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evron-my.sharepoint.com/personal/abduvakhitjunussov_tengizchevroil_com/Documents/Desktop/"/>
    </mc:Choice>
  </mc:AlternateContent>
  <xr:revisionPtr revIDLastSave="0" documentId="8_{877B5537-614B-49F5-9234-2D99F63292F3}" xr6:coauthVersionLast="47" xr6:coauthVersionMax="47" xr10:uidLastSave="{00000000-0000-0000-0000-000000000000}"/>
  <bookViews>
    <workbookView xWindow="-108" yWindow="-108" windowWidth="23256" windowHeight="12576" activeTab="1" xr2:uid="{081B57E9-991B-4084-A9A8-9032ACA10B46}"/>
  </bookViews>
  <sheets>
    <sheet name="space_missions" sheetId="2" r:id="rId1"/>
    <sheet name="Dashboard" sheetId="3" r:id="rId2"/>
    <sheet name="InfoTable" sheetId="1" r:id="rId3"/>
    <sheet name="Pivot table" sheetId="5" r:id="rId4"/>
  </sheets>
  <definedNames>
    <definedName name="_xlnm._FilterDatabase" localSheetId="2" hidden="1">InfoTable!$B$2:$AH$65</definedName>
    <definedName name="_xlchart.v5.0" hidden="1">InfoTable!$J$2</definedName>
    <definedName name="_xlchart.v5.1" hidden="1">InfoTable!$J$3</definedName>
    <definedName name="_xlchart.v5.10" hidden="1">InfoTable!$M$2:$AH$2</definedName>
    <definedName name="_xlchart.v5.11" hidden="1">InfoTable!$M$3:$AH$3</definedName>
    <definedName name="_xlchart.v5.12" hidden="1">InfoTable!$L$2</definedName>
    <definedName name="_xlchart.v5.13" hidden="1">InfoTable!$L$3</definedName>
    <definedName name="_xlchart.v5.14" hidden="1">InfoTable!$M$2:$AH$2</definedName>
    <definedName name="_xlchart.v5.15" hidden="1">InfoTable!$M$3:$AH$3</definedName>
    <definedName name="_xlchart.v5.2" hidden="1">InfoTable!$K$2:$AF$2</definedName>
    <definedName name="_xlchart.v5.3" hidden="1">InfoTable!$K$3:$AF$3</definedName>
    <definedName name="_xlchart.v5.4" hidden="1">InfoTable!$L$2</definedName>
    <definedName name="_xlchart.v5.5" hidden="1">InfoTable!$L$3</definedName>
    <definedName name="_xlchart.v5.6" hidden="1">InfoTable!$M$2:$AH$2</definedName>
    <definedName name="_xlchart.v5.7" hidden="1">InfoTable!$M$3:$AH$3</definedName>
    <definedName name="_xlchart.v5.8" hidden="1">InfoTable!$L$2</definedName>
    <definedName name="_xlchart.v5.9" hidden="1">InfoTable!$L$3</definedName>
    <definedName name="ExternalData_1" localSheetId="0" hidden="1">space_missions!$A$1:$I$4631</definedName>
  </definedNames>
  <calcPr calcId="191029"/>
  <pivotCaches>
    <pivotCache cacheId="6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3" i="1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A09B2D-64F3-45EC-AE63-4D0DECA6CF99}" keepAlive="1" name="Query - space_missions" description="Connection to the 'space_missions' query in the workbook." type="5" refreshedVersion="8" background="1" saveData="1">
    <dbPr connection="Provider=Microsoft.Mashup.OleDb.1;Data Source=$Workbook$;Location=space_missions;Extended Properties=&quot;&quot;" command="SELECT * FROM [space_missions]"/>
  </connection>
</connections>
</file>

<file path=xl/sharedStrings.xml><?xml version="1.0" encoding="utf-8"?>
<sst xmlns="http://schemas.openxmlformats.org/spreadsheetml/2006/main" count="33086" uniqueCount="5757">
  <si>
    <t>Company</t>
  </si>
  <si>
    <t>Location</t>
  </si>
  <si>
    <t>Date</t>
  </si>
  <si>
    <t>Time</t>
  </si>
  <si>
    <t>Rocket</t>
  </si>
  <si>
    <t>Mission</t>
  </si>
  <si>
    <t>RocketStatus</t>
  </si>
  <si>
    <t>Price</t>
  </si>
  <si>
    <t>MissionStatus</t>
  </si>
  <si>
    <t>RVSN USSR</t>
  </si>
  <si>
    <t>Site 1/5, Baikonur Cosmodrome, Kazakhstan</t>
  </si>
  <si>
    <t>Sputnik 8K71PS</t>
  </si>
  <si>
    <t>Sputnik-1</t>
  </si>
  <si>
    <t>Retired</t>
  </si>
  <si>
    <t/>
  </si>
  <si>
    <t>Success</t>
  </si>
  <si>
    <t>Sputnik-2</t>
  </si>
  <si>
    <t>US Navy</t>
  </si>
  <si>
    <t>LC-18A, Cape Canaveral AFS, Florida, USA</t>
  </si>
  <si>
    <t>Vanguard</t>
  </si>
  <si>
    <t>Vanguard TV3</t>
  </si>
  <si>
    <t>Failure</t>
  </si>
  <si>
    <t>AMBA</t>
  </si>
  <si>
    <t>LC-26A, Cape Canaveral AFS, Florida, USA</t>
  </si>
  <si>
    <t>Juno I</t>
  </si>
  <si>
    <t>Explorer 1</t>
  </si>
  <si>
    <t>Vanguard TV3BU</t>
  </si>
  <si>
    <t>Explorer 2</t>
  </si>
  <si>
    <t>Vanguard 1</t>
  </si>
  <si>
    <t>LC-5, Cape Canaveral AFS, Florida, USA</t>
  </si>
  <si>
    <t>Explorer 3</t>
  </si>
  <si>
    <t>Sputnik 8A91</t>
  </si>
  <si>
    <t>Sputnik-3 #1</t>
  </si>
  <si>
    <t>Vanguard TV5</t>
  </si>
  <si>
    <t>Sputnik-3 #2</t>
  </si>
  <si>
    <t>Vanguard SLV-1</t>
  </si>
  <si>
    <t>Vanguard SLV-2</t>
  </si>
  <si>
    <t>Douglas F4D Skyray, Naval Air Station Point Mugu, California, USA</t>
  </si>
  <si>
    <t>NOTS-EV-1 Pilot II</t>
  </si>
  <si>
    <t>Pilot-1 (D1)</t>
  </si>
  <si>
    <t>Explorer 4</t>
  </si>
  <si>
    <t>Pilot-2 (D2)</t>
  </si>
  <si>
    <t>US Air Force</t>
  </si>
  <si>
    <t>SLC-17A, Cape Canaveral AFS, Florida, USA</t>
  </si>
  <si>
    <t>Thor-DM 18 Able I</t>
  </si>
  <si>
    <t>Pioneer 0</t>
  </si>
  <si>
    <t>Pilot-3 (D3)</t>
  </si>
  <si>
    <t>Explorer 5</t>
  </si>
  <si>
    <t>Pilot-4 (R1)</t>
  </si>
  <si>
    <t>Pilot-5 (R2)</t>
  </si>
  <si>
    <t>Pilot-6 (R3</t>
  </si>
  <si>
    <t>Vostok</t>
  </si>
  <si>
    <t>E-1 nâ€ Â­1 (Luna-1)</t>
  </si>
  <si>
    <t>Vanguard SLV-3</t>
  </si>
  <si>
    <t>NASA</t>
  </si>
  <si>
    <t>Pioneer 1</t>
  </si>
  <si>
    <t>Partial Failure</t>
  </si>
  <si>
    <t>E-1 nâ€ Â­2 (Luna-1)</t>
  </si>
  <si>
    <t>Beacon 1</t>
  </si>
  <si>
    <t>Pioneer 2</t>
  </si>
  <si>
    <t>E-1 nâ€ Â­3 (Luna-1)</t>
  </si>
  <si>
    <t>Juno II</t>
  </si>
  <si>
    <t>Pioneer 3</t>
  </si>
  <si>
    <t>LC-11, Cape Canaveral AFS, Florida, USA</t>
  </si>
  <si>
    <t>SM-65B Atlas</t>
  </si>
  <si>
    <t>SCORE</t>
  </si>
  <si>
    <t>Luna-1</t>
  </si>
  <si>
    <t>Vanguard 2</t>
  </si>
  <si>
    <t>SLC-1W (75-3-4), Vandenberg AFB, California, USA</t>
  </si>
  <si>
    <t>Thor-DM18 Agena-A</t>
  </si>
  <si>
    <t>Discoverer 1</t>
  </si>
  <si>
    <t>Discoverer 2</t>
  </si>
  <si>
    <t>Vanguard SLV-5</t>
  </si>
  <si>
    <t>Discoverer 3</t>
  </si>
  <si>
    <t>E-1A nâ€ Â­1 (Luna-2)</t>
  </si>
  <si>
    <t>Vanguard SLV-6</t>
  </si>
  <si>
    <t>SLC-1E (75-3-5), Vandenberg AFB, California, USA</t>
  </si>
  <si>
    <t>Discoverer 4</t>
  </si>
  <si>
    <t>Thor DM-18 Able-III</t>
  </si>
  <si>
    <t>Explorer 6</t>
  </si>
  <si>
    <t>Discoverer 5</t>
  </si>
  <si>
    <t>Discoverer 6</t>
  </si>
  <si>
    <t>LC-14, Cape Canaveral AFS, Florida, USA</t>
  </si>
  <si>
    <t>Atlas-D Mercury</t>
  </si>
  <si>
    <t>Big Joe 1</t>
  </si>
  <si>
    <t>Luna-2</t>
  </si>
  <si>
    <t>Thor DM-18 Able-II</t>
  </si>
  <si>
    <t>Transit 1A</t>
  </si>
  <si>
    <t>Vanguard 3</t>
  </si>
  <si>
    <t>Luna-3</t>
  </si>
  <si>
    <t>Discoverer 7</t>
  </si>
  <si>
    <t>Discoverer 8</t>
  </si>
  <si>
    <t>General Dynamics</t>
  </si>
  <si>
    <t>Atlas-D Able</t>
  </si>
  <si>
    <t>Pioneer P-3</t>
  </si>
  <si>
    <t>Discoverer 9</t>
  </si>
  <si>
    <t>Discoverer 10</t>
  </si>
  <si>
    <t>Atlas-LV3 Agena-A</t>
  </si>
  <si>
    <t>Midas 1</t>
  </si>
  <si>
    <t>Thor DM-18 Able-IV</t>
  </si>
  <si>
    <t>Pioneer 5</t>
  </si>
  <si>
    <t>TIROS-1</t>
  </si>
  <si>
    <t>SLC-17B, Cape Canaveral AFS, Florida, USA</t>
  </si>
  <si>
    <t>Thor-DM21 Ablestar</t>
  </si>
  <si>
    <t>Transit 1B</t>
  </si>
  <si>
    <t>E-3 nâ€ Â­2 (Luna-3)</t>
  </si>
  <si>
    <t>Discoverer 11</t>
  </si>
  <si>
    <t>E-3 nâ€ Â­3 (Luna-3)</t>
  </si>
  <si>
    <t>Thor DM-19 Delta</t>
  </si>
  <si>
    <t>Echo 1</t>
  </si>
  <si>
    <t>Korabl-Sputnik 1</t>
  </si>
  <si>
    <t>Midas 2</t>
  </si>
  <si>
    <t>Transit 2A &amp; GRAB-1</t>
  </si>
  <si>
    <t>Discoverer 12</t>
  </si>
  <si>
    <t>1K nâ€ Â­2 (Korabl-Sputnik 2)</t>
  </si>
  <si>
    <t>Mercury-Atlas 1 (MA-1)</t>
  </si>
  <si>
    <t>Discoverer 13</t>
  </si>
  <si>
    <t>Echo 1A</t>
  </si>
  <si>
    <t>Discoverer 14</t>
  </si>
  <si>
    <t>Courier 1A</t>
  </si>
  <si>
    <t>Korabl-Sputnik 2</t>
  </si>
  <si>
    <t>Discoverer 15</t>
  </si>
  <si>
    <t>LC-12, Cape Canaveral AFS, Florida, USA</t>
  </si>
  <si>
    <t>Pioneer P-30</t>
  </si>
  <si>
    <t>Courier 1B</t>
  </si>
  <si>
    <t>Molniya</t>
  </si>
  <si>
    <t>1M nâ€ Â­1 (Marsnik 1)</t>
  </si>
  <si>
    <t>SLC-3W, Vandenberg AFB, California, USA</t>
  </si>
  <si>
    <t>Samos 1</t>
  </si>
  <si>
    <t>1M nâ€ Â­2 (Marsnik 2)</t>
  </si>
  <si>
    <t>Thor DM-21 Agena-B</t>
  </si>
  <si>
    <t>Discoverer 16</t>
  </si>
  <si>
    <t>Discoverer 17</t>
  </si>
  <si>
    <t>Mercury-Redstone</t>
  </si>
  <si>
    <t>Mercury-Redstone 1 (MR-1)</t>
  </si>
  <si>
    <t>TIROS-2</t>
  </si>
  <si>
    <t>Transit 3A &amp; GRAB-2</t>
  </si>
  <si>
    <t>Korabl-Sputnik 3</t>
  </si>
  <si>
    <t>LA-3, Wallops Flight Facility, Virginia, USA</t>
  </si>
  <si>
    <t>Scout X-1</t>
  </si>
  <si>
    <t>Explorer (S-56)</t>
  </si>
  <si>
    <t>Discoverer 18</t>
  </si>
  <si>
    <t>Pioneer P-31</t>
  </si>
  <si>
    <t>Mercury-Redstone 1A (MR-1A)</t>
  </si>
  <si>
    <t>Discoverer 19</t>
  </si>
  <si>
    <t>1K nâ€ Â­5 (Korabl-Sputnik 3)</t>
  </si>
  <si>
    <t>Mercury-Redstone 2 (MR-2)</t>
  </si>
  <si>
    <t>Samos 2</t>
  </si>
  <si>
    <t>1VA nâ€ Â­1 (Venera 1)</t>
  </si>
  <si>
    <t>Venera 1</t>
  </si>
  <si>
    <t>Explorer 9 (S-56A)</t>
  </si>
  <si>
    <t>Discoverer 20</t>
  </si>
  <si>
    <t>Discoverer 21</t>
  </si>
  <si>
    <t>Mercury-Atlas 2 (MA-2)</t>
  </si>
  <si>
    <t>Transit 3B &amp; Lofti 1</t>
  </si>
  <si>
    <t>Korabl-Sputnik 4</t>
  </si>
  <si>
    <t>Mercury-Redstone BD (MR-BD)</t>
  </si>
  <si>
    <t>Korabl-Sputnik 5</t>
  </si>
  <si>
    <t>Explorer 10</t>
  </si>
  <si>
    <t>Discoverer 22</t>
  </si>
  <si>
    <t>Discoverer 23</t>
  </si>
  <si>
    <t>Vostok 1</t>
  </si>
  <si>
    <t>Mercury-Atlas 3 (MA-3)</t>
  </si>
  <si>
    <t>Freedom 7 (MR-3)</t>
  </si>
  <si>
    <t>Discoverer 24</t>
  </si>
  <si>
    <t>SLC-2E (75-1-1), Vandenberg AFB, California, USA</t>
  </si>
  <si>
    <t>Discoverer 25</t>
  </si>
  <si>
    <t>Transit 4A, Injun 1 &amp; GRAB-3</t>
  </si>
  <si>
    <t>Explorer (S-55)</t>
  </si>
  <si>
    <t>Discoverer 26</t>
  </si>
  <si>
    <t>TIROS-3</t>
  </si>
  <si>
    <t>SLC-3E, Vandenberg AFB, California, USA</t>
  </si>
  <si>
    <t>Atlas-LV3 Agena-B</t>
  </si>
  <si>
    <t>Midas 3</t>
  </si>
  <si>
    <t>Liberty Bell 7 (MR-4)</t>
  </si>
  <si>
    <t>Discoverer 27</t>
  </si>
  <si>
    <t>Discoverer 28</t>
  </si>
  <si>
    <t>Vostok 2</t>
  </si>
  <si>
    <t>Explorer 12</t>
  </si>
  <si>
    <t>Ranger 1</t>
  </si>
  <si>
    <t>Explorer 13</t>
  </si>
  <si>
    <t>Discoverer 29</t>
  </si>
  <si>
    <t>Samos 3</t>
  </si>
  <si>
    <t>Discoverer 30</t>
  </si>
  <si>
    <t>Mercury-Atlas 4 (MA-4)</t>
  </si>
  <si>
    <t>Discoverer 31</t>
  </si>
  <si>
    <t>Discoverer 32</t>
  </si>
  <si>
    <t>Midas 4</t>
  </si>
  <si>
    <t>Discoverer 33</t>
  </si>
  <si>
    <t>Mayak-2, Kapustin Yar, Russia</t>
  </si>
  <si>
    <t>Cosmos-2I (63S1)</t>
  </si>
  <si>
    <t>DS-1 1</t>
  </si>
  <si>
    <t>LC-18B, Cape Canaveral AFS, Florida, USA</t>
  </si>
  <si>
    <t>Blue Scout II</t>
  </si>
  <si>
    <t>Mercury-Scout 1 (MS-1)</t>
  </si>
  <si>
    <t>Discoverer 34</t>
  </si>
  <si>
    <t>Discoverer 35</t>
  </si>
  <si>
    <t>Transit 4B &amp; TRAAC</t>
  </si>
  <si>
    <t>Ranger 2</t>
  </si>
  <si>
    <t>Samos 4</t>
  </si>
  <si>
    <t>Mercury-Atlas 5 (MA-5)</t>
  </si>
  <si>
    <t>Zenit-2 nâ€ Â­1</t>
  </si>
  <si>
    <t>Discoverer 36 &amp; Oscar 1</t>
  </si>
  <si>
    <t>DS-1 2</t>
  </si>
  <si>
    <t>Samos 5</t>
  </si>
  <si>
    <t>Discoverer 37</t>
  </si>
  <si>
    <t>LOFTI-2A &amp; Others</t>
  </si>
  <si>
    <t>Ranger 3</t>
  </si>
  <si>
    <t>TIROS-4</t>
  </si>
  <si>
    <t>Friendship 7 (MA-6)</t>
  </si>
  <si>
    <t>FTV 2301</t>
  </si>
  <si>
    <t>Discoverer 38</t>
  </si>
  <si>
    <t>OSO-1</t>
  </si>
  <si>
    <t>Samos 6</t>
  </si>
  <si>
    <t>Cosmos 1</t>
  </si>
  <si>
    <t>Cosmos 2</t>
  </si>
  <si>
    <t>Midas 5</t>
  </si>
  <si>
    <t>Discoverer 39</t>
  </si>
  <si>
    <t>Ranger 4</t>
  </si>
  <si>
    <t>Cosmos 3</t>
  </si>
  <si>
    <t>Cosmos 4</t>
  </si>
  <si>
    <t>Scout X-2</t>
  </si>
  <si>
    <t>Solrad 4B</t>
  </si>
  <si>
    <t>Ariel 1</t>
  </si>
  <si>
    <t>Samos 7</t>
  </si>
  <si>
    <t>FTV 1125</t>
  </si>
  <si>
    <t>SLC-36A, Cape Canaveral AFS, Florida, USA</t>
  </si>
  <si>
    <t>Atlas-LV3C Centaur-A</t>
  </si>
  <si>
    <t>AC-1 (Test Vehicle)</t>
  </si>
  <si>
    <t>ANNA 1A</t>
  </si>
  <si>
    <t>FTV 1126</t>
  </si>
  <si>
    <t>Aurora 7 (MA-7)</t>
  </si>
  <si>
    <t>SLC-5, Vandenberg AFB, California, USA</t>
  </si>
  <si>
    <t>Scout X-2M</t>
  </si>
  <si>
    <t>DSAP-1 F1 (Program 35)</t>
  </si>
  <si>
    <t>Cosmos 5</t>
  </si>
  <si>
    <t>FTV 1128</t>
  </si>
  <si>
    <t>Vostok-2</t>
  </si>
  <si>
    <t>Zenit-2 nâ€ Â­3</t>
  </si>
  <si>
    <t>FTV 1127 &amp; Oscar 2</t>
  </si>
  <si>
    <t>Samos 8</t>
  </si>
  <si>
    <t>FTV 2312</t>
  </si>
  <si>
    <t>TIROS-5</t>
  </si>
  <si>
    <t>FTV 1129</t>
  </si>
  <si>
    <t>Thor DM-21 Agena-D</t>
  </si>
  <si>
    <t>FTV 1151</t>
  </si>
  <si>
    <t>Cosmos 6</t>
  </si>
  <si>
    <t>Telstar 1</t>
  </si>
  <si>
    <t>Samos 9</t>
  </si>
  <si>
    <t>FTV 1130</t>
  </si>
  <si>
    <t>Mariner 1</t>
  </si>
  <si>
    <t>FTV 1131</t>
  </si>
  <si>
    <t>Cosmos 7</t>
  </si>
  <si>
    <t>FTV 1152</t>
  </si>
  <si>
    <t>Samos 10</t>
  </si>
  <si>
    <t>Vostok 3</t>
  </si>
  <si>
    <t>Vostok 4</t>
  </si>
  <si>
    <t>Cosmos 8</t>
  </si>
  <si>
    <t>DSAP-1 F2 (Program 35)</t>
  </si>
  <si>
    <t>2MV-1 nâ€ Â­1 (Venera 2)</t>
  </si>
  <si>
    <t>Mariner 2</t>
  </si>
  <si>
    <t>SLC-2W, Vandenberg AFB, California, USA</t>
  </si>
  <si>
    <t>FTV 1153</t>
  </si>
  <si>
    <t>2MV-1 nâ€ Â­2 (Venera 2)</t>
  </si>
  <si>
    <t>FTV 1132</t>
  </si>
  <si>
    <t>2MV-2 nâ€ Â­1 (Venera 2)</t>
  </si>
  <si>
    <t>FTV 1133 &amp; ERS-2</t>
  </si>
  <si>
    <t>TIROS-6</t>
  </si>
  <si>
    <t>Cosmos 9</t>
  </si>
  <si>
    <t>Alouette 1 &amp; TAVE</t>
  </si>
  <si>
    <t>FTV 1154</t>
  </si>
  <si>
    <t>Delta A</t>
  </si>
  <si>
    <t>Explorer 14</t>
  </si>
  <si>
    <t>Sigma 7 (MA-8)</t>
  </si>
  <si>
    <t>FTV 1134</t>
  </si>
  <si>
    <t>Cosmos 10</t>
  </si>
  <si>
    <t>Ranger 5</t>
  </si>
  <si>
    <t>Cosmos 11</t>
  </si>
  <si>
    <t>2MV-4 nâ€ Â­1 (Mars 1)</t>
  </si>
  <si>
    <t>1MS #2</t>
  </si>
  <si>
    <t>STARAD</t>
  </si>
  <si>
    <t>Explorer 15</t>
  </si>
  <si>
    <t>ANNA 1B</t>
  </si>
  <si>
    <t>Mars 1</t>
  </si>
  <si>
    <t>2MV-3 nâ€ Â­1 (Mars 2)</t>
  </si>
  <si>
    <t>FTV 1136</t>
  </si>
  <si>
    <t>Samos 11</t>
  </si>
  <si>
    <t>FTV 1135</t>
  </si>
  <si>
    <t>FTV 1155</t>
  </si>
  <si>
    <t>Injun 3 &amp; Others</t>
  </si>
  <si>
    <t>Delta B</t>
  </si>
  <si>
    <t>Relay 1</t>
  </si>
  <si>
    <t>FTV 1156</t>
  </si>
  <si>
    <t>Scout X-3</t>
  </si>
  <si>
    <t>Explorer 16 (S-55B)</t>
  </si>
  <si>
    <t>Midas 6</t>
  </si>
  <si>
    <t>Transit-5A 1</t>
  </si>
  <si>
    <t>Cosmos 12</t>
  </si>
  <si>
    <t>E-6 nâ€ Â­1 (Luna 4)</t>
  </si>
  <si>
    <t>E-6 nâ€ Â­2 (Luna 4)</t>
  </si>
  <si>
    <t>Scout X-3M</t>
  </si>
  <si>
    <t>DSAP-1 F3 (Program 35)</t>
  </si>
  <si>
    <t>Cosmos 13</t>
  </si>
  <si>
    <t>Luna 4</t>
  </si>
  <si>
    <t>Transit-5A 2</t>
  </si>
  <si>
    <t>DS-P1 #2</t>
  </si>
  <si>
    <t>Cosmos 14</t>
  </si>
  <si>
    <t>Cosmos 15</t>
  </si>
  <si>
    <t>DSAP-1 F4 (Program 35)</t>
  </si>
  <si>
    <t>Cosmos 16</t>
  </si>
  <si>
    <t>Midas 7</t>
  </si>
  <si>
    <t>Faith 7 (MA-9)</t>
  </si>
  <si>
    <t>Cosmos 17</t>
  </si>
  <si>
    <t>Cosmos 18</t>
  </si>
  <si>
    <t>DS-MT #1</t>
  </si>
  <si>
    <t>Midas 8</t>
  </si>
  <si>
    <t>Vostok 5</t>
  </si>
  <si>
    <t>Transit-5A 3</t>
  </si>
  <si>
    <t>Vostok 6</t>
  </si>
  <si>
    <t>Scout X-4</t>
  </si>
  <si>
    <t>CRL-1 (GRS)</t>
  </si>
  <si>
    <t>Zenit-2 nâ€ Â­12</t>
  </si>
  <si>
    <t>SLC-4W, Vandenberg AFB, California, USA</t>
  </si>
  <si>
    <t>Atlas-LV3 Agena-D</t>
  </si>
  <si>
    <t>KH-7 Gambit 4001</t>
  </si>
  <si>
    <t>Midas 9</t>
  </si>
  <si>
    <t>Cosmos 19</t>
  </si>
  <si>
    <t>DS-A1 #3</t>
  </si>
  <si>
    <t>KH-7 Gambit 4002</t>
  </si>
  <si>
    <t>Scout X-2B</t>
  </si>
  <si>
    <t>DSAP-1 F5 (Program 35)</t>
  </si>
  <si>
    <t>LC-13, Cape Canaveral AFS, Florida, USA</t>
  </si>
  <si>
    <t>Vela 1A/1B</t>
  </si>
  <si>
    <t>Cosmos 20</t>
  </si>
  <si>
    <t>DS-A1 #4</t>
  </si>
  <si>
    <t>KH-7 Gambit 4003</t>
  </si>
  <si>
    <t>Poliot</t>
  </si>
  <si>
    <t>Poliot-1</t>
  </si>
  <si>
    <t>Cosmos 21</t>
  </si>
  <si>
    <t>Voskhod</t>
  </si>
  <si>
    <t>Cosmos 22</t>
  </si>
  <si>
    <t>Atlas-LV3C Centaur-B</t>
  </si>
  <si>
    <t>AC-2 (Test Vehicle)</t>
  </si>
  <si>
    <t>Zenit-2 nâ€ Â­14</t>
  </si>
  <si>
    <t>Cosmos 23</t>
  </si>
  <si>
    <t>KH-7 Gambit 4004</t>
  </si>
  <si>
    <t>Cosmos 24</t>
  </si>
  <si>
    <t>Explorer 19 (AD-A)</t>
  </si>
  <si>
    <t>LC-34, Cape Canaveral AFS, Florida, USA</t>
  </si>
  <si>
    <t>Saturn I</t>
  </si>
  <si>
    <t>SA-5</t>
  </si>
  <si>
    <t>Elektron 1 &amp; 2</t>
  </si>
  <si>
    <t>Ranger 6</t>
  </si>
  <si>
    <t>3MV-1 nâ€ Â­2 (Zond 1)</t>
  </si>
  <si>
    <t>KH-7 Gambit 4005</t>
  </si>
  <si>
    <t>Cosmos 25</t>
  </si>
  <si>
    <t>KH-7 Gambit 4006</t>
  </si>
  <si>
    <t>Cosmos 26</t>
  </si>
  <si>
    <t>E-6 nâ€ Â­6</t>
  </si>
  <si>
    <t>Cosmos 27</t>
  </si>
  <si>
    <t>Zond 1</t>
  </si>
  <si>
    <t>Site 31/6, Baikonur Cosmodrome, Kazakhstan</t>
  </si>
  <si>
    <t>Cosmos 28</t>
  </si>
  <si>
    <t>LC-19, Cape Canaveral AFS, Florida, USA</t>
  </si>
  <si>
    <t>Titan II GLV</t>
  </si>
  <si>
    <t>Gemini 1</t>
  </si>
  <si>
    <t>Poliot-2</t>
  </si>
  <si>
    <t>E-6 nâ€ Â­5 (Luna 5)</t>
  </si>
  <si>
    <t>KH-7 Gambit 4007</t>
  </si>
  <si>
    <t>Cosmos 29</t>
  </si>
  <si>
    <t>Cosmos 30</t>
  </si>
  <si>
    <t>KH-7 Gambit 4008</t>
  </si>
  <si>
    <t>SLC-37B, Cape Canaveral AFS, Florida, USA</t>
  </si>
  <si>
    <t>A-101</t>
  </si>
  <si>
    <t>Molniya-1 nâ€ Â­1</t>
  </si>
  <si>
    <t>Cosmos 31</t>
  </si>
  <si>
    <t>Cosmos 32</t>
  </si>
  <si>
    <t>Cosmos 33</t>
  </si>
  <si>
    <t>Atlas-LV3C Centaur-C</t>
  </si>
  <si>
    <t>AC-3 (Test Vehicle)</t>
  </si>
  <si>
    <t>Cosmos 34</t>
  </si>
  <si>
    <t>KH-7 Gambit 4009</t>
  </si>
  <si>
    <t>Elektron 3 &amp; 4</t>
  </si>
  <si>
    <t>Cosmos 35</t>
  </si>
  <si>
    <t>Vela 2A/2B</t>
  </si>
  <si>
    <t>Ranger 7</t>
  </si>
  <si>
    <t>Cosmos 36</t>
  </si>
  <si>
    <t>Cosmos 37</t>
  </si>
  <si>
    <t>SLC-4E, Vandenberg AFB, California, USA</t>
  </si>
  <si>
    <t>Atlas-SLV3 Agena-D</t>
  </si>
  <si>
    <t>KH-7 Gambit 4010</t>
  </si>
  <si>
    <t>Site 41/15, Baikonur Cosmodrome, Kazakhstan</t>
  </si>
  <si>
    <t>Cosmos-1 (65S3)</t>
  </si>
  <si>
    <t>Cosmos 38, 39 &amp; 40</t>
  </si>
  <si>
    <t>Cosmos 41</t>
  </si>
  <si>
    <t>Cosmos 42 &amp; 43</t>
  </si>
  <si>
    <t>Vostok-2M</t>
  </si>
  <si>
    <t>Cosmos 44</t>
  </si>
  <si>
    <t>SLC-20, Cape Canaveral AFS, Florida, USA</t>
  </si>
  <si>
    <t>Titan IIIA</t>
  </si>
  <si>
    <t>Transtage 1</t>
  </si>
  <si>
    <t>63.23</t>
  </si>
  <si>
    <t>OGO 1</t>
  </si>
  <si>
    <t>Cosmos 45</t>
  </si>
  <si>
    <t>A-102</t>
  </si>
  <si>
    <t>KH-7 Gambit 4011</t>
  </si>
  <si>
    <t>Cosmos 46</t>
  </si>
  <si>
    <t>Cosmos 47</t>
  </si>
  <si>
    <t>KH-7 Gambit 4012</t>
  </si>
  <si>
    <t>Voskhod 1</t>
  </si>
  <si>
    <t>Cosmos 48</t>
  </si>
  <si>
    <t>KH-7 Gambit 4013</t>
  </si>
  <si>
    <t>Strela-1 #4, 5, 6</t>
  </si>
  <si>
    <t>Cosmos 49</t>
  </si>
  <si>
    <t>Cosmos 50</t>
  </si>
  <si>
    <t>Mariner 3</t>
  </si>
  <si>
    <t>Mariner 4</t>
  </si>
  <si>
    <t>Zond 2</t>
  </si>
  <si>
    <t>DS-2 #2</t>
  </si>
  <si>
    <t>KH-7 Gambit 4014</t>
  </si>
  <si>
    <t>Site 86/1, Kapustin Yar, Russia</t>
  </si>
  <si>
    <t>Cosmos 51</t>
  </si>
  <si>
    <t>Transtage 2</t>
  </si>
  <si>
    <t>Surveyor-Model 1</t>
  </si>
  <si>
    <t>Cosmos 52</t>
  </si>
  <si>
    <t>Gemini 2</t>
  </si>
  <si>
    <t>LC-576B3, Vandenberg AFB, California, USA</t>
  </si>
  <si>
    <t>Atlas-D OV1</t>
  </si>
  <si>
    <t>OV1-1</t>
  </si>
  <si>
    <t>KH-7 Gambit 4015</t>
  </si>
  <si>
    <t>Cosmos 53</t>
  </si>
  <si>
    <t>LES 1</t>
  </si>
  <si>
    <t>DS-P1 You #2</t>
  </si>
  <si>
    <t>A-103</t>
  </si>
  <si>
    <t>Ranger 8</t>
  </si>
  <si>
    <t>DS-A1 #6</t>
  </si>
  <si>
    <t>Cosmos 54, 55 &amp; 56</t>
  </si>
  <si>
    <t>Cosmos 57</t>
  </si>
  <si>
    <t>Cosmos 58</t>
  </si>
  <si>
    <t>Surveyor-SD 1</t>
  </si>
  <si>
    <t>Cosmos 59</t>
  </si>
  <si>
    <t>Cosmos 60</t>
  </si>
  <si>
    <t>KH-7 Gambit 4016</t>
  </si>
  <si>
    <t>Cosmos 61, 62 &amp; 63</t>
  </si>
  <si>
    <t>Voskhod 2</t>
  </si>
  <si>
    <t>Ranger 9</t>
  </si>
  <si>
    <t>Gemini 3</t>
  </si>
  <si>
    <t>Cosmos 64</t>
  </si>
  <si>
    <t>SNAPSHOT</t>
  </si>
  <si>
    <t>E-6 nâ€ Â­8 (Luna)</t>
  </si>
  <si>
    <t>Cosmos 65</t>
  </si>
  <si>
    <t>Molniya-1 nâ€ Â­3</t>
  </si>
  <si>
    <t>KH-7 Gambit 4017</t>
  </si>
  <si>
    <t>LES 2 &amp; LCS 1</t>
  </si>
  <si>
    <t>Cosmos 66</t>
  </si>
  <si>
    <t>Luna 5</t>
  </si>
  <si>
    <t>A-104</t>
  </si>
  <si>
    <t>Cosmos 67</t>
  </si>
  <si>
    <t>KH-7 Gambit 4018</t>
  </si>
  <si>
    <t>OV1-3</t>
  </si>
  <si>
    <t>Gemini IV</t>
  </si>
  <si>
    <t>Luna 6</t>
  </si>
  <si>
    <t>Cosmos 68</t>
  </si>
  <si>
    <t>Martin Marietta</t>
  </si>
  <si>
    <t>SLC-40, Cape Canaveral AFS, Florida, USA</t>
  </si>
  <si>
    <t>Titan IIIC</t>
  </si>
  <si>
    <t>Transtage 5</t>
  </si>
  <si>
    <t>Cosmos 69</t>
  </si>
  <si>
    <t>KH-7 Gambit 4019</t>
  </si>
  <si>
    <t>Cosmos 70</t>
  </si>
  <si>
    <t>KH-7 Gambit 4020</t>
  </si>
  <si>
    <t>Zenit-2 nâ€ Â­28</t>
  </si>
  <si>
    <t>Cosmos 71 to 75</t>
  </si>
  <si>
    <t>Site 81/24, Baikonur Cosmodrome, Kazakhstan</t>
  </si>
  <si>
    <t>Proton</t>
  </si>
  <si>
    <t>Proton-1</t>
  </si>
  <si>
    <t>Zond 3</t>
  </si>
  <si>
    <t>Vela 3A/3B</t>
  </si>
  <si>
    <t>Cosmos 76</t>
  </si>
  <si>
    <t>A-105</t>
  </si>
  <si>
    <t>Cosmos 77</t>
  </si>
  <si>
    <t>KH-7 Gambit 4021</t>
  </si>
  <si>
    <t>SLC-36B, Cape Canaveral AFS, Florida, USA</t>
  </si>
  <si>
    <t>Atlas-LV3C Centaur-D</t>
  </si>
  <si>
    <t>Surveyor SD-2</t>
  </si>
  <si>
    <t>Cosmos 78</t>
  </si>
  <si>
    <t>Gemini V</t>
  </si>
  <si>
    <t>Cosmos 79</t>
  </si>
  <si>
    <t>Cosmos 80 to 84</t>
  </si>
  <si>
    <t>Cosmos 85</t>
  </si>
  <si>
    <t>Cosmos 86 to 90</t>
  </si>
  <si>
    <t>Cosmos 91</t>
  </si>
  <si>
    <t>KH-7 Gambit 4022</t>
  </si>
  <si>
    <t>Molniya-M /Block L</t>
  </si>
  <si>
    <t>Luna 7</t>
  </si>
  <si>
    <t>OV1-2</t>
  </si>
  <si>
    <t>Molniya-1 nâ€ Â­4</t>
  </si>
  <si>
    <t>LCS-2 &amp; OV2-1</t>
  </si>
  <si>
    <t>Cosmos 92</t>
  </si>
  <si>
    <t>Cosmos-2I (63SM)</t>
  </si>
  <si>
    <t>Cosmos 93</t>
  </si>
  <si>
    <t>GATV 5002</t>
  </si>
  <si>
    <t>Cosmos 94</t>
  </si>
  <si>
    <t>Proton-2</t>
  </si>
  <si>
    <t>Cosmos 95</t>
  </si>
  <si>
    <t>KH-7 Gambit 4023</t>
  </si>
  <si>
    <t>Venera 2</t>
  </si>
  <si>
    <t>Venera 3</t>
  </si>
  <si>
    <t>Cosmos 96</t>
  </si>
  <si>
    <t>Cosmos 97</t>
  </si>
  <si>
    <t>Armée de l'Air</t>
  </si>
  <si>
    <t>Brigitte, Hammaguir, Algeria, France</t>
  </si>
  <si>
    <t>Diamant A</t>
  </si>
  <si>
    <t>Astérix</t>
  </si>
  <si>
    <t>Cosmos 98</t>
  </si>
  <si>
    <t>Luna 8</t>
  </si>
  <si>
    <t>Gemini VII</t>
  </si>
  <si>
    <t>Cosmos 99</t>
  </si>
  <si>
    <t>Gemini VI-A</t>
  </si>
  <si>
    <t>Cosmos 100</t>
  </si>
  <si>
    <t>Cosmos 101</t>
  </si>
  <si>
    <t>SLC-41, Cape Canaveral AFS, Florida, USA</t>
  </si>
  <si>
    <t>LES 3 &amp; 4, OV2-3, OSCAR-4</t>
  </si>
  <si>
    <t>Vostok-2A</t>
  </si>
  <si>
    <t>Cosmos 102</t>
  </si>
  <si>
    <t>Cosmos 103</t>
  </si>
  <si>
    <t>DS-K40 #1</t>
  </si>
  <si>
    <t>Cosmos 104</t>
  </si>
  <si>
    <t>KH-7 Gambit 4024</t>
  </si>
  <si>
    <t>Cosmos 105</t>
  </si>
  <si>
    <t>Cosmos 106</t>
  </si>
  <si>
    <t>Luna 9</t>
  </si>
  <si>
    <t>Cosmos 107</t>
  </si>
  <si>
    <t>Cosmos 108</t>
  </si>
  <si>
    <t>KH-7 Gambit 4025</t>
  </si>
  <si>
    <t>Diapason</t>
  </si>
  <si>
    <t>Cosmos 109</t>
  </si>
  <si>
    <t>DS-K40 #2</t>
  </si>
  <si>
    <t>Cosmos 110</t>
  </si>
  <si>
    <t>Saturn IB</t>
  </si>
  <si>
    <t>AS-201</t>
  </si>
  <si>
    <t>Cosmos 111</t>
  </si>
  <si>
    <t>GATV 5003</t>
  </si>
  <si>
    <t>Site 41/1, Plesetsk Cosmodrome, Russia</t>
  </si>
  <si>
    <t>Cosmos 112</t>
  </si>
  <si>
    <t>KH-7 Gambit 4026</t>
  </si>
  <si>
    <t>Cosmos 113</t>
  </si>
  <si>
    <t>Proton-3a</t>
  </si>
  <si>
    <t>Molniya-1 nâ€ Â­5</t>
  </si>
  <si>
    <t>OV1-4/OV1-5</t>
  </si>
  <si>
    <t>Luna 10</t>
  </si>
  <si>
    <t>Cosmos 114</t>
  </si>
  <si>
    <t>Surveyor Model-3</t>
  </si>
  <si>
    <t>Atlas-SLV3B Agena-D</t>
  </si>
  <si>
    <t>OAO-1</t>
  </si>
  <si>
    <t>KH-7 Gambit 4027</t>
  </si>
  <si>
    <t>Cosmos 115</t>
  </si>
  <si>
    <t>Molniya-1 nâ€ Â­6</t>
  </si>
  <si>
    <t>Cosmos 116</t>
  </si>
  <si>
    <t>Cosmos 117</t>
  </si>
  <si>
    <t>Cosmos 118</t>
  </si>
  <si>
    <t>KH-7 Gambit 4028</t>
  </si>
  <si>
    <t>Gemini VIII</t>
  </si>
  <si>
    <t>Zenit-4 nâ€ Â­18</t>
  </si>
  <si>
    <t>GATV 5004</t>
  </si>
  <si>
    <t>Cosmos 119</t>
  </si>
  <si>
    <t>Surveyor 1</t>
  </si>
  <si>
    <t>Atlas SLV-3</t>
  </si>
  <si>
    <t>ATDA</t>
  </si>
  <si>
    <t>Gemini IX-A</t>
  </si>
  <si>
    <t>KH-7 Gambit 4029</t>
  </si>
  <si>
    <t>Atlas-SLV3 Agena-B</t>
  </si>
  <si>
    <t>OGO-3</t>
  </si>
  <si>
    <t>Cosmos 120</t>
  </si>
  <si>
    <t>Midas 10</t>
  </si>
  <si>
    <t>OPS 9311-9317 &amp; GGTS-1</t>
  </si>
  <si>
    <t>Cosmos 121</t>
  </si>
  <si>
    <t>Cosmos 122</t>
  </si>
  <si>
    <t>AS-203</t>
  </si>
  <si>
    <t>Proton-3</t>
  </si>
  <si>
    <t>Cosmos 123</t>
  </si>
  <si>
    <t>KH-7 Gambit 4030</t>
  </si>
  <si>
    <t>OV1-7/OV1-8</t>
  </si>
  <si>
    <t>Cosmos 124</t>
  </si>
  <si>
    <t>GATV 5005</t>
  </si>
  <si>
    <t>Gemini X</t>
  </si>
  <si>
    <t>Cosmos 125</t>
  </si>
  <si>
    <t>Cosmos 126</t>
  </si>
  <si>
    <t>Titan IIIB</t>
  </si>
  <si>
    <t>KH-8</t>
  </si>
  <si>
    <t>59</t>
  </si>
  <si>
    <t>Cosmos 127</t>
  </si>
  <si>
    <t>Lunar Orbiter 1</t>
  </si>
  <si>
    <t>KH-7 Gambit 4031</t>
  </si>
  <si>
    <t>Midas 11</t>
  </si>
  <si>
    <t>Luna 11</t>
  </si>
  <si>
    <t>AS-202</t>
  </si>
  <si>
    <t>IDCSP-1 8-14, GGTS-2</t>
  </si>
  <si>
    <t>Cosmos 128</t>
  </si>
  <si>
    <t>GATV 5006</t>
  </si>
  <si>
    <t>Gemini XI</t>
  </si>
  <si>
    <t>Zenit-2 nâ€ Â­40</t>
  </si>
  <si>
    <t>KH-7 Gambit 4032</t>
  </si>
  <si>
    <t>Site 162, Baikonur Cosmodrome, Kazakhstan</t>
  </si>
  <si>
    <t>Tsyklon</t>
  </si>
  <si>
    <t>OGTch 1</t>
  </si>
  <si>
    <t>Surveyor 2</t>
  </si>
  <si>
    <t>UT</t>
  </si>
  <si>
    <t>Uchinoura Space Center, Japan</t>
  </si>
  <si>
    <t>Lambda-IV S</t>
  </si>
  <si>
    <t>Osumi</t>
  </si>
  <si>
    <t>OPS 4096</t>
  </si>
  <si>
    <t>Midas 12</t>
  </si>
  <si>
    <t>KH-7 Gambit 4033</t>
  </si>
  <si>
    <t>Cosmos 129</t>
  </si>
  <si>
    <t>Molniya-1 nâ€ Â­7</t>
  </si>
  <si>
    <t>Cosmos 130</t>
  </si>
  <si>
    <t>Luna 12</t>
  </si>
  <si>
    <t>Surveyor SD-4</t>
  </si>
  <si>
    <t>OGTch 2</t>
  </si>
  <si>
    <t>KH-7 Gambit 4034</t>
  </si>
  <si>
    <t>Gemini B, OV4-3, &amp;  OV4-1R/T</t>
  </si>
  <si>
    <t>Lunar Orbiter 2</t>
  </si>
  <si>
    <t>GATV 5001</t>
  </si>
  <si>
    <t>Gemini XII</t>
  </si>
  <si>
    <t>Cosmos 131</t>
  </si>
  <si>
    <t>Cosmos-3 (11K65)</t>
  </si>
  <si>
    <t>Strela-2 #2</t>
  </si>
  <si>
    <t>Cosmos 132</t>
  </si>
  <si>
    <t>Soyuz</t>
  </si>
  <si>
    <t>Cosmos 133</t>
  </si>
  <si>
    <t>Cosmos 134</t>
  </si>
  <si>
    <t>KH-7 Gambit 4035</t>
  </si>
  <si>
    <t>ATS-1</t>
  </si>
  <si>
    <t>OV1-9/OV1-10</t>
  </si>
  <si>
    <t>Cosmos 135</t>
  </si>
  <si>
    <t>Soyuz 7K-OK nâ€ Â­1</t>
  </si>
  <si>
    <t>Prelaunch Failure</t>
  </si>
  <si>
    <t>OPS 8968</t>
  </si>
  <si>
    <t>Cosmos 136</t>
  </si>
  <si>
    <t>Luna 13</t>
  </si>
  <si>
    <t>Cosmos 137</t>
  </si>
  <si>
    <t>OPS 9321-9328</t>
  </si>
  <si>
    <t>Cosmos 138</t>
  </si>
  <si>
    <t>Cosmos 139</t>
  </si>
  <si>
    <t>Apollo 1</t>
  </si>
  <si>
    <t>KH-7 Gambit 4036</t>
  </si>
  <si>
    <t>Lunar Orbiter 3</t>
  </si>
  <si>
    <t>Cosmos 140</t>
  </si>
  <si>
    <t>Diadème 1</t>
  </si>
  <si>
    <t>Cosmos 141</t>
  </si>
  <si>
    <t>Cosmos 142</t>
  </si>
  <si>
    <t>Diadème 2</t>
  </si>
  <si>
    <t>OPS 4204</t>
  </si>
  <si>
    <t>Cosmos 143</t>
  </si>
  <si>
    <t>Cosmos 144</t>
  </si>
  <si>
    <t>Cosmos 145</t>
  </si>
  <si>
    <t>Site 81/23, Baikonur Cosmodrome, Kazakhstan</t>
  </si>
  <si>
    <t>Proton K/Block D</t>
  </si>
  <si>
    <t>Cosmos 146</t>
  </si>
  <si>
    <t>Cosmos 147</t>
  </si>
  <si>
    <t>Site 133/3, Plesetsk Cosmodrome, Russia</t>
  </si>
  <si>
    <t>Cosmos 148</t>
  </si>
  <si>
    <t>Cosmos 149</t>
  </si>
  <si>
    <t>Cosmos 150</t>
  </si>
  <si>
    <t>Site 161/35, Baikonur Cosmodrome, Kazakhstan</t>
  </si>
  <si>
    <t>OGTch 3</t>
  </si>
  <si>
    <t>Cosmos 151</t>
  </si>
  <si>
    <t>Cosmos 152</t>
  </si>
  <si>
    <t>Cosmos 153</t>
  </si>
  <si>
    <t>ATS-2</t>
  </si>
  <si>
    <t>Cosmos 154</t>
  </si>
  <si>
    <t>Cosmos 155</t>
  </si>
  <si>
    <t>Surveyor 3</t>
  </si>
  <si>
    <t>Soyuz 1</t>
  </si>
  <si>
    <t>ASI</t>
  </si>
  <si>
    <t>SM Launch Tab, San Marco Launch Platform, Kenya</t>
  </si>
  <si>
    <t>Scout B</t>
  </si>
  <si>
    <t>San Marco 2</t>
  </si>
  <si>
    <t>OPS 4243</t>
  </si>
  <si>
    <t>Cosmos 156</t>
  </si>
  <si>
    <t>OPS-6638, OPS-6679, ORS-4, OV5-1, OV5-3</t>
  </si>
  <si>
    <t>Lunar Orbiter 4</t>
  </si>
  <si>
    <t>Cosmos 157</t>
  </si>
  <si>
    <t>Site 132/2, Plesetsk Cosmodrome, Russia</t>
  </si>
  <si>
    <t>Cosmos-3M (11K65M)</t>
  </si>
  <si>
    <t>Cosmos 158</t>
  </si>
  <si>
    <t>Cosmos 159</t>
  </si>
  <si>
    <t>Cosmos 160</t>
  </si>
  <si>
    <t>Cosmos 161</t>
  </si>
  <si>
    <t>KH-7 Gambit 4037</t>
  </si>
  <si>
    <t>Molniya-1 nâ€ Â­8</t>
  </si>
  <si>
    <t>Cosmos 162</t>
  </si>
  <si>
    <t>KH-7 Gambit 4038</t>
  </si>
  <si>
    <t>Cosmos 163</t>
  </si>
  <si>
    <t>Cosmos 164</t>
  </si>
  <si>
    <t>Molniya-M /Block VL</t>
  </si>
  <si>
    <t>Venera 4</t>
  </si>
  <si>
    <t>Cosmos 165</t>
  </si>
  <si>
    <t>Mariner 5</t>
  </si>
  <si>
    <t>Cosmos 166</t>
  </si>
  <si>
    <t>Cosmos 167</t>
  </si>
  <si>
    <t>Zenit-4 nâ€ Â­31</t>
  </si>
  <si>
    <t>OPS 4282</t>
  </si>
  <si>
    <t>Tselina-OM #1</t>
  </si>
  <si>
    <t>OPS 9331-9334, LES-5 &amp; DODGE</t>
  </si>
  <si>
    <t>Cosmos 168</t>
  </si>
  <si>
    <t>Surveyor 4</t>
  </si>
  <si>
    <t>Cosmos 169</t>
  </si>
  <si>
    <t>Zenit-4 nâ€ Â­32</t>
  </si>
  <si>
    <t>OV1-11/OV1-12/OV1-86</t>
  </si>
  <si>
    <t>Cosmos 170</t>
  </si>
  <si>
    <t>Lunar Orbiter 5</t>
  </si>
  <si>
    <t>Cosmos 171</t>
  </si>
  <si>
    <t>Cosmos 172</t>
  </si>
  <si>
    <t>OPS 4866</t>
  </si>
  <si>
    <t>Cosmos 173</t>
  </si>
  <si>
    <t>Cosmos 174</t>
  </si>
  <si>
    <t>Zenit-2 nâ€ Â­51</t>
  </si>
  <si>
    <t>Atlas-SLV3C Centaur-D</t>
  </si>
  <si>
    <t>Surveyor 5</t>
  </si>
  <si>
    <t>Cosmos 175</t>
  </si>
  <si>
    <t>Cosmos 176</t>
  </si>
  <si>
    <t>Cosmos 177</t>
  </si>
  <si>
    <t>Cosmos 178</t>
  </si>
  <si>
    <t>OPS 4941</t>
  </si>
  <si>
    <t>Cosmos 179</t>
  </si>
  <si>
    <t>Cosmos 180</t>
  </si>
  <si>
    <t>Zaliv #2</t>
  </si>
  <si>
    <t>Zond</t>
  </si>
  <si>
    <t>Molniya-1 nâ€ Â­9</t>
  </si>
  <si>
    <t>Cosmos 181</t>
  </si>
  <si>
    <t>OKB-586</t>
  </si>
  <si>
    <t>VKZ</t>
  </si>
  <si>
    <t>Cosmos 182</t>
  </si>
  <si>
    <t>Cosmos 183</t>
  </si>
  <si>
    <t>Molniya-1 nâ€ Â­12</t>
  </si>
  <si>
    <t>Cosmos 184</t>
  </si>
  <si>
    <t>OPS 4995</t>
  </si>
  <si>
    <t>Site 90/19, Baikonur Cosmodrome, Kazakhstan</t>
  </si>
  <si>
    <t>Tsyklon-2A</t>
  </si>
  <si>
    <t>Cosmos 185</t>
  </si>
  <si>
    <t>Cosmos 186</t>
  </si>
  <si>
    <t>Cosmos 187</t>
  </si>
  <si>
    <t>Cosmos 188</t>
  </si>
  <si>
    <t>Cosmos 189</t>
  </si>
  <si>
    <t>Cosmos 190</t>
  </si>
  <si>
    <t>ATS-3</t>
  </si>
  <si>
    <t>Surveyor 6</t>
  </si>
  <si>
    <t>LC-39A, Kennedy Space Center, Florida, USA</t>
  </si>
  <si>
    <t>Saturn V</t>
  </si>
  <si>
    <t>Apollo 4</t>
  </si>
  <si>
    <t>1,160.00</t>
  </si>
  <si>
    <t>Cosmos 191</t>
  </si>
  <si>
    <t>Cosmos 192</t>
  </si>
  <si>
    <t>Cosmos 193</t>
  </si>
  <si>
    <t>LA-5B, RAAF Woomera Range Complex, Australia</t>
  </si>
  <si>
    <t>Redstone Sparta</t>
  </si>
  <si>
    <t>WRESAT</t>
  </si>
  <si>
    <t>Cosmos 194</t>
  </si>
  <si>
    <t>OPS 5000</t>
  </si>
  <si>
    <t>Cosmos 195</t>
  </si>
  <si>
    <t>Cosmos 196</t>
  </si>
  <si>
    <t>Cosmos 197</t>
  </si>
  <si>
    <t>Cosmos 198</t>
  </si>
  <si>
    <t>Surveyor 7</t>
  </si>
  <si>
    <t>Cosmos 199</t>
  </si>
  <si>
    <t>OPS 5028</t>
  </si>
  <si>
    <t>Cosmos 200</t>
  </si>
  <si>
    <t>Apollo 5</t>
  </si>
  <si>
    <t>Cosmos 201</t>
  </si>
  <si>
    <t>E-6LS nâ€ Â­112</t>
  </si>
  <si>
    <t>Cosmos 202</t>
  </si>
  <si>
    <t>Cosmos 203</t>
  </si>
  <si>
    <t>Zond-4</t>
  </si>
  <si>
    <t>Atlas-SLV3A Agena-D</t>
  </si>
  <si>
    <t>OGO-5</t>
  </si>
  <si>
    <t>Cosmos 204</t>
  </si>
  <si>
    <t>Cosmos 205</t>
  </si>
  <si>
    <t>DS-U1-Ya #1</t>
  </si>
  <si>
    <t>OPS 5057</t>
  </si>
  <si>
    <t>Cosmos 206</t>
  </si>
  <si>
    <t>Cosmos 207</t>
  </si>
  <si>
    <t>Cosmos 208</t>
  </si>
  <si>
    <t>Cosmos 209</t>
  </si>
  <si>
    <t>Cosmos 210</t>
  </si>
  <si>
    <t>Apollo 6</t>
  </si>
  <si>
    <t>LC-576A2, Vandenberg AFB, California, USA</t>
  </si>
  <si>
    <t>Atlas-E/F OV1</t>
  </si>
  <si>
    <t>OV1-13/OV1-14</t>
  </si>
  <si>
    <t>Luna 14</t>
  </si>
  <si>
    <t>Cosmos 211</t>
  </si>
  <si>
    <t>Cosmos 212</t>
  </si>
  <si>
    <t>Cosmos 213</t>
  </si>
  <si>
    <t>OPS 5105</t>
  </si>
  <si>
    <t>Cosmos 214</t>
  </si>
  <si>
    <t>Cosmos 215</t>
  </si>
  <si>
    <t>Cosmos 216</t>
  </si>
  <si>
    <t>Molniya-1 nâ€ Â­10</t>
  </si>
  <si>
    <t>Cosmos 217</t>
  </si>
  <si>
    <t>Cosmos 218</t>
  </si>
  <si>
    <t>Cosmos 219</t>
  </si>
  <si>
    <t>Cosmos 220</t>
  </si>
  <si>
    <t>Cosmos 221</t>
  </si>
  <si>
    <t>Cosmos 222</t>
  </si>
  <si>
    <t>Cosmos 223</t>
  </si>
  <si>
    <t>Cosmos 224</t>
  </si>
  <si>
    <t>Sfera #2</t>
  </si>
  <si>
    <t>OPS 5138</t>
  </si>
  <si>
    <t>Cosmos 225</t>
  </si>
  <si>
    <t>Cosmos 226</t>
  </si>
  <si>
    <t>OPS 9341-9348</t>
  </si>
  <si>
    <t>Strela-2 #4</t>
  </si>
  <si>
    <t>Cosmos 227</t>
  </si>
  <si>
    <t>Cosmos 228</t>
  </si>
  <si>
    <t>Cosmos 229</t>
  </si>
  <si>
    <t>Cosmos 230</t>
  </si>
  <si>
    <t>Molniya-1 nâ€ Â­13</t>
  </si>
  <si>
    <t>Cosmos 231</t>
  </si>
  <si>
    <t>OV1-15/OV1-16</t>
  </si>
  <si>
    <t>Cosmos 232</t>
  </si>
  <si>
    <t>Cosmos 233</t>
  </si>
  <si>
    <t>Cosmos 234</t>
  </si>
  <si>
    <t>Canyon 1 (AFP-827)</t>
  </si>
  <si>
    <t>OPS 5187</t>
  </si>
  <si>
    <t>OPS 5247</t>
  </si>
  <si>
    <t>Cosmos 235</t>
  </si>
  <si>
    <t>ATS-4</t>
  </si>
  <si>
    <t>Atlas-SLV3 Burner-2</t>
  </si>
  <si>
    <t>STP P68-1</t>
  </si>
  <si>
    <t>Cosmos 236</t>
  </si>
  <si>
    <t>Cosmos 237</t>
  </si>
  <si>
    <t>Cosmos 238</t>
  </si>
  <si>
    <t>Cosmos 239</t>
  </si>
  <si>
    <t>Cosmos 240</t>
  </si>
  <si>
    <t>Zond-5</t>
  </si>
  <si>
    <t>Cosmos 241</t>
  </si>
  <si>
    <t>Cosmos 242</t>
  </si>
  <si>
    <t>Cosmos 243</t>
  </si>
  <si>
    <t>LES-6, OV2-5, OV5-2, OV5-4</t>
  </si>
  <si>
    <t>Cosmos 244</t>
  </si>
  <si>
    <t>Cosmos 245</t>
  </si>
  <si>
    <t>Molniya-1 nâ€ Â­14</t>
  </si>
  <si>
    <t>Cosmos 246</t>
  </si>
  <si>
    <t>Cosmos 247</t>
  </si>
  <si>
    <t>Apollo 7</t>
  </si>
  <si>
    <t>Cosmos 248</t>
  </si>
  <si>
    <t>Site 90/20, Baikonur Cosmodrome, Kazakhstan</t>
  </si>
  <si>
    <t>Cosmos 249</t>
  </si>
  <si>
    <t>Soyuz 2</t>
  </si>
  <si>
    <t>Soyuz 3</t>
  </si>
  <si>
    <t>Cosmos 250</t>
  </si>
  <si>
    <t>Cosmos 251</t>
  </si>
  <si>
    <t>Cosmos 252</t>
  </si>
  <si>
    <t>OPS 5296</t>
  </si>
  <si>
    <t>Zond-6</t>
  </si>
  <si>
    <t>Cosmos 253</t>
  </si>
  <si>
    <t>Proton K</t>
  </si>
  <si>
    <t>Proton-4</t>
  </si>
  <si>
    <t>Cosmos 254</t>
  </si>
  <si>
    <t>CECLES</t>
  </si>
  <si>
    <t>Europa 1</t>
  </si>
  <si>
    <t>STV-1</t>
  </si>
  <si>
    <t>Cosmos 255</t>
  </si>
  <si>
    <t>Cosmos 256</t>
  </si>
  <si>
    <t>Cosmos 257</t>
  </si>
  <si>
    <t>OPS 6518</t>
  </si>
  <si>
    <t>OAO-2</t>
  </si>
  <si>
    <t>Cosmos 258</t>
  </si>
  <si>
    <t>Cosmos 259</t>
  </si>
  <si>
    <t>Cosmos 260</t>
  </si>
  <si>
    <t>Cosmos 261</t>
  </si>
  <si>
    <t>Apollo 8</t>
  </si>
  <si>
    <t>Cosmos 262</t>
  </si>
  <si>
    <t>Venera 5</t>
  </si>
  <si>
    <t>Venera 6</t>
  </si>
  <si>
    <t>Cosmos 263</t>
  </si>
  <si>
    <t>Soyuz 4</t>
  </si>
  <si>
    <t>Soyuz 5</t>
  </si>
  <si>
    <t>OPS 7585</t>
  </si>
  <si>
    <t>Cosmos 264</t>
  </si>
  <si>
    <t>US-A nâ€ Â­5</t>
  </si>
  <si>
    <t>Meteor nâ€ Â­11</t>
  </si>
  <si>
    <t>Cosmos 265</t>
  </si>
  <si>
    <t>OPS-0757 (Tacsat)</t>
  </si>
  <si>
    <t>Luna-15a</t>
  </si>
  <si>
    <t>Site 110/38, Baikonur Cosmodrome, Kazakhstan</t>
  </si>
  <si>
    <t>N1-L3</t>
  </si>
  <si>
    <t>3L (Zond L1S-1)</t>
  </si>
  <si>
    <t>Mariner 6</t>
  </si>
  <si>
    <t>Cosmos 266</t>
  </si>
  <si>
    <t>Cosmos 267</t>
  </si>
  <si>
    <t>Apollo 9</t>
  </si>
  <si>
    <t>OPS 4248</t>
  </si>
  <si>
    <t>Cosmos 268</t>
  </si>
  <si>
    <t>Cosmos 269</t>
  </si>
  <si>
    <t>Cosmos 270</t>
  </si>
  <si>
    <t>Cosmos 271</t>
  </si>
  <si>
    <t>Cosmos 272</t>
  </si>
  <si>
    <t>OV1-17/OV1-18/OV1-19</t>
  </si>
  <si>
    <t>Cosmos 273</t>
  </si>
  <si>
    <t>Cosmos 274</t>
  </si>
  <si>
    <t>Meteor nâ€ Â­12</t>
  </si>
  <si>
    <t>M-69 Nâ€ Â­521</t>
  </si>
  <si>
    <t>Mariner 7</t>
  </si>
  <si>
    <t>Cosmos 275</t>
  </si>
  <si>
    <t>M-69 ???522</t>
  </si>
  <si>
    <t>Cosmos 276</t>
  </si>
  <si>
    <t>Cosmos 277</t>
  </si>
  <si>
    <t>Cosmos 278</t>
  </si>
  <si>
    <t>Molniya-1 nâ€ Â­16</t>
  </si>
  <si>
    <t>Canyon 2 (AFP-827)</t>
  </si>
  <si>
    <t>Cosmos 279</t>
  </si>
  <si>
    <t>OPS 5310</t>
  </si>
  <si>
    <t>Cosmos 280</t>
  </si>
  <si>
    <t>Cosmos 281</t>
  </si>
  <si>
    <t>LC-39B, Kennedy Space Center, Florida, USA</t>
  </si>
  <si>
    <t>Apollo 10</t>
  </si>
  <si>
    <t>Cosmos 282</t>
  </si>
  <si>
    <t>OPS-6909, OPS-6911, OV5-5, OV5-6, OV5-9</t>
  </si>
  <si>
    <t>Cosmos 283</t>
  </si>
  <si>
    <t>Cosmos 284</t>
  </si>
  <si>
    <t>Cosmos 285</t>
  </si>
  <si>
    <t>OPS 1077</t>
  </si>
  <si>
    <t>Cosmos-3MRB (65MRB)</t>
  </si>
  <si>
    <t>BOR-2 Shuttle</t>
  </si>
  <si>
    <t>Luna-15b</t>
  </si>
  <si>
    <t>Cosmos 286</t>
  </si>
  <si>
    <t>Cosmos 287</t>
  </si>
  <si>
    <t>Cosmos 288</t>
  </si>
  <si>
    <t>STV-2</t>
  </si>
  <si>
    <t>5L (Zond L1S-2)</t>
  </si>
  <si>
    <t>Cosmos 289</t>
  </si>
  <si>
    <t>Apollo 11</t>
  </si>
  <si>
    <t>Cosmos 290</t>
  </si>
  <si>
    <t>Molniya-1 nâ€ Â­18</t>
  </si>
  <si>
    <t>DS-P1-You #23</t>
  </si>
  <si>
    <t>Tsyklon-2</t>
  </si>
  <si>
    <t>Cosmos 291</t>
  </si>
  <si>
    <t>Zond-7</t>
  </si>
  <si>
    <t>ATS-5</t>
  </si>
  <si>
    <t>Cosmos 292</t>
  </si>
  <si>
    <t>Cosmos 293</t>
  </si>
  <si>
    <t>Cosmos 294</t>
  </si>
  <si>
    <t>Cosmos 295</t>
  </si>
  <si>
    <t>Titan III(23)B</t>
  </si>
  <si>
    <t>OPS 7807</t>
  </si>
  <si>
    <t>Cosmos 296</t>
  </si>
  <si>
    <t>Cosmos 297</t>
  </si>
  <si>
    <t>Site 191/66, Baikonur Cosmodrome, Kazakhstan</t>
  </si>
  <si>
    <t>Cosmos 298</t>
  </si>
  <si>
    <t>Cosmos 299</t>
  </si>
  <si>
    <t>Cosmos 300 (luna-16a)</t>
  </si>
  <si>
    <t>Cosmos 301</t>
  </si>
  <si>
    <t>Meteor nâ€ Â­13</t>
  </si>
  <si>
    <t>Soyuz 6</t>
  </si>
  <si>
    <t>Soyuz 7</t>
  </si>
  <si>
    <t>Soyuz 8</t>
  </si>
  <si>
    <t>Intercosmos-1</t>
  </si>
  <si>
    <t>Cosmos 302</t>
  </si>
  <si>
    <t>Cosmos 303</t>
  </si>
  <si>
    <t>Site 132/1, Plesetsk Cosmodrome, Russia</t>
  </si>
  <si>
    <t>Cosmos 304</t>
  </si>
  <si>
    <t>Cosmos 305 (Luna-16b)</t>
  </si>
  <si>
    <t>Cosmos 306</t>
  </si>
  <si>
    <t>Cosmos 307</t>
  </si>
  <si>
    <t>OPS 8455</t>
  </si>
  <si>
    <t>Yuzhmash</t>
  </si>
  <si>
    <t>IS Mass Model</t>
  </si>
  <si>
    <t>Cosmos 308</t>
  </si>
  <si>
    <t>Cosmos 309</t>
  </si>
  <si>
    <t>Apollo 12</t>
  </si>
  <si>
    <t>Cosmos 310</t>
  </si>
  <si>
    <t>CASC</t>
  </si>
  <si>
    <t>Site 5020 (LA-2A), Jiuquan Satellite Launch Center, China</t>
  </si>
  <si>
    <t>Long March 1</t>
  </si>
  <si>
    <t>Test flight</t>
  </si>
  <si>
    <t>Cosmos 311</t>
  </si>
  <si>
    <t>Cosmos 312</t>
  </si>
  <si>
    <t>Zond (L1E)</t>
  </si>
  <si>
    <t>Site 43/4, Plesetsk Cosmodrome, Russia</t>
  </si>
  <si>
    <t>Cosmos 313</t>
  </si>
  <si>
    <t>Cosmos 314</t>
  </si>
  <si>
    <t>Cosmos 315</t>
  </si>
  <si>
    <t>Cosmos 316</t>
  </si>
  <si>
    <t>Cosmos 317</t>
  </si>
  <si>
    <t>Intercosmos-2</t>
  </si>
  <si>
    <t>Ionosfernaya #1</t>
  </si>
  <si>
    <t>Cosmos 318</t>
  </si>
  <si>
    <t>OPS 6531</t>
  </si>
  <si>
    <t>Cosmos 319</t>
  </si>
  <si>
    <t>Cosmos 320</t>
  </si>
  <si>
    <t>Cosmos 321</t>
  </si>
  <si>
    <t>Cosmos 322</t>
  </si>
  <si>
    <t>DS-P1-I #6</t>
  </si>
  <si>
    <t>Luna-16c</t>
  </si>
  <si>
    <t>Cosmos 323</t>
  </si>
  <si>
    <t>Molniya-1 nâ€ Â­17</t>
  </si>
  <si>
    <t>Cosmos 324</t>
  </si>
  <si>
    <t>Cosmos 325</t>
  </si>
  <si>
    <t>CNES</t>
  </si>
  <si>
    <t>ELD, Guiana Space Centre, French Guiana, France</t>
  </si>
  <si>
    <t>Diamant B</t>
  </si>
  <si>
    <t>WIKA &amp; MIKA</t>
  </si>
  <si>
    <t>Cosmos 326</t>
  </si>
  <si>
    <t>Meteor nâ€ Â­14</t>
  </si>
  <si>
    <t>Cosmos 327</t>
  </si>
  <si>
    <t>Cosmos 328</t>
  </si>
  <si>
    <t>Cosmos 329</t>
  </si>
  <si>
    <t>Cosmos 330</t>
  </si>
  <si>
    <t>Cosmos 331</t>
  </si>
  <si>
    <t>Vela 11 &amp; 12</t>
  </si>
  <si>
    <t>Cosmos 332</t>
  </si>
  <si>
    <t>Apollo 13</t>
  </si>
  <si>
    <t>Cosmos 333</t>
  </si>
  <si>
    <t>OPS 2863</t>
  </si>
  <si>
    <t>Cosmos 334</t>
  </si>
  <si>
    <t>Dong Fang Hong 1</t>
  </si>
  <si>
    <t>Cosmos 335</t>
  </si>
  <si>
    <t>Cosmos 336 to 343</t>
  </si>
  <si>
    <t>Meteor nâ€ Â­15</t>
  </si>
  <si>
    <t>Cosmos 344</t>
  </si>
  <si>
    <t>Cosmos 345</t>
  </si>
  <si>
    <t>DS-P1-You #36</t>
  </si>
  <si>
    <t>Roscosmos</t>
  </si>
  <si>
    <t>Soyuz 9</t>
  </si>
  <si>
    <t>Cosmos 346</t>
  </si>
  <si>
    <t>STV-3</t>
  </si>
  <si>
    <t>Cosmos 347</t>
  </si>
  <si>
    <t>Cosmos 348</t>
  </si>
  <si>
    <t>Cosmos 349</t>
  </si>
  <si>
    <t>AFP-720 (Rhyolite-1)</t>
  </si>
  <si>
    <t>Meteor nâ€ Â­16</t>
  </si>
  <si>
    <t>OPS 6820</t>
  </si>
  <si>
    <t>Molniya-1 nâ€ Â­21</t>
  </si>
  <si>
    <t>Cosmos 350</t>
  </si>
  <si>
    <t>Cosmos 351</t>
  </si>
  <si>
    <t>Strela-2M satellite</t>
  </si>
  <si>
    <t>Cosmos 352</t>
  </si>
  <si>
    <t>Cosmos 353</t>
  </si>
  <si>
    <t>Zenit-4 nâ€ Â­75</t>
  </si>
  <si>
    <t>Cosmos 354</t>
  </si>
  <si>
    <t>Intercosmos-3</t>
  </si>
  <si>
    <t>Cosmos 355</t>
  </si>
  <si>
    <t>Cosmos 356</t>
  </si>
  <si>
    <t>Molniya-M /Block NVL</t>
  </si>
  <si>
    <t>Venera 7</t>
  </si>
  <si>
    <t>OPS 7874</t>
  </si>
  <si>
    <t>Cosmos 357</t>
  </si>
  <si>
    <t>Cosmos 358</t>
  </si>
  <si>
    <t>Cosmos 359</t>
  </si>
  <si>
    <t>Cosmos 360</t>
  </si>
  <si>
    <t>AFP-827 (Canyon-3)</t>
  </si>
  <si>
    <t>Cosmos 361</t>
  </si>
  <si>
    <t>Luna-16</t>
  </si>
  <si>
    <t>Cosmos 362</t>
  </si>
  <si>
    <t>Cosmos 363</t>
  </si>
  <si>
    <t>ISAS</t>
  </si>
  <si>
    <t>Mu Pad, Uchinoura Space Center, Japan</t>
  </si>
  <si>
    <t>Mu-IV S</t>
  </si>
  <si>
    <t>Shinsei</t>
  </si>
  <si>
    <t>Cosmos 364</t>
  </si>
  <si>
    <t>Cosmos 365</t>
  </si>
  <si>
    <t>Molniya-1 nâ€ Â­19</t>
  </si>
  <si>
    <t>Cosmos 366</t>
  </si>
  <si>
    <t>Cosmos 367</t>
  </si>
  <si>
    <t>Cosmos 368</t>
  </si>
  <si>
    <t>Cosmos 369</t>
  </si>
  <si>
    <t>Cosmos 370</t>
  </si>
  <si>
    <t>Cosmos 371</t>
  </si>
  <si>
    <t>Intercosmos-4</t>
  </si>
  <si>
    <t>Meteor nâ€ Â­17</t>
  </si>
  <si>
    <t>Cosmos 372</t>
  </si>
  <si>
    <t>Cosmos 373</t>
  </si>
  <si>
    <t>Zond-8</t>
  </si>
  <si>
    <t>Cosmos 374</t>
  </si>
  <si>
    <t>OPS 7568</t>
  </si>
  <si>
    <t>Cosmos 375</t>
  </si>
  <si>
    <t>Cosmos 376</t>
  </si>
  <si>
    <t>RAE</t>
  </si>
  <si>
    <t>Black Arrow</t>
  </si>
  <si>
    <t>Orba</t>
  </si>
  <si>
    <t>Titan III(23)C</t>
  </si>
  <si>
    <t>OPS-5960 (IMEWS-1/DSP-1)</t>
  </si>
  <si>
    <t>Luna-17</t>
  </si>
  <si>
    <t>Cosmos 377</t>
  </si>
  <si>
    <t>Cosmos 378</t>
  </si>
  <si>
    <t>Soyuz L</t>
  </si>
  <si>
    <t>Cosmos 379 (T2K Lunar Lander)</t>
  </si>
  <si>
    <t>Cosmos 380</t>
  </si>
  <si>
    <t>Molniya-1 nâ€ Â­23</t>
  </si>
  <si>
    <t>OAO-B</t>
  </si>
  <si>
    <t>Cosmos 381</t>
  </si>
  <si>
    <t>Cosmos 382 (L1E)</t>
  </si>
  <si>
    <t>Cosmos 383</t>
  </si>
  <si>
    <t>Cosmos 384</t>
  </si>
  <si>
    <t>Explorer 42</t>
  </si>
  <si>
    <t>P??ole</t>
  </si>
  <si>
    <t>Cosmos 385</t>
  </si>
  <si>
    <t>Cosmos 386</t>
  </si>
  <si>
    <t>Cosmos 387</t>
  </si>
  <si>
    <t>Cosmos 388</t>
  </si>
  <si>
    <t>Cosmos 389</t>
  </si>
  <si>
    <t>DS-P1-M #1</t>
  </si>
  <si>
    <t>Molniya-1 nâ€ Â­22</t>
  </si>
  <si>
    <t>Cosmos 390</t>
  </si>
  <si>
    <t>Cosmos 391</t>
  </si>
  <si>
    <t>Meteor nâ€ Â­18</t>
  </si>
  <si>
    <t>Cosmos 392</t>
  </si>
  <si>
    <t>OPS 7776</t>
  </si>
  <si>
    <t>Intelsat 4 F2</t>
  </si>
  <si>
    <t>Cosmos 393</t>
  </si>
  <si>
    <t>Apollo 14</t>
  </si>
  <si>
    <t>Cosmos 394</t>
  </si>
  <si>
    <t>Tansei 1</t>
  </si>
  <si>
    <t>Cosmos 395</t>
  </si>
  <si>
    <t>Site 43/3, Plesetsk Cosmodrome, Russia</t>
  </si>
  <si>
    <t>Cosmos 396</t>
  </si>
  <si>
    <t>Mu-III C</t>
  </si>
  <si>
    <t>Hakucho</t>
  </si>
  <si>
    <t>Cosmos 397</t>
  </si>
  <si>
    <t>Cosmos 398 (T2K Lunar Lander)</t>
  </si>
  <si>
    <t>Cosmos 399</t>
  </si>
  <si>
    <t>Shijian 1</t>
  </si>
  <si>
    <t>Cosmos 404</t>
  </si>
  <si>
    <t>Zenit-2M nâ€ Â­17</t>
  </si>
  <si>
    <t>DS-P1-You #39</t>
  </si>
  <si>
    <t>Cosmos 400</t>
  </si>
  <si>
    <t>Titan-III(33)B Agena-D</t>
  </si>
  <si>
    <t>Jumpseat 1</t>
  </si>
  <si>
    <t>Cosmos 407</t>
  </si>
  <si>
    <t>Cosmos 401</t>
  </si>
  <si>
    <t>Cosmos 402</t>
  </si>
  <si>
    <t>Cosmos 403</t>
  </si>
  <si>
    <t>Cosmos 405</t>
  </si>
  <si>
    <t>Cosmos 406</t>
  </si>
  <si>
    <t>Tournesol</t>
  </si>
  <si>
    <t>Meteor nâ€ Â­19</t>
  </si>
  <si>
    <t>Saliout-1</t>
  </si>
  <si>
    <t>OPS 7899</t>
  </si>
  <si>
    <t>Soyuz 10</t>
  </si>
  <si>
    <t>Santa Rita 2, San Marco Launch Platform, Kenya</t>
  </si>
  <si>
    <t>San Marco 3</t>
  </si>
  <si>
    <t>Cosmos 408</t>
  </si>
  <si>
    <t>Cosmos 409</t>
  </si>
  <si>
    <t>DSP-2</t>
  </si>
  <si>
    <t>Cosmos 410</t>
  </si>
  <si>
    <t>Cosmos 411 to 418</t>
  </si>
  <si>
    <t>Mariner 8</t>
  </si>
  <si>
    <t>Cosmos 419</t>
  </si>
  <si>
    <t>Cosmos 420</t>
  </si>
  <si>
    <t>Cosmos 421</t>
  </si>
  <si>
    <t>Mars-2</t>
  </si>
  <si>
    <t>Cosmos 422</t>
  </si>
  <si>
    <t>Cosmos 423</t>
  </si>
  <si>
    <t>Cosmos 424</t>
  </si>
  <si>
    <t>Mars-3</t>
  </si>
  <si>
    <t>Cosmos 425</t>
  </si>
  <si>
    <t>Mariner 9</t>
  </si>
  <si>
    <t>Cosmos 426</t>
  </si>
  <si>
    <t>Soyuz 11</t>
  </si>
  <si>
    <t>Cosmos 427</t>
  </si>
  <si>
    <t>Cosmos 434 (T2K Lunar Lander)</t>
  </si>
  <si>
    <t>Titan IIID</t>
  </si>
  <si>
    <t>KH-9</t>
  </si>
  <si>
    <t>Cosmos 428</t>
  </si>
  <si>
    <t>Zenit-4M nâ€ Â­17</t>
  </si>
  <si>
    <t>Site 110/37, Baikonur Cosmodrome, Kazakhstan</t>
  </si>
  <si>
    <t>6L (Test flight)</t>
  </si>
  <si>
    <t>Meteor nâ€ Â­20</t>
  </si>
  <si>
    <t>Cosmos 429</t>
  </si>
  <si>
    <t>Tselina-OM #10</t>
  </si>
  <si>
    <t>Cosmos 430</t>
  </si>
  <si>
    <t>Apollo 15</t>
  </si>
  <si>
    <t>Molniya-1 nâ€ Â­20</t>
  </si>
  <si>
    <t>Cosmos 512</t>
  </si>
  <si>
    <t>Cosmos 431</t>
  </si>
  <si>
    <t>DS-P1-You #33</t>
  </si>
  <si>
    <t>Cosmos 432</t>
  </si>
  <si>
    <t>OV1-20 OV1-21</t>
  </si>
  <si>
    <t>Cosmos 433</t>
  </si>
  <si>
    <t>Titan III(24)B</t>
  </si>
  <si>
    <t>OPS 8607</t>
  </si>
  <si>
    <t>Zenit-2M nâ€ Â­22</t>
  </si>
  <si>
    <t>Cosmos 435</t>
  </si>
  <si>
    <t>Luna-18</t>
  </si>
  <si>
    <t>Cosmos 436</t>
  </si>
  <si>
    <t>Cosmos 437</t>
  </si>
  <si>
    <t>Cosmos 438</t>
  </si>
  <si>
    <t>Cosmos 439</t>
  </si>
  <si>
    <t>Cosmos 440</t>
  </si>
  <si>
    <t>Cosmos 441</t>
  </si>
  <si>
    <t>Luna-19</t>
  </si>
  <si>
    <t>Cosmos 442</t>
  </si>
  <si>
    <t>Cosmos 443</t>
  </si>
  <si>
    <t>Cosmos 444 to 451</t>
  </si>
  <si>
    <t>Cosmos 452</t>
  </si>
  <si>
    <t>Cosmos 453</t>
  </si>
  <si>
    <t>OPS 7616</t>
  </si>
  <si>
    <t>Prospero</t>
  </si>
  <si>
    <t>Cosmos 454</t>
  </si>
  <si>
    <t>DSCS-II 1&amp;2</t>
  </si>
  <si>
    <t>ELA-1, Guiana Space Centre, French Guiana, France</t>
  </si>
  <si>
    <t>Europa 2</t>
  </si>
  <si>
    <t>Explorer 45</t>
  </si>
  <si>
    <t>Cosmos 455</t>
  </si>
  <si>
    <t>Cosmos 456</t>
  </si>
  <si>
    <t>Cosmos 457</t>
  </si>
  <si>
    <t>Molniya-2 nâ€ Â­24</t>
  </si>
  <si>
    <t>Cosmos 458</t>
  </si>
  <si>
    <t>Cosmos 459</t>
  </si>
  <si>
    <t>Cosmos 460</t>
  </si>
  <si>
    <t>Intercosmos-5</t>
  </si>
  <si>
    <t>Cosmos 461</t>
  </si>
  <si>
    <t>Zenit-2M nâ€ Â­25</t>
  </si>
  <si>
    <t>Cosmos 462</t>
  </si>
  <si>
    <t>AFP-827 (Canyon-4)</t>
  </si>
  <si>
    <t>Polaire</t>
  </si>
  <si>
    <t>Cosmos 463</t>
  </si>
  <si>
    <t>Cosmos 464</t>
  </si>
  <si>
    <t>Cosmos 465</t>
  </si>
  <si>
    <t>Cosmos 466</t>
  </si>
  <si>
    <t>Cosmos 467</t>
  </si>
  <si>
    <t>Cosmos 468</t>
  </si>
  <si>
    <t>Molniya-1 nâ€ Â­25</t>
  </si>
  <si>
    <t>Intelsat 4 F3</t>
  </si>
  <si>
    <t>Cosmos 469</t>
  </si>
  <si>
    <t>Soyuz M</t>
  </si>
  <si>
    <t>Cosmos 470</t>
  </si>
  <si>
    <t>Oreol</t>
  </si>
  <si>
    <t>Meteor nâ€ Â­21</t>
  </si>
  <si>
    <t>Cosmos 471</t>
  </si>
  <si>
    <t>KH-9 &amp; SSF-B-22</t>
  </si>
  <si>
    <t>Intelsat 4 F4</t>
  </si>
  <si>
    <t>Cosmos 472</t>
  </si>
  <si>
    <t>Cosmos 473</t>
  </si>
  <si>
    <t>Luna-20</t>
  </si>
  <si>
    <t>Cosmos 474</t>
  </si>
  <si>
    <t>Jumpseat 2</t>
  </si>
  <si>
    <t>Cosmos 475</t>
  </si>
  <si>
    <t>DSP-3</t>
  </si>
  <si>
    <t>Cosmos 476</t>
  </si>
  <si>
    <t>Pioneer 10</t>
  </si>
  <si>
    <t>Cosmos 477</t>
  </si>
  <si>
    <t>Cosmos 478</t>
  </si>
  <si>
    <t>OPS 1678</t>
  </si>
  <si>
    <t>Cosmos 479</t>
  </si>
  <si>
    <t>Cosmos 480</t>
  </si>
  <si>
    <t>Cosmos 481</t>
  </si>
  <si>
    <t>Venera 8</t>
  </si>
  <si>
    <t>Meteor nâ€ Â­22</t>
  </si>
  <si>
    <t>Cosmos 482</t>
  </si>
  <si>
    <t>Cosmos 483</t>
  </si>
  <si>
    <t>Molniya-1 nâ€ Â­26 &amp; SRET-1</t>
  </si>
  <si>
    <t>Cosmos 484</t>
  </si>
  <si>
    <t>Intercosmos-6</t>
  </si>
  <si>
    <t>Cosmos 485</t>
  </si>
  <si>
    <t>Molniya-M /Block SO-L</t>
  </si>
  <si>
    <t>Prognoz nâ€ Â­1</t>
  </si>
  <si>
    <t>Cosmos 486</t>
  </si>
  <si>
    <t>Apollo 16</t>
  </si>
  <si>
    <t>Cosmos 487</t>
  </si>
  <si>
    <t>DS-P1-You #51</t>
  </si>
  <si>
    <t>Cosmos 488</t>
  </si>
  <si>
    <t>Cosmos 489</t>
  </si>
  <si>
    <t>Cosmos 490</t>
  </si>
  <si>
    <t>Molniya-2 nâ€ Â­27</t>
  </si>
  <si>
    <t>OPS 6574</t>
  </si>
  <si>
    <t>Cosmos 491</t>
  </si>
  <si>
    <t>Cosmos 492</t>
  </si>
  <si>
    <t>Intelsat 4 F5</t>
  </si>
  <si>
    <t>Cosmos 493</t>
  </si>
  <si>
    <t>Cosmos 494</t>
  </si>
  <si>
    <t>Cosmos 495</t>
  </si>
  <si>
    <t>Prognoz nâ€ Â­2</t>
  </si>
  <si>
    <t>Cosmos 497</t>
  </si>
  <si>
    <t>Meteor nâ€ Â­23</t>
  </si>
  <si>
    <t>Cosmos 496</t>
  </si>
  <si>
    <t>Cosmos 498</t>
  </si>
  <si>
    <t>Cosmos 499</t>
  </si>
  <si>
    <t>KH-9 &amp; SSF-B-23</t>
  </si>
  <si>
    <t>Cosmos 500</t>
  </si>
  <si>
    <t>Cosmos 501</t>
  </si>
  <si>
    <t>Cosmos 502</t>
  </si>
  <si>
    <t>Cosmos 503</t>
  </si>
  <si>
    <t>Cosmos 504 to 511</t>
  </si>
  <si>
    <t>DOS-2</t>
  </si>
  <si>
    <t>Cosmos 513</t>
  </si>
  <si>
    <t>Site 138 (LA-2B), Jiuquan Satellite Launch Center, China</t>
  </si>
  <si>
    <t>Feng Bao 1</t>
  </si>
  <si>
    <t>Shiyan Peizhong</t>
  </si>
  <si>
    <t>Cosmos 514</t>
  </si>
  <si>
    <t>Cosmos 515</t>
  </si>
  <si>
    <t>Denpa</t>
  </si>
  <si>
    <t>OAO-3</t>
  </si>
  <si>
    <t>Cosmos 516</t>
  </si>
  <si>
    <t>Intercosmos-7</t>
  </si>
  <si>
    <t>Cosmos 517</t>
  </si>
  <si>
    <t>OPS 8888</t>
  </si>
  <si>
    <t>Zenit-4M nâ€ Â­40</t>
  </si>
  <si>
    <t>Cosmos 518</t>
  </si>
  <si>
    <t>Cosmos 519</t>
  </si>
  <si>
    <t>Molniya-M /Block 2BL</t>
  </si>
  <si>
    <t>Cosmos 520</t>
  </si>
  <si>
    <t>Cosmos 521</t>
  </si>
  <si>
    <t>Molniya-2 nâ€ Â­28</t>
  </si>
  <si>
    <t>LC-576A1, Vandenberg AFB, California, USA</t>
  </si>
  <si>
    <t>Atlas-E/F Burner</t>
  </si>
  <si>
    <t>P72-1</t>
  </si>
  <si>
    <t>Cosmos 522</t>
  </si>
  <si>
    <t>Cosmos 523</t>
  </si>
  <si>
    <t>KH-9 &amp; SSF-C-3</t>
  </si>
  <si>
    <t>Cosmos 524</t>
  </si>
  <si>
    <t>Molniya-1 nâ€ Â­29</t>
  </si>
  <si>
    <t>Cosmos 525</t>
  </si>
  <si>
    <t>Cosmos 526</t>
  </si>
  <si>
    <t>Meteor nâ€ Â­24</t>
  </si>
  <si>
    <t>Cosmos 527</t>
  </si>
  <si>
    <t>Cosmos 528 to 535</t>
  </si>
  <si>
    <t>Cosmos 536</t>
  </si>
  <si>
    <t>Scout D1</t>
  </si>
  <si>
    <t>Explorer 48</t>
  </si>
  <si>
    <t>7L (Soyuz 7K-LOK No.1)</t>
  </si>
  <si>
    <t>Cosmos 537</t>
  </si>
  <si>
    <t>Intercosmos-8</t>
  </si>
  <si>
    <t>Molniya-1 nâ€ Â­30</t>
  </si>
  <si>
    <t>Molniya-2 nâ€ Â­31</t>
  </si>
  <si>
    <t>Cosmos 538</t>
  </si>
  <si>
    <t>Apollo 17</t>
  </si>
  <si>
    <t>AFP-827 (Canyon-5)</t>
  </si>
  <si>
    <t>Cosmos 539</t>
  </si>
  <si>
    <t>OPS 3978</t>
  </si>
  <si>
    <t>Cosmos 540</t>
  </si>
  <si>
    <t>Cosmos 541</t>
  </si>
  <si>
    <t>Cosmos 542</t>
  </si>
  <si>
    <t>Cosmos 543</t>
  </si>
  <si>
    <t>Cosmos 544</t>
  </si>
  <si>
    <t>Cosmos 545</t>
  </si>
  <si>
    <t>Site 107/1, Kapustin Yar, Russia</t>
  </si>
  <si>
    <t>Cosmos 546</t>
  </si>
  <si>
    <t>Cosmos 547</t>
  </si>
  <si>
    <t>Molniya-1 nâ€ Â­32</t>
  </si>
  <si>
    <t>Cosmos 548</t>
  </si>
  <si>
    <t>Prognoz nâ€ Â­3</t>
  </si>
  <si>
    <t>Cosmos 549</t>
  </si>
  <si>
    <t>Cosmos 550</t>
  </si>
  <si>
    <t>Cosmos 551</t>
  </si>
  <si>
    <t>AFP-720 (Rhyolite-2)</t>
  </si>
  <si>
    <t>Meteor nâ€ Â­25</t>
  </si>
  <si>
    <t>Cosmos 552</t>
  </si>
  <si>
    <t>Saliout-2</t>
  </si>
  <si>
    <t>Molniya-2 nâ€ Â­33</t>
  </si>
  <si>
    <t>Atlas-SLV3D Centaur-D1A</t>
  </si>
  <si>
    <t>Pioneer 11</t>
  </si>
  <si>
    <t>Cosmos 553</t>
  </si>
  <si>
    <t>Cosmos 554</t>
  </si>
  <si>
    <t>Intercosmos-9</t>
  </si>
  <si>
    <t>Cosmos 556</t>
  </si>
  <si>
    <t>Cosmos 555</t>
  </si>
  <si>
    <t>Skylab 1</t>
  </si>
  <si>
    <t>OPS 2093</t>
  </si>
  <si>
    <t>Cosmos 558</t>
  </si>
  <si>
    <t>Soyuz U</t>
  </si>
  <si>
    <t>Cosmos 559</t>
  </si>
  <si>
    <t>Castor &amp; Pollux</t>
  </si>
  <si>
    <t>Cosmos 560</t>
  </si>
  <si>
    <t>BOR-3 Shuttle</t>
  </si>
  <si>
    <t>Zaliv #17</t>
  </si>
  <si>
    <t>Skylab 2</t>
  </si>
  <si>
    <t>Cosmos 561</t>
  </si>
  <si>
    <t>Meteor nâ€ Â­26</t>
  </si>
  <si>
    <t>Cosmos 562</t>
  </si>
  <si>
    <t>Cosmos 563</t>
  </si>
  <si>
    <t>Cosmos 564 to 571</t>
  </si>
  <si>
    <t>Cosmos 572</t>
  </si>
  <si>
    <t>DSP-4</t>
  </si>
  <si>
    <t>Cosmos 573</t>
  </si>
  <si>
    <t>Cosmos 574</t>
  </si>
  <si>
    <t>Cosmos 575</t>
  </si>
  <si>
    <t>Tselina-OM #20</t>
  </si>
  <si>
    <t>OPS 4018</t>
  </si>
  <si>
    <t>Cosmos 576</t>
  </si>
  <si>
    <t>Zenit-4M nâ€ Â­50</t>
  </si>
  <si>
    <t>Molniya-2 nâ€ Â­34</t>
  </si>
  <si>
    <t>Cosmos 577</t>
  </si>
  <si>
    <t>Skylab 3</t>
  </si>
  <si>
    <t>Cosmos 578</t>
  </si>
  <si>
    <t>Cosmos 579</t>
  </si>
  <si>
    <t>Jumpseat 3</t>
  </si>
  <si>
    <t>Cosmos 580</t>
  </si>
  <si>
    <t>Intelsat 4 F7</t>
  </si>
  <si>
    <t>Cosmos 581</t>
  </si>
  <si>
    <t>Cosmos 582</t>
  </si>
  <si>
    <t>Molniya-1 nâ€ Â­35</t>
  </si>
  <si>
    <t>Cosmos 583</t>
  </si>
  <si>
    <t>Cosmos 584</t>
  </si>
  <si>
    <t>Cosmos 585</t>
  </si>
  <si>
    <t>Cosmos 586</t>
  </si>
  <si>
    <t>JSSW-1</t>
  </si>
  <si>
    <t>Cosmos 587</t>
  </si>
  <si>
    <t>Soyuz 12</t>
  </si>
  <si>
    <t>OPS 6275</t>
  </si>
  <si>
    <t>Cosmos 588 to 595</t>
  </si>
  <si>
    <t>Cosmos 596</t>
  </si>
  <si>
    <t>Cosmos 597</t>
  </si>
  <si>
    <t>Cosmos 598</t>
  </si>
  <si>
    <t>Cosmos 599</t>
  </si>
  <si>
    <t>Cosmos 600</t>
  </si>
  <si>
    <t>Cosmos 601</t>
  </si>
  <si>
    <t>Molniya-2 nâ€ Â­36</t>
  </si>
  <si>
    <t>Cosmos 602</t>
  </si>
  <si>
    <t>Cosmos 603</t>
  </si>
  <si>
    <t>Cosmos 604</t>
  </si>
  <si>
    <t>Intercosmos-10</t>
  </si>
  <si>
    <t>Cosmos 605</t>
  </si>
  <si>
    <t>Cosmos 606</t>
  </si>
  <si>
    <t>Mariner 10</t>
  </si>
  <si>
    <t>Cosmos 607</t>
  </si>
  <si>
    <t>KH-9, SSF-B-24 &amp; SSF-C-4</t>
  </si>
  <si>
    <t>Molniya-1 nâ€ Â­37</t>
  </si>
  <si>
    <t>Skylab 4</t>
  </si>
  <si>
    <t>Cosmos 608</t>
  </si>
  <si>
    <t>Cosmos 609</t>
  </si>
  <si>
    <t>Cosmos 610</t>
  </si>
  <si>
    <t>Cosmos 611</t>
  </si>
  <si>
    <t>Cosmos 612</t>
  </si>
  <si>
    <t>Molniya-1 nâ€ Â­38</t>
  </si>
  <si>
    <t>Cosmos 614</t>
  </si>
  <si>
    <t>Cosmos 615</t>
  </si>
  <si>
    <t>DSCS-II 3&amp;4</t>
  </si>
  <si>
    <t>Cosmos 616</t>
  </si>
  <si>
    <t>Soyuz 13</t>
  </si>
  <si>
    <t>Cosmos 617 to 624</t>
  </si>
  <si>
    <t>Cosmos 625</t>
  </si>
  <si>
    <t>Molniya-2 nâ€ Â­39</t>
  </si>
  <si>
    <t>Oreol-2</t>
  </si>
  <si>
    <t>Cosmos 626</t>
  </si>
  <si>
    <t>Cosmos 627</t>
  </si>
  <si>
    <t>Cosmos 628</t>
  </si>
  <si>
    <t>Cosmos 629</t>
  </si>
  <si>
    <t>Cosmos 613</t>
  </si>
  <si>
    <t>Cosmos 630</t>
  </si>
  <si>
    <t>Mu-III H</t>
  </si>
  <si>
    <t>Tansei 2</t>
  </si>
  <si>
    <t>Cosmos 631</t>
  </si>
  <si>
    <t>Titan IIIE</t>
  </si>
  <si>
    <t>Sphinx &amp; Viking-DS</t>
  </si>
  <si>
    <t>Cosmos 632</t>
  </si>
  <si>
    <t>OPS 6889</t>
  </si>
  <si>
    <t>San Marco 4</t>
  </si>
  <si>
    <t>Cosmos 633</t>
  </si>
  <si>
    <t>Meteor nâ€ Â­27</t>
  </si>
  <si>
    <t>Cosmos 634</t>
  </si>
  <si>
    <t>Cosmos 635</t>
  </si>
  <si>
    <t>Cosmos 636</t>
  </si>
  <si>
    <t>Cosmos 641 to 648</t>
  </si>
  <si>
    <t>Proton K/Block-DM</t>
  </si>
  <si>
    <t>Cosmos 637</t>
  </si>
  <si>
    <t>Cosmos 638</t>
  </si>
  <si>
    <t>Cosmos 639</t>
  </si>
  <si>
    <t>KH-9, SSF-B-25, IRCB</t>
  </si>
  <si>
    <t>Cosmos 640</t>
  </si>
  <si>
    <t>Zenit-4MK nâ€ Â­23</t>
  </si>
  <si>
    <t>Molniya-M /Block ML</t>
  </si>
  <si>
    <t>Molniya-1 nâ€ Â­40</t>
  </si>
  <si>
    <t>Meteor nâ€ Â­28</t>
  </si>
  <si>
    <t>Molniya-2 nâ€ Â­41</t>
  </si>
  <si>
    <t>Cosmos 649</t>
  </si>
  <si>
    <t>Cosmos 650</t>
  </si>
  <si>
    <t>Cosmos 651</t>
  </si>
  <si>
    <t>Cosmos 652</t>
  </si>
  <si>
    <t>Cosmos 653</t>
  </si>
  <si>
    <t>Cosmos 654</t>
  </si>
  <si>
    <t>Intercosmos-11</t>
  </si>
  <si>
    <t>Cosmos 655</t>
  </si>
  <si>
    <t>Yantar-2K nâ€ Â­01</t>
  </si>
  <si>
    <t>Cosmos 656</t>
  </si>
  <si>
    <t>Luna-22</t>
  </si>
  <si>
    <t>Cosmos 657</t>
  </si>
  <si>
    <t>ATS-6</t>
  </si>
  <si>
    <t>Cosmos 658</t>
  </si>
  <si>
    <t>OPS 1776</t>
  </si>
  <si>
    <t>Cosmos 659</t>
  </si>
  <si>
    <t>Cosmos 660</t>
  </si>
  <si>
    <t>Cosmos 661</t>
  </si>
  <si>
    <t>Cosmos 662</t>
  </si>
  <si>
    <t>Cosmos 663</t>
  </si>
  <si>
    <t>Cosmos 664</t>
  </si>
  <si>
    <t>Cosmos 665</t>
  </si>
  <si>
    <t>Soyuz 14</t>
  </si>
  <si>
    <t>Meteor-Priroda nâ€ Â­1</t>
  </si>
  <si>
    <t>DS-P1-You nâ€ Â­68</t>
  </si>
  <si>
    <t>Cosmos 666</t>
  </si>
  <si>
    <t>JSSW-2</t>
  </si>
  <si>
    <t>Atlas-E/F PTS</t>
  </si>
  <si>
    <t>P73-3</t>
  </si>
  <si>
    <t>Molniya-2 nâ€ Â­42</t>
  </si>
  <si>
    <t>Cosmos 667</t>
  </si>
  <si>
    <t>Cosmos 668</t>
  </si>
  <si>
    <t>Cosmos 669</t>
  </si>
  <si>
    <t>Cosmos 670</t>
  </si>
  <si>
    <t>Cosmos 671</t>
  </si>
  <si>
    <t>Cosmos 672</t>
  </si>
  <si>
    <t>OPS 3004</t>
  </si>
  <si>
    <t>Cosmos 673</t>
  </si>
  <si>
    <t>Soyuz 15</t>
  </si>
  <si>
    <t>Cosmos 674</t>
  </si>
  <si>
    <t>Cosmos 675</t>
  </si>
  <si>
    <t>Zenit-2M nâ€ Â­51</t>
  </si>
  <si>
    <t>Cosmos 676</t>
  </si>
  <si>
    <t>Cosmos 677 to 684</t>
  </si>
  <si>
    <t>Cosmos 685</t>
  </si>
  <si>
    <t>Cosmos 686</t>
  </si>
  <si>
    <t>Cosmos 687</t>
  </si>
  <si>
    <t>Scout B1</t>
  </si>
  <si>
    <t>Ariel 5</t>
  </si>
  <si>
    <t>Cosmos 688</t>
  </si>
  <si>
    <t>Cosmos 689</t>
  </si>
  <si>
    <t>Cosmos 690</t>
  </si>
  <si>
    <t>Molniya-1 nâ€ Â­44</t>
  </si>
  <si>
    <t>Cosmos 691</t>
  </si>
  <si>
    <t>Meteor nâ€ Â­29</t>
  </si>
  <si>
    <t>KH-9, S3 &amp; SSF-B-26</t>
  </si>
  <si>
    <t>Intercosmos-12</t>
  </si>
  <si>
    <t>Cosmos 692</t>
  </si>
  <si>
    <t>Cosmos 693</t>
  </si>
  <si>
    <t>Long March 2</t>
  </si>
  <si>
    <t>FSW-0 No.0</t>
  </si>
  <si>
    <t>Cosmos 694</t>
  </si>
  <si>
    <t>Cosmos 695</t>
  </si>
  <si>
    <t>Molniya-3 nâ€ Â­45</t>
  </si>
  <si>
    <t>Intelsat 4 F8</t>
  </si>
  <si>
    <t>Cosmos 696</t>
  </si>
  <si>
    <t>Soyuz 16</t>
  </si>
  <si>
    <t>Helios-1</t>
  </si>
  <si>
    <t>Cosmos 697</t>
  </si>
  <si>
    <t>Meteor nâ€ Â­30</t>
  </si>
  <si>
    <t>Cosmos 698</t>
  </si>
  <si>
    <t>Molniya-2 nâ€ Â­46</t>
  </si>
  <si>
    <t>Cosmos 699</t>
  </si>
  <si>
    <t>Cosmos 700</t>
  </si>
  <si>
    <t>Cosmos 701</t>
  </si>
  <si>
    <t>Soyuz 17</t>
  </si>
  <si>
    <t>Cosmos 702</t>
  </si>
  <si>
    <t>Cosmos 703</t>
  </si>
  <si>
    <t>Cosmos 704</t>
  </si>
  <si>
    <t>Cosmos 705</t>
  </si>
  <si>
    <t>Cosmos 706</t>
  </si>
  <si>
    <t>Cosmos 707</t>
  </si>
  <si>
    <t>Molniya-2 nâ€ Â­47</t>
  </si>
  <si>
    <t>Diamant BP4</t>
  </si>
  <si>
    <t>Starlette</t>
  </si>
  <si>
    <t>Cosmos 708</t>
  </si>
  <si>
    <t>Cosmos 709</t>
  </si>
  <si>
    <t>Intelsat 4 F6</t>
  </si>
  <si>
    <t>Taiyo</t>
  </si>
  <si>
    <t>Cosmos 710</t>
  </si>
  <si>
    <t>Cosmos 711 to 718</t>
  </si>
  <si>
    <t>Titan III(34)B Agena-D</t>
  </si>
  <si>
    <t>Jumpseat 4</t>
  </si>
  <si>
    <t>Cosmos 719</t>
  </si>
  <si>
    <t>Cosmos 720</t>
  </si>
  <si>
    <t>Cosmos 721</t>
  </si>
  <si>
    <t>Cosmos 722</t>
  </si>
  <si>
    <t>Intercosmos-13</t>
  </si>
  <si>
    <t>Meteor nâ€ Â­31</t>
  </si>
  <si>
    <t>Cosmos 723</t>
  </si>
  <si>
    <t>Soyuz 18a (7K-T nâ€ Â­39)</t>
  </si>
  <si>
    <t>Cosmos 724</t>
  </si>
  <si>
    <t>Cosmos 725</t>
  </si>
  <si>
    <t>Cosmos 726</t>
  </si>
  <si>
    <t>Atlas-E/F Star-17A</t>
  </si>
  <si>
    <t>P72-2</t>
  </si>
  <si>
    <t>Molniya-3 nâ€ Â­48</t>
  </si>
  <si>
    <t>Cosmos 727</t>
  </si>
  <si>
    <t>Cosmos 728</t>
  </si>
  <si>
    <t>OPS 4883</t>
  </si>
  <si>
    <t>Aryabhata</t>
  </si>
  <si>
    <t>Cosmos 729</t>
  </si>
  <si>
    <t>Cosmos 730</t>
  </si>
  <si>
    <t>Molniya-1 nâ€ Â­49</t>
  </si>
  <si>
    <t>Scout F1</t>
  </si>
  <si>
    <t>Explorer 53</t>
  </si>
  <si>
    <t>DSCS-II 5&amp;6</t>
  </si>
  <si>
    <t>Cosmos 731</t>
  </si>
  <si>
    <t>Intelsat 4 F1</t>
  </si>
  <si>
    <t>Soyuz 18</t>
  </si>
  <si>
    <t>Cosmos 1012</t>
  </si>
  <si>
    <t>Cosmos 732 to 739</t>
  </si>
  <si>
    <t>Cosmos 740</t>
  </si>
  <si>
    <t>Cosmos 741</t>
  </si>
  <si>
    <t>DS-U3 satellite</t>
  </si>
  <si>
    <t>Cosmos 742</t>
  </si>
  <si>
    <t>Molniya-1 nâ€ Â­50 &amp; SRET-2</t>
  </si>
  <si>
    <t>KH-9 &amp; SSF-C-5</t>
  </si>
  <si>
    <t>Cosmos 743</t>
  </si>
  <si>
    <t>AFP-827 (Canyon-6)</t>
  </si>
  <si>
    <t>Cosmos 744</t>
  </si>
  <si>
    <t>Cosmos 745</t>
  </si>
  <si>
    <t>Cosmos 746</t>
  </si>
  <si>
    <t>Cosmos 747</t>
  </si>
  <si>
    <t>Cosmos 748</t>
  </si>
  <si>
    <t>Cosmos 749</t>
  </si>
  <si>
    <t>Molniya-2 nâ€ Â­51</t>
  </si>
  <si>
    <t>Meteor-2 nâ€ Â­1</t>
  </si>
  <si>
    <t>Soyuz 19 (Apollo-Soyuz)</t>
  </si>
  <si>
    <t>ASTP (Apollo???Soyuz Test Project)</t>
  </si>
  <si>
    <t>Cosmos 750</t>
  </si>
  <si>
    <t>Cosmos 751</t>
  </si>
  <si>
    <t>Cosmos 752</t>
  </si>
  <si>
    <t>JSSW-3</t>
  </si>
  <si>
    <t>Cosmos 753</t>
  </si>
  <si>
    <t>Cosmos 754</t>
  </si>
  <si>
    <t>Cosmos 755</t>
  </si>
  <si>
    <t>Viking 1</t>
  </si>
  <si>
    <t>Cosmos 756</t>
  </si>
  <si>
    <t>Cosmos 757</t>
  </si>
  <si>
    <t>Molniya-1 nâ€ Â­52</t>
  </si>
  <si>
    <t>Cosmos 758</t>
  </si>
  <si>
    <t>Molniya-2 nâ€ Â­53</t>
  </si>
  <si>
    <t>MHI</t>
  </si>
  <si>
    <t>LA-Y1, Tanegashima Space Center, Japan</t>
  </si>
  <si>
    <t>N-I</t>
  </si>
  <si>
    <t>Kiku 1</t>
  </si>
  <si>
    <t>Viking 2</t>
  </si>
  <si>
    <t>Cosmos 759</t>
  </si>
  <si>
    <t>Cosmos 760</t>
  </si>
  <si>
    <t>Cosmos 761 to 768</t>
  </si>
  <si>
    <t>Meteor nâ€ Â­32</t>
  </si>
  <si>
    <t>Cosmos 769</t>
  </si>
  <si>
    <t>Cosmos 770</t>
  </si>
  <si>
    <t>Cosmos 771</t>
  </si>
  <si>
    <t>Atlas-SLV3D Centaur-D1AR</t>
  </si>
  <si>
    <t>Intelsat 4A F1</t>
  </si>
  <si>
    <t>Aura</t>
  </si>
  <si>
    <t>Cosmos 772</t>
  </si>
  <si>
    <t>Cosmos 773</t>
  </si>
  <si>
    <t>Cosmos 774</t>
  </si>
  <si>
    <t>OPS 5499</t>
  </si>
  <si>
    <t>Cosmos 776</t>
  </si>
  <si>
    <t>Cosmos 777</t>
  </si>
  <si>
    <t>Cosmos 779</t>
  </si>
  <si>
    <t>Molniya-3 nâ€ Â­54</t>
  </si>
  <si>
    <t>Cosmos 778</t>
  </si>
  <si>
    <t>FSW-0 No.1</t>
  </si>
  <si>
    <t>Soyuz 20</t>
  </si>
  <si>
    <t>Cosmos 780</t>
  </si>
  <si>
    <t>Cosmos 781</t>
  </si>
  <si>
    <t>Cosmos 782</t>
  </si>
  <si>
    <t>Cosmos 783</t>
  </si>
  <si>
    <t>Cosmos 784</t>
  </si>
  <si>
    <t>KH-9 &amp; S3</t>
  </si>
  <si>
    <t>Intercosmos-14</t>
  </si>
  <si>
    <t>Cosmos 785</t>
  </si>
  <si>
    <t>DSP-5</t>
  </si>
  <si>
    <t>JSSW-4</t>
  </si>
  <si>
    <t>Cosmos 786</t>
  </si>
  <si>
    <t>Molniya-2 nâ€ Â­55</t>
  </si>
  <si>
    <t>DS-P1 satellite</t>
  </si>
  <si>
    <t>Prognoz nâ€ Â­4</t>
  </si>
  <si>
    <t>Meteor nâ€ Â­33</t>
  </si>
  <si>
    <t>Molniya-3 nâ€ Â­56</t>
  </si>
  <si>
    <t>Cosmos 787</t>
  </si>
  <si>
    <t>Cosmos 788</t>
  </si>
  <si>
    <t>Helios-2</t>
  </si>
  <si>
    <t>Cosmos 789</t>
  </si>
  <si>
    <t>Molniya-1 nâ€ Â­57</t>
  </si>
  <si>
    <t>Cosmos 790</t>
  </si>
  <si>
    <t>Cosmos 791 to 798</t>
  </si>
  <si>
    <t>Cosmos 799</t>
  </si>
  <si>
    <t>Intelsat 4A F2</t>
  </si>
  <si>
    <t>Cosmos 800</t>
  </si>
  <si>
    <t>Corsa A</t>
  </si>
  <si>
    <t>Cosmos 801</t>
  </si>
  <si>
    <t>Cosmos 802</t>
  </si>
  <si>
    <t>Cosmos 803</t>
  </si>
  <si>
    <t>Cosmos 804</t>
  </si>
  <si>
    <t>Cosmos 805</t>
  </si>
  <si>
    <t>Ume 1</t>
  </si>
  <si>
    <t>Cosmos 806</t>
  </si>
  <si>
    <t>Molniya-1 nâ€ Â­58</t>
  </si>
  <si>
    <t>Cosmos 807</t>
  </si>
  <si>
    <t>Cosmos 814</t>
  </si>
  <si>
    <t>LES-8, LES-9, Solrad-11a, Solrad-11b</t>
  </si>
  <si>
    <t>Cosmos 808</t>
  </si>
  <si>
    <t>Cosmos 809</t>
  </si>
  <si>
    <t>Molniya-1 nâ€ Â­59</t>
  </si>
  <si>
    <t>OPS 7600</t>
  </si>
  <si>
    <t>Cosmos 810</t>
  </si>
  <si>
    <t>Cosmos 811</t>
  </si>
  <si>
    <t>Cosmos 812</t>
  </si>
  <si>
    <t>Meteor nâ€ Â­34</t>
  </si>
  <si>
    <t>Cosmos 813</t>
  </si>
  <si>
    <t>Cosmos 815</t>
  </si>
  <si>
    <t>Cosmos 816</t>
  </si>
  <si>
    <t>Atlas-E/F MSD</t>
  </si>
  <si>
    <t>NOSS-1</t>
  </si>
  <si>
    <t>Cosmos 817</t>
  </si>
  <si>
    <t>Cosmos 822</t>
  </si>
  <si>
    <t>Molniya-3 nâ€ Â­60</t>
  </si>
  <si>
    <t>Comstar D1</t>
  </si>
  <si>
    <t>Meteor nâ€ Â­35</t>
  </si>
  <si>
    <t>Cosmos 818</t>
  </si>
  <si>
    <t>Cosmos 819</t>
  </si>
  <si>
    <t>Cosmos 820</t>
  </si>
  <si>
    <t>Cosmos 821</t>
  </si>
  <si>
    <t>Cosmos 823</t>
  </si>
  <si>
    <t>Quasar 1</t>
  </si>
  <si>
    <t>Cosmos 824</t>
  </si>
  <si>
    <t>Cosmos 825 to 832</t>
  </si>
  <si>
    <t>Cosmos 833</t>
  </si>
  <si>
    <t>Intercosmos-15</t>
  </si>
  <si>
    <t>Cosmos 834</t>
  </si>
  <si>
    <t>DSP-6</t>
  </si>
  <si>
    <t>Cosmos 835</t>
  </si>
  <si>
    <t>Cosmos 836</t>
  </si>
  <si>
    <t>Cosmos 837</t>
  </si>
  <si>
    <t>Cosmos 838</t>
  </si>
  <si>
    <t>Soyuz 21</t>
  </si>
  <si>
    <t>KH-9, S3 &amp; SSF-D-1</t>
  </si>
  <si>
    <t>Cosmos 839</t>
  </si>
  <si>
    <t>Cosmos 840</t>
  </si>
  <si>
    <t>Cosmos 841</t>
  </si>
  <si>
    <t>Cosmos 842</t>
  </si>
  <si>
    <t>Cosmos 843</t>
  </si>
  <si>
    <t>Cosmos 844</t>
  </si>
  <si>
    <t>Comstar D2</t>
  </si>
  <si>
    <t>Molniya-1 nâ€ Â­62</t>
  </si>
  <si>
    <t>Cosmos 845</t>
  </si>
  <si>
    <t>Intercosmos-16</t>
  </si>
  <si>
    <t>Cosmos 846</t>
  </si>
  <si>
    <t>Cosmos 847</t>
  </si>
  <si>
    <t>Quasar 2</t>
  </si>
  <si>
    <t>Cosmos 848</t>
  </si>
  <si>
    <t>Cosmos 849</t>
  </si>
  <si>
    <t>Cosmos 850</t>
  </si>
  <si>
    <t>Cosmos 851</t>
  </si>
  <si>
    <t>Cosmos 852</t>
  </si>
  <si>
    <t>JSSW-5</t>
  </si>
  <si>
    <t>Cosmos 853</t>
  </si>
  <si>
    <t>Cosmos 854</t>
  </si>
  <si>
    <t>Soyuz 22</t>
  </si>
  <si>
    <t>OPS 8533</t>
  </si>
  <si>
    <t>Cosmos 855</t>
  </si>
  <si>
    <t>Cosmos 856</t>
  </si>
  <si>
    <t>Cosmos 857</t>
  </si>
  <si>
    <t>Cosmos 858</t>
  </si>
  <si>
    <t>Zenit-4MKT nâ€ Â­370</t>
  </si>
  <si>
    <t>Cosmos 859</t>
  </si>
  <si>
    <t>Soyuz 23</t>
  </si>
  <si>
    <t>Meteor nâ€ Â­36</t>
  </si>
  <si>
    <t>Cosmos 860</t>
  </si>
  <si>
    <t>Cosmos 861</t>
  </si>
  <si>
    <t>Cosmos 862</t>
  </si>
  <si>
    <t>Cosmos 863</t>
  </si>
  <si>
    <t>Cosmos 864</t>
  </si>
  <si>
    <t>Cosmos 865</t>
  </si>
  <si>
    <t>JSSW-6</t>
  </si>
  <si>
    <t>Cosmos 866</t>
  </si>
  <si>
    <t>Cosmos 867</t>
  </si>
  <si>
    <t>Prognoz nâ€ Â­5</t>
  </si>
  <si>
    <t>Cosmos 868</t>
  </si>
  <si>
    <t>Cosmos 869</t>
  </si>
  <si>
    <t>Cosmos 870</t>
  </si>
  <si>
    <t>Molniya-2 nâ€ Â­64</t>
  </si>
  <si>
    <t>FSW-0 No.2</t>
  </si>
  <si>
    <t>Cosmos 879</t>
  </si>
  <si>
    <t>Cosmos 880</t>
  </si>
  <si>
    <t>Cosmos 883</t>
  </si>
  <si>
    <t>Cosmos 871 to 878</t>
  </si>
  <si>
    <t>Cosmos 884</t>
  </si>
  <si>
    <t>Cosmos 885</t>
  </si>
  <si>
    <t>KH-11</t>
  </si>
  <si>
    <t>Cosmos 886</t>
  </si>
  <si>
    <t>Molniya-3 nâ€ Â­65</t>
  </si>
  <si>
    <t>Cosmos 887</t>
  </si>
  <si>
    <t>Cosmos 888</t>
  </si>
  <si>
    <t>Meteor-2 nâ€ Â­2</t>
  </si>
  <si>
    <t>Cosmos 889</t>
  </si>
  <si>
    <t>Cosmos 890</t>
  </si>
  <si>
    <t>Cosmos 891</t>
  </si>
  <si>
    <t>DSP-7</t>
  </si>
  <si>
    <t>Soyuz 24</t>
  </si>
  <si>
    <t>Cosmos 892</t>
  </si>
  <si>
    <t>Molniya-2 nâ€ Â­66</t>
  </si>
  <si>
    <t>Cosmos 893</t>
  </si>
  <si>
    <t>Tansei 3</t>
  </si>
  <si>
    <t>Cosmos 894</t>
  </si>
  <si>
    <t>Zenit-4MK nâ€ Â­381</t>
  </si>
  <si>
    <t>N-I Star-37E</t>
  </si>
  <si>
    <t>Kiku 2</t>
  </si>
  <si>
    <t>Cosmos 895</t>
  </si>
  <si>
    <t>Cosmos 896</t>
  </si>
  <si>
    <t>Cosmos 897</t>
  </si>
  <si>
    <t>OPS 4915</t>
  </si>
  <si>
    <t>Cosmos 898</t>
  </si>
  <si>
    <t>Molniya-1 nâ€ Â­67</t>
  </si>
  <si>
    <t>Cosmos 899</t>
  </si>
  <si>
    <t>Cosmos 900</t>
  </si>
  <si>
    <t>Meteor nâ€ Â­37</t>
  </si>
  <si>
    <t>Cosmos 901</t>
  </si>
  <si>
    <t>Cosmos 902</t>
  </si>
  <si>
    <t>Cosmos 903</t>
  </si>
  <si>
    <t>Cosmos 904</t>
  </si>
  <si>
    <t>Cosmos 905</t>
  </si>
  <si>
    <t>Cosmos 906</t>
  </si>
  <si>
    <t>Molniya-3 nâ€ Â­68</t>
  </si>
  <si>
    <t>Cosmos 907</t>
  </si>
  <si>
    <t>DSCS-II 7&amp;8</t>
  </si>
  <si>
    <t>Cosmos 908</t>
  </si>
  <si>
    <t>Cosmos 909</t>
  </si>
  <si>
    <t>Cosmos 910</t>
  </si>
  <si>
    <t>AFP-827 (Canyon-7)</t>
  </si>
  <si>
    <t>Cosmos 911</t>
  </si>
  <si>
    <t>Cosmos 912</t>
  </si>
  <si>
    <t>Intelsat 4A F4</t>
  </si>
  <si>
    <t>Cosmos 913</t>
  </si>
  <si>
    <t>Cosmos 914</t>
  </si>
  <si>
    <t>Cosmos 915</t>
  </si>
  <si>
    <t>Cosmos 916</t>
  </si>
  <si>
    <t>Cosmos 917</t>
  </si>
  <si>
    <t>Signe 3</t>
  </si>
  <si>
    <t>Cosmos 918</t>
  </si>
  <si>
    <t>Cosmos 919</t>
  </si>
  <si>
    <t>Cosmos 920</t>
  </si>
  <si>
    <t>Atlas-E/F SGS-1</t>
  </si>
  <si>
    <t>NTS-2</t>
  </si>
  <si>
    <t>Molniya-1 nâ€ Â­69</t>
  </si>
  <si>
    <t>Site 32/2, Plesetsk Cosmodrome, Russia</t>
  </si>
  <si>
    <t>Tsyklon-3</t>
  </si>
  <si>
    <t>Cosmos 921</t>
  </si>
  <si>
    <t>Meteor-Priroda nâ€ Â­2</t>
  </si>
  <si>
    <t>Cosmos 922</t>
  </si>
  <si>
    <t>Cosmos 923</t>
  </si>
  <si>
    <t>Cosmos 924</t>
  </si>
  <si>
    <t>Cosmos 925</t>
  </si>
  <si>
    <t>Cosmos 926</t>
  </si>
  <si>
    <t>Cosmos 927</t>
  </si>
  <si>
    <t>Cosmos 928</t>
  </si>
  <si>
    <t>Cosmos 930</t>
  </si>
  <si>
    <t>Cosmos 931</t>
  </si>
  <si>
    <t>Cosmos 932</t>
  </si>
  <si>
    <t>Cosmos 933</t>
  </si>
  <si>
    <t>Cosmos 934</t>
  </si>
  <si>
    <t>Cosmos 935</t>
  </si>
  <si>
    <t>Cosmos 936</t>
  </si>
  <si>
    <t>Zenit-4MKM nâ€ Â­399</t>
  </si>
  <si>
    <t>HEAO-1</t>
  </si>
  <si>
    <t>Voyager 2</t>
  </si>
  <si>
    <t>Cosmos 937</t>
  </si>
  <si>
    <t>Cosmos 938</t>
  </si>
  <si>
    <t>Cosmos 939 to 946</t>
  </si>
  <si>
    <t>Cosmos 947</t>
  </si>
  <si>
    <t>Molniya-1 nâ€ Â­70</t>
  </si>
  <si>
    <t>Cosmos 948</t>
  </si>
  <si>
    <t>Voyager 1</t>
  </si>
  <si>
    <t>Cosmos 949</t>
  </si>
  <si>
    <t>Cosmos 950</t>
  </si>
  <si>
    <t>Cosmos 951</t>
  </si>
  <si>
    <t>DDDS 1</t>
  </si>
  <si>
    <t>Cosmos 952</t>
  </si>
  <si>
    <t>Cosmos 953</t>
  </si>
  <si>
    <t>Cosmos 954</t>
  </si>
  <si>
    <t>Cosmos 955</t>
  </si>
  <si>
    <t>Prognoz nâ€ Â­6</t>
  </si>
  <si>
    <t>OPS 7471</t>
  </si>
  <si>
    <t>Cosmos 956</t>
  </si>
  <si>
    <t>Intercosmos-17</t>
  </si>
  <si>
    <t>Intelsat 4A F5</t>
  </si>
  <si>
    <t>Cosmos 957</t>
  </si>
  <si>
    <t>Soyuz 25</t>
  </si>
  <si>
    <t>Cosmos 958</t>
  </si>
  <si>
    <t>Cosmos 959</t>
  </si>
  <si>
    <t>Cosmos 960</t>
  </si>
  <si>
    <t>Cosmos 961</t>
  </si>
  <si>
    <t>Molniya-3 nâ€ Â­71</t>
  </si>
  <si>
    <t>Cosmos 962</t>
  </si>
  <si>
    <t>Cosmos 963</t>
  </si>
  <si>
    <t>Tsikada nâ€ Â­3</t>
  </si>
  <si>
    <t>Cosmos 964</t>
  </si>
  <si>
    <t>Cosmos 965</t>
  </si>
  <si>
    <t>NOSS-2</t>
  </si>
  <si>
    <t>Soyuz 26</t>
  </si>
  <si>
    <t>OPS-4258 (Aquacade-3)</t>
  </si>
  <si>
    <t>Cosmos 966</t>
  </si>
  <si>
    <t>Cosmos 967</t>
  </si>
  <si>
    <t>Meteor-2 nâ€ Â­3</t>
  </si>
  <si>
    <t>Cosmos 968</t>
  </si>
  <si>
    <t>Cosmos 969</t>
  </si>
  <si>
    <t>Cosmos 970</t>
  </si>
  <si>
    <t>Cosmos 971</t>
  </si>
  <si>
    <t>Cosmos 972</t>
  </si>
  <si>
    <t>Cosmos 973</t>
  </si>
  <si>
    <t>Cosmos 974</t>
  </si>
  <si>
    <t>Intelsat 4A F3</t>
  </si>
  <si>
    <t>Cosmos 975</t>
  </si>
  <si>
    <t>Cosmos 976 to 983</t>
  </si>
  <si>
    <t>Cosmos 984</t>
  </si>
  <si>
    <t>Cosmos 985</t>
  </si>
  <si>
    <t>Molniya-3 nâ€ Â­72</t>
  </si>
  <si>
    <t>Cosmos 986</t>
  </si>
  <si>
    <t>FSW-0 No.3</t>
  </si>
  <si>
    <t>Cosmos 987</t>
  </si>
  <si>
    <t>Kyokko</t>
  </si>
  <si>
    <t>Cosmos 988</t>
  </si>
  <si>
    <t>FLTSATCOM-1</t>
  </si>
  <si>
    <t>Cosmos 989</t>
  </si>
  <si>
    <t>Ume 2</t>
  </si>
  <si>
    <t>Cosmos 990</t>
  </si>
  <si>
    <t>GPS-1</t>
  </si>
  <si>
    <t>Jumpseat 5</t>
  </si>
  <si>
    <t>Cosmos 991</t>
  </si>
  <si>
    <t>Molniya-1 nâ€ Â­73</t>
  </si>
  <si>
    <t>Cosmos 992</t>
  </si>
  <si>
    <t>Cosmos 993</t>
  </si>
  <si>
    <t>Cosmos 994</t>
  </si>
  <si>
    <t>KH-9 &amp; SSF-D-2</t>
  </si>
  <si>
    <t>Cosmos 995</t>
  </si>
  <si>
    <t>DSCS-II 9&amp;10</t>
  </si>
  <si>
    <t>Cosmos 996</t>
  </si>
  <si>
    <t>Cosmos 999</t>
  </si>
  <si>
    <t>Cosmos 1000</t>
  </si>
  <si>
    <t>Intelsat 4A F6</t>
  </si>
  <si>
    <t>Cosmos 1002</t>
  </si>
  <si>
    <t>OPS-8790 (Aquacade-4)</t>
  </si>
  <si>
    <t>DDDS 2</t>
  </si>
  <si>
    <t>Cosmos 1003</t>
  </si>
  <si>
    <t>Cosmos 1004</t>
  </si>
  <si>
    <t>Cosmos 1005</t>
  </si>
  <si>
    <t>Cosmos 1006</t>
  </si>
  <si>
    <t>GPS-2</t>
  </si>
  <si>
    <t>Cosmos 1007</t>
  </si>
  <si>
    <t>Cosmos 1008</t>
  </si>
  <si>
    <t>Cosmos 1009</t>
  </si>
  <si>
    <t>Pioneer Venus Orbiter</t>
  </si>
  <si>
    <t>Cosmos 1010</t>
  </si>
  <si>
    <t>Cosmos 1011</t>
  </si>
  <si>
    <t>Molniya-1 nâ€ Â­74</t>
  </si>
  <si>
    <t>Cosmos 1013 to 1020</t>
  </si>
  <si>
    <t>Cosmos 1021</t>
  </si>
  <si>
    <t>OPS-9454 (vortex)</t>
  </si>
  <si>
    <t>Cosmos 1022</t>
  </si>
  <si>
    <t>Cosmos 1023</t>
  </si>
  <si>
    <t>Atlas-E/F Agena D</t>
  </si>
  <si>
    <t>Seasat</t>
  </si>
  <si>
    <t>Cosmos 1024</t>
  </si>
  <si>
    <t>Cosmos 1025</t>
  </si>
  <si>
    <t>Comstar D3</t>
  </si>
  <si>
    <t>Molniya-1 nâ€ Â­75</t>
  </si>
  <si>
    <t>Cosmos 1027</t>
  </si>
  <si>
    <t>Cosmos 1028</t>
  </si>
  <si>
    <t>Quasar 3</t>
  </si>
  <si>
    <t>Pioneer Venus Multiprobe</t>
  </si>
  <si>
    <t>Molniya-1 nâ€ Â­76</t>
  </si>
  <si>
    <t>Cosmos 1029</t>
  </si>
  <si>
    <t>Cosmos 1030</t>
  </si>
  <si>
    <t>Cosmos 1031</t>
  </si>
  <si>
    <t>Jikiken</t>
  </si>
  <si>
    <t>Cosmos 1032</t>
  </si>
  <si>
    <t>Cosmos 1033</t>
  </si>
  <si>
    <t>Cosmos 1034 to 1041</t>
  </si>
  <si>
    <t>Cosmos 1042</t>
  </si>
  <si>
    <t>GPS-3</t>
  </si>
  <si>
    <t>Cosmos 1043</t>
  </si>
  <si>
    <t>Molniya-3 nâ€ Â­77</t>
  </si>
  <si>
    <t>Atlas-E/F Star-37S-ISS</t>
  </si>
  <si>
    <t>Tiros-N</t>
  </si>
  <si>
    <t>Cosmos 1044</t>
  </si>
  <si>
    <t>Intercosmos-18 &amp; Magion 1</t>
  </si>
  <si>
    <t>Cosmos 1045 &amp; Radio 1 and 2</t>
  </si>
  <si>
    <t>Prognoz nâ€ Â­7</t>
  </si>
  <si>
    <t>Cosmos 1046</t>
  </si>
  <si>
    <t>HEAO-2</t>
  </si>
  <si>
    <t>Cosmos 1047</t>
  </si>
  <si>
    <t>Cosmos 1048</t>
  </si>
  <si>
    <t>Cosmos 1049</t>
  </si>
  <si>
    <t>Cosmos 1050</t>
  </si>
  <si>
    <t>Cosmos 1051 to 1058</t>
  </si>
  <si>
    <t>Cosmos 1059</t>
  </si>
  <si>
    <t>Cosmos 1060</t>
  </si>
  <si>
    <t>GPS-4</t>
  </si>
  <si>
    <t>DSCS-II 11&amp;12</t>
  </si>
  <si>
    <t>Cosmos 1061</t>
  </si>
  <si>
    <t>Cosmos 1062</t>
  </si>
  <si>
    <t>Cosmos 1063</t>
  </si>
  <si>
    <t>Cosmos 1064</t>
  </si>
  <si>
    <t>Cosmos 1065</t>
  </si>
  <si>
    <t>Cosmos 1066</t>
  </si>
  <si>
    <t>Cosmos 1067</t>
  </si>
  <si>
    <t>Cosmos 1068</t>
  </si>
  <si>
    <t>Cosmos 1069</t>
  </si>
  <si>
    <t>Cosmos 1072</t>
  </si>
  <si>
    <t>Molniya-3 nâ€ Â­78</t>
  </si>
  <si>
    <t>Meteor-Priroda nâ€ Â­3</t>
  </si>
  <si>
    <t>Ayame 1</t>
  </si>
  <si>
    <t>Cosmos 1075</t>
  </si>
  <si>
    <t>Cosmos 1076</t>
  </si>
  <si>
    <t>Cosmos 1077</t>
  </si>
  <si>
    <t>Atlas-E/F OIS</t>
  </si>
  <si>
    <t>Solwind</t>
  </si>
  <si>
    <t>Intercosmos-19</t>
  </si>
  <si>
    <t>Meteor-2 nâ€ Â­5</t>
  </si>
  <si>
    <t>Cosmos 1081 to 1088</t>
  </si>
  <si>
    <t>KH-9 &amp; SSF-D-3</t>
  </si>
  <si>
    <t>Cosmos 1089</t>
  </si>
  <si>
    <t>Cosmos 1091</t>
  </si>
  <si>
    <t>Cosmos 1092</t>
  </si>
  <si>
    <t>Molniya-1 nâ€ Â­79</t>
  </si>
  <si>
    <t>Cosmos 1093</t>
  </si>
  <si>
    <t>Cosmos 1094</t>
  </si>
  <si>
    <t>Cosmos 1096</t>
  </si>
  <si>
    <t>FLTSATCOM-2</t>
  </si>
  <si>
    <t>OPS 7164</t>
  </si>
  <si>
    <t>Cosmos 1104</t>
  </si>
  <si>
    <t>Molniya-3 nâ€ Â­80</t>
  </si>
  <si>
    <t>Bhaskara-1</t>
  </si>
  <si>
    <t>DSP-8</t>
  </si>
  <si>
    <t>NOAA-A</t>
  </si>
  <si>
    <t>Cosmos 1109</t>
  </si>
  <si>
    <t>Cosmos 1110</t>
  </si>
  <si>
    <t>Cosmos 1112</t>
  </si>
  <si>
    <t>Cosmos 1114</t>
  </si>
  <si>
    <t>Cosmos 1116</t>
  </si>
  <si>
    <t>Shijian 2A</t>
  </si>
  <si>
    <t>Molniya-1 nâ€ Â­81</t>
  </si>
  <si>
    <t>ISRO</t>
  </si>
  <si>
    <t>SLV LP, Satish Dhawan Space Centre, India</t>
  </si>
  <si>
    <t>SLV-3</t>
  </si>
  <si>
    <t>Rohini Technology Payload</t>
  </si>
  <si>
    <t>Cosmos 1124</t>
  </si>
  <si>
    <t>Cosmos 1125</t>
  </si>
  <si>
    <t>HEAO-3</t>
  </si>
  <si>
    <t>Cosmos 1130 to 1137</t>
  </si>
  <si>
    <t>OPS-1948 (Vortex)</t>
  </si>
  <si>
    <t>Cosmos 1140</t>
  </si>
  <si>
    <t>Cosmos 1141</t>
  </si>
  <si>
    <t>Molniya-1 nâ€ Â­82</t>
  </si>
  <si>
    <t>Cosmos 1143</t>
  </si>
  <si>
    <t>Meteor-2 nâ€ Â­6</t>
  </si>
  <si>
    <t>Intercosmos 20</t>
  </si>
  <si>
    <t>DSCS-II 13&amp;14</t>
  </si>
  <si>
    <t>Cosmos 1145</t>
  </si>
  <si>
    <t>Cosmos 1146</t>
  </si>
  <si>
    <t>ESA</t>
  </si>
  <si>
    <t>ELV-1 (SLV), Guiana Space Centre, French Guiana, France</t>
  </si>
  <si>
    <t>Ariane 1</t>
  </si>
  <si>
    <t>CAT-1</t>
  </si>
  <si>
    <t>Molniya-1 nâ€ Â­83</t>
  </si>
  <si>
    <t>Cosmos 1150</t>
  </si>
  <si>
    <t>FLTSATCOM-3</t>
  </si>
  <si>
    <t>Site 32/1, Plesetsk Cosmodrome, Russia</t>
  </si>
  <si>
    <t>Cosmos 1151</t>
  </si>
  <si>
    <t>Cosmos 1153</t>
  </si>
  <si>
    <t>Cosmos 1154</t>
  </si>
  <si>
    <t>GPS-5</t>
  </si>
  <si>
    <t>Cosmos 1156 to 1163</t>
  </si>
  <si>
    <t>Cosmos 1164</t>
  </si>
  <si>
    <t>Mu-III S</t>
  </si>
  <si>
    <t>Tansei 4</t>
  </si>
  <si>
    <t>Ayame 2</t>
  </si>
  <si>
    <t>NOSS-3</t>
  </si>
  <si>
    <t>Cosmos 1167</t>
  </si>
  <si>
    <t>Cosmos 1168</t>
  </si>
  <si>
    <t>Cosmos 1169</t>
  </si>
  <si>
    <t>Cosmos 1171</t>
  </si>
  <si>
    <t>Cosmos 1172</t>
  </si>
  <si>
    <t>Cosmos 1174</t>
  </si>
  <si>
    <t>Cosmos 1175</t>
  </si>
  <si>
    <t>GPS-6</t>
  </si>
  <si>
    <t>Cosmos 1176</t>
  </si>
  <si>
    <t>Cosmos 1179</t>
  </si>
  <si>
    <t>Cosmos 1181</t>
  </si>
  <si>
    <t>CAT-2 &amp; Others</t>
  </si>
  <si>
    <t>NOAA-B</t>
  </si>
  <si>
    <t>Cosmos 1184</t>
  </si>
  <si>
    <t>Cosmos 1186</t>
  </si>
  <si>
    <t>Cosmos 1188</t>
  </si>
  <si>
    <t>Meteor-Priroda nâ€ Â­4</t>
  </si>
  <si>
    <t>KH-9)</t>
  </si>
  <si>
    <t>Molniya-1 nâ€ Â­85</t>
  </si>
  <si>
    <t>Cosmos 1190</t>
  </si>
  <si>
    <t>Cosmos 1191</t>
  </si>
  <si>
    <t>Cosmos 1192 to 1199</t>
  </si>
  <si>
    <t>Rohini RS-1</t>
  </si>
  <si>
    <t>Molniya-3 nâ€ Â­86</t>
  </si>
  <si>
    <t>Cosmos 1204</t>
  </si>
  <si>
    <t>Cosmos 1206</t>
  </si>
  <si>
    <t>Meteor-2 nâ€ Â­7</t>
  </si>
  <si>
    <t>Cosmos 1215</t>
  </si>
  <si>
    <t>Cosmos 1217</t>
  </si>
  <si>
    <t>FLTSATCOM-4</t>
  </si>
  <si>
    <t>Cosmos 1220</t>
  </si>
  <si>
    <t>Molniya-1 nâ€ Â­87</t>
  </si>
  <si>
    <t>Cosmos 1222</t>
  </si>
  <si>
    <t>Cosmos 1223</t>
  </si>
  <si>
    <t>Cosmos 1225</t>
  </si>
  <si>
    <t>BOR-4 Shuttle</t>
  </si>
  <si>
    <t>Intelsat V -502</t>
  </si>
  <si>
    <t>NOSS-4</t>
  </si>
  <si>
    <t>Cosmos 1226</t>
  </si>
  <si>
    <t>Quasar 4</t>
  </si>
  <si>
    <t>Cosmos 1228 to 1235</t>
  </si>
  <si>
    <t>Prognoz nâ€ Â­8</t>
  </si>
  <si>
    <t>Molniya-3 nâ€ Â­88</t>
  </si>
  <si>
    <t>Cosmos 1238</t>
  </si>
  <si>
    <t>Cosmos 1241</t>
  </si>
  <si>
    <t>Cosmos 1242</t>
  </si>
  <si>
    <t>Molniya-1 nâ€ Â­89</t>
  </si>
  <si>
    <t>Cosmos 1243</t>
  </si>
  <si>
    <t>Intercosmos 21</t>
  </si>
  <si>
    <t>N-II Star-37E</t>
  </si>
  <si>
    <t>Kiku 3</t>
  </si>
  <si>
    <t>Cosmos 1244</t>
  </si>
  <si>
    <t>Site 16/2, Plesetsk Cosmodrome, Russia</t>
  </si>
  <si>
    <t>Cosmos 1247</t>
  </si>
  <si>
    <t>Hinotori</t>
  </si>
  <si>
    <t>Comstar D4</t>
  </si>
  <si>
    <t>OPS 1166</t>
  </si>
  <si>
    <t>Cosmos 1249</t>
  </si>
  <si>
    <t>Cosmos 1250 to 1257</t>
  </si>
  <si>
    <t>Cosmos 1258</t>
  </si>
  <si>
    <t>DSP-9</t>
  </si>
  <si>
    <t>Cosmos 1260</t>
  </si>
  <si>
    <t>Cosmos 1266</t>
  </si>
  <si>
    <t>Molniya-3 nâ€ Â­90</t>
  </si>
  <si>
    <t>Cosmos 1261</t>
  </si>
  <si>
    <t>Cosmos 1263</t>
  </si>
  <si>
    <t>Space Shuttle Columbia</t>
  </si>
  <si>
    <t>STS-1</t>
  </si>
  <si>
    <t>450</t>
  </si>
  <si>
    <t>Jumpseat 6</t>
  </si>
  <si>
    <t>Cosmos 1269</t>
  </si>
  <si>
    <t>Meteor-2 nâ€ Â­8</t>
  </si>
  <si>
    <t>Cosmos 1271</t>
  </si>
  <si>
    <t>Intelsat V -501</t>
  </si>
  <si>
    <t>Rohini RS-D1</t>
  </si>
  <si>
    <t>Cosmos 1275</t>
  </si>
  <si>
    <t>Molniya-3 nâ€ Â­91</t>
  </si>
  <si>
    <t>CAT-3 &amp; Others</t>
  </si>
  <si>
    <t>Cosmos 1278</t>
  </si>
  <si>
    <t>NOAA-C</t>
  </si>
  <si>
    <t>Molniya-1 nâ€ Â­92</t>
  </si>
  <si>
    <t>Meteor-Priroda nâ€ Â­5 &amp; Iskra 1</t>
  </si>
  <si>
    <t>Cosmos 1285</t>
  </si>
  <si>
    <t>Cosmos 1286</t>
  </si>
  <si>
    <t>FLTSATCOM-5</t>
  </si>
  <si>
    <t>Cosmos 1287 to 1294</t>
  </si>
  <si>
    <t>Intercosmos 22</t>
  </si>
  <si>
    <t>Himawari 2</t>
  </si>
  <si>
    <t>Cosmos 1295</t>
  </si>
  <si>
    <t>Cosmos 1299</t>
  </si>
  <si>
    <t>Cosmos 1300</t>
  </si>
  <si>
    <t>Cosmos 1302</t>
  </si>
  <si>
    <t>Cosmos 1305</t>
  </si>
  <si>
    <t>Cosmos 1306</t>
  </si>
  <si>
    <t>Cosmos 1308</t>
  </si>
  <si>
    <t>Shijian 2</t>
  </si>
  <si>
    <t>Aureole 3</t>
  </si>
  <si>
    <t>Cosmos 1310</t>
  </si>
  <si>
    <t>Cosmos 1311</t>
  </si>
  <si>
    <t>Cosmos 1312</t>
  </si>
  <si>
    <t>Cosmos 1315</t>
  </si>
  <si>
    <t>Molniya-3 nâ€ Â­94</t>
  </si>
  <si>
    <t>OPS-4029 (Vortex)</t>
  </si>
  <si>
    <t>Cosmos 1317</t>
  </si>
  <si>
    <t>STS-2</t>
  </si>
  <si>
    <t>Molniya-1 nâ€ Â­95</t>
  </si>
  <si>
    <t>Bhaskara-2</t>
  </si>
  <si>
    <t>Cosmos 1320 to 1327</t>
  </si>
  <si>
    <t>Cosmos 1328</t>
  </si>
  <si>
    <t>Cosmos 1304</t>
  </si>
  <si>
    <t>Intelsat V -503</t>
  </si>
  <si>
    <t>Radio-Sputnik 3 to 8</t>
  </si>
  <si>
    <t>GPS-7</t>
  </si>
  <si>
    <t>MARCES-1 &amp; CAT-4</t>
  </si>
  <si>
    <t>Molniya-1 nâ€ Â­96</t>
  </si>
  <si>
    <t>Cosmos 1331</t>
  </si>
  <si>
    <t>Cosmos 1333</t>
  </si>
  <si>
    <t>OPS 2849</t>
  </si>
  <si>
    <t>Cosmos 1335</t>
  </si>
  <si>
    <t>Cosmos 1337</t>
  </si>
  <si>
    <t>Cosmos 1339</t>
  </si>
  <si>
    <t>Cosmos 1340</t>
  </si>
  <si>
    <t>Molniya-1 nâ€ Â­97</t>
  </si>
  <si>
    <t>Cosmos 1341</t>
  </si>
  <si>
    <t>Ta??foun nâ€ Â­27</t>
  </si>
  <si>
    <t>Intelsat V -504</t>
  </si>
  <si>
    <t>DSP-10</t>
  </si>
  <si>
    <t>STS-3</t>
  </si>
  <si>
    <t>Molniya-3 nâ€ Â­98</t>
  </si>
  <si>
    <t>Cosmos 1344</t>
  </si>
  <si>
    <t>Cosmos 1345</t>
  </si>
  <si>
    <t>Cosmos 1346</t>
  </si>
  <si>
    <t>Cosmos 1348</t>
  </si>
  <si>
    <t>Cosmos 1349</t>
  </si>
  <si>
    <t>Cosmos 1351</t>
  </si>
  <si>
    <t>Cosmos 1354</t>
  </si>
  <si>
    <t>Cosmos 1355</t>
  </si>
  <si>
    <t>Cosmos 1356</t>
  </si>
  <si>
    <t>Cosmos 1357 to 1364</t>
  </si>
  <si>
    <t>KH-9 &amp; SSF-D-4</t>
  </si>
  <si>
    <t>Cosmos 1365</t>
  </si>
  <si>
    <t>Cosmos 1367</t>
  </si>
  <si>
    <t>Molniya-1 nâ€ Â­99</t>
  </si>
  <si>
    <t>Cosmos 1371</t>
  </si>
  <si>
    <t>Cosmos 1372</t>
  </si>
  <si>
    <t>Cosmos 1374 (BOR-4 Space Shuttle)</t>
  </si>
  <si>
    <t>Cosmos 1375</t>
  </si>
  <si>
    <t>Cosmos 1378</t>
  </si>
  <si>
    <t>Cosmos 1379</t>
  </si>
  <si>
    <t>Cosmos 1380</t>
  </si>
  <si>
    <t>Cosmos 1382</t>
  </si>
  <si>
    <t>STS-4</t>
  </si>
  <si>
    <t>Cosmos 1383</t>
  </si>
  <si>
    <t>Cosmos 1386</t>
  </si>
  <si>
    <t>Cosmos 1388 to 1395</t>
  </si>
  <si>
    <t>Molniya-1 nâ€ Â­100</t>
  </si>
  <si>
    <t>Cosmos 1397</t>
  </si>
  <si>
    <t>Cosmos 1412</t>
  </si>
  <si>
    <t>Cosmos 1400</t>
  </si>
  <si>
    <t>Molniya-3 nâ€ Â­101</t>
  </si>
  <si>
    <t>Cosmos 1402</t>
  </si>
  <si>
    <t>Kiku 4</t>
  </si>
  <si>
    <t>Cosmos 1405</t>
  </si>
  <si>
    <t>MARCES-B &amp; Sirio-2</t>
  </si>
  <si>
    <t>Long March 2C</t>
  </si>
  <si>
    <t>FSW-0 No.4</t>
  </si>
  <si>
    <t>Active</t>
  </si>
  <si>
    <t>30.8</t>
  </si>
  <si>
    <t>Cosmos 1408</t>
  </si>
  <si>
    <t>Cosmos 1409</t>
  </si>
  <si>
    <t>Cosmos 1410</t>
  </si>
  <si>
    <t>Intelsat V -505</t>
  </si>
  <si>
    <t>Cosmos 1417</t>
  </si>
  <si>
    <t>Cosmos 1418</t>
  </si>
  <si>
    <t>Titan 34D</t>
  </si>
  <si>
    <t>DSCS-II-15 + DSCS-III-A1</t>
  </si>
  <si>
    <t>Cosmos 1420</t>
  </si>
  <si>
    <t>STS-5</t>
  </si>
  <si>
    <t>Strela-1M satellites</t>
  </si>
  <si>
    <t>Cosmos 1423</t>
  </si>
  <si>
    <t>Meteor-2 nâ€ Â­10</t>
  </si>
  <si>
    <t>DMSP 5D-2/F6</t>
  </si>
  <si>
    <t>Cosmos 1427</t>
  </si>
  <si>
    <t>Cosmos 1428</t>
  </si>
  <si>
    <t>Cosmos 1429 to 1436</t>
  </si>
  <si>
    <t>Cosmos 1437</t>
  </si>
  <si>
    <t>Ta??foun nâ€ Â­32</t>
  </si>
  <si>
    <t>Sakura 2a</t>
  </si>
  <si>
    <t>Atlas-H MSD</t>
  </si>
  <si>
    <t>NOSS-5</t>
  </si>
  <si>
    <t>Cosmos 1441</t>
  </si>
  <si>
    <t>Tenma</t>
  </si>
  <si>
    <t>Molniya-3 nâ€ Â­103</t>
  </si>
  <si>
    <t>Cosmos 1445 (BOR-4 Space Shuttle)</t>
  </si>
  <si>
    <t>Molniya-1 nâ€ Â­104</t>
  </si>
  <si>
    <t>Cosmos 1447</t>
  </si>
  <si>
    <t>NOAA-E</t>
  </si>
  <si>
    <t>Cosmos 1448</t>
  </si>
  <si>
    <t>Molniya-1 nâ€ Â­105</t>
  </si>
  <si>
    <t>Space Shuttle Challenger</t>
  </si>
  <si>
    <t>STS-6</t>
  </si>
  <si>
    <t>Cosmos 1450</t>
  </si>
  <si>
    <t>Cosmos 1452</t>
  </si>
  <si>
    <t>Rohini RS-D2</t>
  </si>
  <si>
    <t>OPS 2925</t>
  </si>
  <si>
    <t>Cosmos 1453</t>
  </si>
  <si>
    <t>Cosmos 1455</t>
  </si>
  <si>
    <t>Cosmos 1456</t>
  </si>
  <si>
    <t>BOR-5 Shuttle</t>
  </si>
  <si>
    <t>Cosmos 1459</t>
  </si>
  <si>
    <t>Cosmos 1461</t>
  </si>
  <si>
    <t>Cosmos 1463</t>
  </si>
  <si>
    <t>Intelsat V -506</t>
  </si>
  <si>
    <t>Cosmos 1464</t>
  </si>
  <si>
    <t>Cosmos 1465</t>
  </si>
  <si>
    <t>NOSS-6</t>
  </si>
  <si>
    <t>ECS 1 &amp; Oscar-10</t>
  </si>
  <si>
    <t>STS-7</t>
  </si>
  <si>
    <t>OPS-0721 (KH-9)</t>
  </si>
  <si>
    <t>Cosmos 1470</t>
  </si>
  <si>
    <t>Prognoz nâ€ Â­9</t>
  </si>
  <si>
    <t>Cosmos 1473 to 1480</t>
  </si>
  <si>
    <t>Cosmos 1481</t>
  </si>
  <si>
    <t>Atlas-E/F SGS-2</t>
  </si>
  <si>
    <t>GPS-8</t>
  </si>
  <si>
    <t>Molniya-1 nâ€ Â­106</t>
  </si>
  <si>
    <t>Cosmos 1484</t>
  </si>
  <si>
    <t>Jumpseat 7</t>
  </si>
  <si>
    <t>Cosmos 1486</t>
  </si>
  <si>
    <t>Sakura 2b</t>
  </si>
  <si>
    <t>FSW-0 No.5</t>
  </si>
  <si>
    <t>Molniya-3 nâ€ Â­107</t>
  </si>
  <si>
    <t>Cosmos 1494</t>
  </si>
  <si>
    <t>STS-8</t>
  </si>
  <si>
    <t>Cosmos 1500</t>
  </si>
  <si>
    <t>Cosmos 1501</t>
  </si>
  <si>
    <t>Cosmos 1502</t>
  </si>
  <si>
    <t>Cosmos 1503</t>
  </si>
  <si>
    <t>Intelsat 507</t>
  </si>
  <si>
    <t>Cosmos 1506</t>
  </si>
  <si>
    <t>Meteor-2 nâ€ Â­11</t>
  </si>
  <si>
    <t>Cosmos 1507</t>
  </si>
  <si>
    <t>Cosmos 1508</t>
  </si>
  <si>
    <t>DMSP 5D-2/F7</t>
  </si>
  <si>
    <t>Molniya-1 nâ€ Â­108</t>
  </si>
  <si>
    <t>Cosmos 1510</t>
  </si>
  <si>
    <t>STS-9</t>
  </si>
  <si>
    <t>Cosmos 1513</t>
  </si>
  <si>
    <t>Cosmos 1515</t>
  </si>
  <si>
    <t>Molniya-3 nâ€ Â­109</t>
  </si>
  <si>
    <t>Cosmos 1517 (BOR-4 Space Shuttle)</t>
  </si>
  <si>
    <t>Cosmos 1518</t>
  </si>
  <si>
    <t>Cosmos 1522 to 1529</t>
  </si>
  <si>
    <t>Cosmos 1531</t>
  </si>
  <si>
    <t>Yuri 2a</t>
  </si>
  <si>
    <t>Cosmos 1534</t>
  </si>
  <si>
    <t>LC-3, Xichang Satellite Launch Center, China</t>
  </si>
  <si>
    <t>Long March 3</t>
  </si>
  <si>
    <t>STTW 1 (Dong Fang Hong 2)</t>
  </si>
  <si>
    <t>OPS-0441 (Vortex)</t>
  </si>
  <si>
    <t>Cosmos 1535</t>
  </si>
  <si>
    <t>STS-41-B</t>
  </si>
  <si>
    <t>NOSS-7</t>
  </si>
  <si>
    <t>Cosmos 1536</t>
  </si>
  <si>
    <t>Ohzora</t>
  </si>
  <si>
    <t>Cosmos 1538</t>
  </si>
  <si>
    <t>Intelsat 508</t>
  </si>
  <si>
    <t>Cosmos 1541</t>
  </si>
  <si>
    <t>Cosmos 1544</t>
  </si>
  <si>
    <t>Molniya-1 nâ€ Â­110</t>
  </si>
  <si>
    <t>Cosmos 1547</t>
  </si>
  <si>
    <t>STS-41-C</t>
  </si>
  <si>
    <t>STTW 2 (Dong Fang Hong 2)</t>
  </si>
  <si>
    <t>DSP-11</t>
  </si>
  <si>
    <t>OPS 8424</t>
  </si>
  <si>
    <t>Cosmos 1550</t>
  </si>
  <si>
    <t>Cosmos 1553</t>
  </si>
  <si>
    <t>Arianespace</t>
  </si>
  <si>
    <t>Spacenet F1</t>
  </si>
  <si>
    <t>Cosmos 1559 to 1566</t>
  </si>
  <si>
    <t>Cosmos 1567</t>
  </si>
  <si>
    <t>Cosmos 1569</t>
  </si>
  <si>
    <t>Cosmos 1570</t>
  </si>
  <si>
    <t>Atlas-G Centaur-D1AR</t>
  </si>
  <si>
    <t>Intelsat V -509</t>
  </si>
  <si>
    <t>GPS-9</t>
  </si>
  <si>
    <t>Cosmos 1574</t>
  </si>
  <si>
    <t>USA-2 (KH-9)</t>
  </si>
  <si>
    <t>Cosmos 1577</t>
  </si>
  <si>
    <t>Cosmos 1578</t>
  </si>
  <si>
    <t>Cosmos 1581</t>
  </si>
  <si>
    <t>Cosmos 1586</t>
  </si>
  <si>
    <t>Himawari 3</t>
  </si>
  <si>
    <t>Ariane 3</t>
  </si>
  <si>
    <t>Eutelsat-1 F2, Telecom 1A</t>
  </si>
  <si>
    <t>Cosmos 1588</t>
  </si>
  <si>
    <t>Cosmos 1589</t>
  </si>
  <si>
    <t>Molniya-1 nâ€ Â­111</t>
  </si>
  <si>
    <t>Molniya-1 nâ€ Â­112</t>
  </si>
  <si>
    <t>Quasar 5</t>
  </si>
  <si>
    <t>Cosmos 1579</t>
  </si>
  <si>
    <t>Space Shuttle Discovery</t>
  </si>
  <si>
    <t>STS-41-D</t>
  </si>
  <si>
    <t>Cosmos 1596</t>
  </si>
  <si>
    <t>GPS-10</t>
  </si>
  <si>
    <t>FSW-0 No.6</t>
  </si>
  <si>
    <t>Cosmos 1598</t>
  </si>
  <si>
    <t>Cosmos 1601</t>
  </si>
  <si>
    <t>Cosmos 1602</t>
  </si>
  <si>
    <t>Cosmos 1604</t>
  </si>
  <si>
    <t>STS-41-G</t>
  </si>
  <si>
    <t>Cosmos 1605</t>
  </si>
  <si>
    <t>Cosmos 1606</t>
  </si>
  <si>
    <t>Cosmos 1607</t>
  </si>
  <si>
    <t>STS-51-A</t>
  </si>
  <si>
    <t>Spacenet 2, MARECS-2</t>
  </si>
  <si>
    <t>Cosmos 1610</t>
  </si>
  <si>
    <t>Meteor-3 nâ€ Â­1a</t>
  </si>
  <si>
    <t>USA-6 (KH-11)</t>
  </si>
  <si>
    <t>NOAA-F</t>
  </si>
  <si>
    <t>Molniya-1 nâ€ Â­113</t>
  </si>
  <si>
    <t>Cosmos 1614 (BOR-4 Space Shuttle)</t>
  </si>
  <si>
    <t>Cosmos 1615</t>
  </si>
  <si>
    <t>DSP-12</t>
  </si>
  <si>
    <t>Cosmos 1617 to 1622</t>
  </si>
  <si>
    <t>Cosmos 1624</t>
  </si>
  <si>
    <t>Molniya-3 nâ€ Â­114</t>
  </si>
  <si>
    <t>Cosmos 1625</t>
  </si>
  <si>
    <t>Cosmos 1626</t>
  </si>
  <si>
    <t>STS-51-C</t>
  </si>
  <si>
    <t>Cosmos 1627</t>
  </si>
  <si>
    <t>Meteor-2 nâ€ Â­12</t>
  </si>
  <si>
    <t>Mu-III S2</t>
  </si>
  <si>
    <t>Sakigake</t>
  </si>
  <si>
    <t>Arabsat-1A, Brasilsat-A1</t>
  </si>
  <si>
    <t>Quasar 6</t>
  </si>
  <si>
    <t>Cosmos 1631</t>
  </si>
  <si>
    <t>Cosmos 1633</t>
  </si>
  <si>
    <t>Geosat</t>
  </si>
  <si>
    <t>Cosmos 1634</t>
  </si>
  <si>
    <t>Cosmos 1635 to 1642</t>
  </si>
  <si>
    <t>Intelsat V -510</t>
  </si>
  <si>
    <t>STS-51-D</t>
  </si>
  <si>
    <t>Site 45/1, Baikonur Cosmodrome, Kazakhstan</t>
  </si>
  <si>
    <t>Zenit-2</t>
  </si>
  <si>
    <t>EPN 03.0694 nâ€ Â­1</t>
  </si>
  <si>
    <t>Cosmos 1646</t>
  </si>
  <si>
    <t>Prognoz nâ€ Â­10</t>
  </si>
  <si>
    <t>STS-51-B</t>
  </si>
  <si>
    <t>GStar-1, Telecom 1B</t>
  </si>
  <si>
    <t>Molniya-3 nâ€ Â­115</t>
  </si>
  <si>
    <t>Cosmos 1655</t>
  </si>
  <si>
    <t>Cosmos 1658</t>
  </si>
  <si>
    <t>Cosmos 1675</t>
  </si>
  <si>
    <t>Cosmos 1660</t>
  </si>
  <si>
    <t>STS-51-G</t>
  </si>
  <si>
    <t>Cosmos 1661</t>
  </si>
  <si>
    <t>Cosmos 1662</t>
  </si>
  <si>
    <t>EPN 03.0694 nâ€ Â­2</t>
  </si>
  <si>
    <t>Intelsat V -511</t>
  </si>
  <si>
    <t>Giotto</t>
  </si>
  <si>
    <t>Cosmos 1666</t>
  </si>
  <si>
    <t>Molniya-3 nâ€ Â­116</t>
  </si>
  <si>
    <t>STS-51-F</t>
  </si>
  <si>
    <t>Cosmos 1670</t>
  </si>
  <si>
    <t>Cosmos 1674</t>
  </si>
  <si>
    <t>Suisei</t>
  </si>
  <si>
    <t>Molniya-1 nâ€ Â­117</t>
  </si>
  <si>
    <t>Cosmos 1677</t>
  </si>
  <si>
    <t>STS-51-I</t>
  </si>
  <si>
    <t>Cosmos 1680</t>
  </si>
  <si>
    <t>ECS 3, Spacenet 3</t>
  </si>
  <si>
    <t>Cosmos 1682</t>
  </si>
  <si>
    <t>Cosmos 1684</t>
  </si>
  <si>
    <t>Intelsat V -512</t>
  </si>
  <si>
    <t>Cosmos 1687</t>
  </si>
  <si>
    <t>Cosmos 1688</t>
  </si>
  <si>
    <t>Cosmos 1689</t>
  </si>
  <si>
    <t>Molniya-3 nâ€ Â­118</t>
  </si>
  <si>
    <t>Space Shuttle Atlantis</t>
  </si>
  <si>
    <t>STS-51-J</t>
  </si>
  <si>
    <t>GPS-11</t>
  </si>
  <si>
    <t>Cosmos 1690 to 1695</t>
  </si>
  <si>
    <t>FSW-0 No.7</t>
  </si>
  <si>
    <t>Cosmos 1697</t>
  </si>
  <si>
    <t>Cosmos 1698</t>
  </si>
  <si>
    <t>Molniya-1 nâ€ Â­119</t>
  </si>
  <si>
    <t>Parouss nâ€ Â­50</t>
  </si>
  <si>
    <t>Meteor-3 nâ€ Â­1</t>
  </si>
  <si>
    <t>Molniya-1 nâ€ Â­120</t>
  </si>
  <si>
    <t>STS-61-A</t>
  </si>
  <si>
    <t>Cosmos 1701</t>
  </si>
  <si>
    <t>Cosmos 1703</t>
  </si>
  <si>
    <t>STS-61-B</t>
  </si>
  <si>
    <t>Cosmos 1704</t>
  </si>
  <si>
    <t>Cosmos 1707</t>
  </si>
  <si>
    <t>Cosmos 1709</t>
  </si>
  <si>
    <t>Molniya-3 nâ€ Â­121</t>
  </si>
  <si>
    <t>Meteor-2 nâ€ Â­13</t>
  </si>
  <si>
    <t>Cosmos 1714</t>
  </si>
  <si>
    <t>Cosmos 1716 to 1723</t>
  </si>
  <si>
    <t>STS-61-C</t>
  </si>
  <si>
    <t>Cosmos 1725</t>
  </si>
  <si>
    <t>Cosmos 1726</t>
  </si>
  <si>
    <t>Cosmos 1727</t>
  </si>
  <si>
    <t>STS-51-L</t>
  </si>
  <si>
    <t>DFH-2A-T1</t>
  </si>
  <si>
    <t>Cosmos 1729</t>
  </si>
  <si>
    <t>NOSS-8</t>
  </si>
  <si>
    <t>Cosmos 1732</t>
  </si>
  <si>
    <t>Yuri 2b</t>
  </si>
  <si>
    <t>Cosmos 1733</t>
  </si>
  <si>
    <t>SPOT-1 &amp; Viking</t>
  </si>
  <si>
    <t>Cosmos 1735</t>
  </si>
  <si>
    <t>Cosmos 1736</t>
  </si>
  <si>
    <t>Cosmos 1737</t>
  </si>
  <si>
    <t>ELA-2, Guiana Space Centre, French Guiana, France</t>
  </si>
  <si>
    <t>GStar-2, Brasilsat-A2</t>
  </si>
  <si>
    <t>Cosmos 1741</t>
  </si>
  <si>
    <t>Molniya-3 nâ€ Â­122</t>
  </si>
  <si>
    <t>Cosmos 1743</t>
  </si>
  <si>
    <t>Cosmos 1745</t>
  </si>
  <si>
    <t>Meteor-2 nâ€ Â­14</t>
  </si>
  <si>
    <t>Ariane 2</t>
  </si>
  <si>
    <t>Intelsat-5A 14</t>
  </si>
  <si>
    <t>Cosmos 1748 to 1755</t>
  </si>
  <si>
    <t>Cosmos 1758</t>
  </si>
  <si>
    <t>Cosmos 1759</t>
  </si>
  <si>
    <t>Molniya-3 nâ€ Â­123</t>
  </si>
  <si>
    <t>Cosmos 1761</t>
  </si>
  <si>
    <t>Cosmos 1763</t>
  </si>
  <si>
    <t>Cosmos 1766</t>
  </si>
  <si>
    <t>Cosmos 1767</t>
  </si>
  <si>
    <t>Molniya-1 nâ€ Â­124</t>
  </si>
  <si>
    <t>Cosmos 1769</t>
  </si>
  <si>
    <t>H-I (9 SO)</t>
  </si>
  <si>
    <t>Fuji 1a, Jindai &amp; Ajisai</t>
  </si>
  <si>
    <t>Cosmos 1771</t>
  </si>
  <si>
    <t>Cosmos 1774</t>
  </si>
  <si>
    <t>Cosmos 1776</t>
  </si>
  <si>
    <t>Molniya-1 nâ€ Â­125</t>
  </si>
  <si>
    <t>Cosmos 1777</t>
  </si>
  <si>
    <t>NOAA-G</t>
  </si>
  <si>
    <t>Cosmos 1782</t>
  </si>
  <si>
    <t>Cosmos 1783</t>
  </si>
  <si>
    <t>FSW-0 No.8</t>
  </si>
  <si>
    <t>Cosmos 1786 to 1791</t>
  </si>
  <si>
    <t>Cosmos 1785</t>
  </si>
  <si>
    <t>Molniya-3 nâ€ Â­126</t>
  </si>
  <si>
    <t>Cosmos 1786 &amp; EPN nâ€ Â­3</t>
  </si>
  <si>
    <t>Cosmos 1788</t>
  </si>
  <si>
    <t>Cosmos 1791</t>
  </si>
  <si>
    <t>Molniya-1 nâ€ Â­127</t>
  </si>
  <si>
    <t>Cosmos 1793</t>
  </si>
  <si>
    <t>Cosmos 1794 to 1801</t>
  </si>
  <si>
    <t>Cosmos 1802</t>
  </si>
  <si>
    <t>Cosmos 1803</t>
  </si>
  <si>
    <t>FLTSATCOM-7</t>
  </si>
  <si>
    <t>Cosmos 1805</t>
  </si>
  <si>
    <t>Cosmos 1806</t>
  </si>
  <si>
    <t>Cosmos 1808</t>
  </si>
  <si>
    <t>Cosmos 1809</t>
  </si>
  <si>
    <t>Molniya-1 nâ€ Â­128</t>
  </si>
  <si>
    <t>Meteor-2 nâ€ Â­15</t>
  </si>
  <si>
    <t>Cosmos 1812</t>
  </si>
  <si>
    <t>Cosmos 1814</t>
  </si>
  <si>
    <t>Cosmos 1815</t>
  </si>
  <si>
    <t>Molniya-3 nâ€ Â­129</t>
  </si>
  <si>
    <t>Cosmos 1816</t>
  </si>
  <si>
    <t>Cosmos 1818</t>
  </si>
  <si>
    <t>Ginga</t>
  </si>
  <si>
    <t>Quasar 7</t>
  </si>
  <si>
    <t>Cosmos 1820</t>
  </si>
  <si>
    <t>Cosmos 1821</t>
  </si>
  <si>
    <t>N-II</t>
  </si>
  <si>
    <t>Momo 1a</t>
  </si>
  <si>
    <t>Cosmos 1823</t>
  </si>
  <si>
    <t>Cosmos 1825</t>
  </si>
  <si>
    <t>Cosmos 1827 to 1832</t>
  </si>
  <si>
    <t>Cosmos 1833</t>
  </si>
  <si>
    <t>ASLV</t>
  </si>
  <si>
    <t>SROSS-A</t>
  </si>
  <si>
    <t>FLTSATCOM-6</t>
  </si>
  <si>
    <t>Cosmos 1834</t>
  </si>
  <si>
    <t>Cosmos 1842</t>
  </si>
  <si>
    <t>Cosmos 1844</t>
  </si>
  <si>
    <t>NOSS-9</t>
  </si>
  <si>
    <t>Site 250, Baikonur Cosmodrome, Kazakhstan</t>
  </si>
  <si>
    <t>Energiya/Polyus</t>
  </si>
  <si>
    <t>Polyus Space Station</t>
  </si>
  <si>
    <t>5,000.00</t>
  </si>
  <si>
    <t>Cosmos 1849</t>
  </si>
  <si>
    <t>Cosmos 1850</t>
  </si>
  <si>
    <t>Cosmos 1851</t>
  </si>
  <si>
    <t>Cosmos 1852 to 1859</t>
  </si>
  <si>
    <t>Cosmos 1860</t>
  </si>
  <si>
    <t>DMSP 5D-2/F8</t>
  </si>
  <si>
    <t>Cosmos 1861</t>
  </si>
  <si>
    <t>Cosmos 1862</t>
  </si>
  <si>
    <t>Cosmos 1864</t>
  </si>
  <si>
    <t>Cosmos 1867</t>
  </si>
  <si>
    <t>Cosmos 1868</t>
  </si>
  <si>
    <t>Cosmos 1869</t>
  </si>
  <si>
    <t>Cosmos 1871</t>
  </si>
  <si>
    <t>FSW-0 No.9</t>
  </si>
  <si>
    <t>Meteor-2 nâ€ Â­16</t>
  </si>
  <si>
    <t>H-I UM-129A (9SO)</t>
  </si>
  <si>
    <t>Kiku 5</t>
  </si>
  <si>
    <t>Cosmos 1873</t>
  </si>
  <si>
    <t>Cosmos 1875 to 1880</t>
  </si>
  <si>
    <t>FSW-1 No.1</t>
  </si>
  <si>
    <t>Aussat-A3, Eutelsat 1-F4</t>
  </si>
  <si>
    <t>Cosmos 1890</t>
  </si>
  <si>
    <t>Cosmos 1891</t>
  </si>
  <si>
    <t>Cosmos 1892</t>
  </si>
  <si>
    <t>USA-27 (KH-11)</t>
  </si>
  <si>
    <t>TVSAT-1</t>
  </si>
  <si>
    <t>DSP-13</t>
  </si>
  <si>
    <t>Cosmos 1898</t>
  </si>
  <si>
    <t>Cosmos 1900</t>
  </si>
  <si>
    <t>Cosmos 1902</t>
  </si>
  <si>
    <t>Cosmos 1903</t>
  </si>
  <si>
    <t>Cosmos 1904</t>
  </si>
  <si>
    <t>Cosmos 1909 to 1914</t>
  </si>
  <si>
    <t>Meteor-2 nâ€ Â­17</t>
  </si>
  <si>
    <t>DMSP 5D-2/F9</t>
  </si>
  <si>
    <t>Sakura 3A</t>
  </si>
  <si>
    <t>Cosmos 1922</t>
  </si>
  <si>
    <t>DFH-2A-T2</t>
  </si>
  <si>
    <t>Cosmos 1924 to 1931</t>
  </si>
  <si>
    <t>Molniya-1 nâ€ Â­130</t>
  </si>
  <si>
    <t>Spacenet 3R, Telecom 1C</t>
  </si>
  <si>
    <t>Cosmos 1932</t>
  </si>
  <si>
    <t>Cosmos 1933</t>
  </si>
  <si>
    <t>IRS-1A</t>
  </si>
  <si>
    <t>Molniya-1 nâ€ Â­131</t>
  </si>
  <si>
    <t>Cosmos 1934</t>
  </si>
  <si>
    <t>Scout G1</t>
  </si>
  <si>
    <t>San Marco 5</t>
  </si>
  <si>
    <t>Cosmos 1937</t>
  </si>
  <si>
    <t>Cosmos 1939</t>
  </si>
  <si>
    <t>Cosmos 1943</t>
  </si>
  <si>
    <t>Intelsat 3AF13</t>
  </si>
  <si>
    <t>Molniya-3 nâ€ Â­132</t>
  </si>
  <si>
    <t>Cosmos 1949</t>
  </si>
  <si>
    <t>Cosmos 1950</t>
  </si>
  <si>
    <t>Cosmos 1908</t>
  </si>
  <si>
    <t>Cosmos 1953</t>
  </si>
  <si>
    <t>Ariane 44LP</t>
  </si>
  <si>
    <t>Meteosat 3, Panamsat-1, Oscar 13</t>
  </si>
  <si>
    <t>Cosmos 1954</t>
  </si>
  <si>
    <t>Okean 1</t>
  </si>
  <si>
    <t>Cosmos 1958</t>
  </si>
  <si>
    <t>Cosmos 1959</t>
  </si>
  <si>
    <t>Insat 1C, Eutelsat-1 F5</t>
  </si>
  <si>
    <t>Meteor-3 nâ€ Â­2</t>
  </si>
  <si>
    <t>Cosmos 1960</t>
  </si>
  <si>
    <t>SROSS-B</t>
  </si>
  <si>
    <t>FSW-1 No.2</t>
  </si>
  <si>
    <t>Cosmos 1966</t>
  </si>
  <si>
    <t>USA-31 (Vortex)</t>
  </si>
  <si>
    <t>Titan II(23)G</t>
  </si>
  <si>
    <t>USA-32</t>
  </si>
  <si>
    <t>35</t>
  </si>
  <si>
    <t>Taiyuan Satellite Launch Center, China</t>
  </si>
  <si>
    <t>Long March 4A</t>
  </si>
  <si>
    <t>Fengyun 1A</t>
  </si>
  <si>
    <t>GStar 5, SBS 5</t>
  </si>
  <si>
    <t>Sakura 3B</t>
  </si>
  <si>
    <t>IAI</t>
  </si>
  <si>
    <t>Pad 1, Palmachim Airbase, Israel</t>
  </si>
  <si>
    <t>Shavit</t>
  </si>
  <si>
    <t>Ofek-1</t>
  </si>
  <si>
    <t>NOAA-H</t>
  </si>
  <si>
    <t>Molniya-3 nâ€ Â­134</t>
  </si>
  <si>
    <t>STS-26R</t>
  </si>
  <si>
    <t>Cosmos 1974</t>
  </si>
  <si>
    <t>Cosmos 1975</t>
  </si>
  <si>
    <t>Cosmos 1977</t>
  </si>
  <si>
    <t>TDF-1</t>
  </si>
  <si>
    <t>USA-33 (KH-11)</t>
  </si>
  <si>
    <t>Energiya/Buran</t>
  </si>
  <si>
    <t>Buran</t>
  </si>
  <si>
    <t>Cosmos 1979</t>
  </si>
  <si>
    <t>Cosmos 1980</t>
  </si>
  <si>
    <t>STS-27R</t>
  </si>
  <si>
    <t>Skynet 4B, Astra 1A</t>
  </si>
  <si>
    <t>DFH-2A-T3</t>
  </si>
  <si>
    <t>Molniya-3 nâ€ Â­135</t>
  </si>
  <si>
    <t>Cosmos 1985</t>
  </si>
  <si>
    <t>Molniya-1 nâ€ Â­136</t>
  </si>
  <si>
    <t>Intelsat-5A 15</t>
  </si>
  <si>
    <t>Cosmos 1994 to 1999</t>
  </si>
  <si>
    <t>Cosmos 2001</t>
  </si>
  <si>
    <t>Boeing</t>
  </si>
  <si>
    <t>Delta II 6925</t>
  </si>
  <si>
    <t>NAVSTAR II-1 (USA 35)</t>
  </si>
  <si>
    <t>Cosmos 2002</t>
  </si>
  <si>
    <t>Molniya-1 nâ€ Â­137</t>
  </si>
  <si>
    <t>Akebono</t>
  </si>
  <si>
    <t>Cosmos 2004</t>
  </si>
  <si>
    <t>Cosmos 1992</t>
  </si>
  <si>
    <t>Meteor-2 nâ€ Â­18</t>
  </si>
  <si>
    <t>JCSAT-1 &amp; Meteosat 4</t>
  </si>
  <si>
    <t>STS-29R</t>
  </si>
  <si>
    <t>Cosmos 2008 to 2015</t>
  </si>
  <si>
    <t>Douglas</t>
  </si>
  <si>
    <t>Delta 3920-8</t>
  </si>
  <si>
    <t>Delta Star (USA 36)</t>
  </si>
  <si>
    <t>TELE-X</t>
  </si>
  <si>
    <t>Cosmos 2016</t>
  </si>
  <si>
    <t>STS-30R</t>
  </si>
  <si>
    <t>USA-37 (Vortex)</t>
  </si>
  <si>
    <t>SROSS C</t>
  </si>
  <si>
    <t>Ariane 44L</t>
  </si>
  <si>
    <t>Superbird-A, DFS-1</t>
  </si>
  <si>
    <t>Cosmos 2026</t>
  </si>
  <si>
    <t>Molniya-3 nâ€ Â­138</t>
  </si>
  <si>
    <t>Okean 2a</t>
  </si>
  <si>
    <t>NAVSTAR II-2</t>
  </si>
  <si>
    <t>Cosmos 2027</t>
  </si>
  <si>
    <t>Titan IV(402)A</t>
  </si>
  <si>
    <t>DSP</t>
  </si>
  <si>
    <t>Nadiezhda nâ€ Â­4</t>
  </si>
  <si>
    <t>Olympus-1</t>
  </si>
  <si>
    <t>Cosmos 2033</t>
  </si>
  <si>
    <t>Cosmos 2034</t>
  </si>
  <si>
    <t>STS-28R</t>
  </si>
  <si>
    <t>TVSAT-2, Hipparcos</t>
  </si>
  <si>
    <t>NAVSTAR II-3</t>
  </si>
  <si>
    <t>BSB-R1</t>
  </si>
  <si>
    <t>Cosmos 2037</t>
  </si>
  <si>
    <t>DSCS-II-16 &amp; DSCS-III-A2</t>
  </si>
  <si>
    <t>H-I UM-129A (6SO)</t>
  </si>
  <si>
    <t>Himawari 4</t>
  </si>
  <si>
    <t>USA-45</t>
  </si>
  <si>
    <t>Cosmos 2038 to 2043</t>
  </si>
  <si>
    <t>FLTSATCOM-8</t>
  </si>
  <si>
    <t>Molniya-1 nâ€ Â­139</t>
  </si>
  <si>
    <t>Cosmos 2046</t>
  </si>
  <si>
    <t>Intercosmos 24 &amp; Magion 2</t>
  </si>
  <si>
    <t>STS-34R</t>
  </si>
  <si>
    <t>Meteor-3 nâ€ Â­3</t>
  </si>
  <si>
    <t>Intelsat 6AF2</t>
  </si>
  <si>
    <t>STS-33R</t>
  </si>
  <si>
    <t>Cosmos 2050</t>
  </si>
  <si>
    <t>Cosmos 2051</t>
  </si>
  <si>
    <t>Molniya-3 nâ€ Â­140</t>
  </si>
  <si>
    <t>NAVSTAR II-5</t>
  </si>
  <si>
    <t>Cosmos 2053</t>
  </si>
  <si>
    <t>Commercial Titan III</t>
  </si>
  <si>
    <t>Skynet 4A &amp; JCSAT-2</t>
  </si>
  <si>
    <t>136.6</t>
  </si>
  <si>
    <t>STS-32</t>
  </si>
  <si>
    <t>Cosmos 2056</t>
  </si>
  <si>
    <t>Ariane 40</t>
  </si>
  <si>
    <t>SPOT-2, Oscar 14-19</t>
  </si>
  <si>
    <t>Molniya-3 nâ€ Â­141</t>
  </si>
  <si>
    <t>Hiten</t>
  </si>
  <si>
    <t>USA-50 (GPS II-6)</t>
  </si>
  <si>
    <t>Cosmos 2058</t>
  </si>
  <si>
    <t>USA-64 (GPS II-9)</t>
  </si>
  <si>
    <t>DFH-2A-T4</t>
  </si>
  <si>
    <t>Cosmos 2059</t>
  </si>
  <si>
    <t>Orizuru, Fuji 1b &amp; Momo-1b</t>
  </si>
  <si>
    <t>SLC-N, Tanegashima Space Center, Japan</t>
  </si>
  <si>
    <t>MOS-1B / Oscar 20 / DEBUT</t>
  </si>
  <si>
    <t>Delta II 6920-8</t>
  </si>
  <si>
    <t>LACE / RME</t>
  </si>
  <si>
    <t>Superbird-B, BS-2X</t>
  </si>
  <si>
    <t>Nadiezhda nâ€ Â­5</t>
  </si>
  <si>
    <t>Okean 2</t>
  </si>
  <si>
    <t>STS-36</t>
  </si>
  <si>
    <t>Intelsat 603</t>
  </si>
  <si>
    <t>Cosmos 2060</t>
  </si>
  <si>
    <t>Cosmos 2061</t>
  </si>
  <si>
    <t>USA-54 (GPS II-7)</t>
  </si>
  <si>
    <t>Cosmos 2063</t>
  </si>
  <si>
    <t>Ofek-2</t>
  </si>
  <si>
    <t>Northrop</t>
  </si>
  <si>
    <t>NB-52B Carrier, Edwards AFB, California, USA</t>
  </si>
  <si>
    <t>Pegasus</t>
  </si>
  <si>
    <t>Pegsat &amp; NavySat</t>
  </si>
  <si>
    <t>40</t>
  </si>
  <si>
    <t>Cosmos 2064 to 2071</t>
  </si>
  <si>
    <t>AsiaSat 1</t>
  </si>
  <si>
    <t>Lockheed</t>
  </si>
  <si>
    <t>Atlas-E/F Altair</t>
  </si>
  <si>
    <t>USA-56/57/58</t>
  </si>
  <si>
    <t>Delta II 6925-8</t>
  </si>
  <si>
    <t>Palapa B2R</t>
  </si>
  <si>
    <t>Cosmos 2074</t>
  </si>
  <si>
    <t>STS-31</t>
  </si>
  <si>
    <t>Cosmos 2075</t>
  </si>
  <si>
    <t>Molniya-1 nâ€ Â­142</t>
  </si>
  <si>
    <t>Cosmos 2076</t>
  </si>
  <si>
    <t>Site 45/2, Baikonur Cosmodrome, Kazakhstan</t>
  </si>
  <si>
    <t>Cosmos 2082</t>
  </si>
  <si>
    <t>Delta II 6920-10</t>
  </si>
  <si>
    <t>ROSAT</t>
  </si>
  <si>
    <t>Titan IV(405)A</t>
  </si>
  <si>
    <t>SLDCOM &amp; NOSS 3x</t>
  </si>
  <si>
    <t>Delta 4925-8</t>
  </si>
  <si>
    <t>INSAT 1D</t>
  </si>
  <si>
    <t>Molniya-3 nâ€ Â­143</t>
  </si>
  <si>
    <t>Cosmos 2084</t>
  </si>
  <si>
    <t>Intelsat 604</t>
  </si>
  <si>
    <t>Meteor-2 nâ€ Â­19</t>
  </si>
  <si>
    <t>LC-2, Xichang Satellite Launch Center, China</t>
  </si>
  <si>
    <t>Long March 2E</t>
  </si>
  <si>
    <t>Optus-B, Badr-1, mass simulator</t>
  </si>
  <si>
    <t>TDF-2, DFS-2</t>
  </si>
  <si>
    <t>Cosmos 2087</t>
  </si>
  <si>
    <t>Atlas I</t>
  </si>
  <si>
    <t>CRRES</t>
  </si>
  <si>
    <t>Cosmos 2088</t>
  </si>
  <si>
    <t>Cosmos 2090 to 2095</t>
  </si>
  <si>
    <t>Molniya-1 nâ€ Â­144</t>
  </si>
  <si>
    <t>Cosmos 2096</t>
  </si>
  <si>
    <t>Cosmos 2097</t>
  </si>
  <si>
    <t>BS-3A</t>
  </si>
  <si>
    <t>BS-3A (Yuri-3A)</t>
  </si>
  <si>
    <t>Cosmos 2098</t>
  </si>
  <si>
    <t>Skynet 4C, Eutelsat 2F1</t>
  </si>
  <si>
    <t>Fengyun-1B</t>
  </si>
  <si>
    <t>Cosmos 2100</t>
  </si>
  <si>
    <t>Molniya-3 nâ€ Â­145</t>
  </si>
  <si>
    <t>Meteor-2 nâ€ Â­20</t>
  </si>
  <si>
    <t>USA-63 (GPS II-8)</t>
  </si>
  <si>
    <t>Tselina-2 nâ€ Â­8</t>
  </si>
  <si>
    <t>FSW-1 No.3</t>
  </si>
  <si>
    <t>STS-41</t>
  </si>
  <si>
    <t>SBS-6, Galaxy-6</t>
  </si>
  <si>
    <t>Thor 1</t>
  </si>
  <si>
    <t>Inmarsat-2 F1</t>
  </si>
  <si>
    <t>Cosmos 2103</t>
  </si>
  <si>
    <t>STS-38</t>
  </si>
  <si>
    <t>Cosmos 2105</t>
  </si>
  <si>
    <t>Ariane 42P</t>
  </si>
  <si>
    <t>Satcom C1, GStar-4</t>
  </si>
  <si>
    <t>Site 131/29, Baikonur Cosmodrome, Kazakhstan</t>
  </si>
  <si>
    <t>Rokot/Briz K</t>
  </si>
  <si>
    <t>GVM Demo Flight</t>
  </si>
  <si>
    <t>Molniya-1 nâ€ Â­146</t>
  </si>
  <si>
    <t>Delta II 7925</t>
  </si>
  <si>
    <t>USA-66 (GPS IIA-1)</t>
  </si>
  <si>
    <t>Cosmos 2106</t>
  </si>
  <si>
    <t>DMSP F-10</t>
  </si>
  <si>
    <t>STS-35</t>
  </si>
  <si>
    <t>Cosmos 2107</t>
  </si>
  <si>
    <t>Cosmos 2112</t>
  </si>
  <si>
    <t>Cosmos 2114 to 2119</t>
  </si>
  <si>
    <t>NATO 4A</t>
  </si>
  <si>
    <t>Italsat-1, Eutelsat 2F2</t>
  </si>
  <si>
    <t>Cosmos 2122</t>
  </si>
  <si>
    <t>Oscar-21</t>
  </si>
  <si>
    <t>Cosmos 2123</t>
  </si>
  <si>
    <t>Cosmos 2125 to 2132</t>
  </si>
  <si>
    <t>Molniya-1 nâ€ Â­147</t>
  </si>
  <si>
    <t>Cosmos 2135</t>
  </si>
  <si>
    <t>Astra 1B, Meteosat 5</t>
  </si>
  <si>
    <t>Titan IV(403)A</t>
  </si>
  <si>
    <t>Lacrosse</t>
  </si>
  <si>
    <t>Inmarsat-2 F2</t>
  </si>
  <si>
    <t>Nadiezhda nâ€ Â­6</t>
  </si>
  <si>
    <t>Cosmos 2137</t>
  </si>
  <si>
    <t>Molniya-3 nâ€ Â­148</t>
  </si>
  <si>
    <t>Ariane 44P</t>
  </si>
  <si>
    <t>Anik E2</t>
  </si>
  <si>
    <t>STS-37</t>
  </si>
  <si>
    <t>ASC-2 (Spacenet F4)</t>
  </si>
  <si>
    <t>Cosmos 2142</t>
  </si>
  <si>
    <t>Yuri 3H</t>
  </si>
  <si>
    <t>Meteor-3 nâ€ Â­4</t>
  </si>
  <si>
    <t>STS-39</t>
  </si>
  <si>
    <t>NOAA-D</t>
  </si>
  <si>
    <t>Cosmos 2143 to 2148</t>
  </si>
  <si>
    <t>Aurora 2</t>
  </si>
  <si>
    <t>Okean 3</t>
  </si>
  <si>
    <t>STS-40</t>
  </si>
  <si>
    <t>Cosmos 2150</t>
  </si>
  <si>
    <t>Cosmos 2151</t>
  </si>
  <si>
    <t>Molniya-1 nâ€ Â­149</t>
  </si>
  <si>
    <t>Ta??foun nâ€ Â­59</t>
  </si>
  <si>
    <t>USA-71 (GPS IIA-2)</t>
  </si>
  <si>
    <t>ERS-1, Oscar 22, Orbcomm-X, Tubsat-A, SARA</t>
  </si>
  <si>
    <t>Pegasus/HAPS</t>
  </si>
  <si>
    <t>7 Microsats</t>
  </si>
  <si>
    <t>Molniya-1 nâ€ Â­150</t>
  </si>
  <si>
    <t>STS-43</t>
  </si>
  <si>
    <t>Intelsat 605</t>
  </si>
  <si>
    <t>Meteor-3 nâ€ Â­5</t>
  </si>
  <si>
    <t>Cosmos 2154</t>
  </si>
  <si>
    <t>BS-3B</t>
  </si>
  <si>
    <t>BS-3B (Yuri-3B)</t>
  </si>
  <si>
    <t>IRS-1B</t>
  </si>
  <si>
    <t>Yohkoh</t>
  </si>
  <si>
    <t>Tselina-2 nâ€ Â­9</t>
  </si>
  <si>
    <t>STS-48</t>
  </si>
  <si>
    <t>Molniya-3 nâ€ Â­151</t>
  </si>
  <si>
    <t>Anik E1</t>
  </si>
  <si>
    <t>Cosmos 2157 to 2162</t>
  </si>
  <si>
    <t>Cosmos 2164</t>
  </si>
  <si>
    <t>Intelsat 6AF1</t>
  </si>
  <si>
    <t>Cosmos 2165 to 2170</t>
  </si>
  <si>
    <t>STS-44</t>
  </si>
  <si>
    <t>Cosmos 2173</t>
  </si>
  <si>
    <t>DMSP F-11</t>
  </si>
  <si>
    <t>Atlas II</t>
  </si>
  <si>
    <t>Eutelsat 2F3</t>
  </si>
  <si>
    <t>Telecom 2A, Inmarsat 2F3</t>
  </si>
  <si>
    <t>Intercosmos 25 &amp; Magion 3</t>
  </si>
  <si>
    <t>Site 175/58, Baikonur Cosmodrome, Kazakhstan</t>
  </si>
  <si>
    <t>DFH-2A-T5</t>
  </si>
  <si>
    <t>STS-42</t>
  </si>
  <si>
    <t>Cosmos 2176</t>
  </si>
  <si>
    <t>Tselina-2 nâ€ Â­10</t>
  </si>
  <si>
    <t>USA-78 (DSCS IIIB-14)</t>
  </si>
  <si>
    <t>JERS 1</t>
  </si>
  <si>
    <t>Cosmos 2180</t>
  </si>
  <si>
    <t>Superbird-B1, Arabsat-1C</t>
  </si>
  <si>
    <t>VKS RF</t>
  </si>
  <si>
    <t>Molniya-1 nâ€ Â­152</t>
  </si>
  <si>
    <t>Cosmos 2181</t>
  </si>
  <si>
    <t>Galaxy 5</t>
  </si>
  <si>
    <t>USA-79 (GPS IIA-3)</t>
  </si>
  <si>
    <t>STS-45</t>
  </si>
  <si>
    <t>USA-80 (GPS IIA-4)</t>
  </si>
  <si>
    <t>Cosmos 2184</t>
  </si>
  <si>
    <t>Telecom 2B, Inmarsat-2F4</t>
  </si>
  <si>
    <t>USA-81</t>
  </si>
  <si>
    <t>Space Shuttle Endeavour</t>
  </si>
  <si>
    <t>STS-49</t>
  </si>
  <si>
    <t>Palapa B4</t>
  </si>
  <si>
    <t>Cosmos 2187 to 2194</t>
  </si>
  <si>
    <t>EUVE</t>
  </si>
  <si>
    <t>Atlas IIA</t>
  </si>
  <si>
    <t>Intelsat K</t>
  </si>
  <si>
    <t>STS-50</t>
  </si>
  <si>
    <t>Cosmos 2195</t>
  </si>
  <si>
    <t>USA-82 (DSCS IIIB-12)</t>
  </si>
  <si>
    <t>USA-83 (GPS IIA-5)</t>
  </si>
  <si>
    <t>Cosmos 2196</t>
  </si>
  <si>
    <t>Insat-2A, Eutelsat 2F4</t>
  </si>
  <si>
    <t>Cosmos 2197 to 2202</t>
  </si>
  <si>
    <t>Satcom C4</t>
  </si>
  <si>
    <t>GEOTAIL</t>
  </si>
  <si>
    <t>STS-46</t>
  </si>
  <si>
    <t>Molniya-1 nâ€ Â­153</t>
  </si>
  <si>
    <t>Long March 2D</t>
  </si>
  <si>
    <t>FSW-2 No.1</t>
  </si>
  <si>
    <t>29.75</t>
  </si>
  <si>
    <t>TOPEX/Poseidon, Oscar 23, S80/T</t>
  </si>
  <si>
    <t>Cosmos 2208</t>
  </si>
  <si>
    <t>Optus-B1</t>
  </si>
  <si>
    <t>Galaxy 1R</t>
  </si>
  <si>
    <t>USA-84 (GPS IIA-6)</t>
  </si>
  <si>
    <t>Hispasat 1A, Satcom C3</t>
  </si>
  <si>
    <t>STS-47</t>
  </si>
  <si>
    <t>Mars Observer</t>
  </si>
  <si>
    <t>FSW-1 No.4, Freja</t>
  </si>
  <si>
    <t>DFS Kopernikus 3</t>
  </si>
  <si>
    <t>Molniya-3 nâ€ Â­154</t>
  </si>
  <si>
    <t>Cosmos 2211 to 2216</t>
  </si>
  <si>
    <t>STS-52</t>
  </si>
  <si>
    <t>Galaxy-7</t>
  </si>
  <si>
    <t>Cosmos 2218</t>
  </si>
  <si>
    <t>Cosmos 2219</t>
  </si>
  <si>
    <t>Cosmos 2217</t>
  </si>
  <si>
    <t>USA-85 (GPS IIA-7)</t>
  </si>
  <si>
    <t>Cosmos 2221</t>
  </si>
  <si>
    <t>Cosmos 2222</t>
  </si>
  <si>
    <t>Titan IV(404)A</t>
  </si>
  <si>
    <t>KH-11 Kennen</t>
  </si>
  <si>
    <t>Superbird A1</t>
  </si>
  <si>
    <t>Molniya-3 nâ€ Â­155</t>
  </si>
  <si>
    <t>STS-53</t>
  </si>
  <si>
    <t>USA-87 (GPS IIA-8)</t>
  </si>
  <si>
    <t>Optus-B2</t>
  </si>
  <si>
    <t>Cosmos 2226</t>
  </si>
  <si>
    <t>Cosmos 2227</t>
  </si>
  <si>
    <t>Cosmos 2228</t>
  </si>
  <si>
    <t>Cosmos 2230</t>
  </si>
  <si>
    <t>Molniya-1 nâ€ Â­156</t>
  </si>
  <si>
    <t>STS-54</t>
  </si>
  <si>
    <t>Cosmos 2232</t>
  </si>
  <si>
    <t>USA-88 (GPS IIA-9)</t>
  </si>
  <si>
    <t>Cosmos 2233</t>
  </si>
  <si>
    <t>NB-52B Carrier, Cape Canaveral AFS, Florida, USA</t>
  </si>
  <si>
    <t>SCD-1</t>
  </si>
  <si>
    <t>Asuka</t>
  </si>
  <si>
    <t>Cosmos 2242</t>
  </si>
  <si>
    <t>MITT</t>
  </si>
  <si>
    <t>Site 158, Plesetsk Cosmodrome, Russia</t>
  </si>
  <si>
    <t>Start-1</t>
  </si>
  <si>
    <t>EKA-1</t>
  </si>
  <si>
    <t>UHF F1</t>
  </si>
  <si>
    <t>Cosmos 2237</t>
  </si>
  <si>
    <t>USA-90 (GPS IIA-10)/SEDS-1</t>
  </si>
  <si>
    <t>Cosmos 2238</t>
  </si>
  <si>
    <t>Cosmos 2239</t>
  </si>
  <si>
    <t>Cosmos 2241</t>
  </si>
  <si>
    <t>STS-56</t>
  </si>
  <si>
    <t>Cosmos 2340</t>
  </si>
  <si>
    <t>Molniya-3 nâ€ Â­157</t>
  </si>
  <si>
    <t>ALEXIS</t>
  </si>
  <si>
    <t>STS-55</t>
  </si>
  <si>
    <t>Cosmos 2244</t>
  </si>
  <si>
    <t>Cosmos 2245 to 2250</t>
  </si>
  <si>
    <t>Ariane 42L</t>
  </si>
  <si>
    <t>Astra 1C, Arsene</t>
  </si>
  <si>
    <t>USA-91 (GPS IIA-11)</t>
  </si>
  <si>
    <t>Molniya-1 nâ€ Â­158</t>
  </si>
  <si>
    <t>Cosmos 2251</t>
  </si>
  <si>
    <t>STS-57</t>
  </si>
  <si>
    <t>Cosmos 2252 to 2257</t>
  </si>
  <si>
    <t>Galaxy-4</t>
  </si>
  <si>
    <t>USA-92 (GPS IIA-12)/PMG</t>
  </si>
  <si>
    <t>Cosmos 2258</t>
  </si>
  <si>
    <t>USA-93 (DSCS IIIB-9)</t>
  </si>
  <si>
    <t>Hispasat 1B, Insat-2B</t>
  </si>
  <si>
    <t>SLDCOM &amp; 3x NOSS</t>
  </si>
  <si>
    <t>Molniya-3 nâ€ Â­159</t>
  </si>
  <si>
    <t>NOAA-I</t>
  </si>
  <si>
    <t>Cosmos 2261</t>
  </si>
  <si>
    <t>USA-94 (GPS IIA-13)</t>
  </si>
  <si>
    <t>Meteor-2 nâ€ Â­21 &amp; Temisat</t>
  </si>
  <si>
    <t>UHF F2</t>
  </si>
  <si>
    <t>STS-51</t>
  </si>
  <si>
    <t>Cosmos 2263</t>
  </si>
  <si>
    <t>Cosmos 2264</t>
  </si>
  <si>
    <t>First Launch Pad, Satish Dhawan Space Centre, India</t>
  </si>
  <si>
    <t>PSLV-G</t>
  </si>
  <si>
    <t>IRS-P1</t>
  </si>
  <si>
    <t>25</t>
  </si>
  <si>
    <t>SPOT-3, Stella &amp; Others</t>
  </si>
  <si>
    <t>Landsat 6</t>
  </si>
  <si>
    <t>FSW-1 No.5</t>
  </si>
  <si>
    <t>STS-58</t>
  </si>
  <si>
    <t>Intelsat 701</t>
  </si>
  <si>
    <t>Cosmos 2265</t>
  </si>
  <si>
    <t>USA-96 (GPS IIA-14)</t>
  </si>
  <si>
    <t>Cosmos 2266</t>
  </si>
  <si>
    <t>Solidaridad 1, Meteosat 6</t>
  </si>
  <si>
    <t>USA-97 (DSCS IIIB-10</t>
  </si>
  <si>
    <t>STS-61</t>
  </si>
  <si>
    <t>NATO 4B</t>
  </si>
  <si>
    <t>Atlas IIAS</t>
  </si>
  <si>
    <t>Telstar 401</t>
  </si>
  <si>
    <t>DBS-1, Thaicom-1</t>
  </si>
  <si>
    <t>Molniya-1T nâ€ Â­160</t>
  </si>
  <si>
    <t>Eutelsat 2F5, Turksat 1A</t>
  </si>
  <si>
    <t>Meteor-3 nâ€ Â­6 &amp; Tubsat-B</t>
  </si>
  <si>
    <t>Clementine</t>
  </si>
  <si>
    <t>STS-60</t>
  </si>
  <si>
    <t>H-II</t>
  </si>
  <si>
    <t>Ryusei &amp; Myojo</t>
  </si>
  <si>
    <t>Titan IV(401)A</t>
  </si>
  <si>
    <t>Milstar DFS-1</t>
  </si>
  <si>
    <t>Long March 3A</t>
  </si>
  <si>
    <t>Shijian 4, Kuafu-1 (mass simulator)</t>
  </si>
  <si>
    <t>69.7</t>
  </si>
  <si>
    <t>Cosmos 2268 to 2273</t>
  </si>
  <si>
    <t>Koronas I</t>
  </si>
  <si>
    <t>STS-62</t>
  </si>
  <si>
    <t>USA-100 (GPS IIA-15)/SEDS-2</t>
  </si>
  <si>
    <t>SLC-576E, Vandenberg AFB, California, USA</t>
  </si>
  <si>
    <t>Minotaur C (Taurus)</t>
  </si>
  <si>
    <t>STEP Mission 0 &amp; DARPASAT</t>
  </si>
  <si>
    <t>45</t>
  </si>
  <si>
    <t>Delta II 7925-8</t>
  </si>
  <si>
    <t>STS-59</t>
  </si>
  <si>
    <t>GOES-I</t>
  </si>
  <si>
    <t>Cosmos 2278</t>
  </si>
  <si>
    <t>Cosmos 2279</t>
  </si>
  <si>
    <t>Trumpet</t>
  </si>
  <si>
    <t>SROSS C2</t>
  </si>
  <si>
    <t>STEP-2</t>
  </si>
  <si>
    <t>Cosmos 2281</t>
  </si>
  <si>
    <t>Intelsat 702, STRV 1A &amp; 1B</t>
  </si>
  <si>
    <t>UHF F3</t>
  </si>
  <si>
    <t>Stargazer, Vandenberg AFB, California, USA</t>
  </si>
  <si>
    <t>Pegasus XL</t>
  </si>
  <si>
    <t>STEP-1</t>
  </si>
  <si>
    <t>FSW-2 No.2</t>
  </si>
  <si>
    <t>STS-65</t>
  </si>
  <si>
    <t>Panamsat-2, Yuri-3N</t>
  </si>
  <si>
    <t>Nadiezhda nâ€ Â­7</t>
  </si>
  <si>
    <t>Apstar-1</t>
  </si>
  <si>
    <t>Cosmos 2285</t>
  </si>
  <si>
    <t>DBS-2</t>
  </si>
  <si>
    <t>Cosmos 2286</t>
  </si>
  <si>
    <t>Brasilsat B1, Turksat 1B</t>
  </si>
  <si>
    <t>Molniya-3 nâ€ Â­161</t>
  </si>
  <si>
    <t>Cosmos 2290</t>
  </si>
  <si>
    <t>Mercury</t>
  </si>
  <si>
    <t>Optus-B3</t>
  </si>
  <si>
    <t>Kiku 6</t>
  </si>
  <si>
    <t>DMSP F-12</t>
  </si>
  <si>
    <t>APEX</t>
  </si>
  <si>
    <t>Telstar 402</t>
  </si>
  <si>
    <t>STS-64</t>
  </si>
  <si>
    <t>Cosmos 2292</t>
  </si>
  <si>
    <t>STS-68</t>
  </si>
  <si>
    <t>Intelsat 703</t>
  </si>
  <si>
    <t>Solidaridad-2, Thaicom-2</t>
  </si>
  <si>
    <t>Okean 4</t>
  </si>
  <si>
    <t>IRS-P2</t>
  </si>
  <si>
    <t>Astra 1D</t>
  </si>
  <si>
    <t>Delta II 7925-10</t>
  </si>
  <si>
    <t>Wind</t>
  </si>
  <si>
    <t>Cosmos 2293</t>
  </si>
  <si>
    <t>STS-66</t>
  </si>
  <si>
    <t>Resurs-O1 nâ€ Â­3</t>
  </si>
  <si>
    <t>Cosmos 2297</t>
  </si>
  <si>
    <t>Geo-IK 1</t>
  </si>
  <si>
    <t>Orion 1</t>
  </si>
  <si>
    <t>Chinasat-5</t>
  </si>
  <si>
    <t>Panamsat-3</t>
  </si>
  <si>
    <t>Molniya-1T nâ€ Â­162</t>
  </si>
  <si>
    <t>Cosmos 2298</t>
  </si>
  <si>
    <t>Cosmos 2299 to 2304</t>
  </si>
  <si>
    <t>Radio-ROSTO</t>
  </si>
  <si>
    <t>NOAA-J</t>
  </si>
  <si>
    <t>ILS</t>
  </si>
  <si>
    <t>Intelsat 704</t>
  </si>
  <si>
    <t>EXPRESS</t>
  </si>
  <si>
    <t>Tsikada 1, Faisat 1 &amp; Astrid 1</t>
  </si>
  <si>
    <t>Apstar 2</t>
  </si>
  <si>
    <t>USA-108 (UHF F4)</t>
  </si>
  <si>
    <t>STS-63</t>
  </si>
  <si>
    <t>STS-67</t>
  </si>
  <si>
    <t>Cosmos 2306</t>
  </si>
  <si>
    <t>Himawari 5 &amp; SFU 1</t>
  </si>
  <si>
    <t>Cosmos 2310</t>
  </si>
  <si>
    <t>Intelsat 705</t>
  </si>
  <si>
    <t>DMSP F-13</t>
  </si>
  <si>
    <t>Start</t>
  </si>
  <si>
    <t>EKA-2, Gurwin &amp; UNAMSAT A</t>
  </si>
  <si>
    <t>Brasilsat B2, Hot Bird 1</t>
  </si>
  <si>
    <t>Orbcomm F1 and F2 &amp; OrbView-1</t>
  </si>
  <si>
    <t>Ofek-3</t>
  </si>
  <si>
    <t>AMSC-1</t>
  </si>
  <si>
    <t>ERS-2</t>
  </si>
  <si>
    <t>Mentor</t>
  </si>
  <si>
    <t>Intelsat 706</t>
  </si>
  <si>
    <t>GOES-J</t>
  </si>
  <si>
    <t>Cosmos 2312</t>
  </si>
  <si>
    <t>USA-111 (UHF F5)</t>
  </si>
  <si>
    <t>Cosmos 2313</t>
  </si>
  <si>
    <t>DBS-3</t>
  </si>
  <si>
    <t>STEP-3</t>
  </si>
  <si>
    <t>STS-71</t>
  </si>
  <si>
    <t>Cosmos 2315</t>
  </si>
  <si>
    <t>Helios 1A, Cerise, LBSAT-1</t>
  </si>
  <si>
    <t>STS-70</t>
  </si>
  <si>
    <t>USA-113 (DSCS IIIB-7)</t>
  </si>
  <si>
    <t>Interbol 1 &amp; Magion 4</t>
  </si>
  <si>
    <t>Panamsat-4</t>
  </si>
  <si>
    <t>Molniya-3 nâ€ Â­163</t>
  </si>
  <si>
    <t>SLC-6, Vandenberg AFB, California, USA</t>
  </si>
  <si>
    <t>Athena I</t>
  </si>
  <si>
    <t>GemStar 1</t>
  </si>
  <si>
    <t>JCSAT-3</t>
  </si>
  <si>
    <t>N-Star A</t>
  </si>
  <si>
    <t>Sich 1 &amp; FASat Alfa</t>
  </si>
  <si>
    <t>Koreasat 1</t>
  </si>
  <si>
    <t>STS-69</t>
  </si>
  <si>
    <t>Telstar 402R</t>
  </si>
  <si>
    <t>Cosmos 2321</t>
  </si>
  <si>
    <t>Astra 1E</t>
  </si>
  <si>
    <t>STS-73</t>
  </si>
  <si>
    <t>USA-114 (UHF F6)</t>
  </si>
  <si>
    <t>EER</t>
  </si>
  <si>
    <t>LP-0A, Wallops Flight Facility, Virginia, USA</t>
  </si>
  <si>
    <t>Conestoga-1620</t>
  </si>
  <si>
    <t>METEOR</t>
  </si>
  <si>
    <t>20</t>
  </si>
  <si>
    <t>Cosmos 2322</t>
  </si>
  <si>
    <t>Delta II 7920-10</t>
  </si>
  <si>
    <t>RADARSAT-1 and SURFSAT</t>
  </si>
  <si>
    <t>Milstar DFS-2</t>
  </si>
  <si>
    <t>STS-74</t>
  </si>
  <si>
    <t>Infrared Space Observatory</t>
  </si>
  <si>
    <t>AsiaSat 2</t>
  </si>
  <si>
    <t>SOHO</t>
  </si>
  <si>
    <t>Telecom 2C, Insat 2C</t>
  </si>
  <si>
    <t>Galaxy 3R</t>
  </si>
  <si>
    <t>Cosmos 2326</t>
  </si>
  <si>
    <t>IRS-1C &amp; Skipper</t>
  </si>
  <si>
    <t>EchoStar 1</t>
  </si>
  <si>
    <t>XTE</t>
  </si>
  <si>
    <t>STS-72</t>
  </si>
  <si>
    <t>Panamsat-3R, Measat-1</t>
  </si>
  <si>
    <t>Koreasat-2</t>
  </si>
  <si>
    <t>Cosmos 2327</t>
  </si>
  <si>
    <t>Palapa C1</t>
  </si>
  <si>
    <t>N-Star B</t>
  </si>
  <si>
    <t>Long March 3B</t>
  </si>
  <si>
    <t>Intelsat 708</t>
  </si>
  <si>
    <t>NEAR</t>
  </si>
  <si>
    <t>Cosmos 2328 to 2330 &amp; Gonets 1 to 3</t>
  </si>
  <si>
    <t>STS-75</t>
  </si>
  <si>
    <t>Polar</t>
  </si>
  <si>
    <t>REX II</t>
  </si>
  <si>
    <t>Intelsat 707</t>
  </si>
  <si>
    <t>IRS-P3</t>
  </si>
  <si>
    <t>STS-76</t>
  </si>
  <si>
    <t>USA-117 (GPS IIA-16)</t>
  </si>
  <si>
    <t>Inmarsat 3-F1</t>
  </si>
  <si>
    <t>M-SAT-1</t>
  </si>
  <si>
    <t>MSX</t>
  </si>
  <si>
    <t>BeppoSAX</t>
  </si>
  <si>
    <t>SLDCOM, NOSS 3x, TiPS 2x</t>
  </si>
  <si>
    <t>Palapa C2, AMOS-1</t>
  </si>
  <si>
    <t>MSTI-3</t>
  </si>
  <si>
    <t>STS-77</t>
  </si>
  <si>
    <t>Galaxy 9</t>
  </si>
  <si>
    <t>ELA-3, Guiana Space Centre, French Guiana, France</t>
  </si>
  <si>
    <t>Ariane 5 G</t>
  </si>
  <si>
    <t>Cluster</t>
  </si>
  <si>
    <t>Intelsat 709</t>
  </si>
  <si>
    <t>STS-78</t>
  </si>
  <si>
    <t>TOMS</t>
  </si>
  <si>
    <t>SDS</t>
  </si>
  <si>
    <t>Apstar 1A</t>
  </si>
  <si>
    <t>Arabsat-2A, T??rksat 1C</t>
  </si>
  <si>
    <t>USA-126 (GPS IIA-17)</t>
  </si>
  <si>
    <t>UHF F7</t>
  </si>
  <si>
    <t>Italsat F2, Telecom 2D</t>
  </si>
  <si>
    <t>Molniya-1T nâ€ Â­164</t>
  </si>
  <si>
    <t>H-II (2 SSB)</t>
  </si>
  <si>
    <t>Fuji 2 &amp; Midori</t>
  </si>
  <si>
    <t>Chinasat-7</t>
  </si>
  <si>
    <t>FAST</t>
  </si>
  <si>
    <t>Interbol 2, Magion5 &amp; Victor</t>
  </si>
  <si>
    <t>Cosmos 2333</t>
  </si>
  <si>
    <t>Cosmos 2334 &amp; UNAMSAT-B</t>
  </si>
  <si>
    <t>GE-1</t>
  </si>
  <si>
    <t>Echostar-2</t>
  </si>
  <si>
    <t>USA-128 (GPS IIA-18)</t>
  </si>
  <si>
    <t>STS-79</t>
  </si>
  <si>
    <t>FSW-2 No.3</t>
  </si>
  <si>
    <t>Molniya-3 nâ€ Â­165</t>
  </si>
  <si>
    <t>HETE &amp; SAC-B</t>
  </si>
  <si>
    <t>Mars Global Surveyor</t>
  </si>
  <si>
    <t>Arabsat-2B, Measat-2</t>
  </si>
  <si>
    <t>Hot Bird 2</t>
  </si>
  <si>
    <t>Mars Pathfinder</t>
  </si>
  <si>
    <t>STS-80</t>
  </si>
  <si>
    <t>Cosmos 2335</t>
  </si>
  <si>
    <t>Inmarsat 3-F3</t>
  </si>
  <si>
    <t>Cosmos 2336</t>
  </si>
  <si>
    <t>NROL-2 (KH-11 Kennen)</t>
  </si>
  <si>
    <t>STS-81</t>
  </si>
  <si>
    <t>GPS IIR-1</t>
  </si>
  <si>
    <t>GE-2, Nahuel 1A</t>
  </si>
  <si>
    <t>STS-82</t>
  </si>
  <si>
    <t>Mu-V / M-24</t>
  </si>
  <si>
    <t>Muses B</t>
  </si>
  <si>
    <t>Cosmos 2337 to 2339 &amp; Gonets 4 to 6</t>
  </si>
  <si>
    <t>JCSAT-4</t>
  </si>
  <si>
    <t>Titan IV(402)B</t>
  </si>
  <si>
    <t>Intelsat 801</t>
  </si>
  <si>
    <t>Svobodny Cosmodrome, Russia</t>
  </si>
  <si>
    <t>Zeya</t>
  </si>
  <si>
    <t>Tempo 2</t>
  </si>
  <si>
    <t>USA-131</t>
  </si>
  <si>
    <t>STS-83</t>
  </si>
  <si>
    <t>Thaicom 3, BSAT 1a</t>
  </si>
  <si>
    <t>Cosmos 2341</t>
  </si>
  <si>
    <t>Stargazer, Base Aerea de Gando, Gran Canaria</t>
  </si>
  <si>
    <t>MiniSat &amp; Celestis space burial</t>
  </si>
  <si>
    <t>GOES-K</t>
  </si>
  <si>
    <t>Delta II 7920-10C</t>
  </si>
  <si>
    <t>MS-1</t>
  </si>
  <si>
    <t>ChinaSat 6</t>
  </si>
  <si>
    <t>Cosmos 2342</t>
  </si>
  <si>
    <t>STS-84</t>
  </si>
  <si>
    <t>Tselina-2 nâ€ Â­19</t>
  </si>
  <si>
    <t>Telenor Thor II</t>
  </si>
  <si>
    <t>Inmarsat 3 F4, Insat 2D</t>
  </si>
  <si>
    <t>Fengyun-2A</t>
  </si>
  <si>
    <t>Intelsat 802</t>
  </si>
  <si>
    <t>STS-94</t>
  </si>
  <si>
    <t>MS-2</t>
  </si>
  <si>
    <t>USA-132 (GPS IIR-2)</t>
  </si>
  <si>
    <t>Superbird C</t>
  </si>
  <si>
    <t>OrbView-2</t>
  </si>
  <si>
    <t>STS-85</t>
  </si>
  <si>
    <t>Panamsat-6</t>
  </si>
  <si>
    <t>Agila-2</t>
  </si>
  <si>
    <t>MS-3</t>
  </si>
  <si>
    <t>Lewis</t>
  </si>
  <si>
    <t>Delta II 7920-8</t>
  </si>
  <si>
    <t>Advanced Composition Explorer</t>
  </si>
  <si>
    <t>FORTE</t>
  </si>
  <si>
    <t>LC-7, Taiyuan Satellite Launch Center, China</t>
  </si>
  <si>
    <t>Iridium mass simulator A&amp;B</t>
  </si>
  <si>
    <t>Hot Bird 3, Meteosat 7</t>
  </si>
  <si>
    <t>GE-3</t>
  </si>
  <si>
    <t>Cosmos 2346 &amp; FAISAT-2V</t>
  </si>
  <si>
    <t>Intelsat 803</t>
  </si>
  <si>
    <t>Molniya-1T nâ€ Â­166</t>
  </si>
  <si>
    <t>STS-86</t>
  </si>
  <si>
    <t>MS-4</t>
  </si>
  <si>
    <t>IRS-1D</t>
  </si>
  <si>
    <t>Echostar 3</t>
  </si>
  <si>
    <t>Titan IV(401)B</t>
  </si>
  <si>
    <t>Cassini???Huygens</t>
  </si>
  <si>
    <t>Apstar 2R</t>
  </si>
  <si>
    <t>Stargazer, Wallops Flight Facility, Virginia, USA</t>
  </si>
  <si>
    <t>STEP-4</t>
  </si>
  <si>
    <t>NROL-3 (Lacrosse)</t>
  </si>
  <si>
    <t>DSCS IIIB-13</t>
  </si>
  <si>
    <t>MaqSat-H, TEAMSAT, MaqSat-B, YES</t>
  </si>
  <si>
    <t>AEB</t>
  </si>
  <si>
    <t>VLS Pad, Alcântara Launch Center, Maranhão, Brazil</t>
  </si>
  <si>
    <t>VLS-1</t>
  </si>
  <si>
    <t>SCD-2A</t>
  </si>
  <si>
    <t>USA-134 (GPS IIA-19)</t>
  </si>
  <si>
    <t>NROL-4 (Trumpet)</t>
  </si>
  <si>
    <t>MS-5</t>
  </si>
  <si>
    <t>STS-87</t>
  </si>
  <si>
    <t>TRMM &amp; Orihime/Hikoboshi</t>
  </si>
  <si>
    <t>JCSAT-5, Equator S</t>
  </si>
  <si>
    <t>Iridium 42 &amp; 44</t>
  </si>
  <si>
    <t>Galaxy 8i</t>
  </si>
  <si>
    <t>Cosmos 2347</t>
  </si>
  <si>
    <t>Sirius-2, Cakrawarta-1</t>
  </si>
  <si>
    <t>MS-6</t>
  </si>
  <si>
    <t>Intelsat 804</t>
  </si>
  <si>
    <t>Pegasus XL/HAPS</t>
  </si>
  <si>
    <t>Orbcomm A1-A8</t>
  </si>
  <si>
    <t>Earlybird 1</t>
  </si>
  <si>
    <t>Proton K/Block DM-3</t>
  </si>
  <si>
    <t>PAS-22</t>
  </si>
  <si>
    <t>SLC-46, Cape Canaveral AFS, Florida, USA</t>
  </si>
  <si>
    <t>Athena II</t>
  </si>
  <si>
    <t>Lunar Prospector</t>
  </si>
  <si>
    <t>Skynet 4D</t>
  </si>
  <si>
    <t>STS-89</t>
  </si>
  <si>
    <t>Ofek-4</t>
  </si>
  <si>
    <t>NROL-5/SDS</t>
  </si>
  <si>
    <t>Brasilsat B3, Inmarsat-3 F5</t>
  </si>
  <si>
    <t>GFO &amp; Orbcomm 11 and 12</t>
  </si>
  <si>
    <t>Delta II 7420-10C</t>
  </si>
  <si>
    <t>Globalstar-1</t>
  </si>
  <si>
    <t>MS-7</t>
  </si>
  <si>
    <t>Kakehashi</t>
  </si>
  <si>
    <t>SNOE &amp; BATSAT</t>
  </si>
  <si>
    <t>Hot Bird 4</t>
  </si>
  <si>
    <t>Intelsat 806</t>
  </si>
  <si>
    <t>UHF F8</t>
  </si>
  <si>
    <t>SPOT-4</t>
  </si>
  <si>
    <t>Iridium 51 &amp; 61</t>
  </si>
  <si>
    <t>MS-8</t>
  </si>
  <si>
    <t>TRACE</t>
  </si>
  <si>
    <t>STS-90</t>
  </si>
  <si>
    <t>Globalstar-2</t>
  </si>
  <si>
    <t>Nilesat-101, BSAT-1B</t>
  </si>
  <si>
    <t>Iridium 69 &amp; 71</t>
  </si>
  <si>
    <t>Cosmos 2351</t>
  </si>
  <si>
    <t>NROL-6 (Mentor)</t>
  </si>
  <si>
    <t>NOAA-15</t>
  </si>
  <si>
    <t>MS-9</t>
  </si>
  <si>
    <t>ChinaStar 1</t>
  </si>
  <si>
    <t>STS-91</t>
  </si>
  <si>
    <t>Thor III</t>
  </si>
  <si>
    <t>Cosmos 2352 to 2357</t>
  </si>
  <si>
    <t>SinoSat 1</t>
  </si>
  <si>
    <t>Intelsat 805</t>
  </si>
  <si>
    <t>Molniya-3 nâ€ Â­167</t>
  </si>
  <si>
    <t>Nozomi</t>
  </si>
  <si>
    <t>SRC</t>
  </si>
  <si>
    <t>K-407 Submarine, Barents Sea Launch Area, Barents Sea</t>
  </si>
  <si>
    <t>Shtil'</t>
  </si>
  <si>
    <t>Tubsat</t>
  </si>
  <si>
    <t>Resurs-O1 nâ€ Â­4 &amp; Others</t>
  </si>
  <si>
    <t>Cosmos 2360</t>
  </si>
  <si>
    <t>Orbcomm B1 - B8</t>
  </si>
  <si>
    <t>NROL-7 (Mercury)</t>
  </si>
  <si>
    <t>Molniya-1 nâ€ Â­133</t>
  </si>
  <si>
    <t>Iridium 76 &amp; 78</t>
  </si>
  <si>
    <t>Deep Space 1</t>
  </si>
  <si>
    <t>ST-1</t>
  </si>
  <si>
    <t>Delta III 8930</t>
  </si>
  <si>
    <t>Galaxy 10</t>
  </si>
  <si>
    <t>KCST</t>
  </si>
  <si>
    <t>Pad 1, Tonghae Satellite Launching Ground, North Korea</t>
  </si>
  <si>
    <t>Taepodong-1</t>
  </si>
  <si>
    <t>KwangmyÂÂngsÂÂng 1</t>
  </si>
  <si>
    <t>MS-10</t>
  </si>
  <si>
    <t>Globalstar Satellites</t>
  </si>
  <si>
    <t>Panamsat-7</t>
  </si>
  <si>
    <t>Orbcomm C1 - C8</t>
  </si>
  <si>
    <t>Molniya-1T nâ€ Â­168</t>
  </si>
  <si>
    <t>STEX (NROL-8)</t>
  </si>
  <si>
    <t>Eutelsat W2, Sirius-3</t>
  </si>
  <si>
    <t>Hot Bird 5</t>
  </si>
  <si>
    <t>UHF F9</t>
  </si>
  <si>
    <t>MaqSat 3 &amp; ARD</t>
  </si>
  <si>
    <t>Stargazer, Cape Canaveral AFS, Florida, USA</t>
  </si>
  <si>
    <t>SCD-2</t>
  </si>
  <si>
    <t>Afristar, GE-5</t>
  </si>
  <si>
    <t>STS-95</t>
  </si>
  <si>
    <t>MS-11</t>
  </si>
  <si>
    <t>BONUM-1</t>
  </si>
  <si>
    <t>STS-88</t>
  </si>
  <si>
    <t>Satmex 5</t>
  </si>
  <si>
    <t>SWAS</t>
  </si>
  <si>
    <t>Nadiezhda nâ€ Â­8 &amp; Astrid 2</t>
  </si>
  <si>
    <t>Delta II 7425</t>
  </si>
  <si>
    <t>Mars Climate Orbiter</t>
  </si>
  <si>
    <t>Iridium 88 &amp; 89</t>
  </si>
  <si>
    <t>Panamsat-6B</t>
  </si>
  <si>
    <t>Cosmos 2361</t>
  </si>
  <si>
    <t>Mars Polar Lander</t>
  </si>
  <si>
    <t>ROCSAT 1</t>
  </si>
  <si>
    <t>Delta II 7426</t>
  </si>
  <si>
    <t>Stardust</t>
  </si>
  <si>
    <t>JCSAT-6</t>
  </si>
  <si>
    <t>ARGOS (P91-1 ARGOS), ?Ã¶rsted and SUNSAT</t>
  </si>
  <si>
    <t>Arabsat-3A, Skynet 4E</t>
  </si>
  <si>
    <t>WIRE</t>
  </si>
  <si>
    <t>Sea Launch</t>
  </si>
  <si>
    <t>LP Odyssey, Kiritimati Launch Area, Pacific Ocean</t>
  </si>
  <si>
    <t>Zenit-3 SL</t>
  </si>
  <si>
    <t>DemoSat</t>
  </si>
  <si>
    <t>Insat-2E</t>
  </si>
  <si>
    <t>Eutelsat W3</t>
  </si>
  <si>
    <t>Landsat 7</t>
  </si>
  <si>
    <t>Kosmotras</t>
  </si>
  <si>
    <t>Site 109/95, Baikonur Cosmodrome, Kazakhstan</t>
  </si>
  <si>
    <t>Dnepr</t>
  </si>
  <si>
    <t>UoSat 12</t>
  </si>
  <si>
    <t>29</t>
  </si>
  <si>
    <t>Ikonos</t>
  </si>
  <si>
    <t>ABRIXAS &amp; Megsat 0</t>
  </si>
  <si>
    <t>Milstar DFS-3m</t>
  </si>
  <si>
    <t>Orion 3</t>
  </si>
  <si>
    <t>Long March 4B</t>
  </si>
  <si>
    <t>Fengyun 1C &amp; Shijian-5</t>
  </si>
  <si>
    <t>64.68</t>
  </si>
  <si>
    <t>TERRIERS &amp; MUBLCOM</t>
  </si>
  <si>
    <t>Titan IV(404)B</t>
  </si>
  <si>
    <t>NROL-9 (Misty)</t>
  </si>
  <si>
    <t>STS-96</t>
  </si>
  <si>
    <t>IRS-P4, DLR-Tubsat, &amp; Kitsat-3</t>
  </si>
  <si>
    <t>Globalstar 3</t>
  </si>
  <si>
    <t>Iridium 92 &amp; 93</t>
  </si>
  <si>
    <t>QuikSCAT</t>
  </si>
  <si>
    <t>Delta II 7320-10C</t>
  </si>
  <si>
    <t>FUSE</t>
  </si>
  <si>
    <t>Molniya-3 nâ€ Â­169</t>
  </si>
  <si>
    <t>Globalstar 4</t>
  </si>
  <si>
    <t>Okean-O nâ€ Â­1</t>
  </si>
  <si>
    <t>STS-93</t>
  </si>
  <si>
    <t>Globalstar 5</t>
  </si>
  <si>
    <t>USA-145 (GPS IIR-3)</t>
  </si>
  <si>
    <t>Telkom-1</t>
  </si>
  <si>
    <t>Globalstar 6</t>
  </si>
  <si>
    <t>Cosmos 2366</t>
  </si>
  <si>
    <t>Koreasat-3</t>
  </si>
  <si>
    <t>Echostar 5</t>
  </si>
  <si>
    <t>Ikonos 1</t>
  </si>
  <si>
    <t>Telstar 7</t>
  </si>
  <si>
    <t>DirecTV 1R</t>
  </si>
  <si>
    <t>CBERS-1 &amp; SACI 1</t>
  </si>
  <si>
    <t>Orion 2</t>
  </si>
  <si>
    <t>GE-4</t>
  </si>
  <si>
    <t>H-IIS</t>
  </si>
  <si>
    <t>Himawari 6</t>
  </si>
  <si>
    <t>Site 901 (SLS-1), Jiuquan Satellite Launch Center, China</t>
  </si>
  <si>
    <t>Long March 2F</t>
  </si>
  <si>
    <t>Shenzhou 1</t>
  </si>
  <si>
    <t>UHF F10</t>
  </si>
  <si>
    <t>Helios 1B &amp; Cl??mentine</t>
  </si>
  <si>
    <t>Orbcomm D1-D8</t>
  </si>
  <si>
    <t>XMM-Newton</t>
  </si>
  <si>
    <t>SACI-2</t>
  </si>
  <si>
    <t>USA-147</t>
  </si>
  <si>
    <t>Terra</t>
  </si>
  <si>
    <t>STS-103</t>
  </si>
  <si>
    <t>Galaxy-11</t>
  </si>
  <si>
    <t>Cosmos 2367</t>
  </si>
  <si>
    <t>Cosmos 2368</t>
  </si>
  <si>
    <t>KOMPSAT &amp; ACRIMSAT</t>
  </si>
  <si>
    <t>DSCS IIIB-8</t>
  </si>
  <si>
    <t>Galaxy 10R</t>
  </si>
  <si>
    <t>ChinaSat-22</t>
  </si>
  <si>
    <t>SLC-8, Vandenberg AFB, California, USA</t>
  </si>
  <si>
    <t>Minotaur I</t>
  </si>
  <si>
    <t>JAWSat</t>
  </si>
  <si>
    <t>Hispasat 1C</t>
  </si>
  <si>
    <t>Globalstar 7</t>
  </si>
  <si>
    <t>Astro E</t>
  </si>
  <si>
    <t>STS-99</t>
  </si>
  <si>
    <t>Superbird 4</t>
  </si>
  <si>
    <t>Cosmos 2369</t>
  </si>
  <si>
    <t>Multispectral Thermal Imager (MTI)</t>
  </si>
  <si>
    <t>ICO F-1</t>
  </si>
  <si>
    <t>INSAT-3B &amp; AsiaStar</t>
  </si>
  <si>
    <t>Delta II 7326</t>
  </si>
  <si>
    <t>IMAGE</t>
  </si>
  <si>
    <t>Galaxy 4R</t>
  </si>
  <si>
    <t>GOES-L</t>
  </si>
  <si>
    <t>GPS IIR-4</t>
  </si>
  <si>
    <t>Eurockot</t>
  </si>
  <si>
    <t>Rokot/Briz KM</t>
  </si>
  <si>
    <t>SimSat 1 &amp; 2 (Iridium)</t>
  </si>
  <si>
    <t>41.8</t>
  </si>
  <si>
    <t>STS-101</t>
  </si>
  <si>
    <t>Atlas IIIA</t>
  </si>
  <si>
    <t>Eutelsat W4</t>
  </si>
  <si>
    <t>TSX-5</t>
  </si>
  <si>
    <t>Fengyun-2B</t>
  </si>
  <si>
    <t>Nadiezhda nâ€ Â­9, Tsinghua-1 &amp; SNAP-1</t>
  </si>
  <si>
    <t>TDRS-H</t>
  </si>
  <si>
    <t>Echostar 6</t>
  </si>
  <si>
    <t>CHAMP, MITA &amp; Rubin 1</t>
  </si>
  <si>
    <t>GPS IIR-5</t>
  </si>
  <si>
    <t>MightySat 2.1</t>
  </si>
  <si>
    <t>PAS 9</t>
  </si>
  <si>
    <t>Brasilsat B4, Nilesat 102</t>
  </si>
  <si>
    <t>Titan IV(403)B</t>
  </si>
  <si>
    <t>NROL-11 (Onyx)</t>
  </si>
  <si>
    <t>DM F3</t>
  </si>
  <si>
    <t>Eutelsat W1</t>
  </si>
  <si>
    <t>STS-106</t>
  </si>
  <si>
    <t>Astra 2B &amp; GE-7</t>
  </si>
  <si>
    <t>NOAA-16</t>
  </si>
  <si>
    <t>Cosmos 2372</t>
  </si>
  <si>
    <t>Megsat 1 &amp; Others</t>
  </si>
  <si>
    <t>N-SAT 110</t>
  </si>
  <si>
    <t>Stargazer, Ronald Reagan Ballistic Missile Defense Test Site, Marshall Islands, USA</t>
  </si>
  <si>
    <t>HETE 2</t>
  </si>
  <si>
    <t>STS-92</t>
  </si>
  <si>
    <t>DSCS III-B11</t>
  </si>
  <si>
    <t>Thuraya 1</t>
  </si>
  <si>
    <t>EuropeStar F1</t>
  </si>
  <si>
    <t>Beidou-1A</t>
  </si>
  <si>
    <t>GPS IIR-6</t>
  </si>
  <si>
    <t>PanAmSat-1R, Amsat-P3D, STRV 1C, STRV 1D</t>
  </si>
  <si>
    <t>QuickBird-1</t>
  </si>
  <si>
    <t>EO-1 / SAC-C</t>
  </si>
  <si>
    <t>Anik F1</t>
  </si>
  <si>
    <t>STS-97</t>
  </si>
  <si>
    <t>EROS A</t>
  </si>
  <si>
    <t>NROL-10</t>
  </si>
  <si>
    <t>Astra 2D, GE-8, LDREX</t>
  </si>
  <si>
    <t>Beidou-1B</t>
  </si>
  <si>
    <t>Cosmos 2377 to 2379 &amp; Gonets 7 to 9</t>
  </si>
  <si>
    <t>Shenzhou 2</t>
  </si>
  <si>
    <t>Turksat 2A</t>
  </si>
  <si>
    <t>GPS IIR-7</t>
  </si>
  <si>
    <t>Sicral-1, Skynet 4F</t>
  </si>
  <si>
    <t>STS-98</t>
  </si>
  <si>
    <t>Odin</t>
  </si>
  <si>
    <t>Milstar DFS-4</t>
  </si>
  <si>
    <t>STS-102</t>
  </si>
  <si>
    <t>Eurobird-1 &amp; BSat-2a</t>
  </si>
  <si>
    <t>XM-2</t>
  </si>
  <si>
    <t>Mars Odyssey</t>
  </si>
  <si>
    <t>GSLV Mk I</t>
  </si>
  <si>
    <t>GSAT-1</t>
  </si>
  <si>
    <t>47</t>
  </si>
  <si>
    <t>STS-100</t>
  </si>
  <si>
    <t>XM-1</t>
  </si>
  <si>
    <t>NROL-17 (GeoLITE)</t>
  </si>
  <si>
    <t>Cosmos 2378</t>
  </si>
  <si>
    <t>Intelsat 901</t>
  </si>
  <si>
    <t>ICO F2</t>
  </si>
  <si>
    <t>Delta II 7425-10C</t>
  </si>
  <si>
    <t>WMAP</t>
  </si>
  <si>
    <t>STS-104</t>
  </si>
  <si>
    <t>Artemis &amp; BSAT-2b</t>
  </si>
  <si>
    <t>Molniya-3K nâ€ Â­170</t>
  </si>
  <si>
    <t>GOES-M</t>
  </si>
  <si>
    <t>Genesis Probe</t>
  </si>
  <si>
    <t>STS-105</t>
  </si>
  <si>
    <t>H-IIA 202</t>
  </si>
  <si>
    <t>VEP 2 &amp; LRE</t>
  </si>
  <si>
    <t>90</t>
  </si>
  <si>
    <t>Intelsat 902</t>
  </si>
  <si>
    <t>NROL-13 (Intruder FA &amp; 5B)</t>
  </si>
  <si>
    <t>Orbview-4/QuikTOMS</t>
  </si>
  <si>
    <t>Atlantic Bird 2</t>
  </si>
  <si>
    <t>LP-1, Pacific Spaceport Complex, Alaska, USA</t>
  </si>
  <si>
    <t>Starshine 3 &amp; Others</t>
  </si>
  <si>
    <t>NROL-14 (KH-11 Kennen)</t>
  </si>
  <si>
    <t>NROL-12</t>
  </si>
  <si>
    <t>QuickBird</t>
  </si>
  <si>
    <t>TES, BIRD &amp; PROBA</t>
  </si>
  <si>
    <t>Molniya-3 nâ€ Â­171</t>
  </si>
  <si>
    <t>DirecTV-4S</t>
  </si>
  <si>
    <t>STS-108</t>
  </si>
  <si>
    <t>Jason-1 / TIMED</t>
  </si>
  <si>
    <t>Meteor 3M nâ€ Â­1 &amp; Others</t>
  </si>
  <si>
    <t>Cosmos 2383</t>
  </si>
  <si>
    <t>Cosmos 2384 to 2386 &amp; Gonets 10 to 12</t>
  </si>
  <si>
    <t>Milstar DFS-5</t>
  </si>
  <si>
    <t>Insat 3C</t>
  </si>
  <si>
    <t>H-IIA 2024</t>
  </si>
  <si>
    <t>VEP 3, Tsubasa &amp; DASH</t>
  </si>
  <si>
    <t>RHESSI</t>
  </si>
  <si>
    <t>Iridium IS-1</t>
  </si>
  <si>
    <t>Atlas IIIB</t>
  </si>
  <si>
    <t>EchoStar VII</t>
  </si>
  <si>
    <t>Intelsat 904</t>
  </si>
  <si>
    <t>Envisat</t>
  </si>
  <si>
    <t>STS-109</t>
  </si>
  <si>
    <t>TDRS-I</t>
  </si>
  <si>
    <t>GRACE 1 &amp; 2</t>
  </si>
  <si>
    <t>Shenzhou 3</t>
  </si>
  <si>
    <t>Astra 3A, JCSAT-8</t>
  </si>
  <si>
    <t>Cosmos 2388</t>
  </si>
  <si>
    <t>STS-110</t>
  </si>
  <si>
    <t>NSS-7</t>
  </si>
  <si>
    <t>Aqua</t>
  </si>
  <si>
    <t>Fengyun-1D &amp; Haiyang-1A</t>
  </si>
  <si>
    <t>Cosmos 2389</t>
  </si>
  <si>
    <t>Shavit-1</t>
  </si>
  <si>
    <t>Ofek-5</t>
  </si>
  <si>
    <t>Intelsat 905</t>
  </si>
  <si>
    <t>STS-111</t>
  </si>
  <si>
    <t>Galaxy IIIC</t>
  </si>
  <si>
    <t>Iridium SV97 and SV98</t>
  </si>
  <si>
    <t>NOAA-17</t>
  </si>
  <si>
    <t>Stellat-5 &amp; NStar-C</t>
  </si>
  <si>
    <t>CONTOUR</t>
  </si>
  <si>
    <t>SPOT-5, IDEFIX</t>
  </si>
  <si>
    <t>Cosmos 2390 and 2391</t>
  </si>
  <si>
    <t>Atlas V 401</t>
  </si>
  <si>
    <t>Hot Bird 6</t>
  </si>
  <si>
    <t>109</t>
  </si>
  <si>
    <t>Atlantic Bird 1, MSG-1, MFD</t>
  </si>
  <si>
    <t>Intelsat 906</t>
  </si>
  <si>
    <t>USERS &amp; Kodama</t>
  </si>
  <si>
    <t>C4 - MetSat-1 (Kalpana-1)</t>
  </si>
  <si>
    <t>CASIC</t>
  </si>
  <si>
    <t>Kaituozhe 1</t>
  </si>
  <si>
    <t>PS 1</t>
  </si>
  <si>
    <t>Hispasat 1D</t>
  </si>
  <si>
    <t>Nadiezhda-M nâ€ Â­1</t>
  </si>
  <si>
    <t>STS-112</t>
  </si>
  <si>
    <t>Ziyuan ll-02</t>
  </si>
  <si>
    <t>Delta IV Medium+ (4,2)</t>
  </si>
  <si>
    <t>Eutelsat W5</t>
  </si>
  <si>
    <t>164</t>
  </si>
  <si>
    <t>STS-113</t>
  </si>
  <si>
    <t>AlSat 1, Mozhayets 4 &amp; Rubin 3-DSI</t>
  </si>
  <si>
    <t>TDRS-J</t>
  </si>
  <si>
    <t>Ariane 5 ECA</t>
  </si>
  <si>
    <t>Hot Bird 7, Stentor, MFD-A, MFD-B</t>
  </si>
  <si>
    <t>200</t>
  </si>
  <si>
    <t>Midori 2, WEOS &amp; Others</t>
  </si>
  <si>
    <t>NSS-6</t>
  </si>
  <si>
    <t>Rubin 2 &amp; Others</t>
  </si>
  <si>
    <t>Cosmos 2393</t>
  </si>
  <si>
    <t>Shenzhou 4</t>
  </si>
  <si>
    <t>Coriolis</t>
  </si>
  <si>
    <t>ICESat / CHIPSat</t>
  </si>
  <si>
    <t>STS-107</t>
  </si>
  <si>
    <t>SORCE</t>
  </si>
  <si>
    <t>GPS IIR-8</t>
  </si>
  <si>
    <t>Intelsat 907</t>
  </si>
  <si>
    <t>Delta IV Medium</t>
  </si>
  <si>
    <t>DSCS-3 A3</t>
  </si>
  <si>
    <t>133</t>
  </si>
  <si>
    <t>IGS-Optical 1, IGS-Radar 1</t>
  </si>
  <si>
    <t>GPS IIR-9</t>
  </si>
  <si>
    <t>Molniya-1T nâ€ Â­172</t>
  </si>
  <si>
    <t>Milstar DFS-6</t>
  </si>
  <si>
    <t>INSAT-3A &amp; Galaxy 12</t>
  </si>
  <si>
    <t>AsiaSat 4</t>
  </si>
  <si>
    <t>GALEX</t>
  </si>
  <si>
    <t>GSAT-2</t>
  </si>
  <si>
    <t>Mu-V / M-25</t>
  </si>
  <si>
    <t>Hayabusa</t>
  </si>
  <si>
    <t>HellasSat-2</t>
  </si>
  <si>
    <t>Beidou-1C</t>
  </si>
  <si>
    <t>Starsem</t>
  </si>
  <si>
    <t>Soyuz FG/Fregat</t>
  </si>
  <si>
    <t>Mars Express</t>
  </si>
  <si>
    <t>Cosmos 2398</t>
  </si>
  <si>
    <t>Thuraya-2</t>
  </si>
  <si>
    <t>Spirit</t>
  </si>
  <si>
    <t>Optus C1 &amp; BSAT-2c</t>
  </si>
  <si>
    <t>Molniya-3 nâ€ Â­173</t>
  </si>
  <si>
    <t>OrbView-3</t>
  </si>
  <si>
    <t>Monitor-E GVM &amp; Others</t>
  </si>
  <si>
    <t>Delta II 7925H</t>
  </si>
  <si>
    <t>Opportunity</t>
  </si>
  <si>
    <t>Atlas V 521</t>
  </si>
  <si>
    <t>Rainbow 1</t>
  </si>
  <si>
    <t>135</t>
  </si>
  <si>
    <t>EchoStar 9</t>
  </si>
  <si>
    <t>SCISAT-1</t>
  </si>
  <si>
    <t>Cosmos 2400 and 2401</t>
  </si>
  <si>
    <t>Delta II 7920H</t>
  </si>
  <si>
    <t>Spitzer Space Telescope</t>
  </si>
  <si>
    <t>SATEC, UNOSAT</t>
  </si>
  <si>
    <t>DSCS-3 B6</t>
  </si>
  <si>
    <t>NROL-19 (Mentor)</t>
  </si>
  <si>
    <t>PS 2</t>
  </si>
  <si>
    <t>STSAT 1 &amp; Others</t>
  </si>
  <si>
    <t>Insat 3E, eBird-1, SMART-1</t>
  </si>
  <si>
    <t>Galaxy-13</t>
  </si>
  <si>
    <t>Shenzhou 5</t>
  </si>
  <si>
    <t>RESOURCESAT-1 (IRS-P6)</t>
  </si>
  <si>
    <t>USA-172</t>
  </si>
  <si>
    <t>CBERS-2 &amp; Chuangxin 1(01)</t>
  </si>
  <si>
    <t>SERVIS-1</t>
  </si>
  <si>
    <t>Site 9401 (SLS-2), Jiuquan Satellite Launch Center, China</t>
  </si>
  <si>
    <t>FSW-3 No.1</t>
  </si>
  <si>
    <t>Chinasat-20</t>
  </si>
  <si>
    <t>IGS-Optical (2), IGS-Radar (2)</t>
  </si>
  <si>
    <t>NROL-18 (Intruder 6A &amp; 6B)</t>
  </si>
  <si>
    <t>Site 175/59, Baikonur Cosmodrome, Kazakhstan</t>
  </si>
  <si>
    <t>Strela</t>
  </si>
  <si>
    <t>Gruzomaket</t>
  </si>
  <si>
    <t>UHF F/O F11</t>
  </si>
  <si>
    <t>GPS IIR-10</t>
  </si>
  <si>
    <t>Double Star 1</t>
  </si>
  <si>
    <t>Telstar 14</t>
  </si>
  <si>
    <t>AMC-10</t>
  </si>
  <si>
    <t>Cosmos 2405 (Molniya-1T nâ€ Â­174)</t>
  </si>
  <si>
    <t>Ariane 5 G+</t>
  </si>
  <si>
    <t>Rosetta &amp; Philae</t>
  </si>
  <si>
    <t>190</t>
  </si>
  <si>
    <t>MBSat</t>
  </si>
  <si>
    <t>GPS IIR-11</t>
  </si>
  <si>
    <t>Superbird 6</t>
  </si>
  <si>
    <t>Shiyan-1 &amp; Nano Satellite 1</t>
  </si>
  <si>
    <t>AMC-11</t>
  </si>
  <si>
    <t>Gravity Probe B</t>
  </si>
  <si>
    <t>DirecTV-7S</t>
  </si>
  <si>
    <t>ROCSAT-2</t>
  </si>
  <si>
    <t>Cosmos 2405</t>
  </si>
  <si>
    <t>Cosmos 2406</t>
  </si>
  <si>
    <t>GPS IIR-12</t>
  </si>
  <si>
    <t>Telstar 18</t>
  </si>
  <si>
    <t>DEMETER &amp; Others</t>
  </si>
  <si>
    <t>Delta II 7920-10L</t>
  </si>
  <si>
    <t>Anik F2</t>
  </si>
  <si>
    <t>Cosmos 2407</t>
  </si>
  <si>
    <t>Double Star 2</t>
  </si>
  <si>
    <t>MESSENGER</t>
  </si>
  <si>
    <t>FSW-4 No.1</t>
  </si>
  <si>
    <t>NROL-1</t>
  </si>
  <si>
    <t>Ofek-6</t>
  </si>
  <si>
    <t>Shijian-6A &amp; 6B</t>
  </si>
  <si>
    <t>GSAT-3</t>
  </si>
  <si>
    <t>Cosmos 2408 and 2409</t>
  </si>
  <si>
    <t>FSW-3 No.2</t>
  </si>
  <si>
    <t>Fengyun-2C</t>
  </si>
  <si>
    <t>Ziyuan ll-03</t>
  </si>
  <si>
    <t>GPS IIR-13</t>
  </si>
  <si>
    <t>Soyuz 2.1a</t>
  </si>
  <si>
    <t>Demo Flight</t>
  </si>
  <si>
    <t>17.42</t>
  </si>
  <si>
    <t>Shiyan-2</t>
  </si>
  <si>
    <t>Swift</t>
  </si>
  <si>
    <t>AMC-16</t>
  </si>
  <si>
    <t>Helios 2A, Essaim-1,2,3,4, PARASOL, Nanosat 01</t>
  </si>
  <si>
    <t>Delta IV Heavy</t>
  </si>
  <si>
    <t>DemoSat and 3CS-1 &amp; 2</t>
  </si>
  <si>
    <t>350</t>
  </si>
  <si>
    <t>Sich 1M &amp; Micron 1</t>
  </si>
  <si>
    <t>Deep Impact</t>
  </si>
  <si>
    <t>Cosmos 2414 &amp; Universitietski</t>
  </si>
  <si>
    <t>NROL-23 (Intruder 7A &amp; 7B)</t>
  </si>
  <si>
    <t>XTAR-EUR, Maqsat-B2, Sloshsat-FLEVO</t>
  </si>
  <si>
    <t>H-IIA 2022</t>
  </si>
  <si>
    <t>XM-3</t>
  </si>
  <si>
    <t>Atlas V 431</t>
  </si>
  <si>
    <t>Inmarsat-4 F1</t>
  </si>
  <si>
    <t>130</t>
  </si>
  <si>
    <t>XSS-11</t>
  </si>
  <si>
    <t>Apstar 6</t>
  </si>
  <si>
    <t>DART</t>
  </si>
  <si>
    <t>Spaceway-1</t>
  </si>
  <si>
    <t>Titan IV(405)B</t>
  </si>
  <si>
    <t>NROL-16 (Onyx)</t>
  </si>
  <si>
    <t>Second Launch Pad, Satish Dhawan Space Centre, India</t>
  </si>
  <si>
    <t>Cartosat-1 &amp; HAMSAT</t>
  </si>
  <si>
    <t>NOAA-N</t>
  </si>
  <si>
    <t>Molniya-3K nâ€ Â­175</t>
  </si>
  <si>
    <t>K-496 Submarine, Barents Sea Launch Area, Barents Sea</t>
  </si>
  <si>
    <t>Volna</t>
  </si>
  <si>
    <t>Intelsat-Americas 8</t>
  </si>
  <si>
    <t>Shijian-7</t>
  </si>
  <si>
    <t>Suzaku</t>
  </si>
  <si>
    <t>STS-114</t>
  </si>
  <si>
    <t>FSW-4 No. 2</t>
  </si>
  <si>
    <t>Ariane 5 GS</t>
  </si>
  <si>
    <t>iPStar-1</t>
  </si>
  <si>
    <t>Mars Reconnaissance Orbiter</t>
  </si>
  <si>
    <t>Kirari and Reimei</t>
  </si>
  <si>
    <t>Monitor-E</t>
  </si>
  <si>
    <t>FSW-3 No. 3</t>
  </si>
  <si>
    <t>Streak (STP-R1)</t>
  </si>
  <si>
    <t>GPS IIRM-1</t>
  </si>
  <si>
    <t>CryoSat-1</t>
  </si>
  <si>
    <t>Syracuse 3A &amp; Galaxy 15</t>
  </si>
  <si>
    <t>Shenzhou 6</t>
  </si>
  <si>
    <t>NROL-20 (KH-11 Kennen)</t>
  </si>
  <si>
    <t>TopSat 1 &amp; Others</t>
  </si>
  <si>
    <t>Inmarsat 4F-2</t>
  </si>
  <si>
    <t>Spaceway-2 &amp; Telkom-2</t>
  </si>
  <si>
    <t>Cosmos 2416</t>
  </si>
  <si>
    <t>INSAT-4A &amp; MSG-2</t>
  </si>
  <si>
    <t>Atlas V 551</t>
  </si>
  <si>
    <t>New Horizons</t>
  </si>
  <si>
    <t>153</t>
  </si>
  <si>
    <t>Daichi</t>
  </si>
  <si>
    <t>EchoStar-X</t>
  </si>
  <si>
    <t>Himawari 7</t>
  </si>
  <si>
    <t>SSSat 1, CUTE 1.7 &amp; Akari</t>
  </si>
  <si>
    <t>Spainsat &amp; Hot Bird 7A</t>
  </si>
  <si>
    <t>SpaceX</t>
  </si>
  <si>
    <t>Omelek Island, Ronald Reagan Ballistic Missile Defense Test Site, Marshall Islands, USA</t>
  </si>
  <si>
    <t>Falcon 1</t>
  </si>
  <si>
    <t>FalconSat-2</t>
  </si>
  <si>
    <t>7</t>
  </si>
  <si>
    <t>ST-5</t>
  </si>
  <si>
    <t>JCSat-9</t>
  </si>
  <si>
    <t>COSMIC (FORMOSAT-3)</t>
  </si>
  <si>
    <t>Atlas V 411</t>
  </si>
  <si>
    <t>Astra 1KR</t>
  </si>
  <si>
    <t>115</t>
  </si>
  <si>
    <t>EROS B</t>
  </si>
  <si>
    <t>Long March 4C</t>
  </si>
  <si>
    <t>Yaogan 1</t>
  </si>
  <si>
    <t>CloudSat, CALIPSO</t>
  </si>
  <si>
    <t>GOES-N (GOES-13)</t>
  </si>
  <si>
    <t>K-84 Submarine, Barents Sea Launch Area, Barents Sea</t>
  </si>
  <si>
    <t>Kompass-2</t>
  </si>
  <si>
    <t>Satmex-6 &amp; Thaicom-5</t>
  </si>
  <si>
    <t>Galaxy 16</t>
  </si>
  <si>
    <t>MiTEx</t>
  </si>
  <si>
    <t>Cosmos 2421</t>
  </si>
  <si>
    <t>NROL-22</t>
  </si>
  <si>
    <t>STS-121</t>
  </si>
  <si>
    <t>INSAT-4C</t>
  </si>
  <si>
    <t>Site 370/13, Yasny Cosmodrome, Russia</t>
  </si>
  <si>
    <t>Genesis 1</t>
  </si>
  <si>
    <t>Cosmos 2422</t>
  </si>
  <si>
    <t>BelKa 1 &amp; Others</t>
  </si>
  <si>
    <t>KompSat-2</t>
  </si>
  <si>
    <t>JCSAT-10 &amp; Syracuse 3B</t>
  </si>
  <si>
    <t>Koreasat 5</t>
  </si>
  <si>
    <t>Shijian-8</t>
  </si>
  <si>
    <t>STS-115</t>
  </si>
  <si>
    <t>IGS-Optical 2</t>
  </si>
  <si>
    <t>Chinasat-22A</t>
  </si>
  <si>
    <t>SSSat 2, Hinode &amp; Camatai</t>
  </si>
  <si>
    <t>GPS IIRM-2</t>
  </si>
  <si>
    <t>DirecTV-9S, Optus D1, LDREX-2</t>
  </si>
  <si>
    <t>Shijian-6C &amp; 6D</t>
  </si>
  <si>
    <t>Delta II 7925-10L</t>
  </si>
  <si>
    <t>STEREO</t>
  </si>
  <si>
    <t>SinoSat 2</t>
  </si>
  <si>
    <t>XM-4</t>
  </si>
  <si>
    <t>DMSP F17</t>
  </si>
  <si>
    <t>GPS IIRM-3</t>
  </si>
  <si>
    <t>Fengyun-2D</t>
  </si>
  <si>
    <t>WildBlue-1 &amp; AMC-18</t>
  </si>
  <si>
    <t>STS-116</t>
  </si>
  <si>
    <t>ULA</t>
  </si>
  <si>
    <t>NROL-21</t>
  </si>
  <si>
    <t>LP-0B, Wallops Flight Facility, Virginia, USA</t>
  </si>
  <si>
    <t>TacSat-2 &amp; GeneSat-1</t>
  </si>
  <si>
    <t>H-IIA 204</t>
  </si>
  <si>
    <t>Kiku 8</t>
  </si>
  <si>
    <t>SAR-Lupe 1</t>
  </si>
  <si>
    <t>Cartosat-2 &amp; SRE-1 &amp; Rideshares</t>
  </si>
  <si>
    <t>NSS-8</t>
  </si>
  <si>
    <t>Beidou-1D</t>
  </si>
  <si>
    <t>Delta II 7925-10C</t>
  </si>
  <si>
    <t>THEMIS</t>
  </si>
  <si>
    <t>IGS-Optical 3V, IGS-Radar 2</t>
  </si>
  <si>
    <t>STP-1, FalconSat-3</t>
  </si>
  <si>
    <t>Skynet 5A &amp; INSAT-4B</t>
  </si>
  <si>
    <t>Haiyang-1B</t>
  </si>
  <si>
    <t>Compass-M1</t>
  </si>
  <si>
    <t>EgyptSat 1 &amp; Others</t>
  </si>
  <si>
    <t>PSLV-CA</t>
  </si>
  <si>
    <t>AGILE &amp; AAM</t>
  </si>
  <si>
    <t>21</t>
  </si>
  <si>
    <t>NFIRE</t>
  </si>
  <si>
    <t>AIM</t>
  </si>
  <si>
    <t>Astra 1L &amp; Galaxy 17</t>
  </si>
  <si>
    <t>Long March 3B/E</t>
  </si>
  <si>
    <t>NIGCOMSAT-1</t>
  </si>
  <si>
    <t>29.15</t>
  </si>
  <si>
    <t>Yaogan 2 &amp; ZDPS-1</t>
  </si>
  <si>
    <t>SinoSat 3</t>
  </si>
  <si>
    <t>COSMO-SkyMed</t>
  </si>
  <si>
    <t>STS-117</t>
  </si>
  <si>
    <t>Shavit-2</t>
  </si>
  <si>
    <t>Ofek-7</t>
  </si>
  <si>
    <t>TerraSAR-X</t>
  </si>
  <si>
    <t>NROL-30 &amp; NOSS-3</t>
  </si>
  <si>
    <t>Genesis 2</t>
  </si>
  <si>
    <t>Cosmos 2428</t>
  </si>
  <si>
    <t>SAR-Lupe 2</t>
  </si>
  <si>
    <t>Chinasat-6B</t>
  </si>
  <si>
    <t>Phoenix</t>
  </si>
  <si>
    <t>STS-118</t>
  </si>
  <si>
    <t>Spaceway-3 &amp; BSat-3A</t>
  </si>
  <si>
    <t>INSAT-4CR</t>
  </si>
  <si>
    <t>Cosmos 2429</t>
  </si>
  <si>
    <t>SELENE</t>
  </si>
  <si>
    <t>DigitalGlobe WorldView-1</t>
  </si>
  <si>
    <t>CBERS-2B</t>
  </si>
  <si>
    <t>Dawn</t>
  </si>
  <si>
    <t>Intelsat 11 &amp; Optus D2</t>
  </si>
  <si>
    <t>Atlas V 421</t>
  </si>
  <si>
    <t>WSG-1</t>
  </si>
  <si>
    <t>123</t>
  </si>
  <si>
    <t>GPS IIRM-4</t>
  </si>
  <si>
    <t>STS-120</t>
  </si>
  <si>
    <t>Cosmos 2430</t>
  </si>
  <si>
    <t>Chang'e 1</t>
  </si>
  <si>
    <t>SAR-Lupe 3</t>
  </si>
  <si>
    <t>DSP-23</t>
  </si>
  <si>
    <t>Yaogan 3</t>
  </si>
  <si>
    <t>Skynet 5B &amp; Star One C1</t>
  </si>
  <si>
    <t>COSMO-2</t>
  </si>
  <si>
    <t>NROL-24</t>
  </si>
  <si>
    <t>GPS IIRM-5</t>
  </si>
  <si>
    <t>Rascom-QAF1 &amp; Horizons-2</t>
  </si>
  <si>
    <t>Thuraya-3</t>
  </si>
  <si>
    <t>TecSAR</t>
  </si>
  <si>
    <t>STS-122</t>
  </si>
  <si>
    <t>Kizuna</t>
  </si>
  <si>
    <t>Ariane 5 ES</t>
  </si>
  <si>
    <t>Jules Verne ATV</t>
  </si>
  <si>
    <t>STS-123</t>
  </si>
  <si>
    <t>NROL-28</t>
  </si>
  <si>
    <t>GPS IIRM-6</t>
  </si>
  <si>
    <t>DirecTV-11</t>
  </si>
  <si>
    <t>SAR-Lupe 4</t>
  </si>
  <si>
    <t>ICO G1</t>
  </si>
  <si>
    <t>C/NOFS</t>
  </si>
  <si>
    <t>Star One C2 &amp; Vinasat-1</t>
  </si>
  <si>
    <t>Long March 3C</t>
  </si>
  <si>
    <t>Tianlian I-01</t>
  </si>
  <si>
    <t>20.14</t>
  </si>
  <si>
    <t>Cartosat-2A &amp; Rideshares</t>
  </si>
  <si>
    <t>Land Launch</t>
  </si>
  <si>
    <t>Zenit-3 SLB</t>
  </si>
  <si>
    <t>AMOS 3</t>
  </si>
  <si>
    <t>Galaxy 18</t>
  </si>
  <si>
    <t>Cosmos 2437 to 2439, Youbilielnyi</t>
  </si>
  <si>
    <t>Fengyun-3A</t>
  </si>
  <si>
    <t>STS-124</t>
  </si>
  <si>
    <t>ChinaSat 9</t>
  </si>
  <si>
    <t>Delta II 7920H-10C</t>
  </si>
  <si>
    <t>GLAST</t>
  </si>
  <si>
    <t>Skynet 5C &amp; Turksat 3A</t>
  </si>
  <si>
    <t>Orbcomm Satellites</t>
  </si>
  <si>
    <t>Jason-2</t>
  </si>
  <si>
    <t>ProtoStar-1 &amp; Badr-6</t>
  </si>
  <si>
    <t>EchoStar XI</t>
  </si>
  <si>
    <t>SAR-Lupe 5</t>
  </si>
  <si>
    <t>Flight 3</t>
  </si>
  <si>
    <t>Superbird-7 &amp; AMC-21</t>
  </si>
  <si>
    <t>ISA</t>
  </si>
  <si>
    <t>Imam Khomeini Spaceport, Semnan Space Center, Iran</t>
  </si>
  <si>
    <t>Safir-1</t>
  </si>
  <si>
    <t>Unknown Payload</t>
  </si>
  <si>
    <t>RapidEye 1 to 5</t>
  </si>
  <si>
    <t>Long March 2C/SMA</t>
  </si>
  <si>
    <t>Huanjing-1A &amp; 1B</t>
  </si>
  <si>
    <t>GeoEye-1</t>
  </si>
  <si>
    <t>Galaxy 19</t>
  </si>
  <si>
    <t>Long March 2F/G</t>
  </si>
  <si>
    <t>Shenzhou 7</t>
  </si>
  <si>
    <t>RatSat</t>
  </si>
  <si>
    <t>THEOS 1</t>
  </si>
  <si>
    <t>IBEX</t>
  </si>
  <si>
    <t>PSLV-XL</t>
  </si>
  <si>
    <t>Chandrayaan-1</t>
  </si>
  <si>
    <t>31</t>
  </si>
  <si>
    <t>LC-9, Taiyuan Satellite Launch Center, China</t>
  </si>
  <si>
    <t>Shijian-6E &amp; F</t>
  </si>
  <si>
    <t>COSMO-3</t>
  </si>
  <si>
    <t>VENESAT 1</t>
  </si>
  <si>
    <t>Shiyan-3 &amp; Chuangxin-1(02)</t>
  </si>
  <si>
    <t>STS-126</t>
  </si>
  <si>
    <t>Cosmos 2446</t>
  </si>
  <si>
    <t>Hot Bird 9 &amp; Eutelsat W2M</t>
  </si>
  <si>
    <t>NROL-26</t>
  </si>
  <si>
    <t>Ibuki, Maido 1 &amp; Others</t>
  </si>
  <si>
    <t>Koronas Foton</t>
  </si>
  <si>
    <t>Omid</t>
  </si>
  <si>
    <t>NOAA-N Prime</t>
  </si>
  <si>
    <t>Hot Bird 10, NSS-9, Spirale-A &amp; B</t>
  </si>
  <si>
    <t>Orbiting Carbon Observatory</t>
  </si>
  <si>
    <t>Telstar-11N</t>
  </si>
  <si>
    <t>Kepler</t>
  </si>
  <si>
    <t>STS-119</t>
  </si>
  <si>
    <t>GOCE</t>
  </si>
  <si>
    <t>GPS IIRM-7</t>
  </si>
  <si>
    <t>WGS-2</t>
  </si>
  <si>
    <t>Unha-2</t>
  </si>
  <si>
    <t>KwangmyÂÂngsÂÂng-2</t>
  </si>
  <si>
    <t>RISAT-2 &amp; ANUSAT</t>
  </si>
  <si>
    <t>Sicral-1B</t>
  </si>
  <si>
    <t>STSS-ATRR</t>
  </si>
  <si>
    <t>STS-125</t>
  </si>
  <si>
    <t>Herschel Space Observatory &amp; Planck</t>
  </si>
  <si>
    <t>TacSat-3 / PharmaSat / AeroCube 3 / HawkSat I / CP6</t>
  </si>
  <si>
    <t>LRO/LCROSS</t>
  </si>
  <si>
    <t>MEASAT 3a</t>
  </si>
  <si>
    <t>GOES-O</t>
  </si>
  <si>
    <t>TerreStar-1</t>
  </si>
  <si>
    <t>Cosmos 2451 to 2453</t>
  </si>
  <si>
    <t>RazakSat</t>
  </si>
  <si>
    <t>STS-127</t>
  </si>
  <si>
    <t>Cosmos 2454</t>
  </si>
  <si>
    <t>DubaiSat 1 &amp; Others</t>
  </si>
  <si>
    <t>GPS IIRM-8</t>
  </si>
  <si>
    <t>JCSAT-12 &amp; Optus D3</t>
  </si>
  <si>
    <t>KARI</t>
  </si>
  <si>
    <t>LC-1, Naro Space Center, South Korea</t>
  </si>
  <si>
    <t>Naro-1</t>
  </si>
  <si>
    <t>STSAT-2A</t>
  </si>
  <si>
    <t>STS-128</t>
  </si>
  <si>
    <t>PAN</t>
  </si>
  <si>
    <t>LA-Y2, Tanegashima Space Center, Japan</t>
  </si>
  <si>
    <t>H-IIB</t>
  </si>
  <si>
    <t>HTV-1</t>
  </si>
  <si>
    <t>112.5</t>
  </si>
  <si>
    <t>Oceansat-2 &amp; Rideshares</t>
  </si>
  <si>
    <t>STSS Demo</t>
  </si>
  <si>
    <t>Amazonas 2 &amp; COMSATBw-1</t>
  </si>
  <si>
    <t>WorldView-2</t>
  </si>
  <si>
    <t>DMSP-5D3-F18</t>
  </si>
  <si>
    <t>Ares 1-X</t>
  </si>
  <si>
    <t>Ares 1-X Test Flight</t>
  </si>
  <si>
    <t>NSS-12 &amp; Thor-6</t>
  </si>
  <si>
    <t>SMOS and Proba-2</t>
  </si>
  <si>
    <t>STS-129</t>
  </si>
  <si>
    <t>Intersat 14</t>
  </si>
  <si>
    <t>IGS-Optical 3</t>
  </si>
  <si>
    <t>Intelsat 15</t>
  </si>
  <si>
    <t>Delta IV Medium+ (5,4)</t>
  </si>
  <si>
    <t>WGS-3</t>
  </si>
  <si>
    <t>WISE</t>
  </si>
  <si>
    <t>Helios 2B</t>
  </si>
  <si>
    <t>Soyuz-U</t>
  </si>
  <si>
    <t>STS-130</t>
  </si>
  <si>
    <t>SDO</t>
  </si>
  <si>
    <t>GOES 15</t>
  </si>
  <si>
    <t>Soyuz FG</t>
  </si>
  <si>
    <t>Soyuz TMA-18</t>
  </si>
  <si>
    <t>STS-131</t>
  </si>
  <si>
    <t>CryoSat-2</t>
  </si>
  <si>
    <t>GSLV Mk II</t>
  </si>
  <si>
    <t>GSAT-4</t>
  </si>
  <si>
    <t>Atlas V 501</t>
  </si>
  <si>
    <t>OTV-1</t>
  </si>
  <si>
    <t>120</t>
  </si>
  <si>
    <t>Cosmos 2463</t>
  </si>
  <si>
    <t>Progress M-05M</t>
  </si>
  <si>
    <t>Akatsuki, IKAROS &amp; Others</t>
  </si>
  <si>
    <t>STS-132</t>
  </si>
  <si>
    <t>Astra 3B  &amp; COMSATBw-2</t>
  </si>
  <si>
    <t>GPS IIF-1</t>
  </si>
  <si>
    <t>SERVIS-2</t>
  </si>
  <si>
    <t>Falcon 9 v1.0</t>
  </si>
  <si>
    <t>Flight 1</t>
  </si>
  <si>
    <t>59.5</t>
  </si>
  <si>
    <t>STSAT-2B</t>
  </si>
  <si>
    <t>Picard &amp; Others</t>
  </si>
  <si>
    <t>TanDEM-X</t>
  </si>
  <si>
    <t>Ofek-9</t>
  </si>
  <si>
    <t>Arabsat-5A, COMS-1</t>
  </si>
  <si>
    <t>Cartosat-2B &amp; Rideshares</t>
  </si>
  <si>
    <t>Nilesat-201, Rascom-QAF 1R</t>
  </si>
  <si>
    <t>Atlas V 531</t>
  </si>
  <si>
    <t>AEHF-1</t>
  </si>
  <si>
    <t>140</t>
  </si>
  <si>
    <t>Cosmos 2467, 2468 and Goniets-M 12</t>
  </si>
  <si>
    <t>NROL-41</t>
  </si>
  <si>
    <t>Minotaur IV</t>
  </si>
  <si>
    <t>SBSS</t>
  </si>
  <si>
    <t>46</t>
  </si>
  <si>
    <t>Cosmos 2469</t>
  </si>
  <si>
    <t>Eutelsat W3B, BSAT-3B</t>
  </si>
  <si>
    <t>COSMO-4</t>
  </si>
  <si>
    <t>STP-S26</t>
  </si>
  <si>
    <t>NROL-32</t>
  </si>
  <si>
    <t>Intelsat 17, HYLAS-1</t>
  </si>
  <si>
    <t>COTS-1</t>
  </si>
  <si>
    <t>GSAT-5P</t>
  </si>
  <si>
    <t>Koreasat 6, Hispasat-1E</t>
  </si>
  <si>
    <t>Zenit-3 SLBF</t>
  </si>
  <si>
    <t>Elektro-L nâ€ Â­1</t>
  </si>
  <si>
    <t>NROL-49</t>
  </si>
  <si>
    <t>HTV-2</t>
  </si>
  <si>
    <t>Cosmos 2470</t>
  </si>
  <si>
    <t>NROL-66</t>
  </si>
  <si>
    <t>Johannes Kepler ATV</t>
  </si>
  <si>
    <t>STS-133</t>
  </si>
  <si>
    <t>Glory, KySat-1, Hermes, and Explorer-1 [PRIME]</t>
  </si>
  <si>
    <t>OTV-2</t>
  </si>
  <si>
    <t>NROL-27</t>
  </si>
  <si>
    <t>NROL-34</t>
  </si>
  <si>
    <t>ResourceSat-2 &amp; X-Sat &amp; YouthSat</t>
  </si>
  <si>
    <t>Yahsat 1A, Intelsat 28 (New Dawn)</t>
  </si>
  <si>
    <t>SBIRS GEO-1</t>
  </si>
  <si>
    <t>STS-134</t>
  </si>
  <si>
    <t>ST-2, GSAT-8</t>
  </si>
  <si>
    <t>SAC-D</t>
  </si>
  <si>
    <t>Safir-1A</t>
  </si>
  <si>
    <t>Rasad 1</t>
  </si>
  <si>
    <t>ORS-1</t>
  </si>
  <si>
    <t>STS-135</t>
  </si>
  <si>
    <t>GSAT-12</t>
  </si>
  <si>
    <t>GPS IIF-2</t>
  </si>
  <si>
    <t>Spektr-R</t>
  </si>
  <si>
    <t>Juno</t>
  </si>
  <si>
    <t>Astra 1N, BSAT-3C (JCSAT-110R)</t>
  </si>
  <si>
    <t>Sich 2 &amp; Others</t>
  </si>
  <si>
    <t>GRAIL</t>
  </si>
  <si>
    <t>Michibiki 1</t>
  </si>
  <si>
    <t>Arabsat-5C, SES-2</t>
  </si>
  <si>
    <t>IGS-Optical 4</t>
  </si>
  <si>
    <t>Atlantic Bird 7</t>
  </si>
  <si>
    <t>TacSat-4</t>
  </si>
  <si>
    <t>Long March 2F/T</t>
  </si>
  <si>
    <t>Tiangong-1</t>
  </si>
  <si>
    <t>Intelsat 18</t>
  </si>
  <si>
    <t>Megha-Tropiques &amp; Rideshares</t>
  </si>
  <si>
    <t>ELS, Guiana Space Centre, French Guiana, France</t>
  </si>
  <si>
    <t>Soyuz ST-B/Fregat-MT</t>
  </si>
  <si>
    <t>Galileo IOV FM01-FM02</t>
  </si>
  <si>
    <t>30</t>
  </si>
  <si>
    <t>Suomi NPP / ELaNa III</t>
  </si>
  <si>
    <t>Shenzhou 8</t>
  </si>
  <si>
    <t>Zenit-2 FG</t>
  </si>
  <si>
    <t>Fobos-Grunt &amp; Yinghuo 1</t>
  </si>
  <si>
    <t>Atlas V 541</t>
  </si>
  <si>
    <t>Mars Science Laboratory</t>
  </si>
  <si>
    <t>145</t>
  </si>
  <si>
    <t>IGS-Radar 3</t>
  </si>
  <si>
    <t>Soyuz ST-A/Fregat</t>
  </si>
  <si>
    <t>Pl??iades 1A, SSOT, Elisa</t>
  </si>
  <si>
    <t>80</t>
  </si>
  <si>
    <t>WGS-4</t>
  </si>
  <si>
    <t>Safir-1B</t>
  </si>
  <si>
    <t>Navid</t>
  </si>
  <si>
    <t>Vega</t>
  </si>
  <si>
    <t>Lares, AlmaSat-1 &amp; 7 cubesats</t>
  </si>
  <si>
    <t>37</t>
  </si>
  <si>
    <t>MUOS-1</t>
  </si>
  <si>
    <t>Edoardo Amaldi ATV</t>
  </si>
  <si>
    <t>Delta IV Medium+ (5,2)</t>
  </si>
  <si>
    <t>NROL-25</t>
  </si>
  <si>
    <t>Pad 1, Sohae Satellite Launching Station, North Korea</t>
  </si>
  <si>
    <t>Unha-3</t>
  </si>
  <si>
    <t>KwangmyÂÂngsÂÂng-3</t>
  </si>
  <si>
    <t>RISAT-1</t>
  </si>
  <si>
    <t>PSLV- C19 RISAT-1</t>
  </si>
  <si>
    <t>AEHF-2</t>
  </si>
  <si>
    <t>JCSAT-13, Vinasat-2</t>
  </si>
  <si>
    <t>Shizuku, KOMPSAT 3 &amp; Others</t>
  </si>
  <si>
    <t>COTS-2+</t>
  </si>
  <si>
    <t>Safir-1B+</t>
  </si>
  <si>
    <t>Intelsat-19</t>
  </si>
  <si>
    <t>NuSTAR</t>
  </si>
  <si>
    <t>Shenzhou 9</t>
  </si>
  <si>
    <t>NROL-38</t>
  </si>
  <si>
    <t>NROL-15</t>
  </si>
  <si>
    <t>EchoStar XVII, MSG-3</t>
  </si>
  <si>
    <t>HTV-3</t>
  </si>
  <si>
    <t>Cosmos 2481 &amp; Goniets-M 13 and 15</t>
  </si>
  <si>
    <t>Intelsat 20, HYLAS 2</t>
  </si>
  <si>
    <t>Intelsat-21</t>
  </si>
  <si>
    <t>Van Allen Probes (RBSP)</t>
  </si>
  <si>
    <t>SPOT-6 &amp; mRESINS &amp; PROITERES</t>
  </si>
  <si>
    <t>NROL-36</t>
  </si>
  <si>
    <t>Astra 2F, GSAT-10</t>
  </si>
  <si>
    <t>GPS IIF-3</t>
  </si>
  <si>
    <t>CRS-1</t>
  </si>
  <si>
    <t>Galileo IOV FM03-FM04</t>
  </si>
  <si>
    <t>Eutelsat 21B, Star One C3</t>
  </si>
  <si>
    <t>Pl??iades 1B</t>
  </si>
  <si>
    <t>Eutelsat-70B</t>
  </si>
  <si>
    <t>OTV-3</t>
  </si>
  <si>
    <t>KwangmyÂÂngsÂÂng-3 (Unit 2)</t>
  </si>
  <si>
    <t>Skynet 5D, Mexsat-3</t>
  </si>
  <si>
    <t>Cosmos 2482 to 2484</t>
  </si>
  <si>
    <t>IGS-Optical 5V &amp; IGS-Radar 4</t>
  </si>
  <si>
    <t>STSAT-2C</t>
  </si>
  <si>
    <t>TDRS-K</t>
  </si>
  <si>
    <t>Intelsat-27</t>
  </si>
  <si>
    <t>Amazonas-3, Azerspace-1 (Africasat-1A)</t>
  </si>
  <si>
    <t>Landsat 8</t>
  </si>
  <si>
    <t>SARAL &amp; Rideshares</t>
  </si>
  <si>
    <t>CRS-2</t>
  </si>
  <si>
    <t>SBIRS GEO-2</t>
  </si>
  <si>
    <t>Antares 110</t>
  </si>
  <si>
    <t>Antares A-ONE</t>
  </si>
  <si>
    <t>Proba-V, VNREDSat-1A &amp; ESTCube-1</t>
  </si>
  <si>
    <t>GPS IIF-4</t>
  </si>
  <si>
    <t>WGS-5</t>
  </si>
  <si>
    <t>Albert Einstein ATV</t>
  </si>
  <si>
    <t>Shenzhou 10</t>
  </si>
  <si>
    <t>O3b FM01-FM02/FM04-FM05</t>
  </si>
  <si>
    <t>Cosmos 2487</t>
  </si>
  <si>
    <t>IRIS</t>
  </si>
  <si>
    <t>IRNSS-1A</t>
  </si>
  <si>
    <t>Proton-M/DM-3</t>
  </si>
  <si>
    <t>Cosmos 2488, 2489 &amp; 2490</t>
  </si>
  <si>
    <t>65</t>
  </si>
  <si>
    <t>MUOS-2</t>
  </si>
  <si>
    <t>Alphasat I-XL, INSAT-3D</t>
  </si>
  <si>
    <t>HTV-4</t>
  </si>
  <si>
    <t>WGS-6</t>
  </si>
  <si>
    <t>KompSat-5</t>
  </si>
  <si>
    <t>NROL-65</t>
  </si>
  <si>
    <t>Eutelsat 25B/Es'hail 1, GSAT-7</t>
  </si>
  <si>
    <t>AMOS 4</t>
  </si>
  <si>
    <t>Minotaur V</t>
  </si>
  <si>
    <t>LADEE</t>
  </si>
  <si>
    <t>55</t>
  </si>
  <si>
    <t>Goniets-M 14, 16 and 17</t>
  </si>
  <si>
    <t>CRS Orb-D1</t>
  </si>
  <si>
    <t>JAXA</t>
  </si>
  <si>
    <t>Epsilon Demo</t>
  </si>
  <si>
    <t>SPRINT-A</t>
  </si>
  <si>
    <t>AEHF-3</t>
  </si>
  <si>
    <t>Jiuquan Satellite Launch Center, China</t>
  </si>
  <si>
    <t>Kuaizhou 1</t>
  </si>
  <si>
    <t>Falcon 9 v1.1</t>
  </si>
  <si>
    <t>CASSIOPE</t>
  </si>
  <si>
    <t>56.5</t>
  </si>
  <si>
    <t>Mars Orbiter Mission</t>
  </si>
  <si>
    <t>MAVEN</t>
  </si>
  <si>
    <t>ORS-3</t>
  </si>
  <si>
    <t>DubaiSat 2 &amp; Others</t>
  </si>
  <si>
    <t>SWARM</t>
  </si>
  <si>
    <t>SES-8</t>
  </si>
  <si>
    <t>NROL-39</t>
  </si>
  <si>
    <t>Gaia</t>
  </si>
  <si>
    <t>Cosmos 2488 to 2491</t>
  </si>
  <si>
    <t>Soyuz 2.1v/Volga</t>
  </si>
  <si>
    <t>Cosmos 2492 and 2493 &amp; AIST-1 1</t>
  </si>
  <si>
    <t>GSAT-14</t>
  </si>
  <si>
    <t>Thaicom 6</t>
  </si>
  <si>
    <t>Antares 120</t>
  </si>
  <si>
    <t>CRS Orb-1</t>
  </si>
  <si>
    <t>TDRS-L</t>
  </si>
  <si>
    <t>ABS-2, Athena-Fidus</t>
  </si>
  <si>
    <t>GPS IIF-5</t>
  </si>
  <si>
    <t>GPM-Core &amp; Others</t>
  </si>
  <si>
    <t>Astra 5B, Amazonas 4A</t>
  </si>
  <si>
    <t>DMSP-5D3 F19</t>
  </si>
  <si>
    <t>Soyuz ST-A/Fregat-M</t>
  </si>
  <si>
    <t>Sentinel 1A</t>
  </si>
  <si>
    <t>IRNSS-1B</t>
  </si>
  <si>
    <t>Ofek-10</t>
  </si>
  <si>
    <t>NROL-67</t>
  </si>
  <si>
    <t>CRS-3</t>
  </si>
  <si>
    <t>KazEOSat-1</t>
  </si>
  <si>
    <t>GPS IIF-6</t>
  </si>
  <si>
    <t>NROL-33</t>
  </si>
  <si>
    <t>Cosmos 2496 to 2499</t>
  </si>
  <si>
    <t>Daichi 2, SPROUT &amp; Others</t>
  </si>
  <si>
    <t>Eutelsat-3B</t>
  </si>
  <si>
    <t>Deimos 2</t>
  </si>
  <si>
    <t>SPOT-7 &amp; Rideshares</t>
  </si>
  <si>
    <t>OCO-2</t>
  </si>
  <si>
    <t>Goniets-M 18 to 20</t>
  </si>
  <si>
    <t>Site 35/1, Plesetsk Cosmodrome, Russia</t>
  </si>
  <si>
    <t>Angara 1.2</t>
  </si>
  <si>
    <t>O3b FM03/FM06-FM08</t>
  </si>
  <si>
    <t>CRS Orb-2</t>
  </si>
  <si>
    <t>OG2 Mission 1</t>
  </si>
  <si>
    <t>AFSPC-4</t>
  </si>
  <si>
    <t>Georges Lema??tre ATV</t>
  </si>
  <si>
    <t>GPS IIF-7</t>
  </si>
  <si>
    <t>AsiaSat 8</t>
  </si>
  <si>
    <t>WorldView 3</t>
  </si>
  <si>
    <t>Galileo FOC FM01-FM02</t>
  </si>
  <si>
    <t>AsiaSat 6</t>
  </si>
  <si>
    <t>MEASAT 3b, Optus 10</t>
  </si>
  <si>
    <t>CLIO</t>
  </si>
  <si>
    <t>CRS-4</t>
  </si>
  <si>
    <t>Himawari 8</t>
  </si>
  <si>
    <t>IRNSS-1C</t>
  </si>
  <si>
    <t>Intelsat 30, ARSAT-1</t>
  </si>
  <si>
    <t>Antares 130</t>
  </si>
  <si>
    <t>CRS Orb-3</t>
  </si>
  <si>
    <t>GPS IIF-8</t>
  </si>
  <si>
    <t>Sasuke &amp; Others</t>
  </si>
  <si>
    <t>Site 95, Jiuquan Satellite Launch Center, China</t>
  </si>
  <si>
    <t>Kuaizhou 2</t>
  </si>
  <si>
    <t>Hayabusa 2 &amp; Others</t>
  </si>
  <si>
    <t>EFT-1</t>
  </si>
  <si>
    <t>DirecTV-14, GSAT-16</t>
  </si>
  <si>
    <t>NROL-35</t>
  </si>
  <si>
    <t>GSLV Mk III</t>
  </si>
  <si>
    <t>Demo Flight (CARE)</t>
  </si>
  <si>
    <t>62</t>
  </si>
  <si>
    <t>O3b FM09-FM12</t>
  </si>
  <si>
    <t>Kondor-E</t>
  </si>
  <si>
    <t>Khrunichev</t>
  </si>
  <si>
    <t>Angara A5/Briz-M</t>
  </si>
  <si>
    <t>100</t>
  </si>
  <si>
    <t>CRS-5</t>
  </si>
  <si>
    <t>MUOS-3</t>
  </si>
  <si>
    <t>SMAP / ELaNa X</t>
  </si>
  <si>
    <t>IGS-Radar 5</t>
  </si>
  <si>
    <t>Fajr</t>
  </si>
  <si>
    <t>IXV</t>
  </si>
  <si>
    <t>DSCOVR</t>
  </si>
  <si>
    <t>ABS-3A &amp; EUTELSAT 115 West B</t>
  </si>
  <si>
    <t>MMS</t>
  </si>
  <si>
    <t>GPS IIF-9</t>
  </si>
  <si>
    <t>KompSat-3A</t>
  </si>
  <si>
    <t>IGS-Optical 5</t>
  </si>
  <si>
    <t>Galileo FOC FM03-FM04</t>
  </si>
  <si>
    <t>IRNSS-1D</t>
  </si>
  <si>
    <t>Cosmos 2504 &amp; Goniets-M 21 to 23</t>
  </si>
  <si>
    <t>CRS-6</t>
  </si>
  <si>
    <t>Thor 7, SICRAL-2</t>
  </si>
  <si>
    <t>Turkmen??lem52E/MonacoSat</t>
  </si>
  <si>
    <t>Blue Origin</t>
  </si>
  <si>
    <t>Blue Origin Launch Site, West Texas, Texas, USA</t>
  </si>
  <si>
    <t>New Shepard</t>
  </si>
  <si>
    <t>NS-1</t>
  </si>
  <si>
    <t>OTV-4</t>
  </si>
  <si>
    <t>DirecTV-15, Sky Mexico 1</t>
  </si>
  <si>
    <t>Sentinel-2A</t>
  </si>
  <si>
    <t>CRS-7</t>
  </si>
  <si>
    <t>UK-DMC3A/B/C &amp; Rideshares</t>
  </si>
  <si>
    <t>GPS IIF-10</t>
  </si>
  <si>
    <t>Star One C4, MSG-4</t>
  </si>
  <si>
    <t>WGS-7</t>
  </si>
  <si>
    <t>HTV-5</t>
  </si>
  <si>
    <t>Eutelsat 8 West B, Intelsat 34</t>
  </si>
  <si>
    <t>GSAT-6</t>
  </si>
  <si>
    <t>MUOS-4</t>
  </si>
  <si>
    <t>Galileo FOC FM05-FM06</t>
  </si>
  <si>
    <t>LC-16, Taiyuan Satellite Launch Center, China</t>
  </si>
  <si>
    <t>Long March 6</t>
  </si>
  <si>
    <t>19</t>
  </si>
  <si>
    <t>Cosmos 2507 to 2509</t>
  </si>
  <si>
    <t>Long March 11</t>
  </si>
  <si>
    <t>Pujian 1 &amp; Others</t>
  </si>
  <si>
    <t>5.3</t>
  </si>
  <si>
    <t>Astrosat &amp; Rideshares</t>
  </si>
  <si>
    <t>NBN Co 1A, ARSAT-2</t>
  </si>
  <si>
    <t>Morelos-3</t>
  </si>
  <si>
    <t>NROL-55</t>
  </si>
  <si>
    <t>GPS IIF-11</t>
  </si>
  <si>
    <t>Sandia</t>
  </si>
  <si>
    <t>LP-41, Kauai, Pacific Missile Range Facility</t>
  </si>
  <si>
    <t>Super Stripy</t>
  </si>
  <si>
    <t>HiakaSat, STACEM &amp; Others</t>
  </si>
  <si>
    <t>15</t>
  </si>
  <si>
    <t>Arabsat 6B, GSAT-15</t>
  </si>
  <si>
    <t>NS-2</t>
  </si>
  <si>
    <t>Telstar 12 Vantage</t>
  </si>
  <si>
    <t>LISA Pathfinder</t>
  </si>
  <si>
    <t>Cosmos 2511 and 2512</t>
  </si>
  <si>
    <t>CRS OA-4</t>
  </si>
  <si>
    <t>Elektro-L nâ€ Â­2</t>
  </si>
  <si>
    <t>TeLEOS-1 &amp; Rideshares</t>
  </si>
  <si>
    <t>Galileo FOC FM8-FM9</t>
  </si>
  <si>
    <t>Falcon 9 Block 3</t>
  </si>
  <si>
    <t>OG2 Mission 2</t>
  </si>
  <si>
    <t>Belintersat 1</t>
  </si>
  <si>
    <t>Jason-3</t>
  </si>
  <si>
    <t>IRNSS-1E</t>
  </si>
  <si>
    <t>NS-3</t>
  </si>
  <si>
    <t>Intelsat 29e</t>
  </si>
  <si>
    <t>Site 200/39, Baikonur Cosmodrome, Kazakhstan</t>
  </si>
  <si>
    <t>Proton-M/Briz-M</t>
  </si>
  <si>
    <t>Eutelsat 9B</t>
  </si>
  <si>
    <t>Long March 3C/YZ-1</t>
  </si>
  <si>
    <t>BeiDou M3-S</t>
  </si>
  <si>
    <t>GPS IIF-12</t>
  </si>
  <si>
    <t>Soyuz 2.1b/Fregat</t>
  </si>
  <si>
    <t>GLONASS-M No.50S</t>
  </si>
  <si>
    <t>KwangmyÂÂngsÂÂng-4</t>
  </si>
  <si>
    <t>NROL-45</t>
  </si>
  <si>
    <t>Sentinel-3A</t>
  </si>
  <si>
    <t>Astro H, Horyu 4 &amp; Kinshachi 2 and 3</t>
  </si>
  <si>
    <t>SES-9</t>
  </si>
  <si>
    <t>Eutelsat 65 West A</t>
  </si>
  <si>
    <t>IRNSS-1F</t>
  </si>
  <si>
    <t>Soyuz 2.1b</t>
  </si>
  <si>
    <t>Resurs-P No.3</t>
  </si>
  <si>
    <t>ExoMars Trace Gas Orbiter &amp; Schiaparelli EDM</t>
  </si>
  <si>
    <t>Soyuz TMA-20M</t>
  </si>
  <si>
    <t>CRS OA-6</t>
  </si>
  <si>
    <t>Bars-M 2L</t>
  </si>
  <si>
    <t>BeiDou IGSO-6</t>
  </si>
  <si>
    <t>Progress MS-02</t>
  </si>
  <si>
    <t>NS-4</t>
  </si>
  <si>
    <t>Shijian-10</t>
  </si>
  <si>
    <t>CRS-8</t>
  </si>
  <si>
    <t>Sentinel 1B, MICROSCOPE &amp; Others</t>
  </si>
  <si>
    <t>Site 1S, Vostochny Cosmodrome, Russia</t>
  </si>
  <si>
    <t>Soyuz 2.1a/Volga</t>
  </si>
  <si>
    <t>Mikhailo Lomonosov, Aist-2D, &amp; SamSat 218</t>
  </si>
  <si>
    <t>IRNSS-1G</t>
  </si>
  <si>
    <t>JCSAT-14</t>
  </si>
  <si>
    <t>Yaogan 30</t>
  </si>
  <si>
    <t>Galileo FOC FM10/FM11</t>
  </si>
  <si>
    <t>Thaicom 8</t>
  </si>
  <si>
    <t>GLONASS-M No.51S</t>
  </si>
  <si>
    <t>Ziyuan III-02 &amp; ??uSat-1, 2</t>
  </si>
  <si>
    <t>Cosmos 2517</t>
  </si>
  <si>
    <t>Intelsat 31 / DLA-2</t>
  </si>
  <si>
    <t>NROL-37</t>
  </si>
  <si>
    <t>Long March 3C/E</t>
  </si>
  <si>
    <t>BeiDou-2 G7</t>
  </si>
  <si>
    <t>ABS-2A &amp; Eutelsat 117 West B</t>
  </si>
  <si>
    <t>EchoStar 18, BRISat</t>
  </si>
  <si>
    <t>NS-5</t>
  </si>
  <si>
    <t>Cartosat-2C &amp; Rideshares</t>
  </si>
  <si>
    <t>MUOS-5</t>
  </si>
  <si>
    <t>LC-201, Wenchang Satellite Launch Center, China</t>
  </si>
  <si>
    <t>Long March 7/YZ-1A</t>
  </si>
  <si>
    <t>Shijian 16-02</t>
  </si>
  <si>
    <t>Soyuz MS-01</t>
  </si>
  <si>
    <t>Progress MS-03</t>
  </si>
  <si>
    <t>CRS-9</t>
  </si>
  <si>
    <t>NROL-61</t>
  </si>
  <si>
    <t>Tiantong-1 01</t>
  </si>
  <si>
    <t>Gaofen-3</t>
  </si>
  <si>
    <t>JCSAT-16</t>
  </si>
  <si>
    <t>QUESS, Lixing-1, &amp; 3CAT 2</t>
  </si>
  <si>
    <t>AFSPC-6</t>
  </si>
  <si>
    <t>Intelsat 33e, Intelsat 36</t>
  </si>
  <si>
    <t>Gaofen-10</t>
  </si>
  <si>
    <t>AMOS-6</t>
  </si>
  <si>
    <t>INSAT-3DR</t>
  </si>
  <si>
    <t>OSIRIS-REx</t>
  </si>
  <si>
    <t>Ofek-11</t>
  </si>
  <si>
    <t>Tiangong-2</t>
  </si>
  <si>
    <t>PeruSat-1 and SkySats 4-7</t>
  </si>
  <si>
    <t>ScatSat-1 &amp; Rideshares</t>
  </si>
  <si>
    <t>Sky Muster II, GSAT-18</t>
  </si>
  <si>
    <t>NS-6 (Inflight Escape Test)</t>
  </si>
  <si>
    <t>Shenzhou 11</t>
  </si>
  <si>
    <t>Antares 230</t>
  </si>
  <si>
    <t>CRS OA-5</t>
  </si>
  <si>
    <t>85</t>
  </si>
  <si>
    <t>Soyuz MS-02</t>
  </si>
  <si>
    <t>Himawari 9</t>
  </si>
  <si>
    <t>LC-101, Wenchang Satellite Launch Center, China</t>
  </si>
  <si>
    <t>Long March 5/YZ-2</t>
  </si>
  <si>
    <t>Shijian-17</t>
  </si>
  <si>
    <t>XPNAV 1, Xiaoxiang 1 &amp; Others</t>
  </si>
  <si>
    <t>WorldView-4</t>
  </si>
  <si>
    <t>Yunhai-1</t>
  </si>
  <si>
    <t>Galileo FOC FM7/FM12-FM14</t>
  </si>
  <si>
    <t>Soyuz MS-03</t>
  </si>
  <si>
    <t>GOES-R (GOES-16)</t>
  </si>
  <si>
    <t>Tianlian I-04</t>
  </si>
  <si>
    <t>Progress MS-04</t>
  </si>
  <si>
    <t>G??kt??rk-1A</t>
  </si>
  <si>
    <t>Resourcesat-2A</t>
  </si>
  <si>
    <t>WGS-8</t>
  </si>
  <si>
    <t>HTV-6</t>
  </si>
  <si>
    <t>Fengyun 4A</t>
  </si>
  <si>
    <t>CYGNSS</t>
  </si>
  <si>
    <t>EchoStar 19</t>
  </si>
  <si>
    <t>Epsilon</t>
  </si>
  <si>
    <t>ERG</t>
  </si>
  <si>
    <t>TanSat &amp; Spark 1, 2</t>
  </si>
  <si>
    <t>Star One D1, JCSAT-15</t>
  </si>
  <si>
    <t>SuperView-1 1, 2 &amp; Bayi Kepu 1</t>
  </si>
  <si>
    <t>TJS 2</t>
  </si>
  <si>
    <t>ExPace</t>
  </si>
  <si>
    <t>Kuaizhou 1A</t>
  </si>
  <si>
    <t>Jilin-1 03, Caton-1 &amp; Xingyun Shiyan 1</t>
  </si>
  <si>
    <t>5.8</t>
  </si>
  <si>
    <t>Iridium-1</t>
  </si>
  <si>
    <t>SS-520</t>
  </si>
  <si>
    <t>TRICOM-1</t>
  </si>
  <si>
    <t>SBIRS GEO-3</t>
  </si>
  <si>
    <t>DSN-2</t>
  </si>
  <si>
    <t>Hispasat AG1</t>
  </si>
  <si>
    <t>Intelsat 32e/SkyBrasil-1 &amp; Telkom-3S</t>
  </si>
  <si>
    <t>Cartosat-2D &amp; Rideshares</t>
  </si>
  <si>
    <t>CRS-10</t>
  </si>
  <si>
    <t>Progress MS-05 (66P)</t>
  </si>
  <si>
    <t>NROL-79</t>
  </si>
  <si>
    <t>Kaituozhe 2</t>
  </si>
  <si>
    <t>Tiankun-1</t>
  </si>
  <si>
    <t>Sentinel 2B</t>
  </si>
  <si>
    <t>Echostar 23</t>
  </si>
  <si>
    <t>WGS-9</t>
  </si>
  <si>
    <t>SES-10</t>
  </si>
  <si>
    <t>Shijian 13</t>
  </si>
  <si>
    <t>CRS OA-7</t>
  </si>
  <si>
    <t>Soyuz MS-04 (50S)</t>
  </si>
  <si>
    <t>Tianzhou 1</t>
  </si>
  <si>
    <t>NROL-76</t>
  </si>
  <si>
    <t>Koreasat 7, SGDC-1</t>
  </si>
  <si>
    <t>GSAT-9</t>
  </si>
  <si>
    <t>Inmarsat-5 F4</t>
  </si>
  <si>
    <t>SES-15</t>
  </si>
  <si>
    <t>Rocket Lab</t>
  </si>
  <si>
    <t>Rocket Lab LC-1A, M?hia Peninsula, New Zealand</t>
  </si>
  <si>
    <t>Electron</t>
  </si>
  <si>
    <t>It's a Test</t>
  </si>
  <si>
    <t>7.5</t>
  </si>
  <si>
    <t>Soyuz 2.1b/Fregat-M</t>
  </si>
  <si>
    <t>EKS-2</t>
  </si>
  <si>
    <t>QZS-2</t>
  </si>
  <si>
    <t>ViaSat 2, Eutelsat 172B</t>
  </si>
  <si>
    <t>CRS-11</t>
  </si>
  <si>
    <t>GSAT-19</t>
  </si>
  <si>
    <t>Echostar 21</t>
  </si>
  <si>
    <t>Progress MS-06 (67P)</t>
  </si>
  <si>
    <t>HXMT &amp; Others</t>
  </si>
  <si>
    <t>ChinaSat 9A</t>
  </si>
  <si>
    <t>Cartosat-2E &amp; Rideshares</t>
  </si>
  <si>
    <t>Cosmos 2519, 2521 and 2523</t>
  </si>
  <si>
    <t>BulgariaSat-1</t>
  </si>
  <si>
    <t>Iridium-2</t>
  </si>
  <si>
    <t>Hellas Sat 3-Inmarsat S EAN, GSAT-17</t>
  </si>
  <si>
    <t>Long March 5</t>
  </si>
  <si>
    <t>Shijian-18</t>
  </si>
  <si>
    <t>Intelsat 35e</t>
  </si>
  <si>
    <t>Soyuz 2.1a/Fregat</t>
  </si>
  <si>
    <t>Kanopus-V IK &amp; Rideshares</t>
  </si>
  <si>
    <t>48.5</t>
  </si>
  <si>
    <t>Simorgh</t>
  </si>
  <si>
    <t>Test Flight</t>
  </si>
  <si>
    <t>Soyuz MS-05 (51S)</t>
  </si>
  <si>
    <t>OPSAT 3000 &amp; VENâ€ Ã¦S</t>
  </si>
  <si>
    <t>Soyuz MS-06 (52S)</t>
  </si>
  <si>
    <t>Falcon 9 Block 4</t>
  </si>
  <si>
    <t>CRS-12</t>
  </si>
  <si>
    <t>Blagovest-11L</t>
  </si>
  <si>
    <t>TDRS-M (TDRS-13)</t>
  </si>
  <si>
    <t>QZS-3</t>
  </si>
  <si>
    <t>GLONASS-M No.52S</t>
  </si>
  <si>
    <t>Formosat-5</t>
  </si>
  <si>
    <t>ORS-5</t>
  </si>
  <si>
    <t>IRNSS-1H</t>
  </si>
  <si>
    <t>OTV-5</t>
  </si>
  <si>
    <t>Amazonas 5</t>
  </si>
  <si>
    <t>NROL-42</t>
  </si>
  <si>
    <t>AsiaSat 9</t>
  </si>
  <si>
    <t>Yaogan-30 A, B &amp; C</t>
  </si>
  <si>
    <t>Intelsat 37e, BSAT-4a</t>
  </si>
  <si>
    <t>VRSS-2</t>
  </si>
  <si>
    <t>Iridium-3</t>
  </si>
  <si>
    <t>QZS-4</t>
  </si>
  <si>
    <t>SES-11 / EchoStar 105</t>
  </si>
  <si>
    <t>Sentinel-5P</t>
  </si>
  <si>
    <t>Progress MS-07 (68P)</t>
  </si>
  <si>
    <t>NROL-52</t>
  </si>
  <si>
    <t>Koreasat 5A</t>
  </si>
  <si>
    <t>SkySat &amp; Flock-3m</t>
  </si>
  <si>
    <t>Long March 3B/YZ-1</t>
  </si>
  <si>
    <t>BeiDou-3 M1 &amp; M2</t>
  </si>
  <si>
    <t>Mohammed VI-A</t>
  </si>
  <si>
    <t>CRS OA-8E</t>
  </si>
  <si>
    <t>Fengyun 3D</t>
  </si>
  <si>
    <t>JPSS-1</t>
  </si>
  <si>
    <t>Jilin-1 Video 04, 05 &amp; 06</t>
  </si>
  <si>
    <t>Yaogan-30 D, E, &amp; F</t>
  </si>
  <si>
    <t>Meteor-M No.2-1 &amp; Rideshares</t>
  </si>
  <si>
    <t>Cosmos 2524</t>
  </si>
  <si>
    <t>LKW-1</t>
  </si>
  <si>
    <t>Alcomsat-1</t>
  </si>
  <si>
    <t>Galileo FOC FM15-FM18</t>
  </si>
  <si>
    <t>CRS-13</t>
  </si>
  <si>
    <t>Soyuz MS-07 (53S)</t>
  </si>
  <si>
    <t>NS-7</t>
  </si>
  <si>
    <t>GCOM-C &amp; SLATS</t>
  </si>
  <si>
    <t>Iridium-4</t>
  </si>
  <si>
    <t>LKW-2</t>
  </si>
  <si>
    <t>Yaogan-30 G, H &amp; I</t>
  </si>
  <si>
    <t>AngoSat-1</t>
  </si>
  <si>
    <t>Zuma</t>
  </si>
  <si>
    <t>SuperView 03 &amp; 04</t>
  </si>
  <si>
    <t>BeiDou-3 M7 &amp; M8</t>
  </si>
  <si>
    <t>Cartosat-2F &amp; Rideshares</t>
  </si>
  <si>
    <t>NROL-47</t>
  </si>
  <si>
    <t>LKW-3</t>
  </si>
  <si>
    <t>Epsilon PBS</t>
  </si>
  <si>
    <t>ASNARO 2</t>
  </si>
  <si>
    <t>39</t>
  </si>
  <si>
    <t>Jilin-1 07, 08 &amp; Others</t>
  </si>
  <si>
    <t>SBIRS GEO-4</t>
  </si>
  <si>
    <t>Electron/Curie</t>
  </si>
  <si>
    <t>Still Testing</t>
  </si>
  <si>
    <t>Yaogan 30 J, K &amp; L</t>
  </si>
  <si>
    <t>SES-14/GOLD &amp; Al Yah-3</t>
  </si>
  <si>
    <t>GovSat-1 / SES-16</t>
  </si>
  <si>
    <t>Soyuz 2.1a/Fregat-M</t>
  </si>
  <si>
    <t>Kanopus-V No. 3-4 &amp; Rideshares</t>
  </si>
  <si>
    <t>23</t>
  </si>
  <si>
    <t>CSES &amp; Rideshares</t>
  </si>
  <si>
    <t>Tricom-1R</t>
  </si>
  <si>
    <t>Falcon Heavy</t>
  </si>
  <si>
    <t>BeiDou-3 M3 &amp; M4</t>
  </si>
  <si>
    <t>Progress MS-08 (69P)</t>
  </si>
  <si>
    <t>PAZ &amp; Tintin A, Tintin B</t>
  </si>
  <si>
    <t>IGS-Optical 6</t>
  </si>
  <si>
    <t>GOES-S (GOES-17)</t>
  </si>
  <si>
    <t>Hispasat 30W-6</t>
  </si>
  <si>
    <t>O3b FM13-FM16</t>
  </si>
  <si>
    <t>LKW-4</t>
  </si>
  <si>
    <t>Soyuz MS-08 (54S)</t>
  </si>
  <si>
    <t>GSAT-6A</t>
  </si>
  <si>
    <t>Soyuz 2.1v</t>
  </si>
  <si>
    <t>Cosmos 2525</t>
  </si>
  <si>
    <t>BeiDou-3 M9 &amp; M10</t>
  </si>
  <si>
    <t>Iridium-5</t>
  </si>
  <si>
    <t>Gaofen-1 02-04</t>
  </si>
  <si>
    <t>CRS-14</t>
  </si>
  <si>
    <t>Superbird-B3/DSN-1 &amp; HYLAS-4</t>
  </si>
  <si>
    <t>Yaogan 31 A, B, &amp; C</t>
  </si>
  <si>
    <t>IRNSS-1I</t>
  </si>
  <si>
    <t>AFSPC-11</t>
  </si>
  <si>
    <t>Blagovest-12L</t>
  </si>
  <si>
    <t>Transiting Exoplanet Survey Satellite (TESS)</t>
  </si>
  <si>
    <t>Sentinel-3B</t>
  </si>
  <si>
    <t>Zhuhai-1 2A to 2D</t>
  </si>
  <si>
    <t>NS-8</t>
  </si>
  <si>
    <t>Apstar 6C</t>
  </si>
  <si>
    <t>InSight</t>
  </si>
  <si>
    <t>Gaofen 5</t>
  </si>
  <si>
    <t>Falcon 9 Block 5</t>
  </si>
  <si>
    <t>Bangabandhu-1</t>
  </si>
  <si>
    <t>67</t>
  </si>
  <si>
    <t>Queqiao, Longjiang 1 &amp; 2</t>
  </si>
  <si>
    <t>CRS OA-9E</t>
  </si>
  <si>
    <t>Iridium-6 &amp; GRACE-FO</t>
  </si>
  <si>
    <t>Gaofen 6 &amp; Luojia 1</t>
  </si>
  <si>
    <t>SES-12</t>
  </si>
  <si>
    <t>Fengyun 2H</t>
  </si>
  <si>
    <t>Soyuz MS-09 (55S)</t>
  </si>
  <si>
    <t>IGS Radar-6</t>
  </si>
  <si>
    <t>GLONASS-M No.53S</t>
  </si>
  <si>
    <t>XJSS A &amp; B</t>
  </si>
  <si>
    <t>CRS-15</t>
  </si>
  <si>
    <t>PRSS-1 &amp; PakTES-1A</t>
  </si>
  <si>
    <t>BeiDou-2 I7</t>
  </si>
  <si>
    <t>Progress MS-09 (70P)</t>
  </si>
  <si>
    <t>NS-9 (Inflight Escape Test)</t>
  </si>
  <si>
    <t>Telstar 19V</t>
  </si>
  <si>
    <t>Galileo FOC FM19-FM22</t>
  </si>
  <si>
    <t>Iridium-7</t>
  </si>
  <si>
    <t>BeiDou-3 M5 &amp; M6</t>
  </si>
  <si>
    <t>Gaofen 11</t>
  </si>
  <si>
    <t>Merah Putih (Telkom-4)</t>
  </si>
  <si>
    <t>Parker Solar Probe</t>
  </si>
  <si>
    <t>ADM-Aeolus</t>
  </si>
  <si>
    <t>BeiDou-3 M11 &amp; M12</t>
  </si>
  <si>
    <t>Exos</t>
  </si>
  <si>
    <t>Vertical Launch Area, Spaceport America, New Mexico</t>
  </si>
  <si>
    <t>SARGE</t>
  </si>
  <si>
    <t>Launch 1</t>
  </si>
  <si>
    <t>Haiyang 1C (HY-1C)</t>
  </si>
  <si>
    <t>Telstar 18V / APStar 5C</t>
  </si>
  <si>
    <t>ICESat-2</t>
  </si>
  <si>
    <t>SSTL-1 &amp; NovaSAR-S</t>
  </si>
  <si>
    <t>BeiDou-3 M13 &amp; M14</t>
  </si>
  <si>
    <t>HTV-7</t>
  </si>
  <si>
    <t>Horizons-3e &amp; Azerspace 2/Intelsat 38</t>
  </si>
  <si>
    <t>CentiSpace-1 S1</t>
  </si>
  <si>
    <t>SAOCOM 1A</t>
  </si>
  <si>
    <t>Yaogan-32 Group 01</t>
  </si>
  <si>
    <t>Soyuz MS-10 (56S)</t>
  </si>
  <si>
    <t>BeiDou-3 M15 &amp; M16</t>
  </si>
  <si>
    <t>AEHF-4</t>
  </si>
  <si>
    <t>BepiColombo</t>
  </si>
  <si>
    <t>Haiyang-2B</t>
  </si>
  <si>
    <t>Lotus-S No.4</t>
  </si>
  <si>
    <t>Landspace</t>
  </si>
  <si>
    <t>ZhuQue-1</t>
  </si>
  <si>
    <t>CCTV Future-1</t>
  </si>
  <si>
    <t>CFOSAT, Zhaojin-1, Hongyan-1, &amp; Others</t>
  </si>
  <si>
    <t>Ibuki 2, KhalifaSat &amp; Others</t>
  </si>
  <si>
    <t>Beidou-3 G1</t>
  </si>
  <si>
    <t>GLONASS-M No.54S</t>
  </si>
  <si>
    <t>Soyuz ST-B/Fregat-M</t>
  </si>
  <si>
    <t>MetOp C</t>
  </si>
  <si>
    <t>It's Business Time</t>
  </si>
  <si>
    <t>GSAT 29</t>
  </si>
  <si>
    <t>Es'hail 2</t>
  </si>
  <si>
    <t>Progress MS-10 (71P)</t>
  </si>
  <si>
    <t>CRS NG-10</t>
  </si>
  <si>
    <t>BeiDou-3 M17 &amp; M18</t>
  </si>
  <si>
    <t>Shiyan-6, Jiading-1 (OKW-01), &amp; Others</t>
  </si>
  <si>
    <t>Mohammed VI-B</t>
  </si>
  <si>
    <t>HySIS</t>
  </si>
  <si>
    <t>Cosmos 2530 to 2532</t>
  </si>
  <si>
    <t>Soyuz MS-11 (57S)</t>
  </si>
  <si>
    <t>Spaceflight SSO-A</t>
  </si>
  <si>
    <t>GSAT-11 &amp; GEO-KOMPSAT 2A</t>
  </si>
  <si>
    <t>CRS-16</t>
  </si>
  <si>
    <t>SaudiSAT 5A, &amp; 5B and Others</t>
  </si>
  <si>
    <t>Chang'e-4</t>
  </si>
  <si>
    <t>This one's for Pickering</t>
  </si>
  <si>
    <t>GSAT-7A</t>
  </si>
  <si>
    <t>CSO 1</t>
  </si>
  <si>
    <t>Blagovest No.13L</t>
  </si>
  <si>
    <t>Hongyun-1</t>
  </si>
  <si>
    <t>GPS III SV01</t>
  </si>
  <si>
    <t>TJS-3</t>
  </si>
  <si>
    <t>Kanopus-V No. 5-6 &amp; Rideshares</t>
  </si>
  <si>
    <t>Long March 2D/YZ-3</t>
  </si>
  <si>
    <t>Hongyan-1</t>
  </si>
  <si>
    <t>Zhongxing-2D (Chinasat-2D)</t>
  </si>
  <si>
    <t>Iridium-8</t>
  </si>
  <si>
    <t>Payam-e Amirkabir</t>
  </si>
  <si>
    <t>Innovative Satellite Technology Demonstration-1</t>
  </si>
  <si>
    <t>NROL-71</t>
  </si>
  <si>
    <t>Jilin-1 Hyperspectral &amp; Others</t>
  </si>
  <si>
    <t>NS-10</t>
  </si>
  <si>
    <t>PSLV-DL</t>
  </si>
  <si>
    <t>Microsat-R</t>
  </si>
  <si>
    <t>GSAT-31 &amp; Hellas-Sat-4</t>
  </si>
  <si>
    <t>Dousti</t>
  </si>
  <si>
    <t>EgyptSat-A</t>
  </si>
  <si>
    <t>Nusantara Satu &amp; Beresheet</t>
  </si>
  <si>
    <t>OneWeb #1</t>
  </si>
  <si>
    <t>SpaceX Demo-1</t>
  </si>
  <si>
    <t>Launch 2</t>
  </si>
  <si>
    <t>Zhongxing-6C</t>
  </si>
  <si>
    <t>Soyuz MS-12 (58S)</t>
  </si>
  <si>
    <t>WGS-10</t>
  </si>
  <si>
    <t>PRISMA</t>
  </si>
  <si>
    <t>OneSpace</t>
  </si>
  <si>
    <t>OS-M1</t>
  </si>
  <si>
    <t>Lingque-1B</t>
  </si>
  <si>
    <t>Two Thumbs Up</t>
  </si>
  <si>
    <t>Tianlian-2</t>
  </si>
  <si>
    <t>PSLV-QL</t>
  </si>
  <si>
    <t>EMISAT &amp; Rideshares</t>
  </si>
  <si>
    <t>Progress MS-11 (72P)</t>
  </si>
  <si>
    <t>O3b FM17-FM20</t>
  </si>
  <si>
    <t>ArabSat 6A</t>
  </si>
  <si>
    <t>CRS NG-11</t>
  </si>
  <si>
    <t>Beidou-3 IGSO-1</t>
  </si>
  <si>
    <t>Tianhui-2 Group 01</t>
  </si>
  <si>
    <t>NS-11</t>
  </si>
  <si>
    <t>CRS-17</t>
  </si>
  <si>
    <t>That's a Funny Looking Cactus</t>
  </si>
  <si>
    <t>Beidou-2 G8</t>
  </si>
  <si>
    <t>RISAT-2B</t>
  </si>
  <si>
    <t>Yaogan Weixing-33</t>
  </si>
  <si>
    <t>Starlink V0.9</t>
  </si>
  <si>
    <t>Cosmos 2534</t>
  </si>
  <si>
    <t>Yamal-601</t>
  </si>
  <si>
    <t>Tai Rui Barge, Yellow Sea</t>
  </si>
  <si>
    <t>Long March 11H</t>
  </si>
  <si>
    <t>Jilin-1 &amp; Others</t>
  </si>
  <si>
    <t>RADARSAT Constellation</t>
  </si>
  <si>
    <t>Eutelsat 7C &amp;  AT&amp;T T-16</t>
  </si>
  <si>
    <t>Beidou-3 IGSO-2</t>
  </si>
  <si>
    <t>STP-2</t>
  </si>
  <si>
    <t>Make it Rain</t>
  </si>
  <si>
    <t>Launch 3</t>
  </si>
  <si>
    <t>Meteor-M No.2-2, Landmapper-BC 5 &amp; 6, and Others</t>
  </si>
  <si>
    <t>Cosmos 2535 to 2538</t>
  </si>
  <si>
    <t>Falcon Eye 1</t>
  </si>
  <si>
    <t>Spektr-RG</t>
  </si>
  <si>
    <t>Soyuz MS-13 (59S)</t>
  </si>
  <si>
    <t>Chandrayaan-2 lunar mission</t>
  </si>
  <si>
    <t>i-Space</t>
  </si>
  <si>
    <t>Hyperbola-1</t>
  </si>
  <si>
    <t>CAS-7B &amp; Others</t>
  </si>
  <si>
    <t>CRS-18</t>
  </si>
  <si>
    <t>Yaogan-30-05</t>
  </si>
  <si>
    <t>Meridian-M nâ€ Â­18L</t>
  </si>
  <si>
    <t>Progress MS-12</t>
  </si>
  <si>
    <t>Cosmos 2539</t>
  </si>
  <si>
    <t>EDRS-C/HYLAS 3 &amp; Intelsat 39</t>
  </si>
  <si>
    <t>AMOS-17</t>
  </si>
  <si>
    <t>AEHF 5</t>
  </si>
  <si>
    <t>Jielong-1</t>
  </si>
  <si>
    <t>Tianqi-4 &amp; Others</t>
  </si>
  <si>
    <t>ChinaSat 18</t>
  </si>
  <si>
    <t>Look Ma, No Hands!</t>
  </si>
  <si>
    <t>Soyuz MS-14 (60S)</t>
  </si>
  <si>
    <t>GPS III SV02</t>
  </si>
  <si>
    <t>Nahid-1</t>
  </si>
  <si>
    <t>Cosmos 2540</t>
  </si>
  <si>
    <t>KX-09 &amp; Others</t>
  </si>
  <si>
    <t>Ziyuan-2D, BNU-1 &amp; Taurus-1</t>
  </si>
  <si>
    <t>Zhuhai-1 Group 03</t>
  </si>
  <si>
    <t>BeiDou-3 M23 &amp; M24</t>
  </si>
  <si>
    <t>HTV-8</t>
  </si>
  <si>
    <t>Yunhai-1-02</t>
  </si>
  <si>
    <t>Soyuz MS-15 (61S)</t>
  </si>
  <si>
    <t>Cosmos 2541</t>
  </si>
  <si>
    <t>Gaofen 10 (Replacement)</t>
  </si>
  <si>
    <t>Eutelsat 5 West B &amp; MEV-1</t>
  </si>
  <si>
    <t>ICON</t>
  </si>
  <si>
    <t>As The Crow Flies</t>
  </si>
  <si>
    <t>TJSW-4</t>
  </si>
  <si>
    <t>Launch 4</t>
  </si>
  <si>
    <t>Antares 230+</t>
  </si>
  <si>
    <t>CRS NG-12</t>
  </si>
  <si>
    <t>Gaofen-7</t>
  </si>
  <si>
    <t>Beidou-3 IGSO-3</t>
  </si>
  <si>
    <t>Starlink V1 L1</t>
  </si>
  <si>
    <t>Jilin 1-02A</t>
  </si>
  <si>
    <t>Ningxia-1 (x5)</t>
  </si>
  <si>
    <t>KL-Alpha A, KL-Alpha B</t>
  </si>
  <si>
    <t>BeiDou-3 M21 &amp; M22</t>
  </si>
  <si>
    <t>Cosmos 2542 &amp; 2543</t>
  </si>
  <si>
    <t>Inmarsat 5 F5 &amp; TIBA-1</t>
  </si>
  <si>
    <t>Cartosat-3 &amp; Rideshares</t>
  </si>
  <si>
    <t>Gaofen-12</t>
  </si>
  <si>
    <t>CRS-19</t>
  </si>
  <si>
    <t>Running Out Of Fingers</t>
  </si>
  <si>
    <t>Progress MS-13 (74P)</t>
  </si>
  <si>
    <t>Jilin-1 Gaofen-02B</t>
  </si>
  <si>
    <t>HEAD-2A/B / SpaceTY 16/17 / Tianqi 4A/B</t>
  </si>
  <si>
    <t>Cosmos 2544</t>
  </si>
  <si>
    <t>RISAT 2BR1</t>
  </si>
  <si>
    <t>NS-12</t>
  </si>
  <si>
    <t>BeiDou-3 M19 &amp; M20</t>
  </si>
  <si>
    <t>JCSAT-18 / Kacific-1</t>
  </si>
  <si>
    <t>CSG-1, CHEOPS &amp; Others</t>
  </si>
  <si>
    <t>CBERS-4A, ETRSS-1 &amp; Others</t>
  </si>
  <si>
    <t>Atlas V N22</t>
  </si>
  <si>
    <t>Starliner OFT</t>
  </si>
  <si>
    <t>Elektro-L nâ€ Â­3</t>
  </si>
  <si>
    <t>Gonets-M ???24, 25, 26 [block-15] &amp; Blits-M1</t>
  </si>
  <si>
    <t>Shijian-20</t>
  </si>
  <si>
    <t>Starlink V1 L2</t>
  </si>
  <si>
    <t>TJSW-5</t>
  </si>
  <si>
    <t>Jilin-1 Wideband 01 &amp; ??uSat-7/8</t>
  </si>
  <si>
    <t>Yinhe-1</t>
  </si>
  <si>
    <t>Eutelsat Konnect BB4A &amp; GSAT-30</t>
  </si>
  <si>
    <t>Crew Dragon Inflight Abort Test</t>
  </si>
  <si>
    <t>Starlink V1 L3</t>
  </si>
  <si>
    <t>Birds of a Feather / NROL-151</t>
  </si>
  <si>
    <t>OneWeb #2</t>
  </si>
  <si>
    <t>IGS-Optical 7</t>
  </si>
  <si>
    <t>Zafar 1</t>
  </si>
  <si>
    <t>Solar Orbiter</t>
  </si>
  <si>
    <t>CRS NG-13</t>
  </si>
  <si>
    <t>Starlink V1 L4</t>
  </si>
  <si>
    <t>JCSAT-17 &amp; GEO-KOMPSAT 2B</t>
  </si>
  <si>
    <t>XJS-C to F</t>
  </si>
  <si>
    <t>Meridian-M nâ€ Â­19L</t>
  </si>
  <si>
    <t>CRS-20</t>
  </si>
  <si>
    <t>Beidou-3 G2</t>
  </si>
  <si>
    <t>Long March 7A</t>
  </si>
  <si>
    <t>XJY-6</t>
  </si>
  <si>
    <t>Cosmos 2545</t>
  </si>
  <si>
    <t>Starlink V1 L5</t>
  </si>
  <si>
    <t>OneWeb #3</t>
  </si>
  <si>
    <t>Yaogan-30-06</t>
  </si>
  <si>
    <t>AEHF 6</t>
  </si>
  <si>
    <t>Soyuz MS-16</t>
  </si>
  <si>
    <t>Nusantara Dua</t>
  </si>
  <si>
    <t>IRGC</t>
  </si>
  <si>
    <t>Launch Plateform, Shahrud Missile Test Site</t>
  </si>
  <si>
    <t>Qased</t>
  </si>
  <si>
    <t>Noor 1</t>
  </si>
  <si>
    <t>Starlink V1 L6</t>
  </si>
  <si>
    <t>Progress MS-14</t>
  </si>
  <si>
    <t>Long March 5B</t>
  </si>
  <si>
    <t>Test Flight (New Crew Capsule)</t>
  </si>
  <si>
    <t>Xingyun-2 01 (Wuhan) &amp; 02</t>
  </si>
  <si>
    <t>OTV-6 (USSF-7)</t>
  </si>
  <si>
    <t>HTV-9</t>
  </si>
  <si>
    <t>Cosmos 2546</t>
  </si>
  <si>
    <t>Virgin Orbit</t>
  </si>
  <si>
    <t>Cosmic Girl, Mojave Air and Space Port, California, USA</t>
  </si>
  <si>
    <t>LauncherOne</t>
  </si>
  <si>
    <t>12</t>
  </si>
  <si>
    <t>Xichang Satellite Launch Center, China</t>
  </si>
  <si>
    <t>XJS-G and XJS-H</t>
  </si>
  <si>
    <t>SpaceX Demo-2</t>
  </si>
  <si>
    <t>Gaofen-9-02 &amp; HEAD-4</t>
  </si>
  <si>
    <t>Starlink V1 L7</t>
  </si>
  <si>
    <t>Haiyang-1D</t>
  </si>
  <si>
    <t>Don't stop me now!</t>
  </si>
  <si>
    <t>Starlink V1 L8 &amp; SkySat 16 to 18</t>
  </si>
  <si>
    <t>Gaofen-9 03, Pixing III A &amp; HEAD-5</t>
  </si>
  <si>
    <t>Beidou-3 G3</t>
  </si>
  <si>
    <t>GPS III SV03</t>
  </si>
  <si>
    <t>Gaofen Duomo &amp; BY-02</t>
  </si>
  <si>
    <t>Pics Or It Didn't Happen</t>
  </si>
  <si>
    <t>Shiyan-6 02</t>
  </si>
  <si>
    <t>Ofek-16</t>
  </si>
  <si>
    <t>Apstar-6D</t>
  </si>
  <si>
    <t>Kuaizhou 11</t>
  </si>
  <si>
    <t>Jilin-1 02E, CentiSpace-1 S2</t>
  </si>
  <si>
    <t>28.3</t>
  </si>
  <si>
    <t>NROL-129</t>
  </si>
  <si>
    <t>Hope Mars Mission</t>
  </si>
  <si>
    <t>ANASIS-II</t>
  </si>
  <si>
    <t>Tianwen-1</t>
  </si>
  <si>
    <t>Progress MS-15</t>
  </si>
  <si>
    <t>Ziyuan-3 03, Apocalypse-10 &amp; NJU-HKU 1</t>
  </si>
  <si>
    <t>Perseverance</t>
  </si>
  <si>
    <t>Ekspress-80 &amp; Ekspress-103</t>
  </si>
  <si>
    <t>Pad A, Boca Chica, Texas, USA</t>
  </si>
  <si>
    <t>Starship Prototype</t>
  </si>
  <si>
    <t>150 Meter Hop</t>
  </si>
  <si>
    <t>Gaofen-9 04 &amp; Q-SAT</t>
  </si>
  <si>
    <t>Starlink V1 L9 &amp; BlackSky</t>
  </si>
  <si>
    <t>BSat 4b &amp; Galaxy 30, MEV-2</t>
  </si>
  <si>
    <t>SLC-40, Cape Canaveral SFS, Florida, USA</t>
  </si>
  <si>
    <t>Starlink V1 L10 &amp; SkySat 19 to 21</t>
  </si>
  <si>
    <t>Gaofen-9 05, Tiantuo-5 &amp; MTS</t>
  </si>
  <si>
    <t>SAOCOM 1B &amp; Rideshares</t>
  </si>
  <si>
    <t>Rocket Lab LC-1A, MÄhia Peninsula, New Zealand</t>
  </si>
  <si>
    <t>Electron/Photon</t>
  </si>
  <si>
    <t>I Canâ€™t Believe Itâ€™s Not Optical</t>
  </si>
  <si>
    <t>ELV-1, Guiana Space Centre, French Guiana, France</t>
  </si>
  <si>
    <t>SSMS nÂ°1 PoC</t>
  </si>
  <si>
    <t>Starlink V1 L11</t>
  </si>
  <si>
    <t>Experimental Spaceplane (CSSHQ)</t>
  </si>
  <si>
    <t>Gaofen-11 02</t>
  </si>
  <si>
    <t>Astra</t>
  </si>
  <si>
    <t>LP-3B, Pacific Spaceport Complex, Kodiak, Alaska, USA</t>
  </si>
  <si>
    <t>Rocket 3</t>
  </si>
  <si>
    <t>Rocket 3.1</t>
  </si>
  <si>
    <t>2.5</t>
  </si>
  <si>
    <t>Jilin-1 High Resolution 02C</t>
  </si>
  <si>
    <t>DeBo 3 Barge, Yellow Sea</t>
  </si>
  <si>
    <t>Jilin-1 High Resolution 03</t>
  </si>
  <si>
    <t>Haiyang 2C</t>
  </si>
  <si>
    <t>Huanjing-2A &amp; 2B</t>
  </si>
  <si>
    <t>Goniets-M nÂ°27L to 29L &amp; Others</t>
  </si>
  <si>
    <t>CRS NG-14</t>
  </si>
  <si>
    <t>Starlink V1 L12</t>
  </si>
  <si>
    <t>Gaofen-13</t>
  </si>
  <si>
    <t>Launch Site One, West Texas, Texas, USA</t>
  </si>
  <si>
    <t>NS-13</t>
  </si>
  <si>
    <t>Soyuz MS-17</t>
  </si>
  <si>
    <t>Starlink V1 L13</t>
  </si>
  <si>
    <t>Starlink V1 L14</t>
  </si>
  <si>
    <t>Cosmos 2547</t>
  </si>
  <si>
    <t>Yaogan-30 07 &amp; Apocalypse-6</t>
  </si>
  <si>
    <t>In Focus</t>
  </si>
  <si>
    <t>GPS III-4</t>
  </si>
  <si>
    <t>Ã‘uSat 9 to 18 &amp; Others</t>
  </si>
  <si>
    <t>Galactic Energy</t>
  </si>
  <si>
    <t>Ceres-1</t>
  </si>
  <si>
    <t>I Believe I Can Fly</t>
  </si>
  <si>
    <t>4.9</t>
  </si>
  <si>
    <t>EOS-01 &amp; Rideshares</t>
  </si>
  <si>
    <t>Tiantong-1 02</t>
  </si>
  <si>
    <t>SLC-41, Cape Canaveral SFS, Florida, USA</t>
  </si>
  <si>
    <t>NROL-101</t>
  </si>
  <si>
    <t>SpaceX Crew-1</t>
  </si>
  <si>
    <t>Taranis &amp; Seosat</t>
  </si>
  <si>
    <t>Return To Sender</t>
  </si>
  <si>
    <t>SLC-4E, Vandenberg SFB, California, USA</t>
  </si>
  <si>
    <t>Sentinel-6A Michael Freilich</t>
  </si>
  <si>
    <t>Chang'e 5</t>
  </si>
  <si>
    <t>Starlink V1 L15</t>
  </si>
  <si>
    <t>JDRS-1</t>
  </si>
  <si>
    <t>Falcon Eye 2</t>
  </si>
  <si>
    <t>Goniets-M nÂ°30L to 32L &amp; Cosmos 2548</t>
  </si>
  <si>
    <t>Gaofen 14</t>
  </si>
  <si>
    <t>CRS SpX-21</t>
  </si>
  <si>
    <t>GECAM 1 &amp; 2</t>
  </si>
  <si>
    <t>Suborbital Pad A, Starbase, Texas, USA</t>
  </si>
  <si>
    <t>12.5-Kilometer Test Flight</t>
  </si>
  <si>
    <t>SLC-37B, Cape Canaveral SFS, Florida, USA</t>
  </si>
  <si>
    <t>NROL-44</t>
  </si>
  <si>
    <t>Virgin Galactic</t>
  </si>
  <si>
    <t>VMS Eve, Spaceport America, New Mexico, USA</t>
  </si>
  <si>
    <t>SpaceShipTwo</t>
  </si>
  <si>
    <t>VF-02</t>
  </si>
  <si>
    <t>SXM-7</t>
  </si>
  <si>
    <t>MGM nÂ°2</t>
  </si>
  <si>
    <t>The Owlâ€™s Night Begins</t>
  </si>
  <si>
    <t>Rocket 3.2</t>
  </si>
  <si>
    <t>CMS-01</t>
  </si>
  <si>
    <t>OneWeb #4</t>
  </si>
  <si>
    <t>NROL-108</t>
  </si>
  <si>
    <t>Long March 8</t>
  </si>
  <si>
    <t>XJY-7, Haisi-1 &amp; Others</t>
  </si>
  <si>
    <t>27</t>
  </si>
  <si>
    <t>Yaogan-33(R) &amp; Weina 2</t>
  </si>
  <si>
    <t>CSO-2</t>
  </si>
  <si>
    <t>TÃ¼rksat 5A</t>
  </si>
  <si>
    <t>NS-14</t>
  </si>
  <si>
    <t>ELaNa XX</t>
  </si>
  <si>
    <t>Tiantong-1 03</t>
  </si>
  <si>
    <t>Another One Leaves The Crust</t>
  </si>
  <si>
    <t>Starlink V1 L16</t>
  </si>
  <si>
    <t>Transporter 1</t>
  </si>
  <si>
    <t>Yaogan-31 02</t>
  </si>
  <si>
    <t>6 Unknown Payloads</t>
  </si>
  <si>
    <t>Launch Platform, Shahrud Missile Test Site, Iran</t>
  </si>
  <si>
    <t>Zoljanah</t>
  </si>
  <si>
    <t>Suborbital Pad B, Starbase, Texas, USA</t>
  </si>
  <si>
    <t>10-Kilometer Test Flight</t>
  </si>
  <si>
    <t>Cosmos 2549</t>
  </si>
  <si>
    <t>Starlink V1 L18</t>
  </si>
  <si>
    <t>-TJSÂ 6.00</t>
  </si>
  <si>
    <t>Progress MS-16</t>
  </si>
  <si>
    <t>Starlink V1 L19</t>
  </si>
  <si>
    <t>CRS NG-15</t>
  </si>
  <si>
    <t>Yaogan-31 03</t>
  </si>
  <si>
    <t>AmazÃ´nia 1 &amp; Others</t>
  </si>
  <si>
    <t>Arktika-M nÂ°1</t>
  </si>
  <si>
    <t>Starlink V1 L17</t>
  </si>
  <si>
    <t>Starlink V1 L20</t>
  </si>
  <si>
    <t>Shiyan 9</t>
  </si>
  <si>
    <t>Yaogan-31 04</t>
  </si>
  <si>
    <t>Starlink V1 L21</t>
  </si>
  <si>
    <t>GK LS</t>
  </si>
  <si>
    <t>CAS500-1 &amp; Others</t>
  </si>
  <si>
    <t>They Go Up So Fast</t>
  </si>
  <si>
    <t>Starlink V1 L22</t>
  </si>
  <si>
    <t>OneWeb #5</t>
  </si>
  <si>
    <t>Gaofen-12 02</t>
  </si>
  <si>
    <t>Starlink V1 L23</t>
  </si>
  <si>
    <t>Shiyan-6 03</t>
  </si>
  <si>
    <t>Soyuz MS-18</t>
  </si>
  <si>
    <t>NS-15</t>
  </si>
  <si>
    <t>SpaceX Crew-2</t>
  </si>
  <si>
    <t>OneWeb #6</t>
  </si>
  <si>
    <t>SLC-6, Vandenberg SFB, California, USA</t>
  </si>
  <si>
    <t>NROL-82</t>
  </si>
  <si>
    <t>Qilu-1, 4 &amp; Rideshares</t>
  </si>
  <si>
    <t>PlÃ©iades-NÃ©o 3 &amp; SSMS nÂ°2</t>
  </si>
  <si>
    <t>Tianhe</t>
  </si>
  <si>
    <t>Starlink V1 L24</t>
  </si>
  <si>
    <t>Yaogan 34</t>
  </si>
  <si>
    <t>Starlink V1 L25</t>
  </si>
  <si>
    <t>Long March 2C/E</t>
  </si>
  <si>
    <t>Yaogan-30 08 &amp; Apocalypse 12</t>
  </si>
  <si>
    <t>Starlink V1 L27</t>
  </si>
  <si>
    <t>Running Out of Toes</t>
  </si>
  <si>
    <t>Starlink V1 L26 &amp; Rideshares</t>
  </si>
  <si>
    <t>SBIRS GEO-5</t>
  </si>
  <si>
    <t>Haiyang 2D</t>
  </si>
  <si>
    <t>VF-03</t>
  </si>
  <si>
    <t>Starlink V1 L28</t>
  </si>
  <si>
    <t>OneWeb #7</t>
  </si>
  <si>
    <t>Long March 7</t>
  </si>
  <si>
    <t>Tianzhou 2</t>
  </si>
  <si>
    <t>Fengyun-4B</t>
  </si>
  <si>
    <t>CRS SpX-22</t>
  </si>
  <si>
    <t>SXM-8</t>
  </si>
  <si>
    <t>Beijing-3, Haisi-2 &amp; Others</t>
  </si>
  <si>
    <t>Stargazer, Vandenberg SFB, California, USA</t>
  </si>
  <si>
    <t>Odyssey (TacRL-2)</t>
  </si>
  <si>
    <t>NROL-111</t>
  </si>
  <si>
    <t>Shenzhou 12</t>
  </si>
  <si>
    <t>GPS III-5</t>
  </si>
  <si>
    <t>Yaogan-30 09 &amp; Apocalypse 14</t>
  </si>
  <si>
    <t>Cosmos 2550</t>
  </si>
  <si>
    <t>Progress MS-17</t>
  </si>
  <si>
    <t>Tubular Bells, Part One</t>
  </si>
  <si>
    <t>Transporter 2</t>
  </si>
  <si>
    <t>OneWeb #8</t>
  </si>
  <si>
    <t>Jilin-1 Wideband-01B &amp; High Resolution 03D</t>
  </si>
  <si>
    <t>Fengyun-3E</t>
  </si>
  <si>
    <t>Tianlian 1-05</t>
  </si>
  <si>
    <t>Zhongzi Group 02 (Ningxia-1-02)</t>
  </si>
  <si>
    <t>Unity 22</t>
  </si>
  <si>
    <t>Yaogan-30 10</t>
  </si>
  <si>
    <t>NS-16</t>
  </si>
  <si>
    <t>Proton-M</t>
  </si>
  <si>
    <t>MLM-U Nauka</t>
  </si>
  <si>
    <t>Tianhui-1 04</t>
  </si>
  <si>
    <t>Itâ€™s a Little Chile Up Here</t>
  </si>
  <si>
    <t>Eutelsat Quantum &amp; Star One D2</t>
  </si>
  <si>
    <t>Jilin-1 Mofang-01A (?)</t>
  </si>
  <si>
    <t>KL-Beta A &amp; B</t>
  </si>
  <si>
    <t>Zhongxing-2E</t>
  </si>
  <si>
    <t>CRS NG-16</t>
  </si>
  <si>
    <t>EOS-03</t>
  </si>
  <si>
    <t>PlÃ©iades-NÃ©o 4, BRO-4 &amp; Others</t>
  </si>
  <si>
    <t>Tianhui-2 2A &amp; 2B</t>
  </si>
  <si>
    <t>OneWeb #9</t>
  </si>
  <si>
    <t>Long March 2C/YZ-1S</t>
  </si>
  <si>
    <t>RSW-01 - 03</t>
  </si>
  <si>
    <t>TJSW-7</t>
  </si>
  <si>
    <t>NS-17</t>
  </si>
  <si>
    <t>STP-27AD1</t>
  </si>
  <si>
    <t>CRS SpX-23</t>
  </si>
  <si>
    <t>Firefly</t>
  </si>
  <si>
    <t>SLC-2W, Vandenberg SFB, California, USA</t>
  </si>
  <si>
    <t>Firefly Alpha</t>
  </si>
  <si>
    <t>DREAM (Demo Flight)</t>
  </si>
  <si>
    <t>Gaofen-5 02</t>
  </si>
  <si>
    <t>ChinaSat 9B (Zhongxing-9B)</t>
  </si>
  <si>
    <t>Cosmos 2551</t>
  </si>
  <si>
    <t>Starlink Group 2-1</t>
  </si>
  <si>
    <t>OneWeb #10</t>
  </si>
  <si>
    <t>Inspiration4</t>
  </si>
  <si>
    <t>Tianzhou 3</t>
  </si>
  <si>
    <t>Jilin-1 High Resolution 02D</t>
  </si>
  <si>
    <t>Shiyan 10</t>
  </si>
  <si>
    <t>SLC-3E, Vandenberg SFB, California, USA</t>
  </si>
  <si>
    <t>Landsat 9 &amp; Others</t>
  </si>
  <si>
    <t>Soyuz MS-19</t>
  </si>
  <si>
    <t>NS-18</t>
  </si>
  <si>
    <t>OneWeb #11</t>
  </si>
  <si>
    <t>CHASE (Chinese HÎ± Solar Explorer) &amp; Tianyuan-1</t>
  </si>
  <si>
    <t>Shenzhou 13</t>
  </si>
  <si>
    <t>Lucy</t>
  </si>
  <si>
    <t>LC-2, Naro Space Center, South Korea</t>
  </si>
  <si>
    <t>KSLV-2</t>
  </si>
  <si>
    <t>Shijian 21</t>
  </si>
  <si>
    <t>SES-17 &amp; Syracuse-4A</t>
  </si>
  <si>
    <t>QZS-1R</t>
  </si>
  <si>
    <t>Jilin-1 High Resolution 02F</t>
  </si>
  <si>
    <t>Progress MS-18</t>
  </si>
  <si>
    <t>Yaogan-32 02</t>
  </si>
  <si>
    <t>SDGSAT-1</t>
  </si>
  <si>
    <t>Yaogan 35 A/B/C</t>
  </si>
  <si>
    <t>RAISE-2 &amp; Others</t>
  </si>
  <si>
    <t>SpaceX Crew-3</t>
  </si>
  <si>
    <t>Starlink Group 4-1</t>
  </si>
  <si>
    <t>CERES 1, 2 &amp; 3</t>
  </si>
  <si>
    <t>Love At First Insight</t>
  </si>
  <si>
    <t>Gaofen-11 03</t>
  </si>
  <si>
    <t>STP-27AD2</t>
  </si>
  <si>
    <t>Gaofen-3 02</t>
  </si>
  <si>
    <t>Progress M-UM Prichal</t>
  </si>
  <si>
    <t>Shiyan 11</t>
  </si>
  <si>
    <t>Cosmos 2552</t>
  </si>
  <si>
    <t>ChinaSat 1D</t>
  </si>
  <si>
    <t>Starlink Group 4-3 &amp; BlackSky</t>
  </si>
  <si>
    <t>Galileo FOC FM23-FM24</t>
  </si>
  <si>
    <t>Keep On Moving</t>
  </si>
  <si>
    <t>STP-3</t>
  </si>
  <si>
    <t>Soyuz MS-20 / Space Adventures</t>
  </si>
  <si>
    <t>A Data With Destiny</t>
  </si>
  <si>
    <t>IXPE</t>
  </si>
  <si>
    <t>Shijian 6 Group 05</t>
  </si>
  <si>
    <t>NS-19</t>
  </si>
  <si>
    <t>Ekspress-AMU3 &amp; AMU7</t>
  </si>
  <si>
    <t>Tianlian-2-02</t>
  </si>
  <si>
    <t>GeeSAT-1A &amp; 1B</t>
  </si>
  <si>
    <t>Starlink Group 4-4</t>
  </si>
  <si>
    <t>TÃ¼rksat 5B</t>
  </si>
  <si>
    <t>CRS SpX-24</t>
  </si>
  <si>
    <t>Inmarsat I-6 F1</t>
  </si>
  <si>
    <t>Shiyan 12-01 &amp; 02</t>
  </si>
  <si>
    <t>James Webb Space Telescope (JWST)</t>
  </si>
  <si>
    <t>Ziyuan-1 02E &amp; CAS-9</t>
  </si>
  <si>
    <t>OneWeb #12</t>
  </si>
  <si>
    <t>Angara A5/Persey</t>
  </si>
  <si>
    <t>MGM nÂ°3</t>
  </si>
  <si>
    <t>Tianhui 4</t>
  </si>
  <si>
    <t>TJSW-9</t>
  </si>
  <si>
    <t>3 Unknown payloads</t>
  </si>
  <si>
    <t>Starlink Group 4-5</t>
  </si>
  <si>
    <t>Transporter 3</t>
  </si>
  <si>
    <t>STP-27VPB/Above the Clouds</t>
  </si>
  <si>
    <t>Shiyan 13</t>
  </si>
  <si>
    <t>Starlink Group 4-6</t>
  </si>
  <si>
    <t>Atlas V 511</t>
  </si>
  <si>
    <t>GSSAP 5 &amp; 6 (USSF-8)</t>
  </si>
  <si>
    <t>L-SAR 01A</t>
  </si>
  <si>
    <t>CSG-2</t>
  </si>
  <si>
    <t>NROL-87</t>
  </si>
  <si>
    <t>Starlink Group 4-7</t>
  </si>
  <si>
    <t>Cosmos 2553</t>
  </si>
  <si>
    <t>OneWeb #13</t>
  </si>
  <si>
    <t>SLC-46, Cape Canaveral SFS, Florida, USA</t>
  </si>
  <si>
    <t>VCLS Demo-2A</t>
  </si>
  <si>
    <t>EOS-04 &amp; Others</t>
  </si>
  <si>
    <t>Progress MS-19</t>
  </si>
  <si>
    <t>CRS NG-17</t>
  </si>
  <si>
    <t>Starlink Group 4-8</t>
  </si>
  <si>
    <t>Starlink Group 4-11</t>
  </si>
  <si>
    <t>L-SAR 01B</t>
  </si>
  <si>
    <t>Long March 8 (Core Only)</t>
  </si>
  <si>
    <t>Hainan-1, Jilin Gaofen-03D &amp; Others</t>
  </si>
  <si>
    <t>Rocket Lab LC-1B, MÄhia Peninsula, New Zealand</t>
  </si>
  <si>
    <t>The Owlâ€™s Night Continues</t>
  </si>
  <si>
    <t>GOES-T (GOES-18)</t>
  </si>
  <si>
    <t>Starlink Group 4-9</t>
  </si>
  <si>
    <t>Yinhe-1 (x6) &amp; Others</t>
  </si>
  <si>
    <t>Nour 2</t>
  </si>
  <si>
    <t>Starlink Group 4-10</t>
  </si>
  <si>
    <t>Spaceflight Astra-1</t>
  </si>
  <si>
    <t>Yaogan 34-02</t>
  </si>
  <si>
    <t>Soyuz MS-21</t>
  </si>
  <si>
    <t>Starlink Group 4-12</t>
  </si>
  <si>
    <t>Meridian-M nÂ°20L</t>
  </si>
  <si>
    <t>LC-9A, Taiyuan Satellite Launch Center, China</t>
  </si>
  <si>
    <t>Long March 6A</t>
  </si>
  <si>
    <t>Pujiang-2 &amp; Tiankun-2</t>
  </si>
  <si>
    <t>Tianping-2 A to C</t>
  </si>
  <si>
    <t>NS-20</t>
  </si>
  <si>
    <t>Transporter 4</t>
  </si>
  <si>
    <t>Without Mission a Beat</t>
  </si>
  <si>
    <t>Gaofen-3 03</t>
  </si>
  <si>
    <t>Cosmos 2554</t>
  </si>
  <si>
    <t>Axiom Mission 1 (Ax-1)</t>
  </si>
  <si>
    <t>ChinaSat 6D</t>
  </si>
  <si>
    <t>Daqi-1 (AEMS)</t>
  </si>
  <si>
    <t>NROL-85</t>
  </si>
  <si>
    <t>Starlink Group 4-14</t>
  </si>
  <si>
    <t>SpaceX Crew-4</t>
  </si>
  <si>
    <t>SuperView Neo 1-01 &amp; 02</t>
  </si>
  <si>
    <t>Cosmos 2555</t>
  </si>
  <si>
    <t>Starlink Group 4-16</t>
  </si>
  <si>
    <t>Jilin-1 Gaofen 03D-04 to 07 &amp; 04A</t>
  </si>
  <si>
    <t>There and Back Again</t>
  </si>
  <si>
    <t>Jilin-1 Wideband-01C &amp; High Resolution 03D-27 to 33</t>
  </si>
  <si>
    <t>Starlink Group 4-17</t>
  </si>
  <si>
    <t>Tianzhou 4</t>
  </si>
  <si>
    <t>Jilin-1 Mofang-01A(R)</t>
  </si>
  <si>
    <t>Starlink Group 4-13</t>
  </si>
  <si>
    <t>Starlink Group 4-15</t>
  </si>
  <si>
    <t>Starlink Group 4-18</t>
  </si>
  <si>
    <t>Cosmos 2556</t>
  </si>
  <si>
    <t>Starliner OFT-2</t>
  </si>
  <si>
    <t>RSW-04 - 06</t>
  </si>
  <si>
    <t>Transporter 5</t>
  </si>
  <si>
    <t>Geely Constellation Group 01</t>
  </si>
  <si>
    <t>Progress MS-20</t>
  </si>
  <si>
    <t>NS-21</t>
  </si>
  <si>
    <t>Shenzhou 14</t>
  </si>
  <si>
    <t>Nilesat-301</t>
  </si>
  <si>
    <t>Starlink Group 4-19</t>
  </si>
  <si>
    <t>SARah 1</t>
  </si>
  <si>
    <t>Globalstar FM15 &amp; USA 328 to 331</t>
  </si>
  <si>
    <t>Test Flight 2</t>
  </si>
  <si>
    <t>Tianxing-1</t>
  </si>
  <si>
    <t>Measat-3d &amp; GSAT-24</t>
  </si>
  <si>
    <t>Yaogan 35 Group 02</t>
  </si>
  <si>
    <t>Gaofen-12 03</t>
  </si>
  <si>
    <t>CAPSTONE</t>
  </si>
  <si>
    <t>SES-22</t>
  </si>
  <si>
    <t>DS-EO, NeuSAR, SCOOB-I &amp; POEM</t>
  </si>
  <si>
    <t>USSF-12 (WFOV)</t>
  </si>
  <si>
    <t>STP-S28A</t>
  </si>
  <si>
    <t>Cosmos 2557</t>
  </si>
  <si>
    <t>Starlink Group 4-21</t>
  </si>
  <si>
    <t>Starlink Group 3-1</t>
  </si>
  <si>
    <t>Tianlian-2-03</t>
  </si>
  <si>
    <t>TROPICS Flight 1</t>
  </si>
  <si>
    <t>Wise One Looks Ahead (NROL-162)</t>
  </si>
  <si>
    <t>Vega C</t>
  </si>
  <si>
    <t>LARES 2 &amp; Cubesats</t>
  </si>
  <si>
    <t>CRS SpX-25</t>
  </si>
  <si>
    <t>SuperView Neo 2-01 &amp; 02</t>
  </si>
  <si>
    <t>Starlink Group 4-22</t>
  </si>
  <si>
    <t>Starlink Group 3-2</t>
  </si>
  <si>
    <t>Wentian</t>
  </si>
  <si>
    <t>Starlink Group 4-25</t>
  </si>
  <si>
    <t>CAS Space</t>
  </si>
  <si>
    <t>Zhongke-1A</t>
  </si>
  <si>
    <t>Yaogan 35 Group 03</t>
  </si>
  <si>
    <t>Number of launches</t>
  </si>
  <si>
    <t xml:space="preserve">Active </t>
  </si>
  <si>
    <t>Column1</t>
  </si>
  <si>
    <t>Column2</t>
  </si>
  <si>
    <t xml:space="preserve"> Kazakhstan</t>
  </si>
  <si>
    <t xml:space="preserve"> USA</t>
  </si>
  <si>
    <t xml:space="preserve"> Russia</t>
  </si>
  <si>
    <t xml:space="preserve"> France</t>
  </si>
  <si>
    <t xml:space="preserve"> Japan</t>
  </si>
  <si>
    <t xml:space="preserve"> Kenya</t>
  </si>
  <si>
    <t xml:space="preserve"> Australia</t>
  </si>
  <si>
    <t xml:space="preserve"> China</t>
  </si>
  <si>
    <t xml:space="preserve"> India</t>
  </si>
  <si>
    <t xml:space="preserve"> Israel</t>
  </si>
  <si>
    <t xml:space="preserve"> Gran Canaria</t>
  </si>
  <si>
    <t xml:space="preserve"> Brazil</t>
  </si>
  <si>
    <t xml:space="preserve"> Barents Sea</t>
  </si>
  <si>
    <t xml:space="preserve"> North Korea</t>
  </si>
  <si>
    <t xml:space="preserve"> Pacific Ocean</t>
  </si>
  <si>
    <t xml:space="preserve"> Iran</t>
  </si>
  <si>
    <t xml:space="preserve"> South Korea</t>
  </si>
  <si>
    <t xml:space="preserve"> Pacific Missile Range Facility</t>
  </si>
  <si>
    <t xml:space="preserve"> New Zealand</t>
  </si>
  <si>
    <t xml:space="preserve"> New Mexico</t>
  </si>
  <si>
    <t xml:space="preserve"> Yellow Sea</t>
  </si>
  <si>
    <t xml:space="preserve"> Shahrud Missile Test Site</t>
  </si>
  <si>
    <t>Total</t>
  </si>
  <si>
    <t>Number of rocket</t>
  </si>
  <si>
    <t>Column3</t>
  </si>
  <si>
    <t>RVSN USSR-Sputnik 8K71PS</t>
  </si>
  <si>
    <t>US Navy-Vanguard</t>
  </si>
  <si>
    <t>AMBA-Juno I</t>
  </si>
  <si>
    <t>RVSN USSR-Sputnik 8A91</t>
  </si>
  <si>
    <t>US Navy-NOTS-EV-1 Pilot II</t>
  </si>
  <si>
    <t>US Air Force-Thor-DM 18 Able I</t>
  </si>
  <si>
    <t>RVSN USSR-Vostok</t>
  </si>
  <si>
    <t>NASA-Thor-DM 18 Able I</t>
  </si>
  <si>
    <t>AMBA-Juno II</t>
  </si>
  <si>
    <t>US Air Force-SM-65B Atlas</t>
  </si>
  <si>
    <t>US Air Force-Thor-DM18 Agena-A</t>
  </si>
  <si>
    <t>US Air Force-Thor DM-18 Able-III</t>
  </si>
  <si>
    <t>NASA-Atlas-D Mercury</t>
  </si>
  <si>
    <t>US Air Force-Thor DM-18 Able-II</t>
  </si>
  <si>
    <t>General Dynamics-Atlas-D Able</t>
  </si>
  <si>
    <t>General Dynamics-Atlas-LV3 Agena-A</t>
  </si>
  <si>
    <t>US Air Force-Thor DM-18 Able-IV</t>
  </si>
  <si>
    <t>US Air Force-Thor-DM21 Ablestar</t>
  </si>
  <si>
    <t>US Air Force-Thor DM-19 Delta</t>
  </si>
  <si>
    <t>RVSN USSR-Molniya</t>
  </si>
  <si>
    <t>US Air Force-Thor DM-21 Agena-B</t>
  </si>
  <si>
    <t>NASA-Mercury-Redstone</t>
  </si>
  <si>
    <t>NASA-Scout X-1</t>
  </si>
  <si>
    <t>General Dynamics-Atlas-LV3 Agena-B</t>
  </si>
  <si>
    <t>RVSN USSR-Cosmos-2I (63S1)</t>
  </si>
  <si>
    <t>NASA-Blue Scout II</t>
  </si>
  <si>
    <t>NASA-Scout X-2</t>
  </si>
  <si>
    <t>General Dynamics-Atlas-LV3C Centaur-A</t>
  </si>
  <si>
    <t>US Air Force-Scout X-2M</t>
  </si>
  <si>
    <t>RVSN USSR-Vostok-2</t>
  </si>
  <si>
    <t>US Air Force-Thor DM-21 Agena-D</t>
  </si>
  <si>
    <t>US Air Force-Delta A</t>
  </si>
  <si>
    <t>US Air Force-Delta B</t>
  </si>
  <si>
    <t>NASA-Scout X-3</t>
  </si>
  <si>
    <t>US Air Force-Scout X-3</t>
  </si>
  <si>
    <t>US Air Force-Scout X-3M</t>
  </si>
  <si>
    <t>US Air Force-Scout X-4</t>
  </si>
  <si>
    <t>General Dynamics-Atlas-LV3 Agena-D</t>
  </si>
  <si>
    <t>US Air Force-Scout X-2B</t>
  </si>
  <si>
    <t>RVSN USSR-Poliot</t>
  </si>
  <si>
    <t>RVSN USSR-Voskhod</t>
  </si>
  <si>
    <t>General Dynamics-Atlas-LV3C Centaur-B</t>
  </si>
  <si>
    <t>NASA-Scout X-4</t>
  </si>
  <si>
    <t>NASA-Saturn I</t>
  </si>
  <si>
    <t>NASA-Titan II GLV</t>
  </si>
  <si>
    <t>General Dynamics-Atlas-LV3C Centaur-C</t>
  </si>
  <si>
    <t>General Dynamics-Atlas-SLV3 Agena-D</t>
  </si>
  <si>
    <t>RVSN USSR-Cosmos-1 (65S3)</t>
  </si>
  <si>
    <t>RVSN USSR-Vostok-2M</t>
  </si>
  <si>
    <t>US Air Force-Titan IIIA</t>
  </si>
  <si>
    <t>General Dynamics-Atlas-D OV1</t>
  </si>
  <si>
    <t>Martin Marietta-Titan IIIC</t>
  </si>
  <si>
    <t>RVSN USSR-Proton</t>
  </si>
  <si>
    <t>General Dynamics-Atlas-LV3C Centaur-D</t>
  </si>
  <si>
    <t>RVSN USSR-Molniya-M /Block L</t>
  </si>
  <si>
    <t>RVSN USSR-Cosmos-2I (63SM)</t>
  </si>
  <si>
    <t>Armée de l'Air-Diamant A</t>
  </si>
  <si>
    <t>RVSN USSR-Vostok-2A</t>
  </si>
  <si>
    <t>NASA-Saturn IB</t>
  </si>
  <si>
    <t>General Dynamics-Atlas-SLV3B Agena-D</t>
  </si>
  <si>
    <t>General Dynamics-Atlas SLV-3</t>
  </si>
  <si>
    <t>General Dynamics-Atlas-SLV3 Agena-B</t>
  </si>
  <si>
    <t>US Air Force-Titan IIIB</t>
  </si>
  <si>
    <t>RVSN USSR-Tsyklon</t>
  </si>
  <si>
    <t>UT-Lambda-IV S</t>
  </si>
  <si>
    <t>RVSN USSR-Cosmos-3 (11K65)</t>
  </si>
  <si>
    <t>RVSN USSR-Soyuz</t>
  </si>
  <si>
    <t>RVSN USSR-Proton K/Block D</t>
  </si>
  <si>
    <t>ASI-Scout B</t>
  </si>
  <si>
    <t>RVSN USSR-Cosmos-3M (11K65M)</t>
  </si>
  <si>
    <t>RVSN USSR-Molniya-M /Block VL</t>
  </si>
  <si>
    <t>General Dynamics-Atlas-SLV3C Centaur-D</t>
  </si>
  <si>
    <t>OKB-586-Cosmos-3 (11K65)</t>
  </si>
  <si>
    <t>RVSN USSR-Tsyklon-2A</t>
  </si>
  <si>
    <t>NASA-Saturn V</t>
  </si>
  <si>
    <t>AMBA-Redstone Sparta</t>
  </si>
  <si>
    <t>General Dynamics-Atlas-SLV3A Agena-D</t>
  </si>
  <si>
    <t>General Dynamics-Atlas-E/F OV1</t>
  </si>
  <si>
    <t>General Dynamics-Atlas-SLV3 Burner-2</t>
  </si>
  <si>
    <t>RVSN USSR-Proton K</t>
  </si>
  <si>
    <t>CECLES-Europa 1</t>
  </si>
  <si>
    <t>RVSN USSR-N1-L3</t>
  </si>
  <si>
    <t>RVSN USSR-Cosmos-3MRB (65MRB)</t>
  </si>
  <si>
    <t>RVSN USSR-Tsyklon-2</t>
  </si>
  <si>
    <t>US Air Force-Titan III(23)B</t>
  </si>
  <si>
    <t>Yuzhmash-Tsyklon-2</t>
  </si>
  <si>
    <t>CASC-Long March 1</t>
  </si>
  <si>
    <t>CNES-Diamant B</t>
  </si>
  <si>
    <t>Roscosmos-Soyuz</t>
  </si>
  <si>
    <t>RVSN USSR-Molniya-M /Block NVL</t>
  </si>
  <si>
    <t>ISAS-Mu-IV S</t>
  </si>
  <si>
    <t>RAE-Black Arrow</t>
  </si>
  <si>
    <t>Martin Marietta-Titan III(23)C</t>
  </si>
  <si>
    <t>RVSN USSR-Soyuz L</t>
  </si>
  <si>
    <t>ISAS-Mu-III C</t>
  </si>
  <si>
    <t>Martin Marietta-Titan-III(33)B Agena-D</t>
  </si>
  <si>
    <t>Martin Marietta-Titan IIID</t>
  </si>
  <si>
    <t>US Air Force-Titan III(24)B</t>
  </si>
  <si>
    <t>CECLES-Europa 2</t>
  </si>
  <si>
    <t>RVSN USSR-Soyuz M</t>
  </si>
  <si>
    <t>RVSN USSR-Molniya-M /Block SO-L</t>
  </si>
  <si>
    <t>CASC-Feng Bao 1</t>
  </si>
  <si>
    <t>RVSN USSR-Molniya-M /Block 2BL</t>
  </si>
  <si>
    <t>General Dynamics-Atlas-E/F Burner</t>
  </si>
  <si>
    <t>ASI-Scout D1</t>
  </si>
  <si>
    <t>General Dynamics-Atlas-SLV3D Centaur-D1A</t>
  </si>
  <si>
    <t>RVSN USSR-Soyuz U</t>
  </si>
  <si>
    <t>ISAS-Mu-III H</t>
  </si>
  <si>
    <t>Martin Marietta-Titan IIIE</t>
  </si>
  <si>
    <t>RVSN USSR-Proton K/Block-DM</t>
  </si>
  <si>
    <t>RVSN USSR-Molniya-M /Block ML</t>
  </si>
  <si>
    <t>General Dynamics-Atlas-E/F PTS</t>
  </si>
  <si>
    <t>ASI-Scout B1</t>
  </si>
  <si>
    <t>CASC-Long March 2</t>
  </si>
  <si>
    <t>CNES-Diamant BP4</t>
  </si>
  <si>
    <t>Martin Marietta-Titan III(34)B Agena-D</t>
  </si>
  <si>
    <t>General Dynamics-Atlas-E/F Star-17A</t>
  </si>
  <si>
    <t>ASI-Scout F1</t>
  </si>
  <si>
    <t>MHI-N-I</t>
  </si>
  <si>
    <t>General Dynamics-Atlas-SLV3D Centaur-D1AR</t>
  </si>
  <si>
    <t>General Dynamics-Atlas-E/F MSD</t>
  </si>
  <si>
    <t>MHI-N-I Star-37E</t>
  </si>
  <si>
    <t>General Dynamics-Atlas-E/F SGS-1</t>
  </si>
  <si>
    <t>RVSN USSR-Tsyklon-3</t>
  </si>
  <si>
    <t>General Dynamics-Atlas-E/F Agena D</t>
  </si>
  <si>
    <t>General Dynamics-Atlas-E/F Star-37S-ISS</t>
  </si>
  <si>
    <t>General Dynamics-Atlas-E/F OIS</t>
  </si>
  <si>
    <t>ISRO-SLV-3</t>
  </si>
  <si>
    <t>ESA-Ariane 1</t>
  </si>
  <si>
    <t>ISAS-Mu-III S</t>
  </si>
  <si>
    <t>MHI-N-II Star-37E</t>
  </si>
  <si>
    <t>NASA-Space Shuttle Columbia</t>
  </si>
  <si>
    <t>CASC-Long March 2C</t>
  </si>
  <si>
    <t>Martin Marietta-Titan 34D</t>
  </si>
  <si>
    <t>General Dynamics-Atlas-H MSD</t>
  </si>
  <si>
    <t>NASA-Space Shuttle Challenger</t>
  </si>
  <si>
    <t>General Dynamics-Atlas-E/F SGS-2</t>
  </si>
  <si>
    <t>CASC-Long March 3</t>
  </si>
  <si>
    <t>Arianespace-Ariane 1</t>
  </si>
  <si>
    <t>General Dynamics-Atlas-G Centaur-D1AR</t>
  </si>
  <si>
    <t>Arianespace-Ariane 3</t>
  </si>
  <si>
    <t>NASA-Space Shuttle Discovery</t>
  </si>
  <si>
    <t>ISAS-Mu-III S2</t>
  </si>
  <si>
    <t>RVSN USSR-Zenit-2</t>
  </si>
  <si>
    <t>NASA-Space Shuttle Atlantis</t>
  </si>
  <si>
    <t>Arianespace-Ariane 2</t>
  </si>
  <si>
    <t>MHI-H-I (9 SO)</t>
  </si>
  <si>
    <t>MHI-N-II</t>
  </si>
  <si>
    <t>ISRO-ASLV</t>
  </si>
  <si>
    <t>RVSN USSR-Energiya/Polyus</t>
  </si>
  <si>
    <t>MHI-H-I UM-129A (9SO)</t>
  </si>
  <si>
    <t>ASI-Scout G1</t>
  </si>
  <si>
    <t>ESA-Ariane 44LP</t>
  </si>
  <si>
    <t>Martin Marietta-Titan II(23)G</t>
  </si>
  <si>
    <t>CASC-Long March 4A</t>
  </si>
  <si>
    <t>IAI-Shavit</t>
  </si>
  <si>
    <t>RVSN USSR-Energiya/Buran</t>
  </si>
  <si>
    <t>Arianespace-Ariane 44LP</t>
  </si>
  <si>
    <t>Boeing-Delta II 6925</t>
  </si>
  <si>
    <t>Douglas-Delta 3920-8</t>
  </si>
  <si>
    <t>Arianespace-Ariane 44L</t>
  </si>
  <si>
    <t>Martin Marietta-Titan IV(402)A</t>
  </si>
  <si>
    <t>MHI-H-I UM-129A (6SO)</t>
  </si>
  <si>
    <t>Martin Marietta-Commercial Titan III</t>
  </si>
  <si>
    <t>Arianespace-Ariane 40</t>
  </si>
  <si>
    <t>Boeing-Delta II 6920-8</t>
  </si>
  <si>
    <t>Northrop-Pegasus</t>
  </si>
  <si>
    <t>Lockheed-Atlas-E/F Altair</t>
  </si>
  <si>
    <t>Boeing-Delta II 6925-8</t>
  </si>
  <si>
    <t>Boeing-Delta II 6920-10</t>
  </si>
  <si>
    <t>Martin Marietta-Titan IV(405)A</t>
  </si>
  <si>
    <t>Boeing-Delta 4925-8</t>
  </si>
  <si>
    <t>CASC-Long March 2E</t>
  </si>
  <si>
    <t>General Dynamics-Atlas I</t>
  </si>
  <si>
    <t>Arianespace-Ariane 42P</t>
  </si>
  <si>
    <t>RVSN USSR-Rokot/Briz K</t>
  </si>
  <si>
    <t>Boeing-Delta II 7925</t>
  </si>
  <si>
    <t>Martin Marietta-Titan IV(403)A</t>
  </si>
  <si>
    <t>Arianespace-Ariane 44P</t>
  </si>
  <si>
    <t>Northrop-Pegasus/HAPS</t>
  </si>
  <si>
    <t>General Dynamics-Atlas II</t>
  </si>
  <si>
    <t>Yuzhmash-Tsyklon-3</t>
  </si>
  <si>
    <t>VKS RF-Molniya-M /Block ML</t>
  </si>
  <si>
    <t>NASA-Space Shuttle Endeavour</t>
  </si>
  <si>
    <t>General Dynamics-Atlas IIA</t>
  </si>
  <si>
    <t>VKS RF-Molniya-M /Block NVL</t>
  </si>
  <si>
    <t>CASC-Long March 2D</t>
  </si>
  <si>
    <t>VKS RF-Cosmos-3M (11K65M)</t>
  </si>
  <si>
    <t>VKS RF-Tsyklon-3</t>
  </si>
  <si>
    <t>VKS RF-Zenit-2</t>
  </si>
  <si>
    <t>VKS RF-Molniya-M /Block 2BL</t>
  </si>
  <si>
    <t>Martin Marietta-Titan IV(404)A</t>
  </si>
  <si>
    <t>MITT-Start-1</t>
  </si>
  <si>
    <t>VKS RF-Tsyklon-2</t>
  </si>
  <si>
    <t>Arianespace-Ariane 42L</t>
  </si>
  <si>
    <t>ISRO-PSLV-G</t>
  </si>
  <si>
    <t>General Dynamics-Atlas IIAS</t>
  </si>
  <si>
    <t>MHI-H-II</t>
  </si>
  <si>
    <t>Martin Marietta-Titan IV(401)A</t>
  </si>
  <si>
    <t>CASC-Long March 3A</t>
  </si>
  <si>
    <t>Northrop-Minotaur C (Taurus)</t>
  </si>
  <si>
    <t>Boeing-Delta II 7925-8</t>
  </si>
  <si>
    <t>Lockheed-Atlas I</t>
  </si>
  <si>
    <t>Northrop-Pegasus XL</t>
  </si>
  <si>
    <t>Lockheed-Atlas IIA</t>
  </si>
  <si>
    <t>Lockheed-Atlas IIAS</t>
  </si>
  <si>
    <t>Boeing-Delta II 7925-10</t>
  </si>
  <si>
    <t>VKS RF-Rokot/Briz K</t>
  </si>
  <si>
    <t>ILS-Atlas IIAS</t>
  </si>
  <si>
    <t>Lockheed-Atlas II</t>
  </si>
  <si>
    <t>MITT-Start</t>
  </si>
  <si>
    <t>ILS-Atlas IIA</t>
  </si>
  <si>
    <t>Lockheed-Titan IV(401)A</t>
  </si>
  <si>
    <t>Lockheed-Athena I</t>
  </si>
  <si>
    <t>EER-Conestoga-1620</t>
  </si>
  <si>
    <t>Boeing-Delta II 7920-10</t>
  </si>
  <si>
    <t>Lockheed-Titan IV(404)A</t>
  </si>
  <si>
    <t>CASC-Long March 3B</t>
  </si>
  <si>
    <t>Lockheed-Titan IV(403)A</t>
  </si>
  <si>
    <t>ESA-Ariane 5 G</t>
  </si>
  <si>
    <t>Lockheed-Titan IV(405)A</t>
  </si>
  <si>
    <t>MHI-H-II (2 SSB)</t>
  </si>
  <si>
    <t>ISAS-Mu-V / M-24</t>
  </si>
  <si>
    <t>Lockheed-Titan IV(402)B</t>
  </si>
  <si>
    <t>Lockheed-Titan II(23)G</t>
  </si>
  <si>
    <t>Boeing-Delta II 7920-10C</t>
  </si>
  <si>
    <t>Boeing-Delta II 7920-8</t>
  </si>
  <si>
    <t>Lockheed-Titan IV(401)B</t>
  </si>
  <si>
    <t>AEB-VLS-1</t>
  </si>
  <si>
    <t>Northrop-Pegasus XL/HAPS</t>
  </si>
  <si>
    <t>ILS-Proton K/Block DM-3</t>
  </si>
  <si>
    <t>Lockheed-Athena II</t>
  </si>
  <si>
    <t>Boeing-Delta II 7420-10C</t>
  </si>
  <si>
    <t>SRC-Shtil'</t>
  </si>
  <si>
    <t>Boeing-Delta III 8930</t>
  </si>
  <si>
    <t>KCST-Taepodong-1</t>
  </si>
  <si>
    <t>Boeing-Delta II 7425</t>
  </si>
  <si>
    <t>Boeing-Delta II 7426</t>
  </si>
  <si>
    <t>Sea Launch-Zenit-3 SL</t>
  </si>
  <si>
    <t>Kosmotras-Dnepr</t>
  </si>
  <si>
    <t>CASC-Long March 4B</t>
  </si>
  <si>
    <t>Lockheed-Titan IV(404)B</t>
  </si>
  <si>
    <t>Boeing-Delta II 7320-10C</t>
  </si>
  <si>
    <t>MHI-H-IIS</t>
  </si>
  <si>
    <t>CASC-Long March 2F</t>
  </si>
  <si>
    <t>Arianespace-Ariane 5 G</t>
  </si>
  <si>
    <t>Northrop-Minotaur I</t>
  </si>
  <si>
    <t>Boeing-Delta II 7326</t>
  </si>
  <si>
    <t>Eurockot-Rokot/Briz KM</t>
  </si>
  <si>
    <t>ILS-Atlas IIIA</t>
  </si>
  <si>
    <t>Lockheed-Titan IV(403)B</t>
  </si>
  <si>
    <t>ISRO-GSLV Mk I</t>
  </si>
  <si>
    <t>Boeing-Delta II 7425-10C</t>
  </si>
  <si>
    <t>MHI-H-IIA 202</t>
  </si>
  <si>
    <t>MHI-H-IIA 2024</t>
  </si>
  <si>
    <t>ILS-Atlas IIIB</t>
  </si>
  <si>
    <t>IAI-Shavit-1</t>
  </si>
  <si>
    <t>ILS-Atlas V 401</t>
  </si>
  <si>
    <t>CASIC-Kaituozhe 1</t>
  </si>
  <si>
    <t>Boeing-Delta IV Medium+ (4,2)</t>
  </si>
  <si>
    <t>Arianespace-Ariane 5 ECA</t>
  </si>
  <si>
    <t>Boeing-Delta IV Medium</t>
  </si>
  <si>
    <t>ISAS-Mu-V / M-25</t>
  </si>
  <si>
    <t>Starsem-Soyuz FG/Fregat</t>
  </si>
  <si>
    <t>Boeing-Delta II 7925H</t>
  </si>
  <si>
    <t>ILS-Atlas V 521</t>
  </si>
  <si>
    <t>Boeing-Delta II 7920H</t>
  </si>
  <si>
    <t>VKS RF-Strela</t>
  </si>
  <si>
    <t>Lockheed-Atlas IIIB</t>
  </si>
  <si>
    <t>Arianespace-Ariane 5 G+</t>
  </si>
  <si>
    <t>Boeing-Delta II 7920-10L</t>
  </si>
  <si>
    <t>VKS RF-Soyuz 2.1a</t>
  </si>
  <si>
    <t>Boeing-Delta IV Heavy</t>
  </si>
  <si>
    <t>MHI-H-IIA 2022</t>
  </si>
  <si>
    <t>ILS-Atlas V 431</t>
  </si>
  <si>
    <t>Lockheed-Titan IV(405)B</t>
  </si>
  <si>
    <t>SRC-Volna</t>
  </si>
  <si>
    <t>Arianespace-Ariane 5 GS</t>
  </si>
  <si>
    <t>VKS RF-Rokot/Briz KM</t>
  </si>
  <si>
    <t>ILS-Atlas V 551</t>
  </si>
  <si>
    <t>SpaceX-Falcon 1</t>
  </si>
  <si>
    <t>ILS-Atlas V 411</t>
  </si>
  <si>
    <t>CASC-Long March 4C</t>
  </si>
  <si>
    <t>Boeing-Delta II 7925-10L</t>
  </si>
  <si>
    <t>ULA-Delta II 7920-10C</t>
  </si>
  <si>
    <t>MHI-H-IIA 204</t>
  </si>
  <si>
    <t>ULA-Delta II 7925-10C</t>
  </si>
  <si>
    <t>ULA-Atlas V 401</t>
  </si>
  <si>
    <t>ISRO-PSLV-CA</t>
  </si>
  <si>
    <t>CASC-Long March 3B/E</t>
  </si>
  <si>
    <t>ULA-Delta II 7420-10C</t>
  </si>
  <si>
    <t>IAI-Shavit-2</t>
  </si>
  <si>
    <t>ULA-Delta II 7925</t>
  </si>
  <si>
    <t>ULA-Delta II 7925H</t>
  </si>
  <si>
    <t>ULA-Atlas V 421</t>
  </si>
  <si>
    <t>ULA-Delta IV Heavy</t>
  </si>
  <si>
    <t>Arianespace-Ariane 5 ES</t>
  </si>
  <si>
    <t>ULA-Atlas V 411</t>
  </si>
  <si>
    <t>CASC-Long March 3C</t>
  </si>
  <si>
    <t>Land Launch-Zenit-3 SLB</t>
  </si>
  <si>
    <t>ULA-Delta II 7920H-10C</t>
  </si>
  <si>
    <t>ULA-Delta II 7320-10C</t>
  </si>
  <si>
    <t>ISA-Safir-1</t>
  </si>
  <si>
    <t>CASC-Long March 2C/SMA</t>
  </si>
  <si>
    <t>CASC-Long March 2F/G</t>
  </si>
  <si>
    <t>ISRO-PSLV-XL</t>
  </si>
  <si>
    <t>ULA-Delta II 7925-10L</t>
  </si>
  <si>
    <t>KCST-Unha-2</t>
  </si>
  <si>
    <t>ULA-Delta IV Medium+ (4,2)</t>
  </si>
  <si>
    <t>KARI-Naro-1</t>
  </si>
  <si>
    <t>MHI-H-IIB</t>
  </si>
  <si>
    <t>NASA-Ares 1-X</t>
  </si>
  <si>
    <t>ULA-Atlas V 431</t>
  </si>
  <si>
    <t>ULA-Delta IV Medium+ (5,4)</t>
  </si>
  <si>
    <t>Roscosmos-Soyuz U</t>
  </si>
  <si>
    <t>Roscosmos-Soyuz FG</t>
  </si>
  <si>
    <t>ISRO-GSLV Mk II</t>
  </si>
  <si>
    <t>ULA-Atlas V 501</t>
  </si>
  <si>
    <t>SpaceX-Falcon 9 v1.0</t>
  </si>
  <si>
    <t>ULA-Atlas V 531</t>
  </si>
  <si>
    <t>Northrop-Minotaur IV</t>
  </si>
  <si>
    <t>Roscosmos-Zenit-3 SLBF</t>
  </si>
  <si>
    <t>ISA-Safir-1A</t>
  </si>
  <si>
    <t>ULA-Atlas V 551</t>
  </si>
  <si>
    <t>CASC-Long March 2F/T</t>
  </si>
  <si>
    <t>Arianespace-Soyuz ST-B/Fregat-MT</t>
  </si>
  <si>
    <t>Roscosmos-Zenit-2 FG</t>
  </si>
  <si>
    <t>ULA-Atlas V 541</t>
  </si>
  <si>
    <t>Arianespace-Soyuz ST-A/Fregat</t>
  </si>
  <si>
    <t>ISA-Safir-1B</t>
  </si>
  <si>
    <t>ESA-Vega</t>
  </si>
  <si>
    <t>ULA-Delta IV Medium+ (5,2)</t>
  </si>
  <si>
    <t>KCST-Unha-3</t>
  </si>
  <si>
    <t>ISA-Safir-1B+</t>
  </si>
  <si>
    <t>Northrop-Antares 110</t>
  </si>
  <si>
    <t>Arianespace-Vega</t>
  </si>
  <si>
    <t>VKS RF-Proton-M/DM-3</t>
  </si>
  <si>
    <t>Northrop-Minotaur V</t>
  </si>
  <si>
    <t>JAXA-Epsilon Demo</t>
  </si>
  <si>
    <t>CASIC-Kuaizhou 1</t>
  </si>
  <si>
    <t>SpaceX-Falcon 9 v1.1</t>
  </si>
  <si>
    <t>VKS RF-Soyuz 2.1v/Volga</t>
  </si>
  <si>
    <t>Northrop-Antares 120</t>
  </si>
  <si>
    <t>Arianespace-Soyuz ST-A/Fregat-M</t>
  </si>
  <si>
    <t>VKS RF-Angara 1.2</t>
  </si>
  <si>
    <t>Northrop-Antares 130</t>
  </si>
  <si>
    <t>ISRO-GSLV Mk III</t>
  </si>
  <si>
    <t>Khrunichev-Angara A5/Briz-M</t>
  </si>
  <si>
    <t>Blue Origin-New Shepard</t>
  </si>
  <si>
    <t>CASC-Long March 6</t>
  </si>
  <si>
    <t>CASC-Long March 11</t>
  </si>
  <si>
    <t>Sandia-Super Stripy</t>
  </si>
  <si>
    <t>SpaceX-Falcon 9 Block 3</t>
  </si>
  <si>
    <t>ILS-Proton-M/Briz-M</t>
  </si>
  <si>
    <t>CASC-Long March 3C/YZ-1</t>
  </si>
  <si>
    <t>VKS RF-Soyuz 2.1b/Fregat</t>
  </si>
  <si>
    <t>Roscosmos-Soyuz 2.1b</t>
  </si>
  <si>
    <t>Roscosmos-Proton-M/Briz-M</t>
  </si>
  <si>
    <t>Roscosmos-Soyuz 2.1a</t>
  </si>
  <si>
    <t>Roscosmos-Soyuz 2.1a/Volga</t>
  </si>
  <si>
    <t>CASC-Long March 3C/E</t>
  </si>
  <si>
    <t>CASC-Long March 7/YZ-1A</t>
  </si>
  <si>
    <t>Northrop-Antares 230</t>
  </si>
  <si>
    <t>CASC-Long March 5/YZ-2</t>
  </si>
  <si>
    <t>JAXA-Epsilon</t>
  </si>
  <si>
    <t>ExPace-Kuaizhou 1A</t>
  </si>
  <si>
    <t>JAXA-SS-520</t>
  </si>
  <si>
    <t>CASIC-Kaituozhe 2</t>
  </si>
  <si>
    <t>Rocket Lab-Electron</t>
  </si>
  <si>
    <t>VKS RF-Soyuz 2.1b/Fregat-M</t>
  </si>
  <si>
    <t>CASC-Long March 5</t>
  </si>
  <si>
    <t>Roscosmos-Soyuz 2.1a/Fregat</t>
  </si>
  <si>
    <t>ISA-Simorgh</t>
  </si>
  <si>
    <t>SpaceX-Falcon 9 Block 4</t>
  </si>
  <si>
    <t>VKS RF-Proton-M/Briz-M</t>
  </si>
  <si>
    <t>CASC-Long March 3B/YZ-1</t>
  </si>
  <si>
    <t>Roscosmos-Soyuz 2.1b/Fregat-M</t>
  </si>
  <si>
    <t>VKS RF-Soyuz 2.1b</t>
  </si>
  <si>
    <t>Land Launch-Zenit-3 SLBF</t>
  </si>
  <si>
    <t>JAXA-Epsilon PBS</t>
  </si>
  <si>
    <t>Rocket Lab-Electron/Curie</t>
  </si>
  <si>
    <t>Roscosmos-Soyuz 2.1a/Fregat-M</t>
  </si>
  <si>
    <t>SpaceX-Falcon Heavy</t>
  </si>
  <si>
    <t>Roscosmos-Soyuz 2.1v</t>
  </si>
  <si>
    <t>SpaceX-Falcon 9 Block 5</t>
  </si>
  <si>
    <t>Exos-SARGE</t>
  </si>
  <si>
    <t>Landspace-ZhuQue-1</t>
  </si>
  <si>
    <t>Arianespace-Soyuz ST-B/Fregat-M</t>
  </si>
  <si>
    <t>CASC-Long March 2D/YZ-3</t>
  </si>
  <si>
    <t>ISRO-PSLV-DL</t>
  </si>
  <si>
    <t>OneSpace-OS-M1</t>
  </si>
  <si>
    <t>ISRO-PSLV-QL</t>
  </si>
  <si>
    <t>CASC-Long March 11H</t>
  </si>
  <si>
    <t>Roscosmos-Proton-M/DM-3</t>
  </si>
  <si>
    <t>i-Space-Hyperbola-1</t>
  </si>
  <si>
    <t>VKS RF-Soyuz 2.1a/Fregat-M</t>
  </si>
  <si>
    <t>CASC-Jielong-1</t>
  </si>
  <si>
    <t>Northrop-Antares 230+</t>
  </si>
  <si>
    <t>ULA-Atlas V N22</t>
  </si>
  <si>
    <t>Arianespace-Soyuz 2.1b/Fregat</t>
  </si>
  <si>
    <t>CASC-Long March 7A</t>
  </si>
  <si>
    <t>IRGC-Qased</t>
  </si>
  <si>
    <t>CASC-Long March 5B</t>
  </si>
  <si>
    <t>Virgin Orbit-LauncherOne</t>
  </si>
  <si>
    <t>ExPace-Kuaizhou 11</t>
  </si>
  <si>
    <t>JAXA-H-IIA 202</t>
  </si>
  <si>
    <t>SpaceX-Starship Prototype</t>
  </si>
  <si>
    <t>Rocket Lab-Electron/Photon</t>
  </si>
  <si>
    <t>Astra-Rocket 3</t>
  </si>
  <si>
    <t>Galactic Energy-Ceres-1</t>
  </si>
  <si>
    <t>Virgin Galactic-SpaceShipTwo</t>
  </si>
  <si>
    <t>VKS RF-Angara A5/Briz-M</t>
  </si>
  <si>
    <t>Starsem-Soyuz 2.1b/Fregat</t>
  </si>
  <si>
    <t>CASC-Long March 8</t>
  </si>
  <si>
    <t>ISA-Zoljanah</t>
  </si>
  <si>
    <t>GK LS-Soyuz 2.1a/Fregat-M</t>
  </si>
  <si>
    <t>CASC-Long March 2C/E</t>
  </si>
  <si>
    <t>CASC-Long March 7</t>
  </si>
  <si>
    <t>Roscosmos-Proton-M</t>
  </si>
  <si>
    <t>CASC-Long March 2C/YZ-1S</t>
  </si>
  <si>
    <t>Firefly-Firefly Alpha</t>
  </si>
  <si>
    <t>KARI-KSLV-2</t>
  </si>
  <si>
    <t>VKS RF-Angara A5/Persey</t>
  </si>
  <si>
    <t>ULA-Atlas V 511</t>
  </si>
  <si>
    <t>CASC-Long March 8 (Core Only)</t>
  </si>
  <si>
    <t>CASC-Long March 6A</t>
  </si>
  <si>
    <t>CASIC-Kuaizhou 1A</t>
  </si>
  <si>
    <t>ESA-Vega C</t>
  </si>
  <si>
    <t>CAS Space-Zhongke-1A</t>
  </si>
  <si>
    <t>Rockets</t>
  </si>
  <si>
    <t>Column4</t>
  </si>
  <si>
    <t>Row Labels</t>
  </si>
  <si>
    <t>Grand Total</t>
  </si>
  <si>
    <t>Count of Mission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</si>
  <si>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</si>
  <si>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</si>
  <si>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</si>
  <si>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</si>
  <si>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</si>
  <si>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</si>
  <si>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</si>
  <si>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</si>
  <si>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</si>
  <si>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</si>
  <si>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</si>
  <si>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</si>
  <si>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</si>
  <si>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</si>
  <si>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</si>
  <si>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</si>
  <si>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</si>
  <si>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</si>
  <si>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</si>
  <si>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</si>
  <si>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</si>
  <si>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</si>
  <si>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</si>
  <si>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</si>
  <si>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</si>
  <si>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</si>
  <si>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</si>
  <si>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</si>
  <si>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</si>
  <si>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</si>
  <si>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</si>
  <si>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</si>
  <si>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</si>
  <si>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</si>
  <si>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</si>
  <si>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</si>
  <si>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</si>
  <si>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</si>
  <si>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</si>
  <si>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</si>
  <si>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</si>
  <si>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</si>
  <si>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</si>
  <si>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</si>
  <si>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</si>
  <si>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</si>
  <si>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</si>
  <si>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</si>
  <si>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</si>
  <si>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</si>
  <si>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</si>
  <si>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</si>
  <si>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</si>
  <si>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</si>
  <si>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</si>
  <si>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</si>
  <si>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</si>
  <si>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</si>
  <si>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</si>
  <si>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</si>
  <si>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</si>
  <si>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</si>
  <si>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</si>
  <si>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</si>
  <si>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</si>
  <si>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</si>
  <si>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Success rate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</si>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</sst>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0" fillId="2" borderId="0" xfId="0" applyFill="1"/>
  </cellXfs>
  <cellStyles count="2">
    <cellStyle name="Normal" xfId="0" builtinId="0"/>
    <cellStyle name="Percent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r>
              <a:rPr lang="en-US"/>
              <a:t>Launch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7C-42A9-BA7F-8C726B64557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7C-42A9-BA7F-8C726B64557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7C-42A9-BA7F-8C726B64557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7C-42A9-BA7F-8C726B64557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masis MT Pro Medium" panose="020406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InfoTable!$E$2:$H$2</c:f>
              <c:strCache>
                <c:ptCount val="4"/>
                <c:pt idx="0">
                  <c:v>Success</c:v>
                </c:pt>
                <c:pt idx="1">
                  <c:v>Failure</c:v>
                </c:pt>
                <c:pt idx="2">
                  <c:v>Partial Failure</c:v>
                </c:pt>
                <c:pt idx="3">
                  <c:v>Prelaunch Failure</c:v>
                </c:pt>
              </c:strCache>
            </c:strRef>
          </c:cat>
          <c:val>
            <c:numRef>
              <c:f>InfoTable!$E$3:$H$3</c:f>
              <c:numCache>
                <c:formatCode>General</c:formatCode>
                <c:ptCount val="4"/>
                <c:pt idx="0">
                  <c:v>4162</c:v>
                </c:pt>
                <c:pt idx="1">
                  <c:v>357</c:v>
                </c:pt>
                <c:pt idx="2">
                  <c:v>107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7C-42A9-BA7F-8C726B645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tx1">
                  <a:lumMod val="35000"/>
                  <a:lumOff val="65000"/>
                </a:schemeClr>
              </a:solidFill>
              <a:prstDash val="dash"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ysClr val="windowText" lastClr="000000"/>
          </a:solidFill>
          <a:latin typeface="Amasis MT Pro Medium" panose="020406040500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r>
              <a:rPr lang="en-US"/>
              <a:t>Company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Number of Rockets</c:v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InfoTable!$B$4:$B$65</c:f>
              <c:strCache>
                <c:ptCount val="62"/>
                <c:pt idx="0">
                  <c:v>RVSN USSR</c:v>
                </c:pt>
                <c:pt idx="1">
                  <c:v>CASC</c:v>
                </c:pt>
                <c:pt idx="2">
                  <c:v>Arianespace</c:v>
                </c:pt>
                <c:pt idx="3">
                  <c:v>General Dynamics</c:v>
                </c:pt>
                <c:pt idx="4">
                  <c:v>VKS RF</c:v>
                </c:pt>
                <c:pt idx="5">
                  <c:v>NASA</c:v>
                </c:pt>
                <c:pt idx="6">
                  <c:v>SpaceX</c:v>
                </c:pt>
                <c:pt idx="7">
                  <c:v>US Air Force</c:v>
                </c:pt>
                <c:pt idx="8">
                  <c:v>ULA</c:v>
                </c:pt>
                <c:pt idx="9">
                  <c:v>Boeing</c:v>
                </c:pt>
                <c:pt idx="10">
                  <c:v>Martin Marietta</c:v>
                </c:pt>
                <c:pt idx="11">
                  <c:v>Northrop</c:v>
                </c:pt>
                <c:pt idx="12">
                  <c:v>MHI</c:v>
                </c:pt>
                <c:pt idx="13">
                  <c:v>ISRO</c:v>
                </c:pt>
                <c:pt idx="14">
                  <c:v>Lockheed</c:v>
                </c:pt>
                <c:pt idx="15">
                  <c:v>Roscosmos</c:v>
                </c:pt>
                <c:pt idx="16">
                  <c:v>ILS</c:v>
                </c:pt>
                <c:pt idx="17">
                  <c:v>Sea Launch</c:v>
                </c:pt>
                <c:pt idx="18">
                  <c:v>ISAS</c:v>
                </c:pt>
                <c:pt idx="19">
                  <c:v>Rocket Lab</c:v>
                </c:pt>
                <c:pt idx="20">
                  <c:v>Kosmotras</c:v>
                </c:pt>
                <c:pt idx="21">
                  <c:v>Blue Origin</c:v>
                </c:pt>
                <c:pt idx="22">
                  <c:v>US Navy</c:v>
                </c:pt>
                <c:pt idx="23">
                  <c:v>ISA</c:v>
                </c:pt>
                <c:pt idx="24">
                  <c:v>ExPace</c:v>
                </c:pt>
                <c:pt idx="25">
                  <c:v>ESA</c:v>
                </c:pt>
                <c:pt idx="26">
                  <c:v>Eurockot</c:v>
                </c:pt>
                <c:pt idx="27">
                  <c:v>IAI</c:v>
                </c:pt>
                <c:pt idx="28">
                  <c:v>Starsem</c:v>
                </c:pt>
                <c:pt idx="29">
                  <c:v>ASI</c:v>
                </c:pt>
                <c:pt idx="30">
                  <c:v>AMBA</c:v>
                </c:pt>
                <c:pt idx="31">
                  <c:v>CNES</c:v>
                </c:pt>
                <c:pt idx="32">
                  <c:v>JAXA</c:v>
                </c:pt>
                <c:pt idx="33">
                  <c:v>MITT</c:v>
                </c:pt>
                <c:pt idx="34">
                  <c:v>Land Launch</c:v>
                </c:pt>
                <c:pt idx="35">
                  <c:v>Astra</c:v>
                </c:pt>
                <c:pt idx="36">
                  <c:v>CASIC</c:v>
                </c:pt>
                <c:pt idx="37">
                  <c:v>UT</c:v>
                </c:pt>
                <c:pt idx="38">
                  <c:v>KCST</c:v>
                </c:pt>
                <c:pt idx="39">
                  <c:v>KARI</c:v>
                </c:pt>
                <c:pt idx="40">
                  <c:v>Virgin Orbit</c:v>
                </c:pt>
                <c:pt idx="41">
                  <c:v>Armée de l'Air</c:v>
                </c:pt>
                <c:pt idx="42">
                  <c:v>CECLES</c:v>
                </c:pt>
                <c:pt idx="43">
                  <c:v>Exos</c:v>
                </c:pt>
                <c:pt idx="44">
                  <c:v>i-Space</c:v>
                </c:pt>
                <c:pt idx="45">
                  <c:v>AEB</c:v>
                </c:pt>
                <c:pt idx="46">
                  <c:v>SRC</c:v>
                </c:pt>
                <c:pt idx="47">
                  <c:v>Virgin Galactic</c:v>
                </c:pt>
                <c:pt idx="48">
                  <c:v>OKB-586</c:v>
                </c:pt>
                <c:pt idx="49">
                  <c:v>Yuzhmash</c:v>
                </c:pt>
                <c:pt idx="50">
                  <c:v>RAE</c:v>
                </c:pt>
                <c:pt idx="51">
                  <c:v>IRGC</c:v>
                </c:pt>
                <c:pt idx="52">
                  <c:v>Galactic Energy</c:v>
                </c:pt>
                <c:pt idx="53">
                  <c:v>Douglas</c:v>
                </c:pt>
                <c:pt idx="54">
                  <c:v>EER</c:v>
                </c:pt>
                <c:pt idx="55">
                  <c:v>Khrunichev</c:v>
                </c:pt>
                <c:pt idx="56">
                  <c:v>Sandia</c:v>
                </c:pt>
                <c:pt idx="57">
                  <c:v>Landspace</c:v>
                </c:pt>
                <c:pt idx="58">
                  <c:v>OneSpace</c:v>
                </c:pt>
                <c:pt idx="59">
                  <c:v>GK LS</c:v>
                </c:pt>
                <c:pt idx="60">
                  <c:v>Firefly</c:v>
                </c:pt>
                <c:pt idx="61">
                  <c:v>CAS Space</c:v>
                </c:pt>
              </c:strCache>
            </c:strRef>
          </c:cat>
          <c:val>
            <c:numRef>
              <c:f>InfoTable!$C$4:$C$65</c:f>
              <c:numCache>
                <c:formatCode>General</c:formatCode>
                <c:ptCount val="62"/>
                <c:pt idx="0">
                  <c:v>38</c:v>
                </c:pt>
                <c:pt idx="1">
                  <c:v>37</c:v>
                </c:pt>
                <c:pt idx="2">
                  <c:v>20</c:v>
                </c:pt>
                <c:pt idx="3">
                  <c:v>34</c:v>
                </c:pt>
                <c:pt idx="4">
                  <c:v>21</c:v>
                </c:pt>
                <c:pt idx="5">
                  <c:v>18</c:v>
                </c:pt>
                <c:pt idx="6">
                  <c:v>8</c:v>
                </c:pt>
                <c:pt idx="7">
                  <c:v>21</c:v>
                </c:pt>
                <c:pt idx="8">
                  <c:v>22</c:v>
                </c:pt>
                <c:pt idx="9">
                  <c:v>25</c:v>
                </c:pt>
                <c:pt idx="10">
                  <c:v>14</c:v>
                </c:pt>
                <c:pt idx="11">
                  <c:v>13</c:v>
                </c:pt>
                <c:pt idx="12">
                  <c:v>15</c:v>
                </c:pt>
                <c:pt idx="13">
                  <c:v>10</c:v>
                </c:pt>
                <c:pt idx="14">
                  <c:v>18</c:v>
                </c:pt>
                <c:pt idx="15">
                  <c:v>15</c:v>
                </c:pt>
                <c:pt idx="16">
                  <c:v>11</c:v>
                </c:pt>
                <c:pt idx="17">
                  <c:v>1</c:v>
                </c:pt>
                <c:pt idx="18">
                  <c:v>7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13</c:v>
                </c:pt>
                <c:pt idx="24">
                  <c:v>2</c:v>
                </c:pt>
                <c:pt idx="25">
                  <c:v>5</c:v>
                </c:pt>
                <c:pt idx="26">
                  <c:v>1</c:v>
                </c:pt>
                <c:pt idx="27">
                  <c:v>3</c:v>
                </c:pt>
                <c:pt idx="28">
                  <c:v>2</c:v>
                </c:pt>
                <c:pt idx="29">
                  <c:v>9</c:v>
                </c:pt>
                <c:pt idx="30">
                  <c:v>3</c:v>
                </c:pt>
                <c:pt idx="31">
                  <c:v>2</c:v>
                </c:pt>
                <c:pt idx="32">
                  <c:v>5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4</c:v>
                </c:pt>
                <c:pt idx="37">
                  <c:v>1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D-40C3-9DF4-96EC0E50D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2758303"/>
        <c:axId val="1842757055"/>
      </c:barChart>
      <c:lineChart>
        <c:grouping val="standard"/>
        <c:varyColors val="0"/>
        <c:ser>
          <c:idx val="1"/>
          <c:order val="1"/>
          <c:tx>
            <c:v>Number of Missions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InfoTable!$B$4:$B$65</c:f>
              <c:strCache>
                <c:ptCount val="62"/>
                <c:pt idx="0">
                  <c:v>RVSN USSR</c:v>
                </c:pt>
                <c:pt idx="1">
                  <c:v>CASC</c:v>
                </c:pt>
                <c:pt idx="2">
                  <c:v>Arianespace</c:v>
                </c:pt>
                <c:pt idx="3">
                  <c:v>General Dynamics</c:v>
                </c:pt>
                <c:pt idx="4">
                  <c:v>VKS RF</c:v>
                </c:pt>
                <c:pt idx="5">
                  <c:v>NASA</c:v>
                </c:pt>
                <c:pt idx="6">
                  <c:v>SpaceX</c:v>
                </c:pt>
                <c:pt idx="7">
                  <c:v>US Air Force</c:v>
                </c:pt>
                <c:pt idx="8">
                  <c:v>ULA</c:v>
                </c:pt>
                <c:pt idx="9">
                  <c:v>Boeing</c:v>
                </c:pt>
                <c:pt idx="10">
                  <c:v>Martin Marietta</c:v>
                </c:pt>
                <c:pt idx="11">
                  <c:v>Northrop</c:v>
                </c:pt>
                <c:pt idx="12">
                  <c:v>MHI</c:v>
                </c:pt>
                <c:pt idx="13">
                  <c:v>ISRO</c:v>
                </c:pt>
                <c:pt idx="14">
                  <c:v>Lockheed</c:v>
                </c:pt>
                <c:pt idx="15">
                  <c:v>Roscosmos</c:v>
                </c:pt>
                <c:pt idx="16">
                  <c:v>ILS</c:v>
                </c:pt>
                <c:pt idx="17">
                  <c:v>Sea Launch</c:v>
                </c:pt>
                <c:pt idx="18">
                  <c:v>ISAS</c:v>
                </c:pt>
                <c:pt idx="19">
                  <c:v>Rocket Lab</c:v>
                </c:pt>
                <c:pt idx="20">
                  <c:v>Kosmotras</c:v>
                </c:pt>
                <c:pt idx="21">
                  <c:v>Blue Origin</c:v>
                </c:pt>
                <c:pt idx="22">
                  <c:v>US Navy</c:v>
                </c:pt>
                <c:pt idx="23">
                  <c:v>ISA</c:v>
                </c:pt>
                <c:pt idx="24">
                  <c:v>ExPace</c:v>
                </c:pt>
                <c:pt idx="25">
                  <c:v>ESA</c:v>
                </c:pt>
                <c:pt idx="26">
                  <c:v>Eurockot</c:v>
                </c:pt>
                <c:pt idx="27">
                  <c:v>IAI</c:v>
                </c:pt>
                <c:pt idx="28">
                  <c:v>Starsem</c:v>
                </c:pt>
                <c:pt idx="29">
                  <c:v>ASI</c:v>
                </c:pt>
                <c:pt idx="30">
                  <c:v>AMBA</c:v>
                </c:pt>
                <c:pt idx="31">
                  <c:v>CNES</c:v>
                </c:pt>
                <c:pt idx="32">
                  <c:v>JAXA</c:v>
                </c:pt>
                <c:pt idx="33">
                  <c:v>MITT</c:v>
                </c:pt>
                <c:pt idx="34">
                  <c:v>Land Launch</c:v>
                </c:pt>
                <c:pt idx="35">
                  <c:v>Astra</c:v>
                </c:pt>
                <c:pt idx="36">
                  <c:v>CASIC</c:v>
                </c:pt>
                <c:pt idx="37">
                  <c:v>UT</c:v>
                </c:pt>
                <c:pt idx="38">
                  <c:v>KCST</c:v>
                </c:pt>
                <c:pt idx="39">
                  <c:v>KARI</c:v>
                </c:pt>
                <c:pt idx="40">
                  <c:v>Virgin Orbit</c:v>
                </c:pt>
                <c:pt idx="41">
                  <c:v>Armée de l'Air</c:v>
                </c:pt>
                <c:pt idx="42">
                  <c:v>CECLES</c:v>
                </c:pt>
                <c:pt idx="43">
                  <c:v>Exos</c:v>
                </c:pt>
                <c:pt idx="44">
                  <c:v>i-Space</c:v>
                </c:pt>
                <c:pt idx="45">
                  <c:v>AEB</c:v>
                </c:pt>
                <c:pt idx="46">
                  <c:v>SRC</c:v>
                </c:pt>
                <c:pt idx="47">
                  <c:v>Virgin Galactic</c:v>
                </c:pt>
                <c:pt idx="48">
                  <c:v>OKB-586</c:v>
                </c:pt>
                <c:pt idx="49">
                  <c:v>Yuzhmash</c:v>
                </c:pt>
                <c:pt idx="50">
                  <c:v>RAE</c:v>
                </c:pt>
                <c:pt idx="51">
                  <c:v>IRGC</c:v>
                </c:pt>
                <c:pt idx="52">
                  <c:v>Galactic Energy</c:v>
                </c:pt>
                <c:pt idx="53">
                  <c:v>Douglas</c:v>
                </c:pt>
                <c:pt idx="54">
                  <c:v>EER</c:v>
                </c:pt>
                <c:pt idx="55">
                  <c:v>Khrunichev</c:v>
                </c:pt>
                <c:pt idx="56">
                  <c:v>Sandia</c:v>
                </c:pt>
                <c:pt idx="57">
                  <c:v>Landspace</c:v>
                </c:pt>
                <c:pt idx="58">
                  <c:v>OneSpace</c:v>
                </c:pt>
                <c:pt idx="59">
                  <c:v>GK LS</c:v>
                </c:pt>
                <c:pt idx="60">
                  <c:v>Firefly</c:v>
                </c:pt>
                <c:pt idx="61">
                  <c:v>CAS Space</c:v>
                </c:pt>
              </c:strCache>
            </c:strRef>
          </c:cat>
          <c:val>
            <c:numRef>
              <c:f>InfoTable!$D$4:$D$65</c:f>
              <c:numCache>
                <c:formatCode>General</c:formatCode>
                <c:ptCount val="62"/>
                <c:pt idx="0">
                  <c:v>1777</c:v>
                </c:pt>
                <c:pt idx="1">
                  <c:v>338</c:v>
                </c:pt>
                <c:pt idx="2">
                  <c:v>293</c:v>
                </c:pt>
                <c:pt idx="3">
                  <c:v>251</c:v>
                </c:pt>
                <c:pt idx="4">
                  <c:v>216</c:v>
                </c:pt>
                <c:pt idx="5">
                  <c:v>203</c:v>
                </c:pt>
                <c:pt idx="6">
                  <c:v>182</c:v>
                </c:pt>
                <c:pt idx="7">
                  <c:v>161</c:v>
                </c:pt>
                <c:pt idx="8">
                  <c:v>151</c:v>
                </c:pt>
                <c:pt idx="9">
                  <c:v>136</c:v>
                </c:pt>
                <c:pt idx="10">
                  <c:v>114</c:v>
                </c:pt>
                <c:pt idx="11">
                  <c:v>89</c:v>
                </c:pt>
                <c:pt idx="12">
                  <c:v>87</c:v>
                </c:pt>
                <c:pt idx="13">
                  <c:v>82</c:v>
                </c:pt>
                <c:pt idx="14">
                  <c:v>79</c:v>
                </c:pt>
                <c:pt idx="15">
                  <c:v>69</c:v>
                </c:pt>
                <c:pt idx="16">
                  <c:v>46</c:v>
                </c:pt>
                <c:pt idx="17">
                  <c:v>36</c:v>
                </c:pt>
                <c:pt idx="18">
                  <c:v>30</c:v>
                </c:pt>
                <c:pt idx="19">
                  <c:v>28</c:v>
                </c:pt>
                <c:pt idx="20">
                  <c:v>22</c:v>
                </c:pt>
                <c:pt idx="21">
                  <c:v>21</c:v>
                </c:pt>
                <c:pt idx="22">
                  <c:v>17</c:v>
                </c:pt>
                <c:pt idx="23">
                  <c:v>15</c:v>
                </c:pt>
                <c:pt idx="24">
                  <c:v>15</c:v>
                </c:pt>
                <c:pt idx="25">
                  <c:v>14</c:v>
                </c:pt>
                <c:pt idx="26">
                  <c:v>13</c:v>
                </c:pt>
                <c:pt idx="27">
                  <c:v>11</c:v>
                </c:pt>
                <c:pt idx="28">
                  <c:v>10</c:v>
                </c:pt>
                <c:pt idx="29">
                  <c:v>9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6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D-40C3-9DF4-96EC0E50D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759135"/>
        <c:axId val="1842758719"/>
      </c:lineChart>
      <c:catAx>
        <c:axId val="184275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endParaRPr lang="en-US"/>
          </a:p>
        </c:txPr>
        <c:crossAx val="1842757055"/>
        <c:crosses val="autoZero"/>
        <c:auto val="1"/>
        <c:lblAlgn val="ctr"/>
        <c:lblOffset val="100"/>
        <c:noMultiLvlLbl val="0"/>
      </c:catAx>
      <c:valAx>
        <c:axId val="184275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endParaRPr lang="en-US"/>
          </a:p>
        </c:txPr>
        <c:crossAx val="1842758303"/>
        <c:crosses val="autoZero"/>
        <c:crossBetween val="between"/>
      </c:valAx>
      <c:valAx>
        <c:axId val="184275871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endParaRPr lang="en-US"/>
          </a:p>
        </c:txPr>
        <c:crossAx val="1842759135"/>
        <c:crosses val="max"/>
        <c:crossBetween val="between"/>
      </c:valAx>
      <c:catAx>
        <c:axId val="18427591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275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ysClr val="windowText" lastClr="000000"/>
          </a:solidFill>
          <a:latin typeface="Amasis MT Pro Medium" panose="020406040500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r>
              <a:rPr lang="en-US">
                <a:latin typeface="Amasis MT Pro Medium" panose="02040604050005020304" pitchFamily="18" charset="0"/>
              </a:rPr>
              <a:t># of Launches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table'!$L$45:$L$110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'Pivot table'!$M$45:$M$110</c:f>
              <c:numCache>
                <c:formatCode>General</c:formatCode>
                <c:ptCount val="66"/>
                <c:pt idx="0">
                  <c:v>3</c:v>
                </c:pt>
                <c:pt idx="1">
                  <c:v>28</c:v>
                </c:pt>
                <c:pt idx="2">
                  <c:v>20</c:v>
                </c:pt>
                <c:pt idx="3">
                  <c:v>39</c:v>
                </c:pt>
                <c:pt idx="4">
                  <c:v>52</c:v>
                </c:pt>
                <c:pt idx="5">
                  <c:v>82</c:v>
                </c:pt>
                <c:pt idx="6">
                  <c:v>41</c:v>
                </c:pt>
                <c:pt idx="7">
                  <c:v>60</c:v>
                </c:pt>
                <c:pt idx="8">
                  <c:v>87</c:v>
                </c:pt>
                <c:pt idx="9">
                  <c:v>101</c:v>
                </c:pt>
                <c:pt idx="10">
                  <c:v>106</c:v>
                </c:pt>
                <c:pt idx="11">
                  <c:v>103</c:v>
                </c:pt>
                <c:pt idx="12">
                  <c:v>103</c:v>
                </c:pt>
                <c:pt idx="13">
                  <c:v>107</c:v>
                </c:pt>
                <c:pt idx="14">
                  <c:v>119</c:v>
                </c:pt>
                <c:pt idx="15">
                  <c:v>99</c:v>
                </c:pt>
                <c:pt idx="16">
                  <c:v>103</c:v>
                </c:pt>
                <c:pt idx="17">
                  <c:v>98</c:v>
                </c:pt>
                <c:pt idx="18">
                  <c:v>113</c:v>
                </c:pt>
                <c:pt idx="19">
                  <c:v>113</c:v>
                </c:pt>
                <c:pt idx="20">
                  <c:v>114</c:v>
                </c:pt>
                <c:pt idx="21">
                  <c:v>97</c:v>
                </c:pt>
                <c:pt idx="22">
                  <c:v>49</c:v>
                </c:pt>
                <c:pt idx="23">
                  <c:v>55</c:v>
                </c:pt>
                <c:pt idx="24">
                  <c:v>71</c:v>
                </c:pt>
                <c:pt idx="25">
                  <c:v>67</c:v>
                </c:pt>
                <c:pt idx="26">
                  <c:v>66</c:v>
                </c:pt>
                <c:pt idx="27">
                  <c:v>69</c:v>
                </c:pt>
                <c:pt idx="28">
                  <c:v>74</c:v>
                </c:pt>
                <c:pt idx="29">
                  <c:v>62</c:v>
                </c:pt>
                <c:pt idx="30">
                  <c:v>56</c:v>
                </c:pt>
                <c:pt idx="31">
                  <c:v>59</c:v>
                </c:pt>
                <c:pt idx="32">
                  <c:v>52</c:v>
                </c:pt>
                <c:pt idx="33">
                  <c:v>80</c:v>
                </c:pt>
                <c:pt idx="34">
                  <c:v>59</c:v>
                </c:pt>
                <c:pt idx="35">
                  <c:v>62</c:v>
                </c:pt>
                <c:pt idx="36">
                  <c:v>61</c:v>
                </c:pt>
                <c:pt idx="37">
                  <c:v>64</c:v>
                </c:pt>
                <c:pt idx="38">
                  <c:v>61</c:v>
                </c:pt>
                <c:pt idx="39">
                  <c:v>60</c:v>
                </c:pt>
                <c:pt idx="40">
                  <c:v>70</c:v>
                </c:pt>
                <c:pt idx="41">
                  <c:v>68</c:v>
                </c:pt>
                <c:pt idx="42">
                  <c:v>57</c:v>
                </c:pt>
                <c:pt idx="43">
                  <c:v>57</c:v>
                </c:pt>
                <c:pt idx="44">
                  <c:v>43</c:v>
                </c:pt>
                <c:pt idx="45">
                  <c:v>49</c:v>
                </c:pt>
                <c:pt idx="46">
                  <c:v>52</c:v>
                </c:pt>
                <c:pt idx="47">
                  <c:v>40</c:v>
                </c:pt>
                <c:pt idx="48">
                  <c:v>37</c:v>
                </c:pt>
                <c:pt idx="49">
                  <c:v>49</c:v>
                </c:pt>
                <c:pt idx="50">
                  <c:v>50</c:v>
                </c:pt>
                <c:pt idx="51">
                  <c:v>48</c:v>
                </c:pt>
                <c:pt idx="52">
                  <c:v>50</c:v>
                </c:pt>
                <c:pt idx="53">
                  <c:v>37</c:v>
                </c:pt>
                <c:pt idx="54">
                  <c:v>42</c:v>
                </c:pt>
                <c:pt idx="55">
                  <c:v>38</c:v>
                </c:pt>
                <c:pt idx="56">
                  <c:v>46</c:v>
                </c:pt>
                <c:pt idx="57">
                  <c:v>53</c:v>
                </c:pt>
                <c:pt idx="58">
                  <c:v>52</c:v>
                </c:pt>
                <c:pt idx="59">
                  <c:v>90</c:v>
                </c:pt>
                <c:pt idx="60">
                  <c:v>92</c:v>
                </c:pt>
                <c:pt idx="61">
                  <c:v>117</c:v>
                </c:pt>
                <c:pt idx="62">
                  <c:v>109</c:v>
                </c:pt>
                <c:pt idx="63">
                  <c:v>119</c:v>
                </c:pt>
                <c:pt idx="64">
                  <c:v>157</c:v>
                </c:pt>
                <c:pt idx="65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A-4230-99AB-E708AF0306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192632511"/>
        <c:axId val="1192636671"/>
      </c:lineChart>
      <c:catAx>
        <c:axId val="119263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36671"/>
        <c:crosses val="autoZero"/>
        <c:auto val="1"/>
        <c:lblAlgn val="ctr"/>
        <c:lblOffset val="100"/>
        <c:noMultiLvlLbl val="0"/>
      </c:catAx>
      <c:valAx>
        <c:axId val="1192636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325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Amasis MT Pro Medium" panose="02040604050005020304" pitchFamily="18" charset="0"/>
                <a:ea typeface="+mn-ea"/>
                <a:cs typeface="+mn-cs"/>
              </a:defRPr>
            </a:pPr>
            <a:r>
              <a:rPr lang="en-US"/>
              <a:t>Rocket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29-4C00-AE6F-C2406E1CB7D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29-4C00-AE6F-C2406E1CB7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masis MT Pro Medium" panose="020406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InfoTable!$K$2:$L$2</c:f>
              <c:strCache>
                <c:ptCount val="2"/>
                <c:pt idx="0">
                  <c:v>Active </c:v>
                </c:pt>
                <c:pt idx="1">
                  <c:v>Retired</c:v>
                </c:pt>
              </c:strCache>
            </c:strRef>
          </c:cat>
          <c:val>
            <c:numRef>
              <c:f>InfoTable!$K$3:$L$3</c:f>
              <c:numCache>
                <c:formatCode>General</c:formatCode>
                <c:ptCount val="2"/>
                <c:pt idx="0">
                  <c:v>1010</c:v>
                </c:pt>
                <c:pt idx="1">
                  <c:v>3620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29-4C00-AE6F-C2406E1CB7D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masis MT Pro Medium" panose="020406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ysClr val="windowText" lastClr="000000"/>
          </a:solidFill>
          <a:latin typeface="Amasis MT Pro Medium" panose="020406040500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[Excel_project.xlsx]Pivot table!PivotTable30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table'!$A$4:$A$70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'Pivot table'!$B$4:$B$70</c:f>
              <c:numCache>
                <c:formatCode>General</c:formatCode>
                <c:ptCount val="66"/>
                <c:pt idx="0">
                  <c:v>3</c:v>
                </c:pt>
                <c:pt idx="1">
                  <c:v>28</c:v>
                </c:pt>
                <c:pt idx="2">
                  <c:v>20</c:v>
                </c:pt>
                <c:pt idx="3">
                  <c:v>39</c:v>
                </c:pt>
                <c:pt idx="4">
                  <c:v>52</c:v>
                </c:pt>
                <c:pt idx="5">
                  <c:v>82</c:v>
                </c:pt>
                <c:pt idx="6">
                  <c:v>41</c:v>
                </c:pt>
                <c:pt idx="7">
                  <c:v>60</c:v>
                </c:pt>
                <c:pt idx="8">
                  <c:v>87</c:v>
                </c:pt>
                <c:pt idx="9">
                  <c:v>101</c:v>
                </c:pt>
                <c:pt idx="10">
                  <c:v>106</c:v>
                </c:pt>
                <c:pt idx="11">
                  <c:v>103</c:v>
                </c:pt>
                <c:pt idx="12">
                  <c:v>103</c:v>
                </c:pt>
                <c:pt idx="13">
                  <c:v>107</c:v>
                </c:pt>
                <c:pt idx="14">
                  <c:v>119</c:v>
                </c:pt>
                <c:pt idx="15">
                  <c:v>99</c:v>
                </c:pt>
                <c:pt idx="16">
                  <c:v>103</c:v>
                </c:pt>
                <c:pt idx="17">
                  <c:v>98</c:v>
                </c:pt>
                <c:pt idx="18">
                  <c:v>113</c:v>
                </c:pt>
                <c:pt idx="19">
                  <c:v>113</c:v>
                </c:pt>
                <c:pt idx="20">
                  <c:v>114</c:v>
                </c:pt>
                <c:pt idx="21">
                  <c:v>97</c:v>
                </c:pt>
                <c:pt idx="22">
                  <c:v>49</c:v>
                </c:pt>
                <c:pt idx="23">
                  <c:v>55</c:v>
                </c:pt>
                <c:pt idx="24">
                  <c:v>71</c:v>
                </c:pt>
                <c:pt idx="25">
                  <c:v>67</c:v>
                </c:pt>
                <c:pt idx="26">
                  <c:v>66</c:v>
                </c:pt>
                <c:pt idx="27">
                  <c:v>69</c:v>
                </c:pt>
                <c:pt idx="28">
                  <c:v>74</c:v>
                </c:pt>
                <c:pt idx="29">
                  <c:v>62</c:v>
                </c:pt>
                <c:pt idx="30">
                  <c:v>56</c:v>
                </c:pt>
                <c:pt idx="31">
                  <c:v>59</c:v>
                </c:pt>
                <c:pt idx="32">
                  <c:v>52</c:v>
                </c:pt>
                <c:pt idx="33">
                  <c:v>80</c:v>
                </c:pt>
                <c:pt idx="34">
                  <c:v>59</c:v>
                </c:pt>
                <c:pt idx="35">
                  <c:v>62</c:v>
                </c:pt>
                <c:pt idx="36">
                  <c:v>61</c:v>
                </c:pt>
                <c:pt idx="37">
                  <c:v>64</c:v>
                </c:pt>
                <c:pt idx="38">
                  <c:v>61</c:v>
                </c:pt>
                <c:pt idx="39">
                  <c:v>60</c:v>
                </c:pt>
                <c:pt idx="40">
                  <c:v>70</c:v>
                </c:pt>
                <c:pt idx="41">
                  <c:v>68</c:v>
                </c:pt>
                <c:pt idx="42">
                  <c:v>57</c:v>
                </c:pt>
                <c:pt idx="43">
                  <c:v>57</c:v>
                </c:pt>
                <c:pt idx="44">
                  <c:v>43</c:v>
                </c:pt>
                <c:pt idx="45">
                  <c:v>49</c:v>
                </c:pt>
                <c:pt idx="46">
                  <c:v>52</c:v>
                </c:pt>
                <c:pt idx="47">
                  <c:v>40</c:v>
                </c:pt>
                <c:pt idx="48">
                  <c:v>37</c:v>
                </c:pt>
                <c:pt idx="49">
                  <c:v>49</c:v>
                </c:pt>
                <c:pt idx="50">
                  <c:v>50</c:v>
                </c:pt>
                <c:pt idx="51">
                  <c:v>48</c:v>
                </c:pt>
                <c:pt idx="52">
                  <c:v>50</c:v>
                </c:pt>
                <c:pt idx="53">
                  <c:v>37</c:v>
                </c:pt>
                <c:pt idx="54">
                  <c:v>42</c:v>
                </c:pt>
                <c:pt idx="55">
                  <c:v>38</c:v>
                </c:pt>
                <c:pt idx="56">
                  <c:v>46</c:v>
                </c:pt>
                <c:pt idx="57">
                  <c:v>53</c:v>
                </c:pt>
                <c:pt idx="58">
                  <c:v>52</c:v>
                </c:pt>
                <c:pt idx="59">
                  <c:v>90</c:v>
                </c:pt>
                <c:pt idx="60">
                  <c:v>92</c:v>
                </c:pt>
                <c:pt idx="61">
                  <c:v>117</c:v>
                </c:pt>
                <c:pt idx="62">
                  <c:v>109</c:v>
                </c:pt>
                <c:pt idx="63">
                  <c:v>119</c:v>
                </c:pt>
                <c:pt idx="64">
                  <c:v>157</c:v>
                </c:pt>
                <c:pt idx="65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9-4B67-8483-1E4C1E6F4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7804223"/>
        <c:axId val="1787805887"/>
      </c:lineChart>
      <c:catAx>
        <c:axId val="178780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805887"/>
        <c:crosses val="autoZero"/>
        <c:auto val="1"/>
        <c:lblAlgn val="ctr"/>
        <c:lblOffset val="100"/>
        <c:noMultiLvlLbl val="0"/>
      </c:catAx>
      <c:valAx>
        <c:axId val="17878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80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table'!$L$45:$L$110</c:f>
              <c:strCache>
                <c:ptCount val="66"/>
                <c:pt idx="0">
                  <c:v>1957</c:v>
                </c:pt>
                <c:pt idx="1">
                  <c:v>1958</c:v>
                </c:pt>
                <c:pt idx="2">
                  <c:v>1959</c:v>
                </c:pt>
                <c:pt idx="3">
                  <c:v>1960</c:v>
                </c:pt>
                <c:pt idx="4">
                  <c:v>1961</c:v>
                </c:pt>
                <c:pt idx="5">
                  <c:v>1962</c:v>
                </c:pt>
                <c:pt idx="6">
                  <c:v>1963</c:v>
                </c:pt>
                <c:pt idx="7">
                  <c:v>1964</c:v>
                </c:pt>
                <c:pt idx="8">
                  <c:v>1965</c:v>
                </c:pt>
                <c:pt idx="9">
                  <c:v>1966</c:v>
                </c:pt>
                <c:pt idx="10">
                  <c:v>1967</c:v>
                </c:pt>
                <c:pt idx="11">
                  <c:v>1968</c:v>
                </c:pt>
                <c:pt idx="12">
                  <c:v>1969</c:v>
                </c:pt>
                <c:pt idx="13">
                  <c:v>1970</c:v>
                </c:pt>
                <c:pt idx="14">
                  <c:v>1971</c:v>
                </c:pt>
                <c:pt idx="15">
                  <c:v>1972</c:v>
                </c:pt>
                <c:pt idx="16">
                  <c:v>1973</c:v>
                </c:pt>
                <c:pt idx="17">
                  <c:v>1974</c:v>
                </c:pt>
                <c:pt idx="18">
                  <c:v>1975</c:v>
                </c:pt>
                <c:pt idx="19">
                  <c:v>1976</c:v>
                </c:pt>
                <c:pt idx="20">
                  <c:v>1977</c:v>
                </c:pt>
                <c:pt idx="21">
                  <c:v>1978</c:v>
                </c:pt>
                <c:pt idx="22">
                  <c:v>1979</c:v>
                </c:pt>
                <c:pt idx="23">
                  <c:v>1980</c:v>
                </c:pt>
                <c:pt idx="24">
                  <c:v>1981</c:v>
                </c:pt>
                <c:pt idx="25">
                  <c:v>1982</c:v>
                </c:pt>
                <c:pt idx="26">
                  <c:v>1983</c:v>
                </c:pt>
                <c:pt idx="27">
                  <c:v>1984</c:v>
                </c:pt>
                <c:pt idx="28">
                  <c:v>1985</c:v>
                </c:pt>
                <c:pt idx="29">
                  <c:v>1986</c:v>
                </c:pt>
                <c:pt idx="30">
                  <c:v>1987</c:v>
                </c:pt>
                <c:pt idx="31">
                  <c:v>1988</c:v>
                </c:pt>
                <c:pt idx="32">
                  <c:v>1989</c:v>
                </c:pt>
                <c:pt idx="33">
                  <c:v>1990</c:v>
                </c:pt>
                <c:pt idx="34">
                  <c:v>1991</c:v>
                </c:pt>
                <c:pt idx="35">
                  <c:v>1992</c:v>
                </c:pt>
                <c:pt idx="36">
                  <c:v>1993</c:v>
                </c:pt>
                <c:pt idx="37">
                  <c:v>1994</c:v>
                </c:pt>
                <c:pt idx="38">
                  <c:v>1995</c:v>
                </c:pt>
                <c:pt idx="39">
                  <c:v>1996</c:v>
                </c:pt>
                <c:pt idx="40">
                  <c:v>1997</c:v>
                </c:pt>
                <c:pt idx="41">
                  <c:v>1998</c:v>
                </c:pt>
                <c:pt idx="42">
                  <c:v>1999</c:v>
                </c:pt>
                <c:pt idx="43">
                  <c:v>2000</c:v>
                </c:pt>
                <c:pt idx="44">
                  <c:v>2001</c:v>
                </c:pt>
                <c:pt idx="45">
                  <c:v>2002</c:v>
                </c:pt>
                <c:pt idx="46">
                  <c:v>2003</c:v>
                </c:pt>
                <c:pt idx="47">
                  <c:v>2004</c:v>
                </c:pt>
                <c:pt idx="48">
                  <c:v>2005</c:v>
                </c:pt>
                <c:pt idx="49">
                  <c:v>2006</c:v>
                </c:pt>
                <c:pt idx="50">
                  <c:v>2007</c:v>
                </c:pt>
                <c:pt idx="51">
                  <c:v>2008</c:v>
                </c:pt>
                <c:pt idx="52">
                  <c:v>2009</c:v>
                </c:pt>
                <c:pt idx="53">
                  <c:v>2010</c:v>
                </c:pt>
                <c:pt idx="54">
                  <c:v>2011</c:v>
                </c:pt>
                <c:pt idx="55">
                  <c:v>2012</c:v>
                </c:pt>
                <c:pt idx="56">
                  <c:v>2013</c:v>
                </c:pt>
                <c:pt idx="57">
                  <c:v>2014</c:v>
                </c:pt>
                <c:pt idx="58">
                  <c:v>2015</c:v>
                </c:pt>
                <c:pt idx="59">
                  <c:v>2016</c:v>
                </c:pt>
                <c:pt idx="60">
                  <c:v>2017</c:v>
                </c:pt>
                <c:pt idx="61">
                  <c:v>2018</c:v>
                </c:pt>
                <c:pt idx="62">
                  <c:v>2019</c:v>
                </c:pt>
                <c:pt idx="63">
                  <c:v>2020</c:v>
                </c:pt>
                <c:pt idx="64">
                  <c:v>2021</c:v>
                </c:pt>
                <c:pt idx="65">
                  <c:v>2022</c:v>
                </c:pt>
              </c:strCache>
            </c:strRef>
          </c:cat>
          <c:val>
            <c:numRef>
              <c:f>'Pivot table'!$M$45:$M$110</c:f>
              <c:numCache>
                <c:formatCode>General</c:formatCode>
                <c:ptCount val="66"/>
                <c:pt idx="0">
                  <c:v>3</c:v>
                </c:pt>
                <c:pt idx="1">
                  <c:v>28</c:v>
                </c:pt>
                <c:pt idx="2">
                  <c:v>20</c:v>
                </c:pt>
                <c:pt idx="3">
                  <c:v>39</c:v>
                </c:pt>
                <c:pt idx="4">
                  <c:v>52</c:v>
                </c:pt>
                <c:pt idx="5">
                  <c:v>82</c:v>
                </c:pt>
                <c:pt idx="6">
                  <c:v>41</c:v>
                </c:pt>
                <c:pt idx="7">
                  <c:v>60</c:v>
                </c:pt>
                <c:pt idx="8">
                  <c:v>87</c:v>
                </c:pt>
                <c:pt idx="9">
                  <c:v>101</c:v>
                </c:pt>
                <c:pt idx="10">
                  <c:v>106</c:v>
                </c:pt>
                <c:pt idx="11">
                  <c:v>103</c:v>
                </c:pt>
                <c:pt idx="12">
                  <c:v>103</c:v>
                </c:pt>
                <c:pt idx="13">
                  <c:v>107</c:v>
                </c:pt>
                <c:pt idx="14">
                  <c:v>119</c:v>
                </c:pt>
                <c:pt idx="15">
                  <c:v>99</c:v>
                </c:pt>
                <c:pt idx="16">
                  <c:v>103</c:v>
                </c:pt>
                <c:pt idx="17">
                  <c:v>98</c:v>
                </c:pt>
                <c:pt idx="18">
                  <c:v>113</c:v>
                </c:pt>
                <c:pt idx="19">
                  <c:v>113</c:v>
                </c:pt>
                <c:pt idx="20">
                  <c:v>114</c:v>
                </c:pt>
                <c:pt idx="21">
                  <c:v>97</c:v>
                </c:pt>
                <c:pt idx="22">
                  <c:v>49</c:v>
                </c:pt>
                <c:pt idx="23">
                  <c:v>55</c:v>
                </c:pt>
                <c:pt idx="24">
                  <c:v>71</c:v>
                </c:pt>
                <c:pt idx="25">
                  <c:v>67</c:v>
                </c:pt>
                <c:pt idx="26">
                  <c:v>66</c:v>
                </c:pt>
                <c:pt idx="27">
                  <c:v>69</c:v>
                </c:pt>
                <c:pt idx="28">
                  <c:v>74</c:v>
                </c:pt>
                <c:pt idx="29">
                  <c:v>62</c:v>
                </c:pt>
                <c:pt idx="30">
                  <c:v>56</c:v>
                </c:pt>
                <c:pt idx="31">
                  <c:v>59</c:v>
                </c:pt>
                <c:pt idx="32">
                  <c:v>52</c:v>
                </c:pt>
                <c:pt idx="33">
                  <c:v>80</c:v>
                </c:pt>
                <c:pt idx="34">
                  <c:v>59</c:v>
                </c:pt>
                <c:pt idx="35">
                  <c:v>62</c:v>
                </c:pt>
                <c:pt idx="36">
                  <c:v>61</c:v>
                </c:pt>
                <c:pt idx="37">
                  <c:v>64</c:v>
                </c:pt>
                <c:pt idx="38">
                  <c:v>61</c:v>
                </c:pt>
                <c:pt idx="39">
                  <c:v>60</c:v>
                </c:pt>
                <c:pt idx="40">
                  <c:v>70</c:v>
                </c:pt>
                <c:pt idx="41">
                  <c:v>68</c:v>
                </c:pt>
                <c:pt idx="42">
                  <c:v>57</c:v>
                </c:pt>
                <c:pt idx="43">
                  <c:v>57</c:v>
                </c:pt>
                <c:pt idx="44">
                  <c:v>43</c:v>
                </c:pt>
                <c:pt idx="45">
                  <c:v>49</c:v>
                </c:pt>
                <c:pt idx="46">
                  <c:v>52</c:v>
                </c:pt>
                <c:pt idx="47">
                  <c:v>40</c:v>
                </c:pt>
                <c:pt idx="48">
                  <c:v>37</c:v>
                </c:pt>
                <c:pt idx="49">
                  <c:v>49</c:v>
                </c:pt>
                <c:pt idx="50">
                  <c:v>50</c:v>
                </c:pt>
                <c:pt idx="51">
                  <c:v>48</c:v>
                </c:pt>
                <c:pt idx="52">
                  <c:v>50</c:v>
                </c:pt>
                <c:pt idx="53">
                  <c:v>37</c:v>
                </c:pt>
                <c:pt idx="54">
                  <c:v>42</c:v>
                </c:pt>
                <c:pt idx="55">
                  <c:v>38</c:v>
                </c:pt>
                <c:pt idx="56">
                  <c:v>46</c:v>
                </c:pt>
                <c:pt idx="57">
                  <c:v>53</c:v>
                </c:pt>
                <c:pt idx="58">
                  <c:v>52</c:v>
                </c:pt>
                <c:pt idx="59">
                  <c:v>90</c:v>
                </c:pt>
                <c:pt idx="60">
                  <c:v>92</c:v>
                </c:pt>
                <c:pt idx="61">
                  <c:v>117</c:v>
                </c:pt>
                <c:pt idx="62">
                  <c:v>109</c:v>
                </c:pt>
                <c:pt idx="63">
                  <c:v>119</c:v>
                </c:pt>
                <c:pt idx="64">
                  <c:v>157</c:v>
                </c:pt>
                <c:pt idx="6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9-4CA8-BE5B-653191E44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2632511"/>
        <c:axId val="1192636671"/>
      </c:barChart>
      <c:catAx>
        <c:axId val="119263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36671"/>
        <c:crosses val="autoZero"/>
        <c:auto val="1"/>
        <c:lblAlgn val="ctr"/>
        <c:lblOffset val="100"/>
        <c:noMultiLvlLbl val="0"/>
      </c:catAx>
      <c:valAx>
        <c:axId val="119263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32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_xlchart.v5.10</cx:f>
        <cx:nf dir="row">_xlchart.v5.8</cx:nf>
      </cx:strDim>
      <cx:numDim type="colorVal">
        <cx:f dir="row">_xlchart.v5.11</cx:f>
        <cx:nf dir="row">_xlchart.v5.9</cx:nf>
      </cx:numDim>
    </cx:data>
  </cx:chartData>
  <cx:chart>
    <cx:title pos="t" align="ctr" overlay="0">
      <cx:tx>
        <cx:txData>
          <cx:v>Launch by location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  <a:latin typeface="Amasis MT Pro Medium" panose="02040604050005020304" pitchFamily="18" charset="0"/>
              <a:ea typeface="Amasis MT Pro Medium" panose="02040604050005020304" pitchFamily="18" charset="0"/>
              <a:cs typeface="Amasis MT Pro Medium" panose="02040604050005020304" pitchFamily="18" charset="0"/>
            </a:defRPr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Amasis MT Pro Medium" panose="02040604050005020304" pitchFamily="18" charset="0"/>
            </a:rPr>
            <a:t>Launch by location</a:t>
          </a:r>
        </a:p>
      </cx:txPr>
    </cx:title>
    <cx:plotArea>
      <cx:plotAreaRegion>
        <cx:series layoutId="regionMap" uniqueId="{6FA6139F-C16C-4A13-8477-7551B3768007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850" b="0" i="0">
                    <a:solidFill>
                      <a:schemeClr val="bg1"/>
                    </a:solidFill>
                    <a:latin typeface="Amasis MT Pro Medium" panose="02040604050005020304" pitchFamily="18" charset="0"/>
                    <a:ea typeface="Amasis MT Pro Medium" panose="02040604050005020304" pitchFamily="18" charset="0"/>
                    <a:cs typeface="Amasis MT Pro Medium" panose="02040604050005020304" pitchFamily="18" charset="0"/>
                  </a:defRPr>
                </a:pPr>
                <a:endParaRPr lang="en-US">
                  <a:solidFill>
                    <a:schemeClr val="bg1"/>
                  </a:solidFill>
                  <a:latin typeface="Amasis MT Pro Medium" panose="020406040500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geography cultureLanguage="en-US" cultureRegion="KZ" attribution="Powered by Bing">
              <cx:geoCache provider="{E9337A44-BEBE-4D9F-B70C-5C5E7DAFC167}">
                <cx:binary>7H1Xc9zGtu5fUfn5gu6ERmPX9qnaDUxiBEnlFxRF0sipuxF//VkjUr4kPMOxeeXaqrrig1hE6LDC
t2JD/74d/nWb39+oN0ORl/pft8Nvv8TG1P/69Vd9G98XN/qoSG5VpavfzdFtVfxa/f57cnv/6526
6ZMy+pUgzH69jW+UuR9++Z9/w2jRfXVa3d6YpCov23s1Xt3rNjf6hXs7b725rdrSbF+PYKTffnlz
cjPdZLE2N+Uvb+5Lk5jx7Vjf//bLs+d+efPrfLQ/zfwmh8WZ9g7eZeIII0xcm3H364/zy5u8KqPH
25wfOY5Aggr08GN/m/r8poDX/9qSvi7o5u5O3Wv95vH383efbeH5rURX3gMhvGq74pPPX7f463NC
/8+/Zxdg07MrT3gxp9ChW39ixVLdlLf332jxHdjAjzhhArnkOf3JEbMFdRjCD9xx3W9zPtD/8Dp2
0/7bezO6f7s8p/ny6geg+bvr/3zb/P87wal7ZCNqc+7QXXJvue4RwoIi4j5Snn+b+4Hw78rE3N+9
uTY35l5/u7VrWbvpP3t9xobZ3Tk33l3/ANy4arVObl7a+d8DIo6PgBmIcJs8Q6AtI1xhc4btBwTC
3+Z8YMThdezmwLf3ZqT/dnlO86t3/32aX1etid+cVOr+O9Kd8iNGBSGC4wf60mfkx8Q5EpQIBzHx
nPB/cTW7qf/s5RkLnt2b8+HkR0Cik/ty/I4swEeMYZc7rv1/Qf6JDaYCOISpy5nzB1Q9mP9HG3xo
NbtZ8LiJGfEfr/6J7Iv/vvi/Ob6pv6frA5LPbYAV2yGPdH8u+dQ5ch1uczLzeQ4uYze9H1+b0fvx
6pzex8EPQO//tNqom/x7orxF7COHCIwoZzNqsyPmgskVfCfM/6W17Cb8k1dnxH9yZ86A//wAeP/G
i5PyO+IMCLxtu9TBLtsp8IgeOTalzAUT8BRgDi5jN90fX5vR/PHqnN7e+Q8g8Jvy7nsKOyFH1CY2
JvQbsD8Tecc9opxy8G0eLe8MZw6uZjfZH1+bkf3x6pzsmx+C7Frd3OffZG6XE/33XEmKjgQmjNgc
Pcg5eC5P7Sk7ErbLIKx9/JmJ++bgcvYQ/vG9OeUfL/+J9Kc/gMSvII59492UN+qw4P+D4bRUN1Py
HSXAwuiIfv1Bz6MJy6ZH5CvbnUc7A/efYt3hlexm/rf3Zsz/dnnOfPkjuLHyRsHW9Zvrw/HEP8j7
80p9/6iGoSPMMLEFeQzvIW/yBAK2UQ3mgjuCPPrUz6XgL65ptyg8e3kmD8/uzYXi5Edw+oKb2wTy
m28ubu8PO9v/oFhsAJm+MeU7mARyBOGTDXnOR8/nuTzY7AgyDNRGmO70Pg8tZrcgPLw1k4CHi3PW
b34EPLj+mV/45YfIL3zTwbMEcmz5/ZurmzK6f7MEzcwh6X9IK/5BpTy/7998vr/Jb8q7Q6t4np5/
qQRhMQy5WARFBvfBNM9sNnYIpKAgRYL5zFj/xeXs1s5nL8+U9Nm9ua6e/wgFiO0Kz+6H5LY6xIh/
UBw+3ed51f+X/Yfr+CZW7d2bb8ry9l6bN9eQnf/vEeavVcX+XlDzs1A3q6d+1ep5qXVeqJtVUh48
/e/gTvysHu0rc/8ltnyrsnwvfvwsHv2p6WCuCd9Ku9+L5OxnxfoQ+BwsFPw9C/CzXvG8rWYu4Yfz
dn+T3j/TiLn5S3B+sEDwNwn/s07xrH9sLug/y88PzXV/6vD6R3u+nhQLv5cN/VkNfWiN/Esgc7Ac
9vdA5mdx7i9R/VsB47uJ/M/KzJ8jpznAP6sSfC/K/yyJ/Lkn+y+pwKHk/9/DHfqzEnEwVn2Wfv1e
8v//Z5p5f/b3j5S8f2NuFl+PEzxpg3/57je9mb360qmEBzZu7n77BVNo4f3jkMJ2iGcV+B3g98db
9zfabAdAR9x1HO5iDk3cLoLe7B6yvnCHsCMoFwjhOgg6PAiHO+W2vgwHHegRgmvQ6kcxZ+hrV5/e
Frx++wUa/bjDsYC7hCMH/v3jHEdQ5WNUlX9Q4/HvN2VbBFUCxXMY+Jc39cNT22VaBDOHCQpd43D9
9uYKjojAQ/j/9F2S1H00RFfWmPZrMwi26sNOPzTgPFRLdowOG9g5OrS0PB3d4SFCOmysy6pWy5SK
UzF0q8LoWI75tHxC7x1zQN/RzjngKMLTOTRuBSK0iK4yVL9z+Oh4BA2F55TJl5cn2Eei7eaekIia
2jQF6cJLXXWV5GGC12VUdYvXjb7d1tPRO53bSQjLFyTppBDjWRK23Ht58H202W7pyeCuPbHaWHl0
xSwcLtreqm6Kti0XnRjo+uUptmTeJUDQlvR0ih5msKYJpuh03K4yuy/kQNh6TGx3WcTdpZ1WBzaz
byYoqz2dSdRuNkSpCC8zXK1iUq8znPuxwF9cMgSRlbXy5R3tE1rQ+6fz6LBLpzFJ3Eunq5CsOZFR
ypTXFmPuiRi9UmzR81lMNQxTyZm4jJx6OoOd2deDnZgLbmvy/lUbETPdzgWlg8kLcZm27TmqkZfn
+abn8XUesvEAsfYoh5hpODRulmVpc+cSRfyzlXe5Vyn7w8vrx1sZ2iFbYqbamVB16+i2u9QNXpAm
WfRTJUW4Iea9mN7ljHlZky6yzlo4OvG4c8Xy8YCwbdumd8490/qmwppNXHeXbdjIqTcbq7jq0zMe
Zb5Nvwwik4M1yY5sOvHR6TNZcirzpjkO0WnhZv7jr6azt88UOJVhNfhDn66t6ncaugfIj/fRfwYf
SKiwGOKuu6RWvKH0S5N8ZkMnQzqcqHKJ+1EWRSYtJfwkosdOPniMdZueJv7LPCJbed3FoxnE5G6R
WoqMxSUqRml6V/ZAL1GYFeZAmsmD3ffiY1hfhtESV4MsVL1IlfJCFkqnDmVYMgmPZtky7vUB5jlb
SNi1qK1APcG9YnSypLXq5DLu+rvYLs/6AX0UDcgLTWtpcuT1qiIyHt1lHxm/pi2WXT90QWin7x1i
1zJi7QJpcdGm023N+QUZrbPWTT4OOnrnZNZn3PLliIfjXhNPxeOJwNaZ06pIDrHeoLC9Htz0PiuQ
P7mxloltYsB2wMbWGr0kDNdKpMfxNJ1zM1yDY3CMULhqW+fEiiMvHotCUms61127inh/Ytr4GAD8
JCmbM95WH9yoXVHSrN1OreIkv0y428rGEks7T/ySNL3Mh2yh7DT2TN8sST4c2x1AC0WRxCZcU1xe
5Xm9HNrUlaWp3o8NPwBreJ88bFnyhPS4L6LGNlkTpBO/HKY483QzZrKNCypNVNl+m5PiDOC19Max
65ZRFzoHlGGfLsyBe5hsxx7TMBhVvVRt4ZdNsXpZzPehwQyt054kzC1IHbC++Nhy+4Nlig2p608v
D78FlR3y6syQmlVFJnhNm6BpSC1zu96MTr0ilVlEJj55eY49W3BmSN1Zukhrx24CjITWsnEseql0
zi7ShrvFARbsm2SG2LSko8OiUQejyc+VVZ+MyLpoePw6NjgzUHaUxq5unCawGquVU15dhRhHXjSS
zeuININTyx6EldJIB50res+yM0tinaFVZhBZvG6KGWAOtnDrhmMVGGsMJssaJFXmtEFxfoAHe9TA
mYFf63K77KJJBWU+tHIsUbrsVXaIBftGn+n3IIZUC5brgE3JNS8GyXl0/zJltkKySwtm+lu48Zig
uFWBm4a/h6RTMhynIIzDoIvtu16gA1HJvi3MlNkRVm66HiAqDzHzQO9CWbndh5c3sWdwPlPllFpl
xVzTBNng3ho4PSfHajoAE3hLiR0U4jMdzokaU1YlJjBoaTrjF84yNd0m7M7K2PgWCb9EWeU3E89k
aLIvr9vRn3R61E0mYFLihstak8nrQz36rxt8ptERTfCUKQHmosHDpk1jx+s7xg+owpbou+g1U+ei
KyAgSbQJ3Ja10p6qZZdn102WnpSIf0AWkVUhxvOi1PbF6/azFYsn5k9zPk4oA2KBV3o+YX3dM9Yc
2M0eK8Fniu1WTpT1zKhAu+yuLVuPKedOtXhRMXYgmtvnzm17F5+u35BERElt1eAJqfRjJqzmtkRj
sa5aHS4ykD8vLxtyLhxXhbIZw8rLbHyFQis/Nd1YARRH4QL1uPnAi3La1CTFiy4dwPPqI7rEU04u
eYf5AenZR5EZYpiscIbBQiboq35ZW81JSKeLpC7PWlCOlxm6Va1dIjQDi7AtQuWaAqQf3L51ZGNH
OqW1bqnzHrFuYcJmuOFJYo5fnm4rJzums2fwMZm+cEurMcGQI4kVysBhi+MDArRv8Bl8OISFpWot
HeROWvg6043UYkoOjL5Vql1Ln+EEplYz5e1oAlvEiV/ZVQo0c1IfwvZk+TrqzNCiTW3NBM9UEJG0
k244ck8Ikh9g9b4NzNAibGhtkkHowDEjkZiWH4uQCpk75OFQ1N9Nh9lbvjwBBzFYY5EkCgxPp7pj
oZj7ZXRbtBYizs400/XVy2Tat5EZUFRO3maUKxU0E32bD2pllAkmp7x83fAzjKgsSIeowpiAZpDf
seJV6Q6RRLq7OzD+HrW2Z2rdhwNtQ5GoIK2GdoObkcuUlq6X1JiuGSvppy5Ste80TSyNE5ULQ7Ja
gsPgepjGjWeZqfVsmysI49z8xHS4OIFEauU1Hc9Pi0SEy94tKoiQRsuzwrDwGNVgC6xmXPXaJouy
Ru4qj+23TRcWPp76xrcKQRZpq5zzEoUEYkitfXfo6TJzbLWMigKdJnUI9jhmSmY1sk9rPfSy7tzc
N1mYnVE8OgsVh/HSrVL3nDbZZVOhdEVoFS3DrB+PO2Pad4pa6SZlovS7zESLusOxT2oHS8hCmuiA
qu4hMJtJuu6tfByHqgnaip6WBVJSJMWXPnEW27jmZS7u8ebYTNh5XAvWZV0dKEenG7cQ7KS06Xhf
QyQl60hlXtQwekB1921oJvEuyyOj8rEOBKPnUz18hHTMuRqrEwd49fJ+9igVm0l9Uk/akBwsI6tD
99i0NZFuFDknyoCP96op7Jmt6VTMdIR4HRTC1SsDCQMJRi3y+1a/cgo2sy+kzfOMC1QHCdbnMXzb
R2KRvx2E/e7lLexjxMzEGIO10D0DRoCt92JX9Z7TaO6pJIxXfHCmA47KPm7MjM0wZUWNHKwDXTcX
bsjO9ZCejTw8ILz7ht9u7wlSD0kGfmHTN4Gt7PBzPFhZkDpJs4jypHylyM5ArqUkc9BoeEAS5J4S
Sm+cqQOccUThWxPrX2dz2EymWqt1RjUSHoDbthnL5KoK9WJg47vUfeUUdCZTk8ObpKthisKxVsOk
rtpUnVl5eFaSzntZrPbwg87EKhv7NuJQOQvS3CNaxqkXqwNKt8WjHW4LnUmSAz7uaLOMB8nUnaQm
vY+oG7xu1TMpIsPAG6URD0InFV5vlauxrSOZ9jo7sPg9IEu39Hoip8q1pnAUrh1YuWplWVlBj9Hb
wlRLy83WI44PuKVbOu8i0gzMKeRGGzsveOBE1qKKxCIU030Y42O3tCH3jYk/uuHrFIPOsFwNjSGt
roHXWW3OJtcZvchVybrKE+G3mqavlKkZoCMqwDJ11AYvtbXlVA5fQqTwaT8StXod/2cqDp/rysj2
Wy5BXyeebemzshRLi7j3Lw+/T3Jnqh0lsNRajXagRwxFqiwuFoONmwNs2KNyZK7Vacr6aGztYGrF
ad7Yp1VjrkWFDtBmX6KYzFU6dlFDEw5pqrSSrLGXEcuXU790psortVg15syCTHYdHYp+yJbsO4R4
+9G6p8rCbUfEqS14MKSnJX8XVbWPROblw5KUbyHN5Ov6rFSWJ8Lzobgn9EtOPyA2nVC+ARdGbv9q
jpMpW07hAXDeF26TGUKweKjGLC2cQIS95MPguf3vk/uWRUwaVa1ReAq1EdZeOE26ybrzslReFbay
Z9rLJihBNcu02dZOGl4eQBS8x4J/LYg9gZQ+TauJ87wKxAC5mPitVWMZRaOMi03JK49PkdewT2Wj
ZBN+guzDCg4ne40yXl0cs3A4oJxbKdvFqxnglMwkNUSrVcC7y6ntwK+fPKeC8hovl3Ea+aT9aNfF
8mVFoluV3zXbDHLiMOM9SkQRmC4NF0pDqcweSp5KrdjHeqKDJI09boak/hKH3dveFY1s4nq8MCpS
ftV0UFexq99Jrq+KyKpknateaoRDjyMeLZpiejsULJN2XaZelkLIPWQd95suvuONaaSySOYhV1Uy
T1jjizCEJ2yVyDqe6gMU3YMW0C7yTPoH6GOw21CVgYXi3wmJG+mKbjogNfuEZoZ0U1HxBmFcBGSM
IznaFFzYpvIH6iqPRP0Br2zfLDPAG0gdI4jQ84Dazbnbtve8WfP+PZ/EAUHYQyM8xzxHV7SxuiKI
imHTM+s0DetDafmvhN4hZHgGeImJpyaeYPUtYWYTDxO+5s2kNo6VKa/OkwiCJF3XXmeJ3M/HCWhY
5/Q0tQt1zAYrWcV1W8sULP3lBMmCk1ErshRJDJFqUkwnXWoar9MtA0+j6rkf93RYv6wf+8gyA84o
n0LTll0ehNjxKtdIiCH81w29ZfUTtEmmqaS5irIg6vGaleatbfKPLw+9pesues98I0dAL0qfmyzI
ayFpH3lYxJLa5spp2GmXnhVD9ul1M23p9mQTqB+wg1rId02tuourMpXlOC4HweH0b+GFef0xtvQB
u7mPFzOoonlexoz2SVDp3PFx1GA/aaxDCfOvjuMuos1QgpaWXU94SMCXX3Z245PBkr19WbYbbpaF
jaTlDMdRcu86eBUO9SbDkx/ntm/iXlL+XrB4aUNRKHJjGfaxV+FrCyXeFL/NwkKK+oNjluDLy4yS
67BrFmmYrnr42zbLhylw5LwO777WUJ4wpYfsfopZngfDhL5kFfU0sg7p8j4mzIAoBRKRMKmygBfk
pNfD0hnMAQja5xehGQYlbhZxKyszQNCgQBcMaw+FQZMmspmClPNVyC/q9gCi7tkImmESjfo0zqYi
B7+eldDnlKzqgR0ohexxINEMNfIiyeLR5kVg800EObFm0xxq0dq37BlqVPBJbNzzAYJyN8sWLlB/
XUNq7gAL9o0+Aw5I1pUFxM1ZQKvmrMRJEKHo9mWk2Df09voToSyrpsgKxYogi/Pap6RzF3wsm8XL
o+9BPDTDhtiuBB86AognineQiVHSYtH7lg5nTkpPM57d1qk+MNe+ncyAoq4It3jTpoETV2+TzrVk
EkMS9uWN7Bt85k6EUy9oPw1lMKh+XHTxDXxtunold2e6mzEE3X24yQKcunrR9WAUCjck65dXvlvo
4Utuzxk8QVYq4jgpAtawD0VafmF2vohJWR2gDBiQnWYNvjL8fIYwqrOs5WUSIGKtGqc/BTCw+fue
bOxGbFCuZFJs9LCBW/4wmUVsPnAgIhmJN0aTPzLku4V1OU7Kw/yUtnSloN2o13c0ewuD5FMjaW6f
EhiImw5AvV0b3kpWjJuu/zBaEHlQ28us2sscn4MrSzMkjVFSTQHgPO+zJbU3Vbvp0HIL7dqBIA7y
3HBlaqEVrUcbsC0NjSGc+Nxx+yR02GlTsGNlzuAZkjHpEOV3dZ5LHGLJ2AUE6adgOETYfknwlcNj
H+yFBYwTFfeaNF6A7ajaRuKYrWAJjWOu7aiBPtSNKsYTW92kxQa6A53CgY6CWo5NtVSEShgSD5lv
hdCjl57BMwKxBSzBxgN0sDlbOqImlIn7ASm6qtPar7X2mnLJw/M0vOd2s3Dwe7B6HaqPw5z5bYKg
JB/KUjXHUKF3w2hbod/awhES+EWXX1S4PYEEx4fQjb02O8vwFc5HnzTwl00lLpJFRPgHWEPkQhwa
a69VQhL8UUF5gpf2pwr364r1q6IpIbSIF1OEpTZnhJ9qyGGUEAm2OvcihBfDRKDtr11vSYgH5EGc
2KJlG1ZyslMJvEno5+0mUT9CMVz7sJRh7LymqLaxlcj4GaQvJJqQDxt+WTd2azVyZwYh7qF87Tp2
Gug0SoC39ucIMsMvj71F/j/7LcjdXn8CrFkRR+5QQgDSMfc9pM9HIHtO/WosYWslRwem2Y2wyJ2Z
BlEprqB5OoX0OV9RXcoavOEJTV6j0apr6yUK8QEk2Uet7fUnO2qyps7KVoOP0cZsIypok2OD0x/Y
yD6cmpmKuh1cHm3ja2gSvI4jyDu3zTozxdnL7NjTugv/Q8Bs9VCWt21oMw1K0Id4iD2s+mNQuLi1
F6ATW59JZ5c9WkacLiuKAmzevzz1Vpp2ScLMduSDgb4n8CuDpmX8U+jq+m3Nih7gKWzeUmhLPxft
eKjfbe8+Z9ZEubmF1cCTQNgJOuld275EWInFOLXVyqk45C7TBjo1wtadJFfY3UwqnRZF7nLpjLhe
JJUrDkjMnp3P+70dDsGByosyQGlVn8GBkfzciiZ0PWbM8Rkbo0Wb5od6bPco3LzxW2QW49OYlgEV
2V2h1XstmpVCtoeq+ICM7tvPDC9yQ6dCQbNOgKPMljXAk0Qpsz3daxSQHmJcgkl1IBW3NdA7xEbM
AMQZ8BiKIYPoHJkvFdPnvTsscNFdKBdOfWQmkXYWyiLsly+L6R71FnMkgc/+FXY+5kHWV5/Ksr4p
EHn4hNfeNoM9ui1myEFjpS3B2jyosTlxWwh8efdZcHNAzPZgoJhBx9hamUkZSQOD2VlUsK0B3Zg8
urAbSAZO5LNbjuaQu7PH2xEzHKlSrQyqcA7VmXU1HRfNJoYGX/hVj2ekv0Uc8rfNwdhrn8TNsAOH
ompzlyVBasXOtT1pfsvTEv1ulaIYFmVa1gwcGJrAyRbCvFhjWyYRwBl0FNQrWAs5Fb2CdGlXTcuu
rzo/7KkxnjYsORCwfS1L7ZLTOeDosetx7cZBO5Qys8HgR9G6zIQcykvwfcZ6Wmy9MHXDWORvXTPb
3kROuUq3ifxMTnD2Coy/noIaIsoUovs8zVZwBSJ1w4tF5hSLqPoQK7bY+hdVlIAPVcgig48jdZCV
qiFFeofaj117wFLsEdZ56zMvHFTbKewHKnsG0luph/UB4WHwnxLs1up507NyK9VHXKdBLIrmjJgm
80UlRk+1ZM2p5Vwy3os14dmnjOp2KVxXLTJcoAXu82jllPaVQg7iMnYFXWGBek+YQcshsaAhA1Xu
JgUlrmQzoOJ9RmJ3YawuelulVSqtsgVPUOPCn+KUSCcdh2WMRnHMcFedj40eZGpnzcpUopAuxrfV
aGcnFAssm9o2a7fSX+IefDZBhvI47TlZKaXoyQhugTcwazo2eKLnnQ2yRib9Uadlt4yhP/MY2u2s
d0wP+XrKSgXt5LEtzQSnl5y8hqz9FCvwKap2ZSE39fvEhTqHqRfCtqhMO4WW0DEcLRGpO29kPIZc
TWydcGds/azLMm8kZQY0StWXsUP5VYVYcea4JK3hHEQXXaKcpFcchR+iiBReWXD6Pi0siIGw0V4/
8Wk5WNCToePcAp9g0AsWGhDSqb/sSyv3JihoypDRjSmqZFFRemnHEUQNbUg9O2atj3TvrLUblcfQ
pug0XhZ1CRQ+6TEcKYhWWdPcQH77Lqv7ZEOSHHojU4LfNtWQX6De0FMXyvrHWZFHG1SkXS1L2ncX
JcrNqjdDu4b62fXAhfbjMQzPY0uNS9Za/DgLp/IkterUh7p28x5iMKeE/HnNb9LY4NVUO90yKdxk
xUzLFqOISqhRV9MiG1t8kRoo8PcJgyYmrqC6ZIxfRtG0qPv0gyWaLw5CiXQyOJulk0rqIvfyqDxD
Tht7jaV8+LjmJhbdmnTONRxsWbVJ+rkf6mIxZgBKUTQYb8iba4emx22TrqfY4VKTDtCBJh+irlu4
NVj+vDlBMYXMm1stmrD0ed7daSdb1I7yBhfipiRc48JZiCSUgK1paS9dE1510BIVde55OJoTPBjL
y+LpDrq/2GoEp20KlxG9QVCowI49SEaXlObLEQAyYoUHnl0IU6seTpqUo58256VTrbXmUsEBBFpO
XlJOMoYn66xaITeXqP0whNwrh0+mhZwiAqDt1MJRGfRRfWonZ2VBKC1dVPkFYWdTD7WxSvvgR131
pDlnIMW84euG9tCfWYQnNO+uCGTBuVt2ftIl4ybq6iyXI9TPJMSmp2HMLS+xJ48NZA27FripZEHj
YxbZXlvdsDT/REDVm5ovJqDzBB1ddvkWaezHlgGvzvK47d50XeKpPJHuWC3skG3p12HgZDKut4+C
QK7yaPLU0PpAEw0uTJRdADLJ3G18sNarGhzSMeXQ0DtIjLNNk34qcL0pFFREbX0GqbO+U8GYE1/n
ZKEpXdfw9tQclxB6uC3keSDBNsSWb5xrg4EbtJPJsKzDUuq+87ieLuGOHV8b/cVVxBvgUCbswxQf
lIhPUHE/WIOBA22xZ9NlTe6zKJ18SNuV2l11XJ+Wwtl0ZrS3y7cV9GhPOI1knF0A9wlxFs14hmNo
vIO3SetIPSXTIirCdWu50gGBGnh4YZKGyAEImDcbBOcPKw6doluOcXImrA5S88xagFwDE7LjOMkk
m3I5FYWHJiPBhYOTY87nrlWnqhzRGtLgfo3ZSZhmXlp3cOg0EWcxA2mByhbUcycPygrLpLS9nucX
jqDtMgZhq0K6HkXvJ21yNoQCEAiv0wza31oA0Ygt00T5eZX/brLsGNZZ4+xMhfViUKD9w7KMyCbm
ebgKt2IIm670iUt6nzbmEniUVeExRLXEA4UdiLu95Fj6HH6Fqb1GXV1fhUm9gKPfpxjVW3nLIXGf
sBzOzel2yzDBot530v7OROHvkJH1ewxnQ+ldMxg4A+GcuJE66ROABRC2qAX9SaxNXISLuns/5V0o
xVD7uanXwLqtlxK5EHmg8ZNpyAqr0sMk8ZLsIk42W5nph15DMsDJZDw595zpFZkysPiFR6PRG4i1
lYBescvaXPZT4JQ1gHh/XA+A3uOG8GRJgWKRk76zwI1AebYYw+uEZtKF/v3Y7vytZoNs6SlalHAE
rCtvo6bd9EkuI8giQcVLmgpLV8d+OWApivZ/ObquLTlxLfpFrCUQAumVUKm7q9zR3f3CchgjkgQC
JMTX3133ZYLHYxsQJ+xEdn/Xxu1rG9jDRty7QitZKETKkvy6H/hpf7dse60EYClU2J78xS8f7z+7
6B2Wr0IP8BdacsXtn3Be7q/b/Y9y/026CcNRUKh+QCsPTh2W6S1lkKax0zz8pDz9XPCe4BEve/I7
TqtiHey5hSsw6f4mJM527ADt/n2/78rCsDi2L2v/JpP9GRLhU6+is+bp+/0R8SX9Cuj+Kwqbx5qN
Se783hSzFM8UpaAVpGx4OmKZiJpM9ttpTdrXoAKoBlKqoYsvY6k+lQsKR9pbGqmbCdsDlDcfoHoA
/fMtb6MO5KSnUxHGyyX29ryomEMANwcv04Yjqjp1SjuHysL2wlYJeQqtzQNfEVw05kMeGpt10n6o
fRc5BOdxNnVszdYBhTYMp/6N1UCEJM5ftItTMNRJ0TRrdKhleHShfdj7pOCWP0Tx+mrI9tPq+WWn
AZS65jDuBGsmXt+ulj+c2/CuN9hx4ncAUl+98O+zrC89fnz1dgNfadbHMeF//OCvpq4Ogwq/4JN8
a9DKIHUYchuPHqNWX7KNyhwqjfQ6KVTpJAkaODTHFzbOH+ib6g2I62ltlsPmxGPb0/SsHLqP35L2
0FHiHvpK7EfMTfUffLgqPm5w9dNMj+GUT64fykmk0JYlawQtrJmzdfLRwSZ1mzcU4wt4xCTjbEST
omZ0EKFVujCC2SOk6EsZLnuUz8alOXwT7DK6VNWZ7sftAC9QfHGpPkPyjWO7ap/RKcyW6JNNNBeR
PBvjZDFsiTtNTbq/hsDdnn0v1UWJnX7NpKFPITQ4QxZ60Vwgz2BQYbhQvdZmqI/E8Rk82pIOH6FV
9JEFsTnqxsbQhPQ+zXBVFEqtWP5Me9l8OjgmLkyDTe6GZavyUQHjhXR2uEopuupkQ5Xc7/fWPSxw
9uK9Trf9TOjAbn01LrQM4uCPUqvIdB1GXTbAuPq+QOQWHZZZJ68419tJhEMnMz01Icl2DWPyLiMg
fpMZ9lcv9iTfJrf/ndm+AWjtR58UC9uIP2Buhq2P8yGMs4QHWFUi9Pdnmoz1mulmW/60QQppxGTY
+rGKbvhBOuP+jSagHtrscKthN6brM8fiVsZ1LVzZTHFfrvHkggyr2XbiTAFXbh0Z8AI35uy19lBd
dEYfJo6zGKczBN9aLU8VSxWk3/wu/vESUtYuOIpxV0fru6XPNCdL2bYNVqbFdYVQbn0mIKEKug0r
ROq7foeiRL3XBkrFLtX/8U0Boh0cSjD9tSyxzAKt2J9Nqu4893P/q5Z0eWznNSrSAG3AJxCsx5rH
RVWNYZ9VNokUGvyw/mVTwA5zVEcv1aK7NKM7SwAH3/eIFXagIQqS0o8+KoaYb0W/OnKqZQr9vO2D
YkvIUCBIQeCSSFKMEhfDGyFNEbfzklzDWUc5wz9+L25Zf7p1d48D5H+HgE701pimaw8wbAWvNIri
v1Fs6qe4m/aHwURzn8VE1jYLAudzBWQoD3q0i0D0SxY2SfgLe1P0vfasyme2hY9DTdaiMpyXK4vC
a5IaBj1yDAHsSMjjtlGUb18599smqjoQ2iZnaaw6rp2OLt5Q/hCYekPdof51kOv0AnsOvNURoNMM
l0BzWLTHwi8BvVaV98825iLvZ9c02dqs5DNMg6Wc58CeOT6F+5FsFTkQqZtb3ZLvsGn/kCG9qRBL
IS52fux1vGcouBh0wtXhZ8KZs9Oly4e4R3bHrFBuBWsLdtdrJzNaCO0X0KqzuMFK+tJyW8SYTphD
aAHf30jkMDEpeFhksBfDEP6oTSKKiqPT4S3yonsSsT6sO+brPlHPLROYIaNjNWGVmiPz2q7xk0yq
kgr6JkSUsX7GVLQnsPhi7NjEacZwT2hXtpN4qfvtyagV4qTaPWOA+VaxtjnFT8skSY9RRI4yNc88
9iJjFvNeGEKhv19tOh/bgBxb6Q+Vn3jmhLzDPqB5+NLmlBhkPoTkv3qMv1MSaJAkzv+IghrQif3Z
oxCIjrxY3hzi9K4NGgSc9LZa7ofoZej3fIBZpehHxg9k4bhqehBcfIipx7Q+l25oGKwQaWkV6vqy
JLiFIRRTcfs07+Mt2OUTT9XDMnZvs9OHLhJo7VaHBaL71ZHHS3r1itbHViXbTdeEn1H4wV3FFSUZ
JR09RmzFtLBUQXhRioxvFHTJcBj29danWBm8GN0fi6j/60pHbAeRvI5ddU20fIEVqctlhP4i3YMF
uJopFjwl2+4zvzQPUJh+cdr8UZ0eS9aEBiLT4e+0spvfmqduZoekAbwfVVumo6XLSKyf3TDC2Jyu
p/GuQlySXExduaEXLn798PgFjV3/OGHTkunUZO0AaKHWg8r2dfjX2anOerW12Vhh9Fct/WenBIfI
PTHiT3ch1mpVGQ/NfxHB/9MY89AQdV6pxCmd0uP9ufN+6rI0rTAqjYS/zWKq8nZPC91SC1Vx+ukM
ri9BS8msSI9xwo8IWzgA9X5pe5UeKh0vJQalfzO0IJHeVXa34osk/SU6frhfNYnG50H5rz3Rl2XA
+ZWKmBcYu9pLnI7Jv5RE7YnIoX0bUc6zpFbneg3cOfH8rthc3uqJPOKbcZdgMaegc7+W3h65XS8J
gg683G05rdjyMNM3h6Xqw2KNm3wL67/9uja5VvRU6QAFIZAZ3v1fPIIuYfHQ8UGvgCgE232vpucP
CZw9RSVGms0Jz4zreY7FJlfjfYDd2ocAzwu06DaBotR1lu7hoyFBm9XL8GWH5dzx6YHL/dqm8tRY
9nsb4JSK1ZEaNmdz3V9xTQextm0ZYi1myV7apf6DmJM1g7okyCC9+e6lfiBQX5bJLuPDPiqZrXxG
MaV3OCeGmLzDR7LLpeMsC5LtbQTXwFEJUuzKu5ovC6JIJts/dGL/VQMfmaWBOEnXN75gq2Kjtlla
p898Wh9ToR574680rG5cz5gVcfriaLsNUXipQ3V3V/zaRHMa9g3chRVfLXzs6N9gS1eG1XNYHzpo
JzK8Tc8ewM6WhIU1/NHO8XNUswuBAytbAn7uA/GZ7vttdOQxrrd/bZi8uTQCFNCtl/ieSQGjyOMw
unddT4/UsidoxEaEaAAa6tP+3ETbc7yII+mmf1wD+iT18gN4zTe0h7A2pLe5X7+YwCyOO9F48Tak
7MQ0O3eYMrPNhxaPrX7banKr7XBquu5kGzNCk8nNEfpLhmNLy3TzEyAU85qY9LZgiM+aNnzidv7N
XLed8K22PVdLPJ8GQFUn8M0kh5oXg8I0IRlEXpYFg/FWHXGiG/AGc6nmWCGDCaNKEiAWI9nYb4r3
eEiiAGcJYOuMp5NzVdWPsxbruVmZeox0POXDMpmXQGysDLSfIZzyW5+JZBx/RGurXhvOZOnj9q/v
7Me6Nf0TU6pDA4iiB3VXoOEqcdaDjUaPZBWwt61hiHfEq2tPN/oVLNp/urCBnlL4/gKgTnxMLozO
deT7Yk7G9Tsd4tbnO747SjK/JvK3M67L6YDzM8a9SzNAXN1hGyoGGCy2l2lGu0ymTXdZHdr1B57q
9EtBJQAqhaQezH0bTofFq+7GDOaYbsbs2Q4RAXFWIzQlVDtiI+YlXyEELqcluRvr+F5na8T364Kw
m+cqiUeXDWtcf2JssK/czwpI5uqzCOUqpw3/hfEifVmj2nySdUc+j+NhP2XORFV7Hls2IdiH0WrP
YHrrL9hTsP32qSt7ZDOhbZrV5XGi22MTKkjZpnWWD3RMyGUyfryMS8vP/xdaOtbLq6dRWCoX8aKe
bXedBrEeQjuCX29SUwztTq77OqY5CS3J0bz6F7EP/E/jyA9Z7d7nmrdb7oNGNGXHFksxnUXmIAyJ
F0wsoTxybGwCwO9YRgn0xlFA/KPkpDuFYQWWUQkU2s2RMgjT6aDrBFpR1tr0VHdr825gajlCDemz
aW6Ck9nbreRdC30f/rXQqQfXNcGVgqUnfOzCLSjiJe7PtOl7JBfB5vZTznX4lUzMPa5uiD5a6qYl
C9qtew5SXeW6HaarN9tvOm0AsXAF4+NOaF3M8D58IWxhLgLr1uMwVvPjwhZ22pBJdzWmHq4QXbNL
2/XmY7U0fjd6GR+3uRGZqfsqY/GqyxrG2YxLdBayTH0Rd4oCHIYKe+dxB7AeHjYAlyjQUwX0NIU3
j0Vr9MHduGc9Pt76qNysSl53qvANBCmJNzKvZ90/ELhNbs4oaOjjeSljvMKFMpjOh0nbU8fMlLc+
JYApU6wmiaVnKSaqM8x55j9IlBD95JdqyZaZYOng8MZ8BD2D0nBWvoEopnL7LR4qAhHMbLooi6RR
W2aaUDS5oHr809ZOQ95ueA7ZtCm8Hqbj3NXzpe0BC/ck3spUU1vOxEdTbpztftEVtjqiAtACBqqu
jA5m34rKs+FVIfXnkyRpeEArCm9mDMBHpdOd+4WuWeDl3e1x2sVfV8mmHEKJUwIKoEhCqsvKWI9z
V+tnAO97ti/MAw8YxyLpcEdVu6w54I77bNSMmV1TbNfjpnORYAcAa2K+fBQ0uWzlht/NNYXHfTzM
zcght9mjg6lShmdaz0+pTW0hIHC/ih5gRkB4UtKgMZcpZWlmdMsB4dHkm7kN1GJLupJOmBQpSJwf
46xlibwBfxhmtyI9xfsavNFcmaKaG9yhEN2ewxBxWMIwPtjKG9RkpbI0GNOfSxTYfB010Flb44ql
XL8HX2/HMPY7Vly2IkAJA5Q1yZYR0OcZAdAlvTJFt8OzOvTJf8HQzhfqA4yiVfXk5vFfjRW2UcOT
GsxLKsKneYreGtCB5bB3z2O7XbDCPa3N8M9o1LRhCr9oh0m675wqpqnGGDHGbeb6VhUBi8aic1Oc
6RnWKtwuNL2YvGGRevVB8DBL2cCy0v3u+QS/j5zf9ipC2+AyzKpN/+kwP2th4KSpSnwl+kTaVWZh
z444P3+CmpWdiI5d2NwG4W9qYkBOK1E6tODBydM2xuBEoDuK7f6TQ8Zk2vEEZvxcESCe5j6Xp82b
6WGNEF3zAdfKfd7pX0fMOKTHZt/YEH/oRT5W++LzO4GPBW7GDtV/DGP9Hqzxte7Hj57xf26iZ8a7
n71DykFXBSSvExDHZp8mdKjtZ6swUE9WAZhKuqf1XoMBIIyZiLxBPJZqsDSmr3adloJQgK7J+LGH
4RU5fb995751vX2ufj8bR0/LDlhy8umLVe0VXrJ/9Ra8RJYBGW8Oo9HJe3pvHJicfd7y5r8pVEtG
m/GwY6oFGgnGhAOq2DEWzDx6j9oBerTgcwGNCirwNFTTIWyrD0Gbt5aCfqlEdMKpAsFKxykfEShY
QMtfP5E2+tyC9Ced259xWjs4aXiSjejzwPUv1NDHygJ5afapfoTMbyhSPRxSlf72avE4BhMrNmPg
2UWaZ+kniMhUcM9QazFi+Hl5aC020mFguWXJ1yyDKyGkzYUM1/PW2uWAPhchgoy9OBjswQKA4+Ez
nvfyhF/nrd7lbUD9yLdZzSVr0yNN439KAJ8fo2LT5LqNAAvEmNw6zjVgY/6+jM37xD0pp06sxd5s
33cFomzczVp6xNYB9QmrS4Efye40tKkxMEXra1BX2Gw9f254q7LEQWG4aDKilKmnGKBGllBKCrxP
l0XZ0nUgW4Lg2rd4QKAijzyIikSr7z0CjJo4A9x9JAUAqBEANwjk2EmU+0lcGJIuS+HrlyZZPveJ
9ABEqzvg3rijkOiZi1nTwmpy78DybVbjWaTr09RgvByHhxSnvZ6gt1Ppv2SUlzra38HWXQmE/gIa
sKwLqx4BJ+I57sOXGR7JPOrX76qJ0yzpm2f8V5O3fXsZQ/5LwsuWI4EAA5gZXoyNb0kHGFtF5Npz
PWISX/4CKYOvfE++dlKnZ7pE0NH7fjkwWTX5mI40vwvwhw5TRKMjdGyL/fRha0OBU1B/BGb/GOKt
LasN6YhSTwYdF7tQzyFCTLqlu8bdkBy2NJCHYcRNB/KelrICeTGlvHRN948M0SfmpjmHg7Qv98k3
f5xu1UlLuVwRtZoUdLHzYSRzB83+GmQ1E39q6swpaug7CpLBMuXmWx1Cm6HbAGTXdjcJJM1erLXc
3xeGbUF2dC9dPM1vUbj+hYNYPFZpGmXGNnMJER29rGmgij5hEBZD7XjlgbppPDWJ3ZayrDbArhKg
IkdJa1tiEhVoMia6gN3v8nCJUkDcmqnD3k2iQG/qcUzC4Y0wv2XSTP+1skZftlVeO2oumNy3G1p4
+nfxM3tNhwCCH1MRnyFxrCtMw8eHZJrwY13Qn2aYqkve4x7VEcAgAnrwjC2ryhmg/R90CL4mByJp
qGX31iDzoNQkBeI1Cl8A9HAPvOp1gfG8PsybSZ+06+O8iqa/doP3e5jrAfuIVGAuWpShyPVfARm3
a7iG/5QbNLhZDabbSZ7zeByhzZhsGVlKAOZ0D94CrLQM5wuMBk43SjddWCapxIzCsJK1NjYniFyA
5ghoZl3r+owh6jBfl5DlKOiqJBrEOSAuWUoZodQjO67JyDAEhyWptnLSqc1rjnDDEDPTC1n8UhjQ
eKC2Y5KlG90Ks3OCzogT0NmFSbz6o7sqxGAeHYOWK162Tz1DwDKGtXieRIAVPgK2bMA1Qq+xnylO
4Ikbm+Q2BcWJOS4ECSjFjyruXre+j8uqXeesH6k+R3XIC5A0063BXyAVYBdIbzbUVoWpxyMfLmrl
13S32DXhRC5g8BJsKast6wBdF3lHcY71DWWUKgQ0jr17mbr6vtIA3YkT1pYKKW3FGLs423j4bzLB
AGltRPN2gTxmTzEnLjsB3y3ItUH8co5m9lIzSzNCNW4clB/5lgTXlhqfAYqDUHlgLhPNSA4DrhFd
fP3AlvmrdVBGxGsjDlBr/+C1b45+bi600R+TdL/qGvDjSOSYD82ITVnMGoSIBBBp5z2fsQrnYZhu
x3pzf/GVYRBxCnj7gswmriwtJW8t2FBE2tkRdKsZyHZLN2zbi8UzDqkLM09xQ3wg4rxV1YZ9eZ1L
arTL57oe8OhYXUzp9os2hJUp9XOGeL/quMzBVsY9ee8EZxdIPFRRD+teTDMuoOqC52SKADsgz0Qf
WMtl7sn0p1HcHpGk4TBte3Qv0UDKjdGuAFzyhUn5EwgR5qatB15eR3/CAOi2rO9pUqQDeQ9EMoso
auLSxOq0mPSn9YvMo3l9hEqmzQ3rxnzWuBxsPYDQdwH1SohfZn5QkW+zhTdPgZ5fA3bv0qM7xVoC
ttpBxYwA+bEb2BVpD+Sj67UvFSeqEFP9kLYRuRAf9GfsLPrZDDSB8Cp5ESxoS7q0fQmP1G3UyZ9l
oRiYWk/yJQLuIRMIMqoYsbG73oZCa4uLCGsKOKIFG+RFf8B3oVlWDX14iwiiJtL2DiFGLS2bvZfZ
Nkz1VyOCEWg6Bagz+v9ahplF9v6nFOMA8FeDkYJMuAA8oQtF2fgQVz3gNhtG6BpBXOh4QzsJII0H
vrB9sNh8BwMJn3VV1WW8VMPzYGN0+ypan8JUzscEktIiTZLlODkJJaTje9ZBQXJw225fAVSbW4PQ
vmMwq+g9BXQL4sP4IomRNRHUQny6NuHIsIR0fgXW+WSQBVIu4UDPY98NpdPj/gCv8125Hw1AsVpf
1JrghXWYAWu9vrqpGS6LU+1h7UiVR5vEYY6DuQTS1oG8q0VWD7sp0hG9eJ7n+BH74XYjMuowhk7W
5Avu1ts2JtOzcmS5BMIGedxFNcQb6XSuq0V8RgtySFk3x0VfS3XUu+3e92Ugh67m3cFqSZ8rEial
gaXwJsaInkUAbC2ovCgkgsGvg8Wfo12W7p80VZJFfp2+LWiEg6zn8dUAc0UG0bi2GbKEIePwPQhq
ukaou4Mzh2nqNnBBdj6S4Q4kBgH/TYRMoA5R4ZuekVFUuSUu3LT5R/AQ7a+0aiFamyJZbErZH11H
HqCJuFZSAN5Kt+eJYjJkgcUt4RVQAq/8n3ph4uYHENi68vPZAFHFKLT2v8GJ8/qSzJHjP70JO5S1
FHjqCJHhela6ZV+mFskDsFFq8w4wtMmISWhBdEKf6wXRbmE7mSIR0ME1m67PCZaoMtQNtiXLp+lp
DivkNGGaBkNf8RRTjBPXZIv+7jXeMRYirliA6yu6hSIlQbfIDjMd8LewQaAwQYemBmKTPmiA3W4u
PFukNhbecZttRLm8osYUPIKSJg2R+zqPUGa6YHNl2sX84A04ik1WFSpcp9jjbtV+TJYERV0svIbw
zGxPcwRFXksk+zFv+3xUdbd8tEbcYaqKriel3f6WyFY9jljy/oY70W8CG9Mn7J78eWl2WWKK/Ogd
nnAXdcNxVSY8Rj3bH3GoxE/fGkAWPp6OW2q2AmU7OfNtgk4m9k3pSacP1Tytz7ZBjgbGaCDzSq7j
awvG7WWYBC9IHUAXucYUYhgWHsMkpr98rKIDpIWyrMOtzZMgwO6rEIY2g3j6xQgqmUUKe9HWg/zN
JzWfsLWxoqdyfNeiNaUDBIes6ta+tlvjSucD+UVSS2/1OiSfvpnXqxbaQcZiNFZrikMyhEG5DT37
ka42faZKk7dxlunveKDmV7Wn6SOF+ODZjTT+8iLsbr5JIDUbCPiJoRZvlV7mr5jV+xGiRn0SPMKw
weRygHrMvk2jciUbwBoiTcvzYov25pH0szktfRwWZtXzp4bH52BWhhTuqp2PIWP9hyNkPtMKWCss
vdF1AKdbIutu/S9W/XwWCbCXKpmGz2EH+UrWaSuIdfTFdAuAMsnqfKQuhkZHu6KOJcpkN8oHqCU6
2JtWgB+G1p9tyirUK0fDDEwhu7K5AysBN8EDsg+XC0+TOm964d4cSfXR86TGO+0C8gH6fX+E3V7d
7mIzJMFE6HZ1EGpE8PIZBu4K+qcWX4E/KOSbgOZdQl92Y9qdkhkWQbf0Bny9Dp6sZWObUVznV6Q4
nEaVAp4TtZP9o1q+5tIZe0bgN6gcikihM+Lspiu4CNjAMD/Tn0g8k4+EaYf1kSI8EiR+kOYedaig
0rsf3tH9XMWh55nVzh2Q8DI/WdruNzLW2BE6FTztvvrE622BBOw7XvyxWk+7bSAPHOGzyFWTjMh4
HO2/eYcDOu/9tL5vy9aeKdPiP049LepWyoc1AfwF5AYMP4J87ZNnUh6XBoRDB71/CfAFr7gMxIAi
u4Q/5BKLd1Zh1smZ17hJZOewN7VtPf9SA+R0DlPOUzyp5lGOanyoKp1i+JrX9a+TmPOnqBvjfAdV
o7Mo0RAGSmp/tkFHfqwC5VXvIb/AxDH+jrmjv2tsiOVIa/Yatyn/u1O3lGxpw0uqa4Sx3d+TsEZM
IwCyQeVytNM1RW4moJuwOs686V96FKVv5S0/DozTn9vq5icp4/Hk5zV6IGOTICAZSdID3+13bSN8
tGIe2XgYaeIPIp73dwRNqoKTen9OBUowB6f4EO6MLLkYwo1nrYiqsoWkRYGY6/oiQVB+sa/Ak8Zm
3i4B6RgSOGV96OMGnHXklxswRlIws0OOoXdx6ID93CYVDEeGwLQC0WYamrxYHn2Ehqo3CoHpyP9b
Egh6NKbip2kZxW/Zi6NH0cx6T6JbQ7XLAtqxPFpXfQWRSorUYMDth2CFpgV05AgKC9sJgWxn27pD
XYGan6OxO3LkskOhiXPQzfPvqk/p9zyBDEc+FUT2NkkRhzBAZ8G6/dCqEIAxFp2ybjEz6WDwpbB2
AvvtkudGN+45mem6Yn2E8xGYxLKf1W7T17aDnBTfiaA5Qjy2ot736H0R28+phZoTGwykIAq/CZSt
GMwGq48xnhAgKA0Fap++yF1/NEMTvQSELg8B5fS41VIWjXZDsW7m3AIwz4YeKBh2l79UD28SGmdE
OLQsyIUCTg1QDkk2mkfRd5IAP0Ge9Or+BBwLfFpVYeFt2B9JI5KTDVJ3xmYJW/+q9hWCNSgnRbNj
kA85tb+RrArtgJf9bfNDdAnxmZiLqlCTMk7n5NLv6oRPt+jc1KzPmoimWSgQ8IGVG7PmJOYwW3s6
FA3f4FRESvFzWyXrf7g5+3fLGQQzQWLzkSF6RvSKFEBPdA7Q2J67ePqN8EHQYRuzv9wuGMyQ1c/V
s7+V2v8IPDRsJlxlLOmSl9WKC3x+b17D4p8M/wQGnVx21cHv0RNiXNpMWnCPkRsmTPAUuTo+Da7D
GPOXbghnyOO7/ne9anDDhMVHke7Dgk2mAkZNdmQ7It4+d5MhOaTuBBgW4hbxzj3VC7JA2J1m0L/7
SB1HqNTDqaHZStY+HwU5LWl0RmcLMAFDvI2h8lj5No8mlH5JP2a5o8WG238o4mfTQlPF1f5326cC
GSbHTonHcFphArrbeSEVpGlVNvh72pqLgt4BmZUXS6pXHa23YE5MoTomCzNBhFmDfYDH4ZK2G83N
gtBhTocUCUQSOsCZoJoKaP7OYvkfaWe2HDmWHO1XkfW1MMK+mGl0gSWRC5nc1xsYi8XCvu94+v9D
TWtUzKZVzi9dtbFZzJMADuJEeLh7IBLWMuMSJdwayvjV2DnJ0I6euvBHek+NblH0j7TOBzWIPCsR
+RKFuc/z6ErpjCs8FnwxUB8Wfb40pIgNbu3VVtrGUev2VXxMC/7fotihDP2grEsHxDZzpj72Zb7x
lMlXKdbzRRlvq6LZUQZA4xRgs9ebPFFAzUNPXpuZCzLipZTRlfbNEQ7EZuR1W4LxSpoC17Rg4MvJ
bDdQinh7xx4Y3QqP5kxVVirqIaIPCVwwPkC3Qtk1Xho6GoeBmy60No6+oh3OK0mulGffmJOXWpQf
G8IRxLsFcwQb2fZmVIIBksIwJwxgUMlxAD7toKZHa8z1i1ASh60pOuhKxCPH1P2hCiKT7Du4iILw
atEa2VYi80bJaxocuf7UdpVA4V1Nt12ia+zIcN8aGhTfetlwzN5qcwiUV9U23E1hK6aIeOPOa6QZ
JsBS75Q5JlWMlpsijL1F0B8SraXdV78myvyWydGVHLelJ9Yjkg0ouDJpst2I3aEql4teyUKv1DpP
Jl7ZMpmi1Iqu0quuQfUGDh/e6Un0mBV8k0aniDce8rzP6fWVvZMIw0GYAFC7XJ4cUzb22Mg/MRpK
IIOsRdjpqdhFLume+Fg00WUMVxuBesNt6hdm6MwXkgnZWpdlZ5GF/Yz1lGbG3+ZEvjWH4ZX+xyuH
6KaSmocJa3aK/KIgktKjyQUC3NBM1ZWihLfdUm2GOn5JhW8qlrDcx2IxXTrMXkVKDtX1UgI/XyTB
lcPoqaXubBYZQKd+KZb5WrEEOr4pL9qPWn1ZqtkdkwZS7+ynCy34UQN207S3UU3fmfLzLUgXOILq
S1MrmzjB8S6q/IlH2yXL7byUrznPSQuAOtr5R61g64p1f1pmdzp/Ax5+24dE4YW+d9xHF0OaUANo
ntlp1BTirYZD2+ob2nYBTaVG2iztcNTCCGh9GG1DqukezcVbCbwBpWtDoXIhGyImDrpTLYaNQder
lme3a6vO6DWngkQVNaOrlv11qUD4UTRP15YPow1jRAeUz5So06y8CsWzKfeOjKac3PG2M5I7RP3x
lPiGCGtHkBxUrZs8HvZqMW8SWDwQ326XJbgToOulSXTTD/GhBm3O9Qkxr3xVTDIKjvsJUVJv0O+q
49kNDCYmddmumxaXpM7VJFQbipZA+cbKVwqmixzGIsynKY8fM1rdSWpt5QihetLcJIaxWR9VPM8+
fb6DycydJupJtRdXrEGVGsWu1eHQpdouz4JdDoQaa/1u1kKONVJXoXyldXpYULmv2yFLBk8zcRnA
LyYWUSzMU0ir06SUyZ1cWWCk3jU4Sa5aebgPbsV2KvnS6+ORlfYmKkJXi6QnfANCFPkW/yzUyqOp
AdNVtJl4Xosyfxtag6bZ4q33LWxrXw7yIxbboV3rtasXHJpsgXYUPtbvmGa6HwqhP4eJJxbGg0FI
SdU4wTwG7DYar0U93yt5+x0B0EEeOt8ys+36h202AFbNj2u4BSfeEG8cK6xczOAvaFPZs0xJ3ZR+
iuGNpSfbop3h2vZOL1bQU7M9AP77EqjbacyZEKRqdlmK1xjWOxnROJ0mX0tIURIZ+h1WAjOH9CxG
bj3VB4YS5eys9W6XPTlbP+yqmK4eRPl2CC45ORu+feNK9MiysHlMK+2mmoKrBVc1RVVo5FagqdUN
AvAOePA+MtTbWeseUNGIRIVkM3Ty45jU2ylOFjCW9S6V4sUQ90whUEXMpwx/hvxmkxNrkPmyd4hO
oR3EqHRmoXa1RbDodLYQ2UWZsWyKC1bmFxEalsLajtasEuvL1tGTxl2M6EYJzW0SB4/kZFdBSPea
C/gGieAYJtkmq+OYkilqtlpnSc4IT8qvUrICHYJ1n6zUysTG2jb22jI2PSHXbotmOORid1lrymOl
MAdpHCuvmeWPOesfiqXgjtUX2RA/KHl2GOr5jfbuY1OVD1KYKXaw9I/MPtgSwC/KDtmAgAv8ogZ7
6pIfkRT8YC7PvSiMNxO1X612R2Hp/CzRN1kmXwJLgvI1Q31Af3YpS6ZMv27xRWNpcUdCbzjCu1i/
NiA1LNBBPepCDe0uItEI1k0VN0hWppCKbB6RF/VSA1O6vIdYc1dpy3VthTC4JzR68dT7SSwc6ZoJ
WzKr40SAQyun0X1Ml+4wTOVuysBXLCZqWLh41bxvUdPc1qPFKYejBqeyA6cdDmzNmyjodJ3l0G/y
aDPN9I7MDDFHIEs5LEU+xWw35pjt0z64Alq+h/e5XTjeRKAtxDL05MJamiFn0MUVeybasTnN3oIs
mg57XZxua6mnkwz0SmXB6Q1dti5ShStUDqogHocFoDJphEcLPWjWZ3srbR5o7OA7UkKkkwjgYEJ3
tdj4Wiu/1WiMCEnKaMdZJCPvit9aQaD1whklt8CLFI0XQcZ73ofipdjIt4pacA6P6iZus4+AlEgh
5kSm1jvLbMxuESyi3afjRsCvow/HBfBYV/iDpoDG1XB8LO1LkHfbPJdf6cFIXiSitVnfw5KJX1WQ
b9MKdk1nKCu0HT7EaC8war1W1PpHTi8paEOyMjL7WhovScJQq0jDfuxrLJ+6myBPHwUhQ33Rvyf8
paaVB2wNXGzdLocqwqZlnKmzGsET4uFHI9EE0xNrJyXt49p0qzWhg0OerT5wH2VkwidshEM+Lnt5
llay9AekYT+NqpU87Mudui204gaoa4vadN13UtE6BgdiH497muN3GlFf5URd73fOXBzRhNcEd78S
7vT02Ro47sJN2VqOxT7g7pNsQp0aRidj+hQGJBerGcmaTjLHcqPMwY2Vq5doFPZy2d9LU+RphuVq
cMlgxSAeMVyhqRyhGN0RvdW0Zrx7RQieA3imMOnUfGsM3Z2oHcWxwPQkf4ER4M3NOnNAvyypTUFZ
n/nTQShWR5tVu9/m2PqiQyzGfQRFJdDj/UqEgYsUdMDSWXBXUVqjf3StYIejS4q/SlY2j3Mq7ZQ+
ecVRYRvAaypgVhRdflGA19TGTSBpyDO/dcllpDHcq0BB29IGnGq60214SGfLwVlGR5Y0LebVSCpF
yrrBvMaKFd8wukt+u26zct383HxC7nYAycxrDnw4WjgpX4RK+60hJ0cbV9wPHJHRUF7yb0NRRj+3
ckIvAMlXnYcrS4CBwq4cynVDi4YNrzN3w9h0hKnp6IJ2WEuyl6sWRk/oW0U12FlQwOErKlvlDdA4
yvnoxMhfQhm1H+ePGvXbqJ8vQzw8IFc/WZF4HaojvwPAGY0DxD7X6Or79b+qmPs5gR1+iDvRiGiS
9Ad2+oe0hUDPpUGhFQ4T2GhnZP5giodaVbf6rLqtAUm9FO4ymee5jszTn/qVE4r+ai0v9Pt1NY0c
qxjKPb15OCCjKzfKMR7MfVChytcC8aUq8o3SW25VaFszmPxlyvEQFrYRr5BByqxDtRWD5C4jsEwm
VTYWPfQF2rBbhXTHxrgp1Zd8OEIKgWcl24v8JIfBpZAG/qhDUxmcoHjSO0Azqmwh2NXKpdH9oHfi
FIC5fP0FVR84uAMT3C2iH5iAugjQH3S6x/aStODQltd0FJBB4ShUXpZS75a4++mPonc/uupqPdTH
KnDJjCMJ6giQKtPjeFPn+VnGCU5ail1rdocglfAWIGpEVQdtK7W8KkyJWysUp8w0vWl86akpXYCe
ABcbL1zrpN+vo1EQkzNcDApcTa9hfaN0nvDES9sRxoKGxLbTFD+AfeaivSoZIAVzl/4TdNA2cQKm
L2aZz0+yodReJo4/hpXPzO1IRPVOZVupFqIy8oaQNxccD4rErYaFLuw/Kn8aMiRrziwYihcMIQwT
0cugVwcQpzNeOpRGDk6D8QxrGzq/BfvUb9J6pH9UinYzE8wMjFptlFJYF1gwD2KoaWRZfpyUeNBi
N0dp+NjmOmwhdAJrKLOwEWakhG/IOoodzdfC5HGSlau8kK+4kIlESI+q69WlJsrSTdwL+zUA8XJp
dLHbPt6I9C6YWoOSGsEMFU0vU/7rfX8Tito9DrUZE21M+XsGCAybfx/S8k8JresulcIJoEVk81Hn
Y4U4r7KXcbwN9QEwDpygLEEdm49cXZnZpNs1PdA14AVH7qlUGYujN12+Ol4ZSlO4QarAJoN0bond
W5bly1YeE4JCbqB2qVGviUH4WjVdQM/dvLZymLDiU5nhAIU12eUc1nzEFD+LRGxmj0yQF+G4JYOi
oHEsDlqo3eYi6mzduE0V2AeW0P8w0vxWXlnesfg0L+ouKx4a81mTv6dDzmZJvUFxW2VIdippGji0
ONwPQL+eQP/hPl4wFjRCuX83Z5DIXFhg+c0V/eMZ5m2m6+19UBeJ34xotOWoe5Rm+HKTynxXJgW+
09JSIUZ2g8/g3extqavloYQRiuS+msk3QnBffVJf9cVAWyKl3ZtUh/WroLYQq+RUhEoW9iLAijXU
17o6AiNUTU/XpSNTgQVWe+I89wdGa4z2vGYmbMCeVhuTKZI5C7cL39yf0iqGcVubyVVIi3vb5VNA
NS71NLtLqjANq9uA3qpnWouMQcOivoTAo4nfhqXyvijDkrlNMYHvJgZTG3u5u1CTXrtfWR6cQTMc
FykkC12MNnLUrEH1qJhvQ0zobJinyAgFWHRQUMMiYdRJ/8pM3XczCPFZaMhL7b4PsYTWq/GHKDNw
0a4SXfEjgUmCqhYXdm5YiEHYsYqfl1qyy8yQRrPS45Jly2Go1E5hpcZdbajSIctKTnAtTLcQ/2BQ
RjU01WU2ReJaXDI6ZZZ89HnIf2Ea4PU/aMfY7KcrzkmARyNubtpq0e7qaYjpZBUk7Liw7kyr0bZK
ykTL9S9al0E44YHfRC4EimyjjiNgwBSU0eUsaKXfE6XCKXumbsrttpyucYHZT4AVBZi5o6UNmk+Z
V6MC4FsOYlM+qmpwWJVvU1AdCjLgBYRGbsiEDfinlnRVmFLEhFakNYNR3QBxACuY5qMxIVEdst36
fkqF9qzUqHSFYYP0z2dym6uJpr+6YDeI9LDoaA/U49tx0C4CPTwIuvlsNqJnhYmvYQMqpOG1Xuq2
hFIlquW7RjceUd9sFVU6Kl22VXRhp5OyLYPwtu67FSKwIDPbsgwYD3GtKbqrLGJKbxS+IsZBLWRx
sFkJc0DriOyUstFuJ6PnUGqA60XtUh767koe5SMTafbIIzK/C+tNmzUHtjgKTa1+GWJhI0FlXfoQ
VC+ydgg3IBYZYem2kXqXmRHueTLgqIbVAOMz9Ey46qSEmlS6ylUs0Gu4DjF/O2hZtxcZaLDjrKQW
UfvvyYwdylDcM9boFtteXGjUmzQByzenwzR0D3k24WROOgMz+jhYaKAwN3FUsfWjrL2BrwIxFXFu
3ib+Yg4bXHIsp561xkZI6P3MwBTlMpQ4q9BZ7DDlvv4JKXCy5x26iqyhKxMfrCJ/sMTqZSgzHhjv
e5wzWiaZr8z1nJjqflPE5m2Q9sc1EWp6dXa0qXOTUSq9yRDf1qtOa+lBmbHSy7QXYco2olo8Gu0a
/qLuIg9Q1neGgPuTJO6tuvweaPX1WIf7MTGuAYUhpmQGFDL2x6xe1RXEMglYgaqfzAQDc+1j5g5l
RvMU0c2m3LwGp74cugEevrxt5xpOhyqgroifuVsFtjAyCt7OD0bZ7ZbkIeFEx4lgm7M5ViNBBWef
HFYB9dWAsFN5NdP5LjGzXd/FD0Fc/ICVVxLus12GIeBMNQibbZcaVNtGdi11cP/RoyAMtZCNUBnJ
VvVe15Pkai3fP0oWMJ2kcGiI7nBzdFZvdyNKIdIyxEKX4NxgyrEfxQxYhkrSitsLA7pGb3IicyJ8
q8yeDvy0KqHQgNvSSNRs5+dhNi7gH2+HHjPCcPQUU7gSu+5J4l0NqTDJx2kHCe8rBKOneNcIcNW6
YtfMzHfqAhNiV/88duFtHmBPAP3mphLw0VFmk4KnV7ZAQ5Du6/KtgH6AM016SCAx7wu5vO4qlKlT
KtHATZnQm0fXCj0yyeieYd2RNtflDTd/A9El8prUTK9X++aWdg1PXKjsaomQWVewapEDIZ+MoRtG
FOZL9NFp5nUXAT4vOLs1RbFvR+kJxrhfNvl1rb+RYqybNHUmCGXTHNNHMfajJHxHJfewPk9UorcC
sQ2KW79tNJg9eWrcqE1+NLn1/eosuD5pJqlot61RXsbN9GQ0lOGCHsk3mtA/5Ao2oIXurnEojJn5
DM4jIcrPG/MlihbU9VaylUQI8HXT3Mhj+NI16REizX1Wl88mkWv9ueI2wWG7ULCiXA39q76k71BM
F8FkuYhLDsGiogBWn0slxqNkRcBpxztmJXyEpeUbqU5hjItBXh2EumMjFNIV7i4vyA9yzyrRRTVR
s4+Zzx0sEa9T3ql2WAh4IAmtiRyjP8J3pffXeII130TK7FdVe1GFk2Mt7TruPaicYJLeRVW3VhoQ
lh0B3HIdMd9auMym+YZPzmuOSK+L+13XmftM0m5LiZcatrWtJQR/tYUGJ1jLNSj/xpKKlO8fbTuL
G6wuqt90MXxoFSE0GTFdbYir2iYVIyztxG2FnGT9VL0qbgFsN0II7JKLMHoNnBtKxArYytKZlmQE
pCqGqmN7i4UcZF6tv6qj6EMbm2sDv1KjSt1JGp0iCi7WgUUdlUbR6L44J7shXb6Hqv5iraV9r+zr
cuTgmZJvEhl4XvD6yREpG0fWYg07WH/0QiEHy0rhJEG8NVMDCDmj4xlZB2PudiFwPQ/upogSoArD
JJEozR+KWfSvaVMM90sbwBfRepSU8c6Q+2Gj1yFAWrmX5jpzWhleYSlNV/Ey2hNsFd+cl/TDlNoL
uQ43RLkPJafW6Wv5qoKvbkPgr2Ew9P6I1UJTKrfLYMI/R6y3LzBzuCva0riBrkkL2JhvOgnhUF6s
gxWK4G3pktDJjZA8ZwyoL3sJYQmZkWaUt2o8fFu/A7Y0fiwYF5EEy4aO9XuEEo7Me2QfNXPoxky8
Xlr5KJuthPYbkXwbTe4cRjtdX+5b4gVt9RotD1wyiCuIhKzXWBNus3zc4Xhk56VBt1M5hvw/UZhu
m4gGYqORdkfFg5HEyPGod+YcE5duHRRCNwYnjzCC/R6rHpxVAzRV/o4sxQvj+HJo+n0bf6vgU7Yl
otkKG1xFFY5rRF0IRwo0i5S4bYz9ppOsrT7CbDYK4SaTAx8HAdAoOXlQhewFcfVDMeSEVYS/UrOl
IrpCGbEXc0AmvXnGDeRyjLsXPafRtFrq+2bGvhrVCfPq4rUOoD0mOrT2/kXMgs6Lo/q6rzE57AE4
ujDZm6GiUAVnhp+0qbiRWwDyRFeZGpgeagNy+jhwmgY9GUkwr+dobN0FSvjQwzSmo4ySoVgum0ph
AJtZMSOgwYpsETZCMT9Hc/QoRCb+G4M7jdYBkv592i8Po2wCzCwcw4pa1dugCHqaYLKj41xnl4zn
5RVbCeQXZoHbnQh61zRwaqHiFXfC0NSbgca7O2jY+fSaMPlDiWHW0g3MS28qrL0Cq9Q3oVAz2yeo
ln2AwnbVjuCsBe0Uva6oBRtDzLEsEgbgqZlB9LrBvaENnqEQ5nhbqKkdtIgI3Yblm9EAewzwDG4x
wlhews6CPqRqmAxPo8GBHWj7BtrbR6kp45vVF7Gr6s342FCp3GBTMG/1Mm33QzOCoBmJsazA4L5n
FOc2ahdti54PPDCgC7rRtTxwpahO97IGVKClPZTXIRirbSziRMY4lm5wUeXgCzbTrCj6BHUclVr9
knZkgVTIKvlki6PUvkIDRM04oNaX4tizxlD0zT4SDxbEA/KBfICw04S7ChzsmTbz90Ef2oOxVJ1T
xkJwSFKMZEoJ0GORwviuK/rxYurRYVd5B/cupxkPYgyvY4RMRR4yXsQEm71YgMPTzn9htLh1pHzq
vMUwhCu6kso+NMMMP2pJ2ul1c99oE4NjrLR7gVRQOUsJWVAk37hCgMgAhUa8mZWKpnMPn7CmNWKX
I+ZcfHOK3kAvPbYZxHtRN51AAjWLQkxv6rFKjmOmYIVcKtmTKJgJmXSnfCslQ+TRm22Eo0MTe1Ob
/BB5b206YtM9lRH2yBFInmlh6C9qcAhK5AYOKEQLYSYCSc3NBKGuiXvb2t6RxzJ0erOnOS3Sh5sq
jMQjKFlwwUF+g0rBjkYy9Tcoebz6dTJuQ3w8nGkJ4r2GuYdfx2O6K1Y8PV6s6YdcLaCVImGSZCMy
3XlVUVUWU0HQxKG0KxsUUkI7QGBoE3yV4mhptxCWh32phfMTObXhCFrwLElq4w11quwC0+zQY06Y
dkmJanmqXr9qAHYupLzEw8Eoj2zV0uG2z7lhIGbG7TBpxAh2Mj4ccgSNMBljlOsaXvUwanu7TuR8
m6XyrTho6o0lYeklLFQDRnxUVYvhIFL4hhXWPUUG8vBQe2xngBgIfXBUKjPZqPx4lwnJfZpmL4Mk
qtukWadXd/VtOqpv2pD3REbkZsgH8ZQLq0dlkhN8LcTiNpULpmsssfg8M6TYNiujYLtPsMVKTWXK
oFqbzr83VKRCq1b9tVxJN9Eiuaam7FYMB1RwG+bVZRajO1mi6wWJhBqg3KZrRt0c1SGm5qnz75XS
VlGYIlyWJOVyBYbqSfvoAV8bK381gVqXLqV3TlY6r/grOwA93OhNOeq3Xmjqqy6BnIc29TFdnccU
41FB0mx3atO6aDIyN5TBz7Wqeogq/BNWrMhqj3Oe40BY+EVc3WtWiX0nJKUsczB89+D9PqRdv7qD
oQGDWhImbgr5GnuE7tWIaA5iyXDz05v2Pz45yLb/9Z/8/F5WIORh1J38+F/3cJbK/D/Xv/nnv/n8
F//lf5THN3y8Tv/Rp7/hc/9c133r3j79wGFJbnbTfzTz7UfbZ93Pzw8/yvVf/qu//LePn5+CwenH
3/94L3sOYD4txPjpjz9/tfv+9z+kdYzZf/z6+X/+cr2Av/9x+Cjmt7/8+4+3tvv7H6r0N/xwDNUy
ZI2a3bAwjR0/1t8oyt8sSdQs09BUxg2bEia1mLh10d//0P4mws0iYWYeCqmjqWOW20LM4leC+jcQ
FV0XJapeURHBS//47y92/Q+n1388C27Enz//W9Hn1yUKkvbvf3z2YdZ0AgqBxNAVSzVFRRZPrGvF
ok2FQCTTnZAEScOyq6FUY/t02SIB+uWefLHUZ6vWP5cyDEs11PXqxBPrYjkRjaQdgCv1Xt+ulgdZ
3tpVmjz+35Y5cWTuR87RHNYQnkKhG0Hbn8vWr81zs55OZq/99XJObKYDlfSRGZno3F9hTtjMhHBh
R1y3TuJ229qtL8xnfLE8zWmc8Zvh/v4ipXM3c3VZ/sXmPSR0dOm6eufGx8lFD+xEeK46sYP80hMP
WDg45yYerhuy+h/z4L9e8mqX+8uiWpIs+MOyKL08h6a0u14qMXRHe9MvD7+/xM/eu38uZkqQIxWD
n9jmnxaLyChKuMjUYDiibOZCD49DW5LwSK25Iw2etvoCwwAGnRtkbXZm9a/ur6XIFiiaiQeDdbK6
JWDqMfYcGhZ2UCFqfSmrdpVQOL+/yM823j8vUlZVXn9FNFULFeTni1QlK7OEALMEWEE9fqzRNbnf
y+/X+OqxfVrkZKdmJqZetcwirUfvR/bCfeq0rvSDU8v9F3bJFw/u03InW5MJRxO2ESw3vUOdhVyE
ssWOD+mr4fWwAuzsCBX/TfLg8NuCe/bNWJ/MySb9tPzJJk27adYLk+WHTfk2XTB92w29LscryUaj
Ys8gRGeMouUv3gvTUjQVjbYuw0E/2SxDIpAzh2j2SG1vmFNxC4/yKVM8KNx3cIN3+ENsildGtA1u
+pKTiNQ2DhdnduzJ5Kd1L6mKyimikPuYhmieWHwrRgPFqoUBur6dw671Uz+/EPxkH53x3D6ZWrCu
pCkrYgL7mCNI006uVwgU8vE6Ys6ggqeorQF9ONkmcAenLK+MvWxX/tnH+tc35fOaJ+70QRrIqkxh
bUvvc+3InuqlN/C+nHiXHbNb+GiRd27Nz071f16mJqoctCZvonxyNgqmnE5zH9NCFt7q5DlKRKft
UlcFhWy5cmy0z2wk6a+nMRf5y4rrRvslwDaLpHa4AjPF8R0usvo4YALv0Nb1ijdrwYrToai6zvD0
sIMzgeiv8e7zyiePVCtRAuglK6e0d1cDx6j9LpUkPf/Mir7IAL6+oQpUOokWqHw6aSJSxiyAgQy3
ZdnWRuKouBNE9YekDuBROATk8Zmrkr7cNdo/V7RO3okxQrLV6qyI8bSnbRkG4GDMeLl4nR+6uvcv
7NP1Rn0OP3SlFVXj1FKAHMyTTVNgGAg1hhVbz7qi3bBZtpo3Py8OGi03dk3v97f0qx3z63InO0Zq
ki63FJYbxswbB7fjXlYmEuPH36/z1Y38dZ2T/TGjVjWskXVq9PjFsgvz5MyVfBFFP9+5kzc8sfRh
SCWWaAz80zFqZYiTXH7TTHXDSFfUy+ju+uyp7gD0NMwyVvwMEpHYAuBjQrQJ1BYcLS3ukDEe1bx4
zNroCS/3iyBQNmN4LuqfuyPrG/XLu4qbmIr4ma8bJz9a9TaiLfr7W/7Xc/Tz/TjJDawgSiBCskCy
Y1TDhraPZ+3zTeL/fpmfA0R/t2NP0gNZQZhAq5AdiwNHYBs4Ax5nr7kuNolrEtPhF0eP8nNlOcVr
6J6bxffFsfX5Mk/SBWQlnGhrYC8uAh+nJ1/yEdg6lWPszlzo52Eg/4jnv+7hk8zAiuXaalpWUn3h
ued47DfpdbUP3bOJ8pkgcBp2SgvmP+rVNQg0oa9tpG3uvGuabdGd9fKN4P5vwvcvl2adRB1kwKo8
GCzYlc+54GNPXgXh/20/ns5mmvtANEORNf57Pyq+usk3/fbMY1r322/242k2JSEz04c1Dqh+/yb/
QKgDUd6JveFbsx22mGo7YUzbyjkfvL+o6T7tReskBKVp2+cMulifm7JhXPT4QOpoD474nC12fL1m
OGtFl24sF/Gw3xhnYuCXmdWvz/EkqIT44yzyzBfAlcpHf7BnyMFh2A9esm18OmpPv7/X68f95Var
kipqqBgkLPc/x7CwsgSrwGQHRRXiufRtLhO3Nc/ME/qi/tA03ZJ1UxZ1ssafF/1LpKRlVFX5HGCb
6aHsQLzEq6fa+S7a0qY6/y58dehzOYbEmgZH/+kRnGaQWvCUoE9jww1yaMTRIXqNNrGD1RDqRy++
OpcqSusLdnInP615cg4zY6SBdMydFPfrisWV4HR2fYEgeKuciWNfHDyfljo5ipWhgDCDcZddo4+u
8u/icP37XfHlAgbbQRIt0ZCUk11RWobW9ilednVBJ6fItml7LhZ/uQRqGxAuADDLOFliMAzNmtb2
fW0+V+V7rp+brPblAhYwEwAXmZh68iKZpYKmBh85Zg4sR0FCpmUuZwqur5fQZEPmLmlke59fnkZM
Ihz2WCIpRboLMGMg6v/+SXxVEOim9T9rnNwncYojBWc6WEi9M4AyYezbOssBLwobcodul9eyS+Fz
rZ8JRD9rm7/s518WPjmVpXVWbi6ysHm5Gl31fneBHQkjqzzBq11MaEu7yPbhLpZc+TsOlG61Hw+6
/L/Y6qAiEnm0plHVn5zYGNyGak/+bteTeZgCBjPE/39T4n4mBRjs/HMJ7aRCsNrJQjnNhaoS1JkJ
Qm4lI8G9njUV9H45c0FfnTCEJUtXZF3VLBy2P2+aTIh0iKNYG42OROPLNu57giIMiP1wldyll7iC
D9vBwWZz2UDwgV3intlSX+QmK1IAVkEZJpv6yZsRzCLkDVRPiB5wdmKQoGdsS193DV9UH/81SOjL
3cTMDMAJpGEgFCdXjZ9OXIo93SH9VdpIUIa3zOmp/Xjf3YV7YCEX6eKHvu1Txyid5HX6EM7nmV9F
aHALQqeqy4aln+ylUQ37LkTGbme76DujhbjLvTu8rYXg2Zx2/azTt+eXtYyTTYVIJ8PHjnvcuQP6
RF8HsZB2qRdtIKtcBKEP642ZI7k7XtBQvwvP5oNrXPjdFzjJB5NUUQaxwAUOsfiuLrBD7aFcLRdt
zNBdOTy3p75czlBpWABfgJac7qkFKu5M1QvmNriJ9kP2li3U5qsZYUHnje/wGpwEdpgtPp3bz+tH
/+VKf1n6JAobKfoYE9o2RDBm4Sgi3LvAVoZzI9u/ysx065d1TiJxkeMkVau8uMMmua42oQe1EosY
x7QVb97OuW2cmSj5ZUphmRBi5bVzZP1Mc35Jm2Yt0IOmZMXWC25Ub9rKO6peGzrU2YJF/jIosIQp
SoYmEg4/h6VIlJCGK7BdMcV0+mMGnQyXNKzoHEzLcDSBgISJMGFJhnLsdB8NOAqW/eFOPpx/fb58
eyyuGJo/yPjpbmLcdKQFK3VJ9ctjS0XIFOVj458tfL86wAnu/1znZOuUmtAuusRLQtqGld46HIk6
2ziK1+J7Mrlgtvvz8PgXGBiD2STDNJk2TCxcv9QvTxUfXn0YU3y1Dex30S507z0mdja81W+04mEx
pdpV07bniqo1/zx5TT4te/KGCoxBrSc60j8rG7nbKNvUb93Ji5jj7cRu/nTmlPlyPUsi1tOslDlh
Ty6zl0oLb/V/5ODGpvcXSuCOpEXx1KdzV/fFgzRES8W7X7FEWqonycrQQGdoYTZihRvctsj9tLo6
8zZ+sSc/LfH/SLuu3bqRZftFBJjDK9POWzn5hbBlizlnfv1dLZ8zolp9dw90/DAYwIBrV7O6qrrC
WlT0AJvXhL1DkiZswi15wIw+uhhcm2R4MyTc2FuTRAPW/6XpVdWgGp4VpF1W7oMsZQZgxSwrPH/N
EoNRe8WUcdk1jY5PMSaUlhFjq+/aAEYXKItydCcdDG/2NWyzeFiq0LWf/OyDESgM5FqkoA5fatFP
C+DxRyba0RjvLa17CQtuWHubC+CFjqKbAPHlshWy7IKsx2qkxSZ/6TgXlgXM9RFqNkXjRe3oDPVw
viyC9diERh8yKCeCtbSlT0Rie0joMHrsTwoGbjwgjru5m0yO3l+D9IEX9XiaUdHI0tMFQQNS86Ty
M6xQiqCqvqwZ+1N9KEZfqhJfscnwqUI4+w6MeMBAtRMTw6BA2I2Kn/+bNOp+6bVQKSkYAkCMe9UO
pj0C1zbbZ8Mu1w2OYhJHs/eK5MoF9xNA6zDgRkJ5g6QMGajliuLgqC4p7oBkRzjEwzXahECNBslK
zXk38kzmPfCv5KMk3esSWb8eHUzTq0fFXbaYf8Lgm9OhY+roiKm8AiExQ9r/r8z0vUazkpnVQa1V
BmT2Q/PcjiHmm7tsA+DOs24ujXP5Y7JPGLm+jLkSzRJVKt/PjDQsQT6H9T8/RS25eBlNN3PLTWfr
tuhnP4vzeL+kdnfi1RUklp9GvvSPZHJxVnr24PESEChInNOeAcW5Re1HBFHdRm5BH+q2G8HDhNuj
sjhAyZFBPeJ/oyODjA3IRzJqDxh1oSx5GOsawP2IFJnUuZgyxcoqNsJskO31DkhTeMbM9ASKZGFM
QUXgoCspWJEKBUwRw5jM6mmGjH7A3Cg2ucsAGFkCkPzyGHk/oS0aBxC/yCqWUXTzWtLCE6Co95e/
PNPMVr+GchrAIRJ0ZcGv6aPmRz6Jb2Yt3QG947x0yuayKKbi6A2ISC+wUUVX+QxMmGKAEolUjnnf
ZmxBn936l0WwKpdA/MM6iilLMgIy5WYBLq+Dg/s9E83PgM3f9n7vAo3JTl1+2suVRh2eGsizWKDt
A9vtdt1VhcTUtTBPawsb9WBg9faWox7jSYypNB0dZwlAxwrdx5fLNu80FXAKRmFpxd7EM27AIlpr
nEa1A0tGOSTjT5D6tZk7RktqAGszBdhdaKHg1QfJ9MD5PYxXiKFIwPPQMOJmyioVS4cMCKTY1iAH
MLnd/Xgua7/emC7JteZmX20CToLA6n19kkh94DhstAD6wlH1NsZ+gSPpC6YN7o674sl4IBgCruZg
3/48bGKfN7HBuixrdanvHUsSSiIg0bKjAnuHyXSVGPq9WXoAsOZ4CVa+t5ZE+aRAsQCnEOOlU2Fb
zZCEY4tNASOPOfeFLQb1FcmQUFmjXR9Ap5N0IW6/K69yHWA06iN2azm6MEbfUGxFSfA/UujwPcrp
3AF66m/ymmGjNj3kG1LbB/j4n7zD2iWmvjHYxAuhrAf5J8H0I1lN23kAWALME/1R0qwkpTprow6b
bsONZJzDpCO2hj0koGRDTZKlJM8gRMPadXG1/AI8uw3oek+Ubv9F80RmJAoYI4LDUzX164xGCkzL
WQa46ns+S4anGlCUO9omv5a3KOCMvADGVPNDHv1QFKy4kRpS4tW1g6QDWkAF7ZX2cNmzMG+ahrzA
UGUDJU/qpmFCPY/SFjetMn5NGP8wBfBeVEBB5fXsWfVdQ1lJom6aDmK9QetxfFFpAzDW60/SE8C8
sifwJWOB10ET0a7xcCzAzmXPIVbBbGl3WVlWYMRQFhofmLM14Ew/p0BVVIBYwkRNA7bqWsN1G43e
ZQmsYpiBArIiWijKG1/quWpbAUbXgG22nro3UbqetuAJGJzodtyJKFqn7XcyyrVEKq9Dp0o2esyd
kSEFTLnkDmBHsRifYjqKXP3Ajg515C3YUXZiX/t9WV/Wg2EtnDpRoegmIBVDOGAbH3MAjwjmLajN
XkGWAdDP+8vCyD9GZ+prYVQQBOdTjZiNs43Bd4NhjDQEtsvsXhbCvBCrD0jFPRHFYS2LyYWox3tZ
7PxRBXtClLw2o3p1WRRPH+ruYVOkByQTRNUmyAELzYXNulnO8yNcm6Ru3tJhzn0w4UhaT/Kn39go
ATY4HJfkxcCD2QJbjWOTHMVUqsQ1pdPQY/kcbMNle8CuYA2ollaTOF+KJ4UKOkOngGA+Qgpa1gC/
PjQJ2HiBbBTVEaY8yqHiKMV8nKI4SeZYRQ2TAZRWpR4BUUMj3sNXfCzSbZRbsF7XLkCuMS5sYaoX
vdSFE9NZ5mhYGA+QRQPdYJ1SUkzaOVtSTB8qIBkBrJsfhL3bB1gErG8vWyOxNvp2rSWR8Ld6HwZL
1RhFDEltozRXi5kDCG/CKlSytwCx2ZpS4YvtyLkC7ENd6UcS35XUGkuiStlBKkCDK8AGODOo7p3E
FzzYq3FTmK58lLfcSRqVoyz5+5VYa8RydE/GWVRsvWI/1s7c5K7bknQadyJ++TeDujyZxJ5XMit5
tORWJjKLZmOUv6Ok+46JyiDKNMEuh3j+Pki4EhEIeZcrJG/uXOyF7/GmznwyqDa6gOQBQ45ruSZP
JusaYpoEz00R3dsvI95lnPS9LL2nRcFNcIOahp8BpNklF0N2w8ruNgK/LcN8oK2kUh+wK8EsFpBK
ETAZrs1H8QFEriA8ue5sYwNqq4NwXaD1nqLh5UX7zDEds+XcTNbnxMsXf9DbUzX6ZjaG+p9+NfhF
/WF5kcFQdflGsks2KxHUlUSNcTABbf7XcQOFtHU6wclTN33ANqMnu2Ahfx2fKsPBoMNOPfDaQCzf
s9aQuptYIo6XpiAZWwDiiBhzDaC+aDp3mV44irLSCDTcLUNB2mRhpeXz1Rj1Ke6KGI9NcV8unoFB
fdCuuqT6ZyBORShQPYZgSAI1E3aW+W9dogjt+tbiqUAM2Nipfq/NoJ+4wSsGCJqkvrA44Nh1sTG4
uLw3DAm5lyRSIdkqJ1Cmkvr7AhzZxfS7AaThxlUE4K4q3YdDAkIbbm+D9T3Xb10qlmgpto4rkqyR
V5oan+azYdoS2l3kkJuf4w5sTZF64E8PMr38WjJlyEkGcPtawskOfrEL3pJxk3o5Qie6bNlOPWKJ
acsrNjIrrWuZlPVac7pMIckWB78DLoRflhv5EXu2buTXKGcTRNXgIToUGHXn+kSWPa9lU94pMdpG
HjucdIMph/IWSDdgsUkxINR4oAkbHoX9tGlO/a/ogTcCxyyVrUVTUaa2lEVJJqgNUHcPrVt3EG0Q
u+Axnnk9vKN7+eoybQqrm1jLx3ADdi8/31wZUMcFtrIRq0XQTYHLLgPSiClgl6nk9BlZcUZZSaJs
qCYE6aDUgMcfgb2xYGTDytoUGNNATL6sE2u2DI+4D6Uo01nMttAqYjrmqdm1Tnan+RkyEuUkPCxO
ZYdOcwJOhXXPEctyQ2uxlNWkAsDDqgUaqpvhCLq92LATn/RT4QBRJ8cA0L+oapCslfZEa6GUvQBd
s56DAkJlvQKAAiZqrWZ0wvzawhpKtxRgfeox9pV2N2PGS/6Y12R1zsS4VulKNxuYjcnxTiBDxV3n
ABDUie7AEYcgPu5UwBOM19gYH7cjeCq4OQTToEydFMuwnKYolNfP5SrsRvJwrkZsvje1CWRkoEd4
Qct7qTANStcxcomig2hq7y+0laIDsGMFg+TW2dGQ3ELzgNHoC1hJrd4wLmi+Ik8hlXP+TAXrhMFN
jJUijHPoX1oBnaplwBlAHXsoX8DEbA+i5XTiTViD1m+aefeGXEHaltbSqCsK7opWL8hjZd6Ht7IX
Y5tSvUvOpHNouYLPuS6s77eWRt1S8O50sT6hzSGfsuPiAzP9T3EFBIeTaouvOopMm9RPO/uyVHIH
L6lI3VFw/KZDAcIaAC5VTgr2BHW8viyBGSyx3I7deF3GHDA9EphUi1kBViS2o11w09yTtenUeQUs
IQaqHJJM83w4SydAdRpgWwM1hEHP/1lBsEhLRl5+Aoi5AEjcAd0r6MqQt9PLrEQA50+1TFEja/1U
2iNr2rRo5AlERgIA86ZsBa8AY4QD+3eifZDb3IUTpnIfIhXq1U62i6X+ff8DoRjL6A4ILsnAO+rE
zgLkJSe64Z0nyzBXWipUTNSaAACx5E0rpQAfNF5GqbETdMwv2wlPMeqyyVmakb0WLLYkIHQGwo+a
c7ZZeXpQFyw0dLCXtJAwmA/gH0zU0hbmzWUt2Na++j7UhWq0CDxmxDUCRmcjudgHwi5i8wSQTAd8
tnDOJ5M3mMLTi/z9yhsnxiCW73q1b8CGmb08tCXQA6Bg2vpZ7oK4FHJjF69GXjWHJ5kKeHhLFYkA
ICs01WpQfv0wMecc8cqkvFtGjxJheGiS4RdJcQMoz901ZhYRakBysfzLKMMzRSqSgnpySlJiKFZg
ermJYZjulWMmrDxzfacoz2F1k9oP77YInFjAHjvp4+DOP4lz1F3wTsSLX9zmbvOgcNwxSzeET8Am
4w8KK5Sx5GBPEpMKupngL8myNxHQrxzdmCIwlwEEEOApfJm/VjJQAQYJRHR+/rM8A9vMiXzxZXIk
p8XriD9Lx7YQRcF0gAbN8N/PN6AehUIKiR2C+D3YmKqN5QVkXckjqO4cwAtH+3rLUZJp+iuRlOmr
UQAu8xwiW699lB3VG/9Y5wG7TpiJtrF45Ia+xvl0zJaTsZJJsqPVRQepmSAikOJg3WJXbknQUTGd
60xoLT2VN0DLxcOoOM9Hc2uWO36VinvO1MUoU10IWhJZAZkGNLitdCD7Xct+Rj3XyV2+RK7K1D3p
QUwICMV3lXsv2E/AzNqLp/ymvemuw712JpPKIMswO08/yFtrx312s4wZjyfR1AHsA3puKmgUiQG0
VZIDkvcnWJNcvJ5+WWfAnTmhM/yYfwm/L1sW27A+BJIftPrIqjDXAQjqsG0cSrt4uZ8ajfBqci4p
Twp1Y3q8MoEKDymYigYC5D7vwdalcmaE2MFwdXjUJZlErIPopMUA3Ih9sDe2MeBLcTFJG6+7BR83
ekWci8l0rCuR1B1pesDmtsT56ME1Tg87Y0D13Mm17lz+TKyXyNouqKughIqstWR/E2jiQAezblRZ
33fC7E7JW1x/K6vA8qaMqqukyiqVgoEEqzL1v96mkl35J0bsHCCTgU3Wbo8ot93wB3iZhr8SSeVj
UWum4kxELrnht5Pggh308hGyFsINzM39oxV1t6rO0PKUGOEUDUfLAhNXK216JfR09TZftMcKqGwm
iHlrHqQTc7JkLZm6ZCIQh8To761enuFUsMZyzHp7OZC5RfCMgFZH+YmuhsvRmGhEP7fWcqlrF2E2
BxQ30JgMhDa/+4fIxwPWK879deXMW5WTGrLWsXDCGM3ELpSGRh+l5yiEhoYVBAyWbRcfMwob5ZCg
wXhjgKHmSXAyrFgjQB7bq+SARBF0cOeScx+Zjmb1CyiNk9loavBd4T5KCMjoTKXttld33zlXzEQi
sVFFHSWJz04T1IjdiH1/0sucXFS3XDB/uhVwFOpdsR+feFVJplIrcZRfawogQsK14W7oO6k4DdND
L/26rBLTj61EUH6siOce+5B4NceNdRPqSJ5q2QfHNdD8lYhnlsR9fDHLlTDKmdWo0yf5BDNRN9VO
dZStucvgpMVjt+FtcPCOjgro8SKBXokgw0zi2QS5W65cB/rN5bPjyKAnjUw1AYkG6YYq85NS7RXg
yPctZ7ab3JwLR0bjMMg6GH7eb9Ys9B6YA2wM2nFiNGtXC+vR/1i1RbngUhoFcI1Aj9ERrkABLGDk
7bi4EoiFD/ou3onP4qv0o/9jPJHmA6hEPPDoJDdcFCjy+S/pSvlpPSrSbCLTo/FjfF7c+KBs8w3Q
nIdt6qTgKUXy1+zlAzBvbidOzsvsGa7PgPJgqQXY1Og9tcdadPSSXaP5EHt/8RlAI4ZhtStjQ7wY
ST8HHlQNO4NZfQLKsYQTtmpKgpYk7kGkgyCB/MV01av8Hotqtw0AIngxgme8lG/JhOw/rizoH1Tt
vgGnt6hz/CVThk7Wgsh45Zdt6z43xDInSCyRZVVuoyd3sdK3tpKG3uWbyD6/D0n00nU7AezbwhgG
9oEBun8EWBleuORtVkcYr85RIuadH/Ni/jPW8mXvupG6WtMaSMTs422qplct2I4va8UTQdlkBt6p
cSBKjUEA+PNjiQGByxLYCcpKC8ruxBbUNO/PdDBy3SilPS4EhNHPndqNfsb35T0aKP/iIc00jJVY
yvhCJSqBxwLNML6CLuObiDL+LfA78ckwfIfpVAzfO/KW15nniaWCnT5X6oxxeMDMaX0Kco3g0AS1
iyHp2OWcKymPfnFlKwWpSBeBd6jQSaRLH819u+meVEzYysfc58U5no1QcU7o0iI0iErLINlLe87z
B44qLAmoOf+3zEKv9oWVlqUFeYH83UcDZ2q9sTAhSea35ENwq2Pm9OmyTJ5I6hnS1sjlE5L3FDK6
W/E+mVPvsgRmv3etFRXzxkWJS4mIGNulex4j0yvj6aXN4xtZGx3A9IGfD0MFWPMTZA3I8pLqg0Kg
4/wMYnC0max/BRXxAAcvZcWIsw0w+4c22vgUhEDUDAI8ZHNlBDnzt5pNa5Hk7Ffv/lCvlkUhScvf
sk7s6SCCxduAINhZiWv9vnzQCjHASyqSO7mSN4T/rdKNTqn5xf18rrH2Ub6RWcDeKXZ9DF4x9Pnd
/HHJUcKTAMlkOMGd2TsatkQAPodfB3ekWsAT2mrgPYlgfLXmpdgscaIt3hR7XjWG/Cb6N2Pz1xSB
lEIeNdRvRidpwJQSjCPuCHg+0OZnwJB/ZxJqLYVygllnAKF+JFKABDvKd+Jk+ZcPn6cH5e863QJx
ABiebQnD4pq+6adni4f4xCzWrdWgXJ2qY7u+r7FkpG4kvP2U7bQ1TljLxldDM2CjuZd1Iqdy6dvQ
Dq/oQCw349TaRu/suFVtzPo7WE27UcW7y6I4x0fn97U8FQAfgWZ6ti+V5iVeXoGGentZCLPJvTo/
OsMPmsAYEpV4IifDxMlzCLIS1P8wteCI1y2sQ3WmfwcqwnKzAG4hMDgyiuj0tpYuT2KC3ffIVoAr
KbnlvnRIbbd3sTGBSU4HBJLfyTfWIinv03a9ZKkRGc17ax/bM8G1iq6Q6qIb/dreV/v8qj2knGjC
THLWQqnrrCcyyCjIRUt28Ta8VYElAi19ydH9yWvQQuUXlJlWujpa6m73ugG0qHeynPqxsRQ7E56b
maBKTrwTZZV6MKOgA/0BS3dAlv7sXwtNjXWDILxieEDAHB4ADx3wCYHYBYOc9e9/seJGQuOXG4ht
EBM7Pcjr6XUQMUtAREZKBn/R0FpgKWFutbOVfQKaDvtbzhjbhChJosdj0ABH8xDXQkjWMvXqnGvn
KLjL8+fLd5B50VciKKucFAIHCjZvbH7eiOlj2Y94o/y6LIPZYrBWQigrDAjrRhrgQxEInzC0wafq
IdSJ+B9ArWNuMj/G94oTHCIvSb3qxHuwMJ+4liFi+heTLSqm4j9bSlYBXixdcJAg73bT1u5+lz/a
hyZw0ddRd+Az2bXXoi3/grligj3mzkswdyPXP4CKFEJXDHKavP+A8LYCkHdrg3EQGEYd+lmDhpYu
uiwx9vQBzuhq4Ep1Ln8CZiEY42mSjplZGYBZ1CcQhUFNlQCWC8DJA8HcyJCVE9QNXtWGHRRXkqj7
XwVCGcZEEoG/QXseKCzw5xMmykNn+pNtLE6Nm+nKV/Kobwsuxym1ShytODw02GQag5fLZ/eO3Pjl
1oMgAnVP7HAAcOaz9fQBiualDPNVT8prdN/spmcyPCTvxTfjSt1rVwtgjMgCo/ATJCTFo6k4KMGC
VxgQYBUX1oSpL4AfAeOmIwbTnVh57sHuRpwCMpwrEHr6psD7hkynsBJBfcJgWEDBJkLhaqgaCSS+
ZqvbxTjDtWapBYZdzgHz5FGfECyYQa6RpNM8ac8JZrZv023pFcfoCLoq1xgc5RD51Va6WRyQPDYo
py+mMx8zDB9zgcrZ9rtSnrqqQ1hkQaThx5B25HAfOeENsFIdMIJtgeWyMe4vK8/7nFRSF0R5t5QG
sgCw/OV2V4HuOa76zWUh7ANWDRNY2sC/olusS1zqWi1CSKwIAEvaCtnd0vIyHPKVvlwTgmOPHXig
RdIdNMOKg9rC2dnz9NJH+WZovL4UXNEAOETDgxr8fz7ThzQSqlePK0Uem7wkmU3+OHqGXyL2t266
k9AzTlGn5CnHPsEPcSQXWYlrylwz9QQnOKDrGQSB35cNGH9jXqOAIceEh9E1XQWPhUyvfbcNqKN6
Ar+ky2A7aso/Zh28FUnOGaRlWB2Z8ERpEos4WDCn1KllwQI7KED1FBkQ1fIENI12d9nm3tMvyh5A
gwMoKYyovG/xfj6yuhKUKhjgqJIjePU2BMpVebLOywZjMWiOYaUd6PGksg2w9a11bEJX4IQGVm3U
RPqEdA0AtvDelJG0LXqfC6hzka+Vj9196rVgi8DsijO/AmJ8vhc7RFqg+V3WnBVsP4mlTjcEDF0x
V7gJiwFWPuUqA8VbnwuArC6dMDmEQ03o1bDWzNGX+VVX6pK/Xxmp0oaRlkyQa4FhsaneGvmJoxn5
5V++6UoCMd+VhChUy37qIIGUUPpbCRwApms48jMZxxQPUmJzBJIvdEkgFYrGStEQ6yBQP+kA/9YO
wc4CEZ8jYDlhxDYERxz5576I0wC6AsAFUQMa7Wf9xKkbq5Sc4N9dCNRkgF8UPBIMKsmRbfkpMP1B
d2Tw87kc0cyj/RBNj50GhtyBIROi/6Ieh9GOIIkSOE9RJHt4IEfyOCIZHhtjtf9oS4+d9mI1VU0C
Z6PYsbTR96qn/BKAv7sxd5VmA6fgXjymr9ke14RXvGW9CT7Jpq7mMCyV1ZCMWDjI++VeOcR746z9
Wn6p16RgDKKg3s5f+qvYDbzmlSue+aGxh4fHI5DbVHp/rNVTQDYv8OcAMnOb+7RxhvxBUh35T06o
UG4nPCKzbZyjmDP9UbGPf5NYjulHYG1/TP0OpZft5Y/B+0FU2pEii2s0EmDw0MUL4JhLvxcyVF3d
XZbD9BGGiBk+oEmBDIqy8Kg2jCLs4fmL6Dyoxjab4+94oQ8JdNV8FKJKszr4N2MqNuDH/ZlqQsPx
CxwtDCol1yOjylEYwKBFi28jaCiJ/W/nZFD2meYTWDMIdkfcx+6owOfoHAmsFMYUVwdFPMLKmVYN
WH4nAj4evilX5kb13otQwE9Dv1XCEmrLHW1netOVRCpA6OJQxQiWf923dMTU6F12UG3ZL7yx45Yv
WJ2GTwpS0SKdQSAHShXy7J5A6AbKRa87VB5ZLBNcHgITuSBfXPdKNypSgJte73oCBjosRfE0toV+
NKUgdKLcIMSaVfSk1qXsibFe82B0mHd3JZr42dWHnHStj6oaFl+BiDMWE0eH81LQxAh4+P/kdn5R
0oTXUpDSoDFFmcwMfjNTIUvMcrh4ffpYKKE96k8F8Hob0l7ufw2T+p27tpJJGU0OzEytGWA0qjXY
MzYTOpkz6UHs4JJWlJ2AZh4DRzkkdMYvczwNy6niYRXwRFDWMWpjnjcKPtFg/MrUh1G7jbjIBOTw
L6lBmYGl6U08BJBBdjjJiBQGpJ4IGGG7y/1so95e9uSs4i76NB/GQIWMYg4GzZhwveQbfdPtsldp
2x0ab3Hy6+GMXe/vMcKBbWolkwofKUDcajD4Eg8S3mJY5IU0rlO0pURQwv0LkFP2KwKPSXB3aqh2
0K/KJls6sKZCyeVOyK/qZKdLG8VXQJeYOuHOmj1Ds+UeAJceWa16Te9lZKL8tThWCRGKf/wOKh6M
QPvSZbJwrm6CvZxiSLl+iACUQGCkAWu2Kc6EuFHZFQ/Z/lu5wUo2dev1qJsikSCUypbh1VrjoJ0P
wEXAvoOv/bJRMV3ZShR12esMH3hcIKpIC7tosFAvB36C8aei5khiZ4ArUdStt0zEvo7AaA7++BiB
kfI6wY0R73o32ppP8W/pzToRsHPkvi/NhldbZ0fflXjKI3SWEApC/x4LCQEnEAPwIkM9FkD2jwQC
gtuLYeYsK4GUe+iL0EzGAZZM3k7DbtkNhR16Fixo8sbfC3D6ufGe6ZEs0UI5BuS2XwAtwTFqVRpJ
suVT5zY7wggloKEsnGaAFMQ+b4ud+Z5YiaMcEqC2G2Ei7wkJdexMLN0Jqy9JPfphL7lzw4kaTFNd
SaNckSmFYxuG5FYUr7UwAZ/zd5Vgmqb/c/lKsP2sBawzsviiftnFJUTWfUQIVtSN+pYodrlsJm2r
p9cmcCRdZV94i3yYKwl8mN+YtSeFZ8CgoekEgHNKx1CZgHxOyK+CUs23ZmqFm6EWmlPa1f2+7EWR
UxdipmwrgfQ02ZSM/3mWtTMQ3EmjQDlJt4R0EyHsxCt+snK2tTQqjZeS2tSGgrx5l3mT192TLA2T
p5bAtVBQdlVS9IBjzD5c/qCsi0iad+jggXITPvNzuqb2adyr4E7EtuULempK9Pvyv8/qa2Mq5kMA
dQ/AFhKEUg4B/YzXpegs3bb8AVQFOJdna2OatvZzyQgoALc5wP5+qkWWgBGov6wCg5p2jmdMc9qj
qAKLXETqoVtH4EEnzjhGT1akX2VCA4KqBldUU9IfjYDWWzftLh8ByxNIq59BhZF8GkahlMjdbPRb
LM1vxFDfCmmxS7TeM5qy/kaOis0NrKwDXhZULNQ9meQFoOUkS4jjBitiUpPa2CBN/MtasTzOSgpd
olEb2RgHkvwE8Z9U0bAL9yIW11PFKzaz5ZjgAMEDHVrRBjqZg1gRwP9OUW67EokOEMnDCAQZIo94
iWmrMviAAE4OQE4I/HwZgI8PxFQZYVAbRxS0U3Wy06CPNkFY3wWteJ4SwVdzcQOqG0ddym2k6VsF
c4pRqd82o/Y6WvEZHQfeUDIjcmG1EejS+Glo7r1H79WTqitFSc5INaxx03PyIm2jO8uZn4szyE9u
rGveaA3jefBJHGWv4ziXc0rqmlJbOLrwli0/omXYXDYfFujpJynUWQcF2vwj6fWQDIDQ8KV/1N8E
VU/cLp37PwojRrY6QV1Q66huIQw0T83R8sM9YCXHV8IagcjPWYMh50M9fT5pRlmsVemjHlSolpS9
YZtR6KJzyMkXuadHedUuIEvyZGZHE4DiWvj5Rr9fgBjmd2SKhfOt2AZhIHNCHRBXkNjn6vTabsnM
hghri+q6N/rnIRbPtZbfX/5KPDGU3bVWrg86AczS0h9ldD9pph0BZ+iyEFYbBF/nQxnK7oS+LOaC
hFmMPxxJHyZxp1+C82psZHci/Nm8gghTLdkEhAjCIL4J5Y61aknA+E4ERq1bafsK/LMWsKI4ehGr
+mJ1H2LoKbWu1Lqp6/CROvfvfVJfbs3ETjHTCXryA2F5VOz0V8SxDaaxr8RSWUvYy/Nkko+WVS+q
CHQf7nwk63FiAfj+vwdI76Vks1KKeQjNQDDwSLaAyUB/fC+cAjsH8zGv+cDTiLJ2VR76sNXwvUqC
giL9CqfvDGt90oiy9HEGk0lEsDdJLTAsDyS5jNzsSWt8a0YTMNnr3/FJqzOkrD4QgI2pCJCoBcgG
hOfE4GUdTDNXNMABoVuEkTeqJhCGslWhEQgJonIbJuGzJKXnOhReOXbOk0N/HrHVyuH97PTtKO/U
TQxQssDNE9cA70Tolse/7zne1BDTLFb6Ud9MKo0A7OPId4S4sJEwO3Ks8e4wOaMvd3glg/5KqNqW
DbF0AjWLR/gVmf7U72S/9JM/vAcxq+aA8aePL0YFxXCMRrER3j2h6Cg+OtLb5dA8Keeh2LfPZCKq
8FIfyFGb/DDAPXLZPMinuqQuFSirppaSYn6vn4mzrQGSn1A5CT/IdBQwDXyexrxPSAXNSQoDTehh
omnVnjrT2HWWycOVYU23fTpVyt2nidy1M1YO8UAOJzfV/ey+glo7bDVjvE85B3eScVjQRwSNT3bi
VR3Y4e3jo9JpeWJYXSLkONPB157FyDGe67OOGGfugCaVOYnuq9x9Gp7OdO900HPQnaWwW7JnTGJq
Ht8lPmkUL94c+OK9tUckArWFdfxWbrLSl3I7S5irtVBDtKAUu7yYdrWQHudI9S+7HWIaF0yVRpUS
uxF9U4IEBs6rQcEkuNql7qgZY7YNTcAl72dxUSyQ2mn6i5IUMgdLiPWUtWQTI5tARQevMt3r0PMh
BErM+wmPngQo0zB0DA9PV7SPQrBbupfVZTpZzGgC2hqD2BhbwXGsMj4QAAvRgBhly/PLEt/j6ZPm
PDgr5m1cyaDcz9jJgpqShQEtB26K/BBZinNZC54Eyr8YSTWUcoL7PlV4B48nrZ+/5bFXSlAupaib
vp5T1KTmfRo7hk+svn8mYPzTiZ+asB6oIHn9+C6Uc5HqGjQYEzRKduVZGZx6T2YFBEx7qS2Wz4nb
LEavPfDW6lm7wWvBdCmsT0sxBEA9yS5L+K302PR7lDWBwqfaU2MblRMOdr3rHEx+w/X5Xe7qzyjq
OHzGKY5talTGaS5qK0UN6rjRhB1ZtYrCrb4YrTu3I684xqp2flKb8i7SrBexRM6bQNsux+56fuj/
TFt8YxB+i/d6DeQdrgtnZgEfH5meRyvTxepzYlPqSQQJAuqOp9fujWQ1fABLzhXRyN+vLnowgqpS
I3TWZnY3jG+B+PvyFWSNf1nAtgbnB0gUFYWuXYAPoJZzwvndzQnQQ3LZwAB/cJaW0pUFxXB7RQvt
KV9OWWcdCyVwL8tnGctaPKWfFmEvciBF/0IUD5r8M9SxhTxpnOhAXBUdHbA/o2GqToLPpB/IZiNg
3J4Qw1upFNrhUki2qYQAgmrKvZIsfy7rxHrpIRJY4KgCwCFKVZ+/mTYn4RyRI+3b0BsqbWvNR2Ec
N92keUvKKz4xdcN3M0ywgAG+nwoF8iLHlSTjgadcDa657/FQwZIe8IfLxCbxPfcx2NICIvyykuTD
fDnSlVgqOhSYZwnymRQDhtrNl9rJA85HY3UxYZIfmlHniEnuKRoXiBh80QErlIihj3G/PEt+Aejs
EUjdTyF2/dPrAUsSGx6IPnHVlxSkIscYaaox15COJYQtgcAg6PnZnpcf8c6RihiWpbRtN0KMuoxe
asoYEEo5n4qVG63OkU45p2mJpp7wCQdy8jproQd78ZY43xW1VdtDlfuJnHLes6w9BICdm6ipoBeO
rTXq4xnDMA45Yf9o3NkTHXWf525yL2mecpS2ppu8kVWWetdfLZ62b2XbOmE2CtyZiVegeODyOqis
Y5YJMxU2EQDBTueHnTS1S0tq7oa5mZTA00QeNw5TAoYwyYoX6A/pSbK+tsJaBYozsIxnt417J+i5
tHSsuw7eg39kUKE1xnKSptfwLMGDAZahBlwOQLaLAdyTXkdnMvSZuvEdL9nkaUYF2SSaSzMt4D0X
RbHN6j4Qv/fSNEBlaKJrico+5cQEpW1ycYRihGVXBwWI7pi7AWON5I1bXskl903EVupDIuW/sgIx
ASNLKKIL+e0w9ffdGO8uu0j2o2ClFXUHlFjvl4AcHFloHJAQYXtMB85t+pLs+63CyXVZGq2vOWUc
qZ60qE7gZYlx/QHgUWOXAiNYH5eI40+YBb+1JMogpjKX1Qj7oXhOik6BbSLBU+8ItqII+8tOvLIA
M6tey1M+B1RJyQVVEshkAOZ+hW21E0Bokv8JjgRDcjjPbmOLfIR91mVbSyXnvUq9WkXFoBcpZKmn
CttFR6z53CR+d5iv82OJwR0wTuV3ocublGKLRYdLVMDQrHwh3sATM1oMeGtBu206MM2nNRKJyI2y
b+CWIL5+SKI+YxZbeq+ZuAJmF7iL+HNKuIVUYnNfg+iHCOrLCbqV1yp54Vl3fxdfmi0Zv0+Ad559
zyo/ZFHfq4sqNe8JIaoU4jGQe6GXiXbyVHnVTwn09fN2Gb914z4kUl5rGM0oETQcYFokdl6j/79U
HseHMG815jhkkNhha5imZRJCMSzRSYI5ILKUQLEBlvzfrXM0rNPZN18JajZviIt95VZiKWdSAduz
xGImeU/Kb/qNiSousIvxmBRfx1fzSkLhUQ9tXlJJDuyLuWgAiVVlEcyuCvUJscc3KAaZxh5SsLw1
ixvFOpAbeTsvzDMFJr6Ibpn8lYy8VoU4LCLwdWB4w0lxiEbe3nC+G7k8X1RZyaDSx7oeEk3qIYP4
yAUFoXxyhm3tknniTnd4H+w9zb8kj8ojpQlYLMC8J/kWGdiqN70z+RZg/lQn9XoTs8zTPtpiizkl
WYJveLpNyrjd6VsJ7YfiKoHcWbnNIZjnbNQWvEekW4Ikr4qpyzlb9vfDCACW6Ykk6t7lXRZo0oKz
bb3Ri6BfHO0N7CMC7hbvHber7Sh0NG6TmmmdOkiBVQzCk+Tgs2Zy0WRFLbyLRUILAKYOL0iwEM6+
I7uYc/zFpx5lf1ag1+PiAzXxy0RpKQ/hnAGE6T2FyLAqGG1T01tgUKBoG9y+d62n/MdfvDcA0E62
BTMLd+NBjl/61hlKJ624/WZmiFr9KCpwTJmgiNkgwyEJwV1oABIHJZ/btMdG+ixpvIo98yG2kkYd
u6oVQ5YYsOxs1+3a/yPty7ojxbGt/0qveqcv83DX7X5giMnh2Wk7/cLyCBIIhCRA8Ou/jbv7Kzsq
bkZ33aeqzEj7hEA6OsM+e6/BMrf1AfA6pVl0alEHvgdCyEOoBjzp2oQME6pK9/mI4VNqAgpVDY+/
3sJHd/CXNR3sYL+PQlku4AplFKvQvhmK9tR1eGo9y+dfzuHcMIpqh7l4cHORnQOC6sw3bpaC4JxA
S/N66jJc+Dk97YuO3vrQWkCAZC2Mrge+iGg+StnCBSxtsnlPS1R2UHpJgod2XYAhOlh3d8jZS57k
dor4/rYH8OOkTOPRVgsENf/1NT5LX1+eAK+cBjcYvsaCYOnmWBLwcuuNAh8GBuTUtQM5luxUonk8
OP5i9eDm7DWlfhNhuwLEug+ACALhf5iqTMvVUm/9N4CzxzfT7+s8OI7S0aVtDJ+uf8pGBI0JKHPT
8DYE1ttfdi+w9Sdj8qPO8MsyD05l3uiaWB6MLsOHLdSmROzeL41e54lejPvhhvR4p6dS0f/FH/6+
1oNTykndc0/inZo7cuMm7XV1bd3NKoNo+T+IBOcEHfoaFOB9wh7nBAOJqCYQskL16M8hGKOvW+zg
HGvlo8Ew4Oss2MnllrckOsKo+2/9DeoYp+7WUw/94EwLbfdiNmEOE4mbebounPux9rNf+6bjjuP3
R3yQtYpc8Gla0ER8LM/GHGAsba/McVp55kn+veV3HUYtLngnXUwZI+o7LJXKRpfoMS3Pb1fdyJu8
i9ukTZzz/CpIzJW4gB6eDx2TfyNbOHZovlo+iM8ak064q7B/vRjMCTie23nJzyFhtihz9BjPX/2Z
t/fV5IFbtJwO2lPLhFk0gSESY8+XgZ0nHjfbE3nJ0cLDF0v+QQymRdi7tYbvX8opdeo8YI68Aq2J
3ELuFL3mP7Fjvpo7cHnuXPiy7REPBBXZmQSNJv+9oddBdQJEf7RZ8dXQgaebfE176Mj+46UVZ9WO
rMGikNXXp17VsTPw1dCBd8Ps1aIWi+jVcG8mM0iki865+9NrT8HCjm/DYJl3wJgrUsnvtzRTZjNF
IbahMrukYZiojTa/Ps5Hr8HlfP3LxIHToLM7Fpp+BgIWZpG8s0/90iUKyOPhxnygpws2p1Z14EJa
xDYRH7EqYe/NOfHvl5IvVMLnbAgT+3VKh/Xp5utRo0vzPfKhX/wHxdKxVUKbFZLHpZS4hZ4KWpye
OFWqPBaNQlQNjFqhi977YfMvNCcSYtAfAUtzZkLeMgz4pg8+INYM3Y0q7rx72xfpiVf4R78feM7C
cIhYBlgK5+B5lrUnOxEB3eCugRj3othCEX25Z4ocCbmzW2gp8otTiKojbuS72QMf6YLzzm1DmJ28
WIOdMP0HAZYYoWy5jOScnPE/tc4DD0ncOcyHZZ10W130F8tQ4sLA7+yAOwZPYQmdNX7q2S4+4/sV
9G2Rh/lqaOehxRab+TmBqtsMEmuQnZNl4uHfaI4fCQ+/mzvwlSD5iDRZzI0747K7WZYI7szM+rCy
JTg89Q5PPNFDUpGA93KaF3O1f6PNG2Ni8dSc8jCnjBx4y4AFsuWLEeg9BZeLCk2X6IdqtwiRoa/z
7P34N6iP/njcvz/I5fMv0T0NOxVFy+ZUaX5dupCf6dZh6qzpRd6DV0eAm+xUeeqYych1oT8aQvol
Mg+OIcNYZcuWkYpJvhhlF1fRz18f9KMGFiJTC0yBkLheHvSXNZlEh2xeFCOD9o5g8KU/xaB3ysDB
XRASj09kgb53+b5sqzXxxv9c5AVsDV/WcPCQKrOde0xmIPbAcNQ1uVjyn+YBFB3lvf0KEjfMu54S
sToCA/lu88BRGSP3mvKzBx5s6+mm9tqkLoOEF6++Uay1daWx6Z3oLNS3Xc+TfrrQUIuEKvOJwOvY
Qfi69kP/RWYTeGusvcBkgap4Vrcfnq7TP7NLADcLXBcJ9iGaoS2LTlYdriDZG3FHWNyop19b+AQD
HzrFCBIr/zKx7KMvG5F3rOvVorS+RMd2mIZBKi8wkfnuPbTnIDzdsv1Csj/ehmBb6WPrmTxOm/ZE
uHf8af7+JQ5Og92pjnQlvoSmTwVk69ypyUKx/vVS/xjpLVvndyMHJ2Iup651DMSuGmMTpQkCwA3F
qGTpnEAInrJzcCxIIaLRgbpSjPmm1GFR3EJFmJjvxvyf18uQlkPwFWLjADuCMOv7uxsnj4yFg0KW
O6i7sKyvxwa+ymmr1HL4z6IuXuqJZcIM+xP78rM8f7BrYBkM5JBdM6GNdbBGwzIqp7YRaS6ADRTv
k3njQZuhve5AvITwT8YyVQ/Oxn+vL5eb3Vs7SXCPKDTDyz1zIFUdpB1P4NCz5lT19ojn+/bdDlyE
OUHlgBR4/g1kODniKNafqLgdtQA5NkgyQWrUPRxOAy+55yD0xBuGkmTl4ArKTwLQl295+ISBLjUd
XEKeBW3f7+/WzDtvnCusQmbGZYgjCH31e3bBsvnF/9ml1V3YxuzN06h6TH+iZY4hhC/GDx6hDTc7
24vxZvI2JW22qPSfuD2OHPlvJg4cKMjfBCUSJpjVbVDn34aDTIVyNv/xoQcdJUaVTdCtIUo48Cxh
xSJXTjgifR2utOkmvWklkftTV/f/N0MH3iWwOyl9vhSVfdCKqrtyfuUYqbXkKenNI+4FK0KHwLch
qwvexO8bYyAarDENHpwAV10eiXhsu1VR2RtN7BPH/Oge/GJqOQdf7oZcatXnNtY0Km3EhTGdgQN/
4QAMawyZ2pmkwKDR4ObXT3LZ2X/Y+V+sHryy0uhMUS49O4Pmd9zn53k+VKheR1lpRjtzGcr4tcEj
eTO2+6L8jq4rQrLDRnxtWcPgLsW2NqPbMSMbl6/mTZSITO7Hu8rEaNOpqurRR/vF5JKrfHm0ER8G
3wXrfzyQve7P+vAn+H9SZoA7NHgQOTvhsY7FTd+WeLBreGjVXjDDnrHpM0w6nY0X3TW9XWgX9Ef7
Jm+b91MV3GNeEk2BJZddeKKdgyW2JtCzTb+YVNGK1f4+L8M/c7q/mDhYlZ6opnx5cbhzE2PudoUZ
xeHkgxDtFPjy+Av7fTUHZ8GTdmvmiynvclHKYrvuB8QTQB0VJfN6IYZz9+SVJ1F6SsrtqKP8ssaD
46BQmMCwMww79NkFt6zRrvUwnDgCp4wceC83EtXcfpabxyYxKVR7PLny9QkKtlNWDu60amrrXC81
dN7vJu9qhCZ49R8GXwFYpDGW7WDYHtcLikPfz5U1s76rXUFjbdQvdimsBM2+jwYsqUnYtafIYg63
+Kc1FwU9cJmAieMwi9OQRXF8DfitaffGHjte7RCDihPR8VErQG2jcI6h8z+4J3NsBSttAE+005lJ
q1l/WZCwP4HjPHw5y1psE4pNEC/3gMk4CCYV6excjoTGQTCe9zNLC3EBPHn2a197eHsdWjlwCm7H
8tBsYCVvySZCgGYoO3WtMm2K219bWgKIr9fIoaUD3wAWHaTeCpakbcQWqUGrsS8CY5OjqFxrfxPy
tfX2a5OnHuGBjwCMuVNawqTJZewHIrb5YzXe/9rIsd3w9T0d7PDImZjfcRihhCWOB/AHOTWZffQl
WeClRdyECuth0IRWqqOcEiaK8lypaBdUeRyFTTpa9X/owD9f0hdLB36HGgMjDoOlnPtrXQU7Zc1F
PEjvubL0iVT36Nv5YuvA+zAe9GGz2KqZt3Vp/RQZ3iNQfyd2+NH34+LJ2TYwdwgsvnsgxnqHy76i
YBsKqkzMFvlBvdm8/vUuwIDBsf0dWA44Yb2lQnWwv0nYEs+1S+wDmxpTYk8W23Hfq284N+mD24ru
TtCCfhizYTyZkuSXQJcBZei5uS6ycvSbN8sdy0cRTUnNjEzPVfseVbKxUsFGNMcIuF9jcCVWPGlE
OYHRz5OlelcehW5Gg6fZQz3D8QhmjlifG2Acq8uocMAZIKlZxxAcz4c+LtrG6HlMJ0ERpnazXf+0
2nnwVjTPx2fZhLMd64bYRhJY0RzceELN8+Xctpw9FtVIveeCRgSae01giDFhLZEvdWSGRTLZI5Fp
mHte1tQuBspmrgs3mUU/6dUkXDLFkqMhmZBJa0wu+OV0WUEi+D6SBUpDDaSl/LO5Nwrsvr5wnCxw
W++ikwuT/GiERTwNGqNU3Ler85widdAymqOtnfsjwSylFfSwNfc8JQKUpsloV4ps57qqq0xzcJGv
TH8eodsWIKrLbFYoKEwgLRVnklXtXVCUwbvQoqcJK5hvxJNvdEBK5A5ugrWug7JPSNMxnRcQhOaF
gaJ1W1ihunF139GoSDoqQIC41e0owRCL6hEEQ2NRGbpkyVQEeJ2QqMv9elNVuTQuwcBYwdUaTFsX
4yR7UMs6GMW5BO9QB66vWWuxiXoDvHVcIh+7yq1Rap5OzJXu04LQqu9Rs+/z4kz3vPD8BKOewsMz
1lToLLeiWsg4dwo+b41ozi9FP85kHTqSuFvTqHwUr4zCehsGZTmgOyRjuwE5VdVcux4L+1XfAEiS
Lk3TKFVBPeVtXJgCmgV1y+2PQJZ15tee265NHrEhNfy2bM4DlFbQGBGhHWKaSM/jpB+rbmDMziwj
ElEH/ivdzVeGGQ4oC5pBMF8PlcuM4tynOrTfwlbKBjeDdntLxdXY127q2xaIknYQYR3uJhuaEfuS
j+QNSUiHgkZveEbCJJfXTpCPbDWLtnbPS+jQ++eITLoaDMGBMa1MS8N/EvfVgNw2eADBzQtpV/pc
5zMK5qXUUdaCUd0/C41IhVnQTsawz0Nj8hKq+8BdBT51eWYaYQVKFvBZjHFInDpAWXMk1YZHtPRS
x21lEMvZauktMtAWc77AZnUbh1TBsHLN3q0yBTGoaaOMLse7rvJBJj4fHRFDMiEY71w+T8NmNrQs
3+bCGdX77BrVnAJN4zZVYnms7tetaD1nVzQBoFKmciEBNuSqtlaIFMIwEX5PdIzYYugvfD3P074L
Kt+LGTdm8IZwPhlnsh5H+26YXNlsSp7PCV0UoDej7GeMT4S6ceAEpobEcJwduTCYCHjcccvstlWe
6yrhnVGzxM5zF5eeyk0D879tOfX3YzRiirupVTfdVoJ5s5X1jYqCPpWVMEUWMD/E/R8BIZrYAUE5
p82KoTWUXhnUCTvXS6K2FMOdNQirxOz7JAoJWvRw6K8oxpKCVOV1FMSWJXi76pzQMLc+9rc+q6eh
MP24JCMcwJpNFqdgBuwmrvLtr5390fs4tFAMgtoOGrwHN1cZQusDarDYT6BynPY2GpEerVeedE4E
MH8AA3/ex18sLZfOl7Q0YLg2UNZDBLODDJyYbl0IwM0b4O935mP4ajUZDvl4eRrCdfTW/GL4oBzU
Wgb6qsttZsoKBdqVmn78+hkeN4ABJQ/SWhCCWD7/sjLd2rrXEXy9SR4HIBchbJT82sLR+CL83cLy
+RcLoT3IynFhYfBf3PDMk+8Ne/21ieMb4XcTB+GSYwkxNyFMSAkpMAmuCHEfsD0LTmRRhyWYz20Q
2SboTZHagKzk+1Jwg0KproedmQGdHaEtTDGzNVQpjSwUm/3Vr5d19MmB+AwsaZiq971Dc45dlpXG
kW4qc9V07bpshnQ07RN51HczASDgIHj0PZDQYa4KJbSDY2QXQcvzqn/TpW+1mWMsvkRRq84TOpfs
1JTYQf93MbfImngRQk4X6kaHJIl5aZCJNdaLp5vcsh+1RTUuqXoI2wc+9wG9roAz9m6iXI3GtpSt
DwUZ/FVzPTj+NKVeMQ1evha6lcYYc9wP0T9lDP7rVf938d5e/SMbkn//H/z5teXgoy1KdfDHv5+T
V9HK9kP9z/Jj//+fff+hv1/y9+ZWifd3df7MD//ltx/E7/+n/fRZPX/7A0r5RE3X/buYbt5lX6tP
I/imy7/8dz/8y/vnb7mb+Pvffntt4cuX31aQtvntnx9t3/72m2XiaPzX19//zw8vnhl+btM2b714
ln/4kfdnqf72mxE6f4WSEegtwTzn2hZG1X77y/j+j4+ivzqeCckaBw05jOEuUIqmFaqE0eCvcM4A
cEPOCtk6ptt++wvQUJ8f2X/FABpYQX0TlTDHi9zf/vXlvr2m31/bX5qeXbWkUfJvv31unS+5Ldjn
cAn42FQY2nF9ZOvfzyc0Wvq6rHx/FdXNuldV5nYktdF4HfUakcWmKaKN5CSjLFgNtN1DvvRsiPKN
y876JrpUJr3mfXXZW+SSkOm+ZDKZouF8aK6jLsyoGXtmm9ghvWLVlBUzeejH4acn+I3jNwjz+yxk
+RO35p9upDNWiZc27NeBmLO5b1bSlrHV3BOvX1e8zCCXvkIUcR0RkjHHWqkSYe8Jf/XJ3PXtgaAO
jjqMF+KoAa5/OINKAjnayh2KNZmEkwDSVe+RY3Ak4hekMO23Iq9HUAkC4qXM4nyumubK9DqaVL28
MKgVpBZUzm+9yoq2emgvy0bca3syflLT+1nPrZfgN1rJZKjymvQ0BExG2WuzHOazybQug1zXG+EV
QVy5nbixQNVT1uMOmsp7x/pw2DRsQ8u6qmm/oPXdZLKku9NTdKd9N9+JatIXTUvsG3dXq6wsubHN
/YEks3ToWnj45s3QeFlbjU4KvLGxq4cu45QDWQgWpHRyc0x+KAksxNDQM1MA0qJ637phPnSIwLMb
nSP2i84dVJA87pcX+C57WVd94hRI7jvTmXe5FCQVHV/1sysuAu0P25wWgD8EQ7fyuUGTvi7Y5WzN
zyWR4d4G1XMmIlKti2qwLgFSRSvKeHL83HpuJ/VYPEaN550Z3d5wXXEiHPok1z542/5CQOlg68PL
HtYnZCkcVhY6X/lEcozNgaMObIJ9XgWgFmXzSlssndoOKEi7/RlCkimuKHuKer1S9chvotY1t02L
wMYci7OoMW5ZHfyQdS+vSulill41QdyJ+X1Y/qclobqwBtyBtoxuQxCYZkARdXFQ2H4VF/4NMgRj
3U9Rl0pbZbws6xWfkdB1YQPEPbQ6oLherV2z9VI1W03sN+wU+Yl9UAzA9CACGwsFT5wB/GfxPF9j
jzLs7MGMSLk2aIHTORYybaC7szZQxjXCcEp0RKL1EE1qT6Tlg7HbfUU6RC66eFxRCr6utrdiaTRA
w/IJQkjaK7PBs+WDWypr37vWRc4EhOysPMsZi7Zj+BpOZr4DY8VO++IUVgszkAexjue5S18bl3WE
4sYyAPR9SY1sIbIpCmfFiioFU+ytqqDeRUh36WMbrufAHs7AXWFwyBnhf9nccmxXrTNNcveM0bDe
lcCiwHWrnaFR8hg9yuOyMWRGa69Z2da09YWN96guQSo0xMXk1DF6GRlpo2vXwCRyXZibHjPRqdcA
wFvcjj4r4rLmcu0Eww3NPwqTGrFd13cmWDkjS22pIDTjLeRipXmjhths7R+2MyGokcWO1j/yqSsT
bWHWbdbmjnPSr7uRIocq6jl2RNcllMpNRO3HYg5fMJl0i4ilTLhu/bim+hbyxD8EQb5ukPxu8N84
82Jlyce8cVOkefuQ5PAT9R0NgvN+pCTLqf4h32fPQNrX2SkJPDdGlzXpGNCalI3NhowvjtslYOfY
4+lRaD66c8KH8qVAwTyRgQGuKGwUbQ4vCFJWIRM0aRvvWo6y2ueFuurL/DwkLoCfiuQL022cG+6z
2RWZHsi4tZz65xwymnQ+J4nSTRtTxulVQBFV6seO9PZLThH8AVLwIjr6MbTBs58v3b6cJN18yRWb
d6I30ilwhstKdpduZz7nZp42bQCpc3sCWnIs7DgcNEmcKtw7Xuuc+5EyE9PRd3zIjays5ROnkPjS
gUiQcvsrg9uQklYvnqtAVxXOKhZD68QytjGCFIeWmjNXkFuX8XTAET8bZ9GlPbpAqcmVHVPIlWcD
LcJ9Z8p8BfQFiR0Mo9nzwOIaTvusssWZi2FbJcvbJp/Frmos52oWhVoN2jwv6XRtFpYXz769QwyY
YszqustHSG7axqMcrJvBblXcOm6qpLd2Ubm5mXyOYpV5ycprU0u5ilRzEXb6SrGuiF1lQrqz7urt
1DvnYbUdGzBA4G9HSN8B1Mm80QOJbgb+oALOSb2h5F+tQ7PLgBkek97L/YT7RnAG0m+26ocQcxQz
Qs9JKZoOPrnugDuOvb6YVpTQH1TVb43jA+dReNY2V91HzorVxKWT8G0r8kcQLzhxox8550PSBGTn
2+NaOg3LZO6YKYSbIeZUvwzgM00nMKmg76RQxCsmGiMvD5ImggZ56bM0kgCl6qBYsSla91H1Mg2g
WnVymc4qetbVeG1HUOBSDVmx4KdV1c2eqwl83S4KUk1rbpqgSbqyxQUH6qy5NK8rYuvUalZBLVvU
osro3FscpVe/NqQRsRQ1xd/QVSiJBT16MWXEGrtYL72DruqDdRjxxJHt3qjna7dHncaP5JXN+JVl
1Jj899zbIWjletJmvTV6vPpg6ncjBwzBbguMWIjbzpLRws6eDZ3YFdWGWYqcTTbzgVToXPTY3Tey
4Pq73nocmsrPjIYldUEfgkZcWaONyopdYy64rYJUlOLKH3+YuR0mapqeRD5dV23wg7PyMgyGi3Ie
VRII/tPL62c9lrsa8wk41SZYsqRi8VwnopmKTAxWvyGRgdEexgDo9IxzJEnbvhJ8bVYAYIqiOAdW
013lnKzabhTYNXa3ClCLjh1d/HRzels55KmwDTtmQ7XtHMU37Wz+UChSX1TKuXIb349Zb2YumxI3
HDHETYvrwJFd4qP8cE4mtHBzaEFduZBXXtdOvuMzc7Ioz9nK5FytbERa8dCEdYriormJKmCxwxxK
oEFx3oGWI216Du7C2n2a6rXvgr29x1fvaP9WevMNZmdR3jWLJ2vUt8wxx3WPBA1ddyjCEspiBP8K
vqFBYWeYEcNxO53AUZtpMzizXXtnTzNJ24LHKFoplMF9DhLPpkjHcGzSbspml1wbZfCmfBQzOqYA
ZI4K1DTGYUzycREeMAEJkxIvetZilzt0zHKD9Yg6zPOc+FunGSDUIniT9op+RIDBVV77WneNTvpe
IcSczdtKqyuIRMxr1J8LKMy2LQacgUmntM/GXK1daCwmDcVMGr76vTmiz4FCeGxN3bgWZvBcNCDc
baOXWbsAwBnWEFesDLOoHobUqeVdjc56HOEJjlaeBI7/Jrl9Vpn5nkbDTdHYXgLEEs6q6IJY5OTa
c0eEQjOFPtu8ymvLOTeqp6ZVVlwhfgXewIBYlcYztds56Syd5MW5wepxC+TOh9HrXWTW6WDRJJ/h
bmczeg51HudMnUP446UaB5DlePZ2IPgXNhxt4XE3EWPlrRCMpl4//BSQbgbx6c4vy+uiVRs/KNfS
a0boLjg/tL8fHRy+1u0KBMliWCnuvLhOfTc4LUAX44cTyDvqt/sBrJQ4C+Nl7Q+4EMA6ngdNhVNr
Xg32G8kZhiq9Yu/b/bMoMIIniw9BzrpxikedShzLxPOBT9GVDxye6vGiidqgJLhFTqQn80cXkCjW
g3FbqwFO0R/eKGvp9UBBZMqAJBgxkDpY5g+QKeTJjEGbZGw/dP1Z/B1xcfo9fC+rEqeOYtevWGzx
hid+3u06v3rzmjouKbuV08YJupego3cWI7vG7hEdO6WbmtUG9LMP+Uc0Tz0ce8jSOTRJHJnNh2mI
7dTOOXIHp8z8MQfSoNzrmhsJGt85gMo0Gyx0uAXOU+yQ4sZw2IjJ6JUf+IjL/DKRWrZZbq47JEqr
AcJxqVOJ86h4daL6p1Y2uKoixhJhumrXoCXT2XRc5yP/8Bv6jDQ8KXGQE0/jDubVKuqgkAV3YMZN
0dzIENNMAb5CML2204obqHVDTtIYNIR5/fFnOLcPshpuK9ZCcGfKzwOzfOhEg5DvIaKiSHARQoWZ
m1dVOyGCUBvHaYH18SBzPdu4BmyvXXtBBWJQE4NThd8/EGu6DzoLNGJkKpJI7dAvU7Fi5nBl9WRn
TnmUYpp7TDCn4iau9J9UiD+FgyFWJpnvzImndoFMwJyLB20oaFu70ZmypzIT3c4wL0yBjg0C3VXQ
wF/2tAPO1oC4hOdaSUuHLa6hG4gvvtMKY4206zejAUi6K860PZRQlK9pInrbz5DcPhuE1gmKUndd
JYy0kMUWzMmJ1TMNegXzhzka4Cpq+ofSmeG+LCvlRmBfTvVD3wt8y65fo3dzE4yuiKdJY6u3N6EJ
vG/Tn/tVXid+hOBGRS0aPna7zXmzqcj0Aim/q6ib23VfA2ru2cG5LefbKfqUP7Gww7siAlGnlw6g
iUpFiFulM/hmeWHgqr4E88SH9M0tdGLcbGTCSnLx6oQi3FA1Yv9pjVFEetPkI5pO1QzWDSiSj2RM
bFOtS7mdLREkrjU5q0WDJLZCVmReU5wrl9zNDGJus30jqXfVKolxAddJR953IFOy6YYVyAp9+7wj
pEZEF9z7kC7DoauGPDOqDnvRA14X4WpWGNaZA2Dtpd/lCMXUU4gGwSxpkwx8gdsS5wUsOUUs6lwl
bdU88SCb8zChZAbz68BpMpn+s2c2YYby58ZxqZn4tcRrMO7A+rdnxvBgjjjqoeZVkgf6FpT/Z/kM
IhiC2Qar25Gg/mG08g3p0o+u8Kc4VyRrQMjO151g6CaViD8xg9VqK1YBLju7s6+4tM/H1uW4eWSU
WE7VpC4rMfCi1YUR6hcbE7Yp0wYiaCLeExEOGBQjwROxER9Yq5B37+jDbxrq4z4cWYmXX0HOTYor
T0KJwLee5pLuwP+YFGPz2KONFNt+h+x/iiure6zc6iOckHqLSu4V4iYicfkpSFTkEb+vkfbhtI8x
Kq9vrMCcms8zw+lx/9bhOQ02YVM+NlTuXIqBjzxgq0qp10qoODDYxeSDkjESoQD6vu/Q0Z7XFd3w
fgZTT0RsENWFz04w7WlDLhumrlHjum2BLK8dNFv76ZZO1s4dLphLnoLeeQLJ4xrl7je/tJ6kyh9J
iAynNlYMjaO6BuxGus910LxrLJF14nJCxSVjJoI2gDR3TefppJpI0g8F5s0NSdcyt7q4q73rkLuY
yA/mi6qENtfsKTdxIvAKhUUOXs6hWFmlXycV28mwsNfQaDs3A1HHTieuGJNbC7FKDOjeS93kYl2H
94jWgqQoi/XEizAeR/ywyucXXbWZVU3rXJfYlLiVE6BqLiaC+2Eoef3pT0akwEmIGHhuRRxCvKP0
LJVYJduTkoFRAySzCKr6LKIKpGMo7LggiQyt2U8Kh4NZlIPX01DkA+nfc6OYhN+q9p01jgn6iBeB
26xQqgTd8FRdVcYICnVJEVyCRSlAUjUy/qM19NaxEWXa9nTnMcNPu2r8aAN937PyAXn3frBArFNY
5o2jUITx7XZV1eQurNpb7XjrkHkE2dC4o20ZJnPrAunXY/DEm6B6KjpUv6i1rmrE/F2npxUxOswr
CDT08iJEu/iFERud3qF9BEvsdVQ0Q5YOmLCOvdJOeV+mVAVpY47Pnw99CMSeGhJBSXXJbdWnXqh0
Imr/lbj+fT8B2DBLLAyZWQpncUYD4A8KG87T8utd6/NVa9f3GsCtmBnehe0r9J3CJQsh14wO/4+5
L9txHNe2/CIdSCIlUS/9YMuzHYNjyogXITMGSdREihKnr+/lPAfd9xbQQPdbA4VAVSEzI8O2yL3X
+DxHPS2mLj6wmT7V6IiBSr8+jbcEsV7gKeh7+tIgwIVU5K5fLICN+OgAzWHJI/gpev7s0/Qhj9v7
Mg5ewgwPHdhlrON8W7ocFg493AtT8XUevY5jfe19/qlGGm1cPe8V6urwmN4DxP7TBgkKovw1Y+q+
ov2B4S1IlvLU97PZLrllqwqihFhe5ugJ+r1yTcroz8jp3nMoJNIQG9uQN906CYZH5jHcJFZsXNs+
Dk+ZhKE7MoA+KQyMoz3evp/Gx8i35dUM1Z+pbvZQEmxsFcDFgyUvqJofHfOhcKh6wXiyvLkY+gUj
ZLSWw5eaCM4YgbbqlkE8hmW6Zy12ua/KBLiXy/6gxaCPOGnPPfd/dDciLy+pn0bo6xG33T/2fn5d
pIQ0J5YFidKnOEv+RFQVjf9sfWVwx5fQobgGohm2ATWNdBA7fvK2fo+Nf+bGjvs+wXXB/Romgz0K
11+QMr62Q38HGdWLceSu63/PBIQ1Mkh/ZFWjVokVY90esnlcJRUWjMbRt9rbX6V9SXsU6MxB9+gX
hZlnDrfItgn7ZGvUfLYsPbYGjZ3QZ3Xr8HuMxU+9ZNhkFnMGgv2OC5+vBKcZnttewu0wY2Sbd6mr
8PSN+N9c63NMm81o8JmpFWQIdVt+66Rlq9nIp5mbR97HT8Q2tliUjTdxslUp/ZNCaLKux/hcN7hq
ZaYenQe0Ct3ZiiHhuhnIn3EQR6PC80T1K5KXPiHqw7E/wKb99vdbB509dk6w1UIcfOjmvZ30gDTy
Qdo/eojwIA8Iuqn0A9qYkqJc3OvMCFApzLhLp3/Nsz06V+uNn9WeK3eeie7W4Pv31nVTQTRO/q4/
mwlSncXQdVhl3yzEL+lJ+wi6XBW1g/yFxWhXCN+nmf0hGk22KsKhqbexMz/AyyE2AFoCgITh9aqW
wszkDtJ6aIy6wa3iHo9hluvH/N2NyHhsYwlD2wTYexhToKK3niWdFgj9G8EGqHebjeeKYzAQ7kxa
nM7QakBzWJeiCKvHcYoe6aZjwIxKMFt6RiOr4y7bpiraugYv3lSFapNAcFeSEYteeqs7MqvMoMhD
KARweWK3U9OgTJVRVFPAksHIVtOGFXF50iOS0Hzp7thM8j0P3UNpV3qZp42oorepEee0tL+pmPMi
ZvSlI/1ZtvFODaNbmyjaTUvo1ll+P2AwUq2rDpX5QItXukfo7etgMXlFWbDNxyDcy7RfY8+gWDTy
togzME6ENq+Nwid4mqt+s0BYgsnKiu2M9qv1QKMH7G/k6KchOidhvQsto49LluYF89kpz0YwD8kS
IN8iwqrhsycch2Q7VePy7MvooY3cbzYzdm6qZb72LAIW9CO6vH7qe+/wUD50tMO7Ura4B1Rd73UO
r4wG3fo2UuqA+II3XZaInwXalNZlO/gCSA1SGZe826PS9rZjNdg9uyX48sMNCxhroHFQ3gBjCevh
oeK7oMU+joEfc4gk8lmGUhZsrsPdwKR8FtC47fNabDIEJq5nIoPfuHehnuz5V4XbJ0Kv2yHrsuoE
HdPthLxMVcnPiOVz1x7KubNm/IkVZQe2qQejvLFgGQGbJMmZpxg60Cp9V5XWfLdO7xDtGlfIg+Nr
zma3N1XEj25aNk2aiz85lnQgDHN4BcIAwwvOslPddPlZOwc8szP1C4uBwFrfkDNJO4RqobwU7I2J
TI4Vz/hHqSO37/MFKqKWB49dQJNVpuL0q8R9E7h//8poSsxD5K9o/+oPwKmCrS+D5bVh4T2Olv4z
ZME+tLI8ppMDRJNF1a6S47Wtw+4UlgbHuUwhzXaDONM2yY8KWDmglu4S3b78/bdaTsEKO2CKlQ/U
XSXuDAsBvKqy9nc0WtItHHGI+umvZFx6pOKb7v7vl4zqHiv5cson1e91EC+rtDfRVcwe2jvFf5pq
jK8tCd6XKhnO2mqca56rw0QafKhwPl6iOnr6+19/vyD7+D7XaMM2AJI9Xkk8J4s8AVkA2RaG0UpW
ty9KPKExpN2HhqnnwbW/YyPENokCf+AzonlAIZaP3eLqfdbePtr4WaBdHJ+AQYKuguhmk/cxvzCo
5NduyKtNwAa/WmaDcyFkCooth99iuOcpdkA8PbyN76d2MZvAMbEGT6WPbXVNg90YP01Da+761oQb
2ZJpjZ7IDLyfnwpmMrsJaFNUedw/BJBfXn0YXEfPb6kUcb7txrH7lfH0q4Hoc0sDTJw+wcdISRVs
omzVlF5dUfZITtkUf4B7WYO7iC64G8N7BjibhMrf6dr6VRZbvmfOId01IyPke8gVL5upPEYAubNW
QCNTm/zQ5gnGq7rbAZFCn/kg67slWWdslmenAL+KHDjbiPwoNgKgxoN9DRo7N2vWu3nTNVDfo5Zo
PQdzeZx9DyGkUbtuxNlcSwDRNlEP+GyWRZehpSGq22NeL+wugb9nDH8JVqXHtKLJcYHGFh8mqA9J
ivMSazXbT9IdJIDREzh9hAkn4jmaBvKCqQPJDMrexT7IVhWkmesui4M7nbgTH8mwN6aM9zxGBrgO
2d6z3N+FlP4sunbASGqEJY11vdMeONpS2fEu6eVPjXds1cSZ3gE8xYjHpduRvDmHom1Otu0PhsyA
5uV8V7aVvOuGoC+yqqObHnOykG10rZKHv4+ctHa5yMnhMLVA0FPclEecUoeA98OmAY2xIn13xfgv
d7Vc/Cmr5Vw0hk/41NX20uVy55iHyZfRHKI/CxzMBGIbwIFwsaAuHRDMU4XWATbH5TvArGPeYCcV
gck2DirdolRixs4b6rt8nF/ZVAfPykzfeK3Hkzfj6wyRzoFanz0Q3CQHwnDrC3uuRBn+ybvl3aOJ
8c5mZV9EfnBrMArBUU1QhybQb2OHAQ5Z3r7EbedONdaZ5WbEzoM+2LuGt49/v7RJ/xnhBvfhcKwJ
QTufwCMQ4QOMAIPpbFIkk1oaQgaZ4t6yyVHLNZVWI1OPvffGzzsA6NzmMRj+4J5PgGmjJjsniIo7
Kx7fVIus3vMJLIkmbbYzSkQPdcjvezvd4anAoW5GdonzcF4LmBAxgOLItcBcvKBylTdkecCnI8e8
ByNsSlNs9Ny394qYM/K0DaQAET01QdMdBcxNxutmm9j5HPRgXcMo2OiYusfGAc+ldybum5/0PoW8
8tC2QQQBcjaubVIdZTmUx3zSRYT9awf3x3NN/YTbH5Nmyct0Iw3kwnEsoh34GuyLpU/2wRz9LJH8
FACNtpQYvcYmnR75RJ/ifNVMfXwNpQ522PMPqgsuIB7u23Gqi6Dkm5oLVURt7bfjAQRuustHDqev
YsMqsIIcKb7f0oEBhcm73mZxP97RJt5KlTfXEZcxdQSPIInOhCWAP0ZhkBFKGmwPZNq2qYCoJIIG
MUDTLBnxEOX2kFWAd7IpwUmlmu1suurk0+gBzx2a5dCLtrU16S5CNR/IV5x2teYxMvPVQ5n0yBMO
DC24ma9R2T4uqAM6zvj4F4ZHr50zCJctccBU2ROSxu+nWeJa54id1BiyeU0K28uhiGeASRQEFL4/
P0h50RDkGzybpm+ByCzi2AfLjnftkaSm3hB0qMH35x79oECY5RuuMvh6ge0rHZ5MuMyYcBWaWEfs
b6iwQdTMdxcDrK5Ze4yr7hxDrXHGovyaBhDaT6MG7Iag8nPrO1C81Iir7fsPmFyKdqrzbzXxZ8qr
/C2fQlcspQXpXSILtVsg+a4UQwXrrHc+Tuur7AAV82puz70epgKJvntNzXRWIly2ikRrT6N4lS42
3SDZsIhk1RVRN7fQF/cxtG20fzM1sgoUU3LVlSy551V414uWflsBFzzQt3Fsy+ehs+TERZ6v+QjU
ZPJKXSitOjBCuwXjMNi8vPnl/V5XGUM0U9Seqmj4ERzahUakYZGgvlktWnzjx33zbURfzUyvAp+U
FeYDf4HLAdApcKNI5PEuikPkjJEa+CIxFlC0vwBmld1AcJ7YrkKlgaL7pmr0ITctMAM5m8cZHPQc
SdBnVrYXEwRn1CD4S5q1K8/ckU4oy4EGCz3vQq/Augwblc+QW2dZESyBKRqpriTL4xXE50sBUmFc
KZ5VRQrIETMs++zz9rvtZkyZvKtWeJwPfVwlO5NbvXG2PLka95rusahorukxK/NDhzUDeFvwiBqi
LcsgN5HabHF4lwgIdbKAjQZgAclfmDX3Op9305Qt+9yWZVHHGEkzEu6q2cn7sUYcZIDlIpqs3hEo
nTehRtMqCkIauL2BVUdL/lvU8wYBBBinCJvXZQc+eumiVWbJVwRCNwG6uW+F3+VZ/5mGw3bq7AFR
SU8sVb83AR9LrEQ1Wd2yaMrF230WY6VWAleQCXqzhQkFG7aq+q0OOCYLIbqtrGx10o5Z6OjJCQ9R
s1ZRhZLXSSFnDHFn61JjQKJ2uDYOJ9NU63kPKBSPYFjEE+p3cvMWzyNgXtpEO494h5ID3gH6/26A
S+85kl2KRqATJCOPqSXtWeQBWzMxJcCXm2RLAATMIENklPVrS3IcbVBOpWid4QayaIqgKbNUl8V2
w5azjWCW7yIUqO/B98Dv4/sd7VFUmFTAuisxHmBn/mF5MuwBYX/EWaxOdQjdAvQDmOwn+ZTSBgaB
5HZbbxYo5V7bRB0SzDPItgWmjwgqghErwCQJkt+G5gXKyrs+G0CH9Kxo+2iLE1lcB7KM62EBYcfk
El/70G11F9e7xgasGFT+K9Cte8pqfqB1G54VMJPDbQ42X1E+HmXb36bsdSXcsMWrcwrGoSxgBDp7
Spdtl1JoiGp+7wDHrWQ+qjvi4QJvzezveFMWWT1AGcSG9Jg1475avMSfthdy+LQUgOvNZwKgmGmB
FydFLkzHhmOq1Vy4lP1o2SBLgZOjzAMsO9UDKCYKkq9BJDXO8TFe9DocmVvpG6MbUnTG9vb1Z+5o
tRY0Tgoqcphd6rzBq4VfhthpNGC0OIaEWrfvo3Y78CbLOJe4ZsAuedcBC3EBuC7X1xBoQu2YUb/s
EyyLa/Rn9AXrmkc1guNUYumKMbFyPc3JgMc4+YBD4T1pID8AdFieSTa8BuEM+Q7waIA3q1Fh/2zD
8EBBrW3DPtiWyqvVYrKfKW5AxIfJnfFYlAEWlEC+5+ob55A+YALNCpqVc5E1DyEDbK0BRpByeKmU
JlATNjhWYQBGYMIzkHVA5XH/pTDQ8BkCRlh6HrMyvCHQwK5mEqdFxvN9CaBik2mQUGOM4Zin4lqX
ej8iPABADiCOnN0wPtTYrMJ6PDAc/xmvEOwU8HRTVwgebqkGTzxCgvHiajy5LN/OY1BEFrSVKZ8r
KEK1hYJA44lGqarHhhzPheyKRHdVIUco8Lj96NsLaaZ3UcoYiSuarCQR1Xpc+H1KdlNbfgDDfGvC
GYaj7AmydAspR3LqQ7GsMB3A9dJNyP1M10uEoSCyizmW/fJsLYE8xMr3xMZgv8tuaxbIImHsUPup
0X5nl9ysb1wSWNZ6T3KgrhXWpy4S9Us5o1eGWHYycazh+BBfDJpKgHnzuMfr92tC4k2n7bMcOhhh
+hIlJklT5GVTX+pmpEcPaQQA5P7U6J4fp9ze5BEUuoAk2GGom9a3pfU8CXxIk8i4C2IT6ic/mMe0
fA/C2lzGee07jgNCQ5nVRyi2kviOsLzgAwZmpMzXWXpDogLcYmP1ZVn1FDQz9u15XsVLeTA1KyFc
6N6pBoUW0QFsZP3Fhv3cbQc623tNv/KwfzQzmJ62ZW+yfIu7EO2DSiYwSJWP6EsDvluBauMIUZqn
/JyB2F8rB1aHhvah9dEDuE00tXQQg4aVOAyKPI1IS3hobm9IN4xx0UawhQQsel8S5fABpu/tWME/
yEGCYBj8CZNqi+njQCp4eirFIWdbYgRIJDDEdTmFfauzyO9L0hNUZdUCcRvOTwYGFR0kdYqXFaM8
KA5kT+PYOeoEhkENTKIOqisJLSQo7VCuBnmCh++hETfvelYBL+E3+i4u/QoIEy543foTPiAHThZ7
qIU+hJIFOyCKvlEHtYDXTKZM3q0rN91ClPU1B5wJpL0sNHxuK9QGQ5aEESYTy59OQcbZINIUHrx3
sBhsjbrQF8htgfL38pD55Zfs6XPGmEcZ4mcIADDAercBtXaBSPO7IciLmVrso0D9wGFF205m0Awm
wx3Jr13edziJwl9jCgUSJ6ihneZ5o7iEJneigPRDshUQuEGSs5Ihv1OBMpgT6CEdMBHXPj6iaeua
ero1wv1yqu5XPPvlxupTerw82Rj9AEL6MAvKgTLXdaf8ARmpj8mYwqXAAl6YrJNQXsXhCrac7NKE
6ihVUq3xR6pt2MLq3g/irkVlIMLJ222LboSNJ8n+tj6fI+pflBktxssQaHcH/rlVv0XKw3uZBXhI
mAV63s5YSVCkvlOi/2IizB/VTZ2HxxF6ZoBBkGiWu5AEnwvKYoo0y4NtHCOVFhguxM5R9JWZ+Cq6
FKgGRUVHOY7ubDFoFbHEZYEMTLQtc28udQvnI+J5Dq5ZMN3qHjAnpM5RFM2bAOKblfDzdKngkMPf
/RHHP9k3NKyfklwXSTcBCQ2gKyUUaromDPAaKXhZZ8vvxTR/j5F8b0l018bQs4SWbkKBrSJQ9BN1
ddN6ZhMW63cSl/YZDHqJ/WrHhiYvvJPonw4TvmIqspscxORxMCESOyP5hBWneViG+JdKjTkQLaEG
gp3v3uftdUpGed81xwXE2Drs03FTlypdzXAIF5OY/8DI5nejyd9cFkZnEQu/NbHFtgktkg9nuVko
k8UApzCfyZ8GUStIdUH6XAbG+aiX8dSIIVgTl/9q8fxsIcF+amDL2vqs9VtQubD7HQU23oRp9wY1
17qOx91/MWL8x+vwX70N/+wCu+l+I4rFF8n7sGqF/4z8T0ebdhipMIeNet219hTEeBtKw/wG9qqi
zx3KccltNAhAvSw23JnW7m2HJbPiSMyPOW4ml7tfQPsRngkiNA8XvYokBN9//6r/sa/85+/6D7/M
P/7zfzyPPf75pyPmvzlp/u8cNrvv8eZNUf/8o/5/NNfcnFP/Z3PN6bf/DQPr/Pu/O3Juv+nf9hqW
/Yug3yDDxhwmaUpv0u9/u2to+i+o+mFuoSnDZAfH9/8y1yTJvyisOChlYEiPRn4aLDn/MdfQ8F9Q
VaUU/ZCY7OKIsf8Xc03+Nwf0f9sL0pwh8RGNJylB9Cs6zeJ/+MSUdW3PaUx3QRlIs4evI6s8CKE0
z8856Rp/GSIfkNNkbphhAHDn77YveBFi0fKPRnDebqJOOxWvA1WG49ag3VGel1Sn0wtrnberOqom
oNNx4NW3GBA2tuNNq/LvmkKPfMw1ZwyibAo17MOkAtjuOMSbeV4kvUrCAuuxsF8sy6YGMh1ZofYm
CoABrDyGlXiFnJjhuZlpqe8jwqfyZLWpkscahuX+6CgylA5YN4fldXR+DvdhM8Na3wZ5IqGgIMqR
z6pTQVZoSFqaUxWzsgW4kFTk0U1NkO57NilM1CzsyfhiKzkALoTpenB/gjiaoTThuBLaLTNawDSA
KUJ/DaaMGrmaIOitUW5TiQCUYsrJmD9UsoUYXjH0qq3GDHf/7zCZuhBam3aZ/tQYhYtqFpCX9YKk
0wrpJXn8R1Et7aGrUiiAXKIHYEnBghtHrSqo2uUC3JiYtltJDdIhhqxHTvoTBrw0dYCyYznsTBLP
8sJLAJunMrdTKdfZgDyhZCPQjxRDizXLfnxFMyBP2rUmsMdAblOl9zyZvpscv/Eja9p0vmK0GF9x
mZL8UPe001gWadNDkI5hq8bVhx2TYS0oeyTfwBwWoNynU3NITyPDqnCGFdkZuhrHsqI7BGxH5XPC
x5vEAtkGHJvPAi3xuYEoCdwUNpQUKmyJh4CtyjKFxgjrmB2ABTnqIZouLeKKWwYJyR77fJgc/II7
E+s8ZxQkV11nmngIfWBW7Vam7ePwKyhR3byvFSRUT8NCl1gVXVRh4+lrW3VPHv0OTxlNRrsnOozG
fRoHkmCOqDRJHuC1YViNMb4td4sEZLelvk6nN0M4dadpnKh/amg1+R/dA02xsFmMASi/VNY6jKH1
rMDXreImStMLi3Nt9kbqcP4kCbpHzjZthXysFViDN3zzHLMtclNJuIZzSREkL5BcQpQDrCK/qwZV
lvdd0A/Q8rvORZh0kSVR5nzfwVYPWt2GVkxYJ8cqg/1T58szSas+AgYbD8wEUCx30QxvhZwsvYgx
gqhh24YGi9mqpomHoain3JeP3Hro5/GXtmEMBMXIHHFs+RBj6IaUUgRJs4kFHNtyNTL4J+TauMqF
bCNTnvBj01Cg8VAJJhSmB90qsY2btONYEe0CoR8t8UftShj02odoGUdTQJ0Ksh7i2X6YsC8KFehf
YPBcXvS3mHkQ6aqFBFUbOkAcG+NHBlQJnRfbZmEKj+GKVlhRzrOC9OoSLDCn7TJP8+SXlyIUGzDo
XLEVugij6OSRkBa+dNCElRcBQZp7jicbplvnmcbecYsdkDtTlVAaNUz5snCzAyzNh9YJ5MCHDu64
ZRhiTE2lHxvsW7Sntz0QiSHoscl69yGY9gIqPBENRQA6Ehs+FOrZJpcIMyhz58Z7M09dfa4DEGTQ
gNil3E/41LV77L+ObwmYJ/9sJwQZDesoYpNbe98sTbehgWnbCxpRfHdVxPp0hWkIIy4CfMMWr51q
yxgUBrCiqnsec07M4yikhHR6xrcCLtcy+J+gU4Bj5pF2N2zMe1N/V0jrqPe+xw8IU09Y53ZXJ63x
+6laWr1PtIGVCDq1W25SJFWHWoqgSaHjn0SU0EIvdTbfY3qDaBDszIT3zMV1Vd4hITquf+mwC8Wn
61GYvg4yjhbzNXwEQ144UOH80tckBL6MuqIGMnhHkJ2B5zxwi3xwXVkreYphYx7UpRpwuz5PqpIJ
uxOSNkrvzFSX4bDnhmOwXMUtbMXPjWhTv248keQTGtw+fR1CInwBoSjRQOBMPf5GQneKz7unqehX
VKKZaI+YEz59j/j44QQDml4391k6VlY8gz/g/qhZF38kaRfE866cVAvQY6bc5IijiKJm53K0sR/w
s4z1O+jj2p86OsRmY/tpkB8zOGxQilncmIuvE5wj8K8Bl+FVRiFQKCPoyJMu192bwpOV3yFoIVav
AwllgEFdqQBCOcwPkNEsbdnugRTCMilsT/J3ApYT2QmRmcPCJXSooXfVsIxxzhlSUDQYhxO+sAxI
BtZ8kJAZ09rdu2SASm3ouhhyLpMEBIO4w/JTIsXsbegiOZxG30NCvkqGacIkkBAL95iG1nXd+pSK
qcA77upr6ZqeveWJsBFU7sIY+LWCsDrTRFP4HEaIfncKeofpDn7xUJ0RIpD9cOxnHiCPgq14q4HG
5ceciQgLbTwuTf/IItH0Z1eRZlh3ZWX7vZhxAG2rTo7m1QLGcOEaguYI/IjMPTuXabksLxJiXsiJ
+ox0XzFsse4j0WXSPgSa36LfAHN3OxY574ogMYA6ayJF/R2TqusArXYhnI8aMlK7hZsqzgqAShna
EeOY5z+gukT2OCRRl98nNSPjZRYcyggF9gC9MVHFTfQC1DSz33VZ6fbN5bFMwR6Cy7ktInmgnoOZ
2h6kJ+eiWxMEpnBoD/msgsPA+7b/qhvP2jM0Bnx664gbzHYoVS1+OQuwDcoUS6myEMFKdiBIRalO
Tc8t7FwTcOJtvkwTsMd8AEzWDxWuyAlJIxO03wCv6yskH9AD8rgb+RfFG4QkKtS8BsMJmnpdg8gR
IR+fEXAzkK2DlHn+gTgbAp2vGiQ3gOVZZxb3j6vNXT6RfkBfmCvJsg64waI72R6h90CURNnf14Hw
SZHn3Wh38wSEGNkHXAVIYRqC2vyZLc7JR7LUOLRWbIAtmRVVoFwLt54MKTyDuLzbypTnQI8Zex1R
xQFrgmjKMjtPIdjKJzMgpmeNCTYbAbkiCG8pUtMrSE1DAltEFdIApOVoZLIfIYMKodKCG+dYx3oE
imPLxFW7uEXQ7SajfFreTYPYnTWycCMMu8ME5JnHefeWlm3a7RAXa4ajAYFTQfVTdv2H6XG/vXUy
kcu2tDhZz7Kbh3GDRRJlfy6vbLsZAyn4UyMAOV0QctdkD3FqBrbKupzfirlycOnAxDDHPeBVAxrT
qxC/cwVB2AI4LbS5PsuBs7agi8yx77f9fAUnEYz7RFRePCdL149Xi2QjUSCjho0fgY/74c3ggG5e
5tQy/cKiplb7wbQEMot+HisgdlaV0I7jbEKfUJr4CUE3oYqBhGezws/E5++uRrjTXT2oLN5D4h5k
2znsG3rhcgzNuzRhrrdTllGIUJKgbDbNoKG3Yn7w5gC6bAGQ1GXAbQHsYeQ4iYZG4jFicQ+DW+KJ
O2SRN+J+8hqTNVjBeDnVgMtlUqjeZkB0l1LJD9D+YQxpY40IJvhX50B9MBS384emNEbsgfbwETcj
ylQQxyXzhv6AwiNQyE753Iy7uR56oLk6T4H5YGPOuis1aQIXvZetSI6+qmn4UUa1is4BgDgKfSI0
C8afsxEFan6To24ETFEX0tGuR0KEeoWhkSOHumpSj4xdCGwBSrEWsMsyj6Y8AROOELGKEXRaYZGo
cjjJG6dfkmjqAr5pVG2Ch2bgJn2IIDGv95ORRu5NiQd4Y2MLOaCsYG/75I7VCAXzYGEu0ZIguCtu
gTcD8CUwiRhIXyGLNPNonwws7+F3OvEShWS4accLwwm5fKbEjWYnZZ8AOs6gScw3Qa10++2axgIy
Mx7bml8Zhx9ubz2B0zdJoVU5Bi2P3IvBYSwhto0g+ocru65+SbCM1RFV4uWw7SfR63s7WIo0K0yJ
y7IRuGKQzACzYHaVPOunZ/CyKTsFwRDeZgeTSLePMi6zO5xcqNnBiBCjJqajgLpO2g88PnSq19On
IohT2hEQ2yV8KsFCP6AkE/0+UKRKMHhge4C6Ui5WDgcde1nt/ZKG8bjCUg6HA1TjxGA6E20NoZFV
dngQfeS6u8xZm0O/NohcrVWLGJ3nKq4GuNyJXBq+bAdLxrIQwoUo2Epx5Fwd+HcKoAtRCFAWlfCQ
8zjMcX6IBEw9yMmaXpZWLeFaEbwdJ8y8smu3A3QdoJt6rAIPAzYu8xinI/wFKwgupLjoFhkGp6VB
MtlHWPczxzwYMf8/2TuTJbmRLMv+SkvtkYJ5WNTGAIMNPtHdSaeTG4hzwjzP+Po6ILMy3GDWhoqs
VYt0bjIlGUE1AAqF6nv3nvtcNjDc3zpNL7UDBX1dvjU905hQG7Ajdoo4o/3XRXEpyHaQeg37ah1e
E6a0PDYfo6pRO6QYAwNM6VTPYtnQbNnITJbwIY9mgwo2N+UhpBbe3/SGBt1Yg9lQ0r0HJclepu+n
bQNhCgrSlMr9uONU3/u/IKB50oRmO4grnABFbdy0fZsPSDEm2uYj2K4UDYpVSD+xxE7xM1aQOvDs
YRqNahfGcRI02Eo9zitjIFmxO2nsdn4NEqZb2i7+IOa3qWVADEtrGrxHmQ9YKiKmD1NYRmpcRW7B
fif9KSSx2R0yP9bUeBM3VYzqKgmKtr71x7LRv9JOyGcoxgDjiyzCrEiPcjeG5eegkmlrcExpDD4a
RCWXUNUSXym9r2UCNniPAQSCGiE0ijjhRII1+H0IiwSvN0rfPgjvCALSRxQIekrzZ5RFRTuYQqCa
t2nJV3hfIYbJbgUfizgw+BohuUPCJs/WaQp0lHta+oLo8E5Rmtgo2Jxa2aaliIKS6n839aHre3Gk
2l3Tj6EGfU/I8sLh8J3W3wOVFfno5WWoPguTFun3gYG+4KcfVKL2NihFNh0wBdE724je0Aa7PMao
MmzMyDLquzHsaGJsBIG11FFHnz3UJu3r/D4SSiakEnfBx8BI+9bm621JzsBpOHk1ZR5X6XSKbAnP
ca7Fwlbj9EQFO+5kKuVTUbXTfVkWRve1AYsINtBnOaWQGmW+y1ayVJ2hKnFTDsTHGkeE/4mWopIv
y9zNpVRU3yzD6J8GnIYlexUxFD+CrZCVZ1qknghJMIxCDoYAIJWXCIyjxPZE0wP1tg+Hmrp7HUL5
+AacMZI2lZ7ovT2GVCOedJXj7APH96kCHa+ao4Ijl4YDqv+prKw3xCTxMG6p0Gr1Q9Qwd/YZpMRh
XweY9ahljG14jz62m1xxyMnrRVaQHeqYiXn0NEFLP2R+SAe+H+XYYOOZm+XnLoOWv5OiUDD3mZZ4
6m3U1l3vSDgumx2rRi7cRL0wmDZFdbV3Mpxt3QECIIQPoYg5bxb9gFO67ooRY23pedmtZ/U5aDYl
opquap4j43hI3HrQKv2l7gardhNPHlsszXKTfIbTkMp7LUkmVPjsBNmW2koJgm5fVrk5fRjladJ3
TcyGR7E7WaJkB0AkzMV7paDq5tmd3hao8upRxkhlV6GWNAPu805qPk2KL46/ggZ5qTP4XkvRwq8o
ACGH7/roq27kKZBWAAB0/hKIdNbLqJYBwRNFpZbCfSoOGpUy3cNdtsFELFbHFNkyVfohFFMMG8iA
jTslp/qwHSSlr74Msp565AJ0ctX2rif4qfJt8gx4BSnkghC3DY02QmNVX6LhlgWVoFFviiXtu0UE
RQMwojbFKnOKvI0lx9Cn2RobJPLsruDzqdF9yeSuwTfUEUAyPmVjZ/U/Jr0XWgAmRlsdorhI/SNn
YkRrvDA5eXrY02isF60oIVyCs6/jTW8FIVYTJEN6YXyqFKFqjlEkp+lLJ4UayUFgGOp668uZhdEm
iaOpGW9yX/fj+GZK/Syon9FFRfk3vVL7xEHG2AQxiiYpaLBSt0LDs4wiKjxuMqpqtp9Y17ItoJNW
/4zDTwvcMsym4kBhS6c7iGnDEIx9rsAB0zZ+2aGG34ttXtXeq5yUtIVfdEOSdOPIbl5UrRek13A3
v1tlpos1R+B4UnnmWle1qG/0we+3GlqGtPgs6qPWhk9eJXRh4Zamjqnhhzp0uFndfmgCfQuMWqMI
gjQ2HPOdHjDFBugfnoUfOSg1clUyzxtn18iUSiiTZGaQsE2iIB1rJx+mQB13QdP5VrilTVTrTzhP
ggghpyLigT9YtaENHxJFFulO9fxNFVCU2rAwWQPebJ5MCJNoOOJsFJBfKWX2UWxYYvc6MnTP2GWx
MFkf35X819s49G6gB0iKTo0fBLYmyQsiTSG0ud8PfeTS1t51HJFdaY8ec3iSHivUOhsqkna2zXaa
43+mQiX9uD7+KT3mn8OrmPU1lbomxLxTegxesaThdBi5A61mtdds2BNdFO3a4en6QKdcwXkgiUWe
CS3rhkkLcgEu1HtZNTJLgvLDCv7ZQGmKu9M0x7XAofkH/9WU+DMOMBw0t/ilTG7q6QXRRgh0TNmp
67MO33Fkzzbzzv6DWY6lbUWY63zf6P90uGhPXQaNnWKF/gyK2ZjoDAMjxBljGG0NWfdTl1LJB+Il
DHwnG+rwXnCkBsBHKB6dMBhX0MaXrhQ9lERjxlBUPnOnV9ppBi6JpuCOykK497oB5ivYjBEvkYb0
lbrTp7z1ypfrz1Fa0AFFXYSlbGJFUOg5UmdaPEj8r4CNOjFyg4O5w85psPg7w77YBvcSKrNXWsUE
Wq3lQCynz2JUZUE54oOBfFxmVK5rW8xdTcu9fmHL28kI5DLrsmxyR7m6xe3Ej8q5vK8SzJQ+2MMo
HIvnEhjwLbQ6YXBgPXqkerdtsYLbvnBl5JhLWM4JUuPdmO/3OxymqPYWn9E2cdtWI8CT4+Wxow22
MlmW7/l8dWCueQFJxzqfLOmgC31LbddVUvxxnmaMP8ZW046I/BCGg6LwVubJpdsJTlic81cIhVyu
a5Pc4kdQQLzpoRVrrxabfmMz5EqluYbK22J7QVy6KYekYi2CYsZgvl8CuFYWUpJsCAXCM798kmpp
sddOh8g1SkeNDooL7sdtkE1+FHa4N5382/WZs3z75/F48blQUPC0axdLOGV/yLttGrt0F7BzlAj8
u8fcw1nygXqSbO0QU3sgUkZdNJ4Ezvnj57/1AySN58rZGVYnTBmVd/N0CkH85csEUdgN+Q5uIuo6
Si3vra781c5dy658LDgMXB9zMW3/jAlGECu+SbtZWayzZelFUTIZvVtq2CXYrfSHpgrSlVEW0/b3
KDKJETS6oUvyn9MrU6ASy10osYk28XuDDO53RdyHbI9LBTm7KG+uX9XiUf4eT9FQmM0hMDj35qt+
9zIqPcuLXAaD21E5DlAAc+yVv+rWD8o+XwHmfvBpIq8sPIsMX2MeVOWsyEbAgoXJK3M6aEmztPHq
Fh/4oTm0d80ecdymP1S7en/96ua/6N2LsRzo9w95d3VDxxbXpL7o6uornekXgloesrjctPjDktD/
GiYlYIZ+5Z4uQlP/eX0qjVaen6ygPzi9PrHCRDq2XN8cjI511o6c1PZvrV3u0JNYefsvzBiV3GxT
E002VJhhTwcrU5kDksKxiyCkTKC7DQMerGFvfizaxnxLa39aS5pafBEljS+hrPDNEC12UeJySCTo
mR6Y6uRmPfB1BIJmIQO6ClfehcWKejbM/DPePT1o3pUh5JB/44CThFHLNAED2ZWi4qWLdTcf+931
6bI24Hyr3w0oirkhowIXMd/S9LIo4cbIIuRYv48a+u1YOp+vD3i2psxbCh6czG7UQPW3mChBYHYh
qZUIqhr9LgqzWzPOVm7i5SEwzaLJ0tiMLm5iyOHGNGug5lFlfcXXOYD0VPq/B1D+/aTmMgYeYQay
lnGUU8wZNi9ZtfLkc0xrtG0ei7xeuZL5l568zPPNejfIYqmKkFKOvTAPUkqIGXEumwjL/1b6HK/u
YpDF7RobuvS+xBPpLAtbyiR/nl+wTVt4D//Gozcgcuq06VgCFws9HfA5DiMbXF+Xy4McJPGDUMvD
310A58t5N8q8/L+b0WpkxKZf9YOr6J24V/myHMZ4Mj9IsYZSWyZxgLNh8CBKkP39uK4P/7uLXMzv
Ao9SFiLccQXLeKh9iRJbraor13hxhv/rGiVxsRvJ06mEncgnLJU1a2cMvXqsdXqv1y/l0uwzRJb0
ecfBlnnxvJJB0/3CUlA7ht0joqJtK8WHJFX+VtjSn/n3fpjFA8vR5wT9vLQGKv62SBTvEdlGG9QQ
9coFXVrs3o+0eDb1EJadjMrMtZDgvuI5JUccrcKmmUSspnMNJJeVtXzQlbsoL041Y1FkWFf0yZ2J
mIr8EApkxZhfrj+qsy8ik/7dlS134oKOF5hmv+hKYou7PDoGhv8xo5XVkGF7fagLc09XaLLKoi5x
IF3uhAF55RO979GtKy+/z9oq2dciIIrro1x4VERBY8GiYsF5Zql8JS6okqsOdg0lntbtiKB2aoju
96UwmxgwXtmKaXy+Pub5Jm0+1hswOtgaKqaiL+dHQ2hm63WjW3rlTkm++gH8pNopTcvpFSAH3XDU
ZLeBXXN94Au3lHFN6fdiD2d9sQIPcZlGhZQ2bqy8dkAIirVstgt382SAxVe+gFxZt0o/UphR91LQ
ghyxMKipdMn3jfly/WouTHiD6oEB61+c1amL3VkDEs/EFt2AHfrQzFE32Ekpev0e5G/pjf9nYuL/
13D9ssb0+L8rihFGh9/Ct/e0/t//xh85saz9Y9YKw+OnYkTBYf7G/pETS9I/EAdx/KAOqpLmrjAH
/snqFyT9H5auaLPAXKTPwZH+X3piQTb5M6oWhPrxXyZYz78jKObQerKloRKqqPPiwb6MCNpZ9nz6
eS7iIe1kf1a/DhlCHYq9UiXcEfsk19u4r3LrdgANGrl5jF7nDiVUI94EDbJRpyeSaLDVMDHFg0fH
NnVRj0XxjZLSMLlpyajnqGhgFkaP/Zzh9EgkEm98IRGfrUDH8Gru8zTMwQDIgRlhM5ig2jNSoaNq
7o9qFwjTm9QjQ3EbISiCfT+SEbaVlLE1aEZPxTcW1dLbNfKc1SfR0OuQ4eag8jQiaXAO632R3Fk0
yPgkK+BLXXQz2fQ9gKPyg5AgDb9HGmTRY4g8+dkTZZocXu+L2bNUqlWJ5C9XMPgYGso/KeTXHyHP
6hU0LD29VVUjT7jIwFKcZEjK8GBEAq1mZMPoyqQNKCdlp2up1zkQ3ugAz3Vu+ColeupDTsnyR0zT
oNyr6M8alwSNvrspJBHLjSxQ8MBvoxTcdHOUXynjGl9KMu7wpyJjLms3LI3qR1AHKowJKLbqS5X0
wJdGP4v43whzwCXRwOncEF8h+P/CD7Gq5KgoLTrAPzNBHWEvYLMlv8uLPW4X5EjLt47oMYMdwuf4
lRQjb9yItHyUj+2YkhUm9kaZ7r2KeAswD17bfarpTif71BjNfhvhqJJcJLl98GusO7Pc0rmGdxuZ
qKTcfPaGHQFeDwbcIEvyx+9lRleI+LBJkWmEll0v0EJvRdDvkaX86BrjkHXNNwFV02AXnh8QKCwB
KDEMaFrBTDaKt0ALRu1hfu1qEhObuHNKTUYL5UM+KZzcE0NrckDG+NYjXynEO2EBRORTV8Jd2MFf
a6MjnXhrM1lyVe47E/873KUx0wEQqyMKEDpw0DAcbgqKzEkofcUp2sGPnwdDyKxjgUQZ109YZvku
UgrD+9n0+tC+yFIALbNE69CDNw4k8SttXhG6ztRZ9dwfLRQJ+UIwQV9pO7nHR4cqSghv6YRl1duY
IiObBVMBTXmj9sd6p7Vw/p4pI1jNYyCm2ItE2R+lrQAQF+R5gFZKN6CzNRFSv9m+3LoWJ3F6F+wX
M0AClUFb0Ja6Mga4LiUmlBCRF5Agh6JSouEzFMjKPE6SNCW5bXVTNH40RuQTvNhe1b9mhIpUW9VX
YlQ+eh1mEt7frgPqNE5KnT3zGQ/FWxPbbXhT8bnJmWNGXB4yIe8xfJY6IQMGKim8nViogdjObPqc
hrZ/TJCUGk9qoNUxFnCMb8HjUDRhuyVouVL24oS74kafRNQmYLNm+74CvK1CV0z23VdUgpq4H3yo
h/jLpSIFaKUKIPrSXA9wYwYBgWRHzZN7zcllvYLk3OkjJ1A8e4Fx1BLdRyjZZbpwW+p8lY+6oJr1
Tdp4g/FFaDTiS/yaPL2nPsyTyCVDLUXiK7Awot9kx7OfjMHsyUlrwglTvRTDIlEbaTpqAwvvTxY2
et6bSU9bc4e8AOaDgvKgQ1reSObHKeprA2e+1WKUFRvD3CtoTCYb8YPQ//RimsoPGDUG7zZVMH6h
2esT3dvGSL4ojmf4tQMbbosyJ1CjBXF75ItjRpbdFMVPckeEAUwdz9TT2mnLWvZdtKP+6zAOIEkQ
LNblh7Qw8/RODCqTC00TBBQGWTHonxKtM5w2ksTizjKCCbWmZAq67aVS4DsIJxNlU/BNs2Ahtp5n
V3UXNLaQFh2a2SbzU7h9TSiDFq4b+WuaJVm/rZKpb9wpwHB8k+iIUGOKi/oQPjAR/OHW45/tN3oc
56+alGsQbaUoCz7Bsml/ApYYEQX7BTsxo5KIvRNGlJBIvhV4RQ91LLTBJyrAJkJTblv50fLhxEOE
GBPT+9WSb9jQJip9MOloUq2VA5M0n4j+KgvwDTUxhYmUHWjUUJxd7lPz1EyUFqLfZjxmH/ptf9SP
JCkItnf4juultMfvwk7egDWKbe3wbrPx4c8gJ5a0+Wh5NjauSk0n8Oe8hYIpJFMVNQ03c6Ev+VLv
hK1/AM/5SVjNBZdO98W/r1OCeo2Ug/hQg9PA6V5BGBUsESL9/Xks1abGj0Uc2otNMtY2foYwtLt+
dfMGf3FxJwPOP+hd7SCg+5vSfQbHR5UWiudB2QV78EUrw0gXbiJSd5mmCVuu88aJVuMZbGkd/h4n
PwZObPfutB3ufKddOfMuenn/vInvxpJPr0lOxTCjGBNsKLUdkW1DXXeAeXzTttYu2Y44mmzfNbfX
b+TFJ/du0MWTM8qsCCuZQfGk3AomQLPQWqmB/D5HnD2sd2MsHlaTe/jyDcaYZ4d5BM76GN8V+8lW
7PYBZNPn65d0esT+7/vItKezRrdiWbgkDzqlgMCeSh8eYtxPtLqm7ps+rJyeLj8vk7a4Di+FRvPi
MBih1beUAIJ05YjHuZaOg8wZbvQDSYxO+iF1i7u1erp86XHRX54FCqwstKtO58gYU9HGIodQckt1
jqSIr8XtcGu59SdgmhBtbfai9rCT7G5rPtcfG5v0u0/rvYtFF+HPPX73O5Yd4A4FF9Fv/A7zrmH4
4Sa2ccC/Qrag3ezZ1x/ohdH02XvJoUgR5y4mZ6X3b3sy+ZLETA02jSu58jZyE3ET2vPqEu2BOxpr
b+L5XT4db1HoEgejoPHEeMLe3Em3pe1vyd960p8Rr22RNu+lYm3I07P4fENPh1w8WIwShQZNbV5o
qkN2yO8NFwn8ofjVO5rNRmYXbM2V2/q7oHX6XlK5YWUj6k+mR7Ps51kRcJ1YhdYMpPMwk6tdxZkH
n4c2nuSD9MjRa5vswQBq8k3/ea1AdeEN4gfMXwwaNjr9oUV1VMlKk68mZ43O9feZ6x2QlAqZM9iy
KyNcMO/Jbw6Aqzj/xnx6P+5ipa2ttE7CmHGD28kl/mRvOqqTvbH/tEHWr9zmRbHqz6NVFeatSb1a
RoR1OntRkXqVrGMBEI8UcVCtuaGdHsaD/K1dW2nPlz5u6F9DaYsSZhKPrTogodokt9atelTBg24m
3s1kEz0Jd5Lt28Nd6Kzez/kjcTaR3g27eI5JUkVdWzFsvQU457Q76XO3B5p1KI7RY3K3+qW8NJ5G
Z4LyJg7LM7HN1I3g8Nihb9TduK3t4gGYoWAPNk1MNxo21pd/Yx/A/CRZlLaiQkF1OVPLNrewFRLh
IqbPRFlssw4CAvu6CcFh2wGEw+qm7DiNusPamn/pmfKFQTCCqGleAk+nD8BLpEUdp8MSvogwQEnB
HJO1eNL6tffi0iL0fqh5XXy3q4pLtJHAWFG6Ofqu+EDm0S5yIa9seqc/9LfRsd+vvh0XnuXcssDj
xwo0u+RPxySwPUr6pCOo3R6c8n7+hqZ2aPuHeesofFnb71xacxhvtt2bdPnPip5FX1P+GaG4NA4w
D4c0gZ9A3R1hZ7qxYzn7YaUF/rv5sng5kPTNnfa5Rk7O4+kFEuyUUuogfSRErWuQuucF7U9DSQ9+
V75y3BnsJg0OWYrOPxDat7oBtDjpxdGQ8rc07n6kJkkIRF3cpWN2u7IQXvjQnfy2xQPv42bE2cbN
UO9GTPRgynaF628tG9S49dV6jPbRo7Ay6IVJRmORwjOrocKDXzzwimgFuLS1vwGOsEmx+wWGupGH
NRXghbMX/EnEMJqGyJGi+mLTkFZCNgY1qWGzllMiHqBw9exb4LmRE38anvJDsi9nxqeb6jtQStbq
hv7Shb7/AYtdhNKSR0f2HmEIebJNrI81SOciHd3rz/D8EaKNoe2CuALIBGi+0+mF1D4VtUz9JY5f
IvM11VZCSpfh2mxMTv5+c/FJCeIUw2ep/oLctxtuy6f0mN9BW9nprT06wMVt4+A/rK3w8605fWfm
EjgnPIZna7DcwmOuwk3eyb+M4E0j6cckaC7MHmTza+b9EsFdXb+FF9aEeTiTm4fkR1LleQl+t+4N
AfESgqX8Uqh+ZaB+h0GAKQVtv6RsRNKmgkc71ewiOujzu0JOjIA5bLAUW5Lyled58YZD8oE6TImf
E8xivRi72ILQJv8aZBBzGJtz8RkUmx2HwX0ihFuYEBsxx1Cf4PKVZcfrzAOYMKcew51ACGbYrhyn
Lixg3B2OwLIMYORc0AbrE8yPLv3KXtVH/4k9BcRUPrfB5/o1f5WOoLBs8Zvwg2L4ymOZ39DFLNBk
TUNANI+sLKWDRDRSPNWkX9T7N5XI7sWIUKN/ySmNCRYmgeimiu6IoTXbV5w6OLOweR9G5U4ObjRB
X/k152+zcfJjFm9zKptpWwXyrzD5TGSrXWrVZujWXrYLLzODIEDDAamfN1PpHQ+5mUq/Rrtz/Bv1
Z3ycF+PBluz2R7StPhmH67f40kXRTdKQShrUqZbfJiOKwByE1a8ggtJ0pxYPirSivrk0nRH20I3S
WaQ4JC+W4bEmKGXow1+4/w/yi1U7BDaG9IgIS9nMh1UEYIK51cxtv5fXym/nWyeDsedPvY6s7+xV
KqairscpYGxzRw91SG1Pc5GC2803YxvfBrU7vNBqKXarO+ILD/Jk5MWHlXC7OvaH4BdkQ2dyahuv
ZHg0tsZOd6Fs5g/wplcWsUvXipoG4RfVXcROiz14CupN8Cvr5yQkm0wUnJh8k8kSDyk9i+uTZv6i
LF5LSzNhtWhsa+gdL744Q1aINfvvHwQW0qKGPd1/8qm7ikedXdwgf6mhrl4f8cJJ1Xg/5PJc0xFD
RkKx9QNSw8bbWW65q/begcw0jJ8bVAAfs/tkHzqZLd+t39mzlwR5GgVr0rwUpMVMpNOvg9WiHZYi
65vsB7amghFC+wrQ4Polnm9X2ACjTuNFkTWRBOHF81NCFSqBGr8N3/Ud/PujnFMlLlDy68/algxC
N9lWX+MHAmj9tQX+/AJPh14ch+laSuw64zevsEVbtTMneMhhPTndptlKNivpwF1d+8SfF3UWF7z4
zplEw0q9F781DjWdT3Tv6KfZxk7ZdlB0V1+PJaHNEBfDLd7IJoakXBrxW72FeFp0mynfpE/Txynb
iHelHVAAyGnu5ZvpLRod79t6kfzstVn8gPkpvNtkEINSJmYdvyVi9TJN5QeRH9HJ+6zUcRxGdqP1
pBQ0r9en1dk6tBh0ubOpawtQAakO8mMLFMdP1qbt2Td6McBieW8UPGVgad46F57SR4Wia27T2FJu
gBczfUQn0CBgkqC8Cb6uneXOq6EMPn8qZw8Tm+BlewWMrzyW2TyFOme4zX5Isl0d6iOsB5oQiZM9
1+Ox2Wu79qD9lGMb+FQJI2MTu2v1gfMF6vSXGMtdcuKTD9BGb9HB3+tbo3is2bE+WW56l9zEJUk6
Dg5h29pqO2UuMq2XYC69w+9uhbFYPkyp9fMpn6e3t1PNG+8l4SAtPUnHCtYkkFQ7f/bu1w7va4Mu
Fo4gh15aRvFbhJOYfsxdKP+sk3pteTr7si3u7WKhSMxGbgwretM2/da/ET+NP8s7yy4dkHEtUBgX
1+se2vPq/vPSu/P+li5WjI5J93tFNkjWDlOZAOg13eb51npxaYs1YQxGSxyS+G1qN5ZPFvrOF7YR
yW6y03zMH2OVPZJx16uwRxxzP96sbVPWnt9idSClsdPlJn6TcGBqHSXXEqK1t7bSr74cizUCFUTS
xkP0BqfPeMam7dSPiTO30sgC36af5AO+lUNxb+6TR+uD/HR9BTzfgC7u8WLj3igVGe1p/DY3n8YX
PNSYEGHSTeUxfoTv5IpASL+xKYuf67W97zz/T3ZKi6GXOwcUs14Yxm/aA2xqUlP4osMCPUT7nniA
1S7sytNcntQrawT1HsRvhS/uNSmzx6I6EmmwsuKvjbJYaETCA0mkY80NgJ0b90OXboPuy/Vndumj
8u7NMxfrypC3tZbxyMyYZA1wtzoc51EC9giQqbfW5ufKe24u1peUVEcZAOWb5k2OCIh9rKWV/eva
PVusJETE6xMImbcw/yH1uJk+D8naVJt/5JWptjQugstPQwx+b+WWC8G1nFK1NZ/NDbPb/jenGt1H
5Leqht1uccvKtk5HgKFvUxHdzfRKWB9ZI3+6PgvOikDz28P5gtIDIklZXcw0AT4T+InwTRwH2yRt
QMnDI2S5L7oi3HaRd4eYa3t9xIszAdEjsECqk/rS+8UhwB9CPqJyCXsTQLahPF8fQL74mGaVBPxY
tqTLoiSQvNYM2Sfo2qaN9yPYoGlrVAeFlNDA2hXyZu6DCdvSQdSSQn1obhthq8SfjeKHYqc4tNaO
jRcv+d0PWqyOBaKDCajTGxUpu1dIzSx21y/54j4fKO2/LnmxCBogLQ2okG+V4+280M7cZp9sJlu8
BVBOqJRzfbiLS8dfoy0XQbPqyHoQIqxlDf5gFWUj2QW96ZQBx+L87fpg58qGeYqiZkLFiwzgrC1U
53Epoknj26Kw8Xyr7dIGNbQN293worvrffeLT+vdeIuFMdRKqBFK+AZu2jEsHaS8ubKQXFyq3o2w
eLPFAHS4EIZviSoeley+ReiqkS1z/b5dvgwUxvxGGY3zYkqMOL/jyAveqvJjQnZz+O36X3/5Gv71
1y+rBfok1GlvBW8l20MvSzcg4jcaibH/u1EWy1OWZhHpuMEbRim3kJ8EkUzYam2CXZzOyl+Xsnzg
4Hy0iUsJDtNr+VLqG+mW8Ng78pQP3XbQ4alsvA3hFFt1pXZ2adONX5uqGZQIg7f39LTaKJ6utGlI
B0rTt7VuuEoD1ig12mQTKJXs/t17OdffZdpBM6hVXRavskKt9FFvv4aGyOf3UzmAhzXXGnHnl0T/
VJpV9ezcNQpKp5fkTxKgErn7Wm/b7bwLHbeKM+1DO3rptggOnGLnu8Gf1e//ux/+A57Hu2fsvDVv
/+dnhlJ1nIHw//kft+G3kcn+5/86/PjPP//8v7wPoMfQQ/Dyc3in7fvf3gfrH8AXsD5YHOrpNMga
f/JP74Oi/INePx/m2ZF6QlKXLPjrGH5MjV7B7z/9O8YH5H0nWymDSgJf5xmNwt8qMiHnd/JdoYbp
g/S4aebm/igDKU8K3QvEZwTTgjIid4894IOubMFdVKhyqFYpZf1OkOj0Kq9SqtcmGURhKFfVRm/a
Iv+Qq4mif4Oam5QHK4u83h1i0/QlmzwsESlR0ou90BM7wlYUErhQk4O3SQR+xfdh6mqhcVSMq9Id
8vtemmxh8mo43dXYZqnmlJOyFfI5hC8WIknudlmi5/wrwDMyg38WhhMBOlUVbpUolx6KHlZPv5EK
v8q2SHrNr4DOJwJKEQPDmgp1kdzaoqjVG/wY5FGJaleHkl0UWivtgGkmPQnlPUhB1gEJInIKiyOO
ClCVao4XzO3Mxh9aV62UVuo31jRB5rYTsVHUFyYP+UBiC4DjHkFX1yHcR7BfmiSFGbr3WesHWuR2
a5ZYyuzcUHMN57bcGVCWe9HPhK9kJ5TIfZU81kngjvWoKtFiDmkbKWSvafDEHgFQqqFwpPXf6plb
AoiCh0koWjs9+3pJGdkJkyDNf8odiLbvWk1w2r1UlgnIQ79usxG7cxtY4ksFJ5ms4oFJV/3MYsUg
17ipcr/7PnkoDzcT/gpRxU0hxhm1LbyswHxlY6Qbu5FyOSuVY182g/A5Ew2SKTSN1EpkzUNfTx/S
Sh7N16lXU0+yB8I0aICHapH4xCt3Tes/VHXW1k/gs8f4m2cMpXULbqUxbjM9bJUffuDXEBOViayQ
bVIHwjBt61gdi2jTSV2oCJsoblvSw0E2qbp+68WK1fwqA8NLPiV0g/zpWHZjN/gu2O8UVqtVIfb2
3CodtOAJz0tDNAA81qHDfjb7Vp0Ghj8pUgCbyBTT4iLwvwi4I4l1AsPcZt8Ts1eVn0EHxu5Lz9e2
thxC7aZw2kDa7MrAVlQYEdEXQQ5Do7bZEmYymasSvN/EhmKmBrcGxMSRkBTYbsGRq0mG26KBRuUf
egFxAOA7Vesj0mwsZUi0105T2lHSN+hVAjl2klCzauExCDn3+l8mq2xVEr/qHLIRODWIjWJibYoA
nkv0IddjYhS8TRz0VU0OiQR4T+yAnRW8DQSspaNSg9F5t/h9+HMQO1Fjn278Sc7EqzW3UfFhImKk
N3S6qDRgYbXa14ntdLw7nEj+vt5VNwER2kQm/siQ967JYBdll99DkkfCFw+RFJQgbTGkqTdyZCa+
gQBCtGelS/KceE7f2y0RRQBQ76Mbce87pm3t9a/dF6JKeWNXLnven/x1LJ1/A0u1qZiz2Ib+8VLs
oafWYOWaqP+W/sInSrfdvtkMNmKidPM/6Lud3+Z5PB4rGh8uemlpxCBPLCr3fyPvdLRhgR1uNXB0
NE0OwX1wU9wF/t8z5c9XSEwAywCwKQrRy1Nq1FhZDTiPeK6ss9vytpd/DPWP67fxdEP7+y7qbI7Y
jmkolzhtnE6eliSCnDwZfeNDj00e1eqgJ4/Xh5AujGEirsWrbmm8REtFLxw7vawaEtO8T5qPjE/c
9rt0Nz1JnFSJTThGG5q2m7UK8ryNXMwPVJEqijr2uLByFt/aFizulGuZ9lv2Gh/TnbKzjqm7xlpZ
HELnO6jxl/NB52jDjnZ5BxszCvy2p2RVDcAzJO1jE0rfwqx58LogmFPrXY9oEDnznol83OEyMTdp
W6/Apeaz9OnFzqQLNOkch4n7WF5sRsJHAZ5ERTHob02TQHNy5UT/GcfKhpg1UNfWl+tP9XxEdFZz
Ctns7qWruJg4WRqaWOapI9OEBwZ4bxAc3ZEfTEw0vkCcaPH2+oDns2h2FFtzCg7VoTMSQYUFzVPw
K0PtdVM80piOZPLErg+y3KDpsySJt01VNfrcZ61uIY7jUQp4mLnQbyGRuhKR49eHWLQL5wljkMEI
hI8FlJu3JNdpcaSYUdVzIUfNtT4HjmUH7rf2BXncMdxpd82LtG12RCVaH9ZKMhcmKz6tuZ+FoEs/
f90niPyYIA1l0x69x3AfHuOOhsdkq1QUzHKn+msXe75KG8bcz+ctREHA0nm6vngTOEIRt9BvqVy6
TXeFuqudYZu7/sMQbSrlfzvg4nRZ8/S8MGFAddccEre7GQBI3eWHYZd9Em7V1RrU+TID7EhCScSX
HSXRslHYTaCWk0pW/ou979iOG2e3fZW77pxnMYcpQ+UgqSxL1gTLltvMJJhJPP3ZQKlVEku36+97
pmdgmggkxCIBfHFvF4olDAHts76hi+QEpoIxdKXvII9ddGCp3wHYMgj94f6WNv3FF8vBlkwFygXP
x5otc84wIToF7DyQeSJPzh5Gcrrxvc5GgJ0UcxxGS7xEBZvQPGpsSEJpanIZDELeCOXhDsDaAHN/
Uh7KneIhj3afDcEtqLWZ+wrBswjZlwGSB5wghOlB0vj83bQAcAaRAR4LiaTGafRV7O/FAozaXvdj
vMcu74PUezmtqhtGquuHtQFpivdoQBPkWHqfx516pZDsCp+lGt6PFgzCN93asxnBn4wH0iu6hZcG
+IzZkwHvX61G5FsLuYU/VrypV6abr81FtLn1dcz33qvR+PN+0DilWjNLoDCpbvFa7xTfeQJJ0CZF
3Jf5SlzlO+IVbkcozSSlqzFnv2EvUzD7VhizRvwFQrICGQTCbufzRYYcjDvDv/GFfja/iI/l00/K
2z88ZFwYgF4exE9qL40Tg0esR+qFg+QEBNEbcFTDAXnzOWcb0ttjQo/HOopAsLkdC0QZ0ICBSQ/C
WkQIZssYObFxsbrxbF/8mMgCA8+bg7kHVJLZetbRJBudQgFqtc8TwfIgvedG/GlhLsxfXMT+5/G+
+P4hawIFAtqEyiOpP/+UYQo2MiBFA7fe/K6TfZnfEAa/vD/McQoEWzhe5vlWZl+3FvCDFfAvIEzP
uWvo+p8fYJZXKT4GOI+ACseB2njA2ucnMOggQZXtFWyviFfwQKvh0a2yyZDOdSvGceYAvh6Lz/UP
H95YkTIe6KBAJ4B276kBD7B3pUO4BJexx/3OMXik1je38S9+RTwjNh4szRZUn9miPwDanOZNp2AN
URbtt25p3k0/gKCOfbxFnlzzCzGsN37WL4e0sXQhhgxGdHM2qaWU0KSijYKEKr0GzzvcScoKKO+B
sgHlBQKcvWRzM9H4iynG5WqYyhS80WtrvjWWJsi1FddwJy/cFj57yhov3Cv3zU6F+xHOW4gs5c3w
4K8e9sO4czO/jteaqxPGJak7Pmd3ii/jxT7VW+VeQpDnt/pe8v+1rMQXlI9Pa8y+XAmo3molYVR5
2RRb5FgF0ZGulGbHA1GAiR7ceKVf7EQQW0QkOAgUruY6giesUQJfOr4ie6kidpW7mIpVvi6CaFPd
Wsj4X/9BRcHTwfSKKHgD4G9ABprPSzlPmJrEIWZ+jXh/PYCe4tckgIH8P3i2qxcIDyhsAjxiFVr7
VTIrNdU6rdtGdhv5JcpO0y3wteuZDxkeaKhIbkTuFCfv/DzzU+R/2HnZgtFrUayZ3x+RfWcoHvmt
vWQIoHf7n9Ux9pvGk6MbDo1ZRjw0POSKQd+CzgUT9zUMZd6VujHmiMdvAmVhI5Vz9JGBfyCrageU
fVPywbIZBbe8n2I7+/j+MCw0XeiYIEqAXDY3MzEG1kWZZXxYeFvv1e/2d+spXTHkbU0e117GlYUg
y2mXIlj2dQS/AjIDy9/mqn7MNreBoudLA5e5eWIFF7sBTDsXEAFpquQgx6RuOfqSpPs6iYHuMdww
wczcsPzHxjAAVNXgSzBsmEg+v2cwj6WDSjEMj/Ep7hoXWV2evbOWStA/Zjfhr8Us+PwrfxpvvvK0
oFQ3SCXG4zsKx1C1+6A7pBASHWhqyzYwF0hMJl62JF4VL6bVrd3l+pfFWotIBe4sge6mz5Yh2VC7
YeoRr9qoupu11sLMQDQIMrEbyw+fIp8fFXINVG0LuXIqpKiZqNEzvZ5Cm5bYUTSIico23VdLgE46
HhcViw2+o6UdALxHuSUizFcHzFzgVmAbA0EJUhTm305tKZLUWqBd5TMIfFGLlvO8wl8HY6LPvXUy
6FD+XSwQ/5Kg+ANHUQYECh56riiqJVJoepsUbq3cjeWThOToGz/oF4+FUAEs6fCt2saVLa8qeq2o
YwdU7H+6P+YGgE6AhwHNnCs9ms+lr7rp8famxd/S7C0CHRJQMBpkLViEZhOkUloHTOB24Q6b7g9A
f5e2z2qvDgo3WqUL6479uPGUc2Gf/44fBpzHw8K/MWlxjqeEaav5OX5LX8hv9TdIGeNdB6UwX0Sp
m/2F0K746cbINx51HghbRMye8A/0ocseulSyiPfAqOQprEogr+wH7fe/HZBHMCA5F6kXHORlLnNR
ZhVxqSOOvF7UAO5IN7CxWxC5+mDa5cdh1bf+/8eIWICQEQFYFxz52vBBoOVbjjpKDXh1ERGLbcSL
4LXg8V7QoqqFtJYfbgw4l0EQXQ1nKOCUsYbjv7kka7A4gT9IAkFPYEIVXsFis4JMafmaB2yfmzFJ
V2vObLiZOQqcYU6YUwzHQI7rdokUgDkVolz/WhqZK8Gj8T98vtn0SMEpZ5R8QOvouLrXLNmKh43D
ePF4e0+80vYRfIAoBCgGyJ+Bx3o+GYsypvY4aUBCynwj9utQxCPwwK9qaa4rLAV8aJCVLf/5Ma9W
HowLx5OG/QIud5j7Pn82fSuTIUFKI9DOkFJZ3vfsX+/DfAR4e2BH5F6n+aZEKSz9QPTNgU5i3p+X
GXld+XzGJ7Cr3ZRW+YfwaVmbjce/2w8TQU5bOU5ajDdsbK9fAJg+QNj7wrJcDtMz+dGDBgAUSHjb
Wxr4tcgxG3q2L1p0BPeq0/MpIXvML0Akhz0RgYouvP5b6e7WdnjrUfnL/fCoCgWwljlgvLROXQbL
aa/lHgVNTJb/caZlEt5M3PvycwE4CPICQYVwFeOZp9PE+gQjtj5/wsaLOz8OJO9Vf1UCumTIxbwV
oXMl1CBREKIMtAHuQrgyujsA7jJkCZ5BnXqkcZEuv+CpOUAFeY07GMDPy80toXlub9cwITXNASQA
h6iHpXsmS6laVJbgBIQRyqW7dg3ddWOudVfx9N3tWfjFlwO1CoZoOPNgc78Cs0G+jKUDiQ7ax8K0
fGsBnjrsxPYRonjomavbwbpXezG3r3wYcLac6rEB3rICgVu5ctRNpK1CagzZEYSS3j8vMFf2YJF6
+GGk2TqqlKCI0yhG6hflAbRVeH2QNOqgTVf1n8I1FxTicL34D1Akrneoc94jAMu52XYupqYGJLdU
w486bQAQGAB/jCC/YPSkJUQNIIJ8u/Gkcz2ZPyn/Wf8ebzYdJxNOGmJgPK5xNAfQTG9NJCJKG3l1
Cy/hi/3i81izdZsMLHNqnX8wrzz9GmRdy34F/nhp0QfcLyu72R7stzee8Hou8lG5KcBGUJWjzSZF
ZeWaBE5ZRCeAtPenjHAfL1tIQOZIOy8uYSiGhrNN9tatX/arr/XjuLM1vZPgjaIM44Lx3L4/J3KV
S8jhdJXutOWEcdljsXwL1Pt/kkZ9OS1NGNkBoY485SvUsGhKOivvYIlO1lbmca9U5NPVuHHuHSTt
Rpt/bdjh38+HAQX+7ocVPZfKtm4VDKhwdzt/r/2WLNLaZ/C7xYub9vcrwXg23uyF1ko+6tTCeFWA
9PLeNVbOQ4yVJzERQtoC+OimZHwtx1n4ORFEZyLID87F2YgdC5G2RYCpwJMD63YN9XFVNx5IjwPQ
/sFzCiwkbZn60vqWqHNtflE/Dz3/ikyVGn0JKszWB1z9D/g098g475FIz02g5rZYqg//esIgrBSY
zjYcUrCaO7OnBfgoNXjEFlc8/HiluJUHR2rQuvKC5yY769sptPyWn+Wfz0POnpLlhoYgKwZ4LqSZ
cztEvKEra8mV45tW3uvP5/NYM4Gn5A7MrMfjsVe6lmBhkQ6ti0/nFf5h5OveUsS/2JQxHqzKCEiD
LHBlyQKtig5s55H/nOFKf+SGSPV18EOAoXVPt8JQvpj9n0fjq9KHyYiYtVqpK4w2IAW6/masRPYz
VrnqWw0H5q3xrqU5PhxCXDk4qHNl1AXd6tgwihen14CyUwysPkilz6pdSmHDBm2x9RRmifPQS6p6
S8jiH8XVRwPDKOBOoM7pcyG9BNEyY9KQQnId/YS6HcJ8dLcPaphJl7df5PU+gkf9MNzsGwWVe2/r
BMNl9UoeV5rxbNwKweJixfyJNLjBOMvYF27oMCtzaAFAqeOfigbVbVgIs8b6xgznSbxX42Bqg7IN
Xg6Qi33+SHKV1DzyEhgxO64m8k2/DfSF+rfL6n+jxv8vbBMffvSrqPHHIm7/+v1/Tu3P9q/mY/S4
uO4cPS6ZAMFHtBgWHP4SYKz7O3ocFndEgsP4je2Gu3q5Zv0WPW4p/wXETAuENjxiCFc0ZddGiEoH
aD5wxBUHNkYBnmH9m9hxbbbvIKgdd+frFexsJnKD5pE0SPKrC2VIjb8qrdwbhaw9johB9mnEQDyH
ZNvHQa9UP2e1sxStsi0p51a1LrRza5alb61fXStuJTp/da3i/IxDIJOHPa224mBnWUXdS9kZp2oL
NOi3ZtEg6pKQ0b87Ss3OLNpxFeqs3l0OGXU+FmM9l7ZlunIqR3sKaZbveAadh5wV7amaCkQQDhF2
I7PSn1Sr/Z0W7XAMwcmH6J+gtEAAnrJhejFo5RWt4jz14bgwnKRtQfZiMd3PCCPbaarIVpyZ1CHb
goTQYC7llCjapu8RnDjJYaBbgKZvgVsOl/vAlO2YATZ0ge1a2YpyZHZHCfDvv2gaJ6sp0YtdwqJy
l/FDBGRvRKpT3Zs1iKI4mHFdYolOEaUvTunKCYd0J9oygEYFYPqBoSOc+sUIyPND0tRAtqTEPkT8
jI1IM64do/SpArIhrfnuyBWoN7IyXaYSLN0j7ctDzw9ESnGwqsk1aIHI83YIO+py5l6fVqGz1Nr2
oIQtO4RU0k9KGTeB2pNwUY+1cYpCOuxDijyaPCe+HMlG/5CmSbMZI88yjeahk7P2Ac/Rr4o4BugG
rxMHPldcJ07CtSiaTA0f/ukicSMggq+0uizXw6iVlWvE3bQd7PTjQdRR1Ro/NIi6XqePb+/c1g5T
0q90EDscay2OToRIxrIBF6FXA3LrNDYT/NpDg01LHVrA+rbaFqxf3YZaQ7+ylSo+GGNiBoXNygcV
tHOeIaXRU5pZMHuPDlgUwN0OrPcRDqGhSb6Ls+z9rEFEwrnucgZ/ATClM3AhK1kde4pVGEsnIl3k
ifJQ9MYyBD/Cqlemzu9ZVLlSM0Qna0zB7Fz31SocZfuBNn3t9lKe/AYSEkDvo/ylJZPiR7oU741W
JTvg5+s+aSeyKDvdAF4/gQuW02cBpp+UC5qp5SGaovIgW3V5mPihsgYD4Ww1XYiGGlZvBfMGLVIE
umy7oq9WN+4rkr2oST5EHnUqacOLRdH3EfIrGNIkuvIF0xMP9F6sC72+b9ha0Vi+ZUarVa6e6so2
QYp06Ldp2QbawAB3ySvP7Umj/EKoQ7SywGAclBHg4LteShDlI71KbT7uU4toh3x0PDuxMvYdSSRg
ta/iEFZ6O4Riqxh0ckPkGd45DJzQ4lAgUx602B9rwtF2y6pmS6Kj65iN3qir0zKzwhgMn6XqqlOd
v8ZDuBqTbnwymvpgFdUy5euIOGDVI1uDryOimIvF5FLGCzyC8RzRzrWS7NpeyfdRrVs+thv2HBJ5
Zzaq+TuK2UlnRvyU2w7CpA2S7EpW5/sYjrpz175gu0TPbwX0n92lFwFEh29eMOXBFg/UU2w0M6uD
peRxF4Hd8K/UjLM1oDqTzFWdmG4kapYbMMGjLE7n5XnXD+Wr0/m1QNBKPakd9UAHyvtjV4UPlTGN
xzyOk8cSpOZ5A1ytciJBxl+zOCgm07GG5emuyEBFIl6/WkaaK05tfsUoIa5A9Ltc9n7Fpd5QWai5
4orbY1RFva8QZn2abFhJm74c7nka1o6YUeIbZkt/hmm/CUct/J47UrzWbU5NXdv0Z79t4xDoKXnZ
LNq4tFdwpzbfJSlf5wmUAtaexpAVd5LZGg951O3DyeqeJ2T1rBiA3OAKabvnoodtPa+b6Jgj1WNV
h5biKVC7kV8zRS89aSYvB8Dbrgfn7ClPqzuL1zf2GAVyzsi6io3iiXUyiAxQ3zmJtZjaRF2SPI1e
lPY4TKP1TKZCWgFsVw9Eddjr6zah8WPo2O221Vnqg6kmftHU5JZBSKAufPr6OIomgimQ8sw1Mmcm
yTNERDfg3Y1/J0qqpTx6/C6RU/aig4rDGyYVMgMl2kPHbGzl5fSCnBvTk8K22bFm0h6QWfwEgglw
ZA5l4k8ZSXe1Jqe7nNZvZ6IOQAZ3acHC1axe9B07c2zgN8G1l+bErO5qrcYv/sXtRB1Y6pY06u4t
Qy+DseuGndzmxi6t7STISxY+t2ZyBIen+dsgxl1l6vKT6KpG+ltXUNB96FpamfUbxs67hObKk0mm
MlCoEvl11IbARJd0idHizu6GNabkYkj0JHT5mZzpaeiGXfR29rl13k8aYyQKlrjic7/SbpSNWne6
ZxeODMIL9vHgUGUNOsp6Pau/9EWQGChZ+KWmUe7aMSerGMb+zr10uVwr6owS4JtDNq7EpaJR1M8v
yx35QUrVwR/LdEFYNn3D5pl4wLqsn80JGZXIABx+gb9vz1JksSFPDUTQSCSL3Tymbms49QP4lABY
YRSPSjImRzWS1cf3EnNC7REwWo9qnydHhZd4myip2KkuPf+j6xgf4f0ul/HAeXUe/b3tMh5vu5Te
/zKjyKx1SuPOTZQ42ts0BNogbNJ+bunhXtSJs8shFQ0hUAlNZXzr91XnaCRk9UGlujvP2I+5aMZn
EytgJZEeJcKuECCExCxrNpFpN5UWvl77txRmiiG5hlJxXijoH6WyzDpV+iYKaboaDCp9o7FZnuLp
Z59bW9Ik4d40a8gT70VKZMgTyUDOrU5s1fdOOHHk1JXBKnWn6RnS3ais7gx+pvE6cSbqLq0lJeAE
f+8nzoZ4eEB6R7wbQCDhwc4Azq+qbo4pC98OoqHsnBHqxN91ogvD8uyJBmqAItOt+XVg7X67jegt
Ojrp5Lj//BuLiP4PiyX/jTUEAzgaEFLgqp//xmMUSypoiqTfcSKfWlbb9zbQNvcNkoc9sWpC7Hrt
Cs2+h3gZ76v3ehv1zXt9z+LBKyt14mLa62jFzof+ol4LrdeM/Ixr58FpMwBJYQFVduR9ZTif8TqZ
NVWQxEBddqJGRke+cIhmcRAzWpyJjpBAdBdo87ijqDzf3FZI4VUskn3AROinKkuBwwqw3m3FFY+8
1ORlJGuxL4pyYWf3rZKcSyXvoZEQELVjXm5j44W1mWeTydhmVdscB3WgXhun+WuFV5QQc3zJoYoE
lx6m8ZsYmwZ8XGtkAMK2q5j48C5lqj3981s0P1uw+UyxoBwCLwDhu9yMNTMLhkYfS/IYab+Nog29
Jo6VXfd+MJsYv6Iot62O1ZSGgdbGzeZSVRWYXlncawGLDf0gxal+SOHbSLSo2esA6z+o/CDq40TP
AmdSdG/WIFpHJFy3tRoHbedI7bpksZUd5LJP/FjNn6sR5LlGaTRHkCI1R42f8fpSN8GvIvqmiY7I
oi7d9nqvPjK1dO4sC6RcA9UetXSy73hbhfT6S1vDS7o+fCvLbApKVarWDVB/tuIsGaa3s+z97NJ6
OQsHK9mmalMv//ndaHyVwjhhWXA4AQSjIKgfxKN40/gS4biZuTWHiY1xzQyg6BAEpxiehlxqSPBL
JM+n6wJ2o4eBQc/QuE4wdOldn+n190sPIunIHe/U0R1CQjdIEcBeNI5gOYsi9ivrynA3aWV0MuS8
2gy8VRTFIWyHXxMcubsI5Funy/XFYKSllyrKL/kWi/Uc6xCPi+gtROTyiHxQt5sz2T8naj51Iajn
zh+ARiFyQY8LwLDq7FXkLYulTKxxYmUT9Tz/rhCLX2qyaRN2/bQpZat1tVCFL60HO1aghdKn8qVd
I1lztGvvn1+cfbX9AJAddCMGQqVM7nqfbT+tGctwkxTkNZ0KH2G0JryJrIKyKUPjhH8l34piZRCE
lNcJ80sG9cYVzbOOiR1ZlnfuLjqN/B6i56W7uKUoilva1DhmqpYvEDoyHWJdo0gOIVl3oFtRwwZt
OqSi2qIJWYSDPLoZ1k4QdfErRDsMkJ1rWVm6ZEo8Hc7Nb3dRYBBx6zo3gjIMaG13LZT/Dok9SQk8
cXEqDo2UkW0eBqIgD3q9+9D50m3iLRFctFspC2JKcTtRdT4lXYwdESyWC9Jk5b4pimlBIX66FsxI
e1EnDgaU5NEVp/Zg7ag8IYk4auEbv/QRZ5HTvt1BFEFL49wME7r6AvAhI6YUrEmA84DHnhvaP3hb
IisiWTLJ9e+0LVijAy8TJLfRJO0zu7qj0tivRelcZSkA262LbvJDZBB72bnMe4v2JI2nzQAMramw
pb2WR0a/nJzyw21Eg+gbA5DEb8uhBRkA2BHhCJF+GGrxUNIaUVcwbU6thf9D7W4EgsPLQGjoZW0h
n+SIjUFRSmRfUTlZq3FRrW0z0vYpxN1AGZL6pAEPyJuaKHzhd4xSCzQa9U4nYfpga1G91CWque1Q
5a+6LC+rcZie4z4nAZNAaaqAve9O9MhqczhkCZAOWrHR8I1l1Dt5Z4ndZqgQUm5oYbbo3lsuHUu1
y3wt7AuvAJbXvcMzAasxOumVE53UoVP92LGbhah779GOVeorI3mouOXHYFGxUAlB0BQviro4s/IF
MjwS3xK2ovC9XMDGci86ijrJSRKfKUlzLxou98qFyalAqLICOJONXkVBBXbmQxeOsGTxM0vNywNF
JvhWqRAQ97le9BCN/ErR9XKRwa+s+ZXvtxU9RL3opsbj+baianb559s2TnlD2kbixKeNiqO4O4CO
RhqVYeIDRXTc5689dFhiOLSVfqVNGrQwOmmuVNuVDyw4RMVzkeAiBNi9Azz7F1ERFxRdhTAw5WC1
Thl76y/qxJVw/46H/hUfEr/r5V6f738eFF7FPxYWMBD7Nvc5P/TWQyTr1d1ZZOdyO2wnl5rQztM7
muw4hMuIVeg+bTPj5Eh96Dd6CWcbcYxTwcxka1Zq5YrWURmNE79AJ/gMRBVM5bhgYG7WNPC7cz1D
ctLOxw5RrkQxzKvOVzOlXMm8NSJ/twqXyaVVuExEq8w7z65VUrl4LMFIu2Z0/IOkv/wukqPifJDC
/jejqbIWVaKxs7N+naj1H8BfF3eZjBjTETFieJK8LLpFooV+z8XRpG9Sb1LBKFtNcre1GoMGRkPC
l8ZC5BaJtGfGiB+GVbkkYxeBbrSOTn2lRSclBUtQ2EpHUTXGYwnpmEb+YCRY4rpBDZy2Q8KsFPeg
0SydY6U79hHEL86RGiAOgRksW18axtTR95XEPNHtUi9u0rXAn7g0wMjLXE2WICXGRGfbvq5glkqh
TCVAJJIl87WdrPF56stigXjRaWlSOj2TrjyanT08pFF0Yx4IIpKLvIYEAiAQ6MjCMRQL/jY4vz9P
g24gdi1XbPw11nDRyG4xSggJ00djDwH7vgQjMvWsVv+j9ZGzZYncn2Bvb1aplQ+eKIpDT7+ZBase
REGN8d1ARCQLUYyUwtiHiXEvSh0p+lMfkz9pVnVbtZeQ6VdR/WygnCYpKAewUQvj49nImNlOtIj6
DEDR7/00YX50OhIAiM2Xso2QnnMHimpKM9kXAnP5uehMTu63Fl3AX2nstaw8Ca+MOIAM+y7sa8B4
cG2I4BUEmWaZwdmNk9TmpX+pTJrXQ7PY6MkIOkh+lpuj/a2a6t3ADWyiXp9SfeO0xP7W2nRerw0y
dsMkrr0BFNLkhggO9PvZ0gZkGQvMbQhisMElChqJz+/UrtSmnRqz/NVMg+2DkLNet3l3SMYJmIFj
EYEns6zHvTgr06JZg2j3ACWxMTaiMy8CMSKZwNf6kMmZtQepFqhaHSfatNKQ762EAU67yMcT5CjH
BaxW/tPKQTfY0Qb7a2aDRzxVf1sTIF4K2TioMObu4X0pYJq0JzgEsSGB1RnI32Y2FXeFlbqOxZYd
xGk36tU0/kuFS9oHU1DuMS5oXQ5mFDc7mx8udX1BXVkBZgCSO5TAwe7ePpS9uS5IvcrVUXvSkghw
1FQ31kYmaU+taYO+1qEPXTYND0lLtlgC0+/UOloWS3f4U9KdOBMHm9VT4yZ9uy2bTFmJutrp4dpT
Q3l51sXhMfyW0YaA6+Vv7V0o/Jei0NaFMv/eV1SJHqZEA2L0CHKl4bS9HFhPp22e5as8b9WVpoUU
MF/vXc5lK4Kn0SRsDfpq/cjMwQcAWbXXeElUtdh1tnI77kUJa8xbfV8CJ2NKkGB+qRNd4Hx7UTrQ
WA8wzte/Ek0ugqEdzbUG3mU3o1P4I9cKzYPRGfhIU148KXVyri8JKddTlCQBTKrRD61sYEREIv9R
zwvzXtHbR5PXI4UCbmZnJEvwThfw/iE3ZHBJNSrTth8H81QAVfaxLRfCYqg3iigIw58e2RFvEYWM
dwv7D93CeFElThT8s3KE+KarKYW1EWoegnMgOQDx7vOUGrUBQFQF036Bgb5ZAwgFeWz8INksWVRT
BkTw9zo9aqceIAj1W58iy+QdZp7x3kP0nRVFf0OGapjleCSrak+RBO0w6R1YtPlhMsADoUMSuVSZ
MfI0p0otVpVa6udukWamC1NubE/UaUOq+EblVAvkdIGbfWzytQLwsm8g0JYDU6NwxfMiRU7ZKgXp
PaROFJOpgCO3pKCD4cXONpRjL+t7UUpBzfQtBKAxbxKH3OxXILW27kInfk3kvNjmJrwFnT6CiIiL
rBOXP2d1Mq+DCvyx36VOMhBycHaSzq7rNHvaGoOKqDcp/NGlefq96XspUNQIW8oUkj0IyHs/M1L5
h8zAWad05u/PXVMLu4/OuxpVj8DAcRyWdh1ZcJn10cHmh0qGHV6WkccDbLqDaVTAkBOtojzY4wGy
vr6WahXBYqLO6Y3oAFzz1tOiCYnAl+sqSbWWmY0AjgqMKUeAxL0wRPl+T0yIaXoOi5so1nTQl1Ya
FYEoNmoGfEB7AIeD6JyRyFOzvt6KYihVz5YRdUczrJXvUdp4wMT6qyMdvMDIcTlNRhXvqak8i11M
VMGpuoV6Ex8tBA7uwlR/0KcSDmohjys5k12qwJR7EdQvUrloVSvYc2fiukRkIMQosb1xgME3+G03
JZsq1tfRKAOJTkX6E52arcYPyB9q4OnFGUgRSqx2gPd7rxJnopvoIYriILdWsyVEaZYIl0BmbAhy
dpVYWlCWcfxsIksAJH4T26cw+Xx3pmNk9fGzTAyyZaQoPFEELqTuI1MsX4ti2RbbvlDIQ1InP0hj
/kyVyfJDkyCyOCrzxzbKtjXiKl9EfczrgSHzZb0FZ8gmljSg6nE/9mg6aSCKwpkt3Nii4eLvvtR1
rF1RJq+lRtb2RI7KBTY/GdEKKF4OznuRyEbuGpUOTjFeF0L1nc6960pN9ixeE1pp+8RJqiAc9SLQ
mGbvR47kFQ5D9QN6IxCsI5NsezgGHmlHMNnj6oeeSvoyUbN20TCZ/qhUfR9jZz/ZeuScL4dV7+ry
vJN8UQ9RSQ+MONnFlS19iFvRSoAfJrmlbUTcCiQB5dgwBe8BkS0TGA49g0FKtLsQDDrdYzwSy3Zh
g4JyAC+xP8ZSHfQJPI+izjAVuJ6sR6crP3UrjOd0gOYDkGzJudenBwarbOkpTgG6JVVDzLbWRSfZ
qQhvrHjQCunN4z/vELBxap/3CIRSA6cNXEGcQBH2aVBQf94jZJmjAsRRA2cNhL9uzIFQMwD1Uh6M
8Blpl3A7QxWyrRoWX32MXVEfIsB9IfexspDiInp25BIw3IlhHmB8mB7zGlQa/PICcGzbMHLGcxHg
fZ3fgFhgbdoxWGrGlm6YPPwqAbr5J6cHpAvWoVvAZGJ1xP6R5w31VKhzDzrBS87lqtoBAtLaKE01
LNtaZ3clMtx8dVLUJ36fviXxH8be7qNK+h2g9KSQUoQ3RSYCfsqkPxCN7e0wLTE1ANbjVrbewWAQ
dnsmPdZD1x1EL1EtilNXsZXeyz9FvagSjeIw9RU+RoBzeOcRRGXDbwkkzt7tiiJciroPg9lWu8Rq
02w/1OV9ke9aufKNobLe/igxlFF08lLNaqTB8bue60QfyahLvzey3heVs7+6HnqsOTCZLYsmrNah
3Nxp2WgVi0RXYm+wM8gvKQKldwlV+22VKoS6VSf1W1Eu7TL02lCJA1ubkP4CqRyOmhRcOI4dryyz
zU9WF1l7ppOjqUco8aoug5G1aWVjHTtGfpLHUN9Kev7n0mMw5D9VkVgBIpNS6Gu4UjVza90iSMYV
9wDEen7KxvyuMztjL3roWZWuKgQsYI6iUdQhxCloCim6O4+UO9MiR4oZ5ih6OHG1JgmDF75exk06
IhwNtWpjF4HiKFZwvkNJqnsN1sDLTS2FxX4ZAzFM3FVnlBziLNxwzCqwDllt4jmUTCuoauKiNiT6
bmzzJ9FdVI0Mv2Nr93ztwJgksvWNpIywoPKiOFQh4hszU92Jq0I7lFY1xTsRf5Wo09RiU4DM8iD6
x3pcL2G+Bmocv8c0khcuoO5sxB4ca5A6IrAAOyI/aGzE2oY036A1jahAWEzqWrGV34suDbO0pQVP
hRerahmoid4unX4xGU32E0FU2WJkOsJYJJV+zxhZKQhM+KnXpPHNtlS32tCPD1Lf/1Iq8GyFxQBr
JiItD3bopEeVMGCf8obCHME0aUn3MSlTxGq0mS8G6I18C3vU81T208HKpG5tjXgVYpCMfAMFnPZj
bMdsmdHBQaCeRJ9hR/Vg1yULNWuSBdQ4/UFqt0NSscrrxiTzsLokawXG0ZM04SejQwFJYIxlgJpg
ESNKWNyLVsWMe9+MpXApipHk6LumzF7Ot6rxDVcwQh5sp5NPqjzFC6KyMhBFBAHJxyQ2/puyL2uS
lMeW/EWYiV28EsSasWRG7vWCVdVXhViEkBDrrx9Hkd1RU9PWc+8LhnQkQSwg6Rx3P7tbWz1C61Ta
s4CD3P1pRgub0NpG3oDE6kDrPjvW6F051qDLbd1qsE9cccnK261SS9cHvNtJ7C5N3GrGayJS88FF
ppAxb/91z43XJUWKEJS5j04QD6Hv+uueh4BedFfVt3te/g4A7vkAjixDVr6cL3MY7kzJXMXct+cM
w+2+/ts9m05ja/0/95yVigBWIdhF1+NmsEqkwlLRvikRR15bXRMcLAsOoNicThVQRatOA62chyAH
GQu1hMCfprJXtzK0gUVc+BQu2hlakqbjQDRyt+f0vXRZ8zUYqVvNjsZ8q216h8RYR6e1VSYsxwTg
ls9FK+1NB95Fgghe9QzXevUs+TvF/+nJNOhCx10TKtTaFBtSOld0Ng1NF15NNBnYAAn+pTNUrBki
siuAQaa96CEuvFzmZmK6TIJO8m3u9NUzyXx9gYLw9t6Cy6nDx+zEznTAkik64RtZ3GpNg9U+RjJd
VTaGMcLC7d7U1SMZjpNXfM5y7vbUlVViE1psPT36B6hD81M2gvWUjUlaN3taCvU6E2QlqFgz/WLz
BjLd7e+pmn8OhDtvVAxhUqi0PgMJRveIjkDFxNHZ05iyCffi8G/AxD/US6eiy7d4IzjfC99FNEPP
/GquPE7CPxQF9tFAYm8bGqht6czhgy7YL3dw5Jr5Ftn1AfVPOWaNjddA5dyqUz+ZShmtSErpq9Wu
pedBSSUf7O80I2fBG430juSR0RFfcjHKDcsd8Y/VZT8l6YOPYCRIFT5M6TOSLluJnktyoe78de2s
dprDX9fNu4w+pchvsAoZG966HN4Px07/ut4gc0izirbZRFMDJZCwcjdK+0OSVilyevSQIfChCPjd
gtJW2jvtZ9TW4YapadyRUoi3yAsOEkrb36mK7BXAwd3JHXv7UuelH996Lp5PJqfnNLKRd9sr+7Xp
wOstYF/0m+ewamProd0vTsyXOQoejR2e73qlbDmcWUPGc2hBHf7WMcqeZmgLvuCx0/sRSZk20lHp
t1Rtbh1dyMU43SwONoEw+cDUx+1G+OzHVo0vrpyG/uSE0l6J5dbzwTqIvKvfZsqmnUOnYMN1132W
wM2aBparKCAZNl+QrfIaUSDOzKXAV9HQV3L8xywbumPQkyoxBstH9i28Nd87yIltaaOmLSuhVy48
/PLLNRsJ+feZ0eqYZXPxFFhIPGzuUrhuHk9Y9l0Di3YPqa3c25Cq4HjgWvap5yDbjnMDycSBTm+z
cPamZ8ldHytVzrFttqJLXRYOhNRr/erz+lVOA0RRqOQ7kZX6BmQwaAZf6zpO2aJP/2+Eg52Fz9ZI
nf0ymyqr8K/NcgCnOU2kC8UIM33m2CdfG/qTATV4m1Abns9bbBaQhW9pb1r1FXuesJxE3mBMyMHY
RYeRgrAUCuFsscy1D2HVx2HVsNfKs6ynMoNUXdpn72Mo8OWUPIhzJ8/elbLHbUf4uDZWpP4GSc6b
+r2x9oP3u2ooOZvSMqIz0Oy1XkbsZ7AxliF8ievOXPkIQmBPX6492tNjhKQZx87vsTrt5ehAurdD
LmwYVEotJGq/m62x2eGlHyACUsAzZJcc/kff+dfpxAKy0vP4T2Z/G6CatEs75LH2ReSW2LwyDTRO
624XYXsgfrMKadEBym99gUSZijAEV8nlq3FtYXs+djy5lZ0aeWIcKfUe+30M1tZQ2yfFU5VH1XXw
/ezBZ9GvLqhgczrK145u8TczF8KG6mfXaHvtRHAT5V0Or7cIivcqs4I1tyKxNUU5pNCmZmVzNMXR
dSDbZ2MVJdIlCNWsxVSX7xlT5cltSL8spMt3ZHqiW0XSLytUGkvA0tJpb6w9Cb97gqmL6Wpl69kl
45sCX+YRrodXcx1ee/Jgboov4wPF859vyli5sm83ZVklcmCWpdymxk27wK+iBZJlivWQT3GKncz6
XkfZAsmiBsFlajMrRWx+aQRdnwWE9e+Bbo3SZcx8aeRzPidSZ2sgYlYdj4rnDCnaXuFIXJe66a6m
RAaBJVruP5kStd09wNzlrQRH69HNxPBobKmOLtUk6MWU4Hl+RsBB3Eqp6753Y2ifja3O+A+b+fk5
nOf5laSIWLWVB+rJcnlKoGyPZyM9GqvNMxXX0aSPt4t0yDCb2xV9MNYa83xsc0893KyBn+KZqsID
duzkNQijCtDpkw5UuQccTLzMQViAMkPsxBQzJJg4UZV+hPAU418syzibUnI1RqJxKeG20aFuLfEy
lr3Y1MWIPLDLSJCr5kfAkwH6N311Epa0ejFNeV2XwNdnWLgvTVk39GsXUM+NsUatFAdEVio1tOfK
9VhSQaYvAYq4PftSgKzSLacFo32MEEy6uVVKBoxXLFv7seAAbwO5M4HqtIxBZBZzl38AXLkfZ0Qp
6jKtn+1o4GeJ5O/Esi2xUtWMDZvthntj9fNWP6QTzeOUS/Fs6hysk33udEdTlUdDujMbockMMNnt
rnVEi7cvRh/tJtikbO4SUzQ9HFBKyp5cTY3NsNab/Ap43uUCbCqHR6CIbs1Ni2EM8bdrAMQyRcp0
fypEf53D8Vud9vpoqrW14FbmsT+YYtZK75BiholN0RwG5bxAwqE6mStFc9XuIF2hV/cWxE/GgSf4
o1SPgzeStUu6fo03jdzUWoSJ6dgL27oOv26ftpURkmfCZ7YxowDD7lzKqtg6cJs+m+Z+PSNtNJmR
iXf5QpACwsMeyH9HhDprkJ082AAgvvKAznscQ9d9LOEgPUYWPdyrzFk5Aq7vgOxiSreqoYdQWjOO
WyT/+OrelrkL39fUr8as3IPgHK4rL+tuzijjgjKHtKVXktfp4eaD4i1C5ciW8dXOjbph04Vht45Y
kydDmdkn26/0yS8ZT8qxYj/TvcGa3O1I5PJf7aY/pmaOzV8lNryHm1JC2OqhA6sgNuGRe9Egse9F
EyIRS2MdEDResNh3q+nbdlQkCtlO93Rsokvr2shI4k4fAWVsYykVbP0lAI1V22lSVXSFWBE1rdIi
fJ0GZCHIkNNrA2c4+jj2a9/l+gkEUflUudUbq8rpoykyugkbYIk6TJ0fDF9WMKQxC4mAy7GsH6Xb
I85vKX5k2PqUZc6a9b1JbvtgHoxMJiPrx/U0CERSwqh+TC2n2CMfJe7M1MmaDqdg1G3iRIp1+2ZE
IkKnGcm2h2YfvrQCEIbZI1ta9xS5Z3r31VjLEAyohjpxBf/xZgRxbNVYg4DCsyPICclJ1rbS06O7
HCaeT4/wSf+YoJF5MCVTTzvnq6upMwcSWCNijnl48d2yB4gRcNwpbPsXv+zahW7Wboal6Fl2uA+K
LF8Zq/AKAA6UB/AUjKaqQYAigtDrkymlDevjaAJWt2izP0cj9ibPVPAEkK8G3v/UOfXwZLtWex3A
bN1HqSaxsZm6ILPqFWDMcAgt7U1dVJ606hykceTne8dgGkGGX8b5q6Nb+6RaodOwXClP568rmQ4F
r9OdcCitzjWWDfVg23BhZeHOsmoHhNEBmjp/nWGFj+B8+jYTDe8RPGnwUnjkGiAkP8jeP5pSN1r+
A7Pd76ZkDkjwMgG9Xbtblw/2te9pdu3hT106m2HSXFvL050nwIzMfLWMqJnvHwE1YNeAbXyrqo85
n98c85GKyQkSjwV0TZaPbQ6FUg+V61onU0JcnR/HwX4zJQWq41EJOm8rQCiOecawBlgOiHV+nfl5
1G11KT9Ni8qWX/WmOFXVyveQtBOAZx0b+u2MMG0cVVZ4HmQVXZAbS8d84eUKL4WkHCHhmYkhuvSj
/dWjKKLfc+Ps+tSv9r3O9dW1Z+/JK7fp7LRXXnf6GuLVDsg/3CimgakbRgmMEvIc3Tq1AJA/hdGm
Dk+BD6nz0smPvq69szkM0Qhc9Fxkm15NuOnFwJAP1o2nxeL1EGdz4VIz7YzVGtqXvk7xa/vleKoj
iB/7AX0YArAgkfEDD7MxmPJitdLsJ/Wz/okxgHbqaHCe72eZNUH+ZamzQNdB/q3oT+u93Sj8o4j0
D7YEPeCcBZoYP/85snPnKpvoydQrYOXhNmubHVmCG8jzteJjE7z1HRY8k4BiqKm/d6+bPgMyOywf
taMoNgRp9o6NBMUSCWdqqTNnps5YTbuhV+xvKziKX32FStUqGpiztWY3O1HN2KliajxMzbQ2Vfd6
cyYCnZ066rXbyC/nF69KT1Yjx3+WkxIBOHPC5FdNqFyoaBdZbz2n+CW6omMHCyqaVYo9RG5+OXPa
RrOMGzoNcJDgNw2WgzG4s8MO0b96UHzSc4CEaNhSBJHa0dCdE0eMejtQab/gp7S2Q5XViSlWra+P
Ptw2sSm2Y4ltGlYKmcqdbuVazmZA8qgnY4wsoWKJJ+/B0q79YgZWhYRjdSmyAANHNXztKTy8L84M
ZLwPwFfDnPFscHIGPkd8gMO82Koa0HY9950UxfzQlrxBNKjy3q2ghrfWquVOp9J9V037Oflu9ZjB
//nyHzpZ9kSSWjjBqe4glGuBcwjPeJb1OIFsbm5OhjnBjBXslrwIG2459XbiKYd/HDwoU3RbDzur
ZfI1Ra0juZo5k0/TVHkHp4qsFWL/0wchnVj1nc9BZpj6d9s+1Z43fZhWrPEAamui8SOiEzzoSyu3
t0wr0/k/tXItaSe1HTB4Q8r+3QM0dxmh0d3XZU3xr8uiVVsNYiOtAbkYHYef74fC3Qr4VE73Go40
XQTZe6BaqvzmaAwItNfnthPdkTQ9+JcczzLmmddcV8GOT9LflCAOfPSqTapW5T+K0M4TsM/osQhD
5zL2XhiDop//WHqmqihfQUT56mmn/NbTNADo+KundLh76ylsyn7ISj9NAqq0aSG/A904+in7Dbo6
vC9NH7z6bdSuRT/kJ4VcOw/KGp0NYKLiGZ4WxLbCHhwg7O1Mr1JMnx2b83cNZ3xS+wMSVnlgJkCk
HxkZQuCIixZh+YxX8kcOtBV89/nvMsWMajXtx5xHMil8kE9FF/Z7qsQnFv08kaMHXxSgcKtMT/Qb
Fpy7fOry37aPSaNQzmfN7QWL4OePtk6dHaVlsBOujSBRDl+g7wzjpxeIEwRti3fbSj87TAgd9JjP
qbTFSx/m6aqZympnR0K8EISqdpgtIKvvseZlmAZy0X35gEdWvJgW/kh32TxVj6YqUBHEkylle9N+
zkCol9yuEmOFEx8qB2P4ZC5lqigbEzDmuydT0syN4jIn2cGMnefK2gSi8BNTDDJocPRZ8820HQVX
Z577JKYImj8gDTN/gevq3Fe1+ObmbZp4gIEeFKXyzZ7rTdva4tuUgtaMfzH+FE1NPhrywzS3bJpv
R4qFvSlSexMKPXwKt5M7aEm0G1M99VWivYK/14o7e+EwuTaD9pZ/EHgYAWTU0bpwvX2jRHkthReu
cq/GAiLs+3IleqTh0BJzNbzJ10aL6sKmfg1//VCugMTodrQfLARIl/L/sPNtqOVq/3EAO+t1XGix
h8MDLlE9rAqnj14Lu25Pnd34samvbeTQarLBvTVT9fhHM02rP5sFWCztwUJUpyl3sd6IEUT8Jy91
FLeh3R07PXvvIFjBM9Dmb4RE7BIEksXz8hLF+qDfRkUNjPxSDKTvxyUcBUdTTN3XPgv0G3OVdx55
Br73MliPzNoh4MNlU/RxAMrMz7ZVCXFqOCew/H8oIAXzzXPDYpEoINcmCKHVUWrrIUXSwAcFn9zG
zRvrqZhstWJIbfnN77uzY/rPJY27IVf/NJCLjcdQD6+ji8SaTRoBwN5M3R6ZkyEWlbb6wierS5qS
pW8IEP3iRc9+Z2QHCXPch7SdV1rR8SNcnj2rEe5jUUh763pBd9BsZqe2r/11Dh2TF7K8KBDGHH9Y
QbuxJHxiXhb1u9IlKfKHA1mtW8dddHXorpFwQpji5OINCG5CcStaTurunKgtb8Uhw1PKa6tKiCi8
14qMiJa7dY35FUXtFyOKgbg1DhGu3smgkDdroDK9gy4JvtOlMRMh1nkV0zdrEyB6Ap2O7tbXTUe+
Sz0L4mRLY+5DCLKjZLxZo6jJd5ltTTdrtaBos94mN+tcFekWIXbndiEVIhCSS9e9WYEw9rcg2Pq3
IsuJuyU6CG5FzG32du5aeutbj8O8dfwUiSyX78qG+hZkOyR006d239JG78Cqf7X1Is8ie96ezAE/
79dZ4YIcPo/Hv1uYZoyB14xAXrU1xbZpyapmfpWIMY0uHDpcp2jWq6pv0gsmXzdE3tQA2MGMzbdK
084cMlH8CJHCcm9KpkdgpXD98mFTLP3vTYsKvqiqQCzsXmfOtENenLoaDqa7qWrn3HqgDMxJIMFD
SPHjvtKijhKpUoipLANDpR+W3Bdn7mftw/1iqdD5A9JdPJbYkP9x/aHEpArR62Jt2t4vFjrl3qdt
c7zXd5nFD0FqvZkr38fOa4eu4BiDOPByD+FzGtoNfNpldztYudcdWcQgsNMAZ/+v6qpivo5N2WnI
/dRHKE1g4gUFw+IJASzkeDs1TXVTWTHTyExqLP9lOF3lAH1lCC0sl5yWcYKsw67IlL3JoqusjsD6
KSjWZuX8EQ12tJcZ/uWmGPhliH0TEycQQzIkkm1Xpt6GJM1eKoJlLLiLH3arwa9taXdiTYdnA94A
U18iZeZ+ZkB83waHbBViJPkQwweCBS0w2kdzaHQRHdVyMEWtfeAuUxC/TN0gJYLUiPEDrwwdEXim
ivBUhDo8lVWbdJE7P2AS9uAbWwxBGvZrOL4wr5Q11tmmobHYAEeb1mzpe683Z1Fqf3UzxVtflfkH
kEPGCmujdjtNjnUEpKGiHge7C4fJy+vTsBzMmanLETBKspAApv5/Gxim5D+6FRbQ7KQRh7/qzSCm
K8LkSGSL5fLtiv/pYqavraIfcCAunjm4fqshnTZkgX8bZt2de3cj5FVICbMPMrJWhsx3bzO4GVmR
yBq2ThsiM67t588WEnXuw4ZX24Fl1Vuelk9uNvGfc5sW+FvoP1tETP9/WqSW1Mk0a8h9RA4/Rp2G
80pn9dEhIfRYCm9/rwqrImjje/neQzllt4M204kug5j6W+NwImHSc0lWftfpx6nBDO15BL5GeEyQ
Km9S4U6ASBjLydePt8qmBl7bAQjQ1InF0CrAR7HHJokZ5mawIcMdAP26vjMxR2siq6pKoeW88DQN
b/NG4TTlv3mef3ND/7Cb9m0LsZS/hvt7IFP+76xQcxuGJIqnDhO76UJrOUJSHORCgHgQcRljoOFB
LZhsjsiOkORBFtApcxmKxtIhEV6XZFoBfo1feWMqAxW4cItMbpGUKo8bd2ivMid4lzh5uKdRCXfJ
oMonh34Ym6mRUVoA/B/Vq3td4OfIEV1XC3jGV1cGrMBVXE1zc6gg2bIT0GW/XcPUeYwUqzJk7c4R
dNjZnAADw3kF9OYAxWD4Pnasm96RHgt5f6FVjaOxmDbAKetVa/duYi+tjSEUnb0RvTshKF05B+GX
ffuS8oKvfUkCfE3ZMwSgxk8bSaVXyucacWipNiMSWx+nup0OkyyDLRaO2SO0MhSosJ79VmLrHA/c
m/5xCxCAIn/I4grKKeHoRsAseXZcVnn3YqUI4vVILXoeQlLtSVUWe2tZdxEhxdodp/GlacEqyoOQ
/bBpub+NBPkIOFdS/U/f4fGreH1OZ54IVzcPru8gjhtOSJZzL5szc2jzVuy81j17MstOwb8PcK1l
p2bEaw3JVZ0toe2nMd7r/2o7j5It2Lb/OMa9Kytpf9DcWZux7/Xm7F43NzQ/5vT5XnNveq8zN1PO
J8ei9fFeTWsAemWAvPBj5rcnyiIRW2G2pDnn7RpUa5HM/CkKtf9sCU1fmtp5bMKpvCCRG31BKrM5
nkNdPfQDj17mtGsT+F1CfAewesgKv3Gx/F8jRyV9iaYp2s/IurkyIxW9sk8RY9+N0Q9Zfk3xuGDN
fVSl3+z5lIHiXZpjmnP+gAgUsAymbE45/kQHIFr1gz+O0StPw294KAdIvqHkdPYzr8lwuZWYB8cW
HR9vpSDc8VmQJ1OKSnhIgsq71m74ThwBHeJBzxdzcACEXdepSwBRQF0tvS+DAqISakeUrjXxO2R6
NhZbsTgDe313H0GWBaBnGdvW0Hw43uu7oYnWtQv0ZTTIOgH+0FtrsKoeNUA3j54IIUbohQ4UqxpA
S5aDC6/IiXMEqlLsRrAqRV3nZltXzdB0W0qmbZF7SOAY5OUu6Ir+sYMqd2GNR5JPQ8Lh2fpRJNg7
Bz9Up7uElBxaLFYTnqceYTVjkD7eTG5LPvvBdxFA1r8ibtHt1Gpx4GkPDcc/TguoGxwQ1m3nVZE5
EByzg2aNDUq6X0gHuqy6x8BXzQs4dAIRsxpksNprXjgWOFvVBjoxVh6O/kkN/A3O6EqvOhBDaZe3
UMlDdHbI2Rz74QC+WxbxreghthPXXU0OLWjgt0NZD38Wf1hzwFe1bWUP8Aoh/9xyhqzS7I+iMfxV
Vy3tGloXIjZd7Fmv8W7xdwpxqJExRDwmDrYxI+qhz/LiyfZVHzPZyh9tH7xEI3Ffym70wFD00k3V
9Ok7BM/gFmjUDzlzJJTvJ30GQ8U9jYh2rqQa68uYM9JuM0hErmugvB6DYUj3dguNJ6910kdnOWDX
JM+D6yWygLt/DQwsFuntcDZG0wxT9C+4r4uDGcMcICIDEHi2QZgKuDTmzW9qlpvMc6dvbtMM6w6B
9P0YdsU274EITxcCSeEW+VlIlq1AZw3giUDxbmBLkUN3fmO7E6AX/+5hgaFysgDcDGUNKkjdhh9u
lg7Y9ajwATTS5n3ofgRLNcRegn23OAcRJZAxEMzIR0i4daR6sI4NSF7HFsjr9ZCB8WIMps5YfRvb
3NiUAYeVqwjcF4vPyNCigRCnoZf/IFN1baWEQhGgXbt2hrZYJWvrA6IrK9MAfKUy6WTpHU3PtAZU
J+swQVikvnKbIL57w9pE2q8w25XupQh85wKP5LDJuMX/qDNWVTC5WtwZmyma+nJdYmfUTyPFHxN9
zcFXlXOOxIspuAIviJgD9LcfRfhPqKauXGPdXa09TXly7yWX/pnb9HE7peHWGMytpMA+xIhA50he
CkIhaDhAa7bsbWp0eekbyBYgoA+Hs5qnbShbJB5amtEUIQLICGLeXaz/617QvZGvXdfGluv0jxCB
7R/BRugfQeLaR4gkHe/1XV4jUDzPFNtBNDOGsiIQLAidvelk6vF5p92kh8XFFboXUC/gYR9o8E58
8sEr4f0uoi1IreEvK2sZoCG0eQtbK0j6CPg6N2OgLNa03wGZ5V78pv3qjW/0A+jh327W/cJw2Qlc
6GKI6XIaSs5OzFd0ladVCUVY1N0Nuh8vkLQkC+8cYOCWngxxzLDCit7ZZiSnJ1My9UuVaRXNLN3e
Ar9OLQD4W2gezeSkTxa/GgKIOcwLKaSALs+NFAK4KDwCqZy2spj7F0a7Y2vr6eLPvH/pEHVfUSAB
98aYQ513MzNws4yVhNX4wGt3CVqgq+Idu07AcRmjqQLTAlBbb7qYkp/Cx5C2xxTbmxpawwM/VF6U
nXoAShNI8sEXsRQhvoL4z3IGvje+MlMelzattPRqTr06JiEd9wpcScAioD3gWA7dYMk7P1sQxcFm
YnydlpKpIo7zVktRnUz7Fn/ZLWhemHWWFhQwoqceGduNMQKZQjkJkGJIXjU6+TkA2WrgI94+TfU0
kQCrRy8/IS5FEtzQ8DT7EPeEfAbem0+j6huAKx1Q8vkEwr3VfwBu/ZFBPe6xPAR42TyF4KRV04Ro
a8VDZF70wfyBaPTGExVAAo0FkH5grRjCkzuEY/dWqPKnKMXLHcqEwzcKR7enyQSSn+cmAlvZszmz
kHk7kY1jb5wAP2sBevJKuU2dIPXvCv4nzNJwxcJzhil5IKlYDW3qJVQ48OKWC5J8F45PU7SsiCLQ
iDNcP64B1T24jppXr06ePtCiqA54/scYMLafC8X12hA320OI4TPqs++syKJtmtsRhPgs+LawHcYs
meNfNL/6+VRtgwXwQNtxX6gGnzUKEpqfAW9HZlbesMdGutGGdY9OmQJ9Lu2XzrW/QWiUxgSIsMTr
Ung7rTBW0IVdkQnAH8gOr/oBTw+8BDVLZo1calbTkUdkfYCGK+KEsTNDyQ/YGb0G6Dm0Dg2Inwki
HVB/7jAvk6p4GAFbjJnQpw7ueMgZ5v+Ufo18vNLV60zYcgN1DCRxQl5eH6zDldPkADrln3bQzd+1
7Lapn+/b2b+4jSIPESTokDei6NdRruoY8ju/0+67qnm+wt73VzHa+C7azxrKr0VUv/ccYBKn6Tbu
BFlgoNXiQSGdoWO9Z3W58pXEtCL1SQnmfa/qj6ApNy6+mTpSiMuE7S+CZULie29gA8gDIMfYnaic
xF7Rw2VgWcPKmesKACv/m5M7MwDfWFNGuYCCWT99gh25bmpMsBPv271synMeAFk9Z4jb+WW7UaPo
tkCLfreGun7p0t8yKuFIVO2rBe8o1gnzGSkQ2hXPM7CgxwqTxxwmxHbOwGPik8yy2EENZgJEcvhV
FZk6QzRgSPrqpet7+9UNDz0QlCsrZS82eCEJkpK6ELkIFo+ntxeqPnvzeBDQxLjOJT8PUDBa26DI
rOcSPwYCvf0WsqjqkGf7SOp16DTePhXKBfNleOrsXGHxqeU2D1gT9333COhH4qlpAArZO9iCWjEB
Yx9Iu+45nAUClpOYEwgzqAMrBihgAJtLoDIIuZtVYXVkNwzgmAmvBvAVuK5URIj25+FrJhqEiXRH
D7z3kX4mDc40nOU1RPLdTgZb3eWHqM7JKgACktU02M0zeAweXnExBOvsA7bldDV04JTLFLpHYKx5
Uk9AcZADONztAauI3FnLSUK8rQxGBaUPnErw3qr4D9vsEFTUIui3QGvuRQNHF9CRaGpGgWIvzLcB
slpBw86J+TgP0PrO68OgkJIZIg5jMkL06MCi3Nn4HbkQp5EHAMlnPGE5VZcK++OkBSl62znTL0xi
AWgyc/TUQlt8ZWFlEGP2Q4YqZ1NadbZKm3BNWUX/udZj91lQbOCmUOZx7fwAyfwZatWxg5jePnO7
fB0W/c+mxc/Dovmx8YL8QBpASxGBF3W1Amw2uqgK0q6aboB+ZS91Pst11QGIrLpfPCzhwtCgAOVW
06xnK6eXXqV7PtMl5h+zdMofbLd7rX3Q5oum+dR1Za3DFAl2C24D85D2JxKwHiF8BKrtVjy3ef8t
U57eVH4ebMsAAZVm6DZpr+oV7rd84HzcRjm+EN7wKHa435+kwJdlV+yFD4jrOxJbl5Rty4JvZjiU
dwFrj5wLtYGC+uvQkBUrUn6YKYJrVRY1iGiWGy3So2rU8wQl9zWx+8cmtT9yJ4SrplUPBPsNaIr1
/RrMRf9gORby1Nilt68YGRKl5W9mCxF7IF8T9duBRi9SahXjSrZVEqXZk65de1fwg8o6P1ESma/b
Z1KxN+mRHDoXI7a+lJ/zMIBcuztAEikDNlVFfO/YWCSUtPzQKprxP6LTKmyPDQSyaTAFMYtqJw55
QzcC4Z5zB8gi8lHoc+138ObyZpOOWEOBd0PiyGq7V/j0C4hc+B+uyMDIgsvpwki0G5DdCB76A1Kd
/kKeBQf665/+wK+l7w77GpGnOGcIF2Ny/j9sndlyo8q6rZ+ICNoEbkEtkmXLsl1V84aobtJ3Sc/T
nw+89vaOFeeGUCaIUskim/GPhnhgCzpfhYmoDwyN/WvJ79vOGq/Ji+aSjh1jsDOZBxEK3euVadwZ
ufaR5/UEdxXzKxLydmk9kJKVIU6Nx/SyHYbYSi9URy95IUUABaqAxjs8nAyBBcgSPg6K13fy39Sw
Pqxx/i31jhpYYl4hY19qVIjYfWBQIPBQMkL5rcWsBo+Q/M1Jeus2Md3jlEjaSB21xUsxw8Mja/4e
94tn9kW+L1jU7cj4KHeuleLYrY1waQssy7W22Dd6bAR15RBYVjjRNY2psrWjkVwWt7DOISu1IE4y
LUhHA4VmUi6XiuzhUzmlM5amwjiSbTA/DUkRsZhF1go9pjkM46hDqW6JzUsz+6XoomQf4VTdI+sx
Y0Exde6tV7dmSVw2RnlKYIr7KwvS7zKVurkJJd6KY+tNGC55Y9jMv7ftaVBE4pdl6rx3FO19aVv9
h0wTxUOXH38z5sHyUhj135aGnZPWDNV3paEm6mbddK4t09ohTiXyheHy+2Sh9EnQtXxHVtxBTob7
AE8VR4YedyMmsN7rkGp9n0Tfe0kWq9+rxOo9C1zke2QV8JurZfwOns6GLWuG75obkk8GS+q7a7Vg
i4sjv0cVQ8QU5s13JGSTpw2mfIkUI0hmVkgkFLgAEna425ppvOi3UkFFNCXfly6rfXRJJpzuqDs0
5sQka5pBItgTh5E53LouGW8t/9fL5MgDhDP2ykxAu9otkFrmtvXEWhtEyX1RFqm8dRlf2Wj6g+BT
1mGa+X02jV6taNm+j4wVBe0hacYS2m/U8guZTM0XUMYPqqq0BwytfzpDTom5xZqlUbH3UZf5MKRR
h6VVLfwGiNQbNCN/bqzR9uY4M/YZELBnYE2nV5l7n5j9Dkt9G7JmPvVtGt4W/i9KKq4wFd/zJIxf
AFJ7L2cTwXJDUZ+1qJc89suLMGcm7ErOPkAC7Lp4XVSH7GTVIe19xAzdwXAsP+pxozNVI3sWY1+d
3UVzAi1ZjN1YL/9UfXXoZLUcm3ZkRVG7H5CDd70cU4QvPP8ksC14fTgx/xUBN8QZEY3A1sanKMyS
yAtzgFYCLWaGfMRYaYpkKA6RrBDd8CKU7KavQ3eUA1yJoperTcxOqaXFxB0jfAAQ8Ms+tPzeLWxP
LSoKkUwPHZavr2PtAqpbxaHtDeK8K0CNyo2cXVZFwmupLO/bpBY7/N2HwLCEeEpjLeVHt8BbaIHL
NJMBtWQJjfFEei2NBpKucZ2VjjxeC8NStB0NFsO2xSd7VoapOWlzdouVNrx0PKqeHdW/TXvpfYsq
42lQjSsu90DIs63tCSapjlUU576ZvrdCa16iedI9ELV/GL2pMI/xHGCAMMwDHrdtpDyLuu1vk5gU
r6Rc/9TG2CbrBG70GP0HSYeerwLmyTr5AtoNuaGH+FNJ1zyVVh0ebU2LHzmOqF6N/F3VshvyxgM/
ienWtVQbM1iJQRQ6pV8UzlOusgqMFFICHfXZBNDZG2KePa1Tgs6t3uNY2NeyU/7KiT/URELtk1k3
5b6dsz+tAX9H4tu3y/qXqpfpNR/GyVPS2SZhYnzumPcxVWVaUUURFKoZ7mciGHbxgFK6D8OgHOti
F9vKX3MyxwvOb8ZxqhMCQyfLb2N+J32tF4ESD0hADYDRearOzjyMiHSq5mqO2k2VbKkMqCKGafq6
kqaQZVmRxYW4yMmdAuIHpKfJoT0ist0nEy4SThMvp8LKiQev6reure4K1gu+01N2tNv2B3laum9I
zeQJy3n4XDyL+gmVHD4tTtTcxIqJ9ji87ceVv4R0ft6p7D5qN4kDNEoq1avln7Y14MqxLNjxUGDw
ODMqL9MU70Tv/sjD0vQ6ewDr6A7jlMvL1ApcQbrpNkEyLBlgD7kTfdgY7ewnV6/9NM73yxQJNsMD
XxAGrgdBssQ+tvOPqpimXQNkts8ljPI8gU1YKdFtKfT6Wk7Jsm9DpqhCkP5qhy5pjOlg+x3ZV34c
JkcwuDzIlvIsVF1cWOOTS2N1JzNNXwxNU441DxIqopccAsdYpPG9ZT8bWRSasSxkzkdX0jUtO1ZV
6qz02dnVRjQdi1qQog3Bxosd37bSZzJuLJY37eAXMCR3lp3dEze+YPZJ0KfbRdStC/VA/od1WmzV
RfHbYLpJ2oynD1lx6C19v/SCiEMqz16k8M2Fs7pvbUd6yJXzA6aCjCRhHO27tPuhZQKvyL4dH1oB
LFSgvml0PfZU1w39ziBBtQnTaZfr8sGfygFjcX4Cf5LeqNS7aDZ2dg5HJgKUg61vy/2Yy3Q36eQ+
GMkUfyTgM+hcfQVuIKT2TvoDS4pDYyWIxnGCgB1eda9NfoXFSiHQpeYvJxj0+WTOnspK2uy1fB1/
fmGzMF7iNL8rYbP4g6qFT3Fr/BAmdfhlqIO0z+IzPmOmZyrQuSqqGbV9sdllIj29DIa60xbg8KbR
VMa9EOlcCE8pa4NOLyF5TbkHdb/xQmGpR1VhzzI0lvw8WAssCLMqhh0eAvfQzZYDGk2yiDMEqf2i
sFOfCnJCdbc5a+nYB9MYD8H26usQCbMPCLsAsel5MicbuB1++3Euc+fIH7cOjFytAwHedegWQmim
bAnihokhLdi0ueiS/O1uTkcxoM+nY0OBEVvjC+iF4wH132LNlUHWlB/SKQBQSnOUpyXBJ5eJ+h/d
yecAsxHMXI2+3A/4nXqV0ApsaCzMjfXSPA9KPgAvHKd5KQNmkZJN0BTurb76EAmsgI7YCe4P1NJa
OACZla8kFUamsxMG24HlK+vQJLtZwO6HUFFlsPRYs+ajdZQMh4FUM7iLCctSr5HVG/kEv9uu7D+/
q+3V9jUli6WxUgkXByPlPj6GWlGyo2Wfsb1y1ubEjoO/907W5cSH5iCmcAxE9I6oqWag22t9ZbC7
oCrr2umHUUal5rdqk527bqHgvuwIErtripvuy4n/GMU3S6tXJwhW8G0bhj6D1PoBmueham+ZwnAR
p5zP5pCMbzXEzClvTiPGxX5Yho6XJuexQ5eosFiDBjsZwfYJMPOgLmwv75Tt6oCJwVn87SVmaKSF
tqFBbAMkSqxCkH+/VaXL1mo0wWtaRwsgOuhBjMbcr210bM0vZ8l/gbs4fLPhxC9Xtxx2x7RLffCw
xY/P29+q1qcqkOtha24HEzMPfubrn/L/dzqsCbn5uhrf//Ywk7bkwITW6tFvBvGDzUnvt2aui71Q
TAxGyuxELItLUYcLoroLlspJPQJsPOlK+Jmx3UC54zDA+DvMf+IwPVMBnDSlu2IKnZxzpUg88dzX
+Jr1yXAvw/qaMQ4EZWHkfl4XP+cCQ0DFaB2v6HslWPTntnDxpVwUZ29nUvEgRlNOiNLlNWyKkrF7
KQhBie42VbGweCT28C5VxzgOK0ygWlYRTJHrTVLql1lbdkj43dF+9JJn2B0c+JJF9eZuMkgbCDFC
SDmMZ6USGY+OMxMUlWBKYystqyZwRhfzhmbIA1yf1BNmpCyrEGNd+GrOeMEolrdQdfaUCZKWY+he
5kbmY7K8sq6zwK2WP/yxbX+GtHo2x9LxHD3tdgklMn3s3NsYL8YRULlGNeanbCF2lmyrZ7VA1Diw
jfLjHGemPo+qZyul4lxVRAX05RGh/bKjCuNyVRJ6xhRrvtpSOl6y77D+5SUsU9MP8dbYtcpCLibG
GQb50h81w+zBnqRzzju0G67CTnmxlu73lMVHe+mOA2SZh23H1ZFHoDyF4OgfVUlyXJkqP/uQZHEc
/wcYo3F+U1T2Pa077Os8iX9GxOiAJPmVPZk/hii+izCx/xYxeBrzgl4q4jkPWb6UUdp4Up1PjdmK
XyDzDlgAY5Stdv0JsOSV0iAal75BaAVasquiNjvrCjVNuzCXUx+6y3GhdLCDpWnsFqVr9ywfd1U9
pke1WfEOF0SqBGnt4l7cIPqflCYeXvEFvBtplfwIiWhCCU4xQX9ktVqt4pVkrxpieW1H9UfXat/L
sWsu4YBgkmo/dZiqQPKcuvgAjeUuylD+xmlWIG7NZgapfTcX+aUp6vFirejdDNV3NGRzcgepvKtz
uo9dA0gVxd4u7PP9FKURbM7oV9w5y5MpSQwxVJIO5kEd905fwGy0quSQy8n5IcGvpevArW/D+QLw
Ge1yEzulgQryyZhBqEs2VK07Gr6d2dozOwDjLOukPbZozx6J2aF6pxL+V6on03LTP3LmBwPEYtzd
Kq9xTCnMk4tp7N0g3MzvlLj8ndd/sRVIqJESK7NI4T5gG+PkntgIhpulZEGdLc9ADH9mvTsvc9w9
xrZz7j3GFkkJn3kemBbyRDIcbfXvnA8bbDXvjFpa7n21P09vV26dW3s7bJd/vfur7/97i+20WMJt
nMfrXznjb4hbqZIwq3y+rEaNRfTa3l5t882QqFy0tf/Py6/zX5dvfdvhv/q2+2x9s9aVO0OtCSkc
KM57UIJrJtX1pWqzhAFO/Z9eYzBZEKzncwXK7l5fz2/tz7d+HuOZMqBiKYcoi5tgO9TrNDuaJEp4
W9ts5/9pK7HLKnIgTm3Wo1dLU3kcnMLwIRFFr1tfXQhG99Qcj1vfdlDRpqvJGF4/uwqRvUQMY19v
6kbXPZs6NJ+vN5XtIqnvsOH/P30psY6aNqjnrz52nBgzC+O5MnNtn5Drc7TqiFQZpbFuam2qt5CM
Eqa+qfspHe2jgIj80FVlCpYwLvaijMW9mhe2T9HskW5R/UhgXBxTo85OFEZQLaNOHHNtp+nusBtk
DpYSlk+iGtqrmeZHhzn2IsXEEmnJ8jPKsWPGlv9SSrs9Yu7yXsrcXt0h1b3CtothJRJPYzelrPDV
p2zqAsxQios7svZs2NycYFEte8PVCKtXCvzjquVnbBuRzxftPgD0n8pOqj/wWyt38SjKvbpoL5Sb
e7aYfe2LKptIQWnKoykrKj0qhkyajlCOpfcuGwb1nVRCCKNdtqopQJLywoIPb0bG97T+Y7R9y04Z
QmMfWR/LaNa7Au3ca55gUlBP1S+wfExo1y4Z6f3NzUlfW1vbAaFwdGiRfu+267e+rtffXWuQ1601
JNVChWl66rrZhafWxbuqyMbXMg5LZLDJuFfwJnzd+pKKxS7kqNvWcvumuSRN8Rcbmv9csEyWjR3G
AAdlvcd2KPR/k9GK79tt3BoTRJX0Gu/rgqGv1+W9zM9bH0GdybVTwptL5Es14zOIevdFWwpSsmQ2
H2wnWuEJhu2tL7KSe1FSQd26rGpYLnFe/d7G9a0rGZfZV2tNP27NdG6r1xlU/PMOZXZQdIhKG+d1
I7lCB31J69Q+pS3jK5Yt/0O6/bykxQ7V1MJvX/3/fR0Qfwkd0tAP2/2+Lhy05DFRjWNngzs3Dk7V
E5aB5tmYVv+chqSJrW87DJVaPXXrIUoVoj70eTn814mvi7VssU+1rr58dW2viHyrnr76nLT4q5J9
6ZUycT1HtulTpVMyjqfkP6+++oTSQSKQbrBdoVBh+rysjJr8pOiQYUjgHMGpzXB1b+neI4Cgfcia
4bA1NWw6D+xJ0F3bVos5fbiSfFascL04GePilMYxpOq1OcZ9fZ4SeCZYNbH3isW74ebw20ji+Wya
FNVPegtzvxt78T6VcjxhAN/stovzqc1OnaznXWSilR86YQehZFEiMtA5VdFiTNJy8WYPJVswN/7Y
Wlah4XJFnWBrJU4o3nDrxiWpK+5bV9VHrCaKerluTRhTpp9N1o8Gn4edPuGtayXY2ip9ouwt13Xe
NJZGJ7VkUbc1K6xe8F9jkbNdbDBcvKBguGwnQxgdb990ftaDP84Gz1Vdv6jrTbOO5W7nuuV1u7Bx
CTcK554c0FDk3tZH6mq4j1tcqFz292RZDohomOKmbWLb5iZHJ9b3s4xDJqcy+4bQl5OdtwccVnO4
n1FyLHELeYvGe13L4uAqTXbIx9X3chQPQAKL4q/W7ytYWe9KNoBO5eo3vECZ3eeyeLe0aWadzyjn
2iJnLW7YlyVB7kwMT/4+KBPFFjf8aPI+f4ciXN3d3jxuraYe5ZttnBkdk71YmqMNKyiwdd1FvpVp
p6kM4/d2AsnKG0pSyGj0k1ZGth9TE1hRPtsfYLrsk9zsD8BYKzbmsJzHM7A3St/Ui+jk6juye5wX
oQ7yvh30/GSYyrNRym+9riSHyGnmZz40NhzVBF6ds3dRDGSRKcVjPxI1UkMdD0Fcs6qfXTm8hGGj
vqURTpMwbjxpuuGjANfKGtbqqtLw/cwa7KL1sL2K1zWGqMynqIzyzy5tCpNAMYbXtM1/18IxTq1h
IBUnYdGbWeJeiqb4ztq7/e2Y8W2YCu2vxL8hc1uLzdIzoaIeC3KyVseugy5h4cuu4z4VrfzruJRe
5GjWu5m25wQi72+twBhOecldC88mUV2kppaHSgOnLZW03ENgqSl6J99Y9DXHwUHIEHdu7IUou17M
oSJRMBHJbxn/VKNFHN1WW9n5pbObVTDCEs92Ik8cQFsVZiyhxwQIjOXb2KerujCPg61JisATpRft
ivJevIT9TB2qHxu0Gsb0kkhz1Zel7QFWcHpqGzxCLKU8GUNW+mku5AnQT+7NVVbOztx4ZenPP79Q
g6RAsYMEtU8VCv0UtUgH07sE8EZ4pn4fle41WhiBDIbaQxTq1dOYlrC+FK1+121y02RR3i12a+/D
4mj3rtUP2znMRd1LTyCLN4k/PYPzuxnb7gMTZE8I3XofLGN+LErobecmjODAmlV/a6n4Lb42A8j9
+j7yGJbXUi/3W4s4rfq1dbNDHNYW/uiNcgffP27netdS7zZe+J+t2mzu3bicTTVTsbXQT1mTL7di
PXTqSMZDpwPX0Kr7djgMjiLwMtLFbdI1mz3vXHggOngGbJ3Geia1mGPmubgUuhQ3ddQ4G87dsjcT
IjQ+29up7UAB02yr4bY1Pm9VNK1FUbUCRiUT+TQOBbBkG1dEzFoyRjCEc9jWrNZ/gCKA4N0r7Zmq
BXQimlOnc/XiqMu5j+e3z+Z2RpP1ECRWdivy4btZpdW5APG6DUPznwMOmPa+zkTj/9eJUXWnJ52P
8nVtZ9ia4bWT1ngQyLEWWe+SdIBBk55iGED0wLOROdMhHhBTarkaPfMkIRIQwzJfE+hVW992nTPX
0fPWJFzwBcUdKMP6/q/+pWmxL5JCwZcxkizlQtKp5zBGccqhTLsSgjESyzGvKSKvfYnJ6IkRUASd
Q3RvhVW+12ET37aW687hSq0s2exycuxS5aiMImUjXfZvqij1J1Hb32CMdJBeuKKBlsrm+LE1YkmN
qZDZct2aWgeVAzFeftya9Vym53B0YQ6v78TGs3hexuTzH966hDX7icyj161lFSMQ64gnytZMxnTa
C3MFote3x8KqA7QYwtuauW5bLxIJ7tbaPl8X6adcFPJl++zFyvOarFQ5b1c0K7Fo1rV6vzXrWF34
aZbN591cUWCDlGIEtf5T292ScHjJayBeCsuU1iytVH2laWUgKBYAJM8NY7VZtSdVUBmKhJa/2xNj
dBpF9k8IxBfJqxiFyYvRWsu/4BYfM0joj7pHLkJRPn6U+Lp5hHJU3sB+5QaDIz/VlQiDzlhizM2V
5EQdsjxVmHg+60X6kWPP9ocwGBza4+nDduo/ZVEJrzKzKdDI/nx2Utg3YD/JnzOF+BYEn42BFjnp
LZ/KFCZOFF0okR7TaXkTS2l42HFC36hz8dQtfbV4RaPx8+ZJHfLieTsoQuTPoKEkzIU/bRwe/SFD
ge6MhKwBaA4QrqCeo6FT8djsUbG43XSBLL+cZdv8qttcIRanmN+svuFnN71oodQ/xBL/LhcHF/3s
aZjr8BCL+G/TF9lzkib41ua2ckCmr37UVqqxaO0OmqOL91gcKYnl34xlGQ+GsiZOKvklUtzfLNfV
wJTJXzOpfvVTbFLeaeyTBmOUKpuzT2uMxiaZ5jgwIX5wYyP7Z6RIlM+WAxWpoVhp82BnzeTu9Jjy
UgMR4LWqjiDyKSW/+DB3ZfrIO9yJqRJo35olck+WS+UT4nu+b2LsMU0bstIIF75th/Bq/eOg+r6N
pfZqqG2AEL3xqEJFB7UCEbOwuwR4mcB7Vdbm0jaep+kfvWORdK864Zzmosf+cIKgLH1wRuWkKdTV
0DQ1B7TzOvYgoRH8huqh3nIQsB3+SmJXitIzcKs8Mz1isSmiH03hyMeiM2nTpT/bFO4hd9sxiCkH
xZzi6+Smv+eSfPtpxDt3Wep/F2Qwdae7/0R91PrWEHd3irfa0SLuM4isElQ+qZ1dVKrGB8zPX4Qk
1f+auGBSC/qb9D0BU/aao1bVmEOMXe+pmNSRvBKNr2qlJS8NLJWttR0aq9MOCOcBx9YrtkNY6zBd
JvcSIlZ5xUZFg/aXnuBG7FMxsuDRTPUxU1rduzq17q1pYaR4K1L3aWsNsAsfo4EYexLDdesyUB8c
7UQ0u9bJtIc7GB0sTwhEa2vr0gwLw7cuz4LtDevsczaYmVm7JKdKC1e3z7p/zCGUVjOp71urKrRo
nzthediaEzsb6tVdsLVcXesfiZLDELBJdNz69NnVzoNbCpi83G07sCg58GgUL9sbIkeZ91mTqbAR
uIJVdfrS61Qf1rsp62EaAf4URAPn7Qqg7jEIK1ygvm4ZOXmA+Wr2+ZmLZKz8xJ0fcwrcMVua/mhD
G285GQd5ETPTVV36r+gEvtKsnV7tWLzm45/aXYw3ME1/NqzplXnCeKun+necYTSxnQOiVX3MKd0T
jFHzTWgdfK7BHffbtaWhR0FDJoO/nR1VKj1qm1jH0Hxhvq8hw8i5IF+BFQRStOR1O2COUu3J2a32
2f/26XNSeFHjYt4t9OR1jiZYXqGL97d5zOPEeDhVbzyyRWHQh9Ny3pqp4vZnbYEesl2ijcJ4MIHN
dpF8Xl+2lJEnXFpPYn17E8kDdPcQQ3S0bY3S26/bIUtbRrt2nM52lNqvHd7otylVkJnrENAqM0Id
XSzgPOs7QATjO15y7GnCrvRh/bZ7vqBpD7H5P/eT/b9VoYR7lP0Qo/RZeUVLpx8Ure0/m1tfZ8qd
1JjPtpYatdVxaSDYfTb1kHctxTGEuPG8dU3GQjmvT1WfZLTosfXNSxhoJQ/G1pKdMpw6S1ZcwT+6
HQYxP9eQQ54+u1BBnkfW/55hl8mL7fCYd3hniZlEQGq7VIqNMXrdDq4aH9XKWG5bawqd9kZCxLHS
8yTzl3ZFgWVje9vZKmGWzy0d6KzN0sNXn+Fmf11VZdIb6vauEWDt/bX7gzW16ut24HeEg8dAtfqr
LzTHd5mo0xVHH/V1iML0KjXx/euCjH0Kzhtte/zqc3bA/tPnTdthxLACGyHfmsR81ZP0pZvc4sYc
WJCJVQQDIohgaxGOKVRve+nm8avWmd35//Rtb7Pa6pfswmin1U0Byae079vBkaCENoIAFOr01aoC
SZdajBx3GRrVh0zD+hFmNfCamybHra9ISrDKFIp5XFa1PzchaT5JEZ63i03D+SeqcCk2TOg/tSq6
fc4wu4/6RD7kUr92AIVP+L3KR5VhcmvGSuiryEHJehgvdm8OfAGcjKFP7SikwpTShHyos0yf29Q5
bye3Ls0xNMD71j1r81jfZnO6CBkP/D1H4701xzpwJ9nDCpqj4klG9b6s94o61ru2teVOs6IF4lHY
HkzFsJ+GDIlGOoTZtTDVvSWab60RVujhh2tYD0/WEOHYHlOTQpfwK+zTgxVjeJBZ7HQqVgBurTWn
KSGwxylhsMmzOkQoJ5QYTrc66LuONYjfsvoo3X/aVC+8BZawT1YIQtKQ2Xyr9sGPQV1vwkFXlTGA
MfGuSTs5RkwIANwqlHRIysOgX9QFr7lOUwyKC6iTHOWYT/oH+y4GG9gLu9pQb0Wfn2fFVq5NXyOP
HUbnXAwI4AzjPW3HlO2fwz4ZtmcxxM5jKSwtmKlog3d0gIlG5RXl3KGZ8tTJ6PGkAa1HTtTu3Hog
LXthjmQz/KQOdy1u3ZfVhG9GxCDmxkT3GBlXs03Vg0KusFclH3i6vlER2iWdVh8q0TmXoSBMGSCA
l1+HeRQBI2BzwbTsGwyL6Ryq3XCoyXj1YGqEt6H8w23iALsVw8P3efRt06ByWynatWCtWliTejdy
7jw2xXKxMJyNYkgihbLsK9JVRwSop1YbZSD7UO5V0xl3rW1H19yRy07t9G/RRH4AjKl+H5H50qhL
fbegf9wb3XxX0qQ5EZvXXbFJhFfCnLLPW7u71lUFSqKP6LeW0I+aebhCJDj1EkPGTmZ+KeujW0zu
uTTmhoQnCFFiMGPPSNBGyKE/Wc3KCIx6bW+O5GBBEP6FVdNPRrniZFIl9/m2Bh86XO/jzgaCx+9G
tAp0vazrLhpHfBKga+ElwY69N5jtDYHaRv3VZPqMrs6UlxGiwVlZAQ+jvW8ram1dVrNE4WfUUwfJ
Y4xZSgLOzsnYqe968XMQyi3P0flijuLn6R328r+LYzQB9TeVmTCTeK6pwVw12quJwsPkZ0+5V8gx
g39jN75Rxsm1L5soiCZWGIXG8zvHxFrnPfmC7rj+eusCyMoe8KSwk/eZfIC9kYGhikbKYyzmX84a
QDY55FMBBXYxUOgn2aFF4CYHYZ+jISYRIkJMo+HLqVVyRUq+IQQo/TFN/rRFTUhsYp6Yy4cMxgr2
VvLAF/qvzImImYDhqT4QytE11gvAiO6lsMt2RI4+CLhFY+a0Bg+xUZ1jyTiYKibpfkPr1z2YgCxf
8DRVr8MasLuF59rmbFGqR9pRerEehXuzh6kXazo7FMXuGXutdh9lmeNDyjokVfRHofKAE0OCoxBQ
xu/BGuuPDltzJu1TX4bknjhomvSIGog6IU91WR4/RS1EnuXOjqTzqXs2tUkMZF54Khhknqox/7xt
rRTq3Yy4+HlyAdil3s9UhaNXjFWYPrsGhlKIU3SNs9R1gnlJGBHcLMBYCOMqGh6zA7xe8ugg3NV9
thn+RE5YYFBmQG90dIKD8ZiCeBge48XGbx/BvNdrSJm6vyOiwQTa774lwDKWwgZ1tj2z7FQfo+lq
r1Y9DOVeIYBFUxXsI/GLiaKQwkLtPOZmfp1i0V6BGslS7GdM0YruGfXyK0hz61n4yZ/dWYcFqofW
2RZOoISDGyhZ6ATWytNp0v5n67jXOmGYNVvSQdW8aU4LDkudFpPGXDnHpu//IfvAQBMsor1SZ/PT
SFbR1QY8rlYBcZTrj9x2LvAfZlbZayicPv4zsWsH3YigL5EYqBt96LUVIooibQAqusik6lZbp8Zp
Ks/KRHeEul5BinMtSDdMBgfEzIFdUpTSKzy3sI591FbvgPJU2i5L02M9d+ZxkI37PXff0DL1ahf+
XoTcoXlnLnVXiozyOzEGv7SKKNCnaPL1Rm137NTd0wDx7GjBA4V3QklKCdm89QjubasC9FDNHSvA
J3eyxpd8xKPIpoWZDGHCZvRWFoq4fB2asbI/m4KV/1lIJGJysW5WyNrRHS14jE4B0bNx3UNIgK8f
u7ivaQx9PltmT1cjHsXQNC6LTCmbsvr4k5f6voyyOVAX7JswirprafTXWhOikOpcCdHafozszpiI
18NqnmOWk3ZVTdndx4HM4S5dR25abh11d5mw1G1kfqwjm9i73ObPCCfsrHTsP/ohZ+VhJR9ZruNz
aFYvljGJw1Qm7L/XQ+g8LW6PDq3T0n3b33O7zYKY7UGQh3ayMyoEAKixk4slzLseGag33IlfFCFg
I4wr8L10Pyryvugh4BoYDL9/DM604rRxwMRakUYqDC3RtNasKxiY/3tQeupFA96mZL7yqMZYaoU1
TI2pcDtgFvIabGzP10KAsuh7PQyUhsAtNBL9PnP/H2PntSQnEq3rJyICb27Lm7bqVsvcEBrNCO89
T78/VmmG3n1mTuybjHRAFSRJmt/AsQ560FhTMEzMOH2OZWnkDkHpMw21uDbm9LQ4jUPt8O3diCrN
FrvKkTbHvl9v8rDM1AVo5oQpvJIO6clZA13kmcUVRMZpmGCkAFd66MzuWWnxf8rNONnpXZXPW8HM
hQuB3wJ/tneGKYdTMLsPY6ppDAW77NFja+4SN9XbDNzoM14boA2LH+EQpZ/VHJcYr/3TLXwat6wS
OMtSQT3rzHRSGpTjudq9BBOfMABWnrLzpTYa4AGDSgkVwJ4+SIGpzjGtXc5QzNor/tD5OYtLuuyx
c3a1FQMPYUsBEFwxbwsU0yKnsHkv7K1Jl3c/aFB6a4ACSgewKmm4HpIj/n3MAuspmcO3ECk4xEcP
uC6WO8cZIbgveCMA2jts9qoL+r+pgvpW/Yt5TXtth+xYjzWfSVCBiZP4RzWBJNTC46zrsxN+K/LS
+IKEPIqc4yc9CaxTOiifZhYBFnorbu7mYjwQf1c74xR7Y8hu/c6LZ+8cRtZDzFbaNtWRVWrVHOE/
A8S4fXVNfbrT0vh1VJmlhlWAjGIIZXgxaap8dG2ShusBBXq7KUAEWd0dbDa8wXKV9k04Ip1+dYOj
vQDbdZHGViYmAib9tLbg6vO0b3ZFantPsACcR3V6nUHwPRmAEew8aA5VnHwpGRggX4mFYl+ymSrJ
OdUzxnxlBkBTweW4c0PGT0YK/MXa5UFnbKuy6E+wI4rXzqybEzaf1laSeuI04I1raxM2SnPPcJn/
03b2Ti+DPydbmY5FnM5XhD+e+hmwt+nayWOAlMtj0Gg1O8NIYTq9k+6t2q6OJTRwI4CdoSRIzGX8
vIWp4Q5IBTshm4wFLrzzmO2ZRT8arHPQi++y7LELAYvhafWKaVl7zhbMTLng6kIQFmfTeYwW3Ght
TOoZYES4IEklmPToTVEMfx//kyX5Uj1bXrv6UgbcV6+FTodDeEooQM9GBzmt1VWw8w+TajAwDF/j
BqSA/zI2QXoIoPParQG3aBhfECpH3RDPu5uuhmCEBDeUmUwY3NhByXvR3pCCzk8hSY5/TG4TXMBl
WfOewSq/RKLyRlsVXLKTRJOZFSRYWPy9oS5A+7qtjoJQqRynBVLIWBbgUA/cOmjwevA3iaIt6wjk
BmCx9uyqfHOUfJeogfM8/Wn2Ayjm5cY1yxkltuITbbzW571AFSVznLMpO0nNyGm5M8giBr+Pb5eT
SC0tVKeN7WTpTn5lgtY0G7AIny2ufsegUY+iMOJ4W0juwxkM589ueX6jGTmnHDVq2Q6WIJH7L1Fc
lQO2tDC+k2SWVcewVHT8Z5bflIP7DPDOOMkl5Wd4wWMYVQPiJH2198ryTzkuHQM45stjvD1hyRS8
VO6z62ItpNE1byz17ojUCp5MgD5u2F9pDdBu2aEep3Tcq3r9Q/DAEgzAqLsafh3rqUiOZNVgY0ZU
OSl9vNvsZdP7hvMK1eB7D3Nx7zV43SPjALWxTZoXefZ24j4OrPsc5tqgW7eGCL09hu5sbxWX1GH6
14Zotq0PDeywDoS6CXbyuORpSKzUXLZ1JSqtwAp1n33lbuMVfX7B19EDfSbRJYCIQNtQjpXGLAp9
wWQGiADMOWVGM+/fReVoB0cKkMiukV9u0TntQUPZ0UmuNzYNa9TNLm6TL/OoX+TO3e4S1NJNYaXT
Tu613JWkLZj/txriKwvEWp6JHCExybs1B0lLYKQ4hjRdCEQT0ceh+yQP/tY05dasrUFKalY+NxUY
9p3cCvmRel9zf9qg0LesoDPKtao/2sU2BLnL2/01c6efAV4ZBwzhLVrdi1blLUzb8JDPEJ1bffqk
L12HfLaz2HaOczCDBMZ1b6NC50QJt0FPyEry4v+58LvfIFFsryC766F+q3l7eqjJ5CBNDH0nXYB8
3zvkxk82gKzxUwqX93Zzb3CKd2/NO1DFxztosI1XRLAm5+ZghLk272M3/K50mbpf7zCd4EV3XCjd
a+ei9k8ZJpYH+S29Xz2muCMf0Gjs522ThXftoCvAPJZ+aHmt5UiJ/Wee15UzwgFhspOW0MfpgSEM
U5elIegj0k4mHOu1+SwV7GqmgqlvByTYTtKCx84aTlNuMS2p9rkzYHzkLuDK/7yuXaRnPwQr7OUG
cIUFkLK2vTm+d/UFwGgUdr3I29C9Ld2ytCRJrnkFqz9Lj2Tps7P3nWoAs5I+OYFCHyn1JVjf1ndN
9BaV8rnyhpPXmFtpCbdDsBU4Km9twwaB9IVM2JsjCt3n9Q1f27LkSTJYWqHa94cGkN4xdKKDlJnS
2KXGevzHJihpeWoSux0j6Vv0Q7kkP+Tdmm1Z2fbvrgdbOTb4U/McwJXbpMBjihSQW2+DcF4+HLoH
0TTQmahO+gEfCvbpGRfIEx9sHWNQ5zGf22eHsQHzwzudFYtZLTYt1IkcUMpQd1drwarOY/mcD253
MM2ZoUSjqzs1KFi76RGY2bDBexBmwZQvdpHmPNS7ICofnax69+DlqtIObq/TmpbMtZmsbUWqFEPa
nnrsB6UxSlAv3bXE9AT6khnDeZK7LycpwDNOYFZodr0PrX4rbwmsdnIl+i53cI2vuYWIksxbJlyD
95DqvtnCpQi5YV2spGfWwaGGxAu+YUz0z1EP3B0Zk73cYwnkscfL8AShXObIU/pHPukXLzaygzqP
18QsESjzupN0Mhq9dgtnt0Q9dxcWwe0LYLR/QsrPznJCefISo6dvFzaMHQ1/zoP3hL2ce8Ms+4n9
4uN5dsilRaydgaqpzpnj1t+nt6O26yeI9+tdLDOHnjRZPjOZm1k734IuJKQSeAFfwSUbjMQ95Eel
CntrUE4MdFFGzdrfdMxksAVetzpOrnOeAOawn3uEHolGcWRvMxzDbqOr2ywq0oKCPTddu3XCcKkf
aiMxDnJ++V2+HY3nVn+cjbw9qKbxLE91fbQSy7vuZ2xM0WYsCpT+oZD/nqCtHYci335J3wZ2TE9L
HGmYPoDx32uZncPOb/PhHkF28wQ0rboIa2eIuupCW/hVhll2e77yJNY+Zn0wfKD/wnt8Y05evbMg
SCOL4Rg4nBS8BC49+A6FwH3JLZMnI806UFl7tIAH+wW+If905lJh7dHXJ3lr0Et/v96EtVRiUuX/
fyrGaiPspXt5n2SkID9Gkrex+JqW2C1zjrD9YECLMIMMdJXOPql4LEoVuextyCVRHDZ51W5R9rV/
w+pvH0r5ne9GGbdjy9zdAgu4Y0MQeww+9DJ+ZXOEpWt5TRbz+XkbTOZ3tFZYTw775FQ0Yajupfot
6i9f0AgwSBekt3GctFQZ0a3BmjfNGVsOGkqRGjCxZRAmf2cNbihJSb8by95+fTmPMHHuxwJdt554
Azz9YLNLNW/R6y3YhPrDlR9i1hfd1dWz3GwZ1ElsvfdrHhtBaF4HEEDWynL1NbkeK7H1Ma4F6/k+
HBvlnzuEOujD6DOl40TCDWyRpOXN444nTOOX8tuPn0ut2ETKoL4bRsojvLW8+UcA0f4szTXSVQfQ
9PIMwq5DckNayr9H5ehbVwUopzm5Zbr7SAUJYIqsU7gPnBAheEjpWrDOAaVAgrWeJAf/56DV+fn2
65eWfCN7rO/MbTxza8yS6+l5x/7JP++dxG61JPoxLQfdzvqu1scLfDxK0djYaO1XbUZqVvqVdfQg
x/5b3lpFSm/jbImugTyPNSkxOe4/z/puOiO1peKHS/1b3oezfrhSsHT4GM3VXQijb3nF8XBmr6Ka
b3NVeeElYCkFciY0IibvyzLbGqx5c4YnKPQ76lStQfRWSbpbOfla9V2JRH0zACHEFvytRcvLsr7x
H16q9QVaXzTJWw+TI/4z78Nh/3b62+s65wu5v4hB+407F4c2hrXLWFg+XGtwm8mu6XdrFf9W/UPe
bT6xnPZ2BTnPhzq3KwyJd6cpwy+188KtdA0yB5XY+o2WPmRNSmwdkK2VP+R9SEo9v0cwoP+p1Ugi
JIUNkY+Xk713hrfShG9RyZX0zFI20+qsyg66V7ys3TtgKmjja1qZFxq5pKXnZywUsKJkZZZ7Wzry
A6udt9I9sPqPJGuDMvBvutqt07BV1hCkdynKGRIm4m87eZISrN2tJKUpODLpX+uszWDN+9CE1tOM
QZOyZOHC9BrU2dx1jp7OW5n/JgAMWC5KxtegHaLD7Y2Xm7IGt251Tcvt+s+kFKyvriQDFlJ+d9+S
/nAGyZuzBOyElvAarZ39bWB9K5fnsx7Z4FXC5C07WyyMGMsKybuZ41pNjpVABgZrUmIf6kknuua9
++NS8uGQwauU/Wzcgwp8qqFS4BogNVgpNzSQHMuHq8QRr32RrsvPkiw7yZ0pkz7PTrPqbJrMsU7y
hNcnenv33y1mvhsqrFUlJg8/KnpW9G6VbotcuYPoiRFHyKToaGUPs1eyHYOaizY9yCt6W6eUFjDO
etx8lRf596pWrQZ7rLPZOmnYHMzz7JwgEQxLHNKaBHXDbuVmTftWoKB/FlqbctEddmYLAzI65HXl
w9K14Gjq/lU42xYbAJGKdo3cVXkudQaVSa+K1zKGZyJ8cn15wHOL6E57W8/8cPvlpr57RLep6+2u
y5xForfXPGJzcvbMaS93WS67BvID1qTc2A95t1mdlHwkc641pXj9S3oY6lsba70NNoZYxQW5/9YV
8Xg0EALc6zBmSUI9Q4C0OOMzSamls3dmOMj0LKWeB8xTTxK8m+rgJdKyo7acQ03q7L4M6nYjteYu
G0/KXJo7tc8A6Q1DsWkiXnUJvMw1t7YHwFMDU3SXJu5BjUIr3yMZhOEyM/s9q5Kghifn3OhB8wgn
i71mRGMhnmcO7kWxepf64+uCaP8UQEr5BP+m3qEaN6LKQVLyMgSPsoTtiXpEBSK2q/RT7DkoC5rd
/RSjheAAWzjo7O0fPcufn9Kq+Qnf8dSbWvk25iauWqn/PS8Zktf4wF/8QAUpnjWvvTdbPzxW69nZ
9QM2HLQWdZxh2ARNXX+pZzC9TMnLz7qa2lsUdYBXRch2qcViC2CylDznVoV+k6ruKiSCUYYqwXFj
xFg9jEsJS0mYCQw4CoSJdmwKu3yYp6R6kJgEWVE46J7lOcLCLMJbRRzsygr5IX8avplsnh1bdZHy
y9TKwI4EJY7dsgC8cX1mbnERo3qtQvg0fIxEVRQMd21WgAny2oH5cFO4F5AabK95LLa3qH5N/RQ9
DUsA0SV68tXkO7KaylmyygyTbnQXUeUqED4zLHZrnOCpQQ37SWUn9ClVNG07jWPADIKC2PaAVqU2
9zLHUhQP2c00DN2DlnTe47wEdQZsz6Ztwa6mxloQ6lm61UoHV7SB3RlzwmxuHHV0Yfy/piSaH24p
0Bwo/zq0ufX4KrK8R1Rmom0Vtht0T429o1nmbpqaHI03wPSFoZkX2wHqDKxV2+m2nrQbrOCRwcAB
vPTC8q6CanfXLMGapH0ek4I11AFpIxtuWqlf8tlMja1mGtpFgmIK/s4s+krZTh4sdy9MWWxG1OC1
9wGMuvbYf0uG/KvBVjq4cOj+vFsmfGaQiaAVigqVmH7+i+3OL2Ge6N+mJgGtgCDOazBmwK7RwXqc
NfaSrSmxrpWb9xe9j9tTmsbFA49Ag/Lfqp+aUaFxZal5rxr9a41q0L0bJY+DXTVQX5X6U9yzceQg
9riXpBSwFfoZ+fV8X4+bHuOOzbRUj7UUU74YLNdyHDvYZDkKtFv6jN27g638u5PO5lVOVTem9uB4
4QlyGE6dGbJoBz441W79BW2Q/ArDObmdtzbm9rHp2n2uImuz9bFY7oPsBaPCmUX7omGubJtXiBbN
J7jn/QNLx2dJYbTbfsK0DjJUNiLWtNSQPMcoPx6UuK+qix4XroEAtaH9sGKxRBUYdHfop/V39cCy
cpmidiIFDkoWZ2QwE9Bs3ArdVNojYpvaVpJye7JUXT5VDpiw5f7Y4wjQpVoGevHRHn/d/k6a5P7R
Lmo4Z8v9Q3AaRF42efjT02bGwUQ5RaISVMEMw31NS2sbWyQk32VKsZR0kDt2wyPAGRB4ATrXrNX/
QD+UTkmvv9Z1EJ56ewjQeA+r72V5kPJ4COtDqqPaVM2Kw4K14uIWznrguQmi4K5bgiFB98Q1/OO7
gr5PsZN5C3w73kNhiK/lmOFhuAQSkzyTWXYBKQBFtViLGvwG/6OiHHKrvR7djZgD/l8OSd0BfIWq
HT+epu0KRG6fx4dSZTVw++HXSW25yFSUenOXtguPgm1H02phwKJIeR8tQY7AxL0kJ99HsTDyB8jr
aszi+lJcqiiXb9ZKEsNB78qHr2MfmYNjl1WVsKw8PDEmRbk4bxZQfJSlpPTDoZKUC7eojp4chMBv
h8rV3h2R6ea+KwFofCxYftVUxpAdn+fC/ppiTwpyaXbTaztV6dUdIwAnGsqbXcY+o8puxT4pQu1F
LcPhztXrP/JQU18Gu1Bf9LB+6OhgH9ibhumC6CBfv95A/8upW/1qAy15czNOxWZOeZ+iZvAWVcoX
+MjBoxSaZXDvF7H9JGUghfcphLpP+VJzrN+SQTNfNT8qPmvJWarwzcle1KaBfvkQ1ul01wdaej8u
AeJ++rAxk5qo3cwb+mzQeEtS6kA0ZSPHd/9SkwH3Upe1S5hL6Vvm1ehoa0a7laTRN8PJwDV1V5oW
ivgb2+r6T5heIV1kjfo+glD51vTYIqjw9Y4Lv/INKFi5szPfPI1YZj6V9vgKhKb7ZpU/Zrdxv1iK
216yMkI6yda7b80MkEJ1rPwJER20dMP+V+DY7TcgW/pujnERtxv/VQN8hoZtO4D3JBaH7X7GGha+
8N9Z0CJ/F37I0y0HVGw235WDV+/xaytRmHOK10yx7EuTdhOa233xqsOY/oT1+0YKFWBsryAwvsDk
Ve8ly/Yb9hfcoTxKckRN4qx5U7KVZB275tPMLp2k5IzdoN6raL3pMKKvwTSDSyis0LjWaMVAi659
VNjs/J5F97jbgcVD1hNp2X3lD85FSvrW9/amNli0O9xOZp+eB8GY6K1Xq34Lxye6SNKJVBuYQtRf
JWljRIQPpO7fSXJWph8u3/wHSU199kR/nT8ZMfgefwxOYTQoz2nWqveRD4049LGrGvLqCaDPHtmJ
/rn02s9J3KpXwArDs663vCoxqvJV4t5JBclHF/FQKnX2IFkSmKgcRTYEhrrTMVwtcI/N7OBZqsfQ
0Z5y87lpioPbuRWGhfUeGfPyak9OcY06yHKLWHB5VVSCpqtcZGbVaRd7uGjpdtQ8hpqDFfhkvaIQ
ln5Trcrbo5tZniQJRwdIvV68leaIJKXRgyVYqmn95G/Q9ANVk4+4K6stQPEq/QaKOjtCx3cOOnsf
32zLuOauYr2YYebcl4kFwGKp1k7qXxNoyTOfNu2eYZ2GGxExdwlmLfW3rOA14Hf/zlurSMxS2r+q
XteO/3a83gKA6ez4sR7n5mFUKuDShYv0Haguky/RX7nqfzbHwX5rnBF9oFwv7rLQsFE2rlIQccP8
pa/cZ6k6GuldHRne17rJ1Z1bx9Z9WnoYsNQ1ainown6GjvRTQfxqHxdbF9jQnVryUrlj/KPTAIhZ
hts8emYXXBTbSY5RGqovqKrUGzm9M39VS6/52bFvBIzIjNFhnIwTa7Ylqrul9ezZaI7zujsIW2r5
JsnqAmVcNKruSvrUO7sMd72vx5cacfLfBbc6UlyuufBIAD8j479T50CNd1Iegnu8k7PFjkumXUEn
rBzzfEtKse5pyXjg1Y5uNQNNf7bMxDqq9gB3ez2F5ZhXG3j5xQktZZ9qhY4t1eCcLPC+Z7xumjvN
MJ2DnWTT04SPy65v1eYzb6MK9Md1vjN2fkabR/nVeK/ukDAkHQvr8Pxit4X5E04iYpEm/Tytj5c2
SxxIKsG8r6uqfoj1tj6ZRjVcIre1cPf1S2wJOgd9LMCqdHwwM/USWSy/97/Fwfg5iUzlLwWk5e1C
Wa4hFVdYf07p8CNUFOerZjcZasfa/BLaaIMzRAkeoVC7x2wRFVcVP732aWwdWQ5IH12oQGCcG4v1
Mzoy25/Db3TA3yEfKn/qAT7IoJMYYTMITwLX/CtDGVnv+tfgxTKa9lPfgVlGp7h59VrmhF1faY/g
NjrgOTgswbtydiyu+f5J1w08qEZnkTRQ0+w6a112lZjj1GwBIoFw3yXIuuBf80lzBu81T72v2hQr
92bvedwD5HvrMK0vkuwMlOdyJ+7OetwjTKUxLjt3JVC3onG9zwGE9E01hOp9X5X+56iev+lWoD9I
al4Q4I5uPUpVT3OukWb5T5IK++DYpmX6ySx0/7M/s5dYWM1LaTjOZ/84+pnzLeZTeWxHtT067RB8
L/RjPdT29xJEFpY5VX0agqH4is3dtrci9xPzyDtMHoqH2lcQzw8gb3R9qG1ueUtBVLDjjLPuwmQZ
j4gdTbxECK8ZkfGX2B1aiKmFTtB9Xis0Rm3sKruzDgOWgg/dEtAwpl2DN/JOklLAhm3x0My4bWFZ
fQXsxJWDrgLdgOHohrW74sFYAhsp3qurGPe5U82fWAX42pXR9H2KFqBHC58DHSgk91L9azwP0/ex
jqztuORHS/7/ru8iubTW912f8wBP2zaBi+Db3+df8//r/P+7vlxXrwaY2565N3Mr3g5M2J/LYaqf
dcfUj/aSh1xG/SwFOZPfW55UQSiyeS6XvA/H8uVEzkrxjrHON1ECa2FbelWjHmgZ2e88FftoLzcP
azUpHGPP29Q1fIOgfFSy1oIwCedr1Ooh2Du867seHZtdNmrFowSjyfMq+jd9ozXVXg8T9S6oIOLR
SUkChXb1rl0CSdqGAun+ls6qXc90Da3Hv0slf03KEZKHtt01jwC0rVm3M63plE5vHt3Hktv1o8f+
A0Uy71sCn4lGVeZnz4dLqo/Op8nuvR8GAnSsFnrDo+W6GI4m6K0UqRqx+wqbGOLxuSmVg6F78xcU
GYZjx1lF8PQNWtZZrhFmwPn6qrXuccL2HvxOY6NrOTfmFY86d+0zuBEL1wHDOOhNO170OkSz+x+H
nZu5jhUWkHOZfEmBBD1a3XsXkBVM9N45m6lZIq7T+s+ZkyjPCER3O/3kYSOWzDOaLgbaMYiQO+aG
IQi8mHisj0qV9Ucmf8jiG78qs/2OxMjwJYpxgk+6tn+Mml47qXGbnf0xNR/CQMcTQynntzRMfwE6
zH5xcIgd/EUxTdSxsP59xk/maIxd8FAVTfNcLIGhMjwMC+QSlwqGvlCRGiAbVls+aCm8eCST1f3g
Fd2D1JdqGDztMY2cMEBDnCZZPNmBzOMl2yfPAWIde3wp0ydEhzCIsDBGMzp1POCDVj9YQZccK6g1
90kGqcIYzfnOcUEWw463r042ROcCKeOrZ0bWmWWP4uJN83DJqnE8K2pUXjOjwNjH76O7pPGReBoc
9y4pJ7xeaxZJoi7xD3HbqjgwqPXB9YoRoiuiywhA9U/sT5T7NHa6Zx+1J3SDwQ7S44AGqvr+Ze6w
+sHceXyNLOSRO3PTdyGLUkGhfm7Yg96Go2q8ja6Llje6p1/wnuk3VTSN9z4+VEhQ5+mumsIIJSz0
4/g2Qfjw0/mPpHH3Pn5kX9m9btC1iRau/Ry9gCX9Fdnq/IeSGH+w8Au93ApYKA9c/ZC1fJz9wTz2
yxncGP8OcGAlFg8jEyp7QqQTiMkfBbhEvTN/eGANmAJmwxVt1PGpThx9UeOfEV2r7z1r6pBC5g1g
ZlSeskZDSAbxvvEhRq2FQfl4yk0levUVz3lwNNi0YgQfmj2UO8sfTn06TF9Nm7mTpgWvbsGbok15
gWyAOn6NAADug3LoT3KUHifn2hi0S+5ow461xOICIyhmqroggy0PQw6/3dyyzAlBRKkisXeZ9lIi
mR9L1upjJvqEXGA9j+RVlQsPjQ28bYZj4INVtlg5tkr31mFgeRl9NUO+gluSobfNuuUA02NJomjn
7ae2wOdySermBGnJtIqzJP201jawE+MNJg+Q5GyHScES6HmI31NpTuV19JIKBwtiEqx1JCZ5OI1T
u9GBKA05aKz/w3EzglElBPX/dW5Jvru0g4/AmZHQ5l3eeohcf4zK+ZKlX5spDF/pc/1NETvWWffh
VvS58aJ6jn80hlDZzjmP2fGK+MmuipOk5CDT8F7aLvPuLUs5IV00P3hdA6Wwzdsv/ehUG2Nwgh9t
oLxCKPL+NDXtkLt0B+iAbwMt1yMqIMrbZfEvFjMeUQeJ/6iiOuaz07RfF7v7bWJ15T3r3FcVEfd7
iALVfa5V4QE503mTmGp1vxZIKQOs3/VMLHmK1tmq3RsQGZyblzPIIVJxTfb26GycoWbP8p+LfDi1
MibwhXT/LQWjimDmcpH1BJJMB/XE5ld82bmD4tx1Y4ABEdahOL4ofQiFRHeeTJQcn1J76X21AoSB
Gbq3PJi+WCql7slhqeDeUTEuiVWk/m/JJQ+n7uE+WgLJA4Kp7fFFYxdkKV0LpJ7kVbWaHcwBVwBJ
traR7yNkYXZdPLG8X9V/RBAXvEKtv2nBBP2tL6c3p2TSXk+N/5LPeb8DKtY/612MGqYzZo+ugahK
jIjb/WT1w6kAVYuCYwRmH9uqs5V6aIIsvfjgqNFDnqrVIWOu+6SitcuKAavXqVUrLKwX2Wd+Xbhl
zdv9ktgooFizaX7HU/Sr36T2z9LyLyoLmQFKOPCakjphKP25KFsb+T4WGdjQ6H6Nk3fn53nx02ji
H4rJKjW9JQB6UEOW1eOGZSK1YCHpmc3Z8NmvhwZNcyYQUjo6YXkNM6iAUppj4Xnn93OzkdI4DTM8
L9GUk9KptdOHWjG/J8uZ2PHIH9O6epGy2HRZc0JoiTF59Fi2qvIQ4yREPLDm6FFiEqhZ8G3W1eq8
ZkkMN9RwF+PjcztqLVWdzDnGbERtJM9pQuQm3QbeKeKg27Xeeh11yO4bs7Av/qxTd45xpYKJ9DIm
XskWkc/miZZqV8/ttKsKjwrOeqQd0xmpGCmQYHRRDdoqS51aUabqsB6j+crPci5RtvvnNO+qWE4M
h0xOvp6tx6Zj2ztTubudV4r9NOYS72rOtqJsscMyd4btQQRbTq8MNRRBGKzvDpSC2yXlB4aZ6h88
03y75RnyC9aLT15CE/SdTj03Ybv71/+01v59Xu3PLEC34fYblrsgsXc/dvlxt98kJbeLdmX2GCPs
ClX8aLWuei2WalLBN2uWeSQqJRJMcvslarod0g3DHx47QvdKNxwYbWCnNjb3TRJV2xoDiyCCahY0
+Q+raCY09MA09urZDv356HjdX8Byp12KsKIa/ez1BOtI08aPwkMfzBu6c5i2f9aZ7x0YM11dJEyj
So92mj0tUrbeT1vBIjvuNkpNR47QrIkcvuuxxtjgbuXWyRvzzBMkvM9m03ubntcOXY/ptfYrwMXd
Zy0YORk0PxSxk4debe6cGP5lBeqJBZ19yupWYeo/wmK4U9j1nAosESckGMplw69Q2HRI4Pue4BEz
TfWSa6Roz3WbKE9qzJS3xM/oqfKvJmMR7OWWrGHsoUmlyf0tT8PEZTMXQ3ZejwpYydtlNZJL+KYq
T1IAB+1HO8O4qtoeKuf80lQvTWoOTwMDodap0ULPmZIPM5ARxMtifkjwWSkxWcEhB9uDqnNQdmjH
zQjV1PTAG1rpQ6+NOIAtwZT6z/UAjz8rrk4wWKD+CQpWi7dwzMaDXqA1Jnk5CgzHGZc1Fkz/zutm
BhJImurHChe9wrX8x2wJkKPwSqd6am3kmtIWXZyRMczTvARRapQnd3KmjSTpQYynGDUKCEPNLWvN
b2zzS2S1xkWyXKXS0SUbZ+xCm2IveRIYuq+zTYRmo1R5V4BinjE1twtLtqUX7O9ORX6WC0ueHw4b
22uNXTvV7FgvP1IKo0TNr5aNAOGSZbGs/uA4ym4Iwvi5KPcFhOCnVtOiZ/bMf41R5Z8HzbhHiDy9
GzGrepLAndH6R9bKOqx56dTnmLihzJ+oSqxAafQNPK+7S2Il1hOL/dbt2C6y93Ph434Uts02z10m
bX6Kx9Bsle7xlsYhqTrURWpuwflSHpaWfl0Gz3HjPs4eo4N+rtgrqjrzyfMS5dGKrsGSMKL4dzBa
9beOVcvLZKbLtBC+D+5/ADPWemOCylE60/XKiRy1sPGuiJ4wvOseymLa3VrUXEYBWON2gypy81jU
WfBsskj2rMfFS+kH41WqScCQTN9gC1SeJCl1NVTWd1YFclyOkjwYFSmUhOSeOdy49dTAe0pzw3tC
l3u+GEb3PfBrVEKWfN3Jepyk4o0fuzD/pRoKmGd27sN7qcHI70mNNOMazbS/YorakxJ49hNkUecJ
B7Fqr4UuXgbj7DxJgdYi7qmWbM5IUgoQTDEfqpQBI84bCsqxYctWsmFs+4j+N+mtu7VuyNopZmaN
c0z1Kj64E4gJ5CzD5xI2xA57lmRvOCijbZ228g+GZ6Acjn7LM1LP0bPZNnBDjYT1g5H1UNdIMRVa
vEwkYOwy45aFm6c+j4w2ygA7PAWzEH9R6vMRHv4dW5Lo633JW7z88NbwwN8t1io+5tAXiWHXnLF/
fWkXllC3QBglJsEgQMklYFILcFIyka7tjp7OjvcYI/hSTK/hDXi14LxVht31V1WfWWZpmcUuxIc1
YIwM1UHSmbAeejP7Yi7Eo25h0tTLT8CbCOaRLfwjq0LYDTVIFgXQ3b1IoFftOGNwVC/6G/9E9dT7
GSU6GhhNjuyjFPf9DENUojGyM0j+JzHbHAjns2mHyt7tjrkTFiQJOiOxa7OFKHfxVozYy3VZlTmi
fYLdAQwz6AvmXpkMBYpd99fUmX/6qEWkRXUcsf/aWdpLgK/jpej6rw639RphB3ZoNfN7OJneflxQ
tQmnKbwrPU62l/+73m2JyRNgDyvcmwH3SsEl7ap2+q5OAvPUYtR2sY2iPNtMEpIqrjeK2h0H0/6c
8q8ta4ShD6lD5QnTBLSaMbmLIP2sWLu4hsS8kNLyBXHtLA9LYhmiDfsKWRC+u712aVC2CCqbjS6j
RIkvSce7dzcGijL3zfYaJBQdbasomc96PwtuVWj9NLNQ2RvWXTHU46UJ7eEWGGY0Xnx9uXPZ9D3T
9OoC5be6eHmF6LhEc9frtb1ExXpVYhIkjl+BdvJQw1iw88Vix1IaFQQdBh3/2rBKz8nPUfY/XJ1X
b6xMtG1/ERKhKOAV6ORu5+wX5O1Azqng19+Bzzn6pPti2d7eDjRUrVprzjEBAWwe0e3P/Hvz9wf/
9+FYWpBlDHIzo83DtG4axb/LUf95Tv/eHVYaXlXpLOF/r8zfffrfh3/vecZMvBUGXhbvGk4gb6xN
9vffG3sUyWEU9jnftPd/98Hfm3T7cGbEsV/T/vL3qSayCXeIXaqRv1iD6S/RQGoTr+9U1w+F0Xek
j1oVHrDNNfY/7zqjOZ9yIF+Y5LmmGx+iFcQY/L35+zBLoRAbqfbbUVLOZ4IhB3/tnYlUFC1TZ8et
Q4uYrqFWix+XROsm5FOHuttyijH16EDv59sr1JPRbGBd6hFyY2sC57DSL4zOd2Y54RvNr8u6TXwY
ZQxK1ya5SLQw13E0Bszbe39eypvSYIuovNYOPSirZ70dApaMhhE6ncWmHU/gBraj7arf4743j+tM
gpB0yaR1XoduqPaCIQwq9nEii6WP9+lAECVJ4NpUMh9BJhiy4bJoZLfCNGSwGIu2i7SBWJjJ3MP+
B0+3PluiOFVNQ/+OSKK0F+/t3JJZuBR78EvpzsboVw/jJYk73WdzxJmc1HXYY8hIxgvgV/QkGSNd
TWf0Gmc0VfBSBUDZ0v3cbhnRg4UKlxYFw+lgbcyZfGO3DxsQFb1Lr3FSv73DhXEnj6gU/v86eZd4
ybMgJWArqjIdrikRpalBu3rSAd9a5J8vhGa2028W4cjWUVIFarXdQwTrRmuG42AmXAQ4dKmQXGmR
4BXvZ4EuZn7x3K11SRAk9Vj/7bB1b2uLYcCOceSpyg+WtmAE1tD7j7N2oKJYA+aPHxTPyc5d8O83
msxhEyHTcVdqT4E3xwWPhnyTPzyuvOWYu/cKBNKRiad+QUxLeoZLAoNe8UI3uHTxzI8xwGA3dnWy
tkYBcwrXU6L9DhHZMp263u4gM5PDdZGsPzb/GFQ9G2XLIVtzopvaHL/aEjqSySMaGPNEWNMyM29M
HBJz9EyENEQvdd6TgCvxieHgDgvaCZbAFL7mehHIYUOKwFr2lTm8RuwXIZRXn1xm8kFLRjguP0u2
XgoTYp0CVDkLRC/7emy1fRn30f0CcX1t3X9NQaperMefy6TtB5eD4GxM4VYATtJKzmjl9raXfGtw
WP1akU1sqPXNa2lY0IA0tB+HiES4RlZ6sgw6eV6m30NccANrKcIomZ4Ww90ThIt8JEGKpQmdaSsn
JC3/yltj3K+tGsMlKZq95r4kWlX5dlZGu66o6M9M1d6WWn1ZE77hPNAZTA3jNlbZAJpyOY36Jyf/
JPAWZ9qN3WOfE9XakddFP38nvebdGCbwLACSXIvQ42F6QZFrATvKkoAUz9KnGjSCFf6q7xGY6g+L
Kv3MSY620HR/AtklM/ECSKwViCTBfBXUR60eVhnpKy7EUN0Yj4YV2/zb8hp702cUtx1Qp/o7W99W
Mwe+ViRfiHPLsDefiVB8ntBLMnWBljqfPZCp22xjUKMb0mtTy+jQMkMELCPzl/YNCBP5ns32Ta0Y
2hfeRZh8WWnM15ZO9c+anu0mUoeHpr9E60iAbLUciOeVpMtWyXH5R3I2/eqnvBo/jJFAeX1Y7kRG
5T+uG663phFINDqDPsEKXQGZHNEMAzaMuSeCrh4BgmWfExfJ7xpCgTVLOzWKIisRRhsMB669HhYO
DX8iBc5Ws+9KO7on23DYMdrJAtU6z1KVoVWNLAQaGNqieCPjvggNj4F33w2p3/flK3pRTI4DZ2iV
p+Qlod6UHUHCW04symi167XiBZj/Peg01+9fJwmBrk1zfPfzyU3N71rLv8vU/Opbi7DADjK/zhmK
Dvehmsdl75YMC1IDLbtboCNKlvjNoAuqSmB/81I/6ll7026NqmrZBrE/Vu8QvTDzCydIZftJ+HDv
up3S5GZ3bm6nJPPTWtIt2YS6baxOtcGmUKIRksD7YL2waso4yIxTV6a3DkIMvynqmzKvf0vLObWt
/OxTDl5K3CVuUYZCL44IVegHRQN5LXOEr96drwbSzGJQ1WGLAn03WhlEnnnKQ6mRRm9qw+JrdqXC
yNK+XMhGSTQhRE+tnSBUyhwceVhU90TMG2PoUhzoAhzslU5mUj1XSt8LUr33biLRD6NZSW1uM61+
8/Q6u5qCOHE3htjDZCXQxouXZR2KEP7MU9KtX7WSr2a93E8yMEvZ7mWsrlfQnLmEPNeTP2lIeV2D
sXbrHs5gbTJRE/0pjyJk2vIwp1ropmTdvy9p8+HFxZNsxouSaBr1+SUZimOPBidX3BPZ0O9BsoGm
mS4J4EAEbYDRusIO84YTuNaFVsfzCVXeLo5tX880cReYcfChgQaQXRHbH8ugPsimLn2n0J57F5DN
kJrvfZl/zeD0rFa94y/7QbaLLtY6rFN6GkX5tGAjDwq9fmhG4OUpHKYpR1HN9XgUhIgdasYAaP4s
ekf9emAACUytP8XjeE+mERmCLv3xeXB+etGDpmCHJWObqPdKgPwFoOxrYibyUq/ANhUXc6juc9A8
vrHO9k543kFJ7/Re9gD6oA2damUP8PZzxPIL8oiEHE3S2M+EYtQ3+IaR8Dlg002eyCais0NXeLC/
9HK45Pr8NvJLcfR7TRFhQPosXrxOO7PyPSIua/xxdLj08Y1BMn1tm4chm4+qjvb9sZ+rfc9lYZHg
5M/sUPnM9lLq/xkUsNPcpHSpjgN5anpPsJjyLnkN63O0cuYp1X5OeXpnN/opCiKUc/Rplepe5Thc
TG+4G90iIM/hvhniD7vk3IiFjOiGuXh38NTDJ62ngNEMKQ+C6M+Ve4OJANj4irKhM2YqGrVzLR2B
8XgQnDNOHqflurwherSjDkh1elU8LuOrHGgqr4WrfDg8t0Wmer91IALqAsGRVcZPtSx+mkF1fjkU
c9h6I4mRmA67RD9NuvfgWBSRSwI5u4qns9VTZTdj9DEOPHfraO4lMG+nn64tuneQU/IQxJ3UCqah
bQRKFO0UyN1XGIQInWJaaBa9w26yuMgOl5HIk5UF3SjD0XQ8DP+u60/ZXIblY1/CiJpyTd+bFsyG
vksfCIAfItj2bHBUkvfet67G8WIAIuM0Zh/daHjSxAJ20xs/xABpfNFSdC/jR9d7+3gCKdqnZBR7
uRcWtAg6BhwFwviw0jUeHoqwVmRBG9MRGHW9pGOdH8t1ck+ETL46KfAedvBxar6Ngdp4mXk8a/g6
WXoRWk3C3AxDMeN2adMHg+UnxJ2Eqon8njVtL3Fa/xIymvjCGBkrWc9R7xJUUv0zINe5a4dLwiAR
LEpd8jmr6zFuz5JiMR6qm8ljaEi+CKirawxEL9TaLy5Di8COt6wIU30tNieA3J3Ujeux1cglzN1x
SxhkN5cESGU9HNX2NTdbno45kN2q39pTqSjGi9wXLjWYLNBtxOnvRD97ONv1RsiyFbw3NT/b9bwz
TFtRWBGakTqwHeR4p82qOaVafmfFFORk0lamXR0sOlNtu84UtMl0wKRt9bIMaQg9yyT+B98KdmqO
Zi8xWp4Abhrtl6bfZ1rnp0haimTggWnlTdmAMQNxL/wCte1xteMu7CFienMWZKt93Y0e2tTxx9au
iFq+pASzVjShAT6ivcubHVbGu2wSYq9X7TuQhauxWiE+1xui+aMVBFcrz8CsXyfPjXCohNBAuTQJ
/FaPqTvrFMwkEvTKPSBasomGdOYgk5h75IIrxP7MRhCQ07yQ2S7NvbCWJ1OXlzbjCUy4wrkgVIKp
5I/tRFNYDBCHy11iyEMq1ceqrlDOPBcoUn1yQdpdaXCdiBK/wYmBbGTlvC7xKg3L1oK3XzXIfJu2
LYAe8mb2Z83YSwKPfM/WHkUt9hOA222Rqn04qFihFgTUh40uR/pHzsKmWWfQge9TYv0zpbbsI3MC
loyFFKIhx9OiAG9HRWh73P21hneAwoTYxAT/CjX+kCYwknLr15JD5UtFu9+GmsS6SQvRBi9o6vep
q5tQ5ZwwJ+XU1zzuEsc2P2m4/JCh3JynnKm1yeB+IaooN40HgH1liFQGA6VlhHpe29t/2KX0iEPT
ZLDv5gdhw6U1lDo6xuRSB2RNAGquh54yvGVGC456OGspd1vdCb8vmuesqLAjySvAmOFaUz/Pg0eq
L00KXxbJYSZxHGrneiORsDfiezG8r6ZcsxAhW8NtOt471fzu9PMXJNHjuiyBNI2PWqU2tOQZRC/m
i0h1NnySuQqYg+iNeJxy537sXWwZWXk9uSMDlFZnkO29Z/ZAon1pPUXDwyh0UN0wREkQI3FHd6JQ
JdV1YYuLMCSPbjyQ58Qco9Od24ZTx1RXc5ik+h2BI8/mRCqmN1b7OFkeksie0AI69wxUCHDJIpjN
65vrPbhSQyRibiy+clDBMGQU2BSY4OviMDPrcIFiS8y5P3Uj84bkoDXVdVU8g83zGHZGR+7JoGsS
a6cyg5PYZPClZlrtNFNagXvVxwA7afqhXSAb3BvRnFTObm71N60oGLWM5iFSMPdURBheAQatdcYg
noavpEV6b1sn6ou+KigwZse3qSo5fc23en6ikrahDhekVKVeYNST5MeQh1B4WhChza1aywhcN/te
nOQtYU65LGMZaBNswMwzl5OzvNYiLXaReSgEA+kKHyoe1HgnyYGpxfiWV/HWoebkH2W8ap7sAjYE
ZiWdQaeVvDrtkGEiXWT+rBS7t02q976ZKTkmOTAm7BkPJ4REe44HQ/m7icjIyJPmZoiTvUWQyN5b
1LnJzX+FhmE3ySC/b7yhdvhCkfTMQLzea2hU/JYnfudpDmdDj0dpnvubatl7UICXhXY7eq42jPIY
OluNLbDFiVAw1cp6vH9FRC8kTb/rqLjojgbUPGtIFopsRk9pf0wAbPiIlhy/q83v2QI7VTwb0qlI
3DI+HEM7Oquif+Kh5rGa77oGdQqv+xvezCcV9bxvzeRmBTkM2TfPA9JgoRCst11ChOudYjflUcRw
WH0iiUH6Pf2Sb3kTeUQsp6xRBkHn5eS8eIY6Lx0wEjhzZMlb3e3Uic+KFwskyn2ae+ZB2yKXk2a5
FLYO9T2txn2ack7Tqf2bZn7hGUUGgqh+Ww7lrouXA/+PKfgYA75NTsQKPeeGqYUkYB1eMJJG/txG
qIe+PfXautYrve0npxypNhGm2iuKM6KrsU6ci9zjmMoSFVkUvDybiGzp9bYd8pp3XZofrYGWqkQz
QcP2oebi+dVs3WtFTstQWG8Tc0sjnqeQ9J+Np+LFl8QWT/Eqj0ZBgS5iQvlYnagAIO1xhnVN2K3t
aCE0hiRMw+rOS+L75oeFN2LyM+OsVMl0XwhOarLDT5PNxKII/S3pCGpYzJo8qPkJAGmxR8N1lznT
hbECRj+tuBFFPIQcAi/zRm5drEfjM67cT2fsX3qdGzO3X8i+eDRlFYqYnEIigKGAEyS7XPUdTwu2
LhTix97S38bB/qc5E31llG69RXZdptOMydj/nTW1cExMp3a8yVs44CwAyOA2eLPxHm2HV1eLLyuk
QpDal9yUK427/qtp1b51tJeCSGLfSaw5mGsKb91GzRBxt1DFjFXtYRUXum+L4qqOhn+VwEKRjCtQ
SuRP3fjoFOJslbIPTG2kpqqQ3+sAqlWmaaHY8nlHz9hhBSeKPqu/kjI5Aq646tJkr+f2d+J29Kk6
poAkqRKlmB7MpbnJJYGiXVucmonI1FFvdqjCP3OjRy5qktBtp7ssZ/CcDejfogpwsL3jVziPya2T
VoiE50ulGfCdpJH4mB6j2XqIBiwUUfS7VtqTSZSQknXypOUfMBMrezUDLdZRY83mzQJ7LLQG48sZ
h5PppY/1zGQdB+D3EG0XOyk+FmN6zSt81aQtQL+q+ZvT+WbJ5+s6Q54XxZ+UEJ8Eqya+U097u1k+
xmbz5els5FrpoQhca9jjJmo7avOtU6kOTPGS0FpozeqpSQC8STch+fBsEinyvrqUBXFKtf1QurNg
gq69r/F80VsQ0l51bbKEC8c9DHXtBuUM5K4adumcvqVFJ4Lf1m6+bKv4FzUNWkuzvi+hNQ5OyeIi
O9KW7AE83nmt5l1EfjwqJ7zaRnPGZ/RoahPidJy/uCyOywyWMCEbNMt0mnpjNXE3ojlfhRXqzFRh
cMV4Qao50INhVRlJiWm+X2PnjIPyU4r2o1jX2wnOF2M1ec0T8ipzaG3aGHpVjQbTjQ9mlwXOPCI4
1kiLytYbzEtXUGvXQ2tbOxu8AfuPQR5lEbgmT9e06tORTAco+sjAlTsCWeePaizvQTk0bxz6Kb5F
RcddXF1bxcso8pAA1bsuGd6SiRH4dguuCxFTCEv0fSy5UfBP3KxFdKAj/hY5ww2d29sIUD6nBHxo
RWvsSCE6F6J8HBLzvVRScNBLKGvxU7kelCcxsDFW6eOfVCDWacrQPG6OnMYeCdV+a4bsi9PvEy7Q
4QQ2n0zlNQrxvbzZzaVronfKA/QYCSVKRKP+ojHI6QzCVsbFznduaR5RGdHWyxaLkqGNyYfULrXT
aDecNV9VSW93HZ09edlVWNty5kyvvH25gqJZRZEfq+66qjUGBHyDnZtrX5x7/QUvhEgj96hWDd9k
CbKSkKxYufHVlM4cGiEnMNvXgiaziS1e7MPSl8aVVjDBanEiMIlwOKi5iY49wzgsi9eesMelfreQ
waQMq3zQlh5ovJP3h78P/+dzYOgznsu+iEIHCwcg/sZkrxoIG3fKmiyDLf1JvbkiBcZNgIV01BK0
3nKqHSzpmJw+JH1kQ6A/daxRO/L37FeDQnUUEZ0+IPYcbV7WousPExV6N7OHTR0NyHR4JF/4cxyK
zdnF7rNq80kYk3dwol+HzM5gKYxPdGTsNT1yt0wXMTnHxbs2AlStLUp7ORs/UeXy0FBhl1H0z8rE
GNAickOwAcKzgDjrFX+TZFly26t03kq2RDsnDhq+yPlKPPNr6pFvLyzC0RidIDEDSKdjNXjmq5cD
/bb3zaJdt9uPS7cJjCWRT82Q7z33BX4e2MOKZIm1CqYlu6y6fCib2yYTk58V82MVM30uXPfUNYKW
pnObm7jJHfe7UzYQ/7i9W+ziPttGB55W0jZU3Vno8Rz0ncUT4ZECj6vsinyMKmzjVjHDH0KK65nH
2jpVkyBQx+b0drTiRACbQNmhS4gEhtPARM0tB0Jj3O0yu7ntsulNlVvQosqmQ2SVv3O69tcDpI2Y
9rZuc1K2Yo8NdrGYD1jWzkv0t3Rxrr341+wtZrIdeWguB84mdSuWx+yxnF8iK4Uu5HJGS2Ir9rFY
+2qA5aBqFbhextnZsWefmeohS3XjNfdYrWHHcrqlxaJK8qGM9CxGui9yEjecsZ+kXr72pVvstE6k
CC3iNxgjWNhd84CbSQ8QerAMbqJDh9ghOoc0qcZga3vuJhOzuslrbG7T1lUjGNLO8wNBpvwv82wx
C9vrrvxccfKXM63KaGK4AkIFizsT93lQnOE0cpfcqnCDXEoDR9P0ZBQAAXUL5MtUN8iqaFjZzXee
tbBfqvlYLPSZjcL2TqY4DeUw+kvMYKpfaT45Tv450uRjt6k1v0L00Bd1coqzaSugzXcbi4tPtzIG
d6K6O70sGayY9r96Gz1FHy0dlsDINWrX4dLTs0Qm213FWANHipH7SHJXVjXNzlHHdzLdTPjrAjQq
zc6rbCjpC2MPuSXWjC0dv3QdZ+Zl3DCQEfJDl0CpoLzzVZeP9y2Z6WFPvNEG5D/Tl7+O7TYoRvo2
CqKGMdPWpJZqTtnUQvxgR0haEQXtmOrXw6zvS2pKf3FwTqcrieVCv/UaYR2EPrZ7CJGntc0cX+bV
LjEJbFljNoc4Fv15pt+euwjcs1y9yAqRqT48MzXj9a9WpD90ZKO0z66KmrY651Y4tZkkemXaw2KA
ItFW6WVwmJ+2HU37xlIaplh4kIVX7tbBYjOe+zcQPbvK3urPGmvcOp3snJW0SOuXSq7W0TFr1Myi
Xq5Ev82EOuQ0xG+g4XPyjrq2IE8c78ZOJNwW2iwwYPc0AnnQOGZJ+6UsujJwjCoKQK5UaDlxvTZZ
QGRbBQBqeyRvC8WPyBceYavo7EAIseUptBdbZK+D5NpGxiCPWZojYOKxx+bz0kn+4tbmR+InohMT
S5Y1RjLSnV5tz0ZYnJcXUJ/qHNf3Oi0U7qjKj3hVdkneg/vuO457/GyjWfYEjUxMnamyHGY9O+k2
dZDF01FwcCdeuCRidRTVgWGxBSNm703XdUJ4C17ZT10K4t7NaDdly6s147qcnOm5j/B6IgPqDhVB
NCzRw61KV75I+xWkBNHWif81lhxDxx2vYmaoNA49EzBKvNA2l803/GYu0ZLdTfqoET7t4oCZXGI3
KowJbYOe1qRDZxI2MpKwWXEn2xG4NR4kXP/NtVgGlhtVmSdAJfVKWWFzz4nG+Fax/ambv5Nav0HP
EG4BKNxu79Ze6pBxIvrQ0SfwLf63MOVeL3BQMDKEXtNjMqHvoc3TzcyMWZLikyXTrk+0d68T7m40
OgLX0ry+ZvLn7IrVJR1PMNNh7BXoBpUO5xzMvVSsnGsPgH1EABMjD9m2T5kVLVcy0pltcPQRFZIc
J67VXoMFjw75cdAKfd+5dzAuKAz15WVSxnHtdbrCqnseJiYich4CM676QM2eQaFYrPz28XXSD++F
ZERm/ZpTeudy2ucQzK44TQqpEceBUTGATjyNmv3Y4Ru/jckj0WrCrAl3Cude++7q6d2KyfUqout8
RFspxu/ZpaHfZLTgUVc+DTQFyHvz4P5WkuaH9TxFHA8z6A07DDqf2uZeS5zlrByiC8osu9dEAz3f
Xrjl1qb2a6QooTFx5nM2Jn7fVD+6Nf8bJp2KRc5Hg7XnsEG357r4h3aD9Erop8x7ORmbTvfAX5Rx
VyUZ7Re7OCQgcBEbhrmWHUudQOcusu7a3suu6p5722rDmIvsL42HPJAhuNF69i4Z5vmmcXcW6tnQ
VYK0jfFzWepbdtiMKtjyRYN9rqsrdCDNfsk2w+7AuYPQNgTya/OdYbLiqJA9mroXBUlL6zWp7ZT3
aJwUcT3eVhJnrvZFr33+0OIj01cdtJO4mXrGbKuqvhxnY7MIjkZdj7Bu4lUx9PUQe2t/m25vbLpv
JUraq79PyaIlyojOQ5NL/tp+i6CJ1LFE/ogm12QtJVjd1Two/t20hE3LOhw1xlM2phn3gf7ag5cI
DdN0gtg6ulLaoVi91zhNBC43etp1X867LuIgU874IDK/U3V7alX/NDnNejAzK91NXXGjkIwxO2Y6
Z3VFe+DhIdjYHXM4wopZLZM4SjjWWFz6YCroDu+srh9vpsZ9KCouaLUWftkY3c3gDQ0Z3nuXTd9t
YLIMjDegjt120UKTnzbjkKh/82hAEXcYy2ej8WJJlIVN/9G0kFxwdFEKlTuvc25LJmJhs4o+oGjd
RVgHJ0asMHO2oI35J+uWMJLTQHzhVd6Nag/4G+VidOOt8XUsOatwLNvnZpMEs5bTjzHmK4P8AYoc
9cOSCzzKce8Mq7tvx5w2jIxfioX5p2BfiiFId9ryq8gPziLLuEltawqHqoz3WkEyQmu4v46NRrMc
XtQwRb4Agxw4ix44/cL6bK3fQrnHziImO/t1JDfoWhZfrcJbqzsDtZ9GiFG1xOfZap67HDHFwM1l
9k/4OM5eh8InjpJdlHZQPEbTdzzxtTlOKMShk/SeaQWR6VxMlNcF85fdFMuTh+TnCqPis7HFjMeN
xrS95gI44rsvMFviI6ppvu5V5AK1yYonTzKnNh0yimCBXMl6uZ0spge2iN6TOxQorCpBNK+70US6
P3XXy5gXB2QZp2WKbokLwfpCLyI3FFIdh+8ZL8trWdk/3aquhRhvqVLBFifnPOIruDs1BEH9Phcj
d/dWnTFHuZVZIihn+5LOiXVs7eFkKHLQS/WoLatxPaIFMtEB7+v0WHaUuINn/Zi5NfqV7F+1eljp
c+VsBlw3E2dmi+ipc5PzwCyNntunKYbhYhAWmyXusteGwQv7tQ48kXC3pPcFZIYgZq2vuwNYpROa
SbbyXDfx9zcfhSROLFIWidPaT2yPn7nI/w1dsnL3m4e55XURKeGF5K3v5dp/xBZNyCzb7PQZEzSL
jCezduNAgCijw8DE1uYyT920R/jECnuVDdkzr/+D869rOi+M6RfQpqXp33u6r80cq+z4R/XqoTed
n6YYXt2lf2QKEQVmpsHJdwjO8iBKtRHHAWFs6h3mqBqpwVIgySbywPXHcm058utMnZ3IOgNK+2dE
sxu0FTqxbZpVDdjzOakVIbE7p0lJ4A9Xi7UcHJ6gKq4PJQt3JLU3a0x/gZtVdJ5bdah1ZG3Y35Pu
p3L6V3Km6EZX9W0r9kbEzsmaDl3ZO5Zign5c/TNzF2262o1uiqROFw25DPhOmy1+RlsQ2EXGt2P+
MNB0d8nqXSskaWFlgEZAep22OppeL7lS9mr4WZpcN7VGaqVVXiRutbxqy8Ow2PoO2ZxNdTEHYyUP
xqxiaGNNSwRL+2DyjSGs8fjn4qrjUBrj6CTdMcF47bUDK/xhabKfpG436NRwsiqNv5tUTiHp4lDe
cgjbMtCW+cVYE+9MZyNQPdnjrp0aO+VUT0nT3VkjQRBgqvk10nAu0bq6dMvxe9vXMuco1DIuD9JF
J7jKyi8w9e6RfwP9Uw0TK8UQQxHuhHLq0A5as5ub22HVjXNVTvu50uKwzSnKmv5YVwZ1Kz3htEp5
9VS1c5P1Oi1ZgKKkrXZ6M1zFLsHtsU7sAoojw9P6nVdo2JWnt0J1u27qKQGG+E4zKPrnqv6OGei1
GWGUXqylobaYn3Job4U+HEuvWHaDQb1bDLmkH2RhFiogskTz3RBb/xpxji1WTXICHcZhvx4ah1rY
2Nwn74eMlE+aX6J1X5igHBQxcHhazhaH0iSmjFCxeYth5TaZ9dt0HlF7GKcmLsq9QXtAlvJOmd4m
5aEcbVqCFBe0rk1nvvYqfUJhSTkKh8oeJowalbypVusxsrIHwZqyd53xkHfrwWuMq4idHLNoMNYM
yIim3GUZ3UgSO7O0881WWSEySj5yY4qdBl1MX9I1x8ud1slhmYy9MwxUJTQbPTIL/EYrLkJ131E2
fec9s4ps9Y32oWjHkYcGy19Uv5mJ/E6V/TNONbx+M7T0ojkAv2detgBWaDm1y+QfLVkG9k3V0TzT
bq16fUps5yVz1FE3rVObUKpqg3kBv4PdQ6DRGdkQ7d4d/cuvIbRdqzdsGKAhJk/s7ZYdVp//dRXY
wPyfsAQ5bPmJpu69dOjEFUP9ukZe2C2rOCSD8eyRw9q23nsybor4NLloM0IKhHakQJTqYpfkntYm
De7SfdahuI1RfQvwaEJ5NT22E72YIcYMWzvyGuMYgXZR81BiZPC9dblUoxemq02KEl/CxORiwUlh
zOrubbd7sOzys+vJKtN0B9Y+gjR9evIE7WXLw1Zgu4/zYFCw2SFLLhNoGAnIcMVzTkAndhPwYrbV
fVb6GGqoVFtSQ1Vq3krDITMUbmBGz31souO25TEXeF2r3PZFUuFNx+oTtfZ9a/U3dqfcgFkjx25C
63ytte6KUfa7Ck3P7KJ8VMPZHJkGx4xTOu0LkgNRj/RW/bmDIIku1XR4aWfm5UVhcC51TrTgWRtT
o2FfWw+jMb6UOi0wqEibI/2gYezuPUlRQqE441bZxoDwpFKwE3q80Byg+o36j9Y19mMnLqPjwENp
SIbMWbMBWjg1Dc1xuJ4bMVwbdTpe04BYGevN2hH5yOz3WqNOZS+ah0xo+QPH6u39v0/UPf5HOEVs
mzKCBRklsRF0tt4f/vef+UJNTTtiDdvbv08hB2AOYYv3/75JNscZ67irdvbaNw/0YdoH5GKPjQ68
4+9TFvGuN62nH//nC7avKggw3fPbJuF/34hGOi792dROf1+H2Frdq5b4+u27/r3BW3JMMFQytuY3
+/tcL/shQGFng3H5v88VqRsYQH1u/74CdteC2iWjoW3n861Q0/++4Wx374pqvvr/Pi+oDUDpzAy0
/u/rjVZCsRAX5qTmzX+fLohWu4lRGP1907/PF/VC9FRi33EW2TdmG91lZHo+tRHCqf9H2ZksN44s
XfpVrt11wxrz8Fv/vRBnUqRIKiVl5gaWU2EOzOPT94dgVjJLt7raegODR3gEKYoMRLifczwv+mYv
TdvLk7kG3LSKhrj94FVBetBLYoki6FueHI17oQbCIoV+0yyEMxx7lcVXDh0rr14EgPV20oxTL95A
bDCXt4kDv3+kViFBs/llqxTVuUS7ucqXcr3ijayLeZSv1EeUbJx8NyAggXvfltmW47SykGYE8/TY
e/pLViq8D1V9MkqtfpbzaIwklFGVj3IiSwDqK4Xnr2VvE1uLEUwvrJo0v8iLlZbVOqn4aSGVFYaL
1s7RuuizeiG7QTTnF14w2lbUYGYVn32yaApBXZHUus+T1OPAeUBsCFLo66YxoidC7OE674f0TAp+
Rg4UxQWJOmeZB1F3TZDUXNaoKjyPVWkvfNg3H9h7VYugt9PXhugbvzurfwsn9Oyc1HI+isESD6nS
5p/NqvhBUVnokpV4c7s4+zYUAtpgbHwXE0D21M3/aAZ2FBk5FTIc+aJTCxaOST37Azuah+qRaBWQ
3AwVGtOOgR9QmpjtTof3lG9CciE/SEQcjGYqv6eVc3FA+H+N+viTK8Lqi8qZgN1b7X3Syd0+JHE6
rqMioDSKp5UXismjq5k6LEFzwWXZFiQFlMpJYfPTleVFdmiB5rBI+MVKmrKjiggOxUGqsN1hqptf
EQwrG4jZUprNPEHu6O6qG1wU9X69BrWec+DT5NGsvszDxVQ56loxNFSIZx85v0dOcDOUVnd7q7JD
1H67ETU5Leki5x8UFZx/F5Lvz0vwbDDSt1OXUC6SFOgT1YKybVtaMSVBi/DIz0xZNcoQPyNiEC0q
zWo+Z6ly0q2iD8gRXybXD/8oM+sLAG/vrbd1lxLIDbTZ3kmJqnjlQRG5cXD03l1zeO34/Wc6eXGj
+9j73UcrR8oltFawB/gHTcl0EU5hfxpsPV8EQT9dPS3K156dIbeT1d0edL+7oWqz/0RZ03pplIn6
CqIwRjApPJdqchWTrp+MIkNowbB7UhPkAtskLE98cUgUBXlySjg6bQy0Fo5JYqabtkQlJRUkuLKk
H4+JZTQbQ4AqECbJ/9bUsqPWjvoGZZvgqHm6veGH4jwmCUSAnAWXX9leADrZFFD7t4YVhxd2I2zp
NMf+FqR7dCXs7w3n8Ie6CcardI2sSSEq86fr0NXvXA1ozleVGt+brrFYfdvkGfRU/Ejts03vo22K
2jLhDNlGwHPTlUUfrnrKhS6LSiXr5/eXTK+prBz700qPpv4iL5SXdRYGchJraWqzn9bBxA2MwtoU
LG0U7o6JZaPqE+z0qBxu48KYoLKr+9WeJPj3iWp+CFUR6Qfrf24KD9kbeEqcBt1tThUVMJY9ZGB4
CRcDVeEloJ1hJdv63PUv7O7B6KO4SU4IP9nm9MayH5FnklYf+tkJibKttORE8NO8bUz1PODMzCEv
lmn5FG7mN3RvA89Zkcq19V37y4/8x1JH2u5JNhWeK5B0q7Z5RQn1IU2bpar3oCsIoDRrJTb531EO
MlzBRoSPqUwJsSy9fnJ4LAAEmBuJTSaLm12XFQJ8xHFvntJEOJ9Q03y5TyE7citonmxS6mhOu8jA
9PWT5o/qVgbuhZLyJvhi/l8aA8tWt4pGiF8OlI7yIjvgoZIOngdPUwF8PPHsXTAfQMuwMk4d8Z+n
ICuBtaAa+JmoYU2Sx8rPeoFQhTXBx8lbEo6GI34IPfcuUQDxxiuJp8v2zPGekftQn715u1uW0GKU
sMVf5Ie8QBXKGqk27Y+iXMn2NuRE1LfFG1kcB3GigfKqManLzKLkrBb2yqF2+DY9yNtmpHKpGDqk
zC3lIJuqOKFX2rdb2Xrv7zyIa2mm/PGuXZrv2izd1XZZmax6lxgqda/GQ6iPPy+qWl+ilr91MsGL
Z6FjfdRiyAdqkRSfSdp9t8zC/qI44rXRtGZn2oa5cbU4XHmZgeoHGvCvZq6RPoPhIXSX9TTQ0GWq
0uiNipcUNWbBBJWhrGpjPLiobPljbCxBhbP+ieE0lmX2YywQ9Wxr/WNg1SoI0tzlxN4r+/5tq2sd
sqIqqfsHtTeCrZ8JjtYN1C5Xz74UnvaJ+uTKFcHs/CB0ZAYjZwKQMLTrMivSt04liTYqqbZWoHB9
tv0FE2Sr9q2rgmKvlVW6ViGI7fI2yF7dcdwRjBRftN7IYT35/iELu/jqm8Ef8uUm3eU/WA75k5Nn
3ckPyDIM84D5fYCgJKcVgw0UdmBukJP8GiNJepQXQwztsTRb4LWWi8SBwim9BCB5NPTIHB6kD1zO
+RaYNhw48/DT/DWFdM+K4i3L0nx7nzo1gAWbStes2hJqwDBMO3RbvJO0RAIBzemQvZdmXIFiAZ66
69365JAQbHY1ERDQYWq0yEulehs78qqxMMtPzkTeOhrS+kueZm/APPpvlGg+tuxHf9SdDSVLBFSw
z6eH3IUm8KBwkJ/D0V4AvyUbQMi4gTnT7TN44g085VlcLndKFOZ0rXiIKC29kea9I0mVjDrI4Cw7
wt1P0avSUUbcQJD60bXD0lvXBRDffrDrXWi0e2nJi3SxZj9pljO7yOwD4mWNc4kGVdkJF15XBkud
U3qHiIIO+WoZzd3Sp1J8dZGmxEQry8KHx+o3jvTK/jZE19JFpQfW082Z/9NJo7KEVVnOBcIQk/x6
jdv43s8qvlm8Rg2k4DAUTb9eNOCwr0GSias/HzkitQKr86vNrdtmmRACA7qDJBzMFf1cqa77WOpx
9QiX5Y0zsfVBhVaF3ph9LmoHSdkYPLnDF/FRdlqo2i/BgRRbtQAn2HRGsREOeNe0MYKXyM+dVdEh
jqDHAzwq6J0Uz+mgug2Z/WFKQdl4eaD8WJNf83+Iji2pUTXWh4y5VgBkk8fBMsJlEacQiEAKPBPN
XA3MdTYsw3qeKp/AqaNzwoRkx9kcUXfDbOIH2esYZDrHxvEfSc8jMBpF6amo7erkgFgjhV5FX0sn
21citl4ro3DgVATIgUxZ9FYoBBBmB+evI8ml1gTV3fAreJHbSJsVa1GMtX4mt0TE3SnTD30KQwkB
z+gS+z66UVqTkyJJnU0/2voh5hkBHCZryWjH+SPrW7MZM9U5mXw+KydJjEueUv4uUhXnwzBLFqHH
+1CWprupW38aH7K5BkPrjNqRVGdK4BLVrblJgOA/FvPl5tdUZk5tC+XnCNnTjCMVknvTpwQh5HZy
3CsQie3VNtrwubDRrIgQeltJU15wMB27vbKzn1lACA/dHWQbDppJOJAISL/zvdakMm0XHGyRVsc+
7LNVkqXNqx7F3+S/WjP+iKw+/B7zXSWYPlLoYh7jIlV0MOcxqUNMoYrN+nUy5vRB7/8wxW2M8FLt
QXezn2NKG1xKkooDlCrvoDWjdyDlSX6r10lIlLEI1gnPhopq2HQJ2fX+lk2wsVTaaJ0OZdZSpMCE
x0dV3Yeavx6VZ+qojwEiDA+W6nIVc8P90qQRBYBBvX6YINKu2oGK63U0GI+50JNVZMXKGyT5p55v
4Xcr6s5m3Rtv8BYEafH6P1z9rH2SW1czHM6FF/10fTerOanUWM/LhDDiF70SxovqV8WHoPvNiLov
Wmfrtx7N+63n/ZjCK/pNXfmAUKayo7J4rQ48Y2H8kxBVzZW8TTQEAaL5UngxCpPuk4pu16FK5vOa
vBVo0CrUVP1rq7RRhq/2k0HI2huVvbCCA5QRc5OSKt6TlVf2sh3iO8FT2ahlg4su8uxN0s8TD9Kr
tbXW2kqHWrbKW3kpXYtcmdPGDwXKGT/9Zc+oBZ9brwoPI+v8OeCnsU0HAnNaVoqzLzRxlnfsQl8b
kqn7e/vgB9rWNUjcy6F/9QVt+tO3Qbv3AY2DFtlhNzjKi4XQJ9+jzFw5ZYZ2SdPC/Za3d596JN3x
3kd226qFWEtHYZkImGHwQUH8/SBEoxKfnm91BcSXvJOXOuDZBTwpfLi3dbo7lse7ndhTso4zdMzk
YCiOKDW9m4dwJUmaurZZrlxyZL/NwcbJWYhxUMHXFHC1kOvrvOiMkIE4B2oozmU6OnDEfWPpjXr2
e8e26RDwu7cWhuEsybQaSzlQXpBWFud6W82esqHuwYfZbDk28DQyKs28TaQbjxRDKB+kCZUp39QG
SkvS1E0oowpczUdpRna05AGpfyg8XT8nmflBNvcR2q2NSQ25eBTjW62R6uUI4exkr2KpT1TSnC4U
yjafazHdpvZSsz30cVugp8QgMh7jCl0hzqPz29JS1ARzSzFOPXWV3nSfyiT/+W7N+d2yDQvXZJKG
t/u7lVMmvNusRqC5hKW/kUroGY+LdZMH4KJnsfSbOvqsp343yzqEieYBoZG9smMaUlZ2aaeq+JRq
qdhKa8zKA0slFJ9UW3kxe11ogVF0RtttWNbEs1dD7YxAmcJs4SNUcMrZClE6ybdIP1TIZ0nv20DH
CMFOl+5c1yM6W0odncGbBRwt+ktC/YtHBOQPrTK4b6rOy4/eAOvI885ll7zUc7Pw4NlUCen0pk3c
t6Ex4gWB+OhR9jZ2TE2MMXkNNNDTjUmJnaFX3LcK0thaVPGwlqN0vScc2cbxyVNS73WKH+VLukqn
PqL0SgZwfik/jknkVkLZSHNMxk8TdWfRsKqLD3Xgr+RLeg25MW2i8nXbpfqrCWssidxjkxpkPFQV
cjGFrI5UynaOfWmRe4k12wcXaj6PY2oiN/Sre1DAMNyHTNM0sogisW/xaDUsWCdh9xyEbfdMoSVC
hyngUD/ARPKGAjL9+OXuobX+Sx8b6VH6U/Wk3hgdREtpVvOEcxZ3nkuO6avMWqAp4m08w9o07Vg9
DQK+PRsAoPaVwq9VRSSzNezge3hpwy7/Tg2nDJxgMNcaMGHbTo0L0b+PXyy7/uoZivie+DrwF7v8
aOhWuWpQJnwkGmkfi0krqYHkOZ9jpVxK19Ilz6f3qnudUmrDjWrEk8Sq+utUeN2DfD0bkmLa2eUX
vwCqqJQDmzElsQ41pMpVHtnuG8CBo3RtYv1T56pwEHVb400R0ZF/Q+735cLhHPXn35Bwhrr9DXnG
nkr+DRWsoZdIlF+B73Zrv0zMdaom0xZwQLbUEfZ4kWZXJWKph6r+Yjb1z97JC4zfTDXRyy1Jo2wN
25k8iaHEryp10pfqqFYnwPD9rtSSeotsMjqiSpQuHXTzPo5j9wYE2vzDrQ91qkw/mpJlAhHyGEI5
oyfPr0418cy8RXChN8SXPivDDXpZGfJ3aV88EpmjZNR8985sEXmmzLDZLDgH4F2W/Qg7gjLQfpPZ
p1QzVv6gRI+kjdxFStx1JdtLVwcLBNFZPBpWvsqbnpIRQcsIw4so/OIN7m2Cfmc4JlW1tLm8nuOo
j6YJFnS2yjgAxZNX462zq0JtVVUdigRzh3SRvV6n5wcSCKjoxySoUAJbp1VgHU3im0d7vkgzTHv7
MFFcUlqyXXpoGfkjkj4OytQihvo+j+1zahyFVrYOqXqzkALsMF1fCoT+n6MAwGStgbOQQujOVL/Y
nps8k04Pb+1F6ixaTa8/o7YB27z7jto4zzDgL5egMP1tgHTQxg1T8Zz0JDkaRe2+G726QAC6/aKi
2rRExlE7IZ1KBbQ2jdZDqdSvlaq9BFXSI6lDoaxReG9WTA2VWHOSx7Yoe2qAGCOq/WNw5owBGVsE
F2jl/aOhN/bFmi+mDm7Ryi9jHNmzolh7BIJ5gP8H1rIyk2qnT2wr7v5tXUdrteHIJtvksC4EhT9G
bbaRpuxQo+oHsvXW/u7mgKRy6jx7grxpX9LSr5/cTlncHVCWYWsWj9/u09SGU26aCVKfHCQ72jYa
lkka+lAumEi2aY0YKHYdZTtpdrlvr0VUgIZQqY3jBdaby5Hu0HuAAKRZj2O4QqlG3UrTSfKXhnTX
GTKV/wxDfV03rfVWjAEENu+qDbF5JHWBBH+g/gEMS93EVcGRRrbJSxSJ+hHOFbRlfNUpN9b+VBW7
phOfwAJDPfd8fampbnztR2GdTf1rS2wB4gzlKnbImEF5nTvzKk+uqhmpS5Xs0Eq23Tr84pMx6tpB
WkgpWmdPfJXusiWyNHXHpvX3eeI0V0FFNMqqcroOImlTfwrgUN3m4HABXLucPkF+cReVR2Y6JvWv
zQtQhN7r893y/Zsl16oBlYt7X/cX69c4ucj98pTjyDn1z3pPrnpeAH953l5v7psFd/5mnDcEoB+D
fhf0Y3KE2ZgcrcS/ttnYbZFjSY73dnl3aysHEmY9yAbc782iYqV/kHY9dd/SAGA+9RmOfmblR3kn
L3U5oqmipy0FxP7s8DU1Gn6zTSfa5mqQ7eOeOpS3ae4zdLUyrrR41u6b55cXORebgu7h3//6n//7
f30b/iv4kZ/zdAxy8S/YiuccPa36v/9ta//+V3Fr3n3/7387oBs92zNd3VBVSKSWZtP/7cs1EgHe
2v8QahP68VB439RYt+zPgz/AV5iPXt2yKhv1xQLX/TJCQONeHtaIi3nDk24nMMWBXnzy5y1zOG+j
s3lDDc3sg0fob5/IvbbQu44HDPBa6SIvbla6C1GB9y0flKj32KhQJCBdB3FinqrJMm6XbNJOJkvr
ntwwnzVqSeYJVH6xUbSgfbj7yQ5ybhTQzCMkk4uIoKgltqVw+6MlsuEo74xfd7MHyimCbRy405Cj
ydHXtV0TtfmliIDS+ub4m+UJdWeF3rj+50/e8t5/8o5p2LbpepbhOrrhun/95CNrBMcXRM73ijKu
R1vP8lPfqumJ6hbzPeztmvzG3FKurJHKZMA2BqRD5svP5rjykA0sa/+okNxcZqZqIXgz1Bcvciok
FGgbfNsCTqp2Iay+P+2irb6VadVSfSZ8LYHrP0Vkw19V/TVNmvbFgDR1TcByy1a3beKj5kMxlGaq
kVQZDAXx/HmMBfdgFaR1BXm/tV7BWqSLyRHpQfaKPPlt/qH4bX7FUHd9W0G09DWqnvp+g1hH3R2J
Pv/zB+0Z//FB25rK99wxXQ3Kl2n+9YNuXeGyYQ3EDyIiPXoxfH7yEw4yjw/VQsoCYh9qefIzvnf3
ObKotRD7m19YtzCF0RHdh+ZUPRLWgQ+b8IXL7LGlaObc2Lkzflje+r453zr6T6/Csn90JfuuMii8
HZpVxqpzm+lL0zyMNfHwiQIxazXT212bme4Hy9fOsj/jlEPEXC9gcvr2qULeeFF37vTFr5MPAzHm
D6wB7yZMgR9cVc8AaLgYUnRLJ2s4d44TPrZ9cZQWIoHj+Wd7d6bOMwp8XSH8h85A+RGYi7H0zbsL
QxtT3IbqilktJ/Yn2zwG5REiHYKEfTRcVb/8MA6aRoG3jliS28x/S6B8dJzV2FrqJxX1/y1gIftm
2mN0EnBYnw2XIkFRbmUUTGX03806D68MtBD++auhWfpfvhso7NiaywJoq5ph2dA03i1/TqYIRLSQ
1yj4fy2ysbYPahcJIC6RxvV2b/uWdQB9rS6Ah4FSl103B9l1u1QWBXd7qOJVHVJ0MBPpSi6YpI7L
jduEgCbntdSntO0mVygELpdZu4PQLXtjqgZfPG9Yq06Vn0JoHCd519btS+W00e7eXiAQffPo/+yU
/uiA/RwkTY8jSDzV11wXbOCSiFpvcKC6bPpIdD7bhQDjl0ZQjR+9fuIppA7hKfH6m5syOd0xG1BQ
9oWnPvZ1rK59C3kFdzZlm7wA+UXQx820W5s0786yQ7bdnGe/u3mf2Z1nfjepPnSPnK7dJ29oTk6t
26iFkXlWkv7NrDjQmZAdHimE5KF4O+/IlDj7WBvVKUIv50vbsi3aiaAJrj4rKWC9GRdpgVHudXWv
z3+0UVvZth4rfSVN6aZ7EIkLrSMG56PJw7c6O3exm51HirWc4cq8dMWg7r02d9wHwy6GrZHxFJMu
8tLMzqGdv7R9ru7v7XdfOSchVCZQrPw2X4wYMMpJYbWwpzS5GsmoLYeaOh+FZ8VXedGz6POUmeNB
Wj7S4mc/+SgNOSZ0UKEGT1E/3NvezTOIRF398w/I0q3/+AEZOqxGT9N4hNmW/W5xTcC+Z36YF58h
/2Y89EV4lLV7CM6TmCo8b2nVlqA+4K9yP++6pdkU1qcaaNgB9VXCC94TsiPdVRoJj8eljpjlRprK
0JI28Icr64VfLAB+/yhzJ3jsKtfajhqIUR+p655igiBtDaSVl3012tsybt8idgCc1FEWaVi+QIoB
twCKbry5gqiJbLO13HuKR0V7ZDHbSGsazfYhJW2BNEtX1NeRAj4m0GfPvIDfXck3xbItoPDb4YoA
Tffs52146WOQNnnQP0uPCnFrMItpvpNm6djuvi/56kgTft3MF416xEAm8Uhhw2VjuOPJLsbxNJVN
QVGpUEUSuwXeH7oApZeyq1bUz17hmtvRo/B8QBWybT5SgSIYBu0aOjXCD2qqkUAb4fjPd/HchlKI
fiSAoY0HJ9G8PRLq2l5Pw7OEH0gggkQeyHYnjlHLA68woSCRhrF3cO3EOU/KzFDiV1QT51t3xCY2
GpWxDuwV7F0oULdI0eKX+ZVGF8ku9CiKyfM3fJYXZHsvSeLUR2ndPSBfhM9y1K85pEcUIOhl8ItH
B/DPdVEudtBLQ86d3981S9PpUN4OulvffcmUy6js89vv9zVV3pXmsavdyj7Nv28wp8mj4QBh92jc
2rHVH1Utz9aBmw6XzgkjPlQrfm1DMIHUGsq/lFlzJuTq/2E3Xzsx2gS1gZTm9qR/rxvts7A98SkA
kb4QdmjsCz2Ol/ocfhv12DnGc4gugna1E1pycZFgmajHTJvsEO6zHaJL2KkKIey5qOxCdHqwuW+/
B5Guc5iCfAsuLgTkb79u0iC+tcR/3sxdjeY8KSHFhW01dY8K+xvE76oemKkFuV02Io7Cmygbv1iD
yYguUWxZ+0IFOxe2DXqmNTogS6p4eiRgrfrK6lNd4vEpVdxNyebi8b7+EXi219HEmnBb+jq8Q5fC
Vloc7PoogdkyAaPwzfYruvNI9mlBcrVMr947Knj+shLl5zkOIT3yVouWTVUhaIai08n2TRaC0tF3
iksRX50d96HIBLTU+SLN+6Uq1U1vpOHu3tTaSb8xxiqaXjUoUhvLCVamqYYncn7o6DuGcXaVGIEf
hNk3nWPC1MnduFuHpa0uZLc5O0ZDGD+qanBSojLeuBHkPKMzqD+XVkilZ0IgJEFIE9oiXx4AWIva
8p230rG+IaMrfhQJNC0PnCBs3HGrlNXwNVEiahG1tU8VYBPh2i6vnnO07MgLEAWBQv9MCYpopbYJ
lLO504gah0iet5adsomSQajE20Wxk6aipv3BCmZZkz5pisXUpy/pHKedykIsC6s26jUF8rJVRKGW
Q5iiQK6aNmoC8lY2yguVhFAXny+guq38AdGxn+6yUZost/bGNQcyZH4I+nowq2gfRvFH0j3ekw/F
+amb7wgvknpLinElO/okH7Z+RQkJLZsQGfcjlhV3GD/q+rpEROqt6HT/EAxIVQK5A+VuxtPrJFSV
L64eX+UlUF5aH1iv0kXJtUFv86CN1ed7v1FBIO2LQV/KNl2tv7j5ELNRcHqqoKUjUmp9UHxpLLjp
HshCsPwkuIkk9gu+Kdm3v/EoAhWB2ML8aJhjfg08dJbm8Ky0Yiv4zZr72GkYt74cAY+7NfeNUFeo
yJn5SIW08RnqASmG+fdWprXYDA6S7/L3xtmwuYq6O/hmveZHmp3GRlNeLRdNLNQBYNLW3VXVxC5N
c+WV+ojDY2mQge5nr7joqZRThpBM5940BhsZ1oX2QA7Ue5BT63manrWmvb2afMmu7/JN5YMclmYM
h2RD6fr4AZ07tIEmndiKA4FfjIhbdciDrTSAM1d5QZTqNBS5hR5i/WQZ5sQpnmwtypiNDkOebeWt
EUgbyoR6mVBjNOYRhgDJKoJ0fS6MTnBoUfonVJVky7357hpq1HaUHWmmDbOr6sx0/AJE/DbKIYoN
IdpzHsrLP4hIgrHxfziZi+ii3QBKS+dCfVo7PQ6Fph0QfxzaBZtEZZmX+vjZSKO9Z0/dixo41b4L
3N/azcGIj9D/v2ZBZlx5+CzU1PA+aEPpfQBXuPCivrhKCwXtjxqplaO0dEqhLLq2zKlfg2sXwHgr
lCndSDOCPIZag6Mv5Wz2WI17R5/R1zAO1p2Wxytdhy47+ZWFWMZoPVWOxqETstpXfnuXTkuCF8T2
3C06awZKe3l5HH0CKnkjSJwr0XcnJfbIEtw++1NAsikcR5DmdneFUt0i+ItLnHSQV9ltpL3Cf6QL
m+OE4Prmn3eT5t9sJh3VcTilA8mwEKL560kdTrYIoHumn6lw+WB3ZQvVU6mv8GqTfVGjhAqGprnK
tsKpNRb9tN1IU3ZMUOrejRoUbTvmXqM8W4AtxLRwBy9DPbK935i2lVHAMdABYwPngK7Z1Ad5IehW
rnNL/TIpSn0QgYMgBTJF9UGdL9JFmkiQM07e3gf/NkbOM4zVp3/+uDRTfb/5dngOoTZue5oJVef9
51WD5gGgYvSfdOTjQCprIIfm/YQ2X+RdEaY81iO1uVZQN3f3ZN8tF+i2Xr1xFMANMkEoM4eZbgBV
7hyOQHnAYdTWnt7ddXqq39qGX3f//369Xq0bK5g26owBIWTgEjmx44M8FkszMOPkIM/Q0kyAKv9m
yt67831skyO9+M75bgZ1xQuherdQB815dPM8f3JHRFMh+j7LCww3qh56hrGxSi98TidPPNlILZkU
IvsK71dBM0A0ZA86Ha1tDpGhayacCwwDxF5nk3d8qPlvf7cThNmydIj3hcaSbBdo8sHNFh+DkSVf
CQdtI00xOB+U3BEXoU/lNVQN0lpGhlxVjtCI0jarmxlPiCD0/njs4258NcSPOJvER6BaAsyYO3+z
mVppsmiZu2q9l72jScmwUFQvMM8HjhO8AzmZmkWwoud3cDPNeYXqxKX1RHmtO+uUBSDsLStGVzlI
tWU1ONYhSwv/HMUjWJGkjL7y4/gEJNF4NtTY2NlIS61rK64+u85XpXHCr+8GUhb27Z+//7r9/vtv
OLZNkNTWLV3VTdd4t15MBqumAtL/1R7Ydryammuu6zCG1BOky7Zr/YNiG/4h7MpLiLzJRlqyvcla
h9olc6+0Y8gGkN4LY9v3JqkgNOQfBCwmhEQgN4IXnOqd0VnDtSzt4oz4yQLR4vEqm4Dnd+tOoXqQ
NGWHqXvPdtXqj7LJcfrusaYyu7TkZfC1AoVEoiqg9b1VrPvBmuyfs8mByCHoUBhvbDKRvFfBhVjE
vt8GhO2Ip4wvUWcEuzJ2AB50iAJuTOrVwmh2XJC8HBduP3n5U46afGOa1SFokTq1eCxt4pkCANrx
5wVeLYToFAGHewfCe4DQ5xHOPEI6i8L+qhm+TQasAFLUBW15UOdims2vu0r2SJva0a6L+qUDEceL
19JRGdQTyvjnd3EAad7bUDqegDI8ypacx9HxHlFoKFt+QM4PiQdoN6iCusor9WQ+m6z9T9Jqmydq
3bovqKNkF9UJnygVqbzqbTgcVPJikOZa5VUb22iDmMiq7jWecSUZ2CtrdXyp+YdQtdl6VmIuZdjn
5F/i8iDbssLb5E02bvy46A6Kr7QodozdwUt1t3i42/Lu7uPO3tLk2HcKvWSlU3BqezvEhQQv9qFf
vNyzJ/LODFsotjkVZW85lMCrf/OzclCPyD1NbA8080kjk7GwK3ZQxmzKi9qAuxVmccmBnO7Hyoqc
h6ajQmmF6sE7t7hEkV5FLpid4uSbh6Suwid5Qfk7ObnjWRpEAyFluGb4mrf6tBNTn5kPsseJ3HCp
mRqqAvNQjy/TwSVjwIoTXwHmgHeG8CGtwkYiJyAOKS15yVKvXCMMVM7aGPFVXswCMmZbIN6XdOFR
VOP32u+MF2T6XWnJHE2sTL9Z4Z9WTbG0lyTxf+vr/FxfEnrNlkFhT3skS9S9vGv6YbrdybZk6lGO
7FOwDm1a7h3LpWBErvnqynZaFH9u9+gSJZsM1V7EDzt955Yg4IesRQ4eJe9NqYz+qe2zaaWQm7yi
nhgtTRE2L8Iinef3Vfxp6KIfMefJb5bQ+DoP6OYgr0ItnYhDR41gl5MEGTyplDovpeJ+tcP6D/TD
3Y/CyykqUmjZS070fukjmPL/iOZB9vrrhsI1DFfl8MiiymJK97zg/pYNTGw/FH1ZOy/UzlIf5KO3
L1pA+mhP7GX4elCQJwUklO7lo1f2ZlH9s1fV0CGXvfexshch7h1ii8Xl78bfB4R6E4ANqfTxIEoq
fIgG6a7MMYNjrKEgIO/slqLZHIY7HervHMRyYw86pR7VC87L/UsBqHpBXbX+xeTQ3rbjUlH0J9OM
irfJjab94OQqik+YRArVlRugmyBNO3BI2pZNeZwaLX+zrHwBQxm2lwVoO2hCe2u4dbmxOt1+QYnu
Kg+CYzMB22+i+pmaH9a2DpAaCprYeUEb4xopdrMNrNDcIli3V+tcfLIUym+QfdWOpkH1ISTvrJWX
290rILpXGeX+5ZrV4qcrIlHazdVFMjbvC2VpNbpzNP8Pa+ex3LiStdsnQgS8mYqeFEXKlaSaIMrC
e5MAnv4uJNVFHXWfNvHfQSGQDiBVBDJz78/AF5iWWEKgflh0B9QWWOx1mDcddT3OjkYr3O96Nj3Y
PJTfkUz75YSD/QbVrbvxMn968ckuLUrb7p+Rh0QdydO7xzRG76rqCFKoCiJb+J+YpzwHiiScOrwD
qatuhs5sb21hOltdGby954IlN5QC51gh1INb4Xc82rgLeVERbbqhdO5QSVRAi4zTGY35YFUUonvI
4yKFD+u2T02ts5fXc/GFF5eB/MWgvUYOcudNKRSIR9Mr36T+wQLgCMXC+WUJPHq7ItwHJG22leDr
9ECvT2MxVvd5WX1HD0nDn9dUER7Uqj38iBnsKG5kfTa0zqbG5ns9QOJ4CwNri5BY+CS608DDDaBi
jLeAc6Z7jHCREmr65IdZIS5WJViuVVBIO7sroQakwVoHPHlAFBHkbGBlK8x7g5dE2F+EN3W/lCRe
dx36bnYR69uRPQ36wkn3kBW+sTY6tT848ZjwQgxKWONh+YjtK69LpJS+W9W01kpgJ4i6ozgP/R0E
pOJcDrKIcBAM49oKl7JBczQghfJUzWJOZafLqTcPh7uaH5Low2VkZzdq8btRi3SnKx7Gi4IMpT9r
rnZ4YyH34WZPeOAin6eY+S8jfBNTOP3ImZjJSebqvV5N+Rb6m7s1lUA/K0jYzhra1fcmqAG2MSZ3
3d+drhbPZWYm646f3sEySnFUtNxZItI1EI6uVabFOIOdMjxKjqJUWjLmVYqsr7vp8Vp1rW8m7VGW
LvTGNGou1/jbOnkReYehT18zA2qCHbnW0lGN4Knrq+auzdyzrsThk6yyrXbfJNp4wigzfHK9Olta
2FRsZGNsudnejEkGyCI6X8Tj7I3pqHGzaCDko0RxZ6RTe7JbpUUcFetLhJnJvfXYnmgIuPZzVIvs
cgxa2WtOFYaSj3oXfOjWjT3MSe/FSJxxWxKmw/OWZLNeuWSgrfH9IItZMvL/B6xhSfjIOPtagZlA
tFctn3ilrEJX7auheu173WTzoPvoSSOaxwBWGeXhPyzQ9b9iHEzXtFygJQBHLB5ODTDRX+eTCtDF
VMQ5NkptSDJmzbu23IvJ3djE3e6rGWwxYZziue17aW67luY22bOdp/XhLz3/eZzsCbbeeP5zhz/j
okSpN6LOpxs8CUin+J0gveLdqk1vHQfXHu9kjTyMaTluFABQN58aGjtlFyADxa6bqUsI7lB1Lf+I
mFn8wAOO/HXtb2VJHswGRU1eFPVCs0IAW33rdmh+uCOccjysbMfFlrrzTs4Y+fvIiO+jPPZOskqe
KRHpmi6YkA7/00B0q14jagV/1mtWMBB13EhZsIKSLpfwwrHJdXLrMYRZdmD9kOB/oX+vifM+RZr7
a0Ki7LnWUE8fUe/Za35i3SF+GC71NGh2ZSE8rMKCHWEM6wEt3vIxKfNNktnFi52L+NbqiA3KImRz
nbcWasn1kJcv46RHC2VWpCq7OyXNgaoCuF4SDbN5zIVVYPKC9Xpj3qWNgnYEuKNVn2mi2IzT9M3S
UREcEwh5RKbd567UHwySrT+ynhQKUo31o42W6xZIM5PrP/cgfom+BnItm1qU2nrCv/hg61l2ZA9c
rnDlyL4wl/2UVBxdf+varjlDW3bMre/gzaWbpUX0JrXOIi20fUykBHnKxnpVkS8LByv7oSkwsWQP
Pr2670ZYYY5N+qopEXYJs4QleFmOr4TUAQnX7JX1MopeR2MRKa44+HKZ4oddcBuNw+2gBhVGWmRR
WqWZ3bRiNDdHof8ONPOOMHPyvUY6H7NFz39xUVhbsChNnsY+0pY+X+acRl67zj2lP1phNm6HVtX3
Y9SHB3+wim3hwgUl3Jiu4zqI7vkf65a9QUJ5DDK7WbMGn45GNU7LQi+MXaAq4yuWXQunHDxi5n59
HMBi4y1Hveljg2SEA93mF9dQIZf2p5uaVMg2zW8w4KNcrcUtQXZLEky5Eu83U3vyYvIn1IypfgtS
ka5S2wVIElegj7XEXwRpp39HhT0NVPtHpOIOOGEQe7IDT983bR3xYfXqJcEhKLMT+0eWpr9yRdRP
TlWV/2npa/0VJTS/qjzNMHWNcJpqmZr56VXVDonmYM00PqtW5sEW++IaHS/eHP0iq/dQNkyT6i2L
4vLGVtru1KOFfz/o2ousT6YExRzcL8oao4RySHZyIyKLUWN9LMpWu2gPVVTee5Ob3vpaJNZhPSC4
AiJtMRDteDOyCY5xiVaP5+5Ky6l+N3b5DZEp90VxNYgaQst2JH9+t22jHhS1IXnTIa0eOvlDY3r6
Yz3XhyDyEF40xq89Ni/IAAmV0Lvc0cMVUdcCqduF3O/L7T8JruEYod22s1PHbGFzqChoWUa8cdKe
laWFEsARG/L6PZjuCG3ptX6PeXkOJC9UB3Ery35QiNtgsDqyEiiff2qQXezSZojs2KKHtsrcARit
fUYVvrmvc7O+75DUBHVkn5W4b+5DVMduCwxilqWqq0fXaZFIU+fNkKqW+OJEw882giML5fS341YP
se8qrxkckEUS19p5cmb2IrLhpC//MRxy5/tw/nKX4bYVmL9r9EgmYwxOaGaLrRMN+QnRUZgygZ2/
1nWEppRjZxulbvLX0LHfOh9D9KiaokcPH3NZPXq5u02TJlzJQfnI7s/Ua/8W8732JSq2puFnrx40
+ANZ4hptWoqDMj4qU3mSSPC89u+c2KqeApSRD0JDylDWB3lw8rWmejKw3ss9pNVQqFqbbcsSnJX8
bTOKj4drHRKGYmUWtXEju1wbZLFzMeEtyUssc9EA/Naz9N5DKmbFckNlopyd3+IMR6gK8eCEZeE+
A7lwMHhAt0bcdcewRj9DDXr0fGJsg8YsHh5Q/fUXpZs3z2hM+zeAu7pXNUQLN0PV+pvuzzngskBa
pVmP+MyhqgSS3QrwvzFG/6ZLAvyIsF07oA3e/uiC6NHopzz+jUEHy9U5fzY05AX8LrlX51LhRshH
2sm9bCOjc2kzZsjwnzaZk/vncV5Sh8te5PoqKGHi4hiBCE0Bxs2cebozfnZflGGPGOdM4sUTDLJ0
Wrb+Db/I7hF77x3L+OC3w0noF9EbsRAU/ZQhuUu91NirBjSOLNadR7cmiz3L7/zC6YynH/inVqno
6ObKg6vBtEI9OdoPge/eBRXrzUpPx7eiCg6Rl7bHRk2MjUMk74bAZ/AbxYQsRw0F+9W3guTyi9Ml
5bJyu+lkOOW4nQy93Bk+9NRESRF1jIH/p2GjHYxai44qGvsrQF/JiyFSJFH4TKBckD4xw29j4mjs
DMcQ68mBN00Fhzqoe+PeCRMcgrCs+u6IryyZ0aHF6lwcowF+EriEUhzm/KTIwwGFFBpABL2fmdo4
3LQW9Hd1tOxzL9q3uvSG194dx7WTm8QaZ0RJq5lLNIi9pzEVKDK7RbRQWzN67QpMMA1+HltZ9KYa
Zn0gHrBUatH2SB71uZdXGOk2a+HkyF4E74h8KuGP3BLdHfkE/hQlkuJXkNSEqDqZ5ohY/h+wFer/
S5yGxElWIdqB4BFmTOQKDDxZBmtPLsjbmGXDm0FFnQcyXvcEdc6+QW9NfG2D8j7m1xEgObdC9KUI
b7C+OYxGH3xvJ63Dzj0yn9Xp7rIwwFWVF/UXH8eWl7LVpm2X5eiIzkXPQ0xdwfXhcGnla4k8sO/+
/Trd/qe5zzYMAsS65Tqap+rOpzi6htCsPdqV8gRzEZseHzv5sZr6kyqyZN+IevZRD4snv2BZYuqZ
87MEFxi0PMTXvqMFdnVEKqey6A5ZEaW/ML0pC8O+ds9U9/3SqYI28KXvfGkLX42bxm/1BR6NToom
IHY4aZoeWiK+v+Ad7IeuSL62TW8uUCTIzxBM9G3BvmOLWxDES3cOg2K58TUb40PAolwOwrYpIQoK
TmMCNyEJAqWVRU+IQ93oc3Y+FEi7JYLk7/wGkW1/SpiafW6bx4Fycf4DDhXI3KfA2ywCYlhMPbbB
P1P9BKMjfOObwAmdJ4PU7jLpxqR8SS1El8Mp2QAUaw7wyaYSBx5O6450ZDsfLi25OXoLWSnShkzk
NLqLILNAktrTUeJcJBxGnn3CxHwqCmFhJzG1uAS3PE07s5tNjsmnPaKYx6LT7buDplTOLZqSSHHb
mvkcZXjpzLugX1mJ7UZh/ZSDMiVikIOvFIqf74OaJOCxDF3j2UlLlvrpSUfp92cnxMrVG56SKigW
sFPyXxFWFA76R6+4gSF1YKjWA6xKa1UkkX1skcjbTmWi7hI1CY8WcIG1OSF+4oXml9AnoJYCsrkl
RIfN/RyEUbJJPOXABZkrxfgL4eq4NfmBgMcD79Ej6IrP0grv6PdBBMKjyyC2rdWfQaNECtRYEtUQ
Zy+DEEOub+dt0+VOvq6IJ9W3SZEAANr0JrL3yBKG0ZepDb5plqvdCiOJ91MZeyx2iTI2PmvZZhiC
rYxBVjBQbqxq9C4xyCwCiAIw6bnEPVWo4DcVRcMIrv/dpP34FTLVsK6Jp2xdK3bm6sqIi3NgJq8Y
APh3QPvrXdPoL3k7+HeySh5k0cvSNYH3+PZTvdno+qLLRL3Kx4ekQ4NGAtrJgNS38ux6kHVJ0Jfb
JL/lDeX27NvUxxyXNew7fetWm1O7jg2eVndzGytxW3+WrWOnWre19xjUQ7PTs8R4SSZvTZLOflQH
J7yvQ/GY6gNJMHTVthq8ZNjjurFSuiFaF2WdbwXx96V8ajV3zLfe6HaXomzNbGRztHFjle1va96a
Db4Kvh4YF1UUlVg7VuA/H/zipzE6ym2DH/VRLnBDbR05anW8rHl1FzNSovN6vyQ4zXIG77SVwHqO
TEkIulqMX9llBsuxCcPbMg6zR2uKP9bjAnY75Fb2OPe3usx7M/XbdDTcY9aq+XPShStTfqIoK3cs
/d2lMHp1a08W/wFZiMBQ20LnTcLiWWnxh5v7jnlX7jLiwwuR6N3jOITlpnSNeC0ThX6SGRDNTbxd
+ZO95PG5VLVxpl48XUAwYL2M5WTgUsra2NlnfqfgBN+yvYzb6tVqk3Mwxzr7uNzbiEO/iQSNMGRC
olPlR/4OWdpmEwWe+ZDmKaLgYFV+tvhJJs3v3Fett7x4IBiMwcKfE+SGPtV8bIIjlCOG86FPXrXO
G1YxX2TKAezLnCOCcSqTCnlDykiPcMiSrX29A3o5fnfxPhvZq/v8dy5gNbZ3KeY6tx0U8lWKy9xb
l9UwyPGyygp0MjwNsnzKIgkgoA3JEx7Sc9b2T7IHBtBsWKP0uS2RVodAEu00nMEeujn4Jns4yOSX
Vj8eS95pS8zAm1M9H4Rqi6UaZtrS1UKkuRI7ptKxDbw7nPg5G6I7Q0+rs5x8CkoMKM/yZzy3XUuo
z3wo/RmH51L/HyYfT3X+ef6f4TZkfjQSdZrnzCyJD2kfw1IgUqvD+DR5+1rRRLeLMjBJnmf2S2QN
7IMkRsizoPPZAJl6Gi3jxlfAkvX+ust9C7C7qJYasYlDhY462XP1KXES/Dt4VW2QJYnXtp8TFZ7B
xBJkHE9Bc8J+FyOWEnKROjUHmzfrF6g8X3I30U+ypAaYdOTxUxIRtdHs3N/z3sa3InestxEeuANQ
7r70GuUumfphVgvT70ZPQVg8Ge7Dtm++Z2H300LP/a0msgZ2oR9fYoSxMRBNz8kYiLsitkpUYdzi
rvYcfxtrotnV7E7x5lLgqlT946Cr020a4cg+6f3jWOX6IsatdW17ZBVK5rqfnt0g/QPaKNFijHn9
9vuIBcJDZmZon5kBTC7Nq79pPO25Xjov5mjiqGXa+cauyu4+tMtjCpT3Lc0QNZ4BhmorwsUoivDs
xNW9UMJ4NwyRffBzuCjywPQJQhEBVtaZAVNoUUT9b6Ez35KhiSrvNYRvvmoNtT6gX9aeSIkxlXbR
uEL+qlrXiW+eat5OELAqd42PLMkH1wuRA+0S58H1ERIFBvdNAzCDKOrsZeJgmcbiYl2o7gu2JP13
142Km0rUzSqeunhjwype8AYQL56NWEdthv2PwBo3dVCJ8KYznvrc9H5bvXLPTnrbkp1fjg6MhTHR
F22rIaibhe4GwSjvUCChvrVdZY/6cL7SkL+ZUtw3VdDVqAJjHNCDi1sXfscOPG9Pegl+rwF0+L1L
xNkl2fqLlBMxG8dbIMqPPTE68ns0BIByW+EdHTLcxIo+xMxy6qEtpLdDEMb38lBVyHcrCRC+uSpR
lBoLCXSDpP6QcGbZIlG+Dm55ruy8fAJ4+6TVXnqCfqY+F4r2pQg0506Py+Y4WvUZIgCQfiw42ML9
itUuv1Wj4AEzpnEXOFlk3tRRYd4qBKC91YSz+5uwiRqXnVqvZVEZ7ZNbsj209V7cdXY74Jub52+m
Es/eq1140L3uCEzTBf/8Dx5O6HFWhcbPpAyDDcTVd36O5NgkBDEJ18xdZNkLm6+Kg8tG74/PZEby
U5XGz6xOmrsRuawFyydtj3FP/0V1eVMDDc82BEl+Mu+K+8ztjeMwOFsrNUOUIO2agJ4JBH1uxLFX
3PeD4+zLKflOjpEeQrPGnRclIO1kOdIdTJobTLfwHOhXJZHlLyxjuhXQe6a1uWgbNoKsntbB6JnK
deSV40K0jVKQijPyw+XUMXGm8VlxuQsx1yYBE5SrK4sQ7UQRevu8Gc/VGFsnN2s37D5Xpmf8LAQG
Ymrcfhem1Z+nNitnA4B6XUdvU81zGLPTGbu4+S3MR8QAxXOThN5t5U8Yp+AWshwSPIW7mFd6pHT+
VhVRdlPyOJ8xei7P+XzmmNo546V/kFWysS+abCNQ51vIIuCm7E7R6u+QLg/FrFJWJ2q/Ew2ur7Lo
RMFE5C35Fiu5/RR1o3jIsCpI51JZqMA3gx5dSnVQMD3jAJrs/SxNjH7Th/a3a9W127WvZ5QVqQ3u
/mekg4kkKN7fSNK6+6Fq4p3b+d6B+GW2jUwtOIooajZhbSR3pBLxNCqN6jS5tYPOoYrqjAjOHjPz
tsiK7JC7U7sPefy3XVS4t0Yx4sk6Ytc6VC1K6+A+HjCFQEzZFOpTmd4jvg/qwJ0yhGrjeNubdb2L
A689IRaAx4CX1m+6nx/ViicdO7Ndp+XN17jGXhekXnY2SLtuAVKp277skkWFVc5KI4q602yuJixl
njIQ43Dx5vgGlXmlq7X9yy2zR401xKIhqHgWhrISWBv+NiGVhbwL34KeTyjCpDhjRNlt67G9c3mU
Nonuis1ggZVRHZfYgh3qL6rVfNftLP6d20dQmgRyeZjPNrnnNydER7/qteZhQjd1XSHwfutiNefF
5AT9QGnOMIy6Rd6QCagwbsPpIv2loll64+WsSWzksNfQC4vDNBnWETEqbRl6Qns1kaIlBuKSqPQ0
XtnrRkWuJAqtCRlLtdoTpnSAi4tfcCt4UZK1Z0fc2PdZ08UHI0Ig3M368S7z5u2LZX2PtTKAltGO
Wy1su40dsETSovG+A6X7wwMmh/1MNj6MGUIiaYqEbJ333QvhCRIk9IjmhbNbFdm9LvAS6oZmqzpB
unMmZEa1CeU4/i+Tzai29skzERaJRBUgQQa9eNQjlOhL4PhD5PlPlmk2Zwf1rqSMb4SBJns1q6oO
bXqMpkrfkEFuVxLchQdMsbRFVO0k9KuLZ3AGPNo72dp0KOs4lvmkqn0OXbUgZIoBmVX36cIwe7Hr
Oi1YTa6Wv0HE+EXWZThXHtSOwgh/RvM718LXt+yVEtsX4rBoYNm7PurHzdAn+UOgC494Zdf8sD08
ipAI/YXL9K9KjZznSjUnFIuTN3fE37XIDe+czYdRQ1tLj/mhYtehK6jQIsA71U65Cv3aO8uOnmcj
IBqb3s21rlQw/agtXizzVWS31Brss3u59uViqa1tAlANvZhe0FoNV25R5lDFCQDCGWT93BvprRd7
X53E8I6Rwf46bB4nw4gW+qTfTo13MLPa3zueiy4fBJXFNIYa0JN22Hppo2N5mI6ncj5E23zM8jWb
42hbslNYwtzXX2x8JIx6GH6Tn5tAKrNQYbddKyle161XrASxb16XaTDhnMmL2lSs+4H3yFYdlXiZ
Vrb2bMeBs/UT/E/5yfO8aukrmJl0ObkNCy4VV+bJBz2SGZazjm1jWAorweVCHZ3bouq6/oaU3KOF
2uFW1l0PWuP+o0vj6sTVkBOGgNNgZdY0L24jGrxezehLXxfFss8s45x4IVtUsBDguTexMUERgJAA
vicNtkKvBCbM7VHUBltAIlSPGXmmmwrhy52s0zLDvuknZIxhcJ1xcXJ+kYtaYkbY+oH7EBiskiNd
/aYqygjFvJj2psJCEPl23u7jHJqoFMFCMHlFtCp9E2oIYB040AxcdgmAh3tQ6f2hmwx7kQxuvbLB
0FthREIyyLDRLId8F005z0OpKtgoTZhbhJ7/MDriIbCDI9zoAJXwWCHAknQbVOOLe+JpUJIVBDMV
rVVgYrBqglJbP2M8FB8H4hqEQtr6OSkL985LzCd+P8hijrB5oMu6XZCcnI5gz5hfWLSSD1axi1tW
PQlgSaqVdTEaBndt+UMW7DBUV4UjklmCcjongQ+TSmsHmAnGdL7UqZa90VMX7MXcRTawWzBPlnIr
a0qBnLZq4eLbKh0wCc+pbrsufT9LjTJZFT15V/Qnmlm4nj6XU95E/K5StV+nzITH2sIyFCcelL41
zz/KAz8Db9fBtMIaYjpatc0EkMX3WNPgS1nwWpSSp9o04PzFX2ZnzZqnsq51i72eINdUxK6+qEyY
XV1qk4Ufks2k4spVVAgXmb5xVsfRWhhYPdyHfOrN6IzpVmFrWenBBBttnEMIJxCsy95STaZpkJte
qcPFic23HlLfMex/jkZBorVDjsRzCdyWUeLsG79hLTafofzU5JdKWZaH1rkjyzuu+y5qV4RNSVGU
MCGFkr75SZh8tRSC/FgytF9432uLNvaDR7Ao0cqMa/9kq/woouQbmysS8B2OMXpnMbXMRXnApgBU
reURHYDXRpM+OPY+RxhapPrZaB4is4HYqNopFHP+wLEXYzCnenW6823MhvNJQ1G+nIgHmImVYlSi
GPfyUIVQAlltdWtcFd/r6raDYTTo1W5Ia/PST2j4gg2EotAe9tYl2vror2rmHhuV6cbzx+JJC+3m
QTRYtw5Z8WQ6/cpLVOV+Xqj7XaO9GCBWbwkQ+JeiVWZYoo0iXmd6GSOw2Q/KqixCbATVNCUXW/zA
Ka84xDnyjDxrETtmc7i3UALC2j6dNpbnu4ekVr6EMfI9Aoak2dXNE3409VMBGqk0UG8qA6V+8gyB
SNo4drxhKbrkgTdaT2jGb/07XJLEEeqWf5fH9k9tmuKXIIvrXaRillR5QYK7NOkeUzTRVrbCiMC5
KjRL0Cu0+oq1JOKiPKquqT4wfwBjoXpweniLIToPNhvNg6NMAAZ7y9haRoMKmq/aMKaSZpsBYFrC
A7efM0IJW5D46pK4Pq34Jm3KguldSRyLEEtYb0xgois5Vvf6YFNqZbe6jO0AnTHbE+ebO7PCazCT
BBkvW5Oe2J+JBtmlCEyLCQtZx7XsnIuU/OaAzbHsrAaYm9Y4RW0uY4cBR2US2hvZ2ehbHYsa17+0
pnaDM6adVdvL2EiQeOtJCcmvkEzYsJFhTTZYum0tx+tPfTA6a4wvyls3OYA+iZ6UZtFrqnhSNKd/
yurhCywq71iY+bCtesibijGIE+7KO2RUPbhDSmRf6lrtG04Q5d2lqkes4M4k2eyrpY6zOztmgObh
HmlNcZLXyGuE2tg/Rxs3HxaZkwuWeJGD2m6cHoIA4jestx85walvZRnqN6A8rFPmW/E2Gtx9207Z
ubOS505Nghf4yAj1mBqGdyglvdQJfknE2se1bAU8gO9HlXp72VqY9WPWFP05iFzjS/etqbJgq4fI
RJUCCzr0OWukmytc2WKSnEhZT+PeK9FExvDY+ccpzh3j3kSmVF986PDh1Mw0/O9GwgeB9eBDwvxi
8/VIyALjHbzgi8Gv7d5Pi70sKZYwTzEWCbIUT3lxh+P6D1mq+dLQtyOcogck16e66g7uQI5OXjVu
J2S2QKYsY1sxTqOvvh9MZecoIjhdq1nwl/vUD55lp2s92praKhzJFH9qKIJYxeANtsC1s+xCPIK9
ju3eij+383s2jFatac/w4deRaMc3d7L95dQCah61XD2qOuEusNNLN2aPHI51iBkZJHh5qGYlEHmG
qLnL450zhzuogMg67c9ZWmQIT/cQSj41yM6yVXRK8KEVsk9ACls0RCWIvV6u2jT4iTXInMcdpGIC
LOOUY1UUvR/QU8z36XyQZ9eGa79rw6d+/0WX6+UnAPEJBkPc+DpOFq99rnf6L7p8utR17N9+yr+9
2/UTXLt8unyDvc37x//bO10vc+3y6TLXLv/b3+NvL/Pv7ySHyb+H1o/VugujB1l1/RjX4t/e4m+7
XBs+/cn/90tdv8anS/2rT/qpy7+626e6/4+f9G8v9e8/KfIONatDo1ggEMLSLpofQ3n4N+UPTaSi
GIWr+vuoS7kzMWSRV7mULwM+DPuXd5CV8lIfR8naf9n/etdrH5W887S6tny80v/1/mxm2HoLM2Z1
fr3j5aqX+1zv+7H2/3rfyx0/fhN59xYOhFUJ/NL//PWvn+pT3bX4+YP+7RDZ8OGjXy8hW9L5pp/q
ZMN/UfdfdPnfLwWmvkOLF8sDMx6bu24InVUNIh4DVoo4kCMZYOYNyB2KYLRwNqlcf6m4TaFv0gbr
xKb2WFHOzbLjMAZg4gCvICLb1nu9aAdzKZsDHOPN1DuC+YVBJ6v6yUsPlccqsNRLfaOPqHubJJXw
2a4WpBmAXhKcPlgEXA9iQLP+Bn9B8uGYFL+fWsOUKAtZKw+68z7wWnUZPY/zcblUFnWTfvMjPMhx
gLMWeZYlG3JSxKPUrHgAlbk1q7y9Q2wpf1CIvtxaXnuWbbJXxZOLuVU9LKGF5w+ym47y601IsGUv
u2DUwRIpZ2nKVWWHtCzAcJmxdnO90H95d/xpzo6l+wRR/8WdvRHlJd3/HuQGEbhZcHECiQUObBZb
lGVHd0JE6Lz35muD+aeLbSp0KQa64A93GSbHyoPs5/25ilUl2MiZkHe1EkaLUcdkAeSpPBAldGKo
MzRdD5dOieseQV+Omw9jQJ7+o/uHWrQWU3cxGKq4UZowZ69p2nc9Znp38ixt0pu+x4nmUz0LomjJ
+pTf0KcBQxve9kmAWsM/riF7yEPJ9hYVKLvfXOvkWZg6/RYa5K9P9fIiZeMe6nKy97JRVjmpWGfq
OIs6CwvMJHlCaz4YNer3du1d6mWjrJdn1wPwOvsgi5MUwJOnLskUv47fx8phjRn5y8io8ZnOsmEN
BABrknjSvRv09ZozNtsESbC1UPjVAqEmbGcP69gr2rMI1PZca6Wzd3r3SVZd65HfekIS2mWvQVd5
yIAjr20z6BfjPFLWXe4hr3StlPdxnWC83Ec2qOX0iqJzg7MKNF15hijU/Ttf9xN1FxE+r7y5tF3O
JWdXsnfDdgTt0C69KjqG5HD3amsYKUr+VdbslUrBEP7GV9T6L+ctFuXqQnb327ofDq2GEGTQ9Ljb
xMY7dzpROs8lugGN+nowymZYW0TzZdWHLp+Z17I9iF3o2B+6Goov5HBJxEa+4Cbyu+gr0bsSkDFE
6SZ17UM4gyKwNlS/ZgXqQKKC4vCnR2hrGk7KIlvou0+gnyQDfL6Wlc4UFrfwXy0CIMviDzYITaMD
Zk5kjuYIIE/KQ0QW9SDjevLgIKC1tdO2v4jmlRN+PWwp0oeWbNilH1ALsUL1pEE6rmzuZ4WCddTW
8TK0YmRMQQrmwEHwXBa+V9+XYqzvZZ0213WQusNFQ4x2Lcuy+dN1BjU+4TAT7Hq7Ebc93OdbT8wy
yrIc+6FxcHVMe4shX14aCD6BBxic7ntotBGJe71fqEpQLq9X6PL4/Vqf6rBTNw6+fvep2lYjZaPo
OAvPU4OcLj7MK5fZBjbRtCCGoH2YYWTPfzMjXSYZ4UfqIgD0tIDh5yx8hYxphsEYYqsFbtR1QnqF
Q/rnbARu39xcy7K5F8llxKd6WWQH3W9A/r82onOxtDLZ7yoeJObMjJTj9ZD7zXvRDNqbDpjIrWyU
9ZexPWycRTDV0+o6jKi6v+zLSlsgp4ROK87NWAqBTl/qphFFgIA1jOOc5s0YURndt7kjbvM4Z2Ma
NdUuntJqlxipqz4Ii9iBiiXLQvap546JpCqMs3FPR9aNOOSdrHJDTCRZjArkQRpNzRYeQsc30+BM
W6Y57QSZVT/JswxhdX3CyPdar1sg5DLdQruIrp4KqPZGG0pr4/CxofhReT0Q1uObgPpeRoo3Zwbm
5sjE0Vn7czdZ18y3HAqFlAx3u36AsEY1vG/wcfzrBwvztAIdYy5gsOq7KY0qND5yXPi6DKFKBWNJ
HS3qsMvEdxdPhEUNqf/s/+kbGc70qa9wXmtuk1bhnR1opAC6BnG01GsIJ+XB1kCvSVyaKzsiIgnS
4b2ugFhVDFW6liMug+V1MGskqFeFOHnM16rRMdOW8or2EG5ll89D5mtDrY0OcoRsxT5umeqOM9i4
jM3ugQ3erfzX2T/tEJ6IllTfQjtG18Nq0lNVJ81+0EMMt+G5PMm+Uq7lr33VfrJI0wB9UHRsWRyN
KUlyBhq9VyDDJBRnQoGK1/ylVbINZKvjAnSQrXJs0ZGHfJfh9bnOwiRPfoNBmQ552CQCX4GfuhZl
a4UEyaU1K8pDVJsAmhptE/8/2s5suW1k6dZPhAjMwy1HUSQlU7It2zeIdg+Y5xlPfz4k1aKs7v/f
+0Scc4NAZWYVaJkEUJkr1wLiAVkzSo0QldDBs5zdHDdbuHhBcGh7O6ZbQeLkMLTOq4PejT9mKnzz
MFBEvU2QS3xYSS4xwXayEocE366dLh8K9FVzroA1GY6JdO0EHC+yx/g7fVBeO6nfA/4AFAsjcwsA
X/teWRogq3J6noqB/jwlgdSsD6AMzlWH4qfqn4N0Vp+0iC/sMl1Wzdu8Pozke/+7VX1UubVRURxn
zcvjwRpca6/5PZ3Z4LMQOVf6U6RHwQvaA4egItvfuvH8uaiK9bgQo9E/VzzoiLOsgiWKpkXenW20
dcXrIarBP4UlxStL0pU3nMQbmeq7JfMpp1DMGm5b/EFJIaXC4BUg6J3uSVWS9tC5ob3LSNh/Vebo
QZ7Dt4gU4OehjBxrFzYWihkm7FSIrM5WtZf35Bn556Pp5OsP78o0VfIGPquqcbTiV++rTTxRU7/z
TCOPn9X1VZ2Cz51RNGhRw7VgpDCyp2Zzjza9Mjy8DSmKBmc5zLlzoDm6PNuKB1ZtdIu7RnOjJzl4
ADzKBCyejOC20BFzbI9GbzYJPMvZuM+6oecmy4SZ3/+Tg8rauo0ibV9ARZesp1a9L9vOOUvIpPvD
g+3O+9sEHVWoO+6gdNXLBF8trHVrVdE15nrdOXksiyK8LmJA7/gYThQ+5VM4wPDvvMq3VhIrB1DT
6QZs07Azl+VnxYV920yCZyXdqDHcrkXXDM9TUOvraLDCO7GNIG5PoKL+QCBueBZTVZhQBWXq2VlM
A+h0ZLVt3iKXYcmm78mwvolPwk3k4tZeRstOq/rm/ZT53+EOGY4egsbHyR9BocupHLi9K0p7vAV8
jELH83WqxMjQL9qgWskYqrNoq1tzf13zFpMV8eSvb7NlXaueXhe7LiHjMnM+q0Md7D+E2I3KEzXw
voRWbUKT7Jn3bq9EYAdnlVM53Mbil0hxO1BlvUbK2L5FXl0SSkFiWmsBPCMSJGvI2e2SNjR2xvpf
ryaR7FFDWAdBJqp6Mz46EAxukNRMtjLsvRBbb4yP0Kw7qwEOit0Hhz+k6A/F6eGjvRjvwzLTjnVe
p/ZKFhndZ30qh4dAD1rASZmz89hZXmw1q1d+PQ8HGcoh6Vz0O/r4JKMK9dtLZ42bPAnDx2IZeWYQ
XGjMvE2pYOE4dwjL+RMaP2uva2EZ8LLfNNq/ozUcLzM/ER2yP5m+XHg0w2HXRBk4paqGGr4dLrWj
hs80AoCr9J/lYMR2C4LI8u/TxeY2AFXnGc5/8VKt7x7zQL+vTO91gt4DYUDQlx85JlrRsq0z99DG
LtPB3uanvnD+usXTGgi8y24uElD11bQO+nC6k+Hclh1gNDtay1BxU+MpL79mSfp6NVTcKtKXtnMw
0jYBdVMYJG3cRS0DLlH0rFH12UCxXpzFFqGhPLKV/3tsHgwa5c5i8JdJEiVDORiRHYOjKYLNB8dt
iIaWuQsthKPrr4bmludxMoILXcUUm2DlX1sAHzft0Mw7qvDhs+9G4UWN3BUKdNk/vDLX7LyVxKaG
GzzLfJr7P86XiBBy2mvE7Qpv1xfnbQ1AwXD5AkL3rIj+gBAOr6ROIPq3ad45u0q7pTMjgEjAGn6v
2zi4jxeM9UqiOzty1lNojJ/k0MKaei79ZqvX7fQpt2nyyGIf6Z7lXwjF9He/serTdeRSRmsUa1wl
8ud488qny/7Fm5ISeze3W+aiKRw+54gV3lGrDuhwSmm9Scr6Hrgg3FIAYJ/GcJ1GS8F/sRRq7N3b
Y/6XuK5Bi153WrnR9jYnGIp0NfXB6zrigFz1/+M6t2uP//nzdP2srtGEr7ZVaqHE2ej7Hm2WQ+sb
vG+lfW+cpoplePVKjVNqG/H9SAtwvjjENIj3GiPhFU05W6316CVZpkikrC1DZZxVIAIBhE9tUk1b
MYr7ekUJH2lC2tJ8hQi7GyWvd+lyAuezKk1juuvmdquaVWSuSWqY91GVWUC3uee3AY+8k4w9ub+L
n1zO5G7Lqm3vXt9r/DE6kOVTHviBBI9ul7qoQrZI7LzZ1MVhRzWdObV+tecw75jX06yYv/W6VR5k
vsySCRpfnw3fFGhRlvniGPrMPdn6pCAqOdLPgVAZWInqNL/pln0YikNsE6zWyDfSWvufY2XhNAp+
c2wY0Wr7uVQMZS1nJqCV61m+2MpUsZ7l7L+Icx1XARVMMtNNtx+4sWSoA+NV8gjA7BtnltjrsA/e
8WilQAtSNC8TBOrOmhOUL/Qar0wzA+M8mgYA5vjZWMzIuiaI9JISlaFV0XoPR5ICgHkuXnSNJDxZ
IAhHl2De6K9rzLzTfIqd8DmgWemFQ8LP1uQ9BoULG6FxdV+UzlPj2/Xh3ZDmkEMfQGiyVxrv6g0g
K7vEtmmdRK8EJdaLNRndUSRM/EWkpIkUWLCrSN84omEyxnZyQun3OkFmycE10utUGcn80UrirQOU
ZlO6VUqus5v2hRYZl5JGq21XkiczLQtB48XmKyjXlYXdXEPEMbEAGtBefl/q059dYGn3pIaNC6Sm
92ocqmeta12Uwl8mesUu7eKaulY5a/Z41xqOF625hU73iaL/dY00adYCnW4Wa7nm7cOkAVzfMbCY
Egz7Uexp67XrComP/XWp24cRt3zA2EmvH+S2XPGieYlzyGM9gDCBHaOx7CfdSOnvgPrTt6WwpV/d
jNo0g7uV/aKEg/kmEtL6a8xtiZvjZrstMy/LzPxOkSsev5JCe6GhUvncFpO1LzqzvGuzOv2szHCW
AXz8/deAMULwog5IywgV0KTSJ2NA5CVkgGpoGxu7yt4PzWUoweKV4NtQvB/mFjbw9BaM9XpY9Nqy
BDzQ6LvfwLdq/n2gQZdOEw8sX3WJfpuItZHbNc4S3YxIkdfGcCzav9LCMu9DKJ6OdJLyX1UpJQQ7
ylCggrVYXYOiEikh8U5LiJzJoW5okrp6Po7tqDXu7f730oPWvpU4WU7GJJE6WqFRy5oC6NqDpM9o
g+ZgzFqo3I0VCfuZ58i6t5DD+itNzewIGrgk9Rll2bEBEbVGBxhRzmVS46beNuq6iHer3FHMc1Wq
dK0PEx2Ai5TUMoQ1anr0Qr8L1w5iwOK11L6+zFCVn2nAe2HXWXzrsnheaUXkv3QdcCStL6YXv4qs
FYJ6+YvvpO6qKAIPFYUGFVyLnt3OoKOJsoF3rzkGkm9Ln7YZx/51qAnVAzQ074Y3rwT/t3PTNIjW
zsCWvF26P40OeIxRIwUeRZ5zthe2E8pnoNgnaobHIai2YhuBXM5o7y7uZUrWF4hJLiuYNHRtPU2v
t26tlHfQp7jbhLbd73oSf21oMbiofaU/opeZrsSeZ725yVRg5N4C6qX9mVcz7Zs/V+09f4AGpZIs
+U53W7NqAs9/AAs4P5VKexF7oGfVLvVNi8QYF4madteZwIlaeDZfoh9GGI9/DHOAXAG3tUtftvMd
6ifVnWpmwRPbQTD0dm7/Ef3QW/hPJBJ6s+lix9DCvL5ZwzdJ51M+hRsoLFJ6oFKyRvXSwydGWg3S
7TQ56Rk0nvOYVyhcKoHF0+ztLMhJlYoteju7ea9n8VicuxxyrCiwLyFvrwe+i8aDHGhiNx+s2Ff3
dmoUi1j1e4cMp9i/lGXmHiT2FgHPO5kwC8xpnwZPkPvlz1qdxltfBfZfNDSOxUpZrq3eSX9vx3g9
m9P4I4jreDvXSLveIpqlRPK/RghPVBpH6ywKpx9moNDwkUO1uYfdJuNXpKjho7/sQJrQczYWWlhr
O2xDMrGyOXGWbYj4/YD+BiWyjh6coR2y1DjE66UuPxoE5ielrGkKWfY076Yta1MDHo9NfW6jJPtd
70n4GpVXPk0AEw+Dq+i7cS6Vr2SwrhEGTT+rbIJ4yI5picqpD2sL3zryc79RetaOMOu2T/AoTg9w
n98ZOR97rRZTsUO7bthIrBwMNf0NCjvEIZfpVRfN9FSisMim9BOby3U/15Ql/czctJMzfmsb8nCF
QXZkbtrpi6PnG2mBhh6V7TByKhvpcnZ1R1u5to08H4KBaaj1ynPkT9MW1v3CplMGWlw5hLaq3ivW
cgBrnnEX4RRsranTUtD9zLg3UilYPBK+9LT/T6d5MEHyQjssfa/VNF6i5X4N2ZdFDSe12NbTuJD/
OfttvmvKYILAlcMM7vY4IzeaupNzJybDgEUc/spfQvLYGI/pFJqrGRaOzW3uLU7OgqTZx29LfQhL
3EfF0zLU1aFc0eNNm1mbtrXzT1aZstE0k3hf6ygUN3rETlNNaZzv1PlgmfXPocy8nd6rM1IE6AMm
Y9ZcxNZ6/by+CQf+jzZ1mUuHH62ptxhZK62bYd2h37aRwuONIPpatnxXxwxRL9r5w/BFqpZX95U7
+p/n1/KmaRg0CcuSXdHZu77ovrjRBvLLlaWP6XmY+j7cJgqtnggPfhwmS5cxaqnZCW2+vYzeQtvl
PiY3sze7rCgjsUvEW7zYzVBvHt/i5ZIS6v2wKwiYyoW1Wg5F6dvbpq/n1c0mZwt/5lkvPGhsJcZy
4SWkX/91XusONAVJ5JBUwXkcEmdbVIuw8FvMbcUW4rU91ag/UD6w76vKerj+PWQI6xVt0fwBbv8i
qmzXMDG5ucP9/G3qdSieDzYyvr/5QV2tNH1Qt03LnU3YBcrG+ANAff8YAC0Gw4qg4kJW3gRVhvoy
PKESJZOcoId9YfH+c1LbJOfXUokWaePWM3Pa3cpkQkMqKKZVUtojSqiMA+Rxdv1EKVFsymJ7H0jX
9Za71SKeikfc5IQ1Kovk38BeGxAPxX+aVN4OSj4Zn+Qwt72zcQak5G+2mvY6SohqsMpy1WRb3Aeb
YREOkwPZavhWa3Le+ejD4LgIh4V2YjzU4w8JeGfuem0HnW22FtttDXJy4J4ax7muIQ4717yzHvCq
uVyqe7seKKB0N88mepm/Onjn+J3Sa3+4LV55/AxKs+PL5+l3MChBCbPQqkFqWF8MvaDP2jEfmxyS
tWo5LAFikgA5xM57k4QuEwErW9eJv651W/7Xtaai/eZFsXbv6uHKsa3mSQ6xVpj7QPO7V12btoAU
SZ8989AtkjZ9n3mf+ixcclRoyQzBYO59lejrmMQVtfhce412aMf5VLCV+Rh9u57MUJf1xTaZo/dp
ZH0ZdaX2EmXhy5hEzmUceN2rEiM8yFBad7zZOdKF1pylhyeLPaSwtaMMJCiEmZ5eRvNzZLavjT5E
+/ukBzVVWzSDrTuk8zZawy9HZshcOpBfL3VbarmUQxL3LGFaW4QXv6bPb1lDpfPqNHCZzFsqW6qf
owceArIAp/8pzHpUc9PpKCY5lLA67Z050SFzJIzMI0iLmDjV6qZjojjVfTWasVPttKK372Qrkcgj
Tk7lAIejv2k1TVvJNkVssi2Rs5vtNuODTRYwqfqtVLfotiENoECGoAV7RxpGs6hzqNUUJYaFTox2
11fCsGKqt5alQ5HZIy64U+if3NVLgXROymxHm0Gyq5Zq6s07BfrvowaChpJetKZPydl+gMnLULwl
Jcer9waTFzg9VdrwOveD47rU4k1mvsloG5LdoosITaOvcwlTl6/B6O/2mvXV7/QfCDLlj+LsWn0F
SZ7+ucpQZp30cC/mMEOIzxjowx31yP46FmpzyNUy2YjXChplG3gxdbTlAr5TvV7guuTofLgAxcR3
F4jcxt1BZQrqlTaX9mSFyZohaRcZZhaAvknT12nS3ytT7p46f4o2jRVFPysaOWYd/lOE4MzdoBc2
pBZF8mVU6osEAKB0ILsIjMfbTOQBw5+VxibY881v6ZxZO8Rd+FpZsNanYwY/TMTXrl/ALreD2HKE
V6C3zfc3uxfVw64CKEmeC3GwD1NlqAiYcplLny56UW8LT09xxJfJ6oK6XHWLPoUc7KIjUSWndQwE
q10ON7fYpjkIN/NAIkgcH5e4rlPWFIrJQm8MvbZPt8PQ9c19XwJderMHoJFOxgjR3ubvU1oO+7l5
F1O00bhPWu+nKA/Dlayfa+WqUnwVHrYXNWixV9legsQiZ6IIjVC0fubd5mYOEJSE044i6y+Lvlvv
Zv9l0QBBrD5vItdZ63ROLXsK2YBYvmvvxzH5cd2iLHY5+7D/oFH4G6Jf4GmXCPBl+i6KR7LFy/AW
6yyrVWH047oDEu91P9NXwwaAk3uMjawipZPXz01KA5+qzDSjZJUDj3DlfJ5sOtMhrPkLCTv3i8b9
kxye5p/muK6PugEQEv0i45m/+bAKlVb9Q2kfRedrmWNV+uscX1P8UxNE9XFOCiTXh2k9ZQW7YjLa
P1ruz6seEpfHuumh81ADdl9hNv9oHLgf4Iuc1mkDl6MzTMWGikr8CPR4PNjupOx1pykuruZV7Hzo
wzI86JYX8rApGj6NfaN/+zBJa2sFtlWzuLQ1vAfupDsHc/CmDNUJXiDpD6qdXWLlxtekHh/SyU1/
T4yETkre3p7g16zpMSUiVFTjaz30D5I/+7eItzX+xwia2BBnpwt443bJF3gpsk8CdOi2KtWtr9bU
1DSAhZ8FUFGEqn0/wrF1hTlkpQHUEzWMnTHCXtXBt7svjbxfF2i93wsSIs6j66Iyv93IohNoSVlU
MBQ0djrXRTsNUfcY0RKgxbymqM7wKVCr/IS2ATsQxMmuQ3rom4vwxmqYyJ3AsLKYxL6Y6ljNT7LE
2zpiQtBz7cSKxp8Z+n4b0CONV5B8BKfZ1pPHZhHS68Iw/71b9umt5/1A7NjfpGy0rhFWq/arEJCO
B9JuZzcxDVRv+VToAJrHokw1HMjITZI/vRkteLCRuVTYushsijbVSofzYXkgB/amGGfSa1OWPWYl
XKL1wvfWVfEIoOqfjtpW2EssjoCM2nVG0nt8ixdHEJfmSTfgIT6PpKqyolGb59f8zmA42W6kQC16
dxu/n9Tf2uQFpVA4iPpQXUfeND9o4JtONLBDEfYakPfRtk4V8HxK7O6ntttZausc7cm3nA3pkmSX
Q6QIykiLru5I0Z1jxL8H+iH0KlNa7w6pThO7/MuAWW8N0P8v3QjTx80ON87WTJPw5V/i7cWuR14B
srGBi6yA3iNNan6lS05Sxqob1CvKxhaCduQuvFIbV6adtUjGVsZLQ+WlbklCkhx4COuuXAnL5uQm
UFop8B3K0LTN/31SpZmA8/LpTJKqgP52OSjwVAIvRD+jnf+2LY4YmTIUYQZgTyo66LAbl5pbneJm
mi7hcshHa9uUBezuy0gOAP7NqOGlc7F4Wac+dtSKZQSlI3wcIPuQRA6ON1M81tlx6NXvYpKD3XnF
wVX19jqzierwkNfWn0j0dEe4P5Ex6sakRxy06NYQoVvUmIaSfPtiFI9Eytk1XMZmkP2Zp6oKXiYZ
T2yZtG0198NKsJbaQPcN7+V4ZCwxciYHWNLgLUhONzP0vXG3KrvudULdILFdzepjojtIGSmt53BP
VnT+cl3tb6cqcDdxYkyfmz4kj2p5F10FyxWOJeyhtqYcxTkPqkpDJULr4nVdq7pDtNpfi9flUXO2
J+c3OounzxZc0M/IARR1XXfrolYeqwFuMYksLLqzqylXD7KOXvPTaaxh2opXb7rhXqPfFTZMPhE4
jvhTrJf3sqxEgISEsE+pnmQU5RBRsuWsTrIaOasOEvtqgkbLRm/URA/P0nq2YXOof/FpZqXgEUET
hRLp3cAX+WBAo3umK5tbcx2UnyvIMVbqgDJbwR/NJ+ETIBfUbNQgHu+6IAdwsaRO2U5r6ygKK1jx
GGZ6ERor0AzJmYcSfC2lSbONYjqbuI21depnvwSGDiIAfpXt1LxCBdii+qYsJTh/tkbg3sPa68f2
QUzitBsIbFTPHHYSIQ67g8hJ5ovttohmdWB0s+5B7GqjDEjSoJlFv752qrsqvytD/+LPign1l1Ba
BZkOkZUGR+rsx79nPMshV1k8YeNxihZMsrPRDl6JEe5mwuX0Ggp1Zb7tOspSyFNvPO8lLNrp8ZYC
mBSTtgA/Uu4kcSCOqDFHhLCbesMN1vgkjlRvqHkX2gsEGem9UxQ5Nz5P35tZ5z2ULboGmRUhqODP
81qtnfilHdxi5cyZ/1vlVg/DQEJ+Nc4/SjZ8/FWLlg6SvvozMbOv1pDkPzqF/1r6l6cv7AeyDRDf
5tL1BQkB09LObjjOd1PgdPeV6g2o8ur/uHIxmu+vbC1XVsLyoZwK8ixF+oOi/fsr913yNS4zdR3n
Zo/0d76DxAw27tlU9mYxKb8ZA99zr0t0yLBrdwvFv3ei57+/p46OqOAQq58SCM3WTlOV36yme1lA
28z/C2ojKp1z8puiKepL0DvJRudH/ylIfWVP/3Z8HyVxcx7beN5a3lx8dkIfwujQ1H4ipPH6MTQ+
huIHwc/OIAn44WNMs/ePjxGZbvHLx6h5sTkbvCevu5HfczUgX0ERIvsMFWxxMVpuK8vI9FQOYPly
Z8ofxMTbVrPxGqPby1CmhzNYJRm2xnidTl+306yXqTQG0GMOKbIzm9GmN0ILgXgtu7DVApjQWs/o
CVjPfbAkYRBBOoqtDoIF9btwXUFy/AzCKLvY/ut0JMGoJ0YW2QSzU09da74emuUsAf5uKz3o0mVk
R/1MbiU1SJwuHsh5UO3R1IMKS+VGBBtMjewCJZD5BBssmnrq72JGXRSpmCVKdGokKp+n6VRW6oX3
Fn8dlSV8mNNg1qd+YVCRg972Pe/HkEFH0D8ebg6kEYhW36Knsd4WrX+HXGe3NsifHaR4lyZwX8Ew
4UKGCs5avHBeewcp/GX6jByvC72s7fvbK3BgHsJw5fuDuy8irTY2Iv6uLUY0Fdy9CLuLWLyciVeH
xW3VLt6qBTvTDS2q65CEPc6h8VkXltplNNnqZ6GwFd8yuvmWSPUt8td5CAxfI0ujNmgkAxbmD9a0
TVo4lOQV8Po2KMYxKtEJWV4WpVQuh2u02Rp0+VKavx28SZm2U8nb7xDad7GpGIAUoukHwK5NmXrJ
yxTVJa1+2IWbNok8mCyq9Gp3p4VhzPWnH4v9Fq/p5p+8vg3cw8i9jAtjuxzaRKdbZOgi0m3Ybt5g
icucdgbsILvFPM3Ch0DjwdW2A50WS5nH8/xgMxqZfi/VHaf4NM9T8/IhanDipbZ4n7KDvyj8p3WG
TeHCjRxz4+YhBc5FmHUwmvFSTfyXSlmj19mzSXltNBTnkpqq8QzLzlbheYNmitWdlJT9mijV6KnG
65we0kS06Ngg+5IDTQ+bo3jb1LqfoK14CoLQlDXE3CMtegoz1pAlDfJg4JGSbJWFRYKCVRc+l1NV
Qb8DUKkyovC5gLgfshZ3PY+wz64ro0fT0PedXWXar96EbbVMFdO/zV8ixOnQYLe10KTx6nXttOXy
T2muBOZOYVYn/inNlbNctcL6JN55qYyLl+o4wUvd/OaVX5MMQ0d/P/ffguW3xl0tOQ3HPHLGdW57
ymclmP5xNo36q214O/sQp8RouY9NPe6bPDGO4ehCurN8acFBPE3lOD1bfWscy25KUTXky1lD922w
e3lnly+z/3f8EMMFOvfFYKvb0nZIEEFicpybUD9OemtvkIQ3VmK7Of5tSC5Br1Yy7+Y28tnetCEK
2R8c2rJ+yhN307oGEl+KFj7KISvSz/SvOiAe/zbJGbxu3hpO+XRbiF6mGMu4gTbFdqFA+zU6CgG7
p/bPm9mYguh2hcwpXq/gWGC3FtY4b60HYbqVGbdgW8megyE7KAosm3QvxasqG+Ndi8onWnKufmhn
tXpQl1KtEmbeUe2AGCyVXp60zVPjQfFmWBW6rUuEOLLGPGj0kF0n0V7cbRrEzSZt9h+QI21XSuqV
39uScqSlZ+Ex8/vyBT2yq72eUClCkMjcVkldfS95V9W0ongych+2omwCabzY+2U6HVDBbXqF5Opz
YHdfEbkoNmjvJc+DSrpFzsQ2LLZpscnZ/5s4pSC9kKtQl49jqK09Y4Zuf7mjWfu5n9pvph5Ox0kF
syzWJM209ThwRylDA/2KbTdDgu0hwqNAkLerm1jbi9DF7BgPllaoT0k2Jp+iRv9DzBLlRq66z01z
+rZEqZ6zNzLwMIViPvOuSTezxU2Aerz1LLYiDDcjTY4Xw0KfJEaoeeOAut5LhEwwJ9KdiwDss9iW
Cb0Ne+s1D+DqQQSIL9nC2h2+AJeuD35f69twSX052K3Wem8v2Bb9WOL/zT7MKeqzlb8Kx7B7SPLB
3SV6X2yLPMy+QGNo3KFL6a1Dv82+DGFN07ITOCvFYxjPPkmJRedIgjUDPp8+Gx7EmZTx/JRAQhbw
6jSgs7XJgkL/rHdDdBmcdrjrE9tVScPZ7X3JwzJdDVrgH0xjr1lN0/8hDqWA7uqY6WN7fw1Htg+9
GUSoAGNVsLDM5fhgRkX30m7s0RxeVKVpEZwaU9RMGAZltzBMKsjALkNUSUvEFWhlkWE2omAWWMMz
lWnv4nb2Wcz8dWEoCgC5l0nNki4qaBlCMHfidbTph29O7S5J2d/dHrdkR9JpFZEhQQvg3WNYnra3
h68/bpem3ncB4gtFgQXnjMzL9VktE3Vy0BFkSCcTdnf2kNqw65cqW9aN7VM0+7u2C4NHMXWqi95x
WP8hPjHdJt1sv05qx7k6at3wh8T/306KOtBisD3w0brGJU/qjI9eHAD1KJvBqH5OdXBUYt42n3O/
LT7nif+Xtrx1VU4drVxeJs/QCRrXof3rULy3YDJWzfk2HBI6zrQ0qDaecvDNpbN4NNz5E6NA+oz7
fx0ZTp6vhtSunoCE6GsrC/WLq2vTDlnp+gQRXH8/NIjleI7bPJJfNjYKgIkvc4WQxlRU9U+3Cg+N
Bt52VQDnhqQAodDM+InyTvjN1h19nVBuuy7ZKwvto5O/LjnMAJa6wXpdkpbyU8B3N2qb4ZtS6D3U
jJxN9OCt0DkYvuUN15SzYbH9a1xhzNDEehCWrsc2C3eiDeaTVjnbDhQXFcTJWxnWXY1QOIqcohQm
mmFlpjvnN7tIi9kkMHgYJzHvgmc3RzZ4xYnp8/xZIdVxPXnv+l9iVAA/9/0cGbugM7pNODv+IfK8
6ZuDnHU3FOXXRivicwpD9GpE1+ObhEUoPR7gCEZn03RWpd57d3Gi+/uQZsUNjcnmNhpK/q/LdO42
RpGi+yHjqTU7aEVMczsiKoQuqD1vDdXZg2X6w7em4CC89YCu2kc5e7PfTGKfLe0aLxT3YrIWwMiI
nadqcBC7mMT5H+0f1uc7/u7z/Lq+fE5PEB1vaw+6tfPoattpio1a+Nuhh8h20rvHLk/gfa8Gl9JF
Hv+sDcdPtmDbyf/UHSQjy4RrjDHHCL3EDqowMXfpfy51s7wtd50eQ+lrjxkK4YsagllYy7eoKdee
5qY7sYl2Qgfz6cOQqiuj1+HF5lFqmIF2oDSqXnFjg5uaK6txu7MDy/yXqDJeH8Bx+Rp2hZEtYV5b
dGdYQ+wvyd9hczv+Y7Vfw2R64Qf8F9t8+42ZjTEKTI9taaFJb1TOJWoi8wLac6B/mC96oZ7SFmYL
iWxMo72zbcOFK1FnU7LE13ME1WFYw3UrMZNi2au6AU2nU2O5xixXgH3ZencFdXMNTwd/PkEb8Umi
ZdnR475lXItDajPejw6oFdNXsrsUHcyvaklJwnf84CxDqP72ddZGzwqKdM/ZZGympcc1SQ2drqem
WMlwnjXjDjJm9epNxxAgzJjnd+KVJUMEN84yXJacUjj5ZMkcep20C9qzFfjQoigeyYpwrUveZDk0
dQZMHDm4k+RSuqCc0cSLgp0MtSQcjrqKZlFfhfnngLrRs5leUykSUFdQPt+mN02lrj2n22qtgUph
EHuXsaJVTV/UQsuhh3bCaQEadz3sD/+MGNz2WI886j9EgJwiLb6UPP5lDYf9+2aMDPTheWfJ9C1I
HFIqtmFynBfa/T5WdkKkf7Vd/ZDqQ7Jf1bDAWrmi7a3KpCqhw2pKR3B1cmRIyeQ6FISNYGrCwbqa
bpiat0mC1pGoN5OMJPRtok47wikMaKWO9eKxS5Mj8oPOM9Bg59nR9a+0cdVnSGIdJMsrd0t+e9yK
s3UU7zyRsmoXp5jyPH0onFSHlZbZSWTFW1rq651Md9VGYyda/7zOXiYhpbEH3h99EpPq9rxUQfy8
l08w9m53DNEDXolX1tCpweWq3l/ENJQKHUSDk9zJR0Bdu7q3dFsFAPL3J4LZB9Uv5UksrZqh+jT/
9OOoP0gCroEgdz9XXXlN4A2R0T7woL2IU75kVGMRfY/Di3zBwqSl7ePX6U1WlpvQ1qFvzhP3EPEc
ALvrHlqvyj5bepx/znhPMsZkfAwqg++4pZtrSw+bO3GCkJ7vDIgS1jLhbTr3qwwS18nZunYRPxjG
s4AmdB5CGyC9M+w78N0nFUXlehijn9Dg/mZ36PtANOIdshA1RidNtR9MFL9MnErF3VgxoJl8o6ix
frAWCL6mVNMdZXFtgV40F+rC1sov63TnwlowIIP0rUsiA7bTlArGUllsFymXxQ6yVn9n/zWemuFZ
9+qwO9C6PAJhTUAqLJm/DznA0onKtRFR0Lg53iULa8kEOgOsmnnEPbzvC7g0Bv+Cipd/sTWqLLwe
e/seGdsLHAHk/G1avwbXO0mE7sfap7H7bZ4sK16nXmgv9OF/+s5gx2trYQeulyUlVtaQJa2qRrNv
uULV6yRvO9S7/Z6mt2Vnx33JRsYvaA8yrHV1E8IK+yVi58Fryz/D5FHRWyhoe1n7r2HVspoAmd/C
ln3MdTWxy0WVzmxuF5XVuh5G5T4ZAE4gTLZv5yQ5oguWHjNNMfcTKITHcCiAsRea+9z5pK4r3Sq+
61H4PQqH8s8qRu8uccZwZYxAoOuw+LPzqu+TEubfsyqPkcZJnOdJ58dcKmH6iEDF61UqbXx/FduM
4i11sBr64x+Vob6yxqA0PRzBbAlHzDsz2pBXWpl/s8mkhYLDDTQkNjx3m5J7e0Ykpri3KNkgzGOZ
z2ILmm/tYPZPg8bjwLP+D2vX1WSpziR/ERF483o43rbvmX4hxuKFESDBr99U0bfpOzvfbmzEvihQ
qSROmwNSVVYmZIfbCVxYiz+krwBp5Dp2qa3R3s/N69BNEC2t7DtnlO7RUptVF9iNrZGPGdLYE78h
2S6Bdv23cRaPJ6OlPLONfZTc939WuX7WwXKyXHiuMVuCfy7+5VNlwfiSds0b7ZFpt0wb5XGA2DyP
9APZReDfEssH9qGYvvYxZAeW8C6FgZXdNiF2brvxlioPRvFSx1CqgFSEsU6RZ4TkXDZdrYjrITk4
wUveNXaYMBSrtzwuQj7p8XZKHfuqAXE7N0ZgJueA25uhjBDeogFyEZBbChm+ZFuyDaj/W+tOGkOY
rue3QYAupHNyua0Yx++vqTQEIPl4xKZx/AL2XA8SlY527FXXNLdNIL3XGrQ0J8eHel+itKONcvLC
noPCf/I0Bias+lc9WtqbuvDz+v3CAD9uziEI4hjILjKjMF4av+vWSc/tmzCgLZC3aXlEwgCMDtEU
bGoTqgiZEbGwqEG+E9tTi/9AXPU+0N4A8qCvG0j6ZVI3Nv/ZhxypyTKwnSTKe1mMrpLyG2NdgOOW
daYj51Al052pTWeSIcszc7xTY3TCpLHWxH+LOpx+jP1P88CHApZ7ab+1kGVYgfgoeUysyN+OPjA2
AjSGFzML0k3fcOOl0vpvZSWjX2YKHjzs6n6A7tlaSTVJM/+ZBPCtvKCgJwOzpqa/TFLOkyCrOk9q
KwS0ADfRoiE/pY2jhcUkshAxp/wURxIk7TTSRdn4fklDU64jgOKU09GSSKAxVVZZaSgETw0Ir0ML
LD0HERg0tJK3D5qd1WFV8+RtLMXNc1DrtRrEt4H73S+UTP1OfMd/8QoLPMy+tG+5p+fQfeLJEb/Z
+pKPlrnhtu89mhl/TaN4N6n8ETWiGgNgaxLUjVO/sJAuzh15NCgD9cnnYzjxk/FIvU6H4nw3BtOO
IEGVhE750CKiNyOEFHwIlCx/t3EXDBQkSk3O5Cc/5hLqiNYjv/+4Hri94oufd2fwb6A8Rfe09RJh
GWz9CSzpwNyoIA2zAQqsHBdUZQodrRqaFEHbabPYpiy4Gtpbg2P3MfWDGqdkXZP4HcbruStF6d5G
UWao3E0DhAtAnJSqhgbAZBetLIclu0/e2C2v27EYLouz4yli77x+/OQGIfd0I52yBRf4Kwhigguv
asdadYgHHAIreq1NM7qOHOeWNeD3W9cC+djsgpqraZWlkYany1iugSeCqMHyfJJmUYPMekMPpo7s
9tjbV1Z05VooZxqJCmTgVjoHQDDjs/MfDz9avTQtA2SLKEtXbIeuokeMTYa6TLrUifhwGSKjMDIb
qD5gM9QU0sD75JcMRpWsydFJDZQHWbVnHUxbzLZ5BWus9y1k2uxkVdYl5CYMw75L86nZO2lXHJjl
jLcJQpDQiMuarxJyj54Wa7980ezdyvTeOq+UIU0q3azZi8IA80jQjzcLS86TSt290BPBZt0eMSJ3
nhQB13YXZOPGhELfqlSVCq6qVKCmlk2IoFVwsWxhAFejjvbg2khAf4XSAxAyvvvh1ATmEl43wJsj
5LP6mKxXqdhBHw3yxkjn3IAZlrcyF83FdKFQz83ShfgOeFT0tB2PVaDfU89VJroCb0mx711VnqCm
0iI0wLQ43+o14Hde1LL3VYKi6NZmj0hqavhRumE2DpoyN0FIuNwKuSV8GiBo9rSaHLN9lGX8ykGq
sPF9kW7oG1Wpr5WeskcouZln6rVR0F1Y04P3D2PUBI0uNi4QF5usCt5tqFy9jyrNn7+LqKpll3qy
buRPX0WQx/NNnIhmsywkIn5nQbb4QusgOAz6jdHLEGQCpUqt+K+MPP3NRebdOQPEu3kE1nqyc9fx
QqM1zFMbM/lsZsmuG33jayEMKFmzdtyRW44UemHgYN9Og3n8T8tOplavXAEaLlq2jAQ7WgQLbLXe
2qNqMNqUztRtiYWMuhli65+6ieoSZZneNtFmGY0EghI6+x3jtfA8QFPoyHP8lNS1E0TLK9dHIYIa
zRzFEZnUwCWqrp4Be8gVTT91kTJIL3nd5XM3HoV+iWvt17wSMh7XLGbfqBdzx7kOnf7iTdP03DHe
3TToiNFYYljJXVsEVxqTQC7etaMFzgDcEYwazT02WPsIBCvPqTZpwBSNWxorB9N4cEEYSPN6p28f
xy4Naaye4vTJLX/X+M/biQxY9z5iw6MoWQ5armI4uYrcCbBha5+Zdg0tHfBFzS6opmksx7mnXsYK
ExjA1NhSdzBkdWV5cKUeTWLYoK8QIBhO1KUlPb+/9/LsaVS0J8XQ5g+aitqyOrF32GAMkLtJ6oNE
7f6VXJCUSa7QoDgsE7qS6zsUAgBBoRahpi9TPi8Sl81wsABdXoFhIkAqu3ZXWRMAzVzbtrYyNSeB
yBYP1nY/RXd1UUV3qJYs9inkjVY6+TQmyuxY3V9plBpyHo8siN272Slv8XBp8T8wr5sHYErSnTze
L5OWezF1GyMDhW2QM2eNgitgSIJYN08Ofjkfe4FSpEBrU//T21+mY7HpPQTB607fZX0x7F1UCz3G
ifMzyabyB9MDZA686rkEXdrfHPLWew7Gqp4d8OId9vWIQ5daocBh6cEDj8wqdaFpz4y4vniFZr2a
fDtFZfpaN7K5yjQGTluZeyaSXQ7g+BbJKOt1mfTexW49QyRrmqrT/GaUZoDvSJpUKO+DPNKnpo8A
eEuGESq/GGjVu5WuIPPuXXHgSS0ZrMkSmCb2OXlV7aKCQQ3PsQPIuhZ843Aze+YltoJpF3c/K8Sq
NNO2f3OksWpvzL46HYIaBfDZOGn3OB5i+3006hbFdmp6BLGbefrk6+0zUh7DJiuw228VFsJV+Aje
2nhdev2Vep4ONoWpy3lojAbwHWq098X7aByjXL5xKiCm1NSP+YEv2VYPwGCagsIasQAUwg+qRqWw
QKuCL8gj8vY+uKJwFhg8U3/rxRONR+B2W5tWMJ1oYqEmdlTcMsmnpkjHo6fKKprOZ1dHXVE3diN8
T6PhbEzQ2gYLB/gZm0qcyY08Ji2udl0PstgDwEd96Dtlg4znqM21AVGRVavU0MWdMfj1FdgXDWhW
pE5dUVf4/6yVOOk/M6w4D+5BCAgO88L+4XGfn+jl1LdpcIUM2q5L8KYPWzMetmDSa9fLVk9NcEXR
ncgkQNO31X0LIGmER3nmyreoqA8g3tF+GY5xhnDp9JWDWSD0UO9/A2+Wtnd6fdijvBSoTTXJc1C3
mOnNYZJJdZsim63ykSWXQlWc5ing0QKSQHPvw+5wh/F1Kcojs8CluJDMABYKXR+t98CuqrMjDRT4
99pUhY0cvxlBybXXx0sDhrTX/nctjP41NmUMjlywogVNYL1y8H9tM0PILTmBtfV9juk29qvxw46L
vWhYet83VvJolhaA8YUO+qo2Sx8LXrVnPHG+0uCUJPUFFNUXJt3ibI15sYYyLgQWVTfo8QZc0SU1
kZbhEaZGRpljxINwpxLqcTdkHJzvgMQV9/boNdcC+NFVNwT6l6SV2rpqTHagbo6MBdQxxXNuqCMY
cLarBMwwX6KskcBW6P7BS/zshKpTN8R2aNXnnL9MZZxcdG0MQKALGACEZLu1VvnxsVJd5caVmx43
yQXxSmiixS2SYUBhrUFlkxyp++FmqNUAFgM3GoEKpvY7KjvAsFVX3wIXMXUVMc/0VgBp1ftXGbDq
jIo4d/3hgZQESgAyIUJXeUQdKOXJA5pE1be4eV+DPDQozoGLCBzJeCDpDx2SaZupQQ2IrBrjAaX0
xkPBg22LKOWNPMo0s4A4COQK0Snw7HqZO63wtBkP5GxbKMzmYwvMFabSjFatiXBku7ErMZVh7Wpb
OThfTWhqHXLQMa06xQzjTFF9oi5Eaqxnp+fv3ViO6TZFqfJaNtzd1wyCYXRWd/FT73kl0jUd5GmU
unRaX5ztTkQnBHWyFWW1OrsDVXDGhm3a+hpAymV/5Lbln3SgtubsWB6Bkksiw0oTyE6ps3aU6W4E
BmheaZnw55qIFEGVcJ0n2PaYBYBuSTnkd0GON5qcvPsmYjABQ3CSpv+2mIbMhSSCXYow7oo+C72k
5OtM6/Lt3K/jSXGWp9Zh7hsRXr5Nxa60RFW6+d0oe5wP1WTg7eb1C5TYgqROHov0VMYiP2O3895M
fgawz5/9pKrBvN6eyE4zuiiwQKOqE9WMdfUU2HwaIggGe6iltCLNXJHNUQP481chAyhqs9CA0BXC
6EijAmmXpOXj5IzOk+SAyYzprQfl3BNZLG06gD6iv+PKNFh6s8rq3juRB0NGYt1yKKG1WutiR4VS
Sd6AQ4qmJpCSPaIYK1hRFyWxxvV/uZNnNf1dCohLiyx80BcOKqWnpjx1qkmlhX4/JiUwQ1N5oisa
ruxegpzYkuBt/JgTkzuNk2c91eDz+fOSxrV2aDaQ0kp3dhHna9INP5SqOqzG/8nabHVx6QHAvzhF
ka8L3bRO0q1+8Sjvz4bo35s4s/sz2Vwf/HqOXZxocFIePdgaEEf7cKERiQo6UDqDV63U7pc01TR4
yUkfm6/8o7LcRpqBTJSmokbrQFGpvKhHrjRxSrp54pzR+metZfl/r0X2jzsua5n/3JFWNhmzTqjF
xuMTD6MmR+UtIXj9jy6OO+Zz1uGxsoxiO/G5S6NIiCeF2V5sRxMXafLogFfbsTMzIHbINl/6AKgc
MsM4ko0a5taoZ1YNygxAUvqadDhBgLeLe+OzBvi9n2mvdddU35nlv/r4R/gOKuj5AnjS+eJfQ3ok
vRdIZRzVMFMz/5cl/t99IAGGKi/wd2+c3nHOjXTtFRE9lEmRbFvo1M7sEJYHZZe61p1rhx/5xfSf
0sm0Xv82KfLNdmaH+O+TZFZbr7Flp2fBUHzZl5q8o6ZLvQJameFimRCIu3NTtSHPEyX6qis2S1Yb
OyPFGdUVxvhpatGHWtRU0bzkYICrQ5cqKKHuoGJ6d02UGLs8AhEs2WxkKFdt5zFQg7J6M6Cm/hB5
vHgZtWnHGhOgVmXXrTxY7CKu3u0eGNsODfB1L06FM+SHffH/t71qUL9G2as58aWyV6C8hCbzOCfL
GtDWnvugfVryZ8VgNrvB8WW45M8EUpiIwqb+dkmK9Xb8tYhteSLTbE/CKkJFGeXcJi3Kz4lVPy23
7vHA2TVNMobLMm00fF6aBkajmJemhXRQOd/1rhlOBioEuTshMFgAknItatcNtZaXqAOQ0XUewRNq
PKCu5blUNvJrzQgKikCQ7GiFeS4t8LGKALsPCprUoh8NtqfzSotpWbNJ8x3eN96JBoEDe8icoj8P
KONfy9LDjlttZOadB1589WgjNatMPnim91UxgqpLdWm74rAYuTYR5SeyuT4IDgAKv9Hg7KbWdZEK
3y42Zv5eltVG//OyNCnQEMzKBM9xjsI2iJYdwGhNg9R0H8tGHEeFscauSnaac6g77OxoP+PHwEFQ
l/Yz1HX9QaAQCamJpUujqGXD9yU/+zFOPQMqiHeRnL4FHY5EsacPZxCKY49HfU8Z6YqaNGKQiM3b
HU2NwLKO14aaQv1lhagCwb81tA9/2OeVP91kLIJ05flMbBHiGA7Six9Ne9DfPAixBpGT/ij7bAhb
mflXSAB3Z9B4oJxwrIJvRnMhBweqxGHlgVO+kXV9YdARWdOAu7OgMfUdys7N2m1EegmSuLwmE7AH
SG2lP1zzaaiN6ZuFovQ1dGyZ2jZHO6SIEXvgEO7EO3d8K3Wbr9Lciu8Yc+0rDeAIgNoKNaChxG4e
qDXwL0cm6ihkc/SMBNSKjoJASS4eyCY6Byi7cRgfGkQGt1asiVtUJObNaPV7rja1GVJJ1BOdlmw1
MOZDERgij7HnmUdEVQ5U1LIUulAX6s7OEeTn8yD5k52aEamlo5O6+z/talmwQ2vHyuj2n/yVnW6Q
T1pyQkHOPPjHdFTvIn+si/njLfU25AZIJDtNdbFbljWBqb9kvggbjcuL6yKhI4HJvw0RXtcoNEsf
eB4A9ltBsUG2AQsN26hfPd6ijE+0xZvvAwUgBPsR5CBPYm7/u7fZOs9LD/qhD0gGZTilFDysAyv6
jdQZYNxF/l2mP1Gj1zzbfT9uEjwaz43OqpOB7Op28m1sKkE+sIpLv/thmXGoTUX5GxzcL70z2q+B
JhHcR+T96mq6foAqqrbzcCa7z5g/hKLTjbfRHg7CNYrfujcd+zFo3gDahEAX2A+9nq8SMUyPusmy
XWQ3+bHxeH6z/SReG8Eg3oCk3411XvzSx+RLX2TjyyDkiNOnwc6B0dtnfLOrjTd41avXIxyoXK1u
OqSen5yaNnXCOs56UGA7/JT6xvTYceMRPB3OGzSaoeYU2d0Z+mH1A2javpMdPwyiMkMjLgy0dfct
TwCkTv21FqC4DgSY8VUrWXppjASHfcsavrfOxs1S9gPgGshkKQeTu+MONZTJJjNzdofiF3ZXRSjw
QsChRrzeKe8MaK/5q7rEJ56KG5lQw6UhMy0CK1lJrdrHWpdthQJ94E+t3Zt+ka4QNhZHS7335oEI
1QJTVN1RL3Gj6lKayWWZVFR4649JChLPj4UYEsZrfJmyrUYQEWyo3xcmHy8x+Kr02x9E9jYpPs46
78dTV66YoyjfZuK3uSUfaj71axlPJw6sa2/4R0jYrBwXLB5VYV1nzMIEaQwEB7ItYRxiZvILCjRe
aJBMbmJcTGt49+dAuCNNFjsnrfWdkOgo7Kr9UqW28WAiaHb+i31o2Gd7ZnZfnIK/+zcAAIXEXoH/
my9BlJkPMkY11RzJYtHA3/ldkQQ5ey64QQmTQKVqJfgXurYD90Rk3+EXUz0PkGTadyjh3najZXyZ
8OCNey/5jlcY6FN4rp3H3pluUKn2QZSBgmQ1Eznd6lmqmbxCYCh263kmOTgRisBopgVExa3PIDru
/TOT7ql7gCjSTCfx9S8c4CNywE4PtRfxpoxb+wEI8WyLP0ZwFnkKvmGIV+8tbtXICyQW1MJ7HXrU
FuhVLTP/Aemi7Vh7U4yaxGQDji7jR2ajshCI2ezFmXSxDkxh3ioRa7thGrqj23TjGXl2iI97VfPQ
4DGP8ryBfcU24inKAe5dJQ9T34IxrPZqpSpif+WazsK/fbapt/7bZ4tr/dNnSzUNIruq9otKtxLJ
y5BbSXeci7NUF6j57khlX9zUHlBHwg+1yHOxQmQVFHIUrvNbr9lYKRgDZqOLtO3Gl4m2Qhqb4dTa
eVsJMbMwkRF+62TkVYp3dOycJ6XiJVXDet3b8hhi514td5b02FEDJOQi3F5e6IqaPqvAUBa57noZ
aJroe8r1aFW2ntxaWWwdfK9OHvxRlbSNoPoF8uSMEs/6lTxG2zKR37SeUf0jQuixx0eJR4m1pPU/
xfjnS3Ka4EQpAC9Lna2QCY79YKMbEdx1PB81KFGxaRSsmFu8WxkdkIEDYEFPrgOItJ1PX8gt0kFz
6tQ1InADzhpp2nXXTrkNMWr51PS/uUl883cMUETIWHn9c1uWO5RyI6+Hb97WdJJpV6quKOowg27I
a84a/ZibLmTHtUn/qjvy15gF/h0SzfIGNm1UrCt/ywjckPceMldq2bJnO/IfM+992Qpx4/1UorId
1Npg2N36wIyFyC6mBzraUrfWs+wwH3zVKCo20k9dxDLTQ9boyEQ3qC71Cbgap86wMozB2QQs0M8O
oV3xkhjcLcoz7t7vCHWaU9whTlNMZndGkQnoJUoQVZ8h0BmZ27hGUXnlSbGlcWo0L/2WubW5k8zs
UcOCJmXxcKl4U6GUv3DAIOO7ckXGtOLvPpbb92HNObK/ypsGei+W4L+E0kJeI3kLrfX+0osIYELo
S4VdBYlGkQPNj9Q9LrHz6rZgfOtWPkKTckXGVo3QlQ+kzKFqvNtirw0T1B/zaG+tjRpAQ4mdgYPX
+InTFw1foeTS5Ta+c3SZ+I+1VWRQOEPcnBrkqAqBkO4//Q78Qgy8/mT5NJP6U54a0CwPaa1lDoSE
EIpXjVl61saWhVtcQQ/WbXVwgV9rI7Iuev9sKLgXNWSmqykRVuhmI9uk2Kl4OINE/nmKy5BccrKN
AWuh35PYm2WFNtWfcTpJQNPn92ylQZXsGKiGruLc6RiYFFwYcZ4LNmTtptYGfFd5OZ4NpXM+7smH
TLZT/TObllz65EPdqiodO1xGXMOr1oYLQclWIGEkWPreZIhGtqiXR7+QfgPCofjXbCtohNyd1qu2
Q6n9pgjkpyBlnqZQ+UlAnt4BzX7G2fFzNPOP4CZN9p34WUu1F6CgrYupgR9QWMkIpfgxuzRjwcC9
1Gv3KEIzw6ZLTMR4ingFxkj2U8b5BiBFBuxHCuEaJ0p+9VnzvYrd7ks7Im+vuYn+gA2PD+5JruPv
WOUHvLQGsOC0qOb38o2Llyu+Dw7D7yIT43m+1KxeOxot9lQsb1BJpEaocQWQWSNo8SROg11qomgP
dBhfAby8h1hn++hPdXBGsWAbkl3rQb5YtUlzyyNrugscif2LmpCAKwAZo8o52agvfvIryOkKnT3H
1dSuJBj5ztSMQivPumoWG3V70fPQKcxtNQEQLhi/cDeungOgYB+4H4W62SbAtaxblxXPjuyqZ0Re
AW+s+wdyjKviCpSUf6Nem7U/JWvGeRHo1YFWtUjwPVRrVupAiweROFC3mJxpDSyQvaNu59dIDyLA
vaXumEYcp7HWX1vqpuAKTQ/IblghjSITrx2bCvQWNOq7Q3rpOuxQaVSXZntDyOCeBrF1TVe1M+r7
UtOsCWzLeYuCjPbYYXOAUFKZRxf8b0UXutJE/QV82WJvGpUzrcwmGhCAH8EEb5Q4GJZQZlZX1MRQ
BThGKZql+ze/ZRrNIBeatnT/70stt/xjqT8+wXKPP/xowOOiPwzGY5RAZFmDSki1osulAfGHs66s
Wq4glFCclgEvBSV9U5X/TKH+MuyrFZcuXf15g6JDRtLwwHL4Py+TNB8fjO5Cn2Q2Lnclo9s2drVy
beN+6lOc3dSHWKZQd3ahS5pS19krlDebg2al1V0HaUgHqaAzU4yd1NSjAxSIFtXhaFrvNkFXWb7V
IGp0GdU3ANjonm/bPketxMdcmlFlQMtJz7ws9klH7fZU4ElEd10GRtDrCFfkV+Yn2Jn3yeBu8joN
wvmOHwsjSoXCbXB4C7p30TOckhsjW89L0eSk/1p4IrnNSxW9UW+SVGtml0ALrhZIiHZgmOiPbq/3
x/nKK4b3q7/YyEX6tlfgi4151LCPq8XmqmWWVWlgsTVgCQ0zG9940LsFD/XggZsqAZM6dSMnDx56
ExLaIjdvifJoIK+2TzpnCGmwsf3goUK8pWyEfpkniR5KgSjiQeQLEFHWc3bzLesKmpTmZz05V83V
6592710TDxcMFj/K+NlLC3AzBXp08Fr5TIB0gqHHCouOSMBsX0zkQfaymW6oMl/pIw4EhZPdgUDP
vs/SzLvigbShHjXaBDbnwup+DmOcI9PXAZFXBw0PfTcCi4FXxqe2sNV5vnG/dh9XeWa82+hqKGz3
a5KMxUqvSu/rPBrvdCN4zPs+v3ccJ78H77V75t10IhPEIfL7DkD8W4RnGVTzZByS2zDcJyBjuiMv
arqW73OrEhfqyTTL71tWvVYeA5OGWplMkoOzwtXM+LDYhspqQz/T8x250EDRlyi6qFDEQzZaM2kg
Jxp3dr5e7hp7vbXLJRiol/ViqzAPniGB1zJ8fOCsmvyT7Xb3NI1+JOAiGsic1p9WNxrQ8GbzR1h+
hBwnSgH2r+tiYlF7JwMvOS+frPeidGWAJhE1qfiFkS9322ilaa736adqzAgwUhN0VeRCTTCBA4Qb
3Jh/KlrUGwKI7pVlHy631Tvm77UGuPXlJx3aQTvqvviy/OIQIAXvf18clk8nmRPcqvgrrTX/DQNZ
q6jreJu7U20fwbAhVDGNOHgmRBK0qpTfMt49mUWZP2WQbDx6ug6ErrJDz87Squ46YR8O8KfPtx2o
jA5+WdvPPYjuyEl3TSPsXL29pJajrTWnKlc9BPgeB2m8iG5kF6F6bh1MW2BFwJzcBMZj68r2zgfp
VefnxiOZBgPUXnEZpyeyySGu92Va6eE8wTHjR2lso743wMQJiB721UN2oMXBiZsfERUxVtSlCQH+
WTTXkPdkGiaEEgs5tDtaHNUm5Tmz2C8apI+rpcYJKdz4Nt+9swTQZqm7ocV8LxdX3a6v5E9NkGXf
qtwzztST2B7uIs8cQCeCH2jSZHwPpMqaBslUQSJzZbeRPFI3n2pr76UI1pELfQSByjh9eiSD5kHj
JWgmfU8fALQe+jHuJY6SOFOJ9FVPreF+sr3+rp7Ez0gEwRdIu48bKAKO+1iim/TaGqRbwGhmQXCu
2xIKfKig/gKeQhuUuGV3qocU0DXzfjYPUODrmwZ8IYjRhO8nblCo7Wec3oLNz5H6OA2sXn0C6lkZ
h5i4YT1o+Nh1HL1S/jrW2fee99VTjSTbvueQ+EGUNnhSDpTaxh7wu83fNAQ5v2cOAJC5sH/nVnHr
itH82mfdCD1Qk927Vjrs/MaUx6hxc8Qpch2sgbZ8ykco4zIIdP5Q06FRav9OMd0rEQzGv2i0jawC
/xqFjpIEVUee+hqYLYwcxWdFIl+gUQEuZ9gXN6Gqz4vAQxoRAbXZzUXtPbmhOuJ9tVG5Laul2Y+I
iA4geTyC5hvlHdqqHH+WXgJ0aWC+Qna4ASjRKPdcdvlLM9hnrzaS76jnKcIa8Ohr75n6pTJGpNas
Mf3+MVMUEKOgmZUbA7ZtWfpayzIkiGJWvNAVi918vhJ/sf3NL9YNHc/NuviUZ9NcazyBGWz/Kas3
59ic8VFzJvdA6bV51EOWbONoDcpMPnJ05EyrFA3fk11mxYpNSOxe66Gudy7oB17Nsp75rNzCNza5
5bcHoJAgzltUM58V9tKwZx0ItM1Ae1H+PuJkqFIDTMEhAXGzFuZGYefDxA3Ag90k+X/oizDrV1Ha
R6cgh+wIoDJ5dS0nBwkXQ6xpAHnC6ppCQ9BaZ5NcA0MVnRa3aHSS7RgXXihtVHMKADVOfTkMT4kw
2QYsZXI7dycQsdlui49kesNTL4wJBK7FmQapER4Iw1DUdU89Wk3mxvtqtiHeV4stLd4OPesQ8fLN
fEWcWZAfOgvfaK/U43rB91lQtiF1qUGQF8ScMb/aTQDApvLgIBALbSUlQra/rDF7qAn/XuNvd7Ea
aL/WA7gnk9GuH7XcOBE3QwR10n2OWquNVF8KaPSlKhYtbg1Eux9tMZ10iL9u8HD0TgmPk7DzJ/vM
88p60UGXPtPW9aw6goWyXsdAzX0ht6ho7LOhxzvfrAYU1bvf6RvDOYQrGsQs7jtd705dPPhrPc7T
7315qRoreBty0K5O3ZQe9bJgj2oijbd5BQ0dE3AhK83dQ15gHZeb7s8YAZ8k6cR3ZEtFONhBcpf7
hgEx1wkso1Y1QUQ5f/d1oMjSQ46RrQ0kTwcw9IL7w9bXkq4sHFUF632EC3A1j6orK/nmdBIq7j7K
hFQDUsw+3nEAendOZyMp2+NJ1GEbAX5/b9oFeM7cNx5S64ovbf5jJN245i6CrvS3LJIhu4eynNLg
unMC3XkrwLULMUXxZk5SD/s8E9DSi8W+cwdtryPTeRMoCQ+Rl5u+NlKeiUM7YGDvTCvxpjcF5CBR
f6GJrHxiKL1H6Tau4raGbCgeyU9a1r/bllG6YrrON4K1YAay8aBEiUZ5pI8cuUVxdpv22/yJ1Y/i
1iD7Io8y6fdQLMieg7I+V5UWPGUgfDriiaK+hWJ8U/ZCx9vCTBL76HqgSvm3fUIiY1UZvNnj8Scv
2PDLy+S4AvrQdrXLzTpdNbqECAGNeEk6rbrGSXaVGKFrpkEHwQ9UUEt1F5uXF+Me2Lb2flANB7E+
shewUZcGFlvFPb5tInMICeVGeDecge89240OhG9b7JqXTTsd2OFVQTSti7JVYLX3yK3xDevx9Ig1
w7yx3NE2qbqK3fH9imx/GwWwFPQ5wEruMvz3HH2kDrZ88urntmU/LUQZf6YN3yIQJ96MMsrXwE+N
1973EdkzKr5lheeGJpu0VeSXxtknRgQKFFPfQUQO+5z4SCZqPBVFpiukKaDlWk8QogV4dZt5PaqV
VcEdgbjIBgIA6N9Y7gWBnOoaqMcv682vJpTl9pnt4JFcazI/2LqGt0STQwN94LENMR0j+xnhW+Gb
rvOtDpJsbThOeQ1y3T8lU8U3smc9ar1RLw41z582L3+P1dA9+Una7aKoKg9x6UApTS1GHpMFxfWU
O98Q2s/WkTextaf74x4UgoRRpyZgrNlEnmNuqCtQvPfgvjvYlrNzyxJw8bF7nFiE0v48LQ/IaaDA
EAoP91AGebc13kWLsgNL3M3fNCsiC69aNTj9F2df1tw2rnX7V07l+fJ8AAiQ4K2vz4MkSrYlT3IS
23lhuWOH80xw+vV3kU4fy4wp3XJXlyscBJAANgDuvfZaQyjeTDyyAmSx0e7gXUMrNL6brcbc/xCh
qzPEehmWMKg8gUixuPXgjHk9Nx6OF4Bur870pWaCAKHmNfuGNPD6grNs4KaWcB8WkIZ4OzRAoIh2
1S8D3QVCWhrWMhwYxiHV+t0oC/fOFFW0q7vQWY6M3sY/51WqR7tUH+SZ4IG3weUbQZQwW8Bs6d/g
21DA/LPoxlRGB64XdEQk/PqOyAKEQ8NU23m/7609MBrrTHl7j4K8WjkIZOHbsP/BCZR5WtXdQy7m
9/kRiAGOzNfz4/19Eji2q/XIMaiq8Iw3vrdGkANxPdljXkSsHOw2SAoJo+iMhnH1MN7hVT7fBBDn
W2CzFS9fqecrjbSbD49H4nnEy5AlI6R1xgxQw3lGCfWzsUlVcXg4XoXHvzkf2z/3mz+uTn77dnM9
FJVLTW16t79oOgRdIYWeb1t4ANZJQfW7BJAwyBwn/XPqXGdt47zoff5LF1J+UxHFl6XbOjugwIvX
36g40+ykQ6bSaG+k48Um0LwUvqdhD6SGDU8z/ImsXl8S8vSWM/2WV52BTOI8ziHuw5F53RhxCYHi
Tv3OxH67D5oM2JvX8TdOSoJx2hTgpon1dSQALvbDPLtEEnxiA/aUfy9M+nNMbdSMn5i2wue33xC/
91aaIx6Vgc4cs9aAMM7Xb4dW2eZryCN768h03Z3okHol2vsR/Z6mNaTpPKe7klw2O6bwIePnDn0q
w9cb9PaOtHSBaEEOhAhMIsUOE25hnu1GGZp4OBTD4XhVr5HbOV7FtyL7Nl796Leh4SFyEScgUNWS
K2wTsK+EAC3LW7nNFcFWczjfFAYIA7rqMVcy1X+p0JR76NGuwHDrxreeOyQwKH8Hpm7BfybIIV6B
VoNfaxlU/zrNDL+5UVrYUJLqL5HyFV0YWWhs+izVb/QgE8taGN5jzZJ9HKX8FxL7gW+01LOX//Nz
01OAb9QhA5E/1grwI1hwxVjxTlS1A/RA+300//E844mxMbPiVX3I6lh8g9zubZJAGOlNkCjOvGoj
lAcy3B6CRG8XaMYh+KHdgMEGTFQZUPtwrixy4Tfb8bDq0t+HY+ohVofDq937w/FqQJAeNvvbtAdG
J0/iFahtd6I0k3Nr2GABjQhFNpnH3uV4PP4ZbnHSPjkPQtPfUWw+Rz6DQDUvjki9G6Np+Z704dVI
hqAnjb4BbDRYj3d1cf+CLD33Bnvb17vG06zTcVcb4a5h5/rfssBf8XpXUmbGWslSt+GhBEC4Lci9
r4MbDnbt3CZeCT5uTP6XyJFBDMqpPThdGv2yB1Qc4oilvq/SslqmNGkfAkt/qi0zfGF5hZ8PcSgR
5fhUIuGzYUFotXUFgSCbC5t2S3CjNB3CJDX1Lx2qPUWaw183lHVI410aeE/jNm38QJDIcl1IvQ4v
xs2axTEGkQyf2SOb18jrpVonutQKLBUD89d4vmoVUjuG87yRy7dbx/OQ6YywMFj5AoS9/QZJM/G9
CXnxhErv79hBGrQJLrarIPKaK4kEakANKu/vANIAgoB7g5m+s3n/y5D6/U0S6/cJdjaXoGBKLrHr
TS7xBRKciVb7LnXf3+qBv3ZZnN9FUVDfGKEJQEsDZdAWPpdl4RByNl7ValHtXFf+eL1KOuO5RPLH
FpsjfLUYXIPkJTxk473jHxDXrUWTaNfjkZ9bxurLv/7nP//7s/2/7kt6Axipmyb/SlR8k/pJVf71
xSBf/pW9nj5//usLt6QuheDgsBAW2EcMQ+L6z6c9guC4m/4frwLfGNSI2B0v0/KuYisIEMTPQeK4
yE1zc7huLX6mWwOrAjLp91XYIQ1XKfMZoXOEz5OftbZ6/Y51Gy/cImNlE447rEaI+gxQMxFdGb0X
b+TIKwe5VL7wutzfvKoMhn717hh5xFcegDBv24wgFMEK0ZgYAiFgJhr/uKFzeG68OY+jFcEYv4A8
MdCzwx+RxO2lPvxpg6pYp5j0wMj0z9WoUA8g04/PRE2wYxexUQCPJOvXW8bfjjePBUBNgSyONz1n
fza9YXADI0sIxKAN/r7pQY+Xak1pGndV43dnCAK7QE3R3o65lj8WIYImw3ai6ZEHnUte3Ix3GMh5
Qqo2AUzs47uKxNEuYk8elNOQgWZDbxXEirULIUrvMfILtgr0sLk0IYm5zTPwZHSITX3vQfqM5jWe
h1vBPw2M93ArcaA04kbdbjQzWnTXygv0C84Z5lykNJgnxqWlTxuHE3h90Toc0BBDGOJ94zQyzCWg
88nd6ybdyATy8lP+HRGK9BaKsvUtUvW/jdOhXybaepzyxsPhLsC1ktsug1Yx86wn+ICVbYg4AWsa
JiYvKSHWIET1wFRxaQ57RCyK+yQg6b3QMkgGZQ1u7VK+Lc0bT0uLGwDt1wjYi7t0YNPPwW0LuoPQ
2Y7nQBkWbqoM/I/j1fEHhd+uxcDLD68ZVGsLnyNvT4+XcE4F572ZgLXfSZDy2DrgzNCbsFiWDrII
veoO2vXibnIvpzelwc4llDsmW/tRYY4pYV0MF0f5ub52kZ3UwOmB7S/ZUe6/FI0Vf62GP/AUZoUI
QACGg9g36kWN1MOL2MqSr0zRYq3RPrXHq+OvmyZ6/XUK8t7rV38jzxixGa/CA3L5ujKHWZlW6/FC
zoh3YkRw692IEIRIiv8FFLNNpCGb+mBOBzMVZhbWgUrGvRNYoiAfR9qrhoJeecwz9PPv1CrZ07gJ
41rd7lzhtFeaZ2GLphWQggzCy1EC9lUldhSPfZWHHf9ZWFmWLapB7c0HCBDaO3kAcZkw344/Gi+M
h7PnXgtzSehsylICZdPpMjozm55uCZd0O/6Lt6GeLxK/A9oKgSJyxmVw/nb5j3teT/BCbU7MPe+n
/aExQQBlcGJIi4GIzjLeN2boFYRGMXH2Zlt2CMXG1oIif+GG+ZoF0HdM7TqykseUCHvc6453FIWH
LL2GN2C4BfEswoiZRO5xnZ2ViDMM82wxzK4Hf5BkdFkriLfhhvE0ND7gdKIe3GlunyyLkILelZH4
llqhvxidLeMFEmu/LyA648NLAFp3jatkGWQZuGwcK7o1gHM53iqW+ccQ07lJhEkZKHcJ1yetgh0V
d5MqMvYEcrmX+iCYAWqTEBC2QeV25ER1jSBYtdmtb/TR6oB6OYWgwUiXPJ4Dfx4SYyWo5EdqZcfs
gINrjWpVFoEGLu64XI5QwFSAngNSyO5WDIjBwN2YKjPv3+4qDaDTTALpxmZwDWVOAFIMX3PPxkM1
nGskMpS8Tv/j3HhfNriaXm8e7hvPdaXEVptrj8VA770w3Z7fYRqGrghzAzB1Gfn5eMXPobHlFJDh
Gq8e3G3xsoRALrd2nmLDEOh+YDhl64CV/VkiAFQZzpO0NTBHwKkI1hR88YOwXwKML+SiLq32jg0J
JBkSkRG6xZfScDRcazooKEUV3HKQCPPcBPTODXXOIe6dXanKB818XzlbGZsPUaKq/XgqxdK1ihDD
WI+H4wUaIYWK0KfjY4SJP0zHgt6GRSEuYAmOr/Dh+sE81FkEy12n53vPo4PXObkPysL/O2kAOnRa
g9wg8uMDngcAMPj1vL8zMGIgvu88ZggrraGbCpYM0/C/vv+lVdQEHzDdzoo1Hzmu4GIxmqCATwp0
teOh9Hvby1R/V3smWEXcZO2DCfQ+S7X0EjSxgJoOh/jCqM6kObDcDIdxAfLRXIr2bDxEotHvIsdD
SCHbPqBmttQxyseMIN9hpe33RnWQeo1sceyMiuI1cQiOqv484kh1e029FjGIJKAERl9Tr6E2l147
ujhIvc7ctrRVE6vXKsZ6OiTmAPfNQvORMVPdGsxyr8Ma+a8tkngedcWgFE5IvANCwfxK3fzc8TL6
CFaRao051dmMtwUB+M8zxLqaSgLvVOMLYjxv8OrprVjd7eEBHn4+Fpup1IUrPtuVivfAjUK6sctr
7ys41znwOfDWFWZ53pWICCCtwFyC/cJ/xvYpWcR97nwL656tHK2NrhNgQ89UWrPzsSRRIQL4VlJD
YndvZS2Sk6GTVTvtkkE0Ds5p5CbL4c94XhRVZ5dCV0tq9L/PjRfG+1r8SidEfy1D+huIWJXX0oUH
JeEq/gEC+ItRGbIKqq1oe+sRIEZjGZidh/wJyKeaVUHPWh8Oe8p0HU8g4x/SLy9KJ/mGZIbwmmA6
vO3wYQTNCwhci7T+ijiXCzk7N/2axn0JmYCs3oyHRh6p87IGcHw8hAizflOWZB0oPb2Fh52uUhKZ
e5an0TXJzQ3tWnM/nmp9p1o5zOnX+nCO8byEcsfr7U4TJVcsS85HZy1Eg8BuGBnno8PIGyNkw7mq
NYGNrgkSwrFZkqBue9QSeusXAk69tDzXnSL/VbPwSQ96iZzX0lniM53f5FQvNzwqNeCBetA1IItz
nfkq3X9UThSet3GWb+CwqO28hiRe4mf7bMhGAQwSKslDIkqipRBtLKMEJoVz4x8B4YDxXqPHLCX9
HDH5tnuQabrqu7T7FoRI0JC5QRFrwRc7drccCRopFtKB3FBE2QqJRe1FU1QFInBN3YSXZZDmy5IS
6xb8pN5Gl5kPxZm024UM3nlAEs07gyFQYKSe/Bs5VXYUu/yXq6xtXSEiM/4ccADrlruevwGgqV8f
nwn16WqJXQMnOsHCYFBKMae8nwjhhsor1mo1BOMpXKyNg/DSmDIAuqkby1P0DFRh8IiM52poR3lV
/bWvjByCN2DJN8yM3gZ1gv1Ak8c/U4xKgMv4/dsdwPC7CFQ7/pk5UKyMPCsKJKv4/qkteyRVUS7I
j8Z/QcIRwrhLtyzj132EDvTxUvEuvFJexW7GCwQRkJvjzUCn+9KhGQTBvmH4zzDGL+yD9cBsW+C8
JVFXvzHtpjVkksLkCZSPQeIFN4DOevBlvhl95Oor3ur5dDIYf5FFAPmP1u9l4LNDpCxYHn9kTif7
HJNKKiV6TmLy4H98eSLTlEJo0A+uXjf0vWMWYEJ3/R/wCUeDUx5sO+Emtxyy+ef0uMYXFFCqP0+7
4G18PU105f+A1Mbb3WVQmSvh5wk4muzRzRmblv+NCXC5pJHdeSWIgxHyWCUh9faam//+F4QQ+KpR
SPNIXMpX3fCvt/sSSOS9fo7/zztXSDm6Rn6mWVf4rldNDv+zeUmvnuKX8n+HX/33rve/+Q9mPfx/
9JZL/2eBdeNXNb3rXbmo/ffTrZ6qp3cHdoKNTHerXopu/1KqqPrHpTPc+f978V8vYylIiHv568vP
FNH7oTSsYsmX35cGFxAj+PT+r8toKP/3xaEl/vqyV+CxwB7ptaz//uDlqaz++qJRw/o3Ps6ZJUzT
0A1zMI7mZbhEcYHDtYTFCfODpQ97aRAhVt5fXyT9N5IhgPbgukkoHX+EzKvhEqf/ptIg2FRxzvFD
i3/5581/O7Neu+xj5xZ972HRGOUm5yabft0oCc2csOTgjG+kch0gJgooLNoANLnRveO2TIOinmc+
0bhGHjcyTKxCq0F5y0te3UbgfIj+dlvRAK6Y8aj9edB+H7jcBrfOm8ft7aEmHo1WjyojNbMEEY0i
fBSkYN+iNj0xGw2FfFT4xJdkFMxrGShgd1GpoC/oAo611BG2oqug5M6JmX/uDQafzcFMB9ZCbA7h
nIewGeiBFpAOBWIX/MHOiT32sHB89BKTL/zYVAkyVUABB4mG2PYiMLED3Hqb86iD5mB+oqnmahkm
x4O3qKGfie/MOIYjloX7KGW3kOZWF7RN+BLxqa/He3uuQyZfCUnaQBrFEGwXBL4Ceoplun/mNMiK
g+ppaRar49XMvIwcFqeDlwHTF+nzxot2EesSemfShMQbh5mMxksfHyPJwswMDaRix6ubsyw5cReX
QiuAwkqdHWLcBi+WRtn38aZyDKVBmzgPNA5tSypTMPbrZeyd424j4mtTc7ohza/nQJQQo+74KlUK
inuXx59rZmSak5HZmk4JxXfZbl3qt99By2imZyD5FPKEh2CumYet0EEz08IyeQ39PpDtllcJQUCC
NhlZYffRLWVy2tf1sQHIofqDaqIemBlXRnKrdd49lK/hajdQ16faSE7mH/ggUpfzOtwxj4uVj/Sz
Syv67Nwgh545fPQWpJjU8eRWlD10zYSEVFikUf7j+MPPmJOcdDAxHQ9cgIG+K5kp8p9IY+1AYK8H
4D21AyvJ6+qTrTSZg6rM8knc5cHOC2vwZFWOF0MHWM9AAHX8TWaGqpxMP6yVbUSzJtiZEGPIVshk
rTQELkC0f7z8uaE6nXgSh2N3l5lbq8S8E6c+dJ8r7cFllnPpmc3j8Vpm+sOczDsx80OVNA1itAZi
ytCKy4FrhOqFD0WGEw31/jPjv+ulOZlqMqcKCl+n+GaLwCOg5/VXq6qzhxCxs1WapWuWQvn0RF0z
nWJO7BvMp6GeiDbaZcih21hp6D4gS9S9ON5YM10y/VDKmA6SXUWiXaK7xNba0l8SzsylC3Qt8Hxd
vD5ez1ynTCy8pm6fOikgjwyUuQsuStCvmLqC6gcC/cermGuoiZlXoBOONDJQSSRNcNdwzbtWdXh3
vHA69wIT40OeeklIa3m7KoMsiQl3hZEaa83rreZrYZpBpdspA+wHOFjdrX6FYIEnj2WPDOGlEVWK
3RU5fHd84WtwfD/6kQb60jNwivT0xjJEguzn4w8695wTGxaOzyKp5WSLNOVfEPRz77SKP4Crqv9k
BRMjtsKwBrmQQbdtqNFdzaJmE8BVvg8jzf1cTxoTC7aQDeyYQHltgZspzwtN5D9kCAqt4y00M06m
YeW+gWsE6OJqp5MK1CV5pz2IPvfjE/Y6zAEf7BSNib3mAHXLCpleO02rkRILVpIYCRmLznP0bOGB
gqh+ssDU0j4zoQ+ZlE0Q5Z20j7/bjDkbw/mDpc4qDK3UGMieQNYCiUxAb18y+Fn00nT3ueEFZ5+r
ZmLNepnio8qJ1S4LCgc0nzReSKOvzvMwf0TKg3NivZjrqYlF46PE9eBnrbdNHwQK5GIkEzmwxIwl
4pNV6O8bTAOnGghRC2eLL0VkV0ij2MdwOXgnBsPcG0xmDdB5Fq2EWO02gKPTsBtNGfU6bpxo+7mO
mFg7FIFdVQGqtdMr6VbfczDReNADrA1p2gBnyOQpbeByoyf6fWZymfqTwHsBjqumBvVlUGZfe010
u9zx4eqMYuvERDszgsXE9qUG0Yac5P2WWwDPtgJgYiytagVv520HMagTk8DMm4jJCg7sUUaSAlKk
WR5/g07RV+mkYCF2kRnzqZ4Rk2mg9wH6I6kbXNa+D5+vgRh71oOyA19yTQFSzuO1zIwvMbF3JwVp
lgId7i5ojXJHC5ZemAVBMtLx4oeH/WAuExM7dz1M9XqhgSyub79J4PpWYJ94VjryXJwEnOUgLzrR
XHRYPj6qanjDg5mrYbnnuMkgeumT7zwEJ2Fx5ZsgGOcSDD56bH6ngMYZrZUugBoMTrzg3GibmH8c
9EnI3MjbpRFEJJBhxZaOVTZgm2sRmmCn/NJz3TSZBvJM6/PAiNiexG10Aw027960AnLCKudKn0wC
UeMiVwdwj91A1h2tGAv9bGO2DPyUx4fBXAWTJd/V3VwHw7i+RV5C8oPVCVqocDV2YsM+0wkjuuKg
6z3P9PocTNY75cXahoa1vrCgTLCplO7aTZp+bmbhE5NHPJr0mg6ikbgu4LVts2vIQMUrE0I1yzo3
o9WnGotPDD+wvMrUAQC4BNlMtKkC3b/vsPM9MW/NtdXE4D0BCgZXQl4HC6K19JNom1JLWzeG+xgr
01wef4e5WiZ2X3hSSyxfB3lxrUzrAv2i95u2i1DxmuuxFXiQXqdgWDnxFTIzwPhw/mAEsLYvec6h
wlk3FlvqyOyCGL1uro+/zVzpEyOXJgUvk8fIXrlF+0QsywcWHZDX8IR5zLXWxLolZ7Fj0Ax9gl3R
kjjhPQuhp5Nk8UMVGPREn8ysWGPg5KCNPETVLOyD3Ets6ryN0gcZL6/ky4B2qX28odjQIh9Mwnxi
6G0Ezsc+avk2QRa6DgeqCoGasKNGAPN8VlZtmgKNSPVQ/WjdMinPuBPAA3qRgLwoQ+ZLH2hiI40w
gsSZZcmiaRbAVw4xx0BGnQ71+CY3n0hTNt21mQtDv7DiKIzuo6ABkYIJD55lIj+p4pQtOskS/9nJ
kD92dfz1ZvpJn7wdjfC51RHMkwhiylVFgcR3W5Dl6KkDWSVpfW64sckOplRJoVwRZvtSIUMwdcz2
zkQM9vvxl5gZzGwyi+W0dCw/IikC1XW6k2BmtGMK+vjjpQ+lfDAA2GTycpIWwtoaR0qRBTrUZNVp
VilASJ404a+4MYX32IrINdNNH4jE7FYegvJNc6LyoYE+qFyfNFwIhvmaGXV0mdfpd1ZE+5A4y05T
SNWJqodIJ0AgVe0CmUantuczNqVPGrPRA9PQOt+9TIn2DZRO7orpHvRY8iw78U5zNUwaNDTKxIga
S9spp+uXjdKQaqWVwSYo+lPAublmG4b7wcTAVcmBDOiiy7Kiv4wEoHoCImfV5AC+uUJfDg1XGQ2A
MJowTkxGM6NQH173oM7GgqPczxxtx4sq2iNeTIHWNFX6uc8afboeQC7TB3EtVJnBgAQuY/Mm1DK4
8WKw3kbDGx4f7XOdM1kYGq8veod6oN7O0iJ+sDw9rK9AAZfmUN/K3UEa9XhFM2Y1xYdK9DsCLm58
OeyjlUuvHbdO7JCq27K1vrc1nA/WcOZ4bcPY+siOJvvBPGviBoAVbZdmHtIbAQlexgL9TwJJwEyF
IVFk3dPxumYGApsMvjDodROwlmwvRendKsxOcHI4pD07XvxMD7HJOAMijSKBNM/2Dj6czxniNgmY
8oJ40RbOZ4cBm4y2sIGIgQdf9xbQuYgv4xri5xsy0L1DlsQJ9NXxd5lrquloc0qwyYEsfy/DFN7h
tHbT8zIR/t3nip/sQhgrwxDIsWIPSUkJVb8BBJ0p1nUnxvDMqGKTUeUKDjaGiLZbYMzkqpdKLgG/
AT+9Uv4iVvwRKMpwc/xd5rp9slLzYGBG6ES+j0GWC1wixD+RfeYG5y2vzZ+fqmPEzhxMYTEkmQqD
6/6ur+HD+EotR4ZDjAAktIs+QZr4+fF6ZrqdTtYYB1hNHwO32PsaAwU59KrzZRbEpbs8Xv5MW9HJ
CtPBuagiFvbYs4F+Ox+Y/0KkPC/x5R6eGLlzVUyMHByfDXZOltp3ncO2sek4P0LQ416AZtA7NRfP
NdPE0n3VeuA0pOU+ln23Ss1a22ZhrK2PN9LM4KVDrQedTXiqAS1UGhctMt/CcIUh3OTg5wcrd7Io
KwDyz8F3ZgBSmCM3MX05XuvMykwnFu+D475t/V4gvb71VLumTRdVAJ0FpokkQKvTHCtfgXEx6BV4
UHwp/GXW9615LbCeG/EJb/o4j/25HtARWn7w8j6AZakPFSGA/SEr1az0Bry/kHFx88S96DipnB3i
4i5rtn3UVEG+CC3wEYU22D61CnFex61kYzNIESMpvu6Q7U43TtlQaBs5yo96kAsGiYpWEmA561uh
LEMhadnLAi8G9M5yLLVgTAvEpmyVJaqz2nDMJF5GURkH2jIMOfEfjzf43CCazIFxE0qndyPsIEH8
A0euMoE3Fu4JMxiG+5/tyOhkBkyNFuIUhgwvfQyndcfMtay97iLALrWum2/HX2FupE6mPh8EWprT
pngF6DUu3bgAQwPCWEuXdL9aVJmYGj+xuM4MTzKcPxgX3EyqDDpGEXa/0lg6cXahwAi9SENsE4aq
WBc9QjMtWdRO/+v42810EJlMhqmeA9TUN9rWkQj4nqeQkgMZUG7y5Px4BTNTFZnMhgkDCQrvOrGr
taZepiFQBevQ6QikWpRe08+thWQyIZZ1h6Fec28nnNDH8CaFzMv4QlaWUGurDgR5afpOemAncRvw
15yodhxpH4xAMpkksYsTblh05c6FphnE0UDhIkDHA7krKW0/DpV+4QFDRJUNophGhVd9kQYqgC81
96MHYTIwBtG2BB/1iSH0cXNTczJazZi4aaqBdl8FZY5YV5iLB7D85BGIWMAqcbxPPx40wPW9H6cd
9CqQL4AUbOnltZ1havoJvafm5njpH76CDq/E+9JLIHFyj3m13RL/hzLDB+zTVzr3TkWYPjRolD8Z
kRA6QWqyRhs74s2LjDvQZXeD/KRpCht5vl+7UuQntgIfNhSqmgxLRaEkXlrIjwBAwW5MtUGY7sTQ
myt6MvJCLe/1XuAtGIhC2yxc8OD6ePt/OKvioYcaD2ah3oDIYQr+ItsP79p+R7oWuLB1KD7jWkTx
kzVYi9IqERLFty3YouHOaNet8jz7cw8/WXAisORmCVZOjMp0Vfl76t2DaW+FtODj5c81+2TJyRAB
zcwQze7pzp2Xi2vNuP9cyVPLDVKmMshvQjkaAnUZ5DwXCrKM6+Olzwz6KfYPYo4gIU3x3GVpIGs9
2mAS3FRRu2AB6J9yeqL5Z5pnCvlDJikiOB6qodp1CW2CGAQ5x19gZlaQE6sNmMtoZATKtsCQ59Y5
mDySdh1l5fPx8ueefGKqYQuuAShj4Mnpqgy2aXOi4efKndgpJuQ2a/te2R6pV3kHhQXkioQn5pe5
Xh0qPTDVJlBeKD34+8J02+ZyEbQ3XlYslYDwS3vCXufqmNgr9fMWLFXIx6qzSyxqhXDXVbLpHTDm
8FMQjbnOnVgtl0jyKGSi4I8W+0bH1zLIi6ywiU4MnrlOmFht5KdxBAqgyjZTuqja6KyX+udWq2mG
XwxEAUSz8OgSAVlkHLlXSf0ZoKpuTXFzomeKlUMmXKt97fTvjH47PtQ/3Gai3MkCi9iOnyMNHabU
XuVqn8sbz83Af5QvKL9K4ntHlSfafaZfp1C5ygKSRi8xPkkPafB7XjwgoPHJsicGmykIDVhD68T9
DyuiWAOfM8VPFD40xR/7OjTRxGqzxgusyEGvQkM2h5auuCnMx1L/JQCBME99Bw5P+lElE+v1NCD9
4iyFZblko7HWBpH+KlfxOi/ah+NdPdcBE+NVcZHpHLr2YKS/lc6LLM/8T24TTPZ+7nHBVeXSerBZ
w/kGzo09jcAOKJoVyazHzz39xGw9R9ZhH6OKqipAvbvPunMIl5zo4rnWn6y3PqBLpaC+sl0EaxhU
ySHtzGtrrUXy9lOPP90m92VtVnqInZ9B6suyUw+y0m4T3f/cxDyFzaVRn/peBANotPoM+WtrUT7H
UjuDyI6ddvHmcy8xWXebAsTwlKMWxsB/EYFLucnWSUD3x4ufmZmn+LhOh6y1lH1jC+qtgCyxG5ae
WBxnOnjKCpLlphIaASt6SMGyV9mpi/0975dVHK6PP/yMdU1JWQIrAzdbDeuCVCUSjTuwTLpLozrl
I5uZp42p8Vam0bsF2iaK2y0gAEtPZOAQA4Fr2drKCRcVqGjM4lM4Cd0yJgYdUN+hrsQOiwhwqMoW
eiY9lJ1OOL1mZlRjYssIuICZMNHCn9hLQORckAaalhY0c6qHTEBIEsraq8wwT6zKM5uWKS6u93gK
6lBS2eAcz7V2wSGbEVVrMHgukam/Ot79M2P3D2QcAq2Wcl0sEiQHgYHk/hJE3KfcyHOlT1Zpv6n9
zpI9xi3zf+Jj76bxT2G75oqe2LSIwiZGIG+YV0Fy1KiVq/cnjG6u6MEYD3akpqJGmBbgxak8YiMa
cS5BVny8uWesbYp982OQzLFSVnZRVL/AE3JPqbDB6XgCjDBX/PBGB08uYgdiMQKNUqbfzRyEVT0k
E38cf/S5VplYsszNjNS9B7YgBQYkU1u0rTyxjM0VPbFapxFKhi1pbN0EyQqBgyv1PtmXE5MdpLq0
AmputhtrV7rTX4ZFdWJrOzM3j7wZB41tYt3KCLS7bI/tEn/DKvD0kZvEPLW4z3TmFMHWduDzA8iv
siuHAlFW9WqZ06YcADHEPt6nc1VM7LO2qq4rC/h2IIdWLSCStYga3wIdrH+ijWbmsClujdSwSlai
+a30trGWSKtd6OXe47eacwpuMdMNfGKtfpe7DTEwTbpIlGfUepCx96xAO4UgYnbiNebaaTh/0NUq
rGIRlOjqTBQLUIIvfGi9gkz4c70wsVoLJDFFqWBZoNxdhV2wdPptfnIOnnv2id2CEF3lBcEwygt+
FjnWDfzyF4yp78cffsZ2R9K3g6YJHNElkCWqwHgDkn1LrZSWrT5X9MR2a1ANazLD1gQOCIt8g3ps
9zVPWy084SScWc6nwDQzd/CFE2J1oq2KQDyzqZX+S4L5DJ7bcNUVzPbB+Hiikz/GIkO2c+Jw5mUg
y0hgJ12lnp1nP0OH2RLMf1oPmXsE1JHbvsxYasvkFM3TjGVMgUgVo4GJCCv27s2P2OmWPZivHWMD
Ca9P9c/Il3HQ9dDIzqrAZP4LDzO1dRFbPy9pfurbeGbqmHJToWdaAmwixq3DL5CCtfYzKDMAEBhB
q9YIH46/w8wYmGKOmCdCKMuZoFlGqvIWiU57YkXtinXpTQ31WJtp4O+KWlF9bqmbgpAaBX5Rkg6j
gBtPrPbWZU7uj7/KjCXqE0NHxj+rWQGiYhdsV0bl/l1J3fnkY09W6KqtBNS0YOWQqAASoFuF0Fo9
/tgzXwj6xMqRHFMbVieSZ1L5Z0T9TIraBlL7DIwXm7bnC+ySVqxhJzZgc7VNvpijELwOpQabEIW1
1vVrBAf0DMIJSO8vwZmYtMBMnR1/sZmhNYVsulrmJ36Aqrp46/FfTXRjuN9V/lXnt7px4otkps+n
wE2J7MQqVEb8nHIwAzaqi+w+Jr8+9wLTLbZIKi8A5McmvLtgChTzsgcVsVyWLsFUL5ZeFZ/Yps1M
VVPElx/nqoX6UmPHqfPEsLu8bkF8AzZ6+GOgNxCcmLHmqhnWyIMZSw9qi/u1qm1qFWeip+esJ9eg
2VlHoXNimzxXxdBTB1VEMQiYLCQbPlcCHNFuEX7NrPoX0a11wcT58Y4Zu/cDr9sItT6spAXRoZ6W
jQ2x70XGn0NNQCWdLGr5AhXiRVvnC4Tslgk8xdBA2qfqNnGvoXC2gJMUzEp01WgvCUTP/Y7YSQFY
rLR57tmxqFaS6cgevDdrDlHL/8fZtTXHqTPbX0SVEEKIV+ZiezxOYjuZTPJCZecCAoS4g/j135qc
8+CtbYaqqby4JlUIJHWr1b16LfIs1RplwdLEWC4kpE1S0M4g1ozVY+v7R1N+4b3ahsL/c31alkaw
PInyCm8cAKfYTYlb7DOJEoXxAjDplYxvIKXAT7eNY/mQC3ecCcMKhj3RLbhsIjA7OpjoIvIYmVbc
4oJl20iyyte9misMUvmAFsk6/SdGs9/Kwy/7/Z39Y8PH0hGIXpKaYUdG8scLPoMs6yXtwt31+Vl6
uuU3oOWJmvqMp2u3BysHGd1D0s06yryGb28b4rIF3hgA692cpMk07GKH3I1Vcafi7B5aMLfdo//2
a795/NxOpeezcdhB0iVyTXcAzemG9OVK1nNpgiwf4ZbQU4ohrbZrg9CNPJE5UVWHv9jcraGKFo45
GySGjq22zwZ32NFmnwZ6403xx7775mcPENMBsfQ999dy6EtDWXad6KHuVMHgUytnKxoDOvfyU+hB
nWlGwSSufxZ1cAxTf3/byltGXhEXnLIGmo7QC9o5MZEbRUMQrPXBim0sGZ5l3SGUVlwIog27GfIQ
XwahefgCpHutViLOBS9lA6Rm58LEDGbuXQjaFiTG9L6bwvt5QMkToL2VE2Jhh9mQqDyd53oKscOG
9qC9R+F8N/1KWvLv9egd52GjoQBhQ6kQhNS7+Vhs5U5GD5+nY/U5eazv0r3aJF9eQAX30T3s5l25
+UOi19fmLt+n0Sv+zLf38Yf74glQvsiL1pLMC1cFGzkFaWM37TuCNwoOfQGJZP+x9PZ1OEZo8r++
7RZ2hQ2SmlohE8gEgSWxcHfcKQ6m7W/zZcTyBq1bFrmv8PYEKet6MLtQpmCnlDc+3roWsHDw4j5H
zJPy71Xxpyhfpvbb9UlZ2mWW6ZNqouVIu2FnIInU9lD5CVFQT1YsfWnKLUsHf7k2XWHkz97kKroQ
sERD6Ky8+tLDLSvnAn0mkg4XBxmDShaY9tS9VzptyYqZvD83wkaAzbysUtz2xl29kQ9iswaZWnqs
dbZCjmcG16CEmKuzl1ACc8vtIFde+f0Li7CRXjpr0J0s2vTn2HLEjPKex/62RdRKRfFNd5/nkq3c
wpa+4vL7m/NV9I0s0jQecO+StIcom+fkf+q0rkGcDALnVVf1bpgj7OrZ6Gfe2IGVfjcIE2leb01y
W2UDKuT//gJw9VchCIoHpKwJnq1wc8nznzeYVUBthwCi8lm6cV8dUzdD9iEbIAOjoObqAxtTibvr
g7jvnkMYxfIL4DNDF3Q5ho+NQtDc3geC1/1rnoKp96zDnnd6w9OZFejUZF3PQRYPtnDTQ+8NXTP9
AzUTj19NNUz+PfCHpG7uTFxV+XnKy7zqwADduGIHMljRkRWH8K6bxxtb7gatdHE41OX8Ebj3XLND
lzeDV250AdKq/AB+b1Gk23pATxTbNC0T7Vrn8mVR/3PiYWDLE6WJ44s0Vcmxu+CIyj1uxYDkAmcf
uFunTkvyhwWZaOS+om7Qo9GAdiq+K2ohTL2STFhcLsthlc2c40YZ9o/SQ2R39pVpB5xvQNuNeu/F
dJIPLKu6uT2ORQKW2qhNZZbBKw9N9SXkGTrtI9MNsgX5AUgi/8i2H6dfHvcU0h+5CYgXSTW5q2jm
dx0sKC8tAxlBGN6Nnpe+5K0xc2SadIIYfKhvynzg+Rcn9saFJA7S2lUT5q8tncMj0IzQWS3hv+OV
Y3Pp/S9m8+b5dSq8qaAzP6KbB5CWnPsx2w1DdxNCGO9vucC+njyc87J4TWTiVxEBHdcJDFwQMG5I
3q/42fctxrVhsCCankUpcnnsiS+32jQiQhKv3Hh6Mnsq6g9oJZ1WUjh/b6b/tRLXBsX6FBURjQ7v
I+AuDHzofi+77lNMeU/FAxRFB9A4C4rG0e7OBH4F2kZpSvar62pFnzqwCgf/jKg+FTwqAicnONgy
EgIxQJRI3NOUjaM/XdifM5BXgrt3dPIPZeF5v3Un+/QmZC+WxfIxWkLUa+687LWPRxlv+3rwm8dg
QsfJyvXifbfrhpYvMQDSt7yV8ugnmu100H4tJ6zN3DMIEzZruJGl3Wt5CxCWtYWrwI3tCJbfNVVW
ATSQtcCnXD89Fr7ChuImoYBqNbppj108OZuAx89iZu5DIvIHz23WoOd/O6ne2VI2FDfxoEGe5FAU
oZVi47SPaV2i71g7Qfi9ZIMsOfQKL5nCfaOqufwCrVEZZJtapjPabN1gDIsvCl1/ZbVL5OSQLpoD
Wgcb1ZGMrOz7hakIrAUFCiQTpoMqYCybgpdRCcJGBtp3KsI8qjvjJg0o7T0QqV+f+oWl/Q+IuAex
NxQ8zTGDdsyeCEiDRMI14+n64xdchk3JmacBggF3no6OMeFH8NK9Dt7wG90G817Nsd4E3hrDzMLE
2fycssLFvQ3L9MgbM0+RnlBBvAOuowTBgYeYxLufXQTRawm1d2NOEIJf5vONQ59S3bvSwTo1DvV8
ZEQCN9/kSS6aTaDn+rYuHqhm/HsYkD/kJi7TAMys6aV84SnEQL+MbAOQDIRhpgEnAW/h+Dy4iORv
gjng4yy3xVEjQ5O0SV8kOMybr7Jpm/SFNXq6pc5wYVP/91epXnQIaeIQgqpp8+rH3vSlKZLP17fc
0spYzkrVcV2gDIZINHDMHZftA7ju9Guv02bFRt+92QSujUI2hredMpV6dHip4ydP90H1A0zsqDpE
WehW7gF+P4TMPfQXBPtapmHo3gT6x9hWoJIKNk2m9dzHsWAuPBnnaRi1wsj6NRvyYNhfn8QFa/ov
TBlbsUiwQtAWHDZolPwiMlzZMswhJWuElUuDXH5/Y0O+CwKNZJ67R8jGMX6io6cgVpSMai6/ZWkZ
ejs25l625v//1nrf8f82hHlKmWzBT5sdSl520+9KxP18J3RM59fJBSkh+hAID2jkBEkTQsguTrNB
brqpGtkPxToaFFEW1w57HpQ7DqcZgt4Cnd8kRJV6LM00auhd14B7PeSgJSWbotZJITazSIV5NrOX
so8N5IAolFD6FuLSm7QqVcF3sWyL5AOQwy79Z/RzpBFmDlmx8lvvgLjf/6lNnNabPoYu1gboCJAF
QcochCpnmvFen+e+SrJxI13UPg95U/JhxUz/ss68M2E2nraPZ/Qio/57nEs/9yG53gspP3B0iIEm
Al18Rm5oEObekYgBimNbqGASNNA4wFn0oJYRqjy30+CS8QwCw56xjVOSuHyWRhPZ404XlmyHg62v
Nn3tg9M6aD3vIevzSUEP1Z+giKVV52ByQbg2vaohIHO6H+MUractA+YNmjCsylmUp1NGM5CHtJje
HcR80IEaGdp4kPG7bg8LzN1uYPn7HLxvpvchaOaQWHQqgjKznj+yBogksBhWVXq5trvj9CPvkA1K
o/SiWPihMUUr7ynF9fuLEdIx3+PMT1EDvf5WC4e3zdtNggL30lxyzChJniTQae5d2fcoV932fPsc
yKlGz6jLnynEstU+ZMF4BxY3Wm+vP3/BVds8pKwtw5FWfXcsi1R+CXD33bAhhgq83zfVbd9gw6lD
DuJX49PmEYfA5PzSFPekH7zq6l/Xv+HdNeCeXZdvURlRoaz6D8xxvTsQzJyh4rxWeFl6uOXtWZaB
8EdM9GtM3Y+q6rC80Bm9ZWbw5peY7Y37zQs9OgpKH2cyOPJRieATBI6dh9umxfLteQLNaIWt8rXt
hgk+vWnA/wh2jOtPf3fj4NUvv795delM6DrUof8EcqxS/0lCPxfuPmwlaqn7KW8IX+tnXlqBy+9v
RupgXqoKY+8HmQv/3k9TxOSt01Q38ZnjS6wAL/bTBFooBf0K3crpe53VTR+5kwMAyfWZusz3f1w4
nm+ZcC8u7jIsva9aJETeq2QECzSE2sGE20GmOtum0F5eC4qXJsuK66SAQJYcSueLqviFSKRAn999
SKucbq9/zfuwN3yOFdyhhRvyaXwyTy13u59y1LWnkJsyFAmIaQ71gNtaeBEPBFopyaK6Qq7V2eZ5
UOGEHMoMxcvrb7KwA+2CehyaWqOk635VTVlk2yDO+8NUdP64CWO+Bi9aWDy7sN6PTHUSc3oUpcsh
Pjim7g5nYRF1CiLBUWVI26zsk4WlsylaWrB+AjcVul9lqFhwZFnfQI1tGma5MmFLA1gOgSGeTFVW
OCfale0EhrEhuM/qKl5L5y4tiOUSkqSSKaAZ+RnKOc5jC3XEQ4cbwK6uabXyCUtDXD7tjS9gSEJD
elmIz4K74gk5Np58HGJI+kbNjOBgZY8vTZTlEYp+6IHtQZN/3LN2T91O7hwPQf71fbv0dMsfEEcD
96qb/FxT6JdGWTAXfRTU4f/rQf1LDuqtMvbS8y0XQGXo8Ylo7COXifERVHledgeeB2ctdb00gOUB
BNWUxczTB+aO3hGag/oFehBr7vLdqx337HI6RfSBdJrIzoSVeu9XzOyhCFnu4oHqra6L6ZizgkUh
Zb+vr8fCnrJL60nmhzkfpvgL6SFz/NhXypeR8VziP4P1L5Yry740jHXW67iQcQpO9EOrA/0d8lHi
KemUBxEfd01+aGkIy8CzGWLqCLGys5Ow6jPuxMVdkpAZcnLNGjhkwR/aZXNRO7yCBHVxllMp90ZB
B5e0ZY0qjfsVPEZrHTtLX3LZem/s3JBaNozVxbmdu3rbFOCUlqL41s/urSNYNj7mQS5UXWXnojPg
qZ7zF4+C32Ye88+3bSvLzAWEV7skGLKzKwXrDzPPLwU4B1hhwA3kPO2vD7O0IJa15zVDnzF0uQ5U
mfExqdS0470Rj2gxSXY1L1cKD0sLYtk8jvcK0KkwO4M6p3xQPTpWhrkZ7qGctxYMv/8lUHf+95o7
mQFXsOvkZ+F7zqau8niTDYPeksH7EzbNTVA5CL9ZAT2lczClw1ycRQa8ANwv3CM0Gv3iEc0/zsv1
VXnfRVKbzqWGUgSZaJzBxw/Og+E9qloiXUGbLT38MoFvjIMymmax0wTHxFQNuBsSNHDJ19YpZsj5
3vb+l23wZgh1gZgkToczKmw7Lyq6BiWtYYYgy8oA73t5aheyRDjEIqCz+sC8Od/04pPMNPgt0ntQ
rH9jCsRjnuvclEzFklu2njMncaeqVR9o0YmNbJPko1ezdmU53jcNaleYpg4iUeNUgBl0Lrp7eZGq
gRD9V+FW/1xfjKUBLBMvARFBN/Wkzi5Jv1YK9Gp/wypNRrrSDvVujQATZFk3HUQGYgGmztK4d00f
Q6ij6h4y8nlEINqk3Vpr18I4dpWpG1UJJhwNxmsUY3/UkPHeZFAA3hSToV91gobBvF3NES+YiV1r
EsRNdFEodW6KoR4iSG05v2WerWHUFlbFLtu01AQeA+TvzJzxiwJVy3Yi+UsTTt32+rIvTZZl5sT0
3hSyxvshmj6NoAtzbCTRkI6t202YfK7HbI1YYuFOR+3KTR1klCA5GJ9q8GdGpG90vs8L5Zn9qJMw
KggJfjZZ5oPWGxmEPMrqwXGjSq6FYEtLdfn9jbsxjt+XoOTrP6DIBuqAbvA+uv6cf7k+kUsrZZm/
BjRWJYmjzjNTkBMsOhk5uEcgv+muSdMtDUH//QFt7DVF0MT9B95DPNb45CNJguS+FGKtDLU0RZYT
gI41SkBgUDxr3aXPGjyNIxtuogvn0Pr99+uzInQ6CDPlHyiymLjnqn50Peisg2XtxhPFrtgEMiNp
mQp17kmqfqeZ4gcH3I4r+O6/ub7/JlmoXZSJRTWPRVCTH2Ci9zTUKptwBlvPIGYgxcQkmD53qdQt
ZMd1XmoaVans+S5TfjJsewLm1XTPmzoeg4dap3U+HpHlY/4fFTbMhxCgOzbpV0lRaHyuK8Llc+A0
tN6HWTt+HLO2NFGXOFni3w0I7or5Dvt4JkUkoS4LtH8xgNK+hhpYCYhRpH3PpeVLUXZqSn8mXNRs
rYy/sEvsohEwRM40pqE6mw7ZH5+3Bm2c3st1O1oI0GwVOOkMPh/SuTxpIaoNWOTccmMQJ0QFJK7v
qjZcTZktmJNdJooLNK6EmuUn4/HPCEbA4VIPe2grr6W9F3yrXUswwkmpztriW5IoA1gcKGRHN0fa
uzIzBDNc3v4EB06ykitdmjjLATFThUlFMn0C+OS3Sf3v8VCA2bfzmicHwIW1yHZp8S0npKHKWhpe
5ydFRbYbQQ4L/iEIkF9f/aWnWw6IzIEPQUZVnEYD35+HevruNGat9XRpQSwPRAri8Z6P+sRKQN0U
adEdE7r/tCXqUxeL3QYVoz9v+hKbAocP0J/vwlmdk2nsA+QMB2VeUaU2t2WpqF20o/A0Yex62YmJ
mQMJhkA2bkBzG5rVLbVgIXbdRmadKzOvDI9ybCSYO4cPQqbl1glWg+alEazwgxWC1mwi6uwHpt8H
mU/vmS6HzQAW9O1tC3EZ+s2x3wddMIeDBNovie/pgAtrwcM1aa2FHWXz4DAcvUi0JNWJmiqOQDn6
QqijpijOtbOZwdO1mfsxvakNmFObFqfOaZACe0eeuE9i8kK7KjE7aLoNa6orCz7EJsIxqip41/TV
STruR8iZFzqSYxFHZT0+F4N/YwEBCo3/XpNEIrHqxJ44Ano5fxpboWUUkHiNPm5pV1l2LjvwUuQ0
vyh3NFC6a/gxJxmSO4rd0tfBqc1/w11tANVq8lNCnFJEY89RK83qeC3HtuAGbUk4WkMMYpxkfqr7
XH4ydSGDTdZA9XPFJhYmyFaEiwfmFRULyxPvSPHARxC1qxaXlgIu8Sars9XgWJWmbkfS8Di2KDqS
cnS+eeXgrZx1S/Nj2XSb5IBkeZcIJPCg8hB0HWQtqT+tyb8sPf/y+xufobUk/hA32UmwENfHenL7
ZmMmRVY4JJaeb53VQUFbPTuuOnum/snR5hsJp1iJUhds2LcO6LhIDHSxa31qq6m+T3znQTiT3rmz
B0THTZqFMADLgAVz8tEnqjzVo1CvfTrnz4xBqnIYxK/bNpBlw2zgRudpUqLOU6PPOCuqD8OY13fX
n76QGbJZckQPKlvhFuxJ+ql0Igpa+fCA3+ZyG5s8ddo9+tXAO8/9sRm/Ua/LybAS4iysj639xsD6
zxJw9J4ThYRzhzZEnU7DtuNy2DgiXgOYLpi4zaHDAZ1Ww5yxJxLS4htp+IOo5+pXM67mWRY2sU2h
A9Hh0DQhSSGRWAzhJu/baTp6TMXF/fVFWhrAsvJehZ30/IGdBEIotsvzNBTQRW3WSkxLU3QZ942V
m4SnVHSBPksH9+nR4LSuvdJ5mGN5E1qVU2YZuswTJ0ZTZXpq85ns6gEFLOqT9imo9aeSZWt0fEsz
Zdl8i+p/T0DjeEog8nSoPZ8c0LnurvjypXmyjB0y79IpR+49sSLwPgqQv+0FgXBwVBblSrS8EEfZ
pDqADvtST4M+j346fawBt34gY1Xf67jV3x2Sf/YbdpMCEqc2pY6gOUSOwelwpEI/XoLCutKPvYGQ
KOAraTQ5/StAvnp/0ya26XTGbMpjMCrIUw1QgrmvkZscf2RQoshX0HuXysU7SQmbT4cmpa9azt1T
Hoa/qHzWgX/UTTnc97h5NjkogvBDwFe39MJesxl2GMu7pkOz1EmJLrv/Gx6CO36Ork/Xgne0mXXM
nOUqCIk+66CCHgpn7Lc71vNdCPTykbJ+5ZBc2NI2oQ6Qz5MGwg+4Rd8D/WwFdM4ONI3TKa7R+bLi
6ZcGsYwf6tc9tlXmn1qlVbthaetOW/iyId1BzoSp29ykregFbhpo7/quf8JZBtGYonLvsnlek4pa
sEybaIeGNZDWk9EnPQ7loZdi+MTr6jSiWvBNCrd9cme5Rpq8tPjWmQ9GJa+O0bh4IJKDpaQJqydg
sOZPdIozcFEN4sv1TbawhW0sX9KD6SBVYDtEwRGihQnhRbvhuovX8HwLNmkT7CQK3jLtQ/cEvbg9
Ok6qSAlyx8vmSWflnaBwMz5+yCq2Uh5a+qLL6r05ymoXHY6tP3snPTOk1ZlAsvt5Bmalu22T2VQ7
BgxdcqK9fxJmImcck9kQhSI0dMXuF2zFRvqhoWJiSIL6JzPGatzq2YQZOg/DetplZjTmNpO09dWo
KjworGfVKQa33ca4RQ3hHPbi9dWN4Z0N9Mt9YpTOYS+GGX7gJZrQAZqeXmOisg3IL93t9T28YCs2
4E+jD3CqmqL6P4xEz/W3HMp+92hm7KMxz7/dNop19IvCAcdjIXxkY9GorDI4mDELsj+9bOgGCO7P
14dZshfL8PHIcS4L6p5Uwr9rLhFkhE85rEMBMamJ99glxUsR6JUjc2Gz2aA+jlbptPJDZOvjyd9k
DL3YaI76haasP9e/Z8EcbUCfzqfQl6x1Ty3twyNoc9Rr6oOF/zZjsUF86CposqHT1bmVafJEJZse
yqpRHyW8zopDWZqiy7Z741Ba34kbbXJ+Mk6bf+dDwu+UU1zUDsuMP1yfpYUtbPPlyJD1xqRTeU4M
518hQs4+6yYWER/z8R8PLnTlsrewu2zFtbgp3MRpenLSbvId7OcH5TSRgUPbywaknwiT0O761MUA
tFz/sKXltw7+WnoBWlmRZ6Y+ZBa3NENX5cHJkLNYcWNLA9B/r84Y6JZI0IWdObIg5lGDZffSv+ir
/OttX2DZPZBDBtxCBT9xE4L+Ea3sd1nP1wqZS69vmbtyQ920IpGH1seRK6fa7AsJkNf1d1/YVja2
j0CZtU+Iqs5ajvSDFER9LCgn0Bw1TVRO5fP1Yd5vFeHUhvTx0uMBytfVGf0tP2U8fhon9TDmU7wV
hf5EavNjLHKyVZrc1QCDiDD9HmT43+vDL32ldeIbD4TN44wbkyHoypayOnK/Hg5IbOyDmwvCNkfO
ODSo0qaVPBhefoM6xkMSw0Cvf8HCLrBRfr4IZqmlqM6Zx/4MaPveOXS1sLD08Mvvb/wXWk4cA0Fq
fULja5BEl1amZuNO6By/7eUtE28HyNALv/FPo87DvZjRghi4/fm2h1vmbQK0oDVMFCeWkvijbGb1
NAn++baHW6atqGe45k51/ouMCWmOvlkm1nDBC+cGsUybo1O6ndDgc67RDg/NxbT0ojgdwUEnaahX
ds6C6f2HJkKhFMECofLT6KIPzt+hz6dKoKVOmuB+LHxezRGgAH6bRW0LIRAIuWelE++AlWuzY9K0
JXkZQCXjvI5myNeC/ovl/eciHrg2b8zgkWxqUsc8QgV1FE9OH5TtJ85EGvOognY52WHaIWmZqcF1
1PaG1cSg1j7vIHY5KGQAjhAug6poZAwd2mMqTVK/3jaCtdM5sAbNOOft0YS1+9pR4KY3YBv2f972
eGuvZ6KC1no9Nke/cb92Vdl+mP2sWwn0LrPw3pJYe71sexcNFLM4yMCZv8YpaPSjecj4Gqbp3d2O
2bd2u5sGhlRenDxOyiTlJ38Ia6G2JMmzYDPSOi1+3DRJdr0JSP4pxh1YP+LanfMNmiEb/mkORdqs
YPMWPsQuOEF2uqmULpMjgNeJF6mgA12yciCMsRlCN1iToF9YD7vuhHJp0zpxH7/0WZ614LNmRXkP
ZlG65hnePRUD1y47kcAXspJOdiz77DxVlOzmguvNGIcHNJrOK4Hr0mxdfn9zuHCQR4T4gvilVoiO
kJiQWwDgxU6v58HE+zvXt+yakcShcFTdY5qgBuhua6BLxU/lqzSEjkIVhsjvcVMa8PJwUZ56pgXS
ZTftNvsKy8CTJOuCZY+5kwFlZEKefm7BW1Rurz9/afosj1I7Y5akYSFecgNYbps44T2rIQXv6NX6
ztIQlleJOWc5d0T4UsfzcCB+kB7+Lk7qDjd1hmGrWb4FyhAlFogFIE9o/U0ellnEC43r5OWv6xO1
ZC6We+FqYvnM/fyItvn+Uwa++W7j9KOqVp6/MEt2FUw6Tttmkwhe4qLJNsmM4hNhE49Airg2Swv7
2K52qXQwiYdJf8SVJXzthj6UPwlqOGTvdJ2T/GFTnM4/58bXyZMG2a5/46dZ4fHoDU3dD4QewsYJ
Dmak9LkKTfrQoRK9cstbOO/t+pfiSQMNpK48uIE3bUw5bIuaFttg7M3GS0bohg7d5qaNwCyHk5M5
dhLstWfKOue3LprxCx0AJLv+9KVtYPkaPoGKIPM7dWz8MMtekYFHH6lUMWnvzdylxdp2/pufeOc4
tqthOBUVVJfn/LFruCx/D30+iscE8VG8j7vcmz/5zphSd1/OlUtTsBRyZziVMSSNPvpxiTg4ykde
Z59EJxP+MGVdPv6pTZZUbJNVhe6fsiYEcmKLiyup+S2ZkMC1E22kUX4FAMB46EY5eemm5DnY+KOk
By3aF5yT1F85gxes3dbEADKMVF0XsBfCBho/5C2IsKJEk+BGv8ssj0V453UKJEYvgA+b6TP6n8rw
LoGYqNhlufZP13fT0mdYTqtO+yQv4M+fJYgyjgac6c8lxEr3Nz3dLt5xMdNazAj2BThK1NfeZAG5
I1Q2N6mWBq5dryNuH6A5e6QvCjRh2S7hRcj3U9KuMdAtEZ7Z9TrAtTIfaN/gsZuzgT13aU/4jJYE
Lrwt90AvvxnZNE4pZHu4eATQwgztHbo5uxKbwXMuhEDxkACxI5qZ/5Cl8SC9VvkxnNGpzlkTjp8r
HYCnNHKLjkB0MiWKBJ+GVDPQyVxfhb+M0O9Ysp26o8jYVRMb/UMrY+1/BBZk5M2GK28idznahsoY
VPIoFs1QAVBBW0WirAy952CeF0Xk+/VU7Yx0S+fsp53D7oKcBWx4uf52C/7MrlCaFr21KoiTV5WH
zhMTofyQiBYKnCw1K7eWBd9vlymryQM0O0nSxyFAZS+P0+SO8Gk8eLWGDsUEtNCIi9iK91/6Hss/
s9ng3yDdAwOB/8PUza4XTcgxHxQj8Rr0f2kQKygDjScZVePkr3VZ521EywEiCqiOpmMUQI91LUBf
8A52sRItOGmXsdI5uIgtXeTkVA/dsZBA9fb64i/cAOx6pSZZAeG1zDkUDaTdKt/9DU31+tCEkI5K
lQ5XhlkimfvLpfP2DkCGqvFNRx4TgMh9cPwYiM/f53kfuEdK5Rze50jRQggaCaI8dSM0HAuYZK8r
yreOdiCys0mHComJaArpJDYVGiFMvvXBeOMVrzdNhs3W2telEU1W8w8jGlIgeN3RXTKCuNjj45ew
gqzW9WEW9o5dT+V+k4aJ7IrXWKVSbhUKXvekAA/zNsubNcjZ35aqd3yOXVStWtdNqCOrQ5BWeSjA
98h896UFDKlR0Zj4XP6ju0Sik1unqs7gebIKPPwMWDugbpJ+vvSVNu64nyEfOiRbyGq34zZ1cleo
yHVkPO+Qie5Nd1QI6acuIkSO1ae5ErIv7hnK91l8yOKel3/8WsZiOxSNQ37g+kXB6GsEK1O+T5DQ
hIxt4o3Jl4L1yoVAbC2K+M4Jxrp8nhiw08UmHDoflcd8AM3FXTeocfylJwYGiA+uQPvaMy4tdGh2
vM1d+VvOhLh0W8Vdc+kD89KO79BomKb/ZNRLIbbhOXX2ywtomD2AGompLAp0VdNP49AFTrmtDO7X
4P1LapSeOzBeVRumdOJ8qMC9VX/F7VV4Gz8UQZ1vYrBdpPclUPGQLIN4tE8PUPCOww9INqBJHlox
Xj95d17dy8F/1JBTrr7n1I/FXd0xl30NJi8uu+3YmsZ9yDABuDQWrEQ8mTpJ3B0IybKYbEMHpMCP
qGAx8QE8fl68h/xD135tc5Hpetdkfaf7DXIe47BtvdyhWGAik7beBJdOSNBiFQ5E+RTNUr5Vaqi6
Z9wiJXR4MtDYAk4Za4dnRUTKrMzurm/yBc9F7egpdFrRsso8Ci55uwsIvmobB02/4uUXHJdNeZIM
6OzySrd67aUPLdWc0nslRLchwCrdV6G8SXE8cO3iZweiZWdu4uEQUlHxfZYmYXguRwbScTZnhV4J
ERam6z8l0EpyXaixeqlLL0cGpgRjcCQT6fxzfTn+9tW+4w7sImjctq2vA6Ve0H8VDOJB5UWbU1SP
8yQptqUA5hh3iJHUtW6iOOkFsOwJOrAp5NXbOr+bVdogjjdAHqCejU5hceiqXOhPI+o57rbFGYLu
w8TNgHvjfQ+Rgjhk8blCOvSZxUU/PwbGg/+vwTlJt0L6w/QqA5PQL8Q1yfQUly6YGpH2zitwuDDm
Ab0t67JX00b7Q0KhrUCaHpmboa+3YxNw6IU4Kquau34Ou+bELh/0Cv1hfzrHNGXqf5x9WZOlKNf1
LzICEVFvPXMONWTX2DdGd3UVKioqKuqv/5b1PhfZdHr8wruMkxGiwIbNZg2QneyghHsIkf557Q3Z
Hc8f4R5fCHaa1GQgN6bTcnJj6H4M1Xw02Is6cdLcWZYcPXVgcScRF+UFath9DudGSqB70GAvMmft
5TN5yELRDgeFHLv9LCDLKzqQe+bReylVT8SlljkAsmFUUai4iZD46oTjdYYcEwQnMj2woI686paE
JaiqkGwYIDINPBJkyW9t2LkOqNEtRU2Olbwr9SlFeaN2HglzwQVm4aRB/9Y8D+SLGUxV/ESeXEUf
5FDy8Idp4BbQLZcIbtQfOGENdPyE9FDc03ViKnXJmqisPwdIjNzpmIaQXvBPSWHKUl8ZMtD84IOr
pE59Gg5weZ+Nr2T4NHSDVPUHt2vzpIixdwfDxp745qUzjo1WAWIZ7jmHFexDN1RI3fLITPwb5lda
3vp5cPMwzifCeHYw3YTDd1yFOOEWJ6/qiurD/RBZCUEbs+NCZa+m0ER+5HXSHAAShbDhWCuyddG6
9vwlHXiVAjkplyRKzPzoI3yCQ0KdHAaILgyU9r3/0u6r52ceoyxT0vnIQNoyZ1Q7uxJdqMtqA9S0
Mka/VdNfNUBzJ/UpVqeXLMeSS4IQKGYK4MkM8hHxen1IGGg8buu+j7JkizK01qj1VSPq0UJDJOkp
jQb9jtKmBEtYOr0IEASZz8Kr40D6Jju2ptaoIFE+05GjGA/m4xa6Y2XkbKOfyOnhIJNV+VPp6bR7
ystsTE553vTT6f7QrZyPfl/cverZKM/GqMRC+pi34cR/Fp3rZ99roZPqS6vhzDZhwRyCBvscxHqr
fbckrrVDdw7g1UKhpDS3Y5jGfV/B4KwnSbLvNuk3sf3VR+li1Gbmrv4Dx4jw2Lup4AfH5SbZmO9v
84sD10YuYBH3K5pC51F1uiD+c58GnRscuU+huXMCEgeXWVcSMe14BzHUKqQHM07BCykbU/qx9PwG
P/EMaprZpXdr6U3HKkj0IGPHE/V0QfVkCP4Gk2ushzjBRgKQXV615NuIDSiVpwoyddBgx16QlDSm
uuz0IYycyPTxzEag72USaPfGKppnp5SNOXlQpCjcd8Wk52CXag7o8VYFibnwg4p4797UpJsj1QGJ
eUrUMcQdx8bq/Ob89F1bI4IsV8UZwackXf5PhoviC9NzMcdtWuuDX0ECHzrgebsRDW+ej9DaUhx/
NXFwQgH4Z9D0ZsY+veAKxz322NDOOcuyjSbejGg0YW03ZRki+zGdewtTh4kXXnSo7WVSh/mewhsa
WNLWV99QYqHqQlhX3EJwzx+TqtUXHwDTjam/9vpLz716esN9xlNggG5cTerAFKsPkRNs7INvZtZ4
dWvF5WXiQngk4Y+ZP4tnXSXQoYWg5BE3OPypa9NdtQ204/37I0inCpK7RXqDaGFLnhXHygfPPz19
vr+ornUS/ffzocw858Co1w+mjZ6TBnjSKG12ydHh5a3F05F5BZeSmd1aDZ2q49SMrIijtgs2Fue3
MRtowIrqMqxd0o8YYlZD/IF4cB4tE6GPkvGbms3nLKiwvuTcOygn+8T8doxDID8HEngbk2xlHtjq
ELqfaT630fRgAmidSJIc4PVz4qn30+e7mH3+f3S7eU7HIoJaJcTI/eGjwCl5vDqSts7GbcTaN1hx
PvFUDnAZ7B4hfJj5sW6Z1zoQSHAa5sdOOHqw7MoNeOdbWNOVSWfrMWAFhnF8FEwPWVvJmHsNPQQ0
+bJrRtsSDLwZW8NwjnvshfsetDsV+4qajeFee3Mr7CeVUrCWlP/oDfTnEMKJVqqtwtras61Q77ms
onZq/dvkAFmYRbw7eNv3vmuDbAU6uN3O0MxC3PrRb83DlITRKXBV/ZyDO9Lc9s9WK+gnXXsySuHV
xUFRuU5jSuW16giJLvvG14p56KzB1zYpJhH7lTu8S8sKRzgUGTby95VRsDUWStIKGIngKrAwpG4/
e91cqo+DA1GvrevrtRbsnbtupCQi8R8bx0UBAUxwAjUp5CXhvklqSywkZe/mfek51xLpdzz1IMIP
efTPru63NbEhWT0R7kZQW/q90ias6M+e3AVy9/+Dd2s09AdQbeshZmneSZXl31LIwn/d9+rLgLxK
CKBZagQ8FvDqKFjLYx8A2+bCL2Df063wNV7i6dKL/JvoHXFMpF8cCrIPnY2OscLXjKFuypI6VzK5
ONkntV/9RTsQJva9vBW0c1Ohza5F18wSduQyQClnVrCa3fd4K2ZJ7TRwAcrw+FYRdhqhRAB/lb1J
kg1lg0ccXLNRc7pOVTW/E7piMSpqwb4VwcaxyVGh500LSehy0M9sFnWcQvdt49Swksfb8DUymRBV
Wrw7KoSKwbbWg/tDIvPmnJZbKmVrbSx7wquJn4Wjrw3qViLuoWX9bc4Cc2jDynmOQOnfNcK+lWzT
SBqnmVFFjNWs69OoKxPDYKs43n/82hdYoauS0g0hQovHg57iQvVUPYZ9SA4R/rjfwpLs/Kf0C2aj
Fb6NZ4IAuTB/LEv3YjLkP8onsQrCZ8i7pXHebQGx1xqyIll6HTz8isa/ksZ/XBLGcElUh+rR7SAW
tJkGrez3NpSsh9JBwoKoeRARfzJ0OPfcP07B/D6HWt79Lls6/60us6IaElcw1KvH6KaqUSjcu6J6
AQMPvQs24bs2lAyauU2jgcd5hEVNDUEUhHWezhtnh5VhsEFkKh8Hw3hnHhsZnjX/pHP+xCWHAXn4
3I6DsxHeK31kSyZMfjrxqPOAtkBNP+Y9hG92p1o2WmwKDEi6JtQXVpo8imHt5MhTN8stRMLay1tB
PTEVCV9o/yqLHOwmldW/fHAB923HzIpp4bZiVLghfFAdnq4Ne4Tg1Na5eW14rXCWTS9mkVWdgNtK
dKWTfBEJQGdE+bdAs4cu2od0wyy14hkKVmBn4rrjkZH6Aw9ZeJQGMvupnJrbrjizMVYUYB0v0FWH
+9D6aSqQWMztpqDc2hhbQVxKR1NndqEeqKMPtO+a2+xsuj6uLNs2sioJ09nldUpuIbCGRxK5ucni
SneZeoKrfV3v26FtfFUCMUSVpzU6yPd/SumLY4of9uUu/8FWQSZ+SIYmuQL9O9VHXKiDEku90iSf
dw2vDS2S5ZQMgFL41wxCheGBOcFHH4iuLcXAlQG2YUWqJlFeUOZfBRQCJeQjaflcuNq97Ht7K4qn
0vdFC9jqA51BSxYUJRafbmrqr00gK4yTvsjglsaDLG6KeT6UEZaMmLeMPtYdGbdk71b2ShtAlHUN
Ch906C4E2q0H5rNHgL1nOByEoTi6czL92tdXVpYNYzll5iaXD9zp/dhk2ftJVnvnqRXISV9WxE+K
8VFKVO4PpK159NkbSoduSV+vzCQbkhNCQx8kdAHIEfTUFwq6+QjX5a0K/drTrWOx0YkydSf4FfbS
aXKpEp1exoRwfrrf+StTyb48zQpMTcfLOOSrkM+B3JAfeFt+CWbO960U9t1oVlZDPbs9ppE3fJM9
5DKGstkC7K1saLaYQcOBgR2ynP9OG6egH3ANxbsG8kJF+3fE0jk4OBOZt9zdfysov5Hc2aoGJkKV
MYxcfoU7HbBQTR+gdjuOA/diGhkoNgLqMH/M6zoMYxDDfNbF0HU2J6fGBL94VTiZj0E7sl9V40PI
Dm+ZtrEPDvD3xq2IfJdk+FMgIfIONJobJEgT9f/Iyq5UJ1lDzOaa5zj+0wxYqBcQovjfSsHK/syo
73xH4SR7B1kVWHK6mev1MSto13+ANy79zk0XDIdZJVMe9ylfdNCiCvJIw5wqcTKKzQsdnIPiB1sc
3I2JY8M7meHIWKetpofCcYxCcDpBY674Fpa+h2ZELwHPrqC6Cf2Y0cH/TmE+ltUnNvdN9ImTEDUc
UzYBGE5sDjVEZqloMMHaSB96uIKoGD8ADpC5M8ROgG3Th1IS72WWQ5d/KAp4CJ8Aksz7T9Dd8MJ3
THrAR7q8T8b30xwO9fegcoLsKGSdDidajR1sdMNq/FuBof3TVFnzNU1DXOaaElT3I8oDbQHZXlin
xoPXpCXueoe+P8JPMIN9Xp9w+bkIOpVAwT5M6akgqRseAgarwo2LzZU19T/34EWaV3I24E7y6JrA
WnnCOPvMjdMkOPu6aJx9m78NG06GvOqniATASQJcEzrB/FjxfN7Y3tZWDXsDknPuJAHn14Sk2Ydk
TP+BAIp8qP1dLDnYVlrpo2pk35JQ82uGITtopGL8GNb+rYPN9C5xZbRh7TssqQxscw2/wuDqQ9gM
3bHmZu+6be07yg2mgKmiv0gfOB/DUTmCzMLGqXyl+21gGcx6epmPPr/KXn4yARcMyOGSHL2gbbeO
Cisbj40qm3DHD4plwK8gyH0F8KiPfWdTGGztA5bl/FXpRTKVwnVX9JfM4QUIMMx5puAXfPejhmxE
2loTVgamCjWM4ewH19CHD4xuJerhKktOHQU09/7euezBb2wGNraDDFAYbDM0wdj4OXSoOWkDnPKf
pMUmpzBbRxPycwrDVfL3/RbXBsUKi7BJioAj//q/qGbd9BdLzed9z7bCAXXgyHiegFkSKBDekbJh
ilPTbJXf18bDDoiBhb5OhHggBuKS4FKCJjAlrD9FflBspBorbdioDviSuUD8pPgEzksZK1gJ/z7f
NmRLzWxlAGwlChjBdDBLaMPrpFFT5bjVoe8dMbjpHmaS7xIrMATpU+AFx+iqW/WDTBBpCEy0BcVY
e/llU3oVdZMD64RRExz8IxfeLHHWwIP2KNtx7D7umkO20ERfiszLgoBlv9Ngk7IXGDpvUcDXXn/5
/dXrk4QvedAcXjOHFNmh4SCFw28EMoz3X35t9libGoXwYes7BC+vEpjqLcVsNUdf3N1VbWKFr+io
jpibYlNYKke9QCkV4Jgu3l/0J1YU9z2JILcA6yjorbWnJBBNrCiauN9Fa0NgBXEIZ1ZuXGoep1o/
9xGqOsgytgxS3u5/YhtGJYAPJ7pyzSMcnP9UwE0dJoE9wWul2DKseTv9IrZZVBiGpMbNRXTLlt4h
0nw0kUreQ1HgmEOK9rSnl3Bl/++Jyvs2CgKSR7cSx4WYNwG4xO0+MVifRFYUo4BWwY9I9Zc+WNDr
Ak8PoIJz/9XXxmD5/VWMaRz5nSHhwHg7OeRE+iaLy4q7R4i59RtzaK0JK4yVyBuZ1iG8rbKUwVi0
57hiyy952FOWn1uHDVuSsG/PVmL7RJFeNQJEJIqWxgxXvqNWTxUuGXYlwRD3/XdfZV4xouI4qQdO
AK4BhK85C4YsMg/qXSoOGGsrms3sQhtqZuEN5CJ+wimnPkV0lzwNHm4Hc6S6qU+d9DmZJh9Q3CT6
WOdzt0d42yc27g+4dc4gPYDVtF94JDQFDAyMnF3HG2Lj/Oii+4czK7sJ4fUX5XFxHdIt4ujKvLER
fhN8zJJojDzYRnL/J5NucSpqkM7vh9ja0634zYYyAkVSs1uPFOJZK/AB406bvf1uRTCsrQk0/n+/
PPW+JqRtDlVptjh/K8FrA/xIVEM1Mo1q1MXhUzEVZR9PgaanGoDm877+sbZhnS/nek/WWD3RRFOD
joNy3Zf7D197fytmkT/TFoi5+kb9+qEfcmj5hlN/GfgCSd3XhBWzQoGHEhJR3wSKzEcUHyLI7OXt
AZZyWyXHZar89+CBKsq/Vx4Dco0PFlh9024xHYC7bo9l4yR/dpDJOnRwv3m5/ykrU9WG8ZU0mEAY
LeubbOoPJqlgr+htZqMrQ2FbPMG2Q4Gbk9c3eADUsWpw5pCqHOI2gj3Mvve3NmLTFY0Mxlw8qBrk
z3653erMsCFsvNY5Vhwr15sCpKDiQRZOdeC+uqLAuZWorD3cimIe9UEbUIo4G3ryPpRQwQEoJ9t3
hUlsvyQC4o7oJGKMUcDTFz/Lqa3NRgCsvbsVwGWSgrGtOszOiPCvLKLdL/Auu3znoFohTLJ8TjPp
EqwNqNuQIq8OHd2sTKy9vBW9BHwRGugeT1cVCmdJAT3Gehiq074ZaUUuV791hbwpi8HF+iWACnkZ
3JJvZG8r64KN0mPQzQohNVPcFrSGVOqSYPKINnz23PCfXR9geyGJUqCsUjXtrRzhzA41vvSQSmeL
sfN2RYXYGL2mUNmkSpM9ZxXsiJtB81OGfDFmEa8PwAp0R+D2/Och3Cf84+Pe5N9LqQ5yx2QzK26y
UD8oEL8nMIa38GNr42FFceLBkqgra0ymsun8Q9hjfRBVNj3Ab+GP/w8l5JVJa0vTyQnyLfOMiOtZ
BU0xTRMQzvt2HjeyrWW9fGO/sd2QQj8PYaRCsmc9FP6NaXjeNeRDwtI/erCbX0Br3lL2W/sSK7jF
PBTwQW2wduRz/qygHf95diFWuW9pst2QEofXXZZ4xa2hXgg0ZZ09tcZ/uR8aKxuaLVFnkq4uIbda
3NQ4ezdIPPAPWeTrT5QqvXHkWOkeG9K3cOpZncFIKHSy943CiaMuXHq+//5rD1+C8tXZTzlz7/HK
LW5TDzmZ3qCgP0Bcad/Dra14KviMUqnpr4agYND0/icg57dS6pVlw9aiKyGmBGfGZrjwCXJKub7J
gT1Kt/9YkubmdE5cyGEjFFYG2Ub0JbmHC8ei76HX1NOvDcCJILNGdfodZFLn5/2+WmtjGaBXA5E0
Givs0PbAJphzUqfdp64KP0ABd2ufeLMBGJdbmxwNcSiGc7l7luP0OfN7/hAV6kuVOdkebA4asLY5
mP6ouQkqNFBnEQzAVfq1JWYLlPjmRGW+nZbSocijgeLp05gpWBeiUgRXkz93dD4ebkWBlKYywqnd
cyYgwZ4tx9bSXVDLEW5B7zex9v5WLIDhPpOklO6ZR3DDCR2k1NQbpuO+p1s7WlJ2SekNxj3DVSv7
oHQePfj9Jn3szS0N3bNMqVdzsySs04mu6ZkQ/zEMne9gl34E7/p9NaUblYOV2WknpxBbcvAFgp6p
U/UxYoCc9TB8LEaqNrroN0/1PxsavsJKUbN0Nhpqy/6ZUhA7I+d7PwdnXg9X5Q5nVMcPue+/5DMQ
cSng2PW+Awnatba3BLdqslade/5tuklrIIIg+fzPvoG3ojppGFK/0nfPPepph8xU/tGDUenG1rk2
KlZIDz2VhQ+oVBqHPGDnISydx6Fq8tipunFfG3b+mkVQnvH7nJ4LeJXrqM2B6K9uLRSSNhpYiTw7
ezW5o7uorOiZpUV5SAyKmi4ttuxh3kyTmG9nr0qXmS7YyM7G7Q9iAlpWD/Af4fQDLiyqwzjtMkVE
Q3aIjxq6OlVTX+QsyZWkwJAE46aN58pI2+rKoOMb3IM0CA75G4Hi0PQTgVl19lT0MJHcORTLEL1a
SPoQtHWezP458RbxOhiFznFFQLzf+XwrxBXEJ+D47GEZnKfqNKHvJVxWdz6c/vvlVQsRDicl7pm2
PTDxNPhg5k3G9MoSayepsPylUCEp6kvPUMBTqMg2QDId266EwBwIzfdXi7VRtuI5gxg0BAozeoZa
/kufQeWOpuV3xyfidL+BlVizc1XNgQpqE83OXPs/dTV8o3oTFbfSRTb5JGtyVFAH4Z97XCCLmj/1
nnpCnKVyKw1Ye3trj3ayfh6LwnHPfuIDv+EhuhhUmnb2jRXA3AFoC34c7jn0UPuaYFYMCSj/5/2O
X1mG7BQ1A2Ec+1uB5CsT3g8Mr3sIXRgXc/Dw31NqyueWbi7Zb6becA2ywjgRED5xIcBz5rM8J+Hw
x++cDOSNc+/yD9oHJK4ttmxMVuaszUYp1TDlXobMoOxqfipH8LLNGL0rUODeSFzX+s4KbD4TlE99
U19Cv/oBdM2padtbKIsfEzR/vCzaOEWszS5rq9Yg/euIMvcMpVl2TpB8l8D9b3zD2sOtyA7nyosg
xMfOTBfAN5eG/ggKMX65P7tWnm7TT2jq1IVDlvx4cao28KiLy4lt6dutPd3KvoFkosrzU3oW/jSe
BPM4vI/mP/a9uhXTAvftDYOR1rnJ+U/jV/qM4/nW0XxlbtqsEzVAu84bkX0RR/pXwI9y3G9K8xKl
45Yu2sqqZ2sTqxRa9EU3sbPuGxo94p6nanism7qcoR4Fp2eWHWrXZ+35fn+tfdIySK+2aF5BIoWX
rXvGrqwu4CoDSDiM8lCnOHbdb2JtvK1d2swqGHQlGRbyOXuCCVb0EU5Rxb5IsEkodaZAnE17egYs
HmXuDIT3ZAi3hCnXuscKYi7crh58iCiX3cwf0FVBzFyPnXOaBcf73bPWhBXKE2RrYYU84aTbIqWn
maeO/VjBVx2ywvuasMkoAWwgm2IK3fMQTR/BLX7PC/NJeez7/S9YGWCbhCKy3mlQs8J5sYD/OOrf
4n2hxl3ldObbLBQGJhOp05GecdUGSUW4W8R9uO8iA0+3dmnl96PrJNilpdIDTgswtB+XrXpfzyxj
/iq6GneGdajKXZxFICEBxQxzgGDp1kK6MnNs202m+gKS8w1Omu7oxA3yryMjBhBXCUjH/Q9Ya8KK
XZlBACdLNV0m558aIPsjmeBO6oDtfbjfwtrksXbjklCYSxRTfVF5nUNTAmXmwNsE0qy9vxW/KpmD
pjTlkrqgDAPR0e/QZ8zjpRR2//VXkglbuLZpfb9vIYN4btq6/yhH35tiCqeqKg4YK3+GnIcPM5+3
aucr32MTUbjEvVXgYkIluGwAHqVITpmWElwALBv3v2itCWt7NolLOQ3xRTVL9JMfBD/ZKORZLjPr
fgsrQ27zUWQnfRDskQDICTFXSuBP/XHaRZhmvs1FkbyashFSr+dmwo4G6VgfNYzsfbQUAva9/9Jz
r6J6ghzjyAakRyVkRW4CBoinMkTKcf/py8rzRt3Kpp/0Y9LRBDX6M9wI5SmMuPrCe0D80rRzLzVK
66f77ayNghXa9dz1hUZCcS6MH511YD67ZcB2PtyO6pYnTQuB4TPN+79VWg2HMTW7ZEQwwlZQL1cX
Y16jhyhs2yByhKf72S4xCzzc2o7FCKBUmaK0ioEAj6QnBp49zsZOuRJbNqgfqrRgYGXLm886iykM
7P4KJuPdHMjJ7cuHbEx/yabA6TIcO0wGYrQsmvrUynYLrLay3NkysWRKAzJBahxbDrgtaf2QLZC4
tu2eZKDoYZ523UEzSHD8O8YkzBXkBP3Wi8hRjAZRyQzFc62q2fln1/S3yTPM0LJuA+wMTVGA4CRE
dqrJJkp9Jbhsk0xKGgh0taG6sEb9gC6WPHt8H/YUfWNFLhlbd8ZxwDsn0jOHbCnpLLXHff1iRW7W
SRGIusfiVvZ/azevjuPgh8d9D7ci10C2ZW5q453LIi/AmEm+F2O2lQ6tzU0rcsHWm7LMx7IM+YdH
ZEMyLlHtnyJRxkhcHkdone/6CpuCwMU0ja2DQwGHjtFFUyhKB9z7a9/Dre1X1e44ebSqL5AfJCeQ
S6KrY5xhD/eA+Tb3QEZlUnS9RKoOw4m41xBkrZxmq2S6snXZ/pZJMxROT7zkF26B37G5/KGb6oPr
QqU02aXCiw+w9l4DWQyf6S75xavsH7Bmv3V9t+VytBK0ZPn91b4uufJCaKD/b1/pFUEVbUyznbPG
iloehplwUVY541oKCtaRiGIUhl7uz5q1nreiNozoxBIHrw6brg8U4ISDUeG1UK2JO5RN7zeysnvZ
vAPKwegq6VhfmiQIcOVRi5NojTxAkmEXZR/Da8Vw0iaioKFUlzCH1Cp0DQMcOYK28XZ9ArP5ByxJ
FXeJin6VcoZOMIyfr3LsUOMKxdYC+vYyxGz+QTn7oUmHtkYxRfwJdV4AONP3XOUvJhvOIxxd7g/G
25OV2QQEXB+MHBNWXXon13FYmI+A+W1JM6093N59y7xygzIi59AHdtBQmO+6YpchHmORHcKFhhdf
HqDaFPknVYf50Rs30fRvz1EWWTFcBn7lgeODh/PC+655O/ax8lvPeQ+BR7/eCLdlMf5vjs5s1kGW
MSi1666+QOzpTFxzBDTlAtvHp96BvVE/vBtxXbRvnK3IZjBegaSg879xhh4z1N3TQjgbUIi1kbZ2
ZGWEwjmgi34p5NFxGMDmAYzKjVx0bTCsaOZJV7AhXG4pon58yjr1yCrCgPmDZtL93llpwWYgCOhK
tFWNKPhtyTK5uGxnHuxiC9Lwj/ebWIlnm4bASFUyXBTVF2iggek+FNVRQGjwe++CL8vCBPz2okra
jQ9aGY9weYtXexCHqHct0uX06qG1kjf+oe3FxmCv9ZYV1vBUgsZa4Ya/mqxJYrnoJU+eKw6Dszf+
fosqvHp/ifq4hslbfWH9YM4CFPVDHxUyhkkX2eiita+wQtykpihHkyMiIArLn6UWnhPLEZ6ST/Wk
+63SV/R2jNv6w0KUMu0hD3iBk30ICwTAj9UA5zVFff3SA2JOg8UhvIfobVmIZiNLWPs4K9wbf1b/
d/XCa6AXE/iMXQWtmmM+4Xbv/oRem2JWyAsvAl4IFbDLBCbkjbhwoEmNPN9/+Nr7WyEPC1cCgyZR
XzJI4xySKFIvVQBHnDlL1caqshKQNjQMp6mAwkUHZ6vKf1Cm/4YswRyX3RUYqPboLoib+x+z0lM2
TizxjYIvObKqCWL7R8rB9IObR7bB8F/ZRAIr1CFb05e+bquLiNxfypn+0oX81LvNreXsMU3d9+08
7BsVW3Y4EWHBCEgel2QAlBT2BORhkGPzh7MXdsP+AxrrQLkM4N95gRaIn8LWJPW609wFm15nKzPL
hoyRof1fiitcr7g0g6FndxzeDQL4+vvDvTaxrAw9ZLIaYTlHQPEzH0NPfC1b+cITfg518mVI8tO+
ZqwQ1/OM4OORusipmx6EYQ+aA79qapRqUmKmc+rJbOfAW7HOm1rOCmzSiwjYY0l5f6qF+hLUCJj7
H7MWIla8Q9zcgTH0QFAucy9QXfnhkXRnomhDxVBnqmSqTHXpGyXei0KzzzXohsm+6LaBYipJIWPt
1+RMEyxWPzKhivlJ6K4ILvf7ZmXG2lixcGqFrgcMdAPPd5guhB+yLGiPKWqMG5+wbNxv5KE2SAwI
AFFUAVLpBcbAswJoWXJhbvEDej3f7n/EWhPLx73a0Be9LjOWWKWytnihCbnAvOikCvayTKR9TSxz
61UTDJZTsPoOyFmpRQ6xk0WcYM5+m8UE99mGFBsL7spctSkOcLxlDQP/BAuu8K+OKquD42xCutZG
2wprDr1sAKJx5QAMmjyKAfs1zKbGawovyI3T69oHWNHcJB7cEQEJuMB66UtCYRqRq0LsWypsagNN
m6oQUPK6SF2rvyfIwpz70CQXTwl53DXQNlwMUq+ZC95KdWELb2kG6U2H13ZgD/Ak3uiilVGwUWO8
rWkwo3hwyToIQE0dyJJiSOZvXqfTT/e/YmUUbN1inJNSr6L4AjnU4kxUk7zPof210UdrT1/i8FUw
KBdiBXTIkN2W6nsi0gbC0VvM2LVnW7FcCph64SCPZ3PcPOQeMM+1are6fu3py++v3pzBca+LcOl5
Kf1em9vUaLc6yDIQ5Liv4639GTbqYzfwyPnF3RpiiLBWRbKfj9nW2Wtl//etCEalHcneyKsLSLEn
1UKz7HeNiyw1Lh4kPJbNvLEUrayqtkbxNOk08kvUueb0qcjyY+hBQgX6139WWfB1X29ZOzN16FCR
1EE8w9/7JqiAyJbTcLUFFl/5BBsk1tSa63wIAH6mYGqgv/IvKtVfqJ4OBAorGzvcSpJsixXLtqiy
bEjhtVmnEk6YaYGauPNYBkV7gAvpdOxl8IFz8c/9Tlv7qGVqvJrDos9m3zhOeYEnaXkY6+QgU8+c
UM4BDBHTbSMzWGtm+f1VMxLA1iCRpLwYlhyS1PwR5uwRSOkLlHs3GBZrTVix3su+GYULJz8+hePF
9ONB9j45Fi1YxpBUHE77OswKeo11VQcSE1n0QMOJAMdl2jzjCPve2az5r32KFfeTgemP41FyZqH4
s/HgySUlEDUCiHgtP93/juV938ikbBjZhHILUWOjIMYoviYakAS3K7Ycq9Yebu3bIKAC2E01Epxo
1lC8gftWnW3WQ9aebgV6Gcy0DUPsR5Dr/RaOKOpU0T5lT9hqLtWRVzO1dKnflT3qqZzCmoWHKOWo
bJNwsrLi2sgxJWg6z7AMBBTXfJxaNRyX8/xylI904h63wbgraYENIpuHeUxBUKfnWdCvqnO+N+MA
M2lcM2+sUyuDYOPIGMQxUtZh/tCk+5tqTxza3N3iUay9vRXLCaCAoTLlUgOuhyPtdPUNlOnsHCV7
c2MbS2ZyHYxOwQH0kmkJ/d/CyXnctH0enncFmGcFsay9KJgnbK6iXHSGyBRA0bAlJN13+chsKWOS
BA4qmh7uLHBaPMM+Xh0U0PxnhcO7X+i/73/G2lBYoczVGMIIOwKwRfQ/dQNWTqiHj37vbdkWrjVg
RfNySSi53+EzwMKPOeRbJRKdY+HuxPRBBP7fIa0Y7SXMb8sLbzvnQAgrvoe48o9hlMy21EtWwsF2
F68clghT4qg1ihGGSG0011lcRLnZBzBiNoaMB10SpCb3AHOB0AKckL14DPgu1xbGbAwZKQciQrcT
Aqf2ERbsFW7WIN1b7FssbEVjB9bmJuxKN4V+MPvqAjV7oI4bHe5P0bW+X35/tWQreLJ5unVJGgdR
2cYpbxV8iiBQvO/xViBPGr73Qi897+ZtgwymHK7zUG5mFCt7gi0Ly6o68+gwO2cz4loHCczC1ZxI
fh7d8uBPwb71yAaRGTO4VQs7rV99hzhjRkA5WSKF2ddJVhQ7cuy56wXFBRjKY5WUZ+nNGzcEK8Nr
Y8h6VXrEbfFobAYxldVl3CwTrz16ScJfzRxawai0CrFLis79wKfFnE5HOw//NnQsnIogCQrAJHWv
Lq2k13EoSZw45dHPNyEcK6unDRtjzdBIw/z5zCfwF0yLkOUC+FgY826de9aaWH5/1Ukwlu6IZ/R8
ToOh+QQZMfNZROn/4+xLtiPVmW6fiLWEADVTyEz3vZ1VxxNW2V8VrehBwNP/m7oTHx2T3JUzOwcS
kiJCUmjH3kc+FGcxWODIZewxBK/jmTfPC0qkYemvJQut+LilBfb9jYqaWTComMyt7Kn1MVXgK/F6
O7AGyL6jft+3XIgAtPEQtK57lhYpIin993RFY93ESkXkM8zqa23pXx4/E15PzSpKJPByBsFx5xNq
Nve6GtugmzaJXb53Bpxu//3hBHomNPHK6ZM44PiCEEPro/6tOStIQ+nu360ndQ3KEzk4n3Gsah/C
sh0wHFvcDyufbibBihQg1mHCp89ER3wH2I6UgCgXbbKRZVvrwLgmg87R4ogW5FNMtnM1p2l4mc3F
WcR/YLVf7oFfPAwvxaAolpb6I8BCF7i5B8J3eyufvfbphvuqFAJ+k9uQz6Itu185Ukn3bczEBmHY
CusAGBD//e3jELu4aoTZHym6O5y97hi4hHftIquUWwpyhFV4543NXV8D0j3G3ns9nLfvU8/YmNlU
oPpjEuwjapNur1IciZL+TEgQ/U9yDImYKBoG98MqUzcgNUDXYR5tJCvWFsWIeDSZZzGVlfshunrw
5xnlLCDN3UA9rDVuODL1ErfGDTb6M2WQO0AlY05/OHkXb+RyVpo382CdJNMUQgj3t9Wpwh9QHujn
cfJ5zjmCmukvJ2ayyCbGPmLS9H5od2Wg6nHrXrkEm/8mPagp0TWDhlFCaJx+tMtmUwj+m9mADk6O
+of2Kr2cG3YVzjMILPRIL88bkeHcVel67cDo+Fm5XgbSrGjGg3dTlxv3s5XdzayfxMOmU7rEYr8H
8M0nSREsxb2F1ncp3j7zrrpWsXo8PZLvD6rUVPECwhvYD5B6fpZZ/N50RZAX3Z5U7rPMhv1Ub2XY
vj9vUNdwa9440ay16j5lncnrBkfLi2hmyF5YA26fp4ey1oexSYMRIGkU1+NezYXf9NSP1Dudztss
TBEvhooHAMqrcW+jXCDqfArQ8enPXnM9w7MtxrU3yREtZw92c+jS41ntmkkvmju2HQm023ih9su8
+6VztlXwthj6N05n5rwmTWU/DKh8ttjlhNTykPhNcyz1eRHDzHT1KmlGatfjvgc96ThXH1HNN8Dj
f2/v33264btK2NOQuGTcc7+41Xvpd7t23+ymoPSB+NhV+3u2i3evn65vB0Dk7FDdHTS+9o/lRvBY
mztj824mCHlRjbnLypvIrvyeH2P2mvRb9ZorfmBmwZpYzFSGmLymLB/yvri2yPSDFvGP03a19vmG
K+eAiQ3QTB/3si+QDgnjK+xD94VT7OZC9ec5hZkHi1uFTZ9gkUZS5H5a0spvki091RWPc4yNuh5r
mQg2Y2Ej2+94d2BUb+yja3NvOrNVtJIV/RKDqn7HhcifkAymUNHpnI2r88r8m5mvuAmzLoZ62j71
Pov4HhLgnqx8t9iwzpXJMZNeUqJ0JqlauMc4KZ9G4286ReHutO2sTI+Z8Cr6XrStgu3YI2g+kgGv
hcr3ark/3fzatxuuTfux7KFlh6hUv5bDD5e+nW7XXraQb2KGmetyU/CsThwupY/FK9nbNzT18x+u
CuguvyuCaGPfX/v+5fcvdwZrKCa3BVJlz9MqGPriIIetqVmbecNrhyYr2VxgBKN6awj0LcuPRhxP
T8/aZxsbr1uyKuHeMO7xgDD8EW3nFoGXFrreCAZr3274qwNGL4JM+Lifw95X8o+HXEgIstXzvt5w
Wc9Dojr3YDQFh/Y3aPrI8+mG165RZpKracC3UAm0nOI0/eHdPY5Bd/GSHcCNwDemZmXqzULJFqK9
OR8xNYXAw6Usd6U801fNVBdwS1CjmQo403io9VWiwf9Tx2d+t+GpzJOtLPnSeHqYrHd25sHBLIgE
R6qAdA+iV8wv4+lZbqmU2Ys1fBMBzFrINhxkVcbwHwcyFkmvnjN7fB1a70pQ+gkQ/QGcpC82cuCt
tYUaWAn0ZoVk4TpRQlKMxU1/DHYdoJA6TZivrPOizd9g9yXazLhHOpHOEW3ifadumnQjfbBypfjr
Dl/aLQeAsIgFm0T68rdW3rMGr1luTRDFC696QTfQJ2umb/gtZEVB8jRiRWh3m4zX+VaJ28q0m4WR
E0TVS4+rcU9cvqcVD3reNz7IX15EAlX007Fh5eNNeSZpC+gTNLhOpJN8i6w6h03VW8Vba8ZqFkgW
tAuRR0HgYW3od2F1SIjybUv5Dqj4LVdcdzzfNyMP6nhLsmll0c2qScspEkYHDIhH4CFltq9S1P4L
P2QPmj+dnrSVfcAsm7QHaAQPIxxi1FCnt9srjwkfaL+Nm8Hamiy/f7FbKewqVUjugoPP8lVZ3ozE
2ThUrX25sfvWenJqPN+Oe9HdApbNmqtqS8V9zVzpv7+aNa0d5i2adhIKqHoTDF4TdEm2i2lxPD3v
axNj7L9AGFuoSIY5iQJ77x99HlyFmnWSqEkqvEFjE4h4hlKh8IXn2caEf//JtlkiOYpG256D4MDz
MBitIXCgqXvObNhmaeTkaiZ6DjOp8ne7eR69jbC59smLZ30xv6ho6dgt5ke8el97487KzuPxtU0l
pl6FRaNCLKAN8JccMjzEbz2kfm9+tlkHObpTq2eNiS7K+OCC0ahsf7kkDqZ26+3le9+xzWLI2k0U
dWSKHpzflfee5e8VPyupY5sVkA0Ku+yyXqbcCgOQEO3GaKvwauXwZ5uiS4XOFIqZERB74Puq4jjb
xaEqWFB4iCvAluXXrah2c32jZbU7zzINPwVSDly3E5bZs3KwGzn+0J3HFmObEkyh7YwgjoOrtvlV
0jw1fH/WJ5ulj9qd4x48gEgmWI7Ps3rJ2Z3Xsvi3O+ULKdZMERer9jIfb53zjh22WdvozRVXKJ9c
sjf3tN8lbOO2sOL+YnGwL+6f9ZMlcI3S+5pcJgOM/XB6HlburrZZzKhhXzSN0DDUHO4hZHr3237y
gmvrMdptnWZWgoAptkR7QaD9hZMkG99H6NVlTu1zfjNybyOtsjY5xv7ppHGFnDLTe9uhfjHJgMdb
1Sd/IRn/PdnbwthAcxmFbQ5irf0UsIsyiHfpobyLD5Efvk4Pt86FEwSx/3KJ8kz3+Sb6cXpV1gZk
uKrX9APnHDOWt1dc347ivIhm8tn3I1W1zBDRvJpeIRRch+LMEGBWLC6p5LxzQ713cr4bUXvF2dbt
asV+zBJF8AmNrQturr2o2zuh+I8iDfckGUEkOG8F5JVtxCxUREmc5/b1sszQ7q5FdCcrGdBqK6m7
sqBmcSJAGnHBMmyrk+dEfk7abI+q9C06s7XWl0F9CQ4sD/GC4mCCSnkfWZE/ey9n2aFZj6h03bSa
zlhUuRTOX4LHbOOG8/2FwDaZ6/s5+SuugLeBrrlu585HpuJtxE0QWbpPb66HjePYX1TMN/5rUtXL
HBpseY65YU/VIbuO3vn94F9Yb851eUivxXN5c+m9njdbhtcOGXeqpkBXtdpXyQPdCm9rtmlcZYtY
FsJqIqQXleOnXhik8c+ObHGxrbRuViAmYKNMM4HWZ+85yT7r5Jmon6cnZK1pY5OdWSuIDcre/SBz
v65/uU4c9OeVfdpm5aFVNLIqJGKZ5Rb7QTcX6dQHIj7vumebZYed7WSqbrAvVr24547aO8N5sDzb
JKYHV+NYpSFiDR2VD0SA30Cj9PSM/83sfWPubAkRX0KBh1IhL7IwK81PkMS+Z5fdpRXwvQzm+0d1
q2694Ilf/U99bHT3/eu6bQKtxoGmBVluO+RO/w4fKUpAH0nl60Ph648/4X1xV91ZV+kd34W/tnC3
K9uBibbqIwsigRqxVCJ2+GlGpJ971QMblktAr7bEohYj/W4mDW+uZKi7MYcYei7eovpWCbkr66fQ
fks0Kme2snhr8cmEYFkoduTthPqbKNGB581XvQwvUPvvi77fSUEfKjh8LYcnJx6h+hre0FAEc1EG
YDXes2x+GCdrf3o1VybWxGuVNumFBRkDxOC3NNq18WNEHuutYp2VTcoEbIVgOcfRoNZ7RdReMn3A
VfnyvA837sZdmid9H2kcEJJc7mrL2alMPenqemRVtbGRrMQyE7DVt7yzmhDBPbLYLYtRs1iG6oak
0Vn5Sttku/eihlu5RqwUArVlF1501nsgWLONgNBSXGEVvGWIdzS5LKNfqdj3Z2kHu8iZ/Lt1JyF4
OMo7vQ9R5BU11YMu6WEs8o2D/YoPmoCsMilbEdbLBgJpJBuvF7feVPisvbEmiJFuHIpXjiJmneIw
U2XP6TLzafdIq+51rt2LpnTuUJ16WdbnCVXYnrGLVyAi5RUeTPfxhNK+22Q+JOkGtGzFNk14VjZF
bT9mI4K+8HJf4QHswKcaLEcsyw+nXWzFe02QFg6BExkGfL0e37lzN4670+2ufbrhutAzzQHkR7uj
+zzJo67vamvDo9aaXsLcl63Qyd1Fywx7U9veWs5VHj7mZ2aGTAQWtBvbLLTx1dO4k9Zte97rum3C
rZIxTcAmhXap4/os/OTsvOyhCbDKRenV1oyGvcTaeU2HK8iZpxmzqhAyqYUeUAKzd6d97jyQ/Kx8
u21CqnRUpfbk4ZRURepgC/t6FsVGWFnxeNdwRUTZ0LUgaLDP6FM6X1mgnxT/LOTA/VYWeMX2THRV
VwLLbmkcHgpS/nST+b4tUYWRjectp4mvcr1w8UYMgIZhELMw0M0WTG5lbkxslcoy1EfkFS5mJZSl
LJRsdzX1k6G/12m9m1y29Qy1ctowqwn7uEhVITN0BKGsJJ8uGHuzkznot96cVkKWs6zNF/8vXR5l
CYNhMpRsA0ZYFOPrWUHLhFCFBCzSFjQs93bJ/9epLApIkqn70e7zt9M9rE2Osa+yAcVlfYge5o6R
vaXy/tICMH/HIqgmxKNi54V1E0hFp7Qt6gwHZ5sGMruW/f70969s3CaGSttAyrvQINxTdZEjSZNE
Qefpi5LWvjNGj0O6cQFZs1bDk7uskkkSY564mu49K7yLeIUCKvkIkZHLRA0b3ayYkgmqQv2Kamq7
Rx6klu9AnisffGnJxslyrfFlDr/aaU0Fh8AQDjk2RIi93u/mjTi3EoVMPFU4JmPERzbsK8d3Unsn
h3+aTX34tc82ttcq5gL8nPjsMh79kmc+0kSnjWet5WU4XyZkABuPpu4S3Yqbtr9sxo2JXrmsmqzz
pQJ7aF4lS7vQqZpvY6TiUoCM+x61p/Qlt6HNuEXgt+LA1HBgu+lA0RhiDB6HJgPqFFX2Kr0bdwt+
8xey8s311CwhzBslZdwt03/8aAPx+Dw9XvC7W7Kb/BcLaPCNhMKaCRm34BFklqODFd7z9pq2R02h
A1j8PG+dDeetcq8MHSiT7jNyFY3X8dbNfcV+TGAVyP4cL5/Rbtt8SpL6Q3MenZZt4qlkyyykyxTu
sCqFzY9+55XnRGKHm3CetA67UHuZ/rDHhoF92A4veJXojQPDt+aI1um/XcrpiOgzNU8fuZt0fm1B
y4k3nnMhBtXtgXjdSsp9O/XoxzAXOXsZmMbY+PGXSsGh0gkmN1cbxrjWumEwIUAdVtKm2Q+qM8dn
Cz9KMYDh6rQ5fmvqDjeRPU0KJcdhSK13Z0rrw8RAsagT6V5CdO6sqkd0YYR6kobS7ttcf5CIOjsX
KMjdoNnGPfb7pzy0vmySX+ImFEE6LwNd+4++gRAMyHAOnktsv8lEMKr6rWhmkG1CTTUqyN5x3Z3V
T/+DdsuGAX//pI3uF9v70r3oRZ73ZPA+QosfRFo92szdx3J6UBosWH26531ymU6QIGbkYUTa87xl
M3YLVGqhIqy2y2PdpF0XxLHFZhD70/pnXcq42BjdiumR5fcvg2PIBhaO8tjbEMdeilq9AtuSZ3Vb
xFLf7k2YPGO/6GfCQTteyzfLZTdRAogRbmr+1PJDyOaHxmXPbRZfZu3WvXttPEZAKNPIjjIX/dWC
Ex8qMt7Ogj7Ehit9e/zDaIww4LiRk9M4Em96Llr+u03FNPyjw56ni+JOaKMmqtXZnB/yspunn0IO
ekuScCXSmagh1KJ7bKqs5BMso3sm1T/K63AvJReDsyWR930XzEQPxVkrSVVH6Wc88B2DMeOk+5qg
gj/rgaw4bdXfrw8zYURJy8Mi0qP7RtoJzFy2OnYOwt15jRuBIhQ4bZJqAtUkki8XtAYEZZjDc+7t
DjPRRI1bk6obZ/3WV96vuExQjUidrcL0tWkxnF2NbaXnmOq3uqhuBrw4g0XxzO0FouX/9nGvz/I2
mgf9Foeh8AdQGAVpVG/V3ax9uuHh9cj7FEVo+g3XxGEniPvgjTPbWNHvHY6ZcKKyiqioIXj81rTd
S1c1R1EhwI6EXkxWf18svOeRF08bva0NxXRvz0oixVh2xP29a4PYskD5JK2k/HWefRr7vFPZympG
BuirA9FX5DdaiB4Ob6cb/36bZyamCPJEXcfnVu06sCi+gjIx23HsyRdd/ed0ByuzY5KpW3NlT2xI
1E4tVAOzjPLGh7Ys/zyvecN5u6GldpErfL/Fr6pqKB9S6OBunCFW7MiEGfWtUzZVWqsdZKAv1RhV
AV45Kl+E0tlPOVQMaO/c1WrwducNxvDn2e7jdLbQX2W73aG0aHMjmHemy5nAI6GasJkKrXZ6yADs
KC/HZuvUsbbIhjcXonKFxul5l9jEj0j96Uxiw/rXDNTYmsGZkKceneWbrrhzPZY69iXoAkBY0W4J
1H8PAXeYMDxYILkK+Q7FP0o8PYI/EeXEHABzDR0P8ei5ZYqcFkSpCO6RVRkWdRQkRZSifg/HhcoB
T42aHbalSbM2YMPd54LnrCKYy6GWKIpzDhYoR72tJ/GV1k1gUsb4MCWAIexcOoTRXg5u+qiaeXxM
m55Y59mxCVEq3TqrbDnnu2IBK4/gNvkxpmy+Ou0la0MwXN5udV0mYZHvohq1UxqKIEhfhM+0ci/O
62Cx8i+nW5UzJ8yHBNB8nnj3VZpBZXPqvNgn/dYb7ZrJmYif1C5sd7REdGzcWUBQIMo60Jr4cw/+
/KCx86RWN9yCSkOyy2KkqaogKqfZDvrJBb4cJKsFgOZnLpfhYqSL4n6MUvfNbaeKKr+qZ94HkrQ5
OZ6e0ZX4wA0Hc23bjlOtxBsAoR2uX0q+FFG4RcGx1rrhMUo4A8VdNTqWePjzmQeVjuq8+leHmYAg
PVeyboe0OYZhrfgeSIvwDnuO0x9OT83K8dnkJJ/ythxbyrNPKExb8sAyXZLocopJrQNn8HI3vyy8
aWIbj6OLk/wnUeYw862uG6lTOnbvHVmVP0cuiLCGQj3OaVX5FptelR42jGrNwk1EUqeTLnLjvv5V
tP39WHmAcCSXVZTvk7q4QSLWR93mYywfq45vPO6vbNcmSIlS4pAUD/y/FAMTNA6sF6NWNywSV3GR
Py43Rqd2N55T15ZtCU5fYgRenBiIN9P6F7hAblg134m6ueF28jLF9UYXK2ZtgpdkN3IQFNsgmooT
5Xcl0bsuA8XLabtba93YsoloujhDISQoN6E5gvCCO33AI1Sln0Wph/1vudx/mSIKCxMdBNuOGVU6
DhLbGZBopv1Whuf7JAEzITSCi9iJgUN5Q/aI33MK+kpo1pc7NXl/GBh5AjrjHj+JFo85LeMb8/b3
0eYbDzLJwCMSIQ1WdOUunPQQh0fluuFDDMFchB1LdVw2fgKObSvZTcRLG7XjNO71Lz1CV9nDbGu7
s2/6rpqbdxUXk/2hh4J1Pg+F+7PNaAzEalk4rYeU6mzJzEGSSA0C+lKSZmqXt+k0ZL4emkL9I0WU
knoPTY+kHC/FINzkBXUBkFHwwyZlQHemwoGTjbMsu8DKmljWvoX0iSwu4omFY7alMLMWVhYr+7LW
zCKtWxYeArwobtO4x64P1wOTYg1GswQV1JtyMyt2a77dCyqGPGsoUGhuLH06g+7Is7yt1V05W5jP
95B66aJmcsSb7Kd7u+JXCFJ3zKEbEWolapiv+BWLErdzM33UZLqY84zd6BoioRNtpgMEVjZ6WZsi
cz9kXRcNsiFHqnorKGdBgq703s+KG+Zb/hDZcY5P1UccjuWhgUaLrx1Hb8S8lfk30YxtrBjqo7zw
bUCt7Xs+Wan10g6dnGI/5W46nZeVMWnkFAchbZNH0ZHY5M+Ug1ZRetA2PD1Da2Mwpr9k7sSyNLbe
xOBU5SOZu0y8QrPM5X+qqSHt5eluVlbZhOAxJ5WWaHp+2XySxy3qoRU/NnF3UdOUhaXz5L0c2RXp
oSoy7CpI0f1NWIt44xCyFrmNaOF2bWORULK3NtHQJhpeRGtDOyMughjuDIZxcghlemDh1v10bVjG
ZjelaerFkZUeBYYVlhWgo/pl5vmjaNIDQLJbd7e1foyTtK5RM6zjqT+2jv2nLdmtx5BK8eyHSBeP
eTRsvF+tLb1xnMazAiussE6OURL9mGboMVcJO0uxF9u2Yb64yo6gNOvIWy4Xpn83zfzJFa+njXbF
N0xsXpl6TDdeId+byLmZouT30nQ19C/nNb+cDL9uQ3Ov2jYJxTtZeLmTpyXj3dhnnvlM8jQ24pgM
JIV8DytxgJReAxJZ8T9Picc53nwsWFlbd9k6vgxB516HXV17R6I8Tn/jBjB5l9wGOmhjd1g5JZto
qXKoRwIpVOxBBXsemXOz+DhqXA9dYt0P3nQRNVtdray2iZ6qy8maS96PRzpTVvhp2GUgRGS57sIX
UBaHWyUha0My5kxOOhYVdfQxt8An3/FbkZePqTU+FIO8XK40fbul1reyPCaMKmFECFRGjUdSzwR4
thB5ms3HgrVxLJ1+WftQSbxF59Z4FGKY/8dBC/FBvFg7NwIPRCjNDnHsYQ44k/x0gmLBeZuhydOe
yAlZfq35O4eQn88tXvkQvNl6o1g58piYqnpy4yEZKvddiv5Q8HFHMomytf5nU5M/p71+Jeqa8Cq3
6hnouovxONbdlZuHYDFUfx8IAeHfx3mzkXda2bUcIzCGgkEit2gcQJ70YQnwWYoXl8ya+4sCcglp
b787o+ceqnaLe2tlYCbQStTaZV2vybsKIT7psV09slewQF0vA4v6LWDUik2bLFaJHIhbDUQfo9mK
dqELtj4QR2zVjK4YgAm7cicdji4oyo/zUrXsWEHdgy2i0PdJTC9OG8DKYzvQFIbjOOEkiz6XR3sc
/cXIdKl/2jJ6GBLnmkaYuLS87rw09bVSUH+rNx4I1sa2BL4vDpsB9ZVkFfpth+aQEbJriXsdeeW7
u1Wxt7Y2RkjQMdTpEp0PxyGRxzKtM78mPApOz9tKfDZhWe2oecwt0R+JIMxvaPYQl5n0yThuJO/X
vt44D9lNy7nVl8Oxi3KCFyDaXibQiNqf9/nGMUhnlpcTEKMd7bwAMxpRr3jEf17249Ptr62u4fCg
l46tsoi6Yz1mB7yc3C/PrC04eiY8hG6kE1ZmyERnuWVbupnL2yMBZe1NnJH8Gbn/84BOzERojQ12
DG5n4mg33u1swXBAx/6snOofbPqH07O0NoIleH3xAS8Cmj6bwcvoWDkkJQj0YsCG9XG68ZUIaLK7
226bFqVnt8fRrY/U9X4vziy8FgfTzvv/yFauDcJwZKCy8iIOWfuejOydMj3tHDJuoRNX3Mykw0Ld
iaDTUHvHMvesdJfJrvlZoTL5B5XWFprz26MDt00sFe37ihdFSp/QWU59iOU2QG8KRlLs6QIVdMk1
I5nl0iurnWx5YwuZFFsQ1W8dBZ0bJgCS/wJvaLp9YdzqIJiddlcTV9HeZkMZVLTfcvhvVwn9LP1/
MTXoE3RQpxfNC5A/ZO/Glby1QNiwcataG4VhAyIC0X9qJeyeRZV1oA17DbsCotlL/qra5Ada62UZ
25cxhP1S1tIQdl+DJSSA4HDkZxCK2pPOu0qrfAu+t2YPRuTVFXPaam7rl0VcM9pRMN/VN4LWpFV+
axOn+QkOgUnt6zapxIgaed61u9M+u7ZKRlimDgDL0Rg3L3iZl38YThJ8B9r+NN/YtdbaN8Jyi0HE
Q0rFU5RzcZWVffgwNxCcPufriQln0jxzWIIygJfEG6IryM/VFzkb2w0b+zYUAFS5LNeX1ddNpydS
i/iZADr7QJMh535iAYVYSJF+nh7BWh+GN4oiH6yuTdJn1pfd+yRnd8ajmD396YgbiY19a60TwxVp
Rjte4ILypKEvyHdJ38zZoUnLqNrliazOKqfCfBk+iYcVUuECGT/TwvXuwyqbiO/QrHo9PVXf48bR
/mJjX9ZD9KOSMU2ih7AjUAYrx9CeyFVN686B/N+Yp9VtnbL2tZwq1A8AuFICc8hVX+Sj35N0efUX
UEXIL/Immcva96BUzUkAcnsFXhS367LxnGs7vtQxvhTlHGlqtdFzX3IOIrfoBxuHYu9KzfywRJBv
Sm/f0XqLtPrbnRf9mQEEgDALt8LoefJoe9+GiExJ4ab7v4z0NI+VP+Tnac6hMyNksD4DSC6FWyQu
tpJdlPdd5zMEe7lhrt+HQ2JSMuHQFld14ZCnyUFN4Qh59wJ6nPueF+Bd9OOh1FxAWArQbxoULKRs
uQLTbOsUv+ItJsqqh6gakte9/RT2cT7eTzqa+c4B65R7WeRekm/cUL/fW5CJ+LeNTLLjjS7q6oVM
ifWPSrxpvpgSLfg1sAMN8YtyBOD4tOus2IdJ7UTBfIxias99YkjVouDZIldT1X6UqaZPQg9vXYed
7XRXfw9K/3lyA07cCDZ9OldMqYI/qVJF5U8ytm0ZEMfNWRv0fU4HIAghODM90b5EmWsQhxC6dS8w
y126c3Fvz34qyxvagyMTp7ECPCK1/NpDvU60kUNZW2AzTpUirtqysF8yXg1+nc7TXstm9G0XIgSn
Z2GtCyNUJcijqMaZy5cw19bVpBYlQ4jKy8sGJ4ozh2EEGUxrXrVhWr0kEPzakQqBthrDZpfa1llk
tlhLI66IZugA15D0pUdwf4KeQvEzBRH44bxJMgNJHbodkqfTi2jyZJ+MJduHDCfRlCuxsQ5re4ZJ
G1XSCKrBQwWJpjZTfqgHGijH+ZFAKZ3QZvj7j7CGQ8hr7A7Y13cqdn7//aMPsdWnJAxmxNIN71hx
ehPRVeYksUMUFryE0GD2BdQ0ldd6fh27HK9a55rffzBdSZ6Kumb0haiuAhl8J29JbTGg1Np8I5uy
YuEm61QI6aVKg032RRQ12WWVi/DokCKK/SGcAMc6bSJr82UEkzKHKqWO7PClFlDN27FJWtRv29hD
Lo/Hbb8fijr2nk53tjak5fcv5wt3mkGlxYrwZdGrYmXW7ENUSQRdwbaeAVfi8H9IqaRbZXXfhy+9
WyYHlXNkBqFXtgek+nmuG3c/82nrlX9tNEZ4KAWY6OcsCl+ENf2q3TkEPyZENwtJ8v3p+VqC2TeR
3uSnUpW0p6hrw5dwslwbBIcoMEEprky7y9MdrA3BCBB4WWEQ9saCEFyXA+XhgjeFSHjOTbR11ljr
wrifQGCHKEkL+RKCmefQxsgjCCSIb7rE3qrpW7FhE5TWA2obxaL1npgai59I24ta+jrvE4nKYiIr
8o8lE7fYYlRbGZGJUWON4zXDWGavZbgolC7hBcUrEBePNNlY+O/hYiiXMm4tVFn5MKVO8hrVTfUa
lvXYXCSApKZB6wyl5TsKcaYHd9ktFNs5zjUDqswhrmXn51mGiR4LhxnpirlMXgHoyW8ivNyLtqov
c8leT5veim3/h+gqsaBlYtPkVTRZ45e9iK9Tpxg2Pn+t9eX3r5HGarERSXd8dlNW/a/u3e4H4mmc
7M77eMP1+zQZp9BLpueyncZ3kZTVvnHb+PW81s1DgVZzTwE9fQ15hvfmbi5R5FCWXbZhXWsGbHh9
HzndJInMXrXMszyI9IzthKm5sf24sfuzKolgw6bnz5ASz/NaPpMs4btayOJSsv7MM6aJp2N2iLOY
6p3nPuytjz5t2wsNKFTpp2NUbtwg/p/O2DcR+D+oOidPLA3Fl+fJttv0tnR1UVyAVcACcnOABPX4
nhK7zh6S0B3zK+ir8STow9ACWQJUPxy6D6PMSS+I5bpy546pN/kicSN2lYwxYRFyw151F6W1Zz3g
QitltAccLdWJL+ZJdVd2PWWC+W0Vtnup5iQ+YNPsoKbAqRXehgCL/jOAXbu7FClz3yYna+mt9lI3
PCAbhDfSum7r6rVO40zctDolE9B4Pd6d/dLJh/oKLFuk+kQCrCj2LLcc6UNUCNhAkYzSOUxRNt7g
KN99TiFX4VXkzVBKdhLHhsqXbL0DI2XCg6mYS/tWsDh8ojEV40VZVUTc4JDMIQkXufoDhI5V9qN3
2kJekLxwcRiUYw1295438YeSnTvVvmYKmxvEdft6r2zUUwbTuNzVQKbDAtaNGQ4nCS8//4+0K2uO
FGe2v4gIEELAK7V5afdiu8v2vBA90x4hNgFCLPr132HiPng0poio++pwoNKSqVTmyXOqDgx5d61D
8KCKwq77wqo2eFBY8elJ1dXYtSA+aTBrLsoyR29papw9Q8l1fmMlkeVJAoBJhgNa/9J+3qm21tGx
0LRrbtJsjnUCzRpgJAkaXOY/oDMxBN+Z35ofTEoTHzl4//ITB2E6+H1iULIdiwIPy6QoypzfuFlY
eXsaE0WSaDKdc1dEKYTF+sTNZvRRmxgI9oQVGc5KD5HKhxFvI3qsBqmgw6Pj1rRVonPihmZPwrJk
B537QXWKuM+HY1FN1aR3VT8FrY/2TznQLxPVIG1ujZS/wmka2E1LXJhxHbjAfxKKSOGUocOr+jZH
c/Sz8HJk3CdfNH9Hbm9wJrDfL05nfOc+rQZjfkkdCn0rSx9M7Srinb4XfEgdnIh+fhkgnfpbm6Kn
kK2ddLofMlNHyRhR540D2Nh8k7pomx1Di2UOGF80Vl9073GApvq+dBMxBbLZszYg8U5OOvZPWSim
e4oMiL/riEJH8BxO8ZexLgVKDqlQ7i9G5hZoQPT2FXe4lFp3N6FiOv7VuD1owrnqcFz5PObFyTfo
//5LuqL9HUP3ZedUgahuSMPD+RtQpgHbUdOFePwAQVrcjvPopPtO15hi1Sxr1sUMatFzz6t4Rzs5
7HK0sUG7cgaFcHcMBl2Ag08NSInMDmvelB/EOToU+vK7qfO6fuWN17s3AXp/KeZoIHjp6uWqrjM0
syacOWOcOAqvhINsKh90OW7X/O3BtZ8jUJBmd3EGxto9UuD0d8FH/CFVJnssQlF3STOyjtw3qVe4
O9qHSuygiojhecvQjFNn+P+9iGjjQ6cB9aC7bhRZ8bWtourJnVDRxg9C3eW+K/s6PwxVoYvbmZPZ
PU5I6wKs7RhxQ7XvV7CxCuwXTQFyH5IUWsb+axcH3pCAk7xovphybp8c4ylywJGvs70fOzMEjSq3
fGkrPvFkqGRkTnGme3SgjRo5hVSQABoSvCHzoVADfryvjUePrROrcynQzLdLW6LjPccdonaON1L9
isSw1589TcqXUXj87Aio9t7No4A0UCaZ2z7PXunnyCvU892UK/ICwgHwl+AEGnYPZq+UbVwCK7el
jXBOA1012dRGjzQoFKhiiRP7+yIfG32MQ6+6CmgWujaAsSrcLqc09x+V8NDAR4Btj3fQA3u6Kqaw
oYw0BD6cZn38mJbBuEMJLgIljjdcuUZWuIUebqbirs6eWDqIvUodMCNAQDOZ+jDfCFqWT312E1sh
l/I1EPNjnj2l0Gc4ucuLu5n9K2N6m0zQDbXfGSr9x4nQ8snX2jn1sT/UO531/LoHvc0lCKYp0rhF
7T8OAWmaE2zKC4vqu1MZ014Xl9poxWnoPeRPTfTok368004vvgBdtkXjHX++BTZcsWCuGItmih5n
0wwgjPyhFLxcVLsGCHyUBUc3B/m88zZAD2UjnbM2pJXDBRKWjMsN/egu2ifY+Fn7fKcVdcG/gZ5l
uJZ9H6Cumo2oUl82lRWDt4GNom5lz4UXPoIsUWgI4Yx1n8gI2oX7oan1VqZq5UDb0EZ057ChzqMQ
Bp8RlbihCP0bhzSVe7w8j7UBlvl9eAPNEXhi+kiGj7xq0hJJHd+R+8FV5vd131/G/fB9EM3lrJjL
8DEF7qfZgch/GCEK7wZbnagryRy7uSF1ozCknOvnEbjPA1jUyB/QvpQ/FAr4pwp1vXY/QE39GrB9
6NrNDizwU5mmGqMFqQf49TDAgHiVgCluixF1ObWf+DC74UHPRRuHg6+fI57+VkNAgRAZO3WifTUk
mZnm/TQ27jcPxHRXTsp6g7nz1OW1EPoZLB46mWcYie65jw4UDHv5GKxkX+wWiLGEnDjYmjCpipYH
3XcPVdSGNylpH0p6rVHaOF0yVoIFQ9Q/C68G/3HgqztvGr4amMv+8jxWXI0Nz+WspEFYau+R4IYB
KiBqdm47J2JBbYxuPSQR1T+iuT7VPN4oMKwN+Z/ka13rphX/N6Trm1+zV+14D6/6z4i0411SeV0y
4ZxveNQVr2BDdnlQ1mkXTyjiMkHmu7kQQh2qAWWBjQFW3KdNgDgTFU1jmQ/PfACwesfzYOJ3ZhLE
PTmoWsnd5e1aG8aKByqvEDyP6v7ZzdA33IZB8zabyLmrTR1vFJnXlsrKw3h4JzFHzsGPePQN/0oM
gvdd7njI+F+ew4o/sKG6Y91MbIoH8+z2iL+dNjuxrhr2xRif/Zp9qaHmve+b0tm4ED4HhoJHyPYG
o+qM0kH7rKAgNz5Gk4/WpV3nRO58CyFyBWRoBkDl0zgMffQrinwSfCvmGgidhIe1FyUhVdTZaHtZ
8e42nFdXgN2IVKOEkhn/thrUA8XTNqGRJ+7LKPyOiHXDzFaW2Ub0tsgGeHlfEaTRVQTuq/YLl1hZ
EpB3Xqc7ZLweOne4rsZhA3zllHdTiTLYc+QW6Q/dt+FbGsfzAxhfg41YfuXo2/heqKkQLwz1+Ky0
yL+6WgEe4HrFfItASW7xqa2loG3hWjEgVA2j2X02YXs2kUkTFhHngdTtiOc/faYxBAInHNc4N8HX
Pu82dmvlPrGZGHWLe11WyOajr9FMYJeNC7NnlHkoXqNrtkXnpqTs+1UWaGN+Ww+dQ+h8cp/kVNV7
DabTIo89rCYUDxVBsdIZg8fJjbvrLhmbmRGsI8jaIBH35NYiTorc2TEHH/+nRqlAeL1Lo/4ADqM5
QavIuDHoPzyBn8QdxEr4KpIOqqvj6Rl1/6J2d8i0zeApFXUQU5XEvcb7POW96y8yBpNnvgj0xfM3
ZMWIc1/KWGbDPk/bfA4PM/Mj8SOqI8R6G1uwtuGWV4raylRFxuNHPXChniOfOeXDqOIsfDAqQKYB
2Y/K+yPyyzYEXUsj0GLyqxg6/JC7IU8RNRcAfDKzH/Oa1wmQkjGWNajkr8YXYnwRTdxwtYOocCH+
Uqyr0Zoc6JgDwcQlujWrO1b5S6m6bIPCuQUzrKfdPevABqp3aeEiccJ7YJ+DhLp8oCAL6cp5+DmZ
AomxlKemfU6zslR76WpZJiQvHBhk66F75XfhlNQBJCnAy8FBEign8RMPgghVXODC0F+g66gTUA4O
K+nf4lVL2l+jG6UNrK6fm71rDKFdQiI3dJ/IjJ066CJM5/CGDSwjx4IO2lOHIndZhx+bZlFd7Ksc
quQ/SBhORCRuQKn6WXkRRwUxlcBiPTMqe/EcZoXvvCiW87zYVTWf0Eij25L0OsnB1Nf8AP5zDOJd
5PSDD0GuomSvQvWuiJKqLTJ244TomWc3bHZQkdwLsEW6+KWpE0Hqt8af+E3Xtnk379thrPg3JHU5
ofsx4hXZF4r2Aai7meu3J9zlRPEd6CZofSvzfkJnfA8l9PAbSWOQ/wC5EI0dO2TD5Kbvl0/dyqGz
kebMbeiImkX9NEdAs7twY27dO0Co6KfGl1t0FisRhI04d0G9kBNPhE9u4CJtT0nZVyfUCot4w7TX
pmHVCVswVonJnZGyAAbO3KBFuPkuq7n6AlrWfLrJI7kF9FibyvILPrz2inmui7EGHIFOyGiDoSVs
nbuh8Qe2EQx9OoDPbJJTzwNHJaR6gnPbgvoMvDy4qtNx48pc+7gVyrmDbmPKeHd2i/mn6zVQ9Uwn
dU0oil9uuVeixmiu2qo7j4Nb7NwG9Sdok/5Vp2m+sc2f3vgYwXKRgG65Y5q53RnErCVY0DN4jBEg
JBrLK3nbbIbTaITPLyFmfvYnzY8AMqgfgUuKa0JpH22B/z49wOGBhI7U3TkreshQaFO2ZjdLPm6Y
86cvKXzfsgNVuP48ia47ozsiQdvTryhwEiHrfeTXMLjwy9IjpsutdOHacJYxqAAU+3ns9+hDEi9N
yr95CsMM/KaCKHkl80dHB/dNsaVj+mmojNktx+KD7aWYr+tSHLCl9caPmtNcDoc0iG5N5T97vdxI
FqwYic1jOqLgg6og88+oaElUS5DXQ0FvCyK59nXrwSbBQCODLPTPhVIzuRsq1Xq7wG+aq3QVsEqW
jbd56UEO22vOgGQ8aA9gtwGRP9hst0L7tRlYdg7lg1RxiQGcdpC3IElF+iZPzc3lG2ltky0bB6kn
n9qluWc5T2rgRQLV5/1yoKjGSABX314e6NM7A1Wq5VB/OE2IoqArJoLmvPSgknB4igPx2LdgTb62
FTCwkf2Uz5UPXI53ZlF3W85pndRMfOvBaXCtTw9iy+Zn2dGuq5V3jsY5/6ZiLg51RNWGx1pbJcvE
NY10zGjqnkWK+IxqvBer9kGb+r4P3Y0n8OcHKrDx/J5vDMDzmXcuUwRcKKSa8mZkyvl1eaM/91KI
5f+90QIsahR1Q/eMN/+9qLxvEkq8iUSvW0/qvQdFZD/vv+a0zq9J/eBkWSYuoiJyiQ7csx4C/zGe
SxiHRF1uOGalkFepkGAUy87DHG36Gd7Ab4CvHSGseJTt+GNhp5kacqej6vHy6n2aNcAwlrVHY+FN
XGP1EBQ/zmLmSeWHRz9UD0svPW7jU8iyDdv//H4PbEC+GGMHStuKvBG3uSMje84Nu6Vo4bw8lZWz
bAPum7lwwM3ZkrdxZrcZFY/aY9/LlqA5rd9o5fncewU22D4GFCWL0qI+qwpSgnL8Wsjy3tD4AQXb
B9mwq66owMbZt3PMTN845qwkkfdo2YpOeS/i4+V1WpuEZfNNk+KhUoPnD6QPR8heuoe8nX4s25yl
aOQUQf/j8kAr+20LK6ddN6hKUnOOKaqk/Vh5p3TQZueM9VZmY8W32PymsipGFrS9OVO8l7+nvXJu
G8fXv6+bgGXpceAUTRjW5twFPN4bV6WAqgztUc9kqwy3NgHLzNt4LNN5nrHVoObcE1YCzxsE4+ny
BNZMwrLunjsI20vXnD00SbcdrFtT99SO42/fbOmIr+2ydaM3XQ5iy0abcxpz71CnbEToDsZHXIFb
Ingri2TD3aNJ1z2RjjxPc9A/5KJ9dZux2PBKax9fPOOHQGEEVwjek950ngNg6SXKH4Jv0UesmJqN
bi+62AM3v4je+r5+LNh88giqe7E+utL8HbRb3EArW2BrK7vxHEaOLqI3wbxvHvQGkPD+YVSfbdx4
K8coXMb9sERtO6cAZznhW4h38PLmaCgwZ319MlxunNS1lVp258MQtM8GmgmXn43fP6Ho3qj6Dnys
B6ORUNpkvVibiGXQaMWg1WjAGkpdJCaXmahg+BEhFF1YYy7b3NpMLIvmlWyBVsMY/kz/XoaA37hF
feh2eZxtX6Zrx9YybWBy3AglfPBdJqE8+FsqD8up/08S1Q9Cy5pBmsMUjwP/bQzFt9E8E7wulwMr
sdso4TSR3Ig8V36/DWdHD3KQBwXz39KRAUxYf982h5VdtqHrUbC0f2nMAY2S+3oMbxylEjKBiBHD
XN7ktSGWzf9wXIHBYuGC+H8zhbzDcZ2DLvEAqfP818sDrJi0jUyfQlkKMBKnP1E6u20QWXjRjDxw
vPE6WjmkNi4dudsoxSqRf5YIv395hAUDe8jxAijZVgy7tseWUesSiMV65P6bKMi3WTp14gSQobu8
QitxP7NsGcSvTQU19uktJ+x7HJc7n1YnivfjElWCY7bt0evRhRv1mrWpWFY9Nvk0ZC2t3qCgldE7
Uvt9/ZTHubfFnLp2oix7Rl/1kEHPqntz6kYQsctJPplT1QKyCwCm9EaZAanopvn7dctnGTpPU67K
du7exjjdlfDrYC891NWcTGLYZ3BVg8bfN4/Cil/5D5A9b7rA7YAojeFIlp0qcNLkPCVjPRxrxJ55
HG044LWhlr9/sE3uaSboFDVvSBEny+xwvhe+sxhppQnIAw90IpfXcMWK/gOa9JtxSEEH/zay8cdM
wiNDHsOPQSJO/8wAob1ulOXEfJiPch1OG0iKvAELfNvhVJtGHGkTPYS9u3NBnnh5mLVlsy75uM/8
vKUzAAbQzV2GWlAaxZDu+hjJDaGPKTr/Lg+1tm6WXwBNSTcWSJS9xUbuM/6TgK+Li3SX13/l89Zr
c8U/2MLMReW4fRqX8g0I62Qk8pTOFP3rcg+VsWSZTwSfkWN+l+e0tny2g2gn6gVdJd/UUnP06321
vDxhQy4aRv9fsZINsUTGiYQQi8jOtUtueCiO4TTcdqheTpl3UE6zsUvLbnwSCtgwy1Ipj5bEj19b
8BP+ytDdwJJW0rrdWLEVj2cDLZXXZaqTRf5W4Jr+h0TLqb/33vAVUpMb19zKLWprNusxdISAqORb
Sjp0m2TypEh8XoSKLm/6513qfmCjKNH7K4TnKOeVUGNonQyE01Ls+pwJLfddDbXrdocEmGSPcBVN
fV+ROo+rHSGeduKEyTZoyxupuS6RcFHp+EqzpSUGTczDFrR7xRDsqkFKaFiilYO/1MC7J40m/1gC
RFkOuulMYvrx6Nd/ZZvKvyv7ajP2VBBsZVzV5VF68c1YemgchNhBigz4wONhw1utTcryVnMaV17f
jfwF3Tk30IQAduKubep9pkCl7cfPufs8B97p8javWIJdMqiKOOOsz51nxl04kBpMc2DlBn3elQ7R
1j6LKOnauIydM0rOCYdLX8Lu2fQHMvY7TbYE6lbmYYNx6xjdSU5Yk1cWN7S56SRw1EdqJs/fsLcV
x24rDci4a3MvC9xXLQRElBPqTMBgJXSacv+kgw7Fd4AQ+jbeTSGajP64antszXDkHnjTzfH0CtYj
P/iCZkiveh4AKlDXBX82RLcNuOF1NjSvJGvkL42r/Q8+QJnsup9v3Rxs6MoJNUn1KpsatE0maz11
0n0eRBvHd21XrNByRFosjGPVvzpplRjP23mQJUzhZIOK3NdsixRuzdlaEaWhfmZCkIO/+mkt9C8y
TmH6I/KBEPsDsgaMP11erpXZ2EhcAlRxDFr85lX48n4JIISoUeem0AxEqLdZZ1txMDYUt8rQb21I
JF8Xk1zu88UshRq+VhFPUtfbNQgnu/TKoNXG5RagGZ0ZuknOJO3/XFLwS3ysWnpAS+YL5z8pma8r
x9iq47ECF0U6+uI1LlX8rMYqA0jWyMfLu7Pi/G3gbcO5YfAz2auDddsXU2OO6O+/IQU1e2WarSaN
lbNmw2/bAVR2aHDLXmvNlEmwUGhDHCpHFbtu7rPgmmYWP7BpciewfkA/tIteijB+0HkJ4H/4Nmbt
hrtc8cc2Ty6XLnKOWRu9oLNrUkBQVmWW9GntOdelKWzoLZhxaKGJCF9A0wNhcAePPX4zGZrkbNzw
Xitxr422DQ3Yf+qmZi8ey+SxhbJpkraQG6aIrAmurn2vkXZu0Qy4v3zCVhbNRtRGXBimnTR4AXx3
/JqhO/oFZG1DvRFYrJwsG0YrI/SnDV2GTjuuxu5ElRt697E3KHPI2FRs4QHXZrF4tw+POk4cWrkS
fWNjMf0gCmjTGNS/G3NYMUIbOss7ZQKZR1CYQmy3bITs9OtAw7sujTcqYWtDLMv34fdrMjkxdYv+
Ja2E8+IRyVP/OMl8Dkwy4Bnkjt+L2HW2lmtlV/6DejBzRAoVZQfa6ywZgTuSE5jqFwDS5VO14u5t
vVawyWpX18w552V9n43ersRvR2PUThf6gFbFU1o/tFV/XUBhS7SWsuR5E5PyiAeilkcuOXrTh2Cc
4o1Lcm17lmP3YXukAnM0HdCpVnRD9D1NCTC3qfDuWrCxH3lN/b8vL9vaOL41DnQ4IZE1ZGh5LZ9V
i8K7IPIundoHM20iz9ZsxQqQCGiIOMnG7JBOeMVBqzvabW/82set4IhBh8XNZ5YfomH+KTRyBQCH
bqVu1pbHCokmb27bboKVl4NCw2h0AzbGb0tJA1x/b5d3YOX32xBPX3jMl2iHfMGFy36BVCF76Wmm
tloT1z5vJdNwOTkmmnXxEmoOoey6jIze1anPt27ylSXyLEeoHa+J/1E0RzviSztlv1nuosud3vmb
maAV52ETCoMHHBLZPstfCl6MD9Q0YKko6oDOySC8Ntxd3oi1iVgeES2HYFqYWHkUMgNHhPs9pP4B
6Iq7aOBbjn1tN5a/fzDryky1J6OgPDaFPyZBG42Jgf7ZxrWxtk6WMU+CaprXaXmceBf8GSCg14v2
HZogaF7mx8vLtDYFy5gVhypkhRzp0aB4tfOkmE5mnLbAayuPAxuk2vB+lpGDKaQE7856jAWYIWh5
yyYu9mGtZiRMxy26zLWpWNYdthwAcPjy49zlTwGc6kF6akuQcuXjNlLVpWgECIIG65TTb9ncsN1U
x1tQy7WPW1YN9hEO9bACOz225FbPuIOYBtPC5S3+/BxRG3pXBxpyThAkO7ahmXbeQKujqwr/NIM3
/HB5iM+NjdrIu0Ax1vhzWB551oW3ILb2T6pciCmA+kuiqrnOqKmNvosLNBTkDsDzYPjS/p0XGie6
oYFmO07T7E01Gad/XjelZaofbBtobX+cW+yJ0tH4xzCZ/msdByOYK0tDfhjuxFs9oJ8bCbUBeSF6
57UhKj923Zg/dKR6FKw8pC3NTk6TQ7Ah3AJhft5e5UOW9d+TQiWmk/FQhWeCFzR6jnYeHAl3s5vA
OCf4spP29BGdEzfQsds4Gmuzs7xYV5Ug8/Kg8RSa/Mbl/IhLOEugoP0NEffJ5OFW8ndtIMuTQdht
AG1Lky9gjiew1047cCFlO79tb5jqxDHt2RYyfm0oK0gJtMN6x+c4hoV+x5VfAMSa36dheuPEtZeE
Wf98+RCuDWS5NDaNnj/1RXEMUv4Ujek7CI5e1UBO/uzVid/lf18e5/NXI7Wxeg6a3iX48oD6DU2R
1L5BV0F52wTDTSSHn4BO/+hFcNWNQ23QHvqcSzAoQZS49+OU7KGrlKtDWZJ6S0Dtc29KbbieJEFA
sDnsXIEWtO+KN12I6/bDZsEtwxj9RI7MjyjNPYSlI8CfVH3tKx8CkIVIAlFsZArW5rD48g/eRwx9
7k6Rg1rSWFAHTWJR/iC9fNQb0dHKwbKBeqHb9hALcFEelenJBKrADT0c5GRuTVS0u15sKYSuTcQy
/wEXmhbTiIE6X7wxfzBvKgrirb7vtc9bRp+lIxrFHJIfe6a0B5UFmU/JLEBXfuVptUzd8WtEYDC0
ozPm856lc3vE9Xztz7fs2+EMtKq8hy3wzH3ze+nfOa5B095ls165+W2gHhgD+1RA++lIe+drUPZq
BymrY0TSLZTEyvLbjLTOrFmYochw7KPuzwB0yBCwAnfNxs9f8Uo2XM/xC9dRoD47Brg6poJ8RQLt
O3Hr98rhN70KDsMszXUGYWP2SOCMbPaz/Bi56ZcpQ+IPPGNnNOMfqe+B9+XKQBIynf+2bKibelgy
kR+zLNT7qvDNkfW9dxVUmdpUtCAbjozrwZFDhq+GChcUF79WPRRDN27zJfr5bxGa2prpcw31VFPB
L80QXgLfH7sJ3Pqmi4pmD43NjWTWinOyGWh7b+RBCKWoI+ghkSKJ+yMc62mgSFzyZnp1wzDdOGFr
07GsuwW1EJmDArvuePeTCf8I6HBT1dMRpeqNnPXaEJaJj8COF7TAwcra7gtSSglodfluovEBohxP
V9n5f8B7HugFkDgRR1GX3SGqPA8hj+y+9HGrr5uGDeLrJ7DTgTAiP4Jx6xAzTCMuXtms7wIjrkq/
U5t+tq+jotIcl6sCtuEAlqL+QFPzcnmJVjyVDeBTYC+IBjfNjkbo8JsEfcBNKwzZQr+tfd6y6qwD
Nz6fsTxNAWw9eGD5zt1E1a+4cVuFPPVFHPojjlBRZzveqJ858GBT3WxUoFZOqI3cG5wyz6BQkB2V
4/8pfHYmLhjwksbzZNLSse2vMzZbWJj1xtchxTRoODxktflWuT2m4b32at5wTyuewwYZMRBD8SgX
4qh78zCAeQ4Mgt4DUC0LBT0MfAvMtLLdNnObH5Cg9AMnO4pgBMjBYeOtW1bhxkJ9+vXAtxmbjAHA
FEy/1XuBtqNvpoEmSwJX1VzF/4/vWy6JdZJNctbtu4xVc1DZXOwKz9mSpVn59XZBGC+jxkQdl+8i
cvIDJQUwmbE06EO4wpJRA7SSJdEE6jee5vW7rOPfhIJXKpDok7nu48vB+hB3tyDdSL2sn+9EWaik
EICAdNBZufzxT+0Yv3wxwA8fB0GtyUG2UL+bmqJlWzjurhjLv+ayuIreDSNYbqhXtSxKQ9v3qejl
TWqKxy5jW+zcaxu7/P3Dz+deFCrZDvW7mCZ0rsRQsHegiXvltvr//rrW4+RCxad99yCu+ueU13GZ
+HoTnrz248m/Pz/myGPn6Nx8z2rxEwow+l6Bl/aamwvLboUR8+Qr0C5P/XsIYFcS6kKeIDDnXLky
lrmmIOjgcxa277MXvI89gFWi2qhWfOovA98u3rZOO4d6jtt3aLq8adrcLbkgBVoi5O2+F464uXzw
14axTNatgXaJ/Kp9b03AdyyjL0XZv4I9JEtoMfwYgEe7PNDKLts8SK3RwQTZejCQiFj8Hotu9pIG
BJ5bMLe171sWHGUcVXvBwd3sd+oYQaL7iPSP2fAPa1+3rJdUnY7DOWze5STc+06V1YPMqLe/bm2W
UT+Y7yRadwx0UL7HrmlUMjBd88TN++L5uu/bBlyE7tDyvHuPlJtVD5WLpuL7bIqLH9d937Lg1DRQ
fJFpeBSZrw5MZvrklFfpF8MQLAsemRkm5c3kntXhcyVQsBDDjSi6Pxnyk83onq6bg2XKuVdKLhtH
vZciRL4IaHhonMm5mrdQ4ytHyC4/Rki3RbJuQbE30/eiD397vA82jufn2ePAt4llZDgMBg9l9Q7u
0z96Erh/FnkIcuJepmjeCsx93rPyxJxfIPIAZUTOrwEUYlzrUvbKKQ3BX9S+x6FDjtC5Cm51p39e
3pJPo1983DJpsEOYMK5Y8S6k4ofJ6yjYrFtyP3NwYsZ5dbw8zGLD/3k4YxjbtruIomtc4HpDC+6B
VPS9RU1mr5AC3dietREs+3ZI0CNVPMCXR0rmu7BzprvYeE6fhHmjN94Kn7P5YR6WleezCWqfU8B6
BxdX3KmpOxX9nMABx17jZmqK46CHKjMvDbBHcDAlZH5IiTin6UqJ53sogvJxcpwpJxuXy9q8Lb9A
JrACQS6yeOcmYqjOxA9upMHoPWw5trUTYvmGuPWlx9K6eC/8Ukc/Q1WEZboLAYERr5z7+pSCrnC8
yotCLeTfXloxj8aV7ul9pBwvgY8+p134/fIZ/Nw5EJspgY1TtdyIKainPHKTyjE/Ddz8uvzxtW2w
XFvrjJRMUN8AgzxQITyLf/PckUnG6vPlAT7/9b5dgY1QzPcjytt33y29XS4GiNs29UYgtLLHNlVQ
VWcAMtVCvavK99SOOdnk7f0A1Df7opWeu+9jTv68biKWO4v4AFHWCT66BfU8hOrAqwRKuJ/XfXyZ
4Idbvmajq8Ah3r87Xa8UmCkYr44RNDqcw3UDLPv/YYC2anOC4hP2uUF/9piOP1mMPobLH18JFG1k
P9FlNAE9SO8Xzoil4UmCxkNk7LnNwu8T2LA3xlk5rDbAX4zMCxqqYvAtlPFRUNbvXDqxBHLjvy/P
ZG0Eyyu5aeunXAYxiJkgWu6VGlTY+XM95eXGFNbMwfJKMxAnQ9wO3n3L5VkZcDlf/wy2AXHgpYT3
DvHredNHoMpT6mtQia138Oc/ndiAhIIN7SynaL5X+QQplYzKx15CSufyyn9uysTGIhQOy8d+gmxK
0dRNlRAB7nZGs+7QTpU+enrLZXx+VomNRahkjFdZ0M/3qd+nzl6jN+TbGNMM7IYxa5PZn/kEKqt8
/uu6eVmWzdJoblMN9Cv4YeR9xTLwZza5k/4BHkH/mxkgOXV5oLXtsS0cMGikqH3vnuANBf4Is6v7
YisJ+LldQGTy3+6j4MIVWcWaOzrUut5xCKjcj3Xnlnuo9lbv183Atg1RVVO84OMKCIqBsx8Up+H1
U7BuulmN2msgU3xE/zGE3b3gfkZgd3Sy4PGqn29X41PPlWMK+SVUlwsEWQc3z4f8BTxdGo3zl4dY
MRK7CF8JQZt60O591Y4EHBK5OKgQdOMsLtPEn+hVVCEBsWvxESSc/LJHx1TUxc2uNaU+Blm89aRd
OUx2OZ6Njhf6XTrfy5z8Lbie9y5aadC+s6UmtjbA8vcPl50L8RJIiObznUbGdEeH4HFMEVteG9QQ
uw4vHL9BIFnR+7RzxhMZIm/Pu2rDY6z9eitWb3rHaaDlFAlAiKYsaes5ui/RLbdD1bnaXz5IK87C
1pJFjyTpyybGGISU34exgD5QTbZILteOqWXIYBAGeXjQ8lM1Rt+Xjp8lHoCO8wEsycfrJmBZM0iQ
u1lWvXOERJpxdqTtzP84u7ImOXFm+4uIEJsQr7V29eJ2VXd7eyFmxjMCBAgQQsCvv6f8vbTlprjB
m6MjjEpLplKZJ8+R219aTqu+b9fgA7x1uBpb/dj0kFqoWHhJ6WIcM3MH2fX3hDtZjbypfuRxVD9R
GfCtB6T8EfS9TzxRoKUsIoy6bibXH/HeGLwsicHhHPJNWiDcGFRlNqXX/r3u69b1RkJA4TuvxtdF
ytgJZGuokqIRd3v78zO2YJfdWRdoOYJM7x5olPEAYQdoHHhd+AkIQrW/PcSMKdi1d68AWK9rA/+B
egque2ihYz4txfVzv9+yZQrS+i4vSXLwfDQNPNEArDZ7BtEy9xMZTL/E2j03jHU9B8kYksgheJuk
zXMSpRX4ATn4hZZqjTHOyp9pEPTF/36GKMiieZBy7LJp6gCCFyBFCrrxL523fxsTXK4LVutq5yyW
6n6xnH80pGXgxkhorNR8evASgCPQz5tD//o4wrE7WyfJknR7VbpjyGSk4z+lmtC6pCCaIu9lGEIw
DBo8YGrXbkz8f/0kCoE6KbphfCaxO8mfiDPqBkQg10hT1t2gN+UUg96/500z7IrCpMVT39J+Vetz
6NmV/tJpkHsRaYKHC04wxDTQ0OXV+apUimcX+WXRFr43RdlRk0YiP4lybdYNu4ZIt0Ajn195/60y
FbvUn2QZHTLuOActo1cFZcrG615uf3rGJdqF/jIsQpcBZ3pkEGDdqyJLkceNJHjaiysBDd4avpxW
4Z+wHVczeucSuY8onIokPjRdQY8GMsavcdGYdXGgXfeHpjiDjEnsHEZZiU0Z49pwiuHt9jrNWLpd
9Q/iLvO0CXHv9XW/8SL53YCEftOopdrSjDu0y/2mneqKSexxmXXhrsnxDAt4sIBzmttly4+Usu3S
boqcQ+PqPfJ/j9wE96UpvidOuRvyJUXfuUWyfEcDxSJ/cBEckKEYtwFQkfRaa15mpJtZJJuHJ3MG
1hk3rR4Qdow7AfHHbYJUx6ottnVkRQsWjw6SkwfVJT9NBYmJ0vF/1GCuXXhFzP16KyJglFTa66P8
6ClonCQG0WueZwup5pm1t7UJDegRa5eXziERSMyLfjhzZ0K1YZALkKa5X38d+J3xQvSq8oQflw/J
WAEi6YDavNRi6ekw9/Xr3999HcrgUKcrmvKByQw9EFxAjnPMX2/v7ExcbONcMuE4he/nzsH4w9s1
w0TQB6FpuCNgIb89xNzvtyKBLOJe4/NIHLUP7PdG0DDO3upQmGDl8lsmDMCRgSqJKR8IpNU2RFXB
pqVL/mHu11uGKyKPAOTSlw+jBssMyTqyT41Y92SwmXI0ivwMBFAZ32Sjzv9Gd9Zjbbizqtr1P1Xo
9wcHatgAe7nlQwAqz08JaZ1TCE7S3apttRlympApVYKe8tDEst0GZdE+uiPkWG9/fcZmbUYTnZf5
xCBu8kB7OIRfkgFo/2/3LlmsQs4NYVltAFKeMRxAsA+VxmlTRlyCTWr8r6szf8GrzcSoNn+JCVWd
pRxLVGbyizEJvwO6g52CFAppSRlEGzeN1J2vKfgF2zZcWLqZG80mNSnTNuxUP0g8daE0itvsSpmN
x/ULQOInZ1EpasYwbMFBWUyJyeUkj8agWlaSadzDDy5UUeY+bpl0Arr9KnKlPF4J3nXtQeaLrms7
Dj0btcaQ8ZbugB4l/KtD2i366fQr4UFg0frdWxMO9zZ6U/lQSqgQjEPJ96h//1xlFTZiDc34GbSB
YdG/WN01xf3rRX4EPaChWDDrGauw+UqUgfCPFzF5bFrkALio6z0or16ilmcLBKEz59MGr9EKakN0
jOURjezom4Yp9PpFK30XCLNLzboqn2cj2HTT1iEp5XRfdgiIkhR+gyTjumeHTVNSQgiTNJ6Y7lVA
L7LKuo2TQOXg9i7PHH6bnEQgizThYVsfQSLwhKZXufG7ia78uHUbl14aph0CiSNN63xLWPwlnRaz
nHO/3DJbpduu9zonO0HXGuLDI6OHQlC2cDRnYhWbkYSWXQHKljg7Jax+bPC21331RdTszo0WGTZm
jr+NY2NVNQjXNfURKlxfQNvgbuQEbeAoW8IHzSyRTUMiwsolJXgfjxCZfCbXwna7+uTYqLURrIeA
hcbNg1crfRCkZsei6RfewzPLb5OPlP0QZWMetfdGE8mPYF9ENJekqjTVqa24Vu3JCetOL/RuzC2U
dT1TCEvKDnCMey2G0buDr2NIgwnhL3WgzA1w/fu78AhAQgS/QwQ5Gqh1bSCmlW+AKnxdZcO2Mt8I
saAEXQE4R9PgbASIzECRGyx40Llfbtnw6BSsoVBsejBD0W1GIi5lD1W4db/csmG0SiNIdEjzIGMW
HDh0Yr60Xl8sXOxzh8gKp6mBIg8EENoHaRCgjAQPvirZxKTcxtd3/aop2Ng1iC7XdGi79kEgaD+W
A2g/yrKr9re/PnN/2eA1wUSSlUWdna4uQgT0pOhrBqLTkfv/tmQpfzqzxzZUDXx3nizbtn1QIw6Q
dgv+XHcJWThBM27uD6wayJ1CkCG1eNVA8V502XOJfNcWWdRvtxdpbgDLeoO+wylF+ewBDYOe3IyC
0yNpU/4zTYfitG4My4CDzsf1VVXZKZggsSBZ+pwU7teG5pfb35/baCtTzgJwB8XZgAgC6q4GoDjI
Gvv3bSH2fRk/dXwpNzS31bY5B5HHUZJqH5KgoXsTdMlzVwDYv2DQc1thGbTXRoo1sW4fSCA/g6+h
26gh/tKnyCPcXqe532/ZdBZ5LMniqn1oGIJ1SBodW3RFHVd93AZrSS1VNCQ+fF0PKKhIAAPetAOU
Kdb9eBuvhVJ42PZ+rh6gZlpXG+ql2aGbGoAd1/3+6+F6d8uQetRGJHq6By/HCOKM4sKgxrNgxjPe
9A9G1igxMFlYGRnCS2IiNLyFp6j4B1X4pTfszOmxxduaLBHZ2LntgzfJLxIl2scMbLkb3yxWu2bM
zIZqMbSH8dgL2wcNpMIGG/JyLZ3cNz7UbMMqfkSCxCxsxtxkLIsWCpqoBeth0ehYB7643QgHVfjV
7wKbzow2hUtNr5ojlW3eHauMB/8NDdFLucC5DbdsWShIrkeFme7HEIgR4vffdOt9lVP8hcglbo8Z
c7YhW0DbExSg/PSUtKA9GDuvP/Vl2+zW2INrQ7bKJukAuJ/SE8gbiiMPArPzuyV898dHybURW0aA
uzM2XnoqR/9rOTXJBiHxnSq7b1rj0E4iXpVjcW3IFu8gQZugF/cJFa0vPAoexoEcwXb0lsRoMldL
YtIfbwX6lX53HlJ0DZtY3Ry9axNZScnz8lGdWyvrhobwsGyhbqHuBfWoQZNmypytGXJwE7c045+k
k+mHyJtcueq6dv8AJDsCEo0g0T7JzMkgn2kaP9/ryVWf5Ig+0fO682WZeOKIloV+p+49f6z2ACqr
zzUh5cK+z22I9/uGoM0ClLu1cU/XlsFfQXfdg1lu3U+3jFtVtbhqKbgnArUocNFSpx63KagXfqz4
fkTszgGW8ZxHYSZflB+5f/EMoueXqG50v5CH/9C74vvXRXt31Xlp3JGgDptzUBBAzhuUA/NPcVGU
yWaKvGApPfKhD8Qw1g6XNNaDitv01VSq3zLqsZPIUXxPWRhtOt5lC57q2lP2R7kf41h73fBB5AwU
1K8JogHQi4UPumufBMmrnRcD5ysi6EqXSHHc3p1rgvCj4azd135vTEPK4QXBVLshEg21mRupv2Uu
/wFX1VWSGxoOSe+Tk1dEKwe1QrcSXqxPM9e8jFHVbq9i0pRFn7UvH9HCHaPzPNlelYFSseTRZmZp
h3NocogIaEzNi9HIEF0HlIX8rDnyl6bgACKgSyri8dP/A4I8cyztCE+CxrKt8ih7TTIeHUqOR5RW
gd6nEwoit/fuQ7cAMVsryMN7EGOUnnkpWZffoazQf0obstSLPrdm1i1gkrFgqmXmhWTyH6bNrz2i
Q+NsSVf80wS4cbBpeLYvsVLNWJgd86kshhSbYeUr2oxzlCtQs0jqlp+KEHm2PFocZ8bC7MiPtKAY
9k3dvaDA5vzNK7SPJw3caelBTJBWvXdvUnJX+bC42/v04Z2HfbJchzc6aZVAzuFVGs/fjcgubYKr
PZMmiFFhQOEw1s0Si+DcubP8h8yRJFaThtgmhFF3JB3IgQTJ94IBwr9uOpbLSLwSbUSmHp/LhqfV
35z0fnCMmzDJgLZSBG/jnUbwM+5QVEfDy8Iizh1222fkaHDMM1a/GheFH8NbeZ5GHJHbc/rw6zS2
40PSuF7tlql+NWlXfwIbWnYoFA2yNUuGz1+P4rs7ikQV2EFY2ryM7tTfG/TPX5N+qAEqZGIHql9i
MKAsjDU3FcsriEY4fi5I+5KEXfylnNy43fZxypZO84dmirlYfmHs0yr3eyFfEzpE5K7kqMjyDbCJ
LUiHzGgAzN6k7aDlGhwFxrMiRpNViW6aSr+iQqEkIFDSActHIH5WxESXddt/Xct3+5NkITIJhWpe
jN/nZKsjxcO/07gdhtfbA3zoAjAJywVomoJrRtfFK0jaxbas9HgAXHTYcFqgX1MKKAuniyHEhy4A
g3m/z4Yp3TutLuLLSDpnC8BPc+QqRJUrJd7h9nzmDpnlAwRkdie/8ovXbNL0XJaR7o9oIgjT47rv
W9ZOOMJQt06aV3HF8jPexcW+4pVZRQBOY7tFYZy4KZCbzV9VAX78nWyZQhKAsJAdhorG/vb2NGa2
3W5T4BmI8iMa8jND68BjyVBRBh2ChIJNS+/rQn6pqiBY2JIZu7RbFYgDMIfbGpAFq9SEG5NmKrmH
Jn3EH0YRxs4u7cEhdHd7YjP7b3cuJJknTCxp9LkMTPgENQly8EamFqxl5gDbSr+myxQF9Vf+qqMM
CVxWk50caHyXFZIt7Mzcal0n9s7iwfA60jqg2evoRGxnUoqED0KbIAz9rc+dpZhmbp1su88ocLc6
ScF5TLzxbgTJp3jyGahLF3Z9bgDL1gMRy6BsTfaqq14dFR7SJ6SMlwBycxthmbmmjfJKBLCvBK0f
ZOP1OtyWvgnTfVt38cIDbm4Klq0LmjTIPg/OC+KUvtnoKU/qTQEuhv3tszqz1XYHA9TVG6TfMny/
R3u/UoF7YlW9gRb2tjHi79uDzFi63cnAGncCZI63ryrs8qjaqwncZQeq+oo226AAF++zLxzW/6vB
gG5WpZFpbDMMjlUFOQyoxlx4I6/daB7g6IJO5VLib2b/bVZBo4Hjys2YvjaqHwk6G6QfbJOuiun9
hF7QhRt+5gDYvQ10MmB0ZQ1DPbEB4y1ryhT1RQcP+Nt7M/f969/f2TrkHVrwz0zRRZbMfxbtwKHc
h9zikp7xx6QC2AbLykXfJw6hrv9ZqyJ3j3WcRCMaiiCz6KjNWDVx/OjpwPTfwB086q9QC+79bpNR
lK0BxhUjT17z2An4OoOy+Qd1n9NaFIX/AhUYtmUkHe9dvLl361bT8gmCuyBN6gL/JcjLES1xgjzW
4bo3LZbScgZJ6QroZnMfFR3QVW+YGPInrxbVt9s/fuZA2/0HWRCaYHQb74X1DvS8qIPn67bMKjHt
mFrqW5txOH+2IUAuxQ+N/5JcwUx6qMlj4zVPbdRW965fr7zC7CYEypErqWPocWRFQ4q9CoR0v3p5
3Pl3ERpH06e+0LxZqPnM2JDdlmB8R9WyxL6InMffmFRucehJNpGF+3ju+9cNe2ejHU06No2a/5eg
PTh5RuNG+A00Lcz5cnvj575//fu7748lF47Ki+ySBbjvyyz8AQDv0pNo7lRZ9s+7tky92k9fxgGJ
mNFPBrrNaA6anw7Z9XU3vd2PwDh4QkzZ61eq0746JGnb/Qhat84XWhLmJmHZNXoqWxAnuvGLnqbs
MUsS9wcdVbUP0W7ytm4TLOOWEGoIMxY7j4qqZpchMtq77hLyzpvZYrsXYXTlBErr3P0sXF/l9yBk
w5WlwiIT33nJo/yJp30LRg9ETOEuoR3bEs6qeC/7qSenSUwtPaLKFV106Yv6lIAiPX9GRa12dly3
eBaClkWP5UZnTV3vgqwHuDwDTwJyVbwd6qPrs67ZDR0NvR8RUA7eGkgSjf9og6jB4pHmCb8oAC4f
tU6b+zpcgrzOxC225nDDWq2EwzlieLx6vILuMuzI2CPaU0X12e2apRzIzPmy+yGUrMs4VbF+BQfu
BMS/9luwh0Dltjx2clwCks743vA6+js71zr0XQ94tCcDrt/DlYKjTFIfjXpVs5s85/vtgzw3F8ub
BNLN3LoYws8JA8IhiNGaxTvfPA+0Xopa54awfArtsomXRRR+NtzLn8gU1VvaVGzbSNCD3p7F3FrZ
bwcGTrKa1/zplznyXn8LOJ4/DQO2N/Xjdnd7mDm7tBwL691mzEPPOQOYWY4nLZryYNKeZgvhztwR
trxKQ8OpFJFqXgNfjacMWu08CekWXTcgSaz7w9rkKo3tzokxByac+GH3StMs0neA8AEv4wW+gZsM
m3xJ8WRmxWydYRUFjtcUFbug/Y88UNaz1zTso4W3+y/k6h81H8ziupDvbET01eCjIhJfNcbLSRyc
Sg/dHbKrkBAmEBxmnzxPQOycCh+sswKeMbzjvZPWfGvcOoTgcZBGsKtAJltd+VLd0RFt1cFW1kVS
5ruyoIztAxAKd/xQDVl2zws20lcBlVOUs5ij23seD/IhTVOoLYa0L2LEyV2Y+08cwHlS74zsjDxk
UaLS41jGZfiJs26dogyyOZaTYEXLGx8MdhcImYHjS46+6LbU+CXfVM40rmJ6xTCWl0iqtkdJss4u
eKHX4k4FqWuOjgPa1FWGZSO2AXVD8TOT9WXMigBUwbpBsFG0JFzK8s04CLsdRqEQE4ZDqi5oBg6f
ZFK80pGRLzLIX6cKvdW3pzHj6WyVX6jspoN0xuRMyqio7rkS/Aenoo4/tbUaFpzEnElZe6FEPUHR
J20viYzEfRk54V+Vo+W62MlufkmgdkEG4YsLZ1Oy43h9bUg4FHct59m6zbYbXxKnQ6E20P2F0yz+
RM2V0gg9N7vbezDjQ23KZl5lfgYVJ34xqa5ptIGmT+9/lXySkNueWt97HtEIxb4PAW0aubDxc3ti
OW6DAAP08q3AoNVUbJKqENWmMI2zJAk/M4DdFWO8gVBwHMVnmhc8vBep7pB27bT77+1Vm7GPPxpj
IIBuIsPjM8RK31A4dB4joMo+uRDbqjaRTBfhgtc60Qce226PYQlzImdyigtlYX9qanUaAwCYTZFy
ECoU34OuP+Qt6gnr5nWd77sLgnTQlh8bWV5KdRV5zHLQUOmuOSkouSEyQGx4e5y5/fF+H6fpnWgq
jFddCBYvfRo7JMjPtRjpuM5obGJjGSin9UEQfA5YwcG+Qttp2EBNeu1CWSd4DM2Uls0gL1KhT99w
c1AN8tTKQ1kvj9RSgmlmnf5oD0kH6okuKC86Jh76ZLvs0WlXsTVBYPN65t5tdtKJgfYObhEODYAd
EGty16BUsBBszP10K9a4Jju5o6r0EkAw9IEg0j9BvOB11fmxe0PGKCxcL43a/0Qoy5+asCE9QtAQ
wce671txgokY8zNUol41x5t4J2LaBw9xViHuuT3AzNX36yn7bu2zjI9VnLf8TUWp2LGIoJF4YNUp
Ap75cHuIuQ3wf99eOnZd3oeDe6ashIwn1gjkyXHpf133ecuEiUOyOkTr+VvjGvooOWqNWvsrHYRN
aywQ14wFFKtemdemRyZbMAJNFFrzC+s/48A9y35l3VZwn1NzSdTI3O0Y5BApkL6XZ1/Cpm/1pkO+
sL3cXqqZzbb7Q8a0rVJHR+zctKx8wb30Q4R+9jKR8a91A1iWLCY8EHH8vTNY9ppTU7XhFpohwQE5
kSWK75mLyO4PoVmaxlHROBejWbwNJrHHeRoeJUPPVxOlatMyHh9qA9K923P6EIVEY7tlRJRhjTd2
7r8KMbw1BWBhQCiG6kkY/36qnc0UDGLrx1NONy3UgxZGnZumZfjQohEuC+v+lVGAWpKsfjCE/dSo
S26QSNSbXAf3nYsb+PYkZ2zUhjAG4TSkWaH6V9B6yh0Ph25XxOnPdR+3HIBXOsQVfemfAwHW4gMd
JS2PBQvFl3XftzxAOw6TEkLnb31Ns+hJO1XSfOO1E/Xlyt2wEgjK9XWGNvb+lTThAw/TOyGgDE0R
fW2Yxk3rVKAdGa4pq3UzsrzCyNuE1m0ZnkEuKB8Nb7xPLoUxrfq6jUUEi1Pigyesugg2+DVen2AF
1/G+QgsCeB7XjWF5gky5BD7ZQUg1+N6BhlIfpkIeb3/8Yx51FLCtO51D8Xjokcl9AqLlfgzqx2Ay
OxDDf+YOeyqvBDNoRX8O4/I7ahFL3XUz3vOPppOBhuOUT8FZF1UJQThAZq48rIfIy5eixevv/yDK
tgGIRkmIPMTGuZAG6ggyAF8Ck3jmioGpvXGS7yBt9hcAZ3PTubqCdze/pEwEfdS1F2CWk2dV5+I/
E9bNi0Mcb0k+b3ajLNPnYioTcOjoV8+4z6oR4d0vRBAPx79GXcpH1BTg3aoauIc4uHeS6vPtEzLj
z/7oR5kCRUAW4565XwOyhdq4219AbFXnawDxOIGWRwAj6qA4CejZm7KsPUBMYYr3RDNvIb87NwHL
AxinhUQfuIHOZFA6PfCJTvFxcrj+7/YCfbz7zIYbNkEQodqSx+crff+wlQ5H4oMJt6u2begLtqpy
gBq6dcgg6iIqlQZnpnvvE3LtyCPSRc6Gj4MnZnejNLKOigDEnJcSleCNzhXdg/vpB45YeqkKoMlv
r9XHe8FsvGEwkho1mAbpoS7S04ELgsxx2yZ1vSp5w2yAITqPQJ0eEnlpWGKOisc/kwDYzMmsar6n
zG5BAXzRBe+kJmdoMozxHQNCOLjrTNAsBUlzx8my87Focu55uFJ4mzp/BR68lOhaNMBGTUm+rdsG
65pHidwMICyRb1kUBxPk89Is3PQhbt7b3//Y+bLYMukRTMFCov/4nwzwxbY8OFGVOcVGiEaz+zgc
o+Sbq6COkJ6aDKDUpdLt3CG2LF0FWdB1dRWdWUUgEripmtQt/oncgPjfTeABFRhqL/UWqugzG2XD
DkmFridSD/JtjAHOzkDT88AzlFwmNrAF1zg3hGXz1OVDTqphONMpKP+HzFPJmPwFDRKzEADMWKSN
NMxcCLD5Bu5dD8aTX8sg7OMzj6W/kKudm8J1r97djR4lUR+WOTmjp27s7rIgVukXiI/57b6eQCO+
YPczW2+jDMHgTkP0hom3LGHeQ1A5X6SDyBtY4OYQSSCpbh/suWGuq/huNmCg7LUAL+UZGPMpYuA2
AEF2vGEt6+QuA9FU72/aPhy73e3x5nbHcgZej+ZGEbnFm0mKNtpqXYTyocAeiYXt//hJxmzKZOBZ
3MpLyvqN9cIpNyZS40vWUJ0/JVOZ3qdG55ccLcGVQvgUtM6d6dRSSDN3NCwv0UgSUigPJWeZl6+o
JPIT6Maep5gsicTN7ZblDzzjeQqtUO6ZsVIcEGQkO6NxFjgPspfe0wve9GqNf4aazMYkZqosG7c2
1WUE4PxuHAYwRaMrOEDcnOY5xWUnsiD9NKalzja5M9ThqrZ5tFVZ/gETyqaI8/aN9ho4iJFP+mfU
ozS3KrBlNiQxyXIvDCofoHBkLR8D1VXhlsRRfJf6vWYLNjVzxm1cIqEx2rezzj/TEqazb0qdN/sW
DMkLfnpue67H753NltPUF1KkeD8VQNDzuh8gEOVsVCs4WrlEv6tLuitwSSzMZ+ZY29TLSTvlKp5a
DsS+nqJNgJ7JExMKN3gNltt1jsFGKepwkni2iensobvR21MCac1p6+Q0AlvYbd/zq0vxo3NtRQm0
o17IXJXg6Qws74V1pIQOIkSXweWyGXXnlvcoznvxv62a0nQLBus+3aHzkGUn5ZSB3oVlUqdfUYmG
avLt3zR3ViyXwcDJEuoEB14HTnsOBqnNpvCYWCqdzX3f8hjcbwi0Adr43Ki2cXYN2JjTrRg46RYi
o5kBbMwiMHxx7mRN++Ylmt7rker91Mjh79vLM3P0bLCiCkrwVecenlJgZva2POyAkSJdg4p4CPGd
pUrJ3DDXsO+dRZnWaOmCOPusJl5Fj2C0dv41EHpOHsIhUEtvhblRrl793Sgcbf5iLCRG8dLhGbR1
ZDuCWejYNe4qrDIihN9H8KqpDRR4gM9N53vjntdJOWxo6rsL2zFz/9icyTq5cpa6eftGiAKHQAru
VZAcp1toH/Jdm/bFQow1d6isKCFBLrpKUxfzcJrMO2TZ2NNTPlzrsLfP1Uw8b8MVm9aHcLgfdW+e
Ue1DHCjIEgCfHnq45qZ4OqcIGM2xpgGgt+tGtAwd/RVRnoSKX7TjBt8CZG03IhnFjkNQfpclNYpm
hMcL05tbP8vqcYcmxLgkOJvCjUD0x8DuuIPMH113jdpgRjx00EQGGvALBVf0Fks23smh4FtogK/S
K0fh2IoEqC5jGsDPvgHu6N4DmuU8+Z3vr7tCbWChkDlYYIOhekRODV2CtdecyiKVmzKoIdgCxTs4
/HbYdO1ihnAG18RshCF10BAdRaxGaNM6V0BTPqZvWg9us6FNzRK+oRBQQBNL9glUpeJp6rKTl5K4
2Tv5BOodYNT4HsQwxTagldh7XS9foc8EIj6oksldadqGbhqocjcAjvd0OgAp2wH05eRZBNik16cb
x0SRf2ci6qefBslE90T6PJDfa03HBsITeUrUsTaQori7fehnzqGNdxRR0wBpmvVvxnHiM7ATJj05
kE70Fp6TM/4ovI77zqPKqo+KvPLCs/AKchkNSM1EqtjTOAmx+X8QmM6NY/mjzC94EquqfyMBmgpH
qu60RDu2PyEviQrd59urNXM/hN7vsxGAzpQdIu+zh9c+lNmEasat5ghaN+7khAsPpLm5WI5IA0MW
QkKruIA2tXw2BfWPAqxeW+UJ3K2ugILNuulYTohkoFMpxsw7S9WGzjOJAhVtBNgc6mMwMNOtO2M2
6hHs60GYgBzp0dRgkQeUWu87tQSdmjnANtYRYOphoIX2z1IH+pjVIwSjBiI7f397jea+bwUensf4
pNweHDmTgCZf4gDC4ohwsVQ4c6RsjJzXlh036Et/M3LyxwMkL1oDjCsb5JfJ5406r5uGFXfovqll
zll8riNSPrS+yb4WQbukOTdzWQeWldOgAOCzrMUFqPYB3KPmcEXhHbjuu92VjcP3M7JwmObWyzJ0
zX1Px2PXv8mhC/ZXtK5x8HpP+TpEArOBcqifQMgTefVLwCP6w2PU0G08TKleOFBzE7Cse0x4FWQs
FRcRFsXm2nVzSICR3HQpuKhvb/bcEJZdezXCe1Wi/DBGsvwEydouB4uwjB/bzpM/bo8x46RsbNxY
d1XUSo34jLrPWeaWT8rJqm3ho3nUlb6z7v6wIXIk7r1wUNjuIDUStVrmOfVXBQ6O8QiKlGzc9llM
wqVC+kxqyuY/LQffLcIu0RevhYirDgOzbcLw3yvZC2V1tmlk1O7GUN8BaPrPqnX8Jdvz7oKEAP0Y
11k1XEyTegp58a40O6rAnLVTGR2HrcNTZwl+MXMwbBygx1zwmNb5dOZMJ8U+iNJ6Q0aPkx1HlWzd
rWIzZY81ENqETHjQJj3SBL75NEJY51RPi60gc2fvOr13a8ahwGqyIclfJJXeE4gK4wxSkG7xkAGo
8DS5ywCfuQWzHBtG6to4RUISvLt0C1LlO1A7jidnYku8JHMjWP5MhVmOvjigelTepsOeRiDdyNrQ
dY5TNk2r5L8o863ABQ/bIlJu6J9JGIYAo9DwQQzR8MJVukoVAkNYfo1mYLEDcJXDb4Lv+Ii3s8+H
bVwWZFyCW81cM39QaReRyyT33L+y0Wld9FOVNDvk2pXhtm9o229VSJIU6JqSr8yG29BJAS10wCuI
/1Aiwf8DEOqp+5K6ORcLEeVMeGGjJ8UwpElcMx8sqoNbmA3x4sR/9Eg8RAsedOaA2ezaxlAh0tpM
ZxLlMoC8ovE+GVDy050QwcpKsY2kZJIMaVkF6k1NULLbyKRJ6KmFuFi3v+0m59bpOrt3Js+KNE5J
rfkjy6MCLG0M8OLtgEbZhX2YcSk2klL3INbJojZ5aLygQM+K2Y0D5HwEck4HJ1zq7J2bhWUjXm3K
jilkf+RQ598Iwd3P+mjpQT6309a1n0swLQdTPZx7p1DbEmTee60y8pw5euGymhnBhiA2beuAuTjT
Z55PasvAO78VLSRUepZ8WbXPNk01SdOwCaq8flMwB70TxUS/SsiQ1gt5l5kb3gYgCvS7JKSX5Bzk
GtrLfmTyrZF6cP5lvRdQxPYoFwo8guJepBtowvLsaxfLBrx26yZ4PYDvDrIXaN06gGCf9USLaMOS
LvoqVM8WipK/+AQ/yKDbdIlNO1T94CfOmXh+roHzL4j6L0hDKFVwM4nwRzkiSQcGy3BEiAP5VSf6
jCKFw3Zhm6cugreg8cw+QRoeIhdRX6f9wsxn4ET4/79PPXCM/D/Ovqw5Thxs9xdRhTaWW+jFbju2
085+QyVOBiRASCBA4tefp79zM1+fsX0qN5mpzFTTLfRK7/IsKqbLel4vCjl9Pib7OBf7AcJ5Nmd/
hjZrTpniSWni+bmryHs8qldi+1p6MWlTnoUpuI+9hCQiABZdCQ3aeG8zGheevQeUfO0xV3dsr9vI
2jBhrD2Y2X6kBqqhx7pOxni/tiAKf9gipEDvvOf/fBhj/yMl8a9tNKvEq3HL+R5U0kfINRzaAa4P
0D45q8u/vL1XX3vI1YESzNIa3ge+t/N0W+GlQKz5SQ3y8W85HIxdwxmBO/FsTSjf914sT5Lb4R55
A474t3/Cf564+PirJuWAJqvLIOO5p101/WphJ/VNjGv+5e1Pf2WBrpGMPYlg/9bGfJ/MLStqwlfI
0JpIlQm43JD2bPHn3z3p8g3+9b5dvi1bD2vkZ6+yD5MTp0qsddHr4T7m5Ofbz/jP9AprdTn1//UM
zK2rMKe+f87a5gcG9CeyTM/LlJxJDKK9AC7z7ee8tmpX50BWJ/XU9bZ5jvPk/n+k3fG+j8RNT+3o
/ga6ht9ylVbHbdTkM6oDzHZZe8I0IS6iesjfaU7/5z2IT78Kdci11h1dhDtvfPOftk4uexV1/QcJ
m7vvby/Saxv3KlXoBz9awTN3bkfW3YSI1mWXQCr27U9/7VVfRfY6IutQTqOTHmSOjRv/XAVkjecF
ko+wEPfQhX77Qf+9UvQaqehc7MggiTvnaHaj4Ys2ZujW+pbN03ss0/9eKTTU//e25cwBQ5x2/gxl
hlAs8BCHXqF6r13z2qdfVvBfQVHFdp3UuuIHCJ8UuC1NkWf069ur89+RAP3d//3hA8+zOt4aCuxp
wMQOFDC1fMzX8bbp/vb7XwU1ZBXFyF2SnwcjbwK8eYuuVn+l/czoNTLR1ZuvDKmWs8Fo7P+6R4Ya
4ktvr85re+cqhuGnWYFVY6dzQ+dqj1GCLlM+bgcWxHsd8Nfe7lUgyzQhPl7n6cyj+7n6k7Z/dfzQ
azQieP0K8jAmPdc5+SdOEr1XHqpeb6/La1/6Kni9SlvftBXWhST7XLsPimfvhOsrH30NMKQJD5ib
xPjoBvYtnt7Uzd+dmfRay3AKXWKr1o9ndFHuIBv9RQJdXtDsvRbHa1/9KlBxXGaNmLPxnG+cdB9I
bul8Zno1yae3l/2VYL3WLISGKIMpjx7PiUnOkZ6+rWYuhYi/mUh/fvsRr+z4a0hhDWpxXLWxPUux
PqzQl4ThcXLrGsw9337Aa4t0+ft/nWbT2Kmu98SePcZYaDZggjqR9q+uLJpdxWuMwVW/hmE8T5CV
Krpp/TFz9p4s7WurfxWpplL5oMYVH46Z2zGK8+Em0Gk+jXkCw0KuxneC67VXcHXvZlGyAMmSAXtk
bLeUUNlFF2vVNH7h0tJp9/Z7uGzK/6dKYzS7CuEGKQVkhIb5PETtgyfsDnY0X3trb31N7xh9j5v7
ymOuYYJQbVUQmmH8vIDpn9jhe7eOJzMke9KTeifYe4LsryzaNSiwg2ToNK3Kn+GJsqsdbLT7YQfi
/Du79rWPvwptaDBR7zIFivGEkQmSVFpyopeiibq/0rJh9BoRKNA8mafK2LNJ7V2c9C+X1DpNlgP2
2Oe33/lrv+Ly9/+KvQSKepSrxgNf8pTEplC6KQB4e2eNXonsawjgmokJ9tmTP7cqN5haQCWWpMvf
XWfX0D8xM020xrFBCBwjCzrx5fME+6F3Do7XVuYqtsGWcxcOhT3bGr4kQ/eSOX1syPKXt3x6FdN9
HyA/MFX03JKq21Udb8pKv/vplzzzP2L5WnJQdzDTgH0HO9dz96lbEvhs6ZIJub+YPEYO9yjrz29v
of/sXjHMgv/3FhIhhCgESs8qRvHXkyMTUalG/mNK9HHI54/QUP8yIL7/7nFXmfUK0xtjF87OqAvO
oVv2KbP3qZsegBwo/+eXkRnmTeb49uNe2cLXgoRwcM3dBukIZAgGv69JJTTaJ2He6wW8ss2uNQgd
jajxEGo/uzb9vQ75b3BbdSGz9r076rUHXP7+XxEOHCIDa5rgnNqg4AIB/aNrdInL5D1hp1fO82t0
nyOiMSZW9uxgeQcrk5Pa+iPKK+gOmel0caB4+0289pyrmzxKR8MWi5UatnAEonAPL7lfaSdOQqT/
H4957YVfxX2toyql1JpzN+I0d3NsShXe9Yx97W1cRT08QlAG6nVAXAKU4KdKF76F0/1GoAXw9jq9
9gOurnEwPBn362rOqh1/Ldo5iGQP7w2jX8l4riF8IREM5nF6PoPkcQNH6Yd8XZ/Rj/vW6fd8TV75
/tcQvqqDR9oqhuEc5Vt7qgnMOWNoW/7dlXQN4as6UbkNSmFnOos/YnKyRdN7CO+Nzl7ZpNdwvYpJ
yAbIWZ+HBdLeSJhnCyOYDusEo13O/HvQ49few1VUJ+ALB4W53znOc8i/dHIjP9oNHVjoGasMCvB5
8+mvttM1WG4iKBp5M2xn2CqKgsBApYTy8F9mUeIqqIOoIniy6OGcRGyFvugWAyzX82KUcvj19g94
JeSu8XGqHyeRa6XPBLOH0nooQVVovBZZX7/XcnjtbVxFNbT6lpGJUZ/HdXtM0NOVqdiluThcKqW/
+xVXUd0EZGe4aPvzinxQDfYU9+J+TsVf3kPXeDiVQrBaq6o/s62XZapBKACNweyB9nqP0fnKKl2j
4qC2ZwC1xCqZOnpydqoPSK3uJb+gSvruy9vr9NpDLoH5r+tOzkk80cxAfolCm8fntfmEe7vatzXM
IuhM5d81jDGG+98PggEC4GQQdztX8K1j2XxzmUVc8pDRDe9dra8chdcqcpbCfVcnFBJZrVsLaLH2
Oz6DQPp3S3V56r+Winf9ujneyjMO3EdVo8Entq+XTqtRtHz7Ea/E3rWGXGK2fJpGLs/ESPYV7XtZ
5nmIXvIMyPK/e8TVfQ2rPZC0U9qcBUzEVgLlFGTVRZThX95+wGsv4Sq4V9DI1mHYmrOHZa3Ol58K
qi1vf3TG/6fq/Y9EnV/FNeTuks3ZaNn7NmxS7SJGgni2+ZiSebfCjUqJHdMR9ONLLaBfSot6uGDQ
MUPoTUoLdAbiEXbbduB1U+RV5pwt6yiJmrD3thouCmGTaqsjmEhrCleQOaEA4ItuxLvop5CQXyHg
LvkNCVAV1Y+6Xk0EwihUCpNviZl6+yMMch2aIpitq15om8MR0LrV1+tFUNXSU8x8JtciWwSEV0u5
jpOPCyEC2buBtqcVYqY9vqiNJ/mZRrO2Y8EiJi4iFDP3l3HnDAAiL1KS5hWSIgDC0GRSfcOXJyfr
SLNCuEVn91UG5acvbCbg8bRkxJAcSk2/Vb8Nq4eHXNZB4xWrEpGjiiuo19/2CRvrR4WvNG57Uw26
fRnXjlKzA3Ng2cYHvdmERSXJpy6C7E/njNwKMif58ITqrPJj0S9LJ2gJNsHMVQHpHoHvkfYQb/e9
BYMB1qebTL+tG6TwxcfOMZ10pUkC68guqTISloLUoSM/mXNyfDC+05EpW8rBQyqpJ1v6RS8Muhml
2tolfZ5y7esfsRhSq/cd67PIl003DpjnLbLO+2nHhYHabEHyeYFxqVwBE4Ht90i2AbQaCtePY9O2
HRreqlG2TY62zWlLC6E3kfwaIIhGeigMEQy7cB5y1W0n1op+xJ2bwJ/srnFb9CHPPIRJ6Wx9VYwb
iGBnuy2NuMknHvN/5ilr1Es+ZWHsDkZBLLUFBlIsNUjf2s7bC7yUYvl5dr2s3N2SMdBpCwDsmxqS
CsmyTvbUwl+LuwPkPoH2gqd1kwVw6Xz+ko5uCWFPV0hDqsMgQkPHIucMRXjgELWuC4XdFP/QbRfl
Q9nxTNS/05jLtd7XIm+Th4gA1t/dxQKA6J9RVDuiDtFsWPXD6K1JQUwmU2ieK5j8LJ8NBWjkcQvZ
MEAxmA9TcxiXEfbjeSL0IkuabRBGLtaoD+N+QfeNPIbKNrLd6x4ac30h82G0bpdObbU8p6AjNk0B
Pdkl/AoN1LbkPQ6iOb8PIk0qvxuhAOBIMSxpii5nDZI+OLApXDybbc/qUfntPh+k7n7NbZImqtTZ
kG33xmSZ+AE7yBp2u/E25dFBmZXxbzmJ2iw7rHOUbP9AHDqZb3lsXep3YATC+CtbGcu+R/PSQOPN
JHHSpDu+jZof5iyY6gPlVWoeGbYVud1SOS0PyWSi5WjhhuLuQDWJlvkQxYHp+w0uWPKzXWH89qWq
mE3HYkS/rhDQOsSES60AaJxMLVJo5WZETPzLEKAt/i0FiL9aAfyBOf0zJA/Y+MtHad3mBUjJbLgZ
qpyidIR+QOIKLkay8gL2nY19GuFwJOuLz4hBDOiqaWwo8o66ft/PQbW/VbShq1EMdtDuWdN5JkUH
g6X2ALjsbH76xk3hLhIJ/rHjNczfT30LGfXvTLtcntENnKIdxCbrvD4AS78lTwtZJf+ck633J4Vz
EOy0NoIK6s8FQl3QzIKS4zJphH+2YM5NvVZOAlbmPBpcESH2WVxKFlUGRlZkmhB0cqzw8GaABtIG
3n9y5EOMSeML3EO7nuyhEVtncVGvfrZ3QgYL5SQ/LnH0IroK8OKxZVXyxS05gDDjWsUSX7eVz+kI
ztxha8w2PK1wfjmNTticFxKyD3VfIhpr8tl37Uqf5hGGTG2xiHaJXrRdIH2+U7zLlwQdJ8gF/yBd
O0SPVchr8ME75+liS9kpz6JdHGEPPUXQoYFmEA5Nlf/DetWxj3WTxnBHA+NtHU5ZOtvhD+1cN3xN
Hb7eP2kS2fCDOtxOdA8iQbvtU7DXsj2MlhMWSiNk6r7CKFy6gyVCc19W0zS5s29bI4CmbiKX2IJA
PWB4wnFj2wd0+hpgBbOJ9U0ZkaD9P/BclajReQ9a8XEZx2ENBV7sFIEX5VTvfkJhegmPWxVwuANQ
40SKrRLqTu6Ibog5jVNe5VXRbItJfmsS13YtBbSb10fAY+DPJdOF5g92q6P+K5OeNA9u0nYC4aXz
2VJKQGTdc5S2artjQ9833yuIprpvREYivxFQiFxJsWxVMvHDGG198kRNnJGu8EvVttUdkhQpHzej
s5jvWiZHRARPeBIfIfjIm76AJCMYscWiBkgSFOjXWCmLlHkMM441bmdrblAB1nn+uVIJ0+0HoKpY
re6nph8yf7fh4lyXkhqjAW0o81rI6eQim1N9qEVnJlt4uczj9zyMcfSA0xK/pYw7O0Qv0MykC4h/
gxZtUTE19sdtQf1BywzcTfIb8ctMUigaLRRO0GH7Tpo+HU5Y/lyYsh6pTbJDgJre9qVNoXQTCtzz
HPdOIxoJ9HilOU5OyOTznYXqgjpmm8nkDg4sq0xP4FCi51aq1MUyhgKeVOKkUp5GX2dn+GVO1wn+
Edq9vD34cU7YcFQEvnkfL/wCfPAYI5HdCqn05o9etE4ccNY34UfeDw0r80Sucjl1qpYoNDkw1ELv
KtGF9TZXK83OFfPLagvIfHV+LrqxAfyk6JM6RbSHNNIYuU9wuTS2mFgEbNBpRn3ZwYSBeePufeOt
2ApTZ+vKDniZYX5qGrRKfjWJrUVWMBBeobQXZYBrpzCGGet9lQIefBQpZKt+eU8tN/tRx1tfxDJq
SXyoZbx9zyq6/KT4oaQpmkD8Ync9SxNKDxb/WSWlTuOGn8FMJEN/bKJVJUeIPtj+vjKQo36scQoM
8LvKfAiqmGeIbN8rWdV+LMFGq81uA366LjIYliyYwkWRGnY6HsLwjRvmYYOYz2N8E4smORGMM/O8
0ADGLcg9Z6PXrliQOvZbWfmqJlXp1bKk9e2iVoDZAD2yM3mAgBJNjrhWRL5D0ukrtlvaaq6eiBo8
f2xzJKrtLvem5S+5qkb5sQbirglFw7N12vY2Tr+unsrkWTvbbN/ZRpFalLlRqec7V1eqkQCAzmED
Wd0legDsnnD9MwWhcE2LgUc2m4u0XgIq/2U1xH0ApX06LdI7hGkP9NESlR2NcLQAkTDhIt1XtVBU
AwsBs90/C+QY7ae+aRW/WbuN2umWKuC/w0G7jvvmAJssBfvVJe8DmEa8DdVa5LlV1YcIyYP+MwVD
IVVqW8mGZUdFHFZa5jIaMow8YVJdxNPMyFJgpdckQZ9i7sUHjYzMQc9CIyMG+HGZ4/hmg5hM80+/
NXrSyGJJPPkCHkbZ5u+71NdsD/i2mfgOiJrBr0cBE4RYFVBOg0dQ4RJwP8WtXyXVD8AJTdGZaog1
fg3KE7ij602SJNn50M46u4VpYfD2HuyJpvkY2W67A98zMwaGmHif52Xesv6+dqq2yy6ulGHtLQVP
j/XHuKkXaU5gRRvza+QU5eBOrTmBDH+e6RSK+SP+aJdy1Hgzw02nKNQbkBIkji57oDcakxw7qSHJ
t0c6A98DVAWzGNujwIXSLWcI8I803+ds5i1wJIE7fcKI1zRbqWsCjsQB6LGf0QafE8ARtfI7pNdi
gS6SU9wV1IGk0ZVhYUAj7wiTKGTQ9XA8yHK7JEJyp7YqhoqJg8IWSAlbm611fWhnieygcHrdqg4Z
0ALKcYEsaWx+bwL67tiEcx/yrxQpYP+Frtj3YAu3LVuXfbPIxbaFWzsOIgXOlmobb7OxRtl226bw
7yOHWcBV3BwG3IN2+ahiBsIoeoidnqATWoVFQtGJCeZVISIxZXfAeJKlwVtRPDylep3E140Yg9cZ
p3b900BHqwso33IjDgHdvARJYItQfZncmsqfTTLXTVYkSo4MwUxWk9kyHmaZvRg64r7Pmg0p3C5b
mkh8IfWquic1N1P3aJq4Zt9mY9r+3E5zReND3q4ZCjO5jSJryw7wZbQkOxZ3EdKLbAVKqZgJJtfp
zlWy7cRu0bCwrne6WjJMHuGO5PoCvnnL9NAlQFszILOg7QnSWMyhGGD8wpdhRz1uPr3ntplRTAXI
s0R013XtnB1Blk8HiGFUcbrlcHKAtMS3BSfD9r2zzsxfF1D/Qr2bfK/jz6pp83bZM49Yl8BXrzXu
9LCEub2r027j/7B45nIoNkT/YEvfE5s0+wV2yBpEYUcrw58Ywy5ai5b2TWiLIaFTjMX0Q97C3ETW
g/8NR8YIMKotxR3YQxpTwPW6wG/XFcahjRKK4K6ic/1iXQWkLnFVHYWixZm84x2cEIteUQiMFJtu
vR13OVwuvAbnnMOfYo/0TW4v6yZXnOMJSpHhjjghq/GFwthdEgwVtQ5xCcsKj7orSGjw6MKhd2Dz
hwbDrelkOHYaPBDnRJJPMQn9FOOnphckOI462f+OYIpMk7Ial9CJcgQOXWXIC2Aw+knh6lCmNA02
yaULAe2powY9Rf5UzSDF93gdB/q0kQ7VAZNdDZXyNF8696C5hpnQPG7t6gpdj7Aygp5ciMFkS1K0
BlAYCXMHxgmAy0UNRUQ5II9iTL3YdMJOLBKMIcKjsnOHxG6uOQEThvEhu0uhdTp3R7dWfPvaLtCD
RBVvrNK2QEnppq+UWzPPBV/rDEVYZ5NO4rXEREU/sj5K5h9VbqOBPgAh2EYPEWdSjUUmfWy1LEDH
YzVE4uL18yxnkj73qVHrAqrXZraP2J0rznclgW8zRaYy9BLuDNU5FIt10vdRVEA1JPlTRS1oChsq
GxfKMTbxIkqKThBDubVCWjwvWdi87w6xJ6Fdkb71Jpt3fdNl7q5LXWenvZ7tRSgWmotyFWUYmiFT
93BPz2JcbhANqYc9KC90TXZMQBVgKVe0YJjAeDZGMBUEQUZ+J1GUKleakNromKhlCJ/bGE7bSYHE
Ee7aIdQSVuyiZ0ioTDUjY17XNWe/6zpk7JvEZpF/KnARA9SEGqjFPKoJx83nfAW08lNNWLW0JQxR
SHrXU+4mFDIRGRKokW46lmgKNE2Hkp7MNSqqmg02fM084uBD4nSMsPLYWeNZLPDc1qU3NnH3ro5M
fUyjqmd9Mam5kjfwqCTmEZrXkQ+7Js4QvCUbBGTvChQgffvguLPJVFYwRQn3mjhKP9MebYAjG4dq
VDupoBbzzJtmqx4B3TR5s/NQewReoYspPqfYSOKMhXlEg0SkJAHryY7ZOCYGV2fs062sh2EZzitq
i2o8OecX9Gq7Kh07UDb9Npy2ZIKbPWCtaw1ibULaCjlqCjRHgpxrm7LpQOGkiMRjNnGw8KUEICT+
NkBNe9qKPtMMJDINk5qKw6UGpSlD9x/Z3fOU9rpzZVxtQ/+LxAam5TtFsEhj4aG9xUV5OWMg+w1+
GHY/vhRacwPEUdEx4kWdT5Z+QQyOLS/gVxctwMmkQ7BJOSJ3xTTDy6F+HJAvSFEKABPTGnUWtIzA
d0Kq2b4EnOPbadC2VY9Nwkn4HpZuEQVe3AxH8Lkac3vIZirIU3ZJssM+zmbdfJNJWw3ZY5xXIXF7
A0sZHx1H0ucynKIYUyy6d6Nwoj9Q2cjEH/kM1wM0kFB89nAbxo2R6NueZD20uCBr9RmpNC6nEpzy
xmb71UOsgxxTlB1C3WykT4AA6jMoZ7id9zNBndvUxLi2RA45u08aUR7rL7HxWY6rSqCFam9hjeRJ
fRPNderHZ4fC8Ml5nSaPCeKmGUoWNUgkwIyNl+bnMKJhmJx5PoDtUspUZnuZXDitmKY0YL1MCwCS
+5WFtitHOwBgCwiLSkIharyXvtCDNZircTVF37MEEsdZMj2vNPZVqRjE9n5Hsl3nqZBjg/yxSM0i
mL5dmhEVMk55N3RPMIRI5E+rl86coM0RV/ZizQxrzgJsHutG/C6NNuNhIKQl39cROQ0eH9SILmVG
axI9rwsM5RKMvd3UmQLwCsUOuPt0ZW7mGAVl9akSyg+fPIxn2hdMGaG0g4a7de6f1rUUX6Rb++6T
7UQ83aUCN1++x9wKGMV9P7TUP1DcvIguSLQ4Phcx7rQu7CsWe1YfoMA4qK3Mh5nUP7s1EhmWY9gS
Od7iC+MULSEYFOgJ4iOd3QsODY/nNeRAhJR+Euh3sYo2CD4L/tqvOOcinwtNIs0/I61dpS0GNrHx
kKGzl2B+ZrfhaKBCw9B76xorAojipEbpRB1ylx5VhX10Hew1cRiSlNcHtBowcCvxcnj3TSSxz88x
Cmf5QnscnGcbuT64IkVF0HzgUWDJF6OrvP5tW1AYgI3p5nXpEZUW5h1ouETLV2xWHWBOmLHsg48g
J3TvZ+V/tgsucnh3qwUSwGFGe88iMVN5/KFGhhLf1CwNy8+uFbh/YG9Hql2u2tzsTNVYZXdVaPhY
JKhPlrr0aKN0T5iKycx/rQUqHFbi3frqYfCBgtzLe1g0lFWmoVaym4ckjP/Mo0zQOM6lTH7G2yj9
Z4pDZA5lHuO8Wk8VTZXElHBRLjvh5ifPcE+t0x3YvFMo7IgcuNgaIrGwqpLRAVyNOC0jjWLyHjxo
b0/Ys/OBbURiWepLK7zhIbl0RMFxv6tRcky3mEPAGYFQMoQSP7hHhxx20Gqf59H2rap0+6NRC14U
LKJ4dNdaBtudoqfRFBedYVlbdPk4oRsGJy4wzsb0cUXteMe4bD8IZ1BL8GqGM1PPU15QAePJZPUZ
FDV6+hW1efIi4i2EXR4vy83YgRhAZxbhqhqIPiYdJLJKj6PeHSFBl8ZY0ab5gj5+eO57Af2Vyo70
xyjC8rEX83xv4iqbMHv2sFYbK8/GEjOl+UCQiBwa1puHrTIt269KrH/UJnj+3CHZTs6sQhZ4C50M
otASH6YFhvFGTTsjKvPT5XS8hec3Q+5btZsr13rLRYFLXP9CT0e4FyD2L6NPcPuWA9qHcHhsESxo
QeSrHY56i/LxuIWGbKfMRQ3b1QFeyDfUEey3HA7f8QlhB4FDoD4U3VXO6m+dCHF9hH0mRHJ1MvBC
jTn0B2iow8vo43BiHAIBBbQGmd3pdbaPORnG9EJ0EV8GeKD/0pEDkwptbK5KWJb16X5uufwmuhg+
CCGt16ZwxGb9g41nOLyzCbzmNkzTUnouWvYhH414jm0d4CvStZ2+QY7CPlRjTX8pkuHIa5Y+P7EJ
AVzINKPodAmI16Q3/dppfTOiZWT3CMSE7HLIUDzMmHIlD5AS3dJS9J3wGMuM+tnooMBFdFTpggGa
eoqUU+had0j9kHZA73b2PV4nGq19XmrplbhFXxvWu52JtStAH6ttSea5jvYphco234Z5fFxVbE3Z
jBP9ijok8N0IGmC3y7otfCUmddtu6wlmfg7FTFvOKRyd7xOSe3Z0DIn3MRft5NGXSbcIdp24zniB
ghiyg1W8eUwqFnhw3KFdOWNClMXkGekt7jOD9UKG2ciN3vBLt2OvUcI/TEJE8c4CoIfJjdFsLjyk
nbYbH6H1V1Z0xbsHLgCQXDT2p5+tC+ip1HKh3QEDRjHdLjMN/6Afl6vTouJxgjmYRSWlU6X8hzq6
LBW6FmO7o6nmN9yPVVum6ZI+Mi7UGYKC/XygvcKuTesYlaKFy7O/XZCZcphm8WUsgw6R3+EQwP+T
D203/JlSeHdn/OK2WtN1ZAebDLItcyalOKhVeBg4R3nNT5n14z2fsFFuGmQ49uPER/HQZU2WHNYN
VoH9PDaYjiQ90vtczt+JAry9FHaVd4bDBOnYrbj5T5ufk8slLsC3dbix4RESUziTV1uMmUXXupQ8
ZDps6LY6VAe4ocE++bLmQxOjehhWgZ5bZy16F2ZTH3nfYvuPg6IPDUZmt3AzCOPO5m1zmXNF5Ad6
uWNzkyTZRPa8tV5i8XDLFR5TsE9kqRjMRpthuV8bxz0UNclojwQz10+AO+vHLGlE8lSzFaFtgLdQ
e4cqEA+3PGuPppu7na4h/f5YdR1+N3KmCUr6vmuKEWpi5CsE1MifJjXJLy+TproIGjRUPbpMjtUe
HQ8ZlxJ5Pik5SGy81JaO6x1ptZMndDLX6vs8zhK1qkHi/2nirP2nm5fU7HS6ifnE4pHjaoKdrFHo
GE4NAFKKdgj5dYv5J8EbTE8HssTuyxqlKy5NA2Rce1ImDRjq88aQErg81+ycq5uuoClGnTv8yjj8
MUlltzukItQ+QXczYCg1TpEoVzSwIZw21/3PyuNwPqJZMpLbGP8PL0w7hnCfeIj6lT3u7HS34KvF
KLhsVT0HZHvhJmfomhUjazD06BcuHnqG8xwF+OXgx+0o+puu536+reM2mF11Obz205SpH2bL2u8S
Wd74uzWETDcQ7IsfN2/xtejgq63YYEz6SNzSzgUFjuGec+SYdALB8YAUVH3zQzM/DrCm+AbKqEYN
nUcDUnOwqfkxgQv6n35q07mcxwVyOlsHpTsNU0ko7idocRMZ4H45Tagu4JjOphMXGGMdXDPY347A
yr2BPFyy6aMdifBIBKuF/B+Ozmw5TiQLw09EBMmWcAu1SqXSLlu6Iay2zJasCSTw9PPVXHV09Iwt
VUHmOf96N9aZ+qsQMD0LpiIvtvtIiIMOIXbvHVRI54xtvPmv7aHW2at95x4rmn5ZNTDmIWi3KDhV
Nfk33/T6OQPtqwWt2ojuQoaUXrkP1TKO+aHhArJ2QzX2JL60gmuQqHRuboY2FDrwB8t/QQmfsGs5
8tmTxsGq/1aNCeu/dV1QQl3VzZqINPKfK3KHXSzyddu8GFENwbEyJiC4uYchP1pQFflpmag/OfUB
m2viUE4kE4UJ8NG2h6o/OTl6g0O78ck9rKUj21PtTpt3HlLNHznIyCl3Y1k49sW15lLytGSIBfQk
Vb2bMqfaLmnF2FLEbPVFua98wP4j80hQEA7pdw0/W6OfwspU/wn2t/BuXVLtJkWLcoWpf82Xh3oh
mvmCyCHgqExFFD1qxnD1Ntck9cEQR3lZm2OxblM0JJ7jy+1IZUjbfztCRt0RHFlsX+1S8vBoonvW
uBtCfSm4h7LdRq/AFwEC3aMN0jDch9vEdTHTO9XvhcuixT7ZRzhv6EoVeINFlqe3iJ+mbyrO5TBt
2n9j4bRjdJyMmobfIUFRuvu9Tp5TqsfFx0JgLqOy7a5EeR2xDLk/Qx6mjDYwA7l3pyxbr2ZvCH6S
S9zjp3YnhZTQKpZH06pGXAtf4JCceqRCf9UUCUmvtakY6MMQYDtYLYI2w4olpot9u7byR+QjVoQR
BvQsKauGRT1kqpY7Jhrl7MblJnln680+Oicdlp1REfhdEKUeV3omcoBgR7jNPZGGKArsnJTqndOH
ejiRWBw9FQ6p5sd03jStsSuQn790K8hlZlteMsGNADBSbDPF0P3FCszCmproOSDPQChZtU8Nevcx
Dt2o/WDdXx7lJvq/3AXebzsa1fZcdwH7uSKlH3Vus7rdI5GEuM4qIUgqsQq5mrgtq9zaD/Uomejn
ZfyomGTbkx0BaZ5X9DBW4o+u8ni1MyfbZUaWd+1tor7Pt1tFDT3L3SsTV5rua2eQ9e9pDEeu0jAN
XlG/OE+6tZS7V62UzhzPXRH1+UFA7HH/6rK5lNDFC6dZru3HqSFL7VVvRXtGKqHqx1rLobiL+hTk
w5BvbE7IOAVxgPgNZjdBtTDNexEOpEc5JJcSRQgdvO0Qi/BW1DWQ+I4RlUZJGCy33JdBkKmHsQgR
isyzzVXYZUVrdppktTa+IUrVucOWDxHNV1buvdGN5t3gKVHts6YUzSlw0afcb2U5vIJfhv/WUkWX
arbVFrdLYdtPZSWDX0FfddVHCEH1U3o0t5AkQZ9lz1tsP1iC2h0dd/wiAACpo9822IYQXdPqbpem
HjhWZUrT3LHOOZVBGAoT/lbd4G1fjUz9jEBbvRIEnBhHZ9veGcbssW4MAPLeFFbdPEbw59kukvRI
nR17nNQPm+QcPa62OzJUmJEzDv7Ym17RNOTqY5QSqUeDYkcexrUgZnbJiuijIX+6e4D5Xb7ywZq3
g7bINH7vVmGq7+oWbgQ4TUIQsrDKSJKrE7t2wo9bBsCgktAR4k9gyuaR6c+MRxCrPHxyggUb8a7e
0n6GwY28Yntc4HyDS0U4COTmYnJDCOhSqvbMSjM2+42kruKgK7d3yGFwjXsk8J2P24KNyY+9Chn+
yMkN3LhrQ8IoQweWfe8Ze8h2Cij7fcpEJs+QsG62o8Nx/h30s/yPE8lhwB1Ca9xrEn35VK1uPKM1
qK+58Zu9Zl9N92whXXS2liYVR5KEXCp55iks0cAh+1D9VXcUq+yUI4fpEvYpADI1bqovLg3Z0+W+
G8hM3PvGzsYnA2yd/alZHK1HKy1uqGELDPXaL/1ybzmmuxaIsv5g9rLDpKUGbmFyoWEDWHqb3bvV
TbfxrBQh5w/cVvzXYJI8SBsT4YO3rPVj1ckt3U91OjzbXhXdOUtYhzu3tIWbUHlark/ekLbvG59K
kZguy3edq8GPLea8b5eh+SQ2xPx/Cp7K9rSwUat9h4LoTx0a7w1hyHBBVhv9i0Q2vo3TEDx3aGde
a1U3tzK5wf4dlMy+ILfV9pftDnaBrS5/MqoLnjxW8X8peai0dtl197EWRRT+lGzd7rFvfCkSaEUW
ceDm7K9pVmDIqduKS9cM0txA9Oa6wT//RWXL0JYijdm19J7o/Yxe5xwyUhyyHiXDqVuGDcJi0UFr
uwdDnmH/KMvwVhWR60jKU1gQVUHAS78kEDt9y8GyQVzZTF5sXKuqDmkj9McYeuuvLOJ9u+l5s92o
ZiiCrhz1MV/zsjpmc2/MLqJE7zlc6djhSLXu5yAt/1NYlM7euICyjobWAPTBsHorfP+5s5nKduTS
lO7dSPTofJdNcipPy1ahJSFJ+jx1rXkHsPb2o3AJrcrtabJ/TQUHZo6R+r9x9gZxIISaraXaXIZr
xkR/O9me29iJAESMdp7dIdHIkNPDg8wZUwA8i/fBunUDgykWGPZp5GZBwhMXon7Jl27vtsw0FARa
4upTDDXvM4Y/nZAu0PqHwW2m8q6eaU/NdaPIuLSUvQMAnEH482Fbd1vnZOuelNgqg7wPqD0Hs2o/
0BC6oNtmqu04RSu0HcXUDJfO3GZAMEfkeCpkXSJNBC9rqAK7YjAfAn8/pjJ/0tGczeQsBbkd2zYK
aK8z2d+Kcco6Mlmr/tIGjUNglbcod4c8rXiFyy4fnS5s8iskcq+PQ9G76QFhVFk/LLKb2tNUMQhm
t6y8WPfMMmE05m+D5MFz0mi91iZy8gQ4XZ6czkY2npW5+6z8eb5L21K8OVqQEpRrCy4BtYrNxqWH
mqBPL69iV0/qEtVbA8Kus6w8gX5m9tmTgakTpfvwnZNRwsNTW2DfQKkG8Hgp//A1g2ZL2wRf9jIx
aHSt5KFrrGaI1xt+uXN7s5gEmiASSV00/sNoOzLGD7+c+EpBv+iffiwNEMJsZZJNAiDAi+utGKwb
USoNSy4rJLkLLnM75PVxQhfCvdVbjdhlm2uqN2dR6i/hlvlzZfcExzQA30m/RPy+bVWW56W2ht04
lOadZaEZEgoxoEStigo2pmMdnkeUbsOuG5zyuES1/CnsMFQnGkJpgcualPUjt7TepTW5uPtICd3F
Djcm87+Tlg+ihnnb2arOzjr1OFht+kSsuyo1bngHWOg/aKeu/rOCqCcukpt9vaGdxE+nVbE91Lmc
dbzqIJ93wIh8Oy4xQZfQd91jHS3r3s9LxuTcZEEeU4zTXatMwq/JYvo1uQOLQ+NbL5T92G8ryXF3
Rd5EH564BVFmjrfuZZoOJjHr4L4UVcWo2DUI+lB7BeF1qivnuyZp0PmqynS16LooRRWdssydrecp
Q6Ga1BWdiGztoK0HXxsEkEFNoFiycufOR8AXVi7tdmRtBhDK/Y4jTEwXhGHIafwiHP4IXYEKstW6
Sd/2cHnFFAbqfm4iCUPbyPbLpK579qEHidN2USnFTssboBGVuDuDzuK+Lv0ORU3tFxfA9+6/yW/F
MbUa+bmV0C0gr11eH1bhQ2MFoUrD3TwBFB1Xy61+U8nuh0lld9X7AKaQx6EHER3rjvi7V4Bo/77z
ZSETz+I9ieHk+SWaGoruQIS8GM9ksocjm590t38cbl35svqNHey8NCzNBYKpHo4zysp4CJqJzlpF
eeU5XQc9E7CaZy66YIHr0iNr6MdtMmjmfhm/KPtYf+X9guuGZ91JDx75Zf9oqjZBbA3F9KpXp5WH
fC6Je1m1lT2rSvbziaVOOzuSDSb3NGllNEitmtpdBxg2oTY36olW1CU6hKCSKAyFFrGkz+YtBSz+
jviMqp1aN0MGQo1WSqiyvoazrl+n1JO/6aahfiZjxFYJinB/OEyd4aPVyxY1CUCT+y+cwcLBGYL1
v2jNpl+FvZT/OSpzemRTDUtBl6XzXZ2Wc3PoRi2WO9CMm2aIfqDtisDCTYT0e3nKsFc/e8YKNHOr
A7jcTbbhkxTT/RxGza/B1TJqY5d6ufm/nBeD6sfWCuTpJo24J5xjTtqUH9wiJxNNr8qQf8sl6BJT
mupuctMIvbh0ntNWOvddK6xPV1vW3vNg4U2DYnXybj80ZDPFHd7MylEUi4OiFwUo23iZH7Oo5Nq0
ivwI2yEZzZe89PZNiUIh6HvfPKXR1nyPNFN6JyuavBnaxRu/XLRt3rFbiDtOJlUH+9mS/j7ctn+b
bwQsZ+NF8nxDttQO77RF7CIYI7Imw+UIfedcUe0HX+iXO3kYIAReZ+Ldv3gGvEff7vMP7fjpjKxA
g0ky0aIY4hQef9EBOvx2RnttdgqyfzdKBRLjIjt8WmFU93MkUN8MNn6ZJNC5QihtKvHV5uUwXbuU
rRHYRm64UJzNEIvPXw24G7jf1datr5vkaOU45ZtcfTH/tpBUHsHOF5hLZ734W9bdl75/Ww9qr/1D
2HP+Q392+zWM4I2xCCC647VohymhTlhYcQ4De8gR4LwvczcNB8d2uvWESNX7xCFSxQGSr2RkRNwx
w23rAai7aHZ1X4oi1tXkCz631efKIzv021k8hKCrvaZDMjn19syCNNxrgOB7f70d+fhjdzOcKTKv
kMZdNYKFzz1RNdUqinuUPEOYWLpX7R63NuNgEGGwmB14zsbvxrhANpYnZlqtuO90tudTLrqkGW7d
KW7bev9st/ODHbtNBDot/O5EZRb1ZQ7hs1VsvMX/7S958GMI83jTzjJ94roorjcJh4lrt+kPBshs
gYokLFUJFJ4S3fFTq2SXpGLj6LqVedYdYoZFDSlzxcTIp8rVvfPLSH9wMG/uLe04PWaAEmcIfAPP
i1pqRaRZiA/jIlTZpdZUclXJlTCJkLP2RyMZG2M9EjfLlmuDoTfejSZAtdXVsZc37bc328H0IMdU
XXGypJzzVjD8kBpSNN/IUKhyoaB7KZOUv+1hTXW6t1RpHUhEF3TjBPXDhOg2OuK9AGUoWu29RUUN
qJniJxhijShmP4i6hZthbEiTtOJPX1ZaF+JurZgaOrebLrPK+ib2t5zMWFFnxEhX3HbQ7LIY3wB4
yz+BQCYPrQU2P0Z2czd1PVAC59+1Csv83Wo2jv4xWwEESzijfafU+F44VXufF036FCGJeLMQvfHg
2V19mNAuPlqNgqKxxvJkOkcTYREE3310g6vTgNTsqpmXS+E6HHdrXo2nMMTNkGTNIlHT4IY58coa
9z6bBvFjN+wa8cC50+xz1wGQHNGd7xFngJOKoFrP/WrCM8OrrvcBr92tHcyf/3rWhgYi6KUdh9Yw
fZo+E06yTtyggvWa+2dWe7sNvQNY+3Ly24lJvfWzSiTEMTh7ui+6/3w5Wj8RF5ZL90FZhUkDzGcS
LEswdXZfMa3NVY+iBV+Vfi+VV/h7yziKRO3Ayn6gUrJ/XkEdRJ6ycF/ZSnilwn7mVMgDFtJaCfPN
fSqOs9t7v7nfvfLc85u9IwUsf/eUsjy3+Ieso1ZL8K1C9thYI9VE/1mH/y01NprDQh3y92hWoi4h
uh5Eaxf5obAWcO5lI+foVpPtngvDuRNHHEvJtpr2NEyO/di37jQksl76k0aapnDItkRkq5AZ+qyb
bL6jSiW8t9GwvOc+driJJPIBh+WS53Ddyv49ayQenWucvTb1dO/aa/uObkZ95pU/PyndATfiszqh
1/Dfcmj+FwSbU4tJqyJiZpjG6JIKN0yPLcx1j6K7tpFNhTafaY44tGbdqdImQSasHd73EdrGa1iX
d5gqxC6v8mi3TAbcIJ1bnj3DMTqGFOxB7VnfxWAoagrz0XngYA93ve/2Z11bm0jMMlb/WifP/o51
qPZOwDjOPgZibLgpgBikPkWoFw8AtdYdsBRaF/hxyyFFoek/hy0DF6wz24v2W0TrYhKs1HHFLcln
4dnBAsXhBdL5xpg9akQhEeKKLS3D8C6j8IVTMp8mosjH7e+SIfCAV2+9pFNj8GsWAdswH5x5UHYu
H+20QQQHGQLM4jI9VLE/ybY8Wj06w/tRQpEimYctdKwFjqT0x5FEBtcPnnuq81zcHXhy7NE13kl5
va6ZGoqhWQ4jIboVrkzf+Hf93G7Pm0v1ogsOciCT3c/3a4MePV4Z025eirYEPSUg8MKCkQ2/e1qd
grdt7gvxSzNQpvyEEvbFSsu0PESRM74xsy6XcGUjx74HakWXt60OhXQtkJKGz9fbZvPug0gjvMHu
NSYqtcS3t0YREtbA+uz/b3VxZcGDOdlsHXAvQmXv3FMkhxcrLhvIsdaSeeJX5U14xLnrjg/oqcAe
0bBPBe4qHYZ7qbMifEO2nOsn2mrTcCFIaUEJU/SmY/qjKLEbkr7u+drkbOYnJ0/r1xzY8VnWt0Kb
OmpfVG87Ca6LrD2x988Pwg79b7vqZnHvS2/M3xeMFu/A4zLY11vPTj1Zke+clyUSeP4AzchCjtcs
zcUdXZdjcOZYnnE1ms7Mqx1jmBXLFldrK19wByr30d+4fOr9YKplJ1BWKTp1+uk5yBDbEu1SPi7D
0j1geODCSxFFc7nlYbsHAnOHZ/QLkqjOGkVUdBGbsdL9UutWlI+MuUxQ5WZYlKMUYDNpgNuiuOXz
V4lGmyV26aSc6VhX3lZg25xMdbRmFsHTBDPhwKuWqCv6VugsIQoWuHzLtno8IDJrsfj0TbQPnLK3
eeOFfS4oCXrmxwdhHjfk23He2PwAqVOmfDNe+NvfBAt0qxX0/zzIPORMttOvqLVYMetlu+rG0nfW
GJnvcihQ+Ax+uhIrhBajIEeD/wlCY0cWz2HncpvbSzc9YiZbJ4AQctiOXYSTKBbSxa2NvCD4yXIb
hsJv8+E+mMP/a0kwRCV+Q7NKjEZijnaDS4ZAPNg8yfsIz1qPJKRKQ6g5p0F8yLLdxbdKGTR6SCve
MRsqkGjmyxbyl0/vPhCN/I/sFXViSO0fhTVbsEe3t7hh2LVPnmUv3BaBO+11h0fjUGUuhlfJVZje
5bltDggWYNes0HnWxnEfC0jFQ7FWPCpCdNsVOdlwzwmbnZsK1mSnWnsE/h8QxyZ2Z6nDvEzbEcjI
OazA5Vd6HfTRnThylES1+djnrrGgxWZo51c18Qff6SVUb5jByYnZttLPTzlfzxu20fCqex9WrUbK
c1n8qH2TptTXqZtKxHOpx7fhNnwMloIzjqE8xx29x6zqBfdayWm2qFNgh8GcuEzXlwJm8FcLHPQU
oolFo8lASMvVAuWWCfDcloqIX7IXvGSZ73y6pcg+ohG1DfMvX3au/Pxz4Ym/ACksXzNPgNg58zwi
F4X+wo7Ck54BVxTOd+jn650zRGB+yOtQ7fZTCzcAXCc+dBpi36+8ljTeKbw3Ki1eC1xMx2jr4XQm
p8OSCZ8OUdtN2DsT+Hv/X67bGt3qXEaXLsus4y2h+BfqDEaz2Qk/V5uNK86p7eNA91PxbRFiu3Ai
z+OXHrvozuRu8Cinoj612ZI+AjNHFzRi/lM9RTUjC3alEiR6sA5dTZXqOIT142B16bHCz/VvrG+S
EqLJh70sAd1rvJINegEbLZF2GyAg31/+C52BZ6lqcFDtzUgaLBwJsZWwNAd8w1X16XnOqF80TeEz
dP2gTiIgebIIkOHGOg/daeeNtY/qoFJZuKckJvjx4dqRc2K8OjS4DnjPq+2pRn57VWzDCSsrr3br
Oj6RG5GvfnB1oTgYKMSQod0cw6BAO6Tr7Ku3kcWdOoJeP51R3agb9zZ8GXh8loKcEFj0kdm9nWn9
xyrCtkYqZNuPPsapo1VhbtiJea3KP15QjucqS8FHiPnn0+8LxICJ72ITOChgro+5XrCKh1XgxG4h
8DcOeHmjO9CCTbyIkEBmTpqO+RIwiZ3RoZioP9aeKucYLyV54NqeRAT11bvqsyxdA5MdUKubyGCN
WpKoCwtLxYrJNSF9tPqDBjWVh7BWSu+CMJ9+WRCi8noDZDicoz6k/cxvaGyS47yEb6ys6z8xLxq2
j1sw+tcba1hOQR4Ao5OmTcGDNWBB3qqikKfIygs8r1GYq6uufQZ/LwiJddqGmwSUrqlwPguP4PHT
CDt9V2GneG6D3p9hwYeNw1mE4d8yYDWL6ShnVKgoQ09PE6sx2HgaIN/2SxvZUION9wH5uvfXqrKo
uG6yTqO9mHyXSypCbxuj9e5ZhHoNy1z4tl/jegnMtzQQFrtaqwzXAKqI4TDfhgK0l4bPmLAGQKyZ
Ec+NcS2IndzqEBf1PJsfbsZ5vsAAiA+5+mxQJUoQixUyLXeL0NHbEjY2GykLCjaD1fsIGky78Ee4
O49NQ0hGr71bwP1asVl4c5fuw6rEaLdVi1cDckQ2YlQ3tNLXOif7x2w9drSC1TO5qbTnZJW5fmM8
zJcjqlf3mK0dTrUViOKR04diuyaTaXUoWpvHzWQLsFqGSD6HnClLooR1OQx4m9u8TmQ2YVoie728
hziG0WlQQMvYNmFwmjeKmHUqbmtLj6IhaW3j9pS39cGPFQ5V+Jj/v/C8X+T4uCI+vgZd76zHXgNo
zj1Kfc7GJa33ToeLLpnMgDY9I5gWlRN/9APQILvh5uCqr0n5s7CnFQ7j7DwEPO/9miUFU5HYA7t5
doLgo/kxHchzxxz/NaMIPZnIG/+F4dxxvCDe/dNjiQqenbarf+p0Wj+xANSUpq1uu+6aXnXTdcga
3Eu5krvIkfrBjAZvZE6J2Lu1lp7MkqxU9FYxk8A4ctAtIE2AmmdG1Nb7bvou+ovrBI6PSzrig66G
7jqFdZmQb9wW8cJ1w3ELLOElmgxt/zcqHd8Ndm1Q9C2Ng8GY31yTa0/AZOOqpf8c21yP+EZc4RFL
n4fFB5YFaPbiruVMacQDojI1ZBfUFkCBfAfT4t+nQNp1EuJ//jeiPUlPLambLzLqg/6mYhlqm2+y
nbBUynRy/83OXL33vQNap7etvU+33mYySrNZcvflo3UWuSNDLHNj9UVGHqzVFFXlYcPHPjWM1RXM
/EqB9a+lqXXo7xwVOoeo9taHYJiV/YHgN/D+Ymp1dLpDQGqWN6usjP9DNMzMBcRGiNM2rqXlSkbP
giW+XjFSonapgv5AjkNk36EjLIoDmGIGB7jYNw3P1rX/2GilecSxLvpdm6f6zvYd7lXa3d0XtRJ7
EGP46HlMiEM8lgpUNXSq8jdPPwi4g13/E+fr7ZUWIfekLlT/96aIfqlJ3MzjAqIaTXHtIRQXRH4i
/hgi4lGjZmrLJNSmFafBWxe5ExZq3AS7GZqztuYM99je1mDPJTc3TtLbXunvBQSkem5uau6KEmZU
v/crWbd/0IGrdlehlQ6vODFDtWvxP+a4aaopf4kQNvecuSkwcB56KOsahYiNQATM4Tv8tPxdEdqV
C1dG9xDNq1Mf2gJ3YjwMM19QhOH9g6a6HDdSwTfdgZVfjGEUgoPFPnSqS0sUL8UcheVbNJaiv1bg
vkhc+JerdIfl4gUWoIqb5VULdMKwnCBxma8pCQbBf2ZSjAJzgwKkL8I6gtsuA6AFxAB3/P0bi0gU
ol2tFtHeSXyZ646AEP3jU5YZHjp/0P0x556FTERnou/bkpcNQoq9uo2BS1kc+3Ks9nON2/NttDon
POFXR/8Ub3UTeLdL1Igl21vuqLtv5k3A1LhGvsb6G7QucGMrskq/lhiK9AW8CMx3lWFQXnp0NTMu
E1fPr6hnt2A3S3a7nUKyMSTcT8v8lG1dxJ4AE9h9TMguXoRoVUBLS1ksx8nv5kffc9J2TyRB56gk
gBQa7oUtUdhAvRXs+gKd6L7H7Anp22n3iQSK9Yxiu0Pdimv9zmkVOoph7fqjHW7inYN4qD9t4lNm
8uOBus7SQ+d0JgmiLpl65CrvV3b1jve3yoavCCHOaeSCTU/NJHPMu+NotVdOBo2ETttOXz6vlsci
1bvzWQbt2F7yBjPVDwCdF3y1/tDmwBaq/W6g04PdpvVUPjf4M6F62mDLjspv7faa1/YM2EdCXLB8
8lZP0kvI+MWqMRIQMv7khD6Zb1WMqGRjp+mL5nfegLA/gWGu9iF3SAFHq+x3FpOaN4RHuCwJbeJJ
o3Fe2WIO1YsIhNrEzg+wRJ+pq12i57IqhP5ejAfjQUFH3dw5kFHyD9vQ4o1gsC1iJS6Pasp80l2a
xlvRRd82j8SkZI+tSdGDfpBW4HbeqW6NS4QM+tHhnwfU46cwWRyrt+2llO7Jxp/SfYe8Jfqenq/a
gxeClPkkzsoBnXcoAwL3rSpZ17HyjCGgJWsm9dQFuG3PIIt+fR3XhTIWCgbQ4hYIZj7bHAl0smb+
Vp3TKIQqhyWL/imseMHFoKwieMXqR+N+dXBztx1y3jyPBPW+jw5L1gfp3eyJkcAOiJL8Yo2jzn82
9AHOyrfNCP+ZYZ6uER8gnqvfR/LKyg85uE74qyQ9wk1jip1S/eFkTUDOflU51Nge+Rk6ac6EMTir
PpVuMQ0l2F5F8f2+N4ES6UuRl4ZWl0iopnsgdAafx+3ZGc0xI3s3l2WMDMbk+zCKyuy09mRmhbul
w68ch2xXqLaHtvcOlai3LemG3Ou472o/tG08/MsafQyzk3+uWybL+2hkjCeNg5m5O6q55wmfAX30
uWz0YpHB2yzp+02bJfbEP+TZi1cK+IVdOngN6INte6O8c+SEnTsekAGM7wMSpfEEIw9qnprW8n7Z
ZkKCka0CffwwOlG9X6Aox1cU17J57vphdO9RjPmspmm9VofccsLimc9ke8LC5hX7FPPieijh8l78
VfpFUtQVFksiHVxiTgbNSCwUNB3cf5SdOiBdc0h9WYE0+0t0qhdrRJRCzpLAw9aN9S9p+MEZBhtb
RGdYjSw/6jAyKVp4gLFroEClroNL+NODo6k6P9Fo7W2PpsjbdtgJX7bZvqDD0ZyKoEj51eclmrsn
VG9lx2Mubuz1vG5bGnsgqvwLKmXtcVhbg79Wx0Z6tyJkE9UQRGAr0JGc174ojsHoax1yCQYsxHvd
IE3iH2MbiAF/2eB048lMXVQ9+FFnAkRO9TDIZNZBsV3mJl02C0zZhktNgxs2BTWN+FSuLjhbMyzb
MavC7Kfb8I3iIJ5T+TB0NTxRU6DD46nqUTytkWBsxsD/imNkkLFjtQj1YeWWJ9N46FoIqdkeZI8e
neInaejlnBb70Ybu3PYRhhPmpcF9bIbKXc92LfGUL5NTwG25M8yisCL7j9OkA2qCwm3CeAVrK/dF
3ePaDIg5iVt/zN5LXjoSKoPhxSLs7I9g1uLUKW1EtHKq+n0zzFyPq+KiTQa9QrGV/Zgf3dbxxJ4s
AdA7wg6K6ppO5IcfROuxxomRmjKPpuVXKB500X5Epw5Wtln9KtdmQvpigE3inOqpBrnHLdSLu9D5
j618uuhUEoOwLgIwV6ou+sga1KJJlC8oR7dt8ex4yrPupfcjVIcROVqMl7UBFKNzrxZcrmlOESsu
C8JKUVzhpMf+V87w77eAtS1R1WD96S2FMMt4rfUnXLapuBMwKhv55wXWDWxnxLnPxIghayPNYb0t
zSZqbJzwKySIFxU3kQGMSRqX5Iq+EzSFv7exSzGfMquzT1SDT6+3c/F+1RRQxpmNXPMFSqg9Bypj
Q2RiwKIW+b4n4hRm/x0uvL62qBSqfTWZbgBB7xTRTIPD/5uczB3aLP8qCxuACnEtR1+T+7Gap+xc
jO12XSoUjbFB0BMh6azTDGflYuv2T2BVo93xZtjj8qD9kbpjApN0tP8fR+e1JKmuRNEvIkI4IV7L
V7U3093TL8S4A8I7IeDr7+I+3Yh7xvRUgZS5c++VDNmy4WxzbsHybMkExy3pdRflqgBn0sfXMFyV
bqkva528sJez0+PeLFjaTyutSDkzZx2X8YysUYiT6sPB/kw6mfq3gQHsdMri2cYUPmbStzGuyL8V
6NGMJKv6H5ApHxsBobL7JJujn/HaOL8pyvhMJu6Q8rB0RCKZpW8Vs7YeRVOSzDQeywqSjgeMbevn
QGIFv5W+o/SPdu5i5miqJqjVOSazV8LAPBMZLKprZilqsbThh9gFIh++0BMpqoOVKveiIxfmXMsd
4x7oRbhVLLSK5nFt2O1YvWJKIZc2iU6k5b5ahauqS5HVswd8GMMJczJcRNlXt8wme0jkNoU9FkMT
M2RSLjIzYRFc0llBTxeQdqIxRoqwF98nyeu/oCKZ9WON2A2EeyZMankg/FItF+xZfXEKo065qM2m
IUMbWe32r1NBJqNcPCo0yxjjscUqVBymJo00NLAJX1m3CGwROGHp1kKbMs/Duke1RF7Azp+YnEKS
ywHmsV3Ugszb6XSV5k7j2vzANJ4Nj+yfs/MpLlVl3yyt732dp+zXi7qcJIYGaxTvCm/qhjvQPoTp
qkSo8RzJ0Rk+06DjI8BDG/gYjH0/HG6ZbwhITGO1Uj7zFmMBKpx2/rYzJpG7pNPecsx4Hut3VVKj
HTW+HAINgRN8keLgg4vWusQzJ10cfFU8iubnOOfyfpCens61Ywd9Hg16/BNHzyDm/TqWC8FZ7AsV
juIglidXewlueGHSv8uYSH3lV9vg4BhYHPc8OE3L2DVrvDNLNdvx54A14z9Hocwy7V/IyCeU3z/X
HnAV9pqodi+6W4r1h8ibZd1PoyND4jCZk8TcT0HzPdu0nW7EcBZxW3FafgRjr7P9ECNCXErCwgrq
kdP/9FNjvlA76Tn6yglr4ql5W55Wr5nm81J2LUmdKX7ra5dxnkFDy6FmMaGFlpR1nwxYg/9WhYl0
P8hpJYjYTVuK02P0sSRy+VlZC/EFpQ9/W7ZJb1ER1OrgrWlQk0XVSv9Cx/Ne5JxF4/2mQQ2o8k2P
lxzE8HolnOmfyfQ6/4jZudcO0ql9AB5B2HtoMIcO3orUiE8IPTMvsFTnvqmaU8BU/jbkKe7qsExt
/ZiMTVNTN5Uku+KojrhUzUzFhEua+tT0A0oJGq6EfEU3vWF6OAQf0FnJTaI88uXE5MntlXfbC38m
DX6JXZT4GNRQl7jSerrHr4GOiGQG6mK6W8eayrabK/4j920+7dO2aR9JIjcfrhMub7Uj3e/cCb0/
UYjW9s+ROp6uOf07uT/i4oX9ndiScqQZgXydN/CKPpAnjPHUli6t29Lj0rkUDrr3TmPFPc8Zuh4a
m70LV6d60k5EgHQWqvDPHtAx/CysJsJqGoogQTEeufcCKEtXUwWpOOaFJz9JXwPpZLAov91EV/Ep
Y1Tg7WhUOQhzav53tMnpEuar/rco3bxEYIceQJQu/zk5ddFOpoiP+2kLwO2yNIBC4I1FAhkS5MuD
WsP11e0655+fOfO6Z6V4/JLiavwhTcmRz3w8Pfap9P5kTJfXHT/1Nh2F/nC/MramA+EWpOzV+aX1
sgH0QZceReFzMbZrOrzEXuI/9WRR7jTpQLTDvGTKq9vRqw4SqubzptFiXPECgaQ1MiePZ7yRfop8
49Q4BsFCpeWH5P0er8hfjIBH2D/4KnL12EhJd1sMoboWDXvDi7wWr4ZY1XIEjLiVMqR29b6uEhgO
LhBLACj2yw4sWsA1AuUMm2UmZ56mMvvh+24+E3zRaHBlJgi012n4I2ihPeyCNhVfftcY74R1bzE7
2MG4eQHVhYeuM2yMHl3Gh23fJk+a33FM5hr3NH+ux8MXxjHSM9fsd9APxUeGaZRh/RrOFCW9EuBt
5h5y5KXReRQcqAqb/i4xKT+ehOqjTrIy1tlKBYTCGl/2WxMzlEeJLV75NAm3tLHj/wAiNB3SoMKG
MWSy8P42zTaUX8EKnoAn5hh5oi3X6AMdeIXXQA8CqXDxHRC5ZXwSqPLQZVY+nQ+PaDIbG9K2Unhn
w/IR2w9BfvhZ3vhEY6WL87gURY7CThfySChkDjmOm/ZVjCCh9gMo2HubL7F3XCOWohz16AvBmYwP
AJ1+O/dLr6/aU2C7vn7OR4CpN9CJqUEV4UrByKOo3YW/6PIwadxXN8wuqKJyjUCzKprLJIaseSJh
rt7xYAkf001j08uwYgyCyQpjgjoWe9y+88XwWOGyhKaGjuLv+VkT+xfxNZrPdceSoYjO3Enc6Wyn
gIn4LpVV+38/INM3tQsY47q/HENJcQyLyI6XhfEveZbJq+QJw3L4hnc7zE5WQ/Y7IeekHZ3kgOvy
oyc/NE/nSnU9rZr0/P8MqxxeQimT5oCxjUWik1Xp+OrkaX6VNmTExqDa/vZ4ZeNdh8P3ZVVe/tCD
SP7Lf66XQ+9ufrYO4wEPw0QicEdwuCifcRPq5J35GDFf/kinfLFQQKIz/lQbHelxcpyJuS9BHs4l
DoKkHIZzMkIsOkC/cX5DAiY+5dbKfoeANcXKLGup0yeRVaSyJyIO33VAs8EXpgmN23GOSPsrPBWc
Ltjn8OhT+8oCdzj644g5ExZIkx4m5YcFlswad1IwZGF9NQAUML7hmQgPEHXd6IeqQ4ZDOFt+SMjC
p5SgZ3okrE20u0mILJxBO5IMKBPuXOqu+DkiPwGGFpWSAta13qWEwmnOcQG8aatK+JYK1N1Hr+jw
RiyydF6pM5PoVmGL9K9SpfTTdTPo5laZiGxmmiRcKbtCexIOkCm7ks+4F8tPsHrxBY7LAiyOV5bU
+igAVzXkCkh7NGX20KPOIMQOSrr3eu0QVsWIe4TZFCE3zJsh44MuatGYHIgAyy5aKmT1BCvZ+4zc
cFZjWgtsvGT/jolMx/cIqNB+6JOuhQNc8hXGVRx+ZN6Q/65WBna2UaU6Fzl5ml0og+qtM7p8b4LB
mj9ptfjdL1xedGE94bthx/W0ZXWSYR7PK+Hu5kkhfTb3cDvNfc+87kh6qorOtos2/8LotR5k31q+
IHKXjIyqnCg8ToUpPBp+SbMvJpN8WrWqa7duVoQOZNGJmZWvLkVqQyadXr/2b9B1U3Uiwd3lME4r
rFOso1z1LjDL8DzgleMW4MOhcOAJO4ezJSBft4zkGXp7jGxMJvpf3WoJgeCewgwAo8ff47pE7zB9
vvyZV4Lt1w57NMMwYJRn9N72WQ3a1vebxj7vlSahvSdeHKqnXMH2PUVoIOMpmVr3Q7pLfs49v3Hv
8QspZP+qojyehR6KE+YVNpa4IQryH6wPlMQkV+Qz/XC5pS9EXt9Uqyxyde0QTX7OxGLO0heICo1f
FfqIxFU7dzOW8TsXvfl5Geqw/jvY2sYHKcK0/ulklhyKMkV4hSjLM15PY12fQyKR+h5uGxMauELN
d5cl4opTCfsKA8vC37dO43YnFvhiD1L4FYsDg2Zsj6tn2od02LyPmR66/jmwBdN5En4x+b9GZe9p
iIRPbgH32HHBHxhcOeGD/1TnSTywxEGgLrNSEzs8nRMe/qLHhrjOxRm1GGTFLs389ANjaD6dY+I8
W440qodLFaZtB/vPl73861FwwQGtevedDEHwjkWCyos2LvUfQwcC156JCGHduCWqdzcNZphOuV6x
uzXRIPJrqwOH0Z2fEwxIedon4jRL4JDLSmmZ5sFzy0dpE7meyjbP5aG3W23Wu01+0WFW/kX0RXEy
EOYxHLF6GF+mH3uf9RrjdJyo7J9sEW6TWBOIH54YyXEkUwJGt8mT9CGIkVh+G+BV8ZkJOaWqKfAa
3Bp4BHdAZJhYRbLuzaXxVwXbMBQ5sa5lpoQ/dSvrI2BlegARgjZm8N3n1Dw7InZsXsJTMGT1Cdtd
V+4hOQDEmEU2/moJ06sn8GVyfMI3J45MO+jYJDh09ORuro+WpCkZxK6M7mJZaC4SCJkEnwo6m23v
iveyFFHi3qW2QDCHlLhFZWgGJWG0UW7+6AoGj1wyjY14jEhED439Bwk7eO+kR/KiSANy2xlH9JcO
A47vsm3X+lCYhCuPGB1WWayK6XRYcgIrDdL9urNTV47XXEMA3Bd5i/aSeKFmPNIK1Z8cJjR80dVc
XlN/xRAHKnWBLVhE0XFJaiCfyQgLeZ/43CgApypKLK9Ji++IqGW+SzHJPwskT9ygxLv2gADIgnQD
Bfi+KV1zToLCe54YmFV7bg0OYgIum1E2wZHAxzPgWq/jeXppSVfggjCgHXYSVHOK/w9w4VEtsLF2
tPNOBUFgjF7RZyghbBeWR256DDQeCyk+XeIhzq5oE/V3uyLFLggm+Qw9R94TASb+FdVga3ApbrZQ
fKI4sPNzETWYm6mfAv84SEFTIEWNJYGLqGxOYh6n7ChEApWZ+WfWn6q0S58susFL2ib2XUcrxWkw
mfbRer160C6nA+7AFGCC721ADFRUljHg+daP3gRQ7wTc0vul0gk4uO6c9K1qMZlQXHv8QQuOJPkQ
rox2FyavR7y9SXnh/CzaR+mt6kdaVP7PoMdJBkxw2TQ0Gr1LlzMAAv07RyRE+pQPxFpSM3tbTuNj
4jo5QhWI7StSUdgeE5eBEUYiG5NyDkgpUP/5xM44hR740sqfevDw05DfU4rXfPIeODKIl0Fax1UT
NnwLAQ6cak8oawtaZXVyJOa7DXLaDQxjwV3OqJVz9rlMUUhgdeCA2Ou5xWFM5UylxHh2YCBb63xf
kJq6Nn7JORimBndDRUTsnwQ9FB9N7nNEm3CN33QzZq8VQL3PGGC0v9N9tNkC1kh/mXWDOXhjz69V
vap/iwmKAr83/lBFRNpA9PJeMSX6TtYg9g+bINTvmwik7i7smMJ2eIHeqPJle9Q1PP8DrWz2kpgs
xgjWDo33Bmrd0Rd4NxjXwBXTKafSCS5aaMgCTOnLvxAgVpAxjIa+xRBj+xgqpd8aYu/fFQtYuovC
jI0ojYg0HIowx6rQSLSqnYzMiBOrYq6v2SIWI2arPmVIF+JRdiqMbuS6eMuHxZQEh7SPCSMFQN3R
xXE9FOvCKVcBNOeC7sKwOstlyF6bvpyfUKomjkRATWjTmIPNLJlBKEqknFgX8DVciFsqMOmbYT4G
6N7+UaYMTA/bPrifFBec7QwziAE3HMsv1sMtiuGRn6ZLMQ1V3DnNHpGe56TDKvTtxAvthHYsNjTy
JhrD39L8Sfu+ToFgBd4F0DBCYMJEmdUR4Vi0x6Vtlj/dEGMR1LAzMa0LdlJrlAKatLjr73Sv6A9V
6Yw/Ac/ygBehAzAuzDZ7OpZucmQ0P6QlsCz+9VYpV064oP00A5oXPyfi5IG5CgORbuzFj6QI8t8e
aetmZ12du2wssvKWEpldz4qnjUCs00KYnwscSYJGpENG1U59nn2LoxEvMXwTdqVN2c028xDtTD4G
2Skb8L8dB7eOix2z3ql8wP2OSbJf8XddPBjG9gZ7vBhO6VBZosOrFMs18ASxHtw0SCT844IecyjI
pmEEI/6d6Il/ixgbjscxnhDQCU91V9ibWAibUa53XUqVc6LpssmPdlyAVql1UwLdUPSom8MU2uts
OR9oOPkZKaLVVeXYBA5dQweD8OG0wDvSbd1NxCafq8gUJd8IuBImD9ZM3IVqlvq+iYy/nKaWSmmh
ZszvMHH0C69nruH/0xqEWEew3xT33qyL+kPzLeingElc/9LKAukSwqry9mlKuUanErayu5NhHE0G
ORNK5zUIYL/eOGfq7JnXYO453akN93CR+viJHRc4G7B6DuLCst9W93uwfhLIT2L5NmkKLXAJxt3/
2Psm2TZGSk6jH7eGvwC4SZbZixrd2oiDEdW4jpcAxGjEWZNtJJIkiSZawZ6lE48Na1cWtMfYFgfl
M9U3xwojUd/ds3GqSF7twsP6ZNwB9rHOYmRgXKBc/tcxZ6zymMJ8l3cWWdo5AlWivaEWKfqzcWHn
NcCLra3TWxHwCgaoInihT8I1HaFYwoiM3m8US3ig9p4k/0sUKWca219Si7v8q8KflxI16YV3AdfT
9dVBsOqg+StWgX7gcUwWX51XM4M+YopT/NsBoPfeY1iNpEzlijNrX4WVWblYZxA6J9onz8GzaDry
goZPjtBnjNUKPw8MJZ7VAMMyxcM08fVDPYppP/B6AMXHr7lhXmTqVuLeGzzN/KCf6yzajYCjkt+F
2v734PmFqklvzERQ8fsUbRV+CwfmDBsi4OcfJqkZA+hi4jmGO+X5D107Af9NC+O4Oy9HfcYFKWFV
3iVzEar7CFc6LPpmDICSWBlEbIoZyzz8hs0Vb4ZMvG4EiP0FGxthxra+9jVfwGbwaLyEL4lY0nXS
Yds+DNXWmavW0OMuhagB/7lRJqcPQLNT9WyZbhf/pegsiCrLXKxPQQd6+LK0HuZrBneeeiBQzzki
aiBaL+kIK+4ZkFWFzVX0dfAwQDh3rhPmA2jF8PKDNxl07vKcegFym4CEU2Co7sZ2F+BP6y4JPCgk
ZaLk8ymdcj97b6pU1t9KtEuQHYvOpUiFR4hbBN9TfO9lDUyCSQCfimgK+j0P69Je54gtELvFiabs
YF02FcJ5CNq/htd0j/vFTl/cncCS4kyNFfCGmU51B92Q0JKGA51cTY0ih4au/OUvdnKRmQMSUCeg
WG2m7nFtZHXuyeCmjLVr+2p8HP177YviByI+BQb7wAiQJNLDqQxyoUSUHqU6MBtymr/khMPpHSXD
RzLB/sScqUjCha2+IV+6+D3KSppfw+Q34JDZFTpWZ2911xHMluerJ8ZpLmWlZ4vpo8rrtvhEHnHI
3ucOdpSjxNFBdsGoVDY3bw7HlUQ0igpiuCEMfmtRnYuTjQjpZBDW7CHIAfR9sRBiTC4TiEna0ErR
ywIR67vu1EUpYHqCuyl9OJZxpnzIxxk1xUKRSIaKgqUuGnOn6OqXhBd8AMVDVRbX7OFVgHwGCIYW
A8J06Bbje+dknlCfFu2l9nMhvAsWMNVd+ofMV57eSIwStVJBwkAGDCq1CNR4IisAG9IHxkWbA5Fm
eTw0EFAqbtKChR870l3+fIXpGDofXq1xuWv6eH/cqzRhtMEcj4lFZgR3FcbMnmIE2wXYT0/1MZiz
yF1eBlLhTAydhsvJY4Nc80/kjglvHGrdk7Ml2oTeqB19sRXwYGMJ01VuLQIm0qIo0ldYAW39j803
OBYXJpnihW4Xu2UQzXN+wnQwBbeFEX5NLmybZqMB0EZwKKozELGxSOnLFhVyajfyWvH+Ep4OfPe3
roQQj+lknF2k42r8WiAosCCLzEPu80jCRv+H725IbtRUS/PoNRarz2npcZ7w4DZ8oq8wwryQrSBl
dmrANk4XRAO+8T0+YGwDxk0b9TLwaato51OUjoxufdwNwbymM1zCSaOSdDE97a7zqbHv2iKezaEt
hVzqIzr0uBzYaIRSheIyt8/aVGs13LNZQZoXbaspLvdMuSFr7OY2ZXwiQjPDi11JTWRvBiWo/VsN
Ca448BIi6Z9Z6bAx/PBcQjx1FKMvIkBcuzDckClSDX4S6o9mru8pd+gf12DlLPFAai4Xk7ekt4UM
x+cAaKG4G2j+e5Ldqu8eGhL3v80IF+aa0qr0v4e199Vn47Gy86BA5A53y4SH88U1jqpBagTrO9F0
3z1a1S3urcqACXx5bpvMT5kBSXLqCR6IAYOTx2G6NMvYXwzQIBfsxkiOI0nMUDyohdrhjkWmhGA6
M7T62zqtU3xKtTjOf1avVMMMLjkKPAhF4U72eaBGfJsMgI9riC3+yn23ZVnyofgHmgmIQr6Ko8ea
o+at89ZpfQR2rSu8E7WKfTxGZMPKCygp/jRoS8N3B/6bgU+Zo7cOEe0m/Ycog+GISp4AJc6Qvx+C
dOnMyY5h+EZVDflNePyEe8Wr4e3lihKz91Ks6gcLCke/yBpJ7YtCsdzAWn7bnQQCjw+oM6N/ApzS
LmfATnjkaLADvPgT/fO8i3Mf91RR9DE9jxg6BwFkbohVQ+/zQ17+fHmrRF45T4EzNeo+cBHGOP7Z
ZpDvKOdq8wNvV4E4vUFisTBg9SBqtEQvOk8ie0d0wXsgwQUMBPKKR1oFHYlzKhX5hBdNitQE71hp
ovG8uApcbsDeOirNSXfxk1QBaSMUlci+58zL5PYK+XIH+T/ZBgDx8juI04met4k4mgsYsf3RTh5U
koABVExTgLh76sker2TRt5th8+k7JzB5rGg58PaWy5vktxGw4uRYb45niCIMLAJ3fqWOVzAStsyK
Lys2TjQV4vvmkDSLVj9lyqTu5IJ8CU9zwrTtoGTcb3OkuNV3A+CT6HcT5BAk6EHZ03Qj/Rdg3rNw
zZ0j8WH34LTh2J3agdgzdB5g5deqS1DPAmhNZmcx3H12cdewxIytNUeJubnm7vZ1+yuxrHlZcB3i
v+cxIjg5B4iT2pYYcUZIUQdarMoDgwhE+IwMM7dn1gBworEhzfHveV45hNO6k8GDnFqmagnJdnFr
IoZ1ZnYSdilNrppJzKbaefRUhS0JSlM8nokwQZwOhqgbXpTGwnRnzOhmFAyx+5uuoHD/Kbdo3E9L
HpZFcaIE9VktWICOVVUgJIkav9e9thYQWuJTzTzIKkcz43KfBTkeH34eDGwX72az5NGhk3433nAg
N3+GCgoSY8S0WTCpeRw27VpkpIY8EYZgySCZsxBp1cFjCLBuvZIPUPqBwUvRHRR+Bzy/ciWEQLBc
6IsLVqw803CQ1KRDnl3nk7HFWH4L4JTyahkVMY4S6Kk/WsfFIp7OQz8/wR8I34a2tvKIsDZX7wmU
YGYGVcsVMkwTdaMM0hgrRdkMJG1qxMAPtWZeSMQnSuvmipBULjdJ0WuvnLN590zfQcOejrj8EtJc
0Rubk2jBsWVBpEjQRg+dyBnFqCJd/F8mHKv6ouo5p4mNNozvIqh3FM20YLCoLI3pEBPNOjBBL70L
ROcieyATnwwvZhpZ4H1EfOMWXcqWWYVZGVPyXTo4BCpMrPLCtLY0P6XDKO2vtyiec4aJDVt4asyA
UPS1NfWJm52YD3GEJuZvIyh0NhX/zz8JvyW6LEbxoiYyBifMCJtOjtuVeFRQscPn4ikfEkPXRWvw
ZzQuwYC07QF/NUs8srCtW3lkIvayP+CSWsTLCNL8G6/jMByHfqECYcsTBqHd4hvrHkr8UwrLzDrj
iW3W/KlxJzq0xbdEew3DuYq3Qbm/MRZvxr0GjiUFdSXddj84fvLEqFAwaYUG3J/VYv35kSGCFBeD
X8Ycipls5ENQd6I8Y2cXT8yN0vAuy1tKXU1D+dfOm+mV09o3X8U65OoJJiwyO2oO0XmBx6qmsh+4
dCpjcv1bJ525t7IhgtLnwxrdFe7mxAO/QgkoVQVgr3CbbSNMM6KH42bRCSi1LWrH7kPkEs3CrOHY
/L+9DjIG5nvrBMG7kZJfAql0+JHmeeq8daHHrUeMXCIK41Jr72d3nNubnno20MHnEo3DvLfc7h89
o4kDfSl90GAodsMgjgK7C6d5rmK1p/ZNRkyadvjlY4+JaMRyLtnSL72vmMufpDa7qT4p7sH5mGSC
kqjSlpRTJGwMKGkkamRytmvsOMvYmexjgx+fqXjISlFP+fLoTQFUaBZe0uz2lEjmgW0PzMXSBp8U
0J/ETt+en4zbKzIP4zv7fErxlktiIJ9FO0YjqxqZgbPUJ3EYFSAkxsUTuYUNRD2n5cMKhv0cN0km
72IvpnqffOYwb3UrQ5/qfWRsy2vLg4Msh/IKw9JlvyfianI3UPGut0bm8h/hGgidsg9zdYfpNPuX
EPfLTkERuYKtPTVPSZf3IriSkXXDl6WCNvZZ8GNPj+U0e81tTry1+xRk2hT7jaDJ7jUo3ZCdEZI5
4TCWbC5jbrw4XIWENfRhEGQvYVkhriFsYeF6YzijeOnCulwfPQr98DwYD2ORh8UcoxjCHX5+CY2h
qspYfYhudbrp2AyJrJ9Yn9W7fyff1uvDNGahD2WpNextoukb/7nrDPnOYAn2H1FLa7rqwgYVNm4m
3oAeTGco+puwm5enQS9bIAPmP+t6ZtFVjyD2UZCWqIFez7kZLt/BHCDbKxik5aljw6fayXqKxIUO
199WAIQag9YYwBCPdBr8x6RPBmxABhgJBBVyGQ2QC6f2C0+MIJQh5nC+pJG071VN0BDyo+cNFIaV
PvnUIsWZBOwmOSGv/mLsFY5PBZ2rs6cQ5BiCU+p5525hFLMJPWjbis0c/0drk4ZQgdd/pQ5OhmyP
BSIRd3qop+la40E0z9XkhOUd266QcoSbdmhMWnph/LBVq+kDhwmJ27QHLHXROUsALk01FUBn28R9
CwApjmzfbfG7HqAkzc0jjsm1xIW8xsGb9iZbXomW4lZF7/cHlkcJ4UpSnFOWR3+KACf/jauQwQ0J
KflPqNb+09D2y8eWHQLBkeUR+ZvEu5m9o4I3xSktgyR7UmzcaKiDqZmCj0GyoeitYH7z27iuPxSM
GSvXOSZ07EARapHqJ1f2nBd6ENuagFzI+EEw6efb4i8bXywGq/m3HBCyeDsSVsK+NgkV216xl8Y9
KVaJtK80QmRysQfpUWFn9l2gED7CxH+Tz8QKZdllj0sLOGpmQhfn6nVB0gdd7nPeFgM2pbRn17Le
4SVkAMRgHLiTF7sZBI+I7umVgGHWXAjSEIUd53Bqfy6onQqHFcmw9TDYfBR3Qg4w2fG5IDKA+tyO
cncriHWUTebAt7AwRcBHG71Wjrvdqsb3pxuhUo4K6xdBdvFzqLZvYmklCNcGcCM0Z2hrf4WllGBi
sELWC0iql0ebVtZ9ixeJABjgrQqf/Crg7LKYjaNTXs5osMLvEJbKxChBaLJY0DMHLwlvTEvITwT4
EVhaufQmfeql5EgG4LVEZzT3yuWSDIcqO1qZUr93QYQoM/rEoA/wioQ4VHLYrnMFSLM7uAt7XXbM
wQHw7bJ2IjbDJZ2vT7B0g9nZG5dFBo+VxIPTnvmzl/AeJ/Oyvm5yJM9VFbEjwEwtpHAEJ7VkO+IJ
3D2ySGd7WRh+Dve9E1buixcuMgcxkEaMlmQjwN6zfm98NvBgyntvUgUzNwL7EpcMBwvRtCGP5ht/
VxTfVFwk3W0k1vLqQ+J3zr4ukhPKLGDBgE8v/icWt60PAnXN4mmZ5D2rSsivDGKryObKQaFsR3zQ
5exP3c1kDYcJ8/P8AR1ho6h5nUHTBzddyKPEgrIZ7zvs6lgx0SmadsP5eizJwjQR5Qw8Gq0hm9vR
HfJnikjysLqabM5NS0QsOOk2MNUBJEKGA0m27fhtVBy07rHTpj4uU0Jti4cTsjhM+bQpDkVWzeln
03uj85JDyvMvpONQcoUl9H/QuH5JZhbQZRnW+VzfnsnL6Wrn1uBL1NANvg2Z+Y6/n6E9oue6+rF/
KmBw4UTm6CP1uMRT1Rwtu5WImzlxId6MjWLzLZpCPhsFGOCNOjLIHiPsxbN7qSvmwU/UNWb46jt0
00uh8CbipqM02s+ghbzuUPb5BlYQdskfVhqNBRwGvcAlmxTdpvUnSNQDa6zYJ5mXJIMDsplIIBI4
elpBtf8NvHRozkbwxJ8rZpbLK7cKfhzMbX34oMuKJNhUAZDrlsYuLIZJS8ar2pAlw+MZr+ouCQiU
nS3/bH1l8kiq1iqLOsBAPPN/8taGyQuDqIAQPPm74a1rYojE2g2YnzvF7If0qa1aHsWa+Pot3Q7v
IywGVTwkAajJ20aJxjWhImDgEJ7z8OyNENZYFbCq4Jkllt53rJOmfW9GQBwnY7wofk5mkqw7uvxs
5DtnoHhKK8gDL70hTn2M6wKhVhWT+4shMvZTkk/Y6SxcivKq5sHXD7hhCTwXQWDl+zQnNngqPWyz
bj856znuZq5w0Q3mrnZnXGuotsjOc5BTopPprEYg3f7EqovIg4zssykX5zr7GxXWC68Bs8Kqq//v
dJl7FKRpYqsuHqGWuWrRDWgpLaWQJEMwkwL1PYzfB8rfqcGJWOHT2Xd88v0+5ZuCyzOSWoH3iwnJ
g84UQp0jvZ94fybXaYJnjgtQswJeqT520RB2RxwTg3cExdf2dyqXZEmpy7h4Wa/H5qndAKOFHcIZ
G+jPw7yBnYsmLNnRYXO+BoaTRrGQqerKk9eFif5T9ahsNoKRcpMc1E/Adnh8zLar6D0MWWYKcJvJ
ob0KditQTbAQvf2SyHn2H/tlmBT1PS6qYy8MTwJFg5MaFlkOjMACdsXqV8wZUn+g7TU8WNbAqcrx
VGVfogXKAYmRgi4asBVvMZSFeaIBNvRWc+uGaDoeUGKCm2H7YkaPg4qLoOEK7Um9LinfSAt3/Cix
qjb6bBHGMD+sc9Q3D65xTfzYsTsjeYAOCBdNE7DFFBNNvThGkPMraOJFLp+hyizhmUk2TP0K0gaz
/7ARAJ7yLoJhhqT+/77H8Yhpq8ajoAOy6wsEbseaqvoIDPMH/7MrHBjWrc9U0nMrVLRjUuCQhw4V
KS7CBaucx3YOtzNvFeZ7/T4UwO+h6KC2PgFaYLyy2zLzGIAZKnuHKZAzcDRsKJ++4QWm+CmiJ3Y1
5O6ZIQa8Auu29DAhyR9ygQ6F1TsoHuyxXj9VwYOwoWXRUtiWrbtDdeDNYvsbTYxhfSxohI6q7ILc
G98Lak/7P5LOZDtSJAuiX8Q54ODgbGNSTJpnbThSppJ5cJz56/tSva3uyiyFCPy5PbNr7zh1eHWj
7xDhB5ri3isiRovGHCgpgMPtNgDO4pUFD6srXdrReZ8ENq3diGWx3UWELuvCBo+x2Bbz+0CqPHg3
yboKTyhCefM94uS7ZUws1loBbXQ7NHJ8AlJ4bXduaneyG4wTC89lrDGQ7HDguOI+cKSQwwaoM6WU
XOna9ph7UAyuS1gYCGgQKPeT1yKE4a0LqPeDPoAtfpntSu5BCiDKTqyVY4wG6/f/GA/Gtk697aRX
JBrEprRdHH1VWdn94fQqnAeXxQyNvEXqFv+ltukQxxZMexz3PIcQNGvEsCfFD42PtWMG4UPuBaLP
/APqx88uhqmdIUutUqgJhBP9ZTOAuAZuHNmjpd8yTZKOLPWk/ccotcB/Hm3f45fNd6fgsYkGrzgH
WAecLTcksnlcXOP2GASZj5ZNWCSO9dFLjNt2DysoTd5Gas3tAXetq18fy4h9saxRH2sYccm/eC5F
D4ObEEezxkac4asLwXtuHSzO/Qk5qYODryYZAxcZnMJ/ijP43+lGKatjNk2mVVX2Z6R9On98E20M
kOzVr1x6fOxlO/EfdusvbR03B5KrKAu6kbyz0kSpV2Itnqr24eSjClaCMfEHj4sQr64XcHtYhj63
UFW9FmcalN2gpEQgSmj5oboq9t+KiF32sKVaCoFbR6U33g/YTcvTRFGv9eb0BXabul8IHJmAM+eR
MBELEdsfyl+/WU+6akbt3fsDotNNV4MzY/NWufkj/mWedFb4xOEHagmWH0pAqW2Zp2z8oIEyyq9F
PfJ18sYkCl7CUKbuiykq4B7gKpwXXBpW+KHrpnvJSb2y1LVKVnlh6bIp65asPsZ2g2SqJi+vzpTF
4qvivoS7GlWK/Rrq0uTs0pTGIN44heR2XOuFmANzhhWbF8xqbVXTIeCxhmOLSurjph6Gtn8AqBTw
d+TaE58yo7Ns01EJimqB97++o3WoINAuFPEVqGmQQamEtgnA4gyJlN9cupJrALtnsTb0ssti/9oz
nQCStbCmRKzVm20dLjFeKfbK9Tnv6sHFhTNDwduXfhOGDzw9zPkmGLS4CdBsxoPPCQEdNNQ9HgCK
ce3XNBtF/WOwBWCp8snOv9RZSYFy5OGQ3lGbi8Q7W719j5d3GRx0NrY9e5q8gbdVwua81Y6FX9Xn
UsneN8xx65QsUJfkYIORDll9ZH71WmdJ9pEYFDYCmRbUS6bxDoL3DxF7J/+aG7Z276EagdDuqoJO
YQGvkpog8vJ00I0H5G53uqjUhM2JtyNG+/M0OuYVht5c0hDmWQsFCbqWblFvY8QhDCG4vReb5u94
BBuU9LkDHA+MfQNlPPTqmAjolHC3g5fEIRix8pkfYzJKy2cpc5JyNuvuhakAZYcQVSL/Q0L24Eo/
eUcWTB4ALRb7rkJgwpbPdFJwEwOhhn2Icia+Ogg7mfvBYzzEvzFrz2abj8SB3hEqnfkEBnaxtn5U
mQRX9ZqB4EXZjt/MLSBSaMER2USBYMUs9xvyI1AKxLqLaZ4FOXBQH7fsg4RqM+BsMKSAGXyIZVQb
yoXS8Z8DAafad3KkeHmDS2dF5zIRV3vMcewY4Pwu8TbzvfK3jytMaRn6aHCscE3/xfkJ4IxOHPMg
md/FgyUIt96vq8phQ6co1kEbc/idm9YU8sSjSNM3vqplBs5HCqytmIxnQgO0I9RYlIbKUKaFGI3+
GhGCpxltsi4B5mu+9JMnHlNOX76WLVPpfmhBgV74qKf+b0wkrz57Hl8JKICCmwRdiCgxc7TKSpyI
iQv+hZ2u7Rl+wwmS2Lgdol50t6xbdXNMIN9RYSw0MjDBisg/R7woWIEbkNzkfenwJi48q+WG9hdW
/Wmf0ozXknY11z4cLXT9SXrqyhaH5FVaUZ2xGeSQtU94KDHGhWksvmwXkxH/uOp9ut1WQXOhhBWi
M8nqi9XF2OjiJONvcsKhZ9tUeCwwpKpgcXHerVIGId4AQmUux3tWPoxTZQssact1Ole7OCaoAxe5
65q/wiI5cUqtNISoXCrAMtj+WHydcnJlEAX7uhY/vtuiqtwICl7iW0u3WJlMKfiaoq/zIsWpkopz
3U1K/ujS7+wcwngekqrh7sX+eGOmOsqOtHSRn6KHj/cBsgm6MkczV7OxG3AOxg1xxmPdUHS6HLjS
YMOIDCjnB2sIfEN9GNapITx7uTXaZNNNEaTcp8kZz97GLcsgJFXDhOBvgjUwiN5BgUOC7QgapzqP
Sq7lFliQRFfBuFkwfWF0A6L17Dct0u4ujLjFnulqc2dcX2gBExQyNvzJPwqGKz8+jihYkJFwovjO
nqDhwtTjjnWUvk6gqhS3dj5OwW6+iRfaGVNbF9VLH3OOslUEbRPre5lDXfj1GXjZUmXIgev9M2xU
yE29igD5cmvrP5KBtO9t0c1NEe7TIVrfGkHaUp2rJ0BplI81/XS0KyMHyok8d+qODdVGvrWLyTOV
4JszrZcHRjDX+vZlW1E7E8NrKpA+8MTjyGkCZwJdWRvKo5a8dnmgR64JyTdLFSCnmzkRo/0edXB5
IIXWPUalfGjn5wwScX1NpSYY56tgvbuWhgW+5E4TraNpldvWj+TLQmcPAVxsWGC5n/2WqnqWS73b
7bmHmht+C+oz6JxSf/tq4k9k3/nLl9lSN7Swp38WN1/vLNpG1rCnMj84HvbXtutw61K/GDS3HKMB
2AxA2E+yWC275O5ZY6VrMZ8ttbpBMXKvJtPZBxgtTHQ6GnCooecv5p4iqqDeJnhJzvBvF6Ao9FxS
pIedQrHDKRCyuaj3qw4UVPB6t6x9KcsYkkbyLzMwmUcn9+G67Xoqx5t+i1NstEFyToFgmxy6bUj+
P1g6lknOGgfzYKLAS9AOEQcuKqPDjYOx7DkgWL3sWDiBPM+CwIlOIxuWZC/QBanBa23WEXWS0G7G
Tjt2XiIWgqwal3oJ7uIWlzj07jEYMPdZmfiTo27SrcN4/hjZeVgfLY/m0r0kW+wcZvQ38WKP0fxG
uJzlUTK3ZHrq2XbWJeDkZD0QsEGzSArVS2xSk156nCDqsTTuXF11Mcv2qocs8bc57tZiV3pJmJ59
tciUfdoS/OGAthDZrMirTnbRrsSoYgUfRK4uXuLFMow3/N8nwlArwyPdwSoNGy4ELFQjEmASSZ1e
A8TchTvfXyBRSEVehok27iSWbzhDSJp2rqG09jEi6ZUEBOCAKKz87zjQ+gbayNj8tJMjLzzjVos+
1rlmZxZCCAeO3AFcBFm2pbwl+cCz1DQTaMWWPAW00Cyj/CuyJ+vWa5spOWGQatQVHzS/CjzD3R8C
oeaHlm7eW+VisW0TSxikJ5UAkr/zKlShLYQPdcOCl59a8VDd15UvvG3dKRw9iPvCHMFc9ubXZ4rp
YW8H+II/Bkyvb5BimQvLoeNEovocyAaja3AvmzSl4gyYCP+J8ziwWBIMj/CVrclvfmvX6cq33BPi
EwxcfSRJkDePc++07k+Mo6kj8FDaESoWLuwcdZNe+6zd60LM6c4f0+4rzjl6bmy3CZ5GzsnHPvIJ
i6xY4pEZdik+60iaDLG2lO5jDuycl3kzBepTpIA2PqFuajYTFrK0oFOqcTFhxxlvxtKJCDXroMe9
PZoQgnbsgSbjZo7L97+rKIoRhlvtmar820QSVQX07PjkeHbyhL2XaUErEOT71T+oz4XEVYmHdN3U
1/naFkC4Gz9FoYOE+Pt/sM6lbdEed+yUcVW0ITm4H5v2UmwPNbt4+2fljo1UE4TUH9keb5GwXelL
WR4zRfEd1/dQGOLhIUPTpAuTUtfenKAg6OSCnWcig7mUHnMlzBmaNHJcMV23TeLMcR9SPrwBF7XA
rbGbW5gYf0i/D9NzbJYmdXg1FCr7NnM0IT2wrSw9UlIyn4Kv1dfAmQuOQJWnyppiahZDP7AuEDn4
cpLvJxjxIwRMrQ928rV1EmjMLrtt26iear84sfi+d+Lo4IW+rdhkygdJpL696coMemeskFGlcmP7
BEa/SnbksvAFKtjDxAZy5aP/hKyi2xaN6mi6jIsMiE2w6oJmjd1cUB+AuBzn4yFwSqEPONb6T87k
lYs4J3zretN/KtHypE8rkPWKyhKTEF7YP5Y3S5B44cmJ+CZeM95l9WfTSLKTCpOWvItxbJyDJLWf
aPHyxN53C+d3pj1DPXaZz2/WhkC7zgkp27g5clEdA5Jyq/5CvyDnPl8dQVQoPSQFm03VBml1y+wh
bqcApOB6krHox83P+VKFBGCwrvMS9ryS1Q4+4l6n7U3QVOHfKSAEt6sdn+T1siwdF5HBN99Bg+SN
LZxl8y7DUHKbNhG42jFcYwQBvo4DWCVmX8xt7DH82dEUHRdNnfOUsr/ZCKaFCqrJun8ak1wHnEQ1
Y15dr++E2MXrjTtrvOf/a15VlCVHkIWmeQ4Scmqg/Km54VOp81FjFR/p7l00F/RNPYDdl9HESsF2
tEfQxLKCB2ybeFvlwFf2GnuSi0boJzFXwDboNPMRdOyXHsNie2bBMITY8C2J5M+CLUIujDBxajrb
EsrZ9riocaIqoCUe9+R+4dqGHyyj5n7o6PjdJiyqqnPZxeKnBa/QHrC19d6eE4s7JeZRyKe874KK
2SQJRae2YT4o7ykrQ+CRJiJjcktzfBjsvcQhKtL3eLVsqBrACGBx5SdJtrbDn5Na3UE2a8K4Z+1W
H4G3daF86IzwPIc2WAmScce6uIek7BEQ3PJyiNsTkxVdjEaL6Ie1DVPrBm9xaS4uVpNy5Ta3fXTn
VKt0NCcT/Vf4dUcI9qBiZEhsywNsdTFLwn0GNgK0SfxowwoGDBdGK4FnVx+4EeWvDran4GwbOx2P
ni7n55zPNGTzNrXCzzatMZ1zYgmJ0exIYLKhH6Yc+Zcl8xM5Ria6eU9zX9Tegp8pilerijlhGxUk
zm5a0pH6aFY2xZWELf4tTpVxcp7sfiAcRPlYbWJ+Yw3S0D15RTf8DRmik3Dry7kI71JPViA5KZs2
6cbB8ObGx8hjY7OPDNPbLWKg1z4tdg8tlbV8wzuHjCBvKw0bQV380MqoWna7dVIvme25qdhxjrSw
6wnORSDz6kTo35IpuOhuFMx8uslJuS073bmK2wY12+RAYfJM5S2PPWOmnzqYqlRpOOvhfZSmuqLL
DMMjrcZ0SHLG8R9NtwWXlWSDOYJievDG2vkXF2lm/jBDsuBlaZu77BJVav8EZR3RED3gPL3EXUBm
PjUDl6w4EOAyEYktr/gqAU14+1nhEQh2sWvHw5NIyfHfauyf8xeHbnOn4E6w1FWV/zxavbo1CHVH
tBoMAznVTvYV04tML5OESfMAL8jPjkkzrtFjV3bpvgz4B7afxQNCDTu4c4n1E75fBsMPm0I5BT+6
Y7Vc0xm1ujJ8F7MGaj7xiU3eQqSgJpFyELrZa4Yldl401FaQLrdwVvzfSdpwnSnPSD8rb5Bmiy1U
dJclCIgty4D1JQduw6RZO6SfOO3Yo5Y52RaYjWT/6r5LXUgPtH+mnsB/qIcREam3XVxWlDbnZB6J
vFO1oBa92iup415NfwxdlOmsbKZlpj3CdwmEbD3lrvFfjf5Sph1aeTl482eoVldbVuRrpaOOKY4c
qHuwjzNnmSFTLUh+qkCyHXHt9bKPvjJ+VHVG6r/qMETBh0N12NhqcKYnG4Nl9ZACFhv/ktfCDpPD
t20/SSWuTSksaLCnzqv5ApO1uE2zJjd0Ai2QiklfAK80pgR41/dsS2cTjReka5YOzJ50W5TJ0jps
+mqqfGNaFu4keYvypvlPpLRlGFv9gbt5THf5XKEy2+TE+x3I9rD79nLWP4TZU+61AG3Hfo0dVI5v
IfJDjm3d8YE2U/sYsPmNDonM/eBmiKzZv0kXRexl5pv6vQYE44ut17EsdMrui3QkGxBgWd5ft7SC
Kt9QTtSKK8evXd0SsJwn3D5L4vxi4R1fUzwr+ZYPiju88n3OIdvqw+zKXsX8Mu7xeSufdGpd8kLf
xm5RGgrtrfppFg6bwzZ32g8/zdjoe7MNgFeWzQvRptHgTUpYZflsXkDwOVxUoFaF8jmTI+s4RDH1
gUOqUPdlaokHItW6x3xjg1xMISh2w2FOgoCzWobVB7Sd+nFEpWZiBxrzEo8j7lqklvHglTX2yNKE
rncgqlMdddlm/bO26QazOwcewKKSkR3Gf+WhuYMHhSozod+QWGiAJPsclel1kIt5UjykxNk4BtSh
shGCoLq4y7CjeJurQp3SSDjjvuijLVd9oF0XnzsSDRvI74rVlezEPY2mVXbNnTXNHuDcYmHdYa7l
9w5GdyYmheZ+U01E4MD8jXjMvdLyGBfpuRw2jkyD+34u8TIByc2eKeFBGx2dBHba2GKWu0kraDx/
IJNirSf4SEo3xYnPUhwCL9ZKOzRvKfIB7B7a7COSp1RseJzENTvTqHJPtT+RwHXxUm3jogusuzXT
m93wc8QwxWArkAMALs03HSE1+MciqrWOtvFta28HNif5Vmi2Ba+0FCXtp92i+L/6lg2fcMP3pS5A
wheqjqNHlCsMrPCAKsm5WUxOD1UrN/G/mcchULuEfgo3viKMeOMdmTpUHSz+FSRNEnj+xc5SOD54
0CgMeGJNmyXViS1x0dxFGBmGZ1SVrqWxuFmHOjCzk3vxFJtYDHSazeuJ0D3zBI5ix7qjrsLq15i7
U3j8kXDY5p1KBnt4GDXAxF8peije/NodjI/GmTktCbD71tw/8Ya1W73xu1akGCEVb78HSamEYSjD
M/bH0U2k5xejZlL6m6ER2mdSYuh/teIkSZ9iYtzM1ijXuDzgg8jkShC0nM4djDqIu9gQ0hHjvFdE
87aapFjQD4fKvjIZs04FbBa0x4UF8/zEwp1+Vu3CFtuOVIWAXYbbmI+YIMVsbwHL4SqxI0nuErPZ
5B/WPxQ6nh+O8smxU4yrPSQPeZ0nyxNfrmjm97TonPzI8JdRPcBFUNaXxW/b5NI1sCMoYSib6kKA
CSacI/pp/JfThF7tINwgi3gLgkyJaXG1va25jH4psBnDLWLCtkOFry92R8xXvW79sw5D7kaBLGd9
S54lazlAGFDwELZg8FgxN2tXYBS2jwmmblJIeRkfakK6+OIosV6DUJ1bhB+C1h234hW1MBe0ThId
1VzZH6nyioq6ZRiLb95SjNcJCJVYBQLZ/kroRvx85LjZ70ibbDkwTxEfiN8BsNgEE99rYvvZHw7p
oAjWgEQwkKVBjWet4gl63LFbuioLsMHy7ooeq2QOur1j5V6eU2HTrn102naCd963zqGamqa/q8Ka
m4rrWtheISeRAKcinl0kqtPKuLILIhwQsJliDIIhqhHlsnqPVI3KmwDq+CqTNWJbVMSowZlOCdVt
FWXrIIvCUl7HdsX9xNxR2StHCEs3wCGc8JmPE5pJMysKf03pqXbnpqz79v2i8I+XILKtTUnew0Av
Qio5WCWXDrDF9jPMWNz/eTvZ8yEmJIsiHuSyv4T5TNJ5iEb9SDpt6W9JcYkP1+aY2ni47C5OnNWE
ppRDNlgNtvfOOegI5hQKmR1mZEJB/J3ajjRLqmnS7YNPCPN3YSXgwklnBXYbSwTFu3SA/7iLJIu0
TYbpNwR15Tn6WDRDtqKNaHrcCOGaX55YmT6BoF30Rz5wgT1CVcDqRMyKLzciMqI/6Rjt3Ywyaxgy
alc28GhxtgNzgSSRujAAVBU+GNM6xQ12B1Hej3RxyjebVg/NQZ+zgwb+YSnWyywLYv2mTdribOy8
gOJtdikErnOB/a5PA1Gclw639KFwmGKeRDhiPErgjuqrGXwghcKC6HF2MQDry5LYjtgnHgfDL3Jz
Z0vwms0i/84sEpJHZD+PV5ssUyAqeZMOByAlQUvAcWjXQtN6pjeXLEhyppSFAWaWBj4/2h/vjd4O
K47cpM3Qd31+qkO+lGgIvPt0dIcXh6OYvdNsrjiaiFsCA5tSQgEtsxnOnTnYRpC5bNoZgEejGRR4
HlMZ9uBoQ9NzzixJjENIu3bw3TONNytXDkhJwJZ9Qxc7NWtcX0Eekc/h8MYVt1qdQdnpc5rS3na1
ZQaZpCfVnVINOvK/8k5hL6BD7tO7vC0Cdxu3bicOtnFpygTiveBJLQXSB5nP1ZwABcZGq/mhe5mv
Flx4+SYsIe/mpeAToyoDSQr+i929MQNz/daxAvNDBG3oblbGwmfkOckvzxezpcJc/y3cbHxSbc0j
ovuVLYVQTHn7iADCyYxT09r04G3zba4nrrTY0DCbwFX/7465AnTK1MZmVGPs54cVkgfDpjyIN9eK
F98k0Pv+AH5k4ZKDdvso0AcsTJ5ZjhIhEbi2XlO3X8ro7MwGLrF24N18mmFdw6aZl+Ks2RrCA0Kf
nUna7IC+oaH59oL5EQU/Vu+x8s25J9s6X2KAwX+wzpOpTiM358DTtJWtXj/SFUZQobbDZI/gOkKs
fIwcgBh73GpNs4tzwY2rRCCnQqXMgpcU863a4bsiuxcJY33xA6pXEcIuwAjMOYavKdXVhXAfxj68
qXAvsEHxX5h3FoqrI81bOUp8erhloCIDr/V/bLs0HqEqJHLvFBYuvxoMXmV5bmmRBefgNPB9iJBS
rUHtyXpRBkS9MSPMVKQhHPFnLs2M9nVEFeoB0jWmYDua4+Aud8FJbIGWUtwFxbe4CCgE5gTYHxmA
xpthAMeLUZLYZ3hmEuWwjSyL+KCtPCZbPWJv3LAkMPS7tbnNMoI/ncb6TKPR8aJ7bOyJucmIJrxC
VxTvVt8QFQwYobwHW7Bw39miSeSjP4ArgRC3Ak3mlHgCQc+1KAnE9HSFalEQVOnw9vjuTBiQQS1/
iMYU6Ai2Bw9LNrnSPUgZfgwzo63vuKvM0zXuwA+su9aZ5dZq8dOi4OaE+uPtKfwbwbNTkdWdFBZo
+ub7AfYTER6mbk1MWjx7Wc7IHE2a6rkIs9hPXAnrwveEaD4eZv/RdyYuiLVO8XOnUNNQ76qx8h44
h5gifay/AazLhpyHqRzZbXj+TXJqE2nFlzk01O/kI4uMa4LlCBoGvrN4i6bvfM1kKHYG+RCpuM2I
zqlpDfzwnieSN7N98F771GrG1zwNoatlIfbfkkbEEzHQdQyh34K5EgcU71G6TmsAizCS/uRYB8vt
MtTeq4mzUHwGFeGJi2I594xckB+qMOMcVgoG4SZ3s9I76dCGVSBw9fLbjUNszNFSj0+ZJ5D4bZM4
+3me2olPP4JoBsSD1Ax+yWl67/QKP4wallUYmBbj33g05DDtEbEn8TGNRm4RmQt+y6ZYk0TArh6r
GGPdQY8t4BqPhgmXL1YRUbsB54as8CFDVlDviES0HIBRAKJsLIIqO9aJ8oiPosHWnHj6mYAUJ7vg
g8qfe+rd1panaQXvjHr5FxFGoIit73MqqSHc3fT1gkU+C/FwnymUNMe8+C9751FLgEu7wWBHWsjv
eINQd3mitI9EosWWg15jn47auxjknOZGmXXnEfsBV4LcUQ8Fy4gOsIbvfmrHje+ioE9eHBMYjHAu
tIo169hP7Ovr7Ed7mq5dOVml2hDxaHmFT05YVyyYc/9edYvTbFrNcuAUGSt8wOpB80zBSPM8xqBu
tv0QWIrqFk4PJqgovCGZSrKcyh22ZznZMuwe1YwBN/BDZ3xakB9ho3Q97Pug7ZwJIJCnsKse/ajA
ZhXkur2GOM76ezFPfDgQItJ9IHAoHXo0Xu+OPOFgHYRx0olVVjZgQvJgctO11YkvQjVjhE5dBNm2
qaf1+wPggMJgGsRGvN0I8wfpMmg22czmFjgNj4r2m+lb0hlCpU6R4p8IC3Lx1FoPhbWhL5fNx/+7
zQFmkceJaMLLNiCinDfT1vp+KEtMKkQSXXuPBlEZEEdDQ28eJRd/Y9Vb/akefF67ZNrYj0y1ZLyu
AeDAzqoHno2MJA4v5TQseeVY8BtmTr2LW1VcLjH9WN0uRJxfTorl/W879Rh/m47d+GHKUsffuuSb
3oN5gJoC796p/4ZNViG7Uk0bvAdkS/gT+SWh6MH1ixJ4gDBNT2Xm2ZQA9lYdHsQsdY/LK8V9uI3I
tJuzlXQNxxIAqA7fKJFfUhplJD1Mm64JKIsRaQsqOOcKijjJls5pXucIBB82Fhx/D1ZOvuJncuaw
+E7p80OARbGltdNPTKJPJXZ3cS6UNbA9NVRt5Pemcddw+pSAuDhPcdCJfIfr20eCcRe3uEnBS9NJ
agjmG9yBPDhI/Oz4cq63+ZmsJYCAshlTPkq6xylGiqliXY6mzdoG7hFNROMDhAasGtJeE3MzL8jx
BtJj8QLVDlOIMhaWJm8ePL7LWCmSc8oiYKK9qEVYsBlXp2vdM53ua7xh4snLO2xd6Jms4T1eTm8l
OVYiUJn0Wbv7si+eK1T48sWisWD68omfvtekRRceuHYE1UCDBnbLrNd/dGVPLmdm2sYOMhWFx7zM
FigG/0o9diPg4rnAMnbyG2+gSJRfTdu+99Fi+2qztiM39jYgQG9vIcAppu22H1gp43yAcAuGIH6N
usE4CDmuXvIzz4J7X8bV2LW3hE95vnzJ64XZRo8KUzqr7JiWPGYSYOpVjV91V4JLPdgYIN/w3FHG
1BqhT5mH2FQQLY0L9yUH+Vx91WFIcS+4zOxaJ77FBlaTNhKu9s+9EpNTHj3XUAtA+Q/q0T6ugiU+
uc1kgbqsM7f81p6tgwN34DD9wVWFGE0bvNs8VbLz4teCt9X4WbQBQgnb886HaNphy5OvSQHdByLg
Oqyq3ubvjzT323+oZKFnmCm6BsVDL2xJ//UDVwngCga7IigN11sgMKZDrv3nviUEx0k9gFlGTw6T
Gci3Eh0VD0FXfvQZNJQLT9FkUjxTNZVcW1Uwup7ZjK/yYywdyjt0ETo02YQxG4DUoUz5vp96BZCn
7/X4ilWisGYiADw/1hZXSrbGcGA5qf6Yo7vMLDxk7VPNtbSK19Ngz4S9RtKV5o1tQ229BqUKyqce
jIBLjEd0cc66B4cH2moMv0UQlYqwSWfkpB963/NDapC4GdTTiQXbmNqY4EzafAKWQ/zHiVTn9pPV
lE4rN7UqW+tziVvHF9vFn2MiGnTuEAngC1NX7oFWMlm1O2GEqh4tyi5qyAQO3V5EcAor4stagIxn
WRcFSKX7hayGng905uCHuS5C8W/NCuS8tyuiSpa4sHBFT3LTkaGw012SyOwzK+0F1g+X+Oc4S9IZ
P1RXf2q2GMK9UsGqnHPZOBQEVTyr1zzBb7uxuZs5+FYDoqTgUgDabowOc33D/W6ow32SLqwwt44W
hAP2jYuD7rFrMfffIbl39CiRVRqHP+Ap3flP5VOqemVyWcJ/QsGB3XbUMrSXhmunTQKH9+45JWUE
DjZgrOCxIfd4LfGzNneGmpb2MGo5svczjX4KvYHmbQNhLCDIU0Em3IJ8nIkUpdjYX52obf+RAE+8
x0lkC4ZOY8/FfVQu9MV7sW9lxHbohzwmyLlUoi9jebUqq/xLNZMpbujNtV1ydDKgu3ZEqXoYsNjH
x0lzilTbTMBqvZMG+U8jJZeJaHad51vfFEs7VOm0fITPlKIzrG3xOuKnV0SFIQJjxlYHrExB9sOi
TRa36EQ2QT5EciaCMs5oJkfkBgFKTRdbldZE0y+VeQXJ+4KRaRGbzKUkBdvkIGh19mKUwy1LpvbV
TqeRZ3DgiECyYjV5l6sW9kpA3sI9EQCd+ZWP1EExSJmw/TeU2fSYu6yJA/bOjur3bHjDkEoLCpmi
e3JEbfBFlE6DuotU8U3RUGTQtGMrHJ8znivJw2Rb87jppnbwoV3z69qEA474qxcskb4bZ7Z416Ev
XRiTYOyD35Q9nPvSTMwp+FIjGB1hRhgm3IZWoHEsxtK/D9uhDkCZTRY1GmHXgFRzpH3TmbCmpmtK
kHPalIbpdb3YCIZy+nrW9U4e5xauEEHpzyaAzonlKEu8czNW6iciZZptndYe8KwZB/Nyllreznby
8KNaBOYoTE+R3Cgk0PEGMx99rra0vBcgRuqZUEGH1M5h3dje+N2AAU52C9UTkEB6P/fOA3YxjSTH
u5rzvsYYSmxWvPBWmG9dNcIizADtUnFcwsMh7JP1tyyAyk/UaSsG6aAJMwDwLP9hH5gvtVbDIeXe
897Haf1A07c8DMwCtw7G3TvLL8K3SI7TZ89lyaUUAJYC4lKeXidE4m/F6w10f2TH6mgJrya7Tbci
opkV2wHTLySN7TK23U9QNWplayqUJa48zYHvHOVvBZviX8hj7ZcotOtvgzTJn1YXwzPFveIZH9hE
TCyN7TMwJw407ARcquouvisqQ9ewa7C2c58E/pOOuBZGehb+iSZwLxBYCvJwbQyL3MztP0Kk04Xx
np6XxVDWwPRTTb+W08f+3itRPGFKkPl5oes7nIkTYRzhT+Y7Qr6nykoeezdBWVldv9zEK8oK+Cz5
sV8HDC7gY1ypv5xE6tcyhujBXCPj2y4iKH6cKvoD9wyJOW1vfQx/1QpZSQ+5GO/JTbOPVNqvt6VV
SPtuaVOwGZsKD8vyOjOYiXQ76KUFGG5AR2114od/ZUM4YZfwhrsUhUZ/rFscZtuiAW1aKomlsvYl
F1N2dmP2WUUi+Y6FzK+lS9HGtg2DpjmygSlJ0QVlcqODddmJKtr4xzCzR/9Aa08evCeiL494ODne
wZ4F/2Iq0riN5jDcd2xl4oF11LCMD76wCjL38eCdwAfFE0RMWdmbCrmd0xQWXUCkzZkIBZZipPcz
8o1PQ4dI0j2gipIIWKTqa1Pas7tFPSi9XVhUUp/YChBZIRmGeFzNGnQgsc7CYS0aqWUXIs8V2yHL
nVs666ddAI2Sd55fKHNa8Ol9DZBe5I6ud94ydRtEhqDWmLyMxKOKXc8mtn4N/AGLU2/4O/8AN88J
eZk8UA+YI71hRxt94B39IlPW3spNxwI9I+C8+ozoE6EaxwOqTYe1S8KwjE0duTdaBUN5YXRwPJxK
VqG4dgRzzp/13xrDc8rigx097IaxKkFc24aggGt55nWUhR9uVOfbf12IQ99W5lgQRWJXfoON7cHU
LPgQ2ZMW5WegHPzIhAgJPQ5YUOGqQ0IgGgqDh+rsvtGPUnZoVnXVsy4OhTpP7dx5/+PsTJbbVtYt
/So3zrgQhb65UacGbNWTkiV3EwRle6Pvm0Ti6euDz0TGNcgKTnbs8IAQgMxE5v+v9a07P0HxufUs
k01NrKPB2sJhaOn8aujX6IdVinlISqG/N8Ju8wfMN030VlSt8k1TtLK4s60he+JMRaMevzB5R7A7
TGRcHMoIoSskiTR1a5CITRiB8oa+pv4hdfbiRNcqavCg1y7L3qBUQ8SeCuUq2h4lO6lV4iXsXznO
wbykm1pto4xD+ZbGbPbmamHFHCQc6cEZyiHgJBGyOLcish3CnVOwzDZO0eem68K7IuHUtlFaL35D
0FC/WRzX7lSOQOLGI6AJqxFKCB9OYqmGr16OSfoHpo98eMwDmmfUc63E3wz6mCIvCgOdMRO0JbKf
EMm59hB7Rly+taWWDY84YYvmNYkLA5tyGZZuuqKxWxUoFcGr79mfk3/L19iy7m1HwZIZUN3NT0io
EuXVjQzYGKIk0QjbNy7NNXgA0gldL29ZIKGKZ1Txhlz1YrDusTpuWJF5/qDyCvEQqWGWbrUwLRT6
P5aKcEAZFP+RbALF3EdIQMFwRhKGFtmaVO1yWjjO7XTorL/F2FQ8E3eq6We3CWxl4GMqps61gCLB
2OE99Y/EAEX6N4EDshnWwH0ii5xaVBpfVI1C2qbMYBe/KiMHlc8ednWasYnwnW88mMqkQkQ0yI3h
DYF8o/XliV1DGw2MFsJxfY9hOcaiG7CXfsTgkjs3o2CLsRZFb7HusiXBuuEUTuzvGrONzX03eIr7
hpMbtfCKCruIyY/1rS+kRGlE5PA9cjaxoEaJkZkYS2BPgZeEqxRJFmGZDqZ+to2eDhKCpPKNVIcg
evCoN+VbHQNFcUNiaJMeHcd2+QVRVI7xTJVaIljTE7gD30rdqSoO/7IY1uxJivwtbbq0u2O1y7JT
6BeKuYuzWK+tDYKdGPuZrxb1IcXmpx8HR5PdY1+ERXbAheCMdHpiSeOQE4CHlkKtvLs2pcP0RZLx
qW/pHpB3zWwP5I7QYD1/RayoS6CffKbfdGSzoVxnpknQPTuslCauHSEl42OVm3hFMbG+pViRrF9a
G+bOceKWya0cSx7TJoembSI7kihQN1YfVs6WNkiWonUL6HZuBxBdEzOlrp5DZq+xy1iG2BoiN//H
JrSn3SoiLPn4q5bzfRic7JNFTyfepY7b9ZsuSpDq2XZIBdESUGMpAUp0HUPhVV/HzHaoQJlOg78q
ER1pHBRdwU9jX0k2nnBq/6kKPfOpijlbbLNKke+keBjsIOKuxcFkD5jkN6SWJrhm6PCtBOs0ElPd
0z/XGE4xpWfsAfFZULGn3IR9a62SaXEo2Q9OApiw+aKScEO1l5bMfcmHqKc6rzU/DSE0cRsYcQsR
PvKa/kbVaXNDGwjIyHZKogHh2tFDgI5ZsNQwfeicqoNno82SHpVWwTQmgyioE/pnpJVQaKYXVtyU
HomTcESoJWIggYC0bbPIq7cyJRj3Fjow++7QbFR/XStUebbEbFRoIg2abPdEzlVoICnXE2GeTQ1J
9s/Omi53764aI42CHbA7jP0WWisiwabj7Yp3arq7xnJqspNLPhEreKv6F8enGLON3VyBY0hzCa1S
S21s3bgVH2A9NlPjjjFWfOmjVO4pYdvdtsSZGm/HJlXNG9YtFbUUR6eDVvjgmkcZ6yO0Pb/+7Jh1
Iz9XSB57UtoVIX9EImaHPxY2XBqeqhhuCDEJnyDFaOUL5yfA4q6spHHLJyMwaN+4oElozDZFp6/Q
eFfiCeGmXtzYFswcUHmku+x84bE3rOpMx2FTN0r0GCk4KNb02nPvJlRqWeBUKwmYXLlR74b3cOZj
JA5dV4RoF8zgHQiAqQOXFeF9LCBaPo0kc46Pnuha+wAncezAacL02ViKYp8ccLXByqojdjhaUaXJ
TSJpYJG92MTTv0T1U4xc+o6J1X0PPIx+jPY++VoGiRseQAF4yS35d/W4yyrLeQHnI4YtWUu4glgh
RfE2Uh1FRITXOMFpzurBEdAeELkRsMqLsGLliw2Vr7zHOOzn93YWxQNPBLUASuy2pdrn5b4NRavq
tiM/Q8QGQF9l0ykAa95sHXc4RCdU+jveWD2+cYr39A0xFXnJIKrkCQEV0ZZ2EWqA58HvZ8e+q63y
IRa2iB9qNyFeccSQWWy9Me/AaLKV/QFRCtl9nnX1abRK0W99YqB7bizKmGijkWNO70e5s9vQdLa1
dKHZpKSLGq+GBTjlp1aqCGHpp8biOBJZIjdKbxrlvqqpWu3dlC/WirWyI3pFGq67KfRMOFSh+5wQ
9ILVZEdWR/kpkXr7D/ZvKIFY/+yDX6FIQgHXIawXNpj+2xhRj7hRXCUKNz3V1O5nRnUd1nxIExxo
iaj9vUGNW9ugqofPnkrHew06Be2mDpIjveszpc1v6bnX6oYWstLv0GRRF7SssCgfMkwZNxaJhC6b
eAAyKDCxDAmdNiww8F9aydG3Ain2ZNDz3ks3K7qTlXUpkpPe/e6WZJjWuV7trSZX3nqjcpGsgFx/
SSNZHizyMJjvkPC2TAmCczyn+NUSvzvx0DQkeanvK2z1Hf25pEZwalgDdyNi8ztL7cviyP5BezJ9
xTH3hpNwWDOAZ/7K6tBDgDc2d5i1beCI+rCpacF+YjnT91GoaNkWl769BZqb7WEuyOeyVw1sZDmo
PqOx36nW9Z/KkJD3W6xZ1g/JanzvaYNyW7X++B3aKrTXwnWqNaYm6pMNEZg3cQ0Xaad2g2nx9VAd
Y1PmYfOpCAf7rmmwW6+TskeKGtFmflYAtRjwTWN7jzIq2uYacaOguO0dYREIbDKvv0PV2qkc0Us7
egIE3UW3uW46jAYCG9edAtWvjCP/NmxGSZImor8Vztroax3HoF1FaXBkViLU3ivA5qjmrcYI0WAw
eXqSWmn0UmltxRfoxWFFKm2IHV2xNV3cFJVVv/iBQUsBniGUDCoChP5VuKAeB9IvqnKF/bX7SQqZ
A1C6gdgPfUFtHhUqCc3GoiOBezhOJMGhVT6yuWukhZ0Irkm3w64qgY4b2oECv/cQJjigMQ+O3xwh
jTcSXBE6cLw0AUziWbnnGYfRLal6MUY82oksqwq/pVa6+m3Ay6negFCc9kbU/Vr6bH0BHKBNgBsx
EIPmBvrOKB5kbsTFGjANvg2IrrSXbtUhpjjCZjFL962dGUe4JXBN+7Taa6Kp7yHSGXtMSMbBhc31
OamI6iAapN6x429egjSvm70beXAuag5urMKu2db3eoIolyoKKouVEbkKrZECJMAm7xNJ5SGoLX1D
0h4krVIzbYHGGVfD5yCFl11VIvtUyEZ/pK5X4xOHaPNZjFVBdFnl0hh0ETNr9EnsPi9uXBxa3jYl
ehjWJqATAt37pmJbmIuSD7fvwaUnHJhXiAiGfjDpH/42KMf4sZuqPXwFqChVPDX4WjAlniEBDzd1
qYmvtFnhAo6+eoqIkrj1TWnd4GzKbzEPxXLrBDjTNiIdleTWZNOcfVcqSI07I08EyksCQ821Wno1
5FZOfZwK8l6Lt0FM6+wGiTy5TrGbgcWnqJhprg3dMq/x3/aRoZC6WomCt91yqiPHchz2UZ30DVLs
aPTvcRmM3pvnErX0WrHesi2wGnI1Zez66QPU+o7cFjrxVPMUsmJUx7U2mltG7zFj894JWvMedTWM
69qwjmi4BjZm/FtZ9ClCz0rD0FxWMTXJrvspNCaql9eVvDHsqa1cw4YgKhWPIyf+wR8JrEb0vO/r
EftsSaKWfyhKcFwQcuLgH0iszTE3qXiR0BzVd307fAI9E5tPahpjCRlY38lmMMYI4BPUok1skjS1
a2HzwkSgAiKg3Sl9c4fQTmvSFQ4JDMdRmY9MVYNeTgRSlz5v9yYV2lB8EDTQgdE+hmeiEQroEQIc
7lwgv7p/QBk+KsNGQWLZ7UdDSTgZKlbpZa9oP7Wo3WSNarnNDjAhiasY9xCmiLY4Og0GFZErFSxJ
khahhG2zljNwu4m0UbFM8GGNWTYbhWN6VzwQcTymbwQjK+UXKZqev6psdXO4s7SGbuhtXTm0ejYu
ZJD6hOSxx6NXkHpMR0EEuMiY5Pi/g41F9XoacrbT0qyC8SjXimd6Ly6BGuwLYEco8s7mm538ogEq
HSjRwsQkxxkideSLX1mGfvuv//rf//f//Bj+O/hFlQ8MW5H/V95lRyS8bfPvf5n/+q/yP/96+/Pf
/1KIPXBM0wZVxr//OL1EnI///S/tf7l6qVj8be4JuROnaRc+soPJdX3+152FX1f//HVQOaFh6Ipz
ygrD3wepTaGBCEE+jY4Vvjhosb5Uimafzl/N+vvVVG92tRbPJYU/9RnhqrpD3VnsRDxtrflU7c5f
QtcXruH+eQ3IVr4GRdp9dpU4lJ99m5ThKSGZdAROMZbEa1A6eWd9s3mMyS4CJhLdgvSruic/jSof
vqefgWpCp4H3EjdGlGflis2lO+wp1eYayqKawuFK7+rI+MxJG18oe38ZvuuKZhD44jpDZQ87RQLi
uzt/VwuDQJ1e34dB0MQ2Tbosn0bW5EdQyQ0cNiU4UvvmugvYf15AsTzRcM40f4ayyo1nUHFlRBcU
A0JbrM5fYmGoqdOg+HAPSdIPEHqc4aWyuk8Ntbc1tel6S476RmPHt859Nb1wN0vjbHqMHy4FhyJA
kdQ4pxrD8D72NOqYRHbQbXg4fy/a0igz/rxC4pmgb9xRvjSG9o+A1ksgsHorJQ3fxkNWWfUYtjDU
YZN4Hc1qeCDAg9jW1LwwIKb38pdVQZ3+rg93SFHaNRQSGO/1fjCgJQacOhpAexlg/De/85XhNOqd
ceF2l642W4M6pcoaxanNU9KnYOKwcNO0xGwf18dKeM6FAbI0yGdrURLFRdsaXvsWpNTwSIQbb/qu
H3+ef2V/HxOON1t7hKg5BrDDPal8x6gJcJjSS33b59Hh/AX+/ueDd/vzlagotEbTyK2T6KvAn6xB
bfnJKVpTveotON5sEajzkSYEIrUTfpIWogztkjDFzRUikN+m8EWueg+ON1sLCtentjq23rMf422n
W8bWA7Ff9HT+OS29iNk60NE1JdzYMk+Vj6ZsGJWfiBuNLVqo9MJHbelNTP/+YXKgwzX6MMqiZ5rC
8bukfffYwHu7P//3L/36bOpD89QAYzXyxdR00CE+WzXqvqMGM/u6C8zmtomPmLzG1D0lZV0/tBzS
byrkH5/P//rf57LjzedyB4THadPmXnSBVa50J2g2kYwyvIpkRqyMPCwvjKNpZv3PNcrxZvO5UqVF
/d5Vjn7GpoU9FHhtQGM6sS8rCSMMR0BAvbKE2GPm/YWLLrwddzbNPVAyXuy3zmkgh2N4rdnxIltF
0T/uzz+/v3/G0Jf8ObjArWDptIfk5JkpHvxSPDl+Eq/y3kVeWNhHIDIv56+08Pzc2XyH1F2kGIv8
Y5VR1yXFYJulxBDqIwFORg02B9HLkNWPI9/uCzNnYW66s6lfBWmPwijhkoGlvqG1D9GdyOKIxuDS
9F96QbPpj8SY2okI4ueirstXQIfh68hR5MINLP369O8fpr7qdkJggQyeCR3Hw1n1kADvW0Iqks35
l7IwfdzZ7E8xcsX4gE34Va21id265yzduOumVB4Be+lX3sdsDbABujA/I/fkJgMamayxH0Bu+xcm
ydJrnq0BZuci9w2H9l6nDNDeuUVHgHHtM/N9rSN/4vyjWnoXs/lfOKho6TN26NTVELFnIyTREsh+
zfHx/BUWXoYzm+yY1h3htAgYqiBHey3t79AiEVT7VAbzSjyfv8rCfTizGd+Aysah5ocvgd/IW92r
43e8XtGFr/rCu3Bms7wwB5ucaMd/RvBp9ujTNRWBH305N3W129CMMeOdv4/p7/3LeuzMJncQ6BPa
zk+fefvklXmTo/3YqJTtfy/J+P5LYuqT1/NXW3pqs3kOwyRThq5Ln/W4QNIBqpgPpEEyT37h5S89
uOnCH6Y6/p4BAF8n7rkTjPSFh3y0rOhuku993S3M5nqiac5g60H6bHuUSDOz14+kOF75IXFmU1xP
vY4AHD15hjAxCb6AtQfiWdgNM0X3PuNPOF53G7PZLswKZbzads+mNmKFD5N846gQVM//+tKoms/y
mDyeISD6fboDm1ycVTdo+Jybd5Al2Aolbb68vvDOFwaVPZvwPs2ZknJa9yZ6lcAbe+A7dd+qCGwu
7L0W7saezXXXxK7Zpn77XCASX5kDOxU3AGdtQNKmR97slNp6oXpWXrghbXpMf5mU9mz6V2YE1C0i
Syqqa3sr8XZuOpphN9iD19LjfCyrqWiayxQWZguGC07AhTe3eO3ZghDBDrNtmCE4Y9yj1LK1rxTx
2gQTuiHzpl535ngYgD2v64x/UkCCXLcS2bO1gX6WmfnSDZ9N3X5I6lDDQuC+FiplLVQqsKWl364t
Njvnh+jijc6WCpoDKhx/ExpZLNWvcBfT3N8jBSmTUwWqv7/PxiFC32pBLF7pmWo3wPs6aIibIHRU
VP5X/h2zBUXim0IENDQM2UjuB6KmkJNo//hKRyMSHo2pBMQmxRI2i4qrI/UujLKFPas9X2pIH/NU
0qSfC1F7d2J8RQp9tF3sLr8/lb6Sbc7f4cIH2Z4tNZXjtYiv2/6tBQZzDO262qPBz1Z8PvOfQxBW
2/PXWVj77dmi4xMaoVIs70+VhbItUxFLB8J66HOa7eevsLDSWPOVpo1x8QRVeWgsoB2bVrj+F1o0
yvt1Pz9bZ+wytokTjqv7BHOolWwxR2PbyeglxMHu/CUWljJrtrIQVaAO2Gj8Y1GW1Pkp2jTBoO6w
k1cbpejWkAyPvYZg9fzlFl6JNV9MsKjotqVjp7FCK3pUDQUcg+tJq/1C36I3Lpy+Fw5F1nT5D1/9
KqhV6IYie7aN+pageMKp+x9sMe67eMpAn1YPTe229bStOX9jC2Pami0eEYybDNUt6QSZpSlYhxHS
JHJV5KUSEiORZJFzXweWSOSVtzhbJfC6d73kJPaGFe2L7hrON7c0KFl1hLswj+5QNXwaLIs6cA6K
6cJdLo13/c/nqnq0P7DjF89VB+Zpr5YTMRwXhvn1/FNcWIKs2coAntdtNUA/b82kX240Kuu4jG98
i71hSys9d+0L437pTmZrAwbHiOCAKH2Wdpe++jD+nnOAZedvY+HHzdmyAHaQzidSnQM2GbDyGHV0
ZzfqELY35y+wMI3M2cLQkK1FgoCePvuKH1r3kAZSuIg15V6oCbRKcYped6HZ8pCAtEIpxWPqEK8n
yCGDVAU2n9b3lqL1t+cvslAnd8zZqqCDXdJoihf3iLbwNKMDxJ6Gpj9SxVPQMH/Y/GB6zVSxJQAj
3hfta1vUj0qf/Tj/Fyy9sNl6oUgiX6BxON8NJM6rMUrCfekQxHr+15fe1nTVD6tRY9WuJHcwe0OU
S1ZZNRqbDgbdI0KK4nT+EgsLnjlbDezcwrwHxfc4EW+wp7bvDWHRRFE96kF9ixhTm4TkFKCCS7uF
pUc2Wwqy2A2lpTv2d9tHLndrm4USbBIEPuLz+VtaemqztUAXhmGB6POPmQbzhhJkOT4TtcF2i8y2
S8v20nObLQPdWBC7MWb+EbkspNGoPE5RTKuuYTsirPEfAl8PmMB+pqP566rbMmZrg6fZNdbYIHmv
tJYoVsOGDNfAMMVdpazPX2LhpozZ6hCoYWQNuqkcszZCgCdQH4akQxI/Mtkr7GNXqnsCcF5Q9IUX
hvjSFDZmCwVt7aQwtVr+zPwqOETSCtaZGhb7QElzvKMtYFofej5OUX+viExfNw2KD7/xvjmoPi4s
iwtj0pitIz5oLyOKM3lSW6t48wUmUGRI+f78Y10YkMb07x+mcYCqLe7sLHyXZC7sKLgDlUoiqG24
jS7cwNIlphv7cAlcNw7h6iJ8B//8EGm9v28dC7LQ4JcXxsbSFWYLBVJ+gZ5oyI9uVFR7tcvkXTZg
TmxbpNfnn9PCltKYrQwEBjhQnQPnWPRUW3ygWBjrdr4znZALJQdtZW6vXoeM2TIh0Iqp6M/Dd1zr
7ZbI0fIp1vEmnr+XpRE1Wx+EFXGAMJv6aPotyD4CZ8Hs1eQ4XlkY0WfLQVf5pUd12zk2hv0gRv/R
1cHC/X5OQKBvYRQe/j+m6cLb12crA8DUIsXmWx5xDJhbQDX9rd3w9hU7zi8M4YUnps8Wgg7Oeg9c
C6RVlQLbojCmosHz5T/nX8jSHcymuAxzRbGSoDkmDYVoauz9o15Yr/DL+6/nr7AwfPXpyh/mILDq
MBjJ3D3qA8KzqHNebbV5z0KPVEjEGr9PRMNU7jl/uaXnNf37h8s5KbBp8u7HU6tAVrtXCdikYxRA
bQ0v7A2WHtlsyusZJcTWL7P/7A3YuZNhgrGA5I3X625hPuGdAkCSVXjkqCgaiF7DvR01oW7P//rS
nz+f4JBQM0JKsmMGUTKCKkAcMOAcwvFeLDCM8sr3MJvpfApzxzZyeZSO8cXH0IJL6NqGkzab5a5K
vkhgN/JYxfHPzhZyhRzj0hIyDf2/FAe12aR2R8VOakXKoy/T6k518omtn9pHdLjF2uguHnEXRqo2
n9mNaDsrgcKPd1YhJnbwjH+SJtcv1N+Wfn42sxEtWoki+uR9MIcTsT71phzYNpwfRNPf+LdnNJvU
cGhCO2Kvd2wmSCN4I4zBhJqRy+uq65zvFBa4/kIdbWHAatMNfpjRPs54IpvM9tgZI7iLUUdrYwzJ
Hd5b8Xb+dpYuMZvSSctYwnguuETejKuEsL8MKJ/WId4k3rV8ve4ys4ntYycIMg9bOdng6CEjWqYr
2CHRjvpk/n7+GkuvfTa9/XIK7AIMcNQxXzwQdtWc2soV132/f9d6P7wLHZs26XZFdyzAX64q1z4O
EVP7/J++MPHmQkVYRTEInLQ/YlWksYhPHwArX9MQd9gqxrh6YWlaeNvqbIJPhxRTT9zuWPnWL/z0
48rs268Udy5pqpZuZDazQ8SjZT/I4B2gPhDNum+wWBkvRCJE94XhXOhhLrxpdTbBMxXIHhLV6piN
2Lm0wIOOZX0//yqWfnt6dB/es4mRWUC84bdToVMdp/2R4PK78AIWtgTqdNUPv56ALI+tTs9+TH+5
GVl3uP/2YC8ffl9odPuvUGaKC6Nq6VZmc9sXWqoJKMVsOZtqo0+HNt9Lv133nGYzmhxZ1XBG6qyV
pog97Dzrk1d7l05IS3/6bC6TFKt0tZdVx6LWgLw3xTCREIv0SlGVOvtG45sL665zy+8ua+k9Kcvj
CxDfYHP+2fz92GzPtX/k5wjYCaL8XmCGhGYN9MLW6q2nDbK0d9DZnfbexYjTYmCwU0tQLfdH3yVj
0mn9q96P7cxevhmGdVu2lX6K3NJfBbjJNm0M8/T8Hf79/djzZjLuMmOw3cg6SDsisqix8C9tyoaA
jysvMBsAoWsSiQK96xSTN6Ae1VgYDyPuT+vCd2/pFc1WQkP4CeHDdfIDKycipyHPdo39mg3dp1iE
Ax75qthEavQqh+qqRYvshD+nPlTpItFiN/mB3o6AXSUmpV2lz3nVC5mLKJPOikOsCc5BJ5/KXFP0
BENo4my+Of/7f9/2kAn4519fSEJXQqV0YGEhSumC9OX3zpby1gRIaD9dLYOwvWnMfVgj7dDo21bY
IyFB3k3lID/zSD+/8jnNpoVtWwqnJEyFWEj85JHwdzD1kmqPfd3A9ebrok46aRR36ZHwh3brIw59
54MCQOL8e/j7BxYa358Pp4vUONDbsfuhuRzuKhjg62TaH8REN0IaqMOrtjsgav+8jhqS7oB7FShW
oybhYwHFFga+30fx9qobmQsngSCJLq1BdSIJE3h5+Ih3Bs5k6SACMBz19vxlFhaquXyygEQ8KE2a
cuazR+cxoP7V7XSy9qKrPrLEgvz5oLImIP6lj6KDH2hMvK6zPHUzaqrMLjyopTuYb3aazgSYpKbH
KCjs28bUgs9WGDuXVOTTwPmf5xn43X/+/SqdMM1oKU6rwolIjCKqo/sV1UPZ3IRWOkXPjZ3j34yG
KRQ4GLHyfYCL3e2Ir9O/BAIyFPgJs+qB4VYa1GMRBdpIrvhY8f/EsEUkwrc69WlqydieRqfoHrF5
pOXeDzPiTHVdGt4aJGmaP1pgx/mClInbhISz6zbAZrPotcfMIsf2q4ndlrYUDA2S1FYUTirvgK6Q
fMQxAbh7Y+JsTAh6iP3mmekA0l8fNTP5BafSZO/TeBBmKI70gf+uxBjxLglbFuakO1uwzLR1PTBN
yVHPQu11il9cJWXyag5N8Ub+29v5kbygKuFW/3xTYOYAZmqR8gNKnrZVGx0+99B+gukCBpN6wxo1
agOvV8K/8nL47t4lK800Fv42RmZrmsDFjs+DGyzyxPrPhjsr6h5j08Xi1dIznK1rWei2iZI54TvM
rheNCI010as+lGnIl1EJD/L8Q1y6zGxZ85o4N3PYwD8cBZ77b9GTFjXEetvapgiyS32ThcvMhaI2
RDLCLYvhvu67eO2FxQMRwXQch2AL3OPCyrPwSZ7rRFOCX0UBsf/H6Pk3nqJUq1YYALHaJ0xvnFq8
/IJIbeH1zyWjAmG7NClmHnRm3JR7rpTJwa3IV3ouqxyC7YWXs7DSzQWjTRsGIqt7cZ9ArSGdCNBU
p6pfzr/5pR+frXMDNIDeggz1PsoCvpfex9mTVXTuz+t+fr4GlIOZOXhU32QYyvLO9YSubTF6xlcd
S21nNnAtkBauno7GSQNDdYAD1sGhNbosv7C/Wxixc6VjINN4QqtlpwQ66MQhydd5EZGZnVR3Favb
hTG7MJTmekdfpd5UK611SAbiMSNeyQrWW7WnWnBh47J0I7PvcUD6BCyMPD854KSJn59OjzZfmLjU
vielcqlUujCc7OnyHzapAcANu25D66CWNkG7Krp2CN5qaF14H0sPajZc3VEn8Ye0vBPhMS9t65u7
PrZ3JB5qF57T0gVmA7aTWt4WJLgcyG9/mcgN66oln1Rzyu7CgWc6Sv3lq2HPvlch1Ougdpv8lIfk
AcRq8tPAtNSvAfLle/JRzS2RlKRLkEpyYTMzveO/XXH2nSIETSXwfMze3dp+aQL1H2lwekgS9zGi
e0SpHyrO+em+9PTmn6tsVAijJ59IuLS/iGOMV4kDwgZK7tv5Kyzdy2zC1zLqYqR62XvuWSD1c9ru
QxWBwSfXYEOGWroyhuE6G4s9Vx/CZ8wjYTgWgbtI6nCvOlJZj78Tac7fzcJ0saYx8mG6iMELavC6
4bvm5S+DTWCREw+XjAZLPz6b8jroOtFVefCOxURZDSPgZKUMogtfv6Vfn810cnCyWkXJiACgJFSc
pPSweYtbP++vm+pziWGQyagKnU45Wamu882gqqy5fMBbcUmQvDBa55JC3e+mpFvdORQqNaiNyusw
djY8Jwxd4FqGzXUveTbhuzTr87DrhgNiwjy7Q5dfE+YSKGNy3WHOms1vsrakM/SdPNiteAK2QvvA
qcXu/F+/9JBmU7oZSLDS20z/z6cp6/qbqO2mKD0yJC+JW5auMZvUcE/DqCyleeBER5pp6n8j5eiL
5Yv4wqq+MFjnekHgZNRNCds42Fna1TccywpSRbIQrNNVT2muF0w08GzYBKBIksizmnBeq4pu1HrM
L5aytIVPuDmbz5GqWaXp9gxXEJrBoRnSQXzuYOSL4+AaA8I+WYc9bdymccvHLMuz/Isg4sWCE0Pg
d7aWjas5X70GMMO7ymZ8yDc9MuHoS+bq46iuNLeRen7hiSw98tn6EA22wk9PH1IVs3qhY0Dro9rc
nn/eS78+jaQPC6dX453yezU7aWb38Fs6QOusvfJPny764cczndhKKlTyABKP03rWN9E6hzJ1qVi1
9MfPFgQ16nVrSDTzMNlWEYLrjwSsBReao0s/PlsMFNm0hZQ1iMYoytakXqnGyvNb9dqRPlsPRKYY
lCA89RDIwdMfzKjT0x2tuantWyoN4U3n3/BCJdqcrQlR4GCXGDL9DhkKFiOQUgRxwkunywj35b4g
Yo58iIe6uXRUWViE5rpBEFNG0JBWfvDrHtOPo5K3VCu3WtfJC0vpwquZywYL4fZWAgvuYBoqCcyj
RViue0kjsvTnz1aHqo1s14TcTsGqQIKGohfSG+iovBEFFfWiKi/o4q3pDfxlOzkXAeaxytoiJck4
5BSh5tWMqAvJ6Iv8OPbu4TRHyYswcAWWm1pJvO4ApZCotXUxVrZ2LHy+h2LjdcT33Iz12PivXdio
vffoBAXxakTkmVG59yLX0Z77GLLrp5pvkH4AGOEDM4tGQufAIFFfPEiFTAjofwlnArEqIUmlBBAk
bvye54p1CqBoHzKbUMUdfB2QyqNmy+gF4IyTfR9sWKzjmrNjQ+B13nmFt7eMXjqf+koNmsdyzA01
Xlug08tnMG2Z9hT5sLV3RuTr1T+up3XxyTV0UEi+b1nNT1FF1IJB3o+R9y0gDJDwEU4puWnsvSQj
yOBWTYxKby8cIxbmx1wsWUC5GMsgHH+kSDrWISC/DENC3ara3kFkvYJ4/TNAp0yqZHWJ6rNwdDFm
C2MTEtxKFMpIxUMnVivR3bq+Ncve/l4N7Wj1G4t8dVCfgGTVnNqLTbHz/GqwNHVmSyZZBFlgV4F9
F8l8fBSiN251YXUXviZLc2e2ZlJRDYWacV9Farm3QMHHJ7NtDMSBChra83ewIOC15zpKWTbS0S2S
YwgdvdELqvu/hcN+/2za1m2D1D6w3Rt4mm/S1taTwTENwkulSv23w+Nvs3a2nhaTMhGTk/I9UkfX
vwsl9dhXZ/BDJd26piKsfdU0pEfamSDylygCQkRSK8ndaNUTDHq08sok3SipyW9Ser/xV7j0pNzY
QUaCmBgIuX/TSdeRd0EdeGQvdrkT3WdExUrnTcRZJOO9rAvyzYu2cUFzSpIR9ln7O5I1j4bkhxcA
/r2rQ+LAsJQKndxPH0upAkfRCXrCrADFYTYSRkyycqfzd5CMbAljGydBD9UfxwwBKpioB4/sLcfL
n/0Ew+0LDMBRPCZ2zzGiqgch3xON7+HT2FKNf3PJlx6/VpTE5aObNmX+q4l0Vp110LrCslZpHeaA
BWJItspB1q6ufAp1yzJfyIUJsEu0cWI8FwgKzHWdt+RR9ApZ8aNsk2Btq5muvYZiiKLPISR17cET
aei9kXldYzCFFaQThFhH/t6y5QjoDxxH697a/LfaA08x7E2Jd8vdwsXr6r0FUz4Az2gS9pTDYo6f
HFUng6mj1o0XARzibdAoMvlllzo8dLvwpySquvSMh0JXe7KQ0sKo9jlh5cFDTzMB8Ehi6KZ2A9bQ
U1bcidW801SEX78aKA812561zb2NK6xWj0Hv9PlDPk7aLtsQrb8nzSkp/hlLp3ejrRmLvt6nRG8d
69zzkocOvWVBEAQ7bnXdOg2Gg7UJOs5/zyupWs9qK0YagOC+YndH8krirFpCbcxmW/qDSdSnyMnZ
eCUCw7CeLYHYHCow3MH+2IeWQ52MvByX52iPkZ//qPqMU4lfONAOndbznF8SjX7wTDKnZdzJ4P9x
dmXNceJc+xdRJYQAcdub7e447Th2nORGNdlYxA5CiF//Pnjqq/Iopvmqb6ZmPFWotRwt5zxLlP3A
OlIAfKs4BOZXpAH8JrA6B6/7BvHVkr1kSZFNN9CVCfXWiK4HH7yuonrEYVpRBkZM5ArYa8N5YAcY
tJD7QaWU3HANvN4d1A5h4A71TxTukJfoWxjGwO3M3eSwn5UScuIJTAVbAxW+UZXdsBVJPDTHLGhn
/yAFieFtS6T57Plm4F89UIxgbTTCeAaG3LPmLZKaiLkCpnDVSxxC6nZXOnERw7sYjgL7Ep7z3q2G
K0R3CLyqhS5whdfCfnYT8Q+N58D4G44ndXan4bzCjxHUpaddl0UlVKFToHtuAmgW0r3vwm/+lLdp
/RTEEThBpRvLnx0Oa/0JiUPI+cDqt5kXVD+oAFZXMlRHuG4A8w5rKoIlrOgEuAssfYP6HhrYsxsT
hDvhebCjo+ND4plODaCfyBrQR2G8Sn8K3cAjEURpIoU8RSqSTm2ThJFn3gIRCVNMBxKGMA8Mh8jB
kEDH8OCWUCvOYZ6X34c+FfWz9Gs/2mWNitTHqoCy+OfZlSOCWgDoCmcYu1b0I+71U/S5gcVNdgMT
vLj9Dl29Wg6bwSSF/pN7NE+eCkiCT0cU/VwfAEae+zd+E8fOPsYA012SJ152k0PKN9hRUleoy3gM
HoMIqSCFmXUGAbXO92J+E6O0Jm6lC8ucO3+CjMiWNUC6/4kk7M+OIAyGQO3XqRMmmzav4dcFlU3P
eVAhy/pbOMyXdXpALjhpvwUODOSf4FkAJkTeUv4scm+AtDicHVLofapO7AZTqm7nuiQZv+JrCnrQ
rIeSLj+gDolX2C4SU76Wgl04im1AvQ7F6MEVtj0Xk0atDYRTWYH9mcg/lw/Kpe9bObEGUISy6Inz
JJVp+xNcRbF26diE4rrMlQ2gj90g6/TI3TNIywbVoQLq9UcH5dFo5TrhzreSd85aar19AU/NQ9wk
ihMB520Dh7p4G6fxS0qwaqLqQ6eSW5DMiw22VQXl3fBX6qnbBOxZx+fXZc9skD0TkjQ46Mczc5GQ
QBbH2ZgM4PoeBlDXJVXoPIFvnsmNomnnBMl0VmkcPWNf5/kOpw+s7C4vhHm03htF686HQz/KW5UN
52BEYhTKkXBky7neFUQ1dyPc2S83s3CRflWwfNMNGBC5GYvT4sTdvN+waHzmefXQdMmv+T4GPi4y
nLDZpqsw74XbJrVe0FWsIGGMzOaMpuL7IMSeQXvwBcCrWuNpLQ2dddlL6VRSGH0N52kC3jQs/F3a
5+qQeWoXEZghXR65+Wn5zgTZoHvo5IIJm1TjEyv5IGEPDkceeK7yGw397U9xHv4aIadwua2FXcHG
4DNeJLAml+rMh75qgk3gMzoHLyfemi7EwkKw4fcFeuFBIp0cCUnPM1GfVwze1DMCJ6mOpIStoQLs
tV0lxS4shNdE35uVV/WQw+8UGc5NK7I9JFoYiOUgYmfjGod0CRzhzk2/aQKkwULUfZhDSh8PDpXV
Yg+L8SOIHs0hTvwP1IfqfANh6k2ewHsVF9iVtbE0mNbmIL3CMXkUDB9xfYuKgwdxxIZvhFPW7Lar
KoZSJx77E96QMezrR0FZvqmZ07p85QcsLRjvvz2HrVDlCBh9w/HQ1fJGwAQ5ufOSMF8rryyOrfVq
LHD9LGU4ukcYeO9Nqj8qOCgpF2L83IcdO95zagw28I3chjPl7HIcLI2rtXkgazhMTkXyU4xFCjB8
tq186LXQCOsmKPwnNvH7LEJzEI37dbnJpTC3N5M6ghmJmUcydPGGG1y8iQucKP4myHz3u1dN8E4H
fKhZo1AuTJ0N+69i4cCBCUaJapz9seOE9NXOLVMAiC73aKkB64qRhs6QI0OhnhSyyA7U1mp4odUu
DNiv+76Vi5O0ipGbNhMCG79ZtNzd4QW3BpZfWAI2zL8JGOulCMwZyIok5JsGnpkSGq0wKU42oLcx
WBsJsFz9DYHcqv81Let8SDcZZMvXYK8LO5ctIsyz3EBpIxzOupsI5JJqaC+35bB1I1rtLo/hUhPz
3L3ZuTTxAI3jk0aeOYdg7xYK57WD5IE/tcMvqLKKeuW+ubC8ibVRwPvUZcot1FmMnD8Tp88/8AKo
8z4ZYU6XjfnJDYdh5e651Ji1Z9BpGMa4cIuTqiHGCSf1j5DbPTVNkcHCr3yAyfhKQ0vDZ+0TcZN7
JalxtvCsBj4NMs8CQu4wOA66lRvm0v73F1lAeqEL3jk5svmlHIOkMYtXBQE5I79wGw/JbaPbdDfJ
6N6FmcvlZfF+6Po2hwDuXchcxWNzhhlBYADydSQcROEGMK00MO8Bf19qfFs/uOhgh1JxV55eiWyE
4UWKGTJ4T6HOhIJZEnyovUodruuOtVMU8JEhbGjSE6plQbyFqwoUxf2hDb9d/v77F0Hfxr/rJsiG
EFr+Z4DsJ7zRIyVCIKKp8pFY0JSKdDiUfIrLNcD9wqrwbUQ8BE2cIS1Lear6drgVKfutovAB7NUb
OZUZHNsAyMP1EL4D8fjcjmvVm6V1YW0XAXHqJAoVqjcsniisuqFV4Fe7qcXD+fflsVxqwt4oJCyX
CVOYq6bvbuIwkTAxJ+Lmuq9bOwMDxQX5gRILO4cwSzwgE+XHRXvVbQhmV//dTdMaGW7YfARnTUzy
BP1w9S1M8Ny57rdbNwRgfIE66Ad8ncN3BASodj8lEE2+6us2JD4uCyxhmPmcighKoxsKw7j6hAQW
ia8behsMrxXcIxnkpE6pQlJ3AzIxFq70Tbq73IH392LfxsJLIkMZuN1whioyf4qTtGlOBpG5dzq4
2azsJO+fLL6tGaymOE9z2Lc+S9xGZcNOxMUtcKYNQOHsPKVXwop8GxmvYDUPTuyADVIQ5yR9r77X
JicrY7XUDSuOCVSDg6iekuci4A9xyGAJ54cb6GKdIZj5ra8AWL9uUqxo1lL4QRtFKBBCVXFPfXjZ
VWObwL0VIl/XNWGFdKDaxs0afzzTrv6QBs2PLi8fsBSC64Ka20ENyyYPnO7hzGAv22yIGQkM6SkS
3isdWDg9uBXXxEkZnHtpf07T2jnISHwRY28O2syiLOv9WIgPGxaeTkMzoHqqzinMbDZm6n5Q5LAf
IniiPF41EzYmfK6KoMbHshNrUw12qcnjH341erC5nBwvu7vcytLZZyPCK89AXou2WLzIW8NItRGb
zslhpxw7X7QDLaAC95V7TcNfszxLlHU/Lje8cDLZCPEmyfAW7er0BOWRpoGkho86eIjCztqDaeFS
FM4z9+YyzgUqJwTOx89wWxd7OIB/1bipzvpNjUt/NzopNnP68rreWFuAiJ20D6Usn6TPTrANzfdh
NFwnduHb/E9FRJxmRiOpGNdfOtT24J6aPZZiVahpaS6soK8E6mpuweJnpYrmKHPt7cC/X0NVLYWK
FfKqjWGv2TXDGfYm/aYReG6ZHIJtqDT5Vw6/FfQMV16ozfrTc6fCCGSQmPgfzTDy56tm10bUB0MX
umU59mde8fqFxAT+WSjcXmmbAf9na6l6Y6biYYif0yAfTyatZpYvj1YePQs7oq0TzDoProx5poBU
hKjYFzrqEXbRFKqkFJwvfsD/gjTB5ZFaamv++5ugiyPTeZlnpmeOhM+OZlm1oS5kIoC44rseTn0r
7SysWFsGWDl9iElnGrc38qeSELHzgFZZOaMWFmxgBTMc2vwiKLg+jzA/vHWGwdukeEy9RAzH+uVx
WmrCPskT7BGjk07PTTAZJLpheIpj6rNrriQF+LZwb5dHCcnhAf4EXwNARiXUgs1twWpYP8Njnq48
2RcQIr4t2xujrkq6WplnA0pfvFUApJl9MHZKbOD9WdNDgYKovKmdMR1vWFtM5FiNUAbaMaeu9C1g
ECin+yIOkv3lkV1aGdZWwF2WuCjrqzMuYbDWzlHYhZ15tDJvC4eKja4XUYJHNQrUT9SrmgOP/aMk
SIFrMf3RNXj5EKFMmtRbaW1hldhQe9gDp25ZOOiLmcLbpicggivR8+d6VACwXB6wpS7Nt9o3ISvU
OHi+hy6lDdI7Mq8f0vTT6w22k1m5NRL1PpCIwt3l5pb6ZO0Qoq1LGMmT9gyjqXKfGihoSeV0dx7I
qStvo4VNyEbhi8Kr4A/TxycZwq9Jusl30qIFEkH7I6shPXi5Jwsrzbe2icBz4JU6orwDdV+y6Tog
D+r5cLvu69YO0cF+DJX4ZDxi0/bhKCfzBx/Crt8vf31piOh/J92EZTM0HNfXTqnkBi7NEQx3RQ8L
iZF+gpDdGp92aYyss980YwNhx2o4yyGDHWtTkN3grc7AUi+sWIcyZ6BcTpwjCeA8PdOrOEjEN7Fx
YDu1XvxciBAbid84wlS8GcajHlCXnnULWcRvOTbT7bxpA0j5w5Hmn8szsxAfNio/KKlKIt/gtO6g
2YXnEtmzYk491dMaOXPhvWqD8isoIw6em6izjrJwB7ubX1EVQhIgT70tclByExEQaS93Z2GKbBVf
Y3rTsxx5BMnSWT+lgJJNAqH8AaYx2xZMALi1Eyq94OFyewsLjs3D+mY3M0o5IPEH7hn0RO9G1Sp/
6aGiurKzLH19/vubr6dx5gwQokK2eE4fd7AnASBm+nP5py8NlR3xU+sCpy6QcoFz61YUvQ8vQOwn
82U/BEx9f7mZpQVmhb6APVsxmdYFFmaAIXQR7HgFXXftovB3uYWljlhBH7vcobkRLnAcEG02kkzb
15ckL0f/9OoGfLmdpcuHjbeHv4WB/k5pjibwv6cYrK0BfvwAl4IUkBXRkpuG9PSWlh7S1A774ACZ
dbVyjm+j7xtZ5rI0lKAKkz8WMEo+tLGbr0zT+xUz3wbeo0bVZhN3AU1tqht4XPCdDqubtPPCjYli
CBG74hvyl4f1F/lSKsCW64UXrUCTHMMZuzevnizMPad9dycj/0PQod4zi/EzNXwCeGtNHWhhsdjI
fAVu51AD0HI0GaqzxYD0MTgHzqkPCwV4XhqsJDoWlr2NPTehZtA+IOSsqjDcwAdgR+exBKt0d3k1
LnXE2htkMAbardCAoCV8s0Mk5yTsCg9hXP6cRNEdLjezsHl71i7BIxw5cTz93xbUwwUlZewJxszl
NnSSW2f0nJVCzMJuZ2v2yoGW1GsVOSO57H0IApM81h2uOpc7QudT+p2qlQ0u15D1h3BPGz4BkOtO
1U71cqh3GYAWMGPIy+Z7A5cudasqGLB+VW3PmkfhEziB7UqjcpLfeaSPAr4HmcxzPsM6l7CPPDC0
gAgXVC7InwGPuBI024wHbbuNOhoPdAPnmiohQNB5Bb3yJvjawzfHAujDJE9qIo4wWjA/UxAL5EZP
Q7ZCj1pYujZmCS6afkzA1DtTL60fdV0/FJA7OMjErLneLsy0jVRK4USM8xIaYMQZxh9NEsHoPCmQ
8Lg81UsdmNfym/ERE2DWVe7VZ8NlfCItXuppU6cfwglc9ctNLPTAs66CwHZ6WR40YEtO5RhvJHDa
Kcrhek2/euH7NoKUCIDTxrKm56L2W3Ngeujip5xXVbxSMVoYI1uFWZVekrlCgKfi5o/xTMHU2fBp
7FflspYasCYhrgMyeVkrjsB5kAOA53C7C1S8CXm/xoldGqR5a3wzz8g0cCSryXTuegqGBtfOt9Ln
yVr5Y+nzc8/efL6JHJEqt/TPWkDXDZYj/I+rR7qSJls4cG1oKM+ACKGB9M+d9E8zLAonurcpWsDH
AY13IG7x5GFT6RWQMZfX7NKMWFu5HKPxX05l4QO2QSf1WZEweYicNlhZVK+wvHf2WBsoKrjTgG4A
2FWFm3FxE2R0ypELB1R5x6lI5EdSZ+mxBnLfbOF+V3IY10PK7iMgkcF31sdO/VQ5ppBfG6Eb9aUr
o1J/TVF+au69Qk/elZkOG19qJsiR6Z6Jjx6BxMTL1JoAKgmVA7LCz3qiPb9ONtW38YuBDqeWQQH2
32tAo6oT3EzY7f9jJ1qYVRu+yMchrduKNpATMc8CucmDTI13UwNk8nTVurG1hFM+1A6N3focCKwb
cIo/SZii7MEOXKNeLfXBXpm0n03KSXVGspjuix4LkuGhvYVgnbeSOVy4Lr3e6d8EczW1BcuhxnqO
h6jeVgYfLtLA3zA3+JxURD5fHquFPcO13iKEixggos49C2HiO65GHAs5DBpWpmKpF/axg6wzcNGG
nlnY8j0PM7NlsSKHkJdkV85+iZe7sXDrs+GF6eA6QQjDeNBwJwnmGj6sULAD7raY/hn62tz1w+pO
uDD7trRww4ZC116E2S+n/I64yrtLOU6KAUIZK5e/hWkh1mEkpUeUFHl71uCReGDIOCEqBWHXrUz7
QsrGxhsaJxWtyXMoQJRw1ymkCr+Bn/U96P3gEDXVlzHTwTFxwGW7PD9L/ZmH8s1qNiL2vdQ1uOFM
Jv0ASSe8ZUJUV16u+/zc7JvPF0bBrceI+lwF6RnPXtjioeJ8+dsLS9jGEqay74QZ8NKLZS4PRJIM
cJKBPeJhzfdhIVfTAkvLiv63E3rMorjsYvfc8CGvduAZ5uG+a1OXw+Rvlue4rj9WxLPIyXGOp/Rs
iALcF2pUTQgR7q4n7OAPk3+VMj14Yv/tDSNRPgIK754rUag/Oh49MChJSlZuI+8PFrMxg50/IInp
QbLAZHjCqKgI/ulDzHstg27lWfH+noKUpdUDFZJK19i7uI/bTYv0YjoHxPwiDuf/qiVy85fnZKk3
VriLUEMpDPwOrF286vmcBvYxMdMk4pXxej8AAUGyOsPKtiYocr1qYPFEibNn8I/LP3/p41Z0s6LI
1FhAIipOvdbsSVLEv7KoSYqV4Vn6vhXeDG7BedNisqE0N3yChwL9Bs3BtUzS0uBbhzmbhNeVTuGd
U8iI34jBTb0vGc2icOfUXjrcXDdGVnRDCJkaA+zrMU1I9kPmrQGNlDftSoV/abFaUU10j/WT+Hh/
lTjHG9eFGI6p4vAg9JTRHWRP89tscLr2cF13rPAuynJqA9x2gEUuyVcRt2Ow9aF9v1ajWphyGyAI
oTlWNB7FvSTpi49Et2N2SCrJ1nA97+/qcGn+bzzQBsZ4Oa29f8sIIEc/cT7q5/kFM4ErftUljtko
waoXGlzpxDuDkwMMgWzLkR5hzOj+jmJDb32Z5frpqgmxsYLa8Fk+os9eoH8OgbvZbliEyVqZYiFG
bIAgdQwkc6sKu3nKun86hxa/Tc7UPsllu7/cgYUV/Je0rNMgHSi6Ejq3TlCfoCLgqb0IwfH5nYJW
VIJplCYe3Y0dpPjXkpJLy8yKfe4NE2RXiXuWVV0dippm3cZ3OP9zuU9Lw2YFPW0DHTcaIm2vOU+4
UVSnIU5vQblurotDbsW9KHtTydhNXwRPQgC0URH3tirJnGZl713qghXoaih7UfABp2APjUwtnfiW
9k696ZsmWzmbFmLRxgrqMgeTOXdx+qFMoTXc2qPK3LFQfKuhoXfd/mvDBTuA/JOB6OnMUUEEc8Jz
PBTyqtK0u8tzvbB+baAgVTQsoQCVvrzeSHTWeR/mKzUrUGx1fRSrIHK3RjlZmBQbHFhVQZ87BGSk
VzUrA8Gh1/y2ytlV9W9mgwOhO5E0JWj/Z+61w2vqxbiaHmpUwyB4J1auogvRF85/f3ttT+SUJdLB
2gqVuRNJMIlNXsXRGnRj6ftWdMMmTsSVnDVgoiT6mJpKfYaBF1+Z8KWvW8FdOS4XrZLZi4mEvpEp
6EsHSEhAT+Lyglr6vhXaTZUkOTQYsDfRrFTPqoZlRrfNgz5WX69rwYptGqVDFeLm8BIjoXRsignG
x7Uk1c/Ln1+IaxsWCLGYPKRJNJ09OGjsp2b8R5MeVg14Nd/4YP5et4psdGCXoXrUtrl7NkVjgkPF
gqG9hxI+4FaX+7EwETZAsCtdSKg7df8C6Th+CgLafsrYlYAf5EP+GwQpnKCRZ/a7l64oxi+MIZtA
x8rf5n29cgtZ2C1sMGDaFG7EcO2Ewyj8UVTHHzT812/CMFhjdy61MI/cm0CmQ85iqhp+rOqu3jdN
+Q368O3e42srdakBK5IhJcS5DEX7InLH3YmKbuMR7osohl13PNhwQJ20QnBeqxekr2GYUKVDpKA7
RKKHy2toqQNWMBuVhtngkfZFUZfeImnwgZdV/gFq478vNzBfXP/OZLPAimXNs0bToUMDSBbdsYr6
yUc95H7yBHcAqNgUviHhMx+lU94kLVlLJL0bG4A3WjPfkdAvPFqC04Ek/S00MvQuTYprCqz4uDXr
mJFU4MrPTsGUP6YtHe5a8BdWCt5Lv9zavlXXBn0Be9qfjXZCd8s4KzAyoI6mj1fMCH69NeVgbTN3
nAYDvLUTpw9VJe67lIgzyuyPVeRFCdTzgIkLYT53zU6IFq01oKAghI1cur99V9BDSzP/Ni+v22f9
wM6xei7U89oooL9Np2L9MYplEW8mVbdy5R64MCN2XhUCOVFpCkp/qoSBs0V5FXYQK0K9+/KEvBuD
6MB8c3uzSynsTYbUtfvTTyboTOeOAzFDqIFChypfWVRLTVibuS4JPM167v7sC1K1u6gGVnpbO213
pE66ZlLwWlT9K9bRkbn1Nx0JK3/wVDCQbAPJlDZ+gugxRCAw+00F9a8ocKtv0CqA7e6L8VCh8Pcp
x1aW3dByGNojbyrkgm5hcwR9KuSF9O8C0lxyF8s+nJ6RYXG8U+xmvXs3VUAlPlIGdm501whW4fMF
3JABHO4AFC30Nm67REybaWrb+KRilgXlJqm0C2ooNJxaMxw6eHkEB4j9aefgOqierSyWdy8X/l+c
3rT1W7wDBXDh7hQcwV7yN9LlybGCsrvTrAq7LDVjrZk+RAWjrJ3+tw//h2gP7qmOQGeCpF+27bOK
Rw+MFvWXywv0/QD4i9krEw5SVki8ExUQ7bqRkYRKbV04pVpJab6PCMOoWSsHZUyF/WbqgMsLdSWb
PdFZg00IVyePezvPm6IAWJJUO+mtjHI10gMZqiRmd4GPKpc68YDoIN15Y55kcltUScoP13XeOkko
JNOFyCvIJk7Bo+gBSfOLOrvmCod+WydJmPqebgrUaeG19kP52Fdyghau++XWSdJRxaqgIsWxyaHd
0eEytEmmdmXKltaEdYogBQ1kXt1GdwBs1JC1YHw3jqtunEtft04McDxbmKsEwanqRLzTPWwytWYr
B+D7m6Fv5/AkU9AoYEFznPUKxEjoIYcVZNusElEWfr2dxHMKl4lcg63WgR1EP5gy9eldFITDtFbo
fT/8A9vEUsODNudSByeCyNywzNmmtfqcSvcF2n8rO9n7wxTYBaaAYx9puiY4mYrpLeQxDh2yRjdu
1aQrB9/74xQQa4GmDYpuo4+9ssgjxf7pegZ5wSKJw3JlppcasBZp4KeYWShc/iyKOKz2KdLD5nYA
kWolHbH0fWuZymIYMEwBPXUTcMWp1maXu6tko/e//pf+RBYqpQU31dcpHZ6H3g02Lc/Wym3vz+5f
RHE2VdHgd4rf0ab/ERdpuocc5qNfQNH/8u6z1MC8dN9cBqiHtyljbXDXMDgpVKn+KgvcwmfU/XUN
zA2/aaAqymgsc5ofIQsY74krn1SB92mXsJXaxcL425lfZC+TvidxfjQajzvS1sO2iJrr9k/bSoyK
jBZmTIsjFzzYNgEZb3sdXqUy7PvcjqweJtmVzOjvyiBP1mX+A/cj50ur3avAjWjBDi0QHyGyHSbH
buyTpy4UeE+0kNZWm5bpaxux4osqCQPafBB3XTaMG44bFXxaUdhum+oqRANclmdY2ZtVFNQiUnXI
5FFHs6uLgcAVKkgr1+6FFWQnd0UxQpVVj9W/+QcGA8Qt5CD/uWr924ldg6Sx0xUmPiqK9Am0WXNY
Sbcj/ERGs7ncxNLvt2K44n0JCSiJEJvVMCrX/Klrfy1PubBB2Llc6kHmGS62uBojwbGlCnILqgj7
7ZCRP5d//lILc7fezC3xYCoclBkuQEP1hbrBEw2UmTXk12izSw1Y1zfTwEO27FUDEDyq/SQ1chtA
O3KTVVipl/uwNAVWJBcwlM3gYFojDQqehMzRhIK03ZVft6IYQhFwbTAh9GRp/fA6+iO7Lo2O0LKi
t2g4G2H6kR+J0YcA0P0tsvdrmnsLQ/9XEjeZakXM7HHD0gpC/HhnQc9QblxnWHNKWxh6O4HLddO5
2vXyYwebsU3Bp3M9rBKslj5uPeCKqSiUVw31kUbgNQhP5bspKH5eXjRLg2PFbSekI3OI2Ry1mul7
KU73uPA/ePMGdF0Lc8tvQquLMg3nyb7A9j98jTVjh/loHMnq5WepC1bsdqaYfC8fkyNP8OyiqCQx
LXa9CNfcb5cmwIpdyGzXdayr+qjcuNulIXTl2nzNOmzp11tRy/EmCj1gT46dwbbMeWy2Uwdk7NCg
0HB5BpZ+vxW6Qdq0UOiWxVHy6kbFpb/L4WOyv/zxpd9vhW4s+KAdjumlmfoRKITU7KLazqfj5QYW
fr1NyIY9oJr6pIE8aFlByLsg/LmFDM/Xy19f+Pk2AbtJu0S2vZNA1RFK9POmA7r3Tba+/Jd+vhW9
nKtogjg15vdVm6ZBhGH/6YpgZfyXvm8FsM7U1OKRiu/r6icM0CncdVbzAkujM//9TeymRdSWjtOX
x9gMX5kkf6Q39rvSk/Hh8vAv/fr5728aoLkLN/osx7kL60rV5y3k5lfrUksft+JWUe221cCyI/Po
5G1iBkr0i5eVDr2K/Oz7tseZGGQJejW2Zk/XzjYMwhh8DjyvLw/O0uhbcRvLOOQ8C4sjTEBgKKD5
4TW+8CB4vK4BK3ZJBF0rE3n1MXBxLwRguzyymt+7tFpbnfMq/DvP69vEag0Hu7FxYe9nInB2jAYl
hQOhcoiwTcOBobu5qiM2pboLQHcgI54YuoIUt5b9VwbipOesCvTM0fpeP6woTquigokrEmSmaz4o
TSXE+HGSGRK1u0xOUKQBXG3YXe7NwrplVkhXGQfrLeSYlnj43LigGU7tuOaWs7CobPp0larey4B+
+vepqvr2PpgqvYEl0HVvYWaFdKeA1Gt0UB61U9f718MggqX4dUNjhTTEBqBgDxuPI0MSeAMKIDL3
eM5f93HrKAZVPcMrrMmPnATekYRlBD+SVRrs0sBb0SxQgvBLJcpj4w0pqJDtfQxBla2n1sRVl5aN
Fc1KREwnRlZHZXBPrFTf3Pa5WAMHLXzdpkIXZSBROuPyKEj4FBvQ+qCxPq2c8QtjY1Ohm0n4XTLG
5VEJA8W7pnoQBFSXOFkbm6UGrPhtNBORTCK8IOWAC3rdIvvTzbAmeh2OzfdtmjMULKdI4o6C4Xf6
7etOHaIjVy3Nv7jNQ5pKA1t3lIlMtX3dE3COfbnu41bExjX0XkuRl0eTD/vXqXWD1cvz0shbEQvZ
zVJnCW2O1G1nO7bR7IzXf+7lqobOwhljk5hBKEfqk45YmXAVeYR3cHGgMnYeOcz4ejjQ7a4bJTt+
fb+SMDXDNSUr271oJ/kclqu1fPffut87Z4xNcOU6GXDVwjODjLz6DgxCU39WODe/qIm5zp4OXP6K
uzgrD3Rk3W3Xw3RYwPhm4rC7K2ARkO8H7vYAKtGxhgQH0AD1PlUYm82sCZ8eqIYk6q5Lk9TdI1lJ
izNI2WN9rHRTy1sew6MOqgOaGhbvU/xiXrwUBoBfue1CM6qNLPETD7oV8JypvDFJtvBbS5MDC+Ps
Y5WSPttRv5/qA1Rg6H1DWXFP26o5do3T6hPsF/o7LXU6bosE4pYRlEG+4fk5fCXAiU37WEzuP6RR
yaeQEu/cwKpvZyLqPZqkmj4RT6Sf46Ekt8orCrQ2QyA13H4eVJk5BOIpafaVMfjJUO4Ucl+IHjIR
UDYkSPMK9uQC/nvLy0EfhsovfgeFDO4ILjvDTRcB9L1tuoj/gTC/0dvAlz0mOBq7j0rSecQSQUCl
FSX71VWM30cTUgqbKGqb8g7K3+P3AHqUgK8OwSflQjrV+MAVo5CNOQiCon9qjI69DS/bnu5j6KQf
INIffDJREp/YXM7fwvt0gpvkBHkeqFkFHnRHhIYkKyRvKPWmHuVaNz8lAjUPCPnBVasJsay1TOmw
iT3MO/PyFPC0ID3RFtVqiN2WIZutvNSBNE0HNQRHV5/imjCzgd1QfSjoZL63HRPBRiuZ4gIId1gk
GHrsjl3dQaKRx834gURTjjcXBAnOFQwO7wKKJ1jRRwAxQz22UTfdyNkzC3SudnEAM1XC8hACOlJl
+W0TVewr4Kn5BLb+6LKDcAr1ApNU6t7ice6yzUBM9w/p89rfcCdx+anogu5Zqsj5hnclXKRaUVen
MhjbnfZ08q3oevd37LpjfIS79lTu8qph/s6rWFx+AE4ENXMCF7fHzHcicojz0r+F4av8JZtGfVNT
EZ+F0gXMGGsIU+VV7hwU6eK7RE38uVIEWi/EdXGv0PBpuHX6AUtVzXoZm4lL4x672OP3nSHM+0Qm
lKQeUjkE7V2cxxBea2IhfgNROdelol54O9rwDroeITYLeL8BIcObTN+HEfJE2xaCjB+hXILf4kS4
bm+y2RF1Z9qwMVsqUXLZQjw8eegK5g4bcK3hV++TIfxZThTDaZqkYzsP4slkI3oj6zsC0PROR7QX
90E+MbkpJghOQ/FJ9v2+qVEy3zGjgW/qXAlOVuYLXt47TNfZIY5TxPasD2mOKgnIc57qtNvDGlfy
bS8N/h0SvigZuhyiqxu/QfA+kg7cmE+ZiQvxzc1Abd82LRFsiyRh1d0WQReUj2zECvI1IKvQsoUR
RDSAS4DSF8wnN0RmvPyhHYTtluPV2sptDwW+6dYNa5HcF7V2Fa6+fQt3HQHrqkcCEEm3jaHRnWxU
6/pyV+CdW2yLuu8xbaIboW81+Drch9EYlnvoHWnYh4HmKjfcb2kME5MQ2sx8StwcVjDYmDaTZPmN
l0EyESSyAb6fjSjrg9P4YQtETVmTG/xYWPpupjguGLzRWCDoR3Cj03BL+v9xdmXNceLs+hdRJUAI
cUuv7vYW23HHvqHsSSJACCEECPj15+mZmzlM2v7Kd5lUptkkvduztAJqpmEo6+9T1ahOrfq+hPk7
q7qIbvpw9uuVtDCj6ddwbunqWxepAmVukLEDTfq+eSxCNMZSp9zY7SviGh9YuhF2oak3RKU7+8VN
UfsCWmYwggoaeMFfwohyxHwVTO82ZVLUyQ8GADhqEOJpzn5IHHrDtYBWbb/xipLxqxFm9/W0ieIh
YkM6B/7ovaLZiliMbc6cu9a+3wVbUcwjPRaJ1GTcuIFW8B8L8PqHrTdDZOcNArF2+ClFlZsD+vul
DlLnla6y6TS4Gu66rhfskYRd0W3URNp8X8wwWkGLu5XzFUSCJrUJVHm2UIuTxt8Ovg/3QmUny9ZR
Gzn2UgzM3koHxfxvcjAgFaHggkuFbOK5X8G90IybCAesW9mgqMwa8Cox3LM8VvXKFlPGrvwhpvMN
GTK20oIGYguLqXmXx1gGb1Mz98OVSybTb5F4Z+TKkbwMN1AXMfDyqsfQrruqC+MmraGUS+6hapRM
z2VbqX6X0ATy95sEljX2PhbcwNqnb8MBsdVrMnIEFKlNfucR+Ff3WSYS9psw7vlvxZDnauuyBGEx
ngFU3pWjZu7Ky5Vfz9hHcm5/wQEwhn4tY9JtAQiCsiIJygLmdBOcJZ4sDQB+7OVEvkPSaSh9KOWX
ga1RQwNPWKxY0ScwhIskk0fUEiZeRZOoOrdS0lfuKYP/Y70vLBz/xrWrAl2B/jCaXG46BVeON5Eo
BJDYZQVZwT4viL/L0WXVZhpmbHqwqb1mR4aoJVBr8ZtmPemuegJiiUc3zMic7cu2r/N1n5RjuBM4
WKYbZ0rdXsd+NCA5gEbUFYRfTNOgr8n7cp9hF9eIETj5VgDtmHod8MlCuamVJriC4x81m6n3B3fD
eqLKra5jb3oAorFsriwf/beA2YjNadhVVft9LktnjwF86OY1JDxxJ5EMQTpP9WiS60pyGGGyliNj
WsHcOqux1ypLYbg7QuQLR1jYWMrhBAmS9YgTxMDxsOoHWDZEfCrf845k0U4BNWE3/jhUiKFjPpgN
K0DMfWGdHyc3cztUyTtNoH4LA7AyHtixL/s43LZQW6z2A60V2XIWRdMbTIbnZNN3s43pauJ1M7Ub
ybRyB2jxJu63Jl14PcR179/AB7gWV6xX+Qte4ViEuyILu3DcGgqYX5iijolGvpMgdMbfihimjycQ
Nyr5TRIqpues9FCHrCnkneFL5aq6XpOkCRrUVZ1nkjspXalhJgKr1QcDNFuyCWoe9Rk2a12OO6L8
TPcrVnfN/E0gT2pxv83cVr9oEBgoOOu8mYoXitaOuZ/yirawQmSde+UTQ3bB4KvkQ50lp/GwmwoW
ykeBctrcMgj40aMdAxaANqj6xrxDcqX7KxJAmd4roXIAtXzmQedc+3C/25i8isow1SFoIvuMNX2y
tvP5IIUmNw2uxqH1ptSEAr6qFcWUYQtRHp3cQk+CM0iTjjWZrpgkwlxBHjpGRQlj+ulH5setu0KC
0xCV8nkc4veumkGz53mj4dWOlmcEjgIpVc/hz5xFR8pr6u1pWY0cqsba+hs1z85fB5mfIw6wQss0
y+uYrIqgNdsKESZM82GQYgNjhpo+EmDM7K0J9eiStYAJ5jtwjQlsnyCP8ABth1xfK8zD2RVXoYMw
iRsrCHQBFQGf0skVmMqjD5i1PytA98xKBdZr76AjF2avjYWM38ayvHUbn0vewXGpqZ7GaIhuBAxD
BvhtQnq7P3b52cZr9MogufWsiI4ubKja94CgBNsgQWc6X2dOlYlKJwzIcNBIUMUhCzpOkvIuTcZw
DLcF6Sc6wBqQ11O+Fk2p6As1rva/z0PuAdVSSq+8p0I39dHgpUXPFkQGCASHc53lK9mcBWpdHcTz
DifxRNJYg7yfktImuLsghh3oXhSV7705z8AONA6K4jBOBsM7eEwaRF34XEiEph7GixlfGTiQFldJ
kRGaQkxtjODom4fZtivngGziPtKvireNeANbGLkdn5AGrCdY29dtyot6hMV3XZh7pdp8+KVA/OWQ
eGWq+OZXQ6RSbxp5eZ3YnFWws+rEuIGbap5vkdta9cLgV5tv4H5akV8BBQBnjRg4i5ugCi16zTYL
81tR4gvBfO7sEDxZiB+kQa3m+PHMwmjfeQ6xnk2YgfN0RWkzdVtY/E3jiuqpMzdAvzP3C6aNvAZZ
2/RmU9XjMOyMdqr4DkmTUMBBlQR2Tcxo7Yk3CD57z8+RCDF4taD4yLqZtluIgCIT3cGeaXxtW8Tg
dzFUoWAplKFZsUWa34kn1ye0eQhj1c1H+BtasR3B3vCv8UgZfQQaES+070YPaQmZMvjVOj8uHrMZ
aSP08Rm2FK3CAiJe8CeGo1rOdFhs6qngv4TzgTcNDOQaVtNQTTBjDSjqp21E86iHJC2CDWyUuoZf
J3jvs0jLGgUFensu34VT3tjrUM6m3uQgH6x8L0J8TE0ytfOG4sieU+gpunDnEkjmrWQH0aM1iVrX
r9rR5gVi7jyoNbMlUq0eyYq/tlFgxDHS5YwmWS4duYoAW/upfI7vk9DOkxvPnbnNsD5Citcio583
c5Q0J8gpBuWuR2F8JI1DkgjY/Yw9h0OIQEGPRP51Rnr+fSph3JHavq66Fa9Uo44MRfhW1JDdWKEo
su+ibCndS98mrUwRAenz4PNuuB07Vp0SEjf5Kc+jEKbwvNWoQXR/XeZjkB19v2XzFtLYg9wpIXBC
OBUnK5qfQTUqi0W7pQPU1FBxJRpgIfzqCrbGY7OaMCMCOqYlqDamMxV9TXoXP3DOhNxklYnpPZIG
7GhCQZxb09HGgEpVJf6sUbPAeppTxudvk/YLiQO8jdaJyOJunYx5Uj8NWkfPGna00PSpKQIB9YPB
24o4GG75HLJpjXssHmVs7NvkU33fD6Rhd+j6yepWA+58Qvzs7Q/H+8GksTz/W3h76x3yY9F+UxBH
QdUPU2eDNB9WJdu8ho7pGQTb4kQGYRh1Esaz880sben2BHbJPhxo2eytjcUGNrRy6Pllhb+CFgbE
KeQ41/VGFgh9P7qG6RoyDwwtjR6lFb+tY6iyEmi+wlTOd8jJw3wCkpnGnJ2CFmiOd2w6sPwcbcJr
2YTljZcEI9/0EtnWBrsMu3OugRP6O5rzDeyU3a9MnaNE1sF8I2WIz2bVe3DTXWuX4DZ7apVbA4LY
/8yKGWsRfWIBKJOA+2CqBGla3IuutNqIIZqzDfdRQfWgGM87DCS0r1IBT1r2YFG98dUczlW4HZME
7ZXh3N4J4UzlYFNjofdSn18DmYSdjl1CzFVPhnJIs1oitc3CcLBb4pLObAAYz18klAV+IcxKs27A
DICjculQeEG+r85ehyLu5CaOB4eNHiUyDZFcXWkUI8UK3RfabkhCOr61kHMXG9uMiFS0Ors/S6De
z+eknz/N0eT1aF9Ir0KqQWY/TzWfsfCLYoR6/YTtiN04WuxJINizXyYZR2dXNaQKn2HUjseKYmhY
oSRRqOparFX8OW6QRtdNCw4rkqBjUgCfmkp4wuyTXsCOIvA9dRe1+Ryv5NSVd6yK4OWbeUFn1lRF
2E7Ii+EaK8KWvWsIA/Ro1au5gjFyjGMTCqv+sHdhB8EFg8CysfXso0YZlPGQ51ZYlHTsLW4khKYB
BD3RsRNqcGrV+cS2aQWclNpljQ/TijzEOgnaZlRPehQoFwSnAiLHjGToIBk+xvCyQZvmyTDINAnf
tSU0GKqsSftiQPI7uRLhqoAV9EZBoiFIaw7sTxBP7CBtVq6V0+g/DVzpLUfNdeVlFYwNvMGiMQRs
g1/DVj2xzxNSyXUAUYFi5TFqD/1Qsl0ClNLLeZccHdRXb6EFj/YS0C5hsoLrLXzOtRfM3gqkQPZO
gOcbN/BELeqjJvMMV/h6sreUtINbT8h/5Z3MBNYE0sLAXtG8Cc1KMOy0XoOlfVYOHn6MVs03SOph
4lxLl59EMIhnWZrqHtnhOZIkVn6X3Jp9z9xwPzO0YI1HocbTB7lHjhJ1b7NhKJYObCzi9lgjzCJs
ZeFQBeiD1UiadYvIfA2aQngTel7/9A9vNJ+K6mcVT+0vbJW4vM6nAYoHdsrN+SsgqRPjSHKUpJN4
7puufDfZ0D9K0OP1lnWeezM1zkxIEnJ1Zz0zD6DNULHiPugnGMcEQbuKuZrvg8TFQGHnmH6qnKpH
ZtGJBdkweSbofRyGJMcXqZF77gW6dOibSH/a1CTj8ZrScHytrFci+dFVPK8KaF8xZO5ogq9ZX0Ic
cYhzL60LYh9gas+uHRTEGkTHsLilgPaeje/OqxIySejAZobUhxAlGNoo3L3lY9MeJ56hIzz4MLfE
gmG/uiabh7Wg3G5KOgIaXQ8hVLFzi7MCWDa0V1hSlfsGqm4v3Ib47TFnzUsA/LFdJdlk5hXUn9Hz
mqfESUQBL1+5hKCLJYFR/stB6+yWYM691QP2tA/K9gqnZ8RWoxJ6x/0oOmJ/uu9VI2QBggybVRqh
FfpMgAF/CHNmD0UyIIGvK9Ktp07JV96NEHeYivl3O7ryjaBlh0QNB9VKZpDESzOAs67//ufzNI6v
PJHju3IFOvsTdbtmduIKLz7ew+CrdylrS++9N5l+0PAzXTuHU2k9sQI9AzohVVvrAiKkG7iCqlvL
Q2ghgvRVHzjt0EWFnJ771TS590oL5OHwbD+rYRcgn1GImX53uY/7wd4ebOryvv3B8tEQaCkXJZhJ
ysQPkQHlHoUJO6FVIA+9F5NnPES0K8p4/CtoWkiLgMUGi01SjU9Q34Qoh7RJ9gY3ThxWBVwqnySt
9TeakfZH5jRODeQ45zAYBlKvi4lDRcCIMU6uRVWV87hCtwybcc4bKFRqHyVjanBCd3AMDSqdjgQm
4vt5mNGvtFM//8T5lO3aEMY+K0wo+mMRg3LTYL3kd0Txjt+oQWokMaTiAyZv6HHXia4eIF3C2qPp
WfurJyA66yaamjXLqrIEa1W6H2i1YPH7cYYyXnrW3hMGgY3vfT2ybzimh/swpuocngOklD3CoF55
iQmvi4TyYxKT/ifa7t1z0xRhju5kFO+q2RE0wbSPlzmg67fKBiRWjZtytSuTQvAdxGTLKwFQULaG
Pwia/LzJydFri4KtCQfzEd1khvAW53gd8ZlHkckZVaiDNulu6hLYF1YKQIE0QDdm2oboMj3GXhF6
6TAiyKy7FnJ+Zk4Qz/DX5MGrScJXIMPghTsqk9sSUCq7FlUyPmJNyy2iQXc1BXAyGmqeoc9WwzAY
x7VG9QRRp2lYUSIaFDJZ+RpjShBi7XDxncmxuqqll6lVW0tY4OKjZDvUZOoGEbjpgI7zk3vDcaGj
GrpolePoRQbgwYY9CJx7GIge9kWLIwpxmm79IgHFCsID0PCCW2j/WLG8eyL6LL47ho33APsF9G5R
H4gUJ2r4G7317oUMPdJBeNqj72oHMe8a3xUN8GEOR2HbwPICZTpTYTp1kjv0BpS7QQfWbP0p4VCK
Hs/94his7P04eMj6RUWLx1pHhVsB7lHCbUjXKwhHVk/FAD31c4ZwxUo2RGiMedEbNtdvbix2QdBw
rjZVhIC+45OXb1pkxN6u7hO8UuXF/DscrvG1IV6GRjGUFqoM/08j7og4mw2BMED2TWnL96JK0Pcr
c4L2XpzwJ9DnBNJj2u9y35ffCSU0WWtiqgc88/xbZoknwP8U6Fb7PTYSpmbhHQzYkABQBBqsBRZM
v3Xk7ANQH/VVpBAPsjzgv3smqp+srtzDOSPZ4ysAdxV7yZ5VuffgxY1srgVVSFiFlzTtQxww3QJX
Nk6bmc/2AX1m5NE1UBIrSI96WwopiTplhDQmbWBkVh1aT+ClEVjpPUJRWdy1BlO3ftJqW7mavdXQ
WPuGtYz2Q+UVGG/h1h8So9A8LcIERJwSVpmoXaBIkkLCNnJr4oZs3VRnC+YwMvjE0MEQzyxnmCnB
5Nfc8SIsjnmv6M8sLrzXQHXijgcW/ZOYcO1/H0kZDvvIdkmBqg494KwP9D1m0fkvbCGQIkPklu3A
/OxKaHSFvikfrZsUw7mMpJGFfNc99XR/VGjMdmvPPy8Ua+ay3amoRralXZ78NDoucXoGgSwxOIpw
xEzGkrukzdHt1n5rt3Ub2UNc1dKiNWK7+Aq1LjoaxPObky68Id8AvRQjDxzMIzQZ430VSBQU/mjJ
ddIyn+8bNU3p5GFhkuYstkd61Sdn6puUr+1A+VXCCxRU0pCzNV7J6FPfT83LWLYMHNgE/G2/RXG7
kqoxjzUHGjQxlRnHFG5LybDOIDR6qD1wk6Zeee8SSJV3EdFuhrJQkD/MaCM3O+kk39AEE77HGQX7
HaYf2Q7RF0cC90Zjj4Mn4u6AyOzucgsV5Qz9fA1eAPeytXBTlqQUeBiWVkHdVisYGPlw9XaMNxvC
/Onn4JL2GwjJwYZbpl+11fmwUcisNgQV7gOw4fyWId25obrQV6jd+2hdo8bRqMcClPaQJ1B38wBB
pHVpvPkYzxJRrGkzTMpM1CE0CPQ6E78z46oNwuBb0BTtJsj7/tGOjRWpVefCHDtfgw4WoVALvFy+
DuM57FWFRbsQTS/2JjUtbmdMx8M1ohhsiUA613+JEvkqHIuQjCZ5JJ8xfUF1AX9T5L5jLKBPjlrQ
bYDYkVuWa++90r3tNgkJ6Zw2IgKKQTtIps8czdM0EpAH2foiZzsdVvPPlmC97736XJQbX2WbBt/Y
T72YdfmWI7jfmki0chNMHZIkxBS0IlStyj2XZfkjgL/FX16IYmYFZV+xzdrQkPWU6bg/Qt20eZE9
/hs5U3H795QUiVb+pEF8RBAFVhYWfzEM7gvWnAKBfkWecLuvhSug/0tZtcdSQ7F37tODpCTr4L1N
YLy6HuMhtttqLGSxyWNwkOGI1UKkoqX8h8ezkO6HIdRyr6IIFYBHI6RoJs46WOLUeVA8eBkNMJfB
vOnsmBHie5jJz3GsKfIAeT1sckBVq4dhxs3BV6fy0y5iGD8Mvpx/aiwxdxfMGXkgpa9OBLXqYxTH
9rnxGt6nMBTPPeBOS29OYcyIrLuAeJ7FeVKtiR37HYY29rsjtdm1UYPpghA5/ugh266acXqhQ+Dn
N1pg5JXaopuuIK8uXwN85IewmjDxpSKEsNWIaL+GUoe3RUaJ4T466PiMJhpuGyTABiC/vwcBctRz
+CpKnNhrjunnbyRPRrzpsRDbDtxFbyfLWR/h/jX95WbT0Q18joesTC3jdN8NJp6RryVe/W7j/DXz
+zrZwZja7BqtvAeU+vAVmCaFBoRx8OlBJMo2qMUaiNyoAgE26TGYNvGgHqcisnvflvkL2tPmEceJ
eG2Yj4ko5mz5L1j+oS6wcVmFqwLjwjvdQbS2R6FNXzCynw4YtWsvjf1w4Dv0LaNp7VWA6VRpNjL5
nQti9iqDD+2WOc+5vS19qA7kqFpSO4Bwv4eoL0IfZAjMWozWNHvbED6sxz4gDZraSVGmiWUArySC
jHdDmTfyRgWUlU9eHvluh0Fo9UBzYfhjPnkYGKrer07QlMOCRFKcgXbfQcr6GBSNjNYYEwU3VQHH
zKt4HrL+B37C7/bhFIsZcxkCqAaJsoo/Q9h0/FnHsl55DSvFJtMOUybYpWXJLToxcAVIuj441fNM
qheN1pHeJ005F2sPLlz1eR6i3Q51E/ox6JAX4jahFc4TVJ0Y/Sc5nOW7tIHUuncPoEX/EvWsAkwQ
TVr6mVrMBbTdUow+IDWbmr4X/zCeNJox+9mbw69BmZZK9Fy2GlIlmT5INMq3Zj6fQnmMo/aT37+A
+QoWaLsgq5rsLK/wD+q3CE20MsHZ+45+Zi1x6f0sILK9itxg0Mw56BAgu+ME0ANBGwNwovoTYsCl
K5yf7V/IdI1IylGA6QNUWp+D8yPEZ+3nL2HJlkr0BTWjB3Op6gCH1DsENpv+D0hN/mescrBA3CH7
KxLUO8CRQdN2G5i87hDDRn8X5CE0NYdyzJHNxahB6rCg7GsIxWABniXFiJR/5Aq4WXD0nIYyU1y5
bx+/r0sLaom98y3AYaUWBwQGtgIC7QVnzn0X8i9pBALHv8DOMpR4ARyN5AF0UfZNAQuz0YSHv70s
4Z/ICV94hqXHB+YDQ4hRImi8YYNePcUIKWij/4WofWHJLj0+4DZwHrfF2BQUhe535g0l/eZ7s/6E
o3oBaOkvt7VRecPb2D+SEI2OPcHUVfkAe02okaDZGk9/odUyA4z4pY++FPJHnxwFbAyoPXInSD2D
L9bP5cP/QKy79EUWW5w4r48o86A1NYGT7+jZdtcz74mEgvHXHuH8pf51iJgYFTaLKiD5MejQsF0u
6tUg+uR6LHX19PE1Ln31xXanyMmF1KI6BMnIDtxWSKNH1sf9J2fVpa++2NhCYt7HOoqOFkSkKT7v
ijgBoIxBQxxRZPfxU1z6FosdrpEQm2kEeN34DdAsIQO88n5y6MXF69miMvkMx/7nC9GlpIegXZJ4
nZmuKTlbIpYQaIGnD053qACvP36WP7+x/yjzEgvlAlMH9mAS6AzxWKHLqQCoov1trL5I9/2PMi8r
vcrLyhhX0eVPjvHx2qcoSz5+hD+/pWipwyXgEk30qPSBIJggA61foAyDw+pT2uOFVbuU4tJdCP1E
XyAFyWYEqTPjSKnw15fufinDhWl87huvxmkOrgJq/ywl4/hWtp8yKv9spBZFSyEuQ2VoKMwSEGPF
q4iKOxo9CUV+A2zxCDTsizD5vnbT2xx8pv564Yss/Q7YADsQ4YGcAuO7YX3mScPCodwPOJM/Oawu
fZLzlf91WMneB4y2UwOYihkStSCWaO7ngnxmv3Pp989//6/fJ1nFMKb16TEg/QaGsO86qD9JPi69
nMUZiDlU5pu2DI+T5cE9h5jXcCQYhaGV3kXou328rP68r6OlCA0Pcri1lmFwlLkPfyW08SPMBwMo
e3/rTKMd8KBEN1+y0cUSW5yIZkTzIRBecJxCECek0Pm3DEl022XD14RFlgYHJitwUHUtFnEAwe0J
uzHNq+7945d1VsX4L5vhP/YGDMW/10RFd+iTFqIc49oG/KfwwgeXiD0tvBSNsEMV4JofX+/Pq+s/
XgdA9Ux2oro7uKSqMC2GdatXfSYPcenHF5kPsKbZnNipO1gOkrZBC3JdyU8FCi6cJv+xNujzHmYl
cdEfMJrDNAHnOQbij+eX1edyQO9YPQM/uoflzK5uv1Zi0qWQGm37EHi+AC1AXnXQLICsDMAYavvx
5zi/mT99/sVmR+ctqb1sxCPN7jbrIQQlauRXJjY3qN291P+UJfvncocuhdHUCAdYEeE5zhpdPZji
kHjoN2owV4R1qxHVYTx5Lx8/1aV1EPz/I4xh5k+8xu8OtJi+GzBw1jC//ZLDDKiyiw2PEXoRh0Xd
H/gIzZqgb9+rEOyLj+/8zyckTRYFjiAs8wB17w8y9p4xiwSa3fpiNWafslb/VgX9zydndEnUz3IP
qDNww98COqPkBDZP2DuTgyRhdyQBvM6k5egAPkCXt2Q2BIzJh5YXp0DA4+i0hPBjpOKw+9Iz44bO
K+ZfASdo3Ei80u9P2nI0/nTRVA8T8MuvzQwg+Mfv9Y8rAtdYnAyck6qTzid3sp2BE4CbKYAideD7
b1/7/XMs+tczAAvamiEehhM4IfaeaRjKXY2ZAazi49//4z7F/S+C/jQoP8fkp3jtgasDPbIapoYd
Ik9E1qZ5gB77tZ9FQDBss1IVfrP++LKXXtv57//1WP2QdwEtaH+y4CsRoK9buhEhyoyvLHc81iIh
ANgYNw1U7Z2Ee5Z0td16Gfn9VeECXGBxEhRAD8EgiJo3odDC7Fqv/p5BxfuLt784Coqk4eAmjN0J
MDHIU06YgssNqz3y3NiYfFLOX/r0iyOB9lM39G2mToBR1psBw88tALGrCeZpW91mPC10/5lAzh+P
H1DczlnCv763RRsl4TKJDyTM5do4kD9dAT/bEfSIT+rUC0tqqQEQsBE80DjTd0Vrh2hjcw2YVGPb
LzqA0aWpOk8wzS4jgukE0FIg4mbVbed/Sh/+Y3KJN7TY6JPHG6A/8+IE/BSaKyAeFvIWBIIz2aIA
h20MOvaZUOmlr7HY9Loo1QCYV3fKRuAE2NkjVGCMkoZSJ19TbKfLDQ4MvwHrxp5MBjI6t22+w5rK
V2P/tRQDb2yxx3kcB54nz4LkXTGDamrgy/gk4x5wLNI2yj5j0I5MPa0iOcCW4UsHF13sez4M+Vwy
oU4lK7OrqglBpTX8+eMfv7QGFtveIixptLLVyYo5vDKkf3TnXVnM/byKc0ANvnaZxcYvoq73FfjF
J9EFM/D34QjmEKV835X1SwS829fWwFIywLhc5EQE+mQodvkke3EVtdAMyAFl3n/8KBdW8n+EA2zV
+VXo1/94BvUxYoke2zyNKtjgfO0SiwgPv2R/LLqiPknkEyyFTqX4zsMMGAWLcbr/yVUufPqleoDz
JAQW/L49/e1wUDi5lfKMbBSNS5Oi83dfe5jFzkcA5x1YgvUJUmhia89aO/0Ajbjkc9fvC+dwuNj5
1EAkTsvMnKYgml6EHvkNzq/P3IIuffDFpifDhMFlVNc4ulAV0xoDSY0B4hbzdO9rgWSpJ0CCLooL
K5sToF0aXOr6PCAOKfmiMdjSFZ01xIfzA9GnaXTsmugMoB6mPjlCLr2fxd6eAvArFQq7E5A5wQo4
P5CXA0jvhBaF65fW0HI2mY1TiFZOASeLNqlWOKDcFpNZsh7118RGGF0OKCESUUdj3zYn6vHgm6Qg
5WmK4e/HD3BhhS7Hk1nUqAJEvPpEFEMhYDIv2jGn2nHztd8/7/F/JTu0QF+8Rmp1Cjx4kALg5r+3
kB05fe3XF1sYPMsi6MCgODlWASicdU7wtAOR5LNc7cJRtBxOygrBWiVTeVIZXIEmDy2aPjHxPnDm
Zk4grfe151jsZK5k7hLIRN8BIHQHfxd4DXzZK2s5jQSJAyBcOctT0Hl27/IOJFZ4DsMd6OObv/SO
FpGadDlQO0BW3kHk4AgqdJdaAKjBdbsfLSAbH1/kQoK+HEoGDCRL4KrUSeZltldnvyHbQVMJjiL9
JubRQwuO3vbja114oP9MJ+uoGGM+lidKqmllRfKT9Pl0KLvi7u/K4OOrXDidlhPKArLLed51gALW
0OmaIC0X7iG6NwBsxMGW/WT/XbrKImJDILnsYPeHBRyBCeMMtKSBzQFkg0FK6+MHuXCELGeTQFAw
4VNZngoRGn8L0K0PJ1oYjn1J8BwDzuUuB6arGv3Z3EGjABM3FV23A7CcH9/9pY+9CNFEQZ1AKiZP
kzZAuiL43xQ1RAMLgX7TPITR48fX+WMPGA+x2OIGs2dvCAL2CNkfYAiVneeV8iK9Fh6SgibOSnDb
QrvXZX4HHs/Tx1e9sG2WvuMwwQRrNSEoPSCnvy3gznZ0HRT7/65zpsabvgGNOH+yRy8thMVBELAe
HWGIc7/18xDvyaCazai/NtvFC1xEcwVZfT3C9+QE92EarQp71pTJAgJ09Mfv6sLtL8dwkBmoleSm
gs2KNPWdyDySXSUDDe0ne/HCx1iO4kjke37GlDpxRMCdxHGC81Fu+6DINvGY/KyqTyvoS8+y2PY9
KEdJSQX8Qz2wZDgDrQV90K/2ZJYDOJiSYiX3QXvIMv1cQL4AA10YCnbN8Jn1zqUHWOx5yLDENfgg
9pDZ5uiEaNMIzZhPvvSlD3G+6L+SEnBwaqgKBf4JmD3g7sFATa5JAd41YH+AjNfJoQwAuPukt3Th
CF46Qkwz2GKezCvkELkD2jQb6A819vw4Rl7+62trN/j/T0RpLWKVlMVJo8CP1lBwAdwW6KfPLBsu
PcNyaxutIKidD9gbtdoyM9za0ph9PGGO8bUnWGxvRNoRDyDbg/D86gU4Y9CG8w48oo9//s+fPFw6
jANhjca31O4EhSe9myb2BHkXiIIDZw7krzDpoGX3pQ8eLq3GhQS3c8gGdSqqbJ7fSN/G6opzGxWP
Y2m76v3jR/rzFgmTxR5nIcxeJh+GLAXz7wofLhoAj5frj3/8zx88XDqMK6D8XDFM5GQMjMC5yXeV
rB7aAi2Yjy9w6e7/j7Pz2o1bh9bwEwkgqX47xeNxS7cnuSF2mrooipIo6enPr5xzAIcxR4Cu9oYD
iMOyWFb5/qXhVzaoZuTsa0B/kN8c1TMyogHi4fcEinB6kz/EjQ0rj2jF+oTHwwuSnMOvDNH8A4qV
g7tx2JbTFLhmvC2Y4GTFM3P+BG3oxx4JjDd/ZARq1AJuMgsUk/w9TKx2xzaB9NbyPgM1xsPEVAeo
FvRfr0+DzS4Mw0behCqzMin+E2H8M9X+AyL7SyEZ/Yma9U8AIm1CBmKoDPsW6QSaYtsVLyh17VHi
UxUMMqt52Ve/r/fEsmLNZKYetIF4Zmr+hPTsD4gTlUDJ1fqmg5Pq4XoLliVrChRxSI8ApoTHq0LQ
6U72foCyVoaC721zHRkGzbMSpFs+Di8S2gXogls8Ox2KVFY+bxug5Qb8yuJ0P0+pL7rpUyWDb5LV
uD4BSZyfYtKvKRnbRsgwaplOSEqlwQTOzVww1ONlQMVB0mYIVmza1oBh07IfiYhjNAAmo9pxcOoO
85IGu22CjTs6R/UeBTVjREqwSOWetGHcotwoXNPusP16w5gBQhgTqPMlLxXYH1ifvM+A5UoHEOm2
dcCwZiJRChgH8/QpAJntCdw77yfuOdWv61+3LSDDhCfwDEXVt9MnNuPxgsqp7lCBA7hzUZVxvN6E
ZYRMXRlBJhTht2nyIpiDbEQZND0In93W7dSUloEjhLSd1P0TRGYmlDsqFIETILmv/3rLAJnaMlrP
lECjtX8CJRPsQegKZDK8wV1zLVf+7UekayqFVyFeVn0Qdk+ZBO8jclh0rmMQE3ZNNFZHEfcfIE41
3Ygiftd1PMlW7OLtN7Jras5U/VQLlDjSl0CDjc6aqTwA6dneizj/7JecrAyfbfKXv7/aoAB1pzns
AleCJaioRAKXnsum4Pu22TGtW9fI8pJTekmArTuJRH+IskHtI8Wfrzdg+/2GeXNe8wYO1ADPiuVG
EzVDGJ7naOznm20NGOYtE7A3osHhL0XYBN5jP3QAOqG+IRIr26ttAZsWrhnI0y7Wl0qRlw+iJQBF
y73pT/319T5YmvhHgaZF1lDXTNNLIgOUtWq3b50jqJCCVagaSlYVlC1r1pShqUrXozWIiS8gvMmT
TJuvoKSK90iw+eKUcCNd743l+mSKifdjmaOSR6cXVFoDv5gEgAkkPeq9PQBlj2D7yTPqitQ2AzHF
xcEnCpFF3XKcT13xLfNLVBMDrjafrnfGsn5NZXFUFGinTD0cf01Ho/2Ux0Aa5fUcrcQabFNv2DfK
2R0nlU16qSL3BUFXuHBjIT/lXeWvWKCtBcPEKchuOur8/gmkTukfvKYP+HfNlRODYtfG7c9tA2UY
ekQI9ZCImFxQQh7ITxkLZf611OCVbjP0wDB0BrTQAgNJLyyEyg7ke8mB9urL9V9vswzDyGUbgm3Y
1ckLtH+/yqb/LmqEPr0YQqeh2qbmGbhmBlw2tx2AG63zrBIFvKhABHfYh3SSaw+KCKfCvyl2rpnR
BtaDDOae80+eor8zB24JuAQfltC9CpLbCaWZN9TbpNuK3hhX8ynnJTSgc/clclAeA2nkX3/4Dtcn
xGJ3/jJRr869gkoagnPjviQDnX9GqCi6Q7XPWoKL7euLrbz6OuEIRUoquqeqAtwhG1BusK9z3qzl
BNjmwbBqISlFALdA2bUDbe8i8+8qpwUfCJ6hHi+aY+2kt0OJNNfrg2Ux8X+y2WjixwjbsxcFyAF4
iWBkehWqdPNmNV/HNmKGeauyYagKhT5jhvKbu0q1zrmdAE3c1gHDtosK9UlDQbNL1pbilqGg6M5F
3Qe8ddlasqfFwn3DwpPCD2vfnZznJB/aB+FyfeCxHm+nVvNTGK1lAFumwkxkK3qUrsuk814yhwG6
FaHo48JFB9FwB+Z6uT5clhPWTGXjGZhzbE6RzSTAdQcdp9n5mvk3czfcjzI5oZh87XZtGTYzqa3o
vVGDiphdAoldl+YQBQedKzo5fpbvaQMAy/Uu2cbNsHdPIR245CK7SKb8w4SasuMMRM5dHHs/t7Vg
2LyETQrC4v5JKDwCIifU74YxprvZK+f325owzL4SxAFTwPVfWI4I8AlqK4BTT7IGXjEv57UAv21K
jAN9KluOtCyaXlpZleCDZhXgadXeB7gBALEpWbn52GbEsHikyyFrNVXZxRVtdkR+dnTvaP8j3nLu
ypy/XdcQ4PL59zbMyrgB61DgPFTDhYEEqaCj9xjFiASJERXzsnf8c53Q3zRh1WOnVtU2LbuZZ2wG
UchinwBi/sS1y24yXgX/Adczb1E4Ctx/8trydk6Ik+QXqZHAk5bpcMjz1eL5PzHkNw55M6etAtcu
i8GyuOMlxIR1OJOj1xbu1xkMk3e6LrM7b8gBOeGAq505pOB3EQdVkwBsD2BJCeChysvPVAef1VxD
8ztOnLXiScu4usaVAMxn2gOgDwYmHhbNDqcEAFAd3jRru7itAWObAMMwKPUUdU+BC7BiEoPNAAQY
0sVXlqTt+8YmUflpIoa4zS4VGgp3CphM1KQ0Uq+8jSwXAzP5LSh5ihxel70kJWrvEzel+6Bth4Ms
USYCmubPnkK3Fk+kdMWKbR0yNguaJaiCH0CNaarcR/jL7UGsAXYnX8sGspxFZjZcQSIgoFA1+5Rp
JNxxH3VJea3eF/3woQZ44zDH25QeYVfGdkFCWaZ+TfML6IDgNycpSiky5MOu7Ue2sTJ2BajlMA2Y
pvMMsCF4yMC6zKjv/3D9bHh7nKgZAAPkiiGQ09QX8PS4e0IuiN/eKLwq1YJDiR+AkomcAxh28+31
Bi27KzVjYYBN86oqB3FRKSK6SOUMXkDJRXlNyL3p6Eb9BaIS8lZ6XX6qArAgeafW8gbePjwgavP3
zp5yHU0kSZtLiFTlUzmF3k1doMx2jlcM6e25omZ1GmTeRjpWTFyilIHMJHwXLC3Uqqx83vb7l2Zf
PRD82W/rhYhzab2geRJDDQ4MT96Bi5zfXJ+et09xaobJWO1DvgPE2OcgHNiR0fJjJefpWHQorBiL
1ezktzccasbKqnQCb75J5SWY/QLqZjkYBhTiXdpRlx4FNkdV8X1aD5tCyvSfGjU5FDFIPw1MqAgP
QYnM0mophCRDmNzOTXxbo7D3eH0EbUvAMFcGl7UT+qJ67mXtwCM+iR8z3KPRpqOAmrEz0NV7kbWe
uODl6x4C8IcePTD0ty0wM25WNDNSGseoBnIT2g37KSVx8AHZUD5BqeWAZLFNY/RP+MwhgHtCl+e5
1xAVzJI+exjkxtgQjQwrR9UTVABEXz/rnCcHja4492EM/a1Nvj0aGadxMWtIykB0DNRvgPmoyPcl
LT5eHxmL/UWGhbOxlbhFu/QZRCmorruR6j9i9abuHfdopJ7nLI1XTN2yUCPjDPZAm/MldACe+7AY
70mxkNsavjBpt3WF/b1ZkXz0S1Sc588I6/r30PgBoIxlUKD5OpaMqw9IOING1fW2bH0xzmActi6r
x7zBxsj5u6Ks6mcWkDWWyB8G0b93WxoZNt1Ds6yuG00eEArv3lXOBFo2hWCJ+y4Nisj73UPsy59P
IzDV/UuvE7ilbhkDMR/YSwqPZg/JrPI3pJxGqAZEMi68L+Al4qQN8jSdjo7DoHMWlEOMirZeghEG
WA0krMQnJB/p5rNLExcKFtnsNu0dG1Merpi7ZdjMGF6EECEgMnHzKF0NFnhDk2dKANXcNClmBC8D
0n4qO0mfiRu4p17JMriUOQjkK/6Gt0Ns9J8YXjgVg0hE/KDowm7y8GjQcYokXaRJSihmHoo5unUD
/9yRaiUHwzZgxtaiMqjpBE4uLyIGGRTvF/8R6gzl4fqAWY53M3iXcFW4HipAn0E3zj1oz4Aki+RM
uUivTbVcmRZbK0vfXl0ikM2jYmhEhM+NH0PqgAJkjoU5nJO81Ctbi60JY2uBlArwtkHQPA4LTxga
R78AqgaUvGrlyjXScm8Nzc0lRoWkV03B8+RDbSeae3JREYfwoKf7M/ed5q4L/W3JADQ0dhc/JUA0
EFyS6ai79BZ1PGHwKQc4cFvpBQ2N/QXEs6TQrts8RpIurPYKHk1HVBCxuL6wLJZiRvJoXUJmPeyx
PXLABYoBomkkHI5e4HW3LAMszm3umwnAmblj5aYnHjWjen0E5Uk6hvRZAqsfIYRRj9+v98ayusxI
nu9W01y5eEFIGXtfIycaUbouIIwntfvzehOLLbyx4ZvhO1XmqCepcQ9ihEb5b+FGQf9BdqpdO1Js
DSx9e2WECLDlIbiX7Fm6EzQDULGOk8Gp0nzlxmv7/vL3V9/PgsgdurFuLrjLD+wQ0tCvPjkuh3zS
thEyTDzgBdcAPsz/e3uY0gjQy3Jey0+3TbFh3kGu67BqfNxDhdYpKK94fsTFnLbHFMfryqXB9hQ1
Y3eFdN0A8QP1OFUBAb63gBwFw0FYuMg6UDSHngxvxx0I3+LDROkL9KPWcmhtFmlY/AyBVdINbXPR
EkLgvI6rx4w0dzhd3tdjy6Hi4cd74FQWwn49r0VkLKvCjPTpouIeinWDZ9FVOjgWHqRCju3YRis2
b7m9moG+Po9ZCDdg+CxbhMg0+S1iF7qxtXgIfcg8XV95lrVhBvi4rKDNkmE31njH7ROKOCjr4uZu
gd2u9MMCBaFmnC8hqCsvUjk9F0TJg6yCA6dM78WyAIospLuJsV+auHdu5jx3JZ6SNVfbvH2QijBs
1xM1SToFD0mC4NA+c6EtdkzlQtu/PoK2ZWBsDl7boiDOi7GBRo0X77D4c2wRBOrH179vMywz8jdB
2avNNVa3O/XkUFaQLK9iNh1jx78fkRkFCV0xfdKUf8Wt8A4yGmv1yLa1YewbqPUbhoHx+jJN0MmB
GgBigU0feSEEpyR07673zzZ+xn0ATz8K9Ui3uUA3yUHmm0zOedyMm3JXqRkSrERfNV6i1GMAinWw
66sFfl+3mb9iP9HbZ5sZC5SIy4Ex3KtHUTSIApfN+4QSfoA++FcBZbEbPYOK3/RrL1rLYJlRQcKI
5F2FxRZDeuldC8HCH1Dnio7Xp8LWmeV++Oqc86C/mpOeqUeV6RsPst63mvWXqmQv0OkEV63NDmOz
5kayrC4TdpGB5s2Fh1NpigR51yuU7UdNRe4rV3WH6/2xjZZh+/kI2AuOBnFhfkNL6AP25zTl8+9t
X19afTVaHTx4yYzw+wW5+9Fe9dy5dSkQjNe/btn9TbIFPC4QQGkm9Qix2nzP2vQncO13CesuMbjm
K3uXbQ4MC58KNUPYbJCPfY2KPN2CI8jyNrx1imLttmybA8O8IcsLCFiO/TdrFJR3y7E8LFvV9UGy
fdw4+OUA0WivY9VT72Y/vQlcTdmTlZedxRjMCB8e83L2ZDg9QDUIWm1tAPEuXf0QSYLszLJDEnkN
hMWwXC2ud8bW4PL3V+uJQS4nRIYgnJE6+jgPBdLEZBJDsjJO980YfI5nZCT689rr29acYey9nwK+
GcK7HrDsJxS7obeWvoOy0lc8nqCBVh3aMfp5vWfLJ994AJhgi0r4qQxjWj0ttzIe1wc+Fx+xX0Jr
nL3k+O/1ZizXQNcwdzqVQRW62By9nJZ7kJxxHUNqjhNHSPfyy71mcXTDmmrPIEe7YkGWFWgG+4QT
ZzXvuvbxz3bZa7zQIbG18vK3jZv5LHDTrmFlrR4jAQIrhPAg26jCG74AQZCwf8jhjrk+dLbFYGwE
S5BSVvBkPEyt0+0FoN1SpT+JKH/wsYP8SPqu9Lxv29oydgTZQXUi87EjQCDhweej3rdV9OwF7ATF
iXd67pJdFKcrjdmG0NghiAtXuJy4gpw80k2qMvilfKTSkB5VfNA9RNhqtbrSshRMJkbft+OE8gPs
dMjqhbZPNd01g1KnTaNm4jB4AWkOv8MMSa+H3veIsubF9bAYrOBusCeN93FZ29dbs/VlGc5XexEU
wRo6JrjW/DkYZF8ftOy3UR8oW468Vx8XOaQZIPxUPU1QKDoBID7s0hThnes/3XJwMmMXCIG596F4
g3tFFsojDSCx2aEUEdtZp6D0lGv6vK2hZexed8ODehLoFeqRqAiV5bD6/z+lM5J/vN6G5YA2Of5Q
T4oKyBdhqABX30GdezgEEA2BfNNqgZqtCcP0OeW67QanfaxEA5HUBLly8PlDcFFOybz2hll2rDdO
AGbY/IRMTJ1An/mRlwPrb4hI6+quQt0I3nmgZVD5BRVsSDbdgXOm+QhN0MTLfxCZkO7ZgZKE5AdS
LlLJlZggnJiDKkpXMnls/Td2CDA8gLvydPWkp645ysz7lbh1c4QS/a/rc2ixJROrEboSIRsnri8K
D9FhP3Rt9qseff3l+uct693kaQBoAh80KDAXJ3UJlJr4jz4l5PMw43U9Nk2/8pCynBAm+J+TQuku
V/UFlRiXEf7bfTyPRQZF74A3N0vMrsx4pPZl2kAr5nrXbCO3dPmVhc0yw5QXuGH7HVF30cT5vMOV
DIzN69+3Pa1NwkYRTmENfByu8HH9o5bTJc2De6Jq9throJyL5a0dTv5Hn9LxFnJKa1c9W8eMraOI
S+n03VA9RfC97DyKC2YSrJUb2D5u3BqABEpiQOnqC+KF8YfO45Gz890Mnr/ro2b7vrFh+LJJutQt
6stQ1v4hK1IBzaqyXZkTyyXujxPp1Zy3jlcQCHjXl6QWPbR7IAaucBFdzrnFTQSJ1P2fK4LwyMY7
3J/V8apJUFxY3LptfSlYmu2ZBkiwDMs1WpmlQyZeQ3bMz+cqiR8iVBor4Kj7MZl+IG8vO3j1XJ5y
lOffTAqy8Sk2ihVrtcyRidxIU+qPpAuKywDN9W8CBcjQ5Iaa+O31JWDZM030vYoj7em5Tp90Wn5e
bouiV+WDkzB/ZVO2/X7D8qOyraOBZ1hjiqpHF4pU35HbIlb2FdvPX/7+asLBnscTFAUNgDlMX9SE
Kk7RQGMTFIy17G1bC0u/XrUQ6qCLuBDVxXGpmwF+OOjk+0RUMj7wXnHv/bZ5MEx9ynRdzwr6r9CA
VjskgiEJU/rCP9C6aH5fb8M2FYa5VyF3opT0xWV2eXGHWkV+DmYitkGOqIm4r7oqAcWzxrlSQDjz
PDZ1Vn4JIuH7h22/3zjfUetalRTacU9I0IiOFQV0BiIpn69//G3jJiZeQ9U+B2uSy7vFY5Zk/BFC
LPGNB0/tCc57qBOV7X75J5RgbvPYQxv276UliwxEsCysLnmqwMyCwuQOuSxwBwfl2hX67dVL/skq
9Cfe4ecXF6VA6qVODn1eBfWroNXdplWFxKe/ewFxQZxQuPldhlb7gGmSgchsX5V+En64PjW2ThhG
rqKyGLsoLy98eTABpf6IW0v1CF3vtUfz8lv/vdSC9Px3H0SVE4mKweJ/6yayWQi+D0pIxEZhqi5E
Qo5s03OMmImEhTvGKI0bq0s5+JD3pTNmPmmi4Ou2oTJMHFKaIYuGoLyQEXrAqH+FOGQTls6+Fc5a
Ef3b2wgxswbDIOlBhp+qC1gAH5GOOp9cWP7KcWGbCcPGM9kB+u905aXogo9FAZG8CRHhM6RzPzSh
K1Z2W0sXzGxBIUco8lZ5fRnz4Wfh8V041tsWq5kq2OA2mJQ6zi9jMPU3SOsVZ8KhjUxwL9i2hsw0
wToTQQetSewbDRAnOCYUMB7FVCXnTYvITBQkqFMqZi8skUvpq6PPWvdrMwMjPjZykx5fAMLZ3wbn
FVVaZaTEOq3GL8Bp+ntUJOYrDhZLmJKY2YIZRILzuk0QKcSGHQUQnkdy866bW3mCQjU7zssbwfMO
Qz+qPfiw5JxWG1/hkJX7u2uzV0MWB2HSy+D63QGS8CGwdaoK6x3ysarL9SmyLWDDzhlO8qbueHEp
Qi0/FSn0Mvd1kXJyc/37b78RSWS88p257X3a1uJClfNDhU66R1LcZfFMLe9DMWfQEnKbbem1kF7/
e8gYVJZryHCXF+1RCPvqXgc7MaEGE5ndzcrOaBkxM6dPQZg28ksPqSsuHKM7xrryJWwaMR2uj5jl
kDKz+gTx+tANxPL0AJ9jp0Tb3IrIp7eBx/XaM9fWiOHMm0Jdq7ny0ifSD+OCDuQnTojeh94q1crW
hHGci4jM0q2xAbMBPODSDx+6zptOdG6S4/WRss3E0vKrG3We5UHmIpp7KeGJONV4lKtMreUK2j6+
/P3Vx5PA8TwA0etL1tdfI4jTv4uLNn7e9ssN0xbtzGPXrbExOvmt44fi4EsgUq5/3DbwhkmTIqxy
UHuqiz/CQ1Gw8pA3xTFPVoFolhuuma5XRYBbDhAFu0RjcPay8aAXx5IY+TPEGc+T398mbX2HbXna
Xe+R5Sw30/cqH4kv8KjilK2jX3pui13TkOSAQpdy1/vtylZocf0QM4tv0WGHUKyG5eHK0IPeuYsE
cDsZcpieARx5mAvcHRADQUpv+xB2RbKyR1omzMzkE5gvqtDIRXUQ4NE5Jc8lgYz0fvDosBbXXSz7
jZupmdRXNUGXydKtLgq5dn/M0S0HdUchlrprU++9zMf89vp02fpjWH7iTC44c272pOK52KsRoF0d
N8H3vEjYxtwyYhI6RBD/n30uRQJhl38clygRn53y0YlV9Z/vhMhYFCi2T2VKnnWsipWYomVnCIyd
AaTKkg7wr15Cj3KI1PRR0EKMK/M+Xh8+2/eNzYF0jg8DdnAk55k4z5D4+wolG/+/61+3GG9g7A7K
SWahEzjTlvg4CCS7ZIp+dq2ekMWd/cjVjykrfpYyW0N+2npjXAB07yIfwsF9pSI+SiubImg4dMOF
M65sDrYGjDNfINEOPFdsd1HXjg/VpBHWTWW3ESRGzJw+VwwITXrwRjREBic/ycD6ZOWKU85ilWZC
XzCMwg/mBsEcvigxc6XoEcku7oPrKRXuqgpUrliuZmRabmNmal/csKYAVq+G97z8yZZMz2ya+WmA
CZHpZchjuW9IsHYQ2Tpn7AOeS4Naqal4ShBudXok9k2s+FbVKHkUN0xrSvnjiIcsafaImdHOWzkA
LSvCLEcWSsVlL3R85umoP0bIin+gsvt+3X5sHzc6NRWZQ3XsxueKjsGHomDu7xFSICtb55tf94mZ
2BcliqSznxTnBO/uW5TdJHvJq3zLew9fN2w/aNNh7rQznIMuVYcqj/zTUMdruYG2325YukDRHBui
sD9nAvq23iCbI+PIDNww7vjtppnHwShbf8rOgjvPlYsQfTyLFV+B5ZebGXt97CJ+0enszHxHn7IS
4+IO/sfrP3xZGP8cvD4x8/Oipmn0MHbZeZq9it9rH0KU/BZ0cKRe70H8KgTZJ3OJ/I3r7b1pdWhv
+furi2sW1qoLRqFPVUWBdoOUiAMOUFi9b4fic9f1n643Yxszww6yzOPIDA77W+bkkPUT7izBz9Sk
T1auY7ZxW24Xr/rhpR1UaQqCCQ9C74tqi24XwD90nEafnGeKNKhtHVk6+KqdPohyOAEx+RNuyMdi
qOUhRl3Qxq8bh3lBCbIYZ97f9mPveHtesFDcALAxrUzDm3ctzDb7+9drUIghEoTqIpk3qLrlzjAd
swAXf0q8NTeRrQ3DsKes4SkL8umMIj2kmEgkui3MAiW2ZWSjF4ZxB0mY9sodh5MHiYZqX43lXB/g
TqFrt1/LajUz99QQsArV3MPtVAD4GiGQu65ZbRkeE8whGp4MJAq7bNfn7F00w8chmXzM2TYCgk/M
A62vNE3afB7OogOL8I9qQT2uIi1tY2NYskjbSPqej9+vk/QbVF7q3bJVbLIuMwEvC8M8gvdvPE8A
Nu6mpo72oRzcFQej7acvf39luxVjeZRGtL8NKGUvgZDevHMUS563/XjDeAmfa+3NaXUbefN/fQ21
srRfTbS1/XbTcueicctYjeei0BcWCL3z47V8OsveaSIzkrmuVMma4VYhULObKJ4TO49MwAY14D36
HTLgVvY32+I3LFfWde9DklDeJSHP7pMkzp6idNEMlPCIbpoFM4ku0KNC6fQsztkovmqviU5dN60p
xVlmwcyhm/pwjKTbjGfIBEKqpUcFVO7UaxhryzyYklJ9XCSq89vh3JflR8mCcJe4YLzwUT76AsjP
bQNkGDCEq2RcZ858Dhj4zIlLymOcN1teKBA3Xyb+lYlxFOR6flkNt3JADVfBQLYayDsZzSeUg74b
R3La1gnDlPsU6qYI/o1nr8mKA0m8eF/LTWEadMIw5KRsynDOElR9Ix6bhFOwg1N/bZJtS8gwZOSb
J9RNnf4WdevTTqmI7P1Bfd82LMbZq3wmkL/uoXoYHN32BIckp/d+AgneLd4MDI1hwFmZpmmofX1G
pQVQ1gnJex/xDLLmVbOMjpnq1tdeR4dy0rDeTO7A/P7SN1sfBWaiG2vGwkc1P04XeDX2SVOoG99Z
la62WK+Z30ZqDqVKxfSZpODmCjVFj7wTwRGZIvkBUYs1f5ltiAz7ZQN0BSUZ9DlQqJDsIdWwC4M1
PXfLBm3ms6FoJIQXHuOvvITcswEoENAS8n07rwqH2n7/8vdXWwSTaU+ZQ9S5QJXWXodAtNZ6+m+T
AZhiUUVHwaIXcEjteqoQPDgiFU8x8ugTTRv2+3ojtpk2TXjuC6hjdPqsk/xdkEbvo1l/YYBcOKT6
cb0J2yAZhowqALeIvQJLdaDs9g+fjYSI3F//+puOHZ+Y+WoESVdw8uvu7EG2p6qim6TBRj2GN5GT
fZ4Z389hvW2jNpPXtGpRgwQIzzkqxvIB0sB0h8RId+PXlw7+vZZEpXQ6nnuUvewj1O3fpGW2hvqy
GIOZpEbcDGw6d+zOIKPE+0V2anJQsO9n4efr82BrwDBlBUHBKIg7dSYQJH0Pik2LMiGQX4OxW5OD
sqxVYhzI2mlHMWmSPAon+QaBHUATG2iFNn2oT3DxrynY25oxjFp1DuspzOBMAJc9i5wGzwqqZgdI
XKlTI4pqLbjzpkPaJ6YmVOW53E99HECFX5HwXvb5/EQaMDqhahjk5V4owLJ3FXAHRwiz9PkHh49w
jW6bL8PwvaBooXgr9bmqsfUmBZ13vKmeawmC+bYWDLtP3EyEQSeabJd45ecIyuYfdA05uKHgzVq9
sW2ujDOcuQ1jGhK4Zy0qVFLx/hOw+/pGyegxxdtupSdv7mBebCa24crHa1RODmfWjv0D6DPDsJub
djX12vZ9w/Q9XYbgx+MYgTCcvKtcVP2CY7VimG8OEX684RULeh56ItXqDD1XqELMYI3+uQdWRZs8
zuOas+9N+0czS/Ovti88ukaXER+zHYk42DNZtMfCifKDXyDEvmFFoQ1jA4B8UNr786zOWTyIB5bG
7yfa+U8pxKG3NWCYfgHSbx3FDFxH1SfflmrNkz9E5X4IKnK43oRtOty/x8lL4WkVaaPOC7j0yKOu
v0E1Vnsg45LMBpmTlXZs82HYt8yhkTNmSp37sXP2qlLREciH8tw2Zbeyhbx59GI6DAMvHITugY7v
zgC4AebZzeWBe6CvBhC72IMif0YOd3KMlz9dH7tlGv5xKKNBw9pFGzo1EPXq7LkIr7KQAbs6rCmY
WibGTGjrEYHokG2vz4kCPVJoRNiRd9IeEqiqHf1Bbsrd8GIzu633Os1Zs7i0HEcfMuLnRz9ZxR/a
emFYOyuHxqkn1t9mcJs9siZSt9WSYEGFH7938Rz8fH0qLHNvJrhF4yiyIu6ne62mHcqz7wUdbpJh
+FLLfk9F8XEO6vfXm7LMupnoNkGvNB38Dkdxl7zAGzjtXX81o8P28eXvr7YtRCbmMfFrdU7aot4l
BOV3Q7xNaQhzbRg7ZN9dML4n+KhBxbqBELx/mtttz2983TBxkhMkMsgMuxWpyxKakktU0xvWrie2
oTHMW2c85xmcx+cp8NQT92lxN4yrrAjb1w1brpqGtqNeXjcgeEMHBgNfJ9sk2b3YTFVDnr6ngDzC
wCe+3ldQQd2DPFsfxyn9uWlVmslqGZfEAfJgvufR8KmYAYZDQHutCMeyeZv8uUkMVTikqIrZYfxR
4AoEOsp1i35XpjI4buvAsoO8WvmBzzjtOR3/RMt4g5wfh66JAlgm18TNQSdhRjp4OpyLBteySLfB
odDhj20/fGn01Q+PNMg4TcGGMwnxlGlBPjxOBVlTsrD9dMNkEz63yQSJyGwXxHm10w1iPlXcfdr2
2w2TxcbvkRz6U2ed9t4xQ+LsbpLur+sft+z9ZnYa3JTwwIl+WTVaApOR0fw01QtHhgTdSxht3dbM
rLQgYzSJIo2GpihIkHeswlsX5ZXbVqaZjSZakdQ+xZLEviaHXSDZS0Pqr9cHyWJaZsqZmqowDLsa
vz3rYEvRgHLxKkqx+kNI/l5vw7KG/sk4A18PKi7LRAhBuwMLW+w8OXzg1z9v64JhuShsVzXuDdNZ
yvBzJTp/VxBgMWqVZSsz8ObL1Iv/STFrRorAHhy7Kk6+MS8R//G2purQ8xIlEcmM+h1eQvJ03ysk
n+2BK12rjLD1zTBu4vkQZU7a6dQjkr8nOgIq2MkhPuavwmRss2NYuIekb6ctWIao35B+y1hS7cYR
g3h9cmxfNywcslB13pXzhAQEyg8eYqId0OMdm1emxmLkJllOOKqMippOp6qn76Imu5Uu2wcDStAm
vgnVjek3zmYwiPzGdSRGiMdVsQMR7WuEe8sHrxg+DBz/c32oljvpG9d5M79MMn9OanA2TlkThjuv
If9Ng+s8Cq+q75ocz64GFrrSluW+aqabFa2XxPHMp1MyZO8KLzgv8RxA0E4i9I5T4v5asCXXu2Vr
yriC94rSyXGD6aRkcWQOfSdJBY8kOfWZ/xmE3ZuuXcNGWRabCZPzoA8GGrw/nXgEa5lyVGCAjrYy
ZBZTNGFxTKpiSsuZI1Gy5i6ESt2O3VRJ2B5GCujKypve1oXl769O88SNBzWWnfPgRWVyIx32C7fx
NU6I7eOGqUc5NEpRUO48SEB3lrP8gjO93V+fZ9vyNSyd1/7MC9m76Q4VfQ+e/znr+09TL89Dom/m
MV1BL1kM3jeu4Qxa7qrpXXJiAkG2qPLvRQfKao9IhkP5Sl9sjRgWz9oCrBvlYI3K8mOUjV+00Iei
8VG5sGYWlrkwU80mT8HZ5At6km7wLYCs+C50kXBxfS4sa9VMNRMe1CB60dJTVC0KLySLW7LLEH/2
96BNpJsol15sZpgFPq49iejxug6HT6wKPs/NmrVZVpNJgPNyGQAE43a3Kh8PXlF8XoLNXvy9jKuv
IRtWbNo2Ccv4vbK2PmybWoxDe1sNiElKDcK8k6wlPFtuDZ5hyjrmVKswyG+LSiPLtbhRc/AxKIqb
DLxTyKx+qKL63pmHm+tzbmvOMG7UQDjJ/3D2Lc1x6ly0f+hSJUAImNLdtrvtdhLHTjqZUMmxDwgk
3i/x6+8i3x34KFZzi4kHnYqEHntL2nvttZK2coDJUgCALaC/uHR2pWv9UNP8afG2FTyvvy0hh9XX
DB4VtH2DQvbszrFBPRPz9NV3MrGyg00ro5k589U4uZUNV1WF7lMcJ/4nK0BRxPW5MrWu2Xff1xOl
Ssoz0JdfoIcxXEIx0Mv1xv9kJD84yHWMWTKAXhyCzfJc54Bye0CoArDCDjzJagjwWD9omj0HLfSt
EIpq9hDn3E19+3tSoIybhtVkssEH6Gi03HFmy8fl6JznfvLi8N7ZgScaeNyqcFcgIaYutKPdyYOE
xElsPYBJcdjV4xLjDpgLTiUojFyfTIMn1unhQGlWsbBk4gxZ2TZKgen6DjHsOFJw9hAX8uOEruw4
U0+aL0j8MGyYnyZnXva/wTikwCnSq30hk5/TqNTKe8vg13ROOPDYQwzZyiTGU+zrfDj0HvIBqJ+q
UDaKgMnAUN57fepMq6M5BOp5vE/DMH9I7Bm6jXHrHMZ5dPdpxV+v92C42v2l/QRMUAbJc3kePSc7
B8SzfiTlLNwbFFezn8lQl1+azvXuLZ8Ma3Ea06g0xzCiVHwaIcTyINOhvc2tLDtKS3r7oNi8rTXv
kHSs8kEzk5wRoSTA8UAvJcD9IgqX6sjrM2cYhQ5lSywE41KL52eJSuUoFmO5g7x0cItgS7Zy7zbs
Zx3Q5nQ0H4n0kB4WXXCb5P4RMSdE2JssPlTFGsmFaSCaC+i9KiYVibH6bR7e1O7c/k5SevIywEuu
T5XBYnRGuH4iArmWSpyJg+gHD63+ABgyX3wBdKWL2XUPRQbq4ZVj1HA06DA3lTWTTdiIlXEnoI5Z
mTdIeNkNW6O8Nq3L0vG7OwdrkwBfzfJzwpWFVyrSspKFTrqD9Gl4cglKvVc8mmnmdAcwNeHcwlTO
2dyhF0DNk+m5RbYt6qmbuWebOJazBXpIQ0e7DAQlSoaSLoYQMHdaMN6CT2i3LtZj2mWa0dcyn+wu
45D5yz3cZ+sS5TBBOf2qGnCFX99mpnXXjH7KBLMly+Vd7mfHoS0nXAf9TVXWNNSxb3IKfJUAIZtG
o11+dnJUPgcDfaro6mlv+HwdAMch7OgjqYW68ITa/wLJMOxcSdbAvYY9qwPgcr+1IWMZiru8SX/G
o39TpsNN3g030NC82zT/f9Qu35lF2yQJhJF81CGCdMD+1avBYvuq8/Nsv62DZW+966CeGj+G3Iu4
YwP7adOyivIsfbnetml+NJvm0xRSO7fFHeijDg4b7lCxCXmc4K50gpX5+bgoGXtIs+Yc53np4Jx9
yCnKaDnS1pxXD7GX5RHu/VPUdKhwBZNN1qlfwM+uiUsZTM/WDNuZi8pNIB8Pw57L7pmg9LmsKv8p
dDZxIGJgmnEHWQUITFaLOyXG5b0CIYhKlN+ur4zJLjSzzlUNEkQR4vNx4c6OuGiFd0v59qbWdQgc
AJr+YGV/Jiee+YOiyGgWxFr5dsPU60RtCZ/TfhoCfHvPOvCZUNEDRNY4u3Sqx5UzwjA/OhCuDga8
PxQuIyCUtln054VgYxdtm5/FXt7ZXC7sNGuDpXXWLSi+HKLk69V6pvlZfn/XeiDbdAqIs5QuAyYW
AdAz70o+tLtqrNcYwgyWTTTLJrbVyMIGRCWqHfE09gg1Zd5zBnBlJtawQqY10CybJHE35hZUGqGV
OINZcuFxQkn+7+trYJolzYDbvHFSB/4OI6jaMQpAwokSECRIOgd1LNv60EwYJGpgyOmWWWIsL+9Q
5/YaZBOkDkKP3VzvwjRJmiHXrcW5SGp0kc8+VO5kxo4VADArF/KP1znQMW0oYRgG3L+sW1qIZ+44
u8CPv5W5dwQ19NfrI/h4IQKdnK3NStEEo8AIwDonIl4kwyEGS9w+A3vpflsf2nWctiEogipaYCGS
2P9HptQFQ5FsITTRyXKsN613oKPbnJY1UOZKMZSYwe+1YX+BoNbw6NWgId82Es24hV2VjSU4ubFT
784d+l0DkS47XQNrfXg3ZkSP5udIx9c9q8VjwL0QmI68sm6oP+UgaVOl/TDG/ReUcmyTKiWe5kWK
mQNu0bXyUkh7uARzLt1IlaFYuXx/uHkxGM2B8D5shABZ7SPwO+oHhHqUtWM8leGuSub2EZLSbXe4
viwfX0PQl+ZOpE95F7p+cm5L0IeMIe8OyiOfFOClUZlNvyB5L/Z8KO7tLn+yIU1xvd8PzR/dah5m
bCH23NQeOAGF79WHZO5xG62tAinf6x18GMtAB5p/yYNQEcsGmppAlQWBkudlVA6rf4+doJEc6qNd
rLlkw2D02L9I2NxIWciLk9H2RqIe7PMQb9SD+6vOXIGAdRgUOIWaRlU/6sAn9JYQkrX76zP1oR9j
f9WVB0MhkZjs5CVUYLEsfPEZWr/kCBqdtau6aZPp0X9i9cRtwrS4yBiJvBTI/KyY/gWGRt7wIuRn
ETTHVoyoz+bTLx88YtdHZqJ5o5rTsXtFmdc7oBCp7X8baKogjRUvurNJgzJzCAbku0X9wvbLk8zy
12rEjex616Ytsfz+7i6DymrsaC8Rl5QAEx5PfvoZkmHlltMNS6Y5iMBmYxwi6njpwacaZX6Ca1hQ
17duYX2r0mqtVMA0CM03xEUc0t5e+KAk6n+CemEw7lFnum2KNBcQp3FtgdRFXhg07MFrGvq35Wiv
3S8M9q9XnvMMSslgkAEtUhqf/7D7LXw4Mk1e8bbDBVzISHjpWv2JaYfrOQLLEwUgBKK4FOih7Mp/
xiBtohjE8gPymwfoHuytZHqZJ+vH6JJf12fwwxQRI3pKoOC8yPiE7d0l3kOdl/eZW1rf/akS+5mk
d03ZjDdph1shXmlk5cAw7Am97tsmVlm63YQ+OZHtznHqvvrR57bnr71QTT1oplPFKq7oOMB0XCcE
7qP3ijHigNttHIFmPCxO27kdYJpVkXpO1MZFM3xpbXdYK+QxOFQ9jA6Gp7oBWEmCFrayv87+pF6U
JCCWUUW1AsEy3BD0OvA2RqYzTR1xgcAA5zvROvIJyrH9S8orau096gTP1/eYaTDaOcpkRRwfeaaz
SpXAi4bE5DSy2UVmVYhkLaBmsFY9fi4T8KFVBRj/UMboRBY42QQFYNn25u8srH9TOzvY9loRvWGD
6ZF0JgIIw1VCXqAc0uxqrx9OLlhb9tcnzNS6dmVHRK3CK9/3zqzg9qluJWL0Qq4d1qbWlw3x7lwh
owBbqOUiq2W13r4daogs2oASXv920zIsm+Bd6wGqQQKElpNzzvHim3poYeHB17dg3qLVAo4aX/x1
uUbDJnaWMb7rrR1V2o1e/f9Ym3ENBQ0Dcj+foJggonzi1krizDRnmsH3omJzFhb5/9ihCTgy9xtD
2YzogXLlWI2N0rb8gsKsRzfw2Z6lTfepz9rq+/VFMX2+dk4SASBJELbZRfn+8Ln2QVqYUaz79dYN
9q2Xidc2zviwmLNLW4GYSuR2EhUQbbqTcg23a/h+PViedSDZ5Ap0t7bnBI9ZyzqwV9pMbsogMsgK
/3cb1VAn8Lq+TM9ZRl33pkJuPvsydJVV3UCscfa/XJ8o0zA0u27dcupyMDdfggbFnypQEJes7Nbd
eGP8K2CO8EEyFWCcpnRMv6BhQSI5j+qfbZ+vmXZpyzgUbhkfHVArR4iqFYdseR9va32ZtHemnBcy
l6hoyi4yDRDnzxAVDj4nKBbfhNnEIms2HHOVTAEHTT1EgZJIEGD1bEfOjwvtN24iYput6dFxUqMG
uulga6P06IusQr96q5QNGuXr82RweXpsnCM6kdZFzi+sA3cux6baT6AvOgaWQJ2sU3nViic3daQd
2zWpcO1IR34BJUm2i3nj7eomrU+zgFyeU0j6cn1ABqvQI+ZK9DPkqrL42FbDkpWe419+XKQrNmcY
hR4xp5Zw3Ym6HJo99r9ysEIrAhXQU4bDaGfjxraWWTWNQrPthhajWyiG7dsWab0rva7Ib0AWBm78
69NkuKmTZYDv7GMe8zKTOZyHPQ9ihDLx0H8uENb+lBFh/ax8wGB8u6jIHhQm44HAxWwze72oXOWz
FCps00s5CfcHIJDJN79J8v31YZnmbfn93bDAlI6gYZHj8HBAGeBCDddGZqDchJZnf1WQV/EoMqyF
uHjFVD6CcFKenNQPdmU8bIp0owvtidv2rKpkP4dHR1VxJAvvJ59cPwKt/e/rU2TawtrpbQ+Agjpd
zC8+JKecILacqB7s74Oy+LF2yuTb9W5MK6HZO5NWOLiDlV7AT3ADaeLgdvBKtXKB+vCO4P1VIF6K
qgP2LMsu5Zj7+wJO8abp2ROIlTbVfKAH7QwniZeMzBvSS5BScUByydnHA8v3M10tu/lwIdCFZuPB
2ILNp2/5n4CACknwQpqFthjM8nvSQSZ6i02gH83UF9EIBfnk8LhkTdoqVTuApdeAwB8uMxrXTnGa
SAI+qDi91IhtfGmnkdl7qKgLvuUcR/uaQUM8vaGgdYOfomm4L3u7SaIxzsOvG3YpmtdO8X52UUSY
eOmFVVP3SaR5cBkROljjM/w43of2NWuWuOH0k2qGM28V6HBAhJyQJd2aFjsC9e5odBvA2ctCPFAJ
AJhFoNcN3u9tg9MtvQB3ZScEv3hhwj4DRlXKXZ061oojMS29ZuEOZTLuEoSBvbyrwtti7pvuoWJO
vQkx44V6hfgSQw+5wNqr1pvukrApoaY520DlX5+fxdD+gtGifc3GVaJ6tI+7lRy9/KXAe+OhU8UT
Uxn0GKUUL9iO25ZC1z/pkSfL3DnNL+B5D4sdt4NkPIR9ubYWH4f7MBbNyCVzY6vqEK9w+vIbeCI/
TSn7PNm5t/cXdnxZkltEYh5siMRGm3eYXiruup7titrDWZJ54mjZdfWMEoB+DaNt8JC6KIoMPZ8p
b8IZQprwpNJFixylV7syAOcI4cEan7DhONHLxvsyHF1KvQzpkvrEk+UJxYL5U6g84Wzca5ojmABV
Ta1hRBdqpFFZyPtUSZdFTmfBCzC73fkOdzdFLLEbNMt3Yz77Q9yll74uqLwRVmlPx6CR3qbwGDrQ
bT+doSwK8bGHch7BZgPataj0/fuRfk0SCKHTjPf3RVev8WwbLFUvL+fBmILwEUdlZ03WzpIdZG/d
6hw0tNqVTvE5Q8ZoJZBpctl6ofncWXlYF6O8oMBljObc+RWG/RfQ4D17ZexErCq+ASsAFdxSfFa+
cxora5uT0KvQExDYAfDuphdULbePQMCxGAFH1a80b5pEzUVQ5ZKaCgwMaiNphENbRsxxyr01zb8U
YKhRb8dyf9210o9dq16Q3hZJA+6wGnpPkNmeRIk6OZQEHrY1vnT67pKPHDQdgflBnqYuf7QthBeq
YpUKYHH+HxwKvnYjqOXslZanwnOZxWcIXx94udQVD+79givywXItujWJdeNe07wCUo1e0tOiPo0K
+ibDOEWK9V97CfSV6rDHmG+DTy39ZC8E+kBx/FoSg9smUXMRRNIkdkMF1TInFOBfEbGcogzQv5VF
+vCB6YV6zbqS4QSiuBjRKWQ6OalODv/iSPo2Fv2l90E8WJc0mnrgbDeNRy9i9+M48FvL/V9/9jQH
e4CPmxXvbTpe9Sp2B1HITMleXETXPBQ4TEkBlnCoxf5bWXmAygr7U0WhN1YF5alxszUQieEA1Avb
ez63ZEic4BhXuPVw1LLSHIFWx4Jn+iPveH3uDOcf0zxD67WFnHjWPAaIYHxuG1Rrf8p4YYHimDXU
urvei8En6EXucZUOWV6X4XmUsK4mDqLCRaHa9cZNM6X5hLqIO9eyyuAI6Zkh2LNxSO4SGrQHPuA2
53Qk/Hy9I9MoNP8APFUjnRrkrnUfWGfIi4xPWbhKBGBqXXMI0vLpkHYAbjQisZ4aouR0gwKXSa1M
k2mlNasf/dImI5+C41inPymgpXtHAe+JG/zaa9PUg3YziMHMgqyAiM+QEMxQswVSbobo7jR8Lkrg
lzctgl7JzkIbxGGOJRDmie15J3yGWrjlzrPiTAyD0KvXyyqv+sGpg2NZJt85tOb2bTi8ABHQbFsH
XR6F5r3dCxWjZCZuhh11wjMtfACH1x/mBoPQS9WTeBpcRHb9c9758B8QnVUTeO4CL/6RlWuUqaZO
lvl7dxKXkM6N05r2yDNNWYQMUxL1Y3WpQ+Ye7BDys9uWe7GWd90o5QXB3Nr9o1TdbxkHxa2/2XPo
2DaSVjYdPc8/kqHILlza4vscQqGwluDxj2aVAxZ4fRimU0SHtpEYFZoV1L4ulqW+NHndfmnjMf6U
V2AzAqs/CgaQW/7aDCjRimX+ytk2auRQB7dR4DL6qayGx7IFKyTpkHmJfKtS1crIloX44NKkY9sQ
Kpta4jTsTEOkaCWYUfCwSeXN9XkztK6j2co54O2MmtffeMx0eUSgg/iDi23IKDDfa2EA2dROm4xq
eFSMt0CpA403sVUFdtPHa1E+iE3UIxFseISUZrXrbZFloN9HQfD1uTFc6nUgG7SXwaXNkvFx7EHO
hKtcsyt7IP1a7h3xTkqj7a5dB69xN6WqGIr20Smy10BBlY43QwLps1UlR9NkLb+/N/QQ7JlA/o2P
wEjdtXnCT3M/WltArFhn7eRO8CYBWcFEzmoe+J4Eqb3jhKhDPPTt43p83TQG/QhPQUCXO3Pz6NRh
/N0pppTvfXsK13iLDWcT1Y9w1tYUZFb2Oa6D9jcpwDIFfS35dUhzteJvTe8SHavGBMvyAYQ6ZxBc
8WH4lAvlxvc2r3BuRfYcDgGKg3rkEe5GCp/s3gBd1JdJFBBrCPiJhnkrWGSFnru2eIZR63C2eJ6C
zlKNfXYCcGa3wPxBQCH82rCx/XXdkgzrpmPXSls1GfOEfSYFOKRkCOXm1FstMjW1rrkBAd4VCcGT
/MJHpz4mYwy1bl6svU9MrS/n8zu76acxAM2hVI9jNVn3wkG1r+fjab9tZrRTHlTiakwanl+oBeRg
CxWLo7W8ure1vozp3bfXDYHOdyXY7ymX0y6bXf8ulTVd+XbTmetqVm8jBB/HgwS4DkFRiE48gT0t
/OZ1LIicBPIAqN06SxVmN0R51Wkep9/bhqW5gZapmEvGsWGLxoIsOHE/qdH+fr1xkzVoPqCsGk5y
BR/DM0js5fn0gmKM+b5n+bAyb6YetGv8SAnsf2Ls2LPhKwnzGqRRMo4K7qz5MUOAQEfYCQrNXpGF
1q8UULubDIB+Ptn3TT4jA4YjbYeg4iv4Je4JqbYtiQ6zc6iHyL5fOWdgv1VwiL2SJfepUzdriBnD
dVgXYeGzzUO7gWTAn1s9H9kzSHgayDcnrzNIs182Lb5erz4iVYX8QQbnLCpUXPfx+EyQw+qiRiJF
snIEGNZfr1J3mIVLt92Rc8yBhXaWJxDPXXIUsT1se0nraDuwrYPtLnDJmVrjSz8gpCGmbYrNXqjr
sJAm64AMDzrQBoB5MwpCRIMi37HClReoafdq5j3wcYgTd8wvSRM40eSKEppc/DUu298qTdwosSwZ
zQTUFCyTG9dEs/o6tPLO49heJeoh9n/WhDYFPdhua99e31uL0/3gIq+D78rYKxJl9+TMKE2fauaA
Hi5fFSkybCodeIfKpzpz+7g7w0/RVx6AIrlOWervprQSz5tGoIPvoDcJ9scOI6j9ogesvj2XUOta
8YqG6dHL1OWoprIH/PHMQ+n8ZO3oD/cF6PvUyvQbHIgOueN+HoZW6rKj44MuSoWIjhKrtu6LcO5v
LXs1WmYax7JA787cskXRBOsqgjTKIB4gY1p+8YO+XUt2mZpffn/XfCCprNyRsCO4J8adkwCyW3Qb
Vbr+qlMniSgGLyzQ+hBbZ9C5WmeE5b2v2/bPfw37ehumfa4ZqqMsz/V9CBvjuU+jnNriAObfZCdG
ZF+vd2G61/z5/d0co34wU1M88d+jVfzDJ5RFQp2xenaWGFVRo3LOtcImqmqEDofY9u7dFH+u923Y
pTrELhggnCFdyzvKzv2ejNPLn0AinlL/Tp60bq53YthDOtIuaUXd+37KFjWh5CdTc/lPmDrp07bW
tet4XRBZpPPs/M/PIY1nnSluHSuLYzgcdHCdMylh9aOiCxvAMbfmf4kt/yHBSG5qlHx1QfmQ2V19
5+Jftg1Hs2dVhTaSx8SDoEVW3iG77DwCyyIfr7du2M56iTqoLiXJZsJ/52C750Bjx1YXZYWbP8+D
XIX6mxZcu6jzGfzJ3pzy34yz9gWJKOcfARziynltGsN/zfr/xLEPmXjL96DHE497RBRJRAVlu7CN
NyH3vJBoVh+EYxVnre0dcZ8pTmXZdR3OH9/ee0WwFu75eJKoDvNwapeU7eS0J0nZM7OzZleg/mXl
fmFqXNtFOVC4TFC3PY0pbyIShN/cplsTT/94AaiO5SjHOAPZbODc56JfcLlJfNczsOiKfEqO1/ep
6fu1HVTX3dDXtWpPUEPy92U8trukTlc2kKlxbQNxpPwTKxTdKQFnRkSL+IdFUn9//ctNk/PX1qk5
pOWt9tRDm72GhsEh6bJnv8az63oHpq/Xn3Mp8uV/Zr8P+GtJQTiWunLt2WNoXEdnJN4ga0Csu1OA
nO/DOFs/QNVFV+bdMDU6HAMUOlUv5tC5j93sFQDyclcnzW8xjpuK4zyqoy5wTSxQ4YeNCWns55ZU
CslW+c22/XYLRwk6WI7Rdyc1qRy7HQPRnsgM0iR4hGYPPdb4sGlldaRFbCFNW8d5d1oUdBgCWDsB
GZqVg8y0ssvv7z69gex2ZjHB34qmJgeZkk9tGdcbv1wzVxTxsTnseue+LLH592PH8YallUufr8+M
aedoFkuCapgpU+69TMtmJ1EQGikFUMW6JoWpB81sKXXAr1nU7j0BDVoG2YscBBi5Z5cy6qAmsRaO
Na2CZrxKKJAestG573Poaows/tHlq0J1hsZ13ETQTxDhmTPAaqEiLY6Dn3Kyy4lfren8GILJVMdO
gNiuHrrBWbjV0vRpquocOBP7O4+b49ymIppifiekAKcbgyJ64RZkXw/jivswDU+76Hk5mNFyR7VJ
lLK2G+/nIMv4jVWPSrxd32ZLS38/meE6/2sjwWCByRmPziTybF8chWe9Nm71zeOIYdldc5GuswLZ
WVr8qKdlG76zxkEMWV/yrkuisIf0K3ACIuoSZKnBwvhAFva06yMybGu2zOW7fhLS5Ky3bWB0ijD/
hPynOInAfqFdoW6u92BaFc306RAP9uQI9ICTAlmxALFqT5XxNrfFNMsHwrbDQ93GRDVgwgCfPsJK
pLHX1GJMX6+ZPRNdn8wdxdcnzfQCTVK1R7BpbW5Ms69ZO+Aqo51NHloPZX9O0xzfXqrHyd4YG6M6
eiKLUzYmYTolkQvMaXOoA4gmPFHHgRDAygoYBqEDKKRVsoqD8RA2D+5/z86SAxCj4jA5eGlt2kM6
hAKMM4Fv1x26iAM63eGBgpw9Xj2H682bRqCZdUHtKSEkANv8UA+UR50Vn1vH8t5mGzUa1/swbCSd
I0gE1hyMMgMLZGd3lylvrXOayGSFyN7U+vL7OzPuywGMfbRB63XMX/vM8m7dpAg2zo9mwmXqZr4D
to+Ftg+UH6hSI4dW5oCRJnhErCGzTWPQLDkeeVjb6QTcsjeJ6cHqmffZnct2mx/ScRFtIntArqoA
g7DFkx2kMTizU49mGxdYs+WgD0DIVbqgTB9aEBSnIDGKugaEBZv2jw6MUMWC8BkHmkYBpGsPZMyf
iaPEygob5l7HRYRtzaEl6ePjgbX6ZQUAB1dDulaAaLAvndo/9zIWyKbCt9Ma+n8JQbKfJ81xOdB2
26ZHM+EJAkxVB5niNKqa2QO8uQh28QJ73tb8MrJ39hVPPeEQEIAD8mdcK3mMHAlh/TYMGtXZ/aGL
XlodNG1eEcgpI9y/VSR6K4/qtGtXJsi0BroNI+KbMdeLX4WCDqYPsfEbH1pitxQQkm0WpnP4u3Vn
QaYDYIvIacXnChUjt1AP2KZnTnUsRM1VK5XTYBO5JHiQoi8WBaBwZXoMNzsdBeH6bm91fo/Wl/uq
9Npz0tL73kLUYpyLW8m2ZV2oDm5IurkPu+SPp1YFvwmHKb1lbb9GwWlYZh3ZUAMrRXKicJShNos9
kEyUN3Dc5Y3XrvFwmrrQrtkByljsvOjHkxpxGPQx/UkSKAzObbdWcWLwRjpPv08zUIFAEwfEgyU2
KmpO8nZP4qp62mTNOo1QMvrKdimJXyUkuscMxbB2sBpBNX388vs7V1Hkw+zxvMROGizcsQjodPvI
EQKiKde/fnFpHzwNdJQDnfDCKouKniD/fAfd3kj2xTdSekcBMbdtXTj/HUOQQNgjBAQMh03X1vs+
CT+Hedr9Ar4BvP+15a1kF0xzpd2uaTsEilCFfoib5ntET8iBpnjqXB+GqXntSCZxbY+0XlxG21QZ
ZB4Y6N4Bvtxval5HNaAmSqJAPB5OjushABA7Mv2BoptxTTjI8Pl/YRhUHtttJfD5IlskPMEQd8h7
VJJe/3yDHesIBtmELXMaRRGrathnSJ7lLzKvOvfgB1zx2+udmMagncs8xh03n8SIqhfa/sqpK9pd
0xZqZaOaxrD8/s7Y8nSuWQDJ8BPvJvYwtv3FGbl1Y3lrCt+m719+f99B1tWhN0vnVA5+uEsSVFRb
NeKG12fH9PnaoUzanKUCoYoTS4avQYlK7dgDwHpapUYxdaAbcliB4QMv8BPCImPUzuPMoyqZVJQx
MPhfH4RpijQjxmLGYZaS4SRR5X5wcl/syslbEWwwNa6ZcJl3Luhh1XBKYvbkCJcgtiN/XP9ww+To
EAVwYSP3AWbhm7Zy+1tYWnDLSfbkZZ23YmIGV60DFJRT2WlvO+iBjzdjyiBAJL85HmIV6Rrfc/Dx
aaDDFEo2zJbbJkvdGo6Dxsk/odb8oZDDARqSt3Xj3zTzxryIDlnwIMULETmOvkBjeWi64Nm3wm2X
R1uzZF8yp6tHS4F/e0LWLhQFghX5tCmtSW3NjAMGgFbM6zmNSkAxkQ6M7xhuLZHnNiumvNx+PjiV
dY4g0nft3AFYmkaNrb5IOtxZRNzUef7EQPe6cHxv27SaRbdelTldOWIkFqQCd16mxl1eI7tZSBTj
Xu/DYHR/orvvnF4hiwEkiKX1qoJmPNCqr0+dVReX662bzE4z6VpWTkmbGTNVypkc4mJsbyG/Yz2N
A9t2r9BRC5RZrpzKAJPUVB45gJQZ6cEUmfLrIzDYnI5XkAJEPcSZ0Hxt9wcJHco9518SsF76oOCO
rMq7X4S4rndmWAydVL+vG5En0DiFYTgMtFBDrW7YvEpgZti3f+EXRg52KzFYr3SarCgkWX9j1019
OybjC0kb57ONt9z1kZi60kzcy3vqkTnEwg+iJy+g1Fli2um0D9rU2Q0om79J6nFN6djUm2byLoNC
hxIxeptVdkdV8jNl+WFx8JPjHoA03RabJNoZniZDN45lnScRKclbCdvZDdnWsKFOEbQUBab4g9a7
HkTckFmtdjZde8oZzicdxsBETP3Os9I3OTFoOnaS5hFNu/QZiYB6j42Xr6kem3axZvT9kOFFL+fk
LQEb8zEFZ9scBbOFLOD1vfVx+65Ouc8nQNXzltqnPM0+gdoINbOLDvX1xj/2WK5OENQPxG2bLEnf
EIWLb6tFvitPA3YTQtVnk5W7OkEQJwMtW4qL2jgG7SkO0vmxGpEB3DYA7RYeW9Ry/XpK3wLw0+x4
DUULVeV51Hjyn+s9fOwS3b+4gWrSu66Cp0KKz/teZO4uLofH2R1+hWBV77zim42C8Ot9mdZas+zZ
d5ZADUveUtXWR3hc/rV0i21wMVenCYIsbxXnooQF1xUnNcQvy2SuwmiOrZBtCte7OlUQzRizEzaQ
U1xU92MHsuapXb10mqZHu4/jegbS50SpUy3meUdFh1gQQ9By2+RrhlwPdTCXE8LayAr0t6Mf8q9W
kpO7660bLE2nAQqEb004DMADimS1eGCcoha+9F1QMdsohlq74Ji6WXbxuwtOn0lFUlpkb60swNAD
OdUYIK9TMQG9eX0ghkXQSYBIFo5JWXTFW0854OJQADwMU75WXWpqXbNn0lYIjKk+e6ubwdkpAHuP
Qxsk+23fvszau9kJbOLlzCXFm+pnsZ98V31hmVWsXPRNc7+M6V3rbZoEpZOV9kmSxNkvsatY2N+n
sV8Ly3x8qLk6w4+Tu2PTJUH+1s3gHWgQpLlvGL1nSzVDKErwSF+fJtNAnP8OhPkV6K6hynpKWmyi
cgIxAE40hO9Ha9MD1dWpfaiNclKqLHLqHVUcApCv3SWue/LC1tl2MOjcPlY5dFnnC/G2MKB0Ycx2
jbL/DadEbrMDHS+mWOtCJDov3/BoKX/JTrn1ra+IX6y0b1gEHTJWD07gJdCaf5MxCj15CTvz6xIi
qEUtN13wAOb+7zrzfK5QHtWKN1qWt/PUxIf/j6zGn6jt3+9GV0eMQeetcWZGp1NZ48Nv3BIJ+iwS
Lh0R90vyPIWhFNM4P9VNJkQWjcMk1Mmt/a6pDtzmfeIcQP3W5t7tGAaVxH/iPEFpMJDbcf1r6PNq
fvSQP0e2nGQ2AJ9MkkuSlWEGIhjpudXeDh1p/eAzSlmcXlhPGQFL7MUG7sEuTwTXwfTWydWAYq20
9iYvOFjcDgGqlc5oV88im6c+hGBWh8K6rgl9e+VFbVpa97/z3vOslUNXFm9c9N4O1VbO5zobVdSV
rbeytKYuNBPu/apuoftinxTv2UG5HtTMC5tWZ8zvxtyh62vnsdeNoZMoMrzNIGT4v5xdSXOcOtf+
RVQxCrHtbg/txJkTp72hYseXQUhCgBDw67+H3G/hq1jNW51VygvUGo50dPQMBxPlP8QM2fzzm5Dj
JPhLekeIkcikDu60Nh9gy93sxbRpkuEYHhsvxlKmfDHy4M9LAyh8+Y74qGWkm5o3f0ptb6x+Gy8W
pdLzua8aKB5lM/usquyTX07+dd0M96qoAKHEejtEq//CmLTTLlFLcZwB9tt7pPwoOPrrj97erxm9
ChpyiMbkS9+M812QxHTjOHSNgh3/AgJDWIjjyyR0vmunid6EJbjwo19WG4/7rias8zwnUTdKT/OX
OPV+dNlIdrUPiQhor2+lba4W1r+/OnWnYJ66tkj1SxPx4kPFEb7eUpK7sU+3mnAtRauJWc9Tky1d
cFfx5guZSgWXxC0epOvb699f/fyqUVMm55699B7WyS4eY1Jd1zUIZRt1ZkfSYOPgKG+KwGukfNFj
M71LCvEu8UL6LoWEw57nF2qlRcTa0yiwdqksVhcLIz/l6zU1azeN8xyDZEPhwihshQcK/0uf1mKn
El7Dlm+TheRaQdY2FndDPI6Zr1/iEeIW8VB9jOta7AtCL9uMiXWzSIEs93ya6xfwyaJVRuFDY1S/
n4W+8B5vg+Fy6KD1RoVIbFVKv3siDR8yXmI9eXEDMNP5HfntulNkw+Eo6+clGCb5wnI8nZI81cAC
cXKHN+12X5Hhazb5+vf5thwzbuPiYo9qv4D03ssUd/RdC+ydv0eKZdKry75v70tjkSShx/VLN1dp
ewBPdHpe6ja6LL+1MXEQ+ozqnPbiZQqid2WZN9dCZL/LEIf8+d/vWLO2VV4cSvi0Vo14WS1F4gzS
O2RkendxKSKx4rka/bhN456/1DQRN0ni+8diDJqb8z/fNb1WehKosmc6n/mLHPx0F2ajuJqKfMsr
JsPe+cbZ+xcgLk9NV2U4K6lvcPK2wM4DX8m7I6nrL7JNjuPyLZovezuKbNmguRx5iWtw91JRaJ23
VfUo+ujbReNkY+N6H1xaMmKaEyG+pBH7TUm6EWGOFWQD4yoa8XnqJ/6SQgbjDzCUcDCwm5FtKR65
WrDSC1Q18ETYVd0LZ0QefIUn7BF64Gl3mXBXZMsGFVJ1M7LZ7sUfq49Qk/mSmOEDVA4fvCTeyF8c
C9VWC6IU6mBdFaoX3J4GKBMVPu4ayWUvIFDn/e/hjwdUyc206JcwCMMHwrL581LM6uv5xeMafyuE
pyQc4qxI1Es1mgr+OeRHlsZmT3L42p1vwRFoNi4OWCm4K+A0ePFKDzaT/s+m6W+ReN3rXt9CgvT3
FA3/Az7LRRf2rYNUFUGLAuDKrsSMHzBmM/y8xX7dA2fRmZ0GKdWw4ScULMx7NjY/znfz7YH8y/W2
0JA/kKYgR9K0P/rUK/ck4D+6kWxh9FwNWFU7v6eoz00EvM4cnOeQoHLkI8eJfFQ4z3fh7XUM07//
rjRog8vG+H35BFWn+glmMnOza5OUb5R9XR2wjtMwj0fYDCwJhFZ6+qcDvkIKVfdwUb6sA2vLr/Lk
uFEShoYRhoj3U7YjnIlhN416C9DwdnJDbYn+IVU+5YFmT6QPQ//gxVMx7cawyH56Wdnf0Iml6d6T
8/fz3XENmBWbjDJDojKUH6BhoHerXbwf+c1VsLp1XdaCdcTOQ02ynC3yQ0z1T2XMss/4Co8JNoUw
XGvKypv9WfulmjmEzcM1AUTB5jisHJjLfr8V60igJAugO/ZzzNc3rzJvd3UTkM+QLeUP55twdMCu
yXPYZ5klL9gTD5Pyy9C2z2mXX4bvobYuPwVANZSJkR9gvY6CFIXshZcv0cbouH66Fc9hAi3lalLl
T9ZJ/zaFdILCptT4W8o5ru9bAQ033BBluxrOIQT+ZVRXKQoZPJdfzo/8+pm/MzRqS+6jmDn6GvJ4
D1JM330G8R9FxDvPg8FK6/Xh1flWXJ1Y//5qz/CqsJ5lROhDOsfVe9YM3k4nZbYRwq6vWyE8N8Jf
cG/MHoBeMFeeYeEnE/LLaOCUWuFLSVl0fhNnD6sFwgw1tz0h45YDrWP3scvvlEVZM+G2/oCX92EP
LeBPTZdAQz3dJMq7JtiK3krNfohbdfpQMQCRqwjcCA+LP+ZoYRIlublohu0iPDEdagO5UPe8C8sI
WMm2kVe0hUTWZceOXYXXDSpYDXSXH7jSySGRQ/CkuMLF+rLfb4Xx2GbwGGja7EEWSXOb9fHwbEov
2khe307PYJL43/WP0h6fo57zu0q04yEups8mumdIM6g236VX+4dSd/eoll30xkltFrfOfJ4WQJ7/
jHs89cu+YgcKWVrU/bItKpVj5aZWSM9pMvilL9OfoMHEt+2SNQD1eHzPWrFVS/njSvfG5mSL5xOY
qJdmoM1dqMih0skLrdtPmn4KIVtvRoCH6gS22uKTFPR2hTw2y2W4TZpaQT8arXQGEYKnZEQicCjz
1eS6hr41SOWed7hszdnHtvR7HfQZ+VkAmfgsTWg+RimUFy/LO+y6vcpV1REWpQ+Cdc9lWJQH6Dc/
pUtTXvb77do9fBZJVC81fcjrQj/o1r/pJDSDLhocu2yvByFpGFL2WFMaHYNJt3w3yjLfWlzrOn1j
bdla+NWifZLOunmcOXxgCj0Ohwasw8u2E5vFHegEyoNibh7F2MRXYVD2O2a6eWPgHRx4amvfVyWl
qcab56PfN82OFGLfgeIe1QrMpWX67o38JgcsdwQcGCKkx0GJH+dnxXHxo3YRe9CUaz2p5hGOZo99
399SP/5YduIOt5lhNxbAIEfm0Pn8ucAfNxpdo+6tubIOeNLj4yids8cV8zpHyNOTP/ZWYb5bSOLv
+3L6VYLAAwnOku9WU4sm19ckNFt3Esf+bZe9a5JPsWpD9qiH7r5o9V43BCZ6RfMjRvE7gT/Efh3n
WdCNcXac2sTaGnQwQaYkUvF9EXs/ZCM/kRLPznk4fO3icMtTwxUCVmrgFy3ecaFcdacUoHkkh02I
SYAuOD9rjq/blXAvyKMYl2n2WGWyA7Xdo59K6Iv+Ov/1P6DtN9aEXQNnakFiw1r2OLcwHFiXg2in
a9BXr//ExAoP61rEQ90Ts2+W8TYd+PspTk+kFAcjcUgl3pZ5q+MstGvkQZqFLR4ZyRP89kq2b4XB
NtUHQ/DLSJledqbbCvw9nUVIjYruwVRHaaIq9L5aIKGZcnlZDmfXynM4OsWxzMJ72paPSg3Jh4ZD
8PD8hLnGaF0mr64AINmFKbSysifMhynvZhDArkuvjMOrUodsSyrNteisncJvklGlSx4fQxCw/Q7V
+KHAO+T5Lrg+vm5Pr7rgZzEACwofxykX7yiZf7EcN5nzH3eNjxXxENYLJ6+g+DjFHb6vvR8GtKMr
AXH0C1uwwt3UlCxtjRbCCOXx3Es/+eup13FYz5zvw1oleyMm7SI5mAi6CTiJj8pDiT++CyFZK9P4
SkIruSH+R0D+N9D3a1r+VktWnU5D4ke3cxIffeyPPce9vg/yPXy9v+ckfNE02MihHPuwTSvXUQ3/
uZSHv0hEmnTnFbzdQX0i3gPCHH/PQXTeiG5XQ+vfX62tsgP1W1cTe5w6za8BimO7kUq9UyFSh2Wm
v8/PkGOV2VV0MC17b2lnNJMU8y2pmmt4LbT3+ZxvZT6ujlhx7o98SAcS+k9NWSTZrmvAO+4F9GVI
B9t4QqFucllXrFA30TSrAm7Dj2yEnbuKdHobVgAcp32RbaxnR8DbVfUspZlKGI79Vo7FD5913rvE
jBfuVTbbvJLM9GYZ/CeUhIcjweK9W4PkstGxgr1KpPTzWDSPGa+aLxMeV4+kW9W8Lm3hL5Z5BWnc
vvPqRz6Bo13h/jrPkzq22aZ6sCPIbaL5mKnS1LAmeFITu57meNknOtgD7H3MF9gcQgx2I5lwzHNk
Xf7DZGB6CHT2VFUjBPPwfiL2QqnF29hFHPuiTTaHDV+VsyjKnobCC6/roFA7ITx6R6NuAkZmzg8z
KN17LIYtnQRHnNv0c8ZiRad0in/RjJCHdjbzkeIZ/Io2zRYWx9WEFej5NGdBiZB48iYibibow151
kRBX6MVlgjbUpqEDN9ErvQT0YQT+++MKQfR3C/5deAeMwv9uunNjBmhimPwJkx3cQC8s/UICvaVz
6lpV1ok++2qUgcfi9xRPSt+o8qHj5kWb/iOu8bci3GOmiLxqqR/9JfkIjEB7VZrRO4ZJF387v4c4
OmCTz8PemApmDcGTXoanZaRmP+Bgvz7/cUdw28zz2IcTXUrr+H2YrTrn4d7vV/swBoTo2BePGWig
G9Hn6oYV3YbOORrr8lMT6Epc8xgSh4clovFGTxwTYQvoy5TP+dAV3lOfwVY2T5HYqijgQO+V5dZJ
5Gpj/fur9CADt6mtwV19aptOfKxTPBwHkdfDviTZKui5hmn9+6smyBwLWpk+f6Lj2HyhAEX+9krY
f5yfbkdaYAvom0qkgbcs3pMae31dturYDbiYGQ8Z6AAPq40T29WMFdH1CHXJvu69pxLvJnu46yWw
WgMnour/3V/ZRknCNVhWbEu/jYemD6aTrvvO3+u8zvvP3hTVW4YArgm3otuMnYaKBPOeEjbiRXKq
76fS6w6zry+TM6I2NV3BB1C30sRHMy/9r5b69N3FjnTUpqXXwZJygFrzp6pvveskMP0PPcEasG/D
y+SqqE1Lp0KHWZzkUNciSW5ufM3NS4lB24BrOqbYZqLrGd5m81QWz10dVT8DryY3A+wRfp+PB8f8
2lx0MzEIv8kkqaFXBU36vfIYqkvzALIZ8cqr8424urD+/XVIj3EPT5IxhC4JsjXUBD3T1vcenIiX
rUulI7WxOemsgC+Q7FiKJtolfIC4nbcDeP59Udf5rTGi+A18XHaXVOJ0vk+OUtyft4JXfZpjrWbS
pvMJtSTyvm2DOoQr5KLfa6276j0XKAVdFws0G9vdMOcdOTSsHqKN/cU1bVbcV2rqW7ro+aQGLGvR
55+8oqHvyvFCAVUQof47Z31Fi1I1EeasENVw9UfmHTWsjUXtmC6bta4HODeaakDM6LSJlwMDjHTH
oqm5NU1krpIcePgpH0VyDfHx0dtYh445s8nss8yE9odqORW1ufbocpN0pyZujxny+hwS9lHyTYXt
ZSeNTWZXlZ/0ph2L54LW2bWfJRCyy8Z7LuT7pp2aw/ll6FgINqc9g8qsYsmSP40BJNkzvHfOh2lI
2ZfZCJ5ettr8tfFXaz3TrCecTPNJVB04/zHKmWItPYXhcGEKbIvxz/7CxBIHHkqX3qh2ITxofhAf
XTo/TI4dyGauk5HQgLEsf1K5t7DrpUQXhqhMxo2V5ZoG67wH27uoIaAZ1btQGOhGJYDuaI4qwDhv
0Y5dTVghX3DP77paek81Gej3ab3dxClqJkV5GbSR/gWmA26PkHjAU3kFXDof9rkeIMo3gtYWbVnN
vB2CqU1eZ5BlrlmbhO85oZ9kyL7lA57RqwL7Vry+3MgOogJVqo4L1AAezk/+2yOX2pz2HrXYYZY0
e6K1553mIP3WN7n8phScv8638Ha6l/4FpqsLYua2o0c9iQODAAqUniFDW5rr1eb8fBuuXqxtvwpC
SnkdRIOfP6Sovx8KLuW+84f4Ctz/Lb3+t6MktZntUsl0kFEeHtlKycFxKg5pWmzxt1yDtLb6qgPA
hAU9y5PmGQD78dOo0+hQm/iRFyOAdRkgIRuT4RooqyAXyUFquAvRp04Yed3GNZZWkRaHsiTfzk+F
a5ysaPfrYUrmOQrfQwCSHeYw0lf/A/vE9XUr0ClTHuqJmgAjxny2Nz6ORkq3Hqxco2Od62pIe5It
Yf60xgETuK4XkNkeKjzrnR8cRwM2hk7jxuOX4AEeiyIEvgcmaKFCsTVb2JfzDTjGx8bRhRwE1RqS
90+VwXPoIQcnsD3WeunrjR64GrAu6nqO6n/LcEzA6fMXnZp+elcgJ77MtiK17U6kP7KI4fXj1E2R
uVlYE956tfx0fnjeLmikNpKOwKxFEDGG7yvR37MRjyoGamtg5wxXq7lR16fRRQWN1PY+CZFuZ6X0
qp9hVevyGtoRab/Lcm3ijSzRNRFWJLMaQqg9dAFPbErlY1qwZTjQSpitNwLXUrXimFd5ENbCg0d2
CvWXfGV9QpYh2G0Xp12TYcUym2XlZ3jsOhqaFwdU78OdNNJcM4P3bchOwUM+9C8cLSuyGQ11IUBI
eEa9DFplce8l5fvFU7CrP7+yHKCL1AbXVZ5nAtwWKQzAzHXot3ew//pYVe17jifsWasjj4evY8d3
XU433qPeviikNtxOGei3D1lfPM8lgIlDQqOdMNWHXiz9F5534mqpq9tReFDNON9Jx5qzKfAxjqmx
rzg9xktAdmEL05GW8cvgfakNwFNerKtgUeFpfRcu83jYV3GzNT+un74u81cHrFJ+FaUjQa2jofwr
smkBD8Wo+Hx+YBzB8hfQTlRcdFkJLj0Lll+AuuSHWNP7pdiE8rl+vxXuZO4jKEt4wUmFqt7raiR3
3tLFG7u66/dbwS4XgCmhzBQdiwmW4sSDb4quUeVdyuz3ZSNkBfs86VIkCJAThCFhkQrJr2QhzZXi
wWUmCqkNpUOZugLLci3xVukX35ubm3X5e3l94cn0F5QOprFBBx/Fepd3fvdSTE0VZ/us8YGMP5wf
JUcaaAPqFLiJgYbty0kOEGhCGpvv5tin36Nu+VWraEurzDHdNq6uCGLCcoi7PsfcJztUlemhFTXf
idXg/XxPXE1YGXnmx3KoOh6emmgpb/jMuqu0k/SKt2YLl+0ICRtgx2VaAu7Vl88Ak6uvcdfIegf6
w2WirKmNojOaGe7LPDquK7b3/X/gqlHus2TTack12VZImwmEUYxReOp09Aj70mIfJ4D0N0MsD023
SW1xNWPFdjWJKlJRXP2EYdeJC1Pf6i58oPHc3Ca6qTbm2zUZVnyziEjaq4zWMJFLevrIWcLZQ15u
0hMch51NC5+pSI0SHXArfvpNJdQ/Up5le1ZjE/RGuGGHUbb3qko+nV/Ajg7Z0DjApOcugwX6c8Za
dUiiuDtABEBuHN2OSbGRcSZuZpJyHh9j3JAOVZvTf/IK4lxBNoe3pe63lE0cOZaNeoMEuSnxeCdP
LZtu00Y9QUwD6Q+brsccjnBwQrvsHTi1oW/KJ2M0yVCedDcB5Q3/M+gMd1vWEa5+rNvMq+O7zEJS
k2qsnlXbsgoUsMRctdBp2aeqzj4EVepd9UOxZbDm2LxsvjjjXpcB4oT9kbHkNiyovioW1l+3ETxX
zy8vVxNW8LNR9ws0qqMTwHxTfd1DwuQmraeavJvDMN3KelytWLFvyqDOmanTYziAsSKht/ku99fX
26rZ2uhdcWIFvkq8JIH0QHSaGU3BWyHVMWEXaqunNl2cIncNoyqPTwlQH/pX5Idjcpd4OvW2ylOO
IbLxcH5ES1GmOR5HCi3KeAfvvn+LfP1tuUA/6fx0O9DgqU0gZ1QnumNMnDqonEE6Y7iulzz7OuQB
26cFkF0G2gdRgxtpEEn9VRIYb+Ul+32+ecck2RA5XNLBkzADP81CloeaKoiHhfPVZR9f97hXscmZ
mfNySsmRF+0P1YVmP2abzs+u6Vn//urjyptUDa1jcgTIi+/CkedXK3qwASP0omfi9C9aeYnHojaq
yEmBIbHHe3F0l/H2wiQltuK87+QUN5UQp9wfunfM0+rrxRSG1Aa/NVABFgJvbScAU2dAEMfF7CpI
7ccbu5Rr3VjBDZ6mmJPFr5/zQKAgTFQzil2fVvNGWLhm17qWG1VFHMWvFH4J+S0q9myfQIk78GW9
0YCjAzYAbmorCbR8yU9UB3hs9CLoRe2MovHNRWvfhr9xb55mU2N/CoGM4tchENT1Ter58fJwWQPr
gfhq/SeRwLUvYzWYbmq6LYN0+IqUd9hY+45j1Qa96ZQx6OWl7DnyjJ/vqjTCqyNN5bjr4d7I917a
tR/GkGwuKMeE25i3rJ8pgbcRex6bHtl6Ny27qIEXVG6iLdlKR2oVrUvh1YgVQ5G280ySk0+89r7p
ijS+1xkMLg7xqMdy3/BgVBvj5+qOFd2ADI4pC9CdtbK4Gw35PVcx25OQf7ls+q0D3E8g2DeBwfWs
ULhSkEHr8ukQVbK4MA+JrAhvW091SBHJKUJnrsJYfzVZoW7o2G3tIa4xsmI8hoQ80rOIPYNC+5tL
7KyQZX8cC6SfF43RXxA4yPQugrDquRA6kTeySWIosLcMBqCXNbBeSV6tqAiS0gtsAppnP5/9Ow+g
4M8Qv603VOQd69X2XylUm0aqmJtniYX5ea4V4pDX4mdLivJG9fWWELpjK7QhcAmuf7OXNPGJt2BL
H/pCB/I4qUKyy7aqcF0Ar4YJar0FRC3K+jlUXXElYtl+8ec535JPcayj0IrrRIpugn0cOeVRT7+o
oQnFrpyoedQjBN43ptrxBGtD4EigorTpM/9oyuabmclxpSz4TH6CxPcnPegPtL8Xhfl82cKyotsT
XcrhVFs+J13iw04Odq+wJaQmOZz/vmtpWcHNvWxIxiBunsM57D9IQwAZrOc9X/r+qfZG/+p8M66V
ZUV4baKYYVeNTn+eRrs5m+70UIwbV2XH1//CwPVmihpSs2eaVhCy7qd+mSBu2mSX7eE2Cq7wUwBo
GxadohHnoIRsQFPCJz1t8Px3fnwcp6wNguM6gYgQL6OjXJZfxZR8KUJxkwNis3JgIDO/MVCO2f4L
DNfxUeN6VCJZQ4k7gQjxbi7ID28CcwFcxcteUmxQXLx0ksuyT05F34NKnpswJjfT0GdbqB3XfK9/
f7WNqAY5cg5S4qkDS+S41hSes7yENvr5yXBsIzYYjs5zMjeIPOQ5mA3Ziv6TADsPMMjqeL6F9Vj4
m/eU2ug3modlkzZe/UzGMY8OPRnKz7DKe5YlXgOgkRUcE4AKZ7zWbYFTXAvMinO/SSNjioD8KVUW
VVkf51lHerf6ho8xfgmMeLdqx67psYI9kKSRXozDUM2l3+/xxtoCLiQ03TgOHd+30W8Z7UDbVYw/
g8KlPuZsFPGOaKlO5yfH9XnrLCcw0YDXlmqeg7YJxkOTAb97LTymNpAoru+vU/Rq9Y5wLmK6xikL
AwpMA7xG/mlDpS4iaKY2oq3PczryuGLPSZME4xVIK2OH8kEfx1/CcdqaAsdGYkPaCO5h8Pkl6Sky
khZg88yLNGyHiYZM1QFma0Hs7fjS+kW2ETKuUVv//mrURBDh3c/I6rnO8zndyWzFE5CU0uFw2bRb
ibrsB0lJNyCPNmppdz7UmK91gcehjRzUsavY/ixdmol0iSU/TVXsHRPVtGofF6L9AXCK2WjDkZvY
Li264oCPNBM7xZDXvlt3rzjUezVIciVBXPrDsK9GCANtCs+7psWK9bgdpz5AXfc4d/JH31BcA7Ns
pGyjQ28PGvkL79ahtrCCG5+jIfnWrZkuHOSu/4ebwdsLmdjgtjQIkqGeJH+Os9DbdyJ5SLOufWhY
l+xFq8n1+cXl6ocV8zjJJwFfQ36C1e0DNvnwHR8MgZ/EMt+cb+HtDZ5kawdfxYcCCDftOhy6GW7l
4mpI5v6WDDn03YQkKLSHgEGN4lK7IWKD3XgZjCDATcVzGInK2wV0OI6R0mJj4t9eV8SWjwtxOAkt
e3KC+ED9sZBwGvJkZi6KdWI7t8TE9ItM8HBX0ZB+73uR3Q15s2wBfl0/3kraKTSoJRgS/5Y7wz4q
sAFfyCEimXWSx5FAttii4Ik7ICT/c5qugv0ijAYzHQQS1S2ykqsXVmgXi9ZQtoEehsm9/o40/tTu
GzxKXaaWTmykWwbVJ6RvwKb4vS9vG3AaP0mAvf9phnnrWu4IOxvrNnaCjnOwlM8wKujVZw3yt77N
Cwp1gR3KcNFW8LnascK7H2bYuKhKPOMR+FeVq+wHXqO+AcC6hcF1bFM25K3zvVJriafGsub0JiZQ
7c59Muw1kf1NDzT5RurrmHMb/WZwBzFdOdATaQNyR3I/wa4RZ2TrKcXVj7XdV7tUJwUIXWVOTjBm
6t7NfEVKFHMBc5dOAM7aDRsXHdeERP9tp/eaBkLdWXKCIWt504/s2+iH9b3oL7TtIbaeXA7eBQWN
Mqh2eoQ6yLcib+f2MJRtoraouX88J/++JgBj/99e5DL32sGTzWlWq7mRzMHNBi0xX+S7eH0Hwu1q
/HOmQ6Tn0yogouP6ixiz27ryfsSbRpKuRWFtBH5SpHkldXIkwSzfh4uBUmiXD8uW55jj5Yv8BYxr
RxFRjlJKZeRyH7dDo3eyNGo8wHKbRfuyMoHaFUjLxl3Uhc2ym1HCvQZLDIiUmvJwujp/iDqWpw2X
Y+EA4cDFBPemWtiemnq5AZhH7Bee/fZanV90AyA2SK6PSpgf1IycJi70BL8q7T11nV9vXAEc82Wj
5LzEYAeKB/FsdLhSxLKpIvqxX4BK3yobOeLrL2U6j6ULPCbFs2jTd6IP54MQFMOWkgspLcQGzPWD
36Y+DNZOKoAJXTHU35Ia/zk/0a4hsvYHRWbMdDUnx9yHe2w/AGxG2mpLqNu1jKzzHw7KUDCXGB0S
Bx+RvaobZXqlrmkq7qA0qulGzueaBWt/GEvmocISiedp9to9J8F41MKXh2KugsuEjomNmSvw3LPU
cZKcWqFHcwhYDQniGAntl4tmwobM9VFbl0Xd0ZPJWx/yhmXlrbLA4FKe//7bVyJi4+UI15OMxwWF
jzruv3Mjpu6XHkGf2yfzxM2BwmMK1ENfengdXfDc9LGtRao3WGyOdWbD6HwZed4cIwvXUcq+E+iG
Tzf1GPAtL2RH1m8L1GnsjJURfnIsYgULnLgYvqmGf+mRIBzqTPbXHrwItyrfjmVto+nMVAU+uN/r
UAK6swKXqwKgvZnL916jtihOriFb//4qRegrXY8iW9POdP7Fcb/fB8VUb0SMqwtW3De8BrcbGgin
qIbb7x9VvxJ78M4wMxz61aP3/KpzzYu1A9B8bHgMl5jnflp+5RyQBMi39nfDyNPD7OX8PhqKyyyB
4Af53wGjqCn0HolxmvRtedP4Kvp/gGC4+QTomhMrA2hxF+CjEclpht2Yt2vKrrrD9UBsYV8cG5mN
pOu9mBF4dZKTyZavRRxAbzHcDwusLM5Ph+P321g6eB96RZVkAEFkEG7VPgSw+2TLjcb18XUNvF6w
hsMcdVriUw807jXx4Umih3G+8KevK/nV1ydP+jSu8aYF9iuProHCzvmnXOWMbRTW3q5FE1surlxV
c+SckFNQ89+EjumtGeurfJB3vR6viJeHu7geLu2OFd1i6rWYvEA+iywAnMC0ceR94gEoPb8vm2or
wpkv2Bw27b+FbikFHiBaXAa2/EBdk20HtpeA3UA0OSVtQwYUPAtPHuDjGF86QFY0a5EUXU0j+Qzi
y7gT0jS/oaaeni4bHSuQ4V21CMZRmfgjTzfnWXfItukZjt3VBsqNg89DkWvsehyAjTEb4l0cmfFz
Ltdbap/znxf1wkbKAfxYa6DfyJGNVbZT0xTeTpBfOJz/uqsXVjyrMS8Ck6TJcaXoMNGpA6QCPq/u
VZkatuw0XY1YYR1r7k191qdHFUPFz6/xqpv35e9c+WYftMnj+a449lVbJ84nXS6DKUiPfT1/9wXe
SfJJ3WflhQ7CxEbG5YB1Mt6O6RFlun/mrIx2Jcw2zv94R6jZuDhZ5d0keA9Rdbjqfa1UCfmHTs/m
+/nPu8bGimS80+kyCU3+MNGy/GwovAShIDY0O5Qmls/n23B1wQpmDl1MKT0DxlcLYf5dXpKpuAr6
mG0MkasPVjjHSwUbhxDQx6qOH/7ML+fF71rDYPZ8BxzL1AbHVS3kqVKKZ0NerKUzPhZN9i7iGKFr
Ak3LBLhqP2Mb12JHb2yknCKgveIpOrwnqoKGwUQeCVnymzLbjDrHfNgKcXEfhbA8pfQIDla/D7FZ
QWZ4vOhZEkqS/z2pdQREGYo1xc8yTBrQM+Yo3jdhQre2DNfwrH9/lQnEcVe3vqTJu177/jVRIbuj
ihQHvCRv5WGu8Vn//qqJsIwrJfs+vNdkVZEYoAE4pt4WCtjVAeto7mmyxEM+h/foAJCWfi6WT9p0
pt5PU0C/n1+xrkassJYQkijmbEmPsl33VJ6JmyUw1Q6+tsvhfBOuUbKiWi5DUmeV8R5MHeQf26r0
37e0U9eXfd2K6V5TlmdV7j0g4faOi0yBxxdbZA/H6NhAuIIBnjYvJD0CtwuLGamqHaDz37rgQmMk
YgvCyc5jI4fr+LHqgo95CI1EPAtdeDe0gXAkDMOSMxzNfc1A/pWjmM3+YuQCsQFwgtVcNLX2Hrqx
4jfwFVbXkKH5en5iHVrXxEa/VRrvNbyKo/c42XBgZvdS+PomJ+knU3N5nYf8FE6CwlCMXE+pfzMY
cEnKGonNUoCMMQVw9Wvhunf+57iWghXrPsQkdD+W/HfGvHCHM2O6gc0fmFLVJuzS1cRfAR/F7dRm
7Pdc10G8U8P4AXU+BfnSAPTR891wnFChFe8wckhp1RX8t+54zXaraTJOJnrI4yX6EmxqVriasWKe
D4lhVJXkODMCc5T/4+xaluTElegXESGEEGJLVdG2sT122+PXhvB4ZngjXgLE19+D76avulXcYNUd
tZDQI1NS5slzPDA6gSIr69Lvm4PM6rmxGKafNsHgD3nb/RqD1I0qzuUXXSmyRI6DcuF8mLYjUQmL
C3uGmAvrcp22mSWU4C7YALwRgTGGHLiw30ipFxIXJmAOcrV1NnbEe83SICjfFSHxaYZSMjEVcDjh
Auk8SrK+kMkAeb4hycI21TkIOwLgR661YM38F+/DptYRGRbIxdzSyp/5gSHaBm9c8POg9hXUGtO/
y7KCCtaiavU92MpzSkP8GcguGFknK8USiMXo4arydXBR9UTHU2hEbsLregkEEXFrlojAEW0bVYPa
5OdR1UsVRFulQ+9gGV+cJ/ZMwg1MYqkC3ILEPR9f0ZEA7C+8U2Q5aNzwDaJhMnO9SuaRYKBpyQrk
s8oiP2LLsX274RZ6ZBldRgvc6aVE5dSEwslh2arrfUO1tW54AzbxvkKcQcdKzNE6TA8yPwrHvOgz
MS+mD4BwVDquGeaFMhAyS0r+VVBevIJI6AjfaPl6M/HuuHXu+RXZ4jbrrxsjlyBdDg4VW9MGdg6c
XU3XedMWNx64ntfxte6n2/05f9EDMyij/O/dtPEmKBsM2xZ7cn1wtrfjCI6woo3a+eS37x0/ufzK
oqLD0mBRfT7GhRs8QILgwLHbpmVf7CdNg3agKqXXb3EJQRNUvIdcHiQYXs6dYlr2Lp80PdMpz0BK
vMUoEQ1vAEJG3iV4g1LFq+NfljPpdHRiGKufto4bEjz60nCCKKzz6Ht+7DnDQVTKtrSGsYYibUfH
GbaYrPJhJctDX6k3+djAtTUH82QxKzOV3k0rRaW5xLOVe+zqNGAq7lbmgoiPHeFl9o347NDDJBmW
i7xLCGq/EF3IaoxYURY3utbpbfTA2J0r/4dL6+zgqWzZUGbGnE5Dnjcg0YrnQt/wVnu9QJzllJ2Z
OXAUnsqUON0W9xvUwbc1rR+6IHciOqCgFqLS8sCebUMw7LnXKylcvcGHbn9W3nwLZXWwW8OXF8LM
fzPpeiAQZi0uFFtWJqg4V98LreQlbGX2R5bqfyUoWiHgS/7Ia++IS9iyw8yUuCwARiW5g15JA7Ki
/fnDfzPsuOTf+ytj2WBmRnwSmoR1MOs4rDJk9TP32g5d1JLgtjTsEZQAl/v92FbGsPY0nzNw62Ru
XJVlF41Ztj3MZVXF51o3jH2qGO6GTY3TZ52/62n5yo8eWBY3Ehinsru/AHLHxwpANuFb7wSxu87f
EJT83ORHbPC2PkwjVxPu/SXTcTlklxa8TaRzopDpr21YPJyaIDMjLsJycZs+32LorTwQ4X2ccv/A
5ix71EyGkwa5Hppx7KDsz5pM15K8CYoDD2vZNWaqm3a63KYyx8UFiFNAs5tF39zlaNfsF4gXnKuZ
6EaosWpmXdMH0RWvsjJ4BMXtKzpMn8qp+MNT7E3ZHYFDLUtsprkDSHzTwMUkeUWVRn2zvF42F6z8
4Q3RvH/PrfE+iU9Obe61+YAWdVxNO6S9RE18pHF1OneV4YYFZ7Ir/SUfSCwZyol8wJi2CbzA97/d
4oZMFbVwqH1f6EDHU1W518YB5kyX4/ep2kEBiP6A9WuoT24qw6QZMudOH+YkBjW/Q6JGOgKZ56ye
jvQLbBZh2DN3srwWc+XGIGx230ha1pEYsuLm+l7z6f58WQzDTG6D5cYr+YqQrZi0EwFFKx5msNid
myEztV1kI7hZ0w0zNHeozt2K9afHW//LuW83DumqnfXoE1LnEV+E806ka41LTXBKU5sJkxGm2Nom
9CHrEDcIQ1z6Lm0fshAMgiiKOtqtlgU209vgvVs7HTASV2z9U3v8cz9On9r+VH0mRmAaMktV3nsj
3pm9oB84rmL60s7TeBTesm0ew5IVRxAB7xGcaXwv734zphVNX0NNJTgivLT1YJzHXENgZsQzM069
rb7qca5fg3btCMdvcaa+YcDLpmizqBmt96DIwtEf/9fG+gxMRjMyV+f2qWHGSyk7qIctWOWK/Ozb
/O9wQ2j7VNtmVnuhIsQTH5u0chCogAKeiIICsM37rVv2p5nLHsWyNEvToPU69S6ZW33Ocly4hk4c
sR1YFthkdtl6J2/4ULjx1rlgIKhr5waV5yNxAtv37wv/5CRDGd6gwBOFt9uCU58KaIAwuj94dHdU
OWUbwN71ky6KsSmLQWYkLijKrlm5jj/9gcr8cn8FbM3vvz9pHoVR/gDBTJHQUIdfIIOA1Jc7euGH
c80bFpy6ywS5BqRNRxW6P0GfALrm/6N52/wb5kucou9RUR8kzF24ejORSbVxqShZ48mlk3OmppcJ
U+VMgTyhCv0lSBTYj1QM6eYRKiAtpwchANswDANGiIsy6pUiqTR/BGVGDWrDoo8H6LUepGctPZip
bDLNYaqrfo8I4qIiWhBz91PBX3sNCEzuL7WtCyP61TtUQcQ7F0lGsvyVWpHk8D0wg20gUbze78Li
T80MdjMNW7t0Xvdq559uyu5NUQ1/zRtL1vLoqm2xBzOPjTxHXqdrtSRNVdJPjAdlH0FygR68zm3N
75P3xNx4RQPSNoVIiqGFiHrtP/p1dqRfb1sBw5ZBK1FmY0u8OK2RO2lAAUiVeg9+w+Bc4MXUMltW
3vRNy5Yk9R33KmoEZSn20u3c6hrGXDnFsgKv48WKdW+4A1/au82VdeLdVIHo834ntjkyjmQiN1BC
ZQInzl5GRNLG/zLMA33flsAH3e/CtsaGNY/9Uk9hobyYke7D7+O4X45SV5bojpnChuqJVHO9zIku
lfoknIwkahXI0+KVQ1xwyy3zKN4t5fxxGI/0Ni1WZya1l1p3ElcMGgsJZv+iUfSGzCaJl6HNH/wA
Ql7nJu5ZgntC9NOphRcvlfxVMSTOh+mwctCyKmZ2W8iMTZOfrwnJt2p4HIOAZZBZqLyOngtdPMtw
B8zLQUm3JuBRAvhYpx3fLrUejnRvLFvXJHgZ/VpVQ7WgKmeH2u4RHkFziBTgn/sb19aBcVgDy1TN
i58GSbXKLNY7tIpp2V9DVP+c7MKwcRqOw+QF0otJrvpXNETSutYBLmeNPkgQ2tbZMHAV1qxKK7Ik
TDhYWkQ+Q5LULiTn/j03S4Z5azKvZShmuCkPKaoxxWsBsgsygfztERu7ZSHMBHXGwATdrL2H07qU
EZ+rJtaO+zXHaXQ7NQgzR03zwONkxMsEas2IBtON4WLmZH7KIzdPg1OyhUyYzC6yC8qNVLjYMN6q
7yno+F6746F+um2adof15DCF3u86lPAZSS+6t0tB6Uc9QGNoq93sy7lp2nt+0oMMdjzPIIBCKvmP
cUb9ZCohzLN5wcl42+/qxyc9jExxNgzwpoQtH8GSPl9lPsdBvXzMV/r1/igsJmFSuhQLAFtZCYkv
6AhA0GwbnSTYxHJwKbBExEw6F9eZqhCPHoyAd0O0dhTYQsLptUXp9xU5+vCS4952sG9tQzGsm3FU
kvR5syYFar3LC1km1En6uDav595DpnRZOgPzLEi9JBXkqjpUQU5OUqY1WEjvr4Vlz5r0Lazaltmv
sv9e9SXO7nfu5v8IIWp+7oZp6pTJoHQD0uwPXkZ/ZmIDDo346cFzzvb1RkQMiU88/gOES4Ru3qYK
4Mgq9NabI7r6ZA+GTWfh5IgM5PWxNzh4TBcritQm/SnN5FHVmGULmewtgLKnbGdsjJX2fzQ+UNso
uRIH+9M2QXunT8yZc9Tv1xsLkp1uW1wYyWQdZVupFqC3AZ2M7+8i2xiMk7rfVuHPYtsjk3CBF15w
9zrUh2pLtuaNU1r3iiOwFyyJFigjjxY69cU1nCf0d+77DTNG4gtQQFQOoTgdsnO3pnVAQhICM8WP
QAf7fnkhZWLqkbG5z4UuNDx3PfnXquVvgfz8MBaOiJxDgdOX5+mZIFnqhTxE0SSmBanv+jKGiI7l
yHte78/Sy5vpmfZYtToIhlV7/LkHY2ekR3DYNlkFhycPaxhsfRgWnbG1REwsXZLfgJu01/V1DEB9
7/SHCvQvL0VgkrPISeu5T2v9oCcovgz14yjVRfYeIFzD0YayDWP//YndqSybeBWkczJWVYB6aWe8
SVpM0eyMR13YFnv//UkXSyehgx2MJMkaXn9nPXPnyPEdlh+stq19w6YlQLc17qlB0tO18CPdQlL4
j02R/ihH+fJBHYSGVZNMTYwMHV6MYz1GUsPpKRC2v+o5NMhKj9avOuA6v93fu3vU57n9BSZRiyyF
U4phIUnPhfcougkFuh68FEnpcsvUCvyyA24Bb9fuvN+jbQsY93KZgtZG6wGvl2oaPxA1CPSDuuAx
b4cjNljLGpngMajzardkjp+oXNSXTKr0OlUoGrw/AssCmYQtldsEcipDnpCeyT97MX/iJRoHcV3x
WoeyiPK5PhITssyWCShjnY+iMdzTErI6Q/UnUMMhf5WOLoBCcJBiJAdjss2YcZ6DnZ5WpJt5Akgs
9HWXdnwAo8ZRpbGtdcPs9VwtyyQciAJU/Acq1viboUGG8f5y2KZo7/SJwZPVy9dFSJ4sHqQS8dYe
InBkkHj2kCe934Xt+w2bX4quq/15IwkN9gyv8hvwSwdsOBqCrX3D5Nm6uRtOQZ4UeH8Be9w4rwcv
O3eTQiXU/04QdbYm31x3SWRbgLVz7f2mfi+mSfYH6V3bChgmDX01qB4Pyo9TSD8mWSnnVwsED975
Ncp/Tq2AiSXjiGlC8aHmCXVoz6O+Irq4lq444gq0DMEElI25yrRuKpLwai5fNeuKMCNDlf+7OReH
xEKWZTYpVcCDFMDNFjyRGiWhVQd/EcyH9Ky21g0T1qUzOfk48mRc6PIPnRZg/8M0PCWBDlSvYcOp
P3u8yZw5KcIRoE25AG2nD4PKtvnfB/XEiLd50UvYZV7cyo6Amt/JL1R7P7JpWuP7O8jWg2HDwked
Rdm1PGELBD05dXxUteBE9RpPnErwBoFhxn1LGxI0qsojxcd3Y9fMAHmd0zzFAhhmrCjquNt09JNi
FSgdmYfxT93k+rYgZHDOz5k8KtpXM4oZKz9JK/dBjpuHNzs4Bu8vgGV/mpAx1g9TA5GxJQGTbNVH
UolSXcp+rk9l/4JnuDEBWZii2TD7o/Tf9M6yQYUBKh7nvt64gJNw9UTbMT/pPWeMGsQ3bmBLOaXJ
xgITOQZQoJt2M8omKYJ673Q4FW8B43g89+mG5Rb1QLxVZJiYHZNG9Fi/nQNUvN9v3WJXpr5YtvXL
SmW7b3qlJUhqsiwJkWe/uCsqV+/3Yds6pu1mY95LREITJYu/oZU2PmxcHzFR2QZgWu0Qph1CSRRy
Ug5qYHSNKrfBIwiRDefiq4HJfsKoD8KzKYBd9WDYoUKinHSbNTl681hupKao2FgwOdZD7ieyAz8R
G1G1lyswsnnTp4HkwRXZnyPaKMtSmEAxmQ5BNhcERVnUZ3VULBv1XgdFx46quW0d7C+VJydBs9N/
p6BmSBq24JZF6RI4bzxHOO3BfdHWgWHJEE3xpjUdWJI6AcRsx8D1+QUyHqfq6dkzBbGKjbouM0IQ
+yzCz1x76m9cIlR44Igs29XEirl1UfhAlpAE7PcuiAmbR9lPKTTp1zPMbPj+fd6eLEBfOYPQ3eQm
qgnnbwt0OyJ/Bbn8OVv2DVvuW3ASUt/dcNNqVX/NOoBlr10++83JDkx71l4Fyr3OTxhQGhrlfBew
up8DAwYmVKzwuF/LMcXmgUlFYwmtxrGZ549uWDuPp5ydqRUm8ywcJjoxBBhGcDwDQ+Tqh5nnnns7
1cEzrFg6eVXgzG4iRsTmJQLQUeudfY6ZWDGQOud+rlH5p+bZB5WHU791vR46qcfPSYsJmGCxPhN+
G9QuushT+SHdwL8A7lEZt0F2xDFq68K4TEtBedVB1CLWhcPBuoZYykqvVSWL4lte0LY4uxj7Bzyx
Np63nPX+vCaiZlP2vuFAskY47drw2/3V3r/4hQiPyX4iClfQLi8QD0uzH4Xf8RsTy/pj6gbEutuq
+vd+N7t7fqkbw6wFKmWgzokEmfDSC2uWeNGQ6KjY/PF3ooySLdpa/8BEbKtjmDivQU5X+QFLRhcM
Aailyb5Us+9dtppkf94fj+WUMLFkPJ9YKUH/FIOTWsdNDlWhsiwOcnG27zcezBmBooHXOTrJnGy6
QZgTyXvI3V/ds5njwESSNSugxHoNWQJYFypXwbx9gVInWCwWwNZOTZFJhQIiPz+DhOGWZCDY/6hx
+/vlTychCIEJIqNgpquB0dySpQ0EqCD8IpFz+n0QGMn977esgokhoyIr3L5Y3TiD2MFVT724/Mbm
1Cvehve7sOwiUycszT3ctMHQmvSNZMFbEFpx9XGSTnbyOmaqhJFt6hoCQeeYYXMyx2MxcHZHRdwW
12HiyApfu5TWYnnQbC6uBVg5rr1uhktRNgMIdlD+f26WDHMG4Vc4TYK4cRpo3ClxIdAXKMgO/9xv
3rbOxsOZSgLa3irEOqf8kewwxxlLf3EOkVe2VTbMmTtNTjYXqwyeuOVa6WD5YwdqfDn1+SaWrJ9G
FnY1tikA5GOckrqHtsD2E0BR/wASavl+EzlWtPXGnZC5MVZYR32gRTJDK+zABiwngwkX0wB0D3O2
pAkbQb/F/X+WevupSvU+zbqd8997MxXN0e3SstYmfKzxM0VYvumkc7fevYbLlrc6YoHqA+Ab/g+9
VYttmCiyjMsmbFp331TZjxRSuzEEZfitzuZPKz3Ektnmbl+xJ7cDCKIgME/WNAE97DdSQRoO2SDE
W687/Yo7whZBD3uE69sfQC8c4aZoWA/h4aHR4/JQ9eUQUaf9speh7IKuIWgVQtSyndvQhrnrtPEU
iAnTLCJOSxNW+vQWbt7yGqoQw8Gms21pw+Z1y3JK05bGuL69Tj2evs4Xnx7Eu22NG/bezC2IWxCs
TIim4l3zW020q0X+4f78vAweDZ7ByupNpWB5w/z0vHujEOq+kSGfo6alGQhX5itp/IuThXPikEM9
Kct+NpFmHF5yLOaUxk2P0CWIzt8UflnEy9Y+tC5iCfeHZjHP50CzrgzUzGiM3Ixur1Ow/aMYBL5I
QLvg4Fi3rI5JbbIU2UCWbdVAP7vjnzKo9GsXBKInc0Emswm0ace1gAZhIjM/xOsvaNwKfERIspw7
DU2oWZHuB3rNdAKpZVdclCigmCmaoPx1fw1s8+P9r0/Bc6OZA5DZJ7pe6EVLnwIS1sqDcKBtHxnG
Dc5XH9rM0ksy3maxggDaVWQIIRQMWeUgc/+9PwjbRjLsmw6gkgG/DI2ztW0vMmt/IVHeXz1yEh4e
mAizrFcVhM07L0mV+ouWKBSeSTvG9z/fsgYmvEy1zdIPueMmTdps7xdIYf1bU92fy0OY2DKtfKD9
txKfvhcYADt/3cI0O+e9yX56PDmSdLsx1PjnXiLL9F3Dwb7Xg+bvUnq9dxDIt6ytqQ7WD6F0G4Tl
4r2HbP/ybvZ/rALFPOdmf+/4yRCAW3NYQAv473723uoG130oXS3n7Jfsa/6k9Spbt9yDiFHcoNrv
QotKRV52iFyz7RzDensWiioMQ5qg3nK4VUVQfHNppw6m3ta6Yb0UBbQgUF9prKoQ0RsaNAG5OP2x
Xo/lbDPFvzIcyUrUXYiNP79vPO+rbiGkIx1UIk3DOzAviqipRz9y0+DgNLXtJvOw7hGaaEFQl2jG
aXltRm+GgCUe4NFcBkcvpZc7eSYBpsqCL85Y4sjGVdaLimkJXhWNK6/+3BxxLtr62O+IT/aVJhBH
8wbBH3oJgXcpsKX6jCOBubXlwdZ9+QbIQ8O21cZa6A24NOa4xrLC9fCk5DjY5I4AcyUGNXsgODgw
Q1tv+xHyZEALbUmbIvoYc7TOZ/qV91Chyir2iPqP7eKl4uiB+fKue6YDJmq+oY5LhYiB+X5CQjB4
9SP2txb1Y4XiLjVN418QOGmBMWUHl8SXD8Jn4mB9OHXuULchAjCKf2i2SVbXNAWVDLCyfRrnZDpX
hvBMKKyEUIjCngA9QEm9Lcpct+URb7f+7bpl8st9n2kbjuEZNLQm5wbU2XE/t+vPAMfA+04E3pAs
mQqLdwtr/IMbxMs+6Jl2GJeDKNbVI3HJcvE2G9L5LQucb/eHYWvc8AZ9MaAWZ0WooVrG8M1OfHxJ
M9D+3W/dsqNN3FmlhKNHgn1WFHqoLymtiw8ClE4kAtUbeWxIj4Jg5dDQu97v0OITTCgaXSissseq
qEV+1yhDuYABYUoCT8s/7/dgmTATgIaC12EoIQYYVz7yKih49dxP6xQGpxQtGTdFw0AIMctZ9mEi
/Bwyk2NQ/ovCYO/h/tfb5mf//YmLoStkqVP4zSzKwIHwkDnNLx5M/et1WPXBEtgmaP/9SReqEcEM
Iji8NEk+XhfwKkIUAgjg+wOwtW4c96l05gqcZiC66gL1bkZFUx/1XnrS1kyBMLUgWemiggWqPx4h
V1lo6nyFfIocT10onqmDScrLNKyFSNKxcr7yiiFaMYj6SLrm96PuecyCm3xmEOzr/EkseRE1yv2D
ptNfYlcxTAP2A7wsyzUV9JOepk+aTbddfGwL2odQuGFUb5mOnG2O87x+3P+eWi8Tp6YDTtas2/A9
MqM8agYoHQGRf+7mCrKu/91sKCSdVY2TH3X6DUjg83yMcpj+gfuyHJMmPk2Esxt0BQ0SiGY1MVfz
K7loHChlU0aNP93UJN/O22eAkI6AC5ZT5RkLWpqF1YyLfTzmrPzJGcQFBG5/C6/Xt87UHBF8vMz1
impwww/wFHSuZEXRO8e1M1XFeKVjQKLeH95xDYQWju8fuvY/4zTKUKYxlw8zgpQ51IMAmTxinLUN
1vAUDah5R8BIvRgAAZX0Jfjje7Da/trWvruhHqg8pf+B0RpOA6S2UJeX/fagqfdV+bO8gEjgiHrP
4pFMkBsCt2SkdQrmkt9X9xRlP1enOiQCsXhsE+UG0NkMBV0NAwI4b3wA+873vqr5rRjYgd6EbRnM
K8DKNrcooUoViWxANbb4rmdcA8oQoO28P9Iyt4zDRLs5OPaBat+GAnWOpIgYoPzV2v7yhHfEM24Z
h4l341AYZ6gvwjiYqOQVfM9zhAv1u8Wf04+BWx1Ml20gxptABB1ru2GfLqUrhIFZ8WodyNsySMmB
27HsKBP81nRkCPmwL/nuv4sUwD28Mo6yfLbWDdOX4YbUjJr25Z7S5Qq0p3vda/lO+XsT/UbFuhZt
kKL1ouDNu2oF8JzuZeXnmjcsWXXQMFcakB88kdf+Fe7aKZgWjqB7th1k3OlpPaLMY+5YDNCzHyFW
BzZZkGxXXfsBedzb/SFY7sQm9q3XLaQBIDQW79h/3YxFlAEHQDz1saqd7/MhbaBtMIZZSw+yHMG0
99ON7/pqvkFA+c8eSjK/Gervj8Wyl0zwG69zSbJlYTFNU8hP9Wq7DJPz5X7jlgGYJGlqJJnb1Zr9
5sNb8vbX/hKeWzAHnmQN5L5hy00DpeFi2jBHs4hTwMQviPu/3bqgu6zV+Nf9cdgmaR/fkwsxL3sK
tVnGYuyu7Dru+Xogpg4myda4Yc07D9VWNorF2TB1NxmKv8VYH/HW2Brff3/y5Q1qWR01DywutryP
irz5Xp6OrZi4t4VPjXIch8V7FTyUaS9gb/iATOHnfh7+Os0Exn3DqJdtUnUjsI0UVMairNY/O+Tr
z/kjE/4G6gAc/7mPDYR6t4go9uge1zrZpt+wYEoAkx18ggKqlFQoKt4QFvLbk57aRL2xZQaR+1Y5
CDUVaF1RhJgQJJ8OZsbi5kzYm8qZ0xQjh/X6y0fw1UEUoAFNGiiWaNdcgunwPLOcxyb4TbfKSVUP
p60kJxEjDrkoNaAYRqtzMRJmGHDGQ0cBnQzyj7D+XElUMUAkcj6YJ8sim2pfCnVN9QKNLjyXgRZP
GQrqPeKcS048l/pCMDmlWw/f47jeVQv+GUWg/DZM4QE41jb7xoG8VD1IMufNi/u2c7GT/B96g7Ro
vqzOw333adtIhv3qRXlF0XIPJiY+LHD/ICoCA9X6swKItXbJAQTNtg5GAo2DFWCGbg/O/lZ+GTUu
c/UAEMP9MdgaNyxZlr6Wa0/hpVsgCRQe3LhywaXeb92yBia0bfH55I8+TmGI9TUjjrBSgBql2mr9
epid/IjL3zIIE94GmDVjZGRgd+n85dKXIBTd8vDvc2MwTmLutGpc2cpikevwLXWK7ePSZ+DlKE/W
2zyT+iqqfnQ7tXoxBznG5bfu3UhO6YkybgLbqnytSwSmwGHmg9FV9Y2KZ1xZ7k+Obeb335+ewz60
x3HOoHEHJPW/yWJaV/8817hhwaia18U4zph5Lh+aIvOilZ0sVOGeYby8KdJQrfA/OlzorVKAmWmn
GG73P93iGjzDZjWvxx7MOV5cjU52VVpnr+WClzcBJv0jCsL+mudDSlrbGhgmzIeKqRkFtXEKpNN7
Irbxse/6o1owiwmbmLaw7rvK3znkWgULrjh4ehqK2/Ti50cKmZYBmKA2ggx4PQn40WZChpHPSC0N
ICq/3F8KW+uG/RYzJDfrdfRi4dYTXkxYaNI63881bhzAI2E1pQOp9hDL8mnJQUM7jSepYp8pfGk+
eG1KS2hjoMYwAvMnjXJUup5zzib7WVY6gPgsIIdLA8Q+skzqN2S/g0Kh/RRakZswNQp5El9sKfza
LL8L0Alc/PEwwGoxMVOpi7KaLy64K+NK8sfCrR/THCSHhH/IpvJz2B0RYtv2v2HJRRCOc1pg+6ga
s/SbhFO0za+ydsrruT1k2O9YEtriquXF2UJ+jhs4HIIS6kWnGn+GUAM9LIVMhRfLYvm2FBuP/o8L
rsW0TCRaFrI8S1cOVNLUsSir2l+ib45IHy0TbwLQxJx73tBqikMdjwDCUTDSj8j7Ost6TpnimbQW
Wcd1yEDSh3JLwPgugoB+ERTl/5yb+n1gT85G0Gf4i9e1dRaN3grgnAQtHHzbkSTV7mJeyKeY4DMF
6HXd1vOeUJw/0bZ7m3bV467H24oj7/abceylPowTmEhFtmaatzxaIKSafc6cIuC/lJqr7l+WpV55
Cfy0/KXbMtw+6NbL5zXishZB+UclXehvXaawr3R/ARORDtUphgFu8qORAOUdozNg5BOomhq/XyJo
ix0hEGyb2jD4LEANLip63bgnw7uqXrzrisD5ueu2CVUrAlISHgIMB9TUZ6T/61vu4XV7asOZULWU
roQzTQEOx2uKuj5QfGpTD/cbt5ijiVQD4XeoG4Zr5CSXJeqXXedvBDdgBfbPc47QxKsh5YwHZzi4
sYDMhJf5PqQrg5PpWROqJpu8lWBaQ3a8RYKFs47euhQF0Pdnx7JpTAo0FOPni/IlMOa79LYeq+Hm
5nVxsGv2nOELZmji1CTKeLGQKB1RkPgAcUowf1Tl8C5AumgaoyAEBcP9YdgW2bB3EYZgu52Budih
8hK1t9fFA+fT0POjmljbRBnXbqBxoV3dg9uQZrjr6YXKa7kdygPYWjdsd/Ta3k13fM2igHh0IUe/
hpDMuj85tsaNc7oBNwsF1TR20Cg/ZN5MbqWTFq/vN/6yN/fDPdH75LBQ01o6fgqSwaxCoaruq8cR
dFWRhwLxuiP0YCO9PAQ/NJLSKa8d5Ll69EI5+5OVvEjEsJ4DiPgmJk0rd55HiQkizbzEv6e/a6a/
7k+Q7dP3iXsyQc2ER8JaY4KW3B0vZJDstulDaVlb68ZZnfV0K8dxciG21r+tOLSv3OaQdc7W+P77
k08f19zRcwPnQAIgoMUCDvotQDHN/Yl5+R7sm8qXcnMZSuTXMKYggqsYfw3oBdLJ9B9B2ONOBXy/
G9sgDMNtcBXrKNtdA8o0VInSxG6diuv9xm2737DbDDVTNA/nEJFw9w/tNhdaqfdyFK+OS1ls329Y
r0DOCUSkHaZpW7YAGcYJPHN12C2Pp4ZgAsp40WTDCpBXLEdc8Zp6fk+D7WGPKNeQuj/lgnwTRFa5
Ok2dVOMgcMj4fkTx/16ZgRTFwSK/7P99E0JWeMFEWrWbgQD7Yo/XJ/S86T9rykh0f5psPRhmXPAs
Q/GKhwJCpx0A7UTY1wVgf9XnMAO+MCxZopQWca4WHTDlR1nI30p3jmmBmKDwjpjxLJvJVMkk3QCw
SYWoKQlD79LPxd99wI9YL14+7X1THXOpIfEkJlyDWOu/IX7+KoPy6UVKwKGUTKbS/9Hq/CC2bFsO
w6opWJtU7/U8LgLRuahZon3lgfDKp0UbIz3V9QehgBc78p6J/ypQpo2658ttu4Ls/tcRn9mLC4Fm
jQvL6ubOuHbldoO4pLjUU/NHIbsjpR7bNxuTIzdwRMlQ69vIaBM1HR5xC1/qS1GVZ7swHJ8rtiKU
Ile3gfAL975Cvvqi5n/v29qLXhWTY7g8R+utHf1C3SZA6Hv3Wyu/lv2Hovl4qnnT43VZn+ZsQPNU
OdHqvNHsg+RIpp1C0HnCdHYLHZd8ctB+C4rDteKXXocHXsiybUw/NxVr7TDAfm5g77jxUF7lfPAQ
sOwZEyTrU8cJ1gUt+5WMXHoR2XjZnH/uz7jts/dOn1wkZicdS4hoqlvN0kgCjk/Wg61ia3n//UnL
ZR70UzNhriXt3taK/iimIwXqF6GKWEbDRGfAPaoBYctb36CKR0d+0OL59QWwBm+IsVlW9uHc7Bjm
SnzhrBC6VLdZ6AjOLJ7FKQAXxmCY6eDqkC7uON7CRt/qws+iWXVX1gYxbbwjIhPbGhjmypHnlu2+
us4UXNOgv/SnKv08YUJdfWeemo7ulgT7hJJ82WjszTfZdLDpLY7GxLryvpTrMg7jjVIZdW0YCf1h
yj52Y3tgry8eiRiAEcMP3Q4MTXi+3xz9wUNFxoSipL/hyzz+4XD7WCzXBLiikHMboPgKn7B9HYGp
yoK/q5Rf7+9NW+OG5QI1R+ot6McbMomgI31DIffahf+ca9wwXl6HiLR3/7UwfPxKsAjut3NtG9bb
LGQowWukbqM/v/kPade2HKcObL+IKkASl1cYZsaXOLEdx05eqOxsR+KOEIjL159FznnwVoypmrOf
drlSQiN1t6Tu1WuFY4mQ0xzqZTx+PPyGzZsQVT7Wk8zWtmmX6R9pS87pSHaMcmvJDZ8tF+bLjFp9
Mg5LRJslwhUkZrW1Y5JbMze8tZ474WuB4Zl2DgScYWoPSfjug44EJh61CS0ofEMlOREF8ZN69tXN
mvLueaeux8Xjx6zZOwe3PmXkA4DQInNYwnJspuJuRvLhZrUeD2cXI88XbbEp5Dt4PsTqOZ0TifLb
7FVnv+Y7EX9r+ms8enNqcYmpa/BI/IlrWfU8hK9B9tQ6J8SFyyZvuJbT9MTpHJi/07GrVn2Rfn6Z
5ZuauiOngYYwTJ84U35e8OQCjdjHc94wfFNQN63KMA8FApmsUtQLwUsWpBGKY5cZvokStfw8yxuS
LUlWg2IzdB5ZoE4fz3zjHDHJEasx85TVIErinVOmdUTFTRCgp7G6bGVMUOiIBJ7Tr8HMcaeI9a8B
edXVnj7CRkAwQaGpRnMaoBZDkvV+rLSKcYBctCwmFrRm1gAqGZg5FsInr3l1r5Eb5/5OAmnDXkzV
3HpJm6kIEckK+WW9nOFcxSrtWMvW4Ovf37homJU2AXvysA6+3uFx7ai9vWvZ1pIb3pkukwrdHj60
PnBC30P/zt68N0zRxICKdKgEODtw7gXPuHHgbZPOFz+d/kJ+Usw645j44rw69Utb3WBdLg1aJvQT
ZMYu1d0aFvFw8r32sGuJGwHXJDx0stHjDv3fVcGLbw0u/zt34V12WpjYz6boIXupYIx1zuJl8A4X
n9gm7lMRMjRkPexG+Tq2EqUB//Cxg27YoQn0tHUxT7TFdtLlvsLTrNuF5G+4jwnwBJlnlYUjRtaw
cNt6VfYU7V7btwY3fLNkNZmXCbsJ37RLa700XnqbNrkMqStQXKjInOS8G5/SjgNTWFr1ct9An+Yi
/gYCNtj/BpdBzpNXONBM8vn8Ug9gC/DbnaNoa0vd/w69EO1pDRxnsmpMOzV7zNpx5xTaGtq4mAoG
du3Zg3u6GDorxXE/am0NbV5Ked+0nXSx6qp5QTfF/bLsBcQNYzGhnFldc1vn8B68MEj/ikOC4qy4
yH9M/KZArXcEAy+e1tVy5RP+VNfdTl1ta9prJHtz/hRBQEGrTNqkmuXEo6BEx8Ot7zRWFbfDbO29
7zaOC5OgcAYzsTPXCFu9voE3dSBnq5vX3Uzexr6aGE5epiv9IcLA5Mo/UXH/2rI18/WTbxZoyvLZ
WkbsKw66cnoOyLPGe2n3LNoa3nBRlYX2TGsMj+Oi1Gk0Z02EfFiI9MZltmM4al0VA3hZ4ajrtUuE
S9Sy+nDZ0IajWnJMxyrFquPAqHmXZM4e59lGPoMYfuqFnufPMuiTIDur66Z5tdHdYOUKbXXH3Wzh
xmFtIjdFDzFQb8DKzHjS1c6Xrv/i119Y/gwqvIsWyARu5mpInSmD3FhLgF6OHUnHM6QVyF4D64bx
mHyEnCyNg5ZxlVRNeeOVMiHt7zoYHr298sHGPpgchG4mCzSBwDqRmxybm6V+obj5wnP/H0ehyT/Y
gyZ99ta8ZM36qzTsPus2i4e03XmibuRXTRhnV46DDtZEhCx/L3kTRHDhOv3SVTRupXUHLYpk93a2
EU1NQCcCnF9OM46uvG6iNcjhZunvJQq2dtvwZAkFCCslGHwgdYQjhtJ/EYZo/3qZsRrePMk+rKtq
dQe9Mu97QxelTOzVNTcitGt4dB36aJhcc3BrIWcO2GHme1QlG+tiQjgFrXQ29ViXcHgOch6NeLIO
kNre/8LG5E0cp1Og6qvVOnlUWNYIffnQxvlbz2URZH9Sz0Ub/SkP1XtdHxvxzWQPdKyaQSUDs8ab
WOvf6+mC4IbyVha2OyfA1idWP3hzOA4z/79UCl7elYOncXVvla94q9n1Tn51a+nXv7/5ghMUrue2
yBrYLZmePFUs/3SLZHuQwI0A95dQrVWU3IY60po6AAAuEnNwxlsW6xRm/jkUvz/2rY24YCIyR/QG
aLQHIMfnfHe1jsqgjQp6USsjmr4Nz+2rVLo4ModfbQ3yw6K2puemJheJ0WB0w3MHwYlvk1olLSTo
pkT6ltLoFUA39GW3WxOWWYJlKKAMH+jWYmM2Rwvf07fbCA0mKLPAJHldDnOyNNnzQOzPItUnLxPn
Tuzh3zcM1ARl5sLtegDUkZObfBB9yVMFP7vIakxI5sSrYJm0nJO6ITFozw+s7Q7FSC+7GZqYzLZm
I/Rcmzkh4YTm5joesr2ekg17NwGZrb2UYSqwKA2qIkXbHiY+3bvLpQtjXJpJDnpXq5ggGDUK+SL7
vNOPle698MbNGnERXI/4JlyvH9Is7HNP/7kfrgUSG1nRS3b2L4FSt4QWA0TBlgRNpPLYTTSIPbT5
JBBfn3d29/3I5odGaA4aK+N0qvtfSCicUyFvUcq/Q9JrjEAZ8Vo5C4+cir5e9nuMKK2lm01d6Sjc
1+m5AzCwYstxyIOd3/K+OfkmiqUI7Hxqe9InYQqgRvYF7GOQALgs/vylUtpXjaAlmVTCbed6qarf
Xr90OzN/Pzr8JUqqNUeH7YgburDEbTaB1ayoq71H9dayGJF56cCXNAwYPIfgMHftqPbKp7Jrv368
qe/PPbCN++ZgFxNakuYm4RK3qcAHNyO39pS8tiKzcWbJKqddxUrIeTuM37hKhnFP2XXVt+2T6+3h
JjfuJ6YmMwjTwC0NZGbi9w5EELtonk9ducRuWkTtRSo3iBMGNHnqelpmCsCHUbKb2V4OQxvsxIk/
h+xfyHaMvXr3m+uPJetpGaZsXquo+txjcNo7p2Aaj/3kXBUVjxuPqs8j++Yykny87+8vmm/iljxv
KRt7gD9kBVK1kMOgX8ACi678S6EovgldyhY0VYeOVkldWAlCB0LsvLNk71utb0KXLFE1MynhFCuW
A+CuL1ZBdnJlW0OvtvxmM0Tnz0T3FM+AbnpU1P4Upg8fL/n73uCboExX+w5ewFhypCG46A6ovaWT
TpR8/nj8rZmvf38zc6eHAFPeYVH8mj37SkWt2G2T3Jq7cRhzdE93toWxkR2DtfCxiULcDXHN3bHH
rQ8YcQh6Ds1UrZMHuKXVN573RYbXrdoDKmwNb0SiBT2Yba8wfIpZhxmPAT8ZreuJ7b1Pt/zJCNMd
X0TF1ixNxo5Wi8oNLoh4IlmoxWXjRc0XaHc1glBXFT4g4gMANH1+V0gADrvyy0XGY6KXOmtRTdZh
6LlJoxwzttlenm/jBDNxS8IZPDZPrUoKIK6kD8nUZ1Ht2PzGvpp4JYRFLcIRmLQ2vMYr9YDcHkKY
qy7ST8OKr7/pjU+xHL26cw1QV0r6h6rxruhYfBbleAndJIY3XNYbkUxCLFPJiFp2QMNoIjtP6q2F
MRzW9zXTY7CiCMYsaUGJgpsDWxjUV/dyzhsWb6KWlkUPteVg7paw1sQ2UP+oAEYd8Ba7VfmtX2G4
rZbKdb0GT4zMvmfDaQ07eLVP7PFjo98a3nDaUUK9F3DDP0GnTEU8Okdi0wNYv3fOqQ3TN1FMZOxA
7GJXME9HHYPqseXjifeXnVQmoV7rZ+CFLwSiAaCezPbPpGPHjxdm411hwpXsJhztCk0KiSp/M2Du
sb1ARY3uv0U3XrE9XNHW6qzb8sa5ALlgypqXP1+p5iZCd2K0m43ZOA09w3PHsKeQzgy6hLb0MLpe
bGX08PHqbA1teC3NKvT62n6XgCXgbI3zsQ/3sGhbS2K4rc0skiIoqIRN/XVl888AvMUyDb5fNnPj
lJXg/LOLNMSTHcsNkakbFsw7vrQ1c8NVIc2nGyUxc7/JyrMbVk60hJM6gLd0vqhmDGra/9qLhq2X
0JlRfzBdo8s/teVlCR7fBEWxmWZTlXsob9klGntJ8aMR+c4ZtWEuJiZqzlIFKUHSJWgMbCG/iTbS
og0vS/D4Ji5KeTNfNFH0e9C0eZTZeH2yZe/JvzV1w0PRjNk7otX0exmWwNOSaoxY5327yBhNZVgV
DF6pxUC/55BLjns2vtii+nXZ2IaLFp3F26yU9LufhsFKPeBF7lLq+LLRDS8t2k54qKRYPywwwEU+
qMGitpXDTvDd8CQTF9U0bT8DHWH9CGrHi4YMrfFTI9HrgN69nXNpa18NZ/UWKZrU9eZfABfJs+cF
7VdV8f7hsuUx/DQUvpOpeqTfLdtboqAbXly73CNs2Zi6iY2qQLChAB6Z/1lxWFHN1BjViu/F363R
jad4VujMByRK/BiHzvOjOXRCQIKaZU/qZnWcd576JkgqBfy3oDysftUrWEdDayWc/dueqyKe0PH5
8fpvGJCJlyJTqcOJFe0PBoTNFbhnwjNS7/JAA9odLvvE+uk3R3cgZQv+Nbv90fDyq4Rq5C/mgqIe
QOrs8eMvbFwvTeyUUpIXLcrGv3TpdbdjHtLjtEBhw9JZHgddUYkoyL3k449tbYvh0HPe0Yza+NjU
eM9dD4Umn90qzm59eSFk2KfG2btYUucgosl/knbWVwMEMI9OMTx9/AO27NZw6Hosw6osFP/Zc6+P
ZwC1wb9A+M5ub41uOPQYuMojHeIdmJ6+zhl4WMW42xi+cdc0MVW2N5QhZaJ7gRk9Tl0Vk6BNkG9D
mjB/yKHeUll7Sa+NbTYhVohwk+X5vnyhoSoiPTu3uYUkmy3zGPe5ndi6PsbfcXFTCHb2FgfZToKS
xUieu+pJQvOGZRaYgSxYbP9C0J0+5vn5443fcBMTc1WLAVJuuIO+uNo7OH6PZvHsB+tJosb0HOr2
5ePPbFiAib1q+6XNbFK5L17PD2VhFSDxzvfA9Fu/Yf3om2AiQpZyIIHcF2KVMQ6jL6NgiVs4zxKe
aIF69uPfsGVohpMjb+K4PSQKX0IRvGZo8cv65mZouk/Sc1+LXJxVs1eV34jAf/HqdfaAV72qf/Yh
CJBOUNAJntQ0jMXBc6sh27G0ra8YTu+DiWZmOKK+M9KAaoKw4l7aeH6Pvl3vwOK39t3w/M5yqxAh
vv7Z9c4Yg9xljGzB96QPNzbeBGeBB4qgHMzrn+gg/8SgXh0NAbjIw3b4pyjyM83ry0CyvgnSCitp
4YAa+h8hqFEOvGt1zNu9Q30rgW9CtJBEmPuwzMufRe89BPb8BB6502pZq1XxOf/qs+yYpRmaMtll
mSMTtIWKMSvz0a1+cub2aL2qNJR7iLWz7RuWZaK10Nbf2nbatj8cCiozVpVBDL6XLCqKYe8O/Qe4
8E6cNCFbIJGxAfSgIZTyyqNHr9uO/E49/4twvbNAMFtZI2TGnrO0v+9YsBMvNwzaBG9JP1N+uH61
K6s2KnNwR9RzvcfIvXHAmHR8vHCAlQGj7/eMtRzkI/4knqkvGhlnfSavqdfY1g6XwNanDOeXhcLe
TE36HRnJygcdkjM1c9S4ZdHe9roJGjvOUDbcoUjY8lQjDtDOlxYoltN/gGEvh1gp8SDyBizOdiOe
QC05ilg5u3m5ja+ZYC8+hry2uqH7JazxvF7HuKXvpZKfcvtrCxP5+DzYMAUT8AUNZN+qnD78B6gC
FlNLZOhXx6X/stHX3/bmUBsnJivVUDTOjMVLwCxoauUo8X08+NYCrUbxdnCA5aUThsE/nHq3ozXe
g/7uLmuGs5L63uovrJqY2rEaullFGizBs03nZ5XiNSrD7p5kYHOVZbqzDX+4+t4JBCaHXxWkfGhp
av0zOY1T5nEn/c6xYxkU+QAtbCj8gchEsUCXjzSV1gy9QuA9LegydWNInsCQW8ujM/S6AAUeuiEg
5poRuwgRrgKWOV8/XvL3/c0zKw1o4xZ8JKI8tJ7+Ri3/q/bUfacEpLrm4vDxN963yL9kf4p+blCU
rcpDZfW5AAGJBchIJheyZ5N/4FZ/rzU0bP9rOGzCHbiynewpHWCbV34WLtmpb2r3NWQOe2xw13af
vC5bOrBBoEEAkp0KQJwHJ8y68aab7YwfrTwvfng1/ouH0VPBY+mxzL4emPLSH/4wi/SA7AX+lzPU
rtF13GRoSktBv+n5bfCJD/7cHrpllPoATPAQxFVBJz9ykQFisegsm586N7DcAvxEngTWCsJKL7VX
W+0xSLWfxX7Xs+KghwIYbubwZjy02ufk0Nf18u8C7dLv7pw7VaTTTr0stK3ATmOT6VwGo3dfcBdv
iqBZ2rvS0pD7ncJhDMIYaCYbNdlaNCemg6WPxjmYrStuobL36BaMgv6RI5sflRJUz5EqQ3W/FJI2
/7ipLqyjgw5xEIjPpP9VF32dQzUpcLwDdC8pSVy/IWHstf7sRrjzVM6dFNDZewEjVmA9CO0u7KZz
nELHNA9SL2rQQjnfzBavPy/MkhBhHKlHpzvP72Y6xKy02jkOvAVNeUs76eJkaS6Dc9p3HS0i185K
/sVvQYj16s5d4dyrBd0lIFVpKMFLpxxuKffocAhxTz2W4BU4jlmzhAdsQejfs1aK+tC6pKafwIpD
6DmfeZ5WkSeCPv9eLVbh3EFnJy2jZbbSKva6JhhvXCiZTYAbFbMDQIHm9qFUAf5C1MKwaiLImRWV
fpb5JxC519c2bmIal4uel81vSA/Co7Mw86aocvKG3XmZxfwzhIF1dQpcTnsAT4nELkPXD9xnbPRF
WCSpaldGmtxuvXaJXN4SuzpaEOfxPlvaC76F3PUW2F2OiuAMyZU5ghLU/GsEsvFxnC11lU9cfVnQ
eiNBiJyTJgLSr88jHA3FQ21xLzj04HfBLS5MQ3IclQMge4RwTrKfIkd/1PPcj6n8XeuSh69LKe0m
nkobdTAfOl3qREmP7fTTbtSApYyLOvEWNcurbLTUN4sNsn6oGVscIDzakZYHHVpquJWgmvaioKEw
oJ647i+wpWsW2xAjx/JAa4VHdZg1/1ihzG4hbzxPtzLUNI8KXNXrpCkClR5g6OQa2JL5R0vy+Rco
+ll5I71JjjFot/PhynZYl5/AyFDbD/bkij6qJPRiTgUWjUeh5lkbd60IhicyFHUQLZ61PJTVNIlD
Y/sgMBqX4LGeCzWdoSDk/axcwu583Wv77EwWhHi9YAyeuLLZt2VuWfp1HMNyiQq/7T/3M+iWr32u
HHQEuDVgL0T2qXMzFiJwbvtlqIqXyVd1Ca2uSRafKmgWDQkVXTN/zRzZd3eWALvJgVJtv3StTVFi
qwRIj9xRz/Y92OrnATVPHZATs6d6APOPhRWcA0q7SFEPh0PWl764oSJtca2Q6otKm/Df1M+7KR58
Ch4A4VRdkk55+wAZVGnFhdPg5/Q2LguDsigDzqJJuy/OvHKuxL4Gw9nDkC1jUUQzm8KujeCNNTl5
Yd8F2P28yiKxgLQ17luFaUyuRiCxlMM+KT0195mCbuXJcnoPLVq8WP5VWMw+ygXN7INo+hAqqdIN
/ZOkaMN1HBfSXEqklTp4s7LymKCI7EZW1YRfp27of+pwHqUCzUzKJgQ8DiJa6D3xo0t78hvr0KtE
85qER8anjB2aSi5LTFHRTQ9CeTwcoi4sy+JfBC+Ig3og44d4gaYOixhtiwVAsVAQedah3ejPI2Ue
KaJSjfaSaId5ZZEwt1HeZ5tDWOwxKIX/HQcB7M5Feni6nQCVBsV52IzpF9xgO+t6AISijntZzWES
lhVBE7mP62Vc+Mqlsa1Zkd707uTyU+tMeOE2+MqzBVk6hcg8+OpoeQNL56ijAxT6Gr/KpgNK9e3X
bglbP64yl1in3Gl1gAjZgKmfkio94QQXqo9KlAtsN1JtoIcESsisOKZgdhoQkCG/B90k7TJV4bAQ
/W84rFIHu0y97xaqVODtsPryKwQqnGfodzblXUjVYt+PA5TNr8ZpatpD5aS5e2hr6nVXYJCV+pMA
dy8q2g4fWNJjWawjurjb+cHXluxvQrnk/LAEpL5lUFpPE81KEpx5If32HrLT0nmm6TTGaKGGgnwZ
NPMKDAwnNxpHPn1zU174CBWigdCn1n3WP1BOkS+3MjK5J9qBfvTK6rrFutagWoM+oioJTp7Iaf0g
uyobumqCSc2nAQNma5+FUH59sANQOT8sNhtbHKk1VLhsSLpNUGuQ/q9a5yV/olXaShrlrU9FopcF
/zJF8G/OrQsG8QTJe7eIdT4JeZ2BsOU3utV0DUb6ThZPLK/aB6fn1Wvn9AjyDSFe8H2Ywv55QmSQ
V/OEQHpVligc63hGKar5NI1lr4I4rIV8pBDFS59pXi51MoORfh5BRF8U/KEXOvWutRr8KsFtE6dz
V2ZzkBCBAa+x/5X6FIjQuiaCBDxhoDn6JaAuKlGv67osjJvRWRvTQnwrhng2EyfC5eDjBQkhneyX
w+2mSkJnab6OVIbtSYDDiF9Tu+AXyWkTahY/lxbt8tILxNHnYoAwtB3GaVp496OS5HjJ9ZP+VQRF
erQZnFQcoc+A1k3SFE+kbPeY0t7PKdC/yqC5tB13roqjWoQC1gKJ6jHpS4FcYuHriu48jd6/Q1Oz
HprmrC9zzxfHgA/PLjoWD4GwL6usIKT99/qcuZ4ucrfIjlZjl+eQuL8r5VoJqKT4zh5srdL69zcv
u8rxKhAWEHG05ZCfUYiu4pF05AqU6XsKg++/ZChbV+7NJ0RAMreYLHHsfWpfFeACiQUd3ZO3vrTF
VM+nj83p/XwrNRkYQrxNZd/X4jh3cIXUC6+ApPpUE/vQBaI7kgKXmcImO0pHW7/KyFAUkKSpFi0F
msk9/zDb5Z0NHvgDVJqv8guR3tQsPorJL9spbATEZvE+83VRH71lUDt7v2G6JjeD7AJwxC1zdmya
tD+TsqraIQrqWrd7Qggbi2SWH6dBIqkXpNkTC6Y7J+ivfEddrXT52KKdTNHWj1g//ca6aI4cGGlV
dlwaKz3lhJZnkbM9Ad6t0Q33CGzUCiifEaKcpvgpRJcGEUI526sRbI2//v3N7PFY7NGCubrfSAUQ
SVIgIdSxstxTQN/6gFGEKCblOZY1iiNkvsUdhx3dWZnIdvK2W6O7xvSFHslQYvEdL1ysyHdk20I1
egXjfOzTWx8w8gdlOOM1RxZxBEEXxaWBe4cJ4iA7o28EP2r4cMrRQdQwPEcnSzVxSPr2Z+t7fUSZ
i7vlx7/g/dQZNcuNuBgRdHlih6dWfF4EbaPZas4ZH65zP/gsl/KiRDP9q9ZIOo2HtC2ONW6ocWqj
pbpQwR4t6IYjm0VGnYlZtDhIj4MMP4spe5h8YCNHLY75pVwx1KwtznOIdGjpCrCNeyKiOYUCudfs
oBe39sHw5LHJwXC42PyYApYNJsP0ZKn0E1qj+qiHiMcBUns7YXXjHCKGTwt7GKRfIWZMtLiipbyl
S9IExY88a6+gG4s37p4Q2NaXDOdubWG1werclQqvwvCHSv2bDm8a5U8JCYojZJzvP7biDU8xC4yu
N1LOp/U3AbMcew5iFQEmIkHr+151cevHGK6uU1m0wCvgEw19qKQbk0rGU+uclyU7lvMnX+2pa71f
MacmEYQvUikyNSAm1gsutSSesuJznwbHXtG7QrtnbYUPJROPH6/dRgwzq448JyLtGtwU7B70ELHV
olQOvWLLYzuuv2HaZrHRzXBggB/OSixL/MzrMHH0Sng5Q6clb9V1TpuLioDUrDtOEjeEGjKIidMy
Pxm7AtQK3JofPl6nDRszS4yu5Uq7dWHNwO435ZVj4a0UB2xViivB0joePv7M1nYYgQDUSBy92Xaa
CE79yA7c9sByPu2MvhEozSpjg+ywU0+4hDZ5159AemB/5tmYP81eL9Dq5Bc7l92tX2G4PgGcrlcO
+iZap6wfpdt3Mc+z7iLkKzXrioPw6SRx2Uky7cd06oeIpHqvs3xriQxHz2x70WVL+ZECFXiNq7k1
6ajX0JmIwOGQV31EsmpPnn1rnYwjvhha4Xsejt8qxWXrmwxkVt0JUgR853zf+IBZO1wgsloVLh5l
JW/Ke4aq1bFTBbtsI8yaYd70tjWl2AieWu7tMs9pPA5j/fSxK2wACagp91Wkui6RGrS/IRdccvAf
D6Wljj3vrVYmwnGUUx2VxrtDRG5dgm3x5LVVBof0kPujDHodgSd2fupGFDOZJXo/DfqqbNJEqqq6
tZigd4vgQcJpl8a1602xq1Gq+viXb9igWWn0eoLCcmtbyVzA9RdWpqcul+OnAdzqBySXL+ugomat
UYQdr3Qu06QWRXPUriMi3c97gX8jYppEEw4DWLefYB2oTFpXI9K8ALNxeqCO08SXLZT73xu+L8vA
IbZKk2mszuhTlNEyIe3cO0WEyujPjz+y5UNGRFA6C117rtJkWZz6aAfO8rlmtNg5f7f22ggBDtPe
Mk/Y6yELvIgJmd4vgdfFLtKVp27W+c4Nc+NXmJQTqWWl2q09K5F9mcZWA0IdHtb8wtHXa9OblyIA
HmBUQNEqAT82u0f7TXBF02CvpXzDkkzCCadVBe4pNewUsMvDRL3+0+Klxd2k0CR20SabxBMM+W60
z2GTWU3LL2noO1dZk16kKkioyTsR5HnYszUM21aTJxOxHLSx8OB42dzXLX+z+GHY+WwMEZtKROPn
gWX9FS+yPdrDrcU3zvJlod2SouIJDCKpzw3VEEXX+XjO+/LCc8Rsu6cdUNmuV0CKOAvwVBC6uPb4
gsrRx+uz4WK24cCCjWPeF1maOP1EDlSVZ2BRrvrMfu3BVbYTijau7WbfvZejvJtPUwikwBC33nC0
BLkuuuJcNPqIV1cC4NPpQu0iQswO/Koap4HX+E1St+5hcmh+CCzH2/kx7592xOzBB8G4HVSQQwY/
RHglg+FrkFd5UqG9fEJhPgYryB4tyPthiZiMI3xZ6o57HB22LgeyaSQWqi55c9Hbg4SrRbzxDPhD
VYxcpAklxc8WssVRytV3TcjJp9k/LbjgLzIxYlKPjE3fAH+ICAUzCJ95GRS3rQrUFXQjC8j+Ofyy
pBAJDV9v8rQL0RIXJmnWZXGguvw8g7Q1FpVtX7hohsOXVhACsz1bSaPFFxfADTzWiu8o9aE1JkUd
jEu2s2pbZub+d3scyipmMSdNRo6i3I8QIkb8ukL7QX0F6i4UqEdp4RkcjEC/fBwKtszNCAW1x+de
VZOV+ADo/ap8p71Pg+kyWgxiquu0tqQdQftjYuVjCDZupz24ed7tvG/Xs/RvtBLEe/67WsSrxWKT
BqO7xSNwBuhkHiuASPR47i1AGvyyPvn1vHOivx80IXDy36/hnCJAAskQF14BsuuUlEfHHtV55BZk
SPguFdbWd1bbeOOiSLWzrvRc74BSKbzzKrVWrpKjIjsZ+PePL2gn/Hd8Fw2eOq0wPnc/WeNtjksV
+/KxMW0Nvf79zdRL1LxzBwDdg+A401H3FhGryx1L3RrccPQekPkMMHPv4OdP9nSa5C+SXThv08Gn
SgEohqE9+tWe7gZ5ti+7LJDA8GjX78o2DVmY+LnXH2vPDeN8AIdUNY6XpZLBzvbfVZcLjMUt/TAZ
qtE/eLW/xMMi/dPHe7oRIALjOo433DR56HNLRqgUF1Hfg/6wDpfu28fDb1i7yVkBUE8Z1HIGkImB
+G0qTw2wwt1SH7NuT1xpw3BM7oq2gmhi7U6wSlIng1PHLlShKlfvxIWNBTL5K6xxoI1FRu8ALiMI
kLxopF8+XpuN08DElNYQCm9RivUOaWADJ4lbja2R4mmOaelE2t4jGNpaH8NrubBbq7DxA4g4AXwV
h10eec7eU2UDyE9MEguKqxOgMOvwGnCwG6i2JGkZPFL+26dHn1UJr6xDzdMDbfbKUFtGZfgz6CKJ
rzs0CYSdBm5vue5IGdfKvYGM7s7ebO266dcDrSo7wyf8KkAJ7X7y5c7IW5M33XkIaWsrrFejvjEt
Yh/wEuszbraHj61qa3zDoWU4lKPnYOYgXETLjg+YXbDqlEb5stcuv2FRJq8F2jayRU/4hJzna07S
AzzulAuy09uw4Rcms4WwWc2rHCvEiXNdlzM62v3Yd7pP3VwfpXOhY5ssF00BjhvocKKEmS4HD3ya
i7uzxVvrs27Nm3OSCK+rVQrhBul8kuWvmfKIND8/3t4NwzSJLRopK0AOMXbngOIJSQ1R7Cz7huF4
6xffzBq3t7p3bTs4oMnvCh52TDN9bhj/zIb898eT31oYw3GDoNZz2mDyqnishh+6uQvq+8uGNhy2
8XoIhCsMLRi65sNvfviop+8fj7215obLKuoMizOv056e1BBEE3pgPh55y9QNZx0zPMyB9kAwkP/q
5QWAy6umOfp0PgbhnqD5xr6auK4lyLVb2LDzpWuuBT0H7iuEWv+Hs3PtkVNXwvUvQjLGGPMV6O65
3zIzyeQLmmQSAwbMzRjz68/b53zJYa+elkZL2sqO1nKDcZXL5arnzaT/9Pk7nPio28oubbxIkQjv
4Nsl4d7jou8KcIE+H/zE1G/rueZYBKD7jRicF6lDl7A7sxRPDXycrX9Wu/DVGuYCcU8ZqOKqcDU9
BMUg/3z+2Kfm5Pj3/4xeoT3Phi3mfG7e6rJJoMebMnGmzOPU4BtDBadEQkQbEy6cDhMkAS5Brbuq
9bnlfmr8jZVKtPtEqCHnWRe9dOKqJVNG2Dni6qnBN3ZKydAitIEt5aRFfe7bqnfK0N3Xpn1jqGtX
LBwV5whma/MLWYiPMoQknRrL56+NvzHXCKq3UxkPMCVvP/oBYDeoN67PJfdPLMlteVnT+YLGM+ad
9tceZDWXP58/9alxNydbNHvQBo2Px+16fJw6H6ol/pkJPzX00a/9s86DCRceqsbQDYlvCwA+x6D/
2irfYiymGWI2aDtCXMleB1yghOPexOcKaE6sQnb8+3+eOzazQwf78UMGr6aOkqbei74949RPDX6c
rH8GhxCiQR1TzxH1XssWfSnojmnPZSpPzfjGOEtQBsPRwfhjv3ktW1ImY2HPxBanHnxjmyYIK5wT
8ODR8i2Oy4ulvM3p10pbA7axzSHyIDlTYfCAq0PtXmt1tebR7vMlfurJN4Y5VtOAfjONqOh4Bpwv
crQzWX5mJZ6Y8m3NWIH+0CoQGLxp64tlLvc0PGfyJ/bmbZnYhBZLXOBh6Cp4rdoQHVVVMkZPovez
zyfmRA5tWylm27owguIHIo/c1iGSdDgydcuA/pNGTUnYqV8RsS+f/9iJr7CtGJMlbmG0r+IdB4cg
zVtbJaKM5kOs3LmLpWPu7z9yglsSxby2nS064JWbYR8JFOG2JgvjN1W8u44kxbSk5dfyaNu6saUS
TDWrwnq1/aUNo0RW6CuwQHAePp+tE7FfsLHkMRjyYAwryLtF941YLkP7YMcfun23vrn4/CdOfZCN
QXPWRCDn4CfG6jJcX23wpNtzh/BTK2tjz3xB/XjsYWztvCvhvXYe1M26X3U5Z2RKlfpSYXewrQ6r
0XNYW7DZsrl4j6DscjTuCkfy5txWcMIEt/VguORDeFnwMGtm9KWS+G4Fn6dY+VOv+zN2ccKBbCvC
IHLUTL5XxLtG1sv9ktfTg1nWM4UaJ77xtgqMQyqDqwIXSuiC6kzWe0Oodr3zxZL5cSU+Pl9Jp2Zp
Ey7jErQDzb4Q6J9x46FceHUROkkT0njrHk+gHz7/nROraoueiGxNoqgNxK7s+U8FhOChAmU4ndG5
4xt00DGS2+sx8M8k907Y4LY+rFpnHbFwEbtFNxeyCn8Lu/6QkIxcmb2LlX8u6XPqI21sXUEIEJ1V
Otq5qdBpKdBrHLWAA7sZwernM3dqkW1s3XR2XtCeFe1iNDxcsShml02Hfvqvjb6xdohEFTm6H/iO
RI7chXm9mIu+juOv1c4EW+2gISgt5F0DnnnDlFYeR2UzPaA17Wtb+LYsjJNh9OOoZjvKB7MnaJK8
6lav+POlydmWhZX1oCA/LsKdqP3AXpFuWZHyDMqlOLNMT3zbbWGYJgsEzp0Nd5quUybxp+sIIkvf
P3/8Eza3LfWiY1EsEFgKd672Dy7/UWp9XUZhRtbgOij5zRxWX1uj2zov9FNrz/Ax3EkDiARIeEda
Ofn7+WucmqTj3/8Tdvtht4wjjdmO5eUS70Vr2uUWJ+Oan/G0J3zgtr7LIENmaxqw3VhFl4Q3v2m0
HvzGvw+89cw7nPqJrRELfxBV4bGdoLnIL8hshhvn197TSmlwz0EuYmdCg/+cLfY/pXCEg7ZpkeNG
w9T0a1w8nUwFysi/8Ckw+MbdhSzqGyD6/P1a4Cab0L7bRWAwnBn9PycJo28naUHxo9TxupeR6NKm
Q0TgQCfSVXEf+fP+81c49SMbh8cCQEgmNmJ+RvSXNmW915P3xpHAROc2ORMCnvoIm2OLgH7X4CQ+
AumbOhkVINToKp/PzNOJ0bcVcNhv+jCgjOypN4YZXanO5sE+fj4/pwY/OpN/rC1XUnqF6Mhelg5k
uxqI1Rab2xcf/bhf/zO6GSc/7CuCRx/iB7VEfgKJwnMVz6ce/fjJ/xl8nBQ4nLqke9WVKitLPR6K
AAH+5xNzYuFsS99c4PJQ1lGwZ6t3LeV61fvRg6XzS+iiM2vz1Asc//6fFwC8o22YKgmq2glJ1AzV
HGA9+jOL8j9jFcbIxngVr9qBrJqACrIqcHhakU6ReopGUNM+n6JTz78xYLQBt3yBbuZei/AJpOU2
nfvAfmWPweNvDBditwyejZI9M/GHC7w28dE7fubjnnryjcHyDhXsKyd0z3shsnHwqqwrwZf4yrz8
b41bUC1VAbXYPXp0u+TomHNPnxNY+u9H/58SN4UqzbruB38vV7//Vka1vOdzcc4nnxp9Y7Bk6bo6
LAN80nlwV66P9dOCKoUz8c9/L8n/KWuzCJhJq8Jgrz0hMzdp/wAyNVR0a16e2dxPvcDxp/+xKUcE
8ED5QPautd903XU7P4jsGZM6Nfjx7/8ZPA91vQCiBoKM5wf3waJcClzjuczaqdE3BjuWA/o0JuPv
K1ov6RqZvZnbMPvamtzY6hF8QDVKWva9Yuqq5yPORPA6/TkI5KlPu7GontVsHUtUbPzfNc88N2UG
YEiAkQP9tVfY1pGN3TSpkGAzIdar/NRVSIolcP2Mf81ut6VjwkoXMl+QvVLkHSot1S7sI/MlfxZs
xY7MoFg/8OPTT1V+oZBV26/Ge/38656Y/W2xGAsWVoT+Guypc+0OWSjyshZAMUUrrc+s/aMH+J+M
HRphN4YFABNUMHgDv1MBJALhqad8GC5LdMHxqb1mZj4TkPz3vhuIjY2tUvF4DEu2Hwv6tC5N5nR/
mxfkIGNxZiGdmq2NofEQvUtqYMFemPKiX8l9Z1pcBZ1jV5wafmNqDDqTrXfcXGzr4puyqQHmErl+
Di2QE59/7+Nk/NfH2GyOfSP6Yo0DBoKBoI/O5u5vWLruzCn71Kfe2HK5ogW24z5Ib3K8LUex17LL
yqZ6cuuQBIad+ZkTL7GtKVNo6qBz4CHCMgCyaUrWZF31lwjzLNiWk4k2aMGP4gzRYeG9S4qeoWRm
OMF86Qtsy8l6kATRMo+Hb2L+LNqy3EGv9EtaqHj2o238s8+sCkLzIfFRd4WeHWbUc5+3V6IDhigM
vuYxtpJI/RSuOmhiugfJjIEPCNXY6opVkY6yoWpAH/3aNG2s2YYTpETNyoCrKj9yg9i/bfQZj3TC
U0QbM0byDYTuwv6/ZUqIPhAy73vobAfrua7WE6a8VUfSvj9pO1C6Z6Os7mhQ+uh1HOiuUjNq+z6f
olOvsbFl2lsgxRpYm4osFIF/j7w9HN+iKL/6ETb2zErer8JYthd1sx4a6Pl9K+o8+tr5NNiWkZVg
PsUdKFt7XvU3to0+wrX92irdlpDxAW14FYUrBb3sTYM6CNXSYkjiZTnXsnjiC2+rx1hf6SiW2G5y
193wwT9Yxa7H+UugYrAXjh/9X0teAdzVIWP7AQJniQ5xAs7n+Fw294Sj3haRybkdG1tSfNiyOJii
u6EO598mbm+OXnqehnPi4SfW6LamzBSVsZGDGUvfe8nbIyYwQtn7UiKTPMjhHHD9xI7ANxZtchqZ
CUiVfRkG35uu+EA/wpmw4tTQm005D6oZ6K0QmzIhKmUMCqkA2J1TYjn1ITY2PPlNqezSs30fl2+Q
f76367OKxa3JK5MoyH9+yVVs6WF8AfN16RbsaXVzWOroT0DkzykvPkA++/X5T5x4k22VmeQIqOnx
TRAP3QSxv89p8SEIezpe1lZfjZG2xWZAkdsZtNdwbwcUhPU9VEdEzWU21EHxtR16W3K2FAARlyAd
7jvm1l1u5EcTqWL/+TSdcBtbhBjNdY0lNLB92UZ3yooPsGr3cTw+fz78idW6FVWyZJ4A+ILb0NYU
iZFDmC6ePddcf+obH3/1H6dEwsKnq1fjG9fkLSyhSbs+8xbD817fx0hFff4Sp+ZoY80dgqIYEs5s
XxX1txyAwkQjhAHH7fvXxt8YHQiqxidBHuBEBbqBzrU4oAH9to7qc7S+U59hs3HSxbZCRHAapKVr
4iaopXSkffv88U8Mvi0TM2Xl+/W48j0x7qWURZP4w5cUv1iwZZCtqpWWACeyD0LyK/fpH4u+sfTz
5z7xWbf0MZCX8hJoX4aw3R3ErL/TvpZoINJf6knEw2/2TNUPUTsyGK7ozXsjgpSW811em7u54F8L
S7d1Yz01sx31grgO0QsgReFz7X8xcwwr/f/Ny0BZRwfFxCBJAwgwcfvVz8sjD3lfK3XG/5wwYbax
rdybsLNoKEWCRg02bLMXolMppf1l7EUPEPX88fnHPrVIN9umBQVnPoqA7ZlTUSb6ecrm6NzgfvB/
65f+4yC7VUnrVdkw0D0kfI9Ho9+N33CV0dEKux+hGvSACiQPWhxNNKQ5cgwu4dqtUWKnafnpG0Je
pqin+P+C43KTBss8JpiJddobEbfTnsq62bOhwzfuGtR6MlGAxBh25i9pIWqdMGhvvrp21DegowJg
ipqkOQH5lF/1c+4e1dqD+6N9HON7xccLhnvhDCgjDAKhbP0DXM3wgYuAJKCtxCrhgFTd6FiRH5SW
+sICvHFJecV60JhD+zLEHb0TPes+Wryxl4HLVdik1rwKHiUVwIAj4M3R6R3Kuf89xq2RfwSac4tU
NqUERN9WZY2a+wmU3JF4qttJPpvDACDq0xq03XNDSXPbs7i7Ktt2uUZXuv+Lq3Z6BudSgWqumiCB
Gk8FBjWwWQBtzwBqq0hPAKR2HSOJ7RwrMjmDhJpRNH4npAMKHcTmqfphamO+SSjJ7A3EKoC0r8G0
TVQJkFSCW3kPuGM6A1i98PlOVpNcd/1QTyglbyhb78XAML+eW5xNVaiWZzmBsV4oMXvAxubQ1pBz
VaZuRHjzylboFSZ5Y/m7QBPbNfcYzX+6FhT0W1qw+hppJ9xzS4upTeXEgisS+8FVSQqaNaHPfhDf
0X7fgUf17ILYzlndrkctKuDhL0uo1aQ8VvJa0w74dD6VwHqP+Qi1F9mMhdpJXBXWT/j3ci9BR1ST
X/NwhEZoNbshIYDEvmrp4/LQMUTfSCItDUt9z7Xh6wC2OU36RU6YV163WY/+I5fENi6x+8mh/4ae
qoUkoxZrkwg/Yi/M62iYWH/pbrUz4lD6YySTaQEFLhn7MH5sKo0jD1ETvlIL/m+VqtzP3VPptH1y
Bg/moIeyXlBMY38rNBI2KV1KwN/pYEyTkKge6Y6UTn5oTsWlimh+7wQUi/f1gH/SrgQBMzEM2rOE
epApwKyCSV1pQ1ECtkz+ZTuPdN6hX6j67Y0eEil07PCQ2o/9d8Jy9iJhmkPCTBhc1TyulotFUErQ
7BsEwc5g8aHgBN0LDDJ2UwlVq8Gz9yWvgTvOA1F/L7w2qi5i49iPfgiXC0gDyg+BVszuiSLH8kSj
yo7gFNaG/NY988DKXkbA/d3qib+9CPDHXkYyFV0/3Iw+VlezMu8WCob6jxu1+bnmQ31TFYM4WEig
yWQAVf1AJ0xQMlQToN1lXITXMWuwXtduaq+moGEfoscu5wYmrl0rhsxvO52nsp/si6wg2S3lzH9N
ipfyyi9n/2BkY0xmwSkJ0lkDjZfkDuKVe7Uubk3iMRZ/vbWvTcZsWTSPECrA1wnwH11rwH+gClCU
oEej4RE05vaSrXrcI7EboK2wKPKDzRHkAGvvXFL6c/OtGW2YlELlXcIKM/GrTo+1/4De20GtCWSR
WFxmuJwYyruONby/lr02f5uKgjGugiUssoZCyS4JJjnf+xCtAKEnV269NBQKdHtuYzscpGtAkM5R
mXZV8gmzFegqnjOg6RH5rlU5PfU94S4tw3Z6leEUPaGoT73MQkXtr04cpcKjuJHiEKEl/mLRq4Ds
X+H8fk0JfMotVFXWQ0GhTFAmhkZhnjpXl38AT4IgQxzrB9N78UMDw34SRYhZVN5x+dlqVn9zDRdL
SFAAPihzCJuCOSeeuaP+L3DjqwMKG8eLvI90hsKFQL5iXw6qg7DFjBrBiHr5bQ6/9rwGxzXT5UMb
JIV11Xo5kGZeDqwayHiLm4C2yEbOaZ8VA2BGTYo8ZfvqmZYsf1Rpg3vr7BTuaQsJyIOcxXwnZGif
kcTueQJW9nQPUB0vUxRGVUfNAdE6gPexOEjoe3HaUEW/oXF3noGyp+MAYPMY38TAlVzyVU8/DSmb
PVJEesjiUI40yQGV+t6Wa9jtLNQd0NPejZ73UsbVaO6DyQfiXyOvTVLSDMNN04dTnPExnuwtEBLh
LVrWxYtTq3sz2PcOUJ/mKYOiBzjq3VI/QEGC3jIQZZ68cAY7XrWkeFaSgX9vy/6No9b+EVuXzajz
vSkZVrk8A64flgmPGjJnygugNLEwvao7K1cNvrwwFVmfad3mvIczyo8/Jf2q/c24h90zcgtkndF7
GuJBnAjukVrzmoQG2nuivM7J5ehFdgIBw2t7lPfbBQoiuguwE+px9otbLnuLwn9Cyc5UnoAvRa3y
rfIDpDIpiPzjRRejuQOqI7r4DjXIujUXLB5c+YYY05dJ3eD6+tKIuYueuqgD0l9J1KOQHMUpCS3C
HlYTjeqlZT29U0VTP1SQnnoxFvOwa8vCX365MKbXdrCQJAFCvTM2KUg/NW8Sq8d/6X2Bp9JLz/8g
bz/88XJYNmFcfIgjZz4BQrnbIXSBRpfE6eg6BxgHn4zORcaoN99xGrgo0aSC4MjYd358zbSBRgBF
d8+U5XL2nlxlwv56UI7/HEOvhIxgCyB9Z1bzwWPXQiuv6uNkBPPapRHSLG6/+JxeQ/HAeysrSAak
Daj7w7XoBjw8p7O+mXpiPjrZOJqGpKtUilBqJUCgwh1CKqa519rrFXpeHYVihWDQOOixrfkp5t3m
aU/z4MmuCzYjDgx/iCB75O9u1uZbNGLNoVyGqSPmvrr0sLddWs3G9zBExUhqc1FlUCpB+XG3huhj
7BoTZ0UU830X9zWBgkgOxjUtrb7Rg8buGccFtmoZkwB0HNZ8Y/7QLgl4hBzlacg1eNBraST/Y3M4
EYSQ+XgL/ebgyTmm/zpIux2CRXvLnk8LH69Xt5qDA/5xSWwgR5ms0bEhWUyU/yRF0XfXbK7x3ayB
tEwKlZAcTcUDrTk5ypNDaxSlUuhJlcliSsw6XIhqb+GSxFgnc90SknklND+qJK7hyG8hjyGh/QYQ
J038qFDL3RxzWe8mPOKaraTl0ObxoTtml2F+VFOwkmzFxd4ISQo+vqp1Bv1Ww4GjFwAaxjsVzr5K
47irUj0TtvdbqPiEam3u0O9b3+B+tkxtwyEUUhEPMFgZVGOZol2k9y4gliN0gqIOiKfMyH5DtgGz
ehSEWAKataLN691A455ethGEh9A15N5QTuq+67ACl0FWps8kNkdWJDmQkHUGDZp+j5nzrqFAGC/X
HB7SS/niEIL3uIC4pwUqhFH74ku1MxBHwNxKjs2tWK6pCdxbHrf1Rwc9o4dxtO1VDRjvzSIK/6rX
VVekcKLVrRjq+iH2bDDuYrL2QTYj8nywECxgSVBD8imbQ+uWtA2c/ilLjpbMeFCIfGazFAUoeAGc
JhkYJiOCllyTlL0n30aoonkHIiLJEtHM8mUq/OKJV7l6hOBSZdI+WJFDJzjDgHcK8uKcoVq72tmQ
d106ou7vnXazeeOQC34XRHd3fW6whcqewLGMtV30fnK0/o5gfH3vXd9Gael7CBQNNvIrmpMQT0K8
YcW54riQhDc0/b1Aw0efzGFfPFJVlA+VPB5kVI+OrVT7s2hTXCjB9ZU4+4QXICJB8sdx1OQmLYLM
n/1S8XfWDvYlzJt+r3pveacQEfhogHHb80CX+14UiI2LVb9A+wJiExFgvgvEld7KIlKPOCxLsDFi
+zxKGk5YJkJCCsVwAvG1FXON0RCgu3iChahmeS3rRt7rdl5+4UATAIUuFI4UDfPy75L7/jskT5f4
ggeIgNO8r0pENWOHm32DtA5epqLV72LEox4FtS8rZQkC0a7C3urm+QrNQnbPOZu+C/RqvZoOx0A1
Wu+a4ex24fdVcydCWX2TqBRz2YADbIrkhflmoXOUGd7hm7WzvEQRk0AF2RTeRiXKpVLXL/PV2KCH
F/IJbVZCPSIhzOZZubRoLy86Ka+HwOYLCFaB/1ogf4n+LWVvC0vXMh0C3LNo3Jo+dyv63AWFwzve
amdcTPjPx4DEFSTRVnoHajViJKA1+AMzDbyMJd16yC2ldmfacbwT1izVHglAFFSQOOpSE0C8DQIi
MPqwW5tbNGFi0qHuSS5U2y+vOZosLiHwFmauk+xp9eL5toc8wE1PdY8m0EWl5VyvjyhQnRIDVZ6f
/kDyQ24oZjuPkEEoc6az3rTmOznGRjlQMZnkJHpiXat+czc1cVpMfn8ZAk9wpXvdXg1Eu+8U3/QW
GqnrNWoP8nvDWbWbRrghpIaqTHZtC+GVEWIjwHRD28si1i5NNy7Y6/K13jHi6jcUptAqGxa4jAyC
8mWqUeN31aNP9hYZYyw34wi0vJsW/kGHONQqrpfXGNo4SCAHNeZvUUcHHYzGR/a9MfsGRfsHEIDQ
Hdh2Lcyx5CTxEe8/yB7YedwkIXmCdvlLF8i6hIqZdXhbpOPSnArBcayiQMC4ic4/+qg3H9o2I0Jw
CeSe6rDGmMO2kwkSdbeAic4PveA/qZYG9wt1Li+M1g2O0UsU3MM6qzgBTU/8bbpmfIR0Rn2DHTm4
4S6cLyeYz7eZSbhn3KgVQVZ2IQr3WIyyqSFpvDAYIQ1ceCY84LhEPGBdwdoh0C4hZfCsCueBh1NU
pLxo/Z63PyeGtNNBeh4ghAjubIRi57XGaYNPE1sysUjyQ+GS4nLMyVEWLKTVL0rGFlvaOvtPk5+T
JYFu040jQzwiQwlJn2OctQR7A9Et8Y24afBwWO6xFzLdTLZJkMpgcBFrXn9vFiiY/zXWV2MGPS2c
746HoSqhBnzaC9BHxXgVtBTGFpNhYVlVxGOOVLfAh+rBu2JXufZxVqEo+c//5CCshAcIvxQcsuEQ
ULsI1rbSmadN0F5JJfMLzz9e8aOprNxLNXfHaDJErD2OxBTfFCJRHEvrFq1t3yDOVJRQ8rJ57P0d
23kudiXzFdbohIMHRHJsGbyG4OdesZZgb8RxFPVGOsoxTbkrKv7Q0AmhF1yvCSEHGgDhwEkQ2gxa
f/SRaRXx92DxcGxOMf2IuajGueh6LaFF9oDoIo44NlBfv8yzklAI5BDJugIdCPDGUfsIaIRqjYak
KbXeLR/VgHxVg4UPRT0yRBdW+FN0BXjHIF4gYHf0lYWkqAVsjsd9XmNrl/mCGcgXRMT7HKuiTuC8
LebOb3D0zKPIooeli1X7HXxB3d3GYJ0+kfYYnJNWdhStQS0W91hM1tsLDzzXzDrlvpVrgLCfU2ig
7jhUsGqMFdTlgSFmGVAjIsC5bGMs7yRoi/rJTQhx3kA9WsVDM4TtO40rmANECbHvlgXkN/YNnyAy
piTc510DLdT6cvFbSAguE6e3UBmr5+8wp6bYNSNBtxLsDGGwG6HBBKE5CLkcWqv5g+vmNU8QbUyv
OZSOELGgdRHnjVKDbefxCZJZSd9ZaAsi8uzkkkPcy9ILhrvLMWsaNdufaCzhc4rGEv2bQsPKf4eK
kGXXrAkKlHLnAcVNtHe5zjjiXY4At3eZg+4V0n9+QS45zro0QdraQ9A/iYOmwmaIMxfyYZop0qDn
CLiNHG3hdVoFFOHpNCALkOh1Ei1IF1zUqY2HFcHRTMa70VTdKwM53WQihGMWZrD6yZVEPOdxJ9IS
B+wDyUtyUWrFL1VloZrWGIlMUZ7zYd7VkLK793OvLnbV0sqP0etDFNeXyyLiq36dXWbaetjhlAEL
FCrEgXQ2TqUjOpluwriD5R3XTXGZTyhxhC2qyd/ZFd4Qm+OKpAPN++lZDnr9sEAgvkbMThnq080N
RDvlfhKl/4gu5L67QvvGeIemi/Au5wZdq272F5mRMm4OEaLSIBFBGKSsxd6WL3A6Sa7CSaV1BKp7
UcljakDwZqiuDULv+iB8Ai86Lsgb4pzS3KpYLXFi1s6UuzFEUDrCa5f7BteiDzjrhneoSRaXMtK/
4TZwGvCFp3H6GsYBQoqVj9MY93I0DEY8T3DZgDfLDSyfsiW8LQmIjsTvxY4sZPkJ8bLqPV+QT43X
kd+sRIN2X0U5SY/iiBLOsec3hhL9u1gHcuMvrbdeBMhV/xadwNEJvRM3dT27fcyiEkBrw2pYAQ1Z
nYCvOs7XzJniUBoqoQVQBcg9Lv5BxHp9YLpAAiqH/JVLx1oMP0gzsV1fHxUdONDfL8WEpCUyplH4
wsBvvHJiJqgGoPOV9lqkegWEiK4nhwSA6Ov5wtPHCASo+XGPHuLqApt4dzf1VRwmcp68a8ipoSQL
Ojk4o0n4g+e2wzeOkd3cwRvNjzlcOT8UU49FV0tznElsyl4XFbglm3U6CmSfErvKoD+4pog/KDq5
H8QA2TFmGY60HNnHYWiqH/nK/Z+ma3HARzof52Tsf+4K+QrU10g3IOHRh6ATJgwCE3t/HqM3GaPs
NmcT4gScR1473q4tYoUc908INOw9bFzee7rrnktRSkjaLXmRtCSQ9pcvJdADAaKVlykOx1vKovy7
QMVBytGwmCPwJLhAyFneHvJpXqGVQCF1OB7z6+iIDnRqpgDu1wRQTWHQHUgWlBA8RqFTbYqqKcBB
YiIRaQcTJAURxisPnFMeY033sV/WCXRx6U80uRffjYgGmVIPt+DJMuLUxpQF1ivUTZO1q/FFMlOk
vnfKVQQSqLhF7ZD1GsN5vyCLmTZmVRTCcrXVuzBSlbtplmrwUmgHREMGUJhf73GJsnzjREXDpZid
Vc8Ktu1d9iiRRq7MkvjVhmoGfABkTvVWeq23V34HLcmlVs3dURTmAcLKQWbrEuf+KXDTfSlRxo7G
VOBKIGSlfi8lw1I11O0KV9Y6K2KcIUZTqr0x6PBOytAXL3SyHKLzSIchyWxiSGJWQVc8wlfqabcu
qyG7fKLaXeSI51Zs48MMfxusOEmrXUddFD6Hoy/7S2zypblsIcHdHrPTSw6nMbOXqVWQefTQmy7S
inZ4VlzwIBPT+hF8exuz4F76SNiMOUNM3Uei2Q0CqpiJnvA/AMW2ctcMOH/Dko7pI+4gaifXYa3+
jvXqy7QTFidhJOb88V2YaYTOvTTXLqj6t5F22GybzuG8HHaV+W6WcMSJZzIfzcKW32We13fjiiTu
shwZzXg6hTfwSKpXJJIW3+rUcyIm9wXxpuAGacnyrtf06IW8pTrIozyvT/AnpZvxYXAWKzHy+U8g
b7DXV7aMPwoUyO41cpu3tjqGFAFrXrwRcSeU/4y4xrq1KVihBYRZIZr7t62Rb0iRa8V1DHYe/RMO
H3FNH5r62YNA6wjZSNy56aFF7m6wI+6aQt2bm5GLWKTOGGRaNPSndr3ycNTRSpMnIyGv2dq2+hGw
gd7RruQyrUfP/waRUxhisdoWgjAI3AxkpKboDSx8MDmPGZtqRLti4B7RkoEkcyNCcmlC7b/m4Kv+
PHYlP1mD9sKml1pBRRWTdNE2SDoWveU10oTtBOXEZQrIdBkTaCaFWb+66A0MUOxrFOInDQ58dO4R
RwcCM4QTYEbrqURg7w/RcM0k9BshR42rCIbr/iJTJQUk2jUBtoYOHjExbQeVSemx9f9w9m3LbevK
tr+yar5zbYIACeLUXuuBEnWxbEtO7DjJCytxHN5J8H75+jOouc7eNmKKp1Q1a1ZuhiAA3Wh0jx7j
oIGxmq2RmdLAF2NaYGFoveg3FHb9LwNayvByhc4yII4Ivr6VOi5VSLIZxa3P8YrdDUEa7VLmQcK2
98w9CkOgiy08nh6bqKXpBlKSYeRqPLPbLQoieB3JdKrPXVfIVcAS1RgNY2cCLJHyHPU19ADVY7jU
NfJh5ykq9gpOQheVjgikYpsEEqsO5ckmRgoP751NalLuxFG70YCmv+qbqDQenajaIY1oCSVnvExR
i6Ld8C1pOB7jlz9gBuymknmwTMsabL25Qffab7yD151WfWWNvVsu38+U1VU6DzwAgCKNIUVceaAi
0y25auvFfsEZbIBK31EKa/SjvjI3gBB9T5t4Y4zA9qRN6zvcGn50PLxyJyaEyBscURVA5kL6gbkB
5es69qpnXrOFNp4ZkInK2jHoTRG2vWAQGAH2I52uGNwlNYowAIJch09SiTtSqNsmsgVIBqWyBtob
uPWh++ttxYRGu+4oKfCJvKmgP5fqdDP08CGpSL9NyF7UIA+kaT5f/oy5s6RY9hD6XlRLWHY4cu5U
Op4AVqovsKfMDa5Ydgst4g4JS7bB+65e5aLMbsISKZurpq5ydqQ66uqE9OZG98Od1yNw7DMk/C8P
PnOEVLYOLHKF3BG1Nh4yEU4u0AlTafVX6VnjAhxzZnFUyg4dLYO8qpm1GYRInLhr4xXNoqfL05/x
QqpuE5IeZa/bmH5uEDxCoWHcAOQpBubIOtCuuxVUmo5KxnaS5ShfhpX3A8oOuWMm+pUdGCopB8Ss
M0sCAIBewuGpaafd7Yulfra53VUAUGlTpEy30PE09V/EXpStkTNpoWndZO51G6DY7iAqbvh5+ff0
bXi2CRkeNvmtDHLvOhdkKLbbVSmTQ4p7IE6npiqBNRq6ZlxpCdLc130NxYIraEGbkZabU/3z1A79
uizjXwxoVYRMS23eMzeOSsvhVRAg9YqWQgUw+WRkxsrm3hcPvSvt+CjhyRdWa8beVH6OmNl2FKIB
duOxVns1Y5G9QBp4iZ975kSp5BxV0AZAv0wLJQZUq7LbqeksM9vT5X2Ym7yCajQQ5peDDpXnCvLT
TqHjSkYa8+d1g0/f6c1N7NEBr/AU1hCaIlnFyO2vyXTpXzf69JXejF6lfpNYEUbXq/7Bl+hh4KVY
an+ZW3bFkENRB2MTVHRTAJ8CrXNRrwrgMfsCv7g8/bnTabyfftdGEKhMBnNTWt1hpEjz4B7WhVhx
tCIl2pVg4TOx9ptVolbudzY4PzZVCgARyhAFKOCqpdHnlkkx47CUJlCVgzg70wlwDg2I5zq/do9V
kokw4S1SMaO9wWvwK9pIEhQh+BJTw8xdpiskEwPSiYEfEgyepbdDWNxaUyQk8bBP9YfLmzyzPqrU
Upj6YrABpdwgR5qsAYTtnNijYoWSzBIuecaCdcWCWas3HGlddH/HqNEMZVg5ASuv4UeDeKZiwchM
R+hcjwCrojZyyjqa2YJdHmanZbjtzCtNV8wYBVDUB0EQhKZpXzt5trzVtewUUPZLimyt+xEyct6C
zc2tlWLV8GxIs1YlbhifhMEOBaZqM1rx4+XNnhtdsWi/HjJCE27j4TFMYMQEClvIQ26uG125lKM6
0kjBesydlHHrykJwiCDp3y+PPuONVL0lowJooslstHWkqb3hYfOZ9s2TLKmL5Nn3hPKF++ZjQn8G
tNx7txcaeRCXpoYPasHDVcXDtqvTjSzI698fJm872q3tMTpSGOKYXtXWYKgSTGlUIF+YmDau0Urc
NC1qwmSIl4SRPt55Q5VdCi1Pjh0o6jeGQBkXZSG+ln4Tri/vzdzoioXbA/I5WgULD/X6Z6eh3k/s
K9sCDFVqyYsiU4LUnG6ioo0dYjcJZFjZJz+gFDded9XhBU3W+103M2nlI6v5hsbZk1XADQJ3NF5l
1YZQrNr29boTmomuA702UR/Ce6HtruvQM4Ri1NZYR2Nd+dYm7PljiMbJ1dgBSHPdzio2nXcmMu5e
wzaoSDEnBKj+at9tqPJJEcpG6QjJdtRhAS0Py3RbF1kIkIFxw1E3W4jCpkP4Z6uEodJfIB3OAXj3
GOD39LmYouopl1Dq3TrojeerlkllwNBRIvVEkwIIBICYi4Cy29J48RvMmJc9ucQ3EVJE07ZgxVhh
nbL61NOxvzXKPFq4QedGV4zXqwsbeL4GoxeEPhtDWR5aDbiA61ZGuZ/1Qe/9vM0xut3k9R6luXDd
mJ7+5fLwH98Khsp6waJOG1FORlJzFP7EM5+vB7MwV1mR/xSs6hxiyKWn89xCKVbcodIJBB3DZ/mg
wQO7tQ2i9Zg9Xv4mc8dUMeMkCeugQvkLt2div3LA0FZ9TIFotr5bGl24RD8OZQxVS6nWob8nLG36
kDaOXQPUM6hWevcAt/kAo9f5ykDinyXxdZeaqq4EzEue4PMkQifAqFbhMAIxVSXF+vKazeyIyoTR
F9SI66wugJqEJABztLoqgZDvA/l03QcoAbjdFtyKoc4aOLWBtyGqnEDFZ+NCkvBjwWNmqGQY4JLF
A7Sc9jw0GxfVolXa2ZuKsAMP0pNApNkOd7a0DmhNuir3BgDde19iEIjADjpwogAHQBotjNATQs3B
vbxeM+dLZcfw2hIPLjvD6L4BUBnRfsJg1lovDwRCt0ApGVuAbb5e/rC53Z/+/I1bDHneci2Ky196
2vRQ0sUtVaDAvrtudMXaWYEGgqRty1+ZaO1VS/Kf6GWlVx5cxdiBLgrSKraLX1XbfWU28HSRANbo
8swn1/rBhceVOxupMWBdKdFewhrqd1GTagfOY28XSEMsBcnTRD/6DOVZnZRDoRW67aOnpCO/NQ6J
yIkjsjCn9Exedo4RISE9sNrtbEhuBfRZjLKHN86vIsExVPKMNopFN6BB5Pd0vayAnwPWJIqXxF1n
rhWVPyPv0Yygm0b4gobKdYKMCo7CPUo2jxM/xPKXmPsY5WKPm04ICnzW7yas9oPWfNY1+y4cmt3k
hUfNlwsnYsZSVDYNyIgHqAmVw89eH3xU8QVin9K6jvHRUNk0kpyN4VDH7KUavQ2xmItMAloU4uBo
meI6SlVDZdKQ+mCFoF4xfyY6YOhdmb2AbCG6yhyJmsKkJaVmMga9OwzHMduPdOGQfmyJRGUWHpje
hjofOxc9segWdYp8z6slXbuPNxUKre/dXx14kQaQf+f6PGhPeTZ8poDrLYhhzc18+tA3vpX3HYWg
Tti7qTzF2i4OPiXZp8vuaW7eimNtSw/w6AJDS3abm5+8ZnPduJOrejNlLbK9zBvtzrWqcJ010K9O
ltz19PT/09sRNUWJdtAkAGi5cyn6Fzbgsmcr9AEBP2qi+LlJfENfU5lZp1jGiAulWOItmdsFxcuS
SDNj5mGLPZp+zpEYWFvcYmujZwvb/LEDImr2UuvRVWsHOT6gKulqyKtvHiKRNWHBeFMPXrX20Qh3
VeRB1GSmB6QnCk8Cn2XfV/XRDrZX7buawdSrAnCzRuvcrAq3WiS3wNUuHKmZ9VczlzFF066WYGjC
flsA/jaF0yRXRS9ETVwC0eXljOO4ghDld9H3/a9UJ+PPy2vy8cR1W4nyTEFi4F6HzrXNg119N4fv
tv14eeiPzRfIwvdmlieV0NOCtG5W74B30odfl8edm/L0eW/MV0KOJS0tKIA20b5uXiOxGpeoEeem
rHgcION7z0qAYotGMKhuvCUuu4+nTNTEsIaW+6KB0pnb67ep8VyJJ7Rsry4vx8dzBh/L++UI9bbw
BiPu3DIIf/NGjE4t4gWQyNzYiqcEfDzLq6jHvD0gaINTQhZi5jl3okSeTW4Ghl36vYviIposVix8
MdNDnn3N/Ny9vC7TCf7AFatp4KRK4rDvMHd0UaIh/IYM38BG3xjXBc+oZr1f97FEz2IEAhsXjQcb
GnWOTvtJOMy5PP2Pl15Xs7x5XITod+CT1aOHWfaAKZsLu/rxaURP0/uZW3ZPUnRMtW5v/4qDX4b1
apGlHNrHG6sLxZ8MUB8f0HfXubV2B9FWJ9FAbDmcBFJcEAla8LZzazN9sTceoNeCoBEJCBP0iru5
xJaW3XidPelqflc2LUc/Ib4BkzE7GXXVbeuad0vE2HOLr5hrjz4S7CS8omTjCgiabRvg+WPShVM/
t/6KxQKvzhuDdJ1b5IfWexxJsqqKu9S+QYlwfflkzn2EYrvSGqUwm8mvy4c42fYicwSbyJs0gHMW
6IPmVkmJZ9Avb2S5CR/P/fu8MldpsAWHy8IXmBlczfOSdoziAQ9Qt7GDuzGJt3Fi7ztbLpjXx44H
dNjvTyf0eCEj5uN0iqjY9GgQQLeoA0te+9lVMicMHbLvPyLIpM9bil0O9ZtY+EiEL+mszk1eOT8A
F5Mu6LHwI/8hotts+BlkryBruHx05lZeOTrCGPXOSOEzx65fyw4ZOBtsilW/cPhn/IKaRNR6Mxki
CwT5g6eBpJTW0CJLSP9y1eTVHCILSjAjTGeyLe/8gjmBuPXy5+vGVs5MCbx+TiQCDwbWahSu1gCW
r+36Ot5tCEO9Py9C69F5ixKYS/gusJGfWLjGZ/ZTzREOtiV1lmFcngRPyEa7aZvd5ixa8AIz+6km
CY0EODBQMrYusfxbDlw5ehp/XF7wuaGnP39zhQyy8PtOjBgaAZNheo7fZwu309yiKB5eorWGljLE
Xvr9uiHVT2sc96JnC7ngueEVC80BbUYDP+lcg32ryY+UvTbA0F9eFTK3LIqBstTX9bH2tF9Diuov
gNpfImkbDlQ6DuhUh4SGZu7DKv+WQVJwJbrRukEug5/hsCiknPo+X2JenZuJcgOgrMEL0eudK2WJ
3j7wR4EK+vK3nFlBNSOogVenbae9j9B6YVjFOo1zoFr4dU5OTQn2o5VlLGk7tP5FT1BVsh0R8295
RZZoH2eWRmXU9SxUtVuG+4vrv3gdAtm+lCmaW5npVnhjFYWhpcKcXoPow3NGD0wTmWNGp8vLPnO1
qNk/MfpQ0zZgzYKKG7SLb8E3sg2D9jbpvIU02tzKTH/+dv4QMNGKrsZrtmMIO41ns7YfLs9+bmjF
qhHrD2He48olNVlLATHK3l9YmLlVVywaUgBdP9CudQd60wfEocVt0/+8btqKQQ8MDQlaM73v7fau
MtMfo/AW4py5FVEsVDfR3Z8SXOaDtWnl57j9fdWUVYLcURhaT1uMS8S2iX8O3RKIdmbCKiWuGQ2N
ZlMMrJebMjw2+UK+auZgqzy4rDeizB7g8DkjmlMyBKp9ZX23S5Ls0JeUPF5el5ljojLi9tBB9IYB
06+NL158MEYQ8BTXxR8qHS4xM1PoNQynbCm6tU23E+TOW0wFzU192pE3dhlaYCEzqiZ9YW0E9ieW
voSx7ByzWIJVzH2AYp2i8ZOGTo99UdxZMkON3zXqBfOcYrA/Ewko5ryfPC/QZRpbuIlAoLIhTdaB
htEDWUHVoB243bRN+K2NQEtzeZfnDpNisGbLq9zokUEGrByN/L0ZFb1TdLm+B7FWvxFec200bioG
DKIXQjtSdW5gVo5piG3F6lUtkoVvMmNuKv3uUKLrnJiIxsFfsEGhES0ivnadW1Ppd1FTDCZ+Hzwk
7Lusejbip8urP3OOVOrdwo8CEInAy9uNdjP0QArYrb9qg+zXdeNPu/7GEPp0hPLiADtrbejwgebO
sssVz62FLP3ckk9f683wuVGLOrewLF2Wu3iroFmJbC7PfG7o6c/fDF1aqDKCg7Vz44Y7AdfQfF06
1w2tGG+NN7LZVohoiT04Rdmt0bi8um5oxXYB4078lCIWy8sC7ArtYKD+EhgLMcGMrapK7Wgx7ECZ
a2G5/e62g1q7HQxbqyXrFljfhW/wcUVJVzs/tbolaJ7FiczsOwqN+Yq+lMFNyb8QWjiyO+hLV8AM
xkT/o+0ztMeSxb3/GgSgNkXD1aryfTCZySBzMih47qIYlAUyN1ath1YvFDyuq6rqaj9o6aXMyHR8
x6LcWNmn5Mo0idoE6lm1TLiFcZkVrRiRuz4z1pcP1oyjUFtAB4DHc+bhYNFy14nbsnsh9tIrbMbU
qGLFSOiDqF80cEIc/fNtKAsnJtXnyxM/i39+cJ2pjZ9RUoxF5+M6KxvtxcjpKgoap2rqH7XVr02v
Qck8B9uHtarxrmdlHa2axlp4u84YjNoQOsQoGmbozHFNEDfZnJ7Q1OzUXrxLxyVln7nFUyxeNEUE
NlVsTJF228TQHbMZrvNTVLmawaIz9qD+QdaN3lhIAE08f5c3ZW7Syk1ct7YBqTtE6Vr14FVfvSXs
y8x6q+2fccRaWo04SeDaeNI8/ZQla947kV1dFzeqLaAVSypwNiFameiRzRMIjkt/4S03Y2Fq7yeX
NmeZHaYvoDUECZqBDym6MlynrXWl31E7QLsibtCdhOPItWBrR9HKz8SVs1ds2DJpTIMQFtQCbDo2
99BScoS5EJHObet0jN7cxQHIvEFkgm0lEWhWbrruMRgyMI68XnUaDfp++EwYUap7CNy8/FBp3zlb
mPbcjiqmWQhQLQr4eTcEF1Llg3Ae9EzJUi5yblEU69RBbFQU00tXWD+F9oRmLidrE5Cl/rhuVRQb
9fWmAl0OrL8jdww590y/DnSlq82dJkSlh5hhZDhDWaQjuF7K66TydLWjMygrxLQ1ViVOKqeVuyx8
HoLrEgAqGKr1MwhrTDeJLPcsvbWIe3mlZ86JCoYykVUOuQZ7F9TVouNQPARLTmXG0apQqBRIQFB4
ebXraSBfgQbMV3SKLdU+Z07gOan6xixBwx0ArwSzDKgfgeMV/VIesUCp7ZvgXmLlkhbS3Poo9hkZ
lQ4plrBxRSV3nMh9C6F4OegLSf25NVLMFC1slt6HvHZzs9mPESh3weR1eWfnhlZsFMXgaBharJCh
cQB9PReFz6uaE/RzVPtm8eOAgXfS8xvX68D7DyBmGy7BFmdmrWKf+iqmWBGcc6+JJ8JYULtopawW
1mQuIFPhTnUOtQxjRMQCbtoaSr2heRtA9eUEvvO7gWVkZQTdUy2Juc47ywTlMGQkokEHyylI0q7b
c13Zc+GDmAocoSiJkn3u3dH2ynGVDdd7JkkZ2rUblGBFDUFAx+31VWdJxXeAiQ6tfOBQdU3beyZ4
VztI6n+9bmy1XhaDAtjgeOwOA5UHWffkq9QYua6spYLFSi8z+87KMXOofXLRr5KGLYSoM65BxYp1
XamVRT09pTvzW1INuyhEWgeKBtety2Qhb4zMLk0TUHoMz70jE9bK7+Mrd1PxaXHbAribw8aEHEc3
gyWvRZX2C8fww2WBXLiC1UEfCUzH1hp3HHyw495nBFoY/yma/NdL/3/81/z099up+vd/4/cvuUT3
sR/Uym///Zin+O+/p5/5n3/z/if+vX3N73+kr5X6j979DMb9z+euf9Q/3v0GcLmwHh6a13L49Fo1
SX0eHzOc/uX/71/+4/U8yuMgX//110veZPU0mg+yzr/+81f7X//6i0yPw/96O/5//nL6Av/663Pe
1ME/Dnn5ihDq7wH/56def1T1NID+T2GA2ZEAxQkl9UmpqXs9/43B/mnpYItk4Bzk4F/DJZrlaFf+
11/U/qdFDFQ9DIRCOvpqYX2QEDn/Ff2nAcEJQJZMygjqQ+Kv/ze7d/vzv/v1j6xJT+jirqtpYBzX
/30Cc5tiagKzYxxK6QaUrd8fZzNGXXnUwBjbMwt9IWUUuaALG11IGoC3joqdn4PCEDUrt+IsdGQv
Qf4KarcE/BKkReWti3qQ0Js1BOr6cGPYErzF9XHobGT3xHDEtwpvyhqPiy7B39e9/1uTdXMXhMGa
lv2n1JPWLodyjRtwWW8DR2slmI5lG9/o7ckTPNjWMel3mgANdUAXkoTn2E/5+rZuMMZ1U7e4fr6Q
3lhzKQEWEnXpn3QjzvYNKQeIpUATwGo8dPnf5W1puwQqhU4Qh+SmIqWTg2l0PYCVGPRv9g2NjENv
6Ee/QzpQl1a6Bblev+BqztHe+1mCF9bADuE/HBdD2aS6yKH0xcE/H+eQNuHgO9swFFSdknTRTVaE
TyYQYHhGDNoahCiOLtJoE7fD71EPNDfoxh+gQih3QZkZTltY0cL7jr13KdMZwsExBGC5+vQLVYss
CHtE2EaF2jcRw31itrmLi+Mn0S2yrrTcv7U1+LK49G5zLM7RqtuD8Ai7kWNWgaF2Uoso/DsztUBV
buThFpDkNsqr21FK/1H29brosldWDe0qSPvfYOTr1zjSoBaN+nSLhqObMhLFATSYJjqqQS5o3+ng
tT9keSw/QWChckJI365s0GeviMn7h7Lx+5U18GKrg+NlRYQPFo3RNEG+42cuirRy51P79xu/8B/L
e2tp5yfM+01E0y4BqFC3mDCZ2nqcerQawEGanLKyJffcC37wqs03Bq3iXUuHYhWDZwaNvUm6A8sj
mLlzkOgJK6/RZZ1km174btfUIPBBe9I9dFI0EOQb/c62tE9+H0UL14QxhTvqdG3O0TwCv8VBXPje
MVR6GVEuquyUpzTfw3LAUGfd1k3QbsZhCLepp2G9E+mmQ0WhleUAo/2Yxt5vkpB819hPndTs575O
DiOHd4kgNmFB3mXbT2tsteKZUbJUMDrXJt5NmuocjEwm5xyCJfr5pL4x5zHiQqIxMzxxmj1rKQLH
EHWph4qy1xLyBI+pprkJ9JwOsZuRT3pjRY+1LB9pmWT3LRXfTC2t3fOPQO4hc00/l7vCI3KdQ44C
TKDll2BMxx8orzuQS3lMpAy33cBukZ1eE98MDum0t7TJHMjS5HdR6rveWPHbmuPEldD8WJuRt85A
6u+UMkofqzBztaa61QtreCh4uW2gaeVYJSjiq5Hu7T4aVy1k5N2Fs/jH5lICxnBBdcOCtqRlK0GM
qUFMp29q+1hIPQcXdk/u6zZyEU3rbjf4fENIiy0G6/UeYk6QWpPWc64P5sEosA4Lk5kC4PebhhsI
96LBBSe4B5WTFpbQTgPhp30822BGvXztlSBaBLdq7ESZEM7ZnMckGJ2W4iB6Zc1QQZVLMzlnddSZ
2NCkAZm+EPofLaZtVbVQ5vC1YxtE2JiMlV+yJFgPNGvXRZYVBxM6N2iZrSU46+uJ57k3VwXizIPN
ezfregviGvmwsvya3Jfl9ySUYAyz+qeaTK+xyugcrLztFJztTN1cymefc8d/zN8EGBLBBjGoSoZm
hJAezOpRO0oqXfQT+kfIDIL72ujNnRa29oNJzXXge60betAmFgHMoSlZvifCsFB24jfgXfjlS93t
wZz7rJf5DeTZApHJ56xpok3Gn0XZlhuQ2kPFJPBCPL/HGLKHiVyBKD+D/iTJXIiwans/j1A0BMIa
Su81+swze+Hq/tNBURthECNgLLGpbdLpjL+xdS8xM6vjBTv2RodHVeiN91003owCvKgkwFk9b6KH
2OIA4ux9XNhQbgllv4FRjqCPdzNhpW7TjXuaB9EhE3JFYmZ9Bj/rq2X+OluGXttLCAkyHef3mwSz
M2zUfTFzStWIKzVSrRpMrzr6smUrvwMoVpZQRNMrfQ8ARWh63o2czHKIDLLvNP9LiCZ0xyZts+Ea
f1mwvg+mMzkBxH8GAkqY3/tlrDlJkQE2u+NgQIMkFxoUJoIS9zY0kEoCWQFL9uCbINVU84JPzCD2
ttImgh+BX21rrVk0w8n7KCuEkIIx2yR8CoCVp6dX9LavoS/3aHTDJ9no+b1fjDfcMZI22GosKLZ2
pUGDswlBs91ytP3X8ls0OfpIk04dFwgrR+GQwfQPvIO0SpXHK83c1G24TiRnK7uOQI2vjfqOBKm5
FK396VwRmKNbE3Gajv1VCwJIsPkSIZt+RN0NogW25mpa4/C4S3ZQIU1dlJ/CFfH65E7G0Lmgtmvo
deV6Yft4eW/PzIrKQjKk2W0EZbZNDNXNExNKFzmr2TEuregWiLl+5UNWAUQPbXSP/ju+Cyt9XIN2
fTyAKHjLgjaFBI6nbeWUZUlZd4ybYF1H3b0/jGB0j3IsXm/H+yDN3VAG/V6LxntNC+TagJz6joYR
OyXBEuXvOY2qfhFOoXFBLUs3/ug5LfRKBF1hsCOvrWgrQgA0xjr+NWo9rmvRp5MYx24Y8vIzpY9F
YZX3vpfuuQlt+nHI0qeMooDb+aYJAm2P7A076NYLa/0+44kgGG2vWGbKCcNE8aR7b0dQxIitgYTs
iFkApIuSRwokwq4tzPssTtlN6f0Ep3a+xwMw3I5QHk1zmd35Q3Is5fitLNnw0PehC71N6pZVlwJ/
mIltMebyNvDxlkohEHA2NhZq0PWB0p0DnYQA+qTVwlf5wPzefRMlYdXYRdqCKJ4d09T66gfhDRHR
QjB8rg0rG2riOQyHoxMEmerJhDOLwI9uG0dDdMkpD3zLZR3BGyZi6ToGLemmZSAMH4PiZ5f5X8H0
/Hr+U6EVUIXIomTlByDBbrsGEaXWVTvdL+9DL25WVdeKDUnlNgL0GMAHiEdBucfBJZ3vJZc/JsPd
odP4Hh3R6QECjADCQQ2098XXmtITgR7XbcHRqUrSzFqlGl0wSgVX/PdBgS3qiMAQpeoqNraK6ChQ
v6NHZtD6KdLFZxICFws2iMZpxxDPN73WNyWnUHzwy5++9Ph9bXWRm0+8rAAheM6YlUtQ6nNFXd0R
5CcM5B0svFLU0FkzgUEBKzg7Atd8W3SSPtU5NH2syDAP0n4YJKT8aOplkAO14lMRl1DN0XnqdBnd
Ql6WOrJh2o3fMP0TxY9Nro/G48/EaqITGmbB3SyhLmGTLHHtFhiKyQy6ELcKqla4q0uQSJ3jv4h3
5ZpB3Gpn2wPCbAsU/zn3xZfIRixep6fLdnuu9SvfG9ESI1QQ64NQeDQhmmwaFTkaSV9uwkHaG+Tg
JmVCfIE2hBhUSrZWNXbOyAJwqfkBQOFDK1ySm/ehlgsofAmodXUmd6lRHQXIw1Z6aAwOxHVdNCIZ
B8JGASVBL9s1Xu1UkHv4+z6NIEon/S6+JZl8Oa9YVBqHlGvZvVVED5YJEUoWWPZC9P/RtYBUj82Q
7bGEwHd/76pGeyTci/GVU/klaosBOn56sxsg+3TvjVC4CDUz27ReTjda3n8PG/tl1KAyjvyNI1lA
78KIv4Qa33ORBwc/6Z4SyNe67Vjk2Ey8G1q9c0poDLn6UPwIib9ppLQXCm508qfqvjETpSnd5FO8
O/njN+FfIqGPqRXE+PvVgN1iDiBx6aGPOt/1fVDtn58v4N+H4pgXlVBc/eR5fb43P2ksHk51CVS6
Xnpkx0OL77MKohgauJc20Fr71DYNODoge+zWcRjdwiX+sOoOYnwQOIC8Rr0bfOisDi2e3UkQTaJf
1sL7+yM3gbgW/P7U4gyJ5Cnp8ub7CaTTfKgzkKNvfQ2gO7PRjVBuBgDa6rG0H4IpIIN/JQe96Z7H
LP5SQi/voZneGHnaPATFcmDzHn919ly4fpGwpHirYeWnXOKbKZm9To0iS8hR8HHrR2N3sBK/W2up
8QJNQHtlW1AEBNXw38ZjphzKzsn3YYQZ921b3eQ28I9e+zzUNlRNGjO4SxD8PWg5XWrrVApJf08V
AQMyUowillSTLa0lxyASHaYq8TojNUtORpyAv4lVyaHxYgHdpAx7mYrPg0bR1AFy8Psk2IFrwVo4
qX/mGCm20GYEDzPLEkxNj4mGNEmpZQbiQW1Tkr7Z9zqoT0ls7r1U3PGe+ZvzdvrQE9zFRhmtgxDM
IEM1QmlrrMSujHsI5YyZt41y7vCU9VuC7umlif4ZwqBrAk8AkyDwNpF1fr+/dZ9DUCdozOM4pc8g
hLcPWWytkXkLN5YXQ9hptF7KvPUOpkyP5zeK7rO71Awhy04bCmGaIbpnYbzn/hgveK0zUu29wSMd
RcwprmYCcvfK6WsamVtjxMLTOYLKQYyxHu0a5fEEHy8Got/0XI9XFs+LdRl2n4ss2J2fLR4fvhjA
X981sN/P0iLPBnQzbyAynHuQUxOs0aDNbPYrvYVSi4c3eo0sJT5qdc4HVshcVbE5PGhcg22Z23Q6
tLGoX/D4Bcw6hloVVseFIjB01Rt7z8NFAvIPzvNUIWDIxtlIkPxxhhKzYyCGqqMTBHfMA7iEHjPI
FjvIMrJ1QL1kG+jNE7rJg4M9Gt6eT1dnEjNx8qMF3Bo5R7LKRtgCYtTIHGE+iBbeHxNoq3RsrIzg
xDjSX1Dsa/YyxaWQQ7oozvCgafpdSYNVEI/8WGWgZoV4TUDcIbzrpV2tocR906LdGuTgrFqHUIjM
629eJvRb1jxMTN7bykTXWKF/SSSApZadRZvz/0bayi2pIdMWoK/I7evwU8bscM3bdrwlGpin0MEU
A6qM5E0O4UKngU79Npb0kSI0v68gIViM1oDXdTWum7CdBJ96qCjz+jZC3r/XCZBhsrnTYiT1a31t
mOOXNIC8xZQHy6z4RxJmIXQ6yV2C2+0+8NM1LRptJbKKrkBfXa3i5gDFvR9Ni/xPo8UFlB8HJE+h
vQVt5K/CGvxNG/b+doQbcCDzbD30Hf8C8d1VaEdHv+7TX+ibOmrQqUV6pTo1eXYb45X54Gf2ph90
ch/VBG9dVqxNiS6WsWyIk0MC6zbl9ie/ba2ViZ1zPQMqn6Dzx85EA1k3rQxvxoL9NvUSuW0PqSsR
/AqhgLdQzv3onCL1LiwOhAq2T2V5ADAtLsFqG53+9rupgNyexVZJYPyy9d7Gk2WI4QOHYY/OYHJ/
9iE2YNT71tIWHMYHj0Z0kZuom1iGAVo2tVnEF8lIWdeFpx5Cmw7JBsttpmyF7PQbpLzb3XkK55jg
1eg9fYsUVwF1K7IX6fjYgztpXVb1xov7HJkQaMhfjjw/uBcgZmQQm1nTi/aPvGdrVjTr/i9hV7Id
t44lvwjncAKHLccclKnUYMv2hkeSZYAEQIDz8PUdSfWmqxdVC59Xfn5WJonh3oi4ER1FMQ0rQUTK
J0z1zu9OKTseTdv9tLcy4wtaAwUkHVGU8rDxAElRyGTEUeWrxITuBx9g58a1sRPkHB6Dqbby//Ix
74XG/93uoBlt8KD3mz+y//MxBmM3Bu7ibI8u6ae4lq4o2tIgJtKCwyxYvja3uR+hJwGkJhBxeR0s
hCfuR6dNJOKK2q1L2FY5hTO703/5dLs5y//7dB5eMOgCnIv/OcgYzLYZ4GZoPSpZjpmaW5JCX2d+
TxMLYomw5xStVpvTaERSZas/B1CKCVJEEccVquAE7eZ5YU6ZD+OAxHcXaWgqEPnsNjSbZkRq0Yn0
OQxRwR+JN5dg8+3bsOofKt0tFxhePLYuIYnXUR67/TwfGJ2Qp7FCGqf70Pze/4nBbgLYtVMdEeiF
WU7RBYAsPjn4p5yrRp8BsB8CZfu5J7qL7Td4uTsEyJ0bmTVJCf4X18wnyNMDT+uJ8dKiCsoHeoJN
5GvVv5awIzhY22jlBLgYs3GE7ucW4Glxq3j9FE2znSPY0vwOAaU/TI37qu3ZTSYzIG+7sbbE9gTY
MAaVHDFzfSBtH6+YFD2yiZJ01fa7XVVB2jpusVpwe95fMSwLERFGHC+zyyitKwQsIsn0v7lkO9+7
9T9eNF4yqmEbZZTr/ycHKpupFWyc/7fe38zCr6112K8g2v7pKQLEx8CYY9D46KqG1U07osCeCPML
gzeZX0vzvLQ+rEpYcGUu/eWVaPX2A8Gy0LDIEDG3rsvC1F2WPrNV4GYrwnyRSu35SbvCqnY9VZ7F
X8LIUXhq/HGroi/HDdoMqMSILNI2SESICPB5tPWxN+078QZ9doBJaudi0OHeRkIfd8BdlUodV2eZ
zmyQBybaK4yJpydSsQw+G0Cio1CC40WakqwnuyiJmnMS9YDukJWOfKJ6vMC/wRy9WtbxDlXLgFgx
r0qSqkUHGen8ActB1A9LZzLR6TK1JrOilW8/KrCQydwvJu0C+ZfLQMYB891ka6RTzAKZbXUgVDJ0
5dfekjvWOn96nDH8eWrlVdWuiLz7oFFzkwSUh3QQUS2irOmUf22ADHfUqi5oRGx4dMIU6+rCAZZC
AViQPmR5MzY3RGr3mQ5dnn1/eDVhgy2YHKTrPwOb2kMIO5yhmebLQsMvEpJ8LZvmhxysEyJbARXU
qwZACWZSSmQ/G+rH90spcZaaQ5IzX/yAYKs68u9QtvTmtewtsKYwdlFi3nZE24nuVspWNN0c3JPx
zK1XNV2HcFl/OeX4cx47pO1M4xd0dFXReBvoz/VTbTWDLa/3dwwQxqPBqGcrnu1xaOFv4XvlWrCK
mKxGLE22IXEYoc/b0Sz9kXtb96AEhJCoOc+hqO2r3QNmR+dSJ77a8HsLwT2t8Jm2ztwoEhrbZfgx
WwJo4f1onTbUFJivcNiqPgONQkJP6YJwQrwxMKr7Xrfgil70EUkcakQxe8gDdX28GGkDQrpffUis
RFphi0xWgsRTuLXW11Y6znFplnc/nJozkvQWgBM4P4elKlBiPq3dshST7GhMuhWpuqLXCQIuadZO
uezm4BCMAZ4rY2HhiQe2AeIx/dMI6tWSiJQdbOuyF8xLO0XJIJF+G86Vl/HaSprFpmcEJ2pDclRh
KJJUeXIsIrB/AeuP1rTh4lU/W7ptCLkr9dHFxLoXRV02yrnLNtAT18CKRghNx1jSoI9t6KkTQMPw
fauJVQxROyd3cMLdyjKhclJdPNjLm3sLI8XBaiMRdBD8w1U1fV6Gnh+JlhIpwIgbGz2KPse64O4G
9WGhSdP3bDYu7kWrbVgWQ+sawJcIRTAiBrckoMOhwz0Sk36g50paR6xSO4laOGkRbxSZTa23pvY6
FJfhlO2r0HjrfM9O/nRKfBTRiClBXQdpOPL/nmFW/uzy5eqCNigQYRql5R1sAH9XHjrklN1jDter
meUDZBX2dYoe8aOmV8f2/i59CFdJf3ttEeeeRcdpk31GIqzx+9fi/UDigSEoe2kXaCKuFIbcbwKw
eAL1rpNEVc1OYji43CDnevF/BV29JvNmXJi5yMeSkcvetHv4cTHykZDzu0XnBpXqgW32cV9qte2V
he6tM4i5oajReKLUt2js2m1wZOqPHn9FKKxYCPurHftC6rSVi4Ef9X3hI6aTyHgXCwQ2XKVCOf0L
2zYbbL96aHV96usWDeC9Ud1Lzb3oV6ori97YC7p75ydSvCsI3n5y7HviWSAKouG4UEenEuceAOSx
zJEkXlgDTt1ZQyR414DswJ+yWGHgaXsivbp2qrnMXfADYSvmAtViG5ewgU4QNjJBvfEkrGSR0sFa
Wb/f6b4Vt81clVuRog3c4AnhZt5TPzZv+79DCzfh/J0U2g5upb6qvlpHbJd6ZOfFWB8LNU+W0dXL
FOEZNEJ0L43iMplm13t0a3Qm30z5SFyMxAG+2yaF3N5+u+yH6T1NfBqkOu1/qhTNQ9uE8yUo6ZaI
daRnzzFvllvTJySz/23nEixPrb+gR8jBXG1x01QWqNuuet44zfZXIC32oXxtYoPY7WuEYjn27lTW
znAByu2ykHHsgPLShdaKpWMfHKykXAn/CyGHzcXSjkyoZzIr6P63OOTcviBvU9yaccib0FPZ/nkj
vpliQBORdMr+uS/XWfc3BHLHth7aX3QL+kvVB2CcNgfyhHX9YSECLFvUeHEoPkRYgcSFa7p/mlwQ
n4B23pBe/1PVqzlvk+PElkeGolwcILcOvDzA5TEomm+YZo4STmz7HLbIW11a2OYkqnHWk4cTadss
KEmH5VNj6CR2axh58Up9gBHD7r9jTF47rLGRXpnvS3ET74h07h4a7p3XaXgGIrKeOg/xv5OoTgGD
nnwFfBFDXNYU/YjAWuzUNfbHpsuXxoImSpCXDnr6lHk9emY1XzaELj8RspxRVnQHPCJcngt0chTj
kYm2+ZuvOdYLx6O80VpfmoD+6xW1T3uRVM5TkJJVLYUjdfO4kJ+eI0DYA8vA5tZJQ/vuKcBfgWMj
cNKBwdiK++dVe94Fad9+rOZanpyqw3Od1ox5tM2RAgHtHyH60AtJMkPFmI19pNP7X13D4C7vZiJy
M60iG9blrSld9iw6dbQRoyvAoh1V0z5LpBkfqhbLskXoMG4PcKXdR9l10QWB3Q8VpU0y0Q0VezXm
U3i/EK2+Pjr/sKYCBtcaTKJX5jR1Il2GcingFU2TGSDoQRt6NPamUxeRFd/vJaj1mDP94kaqh4sA
6CEtjq29smsXmTKpgQz4Lilj01bzraox1DisQdEhb/xBufPTphVPQKauJ6mxnUa7TIkVHrzxYkdL
deZqdmImqi4Ge3QDVJa0EraB34eTMz41phMPi/aLHaeF7HOskw1ZCE+eqt73ax7pCNcVTjnXcPjE
WeBA2KBxftybAXQ/R+ZbZboTufvW86EXupHtyrw1R5JlAv9TMBDfxxAuvfv/G/HbpmytC3TLPphF
jUrdquZH0nDky87L195o7FtvCzAGyXuYzVS9rA6O5Y7pPP/xObqdcP+FIjDcNhlvbJVulVUd9tOS
V1NwdDrrKWrRZLmtf7WNOAprkpeQ9bE18xDwiF5PM0pu3NXQh3oYRQbEFxy2UNjXtbX/ykjbKZk9
niNK/FSN/oql1OEkd7sy8yPEB6JkSSfzvhLcrvBh7TLATz/KBvLCMWry/eJqJ48VEK6jgXZFogZW
p61EVYgOEBJTqOOhI9jld9YwnJAVhbRAa7GheJ3r8+q5xVjddQX37Szru24V4vQFn+tIJjaAxQf3
ZbzD/qxsb8YVMpn2LCOvPQzIQ4bIZ43hGW0Kny0cpnxMnVUPM4lJbSPuHFs8NGAUmD0vl4r9pi6B
1GuFvTSOJy+26Pgb9eSnhyDJtLxLKyBpOaylooeBPJY9fxVhPyUQ7C6wzpU3u4I1AiKSyYXJk1Ed
fLAF+9roYo49Yn+zhfpOKnxsChPyIRGqZ2kZrSukbGNz2hfUxnEKyQ2JkqxuB4haDwMMyq9sMGfI
1NoU3N1hlXx6xqws3tR8H83Sw3MUHgZAj50Rb1VtT2nYGniyezMEcp55BgSkLo1XVnmDeHJWbuKj
JW+bDfuiEoK860ywKZCBjQY0PPCRNDHc2/iJzd6T5fpVZpC8G1sMBfReIIEVJnnvB/l2F6mhFnEy
XRF09XdVisXGAUc2mnk3tP/ShrgHNrYIr4R7BAJpT77lNk/T8NIikzyd1fxVYg0VvG1Ru1Pc7pGK
/iL58sgBdB6teey/WzdoR3wBXcQA6V/mQVabTtR5QUUlkvsg5gGV+Vjs7O1sYxn29hblvXTjCbR6
ZuCmXKDksA7GUgje1nMYzwNdoB0ThRyQpY6MniCrhDU8b8Gok83bWnBNMHyHnpUXoutlbFwneqzD
6MeOdSOGakjDWs2nHXvwtyrr+867WXJOkHeC/3p1YA7VAgnCifGyye2PGioU4FTzRPf+w3zZO46t
eq7Gei4EZzU+nVMwJthxqtcvsvIviYzII6Y+0EvYI95ACDkQKXUxkS1dA8v5Vi6EddTFE5rSO4jR
plpNJybOfQ9iDU/5N6udl5p5by0+0XX0lq/AQ84OFCWnAWVM3jfR1YukQTq7ZZ1L5b+1iwoLUCRQ
JruewYPWbta6682E1ZrVI6+u1T3dpiy/LM+MgIyNlTZU/7Tpry7KN0H9A+kYSSrXeQ5KNuWi3MwP
Uv3gU9GEqnrjbo9w5bKRLwNEF1tE2+e9auwhqIhnL3qw7+UAE6pJNng/pfsTp3e8WIgwRV6g+O7Y
uVvfKHLArxZ/qqKpPhPQS3CwFAhz77cV5lkjTQfJPyIESBb3uPikmyNofJjtJNAxmBy5NzyTnj0f
97UTlNJPHD3ShHaOl3PPAxZTtqxoLfezJHLKGVUbDEPE0ya1e6w0dsLQOL9Qt44oIyB3WsLgL115
5stle96ggAg8W98qrI/Omzb05HepLRXvMIGdk5AIcdzBh2Aeh9RUAlteYyUoFSBpzmuaB5eH8oqH
lnArvMKxVzwBfeQhsW440Bn0+iRHveWioeu9DDJcVA1cSORXecC5+NAmGCcO06Ey08lR5sOhXfSo
aflXeBTY4L3znZX1omug8rDiY1e05i4msUfQleY0LEuQy8buD6oMg6KsqxdD2DuldL2O6KtisfYN
HgC4w/0FjjP9Y6NwfWLP8xqWOSEDCCtgBtf9FTJYZiLCbX0Iphs0YCV4noDCu0b8nkLaZ0DEhmT2
PBDYY+VkECoCiDMB3g+Qc7SZ+jBsGoREA41Iu3SPlbi2JPwr61C8OGPzmyLCMPHWoS8gWbm0a2Vf
rSp6x0hDPIa2/sMp4FqfvYOJFq/hHE2x3WbUrwb0AlZs4QFeyeB/dxscc5j1aHPkDKz2S90tELHJ
6DQ0vQOgxP6pvf5Di409OYAyoJ4vr5NSawb7M5xFsgfgIezqHebnp145K5JwJvPUg0LwJ8v/mD2k
TMCKM6HlMP0AK4r3Nc3bUwgaYh2sLo0ory6tL4NjKyX4R9auR3ztF+YMbYZ4suElUuDQc3hilo+t
DGIqJnr2t/5vFWZB7/h/aSDffdwXnifkH8v61W9TYbTr/x02/70ro/BJA91HNFZ7sGpS5QqbKtsM
nwB8yV+APqOjxogAThT5C2Mn4oCzfszHCYuscnLtLQLrRqp8qIcxVUS5mbA9mUO+OZ/d1fveTn1P
pnzp2flObOZ8rbYUgmp1Eg2PYr08GUH5X20vbszLvLe5OA6QID7WGKmIlTW7R5h5oatBf/NqWc3f
raaHDSfiwxCpolF4oh4fg2RtlzXewqoD0jF8IRYb36tcLaBTw3t7h6OGsD9C39M+lBU04TBig96P
R8FJdMCYpkVeN8f9V66LOcgBGrFQRjLlkj0Gc21nFbzzH4IqqmO5+j0cKdblr2UISqbAj52piw7z
7BQlCnkJDRxIdeVglfzbpLmtNf1x5x093oikVEOZbNCpt66IiV+pDLZ2H3gwuCUAacSmQbW8fgTK
xb91UsL0YXVDN0NqxImU5YS+ualTIMRxP3vPA1RvjwO8/Lmcf41augUkRDMmSYbfzYBE4TJQ1gXX
05Y4a051ZcML0e6SXgxAKustwyXMsrHs2zis0Tyrpb6sdvfs9fC+ntoInY+Wp446P2sVJZVX+mmp
5seNOQ4O4+pH66gfnfKAP4xiTd0SdAnAqNFFtyIB9mGUbbIEqggf8/9jF1S524WnPvQwW6gNtHRz
ipRuP6kbaDc21yQjl4AORdQDDPTeEEKqoOOGyruD2olCmItc5BCCZYm+ySM8qaUTJnL502/Y2vOA
wddtqy6Eu/8iDQWJn1pLy0AkRvkET5jYYPMVzbq9Nkt0CzT5wvQ5Txy713HLVK46u0wmXGApwZRr
3IH1PSK6/dHDSosm+rIALU7I4tgJkHesXZjPKKCtFVvt0+REbxIWVaFiLtxQ0INX99Z1RfxrWFs2
uozQgujVukYr2lfX//LmCYZ6pZ0uLi/jUkJYEEZL7nPcWcaxoeBEUVaH9umusZJouqAu69DYCDcx
nL9hkuZgdeBNCI6eaOxMAuwEGZ7BfCwJjY6Yw/nXcphOm6mcUjIEiVnX4Aye8QXOZgDxgqZJYD4D
GQhRF4xri/tkgyomuhz5oh5ZeOw4x6hGEEeD6NJBh5hrYRh9nCMvW+okcks4wOr5VYXRP6CEgKz6
Xz5ItUQK7cdo8449xN9JO7tlIlV91m0JWbLdotLFQCxej863aX2llXjfgiVCJi/e8UimR4bCHt1q
3mDpJBEpBbrvRSSWhdAIKl763vsngu6dM/uFTX3CBzhkcqv6Va8AFOro5uBPxjpkDnxQ7NcJYz1x
7zc0VR3Po5n+8gfaZZhPdjET1oWHkAsRc1Lhg3t4gs8IIQlw5TS3tqyquKYKSgNLFoNDynT9hUpi
yo0dIEp+ae7Sghe2WVW88vXX6KESNA2qMncLCPzd7JhfKxSm9wngOa2o90MvVgOYp67AFPVfsu6P
wzLVsdUP//xpag5LMF1IVLoY3NOnxdc/LOVv6abwpYIBzjdOKPJhtZ9CJR4DtzJHGJomfQODa4F6
fnEwIRd64lhWpMIabtcMt1dReviANgDikyb+p83r6YSl8O6N7YV2sTR2XQQgiopxbgoaTRYmuPXJ
Gpwcpj6Ivxr7FPvfSTE7NxYJRtustI6Wo4MGNmOOP6QDRoWTzaddEoUsONf4VsZcB+F4RwRD9AeI
jpB27eU+sRhqYAOYZfHCWFH+e8HWSkvPP5OGqESVY3Oooxe4eKH16WWYYOohxfwTaoX+SJzqcbLQ
sONhJjA8rx4mTh99BkWibNazr8bzGh23oP5oufMZSRvEHHjjvvc/mc2/GrA1PgEqj5zgV/ing+6m
Mkoin9G4riv5JFuYkNvTb4EotuusKZxFTW2ftJ6h6jEaBNwYnUeqTzUQimh0uqLyh/LmVMN8I+Bc
NJC9XlfOYejH5bqR8lITwQspNQ4sg1WMZzHnkxpkXLY2y7Tngi+G/zMub/cvX6by2EYcFYKpH9Bn
9afeIS90HqxX7eD01MJxLtvETr7bhgfiVVAXw7v1oWzmj4VodbWt323pfw6kFZd+zW0wP6fAnmRe
KtOmEfCsg8RTPht0/iIoXzZtyeM6ehyKDsoPs9dh1FPDPNAFuRBMWkNOOVdprWhw4yFsP81iAeju
ftvuttUJtrO8j41amLwKw6f9F7Nolo7cs/IoaKLv37Mb78vfLHrafwuz5UNaTduaMsQZPuy/BOjZ
HwZTVpgCLIN8jtr2hFCBP3Wv+QPg2DUxAEVSfwGz13jeDMBoIOjikH9ZBTPYvnWtAXkz4EKdA2Ju
kXAz15gVvEMF1VYC4EafDGZj+uCwQ3sF2xbN4plJTWBBj6kJYcN/ZCHRMxvWF2juj/eByRgmxmHc
YP5mJuofQxTPmTOcadF6o9vg/Aj18t51UCobZsBKoiGDRep8Ic6LbfOmgPJBJjvyv0+d9dYQHVy0
LATArBg3iT6qeutQVLtN4rRueGgqapJWQKwa9sOHXbWZ3WlThJ1poPEPlouH2xwYsw34tId7B8+Q
UD/9DFfMtnlbpue1expr/f0TADW+RAbC/5ASaNF9usW0xzJGBnCu6z4xOsTs24DK1pn7R6frP0ba
TadJ9bEcHAzDUfcKI8mjMoBWPKpfd0WwKaODLx2wzPdvsczkKwhJl1lTxBG1jdODl+HrruqCati9
WBYcLhxgFOfIwaBw578rMhGg+uuptJwb5D3reZibDQFbaIWakesLJqTib3UyqJSBU/OyYhQvxt9U
feN9rAIbvIrlTwPGKo0A/ZwaOXCQerqNWeQCdZHhhHRx/LUCsG7So0NNxbotB0ocOw5J/1KLTR/x
D7JobZfkaLhAy4MgG7fgTEeQVQD9RqhKBi0TyPkxPOi57WmOZjD5ejta4Ozcu7jKNyZrm+4tahXw
AFvcxmBEZEILdbEfDlg3O/U3UHNko+0/0DC6zhF05FXTdehNNep0fxQp9JZN7E4WhtWwJjCzAe0c
0d4TqmqZ72yNCcWvHqLwGIaV9IVogju8PyNsD3Xn4FmnpkEF75uQFiMsCsCWYvBYrflc+voRoNHJ
H1h4llMVb9W9kmmib8yTLeGUllJIpCiH4trBnCiGFK/M59Ekrj1ORwyPgo/x5xcVTqi4egSpe+sd
qLxTFgwtvNOfy9pM58C9hJvOXTtoT7Z2EMo2ljyHkkNfeNC+htgiPtJxX2yYmJM58B4Cd33EE42w
gyOV2HxzksUVXx4funxgsPDbHx4LHBiOjIoWC/fY0/fT4yJ8bFR/sza0Yqaq3R90EYf5riuD6OnK
cwLuARcNbR+qJjC/wb3zM2m9IxKAzXkRQDMGb54L5fXeoRwgAPDcLQ8atWDwzkf/LL8RXdNCpmeV
P1o5/5zJGIHLQz98XztNpx9ds3ytk7U8OLA/Heryz37abFsTnqu1hTK0ZElb1hrAQgCHgtHG1G05
AantVR4t/QO4eXWxOoPqig1PFI73Fhv4Y7jIeywD8A2MWK4RpgDV9ifU649a4LU1hC0ns0ISu0MF
GCksnwa7zFD73g88tkkH2FkkrquHhhZbDyB4pWc45ElvyaDBgXbfCp7K++D55ANY6UkqrYcVcE6+
U2FroN2zXcu35T7qjWOAnns8oriTvUlCS4GPvI9qVLSCpt6a0n2v2nVLMcXX5fAtwrnWO/kcVuGR
owcvAwjYF6i3XzjionUziwtmJFji8gAvlvpQEKgSFzO03Vk/BCE28+YicQTvElCCOgDxindSqm2t
N1AWfb4rumfUBvGmGzvdlwnAnjAtAbwUBCcz+LelLipr+ayJ/ukr95cPi5esHXz0T4E5OYB5Fztc
vpnQQGuQDyVUXvFY2Yj7wZdHkx1jtWaoIbZ3VxqZ3M2pIr/1CydYu2L/1rVCSNf+42XTzIeAlX8I
gQb4vkBG24Ml4hYhYL22VQbKwPwOJNQfbINlNEqWl5VCr7+Ozy66zQNMBptk4V0AO5fqY8BTPBsH
IefAv3sfAPU0vdrozXY9dlDZXTpa3aNuSp7tHAjWqQ9xl4v+vwZH42Gmnhh9L3X9W4DYzx3Q8ja1
JqzUS8w8jUQBY5WJFVpjQu9ajBYjcUfLVfBWtm8BcKykZBvPnYGBF7gfY2vt3mHU16bvaOp0UCLH
YYspkg2OmLuelburyqlSLMejBKmN5QGdDOsxT7IsZ+2LOi4nB6OgANZSDxO3RxtYNNDCRR/ININJ
LfmZ9vYBpPEMJkEBLaJWiiM1RMFnRwByU3yfMoQeK2Kz80qUeSjpdNw/OqsAD+sJ7qYYBdfZhATP
bL93HVpBN9r+wP1lv1AGxpxTdqQASlFCrU02IRLN3PkbtsEEYXLsQ+1EZQwf0Z1IgBzh0+8WHKMA
VndSp7KdPwTwQtr4bXDfdvIIWyQ4IK8NyrwqvO4/Ngrrt611UCADNoZOq5lOmLh/cKBUSDCQBykz
hGE5QO01bkCLHxsAjZjdRCo2fMpZKMHUujbwjnb4UfbisQdqdI76sD4ERN9Gbi036Xm3UMeiDvXb
aLZ/ttsD31D+/Dk1y+cwUvEAiijet/DWKWh2RPu5+MIrItAQt9r36AM1oGhtiU61zHFwiWPkV++8
he6DmAauC7MHnkMoJ/lmuEyN84tdoPWKXdP5GLmpy6QNxvXUzqH/WPUVCq/7Ypkcz3rqsT1gbNG+
diN00WAuZHMGTNY/Qs1W5R1UsANO4jLQ1oPEtVlGZRtvkCsXHR39fBQD/IcNWAif9H0yOjCtpbgV
ixEjJJ94R+jMwq08SGZdIeX944seguG+h5cQmMXFrRAW14Fa3IKrUwZDovk4FdXq5QHy0wotEU4M
xeSWY/iohzEhmM/WsT8D5fQp/l52lOD9kkr0wUFxwHHh+q9mkbpZHfBX6vigsar1NhvnAwa+1YPT
Q1jStKX14Avoq7+lLFrJZwjVNGQ5NYXIZHa3wxbN1tW+/+IOCE/hz8wCFB8KfkauO0sYi5Aad5+7
WsrW/F430AdOt4WvGzpbOxzrN5AYbjYuEIfY2LIZ5EjtC++WLgkjtH09dm/NfzmzHNPeV+iXd1OH
tpPJWlaw1iR4QIPqIe5p1wI2MOagW1q4ZvRhUOL3R4yeZRgu0UfIRg7LgJ+loNvZdRF1/6nmUR/g
H6czCcriGMhTC83YgbKapkvY21ngQifD9ABNsTYqZbhYUlUifynkHi2cDYwL1ehTTRAlJQxF0cu6
59CZXvaRcNep3cQyIaDPDVMDxOuuZOp/7leRU8IqcWPSP9r1emi2JbwIk8GbCnyJ9bNCFBYuqv44
G6in2b2mtQd60bXNYj1NdcL1ZCA4d94bH+UtxOSYne/W67JNZ09L7/uMgzAMJKdb/d2n8f1m3GLJ
SX/1EepC5+ZxYjQEiXs3KHSXG1So59X1zrUub/iiAoqoMjFjb18BLnpxgJIPTDuGCNHsIq6vLkwA
rnjA9082YaNUov6xIdA5CDU42IJ46T3W4DVqDT138HRPQgZAhMHkY9Q2wFZ69y5oxBF0H2RTJPiB
xSoKEJIsnrS5V3IoITG9DJYYiUWpxVvMW7Tuy+AS6+iMbopo4atqCCn8AQDJJOy2gODmc2tLDIHp
U6sCAx6j/blzsNz1eGICr84jBceMuunJcalwFbYQbZ58lLsJUFP0lbu8An5I5xaChXbhLx6nERw2
iqbXEXrY7RTa0ZtrTdZ5v8CmxkJtrbujv4bfP2ovpiNdP0A01BZGcRZ3d5Xy/c2Cs4eyhgwHextB
kjjHpvS9M9TfUPjw8Rr82Rs4bVIilVeAtqv/h7oz240b2bbtF3GDEexfSWafqVRrWXoh3LLve379
GUxv4JRVdcv3Pl6gIFgoW8pMkhGx5ppzrLV4YQErgD9z7PdCZQkINDSUzWuXfpCfhhI6C9lBirEg
Jghhzfk+K7PJtYpyLU4e6jVEY4bKu3CCAUtUMbwYMhRu3evBvh4F1Ualml6f87DEhpkjVVIN5GUy
nSmAfnmDA9tUd5Mlay/DvbVXSkvbjYZukYwuvbpUsq2ZZ40PXqbjiaQizYy290xROleuHuOmTcx3
q9srsZX4YJLnWl1SyjZUh9d2rb5uh+TaWtS9Zlw04ouYtTqJkUMbgL3oCUF2FDkOXY5lxZvMqFsv
CatDqdUax5PhsallcUj6ET/LQL+xRDEbP3UiNPetHc0bi+VvLLvuPPZUclndLW4VBfl2rLPwwi0E
vsLFNWacgyk40CEbz8uEVWmwWZxYoNsQgoXsDMdvrcjLFCc5Vo6EYsCpUhfT4FbMTXJHFX79EuvJ
Q6yCeQ7Cbsfl3cF9OhpxHZ6iJPmeJu3kwv2frlhUwpSWUGlG38LKzvySsvkYTRGOFE09JnWLyFsx
+mqSZ2WY148heAuEQBmZoKqZQ/HFjKbvixxydtbxmM0Wj1iARm+0d4EF/7ZV63Y31+GbaS3puTVT
P3SsHPYzd3ZvlnudR+0XQybEZk19hl5dYx2slRHvVGjj9MBIqla7nMjtHcImrgj9vshL+/FWxzkt
mVOTHq5urBabqPoUZpF1usVQTHukySYeA2g1njaMBs63SHDKgFAgOUDsY0l/BXfK+eaACCYl39w2
W4GZbO+MQeOHtTHzqhKTUzEOT60UNOQ0tJw0dmBm9U/sOViUoQUhTGT6PksOSbxGa4L3QuvJzkjK
FVmFJVb5xVsaqPElz80ydVtTZsm2kdWV2tVB7RDkRMpoN+FXA43xHtRR8Iec+z/kYAkxWrZt2EIz
oJ99iOzXHSebuezE9eY4TJMwuKoiIVx/HDLMpt1A4WarCBI14bJChuH+5joQTWrt7AzheQxygSfa
NYrWOHFBXd0Kq1eiHK/9ECmPnRoLEsUFQgwds4RDeqr9IbP3T+8BUIZqaYZuCs36GBPtpwalp0qX
qyoXC3O7VWzNuKyYzkb1s3QuenNIywO3bFAN5aVNkp7hbVFJsTLpey0I5XbutOmt1Ub3sLdnWk+W
EvzsreQaACP7oihm5RrKFL3OQ6l6Mkn+kOC4cVp+N/bbKowpS2jkySznI90faUdmnS21K4PF1U0d
k+cqoUtgvHvSELPdoMNeamjOLpR1v03ypN2MCi2ELMZLM5ufbp3wmb96KCSNG0NPI5chNNkh3N1O
t42B5aFdm+1GoHq/TPS3c3Yrcig2sUQOF8GZHQBkWAO+ybAaZcMh/I+IiL+DQXinUE1Uh/C143xE
rZQ6vcgoR1Fuues9I8ZdMlfLd5nU4F2GReOoSHo6GYON7TRHVdHHbSimzG+NMncZ0hXt1Gmk7uQu
wCho1d5tV7i5+5C9dN9JcbFkNG56ROF/TwHdwO5/u0oGFBEc/ibv4ANtR5OiMgsF7ABog7Naxqgu
TZx52Qwcq8/W2rUf83OqcTbv4q7chInlOXpL5cKpIwzL3k/UJt7iJTDOSZt5ds5GH9CIwKqVcZjL
tMcl19+qqv6J18SgeUHStSB8uIWFof2KONQ6AZqSKEI7Osfbrvzvb/LviDaQQoYkpWuo5MXAcfye
bFxBOGOoxBI/bEf5udT9m8jSEBan2dEF04OTPvgyPBI/tO/DlUsRWV5JP2NXLhV+sz5tjk1nGP6o
xi9hMqd+kWP5LHp7+sPaJf4OzbK5DivkiYdHs24hzb9ksRV1EEjDxGHiDKRR2vORkQ5inltkBy4U
q+qo6Dz+sp57+E90Bx0D8H04qn8aK3LjRX+8Mxi3xphsC4AXRqvfP7RR1nJRhoxgjsBNFE3xz85p
tYu2rVpN9Y1M2ARzlvagxah6a3o1ZYWqc4jN5DjM1maMChGKP8Tn/wHlZauk1bhbJXOJdfPD2k5E
Bct7waoyWChg+eq7xLkpJiD9eJFN9/aoicLyMTHrbMVjDflG5+kyaILNUfO97Ml8EXhK/VLpIZTU
1g6gyXSRDRayUrV/QnbAP8/C/Icl/Z8+UEK3BldV4wxmqiuf5S+Xll2Psa9ja15XAzQ+xuOg4kd2
KoI/t6fJHjgq1YAJaMQ5P0raY6KK9V9aU9b2T+WKlMjKPwYB/+GWY5m2iKSsoDZi9b+/LpAHip5P
qXG91erSqvD3W+LntDCdWeswsusr/adSanqFq3/xJnqIgmro3x/TfyJ/CUFYgp1bdTSe2d9fiNII
hi6jRV8zJtLtNAUCWaIdEnYpepBQYziyztuKft60pOXhtmeXbG8OrUQP65C1sXMZwC8j6huFyrBL
AkPCqqgut9LNqEc2kdK66C1pyz+89L+HKW1eObWKKaCCCPPDtdWAxFZaZZpXU6/lyarH16woHdsN
1IZUBMw1sH1o81H+rZjU6BTYpBXaUVJUEUFWaPI+FGMksKXz7TLrOlzUbNzhItP3af85l6VOSiVg
7mItnkhUK1sl6dXjGvb5wxv5h71sXSx17k/JWik/vJFK13Il1Cz7GqmOQvxeGZ771ny8icZFlL+O
dnSNRqlf9Vnu0GOtbaqusexLOeKwv5UWv3Bi5bAvPOIx5O7MdLobTxZu/3FKg8d/f8W/sCa/L1TO
CjyR4JnA72gfhxLPQ+AM5Rhm95GpnOmolGdl/WKJ+b5VTVq9vL7aKAnd6o1ygj/u42KsPakPpdc4
s3XB4070Q8wbNes6z+mBN94ehZsr83akUOCnuMZA6lXFzGDMLYnLrJev1jLqFw13+oMBTDF1VL+U
lbkJzVlzzTmuXaeIP+VObp+stvnuFNoPwRXcqVqTbqp7c3jS6MJsqmAJL5kpnyeNg85YsavoSotf
aYDJbrWEnGfO8UwCjxUSDcSeDhpmIk/gNDoQXM/ivjqYfffpZtqudMIaSh3SlxrQzevkRZTocCnh
Ipw/TXVpjHJnac544GEWXplkA8ffDjdyVQUnas8fBB6jXZNM5Ra5F0EhMptLVI93hMz4EKaufCwl
ngrpJBAvK6I3NS5Aw560y9hCdlQAtd73CB67TJmr7QJqwF99/FPW7YvqvlHN6Whj8fKTujiPJU6Y
LMGrvzh14vbjvNzpeXpquq7fD9GQbHV+hZtMlni91U/VkOqXyrgf4kLZxlbbHoQxv2ctBoNpDTzm
Vdu5TZ5SSTGPh40h0o524zzManGcEyquOasfbnX+NGpvquzRALPweV5eFzWAI5I6py4YyF2w+E3I
zgd4jrtbzqakL+XXqGyjZIJ6aCwzCSt49SYtKgSH4GjHofldxrSClz+RguXf12hHtQWQWRuO21oR
/L40hmOpI9tm5X0YKRSBWqqfVDlzItDPEyX+sYtqw7Vn/UQdLq9lWKs0ah08i7oZbuPSRBFtUrkr
JpeHWHlylsBDDFp2MaKrD7vJtUaEtT88mX9fFGEvqRwhJDgsooMfNhazYx5TpiT1PcVMR41ZnWtA
KqdZzDTyBcxlg66zVxcxUjzGHb1SMW1CW8COAdqreZFGp73McfTy76/rNu3rtwUDdQF2iw0LxZEQ
Lz4QRyLsEFmOJPoA940Ord26MnAYz9UqR2Rc2plOf6+kpXt7noa0QeyTZATWE++N52Jl1d7Uq9eM
dWSrriFjDiQC5SlsT7e/RRsz34OVitDG1/R8YAWbPkV5zXJ88KG+pacQI1VKsqNx82gOOvFAkw5c
kNXbjqA6/Zj55toSd+ZiwD0JAHMK8DJ/WO7FbYz1Xz8LHeXIgj3NmZMy7W/QDwuJu2KMVH+9lUi3
Zb6ajT0nN28ymNtq17OzVbryc9/RLvEocOxzWCHx3HJiRU7TobXih75xa/HQseo6sfkpirJfJdcC
PPQYOeH1Vsyo+udS77r9bXGNAiRKwSQrNvlW98fCxDBkGdOxg+biYz/NL+WXMVBOtyjTYEToUlaD
zchWwG8U0UQGBf+TQd/x2AX5BabarkctegJJQgwgAck3dxkdiq6wrhnbrV50e4wc5t0wmqFfLOG3
Uc7T0yytT7fA8ay+j0N3pg3ueLnRI+9m5ZvU9G+agc0dllvpq+mykWXYb2+e58TqOPJqE17FAeZI
3hsFJW7pOxZyYaTZz01It16jc+7N9oxMb2u7thg9pzoKRXps9erL7f7InbrYcsh6SVC408ERhzjW
a1q/3CQ3RK6pKweJFnG5nQ/mqaH51Ddni3osrWaUtsh6QB/L9ryBeFv3MTpFfVEtTFNtM2ubMot/
KNZzqGnHlh4KiAGNdNgqlJZtjqymb4oOdqVZWKlv1Gm0tTCDI3e3YA4dHG0MlnVlVHnMAtSubRsC
iTLpD6dDurXXaPPtp9Sy6lBQm/p6e1Mzs5wZOjUqmPFKYszc/UMn66cYVtKqkgpasnBVlgq/3/QF
W2+1CTsaSbLJHRcYtIfjLD7cOgq6Ha5Nw8xWeb01ew3KMfYU+jjTnJ11cNZ7NY6eJisSB+jWZLzl
vRS9vrOa7rHvm/3tRBIZ5rOELP48xD9oVqhbOzf1A+kIjKQFz3PYnxW9BCI2FdcCzDPZ3uxcYPM+
FfJPpcBHyJmOUGAJaOGaCYLjb9qI4YzFnIhGvQb9GO1bCw7kktLIb40o5bkjTqNF7V0jgLaxRY17
O2v1X5X/f0cr3P96xj/McPjw7f/NSIdLDPmpLX92H2c6/DYG4v+jwQ8rkvL/PPdh23wpvv3468iH
9e//mvjg/If9wgHZphuOY1KhsG/8mvigGP+hqrPJ9XF0Xql1K8H5vyMfDPEfmuEqM4YN8Ftcb3bB
/4580MV/NOPGJjRXyIllmv8vIx8+1Jes42hQFlkqcBoc4NE/fz8jpLUBXrsqVHaZcd4P2gQUoxN0
TAaJGS7uonNmNNq27K3hCRPXNBbvWjIqlJsdjkVrWehqzdV4RvMI/7TP/H4U4NVwq0vUWAm1R+VT
/ID+VZG1u7ZsB3rWlYYxtC+Yx9jd19GsPpRZ7pZMNK/dZNSSXYHgyTF+UPaYnYAwAXzyB5Wey60z
HSaa8P9yhf/7IPyV4P9hVsbtxSEV6waXd/3P+nC4oo8Zgx1Le2pxTm56qxmeugzNXVDYxmZ+w0cZ
3WFiYCOvJtyH1WqiUgwMCC8D2ishli9VNukcuHNxboxjYJjaS0m+07dEXR+0Guh/wKp5mCoO3O0Y
MauFLjJD3FVSJnrowR8zj+wjzQ4gBpH+wibikWPHEpVz1sQYXW9fHCd0trFGa562tfGHD+EDVWn9
EBxWIhUNjkDS3+UerexN+FFaQ7dj/dVqqB5wcE3jUr5GtB/vmjF2s0x/lk6ovdiJOAmCVgd1zJbD
7d3kLWwQKDzNQ5pg4DIi8fjvl+l2XPzfowqvkKMvj4nQJQ+Tw2iT3+9voqNWEjVKCZ+Rfr43xj3a
cVhewkpfLqVsOFZZdOZUm9PlHJV3eSayzWCQ9s6MlG4VmqYLFaO8SzAL+Eurdf409TN8g9l4WkPf
TmNecTvd600MVnKtDA0lu2dKg3h0tGgXjvm8NpbIJKxmhDEAEu8YmY/sqXoRQx7ObbKkdzdfmSqK
4wKWFgtaJw+35o6Y6NJrmcBjvLy0UTFcO5yaFLTxNtAktGbHSB6d1In2ephhY0+wI2l9/qz1y/IH
1tttHPyHjxLeHqRanUXr75KPPullPpr4CyIUsYGy97E14m7T0jsvFyIJMxVWUAiizg3QZz0tw2uV
tj9VArXX3mz3WdphmsydpNgFjfOIC6a55Kbzzr8lAz3PDTbh6CtDoNuLmFptsww1rKgxNTHX68ql
xOv7v5dj1PiInAQ3bbY2gScJscls+rOuK1c0D9JrsXEfNgx4MMo7Y6JBbgfPxaDVbwvnFK9vOSrT
QoTuVMlua9t1vGXmi4pJ49Eym4dhYEOHvvUULyoBUDrRd1FbfHey6SWzJ3EMoWn/AZcG8Z1V/a90
LcRmFFxAuezvMOzVjzplbsemQ1Q3dRnlQs5yMjHUdM7dNMmHOtV0bEIL7ojZkLsSdF4gI2dD3jtI
tdwNOxhUHIAUYWrnuRLvNvkZIxhy6t5vjaXHF2AohHJLy3LncdkwB8uCXCcZ1cG5EgOU+NqEMvKM
adZ9M5I/o/VBBh/4No3ZxrKW/rQIobgR4J4UUplrqTP0mMppzjhQXS2issWaiadGiDMxbXnqs/45
UqRrNariLaXxaCf2C0gysG/Ke60uJl1gSqmpSV6aTt2FVX3U+k2a4zSmOGRYpZHf9dXGGOdNExE1
j6PmEabjJY7sigLMOuktioKi4QtqH+nbPwCBxXey1GdptpmvB9pGS+2vWZJwybIncq6vCoMkBFZC
hdApenHlNqF4aSFqWOJpqSDUmA4sj0wQpFh6rGoyecjN4Us5P7Z5t+sXlt2WyPU1j34OcGs+ETxz
AXWR4IOjsjji3laU5OCQ/SMGU2iHMV4izBJGd2mKbiIyRQ6dWTbFQ1FcpGonj0Z6nWylW+6DwUZ9
RixEnh4AWIiCF8EqgEFEiS2vMe0AS/UsN4Kq/l6uRBJb+UKAEpdcM1/TdJbXpAIrevtCW6Ph87Ou
TAIq9xaR88+SAsKq4bdPEDWPOtYW3wn18LGNknHTO1F1tdB0dxpurLMoW4dcc3FvUP/t6MjHO6ys
wb1tayDBrKx9xUD7M8ps+/voJEhKGPEY14OdJbrevjhdoO84ZjM0CpeRJobgPOC7RN4qdHPDDyB7
UQVYHKJ1yS0jsuRTqv/Q09eqDKPIJS9K+HgOv1dB9pY4ffkeGy0ozqzUPwV5PHngjMcnG3FKFrF5
7vWivVPVzJtAETy3DW66kPb/2QqOIiNyHKnDm06m+g4LoHzJmbmB6/OEmWe475Suf4bCsaGjpr+m
BHNjlJhtHeMMqZWwfVEs51M7j9ZOp0rZVDUZpYX9HnqM8dAY3XIdOgfjw1Te1X1BcITepE/OfoNi
bh+cYcEguSYKsricvAXE1bafK/nUdDNOEO6hFz0Iv+DbKOlpy4dyFsk9aPkWG8ngHMuiJ3LeNT9v
37Uwr41f/6POXWIY+nEd6URSo9WU468vUrmrtTBnSslkwAJdn/E6BveYWcUD/Euwt3lxDWVfn2td
HVyoqM6rE9xlK7BLrTpSl85yxNHbXbvWNL0yKEeP0mbeaq0cuLGnsGKIDmkZai37/OuLQckWaV6N
63cowenVfXf53y+tZJr1UEb0BGsuzgC8KJTp+DlAZd0nvBQvLiJ5VIY6OOO20LZOpuPvluKcRpH6
kKi8QYl2cJBZD8rU0T/FAjJa98PKQ+AocYoGPjdXK6/Nk5HqCiWnOItayC/msC2naPga1zTBZLcY
7VbnAfiF76gq3TjqSes2K8yjwD7uV/o83fcaaIlkaB9sLRbnZMDUtQYdulo/tfEaKU5VUoAp6M7U
WJBY8HjtVyI+WVsiGokoPbs2XksKS+aPTmt8ZP5cLSozK4MZtxQOeU5Jat/ucsTK4yDS7ijsYd6r
Od5UpU1y11jGxzaZbD/Eao/jAaeRU72p3fhDEJuIV68ZMgFtHqPg9ChVTHE2N15Q5fIB89axmqhf
09isd2azcybZPqaKT+DLAa1SPRaaXsM+Krv7IVS7+2YmCyADGRCDYtRz3CXhtgpJ8uokkQTT8Txi
r99uPaQpCeRB0o7Gy6bOApqB0w8uLv/4s2EkqPbm6E26ldNLGcPoczY48/u20bri2Rg6dbNopbLp
1m/THIG6XGzr0ZnjH0PP1cuXZSfyKTzg23u6keluX3r6TztR1tknrXMW2qd9CcAuQzDom9YPLaem
qT8X/jBpHCxGfei8JI4cpmwEX2jPlZcFDeoSmrHOKlroG3MsgATOHKlmIvGPeKtLKDzM78GsPDwq
SZif4YS+DobZP9Ln6x+tnKN7rEMTJEiCFMG0kcMtbj4TxnTrJM9Y+vHkjc0w7eaI7RqcRnKKFZ2E
p7L+8fb97U92UdB8FSnD9PrwPhuxNtzeGn7b7Nzor41WD19E0nYb2x5hIwAcDhuJZ5YZCMTzmVTD
4YUoo5B7rea8ydPh7KJUFB74WGVbaQunVTajbZ4EWEyzeTw34Oh2tBWMX2fPJYPMnJEW4TnGM7vI
CyedZkfe4VMdFNaDMi3Wg5OtsY5F/357nyoWrj6x83uLjcSjHaGCA7OaBzAhua+j+AvZ0fcYK+0F
7ChFJONHb6AZ/E5SAAWKs2x0gVMW52HuWPSX4Xjrs0i1YIGdGU071lHxHNQ1xEnMGx6hhGAbgvj3
lAhnUG5q9ROzG2a00kdI9LY/b3LWdjdhigCPdvS8NCTzacs8JjhcdoRDG+J19kM1kf5M1LE4RHXB
EX7R+t3oLHdNpVYPnR2eWhxK5zg3N1D8qjeGXIBO2mhyeIHzaB/1ySYYYhv0gcuandjWsjtrsYjK
YlXeRuS2HMoFsIZt+RgWP5hGa76m+lL4cpqye5xLzBrJ1fZJIU/vF1P4XTXGZnv763kj42NorqeP
dvzaiwWEWb1qXKl4L+d4OMMYbJ56nO0aSFuf8qbc9nb5oHIk9fsx+WEv9O170urJAm8UW29sUiKz
qxB8bL8tifyujWX0rK1KLCAJL6x748jAvDumNdWuJSr7YpGZPTdksl0KkCyM6m04Wm9x0nVkgUnr
Ak64L1AzTkuFW4Dkwy7TCGmzkR5XHe2O+X6R2w3pWXUq4WJvd6MqljRCNEYbPAHLTiL9XWfO24EI
Kb8z5ohYLciMg33Vxt7xGGd3l08FkNA8jy/MKJRe1lwI1aQvczdcmIX30AqFh2VsoV7ghoEyVuLA
Sz/hsTXOLdW129GHcI1WPgF1/aRx15/47Gj0b80pMIhqd6dan+NjBfIg2VpDpe6Ceb6ATCs3UM9z
GOrDV4efE4bDhm6byyDsjKuG0W3qgWvUA9wzdwRXcpnJOzkqNSE2RcJejZVs4m6awRbMV5MGiq8v
il+oibnXe33bE2hAlIPgN9YBFALjqDkKUeTeme76EOoK9nfpKBxi8dDQBVBOlWZPu7K8qoxZstH6
HzILH6pRg6YQ1DBa/zSFQ8m99XNNa22HjEBbdBaaWEMIOZUCGVmHqLUXpESm1Hl+V2mwPmr5jtQZ
rq9HRAALmKImYYzwUrCAPdRLu51oP5+6tNp2QNCPJtNT5kzdObANiNuABTNMdsMGoGdzqmOVQWGG
31DO+4UcCi+egiezUAg2LGIbVmXnm07/zpwayzPy7AeT0O90s4zvJg5mzdQXW6kzWtEBJFM1hhd3
6rKfsu+EVkAOROq50JZnAo8YvkuardPAGtZN0z5GrO3n1Gtzbktr5m63o8l0g2R8Fn1bIuu+Wewt
tDmZABfRtNgHonwlgImP11FiXI8cY1JseWPz3tDA5D0ECfvhG5U1q+SouENMRGrJ5h8OOT9vJEeS
q+KTkeN6JqfbnCKluvSq/SBHuEGkkIE1JPmFvu0laMSL1WmhT3o32NVtQirPMsBUmD8JVtibSEIv
GhtOa7N4K+jaAoNMPsczE0RJ4/Vb/F5HDdbFlmhi5oMVPdbrYAlq0+E8Z+N9m34bzeaOAUf5dU6/
Kmpi46DWp6e8UN/Vl577HifmlHnRUngFPputipd5rOrlfKEL6WPqt0m0tLGrF+a1J/pytmfS6ZAa
vxIx2LdmHWxE3dq+GYfGcWJc21xlM4oNJVTaedmaih+ietpEnfYoZgq0FPPJnGnr+R0oMm/pgAMh
hbnaWJ6VFepdktqXVlTPBLtBwtXYUoG4HzMEwx7G9QYkCmlQkHGwXVAayVGHYTedLZZ6lcgRxl4y
HfP8I4nTnQwx9jGwiuBQRaLbcppTi53YrTlMJppSHlD5XuJcv5+natkOPQYj7BM/EmJ0/VwbW7XN
yQw+WzLTCO3L97AEw1zXEUgJQDFqCLujZ0p2Owv7WGHdTofBgpJLSFCaoQlqzzplS/UMDYikeEZ2
Wmvts5OnAzVu0kAnSgg8NMc8H/pdXiUvhRI4Tw6xRzNR20clDUdvNjsHg8nXccF53Ia25pkRst00
p67qpP1hrYkSpS6xJltc/ISHBOoyorBCpi1aQYPcwg7LkauJoHLFGvUMg8dkiJeTWdeBa1Tg9QfW
/6hX6dA7ypcihOdbWAserzo/ZS3zd3JnpPHSFz9xj0MAgwR16iYFqKDNDNZsYTfQTkFItq+oTLBt
O1Uq5RdbBylEBSfL7HUhSZC04CW0yQh9Y+2ozTanEVsrfEYjFJc2Q4jNGStNg4piajEWklo2YmAn
zgSnv5X0LnxJQcU9SU+SuKsHEKxyralMvNjq04vp2OOGY5BWOuCtIGBxWM6mfQRkkSy/yYJQHwjY
tv5S5brf4qdIct0Nh+K7KozHcC4Nt1g4YptaqIOJwPSMaAdlklQTx2+gFwQDuUNar3P4WKNAeqIs
z2W7sEQUKSyMBBPaqkcEJiTelNB8XEb8JNNiXklRX0QSqHvGO5zoX+mHeeSaGQB69ppq1C56BQi0
sDhqnfGGKFC6cnlvxQTjS8l6AqbKgRhz7tWAMkJQmbCGln5TLPm+MoL0sSDiWoFcNcPQy+Fbbu3F
eLBJQlE+Z+QZJTAJWwbUt0a8YtcEa6MwvHQMe0AQ7ewi2mWunASDF5nLybjQHOFbYImVOe3jkrUU
8uTgZTjzC2UEnmJPe9ylDIrIKdEpn/3GnhuPmB/XYI4/N4Ce8LYTDSx4bhW5NQeoklpUOtuKE/o0
LflB0YjvOOPboPhpaPyY47z2jB5rSIS5IYMPppdeYD5ZS0QJQyrNE4M4YBSa/cq0tzV2oENvgDBJ
CTiVOe/GbncJ3cVtD7ZzrOMBZ4ITbM1EZ4qyiB6tan4IE2IAMAJTPzdZEhj9ZUB9ZS0b403UJ5cQ
OhOTJpirZI9I7AYMbsNWV//ptHhdqTGYoWXvNpXukLbULFWps4/ppFO0iWS0wIWjFo0Nfz+I9jIw
DuSHr6YZoUDSbojtOjgmwxr1jbKXUVjbpoVmb2datVvTL/4Y4WzFZynUEcdMu5NCtNsRoBY8Usen
KGhPSEPmBVm4GVhIYynLrZGiBusqyCuoihtLTK+zwwZfFXx2fQNGfo1rx2UM08GKfRDSbCnSPBOG
G31V67sNBrjSx/M5Y6cJT6PgqbCBmYuV0ix1QClDPAx+tt6VoOSnja0P7zKnUy2z9yJmpkFZKLwC
o+RWqfVLpJd+PtBzsM0n0B/6FsM56S6bLm0Au6ZdNpGxLmiI5jrptVGzB+CsHXGPV9OIvqqK1ftx
3D3ns/XU9fWnCASeWwxFtaFI8o2ZK2wslmCUOMlE7LMZ4Aqd/WFrB8wv7mBI6wWJidkogOMZ6leJ
9OXXDQCL1lyPdSoyd6inT5CvthxOTTcxGVOZMrGWWjVV3SKzGT9mp9hLuwVftT24UzzTyOeDq+uQ
WmsCqSjtxW0tEfrdVNCFL+qzncgXJQosACWLwtHNKi6weLy5L6QvFPL5tWUpxyFijbN1wTM096d2
ovNqhngwisFSoF2yp+bwg+1kjVOlAoSxyr9RhhfNSbpjFPJcGYvYjKJN/Tan1K1BgYWG6Vn8+30b
c5ZPR7ALEmZKGbShu3CsPrd5eQfQgSOkwcwEIDMzeqqybIxp2QAnBgk9IgfqLO2jhYWakcd4EYQ7
LuyEeLQqDQGnqiC8m1HLb2BqIoF8X6/mt9oe79UKdSVE00WJMR7aebpGdnqMDbWn2JH1hvPmzBDI
TEYWQCP9YgY9Q8xMgyUtbXd2XLUkcxhzbtKZ2gpz0e+Q8TeUs8+OsBf0NPYSbqW6VnY00xpAXKgk
1HvtUSEy4i5NAnreDk2y2GbpdWmoe21jFyfBRPCTYTGUpQ9ZAOHnwZMGGgKvDttP0vsiIN8QyWDa
JKVt+6kKAzALJ5dh1dlR7+q3mutzmbT+AO0LSlFR7mIlkpcpZRLAnCfHpq38UNRv3QSrRnQratzM
eejVnDSgOFJGzp+0Rjd8qxKaB4VjF/QswO0QKveUl/E+ham4ZYiU7Q7WxlJCcScJzDGab3Abc4FC
LrL7ybxPlwlGFcydcEWTd2Z0R76LGMP4VTGaO4oDX4XsgEeQlEDnR0P5pVVFvyGTe8dBw2VqzNbp
LlGvf27r6ouVwmoF3DQyyHBp8Xhb3yZwQK5GLsc254Pdj4ce/01lls99bXzjNAZml4qjhtxu/gja
fURn4A0g06XVdFjNw6eWMIRrhNa5zuuOkwJvsp6KZ1o8Aiuh5ZojE8kndRFsytYbVvZ12jz1sZH8
6PPkca7lWUCuD4q7KmBUxpwhK2P0gwbjDhXapPmtGvWv7SBoW4ZJCZi9RK8tHudv1sTzlGfTK/EL
BivY/8PUeS23razd9olQhRxuATAHUZREyb5BSbaF0Mixgaf/B7Tq1D432vYurbJEEt1fmHNM9bXv
aFus+QBNQAvo4ucQVQ9+gQV9eMGvKTztb7J6zj3tlREYnzvO8bFosD5HZTChlt0kNj8kNO1w6riE
+saGZjpowYhIOWRo0giVOEPJfF9dH4z0ybyNVVkfowhXGmYfPHhZ/to7/ZNSPGdRTWU7taDivcza
ZugjDwB0X3JRPjDHMEqW9bUVURe0LnGNdkZbMSgtrCdwDyHpOn9E0z+cFJQBQ6b18iMjSx1fIqCQ
F0tX9omG/dhwLIOLZGSHgrGaIIocyjzon6lLYlo87RuBlLYOXAiEdEJn6raChVrXSpX1l2A/bDoD
0++Yo2OMN72HJwQb6Be1jty2yRfrpI0xuSSm/umsddJi9+YhYSyPg1xskAypQdxSlyrOer9m14Eq
9pBN7OBKbheot6C3wFLkfg7t+wpr9l+/RAdbdhdFldtssh4983N+nhq+kzFB4xIYEzM1aoPE6gNZ
VOAdE4zyKgfYc91EBE/fZrUaLnk8oJTkv+1RxfHbFucS8q+aNr9RcYU4hrsntYOuIc3836QyTlDF
Z0R7SnEuP2r6U9/tyJsp2dNvIlC3eywbY+ihnsK0IS8ts3BSbmnKK2NhLa/PQHgj5T0yxNYxOmqw
CLKaZU/v4NFOMLfJ8q4STPuCEXBj9PdZJ2dP0fo4yKwh9XtWsOdufOMuR3dTuVtc48Lpv/oufbOl
Ke7qGhICSfXR4EHfLfqjhMb2pCYz0JOx5ZLseE3y1UQ4zTLdOqhAOCXA0je0r9E4PzHNhnKQfJot
89ShhTKL/wDHp/dwyoaeKFoRSctKLtO75oy6OSwQ0q4JAnChvtQMtzEjENzVnh2WbfJC+BMnFlZ6
n9fbfXHI+OhctARNvnxkOb5TsbhMbE9uddQZK/pq75ylnn3I2WAc3L70OVQEHf9dlTbKzVzSChIh
Zbg5R/dOR/DWViXSXhYA8AJgjbXoaIFKzSOA2kRK3Jc97X9nMCKoqmILKAIEwTLRCYrhiHoEJrPF
B8twzCLgpT96NiTjQpuuo6Me7eENbdy0JW/J8k3b5fCMPSYLLsXSCAisJdaHEyvbNoxU3AHVBStj
hNojCL76c90zRuaHAYVhr5tW5M9xt11M5b1xZOQLjGaUiXqIbue7T7xqX8zKm14613wY4xNLdxSa
JS1CmeNGUy7GMBwbyD0xAQINaKqwg58B63hbFiUkfJBntkPrUTgx6TvRR+4ka8UcfceMZbDFcBJi
hmwVThYErBdVey5GC2UjYRY0FDLo+jZUBqumAMio1BmfRZ61BY2I0uaZ3HJ9g/SLD8K43GdcfBQv
GbZRan9+Yg9ULHHrzR1YH6lmVvRhdswt7QsJxL1vo83zMWVf5qXcu3Bnw2meLEYS01bv3Xc8zH9y
AqaEWyMnWIkGjI4C6erdbkrrW5lnIYzuIkyjjM5ipDqRkzhhcn+1o+5OTYqzXun9RrXITWJftx3r
Tbn2T4awIXrouJAsdK4JsMpNmZUl5Yhb+F6L/EE3SITXM3iDpJNVRNrmMNB6uENxjZhoEMZELHrJ
dAw3stDB0i8uM5mSQ1cumTgbXXatSiSIKs5a6YyGLyXkMZa9vmC0ijofilrlmxMMy9gBTJarTTh7
7wnCRyfytH3FSIKxBFn2+oQluskAWeJsPbWa/oIAIj4Szo5mFaW3RzMWWpaNZmBuN57Jkk/rE5LQ
q+yQ5gZ8DYQ4PL8m2SCdE/Jr5qHKMX+B+7JTEsa4omPSOAHxutVlt4tlBO+55kXCaZTVuHfyH1hh
urxD1UWuGDLzg4bnBLQj905xftt6/83R4BAVsYY/MNLyvUL7wIPPoLAvBSDpkwZj8UI4pJHigm/U
19nRdonCKMCeTUSX+fALvvfZypvoaZp9MhC8M4PQkqtqicKK68oUfhpFyzH90utc29VW9W2PGJsG
RY02jYyfB47ELme/6jm56ff92rrY6iFxqV7ZiPqI2dydLVLOzQK96rLPrfQ7NriFVzbXFGnYZDGK
5ymtmASkuF9q7NY6WL6gKSAuGEs90HWwS4lukx59jS37MqdijFbaSALyeCFUp5t+Z2q5GUhB9F2r
6Y/5Ao1hRiZt83E4ykEeq8XUj8RDwsdZQXizvXOcmCJllvT++idBTzxoav6I7EgLmPjhPA7tsTs0
JT/J3P9BAQf31PEsxr7DW8KTYWlUeY4+6xfdyM9JWAnrN9COCmJAc2u6AqCrppq7jMHlpskkcRLG
iHpFtXdCpqwISVGwhKNfY5JwqY1X4Ht5GG8EvWSQd/EFyr59peI3uajtkXfDbgPkpeqhNh2DBRPI
jbhUrrHqPQlLdiAfVzYsrhE43UaVfFdsljrdY2RgKOh3e/OlRA3sOBl3I/8rl4YqpgNs2rbvSpPT
iZlYJHrWRwqIwKM1t/bOg4uNZJokENJagdwxZutwZbu1tgGgo2yX08JI3i1gwPHBR2uRsUofkOW0
nujogyo76KNUAB5+p4IqT8M0HgtTlaHNEpWHN9suk3KomuXTqsaJeE2K9sVniQMQzCw+RMceWOhX
Ovpm9C45zSNI0z9J3XEHKnITkcUQpNx74dBq6ZYtdgSvykUJVZt8IgsKFfMfLXcIGYTqDu6D8tzY
H1kMGYMxC3fZsFhPMs53tsmLrqbR1msthmb2S1IwELKdGioUOj4P2PJeHbjJZ+QgmBJfezBC+HAr
CKrulEAgHMuwztt/dd4wSiPvK43ZKnpMpPn2D613q40mlGU3uCNJGBUiiCxFfcy+99C+1jjxL3oN
Xz1vYUkOq/JcWBwmn2Ne3lxpTgFZVzRbLb28sHnaGGFuPIsnRXQJao1S2jsraS7owpTz5H40XROf
ddEy+4hi4FHN8JRP6Dg8+2/Rlc7RabvP2HtJKjh+iPrdY97aRECoxWNp+Vymljuhz0hGaOzxc9Iy
4ejUQf3I9OKhWPo+r+tq5/VsfOsbibHMyAmZBMJe/RVlmDT2ewckSF85J9idj3q9nFRhkZNMn54M
X7EVU8hFCOBS/HVhF6V/IUMBjs/wqNo1jfl44v455/jt0MqvvGGCCKzZ/G6hQB6SnKwPth5B48HC
tdLxWlrWXkIJ3sTDhDGIfCTHJoDFkYq299roVA9TezBLySoTBYBhPZX9rHzOghEZhBMwIoUVP0tv
R3T5mu5aqeCY0/GYtHG0MaTcDL1zwvR4LAbNr0YdYYTZvdvECLIHW42//RUR3LYuSMQuh9QIXXwz
zKTJhx9LJsKaS9OrmmPCREstnzUkOr5mlzbh5VPPxAklu0LbIXLizszEu/QratcA8RSmReF3ndNA
ZYLBUbq/GlaMp352DoZFe1XrCQEYWbWxF+U7z9KbNicwPpCwgZHYZwt7tmpqeDZW2GPKbQjeAduy
bjUH9vXBMi2SF9FFEUdeWN+eaqiGHFduMOb6c4mbwFcFkVZEmRihaFz90nXiKvKeH7XfDla2nyyA
S8SdWIGhMu61I672jJq2A3QfzFKcs0KXJBmCV+/e5sx+nb38a9YI/bAHmCFM8sglclFLMSMOxnUq
qwjAD7yw0nH7Q2LNb2q1nVtWcwKPYqa4nh+5m65EcphnylepQXiuE5tNLC1d0nhUBbPbMY86SpGi
iMidmgddPidKf2NvTMZkk32mi/vkMXZiRBMzrdWrsz5U94qQlm4QaWioDeITyBqsO7+kzG5zpajh
RMeHsJh2UDVq4lrnNIzUgdAd6tDYa6+qop7UbDjCsWV95enFWbGiK0opIrriXSVsyi57+Rh4o6tE
VX3vAx6yjIgqa5TBNxXDwV46piGijTaEMJSEfScefb+QwEaOQsVMSp/aN2U5dkPy4JggiKSFtsIK
8Vh2hJdY/QAVGeM6B6IbTO3FNL1jDlvl1pFu3pTzpSe3jWyMc5oX9YaF3+syZuXRbNrTMGfewRbO
38bM0MNpFLp4RQmmKRxi2AwSzbx4eLf1mU614f7NUqLAqlYiyYvQ18TGeChhAlGpEoFM2ucOaSXy
YsW8W9Y5J3fBBzbG8LeGjNUVe5WAEpyERbqn/w0itGZ+Ig24DTbSHnUmhI0tSeObaXWz1HyP7+6T
4gxKp117bEkKxEYUXX7ccA9oi1pvC5NoxQQ3K9mQYQteG8Oa/i+3U2WftugLW+8X2BgG2+vkFOU3
1je6pwFRXokOhssI1piDPf/YOcqttbWdLZFBJotH3cg9hoTgaDBGYtyonDqzfYeSxYfWiylTHfcw
LzbjE3QwqTXnSIGiQ0rseRmzZZtj6rPC6xO0lhZ5aTgwkCoWjfKnShzSzvV6JzMIh6oW0QlwozWo
6v1pqp40xp5RWnrBUFk1CaOlOKVu+uDNB2Meq8lGH837RK6hhhM4YEpuBhbSB9qPMIo4ebOK5Efo
EMmO5WgUsgwPMtl4rM9THlKT6JnpgjuJycjyr0i1C+fxDFVVp5cTv/FivffkF0VubBySgd6y16Bp
dE1D1V5QASYvrglR063LP25h3dLaNMOxY+nUzAiRhEEYQkayylLDAExZO5pMIXNlIUytvBeq8h11
pX1jIqthmy9Yl8KiZJzCRFgbK7ZTwdJF1hXao+UXYCjbgpujT/rCV7Ko3c0lTjuJHgok18pY1c+Z
NWVhj0WRDu5VK9zPZcj/sYLJ/F4pBxQkeYiK+0gfZQbVRCqfGpd/m9Z+dWTNDtngA8jSc5ckn6R9
A5kfVDb5uQsm3YmHfWYbG1djLLcU9RNj8HG2ml2bg52AQI7QVch+828w9K1TYq/pbY1thTuYweBm
wteZIrL7YRjhqS1XjVdCiuVxNeFJBiojNTvCsRSjBZzGKOgdfmYz7d5WqDQZz5zeDdt1YhaeM4AC
B30tTk33qzUgPa3tqoeCegP0dV+pLXC7/DttDAcmRr9d+lOXRNekRjKNxOVvOVQ79pm/KMyQKE0Q
Don0oIIkPMxunmWWfcXrrIDrKPdnEIhh1DZsXryrntK3Ivth7yOWYkOO1Uq4qt+BW/xRI7PcWi3j
8Tgm28vw5qDsTTQKelXszfE9atNog14bTCBm1yb1yn1uVCeZUpYWLJB6B4RntMJoikE/C3u6V6oz
bOq+nf1qaH7NHuuoesa5b3j9WcE70SnMPRWDwme0Hw1LclZkcDa+9V7GxB9wpY/J19wBehMO5grD
if7wIFqkJUH09/JWIYQNT6Yyi2+4qEqYVPauMMcnEiZCZLcnJVeLrbSGO1cGB51Y3y5TC+3a+DM7
CaoWlwd6RIEu4Zku9UEZ193zsLwVfQL3rJkS30qSD7z3dVC3PVWZtmFL/9zryb8hUU4LHhaUKM53
CReo5YMw9AMCY7NCq6DTzksuBzKJQa2a6xBZJfGpfG4fhfkPMdNbOwH4m5hxyNJCaOzGn6z0Ji9B
R5sNv+feo1SVRA2ZjUgRv3tdOE7wfVHq+YlniDBbsf+sLBlBbeLI5aFprU8vodTEjrTPSLENoH1d
wDiwHSszwOD90PIuyW8xJqjiIvHhgunbb52FH9iSrUej5PqV13y5pvqrI2pnVxqS8qL2NplEslbZ
9pdgebQdbbzRDToByZRLKVDAthLb7lhqn4PsCY2s71rrtAerRnXFGIjIAS15REO71VA+haQNQ+lh
/TLM8jGMrNGwlnSbO+rmj5Js4TXfU2yJhlxXyIxdZ9U8MosnHyhT7rpMQ4sHeuUqR+8/+/BOmV+0
Xv7Oh8LxtczJN+rQ/mP7/+BVy8Me/U1AWDnIiAzkk6Xi++/SQgsC+agN78kjoTVxhLMtPcZ3JUFy
laGBvmWp5htgzcGU09Cy4q1Djl0ICyy5qFuhKREHW2Hy8otlTA66yB6l4BORePDzUlIpCPqai13H
z0NxCLhstj+8XMHNx+lXjepr2VZ/Ry7wkETV51anTR+86bEetf58cQ2xLiMsbkV2O4bTv+tmnWw0
t7+phIa61V3vma8NRflLqQYkw+Pwd2lpuhZC/3bkXpmXqqlOC+EB/oSDMayNgYt1wVFckR41DtfM
jb/tuP1iWniHWr3w3KMtbslP9QleUfbYRY1sHQ1HIpwtW7LwzTaORJYkemykfWV+WdrrVNnc3E73
zEaLDOBhuqfuDoIVWW2uvQVI6yPFpr0DiAQas3xzHHnTOyvZuQSXtG16mgYU1yV4vtBW8zB3lo1Q
CM8sX9xKc5g6kweLupY0kOaULTMaGWNjOvwG+ITbTdPgxyQsTqtyqOEdqaxEVHktRTG5Wnu9BvBR
NfSUndeAP9bLACnBTYU/u2f9fFR57ZfCPsIfiLdwGZiya8x8jaZ561rjCxUYR2sCHXQm/dfCy3XM
bHYR5IoPwHKLkFUQo1NFl77sKiUo0uY8opbrx3Q4gBFeV0SsYFrtWQqRBMTQZjuVPkTLQBPElP/B
ENv3pJTMLSJ6iMp2biXae9PUs9D0VLoKr3ljAM/MdOGxHu0vDNf0E7JFltdorzgFqDKyjECT7I4l
657yKaJ+b5kiLq8RwM2xtmIuWKYnuJQuEztkf4yoL8D1EyEr4o9mSYj3lss1rbMHWT3sR/MDfp7d
wtbt1Lr6UdUYudn4FKhVuFxttzkVfRbOykIauNTIpM51sgqGhZhOJ29PFahGZkrjU42sf4tonONP
OXYN1ZOlzq8674vqSMS8soE1AVrpuuqhKwfla9t4T4urUMRwD450UHOCoJ9ruzONwdcE6yCdhtIr
hy9iA+zd5ApQxzOy+JEqlKs9X8P+5pgUAdP93RD3FGRKydhbVFagOMgBMm04uMyZjnChLmYcMrBm
d994RThlyZdtIG+p18aq1ftbr9F0uawn/WjRy7Do2Fr1NbBx+Ut35LQf8LkRFjgfSqv5aKLiaude
vFkg3ftEgwSDM2uX2hyHrQuZxeeU2WRzLgKkIhKTSvsbaJJyROMbDElsQtXvSKXPhiBxSRD05o0O
Y/m4lA/TKAl6yHihsRrc7NYed8IZu9Ao/3a4e7AvFW+Wu7x0E4BH3eUfJo46qGniEDQ6h3Ge9nTQ
r72pvyxLG8MLpdABxvjez95OpuRdNfg5uBI20aQ9Emt8H5uGtZ2q+DJW6kNjs18axzh0Eufh6MU3
Ade/mJEnEG37a15NT26UBZwUxRYLURRAUch8RfImNCjfLU2D/syWQCU0EPrZMWqHd8uxxguqCI/8
ZuYerjOSh1Htq2IxNrpnTiijiL9IuvQOS5v3wJk3bq5Sp+IRdSkh/NkcQpuT3q+pDijJ5DuVFIYx
LrI65jYdVcTbGcY58BYzMkntm8Ubx1QqEGqZ7xLQhGIbGSKp6U60BZGMMC/PhUHqkndVWnZc9oD7
Tv1K8vLZFiapPxNTRnLp/XZu50BhZbiJKrzYba6827ibtqZTfXkJ5bXhZpfEbQ5NZZhnIjCWPXTu
lW+c+JLLmBESjHqn8SjyzcsUIbPv2wGRYGEHtmdTadh8gGqqWCcj6KejVR0sHrCxMlPmpLbGJAtr
YI+UiHJ1qfclQoJYmdg+oTEJkMH8MXr3mg18pG1znTKeGC0mPhJLhGhITwFYUyhXXWzv8vXWxlUo
AkShzCBcAiqVCQmEIZi5Lx1AfXu8sb1J/YjZHVhgb+spOgF+WsHsdfgj8bBuS6X+MojN8vNv2zHB
wHQawalRYmKeTRUQDcnAXJ/SaS2fC4VeSZFsMoYsPbq1xx4sn5n7mn+wsSgXYLMXgmip1GNiNhOP
xZKz6XuBOBGaz9RdQb9TBcIyKeQVc0r+LJb0eSZr+2jU2cuoXKUn7w7RBXRA6SkRcxHOZbSjZ3AO
BC1/TIhbDlK0EL3FZRYLH9M2UbfoLZyTWmXRbjY7xa9WSY9iEJRN+gbl5q4u+w0Gw/PMTpkwmUDU
1pVIWiSqInkbSV7nXGUmYz0sXGHEtHBee2kcuPEU45yTTynSTg6j+mtEodnHPI5E8bQRwkrLzvZp
TLimiU3RNwuYN25a3IEHsgvOsLIlzu8sN/amKIglXpB7ze5COLUxBoOUX069A6swnuI8PgIQZxOl
FnczjVMCbIkBsNxDKc+pPexyJ2u3ERB1XvmHXFJg6hOJHeYa2OqeDYm4ihSlwzgis2FpuUmScTi7
RbdTADHuHJxsCE2BnHYpf9Dy+CVGTz7bc6gCwXEZ9TN8T4rjXL2ly6Cw6rNDt0wa6BmYyIYE1FX7
Y9h+qiOt3JmwGsxePaHvIbjQznrmfIIw2ogKdGEcK2G2J2a553toIjNgGkBvmdOs6uJGNuY217js
M9e9NFTrqyzGPNbrWqAeh2eRoJhlmbpuSxsSMuTsjwpGCaML0hkvDuIKoNhSM/xhAFeK/icwFfsX
phcP0bj0vh2rMB496zUjI59kmq1dPiAfSJf5ogzprVBNpjttqvo8hk9wS31JrHwwuv2aVRO/FDl4
RoOM4bYyPkXqMm7QAHRpptkgOUoPBV7RTUamAuSkcNdiM9hMZePx3A2Nr9BjCHVbgPBR+vSWL17K
7Zit+0reMNfmhcYOBqej/lQn629uYFpeM6qVyMxP/ExoKy0degUTfJp8DCkugwCp7judaA2UJ7vS
K/80uNUPsjUId9Z+Jph/cE7ceyq8bcfVGqgU2JYyfNZOuIzrbr11OmTNBOiOnoJ2WFIga8xI/Ll4
ZY+GT3/dZTZz+9UWxF7pHtoSo6E6MYocSmRWB9r85eo0XSneKGLg2p5twvzLqtsSUVfbMMATx2io
EZpY6t7i0q56nB0VQ/BNZ3ltkC3sGbOK8szK0+hUUGliyUcCnChhpfV0YB4TWMSExq6ctC3Agdj3
uhrpoAbYQ6mW7dJxM9QQfDZLlxNmP9siqBz+MYOSSkdvqqvVJ/+aGZNHFC+g5mK5V70Oh8480S3y
r/makV7wtuQ1mkZd6H+VuCEyKzqWHDp81padatwqpn3Ml2DgoqGYtvWQvA2t/Z2I5oYAQ5XZmrY6
ttclgR7AqaBMCEw9eWomeoiUyFXgK0nHWoP0NpW9Tn9RO/1XPfLhUfm2JRvOWjScZ0Vvn3KFPGHN
phQTffuhVST7EadwYaTsoJsaZu50lI3yVaPWC5DzJ77iNneddQNBXiRqY8x8xZ33LwPQfTDxTdEL
67tZZ7jOMBX34TS5BCcaJ4/x/x7Hwy8F6RhyIlfPrsDNEEjOhIOoIhHXWGNlK0Vy05TYAldXYm1p
V9foYro2gRdMVeDqJ0+lzVUjYm9njRXvqyfK54n4nawf1a+RRpPhUXJEbVIH5kCMkzCb5ylyXaon
8Qws6ELST3Oqo74j7qSeXwezUdjuMx9hVXvkim32SqTgKUEnNGv9Kc+T6uiRVaX6sb6UOPR6L6Zh
LSwQN9m/QjjpwfIWuXaUYm9YyAvKfrzT9bTIAsjSwDWf/m7EBGV3MuWTjTn9Knrjt8lavMzPfJbz
gyvaP+gC4wNRHGcr8pQbO4yv2pZYata/jdYYzJbunSpRq5cu9eIteWNHYgtI+MLQ3sgJ0aRVI81q
GeMkCG43TEBQKIps3oyLUh77qup0lJxxvkcS723ZYoAbE011NdYvP38aNTU+tmN0+d//30Jy3GHE
z/fZhS6re2lsLD4LCv5gQPiiIcK5E7sJWFSVu2400fL3erxjntyBAvCiQ963ya7xqB5QoWNRBQkR
Fpo+3BAUulhf+T6cR2xcRPbZeZa+oeTXNgpDUh+7DYm/knBrtafmlsSkQEgIeZ6LL1T/nHUI4IRS
2q8zudmHyFj7786xXvXS+92m6Vr/6MvDyFkYqJpIr2ZZL4+S021Ki/6eTo79pru7Hykf68302QDL
8fOfVJDTztPskfmut/MdpsFOr63y6FioELW2NN7+v79y7V2Vxnm0gz4+F+3BiLXybq1fEHQQdoyR
S0UoYRBvdo1UtzoZ87QbY4lMTSPETbHj61D0znU0DKAYMiLWnLzXqPTMg9DV10IsBukMhXuckhIt
/uLkF683g7QhG0NbIuvEE88LKzl309xxTv/7Ikfhnoj/RdTlpICmYk4KwzX7A6Y8816Kgfx1x95D
OAQeVbTTPrXL/K3G3S4iadzlpOZvAFWupoDS5Ll5crX18dHMvPG2SopQ2yvybkFieS6j9zXX6t6R
khnA/uy2s545F0WvsPRi5uhG915bRUSWUxb91Xh6XTMvjiZ4mYMgm9l3GjffLrbTb2zYlXtrlTI5
6EY2PdXJPstF86vOuAjdtnjHYHasRs/aCYweYZGk2q8Us7hflQWnFDZTf/Y0D31dx+4q7Z5zw/3z
w9BAoLfafN9SUWFUBVLgYCRm9D97SC6FbpX7JtGy/dCb6vnnS8+H6L8//fxVYwXgp2m91xiG7ZXJ
85BCoUT2ivHNm5P44npsuyykD+FgdhbyPVVssUaoiGns6aE3bYomemgOttlvkqEeToVhNZf/fSH4
1lfKZv19y4NG7Aoakf/3JV7lqZOnXlp0w4fyxyKPMrajNYJmYJtGEmCkmmkF8o4VL7h8NEubAWnJ
VaTD+uvWJztm5QhxEiMR6NE0RBqVJ2e76PZY0uO9aTTWUekSzd38/BEkYlDgpw06D2CENlVi5hDk
grDAsXR19zznyO/Kei6O08ppUezoC4pQvQOBp53cadFOmfIBvxLklzdO0RsXu+LzLPfPNGzoWLIV
FoSkqj5b82mOSjJDwW5zyenQuqxSkCvJ7Gxh56Bx2/xsEpq0Pxa4lbdqXp8R1g//oI5enMK0nyt1
+SCesIYinap3l/MNebq7KeSi7HTr6uAfevDLDVgy5HS2mOUWmfmuiUHFs5pjl1AGdMcNk1O39D7l
lKQnC9s4y4WZVWGkb8cynQ8jFgLKhoQ2piCzBhfLAdQPcjupmU/1mhKjF1TiBba+gCAv9Hfr6/Dz
JVaR4AyN3HamSvnBaP006vYFRb1+MFcPeBwxo01T7HmatnRBjl9lK/pf/x0WOe6BRQou+Cx/sIFh
TrAi/hsUBaG6EDf7886rSzeAdQahbBoGAn+sRM2J3VXb7fVWewicSSy/jOLGohFKG48kFRGhpUIa
eMRFecmULNm4MpEnFd9NMK0T1471LFIT74TWF9Cajut1yUoZZjopjIMY7gjIE0RmVnxHMXeQMuYC
9xaAe4miEZvqpCcFVcU0OKkPVa+2r3artc//fZkqUP5OhXy4nJAANLeJGcgtaxeVeXbq7bpl+WXX
trHvrajc6ZR+TMqcW9GRNT2pw4RieKnPRFRVnGTykNVG/uCNSo6xriRbPAFEajTacTIM9RGaBfD2
OG0W362i7CwrounN2fwl6okBoW1M7J3s19aOx7faIQbXXqgre9N419IWryBXqlla4w6kQPVCasrr
ullICVR4OETXGdNYoHnJiw9DGnbYdXV+sPrskRoLCIhZf2m1Kb3mfIhiR1e/lty8ZYxrD7HGdscV
k3g3qbE2yhpfjkwuiJclPxmLm9OIuth6IeygNOevbuM2+2XqSYEwggrYymFa6IGQu3NqV3hkhnLE
RDXroXAc61Y1JjPhqWsZ3jZADVGCX3NEnldMJPwsg/oXhNVC1hvbQpsWgTz4tDi3SY0uyel0/wfH
JHI3vjHWw1HKoGu3kID82qbSXoMyEYzNhTg3SuHt2tShVCrkyQTAteFxZKmV9fNVuA/Mi9OlVC0l
yCdkooVQtDNPYeclj16tlAuF6PhqKANNdf08zq6+YWBEbWInBOba8yT2kkyb4Odjr+WEsExu/2mB
438xs7/TQPFrMZgmtKeB7oNXTkcIyTmRYJMrMhrdKrs0K9IBH6p++u/wEeAXhhVXxODw9Se7rYqm
DjVOUj2ZGqrzioA7FGDzbxvJh254+aZdWwk5wIlaKO2OfDTziG8ZNPYx0yEphHorlf6vliPLqmND
O7cpeQiItKwXnTjUBOc1wiywDSbWVaexcHsQKXwEG1DelizJNwoKG5T+GA0srf92agMtFr/lBeJs
cSFfS923hXEfQY4i5irxC630w4Rg8tTOf2zIDPJGYCY2aRD0kBZlPITnc2mnm4mscXx9JdG8kdDD
nzc2cse7oU744JtiOUWQhneYJ9esa8fYcGBHGIg8WuBkUM6JQUgFhwNjULWbz9KkAsvsCMlEV//p
dC75mCbg54QaOAu3VMDgz9M13tsFV7I4eA16NzqQSqpAhywWiuIJA8TcYcRO0l9AcCew5AywKf6c
g0N/AgvT0E4/X5QiW1fCnNDZfUSU9OR2ZLGZHH2KZ+Q4xTUr1PJchQzMhLyGqiYTwBUaI8Gfw39O
FhFYHc+BmyO1iL1BO/18kfpM/+0VxJOCpOep0VL29K1i7RJz+kDDgTmsTThDPAs6UtKjZXZ17Ziw
StzMtlzO0/pF9m537Bl1WhF0BvpoZz5m60hPGNnVZnZnK9REMZuhJy76zpeq3R7rrPjIYZRdcJeU
R0IV8R4Z5PUMRA4yq2tGLlkUFBZuv13edcsVnCgXxRTfgP38H3vnsR07lmTZf8lxIRtaDHLQDuFa
UnOCRT6S0Frj62vDo6oyMrI7YvW8J75Ip3AFXNg1O2cfa10Ekvrb3qeBAPeUA79YTI3PwA20Yy/p
zTWfN7VO9Xdfcsaw2WldW7m5lJ59sui3mjLQGCS26yQOREGbLEXrtjXNtYDuVVwt3WPaYYxi/Cxx
ukSaNl0Adhc9wA0JuGCX/NY6UNCh10R/rvOK9K6Q4qPp4/ZgjfrAXix9yFh4HAxNwzMFTeWl9RzS
ndJh6fTTAbOLsC79RiPkNzZuPTmxtJmXPb0WsdnUQ6LD5GgtE9YHSXmj1n14I9k6Q8vHFpz4iLmK
6kNTq6GnLPSL3575GA3v47ICIt+9zBqxB8bEBgd0BBTdezknIA+uYkxuQKzJqFpOGQkjxyZdvlXS
PlwTrV7ZSE38PV9UaNYTp67yGOwFqmZJazoqvgJ2WeOj3WxpCkaijEyDwCm9RPSN8zk5MPaMt0GV
vxQqjcoxNJVdnOnxgf/I9rcq1ZNIHKNjpO2IGSh7NnHKbXALpmz9weCYE8r5O887huBl6emhH96G
uTPOWkH/QqRTGWDUO9/POUMuJSc2WuPoDyqcXFF+qmN5Nwij+DIgqPLaTn3ARFufVTrVsq6D+aIq
XfHUxoueZqlTVcWi4sUrQuzGSsqC92yeYDhZKal9IkjoiROWhmA8Hu5fNSG46M/FCzTrQXTG9aVf
JMrSCyGLOQyh/Zj6EjKf/74beRxgJrBr6ZixjR81N07qbNelfUKgMGn3kyisxUhXTnrLYIydgrKJ
e0u5SITXT2zOjnTR1k0Vl4d4YeZhQfD3Rt1tVKOm5IFt4eR9nYDXC5KjgEaQ5cyZlUl/FIve3GP6
0e2IPvbb1BsO17oluFi/EuYlr7sWs0CtlyXzysg/TFpX7eW57i9mXGRbk1p+JfVBf7nfVJJyDMTs
W0znq5oZzLwpLi2JLER/9vf91MCh0lDaWFO5j/R2T+xevq/jzrpq+uDdLwbDXFXOb8dqV6ivsM3O
ssDhILVJ8lhpBh9GIAO7h06zhv+ZbBWLwJARABS65gk6UU0K2ZJ4JncpZJ2Rs3rG+7QvSomRudVQ
/EHPQy4p57e4mIU3up/MLDQ9WOs5odl+hpmqquPFSVUHp/uNrkjBqQ3UaVcn9ZahK/z5EnIzDUS4
n5EyItaQY+HKmUctAXrfIqYAzzZa38KYKwaGeKbjSpodIbAEV+ij5KaojynAOBTeOtdDEidapqRr
uTBpppQVuQuwx6V9JzHyiSWu1TVNpykOC98LJ0H3DBbtVbgc03hgATeAwHB1yg5YyM1ujsb0MC43
epe+sSiMXHKiZE++XeVZ5Yy5Gx3GI3h9u9M6RqREA3rl0FkbbDdXvZH8fSezA1SRXu8avKeraHkk
ZRHhVUb1ngOa22sKacERbnO7krNw0/c9IBvEU2skQyhzRQMfO60mzwABhPRVSS+Drp76INVcLbQm
r/ab9ALY/HQHQSX92HlRL077qEO0VUSqsW4TZgJ62sBYq/PnqqsGckG10kRXQaQAKe3FHpFY4PTW
PNgCe6dV2bW9V9I5zQs5O2WZ1l+xPZXrBQ2DdEg++pF2pcXTPCgzvYwoTr8pfYe3BG/SIKQpQDyL
K2s57QVpYu8lp4QlD9ZPPCn1oSXDBMcFcyvmuzMxdyjNsloKHWkyq4vaiMZaxJ+5q/UQ2MUUKHTe
BVuI8+yc+5rpCLEMsKs2zdX9qXc0tGlTpqFz/xaDDStaHtLnbZFWIECCEZ2zMex0bE08pyOeY9rt
xBEWg6buE8kgNntQkMLqAtppX4GbavjKiWUX9EMFbLHPsNnGo9Bc+haimBLg9Chb61lRKStadnuO
NJuoExZFva3ItX6gXCMFW/Gj7RhmD3pVbBLfii5zLgWPyhByAWpiYS2lSAYLaa73BKtUXhhqzONN
3elEOXpFRQqYAoHmaRqFj1hvBDfTtPwyGOH6vqAKYCcTSR9oQFzLIBD39yg3IdSPSN2XfuryKiNM
JxrXFEeQEIbMndI83ulKVbodrFE9QUoioVqO4UwYanBU5YjZvsW0GFVqW00XVU+Uc2K++fdw9Xqw
DVnQNyQ4nCQpo2PV8hgYCBm6sHuhpQKxe2r2JclsoCPFDpPFVex6pqBLV4tdy4qOiXCSuvbBKv2E
BVN7bfRp3mohrmP+Y8+gfMu+1nd+22jJORmSNApwv1jBujbTRbNpZcNGYm65H2WTixrrNM1kcI3K
/D7NYDXuGKhOti6lIgb7zNfCnU6oG7h7fSsH6XfV9U6gxeikQcg2rpYmxDsveYSyH8VHKxIBcLD1
reUeMIM6bxoLVQ7CeLIu2Lrs7tw2XTHeCAFgUogb220qsz1AHH0OMUCe4uVGJzhnVOt8V8ETUYJh
rRipduYEGEAMLY1MfHzZrmp0Wo6V/tXIZF6OyRA+TJ8ddg4vzflNQezmvaR3rtFzjSnhcE6tJDxX
Cj0ymE8Bc1Dp2W+z4AIkKXqxFfrN+6qWU09GdACPC3TW3YqcT3l47FjX0vzDgO7RSmgr7UaKzPM/
v80qtd+poJl+I58lRKKtyf2ZcfKk/jrU7bxryydJRnurCcLkdkBa+EDVxlbF1lzLFhffJkGWXCwB
IX1SBaAIYlyvUfkkBvNOCGNUYenDolg9YfCPLvebZKIg0JNS2eNJFgghV1eZeBFaI/wE2MoINmi+
5QRvYi8k2kYqRtps6jocAvpHMK6gCGD7c/wcb6YuWJVbCPDTV11Jw32eun7nf1dD0e/qqm1fmVBz
rpqvRoPxtEz97MEyy4MuhuzD63z2/MRSUX5X9UYT+/qa5g5JHss+ZRLfClHh87Kim5kx5Dea/jFJ
CI2ZBWB2FZIAM9SaXWdWAdcdbTqy7Qo8EqhZtPXO3yEKx4xjQDVUhPq1DsicJ+g1O0dsjokds6Cn
jeq8TyL/h04VmnHLgrTGoslijP5M6kMT7VCXn4Rxpw1iBZYF0LIgEAaKEisWVoIqH1QBpkcm6R+5
Uc03LVJOYFbJSkPZL0HF/e27FIOsIqWFJ0IneJ3zGy1U4y3XRJqpYzp4ytgYbx29IdiT2hP9NGyq
6gsYvN4tJkN5yGKohgLj8z0UAzCwzDy7KH1ThKna1ph4nJz1PYfy8yDgg3LuX0Uxg8L7VwMtP/y5
g6u2yJRjLZKv9xs1qlEMGqiYlru60UxPy1y21k2GlFW7p1jMbm02i5eIK3YXNwBNuYJTLdcTwIFe
RCe23MwWgAF60a1NTXEd9Ez01IT5Pxy7AokOlnwTzcABiZGxilUQDfoQWluijyWcNOwI2kFh/isM
x8IcD9KMoFOVKYfGbsvmNN6rSzVRDWx7rDp51CEevcEgecFnLFAMgKiIiLk5JhPV98B8fpOCnfa0
CgW7AiUFK4TxXWGxufSU0mXwResxut5vGNuqm3B5QkauWBfxZzSwfJKg0181BU9iSMf+imqZ3eVS
lREXH3PtGFdxEGe/ErSw9NjJz64wEzjsa38NhV4+ErvgopYDPk02K/QwfYmbVi4ayjMj7Un9TQpn
Fq3vscnyg7KERjpqRzGFYNW86S1vYjmCdCAZqjwUSXVlexV89j31GLEM7+gTmrWhldlTFTO5R3Eg
IaOOEBWCqxDn1h1HAdNCY5gSfUYVAsyscZwG4AvaCflH2oMb7FEOupBXtcNYoj9PjOo1wd1mK+F3
jZp5X1MhaE19JUq7wEJEHdwXzQkaMhsAobNUxFulzoVSPAii+YFtGdmugeqU3pvv9qMY76vRilHT
GwiNB1bpvsz2SwI7IyEPRqy1DZdumTSHBTGUNLebCImLT+XtpkJBAucwvapi3tpNZjHuoLhIBEjN
zSxOXPvR6RE7hvAcY/kOC5bM43+LFaCQYbTqRw21JGSTbC9LGVFO8F+qYFilInqAaSqkRwNzkhu3
xDPdv+3lHIZaLT2A4YKHaDJN18LR/KzK/hwpffE8NGW9bgQTGXbdxo+hOX0ojaSdmkTLVvjP1FM2
4W7K0dRsihnJntMVY+omk0gQZ4EzZOmLVkXTXBeQDPtG7hO0oLmOsp7uYBMBJosMfiVohU2f8XFm
QneQrXECLEgvNEtb7UOMp0/q0+rWomq25ubMclduAHgSNpuWvIEGC4wwR0QayfTGaUThWI5i5Ult
2JABQ8aFSDx5Mszmcywox27Ws18N1KxAlT2QQOKNul26IaZA5i+ivFYtJgoGjIFrXSwyyMpKPqSi
W/cVRaOoMH0w62Q+9KqB6Wh5WzNj3PcmkCEFCR1y2E72SqX6xBaCM7AItiw9xOky5nWC2egfRPo2
NSbeF4a4CFgkLPJBE8t7WiyZO+PGvYzlt8kIzIYTMrxQBMCmNoxKXZsjH3BUFJ3XkWdyBHAUHU2/
YFL6z++VLn6oaVps7nf98/77V0XYMlMRwCpZmT94wGyI1PTFmSTu/74xGkDbhu5/xULQbu73h3o/
MiSQvkW5TYTNRBN6P6Je3k96I2/9TpVuMEj7p+6jllEI4iDAqVm304V3mmmdKaYrVrX67Ocgk6zW
il578EhOEKrJVlp4+XXbbDB9bcSR0gIiinbzff/IxWF67RmEUmdIwMcK66GIkfLIyleh4KsIxE59
kmMu8NHQbHQJ9Nd9v4okX912o+EVzG053VDNNRYtw3tTohLhfkx4Ym6VIrTXxF9Lz/Cpu1/lJPXk
vNJNkPSCfJ5Q4HAgjmnuadjdbwZxhLOBwJY3/Im2wNYqOutoLDdCL5aiMzbyD8elCnZfLkTCbpaf
4JBeN4OIEfx/fhvc1wwuYKYM6ZvyMhrzFw0PeXv/7n5DcLi04XJYcqUppBI7FFquWh/3ulQT1UMO
GpPlWUU+UCs72ubXJvHV8/2u+01ahBInP7idP/zA8NsnSa/OdQl622zD8CjMSgBxJX0x56ojc7FX
Xd7dmUJL/hniqXrDvUT3fw70baVl2dvkpMv8slB1aUvG5IVilc6wIau3RunZfc+S+oxihiNMEMun
yMhvc216RVdO74NuNS5WbQbb8Pq2sOm8CUfvwzwUXKP9SfHu1XWc71FJ20UUKDsystA7tiTQkfjk
SzhFWdLpVX2pZsgOTCa0KJiQScCR+4FjtRjv6gK6jVK/iKK4FQLgWY1UPEBkaWyl5DuQowy9ATUx
Qp+xjK3iWr0QgmxXovIz6i+0/tmayka8TltcgNSXSJPVWEEw38c7RUY6LYj1zljcx4y0LHSE6bKm
olEl3c2vwze2FcT3jhrtYLUzUAUoKEF8J4OHhhF0rj0h/lSYBG+UyAR0x2Qc0YoTGpBU9Rj3uUW5
aaKZY7iNoaMEpgiapdiLSnPxhxZJU0PWUEFkMaHT02sx+AsxEEmwJiirqSLVjCGyYqOWTOAsLPY0
unTI3tur7lcMw5c/zEF+0qJIXEswf+VL91PtEOUz4rc7qYbbwcbQrRpqtjBkjzwEXyP9b40608Yf
zJQGSHHd59UJxxVMY9p7vnWeFCEGiGmaW1FPtpEKsoQBaLlLNYXc6IHw25qELH0k1c7vzxnmtSJW
q1VVzi3GVIMQPhLq3Vlja90hR7OkBiAmhhc9poDiSvYR+LRtAvqxSCEW66c6vfnI31a5KJXHqUSq
HKhtv2mxI6cDtlAakLuxUbPr3LJcRMxzSf87TIsFnhz3be9nh6bLD1XQDHZLnb6aFQUKBvmGMf03
Z+q+a5/EEWpqALtFcOkExTqIBIyUZgdQpWeXH5U4talm6FiK4yrqsPGGBrLzrtjGEvm4I8EnqtkI
3pJtutKjsWLBx9SlQaO326x6F0UAEmlfAXqRS9/11ZLfoLUpSKfISEo7DNCw6qikR11R38m/tX2r
ie1mjoEHS802Q8mxKSIcmr1yCZndPpnkPFKqdvTakK4rBqJFrfUvaIVpfi9E0dknJ1EcuaKxCfLE
ZLC2VS+f6cGkpAIyswfJv/WLKNr2leDU7Gkck5wBjF7g1+YUCMjkm29hndmtqrTuMKvGJiqdMPz2
8Y3ffAiXQ1dG27mDFaCavOQWe+Aub/EoBLG0ShfZN14ZrcU+BYSW3EUjOQwQGWty6sUI0xHxveBe
AmME3Mr4eVrVBalerZ7coBswucr6LzB270A4JhCKSuuV1XgeS0xyGETThWMpocxyJmN8M9UQMmJi
mIvKeWdqyROCPdWFeMZa1FO4Dto3myhXlrUvHU2EY+kzJc3oEY8reUrftMuQNHF0NsEruStVrGSZ
Jyq9v/MrRJMpwDgmfeAWQRAy6psp4pTsKREYHedK8IZDlVZj8U0ei+oZg9ydFXSkhgotcS7bbxzn
2nPJQllYynqe/Zc4wyxaTwwqNYyYuzGS3wQDG12ha5cgkjJMcxiwhVD9jgyDdzoU3i0apV4+dhsj
7K8lVGHK4tRLanwWO8mwkrPFDqmcrYPEtv9dCdt13MaGK7H2gorieFOr78bsv/2EKSSZIZ3dB2Ri
lFO1Bi3wERr556ilCwhkASNBXbdD1FzHYjkVTFGRXA2eLKKXvt4CA36ZuSz3hEy4nfFY0j84KzEE
/kAGtQDF3pPDQj1EEeGMUj0CUCGxhgsAS5VcQrZR4H1V6LT1CUeE2JNQ1xRkRgwqSQa93ejlJ9Ew
p0jRywtkdXrGMYAjuhqAIuvkq1nAPjpzRLq4UuVItYEEW9u2otDtukE/T7l6KCVk8MyILqYMp1y1
5mjbyiRAIu9e/MqUHEBBURr0x87QzVUSI/0W++xGgg6ed7987yt0GFOFCdSf+8oJZdmd61zdQT9E
9Bzvc9Dji5rnNBr5xerayC31YJ9U0o9A68fNh3KTDKmwqyfT3+mcejR15tnBwD/Q2akpO4oB4XeH
Ghnw+o8A/BH0l7WvWpM0U0F84Uh6qSK4hWjnPFOHg6I2ksGpNuTgWXnHGqkmaRUVn1qgSBM0eCJd
9gVzDVZhZOdVgJlaksHtPjclQNk06x6SSrAICjxXNU5rfCKljaoUFZLGBMNKQA6OAzmBFUSaKRjQ
wLHueMpFaLh20GMKbrWFVlJmIE+9J2+VhiB6TIa4+MP6IKa5dSLwKXJ9k7AG9dYFJEBAVj/OMuea
VE/xURiFnzFtzyXus3UpEh8xDdJPmecvdF7QRfnJT9n1T3k9v9azTP4bXnYsOqWK/JmKcCGdKnBv
LDbZCSTjunobW9A0nTi8VpNu7KQGb9rA/Rhr4dqmVIyzxLkTFtPuas0Fg/hWzDeZwflhtBsm7K4x
RNKeU+sBoA+7DMLeh3HCUAAhDvH8Op6EYRcjCTPjXN+Cnz7oxnDSUf/v0CnABfejXWaNJFQEOE1a
8qF3XRR1XpZzLCW4UceJfYZfZadk0D2MDF9zIF7avjxLQSEfzSbZVXWw0aNcejEXeQgynRS5dPRu
WRFPKhKcmJ89DH6Q07RiWUczJ9PCXRVCFHuj4osneXoiThRxaXjQDBFxYsEaLCtYlGQVvQj8dEG8
4cPDu44bejNG+acFxycWOsPV2swWRZlus1y0a1Om8qiEQbT9KUBf1mpuh7v5qJbs33NwUHotIxdB
MtIX2Tctwv7Ut2hbVTIUaGDZ1mLHR2TpwGe9zjrxF7MRX3tMYP54mNvPvCREItNVr8nEdZkG775Y
fuXaiJoJLAKtd7gQUnzKRTXZMFBYJcJaEDoavEKQujL+izWTlmsvyM9Q6mKz+JTj8j0a+1/lSM4t
wWmmR7N2QMw8HYcaRCwppT848n5iJb/ihsKJwExgY45UhH1rMd63IoIox7rcUTMxQj5W+F9WpQXh
R6nJF0CIqJGRmGmP5Si/SNCFsXLntUN3OfUBb+eEYGJ5nm+Ia3FQJ/kmiQCThr15jVNE0VZhgWQC
RuHK5oAITENBpqmd3ZbjNuvpzhoS+TA+heCtVpkdSCI8y9FJYmzljK6ukQQOoaN9amtasG/rRt0O
hHrrjWHrtTkf6ixBXVVb+lkr6d7O5xCR7Fc/CFcM4O5AHM1Ty8pVLwBKWX/ksG5OFTL7OYXyq/em
N/y0gdS6Mhm+bIgbp0Ap3PZWuS1lzCrqGB7ipuCmCtYG9tgZv9bRorhatUlPvkWpe7WWAWgUxA8z
KKVzmfki2Zd2awrBxoIhuZPyxENNRekzzc/hDGG0VpN3LD/Cgyo17TZA7LIaff2lZWznJL50o4Gg
I0bT0g1KE20zNSY4BSJxDM6SDYNa6MYlZBKfRM5zhqs1y1plx3b5P8KBwZCaLAiVNvfAWg7bCi9q
HJDqM4l0wWDMRZjaBRoi2oBQnZiYjOBirH7Ko16U+96AhjUqDuoeWUHOO0pnUlbjTR4ZW/bSxI9b
DFcYZW6ChBSFYr7pic9GXqXnOHl/HvUm6X9MzzIVWYekZEmGrEG+W37+6+MW0cn+x9+k/0B4ZYDf
w6BdzyTNmB3gnDBRCXgnUYfpF7oSgysiosEgdxveatTNqnjIO/NBnrTPoLFNOVIYmqE8SaLx9OfP
Tv63bC9T0UQeQFKwQ+qMYP/12YGKYe8ztTw7EmjtJB6h9Qepf+00D3MhbyWJuJ6WiW6WqNNNUlqU
DdGLJoVHLjuC15RQ9ei+HbAOSKBZWEnID2bcKGyI/xAJoqYfiBjwL0LJVGkJyCvSKSjy7dc//kbX
zTJF3ZQNQ1dE0aCN9q/Pu2500D9pB3rvPjCBQ5uc8HujP7Mm/YBOK7uxOH1gJc03MxXWb5oYeDnw
wQSV5CDccwyutYE+XD15wlTru8G0ml099i5qpORRlZPHwJoyL0A3zNCq81jFO/SOmXjD4ijeOoxd
QgODbsasTYoFZASxMoE00oYUtf7Q5fGAl7iRYT9ooaO1IEExKwGDVIkzKArwAr4ZHRB8Z/ugmEen
wkVBoaS4nV8Vl7aTmgfeABVwFwkQQgnoq4mJLY8kOpSpmEf7CO6hjX5Owzo5RCzZI0yaNo5YFaG1
bRqwXDDk8D5VpWny6WpQ2Sps6Oy12n2fQyZKiAJmwAt3s7A6FwQba4OcWLsAQyDEWZC2/A8Zn5Ms
rONCaY6zXoRrNZwCO0zV1kNPX+20UoDBv9zcvwWj/hyjY/T+eVca5qFH7+wZVgNzsTahjcZFgjyq
5a/uf3//UyPUyTEgN0b15/CsLzdVjgVYlrvDXJdYMAq2phKYbseccsabjJlYA+Rf1dCYFwT/q2pp
JtbBYD7QHSLcQwJ2LrP7Sfp2ApLOTdrAneg0lPkY2E731lcpKdNW6pGSBDQy3FHIU0rwjiiSSKar
UODNvd/okv6EHlld45WKXdw8BaSVythYjfCrifsMHzKkD0Ivi939WzWJzhPjGLMRx92cZbeu1aoN
vVr6qMJpbsnFmhX52FtIQSGIvUrUgtspVCC2S2VMogGY/bGZ9Ktcl0g3TJIewE74h/tNXqVAKowG
rKkaCodMLKiJxZbkGOqsaz2UylMEUNES4vlhznMZQeEsOwG1lBQGxntgyQO+LRAoSkBGjzwyamqr
wdYjkmtSOt7MOFH4T3wW1qxe5PKYmJZ5buVCvTTTyUhUwdO61tqZI4KCoW4B1yr6yJZaU3ak0UB5
L+vpcBk5Kg94lGtUzloAP6CpW48RiN+tZiNSDy37MmEZlmL1Snd3HSYXWzow834UgvxEoFjF+LD+
BjpKlqmRtXgySluuBmk3KhZeUnkSbnRLGIvSDbVpUcY0qolTyCtptJPlPGmXsyN3rUBPNyT5FS99
mSergPGWUmflTQUrCCdjJkphAQkwUbIOGgYId2A5J1GrgoxPxhhgXfHVlABfqL2MPQuO9SUNcAsU
eWE4ob7sYaIUWl9jIGSbs8Y2jLHeydhtVyQvNFkDXbY2MVLH6CsYx0a7yQy+Gq4QqFOmwzyrKHlh
1ctyRVAGod+tGddb2Sopzel+bYQpak6R3+AlLVCS+ZXFxGS5L2a9Ib8M60ndmGxVKKFRgJpVxecq
KHtDsE4EzSU82zI8oKH45WvJyDD7SNGgHnxVQ76a5m/M4bW94Q8BtKMaQ2DSZG6tYomc2Hv6SyKs
UqpsT8S8cSNSuNZjliPAEKRv1BTTa7jg0q0iU2ELDgxwYAQ32ojVGDV4hpQKnadphT+4duUNc8ty
m0GRdAaWG7uZBJieg1heYmUONlhm90ZqNWclqjWK1TJ56kJOEaHdFWqWHhAXxl7fkKEtkE/umLWV
7hQDFa9aDEcFFziWVIVQlyKGbDPtEjOO37oF4DwlnUGMgURXA70DdnS0HLLffd59QAS+zqtYeCFu
YIRRtTMnREHwY7XuGbXvnoabtbGy0VhHYvvTh312jdKxOuWSaKxaRelOKBhVd2qV6KANybTp5f6t
6Ol89ANm4dEYnQxjJlnizUuTv0Yqkt1AYY9RD2lBfQIBM+1PrdYt0xWhWGPX6M+mbu38UDpGRKic
fZ/s9Ck3awJFwpXoK9QOULNO1FJM5GZ2HdKQC/jf6t7Lim55Q5dRpYIxTSBMgf6//lXCFjrEA9So
NgiGXb3cqHTQ7K6XNReaCVdQo5I2DNuyxxk698Zgw0E2EKWi4oNmSmUYQ6AxtxH5GI5Au+BT6Dcg
dvI9vZpqnWn+bAcTaiV6/Cits+yo8i68ZIMP0NT3xx2DWvm3xN//RTB38F38/wDwosuhDd2+A86q
3wd6S5Q9//cA8P/dgef9SKOPP/7JbxngTO7/blFGKRLXLVkSLWqs3zLALf3vpqRbqqhQGkoGbMD/
iQAXrL9LqkwjSiWJVNEMdako0QC24T/+JqjK3w1V1ERLVEiMhTWj/b+EgMtLVvU/azxqUtkyTVMz
NU0kOVM1/lDjTQTMBiVZHy898WqpE1xTJ9o3dujA27SB0w5vlUP71h7X9RHaZ+t4pj3Gq9+9Zf91
ZP0+UVta4rz/7VlYvEUUmrpoKNK/Vpo6bARBrbPopT34u/JLdYNdu6+zlfLeHOiAbtJj8In8dN9s
/uKB/48v/3cP/IeXr8KlnEw9jl6i5/BN/AY9C57iOzgMgZvM2ElW+N2H7K9e7vJy/uzl/iFAvC0N
RMcCLzc55RCxjjyo7zET8MxTRcSU++cvUv7XOv6/PuPfvcjl57/bHZVC1vUWbfwXuscHdsxOeoRt
6vo7skEc4ZR9o/b6FLedA41jlW66B6z0dv/2589Csv7iRS+R7797FgBBK9/KeNH5gYaGV2+QUX8V
R+EDtO0OW6TLyAIE/Sk9MuUT/mKH+Ic92L+/B3/Yg3FBjIRRDqOXePuab2vZgXn7K9hITu4RnuQa
xPu5lM5Od9Z+cIq//OT2n79+ZTmU/vihczorqmwamgwn+l9ffzrRIjaFgY3dA9Eob3DiP8WTfiVz
7Ja9hw+ysPK31ulmucop32hH6Qr3w2l3hFNdsErTA/w2LsKj+RcHhyUvr/zfnpes4JwHd2toEuvQ
7z+XQooCDkaeF750V/lVFHvhV3VCnLaiSjc4OknQ26t2vbXO5Bj675K2wJQ8HfnFFqTILnBRgkh7
bWN5CWABRKWr2Uk2hNyCYKRhuhvW2aa55R5TYxCLR+sWOqkX2orXudo5uM3O8kg+C05iI39zYN2d
Qi91hnXugOp7IF75YLzW2+4qOd1HfmkvMxMIu/sQf+Q1YQu24gR7zGrRqnQAw/9C5Gfrt86WnMrG
jM9/BxzlNCd6ya7mxGtooZf5jOLDxX5ALXhSPMkxf2r+5fPySKqdud2R2tMzbJ7TkQwI17+QHEZQ
1Gr4Ft3Oltf9Fo37Y+sswmeXvA4HiApKOb6gFXvRXyBGOZ1NUpg3kXG0ak4kY710x4Wdaluv2W1w
/WvjFnvfJifeo6O164/JGf4y761H1pxnsSTYwh7Z0jm6Za5yFvadXb1ouAtW5Q6P0Hf6JFxqdaVt
Kay1c7mdnptmBfFtW9y6U3rhjTqPW2M7nkVwg8JKuzQsZQ268NWmQjEInXRFZI5LnqHjY9N05c/o
wXKqF2mbvagv4sG6CjvjLb3Gq+wSu8LXcLUewBP/Us7qLqJa/ggf9V1yCxgCHUGICgjlDtlHdqsP
2TMy5j2tKhOqxlmTVuLJvBmOeux/hQf/fXhmetccpw/kLU/yRTm1G6JBwfVsoDKfoh1zgl1y5Ah6
QzXnURh91I5pGxfLkVeJQ3rKBnX7Ked9Ew7q0XAadomr6pnj6VR6+UP1VDyNL/qFlZWxXuR2JyjU
a+sh+Sj2aJ4BXX3G7+qNhuMDwtHn6chSjyzgNBE/x3m5DEZv7RcFXflIMHcH7Og2b5HSQ5rZJE80
tRiNvXW/5C0tTU902cGAdeJoG1xetQMm2DEcpv2M+MH9oXg+jefkGQf9SeK3scNxUBZrwV3CQroV
05jcDtGlIYewi1+CuJPPJh/Med612KqZGzrJLb+UXskgYDWukidm0Pk+JsnVVt8i3RYv6pt4JL+t
s62H5nncmocejp+DwvyEB8jRLzSdsRleocpA6nqVD/mpdRXiMVby2bqaqxHnoZOeentw/FXhKPab
uWIA4+hf1g0gElp4j1HSmvH2lsHIJefchcps5yglV0RPOMnBP4NDqvgv5WzPrvQTQzF1lFu61w+l
qx90x2JNu4Iw8x+sdx4HPFm+C96Mo/6IIv8/OTuzJsWRZQn/IsxAElpeM7ULgdiXF4ytJLEJgVh/
/fnUL7e7pq3L7No5M9M90wVaMiMjPDzczWSZIDHhMu6VGIPTGFsowsl03yu9FHYrgnhTRNcDBrqO
yIWiye+gR1WveA4zm76fREntgY+TV/J0whEtPrVXoJcvP24WmH1W68KMIQRBED3Pn4N0AbpLv+7k
YQCgeka/QQd/uByCpHdPCTq0kxXOJVEjPvbMDo2utpNN24PWIB8BauH//GUO8wRFsHcHsaQ3TnD9
tFPaxgCTnBGxow+ve6Kui/6hD+d7wKxgxisyRymCvlCMhJbgD+TnntnReHoPR0EH14aH6xyj1FuO
iDB5v9jl41ZX3zBq7FeaKHqZfxrhQEKtMKm61xA2Qv89Qh3Mb4KeiP3gFCi9tNNM9KAYn3tIa8ZE
zXXTOY8uo1uXQePhyTMGCBTDRuCSlGG7j6XMvgtBJz73m1E+RKubOcBeq//eaqyKS44ii7NhNGnZ
eYX6rBy+SP6IHIfh6jphhdrLOaOoCDyI55m/6b3DCL3K6FzILCyHvF1a+1HRy+3btJVgeDhgXNNI
tEHh12YZQ5qYYFvOY76UucuWRuqbB0mDHk8Lt+Vgw3MZvO394Dm7Omr4cUpX3TVtc1h2NFcRfKp/
QwdVpG4WYuaya2uicYhOdjG89KsxVVS2S4ewUayLgBlwhITinGPLXmLXKxR26LWLgc/kFetNgZQH
g7+9bIz6ZA+wJTm4zIw85CU89dSEsq1frJbeOTn41SgdoMlPeCBuSKVb+K3kBF0loVNmDqpY62jR
ZXEZn8d7AvNyWvDzfLl/jRsBmU1wC+gWkEZnvr552p9Vi99B+ZLIZ6Ev6rRedjZ4lSRgcFwjJTLX
SKJp/qMU1x3iIpiT0RLsXJl/ERCuI2t799PeZcf8CCJGFfKzghZMK7563BPivYgmQgN51jC+POAv
Csfg+ENCU9dBf0kc8KnRDaPZZvryz8QhV55783m65dPlrontC2K4CKChisSI44ama4rALWf584fk
+Vct8N985f++9lsmx7DZ40lPI5+qM9M7DdQlp+ubQM4MxXFUdEFsRb44jbE40DF5lvrsBCYjriHN
tbjhnUaNL8U/DFFNHfw7wTP0v+XZFq6CrWZbpbBq1w/stwyXSeFTE7JpPp0FPUaNxGwYrydu3qXF
6vhgg/IVFWIdxGtDRNDBBCro0lGEM0yY3xbJgMxD9hTZlG3/JKJzsEDMyTt5I0E3wx04B+l3GrKH
AjifF0yFQZX2EL2TkJY9PIkeaix2U0ZUaeQ8qoiROBI3EUex5kSFt+gfRO8jcJkXLkR9omhT9F82
81Vu3HtwepEa2FITfqLKzc5N5oMNxwQhq+3i5CbsNZclFFmIiGGNsMeHLjALIOl5CqxDRDyJ+dbR
BEUtsaHpJ3t8vx6QbBRidBRuNFuSrM3cZXDwXtH6JGYtV+cGek0JfQURiF1vQbIp+oU98cO32MaL
D7dgR7ntBK5YdRjyJdex3W04IecSMbfztXr7ob9NXeIaC/wi/PHFtuzJjL8W+AeLQibozLip7U+w
kpY9Ad2qX+ega3GTSFtwoGLAIBsiaIt+PLQfdhxUYuSd5MLyF5HcMijKv1pgQs5b0WRlL6oI2rvd
8nsLkDabRyzdk/SQjXEfUSUGhgPTpqsH2PBJzQ5e0uXzK+Eg3yAa9S8Sp+04ninkK5zvxdAJu2DL
XrBxX2Luj5dyqEqvtIObSHJe8MPxpt1h9BRdkXRQ6hUdP8QeXV4cGXZCZ9AxRWjZs1JE/l0Mr07Q
djr8IdkOOG2dVH6tTDuTg1yCuwoPPErcbDHckG77phifZXwX3bNwfLy0eLMMt8ruUBG+M95+3DaP
Uw03me1VzrujhoTmleiO33WcEgvSe1fnuTk7TxcXMUx5bXsxQbZfotkladQKb2dIJ7x4n9gJW5Lr
cnaFdFmiDR5HI+52uqGQS3mRMW/I+XJ86e2SpTi5zjZWRXh3LDHuLh3SngEngIcOqjTd0onvYf8t
4wd538NGuFjaB+HHBxExFx9OYlO+KV1iluzDJvl+k5KPJzG/mvkG6xXqlle5XSoFQ0ziqH8RYebY
e+EwcCUyEd2d3uRgkw5/qWI468e5cDLJyqQodPzxRDoJi/Mou958jNKR+Ir82VPweDmuuqsOwwEi
nKdy/nZfvFrU1m1IdJzzmChyI/uI8M7T4l1wEomj5/OwTR+anh0i0c3n3fl722ZFC2fsjLm6ygmP
ctifrZ9iolC0W2yDunaimRj0oiZvTPdIju0+Kd8QKqRPs58QEP6ElGh/Q0p+D27fMAutYeq5VhLc
Tuz5mRLPPvY6PtoFT/Fis1sHmbRbNpcoPmI9Ys2cgk3n7pbB1BSdJaUGLT9XZX3/cB60/xp1deTx
qGBNq23U2NJvUfd9vbYar2WeTye4jofZPHdKj5nyAM01MSrCvZ2GmM2QpaBYSwxlqwojaokqvMWZ
m8av/nk9DTfY+jm5i6q/pHi5O+U0A9u2OUfvUTE1Rgb2cyLvPaP7D5ev/7X81k21Bfym07lu/nn5
GbMFdKq4fHSN6nf5FmT8xUBbIXCNE4Zt2jvGcsuxOc9D0upYn5vbhoOLd/DR4mbLvUatrjJs2pQt
9ntKluYAz5EDcd2OOW521QDofLnby8YczWkAljf6B47PgMTovt0PGOwXz+gtVpAv0mSFhuBPacLf
cB/rtxv8hu1hSY8DNu3UqeXvO5htcihNHsHdMwP0Dal19i0vD1rhtZuF2qDReTd/uAC1zkP+kzD8
dgHfjmVkJmmyZo1sWr9YSnf7HrNICRAlAvhUZM9BowmAkfZ1gn/5drFDIE08udWO1padLVDUkXvx
Guc2Qr1U9f9OG/6eRoG7WE2tqalN7Rv+AkvXeL+aSjZNJw9yQbToK0E+K66rbHFaozb4A+b56wP/
8zxMVCQVshSw6W95W1U8H3rF6Mb0YhubzMMUNMCJ+RgcOx+XrQPPuoOD+oEko+XjTQ8+9nSxLC5t
hK42JlIA4d01yMsh6thvdz95u/rsMkhdBnzIB3zUpTxQTC/PRIkCSvDD4/rrfvnt6r+lf1rjdG0z
HppNUXiuJdiF6l6pj08O0/0Os9aTaoV0sGJbP9AhFFOv38R/H5yJmqFiWUCK33BUaGv7EyBaNo0w
kM9X1xRS4wipC9bR45PQVzyia7OxWsNqruzD46hU+w2Gdoy7uOaQ+mywgw+TyCksJfE4IOfmHKIM
xqj3JvNpouxPb0mWEcNyJ6HDRM0FIiF31HeYuaU1tLcpY1vDd92NF0yoIhHOXDTOzIcBSrBYw6Fu
ZJ+cS4IuAbkl/nryHaqImwqLSiQbH8d3cYv29IzEZ1u+YV7Riq9zSBsZ4UaEiz1H1NlpkotqPtKy
HFUnFxFP0ur97JI0ZRbAfAoK8CmdiIHMLbnkOUBHlitogqA0ZgUgLjtaqPIqH95lcXDTTMBstu8R
Ax9ok1HvUw4uVBQMeDBMc5CZg6phh1DAFCGNwxzs6j6FNXqGjxkBi1yiXV99vOdkRLCEPOZpv23K
J/5/WdHTJoMjz8KDBSFXPbkxO+afyIsYZZIYwniQAuPSR9sSrxuNYWYmfxF/QSmBUk6ewNjcY2AB
+tXnVhWVKPl1gWYu66Ot6MIMcdmV1ghSJlzdu3glzcHrLB9EEq4VYVM7c+lEnsQHmWUMCvdSCa5F
2MKgfE9q+EyePMctUG+dQhi6Ax6EPKmxfdUgZPuIGj7Yn5F1M3qXc637qgX9GWRxW/sIGgJK4GFT
cZpTZLtia5SuLV/tnTss+xfv9hVUvdRDDT9qDoppY3uPyrZ3HjenYAYUXhV2EJ4ZlclrxRRxtBwZ
DvRLwIh7aadk5M05l30gpazDHZW8LFxm8urjA48PCtyEIftJAeI2s5K7z4Zug6q+HsyZ4dHoYBd4
Pcr8qzh3mVPgv50KGxty2JDm1S2e6Ku4S8xYcWhCZAuklQKX0fKHU4GPAcPekLSt/yVNSuvNiC9/
fljcHM1prlA8gsjTmF0rBxnZD1H64xggyvng/kExBzkvcjiLV0l1U9m1VGusBtiMUaiUAISXGdXI
XkKEkBocGmls9gGysJp34qEdA8UzehUwTUmQon9O3s+p1BCQv+Gqq8FdoJcPtoBjuSoYLWuMDBjt
0LE5TtH6tLMYE61ZjjFhsPxA56pxyYCpN2iUk3pfSiVusynaW3ST6agBH82os2RF2qoKUEyHzDi+
+zw5ejCoA3T1cBnCWKC6uHQqi/SPAcR2cIX1IZgfCdtUd03P8tlpc2CPaO+93BIr9gG7aR+/2c5W
wA5DA99v+FXfCrjS8wYxzSAPH9OUH46t6bGSVvdBcF/GT6ktLNWmaHOQ7+ndQmK2k7qXGPMW+bCB
4qlyGr3ruMauzV/Jed0tOsEk0uWSrZDaWnTvYcdGncW919UboGCDCWob/PUmysEn0eNnaCIwDY56
X2mUvamDc0SEUorEa1QiINGl5RK9grdT2cQ2pa90r/ay/7FbHf5yjR7+RnU18gHf29uH+Bo954iK
uY+OxmcdYroKpaz7CxIpoUw+V2xD+xIx9Hnb3Gx9w4hynI8bGCI6GPll2BclRwLJEHfso9XP+69G
hDAvgkclkAwDeJE2PqXCUJhc8sm9cgmXF6HzC/T3cD9ipSkhlLBKG6iprQ5huOf74YN5iPg8NkH7
K2Cs1M17lq2qAptH++zRtLe1buHk3XQIGiyf/AGt2+gYPLZDrxqfw6OfOTgM2HdH/9Lk2QYtxCUz
Rn/GLmhRZAFHjBpUcfUUWB34Pn51fI7VuVKp108G2zWHCNCpgNWXvKgTCeDZb0lFVCwu07lQHlm9
vfcZkg72efHPL6hIdev2QsB/U9RcGbimr4PgGw2Mm3cjqrjtHuoVrkZs0b3iC1Qfv5nxPeQn+w/7
RZ/l6aRd3OqpvN4OIqX9NJWNAboV4r2pwuYc+N6pG0HXRJdpxPJ3qw77jwlwka6RpYKkw9lkufVC
K7tPeSXjxnViiA26h5lAV3GeMTNEA4ag5KtfTT+smZZ3Ii/TxTM5SXP0jKtgfdvBIosAFDrkJ5lY
Y0jB3j7zAXXLSLVzuk+XIUR/YsSzm/pVh94WxRLENJl260r+BQqLEQr2TONPp8lD4FTgB/B1j5ik
ZqIODob96PBR4tNB0t82p8VQ6yshjr67IvzwByz31C9CJuR5C5Zg5EG8fMvJJRrwnIC0D3pPr70u
5Ht87HFPdCJUX5MZhyNse5unDyuWa2MdJ+8vQ7xDyPOyNS+xJnZe9uQw0I425mfYMTXRcwPhvonL
9r5QfajZj0owi7PvMdmHZPxNcU8HUS5Sei4O7bfn4rlj9dMAucEQCxQHv4gJoRBpofUz1pBbdsv+
fnO0GdBaqNOXD7F+jGA6zkS8tWPSdLSj0JxWhzNxSX5VWKSEjIDwZJhZHpyBYAeXjunl3TORta/F
igfRs907dOuVXNLyM0YPeGRAXg+vjRY2DGxzeL0FeyP+GLjYoW0iC7hWBbF3xrCUee7fewUq2uua
vwTIdY5IOJU5BzFdEclxmjpmDPMe9LUFp5C+yIIuQR4fEOPfnDpAjcxL0b5GFKnuXb8uYMMY8/X3
g7ttyBs9xftGo6EBM/UyZIlGRjezrcGvzqH7Sl4umwr2Q+GZNkHKqUKEa4CFSxeUlpZkzYXQA1KL
tLPThnrvGFl1GBrm4laKz7pV/6PEsJPuXvIBpgIqq1PkOuo1MAwUePwxiSeMrpLUc+InYQbXqIpy
TbyialhI3mi5W85xI0I03j/FepLG0Psf6MIJnYTn5bXho61Ro0vo21zXj+jT5DPKzY0gy8pF1we9
KIF7p0KjoxQUjPf5Aw7ddnC9OLf6OQLMalu+57aBgMXEY5lPNMciGj187gt9Fwi9Z59CkpzL8Pg9
kkVvei41C+M8JYvdHEmvok+fqT6NaUGh8lznxjkk86FgebQcE0OmXzenvzzmPavSu9XuGoxHsNJR
TErHSt41nCOqy6QipUDh+XwJU22oPQX33SJC8xhqwzSGNgUS88Ru7VJfOLNUjLqjFc+y51uQ7n/v
wJpb1CRUKS+0Lx2LAVLx5uhHKQJ3jNy9kobO0CN9LiCuq51S5r4enoPbpArqqtqQtNc+zn1w7HEd
93m54VFjQYl70jm6bZY93J/z8QbbKgGQjHGLoNMnWxtWP0MMIVvXK1Fz8hWiLgpi9SP4dKG7ko++
O+XcGtPbu/p6oiQsa0AHD4uFUQbMiT6TcyA5IfkmuX90nmzOV0dxStb5w79gUSRgbaKnjZWHOHe7
H4kINgOtmlQnR2dJb+CUtMILtGZXC7K1d5laA6LjnK3slGOU5sw5bq2QjlGhFNn2QTOw7gKtrgm9
hWDTopYzBe5aRl/pnf2rz3RYwHnK4XfZLr9UmujUKRvGN9l/wYu0YE5rsmygD4mMICVh6e3ZOCbZ
wsdGtEiyeLAmBDvDBd7T7DUWJmO4A1JfPfGR8sn+7CkGZl42KEctBwE4UczZx6IZnNfYOjjcRlJI
M8iGeKaT3xOVodJNnmznV/jkw4f1419jx9RwsuR+JC3gFQsWESoZgJbBZXLrYIohDltdbNpdct/A
3CLvT79s8fDbXYZv50ZXC/AjE7xMYCnL+zhFcO/gr+gittqpfFQJmXbjnbgnmnBsUZp1BzqRllG7
QnCzOiPC/nVNUiGXXG6A98dYm7e7bDcdVXaeA/cw//AFOYKx2E9RVt3GhHifhRda67PNUeTS+IzK
MYGg3dWTDWKFhAzJ/sUNccBIu19FFzS1+i+fhR28R8YONVJRuHjDXDi6Xt7LedrMEXf2X4olNkrv
4le0Eq/RQ0xBhrrWGPlJpiRjuuvevsczQHCcoVqKGSKJo3obYgS+fF/ZOg1SKKODCjloNj5iP4Cr
fUYK7OZ891jvh2ZoUUG9ZL2L7HIMll7iwilogZ7QYZKY0QRMf5BFDA6BtaD/iOEDL5eC1r2udIrd
MV1AvsmcfULw7c45UhctrzW4ubs2mhoOjucHQOw7k8POuS2wsG8GV78ZaGKHMP5SGoNWyovk1ceX
qG2IYsf+YIp92IoOztNTp0XB6ywq+37hgzh7nCPKoZA5zpLmbmkjZz1Ix0Q6M0g9uq0Bqi6DjYno
tvuZLpOT95kaU7jD7k0+B2cQIH2CgweTfxcmWSfUMc7FHSFZxgH+rCkkdHB2aDbYrUHLu9x9dPuu
28tcGbenhccIDSuGXULURcvP4LvhRX89YJEw3dRwjisgEqrB7hPWQCP+EKq/Wl4b6rbYMMxnq6nY
6AFRx30giCjSHc3mmIgERlDVBwDW7ax6jMdWZ+e1qzheLdz6BN1Y+psAekADB84cQdHs3/2vJdPx
wsCtV+h+jVjloMnjMjBF1kWruc+Y6RVPQ0sin8bxLPY+4qfiPX841rFuGwLSWuFlsh+YLk55sBia
vFoa4gwMOtWqBKgj+kw0NhzjQTz2L/6RzvMNXO8MkSmRdRDqcZYKVIKDbfqPeO8f8CPu4q5xG7Vl
BuKt+UqE5O9e2Muo8pjQIqjde+dwHx42j6Ofco7kUrWcZmcJUTvAVWSCXI53SmiWAoxTrQpo/ORZ
aqhiztH/dHfvLctpalX1EcLzApz4qrmLGhRqamHZWCkUPcnjLYGv1DYTtOL1demCR0x5jHSSwSVS
PMTvQh1SXp1n9Y1wwFCvlcxWi9Z2yeLjRpnojO8RhYBoj1CGB3x3mKP139GDhDJE8NR9dMG6XczG
nJuPhoNnOnp8da2OSYfiKBn0uqDxoAGvhdoSJaX4UA1g+HTPnYouFkfu+jZ99K9n+zogIvP40WVw
mkuxjBjKjlbWTuezVdlmWo8GQiV1FxFvVBGuXcW+hGzvsOrnm1+vzKddIki+CB4MYrn5Fuf3e/BZ
wPwJzBntdFEkRoi3c6eZ2VgtBjlj0nh/ovJDlowOryLSLR2LATANpbA6euuIuooLPeaixxzwZ6WC
qW/ansYJwFpKGFxFcVwonWuf5K/ztpkZdIvRpfuIb8MzhAYGe9x8ROwyZ8seN8cvBGwLBjmponn4
yNFTHxETnmIfmLEWH/kvTVbxyabvn4vx3rmzYnROsKIzr1tae/GFyUFA708q/rNXzF+riyi2+owJ
gUCDSmAiMSBeDcfsZQNlA/mExICUru1cHOxfO+YQN4Tr6irmRbAUYy3CcHuL24g8e/xKw9tboDzT
rWv98tfrUPzC5pQaY7UKOPbyVnRx6LNd2R0AGnY+fFLcpzbgVmN+ja/9glpZ882pApRzh9fjXxdv
8eS0ch/9ewDyFWB+46wug/OA/Ge3dy7QmoohMgOrD1undDn9E6UQxejQdk4jVsPquvqwNe4JTocd
3X2s8JCHh0JYeTn5qM0cgTApxWbv2dVH6Zo4kM8Iz0bY+AIzQ81z8uwhW3UhV+op6zPFIuJwIu29
efzoMEJy8SEMyOt4eZOEKmga1sF5R/uQFx8zrBhnDj8LIgDvQGHOIuOFn51yuDL9z4TvOQrLQ4JF
GIwzDNUQ1dzRY8Jv0gR1MhYzfIjRYXrdNBdW5zM0QbdOw3cESogJatxyyqCafBwcMabq4iCXLmno
i/barUPocUjOWBF6tzm4gaegYuoC+zz9MmoHSJKx0FevmDfSksZXk6SAdhhRySdj7B2Spl26eFct
mtDCgmXXxNpWtr+KrbpKZ6/d228wU07arPqqU/YuHgMuMFs8rQu6g+dNX/HMsdIH8xyqBw/hxd0j
Vjie7Ld/6u1L97CpupgOhGVQJCAKYVsCQ6+0za3TvAbN2SF4TbLBLdB8Hro/vnpE5uhAMLt0n3Yj
Zs12mrzqdlhvDgB2E1TTFLdg2pIbjvS0Y8WPEIKwyIPj15mwUO2MpfNGtSHHL83ZY100uXLqvkrx
uNtv0mSARe724NXHxIh5qc0Tbg11pEeKh4fMNSkGFK7uaXrzzx7cW3Bndl2f9R6bA0xMSFRRqKUK
ZPi1k0Y1GgR4xPN49dSAIVeZEydRG+jrHgiXx7DHtMmD3ZNhZwoYxfo2oSRlM1yhYV3BvwxwXcBv
0WDwRaLMsTum0tqz1fZeClpido35q3fZkK9sCt5ouT6sP0mxVnOvLTIPwBqU4uHu6f33W1trC4j9
nl53ldcCJ3lj0Uf8fa8RfHnMoX5x8Ca42md9a94GuwN1lncfDatOK6kRLyt4A6jA1YRXCZ4akonF
+QTEpSYuZJ03HWI1ufn0MihV5T7c08PFqe0uV7dg/J4a9hHaJkgaHmOgdSkgBhtjl7unIQyfGK1S
Yu9zdHbYSB6LKlsANQ01/y0IAZmjc9KkxOUWMkxDHMr9FX2BuFo0Qub/2O7PXFCyAKdPytnbbX0h
28oRv1F3xVCvmD7Dz0xYW3UI6xH8vwkAhqoWrKD6DEFLJ7nI57bZeR1rfoM04tbiE76c+vxW7HwD
LWnRQs1zpe7gCZ3HXF6bLjOLfwGDNlNEzUkqSPFcEn6vPb/5xzFMX6JSNTaSzDnK0/pJGHeVzw+d
0NbfWPGWZSmMOygt5iW+NXKbGc6nOjPn0wvtgw5SjHG50Ye3zjG8RT/xwVt10+9bLwd5FkVH+85q
N2m9/dl2/ZjP48lQH7SRGL8k11yRPFD8sZN4OvWBSnxsyMdP3epfpKh/fe+3bmiemWe89qps2tqc
yfeI7At6MFMDvYYBpaIV75FudG5kftsfGmd/6ZP/ccff2qBX1cLmHrHF6XXW2liFOM7Jn+uKnVp/
9Exe48P6tibs/ftrlb+8VaseMmGEVdHpA3/rNi7bV/P+Or6z6T3UPXj31OS3Pk4w45tX7Czn7jJR
P+MMe61uiRJdvYu3f/0/Wqx/XMO3nuHrdb1l6Z5bf4bpgNrGVX30FFxjUo50EPR/3/HfBh3++LZv
6xhFsubJMLjjY+fg5/51dPI/MNHEbXEeHuJWqFA3Q+lfmmRr+zDt/fvr/9bu/uPrv/eTbzecJNRX
NsX4rJvSshGYERz8Zfj+CP0lFIJ6oIbtEGAraAyKDlTHrUJS7R6CC7bOj+gecMDv23YzekYFGZGV
HH64xm/z+r+mMeALNjWl3dQZj9K+LYryWKnte7vMpubiY4lrotllF93WJTrQ4p2Qv59GiEZh+kSU
+fy0Ef7Sxv3jy7+tBuV4fy8ZusumSIQvnv3mgDHgz8jYFF/UcfcZlIRs0lho2+b2tSLU/vv1mN+3
oa62WprRrMe+EHQ3vrf7s5dyR6ZaVcYNX7/BSI3uho2mjepULp0eFPDGGYpdIJKYitjFBG3LRs+M
P9tPZX9UsiqRTvJJ80sLa6A8AvJCNgLurm4/GdQ43W0ku+OcXl0epTHV/Qc5/2dY0cTlMHiFOI+s
nmagUIrodhvNa5qpFmMBTp2h3WwKQppxyyEwVpN24GdxfQlGEugc+1QBaOy5sxcIw7AVcC7E+742
3ZY/0BN+zZv8HiF/PSAm5lTTaBlNFOb/jMxVesEk9/FQxvX5BlQOAm1XU3Okdw7BstcOb8F8H+0d
DlP/9cO6/DWD86/v/hadrcYyvWXWC18FV/M+M+AmY0aHfsYIQgc5m0GDBixzDS33PD8DMkxLcLrF
Q4ATtQceieWKUv1RRHkCSfu5rmLTJAk9j386RZTvJAjm5GpKjYp4MGcX8oZ/PiNmiY6ta0vXxpYP
U9To0eiTca8lAu8zSMDbDkENyMlQ+vb2py831W9H568vt5otC4E1s9Vqf3tIxa31WKIkrY0nbVqg
DnPL0Wyx+ASjve4Fa+TSZhBXIViR0wvIDkVsme5L7Hv3g4OJar3LS3XYcFDWMdzkmWi/2C4POQX3
ZBXOX4Beip3VJ7BayK92QzCPhvNxXzKeQuO+v/Wh/NnX8RE17badOf371LKfLScbbyngxQ2CE916
6vkfAofyfUrx+41/O0Hv6dJ84ommjTGzIBtGeV3EMAqT0WgQeBtHMGfPI8/E19DuT/4dNtTvx+j3
765fym8sN9V4pNUy5bujCPKjQsr6sReLXimZtrCXiTfw0MKC5g0ZAhZHU/hfKFo/xfYU/ftC/nOe
sz2bnORK01R0XSeC/Xkhl1xDCPNRtscnYcNCbAk3GHiJJ7vjMbft/3Df2n/vu9WsVUhMg1MCr4Vv
K115fY56C0NVnnnzSFsUiJbHbnq9HgxqU/SC1AmM7kALNsCJrtbTYXKWcp4NKHXlmEEP2CznmIVB
a59a5N8Po23+dyNyeS3VwE/PUhjU/TbU17xkuLMgkDG+OScR08nDHzvEkTGb3T280fL+KBe93F8s
4HaydFHAkyhrUmuaBRWgmvQnTxnB/mGYCkt7BaAjvHYM8XCRoXUmfUbRowxqqBVwSEQpG64VfOYT
vV6BIV2x7ruRVLYOF7rhb/n8r6sXIv0Fu92P6tBAycZKueDZRsO4FO6x1zs58dtZzErHVgOuh8fi
TeAOzE7iSgPcua0UJLjQ/Adm16CtWCKKI0au/Iiz0XlzJm23Z3AAautde2/f11+XMYrK8XZLizVU
PD6GfmrdwT1wdNtVFTw5hGAiLUZkunEx/gCO95pxSUNlAYQfzKLj7ITwk4BVAfmSp0jUtNcFn6Ch
fM1n0UlVIV+Slcu1vlsswwZjbkV/RD9ihIUXXOTRU/b17kQVduxeXJeu4WDvjure9kKhtXq1o/5T
0FqRX9t+NJvlA2jKNzeDBD9pf9w3fd8ovYrm7tQ/os8tGkZYYp4q3xcXZeI7/VsaHgDhBa6c4nGL
bgwSMKx4kGDC16+P5w2aT+BndFujlt1TvixRip578/KQxt+6QXeAjmAJCkryhdEBmzTBx3sAjToV
I0giTXnsLHqpOO0GbTr71+EHuoocBW13EceRwZyImCnSXdd/RA68FJNF4UHeEgTTyt/wWTT3xH7S
acmhbSXP9Rsm8+ptPxxtmFtisDy7t/kzaeu2QidLHkZPe24AFpZu6H+ZkJj7IRygzrwFvHqCm409
kN01Oeb4lXM8OXRKjLZ7+YVVGLai2CvtLEJ9DQg0hAU4BoNP7naReqDIinsLuu9htahkjQ+GoPGc
A4Tzd+lU48wZtmJVB7h89mjTPYFatM5Ycx1+cn4F2bC8efgCy+HpDvfOVYZd4BDZKWYwupwu2wZA
z+2aszlOMln3btMGq8RxmjjOIelm0WGmkFQPv57+dpIFszjPJbMWk2hrBfv+kIJ7eBi+xReYAHRr
xlN3LH5QWglO8YX8PS194Jnlw30x1Gm5F2QfJbw8v9sBPKYV2/FoS3W7hQ0yNkyH23th9/msYQ14
tqUKigKr4+z14Q6zJwBT6gYydO9m8J4ZFN1H0b0Hq6oP4zvrM+MA9YF2KzQssVz9OzL9yqC/ZTIE
JoPi1iBKm8q3s+qcPXW90rL2uAE1mCmPiAnE1SJ2cY+WCn2ncMTaWdOwYoHvReK95LQRz9MavOYt
xLx4HnhhjwHnQNgAZLaf5KdMQv1LLtw0VY3wqSNzgMDRn2dJ2citN+YR7XEBEwhwHjAp/cDKmvXc
9X08Cga7QTNItOH5qzPPWbVQ/salCxuDya/xDw+s/q7/PDAVOKClk1uRnv95LXrjftFxsIMKRC8F
cSf2Zdy7Nt3R0R6Rsgx22sh5hHlHF54DtnIBuRahP3z7ZxZDFX8xj2p/4QcfMQH8w6X99QyE346M
WNtQmC/689Ieh0d2ISEm4bqhFeNEiAYSJzkl7MXSY9gLHHy7OFxpZ7FnRfCIdu8k2U+eM1odGFUJ
lMznH4f20ZgRLTls/FDw/v01/nZ931/j83K8mzdVG9uT2KhHQ+59ndFdCBr8b8ToUh2v5sveEhSa
xoiagvNnoOXg5DaQap20/fuJKXX9+J+XqSO2BlVX1/RfWcVv2ZKePz6FZr7rTC1yH5wEqFo4gTiv
k9Sbeh9Je4LceI8vAyMrPxUwvw79f337t+dxZ9+dcavlfdERDHqQbXpuPojj8+YuZ/f/EXZmTYoj
yxL+RZhpYdNrakcIISFA6AUrChCIfZFYfv39ssaunZ6asi6bM23Ty2ltmZERHu4edt7kNFzkOcgT
cjDdupipPrdS5xanNzdN06uKgIIeN6MFcSsR6gIdO5KwTct803UzLwirdicazsnqVFqu2yca9m8W
MgsEvhA8LJsZliajOssB8sxP1qtBSx1VcB9IefBxmrFq6ePA9Lc5FQ+jkcHsVlGvTrhtL+gHjGgu
FtZ+HAOok0Auu8ny0RFLj9BGassXi2+9Xz6XzJL++8K6Hb3F6A+1+QVp/PG5cEHRdvs9Lyxg/ZBS
N8dQlYIU6QYVTctWRlIy88Hp8fLW95VMh6z4bP1yEzKT/NtNyFTvj5tQOhVaxo0i14yVdT5zDV3Y
wY72Tjrs9gXtxP7skA4GnHlH1wtoPPyWWf+8aP/3Fr5l1rfOQTucL7yFkx2EUZ5KSghNb+gGydCm
tzAYa0ScUp4tv1z6C4T727N/y7Kbt8Ohq8lLcxLlZBvK+oQ0Ir+exaIh3rXI09ZUxpanv4Dmdrag
Dkq6Nj85PfydXKos1oNIPptWf9jA67X0D/2+i6YaQgO16KBAVl5xFIKiB70zzQNygtiwWsN4BNg0
iguLBI4f2ZJ0Absk7XBrS3O5BLuHYyGrvrb9ywf/8X2TtYMzGIphNL+9b3zia1x2js2x4lrZiXVn
phsrGc4hhdSmLXrEdS/u+BTQv2liOvIw+c/7/uPS3973+3LgrmourY7QpkU38/ZkZ/vIw93EP9jp
jj3uov+b9jcDhHOGKelFp8ww3URQ1tCwW29lpscoaDEJLraSZ2FEJmxZXo9FQsWwfuD4UDhLauG/
v7bWf8t/bIw4H42WisZVaX07jYrqiW94a9scZ5ZTBHkWQOFtiYyqlMivClZsIVbbMEkfbgqzaOOs
DJPz6G6TO71gqdIaQwbdewnz5W/4AWL13uw8+MxrL/jtbtu/3e23WKyeVdVQX4cmjGbpb3LPAmWA
dJhaZV8wRcJjr2nxPcsy0JOojPj8fc6H/hQ8gnDpXvkO796wv4NXp4vP5Bg9hbhKa5Dp+yr6dIEH
PSgjrGA25S94Q/On9MhQ2i0qbk4y3fiWkmDV3KhOx7k+frkUD3iJWLhiaCZlE74DYD761Qrzpp36
pzCBC/apxtO+bXBLg/IgegPSTdscccTt3fiXgNH5KSXBzEa6V/GD2pJ7649g2cLy+L1jHYxpySEy
d++fUnwCwIzS7k1VzvRPm/MfQg9q0MHTHDI2WMDggrXMFFmCxyeEiAFnH+mL02bfbUkKXH/rGjDC
IHUDrtXmySLLv6O9as2oZzYJ2KezpNNmvj8YVhu00kugLPYhVXEbavrfl/lPMCTg4/+e8NtxgJ1S
oRQI9giJaFvMIn+NDZs8ptN7RL1R5VXCW/6WOnwlmd/jgtFqkrbgvqq0voPDZIDYlXfZW2QOJC7D
0BCRzpku8gPDbEXU6qfT2t4Oy6f1QZ1PgTHagY1Zv52FP648lOwd4Hmd4/fbyjvXO9Cmai8P5JOI
olT4q6ErpvbMND1vHcS/JmxyG/7nwXm8TrettqQO7t/rCUfs01xnLqxM2DLy2jDSVlxV8RGSdia9
XuHEgAN//8Q/QlkSRv3/i8q38MciJhW5VtWrpfOUbCwOM9INVMqUmoM7G4fUdPnLvvk6U749p4rF
mdpp6lqnrXyFqz8uWbX284Zea/oXcAuistZgv83tRvRCI5+r1iYj33gHB7MxgMsJ4d0q3JuzZydB
tan68gCt89J7Tq4Tk3L4aA+2M02MRnQxtMEvN/tTXq8q7SbmcN2uJhWq/34/7/mtbJXXSh9jln6M
OticfBoCpYTqda3a24927iu6IDP4aCVF/D6GpxiPmnlDPGniF+LxcOcjmJbWEwTr3C/wVnr2Nli6
rJrJ3z/kT3sVA0jc8vQuS6f5/UhS3rWCcSITLomRlwmb1YYICJFXiaq+lKx17e3UeiW/7BL1h13y
r8t+O1seWrtgSMUJNpBTYXwQXnqwDWG+uPCOaJ/PfwtJP5xlXA+ra6NDnUrj+t/fYzsvype25TFv
CARkCjb3OYdelqnJZ/ztaj+kR39eTfsWAxgwsm+2Na72joLd+mEfrShR86bY9k/+eP3rw/14uS7n
XIeOYAcPjX8/XMGsMmbqXvRxpvc3jHKJN9NadoVhUwgDvHH88JjY7f595fwAq6scrv+76rdkRn9c
H4zJxsa3O5Z+Ql1X6Snuc9ikS3HDtqrqlX7+CkHZ0Up0LRV2GmRJXWxd5la8lscJRG32ZEZSfix/
uTfth4LkX/f2fXnVh+p87fBGWuL00RA3swovLh7v9h1MeRdDDUXFZNgd2FJvmJEXh3atpVnq6glb
XVxghY///ra+GBj/iV5/vK1vUfq9uzIJ9sIdKT2M1LceTGW6jIbcam86ytCZxve8cH4ja2g/brQ/
rvstUN9vG+3VLq46UiSyh9kbXc4R2w2ZI8yjB+ER8NUx7Kdpw4XCI+y24Okbs1+e/qfvIZvW3ZYm
Lfy+egF/xu5XvS8OTTbE03klLYTgmYP8xGwvcS4j1ZpHpN2/pSFfu+z7K//zot+KlDPzVx7zLheV
KGFtgfXUcHQ8Rg8z1zRFK/PRjMpBPYFZz7RWuwDO+yUQ/HoL344B42h0q7LNLdwdacf2PlkXWkvD
M40VSH/FqOUrTOwUFxuOLDOgxWl6sv/+6n+8BU2j4qDxJAkD326h+WQW1L7ea+Pi4FZXZgyJkNHc
wfUo5kNlOVSpNMWOjks8Fz2Iyxfx9+v/eMDQ3mEyn5SFdzrfFv75csPqaEd6orgoFd23v1EF0yQO
TejaaA4sbKRjuHcwu+iJg8unf79+66elpzGDnpXH8dbqfov8ulaXWsN465AGJpM29ifYsjEN0c/P
TpTjWsPc9itGHAiLXGxBaEL4iTYscA86UUjSZ0h2ZOA9UvEvVuGHXY0GT3ve8SAcOgMqRnN0NGPr
7zf91YT+vnT/uOnv5Uu9adxP5ZNcJ8g64nGwsvdnR6ArBFcl11K9VE19RClWggykL6YDaMY2rYTa
3HjUiG/x4Vm/ZHw/dRPVP2/pW7jflrtGXVwUEgWaZ5OsG9P2aoM5ZaEDcIo1kWzC+Em338fTzGZ5
U97BPx7JotrD12/591f0Uy2t6ga1fovPSif/23ct9k2GDu9b2tgKw+vyQl13GOR4Y0Zffc1ooX2k
BUjgCh3WVALytN2g4ULIM/VxKT5Mtz/33L49GHsjdLzc4G/2JD8mrH/cYevbsUzHWzcMfOxZ+UFA
OZKn7Z0V0ddcGayrjYXQpvfVljJM7Po/3UGPu+ONwYI+efH6PsZIdT3aU+5Dp1zOKcL//gp/aMrD
p6HVISeASE+GbwGy8TC29+MbysbZyqzw2sc3KnX8HU23IvysRb9v9uYBHTJ3JPP5Xy4u9/33Jf7n
xb/FpY62e5yYPaONNVCzMHR8BzVZktxJkvr9p23fTZZNrP8SDvQfL6upAEjQJEleZC71x0m0q46t
x7OAIoPj5IZmBbanVhczr45ApQmi7Lsr2o3DXX/Yn+Hoe5MmT1OzDtnlwa/MhJ8St+YfN/OtUO5o
9xP2cJXGCdWUgYiu9Ek4UZrUUhRDo9Q9quZKH3zSRtyl9qxKB+Zo5AU3yco16l9OK137cs7+71fR
CZUYAuk6Ney/X48OvWzeYcbjuBkG2dNyjha7SAVCE6/QR+tA+qbgaIoebmOlO8S80g+oZpoXnYhA
9U4m8PqN4SpHX6Rzy0ckZDgNqaW5HSBGt22meADLYgSQYX8U0VKPo6gc0vGWkLXvQIE5CUNkG7yR
sJyiV4SEtyebSl2ODBGecYA706o5EW2wnKDovLjRwYsAXNvma0C6uRPUgAmICa1d2EX202OaFfXh
uZ9tSDvAZuF5iKzs858gBCGIIbJW0bpZ6VWybqQEEjxx47zpHTCcGxcjumkbbK3QiiW+7zgaE0f5
K5xFG1tMK1LRKV+ZT4KR2X4EZQHAwcqxeZLWjXHlBcE7yrJ2D6PcludDuUhkA3vlErtvIWLKKQrY
L5ACAwAwcxxj/OSoEB3ArqNIwlVSP8/LkrF/L6H13PgMs30f9qkfW7RC4dnhXyIguS29NTi/sLyQ
Iz5Cr3zhlrbi0EuRfCGn6zbECpkd5pm8GP9kpo6TP+wwa4nwtgftVErczF7m4SPrZI7av4j0tdqi
o5g9U9CTG+jU2+MB3Da4qi/8RZSf3ja9Phl09cDHtBh3tNJudUgqa1FxtadIkcSf6JE4ujjt8ZcL
FTNHP2elrB7/LRIXtTIvdu77m+wc+W9F+FtBcmjcPb0fySDpNkzXP4SS/FA9BWP2IlSCBdukgVVZ
gJsWXxIPGx/gLNl0ndWL3gMKN39na71souTL7RmISxfHz4Bmboe2ksOyThKNgWmYH3A5Hb+7xVEX
vG6aF2GkjLciPw2ANVMEoXjVMq77bfkbx00ANbGqo7X0xuXEUASECb6kYSZY2vqoVMF8jr7cyQAU
Z3Py6mV5uMCObpH6RrK6ep+fM+xSWbs9nIp8VOj4tjUtEN6pS7tWvjDUu6ztVXPJRTZdkabsiZAs
4H2EnT8Juk8BwIViLuMc3r1EZrEngJnqacIbImXZODgDOs8R3CIkcYitXWPwJNeThdhbsj7y/NLm
7S3SOeYdzrbHSMxV1MTSvPCyDCK8hb1gHh55HPpkV248MoKFwbrYQZQPltCBvBESgGoRd21ceOk0
dNC+QLteL2GKMO8ChgBdMQ4y/tB0GXdxWsNxo8MROyEUTFr/8F1CDB2LJITvliIJRSuRb5aFV2Oy
rjpQbDBMBJh/kfqg/qrMAKne0mtYccBxL3WFb9pbiTpI2CSHJF9sTF9lp8ucjYiAuTbsG5RqbJpF
x0Ftg9dGGPI54Ng8B2Ufq2txWpNaYcTBk03uDoigCw/nYU62gzvYcOo3TCEZSLKxITXKScpKufRy
GO+RQQgiVAjoWy7USuF+JoSiFKW14Szye5/U6Mi/WY4kf4UA9yTa/MsHm7QsC6nQmM53UML9k8RD
+rxszynX2nn5ZbAwAi5Jxcw3CjEzUFURWo6Tbu2t8BmZyHKdAhkJvy0Xm1zi7fEeNSecOqIOrot8
2jJbvKTDzumBXwwd0B0OlYtMMVlGE7Qlh2kchNc0tMJgvtJFIDe99FGRbfvFgsCQ+LRLfOE4zZsT
Nc1r5OT5BjRRZFntFKw/thwunR8yMO+zCRROxviK7MznIRmO1SHz02hKVIKYL93u8sbOjNLWgl6X
XXBfUmLMhDR7EdYwnjoGe0bpzUGjR5M2RuPLuDXD7UVz4E9M17to7RkWOEYXi0tAsJeAtSjbHe/l
Q/ojlAgE5RNcM94C9i+StBLT+OJPx1pofX10HT8N0RlNsDiGn20+2J3UhG8aASwSvFO6uvP0cZg4
E4SJUCHRO4jj0S4ayQZARZKrsooU2+Hj8HqSd+LSOWBBPFwoYRlXDkInlJYXWK4jJ6dyaMnGHjE2
ykNeGnHogiIakWQQ5pG+kSG/xVts4fIdnkh0DGu9BYXgiWGVLZcne3Kxt3suTLyMXnjK4xUjX3oW
dsFcWc18KdY6MVr9UhqdDr0WrqCtfttMDwWOL0pTnntJ4a7k2tS9lN6wHeU8nHWxgeBbfkylT4rZ
bHBVFEXam1HVDptWKnQ0JIi6WMavYASTPLiGa9arLJIIcflrcBPRkzMp09yga1qx1LyhkQrGFXar
/LM2/Lg54OO/4ozMSq2oXN6fnN+S3iW5100zf9lWCBYgbSO7bqY72eaMJU6udanAJJycdAmLcLPO
68+b80w4cJzFAud6c/6A8V7gEu5mqrR0lBnTja0xwBZg5ENn5Gx15E7Zq4Iqdw/Sbzr1KE0PeGhe
QoL0Qn5iyAsyllaVI3l8c3v9YvKpud6Pl8vg5E1YUoYqssOLJW7lhRc+7M6nBn3UzukdwQf851QN
kmSopYz7MK9ekhAWSth4guBBqsCuibKwxr/1PtuRsO26zCMzl5sweMRENNJNjb4a7yOvJrAcRNrx
oiiU/4+XKYF88porncCIFRdFir2A4kCcNkC2V0wbYUCg/B9qexaySO6qyZlIB3RMfFpEeKb/kyRM
nsMAHhzOTHHwHPK6mRtJ4eZmx5vHOQ08/jXTCXnhc8D3Ukys1yEswBaAwACPgent8RKH647fLASG
JCxUGo54KLxpnmw4rky6C2QintcbmbPBBzWfE/NLbDFUwNjehbpo4E62kxtTySdd2xsdrJEM5fzt
N/xxKG4daM98WarJp/xPXH9xhCfDFSGdRb9rJSQqh8H8Kjr6BLiwNjWzdcVKFzrIBl0hqTLntQxC
OQyIblOQGkDTJOGRNBEC8XbN++Rvuw1yzE9lBzDIYUtwFs5d1ucka1CgvZ3wItCayE0tBx9w6i9e
YQ6TEPMJH6ygz2lCAA+8wpqfLPLwdxl0kzXt5HqFVJXI6Nze1rqwlnOFDBdKpYyPekosua2DIFg3
vdFoDwH0JUdkLFtDDs7Y69mGa5veGYr2cF2BfDOsYKI3HKMS3Q5Bfe9fVHfvQw4CQIrOo1RB/HeH
JJltJWWIGRi4BCQGrnV33WpuPZlalQ0z7UBFERg1ySKYo6tJLCqtw5NG/SiNtqwwah+eiB4Kj4qT
8ZvDAZ21biKRoCedHWmkfL4m817TjPwUyIxEINxSn9AyjO/WDgGpfDzWEE0WH18sSbq9eaUbYFO7
GcpAISPUaZw6UceJJFUznFxVi1h5unDqZhtfLawXLnFHnxeP+5VFak43mZhsBzBmiPMeN5RRC3ve
LfLM+BnFXpO1CbOGEzvE94qgbDjwTPbWYQUM4ThBSGhjlKCEJUL/SPZb7cQCk+aQHcepADGhxYvo
afwtsImPY9M0+1CAhG33SnsEu1hKVx9B4OmpF7/4U9bk/DkhUlO/s7bwBi7MxdFJGe4Opgizt4br
Y8XQsSC04ZOKO5Vqm9IO8Br23nlhmiRLeCcZqVc4hr+WPUfzOTBjrww9eFTeXJjUHUCQXtzyjeXe
9Bg2z6mZRaTVTHtgy5OkE0ZHmJICkuJwIso2CT+DBrGnOrvrvT0+DZ/uCKBAmY56mwAFxdUc7TAD
CTei12k74y4r7xg2rB5bDyLpRrzfhGkykbhwTMl7GFUgXLYaFuar/3GsrTH6AR7hCbpljzgTLtO4
x3V6A7g05sm5RVuMcpsB8uPRFf7meIDDsTS88xq74c4yT/hGs02gO2VXi4Wl8wItNfLgTa81cgSu
a020Eylhx2JSJQdjM4Rq3BHQ4sPwMoHKiGVRdzfNMsqfLGtVHFueubYxLVDhfVq9S8UDYDRaoMLm
SXdNXq8X1LOJdGsHrWhJmtaIXbWU1nTyl+aDdax4672UlfJdAYLGqj0ey+0IB5Ev/5CUW15iw1/X
K54Zlmq7QJFwjrHkecJmPRa89gJJRcybJxvl9cdNBmrwq2/yHjZ0QFrCknCyySHweMZ1TNgt+xMm
8AoOKSfZhb7DPtol+WNAuXGbZBYueSSGnqeIHl7HY5PcGsr41QmzeRxOAgJNKTDyN2XY4TFglJsy
jz18QGlgqSMJ1nggaMK9+2BzEONtBktIm6I9WmuC1/QMpS3lOdxajynPrXk93R4YWm82HjAb9IJb
NHxi7xyyalit9n1yFOOr4D09gKNlZXkM5WLbLSC9AZN/cYxOcnlDFY5Ld92AOFOKgegbteXWMDtm
N+CKtz3eSMV/a1JgRNRjw53dEZ9gpAXrdTuBEifK2vIY4T711nE84XR4mXKZMOHtK9OCPYpXASX4
a7wguKtEcGaKHNO8GoClU+HGOG+TV4Dlr4nbCdr9B6EdBySOD3z9+2XKCavcoGFN5xPSrXBH4qq4
kyxHGW2RHJDOSwJ8nndXAAghgQcOEN2f0c4ZFfBkl5dFYbGPZE5DfIepQuUTw/9jGbH0YWbDit+I
1op/d/ZoXTi8kC7KARGzei61s96veOHrxlOWQ9gbMImAkb6OIX+O7EbGeo5ct+oFsfb1c9tjS0qq
1xLO6QWNe+wFKriuuOrioSHUL1ULRf0LBQ16tv5hSjb8tAPudcTb5bqc0ROPZ8R3aA0Zt+Ne7Cw8
fWQU95WQIN7LzSqV1cOZSwaWP4i4T92knLxabwe9OzoifAjMLAhkAUPGdu2jyyB08zuyOm58NkiD
byAVF5NwiDWaLBcIVaq13yVzt6xd1eE7GQL3F+j6Du5Eq9URW1XSE2q1nBRQx5qEv/rKns7vS9Au
fNKN22CVJI3SdKsH2AGMcWgvV7KrTZReRwxsOToFBJeDibeQzHlO/HWS0N9mGAiFtCwnIIamfiG6
s1RdJPzHsIZVB9BKeqjYUSrT8btqt6Q32AOPCVDO7ar2iqK3kr8F5sbFG4PVfIv35YSK/kXHxsSh
Rubz+4jqzObKQekgZcD7rQU89MSj92w50Q47Sq869AyxfQsd2zvDbR7dh10X7uloF17ehKKGtqs5
yXdboJkLuc6t5fASdh4y9BufqiMuTDRGE3HjtSPpOLgnuhKlgZOXeaf0odImp2aUNeOXWWAk46V5
mM5tfUZBHgaTiUW4hm0gSD++Cq+GF5Dq5F8CGpJvJwzklgN6gPqA8+1ZygrErivW+F1LHQrhiuhp
eAhnqAhPHqBQ9h4FMsnImA3BGJt4PDa7ASH1LLUI8mgxEPPvFpiOEJLuThY0GN3w/OyIO/Mbwm4v
Pw9vx57C7IQmWZuCHzwVLIAKicQGT7EF0Btvk++ZAHG6wHB+mpxvpnQPiioyP+JlLssuWf3IhLcQ
DZRAo6dwiKL8FEGmRdqMExFfDzuN5edLFbD8TpjhM4s1WXX9hKr6Zvp+kqAccWf7Qd92z57rg1aB
sV4eAHESYmqYydHD/L/u7SELJkOAk22oJqAx5ze/Dd6YU3AfcIeSc7G4+0XO/nEix3cV1imJv889
LM46ii533pe5P499xjzUKa5ksBy2ID3/L+KrBRDV8IymCvdTKok2Ax9kIYPZMVi0S04qXzhuMF8q
OT7ewQTdTNMnfLrBariD55geQAMaChjrJHVWHfzXOvbjbq3I+fowllsb5CfTs+36JOgEWlCqdsn7
c3yfTJZh2R4vmOoRRylziy8ZHi2gWOC1tL4Saf7e9IefR2/oglBtRmJ1DYy3QCVWI4XVwF2o4aHa
8Mzyk6bssWTVBlFjh98bbMy3Vwd8kNdQq+yqEjBwGxtqg4f/MdDXgwZfFHs6ZjDMbhtrNmifxEBx
sOzAMso9dP3uzcb8vtD66tzGkKvpMEkpg8wJX4DpRua2yVySk1/b/VlNE7uZfh7qGN0uMCHt1Y5h
sY8bzLAVFXaogzdmNYPmyUnkEIsWVTA4XEfwQfztzuYXCSVdQtlDpse7s/MM0ot7CNMyAhmzTwXO
av6rsuATV4ju1WBTOtVqi3FkeI+wayTabEadQLda/V0Znrf2DnW+zUDjozpknErXegMIELeEDs2E
f+T5xhlw5TvXVgP6vk0FuzvaYTkrcZ6qRhcGspDSflUthGaQ337nCqVrL+FqABpJLW53JdaCmYd5
LvPJoyXILhojdt1V4hBIollJNzDzCzmOSe3AdeAZsjOpWoFUQynrmlP+nBBr4aiXSXxdiwlBc0Zg
O2fr5S5haJ/grS9xIo8K55+qZDK5Ww8kQCBFWd4gnkm5m4GhX5g9nc6IhiDlUXgkFX+NLwCoaQi+
tJ2+IywHzaztInPtc47XbCaR77wGQxhCAIUWQxvQvTUMUT3GDVIiUqM3n1j6y+9TDP8USh+DGM7L
5qYVsz6JUqNOfFwF41Qw1JTm/02SAU4v+UwZlQYJQXhJ8i9wm13F3ELOnCyj9AXq/qrzpBKOtmWJ
LswHFuG6WgNz2HlPTplj5p6U4N75+kCxjH0SPvuEezCuHGwkET359sL8Ecr1k0cPysqrfMWvdfdl
y28k5SQMSQaShu4CA/m1dBO0JY+SE0wGHMDiBe5pS1XaNRPk/S0WZmQv7d4T2J3oyNEgOFmLp/R6
nM/8FHdWXGeolE8w35i7FRrF1yAOQ8j2Ca2IYu+WBQBUKnsjq27KboxeeavBygVP5G/ZWCUixnRn
V+4tXigEHrIoGMcT0u67xGLJoHqLKweN05jSBmEiL7jxzpLn3imUuILP1Dn8kRf5k8QSlKGOWniH
PRydph3/OPWB6Vnvgxge9qZL1d6dyZCF5MJ8D8S0LWb98Y7Sf71pmySQZg93ob3DFJHjEeOU1rh3
d5/YOI0Pn4PLwWm4bQx7rS0+iVs2fiPEoj68WLfCgmCMhb7eNZmmYp/S8WE2PuM4SgrvdhqCSscY
Hlc7S/FGqDJHt9pUWgTIOw1yaL1n0cQpWsBUdj9dzUdTttFczOBI5vi9j+d6NkWIjolScjg47zYe
UI9Rb6SpZrkiv9qfnAfHL6quEWWkIppQ1QJjMrYHPEltVxurf2MOydXqM5FLejVuN5aUBM7m2WC8
AyZL4PUbbufeb76c2ePmGR1L7yH9g5Eg7DZQntg1CHgKnmtAqFjNYRfI6XRwS8fnrADVJWQTrhWU
caSY3hmyDmLLMWP45sNkJV/+59bsu69sOvzUlsVq66r15O5Vz54xONEQivju3R4f8ITgNNk2mKLq
KV1LeZvRNlhcekAHiTJrSndAjFX0/BlvTQSTkl2cFO+MdljhnQpPw/8kqb1Oh2WVqCfGa8C5PDWn
yTN4nD5eTSudd+xkhYsC50ADqgcShxK/M8A/HnG1hX01Dxp2Z26yMgva4B3V3PUqcgTAlnRRDokr
yhxkldFUoQGsDZ5FXBP5k2oS3N4mdnWL8I4+T2P/Nzr+FfCUKotoByQhNhvCoH5DdbvxZXbEt5Ml
Rt6I0DVyuE6aTTkEANP8vXnD0BzjI8egCRLjlJRl3dDKHjaz0rfUDbIpQV0xQfxKUDLDrhvSJ05T
1fMR2nDnpckJeGW4ka6Y5I5502LxD2kXyUcjyrDZwWDt9Og4LSyU7ZbTookIdoUlN6068J4KUK2/
o/4RD3SkeDf0iakkAN1B6bei6gDy3j0GTZfJBlJI3MBAGyJL+8gTtz6fTjfuRJPtOqiB7GC74xgl
U3cC5RZGhJzgCTSSOxjGz927hlN5C11w1TujpQL7tkKgNI2XRoVefyWfJ0lI2siq4MW/2wEoGs0x
2dlkmhTLo4gFsPKOlTn8bIWKg20fJjQHf3o4iT5S08ofcDrf7SGN9KZl2JcHVDuDZME0sEztD7vW
cdE9i2QrX48/J0jsObvftHTUqXOBl0OTE6viq4/QeN+2n1DdBaONyYkuHzIvOvYv+O7YwExPElyy
SGLlhZD51G0KARpypQTF6RXeXEgytCI9MZQjc23Son5/etyYaDZJiPghwSqYpInJA3YF7kcy2bHK
QV9OGDQf4yhUCBg+5zZZaIZVM1PTOLpgN65wvATMt9S52xDdC+cgO8ogm5vc6dwqPi793bn9/jzO
ATiBNhwdoz195ik0O0nScRnDt29mkLt3cF00g1pFaTqZ685EryiE3eCi+4g6FERl1JsaZ/FxVQUH
Ag4f5C5iykSUs0SArqgY8rQF0ZE4xtGspg+hY9Qlq8ajZygW9SGqbOci6SN6m/++yrma7IUMExR5
0LwDJwoqRL+cQ+01ayHS++kpJlXHRqpJd5OfkHpyEIX0pU90/sme7l0yQDxbAzrYTJiwtmfKIrUV
deTsh8JM3x56BoZ4oWBMb8gbaIuAXKbJXRFv1TyMCRpffd82/llelywVTC7a9hDA0Ak0aQiWdMtv
pkJLJeX8eiNXLyTMjfNo3sRbkMdA3CzeUzxWxsNW8vlW7M/Vs3I4+7jkxXxxEzLtZy/23+tpH5vU
oT2bnRMmDuJpZ/fl8Is2DHFS/YP5YDCHecU6dvX2SB3opPUyKoy7mFbOcJVWeb0RSLUu2B8pbb6y
wz1Qn4xvq4Zq+1rTWjXsqsQWseQ1s9iv3NdmQ4dSl8VNIaf8prt4jwCG+gbWG43Lmw41tzeHjDbY
VM45YDHuPD/igEaFT+WWZbLPRl2QExNlk5lSVaRkJWjJAgJLTY5dBx26JN2Gy9CWJQ9OYgGLnH67
YXbXqB4anwcsIB8f20F4/gStfWKrbEzxglBH50/ppKxWsvTHjX9Z3MXyMt3NrXgNPnk2r+GOqWiP
YF3aIPXtBJxwpMmi8ZkDIeKzOLeO5MwAR/wGkCu5bMfERsF7TF/Umc8xpzAr2EjxSYiBxRjOSrX/
cB84AshSyk1PT8ErxstkCmvMl93NFPo7m62SPhBEALHHjLYrFpdBOYTOIFkeT/gM76CeUpcv8Rm+
ent5/DGCm3mhECcoATDDnUqiHgcxBEfnKOn2UjxjqW2mLVPyjOXOZzW/pSczN5Ak+8WWsXr+jhKP
pC2mQ/iyNLjBkAIOPZor/JkN/pxS03hPcW4e4IAQk9AyVpWIfHAVzvm53TYGOlEAM89T8DgPqfsV
Rgbo/SfjkFRGyu0UL2fqhmSOSJcK66a4DxLvEPA7ggOVBAFMJAkpg8rMJ+SjlwZzJnIsvxosDKZI
r0ic47ti3Xgz2HuTcMmH2PV4TyxFflE6VV2H5/TKvC2/JjOheoDwgNkKlgGcdM3YuJG4Pl/OBs9o
oImpwgDo0ZzO/CujQOuKTu9Ds8bzxai6g9H2NJpaQqvNL1dimTndkcA6WCruzWZwfYp1FcRzk46t
VIeBXTwdQKSRXAsGXtV1y+oAepwWczJAFe4AU92ebfGBzXw6NcKHBd0YS4HD3SywuBBlLkXNLfK3
rdMMJLxbgzDAzqUlu7HtC2cMHgc6i/hh1cTxnoFnbLMPDoldApmdHP/Z5t6gq5knULXa3GZ1DjbK
asTK8hqq457On0F/bvd4OT2MKmooinX4OMNMBz1BTHmAe3G2ttYRlN59qOa6xuCcrW8xjWk7QlRp
WOfx6JwDtUgF0T0cncFG1YYXE9ixJcFGxuvdP8a4L1CiNDEEBD66YFqLHusRdXAvqaxby2+eaQKU
T0mRuDOA7yWuTTSbZMXn1vBwAuc9Y89T+F4Do9eus2T8kBw+gdGguizbnnqhzS00mmEcy/0Oo7Bb
Tlc2wLsKaUxll2ln81H3DZ3WOrWlwY6yG6O7dXnZSu/wMY/pZO6dJ5XpC9o+6SBoYHm336eoGz9U
99ivWUGcDG3KK/woa2gLr15LZRRxiPqM686RouHuJJqYWLeWjVFGH4fp1n315VQQUs43T07DeJik
IS+zbri7atWsHCDAfvvsVoFe2rfFbVFE4OceDhd7uw0cwLgk3S67QWtrngsxPjhG4V/3wWgNalkh
1CQFJC5LmvTJm7+km25nfGHmD1Ni8UtuPXjl8+CKOeNHc2N9XBlGE3ZW16cNah9v7MYMOxgx5qvN
xebND6p9sHobcUO4/Wb78j3mSEFFHQ86N2c3Kz1t7mh9pe3vr31NxrNHw7ydvUIVx3zUmDGohPFm
9vgeH1jFdKqAwgBGXzBcAmbZUPDuPkDQYBhOqPYloicH0RwwWnLrh1vjOoCbP05jiv16hVf8cqWl
qm1cTNsuL+YUr5FXN8JjDAAFT2qMFTdmWzQNoamWfdvYM0lcnx3fdr84kNIcMhfXngeVxrStiin4
Dy/C7G9Jx8qBumYusKlYu1KYOLhrnzfpjjwP6ty+9T/sOr4PqiGEM1HiuXkOMa/j4egzbKdLOpv7
GFNOoMO5fVJt+vz0yDx6nl7tet5S9bOjD1qIPyf/h/g0tbwyLkMQxYdsCw0GLwe0sU1vE4LB/5F0
HsuO6zAQ/SJXOcryVhSVgyVnb1zOUU5y/vo5uLN5b8IdB4oEgUZ3Y81E5Kbr9bZLXGm17n3iYCDP
gU3Ajl/VVivvhuCo69E8w4Rn+JncvCfNFR5sZxj0sBlprQTZ7EmfJIqAhCKBjuYDAyje2XBW6Ct4
fBUg+xMAu/QnrKziMNGx96HLw2+EPPWrWbDmKN2qFkOrcdW2qgD7YuKS0MYSF1f17HpBVj2ojWr+
nGTQ49SrHhM5BOF/ellP+oTdAIMPDrEmkjShO8uSE5CCu2EFLxcnro0OjDBIsJRqqMrXSm5nJ9AH
iNpmgSqzl92eTkaj56BNb1CsBptvlRDQmuCC6vV2bnZVG6826eylc2hvU0yJbl7LHgQ4sxa2Sq7z
eXIn/zEYmVD6LSYTfJ8W6bZ7jNE1DIEAH0hbJEe3l11uQvjPVXsAAbpHmKekngza84SS07oskRZH
Ipc++gWsUzUIWGma+XNFQjw584H5f6ICtgtfRhS7ZUqbqOqM3hNSK3W9qaT0g8DwbLsEss68XgIl
Cld6R9qK6rLIMHyZnIZtbCxCZnbS98yCd39n0R57QkBhAdXX1qNzqInMJjiulUEhgPokcI5NJwLL
C7zMJtmxF2DORRMm60FJ9qDcVJBXMb+1yrxs4sgWJIHkmrbgkn7U13aXED7yURQFDcMaBGLsJHSk
5xD4bDjMQMrvLrazhmL/BiqquVxQ8WByyFuYzbSHvBSWmurq0l7kboDJKRmZzX3S+8DVvvnRCyen
Des3S8UqpDbcY/2rJs9I00QsnN6AaXX9OwpDjzZi9l5sSv5pB8qmW3VL+k3Y8wkgZW/OA1IooshG
GjR3FXp0oOT4lLzSxUnOPzXhBAWDS9r06M+pgIs1SPTbwU5FJkgkiuNXjFYsxNW92HfrxESfhvv1
DSah0c8KBqWPkXdiOr3sSS2h1KTtmoye3zFMwrlaCROVLFXptun1qWr4AWfgFwizMiqOjRewtR9z
cU5/r75cfYYyCZvMXl9iIRw/FB7rNe5qsb4GGAnPCL5oj9Lr5hC6WKg4lkyDd5NkwHtw0+tfPOCq
pmaUka5E16265nSPe7usNwiCry3+MB+XA3HXMmMdvxMH/+xpSYs6gIdN82xCO1e3KC+BL2zCQoWr
9xQ0QZEFJTbVhOM4uc+r9sw6gs4SujEWDt6IQA8ilICshAeRF5ihuvW5TM7u3yfhOqopOoAVFoDv
47zW9E0Hxoi7N78TNL87zZRahw9QdJyg1rRYmQMMSGuODRPYdM29DzvyxtYOOp39ce+K+613edKr
4MnzqrjOl+41aF/E/Hs+Jx1hLoVpneYPjUvGJBKnGfhWSBISiXXFogEHZ9RjQgDpwt09ZYNfzC5q
7Zi8W1zxfsaAWl1IGY5qc0lpz++74GkoLmR3M9f25lWTDmmTdf0mXPNAIowv4erueBUYj5srcZIN
lrS/BGJOfRmutiM4Dcy1njYE48O6sS9z4ly0JyYEPH0AcGmoxo2wf6KirfVoUQEVbAv7Vuhi+GMa
0PGnpwCJ73zxHPgviJN4A+fSr3MWL39quj/wDn3hKH2W4a/3mNTQo8nkt9Pdezadl3O9e+NPiuMF
uVuVOEKaxdF4j9BA3Ba1Sa3LGMAXVbd+moRjefZC0zAXntemQ2qqp2rAZoM7s/OhNzUZKNRv7Lq1
Xfe6d4sdU9y+eL7taCy9o0dbn99QMQJGFunf12pnbYLAAJIOLxtlFwYgX9iwfrsHuOwNQ8a9Ma6L
nd4bKA1vyinGIx2Q/W2tFS5GvR7p0jwwhaJCO60dka0u4ZnJZ+x91piffLFLJmx3wzcvQ+TTHN6B
hymLpya6usSpfWZxsxA/lPcXbl52tW0DBskt6yWJudRKbWyJeuNKaleDMBxumIad89TljnR3LvwQ
Pk12Yj41Z7092VCkfXk/5ikouJ+4ixCDgWxOSULWkansCEMt246ejFfUdbxQ+eCrY42IMuwIcR/K
RnY8KhlS8bGItG+nJtny82o3Ry2mMFH54y/e9LEepl3C+ekFmnufz9+yL/oitGEYDm3rd7DK0ap3
30KIgclDFTpbrw6MKa9MNtnFOy/Jm/Y0tJ9boV5yQC+2bm0SqAWPmMRj9W1bsBE33B5Z9YX3ualX
0IeIJg+O2UFvNi3s7ak0JpB4cbhBdquqhXvf5S9GTdydK1UfegJEXhGp77TK0CqqPdefneHeSktZ
eDY/BrVd5jWKu1ubtsT1qX71iJGMr6V5sluwiO5UZOgzahSFD/qKjm0WiVEN3ubImN40TKpD1MT9
etEi8TM/aYthFjR4QOwIT+Mhpsb0au5j5l5QJBFz76o250JUK/4Rtpi8I7hRXAaXcBdDqCbQMeNg
m7LwGJMzJu2jrh9mYRKj7zfCnBbOZW8XJvsXJdDFr5p+svMGRNKr+sDf4dI6qxrDkWJCeo+tW6EW
NykFsR4R0YED3gKkD/faYYNAcRgR9cg1bjN7ljdr+h2y000SbNBrwxOH/F22J+jI8Wh0h1T8mU0m
Nd95z3s8ofbn5sLKnzjPNfDlpjsrry4V32sjaQLjuHVZUczNIKuYjKRxeh9BNE5I6Qi0Mbsq0caS
YcE4walHFuCY9LYgML4VzXDodJ4aVOBX8WtOTWPgkefRCq9zTjNPBXpmPVEsUS/8rhY7Y+O1X3o3
ZayN9xlgRRfWqJAZxqEayhzv8gMWeJ8APyuhNErUkIC0JUqWesg74bVDwtqG/gOna85YL+u7JJlV
3sbOmnAaOdS91rpXEN+DQ81nKtLkfrdGpsXRgkbU621WYRXvkdALPIrqu4Lyd4MdSL6DvV9StWkD
cJ+BdVi7+eSIO9LLhbcjgw3Isyaj1jT6MsFky2WCs9wZvFFyvevWmddBGjeDHoZpm7o1mHDhae6M
O0QVPsuzJ6l/yyX5W+7pMkfRS+O/n1Qy3chGjwCf9HPH7tLiGFUvpA7sbcMqC0VuQN6p4aRoaPqf
9KKbX++IXNQa0u6AILyt2qfp2d3YlciGunoZQux6EjpvvcG9rb596qDBOeOmYn94LdokYU04MR36
0qBAdBUJ+uP0GHIJ6vdw100PY4iFoYkOSwi2Tptm1Dgsg6F9Eux/eKZ8OgjaO7xQfngnPT/9rNNe
sbuFuzWbqfqL4bgkKR27mUOXgvDXCekUCTQChExDHQj/TfT5o6KXWzZQ1mCYJCGtgtd/PbPH5fBZ
9YG8DfiGXDcft06W8ElggDFTAZqqA/2GW5Pxw5wXLdVnJQIY6ZFj3i3KgfbEy7L3NzcV/FHnGKSG
cuj+8YW44vDRPcS1pr1j4E/OYaaYgn2XyJyCgGLkzasZmjGRILGVUEh9W0fIWe+ZQ5LLQnPx80I0
G9V7CEEeIynoIx+7BUPyzSpt2Cr3aQC7TA3HKB9bztbjx3xavUXyNsgs6ZP2i+F70ya0gBqPWhxQ
dq1HeXbg3GzYLufYA8CBLDnLaF5qBp2+IHoIChWHm1d8DgzSN6s5KlO2Fww3nk8Bl4TGy/S0opu8
w0WPybLzxXnFNctK/gecjEEFDvB7lD3EJQ4AkEytY5cLKcJkRAzvzibDj7sCPRuqfYOqSJc3l8/H
ojOrjsDxZH3Q7rwYpMwzYO4QW3CORODFFCLwiDHsixcEazQNIp42dAZ8sgeOOa2vtBWczZDsyULy
0CGLadE+HBUeyO4Y8xzpFBMxHmiMwJaY8ceiSPm1oXjn0hXaOlcnpOaKKx/uFNWW4gbLB6d/x3hS
lVzqyElNDsUfnXA1fOEPGY5r/oFUmLmqbM9jrwfa9LXFSJcJncKwTI5NohapJTDOfN7anJgcwolO
yEFhKaJzAPh//gF1s4zvycjlpyUFb1hfgDc4xgVZxJt1+iO3Sq8bVJcIM7xgqYk49BRvKYHWbXRO
6hluipRTQiVkUwQzKjU0Y6AYe9f92C98wbu7Z3DoHmBPr7bQGE7+d9jhtJBsKKjREHlBWIrRY8ID
XQ5NhZfu5qqCLVnfvErl9oqpVBjRhIgE0YT5cBzoc3FoDLLVmyktJBzgCW31i98PtW/o9hpuJWjs
2+kYqgYyzuwGJcN8wAyGIO1x5W6DS7nx1WmEN9jKNN12XeR/+sZ4Ft5FpAZCJ39aO66gAcwnxpzJ
N+sdbfxt3rxikbKXV998jGCwfvCPKN/8E+gYO3JPqvkm5TsuKsxeuYAxkDVXvWCr8F5gpi4jQVWk
sUai6t1DoMK+bwV7M0T9seH93lb17IFxXuyhwAo9Na8DnQUVOotDxrlHr6bTuCoCv2J8ewU8HxLV
Wx18KFN3Z8ugVkhSHmV9AO70mUNLWQ229JstRACAZjS5UPHMso/QO2S3vucNJBwYVrgPWK2Is/Yh
sWzmkrvTfoSLvILwaSoQfIjoPUg96tIdSPFIvu9hyEqcBYP7bW347ZxQB6LSy26nqMcPTHkFQdqQ
+8TlMA6p1tFz2bMkG48ZYg8y7Bx/3sNhtvMMrOFD6uA/i3BP84q1J0GAUru1h5Sv4xnnrop1J9Bg
9aqKoT1u9UnOOy2yRnk0lxAhAfoZr/ZXRP/lvxti4G20eo+oPrVbTrSeA8BxxT89tfcZLjWczHpc
Vhr8BEDnyG3kETr+lkkUEdVNXGOylsz9oIyxhpyNB8n43umd6MxI2d9Zv0qL4rejUCGwOzI+HlPW
uS57/AJflIUhY9clA2Z+JEYITz0EiYVVayQMtumCR1YZ4310mh6JWRycTDtpDannWsGO5MX0dPQ9
yVYhJyWx+iu5JdE7+F+1NQia0jAld93AH2W/Eyu4oE6MLDyQeCkjNAC/xKvvCkNSt7q1AyFRBpcN
6/Gdpv895wGPxZ58+7NwNUIAxTcdt8Zf7XwTRKlIW1svpxwI1+KZi1J2GEOCiAGIevv07W1WxWLV
YVOpVUlLhrpPjHxpIonGDkGh2B77dDKrUOygZ3EQ4YPFU1t4sYYbo513DrjNtzhqa0YXun1h+Ui1
OB7WX0g3a1vu0zDDwjGoRjJW2Ug4kRH/Wm4pODqldRhXmt4L9Kkbi7gALhEqD9gh+AVfud4qTGcm
AZghgnEPqgzYf2Mue/6hT+oMHAsxBJcjB46D0HPT6ZF8TB4ieRT5PuqvvwyFoVX23bGfXEZ4gjaD
25w2a86iwG+gK7KlEpEOZb+kZXOndyS8GmqokAF74NfKGNBrGUNSlAYJO4l08QqAfYiOl6QBzdho
ORC1JGrwaE700pm9DIVoOqX3uxCRZWemTPiFlfafnA3z0bTKlMrRc/po+c81TDOXWe80mq7Mq9f4
OjJTrAxu9sNa/jFYoRwymlvamdugktNpgpGKFwF2UFdt2N2PhXiIv8ZRr8LvZ45bguzeb8B1e7/b
vYfrlh59l12mhanToqP4xU8d9tgujtai3ZfRX4+gTWPxZn9UJLVhMUkSV0OoXbSS5czREQk4Jnex
0pgmIu3I91P+ex2tuy9lRc1xxCep1iz2C/W7QXt259RGed5dRm6g8XROaI26W+aFMkzva5cIfc0I
wghiIpYUCiZ9Y6hDq70BEw+ibfyoWkf3VNPYHDT9fNcTCu0tQ9jzsh68Bx3Y7durV6yW6VQSn+HP
dJ9fVndboUULpWVN89md+R8vF4WbA4XxjwxpRLJy93Bm02pGnPuyqj03ilpffMhY6/WliQvYcdDq
2Mako9/Mt6LNzGh3q7bYBnvNbFLkMRcFh+XBwk+kx32BW1MErx5kByzIabv66+Kt1jmbSigG9KZR
36Cipfs5Alzsz+BlvsE2MjinjAOu6BptEXsf3UEH0PPmvHZ7y1jhKVTjkZ827JTGDEVoe0n4HEMg
hUgxasfLbp4jD2h7C774ukRn7PcX6YNw/RzSwv3Az4DTLp/nr8XrwOphfbuQwt7J/eU21QM16Cu9
87kv8XEws8uas4ZtLdQwMZY0TVqfv/DnmYxpsv3vIWxcaChD65EG/+2co2/lexpU0GA1Tda+2uNS
VMpkr7hwP89ehGNNRE/MGlFbNO545RZ4al7hhLKrB3Va7Z9RWzRon1G+dPf+qGkvafyxs0u73l13
yKc4O38fpG/67bzNY+XpW4THzGU4qtUFI+rTtm9wQSPYtnd0UijJLvZ1VBHWNnvId47rirqGnTmy
QAK9JZp8CCkffAf6ffJBVOpQcvoFZ2/dJE3EdnLZonSGnqxHlXV377pI+enzYlKPl7e+/9E31geC
61bR4G9uvT68UJhzMrwNmf9sg/hLmMtCl62gowbL4oG6pyvkpk7byqHK2meC+OiBegpqDCAXwiMK
BZgXhKcX49wcPAZQhGYXl2Y9+5V/Xih/UbGcznI6Ff5sB+miy7H8qc9QR118NOv+Gh4JG05GnZ+W
JXrOE5QJRyTdhFOYvhTPSPR3ZAo0sQ3/DSx64OEfTNi67EG/lcz4i2qTaEp/mKQZb0irFqX9Rvj8
Iy/QV6ZemInWXkR2RpcP9eN7+jlTb7VL8OxvZSo1i5FC5bxsCov6BjNo8A1OPp0PmzgIYx8bp5e+
qGK9leKLbZwi5rsgNl04cD36zgxiKGmUe1MvDBvWxjsgxZMjtmc09I19zd+U7puXtUpWuvCEbdNs
kVM+z5Qkj+heMoUebqZbJvU9PXWqsR1kIG41Tt9lyymEezzrtzUWDH34bVtPeKTbOeeLo8rjCDHZ
tMkhH/6UpQg/3hp+M9i5MtKIfwWv4uPf8raDDlNgEWEHP0LEB9hXsEYQeKff+fHve6F5gCecQYbM
kGZB/+W4mLZv2Eb/BZvU9kuLZqzbhmB709BNSVtaTvyznzkGf47zs+t4f1m75U7xCa8tTWa3mV7m
ZGfuZ3z+kfTuXiJYpPIO4zFrw5z7a/ce0cE9kkwik1YzU03P7CeqvX07hGjc2LpGPevAl4JdIFyl
7QeZTF2VCRcTO9vdZ6fewX66nVA4yKSS8ZhGGEQxwYIlm2pu6Ode/W/bvlaCetuWq7vgGiMLoVXS
SuV/zzlOEcfhE1OF+MaXOGsyyamQJBqjvgzI+BMEY0I//4xP/nFISQl1bwZN7RzBaNt/NS2P76Zg
KKSuQriG+EE4tsLb8MNfHPp4GMB3Nd7o7FHl/BWhUJx/vsFUYAhOsJfPP4rrWV3w6BosWOECXyTb
ByO+Ffb7DJXH/WpzQ7P9otnuW5g9eTk/dcv5QTotb4PlNDGqu7iHs5A5fPPL0zaG0+e8whQ7aB/i
wdE8UWnPYwTGuJJ4U1rlMDIOE5JwZIsnPuclSPGG4BOJjISnDqMWXvOYREKcTcXNZhyfusiNeKwN
B84HekwI+OmCogbXBTg6Iy40sUaRySb/n8QSxR9CcufpQkjGE6Ki3l0Ly5BHtwF9j8IBmhSWHSkr
sJ3jrT+BFZQch22rUmp0oayotVj8hCvCls8JqtFe+XBG91l6xuaKlZJhh5R44/T0QlBeqs/igIGL
FuUBRMMfjba/TIyYsTZXlhyjmLRnfDNQmmPjLyRHRLgQOtDMM78S64Iqlziftp8bcrPyC44tCVtD
FJw0w8fjCmn33UZThTZpAMV/QtqM+eEBoBnUWdBB0L0zyWVGrdJZjpFoIlKqdL3VFfAH4kEHQe/P
3ntiSdDhLiBPwIxLFAW+LOeXk8BBgqKPJHrF5e32kWY4iJUwJbYdQuteSIIAVeyVeiAsfjIZ5OVA
uJfkZdvkrk+aFm3sIezx7s2708ZXmIEy/QKthDhJ9/uLeDysvd1WHzhHpLnkugR2YF1GY9SQyEMD
fIAyZasnJdINPCVE1NZDAS2qxqoL7wbaoGAOY7JdBLKglpri2WpRtHueqloKHK3R0Gd20MpMbMmK
664ogtpLtrkJ7VXOI4pmOWWshI+mB7uZflO3XjyC74DfMMeHJ8dd8vL4ikhkeIiSnwjSLbUJ6A5E
bUl+ARVoY2/+ALMaRjXsgJJUVvn5PvDzK/M1kWkhlUaru4TK0MG8pgRguX6cClc+zxNMhdLpEb3b
4TR9utupT1IGZRfoDXK5eCwjlR/jDCDqlZs4bNtiAzZA9OY0gDwj3cvItkPOBzUt01pYpjo35vhB
ik6bgJ9iJx4Kp+iwaxH5G1cQa4Gznj8lAA6AmYSt9N7tY3AQyxiH8sdBBuX5+OzbNtR8kcdwaqDM
8eHYyn/DTFjJH//6pjNbevN7B2gku+k/5ffW+9lQSXGhQZ65Ux9C2ml55uyde2jYcJBMAEsoyvvU
F6IDgjdakNhC7UtF1caeA8UMbcZzCzqJnvHP/fc26ANmpE68TUR/zMSGOAPYWmTeGUaCcDVvIfBb
zCdjtzIq5yD7U65p0jWvjw1LZxnXuKK10XdzaPykhx2EoYSZmPr30KR97p6aGP/spr1V24eQRUMP
KhNzPt7h6vsawtvLgKOhNzD8Qw7cDawxGzZj1BxjbpA9oMM4FN4vDw4p9funb/nCjg/+cChdRco3
FYY8UD4meIMxqgqTgF4TYJMe3POAKR6bAwJPutz2SnYV16xwrxHyj6efaIrFCF9QfDb446+qZ1f/
3Od48wy3+bTMm6oQbRc+PN1lFxR9hP9Rnt5rMH6fOZuKaStcqg4tmQKjkhthSuidef5A3Mem9+Mm
0kO/jzQBnw1pNbWjnQsgyMfllNKwFejo4TwNNi+mT8UcRiUBE8UBNnofsqd+h1t++qSPvudGeZXs
YHYQ6Qa8IlyBbALqtYIEnkiDNvkml0gtQsTX/FrMoRj+bHKoOhParZSKhiBECsxcsdR44yH1oYjb
Z0b3OPC7Zp9SCtrpJygOMDIYHJ6AGag7c3vKna4FOrkC8s91tDwsutYE+tpca+qflu5SxQHjz/+w
w/kEmsaLQacKtrW7V6STYFg+K8AwNf84KNTDa1PWMQ0RPi9zqOyRBsCQPhoQrstUoIia7zMijnyF
a/syKWwOTuFeH5QCeEM9SO3PwxfVZCOG+ej0GQKSYu/nQqU10uMsbR+9+Q6yhlXvU88aELnZrNJK
Ew/AmILCwwWeGpL83PfLzO9/vCZpEg+slqPOhJJRxumX9erPfHJ1PNhJij2zv1yyOF/wlYAPClFF
R/WPI76LFz+CP0e7TGZd8+dtl27Fhyg6oXt6B/ERvLFXXdCUjejfjhoZAgrf9WEM+8t17We5/LEK
IClZ0b2AFXq8xkXWR4VgcaB/DyjEheq+n9h7YZpwuRFHuVP4VlZXEmF8qvCR3sEbjGqbaLmFs6Fl
9g+xcu0+GHgpX/nqIZwLc0Jz6q8783xdxKLZoRHOlYnSkL3UEMxabNOYUsAOFjO1xdZjix/EUyzG
0KBjcdWSfRYsEUSMM4UnrUaiMULwtO8fFrWEm72TRZYrRdHLaqByLRAxEookGPGjIf08iPlc10hv
dpCNqRO5Mw5Xu49Rib92nLIEUuwjbfWb/QplU4VRY4v+JySitfJ1t9uIr3qU42ZCKRf6+BvdmEbR
VmTJ8tFhH+/kEupQDul2MutvBT1Q1bt+fVXXYgv5i2Po8BOQkkunkRGUzxTlV2GnvYbwkJABnFAc
zlgBsVoz51NzU7PxJ2rRvdmKXFHe6ahqHQCTfTTySUZ83595ayi++bfL83w+2N4KhsyXYdUdlcDn
pvjPESCRGIgoEPcO3xcKXLel2w2EPpe7P5lDSQsMy+jJOWTnzlbFwX3gZLbsTp42+3434jtvrcVO
9cnohZN8YRWZEvYIujgyteGtiXcXAA34RqG+E5Yeap7brQy7UeFzRlU5rkyjyddODp7hyEgouCZv
mB6VWvyBITI5+jCmhqxFwjimhg5ufVpwO3Y0y4THaMLUPY0bxeTHxg5qA7UvaSH8QT/vMWSri8+E
sGbEFx9zMPJEaC4yJeszn29/Tt1p8BrwSLhkg9+FbhZji4pucsYUoKXmUNFmId3JQ92F6rtTkQEr
xHoUulwW4MINfXyHrYYbfdTTpl3LXzctuJAdqkHEHJ/NaIS2tKP3W+9x9oC2Wt/86B7gnqyF7t5m
4oD9GxFVby6tcexdmy9tUkc1ZqoGK35QVjZS91Gqf7eB2bSZfsltKq06klrk52M85OxWmDJ2riqh
Fv8y6n9fTHv6/HYbniaIuIMCtUFaodiJ+9spe5yDV3asA9Tco7XcD5o0m606wPSgwrPUotbmCHHQ
s5dPemoERpvZj2LU1Fhwx+O9JDJncnemW0xxqrpfURqAKQhOarrcDKlj/M3SARFYcHGBA9Ieq1u0
Uyhb2tTGV7x5FJmqyDYXX/w6JFPrnn0qpZ3az5vuvalP0SGawT3EdwWppXB1D74xLZC2VrnWWAFi
JGkESddsMCTBuoJwbbXjOOSusdxAi0WDVRJhUyvlAwh1DF+uBzNmEJyXZIHADk86KTjbUfLhy2ft
+lx4szW+NlXccog/gc+Zzf0FblwMRNo758UfVrMdcGA9BBuPEdEaSYvEo9QYLvqXuP/MFrgpwo14
5oQuoEpmkQSubzm3ICXfZHjl19HLLtFfPUlg+AkiAlInxE5HFCD8BEyCyT28E61mNpII1WWD1b7s
UCAfWhUCip5qQWRAC7ozzjpK0IjBq2FmHKDGa4TzJObhdMxmnET2FotQ6vINN8N0wfA/9owmnHpB
79/pF0pBsdgnXpIr4vIoPaBSf5YPuwMDPmvZxTGGgdyyv48BxAd6rnjdYArZ6N30B8pyLeK/D2fG
YGn4UL3vyz62+0+G9QgLhk7cL4ekPfgeVB2CDYwOxlgw4AnR9jvAzAdODkR7tFOtBp0YFPL0Ovkz
UPidT7rz4anJsI1LuDpTO8Qx2U9VjyE9vXCG5NHeAXwsvHeYslg/Qp6hzmpbDsC2Jpl6ohUTax9x
srtJOUwlVh/STl/47ZITIbhQ7sf0gadY+IuuCnZ50EfK0xymC4Ss1mn1hzPQVSv0TCbbPdGQlvqx
jMdUbBBVxnF87e6647iR2lNwC8Xmd25qwe6mfI4vcJ8a3GPPOVr001ktOlat9P8ojLG4E/FVL6SW
q7+GvNAGg0dpDWZEVQu+MZGXnp84ZbyxvLZkes2g6mG+km9V0DtMe0Fy7EIPCTbeivT46Q07UBoc
XhAeLr4EmZmEpOqPJeoJKm/nyTxSmJK4zJPCC0uzhENCUT/JVi/WHbIYfbuWP4xfvmSF0jqccawq
VrjZptnwCplYOmTgOpQ6drjd8Yq7mm0gWU6LglIW/08WcQF8AitJpW6O+4bI/PxpXTt9gYlpSeFa
SwlNU+X7llRHkLgZ1tE+D4e48kbwwrUWQ3bjeJKmNbn6ZMODihIniX1iOSl1CgFAYpRvdRmhAbX3
4JF9cZ3dMlw5s6d7sHMoFg5/C2I74A3SX/TM0mMAZIyzad8MZu4TLAkQxsfZHDRd452Sr6tp7jOU
j6u7a/hus67WXM8UJOBg8PAkDGIthx84dD/8dxmA7DKt52VpFw8D0icy7xQDBtF4C6sAQTmjBis9
Gj0pSBe5ZxeVKz8M8Pil/AYfuNL1pG0ijHfxtgHwsvz9WiwEZ0OcZD/y3Z0Gglhqzh995LRkM+2J
RvZsAyFkf9LVGGD0axBL98jsFFaKBnoFXuyPDjynTpFWEORIHqkiwY/GjaUMT0r7gh2mAEfOkKEL
DHZ1EQe+c4oC6WDxlGcDyixHYjhycZ6dc+2mU+j1hFMEselROzN/BtSCtiYHzHu1uejzk5Dvu3zT
+0gunpKUcTbkATTftEQKd68xluuEi6Yh9TmeTeeaDUDAmsq4D7CTunom8FrEdpQ/HEu1Wxr2+C7I
G0BafACMueO7XNUN+2y3RovF5wU0hbD+xLpXLEm9142822WQzcUaPSxAVv+e+oDsL0D5EeHXsF3H
qaI4B/rwawu2FVXw0/2uKYWxFOGCBRGa+TT86lcyRTefRSShLzDTVmLxUqKbwmdMtzSguue2CwxX
S8npxUvTWJG6yzuxc8dg9EjXupFpuZ+s4SK2W/JjLcw7BYA1I4ZnP9gO3HP4o4hgrcIVD9pdvq19
x6JhJcHc9wHpOSeTlOh1TlMHPFL6yJe5oFJANgECOAlf+XpX+LBHiWYzngf1ypSYM7bNadu60kRJ
QbbkhageZv03is4gio79FrmNaY1mXnNvRy4sdfe7wmnjZQEXgUoYeIqyL5AGNjjRLnoIOBi2tIvy
9Z4B8OTRNC3+WhH4y1IqNoeLPdcbN6CLNW9e0HEj/YvXnBQ6a6R/THAwOfckrsRLei0za3rFCoAN
h6Fxvj6P6FtRHHGFN/4T2iFLWo8KJ4ROo7iK4U3zzPxOlXKU1gff6OC8eA8aQy29j+rpqFlq7kR2
AfchBWXvfndLapTgnH5lsghWYJyUeQf3Q3RzrBB11lPKawFGYikIvkR/54c9HavKK41GjYC65a93
iRU/9dfetfJ02nBIua41Tc1H5EudSnrY2Xb4gkxXBWibwPAYgo2BzNXITD49xLIjqQ8ipiL+kaI0
atsL93TuupOrpR9KDAMozwGG8tzVVhlZ3XUdDkt3G8s22KmpiGvf83SBqy8xt4edvXKjlisVRvGl
A0dPbsSUahCUcT0rAErShZ8bE6N7pjbgcbC9+ukiJguQIPDDmlnyF+YbWBfY7VjStPsrgEiw6emj
y2MyJ7xaTrb4staiySY+dQAPh/eJ1IHs1T3v/9lEFiYu2IDEDlJwAZvihSSk9HrWZhf9Jns8p0Hy
dJ8u6DfHgfLI5QgcANCl8FrXXHAC6qaWdh8hdROY8fRokLTwSHC4yf2ZMxoVPjNxG1QSnCIxr91+
Vb+Qu5vttutOwYpprdHqwsgTJQdAc1M5zwEyZV4FxtXD33vnvf2JqOjoA3Hsn3xM0gOpOR+ckE6p
jbs1Rvt3I8PoeBn8THBHq5a+lsRAFz8iB4MxWEX7VCzZwk6v5FplliyDNrdeU9XnzwQ3WwBQz4ZZ
2EOnA1dBGinEsxCyjSwNQHmnTqhl4DXPxqTnqZ9vq0twkqGa1ER7ajPMmT/qJfPN6LeyxSgZ9UTj
Lq+TiNvGMfz1GkE9Jw1ITa436Q89TX016VfKY+NOi6VdeFlexgQTynvppZH0FBoU8qfoRMiFbUz8
bdTssYEgFD64XE9M5AWekHJYVKCMSpvRrSaorV+ADXYNRHMxk0bWRTXLab3ulHH/1tHf07IVlqph
71RxVydioP9HrysUvZhttveOXsO7xZXk4R3OXps0t4hrNVVb3BkiYqjtK700kSJE59S025g4fMJ9
dmmEF0MdelsjMfn/suYIr2HnPhzDPXpvom1bja4872JQBD+/OXzHtT1cu94efXtl75RQGedFfplL
7cEVe+42ahghQG5Qxd6TYrVN5UZw1hVykiNlMDLgLirhUeHeBr+7e3bqeua+UPmj/LXPDh3I5gZ4
FG/wfbyjH3H3IctwWd+YplVX9QDX0MBM9pR4PxiyF41Vb9iI7r3Pzrp8sRIQ8EgivGkbEdiP3gdy
VcAs8Y5u0/+EJ6jixByDTivebA37EvQL97TYTjFuoPOBE2UboTcOShBWT3nFbWXtqzrPT+FuZt9r
A7KYJ/GOaKpq7pZmGQxlNkONrzo9ZiZMiDuHRjq6sBQ6ydFtidQAksoHqPYKYLcPsM+IKDLQkfzU
XTfto2uQGcK+mOWfS3CEjpKa8DN33oXq3rQ+VaudvMR5XzTIzDpPqeG+dwZjnWA3NGhC1U/2JzWh
yZVp7Yp9KT+bHvmSpI+TmvMNKuGR1JFGgvXrl/vgaGBqmexDUudWWNcX7DM7KeaZyc+5iYDTwCFK
8jsJ45jZfa3312sD4fCcqWDiqqYtFZrum77BVahz8K793/iSk16er/2rv/BbR1a4rt76dIv3l6T6
1Y2v06xonN1KfIoILHvgwfW99/KINSSuIh4lqXPoyJdT02/67y6Q1pe8lWySynS4qxD6O+HsbRmf
oDmp+/XUYJ3aYQlxpZUfFhiDcmuBf8L/3G+tDjp0Y8UYI9fsXfX6niIW6NiNZKsXPwB9xr4g8nGx
atZH4q1BHr2vWFdBAz8zrACgHNE1/MSOOazqHymYAX4dVvKSO/PoPXOKne0jLzoj47GoagYS6y+6
Uliojehsiy+NdJU7GjuB0yG4f4n6mLd2bwlrgUbgpEFB1A1u4t0YPJaNMegumvBW9R9J57XcKraE
4SeiCpG5FRkFlINvVJa3jRAiiCTg6c/HnJuZ2lUz3hZa9Or+U//XtuOLzQm7Q+dk6c5/h4k43tlc
TxwUXRytzr+FOsUVcPMJeUBDRgvXmJMgSAmjevVLKMde5z8dVt0i9fOgcUfM5UQk8ooKTrUhiqIl
yZpvVwxfjVf8fRyR5nZRjIDYT5tnLOwqInpYRuFEH0b1EfGfPJvgtZjHlTg93Rdik30//6nt3nmt
mym1inyUW9jRkyCYYjqWeZgm4MttNolgSj+Z2Tf7Hu86mOiof5AQjwu928RfplXxrc/c6XyzctKd
7dN0VfBhR7JlHw15IFMWebWIAxnrCi1jdtSoeMWfEKku/CgxCEQ7AQthQ0wh5R+VLURA4ccBBQDp
shicdzHqagZ8ZnSUVPPqJLmi3e167ym73VYVsEvYRTTgo0flTy3gqaJasNNfXjttP6JPTxJidY6P
/guJRyH+bUr/XAsk6WD556jR/OntPCcW1jw9mTx4hM/OVV+rNN0A5lWyD15T6ZOwqgITRZIyLtQ8
YPTgOX+Q/HOhvAo/Tdf1J3g/wg/TrGDL2NoennREKtF+AoMvkEYmxbbhxrJbf6nL9zRq5WBBsGtD
6bY6MjbiYzvYoDBO/MLYjLX3FuHq0AagZZAK72ECp7wjnZ6xxkAePOqVJh/GzjNBkAeXKOMm9giz
Vlurex6T74LqUJ7qMYDg1qcvjWuuWZZGkFJ78d9+S1bzryV9QJetUqKBRK/JfEK22vyWINjEhPRY
tf7raChRpnqYoUqHRlNQrV7AgMPvjOoalbTZ2GXsL17ID0vvgXwFbQQsdPEHp9+eaAOl2JWV+9Oc
Ui9IQCDxg0w0zABWTGuyJpmrW87cx21uE35AzK8uhNWyhGlBFjuD4tGKk6hgJR03N9ETqGqv+Xv0
2/CzjcW53AUocNGNLIvWbQiAvk3Qi6wFLZdhxOfhI88wH6/bU7OhmVnRL3aoHiiKyTQVon54XXm2
596XvrlsK5QRlrFs/m7kYcSLahI3I34IR8avE2cWpF3Z9D5bvw6taQnELNFXMBb96TlPQ9/g7aSs
wpxZelRedTwJ/IVsojjHCFgMRBnkHht2Od00U6vm8fiIdx08069yK8dbsjvRzjPnSVYJWoK9jsiY
m1dmbhq76kTbqj6XP+mHw3ech8h4UPHdlvUXff655FNkTuproRkh/vt5eAgcbw5I1Wc7hGZx1Rdx
WEY5ulSHMqiMq7KezSVsjkh32QDy8tFQJGtCgOx2z4o/Uns2xIldpL9yIy80YZ7v5af7SVngHoNj
Jx9uArqkxTBa3ea9Eq+jL+AtsWuPLIz3kWaWkHn10lNXVPd54M5uyX6wetUpb97Ny9YzVB04o0iv
+0mTABOh6LKY/enrP6+DaPBff0g2WnGytOaYtW6enPQ2uKmhoV9n8to8sPglmGIJFg/p9/2wYnON
Q0/0ikXh3i4ZMabgZRHqEilEc49gHY3KNdFtpQcDQ/zbEy9RGG7LOy77j9VsE5+T00tCIVAFdnvi
RRIkCrPg68hDF7Uj/vU2OYykz1uz89PNVa+EOFoQ+8QGaNkmkp9Dt0++46d17xACF+fnSi6W7V0G
0aAyzeCL5UuJS3M5s99hbQ3HKUTt8YMRzNW4MH1oxtFtEpvul1Ty6TsasHxazZRaPOx6mXq0VCuf
+8L4YpB6dM4f/m9lmUZCIK45pOS+lYY/LsuOkuNwxGlJoIowTrFl+aBKNtcsBjSegJR5n4yULY9h
Z/ibRTFgW2U/q23PmcdTfmkW0j5DD0Drse79MWA+YIXniYYtKo5NAhmZhJlPctaiQacNjh3GX7cN
IMYx9QSrWE2XzW3TzRyQ8yehML8dCwF4XrCCvfMm7ayGrkEmagLzjOhJKg632yVzDuNrOf5TdrqN
0pnUI9UScqtGPeHmK6PBgggQB/rBsz4QLn/7pmYUGQHpJblQPg3UC7OmbawIv2LZ1BbTLxfDr+EY
pae8HOGAk5W3NCV05uZk5yS9SDTA+uAC+aqqUwVv0TfJ8v/VF+zIQCZyC4zrB9BgU3P8uGIen4VQ
hdzaA5ms8LXwtwcCp+Rl9s0XQI4YWWFZZivmfsQ61k/B68n6eXh/G2FGxO33+2tcIJ1Kv0gm1r7F
3mL6zlJPgsgol4Nwkt+OhihskYzOFPp5KIkukRwYN3KNCKSUAnMtYqw+Swcltqd3EBo+9mvKdqV4
78QrFyXy2FXmjWQkaSfgKLhuvKj4Njj/FPfgQdATWjBtnToFMRdQxnvKJbbC2T8689nTS5iG+RYG
fCgJCJOlnh8uOr1xIaxNzG20JMgVUEb4qBoOlSuCgwN0/TwP8WK61eSGW3iakW+907OAJQ/UA1nk
9PzSSgwn2dVsKWlzBg6K18uLt8K68Jo9vcz0WPF0sPvJrGkDalj0S7we/nT3bmyGSNLuyYF1DW1Y
XLXFsIclgQFvws6n+4kebipMfu3ja21EuNsi5kZJZRIbCjcp2N/bL9QVbHfljOuM1Hh5N36WSlAu
RqDxdfH0qnbDE4ZpF7ttb7hMAY9o9HFqLhp5Y1CH6UNgak/Ky8OO/nAm1DD/EbdkGq+4tqmL06TM
lOKmixf+NuTv6PrIYlmpznAZbBIF9s1v7OIGsEYrsbQN6t8pm4pTNjyd6VN0G2FSNzICsESEMnxM
vwykZeiJ/zF7+VyJiAFg+1GQoJ0BdpferrxXtikd+glMnSea/aq7hn7viG7HmJv6ir9EP7+92xVc
Ru6ZWuMQHEW1QSj6Mz9dVC1GYHXbO/VB9xiEUTLrpLoRTGZ4BtElHxsyAUXLFId8MK5vT56P2GYS
ikvFJhBhjZTZL2ip/BzAU6cTmmer+/sk6McXjFzsJbtqMmnTZRh/MGIqcaf/lFCjTwSI++air1nO
ILjPcU3wHtepzDjy7/Zikeu8hryTrH4Z0yhwUbxPmeSZwmsuUIf6hZg5n/8uKYSxlug1k0KKQcgg
cOphf+CH3oxYKmOjVyEeRPAZsx9Tm6Q9nFw72wIGfJx3WOTe+3uE2ANSUByerSMzVTGJ+Smn9r+B
448LUpkFzYPZwk5efpKFxnTtJY4Miqawcb3cJCYAM4rKFeFFecAbTESU5Agm9T7PlnwsW5oCyQpc
bCR5eY/r9Goz3bgK29Md2b2pbn5Nt+y9wkVMlOFwfB4+f9loAWiPiAgyW1WcOvdipCeALP7Actkj
GtlRC5/GvOOtD18xrSHheIhKqw4EbDbasKfv3prgKDTdmIB/33EgIM7oIrmzmptNt68t5e0gzePD
Bz9rEfY+c8boJ1u2VCWvTZOtstSpSDqDGWY2Mp34OOVjgSb09xo+NeOr3OauXuGHD/tnlKbcas3n
982s2Uazzr2VR347RbFH2Vff3kdhnoDplWi5MWn0lkkUAY0I9lt9w253jfhum7GcvUwc4HsfIB4l
3fRBPjgirmcbyojytIz89oXY289LfOzPNfHmU2ZkuRdYFXYcg4K8Mg5fFDPlrpSjPLo1klw0AqUv
fD8G50nf4Vhx8Kzm6gQ5TPPrERsGoCm4mwxe2szFSPbimw+wEyMCjq+fFmyzOlNfEUEQRUgmULWQ
ZNs4AHjs2/VLAYfvWusdPlxmiZeOw0LPUCF9y1aGK4RDxBiETpyIONVlae9ZdX4kXOEWXxJAcUXu
KM18qHELRsrhtjRotUZ/+srmHfMah+syhAqRs8U3IwbzL5mX07hDKw6PwmQLD/n1qzg9c8nIumTy
isJJNbzSZgH/Q7KtcFK5Q+reiGHVY0cvtyZs97/babbI2cXGMU2/GC//TRi75gur56JzNEBB7NPL
DXJJ7/Gnhi80gNfmOzsoUbLUTavIAeXUHWB8y7a+Xc+v09vNPp5zZyCY4AGHT1ckH3DSavFB2an+
n02hGaIxFN1vajQVxZIuH7cheYGs/H/dQHIWtG6vWzJ759mWEEg5sa/DD+O8OlDKJ94ks/Qv4bun
RH8cLn4i5b8r3khvB8RpJf86EBrKgJc6JCd7N1a6I1E4PYFSLwpon+kgCKDuwryAzInAUcRNYCq6
iFfh9Ex9dSDEavGxM2JfL2M4/OOeaHxi3Mt7zHUCdlKCHITJdpNz8geP96pBpQ1o/nbG27bK3Y8J
PpLIXmUyVD+chiUk1dTSyZqfTXSNwraUo9kcTF/TXVCCerANdMIMX0haDRISlo+gqObJHwON9kXB
VbZVZWu5R47Wp/g1x3Ux+tqRqB5SH/3KxZ4FkkcgRuOG9QI3bB7ofKsNGBpjFofCbWhJ3MfhVloa
vmlSoExCZi2DjB6rJP7B8NQLh7jYFRZ7jOzEumdr9Gg0IZJN/T682dBIvwEv4RLD7Ek0tf8+VrLL
I2EdrwoGLXMeByiLR/9x6fctBDpdniv+Vcv41OXuU5rLPz2qn56X4eZiwyDmdo8NOaaH+5uODTXy
msNVjR+vh8XEQvKIGIeUFcS33kANj0ELRCXYM+SY406bZ4wZfOEnWbJTQO8W1wJXjeA3E0qEuxgS
ATypBB6Kl/lJJjfo5h8y0C+7JtXsNvOmWyvzaB0YCKZlW/4UojOEhCu6zaIIn6p10lGZ9PdkBbS/
fC2knxne7vXNLQTUOvmuiAgMm0Bn5J0wkSN4zNszrfbyGIGBgtemnJgPonD3xmHmpZlVcsij8fua
4KxSd9lvEs7oVxWmjEhd1xfsVnPEYszTUJBUJMqRusxO8f2FTu9H8dAWxgiAdxpjFVeVWP2My4wy
8fP47oRNbcceq7n+zIimOq8D/ecWQvtan+ts215QOPGJ0dfGDn2P11EAzVVF/SH7UpkDtPzwSZf6
guaeT6SvGAB0umNvqGzUVwvFroqNcQvJGdBJl5irHj9Qu5CmN4AwTIQTmDP6onRZo+8l1GNeGhZu
6czR5k4heI/R0cG3JJhrWtzppVacT+WbqDWQWiCuXDTEnc8z5hQmD+KMPcGjRXLEx1yHIKwvjFzf
nea+Cqd/+Z/l+9CRSIe6AlTVFn+yZbyk4OxunLDhSCuye9pcwE5iESpN8rLLvOqpiO/WLUdVQgko
zZ/Hv+sQJcEAuM+Oh7lCm6SJLqo+tsYC9q2eXkaW0/NhPdZZ7bR2t/axss/TgGr9PLPd4Qo2H+tY
jJ4liZohJUwOUVZtHs72n8DmG6ukuf6CE2Updsfd0H7fn7axlL2rsB0yYp5/vPYL+PmKbJLgzYdu
v6B23Kc3+6D2sj/mynuwJ4fzv0rABo3fhy3uzRUJUb/afMmVTepnSydh3fYznBBLLhkIY/rL549g
MaZxIb5Y4tjvatN7BwMBkgFOv0UNtt8uZ1DNdFMz1DyuVDOuerNhnhWk8czlbYWpaTY3j3kSdAQy
bPTMl9pDDmbM/Jz7z5bfBrW18E+eHQuWV3Eg+qX0gZZhz6xaOi8las7s1ugxGwCyiHejiT5NBAKC
Z0IAXXEhE6QFAwUUQ7r2hHEnCf6NK+eq3ixMdeIF+eRtunvn1FgyffPXtmGgKvtTzpaIdKP2/0zV
kwHgvliI8DtApHeKr5P1NLsIb95TYVqpUQBu4fjRwtZRf4gbxKA+Boz3FK4HOgftW0Nz6ZHazDdO
5uF/qdUS90F3jRk94q8p8xenEgPqzEWpz+YYL15wAXDQ/cmdg+MT6XlIzOgRhdEEtnI3A35QS+0c
XlZcib/81lJYusaGz/IQ+IFcQDuGqIgBmCvay0qK1oTg88tT4T7ARgjH3+spysVxDVSOVLy7bMKk
TDG80Cn5FShyx17TtdnPazChzbSR8+NRSuc0SMVJ8t47pul7wvOMEXd0bzth90W8lSVfMCe0WGkR
NsJcsd2WnxuBirVU4RJXKM20xFuRXOMgluF+pmtemD+ZIyu3rZ1x5tXLmmUC5DRnQW0nRBRjnXwX
E6TZ3eM4QPLy3Ne/KFDRgNEKTL+JJixlFktKdkwHUc0HcpYnmqA7gLN9/hDtSSSdfmtAEs5TCGNt
Yd5C0nDCCkCRNbAB2xj/Pb0WMRFqD+6K2FZC6B8l0JEX9bCcRsSyGfKB7Ymnfntc068763G5rSEm
zO/0OFtgIw2y5XX8A3aex9tI8V7LHJ1JWdva3+tf/+8W/ETPwsbC5YmKrUAu1yr5sMF7PUxmb5Xd
gh+L9Xd7cUk6KAb13WyT3AvCBdQ9iUDKt4BP2KHfjcMh532VFS45baM7pY/AUzgpKTLWcRYmsbfu
BqcsNxIIzR/99w2OHuMUdbO22bJVZog+8RFuMOM2J6Odro7aVrJIwRCq74XbhZ//wXW6yn5zuFCB
Fx4fFnLDtXuv0A/1Pl8Zr2z48YYPV5iCYVHHWczCE1CgOWykC6YcUJDxC/68PUy6FykQuwCpHIvg
JY3OYVzM0DUiwKBLGOb9v2eEIOj3dXPfq91PsZHDIaJ63QIxMBggkBSJQQJ5weZkBN5DNEPhye9k
S7rd7VnIMbOgrtGrwctZgv/+VpcAmPeSnQk9mj6J3Gw5zP4hTEItPhJxgMhVZefyA5hUv4zk/A5v
G+l0Gky1a6zdd+dVoYhWK3xfB1Q2o/Um0MWFLGUT1IH+7lEEt6D8uKPh5neupLx7TozGc6Jq6SNn
j2ijdz+ttqRzMZ+heRyyK5LgFE0CeuoK/3wXxQ79+uubdp4n+BujeegJTG2tNICQIAMqQv1aQmWG
bYKUnsUAoy9ySF0DmR3mMrJqVxmt7Oeg4f32hE1euLFdUJmuxjrbZz+N1YwEf7omXxFVfLYhKUCV
ts80MLdyyJttREUyr7I/jSugFVytsUZsgjrySIkuh1b9lxGmaf/yM4SVaf1O9GvhTeuIyjsMB1xT
LUypEpXD5RQH5N3OQvqgqAjSTbIxLjU3BE0BLSL0ihrO/uQ/zlz5rV2SDfbn6hRvxr8blkAQ6RAV
cnYg7Kd3ZtBhmVt6iS2ST1itupWEOE8mYbMi/gIfsV+4pMqssv0jFM9pxI4fNHnGuQyLKCEsMXWH
swyqDLKXuhTiQLc1h00nC/IT1npgbszNa2Xs2If2JAQC9wh5ZEcicFr6IxZIJiTrJRMlMSvcUnLL
1K4NAFL3pSxyGEYdW/F6Rri32zs8VSLGXBl9cjhw45IV+AaTQduxTrnyFUdr4VbcjgBGrMjX9jrD
7B4vpf3jb7aVt1yCOCucyhG+uhBh8GtR+dy79RXhsi/xViFHPUjXV21JV6Gy9J0WVGd9rVyVTVnY
HWAOMPlSW7IgQvpXk14CC6pbYiRFSpQu9S+VhbaIEYRjH07efNMr1+WacZPNPssb+qMsEC/mtl7+
1+ag0ZZJiyRO6/DwFdiw0RmWo8MQRWShEKgBMRswlUQLew+njhovgyB7OIVbbeNLs22j6ktZKItm
lUZxVK7EhXTO9vm2CpVlt559Z1er2gHahkI4fteH8VRB+F6MS6nN+8zmkaUHGOhN9QqlC88TPA41
HQ39MH9+DxcJWPTncUpow0zrtmTyWOk7EIaS7lnaCEBe6ZEbIqZj+pU2FJs9SSF01flZB4bYwLcr
wev8vD/uHX9G69CF4xb3Oxr3kXPFWXP5lecdYZSFLdpCSMGU3ORfdnjs2qV2MSKIMVisk0FG/Oq1
0OxqklMc5LUUTGs48HYGmmu4j0Wz1lyTPs3cPr9V1F4zQk/5FsZtijqdhvhUHBLK22P9XJPIiSuk
wb0+2LL19I8CWnhi4rxqVf6am+fvjXfsKPx7eQKh5+o/czkLXpfZ/nVJ/vJLeRE94wg8W15uR9HT
VuDD9d+DwvCTnhLcivFptkfny4CjgnS18+rS/ZT8b6/L2x+v+r/iPqA4JGpy9ThKTPo4vUhJVz/T
jux4//qN97kyhekl0XCPyRW7C0geF+Y1mYLecsCme3t+HfWNHjCvqbbEQthsEbMcWY2GkBUcNKjL
9FuI8oP2J71RbbAXhq0ONQxUsZ02FSVOyT522LF6RWhIfSwN+tl8j1IP0RhWOcRCCjkKyD0OsFVK
2CzVCwPfJDkwvDz4/LGlgtfq7xkkp/g0bF+XHKemuFPqqXNSgEPLucTXvSsQ+t/sD3FVUwJJHD09
9fo+m7ZKrgak1ZM77r+0HSFIbDJAsiiLUARne3EhAC93Oruen54ZJBSTwW/v04+gZABUB6R7bkQk
pwtpJ0BT55fqwvQrURJ/2nqZ5FQMP1NDVQhmZIFSp5XCVvKAx6lDdpaOKi7e9dqwRt3RE9wmyAi9
Dy0Ufe0wv2UO3Z2SEXYDu2SYzqVhKvII59tOBk6ihFneZ7RrjgnfJAXLzJeCm9yNzBf4hWr/n4gU
v542SpI/M1KeYK3vRN7cHBQHnnBtiKNubZ6OefNbERszKTvC04G3ZgyzMrBGBEfkjoKYFFa+JV08
haYjcjvA5c3zNCz5qDV0IvPhAzD0dh/mQujtTt22HXq/KFXub1I9eDncF08dLH8GUM7AAvQhbN8A
asAoLc1H9bK5idIgfdiCthC8OmB+mDn9262D1pYuL2y59TK7MZC1QQ1u4zTrT2KzBYOwPLgbBmXK
yOgworT2+AeXv5QJAHl81ZTOHqVQ5xK5G1uE6JqGUw1hWwSDMf+UvgnV/tuQdkVYJHoch3Xxx9ex
yu6wa8qZlPU2jgkPBn0D0nX55zAnZLdLFwxnyRcgKcd3ePizmZV8nFhls+W2Rzjee+CRBLx0dzbe
PKP644/3B5J99risXvXiBmMCw/NZjX68ZUEcWoUODgaXN6HuPiuF0X/AOez4SyY/AZUNKRibGwZw
RBSTQETnG9uUxKgpmQieeoh2UoTuWWUF4AKT/1ZrWYtkvV9Okm4YaThJN+Dp4DddYaHKg65zX3sE
LfUjhA6YtetHRPgIK1KdqV7dflLU4Ad5S+jUsOkRny0gfqxmIXZ+xUz08Ekk4QOa/Q9bzG7xSST5
vZq/qQP6NtH95ynlHh/8jHRU9BMMBt4w5csgEcyaq7p+ciYh2I9IG3ptZSoRHDDxJ0my7pq1NHMp
4/WMbdBrudo/OOLXmTj3RgI3JAcbQbvq9wNfd8CehWnPHdgrU13ZzFFxJbGD0khjHLnTnejZgnkz
WwIm5LkziGvJLsOytVvyLnekf0LakCvc25l4Nm5EsM5TYVEenw453ChXqZhcCFn07k/9sdmVaFqM
wATxWPWFL8DM+SrrhLCGEVw7WJnut/ZZ5eW/CJ39QrgC2hOV/m35OIMKWgmp/n6HhMb7JGv54TLU
Tjr5cc66odTLm7WoOyAyIK3020Te7fnWYPDUmVN0QaYtp2cWTLqxSTbilhgRb5DkX7S9ZdQjbTL+
KYHA4C65738FZFS65y20k9ZT2nkmeJ3i6bB+XDcg7Zawhj6CbUcWcswL2j4gspnDVWr+vVVLAY5W
UVEQMP3XWXTGPU2zuuiQtwkvrx+Ct/yjH4VnSNNfZeCds9LLuj1g2LQkxyhcdiZNwqCHbXQ+5zXq
SsdlfO8Y3tHTMd+SvusxHu7EnwfjHTi/bCnQWtWJ/pbvK62dN/7qj12KPpfkw+alZnvF/JeBhRFT
nQagSp/DwyQAXtseNShsyjDXXtYws6sB/NkSgWWZqqjEQB2X9olcV4uypb7i5vfEQDvcDspGCYx/
2ka7QrZDqsn36kH2E7g+iDfDHZrte4ML7yoR82IDByOfxLQ4bAak9pPYD5yJHoK1R9DECZ5cd3aq
6RyhT7AMxlb9r+rtWrJn1Tz/i4Nxp+MJvAI0SwetQjQ9EiU7s4WVvm3oJBmIA/VL5UbBRs52KBPK
gH/as93zT4kIcdt2YQc45iDkZPysFsmq7QDbYVZsKBhhzenJqOY8K4wi/luZPwVAznGqVMVvzQZr
AOsDQ9LgaJ7CAjf4Ky5j1U9DdN8+TNzxtkFnSJDt2dQnBp2zWBxn6EcTrmv+76+2pGrEkBAGwF+F
Yu9n3MbLJszph0qHWePCV2J+o9ObG5L1QpwmYIClNtvgYlMr7AmrxjG/xhCXwPP04t4LBdbqGaSF
eLpHXqHBFoUpBee9fOT845VBprBUQPnRPYmY0eo73higg1TqE7UEz+d72S5j6xufDiQqw5+5UTdP
sJ21jkLh+Dhq9LO+EFTHLKKzBFOa4jPpuyQX0B5p7579uFNG2sNLzmBdTL1EsOLeuOoBVyBTBPen
vpF157auz8bufa8Xz9/nUb0+f18rKhyIC03Sl1m4iAkkWpaJRth+aLoPJTsFNFsgGe4NFaDOJXRx
rO56OUOIdIpEjMchQ4tA0qcOi8NLhMhW25ldUDPjUwE43POq2KG1MbtVon/lxY5bqtDDUrMaLvCX
ZFVHxXRnzOBAfBEjWISa6m4edFviiiIljtjXbvCMmQXcmNoKpFzqdIR6+zGW0J3kgpwiGApkUEIc
yngzacprYH+UZkeDKYZhkCipxNYkpwHGffipvuIDKqw09HiURhly+Q7Nua++UzQHj3lcbKftFR23
8kVymVs/P7BCJH8djTkHX4kEcYXdQRj9PrGGvejnvypBfn1obgp3WrvZBlJCQq6wndEEqu6n9RgR
oFm6uxA2bK0ketL+uD3gC3wLTIpcLJKDgQzGydXFuI6PlBdVCVruQ8lNAaA4JrA8EL5PT8J175jf
RoMc61s/KsHAQpatnnk6mYNMRkTSe08Prcz2EepDKBb+mHpT8B+hip87gfNHk/MKj53wWZxRxCQr
Sqgd+bN67GK+RNsMFHphSvuvwb8D5UvJPKB0T1iQmfHkwBTsBGg8lDXXT+PkawOBylI0ve98nf4T
l8w/uUPdU5YkRTfbGzgxLoAVc8jDfjnPX77PD6qLSL/WBuuLiXdwapjY31a0y9+GSL2fGOFZZfdg
KtA1kmHV+kKXGKQgEEc7lbyeH9lZxMtMauAAWVq3kUgXi61hVQaogV6fM5qNOuw/0/avKQxxCkrs
I9O/4QBCTwrtIc0fMkWNtKAZHgvjCxuiuDPbgy4uqtsOvQM8p7Rv7/mxpwPS1pVGXhf4A6eQcw1M
5VylF0txygerU9b8NbI8N5It6iNwLrSzdIgttyQWAcww2BEkdf6InVu9LhubDh+1jUhYFi+UhwwA
2d4AWw9xQf7zV0MXudPxtFXezLldXt9MjfyMAH0tW8L8j/aVI7J/bguGfm0NIg1szlu2HfbZJsam
d4BQm0BSVyIc0CI9V4FTfO2abqm4cRtqIKqyxXVyvf1DjI8XnUoJ4iMd9JVsrGk2qCoh3AGdBe/L
i3u/D1nXRusrd7t3438CXncWpHn/6JhWM6tBdbJMVUcCZj0Im6cV6zbPXPS7njgajUVmBIbWi/9L
dSHq0trtIRCmyBkWZ4l/MgILmUA076sLZh2WCtYM8nXQt/O4noVbn2nwn2Hz3skQI8in0F9QWHjk
gQZi9/Zfhpcq7mvZDtHzs9fRFEnh+201qL/gG/Rg+KtPxXrkdviuFZdv4paGOvopeWZ/CJS8OWyJ
wmy2vSUBEtBGD4wtYwuSz1lYnwQS1GpI/6BSLCKM33yluTPjXFZuHjw2w2lcjo81L3FLy+MIVTCE
QMXlRdm2qS9yq7dHhlo0m1+dZIuzLWVTvjRGwJ+a0W0zu7907pPtiUgLe5d6SzB7UBLIZTMvUE7n
wr/szZoStvCkxlzow0Yl9pnfviKLBe+nfmIl/PbliYuZacWp26MNXIJH5QgOCT9gYn2Th6mUDu/A
ht1ZO+p6C4O65sDmPxima+e2kvHuEtU9YNIVAV+gQqfqZVjcZtxc1YnUDC32sn+zlfmZ33Y3ORoI
zvr8CEvDqc+Ix5AxcV7ThQqWTo4xM7Iy13svp8qv3hEP7FRAIVJ3H9vnEJJfb7y93KM9nXbz1QvK
AEE+69s+jvngQCcgSyIoSS75KtuhyERe/E4tE9WB3z4OZQR/T0um1y+YOUl0Pad0ZIBeKBY0sO8p
WSIOYRDIHyOhAXIcQwM9iQ7b9LDNyk3kE9c04BagTPyYbml8EtJhpP9iSRdi6ADg+c1KWTQHWvYl
i/4Meu472+ufeXGPjfnfutwRKsAfawI3h+D5cl7HT3eS4/CWbgVQ8DfEAwZhg3IEgn8uf9OoO6YX
QQ7HL4UGjSH8w9C7e0M5LQkRddufhB5fJe3xtnvdP7l7g9UYoyzI+TaIbEsAaYSgbF19p+SWutZs
5ZDeuL5ZV2VJORsWDpMMWt0qB26JybMjK56B+gCALXZkrNbSqf0R9QBCZ2+Mm4fow/ex+/XSOXC0
ejAbopfgvFHrKaeWjZUo/vQFy474rd70FJuElhyc26IROr9tSdgmyzihIWptgOVsdGXhnJMS9kK7
h5V7AgO1ZdwFQ9RgdGJfF7l5s4W8S7zPZmo4LfpueY1A4vNDfzsgTfb4D01UGZdJRwPMnQT97ilB
ZcNh1ArGR8bM/K4A9yjuUK760kLTp9kTzu9hN1J9XT2ijYGeQOnOJiSWBpaFnzRRJi5gIZsFE1tH
BC3Ph+ru17h09vUPYaBQuQbM04aPSjsWjKdhr1Teu3XCNrWKj6fci2GZSk6nrqVz3tOPB7J4yVf6
0070sChD7cXivlfqttVCcIlz5vsXp6+/5joF05SDOHE7ZU1i7KBGIisT0Am+LWn5+v3c7OHcpU4a
aXdOHw2Jfzundua+xeUNBkjyW3R3N6tO3NeR9Q+sNXbpi8YkFFm9zcYqB7WmublJfsWHgznQIy4S
dOyq7uescqEtF0I55cgtRVqV97WiAU/ToHl93bYmu40jltXRhbkp2jCcCQj0CtSIwwOt7ea9GD8s
XZ1zZ2ctbiDWA7Vn/p4XXSpdG79O/ktTlkYtqrHBGoyQ7Popk9rvae5YMhkBpzL8NkCCKbxUsxWh
6E6a+1wrkUn6OAcDRns+ntILaifEe6TRTpsEjDswNfsr2AuwQ8wOYEESO3JHxB3/I+m8llRVojD8
RFQpoMgtTZPFgIm5sXTGhAkTwac/X+9Tp/apHWZGhaZ7rX/9gf376cIJB0yAwoCB+C3owMvC9/My
XNNXPH6wib83yekV98yxPjVLf71mpvoZrp9ANojdqVWbs2cd0+fbNy6ILtaHISyEM56QkCuyq+mf
i6g/19PO6tN1DaLSKdmYu3d+6fEaBg3U5munQx/Vk3iilCdxGtcuXeDrFRSpDi/9MaTqf3xwMfkQ
BoP0v0V3kB1uI/sHtQYz84iR+yt5qlb3ExrzW8QYBGeEHQCwh2OoYFsyR6+VxdC1u6yuf2tDlpBJ
uyiKePCGX+jo6W2jr2jQzz3RmmP2jTf5iEDGpTXrjO1nXN7CLpFfQAopV+WHJc5U/815w9zoFUKj
6i7epP2ysaAsKyObybLtUjj2BqPrNzgvql8tYMX+2XlNLBDJYLtvnxxf500a29kliA/Y1Q5JA/JK
MP/IJAWLnfBHIykIK5AR+QpZcfa/YD8rQOd9zQxpUsnDJeE96Ad4vDNKjRczEebyI4PB5PAZfWbv
zsi64c9E0JXmr3+/+4LpGfXGzWtE/hSgRnXEGcSK0toZ78SpY2uMc/mrCF7diAG0iXDlloAiXpp/
ETSmV0e33ysHzPbLSeMatPY5rUfPdEnFehbxY6sX4jgvSers+F/SGCA1ULOA1EDdbn0egBeQ5xRD
crYIWaCwCzDNhzhtjOuAQxgsteNQjVCvgB2d3C4GMDVSXMgXFEYc9BAhzj/P76i7rykPLc6Qr3iR
eRtaC2tD/iL2XrsXJzKRGSdAOsglN+p297w9d3y4Tp/v8PtwMb5bAwnD8mQGDZQGu+hfRmHXNZ/x
DfqYgiacqh9wYMQDSrUZkYD7E8hV0oz0VJvZwA0Mep51dIGl9VhV9IsUO+4Bidd9XA8ubgegofcY
vtapeRjyXLyeKF6aR1CE67UsPwKS5xkhR0tRd8C1n6q6dZ/AzYyamqgtRkSZlFpwWzMfWzxrhGDd
ntBN375Oewyy6qCqQUSFvh1AwfrHUdSZi4THsDPRH17PtZMPxrU5lePx59qbg1Cu014Pa6bwtWwK
OONuo4XXd0ozE1Ns1EvujEqJBG22oZMZo+tpZJ6HBBys7yxlaRvSOKa4BOgqF+cuY9ZAz/5TwgPq
STsPVJCVxRR8DqkEtQvaiCLCmmRUo14NrzGRcDnXbHgHxmT6hiGHpEi/Pj1Yga89A4iubH3zR8nt
gLS7g/ljT1zTKe19Qboda6vcgVXELV8waXIcn0jv4ng7uEZIwA8G6FQAyytSuhUM/Xf+1iD6SGYb
2O+phCcIaaDwloXSpLqOzt8hNSKkeTbTeZF8mZv0JWS4GYPPORpJ6lEfraMTu8w1sHK/L99Ij9wj
BM0Pm6SEYaYnT0KIjOljTQY3TdJ4AKWtj9yPLgtehnstogeBh3jEOdYIjIZq/ijWPzpSvBqbAhdN
nXkdt7f0Fek/zXVKagItzO236Qlg+05HdqusHaSP98YENHl5PISBulcEGr1om0BGVCINdeGHJu2Z
aF/x3fR/l0bfHYBSQge7STBg7GRs501p85EHxnLLfr6zZc3hA2dUHwMgnobmHw68qt5bPSH1Nj89
oodgI9OCiA4y2p6AfAT69vL0UBPdaW9oXH1spQC3aI4DW5g4w6xIYkk6qJzZQ41JP3s9XAYy5Jwm
J9O9bC3ipgq30sPiRGXnQPuppEbPT6sMeFPHd1xwWjQoShJqHtP7yhoC2vVaUXddZLlwGb7T6j3u
MHTgccVx4UJAUv4tgi7aikF4u7p+szfZrH77L3madcV11ixOf6fZ5zvu/TBur8c9NGCg4X6TPdJr
2scoG4kM2mouKURkQOFm9KTYfbjfiNTlx+Wn3B9MzEmDa2JDH/kHVdPA4TRNDeasH27dpIhBu8VE
FYPD3of72nc7dfxdSz6LcXFfvGw7RsJ7R0IRwwik3uQyvqQ9vwIvnVeW4VvTCxxgwvdgQlyLxasi
jsq1YQMVzA7EraWlntKs6lA/MurqvvkHWELrcMLr/yQ/5ynHZ9G4daLj+odJWZcct40WXakJTXF+
U/yranPz4mz1Xthx9bM78XkeZBKmIV9wk/ULhrD7oSq3Kdlal6bzMDatbVMuTk0MWG9MqKIxtSbW
7hZ9PEYyIKolPLe/h6d2azUA02P4bQBohzGQJNREyAPm6su05uW0z+hE1zVw1zRZAgTL50B7z5t0
bYj3tHVs5oc0tNpdADmv4S8Uc3ZkzX3NukNSeNZTWpFH1k9vO3pwbrmWkiNEEN1zynj4BKohN2ZA
jhz23d6RxRO/fVBWpI4E3OEsArmttyhKRG3BE3fmr4Tacr16OAEOj/ueL97+Cb7qFuUUzWBnq1or
a3GDWzk7iIP4VOgfyWUFZGrgtvSCCySPuEwVceFLu4WkHhte6ir4UJe4JksOGcuL5/g7ZpSFpQdk
Rbaw/BLc3XtGvZsR+TXR3c3GEJeN9oNpVHfCci5ReGHn4MHmOvtX0QXGxoaRX9tLDJ0egsPxmEEJ
xQaqwR/u3kC36UMv5FeAtPuW97mVjduYC4wgL+EaR52vZ2fVGgEM4M5631sDO3KKOm/8s84CjL+3
BezBAgn3irIMSkAutyFWLGrA44vZ60DOn3spRgxZWuzIvaqKCuhu8P9nRU8S/UHpd23c72D7BJi9
81Qh7jhNDjQhI3Q/xNTWyrkFpLyBn1PNav/DMPDktj+MxEzdwwgEH55ez7/v7ug+HGNKV/XSQvOU
shl11gECKPqbk1KI5FdGYnjKwOYeQIanEoO6htkpeB6DNGjgzwx9FwoCNcXf3icV9EZte4+sdXi1
0AWLC54/QPfPr9tacmfC8aoT7RRYuBuU4n1Brx8dYWvAe4+MiEPaGZzFY6wrswZe6oXBcjl/U5Mo
SyOwMQN+zFHeWo/zFgJza+a9FYqSDgp4IPHNmQNggH4JC/QI4B3OEWO5HjAzomgg2WE3rqe4flUg
M0e44NQM9HagorBwKhwhmRrRjE4RsO0+qHXq5IAfI4j+wPXN2QclNQ3whkIggfniKxD7KCN7B0ZL
Lb3OAEAfOBb9PhLtPmafojZtoGOcPZ6zjgZrEmc38r8CJDU+o3sOGoL9yFHszExTaBp0ItgIJ3MH
xfbDuPQw4jS6E36CJSe8nU7YEP2XUoh3GOZV37AEFVrcIOA/UqgiN/qtESg9pDJ2UWxbs44rmZfh
v8MEEXSffgc7S/KLidgCSZIQaQiB4YPs7HLK/FszXLg33uXsdvAW6A+1Q3C4h1b+2Q4+XoO7UdX1
XqBUKdGAeGZjkyKPpUcz10UrfEsAEo/Mh50+E+ZVbQ37J08vI90ICqUAFPYpKyDoPNObJW4/z7kN
nsKzf8/vlU/gtmoYqEZPujSX9ajLhZInHhvsjpCnGTMLEdgdqv83OpOOBEnSgcPEHgdnqWlcGCt1
WE75OCH8H890pFkR1pZ3yc6w5wr9sSIAP5WF9hDAhdXV1YDtpNqdGaXXMAnH7dstTL/7Hu/W47Nq
ukWIsRHuX7C9HchXj0OAwT/sOMa5TBzHxeaQPHB/Fd+QVstmvIYBgearSa9SRdZjhnsdBlPGbzvi
CL90/OopkhImQV/CI7q9YgAfjncQQPwKQqaGBkIySJooiaDCZxd4fmzYJgxuHjKTCD7kRB76sa5y
Nlmbbs2OrByF2lHavL25tKNHckKjfJhapyXEFhCD0bkRsG2gme9vyKHwrXPf6QA+igTwn3dGg5k5
ayag72vQNQz0DmyJMMQ6QPxMCjktV1di5ahrv2G9uqragdcOPqFJxwso8kh6oug51Ubli+A3VKsw
eOJibdhdv/aP9XPoJo9fPAX02YdWJ30wg6ethNzNKFwUX6/9ygYy2eyuj96jy2VUXyR8f2AHuIP4
Lw5COP6M4NvaabbXCeJdNaprqdxm1ypgOqsKG0s2+LPF5t1DaYp5o8TONDJ3R+4L1R/Dn2bt453f
x00EvWGslZHBVBnnC/i3ZfQYsl/evEpz1wvshL+QnBnLK88O3EDHF4aMEMnhcl86wxpu6upAkf0V
xr/xGA9ijWyO1gLOC0xA6+dhkw/kM5pNoZPOUFBZrBaMLGBF0vG2gWIpwUNscw3GB54aZJJY0RlF
CxQftGKX0eOLwlGRqAKlyYF9/IFzz7IF+z6UoVUP7+zB2zUojuFqMBS4jgMawPPo7FFl5/BfyYoz
PeijayQyx2limB4U7z7F1XZQgTQxSqOuBHZd0k1XSw3yhUebpk2Z95+H2tSAnUH65pwzykb0FaNw
J+cMQyXWeZPYFvSqggJh3h9pEyof47N9fVZMSQBw+zNKnFbbXgIbzh1eOqBxgq0TqyV5mpgE+OEh
MtWG96M0GS5DYzD70MauQ32OnLGevngtIkV+bqhMKS4mDZkjPG8Azi54aTtCbx+x+34loIHtM6YZ
EONj/5ZVMkA7pnvX3/4bicSwmOanmcMADAksI9zjggTpLo8/Zo/ijF0w9/s2lpo6e0AlkGlAWTBQ
zj72lNsQvQ9c/a7PJhXbUs+r+KnL7j34DNkAZzZqNl1Cb4AsuyV4SBcdsDnqE2CYFB65cjgo2TMi
6wmv6pk98BN/4AbZV1hhpxpypqgZ7HAwHhAju+OEgfLS0PSyvQxRnFqsPfhFnPj0jfizKq5K74mT
lry9oI6i+HMba/iYmIxbXz4dcnbH4ekbGTRe7m3UqSUHPUFIJUBSN6jwhu/i1FbXsirDbm+OGOYL
Q+wYny5hf4cfr8XQDNLyO+xfwhODW3YZjJgw+wioqky0o+BRI22QflCiQ7/7vW3WKJFnFH+XMm2I
iyzjF10FKN8E2YiWkOyLH8Ksn8JU9YAaxulxCvhsiKSFeAIOZwVARYzEKSiIqQI5QHHFBGcF8wjN
LIHJJjxrYso8qGpIuNL2NrtD5+PkpU11l6/kDepX7qFMw3+fHWOWXHdYTZ6Ue2g/xXfRFZBmYLcW
gb3T3dY9J19WjTLUpefDI54RLswXZgsTBKAsZD277S2Mi3tTZ8zYGG7K2++vPXodC5Ayvp3JbEJD
dtw+SCagDUfVMuuHxS3sG9BCcCjL4JUsEepaRqCbLlUQSVt9E9masqTqOu/aOzhTTfaxAZ2r4Bdj
iWjszuMVf+jamHTA0zuPP8P2h5SENc7LIalrv3pEm4/Ydp22OH+APeO8MFAU+2NW9H5gcJzrmQV5
AdtUCt4mQqXoo58MKgYZYnf0jN7oNZC30ct/CaYW4DizN1EevZiVyps2QFj89x/hxlAJ+kCPCOYo
1tnWIh1Xh5/zDzYmljwQctLE9znGvAQfYc5wF++u4460V3jr7c+K8A9OGZJhNdA9Y/kNoMkYgeVh
MEtUQi8o3hiEF+5r9yU6hQQetCNGxjiYjWB74njUvfdZcODR12GgB2OfYm+nLw5nFqs8DeJn3lWl
LHLS866vBYWNDBWPq7P7aWjsJascUxQ8tjCgOUcahLvgCte2gfsBOvdKdK87WDGuuL7CFocnNp0V
RLbxK1y3ns1ndTYQPguUa+PenuyqfAmq2Hn76EUZkuK6BKzHrnMYp4ReobC7uo785aZjZCg3A4+c
+IHT7NloKzUgppVjEcM+a9webgsp9CZGqh0OM/SBkuWEzEYc0RUKmADtMDrAH+Y4PUN9KOChLll6
Sz2rBNbutYtjc5Izk4W6KF/J2oSmyrDncPGYUDsFbiuwfFyeoPolwUyfp6Xp+OTRkirZLtsAXIxn
aAw3uS18ZA2+8t1xcSwZFZ8Nnw47lBdmzaeQMrJnL1ld2mJAEHBQayFj/DXswK77W+vJKcIGrnKZ
/gF8dcFwXhKEdo+Yo+dAisdGIOSJV7kTaBdrGMqv6fqHiUD0UFnBzHDcNSkW1NTM6FBN4EXzkmbH
7446d1mLxWD4dNtS4ARBLUBKHxbJZ2cRtGrOPbHcOO5MCMFpVuBR/HoDrCdkqHghHnptftiN387y
KaFhedJPTHdsy12zDGe0HMg9WndbjrqIv9/jr2tU/rmrxijN7P/FaZejjny/uQASbPMIoiHR0691
lXgEn+wMDXYGWzCiqFP8KfWoN/9MzafteGz1oh0jAMdJoNHThEA3f6Nd2D0DOsmuWLvVkmdf1POX
QHxHLAqLMh9/79LHOg6SGcwwfqh/x34d7ywc+KcIhQgwm9L8Qwc6x1/8+Z4VJrCcCBjBZO6qcUfM
Rx1vhiNnGMI85FidT2Hk2ksUZuef2agonC0+eAhStjOcmNDv+z40dOUCxe9DPFI9G5SMTFhZwPKU
dmZlrB8KQpdRAahod/VY0CSMKeDFdtaj6+AkvM/XPRGu/zDgVNM3F6UgBysFdoWhGs6FO8aPiJxI
peNwb4JZ8yV7CgYjJEAOoQFv017OjGSkORyERFMgQqcYkN3lrC9GlzE2YMdxLVuxGj5k50dFWa+w
or4pqVLA2374eIwehtPuFHadDlVN3jY8cxLjzYiZE/5Emw3HRM4LzRLY3NAW0KIsvxF7mSmXyfLz
W+wrnjqfvd0GE3KTar9kf8BI1k0uC3KcnN7Fxb5UwoWkNlPWntiM4dvTRRFjT22DxfauF1UMBxIl
NSmDigrIFqaUX+DjzGQ5FUw3R+lwc+b9AKZMsh4liemMX/mYfWhojujW7xhInPeHBV7JreQo47/Z
6O7P+IlcP08lDrxBA8/8zPvPDAbeH2aPIURXfBhmFS7bTthn3CBJa9Du7q0//IIhYPZHnfTg96MR
brG91apZcU/FA60Wr1g1MfZVjCRQ1cIN4GuJzmtNLCeoeC6Z2RLVZSf8ZcTiqp6TBr+PEIIKSjnM
ksNXSuOcMPQT7e7MK7UYSNJdb9+mwNW7GuOr5LyhZssjVsWtPEwHvt5KSpkhr8nE/g/urM0JeY2o
w4PRfdqRrdR+4XausycavZ8vGkgEbPiKqOvT/cVgadWozYT9KD4tCzH5s8Z1vH/TFuKd4+yhwIuy
kkwTJuAmLkM+HLJXwBHoJI4ugT9bPCR++ojhuLw9zR3NrLfDJJVkAM4ZrioSV1jBnJeiD5tUvft+
6/MnSFEdqWGoOL7e3BZOmOBhOdIKoBXEEP2cVE+cTJWH+Hv2Y5M3pNKXpLLZxvkKdNxBZQ3WzOBm
0QtfW0jd+8+SIeNoP4H+TvzI0Fr9oMvWXx59BfozTykM30CI00PQH4jjm0uDTdb3xS2fvDvjx+K1
Z+zxQJHjwXGYcDs7oRYcRgtMYKNCaJC9yx9rTFwVs0RgMRh68Ep9FOJQ57MrPjTKv1cRKEFAwm29
KfPOnhovpQ5E3shRrtx5tdSvONgR0FHEeI+nwBcWrrRahuBF4YBELByOHgJD2of/M8IVpf55fKWt
M9vBtogdHgM+HqGnu46O4+9I+0MHhY/5qgNgjjGwyns6740i8WK4ATjZvRaHvmtvzz9guGNloqo0
akBhsLbZhYEKEIKfJrBSC++JOPyY+dfhOTq6ilgLYRpnaPjNRxh6DCu6JWR1UV484yO2K+6PQeop
XQGRZJLdsAkN77phEMobZFCF1DDq7DukOCDoghSEazK0ypm1Kqk8MXP47QgssOBIw9axAYHwO1HR
G6eUaQjmYur0+zVY1aYSAFSklxZEI0tmbbAejj7DMihHPUYJsH2+EDp9GGd16xLy2r6Sdn8nZQHd
oy4G+wfczm5wZk7A3rElqsPgLDxIWscuypUd0ZbnuQK6Mfaf0pgkJVehp2wIGgf+h3JRgrJq+VcD
kcGiZ8bUoSB4HFEUnQcMh9YhHXvCra/YQaotutsZVeeIa1rq0gZ5H1U46HJCcBaRd/jRY5hd/nvW
2X/vI/zadfSa4/7i8WXP6Ozv7FawH8gxH3L1U4SEYysrZlXlV6+QqL0vbvsQawgrWA2R27L9w0Cz
PRzu7hEIpTlvQo737jM4TKFIrd5hF3uwyhDGiiAczi+YWj1Ju/dlRsuyfDo4L9gpo4KQTkQTo3UY
Uolq9wA9Yb/01gQQqhXDAr9RfHZr7/IJFOn8DOOCVU2xSR4CBk47wsvWeU16zIBckhaeCipVy7N/
IRM/MSA5eI/IWkJgxyH1S+vh4sEH4ABjEC4mCLbH9DmHD311OhlTc+YzBJWCSAKyXcEz7KE+0szI
sX7WMLDEk3MOrVgrjxgATQDpOzachfCOFY6hWpyB7VdYva2Am+n0Gq89/Ri4JUAajwGcr0OyENme
MRaS3e1xe0pAavgJBzQ2Ag6PonP8Mk/6MkXzy+ENhxZx+dHcEnfmiYkdzAMYUV8WUgik21A8PuNq
cew7ZwicN+wX6M42SuaAKl5lZlJI8g4PxykNEc9Wd8Ip9fGOGuOZ4/xcR/oxta8IBYZrD8+5gPoB
Fo2wt3aXquggB3kvvvt1DVZOY84IZ9rPtAWph1umHGNMo2rMi3Z9fNTxlOzCtKuW/bc6+lmOHsu3
GFnLOsWl/EZh8EiPB7fTuP3IJZPtscB7NWcr16kfnlRhIH4gqFjgDXag/5hFuWvs0mZm9CWZDa70
EWI1J+Nbx5gGC0mib9+QWnE09c7zBosI/F65Mw4rz4OK6ky582dJzmfx27L/T/CZOUl8ZUf1Ay+r
c1Co9u0zxGyF70V6YU+hudJQdZMXZrDwcxksWQ5Q+1MT/cYhXuvlG0//xAXdzfhrDy49TRMyEW/w
ewsADasl4YmYHvNQBT1UX8E3qE1ntsWMNx1NjaERU0HQdV/Z+VARjGjgnhCpLxtJs2uBimOuToFV
LtsReFtB/YzS1uLBMMcYkZ7IPxf6GFdVG8PwsisQ4Hsh5kKihPerPGk1lJBHj7AqCEunIc/FnIp2
7FFR2NxkR+PiKWwC/JZdDFiMu0onVoGeUzle5+Z40IdM1cXRoHWngEd4lnOiJg+MBXy4Lk/pd/6M
qYWTIp4IoyunhzMFyA9Qh7MpXefA6zg3siuAVQpKFZ9N7+YBZNS7nqUOID4IQv7mFqD48TmT0LVY
c2ep2JrgVt1IKc4HxxitSYuRAY+j0br9T6DtIKfQZj2JpUsu+29aa0T7URQTPIVFj2BEtEe4arB7
DTW8FEqipbmnPOogptFg/PK+Qh7+GDl2SG0ACDBHUJLvTnJcDJ5u7nxWvajZf8USV9FSWThqPwKc
YtCoNCcLlt6EkxxSJUAEXRwjttOLAVy1OEALnKCpZpVAAGLGu3ru+788ejcOHnhzV9GDMHQAk/9b
/zZpJzGf7gb6eAoaymxKY1SJPHMNP3JTtvPruMOj75H8EmQtBCxl5R9eontW6wJ+0un3eRcPKJVh
D+vXOvxQcahKxykjDmqo3Yme0P0+J1AyhmTiOmvIkP6iP28KxzYcOPmwurpV8Hk7i56VnGCmA53M
B4Xgt8VO/UaAx0RGJedW7URrNM3zrNhFfOf84jOf8wSOqAJ1qdtu61iH06XHsOHhZB48wURBIFc8
ZTqxsD5WehpeYlRaARJhxpaRqPtDwWgZp4ST14lNrHRI5YVQKT5/6IzEkR1+wQDw/YWH6qx/i76z
JDIJYPQJ8/cVwf/pfMT9GdDRpifdtSZrzuwieSAMwdPGuEgirzq/YP3AVaCGEF4PfrOo/zr4aRwD
Rf1kKM01W3bQHYPVMtF22mWp/u4uCbaLjbylBzHCw/5DG3vxr8uDBx1MKS77KbZwk8uOIRncoNKH
AwGd2VV26HYeE9C+jyc2gyUed7/CnzBgs25jAR0kDvh23QLm+gRwnrljXBgk4oyIDASmaoq6PEaX
Cewm1LuH39MIzPcyOY32AwtQT14KCdFnxz34ONkngL7H6LbOrgeX/ZnK5eSWtNR+d0eU3/idWy7A
EzsPQ74dnBP8N6DbEOyDjLDEhUWcXOiZ/ieADNOZQGe+X4lOeS27sDE+EmNYo3bwaVVqxgLBKCOO
nC3QQk8TAoqjGDmMdeeCp6HtnbOqnJ7WnnEK5hG3skATo96Jzri4HZ4xWsHxxXYHTMbtoON2D/jK
TmEO2eB8Tse192fwaWYhAxdBYvlIrcgo95ycsDYjbDyvbpn2z0px+Ab/WGMzFtD2PWcHe9tcImNv
fEdW+Veklc4g6RJ9+g9QS15NWkTBUrswOVfET8SNOFpcjx2S8c4H/y0hMBj+rZtrCkRh1sEe2JM4
izPJw1rrvVSdtiot2NZY1hjcMAxy0X8PMAgjGYPGrf1MeunAnb67EvvxKdj+tfEBCtPdk460gck6
uYqdnvdtkAD+lcksw19aAHqNC4MJ1Lez+44mvQK+IqiKGc6EUBWABWdZu6QaSERpWB7i7DTFrKco
+fNV2Ck7LR7dssuXcxQazrvjba0llTJZ5VvV+HfvbomAlBHGDlIDmGfjvwowbRANjY/iD5IlvTKT
98ewPk47EHGiWt9R4vg+41hbPLBrJaHOxJTJgRrL9IehgoLuL9/hKWQeCNPgg+EiyCmt83jg9vlg
xMRMtiGIBteHt2qktAkENRfEjSiTArZ9Xn6mbGk6hvt73CLWRNjA8UGSxvibWjy6TYdsiKTbIb6e
Jxnw+M4AN+l1QowWkDRyKmIa9gbk0+Zf1dQPCGPuu8lvQwMzWnJuHPsx1FqWFer/tZNz72/O8gDU
fJDaHM3jMW6mu4qb544tRaDRrkEz1bNG8XVRMp3/B6W99QGLB1wooMNr4GUdoAuEG25zzsAHW2f5
wWlbh0F85lqw869/P0mRDijWEinvyUWf8E3/1I7PKYiD+g+QArqx6eT3EMMkBrI9SRQhkUpKds7S
5ssk0Q+/mgA94P4Lkd0E0uJAiNKBaIz4tBXLdLBCOBXtyYHVkr8jG8IWBhuANfyddyl+ZVI60TwL
bCINfoEz3muxQx44TlpSEZnv5V+ZUt63Tp6mcz2ObjAoHHi3rPzx5OTCE4kirq7KwPt9czI7/vK2
qbBmY6bCBLmPjqitnHQQZ8HJveyCSIpEmyeJYvinshRBxoZK4UjpeBI+EF1OqEcUdWLhSGvIRZjl
G4XNK0cGuTwu/Pw+k6RM/pnTSR3seS9FwBtMlt0i4G2obLqEn5LkTHvhXoHGVieRMxjm5WBnXKEX
n901fD0n9zsjEm+MKOcAYVfBxovbge2xcwmuboRrEct97XD1MrCEkzsxwGUIAwrjq7Ngp+N131wZ
sWEvWq8i+vjaiQEisnTD0agC8zbp/DPi0rrk9IK8x09RxBFjTH9+Y8vOIGw4e5zhe078L7hLJeA+
QSo4g3UnvaWwXx6zDW9lD63tIvIUvz3qDFnTNsrblKzbKNtrM8UF7Lgp9iajBGl1BNWLu6L8N8io
mhze/E9zJ5HMeYINphfWMEl59YMbG+M40uH6wMNKRRTUimQAN3JeO9ymHMhYVvIR0gMnkTzobo7I
DAdIiD+ShmKYpYPfdFNG2Y1vQK1e5UEQpQ0PiJSbpxNlpZiUhbyIQKRSahYwuSMBt1OuSdbpsOou
jIf1hGeU90ted9BQ8SuKMX9CHQEFvHUynGnjICBNdjA3nGHXGxIrdQuftE34/1ydaxxP9s38X2an
BPn+eAkfJTt5gZinj1BEkeZCby3E374mFPnJvRTxYtEj3A4KnNsDPUJVNQip3LEBuIi7Fxl46zy8
KAC6hj3hnx3BGZV+96fxV+Tn8YDU6xlNESGT3SESuP1lyNvTvBjsGyNosqRUzm3pLoIgYJ2SGpnC
RYokFFr40xN7MnCYgdvRRlxkFkxUUm6DDNwhzNhy79AYYxF1NyrsZrFYuUiqYEXeZO/36qwUNDG0
WLKzAukRWKM4dynmnH3rBFyt4+RUwkmmnO+CS3BVbZbnV6BtRXBP1CIjNMqfB/a4QPlrSW8HCZu2
k2qImcJpxsb0jhL4LWqGkeS5moDkiqF1/Z2jcMNpQ4GWGavgiIVyQbK2Shf+DMh51sI9qxxvUhiY
meDqPcL0xsc7QYtBNXOl2hPx3ytacGXQPnHl1QWfBLDL5nJgI+WkzFxEMkH6m9RuVygilQOG9We5
CE8xbucKTzKWlOBCklU7Ref+7TnLvHY3b5FNePUAz7GnMMZ/j664CB65DxVJWDsTlCtiP7/INE2S
dZD4khWyL87qeSUHjvFBkMEgq//mAcVlRuWcPbzN6y+Vtp9bKqkS30j/kJSQUxDO3n+VkVrC1EVt
YQbOTIokKdNN5Ud7MsjNLQbEZGb6y+Xy3kfc4kOeSQ9ifnazyTrltQYe970YYkO8zAIpyfTMjQmb
OTtRs1Cb+8ZiHPn4SynO3rhOwBadN5uIudXDLZzN9yu0B841bnSM0dJx1MfZe07qLtojMED8Drgv
FPXxmxml1MYnHnVoqHZumYoBAExAd6qWjfoq3B2iw8eJzqNs4i7Y2XAzgkNJciTjFS2IJ5O/SXYn
1Jm1QlfJ5srUykmjTAR/ZKT1/VuyYq0v2GtYsVnK9ttjiyYfwmHsxaPP9Z/wldhkEH/XjF4496fq
9ACb5xJtWkelEmLk4QygBRYYvg4tcHMba768XMgozbDKsN34zt5YhLX49xtj/GH1YK/O6giYYH2H
etKZPaeFw+JISOZd5q8EyT7yyw3+tDRc4YAJzBEfQyACDuPlEUi/h7ohb4D/oXPr/7KPBWlSGRYj
l4k6V87envX9JvoPqw4SjcIq1+vEyBiXc/1IKWqdAgb7IGBP07p+KnVGaYr7j3odrhTZq7kaxU2+
QqTRIJi/Qs77C88+J6PMj1ORAlPb4yziDCHwtYc91Mryc3mMN7lcspnjvTHLmZv7yqGAFdcfLQVB
qzlUGv8e5uz5vC/qgAsuiv+elw/lmRMNvIjXxbuX4zc9/ZXEV3IhuGnWBv/9Eb4qQ1RpknYRFx/H
9Kqvww/i6ByOWYyztEpP+YbT6+Pm2BP7S3aN1Li6NbP85aDL+3gv2MTV4dM6Lg8d8Z+1k83nDB+l
eh8BBwmX5gd3eWjZH4K9qxWU6kUt/mLUetyvIFVWH3JeOCw6uNrsl8z+rmr5MSl0OOuCgtpif3Tm
aUo/RwR4xCE4DuKe+/q3cRxlEIn0wyXCAUhQGnBVVVBzb0/50HrOZb/Mj6mQN76OEFIRLO54+HGQ
sCPLFEFLMU2hufK5SyQXprf5jFipJSo9darKRLFs4fpJdf5zyC706d+EeytIzcVifngLxv0ZY1SZ
y5SfGLTBhOqAEPoHUsZRQZIEJQIUSmfO7vFy0zn2JEHKSU5nFvE0sbOkkrDpjDPYiX8OU1147spt
fXdClPpNlI2TUQLIZNmb5HxrJLimbIR9Odmb8QaNI2UqqYjyIEjsUcea/HgSUyiCgCEps60MpkEW
yTQ3fJnwr3T4QuSbeRBoY2EGqap4u/5SovIazzGsjHhZsRdRGaWvJI0qX+QNU+WUbTmgSNkXczZf
gq371NocCuRfy0PIVsAPiIIJuwtFyBlxZsBGSpUa5QmXPqPVnR9/gn4cqUlXUkouPs9NllEyJq+V
lCovnKtKeWKMayx+KVXihTFSh26PCgNmp9fJTNYmTxhtPQP2756qPryPN4c/OnNZTtOLpPdN+DmO
BmeE1fA5uhR09QiI4uy6Im59RirYXLOrWdRv8SfCDjn8C97DSMBtyyMW12RCUz8JgsrnmWypY7hJ
rquKixNCG3Z26UDKx5/0FCbM8lPu+t1lz8WLZ/IUmQT4ypuLI/i+rLOkJNh3WOfM1qN5x1WrNzh7
LvFKkwWZolQdvBFNrl5yQYHm7gU11REZaBCw9Gmb4r99Od9PlKgBm0gbzZ8gFi/+j7Mz23GdSbbz
qxycawsWB1GUYfuCmRzEQRJFkRpuBKlY1DxPpJ7eX1bf+DQabcDA/wMbVXtrSGZGRqy1YgWxDu0F
imteRu4K8vd5lPIZQlJUPtNx4M6xq+AEm3gt6E7OpkyjVqCSVryheaGhSpicXlAUdIbZLp07nNz9
L7fWUWTvPP8MSe9W86sqsm8xGoFPIDJa8LAbPI1WbHOHb9biI9xFjo7KusrsfXQ3PEjyBrKDMOPK
4bCdvCc+DYQQ5mGRSUxP7Jq2x8e6j1ekqCIWxE3qGFmWbbxHptYgTZdLbq1XILPgr1fWadZBeZV8
TTVDji6ce6xIE2dmDCP68b294KMDTHRG94tn8qUklk5O0BtV3Am9NmxfTSeHWqSiwJU/a6KznxbR
Np5BXb/jHrMMFWXDkJtFz4GmM8PZk06nGPd8Qvo9BqJJFVnHdATB0Nn2QPX/aAx+RQK6JIEK6QD/
XF0GI9Bd1JOHNsSO7WpYFMSPnqQ5Z6KuWI5FW3MBYj43n7+ybMalBQG4pFsDzdP5t9q+ZJk2XCjY
T4gsCJZjIBeEuzYZ9vswwBTQ1yiPe5I7ne9HUACvT/MBz1ndVSpNDhi3J5A8ME9lNsNoqhtTnByT
cuc9fwlANfF8I0IM+RIFtcmyU17W5Wd9/eVa13LLu4wGfqz3CfPPgrndg5xju6/7ezcgn0MFCp/4
7LFtUF5B4Xgzyy1wuSTNaPgKaVDs9y4WWuljXR2G5NiY20bWIii782A3bMnm5lbXRHWrEVdbfs6d
cQAVc8y1CstZqkbhPhwo4VlUdGH1+jh1jVpEEhoDLc/VgKQo1dDJrDCyExll7DjV205AKeWc3fA4
fkzyZUQv3JTVYfwTm8QJtKvHYkfhYKBhJuWGOFvkGsJibsfbHMHh4Bry6YOBIIINWr4AAj0QLTtU
ggpjCoFe89cIblNWdICSCGTRhVSoM+dBe21c1nr90nb3zPntDJf57NxnbuX6PVKk92fsJRfmh9ZD
jmZGp1NJ2vbDZ6u4+YIz4rDEco2JxiSeXlA+AvaWwWCTIi1rtVteU2o2emQdfVAyRIkncHFJ/JnG
p7KxF5E406krJABtJFVqXMyeMYz8/YV5APO4X2jS4LnrIYZswYPKE72n7TSc3A94JDlaQY8uRWZX
zS1iFJKS2zwKID42O14WYnkIzMrTi8UMZbAiJzktFlniChrlusFh1awuD94KLbROsdLwT6HsMLrB
g5zGKcVhXpdEnK06QP7xJYqGWH7kUlfd9cqj5aUoUKJOgq0LzxBkl4tu0CGIWesK9Ld651lVpUzW
iRKmOjkMCZQzVXnLt4yKjpRgDwHhY3UbteWKlXjLpV/LhIuUNddGZbkcHGlBpATojojCROQVSaDy
tSRqB7lNzcllEYbRDNt8PUUSQPpRD1Vk3DE8d0aQ+cAfxI0a4sRXrO5osGSD6Qj6g/1dvh/Mc2su
g+WisBJr0btJ3T9whJn93YtvPJWRhZIQaylRX/IGZytGZBBWX8kt2tDiu8dy7vsOtBbm6lfQW0ar
gczQTHrkHt48I/sim4c4AcQwQRz9/zVoY5/MOpEiKiHWiWnIZwwqb30ACiy/UaZhazE/goE0HrPZ
HH7/Lty7uhd/qRk6OQTHfI4gnksx/GSrAeDEQOjyNTowU0qku3EEB+SsOquAe2IxkxGXxihIo2VN
Tl42UUaDv0hnhMnN3RlKqYJvmnYYMtTCRO4TMa58kWVPfzXYAKeAvTDZQJCxsEWZv1H9rW8hU+CO
PccP6yo+chuxgDp2QqaNX0rS7aO7evTJHvNsJzeSKyriHT/FYVCT/DvspC629bfVfoTIiW3Lg6g9
JBUPb5nODpSV+z5yArYZSgh9DB4RAdTf1pwoJCloRWl5jALCL7sjjdILiMmGxXUCcScF2QcKTtuQ
AJ0BBxjbyhnBIWPbp6pPWzGDwun0VZ/N7VS0TgGVUFIB9rznt6CkvaG6+6GGy+lqN0faVhJDcmXf
Gh4HQlACZxRZ0ARD9t5K99TXJhK6uR0Re1SCJZsUsIBklbwfjColoyplgrKTd/A44zWTA4NyNw2y
nDrMHiJRDakgMdgYR9ExTuqdkySqNbwVpIRmET765DQMThIMPaD5bxrjWU5ozzkLQaoGWr9lXU9n
knKKnEdQULicv1TupgXDxrryMCVyZFmG3SdHlOCVokzR+ndEEF4Ee29gW/JjfZBRcEF6gIa/wMtD
zmrCSOzrT5EooQSd2h5iwPeR9yMgQHSKKGmLRFLroZaZkOLBpxCs8LwhCOEELJfpgYY/huX0uZS3
I6UJfHWiaPZxJbmSuoJeBdupuCAmHHJq36C3J2z9CaIwKP2AftwU3OevWQVsioQkKKMZKZQdJoXJ
EqkQh/KJx9tBa+SoQdmUH+RTwT7MZBCx064emThm39XbK7bq0fPsuWc/zozeA2+W2IyFuionHXGd
ewiB2KU2L/PEu0w0bh9JBqj2YsjUIsEynUc93rTrJDPMV3OWpuMUKrQFQTVYKWgva7hOYFLXqSoo
284T5lYApyiMNor2JD0WFzBF1koFKFS+DGRzWEFW1E8rCCCQlxJghYU3Wt7L3dKRQcum3MCFGXGi
V23RLpgiE+PG846T3YpV/uWycFmvZkqo1FEHNcpIt6AAR5z4GGK6hy7MfkvmfvWcskGZIrc9bpql
JQsgHBDCBNk6RqtRjzbwtP6ighU144RqJ8NkN63grzJ15dMHCMfoK82B2GWwYSS5P2dODwcPpNQo
T9Oy5IYNMhYBoOEwJVfdiqKbkSGrht/vkxbjV0XivpE8RlIcLqWf77BgeF3V7csU2ExBSbSFk9gj
vYnQmXL1uVeMB+QM+U7yZXKhxBKFGF9is+ZcxuttR6yxJqK1FPH3iyHowkqTbgb0+rPVZIGll3rN
vdJTGlx0dIqzz8okKRqKVGeZzKLNNFKRJOBZJku6T7g2njJiziWHGQy+LKRMPoMFzRrcgndpTGhm
R+218Shps9fw3HaBgQdEc8r9VSYqNvD5ofDMSgEwNEHTy0aHAdsVSPAmZieiYDI8MQnqQG94H6Z8
CsEEnRNMcCGRQ8/w/pyE1OExC9g+QOadchvSq4X1QGK9gZtEr8kHVXf/0c+2braMQF5pmJnQYvpe
rZ5F20MHAj3xhwCuSLdC9czIH8D6P3jK8rhSKy/qo+CjFRyB8DA+j1Am7bBAIRS0Mj6rxg1pxPue
X2/VdFhmHqnFZBqW9wg7EphOHEOSUlU1pymus6rt2jn/GGXD/KibO5s1rucheUTRChDVeiFkdg7t
iYGUnAub7hPmiyEZlyciLdMU9xj+iB5RUVjjEvgcGn2hinDHTpj7pg5fglT4jd0xf1jseCvDWZDG
XpQMr0GM9EHai3ak3soHHWN0i3DTfAdPEALmO9qp/pEvoKdTByjCwfcEQakKK0fqdHDCgOu7/cCe
2+MkHKg4SW0jMq1hAAxZUekGG8KfzPaMo3IuGb2LxNPgAJ0AuUvZJR5lzt1BXB0Dd164Ij9Od6Po
5o+zzVvy1XZK6sFzYONhpBDD955g16VvCyjgyh0k7AU+lXfquLQ4rGsapxS2R1vzqNQyuIq/+IG6
U5q2oJ0/PEWNDlgU9gp1MA9I6jmmJxQCYB+PLfkxEqG7/xmG7iueT98i/jEGOMYKwAZ+AY3jaUnO
njg7FaRya456V3ebq6RViIlVIXTqycPG/B42+KI5y6m9pfnxTf0EF8j1/3gGQC4gf0ASVMvcot85
EZsVovKh9jVP/aWy8Nsw1tUVuPJl2/AqwnoRWjf3QO8iuk7KhpLVbfVVVovF0scLe1zJ7Gi1ahQH
4q3+QCtk980NT81NqGnwJwQwWz3H1s5B4FRzOYhNCbq9ZYqE4L+bt5zuYWi03x2riGrqjQc2VuS8
yf6XSi5lhChDgfwzfgw4MElevEFKFT59eqiwcMTcfz+ctDllcpOOMQm15adFKygcOHFbOFcaxPEt
wkG+xbyk2jmYzthsObixO/iyH+gwwa7EmtCXfqU31uyPx+0W07iCsX/7CMXhHn6hhbGBUv+YDqul
bInHR3DxqtnY9wwd9+lXDaBlQld4WWxSBFdfqb/7d1r1HCZm3fzJNfs6k1fyQCS1XrQwtRBbUBNE
Ty8M8m+MADK34uFe/oKQHiY05DmTTz7pj0/JdWr1f34spS+7VnT6kLy6V9r54LiDx359OY1RJ5q7
6Bc3TqeHEVqI0zw4i4Y7tLE+I71jzrOS0bLdwrMa46WajS7JW1MemDbhxaFj8oSgOh0acv8nUKdN
krB1zcd720McPKax/4VPmNtue6b87Qx+aWTBnbfvd13U9Z+ZRcotrOx+dw7I7oajpgeI97kl92r5
yY4c5NlZC59Ang48sX4Pnu4SNzt/eevvG8RSlnMsps+GdAnnK0xs5qNYu9CJJ/wjCjg5vaNLC6dX
PBGYTuUKaIfQBVxDXwDo/bmldEqkcAG2oIRW1bwLwOLuRtOrO1dhYznDbABaxfSEyElHUzShQuWa
M8SxmykW4VA4LVnpUwHLsncGh9EcYBO5EQjY+Q6vOg/p8PUsMjZSTsURfrKMnAUEETACUOH2lUF1
GVZkEukp6g41b7GLhosZrtazqKGKOwRdB9PSJR/ZfXtP2zc7OPw7jKXkWgVE6GbIqNA8eHcuikvF
X/XflJjtQWcSLQVG2ql6sxv7I2rGRQopp9LgbVrJcocac1SmKUwPU5c/a93sn680M1MjIEkJFaYD
MULZdoUicNUCgaxXGTr4q9+SPVOSYlIdw2ftkzPH/A5bssH1B48Sc81BEz2YnOI05cbdbMWWPG12
a8B2tKwgdVEc0z6hKKFWnCVozsm3XO45paTv6mQEBQXEg590frior7PiQQEclNtfcpkXrtlgM6Ut
mKruvPyvR0QVKkctmhOAZJuBNaJ78SpFmOzuPvfhkuGmB6Ln1sWq5daDr93W/Zfi3rLNKzItnP92
zlYPchwU2WvyePV17AVoDfTPQGd7JvhBVDF4NtSvw9Xr7eOb1MJOUCdLOUyuq1oPaV57eN0P6IfV
HrWQpqE/ZJSi7txQl/+crpO9hiV9/aGE60TTXf8JrEaDJ30PXznZQdrR144qxbEZDmUSEZBY0MYK
tsS8nk0zeqMPZNISzq6aVzvntkNzxpavMaTbyplsnM4UIfeyQI3rqAnpexywkGJc8vEBafHJ59hJ
nCSpQ1HyoUXUkAGezMEzopusx5AUZ0KWUuP/EeBh26Yb+XeDeS16W+dO0wl+nqhSkJx0vRpJiNjg
1LHJEVfg5oYr7eM0jF8zziuzFlDESoai9JIaIxMQ4Lv7wDrEOR3JVcXoQMdM3DVnDTM7/Z+6jWDG
ZQIqc7VFsyveXWfUzac7DBZpap0iGT4AQe/p7zij6uaHj5npKF1JK+cnZxxJlkNuPbjZZHq9RCZc
Ef1aMWYg4V5LbMr/r3fcJqTD/3CS+lYPnLNMDu17taEzSOBg/uiTs9Aqqjud4vOQGugo7F2DC+V8
rtF1218hLTvb8gw7hIrG++Legioa8qIOv7REqi990SR+ViqgvVXzydsFZNeBnHHPMgq1I2oXXQav
acLU0i72LfCo+CATfIuQCeZt1EgPSWK32o2YlTXvpfOnC5fGhqAX5srPmdfYctWHgr6s2B984bMz
Z+JeI/dcJ3QgefRzP9WILtRO9MnfpInbOZoRs2R0A4rNc4x+hNGgloQMJe4liBaRIDMdwURrQTic
T2mfcV1Ylj9pQcbhOf6q6MGcH0el91GZvqYVxagxKdL0FbUYISZohOiOUtTwUMsAhZkk5zwSI28g
SnbeI5miyCUDTznEF3hzJCBwtxQUgUIkiHpdubM9GkFU0Q1GdAxUoCW9Qvg5FyDi70Rd/XnwJoe5
XYldgMKHaZnuQUpRdLyc0xqdih1BW+MZ7dhK6aJqdxeZl0/alG2GkAO5LgVgIRJqUoDgyBuB2C7A
cwgjKv3a/4INUHeC8zc+3pjkDoOIYD+bXeOEMquEy1HQviplod8VyErGw1SUD3zDVUb1jwkct52A
AABLfVix9qJ4vLyA9QGGfFDKkANRcNJtDf+P84In2TvItIBYxCWovkyHG5TgKGxrsc+5GcBXUIGG
rIv1EOE3CbEzohOuDo1E2aepg2dmvUVMg/odchso4qVslknTjbMkLaVMBfpWIE6A8gYIhc5eG2aX
ix4w2Ql2JISH4ffmfIY544KAMfRYUaSyZHQ5OdsHvgOah8R2I6F52A7Zm7t6rSQwJJMBo0icDd4w
5QASHG+0h2th4ECaGLvTdwio+UJCyEQ/7uibmHbRfLWxtEHXAHBFMksfIv2/K5BENvocf/s+L066
PnB56gItgI9I3n8S2QNShE1fg7ShcAYTCVGlCgApknpBWa34lgigIhBhN1T20ogrukD0SE8A9V+O
TG78CYFnEgX1L3Ol7wi2FfgSgSLoUy47BjLTju1WAkYthWGx3TvGB4xYlSUpKQKTa1iBB9lMV6ns
iIL/d/ODlymX5DklS5b5ErjRn7MIWhrD55JvOXlOmyOQKdgOmPc2iK8oiygkmHxTAPfLJOn+LGRE
GRTRKgH/Acklir3/TLPg6FfiCfTcZbezDdiZaaev8A71DM5g1Ec/PQ0Drl/gVW5TuNeDHLjfcP6G
3YTMTS8KrriQolclwJAMtiwO/w4DoHBgzdBSZFWwD0LAjAFJtoU0C40Dyy7Z6YAl6lIVEeLTEDME
vBWgZ+O4s5hOW4l6xpe+W3GUYKznMZK7mD8MBvWA13Tp1KQXnHwdYw9kT3N03oMwZwwmpBwfyNWR
sWBl4nzD7mJH7RBPHz9TZt89YlYPlROFxpzDqfk+Me5eTBWDd6/mSFPAdFTydokVwflGWSwHcyFK
bOaUFoQKacUcvtHo8jPl5dVJt4PLPAyhZbchTtE08MOUrV59mgl7Ke9H52680uMnG2qOL0bPx+BE
frsyNodzl9jNNp2PusnUfIop3hcK6WvkClEcTMbBKcsKChd6h6cMPheUt0ArJU8wChXZDohIOKPF
VfWwKVRQStPTeDTgPEkVIBiz3EgEK9MLB/d0MECarvRXuipTRUqEIv7VxWOYhxmCORQTin29EJ3D
JSRMQ1HGtuSxZ3cBf78S6ZnwwGN2eG3QMcWiFRHyGgQ05LtcbhxKxfqaNO4zmxcBnhtUkdKZBWV2
drk9XM5SQDCKbMIXLr7slg4OME7Y9D/9To/0N4vSV9epGI7DoTqslZwD6uxOo+9yVbTijdIVnrmj
lI7kCPnTw5WGoMsUCC43QR2seQzOGwd/mC/bE3LacKknPZU4w+gEQXT9uctiy8EHTv77kLnLgCIx
4JXTCiqQo3v+sbk3/nh6sUKtmDBrwrsX3PuiIuipTenmIvuQ/ILfRN2MsF3tMvxOH1NQroTpBD77
J4VWJwbC9qwEKkLmY7DzcDcZIPAA5ZCK3VOJqHNUvYuIHHp3xf12mfw3A8VEPiOhPNSRgUhFF+HW
g8HgNFmh5CNjbgiZwCYFOTgHV3k1woUAclKS8wwrNgygEwwwIjn1KdqIQv2389sVnB53pZDqilUG
G9H651lBevyVM46kg+9iyYicrCLsrjt0X2Nb+AW8gl5SnwRNCQfFuSEyUAW/d6Uptl8pv8U3mYDU
v06hAJkF0wgXMK3gsGbY+uk5SXtFSxuIigVWN9vG1A8V8QcfJIGQVWULgNHbsYLR+XpIyIhtZ3aR
LOun/FtGqFSuLUr56AMnj5fiTSKEY9phcgoIv1Q1LXpgPBAxmlJgDVlf8M9kpoH1yAZyv4Ang4OG
JS/kwksmO3c4XP9xYwr3mcHYKChZ+VKroeo17B3AmEIPP4ylQGPE5A6FeZ4adclWWKGR4CNvCyRO
itwPTAdmKi2Q0tNr2ukr/Ef/Kdv5Fjzf1AoI+rnNg7u/nD7TJz64jjIY2okVQtQLY1wYpPUqrWdK
rva9edeNw/rCuQZH8J0ziQiJPnHhhhKt55lTzFJCulLHhxFyIKVzic0Nuf4OS8SQuPOgYcz5EBgJ
10iyL/F0oGQ/g1BUpVFGfzKEtnPGQB34RXNhwnBKajE/7tTXQhNRadvD349Gs/7AjEMl28vPGO2C
B9Uiyy8e1ttShT3CiYlHrWoPII8KUYDMQ5OYRwq6Op6UgGgLGuMgZX+hZrTBMVrFCNkGFC2RBKqY
VxTZkaBDIqU0cYMVVA/yH8XDVErWQGwZnYPY0X9i/+H5JGyb+QqmFvo11M78BWGqfgsuS2QI+BUT
tIDIqdJwbURtc2RTA+RDxRDc0ZKc2ANUwlmlvsxqEEKruC5izEc/ZvCr36+jMb4tMSmqWBku5+yM
CCLVB5Cr4WMEF88p587TcugjMss9TSkVRgloav60QdPpTRUiKIXwNXpknNxaIMCfu+hvclJRMCc5
2wDak88FUnHGR/9BygqbJLhf8cKzAjSefkXOijnSHmMEw3l7EBtYVoGI8r3QpDhVmO3fRAF357Xm
+3QLwnkRjLwjwQB/q4776BXdtvMXXC8W/V2C4ndPzQoZzwUPjBAO+H5YR3iDufVDPg4Lj73sCi4+
uCdQ0qmG8lXBpYhL+JbpNkmh1kMNkDMndUi5vGeR7SceRw+CJ6LEggtBblAskusS5KjlvAYgQP5k
f5UTGvVhQ2jxdGYKKedm4ytsUy6IrCF1EWnUCyR0eYJ3EW3oQFabDyYGprvADEcH3NUmcNkKcofu
1hRDk9D5mVxCOvNg1QHF3foHOnw7sqq2u6RDl4YCH5RLDRto4aKjqGijYc6TAN2dafQ991hJBEBv
5KUx2aowcel0XgFjOpCylPjpt9FjiH3NPYE2De5RwOwjYyKjnLn5288YsgX553+Uijvd0lGLeT//
ggka5G4UdxaPk82DN9ovRpTYqNBuWdd/lwoqjj+xZVmaX6dUrPeS4kVJwVsxoMUdDRFXV2nCfq3L
EnIYScuH/zsjQFCkprSQAdcsF93sfPxz0zjjffpmRJgyzIClTu2FUtftHqLk1Q1s6QTtLAa/JCFI
OQGoM8wHb0IFgkL1z6CkB06DzVP/w0SEvOkPcJEbKB0J0OrOaz8JvL0RxQWb/cgtTdvNmskX5XdU
9O5sUGN4wqtBmUG0sGMk/6bJFgMpiTOlHtfejuaAO0BCx8XVkPKmIKEmmxSAyWhQNkQDrilI4ykC
Sk5bWepkzqeqwKSwo/gzpgfwyCF4ASHZlQy1nyWUM6kQiLKR6pEu4iEQz+POAQkhMC71GAntHmsR
uKqLIgTAQ6SNTAg4c7FAx1DLw2DWHfayL6NCedsYJy3wo/j9hq4po0+AsoM9DkTeCpVqb5nUcyXC
iqqdRMykB/TAEIHvjjh/nSdNyiBkAiE3Y81+pjtm2zmWJkkD/7r6sNNjWobHZHvGSNRHcoOcxBUP
o53U46Uue8fwdoxXsAB10jkWmGaSyFYvuCS2aISS9vbndFI7abn/TbcpBIASaPnFhg0xLaIWFlK+
NieRao226efu45bpH7GtCo/YHtDVQHsdTXLGRwmGKAtl2TDDtg09xmr3JLPhNt7fuD+Twekvl/C5
jQslxjZATr0dJBOe6br4xtdRm5v2OfHahr9+bv22u2F4C+zQTnXytzLKbxoNafxxmbglUV0jTCR8
nKZkl/scbI+7EI43uDUOv/+kT/rV9m5JBhux1HpF1kNtDC2JDp3AZTj3dkSrgNFXrWvHnEpzL4Je
oEpf6Gbo02QTcVTpyFrpmJIg1moEiSlPHiHbd/QSTbqrSJgRVtF6xVRmAZqnDyi7WD6BepEkh847
gWERrTDYepPE9Fu1nx5faA+WEifBjbcUwPoUqtdQFfBbE4qjhuJQHYtbpkmJq5rP+ldCda5OuU96
+CII2H91E90uCHv+ZNZcPcRwZ7dGj/KC/2sF125+/pD16QS1QhsxVmbjULfj6ghguBmefaBOnXEJ
uAJF518qaR7fCK6tuL+5ML5zwtNvVam/5NgRAy8qEnb1niAKdw8AhQ71hMWOi9Iap625SiDeC8gt
J0Ou9B0jk7thHLlT3ONJ2lH+rJF8HyH83xbFc530fsnN9CA7/GT6GhxE6Z6ebE2AVtgsJI5wkmqI
oEoOyW66BLWSeMqXLCjmuzhvjxi+SWIhjwullbz2SGVZD+dG1uvtvD0UC7opgkx3JaRg/GKWAXVX
/AjlOtiFOoDkVSiKuDa44TxVnX/c/Pt1EKPR1fTLv+35HPskpgZBr8HrQmDy4HCp5iyFYcf3p0sP
7ns+Wsr7VBEHk/twspS/S6wb74jzF4O/YpXWmQRd8DzuiTP9Qv7gMkFeBmwR4h8ns2NePaIHHyja
9jtOPYOB/4cxBbEUzbt7LjjrgupAshKMhEzPCP6j3m+OIRk2vi5hACXJAGqAFpRMrfQRmdnZISkf
34Pfc+BTQJGqXVerYxCSWrEJjr4xpwDkXh6E3NjuvNWh2Urw58ykG5ZvqO5xxGnxg8lce0qDEYzt
RphKU7davlS9TKj5GyIAPuy1JfMVGnokAdp5KEpoQ3eqKvAoacgRKYY3o1B9RqwjWcsVPQxIjVs5
pQdLASJASg6t1a1WZjyw/hJMGcdIZflW7IGyhOUjwsIAnyfHyQVi1hZFABMW0KrvrC4awMCgvZXo
/7laFpV1ZWlRreYkT/HDa0rfwW5L0d+gaIOYSgNCgDr1nKQvh0Kl3fAAMBcNDCg/tm6L8wpmRV1A
KkdQLCOtX6OaE4gmu32QL4Z49J9vCALC9kHmKP7JhTFijF0aSYB/uMZgTp1Snv19euCOTKuX8q2v
0iPShGSPqrwlICHJrZS2NUOvW5/dy4O4SGAPWbago2SZ/DZUKl0kxbO6x12FBMl0kZegU+u9fMa0
ngQOq3GLVIkq7+828zrx4k/eyHGx/rI2eprhCqjel24AbKQqbEig+xYJpNKi5CqtB41Au6vATkQA
b7j/zV0JVXEBXqyHW+ywHT4qvSjMT5ycXG+oZu+8AIi78kkTBbLRDpMpDsP29DHtwUmNjjM8Uadc
vGsRj5kwApTW9bfMM3r65xS+pTvaJtpo+UsLVFJd2TVXCBfbJbbAodBzFD+cG05HTFaJMDoaL+WX
hlTLx+txyvD2EV7uKFzRKcFKy83UHpyTdkCY6tJ88iKErIxk019GT3FMFVqKOaqgqCZ6FhQLLZxK
n0PmpCl6d58+QOKRdt8IVrSkEsbIIUvkMGL2EdulShgclGnFgwT9AVCrTHERmGSbGRvbpjC+eH+l
BtUw+R6dCBtCyo1u5hE7gAJ6Q6Kg1vY//+O//+//+VP/j83vZXQ5NpvL+T/Or9Posjs/H//rP/Xu
f/7H9R8/7pf/6z+tjmVommnoutFp24bRbavf/6zGZDz8be2/tbRPs2wOHz2PyG8vjrc2RR/CAd5l
O9zA3v44Is9vmZFnfJv/rze324Zhd7Vuu6fp//XNL9fm8Labt54bQ+ynMFt6MKbjgsdW7fiwLaMN
YnvFbRiovBm23ThdLgUULsx6xpw++PdLof2rpejotmmqxej2evZ//TRG63Lffj4nPb++nQXTPjFx
7bj9b6QzfQed4sXTLzTuxP/+Xe32v3gAHUOzu7ahm5bR/ac16LY3j0PnsMUftHGO1sPpsSk+jCmm
XQO5U35D69VgDONojBiFbvuKz/iIj2fjX/GsoK+FkWFYdwts1KGReyn4HT6zG4pe8WoF9jk2uJzX
GL0/SA2+8sg8auZ/br3v1cV7cz/9MDSuEaqDl3lCqMuZAXdHoJ8+N6nlvdNrwo33ZrBaaVjuDS6V
ydIwLyIgx2z2Hi39LcYAXuW58Rnwd0zfOG8NK+BygJnv/Jv9+8XSdLUa/7xdO52eYVma1jEMTa3m
/7Vd9x37ahiGqdFTSee0+6RPbPjgszPkZef0ejnFFNZd9VNc6v5Zdw3b+8Fzts60kzihm7sINTtV
2sW5bKGrer2HOBDr/QZjofn1gDu16Cmby5pFTzZXz6CebSNcOOTL+fXSb+Fq/9tlPgWEKF5Rz2HX
Dt7lKTwcpM00IPpInoMNPXd1/OqIG549N/nyeknzDMm+8dK3gW227vsjDyic786Rq/wsTz/bb6rt
MhOvLwwbtuEXgz6CCAh81ztYIRIO2/ZeDIFcDsiFur/7s/yUGil+ZH7jOxQ7Znb4pt7y287TOszm
uqLtCbZuD/HuCDcMkwa00xiBGG5eqBnRvD9eo/rj/PtHY2n/6slYPatrtg3LNvV/ejLay7hsbs2b
J4MR2/A92z9DSqobuR427jssWQXGUOH3IbdznppBH2rHO5f1hOfW8XbB9sdox/v5dbiVO9H6NRYP
2Yya+Tlqhi80U9LGp1VZSzJGrY9XUce3f1rb5I54GC8rgwGTzn18grgUmFKOdTU6fs4qfg/4i++e
g3//Xf/i0j/vQkvXdM2wTNPodf4pUmx3dvNqd2otZ8Ym7ovK0oARFFEt5lvENv+Ple2Yxr+IEbpp
E5x77Y6mW2bnv+567XLonNuWreV2eErMuZXa4X7YG3+DBslUK14ize8y/qSb7QamewnxbWV6zGaA
SC26kRAylBDr7VPyGG+iQ/hebxbb7DC4jI3hee8ytjM7VEsQ+nlnVP/sGJOyvItu3B31Jld05kAH
N0zpvqPDuuc9vWPIuEL0ZSZiFWiXx4Yyj9m4fTNUw0PMBAfutDu0Ej1FpujfPRsKqi2XGf3dWn9X
9JCwNeNtHzsCZJgGvdNfiBx7obsXhB93HcETGUtrdM2RKsxuqzo+Z0tvk1ihxdzSZ9ztvz2GkqwI
PdwQOKlFdWSiKyTrnbRi02eK07BLRbjM65GedIdGgP1FaIfsGAbYMsoGDQ92orLjHfsf/zI4rC7F
qwKJ+w6NPrq58DTWZvxg/CnaKTniQE87M144PMZWwvxVdAMpQEO854t1vJt77euMhK/7/Hn8gQK5
e9/hMbeiZ7JPW0GH8l6/CDy5dXz0b6Qc3OF22oO37NfQvH3j5+DaMV5gOdjr9DvvTZ509LyjK5fO
cbqMdUBaMzmslXDXDtvJXl7EIdEG38BgqIzW78hjxko8h1YYbZgWUYN0PKJTZIVNeI+P/Q7uWPiW
jt/RQ1xsoY+/Q3qxe8Mlc2O6eNg+G28HBY7thU51i6yUx3otuzPa1F9renomVo6d05pOnq3HYKHR
Luo+mOTqXPQUjaKJcymuL/t4F1yST74dnVatH1S8rRlGft/2SMcp+s01Jp7YsPWy5TfQbRoxrEpv
CG6y1Q2WdwSq9GmoCYvblc7sHQiwowcexuAC0BRejL/b+uEtrWq3Mph+w+QYlD49zE8RfD0hoXkT
7B9nDOTkqxnItRa7qjdp0vvsAVNCKwTDPZnYXFwh0XbIU8HL2yCLd6f7wz/4QOszFJnyEUCoshDh
M/BW2bkCFIER8WteLWjS51wfY1IYtMJ7ykRfWg/exav/Xd0m7+QxOYZY0uKlS1C+Ddtra00xev4l
kpvrW0bGoo83xbLqRZ1ZU/QyQBCMNqat0vAOKRMp4w5pRSejJ8sAS1WQAypA5seQ2s7tgTU4pq3+
J9WyHVX4PuY+SKyE7pUT+pbylWjrW/pKDEO0fr6Y3n04r/kj36WYao/Il3q83rw1OqBmKc+/zzkm
MFz5v0gEKJO3C2DEek5hf8juvyS+2/z9exlqc3bFZWUhjVaz8dYWMMYbRzwtPnB2+XdQ34RWM36P
O6tLxve2xufcxIRtcWbiMfT9cUb28sFNYqYXD6aF38I9FrWtscYkCs9AusfUO3iB4Rkv3dsAtT11
ef/a/wLVgzbwsXft9bMVIOwCi9u7/M5/M1vsUNrrW/SA+1u1ZubvKccRebjN8AVYBr0Ze6Yz5Ysz
NoD9fxtfs/ZJMtkR2OL3y2nihq+nIKGlGZ7CW2oXXPXWnnzgUCsH5g0RkZY1huwUZEXLcslnmhhT
xIrMkaMLqYNDhPPlDd6UrKmxZoZJ0Zoefm8duQv5OP+HsDNrVlXL2vR/qXsipIdb6RGwb28Mm6Uo
KiAI6K+vh6yLqu9URmbkiXN27r3WXgjMOcd4x9sEeli6xuiLR7n099xh9/iknHWFvdX7ny3LXf+W
z8t1/febPI/qliNeWNwDc92M1JmZdOvHfD95Lu/z2/I9rm9M4vomoNuiDiBOa8yTEifCQtl9V6Qk
dkO2nhkUnWPl4LZ42TOEMULEOiE2ZHzidvnxbn/c7nrxO+WOQRjosD3SU7GhQFmsQSLEiRJjlP53
jwdJ8QfsCjIijkUwphKH6GGdfHhFjS76Tvk9tfFzQjBAKkFa8eOM6YpWmq9RC909/fxhYAptit5y
Vq6yNYcG/+wLp6ZHWryxmRpAWTYumS8BBBk+GV5pVB2IcDX+tPg57v5e1NcD3qcBsBwG+X5+2IeP
E/kZby4GkGmcu/KlnNOA5WQGHhren3NNT3DddLoDQQGVxOnRayqqvT2Y5uPPmA4SMV9L+kEaIWY0
xx0EBVc/5z5vKFjR6La6HgX270f8G3OWRc06D1V3QEDEkFMLVfUShFte7P/wfeaEGFx06M+4ZKJc
az84PBKS5tdRcSKANcFUoiSCvk+5/aGKIGQFxeOqGdebzwotBXPq8/sssuVjzreTzr+ggweLQYBf
nz6HYs7GjTtPhHPj3XqqLi+4vGHv+1ygieNHoQfZQcN5gVyL5I43Jc/qjYEfblvHH0HW1HmPTYEx
aL9vwKS2frpTt8PuVI8ZQORHIEyWqLnlkH/OZPcxqrxiwaz+dPWN2CSolmKeZ6UlCpsyktwp/oSj
Z6ieK0hv0cArkZE/OaP2W0yZq1j3KQASk8WFesT9xPxm/mf+bFH13nPx+F4/xr/oPqkYMhzldT0W
N9/La8tyMPXhi7nG5gez8PyKCsnCtLav+YQEV0J3kEhhN684698LqnqsdFBhY7k+TskO6/pYeNF/
Teo5clAdm7X7KKP7wGqOfUQYAXtKcTkT18X8vcHoeY6m3fnc3P2ySsT1d1nyePC66gVun1A9/vZ2
bzDtt/HeM/1XBOM5fLmkCy27NVvBjYM1+iFUGzXHprl0opWvn0e+Vw7EY1H1sWRXHBIJ0+OlLxxc
0+8zNWF70I+/iEpmIQBAYCBLFGovbUStiyLmZynTfSwE9z9ERBeeNk8MQEJFKnL/2ALaGFAzivZx
mWw4vCfiyZhRMxFxjqvgQBhmS63tXRCJc3OLuWI3e0vB0mN8m6o4ztxR4eOoPUDImx1vCbbJ2WLQ
efvte1wEeVJM+EL/c2Hvek2qA1x1fiUl2hS7s5QE03gAJr0kG2+KrHImb1ESr4pFXVuFYJUqwzJj
0R1bMRDW4voJETmR1+xuEia6GNX/PRTfQLD9Dc1ZS4rwK+CXVbn8XHsvV3rUwfYW7SdYIj77a32N
hNAYmXEVD+Ir6kucI/KJ6uPn+Nq+OYNY/5RDs3cRKryhROGSvDWrN9zEvzSS/Zy3NezWWhemER+7
bYKicUn6EDnS9N7EDdS+X+B4W/KYmrHZrXSpT6jQ67DLevZndvgRqwYGS11CszsnqeDDWJ8y7W5/
dm/FwiPuWtgyzPAdG4GUvIHX1r+FHuEqx3D/N+5IHFCtD57/tH0aNBCIjVfLYANlARr/KjtwYtt9
1um2QBEtWJ3s0zTyzr2DZ4W1DUZrtvHAdplCY1i/gie54lOcLnPYrw8nW7Z/2ZQ3PlU9zL/w+tSt
/fm9Vv3bkq4wt140QByMCUEsHvejPv68dNaFRtRuyDBIGKxfMQsFTBhKhHaNuDtPp4Gqb5choVM7
GjEfQyUYdA4IFpx4oKfMyj72AC9DfLjx6XBFz1zeMEGn9GK+DzoPRlPFKYu2T0vH8hZDajs9GOOW
dkvxpEWXulxTtcy9rP9DVkN+gue0v0UCOYUcR5Bi3i75qCpFVbaU6+hVRbppEQdQjfO+Unxsrq1v
dGFjTF/1SP9Goh4q3VTuOAb1WPpuO8nSvhR611VT2RWnXvlX1D738fET2H/4FOw6n5UmQXKQiegb
+HtSXrF0LhEEDVqadAwWBz0lucMLPUNimZ+RxBbEquGzCQOy7QeYKUNztnJM4b79jIggxwo8Dw4q
kXaI907ZQc7cX+fehWFPK2H/QSjfMwp/0PLFSMf7fikvmGpyHlIGPVf8t8WbDugXdAB4Z2CXGA0g
Uz3ylonY/AxVZt9kZhXvIH95GtkM0C8fcFcciUDRypJVq67tDqvYCY6NGBH5OF5nndVe0uX3qOCc
1ZCu6+RMXakF34ToQGPhEQUIbgSGyvFjyvj4PilcziWV2jQSondgtLjEWar7Js+T2v81kXTrTfwV
FmC8OtPnopmiA4YbwpTIWNYcn+SjzfWzsaNDpJOAEQKuhBxb84kPXUhTRacpREtlbgCsjLUx/QXl
7BvCsbkv6Itl8pAYO/dL0Non5hkQ4B6Zi2eShzKuwCCcmyz5jYjDIfp8+qusrnBkV5w3rcVSzNby
2BzrG0bKSbehEsFxQDuC0VfVSFm/DxDQw+IPERMl5okz4A9Coom4xHDL0qPWAiq5DmwGVr9DR1Kb
e38iwyoTw+liyllgXKqce9RQgYOxU87QChBH8rOeK2iP1ZjCf4fx8GAoYh2WzZVjJaENTKf5UUpE
aN0XQiHIfOUNtvODytCfh3XqkIEddZIVtvfdfZZCi5x3F+LMtfF1AkGwWGkbiFMwWYuDsZHhvs3v
6/sFS0czTnEdRtfL6d+EQiyEyiiPxISgbmn8WqWHQfTNLAx0mINrru7dEyhnz+g1uxlD3HReYHHw
Mz8jmIG35MMlZit5rC3LIzgBVNs1nNdtzlMlhjQke8KhqiNS3i6Og8nu80VqaVL23QNA9D3AdVwu
7wsZI3ZezxI2ve6aEbWRtvuG1AUj1JsLjN9vTK/8srPwIY7YUSumryjYtjU590wfu+1rY0zZuLkJ
HkpnaMMYFsUIJ/YzjvC3m04+q9wnTHPydM2VxMbhPPGVKpkLkITjaWtz8VuWkIzROQq+NlPHUliM
GxeRMwaIAWQO38ToCd/04R4KdCj6bDnhnnfH7YKCTA0huf69jvWI0e/LEs+M1N3W+wU1fX/qPUe1
K0TPQ36hvEJcCLvEKyJhMwDXIFVjfWfE8FxxptcR8Y5/LPG4TEz3PhcZLCgTYqWIkmGjta/+K8Cp
5ShO0uhlm0npSZc0GOA3BQbgAi3r5vC+Ic5wwm3w4Ae5RtAtXtuHfZs97GYwfCbEK8bf0npMCnjt
lGiIYDGQM+ffJEvgeIXlqIjAcXgVsVE3E1wQZpQO5agJBsvnqEcxODvgPi3e1Pj3SRaazLyRabp5
n5UwAv4JFJCQL+3ZHGertRmoN1vB3L6fmThsy5DMTsCGam8yRpuWH5mQkDfp6yhPBqU3aNxGwh3R
bRnTyE73B/Qrtk6zVCe0XQ6rq5g++hE01jpPqgz3FQJG8uERyf0U/E+tfJTGgqsQ/5ci+aCCQIsY
U6PuZ9JQ8HRujZaUY86VuJga7p54QdY4WA5sog91XclcUNOxhLf6qOMfWCyRjAvOOxRY4GCPJX/l
+xveGtgnqScl0M7Zu18nc64GL8cMZGKjMZvYDpx8SsROPgL5uttgWeywbOs3dtF7wN8O9i1E6vjH
6P9QoC/9I7AHDjb6rM5XfXGdT8mi4lmnEW/Fm1isHCMoR10onox+rvN1P9sRMwYTJ77G+wVcgO2z
z0B+Yh05TT0ILgEnOyX/8kq3BMODPQeX+m4twGb4euIitbAM5GvwFecYn+QcWB4m/fVQWwK9dKMy
kS50lSw+cXQbNdEnrtfGpJwyTfC+ThlzMqqSDVBQ+jeQfyJXmMFdd99YYEEeDV661BPOTMLgMn3+
rrvblIL9qOtDfkQVvxb7UJtWobnga4ADOfXHkCVpFLmXz1EVvoDGhAmLI0IoN6ZynmhbfXYHFzMg
MqTnzt9P9lju09zU0RfDnEd8p04HIuwBKsJGgidZPvm/6u9bKFkAH09W2c25ToVZ62G5ZjGUZDCV
JWyJPiYr0Q8k0xyjpz6J0et89eUxsWWhNKOjVe07cc/DPBaSNhb9QdKRYlgsblNzlM8Kt1ncKbFD
2c+OVUzBozid/4s+fSJ0sp9xdIljAul7BOo7FfqQmM/sMQctTFT/ech8nHadNH7QL0oJFnVB52q4
GO+AkroHi4nEX/peYI0fjnAEc4j4PGo7gqASfsmEs9Vt2c1XiLPvi8H0upYu9MlJN1fnpVcRxQPU
lwFh1G5KctrLZlJYTTWPzJrx+4y6qg4+zj7k5V5Xyzr4oQpI+Kh0b6dngks06j7rvVGSW/KOaFFv
KylhWANR6+6pSPKl+One/ftIGmVjoi5hQ/qCT2Y4wNQ0P3xjopF7wyKnGsrr0muONAqsMpaMOEG6
klrvBe0DYCNEXV9BawoWYouuOizX5B2t3jaLlcZemvWFTMCGoS9oGRTyDz7491BYucKiwMVJ8x44
dA1wPKVdV2Lmvb606rdwFNZjHuVJHT8dsL8uMjBfqXzQZvT9/JjD58Lz5+/dGg69r+oak8pDerq8
Ee3gUkvT1tvCQnD53/i9eE/MERo+nkkZdqPb8kXf5t4IUbf2E2X786BbIMHck3yo2S/X5Af6lZv6
3ajwK3vgspXaqIcDMyQmOrjP3rg06xbAey/s93te1J29WvTF6Oo1zp1EFvTdjuZ09jWuXPx/ydvr
bb20QJ/hyn5s5sa4cd5rYUZSnv+am5ArjwO+YiU7aoGjrnF+HAt/T1CCwIOufRmnrgJG6ttp+F1G
SIkR7CPYKjj+F4u8wl3+gWivg1LMfIUqSvdBk590C/N6fp3SdNFA1GFNJSWziZHNism9muC+T4fk
fVw9kYnO0Ow0wV/Y+TliSC1ySmnDMW1h/EJT8vMO1RgL2grvxiEzLb2L3mvZa/HVw2x9BE7W3C1p
8XYozWlTrrvrUoVsHnw8PPdnKRuU3W5xWsarb5oHuDKzITVrM9Fnldv5T6Lc2CvwgiZmOqZgpRhN
3dpv+jhxkHp8oCMTnnBOgT16jWjbwIHtKuJC6tFv9KA2iPLpFdbmjKd7vC5bpDMOw+MS/0fNqXwJ
O2HE4a4OZ5ISkJSHKwevk4XIC0liqbji5AELQAt1Px3XTI3YD/pL4pSw67U6y6L7+PbX0l1aJERv
RT/9A9oRt+UaopZBtomCQxZnmsMTJojBG4DKbrOQvfwdGcQCWymjhz6SZ53t9hNmb0AnDju8OpNn
7PbLNxETD9fYtaFsE4BE2y7ow/aQjrXJa1zSdY20CUJtMk+4Lv6UeQkdHfI4yirmY9YD8x7cduJ6
JM4Uex+RZ+igw05otOPce+JaizbZ0rY5mVP3GFIb5KJiTRcMVRAbskUR3OcplGh0Cy5RsMt82Yw6
G45dksdoavHctG6xCSwcFsg7+XALqt1VZ1dWmTR27kue6ipONs3/wObAbyWPooSwksqT+F19tI9/
5x5OtGt839YN7I4nEBfkgq9mNRhtqdyTG68hR9Llesnxr7uNYT044rEN2YMd8HB4TKRVzPkpEEq3
dEJevr4lP3o88Gf/u3pM3jyiRp9KusO89Rqgw+7wjxGmZL5Nb0sjgrj0DMpxFj03YsJ7rDjVrI2b
I/ezmRMqyCHNtvqdaVPF4XZTfvD+Zkuea2UNQnmsL7SYyQGpFnjItqMskDDe9b+E0w+bYzGvcR2g
B18zTdqI4+usd1kNjW09Vpb7kOo5EqMqlkKmYVtjwbtAoy82vCZMoTmX878nUc4grEx9xlUiHXT/
2r9w6ixf8vOC2+xJHCkq85EyA8C7zn7Ba86UGmCDyy2ZvYFGgGJXM/q5/Y4rHYsAQgiTDiAUCl5u
EUmy5+tfFd/PMsM1RiP9qUI2b+GxA4vbbixvi4k5ztdgc1/c6Fw4Z0eRw5+Zd+PszyRnYG6uOPvF
A6Inkcj9TNFpRlmcCw5HcNJP2sQ5gokKROYFo8ngU3+8ip+ZJ7A0mFuRiLp8gYmAOaOSHg0c/WwC
esP23i8/DlE5IyOQOD9TDJQdxoTco+cQYW39xUuA6W1IzX5QfHUiTIibBbL7407CZbgfdaxtsyU5
X4PWIcAphS50G/KNNugaLwrrakmT3ATd5EPLTFl9h8U+l5JqAKCTToyYk5rRyxgHDVgD15UevKhJ
n0kbPgKqhXkZ7ifv42MsrwkZZzwW64u7gvEH0zVG7VY5/SGiYdJR2L/gHTHiiPe1/SAusxi2nOXF
/BtygioMIhGIyGcF77jVPUBiE7APiDaIeQ82iy5oGhGEk24NZDd6rHWw0PcovezxGVgD+P0cHfrd
fpJCXsM94azuhJ3+sOXle8XbG/8Yf2rzLMLwReUiKSNXxkQMNdqa6461jJWvRSVHVSi8/JwtIdKz
WIJ1N2Yh2vQWARanasCB66QB3jIjYaySXwSmNKbsIBHRN0JSayptWHJ5PBstdwvK+GlFlDRIoH1b
HssQ4OreuHLyvignAuxkNunfFUVvkN+99zGbgsFSMt18edRMiF8LK+o3cDhjwt7XRODq15v10cB3
ETsXbPyggCxxEqcT0Svc4lzinVhyOoneIN4zbM0TOUr/apJFsHJTVlWSFZZ2Y9FymOtUSySVJlmk
TEiUyoLfBeeZqDq1rkhy8/RGN7SVpgAhgsMGq3kt4yQoa0zSXbIA3gEMOcwE8qSFE0bWmwMdziKx
BUqslROtXi7b5WNBZDVUtu89ySFUFhYnSjP6Tfu8oc5XHAMAH7hksfeN+YftkOeYE51ojOUpCe3c
bb6eXoO1vZX7IpTYZzrKSAaZ8YsVdMkmRKNNtDtGNa7xsqolFgh9LEsNAk7gJj4P/bX9ItPFWYN9
Wpo04X71QfOIpcuGXvhGGw6K6KXnF/Xm81Am+Y5UI8hTk3tMX4gIIOTg5tVtrLYDEHps78yxFec1
akLF/nl7P11dSfmTYz65XBGaClbO+8wpmUWa39qNT3vrmu7T+STtIWOwUOMrJcJ/f9MO7Nl5bg7b
/nBXDTOnsgCxbKb1WAGJ+PoYaCZGeUyWQig4MiUnHnC064QSkcwzVCadf5veXagD1suFV4+4ic0d
O4APE/9+nZCJ7cnr2+jZb8eBykSDUwJc77ajuuKmzur1y9djYadScDwjFlGM71CUJh+3tXUa7ZQC
almsM/Ien7E4MybKRLJpdePavwbSSRtzlIxwIJmanNi0X4pNVAfcBLibPjWPzPfoM+2cAcvfk5ev
2K81hSVbY8EP7k/hwv+FOBgFnCdbMSnWRoDBr/9es9Fe4S2Cgh/T4+D8uGCO52xN7+kpSIWNuXRK
Z7UHfYfiT03M5DVK4UkUw/v8QRg7QTBHTAU83BS+4ysUhPqkEfxjzInmuo9ueMmcvmeTH/k+fmQe
FrPNRHAoLie3ILdFpzoJTuuo6+rKQaPPsuCxVKlUh+KMpUxpgtUBXwb7SQr0OIU8id4NWZTbxZ1j
cDpih1JewSIZuRBhBimH1Z6d65ulh11YUFPWVhlJ8+491KLv2EDTQSYqqSQm4UIkSdx1+5o6JLJ2
JGG7xgeXEtjx/sRsbA1QVrb1ZfPtA9FLdpdb8CBJBekAtaEaUVNy/ObsXER0BJzme27YLSDHVQmE
WLLF8AOli7VXJTl/co0o90HJ++rwRdZ33efuviBmFqFeeg/V+/t2Ifh94TTUiFvOUA0QyhgSv/v5
eiZAFMOYxt13vFhODTfrfBfsH2/7lVQsaw9Uyya+uE+eU+Z0bKGUjVQFgXFuG6c/S0UmRz3tiV3m
6TZnITHj6xJbFV79TXl+JG8flmN09T/MW4TU+VYYOrMvyckzUiBjZx7LlXy367OfJRQwpRhgCWMD
Y06vQLzbgx/2mx00koH28+E1fo+kxf0CyEADkbf8MUV5UdhMqvj7ClJbCrvH8SkguxBw6NNZHF7m
Y5rzPsYU2yybwUhbyHHHbrYBtzdOyJrB+qUNWbzd1zelwCRGWPBMzZbv6+/bJ/LJRPEwgjivpU55
fhu2jt+2HN2007cKYMMyJP4TMu+6eU50qPz1poFc+GFcecBu5pVIPiwTxWN2Z9a2cGkh1ZeOeSKA
l2xWe4/4v7MwHrnDJDeD2zbVXOXqESJVwI/8oRBTNuI0Fb3y6z6o+zPXaEbME6oTpwifYv8JBgxv
zlx7zpBcD4rXiMzfgunDojEscrc/FjMJDdI/pnirqlwMDIIyR7yvcmurl+rp3qCGwCIEOUaIzcAm
dT+P+JNzIrqlYF3JD9LcbwCSnxbWc+9lLRKp366mtU8x8+u8bzF8Xfa6R5bQF0lEArWbjPYPJxAT
sMzSd7/VoLEyjgqvnzOlzruO0ixUAQIvpkDwiv1lNGE1maPnIwPkJyVSBgAmm6pTmPuvMMUcJUo9
cOuoWikzoqgatiIAtTN/kmPtQZj1jli9fMOh0sUQWlp05SpLIZaplHG4qpfMICRSz86C5oB5aUeZ
tCVGVJ31DUoFVqk7eNttN/pQqMmrPcPEiUL8HvkWDAl4o6apSnrS1cIet/iFezD9UFwViXQSdYvs
GuZOq28w2Nzx8DIXIsqwZTbRL+LliQ+QQlSNCP7F0DkyqZCjFwDBD/Mj3nmAhxnfCDcpjWmUrSxK
X8618tMBzwLt7YUtL21tYWewJ6XOPY2xGWlWOX/tholcuykO7yJpXQIHXgfikAy8hnAaPA3m5Yb9
aYAGZALvYlfXUVYF12zZG4vge/IOm78H4A0lCAQMavy1hBnM0lirqz0eNkTJmp5+DwoprOGmG56u
jrBjUqiuQZ0XVLmf05UHiu8By2P5WL+OpWqxvF5HluVjna6zoAw0VLNFok5p8DFhr2O+woMGOpVs
YYIcL5QQw2ZRHgDzhM12P2vi26Y7qOB8sMsX+1Oa0Fwj+W5WndccitWPH3fgUPL6YYE2Nr3H6gsC
Npim0f1POdbLavzjB8oEht9IZVP5tvtOmZXHmsNEOwFzIKpgRuJDpzz8VnXSxPWhnmaK9TjcsR0B
A4EiBQ5qeLfePMZhqqdhrTPbB9qEw+T9sNtNtxLC7NwGg2O6BEO+Ha6H20o9l0cyK+7MQoVzAQQL
OCRYbAN0apfvRltgWgcLLKnmOkNhOYA6GD/6GXZxel6ujGrgUfCvwbRm68dClvkDBfzXhhqjjkvq
UafYGJC4TrDRekwMOkjBz2uLUCg+QZkHcuuzChR6PpRhVwuaPi/h/qjDK1lkbLVbjGPIuGNSI9oV
Ybj4NxJ5var/8uOHYbvuNNvfGSit519Vlw9zgQaXtqNIQ84a0JkcDTHBkDN9KDE4b4MnKJLmoTfG
WbKlAemXL4O/0f0bFIPQqOySGMYPK90tG0tCcoE1DVvHmfdUbTHkWT2LrWwQ0hTrzWFfTm9CuCfZ
GH73lU18pWk+O5g+K46PFbAiJ4/kyZX7YZoFUy5bPypX1NmELSKrJBEu04NXeKHvGA8fcIv9GkFp
BD/QyK/TZeFXcB84mfTvZ4vMAJPGzr12o5e00LN52iwfUPLS2ZspSWqZh3fqNooHO3rfep/tXR8K
piPvSgg4bZ8iSnsGKJUyxh+ZTA7HBvJICFrq6NsygV4IdG4PddQORhzaefCNyvHrY+uM0QeWxrBH
9K6G9flaBu6kN+/5CvCJeSjJV58y/QP9o3FjmrBH67ljjsrW8wV7gAiKQRAgIK6dFCrLG9hQ7tzW
NSEap4fuVF2UH/cHfUuZ023VBd3ZbX3FsGJG+wdonMu+SZ7n/ndkRsWex3Nr2cimv4MSMfQLqqO5
SGGXX22ZkmkuntS5FBebB0xUadovLz2qudGQzBz+/3eYk3/9O72jdPKGb9h7fX2fzr8Up9jKgv6a
nTt4Ogq2j7qtXT5sKRDtQMjzFS6UF/BkumyuEZRJpcDYMniBhNkLbas1/ylH6pkfOYbZiCnMQkn4
Orm2YQ4yqIW/k0g7c95FanQ/NePqULxt2I+f1e9pPbbqCcw51DcQMXfPw4NM7L07GNMIpIMepann
A/bm43f5mRZbwnEvCCbFExcPFxJ8lTAb0daAZ/uPZOyyC6Zj6Hae8DRwpsxG91M1+3Z2M1YLuwMk
4J9xMVF5Pc+ALruqiGDem0cYipsMK5ULlKiijCFmGlNWNwnGMKwEMUoXv8rHKI3PJSGJPu9NS/44
smyXkv8WPLX1uk+gynZOF8cs/nl8604p66ivGGE1L95iNheTcvP34lO1DWQSRHLFx3vhFftSk+Lr
GdBFNXlpPOPHd5HuMskpmOL8IonZ0C1839FKvdqxwI3TCr8A7Mpj8+dpdXCXghdG4k+3e67zR5TV
/jdlWxeSTp42gx3m6+aX+mhcP8Lre8pJdc98TXDVp0fwb2uOxWz+yict5NDX2DDGImOX5+hKrweg
3k5BozK2rk8fR/sC/LCvtQ3OURzrIy0NPRjD8Ab0v9w9yTG0JUoCJaBIZXjQrIFphNwhP88E86Qu
oLuDlVQ4VNg/Mp+P+QbOPFqm6LshjJMYkS+Vk7BqMITYPNbmjGMo+s2kOSqSAikWpyrGuNPXSJ5V
SO+n5kHe8UeKaP9a+zqReOHfFEhSVCTiqpp8gv3mwSEGxyLvjxlKE4vIRlYTa5O9t+XfO4POnOWB
3xFuEqk9kC1CyAy4wYwrOHhhyxyEX8A51qxKw1e4e7PPpmEy3tcB5JWaT5vC4DPGWXc8wEiIb6Js
+0btGHHyXMitz1zD80YZQg8brF9Tk91+1jl8mexIo3fcwFgkdIYT7cvLhhxkP+ztxl429hCSYO8F
yh1TA/EeZtv9JiPE0NPGJKakDNyp3VPns/ntKZMdCilhmp0aL198IjqcAesEpZDR/4LT80XJgZQr
TENojbi2Db8Bpwy0k9qwODrrr2PMtfnnRN0yL562RH23J/gTZzOdmvSH8MMqZq9Z6XLX2lETt1F/
lJRDaBNvGHXw4ObKWu07SAt7dRVjqRmySaSXeaRtCF3Vdfs5oW6jULiZHnUoT41Uy98lmyiEF4P0
NdYvfofdgYitOsGkhqPl1dr3FgMoS1m8wCQA3Vd8DyGjDVe4EXbAFovr9hvlKDcedn0pSY12cPkT
WpuPBQHouv0dipnOGqadr9yMGSsOgFfnvXck/QBgr9xss3OuBJMpDjG3+i4n0/zp3AeBUsasj/eF
mk45AfQbp1pw7lhvYdwaA1RKMeaxOpaSLrkVau6SyMqx0c+gM7uDqiRPu8f6a3r5J9xL/QMtJ+oF
gqkJ8EUCJ+K/1Hm8V5yLEtx1tZ8EPF695O555okpo/1MEy1xmQI1TOWDfLVukIy45a3/aPt0sse0
mHV/bzyRJYvcaXVVLmDv5GwvmW0SyUcmojTEf+55fi7eq96mn7lJDMCJ1cwAePR16rb3P1zxrxBD
TR8bIeLNnhGlyAculYqB8jCf1LOUHX/JZXdwOhKq/mxBI+y+DtrovSwAUDjFGbps78zPPms2s/8s
aTH/ncREVSVZk1RVETXtH5KWurvv908tFZfq/A794BVlhzsiWeHUrowLhBvOFLwvGLEPYhMRSbVk
PjIFD3qvpQmAOUDs340p0/4MJH9ktsCIlghvXyDY7saM53EUkLbNGgJXcrYejEpfq/equ+xPsIwO
+QQi/aSh3G8XxayN7iPkrnPKK2HyOZbrz6ivxI9oQoDrksHsByI3+qm4J+gLIFZO9mqtTuTgdfpv
mkBZ+V//n95M0nQJsY8mG4qq/EOdl3WFXBWvt7hkELRxd/fNuJjj3Br84cGyfl8MoBMypXpF8oup
KGEuFgEY/vQ7+i9SSVn+Nxeim5JhDHRJ0pV/CeNO/1en2b2K/cPIanHZp+LovVtFY+90/zd0A2Z6
aCAAmyaD84SAoz758GodMBf8w6QFH7v//Kr8S230D/WTZEi9yksVZUXR/qFGqlM1U+u8EJebDcNa
cwisC6I3bv8WzNr+j60vDMUZb4X3GK0dqsCIvvc1wiI46L3NMDPBWgfROlZJNwZLcjAie+U/X6T8
b8Sc/+MiNe7n/3O/Hpqcp23Og6MgtDFZwkBVC3efWWkt8hg5ix14k1PxHK71GNmy5B6u1vLpooiY
XnrH1v/2/ESjvyv/6a79Q2ibvxvz+nhyQWkQtw4karTWMK+4f/uLZO29W7LBSGNXJrsiwFRgF4+N
bFRZ0EwY8+zIG+gnYBuCCDYDB8Wftag8ZriIOtmqgOKoEWj4MTkdCDNJGOJ3eo1BP1K7yP2Fx1fA
Wh0FiAqO8GmHsw7U7HonFZBRgJrbmDnDFF2ciO3qrUqUzf7hHhKE/GhVLmFokVaYeFiZ4Z6IFTJ9
RorBGCL7Q7M6WOAF8IyHBr4zc9vAiGiuHX0mNljeghz3nvwyxiCfNX3b44rFxb231UdgACtTtL6y
j59QS3IHjKFpf+v/Ve/iRpPhafFZkxhFPTnEwqd0Rndv6pPfiUEIYuT/9sr81/f6H1ug9H7d1MGL
93qVUo8/eGsYrR+f/pjZ1fTpfRtHFJedFgqWtPUaa9jnQg1xMiCt87Cc7xPsidfWXCLNaX6FufQ0
FoBj1n9Zff9uI5AVXWb9sRspLML/+WLfu9tVUpSvtNwo1jvIjx00OCM0cdgCX04YImoIWngpivWp
0KH1A1VL/YkqeG/OIxvwJPsXRRAxu50usR0t7P+y9P7NVvU/rtD8n1co6IOyUtQfOmr7taltSKyV
w2QG62qSUu0mSC0XBx6fwb+r6X4BR0q3flg5pDMtQgD08qkvsRy74YKENclv+58v71/b0z8W4v97
efo/hKrftyi3jw+X9+gSdQNL/LeghMYklhptHwGwTVq2UwEzY1juD/u5lBMtanQrvcA7p/2n8qVI
pWyywciJ8JnnWJYjt2bpnRk3hRSzIxCN+uW9sCYDjgJfgFFLVNDnZmebvnJsYnwLPMhglLfmUJ+3
hKC4qwHHh+j+l0/7bw4wPq2moVIVNUkz/vEwrmWntPu8lpbGEq4tsjm9nwAFN6Y2xM5r08ElVlYg
iiqigrb3SpZt6YJLHZMxGvlqSGatFmajH8F93jUGRwnaCa0ARr4mzfIRsC3YU7eBuOZVgFKe2bkL
woJdKAZsr96TjSNyYK97s/r/Tdh5LSmOZWv4Xc49EbJIupW3CO9uCCBBeIFwEk9/vl0zMVGVXdE5
NdFdlV2ZEtI2a//rN8zaYvv5Oks/KGSVv4+4/33IX8XNb4t921SK5vzmQ4owGYQpAZFnXaRMubTl
8eLyRfsZbAPquTTFDWRphrQ9fhj2f7sJTTcQAxuybJjmrx3pt5s4KSfz8PjIDX6/EoDsO4ahgR0U
q0dNa5tDyQDhfayRBTjrbIXRz7+/ae0vO56mm6qkqDgpGP/ZgH67vnzYKdeFyvUfEL7mVoihBUk3
PUyvYmNg5Iu5Ag90vrc3fQMsVe1BPSIDPsKz3z6DuPfU7LYmvtwuRBMuuIYP3KutzMjIi7WhLELT
K1bW64e7lvW/FJ5/3Pa3jdraK60PsnGsxVO8z0jjGnwGdZcVWOrhjIWceN7ALtFQ2eKTCLvda9Di
vuPHummcN59sv7xtgVr0XM0/ft59+s36Ah9YtiWyr6Ef4clneLp3cwUy+gKRfvoIyoH910X0op96
dNaA/NFzepvuxjfhFBIuXITFbLH7RPHqoS56nFCqbrDxyAYIcB216L1eIkjelwXsOJMA98WgGLZ6
Ms1M1PlUvnq4c1aP9EPK07FzIJSDBSYvlsfxYn7fIkH0xKHyLk5IZUpCNYfg9xTMrp0/ttZ8x1J4
6XMSLbs3X6HvhbxfcGpJUwaktEcLT6esa/n3kHB0Cwa9Gv37WJJlsYt8WyT/eCvfqpWbSeErH9Vm
xPmFNKML8UByp+4XKbSy+MjuDYvE3tEV/ioIvuPohGZutssPAwRstJ7KEV4elDYwX8dKD3QsQUxV
hk1QTB5+Md5DNLD3bxdz+9Lu09LZ3oUGBXKC9qXN9ptF94YS7xRZedEBXdsv4V3vYPMPduhyaIJb
drXGmvTGdxCaYhdjM6t9n3Gt5PfC45wJwGju7GfLF0D/mv5yzJjY0ZNAqbVr2/RgRO9q55BI3DNY
8pcikRWZZXhANCuUi9RbuAe8HdREIGtNGUNOhiMvTnWVI0nevz/vX+YI3x93W5IUSbHaEiL/byW1
+S5v+v74aUbwV/wDPiz0aDEADQLMd2uCdInexkHoJ8+Gvy5Zv1/229zbV83u9D5xWSUAS7sRk5cN
Mdzf6Fk3xXNyhiUUrkJO74el8peTyr993G+jq63dVXWx47rjaWb4WJliFlQRXFcQmjmdlwydfLix
vIWLIf+dzCPxPBSHdC2U2bxQ7AcyrBhxEartfn+zFjO832e7OuR1eGQ5g0LA1Lah5tkfWGSRsr4j
VITkM9wPJTJGF7AJK8yCMBpjLhHdeE/uiRFhZAr2COqC/gbqLIVr0RG2PXi+Lzpfpx+WPvWfc0yx
JKutG/zfVHVDbN2/Ldj6yXjeW+1HPZJZrKDsNb5ydq9GyMQwrsMz/SW8CwBr2F/JPDVT/QDK/ukf
mtSErMBCdIhrOP3PAH//994tFaw2/D24LHrxGhWrY8Js0v3z3gPXoucBzKHAcn7+MHh/Dc4/36Zi
yZwDTQlLDI6n3wqq46F6XY1L+z0qxrX/SqHDhfC/Mjwmgg3nQ1+FT3mdyFgsTorshLMBq8NqlysR
RvyxHIMtBUdSV6zOZnOMyojigWZ8+AjayXmgJIVPU9IEhjE8BUOEPslF7wmk8/DfpyB3+o8lj4+h
y4Agsm4ZWlsYnPz2OqS9bijlVX+PYIb5kKjNAGC9//HdXXfagrW9DxdBSQTrNbp06/Tdt6LS0wLi
meHmSfErOnVFQCsOBXEGawdJuJyccgRznClzsysY/KEaGhzyWozv6DM5jzS4/HfI9JhJRAC4wcM5
B1CVhpcQd/vQJPTBygivx4qtnVy8Kmh1MWDztIg8mkhwH6qxMq3G2tSAkdx/c9RbvqNDqLjtZIea
bD+QJm/cP05EG0mJwyYCJknwd09aXUbXAAfK1Smzfto5pH/6wKgyQ0FTTAuIQLFErfbbY9w1ml5I
cvszgmyoBJQg1Bb5JdWhC7jUn9l8h/3qjd0A/Zpr3hzcegbg2cP2UvI+bmYhRsPTseEgwILE353P
1XTI2RSg/IS8jIR1Ij8KD8rixzb8eaYFFALTzB9G9uaSfDoi5L4wwknrHLRvPdDjmdxOyuip2PdW
xpKvNf4dx9WzJ62fbmEFyjN4u+pWZeoxC2m2L5LRzh5UWWjNeuhfcKm+Gza1edNXfvCRUQ3jn09L
BqZQeV74uyh4YP35tFpqaT5arbOAdaDS2x/XvzvR8DP52Bw90Uo/nXmOUt020GtgbGir4Z5THtB2
mjGSKGlRpWChiD8YEneaRV9ffCVxcbIYhV8nTPqeq5OjR4QUtoLzvfPusVXCj8NOpGWjuCUDxVR8
cbHhNGl7ECS/vp42QkiXkK9tu3S31eaSgcWyGoowC2mOuiHDHP+5zDI6kpUzvqyPIn/04TbObexD
dl+R2AdKIdLTlNJjZf/4fEd2GQwZt6jtJnTQ5/mzR4ZUeBPDoFMShjdlX//loYppiMgl0O2vivM/
XrCH4EsgXsJofcofcMSEwoAt4NVtoQFFms9/XJw9Lqjjp01aHYS8g4tqkQahMIXLiK30OkR7g8Jj
iIev+fgdSwEnhCsowpV43XBg8U14VpKF6iDoJnxsamGwilQ9S0Qk7RScZj6/O3N5Os33lATZEMkR
enT7kT/xKXGrdTE52pmvpvP5WwueaFGS6cdP8M7DpAgYRIkTYRHZC7eXDXE/mAVaoTV4xmN0o8kH
0+Z9Lj4Xd9GDB/GBSIaTCyZ6b9haJk7BR5RBDs/9zlgnvlKMFJEcS8QBcnmFP//n+Z1tf34FEYSc
jzkGsp8MjvHRzheBkX6ps96WzFbCe8EQuR1k8r9snhPR9KTnyYPCL8H+PFxSMk6l8EDETx0KFQCn
IzJTbSjwWxT5wGNf0yxvTahQbYbBFilJYX9ZYgD19n5IA5hshV6v7vZ6R783xg6B3mzvuRrQTAb4
22Md+YZw8martSJh5ti+O4y33li8kR75znGHvga/8P71vdljKzsd7xdo6NOp6eD2nJxwr746YzHE
x4zLONv35ytIVDKXCvWHPTRLP0I/JbFxa8QM4+P4gikHZdPGGvgLzBiGdIaTbOULt9YpupFIRmMg
hULvzGD+rKWro8xhUKGSZZEpmAL08S279ApqWhHrafDxFUcb72b56uoP76NFRKyhsnmOLJbnePdw
yCHaET2rZahx2qMEX+D5G/QOHj6xnOMkxCv3NDpBxwYvIoJar+MHdkpM8y49VUazmAdM1VxdZxmN
qYRaCRRTdrFOfGdcagQFLCLeC3KDPUR8wBsPPhO+cHewM8ZFlP+y35BelOCCFECgslN780SoaC9m
m74E80+17fXL6Xok9RCrgtRT6DTahP2WLup9rXs/ePQJHcJ5J0f6RPYzTSdikZ3RISMfHZzJVh2Z
qJ9dYwcRgUlaKyiwYXO6p4QOaoEznBN4mr88k5ns0Vz3Z2xX3oREMiguk4nOHpeuNdcyfDqg+Hi4
Cx7pcNPvi1WJQjBDLnl25uii+KCoT4dUckdbOKQ2QO6ZwOGh9U4C3Qs2bRFc118YKWjnhnqDeRMA
VHzsPs+gHB17aoKV3aqkLIl8hNohW+mbZDKBkx6ENWT+sTkU1gaPczeIWoj8NZucKZELZ5/8k1uZ
MQUyzViq5Fz4Ktj5KregIXDGH95tlwGlw1Si70Oe13y+c/ITMW9QOe3oDLv1AtGCGLljD0Ijd/ii
9+722dDUeXdyGj85rXr049LZbUravPeMOunsodvdwIzI3tNsG5F9cAyw/YWQJrLnFJ3EqN2ghOGN
hwiBeupq0R3Ktp8zTG1grDnn2OFwePXn0OM5+19yuJgOyDOE9jnyAru5pnB+/fkiyPJhtHAFfB/l
mHTN7egadk036kfvEVRd1LCKh2Xnyq9dXoIe5sg5Gf5jPqP49As3urgrlqyml03ziK8E6sfu9kvm
wHXwziw/8w0o6g6GwghM/Gz1+KoGecu0c0OxV4/uHGyqP639xHiwFHu4ac9xcLZPa2PyWQlpBmxi
lN32xyDHKwJEJNAGHJ35u9/xxElNxeEarjASMj1Z+S8X//cme3JEFCW8GcyztrNz+IlD1SVEFZeh
YsWqxGQTPcaCbbTNJjzFd0dg8gaXbzsNS2f+SsVFOHxh74JKWmjxkRmTZykLIgV6Tww+iOAU0q1V
u7bz9x6nu33bdj+FB1rB2lwXQdvkfqGE5zcMyKDHo0x3nwdeJbgb6yqE7Ye7gXpLAdJ2+kWGWTHT
R4BF1tv1JjZSiKGe+igjceY8Jis8kwiHYEYUzLioxqQAFjABWILEi8tQ9rTsCU9JR+0uOgSvpOUE
BBvcXZjGnV0CF8Y7dIKu5QT9OvxPWfHsK+McBSAVhn6NKdzJcmBgP1ZgHusm73KWimnPT+q47gcb
Wn1uC0o27z7kNirZ4V0fuOsXNAE7IKTMRRtxc9L0oPmtEe1v0mVmyyXpLud88A4l2RmQ1OoBp5zZ
uUEQwm7bnuESl2khLXlqVWHpvuU4Ztp4EhcmmQLxjIiTcMLcSNeID5xiQ35aMIE7/rK77e56MkEE
cnaX+2nl4IIB1YEIMULEni6mgMulmQxeWLUSH8yRnozMVxBfOvxILFAk+g5ikgcWZ8ZA76VQ7NkF
SPxZS1EXqqdGcwUBOVINeumssk/dvcFoX83P/bkquQ3c92zFBBa/sJSO96IVJlot9USEzomljIkX
4VeCbQr6NoomT0W0NkSRZk2nUzlShW8JzXvcbahuaJ6Ms6F4uD6ZzC4vBmfEk89yo23nrIF7VsfD
+hmoIbMWHUXM3IxKzEI483ksRdQBkRgf2oxWF2qF7DMQBcqrG/Uf9JFZfJhL0ZAt050uRtTPq2go
lT6+AQPo1v0TU650WOPml+Gci0XRe8ZgsTtkDDFmos9qIcZqhvnopjUGJv7sPL8esrzcKTkwOhCr
9xzwOBMGiasG3wt+HhnJYHrUcp0pqoAneZ5LojwdsCL+eWHxydGujehVkBJ67FXdfGg87Bzaa7q6
91jTxPymGYZM+u3g4is512gOISMb5nOd6U9u7HA+jy5C9kf5XFJYag3TWczC193btzzZV/lr0Npt
7vRJFfeOWJBr58M2Sazna4YXe9HBsLflj/Xuc7J3mfdfZKI12yn+rGIy53qIlpQqfLQqLFIq32Ng
SejXEYoGu+whOSp79w0yCPJq6iGLlPDbm2f7BPACEz+xo39yJM3VnYPOooeTkyvSNfDWatlkRpIc
Y4ICNY4oaJCJUep3h3qCMoL3Nfy1U92MVKlxP7Q8GMQjbdBllLVES7O/D9ru+Q3KvGZjY5QWDskW
80yU4uMGv3ldFJSsbBQQkiO/7JUMtTz6NfC1OiCqFa2naB3St23NZUHpBIFi62T57UYIhgAup2ST
KjFKKxj9fPOq7PVx5Es2yrBsBYshMwXvUmcRduWe5ayvYXsIT8fO8EPiO6lh8ujg99tRjbvF2e5K
g7WSf+LU9odHnsxkWPx37CpsMh+K7BrPbz54H5576XWDwh7C77DLztxnQdy5IhZyfVsHb6DG6Q5z
QboPXQbawRX7YURT9Jids5qFDOMifG3MIhQP5jzqrx/Q9e19BiWGiI0F/rnu/u3VEBkQ+U8WeYp8
IdjgZ6MuQJlokJSb4XmuQMkf8oj2lBX3mZ4xc3mnvGLKE77+oPQ6y37LEbs7Tm7sjGY3uh28SKDJ
aBOiA33nGrE6C2SKl8ds3W/1jyR2dVnEAs2OuHfOYhK1HbogFldOfsnJ7feNyukPj+MqWtXuuQ9Z
DSUnOnu0p8RZhvn8tpxTu8DrpyqoVhu1E5BURuatuIiyc9Ou8sUZLTZp4Cr2BGqz8yBl0oz6w+HK
98H9cPJgeDIr8D1gfQqODq80oL67LGdp2qd+YcPkTVB6REjSj6xLpTPE2K7gob0xI7PrFVWsv9JG
bHS+2di+z2yu7dpyLa8/PMd9WyPO8uPsh8FkwyVQzrI6w/tq2Fjw/Xs653v0cWwGHNqIT3hHDSoh
tdZJ4WWf4209Fo5+DTbXFSN1g5SJ5N6mG+AMnx7wyL/azqvned2635dm1LVUhjYl5tKKCeih+gWA
6vKIuaYCIhw8C7c7mWGWaytP/iKtK3fiPXeuaXc6OlJu5/SxNb8j0c1SnnYXuy3RNWcgMAarLpqQ
RJnRsIRv0RBsSZwuEVydXeg97L6KzJrpSIv9iJX7Mz12PS7cZ720AzDLcI3jE1e04EJclo5Xisyy
42B0djvqttXT44W9vO/dGG7Q6JEdBwgnWpy77LNfxUrIglYFxcXe5+ShjXbhM5UJ8Zm0NnY6g5z+
+hAKWN5m5BGmZ0wdXDXuyMvl7LLkVdIWwzWC5s520jQ+2IhpAY84zoMjGFFR6tvZImaBwkvDhxCd
LxxiJAJfI3EYa752YFSogo8jmmm4dHFDmxtUCoK02mJdrGhzupzxTxOIBYfVEzUObzk6xghCnT2i
C/tAqBRTeDHrt7yAuW9zerj76URzu2fH7O55SOnktOR9IMjucyKJqf96MLfveafz2T5dwto5Ar8T
bZ9aJ5eUwZSosdicyFncVlzIhKcO30wE4I68jz45pvC/HEjykZqe8S/w70sOyouM6tKs7DmIsua8
P57kYRk7PAh0hSwx3K0nTxoRKEYPSZsNA8kXsh0KXBbfg7uYRZUwnmWpZKmgFtvAooCXx3mBYxbF
DCRmb8ha0Ooz1zmQbNhpm+4kaEgJF03I8uHKT3+t3u2H5l+a/O6uj284loTafmEG5j2J00Rb5V0W
1HRQrKGtYX1Msot7stUehOXpu/tpXLietF8O1PHPZrpvhXIxk4+9/7A5zDoels5rVWC78qsKYUpb
dboYKi3spZaKlKDeam300tvhAImAtxhfPZnm6GtAYipBrniJojA9ezzMl0clhILDfUOklKLiji7L
OZxCjel6TN+ocNqSnRZDq1dbnbuL8db96QhdGFIw2LBS94GdxSWYXKgI72F1RtgyYQ1QbEl2tUJc
TSM9D/cKVgLRAENDEu1psbdSxCH1J3zBNbsOnw3T8OVR3pUv6jKpGSxl2qvYb9fuiYSyqn/uykvY
GNB4IJRxzmRwX5bHa06qoQbGBEdVwYXKPq9bckjuV205leRUpfe44wrrLAnJUelTP5xqHyPCnCuT
Bl6Mc3Vupo27sSCc0CdwPhdfjSxi0oQZPQFdAK90oxzYCrrzzvl9QPA74Q5vh/ydEbntT3qO3BeJ
IFCFNVpSkt+SIwiAd8LfBs98hHe1tQFvFCFWLzLn7gkRTAJAwcEmI0yy98sgqVdvDj0iAFQqSSzL
QU8g0bQXwgKLVlWorEQ0Kk47k9A4BLghPt6zHVXSTQsR91xq+DY3EhsHON4R18Z3m94YYA4jMapc
BzzQL0OCCbaYYLUiK2LBMW1q5F9hUM+QVDoCY37d1rVH/GYSMjegvCdKlnByNr1niILrntSv6FP6
FK+KfzaRsDmmHhxxD8Rwk5tw5CJ+grEpUKZBXPCgxZ3M1uRlG4uZMkac45jEVmNY4mLXM7bCMaZ+
Vdi+OkeTgxbSanQnhttgcYZ/Kk9PJqa8I8+wOXEBADNMthKY/9TQ6gzDdDAqULw6bcfQ631SC+FY
EL4jbHMRu74deYBu+wtkF++2zytqQR3H9wzaUTBY9Ek3Ul+ecD9CYFJhBSmyxpCaAOGBmcGDcl4W
P6eiqfwciiwo8RAvO69YFgYo5MdvVSGh5RVGbeLI2+DQdA6xuDWuttZJ6qd9oH507tvGac50GQ4F
xwmf+gj6ekNKWDQ+TeHbQ5JiSQIFejsn1eETQLZ175/QEJdCcihS2iyyUUFR78CDnPZv5Kc4uubB
pada5fP7nKuVLR+6FP1T3MJHLWISq56WwK10tyTxJFkm+GQ3VmlO8qBTHGlhWoVw8455s9r2OCPv
Wtz2V/nyKw1V/wfJK541qy0Kqavqq1ey/LzQ6lYByWS9HboeWpVmfzBoIsGo80SMyiEoXv5hQxYZ
R7/DZu9KQlcVMwVP+ClrycBBzjFwbt0F7jJ3kpFjoncINNui5IFPJYnozPvErDh59wYMLkBgAtsH
182W4rnAEljY1EUU6iLDgmUNG0eb6YIcrtZIooHjD3J5CEgVujEEPwPsKwBPKMWljtb/qlAcYnNG
z/Xk64/4quNzxqMNrZToXEBGAfzdToQ5tsn1kgJcyoDzvgpizklI/oWLP+PkgG/5Taae36XCUMkO
GQdYZGdj4IGpMN1QD14Fe9luMB0G+IGiyfpwXmPCNSZvs4LapjGVR3HHZGseo3RifDmpw4l5MLiM
thWBMNL0Qkq3K1f2c0pUCpylFnSDLh8RFG2ix0uiGUk0hNq+ZGq7sJiX0O45Dp9d5rR7n7CfBluM
YJlsY041u26WjNXoS5+Nv7BzyU6P4FqDh5owRAQjyRiSEIXrI+3RCUuIRvEBLrzFLq/lHkZfJEXl
oNUPTLRYQqinXUT11kBA0ToO0JBhtxKxNJ3H0vQH4cIh4/PkOZ10QsmHZbMenKNWJdj/zV6Q6WRi
nfTlxQOKnot8H89TEW2rhm9IJK/btPdJeKbY4Qx6sOlPkB12xCFNs0OuQXff7ojHysDZLhhwT5xv
nNOIcvjl9egfsvgVOTREJ2PlO/Y5kZnO9OkkBGQmPArLzk8HO6ecv22n/pUjLw2LZqSGDHVASNjf
9rvtjp+A/3gitMHPc4NTrzjYY8M4orhBfIBbjjgsgcBx1gDh2flInkhT8Z77+F07ajIUcHDeeLvu
y13MgZUq9wv8m4/MqGDV70k84tB4hVuca6n+Xf7Rw3qWd9m4CGX8F2sBYyFDpNJCmms7g/1A5HuO
b7iUu0m4my9It1X4LgaMiChiK2YrBPRhwyL/tKtgYzAsZa+3JRD84B0HPS7xtkNtNehZXSgzSN0N
W20B3drvSTzoUMGCw0s+eUILauOrPUtfQk1+sR9nxigiR+owalZOwVSgu2Uav/NnFMdbUpHU7he4
th3z1glvJLiJljv62TCB4MMMm0NgFtzKm5P7U2EZOZ0KJgAGR4SiRoR08YCIEFLGoOWi58ExFle6
8Q4vvJSNp+3UL09h3HZoZhRjlrsqza5DBX0Jbh/Zi5XYoBChtoYF4KAzM6liwu0DA042RCx6gmLF
dI1+Bd/Irkg4L3z21cYuch7xtnCf1YAM8CfNCcTXB6+HFCw4W+5H7bAIUp/JP7TSFdHu+7OVTjuw
rdM4lQ3STX6RiH9rnpoHS1vc229p9OCDM+jmKwaiOPtDLIRSbU8A0UQ679GXoG8KgCz5oQ/e/guN
7I9b+MYJqYnjaS/e3IJIehcBUe0tibVXhd3T8zn9UlhOhsNjWBoYAImbo9Y9A5u97BQ9CGcYgrGh
WO3tCVFWFGKyc+zi5Uffbcq7LRikLASD65xOEDKhK02mI0nPrDf/96/BRupfP4chW5IpK5JFZ//P
zmpjnBbvoqqlUTZ+eyDeQ3AgvEQWsQ+gH204ANtmSi9yE0/oYQBVV4E5OThhielYQWr1T3SPv5Ft
FLiB/7uhbw/2dP98LrLWSKMkW73y4QckAoZKwFNzYurGhoYUHbHx178/B1302/8xpAwdor5kaaai
f2OZVK+WdH68ZWlEwS4Q8/mvNvvFHUYvUFPObLw+TInsDbu5h8XXYmAEnPcFePmxh30vQN2wbRK8
xWFfu8VkrHXY9IRA3PmBs6+JW/nHrZoKWgvoA7okf2uGV+ZiV75qXplLpQYH/vYBcQKqy4GFBBTC
6IPu0weg8ibe5O6majyLYYYRbk5IIvwtTIo9sumcXu/fH6IqZB7/cmffKS6P49kipIl3xyByrinq
T4Hr3Zc8zLujeHgqMn6oTPGPWy7WhKCNCOCEAAvBiOy0H27mn7whFgnLgtFryVAt1G98m520310/
rYV4o1RvIMP+W+B2NeCT5fSPJ3pCdF9Y5Drs/2wRDjncEXXK6ossuxDHTAcH2B9WLv0vT0g1ZEkx
dYN/EwD053QrqwtM4xc3dfMoUikAns4R/bc5PwUVgFIg43R4x1u1pmt2nb78cgt7z8LPXzA5OEDT
pFALDsoKzsXY7LaEHNmCakdv5uvTL9OSkwrLeglegeGosuD09NgsYDSFKlo4+k+dHyaO8pcFRDVM
S5X5BdX+F9Hlt7X4cL2dn+SmSSNk3zatp9WO4voe17AS/tvHuoNvfC5hwS70DrR2FKhek2DlLqwK
dSiq6g9rmvIXtsgftyRewm+3VL6u5/ttzy1ZOEA8Jq3ObcSZy6XeglG0f0UazVhAZb+d3LDbKUII
jAQw6D9xfP76rn97Mt8oPhd193pZV27j4edNET6SC1HGQHeLxEGe/1B/pMn8c/apaJ8MzZIlS9Hl
bwO+3hX76n5XpNEUA/9nAMoJtCLbt/6F7idpijBEw9bkNqqB5Bj+Nwxs9tAyxhIFKplXMks9zjpJ
PXqYSDh8RRlRONwmzSIxfkhz+zX3vi0UmioWL81SGDffmeiHqngclcr8QALX4bFQVebP7Nxj1+z3
7XXgFd2riCyPHw5lW7vPgf+HxeEva6imabpuarLKav+d73+4lM2r1a4/o+k8L50VRSq2vbRcVvyp
ttddPIy8lw3kHACmVLTZCAkvSIqFQfSTplD5yzj5/V6+PwzTqOT7zeJeKNxuNq0mFPB4viJdsyGV
iMtX8HGwAY1IGf+JXfnTxcVc+m2u3MqX1JwPn89o7GZzpgbH4xXQehnYGCYGE9ujmAVi5LDhxB+E
SwAGP7wKsaF/Hwu/vQrr22w1jq/HQVebD4ovfSDFtc9hnV2sBjg0owfWU2sLbgWZ0zPdWwuO78cD
gIB+xQGMrFq035zViELBvNv+91v7q1bg91v7NoPPcmG1So1bkwdyTrCTb+RstzRn+mvNPo2tTMs1
e70W9YFo5BGM4J1htEe0BGlVdCr7lQloFToiu++A3ml6C3fBDw/wb9XwH+Pn256yOz/04rLnLsdg
taR+gR7vaTl/ElyFYUQEXgxmfvSroCKuQBxv2Ds46LfcH7b/vw5knf+puiqxx6nfasmnbpbtS603
owo2o5vRkJDxMaP/EQSz2dt9Yiq97X39pOj48bLfKsbz2frvZRNfjF0WO8FnCS2a6umOckcwxu7Y
ngPj/Pv4kH9t19/HLsRk+LAweyEnfivFFuWnfL8q+P+7tBYOLLelRR/XoMqv6fq1sUik4R0XbTLA
ajTdFdmLOWYOYHSPKrrqfQwRl1XK76W4wvwTcGWrTx+c9L0SI0s6ukgKiAIS6a8O1n5QRF01R3YM
WQTO1HqREUzwEewqheyLFySsK5ynV/TKD/mJdvA+vOQYbszkPrWOMDTP7zQZrDNNtgXHtxCHYGyN
9YStoj07b3DQa0cHYW+zmzRPVNi2jvgC/T1YMyEs86dwR7pi3J9avRdkpesxeizpzy5sGSuYoElV
ZOnTfbcYKvmk3n5w99s5agz6612DGmrRV42hjhaeenKGYH6CDRv85V14p7KeNvjPSQMjs3oaRhd9
9eYoexRRN/+Zf0bPAfbItXP2i3awh6MGKS2gwriBliB/A7AG4MVAvRovK/KUWyDPPy2U2l/KSXRL
/3vVvwQ6vy2Uxfn+0A6m1gANSoHOOmAheqSklScEORC2RwAcfALyUeg4uiW8QvoSWNBu5H7QTWmw
1dAxriwJhGPY0t4/58S7z1/BaAvFz5VY+X84of6NM/uH0OrbtCgeZbvdNFIzKgkgrrFos6+g7+j4
BuaorOwdshwi/trhGZSJIQlvmFbD/OGjlMxK/NrfPZIrDMJc4M2SYowpL+syur2ALDBh9vaw6Rub
s8OgxFwfzdvbOQKHQD+Klbw11/Knvwg/nb3Tlu2FldF6Ru3XrNUe7dZqS9OjPhO3bTWOtlamODD4
hfvD7FSUf74zhXpINmUZrSdK0G+b26KSy8upOL1Hd5FA6Kg59qW5cKWh1Y5xiTEQ71GKd5FJOvI9
hm6FaTvaGKJHoDbgpE42yfowbCp0U8cOFufI/ubESAr4MihQ/lfD27L02gme6FtM4PkJrcF1VCYD
HTJja1ilcl4msFTq2SfHOjNrDVoUOvhMB1L/NN2l1P3peYBEiah71/pq+q+p7C44BajdZtsiSf01
usfqGmwv5x01YUHeujXTMuQDq6dzm2jIm8Kmbw203n7SBIjp4msE9x4Z1foDvkTQ7ZeAyocHwgAW
cF0uac1lKw6Jw4ff7ii4tV+6nECSV6KmZR/qPrbQdG1SM2wmWnIf3JKiL+d7EiD3mAI/s9eDxuQ1
MiLCMRDVvrpoFVaEvUbF8orZu55L8XEsqGTTRQ/3WNK4Lpj8aL0PeVKv9IgM4ADN9oMlK6bUqB5u
8SMkn6EDS85DTxAin+uICIQzjs9kQZC2UHBnSiw5hk+W/AEB+AuqdwlV+omGwAwW8TXddy7BM7mv
SlIgXwxgEvKSNj7+Rn7unDtyqAZAjLZdg+4G1aTuyXBNDP+aGlPsYWjTdhpkFlciBD5Rq1NN7sKd
HHeHivxKmud7xjzM/LyeLuLdAHECVpdYNaTavN17RFZHDcnqSiinE32CyXX/MGjPXqEsKDBldoyx
RsaxFQqAObttSIzGPGq2p7rp3Ugt5l+SRy5riFe5q80a756ET4c36V0JvId34TWoNFsJCBPBY1L/
mlow0e6YxB2GRbwnTFIFbr9jFvpIocM5JhlWRBrhZPtKySOBY2p0WmO69iCtRXjOzCEO6Zh0dRSs
0mV8M49Ba7kI211cNYn2aOOJrc0kwhv6WE06WsxnxSeSs2j4wciY9NYxWUH9w4YIArkLvy8YaTAC
3viwi3xOA0f2N3ddIOpouy3nASkDSNct+TwMA/eMmxK8l9h0KwoD/DhpNl8xYiTBIMAUMsCREnhd
cc4baK6IGd8BqQT+aYAROmObJPhs4ZAX3NsRZNrKL1311wPGEj89ol5lgvVbDB8Zvhj3kOF6KQZW
WvSFuzTBG65rsBETEspHwpSSEXdNSU4lz6zVx4kX2KvmSTwYXPVE7xTkpep93lzWgjv1CDUHGz7M
QElTDBizYbXScB45BtXqEbb6dfIihEB4CZ8D1NrknVwH5BXg1o5ZkvtxUT/Cyc1L8eIX3To5Dajy
BfMjvOKnf8M8RkJG1Q5Uf+c33bu/c8f06m5e5UJw9nwqATlEucmuLsxw+/gn8xLleJdwckOp+bL5
SqD4Or71GKtGDZ48mA5HqmdgQ95GvUWrke7xNVSiQlgU+LHWuYcEDoI84IbjLfwHopmFX6an4BmS
Ex/cQi3Gt9rfu7qDsyVndr6/8ds2HqbOjI5Ba4j5HtmpoRGRtGY/AZh62IYxsYv5JzyOdv4lWUO4
HBidd/fSMSLBjT+62DEFSqT4Bskiny5tdeeUEmFASKHVlUJi6TsmMGeLBsUz/ML9q38YPSf0ZVvd
Q+/mLnwzb3KeWGR5JSbHwtjZ7B7hXrSp+AiE7WJ4HbyjV1bkFyQ9eLr7+8EpVmcaQQdGrkHxr4Jz
9+0fOhh5QmudPWEL+K8MoSRDvBiZX9V215Odw1jBW+Y8QOHYZnuWHfEbiAIcBdnZBxZuNUc/bWMO
gYV8iw7pBnCG1UTC+PcT0EyYm7mZH7vtqeZjazeXeNOMpd4jI80I8+ZF3hqRiE08LXJJWph7H1Zq
VqZMp7RJ2v7DKSZ7kRwz07+UzmFziJHk+LV3C9+Y5+CETQCCmd5wSCJi1Wf8xXeanUMjK4fSmlcZ
Y/ScL9hD6pjlbciOux8ewkunWrZ6J2RSZmex5Pl/qWRs5Xr35tVTK33AXbexv5V4+BakGUw+K/RG
D06j7Txd0Lkn1dVuJhU+Ss+J4paoA9TgMDmR9GoE+wHWSD55m912SC+GMfgaW0HlTSSfnIiulZqd
IwlR5v8Tdl7LqStpG74iVSmHU2UJRMZgTihwAIEQIIEEuvp52nOylrdreab+MHtsg1rd/aU3xFVU
QOTKEyTxfC0qsYhlPwBStcbSaIPkRrKeXpnKOKvnssBWotjcXg6ZOrlkJn8IAy9e15lszwjMdzhL
e+qsq59DPTYyyEsECcrE8BlpQ5unfPbKcZnmQ1aWdcOBcn7p6cBgjYk9PY3QlF0e4mffDFPcX5Gk
KiPt/bhQoH8AuRtrKyWNUENcFAF7I1Fnj/ScMN7l1d/45w2K5LfUSrGDGLKXan+H67ATPSIZB2gi
km9kCocKNEPyHLck8Wce3fDyfvFipF2wZhtfCWu4egJnHUFUTOUpF+5bk1pZOchHSsQIetxyjHP0
S4LcV4Z6hmTrEIIm4zzjlZiwkGO9d8coFSHgnjQot3m/nJ8Xa9hx0qrti9RyYbyinzmUXi6fRnbs
89TcarvsAIEaZpePk1xUICoiRZc5LqexjnpIziXRoNVcbMEqI0GhclesJ/XwPDUTZ/IcEgJHas+M
xfRb4v9r4iNgZ1pJ3cTJ1mgCyguMjUBCJm1oDIBR43qkjXSC7SuzNXWAWaE+OX6iTbnF3fWXwsz+
oUf+d+b3ralwuEiNXdz32Lum6Ft5ghuPsQpaA/DjSVMQdVw8cdquA0yL0+PCjMyx4uN63TcH996e
fGOHwwNkrUXNfypGZkqySuyKThPBM8GlZWb4LyWWQ3Xk9PB48aVE30K47GvTW19bYmawquhzaqNu
BAGrXwbFvGJL7IaI/1PHHYcVx0Sa1fE6aGD0NhFGX3HZv0f3yKHJhIhXtI4uGXCGdXRbGsNnVMGS
fySHIWLx4xwlkH4d3LI2uc3V3jO2Rk+Y4AZOSnVWB3d07XATO/dgPAFbKH070skjsKJIdlljUafe
U0QfAkEOwGc8vSWwwUMMh8NzBsnSN8ASX4MyPGSYOvUqkg+yE8Jz03NCWtJbRASWF1zEmWVbQCYO
/X0ivnweoJ7vysk6wbs1wgeNDHGPBoGNOwSuwqHMS9jmqF0d+/aUzenmE2jKa7ic0nyHGvZzhIvR
EDnxwX72jLBmsMAyI9kbyyPkNSlxqetR11ZHBLiRM1GwrhRhIr70KbkWgGVxgJEZQBtgczBapJMk
jyWXPCAgEwSYBsr2fY03Er+hEfFAMJDvwHbAjePGM+75M2aiCRtI305qEJsMv1KgNZhcyWT2T/aE
+Dky5aj/kUf7bTew5iZZo0Wlz4tB4uu2IADkJAt4K31KcYPTToME+yGE14IXLtX8dXMalP0ygXlB
i5aUt8Tu+fRRMZOfilR00qQCwEZ4y079PYztJ8noBMMpEKyXPhzEHXzvXSRwng0sTI1LqQPwbYWA
lSksLsggjNAUR0mGGoOqB80W5Pqd3j3ChwvbKzgq83VsTMreOi6RIzr5UuQNpBQ5h3djsp6BXevv
EiU9IYJ0DD7euKbSJjBjlhoEZzm/RcjvJZfsGu6hBtjDs38ZX8MzCurs3MElvGZWWkVlXCyUgRSp
/dOwXZhEYapDNAnJFMgWcp+dSxop8XMgPBmIQzCJUYeIjcgiJkrUgrJvh1Ww7kusudkHXhdXcQVW
zH3MZcLpPj1P5R6BuGb5yLEClgRszrp/Dy+ZlWhYIjQxQge+SRMXdzmfBeWuB3cVWfjPId06JQfD
TPmQgpMM9x/kXV4L8Abhu/DkF+O6d/SN9I5n2ml8REP4ETEm0kPZF6p1Fi/d9j7Riw7Wg7pXethP
VL0bcvt7SrR2OxeyUnpCv1KJOvIzrOd7SCmK3GxwJ4XR0jIrMwI6ZDIghdE5y+ltAMDhV/AxZVAM
DTiwPETjs4q0xqTKEs5HNUsCTNI7QpFWh2os0hSyOS7zR0Cy05dCGBt+MX8y5hq1XLNwcduxPcB3
d2AJGsJrNzD4xAFDo2SfHTnhQhsEDxTKXxwV9BDZ9oHVt6YHcm1c6bAXQjae+oFLPAC76O2SI4EB
AnFAOiEuNtJEupo9C8jAhUYnmR3vCXaL5Zls05Zstklv4CLApEauFon9K4vXGzqZAuDhgEoGqNkB
24i/VKIGfiERr4KaYKTC5r72r+Fx+oisVAQsixpAirHAIQe4RUp64ZbZDbTkucDIlMwF5cSMmim5
0PC0MccR0jK2V87XE5IvuCzAKZdOwt2d6DE+OS/G0BxcMtS1/HtP9dW4yNSIVkACiAiQG3uuzCri
47mvhtdEQUA05yvUXCS7EUrPvFq5dxzoqcM9UkYVQmBsEBqNp16F48RhRKnSf+Cb/UtfQ/sv/EFl
rqk7KBA6OiPrb13H581eN80zZz4zzDf3F6yhac9f/OslhIykHCkNVtkDrkoJV0800tdYOQiKo+R9
IfJH69BloTUPnc/NxQ1cLqY6uty82xS83cdxJWDko4KxN8DdSVgOBV8LjxufgujjAkXSDfr06PjN
FLQMOCIS488xaxYgrAye4fZycTePAQBRb0wDYwpkejecCikfDZRgDg/VgOG7m17gjguE21TA7A4P
LHRBoHmgpgDA9sHR6x+MC1Np1kLbPPr4eJ6m5Qqv61/W87+rqcmidSvTt7a0/yvv/NHYy6Xr5bFu
K2WOeO8Zd2XfwNcSatv46V9/a9X/d1jKZ6EuZViKpSsIJv49bTnJt5suX2zU7cBKDtUNqh2y483u
K2MRBahf2X47O71WAHHTjcfqwNFOfhnYKoqYWvzdtOZLWIaNjoNKS9sWX/KPB6506ditr2tlDpXq
7QLUGwlj3IIFL3jGBO70wSG9utXZn5yjMLTcpbILLGB/vqAtEXm4rVyIhbNEDNDBRdh4oUET6MNZ
rfveACdSFyzbBrU6APvA2B6TN3J5AY1CAxJ0U/z+vuzRpvKF6pn/8u4LPEJa7hg01clgfg3jGEQT
JEO+F30kNQKMKflT5ejyq/YvE/kfMsW/V0P0EP9YDX23l8z7hdWg6YK56zJ7nmjtwvrpkCB3IZRj
RfQCv2Srbb8w+bjiJW8niL5iqpMaL/fZ4emLaq2iuXsfwQlAVCdOQSp//pbWqj+/OUcF+uQY/4U0
dJrWdM+jI97cMh/A/4+f8+Rj1r9cvVcvnU+pDN/ff9kv2n+n6SyQw/8ApmCqY33bLvLl4dR5i6af
vdLesG1tX3Ji0zk9GJFxTltEDSaSCnvHPZVDZNHNtpc38J+bwXmad/7ZHFtX35QDZ99Xbp5MTEa6
V2WLoVr+m1LPDwAU8V1NxmH8LxtBs79f5qW5HfW9/VCAV4DigUm1FUCsHrRFqAkT5qkIQfuvYqjK
1af6Uy4vCwzszQDlVoX/vqc1S8y7vh80VdGQk+O4AVP7trVy+VZah9tFnb8owwZw6yojqZrdJ+FM
gPkuwxWHCwWDZ+Rn4TDEJG9ovQk7ZIHOXdUTBCL0p4tpImL7CBkcdA+lC/A+3Zs9Xg5necqYMazd
7X0juSsEy2GaNTOBBFL27NznZkWuyggFg1Hp0VuZl17oYJPnFXd6k8qWakYQvpqpjsBu1uCamCTC
rh1LecSyezMRBtatmzzpUYrr39oizUJLC9CnXLvNiOYtkw/Bds65qYF/cJ+hFIK40GwiAT5RGPwp
CHSEM2PxpXIVcpaETCSv4RJEC6SzIa017mvtRChcOzAaPFSzPTRPNsHrM3yGAVok07mY7SAy3WER
yWvLR/CHBOhXDgcQv4vBGq5lf2AKWCVS9I/aVXmeZN+5g3mzGgSLCiwu8arkB+deCWDWq0fpcQbz
BUqGwGmCyISTMEfoIBooiF+nA2C2IkNKy5UXz5tJ/rohqfucNmhqZFP0gvhKRo6sgnvzkIjoPcJs
DOr/8XGJ4PrcGEYJikPs217seel66XnjO+xRpC1wlfJ6ZfYExZzeh4O2n2rBnDvy877Y+dNTmB7A
hXN5PgK3nycjAgJLAAKdBZi3CQQPgQvWt3IPJYkdbqIHrwSSzRXJkNBrN8uXq/iEfQTYEwDsOw7W
L6C7P9WF+AtTeFLNBCDBL3OmH8+ciqKfiJ6G4ljfztz1Ijmq3LbK3AGh5IKFhDUO2xQuLOQfqLV1
RvMIMAH41+bKoI9rEtA7FAave/0N+qP8d+Kjyah9mrKpWboAWv19ATRKUecX25DnLTMag9ylbcf4
88nvOGJ5lxTxCFp4KR0/em6c+l9OvCbi9/cTz6QJXJ6m2waCkn9/fN1JeavuLXnOdICUeJ8BpwST
y9E9Ts6dt99HKGc0t+A4aECMpmeqEzr/1au8gfV8jRIn3O3H+2cPxhXjX9d8xLZNId5idVtNL6/7
VwYn84qdR6+V2wCKIyD892Ogtx5mX8Tm8hBa8S0PDriEJg+IZN5jm/MOdPcJ+O3qhhLk+cjkvqPd
iaHyiUOOAjo49Pfm/eDzdyrYmLBRYOfAZEwcx1vP8iD/OBkMtU9RTTW9tTAwA0+3S0GphEqR0dam
jw2Ndt16F7hHcL/zQApM3X9+OIuD/0FLE5aaQjK9J08MFrsIjvgYE9ag0WLcxXRX2z62lh4ZuFjH
TmZztF5NvEZBs2Fnu/KC04zr4fkO+tsMHdwrHy/Q/hEOGZka98KdiML4/f0iWmqIHvUAwGEK46+n
xaDbULbi3THSgrovKxBg5fDevyc25R+4bIRx0O1zy8ndf46ov9EcsDz6lQcc4QX0Ro/HTeR8PhNG
dG6/5pfrWZTab7slRktPr4g57FRzd9fCWSif0DKKQE9RrzJGXz23Leh2cJfoXtPN0bfn11pwvtzP
z2q+Pnq09uIiRUumdfkxtQePMEa19x6rmQN1BwkNv70EAKtx84AJdR7aYJJoa2vp/Dk7DdWtMpdG
VVZaiLTt+Tt0QqFXdK/teF/59lh5I+LeOQdmn1Ty3DeES4ZxGwrfFx79y8UD9xXjAzoJqQsV1Jib
4rq4zQFvH9wiY8qDC3kNhn0FT0s0AQok3uxg3Q6v8c0Kuum/D5Bi/JThMLVW+ZdikY1/O0D2seK8
dcCquSy52F7eheRrRvbpIbfTW4EmXQ6HjGnQ6/GGw6znl9F4DK698WHQCynF4WwfwtUVVBLg8ojz
R0MmcUOCYkj7XpjriTtJAGWFOEDChAwK8TmboF4SnLyJNGhwJxqh4jDKGeALBuqCWCMIuIPNFLBB
PJ1DSEl5oydsT2Qiw31R0pKVYxWFlzXsO+Yo7kCgpubTcY9R6DiOB6+vB/4RDDcaGAz8C++d8IBR
tPsbBOenAsO0ZNVQDTJExfm2fk/zeih1vZHnu83+1XAPc2l4HF/i5l1bPKDcP2gxrF+bZP0u4yk/
cJjOD84MxSZ3nnWjXwFkrDf/fqc/3ch/fqNv6aOtNrJxLUAro22MZTWYAex80Kf45e79qYr782O+
5VpWW7RdXvMxYtKHuYoyeXg8XjH/rWBQBJzq+x1vsTsdFXFpxdS/LbH8WEvHp84db48hk93IbebV
opvg1mdFEqqK2FtNsAjbuf9eR+0LYfL9g20+13H46+L1/h1czrbWXnKZd/twgG74HQASxUX7ALTP
azmDc9kkKDogGbBLkeCBlKVNMXcGGQyAGPacJ+FeNa99ANew5piRjEoFX/tLVqdH2lejYnh8RvJH
mWgJKHap98zsFzNFpHAOIOnQr0bW1m4CDVIUI9yN5XPDXfzzphh1M1V378CL7XAn+Ls5LfFjpG5U
4Ewk3vP6Y0e3dYsCKQ6pHFwlxNgCPlTrgnV21bx3zRCwK+DuZjQpbkzvr6vzi34OHKaXbzRkY6tz
zYaUwl6PHB6c3srefcw6fJ07Rqu7l+eAN36ndzTNx50+zNECxSQXLdbZWXdtKLVM/emnZg8oyTjn
KZ4GD/ES51r4qH2sCsE/dQgJSJ5sB4hyYEx6SioWbnx9qWYSOpkYQmXth10k5MzFNd1ZbkWL75Ht
LK+G1UyOdhIa4hh45HMJN5ShjfVeJn0gV1mCiPYP9/DK5cOQZ+1XeiR9yLDa1+kdZ73LLL9kd0LN
xbuTmTcIab1dy/6pQZqvd9oFNaemHEiPoXUO+FY6d1FZBniRzRj3nd6fsFyG5WS3rOn70GRV3AKV
HzAFFPI9RRG8zd3Q+rjegFoHl52Hg6Dc+eCeL/hmx/tYmjvR4RG3TWjAujxQ/UbqAmbzWfXhXYNz
eSSO7t/Unv582x96mnDntGC/02YTSBSUB0wPI71W3aQIX5nLAq/NwWGFMQdt5nNSrcCEyVt9kr/l
cCDdjhE02smfyH0n8O1QMIGZB0ueWR2uI5AUQ7LvTnf3G5RneZLd7rVouVyrlz0tb+we/V2CiTWT
5EVLHxA7WRrRRfBg8j1/lgm4ahsN5AMQMdnfTzQEQS/pDsjKJYClqh7xIxHqbGuKLnp+kJuOpBrz
FH3hEpeXObUHTSjgLuaKSRW008mO/76/xgKOI/Hv86z+VB3aqqKDmhf/sr+Bk46tdb8/rmeZYr71
sjBElibcQombuJN+P8UxykshNv/SgfoKoP+5RP741G8JcnXbXW+ldpLnlKPwcxEAJDom0VPo+LCT
PWhx/37OH7Demvznc4qQ/0eD5X63FboLX594D8CQBSVu4g9fC8vEIWQLnSzNH076CyFcoPqvbxpc
T9hQSpB+/vurfDFj/vXw4mr/46tclLuTtwZfZbmirQUpJJmMKD5pCYAnhk3974/79cm/4WGdw/54
7WreMAnMaoiwTR2shkUSbjs3ivobdIPpjqERR/cbucV/f7jyUybw57J/ixZOcdtfijsfLkSLCnTb
SGWCeUlJO41/aRHhe/NDTLQNEL+UeraDB8zfC/t46vnRvK+7eeXfP1tPKC3qUf1pR0JDCGQhb/qS
hCGjBzdhqMhmn7y5XcwA8QV0HBmqy0TsiuaHOVr3b71JuLyFqyuNJWR4QtDDAR3pbfKREDlCRFlm
gGLOjJTs8QWuNz0extX8G9NPZ06ZOaCUfgWj4nHAp3N0WRqPnAy8ttcfINViYwFMCPDmjNpe7OkT
e4qK1Fdmlt2Cjb67tqCAhQiZoH5Gef/J6NTN0Ad1x4F79YPPT1Jt8dfHguAv+Lx+T2i///sF/pTQ
OPRoVZPTCu702/urc7WUd+eymyMsfmdFARPFANiOo8MvHVDlpwafYzuWY2N9wHX0jTeiSY1eG8qp
m7eAB5UF0fO8eqNYz07oGB5/ydN++jRFNvDEsTBbgL757QK6521uWutKhZZlMlQfrZi6+vLbfqMu
sS/69xr+4FWi/fVh3+4eO3fOlrXjw9Snd5jdSwExxBkUsRVImIc+uvTqptNhTxskLoPnyj5G8Kwe
EGEOnj7dd161ucs9rB9r6qLl4aXcnC5CW77RXRkc03y/z5o6xGJWesyezaA7BgQzKVmD9wJJ+mqV
vzzQT82Wvx7o2w32MK4Ppytqdd6iugmuCM8JZAMnztJ4kxAJbVFJ87Eqt5+B+XJMLcaEM+nJE4EC
O4XUnlAAEZxZHiBW48RGUoDZ2i/76Qc8PotO7WFAz4UI8MWq+OOWXdvnznAeLDoZXDlE1c8Brm6+
KIzor/79lupTbnj7bY9kC112HN5RNo8U9OKG+uDXMPtTuv7Xt/l2NRk3qLr5jhWzZXLSfGsiaUDG
4qHT/2XlVpkU9oc5wOh/7z1F7K1vweavD/42pdvbTX4wy1Isg+rtTj0aqfprk+5m9s1t15DYLx9W
89vai5Dyjw/9fpbvN125Paorri1JQScmD/OTT0tAjci6lBaziBMwU4wd0HrtnZYKFsTY8ZrDxnQf
hvv0tS5wUPz990r8NEH4cyW+w7AVdV0oD5UNQd4l0W1PLNnt+iatl1hZ3JKGLBgAYZXkm0tYgO6j
zbRaJ/pIv2Tn2sdeGzvEfeVZILaZNS2vWwxJ//0Vf8oMAIlbKqRMZM1l+9sdWBytuuyehjIH5ZPn
3voc0SgzRy2o95X+duhcGAhD6eFdMEShqc5Mqv9c/PIdxGd8f3d/fodvCeH+Vp/uxpnvsMs9G7G9
2KoRfwCJh6ErUpm/JQg/7c8/P+7bRWydu1Z7WHwcl8gpvdfuQQ0eeyj0XVoDIQE6YUbFI/nlIX8I
NkwkZdMiKUQ+/vsEdHfVlMd9LSv4mOAJHev6gF7Est1FtuJ1V7+8/faYDFx+OhR/fua3FoRUXY7G
Uz2r87wcKQ6mSe5tpjUhQHw6bNO6CbvDQJs2lX+xUQ3XVyprAb7rECFAct9SeByRjtDeckRosMul
OsQaQwWBBaL1iXWk0E4wo+ui9e4vYAsQIfePeVq38Sk+3L09bdMeli3XdaAkRIfug230XFBXARw5
BAfhiytVfvUuwbTfHCdHws0HTN96VYwMH2dQjBzvEtgU1MhBKz0Fp1weA5w6DewXY8HI5tmSQN+W
4GhxMlW+5paAkAJjZU0ozA2Ee3qYzKr+yVxSQO/xFcJHFk8RAwVhakUpVGqsY4+RpnkP1VfOSLk2
EMgYCpf08kvAVF18R2iu7B2cSJrezG0HSeHp7XcntwNLY0fF7J57jJCP+JOciqn0CNGBUa6CY3F7
q5/+Re7tG/7i+KpHWt4r1uh23ISvvEPfcXY6g2KTjr68MACtBHQbjmhOTY+Gv0bWjknx481BHYie
EWqI6OLoAxwEKCVsRgsVZpvjK2pDu/D6gucIFl+cW+969W652666u9ugUYzpeEZAZqhP3ufbWcMg
abNDMxr6A4SH2pNiDXgENVBQLbEEsF2T2Sq9gwf8IgD8z0/0W3C5VisKFjUQbRaUbxm4CVRYB0Ng
YOmeYST1hLkLKlFZd0V5CFTYOoL75eAjmxm83bRgVBYoC+cSWIFJy3jgKjw71l7gcRHy52Wd/Rza
TSzv41LDmRaKdHrP4wp86Xn7oK1Pn+QVud091r70HOfNrl+YSenE7LkboOJ+wRkGgzu/6fPiyKhv
kB/du6SGzvq1u6Zmm8laaBQz+zkulLerPTrl42Pb14p+gVFG7lv33gFhzI6RoxqpnefAsbj190CE
nwA0bmv3XiT1nkaxzMbDT/LhG5hEvfI76nO862gf5ZabY/jw+WSoz0DiOuju6RkE4sbEjFdPFcmv
pLnWhfo+a83XC02EvY9M5lrCanRSlJ7NPjj6FmAPdLdHj/7+HnBeq/OwrcPzcy5n1zYo3o6QvGj4
0zGg6dG7Fu7hvS79I0H8hKyw2auVuOwWte07bPMnOlveE2xQ8cWau6PKT1/M01DWuEO3BdZfC4sE
x4VJB0WvDnaHpD6PJIZ7dCRax2/o2dMMEv8BLyX8VzZPDAGTM4WLFL/stpz/PeQFqBPR8nTuMaJF
x/NL68dwgTFK79DdP+yJkawDAmCIODqzL2y3iv6XNWRHGTRGnIzh/cVvPVh+gpmFVtaekkMbMsDF
imUMwBwsxKplnB5XfvOG0haSqqHpCbROpQDFCBkGI9+cwmOeLtF3nuFk2PQ+gHwisgNu7OMDCoJE
OYZAAA8EGKf09Kzyl6g04ENKWxwF0Tf5nQ64P+HaAJFDzYg85CudNVfblIPOmz36j0RFh0CIth+m
YIIm5WKyc+mli+Z87wElwP2/SKYdZZoPGZIrz937H7gfCWXH2WyFt8VMj1Ym/WA6OGH5intLtXbl
LhAqrgy0+asJpeIiF2NalFUTiHV2WkrDrRPOEOP8WMf2NBpNJjNEqofrFM9Vd0WCo0OU9IwpXCp6
i+8Vy3p82c9wmnbgydz6K2ZWgEaDCVK/qBXnfZfmP+IdCHwnyO++QvZK+GqWEKSycbRzwSf0lj58
HKFudvOvCJGx6UDKrMKZEidgNneuu5cpSA8WU2Z804xHQJYHFBxFl91oP6kT3JtcnYXUR2jPgrPF
uELo1YYs2HlOr6kGGKiXjBoMGbypeFdNDy/KpEMyG9vYWAh45vPJxFGCA0MvatcpUshXfpX7LWux
ttg2VQSRqAXL6zpbTfK3QjgbmtHZs86wTvawyYvpMQVlVL0C+Z2cJ8XI2uGWYADiSvT6SPG9NE8R
e9+MWlgkAPxAcBS8H2vPJeRaer9JKgihARcR4KiB7sl4uGBGpFL8io0Jgcf0QdUqb4QW+ptQ/iAa
MN57iMAaOteEq69CXa2OObJd24NoV784bgEc4V0MbuB0uR0Xule88RwsQp93EHVhh8TJYeYIATd3
nV6R0UTk112/bOXc485taj/XsoywxQvMg8tsVfXZZ+zDIZMXy/XFZjcqf0+bd8LrJ79hkYxIEUTN
GWzZkoG7zx25fkUVXEhxdm6BPrv+oK8cVv1VDw8Pz7iLs4cmzJdyM7PXc4QAait6EugqbMtpPUfk
Or7QnbhK4Lml5dXV4X6Km5/mO78p3D0eYffWrhnXS0b/HMef3qAcbGQflMA6GNNoyAqQhvCTEM7q
j8E7dR9oXL0/o5cuJDC9EOFwZYFRxDlFRb7qIfthVMhKB2GyevAWnB2/ngsx56u3OtjxeeC458lW
90qYEW4DgRdoCavZz59ouJtBAd1ktA6kGdKI6zKW1Olu6E3TdgaKwY99dPUUFqR118F7isKIf+hN
L16LlOH4RYoz2MXkbyTCIqwaS7Nw5UBB2BIRKuFV4huuMn0yZIOv9UkfYYoLB8qC2X50HIj7rgCb
ybkC4AyOfRmGp3R2nRfgu7nDDgc0+FFYR16ffVh/gmPlZ22v7tk8evBuBjd6NCivMWDnXVuucvcq
1V+1G1AvA6F+k9CLZ5mSkJ4b56hyl0WiPunpoFHG/CvJ2KVPTxoCm56FuDM3PX7aEpq1uFnAkwL3
iPHDSIaptI4/1kmSMPBGoJ77Fm1mofiTjA4L9L1xP0i2VxMrJ+yJyMAkakvZa+WE7IPjhEickn59
FppvnJdHn6KsZugmJ3UR83rU6PCeU9NMnsGh8Y67EJgPIRGyt3e6jAilG77+0/OX5DUcCxH0cIWd
2YLmKZOWoLQSoAGJytcHKdX0OjxC9L9kY8cfcxtn10mFBTdLmymcmr2X3YAdQsRLXupUqGm/UxFu
5fgm1APH43exlkiDG09EuDuuOkivRAlrdq8Hpe5fgd0D74mYgc6BhNOqFSmTt8MPZjiNYWJ3ozFq
W4DSu2AjfaZ2zUwb1K37FBqD7++aC/1FhDRLEapAIn9iSiK2y0EVnFehvoh1S8+v094YqT05AofX
9QVoSUhqc1Ws2mgm9AR0Ce/By8K4w66DT0f7ANt339iiWI14tPBJQ6m5Tce4y3AuMtBWOReuOWaf
hddoBuZhtsfgQJ9vVW913iA/WPHkelT0m7cXzcUrGzwzKr/Su/UulSE6lBGLC7QW5A/jPZDP6HAI
9XkSAnqAVeEB8id3XK2Gx3hIzj3jW0zyeIcVFvdXb73xsWog4GlhRlRcsplllCsckLOBeXN3zhhV
q12MKB+W5aibq/wkPYmoXiNBZNyTBwgHT8zHUgroilsZWKK31A1Xmn7dGc4SCxJvdhyDttruRe8V
M0bK7BVPWPjldIdHFHt7JmR4UZoGAZJxZwA/cZV1msFWYdeiUgYMeD9VD6zmoyciEykFKiQhcQsA
CaBQyqbh8Jag/wd3oxitllKvh0jdOe61Kc0D8CjraCXQktuZRFAE4obK3xzSBgvCxZ1dN5JLbIKk
NgZoscB1prnxYuXARAX7yvlBmntG2X3GA17YDFCJchkPtys9XfZurz0QEV+CPQc0P/tC+dQYLq8v
K/MTZVGZT//S0CePEYATcTkX4fY5oJxn1r9OhH9IN5DmETriCJuhYxuT/QkXhxJmJKFtCwFz6T/H
ttfjDvaQ5M/0+RDDRKoUMkETFA8+NyK1Qa8fPcMz1gTuSdyseNnnHh0/hPbNqBKIO3Z2ur2m9YOA
VrvrnGxzJcykrnQ2AhC35xczArGXxytlprhP0qml5tMM8c/kYDMWxINZBPZ6Avpgv1moycfan7F3
XT0lr8b1ukpWzTQPrC3x6w70rvTPZB5QZA45kfAMtnif+xio4QAQFQCLhuFKt9kYw9LCTO066Xxu
Rsw3MjbR09OQc+Req7XomjY278gfEknJte4ZHUP7S8MaTx//nunBofQ0HWVjrNsctPVv7sEAqDQT
YubgK1gCGihLDTAiAdkbFuGsuqSPOB8nkLbFWd9NyAISU9izfwkKhpo/m9wWE6GeEvoiZ2PmOGI3
ctKpAB8xf8CfEcVI8RgkNOA/Tgj97YLJxwmFVc+asLExHs0wSyD8AlTOhAXVMOnW5JvlOUZ+xEBQ
0wdmRdTPZKL0w7sa0AXxQ+k9TfYrHonMdVF0R7chpznmtU0wQd+AuPmY8U/z8RndVF4I/w5miOMD
iOSAuCv2nBo9v9jurCCsYzzq9qFmh+UlZVWypRwxZNqR/uqvuw9OwlWchJacndJiS6Md4elWJ0c7
CWSoAHQKOwzopIhWlTFJPWZ1C2TyqXZ2YRWf2fmTh+VFQpF/AhH8a+PyPVaChqVHTIr91VCcIvD7
CEu7C93Nsccz+yNWaRfkwT3a4lWxXO42glGfT5Abgl10wEVvdulxNyQkwyjbatM19n64ZIGmsd0J
FHISVHyHZM19s+ZoWY6eww9MRVysaVBE0NNMeGSt5xl5CRwCaFtL8r1lttLWbkjmaVnCjyj82InH
61AT5PrBEiDoEVAsGtEk6i4kJVg6BPv1B/f0LGGizimd7e64M8XrHNsF83UyaXq7oNpiZ0DC3CFo
kRKqWToKHxFRnik4oEwnNT7PzVdJDmjj1ySPhmtvu6yI6TdjQ16rfrseYupESurSWiTtDZsJiWCw
w6lsrAWVq6putTnOoCJU/jl5PTyg/RSbzlM+81Nou6/n/v7EtHLt0DM9TC6D07seXk9eP3fmN5AH
VZcg742CvhRqz6GuT4wKZrZzCqrLyGbYENL34McHyGmnlemr/QYO6MndOHDB3fSyQ4OaHxBJjlcy
unP1xh3UDLYKHHsxEjgPChtt8M9a8zrD3dPGdtILBOsieL47VMA9rca0QEFxFJ6bEWpX8LPU7Ow8
qix/Xph+OwSLVExQJKnx+QRQ585vY5qMsrvuDQjfANFcmgBXP2pYHUBNwAFo2h+THVx2e+Ae6r6R
Re09UCCaOu96craCdh23oAYvTOKoiSwQD9pidw7z1tv1q/MLjhOjqmfeMA5uEYGh7exgbJLknnMN
G3ywbPArot+i4HfRjqBKYXngWpU7gIKcz2y32wiw7jBAkV+hOCxw/ERso/GVJ3miVYhx4RXpyi1H
M/s4Enqo8sIhpi295TBDCQDZ+fjId8Hjc0RgHXOPgkqBRcz5vo2O7uGaAIvbue8FRH5kBJjojevU
mHIMKHPEAFfQIw4+GSnfqqMpwWNYyAdocQu7as/1gOrLOh9d7iObwaB3wXAGC6pFRYeOz/iYlMKS
8gzokiPHtxF2WGAa4g/Il0J/niJ6LZJWHavj4ICDY4kHiNpkX4UGXk4P9wNx0wdXDIW5sD9MOJvn
6Aq0raGdwve5zi82LlLo0SycBX2NOeJASZNQXhtUV2xHRl8ujaqGlQIc35CkUyodPHMC/Zv/q6uJ
1KMVNgSsLIRkKbhwcOEPRjOSZPOVNQVMBhsHaBG5ImnFoUcMGCAoIQXiu23xxRHmS2g+HH1N5T7E
wIeIAtCOH54/XIPb7TURHoeo7hdD1DSwAsiA4JEXXL2huUGGd6jE3O8rRPpQBXa2O71XQaq4Dx/I
+kgvOdQQ2XJJoIy3NrozL25jifbovL4Pcag5g5hd7mbOoBwSmwzFM8n0QL/yZfXEHJaDK8D1wr+O
iVbaW/feYHR2DA5wr5kdv958+hA01h44TmBKCtReHR2aHnVNsQa6gr3g8IE9LlF6dxY1srzhPbXz
DpGvbb5P6biVQ7X4H0nntds6mgThJyLATOpWzMrJsuwbQvaxSDEnMejp9+MsFhjsnOOxZYb+u6uq
qwKFLIzYVxASRavq/MKKi6OacGvUgcws7AHD54qXkvjc6dOg0nwpa0Pz+D4Nlv1WdimPb8LL6MWH
KzJdeCOTZfXRcMu/Yt+edAbz23BX3x/gW7J2QY4l00UhAhZObeWiZarRzWg2Ql7MU2UQRxxX/vXR
suKavwOiXeot7GF6j3srVv8URqF7iDlz6qlvr8af4TBgpbBmSkzeu3A1LnXdiaM7dM20o+np51Nm
+uCaVoIdk5AVuk+vYq71yhNYt/w3fY0/lN5JCJQX6MhaYWvBZrgqyLwf8EaSfsWJjYEK4xB6BJfD
rR694VQSNXDoamfK1vCv0V8ruyMgAY3/76DSeT7ZoT4AKabrQbMz8C6i4kuLS50u5ue9/xvStUCm
xirKgkqxm9Yu2fTemOJ3beJ4D9BAvclir9NQd9kL03+XNNfJSRK2aYFnR3OcXqcYfZDk9m0QZp8q
UxziLjEGcnxaz5FQDHFAtaL9aS9t2YpBr5CUaPpRzooneQt5x5TMb9E/TzES7WlMeRE42gviHw0Y
jiPB7M0I2hkKrvBEkK2zCKHGnEDn/N6km5HXSGXueicfPfKu3rRFSnbHDew2U+onOQJD/rMXf1iX
THPdzWTqifXOiZVHrAnWu9d2YfszTN9leejL/QtAsiSl6Q3tABqhsLEhuCly59f0HeX2rTIDUZ3s
plu4Gtt1JrLpSXOmwVbLyo0nd4i4XcUX9nxOFMHYSqsaULcOvV79LcPPoVGWEx4rfemIkwNcDOK5
gICAS8BzP4FvPMscdkFG29Y5EXvHLXL3nb6VmUPwwv4CVSbqndRebakTyBXbL4TGlJJ9x46JeagO
b3HpihS8Q/LyzMSvmdLYARl8oPyS1KXJMVycjXBliWxGyGZOHpxyp5J4Q+036R0VPA1BGx2+0A7p
CBnUM6459PzlaqFAhx7F3i0iSxVPPeNH5qRPT3ngzazdG0J5UaXVqMperIE1jiouuciZLa6n96lg
Wb+yNcIcnjZaypTT9/5qnCT6nJJ9euvTQ95aJVYd6r9nkO+rl026RkDtwzLtjxDLEY32ObuEL9bD
G7iXalngNwVX8gFFG8+W8oCM07HbgOQY1df0WJxLJ9uWyOOAkw7ibgB/pk2mpr7wDYtYLI6tYuRb
YtBjLyjc/2orfIxBTjoGGK5JYgdEBXzWzwRPMBAr5ZFNIDSrcJvfRa/yerLo8T4KV3jp7IipkY/G
rcE85Z58vdfYwuEGp7/wT7Kzs7ZYxvjOTU4TxL/gnOhKT7nPLMHuwp9UeUwMwgoPhLUuro2PqfMS
WyZ74dHFzgtDR5YZgOEXILP5bgCQ05zZVSe2uhtiWgrr66PQA3YVhudKP0bAzwS5xf25CpcKsbNP
S+XRuD+vOvI8D5B2cAqFRsKOIebCZcSyFJuGvK0tASS0KjOdxV+wbsAZssDsBWv0DwKVmY4i2a+/
a1gvfcWnfrO87Me36aqeBuc1Whm/PDdi02rLxQWBQugoRG+w8P0dHY2f53exjvm4hD0y79jvL8CL
FyYErvbd+/mKBpT2bbdYTwgyvxU70WY0/4T8ZPoD2GofIJKVqwFc+aTsEO7AohNH827WckClTLoV
/lPWYKm/L8SVrfVCWwvMRj1ER4CAzghqxOnXOXeTi0QZp34c0Hq8trgCcmkBj1ZUHvOPQn+YKEFY
v7kKti3glr0F0xtGbnWhR83WzI/jpxho3wgAo63iC4pl6m6D8RIXmONUt0Ss9AFMCQlwmVyHkc6O
MVTUWWoHQ+1pk0j84C+7lP0MjtkI3MLDX6585Pc5WwXTwclw0pVutypMJGfl8JfqluYD3nFjzFmF
C2Wgu+GX8bk4saxTegYiJI6I8UL1S1eqck4wxPjiFFzTEqROfGGNUD+aD24RgCOgT4bp00nkwYJ6
jSxCBSuFnE29cSWQxewgsBWzy1Nv0m3llh36/cQgghd2aoEo04Iw41UmgatWwZ6FALyavJbiV+K+
djCYHKJEV22U3/Q0ZfYbNN1g854VK7oQIs6nA/ji5FSoqRltEDznySFzldB6GpsO7J5Kze77gBOM
/Pri/Azd+Fr+6UcOR23TbvufRefyZMqBup+oM3PeA29bdR2PeaCh4y7XHQkcjFoSTw/jauLS3cvc
LRmZ7/YlbxjKFrSvcyQiioWm8qeFleBrbCufL6xTaUqgLaGD+dHDEqoBEk9gtFpXsKJfIntkX5k7
7QAK5cEedtH3oB0mZQkOZJyexZ02FdKhpcYfJbf6aj9GEelIfeugmP8iLAKYrFmqSWeZNY9YcqPj
aD1+kuK3uxwG0WVKX6nCEpaaIAqkdoo10PmoVqVu2GuU3oQbLSXhB0NKlXmEOaO2F/E6CWBPR6v9
wDRZH7BwGC+LyOGlMpYjWPOBD/WcxeYdGi0H6bqxEbGvkX2m4p/oSaxUtQcErk2nPuor1bDSXWbL
F4J7EHougu5AoOgTAjbFnBpEY53DiG1xGtmy+S0fmtl/JZvWbHHFliDj8Vit9X20ZfY6J/AhgGvP
D2Tk2dtuAegsY8/dlK4igUFa5EwselkZCNh3v2Hc0MmT4Whdw17jO+BVNVTSi24smJuEe8VhyRRl
96uE4YuBM6FDfm31K0APOStK68QepxPhq91Xb7e72hs0qyPVnXnXz7zkG2Ya1bN8HMES39Z4G9Yi
py5Lm1BvitUdOhqDIOFyA1bOx+rCwnYJDwczYKEZG8h/DXWV5zSbhx8G6DPoM5N+7E9e+0OceWH3
69cHxHT/kApHc0ZWjf4hnJB8vaDj136z1h4/KzYy992athGs8PhMGeadTPxV2Yc6vHfiAYHChmIS
7fJ1ep2YAraay5vaECl6jrbd05UqR4G+Z+TbTYX7Xuc47kDaEwlUARl3nyj9J+4nC6eQGvoJ2n1D
702AMnHONSaAeDjuXkxcUElQ7BsMKnkVIfVbw+FlCHG5eFUOOUag31afsq++5DZ1e6orYiRVcnme
mnksteAWkK965j8u/p7RgOpwIEIZsKmwZc/4lXftbFoDLde9XNrTAjuW0uW+usmnlKBogK612U8w
SyumJG65ct1eRhMLHMcOA8uf+9ccPlh71QFMzngfCuNDkS1NgSh+8Vrpf/K8PEAFUSEUdkL1OUsa
QKBoQda8QNLmjeEHUIDmGDRCnNwYKhTBIC1T4Z9WQc2yAGzVhmHX46rG7UQJBvyuDHyA4LWtxfeg
ECYSAjjYL0wZ2MgJ9JdTdTsSo3eiBL0gfjVYpbsNky/rV+9Av9SJJy4erYpoEkHLTv1j/K4XhKCO
2fbtk4XNBt1ipXRODkx80ugPvjNh2d1S/+U8Y3qU+SF7PPnKCqKKrSqfvOv8Q6PH2ov/JJ93kP6P
K8B/vn7untzTu/R0aGXE+/Syjc9utpP85S2jf0iWET0DPNpkhwdpDf1SCQBnBa8g6v70OCQ2QASQ
d3kUeWAYQlGmOBHRtPQleuhAxyE0F7A8UujmWGMMzyhA12m+pgWRJ0flz+50l8Ulk5biYxw83AYV
i06tvKtzO8ooNLb89bAbPjTNo84w68GogmOjNpl27R83Rrjrh/xYtd7bWIXVqVGDovWK2q4Idnci
jCB7lCgrYARJvg7CJkER8l1Z7ysbeqIrfdUQQixCOMaaJ1CaIQgZNc7jLQG0PrfyuUWHRjpqZUUf
OQ666IUQeagcqn4j2DzSAgUFORVtzKqamwCfalOeGFUatEbwZagcJseU9yiRPtoayyjYpPrtvBYQ
0Uv2UksUNJoFTgslTJtWMdf6i9u8kYF0khcRDAm3xoRk7KX+72VjPNKtYL+mpUygU7vC5Lg3g2ey
kjOv2o8/ur04hl80wZjicaqhz+lBN6STQoMsQNsgJ6rkzeCxd0rkUXNgROxAKKAfKr+TcMWaBJyw
CAmGVAgYipVT9og+2iFgQAW0Z6SoWHHaRDAGWAxBaPFczpeq9YYd5daaG3xLxk55w6/AR+JVoGcr
6r0W06AqBa7d7apc7N4BT+f7J+SlfztMo+/q/7Jr3YZL552X8CGFj7z3nzH+xr9koU4osyo/Fr7E
Q3xe/Ejysj4SNxWzwgB7dut+82tET0g1woN0zRV7bX6pXGbAPEe950y0fl7U5Te7vEt2XqVVg544
v6XEYmMxt6G/YFGq/owxjlMDSd+Gw7YDpEI567Y7ZR2z+YQbzlpz9cLjsoUfHPesBePZIqYejlDr
N1osvuPgYP6Pw2T9AFa4oMpZ69t4Gx6VzRPCZQtA0M3W1VgjufoVR1PWi9dvgCvuBDl68uyUeR6h
+GUegWCxrplnESaRouV3XLdjlWBACaT6PpmaFQo+giZhcaGT5xSnagwf4znfGiHtpsaJDiYC2IHy
4GzUnhLar9IavuNfrKkl3zx0oqVUn5Sv8bMQ1nPEo9edk0s3rNtug7uBploM2kprmYnzZq/nWKKl
C8RrRIfmsBZGw0kEJQIpbN5e3IXYMVpHwtYLU5lTxIHIRHNUyaAs6Nv6H1BfArH3oVMcjQOpG6gQ
sdhbbMGyCodvw5eJcIrbTLDkG1tNq/7S/yRv/w1TmImBHp9e+LTFS55kM7/Xgq9zx/ndGqc2aSln
vWD6V/hMN4jLO4y3sMXO0Vdil4eD4Asy7UxoKN0oqFrmEuMBTMni1y1mqKJI222x72J36v3n4A9M
EtQ6NrQbC+IInfcW+ZMCzw11tH5yyFjVBdl3ID0gGcSXrQfjsVsr8keKVem5o2pJQQGDQ9/xniVv
mHw+6hVfGF4lVz1J59EevOZHmZ3eSI+c1ZLAHah4QuRwWHDh9s0n2g67Z8Em2bIRLmzSsQFHyIRi
v0vO+7nl3cvMBJovmJSOFbeA9fdteZQ22qn9Vugg9kXPgIVu61MecFc2rGawn/A1S1NYRbgAMzmb
3tieIrpF2M/FA5pkwvTRYkNcTH5HtMs/WX6MOfToDiRLIM+DQBUU1SCvBrwr3xuxJA43P9yJfNzy
0HFkqH8Yu5iC8zTWqb5kPEQExoZ9hGckUxTMPVAOh5XuJF+0NYRlk3VFV4yE52hssOC8hDPIN+2o
9O2VVbnFYMVbMJ3kX3EBaEd8n+//EaSEtsZlkhu24HEOy8QMzkwVnNsrdJRkoZf4FZPhec4NK0Yc
Pjo5uFGLDTUFV2Q4YzC5qvdqg0fXHbfaYwGQifOoZZyb3xTo0+d0w1vW7dhdD3px1jB0F55u/Xuy
pBsmeCsD8pQWw8VqcqmSdt5atxF9SmMvzlmQO0hzljquwMaOphrJG6BkACxjGdvKGb769ZMVUtp6
DOaAe5+uiJnm4iL2TlSOlkRG6hwPQi1YkF76y2sR8txhw8atwiAAelNx878XYbCB+i/fAuG8mARZ
HqVditTzYGxeCcmsn6ZiP3VfLC+F4OAyv7CL9w8NkMCrw7yIUJz2aNV8C8ijCBLE6gtVIHujnvb0
QcfYXfTaoLw0jFepn8IS4D6gr1OQoMIBmeHtGS6dhirwViHZQFAlykttWtYkIUvW6h9KO24MAgpl
ufporhjfnrDBc6pruE92qmx/wgAKxaPwEj8+ZRWTu59/LZJ5GiH1EpdMajWpyLFdhDATdbcaq12l
qvNsJjzu3Sqvtz1eedWuKzwdKSQHcIQ16GMEYJrmIWbBxt2h3RiSN9jhvozvEqWWOfL+lrxRvwl0
SC82it12sRVbRyj/RZjrPQP5TAcUFlb1w6wQivaIlJEdy8W2kAA3b4C3z8TRcXj41EeX9nASlg3l
v0Vz2r2uNEd1eFroqxeCXDCk2M2BaDjsT8X7Molznh1gUINXqbbCOrRKnKL3R8GvSdrTvNd7I6ms
LoSV/zo3vC+AY5fhdYum9fuloGcBJbSV7/CFC1wEkEpKperIN31tJlY1WrEPsJltFHQuJi3DHp35
j5B4U8CyZ/svGt1mN24b8G4eArfZStuFN/2KG7302WEIG6uz3h/M4szbNIayXdWWKmHUpdxF3Gzi
E5cV9K5B5fc3+Zl+qD5iw0pEssr4sonMul2rOT2W04tzelCTe0oY6kqCPpNRkdrCQwPUehhXtYWE
ssuLyhLxp8aW2byvXh+0lSJ7/cIyzwtPuioP7n/6dPirkNgo6rGNQ8XC68OdQgv529E/4v2N5YRC
RmxAem8tuDLk5TOYeGw6FnLz90iUsiNprtG4w4bwW7Bc7YPPSxQs/KbkFq9AbHfC02mxhl38tawc
lST09N/mrY7t8SptdbqCD3YjytpW+Y8fw2UOGqWt3qoZY+VFk4hvNbObpoMaPel4A7l22/K3Q7ai
OiniHNbyyQbpPGXwyofW1rb4APTIhvUo/70SHxCZfYhhNb4cRbPGr6cO5I+uCbzsFk57vVjrUzBN
IN8H3KndiKdwKV2mycEHcR+eepejCVxXd6OAx02+MBbjjEEb6b73YHugPzZbvELpVlyMP/x78OOp
m63KKdNzptiC/NWJtWNWWy224h1/qLyhyJb5vzbj6T4Z94K55um3QTZ8gKHyKL+mc3UV9+ahxXVQ
jB15g7OfP0DcfPW09oaXf1EtFp7+mUSW6U828EnqCqrdRAEbOROG0hG5y1Y3A0bfL4SXsqt90QRx
XSsVtm2eI0M0w2DV2K5CmHHMhP5LrayFjKhA/pJxsNZvGOdj17EuzqW8TteQNVoXCK+ViK1gZJs8
bSgF9nTMWpguF8qjersVMoeFFXVuXc76+3fkgQvGNDulx2gyI/+IxTCWYal8ILtTRBdQzVYe/Fqq
bwJ6n7FMvQlnkezyuTZ8hMJNO0jU/1UF3KW40bn+zA3ypi/dy2/Ki3wCCAefni8rFPy1Ob1NqzkS
zmWkDA/LDLWnn/3peWCAHeEm4aXDQYVYu9eHds9klwNCHJ8gSYjN9WWoWM/QM0yL21cQBhv0HqBC
r5xY+1aEoF2xVG9OVmeQbRZviz+ZTF22sib/xesQ4eGe2wgdga+m9UJ1UHzrix0zMkL0tiWTwWn7
TYFMTlmJ6iUcfug6GA5NiN87w4z0O2MiKF5ivwPMojiW2iVC6/gfNDLrvW1jjekz0KH3VFbYvD27
Df+m/A5A+XQ6g7yFOMoO+T1rAojr2MaAefs2N8DXLIZj1DKtK1DFhOqFWt1Jmm/ZTTfiVxZbaHUV
nq2/eeQfuA7LaKMi9blP9DT5uaYuZpYcefyfYgfvM+a+Flk4wpwGKlR+al5BdRxRqRu+3gRpyDR5
NH+MO/VKkleq364FcNPGncmZzEZv/mba+ZP7K1mnsbkBvx75xt1d35u/IeF+ilMfuA2Des2QjYq8
PgE36f2ye+xe8AXnIDTs8GYitP3A0Fw2XTMhkoQw6xS/Xkxr87OowFfIG/XWXVO2JrH+buY62GEh
8EU1iXmoCNsev9/X6BB1tnLE45mFPxYNe0/Fij+y39MsOCDcpT0sphVBEuQhflbH6tRdS8PneFP/
8R6+NmJ6UunQc8dkKGWWLj5zfaMAIU+9I2H98AaCFGxtA4m9CJfQAWEwPxEms0dha9KhYUHfFFfm
9yA4mRmAT0cnFgdwrX+tczYeEq8M/wSmLxdzotcJDRARecIp+ySvZKq2He9TDmufO86E7SpCr67d
xASaZFYRHpL3vmP0PNPUVh3otJ9jtf8dJc6IEwPnzdsXtPUi8ySeY8mePYvOiD0Ya43E11VHvz2B
xyAeM7sHCny74a1SLnV0EEQ/k71MJDJl/ASvEVCINutKuivfKhLOl9v/0C1pDE6H5NqPQZav4zio
WFBB+33uc5+i2r43dDa5hlvqxLoK1h54SJjoh64dyjOQ13hlQANg9VrY+dfI5gdXIzBIEN8I3zwA
KEwwPeNivPBsrX5pyLA/rx3c29AuZHP3w8YISMDSfNniGIy4+SFBI3lHsoyGaAbBvMQ4/7KfBMqU
bl/oITjGQFnIXKJCvT1kgOOamUCgqUx/ZeUs1OcIdDb7SZjGB6tMHeUnUxz8S2c3+5j+JwjNXRfb
vPvNP6j7dCX9qgj8Xx/V80uF+EUjz14QZ9Bkx4kv095qFf2CXTaBvC9oGg054KPzGHdof3SrY/bZ
TKKvhYG5Qhepx9tMdyTMi5EAKtcc6dfTKoZzjd15wO4N0yTkMYHWw0qiNoQ8EwStP/TJNbYk+WoC
l4Jjbh7jhem7MgD/wN1IZASTApLP5BWqHJNXis0imHLtFur+WJCwtH6HjljbcouK3X6/0Dm1VD5X
Xix140dE8QFlB+JhMHCsX4JHT5KE5/RfqjtiPv9NUu7GyRl4Qjls1RMKHPA5CfqW78SwyLR0BOFG
q/NpbjBgrLHgZfvkiSgqshWAbjbR5FWDvBTpO94xy/zCqTH+pUydV/0WG3ba+BoNt3DQ18NaU5Y6
IUAG5+DH85PNmedgL1o0vYgvbFlasUyr6jZ8Sj94yWILBUIlHXGyqM84a+TNScbosbFYh1pI6/eE
kBVqWNsXf2VyIRUc+5ca7SR5toIF9czBxpNdJ9Q3t6RTwhH87aQXFVPnbtWYIFEuI7PZrsZH/q+i
Y/l7Lvzmm0Oj6C85jjQLixm1Qv7d7bqv5ldVvVX406SOtJVMewLGv8U7rmhs4sGykcCaOKL2uFeO
pxfAnrYe4FGRtQGk6DK0AJ9dD+ioG8wh8SuOnK7yCslJxxVDphAPgClLlsKV3DObgF5UoMHVTxTr
rGXzzUVglv5rW4Sv10Ta1sKdHeMcIVnkSSZnGwwPtYA6YhRILnZ1fWEkoJXsaiygUaOEJxMqS8dE
B7tw3NqbU13RCAT5D5pktqg22R2cHJf9zNJr2/zlfn2258j0hS0+iGPnqghTTV+6L/7CnaDYETFf
D2MxtxqpcG7Q3xIrAIRJs3EngrTe9T+IMLpPuDXVAfoTjCA2/OcVmpflDbAfq9SWDh08PEO/jSEw
uxsNN0uxEgrE0KUnpZGKOUMBqdnAkuFFvCS1O4FVBLc1d/A95nf0gDlGKxkJ5LtfKC+EXq0F6U8k
JS9G98KQ4sAN9YWrasdS9BJQJDJoWIx44d0HnptYbCy8I7/8SZhoBmv8lWf2Er4Ghg6WW7aLL+Am
hDBExiiWllkclT2eBtNNl5xaQkexbC8klfHc6+mmg3uiybKH86yPG2zu1/jdE4lUO2HvTjinF1Ym
BXH7pxFuViLMa5ttqj+Gfjkom9fip+QwwUlURV3FzsA7kPGpro59ZMfFps9O0nMzaOvGNlA5KHtN
cUTRM8glMz+am5z7Cjy54UPecCEQLfBCaOYdiOq9B/cFS47rI29UDtEvEj7Erauqiwh9KQNYHPk/
HQF+IFQzCrd/OU3yYYK7RvYzO4uIQ8i0mnU6OI60bhVjRtfxWR2zoeTFy15YcUfQgnDdS8kLUe7Q
KiSfPfaeGboST5FsrQ7oIE0aTGD1eJhjjEF9S94XAz2QjRj9fdN+0ScI7JXeOTtTMEHhV3nOXMSp
/RyKG0bONRpyuqG/EvqzdVj5o5c1vSS3tGGNJmRamSdx00O6sR/lNidTtWgvuK7pv56WXN3z3JcP
diAGuybcAs2j6vQP8aIRzgN/fJ7Cffeab+TT8Av81CiqApBvfA1rW4u2AoEHTOcnepd4slu2memf
xV2/e/EBKIBgX+W+A5vj4WEQwgeEUTBmtzKQcl9PXY3YJ+aR3xDlrR3uCrIEzosI+0H1xuxB65I9
OxtmltlOMTgBEvShf4W6rI3zYnRxXypdhRC1xexKmpK5J8PqUlrIhEk3CR/lLFzw55v40MJSug+f
Me+LegspZDxfEBAw6zajWPW7eNrckr6+mN9i6WhCwApwSYxQ7jOeJ0ag4qpDB9GszOKPl7cr9uiy
xMrK0yMOAMMPPUE6/fLlz8cEswJaBjeD+1+8EX/65MDA3QOxtBb7gPJ/DwMzGwZcW57OJz0b6vrw
U2crGtoOw36BowgsrKQ44T6vIwqyq98QIyz6KF5myfARGUhYhvFxuRQvjtBil+L7Zd5YqxLhH0Hj
8NK/9u/PMd0UZsDyEPsyHMglV9n08xOkKJo1lItY1lVWmZ9zOi8XuJMlzxGl+DHbrLVaWw7ZnyDY
ffJjsK8sADvSgbDgiC7tyO6G8Cs9d/xO3S+rHUGPupjTL/ISbI9IDyXGr7EAd6V/UWgvNooCOmJx
jhVIDli9R7M7eDnYYsBLwPjS3IZHKq86hk4WQE0CagaiKG4MEYxfyaHC5oIgSvxSmGdJ1ECI0Gi2
1H63+7k/uwxwstpOGZdTy+u+zWFcGq+PV0/5ZzF5lbIN2T8Db27s/GIuvPpJd15/cZN4i57AEyy3
nrPaBSOIo88GqxRVteJ8Xf7rmXT5Wd7rMN4zQjL2Cw/fyuchjefOgPYNHaVyxMaktXH8O6Wdtzip
l+QqeCMD2qdyyaelKROO0EpO5pnDrhSpEDiF6rTbHe8tPiMH/nUEHfx+bkAqXZVnaF8h18O3hcrr
AMvxR6kbrqdo13udvM1mSfQvl0Lh3ewcg3/OniRnnUhXDQB+xbtHF5RNpwlprGRQku3ntkJgDB3G
z+TrZUsv/HrC2ppTJmiQ1tHTQBv2mwS+j1tyZTe0IBuT9ufz7WT3cXGuOEJwNsdZjbSClmQDw+2e
F0lypOwYwz9RwcTqriAA+y6qAOJkVH0j2tQfi3T/zNYJTxsjXXnUh7PKGWrUvxXd/6MApO5WySmU
YYBseNVOXgFCwJE2wobe791gME2c9BsKPZwRRuNIocqSzxZhmLZKWQ2G8TlmHGDQ8aWdPV3tfVLZ
rCoYm8Ayml34ycIPZ329HrfKqtlNkMo/zchHph3cVX/p8KdQfrCwRflOMcai4UceNoB1MrvOS4aJ
CRCBJ60nl77+7QcbHBU2gdyta/uVEE+ieqgsE3bSIezMEg04W03GxeBEmXmEf8KdyhSeJfnYmr4c
3tMvTsuntp3xPxz9PodZnICa2ZVFYgMg3ZesjX2Yp1RyytgF0kme/2rVLxm84w0VPPplsanurKE7
SwtHXQTU3g7lDvoGN3bATyc2DpmZEw6X4KmDzaLM0+FEqdB0FrfxYAzrQjz01YWfT2GXWXEYriab
UelBg8NL8IlqwR/inSaGTDKrut4z7hYlrWDmGor3Ely6JA3JuXzWFK8k42BcDeXHiT/FRY7z9us4
KUGis8ziAeJgfjm/mGjgjcfYHBj3NcTTThn036q4fGFn/SkJR07V7nkKj80LrYADcpZU34LoFuPq
+XRHjPKSqyE81PTSE5YocoKarMX/M9J/mUBuBGVPah5mckrfrTeRR7H4qZp/gpg7MY0ZEUXek0KW
gj8htsvPpaTYNfYFmN+NdvR2G+WC29CzR/jmSrhRvMt1+7xzvD3BxxXD1iAdDE66hafBzFPnCuMm
Zt8V7bWuPCbBdJTXKTHWU+YWqFE2MhOx8iWBfqT6CePQpS4emlmuStXPef17JyscAUC83ooTVJl+
k9GoDuPn4h1gCm8NIZl5eBhGEkdK+2Oy9jSs1Q7f4urYhU7IlqmOOvE/kRHvc3RlQyExZolL8wMD
BGd0rv/mLTHBuczBAgqVScTYwauuzXWCuihInUEddR8OTHjC0Vjprrw8QhwSnYR9JeZe63/6dvKQ
68BsYCjlaEHsGfZj5dBAE7YOI4d/rq1DwMzJq/xELyNqqaFapTbmOPyvsD7wARbweSAC52skyEo/
mP+ij3RLU7Ikr0D183PiNNaGLW5pPf1VpBrHrkq8WXPlSKYRhnnbveHkmWzf4Nyshac2iw4wk8x7
sILW6Gl4qhD8RmeG3pTV5WqV0t2FtzcIIc7mC7xvut/aR5aisWJXR+ypc60QUl1LYbdwqS+gIO37
JvNEqjuYz/rPJA288USYlBp3dBeilCBWjpnYedK2MVaSsmkSHfZ02wZWFY1NcQZ41H7KCdd+vz6Z
d0Q6L64Otp/CVY2sLvbGWc8M37YZ6YFVpJzoG93xBykgv1P83kyyCxGNIJsgQ2i9+mVLLCGc2iMC
oKE6LdgC/VE/SKR8tHf04LdkD+FQfiDg+EcUpyOtOWE569+xEzXWzJDF9M1z5W1UXxlcSZ//fAL4
O9JipiaLWjNgSNsIU/m+xAKlH78O9GZ+akLn+ixC1o8xYpZwotaFU8s0p5rWIUnLrvSDOEMuNyG7
CKovombU2NoGceBSxqKtK5/lxwvZvOHkKoeQ+yTwsoJq9xa4yvVLGjHsW6JTngV8NXhRu0ZfUn+z
AYfJBMuDLRNPup11PRii/r2ZDzVAe0eePIlQS5G504kLd5RObAIu6xOSGQ1uCqN57gzrVBHrL/rn
XAhY4ig72mrk6G4yJ6CwGsbGjcdUw2kmETMJs4fn513FSXq/ILqQusC6yfH5UY67MXQywYECqwpP
AO6Ul6+gFPZGfVVa10A+eOo1O2anaeZI7Bf6UE7SAIXdSlHtdG/gNHQ3/+tIm9GPoxlSlkt/8Sdu
xIaj+FMnkpHwIq475M/WeKTqJtlF5AHayR6l7T+GIOMgs/ET+dXwBdQ9uj2xqlwi5g8ptcFKsONn
40kcP1vDz8e1dhT/xXg2y271DUA1bZraijU3B/ah9+DDcqYTSTQTMQ399hWuTCKTdVsgCjWB7CBs
Ts0JcLbbQBEu6N17q2ru09OZNhpHH3lNbMOw+M4C61phUSu3afPL3OoeT+i+2GKfq+X8M0GN7OLx
qm3wRn6dnxwWnEMV/MLmSgrow5dMhgJ4rPz8fiab5D6zSZmbq85Y/fK6dw9+r4YwgPRbCx2DKY13
4h9uazlrYLhbNoHOP1ufz/iuD/BNCqqRpbaSUpxz7rnGj7V0ZiLilWdTF2/4F78v1Z8Yuy172e1B
Yn0N0s1dCOdFvgLeC9W9xIb8zDrEERAXwM9SZhni2/x9JwG3mCs4/VQIYBfX6ROo13jQsLBxMEwH
7n4efqBP1628dxnZXww7T19TXANvdVwVUDj//o+zM+t1Fd3W8185OtdBoW+iJBemd9838wZNe3qC
MWAwBmx+fR4qUrLPSumUFG2ppNJeq2zM14zxdgNk4ql5guiDHBWUAeQi0iafgPoNzIQiDbgH0VQx
U6OfUNdxPQ3+LH4JdKDfBpFuR4WslMpJTKd4IKu0gaTbCdIWOqsW0KEPRH3I8xUNRMJBgcHFzRj7
1gcmelgZzFYOasCVA3LhdNLUi9aaxG0o/qjIBMzuyG/e0UmmU33zNihc3Cqzn58FQgquzVf/pZDI
zUREiiFWPLFJhxSFxMvWVs/XWjUXEXZ4Qi/q5aOxkaVkG4pVMJMiGwvSrKw9c/rCgbaCx3xl43uL
AsGzVvnHGynjCuPfc9UMUzYd67kvEqZlfLNSa/AqnvLmVsW4n6tRqKCMnPeqLX8POP0yuWZ4WEBG
rhjqdKDr0S2Ztzc7fdoZOiANjuijh5jlYxDDV/DIkZLJ4yb2gYsgU6PzTQaRnTwwhF2Lh08MknF3
meWggZ2mzpOxqeBGdBXd4Z64JYGZWwtFVO/pdSCs+LnoPLm024O0jnlmIKClntuPrbIXnXxpjeNm
rK2kr5vqPC5KGpR9ABbGX8uPA6XxNQBl6KgiFwr5rY1vUwlZ5mfZWYPmmARjg1/5sxm4tZAOwfoa
iFiqbDz9nfNAnPDLidr+8gYk9jv6pCns+6o86Kh4CJ/6ysn1IROJIQb0Yi+3xpymnBhLldN7qXvh
fuhUgDSXrwCnrUEd6Jb3OQ+qpIU6KbBnWG691BhJjGMHe+QqR1qYr7PXQi/dDxde5xqmm2GlSALj
YcukG2HO7u2yPeP7TJEEFPewR5+7gNWOQZJyDwhU+QVBofSI6qD5aXfFDidTwRsOB/dyMY1z/4MC
tTsLiJyukjKBemMsXIcNZVw18046J1dQt274MlRZwlZm7KyCeNOTLp11wHgSqiyb3gHUov4tyGAY
RfPbGetRkozbKzaPV+cm1LvmKN8o1C4J4dCeNKPUaDbQakkSdIJtrvGN0ACkX/cjJWF8SRlnyPXb
wYl5MWlS8tClzcCmODCe1bz8lpkg4FQHBmDoaLhZlAHr3PpNXfS46qQlDgt4fXCVJPJKvvDCTRO5
ADpEz5Sq0S1eoy6Si+kdJisarJS3cqVFR6FngssYjFQEnIEIQ2YMNnemtDCVTcYom7ffV4fszCQJ
MPsYjiR1c2wmM/Xp3y+QhoCIAwS8gwxEcQimwMnEMWriK2f2wPnFDdKNgISr0nmOccxmpT2c5uSJ
AEeSt76ADHl+tqgTSm5Q1ObqYmBpZ7dTCtZZYfdC+DVi6ryw4tWLqGxyTxDc2OaKSsrJJ/F1asft
AF6C+9L9s42seZSsO1DyEpktjnYlHxywjQaS5qq5d2/tOpr1gP9gqFBc2l4TQy7hhzwlOjvJfmtp
T6q3TCtN9HlCrZQqC3QYprVHF57dZ4m5bfOwQxKPH7ZlUouf74qFmFHCfW57ZOX5FVHcu3Lxt31K
LxfdCOJODWIcGyfioOpvjeXvWiq2EupHQXVv5zQkMC6gFml8kn5wJgExYeUmm+5Ot+Ugm+u13/u3
gBFmYSBEyTyLoPGNLi3KbPVhe1H0v8FiSfVyLSKFdIey/nkQ9sUeSkReUh6RnIOOmMi5PB3UVPIp
leyK6CFahngcwzlx+1GXEPvAGhvn++IiFv5rOYisI1ROCMTMMe6gvB7icSSksUjxkEoR1XDgRKwf
IyQMSMpKP8rWcbG+X6mTrHV1FCEvDsrQSoPThFjCcSKuX4v2NZLWtx24dcOZEztPxjeutHHEiWKN
W4J5kVAjvKZ3pWat7kuT8fP6IUdlq9rqr8F4pJzA9Fm+t6ZsGPnLoOuirIPlhzs+vC4J6rdpDgu+
RAGGxQrDoLgSP4uBZ86CZ71Ffpbg817wjdAi4hsNRxhXcAVOLTYgzTjSTL+Z0Up5yH7rK/7Hxyx7
bbqEDYPYLX+F5R266qwvAGbKp/dG44s2gPSw3kMTk2c21uK3czLJn5LHDwaSE0rebeCaOmv8IfIY
wPZJ5r9g31asrHSoLrjPYIMlRMGd93mR0ke/T9M2oQZRpWXCt0SG87noxiiVJgjYDIoe6Pp19Awz
7nLViw7giy1mlUcAuNWTrGK5ydMuYwjF8GOtlLdNRLwaqDCMsV2Za5N0Gkgq/iTYDN2QwcGaMkJc
GuDZyDx/tHUOJEhIBq2e05a7CGWaT8l4o+qp7/ZTPGr3eZMKTm8s7+aYJN34aF01DurmDOOOFgEY
CC6p1WzVICmAluoRT+sa2xjkN4NDeWWZf3+SvzXKn6eHNhXGb65sQpeysXoH39Q+foISPDGJHrfm
XYZXiRABZO3p2dqxlylNylv4zH3Q36jdKoxVRUOSEHfhFFmAnOFZUYS5YC2PmwOXpVuBjus68ozk
2L7BZr1B+vqachqkIk7csXEVSxp+B94heQf1j5VvBv6fiyUND1F1rKZSbL/nXKT6BZqpsvzXL8xe
Vp2NOdcb5c9nRb/ChOgc35fz8vto3y0sqiXBhb6/PU9d6/dJGHPtJUGPNlP2kNWgYqnO5aWn7x/Y
cROVBQowBDyg/7kfMan14zxS7HU4FW6TF6JGhIQzbXB6LYTevzk6+spJkbmAAsotEIN0F58t5937
neiB7twhnMCkEiBh7yWFnMLJwxVudmu5shmk66eAMt8HNISFvLxB3hi+8wjUUzSV1gIBisscbmSk
UWmBhq/fc3Ui37z2jfKWw1uKA4RAMWplOomg0xfA9lG9eizAq5V487DQORKc18GsY/PARCl5kbEy
G9pj7tELraXBhkGk8YOtuAhoRmNrKr8HZBkpjYbeCQoBzZL/mBeK007p8O5YIgAjGh+fOHwR8Oy+
2GKl1DYyUS4+motJ+h6r0SSKNXzPuRMx+kFzxDIQdE+6xiSIsZFpHCcC4XUfv+K47by65HccVz96
4qq1L+gHAar9sTCMA1mXCXdpgpIqw9ozlR+sbre4khX9RO9NDx0onNXYRDK02ii/P41NlAS3irHr
63lPgtSBqeQ4wDB7FZ75kz43YoF527tVq6YYWIkBnEGFpK+pCgAjgSkfuISQcWFdi1dDE9Avb9Gi
SadlfhW0Y58G7zs8nyPQI9LojtErIs4oIF1AC76EGbjm7XQ/ZrBy8Eej4sr4heo82Ag4HqUN2EU1
NroR5Qy+Uog5ng4BzQ0AiH7tOXlxyjy8SHItBge1y3e2f3/VN/TSbsNIppx5Fs96DVxdfhe6Z56F
k0VvDiE8q18UXfAvsNmW6CP/enBrGY5anHLq837BgSahHpER/UU0XoFFQk03uiFR6ALEiLIRgNP3
tq7YH/m334N3p4X7hH+4OVk+pwaTNnl1sTJbmBgoAWF1AbItr7iKhFLTG0dAR9oMqPO9RG9W0xIw
DmJDKfh82/pnet/oDAfuvGSn/PQoKST+nILKnyNIC2NQUDjlHxR9heh21SnKPCRAVU3pPl5SXN7B
bSyOSCaVWNDI6GLtLKg41xwYSpnznZmbUK5C+y1Iq4aX0Nuw32peO1axNLERaOb8xtwTdHCQ/saw
t8OYco43XyMycLPHJTJ/M5MT8IiaI7GVA2Mbs4jKImP2U+23tBtr+GDwog9Utn6OdUJauXlkX0Qt
90XaYEPdAv0wizyq/oJOS70hpYAIqLEXgtrfXwwxQ/sGjMZ2/RL3Wr+EOnrLy9qwsRwNLNyompkq
lDK/71U7N/Hhlh5z/dBkbgdU4BeH7lRzgC/1H+Wg5SPchfIWdTB4tXykBQUrrPD9rKOTxT0WUt2Q
EihEjmJSpjDamcBZgqzJOlRHZYDywsh8JWEMrtvh0LLTQV3gNKA8xDt2M5YG7o4aZ3Ygm64Q+Q80
C5bX6i5BsxK/fUd9a1Oovs540xIuIggowi7xDmNFf36mYspYGo9kIQXB+MVkdvv2tdGQww2QvIPS
E4fUG50OgCxsic5AtLsrYm95YAMmBuNjIoMZGZOOkAVEtZWfMonlWs/AAGLKI3zVjoTWKwlEOAyq
utbT33bKkB1hKHAI0KT4sihrHgg6RsWiXD7oI7hFIiwnUQv1gcTA7oDqYCN7l8jVb+FsvIbfhg7Q
shz+7uPan6vVhxgHRqkhFVJBxMgeeUNJ4DPm08AgmUvVhZ8rQs6sIeSABfyjHQyABb2cahZyXyc2
bOG9f7ZLIE4Vwi2dl+R5p8s7fBVFAIUN5hPmRO7u49s4dt+aT5GCmosSko8b8o1ungw19UNH0TwI
ZBoj64+7GV9DT/3IcEWq5trmV4SMwdzI12E4yGuE+ZMvrZxZmCbdKRkkhidc5fyE1IVt03wm9J/I
6F6osgAEByHOXBYnb5HIuPAjIwJW5lgSZWUevcvRtawnrTHSWgcc4V6TuvpYDshFGgBCp6hUqXO5
lFTsobj6kIOxvrjfSmFD1yvMtC9gQzPBI4OeChFmM3lenubeaEOhdcHVYhs4xuIgrTl3Rzpw+URo
t3Rp9C10Gg8rKOMj6qJMxKU9jIEnPISfKZqmqMOl1TOx8crdJY+qln82BKuGgDRYGhRk79UC9mCC
Vxn3HAfjVBxKsWLNiG7Q0jlPGsuOMTYDJIap/VqV32iEYB/zc4SYH4MX7w1SWtr2x24FPvH8ykN0
i3eyrf96zIdjLQ3aztvunjvyXD4j29srMypteQlR3s9UAAD/7kkbarAPA971DTI6ZOgyY+HC8lIf
urA1nLKZPhgM3pejXUZlOxTLA8ccvL5LDBQfUpdA+wYk7xZSrkvj+CI46pwT+fabH7Ldc8VL5fHo
TbBG0MwRgOdSNkZnkla/9Mt7pRJ4mPrShrQpZcsdhPHLQOi6K9wYPtSwjcnrgA4Dqh4ENvKi9Qsx
1CVdvhcJEnEUHkOO0Ts0/dv4s4y3wHLtrzox1/G55CxZYo/NXWR9t6W4vIfNNqIUomTakmia+sa0
PZICrZGrM5Yps/xsV64gY54r45QEyS/ixSsBE4lPyblN/YFE+qkX4s0z58XxhYPRe9nKWCEhMbzT
aGC8CzlPTbf0X4gGmLLlpjNjkfxQwJVTjigsniH34eesLdEWWCN1ll1NTwMJGiv71r8fbh6ihhOt
KlTNrBnTusC82skynXa2ow+xAbjhcQLsdZeXSjHMzvKFSz0RSBU5MAXs+wWBWI+z44MYShfWyDop
y6KxEa4jCZwhxGcHHeufoUPqiF7x7ovWLX5hwZfqFCE6kuNuWhDXf0aldX14j2mPReD48HAvgzJ4
pUaAE7ophhJOlMFy6kQ7daVcshMyvIxJ7pRnF4HGfksnFq/B+YVFfDCOFnms7uM3Rjav2FVpm6Ae
d0f6xsH9WAChRO7r2J4KcklW/Qzq3zOoqr/MFSD+G0ndxvSfR3IgUqCoaTR7HO6LJp7qa3KYqwlo
SLQjYXVu6sCbQeISznHniiH45eYlMyEwFh8fKmZuHppD/DtoqFbFUm4d1APVBNsDdRj0uRBWB3Ho
auol8BV2AAvjyA3loyM71E9vzsNmngYAWUhSnuvnisrw8NSXgwAJs8/ibs7QSW0qWq5+SikiEZlw
0E7gLkBXVYh2xNpjD6k23LCZp85S36xcACKFbwaAonr5sfx63n0hDrCrIBMcQSETIA2Ezv2xT6f1
otvyB7MrcC46LmQ5g0fdQXFD2IGTzDAAMTj367mVSZjYJzPpWE+QDItnZYnTTCGIY6Iw9PFNFAX0
3VEeBiVA4BahQC65D2fwqkZCOSBuBUpWgiFWvYs06s2VcXeyL/5oPYmQLSl2XIc4OHBF7wykQM4b
ABa22u7ONav5BLgC/LtXD2pJsfcZgWu4KcbCdFptq5+GYk8aW35GU04vA7+7NCei3xOYihR6yJAD
o5vLY2Jh/GrSt0inWOXthfouHXN2I6i4AZ25t++UTCecog+oI9TVzRi1zPaFWNG5B0QhRDuU6rdB
Fn/HHKgD6bgFYfzxcHamM8QOeJvV3NW21WeN15aii1wfyMnA4KBi+Mpzi2miZl4w322Lim0uNDZ5
UVXnGNpUQqWCJtnyuxYr+ugT5mELbCEesCXmTjtA2sOUtfc8Xmjhg2SljTBJyBMTMDkgIL8vaaC/
SS8haCGMzvRi9EGgOgXncrdSuWu/iJNTBRrXJQWvch9zKcYn7u/nDtE5OkWCbnOfWJ50bHo4mcDz
UNVuENip58Rl29Ka6cQigJ1dki9Qxk89x0M+/SRLbRUBNVGC0vCQzh08Z+CNhWILU0BJUOpqCYhu
jd87sQhzL9v3LmfLwGqPzMmB8qrzePYlFD9Enu4V3yTzFUF8bfHHEXXD/rg0W2H5GcSx02pCP8R0
BTNQyqVSziMkUDiHTd9Av7mWsWyH2bRv/CTE4IB1I7481NCIQ4QL3Mbmgs6bdrsLDRYAsjaUgRNE
HRoRjyx65FIr2QNKRIVFArH8C85NUevefxS23Pr11XYn9TwkTfx0F3TJ0EA9zJJNDCOZfqGwrCcx
Ij2KNFANztmUtm4/3MRm8Fwby2L8WpfVgKXSM6nnmsF35tA0vrG5LnSEoaPu9Ljm6fTxIwdMvZka
0ZpOFBfUIUFTjymmPrb7igmjJtOuBWQhv/Ki2iL+49/s7kop5Fv7l2+cRH6jD0Jd+w02EvQoza/s
zI+66PG0iSHmOAsvg8B5Y5CGywBGTA74R31pVjyXGuY00uJ+I0gkEyJozF6zpcaPfqV6VhWuDGET
saGkUz1+e+pvNJMg1BuH343MIAVDAWA0xWhAkngsDf+kpUbNSMxvlPGlPG04Tgq+8zC2gcNaJ0w1
ZM0DRoO2U3qFJLQG4hig7tBsbvT+6Ccxw7vdJZunbkvVK3hI6kDb9jgKoF2utKHEo9CBRRQSpFR4
EojqNxSCMn7nPrf2CXLEyoL+lwqz88yDNQZI2Bhnw1VWzYL7Eo+BMUfqd+iCGtbKsg2/WcjH16HH
6mvzwmiBWYEX6dtEm/cbgWijRT2+r3Ft0wza2vpxxJkN4U3eCdyDMuX2m2W+vtLlLaMxcBCzP0jn
3YJXiZFNNJ9K4QGWTQnz4SQNH8MQRPV6+4LJxih/4o2lHIxzyi9EJUNmU0LNzkFAQIj11wjfx1ls
lsBmeTXuM6ZBrrgZmqXKEbABnSGUBzRk9nx5Utgss1VzaBUKXztBHOkJi5RIi8Z5cCINVBCO7Fm3
xvGHsYlBzlBlt3n3JnzLfzGWgVYQNWJ438s7RjaR2IN/ijRAMDBuH8kfLonnsoAZIyW1c1IawDWe
Mj8O6Hrq65tDo/LAjQuchKhfaP0lmySMN0cq0uho/o4nQu2myl7BB/5EBQv2eKh7OoY7ai9bs2b6
IPjzBZCLtt30QCw48xUkEu+xo+CcNnB/8rHeixluOwjuIXPlAcNps1p5Vt9if5vUevyaxs/wQ27z
w/1lo/PLbFgHTA2EEA4HmBywuzNykcI7W6w/ceDjafumBM6n6PhnaASrJ9Xb3anJGBsRC6KuIdzE
6WAHOVs/5ZyA9rN2Mj8jsgRCNcB89jlzY8WXrhyjaIr+Qku64A1/lA3+LTWe4fA/6DMa+I6E4Nq1
+Kk3d/bsNL3cvileI7d2awwoDC2IFZfQoZuDPfnGpHewp5WMXkxwol82mfyxqbxNLvQOlzPNQOyg
Fcvgjcg6JH0lZO285pzlgfV00h0ybDJoA8PBm+7rhGKENKiwgniQx7dFe7KQh5BOjkYdSth/Hx/n
YV1yahH9Rr398ppq05jeRxrU+vz3Nb82oVj46zQSR0CUk4SLe/yXqvVmero3YFZhQqAmaUkdw2ST
bxBMG2HCIjb/8pieGlTY4+eqOwO+z6uxiqGNxI4D0FvpElhjUeREHBwlefo8i8BIdJK44qf3AnwC
ySHociFdrB/5vajADACR2YFZiAiUaA783C3mzTS8FZSawqSmHwwwq/MfpPLXnF63OWjByYeu/z3h
d60Ic1N8GnRaKiD8cpGT3Tlv3m70q+7K0FooG6arvrzbN5WTsmhRRAkE/biiTvZws7M8xCll2PLM
F4O0UO82N79x2X9AjZ5b9T5m50sLQjF0Qmu/0MINV9tGnydTgtNKZrGt8Wr0djorv7ijRCJ/nUwe
iTsdPe223Mgn/QpKAuXS7UhNGdzfDB34kvftUFFGy6zENgYM5pngwACiBKUB4Q1tI2UJ8UQegiHS
B6SJEPNGMOdM7sTZnOV0ktDyxNClHAvceyY1EsupJpkBE87o/fP80Sw/v4e6PIbkgdNTuA564nHH
pARZL7cp5/BK/BmRhVPTvpuPZd5+492yRE/ZdGOeAk/9/VupQoNqrfx6YXjiMYYW1KZgJkaQt4dE
KXgaIeGb7KbhFqQseDJJnVOtghHn0neQzqFinIpriwQpyofbqV2lrjyPv0nkfe7eF8K+CAjsl/GG
PkH81metU/nmVL/CivXDfJ4od0XXOvNWSmJddPsWlNxAgl1DBxAjFj/xrqvfEDsFIYPbmVatkm0b
8rN4nSvSZS07FxAVXMi2zLBRt+RMCiZPZzNywr9Hc3yLiOSKdvLOvVxZtSfAQHXWKnbBz+PeZx03
2eRZuUNqWwNGHkProwUmeQDlMAe9wCh4XDtwhs8ZRZ24llf31xQcn75Fwg10yr/a8H2JuUBQSX6m
FaYGwJ3PtJC9aiIi8dyTkvcoNllybvDukDQnxFORoULYRfncjN99OJOjAGFwhUCVSb1jaS0iAiqn
grbQrelNOTbmkJo3xMrnbk4/hoyH9E4u+aomfUradlcCT1Kv2n0A3xRsOfCjZNIPSQ/MLWpJm6Gd
IWvw+aRCd1m67IB4YqC4F2aP5zR5LkgJIpZHZZcVzRECsqkv98xRambPIwG5uS0nDgF05h0HMsbY
ga/LorAWx1o9exZfcfUrPWcEMOTRoCov8EHjXiOs6Y7ZbJjRVQMIgtVL0/blGLeldTvHpt1S7uqf
rzucwA2lFP+Sjj9UKUCmHKWptmbWi77DD41Fo+mA1T4cfzOxn31oN/Mgx1pfha/yK7qtRIMHhLYa
G3evyhH2WOP7uWzDh+rfIQg/mBNHd9zMuurTHMqzujx0EN+JdwOMN/3iYk1Nmkz6CQDuJMjrgII0
pr7nBsPDgl+TjOyZeIaUsX6SKUk9dHrB++0PGpxvOr1XAAvdSiFsmkaQI+JFZRhUhFWAt9XhDfJb
IjcbG+ds3zBzIGWf3g8PzWs/3ovnRbJB/0Wx/bGZqsN8A/VkoPHCHAIMsbUM3xDDTiR3mYirOZbP
/g0FU4Loqn6DtMYpyE/nJ5U1/7UDJKisML/AwN3bZbtLu2n5JQ6qyBylKGR5PEG+FF/yE3QakBRh
GmTEgoVTKl5kZpHI0wqx1Z1MTtIDNpbiD8aqV/N9hyZG5Wo4tXEpGDYNU0szJhMMIG0TBnOwgd6u
FLmY2Vosy9IsQy8rO4l8upnn1pqn2EIyo7ap6YyKSSNG2BDk+wkITEgoFqTvZwsy3Plt91VyFQm1
TsYTubwFxMeefEImglrUVufqDWge3qWetL78i+UDja9rU3BCo16rhH9SB4IQATEhcU84EqRQAj6n
BW9weU3Mjxc1/hucZdDAb+TWTz87Tfc+6GHPVNKMfbAahAK2WIyjxLK7x16qwl7AUJvsLA78GO1z
jc1O1EfvKsiVrx4nUXKQn62TGnvpib94aD/BQmPyihM8Emask/k1r5CQH1HSD63cJ0yDLpQUn+4n
2+Xn9zIArWwcuqvmnIKrgTiiCSYtM/3uvu/tuq+DSvN4ydxXafGdkEgpTEhIHePVpyhOlDkrcmEp
c6wpN+bR+RHHIObvdFP+Ndb1eXkYI77E47XsEQhOmKknEhXqfKJhljcqAcHJK+c9sMdkWX/dP9MG
S6+iHspS86LP9M1cnYxeFR9rU7kq03kYul6GXUoCW3F+Ayz0sAf4HlCJateiGOeid2cOSrzkmHqB
yvXMy/FdwgHjavEm7auxUw4zLPXGBPH0m9yuPrhr0JUHtH49Vw4sWESYJzF3qHZnee8zIhSgWkG0
X5LGPcafW3wcsdmquLtgheTdh+i0wzPMC3S2Ki6neI2FU4RzD9GTZNmhga6IZoLffz2Rq3hka5BN
sb+fiOf64ZI63+FvmBATs4PcTg2g3uhA64M815CAmvZ7KSxv23rK+vaxC/sgL33tMcQVumEEAvac
Ndt03eUeZDsiQ5oeZK7CCNkaidJ7jCJUZMLv+xeLKsEUNxyyP9nMkDZa+OR3tRsS17j2aIVWKY4+
sJOZNaapAJLFcA46SX9ZQuSOHt85vw4CP4idKqTRJ15X9+777IcT5UGeGD02jTM6SGItgLZzMmZd
SKT0NcwYBIYxyQ9Ck612ToS9lOMf4Y3PQuCOGyI+7px5plNpQYLZa/EJHhJLBPciraerHzhfcDUm
81LamgtjT0q3OZE9OYxRLzIIxhGPxphzUDzEavCeQbbdbT28k+0FntRfDc1Ox+Uc9AyYtcDMUyHu
y+RA3kC5i4EVxi3ZZrdJtGa+/TTeat104DxTsH1gVCQWyVy/2/ieihntWzsqfXCYhEEWZ5LWbVYF
ZxISQMPnhi18JEaJ2+KMY84Ege6cOQH6UgIcrv2sOatBM+VNcvZQoSejlCQe7H78caEhVbAZp63b
cbXDpnhQnRnapMeGTvdlOlFOkBoBD7eFyAinL3aWur4t0J2O8JreVYwyfDHy200/h5F1CcVkcsGq
C1+yj8AkYsz9kwhTV/ao9dgCj+374VNlYE97XofOhsQ3Oy/suGXx4MYQPw69Nc4IejOX+cD0pmj2
L1AsKBZn0nL48iBiE+trIC/clnM+UELjRAquCwNQb1kEKbjvRCYrcNwtwPCrDbfUh25zAmHetrCj
0PdO8h5cHbE6u3HGlYy2ikYSmULIJpb9EfFcMRUJbfohAUnkouov1E+2vCYCgZb6KwHJvb2dbGr9
6CvaGcMmLoUWD3snTvCVPFfJTyZ0LNT+iizjdnuyR7/qb4Kq2TwxD/gGJw5vBCaSWCIygUgj5JjZ
Ijm56TaxGFI6yZkw9AKzXA+w5Zp8qHaqXeSVyHjKIysc5pSWh6GMw4wnAjQLjDejOgBqIk5krMaO
saqAf78HDci4PrxgDjmlR82vtKEpwp7MkC7yj6dgOOiARYYWKB641t3y3qislsxyia6yNaeLRfsT
YKZEZaB5SE3m0a4+81dwemWuOtdx6PHpjCFCJ4UMBbRiTTJFiExAWKXQRws2VY/6lESDMfwt606e
MZUQoT/B5y8wLEfwu2OveVihCwPsX8A9fiMEAcMIi2yEb5D4hB2DgzBtMnxEDyBe5BHANkq47ueV
kTfkRs0GlqWOp+bk4wxfklwAIg8kMv2c+5qShEwAbtjkJ4Mn3XdjyjyuDr4EZ3g1wRfU0UL8UAWp
DYENIfFNyK+VKxI/DoH6FdyPcpDOyBOpHocYWF35hQxHkovqk2OqI1cyfGObBUJNZ28OqWii7/I0
1Hg7S2pJZtN8yyv19WvUPuTSDJnup/Vu6YImPN9wDrV2sWJMYxrUY1pE49pNwJ4ZeTdCMQzfnk3Q
miukNvG9AhQqNzDTyMOVd+0z+7dmPpovRN9oS4Jqg3hcPqjrQrMB4oWD7Fesc1JBx03CwapcVU4c
JmrdHBVTD3SWtoR4Jw2iWAjc8RP+0+SoAQZ5xvLDmfM8NuiqhqPGY2thRJa/mCUAmZbHM+Cb16nP
Gb3BCYSoB1KNLqqyu1l6+oyLwQPk4hlnbmg0RSUEtdAE/NcqA/fEmDqQXUFdyUIq930NwcNK0H7F
y4NbAi8A4ixUOhB9DfK+AUGiyXlO2WQEtn5rHBccfsoETXxk6/MUFdGiwC94uHVXGIECih+UzViS
3BQvcnyIg1oTekD14GhTcJ7aGeBT/B8z/dfscQiytHBXjyG/4daAInYQpfAjt5/2Kq6Ehd4TvYf5
bmmWLuULjT/hVAPtRGrDuvq1FMo2Dp6HJ3uEYX0g56DCMndARuiewQJC6xM+wkEWP44C9j3U+H2n
KoQkB/qlnAOk8cTR3EzwGYkMKyd/Khlh4kV19u//9l//53+/vP9bfH0s//dU538rmnz5uBWv+n/8
u/J3c5BlWTdNUdEMydD+mL6cPqtU0AVB3DX4fQll3mXbLmb6TrsEM8OfItgqNy6jhKQ1amTlV9oz
FuY5M0mYA2PDFFHuPtsP3TUZGZZXA9t2Iyv4z7+k9HeDk//1Sw4jpC/fxD7HPJL0XyyzlT5dHku7
yppnAH7zPohnNfDZy0PkK8y4UIovCDh0P8L0Hz57mMv+5zTsf/3sPybd36KPlEkfPjvfi79ooa5P
8APyU/Z4I7z+F5UjWju6IGIPlsZUO/3Dx//t+1FERdIVRRIl8Y+Z0beHlYjVq+TjPxQtn++OfIrG
xgvHJb9mjc//4fOG9/3/PO6/fN4fY+r7VBWtXOLznkeyZg3NRS6rzROCnPbYflnPqC68f/jMv329
isLiU0TVVI3h//+X1ysYlvi8lYW0qzXvjWmQVEjPQJVl37bKbld+1xtTse8b4x9Hcv/ts/7fz9X/
4+dKiW7pov6QdqIfU+egn0PtPySgkzjolF8mUXOl+w/P+nfTzmWmu5umbJi6qVr/8TNLudf6F7/w
7mbaIIHZAisuBuAJUThjaR8hMQOv+YcPVf7+pf6fD9X+mCov9HpbZFIq7cgaXMOPEs45DC/LHAJb
bO7KdUnStbDGBzM5iJ7Ipfbyd5SiQQIuKhIQiGex+//a1KqhWrosipKl/LGxCt0s9VumiztrASZI
TIZxAXrMvw3PmCsqPkKXY4UCWjyjsvzP34I+7Jo/VzlbSpY03dAt5c9dpZappaoSn/10hqmvfVB4
KM4YASG7xc8twEtNGjpRORNysGymPhL8Sl4nJSqarS+m7NiNg7ObsGeoxlk8ZmSN83QtHzTFt5Yk
zsFGlC4i01kU0t/56HT52x94u7tnnNIdCFhOAvapO+ATIPf4H35aZVhE/9nj/bGJEyNPemF4PFI8
bRm5u0Gk9p05kOkyGjPykeFwhLjOEo9xsY7MYyuTKNQdulRKO/UsT16zlKKY/1UhbN80Oj8Wq//8
FUji3y1KVZYNRTR1zTTEP7+kWpbNu2pEyGB0kHa+h1ApHl5qUY553f65RJAmMOXBQywoRY5AIZ59
PxcI3ADdE8VF26V3W6wA724JXIwmq0Om+pjqmo35+E2TUNuoG5kaApaefFCMYJAjlmyTFJPPkj8l
L02AL0bUZLg5SckYonOBUMCGnnvqOYNVSeXHvV1ctVObrysFLdGgFhm038gtYMEI54OuYa7vkM5w
O7xJ/qT1FdDP0w055OYUUUAcH1Ddu4E+Rt4CIAfFPaEg7AYd621RrMjyTImEZRonLSyBkrlXILmp
8n9Y9MbfHT2qpuiaqnPOivIfp0BWJnLafcyeVcHIsuCYziY/w+StL/ioacXYOqyIM3AVf1j+y3g0
20e2M/MyB1HG0ZqgdQuRJEI83ux4dpv5o7n7mu0wNrfxaOm37mvkfkgJRm8xOp0GY37qrpLZ/yLt
zJoUVbct+ouIoBV4RXpRbNImfSGyU1BUEBHl199B3pcsc0f6cGLHqVO7qnbRf81ac465sTF/oGFo
nlzOf73jmsLKRRZlXqBeN3H+mDRyszTzok6lOW1hQBXhodv3sgvVEFQ9eVX/a376eajuTf5xqKZp
pd0dL/Qcl0O591XRLwwCXnduNjd0/3VHGgxWxMqn4RI8OXT3TB6/5J+Hflj57E6aXJ56HBqVNpv7
A+tIX991drc25OX1/j6c/OxKH8ZkuVHupXBloshGMuMbWaNo0rA9ErhJPoZDOpJ7HaRgaEBDRMhk
+mJ0njI3DP4+D+nZZXfn+eOO741mL6Z3Hm47o5sVNyfS3e7xrc8qmPX23wfT/2uJ9fMePywDxKxt
drcTB1P0gI03hu7tlJ2LqFrqm7JiWd8z6JlaW8rm0aUOxbcSQS0P4HW7YTNEkQ/5612z5bnQjo76
lPZXqbvFpzrXphI1rq2j7UI+EaxpFH0NusbMubcgG14l9HW2ML9s6vOEsUkTRrnpHHu28JoKQO/6
xbq9eebNI0bqiCeC1TkJElP86lPtZp3xo7Cr8k+zMnXSJysG+b8mSI2bYuqGLvVYB/37AA55Wl96
MoMzsmqbHVcfthW0ASLq3WOEAnCKP8sc6UM1AHAan2IkYGVMKNWgGIIDePJadjPBr4/gx8l0J/vj
bWgvyc48XzmZnkcX8TymddiseiQxPfva/muE1HRdYU1iGLh8uzHnx4Hk9l6Wp9OFqzZRlJUVP1zt
U+jt+7s3IHDp4NmVfS9tHy+tJ2sMy4osy6r8MIoV5r1pudcQUjO/SxJnEIbQTenjRQxXzByCMh2s
y7d12pdeXoj7Png3iByWsBhXtnN1omo1lkakVXzJ2GuuHW75cHL1I5vR/pTuwc2aGlHkNfYI0nRG
LdvByTxPrfA0njczfoLwyPa3Md0UsTfcwKQg7pnSRt3/+xuTv1dzvy5UkRVZk3umKakPF5qXx9tO
aUtx3kwW91C3Eqwntmky/Ryje39xBISBhZmoWmrgeGOtw1Tux7QPAb9+cd3sOXHP4QNk5doXUQMA
dAT3ZtPf8ddrxSUO4WNHBTeoNiys9a2DKGRVBHL/Fq21KC7XuX0adrmQZBdkzikLCzf/iIfqhjA7
C4JK5bRu+kLtZlVSZLMralTWfnp8wRO/SML1nWkw7nq1ljhcJ5uu21EFdC8ZIeT+Fee0A9suXMOV
IsmWLA/paL2/ZGGJpN2cTlmXtJ4VVRFOkaID7jGQUzWU7dd7Zzd5aw79MjC9EyaR9OidoijPQxpN
VM+B+Fqv9NKxxUcocYBHvybW/OqlHc2D3Z9fzWRfAGhN0X3mN4PP2w43tsUWXLA2+xnG3qbvq1Nq
baVPPZX/36CyLmWH3gcKQkuOqK0EBYWL0EDQN+phJbPm+/H5TV2pK2qGbBKu9tak8N6vX7BFH7Ds
WK+GiY6tT6Ek7sJRR/MinCGLIB3T0l+xr7x//v32KN1o8+vl0RVN65maZmrGw3RgaulFyC9CO28Q
qyxqR7eGxHiHa0Sgq7VkxRaur1kWII61ovuKCpT1erff5v1NY01KP1v+fTry91f51/k8jI692/0o
H/WtOBfn7npoK9agXCI7twarw0hfYdKx6MwO5OHnfTDwidrsl6hSWGClL+VbiShgKLkQLbu1F90S
67PyMQF9nu0FsmtvGMdUurs1brdBm063Q51F1z4af/XG+/73ABDLJHO/bK1pEgVWjER2zfjgTm8T
L3iRlsGUAC6aRx+e0O9RT/O7/zpn/1Fn1rKr6qKfsi+iV9rS1dYxSvvSdImqAXTBxoilu/W6o8Y5
VwdlHI54NUfhzuJNIqR8bNqDxYKbb1pbH8hlZbnrxcD3ZxdvNhG9iR1K/Xk66If+0fMn7Svi6eWi
i6QfEmMVD/PA5B6sYy16d1e6tdDtSb9+3wx6TjsTJwNGtdnBWmVnazARxo312ZtOZmVMGj2tzYxu
0+7JClKSvheJPx+krhuKztBriLLGSrL3sAfZH1M2Jq2yfblG28l2foEfNTuE1Sgf98L9qNMrt7Ex
TBF43rtkpwlU1UXxsvVBws0qrxpWQ6J1XG1QxMdYWu5iwtumiD9HYlD493Hii4E6NoLtOo+VpeSf
Jtjxh6dQ/SpDk3gTzT/OSP0JroMrYRwC2lvK3wGmBr/wzkNxmYb7uBGR4Ir+wd2FOTJDwaMtHlYo
PlgRHeODD/8rlvx8Vg7bwdkvIwDmoBhkNByqvxtQiB5ITg+qe496veFfvKvX889h6kvhLTwTDMgF
J2NMuWz+e5y4Ns08FSLYiFCG4MuwL5xaNqk83W2ja5SOL1ECN2RVvKSviIt8ITYmyVCdgL9RKW8X
3McTWa3nwHTBhvoZ/2A6zvwt4PEryevct6B4MfAEdBpNj+0of3MSUOIfpdPdFLuCn6yqQHUlRwhb
57rQPTU4TIAKE8N15tEUce1pA21wmCgEWNRE/FGmfM/CA/+cQsVn0UZmIItzcXEcV1PuN30OT/Ev
zBYH7zqohtqgjeTwGC1KRx5KgY6+Vwu0IPm6e2dXGCRDeZhGu0gKykFJWtrdU9d1WIVmpI2VsRCx
LZOHKkBSdSjF37+BNfXs0b0Z7QNheIj2URkQCRDSIwmzcTrajVDMO0f+XxiqMQYTbny1wh8+SUdq
3ItPkRQekMZqY+KPEfDpkTrsDY31fqFxc7sz7dxOuILBDR4W7JLJk+vzb8lwO4LGEmej/QgSLS2n
t/3b4Y1feNPjIlLD02L7Zs4y0jt2YL/vfXPGBBcDZ+GJ6XG2EHxzpsSwnKOUOLgBdv+o+8PaxzlC
wq4hBDwsCrpb5GW9bUdp0CKPIZit/UiGWrwdmTOkPt8fBuSr0Jz1hk1I02cXHCNOf6jE4iSNmhB8
cXzyd9HZ1WZndxcBJYqP/Hr3l0AHDXpDebKL4GK74giMWCiPoHEO86h7Bt051iHou5oIIHVI5z8i
/S/mxH0MP2GxyuhgpUEaKPwaSFdjeKPnuMgDEc8/3a0PETd1hKjgjmq4NxFmvQnYDM683hwW1abg
54hV9JjGssHvoH6lTcKPxjBZAwrf7DqG95FbcFsdGZqH/BvdNW0G5nuI0+eyKjf86esKjhU+h5Bf
yhbKDCbMxIR+g7qO3KwEWHoeomylyY1nhId17ejM8OXB6R/telEEpfKyH5VvaKLvGxItERx4sm7D
f0S0JkOpzRwChkl8XOIKt0+MOmVvjCIjm6SzDFxIM6EvvBRYsiDSLMmmDnYHD1FtoQQn5LAIgw7E
aQV315wjSoB4Ll6oL9AY9vhvDkJwPYYZE/ykQwaDL7KQvwMD2BZxMUWGFJA1iSL/QC40c8fs/NXM
zNx6JRoM+Wl8fjsjOMQky8z7SssXTtXVom0MzQSc7hk7lnTwygigetHYUDnyM2dhNTXqr2Ab7RaN
nQ8cZXmjQ0tNTYXR5IgNmiD6vFJnM/TrAN0aRjp40uSajs4LaVNHOjm3UtiG+tBc76NtoHCInY/I
1DXcKiCA/mxtx0bcrIwZ/cHoyh+kaU+U39FVfJ2iS1jNs0n7fpqziByehseZNtgOICgvtv6ZYGqF
Pr3muIjF8KLb+69dkKyZxPKXm4tqFyB492M14nkiGpf79zcWqU6FMpZ2UQS4j72yTnwzv9t220O5
3zgSvRNcpA4z/krtrw9vRigTkOQisfD5r9eNV8isLnOufCQ652ufAAHKGQj+bDD/L4JlfjAG0Eq3
acEeHQykjKqcgMA+negupx6+i19sECT+NLOlY15Hlacsd8T+5GpXgRxdfZji+XuB0RCKF/m9rIhz
t6yCJQkUgEegdUQVA8VH45Zky0fG6ubcnDdWBQ4RYof+6yurUwQk0UhMQlTzhiWiV74uMD+JOJtp
8yamJfWvjtYpAgxUEyxhjY7vj07CHenhPbrDPymsPnXQNzD+lDJGWWWrWIo8hTdySh9FR5lqeYgP
zwEyW8h5rDoY7dAQO10AQK4PTi/8DQlr1dcWJuJ+zLmCKeqiJ0BMAb4FHXUKGvvu5rwiZJhtigUG
OJbr9JiRVQN5RMPCf1SyWgQhEe5GvDujw8thvJvWRO+UQRfBI3ltaA630Wm19a4hq6Lw/1+lxJcD
ZdR6cGcY6LE7royY1jaYUYUKr3sa3ynjE07xoiD3oIPsHx0yxQNAOYHkwMBzFKdmtST7p7ibom9M
9fyZCT+fdASlYpiR/jWpB2bUDXi0cH0WXcF3wTgZVYNqAMNgpAXiFDJIFYqj+4R6xERglhKnmPGY
s6C9+Ab6c7w5jvB69zNAF8xPxzB3mPyHKJRcddAOb/zs5uH3svfuKRb93vLinb3uzIpJnSLyOE6Y
1NZIwU9uGfM/l350UAU9txjl0+wT+vb2Mx85ZQDSfNpbobnGPolaBN3dSOBZg7HlrzsOG/qu+XxQ
++TRjNP5ZDfHlTjUCyv9YqPSm6ZzdYrvyackng7rgTYGI4zW5oUVsYK55bTUX5XXakkk5QDZEO42
7FsjY9r40rPNv9QVt/5aDD7s/hstuYvHnbR9MSZkILP6M5jY5AnEXVI77+E93LNz7eZOMQSsEvfC
W9AGe//KKkx2+BoXOp8Pu3fWj/QwfMXfr29LNHvDggDqLDAhql4W2Xg7Lt54c1+Sj/3LCc9V9w5u
xybiqsMLb+UUGyUvrkrumxi3k3xQ+NooG96W29AIbtgMWFoe/col7p7XFPp6zPseXOfb2Bwno2Ra
LXFCjE2frCKiSMvlbZx8NRMoBb6AFgInYYACA07vk5Ldrw3+91JaUwxaZqZpqMpDkSZVc6XQ8hu9
Y7L8ENHEykDys0nXICGAyldtZahMoHzTNSVjPmSzS/W4e+G3s+6R9qad/Uge1ShM/t6uSV159p/n
avRUtSephqZpsqr0Hsq3abuTE+ov+iyZ6x+ZvyNR2KFkInbpCVCeumDQJ0d83K/S2VMNXWFXoUoy
haSHI5Z6rbbGUe3Njh+HBRGJOs6bm1chynELquM1VR4G909CxG4KAtUnxRbpsYzF4XVVMg3NZFtj
ytJDrWVfNa2iVqk2245QE7mQ94f5G309d1R4DBZ/X6z8HxfLkb7beLohSd8Kgx9Fs116M0W1l6gz
eXhgf2d27UWr7LvsT1FM9CmOxN4Nyh1bUaoUXZEADaBThU9O47Fk3HVTf57Gwz0/7C9Kdj+Y3WmI
XZzpYXSNdD5MYepZid+sSJf9UF1kyzEQ4CcFyl8FgceDd0/kxz04EjqW6Gfuwb2/uvdLbgMsqfjl
K1j2rOjEuD+bL4hdflK5/j1iPVxzN6L9OOypON0P5U1QZ/hOQ5YbEw35rVMMyMbrX+fkRj9tLX6/
Ow8f0z+3+aEUs0uNg8G2WZvBGLLuDG2sKycivgkmrWcfbjfg/nWshzKLWTDa6DtdnRnrLvNb96th
sTQ+kxekXxErjs9zePWy2em9par25LX+pTnpHmlPlAyFTpmmG9rDwdPDsTlf+cBngo8zat1lPKm2
aiO8Yl4TRWtzmxde/uzT/TUHPRz1YRRtNMnY6TtFnanrbp7Zk2XlUXZ0siECpRCFNfRQ8cmlfg9H
j/f556U+VEFuGqVZda+pswGvr4g9bY0ewGLDzOfL+9su5mdrttl8Gs+u9rHz8niPH2bc8lwccuQB
6oxoXCcdmy6clixqN9Sy3/VnQp4nB+s9tD+T9GbUt5Rbe5VYhBP7a1/8cqVMKLzawpPFhPzkOT52
J/Xk0FbbHbdUXmtxHp2DctoM95Mtel58f9aYy8wiYYjwPrwH5Ww3uS/L5flpheu/vqAfT/Zx6hMV
VUj2gqRCxnTNylGMgJGxecsGWxw3xoxZYeuN5A+qzDL1mNTOh0/HqP+aHnrid9XfNHuS/nDbi/Iq
JfqOU7jAxJJtwXjDp7tTIxge0FiJeeucw1gTDg5RFwIwIbjwz1Ru//04ZI2mjqHKPeWxndXT7nm+
E2p1Jq30WLJxKI0hPSzl4LjRJiiLCfKY67Q9XDYsCDfTMB/KJFLiDns6Of/na/jjVB6+8NOhVcuy
uamzFZwLvO9jdmhLomE+8Hwu/54Tv8VEvz7sH8d6+LDl6rStj1LbjSbkzxAPi7uHNSpwEtBLbPa3
dhVWwHxzMu3JNnU6sxvKp09hRL+S+4GX1kDo8CnG9QobecK7+7oLJfDGuzedLs1UJ/p7YFEy3NoN
PQGo5ngczj7cmxpCQnhlaf/3Jf33WKXIOm06E1Xc95T4Y8qra/3U3NOjOrutMBCBM0g8ZVUgE0aH
N7r5GTqdPbMv8bvABj4va9x5JKNEB9t4opSTjd/LLJP1ZLfmkRRRYsX37+x7vbWGsSv2zQz/hJHb
FM3oCyEeNzYFrFsi57FJAEhDET2+84PcJSbeN5SjwHmX1Ej0jhXzgiHMuELxsKC+9TYUlzFiRui8
yTaipt7zzhEbjTMctz7WG+xmzcbEY7VRxvslRULsT3enNEiZ76MWxzyDdrW7FdM2qCdIayIRO2Vc
LwRyc+BmUVUEDxAdP7G4NV97H4LIGyMChaZbzdAPZAYsI45KVDDUKipXZSMM5oOAWPTsrOwQmVM2
MjwY52buysQklv07gWEbVrjYqzt5stRXcAewrpagOzsIcOrayjfnDVEUN3KIEgfOLZUgSu6bAouP
5RE8+A4vDWTVrotpQ8ZbWgpqtB2CH5+neCETSekTRtcFjtG84DZv1NlpBcj5rJMEY8EpUsBR0pTI
LMobDS4oyhOYH1bK+qxZFe7GuGKx71SvvBoqmAnVIWInkbD/E4OHod+hEsJh+FtIn4B4BkABDgRd
rhIFVNYdssLuiUsGftJMKkh26HMsk7gbpIqtA9sVlhsyEKSxfCZgZ97laT4v3405dVnejgMFqWUN
hOEdPT+K5CyuxzT8ZTYBH/Be8aziS7h+6a8J39yknrVfF1qLRJTODq/nCeYj9uHyEiPSNu1MdhgH
4PthbJNX8HHfwGpQklM2OCOKTbnKN/kyX6bTZGkMUOWKy3PJD9gMeA64/blZwGuA6mFs/1CHOETq
ZfKuIv1/w5Sx/ey805DS0SsciebqroeTgsz793f8a2IyRZRISFoNSdR05qGHb0c5n1utkomHQD7B
fp+O2QfVw3NIlREi1N8H+70h4miqIdJ1lukB9cSHOSivqkO7r9J8RvnW8PKPgl7yUkU7ZkH4dHdf
2mcz+fuQ/3V9P4/YzQI/hqm8LGtTyLZcH5mkk8uYCI6MwKIF2vTe9H871MPG53jWk12jcCgcUF35
YZzXLk6jdriNYdf8faynd/Jho9NeVKPcdQfDkxyR/tDXkRn4u0X/jHzFQgxHktSTQ/6aMB8e3sOr
Ip3ru5mlPDzlo4bdbGlT4r1bmIunPpDZUfv69/G6UfufOfPhcA8bnASCrJaYXCE9FkoFh3lW9/MR
39v1mYJN+rU0ejjUwxbjliiEL7QcCou4pS/vKOs8yp4kmAoTgIInGwTIZ21JzbOn2K0xfl4jmjlN
N/WuTsP8JUsPM5dWblO2PPv9TL45rfpphPi6QfcinByqVIliSri8QcXdob45uEpu7/zsoXYv5b9n
IGl8+izGZNFgf/XwRerF3qjvxyydtTRxGAMqxJwgqHO7so8jiLRwCfLV3w/2Vx2IC+WYumwaEioC
RXy43dyRYyIlaTqDNUzBvlnvyR7D6m3MpPlueFJdXXSfHPLxCXNIXVIVVp0i2gVFe3h3L7s80dnT
bWcozAfZ1U6CG3VxViMzEPDrfdwVOAmLsZ8c9nFl0h3WVLhSVZTQ3Dwu+6t8J9+ERkmmLCFw570B
E50lr0efOZIMiQTXUTt+csj/eKC6qepsNlBy66j4/x3wpOykl4J6S6ZkP3dNs8NbstjNWpr6B0/F
eL2NnxzwcVj4vsYfB3z4To1UPosXqUmm2SJb0It2UiDF1xAf2+Awe3Ks7m18eFv/ubiHN+d4qaV9
KnIsFFn1/BSKM8hh3T+YPZ8MP/rj+MN18bZQOkQNZhh8pf/eyPya6adDvTen9BHDlvi+bVzh2qLv
my3ECflxQYYz1zq/AvMbZ+v99PRVxMJqjxpAWZLuNd5PSJ88jxW/95p8JujETuTDqfFtKo9pYwzS
wdEBp9lHky5h5DmGNZ0MzStXEl0UjL60Li597L3haWDrOFrMCJjE/BBfoPeTqga0iErzC7X7v++x
/B/v7D/X/TAmZXJ2vt7TgzktbMJm0m3UQss5WoH0nkrT6xI99w0agYuu2L4NRasSbKRLZIOpsUqM
xzPfzbcY+uGR/3M63QT/YwIXlGa3q4vcnCpuhr4fmgY3N5sUy8Q9jkhNio3Rnoo76aRR5j6T/f73
0alYm9TRe1StH4bHrd62xq3kJchrjwxwAAhkxFosrPNzyPPuEqPTA/EfYHMKD5LNDdIwVjK6jtmz
ueL3h42Yr8d2SzMRgvJp/3sjzEy6NI0s9KY0pi9Y0a3d8qDR76PyllpMDDJW+idbq19FRgPDVTeE
maKpmaasPhyz6hXFrcxKQtIJk3urJ8LoQjsuH5HoGz9zH2m/BxIOpjHf9Xq63O3k/r3A23VfyyKj
+NTAm03zmb72hDdQrFy9cJIx8NfGU9gEvF3tq12Hcm6DCREcVwR6RBQEJKcpLFeFcT0wso5jJqH+
+fYC0rek1E9T7PQB9LpW/GOoqW6+SXdkFrpn3VGRfO4c1t/5MKWHuuvvds7fn5X0uBDtbqWKt09h
8tHZqHaP98d7LOb6/bivRa5uzVQAtjuqNrSQdfsK5Yzv7I5lt89mXfbJ0ziQ4dtjW/r590l8izv/
/Zj+PYnu2/9xEmVmnMVbxi3WPmpYDls80lfirFv78n57l2/940u5qARHKRwTAEUfxPIVS2UC8Big
oQM24CSTymCzg6pB7hCO7KcgRom2SYCV+vla7vjle1u/Prl7PaWbRf45c7xB2NJUxeyKwfL37/84
80vvWF6abUPU3jx9eYHWZ+2qAAoBm2Yc1KzaSGuVLfXogfad8Ou9xkY388aemFBbKAbj1XV1taWo
xOpZe5f7gHwBwRmyh2WFLtMn0GaHEbXl8yvWbynpvEiIrxTyIpEJXqICIHzoHgDBHNlSb/E1384l
sJ7CrYjVIEpUOsdn+vkFleFCHFwxY94/ttJ7W8UlFupqYuIpEfZvGq7jysoUV3+v8g8FtrkelvlY
1ccaTfDjqhD6EnwLsuhuQ1N2tMOknjeEZ9WjU+MfDaho1PqJc3sRpke/RkVRcyYBEtDW5vERtAGP
qAFn6yfX16ZaGyqsh860k8BIbAdEv227pfT6RWXF9XVObNe4DjMHpNiJ1C/26u5OCzqo79Yno2MP
LgZlgmYXlAgB14LDoJE0FCnyz6u5BGx0qWCAPkNEIFFhoL7wIdr56314nmWhqfjNaxkRuefBZsDZ
g8Ji0tuSOrjoYfX6aobSlV++vitLsj+6RlWBm6i0m6/zTFnmAincQQcpkpC353GGOCAm9G7nHsL9
ulqXfY4w2k+Uwq7AdwWVJ97D3itcbcdNvMbjXHNy6MLS66ERubriF3kpp8kOYg5qoNY+EqayzJx2
idJQJwu5eeXm6oSXQIj2D+E1RrBheeIMQrq7R33WvTpk1am8FYfwbLoQjfR2ijY0+8KpSJpIgTaj
L3nH6W6GbzH+4p16wcyDI5tIXGZMW6lH7QDOo/R+9c/LHOTTzrnAAIIFtyEIbr0lhqoFzuYSMUq+
w01wEIq+wEqooutEX/CpbkGV2og0KJRThoDiaikfipUDe6VAUdjbGWrCWYOGBx5aP50YU/prGBNo
rDYWSadUQjx9LI0vFBKmnzZRGNzvPo6pT4QNNxxH1Zhevjg5gTsmwKAgYyM8vUC+5YWZGVPwBh6L
55hC2XADPkDZeYArCKVFEEngK76DvataXx9niHYiWCvSAPvnr+98Iniy4nuO1Z4CTsBkRWZ3Oqwc
AABuduqnbgcQDytrlQ53cM4vHVBG8BWLBC/8FApj4zpVOrbrMZzPTF9+RxdxsOlhjt8yN0d04xJn
OITzdwVj653fSpcyTgpc8r40oPOh3T5EmhRo7KC27g1DIbpl6DQnh4gZkpjRvVR5xHvck8aEQO0x
4cPSPDr8/K367GF0h9h89cx0SF0efz6WD6LBcaYhhnvJJ+IL/Ncwe2mCDvYq+lp4wqoxz7mzc1BR
ZO0WA8F7M3wsJwPYaXYdsVQAum2VBJbYd0pWH7vKmqdIUChFnSeAgW7zu/t2nc9Pn+0X0BuK05Sj
jvb26F66+BG7J8xvlwXMw/OI1aBiMmaMTu2APJLTJzhhoeyfWYnh+a9I3jWlIHttsB6G1w0P6YMd
9G29/WSPWQM1KF+qMWRBYgvOXkUqOaG9mWJB0rn7Ekm+sdYEeQhLAMdLOy+PFkpudUqOQwM9tbPV
g+vZbMdyF60GCXD7oUFXnJ1myGj69xfeTcN08xC4CG+YhpQPWBSMfxgjQ8ADaqRcfUGPjvMty6e5
ODBgz7AjkqjNudLVZ20rG26W2AA+NlAKfPNJK+q73fBrVlHFnmSyR2Mj+rCfOIvtVW/yXTbdM12w
iMMiFNcbYaB9HDb6Ch2hePqUtA8mgd6NWGP/9Lbmq7MxHd3nJ2TdiV3ybZFkS8QnIFsy3KxiUK1M
hnjAFj5AJYY4uqSUOM35PtCmNxqIuufJ4/HFOX1cQMCkIyqYlF8BfDg8LLRO0ia8W3OH+LrutYLP
gqaO4uoSgCJrb8dAE7s5ju5WHW/tdgZwzJjexo2V4qkAj2qfKf882Qv98rF24mxZV5l2ZVFCSfGw
DDbV+1FNtTybHoDAUZ+FFzLRKYH6hyUlu25V3M3CldlngN2iaQYRif1A7J+maNMpQLMdnJQvpBUT
Ck93I3FgfCUfcGqkDlUNbnfQrstxu7gIT3Yzv1ZdnLiGW19kS9xt/x9OXFd3W1YN5/2U7kpXNrcS
BdYLdou73z7bOf3qVHd36efBHhaw9+p4xdzdHewWK6tmdPhKICcqNhgktnIovby7ZT/boqi/V0b/
HvVhYVnkh556F0qIKmZ4+RDIYMsO/Tsdi0VD9Da+nUB0ehuTNQr9iGIMvtov7evZColEhk7ryV2s
g3srl8cmUpEjwn+sVvXdvd0tQcMszRpvBKa+sEtmOSgiMEMIRT0CifFK9ckm5/fms7uF1IZljbwQ
hfrQvwvUVE0ux2Kf75ludOJ5lBD2gQiYSe2fyWDV19q+L98C8jOS1zEfFTAkIoFaIpTzeUf53TuA
0ozbk5dI/VWmezirh2HiVlLHKxTOqp2xfYCiR1y5vvVE/KZv18atT1MTcuVYY11cEPRVoV4lvhVd
44kY2UnckmONjr5P+DYBAuIwPYRGHiXQBhrnOhR6dkOwUQhLldxp6HsMPxeI0MPdfoF92VAHErsa
YarRJHmyrP5l7/x+Y3/c7ocah3DfXdKecNpPe+ued/8SRqASo3zUgoT7e+fxLT76d6T998E+VBWk
g3yWr3eOlEc6itkas8Y9ur5ry/ruGTv7CFxAtQUKCAS09YKp8Sl8MYReNyYNI+aa1KLpItRaX2Cc
hM9zZ8N2clWAz4n/95n+0vI83pOHgkOiq1f8T4f9dE/0ckIQLdwBaYDlEtxreOtZMOpAb9n/21Ef
Cw3tbXuUkmLHK9ZFdXiKy7ZCI+5jyC0xgd7ZmMmMMJ/rzw78q8z1/W7Dv9DlniZqj8XYrSpdt+pN
2E17EITl8FIFp1EPzgLznbOf9xRHA+yNMnJ3mRpsFcEEax1x+e/L134VnbqzUIDfoKvpPOQP47R0
bsv2cjB3U0idOpzNidILan4KcEqJTIbrNijb4OQ3Wki83HLnsMiiaw7zMLNBAxLL00JrNZqXXfJC
LOJCAK/raj2neCV2Zg/yUYhTXiPeoaky7LqYH3s2Y/jncfgSISY49W1Q5UbANgltdRPxZZ6fbWL/
axaFZaFKNKtllW3sw0WWzKs9qlnZtLlBwM1GmB5HQsLL7Z/m8jZkp3bT4vtukFQk0nsGBIVjZBK1
B24vjPZBBhOXN2NxnZgqBLWZuf8Oy2MFLGDuYBFFVowKKQvSlX3dPen3S4oi/sdkqtIo1HWJbrv2
yzp6vzRyqW213XS7sS9sPwDARceLn+UBLXNSJ+lqNjTVg1ayFXEs78OKzQABR8V9ZaYLrRdcP/BW
JF55xsYw0zHE5dEBSsEW+9tMPAzy3fwoRUIJ89Qr62mhfir02zWVvLZYyKLeYaCwjH2h8nWYNuep
IC+0rXdTaSIYawXz6GBLc1Wg++xmpntV7evRLVZpOsXJq4a4PQiP3HsfJP4ZGsPquKjH291notlg
olIsq2hDCSRfXfSP2+lVp9AFkpjtNurx/nZwwPcBcpRQOAkabjXsGKoLFcwx2cN98BPVLhYixWom
GNfzi4PLhFDIdk+EpHcCl15Fd5jPwpD2P/zyLCHth7/Fae6wVWKNPY8JUKNGYd8TbOFGDlTIc9QS
Vzx9tKuaepFB0CZlmLF0jPn7CC9pqVM5MrXIeKuTXJFAROjYiCfLe+FXib1QzKHuU8HJ2GTDLn0X
5KmIg5f2fj3kc6qJN8n9wR6HbIMlYyF7tejpL8aIchixgHpasCknNCthT9x4ybyw9ZsnQ7I9jcFX
N1PjBZWAMc4GxryFWq448uRaOZf9fCs6ejo90Tg6GV06O0h4wG/gvNZ3qNuIL5q5jKBhcZQIAe2C
wDLT7k2Y76/orjBafxBNC/Q3qLNhZwCGkSn3cSEMBVjrsk9pFTKc6ava4ISfiFGKFUwo7EAeqql1
URcZxRDob+E5GRaEVzBet460m1dCX7FuN7ddaWdQJDOxfye0g456A5jeSenHA3EDwH6yOEVjI0ns
e9cFQH6Cna10hqv4OEBAAFQG/nJQQF864YfasvRl0Dj7yRrUXiMj8j011IoJ3LMh8FY+bC6VxkGH
dB2KREbo3tVtMCOy3dhAHWlnRyMoCSQ3/NppST/07v1mIcsegzEL+7uKAUHD4wCado8m4xCTP1dS
S4l4pevzAlbPWfDA5eFRUu+OThyo/s5avIY5vOHVwlOl+zkWD0BVHyKmq+NU5QnuQ+CrVzwI24DK
BiDcQQ/TD2FKeUAl8FOPkzUtyV4ONdbaGm5JtmdQAt3pWNA3vgqHDXwzgQd7J7XKh7BWX0ZnDEI3
FxfXgbfweJ/VgPbIoEq+KijIonc3lyf8QDNBjuq0z2tU8V5xjQAWR8m60IS+cGksuA2iOapogOhU
MAqCWHVtyt09rup3UZwmxLliJGTDsNklb7kEdky0JI0wGhvDfDWiPXNoFoeTfardZsK/dPjGFBfD
lVTTtvfBQrLSibEkaJAyQE1ufFWMKjHm/U88ColX3GA5MDhyHQEna5VzA8ijgJCGEDwkzm8rh1wH
y0swkIwzjUQkWMpyOXEyXJ4Fn6ddJQ66oUug476KShQlnEPZr8kbUWkkHw/rPfZj5tBt2C7NLnSZ
yOVhh9nJbVP+VOSvC2ESlMLAL7fO4YzNvuyXuaNrxH6GJ7p4x970dhXsu1nwOmBp0ojv/D+WzmO3
cSwLw09EgDlsJSblLNu1IRyZc+bTz6fGAL3oQdeUg8h7z/kjOX93iVDykFIGTrB8z+McwFDhdTIx
wuNjo/TywiYmPsPcptLBT0iExNZV2DIh56v4U8xtWqXKSyj4iX3lGCHUP9q35LZqt2l+5krs5LOt
NPeMmrVuryWPiheYc6YN3xVrpYTUgdssVHhiIr506Gs+/b+Gw2qsS686vnwLJAmyMq6D6FedWHj3
Inj+g2+NsjdJ/jQ5t1mE0Z8UBHvyHaBbglT61eiD77RTIuxSgpCG+4InBAcnxYA+7y61H1qDKic/
dNgh6YIWg6dUvE+YbfFfrdwalx+xWSzO5oqvkJMRPHImrPkCM/Xf02bqFjte6FVHYotSHEiXUKAZ
6W3xlV9qr1dBDaNlLbBiA5POD0oZ0ZXlDr/MiNLrAJysawghutcsV5a5kiueDEBIWo8t6Rj1Dk9T
xC/PH5Bmzw9FOlspD2wrbARizJeaHswudBfsENXOHD8Jkk+Mq4knN00HO46IJPpcaDLBXysQOsyR
rJJUrhPb74kS5j1l9kNwX4EoA5Kb5MLTu69F/e16imMBFxu5W488IREZuxbNakgulXVWfugzNXsK
/ofBtHv5UpGd2W0TIpb4exoF6DXZ8216U0gwmfD2PouHrH0HUWX+Tf8lxlfS+pKEcNQ22KlbfATU
GBFhgfBL9NPqb+FV7qwT73HJpRBeyz88RfeWkG672qiJj7WHeOU9TUYqYZfVb8xJ8mqlxYNPHMI8
hXZUfljSPtEZeqWPgPipYd03X8C4BcENjZ/q3GktRv9JX/dtTwktWjJhPzYIl74fFgWU1A9dRWpa
30xhn4UEP3GPRRZFQMkbBhUK5iskZYgDD0o8+XVwThOgQSqjvttko9y0FNSr5GI6WnyFRvxrt0uj
OmSFtoaLA3Usj0tF5QDp7tcaOsQ6jyjqph1x78SJTcKGm5wjI43WtV8rfh25kb6faMqlN8xwqBkL
n2rxIzUODVfBiCNRW1f5ibxeEW949UYNQm2QP2JnMcDlyw5rmA+BIgyyPbl1GIpClGokc2Z34NN8
I2MB51geHnF1jtT9xEXYLs5zfFoy1MekO1QH44EJ8HFTLlrj/4hsqzqB2FS2eHnFSFNBEFNC70zB
IfAI0c/SB2EamkvaEHKUHcllbsYHeOjJJP3oWP/T9aDssVnyieLuRnEocDGBF07bzLrnkqss1Jit
SFndVB+MAZQiRA3/1acMRsRpGy/OIh7JyzW53jcM8MDlg/pjIfSDsZvkjioEkIedMu6iTloNghuZ
nzLzJqKYR/Db1wCoJQUrbqO8qElcbORr5DuRFLX8qh5GYEZaWbkIn6XkKYRR9w4FVEDPA0lx5JsT
kkGnrYvAbb6ER558AzicKFuisd+Vc6lBWeyHydXeIWpGOJNNa5I4LLQ+6e/E31pkzNFbQp4E+BvO
FoXv1UY5OZ4FYtwPi0ULxKkhmspbbsq9ip9JtKXdfryg2KyotN9xWnatH7Zf+Nq7Y6Uc0aASAJ0v
J0P3BWLM2Yi/OZtLRyGG7MXu0jyzTwhHuZFBRCHyzUy21F5TH0Mr2sg7/fqtzH5eehqFlQSyLFuN
dHXCA0hCpRxxT4dFcc6vM412wjbL+DhpAuqJMafOM0TJmNAIjYjsdWnLtUdQLSNKiqlkLV6Y/PYy
uCIKj/TOEzuR/vpX6+4AN4TvjqCU2aaCEOlCt6t+++hDgRvXCUi/0XXBDFt1J+kcs+ijjKW2g5hs
p18rd0DkRPlhZwibJ49WB20z2vB1jJKp4qumKxVX2ESYxf6SD65hPhN6g0ZnfMXL99WTIafmsTo3
MH/MNy2ZegSQa9Jv+1z29cuG0yF95vNwEMQl2Zmq6J7OPtJwxas2+CY9RITVbnS6Y4JtNL0p0l5r
P8Lc65FW8DvrJlcWvQYwn3op+uWsH9W8Z8u7UB6Ibke4zbUtP/l8jiNOyuEFS/CKDzrY2xqGQgMO
esWJhNKaQmyBUBKYVp2OTZKaaJw7qrzq4ud0MiWPx7B8szYR0ZMTtNCa4ObkQPY7g10Ve0yzZM6v
YVQ4XkwMrK1+SaMTs2EAsWP5AAbNfJxG6hqYCT4aZd//vX6W7oTa9XVA7+ht14/sKOOOVl5+e/nG
YtYK/Gy49c1uIJvCcOaLSWj08sG02XbhShI8oXdoFBGbtUEio8jp/jv19yY+q4W/GE9q3qrkLLWn
CDdrd9LT93VNwzbCa500Q8lBNffGFZIPTwylLKRtQhLftC/yqyHfEsltqXtZxNam52wu3yo4qv4I
G1DuZsibZd884JCZ3IDdYbfE61S7dORmh9ZcBVgBKIpO1c/wxNjEtJQWaJkJ0uvJGZIpm2zY7XDf
BvDp35n/sD6yYw/5AiE1vqbvNf/IENoMiWttIDL2OV9pN1IzcP3XKZ1+0mWlfWP5eVUyxZ9q4zY2
SePIcL1uAqpaV7+KvA7eaOYAjyG4olrrtFk3gI9ea3zgB46wmMF1iBcWm2SLyPoIDG5SQ0x9mmcx
ZTg1GpYG7qda1xXBG9qe/UFrHF5OcXHIXD3Iay5HQsAftacxnV/ZPyhgi49C9/oPZf0T3Rk9yYNp
sTJDMzXnHHKQTMHTeDP+tEfsFo+O1DLRrR2CzOmCgAPkTSXUQvUC0Zmf8Y7qCCTMtMzc8w2p3zbr
dben3vaUalvQ1MjOX5J23TxO3YGOKQZnNXPEmU5YTPT/Xn7K6oTLTvwU0cITZX+L6yMpTjUVtYel
PL0qFRkoOmrNU/iA0bzp/YMOAKHxRWvdomvmlCcpgsh0EpzBuXz7aUjkROAKPScCUeoY1/GJUtUb
uRwIurDTu10S+fVbHt/ZeZR8LxGGV28q+r/JNjS2k2anrP/ig8uM6GwV6UKJDt6Lin1MjwCJ6Qpw
1krGIBlxZ6xicNmKesTvsHq7AC9hvK/ya19sNOlHTt5VbdtgNqNY5w3ltclrI7G1UK7X53Cm28JK
14DhE6AS1BjdK2q5jaCDrScByGiiEhbmL86fc/4mUAg6tqs/XXSi/mM27ohMMtYX3C2G5C4oIK0f
OhDYL280NprEagmUEfWHGg95fJ5bnSOMImfLFWh+mLyytGWD8G5SuF7VMZjMsTfM9S20Pvi+uADI
HGXG4S3l014GJ1/oTancWmajUwnQunCOJ4/Rv2F9rZC6UmA4Kj6datbgp90uAEuB0EMuYK6yC2zg
a7cO7yjrM7j2vdltXmUkDpnY7ZtITSTvLJ2e5eAG+UalMiO0p+/5AoVM647ivgreoEbZm+iH8ga7
64AuIlbWxTf7K0Vc/+gpsMcdlThgWDn1uOM6pakvoXKH/ZkDmjD5X6bFncwwb3Og4NcAw2OR9Ip/
sKoUmnEtGvKOD4MDOyaYLdq857NPU+dUubRGha6h2FAgOGwALy299cZ6sqfgbyj3tUnHjSOX21gN
yX+/T8lRPZq9C7BT1p6UOFWyiyuOV2ws40ULfjnXls7mNzgC2dOxdhjSrz6wu/HQiFsdRvSQOdUF
TtMYX4VpNe24FCqoG5tOIdVY6WxetSd+jTRdMvyVyYmfly6U7Dd+x72gnflAaqqIg/ZssonYOhag
5d3gyiq3PSVojkS8dfcRckzTGRVGKExGW39YrF9A1gyXr2gxPgWNFAIuj6541cNayBxsbiQ2gZTI
U7Ikkq9guRD3ZvmZeqaopa4aULF+Nc3v0XixbLXYhP2578+EpEbrZtyJDKIBhniOTrotMIPwWdB3
MGBQcFgCW6CLcie9j/mfzuD7DKcHmMTwLokuYol3zfSVCdhFiGy9csvgGFMs9R6+7DKHyDoNNNxX
T52klxNnRt9epfpAik3+lxPpZj7y+klJQSQew9LpSMXQd2rmDzR3ncXyVvznOgILlGmgQy3OwaUF
XkxbMqP6FWVLC2RhD6oOeOUpnRcUO7AYk81a343me052mmJL9aWxPKhnfuyFeneqoij6+c+Roz0x
nk5ucVYXjlIq5imey37HYsMrWKcH2niW7wTeiQ2khoO9s0mKDrYonjVl/SpFUYm5MAkf6U4FZ4w3
sbi8me0+lbZgP91A1nKBYyfa0MfUEqDX4966tcO/8S8w1u+D9EPJNbwqHSWE14NbHSpqHogO1jcy
Qbv1CoAip0Yuc3PhuIBuIWXQVl/NRsRWcaf5oCfG8Ac4YkvIvxE5RXlSMdOYwptk+Myq0T6Dk6e8
hoqLDdAtybI3hbOf8ksf99EknQHbJqKUGK5ZDX7GxTemXaP/MFsX9476YvU1OUfzMeE5Lt3UBZB/
pPJaelQHy6ZcAABTflS3r/xAwI08rmVi7TEbLls+TdyQLBTdtAtyPiKnsq4WHw04HZBs2ZCHEh1Q
xssGYAlzO9VEDhAUwDJ1V4QScxmSsZPYxvtCJm584Dz8HAYqjhVy/QSniDx21bz8Sz/Nf8DSzIrR
sG7/tLiAVaGUk22KYlXlBysOZTSx8Nb2Vx63evG7fN2TKZHu5+ETuxXbQRsX7sRO/TfSeradhIs1
vYN5LPilNDsenzHgt2zYrDSDdkVnNuc+ckXRuhnzMQO/LY5xt8/0fa66cnmOINMpkGW8hJdQT1XI
3IUCyJvi28jEvXDSonJJKJO4Cup1/FOfrLCy7DIh6xfgZeH1to80D/v1Rb4aEuUUVusBWhk5UVTK
PhnPhrvrOTjN0qHz0Ddmer5GO2ptMvxWyDIIubIrgFKaS6yTzLkM6DUYf6ly6XJ32NCWeyHrOU29
9FFxDu5gXQlI47pADuPUhmOZHzrTSBofq+5sYRF7lGxXK1rfRmUnG+dJDFZkQyfaKRI+Os0TJ8Z2
ME1Hu8gykRlSjdZpV8fbzvo26doJd+bky0pgp1tek5p4dLZjtCwJJTKjjrHQTm6z8k4Sz/jyQjFi
B+Q3Zs8w8147LrCzdB5zW/wTunee38Zaac0myfZd5IggqnyZFdlpd2YOeXHm1KfnTV/WBSsVU3nh
6LgYv8dP5GJ+ieYoWX2FrxLMiIGNSjgy8VJoi2fJn8ViI18nzpgt4+OXRCAInoIj1n8uB6yDw88k
U0N2ymhRUZ0ithueXcRC5KKF1jo0QHa5PDi6eEbIm6KyTt9kLvJW6qhjZ6IfOPXk4mqVTq0AlAwE
BYmbfoMm8a6Q+1hiUUujXTCw/CFfTP0G0OQjbdEgIkvEOtdg3ggOc/SIltbRI9EexZ10tSjqKN8y
8WMqtu1gIPT7NyvHpn4zC2FVEnrGrbXYUeQG2rqbbZI5jLWJrE73xew6UoKZftVlz0EEGMAoBMps
Br8S91eRGZ5u1rYFoNfM++4LYD+Y30tpJ/IXJzuFirTE08ipnYU/ifvvvz7JAaC9clrclNZyVflf
dYrTxPhXe6jBTBSOPb7YGA8izGeaX9SUcpz0qbRvofxORjxiqicsARXaqnUDPBAB0aAJbhSeH7kW
3xRC71jABdppM44qr5AdbrhHSMfjLfwHoFVBCFLDCIDBcWl0G2aSSvemH7c7TxuuiaI5tYtXg5Bv
5/woKM9quZFDKxm/Ogkzmh31FKBnLmvuiVtGJjS2dOT0aMzf0+sDdwd4goje3xXFpcr8zaSX826k
64KilGPG+EPu1y9STh/RTCmfdISBu9qDxoirR7g1KPygeA68Ak6PUnBpbdHak3yFmyxx5ZQ6zld0
qmYiRghXebQt0QY6jWAjLw3RZoVEU+2TmR4hG7yWOC/xYyGZHcJGaY/DDpvlelA3beRbqPniUxLT
3uF1VPM+JH2bEZI3AEOtwgMfdJS/K4cO9OGLpBbzLH+YH1ZgK/mhTZ5Vsq6c6GOxgf2KHzYoMqj8
XD4QMUgrLaU+w0EdnF5y1dheyE/G1kz+6nyu/OXNYPAmPgzFJTVXH7XuTwVm9IOReZbwHrjnnIKl
xm44E3OLn7BY9ebvsGyiZ/luHLrBM4INP5HgDHQDBOfFb+mLQECAyNJXkZfxcaMmWA2rbjeyJLcr
jxrKhHoHCi1MN+W35AAwPUqa7rWDeTcOSo0Sem10n615qt9HjrGOBI+UaP6cF5YV7YP4n6AGrLCV
8sjRNUheiIH9Hnv9gfXDfOpImUq3aO1U3gTztmWO82svE+7E0E471ANtuJWJZvuQe0c5YICNCWaS
HNNOsYEWcGFrCxBG4pszyLNoN+KzvoKMTem6UzfSGwUwwtW65gRwRtxy8bls/nXKCUQ9Vd6W67cB
rUDwXEsK3W8c71s7diAZAPF4BM0tJVrZiV9Ii7XNSTla61vgqiTxXrTMHt8F9JI69V/kM34R8iv5
0tf4+m2ZdyLgKFXMdjod4ekhj2wcjisl2Lflo6KpSUPieCLEjJN4wDqq+ymlWvtG3RSAAddYB/Hf
lB7LH//Uv03sLiA6P62wKsTX8+GUnV1pxMJQ6IbAEP3M0COd9fWBuWBV9X9tZ0vtblBO1XLVCPI3
MPBCwJgfITH3sauem68cxEvqji3Ty/zydvICFe0u58UQpX14ENZXi8ZEYWPpd3BnKH8sG4bdWTtV
fLYGRWGOCn5XIMI/NOTwpe4MrjsXH515NBjdUQQY1i0Akad19ZM/ilg5/dLPC56EzQx6VJHXCVCt
qnbbbyR6ozO7qdbqsOMjlrRLLtAL5obDXc2uA0t0SDUByxt6tCzY1Qo9sl+j7C4MXcxYj0Q/jddY
OkX3Ln4oqgPClX6K61N11tcQGKP5W3Yn5RivvfK7FBCAMrr+q7rPmBJX4z6RA4NQojyZEOgf4lvm
AUeb/Q/FBvF7hwyNCQBnemiHm0V0ZNqUCdEsXn7DIPhXk/RX2GJLN+heidbzj8i2gv7oPtNn2kPI
XyZlE3ozyDmH13SpCp/xsyntOHSWizKxzXOhD1B7Cpl2jnwXCVGl6UK8BNln38Ft8yc4rTK0AgQ+
Zdqh8zvDJUMcLfbkNIxc1RrBGRppkw8Bb/2VoQ8CGyd7/V3uC0AVzYtOBrS0sm6/MeEUFJaCHUjk
XdI72IA5GQSPyqu0c7r+qizrXv/ttV+uyaj5sS7CJbyPrxj5W77HjJ4bD30514TeteDVr9IHiaNc
j5xOcNbWdsi3qGZ1KrQ1a51S00j8i8CC4BU1A4R9i23ApmXCuWwiHrhqacMUwYvwXiV/3cFIz39k
9abrWX8azYP12HnV8nXuUDr5eawPifRRt7gCOUtvgXalbaw+lyT51ZxLCj/MuieWleXNxgxijIf8
pkKBnYgjuKY55Vr1FtGzAgKxNlDdI9kqcByjetCOSuwPV7S3fuI3q+TaUX4IhlPfa/3bfAXmK8XG
AGTXgrcOBmULNanDblLTbBIxyXmhECg47tRvFe3McgyCrRIhd5XOQvUUGndZHD5NTPhOfB8wpEkv
CWtFleu+ybbLS5bdh7tMu4QaetaAqvGVBfFy7GCxNERx1G3p1SF7ClSrq9DD5w5uWLKl4qeSNnnw
WdRcFihqDzrTgEBsw7oU7Y4hsvK6MV7HS+YIsM7KcorY5sAdjPar1L8h0tYiOZ3qVpK8CNScNIQG
m8J3qXu9tIpe8g/PEEjrbFddtnJ641vjCRPolq9Qn6jwGlHyVpIwN9xquyWsIA3hv1S3KWq/0nYi
5+wqcGfrkDRuwLGZ/hEEDpAJyQxo+a3MTvxTbYXpUuQraVm3e6k8Z0S5iKzHUXWrO1v8SXnaZVCd
Cl2xriW8jhFK/5X4YYBHvvaAlDo97k1qMt2cl8Us3GTaU6FSt+CRs63Hu0I7ZG9G/0zMe85RGOnU
bkOKffYkwrYS0/LGklGYlPtBUVaRS2YpiZJmz/cA+ouSHuFLIHOJgRsN+DvC3zbZMVdr4cdA0EjL
sN1pzXohB3BAQ8rL+9/gYd5/4+kd9NT4DDE8Hj/VXfsVkf2eHzjFHqu6oyB0jy4eS2/6yr/HZK8W
l7i4AOYqQWLLwBpkNqDXs8XlFug/VHSzwurA8/ew2waARKWD4WRU7eCD/fB1RtJVSgnDcGk3/Yf4
oxOFyDTEl/ukSrcPCGBPiBCgajf7DMdNwHni6rRWH1kxD415tD574XvPegB06OnvREPSX9Sil3Gr
jHIbm2T+Nt5NvnGdDYf5GOE2HOKroVHYa/Mq6h5TfVYsh764WNz3Z9VFiD39I8YhqvcR2RZECaWb
tif3r84/pMQ3Xlp//p9C+aflTrucDeLdyQ4MCM7NpptknuRgH7MkyZ/QS3XzhmsivyujnxVPhRxC
6eXvoPcc3IY21PYtNy+zesoiX9DAYI5YNDDN7EaqZ6E52nUxbVm2qSJrQuLokSgu/zIMWghY4n8v
7Rs3DISP7NQeA6ycrvpjtzFTnzWS+TASHrhWLReRwvw0A8fKX9/caNzj0pdxdiArC4/TYKfULMXu
oLzFjc7FcVCiY61vW6YgmrKlZhNL3mB4tbY1oNcQYVWOEO0ESohLdIOHHxq1J1lfKepPSB0MiQ9h
9jtx4aqk6h5n1e3MV8btGfYDmAMC1ws7jjSITBOrkZuiFXFb2iZ7tNPaR/CYgCIAq5LwVe0zr+V0
A+jQWdduuEelC80CeVrT0yrShwj0Hp90ZllibCsn/FbxAgEXr1HJJzZsUevMXjsAhzrjqXgVG6II
5wPT+XUQ0mq5843xNwacxRZDVv9AETUH2/yNF6a/aY3b3mVbR76DvCMhfGRPz4PB9/0azfhju/ak
Wm6e3gHPWsxUdpnuLeJqKVRYzk4JA1ZsMt1bxC8zRQC4lgyX6SdPbKk/4utMg1/FuMwKYJstVEfE
/kT9UIhOCsAeiQvgdoRkdm3QYz9+5Ej+yWyND8VySsn6Ha2HgiBfARhDRDXZjYbPUbeZXvYDRQNI
KvYRtkNoeE4zL7yrwaGFx4NDj9ne/ETZmAMZ/tVRZYc9570Xkyu37RZeTrLSf01zE5W7/jtuycJZ
d9WbYt7lc9H+KdQmse/x7dMfr58nnE2TV9E8nZb3Jt9Zyr/iLeuP0tuMOIJVl+msCT22jCkZV9p4
1MBPIwZIm29m9oTr1O5MAt8wtHm1chsY6H5ZtjUfO1dJdxdJlfU/VblZc0IBC5+cse8RwIC9f2ls
FX4f2RErdvPVwri+YvhjbFC8N/TPwnFw1Qgn6rkJfxSNk6Haf8P1yAvewo1LIMN+8yezom/15j44
CwUZV4nhqj0nPEve9NLB5jU/lZNgYqmnNwuVAwGfvMPhDb8VVWnDX+CytyelH/1hnIw3QnPErfc3
xjDLW342VbiCrQRnQHZWjYqYwCy7lVguuTJDTEg2QGQvf8n5YSLwPnPYll7RsbOH4g00XIRirD1j
s5T7cXxOw6aQ3Fr0yG8gWSpRnsKuQaDJj7vCIPYAT4JLzeU1msK4WunLMaeFnb4MnaJ7W/u0onVL
+zCYZbAez/ptZHX4oCN4Vq99+tDKo5HeZoZGANiGw3liO2HVnlOQ6ZuO1KNndoajx+oSwvkrAxXB
v18bFo+6Odcp0hVkSmiL3fFgYOhTHwk+y/JfEP4pOz7Qz6DFwpLbxCYJiQtNWH8uKL/dAZwebZ56
bEe2Ct+K3SaB3j2+WGnJM4h3Vg8mQlq6ed/Rz6HHnzMfFSpZ39l+BPrkO1b/hUyJt83yxkpbaf+m
F6BDtlqxmYgiBiUEcMDC+V2bPmlZCT2S1TofV3J/1ynCPpqv0rLX9kDS99Hgu46yE66WULiBdQC8
8iPmpl18iDIU9G5JTkV+EfI1Kh6sATNv3IyorHr9GCmCbrwxlfirUUzU3E3zPOtvrMky3sgEInxV
Sn6ufwgKc9SjmSB7SXZCAUcdorbGQaptQI0iy+//O/ak2RXnf8h0lPA6GH4xeHBzwuBpgOtIC7Mt
0Kwq7OEhQYJbsqNeSprUj7gi5F8MDFHnqyFP8FpeoyFcxlvwKgt+7StPU0RLSrz06h8RWYadPuHi
0Hdpp3HmZiiYohCzfGegeKxdJ+XjxVGVNtQtwgbxM1VOUA7hmwD4s08ZM4X5HKKFIGhU+skV6Ad7
+QFh3/GlaTfrznAbu/7Zpr7Y7KPm0P4G5t5Q/GVHOfDCto451mRdp9V4uQCdtQhRCGIRbXR0Ubiz
oqscHvBTc1uigkUqPjNkbJuUQmaMLFq/LsA6c2L1lm4r8Zh4Be2/5uc4H4xVdWsvhjs7hMCj+a1a
X1fugniOzvrMgGjnjL19v6+Lv4KoDpLXXlbtVR6+p9JhUZ4v+SNcmHkjiHiFVIPC5XnYvx5EawXD
WyO4LP7mPzSxsnQhrIuM/dBDHmjsFWYC3ea3/UKHW1LpX23qfE4ZDdmeah7hESgdDlMMObeMynCw
ipoOxuoYssjM+F93Mu9KiQ1mm8+XeUGZyW7K6zhS8f2WozN9oev1wfrq+RXIL3cvAuAId17zEJPd
y0jD+Fd7Xf9LTVHcnpqvgPUxWHfZQRwuiMffACPlEh9Z7Ui6pxYIZdMdeh7eLB61ATeGipjsDW9r
0J0MyDbOFba5UkUeanOEd9h553dB22rtjosxkHYtZUggXlvgPM7tfkYu/jfSdKJpxL7H4SZdc+/3
PC4CX+s5/bSPcfTzA95h0zE6nFSdee8gZ8EW88PdDWS3N47toZB9MeFgcjWVPXAhhJ+9WoWPT5FR
dJUnzQRsMNXV8WNkr6iSN42VsTp89O8Le8DoViStsfTo5T3esLdO7X5iRY8RiW7jzb4NnVr+rUjc
5gWIN/xhFRCd+184KJ4w++iE7tLiB7dyX6XbAQii+VuYDoLBzi3ob4LIsO4FzvAaPZuROpyc9qB4
H1qnMSCCN90u5q1GZNVhq282Onq7hb0mJKXynRwD1nlJRh7cc6v1yCfI+2bGr/6lKgRSSsT8OtbX
uLXjfwVB9w95dvU9v45sNziVbrf3pNxl6bYmsEFGH0hrGvplqs6gfEvzAawoWbulPHbzCkmzrJEG
/dYT+1PBVhVlAyq5N2/Evk3klyO10b4q80bUm4YxlgGTqu8M+K8LVlyXwPpm41CH19q4mfL4YdC5
UNs6vHtya6BmZT165DodI33g6twukBdV6AUlv+tFB5+VKDwFBw0pOlqJHCRRuaXBymkNQqHLRymO
jxlhfAPjmYxA7Ex4hMhltDakdA9nNDSP5X0ZfjrCB9YGIe5I2Kz2rIjr2HDCgoNzxvXxAVwgXd4Y
dEqclXTZaMsmML6q+lvHf1mg32GIj8LDjOJM4teasOy08lGI7hVTl2qtsvaoD7dKvOvouKM+2abG
UwMTbkMmWMsNrJ9AAlob94WyCaJnVDC4Hocl88Xzsnw107cmPbDYW85pM7JqxcX0ErlCtNHLzRUN
ztYBUrooItIjAtmOCgMEe7JzCi+g9/2hO0e2+Cx5qNZ8R5JNQoa+7pBubPpPMpZXAl0Ek92/FN58
anZAjcO2iXBZU3C+zVyA6dC3vhFmaPNN3mpYEimYWUXfkA24Cq7TKZu8AXbktf2uGE8SG7Usvn4H
FglTdbk213ZVv3M1kxV3zHhUXEM9QdTEzujJbObhp3ppt7ril44PmTo+uxNbJt/Mjpd0R7SlwRtM
+kKHVH1Fg5i+Kd8VwAWqholfF+9gbaIdefOuJBog2woguUGzMSNKcESkXuidEdwvOBHDE2AYA9aE
QijD1Ii3B9lt5AJm8eVE7bLMCBiSNYc9jSEb7SsLn62yzVS6zsTtOJ0QqkuudO9Th7ml+8GTEb5+
5vIAJLIgf7Nla8fmML4RtWkKDvcT4VteaewoYPl/Lfn8B5MUUlOIyN4jnzEEx+TBZD797ZFMHLjW
CXR0k/cBczmv9x5J2rJOXjf3KnnPQ4oy61XlWrCVOOzpDNC9jNEJ1m+y0bxL9Duqtrnu8clnzNMs
+Jz4WGpzdIRISKHDk/OX4WahHb8K0ELNHb57B+MANGRer9Vypy/+8l5jk+iSfzl6xxV/N3QaTfFh
v2L/cMV0K5JHe2uZyJVgmy1HSf1VdPwI/IFKPEo5/s/P+TngJddHPKAuJi6m9Z/QiVMHpP1S8jeI
fsxYEBFZkKyU/dwc9eYYMwZl/80jEtp7vngnuKx2BZ/yEf58Hux5Xhd7/nXApNUhNiJsM+LVhuoL
jjA3KJ/Kv8FNFnfo3sflX8Ul33MjVzyXE3tO+KrnM6k5HR+HUCL6ghzJds+D2eKKIIypMb+UgbKD
dq/yqq4bMvpjhGQcHSFKaukMu1wRYPeHFHapmMFojIReDp3hA89CRy88fzosfg+aSebMNYK8CT5z
rkvopmzaRbkbm7uY61rcoCf7yzaluVY1UI9jzZFpvUc/o3Qg4jEkjoSoPH0v/4DP8ET2kZ+RmJRv
QhlRFuA/2+UpE+2e7hvlzdBIXXwU5rUETewf+SVEwG65aGf76E1AO9mPzbpiY7CrU3yR6we4Vwc9
hTZOc3SUsPNy7pVfJd8lxM3/y4e38Wyyosee0rupwF3EGuert6U4FqInAxc1N9gELmiScyZ2sJza
Osu25uukk2Lk6NOWrbHI4NJ57JMvQO84/pG+VHixyK8Cu0+8RvWkpUQ+7ydfqg6Ms2+YqervpKD6
hl9qrjpD8ZxE0Qb5XXjSytYZ2ishw/l8NJWWe8QPqwuAbNnB+0//rOxP8l4OW/S2mT46ve6PqBi0
YA/0m0M8hmlh11HqxsO9xxrb/9bTFv1EX+4XdGU6S3n+EhjsqmqjBB6WKH3OCXYRBjek0ygGc+Rs
64nXW/T3DOJbd+X3IQDrsbkTIs2GsNFcmOTiXRkcZYM8DYKnhwFP+j8r2GFUXRqvjDbjYaxXmwZO
oClWGWoC2ZNDd0zPICQgimgaQppASieJ/mmY3eotpJdSUt1aP2TC7yCWSoJIAdoIR5BNJAte1Jzg
EcPdONnt9NkFAZmcmDIUr0mLQ0wmBQe+SUqIEoHH/I+j82pSVN3C8C+iSpB4K9mcW/uGUqclCIiS
+fX7YVedi11nZroVvrDWmxZTWjRkFjuDoTCTEq0oZvohpFbGSkydqy4U5d9HYt4TxX9Qn6TU69O5
CLTP1O0ZjdrrJ/jedahIRqjcKm5zscbzIc2LN8U/WoD+OV6jwDNo6SIkJ2LqvEsHL1FFLGsIdDoN
b52B5qHffDC3AawnzXRRfpHQQLVPdi1YL9YVFS6cQ3umI+VTiaQL6Z26ZiU1iK+RHBedvNBAV6tV
lG5zfGgkLnoyWg/p3EWUlgVbOrcnoqsWiPTW/VnCkoV7mkD27ykxfqXO09vxqcXCxNSn81e2+H7n
n+kwawXoQWYPpeP7W6MBqqe0DpbG+BkQ9DC3xtE//ctXmfFEl0Cu25thVOS3+ehPv5s8uel4/3Kr
OSitA0SBIAYNWw/RiDCp+6HmSpSVXG1g8fGnOoW6SPN/YLyYaALU88PUS+ttUEOaUath5c3oGBBk
alf4Fj5nwvdaxVdYtKIn3yFaQCIWVuQxiYzZm7cMVjB1DEo4wf7kV6bomB2J2K9t8XlWE6Zv2+Vy
EF2hOaFzleBI/a+6aM55S3tthmidJOkZsYaRelDZiIMfM/sLPisCHUrQAeXbHE5uIMUHowigLURL
m5vv131S23UKmCltKNOUfXFnYkYIJy9b2d/7g5jqT+92chLbEvV72jjceHW6pyZtG/97V4V9z0F3
FtCFynDq0Sq/AXxlMPHdZAU6/814AwQbIfg1X8qDkN8hpLQinDBa8AEMnrcy66kiMCBSs04eLaxd
A0ReifOe2RmCG3GOd2686t+IeZzvAnDh2y1V459KJNxTWCU3ldukvifrfA2ABaKri0zs7ByVQONe
OqBq0NxgMSG/57f8x7xcCdRsdqu/XjROdQ1UmyFX5R+aJVLeTPBJvwgOJaAKOmBKjTU5XaQpl1ej
sXL88t0c14Pk67P2UBRL/GUGnvFiXYNbapYszMWWXBBk7eJO/fplSfDk7TvdRZ/QUQoRc+hMnqKE
XsmP4h06JTxxj2DlZ96i9i5gTDLOXFG5fNX48CXcOqDsKkmhUfEE6e+j9slQMFWu1pe76ZCanJEF
/39vScJDBJWkY42AyMrs3n3duLunpWsk1xDt+Z/hJAwPI+PJE72QEWbRQW38bPWrvznC3I7u6979
CPTZUuICg0T6VdmLExveFlO6DSvdW4jI/uV3AKFPSPgSa5ANOAuOVWFD8w6izTjDelthGjgF7bX/
i1P3tSuxTBXzxgv+vUaFyCPL93DrohmfSuNPZBrmxYBDhJpOmV2GGYfhUfVJV22qPXUrFvbIOu9D
U/sTLIJncyh1U21A1e5B91OM3NonYEw1h5IzkxvEkNVcYl718Bk5NQrG5DCF1MguVVlYqvhy2WbB
QT3ETAKsbv0mYY5z4kJfFtBD0w7VDmJPqUR3N7IcTfaMWSr5VEZnuY4wlpqT2lQ3SPkIq6CKSQBf
ohP/UYIPIw7zNUbF9ZveQXT2Hdc9BBLUKlVOqTLDNTfTyUlv3RemFf/Vh+YQbbhNOvgF3CRUU3sB
9Wx1Mtbh+NzZaeMLHa9A6n82S85SJEMDAkCbVch7paSfZwIhZs2/ANkMQHNz7mF/gOewzlHojvPj
8IdUT8RF2iAtxImIvt754EU3gCBhvIneC1d54jWcZhySDe3nRsCLkL/5VanuxeKyKTCZMElJOOnR
SaWtnSY/gC15vgYhTN/nV9sAJfyl4lEIQb1sLmJlxbgF481rT9JLhYwbb0pyj/G835MA6SXCaSed
npR09U7v2n7QZpoyJ+0hx2gRHwf4nhBf40y33J4HU6/k72YaG6aSrwPVUyg3OKgBTksvF+eSsIup
aTrSwAiyld2GocX9RWESVHLRSsbmeurYNxi2jNE55kVb8Wen1rPGHHYy7GvwPr4ImwpRzaAbXumC
3yEVRvIGEJinuyg5wlRl9WbMF2PasxWeDDTvLEvj85MM91pbgrLjCJ5aHeYJhv8N8aZj8hsOk9ex
z5ep7MOfT1hG6IuVNYcwspi3r0uMFTa/troMrF63+cHvjy90m/pjTddJMop04uiM7CFeFfUW20JA
UvC+x4IEDCBbvNoP49+m1TCrk4W8lY99tgEvIp/fwPI2C8eZosgflunZuOGFxszgOUh66HxBa9rP
LmMCFnP+eDJ/2YU0qMUmtHGcP9cflGfCmVtBl9Z85EEbs9nr6MQNq63r6Zj6zrDDKZ5K50VSxoDM
6zdSLzcuaO2UrEsJ4uVZrRP0W5t3aVH3aYpTkHEyY2JBlprRjRO2QpSy03G12+R1uUD3KcOMXcma
JespXjBfOHM/MWDQzA4FcJYb/JzpnrFvc2VySHedFUK7xPRIDni9VLmx/5Ph92OIydt+XT7LGtMU
Hq51h9yBhMLUpC1h/Bnr8DA1VW6JYl19l/1mxj1GWFPq5umzABsySaTnTgpBEqHv7W0k7j5o33ew
deXiXwwh4HznRYZp3+7beQingA9U467DNuhTWQbLbvFQVKd3mDzg0b/xw+1H/eCaGIfpmYzP4XKo
bGNXhLtXvNDQx200zbrqEOeTbXANoXkttDrkpVXmT9Y7vWS9hHkwxeO1icp9wERFZigSL6Rw7xIc
A0LPlMIM6R3C7I1irkkaI6oJiyFpzh+7lQjDsCm8iK03cN9Rk5tLIfahgHLk2vk/eNAk8Y3Ei86A
z4lprGqmTBj9SgHUaYz18tpD3LBiu9wFhuT8U5Z8ugjnyMXgWtfpo4FXyVgmaMzkuYRQszP5wdvR
RnHKTNVduQOmPeuCA/6lMSzU6v8hHCKY6fVGHgtzXXxdVJPg9AzvJhQD2fA0sFWUL/jq7wmiPWCf
Hfo3xqs394bhbo23lzpX9TkfNMRMkIA8gnCpf30Ri00wpyuTHuatI7Kn8imWM8N/wRjgWgbawUrN
M7Jho3ifJlviCuwiIz/2akZZLoc1ZH0A2L4rvrOlgIZjhDWZJ+C0b6cHQLO1F4bXNcKayYawlj/j
B7WZto9aK4MvP4Pj6T72Ftmv7jVTcYF9Hdg5phw7H/ZjXXsKyrcJA8NH7SZjvTuX6LO+NrlYvcDO
rhXl9X7AcrmB8Q7/EYixGvaQRRwqt+2YV2qLvwEiSN+w3fCU/yBiUn7eJgsZBLfwQmzsTAFVnQw0
dLpCXKUTJ/LJncn/WXGUmdJRFmYqIGc5+95fbn0tHTJIMocTCM8xH34HgI30qTZRHbyWTH5sCekg
Ak5cj/mKlFwI2RQ3tWEGcfwMNm8z7kzZQgMlrIKZuc41M7K/OtOE0UYyfnQ2OQAAVSxTwv9W31t5
THfBXid2c7S7dZGnP7J/SD/MkoTuL4Qvv8BOKTUn8xTx40GybGp2zYWAueWv+ZJpEoKLb4hZpX58
ZG9RYeIHp7bTyMtDPS85KYcorpjMJ2sc0BMTB6NaaaQqpjv969bAVrj8FBcEk6WarDsNMQ64+lJK
yNjt1hXTm2Or95m8XnrR2EIh5VBA66wIQbfukvUFE6bTXc463HVm3M1oNwN12fB9OKL6UVtW4LEc
B7a/pnvtQxwko4+EapuIt6Y6sV80s6/trD5mHSHlM3WcRtmSgahEc4RGhkyRzwA3cCMAxXopYjNh
8nxPBoLd4zCo7HF6/KjZfP8ZJ75wcKRKizbFU69nyW2t9g4jI5XTd4c46XNlp8G1oRgQ5xOoT0Lo
xhbS5gDPicFf8mpo/QH9O3JRaJ3WXPtyC9SKUIm5ID2UiEX1GJPhzt8EzJxx9dAYcnwMdBjScVZe
tD3CM0/XSRxR1kAeL4drD7xATdyaa2AUNs+SO/EA47JHhyG4dW19c8YqDrVlPGn3YzQrnKnosdk8
yeUrbyqlwGHmcx+Vwh96+Nffh+gAhqsM/Wy6ei01neTQmQhWDSOAtODKJQipoFCQknjyJlsRoRcv
g/IKKJnlrFbsDifGnqzYJcISRBl0vcjYt1/DrEqnls4tvtgxtMGf/Hsv3zXkhVMiSjt8GLwa+xPx
kMlbjneEkUy8M/nYFDFmhW4B01qzRtMrgolYTEp59L7JEPeJR/OB6PZI9UnrVjs1OIRXnUWbYyoi
OZGJKGcE3YNmCclK1VdoZ1nGb2MPC9Fz1nrdquBk8pK1FFqInbKPhcw2nRz5l1MO56Fy+t6hk+GL
Un4yPcSOolVxptnTrKAyc/lCtWZ2ovc5orlBjzZjSjrcXAtz4zLOWLcNBCeCKSGggLDeh34f2jkO
LQ8JkZJcxPjIC6OnMBBxJ+OV6VKZwC2DoYGTO2tpSUY1yooZIxt0l46XTpEMCifFrnnRGDtLDu/b
qphdROnKQBYaDMPc0qrQjJIs4zVvDja9mY8L+wEi6/UwqCQcBhbXYddb4S/FBiQqdMdnzh+E+svS
p0wxIZNgsVf9Cnb9KF2Z3Ika55qZLrYCxFvcuggySBKVo03N4gM/BkpldOoajOT2jygDM5/1VrAx
MJwyc8ZvN5972aPCMY1r7MAszFIvDG3cc7ODbucrnKupOZlVLqPD49nDnXywUSxTUBQb5gtVcbnU
CA47gXFz7JL2TvoPww4s8fdrL9vUGdb1A6EE8+y+JrKVUpsD37HuqIBo22lL8jMj4yHG8NCvLmBT
Mw4eCrKdoeIuwB2/hCgiOnguYF9wv6gCKwqnQeRVzaLGkhagv664EjHu3IgKwOqtzGUgtKNCcOuP
QcRXN5pSLdQ5y4wS4KwjtHRUIoK05Yt1B0Kwa18OGuUC5myDnN/+7rP722G49NtJOKJQKFsGJz1x
djyQefULNcRkhQtWPPkabkkQA5ubLjiDpjvIMaMlNL71MQ6Qvrp4FQ60eIJlUHckhhpB51sMM8Jp
m/DwqX01tzBxbkKoLIA8pszIWhjXquI5qAso/HFcWoWXVPd1+pOPxzDCyh50C7HAZ/ZP2n/KhTCf
CvbLQLhlpgtlL0hoX03tVNi0biB5xHkqNio7MlZmHSyLP8y7XeLo1p7s5DPp4EDj/+i3yWByCEiy
BMewcK42qARwkJvqOsab7ai7CRq9czEnpYYKjqCJAzIQeSMdoTd+MrTkKHBhXSI7qe6EYGZQkx7x
5DZqEqvMb/2/BC/+DYky7e0CRmpG5JtAAFpmlTgJYKLS5NLNP6qdOSSoovls8r9pzrBfDSYDKaEL
eQqn63fYZREY++SaIMjmSr4h0nRjtI4Ez0Su9E9PoJL5A55aS/FNdgw1PUab903DUblQQe90NgXT
pGbRhtLIeK3aK+sViUp5KFyYW7qddbKiQgbK3QRcdJZoD/P0BqIliySmziBemRs9MvGz4SbXI8CB
eC//U384Vj2hpG+gC3mSCuyHIToRK9esG/QS1rR5SP32pPThhVV3wOvpcrw78UDzr14U2qjLcSqM
K0r2EUiCoRLoTMPczGUEgNBO7vCr7BpGp+usjnzPKUQrPJMFnz5XXdLxTAlZEvbI47AJPCfWR7CG
zhP+kBolk9lexAe/zF+eMnoA7/0/0CuIe9Pj9naQONUbamlyCMAdnA7KoeOjoP56m9/eR6LJRUVg
Gy4ObBdApcpsKc6LX0xcBPrqB24f4MHuCbSqoE0BAzClrz3UN6AuLhL4B6hizaoVm8dVsO5UlJCz
yEMQ1G5xUo3K6Nbd6mewnjWh1RYyUwRJIz5GHAgj6smQQBhpt0yKrOb8gXW8ZwyPfD+Yj/3dq/yC
cSL52+q3nEWkt/QWs3dzE8EXVCGAuyvIPGVij7fEOdcWkHDrwBaNscrR7IfslfG6vNT5knP705P+
2zqNHTh8ALTDocdDFii4qHFSlUB02kLO87xHonT4NCtu0DZw685YxwyAvXSo4Rz9QQXF6eUKvxps
eaXDCRCzsQAEMSasswMmYwoaYDARWEt/llSA1KpkVmBCRTSB7pDdh6ic3CLxptXOsMSUVGGhxKwB
YYdPzPr+5IAAgCiEaCDSnPxN10VzFt4/mUDBAK07aUeFfoCqoUAIVRPZ7SIMu367TQ/5g4iRhDHt
/ynqQQBmtmqx/rhcYCPywKlKccEQVC7Az+fS/2st+Wunw4ZoZ233JmNBN5fAIboDYtMN482Of0D/
y3SUXCOSKWASRKVTXigfAYkLxNlkfkvN6iOv0/e83TbPCPi8Z8QBVSSF1gcXm4bRZ1ZOLEatDzMJ
BNqgW3DxCS0EymRvos/gLVTriwDeodoXGuv7VAkMr2lNmfNuRlO/mbewHswYJDcvngl/lR3+y2SL
A7czp1xRfBaqtMBjldL/o2sGinWSr0mIU7Qoj/IRJQaGl5kxXjyaS66+K1ucHNwYAfkgmts7NSoo
XOuzn34bUX+QiAr5xuz1bLZ906TmS86FF6aTxhlw1Cl8iA5c5NKAlWajdDyPx8lvbAYuR/otOj6r
fhCPjNOAgwokhGEkC91/Nzbd2qG0lp35WZIxPIumHrgC4DHFicavoGwm+Y+lLc/Biokcp0QPwpOY
EjDnU+ZH3ZKqlzc/uLEJhhwxcMJ9wWyJNlBmJNrEKHEBckF8EY2o7YJ3wPdMeEZfBjR9LeDeKVEJ
sLyTRfuBRIMzk51wJBw/VjWshnVjTv59gMJAuhqfzk1dIqWg+zRWzTxJD3zGYacux/Vwy0I7QC2h
+fBi1E2cKrHgDdEVD2az0LcTdYsF7E08LzZ7lGozPCBx6C7jyNZwS9FiC2c25OtUwgkzdFn1p25y
i4bZlz2LjYrPtNBuiGH0h7Fi/VcoR+qL4gabZt0HzmCrBxCdfiuCpRIL0iByRCzEU5j1GKqpj1dI
Jn44cTHosJRGk8tcfPaZY3NSsBq/loi3OrSA0ZKX19EQPBpuTMHnsY6lPH3ar6FcEOWAGU7+QeC9
tKWMuhFOzkkObYvkxlGZP8CyQFjls3QGXCLTPWp8fGSCYQp/bLmcp8pVA9IwDKskXEEqvkH9yeIi
VgtBBoIJ1OLUC+HII7xjL6BQRslJkV48hfMHFwi9nbgAL1D2Q+Tk8qrMzRalA1kGS7HflIITMKgP
mpmbBBlNmJdu+KYMapAM8a2R8oa6TzdgEulJcTSTqIUiEsAdhEENyDFOTA58GFGcDPW5w0UGzl/f
8P6lRIPQPb1BPAJ8jsS5s9fsrze4nIOdegGMVGilOdnw9YsWR2p3ljOzPTKelAqqQ2bTkvdYP+gc
uFDehJthopqIZ5SxEfGTT9Bq6UHaID5M/sKC04Pq63MRbkjHC3OUsWIABUogQXkEYw4AH/RHdHzC
byv/o+WHvX3mP0XjVDwdbga+t5s/yYXmZs4GhykFXewDc+XU6mfMEVvcfpzv0mOsKjiXK5e2ZngW
rIdLclZ+xd82vUn/RggXiWtzRKjzISwzXr6YUQ6cnXs6BgnjxjxKejiXJNShYU69BP6loWUV/x9o
mZilQWbElgezje7a+jX3cyxrNmF1xigUtbCsUSDgSxywXyFyQKuNAaH1FB8NBJXntTh9XTTdfCxl
jh3olyKj4UYL5pAO+Hrx3mFRvo6NLTUFDfUm+LePfhqv/4Ugp+2fj6/5QaVXLjkorB6YBPJNcVl5
/aUkDsXF33v6RJ4M/BH8o/1EtsEqzffhQ78XJ0mdq/ueijQ+Uv7xw1hhwcfqcoZ3h7ZEDBC3NUht
T0oegxG7ebDRRnSV+vUvX1RzNEUgaRv1GL649zX7s/yuFXCeJXhkYbaXzzFZTCS799dMUn5GOlL3
/ehvGqfALqtyH9IZA5YEtLNAu6iWogVLVBHn7PjcWKAArgITaRWzZgPCTLYsLjYp2Eb0LKl3yQ4J
9gAaOHrD3+FjE1Z35wzLFBOIY1hXMMsWcPZ38TfsxfhHIvkzoQfa46FcfVbvPdnx5tudbNHJ9ddR
CDUBw6GJnP1MLiM4CxW2SH9F6u6TQUaf9RmzRWU78mED94B6VYgYd446+t/kwjManzoLlwIakeD+
zUSsZYdfyIVCa1vccv5QuAIC8iWeTSZMdk8wP65EozcFYVkaN/Y18ryen4JGnLoWh0+05iLoVC7B
zbvHV7Uo8/0QzigDyyXbQNzL8pZCmzJLQcFpB5vPFqfWlBJ8B1kwEf4lTLPUftUHdq7hCffKP4pQ
x/KlnOTJeU15HdGel3BgFgAlgqFE/s0XtUN3Emt7QLxih7bkkLqyJy3xHxFKcA0yR4s9asJoMZ1j
0+J2Jk4ROQIQHQtm/zK3Y3GlejTS+jabyx9ig96/zeIPXSdq+rF8AvpvTXTbkt9viVF/r0Eaypfz
AVGvEQ+Pk4eA7aqBHBTShrmcWsJzORN+qgKtSU30zG+yqe4FrAOoGdLsbjZ5LAVgxzNLBErDwUuI
+tjHGls+JlRoGJa+NuKPLv5BHDjIDnBvD4dhoy4WaUHlh7gmqxjXKifgkd8ouum6zRzRBL0xX0gB
5whJwKXiY3Zs1uR/F/N2Gfv6Nt2QJrr6IE/7Cw1bv6bpTt2OWMV4nr64Ptmdg35EhX2tr/qBsIHP
A3BLEtymx69JXQkCwvphvm7mTn+jL1ox8F0c7ZRGrO0V8QMFDct1yoq00XZEG4EbmxIo9FvdHZ91
+MAn4FSZFZNxYPjs47qcg2qyODLquh+2N9TIZBuTCzYeoOqy8ih88GZvYz9HwXHi+kn/P7V4I3QW
LqNypjaqFzp/GfY+KG3hObxwRLj5yfDlfYz98ahc6xGCQBEKuQcj/Yy32fsKOk01z9yaDOHkol6i
Oi/kYxnZLx4rKchWoP+Lr5wCJCcdKphYmIz9cAZMWauZk2bkVdnp+o3BacSL+C4fVBI7TtGS/BTR
6sp9npFbN1P/ZeJCWQ+7BCQJBZkIeAuECIC1rKQVUHenr0NpCSL6rn3uYYj8hL0Okim4qkfC+zp+
W+U9/83nxb4bbKrs8AghEJ1H5BoeUAf90fb1iGgpLo8bs2r1BD7CQjGeroTboajNrU5yX8WmGzaT
at4qjzxD3zsup2AdcnVzoD+05IdCnQOC8wdJMs0ep53IlYNMT3dbLPBcUl9POIXND/+J9ogzAKoi
Bo+rTKklFdX4l0PMEBdJfI5IohSjnftL9pq6HIPkx0hrBcYkeeJv4s5K/JAL5xbTZ12VuXppMuu9
XIJAVkQ7ismqSXaDcMnvIukC5bru5h12hHsZWnwsSIbEMpKjEbUzYeq/TkGAb9NqBaQXX/BPPi3k
FVvoJ8Yb41CEWfE9Vcx2dhC2yY65N4zD8QGrkvcaU7ohLFV905Bu/B0fy3VNFl3MGJKOOTkffRy4
AWChkfos9+T60AN6k9cv/A1iWCVZia4LhDeD8YbGWwWa99pqc1GhVSgzSk6KN5B1M658obdZdik1
OVriGP5OzP50eU+5ohobYeBkgihX+dvN+697IknpSDNI8KIaa4nrh78wPj6OXS5g/YMLmy6KbZIf
WyzV8nv3aufpm7iAdbcjc1s9KC5iQSdSnEDk+zS4bIyf2GcJlhYq2vTQjgKwfOzYgMSqJwg7P7Gr
bhoKtCbr6aA2k88Fs3uqH9A39eE++jrgnhSiexas8qtp60Ay3X4TglnDNwCxfBEPxtYE5pHSPVwy
ifWdnAxk3/Qrk2viRIRQThZow0ECaNrC0tKpTr4XI1gOChnduO7Z8OEc64p8hD5pvKzd1Yhueqvd
9puCRqYjlDGawIG+vj6avI/5XjL+p4AYWajf+QPSvVX2NVlkncOzKgAHUOA+pI0e26kyj7Rrbczz
asnO/yDxJgQDfAPshg5f3P8VI8Ou7OUtMgDUApOrnAgzIT+H0z82azOsvvmWNpG6t+HjomYZzzSF
aB2qBA9UnYuUZB0soAniLw8ceKigq13pmIJOPSq7ex2AOHD9Id1mkE+1/iSLahihlTJ2lW5DpIHw
3WMAIROxR9w61v8w2hhsPoSqkTV2o2WqinPFXxKf9OCd+DWNmP51vFB7Z5qv36yGkFHawCgRVvEF
aZxjJhwMKHJ1mJrh9fPqLtyu4NqK4tC6B5NnyFroX8tQZ3WhGyLDpqXUt9CT9DZQU2P2GyFHBTHj
PYMUZapHNzLNFynFCjl+YGvowHnUlzomk55745fWHrwz3vZWojoYK8mMJnGOFd3Lf0LDmCqtwRO+
FvsZ9p11fcjxYV64wYQ191djLxHHB0ueuQTLQtLGr/GyPpUXo2WYLOPOkfColv6b//n0H3uglSy8
cS9zCI5oyhfrB85ZIrwoa9NbZ5foInqDbye539QFkYpTUulID/wslNwV5yCwhHl1eLMIxAooN2ZF
6CdcP+lcu72lO5hXfZDJ3iEWOPSlxcs5aBoxkiIZDEB0ATGs+nzakrOx0e+GgVQBAkWhtlsn4Yaf
rE4eWbcNDC/7XtujRNJT8i+VF/OXo5NhZGCG4PXDXsZs05sxWblT2tyf8WZzqnW3Ohz0u9Be+eJc
Ty9EfrHmwi3L45Ol/8TNDQ0Gw/h9Qucos1Z7GMiMSWQYo9gTv1IWNIA1F/FIH4mrqW410XMy/LUT
bFg0IMHIhUXNPZb4ERlVuKCZBUkV+B8Kknsp3lza5AnznXCq2XK7/miMo7qy4wdMqClHyxJvGxmD
GKVmsnyPMXyzKND+VT8SL37404bbBAS4PIpErA3m/703kUw47jUrTH/B8ZLBb9FMFpIrEqrV3LTJ
ynCBSoKons3XCcnagSMFfrUjGkVZS8NS+27x6WFKHSByagaNMSyMQ3367MkHw6lGmJ9ivjZoMi1G
dw3+9MbYU2sh8o6zvboXp5eJbLaVjwV0Ew274HUDn5erQ8PAvw8LqbXlcKmkfleeEXyUEJ/6y9Sz
3dwIETEdJoWfNYtCXzBDCU/7TIJi4zJEa8AgaEpK/p+Rts7ezF1bTlDjDCutouUK7fpCt/8ujka+
rnvnU/rK37NSzEVyIoYYDz7qOnL8M+1cSde+X2ekupyVp/JXnTgHkOQSr7HFE5L/CAED9rbKO7ar
/J8sPavkR4r2YXBK33/zAMqzZciDBn0TILG06oDkNL9KbWMr+h3stJmibuQVg1+RUMmoku82ndj1
ZjJLbdZv7noqGdA7svEUv/RejorsaQ+Vmwi2ghSDVf0Qdjzx2uHMtrEB4eyZahfoOCATD8wXYQNT
VpcCPOMJk31pGl5F4BmZrF13epe7gmwoMh5wcJNHmpWzBwdzuaw1j1I7vQVYaQMXtDVm0g5G59CE
WcDxjzdQ3RGYGhmjRoO5zcRBqoWL0fddzNN2zlw/0b4iNYA7Y71KloCYnq6yWE1b633kVdUIyek3
oeVJtNO95kbjQEQU/rmWTP8JnopfXBM8PsTzB9zZRKq8newwfdMgI5BgMBwZGVWwHpNXAZCya0Pm
9Neb4pAhIkvjANEzIEimrTjSqHqYfTWZHe/q5fZ1Z12WiKu7Qy07LFCSA4vJIk5+egO+2exh9sC0
8H+V6AZAHBVPU6yS2vprpvuv8JO+tw3miwZtZ0xG8Ro5yuRRzRXiHhCuEiiKjg66jjBni2TW9EJF
UxBezh/26IKJIf/jV3ytAj0U8N2mybzn1G8UrtGxoUISwVHGX0S6l7twqO56ItwGwpa6dXKaIlyD
CzRZoWB62aiev2i7adSSEwzJpnvZP5TIix6zKwjkZBGcKuuXzlg3z0RDwvFMR+uZHd8LyMtlCQKT
bxsUhzf6g/kbwR5ToCyNZFf+mrprAc1QjcZOVSzbBTX2QiFYO96k5Mcai3HqJisbrxzIA2wC6+rU
3g3FSlZnod6VC0ricntjtKpqQy34zZPHEp0Ex3oxS+RtZV87/yM8U8fQ/s0ZwPE/0hWhE8681M5w
9sxoKVXmzc4MZRvLgLHDPi32Ko6EhbROIei37czAI/11FUvtSVTAxIMJhISHhIyaLXYUEoR34KXw
+xtMenZB0q/bLpjTZxCn4hl/tZXD6zYugjYAzlVjadfWw9q8qo9hgM57Bt20gGzMwUCp1TxdIm3g
BGF7hkbJJ3aEgSZ2DGRJzO/dRFPGgax7L35oaJlZiqMShmwxpFsRNoEC7S9ovuzqhKHgQ5A3CdHs
vNhk/SLmasa2/KHG3DSVJVyRRYXkyyoEXnFkVaDkjibMCJ4nz6FlwmiTnKWau40BgzVnSIGuB+WK
haE74XfoM7kb4ytwIcTElCmz+JIhYRHsLrN0FA2W7uXkFuMfZTpAykAX5mK3nhQ5cMaD3wyIIb1R
7EVrSkapkzIrldGNIBRj+G5ueqiufzR4HhiXsFtobmshXk0o5M7aLTOuX8GV96fWnzyE3zha0qG1
is1S/kRk9y/R3TEtwyHcWsmYkINc2Mqct+7TcU2wVC8QNJb1AQZLReCHyPRRTB31LjIyEn7mUj6S
M3Dt60hJHFWOLGy4FELcKKpbIHL/ksPGeBAgU0SQjSdClDD2bdFGmxTQe0oBZmPoZcMUD2I3E6as
zGuvvDPe4+tUqBYxfKjlIiG3ijjcEKyjO0YMs02IfVjoYIGMiEG8Io8zWJQTKTwvgKHSjzxACV7M
ouUXI3KdzlvYLLKSr69oGYrYES7y6mN/LWHZNMtIRTpCHQZHMxeuGgg3E2ktNkxuDtv8wmwYOn+N
2HihNonLI665qyxOKUTcLOKXIy3fITpkvL2UK9t64r6xogMmcZhAmvrKNlrW+Thr5pIsCfTnXxKq
BlKKHJfzk6PhAVIpnifBNm8Jv2ADBHOVvfH+x6hAk3zPNtzJ75/PZJcFP211U7G+ZH/4IGS3WCav
ZUlvoq8kzlDq660hmRV1CSvyN0sPXTCvup+JgvHEXIw08NfB21qxwZQtHyB00hMpEx95FatzKRFn
SDbABWTdE4S1ZBFfwsyHiqNwJyCQmFryWl4pkF6DWy9C3STRcCatOeX7xhGaXcRIlrL3C/EZ4/40
yKFXbWP6+JJ1F3pvktuNvT6cVFvc9sqS2hYRJaqGRe5KH0SQGqlcUThPSdPqCOz9YLA/h896fBBz
MjX6H4JwI4hrYjPMgkb3/VtWf8FAS2inIWZnxmysvy/iKrbvmrCRntGgfoyRcILODAcvg0xG/dSx
em1xmZF2UL2dhowa4/Nbo1mRUdkOc0sgvsUlMbcMKeCinQwtWpK9SIcfBscchSSljrjGG8vtG8JL
LhJmYFC0R6Qvb1H0oOt5s17/XgWv0C4VF01YU2/QZcT1lpPBkNcFiWnkQvKgH0prGc/R2Ytg7b3h
m8po64Gbi9bjB37IdumnJ41DBXCKCNXft7r6Ymis1+xipfF7JslToSGUeN8SkhgQehFV205v/U+K
6oVKgsGzGhJCKB4sRVhJPgfBr/5a+STxlYcQkkPwhOL0KQ9KelcqhhOjkP+eQsoZteWmQxcMW4Lt
r5+/0Zbh0zS8nEEFZLgUVr2N8c/zPRyRXDHwWz66smLBmFL4m4O0YJzwA+JMTIvposkcniR0pA7Q
GESK4c2IU+7sMaRMRwruSe2+LlTI5Z0yY/ImzDk+SCU38F2v1jnzEcN/8YFDqly87xK0MvdC0fmI
27JmWxAC+f6PsPNYctza1vSr3DjjRjS8udG3ByQ8PZNkMnOCSKaBIQEQIAyBp+8P6olUUpQminOU
pUq4vfda63fjl/k8XTU/25H+ob7k4mcBN9KAjWkP10Ny+5Run0lOEXN4jF/ZO+lB1BXgU69+/U1h
QZhiR0awxOGBPgEna2VXj29xi8i5uzylFc2k5D3aUBdgEO/a0iftRthMVECEja/ijYyHD0hffAAj
xKTvh69MxtkVp6XNqcqC4xxgeZB03WNjTXtpJyIsaOvSyKSc+XKOXCiQ3qEjaVijPmbFA2xb1r9g
pTzh1dN+zOCmPt6AEZtmaZY7xgLX1n4uJjnE5BTHcEPG12PCaGE7Rs6I0M4G4oW7/Afu+nx/tpBe
sOm9kS/9QO7plazmHhFWACGyAYtx0swtsx2b6E4xHGspgkYvEn2efOvrKdSLR9t/sXQe5Mxh0c5k
qT9pW45V6DQdBkoRergTiy8J2E3ZSBFnVrAuIMktmnahJigUPrLtPUBcmTg6zofWHPBIW5iYqJKJ
9qUhQfRIvLFm6LbntP/Pc/qYZ0ws7BGb5seMOA26ztkTft3Wiv2oDLVtlq3L6uULS3NO5FbmKg+D
6GSTFcLz3Iu+DKHaKyFjtFPliXWF0iLu8hRo3zG9NuWd7EolTGsnxvhJcfrVdWW+IdyKW5Td5IKc
H4XXEQRxgwWMoTPzcJu2SWOIL7nyWoWWuu2C6OoRcsAIAw7iy33KhKgjP8e7OESp/0Euiup3GOQT
jJUXiyf+dg/nQflM3kqPiSyMxKZ/5ZS4PvacA7CLGsS1U3RMQc8gtb70ZQCyI3qF1pBeKo3knkr8
amB1MWG1iqOoIC3IUT7hBM9AnPdBPTiXtSnu4Hpub0v0DfePdlOsRMii5Ye+9qXksyyCDiIldpZw
cH6Kc5HsTeWgMPR8wKEI4+yFEJ5EeG9HH5MULf14Gl84llxQSjdf/fB+S4+VyPRjEWUvMfLQbHNn
e+pP0K+oP7FpUuAfw6wB0AZvKGj8A6JU6DOZEClOxB4BdJKj4p9CZ/hMqAoyH27O3cU2EOA4Za7s
wyyUeIcwzpe8BfxDJKQwxlbMTopy7NcFE29cScgR4XUkx/K1gcyZwN9wrhf+OyaaNlNBENca+MBB
2dld509aOKCPwpW/Ce/7lNUpuuJhvZLmQBBgPLyr2UuxJABrWABBuGJ1MaxZ9DwmbKqWg/zttntc
YXnSl87sYTG11TgXAIJlx4xeu8Z/d8cXIPZTsU2PyUO+adtOmC1oXWLE1EdDQcwwu3+WCwXclq9Z
juaK+A13jXOIZsBrK52eyCWkJR7fMQeRPSFZZje339GuYPN/JTbtgFfztWBrnbcXzZbQl2xbLM1t
yhTMnrLZDjVXibE25eMcnmGMo92UC9CL80hbEH6mlS45w7UizUzpQ1BsxVxFMhbiZ+pqVV1RBato
UnAGt59sKkIX3FYmhv5UOmRR4Fh0C60TtXA/8+k5ed8vWP+3DLhW8jrtjgm/4NDYtoo+clUYTrb6
akPDVSHaYopOcBokGKrXbJ7YWO6WbJ07japotA+5H8FzSVcJnqbqfHjaKExzl6eG+vS6ds2dgW0q
zLaHRyJUpMIeorinoUrhO3IzVvdK0BzfSbzWZFq++6wL1JMFeamishvr1fVDKGYnwSVChUfvC5vs
81rNSnzHffPdfIejRRV855NCETZrIWhTAQPqXPEF8ZLvBQHjb8qMPUldqV4ddF/ifR9hRPr90Lca
uUI37F/CewZIYjfqkohE7EHKU9nsH6eWILgD1vPKfafgjgSMktOm4+JO5BoDRDTF3riRMrt7Q7FA
Ftcq7yIXupyenWOKojQ68P6aPsTfoN32O8unQWbe5S3IlFCBBe6OXi2e93f83B4fpOtg6IRa3NO2
ZuUKvTeQGIHXOXXmTPrsYaOfiols4fF1E6OgkUlf89SW97fsLQrVkLWiguZR5RquQCKiBFccXBVo
UT+O0Ur0CuhamH/vqNyibHWNFtN30jfHx+UOJJ9FP3KLHdr7tf80CCShRSG5Z13EP89jxMnuDiQJ
PaGpOVSdbbZJiYWd3GTIaOCcxEGDMg0/mC1Rg8huEd0baHEgt78yp6Vj9c3mpdXD1DwozYaomat4
qIRzSsXGjJq6ospQL3GsOVBZK+vticK0pJ5aDdoKNIP6knPl9ggfF8o28kEgwqxtkhFgcaNjE898
Fy/j6BKYM9rWNM3n6HAJ5Sjp1ysHBx5rW9CJ0FHMovXdXGoJl3u7XGVMYa5nfAUyJPWR+1KvuLt+
6kq3KlvkneVBtz3U+3r1TAJ6Wvp1dSrV7C9o4zq22t/36/pUoJOlZL51HBP+jt0Fqz99rZBfhAIC
1A7LRTtel+Xi2ZwzKI7gbFAA0SUScgGuvpeHAEMmZMFzzbRvKxWKLy1+CI1z6nU6+4k4RWOue0ar
S7v8VBZE1yea/cU2SRgD3sIfSuuPNZL7eQLPEY3GuQ6Mz2FP88+Ie8lpzCyHEztLGDU6MPHZQDoP
nbvMli+5pWGzSjGaliDAEtACPob9ivOM+arYsh/IP9CdDFAwYX8p6wFGiXSOu60YNoF2lkq6fwVE
rMWTi6gYglrwweCv61FCH6SM809gByWiqUxXpC7iU67AnpGx0wA5de+mt8B1ioCnR5iXizvUl5o5
ov+EBJrSV0G9mwmfuDTdxm1vvaTr4rHqr4HGOHV0Vdok4ES8lc9kQ3Psk+gIoW3fROGdykS3rWXc
uQx1VJ/Gef5ksRofHD48WCrt/osJbDsuCY7RhIDeRQGViqsptLZ0zMnuMOalMYlP1lHtGpWthqmx
Fn/IGqh+OLjo6C3m3ieE7+MXCbADcTP4COBjWnxeTy18uyX79zd9B585oSDinKiZWZmzC7y7LmZi
CN8fQOXhQYd/Gyx4Lbh7j0umTQJHDfOfB9X3Tjlw5ElfMDOLc1duSh5PV3sYw2mNd8VrOlCKmeJy
sOb72D80rAqfPDu4P7TpxAGIPzXx46g9lha16+BXp5tEcqPd0UBhATgzsMhZy8Cqp/SDAI+a+Jtq
wQjHe04HO720GBrwySbzCjkkHERpoYPOCZJiH0FfAKETf4inCydoK2gOAvczKSom/LN+WTHo78F1
4IUBBzCTN4HUbXEA89/kWWjEzlCsFQEaOwNjWJeEVcraosHCgCCESvbFMhwY1coed4LpqUoSIBPO
a7O/L89CSztDoIZ8GiFCHaJ26eIARD3f087bxVGVEOVhGzefiCbsoldab6ipzGjubM5zTvj0paU4
mldno3avb0moHDKGixREUISJy1lI6nrYZUHRzplKA4/bmNRnTVhijWY4+E82gH2+QUg8RziLFu1w
8V5/xlgb17gNECLyIoPaMGd9h8/hpeC8HmlvE08mEAn5MNY1XS9aaBBP2GME6yBTz6GzNvbCVwRm
KKhucNKcuniGU9UFJ0ufjYC1GL3jiEcKnYH+mWki06pOwlDabZIw6jdMlttoPu3Hsd8+98PAgIRC
aMqLwWUf3g5mghnYGD1sUBFl32BVYtffNUCVT/5mhT5/hlpyicKcKfCw44hVjalQy8JCp/6B6w45
59k6A5ujx49KJehFxkEWtCZjclfB8GVHtgzdyDtffmJ6RhVUpyHFPMX6JIYR5y8W1QyXdL5NbBBC
JC3Y8MQWrOcgwb2MemqqGTBzsB4h1dcwt1Us8mbWRnkhOdJC/vt6P17BE0yFmSNDAMMl15AhDtYw
0wvDvMCLxTd2tgf0kh70gCnETAnoVgltLcELHGzaJMoptvQ1ZhWGPVwwg2ZKn7nk+OKeNJV/KhqS
Jbt+e1Kn0obiLk5RNr3gLEjdk8WLO4PolqkhvMAge8s2A8Md8kn6nuQheiqn+MLsa/RTWmvYiuQL
zthxc3DnAkcFN/0onm77WAoLC1iW0WS1UjbMmlhE/VxFKuk+E4d82r2IZbG0vYpT1DQnD44wpjT7
if5QkVQqrdMMHvTAB/aQnWfli/eXwsSD35NeyKrsSZCbJA1jAw98Xtd+zkj2qSy5OWqNEbVl8k5O
k63mvpjbFGtYx7CzSN4f5P8B6u+TtY3ZC2ZUHsVvJcy1Lxx9KJurPLC/ejjrNucUaCEQYOMVic2+
/jiVs6iwHz8NQ00kXrQ/CFGn+jq9v0YWPke8TltdYIfSL3ZW4bY4QeBmMo9/mM0CKlpvJ37eLync
43wHm86wmVmQl5WRFbRkaUgbick6wC5EBRgSIlEp6jswVU7lqDiD4kstgm+aW5dtnhGg9oZtVRum
SPJSkrQ5WaBoFYtkK8zcyZnn4YDjsP1rrkTwDHNNPiQjEPfYPnHcM4i7uqrii88Nb1/JsXGwm8yt
D9hFWRfoUvBZWv+6q/BKOkjCRzvw/onYcG7nZDxTJ7GvSMTgzK0XCfjK9PhbsHgU2OwIBeItMGJg
N0hMJyJSg5SCKhgJHaNWT+bYCUInZaK3N7bJMGVAismGaSrPl3aUtwtm2L6K7ZYvG1U91uuu9BaX
PkMdKiaqNv16hoozIMRbUXwnvYP2MmO+lU7JX0xe2wsLvnWkfl4fWZv9VEQ0nQ9EEcMhn5R5jmzZ
j9cfpu9GgScvp+U0Kxmrd5rrn7uXvqQU3FcOlVnqigeh/2AwacUrQw4Lx+a/6oYDYg/FIb6HmbiG
EkhHl07w8GzKr4JTe3eFQ4W/NZ2MFpbCglVfM//3OPb6IuRm7Wh/w3noRYLSzBrA76+xATr5S7CG
SI5gs4rTuSQwnZP2TNoomaO5grqcnMKgGgDYXgjk5NDVgGYRP35Oo90BZHbK4GZmg6XaFRVpQEu6
qBzBFtcMTEP1iO9RuQdv4iE4AdKJdifiNIO8BNctWh+LKs9nKEJZvBPQozxsFcbeW4SJ2iI9W1u8
Mekxf97/OMPSNcMN3GJKHF1vs8uqC+TvFFzmxAp/J3e7ex54jZM82b1uhKvzeI25FDcDarBmK1xn
YDMM89FN1R0+yHOUKRGjRJdyVgyHXYqzH2Rh+S2ZosEDMV4x131kL4O6kiCGg4Tejg8tELCrBLbJ
baitVREkz2DcRsznUfgHIvAXXrTM1ResVQY4qx6GERdEz30NpzpLYk51iEAtoDl9jteFRXY2BqL2
DXe/hw95MR8WYDi3J+YR8/pdx9wBId828X4kDhYJsjg5p/ik18qeORI56OrXEA5kOZARRuDWZ5V/
E58bP1z2ZnqdpPJ5XvzfWp2Tv9xc9jCn8cYt/VEJ7tR1SRj0hDhBCavXz3pFDI+suD0N+Ru8YtqK
D8KBNJKmVPwjMGhftKsgCnvWZjy7XtgBdSz9zs+NMmwbkNULi4CoVFanefO4c0ZRoNxQN/PZsFce
TgRrDBk9YM1sCLGsn7qxd9qIGp9hpBhHhbbluzW2+X1+EZ0KagNWxMA7drehaKS2kfGOH4NW3vSW
DR4u5EvablhLtGUaLJ0DOAHIOxESNli1xCiNn0XHGOtvYOUgOqY/FkYZn9TEfBG3oIKZjFDBgo++
oFuHQIZdIDyvV3gAJrmskEj2ijKvA8w8Xwsb29zoJCAfK10mM4qvmK6yKN6065J4nPZdx+pNc0nB
HIljIK8P62iKps3IEYUKF5EpBk1s4yFPAY+0dKpjz2SRtZMZKwQDHzCFiImdVNniO0Z5yGJ4tvgr
Zoeb/FPASh2oHjkWhxnhll1KUvFsBCtLEiBTjnv72c7lj1HdD2HOgvpIlvh3M5jROhqhOQXlTP+4
YcY8uWFAXrkzEz7drFdNW4zt0eJEaYwDjzrCoIdBiy2XywDqDKwoyKO9Svo5ODmInDCn6pkRqnMz
VjE+O70n4ePqb5AmBrXfb28faDuBHxx29FGxTbIEXEbrkYRzmyvWFuHanJtzLA4/YKije+Wxb3HE
q5eYncCio0tHZRptbnxaIzvzlkOVmuiJQE7Fvyn35O7jKYTyCEKBpRbxxEyQifW6n/BixOUXc7lo
1VIUUneR3ldhv1UuqIzJJaP0EaqA803HQhDbWU78anWHI2fofoV9Lz84Cj6L9X7mNEG8uGSPBtOb
lb4lr801VT0emzQu1xfqsq7dJaoTmS9xncKEPFbNFrxmoEt+buvJ4GxzK0RXMDDfCKXkJKTkwIJj
tpPikQOxxjdv87RdCQDrbKXUVXkGd8sF+8G7jihL/jIYDjeiouEiujcEUxoBgq+Exo2wBhroP2fD
lk136E5RiYf7pL7UvpVTHoyRk3wUaxMC1HUGetB5Izv0jIzlzqVeAHhJEfgvIDAQzZqA6DMBhtgR
M+GFNhDb+NoY8zBxemq70qEYG55HeE2B/F4bJ46fPLZVQm7rOdSJjkjs6xZ3CzohnaOG9AmYNyoN
k4y6a0qYVFHWeols9ycm0samwo6CJx7cEUV6d4Ts+M8nroK6lCkZulHIXIbdnNm2JMYvcGMRZjU+
2kbjBH1+oW2uos/Qh9k4oZFj69vyDs810EjZxFIojMGEHlvtS7yupsF+5LIx2i8dODJLmoLFV+bz
/Kv1d9F8nHB+6PKhSiLVPrqFBNhzjFKIzIVPJlmdeSzNF+WFQt4aEbjPxOistLu69bPO+YK8tLnC
rpmm9H17HEmlI+bEXDNQ5sztvrvvaI5Ps0LAORERM+utG0IJI0vjDWPqIozmi9uxfJ4A3DPe2xsK
qvQTpIvmK0Yx/0DH77WX5nahoqGn5Z2Vi1o8MWGRbvTwH+pZTvaIwhS4BSBLTPdiu6fUwXRKJCCA
cTTk5aS15bWxTDAxz3GdXIt7lKM0xpQnXeQPO/I3+MrlOZuiKYACo8ZyoVtxrGGdyDatPQIMn9V2
f08+NFjJbEvJ8UG5DdRgtdNhKmDkQHpUNwfawVp/ex/Xys1VyXbYdAomHHP6xkf5WtDrUWLRykd7
UYO/4gIQwTX28h+2r/QDwtWP8SlsxHDBFm4cb9ZGr5dcXHTzZKjPdCbc4s43dfue7Oni8uuZzsl6
G/z5/YijIgSpu+1jEW4gRf0Wd2KzF7NAY7ifEL1+oFqaPuufqwssFeEiiHZgxIP1FR4PhKyOXYkS
CJg8a7weKfehNN8o8ASY1E+c9UkvqDeEQPNUqSRvpIHNpeei673S0b7Avh4KvnaPdcZWQk0Jrood
KnMrPmoAWYsC36WNR46JnucDk296WYpOesqF6ahUB+qH0C2BLx6YfZOUZHFhk4kszUo78hpA05ZS
TtW4AsYcbmQ5zerzjSgpSg7FJtYNxtF9g545J0iZP8Egc93vtK92QQcrLmD82j9js6ItulQ15lSr
gdwbm9NFQ0QcDAPHMn0ZZRKcA9Z8Ddjfwf6GaknsjT3M5R3jchkNOBHVyuZqgoWRh/DGRqUEhbmx
lvC2c/yr6UcJY8wcCy8H5thdaBU0Q1Q+8+FVA13GKvW6pFZslhQwJO3yz7LnCTJDmKACdmY65Jy5
Ur+srR9FWcuyLzE9u5cNpVtQG7CKj9PwUaQ02aGkv7rFTjnGQEPlT/55k92Ct9zzkax4USrHPMOR
DUVsfTBAtDSXFGQQjxI2NofhWdkkwCXDKma3NH80zjHqdpQCyXYw3mpo5l99PYVKFitWo0msMU5L
Eagvbqsxn0UH9Bpa6oHDq3AqdV5/DADbGrTAl4hICOBasMNsbpPCgaUMd+VXm2fF3Gyr3/1yM7El
oF78ZFgRIvqnWDB/zDQcSOlVv8xVhcW2ZQ+gBAc4cimqGewWXgwAEC0OfZ8tIwvbeJm2O/xUoIBk
ePqh9cFH1Wcp4C8yZ+ZtfLXIs1KwC1iR5Fm4qp+tWrSu3WqUvnCcMAImUHev1BhRJG6jvlB0QjHJ
6cYcalkS5bs4SF3UQeliaNYGm3I2eJw91m0vvTVwutI7bk68+lmaZP7tW7zubvflIwNms5GzfyIg
i2lR8JLC0BxqYIIM4jXCOv2iXyHDsa4IOFXeoRDd+wBMudc9vdtq3UpKr9M5BQlfI9sV8iXfp7BP
FRQwdwQBARfP2TWNFTGf7BelZWuQa5xWW2bkYtqMxZikvoouEkYugGWmELI4b1bGByFOXwpgyucj
seVP6Ib9w1E/n8LWBKjFkIQGkuVUnaX7ysKOIZk31cFEApnF6y5BQu3XEE2h679P49HGTl+uNi4B
xsrSXrunz9jMNFyDUBBmRVc/ZiPcpil8G2Y2tlbN6mSlfBPqVB6qZDMC45EyD2P4xPMy0H5M5fT2
adBJM4qeQDfgNsC8OWib5NLMsG8i2lsxYWuTNxUSAGNwY8fXEMtAYtABOvAp5JoUmnm31lnd/EXH
4bln/JYrHy1ln7YFvEzTjdr9aO1EhXcFMp63PHysINDFvsUXisZHyHYgp28tTiTDWWdX8bHMuqWE
GTB6Ck1jlkgu84oWPj5p02wK+YazybKFA7PLq+wDGUZUjy+jtdf1kD3WCLOwwZO18I1DtCemQoLH
FEJKDnne0Qe9ZPoKhMgA/miiyLPNC/HpCFlOBaPwBTyIVgvx1r3bgPGA+NF6QlAuUkBONOB7hiW+
6fYLfPqyLMzehS0BCoWyrvMnFiwxADiyYHYOynvUcNf8bKmvBgWQkHkj3gBko98XrcWbfdraER4S
LdxwUm6gey4npUqMK8F68ZxxQD+z/P/81//+v//n8/nf8Xe5LW9DXBb/VbSkjaZF8/if/0jKf/7r
/v//dfD1P//RNVMxTFU2JUuzNF2RDZWff37s0yKe/vT/KoTKqKIii/eL936nHgkCGHGtcHLYwZzM
j8lI4ve/URb/4TfquiYbOB5Koq7rf/2NVdldy+pOLC9ZrsqnUfk0MAVkheZFZuNrv7p6EgKu7+/m
pb3tDHtkBa1r9/dXoUl/vwrLUEVDMSxdskxd/utVKPdiVOQqEXbo1w/oToipmLe7rFtHhBzs0J4L
6+L5qfRfavWOihNjgGbYozLBgGFwwz5gHgX/FNnyWeazWEFgSeE3xzYTXw1WOIq83cQoPKFQWvTp
gekhqW/Wm4JwWSHEEq9Cut3g9zelWv90UzxUVTNNRbV+valUN3XTyoVo14Yygw5y3LuXDgb1jmMb
ishGAMHzRgwy9Jl+cvNj1DrkMpUBFokm3htbEh2fvlmg3FZnMHdhOp9GojH5GOAoOGvdRcGAgq5Z
DAwWmutC6CltPZKviFLN9/1j8fv7kbS/3Y8pKopkyJrKS5LUXz6Vth+MOo87a0fHHkDozPvJEwXv
wI9y08kuw+apKg+i73/5vX9fFPxeS9EM2bJEyzCMv34c1+ZRis0QW0AIkjqf0hYZhKz6xik+YlD1
dXrm/uvK/v2vVabb+etaNEVVEg1NNnVR0qVffq1kFmNWR4a5qxy7/lSasIpw3JtsPo89c3lyyS94
D873MCndu/+Yhrh2dmp6ux8QnyDVHDRMf6wTbvCi4Xbne23reCIAQAloHEXmYr+/YHVaJL9csGTJ
XKuhyPL0v/76nLqsvKZioRo7JitFH/ajE1PZNV6iOcXBapwMZohnEguHkINhJPmh4hbmLFyb3kbE
Q2cfw6F6rmFJM5f1sFBAYGAh4KGs6ok8P0Gxek6RKb7fuQ9c99h7P35/D9I/PPS/3MMvD117pL2Z
twR5GejsBwpW8t8Jqn8ugeawrbDlt7tOCQ7PZtnthH955eo/fGmyKGu6LrL7qpo1bZZ/2n4tOYqF
3Oo4Rw+QovTJfl/C4xy0RAK8fJH42qD526RFMfFWPzAshy4fEqOH+R9RLZiScMrTBjOIOzxBtvzu
B7NIVK0pMmTBY4w5KQ5WijADGQlTYCdK8X95gn/fdcy/3MO01f7pHgpJ0TLp2hu70fAJlRoyj1BE
S8Jf7QVU5UjODJUQDH4ohZmyqGkk4ARydF7/5UJk8R/e5V+u5JdN/U68pCg8R77HySbEpVpKYGjT
BjCdAbmqN4DLRPKAFaRFiBeBUbKK5qROYfjfLC/ie4cCHXp/SJIQQy1tOJW4vF+sLa55+oOkKF++
QDj4Y4ROq4uSYI6EJXaL7RS7NIt2KEhx1Bjg4y/1a0AMBW/RigJAgLdbQgqSfWXfJOlH8iN0nha9
Smh035iXDLRn5upqBOiRtMeSmFuZB6RjDBGCz0dPZtcj5Gt1I4Az8JNqq5Oui2qBoOY4Ce/GH1KL
+oBoKoKnTjVE4vwcwXKPCQT7JuSkVYxvHLiREArofXN72+ROKW6xyns3g29UmD3UvS/tWIDfdEek
xkKIuScUylm3FzSCpvF4XpHP1q2fXnedmZfkXYC3tWQK/0qCJNLV74HJKPRfaT4y5eBcpPes55gr
zxbkXeO2t2XiRlka04Ut9QUnTu3jlEX9+zjU3k1eWJAanb5ZWziWcQfnFEP0cjscBHQl4R/+OOq5
O8Z2u9DdSQ5FxDlw9imBJWnOswVE1vgiXBc3z7SIZsmhVVEw9YuhmlrdrnB//+Er09bwy/Yni5aq
mKKoipL1x/b4pw8/T3rjetcGY5cEMEP0J4FK8/JILnr7bVySKrAEW+0CQ11Fb5owHxddic+Kq7G1
8AEebiNDVVyBsP/fItobMb1A8pR9JQvCU+8Tcdf6UrY91fvj33adqaj79cJlxdQ53FRJUcVfdp3Y
bHs11nt9lywtCO65QwUcG4t8nUwpTLv7sLguwAzmliO+IOkslf3I8APNDyHva2YCM9OFu1wu5wWJ
Ax+Yj3pIWeCZ7ziRGXdIz3AEi2lm4jsEmXzB6SMsf//s9b9XkaYsq7Ik6xZlpKH/sulImthxQa2+
G8tdcR6YaoD+MSzPfBidj0CUQzIRAM5tgsmkCmEZsRiz5rmMqNqui1TH2mtO+oQicUI1F5K1vtp+
RgIjuuRXc4xhBU2pOrP+fNuLWNC+jd9jv2r77SNyQdT0eEm+5WMBU2Xc5JUHmZpEWyIAoEVhx4iQ
SNvQ0lPyg838/s41859eniarimoqOhXdVDT96atrhSJPy7HWd6J3vu4losxm+nea44+HmW2/ksHd
zv3q4UEroFnG/BXGw1uxqOyehhUV8OMNS0E5ID7ecORD6+ZLXmBuE9O7fDumn+OxXuV0fYz+IDhE
SLaIAmS8R4tug0h8oSDagvRFaxhk/1JPyH8vyk0WkqRriqpKkmxOt/6nWxPForoVcqLuJpbUH9hF
HRDhNsYLJZoVvRuXe5jbck9ctoNLKqHKerQznn65xQ0ru7t68i9L/F+vaDr7/nxFQ651xGirKP+A
rp1G2goCpjV+HwcQmhVsAPhqBmbqtkYyNZocprLYPhEz+VbKyDYDwP3fv/8/qsBfFq/BQ5I1ikRR
19Rf3n8zEthSdndtBy0BbtVI2iakLTxbQJAGu/CvS9TV/fKOQE2fg7EjWPz9FfzTQzFESzEo+Qw6
xl+3jyFWdDEqBHWXry1MUCAO2haGU8cHo1S8nbfxkvLOr8YlgdB1mBcu6iu/TvzB+/2F/FPB/JcL
+WUTUDtDVHQl1iiYde+KPTo0jXYuHdR2c2XE/6IbeKGKwxbLjPusVNFOBDqt12Dn2IcZK9nucJcH
0FyjvI43Kh43g1szCd894QRb8yJbxJffX7Ik/W3jYselmVEV9NiyqfxxT3/6opLkXvbP2hh2PYZi
EJEcyfAR8QGj8SZjJhx0FqZrHpIzXINBCmDV6WR5SHYR6J0N9mx+J+NSqsIUgcMRSb9UeSCg8GTi
mbBmaUy2ns+gOiauZYB2TUSYe7UqDuUIUt5hUD4zPekwXoaG/AWYIE7zOqTrB+NmjT+5BiWLCxfK
8QuZAxHJwzbai2SfFR5Bg+LmfsLmSrSBdJgjxkxb5qA6lEjEmS2lo+7OUds86XqjRaNhs+BmmH7G
3nrAPczrWvsEKQZ8Ec8CpkdqAAkACRG7uIVnJp4jqqfpzu+fuP63U5oHbig6KSeSqMim+kuBL16z
NLo9o2EnYqGBPgZe26zfkQUEfsfQnXE3Rs1IJW++cibxLIeiK6w4UHL4AbF3fxK85HQypGLsxMLe
o9DzKMxAbw80OGi7pJWgYexVfebEgFY7TN6x98JrV8P8u/KIscbjXJlm336Ot4G8RAj2XKA8xw4l
QoHSZx9MFi2cKZ4z6OprSOSQ325CwOQ/3kjKv5z9ylQD/2X7mB6HqmuGJMqqYWm/PI7iZmj3QReH
3TXzqVrim8/I/slT2Bm8LThP4NG57FnprPUoJUcRput5icF+hU+zNSXSRg8fzIH6C/ewVxRURrBr
fWX7+9f2995yuk5NNw3TUnVF/PWAN1RJb8W0HXaN4bESiMJr5TDTvm8dbulKPbuhVYfWCLOZQDn4
PJVvYeQx2CRxNCqyTbgqLpUlXixycRCrM06ONdFryu5WELJ1uWOp/Fg9pBlzcfECeRsGM9P8drKl
fQP+jItJ8/j7ezL+1p9M98QdiTJPn8nb1A3+ae1bgto+1L4fdiTRWYZnEqYDNRcpPJHZzFUWR7RX
ltMAIw/mq/4+PLDS8grFjru9jLIEj3QTx1aqGiALezhxuMtXh49xeGx0iGRjGVp7dCmELOOBLTXM
nvB6gd/lN5GtwJqYD2/U79iRtQJR0fwizEtWhRgkcBJKOL7LnlgG4mdJkRu3sjsE16fbQMd0ZGRF
RPHIPhTrEYdTbdyJFzyLL5Mg7V/evPK3nnh6SpY0FaimqrN0//qUMl0QlEFohp0EQbPtbLaoOwXY
xVoXaClvGEE4bWvrz6D/JpomI3ehxxXkh0yHDheHE42vjBFdhKcG0jUV/Vz3/SDSAYs8moq3h/wv
I1TN+IeKzGCjt0TJVJklSL8UCUklGKpSN9qOxDl4cA8Tr5mzEIVZgZPLK3gU2BMccsI0FZXt2KUF
hR/V6cdaOmF/GsmclfQ06p7evPoBGWp6EHGfufwNffm5D+tPMXst+JIH+PdwyxbxXhtedcFpDhvJ
bjbdq4Q9QRqWU4hDUK5Kw6nEc/5+Q9GT7trkHN8XEOdMr5V3hfH5ZAlpZ/5F1zhQK/N4w9QGYDN+
fNU6HsWA6Sqew/dqMw7g8MJa4MuLt0YquhARVWG6H1l+zpPEu/FnLXL8nvkMpVI64A5OlttqlH/w
mw/4VD9l84i/mo45AP3zXK0vool9yPRraKqB/mHtNVPTnasrqL7xeiKLTGKIrSU5NWyCTHbEfkWG
VE5eKmI6cruAHLwMXaz3+Op0KKW480/yHrTKEFNdQCkfIwBGsRxSYmC+TN2UaMyur2DwSvL9Yfqa
A3vYh2UkYfUmAnboseKMdwyUNhY4FRxCyJWNTyQ0mCa8LxKMa2UruRkJVkumLcamSNb0F9y0hRvC
rDkzPj6LKgoSL+2ANwjOW5TfRX4mqglj12sfZFVIqlWG0xoz437fqOTCL63PbJcQpfRVeKfrz/Nc
9KRpwDki3CbeyWhBuyXyO+/aXSThmG2TrxqLV508uwhP7mUcbzS/DB/f+vOwofsZF81Gee2h7r7w
7AxxBiyQtYuIS2Cepr53DUBneF3tCT6jTpMNB6vSyaFUPN4ulEqR8MM/k+5bzveYL0/Kx6hGyYh5
6BRLNdewHQKvKt9HenwmUNYuMRC/OSXmI6nNFKrGn5DYWhiW9ijRgtEFEZTh1LsHt53P29ZrHhe1
OBAgzlsrPdyr8E/Mz3iPWY5lTRUM/J0QA2um5PCEi2nzga6Ab3AV6nSdMN8fbG+AZ+NCuS10X5qI
0bMClBgS/ODi58aUrAtEbS4fxnXCh+upS+SY0FgB8hDXuPmZaJ/kJw+glxMKgpTRBwrMcQJCw8rJ
Jsnh/yPsPHcbx7Zu+0QEmMNfMYnKwbIs/xEcGSVmMTz9HawPuDjlLlQBB326Gi4rkNx7r7XmHHMo
153FFbb7PSQTPSjooJpeqNvdpVKRETlQNiv8bkxLUh9Sz9cQdE+cLrG+EwFgIu5pbQhQ+EfzYquA
T4tIGV7UZMdYZDcTjVdcRmFnINBqrwvYYo/WU1mlL9dwgTzK7HhPHkn2og/qqymWxMckdFGRpZvA
DRb6wzP0c4huLKb3wxqP58+dZp0MXlHZnXT4QcJicFwkKRt5O25in0ykHMbB+vJ4Tl+uKhZJJKJk
MLOjushC6KQXa/r65n3PdWRrjUjnmAGFC/HBoPBoDlxtWWbdJRaDVEhY6ul7BqrhDHHACPLbOtGY
OU5tC3XFqw/NxNPZMqLGmRPj6pLdnFHe3UNXgDiafy+NBZqAQUfK7MsIIWvp8/E6wYrIvJLXDV00
phXszcPwJVkYkiZM6K/Wu0Sa2N0fltiaauzWGwTON8f6Guqz8FjjXDv2383h8cVa/3jVMButivV0
NJnkGsEJlhK/Kl8N4I/KoArXwjifOpMJdt0DWWa9z/QzPCv14v6CyFYLRjjL8ptKRd8JL7WOwy/Z
NeJSu/RMPRlNO2YNIxpcky/LDsVftGAEWxaLdFwpsLhpIjw9jGUbXIlzIILSvR4GhkHGP2pU9Q/b
jyVq9JAVhiWaJv8oCJW0TutGLxXKMf2Nzfm2BghWPlyJuS7rxSqucRO6EA5Q7peLG2Obcos4dlsh
AoY4LewaxHyLS3QwRgT5TfF+5UQ1U8+MXaFgrsNjMu9Qw3Eht0jBP1ELX+sZ+5WBfnn4V3X7nyOS
Yv72YX5s/qqqj61048OIvi75BAjdd9KL/nXdtaRrExnyzbHZQrP/ZM7DfxyNpT+0H3577R9H427s
YuXRYEnHCqQ4me73M8BuyqJYgG1BUNNc/n4e/MMQcvqwdOEskUmkaf44OORRnJfjI1P2kyVY88BK
y/EqkU4wjbvLPaHvOU/ugaTMVQ0R+yd65u56wNFJdpnOYqafANLmqwbvXzg32wuk9fBFh14QuuCK
hHCRiEgtA25OnkpuWbP/VWrd37hNR8jyuIPul1BadC1P52kwnm7Zy9iuEx6Ef7V2fp2Bfis7fl3X
//9Rfw46qrYpk6i9K3uOQwIxNl/ogIsGxLyt8SbHjzLZhbcDZL7zJCBXtxGYHS1xVOmUpi9//9r/
MIHmazd0JtCmMRVCPx6Y+1XrklDga69dB4bHDcghFjwsnuMKoPETKNRZ9Nzgt26Iq31VqJvtmzMc
/v4uzOlV/vON/M+7+HGnd6WVmldAlXt8KZhkXpr+eH3VynmHJxaYzwCYXFhF8fJXzxwplH6bo2kz
q5WFaQrhJKhrFtCWymhzLT+wNmHiN32KARlt8oxwCZp0V09Ij0Aj4VzupnQNNoYPY118E5RTIdgj
kB5e9XDfpvyI7rRsCybhhDuJRAqaIWDBwfIt9Z1O7sa2u207L75uZXXKfgvjg+wUvn4QllqP3Mce
CUhPbCxSobxPGTO4nxgaWaRNPN0ff//q5P/UsNxMCoAz2TQUSfrPczMWOmdu9U4LzKUAjFFMG+K7
sGFQspIDJhkpqNb06S0mXIwGMBEJsachytiOzbb81/jr1/L6+3WkA20alqEZmkRhNzXb/6eoqzQt
FpWrru2LlxIXO5HOwdVHVI5+ZtEjQ1kThgZV+KyTdrYlHa0iPghnHEYtjCoOfgjzH2uo9oc5mKVQ
iSABMEVdNrWpwvqftzRU6Yg1jz7qDTCv4BJ6jh8GBT8OKyaJI6URDxcGfTpinKWQYRBbotpIUMan
64KgtMr9vx8Qa0+ntlJdik6D8TI+7a+OAB40wj1t9NntwE8wM+MnYgQ8ED0QcB7a3sErQ3z5bdPx
N/x6DYS82o6Tep8RAiI8xX4eDtNUAKj88rYvTwACjXtwSFB0odQCskLcaW0LCpHBs5AdDb8gqWJb
9Mo5BexTiMcTJQ5O6kmS7urSQr0vtzjBIQ5CcYftBsro6twbQPEO8ZGkLyrVMrkFkbYkq4bg25Dc
qkmeNR+Ae0gUjqeMVZ4D+vH2BsYgER3GBbTiOP9MWaFEOZGzCbyncRrqbPOJ0gtGOJGy5GA9vKnL
DnTSWBGXSDfOWIk98NqnEelOfhoLQtTuU5YBbyOBqxVeBAUP5UbHxp1QJzxAYaTFKeueOapfAVlj
uUFePJBAOY8LACDT9OKBlTtd1oDomCAaC/6LQhZG+0QkTzSscC4VqNTwP+cLgxBPfTFZ5Lug0dck
MQlYLnSfcIB24jA3tZ+QOKpvIYY22taEu66tTfq2qmMNK64EHz7vgghaEM6YC7FFXcVpeWdUS3Qi
nE1LhlWUEiwvlxL6eADMOUebrtlhFWD+n/IXsJREoDKSXQ+04b26HzIwdED5InSddgc7Ubf5EZ5P
Yj2APvKXBHIZxo3ADm+RC+QyTrxnPu41HuAYlZVMXuFMJQVGtfmZMvJLsrTxG48OSseydG9UukwS
Y1vhN4wBOWUJMjGmoj35txB/pYr7FDKjV4s7NSJLzQ9vEKwVBo5QCPoNiwZwSEV3QGKIoIDgZ12X
AiNkJdCQ+/UuSFJog105h+hKOMiDjOH6kAIvfbJg3UKr4djf2JEUpLj5YJPpNA9tsUAWESAsiJ/j
45S2WgIndHUIg8lMoT0KSrlYVXemK85AOg9FOsrJcYqvUxBKf4HShn6kghuATSABjqMCQG+cU7x+
Gdy6KQlqDtJxLHzZepjCWReYJGNwIyjacRAi8UMv8I4rTLwHUCOwwA3jocz2vEH6dlb0OZ0CKDli
xspLDKJo/fGGTpsL8GuoF6g6mkVf7JveAy4qr1EoG7GbKBs92sLc6HTnniKfd3Fn6dgP4XnSXAb9
woxomP67VAVgGKrK6S+UHMDlANYg3ES1iSWN8cXk7rx76T3Ikg1qviumS4lp4WbIyWReZbjY1LnU
O7mwAJajCLgCsS4BPZnVC+AcPYwLaHuES0QYtAHgelimw2gr6w43mgTmjkaB5mOj5E3jXytCXg0c
Nql1FAFXvn4bDSMLcfM1sZc/UdxaIU1zNNmM3l18nfoehXMFTnigPzZjf+VTKJ/66+2NlXT64t4x
1JZbxIYM+zrTA0iCZLuulxa1M7SMdmOhXOqpkFGMenzB6uA07N7sTgyMoONi7hQnXiV3CW8F2fbf
N0rpD0cddgGZkw5dK1GS5R8nzDZsrubjMSp7jNyPF64E9hfMWrjAas3jQ4jayx1zbcogAslRssLM
JGagUWf9B16Vx0fxgrSIEQRZ8FNhKsxYAoYRngZdI/uGDLrwHqg4MVhbHhLwW4RddKO0VFwrmlAg
vdWpTevyAFXQedj2itkvhw8PGAvWbUC8MGf42vk8eskyO9w+eM5J+GloQQ2edXUNeAu1S2RB3c5p
7zC1ZFWlg5SCJbYcBcHaAfoIAesRtx6GqxvT5ymaL8TEjApCw7vumlwZkjymYF6ktDZ1S4JYYI0P
ldYCpCY1DyJK6S+eLVSqeBNLwrQNm9s7myyPGxGvFZ1wYpsQ9wlB9HAbJBhnJfrH/FP6NYv47Syh
ioqkGzIaMJP5p/7jchl618mVqNKlk1ZyYQ/P5lvyIZ1Za9nU8jPPNXeZ8YnFB3XXC/jGEh4LcxOc
B+wwuCKnOQNetPYrfQ1Dm3VeI+7sOpNPdMnZtgcBWbPbphshW9Orqgc/TzejMWHOVZypsV/XLsJc
neQM0I/0/MEdMsZXHW7UxEnGj2uz1fRFV5zYDe5KcBN8peAEaiNoltI55OBEmq4ODbwOUzge78SP
rs4t56+7uW6P6fSGijODaDxVdGwBqIkYOPCQz8ezHNp3EpBbB2W0oeLNQjo7awF1IY0O7RgDvrzk
6kgUQ9yIiEXRaumz2xtX4xpNPtxSnexKoAG4iQDFmuyTmQuOPik9qWN/gT3GSXEZg68CfYaw2LRx
4JApjOlxco+zLZFaDPuTRkCCX5RW1t2WD7fKm4wCKPeRoEHaZgf41ymSi/yzHODSK5JqaaqqUZqI
P46R9dDGCjITea+vYXFwUMK2pIVOskIwAxcHtAt0PXE/5YqTPwJMtbEnuQmWDNEhkZw/6oU3pL4M
i/RBBPjMOHMVEBtlF1baTvUgFKn7uxnwJ6VbhgAXqzlCPY5Q47AsVBtDYgu2/+lGeNQ37ANOYv93
GNC/WQpVjmPT3Kx+jm84izEVzh6CnaZu9c7ph2T4I7+oeGGMMQIh/0iJJOZ8d677gEwKbl6Rg3hI
1M8i/yJ+AUg3WeFkb5EhgjtDJ5R61txmqNCvZxZOntOin4KPyQQ5FexapDUYCBekgS6WgN7xk6Wd
dpQaU6hxFOWt1uurMiumNNbokHGQXHarG/4g2ZcRcLJ+4RjCRLWVX+IjK8K9n2HZAirdWb6JPSxy
FERIGf0tm7dGbE7Z+GRR8BZJYcZGg0/FwmU+U75CtneGKSmbizMoJ11YZpoD/ZD7lfGmxnCFJN8T
ynZostyif1/Pren5/7k+KIbOUm5xqkd0+fvBPrKEe1UVmrQXOKfyhStH7t3J0EebnZxpbwIakE0r
ctibZgfl1bYUh3irK9AgRl0cn1O+qf6zeJHXNMnoivOXcXGz+dwTt2Rsm5EY4nGLjL8ABkLkdIfu
NU8dDqUch7rGya7Yi9CKzUR6o6RmjIjiXQLFkEzTZ7zxVDKlZsvkbDcHhiVO17N8Ug6cstkmOGRy
Fu6IfSN+RGWW4LFy8JVnxPrs+jf4sVjeOeDwEgJNO0RsJ4J5Scv7AEP8ll9ZHWZy5T9ek33JCWPG
dv6PeTHC1f9+yaqmSXRmRCaQ/P/vX7JVRHJ/a/mSAapoETG051gNLGnWvdJ6oXiKMnjopNRP6wMT
VAPVIwwook7pRFukzM410bEq/4p2lHND6BCVhXYlL1f3dknmEJ0OdrEQ8T+hyrrNtzdE4FIgUcBI
9UV6tREt6OkR57Uw7iZAW7gqVw+978OYsyzQ38HlYHIwVz3sIMgIaPGVuOve1a3yyjKfHMVvizx0
RLMXBiUPEkGlGWs5xUKN6aXD+xRAOiDlK7ZFRtCdS2FhQOc13VtKCCwCtul685FO6bS0cHFn2jAl
XfEYCnCjgI5Qs/BPwr45ONyYA/GsLchwLThtY7PWcITOjbvPYT3SZo/O5USESYqaD8Z5Nvi0ojig
NXgkHI7e2ZnSK+M4ntBtJsTBIQ5GmkU0LR82N1L8QaWUPtH541dz3iPRnpNIxfrNDU2M3LOOs9Mf
VNAIboGokuLNnGeKPwRYU6Yn+HXoPbq8puSwPrA96MvoIDM4w2wJVQPD8kjL5AiWfuwC1iXtZCQ+
SCusFylVnjK/5cwRvWs8ZxuoEJBxPsloO0yPzS8f0tSw0bAlNjbFcEp4On8kSFTy42+O2qFM0Oe0
gPMrpXZWfbJpTT8nuVjPBmYeMM5Y/hCOhrNasFlAOMX/feFQpt3jx8LBtmKJpmqJuiHKPzoC4aNl
ctLW3NNQAiHgHzuGw0QHEDbv1OiI1jia8g1G8GGt7lhuM3zahw/CdckFpAdaVF6C/9MW2XE/WL/1
be8rl+m9G4j8/v5epZ/dHYsRuSZP1hCMKejgfyxymqZYsMZr1LSmT1siVtZ3crM4dQjY5Firmf0B
f8kdSZn945V5yv/zPXHskjSOzBISQln68T3VnWDc7nUv7eU9Rva29XKYW92aZkCCuBSTmGET64IT
Z1GYM3aceD7oT0Rcz/JFhaR5S52K1vjpihLEFy7hFuF1weBu3TMScRoNMz+n5TmAoZmJHL5xkOk5
UaD6VPVIEa/OdqfNKQxub6nlxIvUz9dWh4zBHucT50/aKg65zAsFKyBgDOrdGQEx6YK3J80b8h5l
T3422pm0TS63+Qhkb413BRE5CzjH+N1I68N/rOj48M1+lOQoBBiMi9gFZa8vBe1DI0JOpPtyoaFA
5KMJaRCWiTJPjpzgLWI7fXnYCcDP2Hqi4JHO4+jQQptWtzefPhO7eIEskPEiWqFhGp8tY1d5v7Oq
m7McaPfdmCXjCvFck8NAIH51p0Ee5Txm3E7VrtaejOSg6d8mj0fv8G7FgDyfsVnc1EvyQlPo/k5v
xxGreTM44z3ocYWmZCtzj7wI6cG8AQeaD98gyjFIQmyym3M/V871lGoGFIKW2+hYtc3WxmlaZ2QT
SBKyZLpUfPm6uhPcZMthJO9xc3tqbluTXRr1BSHrHjNwawDAYdznetl5yjGFCpExqLXbbpsiamcV
DTPw9O5dmdMZ0kBKpE+WdRHxPdfX1QPbTXeKPofSC6VAUW1dt78MdZ6Wy4RxmALBZVeA3p1lj0/9
qVzp7bnP5pSiJHd16al53gxevmJwinDq6Ra5eKQS/kTWuFJvsjigBUMoXELPK9EXxMBnrNqD4RXy
2wMs34wMTixM88dSIixTf43DLwOUElGOzcO7BtR2NIykepn6d24qijwU6vJSOKdDUFLu0aL3KCYs
+hnetd+3IPn4Ne+UcPGpDLn1ndYIeDiFVxo6YOpcqf8waMAASp9aeGQnURTIIefNrWLu8wfuRRcw
A6cRRtMmNzXZ3KyMWJtJVtT2dKLscd8siYm72aQ2lrawYbf0RUaCHzoLbT17yAH7z50cuTWtMYWG
9+HBu09980nfkYa25JmIQATMr8yC+WfweG8AR59AWkBU2MQLQmrMHd02ItR5RnBUL0WLukBayndG
gTn7rGsKRD2gvwZ5yR66yqEh18d6ylsWNhHlAwUDClv0CiDO9vE+27Z8SxHENgriX0edLwt7L6F6
bOpK7kxn3IbxtEuAzkzJ1mMOcyh6bJI+ospxbnu6xW2/jxUv6T2Shx+0/16LbK+9k0UikTnSuSQ9
ajkkMaflo05HucQbQHqCWogh82zIjTN3+L4e7cYYKbmrFBye3aNqs/JAKDjOCBcF4CM5Dxjo/Uw/
sXzwPBDnONBwOupISOIXGh44OikIiC2nAAmXCWkQoKOpfwHYojK1vJwGE4BHw72Fn/LDJYB1ED5H
46l61zRwDFR/jJcX6KtJsWZ0R4XFT341iIVsFItPFfUqEcYdnY8UM0F1zPTKziGngk6GR8JdknVe
QgNyzAO9pwVT6JyKYOaArHkwj5GY4ms4oj/zKZJO4kDSThGsD9yXAzp8T1ddSzj3tN8KtJTtZM8j
iyEpNw/zZt9b2nPPDw5rBBwon516GESEVPdTpb5Kzaao/BB2RDMvFxqHzJdKOGaIYRIk+7IzvEjy
Nr8uWpTmhGWTocBkhGhIlD+w9L8Teirc82hdZip+Zvhxgf4Skg/zmDUadIcjgc0d+R2+PHqceA0Z
JvxnQTGJStLYt0xKcP74XXQQ0EGyoHgFDx4JwnVQy8TuDM5qWKF847y+vb2X51YEcUazacVO2L4j
9TURpMz4KshD+AI672Ms5kRFvtYXFtxLz69cjbCZTncbixg1NNwRFDPUAUAiOIvcV9r2HsRvMHvM
fbyJnmRxrbzAsPlm+yqTuZmsdSIrwE+5uGC1xNdUyPvKLn6X5YAzqkIHTjmV6UFuFpiSC5ucURC4
1pEynnZntKlJE7Uvt8D47tfItDom4zC+PrkosMyrN5MEudEbslNBBju7Q6Eur5wx4qvHwJIjUtRe
Kmq7L5pzImFRfF5E/waJaSa8J4sjDRBkoosdc0l4TQb5IGOSKZHGNZcZ9WkQ6jwggIa1tYCPrOB7
WQmT03Xf+dJOSnYazYzZ4wJYWAJvq9DdnefDVmHNkfm66a48BGyU6b5QN42M2kV1YJv2g09BJPoR
xgiaugSdDhtrC3ByrF/FPOC0Miiu9nwXdvKqD48ACZjFIlpo9iR4dI9FtTHnMZUk4ItZhKG52/aF
R6eC84PMElMJnvZ0y50q8THFCMUbAjwwYnGFSYm9FKYP+cOr67p6iSZg2Cn0ysLRwZ8uu+CGeewA
TY1u8unBmGxLw01Y4sYGNABncJlakJrgnbN1LedEchRf01vK1pi04MUJQUesjpu/c+3NgyF6ZXms
csYys/oYFhCouNVCR2yiGVCSaH1HCVNeCDHtjtoFnoIwFSb5KfGpg7GEZNWpG1YCA7nY1YJWWE73
KEdIiMUyOwkAa2g3yFe4kLAtv0Jwa46Iqti0W1dtvPKZPghMOaAc8faxNvmMtMRy+v8M+3LQllsM
PhBbJuiW0eWzAoKwYT4Xr/eNmywfugQ/xQaKTRcU1JgBoYnXs3YjuePNzCVhI6DXABLCQXnXnIh0
77OleAam55NRAyxTCobyrFpAiZu19a2/oGBzC4CKCArbQCs8BcPS2nKs2C/PfAb+dFvWn1eyHSZ7
wAIoj1OEfkPFrAQWADI03rRp8H7NQ9LHwVvI84fwaXWL2PJSJiNQJsgw6JQ5Vwuu4qN+1ToII99T
+hd5DR12XY8bXDyT9ARhDCYokRCbHjsUj/idS/RJJ/uxbi0vNBY1mnj6mma7EZUTMxchf8ZjeWdd
YePV3DY8sash4QcIyb5PSWDsFOVI4UJ5IOyi/XB9KmnLxQiVMK3fjklsf90d4lb5olVpJhSsPhoW
seXkC0IUAy/vPVqeMyWI7i6V14i8xC0WjINDr30iX4FhHCpUinlqOfNohgfrtjO7YtYzZeSAf9HR
5xMZodpIW5Noext2xN1BrqRpPZlcZvd9tcc9RcfFhhBDqAMDkHmFZqVz9M/rE4PvcGFM4j9yRi7k
obRuuOk/7j4be41M+IIarI+XEouDBR5wDfxQmOfwFt4Nrtx1yjQRi7mQzKCKEPWSzJAgTBAOhbt3
VX3d9/ohbxkk+d/qy0lJ5gy+KJ5Q/jDx5HvaXqUTKIRoXqDPGo2j2ZC5u9mNM/apllQbmw46NwIH
Ywxj6UyhaYJ3bj6h4ycYYiS64/09RJdJmihT7A4w+ry3ffKpyFQHZoWScQcEfSIaM76SsMh9ira6
IK3ApyEsLvJvcusCYDyoRXH0MReZ82tLVosFzlzICqgw19TtkNNfQ2HRyg4qqiRIVYKv2Qm4N1OP
fZb8kmIp9HblszeDwdrgdMEKJLrGQvOldY+SdT8eLaebDcuqh1Pi89Cd2NErONgzCmRHWRBlMWLB
OI12hBjLaU43DptufqZuvh4YS5nFIjwCPsTczFUNYAFonRs7zeOSuWkQ7xihVcJHWS/DrQgVwcmq
ZeuI6JI5wxAgRM9bUwBH7QsDcr0N4aGYkYzOXgch/ETWCPcz4ZfmOzkhNU0/Ij4/oY2OEkuF8Jjn
3i0Q3mqvQU7NzFJ6o1jrT8QA0E9O0iXt8zcRrv87KGgsldWMrQSHHi0MulS8nEDvkqMP3U0/Vv2S
BwwuFeWe3xCI8crgk5bcgCPOCd95btiY0vIDZB79ucaY07F+zMY1DxnETCTJ5D5ULNGWVwnPt5wM
xwtAkzwQuVtLZf6g+Qlk2XAqa0I/44XnScGusc6atb4He7HBXSl5D3Iz3uT0M+NxRT4j7sJkCWWD
uSuyNxDKhD/k22mTl0In/G4S/2o5Q30In6FEqfoTevfiNOg+TczYvKQMP0M/CqDYhYlNslxhQwXd
39JAZOb1mnx0vdMx9Lsh320N0JhLDCYyEJh0gWEiC4FvHa6DU76Hl+TQZy5DsphEJ9bKftGq5KFg
b3zgpU02pMt0s/GkqYtsITEE0s7cUUQiO6OKo53m/UQKLZNLv+M+eSNAkZexLXS4tKC95zZ9yrf1
jm2PrrFISFS9Rb7IM+cSpsT/SMliEj3OFmxXum8FhWZn68zVao9BEQFrCoEHKEWz6xmgNUKvY9p8
h5anruFyutVLkv9DnfGHVowkW7RuVU2WNRUfw+/tRbnTb0WDb36P6Bm/YHpumLtVAZBUtNw00s/0
2yhewgVtGLx7yVl+kj+JUAXeprrjInxiIn6EkBLB2eXrvX3XwzS4/XsrRP6PqFCVJvCCoSuKpdIJ
/aGR6sQkMhVNGPehinr8OaoDk1lzS+QI0RPIQoNJbzCuHqYXFXhHe0wJXmM4TOEwFrRPsbxD+8NO
0SrO+BWLB/O6HJL9rTj+/X3+tyH++9v8IaJK0irVxToS98BLFtWT5d2Rtt0X8ofUXv7+SphL/9sb
UmS8pmjHLCapP8ElbVxeRaPlwkF3pFH7HTLtftSXMPtkhpFItmiuOmK6oEaQJuCCjsaS0dDMA4RF
W7EiA+kSGvZNcEEKi9K2+rwKyEoOvTO4SgXkChCmND3e4B6amvwLf2AkQ2cOnxJ+Nd1TjRdWqoR2
y/Hq0I4ynyV8Iw9bmBJPFMZkadATKJYA5aq/LYJMpPsTdnQd6G7macQbskZw1BRccV36GhBYZSlL
y3iYp8J3gZSXmW2dLPul2s1LMtu0x26ks2JCNwJ9zN0G3gE5vKRv2bqWPeLSjXg/yLKnIr19bAZC
xOJ1Xy07eTPGXvrVUT3fGCFCw3LTU/LdVKsBGiFzQ5xQwryAcV8cZfcV9DQqDls4iIpzpbfi0O63
1KUm+i0uYxd/NEIdjAWe+NnVi6ainptr6rJnHSVl9GxY7j2m6QAFGIm6nxLP2+mf93Afltmim0YR
Se0pfHY9cnODQ4txwNwS6fSiiScNagt+qjYnVI0q695wcIOeuyaYim/qfGNyYhNLwvhy/KDemZIf
tLV1X7UMBMwVZ8f7oudMmPuSsSrVuYWADmkmZQjFSYYsTVZ9CphBqhwwU5a0hFs2MRYbR9fBTfLC
OCU8QFn6Mv24Ky1nxUmknPo9LAymYMt0V3r3bGNEx1jwhxUTqIcvwmxyrjS/ormGM3BY4bdHHYIM
O8Sv/4G+kiG+mhAXscLrR2DZv7Asyp8sjP/7IPzQyVbtLe7A54z70jpbMPszIDMrC4D8go5Jui7O
jHiiZpeuWxwRO+6D3B/J8PUQq6eRYzYcuMPwPSfd20MTQn1RE6vZ/KPlDfXmT88rwBuDTjKj9p/q
2l6pUkVTRt7mgPMxf7sqsDCXBWcH8WbYFeizfFPrexlFW0+qBDjUgqgWQrfUtfUpRbF9f1xgvarT
dAtDxfheTQPkk4SSH+OlgnvyYA6wOBz6m7U/Vseu3arA64xZ2S+q9vnB7i4lR8RvauebcINQUSwL
DZjOU0OTrXnXuDs+aEpFS2aTXHl0V8hc3sQrYzi7p3eAwI1ZCqdnAjyuszc9ItQ7ZChPg2hOyoQC
K+oJ6QxFxnhkLkQtpHJ0oC89R+RSIduBjHWnJGROfHVSGFVz8JnYHTT8YhDEYqfl45Ve3K/gPPx9
ufyz0ZVNZGqnY76EcfL7PleP2hjmWU0fb1Ju+yaSsHoOBg8bH9pVvm3S+7rJdkF63aoRECWS78ep
vlhF4QpmxgVYBU/4bV032zTdVO/3wtV4HOkPpeAswBG7KvuOtu8y707bBycqXa0t80mxDep8da1Z
6w4NKgrziwZMPHgmMLzXGJcGLOPsrTm32RsNxAGQGvoP90pLEmbk7ta4120Y7kKVyABPpkTZqthK
yiqAtdpzSCnsblk9npJ1nDAqBqsnQs4komWhygEsBQjnxVT2PjOarfNFPtEGXZnKqN0PpqfDgLLg
Qz4R+NFQ60MabV4srt7s/vFdgCmvN9ruX5iZP4w0wTyoqixqIL4kuEa/X4thiDU1k8NxD2Ge9fYK
sCRZNeyXDLs4YW1Dqn+iUvGi5Buc7REkqIsOb/2DKBTsf338D6WL8Yc5y29v6MecRdJqXS6VdNzL
0ZSb2NS0FbkZYmkhE3MpbKxp6DHQEEBeaHnRMXkPacU1VLb9ZjQ3w6fhHrgoAB3q3ufpyBu//SDB
HK0nbZkeeRJxY4iWNNhX78WwohV8exIJg0mCOH3N8ctwB9V3r/uoNvlFiD4lRKidTSOtkj3Kk2HA
zzMSuTLDewo+r7q9lUTHGxckOPqBjh0H1V46hiZM8Hk9j5t/PD5/XGNVTdV4gFRTRxL0+xWLsf4r
11r6ZdMtMm+suGjLZCC1Zy0087v5kch2aBF7To6xnbZ2CLxfXwwIqa5nxqDatGqMACcbV7feY7J1
GxstpBLO42Tfqf7fH3ZF+a96hRvM1FQFNIECFuDHcVHMdamsdG3YW9iqu8Wj9cVkjcHgWtiUTcBG
ZtXH46VtVU4TdD8xNMwkekXsewiIYa9mc0NZKQ6EcJtGQCFQj7Cte7i95FOnX5itZKU76gumNxZC
UADuJ2yAyllunXJmPv/KuhKeaVfJs5JT9DbPPKxkxnrFqInbhOgI50pEDqNckInYfKkc8znlZMH4
KYE0iHmKNfd2PzOAiq5Er2Fxo5ETQ1fm9HDd1vR3xXpVmpuUgcAq69bTKLv0K0pFdXe3UFRoW3je
5cEE50Mv5cCQi4lLmzgmoUz05h5zxDLMxJSpO072lrIgyIVxHO3las6pj6SdWl70DOec/jiCoyfO
8IEe0sWmaN0XRuQNyRJp9JDtrvEi4SQjE5EUEqixrsvdlLulXzcGvNXGIuwvR0TXuwXb14My8AoO
GMKuAm+nj084U8P8k3SArEXWg4W4tBXUFcqGWGEYPnMV0QHMQnqZBonxiCZ5ePTHqe+XbbQeSeOA
AdtiFkVh1z9HR4Ur1D0NEp72ZSOeQoqVKihugYxUR112XssAnw/PEhtIfqufyqsPNbTz8B7l5A45
ZeXm6RaWTyVuqxLjEi2u5pASLt2+leT3vYg4wcZkITF6YI4lOrf7u1Ys2j6QcKEttXpJ+JFO3Wh5
bc7V3NaPICdlgPHl3RuVNe2zZiYflXANejNWVqLmpo+HTV8H6hbejrebCUXLvWYeO2YX9J0LvjHT
bflMgXiLfSSFVU90k4+g//peaRcw+Q2hpWHmS7Sfc07Vyr6X1yW5LsiVnx/mqjpFqGvK9NJH5wfX
iNBxM+ReeUu4occ0MOepw09mDA5boi0hydCx9VG+0I26bcN2ibES4uN425iCE17RuAHYQ29/xYUW
Ty2NTvlCaGf1rxJE8OvbeN9MoweFNITAFXijlRxgfZRo0tOh9jHKHrv8lexJ/R1hclzMS3wZTZC9
YsSjFUywY19wojnr6ZMce1UMufdOqVwnTzS6/r5UaNPC9bsSgZXCsiQTvzQLxs9jQdKPfRgWeOCx
JLTfzujdn4TINzRaSxvL9Mt4LXFGfNNQqzM7SpbG5iYtU+aDuxD5jXIACo9ShI19jooGSPw9Z7V5
zssgNv2GPpW84DiNAuS9rfxBWCLNqmEBN9G8tp7S8YBNhVTnii4I6/Z9DmOzVAPwyH//lPKfzp46
jBakWqzhgFp+X77vZmIOAABYD3ltHm4uxhMPLzM+KHOk+wBlcwDdc5NyCsadcCOOetcds3GRHqdm
E9SSKRHwH+/K/MO2q0pIKzCpGwpbyA99qdSpSX0Lqeobr7p5hgfD5hE8vNvVaTwIIzJhC2QyIHuZ
jZ9qvay8bgFMe9cdgHts6Veggk4JSTKguaCBY72kEDblbd0AvoGTuCPpTDvqxDXQyda8UYBWsiAK
QXRi+OYy/UWQqL3Axvs+rdiW39/gzAcmfcIeyGk0Y3k3mPmigwlfJNrJtBzPTGCxx+Z++6XJB+M8
gYiCsXumwcWcFtNltEmZNEGRTWwMGyqoIxyxr2Q6MydjqhiACkAC5CfLJnVRGjAoQM4oLnu/+e57
t81n/XNS2NkepmfptINnmM7dcstduco/rk9Z7NEiRzjuEMqLaPuVl1FhZkUU664+1xYmZPgAEzKe
BPOKNGXXWyx4CTO5dUnGeeFZ5WIsIX93+5ZxgU2bfPAfhYPIQDO9kgIXKq32an7KKbKrLH3SMr8y
iYqaRehRHctlssuoHpUUOAZPU51TtsC2f5vTTNbzmfSK5/9SGvjON0x2ljBfpIM5y+b0PKnbv7Wv
nNCI2Uen2ck5m4O/wyAwG94j48hAiPH/qSbC1zhrJWlP/4+089ptHIu27RcRYA6vEqkcLMmWwwth
u8rMOfPr72AdHFy3bNi4uC/dDXR3kSI3d1hrzjG39CEp4q2DJU+ena26qrM5fbRgQfirk7wj47yj
OkWrfWY8EFveEfFqywLEEpCNCwtRdEVhgEm6wbnOW2wO3aPbsrVFU/FIGiQeRJtAwlNHLMc57OdV
sREW4tU7q/vmjSI63Up11QhLVoQFVercQZENhJ2iQ/lSvHVoWTka/82iOQj/yYqPQhDS4G8fL02u
r3OUSp1n0v/JpqzIN0cXf3BF6idUlVxvL2eORPap5vj3xKum5gPFTZwAKl0C9jfUdgYSXFyXEglg
531YPmV84kNKC3IWlxp3SqYPsJenYJzTeg3tzJE/KNoQ+EBhp/SXsOzTKbJoI+NWoM+UszvRFl5+
YI1uCUInjMpFBBgtXPWRZS+Eo39UoytVrznmSQ5GBSeQeWdd2/qgSpScS8ciphJA9U6nMkvaJd7F
PyYPVXiSNrrmVPeYKQbaENuCgfocwVII14N2rjSnpUxnM6zZHPPe6JJSk9KGF3zjbXGnJZgroHPu
fRkN5pNuHZEEDvJOM2xFRINLepfzUECJdm05sAUZbmd7x84j+4UKq3w3ickiTmeN5YNV5Gav6QVm
B0VJH09silvvzIqLO/JJOEZQEl+HeE1xckxOPo1fc6OxoQO24STZTqVrdj8S+vuAl6cv5ol0iKlP
xSj/uz2BWyRp/zLdfjeMPt/ozTBqvN5MVIU6CVhxKsoOkTnoVY2FQfkDaFd6RO2jE5DI02IacKx+
lVwEu3n0/1rBnTXJSzPn51uS/i08N8sv1LwJbKuqooqJ8r8Lk573Rd8Pw3iqaPAgPWNnHvtOsvUf
ECBqrJv5VTLfE+CY9A0m50C/xleX3unUy+N569vuR5ku1A+ORQQyqfS8jCdzfCmLe/kjbpf8HyPR
2Ue2jCQUrjUWAngUAWk7di6cNPOgi9DR1m57zIgpsyMcYvKKb7gg1zGazZ5zZBkQTggTU3tkSLZA
QFFDvs7C+lsa2zA4ucK+H49xvAqETSivQvNeWhrnwOG0rx4JEE/rq7nNEEIolhO9C9GBDCM9X9E4
C3SnuSB3HM5BsgeriHIzJncpJlCnJy1y8/OT/u5EhIqQaUTC2C39T3nkkwezMZVOFMV8PCUUPlCl
ExB5l2DTOBIMG5Aqsyufn6h7Eij40a7ZhfezAZmhDRCjJtFkHvekUXFQQHN1fU7zLTvjcU6S43tF
sQkf+JZV5uc7hkH2zbQnwybTDcaNIv3bun265WoMw9YUsvGEwwYS7UaNHsmjylCbH036/UxQXb8S
cOCV96l67e89OBSgTekABhxLNhJZL8Es1f6Edx6gy5mEPNccl6Y6k9Rj/ggExRBn5TF8Qp107P2z
Zs34FIThIqHnKvVr4kgiaR/bJHb4uP2YwtimInE5e6GquBqNfQ8gptWXxhv19j7ZU3ZjoVTomSHX
MNfGQn7oabBfpojhZo8CUezuW8LiiMxKFxpv4Vri93jXScFFGEapHbb4PPoT1CePUpEdC4518nw7
vgZreH5g1ErMfZvqPt1WdvhaR5ccNNJBn+Wpk9wXySLz8GavzffRnMcGx4+p19HVFyLuvXdcjCVg
7IMMpMLa0OrWltgLhicYmuUBz3V1RKWFUIBf4xOvghxxUdyPjoMl0zrwCW7wLsbQizCd2hm1YhZd
hPnz4Jg3xz7bmQekkn8iildb9OXqikpjEB7D6B1tSKQhxhDVnTUyyy0mGpJou2+67BDFJ8b7SLCB
hVTLuj8J+YN67oY9HjT/r9eR8X5HgYA3rfxGHZO/qQ+oMrBCURHpeGn/fGqfhlabJq4fjsF4Mt5T
xvS40LVHIrWCVSgsDW+nkuxbLBNiJCANiZS2nwJonS/wNSDkD9bJaGxulnBSam+sSjNp/fPY/wrV
VKGL45NTmRIVCbTof6fFNlHNXqqV4aSLS5e8WxQ9Yro0VtrRj8694gT9SYaAF+zVbIn0nCMqGBUb
G50+LquErsSkoNdbMg5p82wtbVsM26peoVdAH9awNTTof9OjsOhaQAwNbPltgyGguuIrif6IyYIT
XxstVUi18oq2aT/eIWlQKWbgj5pJ+C9adDM//+iv3KqbH31bhCtycRxKdTgBwaMtTRA6oOGcsQoT
IFglTrymICkYS3cEUub4zxAKYgQWmAPpdwEWMm2G/7ITHKFib0PhDoELcfNscjDCUwIKtsYRrXGo
kNVsFwcLU/ewYzPDJ5uihqYeTeQSkeOYXuMFz0TNVwbZdu/sgAPUMvFKf28QVwwL5sAOHnGLfgAb
Knq6aq9dJXlhIsrPkQ4B7sF6SyjhsmqXhbHPnkteC7LlX1b0b7cen4fJNIN+GsZpGnRJFVLm0tqt
JqBa2GYfIdX1c2SQFT9XUbrkKy97o3KJWjTzHBBHfbKRnwTy5JDcESuWL0iuYm8NSNaDL/Umv5FN
772P4S/bJGl6e7crPd1bkTYzvD/zn5fo070Oql64TS4PJ+LrcgK90Rsmi4YzaIaczm616YlrOkUf
DDy/HDSlbzpEQPv+99rQTf77nMwsSkLXm659qKmC76fjBJ7KJ9La8G2ufh7H33XU/wdoqIqgGNTb
WmmvUCltvWo4qfsCb0Ph9FAMyS8I1/IcbSUVLDT0sNVDBHQbJLTkD45nmGTTvyCgijWAWXJgzwAw
1esW/IPc71CyIDArkeLYF5poP9/yv/nky8uxVN4KSQOGptzsYUW30fw2zyjvwu045LUDzrDGYrSX
Taett4qyGvPJjKm9VsdSWQz3KRqfLZn1KYZ2xJraLyP7K/tmmgs+3dDNXrVPA1PzphuqC5scbsWf
1NM+3TnAlA4hQxdkGD8/g68gWy5JTgU8REVXDUO/GSSuGHeSqUZMP+tW2kEyYQM/HDLUGkf6PEgf
8PnInJGMLSK4p6LYNPOf7+A7kcOUksERAp0DppibcsjYmKkvqt5wGj78elVO6sSFYp7FbjItCFsd
676tIWQaZ271LF9IbxnqjfsePUkgEJAF0RGWHEFBPArO7CHHqvvnlzv87gjx6Q7Vm2eUxsBqRtMf
TuD5cKETdIuzc6ggh5NcG+1LYZ6dIJOBpgDTFlbx3CP8DvLDzCM5EOLhPRHN+PMF261+aeGo363p
WGRURq9syRPO8r8fedLooRS0Wn+CuK1fQ3/b7zISIMajR5VTEQhCPEkoJPEQcipo0xe5j0k+8+2W
ad/kP0njnafeC/EuKK4kNVIeYHjLOFE2ZMeBTjZyWjIb4p7VEnziwVrRjs/puWLjYHqFtZzcB+PV
pX+VvLlUgRXOusJKCw+5AWEfoqaNbovsa7rvCshbAJhNSowuXfNVl72Tz0akMkcWGcMeT8k2/9Sk
B+WnoLlvUPjSfPAuNGyJct0HsRNqwDSORk6p534UoLStWdbCwBGTOwN7MvyvV0lbWeO7RaPfsmPR
BsJBVwu7tX/xmmckChYCVdbTZJlDJJA2LTLPFAWuE+l3aQrLIDm1ENjUezU/hOIF0KHgO7Ak82cw
jqZ6GWjzQvIgjcRr39hxlz2IxEPU0xS1+1VNhDYUZPoDLz7qTuzjc+2JDxmSVuUeGsSipT9rh0tb
7NXmAYrkAnSL+UrtOfHB1ECghbKHK/4Zl0YXbIPICU1wdGu2+yFxBoTWlxfsnniGzNeiOITGMjJh
JWHfcRF+yOnZq4FIOGy28YcLHF7pEqSDk5lT/8U4NHspeZC7o246ZczmGWcD/nNZe+QITNIOYpRg
p3p2Hzx2eCzHfbeolA9iCAZbQT6e8IwGzhMYhhCLbNRmrfTvMh69fFOgwm30WQqVW3zKIE3GR5pF
DbYd/Cpys8NOQL8sWamApiLQNNT9p9xd/DfBYIsXihcVO03wMxiK3/WaiE0HAkcPEh9C44a14T48
eHejd1IkArRnJt3fB6eeNxdxZbCln+MjUCiUUSV8cJV5euD8+1AMCJglBCckKb3mI+KBdXehLIK4
mNVWFM9CiGI1k1hm/HkE5TBAobNWcMAEzbIv5/0MvAz4QSdDaYOnierka0tFbzyUxUGlseVoG6gm
uOsf1cfEXIAc8Wx0zd6RDFw02qReT1wAxLebOgQwPE8rdSJfVji3tQVOP1STFqLdR+5Gje4RL08y
zmaaNYJjqh4kdFt0BgA7i/3VQKicL1Nzqg3KyUuC/TtXN9pre/LzeXXBCF2/iCt2M8aEoCTV9ywY
tmiuOcCSiCbqS7V5xFMJN1jAbDr8zQfsYocaS85BoPiKNrzNdwgfOdQiZuM8WKz4KyIFtHniKlYv
Oj6wS40yoLDWQWB38XOHcI5zDlJvWCIpmhsIlyK70poTED2vjO+cwNlw0XmwDbCxzrLwAdZAflWG
o0HU86LnPlVkmOyFCoy2NkLtLn+WxwuiCmOPJJEC5c8T+ddoJk49gO2hMcGHVaxbSJ/kamEbyWU/
1V3Mk9IsC+BdhGRD3aaYmszJfOkpH7Mb3qEQA220ryDfEhj+p+U/kXfSLkhWxmPR3+OqQbGCWx6s
H1QneVNHj1r57o2PCdbg7AMrt4wvJbtP7sAmQl9HLzKYG6ZN5OlU+tPw7effJunfFA7QxcmaiFsT
tc2/g8anrSbrU5O1DWcklzgm9dwkdiOtC2KK8DlAN6f28soOlDjPUjpMjuYSFsDCOLoKqXOYxmYc
MAZjYvyrLyJ8SFTpNj2E0bpXHyiddIji8B6Dvl3F9WpAV7NgXzHrn4YNgccHBmSx1IXJcgRTrl0h
C6DjugjuwtcsxCf2kFYXIeDEgYPfu2pkJVDcyg76JqN1V1xr3Djo/XHsIMbGgzTRxCpmd0qtxUUM
lxH2zHgdk6MXw+wk+Zl2hVNiOcNlFx2CfokPEYw3DW5HLk4jtQPqBaqjQTlXYWK91cF9nTsNrpcO
KVo5z4e9JpSz9kHRLlZ8KBXYT6CsZmJxgnlKi4TjegHDZiOr8TxrPpTuJHIwBq/eQ7VIur906Fx1
yd6UMigJoZgXgLqyDmKR8Sl/7PA+81154h2IJJMgpua9IvdLnWHG3tH8wDuh4f5OYaheGrJGvIX+
SNKe+Vb96QaIUngqFkNlA8HQ+PZIqu1+2Wrq30hLNT6Df9oGy1T/8Sw/jZZeVQapFeX+FMG3K1dp
0s51DRt3QX1wAPywbeMXIT91BqNoP6SXGgPYzqqcoVzQL49hQmO7xLpN/6nZRcjV/QvqIWXAwDdP
89VgTezbHmjEnQQEQl+5qJ35hnSEh38tlUy9uygBLzA40geAznglpY8RZ1sOsAtpX87gn8T5X7zr
zY7yDiZ0o33wOPleCxnkBjXPetWVjrht2zWRnT9/SnwyX09tZLLIKg1Sk4/pFj4QyHJXRELXn+on
8mcjaLHiio/JZ69S8G0wOLtzXK2ovaZ01yD4aPWa/gSdfHSGNLu2pJ0SUaz/1YBQz4s9jGYwC9oM
ky+as6hEOUVLpdlaVBcwV9jZIZn83Ixw40/WncmrBxIU6g4bI7PGbIi7ZaW/1nCcZnXJEgRma3KC
muEWx6DiLkQcfUDJmVBTtkBycaiSFa1FcQ9UUdkCETOGSdyf/M0JyK1tWl5rKiXwyNUcTSpJjsDZ
YMVMqo8SkSeFz9fkScJ3zVGsXFHVjbAdWlhh5v2cmR3dJoHCbHiPorcpiMKkSUG9CJlONWsoP/cQ
DKHyi2w+elu6RgvxrXqTaM4QVoLITyC7Kd6g/iHwBDBxPiVeC+zj6D92Trh6BVv3eJbX1buE9kxa
N/UG35+iL1jwTXh9w1u3GhD3Sud6nAnSGuivEqxQ2gbPxJGU/hrrjLtVq9X4wqJy8JU5Lu5uJj6J
2SyOgQ9AEpuxaIUnHDdYxAYyPqEFo2+/iMqq0/ceApVg0R1fR1o4T8p8QzMGwQM2Z7s/gE/4qyev
U6pLZptrTiUIkjYDmJd5v0zEO+Yt1Atz/GSER8tAgKNjCd05OUr9AdPoBQMyApYVVLilDC4837TM
OghT+TTs8kMOJv/NwE59ifVlfCDCMFsVEGe0tQFt5+nngS7J341zUs8sPPgY+vWb2hNioaCogrE/
6eEmJmkgcYSnCJg/zlAdptuhvg732G7+P696U7+hY9+FSc1VWQwy4IavsYYYxTEv7YdH69HS7ozf
SiHTGfLmpG+pn37ozUlf8ryka1qxP/EFC7i2nk195tJrxQGCSIWW94kyeU2ZfEHDEBH2ToN+95iF
v/z0f4SHn+7j5oDf1FbSFhI/XRkWcYk8BIPVVChBlWC+9ms3XLIFBrHR0Nx+1hwyQAvcjosaEvro
iPe9ufs1h+pfH/W/98S5kQQjeSrf6OyOeHafVoLO6lISbrzmJC9hzZW0tU2yap9bEo0g/rCCPzb9
QjtUNJZ3Rmx35KLv2T5PVWxiwtnAArDG2WahOPplv/ZNcYJoL4l6MOmo7NiMm8NtK4WeppddfQKP
4l1y6547mtgswoqTHNENi/pFQFvmr1iIlTucSDXyiF9G69e14L/3cNOrUwvJlSSFexiMS7kml8Ta
BnP0rTA58lOq/jJSja8jlR/KJhUmrmrAI755G0Uf6eZoGfWJDMR4R0Ycvm3tPa2fBnE/acBwAPX1
UhEXzcoTJvRgSTXcNmyo+I0PSGSpBGcRGmelsIF6GE5yvqTWNizwp5gnlZM+3HN6cJrNroqQUbgR
fbJMZNDiE+rFUDm11+yAHb/cJuEd7etZYWc7eidkVGnzFCkZzjka0q+hU2WrBja0ORN3+dVdcWZs
rL/GA4IBUGYPNLN7/tyofqqazYBSI5y3z7+8m28WallWKHHqFpgSYlRuJrC2C7s6qYXqxIJLdTwh
0IBl5Z4nk/u2INkT6QaFwFyHFOktC2qwA/lVhyFc0fcndU3vHT2fSl7ls483bARr6srTkui9VME8
wfmRz2H4iK/jW/LiWXP+L+gzgT7zSlBWDuchJNRY/ELxLtOffOUa+DDGr3J8Ceja59bSrwELQZ6g
FOqk1aqtVkC+2g7+CzrBapUFm37YsXmduuOSXcg7S9wE4RJ0Keo5s3RgpNONtT4KNhSA+4iWyuZ+
vy7Nya7bxAStzMiuj55w5hUCBToTgAMypuZeeECASlMsKGnCbYwRhggpB3stWFs1ezf2GEu0Wlr5
FkcbWV/l2cFQ2J7OUOhFCdDjeYODDzZ5R0Fi3p3wSBWPPiw/xO+9Dc6rqNZFCUdxhS4uXrieU9BZ
i3bR8Gi0rwqcVgIZOXwCtFUmGFmC55eEBxwm1MywDEu/9NTV6bu4mcVk4pw0k0A2iYrutNR9msUs
I5PjppeqU/DRUNPRZijbks623q0nXJzVycOgTpgfdg+FRNGBTsBV2emb/B6BJWJ94iPcOTkUqCp4
hIVv6+8tmRjjHEGGBvIII9s4w4Kd7vL3yav9hmcfiiEkh/v2N8nCN+q8yZimoNrH+4Xy+GaBVAZD
iEW9r/BMOJB6Fc/GYFrg8IIk1s4716lBK1DEihYt/1BR7XNKKibpMiCLLSW+fF5hhZq4ViL7MMEO
jwzPYCm4u0haIMwcmLusDHwVFRvHNVZkQkwDRNhgVj+o3nJSZfbs3RzTWsBZmy7ekvNrFxzZjN/m
12kO//LiPv3Ym6W5qIokcsOxQo/k6CFSiEX5jLzLe6CVu1A0pPEzQ1pKA8wOvJoNWkPtl1X5m9bF
9LyZcplxJehMN8sMRrM8t8auIkKyIShrJqzMPfLpXXIuaa8vGCN/9Csi72LOgzrId+oalc6Gitv4
AfV3F9yVr3wXpozjGyt8/1D90lv5N419fUb/9wZv1qAmrsraC7hBPsOR9wOjlmWaOIBiUfigf5G3
OSPtFo5e9UoHt3d1Kf9gZw4XbOxVChXCvBJpb8zUK9pripBB55TPqbkqepqnTslpN6dfP8EiYaT4
H5y5mDWsaFXQECyXAe3qgSwt8GK0AWEPcOBFqmsJTmORW7TAuNW0kAaWwPoMWEHFPPuT05jsbXJw
9WrpQzOlP66ugVN4wtaTHwIYlIRe/PYqvznW8ip1UUZWaUzHt5tmQqGJkSS7dXXSa3xBEwxMH9Yx
BjgcKBPPfZGF65q/mghn5hQiALolq8zhs2LhQGbN8srKYQwLHcBxj+98gjvqcGGoh/yT0g0zI8Z1
7DCDCNWKlrPP+tjD95h3/TICL8ZJq7B1qoiIccIdAhlrsqUsQI/wpcnEBzWsRrbIDFOcyAWIvVOi
n0XsJ2iHEwpwbEOnfO/6QT//vFoq0xR4M4qYS9RpjyexvbBuhjk7QL2qCqWgH1jxcuyQPe4ZXay2
MARbKpy6vkCmpuJcjjsxiah/trNexJA+r9ZBwwwpHDi0udsMVpkApFNYxfEhf7gM5996QtY0oP9z
q7QQeYkGrlcDgdntDJiGDPlByaWT4dlZPMObnq/NVwOMG1CYmdRUtKeEYuMfq2wR/4GnaWCLzndQ
cHp3uwQhyf75Gl6I1ORAuqe8D4CIPOQ18+E407acGHE62aktEDSyLajLbhXICu4yUO5D5GmX+I7+
BwDPjdk9II5gJMWAQ2z3pf6DB8Cs9ygvMaJTpzDWBvrWCVk672y2WTvLPQTDYw/dy13mVosiEZ7U
gnoyG3vLoUwt61eFLwm7DEE4qEDGPzrsZX8jFdTZVZvAqckrPQD8ALNcN+ufR8G/ZMovj5amH3kX
kok0+maDKSSF1JlRIp3cB9l15D1WNWGHh3kFKro6h4sifI9hisIcgO4iLLy/8p257rdwf44Ue+D7
XkvFTi/GHA5oYnHIppGDDx8cNOZ+mFFr447BkW4iFDWcw6d63i9NdW1a//77EyxliiQzJATU/P2m
H5cXQd55etSdAs7OD/Dqi3DrKhdL2Ip7OCWD+hy8Ni6BDFcd3kS8e6soTbhrq7LHbqF7c6byishG
RMftRgUWIDIjEuAVX1C7wSnrcKaJO6s4yOMfKdik4gZLqsv80DL3pcaWCY8fPlyIH/KLncqK9BB2
z97FF1a+tPj5dX0REMDh06WpL8sZzKBed/PRGo2shJZO0APrPCKs3BfsNukoOc5NmrRSQuTIckhO
waDuKsZNVf/SYfxSI7i9gZu1R+wFK+kH0z/3w0HMwTA7yOakonao6/byph2fUxRiIh7k119++q3E
9N+VTfIidVIjdZImGAaftnSqMATC0Bn+GcNPFT12mVPqeylO5xFeCvmqBo5gFbYhLH++7u3c8++y
1mTVA3IokX7338vmfiuNnqUgjas3MA+bGLbuMZaXNSdiX3n8f7+YrOsEaXC6BTd9s/ux0DdbXS/7
57LdMuFgUE/oFxE9GW/8fv/ztb59lZ8vdvPp100uZmEE2WpqUzVncczBOH9ELgTX9OyqJU23YW50
rzzZQv/t4tNA/fzRTo9VNtBZTMdbFJk3R7Uk0cbG72qYn3AMpWgOaj5EizVtYYTQSZVyluHCNEf+
Rj0GvPlIS0tOJryVhWC46K+/PI3pgl9viP01OSZE4kg3W4WyIjS8GbmhiBJkWZ/K/srAgpbTZXvs
PKq/da3XnKC4wjExDfx89ekP/+Hit1K8ok6q2jIq/8xR1FCuvHdQcFqxjZSri6Sp++3HfvctKeJU
zOZjmtSl/x3UShqlvewW/tkNHpPyo1VegQTUORx677UtrwqVVfbgczBJP//Oafze/k4OMtQ0VEw4
5m3HrUkS2fUNxTvH5TEHAt8s/e7550t80TlNI+vzNW5+W+4PXRkqqkee3xnBrMBQouTNRySClE79
E2N5EH85b343mqdvVuSExiok3VyzkmPTd1uE7yqGMM7/SDkB2dM4/i1e+d8wvH2CuoZYk6hYCk23
CjI2R8LoCpV3Ds0KBUw9a0DS9dpDXNV7OTTR7O5rWl8V8ByLQ6kIwgyAqi1mL32LBXDwlmYG+TF9
yfRf3u13E+X/vbMvCdRm4nu5V9WI/9log6z/37mrz5ZEBf78kr973rrOjhDkBz0ZcdrbfloLOqEu
pdKLvDPzVhAvseuw9vCl/Pqjvn3ehmQwWLVpC3oL6TVL1Rt7NeZKwbrFpaPhUgQaGbiFbRkvErse
Qd+M6rLpyB98FdulEl/rCKHwyUhUm1vK/fKXA+p3k8XnW7pZkczctQZRTLyzYL2KyUbMXyvzrk4P
uscOoD2GAI9+ftr/qoy3g84gmcvSJ8yKId0s+ppb5opba5NZAGXwOEuDc9Q2c3fA8bkZGo4shZ1j
8A5HmjYwJwZiVinxdYNjmeU8RtgxEIaLMwDPYKCtUiRcBnujrN10KKGsGiqJMVKCBO6BnCR8Klvg
9gMLLUJ2WEZesIXH9vNv+m4Eff5JN9O9ZqlD70WmcMpHjj+wqbZqvcnxnaTnny80ffo/PLvbqd1I
Dd1D4CycOnkTlo9MCiiotX7581X+zZw/XWaa8T99EVEaSRCMVOH078VglWXqy/LlNE4FbXSChAW1
Ba0frV2Ce6QalYLxHNY04HJqmA+mdey0YzCc+3AruGBfYoYzLUVtUgC+/3yv387QFrGIEuBriYL+
zddbqH0n+27MvaqdndXsZeeMI7E8iqDrCLfujL+/TpxfasMsCwzcyZokSix81s2Goxg8rUs1yz2N
41022IZ6J7n7CVWGyMi9YD42uoOPVIesJFBiKv4D9N8RB4V96N+VUwhQ8WK1+mIop9Y1JjLSKsRu
JuUON011tkAMDaFRJCmj2OSTVL7fA1XXwr89JZb6faSN45398pobBw2FkgF2g4wiIlf5q4mrLz2z
B/r5SSvTj7oZFUgBJcLF8feyaNxMFWrq9ex4UvekjgX4WJppG8F4kZWz0i46CtbKJjPJfBWx99Or
Dsq5Gt6p5rHBkb0IYd9InTzv0GDSg4I1OPkW0O5STv1o0YK0rr9Iu3mABBw36HLEZPjz7X8z0RkA
0pl9RQ498m2/J4xrHEeVbJ3S8KVqEUe5T133rEqPWXAOcxKFfpsUvixhpsjSijRao4eAZOZmnsvd
vov9kY+IrYOSVsQhTfvvFn8as5UV/TIFfelnoTPWaFIAkgBcxT/dXM5KUzVIK74DoOrDgDgUOp+L
25A+dgtzA3tCcGIfaLZzP//Q6Map0ZSw9JEkp+y3ivmX+ZB7odknKeydTB0b2n/nj6QutNirDPfE
b4bAHPvHABoKK53yW5jDv9XiP4OSSxkym36EJkjD9ZvNktRVJDn4rntyxc4WCY1qaUWxVsipZzM0
K2HPsgnMthvOY3nUrKvoA0PBH1lJtsEpt5QvP4+z73775xua/v2nudOLfC9rM8E9df1UP3ex6Bfb
GjpQ8csb/8J8md745yvdvPGyC7JR0fjpzM4B8br0ekvBXMQSVNXsVUFM6bnoPyInJrfDmgKShOnL
gwQkWqf2L+rFSiUkAE+4Zgf0An9+DijfbueLf/c37XU4e1JLuZkk0x7XaG6WwkliisAkx0LvdXhr
WhLolKtQFMDMF5LwZpJsFgcB/OrToD15iJ+j/L1r0aMEW88qluw1tx3sxSIfyDPdq+NLT8O4FvZe
9VG7D77XzFLpYsBQG3omj/GBPgWPBKmaPkHP8PS2G8V9jYiukdV9rR388aEj/6BGUFbiwA05pKbR
Va7eqnQDy2yQNyny+CY7tJDXNONt0E6MKik9WRCLguRv3W9URDQuNq/WfZfYFcvpFgKAd0q1Ywar
Jej3ismWhs1MCwy2je2eoqDevUqSjOqNah2xY173Llpooql+JUfcDC7zuNWAL0duMgioeSCgdjWh
qTOjXVqtuM8vCYQXPcEkbh1NFv4AxkAivukNIYx08LqRH+DPFb4zLJdphkC6YKGBRD2qi2kB9rr4
YAkPZQcwBT2GG6BF8+i+soyMB14S+9+CiqgWOI2B765bRmSUTLdTRNBL5y01IK3/8LGzZvgYamGb
LzyQF6K1IJkMUPIhEgViS4u3ETd9lO4zHRNmFduRxS4PS17vNU6G1b81SRYgV1GCgs4bi/W3Ynhl
yBZxaqOkWFjaXmDTUWalM8I1TrgLXmboHSTNX/Z0CzqQ0Kn5N+bPLXufiEk20uDKObaQKPNkTbGX
BXBjJT5JkI0Ks19IGveeoUxiFzi4Sy3i1J/pM0WNbCk81kRDmRbHH8q1UvjIH5VAs4r1nlT1ZNbC
bhrp3/kJVg5m0BLiQxfiekJTrZ3FDCFFlu44bPdmbYsKWS8J0FUsKJJFei9SRWL7OBSnrtrPjj15
K2mer9wImRXxMRrsXi9F1cqOF1yeKUj3kWgwZtYVYzsK6iVvDJcpQYpXU8UjiLCYLPvpJcgeZbvw
0U1oC1gUzGEfp8aLJ++VHGL9Q8IOQNTSu7bUjyUCqtHVkaQEUGKSu0zLnU4qd7Lb7DhSjWCnBW2j
gKgxa48MQbCu1gB9gMorLz3hZXhStSkNgkIJXZCEjUgRJTe9bVMHq6B8tCIbf1vyh8biskRuxq6l
MU8sMKEmEVBZ2K62Nsu92Gw6T1vVyBcL6Y+OJT2r4MYrTpjoTkRfcOBQ1H4QRWXRikpwCaeAaOW1
Ma8S3c4pmAVbwevvpGSTU0+BTLaIArrYeAibx5y5wYQQluUmzJzRroknQqqPbnjoqz8cLeQPTqph
9+oNlId4fkGLYJQD76gUTplu+JJcUbaZStoqP4ZYhSz5hXmBZUPV9jBThWhJHzPVjEVNZE8QHaW4
XPDZUD6ilFMIWDi7fWoip0JHKMZws6eRgoo+0EpbdV91dniqb61jxnMwSdTYqg55hscU47rwQl1h
qlQpEWZXPM1kuM/1nnPYYFNBK/F1TUXZ6f/pzFeVfoKQbJmSNEnciMHJUF5N7LZWdhBpiqe4VvRE
vhdQvQr5FRdirkNKASTkog1HcKczdjvEgURXE/J3KK1HDUVdkrxJZc0W8mEY9VNkvPiGxeH/UjBh
CBKqIj4KSGk7D1CPrKFVBeCtBMuKToPUM6EpppNZBJQjN/TRpIOxGaiDiyQIvQ7d5ENIKAnhvUJ+
JrQVX8wiUs4aikTDv2+ss4Eou+vLjdAZ1z54MmkJj0VxNLJXNb/wkOPor5S1K4Nmi6yUi7jtsXnU
uxzKQUwscWIACRZV+jLstcxTpxi2FOc7S30EIBFLOQ0yUBwL/qDIwiQXWigMKDS3Zwqlq7CbHAIh
Tcg/LBUW74GPOJqo7UiYwxSgDIJUdUTgPD6UyinHspUQMKSXJ7Gey8bJAocbchMmMzqFSsKX2afr
7qIymVUEwi4necNGggmCbqXWnxTjNDYAC9EJ0zQIeaApvZ4A2T4fFuWzERKD5Kur2P/At2MrfrxC
mzT9Jy7RM4RJqZG2aZH0GdXRRMgVMsvE0Kk/4ubANEKpTxJf4uQNZBwMCqDavP82lre5FW8pxElq
sKxxGPBmPJO8G/89IlJeJLFDVUBvUYEvvY8YmGmpSfwefWVNJYpqsE0IhdS8XBocpvgr0fHfbu3L
bk6TFZXGC+UB8WZLo8VljQJdZEtD2UkhkiYiwzELrGVi0iPk5+oRUtkk29Cg09rgrIh/5Omg0UOi
rJcR8lUWESIkaKJNFEqdPgs732mRqS39LWzRRWeYYMU3KdLXEfO75Q7zNtiWE3SAvFoJXVy6D5tD
Pp6LdGNRFvMR1ATyfYMyKmKG7ZBr5pm5zwV9WwjUb1AXsD7DbQ3kBVizhjftx+Jc4AewFVEkEHSV
Ocvj2ul0/w93StljGHok5eIyZM/SUvo3/g9p59qkqLZ16V9kBHJR+boWd0TEu34xNDMVxRugIv76
fqgd0b13ZnVV9Nux49Q5O0+ZIKw115xjjjlGtSgqd49fV68uMaBt/KI8wjvqJ4eA+K+Zd09bL4r0
ZONa2z0UXrX+aPBsBKHPvApmVv1rRuMPRWZi9eP68X7hb6/vUqbKGCNqHkJz6l8fkWpgZPTc3BqC
F8TaR+8Z38h/DucnMRaBnfvGeKmzl4FT/bmUr9fLP4H85ddueP6436qdeeOXv5t5uZZt1Mtrip9h
uoYFk80v6pDzikDI1yCQknTf26vL4RbqjeVQba1xL3n3KhvUgpZMo4+tteM63eQXhZGX0ZvxgfUZ
+TSYonz8SLqW0/nPOJe1N8LhRmnrN0a0s3ZU3ZmoLbKwe4J0XzD8ah3TA/IFekSFYHEeaenD792Q
cYN+pUMZrwoNnbeoJptAtMP5c6b7E4JoEl0DySWDrg6Mwm/lTn3unJ/PqkA7m4yQzBPxosyQRn4X
onoEOXMv7b/U4s0++LFPqPRAloA9zO8Qcd1S9u+qwkELHIhCjyKDC3K0gTn9Fdz6UTjz7XqKQnOf
+UnKWOO/Bc2z277VhXFaJ4ArHDid4+CCuyIvjEOPxlwG0fXPz/N3FRSkUQ3OKK62aIj994L5U2nX
xtpAZvmJGZurkbpRxh306X09+vOVfnatmu+GgCzNA4jKDJX891IvozJ6e/VtNt+NHJIjeH9ESZSN
+NxylrZwXzlFvdGt+zfW8G8f6r8u/A0x1Dq9VtmrdTOpqpWqj0sT0giF2hUILTJhwLyyv/Vaf6A3
fFXACDArHYybkc7/flX9dTjnVY7UAt0hAUhp4quNzup67xmQux4JOSB1EbjEZWr+7Y3+7tvS9ewR
1yFCIRDx32s/8/R4K1H6SQDE2ndctNDQSwoGO5jfeiUU5X9+rT9Q0uar/uty3xbQu+jcFL1qity9
QkKOHsh6ejmS3xwX/38X+gY+nHqZcS1BJZPXvknfCGy0N+9/+zq/eXpNix6KOc1c0+x8+zr351s5
1CkbkAJahYJ4GeGGxP4z0132YI71bxSIH/28HmcvmJXB/FKnRwL537fVu6/bj97xCHrTYT4dWuq7
Sz6rRjfNGFwvzHiU++R5VNxijYEHu79UYEm86E9w9OQAECpeRhcFR40bEbvbMDNPEG2warodsIPk
MLkzgjswYAE9NSwrjsGzZsSiy9QnBiYcnTlzLxciaVMaVYyNnJiFJbYV+zWHdBl0Lgx4AqEZF25u
oK3fXvaoxg2W02ILdRlsXT9Rojbs/+d3zVOB2kJcUugTfVvDb/PYep9p9yaHasNo014JW/dt7/Y3
Xvpvgl8HHEszsA7QCUzfAkOrfT7f2voaRRRtRvstL2Pe9JkZgjT+8/f5QdYBPgIIBZlRYexgwvjt
SpAUmFI6EvtygKO0GZZN47SHIunz6HQLOEkVBJtr0L6g4NkBfYGQnOldmWNUqt8qaMTTe+cxeu2v
4/0zMd7UyXDcDpAV3+d749etXWbGY7Ynaav5NfVRBZmSGVpvj71i781po1TWxWARDrNKwXopL8xV
q/YT77LuuM7Hp+tILdvc2defv/hvokOH2asuZuk9+gbKt037bh2AKYomEEJlv9hsJ4pMNtKfr/K7
pOA/l/mGA96Lc2/d6jyJ8C84tSMO6nMvFw0eS+WqrOFGoTjIgN//5LKkIk0/nBbF95l9o/e+HbJe
gZ/mOgDOMvGXQmmX8/OERz2emrXmvzr9v1z0N+lIR2UJcbx0UQD6ZX39L8zzoqMj11WvZpIdxwcs
ugt9rF2iZ1pM8h46xe0UI5LAwLaopTNwd267Srq5Ihavqe3Jo+w4wPKNCdOf7+p3YfPfN/XtbO+C
AVzr6v7r0GkofO65NTpe7OKXW9rfwP6fXCp20692PcC3QUn2bVU9q0fxXB8eZtJ5HvB7WJ/udIUM
b/3CUQ/79Oc12BeA05fGX4Gc/IAPnf5XjY/fBQ9KJ1rY9PKNHyeF+mo6NGeixes5b9r5PNpXodj3
Ah1zJJIbAIHlriluhdKC0msx742Av752S7oye+qDv7XxmXzmsPh3pkoH4NfgMDfTYbN975StW8+8
eK9PyhRXossEc5jtmlK4SABAD/d+fRIgotlGD2DApsjiZ8i3SCrZ22cWZLqAg0Dh/lBsAAqGSClN
C0op59SK2ygX32KEoYFZ7oinuW1ChcGwUyOm2IJGq9n4u1YHyeToaQi78FRVjOOLwyVowbDeu2rS
G1zfVhetqdhEo8kDWWFLAmK+aDuvbrl7fAx7aCVEKXqt0fFm14wF80z1xmP7Pnw0iq+G4Wf1BFpr
BeKWeufWrK4YxKCgdzggjqlEPLTqeoe3cwDqhvfOxCYuf+oexZU9CizoP91DmhaVHnWPiHaC50yP
F+u+6vb611iZoFuGRJImmwG+zHtiXIepqRmhd3pXvQ6623DKQZzlHU8vDAZUMDmbkV69hxsyqsAH
VTyR2EOdUnVhfemo7yKO+I5IMPHcu+MYlIW54T4fcQPttoVhmUukyiBjP7FJk52+ET0gg2e2+nS4
9QpJjp54fgFVrudoV5X4WSRodqW06IPnAf1rpu69SptWpF4I3ZpOEWEfw8jn9PT0kuouqzmDVKdi
RVf0z5v9n/7dj4VmNPRsZhuUHz2nulvelNdBfU+Zz8h3yAQ9ML3NRpfJyzou9dn7KS7L26eJHZBQ
viqXf89G+9ECoqlAD02Q4lT8z5Nfy5BngcKy1Y33s/OsDjru4m6Fq8pe3fqWU4roKqyziCJgNJki
94rAgc9CviPcPOnt9nsHKS2uqs/qWc5wWdT2AOjTRfUSsM86mzajIZcJWZXf2sY9V3PIivxnjEpc
uqzt+ziVDLzDITX6yANGdbQPEAz3YC0MmDFx4FHBsBfvcNSyGRS9e++BsWq0LeL9QSDJgnk2E1H2
e/ayjwNsD6CSr5jzO/v2ANEH/cPui/k9QH+w328PLp46HPbn3aQnlu1Nz9FOYjDofHQTFVZ7H6fX
VqK5Xffyy5edSWrBWMeZYcbdwa/xYcqt1wmzafkMWJl4j7rAWehVF2+P/iO2xVC8YTE75z4Gcb04
8xmBOlu9RSGmRYIOQnRnK6GHmeLlxyBJsitDA4SakaCtOcTGIjxN1zaDRxbCaiu0Ps4iwRnJYrR5
eOavP91G1DcN2Ce0to6y9KBSuq0QXV1/VnqzpxO+lmAkM2RVcCTbakMAxS5ckEEe4kiVuszalFvQ
2mEmGC+bI2T6l5QR6bvfRb9/aHFILv5QidZS46Scy5J+k9RiPOHswjLE22kvHjsV6A/lV9yaWx9I
xLKAei46O2P8tiXiYYJ4YbXwFpVIKJOfwSlnjvejAuRDHRwVdSIb4sC8WSCq5aq2cfHlLyyYK9Mc
fIfU2eVTc25+pNvMggqj/2KC3gKWHz1W+SpVJawZZ3Xx24vzTOEjWyLawBQLgCJrETmOLzrWU4wm
Wljj2IbfcpYcx0DceVJhS5vgsObsk1LSGAiZOrdbcwIx6OZpXLr1dA1rNzo5HflGFe48qFD6Z2fR
7UCJvtzl0NmRSq2k7tIH4KtOjqjzoBRhIQzqXnArErcQnWIm5abZdG1dI6Tn5y2bafE+rn/2C4dN
y4y0pLDbbv5RmuJeS1Z/N6o/7rbiPHfHgeJ0g/OwbRfY2/XmisdSsZks0+92d9d5Au5KMKvLqOOo
0Op1xPStQixRqkgUDXUVRtHP/YfDxJ+bTZhIRIaZg7ucTCX0BKv2lX72WYywTPURZ3DOVr58RccQ
QNDBEFLmk9w/P4XpXidtW+kbTdhv5hgBzRZNDhTQZLAfceUzN9CxXtFrqnoBZqh210X8Hfc3Fn3L
r72be4ue0wv2o2VYzS9RgFWATAOGIz8PqEuqHuE+OQZQRXyv8tYjzLncT7bSZxoZQ+0iD3fh1SPT
w1658a9AduWvM8dN0fM96DbEcY1iAoWvX2z6fyV+x4N+f7bwU56GXRFhSK4TEJlkyuw98x0d6yTw
AAYpFvnwNT3adYi9NkJ+ubD+HP1/6JM0WQazeR3okswaI/n135L1drhduuX+9p62Y2YjTezWUgus
AQp3xYGp2BdzVJaDtjoowR2vtr7KNtpDgi81Jz9zB4QvBg6R49iQIpnb65f+gofnwzvr4FuyD+tZ
t7e84xl9G7+01TWjlAnwm3kzz80pjFlwB01cGtba5PKO1RYWnyghWs8b2knYHodwedIVilXl/PJy
uy2B/Rw6nKgWtBimfP4FG9S+TxX/ehiIAqpgko1Y3rdKtVybT+beWvWUU7awwgU2hS8rymznJUa5
5fbbcrCxzWT+QTOoPwjGyed5/uf38WMc6PstfIMs9vnVyE8qeNLRFDpNo5rnO2kx4Dqm95bt2h8d
ZFKXxjyfPvZfAEHm6rnDfIeOESfPsZN0V2aSvrG4ENhQGnTi9gGzEOYSqaM/32n7O9jx/U6/rZzn
QVPR8z68p9APZ2cvC3QMP+boMYA76OK1/PPlfsn+/dgw4HCk57rW/kFXeavXTnE/8m5uH2hmNFNh
Fv1UJ4q3PiQBsV42gRD1ny/donMnOwKZnwFi6UHSspLS+7z9Zef8wqb/dEPfytS9kt3eetWtp4aw
kEwQMVoXQtvScbca02ZvbWnXoLd8tjdkmO+B5p4Esir2bdSOFNGZexfpMcaLt6+V0iTbew/8NOE3
MPX7Afnijd3VXzK9/8va+j+P8Htdlz+zZ95b11PMf0S4OG+aFE4bL6KolBNCNw9VfFXLpxT2WuAZ
SygVQTHyZPI/eZdIKlLzdsCqfwEs/w5+RJxc147N4U73gcngVnh3Uv/lvKwVytdhLv2WXCO8wLRb
Z/l1F69Rr69bhQ0Twr4Nesh/IGOT2buj+/nnW/tB4Py1qmEzQ9OjJWH8mkr9162lva6Rqi2tnlaN
CSVA6yaKS+H7RfilT5qonPVvtZgPpEwSEJnsL++o2+zvH6vqX9f/tv+f9Eb36cuop6mJtR9po8fL
yq3cxvQ2vooV1VLIuX8IDvbRGu0FsxpRifIC7qsSK3m97Xw1Y2GjZ/j1pHa1szZMA+s9wnXmhMta
e45JJeXT2R8+Zf9h2bLnjMkkd2h6JrUYozlmWgn8pvC595DxwWgDu+0DztouhYiJIBt6NF2ncP78
2Hu/S/fgNf/vx/4tmJTdqrPv5Gymu1NJygSeefzaTtpkOeR3uYi3msdXxWRbOHierTDEaHt08Rp9
vwNmRPYpzqFeiDiV0Sqf0Tx3Ln7EYnImvj/SPzlWht2OhYQC6nHDXBMM0R98I+rbXuOOLBNMsdtO
i2HRtuwieD+khYfH85vCYehlzu6EezWHzpMti3DMXxbdLzHNP730b6FEU8p8jddoPUU3wAkXK390
+CqwcZysFafXsWvyX8R+3PKDmwfhFRspx8l6dJJda9+Wn5UyqZ+oKhgYgp+9WWsSrjd/fj8/RFm/
b4tvoQPdJXDBI3d4WRiFPYviSS5fhDia4TC/uKXBUQQwctG8MD7/9nh+tyfgu/faDU+ZOYMGKfnX
nqyq/KqpeaoQ+pGAe+G6ZJF6qAZqQ1HdXkEO6uHlw5if/Qyv0zbCn1GOdnZSPuX6A9/vAgGktY9f
Ed6bROWWp8zvo8z0a032trzoPz+rH0rIzbNCqApaH/Oy5BLf1vKhKA7r27P3nt7JaTVJaneZMEKP
fpcqOop/GbYnOurIX12YpUP15WgDhA56k/3ECMq1e6cJj6D9rnOWuKodNBuaYXqVZ9X7823+gFn/
uU38hnr08bBM+/ZKy8c6M/fVnqdqIcF0ZNo2i0h7Bu3pYfznS+lKB1j8Z2BjbqPppEGEJu/V//sS
7+tuWZVH8z1thcXi1O8cvcKqgkygqAJqMIbcEqzW1PS5eIyiaGb4D1Eli8JCCXBxFR135WQhjBaB
ZaawHkRf6EAymb3HMz1Bui15Wm/CY9zbrDDPDqKFVThhkkZHeVqEfMEM3caWvVhoItntxqrwxrvU
DWv3LBaV/VT5pQvSrSt3kQ6jBeyFMgi7Y+u8USS2sNSbnJRxeGlyj7lhYfPLbaNviWdCUMu3E606
UgvRPreKiZPiZim2JjQKsnpENkWEXVDy8BLTo1wNLmjZCT0KtaU5+URYMvY+r/YMPwib6P4YkOMv
bpZXCwqTizxG3vi2wvgoweJaZ3t9fs4Ud4GVk2QnQPEQi1abm2tuAZtyL0YFfGeKOC6lAyyJsTw1
Zu6mFhjHaNSzRojjLUln09j321bUFYtji4933GgfItYJb4+HcN10xaXPa0nFbHH00casRSW7/Pwq
3v0VSalBxezoBwm2E1lhx04qgdnLXSjefrxD3kIiVFkJfqqGXuK94kyc+hZP2kmXeHZtc5d74z/k
HSvnLKxj34p4bP7bm6TS4SV/cM0BoJLGVSswEHBgCwxOlIOV3pPU/tYiDGf8/lnthgvoW6KRdYU0
ueD/gWxIL4XBSWmIu1U07w5cKJjt8Y0La2blN7fBVModlgmVOEng3mTWfNWe/bk7pGKM/8s4OUZj
zkM5KJ9CqmJshSkP5DCo+Z3tcZh4Y9WaQsbfvFaB4nl7TlBcueTnwzOt2WcHaMH15NWR05ctg53p
r+1bJTOYuJI8b87aFhc5vieK2O3HSfsQ3iyGvpPQ2o1rfzz2un6IiJBT2qohmvWFjI4iSztaPOy7
NaOZZIjFDQIiL8tYvHDRCtDNkvGkjMAUvFywGNCakCiV8I4K0+2yhxDIYanXDrpRAJVOi5PCWY8O
Y8QVgmlK9N4169G0YI9sEy+w7b4Z2UsyQZaid51fQ/IJNu2szXvU1eDtsARZFkj5TB+Syg0lOc+T
fXMK1VZU1lIGujf2Lu7n7LYIF5gB8bdTPsLHyZdHyiZui+sKt5kXp3prC23JikyQQAhpkI74A5XP
xsy9dXeLqwh70+fyky1/ked4HLKTGkSIWrQrdHcWWh465WNFSLL9TzXC0sIH12WhirsTmtZYCXen
qGvNOlMoi4VX2p0m+S3aFkH5PEO/L2yPZ910GCIVJPS2jZoqksru+MkgjpXF+RgGWPO7k9vR4haO
dmDvh4MpyNsl2vPjwpmlfabqd22fECOD1yyYyovchZ+vh32zEsngjzVlH3+yj49i5tXscAomybpa
oCyQguuEyOrxE0ZAHkJZIc5TaCSYhp94ErEbzg4R8KavYpOKKeVDJT4f8maBs6quFp9Bv8iiPS/Y
pKONKmQR7S6ud7aC+8yePsab7m6jWgFVxxtBUOGxNm3NXfbEILglwaAb2NQjoTfFgPgmNsGuZY2T
pA7H2LANprh1vwS3sGsOeG14tUklA2s2lvYSjenBZoDmLZsk5ck0KCQLiN3APimsCOWG1GKF4obM
lyx3YML7EaynxnAbHzRL361WGZFTCw/JXozUyXB0lhMn3hKb+OchFopcAd5mwQFZAeSOayvGV4C2
wYXiTyf6FpZl9hnbgBwvO/YiehNAUJdmOSF1GB8CWN2OT1SNerx7ALq4po+ynWQeqB6u0cPtxZkc
CZgiBs3oSP8qu9RB77m/jVcVeJlYlQNVomqw0qcthSKvFM6qePKv8u1P8FlrwLxt8bnNk20UPa2I
aBwvFkCSAul0Veabh+I30GS1iY4X/vuV2lEc+/ihiUnb832kaBdf5oAWi3Au1rZEexXWN1R/u5N6
4H7JgaX8Fo+kOz+sTs62GqBvxSnHzNLsgAa79eojvLZAYbyDEEoDp5NZlP1LHimFo5xt5rVV3H8f
bgt78BhfnY77eo3vRkmWPDMOFo/NCLyHt3vEHrE6ZINGBDHC4Q0Ogl1fPMbQHITkZsfSzm0q0wlr
/BitR5QMp6+EJU3zhC6P1HILgm9hPZr7wDyJV1duVNkS9Qq+eClvy30h28T4azKZMM2wF1t8pzsI
9fS7nPwgsteedb/Fp1akIP6fbdj7WY8ut+zmeDhzLLIIg3oSeNxS8onpze3MykcinQNwFT95ieeV
35HEEQ4pzsbSXuSo4x185kIdVKR4iiIhxu8uoDd7i++FI8fN/kxuLr84Dce7JGeDuFD4W05NgMCk
VOE4y+3ZGcVeIs7tJIF632C9TCzUgte8Uuz45PijvSt8TuH69gnWrO8jFjD4sCZveoqttI3c89pG
sOYd3/TPyyt8lfaldo550r7n4nibKC+wU8J8wEcU+SidgqabAjqAwpKDIiMXbTn3l3PU7R6HXHfM
UcerviBmaTh11+qKcod53NlWMu/iA4ybAhKnPHNmvwpPQbXTwglscWfhHvasMJ7ROuHoXAAxr7s0
R6yiBGVP/SyV3TEadxOO3rMLuZU+DmMOvTOQnWt8MOTRcfnb5Erd5qzlaKaRsWiNi73LzeD0yhLs
g7D3o9kL6J4nhL5XLd4qj+MqZvvZYnE8E7brRvmHa9jXDQGQl9UUuLE65c+npQQgx/6VSk6X0HH5
YOGviuX2Mm5gFl3y1Hf8JA8mB9s/uyNl6Y+uHH4HrttqPl8LwkNrm4ttk0448dnesrMnqTXS5gf7
ICYdlmUuVk1OY47xExOrFX+JkQ1XuTl45LqvplNkAuCryzOumvBUbSd+T+LJJGXAWwFp6vRvetS6
2gqZBVao8+wLW4xUTNIFBFRx9zXnMsRtrhY1IqVYO/IrMm/fdu+I+Qs0Z01x8GIlot7ldsGBFXvV
Xaz2e3F7ujHaz7P2RUxQaRLPuTOJV/c+oSXbgdc42wZad65AxgfgQLpaAp2At3eDm5rJ+qvLvyCL
YeOtNtGo0gIQdIsqYz0kuM1jZnS2hL434lH9W9bXW3a+SYedzGPprAtnn0sWHdkXD+PtQf8qd0pl
0RjEqE9HNKnAVK4xOZvls/fDVUHxhTKr6R+7dFVMcVo+Rg5GABPI9fO93fZOMV28+CobP22MgaST
M4MirtIkoZp+rUF1Oe/ZCbYWll8E9ncIfIzWzZkoTrSkzleP4d4+V8vy1ti0NGuAHPs8ZFiZDg/Z
O1I9w3YremLAJd6Tlfq2ieY4N175LE9KPie1zWNlZpq+Nbf8Zj2RR7LczrYxZxMdxYSc1OaoWOO0
DH7nD7Xo8UE7HXH9jpWm8i5c075fgxHps3dIqMh0nnp7Tvyo/OazSHj5z/AldH/dr4bGqhHqAfMz
ksbTRt5g9lsvloE9aACHXTW/yXHPG5yHtKDBdoWXx49YVn1Y8AltR70M5sfBYPNeIfepyil/ftRP
OaAN0t31xGmAynfXUj86FFDicIvS2m4dvI5V0V28OHv86+ZP2kDNOmWzy0fEerDOLkn/oNN/Qk+3
+5z9lwHOmAG3sx6RmjA18AU2VIhqQoNEVP2NMa0mJByqY1/e0igcjV7PkHmzL5NSkV64bQaD4BEf
7WJVRC1/R3B9bHeKF+SORKCpmWKgKZ5gAnzaaUX/zWRV1Wdi6i1cNb7bRnJdfBzLAWajQ1PuxWvr
dqx5f6k44p0cmMlhCErABTBX8z6JykCb9raK0GzccOXmNQjOSPKL7CLGutdzJP4Y2HBeSRM0Bpnn
+m2i9vD+xKbRfreGV78HGXZzE7qjqnT8z5MeSnHcg9G43ZgdS9ca8RxTlkebbjxZpjx8gcIQfQdD
nhYT8XyX3sfmSKaZj+vxBssiyB+bnujE9BapocXbhXSHoiW1Ex6qa8lYhHKhh2upqK0zUW+3Rl9p
fA+/1s7DYbZ3YMjp2Qls0+3bQOYJNhgt025NP4rKelh0gedcFqubN/uFs8HRzDlv+yTQ7L6pQU8c
hiwrAoBovd29ZIocszh0j3tMecinfX97L2lG7z3tlRfWyXJ4kKMROUfsrIi9SIyJ54eGs47kJCP8
OCfLdy8Ka5aL9MZtt7zE9RF1wQf8EGd+78mL6C+Xh4x3kavWDXdYCiDyRWw5/UHzfPlHt88EzBNd
WVl/2FeOBFE5ReEMT+Gww0fEeTpBek52Zp2ZSeTF4M3WW8MGi74TUojcFDXdJjCnku7m6BaSjCxe
TvgeZ1vONG/Wi5DD0e2wYb8F1KQi/cxR2uYMsnSXmUVIQvRJM4AoAbj8ejnl2a3XUO4H1AKLSl4u
coZ+uii3n93PkNqkSRL0YKVZ8c1pixep4mp13kTd2PjgwNow7IamXIPwM4XTFBttUxQnrJDcqu2m
9fhAP5m/SPxrfEUykpb9oETZ1IwospgUejJTw+dei/uHocoZwTOYXe0wdXf7K3Bi+yJT3frEaWK9
Jy8HXewNjjRR7GfLv/9qEGgaYl1HIIfCfjTZ7uJENlnZMT4dGOGOupgz4QLkHl7B3pylFgN5y3If
nCUhSXbb9j6g8AcFyJuKuyOPTjp+z9fWGxKK1Q4PeGkj5WNN1K/mLHmHmEDtK5+92OSmuRvr0zZz
fOJkRTHnQym2SuOXRY2GO731cipG1sQrfi8TOALnbYI9gUj74eIwIGxIxP9lDMOI6CpWbQ77hepS
0BJ+LHP8dGCMk8FEq5hYTf3nrBjc4F12KFvt8lf5XrsJxIPOABQlxEfNXaycPcC3cx8ruRiZo9Ex
Jt3D5z5gvXCof2VfnDgipYaVt/HkOd6uIq1ZZnFNenhOJi18CiKf/CEdgnEwnkixoNHOf4pFZMRP
q72oM08NNIdvCwTsEdVBTu5i0syV/XNI+CZsiJCerchXR6u9vSsCgV6jmwC+d/xexXAGHjziqpJD
5FNmrrDiYE73ZjXAy7rlCt6GP+EMjt8CAYBYtQ1KBX133px8q0Pn8ybRonP2XauzMr2OHcIqB0tZ
N5V5AzFQgw2xMYS0UXzR56PuFRwhiD0X04QoPsZSOIvH+zY/P6v2+k1dfxTG8PMwxxmkScfUzGtT
BpE5TfwzYAHkrYaRg+/o3vYpHvhRDgx1GK2iJiGaIMwORXjAUWpPGm5NKf2jo4Ng8HgAcZzmZyN/
+B4Iv4xyuc3CLcRjtcnCSVNrudqaDo+wt9Gl4ZQz8uI3EToLTiAq1M0aVe/JPU5T+zY9WKb1+SCa
AmcDkVGJrOKutyVDAs+gI+JtSwqDPbUXN9Z0P7g3Eu+huyz7y3kFi+Ek5rED4HuQq3RIUtnI6dU2
+8/prO2mVMBUGEf0o9To69Pf5aTMAYGADu7SDpCP4Ig4omk63bTcgJp2XFFqX0Fs1GhGltgmIW7d
5QLfJTYB1kuQT5oAMutSgn5W3i5zGICOg/5bDl/JHFJFfyBpdlfxCQ7C/Qtfmc8bPu2S4uI1rKjf
IYhd4govP9rlfOs2loBX/n84Np0ur60S3eXuJoOLvckAHAKq60qEoJOgKQ2kQsqfgRJEDoBe5k6g
jsTnUVwNtrdxNwTaG3VkWzi3HpCftba+WmcxarLkBiTaE9XUXRdYKWdSmu3KSCChJXx9mAzEL9pd
f3HxV6o9yezJ4SqbbJMVy1oxiat31MhEXtKyyzwq6KP19kZn90v1eQGZP1fwKkK1XQxv3lO6mjuE
OlWEo5c3IYEafayZE+GsRfa3Zw2rodt/LEwOYtFriw/GJClu+x3r9Y8uMO8YQF8+pofViNvQl7o/
HOqcuUMS+u3qNHScSXcAa6I/fMn5w+orcWlxcF4hhMyU+ErgnumT9uiri3G0JHfHS4sTLIN+c7B/
5cI+FcSwHrpZf94r8Giwl4+DGLTlEk43LT9XnXzhoXg6RV9rIjIaqdzS/W3tbUpLFABSxM77k5VB
Bdv9YM3jnwVO6qxatLGmk/MXb5Kcoslkjw7MM2bP6+ZZajcqYur3auSo8sRaBcR8yFXsTBhk5J/e
5CAPfSRKEg5ww+n3q67fGzPmS1IZLIe3QsxPMy1hBE1WDPb6JhZssJRpjMhePwPZDD/KBRZhuMyX
fRWri7Y1v2wqS24GMHNuItiAzoE4t2XtHW0kk+zB8kQWH79lgfQkvmDJmquJesnSmbCnQN+jycOd
jL70z2F7hSwdYzcYwO+WkOcYjcth4xmLEjfW+GDG536H0xT9q9onIcUIFqKHdVRnZ/gIRsyGJK8p
mGimn2gx+vW0Tr6BZYWKdXkIpaQzrd361MAJXdZ4vrlMQKjjSRY0D19ffr3muDmJmFOboqO2OYUx
IkciJDZaznn2sNMSZ2Nq3trg4xy8/AGxEfHp5mCpLrhmOuBwV/AM0gmxaLMnGLTfC81rgOns6ywp
cWWHjQnwdLJSuWoA8sfT2lKQFj1vdVnex3GDA52GOTXYZHIZ+9soTierFTnVtAlOMCWftjailqK5
ft8yyx9frFIgV3qWZ6bYER1HLliJgQlObCTmRig4IPd3WAr3yWOAEscFYAtXN3n53FY4qlloP5CD
NKYl/Nyiqn9adA2AfrWQEx2431utDoNFCn/VMvRPau8mMWpyKg0Iy6FTEuX2qevPyEvuDlBcC7wG
CJQSlchmkjMgEyyOw9Xd3yLqRRIQ+vvMfSNHxFA1ahDhfUv7oHk6e9WhqIDWSsbAE2qLLeAOx3jz
KK8rDszRZcsB3xXu13O+F2DTk5pjpdqUo2gFgfRGdM5IE1Yvf4vgEJXXSBvcFfn19eLZmdgHwjqz
WhTgTKa8Qfec7p22SvjulxysA4TlH9sLjDDfLHztxTlzRT+8EZU3Pk6mywg/JjCCirb5RidR7Qr0
toV6RdwVy7ee9VQGmta/+7C8mzsuUAhAX92toqM16WYSd7dCcaBBN1zAlimU0/ihoK7AIu5ydp9e
40L7RK6Ybg5HDM5fJ8eowsOmBzWPmHlzLs6bQgHnenFIqCuJn/xm5tYRc7Y4ZSFol1Mf8ehMKlMc
X9RsyHQnKoMIKTS3A08QD3GBBwVmzmrmVtTLd/rgur3qBYcX8EtbGbQbiK3qyYUSqMl1jdobK76F
SWQ8y3aze9dVB0cJGi365sEzpxAoTqJfzJb5JAg6HslCdSdLGJcKJ+DnuqA3AQB9pz216LmrnEJV
rsJFmFgHZwzmnMPsscceIDA6KYP28PO5RHwgjTPFnXEIXcE5eAEgUPuMY6RnOCedLAAgrpFLf4g1
0FbHU5OLGd0ZhJFcY0Fn/4AMFqnp5Ivg3GKfsKIOvxbAvtHIVpcaI/S1lUX51VEPwzP61H0kvDhG
d+NL8L9IOrMlVbElDD+RETKIcMsMzrPlDaFliQwCIgL69P2t3REn+nR0965SWEPmPyV38/Vj2F88
nLGv/Hw78wWQqSyfRAq0wRd55Cz5AvPlf3gLEP493fRfZ+so6AaZaK1qfu3kuuUc0rHtjGZf9fgd
mYePi+jQ+sEPH5ndC1EubcyUTrFgaNiiNGa0eXLwG12V1Prj4tlq3PnPIA6WjmaKfp5Rf7Lrd5e7
owzMG8+uWeUOFYaKo8cK63BOCj+sUusxNGI3HyPpMoV6EU4SuS59ABELvHTff7L7MdubefjYDC8J
saq8rhv1ngd+CR8znNMOiabpMT9NegYAHivRRBGmJS11S2cwmLl/TVa34m8VObRQxEQxDG4Rg5iQ
zmBO6c+/QBPZ8ifa/BhehSjCOieqNbdGf4+Rv3uk5jlGe2vGmftorLBdnYnCPv983Pt5hD+F9pKe
+G39MFAMFMWszj/N/CzNkl/0lZh3+LSxrUlOykqZX+W1bjUoBmh6Rlj/zXSW6avbfYaYn+/Uf8LE
HkDP/6VMzqNROX3MISMjLKGfn9QqQ4YULNAHDY0nmS8kiLjKB++4nQUF7vYTg8kFKlLN7/4H/CJ1
xhmdJSTUnYwI6/U2d4MQ9X5njqxIncojNE78CMNjOFgTGiudPnV84rIndoFQEl3jdeZ7zWQasDOe
obrwKSooBxQrmohfsz9omycQamH+RtMGKUSM9p3NfkcsOLCWkf8Uz/ZrEQfD5NFds2pnQnGKJfxG
Pf/2aWu4omefww0vxZUgqdzyR7wft/0jLoTFUc+JAzN7kI76H5mTeyzuyaoCB+8gvpgG5iKcaidP
B+4yzwcmAw2L9yy+EAYRKd5AEboyQTSWSES0+Qq+D9q4Cgz4C2VKySF6Z0Ds4rhXGTtwyWBvFSGt
vPlQX77/Cc5THMvmISlp+0fhvArD4SRj4JM+4aOpRzHXrTCdeTMH1sLYseNktVOCYW2dDDX+j1+O
8vztb+rMeQAGiaOm7S3f33zMenfrJtfIupIMvdojKVfh3fhPwcVmsXuN/kqYiL0ghd2/h7e9gFCI
Vk3cX8x/Ck//2j1gtxOlLGAc0C/oIeHfkXtvLM5Zanr7DR4c7S+jkWOAMvfR+V/B/JbCd3ltB6fo
VFBrQEp1wJ/19tJvjAuzOyI7XzDZ9PSmxyC1gAl9Bg3meyV61ArXnRiIlxj2dtsJcqbHskL8v/kI
obBai1HyhCrghYbCyuCzEGc1tq7YawITHuYWXFNAl0riAEwb5qcQsw4ZNORcXqt2ucD+cPeShndT
PejwH1JvcXPr+SbOQ20F9lv8DTYt2PQeKOO7pDYieeFGZRO5A8JYzOzCfPTyMoaMH6LeQzLwTWGb
x7Tq+2b/nI5W+kIJicBDgB2ZZ3k6fwVhbG0sBJv1H9NM2GqJLUMa6rIjAEGcQUgVa0u2B+H5B/hS
spozUM//G9+ASTIf03T/oqcyUzTomGns5mOCX7JwBg+nuM90omIEyFayDRB+4LRQTepqVjbM71I3
dz/4iJz5jtHfLCA8NJyQ/fw8lM053Ve622sOcwxqbiSGlTxA/1pG3as4k9MAcogZ4t2kF6XEt9vk
Yz+vttrDGxszpnl2I7QLL5ZagzhO4pNGS605VwMav34xIrRJnw9XmWAUHYbxdBOE9bchEE6C8CCD
Od4ICaYSXA3FjCXreYkcWq/JbZMjHedOu8Quw1fKKSTsZCYoTeJaQhDtfSMESh+LSb6z72ZCfA/S
usSl+eP7Qb9qbzcbeagEUvQAkLf7q5+HG38i+FJkBfnqf555oiz2+m4ixC2ZuVpteDKb2PU3QvbF
NUd7zCwAP7lbdKXiBgDLJkOSbcKtekynK//hzq339B2cLbbgXmhmoVxurCr+7oXwRtD8b36OPPvm
1v4V0nVfUg+ArbFns5MyPX3tE+iMthJPnk7UzLvJnpJZ0Nw0vGNTOlKrjuAs+dXP0FzUAxAYUZ/Q
p6+FTkEr5jBmuaU/HPAUQccKipdoPViA4EGF/PQAmD7zKISNovTVoPFA9Upq/DnQkGiwobEe6la+
SYga6bZPIumeTzO5/xKQVzUoJ2wxhXhLd7XtGYxKnSlhk8WjkWoBiUaoduxS7F+Sgy4vjzvqiScD
VthsOm/xZNAXe7jRaGt6K7fbDZhi7qnafHxoMhredCMG6lWiAC2tl4dnxyEeZHGRoZUIjyIkxqye
9vCPlD6IvfBxQohop3ZPrdpfJL+0cjcx2+tlpgJHveyaKLN4ZUCFQQY5eb0d3TENM8/7qNAYilMq
pwzQ/Y/G4NM3AyvyzaPbvYazN9SReH+a9xy5PFNjcaf055F9rNmoDjLU0DmXYh57nZNzwvN2qOHq
fvKAL9DhhYCnu3jGWLNXbj4Riz9VoamKy4nSTR7NmqdOoqQ4TmpXHTr6DuU5I62OmspvU7FqnF9n
5irig2V/T79uXDhHaurnDSWJ5ve/bG+WIPTKibAL/vmeIbM3NEI9XJxc2BJ/EqVQycd9mHuNcsVk
vQqtVzc/Jag2oamQ7al/9WI7EuCZozTg/nBALJHY2ZYnHf3v21Z8+HfCqqmgB2J1IA0dapOhjg5c
evnFkv7b5ejtvMFBFc+en/K9cEILpr2aeEmQzl9T5hC/tm9EGRBgjIFyBvLPD6NAin2JMeduS98Z
M2R60qPPI47rA5j2+KLClavylBOtfu570nEfmA5xuxT73hp8Tq/YK/mTH046JtlyCc3zpjG1Y5UF
yq2NNsxuGnR2MpynSkhAy6NaRObdsEiOyddNfkgwboowPSgX+76Wup3MrorylFFTQfotvfpp1W/s
W+pduCLk4+AbwG80TkTiFNOyqhnzLmpuRe5vNPD69v6yCn/58/MMOEJRsVgfITY6w1Q4Hj05hrvY
XKqVCRJDqemwtLyH5QHJ0PU4f/GbH1L73siZfkPzUEz+tAD03myc1km21MERiM5yqV3JrRIa4881
fbuS5/xIaFzOjFKkGvEJAKQ2kMJyxZEAJYgFFRidVx4xUGV+WmQT3FUbWFIu+CMjWYH/4T/pBoKg
N39V8BY74FAp10wBCQ9ja0koAprw2FmDp+IhYZejWK/qzZ/oD+NTkIVPq92ATcbAXYgo6tYTy5GF
xb9GM3yJojUUqO1t1ZZvnLrszhBH4gxkIaBFISfcc4dc+OKY6v4e4hSrp9Lv25nR0gbfyXaxOH3d
0eYf48B74Ns0hneadR7gV8q1fjEuC84xgSu30Az66eM1vB1W2c+1sHJauQMk73LPsHY49+C+7M7g
aIrux/6zsNXevKBivdcOkxDFyN2MgSmGm6Rh5XY97ILV0DBan9llLJsIZrY05mtUzLBI03m5FJOc
t5Sm5vy1lFE0mEpvP37pPxeN1Zx2BYM/n1UAt/CygTmdaAGvdIQ7yy0DkfjfYA14oFmIEswMnWRQ
M6TIIonMo4KvKH6TGH6qdlCTmdN3ZQ7/aXRSNA+MjlbdkfOrBmtAokBw1IvZ1jWLyeF1bMwlTT3o
4dfcrhtOCrugALe89WN2XwgeApnNMgNOpP9bgRtsm+1Jo33O6Na/M0aFjRHcQaHPXgRRgUSI6poa
0/wyDMmOGbY2UYMnCM/YWacHAbLIrU+3qL4W1eVbOX89cReVo1Seka7uvOVl3PqxMn/SAqJ43MpL
Lw2URfW7B14+dczpcvq72Y0P9ds8Dc/VloDEsrnEMh+JK5UT7nhsOTbHnF2cextFcZhedGyMRfJE
dR5Ax//Fs/TCzx/TxwponEPIBuiz3RM/wn6HE+lnYruZ3wSkcoa3q+i3B5galryHAJcKd/BEWkQn
oyO3s+KEgwH95QZN7w4SSJZe4X3KSTOVXChu1+VQWwOstFxnjLPdbLcv6wJ2thdnY9Sw7+Q9olkW
zsVlrJ0Qw8tWEHCp7Bbb9AhAYa6j5brQaVlgJpZbUAn3NXvxLl5zdmm/PT3mjHA2x5QV8oeCVciq
6h+4nHo4/9oRIL841BFw5IhFjkjoJmgTBIOmksiJHt1iS1ccyyXT4ufptpjaQjgjAAaeHNsgmx+p
MvC2T8g0gVtYKMCNUPeYnLgfajuZU5QxBI8bRfxygS1VaHwU+2tT0/2ibWE6hJOhyuwh6HLzeLow
LNu/yLsLJAHYw61nOBg3HSqoXlSRUe8oCw6clmpraSS29EMfeo0ijsi2tDYb2jNMF0O7CHfJwGPe
K0DtpurN0Hia1saPaKhjFdHUFcJLHZtGcIvdVSv6XEro++wqZJB8L8Df2di96ALm1T+UHYsxgPcA
46gOYV+gUmi4pbm+wKZHAJAfwVBQbPXG7oVN0vpQ736KCQ9qz7m+GguS1mgnBcZW1ARu3C8q7h/V
e040FBCwC6iIQRnwYvFJUOB21HaMIlxhfgSMWGFUE442F6Uwrh8BNN8hWsz3XogtSaVx3iA/K6S7
G6rQ2XF44yzmgUKP1WKpA6FiLsAP9EbU91lVR+Y/HQkcaG1RZjTIF8nz9FesYfp30IuPubp2q300
k36pGxlP/PKBHnu7WH5VSxtsEBJt6dKghJBzzPXEeiGXFnfBBV0b1mlmceUMZHLRvG1TyQzu9h/O
JAM11CLn7aAxmZEES6PJLgsoGSAVFCqMZqp7lSU5I14UYmt/xMcqIWLt52MCFPLdwPn6E99Selgd
0YRHDuZO3dETf/zGZlP8QkfxxDOREG8r6HSBRD8ccA5d1lmUzfHHRA3z2CPhQQB5wx/P2GI319YM
lSKoYI28yngLUt3UKQEtQWztSY+tyNJEsq6dkD71ChBZtifNaejyYyne5RAdlVCXA/NEfsLUZyC9
1NrDTI/ffCB5dtUYMgkvE9+tO0RY7qxqJj8zqVpq/TSd4A64rhCqAeG9yLhkNoKDwi2i9b6S/QoF
ZBd4eTdJGfT3v7yb1exHWlgM4XdHLPiCOCEsHNbm9u3QNvRvm8ly6elOrKPzpbqmk7PT5KYfSN6s
TSPsnR5rranyJLa6iW0BxZfXIajAJ231nig5yk24K0kKD1LDCmW0uQ4NUwPK44f6IQ2fGX1lvbLm
ydJBoBDKC8X7mT5GdIXVvD+fM80p2S+rFqIZRSGIDdKl4zwcnzWXgFj7PJcM6/wOVCjDr5Ou++Ep
vvIJgOJwldoNtQgY2R51xnyAFOVh79qnkNwkNjqXzlQVNjKgkzR2OuD+hoUQsT90VE8O6GfpPMDX
j0+kFMwRi50airqaotzDeUbpx/g8hmoiyWDvAKqLTcD5L9eu/HC+v5oUdp0tU5zDLd7tSjj5bYHB
06m6/f2Mj3tUk3fLqdqLKgHdieryhwgIJexfIxhDYuRZWKvrduCSazpw4eImupVa340UVJE/xBVE
wCwjDavUkVTYwRd7EHyaqxXrCMUt88webof5P7IIZXgIfmAhAHrX5YQOhEO9tJLT1nDdWeSdLtsY
jfFhy6kLvRPNULBSl20JhKr1MKadwC898GoKRY4JTs3IAtMuo2mvcNLJi3Rw+cTHjKaj8UF8GzY4
Hisqdi0OG3nH8A0SNpPhbbB/DEwu5KwlanZZt3MphveOguxrxih9+klizD/NFKtbuv1kQQ7AROfV
ujjje80xxFZ4/wGwNQw6NEdjEwS20jeD3vlQ0F6M9Tudj+RFB7VX+LDxTK42PgRqLItR+ESiJXdm
M6QkL90x83FfO1kn43kOuF6XfjtgpCidHRpFwplSO17l9yltBJ+B/f1YQZkS2M+EgejtJ+X0yRcZ
j91EZ/Qmo39r4NZ21WvbLzZF0lLNeuw+mDmvWPcJIarQ8O+tVHgMFXzlrpqRdDkdjpkjy8AOoqb9
F5oBTr2cg+i6vnMR06Juyhm0NmW5pV3h8+BQjMmScgBgUZQUL8LESA9wenySlWSNCuH+47f/u7u9
e+Wr9W4gMwuRUimBLisG9huK6OlUOIkKsCpEigT9Eq9Kg8uFvNne3Xu3L4DMQVjMnIkKjc1sJXJm
DNPr3OlLNn+QGRU01URU+VVtnWkrs6VGhkpiHsBifmvgDWB7L0dzVtKAr79emgQ1/0vDlDMbdKTx
vNHqx0DN5WHwlr2f6Fc1f5GiEajceIcfA9qVOcnwxzHSJE9+A52msgdS/7aBXSOM12UAcdk6JmEG
f0uCCCDoAPooXQLEWjtwI1O5/wR8kadCB8YXaH0W1upuG7Bxf/JyoK1oexgKSQlbO7/0FKjz3SGq
L/Fcv19Kf6qL04mz9p+u5fjPjwpnJwjQOqK+5T+YEcWNU5a/oMdckLiwCIRAs7Ro+Rr8iOZ6vOYg
smmZpsTIlEIC9zNXLMUJN5BPd6efhXMD1fzh0K8yCynXgRcLODiWrGBtWDwAZTb15tFvGUwRY73c
pWHRZy2X5vQZOAfyGmBlHcdTbW+d7PTrCHGG0x+o4D3qBO+kWk0gmPz7FooPmEkYrBC+E6OFWkGZ
brcPoiFc4fMB/RR0Aa4WR0GdKJpqF0uOoC5loGixgAKEm50TeN7XA4y0VIMjNt2bkSvq7ZhOKnPW
we9nMTo5Qo1G47F3aBS5M0gvJwVnvPOCv+2iWwsXkviNHID/xLbDr3XCA2WOKYLl06SDVyPeqruN
f99P60SI95rhj1sUNgJd3SaTRa1Mx0eADdAqJEYQfMIbktAqoPXi+U3z1FaC0X0SH/iJ4x/qoLsY
Bkw9wk1vPS5ybQmDSupsYiuEzZ9rCjyHbIabhCgWqhecgHrlcKsyvRLFx75j8iy3fuHRHn5pyEPN
6tZodsbNhGFH48tr9z8/zFMSqIMg7AAcenhYjd9ol+1MU1mhj9k7W5L4wdOkEbqjlGgJywyD5qAH
bDz0WsAM0b5FcrEBMj4hNDqsl2vy0qlumCm7VjceDxNPe0PRdyd45TuLnkHa2RG8h/1BnCynUL92
wpTwgadx6yULUGfDeRjrkfrmApqShVw7ywK6BEOdxfjTd+wNZka0jAz0Bf1CW3THzlZCdAWxxXjo
x7I5E3oDpVIbc+7UX8iSan7uv+YZceFxytjmzTCA7phlXsXRRVSs9SmspbyVVpoJyYj95zyyduOn
CVfC7/0s4in9X0qvUJoHwnQAF3ITZkPian/ialnI48Dhb9Ta/tF+c3CV/jUdn57lVh4zqRaYuUTS
QXcM+wEqK5NoEqGvym1jQjlZ/KD8jS9C0DK8EcANPi0AQ3BYEUykfYN7bQ/QBYyx0QJMRnADzhFq
+L7NW/O1R0NCiotkNkAWhwhjxmCtX9VBgPhxiCvYqj9rMfib12WgUStsRDPU52L9FRCd8o1+i5mX
Xyv2s+Gi2S6gwl8zZOZgVWOf3BJTv31A91B3QIu+pmzKIYahgSv9XFmklEZD85qBdEX2tXaRR1EV
P8NmU3UuedXZSrpw/rB0WHv6eArdvhayVE86HXjS6CvtefZzdr43Ts5pwigbh7NxndLdjS/b5ISQ
hFQEoUKJxJkpFKOMWjelOW8pt36N84tWgmBguAK+YgYJy6JHxu4SjuXfsVzan9YfNpzgL26NoRXj
07C+hLviUEncMb7sVV/6sYDs4gyspREIK0dI78dJyITex9B5oUvNpxfhlhGdxmc1O0rlAtx4poFb
FE5v94xkXdPmI52g4q87d9CCnD5ibD/YwwjtsYzEJb8plXF6C3kBbM2i3SL8Y3BoR1a18whxPHZn
ap3cJUXl9NoNmkkFL7trNU8j6dsCRlFQK7jgnDgWVETmQf0Npc7Ry4Bx85qHGnMl1CKk+BAXxX23
Gk/AUmHQbxtwx/ck6uZhs/NRS9MIrNi1FZNBCBZ3q882kizlE/ZctM6rDOShCdMVgmLE5lnK/TMs
IxqZPOyHlB9BPUQtK85LpLvhbryPKU+s8d9ObybY8cgWGx6i+89GnGAQWdbzkHpPydEdefwIRskE
JoLOLVs98pkKLGyXh2hoqePtmwv7RfrObiKA1pn7cALgL9pKM9v1qJ/hoPwW6AOOZq0HscOXVMN6
yqHKCA4yqlJf4etjJNnPaLDn7gfFwpfsSvOLEjQghksRkQjCnCGA4uuK/uGzCQtaBd9YXiElWEn2
Y+QxMMOO3dv7QJ/FGN3PJP+7ZQOr+CtBtPhOq7q05MMmQ/zWbTt47Q38oTopx3guh7YC1kUjew8h
CNMZLdDAXOUeBjxFNTfQ3zn/kpi6bTmR57REqGNA82li5TDTuNROJ5abYT5QlrQ4kTDUyB9L3HMw
PZx/ZlltGhGowBrIQErGBsgrGIaSMOdB0ARCGUd3Xs9wbq1pSwcHhjblNj1q5apfTzUclSMUnxFq
OII8GC+7yNNF9TwkRCs8py9y0Qn8vFc43vYNMY7T98iu8nXEVy4tSjADc3AhO2TkkRzaGm6BEaQa
7cp485C94u0/M7tvkIkEIxIdUpyAu7K0hr1VMkE8JhYvTLurHpSUfFrAhf34OsXbK19Trqh+A4xC
gXsvAy2ba2fAFtrPT7tM2ps+tPrOGyWE8y0e+va9pKqLI8QM6ONhRcxXso3eLnhHtvwCW3MMXMuH
6IRaIUHCT/IJlTgcgbWoCyPznq/GKjrmcOKMe5MzaOqFXQy8DH79S7PNH2h3OvoGnGyK26rh6Gv1
DNs+vmvng18OSxnCRokyzCJafpwutc/03QNK23Sc9KjZZ6pS2pL50TLeAiGI/zA2TeMNhrY8uRv2
YzFo7ETQ5zoyG+s1pcwkkJHSzk8uCCHq1/GuMAscZZn5yKwHpX86QzRStI6czYaSw1AfVVq/JEIc
px9A4xIbAcVsMfyhbyCpLYKM0ZzHQq03NNxvH1L5Y70w0qIxYhPACjRzrcndCKtoxJm7ZYJelbnZ
pfCk3kyhTJFTNO53fEwRkQ/wsnjMq0kZzZ07KVZZLk227D/RTJlvRuq6Hq3FaClPy205DUsuNq48
gPqvuoRFlyFlW0p0WzLC5uM25HahmYOSGT4njA1/1XSSS+LaC6IIqQbQDy06KdCkYCBz/byLzbO6
k526QQAgEww5S5uwjhY5IBtthWzH9STDcsA9DfURMYZDbAd5hAM/b5376UGE3tfAc2DrqtuCLdYA
sja3rIyWL9cu1ZNwKMXtZOALjmNwl1gCdz31I9bHru1W0cjT7j9N56SVGEKP0lxafvLtB658jIJq
hWRJzW0gpvvzJEMnqXbn5/2WI/TJWGvawRGlg/2NgwoPzi4uoX5t/WMnKPtpzuilZDSRI4Y4cZWG
Cd/kYX8BmDb0zkPD/mg2VFkZFu4LScjL7UA8hvVNJtBFW3++iw+lFK88fl1aSrSnbzxhVOys3BNA
+6B0RGHW/gyo6UoGX63jcYhig2wUcBcoc/QcQIArZbmXu+loS4JeMT1mHI9EGEyel6uP9392lCWP
q66fqn+MpSdYE+8f2ZTLCmHB5bO+NyEFsuIa7ZKMuMj7/qYcYPhH5LOEePyHITvPg3yqqQIoyzu7
AWTiMEcUP3aG3EyH+xSS7kOWXe3qa0Q7T78LmQwpTfUJunB2KhINFtv7MmAzEV8+YtpggYXBfP58
fKW37itpF4OAZNYopbAWiYFw3NP2Y74CZlxxCVUcPesxXTl//jJc8/mYZRQovPeFPM25hMmJC0us
6p2lCSf4HRH64T30jOsn6BKxIaJDSYycX8x67z3Nphq13gvdTX/+TKQrQ2hO6voefI8o7PTwjace
fGG8/HiGJATOFO/NtIgsaQIWTTMeDAq3+H0gNagQmNkGTAc3xhZjl4Kua/dCX2bWE+4A8u2gajaS
X0Phz1jEH68L9TClXV70U5LO9BXOU6+5kB7ysJ4rPXzcGnruY+YnoRYMgzHrcq7I5PR98XC+zHhP
KfR6wN7aI1Ne5dNyTlMtTYe3J9boRbRqg44KaT+cP1r6fRNBFtiOcWyXLfMVZx3V3h5AFQu9g7hU
meChs9WfHFpV/gbxuoILxIXMIYBq8+2DU1fF4o6rTbXVOQ+Chdh7TPum/SJTzS7cYfhVHGjjZ+6P
psqBFPFKMr/H9rcRTFfyB1Z1wynCdQHtwg2miyfU3d7eEL3N6q4wn4pajWTPlExyGiuCQCRLh7xX
zTSzvrLTwiAumBJ60z0QG6ywsTmeJ9PsNLwmM/6TwWGYkAXzVBE3vpnaRk7Ry6PAVMk1Vwg7NBbD
FSSCm4jMT+ko2b1hl3EoV0y6Atxp58rIU8lBjNC62AYYw9sdDcMYGSDzuhKVKVNWI1mUgi9Akcrn
rB58LzXRrTm4TYq3KJQTi6SNhxzmemBUM0IDPrmfPtwaNWftVtvBwxpWU5l5SSZeEEEYxLNqvCNI
f4lR8rlWaIsD4Em0N/sWPQEF8OBSzpnTUe4jCLjguyVnIBMcBTEFIifXkWgXqSqmyoR35w5vcuob
uHN/WgqmRb7FBcWVsqoCVDuTz0X6+/i66t2ng83wnALHFOhFeexrapBvZTal+zgktxEUhmYztY1G
eRWtXuHoWhwjkEpY3Sn2IYRRh1qaaKR57BgQFa3jCz0IKalj87559FAqu2QWY4xAIpFu36R3kfQ0
Ku3vmNnlZpna2tvXt81lODpE5ZRVot9IqHmu3x7y9G+2rUXQTMBaMLAkSCItsyQ68ic2phTZRUJS
vY3edKTs5YryV1pqHSYemq29kblt4wGOG8VueGqOCdVKxZynmluXLEweZ0RCER8VGBNFaDWpW5As
J/n6uo5NT2icRpNX6lFOvebUcN+AqA80hy8xAxQ8lHsHotQfIlInu9jO305ONq6tpfajc/ge45ED
rdKQpR/myyHr9gcRj6PJ1jsFoXcffxXpGqX1OSmNI3Pc42O60wQ76sd6ImnCLoQuA6kBkYszYNsx
Ss55+hJ4b739KF5LM+MMnXeocUpD6TRLQg0Rs3/c7m41kHOjyyAoxtZgmR1ifp5iabP7n8bwFaZy
WbIA6zl3Br/5C61ytxotG3fEAkFb5nDeO6y+N8Q+KNaQbe1QoeK05fqNCmZC0YASGcyUJQDwv5eK
v9DT0b3Aflo1lB/5D+kuyX2e9hPp8yrqmDNkAU6BqWLWfaRB9l5jqX8oPy2n29glEpV/1YgZA7yu
B6nDpvSy+AUizjpBMjHmfP9Tb9/jiMkAHyRMLYm/fEKiGuhevQxRFLMZR8evqEB52nhQAb+RzEv+
h85QR4QyWJCY2siOHLsArPpoG2PYpa2gWfqGNBHExqDS8sYLCcu5rVzfjuEysmtwYTIB7DvI+rK9
sp5l1UY00CLgQRtezfPtXZ4POhe5vzKwJRosmumf0QTDWL1EMkRs84FS5oVHGbE9DtodHPq7B4zG
gB3Xv1SF1P19Yb0udWw96pD5f2tjgRanpRFPbD0yE7db4XbHADktTorQjkkLrsoB9P2xJEU6t3pU
U4dMB1+SAoML5I6K82wslEXTsSGpV6jtVBCnkJ5COw9od5Ayz6RTPOPrazexukpxJfTbapF9vFQL
tbFTLb53roPkj7LliRDhRt8i/Ixij+YZd0QblGG2M5obMDZtN2qk/FLznteSsnvMSOAaRusePxDQ
z03rNg9IIjKobcx8QzMTw35m8ks1GwYeK4E8CL4jktMgfUezArrKUIP28OhD4sa0+0Rnt360XQlL
UljYvhTq2/LM4RylVM5OvBs8lnd9fo+suPfKxKu6X1k6cEkW59c7fEqZlV0V4pJrLzrEAR600VIf
mEOQ8eei0K5QxtXQ7ifw5LCn8wJJx5iVypb9IjwE1caOyF0rOYARg+43YbEOFacCeHm7XRxGPN7m
QuBbOj61lzv12AmxjrHLTs0mWVOZfmmyrx8qFgb/ThXJHs7wkdcHUHRQ0tQd4B1gYqCq0CYz5thm
DT9OOPY6LCHqPGHCLXgmWyHLPCOyGNNlVN5bhMVVGH8yFamgm7GDjCD56Q3nw0AW1TKGgRS7opwh
HQdueuDE4K9EUrQXqXCqMxNBOC1nxTDQdA/mQl7qmxHYC/iTO2K1BMzaA6xaEXVI4M6QxCPae/2c
vOz+1pbLOnLGuSPVVnGpOcVpBctp2kza1wZbxqC/JvcQgwDf6FGs5ci/X8rpCPdOAlmqA5uvYzr/
/rD+o3jyhsFSRf7zVp0+RDt2BSwiG/hPX6554gDXXWf+oV7wVMlcyo110BZT6BYkRWY6x9kLELjx
EAT3BCA+Bm5r4eMGYzfBvxfujLJF5K4Af4Hz5DYoMiolUvo4n3FalTM+PY/OKwtr6nydmJCZ9/Ks
hKi2sWkl00/tACCpzDrxwLZQeix6YAfOhR7MlJKD9QBWHk1/Rf5i4zQPO9/z/QbLaeP8rd1gy3Qu
vO/maZasm7szO7HUaIYmLwtNCuqLHNkayjvbkG3MRwN8OkAFYx91GAUQgQSaV1c2CJ8w8P99FstD
cVsux84Sq+OaQg3wP14xKIxf0ZMa4MvOS8gKZ7PH+The9L/27DRjR/qQ1WsIp7/eZJDies3kgs8g
6LMjfhNgGAEOb40DfkvIFa40yC9nzf4jXH/3azjyj9BixZzA3AZL8gbyyTNzf9eUQH+J9wcZ4GCD
t0L8BH/AKGb4iEynvR3ij1tzxm0Pc6/iMsG0MJziBLGyY5uBUNjzMFuSkVyAT9jizTNWdXnQ3+aS
FYL1fIpJWPxQa7VKLhgFnkMgc+57nCmm7oeD21y924p1piIPUc8Z3Q7IgGl8cKEWM1tZEXpuYVSr
HPMvAP2EiwfRuzsnDHDB09p6wcjBAAj6TCQ+coIjBv/RjRWQvkycaaQB069utTADgNYDrFoEmwlZ
dFQtS9hW7jaKXU0TfnB25RcVIHvZHg2xU30pUe/m9jtpL+8OQQCAr8dh1cpO5qAZulv9hvmJF04F
gFrI2P/lr4Wg9AeTK7aRyccbejLWJ/jYBkVDTWS6qzLfxIt4uGT5T3t7bHhZ7md4k3nlaxZ4IVY3
rMzUy7BzH43Zcmz9qsQ0UzyLBCMNsF9HSsRi6cLI9Yax43n5xCN/rRfkJX/JZpnFlqS2GL9MkuWR
J98dz/ldroPcRcejPtG6DHT+gqYN7DbBg/VifdUw905gZt5o/ms0rvZ2lDmkpfmXWAdvysQA4gJS
LmtrCMrp1OfsCI//8bRRwPtydkPWRoZK7M1cTRXTC18UK0izMCYk9psfztwJBcTgF32ra7go6UYi
gv+1Q8SEh8LkOgUkOzUDLGuDsS+wQHdBQ4AXHRP1SegniuMRIxvxm/+RdGZdimJBEP5FnqMCgq/s
u/v6wimXAldQXNBf319Wz0x3T5dVLnBv3szIiEiFKaDovJ8Ore/vJ60dvXHbngbmc+bYv/zC70I7
hdjvDHbcQF/HQuglbFPLYIDRoIUvkO7SVpkIIrmuAqHI3Bx9OsqfaTHjHI606YNGpbkDasyfZthu
27mCbznKaBt6JqIf69njfIvvN0o1rInKN/hKEdQajnEDyvG2Zd9dkjQ4w4fhboR6y35DnWTVH+Tg
RVuC+uTMAc7gA9KN/SsP7ifg+uJk/l7c0ibg7X7YIMSjpP2F+9JfoVtBbP0RybavZhbQQMFkJbzZ
GggWV5jQ/NEu/RZsYfttTkrQ3ncvCTXNzh48M1gFpmNMvoh2u5tfRrc6jUb1ApGMgwkblPj0PHbS
AuHQK+Fd/d5gjL3EJEwnnfFaMHEpTJaK+qdpNKAr8xDmoXJJ8XrDwiua/3klYZ5HQQMHGv7ZXGFU
s6DebYt+CeRFl19YEHZjLee6fR8Jft9WC/epaQ6j4GmRDmYzZgGoQXfzmdBAghfCAKsWxS0fD9LZ
NyCJU+n6kMUeB+oxIsX8IIQk3pUI6k188d+eaImbaPMISIigJ6CydF7mtra3e/wJ4ANeIc5lQSPe
A0TJdYfOmv8StxVoFSY0yeNWndVI5/qGeYpeE9W5hQ1PMfwkj+FjSCWwKiHz0335xk2Qs1IDctB+
F4YwX5jmOTaT8rcDFjx5RMVsFvZ63ZowYpJcHw7G9HhwdJcBL7T1UPlLgTBG1YOkM2mQiAb9cdHz
nlWMLH335GhD33Kyqlk9GdWRMeY4js4efmyosJyWW3EhhU/f0PPAfY3bA2fDzX8xNUCUryFOByN4
AErzc1KHvnmctNgkiSaUMtrbh2bCnuvT+cLrAJSutbxODS8btZkUUAUqhjYpRdMNmh3JHznvffrF
Yoj/YuDl4/DRxRqRKeL+eXqAMTM9Bx33dQCKyMcHzPp+i+FHtFkw5fAFef+egxttsifMOjrguW/g
t/jdngMGYk+lbjDVOZTVR/B08rSCyQKpvCHowwkAi8YDkxHCnLZnGA9mFQymOl4qg/V8/kbxBahF
kGhcKDMA5cpWHWEDajV0pRyDrgGwn1VGryO0rL4t7DU6yXz5yTXJcLtlNwegLPCrcOQCiVk9aRvr
g3fYxlsTlTwp67Tvt8c3X8cAFiAV64jDRo/VpIOwkZLUoIaplhpUmg9jehnbwt3ZqSlyfJL/MwMD
eB0HVzEM/lZF+oCmBI/q47d9Kl7zE7fZo0dkUPbE8n/PFlMDclv2K8pLdtr8DQDydZ9oioH46fo5
v9VepJL9oGU/EmB2VIhtFgqxCT4YS8N6RnNoNfwAPZiOyw2m6/VM9A27BG141NvLkBT6VyB7EDhd
8byg6z6VruJfR1EOtkfQda42k+K8EwclIDOGAuaUSsYvRq2AcNSyP/49qTwoQXyKn1sA+3ycD1dH
/2eClSGEtLu7LIYNnAEY+Rx9xghA6ZTmKRk0lvLcXJFzaBPVg77WQHFUvSquf08/yN0HyEUy0E3E
/nA3P1LYs44AglBXMWA5hOG0pJB6ayYBCmPibtqGosuWxvlcgREk2prWVKF5tCoXNWrHlsntV4bk
sJFIf06/V7jxyFqS+hdVQvLGNgIvB49mqkGxBuz32mokYJTAz7vbtPARf4Yv3nfyohEmCwdzSv9t
fbFNeblNzzfWLUTxmAES1nja9WGuethtFIwiSL49H8bfMX7CybP4tgMyIAjUN0AdtOjtdnhe0hEp
+zb+cKXMQpHqcNpHs8m9LDmf/CNxDhJEhU0sPi6zanYagPdE+lBQ8QufCOwOjRVDWSIZyWIoUBV1
6L+I93SW0d/d+iXPtycHt35wWkgHxXv7tX+LDPymcr+NjUgZG+SwGMTkIbhVFzi6gpAEusWQuREd
TW12nlN5kNlqIU1eqgE9vPWc7s0p9i+DTWpnp9FHnxaQEhj3gdk6qcj+YR1239n5NFRLO7+F+TU5
MCvQagWw3gywnA5jvo8mCzjHkqUVqnQS9mcmHkELyazHad7e8IPqk472i1xJH3FCVXiZef2VGoE4
8HEeJ4f3+37MukDybQuCKTI2ogSx6nifMrmXZQ8ND5CISEb2j4OT1Y8k2qJNTs5DnO4yD+/k3FJ/
6rkCVYvatMawzVLwXKjmpzIlfl0iXuoY49jYyb3sawHWXFc1vBPOwRDMJPf1tNObtsFU6kGBcpOG
jRFiTNbTY8ncCPcRHZX3/kAF66NO+lpv/ktrvN5stRsR43h/0MPKitrV+/p6E3fI5BBffux7gBYI
OLK8W3nPRah2UUaPevTtexABjdq9c5TXbtVEne68KiEiHRY53np2s71hTcOBrWMoYbVudmdJU4PT
rU89QPtoXgMMzRV13m3s+wpeQHYilsjwGmjWGnSDq9j4AN8W1v3CFHigkkhwhG097qIGrfzDGl+g
hEPwWngnHEPpiJYsAywrkELRf0ftsMO9CLM1fAU6nh5luKEDBnK2kezdkzPd0RCIjk//Bhq8MpU5
whr5/PI4R7M58pxie93xNsBUvxyNv2RY3wCuiwpZVfVrBFZHs8cEG7hjCrJ9hhhTD+d2FyAMk8sx
6e395dIbAaniI+UIbb5DSvpOB3Vzl/LSbT9n9TVV7o7WgRbZGjF02vqQad3PY6NLL8K6RDzfU3er
J9O3zFwLwP04GcFzQAK4oRDoa/hnu+8OiAxPuH09RiSCPgwkqlXYxZSGQkU0fjsnn44RLlUIi+As
quazG7WUoFno5IYcYGwGgLONMcRtT9eCNwM3wjsfJQRPeoYGeIlJa/aNcOLn1g4a1VFufmty3eFq
uNBq5xTByXttjPj+sYAXKGpOb7OBSBkAksMGOuB3qTEldMoCo8xRgMYDur9UN8fu7ImPEtnBG9M6
q34F19LXmJlWucaOCks7e/WyopUPsbywoAMZ90H95ObiQYKlEOoFUgBE1RgYdoAloNYUKR4Q9Mrw
6iCCjnikuNnvH1Lz2usetjl9rqufP7wC22VKM816RFRU30gfKySMbetFwv0M6CO0d0hBgGQgIEFT
ZBzI3lClSKNYA3PqVB5vVobQv+NeOYN21/9psI7s2avTLCeCAPZBMmTE4Mt932a0Lq4nK4BSd86s
lhZeO9aTWdVl8LgkdMEvV/uZNvns6Gbn8akJaW90OkhZIBd11r2htuj93Eb0eHQEhQA6ybUVgbLw
NyLHqXHwkahU/4jrSmW3GK0JCBs9v5B2LJA1mjnmcav5yGwTloWV7boBBRjmLTYcE/h/yAew9boG
itADW+Z9cqZQ6pI10lxyNh/S6uEHo888VZGn3pcEpt/Lb7Ok15SPL2mCfSSsMBf+f2uwdsEbMqha
te58uKNcvaefTR+RsTIC2vtOhvKITgFVn0x6Qle+aCxvuD8lGfQNBgJB1qPFNNHHvE+B1aAxonoM
m0kz7Yq8CLwLxC0jtzA8fYuGM2bYbtIZQA6HRvcWs4I3VUE7jRI7CRDrBC6DEz4hREBQHVED0ZYG
keAvT68eNVR0B7tOD/6mA+0N3iPkaSgi0CEchKDjDGrxlCvZdj5z5mkRwEDvd8/xIHjuRSENNXEq
VtXv9DW4ujcR9qSb2jsR9iEeOJj3R8fJif/ZsxxN0MveEHVPH0KSdxidYTRBiQ2ufHkloEm1ONL3
w/Yy8IamVZlxDJ7W8RYchOH5p7sVPhQ8N+s4OA5aVRhMD3sDKUFauxfEyMFnUK/UKeyn9q4HF76w
mHZOkkePc6ejQ+CTt6gE0kcIz+4VdkbvrTppKKpheNuwO2DGFvPWuozR5PVMBXXhI9zv8Sgajz1q
/oCXMmLEfUm10GH2sg3K/de/upiLEqpROXp9hYqGpXsFmIXSdXk5PRv2Vv+HMRUiwYNZB/zKe6Z4
PA46hjveM4PjiO0NJkogld7+pNp5Amd3DLnLzmmGxlOuXmPuFeFwbSscu619tejS2eASe8BwVjkD
TccNN2M13VriW/DxFI2VfvLGWBaqQ8MeX2bBwbkhqYUvFoy946aCb1ZtxkN16i2aECAJA4SeuXJq
u91yBYfD9nCYdrFKxw1xG8cYCJ7iZx3eDO+CdwCqWmYpBezpObF4Tk6vkYi7VxCk3gT/IvFOJHgt
FpnfQT8mlPpjwGIV8YnOwZS4z9EGat9Z5p+A9Jrv/VSPwGDgcxdIR3029NtwhP/as7o0kGziAKWW
QlZNp004rsI5VcVn7TIWp3TMx6T7yJZO2qW7f2xOdCftrAnHpdh6VtiR2o/NK2qprJ+D4cCG02w1
308VJKUsdyhAL2Y6chjQsDsVvvR8qXJBu5jMQiIwlXoyQOwWd0JtNLzZZ5qe8sy66rNHgv0JlBMS
raVOMKJw94WAo7D2YAdgvtq2a5xkkZAle4icvE4yDgIFVA6XP2lTsTM3NENpVPqwuF8RTGYWK0wt
Ma1U2TlH3GlPszGWRDdLo/GAm5i1kRimgwLvlTHxjzwAKG4wRLkHFQb1IZ/nNqIXNB+su9i2iJD8
dmWw3joLOTPhBdPV+5o0CW/wXgnMlOa+EK8D8ZyfPtviIga9E0uJyVLGMk3HrfEFSalA07Cz98Y7
bFkCbGrWWEvfV2s/1lndyKzfFvrTfGZc4z3kc06nDS5JHiDYEY6Qe1O87i26OFhGo3ER/npj8FsQ
9IaI/faVXzlD7+XvPd2Ke9hRhCH5NVNdUscYqMvGOQ3vc7Gyj5/oTAs7Bqv0apvFue1Om7HuqAev
u8I5C5yHDsHRFnNgt2NvcK6mXy7WYMGeIIEhVO4IONtZ5KYJ93UIC3bbRvdIAvhlOI0x3I97OzA9
KjQCVMMwKoe7OD6tcfvh+sO7FhzPHFTDzXQ6NcfmzRYHr5iGJZlSmzJZdx65ueW6HLn53CZ+vPSI
KAHMWabhWkNtFK9uPIsxBJS3dWfrXGJzqAGAlx5M4xOexbAjW5sDoAWJjcdGvm4edFosopg+2Hq3
F9EhW0kkHYHTb5jm8Ha4Y8A/GEmt18/x1dZoy+LaWxfsERrzZ/eIAN4hG0bcbAXBYeZ5crCHoP89
G3UlvyXeQteZMgvInbnDg1fyzjtg3RSkuCl90gHKd4x6+96BYIYX/J+XR4LHNAcHtsdWgm3dzQqK
yfi+aZG2cCteoMMs527HzUfPN0h544OUE6BfNGbA0uqULXWBr/Pxc0j4ETkGdxI2UdT/udmEne4S
fQKkTOsHo51RivL7z+1mgX6MjoORYij+pMUBhn04uxBpi7RDho3TzzxegLRDmGYEz1/vgaxkShbe
bZmBx01QPJL64CZoXCa/IYlu0cQKVqtU+/lRLIYhthODu1ublCAkoEZoIAa60NBr9cnicrjClr59
4ybMp0cQ30dlAiMIajsxq78s06Raber1hmqCW9QxOHqNHyWGrmzBF4Kmbw6wmIYhxjWCu27YleHD
kaOJXFl3qNAe6cmB2ZFVwEvBYjwwB+JdAx7AFEO1qYEzEArV0wIiS40RZpvchalS8M8hQZm04Ogy
XVWwt7KM6UqVsxZEL4y4Ph38x2OkCDCiyYqh5I56dha3V0Qo0QoUfxnInvOIMvGUPGlmc64Up6mG
WqmwXweSnXHfGXtPhpxevB5nvHXW7do+/z5VgIBqxCKCREkUN7/HYIGMprY1jzE9i3bH1g0Yyxim
1+4Kqp69oK7FSdtkpCBHUhwjTV4p1neObZ+CM1D4DQ+xPsObdf5cIRI+JJdEaMQwgGm8LCg4aIdj
9yWf+Dggx6G1ynRLxWxnxG9EdBScR85jUosOzZpr9KTmtdurlnWWZUk/sz9FRoW8XcQ7VrlmDkBu
atAe5c9bMsUOxqZJ6w0KoGIx+4ZZcuI2AY4kr66tobW219ddF3WwseclZ6SFgUupQba/H9OrpSol
6fq7rhMmoYnFEFHqqcsGpvAlEEVKBNVZDDs7Zj9CVVwRLoPpkxMeejSSSKfOXRqUBtLfd8qRJH2l
ZkHr4N63x4QyQhoEHTo0xH/sznaQhGzSM1g0TNKh74DPJ4RM8zTisHSKpeYTG0/Evv7qZDh/p+8U
keAIa0kyZw5esTo+06ulUTe+Aohb+viQSAcvH4kQqZU+BD9tvP0+Dwv7hr6Ig1o2AbVtrbrd9oj9
IKJYadDBDq/HtFo+M3QVUT0jt/Vw0APamn6n3xg9PRJMEWVfVCCe+hJ9qVsQy5agag6VLzXkmrDD
0s9SNaQx/HR0YCGPwjPpXezNyed4xEyWXzeLphWQBYGJ/g87xrD/so0nakRbZXbT+BHf8YDHEd3O
oy6YMscQ4mFT85EM0Dzkh1XCPoJOMxCWut3x8TUZnND1WyAzuMdytV2cQ7LfDSrnG9f9SFOTIW2P
iC6z3AcEruQAJ5aTgefgk4vX1dhox0UPRjUX1BB38el0gwPvnR5ZwbzW0sU4G2O3MzKKdLh/DDY6
aoaU5XbvilkxB7KiWs9fjNohyjlH/FuklwJU9+ccQpsAQa9At4MzNlJzBv38frFLFkff2kFesyx/
6Lwwi9l8j8k7LHRi0xyJKKcBNyM8+JJlYdQCmn1k+rOsbHTfa0x/fyT7alz52gxsm+E38W3eIuSt
2zwb5S2MMrIwsjmGWqb3GIE2MQpqFU0/TwOpgx4CiSWlnCY+kY8wzghTEAGWA1zOybO8ozj0+4V7
QNpwkWQKizg6+XnImcM7nBUuxwiFslQMmV24X9534WYBjDUaCfxgMXhxqgzYwhxxpzWPYQ8hWRfC
BZM84Di5UV82i8ItZ9mKqAiuOvn6HZ+ig2w8Ok+Og4snZl/kXg69eDRYt+TFqdfBD8c8jOXDMZ1y
zLcwRoDlk/ZW8j46cuL1aY0GY0qUt+v12ScZ6SbMhhtJ1XbIqVSz/ey3m7k3e48ZzDjfK4zCXT38
Kso9OefOm/bqRV3EOhmijt73sMhQA5XE5Jsy98xF30aSOWxPSA5JYWf9MVfCBvPSrZIGDim4c2DT
wrtxXsL+ueCSwuU64dJ6ocaXcHNhbFQeSrcDm3tXdHRSgqorRnRs7gupDYjaT51jZHC2/0pAHyer
nnVx3uzZCx78tJKMpOuJiv3rKksh/UBrtDmWuDg8zp/klGJWLTfJ3CQK4MgPaxAA/U0KSh62tv1Z
GFZMw5r16ETtAEql4fW3kD0+CKTEmupTIhRkaQocKWz2NJJU+1o550Xu3f3rgipp/NnlwTZzeai2
SbxtndOldhHY2dsXFvOXuOMZE0zeFg1d9rvzdttbY3ABc/nhDHJfzmd5Jy3AYri3LVA1YaQKt97E
4m0lZr9oGfVkQXpl9XC2x2Yxlv/vhCTNCBgfDqSJb4gn3Hn+cIr0gGcduh2mElOrsom9nxSNF0pK
+9OH3cCRx/PgHmJmT5grjiyIO7Il62mXGZZ7rI729sszfviWVUYfr021Y4AHMSAzZTKVknbg9T0G
OkEH1i26I9D5NnTe+ZuY2bZ6IRu/PzjRNHrFhzF/jlqD7u89ruey+foT+jPnAL72tIphe+tL6KnW
fSoKQiopEHPYZolo9t4Wjt7c1ILZdrBHkRwaTOpJz7CqOBqZNdWa0Nt1s9E9PvwoW1oNpDiDpyP1
3YtpVnmKtcOAcSIg+tgm1PPDmB79T8MqecVfjjByWcKlk604vqyeNQBkoV35cnEHiSlj7fk7BPGn
y6bRPtMnNJzNHQ3gavY7ikBq8CGlIMJ4F3Wgj0nLG8NMDNNoZfBYy0yYUJSM91yLpL/OJatnmzBj
kpmXMjjkAb1WPJrpx0EwZ+EBkVnQ9yRbGxAhEZ3Qv+oE7XEleHbUcqVHNYf/ns4j5kjTzj1NxC9z
ioYCB9NZa4g3EBjf/gh7bvZcnBMN7d6i83Iy5+jhV+L1xkdP39FXEM136TOtim65OupPxP+jB57H
RYZhO6+CtbhPH6d99tLgjSkSJ6ZuzvHSO/KOIxRqhFfpXtLiHN3gwtAi/ds22JIN6HpDdmhsl7Qf
Y/UnXgWdVeGpKS7l3FeFHl0fqi3tYSVQU0rrSAl6zmFhMI/B2kGFH8vAnJON/yaTZ2wmTUGiMnmm
Od4SQ+ydqC29Y2zM6lChK8LLcUYf+d5yYThY89sAb9EDevCyS7zcddMPsiSnpk1LT2hYQHKkMwTy
R3/tt2CIHI23AAr4bCLCorPHL+uYaEHtd8fXI2+gE2h2Ge2KhN6RtmvF6lgZ1rRW6MHORxe7tC/8
XN/mJTBZGh4BL+hS8I53u2YIGYGUg1FFJ4RDdF8JnlSzb2l6X5lZYnVw63g5jAWa7PAcY8sLs6CX
lpvC06dKAGDjG7Pz8hmq65tThz3qGugkA4ZA4OtJ4EDRrm1P5CAZu0bSfJA/+rJGSBbPzIWr+9p1
iGAKTmTXgR7pvuqIHfuDIxLCtYukf/PGlvYxeZCpUyeRBA07MTTzVLyKrjgoybcfgFzvE4HYbqnx
Cw+TI4g6IVsdQlz+xeYJhyTx4//G5bi1zLzjUA2R90Pg4kdTfIvo8XK8aq7mUqqRAEE34Sjj1WwA
Thv/aKcMaaizCYkN+Cd1YMhDKsXi5ssWJdxDwyMdDbNgyucZaREJsDyDEgGOHEZkLlzIKfuZ0bW4
+IucEaazh6AJ5xwghQ0VrFdM5DGYfhzG5KGOHH4WYzj6qWiq7353uBesi4NJTIgb0i1yrRvvidfF
kDv4y4QjWw1V4FgAo0QUmhshGKyJR9g4g2wgd0a1GZ6DbviBNtFby2FSxSo7gn85s870tN8O6KTU
0aq12VAgMmaL5CSULTWlaCALN8jbZKBOMTEYPt2JpmdAErpU7oEHJVqRDNKupYxKbjN5w2SVJALj
MhkDh2yHeDLhLm8z74Aj6GUN7z6jY6ig9waoiorbFactpvs3zJdJSjiZQX9mnLhSF5BiHjiZgUFg
7ftQdOVqQCVcXBcn7+IZ9n3Td7K48vOEK2jYPbt+kYLglPTyD6QqEAjNXqCuqNWM4Lq4b0A2yGEK
+7shRSJN+v6x00qPIocPwK86uYwwxgzP7tPDAA/nnx70isqVRnRFEML+nGtNC9TcfN2Xi9vAEu8+
NlaLJQD8cXAo4blzYGpOTh0CEW4zEKCpIZU3QkYffW3FxXLCxygmAH0Cgz6ljxi1/RyCBEfFOQCo
IKUEWX86DMF8uLtd3/79pV2F7PAwONOFfcO64JSksY+Ysx/YhVf7d0Bd4nMHmgCsL7/qY1ajTGqe
7490sSyCo2KBRBRBiQsMzk7MvmyPkI083L6/6wwxctkpwFpUcGQkUj2T8AoyOYDAQIM5aHtM7aXm
sOXrV+S92G5Yb76rcVXvwZqCOO8qZMR4xPxQ+v8FgPsUGD0CKHfgIg5Jh+aZhwl82mOsVS88T2Wh
bVrmdSrMCvsyfmFULaFe3I/aiRL3XVrQLJEX6RoTELAp9biqAEPRYTYWXXbJ3USYDU4u5cUNJ+cd
4TnBPlUX9z2SLwsvA07Qj5U8Ylge2PMAvKJd2sFKYLwAEyNNMNaWw3IhG2TZUShtaIzAP+IjZR5n
cd+FAykfVhvUjkHko8Vi9kJ5DaIf7JCY6WIap4kQrRhyCW3LFwdbbSLO66X/YKFkDH+IwXpfLt4r
xOH2B36MzAlpXGi51n0LRS/97nqO+PfQhBsKcYK5aDM9oAH4R70gFKNHcD7jPlD03yppXLjL3Ghs
PKycU1kOV/IjPo7fW7M8f19LES/A32GmsLhJ0cD5ITax+FvOFAyWoKpg6dNx1ZCMjCAin024D8T3
P/IGBwS3+bvsMK4txJ3rHDDzpIb9wdgsHMwaAj+XyZ1LOJH3woe3gNpZLzopkQxQJJdiOF4TY45J
eRMizYa+KE0+MOUzfQKqR45sSGjU44hNAnQBDMQ4ssngMvKOCNc7LYaG5+Oy6GwuHBzIYUNtATpg
kNVLwSMycBRM1EyaS+lK75ug+P+dwehA90sCl9Arh4YivlDUTtIh8KVEknYSaXUkz/pJbkAdVK0A
5gxmt1++xBCMbGDms75krRGnWGUlg6akN8XfBCl/ghUfCWNH97IWbiuLVp4GjwOGlB9YPgCt8tnl
A2/E2ZGQQNXEPJHXgqyN/6FnQdBdA6C8IUP1yGUlNxTHXH7+KFRJBXxbJPZyCuI1aW4gSmGF03BT
FeCPQ9Qh7OM392XSDLv4j+smcUq6BAI+yI19wVgiK/aOU0hiJmPeiFXEdy9w13McinkEelyPmac6
38zdlZ//q++aoE6JXXLtOGDODJfkOp6RdSzh40M2+ttHsv+fP4q7US2GXcFGJsVFWhO0zM10UCfT
TV9Gk73RwTP3htQHoBpLs/7gGCw3ip3NnylqP94r8YaJBSjYLIOd+2BLGdYIaXikQ+xjG0IVA9yi
ySErpAgO8wYSVoPzlkRhOcvOFLDZkNqWbg8OJlxBRPRthyLK0mI57viCQsUtVCSU0wSwl/sJM0YG
LDuTHn1DjRmQAZ+JAQ0ylhmnFEhUyOAOY+m0UAS0Q+z22x9aLzkgHkhEfJwehzQf/3azTl/nQ13X
5+IzBXZQUm3M5+I7yr9bwhDuZ4/4qAnxDBwbt5JO3LFzoCbrMXnPrnax7Bt4+gO8cBwzf2t1iA4w
NEjXUnYLffqk5ORnF3A6bXRiunV1+WdDY1aOqrYjjLrur3xQxR8wkqjhtktNQEbGnYRThcqF5hXG
Uz1pIT3Hn2p4ghPPZ33P7y9r3djfwn5UVIxZ0u6GHZcs+4C57ObtXDVnjeV9D8Z5sEantPrGyNIc
Y35eVat6NGCqtR3xmuL9RjeKCoRwR9hnVk1/yTmwLXYqax16Ct/CGp9fh7yaXfEkHMddUrL+Em4M
PELyQNRIr5hW7S/lWdcyfhWXM4YKarkTU0HBlcWZr7WtXhw7QvgDJSP3fPOrmH4skvT0HtyDKuhQ
XoQGgjNuOBqtv+VrhL3fjnulfTPWeZo5T1KKzIXt9GX3ocJygdFUqCpj1uwcvv0jfsStrbbshYex
NMbbyAX5MhQIPARlQSlklacUNw0Ya33YmEIiJGwhBWps8rF5hwIy3FCmkTM59INoJAOqYetw4GDq
uB+H9AxNMtGBS3tLZTtlHkUi60heryUHGpElH7knhkx0YjBgAl7HRmA/BJUqVq/4IosqG8lbrX90
aOU/rUHPe0CSJNXAFq9iYKPwjLnKHMj0ZUEQTO55i1MWlh15yZSONsrN3z7ySTxJ+DgFJ4XUpwCV
yNAxrTLPu0OkRxu6dxy7biK5JVDmGj7Iedhjuvj/4bRrksggSZiOvYss8IZVigl2YdqjRFlilrvB
o434cTIjamIMypcQgsUB2VzafhSGDHcDYsiDeKW6hplbDmCE5ds2bX3f//kwZfDHgalh0Rkbk2gR
YmhTIWmg4RoyniC9BeHMpxhjsumI1ncoo5Hb1H6we4XDciv3WSLIAOPN7qdYyRldmiIwJUp8FxDA
b5dQIfkGPjGikvGoK/WnKKIree/FzXOXpsT54bfbfkdzYAEUaGRLj8347AkdlJIHK1VuSdNKWLvv
+SVFdJsOyNFJVR/IL7rBduxyfkekXYC51PaVreBLSL1+kyGTttBSETEvn3Mt9yrsodkkQOrZIPNa
g9P4VCTXh0OlrC9P7OLCZhXCVJKOJnk+i56XBYIvmVOghAj9Cup6bu4K0o+34aBc9OjqomNdVJN3
UtCDxAcRKIOOP0w1SiSZ+bR+xZxHJJRtT1jwFVtFQI+PRUYxkVxQlzHXHQK6tgVzDjJemkOGb5CY
CC3FkkJDSJ/ypgBRe6OnYbHCS3xsYfQy3fs8hU1KfS5gIUlEOeiN+L4DuQya/klXMtSu94Jb9DS/
eiBPnWD8na3JP/I5Z1QfVusbP0Nj1EGyj6UdzDhIiyN2LhEvRGGKfXLHO5/XyAYvp6DYGVTmSlzs
YIDxI2wWOki0LF42gCUY7HrNxuUs0VGDLKtpxgzOtn+6hF3UOFablb9SYDZWwanxPyk3m84HbLgx
O2V9ubJL6X+Jk31e/8WjYtpsUbndfiGN9kZfBJUAOJqJ6eWXe3+ZcwFwcEYiPsnBm/jsgbFGcCmE
YWZeYHxjeOTtXQ+CqT5BAJ5jl/7Y6pNznM/vNuVcJ3x90v9oVpagN6hhDDdbvCvFzrQKLjiYQiLf
SytIqD0C7Ypfa2l9NZLnQwh+fEouM5hJhz2/dcEZYG37VGFE/D15zwvdOH1PM9uhsu2hy6M+wxN6
cV8YFKiK9FekbHss8CLrkqGsGvrd+y/x7RXdFzRITjONbGKm0mM2dmXy8PN9NsRWmSYQPjqkcQca
usy6+csJmWsniu/DaGzYdMILt0LkMmNmKbyHcvZY3ESyhmr6RdrWbGAJMPfVQXRFosZgz78SUnBy
qoXC7chjAr26rp1EEQMXgHTIhIYA6PacIkHYP+wYcPojY4Fh0DQLqnLSFsxJIlBxc9v/64KRYA5e
bfMG7BrgjwRcDP/gLlx9NJg+ZOQs97MrveATVa3WnZHlQowhNVSHzYInrmcyD/MRtdKGeakhaEXS
SiUZpKB9kQ5LTZ+PXhtUfBmd58bHSYO7hWuj2BRppQ8f4zbLht2SqrscYSg/U4QVBIkOquKX0bPw
EhFo7yFInqyMDg8Nrel7DNEUiXM5apDTAJDcQkhWNTYDlUsLRur1zt2jmVdiZUCa13WZ44caithA
yULdskZTrRY+LJ4uNZhmneiocqvH2dd5j+m5PDAsuw41tgqezBQZvZGyLeCijhDRXpikysLm5ICn
5RsrhVwSxG2srC/PUa4HOR1k+qP+cYOMcqCvixY+WGjpoTL1wb2XbcXWb+4TweDZwXZPaZz3LYBK
18csyzwEEBsw2roT4dC+gUe2PYwbH50QU70HQ7wp/JYM/f0mUHQasebTDkHdwV1DJpjW4KwPS6ms
2/JxCCrAEtAbjC9pjrmVc1wc72Z1N5t2qM/KivGWEEH9FsLpGsumu3vpAl9fTyEvdsfrgptSjRSP
pjoGLbRyu2eknFaXOuPs4reeF86N+SJd7PF+ssGTE7jwOx2L3k+etu4B8PTLXs75B6iKaE9dVc7R
kB8u9r2AaHlKpdwW/FlNuiNBG+eS8RxJFb5/ySsBsMfXcfuVZsKDUhJGo9OfnDoIqeC4S1B+2T0S
OGTYVEK1o44eS2XA3LtBG02YHgO4w63rm5DBGQ2Q26ff+xKYoNk2fc4u977Ei/cNPqR4VLRo/+DF
FtZyfrTmPchWlK9gleX8imi4nKLXPt59bPqpHgnd50/KMz2/gf4EiP2ENRzY8H1xVPRGfFuV8Mp3
LAauEFqdx5LJSn0aEn+xr1pCSr9xu/thCz4mVwQZ0jHkDXQxvLxEjDvPP7DYRFHOyDV09HDe1eQh
RhIQZD+jJ4L7AYXw6Thpt60O2LlAKUWMRNaGmq/t/pDXZ9QPcrvNKBAmnC7fQePhu+D18Vqgb4Gl
G1vevF5sDQw8LgO0hQyVC4qo5TFY5DU/X51s+4Xg4PVcDlr7OciicoVvXdtskg63w9MxjrPuo/Po
Gt49JvoMW4FYOhRhaZjq5jRAcu21pkfDgW4oQ4A+IM1IKbB6o+vSNmeNFxbm3bt6reEos0qH9eX1
e74+6OL+YFF8Cdx8BBE6JqMn1HrAISRUE1YPzHuQZAsO609u0et0maHFLD+3ZQv0/gX6Rn3yV2gd
OVTf7UDD5BWM+Cc37M/8ER+wo+a1OJJFFFEE3RHTR+DOfvuUMKcfLQv5SyInOfRfu/KUu8zTXVzn
/W/wgFcNq9hUGJPFDfnVvLddTtWPe04/turKAAB1Cz+V3ajEb3p/8Ps8dVo5uXf1IYgKrnNJWkdL
61Do62hDdKqap4cJG8xZWpEAjJbmoBswS5rxzK5yYJ87PVPIdg0qzxILh4IhpKsTipT1fV9ioIE5
llu+3Zz5FjqCROvydq9d96jZ565IEKobsyAw/nCyVH+bZ8JhZvdunkbCscnGN2i3divoqQMNa4rS
/j3A0uWin5Mr3i1DvWFwmX/etw33MGn7yHuk4cGDXfeKbibHimp0TK6eDs3tYY4Ohtv1WZ8fr745
7wj7xhuCvHUfFTLOxigq+gA5H1SpwJY5TmDAFfvjHm+UXmZdmalyBPwrXy4+ZPL/uV0vcPANaKgM
a4BBSuWzp8A+5frZDOH8apbysCuGNJdha3fbNKWr6c5RxeEG+5pndNu0OORR2smXURTWC7WOrnie
QA7ySvc6UqNHwoGYPCd47rTjwkcy2gZmtrSwNTpDkkchUVj53W5vz7gkDE6MPXVxMKApSLRtJYrX
0NGToRTfX4QaxBbdvreTD2OrA7w7IL8QVWnsQZSCONlCCwSs9QCTJ21WmUpVLylCAnVwnaPF9iBO
BBZ3XPOUMJt8rSJd/WPpzJZUxZYw/EREoCLgLSxmRBDHujEs3c4jOOHTny+rT3fH7o7qmpQ1ZP75
DzJQfHla//ZIT5OXd8ravhbUo6uybeeIVpLJT4m3tM+KD+u87Wz05Kw6H6cCmV6XIVwaNLDRMnRD
2wvd+C9h2jBSmOPMfuKl+NeZfoXwntMhPnlnVa+xu3EyxprMRb98NZ4/h+SsjXXDtel8rPXO8o/z
emRxsKQuhTXh4l+vd4zQuxsvktn9LpbpD++Cv0I72LUGp57L1x73kB2pRHDVU59Jt/a3a53qYNVi
pLnztMqxV/j7RPOvhZdVv9kG5G1c4dBOFrNuvM9JL9d33pbSkJTwQ/idHJg6eU2qxXW0g3kRP4BV
PezhnXs0xuTW09UBnz7VwZFt2ELhnJU0alIkMaEDD+6I1V2FHBkvSY4kPNXwzCZ19xKUR5+EPEDo
f6CaHECTxxuZWIWQVaZfL8oUmNoZuhuWFuQUaMdC/6dE6gjzUaB9DIid4dFdmQ4C8MoI/g0pgSjb
Xk4eZFnIaXdyN3E2/TekxWT8/49pC21uUmlQhlyAOQYNYH9ILqFUwRQ/9o3cUKuLszR8QuPoIvGd
TggFJFb8rQJAuiDILlm1779H40fAcYDgzsoRUoRss3eCwTR5xxHsdEZfHJOo44K9f1QlLzYey9PW
HVzcgisx8Jj7bQccAXGW0mwG0S9UGcA+fiWgPK+CODETkSCzgJAMiCqgAoSIgQmqlHWCZksSySrP
06wX34bHOdZwuJjMMVCs8Vrg9GITLiDKDEjUtXh2WJXisjx8jw7DXXgYYtjCaYjInOrHdAzy3kgh
YarmMLxX8zFnbCbB9hbGNQFb9XbLjrllY/zr1oaLndj8lrU6sYXiveNxdUaX4bZWx/y6Tfbz60g/
DHmT9LP75J9RpqeZgWnqO8ViZLLUFcsE0dLZ7WBqBfQVIzyJ2NSVOo56BYzvoE5hBgYmJDVABKXP
GNlDWiNjknb9Av3wqTLvEGZQOruBBGTNbU4SK2h2qot0MOuesTVzd4zwZlpARt9+3ShuY44auXMv
GVa3Dr/D3t3nGgVAmqUQE+cfnFsfNMHkdv19+oF5jerGW6LKfD57eR7VaXdzRnJDnbahGrNXveA+
ahOMZ3E5WTewgu0a8dLE9G8SnRPdI4z5NmL0O3+redd9p9v5OW9jEPCBS+tAn2vTDapbVo+qIRLD
S2b4ujqilsp13q1diMF7l8cm36tJKTe9ei1n5z3fhU+YkDfnu6xHfP6ejbjUUz3F4h4ZGcTUSW+y
gIvntdMm6o5NGyyjCyE82FFNO/GW+uTj6m9Zm2FIDka/5ff7SoVYGaCfwMswbJyqXz76wHmqNdHV
uPtxlvJaIPckvP6lYUyyE6Poo55dH162BJPxIIKYjhUcwgsziWNYLe+9qD77t1P0sGU9WUv4VLsA
ZdjOEZV4GbuupxWZ1/KqU4TkKYxLZlGqSKyUGrU7mAHjyhjYKgUb8vuw+ACCgZBn/UmIMvAWoGnk
NSgmJZrPvRWuDy4jdrZfnGVv5VH/hNzpLDzPjc9+zBY8eS7b+evGcW8OJ6UduhmZlpoJpeTkzKnQ
vNiNL24RJs0wZG193f0RDWGY7qM0m+/C7ASN5ZpO81aBycTDm1K7UPnyynHXgRALw9LoUVUIrx/P
+XHec59dN9cmq2mLvEyJYDywU6vC+JRwY6D3Z03DI4bx+8Rs+fEZm3X0AGS5qOWx48RG1zuxkg2e
Ky+qc3TKz7jhBIVT47nZfTS/9oK5cXWy1iTLiOK8sWoxysKSxb0zJgn3CxII7LBHUi5OGNgIprFs
2G6XGiobt1/u4UX02XN9hdBJLEYIJ+azx+SDNQws9HWXtw8LVpZhTIR622nQu5IH655wON6/ylOV
foXPB3dScbUf98FTL3ftMD6cINzFnEIlwXgvd3d2su6GnNBon7dY9Ps9221Hnaj2MLWg5CqzDmnJ
udJ482gXNJ8VKsUAflVMWTZ3mgzwWkWQsrafVt5fliWLI8CWAfqtk5pQnBhuRoRoC+UI1xR6sII1
dc5N3/S3/NCWx47gZaIbU4+gbBL9l04gLMacChBmIRj1goaFkK64UCzm6K1sD98KXY1rZVIwWu4X
Iu17xgOMdL+aMJOGkdQC7PKW1/VzdM3xOhiKoQjJzWP04RGtGrv9HNUoIVaHpe5fo3Mk4VX36Jk2
qh59PZtN35s0Efakw/PomC+w4+QIJFEw3IVtNuApvKq/SE7dKXEuY+F3816+gGrSU2zUvSoPAdgk
D5dSfcLFTdERH+ITdA7z9+hf/fvATDC0kJdOpZu8Q2TEJG6wUT79imdbuVSa4as4UONj2oAMGrkm
jJzeG4OGBo03e0xT5Yl7+enEcWY6U46f9BN3vcrj8OQK4KSLL8uP1+KU48LnW6J/9PgzvJacya5G
XwFmRqeEvJx7udgOGnHwfXIXgoqQPHHy2hz6jyyGtPxWS2zxMJOgeOIq5fPocv5pEXYQdD/kTlK9
HsA733FSsGmkJnymCGqgSUNSd9vRNJhu849XpybMtCc0tt7PzdMo/ujlXezI+EnfzT1q1GE4p/Qa
vSbVsodaZzHQfaxeI9vhvax43bdxO0QTThsk7x7yQV/ML7DbQynO5U99B0XWKYQys+dvUD7/FBM6
63Hg8gAv2WJ241h/Mw7gvbGCY3Q7U2i+FR0Dx5KuKq4jXCH4/FOoETGpBZ2N0OrYu1+CHZX0XyLQ
wAQPQ5IRrcmck42ekXr4i8bq43XjUwagyxrsUVxSjyVSdWIr6krQyJt1BTOHg2G4bPvHmtvXinV/
PgU+WwGmx8WbdnbCOqIoUb1cnn8bl+LwSIwjZKa5joEVbzjWxOPL+A0CZgKxBu+k4aU+c2oDIgim
prMnMxO2f8r2E3se8fA5u78tkeHDI3VJt9+73T6fiE3tyHaWvK/H2Sm+FVf/4VZDWedtsdERQwHm
DMGLcmhd590lXF/fCKWFpWC89R9cY2PSTIIqOMXsMnfBJf9ATZQ/Jt34+PC+tost+rLxO0ElZz/P
kYI7jmMjLO8ouTiPFgu+jgBfavLQSMpNkxyKmxs3EYUBHaVps0N7W9iDbX/5KqT3vaBd2GH/oDjb
nzCVHqlJVq5/RG7tP5VdTrs0hK6JTtIJnoqWg4VYp8/ZzbvTwffPjKdhUfYQCVOdwvkXMumwCo9u
66c5LVcHqrTHzuXX1b4hTe8OuQVPmJ5qsly+MkOcUw4fB59oOrWwt5603rHp3YX2dUKW+Ex4fPq0
NFCtO+Tksln6W/Uh++rK0k/PBL047QEqHPaI7rMcM9TmY5R5tR9bE5GnLxcsmoaNXxa9rkv3ejGc
0vgt3wNsuQ/OGCthpzU+KsTt8SvIKC2X2RYiLE8/u3hxQf8p50QsIMiYDd/GkGJ/dMOYKFxeRmvT
g/IIe4dRGC0U670AlLgqL76DiBAczH1pJmBd7AzUCY1azOLXkH3x+EeNPSjirQoxDrA460IzHFOJ
cLjb/piTCW8X4xdxow/dLyS6NnNfGZYT5DgxCaG0eeM9yXRhNmn3JxXapRwI6jO4XHC8gQHxRPhM
HMIelrRbXz/O/vdy/zmjmxnC97jDxfh+UFSjjslhuO398DpAUilIAOEImw0u6JNzA3MCqu0TCYu7
vcWYcUgHI52MZXpd09s+MTV5cerVsYSd8HGNCtZ9kkIM6UaioLYcro/PqGFvuSQCh5Ob2N7rTfjy
7c9gts320BcvC+jnu1xB7yE35nudw/ngYAVkOnsfa4xMG6uJe2GVj54z+VoBbBFUGw0QG+6hTgXl
8O284GLjlM3oyyBiCIjtypEFSAA2ant6IjATMuonxtEGJ+/g2PY2d5vDvAaUir055c12p7DPz+ZV
xgiuIYgW9IozhE0E/XCNofHa9qBzaioMaZCCsuSnrY0hkeY99/EGLZLlasGs8kO5JTJqgmx89ccl
5g9zjTvs8nNzN+/wgfmW28lb0WOOLw/Y6l8Q6z2kscTqFud8lur7ISbnr6MTYki0AflYC6LY/nik
OT2cXh7qSYlxGs10HWUldyeokF8k8jgBCE2l/6zbQ4LJvc4cgUz+dBKBxm5PV9jXlghQWDWanoba
wdls2iHUzd3Pbdw4AG+Ur/1SyNbvl7OMQ7mlenPWg8X2xPMAes8BDzy8jc+M6xXOyutnyyOGnOcP
K1Q8LspLvzSm5IR3cSkAFOYK7phuLJdGZmNFq5bfJVXF4aPmLcpQ4+XErXGp/16CDZuwPDikd2O1
TJ3jsSPZCTHl1xgohMHlLUbn4I2/P3FWn+Vci2lsYjvkd39sgQjBZQAH2eFaHtbc08G6FxGXCRTo
XCAS8SowU96SvukZ3G3FrqDkdDZatFl/5vT0DsDou2ignq7xdXkjg3c2ZB/+tAznL79qAxCmzYtL
cVTLh0s3Bb7AYWZTND2ge7tZ7Ia8DIaWGh41hdny1p28mEywRiVeeKtwRjqi0mKSv8bU/eatC0Dp
mIy7yaSL5ITR18uK2NnFwT1PD1iWALpFmLM0StYXcAFdAIg7rfY8uU4L8C9wA3eCJxOM5x3Caf59
p87zuuv9JWK3k/18CN4Onhws4B0skeKAo0z9D/dEBBtA8v90lFrE3z1by/qquBH5Cbru8U44rfn9
12j4QtNyypfp3gCTf8o750TNQgAdwrLcMUJdU1+Ol9mYh9r4WMB9sWNG0tBcB0xLqQQfWcekZuSg
55pLCiott8347ARpOwWg5ucLZ854cap98tfbmSwA7txdZ/oEXkmgtDzdogdNGMt2eb6Pf7c+GIOe
nIr29PBDNIsZA+jtgluXV49TYn4ZLzwzM7JnyEtIYObC+jpRZ2F+4HdzMEYsiDyW9BGgkeTawExI
e2FyQCVtzlATx0cwhs+EJNOjOpZk0FNX8rvMHsR14EWytiL4yOQ5EBlBICClBXnp8dcb733dodZq
KHBfXlaa0x3s4kIm+E8PJsQL122Rw9+XEEzeE7QuDrwkDOzuwYKpNuzIi//eu4d5let/DFImMTkT
PwbeLb9KMUohSIMFPOhDqyQfUA+YeDY09/8esNxSSNpD1kgkL1SRO/Nb/ZA0FTS/PRiEwaHAp7z9
a7MnCjMxavX9Md/5vdQJ02AxxI3t1Dd0es5l/Ey+QFTqND65iRnUExlZy/wZCtGEEMdFAbunXTlK
K5nDEh7fKfeT7XJ2F8a8MIPJNnxQRCMgyqq8k96Lboo93JMnhw1dgr3mewyTmf388xx/WPPo97YE
K1uoD+H5QIfszn6hcoAFEUEi0ht3dMNaKXwWmCr0X1j9Yeu6FF7NLyJuhNqQ7phzf2edVYffUgY8
DWojrOUY8TIOku3F9ESG4yJpRo7yI9wokYBLeEwXytyfILOzqhieAfvD7C66AwYvbZ0EK4dpetrE
cMjtrKtmkB1rHMI1vgOkDthVT844lvT+V7int+A82KzX8Bbs4k7aW9dh8jCBGslAQhsw0mcK379v
Pkz8LxFMmQDp2sQOblCukVHlZmAHmOjtM+zKQvHPwu03fncdfgb/CJ1QyDIwCooqByyw4J/KEyJM
5hnjKAcZDLw0f/KDG+g5h/wJG9F5LtsbebH3grcRLdjyvVzEhCSH254LvaeBt1ONmFXA3B2gCFht
l7toh/irwLMb0SCTwIMYm2BmZUDfFqUAx+ghaGew7ll2o4f/4PdsY70GrefLT66U+cP467Wy+YOh
nV1ggoYbVABdcQaB8YZROp98wdIZjtUSiQVERvHF2M2FKHyEGi4qLajfElKDlmf4mKIjR/PO7LOv
Dfkwm8q9JU+I/hkWH0J3toawit0O8sKeZ+cM6o+BDbwabQscM7awoKsQ/BQd07G/D9q0CBheH+mo
7qpTvCDOYrO54mpGeEMj41HRMkfJgzs989P/Um9jm1mr9qqZGYMPcz16lIfX7eOo6105807JEZV3
EARzmkX8JzpYO4pK88acYr6Y4xx7l2hdmfF3bWRnd8bL7XZy/ETCMNHHQjuAM+/3pbTzZ8Jk6hFq
Af0N+wnI+lADLyOJ8/oo7g9YY6+0StuxDsgJzcqCkwE3sR2bnDYyw0MTkWn+FeusF38TVpktWI5a
KQsR7gmkd+hOkpeiUeJp6RMjIZ4sIATWa7b3R6F2KdS+eIT8QEz4BbiPrdkPun9+HsQxCHxwvFH3
8xIRqfWtBE6hAr7GphVnsqTKJaR15/uvX2bnLV4N42OOOPZ6hAHeB8InKHdEoNiDXmrrwAUqhFLd
w0QWCSz/BMF0gdPGFICbI/D3Oh6dQcB5ixk1M/HxASszuO7hDkovlPp/0QC5i0qI7WFy747oQP4N
ExwO4Upiw7grsHxOuNTg60L8HsA2HGkpzknT9tDOrDlxMuF+UAXmlOlUwHSKmVC9UJexRgrswZMu
kTIqpOkAidsOGEK6282DN1jPNBJvQY0gNQpFhWA4WCfIQyKttFbXM4yR6IYtcAw1DzVcK0RDKC4m
+PJMukQVNbAcJcFWK2twyT+KDqfrpQ6FAsRIEMIfjL+VkHXhGqdELRBDiek07DdjokMf7ewhUoLY
Fu0GSw8lKbzimNEuFsiacNhKtnQvK3OM8TblD10+/+6OBF+ACF6H/DH76Y8eU/Gj+X2UCFVD7AJV
b4VfIDLLKueXtrFRIoKGTHLuw+KADBAv+MGp3GLtizmPIrg5eML8/f52Esgi/jE+IFv5xyzRH6IV
1mDH5OdggdKFSccHkAruyJZ9eHZzBlbBfwJEdJzixnFCGCt8OkKFh4+81YbNexmc31gtGvNHgjJk
0Jl2QmtaF6Mz3HcmggEJpQnmr2B8aC8tqhMCt8Tn4qBuJaLAlX6ElveUrGKYYfelKVNyEby81KIv
qrRLdIhOIzzF0NYzEof1B9FU5A6mIhRbCO8Ei4liVo5jTr9YzrBTqlEDQOqwCyHziUhHbBq/aN3g
Jhpc5VtknLBUuOE/EZ5Y6XnYTIwNohQXs5I9MkD3YMtx9ge9WZxFWnbut0Igbn8Rn4ciye8JFTO7
86vfcTE+xs24h7pk3B7D866H+3CPJYYIs8HzM0aOcsDRhl9Xnf4tXISm6hHmtQ3aRHn/O/5Dw0kc
AfREti73XQJN+Dr8PXu8Pbe9mGV/FUQ9tvXO54gdnoP7P2hE/+T+xYwnWAjzCRVRXxSWvzaIATYR
IBn9k2Kp5uJjfB+PBubGjGHdYTE57KLkEBbu/UcfI2dqU+28IgzNIVGKikZeHOxf6Bp4s5OPs+Sp
MERXv5wqwwGcSaPPvc0JiGUUhHkoYRxxAyi9MB6yVwqJ3TOXN9/yGZZ+eOg4Nim4QR42BGb+uXlm
jjNJH3Mi1ug3ufePP3VQfyi3kAf9EeurUuRJonXahg1Fxznr+Ke8PbFguC7wDpVDrweZVdgh8HM8
2CA+MwEO1UrJYKVWW24Kfb3qBKAPiyuwbHD2ZbjUo0s5hY/sFVAbgAuYjFnmDxJpXcHEwMNi8thx
bVAv/Bib8Els5gD0qUXtep9Ous6M45ELQCiGsNBH/Zn0L3LrWoqeerAtT3horrs4Ev75RXCKvKEQ
t2MmvOz+2R+reGmhkE2YC3Tj9k6RPTU7M3uhkaqCWyA8CotD7A72oNEp0+NSOI+grHiTcOuLRlwo
0Y13x+apoxp5h8/ec/gefiODPAicBtgWnSnK4ARXDBkwfrgAtj8cCSMO4H/1vwoEBWSFnYEtFIFt
g14KXwboMKbV7B/LE5wPIqcu/XfYixh4uNocX885Pc4C5b8qr6ApZTNtwMcevEt6Aih3LUtmRbyB
B4eYIWQ3oCbirCgjf14sxRUqrV/h89OKynnHwgKALLHpBDhyaUA40ve+4LLMEHx7evvrSuMeSCuu
7rh32EzJcAuhSgbgZ5AJJvoGJWUgDqBZD450Q3wsPA6IZQNL0tSGAasbm7/tkO/nt/qHBJwcPAWY
2X/TaDxJbGbws/A6UBBEtshYLiy6EWa8Ca1g5Rs/lHcb/NHQSItOCO9NVpyIYi2EnWbDjiAJc5s0
3jkTTVAb9jWjXqGn9/uzviLOFyM8elqyQBRN5RCXuZGR3cFDNi8ye3gXtjxrPP463mMl/CjhOXXK
Q4ocShSmMo46pMJJ/cBJrdQhertrLhMKCVyD+pfV0+1hnnpIX/4kQbiJrlIkor0QSQ9Sil74WiVF
iUGJ6vb1iH0xb4cMIxg7lHPyGV9YvWdwRlwrWrhlucxATLHFAs7bK4BS5WbTbxbMea9BEuji1nTd
PLOCunnhojKQ3/iSE8+NFzVkU3haJoew1NqXPkMC0ytKZrsI2RDY03cG86X9SzhtHdUR/XkW88qp
0b0r/OGualPBy+w8zUlcQGoHcMsXtLyrklk2eBwhHu6ur61tV8+oLLjXAdZ82UpcmXR585qtntZ/
GvyazjHXMk6ZYJFTc8iRTxyN0y6nOOQw8g7ylPQMZ7kEotHD2EkR6EsmLCm0FvycYM63BIbALSjX
VFHOGbj9fYZcCZSklKDt0arnMRJzp4ys7DbvDGgXK91E/qGbCtvIXw0/0TqZaD6+uDx/DTmVDc/J
YorSktdyTzojPbM/LDV6V/Utq1m7QMHkn2cLjJj9BqsejE5MZStriEkKOvlxLX5oR/Q5PbIhP8jY
vcoZS+XAYkBRJwIuKyL7EAqKNNzqOS3Kypla4Mpg5m5b3YafSWfCNMxnuo3zKMFv7gVM2OCTAg/M
tUn2A9mOV/89gj+OkXbHrZa3mq9mlE9TwviCznbQqnBVs4oznTYUN/8T6FBGPnznCh+xRZPtstvk
rV44imWvje5rlvownhzdlky0gwfz93uKXQ8yfCGsZTEEDuapKYsB89VecocENO84BmKw7VIWeDvu
zC6QD9+CxfB64cKZQ5M/MFFDtf0itwqEnamjowWLgdavgZ8fznDECvFxiWHY3mV4yfDzzuLzjznU
JXXNd+BEc5lhmDIQCJrQ4mVPL/8ezPziJtwY0J2gNa0bsq2AqEAECRKC+VbR5eiOfCjScj1ph98+
CL/bGX3e7hciX8trQ4qGvzfXRjg5gphzsIOf2OLl+2CfiKmwFNVS62DJfnTUkeg6uGhpHZOih7B7
1CrbfRzZQShEU/ZQB0oaPTjBCARxAU2gkebOeYM4goGEvXQNjgraOby41wHJf5xxT8yRAd0e/ypQ
bfCxLRvp4G1OfQh7DqC7Cg/xhlUy7+ZG9jBAS6BV1VMxJadDzrvRNbnShwiDntPuFF0nx4zfXj5y
Q92fcCowJdvYLrMqMAzwKVwLQWFjL8hA+r9uVhZrzqaicYDN1hzIIV8yQac04N0Brzyl9QbB6FLk
hCJKtIPj0oCxzwkj0seuMseiMdD89ZFr4Ix1gIc7TTtarG/TKqw4mkf/Dz5edf5UF7hHdYPDkvnL
3BgET2w2rquVCacZ+yuFYRS2PJkBuYeA3E7Q7de+ObLcHJqI7wxJ0RpE4tex9f7lARyP6SsmE4jV
zYScKUnwFz0tAht0byjmqOhenCnoDSLMSY4uNgXkcZzpj5A0QeH3ZhBkn852Kq0dTpJcyVvPVpwN
sMEYuhQdKCgd6E8MXZn0ALV7Fj+LJvWdGjOOPkBv06KzcZ7sEkDMU5bmOfegFTD4DBah/LzJVHwP
7+qSEJqp2oPPjmmQSYf9r+t1fhbhPu2cvFd8QwU+1CO9bJdf3Eko8pF5y7DsnwUhccfNl7fo4P5h
hWe5C4aKB07BTrC6eXb6iPHiiuwBMy7In37j9/59fh4B1HVargOAbIVQCMYfdghNYfbJjAZzQf+G
mz9BfsFpZqUstfUDFJfblgWCtYAVbH+vXFm7foe7h7N/tD7bPvgf5zoMwPA9hcbI0JmR3xOpMJJO
4WcdXDBHrpkETRq+zsqa7/0KowPgZch1MRdbjJmHS0Wx8IrJLhInkr8Td/7+5d4Pbv3Lz7ME8AUx
HcfvSHwHjqu734u7Ezgsn+UuqTItvsMcCPf5HDyQOn0frL5DU62OaXvQDDjcGNsztYWN0IFR9+r/
gXeXnyu3asIMI/n8oHgOKeUYNv79ABo7LRJSFuVGzSCfPXn7saj4yxYBHSijt2xjK2J5738/eS99
IawDKPylpKXs6A7sonFtOqN4v6QnfLqmh/d2LRg6laaRCeDTiWaqcD1v7pXnwZsly1vwhgvJTrR5
T/Tk0z/OngxlDyy0p99QsLpf9qxirTBfHJ8VyQUyqz+rGHLMHQbBdf3lf0WtiTimXaP76GNyMx0S
gnBNtwaSLC8EzDKpn3JhgIbku391y4XyuVeMcWzmpY++GcLm4AIYQlagoYqIYI52G8xvoU7CoWRm
qTBxt391h0ugif6oVxYcXFJcZRz58Ei9Si2+SLi2e/KOsQOE695h2sm9clvCwPKOFJxOPTj7pHIe
OeaYLF24EE/QTeuwy8E6GwxGfi+BisbgZElP73RQNy+Wu4N3B6UbcZEwU9j6m7UJUWXYytfGT6ds
/9xmO4AYfpHBw29n26n5dZi9gtmT88sdz5FInNkREcDGmiF+Q7Yic7+Du5+2gVSdpC/HGe2BlG0C
b1ikR1MMo4e/uBQKXQC9pztZLzB/lGHGglutnuLGTR1LBkPQ8NHgY6gddEm+3ZtE6qTYU066tl+C
m1Coln/ra+ft/Sf0gPEpI9pXhutcpeDC1B0diheQYp1UjcpXkAlCI9tAAv7mFwpk6BjMkbkfINdw
WRQo7hjXMYrnG176C0jX/I3L+7B6KO4vVq+YiEhvYns8+g4dws+taHkPhi4Q493kid7qliahyyLr
FveUaaum1txZIX0BXznaBedf0YUz4w8J95JbjkJWFO1MQEy+xZNH8XRmlUIpKUrdB2z1tDWjaYNE
KPxPyBWpvpri7iyOrJxjV/wm8KqL/pkgTrh2htX0dVWXX9QY+BiIwWF5/jOPwvNMEMEXdMO5d4qZ
MENecMkVrTxtvPD3bsA8ZN55KzldNViGTGk5+Jlfy/9i8KhRiH6yZmQDO1P3ZqfMCm5CFWSvwSLC
H0ZLu6qTSxGrRTvBpmbtHUxxKAUVzYy4+guLvCrGLRJxu7hcTs0RN1I7ajMkoKQUZhdlmbJAiIsW
lPLHn1NfQE1e++01U/xkh8ddFR7E3q/6FdE/1pbeMGdmkNnpe074cf6awjPHJOVFYVf7lnwmngNX
LC70T6C5wzyAV8ss5HGD0tHMhIKMYERbtjJsZFmurLvNc/ac7aMPTum4+xKx5TazbgFzD6Bsdp19
rx5TXnAX9qQgsK2g9ltF7Xe9WyJOWsjN/Rcvixs6wR7tTfYfty+eTi3MXcg0agXH9AUQVh7fDoDt
+10eGVIPusUu6wKle1bcmdQ55IBQiB43fAF36sMVtXrDLpF8KewgjYGJjDbdTXaTF76Qs49rt9PF
APqmhoKcuPKUUwTQbsW0Ep7XzvSf6Q0uSo9jXyhC21Xvn52QicqYHNAFoFp9+wQEl9KDQhyHdU3i
HAzr4xriKgthm8M64HihbrI9g0qHdpHJMQ+7I5X9vMMwk3QeOj0QLJnyXOLPv5gq6APzT/uxistk
N+TE8xFsBsYK4rlQLWD3qILlf6Tyow2jTkomwHIcsh0Krw9oKH1DamTJFaJhF68LCBgefqDU3kTc
u+CmMl9i+0jN1howf/+RfqhQzDl2e5HCP2bg/W9kevKtiLty9N+SF3kevAJaCdiKblz0+MFHf+xN
5bfTfozytpHkeuQ/fh3JcFhayBaI+1cK6RbmjQaiRoQA7s0TJnGvkBdWz+gwH54DpUq3uZNb8F/C
YvPfxd3J7SFcbCyWeH9Et8KMlk/veqmkTSHh8XvFe3bZpJ5bMOVFlmOl38FNXWkjFarI2Qto5ws+
hBd60uI8jGUmzOsJ5Zyn9UnlcHon4Bcw2/YvppydYoG1ifQpFVLM2TZHcSFMIIj/kRfC3lxzaraT
R/BweUzEZE1x4lw96K9Lo2SJ6TM4IV2o07YvbYVMG9I5tKQxtshP1Fkvd5q6bilFRod3tzVoChHK
N7HdvyBDYe4iGlDz7jeBxKMwmHTnQE0poMeWdnuznnQfYnnxwhVIHpGADEe+WZdyoE2jLAQ8vLKZ
I3CJQ31HqpNRfeCMTX7UXOCrEySrJ3Ehc28aBJb3L5inHrSjZQOJkD6t40H7Lg1INjAns8eSlbhp
OF/uCj586i1jV06pC/yvBc/3qQyqwDxvxRZbnQf8iLncKHHNdKoPpiyA+J3qPhwBiSWBfQ4PCEHO
XPMn8taDi7ML4PfBltnsOAt7BCR1d1xiVyYeF5qvh4Aask0KWPi7P/aa3NPvKfoVOJQ0I+zL+11J
JwkHe4n9GjfZwi00zYGTP2ZKAFCDJPoRNJzNcHuhaX4od9NsLF38uI4uaDWY9zc8qnq2IgZAmQCN
5/G+ELz0GHSG5qiVQcqPOhhciDlwOmWV6k48twe18lIqoVswjnVa0o4LAehYU5wawwW/IM/vFi9b
k+qjtPiWwQdngYW8Z1yhzvzTh+0JBEEBj7QXvZg6Ld/KxIpOiJj02dOgA68TneraiKxMvMMpwccW
t1ffRA/j2dGHCB2gDwynQcCUMcIY79eA4/MKDWy8MHkBm/hTD+mQC59UQTTu/OgrhG8McgQ95LYf
U00Pz8n5F2oRhfPFdTPdv1P51Wsp5ECCGKl94mu6JV8+2v+tJY43VpjQKV+excXDjq65F1hl1Gdx
ueGUQd519Gkeqf+f6RfMYTnFAY8SzAp6hbCwYzbG0yGJxwjNpPPhraICBmijIERA5I4vHgMKoS/S
EV7wxGC12J45pBtcd+et+XGq+WqNeSXTIA4KQoYwjuG/ag4+oprJMIpboiIG2X9BGtljS8FdK7vN
PfOfSCMhKCQXtpntUq4FcnKirhxZSlBLeg7M2io+/YXbNUxCDcilWqFSZiqb1TFZT8CqgLpMAO5A
eT5QKnC7+CXBzVlRLNlirIbh39AeHsa9T4CEZMsa5sKg1b6NH7w4XBeAsIseth0zfXT1O94FZ9R2
YPj2jLC1P8qwQEe4QaIVmXJryXSzyTvZE81G0soW3JAjPWpeyWHzLXr97g/37XV1CfmqqI31Icl8
cBfEyw3fWMonuEiXwM6IIjsEKknMvuBLh2B9Ca6s1XGHeid4wWWTou1MaQcxjehk3yB65zNga37L
v5d1/T30KW7K658CbBdDS8gXvPNGZg47N3hbuN4RReIWV+/lc6NMElg5lK2kmeNxMri/FR57ZS/9
5NLL0crkNG59yh//NBZgVSM/50ArKJP9l1IYwU3u3pNSkYci6i/yYOJeysm3OaSdUkbzVYq92fK/
GcQ2JOo7OczfuKF+VjNxZzrlMunEwgpi3X6qpbu+YIK9UVd9bk5y7ime8ksCe+6/wGkJniA6U4KX
mtxmsz561d7KjpmuiFXNHs8dsZPBUAaFNv7HQFK3xJwzG/tQTsp85RzeOOJpEuIWlZ/4UVCQDs6T
F+NborJyvJMZghDhwtnG+9lxvohUdynL7Zwc0nZA88YcS3d/erjrVJg4vRSUCFG7G4VkY0EX+fPM
KD4SgfY72kMrMbAD6rH+YBB4CFC7wDEP/wQsLI11ZzBp/4hudXBq8SF9iIcWWE/M0k54P3nc2wGU
Ikgd6siUBpsdhdACXsPPk6/Z07fzjm1hW98QHMgtKuZFWM2ySyjsby5/tUBuKCIePCwvYcaR7UZa
aRbS0LPt1rAJw3bRwRLwy/o4qs2az1NEVuDy1RdKDolacNxI2LqGCZi33aCUuOJoUTPUoLmXfh65
XhdaZMGUQLGTm1j16XsZWN3/3Y+eHInZ1uBc7GY4ZxGchKMsFAFklYjrD1XAsBZVmyj1f3F8tnnt
uHx8cEC++CZcFYzKEmLscAJaaaj69IjAX4a+ExO9Ds7R0bMhbsB5U0qCrcNM4cjg5XwGV4zWDqH+
x5F4ht2Fb8AEoibNF9S8o6eFBr8O1z045Ve8+LOGDBPg3t8q2K9iup4DWulOLPxpSO+Q/Hd9i8hz
qLI063+t8QGaduVq8HXQJUr52Is2Ml/RmEzQe2+esrcOIN4guHwfbNn9JanD6zFXoZiBcAaf3DXg
I32o5m8g+9MbMnxL1he3Ch7jCzCjPcTG5ke8qXCh8n7opkxIY4AQvKdRndyAo2hUDciaJgYjrFsZ
YOnBdjL7H1HntaS41izhJyICj7gV8gYhIewN0Xjv/dP/XzL7xImJPTN7uqGRtFatqqzMrLmGKPCd
dFagha6hlTLyKmrmzQiQIa62YWgJbG8NGWwX3Nh/T7oUJ5tdt+cuZJ9MbNNj1aq2n6MqAP0H5TLp
7CUszal/qQGVH33ZNZoa8YTjcOqv1zjKXtlAWODciC8yyIQZx+KpZk/aiwOUnyFV+ehOvdG0irBx
aSN7H3D/OyUstbNBl6RqFdh3DPJ+mfAHzzPHubE4cGi7+xW4OEgR3Wv0XlsPhIZYgKw7V0xmdmhM
NrjarLI6sXiGpF3uL3CjSFDxSMW4Rh1QfsNxyskhPkybfEzRevj+ewSzg/VVwzUZscuyjFkTQcTj
QJe34Naa+Is3AiJc/nCJvoETdgb35YBe8pMOeK5nM0njBP8GHqsXUGjUgoMfeEAW3KqfwdSDp3zx
DJg5yGuA2aDexc2OwRVz5zkcYzz+mWATFTEmAQL5O2Rf6zo3+gzUfaBPIXHjFz1HqfAnYwNsg5eB
XVTwPvKHznD4+MMuhF4WJlC/Lk4perXx6Orcc6fc386PnQLMsRKgULs5vObkbFTf5wx+qJqmDx+t
GsJfoKKt1/rkhxkGNGT9r2jXMWbNANb1Omu4A0w2bQQ1t6H7DdaIOCpuJd22zXMm9RmYO/VR6+Bc
nDPLvRBg2uCuw6IliRzO1dEl/6Po2iKj+iuktG7tN2iQ296AC3wZU/zk15VqtZ4042+wY9BVQrmI
tPfaJzGJ6TH4k2TnM+Fkk2//vq3HxGQgEbsKZyekSCuUIBWb5P/G2MZZEQrKHyNaKzUTq2AIsEJk
V/lpY5LKQRYfFYIDuo0v9dDIaFIGMVGAfBFhZXAkwSCLpKwkla4El2jS3aHV4bkxA0BCqP7XLriQ
EvvbP744o2VyM1/5rfPydQtueY2k4Ri85ojqnqkELJ/ppC3t6mJHNw6D6ATVPdUC/bQFtwHExiLd
3XolFJzxOX3Rk332AP7evTXc+AyxbOsNWwI+iIoLQP9nTw1VVJL0de6AbjjWQ3dxuq2gV6vzGW9d
FRNHngnd8RRrc/eVUzBs8nW2zRC6kBBfOodO5Y/ANeYp89jRiGen+arVDE7+ti15Z9F6ItpHO5Gg
uwt6ZPPOOb1yY+gpk/8Bzck5gKCnSMQZ5Cz5YOC3aM1JOYHBU4a0EnMMLG1Z6bj8QnYsmpUFNBG4
QtBd2WJb5THNpBqUl3JClokxm4HZ6fRitj1sCfxteiUJs7C3CXYoWnCFae1tqvoBFFWo5vhZUhIh
UrEu0SrH2nd28+kEeWeDeFtipbB+nkCPDPzoAfCTvpPo2jjju7se5NjrYP/EoaV1HzTJpuwXcB0t
wRIoyMrVn/UEmS+lExZ3dK4brrwD0BpyFaUYogVWBrSDnU2ytose02uPLjGsMXp5xxha05YJElP4
Bu3vCNjvhfYZUUwxNcY1/AgwJUvvHOiUpqD8MMW++GGpZSLfQ1G+32AAnWomTUDFO02hHoeFWovo
yL3VYuptQGEZbOwe6ZxPH0+nOToz1N3ax/xcvge+QZd17L1RvY/L08Jo1S1PATUA7l+cO3sX8M/m
AXAKANQVnLQfA8WTWyGCx4wR7TeRnbk0REzi8x80yI1HdxpPLCXrnAV9Iac4QR90YDzWDh1Q+jt2
tdgytmltPmFaHmbM39HFu5ac3dSAjd1Zv4NK5/lMD4MS38uYOJQOK3Xh6lltxHFVyE+kNPNnAfaX
hGNXpoIEzKukxd/jmmAAl0usptcUvwBEApxViw9OmlULJZ63YpLweGXR6uVuPN+txmIP+rk6W0iE
WKo0vF0sX5zPAHoEgr2P1T1wBKMvoIlLv0MMthr+Oa9WOjd6spwsMltZhL3hAaO48pIpH9Gq/R5+
YWvKhHNJ3mv0sMF8jo6zDZ02Bns5Ft6jYYz3x9bfLJ8Yip2HHwwrGfDLgXjdmLQFG/w6/F2tNQPC
oM9i8WLW0ZPNIEh1KsPD36FNXrrOsWmqgXmkL5uJx63VtwVZDEUu6h9ajftZaQLBcNdmy+Dpts9F
W9xAP8R8Ch/CWTEguS+nh2V9XOr2JygJSDTioRxbxAKvJAInkJTg0qCSSzRWHZdY75UZHAA3gue9
IlPko6WYXMmzEkQKcA5+6wGblGO0xoLG5gMxfpqrAi2mZlGX82Eih9mCdeNwTSeJ4178jHrG8lAS
KT8IHYuPVohzc3ft87QCKDb0SrZb4Gh4CU2f9KgRGS22TAWz6VCfEEqu2+hCPXESunWJUxiOm6Qf
DUDq/8w1YdqVx6+05K/B3cV16Vt9LL3krzhOjH7VZlIA4zpnheRwAMbHio/vJkv0zsQiezfF0/Th
zIlKtA4g4UKNJ0NGkKJaUZILSLCj23Tr9g0bumMoQkAhunir6VdOkcU26nOz+AONGGohkiVpMbgf
B1GLmgismtJtY9eh4npVVuD8SRAknCGZPNvsg8ac7KpAyhByH8iL+KcNk8sGzCKlPCOdp4fKd1AI
eYCUTiGHVBiGlALDYcXsH8ITPAomnlItOfDscNQ5kbBvXVRFAwjrWEvBcYWw4wLBCT0M0xRJlJem
8xu5vN55HWl2a4iowofU4uGCV4XcmoaeJ5T0p9rgltRYtnQFWqi+YX0Cz5o8nzmXyrvg7+2gjQD2
lys69qsuBJxM3AXDRlmDtkYMojmjwFted045p94I7w/3iE9ygxS7JjVCgqZeRgtFBjGKSpe2NSUy
E7rBGcS/WG7ddU8NB6BSqYGEm75afT6OOLUniWTaAu71SdSC4HZxMTRFUjr9LMkDIQa09uISQur0
OrMSdGiY272K7BfqVMogFQMEW3kT9molP4HdXtgjGaSOGUZEx+EWrmx3sge+XWEfcyXh3kYw2CtJ
wbvOYHKXmCdPE/ivPC6ERnym1ESnSiYKkeMDVmTvIyNe9beAojXqbUpOUGBQDCLqcB/BCXM39OHJ
JWmdpxApPACNt0PqR47NgQGzsvqx150VgtBhETZf34gxKQ1wXeZquSm8AB7Cj7h+t+h64e+SftL+
fAk2TV0JWqCB0xosb0BBiHHVjJts/RJhvzmrwGeHNc7c60ObNLq4FAEfAlK/n6ZLyrufFykT3FpJ
HENjic5RLQlxY0Jhk24GkwXoDUueq2CwAcZScDnvw/eM634s4XHiBYW5HGxOUvhhFbuuCX8vBzt4
mNd8O6r3jf47n2C4WcYDfeIagax0m8NtZ99pDrngJ/1GmucUAYgDnhyY1cC65pc/jO8+fQbLBriD
BbgO8nPuUWVIkZge+uLbn6MCoxCezjHS7jCAV7DqAkJRMa7Hh8qjTMhnQ1rVrGY9R1eyppSiilqS
3c22ERQFYkGVfxwK4EVGR7fwgafiPn/CAtEISo5xa+PtQnliXv1LGzPRbzSBlayb2Egm8K+lGcCn
PlJdMIYAgteU3LKOEEKOxHNmM/BK7j4cf4vhXF49OLHFWOgSH8Fat+Kxs6HlL9PcjZuZvjNNMvxI
xAKg5m6E+LVirngJmI+U7BB7EL1lR+8ekzOzCw6qpPTqZFriJRrzaJp4rtALIX80AD9trGzoyjqf
uahb9U6zzaSkNfUwVrYVLIIQVS8+8St74BazaR0gxfbv/hdGLGUQ5hBzDq8HFHQWAcNN6D9uKNO+
OHIC4y/vbAWyJ5zHdF6VbYxi0+qiOf2SkTL0hclqGKYz88R0O6VPi3rjbs5csF9XHu31EU0y7JKB
WSkItw7m2HuGwzA+DT0M8h140HsoyJrCoNn14uvKtOkBT7livUEBmxydEG83Zl5Cp3FN4PV6WP8z
NO3dfSb1P6itcN8wlfLX+Ml+o32Hy7pCWsZQENtMaYnuOJtu2lzTrV9nyMAVg+F4DW05obqSl6Qm
2tM2p0N9nu9QvDBxavn0JwGYU0XmeKw5mXeLT/qxybNggVd43vu8NqwMmQvOIxe1ncIWiceGUSE6
UDgooRKLo8vOx8T6g8yJkGUdrTNDqZLEIkHpz1kiyw9PWohTk7isiMFemaSrbJNVAyV00H95IxlP
V7g5qHr0DgdWizh/tKAo/FuxVjCGqLb4uBNAVD4jLzwyoQS7Sdan/pRHHCvXbpqrcJcxjp54IAiO
fYdVLlPsl7fs2EF/NXGrLdzmddu+2PtLLLPJdOcAzhg4hN13tGvzoQJFN0pwKgF8syvOk1uw4Y3l
kdugn9IwdWvyL46z4vxTb1+xqy+C+/2zUs5pHcsAFnfzSCMFlMjG8RiOOGRrriMFMPhhA7VZmfig
cMcPaMcgRpC+mVXFp/RLMD4xp+G56L8H9TP8YDJhohFsUIMBjSi0Porhh/4buJDsgydJ9IYfrA8I
oHnqE+dJjQCkSJs+6PbxvwPhJF68yLuGY2jR/36I7OWVkOxzzZp3CiYJ2JguICcnc/rgrwfnnOK/
X0g2isPrfNUmvlwJQIWuQeA0Uj0CGfCVnDph72OPDaLmLnu0N0er3H+y9P5e2dlZkcb3S/m7+8Ij
HF9m7DAEiJfJKfGjIOvDilme10f/SjQ+/QGieCwYAna/MtRQmn209tc+ZzXLEOd1bsj33+phDtpq
xRy0plMlWu88JmHs59UlA65LIHje3Wfsdv5Au/UWpCEpEp6YFDgCj1VlVJyvVYdN4jZZlVoIzRm3
QiuuZD7G9VPrA97p3V8OfPiUuHNODgHsT6jeQKrlfp21zqiIr1/AH6Bbi4pxYTCdxnrsGqmWcEBd
Ac12smxnbd64lUxGmlkyv+cY5bf+lefvwG0Shw/+HnHiSOTAdQSxIPMOz8FlgbGmgMktrLAeRu2/
MIuhcJ6Zi46PuAaVwc7eYQwqZSFzhYi39+4VRQRKjvhgNx0irsj0KFoJRzVnvO+svBps+DLLlzsQ
3dgZ+46WA/ULXqFH5mHKAxZUglPk35rEs5llOv0SJaXyKdqcKq5GCCikVYMCSpUTw9qyGZ2cL120
gQuxbuMeQyjvzKpo2JmfJwDHIrDWlSXm4hXDKGRNwsRjYeqNKPHaOqjIGH6xpuHx6Zn4wQnCvzCC
gE3AVqD6wM4xVsmqeMrXWg7vrOoB9JUPQreFePKc47noNbxTcO7q/+UVrvlIpOEKFFhr//6PcFzC
ff5NncvQiwvdpqTCHeWe1Rm38RkzC5lQXvIYieEobK8xqwY5Pju5Jl/dzITE/uHm/sJH1yUVA+ev
984ZJFjhMJDCi/GDQM6cG7TdvjQ/LKPDURNfYuQK7iXGZJV/0ygAxm9a0rhgre+uE3RiTE6xOAFC
nL4wcG0y55zjUgMaOGuD0/jaxeX0jEi3dwj4xR4g8BMz6VAMK0DXCrT/XPTlwV1mi04bPHhttjKR
Vr/DOid46zGQsD0ZyJvn/05y7ooeaIY1K1AG5JCM+amZll8pRODzIymKsXyn7f7mOEdN8hvHJdsM
cCSeCYIxprHkMKZpZHAmkrGR6dGTMHPWbY66BEcZdhDHAIvArjN4Vr9P8dZu6VXy2JZASNfwc9xu
SQ3DOWoTYbyNp/ClSxhPp4z04888HmuZj/Hl53dCK9gba2Ld4QqHY0q3IT7NWmWAWboB9piBqMXW
kC+Hw/Fvnq3iMstCm4H09WslPF/qvPGUGbdSc/G5f/eHC8AADKXaii0DcYh+wdbJmaTMtpeyUSuW
a+fbNbOAC+Vy84TeEF/nLXn5///Kc1yycz/Jc0lgufKd/fsZ7O1dkGc5WjmWFvGAn+1n/42ttbN/
j4lxhsQJPgyTFeyaR2KhmODkLPLfE+QnT50v+Yi+3cnzXGtH8xFWAQ/TXZPQ6Cv8XY82512ZRgsO
wobVPKDfB1Hipbk9v0/NGB4/+b8Pv9CL/vvnRltvnflMoebVrJfFLANh40PnScwFfBgd/Lstpd8n
40FPuSm6dxITri02AqoexqAz5gTNFGGQRo0mxrG0GHLxkya98ZbLWUBTwuPvvYjHRExd6d66Jzsa
NhIrga+feCXXzm1I9k5+8A6kekzZcJgEcCMGELWjKUqx4NPnSWsVaS0xgW48VjqBGX/5t0I0yYWE
UctCu+bpy5b8zu96AecLe4gFM0wA353YiYc/mMOgiLXw3iuSOQOejOGfxeM4ITBpMGWTw/rFuTlu
kIDXOAU0YwwO36QHQYU6W5J9EekoT/v0RwDuWiv8+M9IN5qcEJeA6hwl3Co4xc0M5vJgEl2Q7KKL
oBkQF0GoOqveF9yELnts0Ktxb4hF25VsPy12KmxiMYZfnYZdy4y8tjKvXiXeorjwv2nVOjPnA6NB
wj/YsVd/4SrID6E7lRdsc9Vb9cqdF0qY3jWcPFNwS9hh6HErdH7I94hLqHk7uwXaUKf4p7C3CoxR
g599hYlQGkOpC+9TYM/6qFSyZV74xt3OfE41ebHi6ZkeMMNfKA03Rn7OmMPFcaAZy3nV/rQlBcMA
2prkk4hhtM4zuAe1GC6tO0NuqhkcyKNRkA1D8mAow49ArQ08m850KQvRHjhFnUrwgBZwA0UBeQub
UXGq4VzzD4PscTyNtZPIWrRlcfy1lS1JGKhBCNSoZKnIaug3Uznz4IgsephGqrxU6wgZJ7MYiqTq
NXIJ1h/bXnHm06Jq0i5jFiSCyNYoggJFe8m+B4W/o3eIjC5DbJETy1Pn7hkddoKv27BO+DvqkwKD
yZmZlax6+4HmMRqjHR1l9It4dDP1nnOCb8mYZIlC89A64CxwYbjLKWYA/D45pLcMSx//0W6QjaBL
TNdc88H7MrKDi0KyemfyndsMX+1Ldsl2DHtqhGfnySCOGnJJHSbkWt5keblxeG47uhnjB7pUKVZ1
r+chgIj3QUvQ12wSneZa5jpg1KgXGQm3d5JuQnI1pWevIRWTWHlP1X2Th7/5HgYDGeMzefWH2R3I
Y51deuyiAx0cu5iPW3vrzOgFlQp62wrn/o7xSZSqFHqbdm14Zs8Gr6Ug7GKg5tQG2vZLevpGUiVb
JXmVpT1YQ/FPzHumvGCp3D71S8NNmwmpmz/EWMlzCGzQ7FYSnR4C+JBMfYBErg5Iq1giouvyVhQP
8NbgeaTAeVoUUnKh0mYFsFhYQTpltKIKHG7KqwhI9g2JJXEN80vsk/BAnjYwJ23f2GzksfZ97ZwR
mNMHRuN0ZTeXESCtev+mfb3gmTDdcj/FNl1qAba8MX9qfnGpzWjZHWdxzb7g44xYEcEB39BoG1ap
fWWMaKO9cpvtAnTKSkbMXrynaNSxXcgMxJMsIQ9u63Mw6dCEoLQNviE8J+ivnPKj3cvfcsQsMte1
ab6g0Oiq0FvKZw0TMedMiyYI7L8ocn2kUWI/6FAhkTHRxJLKHOxpwuGqe7IKx0pKNIO6Stydkmhd
sJ2XmcQVhQf7g4zy38QE7Syg5d9MmzJxVP7LxUDQyW2JSDmVnSKPxqYnS/k6RuYrXTno7NHHJphr
K7XiI0ZhdFgoB7CGRCRela7AAzDk2xw2eMF26h3J0n3fYaBZFDuWn/u+67vYAltuxyX78TmA/51b
mvWmyl8n4YL4Sq/mOiiw/Vb2Y+Hn01trXKZd2tFkONmeElYQC3ESEc4EITBDGw8+JW8aPask7+Y+
AfMIC9MXHfai/cAz8dnacWNoEX9DFj8J5w9qYdAs49/IjDYhaY0K3118xF+bfz06J2qSg537ZGgb
lNbYZbku80YczewkQqFzEO0zFXADZ9bWlTtZko85Hr/mM0T7r9qxCInhAOPzANJ+B+sudVdf/xWc
2HQE0Vq36H670FDq8WRcr5lrlp8LqFiaMYKZWrPAVsBSAHNTGJBEzLSeNmF1NLv32XUGwxLfgfvd
/Sb3Yf8GvpgyLjImBY8+vSJcQKhH3U/v3L3FqKW5Nx5eKRj9n2IZRDQz5M0Rs81aO/6bOGyT8D54
DvCJ4ARBC85EBKPDYAj7RWmCuGTn35zXCKEJUgu212NUatf9qx4AJDdmC3if+dW7e/cQKbpzaS0W
MzYCt2JjwuGDtulmaG6oqxXWdm1oDy76SJvpc3QcrS1NGqjlv7WmsVLI2DcoX5Xf4uzAolelwkp+
YltyM1/uVJGQCR7APQ/iBspVaKcmiGG7ZCGK1txVpqVmH5vqHaSS9X/SoQGgU8q/1LkvOsRzhNTL
c/6bkyS2AU2PVd2M5ScAoqvpGThCuBq+uoIoWnVXf41EmO8Y0Ur3mxxnuD9Ex0hWH1fnDN4PD66Z
NyIoRT/OVAH51TbC475bprrh/Aif4aSDvSXDvzSn4jogP3Ou0wMFy2mxA+UfQamZQMoirjU8TF9q
N1hRF2Kyg4aBq9/gQk54+BNbAFFqX34NDrklI7akN24kj6Vm/PHpN3+b/qa/3YhdfB2ulvQpKvna
x0OpmnIcrOjFdkvJG0OTuOSXs2/nhKaVoR+MMeCOL1lF4JA9jJSi+xBQF3CrmtLi+jIJYIJJww8x
ScFbyarICZhWyIypl4sgPHyQ+yO3p8GMQzemHR650BMBAmG3eQ0r2Xb6AdZnYX1G9fkkP4e1rNyp
Ei+0LM/JhS7poLhgJjiG7NKDhoxUZOvDH1qoSBQiJdeCOuPWgTzJbALGQhERshlxwFxl8zQMhWhs
c0ZFANNwqHB0GGC16/kTWO8Nmsc+b2PQAFarPPPqrzKcDEBoh6Uhw3SxCe82EnXbtr7IYWzPtV/w
bjbiCdod4RytMaZUzBlHcBs9mFaqBg+NFl+8cASGnXMpRGNYG03s+RyO14mRpusIdqMt9P9nOQVN
0f7OL2R3nW8XsjQjUNWuhRi6orU2n4cgf1TeOisZB0bQJg0LtswFpL/AObqPJrFwaS0EtCuRfpWP
HcVujUArk1mcMBA4zzVKS7cNGJUTQ4AGNXdIAcxYSh2ch5RSmRvKvGlX3yk4FUyz3mIc9ZQqpdOE
5noPbg6t9vgJlfyGHAk2L1MqTGDcvUkEpjIpsvXrFnOvXVcWMNiA8u94VOCRuvuNynybepBbTo4M
Wm2Ruok8f7D48WrLLxIrkG77JJZtdXQNGxPGmN6nu3htldjnZOpkP8VYF8GQU47YtZW4E4wqIPhf
yfXARj4MkKZrHuKIwnxt34h2OodJgOgS0gehtFpkM5i4tJY3P/5HCd50lQuQaElOlNJAM17EmYmt
jBqgTRoBAQExrlmeMamBIdezja9XyJse81+/AJ1lBfi1vKGveFCn48DR4uXGj/DMMOudMmxnOs4d
13SRAUe1cWX85RT8BkgL+Yl8xyFeAWDAw/kd8WBFQB9YeFhbOPxY2zDBbUC22P605RzwaqtQH8cW
0AL9i8vPSC52SLYxIHdtW/PIC320goTNpJwKXdZs05gFSkJNhYxJsoA1DgWON577ik/YsYP6YI9e
f9fpAcHxwToZpaYbRe2/avT3gI6C5yq2I/DrEeNEmDU67+AMy2cPFqeOEwtSMlHZXPEDZlvUmxjp
45HyYaKTptVjPIUlk7ARJW91MFBlt+w+9hkWTdCkmP5JBonsO1fluuUkP/H8DKt2MJWsAQSyRjiI
sUFZcN8YfmM9juhkFgS/ZEp8YDAfuaCG4W6tz+IQTKf/EA75m6hXIg91vSXHEwkKph4H3hLqDfnw
11zcRsXumzrt0MqhYuHP4z4YWi3gnGbmQD6nL49OYzgM4zghe+BEFOIFKpCALThQJ2BeIGhcQhAU
DwbOsfXBcFM+8DT7PitiAGTn8EO6q64zhHuyB0aE9jXEmyYcIzNkh+OuafCWYf2hJP59QXK1NVOb
1MqHQmhgXVQmHmj03R2kXaOZCowOx+TNLtKrVzwgTkQaRkI+kNV7cKjh8k16X/pbV+tDrYZS2CE4
Ebrq6Ie3jC8pOJgeUMnB/IQQ/DJfSOENWw6i0NkYASFTH7jUXZnrYjOApJh5Jx9Xl3QKd4NT2Mgn
MNm37i3UL5Ex5IILhSV+eJOMcx0e+ZsSH4uhxtwQMZKo9YuLnJ11RiPqE4mKuN85RrOFNSKt7ODR
IGJWgP6FsIuB+/1NsIVis4+qKfxop455ilYfkhoSIQiv6+g4LLpQaGGtKuZSXHihSA53wKhK8oSf
i5u1S7EBUVqGJLrreJWbdSB6JWw3GuIW/W9rDgvAEWpAJOa1ElPr6/q/cFhs76M+fXi73sPvTLpp
auF5ij2nyhgsx1o8acI3LyRutcjifgXSL//AdWLrYyrFW1ohxmMQOEzmIpzs/tDCbV3o2DiWtI5H
epXynJfi8cXugHur7pBaPcLaqC+Z+EOTpQnjWcWxzrmpIDZQOliQHRV/zV+Ojg5J2kcRM2Tjxspg
JanBIMTeoLeznkOapmM1cYlGYbUPlglONx6q229ZDlZTjZZL1v0DH5WaKWcniDOqeg9ypCmD0/wB
EiWYfAp0fu6S4BK9+P3X1SyF5J7j244x67geMW4Fe6tfR6vYwpqP+mkIPfLVp/6Nngn5OQ4/RFbA
Kj6GDkEgPm3YJqEa3Zz1HmyVE5g5qWoBVJdDBlSGOb49+pX2fXAPS8QwDhUwLra+ipETIeJNA+Jg
467axd3GIv8lD5NRWq1d9sUdI4PoyYd3505g11FIlvMKhZ48ebkBs/IDxRLn3hni2YLURVLXOUgk
gKVCLsPHGvaKIwLCrYlXNQnJjDgYdfYqJQscacJ7O0q25W9GKemtUmyFXGyteP1s0zoNy/M7rWoi
FOcfA784BxK6vC7ec6TUAkcBDkIh7zCtSdGxDfKOXVn/qWpHk2ae6dow1jpcg889eOcKRYBDV5Bh
bNvuabztMpY2rGNa0YmCHgYXps3h07TBOOo+08ZI0tu2/KstqUxlztI1Wn0MPww+OoNmF5i5E0c5
OrBlaoTlxYZx3HXr37yc0Yg0n7/aPYxFlSF80MQjD+Yua5IuhdOLHKePOUG3GHAS8DaV6M1WeBAS
1KN8UXcStkfkITw1ENsQEJJbZHQ2cWemSF2wG+hzajhlIhSewR0VPgMWzafatFYkIBtm6349PRP6
O9T1z9YLjQz+GzjJYVBpUnXyLq2O5hFEkJGdC+cTZyKNfhmzSeVwJ2jAMQElhyTywHGEgTj2e1SO
76N6j6ABOQKZgxVP6BdmbwE1qL5XbUhhy6bOwxYugI4UZzo3EG04hy4+knBvxLbBLU4gVxdCB7yY
x8DIap0H+vkjAhxkGVArq1Cq1vGWXxtn0uZVjJz6ckzqiPiydeD0fUdIy0NSxYoPD4/TR7wkZeVX
K+ydRvgfL/Gx6P8TczRkVCY2EIkMvC3GQE96VCxwHTAxY0cv5VQo2gQuL7AaRM14uUWGwAL6ggtd
0gpFCMEChE5zbHV4beNapzEy2pLTIhrgKJvA0PmBtIoujIdtlfsFYh9BlzjXMKfTo/Po0dMnYaen
0G8OlXxX4V2A4PHm1CxBrVtLjpRcpAn9FMlbay4p95nIhlhP5P87Ij3qbv8J2IUNyxE5CpPo0FMO
4yeBt4/Yxrz2PiZKdxQOuJZ3kTvxJDmfOMbeOtdSUnkTo4Mman+cjziWpAo2OI2uPEe5B4ktR96N
2zKmw2Mx+WEseutx6cXxVYMQuxS/H5fZWMyNAhr/KtUTj2LNWQeDEXIjLkfMWsEKnZ8io4UVmOb8
V+224WVitIq5Qh2HmVrHsDeAUhb1EIfO4A3LFsM8yLEHlHbUAF7RXMquBtb1Cv41HxnyrEx2Cr5s
UAr+x8NPn7/J4mHLYluP18GDsUTOdVGHDYnnru7JPvj2/nB9t/GD4EUUJOLOyZ9ET42ExJMmFk2C
5GiXUMS0WwA5rX3xWPOcF02mKD+dTR+VC6R68KKXDbnTWQ9lUed/fSJNj9LCO3dqzia84C7GqGTg
zY13hSyxCxs0r/zCho4y7AvmwJ6yl6vD6g0joRTtGL7dVDR3K5iJ1qJVCLuG9rFKl0f67Ly7O/Ur
A8AfuC/K6m7MQGyExV4tonlEqcx42ke/ORurV6Fen6zaSpyVkP8hrLGVf2wfGHR4oH2WVVZImzIa
9hBzIACyu6+Du48o+ypiHh7zU7sMP4rYYn7xFf3Q6G8gIG6K0/seFko6GTUwFzSsqDczXKavspJ/
VqYkJw88Zikr+0gUdv016AQAhOLFxz7Cryh/+BnnaHfh3KNS5kZi8uqc4XlCV3AATsEpVt4FH1uo
UfhowDKiC2GjHMqrcaULDU2j4JHOIYj7MVlnDZJoKNYNj94KrJ3JJSufO8xkZtCTVa85b6weSYge
AYyvRuuOC0nVvje8GvagrPkqPkhOY41xAC7mduHEoV15uAbqNNN4Wc21Ve19EA8QrXbuFSLVxb5h
g7BqPVE64jTRLTz7d+pjwypvOs9aTDO/dm+Xjj8E6MCRXC1o3Ger3jlOAdetJpBRff4FMMwneXH0
Zv+/sR41/KdHpv8crLuF7I0SHiXoWF3cXVoJX3HNe8QNxJgcdTAHjl0qxdYdMM93zEHHnUQzqgBN
5ZxRT23IBQTSAmtxHtzpu2gGZhU2Id06ujdoEyndbg7ry1dNoR7epZWrtQiAW/W/a6eag4VtqRQK
bc7kaveTyIPjanO47cNNMbyDKYPwiVLO2Xbk0Metvz1x5JHa4Bi6WTJCaw9mchCUj2lt76Jr1TG4
2HMMMVVY5yF0V31sw1eLt6kOdP1FloLH6ai6de93kCCM90pePqGzMnp/LXoQvVvM/d9ynDcHVzj5
ROrPgmoJUgPu1b98jIyIKrrWVv9P5fLaOqNbafMpmHH/J4ROHwtPkwNBBTcPqrhSihVT9IjWDCdi
NMHKR0SePU2yj4lVnTdgylfi0pWJOyaDV2/mggfbAz0EG2y5sw4V/irGURaEp8rV0K7GnIexrhPG
2ZcXr56O7RVlFCka98d+jDatSqxpGwd/MBsM0IJgsLfpoPD4KwWduzkAacWjZ1SlPFOSyQd5m3RN
iS01s7T+VXLUpzD98cQ6EtCXG4zI4Ee4JY4b3G3BUDub3nl6H9DRGsknU3AaRIQPR1JHuP3E2S4H
RN5W9q8ghDpAeqMcEcRfjSJm1fF+7/QLIFC3eN9Fw/5mVczH4KyBbgxUBePnsHNnJFIvZ3D23tkq
qlD5Mjft7/IyC7iPzZCDOofoZgk0KSxW7nbQsA+sGkD/aFb2Gfcwyes5K/jbNu2Afqhru34ClkeH
a8X6msyVoxqYIvGu9hPCD1rpM4+wTPqqHPfTYTz0sPBXi6+4ZlSyibNH0Gza3L8TZKUSg0AmCcko
Fkn9u82Moau9bj9x/9oLxkBTgj8GmvnZ1wPpFxr2towPMwQY/krVsc0JU3RjHjYKvKMv8Re00g/9
OFUirEM8NqdTZyrqg0+7mqYebrMJ+KtscuEC2E/YBjhkW2X7nuRUytOEPJa0hWlBnPorDbOGbBIg
RKBaUmB7LAEhqYDBKKuIcqFzkk58KHDoc5DjyGALUQU2vXWJxQBGP+QZdRgMFVwn44MnstoTBteX
4IjuysJfAQldr5KgW7NqJFMukHAEqUFGWagJiM19qjQNl+uvuSrvAN0dk9ur9+CE4CrGlq5VHA/x
GeoxvWNA15wluePRCOHR+s6IHvkPhVCjv+4LWnsbJo0bcnf3Fh/RurE9g126dkqDxsQqTUvhKT6y
mrEL4Su8yx5z2Fu8T440B08p/q/8G96PlFBavs2w3EMGQm8XylCJQ1QMmEYoUiTsAAWSN370Lf4H
DMX0FxtG1qk1QkRr47sysdSfwmQZ8wAXXxN3gEEwBiDIaTc9NvQPUXl1BtQqR+ApqFlBBFCFOpmR
zMwHtlDQu9XkecUS6818tpusCGYNDLhKcsiw/vDGACMqe/ed+fNRaRme7FQumAAAuuGnYzJdBGvI
oMIrDv4RvuejzZrhoy/4AQQCnAFHfI3Zo92m+4jwB6l3ayQf4vcXySTvEiRgJb40qB3KvXd0pJtD
1MxKxKpi99mSfxwfxqZNR4+JKekxxEGV9PsIjGAYphMblBbAuxuSy1KUfxjd+wMW2Fgc4moXqET/
iXH5aFAtuJugR9Rn6mG4GHsx3AXd0SnCLID7BBD4wh/pi2WdczXbNJ8x/8LUxrDcrPNwfDrCDKiP
QRFY3izyNnA9wBOMRvbIeAtDsOKIXmvgW/5lx8HSMtwaOE8Dd2+TLGIDKzKe/MiILMATH/YNUvKc
ie28+gMjXi3lzCibZkE76u6pAczvNIIE8hSQv2jmAR0JMspURR2mkV2BUjX05qLqF6KwwC6TeWmz
u4UPWOPvId9wC1Ws0Cmwiu1/lpGi8qMNc5dr+/xuMQn24EAwXjn8DZMPTLuWArxOd9PC1n9J4DDT
X/6fvJ1/F3H3gTiULMGU5s6oqV+jPwg6ITYlPLVMgSYu22T0e782+xdFxKC70s6k7TMFzC0vi9SK
PLmg+EPKBNTtiSNqEnNbv5YIDWOyNPG6D7wfBCw64v9YbPCSfnxY7hEFCEikGsvyFBBX1KF0zqe/
HyLEhQ0/BNGntFBNwO1PMJ8TiEjPF2S73MF4jKPiiKEObWLyGMAJe/bbVOAOAccngUBg4SOFw0hC
C7Rz9oXcTAFF/CTmr3WTK4IgczGhbL4gS0v+U3Igx3zAtSBt0sCKQZ1CZM08lzUq393d7NdlwYhd
ALILyVZUCVEHDS/936em9OPJATBKHWVZ+/yQlVt6q5js2InPPny1R3ZrJf4zFO/nHxcDpEZo6FRN
Ueg/HL452MjJzejH2plbJdpVO+wEen9xzgz1THgMhxmtPT/Ti2hQ8UJq77AZNuFBKm5SKPD7FL6G
vipikmEVaHvDb8Pusm6+l28Kem5nxdxwUq+TL5HxkO6C3fiUNvj7DaYx2ukGCiYgVwNineiVJM4h
9wz3PrF6GswdrvlzmexUM3Injl+nj6S99aJRTfyGGwnOxmr0wj7X75OT6lh1/bEY4HSF6Sc3ATKa
9ueZKQ8XRV8s83Vr/IbRMJ7AnS3+Xdrnzip08sxttDl4TVveJ7wrJqw4xnC+E1o1TzBNMV7hB+Jy
9/4zozuth90CSokBMWXly/DwagseqZskYHZ7EHUIw8r8KsydP8Xg0lYCy1VlMR2tG02tD0t+fPdZ
00MaxdiSseTH4xiOfszMdg6ht9fM9GfugKvBj4DLrc2wIqK8aXgxKaE25Dog5dDUye4hkW1tCTkf
v5BXvCMeEC0DP992Ibs6dN1NFueundw76phB5/abYhWO85MLCuhAW/Lhi1wENKqd9qQLIOuBWwMz
7F9dX2tSYCF/QNeBwgwRSfBG0/PrnIdFTFu8rkZ3ES8YSKWyd11FZSlFO3OswjAFEKfUALbFXJdT
vMyhfva1MVaZqqja7IoQCoyzCOwh+FvNsJWAYNXS1PMOW5YxA9DZdYj/AAk0lqxMOvp5oc19WLeI
KMwP5JYvFhx7GB21cYk1FxCxaBG0CxlJN8cLt+u1uHcv4wKLcZMKTtzDjWt4UCs24RTHCawwSpSN
TVqOwK3c3y9I9uSvv4+QOJXxwd3RByGOwjkrEqSfK/u+IjU5W+X4CsLB3uaMiAktpSksxSMV7cY0
hOOS0ShYNOD6/+MD7em1qhCvMnbjh6woiKkbgLU6dx5ncIIIfmxFe+NRbx9Hj2wT5sCALGWUC1QL
26Fon3eGas9JI6jTGQDyje7+DYGGeQZ4I4fDQ12dNg5XDueTSpcfh1F8LqpBSKcRg6X8V/v5P5bO
a0lxdAnCT0QE3tzKGwRICKcbokUDwjfePP1+yWxMnLO7PTSg35TJysoa4hohal/L3PT9TNMNDonM
HA0YnIwMFj1x7D3+vtnahlhAZad/VIFu44omI9oWZkF13DwTBC33V4h0JIrKPKsC8jOLmWcU8Z8m
JoN8VRXbMlNULt0zUYWvh26v8JSJFkrV70eN1sttFYcfxuEv+nhDDpWzN+Nf+IB3mz7DtVIrriO3
nieER8lX1WFZ09zDDcOHrD04u3mFnaRH5uV9UBBdug3bXS8bSXIMiaWYlmFfqETu3CN9ZHoyixRV
cR9YJBVraJ0+t4j3kDGjvYbyeHUE93dNiExl34P+A0EDFhpEoxy0duNUaHCbyS51TEVcBQrEcWuk
QaFZJV4sEr5rYtCzXZ1ue5tUcX1PcsE/jVHb+0MgioLL2xg2zDoYtcaMDiA46x8KVN5Oc0pPPfEL
uDSyjBQKSd6YsMsc7Wt3RoEPQTCyBrrhEVQAl3W34zXZAsP77FrUOVptJk35dTp4Km4pfloIdZkV
xis+xrOP2Wog73T37R9A7xPaTu+OQRj0NymZC1LwYIH0X9P688gfCUnJP6WkdzqaA3GtRIgM2xCz
7AGV2Lknkivr2OPXXsFCcZyTv235xr/w031CqLHbVzpo1rQfIJYbEj+JuRM2gPVSrAZ1F+Kcwpag
jTRsENFR5dyv4vBPdmXQBhHSnePCEeKpkrxOGtMTGtaeWA7Vf2GIUR+J/tocEMUZR1LCOZua5jTz
OBUrKlLNd1rR9mrsfMW/D1davriik01HHaFCdRxacTDcesDOwHPRKrgOXliXwhttHEQc1YuhZoud
/Y52Xv6XZrTJwyKi5dA88LUAMNfoMV4ZN1helOL9mCQN6cMHWB9TJ8PaYGtTxr73d8O/0XaEl3vR
CkfTsE/S8dc2SsnOdqAcEkpAPO/0+ijWEXi9uWh94k98dpKmkUc5A5Ty95cpJRKhiEdovcfTeaDY
5zdGBbwJSd440pavOIKmCowzzE0aBqYwciGfMBxYeOnHKQasKLftH2MhyvINHzHvJg8rh+lFpk7I
+x0w0jAscXpPZkuFG7j9+HC4Gtg1XLH47bo9EAJofqJhBnJnP4dsSbUhn7KyZXcacalgZbb9zRIb
bbru1Vm0CMKa1oAEQjktIzFwVMRXJJxrA4ASnidx2ulpuA3tOHZWbks8VaIseiChsEnsHiJX7VtU
0tiLfmS942/ZDyIcgRJhD3rDk+0PZX3lTeJf4zOzaWdY58jQJVYhZJDjvTJKAGcwVeDzD0yW4Moz
aGc3pznCLe3GU/JlYiHLR/NYBaqUVI+JQtuv+b3Dw6hwyks00hAd7tO2O48JBBai6qm0yDfOSCNE
4YAL6MmTySLndbPFm4Lfc0SvPP+uodBSD1oNyHSomqZULNZe3mJsw5cLxXwE5R+l/gUXXg/mMZDm
nXFKVORI9svB8UoT4xOQmysEExNOlJTA/HgcrukXe02ncG59d8JdXy79HEI2W/TkDpTjaZT5/QQw
BxaIXxoNBoab9H1WnWYhNa3RN/aD86Z2DM9z2q/afI0dai5asgbR12ljtg+EHferc6Mt7ruSP2rK
VHH08FPTpKp/jLq3aVGk+B5DgdRwXM2KAo2yOx9tIdiRMnE7LKbvEPrQVdktReCDKq8i/ExVZG7G
V8Yb4kA+UTWqRyd7vep442OXRF/U5yPV58KfM0btTd1d9YwSLeK0JtOOXptROKZ8jN3oDFE/dwvI
RFaDAn+XevSD2hQFmSpepzbUWwE3i+eK3FKHxmwrInwDkLKjvg8LudfeGrD0lL5T61zbHNIcpYXJ
ZcjpcJqrTVKhIxwZCK/cJUeWOHgRlNCOvWPsmcuALkQ72S8JR4Xe/+4YdLszu0bvms5RnwsQuSRD
QzO6j+oYkh+3rDDOaQ0tlN1MkxqeIaLEF3M0ezu9oOk9+w2TX3EZ87k2kRgpOw/NxrYveJwrdGBH
I2Z7qPvVUGYh5fsdk6IoWRNGYsfX8J7XWDsqEMYIhdkLglOSslI98adgLoVHuNfxN87O0cDvfcNA
sgF+iTPnHZmKLC1PpBGxrLODr+HbkjACHWu49mz0o2dnPuDgeTO84b1/ctoogPKuaNAYqwc1leGL
ebYWc9mGnQE674ydGA4ln3lpMDKBkaYzSEoE6kHAj5bPkhRbPNr/aCQ3h5dAH4skDW92ie22MWhF
MGEqdpOX8McrzeaJpH3HTxPLRYTzxs52OFG6n6JrvEGpmCwqUVy4P1S87DOFcaFlaoC5x8ALzoNY
Vi2RVDrI/aKMtnF6EV4UBgg+sqtpQRygCssoS/Rq/phFTrxi3cy/i8nU9SXx8qwIGDHnSj25hJbX
MACT6M5QMTn5m/RF1cJ6S5jKYvHfxqZ/Q53lhpNCfBBVsT0SfEodBQqIiHZFqIFy54XCrFNNQMKo
5O2RUH5jo7uFG8NYs0mpNMPYajo/LMrbeQEiXlAvrw7vjPRSWfzk1/fOrPcTHKFWfOw103ULD5Gt
tO1cBwfuDUJfwOhCUBD5QVfXGICQL8iiymm1ixANX5TnPVMl2JILUFy1cIfUeX/aYdP5/j0zrhHi
1iwMdgopruHPTzBimjW7LYGa56Tkb4armAGeYxJGkpIvcaJBChI+Ic4+TXCgGn3+fxRMETxAlAAJ
A2bgUaLT4OILo9MCUXc4Uk6P6YsW8zbLzpNUDRBXyBiD3mdB8FNlvokIUTeqcpxuZtGUkIxpr1lr
jYOhbkuzPHEuPxaPu+wdUVpFz7Pp/oEbOjwokcPRQIxNpVscKGoOLA0pvLAacnopF765GcwW0gzP
tvMZ31PkNK/KUtBsnYdcyo4L7DTk7fmAGMEHcTFJJqqMX6i77ewa1HwEnP0DiWZ4doLrlTeTqk6N
i8weAtldksOg7iCk6dyINvZBlbHHR41CR8mhGe6sSp2hWubG0TlszMh0327Ffyd3SgwjxD6o+jJ9
Z/KHROlqPFa+SUs7ATSn1zIZWGkBxSkh9lYFi1Xm8rOxNkVN3VSKm0Ou3JGhrmivoa5oAipRlsBF
9ds0/GZbNqOypIjWNpgMycyYP5OCbmFDS1LZ9h4y7ViSW1LMRXqUYdA1W+ajCrhsPcaf8YWlHzHX
uvBqyEE1mZnOEQzQXgUZ5yQzxsbDkpqQdxkTu415FK+sTRt6OlAb58bs9Asl0zLf9sw6/WC6cEoW
Ru173viy4GElf++i98QJRe3i6a3e9BgRlkUor/Ow3zE8R3fI3HWPb/8OeXZU5Dg1TBZFgQM9eORp
92aAzbODAglTmKVIa8chEwN5tDFBJbguJdm2HZYT/AfLHlKntr6dE8xg4yzT+CkBDkT7PLbrz4Rv
kF2x5vdBJboPy21k6iBADEcVZrq/aG5hd5FfajAd3j7QaHDipYxpDSA1BlgIZeUuOnTVCVrtstvB
RZZSMni/h0kbS/Csea1BMZr3zvnpajaQHKX2fa3ob9DXxxIfFm80s9h0BKUeLhPn30zdPVKav7lN
uD5mgVoVCvbdLe7Etn9MxnZfTJBEiFQUxmGFf4FKlfChEXMRFEJzSozGb7mHfsfvfbJuGwhPB8Hw
PuHGOR6XBC3TiEGdCKphthD4uJuMTaSM55AahCt8wM1cQ8QaDc/OxTz3g7YTIB4dHHAgrwjlrbUY
kLZmVEsPdYkFCg+I4LKtbb4CGcVTc0y45GfEn1DVl+NChZpL4x13eDO+5LIIWgORZ14NDOzvmm+3
QaKvjr6iDzOQ8w5JrjEjgj8uOeO4Qfh2OF4wVfYaWRQfdRiIciCoHFCPup+NbtKcJUFur3ALhkai
K1ONOt0TklMlR0o26m8ruiIQQwcdj9FfvWNDkNQHKjcJSIBRIP594fMu42tNwly6NKwxZMHFWHWP
NbPSrUYVzKQePemOO3vxP2KEeAE8HYv8nLT8Gvd/XAo3E+vMrHG0qYy4Ciy8Wz1UE8fucHBMuNea
oUkw8JlSNC8Hlw385XYM2H4wnCwjULbpPQfMoQP+QRtAC3UkJQ1SloHRh0FUvkYEIzj6ABGbuAtQ
Im4K+JDEJuUgZgHfKPFYEte7ievPnFJ/ilK/fV29nHpM7s/XGVd8LtL6541WAZG6815FY0oAvRDo
RITCerBHoa0H+ZvpZRFAIuNz+8ieSp22bX5mtT82RKcdw6CTXBqs1OO2imNR/s6Q/yDfDNA97AH3
4WW9lbgWHB74MZALx2euyjoPy7EF32RrIrdJ+2I9aKLWNB3fHCg+HTRYY0R/6FNniI7LrSfAJafo
0x48EMfsYhuUeGmagFMEai01VswBO2QToULiCxSSMp/XDmt9EjLmmE9hpxp07fWbJLdRNBb1hPQm
ItKPGFnthahATEkeALhAIw2Uqg3yEOrPKpn3HTJjy6EurS4jchLiZoQWOBn+fqDZfCTfJkMu/rrU
UlAUxUrMfldjfimKUmPhJw7rjLTDuLritewojOB3gHWlTwZjJt4MtCELPwXez4BSJyfqV/+wmsim
+mxODAJJ/GkxYwjF7v70j0IHwT3ouKPOY/Ad5EaQsIAoaPF90GaE/UzTNKAcBGqD2MLmyXlfii8b
M3HJEOW364aNwe0uClJHMJit0691MzUSzl06vemeoEcREQPqMHHL4Dg/mY4ejT2+Nfh5TFDLmg0S
h47D24YvsfURdUHYhVfOM8sBjnLXiTqex2MIQQLkxYaVJBbotFBPC5a3kkH0ikJhWpxggXZT1qfy
XVbSkXcgTq9o1H/o6Wij3pyYMC7N2MSz3Qb8rX85aqwIz+o4pFEcnYjl9cYRXS9uijyzNeWE7Yws
WRjoJFi/bL7TN/jufMxzTA+2QtWHn13HFd6ADtrxuOargLBFtextcndeGn7kOFQEQYgSx4q4qK8F
CCU5sOseDWYe8OHICkuzS9IIvks8eDOMPqRRcchI23oIedkUBgwKhDadX2yIej03XtXu+zvw47ot
hSu1hapvTWhZWwW7ux3RoeVkRBGQg0If9kOuHOlOUn0hNuaUc/A7lBQ4+bIaBMlrXFhY+FM4s3wD
B/949qwojPIT3FS6xsioQCm76AW4H8+YcPLh4ldgaTAa16eODnuEHv9kkPhqS6VAUlhpv2alR3QD
KJjCSe/oOfttV8xvanFA7NYZ1qGL4UlVCS4cfRBkcPBE1+jZPwsyuGBj+5Q2kTYnqrQAYdXWLkbF
ywOTgLWYq56hZl4oKH3HobWZ0gQt7LYjpKSEPmwEFLx3DEA5w+VrQGEfqXPLZyLccEiVc0tfXdNM
+ceDigZ1J8SpuQOpgVJ8NyksbkmkHIUEWQNyH3nhMKZiuTGJu2+B36G5rU+rFWOHwPSP1mVIDSLy
r0taXF3emJJ9muW+4FLhpAUUCScFeuAjeEhWMYG6wpPyx+Fhsoh41oohyG+CJOn2yP0Ns+4xKmli
UCtwhJ8uEwZMZi/vWyAHXAbfyfBNIf7eCp3cWSYfdMqJHEx7b9iebbAcbFoykZK8e5y0rfWoY1+3
VpMpkfYDOmjbqgPvlOgvenibEX2HLhsyx8BhwVit1KFwCP4tIaFOmMK84NJjaGUnkwlBl1GhCZBG
M8SV1GyWInngUKLCnLCfYE0vfz87Jaq8Mr2n2QP7cBwAIvrj+4ceGTzYkEX0SrPMx3NQ0WJcAQEj
wex3jFYsfLLfr+VqPlCRX2NaE6bUIX9kuCJOf6xcmibRpbtOqoFQbzLIIGwxpiSMldfJp8I42CNB
CHg2rgyYFlgAyCkb/abS6yFgAkC7TAJe8W6KKO77VJ181+4ZBvS8FxAj19UKiUFWFMGcrGSkEtkA
vnG7JsNRDza4IAQXLr0NNyDx05zqLIbvbo5fC5EQwwiQ8DGJ6jH3npoUpFlOBsAP/Sj4e17Nz+u2
79tdYA0WRpVPyA3YbWvMuYZbY7OfIoijwkEtEaZP03BdjsIar0H5I13HiD8NuZWgM7wjmkVW6A09
yjsvrgc8ezywFYf6i3DMyVt2bApecFAoXHKQeXWhCr+cGAk35pDinbqwZQI+4QZDv6G0do+OQxpT
Q8Xx3tc7RpRd3C7DxbAa9IJz4UNuNNomIkjIR3KcNmC1OzoSMU93EEzwaBwxZz3n/ubso6jxor/n
alvc2VASsGmGYf8gXrHvAyH6GIEUbjYbRY9qDYqyyh9LoDE/zx366pzc5+guLx52NrtSt4Isb01/
Y2w/T2ShwLCzASEpAgzwtQB4To4PZSVYfToPrJYhJEyVOUzUCZCLre0SQcD14Lt0+Djsqjg2N06p
x1HN8NpJ3Rj4lETcpEv+YZKOJD5PFPp0SqqzBbqmhcqEwXvAwfK4PHUXJG1jLBcAQhwxh6Vo9SOe
SyVjljWC6EycS/cy5gCjFlHF0j7GBB5aJDXfUgSZc/JmBivgovFq+CCSlNepFBm8ll3ARSMI8/JQ
udhaqIQZGFB9jS5iwjWUzZ50RRc8D90aFO3BWCi0JEuja3ShulCn8OljEwESjmAbozzR0WMnUqgh
g+TjUduC0UV/OPj+AtI+FhjdFJDlusmhBmUyWAcH+DS9umyuSl+pGAXYDvzNKrRYRJLcPhIV9Acv
aGxlpDintmFMHUISzjzCJoUZvSzO9S1Ed5aCF4cO7XSuCRFgEzFEK6OBAaCeOI3tbWIfcEwGF6fP
KpYTAEKRRaTvg1sUqR8j72Q3Ye/jyMlYMJhBrBLnJRn47M5+iA0gxo5BmOHLBvB6iIqYLIyHGaIb
AuVsH8KYo0uOp6PNCVnKYUi6Eu56gpSNLpihCzrjZzQ6TYXAU/xW64jBpjkRZ1RYeCadFfyRQ5i6
xqoPXBwCflExcTjVkwjg7xOu8bI6VXYiWKLcyBn4Ryfxl8mg2zUcVQRKngXQjoj9GJWcKGXrLVRA
aRTn4iSubYwwz3hXB4ieL6RGN3DvYG30IWk4tCwUjrx236di5G4ifquLU+LY2wNQJXMy4ycP3oop
qVDiuAgJWDs8noTaPf+2C47DHX2PHHhuJtJuqvwrfMFnNjg7UchABWBglCxRx9Wl8cyRxvlAVol+
Qwf3yPRonT7OPn8bKIUdktnbTNSJMdtbP3NydhcNDmrqgqktArRQZCZMNA9DhWKDEaFgpIjuoVet
7Zzvg5XAfHCMiDx1K+DmpsigMLWFm+uwZooUZPVytmLpswMcWSoeNN8oTrhGit9zrEHqLu0Jf4EQ
DpsEsGNeXGR6LXBBEszAtHWz7ZkJBYtl+7G7sDnpesfrs0z8DNMQRRgXvoS4G5wPtd4NlpSQiHss
WLp8GFO1LxB/ve00L9OFpOKtHBYHE6vqUzuB+DaiJDrCzkpGQx3hrv2jzcFEESW+cLcQB7OQxUZD
MEoJvOBSYL3c5DEhWhzlGQg8PibzMVWcqJQ7gQdGUIr4k/Nim8wxwtlhs/wcZgOHi8PEoWRlvzuE
Afb5MnolxU7MIgd4E3MmiI3nBG6viSw9jommGlGNVTLHpVwxXiRPfdaa0/cVVQqWGPeNuWQK0sW0
IYOyKEqfDqLulnBKZlIyoQItjQSOH4oiqI3g/e5INHD5R4co0Qpc3UOcnoOn269S1FCDOBICujkV
/mRIXnHpIkS0cVMmrDmOIAYHPJmFgA/EuThjBDJ/CRG1Yg6uRLEu9wK5BSyyb3D+/4yJj8+ImJgJ
VQbxQZ8VGfImffYSt8H1ZI2IU/AEDnZeZ02kAvIHOW8pQ8ngGokDVt0nNkbxM+qTQBBjczjaikmh
cLFTmBIBj7wfRBosEJ4aJSDFGBxUzQxiIyw8BzP+UpbO5dQT6nGYCBApvl98BFPyGgJaPBkHABvK
o3MfkDfjA5Ty5yrBEp/oTqB6UeNMamplOI7RAgYxxwkRQPD/GOIpwZ1jQPH5elGOjJgBT64cpSa3
HCgiwMkUUCuRfXoRzeFIIS2jE9VieRVz1FgYBWU4iZRCP5Fz4mO1YMtsPPirlGqjMeVCQkElhgwu
pP+UoGHKSAasBAuu3KDvTB1/S1s6Wp5r5UsRuN01/C2x3IQnwX6oeAUEcAUzwcJqkkFwa7gGTolG
2BSiTWFRcrQDO2krxbLNoRcYzAqHyplcHd5346pXGjqC+xaRmMp5mw07egnftdNTqZM1xHfOu8Qv
6XzgNya5KE34s7WR3VIRc+E+FL/0SZBSI/lCu4EIufWAw6fzJg4TMS9ZqNoSG3xBNlSQ7YonxQ2R
Wt5HOYfJslYCuqiOgIGMoyql99AiTigxOw0rTfIwxP4MHoiw60lMihcBXtzl0aBD8qM/Iv6qxX3n
WycS/UrIGiGgLtoWZ7nsGPQ2ny3a1pZud/DiTUhkugiyMAPWLeNksIAiPeAzsFrN7gCTwgUnM3I5
Zcubt1guJm4pQ7iWWnEZ+iluS+RYmPuUB+k8ePFiwgDmQFCewGXSyQDdhwxSBFxk/4IalvXPqbWR
wcYOwKYZ5DmpE1pseT9qBzyzVrYVcj6jTPpnKuHSrP3pZi0vP3Po3ogX3WiAkUggWW12/qlx+DI0
CjRogwuD3CrptxRXOauBZtKXFtK8fUNaOeB7rV+8IMc9WsMwgg+zS2jhqPH7SFhYagO+IMfJZ2/T
CBWQuQtVW3Vd8iu2a24CBlCdc3UArXgFQTOOzj19FoEEluBimhYCw3HZsMifkXCAUS3OZcrNnRJV
gPnQGDxY/VLsw1sTKUVTbiCR3RDzFGO7yRJESFI/6nEgRYgmbXg5CALBn9gCVi45lj7apmeTeB2l
DrIjfTwOsK6aMacbpZh+nhG4K/IU6EdrVAR1rcMT04RmkYQQ6iEnkyTEztTxmKV59xmSDl2XEYKE
OxgBrEqkfCcCQ/XId7hXeFm+Nkd2CuCUiaAg5AjhN84b4l0Jh0CJLNyE/hS3QXEbWiA54s1IsHAu
jYwuSjyEkDtESVoOnpbLVUFtFwkyzABV5yElX2rA/AeT8AhiLR6g6ka8mehniOAwR4ePrvHcPuqu
DrvD9yItIFcNk37eR+SQsiEyHiSonnWg7ezIjmBQDup5ErYiI5oeAkZWkbSeIxlbJ8/Tvg9tLyPe
JGpeZ2SVJsJATxv8KCJuijWmy4gxwYo5CNv6sjyxB804A/jKsAnKjl+FcSPn2dmdXJRQsdhKPfhx
np8suWTctYSEP6nkfsTiOpLl4w0JYTB1/LfcH7Jk8kH43uk7xgx/6YZYGOxtnu/+bw7gLMEVdFts
OkU6zqQYmc1AzDklHOx81E+KL5RD9OwAZopk4uDVTiMgIn5G6s61Jsy7WyAKwI6cJjgp7MMUniH0
fJJ7GsOxfq8J1CskudQKBtpbDc4tq9FHP2VDGxvosNgBbYSZGeREeqjmxJKRi/S3PEH0E6sLQsrw
49F1dCaBf6HfpPQuBxelsHvItn1smy0iG5oE39RMii5qT/rS8HEv3zMFBJAe4IyqKw0C/sd052w7
Hr9HPze+kougbp2mv2hziMFuofbQ9vIIXyg9CWJohGx8RBYOs6ZCroJu1LI7IYyx6dHRQKV7JDFB
DVd6TJipCsGJgaLoBtpODdEZHMnOrLWZzZQQ5FH/GZHnDQYLYF9pXkpBi/xV+c2UwJ3h3CgdLaFq
DUo8svqcaKvCbBYW8lWEOpUelhPa1oTPEZy6i/8A/e1m05gj1N0+2vOz2V5JbPc9fo43bYvW7jv9
DXM4XL33qgYyXKDX/6FJY9d7AAf8HP3a9AWt723U4UgsCoR4en/dTr9Iz+PSsMMgL00/QHj35VTg
wUhV+w2nS8JVTFzu0c6IQmFKo1DTejDtlAmZft34AIfVYvHceABau8XX27n1wc2jqcbfzy3k9W75
lVkBxoa9/bPLxe/2QedQ6ee52P68iQ+plZI8CM55fyEdFTGpndlUbCJxKdYQCzUJj7IAddgRRb5Z
16jR892w9wyWbHt1cEx6ti3RGQ6p5oxAlxOZQo0DbToJ7lYrvhBE/mvHuVoTwmv+aADmQ8orBNtH
hATpJF+7TAw38fkgO1glsSjZwI6N25cJU0gO2Aif7RuJ0msH6WlE85N7QCIVAE8akOwnJ1XnmoAA
QBDZrTYcJCRwIR3zV18ZXIlwS0wLL4xp0r9Rs3Y3fI7+PMIDHXZc0Nsk+Rpc6om0XH+VuwWYYh8F
8dDmE3z8E02bZ2R9EDmxuQvBIz/B2bOJg88R0K56XiQ/A9VF/7qxaxNVHubkNEmTmEVXUGRJZR6J
mLi49JQLAB6LW5YQGBDTl1HJ15ROIy/DffTDqQeRmAJck/ZplRNWw58/g/KjkjKJZKh+I27Qbiy8
muP5Qne+gjMivIUXXJnsNTUr/mPG5Om3W1nNF8deeaoyQiO+O3eaByczuClMWBwFK2/1W7gUpbeU
KN/GijKQR2Ll4bYoeMn0fxPKkNsL16IXeyaeZPHVMAHi7Nqj0c+PKswqKa/qN81R6kMR8BRNSUOD
Eg4TttYoakAlzI/Uo//MjXNxb+7R3ts3uDxUkimfXpimIx7Chtl+xXLeu+YaiFk/0J5x14gOyQ6t
FaaVgSvF/pgDIq5Ur7pPmPFIfYqphB4zGHgSd0OH0pYGENUy1S3dgSHRoTwjXRCNL1Sn8GtWuGIb
oR0iEY2w6KK3sShDpF27xT0gNPn7OIejXTQxCINK2vDOgJBYVHIhENl/srw0PRGFqtZUpkWWTIsd
kEGkVoDlkzgygt00tlcD8AUhNBRHCTHGb2oqLzo+bmwc6EhGgKWfPxyW+XfcYj4RIzLgWT3hlGje
msoEayZm77hC1IuLWCN0ytRfmURO8XXt7HkRRWJqrh3rnBd0d28jLZj+mwrLdwmco8vfr3nzuc2y
GaweGT/nTNQh5jAwr4M15Ddmd+gJW5g2msG6ojgtcsvaanMcpfavPzIa/KYgI/WpMUDI1biCB/VL
IXTQ68iiH7TNoI+DyLga1JlsggrZwyn8JnowN+qloDdVtzG88cIzI0kaVD0VhakXhAnE/UYfQun1
ay6bjGO406us36PI5L8c9fI3EAlCytGUqBcd0P8T9WGhdMe8gK8m/iz9RnjVmtRqsoyoqsEfPkbH
YE97vCpc+m4PuG5qFhcDT4gRhFauFcVMvAuuH5o3ypi6DH90/tNpzwbyP95ZU0t+PRZyRbu+yjvS
gqCgRfgAZEndSVl/5FumZ425vbiCsQjhbVeqhioHAx6hQOCxG/8OthZAH0EuZ1rKVBDo42hJ653L
DZyXyuj0FQMqzpG/p/ENGuMyARWqoVgiJqeAID2J/rSIyurfm7z2MmXGnVBz214+b6GyDh0xLuK4
TeohZ1NKoFonrZTDDBU4s6xcB3FMYiD4/VYO855PVgSKjArWW8KF8PaJDvczYCdGHaieAo/+Cqhy
hU2MBmqBJGiNSuN0bHkvVyl1xYpbTXMomYcqIk87+4UcN2lsxVBLMJEKepZ0KnuRw9RExMr6YgG0
+FoiHiMxZQJsIIVHLX1MHhrQrDfHnrUoX3h7LMeF3Z2bSP1QzmNLx1ZVzVzQqhBpZ2GIHjusvjQ7
yFdbDn0BT/dFREzzdAL6SGz6Mmq8eoZEElF3jZKoxouq5JffR+8RRr5OPM2F/taQiI08YtO5aNrM
+9FJUqBO3B+uYM2ooMLkOA63BHW+T0AqSKjDBpKAE+qCUWIweA/NhSWaLOaGatWK9EhTwtUt+ouu
/cPQUxhFkZf8hsxfrQ4sErG+RE2oeEVeCHBxxjeq+0Gm6e7WjvwfWX35p45gGkx+4DUEY2FTU9aS
vFSb1gYCwlNwjx7khIB1lJBdevHdx7fdi/I9pSKyEVS2GF5M25CV5U/ifo/667SfbuzO5AXrmCeQ
kpUP6pRxWHTSKrjSilET7KLeROYK+DeHgrcqR2Czui3Ih7ATFccC14NOcCXle1NmJWofkKGJxgoj
GHQziJ5kYwVwGOG88eyaCaLZcc72nEmtqAxBA9EB6ZHaJculATP6lz0gttdWkX5eHCCnkvjfoaMr
YYUrpgXR6EUUTitLlkHzB34CgCbf4Bc1p4Q2zV+K9awUzRXpJtFUoy9hom2GMKQg64Gjl03CBTBi
pScUnriyKy9gp4DAlWd9fwjyABJG+YdCYeSTn6pPOlIGzq89uiTSjLoPAVEotldhDDtkqFlJCYOI
aTtIx+twmyoT+Fg1qkJccoX8KDTbnSkR6362IwcAeM1ZWMLc9Mr8hINiWqUWZdXwO0b+5+SqBUbg
qRw8ijDk/fJY5x4DCRJ6tUpkv9nmR1eGTPzJxK02t5drsuI0sl0auEBCjrqx3kf8YvVyXawNsjgY
UKcZFX49OmsOMnYVGS8UH+KSRz/0floQIkMRwKX/ANLABQjHn2GNVzKAlvO/7z5pzMEpqPWzQF8T
y03GK4oI/7aowr9l4sNm1TDWY0agLXhPTcl5E1vzbwj7Oy3keRF65u49kdy7QNY52SI7o/QVnOUP
EESkusTdbzDEDKEbkixctQ4mGvLsA5DziX4fKq+YNLXvp+pnRi4q+HKbK/QrH+LqmVOeq9noDlOf
eWeHZI12iEKvg33wtot378FG5Snpy5XEQg2EL+Z9sabvr1nvTLPm+MEIiBdDAZjY23vCmWdmzamN
uRD+TCMSUSjau5D3NT4IQVRkZopBtc0y1TRFFHAlyNpoXqn5FllFjqtaQZlyYr1X5Jv02j0BpHNV
J4l5m1CxrFNEBEvYvVxs6NhTmF1YpZ50ovcgj+dR52aQKGIaiDHsVPZQ/egMSVEtqpdXxy++cgUd
kDNtjyybdEgr/C3nrSuw6DaQU6Hi1HcyOhPatCQzYC/RAYM4Ya7DB1U5aX+JTMEhdi4NYqYjROLD
V3KFHzEc9JNW1Tm2ZdSx01414EalFUIjQJZe8btLNGUGJZL0PQawGlQcxqhoKMolreGcm0HzbRCy
lc33ap2Qml0KHIRm4+HNNWZJERrIFAgTWpnEy+qNx4rKaKXrgFwBJD2RDP4VgS/a6/w3Ke4t1QoI
fGC0A2rxLU8d7HAyQJ2Z5kpTZYbuCxMlmCtBhSzvKFagkgHviz38WOXxmnUU9s4RMxuY+JwqfXP5
fQG+duMdf/X9L35HYp7bQTPgsemtnjI7BcIPZg+H0UR3UKySDCzRN/osiMTUdh6HsZfXuoC/OSJF
lLj7z6SGGvYzeSYSHc1zTIvWHGADzEn4FJau35m8o3WLA3sKNI+gkMWsDqjfLsEpvjrNoSIf/jRC
VACC+vKZdJztlu8u8F8NYefgjRP/cCDUoqloCele69HdQEjjWTSyLz/Y95jSFLrdVLSJC1SCpUWw
MwGIvOOKyrSUfTtAbSVwOxNNFTK8G1xbvhJ4ioKvUywfVZpswv5tqPa/lqPOP2kanDgPDSwhSuXe
J70BXcveam7GTtEDeIISsi18EAxjo1vj1DKY9leuU13T7WA7uP5A/WC9H0zrnX4V8IDvyf3VpauQ
i9XLWjrvCgMEzfiYhWQ9WkeSZimh46GM9CJdEr8M3Z2eOoEpi4UN27oV9Gxj9nRakXvBGxuLtQ+9
hfwJENkujbarBZn2ZA0U3iG5VTbbAX7D9gDfMo3aep1tNBbuy71Vyh9tHg6wq4rfFtzzYAyvTq+O
YXNVXXV4NI0okAre9neTbOh0dNAj4/JRl0lr3hPiwL7E7Os1KUyHIg+AiHuKHmUDGRh/OZ8JTWkP
LnnJhokyEz/lRv+xV/WPb+t6turWJ65lf/YOa7vY0+0b3YJmFU3VLcRYZE9mH3eDtpfbGc1J+ct+
rYboXC36JKXx2m13q34xAXhJcXNu6QoA3ibF30W7Edk36v2gHwlY97o7d5akl8wjcG8e+DqLOTgt
XkkzLdNwB16ASh0ATseuUULQ0i9BDgZwa2SwKVjklLpTHSYdpHXUSgYlztYJ3XtuhdJtf/nHQAnC
JReVuaHCvK+svnmnl5oJAjtWHRkhuOujJfbYTpaniEWZIIpBoDrYTyhWXBDJRVdvE7V9JKfDBpgx
yDR1eFCbir1ZEjeykwny/AOanJDMwfw+MQkpJrJpIBLPSDVmuN3tWg387gl1Hn+I5DnBVp6Lb0Fc
2UdZbHX6ySjs71WCNASQ1KJ9aBS9p3MgyGR8AeJ4g3PbLvbRFZpZxbi97cpoB8WPJC6+tOD8+8nZ
9KnpPYlOnEqvyKv+na5LOhyMS8VMHzuMUgoAgwTF4MAZeDHQZkMHF656BfpCT6zz3tHx0zFYbU52
HXZUgxiF2sBEqleY5t4NXAUQDVDHOv3ZReEeSF7NZ1w9EODVU55AGAnTPqA2ZHO3Qc5zccgrNs4e
5jRjkR0vVkqE8C9ur0FukjNqD1SXreDKuKQDCGexT/0zn41LJOLQW7TNCqpfJGAtqyDZhVUM00Tt
bFQkyIOuXwMg9Zkz64+4zdFbf/t2ZYHw9z2mqDUKzThqco0IjbFRa5tiAX3bHJUGORBSY/0mszrv
BlFGO+oM29mLH2MCMw0ZepMAVoaocmLtqmaO2BiiMB40T/VA4JnQIIAQCUhE3wx4w1bj0OkJPpEC
EOEuC+DXw7I9qOEd6Q5nGBVpeYe1XczBBkFjoJ2DK5TJGg783WOqTLXufhbN+Al5iqljbdrGNSGq
YxC6CXmX1pZ697j71rOHs2JKGuG4QH/4NzHTgSKgL2C5QQt28oESMts52fzUiZ54GjjDNMAT2iGt
iUhH3d2MHxS0pcj86T4YRFa2cQHoIxx4tvLZuAFnvIxGleDtN6OoUT6a1eFlt3fm6I4Yp1KV+JTY
ZkyYC/hucGCda/JBj2fGC9wEFA/mzNqtIVY8724nFGzlncTBvfhHIGFy8AQ1g4apOGCyScqf7L47
gf5Preh9AHh3/L2J8sju3a3QZt/w6nXQCNorzc3k5tTXty6UYuZu9Rsb2gGVRV+ruHVG0SvnWRvV
JwDlaYoQ9Hi/joqguWf2g12smK+7BjumzT1naAlETOvj7a0n1OWNMX8wCI/D3sF+IvwE/NrAdheQ
1CqAjryEsNCnsEd70RzyDqqZM1DDGqV0WAO0LE+W1DfvlEGp1X8Ti1r3xhX5oCe9G5FMd5l4Yww+
lG1IsJTBRf/a31/4PPBCzHh91CY2HD4GmltziBsgTUpPWlOlPsjR8Y3JnKkw/iOXkdlv2HV8IXXe
fck6BB0mpDXQPP9Qr3lLpuPW7aAci3nlv0FZCsTd1okmPd787fQUCMnKpG/Sry9JlKv23++ry6SQ
LblTM9hCDVE24u3TDl/kwzSRK0NZGIXz8wFGoLZXm9ahThGqPHs1impPwutNhoIcox/s3fIF0i/i
WIixnxSEokh24GIJSBYLEXoG/mFZFJQz+aGMOvyxj9vsYmtfaGd/enNvP3lq/sxpa7ySx94aTP6g
Xx66kyMimRA7grP/QWDrBUzSMjVJA6a0hUkkSUBniC1itToV5LsbYc7uLZs7SgpAGiNVYEUL0+6I
CYG22uwbVuSfCR4avzwUvntG4U2xxznbZYJmDqQQW+uJivTw0jYeeQFB/aDROV8JORS+bmd3/ttK
LmUAbMHE/ww8Dw8q3Xx4t/yNkJNLKWxPTXc3UjHmSllZimZoj1ALSZaCwvlK8EUfub7cfrjbGesM
2dlAhwbPINquhlL884WUFhbLCXyWp3WDgzZBpWxw3sOGgdMqJRS0gvDWVwc6CdN1lgdcW0sVyqMH
7Wjpv3g/PhMnTaM7jgj6vWYntP1N9JqjJQOxld9QJYm8chP/0b8PiCKu3H8kndmWotwShJ/ItVQU
9JZRFBXn4cZVWiXiBA44PX1/Ya8+p7v/6ipF2Dt3ZmRkxH7TJNtSBs1guECoR2RwbLtnTOx9gxQd
egb+AMPSpikbaIIfdPSrBm2Laalf52tW4XyONPVVCcs05uHW55C6wNGkHQRZQxIVdiVE3R4T4nQ9
MCfnjQZ/b1STlOvAQytni64+6JymTabNcUMzgoet5JaFQJw6t3a19x6SbUkrNUP+pOQ/KXOnkDTw
WoVFZQOSCy6cMpvHzwiHwmAMEzi8uakM7nfyUvQlvAcfFDRGFKib/kK6C5WaJ1IEVxhUkpcBc1uO
rZkFDgAnFnzS7AqRQiOeQRfajsIGdmpPqq2ZjyRvv6a9StoJdSieFX6chGj5SdsKUff5BqQH7y3A
Nt1oxqeRQG6tGM58RLguECUZ2uBMFM4M6OFgqFAfMd7LgaZzDjL+HEIKfVhlzhdnrDwJeRAkeS/U
QMT4r3vrGn8327rbD/yMUBSCXqRf6qw9voOUt83VI78Y1Jcr/8YKs4KKM2Fms3sNWozdO70XrSKU
coiVNbYeNAVXOmF11BGtjrhZrHMnhrhkuvtt4e+muVfvGrnTBHOznHoXfWPHQKJqTx/rOnl0G7NL
v/ptM+WesW/Xl7Oj/bNjHOzkM2HqPFB3N4JyP/dQr7EcZrwRWaTlOquNrG6Nr8Qs+BBSUP+2fFDf
n2DuEm9mF/fVfvevV3t1d6xlsbG6l/lx+zwiIVgjWyWQegUDjuxK2EpxyrR+PWhe/TrqYT9Gu7x5
eM3BR5Jaksc5T/c9zgvvLhFlXprIhVQk0ebIkAjNckQO68N6Yr+Bwu2YQcNFFn+8ZtvJ4ufJRwaj
/nHOw7fbbO97psFnqhxa5r398N7ufZaHAISlfg1EYEOr3CgCTVibnGS/9/CNRcAWVIm1uFvcx8Ri
8riu2tRdmuN6wjnSd6yThO0nDIEitXtHG4j9CIQQVT2rtZpKVZg0iF+A80j47klqpiJZCeCWX+zN
y97kcnJBldeIZa9EJdB33MHzwXVPNgxSxjXYspAGe/81nDhwpPf9nc15QdyHBNd6cy7gCYze86Mv
C4d0qDKy6p04PG7T8pQzJeAMhnmNUCSWGYj7spFgI3eeOAojIODjiQt89u6dmGaWVy0GGVEO1KQm
CwhQ4fzeOhr8QoK2S0OqU6O7IS8LsnA6QI1eUZYKE/Hk2cbUBZV1jDSYk7mT6poIGLDffyrz7AeB
KlxUOCCl3AKE77+3l2ljoO5bmXhzmxZb1MDP3NRS//Rz5daCtwMYsIuIxiNW+RcVVe0KX2mrxEqg
gEy5ksFpcgnw/aE2WXOEsileHfi1cPkgVj4pYKwZPz2ievZvPVWB/619oc/8ALZ5sghRHYyrlP+C
XwGZhwjyPbomD6yyYJDD2jqgxk1J+aT+oRlOZ6OTek8yDJ0hiFN751bTuzM7ynjw2VZdRmrPHU0g
U5zsypPoxaI0U9Ic2pAVceH0LUhYXNxm12SQRmNfTVRSsD75Co+jczk5cF40PWrkr4OVSeBq0tZu
RLhPwWFCZDQQ90vFlM7YO3Li0Kfd5E8qNXyDvg1Zboo/i319J5JUUPiDuVgPbq4RXCJ1A0RxOHLg
gfiomwphXKeRWBvcXG4wByG0KDkwZSq02ck7Hfz8Lu6CCrUTXydx+r43OmigYByPj6+aZnN44iK1
d2s2/U6nqHkEK6p2GtqIrdoyhioYWI8SiIfqklBG8ZlhsYugMNH5WEU3VCZ7HxQ/Lu7Nv/lMu7gf
LPcefG3lS6gTMUw+A5kH/0KAJ1Dm3EtSN/KVu134aLg34Emoqz170sd9OWlYuM8NjdiLe3EXvWhf
xcnIuYTHHuwSg9tz9eo0/JFXCGv0eRZWuPJO68QdqdH6bj1ntBhpM+66O2YFtR9cJK3OAQPADrHU
hc3g5G1B/kdatDsNOPu5c59ko2tw+jZuNb49cmgPMqA6eft1hs4N+roNZlLrQeFe0JfJwvLcaBsE
ruS3gQ6AXspQxzc4Dq7BtV1lrBZ1hYAu5K3V5KrQf3bqvGQe7BmFPnq6DrzUoqr/9itOM8jCBsI1
HDh8OnmcNKCQgrP8pcCmTD2hU/mQNar3f3lBIORIeiD5aPYPcO4O6J3qT7HoqniJWz0pWFYi+btq
ruPVyYJ6K18gKUO0YeVfwE2Nzr5fvXDkldl32isYAvhgvt6SSpm4C9RHEwZyGLwY0sWKDThLf8lb
wpKut6gXD0FowCjDbbKfDVaouNZ75TCNik2pe4J/vW2MSsvk6lqBOa9w93atMpP7WfRyrICZKK01
uzIMQSjqPbNkJ0rrIMzggVIH9Vth7054ZVAVCXVsELLpjnBYp5GHB1oYQ9dgijCx1+o5jqEfGm1O
aO81YA2RgE2xc+nfoHPcuDMFhNikm3fOrTSoDOs9lIwBaGin9+qYlMkOh7sy+MiulOGiiOBM7+DQ
Q5BPVLh6n0lZ5RviKKgDkGEkcZKLL1U7uO0Lb2OmAwfN/hu86kCHIkWIFvIIZDfQlaC6fA8t9wkh
4EDDm8FsEjspMMpSmu6wO922BizB8jr1WbZho5eMGkNYm+GzsxUjYMrwUcfiFKuv+is3/9m7sw0P
kNxMGQaUDLZwUAD8aBrhCrEIkHeNqTUFFNgRNI9BabjHWFFNJvm1ZgHUGpV5SsJqf2WB4ucK3TQG
5qgLABfXRAxcSPlbi9oPlhSoVCAg9T+gJ+Bm5x/Iydc0W9T/OIGMH4NadwcKjhj93rl0ig67cWcf
+oyAB/kfaujdorNDZE4N5UqMVsDeOdfc06wSZ5AQgnzzzPG/euDvtBt/++i0oLjlUu8/hoefI3ov
iAPB0MFA+gX+rd54vinon4Bk1DkEW3e06I97jrvPbxmCHQ1F9UHFAV1nsrT+tA5w4SqtyjojC0zb
bI5ZjidJsIfqBSVc/krjrJu2m7PDgHCFJvT68GcuiNo2QmnafYcuQCNgOgSbgGqO8vfoP0BHfeS0
8g6MoAeNS+/DZDfYD5G2HL77FqWEdLeqcdVgzOPcATh0zzPgLPjTmrryMHnYr4dgbsPhBU0XlLjd
+pDyFp9YMY4V+eWDybZtuLXxfk3cnoBnBpeng7TxJpjdocln4dufeUX0dPdTZEfgwpzt1ajWz6dP
X96bxgBB5BOIWs77Jl0zBqhEE41+90Cjugkn9qUNhZR7nmj6nEknHnTSKp3J5Kqx6QKsz3Uk3lwL
ZeOkqknlxXG66psbRUUJ1D680pJU8e4lD5ltvBjoJEb51LCzT5CEh6jW30+vHigFLWB7Q4ZoP9oJ
6Szjj+hR/cE7ji/u5hkT/VOOqpg0106jz4BvLk3j0uTYMRFamVZhF29yAnnAQVMNZzqqeNm+BKdz
jg3Ep/jplIdCwCSwqdikS6jhacaPmAbipmcARfa40ikSjiZJjRdERg1kvJyZLhpsuIDM5zgTBBF+
MM+4Lttk/Pk3Nr+cS8Qd7vX2nbJb8VDtIJgnKFf8VN1X8AyNauC0L37v8FtpOL0f74jcxQdRhSqk
ogzTCPunx1YY9cy+6LI8La93d9ozj49+tOlv9mEyZa64a5T6iDI8NDD9cs42OGg6Lvx699FOwxVM
qrn1dkjIC8NBIY7fUQO+vf1d7wDwEVR9OFYJyj3eim0avTh//Y/HHz0HkfHAGfLYYdL/cXwztMOA
AzxbJgTUIRmz5r/ZQwI4nQBio7nnRJCsCAOh0HlAQWJ2i277HdFnRl8oklWO2AuvffZ6GXgEbdf+
E9Gb2hx9oshbwCrnxPBLiESS0ENoHZ66NA5UVxRuwEzy8G9VoovP3Kj9FyXhJ6AwpEfEkMxigVDe
gsGK2eztf3Q3TNUqeQvE+NqqqNLKie6F8G6kuMkNqOvBEaCfMa4WEqfGKu7Gp64URf+AkIc60cbM
Y7K2IJpEw4Cbof5xnx4+LtSgx2ACHFa8/cUNeNtoo/I0gJLSYJQNOWHFU5Fi1/SF1JK6h2v5oKuX
pGnC8Z6DF/R/edzRfWUwyAALltXWEs419bC6R7gMBkNtcGIL6d1mE0tk4OEcuSMruGnc9jib19iC
qksR/CMM8L3c3AW+tmI1WGtV35qmXa+/Qo8KyRa1t4ocCMaQdDUP3QiFzqBuPuTJ6qTVC+lPMWUU
4Xjk/T5NFSAuW+MmMIQ1l2FC/wIGlp83LSeHpjGNm6MLsYKsEo0sggi3voPU259CI2uIVk2/v+bv
gNsEwc0d1mdg4zvaZSYEOAVhsiGjR2R8rACGoGgpY3HzN5zZke2MGH8iC30NrQkR4dySM1vhC81E
ZUfLL4GI+2Bzk/GgaKhtDmLjXhM7b9ViIgookgcCKimFhBAdAjeRuGjMhfWpT6s3tVo8Mi4mGSDu
SwgU4KU/M8oHCghONm4S/EndJVExaZrokMUHgSz1zyrznHguf1jaudeW/kXWAdQaBBpiyYunfaXX
xWAMUwKk/pjfkKsjOPkYvUyacCpBYVhopIbZHryrNMsxJ1H6Prf5XBmCkAzxEVRw7sMp9pWMt1CO
2WtGOC7LlHwcli4nODCXKokGCGEKRxhgge6bgufNZ8sRpKSa9dNDWYj5stFXHBpel8O8cgttMQlr
fTz75RltxL1LDBu164H85L64RnfVouqOaK7gDdA2aJbIdeGM4L7iQRwL9DDD+K/u7SFH4JW5OoMP
MWAzVMOQpx5fKW6CY4cuIVsXtz2mDBNwZIINu5/2NGeabjmRZsjz4X9D3UaNDFRmK4pLwTfrPvJz
9DnLWIwA5qhW4PHIzL3k+PQnQJx4Tx4WYH1jmrPOqm2mCRgLgm/QFs2mDkJP75P+NgdAVN6S3LaX
UtST01Wpn1dti86+DYwkxlzRthg0iUu+BdPSCFEfEetKaQ2I2SDxkc0JxD9WmZC5bbrz0g+Cg4z2
zMlnugZBJEiKHVmz/VZiSSGLtEUHBU6qhB1+UavD/hxoAe5JdEHkyMGzkj5I0dZ8T8OBxJkA8c2Z
XRgIkpBttLolkvCX/XYxrRF+2e4p/fm1cjdcmXB8f8TrWyAUwUJhFqRXv7JlAWGHclu7tuXjd9yu
4KwOK+KypHsfiBV1LjFcJTrAmhur0oxwAPG3PvvMajzwC5KXPcPpPd2HZ0n/i62I/BtFiuGU3rRK
2itCvW9wxDO+mxv9O80U2y+m2WBO+ymBme4ePvSeG3CvjuPXWJSCD8QLzfg/DyT1ZoJx944huRA/
amdDBIjBhTXNiCpsZTYmnIRD5knDXpuFPClGWVzEFG/2ZfHkWXU/nH3QHbckIfS84MEgpvB2aWmy
IB9Q21TxJM7pZa+/7EKCLgus03h292AVlpM1AWHTSjAf/A7I8VHDQfBjfo4BbOsb03KTY9vYnKZH
noBr/b55RnV6csVX+ObE9HbJV7+OBy1JrlMDsilYQomWisxKp1O30wUr4hZtWYgkIlROKFGc/XWz
05g+CDgoHjd7LwNVzCLYjShHqG/9O4vDLSY1bz+/x4dTu5jWk+DQax6ZvKev6BeYQpBK1zzKExpy
NFJQ+w9oqFlgW0dUI70336lF8w7MiQz2JMmO/lAIU1QqKE8WJrooHBTlANCLkqabfidus57lMwuk
eqAPw4SyiHmmBjPK41sJ3i91GP1CwKwztY8iFNvpioIJLC7fePv7cX2jKghnH6YJ0p7+fFYYLkGP
kfOENid0ZJjSCKow7ULX8dBa4yA/0+n7p2N7o7bGjIxxhafGcb1b7+kZQrQP37/80djZEcYp1Hp/
mz8OYo4dkH2AnSPo5Jl1u2c9PUZH6CI1OpAobXKgQagjypCe/HEU7nx7GDHxgQwveEbDPa6bTmUI
d4DR5AVnTKlrDCI7ZSnq6MI+NCVbZh5JHi0l8BQd1w1Ovt363IoV6A5UYkAybvUPslwr7aRYpBGL
6P0zEIM6nRwIUEA1bSxo6k7Dr3g9csqF4vF/dngewDg/U/OT7mkcTpQBDRpIzm8JswsGmLiowiHp
VzFbzUkTDDGiAdHOgArhjapSnftM6b4Y4Ys3X8UdH44Mo5eMpgNh0mhl/ImThwfB3BZOBwbQet8e
BjMuBzEybxFxYGrAEY8UojYJkTXQAJ+pg5ctOWPckvehTYHkJpliv6+e0r4/plD4+yYH2l7LwsTz
WfPUoih/lR8YbIVrWwJneE+XsIf7FjDDlUhgzLNpitzTA9ul9zaP0h6g4wYFKTfBuo1K23vsUY4R
L1sydNJ6EuddKA8CjEj9jfA+CFCBQg4xWyd3O5tlrTdsEyjegkEzNNrqMXKM/qlTapmMe6IkNbzI
Czq2QmQX/UMf2vkgl4MCMR6r32GG8e/dsD+Nv6y1V9j+vfAnon1js1fCnlNkcVSgY9r0CukWDV0r
rCC2DWEdx03mSZvjCsGRf8WhCkmUX3zOIFxBa2kJkHpzdBEmQhrARlgnPa84TAJ8au5+sv87/hVM
htWxFEOR6eqXWpC94ZzvuZ/5uDSvEqJF3mZEHcyPPJPcTUtv/SWM8mRXHIficr6/DHowBzji2uBP
IgE9dbxJ7/MbEZsdn4ArUPzCcxfB9Gm51fZz+x2y56gRU3rJM5M+ccY84pIE+v/YhH63WDiflOk0
VpPoW08enYrttwPJkY4MJXu3vAQMQHNVX3GaLVSR0EtnqosIAPsS/JyxvHeQzlBEHGPtR6QstkiT
Yehp4KtXYyoYkBoZ0x/1eRRbpC71Cf/LoF/IXAGYoJnqRDfb1Xa5bQ7wrR282wb2zfITPW/uixJy
yg1idoknrhWxwx+1iSGpJEFfPh7ggc+9gYxQQOE9hgigEbXmHIMkxO0T81sf8HvldOqlJIj4Yv2E
dQwkJgpm79QtgW1SgoSELVJPZehgwD2KVOBd1Z/VWOiohdFTSlpWo6Y13dewETEdOz521Jg5hI3+
wzuFCnnK+28uedUqyjt/O4ROKLxDzRRvlPE2+T+nY9fsp1hb5Ty17iFCj9uMsvmOjO/L9PNlvgaj
ngSsqe8evH0QxkjmLS8MGlWoIsHoZijQYmDfKwVWkE93vZvrjBjIqTAHdajS/zmFMlQ5RdW+1S33
b3NqbSzmKRON4MM082todF9DqE8/dJNWO/szkPnwlcpbNsTn1p2uKDQjzSZhmdXClj4QqvmOb0DC
ON+UvvWH0gw6I4rPArpBGcGiUwo0M272NJ6v0UWYRkK1E3JyGsKMzpH+tdI2GLfcPGhVYy5Me12I
t3igJOOg8vg8hRtCs14QPFz7hUxIu0WwKDQOmpB6d6bMOAGGXMb6xCVDdH0w2MnK5pWuM72KmDbp
pBE/GHXXnFd1AQ8q6WK8NsM7vSccpuSVn/YRDAMJIXzVAnKN64xkVPUmJRLGW2A8E/w6evqbLjTF
hkTzXHADmF7E56k1pBLkXFLH4L+H18VlaA74Er9O9xSTafmIaKIKeh0i/d26O9fhK7g7E3pzQQOr
Hyl4gnwFmX9uj15dxiptBnAFSlRt8lSN1ChXNb7flmKHfHekKCpd+gpIAPIiKMa3S+2q36u6dyDq
nlp9lSCNbjQ/XrRDBeufW7eF4Cs8RxZa7jl1Op14HgckSFoSKntl9rSEr829VnMLLg5MNRgOgGS6
h8lkSCVJmk9nMhzrYFbJrb4zOsWFR9EpxE7lI9QwYd0rXxXeCi0z9PFD8CTa/DUbBE33Ss8b++lf
imegrP+xUM849UocZOxGj3M339aoCjnGwas0LhYsel78oZEqC3W1m3E429BqPYK/H0Lh8DR7eUfI
F9AR6J5Q4/I+GzDmNAzQNFH2gZQEC4iyUfSHQxuhKeKwqzpciYaQkyFLDO5bQ0kObcuYf0XRCQYX
JCzxS8neqEeqkI+rtPpkLyROvCL8AbYV+dXX+JJ4zxmuACXKOvT09hy2GWJwiA42nFrCOaODR7NS
GvupU2nsurWezIeU+718ieL9f7EXoVJvoYryQYz/csabnB2in56hCLM19Eu9uwN8NQEZ+nwCCLT5
tF3YKWRVJLCqprWYv4BJl0Ll+2qQKEku9HbkoN8DI7OpcUg+eLB6wkx9SDIT3w17kPrp6Nxlaosm
iQbCnq0EUdtU/2dG6/8YkxS9p8pedMx83KInbwtACl1Z9gUv+k8qGP0nxyJ4zmHAsHn3/47Xh8F2
lllHNQ4xs+QXuax42qrBhcX8JzOTuGI/hkl17kKNo/c7hqjCj7y99Udsj68bvZogTb4obiw8py8J
JdgMdXcEE4j2JBZRMZA1DqU9uZdGQFTTc/mQ9jnleGSqKNO1wTiUVOM1JrRqn8fikMhoQy3kimv5
97G6qY22AB3dSH145bPC2064Qb8RG+hZrdx/92pMQekXJCW24JfuIKKcplQEEaw/zP8giMNEX4UT
8+TdAgMCsf5LuBG/iHeiM7J9eYXx35gbiRIWZxzkm+Yaz/v0ZReTPVoYa8VN0nQPmunsdmEBKMQK
QMRuifD4p1FUEaxZKiAehz/9TYbJFJMtLqUzv3iyFNanEX+vuPCuPCVat13opI+cy8KSR7toLIkP
8G6WGavvy6bQOKtgXGZ5BvcDnPMz+H1lhjcR71V8y14Y1ZC1rFaVtBO6IO7LGkxdG7MHsMv0NISL
vnuw2ss0UaGTlNBVKbpvnOBOyw8XmHHIYIYykt0PJoTQn4X5C6P/A2la+TXXBFTC7BhA8IVh2p0j
b4Z1dKuMO2MSXFyjS8eY/S8Bom/Ua+GiyW3SUh2iqCGcs+K8pkr1ddqDx4Zwrjt0sqIVR/PZswDf
WibBfvF0vYK6+xQuDHDfwr8zHX5t1cI/xSbhPdQAdMUZ2tXS53xslcFkly9o5rTEYejAQ5PDcwgt
G67Kh9TiTkKhQ9IM/048X7y3D06mefFL11jzPBNCtT63Lnkofg+CclgL02XnfnGxEM04z+tdM0po
EFKN73GHLKL79M15UiYdr3hVn7SCioHzq60jX7wURA1XbnnvmtgWeKc/uNkfsqgMhBSu/IdpuDqD
cpwFl97zE9zZza1PxIag7bkfnZY7/zShuY8E3KRMQjs6EYvlJgnmK/yX6+VouWMg+SIYRo3xZ1iO
ic8TkKq1CME07HepDySITxAScIDE5QUm4ovDdwh758P5mh24MGLEd3Xr3OA0eHRW8WUixuT6zNKv
zy5OGf1bRsaS1tPDCY6Rd9vgaKW32OR85GRSHBi8IZIsTzDWvqw+mBxO4+/xmw3ThotsoXv6u0g2
cv0cViLRJ4QKAhgmjHA1SSa15tnEHYvoCgwOBMIKStoMYtBS6rAZkgETLWniZN1riq7Eqcs9IVvp
gZXxtCDtrVP8xBOOKqYLO5WyXSyhDzCbpsK6hsKk5ZSuDmfrfnZtmTFZrWBfwT7Dv+hOT9WLQGqJ
XV/kNwgbkaBmTZN/VaZG2abuCWh/EdUCxBA0kEfFLutQ2HQBVL+4EV72Hd3VKnIFgiNRjIEzz93C
Qtg9v52M/7y4HOwM/h+gKrK27V3W2uUurFKADy6GRubdvjHBJ1UGhPNuA/NHJ9J58VH6+mYXlf3m
8upVHJJWeFhUqKtWJcDBgDUq55obH7ZlMAy5AKUd14EBFuSGgITwMlmqTJEs6hSKv1yoqNT8K363
pGgHaG/itp9LTsrtNfdsImLRskG7lA9K1iCJrJedr/fbGgY6KNn9/T0XNP94Uxp9DBpA7cQ4Qiom
4PVwk9n+SM8HdNraKwiINULCZnEewjn5vpJ0Mk1wcVjbfdlbiTNSYSd/WsjeZC+H5QIUrfQTvPXg
FHv3DfC3vHMIsvFhwGDKuuNOXbpvslE6e+7fnuQ4gF4GnuLd16TRLC31ieWCCPiOBS9AefxXxbeU
+6k06xB81iw6XemaCS6yag1thJ8buYy8pl4d7toqbs40JsPZyPCabY6vrTP+kjFdl1VkTciJgP/e
Z4qcIy0qbw9pgzT201YbgNBFR7KT1NzyLxkkcXrlPCy7AJ/jjUQbuUNHaxIOYBi/nN3U0CKpQVnT
qmHJ8V/sMee24HIPdrxbr6K7rr4aZnNjecvsmA4AvcM5Ynr61o9TA8eAIMGbG90Hn1Iet68c8+A7
JfYSzyQieX81Ilwd8WLCpAHyGUuMQ2wL74341yvcPYnwzYWR4tOmTOxngXdK4adhdVNafouk8Pqz
78l5yQjem+O2XNi8xft3h4b33uPaAAbW+uQVjxmL7ME0puUl0SegnXG2S/RNn/5zXtMFVJ5uOk7j
J+dQ2BzAhaHX9/RTakAq+OAQ1gfNJWMqgGEMSpQmcIJPzPvcncumXutQDtYvfrUPPfBqF5tawY9a
A9ZPdIYsuSkY35rTNjM3zcEhvBUcBk/GX7oZREgSB8hmgys/h07227ttSrQflkd8eCZJlEY7EmPa
tSfvfrXpLpa6Ij2aoyv0GM53dBoQTUGHIWMakvSmbpsV91mdlmq+/o4vAGT2LKYnySN6AeShZ3xy
X6DIAPNMnOFFm3hGDV67R0PnoJPlRJJ38Y2X9zBd7iPjOC/A+5e3Y5j84pYm7191eaXOcbYnJyQa
fpLYg1BDB7GERN3Di4bhWlmYJiqU8bJdlLYgL+lAD86YR/jhZjU4hcmyfgEUn3BSmy4Lp778MArJ
hdmX+W56xJkCuma3UWDn0r4Yzttw6I3gQ2s4CcQhoEIorlUWSW0OtQVDGvKLXqV9KLUfDSoquGTv
wuEG59PK274B+1Yx6eIBf7bZrYHH1w3N40gfw0LnfzfcDS9VwPZkUfXr7Vv0mDbIE8gWPl4d4pCt
Lj8ThM4z7JnzS1gK0sUzusQP8DbT3g0PMR4pUVJzVnOrjSVMdO5dP041s3/2rZdX2VZ9lF7c+7TG
zPYcGuZqnvdMPwE0dq3tCl+SzC1roPsUs4FgK93B7WkRVV0cGp79Xad5tBusyKhCN/uMM0nvM81i
/CRMlprtZeOPZ2LRYfpYyiLinziNTj48nt0SAisgiDOa/THx+enfUCY42rsfutbHH+0xljq0vPBM
d48Ci4rX/2zT8SHk9r99OD7h7Olm3y7xzOre+CsGX4HZx8TZN/m5O9SG4/TmJhGvkFKJsjheTmnJ
ur3NWdUsNP76/I9UsIaLzeftsIVu88ao8IniI76pdOpA02XvpOwUu2I5n56xbDa9I+tzRJzswB6i
+3J27hRPDMQEH6r8JgKwe4e5r7yTMJoH01exqk6EN3pljhszYtBsYbr8vMW09o5zh8bs3iZdzjt0
EYkFTXqcT4rq+tF7YCVjr0BD3Fq/1t/Bk0gexJ7SZIbRGOh3rW8tk4IadP/TZA+u+qzfUamr4lwc
RdYesjVb2uJJFOAqvS95Bkhf8GrXB/y+xeokZMXWB2zL8vwEuQQE7buCCQK7Xla1E+75he0X5lPW
akZbo8v3wANmxa76/ETDjh5n9tcL0wbQ7Ep1YG5wYfFj2784yIpSQnvRJSrtwzw3nSf1KS+NOPzh
h04notZnvCIZuvfoS9A3kJyuDK5q7dLm7aQ/L/ceZT+Hn4JH3qvxnKgV9uCKiJAOlRv1qTHl9VQd
ys+H2U9ZkDEELkNOlXcaaTxHOVDybUqj4QSi0SSk2aUNJLLAQoq8EWjsR2W0bAcSn44qdmYU19Nq
+65WD5a3g5y2oEplmd3CDvUx2aL/ltM4MQdlOPzzYnuMTtOTeoXIfLgVXTzM++8X7RqkP3p0yMFM
xV8FW82ucMBWuAmVCYdp+Nigx7Ks7zA2oGWz37u4+XSNMBdWu8dEojY04loPU6Su6ZleZXGZgSEn
618LwZl6nO89w4z2zuMZ1IamrB5wHKBvCMxrksCi5jB1r6jW7yPgbmjmeCAMjL6qrhr5IFEOdNjs
Goj/A7mm0z15Xp0WZK0rVZPGAG9i1Dz0uXMgBlGBVhMcfQflAPR2zkT6OarjrSaum3zPblsUMOa0
+9zbFlUTvLSsxE0bWEzAGEY25S2DNbfYCn8uD2hKRZ/Nw9/j3oX6I2prCER2KQnZjSAGyE5hWHrz
DB7xL2Qx2mriyMmwwMC0FHWyjawLeBQI88mdABxuOLeAR05YUxJOTz8HmNJaDzm/Hm5pBG4ilYEr
ns7Wpta25u9pOvxgIMS7izs+/rNnZ7uKHYYvkzrgzVn04lyBjE5X3NkRm5iziTImbQo3p2oziE4N
e7UhTGdRczkDA1qvWT8EKvDk6kCtFRlGy/4CYgyjtQxZHAOeipYZ4iGQDpHJ5bqO4Z7XsEGGGL67
opRwobItSUuf/sYAyT66hagNQrX+RK/ockO+/ybyMziKRpz4yBTwKsUxFKDBCO/OeVLwsg+AalSj
cOig1nwPnxxDcDhTPJdjjZrcPJzqqPMhdjprDsYO05UUq6SfiwogCET2SpVGTQ1y4PTQY9aZEQye
Tl0KiutTe62ewGnIULRf2ah/LsjnRs2CTKenvoCeLCpgoBZvRMeCXVyfn3qNdh4f43uEXehmF7+q
vKSfDjWJzCwgF6X9tgrM7ZuxP9HqaU+J6CDQX7BYsy8K6DnU+734Eayj1ROosKG5evhHgvD5tjlO
pfEBqZTxLl4Bl4mqXp83Nznj+B9Qqaorn7tKoUlQntnh50BO//3rlTNxYO4c/nz5lVX7DvnCOUz3
obG5bdOjXV55nztziRqUpBF6jT5zQo24oTToqdtZhNS6g/01rA5KJON8aXOuOy8o9xxG5U45wAPm
7ViFne/da915QPh/uq9NOQ9WtOGoom/DFWOvlpuegyNVPVxFJlIv3UspfqEnSd7xdA8N5/zqVE9A
IowArdoXs4O1SnCVmggSCoZjbJI6PmDOq0mgrF2Jl828+7EQj+CF54TUals0SvOIAizGX9qwfIYj
vF27ceO09HYwEu3SwW90s1NAvxhnw26HporT0B6lfOecRsgdwV9whSE0Uuo/6s5lCW8ZIfVgr6MT
F9QD1WYAjHbs3jlCzrs5o4H1pG0myxXGK9YpTFhMxXBlwpAJfyOhfTV44aH722xxbc9Gr8S+cNOr
D7UzmVZRv5k+Nk/5CDJqO3hUonvT7nwMb1ofZdvGvpVt2TOXeXXwpstNhNkbzr3mZT8rAjodfKlN
9J/yfJNCo9rGm+r4jhzH0QmeyuqyRrCoct/C2fHngVCfyPfatECy26ZixXgIo+VJjnX8gWbDkEyP
ugKwlP74ChHKoTBiOPF4M9NYA521xpdW1iJcEZ3Lgdm9zg2UEFIbiUmgNTKIWtN+zl+DJhKEeHfF
Nr3iuzeyAsiHQXeM/C5VOKYhsEaiuv0rVaY7pMx3mwmxMqJV0g97B9p+UtllVAoKK9Wd+Utu1bt8
afc8HSli0HBBpy4thZsn67FLM+nhzMz+Y3ub72/RO2XqcHNHc2W03169al/pfaPvYSgoXdYLWwom
La29d5uIavTFd0AtcI4at89SP8vbAM5PQrNcSH02v/nPeLOheeKk2+rLuzQ7H2BoigS0RVjotISz
EERqBAaMJj2EmCrCwYKkIUEl09vW5JRmztZGTeTlGxEQZx9T0/lcw3JorvKNqLLMH4DCECQ4tfsf
oglq0BcXkW7qPHgmoDRjNV+IhQE97m4XebVSmNDtFJJscGqbWJ1oyJiNy2cjFq9wg/lQVgJpfgD9
qHhb+Q1sCbdVas/THBiG7g1oP/2cMVSD+roEhgdFgCmepEsPpIWm2hnEV9Apc6nXWSP+zFaQ1RgS
HII63lL5yCPkgfbzvW8yXcVMDa6XPEGm5HduTv1Ow4YarQ5TgnVeUOhNS8C0W6tvbDSukwxPP6tP
yEAr2Uqz/9yKalEl1uxco5CWI/IvRDAyrvxhG5sqZV3TTujJ0E1toLVq9fMIl9C3c58nEAyvdrKt
XFoVgtL8dPJWltwwEWc6TZNepvjQHF2IClulOvM9X1ck3BNALlflOVKd0dMg0TnBMKj0sfa801e4
4kvsVOnX68tiNWkrsnqZP+ZoP5B6WJyiToEL0X3RjMBeAP5pd+fo7eTzz6IS0/omTynsam8X0At3
KjFSfr+G3ZhY0WeBOy6aU2W7Of5F9M3J1k131VPDYNWjhsNRczSRgBxT6qwwNULIJzrkT8QRnwK3
jbV53i2FubMd7fF7y+0RrB+MwhgE026SMHVnW+tMRtVOY5gHOw8nvTM/0Iwn2K/BZ6+2dvaE29ze
Z44c070mTBpsLgGNAAxA42K1Y8joauAbfDZeeeVgMCxmlzQqUaibHNuH/qpXD5tybp1eOueASc5K
iD2Vf51gZdbG2ezUT908SEdmi4ZteO1RK3q9ujPB8k5RE1qSW1q0toMnSnjnyZnrn5o0uxvOYDAa
vGc1zAIxiFNnhY12mN3YBKCguG5ypdkae712jncxhqBv+2M6+V+t9wujoXPoE6pzLNZyB+fB5fXv
DekCobyVc/3jJ/Puk/uigYbt6ErXeFusdxk+d8340LBLKDTua/Zu+dtwEEMACenkkyM6BqJKIFLN
ndJzKVgGF1mSrjwpFRrhoMGoeElkCqcUTSHAX/8v8bdzZpiD9T6HRgDPJSXkXVqd36Tfymb77mAf
mEMtP5ljOluM/6Jmy4jrcdHq7OjuDMV/GBR66WqvuuwwHP2ToXf/n+KMgRXQAHJcA+4Aun9Thurn
sj6b/uIa3VGwoLJA260FuW/UIeI9eTlxWn6559sO14m7lAIajBJ6WqxKyBYI/bXQNqsOKlySmCuj
QSU8dXQM8Bls5+fpcyICeRooX4MC5aDlzIv4ELbZbNS7D/Uphw9vN8zbP3DMq/MqMpPHrmFwmub4
TllRut7uBrqNV59hFCzsE3hn6EBCtRDrhH+ROSFb7BUzGiwyaUZmPS1FWMTNnhj3fUjIO/gMBu/c
wx2wzXl16+yXzxZLhNNqzpYxwSwrrNc7bffuu9Vue+3J/5XQhBZZZ+ZKWpY064iFNbfocJb30/6b
t2eoOGCNtzN/xS6lpVZFRPGzuc+t0YvdeyfVDY7PkGUL1seAlth0UhFsMIVJ6KEAi2orEv7TtPFp
PevMenz7iR9k7V5+mQrAXHnie1znLAmjXx4k9H77cIWebDASDqfy5IlUqHR6qx6CiHRG626T2qjO
2MmlhQMnkhpNl7V4HCgRYVQMs8kGhLgWO/o2W3lweOKE5AW6Du3K6PcfSee1pLgSBNEvIgKEf5X3
GOFfCMzgvRdfvyfZmLt7dxxG6q6uysrM2s+vpDDsGC6WIstzTlJP68Zd1u0mDSVn2pf3fXHCBlo+
oflAHGLPUDDsbIZ9zu8SYkpr3dn9KQoQypz6mKXBjmjXSM3P8Xmo6a4agFroQSKaMwV5bR4RYgTl
XzgpLFlO26rHCLvuzvsyfNfRddP8uRqzJq9Rfbls0i3FAIwGKzE4aTKHFkpTKmNSg1GbJ4SjHhK0
7JOW+5soDx6d6fBonybHbEMkoLJcW/W/RnTwq4PvhM4GBM+VlcYzjeW8wLDakEiK+7RLCvYFqekV
GTnbqqsoK1MRvaups5KceQubiZDqXawwd69B0UY3XSDUJS8qo71JJCL2bmReyFj4cPwN4xDXE6cQ
5BFtYdfAY5U8mKC74l37hBEW5s2aRqIyEOhwROkCmZpnIiF8Pl7o0T34FfeEPKNEJYekmg26tY2I
cYKI7dbW6j3vDJbEch+3YCYfF+wdzg0sRLKoHViFZow2ultcXjfMT6UV3XoTX5je7G3ZJdssx5WG
dfuHUOn3ugz7vaFTd2z9qL4cCA8LpLC9QgVojUO/U2Fqwn8aNyWLqwk/KsLFSyq3muxR8pYrFfTV
qWdPKvDggAtcE1dljMhmU3pCGzwvXj3akx7yVppDsFzcy4aUpsFBCnUV6JZ9iZCFXl2Gois84yi8
o1n949HwgyESJu+qBiutPQ8T8hddX+wp6AzSYUGRS/WoVhp2nl9scmpokGC64xWEdjWF9YL/xLRN
H4KuDA27/bxaNq8Dmkov3FDpeyyf/evfjd5cuid2ptC8VrtFGQxpZxl0MSvEbXsKBugdepcAUh95
VnoH6YTldQPTqY9kkPCIryenCZaaNhcfTdKjoMI18ulcBy+awNgjPFcwSVckSzyA/MlPwXcEsAOP
mJK59CsP63TsqRavaxFJD0uNkK951/SKbcjWn7JGurc2V7WLYHwAExzHFxi3566cBYrOYVmyb8E1
LYMBkDce6aWvfWQccBXJtnExg7U3EGRUhBiWI8A+QmzNZ2oBikxXaP7AkiMvhHySgsHhdUvVd2FO
D3kuuLNsQDE7pzTFioQ88xSTScG3JbBoUDn1TXbFvpcsHzqcchVJVtm+1rfN7vK2q2f47txDdOrQ
E6AVyLG4CncAxx3nsXi4m7i8ppAEDlngM0HPlo43TyrGHPZYtP0zbv18mxQ5Xbs4hFeZXNuvwWeq
UEydbePlN8YsLjYSOuOvWE6JiEjqRGJjckXEvHFL82Nfa6w+RzY1OU82lOXDAobM9PXhnb/7Tfzj
diMc24EcJpWwCawwOVD5w5dgJYtycoBaJ49Qih9wgMLiOQN1gADebXJ6H/GJBB1pgs/ABYVx4sMu
3LMsHXw2bTyHDOvRO10wV0PVDemBDDakEUMiNZ3TeI6/SY2aprsff2e3tMYkYdrcNfM7a2DVE2ls
Opg5Utuvcw2e8NbLq+NRo8zDChLeorsDOQdhtz4TAgVc+r11hdGGjsM9tipz0p073MGtq4Dok+Zx
LuYoei9JM2jafFLrGmTBC8T4zQs3ERK300hFECVMLkmUAjKhLbNZOYa8zdqa7giO8osmWSmQTL3+
zm7Fl1l0w234dIniY6/glawGJF3YdttAarDi4j4C8s6qCYhTYI4fGs6BRgP9bxV+XjkFIhabgDcd
7uMGrGU8ISy1b3ar8+gCk4elePPrE/Ow+lh3QrDQXvpKD4xdgk/DuszuQWNBcLS3y6/znprWEZZy
bveBM81meOv2Nz6UM2ZbP3ByYMS2DUhk3wPZYJycwqrh35CbFe13QI8hLn01Uf7k1aHe+lasuNLG
Isy9mAZJo09nBLbAmU/jvTV+xvKzgaZFN2xGi4UYEK6XuV3ojAEs7I+zbUsd3zDfG7to2OW722h6
D8Pb4An9jErvgExVyXAxAlgY4ldc5UA8O0vRhGuSadTHGSfNzuI8WEPWnab14M7dOBGwGU2cyABa
ucvhb+tyvrOsdJpqVmgt/Y6vzITVhpvObnYd3AcTBnIp0F5vO9+RXOPefcx0LfqZ5qgy+uxN2uwU
esrF8HsmBmjHct7JC3ztnv4QgsPz4PCi8DGztYv9LJQNW2mT6iMesWH5fSzpP05ogEVuIPaxHnEV
r7FqlH2wpJxnVN1RXEzTg/fZETNuzB02kuWbRcrB2uHZaItdOPxKTKcvI56fDT+isfW23pvl87F2
s0KnZD3SPODVaxo6+SKpGIcwfVm4OG+E9Rtm0lfHZE9LKM2YUtmjico0eZ3tB7e40QGIByOut7YD
4Rxlkiooz5zOetuERFwzbIxSoUWrMCsy7hqvd9JRcqON2b+YYK30nTiPwzLs7pdX1EvWWpCk6+Qv
aOaKwOr0S3TC4CH9WsWgEizyJq26G31ofuRqn99QS8vdL7C1D3k/pFUIgGCX+19GMQ8ZG76oUwrR
gw6frQ89r2o5NAyWG0254q5fW4C5OBv8FrrNsBI3yBD4FVJuEhm0/IaPcQCj36/zw6tTHk/TQqCl
wyR0PgigrHm4tDRU1bhS7v4QF8QqdVCmLtFPBcboMiuvco6Chv+MeWXVnCZfNdz2KibyrB0ZC6MH
ijgtQOvkk6eoQOGTVT3hL0zncbBvUGUW7GtWjNYZY8BPnkEajwopUmLEpf0FELIfVgfTD5wynPVC
fI6qZfscXed1uzQu2OyCb2LtfEHY75FaixrBjlmf+/IwnyG3ynIzH/Ikw8uk1KfyY/78g0xeI7xR
d9dZVyRQcEq/ieGfbRY0EZKDg7ewJ6qyQj9JKTH21osCHFN7jS3vEzR5iVxK7i5RopNnDRpCzCKv
/pUSsYZuST/foJyq/r2SDB8Gfo51opyykwPakMrYq4vVf+CesOZDV+g/CN8gohhugSnvDVeJ7TR6
Z3R1o4bPqo7z+EnaubaIpG6V1fWmO1Im/z/gkk85zk5hj9wSJnebNXYkWZs4sONZjZYnV4LawPIz
vQ02JJ0if8t4Ce58wr+AG9auctICyf2bqQZa9uJhismIBIC8u+nLdqWIiZP8J8TBZ9WTkhbwqW8G
T14Fo8X5w1YJShQCykQ1WoACjIn3TZuJ9PgwS55TRy8GcZAVbnJ1+CJlXneTkO9TV2D6T5AlhSV+
cKP6qDgQlXTqAfUMzyHdWYHNts6kmqgyBV07kQBCGl+1c69qS4UmHqKQTiQ+nhD2JiCI+IeS86gF
9L+DXmBLy7haqE5u0aCIojpf0gAUlZz8ocpXoSX/KhxmXJW7EioxA5vEjQ4CUUEAkSKIauWmzbmp
K6fEe8eVO1iXvt7HmXkLCR+easMGudCVPOhJUBVvlEr3GhXiKnaP9qd15AXR2kIjV88OMSijB7bF
z6tjJwiJ7IoLrssgLy1RLgXhA8+yRXgxAxZDJMCENCrQAO9SK+f3sGEs89IfKCJeLkHNl3YKSwI6
D3Q/fszFKg6E4tnDF4R2JQLqz2aFdGeO8+qbkVJqSmzTdYr9YVAnVVRX8gvkqKd/gsgBpzOR/OHW
nJwIeSaAC29I5nix091U+4Hu0IiZAlJn6BZU0WDpQ5P8NH0BgaPAyxvG0Nh60wqClITDpgjUUvJd
8CW+tA1Ma8Wvn/MS8YARRfWOuncdPdO9//2JtzTcXSqNG+4JVK+dArX8waM8Vq3HElq9vG/ywZ5q
hlQfKKDZvvTzeXFO7XVvNfyPd26x8dNS8vIq1I7X8Snc46LScPsfou/8uHNrUSN69IuQtUvWLjx5
9+hL0Au4LSS+wBnB1a8G9+gIQnWgxrL6U5hxZliMHvjfE0Bu/YLdIQCsVoc/akIowpzbzODQZs7B
155DJnJkO+883MAYG7KSUORMu8/f2G92AM/05DinC1Edc60lzWy2N4n8Y57ASM9hkw3EsZMAA/W/
2HkRABToCPJmc9Bwnz2DRATDGGq/XVgBN7v1b1zEzBiyYokLAF+X/mVyYntK4I+NpXNJjhj/RvIK
O4U1Hz4F+eiO/zeGPOjqCfHj4+ynsHIeqwX2pfTaDyva8zQFYIjY+17d26TYqMTYz4SX2cvZt0th
bhvuIZ0uboPb7HaFimCvoaBy0jWga3CdeHZBfmqobF3QsFXRDFPTw8QAsIhx7wxDWW2cVx8EButB
fpNwcbuaVgjJaYanfBBQBvfFNqiRjk3xXHAe2PlJUOFUgi7tBDnrkYJSR8jqEYNbKHOQ2Lw/yQEM
jFQW0DyYEWmtLKfg5bD1ib8YFip/+0/YgQqC4EzWhTdca/BukDHEzVGKh6XCEHo/5kc2evwcUgiV
HmluG5MHWYnNUnwTxjEPxCch0NnWWgxJLL/YiJ2Yfu3FXhpaPsPPpt1dB4WDWepUOGRR79OxYRAp
Rgzp4hXiGwCZMVzQtOGttIvtO4TQGpX016vD5fRwHcD46I1tDPxcEzoINjU4Nn7Q04j8tUYt3Bmn
s70762ekaM9g3T7SIm56vK0r8gElVkUX2u6Uq8jS6O7Ym0ASIXLsflr6u4EV+TrnXoAuB7IIHYMC
WR6cUxjATUoJO42lr3Eyhn+0AZ07hg8MwUk07RIfgYa4xSC7G2CTAxgLuQCQMaGdASiM++MMWV0b
TJnBupTSZY9erhhtW6wARUMsA5cHLFqascbNCJFm0kSYGVOSUrZk98mxx+SPZSFWFH6UALCFNHOC
jPUEQrLQ5AE6sWvnWZZZyw3EhSVHLN0cvt0EJOUjFyaLfc0mLnYaidEhMWeMZG4BLupBzmTWUwcd
gCCfGjbtvCX2384keVAWvrY7DQfstrMflgJYH+mZ42AKv92vL5WhHzwD5SlINh5axJD/5wjXBNOl
ZoB5Dp1GMHv+KLedpr8TXYcu+adKbHryDadJWrS39+6eGKVshx3EqvswmTaPZ7hY1H74EQQ6krBz
plk+OVKFQ7/Q3tqA20q3qADRFHI21boEs56weJ/xblGHsBLUfi6OQvx4Oi5MT+XEBfjkExa7T0bI
xX6V5OSWbYvmoLS2y73DxyvW4WKMqICNqsuYEU68Qi2oIXw7WddhfWeXiJEhbs5yUJoyqZXt0A+B
Fu3BzR50OOkD0nduKkGR+09BRCBoOJ927tWYY16cFL2C/0Ymp2uKZPIAhk9CJEi33L54RIpaV5/s
S2DzNXDNO+fthlTXf3ce43p85cS/ccqXlxeKYec4L6bb+WMMS8UfNAQNX+GpTNM3eCYwKrF2n9GJ
gGPnG2CzHgAqoRvc7eWgkCcQYb2TApw9lUYebTwCaa2UrW1bsYwYBkSI1pomLhjx0/IHBicdSQI9
K2Yl31xeN7nvvvUmfaWCTC78rXqQdXoIlHCQg3mrn/UShwAVuHP6mMU5iT8fJ6c6OI4NO8coOn6l
UzM8tssQIAZF+xmk5MtK5w7WAOQ/t+T+vudmh0zPGK/9sruGLpteJfvJB5WBVI1wmkDXpiBVmBii
6uAkDzfBJjhW3NHZqeCCBqvJGpQCuess7Up6HgKrkh/Cs7G2kKCTA2LWnEaqu27t/kjb24W4AvP7
zW4tkMvU+rUEvG3NnhLOW+UIvA/VN+JRnDITjnTFO4IfwK9ZZebjj9Wyt+v0pVgirOKs4NGp4vqR
ti4VGW5UHrrcqOPHRazNEAD2IMK+4JThGYQVBPgthLsH8z6PPYhgh/QLO/ZF/8cVv394jTFdpS1K
7xmFsIkezUC9QNkKfEP6rXjY9DDQ+cyqqxpEM4jtUXg4I1A38+ys3ODBbX9N6n8FMIzO826Hx/EG
pM+xvpz9LBzfwCaO48PqMLz5WNeIJcyDqcGFNr95T8wppcTgAkAMKLXUgUEIFVwxRsSJwfz0jywW
69j6lTGY7pJeb/raHJznFZYKi6IvpP8eDmiBVjqNg81IWnhfmx5m5osaflM4PqK6gmumFQWlR0Il
QTY1l/rV3dXMsOzUSG4htjpWM7wuP97GpDwiurTyqHOdk3OY9eBzsihsNApsR18TvKB9j8pkP6D2
VBU7YOo1uFQVEznusdsc19vXYSHGfj6rJduBMWEJBIS7AnSSKxnu12UGX3Yj0ybqK23iyP44+ORU
CWV4fkAwcdLZmn9qsR8ItApZQA5MeJRIjA1KWvTfoEIQxcYBNg9mXwvSMOmBfq0wZiKXuc/y+b5l
DPP5YW1tOjeIoUAHf8XhrlOJHn8Pz5jvszsl+ofO3yY0fGVIl+SSU9PQZCJcTrubvxox6AniLUHz
lNE00Aho48AVAvY8wNu7AiIYxCaxvgCAYX/l4XFVRPDE2me5hxc4UQngOf+dT9539FnsB8cjNL2d
plztyHskEm9EqqiBkSpIUcrhO35wbNPFH3wGx3ZjsdVg2kIChRQXurdbCsdPTB7LOJ2UOjCZofWe
46kxKMG/LaCwrEW13+OJcFsn6k6HL0wC9efQqfifhHd9PJn0SOcn9OnQNGnoebe/NetDF0MZoqFG
a5+FML/hMVgkLr6HgDf36Bke4oerGR5QK6ImPnydDyfmDM4dfuif0XTyXBleZVKb1BIYRqDkrTv0
ADwg3nu/0IIwR1VQtoor3N5n4jmdAjRjLNdpUhqpT9aA1qf6o9nCKBfWYiWpJN/WO9yv1gMeEJom
Lbn7qoDPEONs7uG0/+58EVFvZ9McMpEompwpF+TTBH8CONz21r1uDgZbeLIr9V1xlRKZqgzEC4QD
45JgrVoJfTdsTtWVupsvd8QLry7eqxGjeUYwsZi87OwgTvdqYWV1Tie9qxXgBsz4IhvA0Uqzoxta
96C6egwMHp6M+u4WUT8yKIu0rgYYNIaZRw/+CzPvtlr33uBs8Cngu47TlMretmyNWWV8j5rDWt0n
y7p0+qlDR5Ua+RCGKfl02vetDsLw4xBbdnsVomYwwxl+W6vHakNWjLorhjvjAepAwM0w56xlJS82
IA6/yOg7BkzfuytOP87dMGLIF6F774N1L19sBi/kUIXVfvxJr+NvcnCgRfNu1kerOAL+aTNzEswt
PaR4+gnlhXRL5t0qc961aq1GtjVM2P+8Rci7W1iHOeZ/7/jgb/xz7xk8gzx7de8tGAzpqXtsH/wm
UEg93FCECYfZIl/1bpPavLFltB5ZoagRpIguWZmvHqOKdn2wucCtcY9N9a87R9yMHady20gPIyEY
zR6zDxiC0K+3qdmec7r28+tw+nQFVVBzbRLZKdznPAOR9kZWS8htRBihtahOxv0K1Qa6GhwbOFPh
XayotphS1fH9jiLS0c4y6pVpl6xTcXxa53+8Osunvex3lstv+xwVuzXnf1Obl4z5Nce6ikfGJQCQ
cIet/eo0Kmef1qBAp/fsDypglWsOx08LpGBcpITmPhMoyTiXLHiHI7duq9l7BX7NVqAvc3x8DqBe
FXBWocnq/d3wqss2HEs0936NdRCJASOYNA/9Y0O5yQf3JjRLDbodkRlV7WVHCA3Z2IClB0CSVJmB
DsvgzZmCA8KowfqYCTopDgwq9x+NSfbCcA4GZTNaYgiJX7ZsOm4Id9XLoXzvnWzYo1TpCVb2Utu2
CuPnillMmovczOD60V1SliJhrxGOOCFEmNLZ1cyEHkDRSuxRoi5aMscbe0sCw7Sj3rWOKdVu9KYQ
cuQjJMtteGeag6WNAzV4IhsOyMPtEmImn8zbJ4GtpEb6GD+JGMeczq+GW0FjOYiWc/WL8LJUamJC
Eb5A9eh2eLfkRauDdKMDkWA8/ljIRSQfCWj9Lk5+PBw3TGQCkP6hvH8o6JDgbaGT4fbq8a2xalus
stO4sviuKiPt3OYfh657oo1JcnObvLjrthGrcNp0qcY6401328PJ6o6DEbWuA8D3WF0lEshdaqN2
7tZaVZBfAc7DxYI0enyN07TYE0xMd/fhXVG1uCgy3PXondUH/W9yth/dN5uvPHuQLgpDRToQ4uni
l/rh7Njet6fITaD58N0vrRUq+rJ3H6k3swUipnwc3Zso0i9vW9NKp2YqS7sUzUd7NksF+lnhGOsF
g0r/HV+g/EjC83JS3kDK/8dOiQAGBbnhgSIXAMc/CI+m/pAL6EiqEe66G3/WlxnVA77w7EYbCxQ2
j1PFNlgcRZuvlZ3fRiwEQg2LOObSDFf1xVfPtg8koMJt5T/6xvzUV9HDxnBkFQZiXw2dRgszvOHV
xs5xOEQRiLydCb+y6sP1jDfEd5yUq6Ib9nJms6NdG6pnxnZKLmsqpB0F740H3YWUuMyspHqFS1IN
Kumx4pVI65cn+AVsJ6FuYGfiy26C3Pu0S23of1iHwLZmVqZBq1Fz0cj5OPQz+CNpVG7loYA2Cpyg
EOci3or7RZ0GF6u1BzuXecyaN1MKp4sTWeqOBgNdrCI+haJ4Y9MzlG1Zw5wxHHjA4knHJVbkptto
kduyqlkw5Gqzixl2kL82vdwVYMDv0fpyVNQXbMIMLC7gJAhl7sMD3raqgxmh7vNXjMCEHBU5+3Zu
H9LZmexa9gOVYBGnbzKUJ7K1i3OEzsL1tGELwUsjwAXlt835IewkRpRhO6tXtxjTEvt7Zs0/IU8l
Z/ZeHhziOyU9OMKf4auMgkjWungGz+v3DZt3DwqXMEN5KF8Iw7ZAa26A/9HGOTDolh7oBXH+hh7R
hCmPCCAnr+7ZzYQ+F3HErHppCp+CpBuPZBRY4A5FWDEcK2tXQVkMFTG7ppwgZ4e7CRDbiYhTE0YC
EKhiXPpfLjNMzQF8LnpkJW4zzLVv9ibmQDyswZE4Q+xligDFemLDeS8gXW8l1GGDQdWOoPODUdc1
IhyMungjfXm5NqQS/I0S2vCEORQJEZMQGTNaYc7jiOGOWFRKX6+Yy9hCCgNfP83ksS4WidgmYSx7
i5m9srf4gmwMUOSTTTVCxjDa2e+RXROUNaAYeMCHZ2HSOQvzcKvK/RmuoSwBeKKV16WIAI+nSF1k
4idn+AkcVNuOMt/maWHg45OU5Bb1hqyO4IB+mH3Fy4k6iY1W5h2SJMGr717ludy4maRPwM+tbfo+
2lv840eaNCig+H8tXiMqbyEAA6qL0KfdCzmrVR2/ozf1topYnX2AEBgAQTvZBJxW7rXzoFi26hxF
jtyWZTMAq4LL+uVFRAnEEJexagwHa0LqB5zGLihkPs0VnBl5ADdlgoQIFLyAE/KpDSkDQJm5Fu0m
P3cT5Q6s5unXbVB6KjKWJ6d7V22JClWg10g3fzAND3+8SAryyhDvPCY3gSljNQcgqD1HNUlfCW2H
zSmdd9778LJQe0ElD9CQsrqNw4jgrN9PEdIRUm9mEDCtFctKhtsh6BYFGrtYoMC7+MwW4CPpZZ9T
6OvcA/WTUpTEIQZ3IiRVUH/DH8FpaMBGP2/sL1cy3jecCwyuPnSYCz1x+ntVXBIbJglNiHePQydt
9cs+OV3IFKudb5huZlWvGj7tTTr8Mp9agCoEfac62wmp/DIUaUXXcxcJdpA1NnQsi7z05mXEpm9C
IUgnMuVQDPtFP1Q9d7T7an7t8CgzHZuZ1RR8sP3d1Hp5dwI3OACv5EgFX+Jd0TUcnmB1wuMgywEH
w1dEAffyt8PwioDLS3cszVZWhXcIVSrvYGV1joBGQIjkYb71SHzHilk7sOA6UBj6hUDc/WylPpWI
oHuoY76leMj8VN0S2wecNf3VfQ4N9EBeuCELo5dwJtHSWoWs+Gnt4ME5HcQLCFuXmD7EZcYiGyE0
Cg7P1gcaS52QoByJ9S86iVxRwHTs5GRP2EdThxUlC23WJAt09HCRtBE7cJRSdUEK02ppnlZuJSQ5
J9wh2SxhZJOZdSKSLLVUEGPwywiXvVpIgpWQv+nTst0I9758MbpdjVdFjwO9nb4JPBac0F0k+Iwt
Scj+ZLaGjqY1R2k6u/WuXU2dgMWUh8kLkSlu/prJdBlRtTagTZUgfPmbtVPnTh0jIzng+5Ls6FrS
tWF/cyr6+hm7zPAG1DNHc/103x00JCB/xVNYpSF9g9jobecfMC76hW+u3RUccy4jMqSba/OtjLaJ
/Jq9Tk7r5v4teXgPFjbgJ/E60+C+eGxZGQ1FiuUO0m+rH2PpELe1FPYYh105tOhcHIGfOIDtCQNe
SdaZ2d4HfO0evJTlJHJs5+lTokPvWqrk5AymsF/TpyYCHf7kYCZ8USMncnpdedj0Rx+4PxrtR/gl
jNs0OzN8Ec/m3MU0D5dKTBHkloO+hLKNMM4YKPXVMMBp/u9/mY2J0Wn0Rw1+v2wOOiv2PWQ8YCHu
hrqAVXqSmP3zq1tsV+3RgDy/GiwHiX3BVoyaE36v4bgsoEED6Rz0cyRu+D76TLRdvTv4s3D/ScMh
ACcj9E4Qf3cmZOo3gpt2LS0v+QfrF8z0OwY7jqvLaq9xRzpjfi9msctfR+5AL4Jm/Awj6qupQ56M
7X+vUHTLEHa+hERgvsLTN7qVbiFmetrLGdx3Fo9KvKykdz/fuDXDvwIHFk2IHZ+d8+Ox3ksObWUi
KGxFr8kTkRh+4lLBPwMyxQcaI/1MfS3YAhzdxp365ZYY0QUP6u1JiCqb2yn6TFrPs3cGqDFsRGva
8tEz2EA6eqM1ps585Aiwv50KpMBuMGlyq7YTeIX4Oi1ious+KFysD+JgSP20a8jziJ/k3EDna3IZ
YinBeA1oOXVyQCOQL9Ei761bQuQBcDuxCBkfDDHEtt4g/c4tVClbc89kJ3j70QcQE0a9YN6pNevT
6AOow0UALH8L8b7CA2Yr//M2y7TzaRcW6SD3voSLExuO0V18HTT5RJ8OP336eIxXoN4U4Fxe8rM/
rvQb9uHvx8vc0xxvRQhaYvy+o0L7DOcf7gf9xRPNlgL8AqAsJFRXcUbpNDa6a1dAHToN9QKGesGl
hMMpqz7t18c8NOPvHvE6HXvn1i/Ob38vMom9c/tw+R+E/8LqHbw6V64VOTUdr4dZogorwEx+R2Lz
gNefwA3FENuhEKAtQuEObscLAMc9mfR7SJW5kS7fdi8kcbXhzaPVowEWGmTRP0DVpXSle3r527d2
IW/Jf5LWni3lf5vJXhTXCUnwUAn/MVvT9YBZ9ElElSr6xjyPVOzuEApI+8Bd5GSu1gDW+E1mHz08
Cq3SX2OufolIIK/kDd5iAPYuHt0vlI6wPnsuYVVQG4U0fjm7eX5YuPRT1uiPkK8/e3XqIgTozyCu
uXvIXl8cPI49edQhSlFmfaIm2nXPQQ17QlzJqqtzr7TCFWNcdBuLpvdxzkFlgbXBbnYMNgDHDGcS
SH0MQEqw0OfsjgsM66gzSAXf0Ipzq9sf2C3uq+SJWcVUdfpxusl7mjtgiOTzuU3TDsCl6k2zz5F5
YpRZVJ19A0bIO1DGfuka7m3W9Dbdeww49MToHoYecn4mt9XsGqTZm4/wqYGgaig2yTUAvoL+/Lbv
MS1DKkzkG7J1r/ncuChbdTgzrw4Gw40ui2BnMUx7amZ+2fSB26mR0nSTijaGIIB2dWfj1W3dFSQF
q4g0TP1/bIGRXijYG3MRbmhmZZha0kL43V/mnbw6L+9GV+ycrY6tQyfLQgcfewxIabRBy1ZSv3d9
+uu4xEcAZFievywvvg3edj892mJPcmlEBdy3eBEDwuOP3q60H/jGI3+AnXTW6uClpTsfFoqAccaZ
Y8JxDnAwogJUjrFBHo70jKf+cc5YFKopctblkRqJgpFGaYmaXoyqF/nlgZ/L7/jrG3aFFClltoFF
GQvIxJshFE0gFHGVQGNtsh9KSutII5yAQ1e2SjX8dbAsPgHDaYbLPviEFflsgFOb/AAQZk+llJNS
1JxMPFCQ37G6tDJU8EKVpUYksLsZKVoJItGuq/TySyGsvwHWn22tCvGLHqqNfOzMqKHp4LIL3ozy
IhT0v/2PxyJajwAqoBHEZ/vabkBWv3XVbfmwzJAS4mYgSLpKJTl828URlgr2eG2Nwab3Qa0JeP3m
h7ljAvNfCVvPeySc352n8etagvkXOto7gjav2Z0NedjTqYTLzsWtnwHZHh6EDSwdeHMBBDJdxojV
T8BTW5PKLaFXRwJXSa8RZ2DDYWywqDBipWBACoZ8hwL9dKYdRm+gkbk7BR8cCgzdui0KKAG2c1oj
0GsWU8S5YL3Mo37/hqB8Xfkgv5iiTin+QdxVxwKtktbSe5STVJArdI5qQ64OfapK1SlV+9fQYEBC
kXAc4l1F418IkBVqWav/R1lDCD04pByodGzOfg0LP84GgAaSvgBY4vlJpKJ1cnXQX9KuHnxpT8O9
SRBgBEZK05NChUb20y+Pa0eyVTheRCutIdrBLBERL+kh83TsrNBfVoWF++XWjb9v7hTbJ/qg7xBL
VUempVClwrq566mKYmo3I7kbNz7dpzWUi2i5e68XDPGpV0Zt6DHQjKGm+iFRevT3nLR1UvMuBsUW
zCvqTgm369SioqVXrInGcR3T5+D/+PGmXJoQlTMdXVO/q/hWAM6oK7n2ZcFIQvVO5nPppRmdms6p
2XAuPUBfaq0jA1NpzQmnRsL17E7aq0mWOWwhKdG3PpktUgKKYNHp92mDNAnHHv6UUF1Lq30BxCaD
lux9mhRk7Cyj5zq3/ZhukYfLdllD0oVeXgcld8oUH8SEJ/SHOQR/eFAoGHlCBqKpAK1vUIBDmVoV
gRNdObaUbQ20/sTTsEWAhWYFt8kQtYrnjxF3w+VHWOlAuHpRagNzkvHrRX6YV67x7VwRfr+CpNwI
kYgHU6/EVf4wmv03bhEzC6pyvskvMVq6t00vAb7qDA+kqwxP7D/rSmQ46ljrzOjPnz3605sgvGfC
wXMwoVxmTvfvIslQAN9Ah2F0H+qWhldG4s+l0hglZoweAhkbnCDMag/hf4GNxI/DBbMrRF8wkvEs
AtQBfZ6RFJM5bTDaieOnZfzsMqg20KzpVsk7U85iTeeFWVMPlbyq9kMvXyFcm0nyrsVwZ8nABNPN
Ux216yGoF3GtRtV+x6SQEXMTvHPR+7Ma3TOaBiz5eCuN8Ie1XDSuthKiqWUx4d0mnffBbT5YUO9+
CY1BndVU9Zu47m2sSr/uPzGh02NzcQr8Y17XCDvz02N0nYM2gMuPYmIAvZCWeLLrAc8N8hUeDLMv
xgxF60kcRpqfM72PEXB4GzMDipWq5F8z1nv/7V0ZRsRbb9jl7oMJakc4PDCQOE8tTQmocr7Y144m
zd15UXVuV20mkLvs7sZfIABnHTGfHp9LqRawLCyvNaDiw9IqDT9MCamvzQsTB+TrWJqDbvCTJ14B
wykaCMYZSRXJXPFsMd8Yy1LyOR4G+3ibgbqdc39nq1bRBrlxrS+9wtN6YZQW1Eeo+xGQfDjItEh4
rwMqjqg1eXpXr4e2EaPyrQOi/3Lp6k8gG5QpfXdyG2E1MvAod3AsoHHwddHOOLQ+K14Z1It7TFut
nl1Jz7yT+I5bHJxpC9MEyOEzflsMCZbhpqRHFUJgte4Z4DPOjnld9gNzcfdNVdZoIivBP4BZoVdc
2Vt5dzrDrhm9KdMRTyfrtjO/y0/7MQZfLVMFnSOiHmGQDN2a/jG2AK3ZDqKhTQGL0wiRWx959zWu
cGGD/bCIUbEF0YEpjN4H10tQiOG9btZQRaH9FY9nOy92dxU4RVXUa1cqI+qrM53gI52EQmx0JYnT
z52j186pdDcJgt/e09zOkfgxfboOE7QNv3NOVQAzqX+nj1UaI7mjFCzEd+wS+P6HeaRpo1tLr3NV
E8ufJlfUWVBhVHW0gqgTOXzoDYmDj9QOgqEe7zu+g19Rs12HwGY7BOn4lehAlBhp6im0lH/B2whP
wborRwq2jvCwS3CfKWArxlYBFjgM4A4RI++DEqwUYueLO0ALFjcThU2uCU1fwyszkjRDrE1F20jq
Gc1a0lb64rBACFkjeLdTtCPUs4fYwO0aUwD35urCF6CSPpnYDhSIKBre8JtfAYP/7zt+RV48ZfOH
RpJ3B7LVOcXy/r6M6JCNGyDonN1GZyRzHNl3qHd0gVF7AwGpQUZVS3fdTbbpFrOVisdEEk5ZB3j2
xNySq3MF3NGS3dBSLrWKAAKnWKDAdLILSq3HgikEretqF+CbuE6P+GoQ7xjBOcBNo/NxI0RM3G0u
OXAUHWd9ImLvLjBCNcdV2oMkeMUuA20h6JZ5L+itSCpoD7ziWohZwCDvsAYh/HLh0A9z9G8CgURG
F1PXYBMXondYoJ+fPKvkADculqjBWiWi/z7DcqteMptrEAG8LH7v8Eml60CaAsam2lfWYZXHkGyi
On9g4L2jaSpIpNC2qTxxb++Dvv70iTQKyaZWGTy6zn9t8f/eKLWdHkW6dJKP5Uqetwc6ZfB++NKW
rB6ukhDNYvSjbSkbKv8yItYA1bFIcajfoZ3zKGL5SAMAukZ7g6oAQyMyJiiqEwCcXfgSlfZOycgM
WVQEOQltzc3Ea6XJpHpmR/r0sGZisCglRrTgbHvHIKZPxkGtqWGrh8MAv57qHNiQNlDjqkZfZTvg
JogtzAqoIgwB5lme/Sa2RDSVeUuWCOFw4HviM2l7/Qpqi1oH5efRpX3vUG4dKRce1B83Kw+wHaC0
mpr9VPWdOd6ZoNhQWrgKlNkI+pW3ks8nBhKGt03qXcRXrETLJoV/KLYrjF3SbRUgF5I1ZYdGROeR
r1KNMJ0OG+3aIhUOslqyFRDNuu2aDRYc0r4Q/62zCvtwKeycDwantYCSQWwHZeg8ORXIA85ou2gf
us3VdER3b/RxIEOdwI7rwLzHoOwxG2dUZ1qoCApwDBAVdI/QoKNTpzK87dVLfPwxd8faj0X3NHwm
PtTDWb//XH5QIaSXmjnr31uUykAQqEq3WQFsvE/pV0ApRW7G/av4lSFSXAu6DZoxSjcwAFE/nwgB
yNnlBqVOMnTwF+xv3JoCYKw6SSSZYYmQRdtCYYVgRxKOCX4ZFH7jFXG52pEEg90RS4Na9z9dqdzW
89/ncPTQgTfbO8NdZ02gLbxE202OP7fwJoF+4+LSB9/ha7gJ0VdtbbZwMngbqrUY8kuZXPLw3W7C
q9xj03lCeUYpzpFPeUfm55mUy3By4lKo4rC4YHwbDhiX34PE9eRBmm/GXXnX4iQsI1OM7fHOl4ye
m+Jhpvkwu7Vgy/T5PwmHGP/FUdW9caDjq/mPpfNaUltbwvATUQUIkLhVzkKBeEMRhpyEEOnp99d4
H5/ytsczIKQVevWfxMh98DdWEdt3fVHaP0UGxTdhg2sC+s5tXuANyRnLzPTJ1hO9g8dyjxGDv7Oz
vwFw4GD8dzbOUYuaILkl5VsnaCcn9w9o1vguESERcKvSM64jwmxTbBnJZjr6lEsXu3SUcXFPrjN1
KYVGgxu5FMvjo9/TrM+wu8SBt7EsyghD47NFpKJbweCm0DjPqujdRr15xtD6PPv8PWihUayCzxBn
0wpgTfIkKTeaemeK56dXc6gbN7AnUTPyZiEh46qJYU+mxiWPyeBuNJPPGvUXXHdH/DD7i/aaVPRq
OrfVaLzCIMaBsWRnujUecorM0V4TSdJN6W/sP5IKgEvkZ9XLNTgiJpGe/A5BG8aGXV9FjmhZWq6m
J2APMVmH3z6GPCNKnUYkkuwF0SeA7cz9qWAw4bS5OrHG9PiG1ma7ftFOPI3CqfWbruCtxApiHOl/
Vre7ffnojAK86GqOwtZ5gmsf7njS7+G9ulgn0ouZkP4ZfSCv0uTpJVwAMsiPyVs9eOaQzqd9JwzR
wJGKRWsD9CbX8n7UAjvHU1PMnOkNnfS4vxGV6AuF8KAuaJDIinG0WS9b0cU6Tg7BDtqTmXPMZ0X6
Qet5/luqWM6MmBG/XcObHSCZhKRbsWJcp2+COOHm7ODtNOEmIFPvgO33cdtvbMS53wdHhghp+/do
l3Ictzm93x1jsfHL6SOmgys8SrwUgl2wc+VP15xztNMLZHUTVeBwMZ0uEJLF2JDSA1jsB6qjGJDR
Wd1AkO6irVy0eQKTBnS4Q9a0UcNO3sbYgiH4AfHm1s2wqcoI1ak4WXQ5ZITdGQQnLdGSDoYo0npo
RYpFKwMEGY7FU7S1t5j4gGPBNECvMRowl8LB+Byuth45UOb4PmqyadBgOUG917jHJFvApXda/puw
COfrYyPoAZhZ42mIi2lxLuYJfz0WVriSh2f3U3wfOWdyuWMHnUCLNXYsyweZOoAaPVf4DkOIDo4A
gMepP7zPPvnwwS4xx6LXifk3buUfiAbIitEOpdsM7Zg8cPY3xaltkSRYTtML7xaOrD8RQm8FrudL
r4rOkLS5rdDvBfhnj17eEK47rp3iFRfCLonJbISZET8wTLcuPnvZECmG68IOz+mo0eYqPSt2f5mn
KnygycGjOwGAjec9hcAngNgKZVJjCrMYoVsbopLRfTq4vsqSKOam9rDDVfv1oBcoyAEowi31r8vJ
jt3Q5xohI9B/E/o+vS7hVkk/7Jo/8Zc5w4RUrDrfBVAu7oiUEXuK2O9cLBQa/o84nr4telmwyvSY
tZgciJEqShD5cF2UAKtDRufMbHCES5/MQG7WRx/zBMMXuyJvtTmM3v43ZVFHCBXT9zT72ZHINUdy
O4BzOLhj5XyVPASxTsYnctWc4sLLQv4nIdh8DckIS/hANTLNnHuDvrF1MCfOoB4P0J7oCD+I3uvD
nQEo/2ETSEPeDJzpFf4maRjMRT4n3SOpZFqWLFxtkCUmTYdunJMTd8dRhd6p4Wq2T6UAtRZ9SM9y
YUHkmsgobjBQhGdOJyzHHYSCjZKCs4AykMqjdiEY3+Hu5ShnYNx4rk/y9Iz92UypK8VLZC2c/wZt
I9PdUCqyDW9HwoK8UQFvRyLuP47XaygCdNw7c/NJyQOxxaG3/4x4znTQAeKqXGM4C2wr9hk7/UR1
jLbxajLdmXx0Qz/eUcFD1jw97A4Y7cXswQ28mDVMVOr6QnTbXzQ39/g96vCTHdENMfGlUDqvoW4V
FXxhjDKKO+a3dDaxU6G5yGLJQq4p2dZ72S/apA8MddvOjeW6EYn8pjPBemikEgRFRXTIJG4kHCtp
RTXIWBCD74bxd8Yw38uUGKFQrK17uEngLz2WvqaoZzChHqDfkaXs39qIvgvA6uZrdhPpQoc4k9J+
pFe71TXhFh8wZeFjOnctrKEf9Qf1UoVAjEtHS8xchMgIrZZ7RA8XhOIx1Mb5ncbrnC9SYCcIXkSY
Kf1B6ZT/OIUxzT0z77kgTel+1XGBu1kTqCdpLGNcCY4F6G4NwcOKpvlETErzGo5NCauyZ1fFMz7g
Z2Zup0jUD27taXYsk//ltZ86VrjPBdT5OuyyAq4Ix8MNmEfWDheLKtwP5GN/wvnq1NOVtr9jTs1X
cHdgUbHONBzUq2yBZQjzTEx8zzDBqLR/lsJluLhQFu/cg9viYSHrh2VlsTfCzXalhy5PFbddaZs/
U1BexrrbhKfbN9cBCk1UkTrn/5sZ9HNAL/ptM7oJRhVXsWLj0WctG3wN3NHq2oo5qxf7bDcQ1WIv
fZhmbwZsPSIsrj1reVc5NF3xsyMtwEhReFMHMtCliBSGLb9G+JFZEbwUeacWGWFQG3dr0USoHJfF
4UE16fqMLgzBeE/HkaOfs3WbTPOwu8IWTSjDdC5g1hyZPpJORQUDwWUkHLAvTa3OhuDv5EOHagYp
x+osupicmZIeQO/FWs6go/w6ooLsiy6SsgdCxyea/yFBjSu/8QSJvcF3yNpZGQCxooEaq+ISdF52
vYbdjGkbo97VMmLApB2syolP0qS897TkwIxhBoXzg1Suh/3JjpRDdAvMADSk1r+5UpR4DbDXbD4S
XcVHwKABJuUC0wBxtOWzgFMDQr4QzLfpE5aLNqQCtCRk7rWN7pU+46xPJ0A6mWhPxdcRH1Hqfjwl
Hy1YEk9+HvqnMDODLu94t1treil4yJbuEfUIrkMCKGFa4FZXs0fq+fIOheaGp1cbYjaEiYfOH7B8
avCpae11cDASwVfvauKWpbb+dz26Uu0zla7G6W+zxrQL9TtmwTb87+Wh1C9DTgSnowWWvM1h9U0b
g9MQb5wTGsaXfu8x7XAYa44/T5sJ6O+Q+dyiz1JOBw3jNd7NHh29SZrPH9/KH79wVI7mfG+f3rQr
zEMqJPljwxTuGpCrIBPOZmP4QEd4Dfv8r72EWt/mhHdKDzOAY6KzOAW8icf2vltDgerzBxrE/6v8
4Dd4E46B3b8vpV/eGg4bPtJzo0930jm1PbbuB5wq+40pAI53m64fd+yYNMnS2w+e7P4i+nP+0DVK
gp8aff3dguo3gqTmyZpmuSfOj/PMQDK2IsZ0QJJQGAIwWiF7V9ur7D7F99/q4T/1wV9BBDvB4nNT
8w6EwepKRqSJOPOzjJIQBkvU61JeeiKzYUkQtvfBjQ/ZdtBIv1g2si2KN4LIHkNqJZwiYa5+/RrL
a4HjUaJknD0XXWT9O1dqbYpd9wpZxp0HJVWlukAIBcFjDssThjaGUE22+6UyfM6+f2/nCGq7Z8hb
tdfGChu7BClqBbEEEpmdWIbKKWYrR++SLd4W9UBtdohxWOElz8ZxGwF5+k//wcJGzdicUHeevWtB
DQew1ZczeO2dWBsFWBXr/Av2uh35FvBRFtTb4kEvgjA8/xYrI7Cep3XIOpwgv1bHfiyU0fVpnFxh
RnXBKjmw5u83+uI7UP8D6i8UArQn+iE9+f0rbM73cGdx8DYofk4WDleMCmU4D55IkpIz96IdnKkx
sTE4T9l85EQePIBJZS9nw5bKqkyUNxtTxbYhnID+4Iml1ZmigL5EHaTCWxfw7OIcE5FciqISe7El
kxANy0akSFiABpBaM+nubE5wlOVFea+C32d1UnMZOFRAkhb27W6G5x6wHAJI9vLRHdARLi/Fegmy
xanXodvxhHpG0jr0iy+mWaCWPODLQvH3nIAWFLR8w3Egm8iXvYsaOsaCFyhxWyg+xyzYdMeiBEQ9
s2uI0UYF4s2D6WKEI1xkBZLqhYPL2W4hW4YLwk4L2R+IrnExXqDLoOQ2Nmn3DlWn9L4UlqmYLhYt
KBOrU9ZNZGVyXqqXOGcNa2TdP+no4IUAqj3mRXS1UEMNftkGokI5eMfNcDvFPEKjec4B2WhPLgwj
ijvrC1RDdXoQXWZUI8Uj1ixHuLa1axYPlKNbk9Vjj/hbRQAgzSew6abOcBVX++ZTr/CgpwKnMMKa
Hgdf4Dxy8zTjCYNCToRbD3SVB2yOQzo+ceVRe0N93cNxQH1lKlO8S6T1iSDyxUDZ249hBbabM2s4
XUgl3qOpbyqbcxfFgssrfzp89icZCxwkL4s+dt8rSDWdldaxcGQN+2ervSIPoLc6kzN25pCCr09z
sn3qrY/12PTwxb572JBQlFVWL9kWHKtgkU2eG07CitAbXib+b6GWgwknfXx2X+Y851R+2ygcqp5n
6zPZk8gla8iRMFykF6Q7pJfRiTJdfORP+n1D4IVLhkIkQ2e3kHyeB8OgSzzf12kMMbU+0k7h6Agr
vZOfQ5UT7dxmYGERS8j1gOPXYEXISnS3Li7ZPjNFOl68ertQh3RWPDVqrlVWstJkLeBVTvExRC5A
aPfeCKVJJjGB57CezN1OXtnCzZ+HSGW4ptE+rO2VapHzZuy5TQzccZeIwxXRhmH2JlFVBOY9vFUk
bWZMwq+7dS5BB0GXZnYJUWkTroFRvxUuxkA7RMeZ8/BADgffNHd7/EW1yL8Bz8paZmm0D0yq9rQz
bVEZZZ2pkjVpG8Woia2eCff6ftaVCEuZy7iVtbKO19sT54GpkrFS8EiG5KGtt9EN5tmNyBKtUOL2
lFe+sqyfnazHDetau2XP5Ifj5lqUurulREXe3T9U5aQKSihKp5C2TVAr+hPCn1NP502b3JTl70sH
SH03vnpXiVjhpCRWXBgHU3G6T5ph2d6iyt47rViSTTICZG7Bno+qFXd3H+FOHJNgaN3d5lTM8/fR
H/vQnty8Dn/fRw+JGOpnsvmAQtkk/IrRLclJsYT6XZakzOwq40ODyb0HrxaGYBpJlPcAknr/lz1F
RuNWzMQeS3HG7cBVHxCE94sEKkm1x5COl+5CuwuwRAbSk03OAyZz9zN++dhmEIKIqRgRVmC4W9Bn
u7APSZ3uXWx8l+RDh2UMPB3TyqSGxAxjZ/RtYRvThss5XTK2iQXrGGX2D2Cp9DoF3QMAJNTIl8y3
EwheD4/m51r4nGSw8+6n/DoUNLmM6Nolt7y7PFtqoBBABbxovd25p8C9w2TdVaDDmATCO33crLFB
KB0Jept7c/KYlPEWRz5CpEHJjwGvDi4r3hpiGyeaBDqwSvj1IDSCoOMd97FOHREGz+/UqMdg2bWl
EO8JHmuAyEfcBbP6pbOJNwfIPX/hs6L5Nq8ZLwA8Cgy/AKomggUCOCe5xbcGez8BgaCi3Ozj5kYM
7vlOAOCvKSU9QSCAsDQMuQmzt5l8Ink1wXQluG9n/mGlgoFJA7RTUlUrAtm6dDFL4wSHxGgRtNni
Q3Wss0tAIzCrRLsdTEYLJ/roG3CCZyX0tumOVe+PfKDlNiUsbmuRSLYEkqVFCW8WIsE72PHzpcNt
YhT8C87jIYlt+JZIIUkuY1Tw1BrYsXKSwTpZhqUkQZXYiBOVTbzk0dpNxLSwHtZ8jfaC3woUFmz8
qeVRSNAf345nnTAWiYyS9LO3K59vPuB2YvzN8QIYzvMcD3fpRL6FQdEz9jqzCE6mVGFYKP7dMX++
L6VlsSVUUpoXGulLzzH9CVOb9mNCADNGAylSQMd0o63sYKN9FqA8IzOMNSUrrobn8Q80P3b539Vh
lkme4NnIvvJmGVwHHgEn5tLI5H0Jd3IIbuPmbvUjKWwcpWmbyOeK5FlBELY4YAc7ku8gJbd05tvB
hIiMdWNxNkCnbZY7yckrJGlPMq6QU5I2xdPjDcn3AxIvDYISubCLiX0ex47Zcs7pS0x+btjqf6we
8eLQTsy537ZaBfG+5taFDbAzoDfvoYvIV3ZTBLjOrVAnsBpqSB209M13KESKrQs8Hc3wpCdmAIJn
E1aKqMiSDgwPhA4zbaSyyDAMGEjidy5DQWB3SaFj7zeWiUD1BEOjTRPUX0wTaSXp9zUyCH51mMel
n7QXzB6JNUwYlS+CpN2WuRSWygwHweVlsKwyEg3ibVCRi13x828edt9OAL3XyBpCSNfG02M28F4T
madA6TBPZi14Jj3jWUAxgbuzAPkPPlxzzygkyu/lHH8BhieWF3LYuSuFZEleTHr8ojGAWMMF7oxH
zp+5uJol6QsJCOb5L8mgTrmLfBrfhsXx9poL4ZKc3ZdT465gfDW9yTxFPutU2Hcbu9WZDD0TL/HG
sj3sDG92LUtWLstdDwtFiBwI9VoBmMPV50vUKRFXxuCRAVRFpNzvgRJY7WiLc+VLliymYe0UJJzh
WsSls3AxZOi/CfJyd9k/SvzW7lSXxAVPpBpQoi47fEUbLFOyJ0gKuYGsccQKDLrZjeadpASyWc/t
Lfs7zoPmYSkbIqG4xml84c/kFmMccw++bJEN/bR8uF1KcZlpbCluRZ4smpD4787+0TBOKCvGWw6R
8Jo9dh0ORGyIQ3xmmHeK3rpZc3jtHjQN6NlMl378GAN9zM0tSyhVC1s4M/MZsEHSMLHPzKIuEbtb
aKcNo4XTA79D29YrTpjmXdNffwrbwS155M8djo960jO6aN5/667qnt06ay/KrKwgID2K/kTsHgj9
64qYJ32i2MGVWnymauOnooU3545GT/sEpE7PpESnWlovNAnpCTqPRKu00VXjxDzBXpoADswkws6O
073od0TKMo9FOyHChI/R6qOYRsOd7gqYc0TR0NiAz+Mfu6zkTYvzNWSbUiCn8YVIwS7wngIp6+aV
+nx0mDBwSrSiX/NcMSvJDmXqKuwIZFp4CpP/IvmZrJri79nP9vTm3u7WJ2CR5Ya1SGI391YX/k43
xAbM27vvjnFfH6Zt6zZls0WfQWx7jZHrY69rrBvO/oqQo3e2Xp8fT/C+urpvCnr0oCbP63UwexQc
DAxnXmg31th7AJpGwTW4YS9A1PPTnU/ng/MfyXtVJFGLLY6H8IBEj0TUCasY5DHpeey4dVj4OsLh
kw6JUMwUFhUWD9nZz9hwG8mygcWMJfau7My+Jwa69Lk6xvKREAjADDkb96WaSVR309s9KG/6nL17
IUq7ZrLqmC98EEltUrK2V0PYBbukuKW8TaQqrSDkn/VB08MniJBIhHmUr6jD+U0nswtFIdjRnJYr
Hgo0fyiD+TqdRS040j3Rso+OWbawu4XGjV/AgV5yJyAFFzWik+8TGKxplcA5h65p3LIF4A2UZpKv
IKWCXaNJxEtzPD57bWr0F5k1kJ0XirFo4LlRAaL7GM3j6IN2T0/N4GFO1uKgvwakdddr5FJ9jrGb
4Z0OiPQ7K080rMK95gphD0JUvnHhH/NF17JpojnCAwGFakX8dB8wBZUr/VuJKf0BIHtxzBPQ/pJ1
jcWNXgHykgoAR06VrAnQiAHm0H82AOn2Hq9Eg9VlXKD9gZMgfOuO3SM3TWDZrqM45Eynn6TlvDnM
AkQgx7KgHmP5gp09Lz69GZzSgWWGFpdtDTWYrbFI3pEuXoycVmnHbtuPi1XRGB2JgdaeQyBdtdVH
kujaqydNmRBcsg8M+Zk0orf/Qj1br+RA9KVipzoftHESjamfHdWSSFupn+/uI5DEa1oyZEnR+blb
LdXYhlvQaiJE9OyInW5G7GSwOtx1mkBzhj0iwhUa53DszM3BCuGuQ4Ajo+btN1cttGPStKH1b5XY
M/DNveS2IQCQFjQ4ashRfMoPIM9ykcifGRYXH4sndFa3AHq6xflKp57PGqNvhj70wf1DB2xtB2iG
WcCfli86UB5j/+jQW+tARvG6hA+iwQW4hM+03iDdBMYC/8PYSsjehoENivCFcXqUZsT2lxqQKgVq
S0yb6EAYAVb3cFEkX1oO9YYLRWOt8eUm1CcpdCcBzCkAWNg3Yuskz6SBVLRF+y3P8USkN/y0aZjK
XGbDjiYjcSuSJj2KijyFS6QmwSjNMURtGXRvpHGPmxBsDXyNehCRJzO6mMnTbkJkQCkvbqvBFu4W
Vo4buhDCNZG/APjQ2t3j5ireiKoYXhFYsPvDcEM8idx3gwa5OhVz3suvx8ulImdqdPkpcYGoxt0p
fc4tsTxGheTAxsjWm8f0fTCAxBlvCvlBiDc7oIX+AGL+kL6nQBZb8f7Y2x+sA5jkOVqL/DNG+i5E
HO5tCgVkl96ECSL6lKuJLcSgE+5XIu7DfyjDxY1Hj68DeO98In8G0qENBoybp2scvBBoQGchAAJo
0RpbObOpdGm1NszH7JRdmDJNXVvSvLqDRQINYmjPgzRuEToOFps9ghFh+4M3ImwSSj7dHl9y5A86
nT0AJz/++Y41ofujJKfJ0RCNojtV/Ue8uMVNiDAinBakibEW4hk8mb4EP+SCxENTsESQfFr7dJdu
+rT/IYYQQjtCvvA2OrAY7OKzJ9Z2L3y2RCp+DbcFx3m/l4MFPw3O+mBInGa3uqPGgLgcc52+Remx
YjZSSMO40P/oAZxRHDoOx9lfHcy2H+GRTrFOQS0/dYwyDrvZ0QGccjom0zPbG/zFe1Dw4ClAH4Me
7RAlBDAOrUnRogUTthT+gyGWKAz2uYvnmpEPEVdhK5cD86U0Ap/cQukO/vNtQ6jKGi6gK/QMWPY5
N0oxniPLNwB8USSLKcKGnr0eMMo+BAgAVxt5n6fSBMDeYBYGLR/7YRPLsBpffAPbCDLpTkPGDtAg
cyw/zc52J9DGX+DgHjCmyG5QFDzAnTK/Zr9p0bAFrnO44fGFeImWj+j0n41uK3219PFj8zYw1aPY
E3UqnaQdWJPASShmSYbkP6BWPK+FPGBakEBdZ9MgLFJem7YYbgLpkPX/5fl8RIA8tDNTvzPGbkoC
XYL1aARhT19fgVU37QA/I3YaIFFppiqemz+cH7cSdSgSPZYIPprgtm22Dun4Cvw1DRfi6kAvxVF9
sc/rMvBF/joOGT3TFj7dT4vNRewa0HTwbQw8OpzOH8ofCDpzkzUQRE2ccF0IkLQCGbo+MlXXB8TG
hQBjQBNczMx9scPDMQIEUZQdOEPwyKQd6g/Rf8jzZOuLw1ioSvBRhri2sDRY0EzQICyuhQS3CsVF
xCMXXYdTgogDUAexUd/h1Ry2OlG/LGjn5uDyIh3x5Qn/nm9qGvCdan7f6rwME873oXnAz+OG6xsa
1gaTNmdFvEUS7QKk53J1aNnMoSy7fh8WABZehrEvkIhgoaLiBZYapCgYoHNdhOqqPmJlYDiJpakk
8sDJ1UGpWL8rVk06t/RK8ZsGw2Z4wQjELQzLTB4XJGomOBsq6nhZxDd+16gpFoRCByfPdUes+laT
5W1DOUEXdyPFGKt4QFrKhHfnFwzvFzVn9LUp4IQF/zueCR3taycN3QaTlL+IqT52JWa1IJgRR6CQ
1gWEWHYBqfCo9FiMDSisPUtcaaCl4ajO/sNq3sC2cI1tqImLS0ZmDcZfBzaKXlyDXyE8PehsS8y2
tfTjd/hSSz7LiBduuAxX7MMAFCF4CvuVzKlAeL9sDS6yFxfAD69Aq8M+M9CgxXFrieJQp7s/GJ8W
iuYKqoEzzxBcJVi7v3SAtMMQsnApIRJ9T2P/WapQ4FsWOwA1X4U1aWNQV2gTQbI+Ynj3z5pwnkFt
pOgG6SdaMIIyYgv1hx57dEOAgWFDcyn0UCA2lDoYNex8/tBc7ix29AO7yCFtMjHRhgOGfTULMAOt
jP26O28meXSaidfG8WBf/FN6gRZos+uIBEukVncqU9rvJ7SBd2hEwCN2E880q0p642d0tsFPtpO2
Wz0Y9WQYAzSzBohWS4NSCWx+sV45NKhvVJKsA6i0n5zck4W6jxrDnNMvoDk+2kE+obFf0eMnxr5o
s7K0LGR/NdgD+P8uaFlX2x/Gbcqe40C8MpumRqPPVzdA2lADYSNQQp/DbnrQDPratV1SiAuLqOWI
W8yVNe9BSYzZCF4yV8RbIGAKFfdPee90HbANp/JgLdB6dzDls1HuHQfiRvoy2ZhETyXlUhcXMLiZ
7AtMxxv1sCjQZJU9ITvbT8s1wrg36jf9RIFJ8JXd5o5Qbi8W84lslHG8Le4jsUxTHSAvSnItadD7
5+IAacRNsp5AnSGU9k7Eaz+q7GZemseQT2PvNqrsbZII/rrpAyBK4B0p9nHax3ZM5P77QeVVRVnI
XbrFO3qM2Kr2nQU+MyWVwsdciGN43+lN5E4+R/iM81W8y97UkhISQKdehy7zYg0UXxFipcHepou6
AEjj13CnD1/sa2wuLFHpSJYPPLuYaRzgoKn/uiSibpG5/TJEIqDA+e3EGuJmZbClRnLbdILReyOK
PmKT4CGvVabXcQd2TSgvVLI7DhvhVswGqJ8AndGkwqWBB9XL8OVdCg9bjH2FPMzxhYUoZcLjy99n
Wuxh6IjDrxCgOT4152wtOBRwd5gncHz2yWHG2M3dtdHA3UZji4DEDETFbigSPLZqisL0Ktwe3E7B
tXIodZRANWjOAkoQmOKHPw5bxnTI3kD1pB+IwBHd47V4W3iOlSEwDUavZnMV0rUfjFVnHD79Pl0X
hg2SaShkQk+SvLzx+OhpRBBBcusKkMF4ffql2SvAj+U8qeUt/7cLT58Y8L1cKtk0kG1CNuy5OxVl
JAwjPCuN61138+mJdRhXx7yzHIZbgo/DxcN5wyFyHkRUQIJZGqmspk/yMaWdwMaXphAEPksiDv4+
OH44KE6C3VCDsVFvWkTAEfZ5jecI4Fet5BJiB2oL3V4c9h52z9ou76gGKLLREFB9d81z0C2uqr4f
71r2gz2itpHttQUWJAFj8GJVYuG5pAYeu3B52L6o8bHj+LUTGr9WX6Yh6gVwngcf+BGYv4Is+tpY
EV1iwxwRDSz97coyN2dTWfiMAbcNQ4ojgHi6sAfAyR+RFGe1sbq7QmjhA9Eu8fruxSOyNizxcxVn
1cOQev0HD4rNNBR5A4JEcBh2UZZwGJge/g5RRaEiob/oFrlt3jNpW5NOSst9b5GvczX+QGQ0uuNX
Q53ratuczdYb+jZnHoULEYXwOn1mv9EKFVwXpjbS1dSVZATnZsRciRAU1JxceBKcvOdDaCCx5AwS
nQoLz70Bs4ljk0R7OH/SllvaswlpQPsFyZwpSI+PDfOK6m1PWdxMajurrZZk/B3A5mOGYqwCLTQm
p8GyZ5z92Tlmt6f0OnGmlmKhZvKy+DgnIMoBn+o7riK4yDSJCPrElAFfb4/9HleEX16Ncd287RbX
jZUOoqzTGnqIf+OIRgrrpraCEUlrawxr5AB492zvlKhQpGl5vsAvRH4ccAJze0HaNwMavoAOls2+
bJrAH2Z3orDVF7fkHYj+JeqjjoH/AiSBz9gkoadvz9CK4q8hvWw6tr/+018BciEdrvdDL2jniBOa
iF/2G1Lr/Q5OYw+IlAimCBSbz0Q4hXNiSRKxNuM+YuiAonSLY/x2UVkPhW8WZU0XFg3fPME/MqdP
h0Z80kvVnAjDvNrMZ8I5QphIB9ck/fQxKeHwnMI7oXOiwhIXH9F2fuh84Bhv7WhEnbwOI+ifucXJ
24uQjbf4+MTCitXEg16gfAOGFXS/5fD6tqWfR5OMn+zYaEvEmvG5euNhefJoJ35X3eSA01XTISVt
BY2KpMtT2E1ET4uNfvK29wus3HCkn/QcTtJoTjXmOQloT5sMTiLWuLF3/fgSohDJy0caFZzd+NQH
r9vi2n6/CFPmvQii4hjNXYBssnmuuJiXr7T0D8aDJ6KVESahGpscz0h8teGLEOcaLxW/nx8Yp5zm
yCG6m2r+sB8rSV8jFhrbyvNGBTQHcSg9TJ+SXvRAogYEfbaa3GhoTPNZC5eX40iLejNyQ9ugc+Sz
bpSjPZ8Rp73BkPK6YbqQw+Hxs7ctpqA77+rWWCzxQvyfj/dY7UfwmMgUIk+UhigSH+IL8pJ3vL3t
zgynSuIivRpWottMzdMWAQ+2QXh7NNzWA8LWd/1kHRp2seQwv7ka3lZqiDXvDL2l38HIY7Blk7fP
0N0A24ZXuuVk6CGEq+hZlPaTgsafLx4/m8TmjFXxgFk8YutJ2RdZnV35TZiqtkqH1eKNvon21nvU
xTv9C+yNVi86b3ahNuStMDbIEVhH99Un5dNwixFOpdwOJFdQjbi9BAO41c44oC7Oe6k2m8+UfEfr
ld7zSotwl9o8MUN5Tzofg9RObhzksB2+YmSFKoT+WP0VcOExflOROK1JNboQQsB8E3WVeANsbdUT
XRm2A8PQT2GbUXg/+fRdPQJd3SUJFb00gsRMoLKiqzEj1ZbZLQwZbJFYg6n53cnoRX0YLlIWakFT
qPNJfO74k3cBlDnb0isJogkdaF4TMxG96dEfAzsAKx6L1owYib24IH4MXpaJRnk+k1Wi0n+SS9fb
BmAjR1YIGvagupwnZpRMbC+CtXt2gofMiEMlBJBQYv1emBa+cVWdsJk0OWf6+QbHA/1PDxe4gHEQ
cuGXUhIEC4o+H9yaRyWbmQpdVz4bBxdgZPwvXG0hybFuRwjFrK0GVwpF7+xiQSQtSXvDF5rGZVCl
pINJRvfFVMdPunlGqwCO8UFh2P6+wDb4SZk9H09VniOO3kjYmj4ERXiCEpbN0NZmmli8nsURjdP/
zmStIWsdUwODW0PsHqUgMeu7Ar1nE3rHiAfO929H39XTJglRNu/nSuX68ZoL+/nOO27U0mzv4E++
CcyeKETueA2IOkz884b1g34d0jpmj4wsRlXb6eYXcpNbqLReZoNmOUUra9CE4abmrAwROmWm8ZPd
cnS38dtxuNberJl25MdZ7ESpKNJIluuNOI0LGkKV8VwJE7Wd8sdLnyPp9us+J02WHMjREk5/m+zC
CwJYcU7z206f872vsEc37pYW8VkfdskRsAOEImNEatD5nxwQUUkOD+GVhZ/35cW7+TdpuHM2rrSd
snIywWq2shsHRd6ZpXzyxiNOhIraTGAawoJMSc7++PKaDbcdibYNCTbUU7/p7GGvsZuwuwrllTWD
HV3on11dzC4bAbTUU9hLRSl+X4nD7I8sq+RcGhrL3RWlmzgZ0Zs0DLpjBow1GgkLP3fdAADo5E0k
qAAG2MaNDQYtfYrY54BNO2ViBhy1+TELZ48N9QStC5oVLiXhWtKX/mnT99ksqdLljN2Bt2YSEldD
5YTqlb8zzek/zY2JGQlo87JAHp8DBiaTCiDwkHs3+xXdsAEFHuWXLA1C3O04rD2kEe758PXJ5M7u
N03WCLH1J4eGqh15Q7jGuho7AA7FW3sjqoMX5+XdX57TVeivCUTLCNSlfZ9TFmzyPnJJro7Drqm8
CAoWp66RFGTMKYIK8MOL+MR8qzRu5a5FUUKAcmQTCy1S6MkoHan0x2r2vjNnewsRRe2v0zTFokEa
b0J3vpsTXni29KRBaNts+qoejagS+eYASyQO3sGIMiaI8HPifJ0ijwZHS6561LESZlkQHL9cgWZA
5DNxDON/kyjAy0l3EQwakRkt4aDQGNAns9l98CRWRajNyIHNtVgqijdR6uJUzZtIO2PGa+LO/ea6
dh7fZ7fCHoECwMPu1hXcWaqniZluTCNA7fuLVU+Wr6iYJdFsQqvKFd8fA78kliM4sjfdxsZQyms6
POcYQrVQS2bL5vAVd/mnkhIFB7MC3pOHjwRmV20nKg0Vjf7JLqIIRjdwPNL1r5tdktLx9kOQQPgB
OidUFtfsitMtf0MuJYjw4G45aDKODmxTgS7G/BMUHYHvz4638hyLs6nFz1IN2oxJSsMgg8mT4DJr
8xCI2zBinRYtfAcCyj2UdDoH9DDUM7gL2epIQ5ILHYu0T6P+sfsxSno/saNbOKIVG/FmcDVeAwCn
EPJEdsur9BXvuVMYrc39vn4a9CflAmLQYcCOIIYRirlkfZ47WGIAmzLJ1JzdrWB7SFVp7/KsK8LA
g8ma3uQmpYJiN6CjxT0lhJnbR9fKjBiD3HM2mgwpXOw4WLzZPHqWYXEXY0Axts5iMTmRdiInAFKR
BNQIeGIMcjrJOFFarDtw4IPf4nO1RrT01kHQB8YV2wh2yoi91eXY3aQlfMZoDLNqWmk66l/JneKv
Moa4l5ylcKeE3JXwbKMZuRLYmUWRWNMFoDQBWysGjV728DMeuYwjTipcFnMB5HRMZ43LxO4v5UQt
48Mm59Pb2WzAHq+BC7cJWC33O7K7Qc+gEeHphb1koQYrFS5DNBNi/znGNwOx+YTBzyQiZ0KI4eIj
5wIlyZCMZgVlPHSUJU566TrHBYh/T1Mmd59xVzq8W3Dj3vBOuFZIC/C66DNcQHFGsirzqbjvpk1q
Jbg2fcIAraXhNfSnl4j5J31F2y4KJexY4L0NGGIvpzd6eGzRo5RHFtlL24xkWmPMh0MfSwquo3h7
bkmH7ycsBwwp/iy3hPo1iJbRnctmduE5QWXCWshDPXl8XRwG5SPZXiOWu0RJ8xPTUgKwLOi6Iy9U
YAPISwWmZqWubW5xDY2YB5FXMNs+UGAMmXPiLsKI0wxuPtWXySpqBuxRsEUoZHhgskDLoba2okiR
JW9i4jLIpKL8kpWEcaesmjRSmxb8gQgPO9srhwUPm6MGj0OQt4vXssV1YMeJsGCAIdOPkkeLKSFP
S5YphpdQ6Rkzv6HLneC2eH/iIYL0Q8qTpGKNA0z7HfZa+IdArkj2epkqQYGH6te0GUcYlHIFduEx
SrBM8uwiYQOafVkq+V4FJlwkR2JYLiTTQjwChKcw5ZeAM4k3497DPqr0E56iER9m2dIpBqFN8tCL
YpeXBi+4LIQOd8o9juYX8+rDmt9KrtWsxSXQ+pEns4z4IBOb4VYaPBDADJ6KPNyWGbEMMG14ebrN
UL8cbLOtiCXowI2VyzNnNvQwPTMsfoMlaHusQFwcRjQUGB9YBcV1yM2DnQQ9XVBbqlY+KuN6xNbE
mZ3OvS2PmEchXKYXY5vHxMiA5sq0YkROsEll5RXzlAoSV5Y5Ic04J8yywrNBk7sWsPFfw/hCPR4f
AYnnLMUHUxnXjNitu4xgdQm5h1HCJiSDm7eFz8S7ZbScMv75bBXc1xg+Hs8j41EKOZE3xe7W1v9U
i6cjnKCsb/3xKeXJUAfxQvMBhA9eZZzxlN6m7cHTgQ0CyYfrGzj/sXRmTYpiQRT+RUSIK76yI6uI
or4YpaWI+4IK/vr5snqip3usEhEucG/myXNOeqkX2zJCunPkvHjfc3QY+wHHfoA8A3/C13nQOE57
BSc31Z1cPiTsCuigG1uXFVDGGAoc1ycN9IgHRsYpHvjxfSo9iLlTLPFYeTqnONPTE9G5V8JaY9Zp
IF1xI16cX2CvX4rPrLrM7hk3DUSxDCZXnL2mWczKTb7FccDXgv3VsD/uIwfHcLnfRH34NuGEDW12
thPPNJ80hMCC6KBtLXlyhywwFAqNzUanOMSZy+cYzSzlfzZ3EFdQcImrIw+byhk4ED1yKU0y8Jjx
QFjjuRGPlblogMia7Jg/YagwZ5v+MkupPNIMy+HyQ1jrBGStI4bTQzbC7eplUN2u0Tw0We8Eo2B5
4gJBN+PUbDtVLC8GHAoJWf9/ZufML+KYGYq309NhuJbiOdrb3MgX6Il8YBphwhCbeW7HN3ncHJJo
ayT0mcq87oofHEMIvh7ErQIvUOCQAB/gw/hzNeEF2QW1nlKvWT2lycjdIvyvMfBqdrLqsZxi/cW+
ZhIIScpw3wGJ1LaGYqyc0bmdVaJPvCherD0mU/EcqIEZBa4RPESwjEqif7AWLVRJwwi1wU3IiMR7
SXG/2IwV0XF23T0RQ3paiNpRi/rkuqQ7Gml6MRPwYAwW8Jc4dR0NgIOc6mRqU7qIzN+QpG7GGw4+
+QW0q6GAE4+hju/NFxgkKBvJuBiuKb4iId2YyVIEBtkHDSnZg9gZaAi3kjKidPn9fQDl1Jsnim0U
h0yHQESbPgww4GtyoMGkGfdDziCQzoF9VjEOMFcu2E+PpE/sZ4RHBnYLkl6R+eR0p0FuMQFCJ4u4
mQVkZtpyUTJVrYmQF3ZIHuA9rKJ3WNjTO03xxhXiVRlPiljM4+KXtqPuQ/X6Z8oDshvs0VdbGPpS
zBO9xi8PX3yxuXGI+eOMdbQ24dzG8xnQ3sVWdDxGLITECGV/TriaIPdoUezW6BIvla82+sE94QKh
OmBi25380pvPBGATXAAcWcA7lkefm7KeH38kdbhH2mg10mZHOHLM7fQpL3VB7QRBgAfOXHMnIz4w
WUAFSzweAgPmMURF7lieMmmlK9QTkOCkPIp9LAnMFRBbw8RGmt9gSzRHN5n1iO9RFpoIAWF2kk+T
13StioWhtsVm5zmOK2y0WOveJKcpEDWPS2tEmwEeVWJfckd4fOfRJRaSWQduwKYrqw+02TOs/quz
rvE1A+0zbjypJFBCzpa5vidqL3Or/PVd4LQg6TpCbrwjOkiYNmumCx77D7l0TX7Fis1cVOvbJ1ZS
LIr67O+J4XsKPLfYHh8oxFpf2A0AwBn8hjTmSA8B8/beHEQ3a1OGST2iOwIvZZzOBkWcpNbDBtLs
Jjl6iDQoeEN6GJ+nTyZN+PasBnKsaYrInlFkQ8As8+8mOI9Tz6FUztusTcsQzhINgHV1yXbGbc0i
5B+Xn+nHORf0pOgaDV15AAXp6qZH7u8HfBGHormnJxSTzh4leL4lhu5qyqKHfy8jglUGgBa2QTxJ
vgBIc6jIGyIEjLz+aLyyRLHygaeQSgm6dEcxnL4NL6vghiuYbZBrGKl9sxvczTWnNqHhQJnDQVxQ
VrxP3S+2vvof0xqcvmRQnkLuYHEWAklhOSQKiwSZijBMpaX51fhMSyKSGIjiTaeZTgl5+ZRpI/Dz
nvvO8I5DAssTaICp0wsThjzRxliMx7LafU73Njvvw51tjuaWFXHpeXr2suIjd8gDPM9V9VPMcO/N
DO5yeAJ8kgiedtGkCR2AyycddYiM8K1i6mtGTPFkLdLwiOl8ucYWDgTXEUcyni7ujhvrvpAzRUVw
88Tb7v+FTED1d3YUKcV9NIDT3jdTaJniuU7QAJ/eQRXBa8oPrG4vwo0Bgc2FxUuQ3jCzt7VLdFaC
2OMs4mWaJ8vvgRR7bwuYL/0dt8Wo7dUGoNxF5d69L2Vkjjj5UXmAZzlbYnxF4gJnhyv+h+AzKc3f
Ex568+WwY5ipf8IAZPpXdqDi6/S2O0xqbNazT78du4Jyz1H41xTEjG+wCY8BLr2Ht1/UGfxWl3t4
Zf7x1Wt/GKkQ3jUzlbYk8sz1vXN4sONVQhBiD1LPi5frbOWxDhPJQvwlvoDqaewnT4itIdAHPlLz
y0Qh9kn7MDpv1gC+vnSGaTkhgeMNrj7CLXN9sHmm/sILMkqaCoDMeWv48+QgQyuVvXGDGneqKGKE
d0CzgmGcj43Kdi0B2YoQ8C8sowsm7qU6U27SLBRDwRCh70ldsJso1o1p8ItEhkBs2kUoo6Oiwese
0Q32Bmx586t8laCk0Y9I6OFb8wCXyH0Qspik4XsRH3h789klSKQ2BbR4Md8Q7VWmrBblJSp/0RWb
RnHQpnEZbp1kAcxK6c31en6h46IAMZHjP0qrTmjU3C/EcmgykEQcw/OWcUQKgohKAMurI7xxuf14
1uHRO+fwHhbTK3Hqn8InL5crAm/GRj9PmVUy1pUZQT/xqHEMaecCf5K7ZtFK4PyaD5zcTESij91g
rOmLNyrNCQXZgyPVYVwOWXKF54gBgshLD35h1D/g/b/XBJ0drWVBi8dYVGcnt5ncF1861bfM129h
vOg1P3SunhIeZjgNwO8su8jkoanZPWd/N7oxzN0NL6PKUkJhW9bQ0eY3a3uzhuGrsNTlYadM29h+
MSDcwd7loRdEVnN1PJwWXhf0NR5On7YCKSY4z2+NUC2DikpAMrTQMn+ED69YrY9R5W8f6UkPfYDc
5B9pQGAprJQEhWH4zV5j0GDJi+ZSuwT5eRjDUj/RsBDM+D6WRfO6PWj6gYxXxriXDqweXO+syhsM
XxGhMXtk7UWfWxZ3JTwbaB4+r2ZfJr0WbIAGd1iKPWBhe6uPKictFBjFWMC2/S4iGaqJExoBVCyV
V6O//rJk7HUtp5G39Y7apta2hkJs6yNmLpCnUh1or7traul/ncugDeJO8ooRV9+Qhd+M3pYIzD8j
lNxT0kUtOoXX0YcxgcesWRlnbCwoqzcudntua/lFP69k0mhG2Ig0FZXeQBAg2aCIQRBj6b3XywhU
HQpv1GtwC2TmrOxLMIzPsxPdVsVxDE9hIkrMx/Leb0doPt4AYbtG6frqD34bbP0qvUcUUOkdWNwV
1Y39FFLCoGcMwBnR6b7cS0gHyLCcNOs2T2ULmozCkXC+UG3GuLBcY8TcHkNTh4+RCh8BhgtOXA9C
L9pZ2Ri547zQgR0ymCknfUiPVkrFWFichsaL+fppXhP0ytDyZjfqDi8PRetqXvwiZ4ZK0IPY0pja
w3x6DaXc5BIphMDz/pxmi8q4t8N0A+74hpbA4nPd31Sz6kcuKn4ds+9OHfEamW5/M3RKfHJUnHcK
WqT9AWw410ibhtNsSDE8VEdd5gOUoDS/uz/M0xm1J795N1YJFIj1LVTrASUECg126fFITtC4Y6d0
DVrITMfwohtoKDhbj0+zyw6Ww7IGhB/B5kZv3ln28TNHgdgL1XE1etqX3YqbYbKi+w+0FkpLmxMc
ZZlrkLVGHdQg1NM7VIYiFvlp37ygz3RWiQLtmKWLv6g0VDNNrFHkMdmS1SRYUsZIQvq8c3aO4d4e
RAhHiB+ZlpAu7XXvQukYIb1znCIgYh2TGbjjshaalb/yypcJr79F6ZuMcXSIn9z5mj7MP9trYWRf
go+mNlRApl7+2h5HzfSJJ3l4d26TNvn+eOi3eT645suei+nWzT5xYyNJGCtXb4AJ6IsKEFDksrzb
HV9VjF7eBZ6FiwQQbX9Y+ogNvC/OE8Y36JjD/Ly845pKgde9xacJ65d9spG8RMW2CJknIZ6/3Z6F
8jIdpIR0RsW6d2BRFTHbGrJBn9gWTBNdILKjjnswNQRtR2dvInhobcvRa3qaXGLKjKwPX8ICR13e
3DO7GaaM+xcl2Ue/M4kMDHVZOB9Y/Og37GFjllPtYnRFuKkMdG1R8wB09et2PzkcWe4+2zMjLII+
Us0BcdR92lmr+WWCvAgOwHM6VA3ladQ391MbB1V/oNZI9htt21DHIaxn0k/rgM6o6BL3yfFiXYh8
MwgAPzXVd3K58fVsXljYxmSDMCbKSKpPyotAuE3tvmkoupPkUcQiPyN/pBDKjySFpH/NuLLVCRXT
bzwIVCoCUB1zpOHo8A9Uaa7/FOrw5tzDWB71v8Zuzmla2hjn4JwtXfBe/l36fsNV0ihfFDZzt3EI
WqhB9eFGtY9pZ86Bvn72EFn3ZndWczELV9Q3XQPaiPf+fUZygXtuLz/CB0FG5Cg56yZyxRpEJAiU
8bGtn+mRhWuD/02JGFZBr9DR0ZLJFfoQRYtNtAZIgsKpmMrqvI9XxB2kHevj8jn9TK8klBw/2/uP
yQHiL8urll38ZEvO4De0yjquCWlYRl7Odby6cnSvEEXTc9o/Wnz4yYEdjQ/iPfcJOctCQ0ds2cbZ
lw4RiGdIjlHCPSPWIuC6A8+s5g0NQJD9IgTU+MWaW8BwRKn6e020aQ4f5iW7/6BonRFM/w7sXgCF
hYK0b88xA6CsJaVBcTBh6o3xOaHYWdvK5Lw7eFSWbkNm8Cd2ApT6yxmMhIB+jzmEIrr9cSyNUQZM
NqVHD0eKBRBrf8hxH6a6YWJzPw3JFXQK6nUqGT80hw1Go+AHcD6Em4HLzD+WAbyNEe4sfJlYf564
rlSTR42DgUuf+rI6ofT4o7g34IZi/Rm3o+EvFbQLNNr3oi9tq6YDT5H2HenQxKwrncHKgBg+VuzZ
7uP2rZv5TfbwZZ9ChKV/PNDqcYItilAkFey7aPipd37Etun+e79BQYPbSQs8TFVECyDk8ZVRTDpw
YiCe/vXbuRNJrp/rMyEp69UAm4XrjZIzC3cR44EOb3Qq7PKdFtF/wm7RVBW7RW+/PUw/AE9J72D1
o4JJj9byQZFDdwi6Vwsuw3pFexKo7OsTnNSW8aI8m4i/MGatIBOy1PZ+cY7B+XEBLY+GRcnHF0OX
w7ghXUffT3/y6RD1nvPM8RslVvtlgR1QukMmn1zoblRI/3A8KpHsYTpKMj/e13oDdfXAKo+r1suA
0y7YUDccEnn3YN+om4riNZA1iQ0x5CDnziNl4wjB+u/EmMW2vhCUrrxh1Mb3zis0603/nQnCa9HD
HmKkYqp7RRjKxB+exEF53JO1Q6aoz/REseEKL9RgRr4IDs3cr+Q9/8FN39/WkxPmMANSoQGiHuYy
hNlwDllhFp+fyoO6oStk7cxc36Bt4SQeDHVlU7i4+FhnWgcaRXo5Y48r2AANxXB1FuS99mgs88HW
/EO1dpA9c5J+csXsTnbF91v9BaAe2Q4V5wMsCzBNHjK0ukZJ0rCkQAvZCq9aB24cIM7YF8RnAImm
iAgX0xrU5L7kzMnzVuZtjQI/QD7LWLxweFfmFdXbssTsWxvfLQCgDtWA52w4lzmrtF7OG3njyuEx
PdjE66i8wWS2KHBZTBSkgJ+tSjIrmtf0THUPpF6EphhEsUZKlN8KX04KHkl2M/CPluo+t6K5vq3J
NFmUyCPIUmr3REMxphA3O/pN2AGR+KQXs4MSdzV7Re8Evlhaeftkv2KuF3v8RwBeI300yUVikApt
1ENYTHHPaWiTZ6rBOe3ZVdKi+MQJkdMdwHljgGYbUyv7rGdHoows+5qQLeidC8GNA3p/SQ/Plsct
gsITTpPUsfagxqD6ovBXIhnGb45YXKZbKTHV7gtd9OS4vG5PEwF3REV9DdGk13ox1tD85ez1va7X
zKJE6mKumbJGki+hgt1ik2Tfp+WIDGn0dmtE8r31JSaGuIGJAKq4Pf82OY4h4YzadAnvcIYdMvoW
T4U2ptPTdB0P9T7dKEiclRTam889jXHoLS5Hj7hBZwAE3VnfJnyJ9YgfBPMjMjGEvC22Q6tfjjo0
yN5ej2SsIq9ckWif4mKs5u/1KkFCy3qzt2seM0T7PEd2d4GKFmB7eg5XH+T55AprnrpRsUSJ+fvI
b0BOpIRfvAkmyOTHbwSi+D2Nz6O70PTOHMVx2dr2ubMP9nHUIxzqEIMp7J/cx+lxJ4i6njWuodU9
ZhQXMDVsJNBaRiQ2zUcX6W+ZFdMhA/gd6J+3JWk6FFrjkn8WnbCd3eeYRO6w/FQxFLoG39FhVnj9
yri4rKOVfp63PSSbT3DdE9xvLW7NUYWgBU07bP8dqc4NAo1bojDuRJp5V/SGCRTjK+PE/Zipmj3E
GATwZlKpzCxntLMf48xzUOdc4gnUwxuNS8aqPyCK2F6XrTvSZWOwfjncUNxVYYMsu6oMJT8zE4ic
G8cjQ6omuGTwD4GRN/TfEzgXP5fSaVf2HgJ5UlL5XF+XGMW6d+xpf8UUgXtzfaPUpQbXtG+0mVAX
b+8aiWsDce54zyNIWMfQFdMOharXR5LBmlYnGEWDenSM5zzvOG/Qds649C7unnWSCdJZ2S00Py+9
2XxAwC3efm40JquOvVHHD+RaTvmATz/smyy/1dl54mBk1qP2pGR63lOiwh+3FWOuEpRGNTqsoK4K
tib6rAJ95MM9GickvMb2HPaTMhRPkaElfeD7RO/dRaPaxJ/EtgSXnjgnrMzzH2r5JVUWR38ADblP
QDneOaHrGjuAHCCT4eNd/CO+AJtiDIHZxPo5JcYSRw98PfIOUfiBmFddP0M1b1+NF4xS7kzUw0Qi
GvFqNWm2X0zp6YFiPbci4V+LIJj+W1v5v9hJ3OzVjFYD4C0kAhoPK9nY9sXNe7Hb1ACSgTv0D/RD
hy/3Nh6LE8gycRBTNdXi9J52Z729w6oBvu2WrhooeuHTNREgBHQrkrKQGG+UbpW1rEd2YxZD4WKR
9Lfh0bZmfaSxv7CL2zONmVBMB1rWftGAGbR+2oZYL0hviTYwNxZ5SKE/eOCMVIQHbDmcH34/aB0A
artgyT90IP651uYTdyOAo+yQ3LIH3lG/vcKpVtOXGnaxasf3qK3XNMyurGNtYkVyOhu9xn7Aaofn
BYkCzdKHDhyFXzJzn4hFrzhXiPnw3r5vzyO15zXhgSX9xik/snNaZT0e9lnzCrqK9fx5eJ/ZNTqC
y6Z0Zj1GzxkGETwTEORHHToR085kMO/uViN6IOzKtEXJ/WTGzHx/pSwerz0Vcemjd07fAVz23+7s
mp4qt5kB3387wZ3lXFpbzPuE6zeadTRksrjVh0sPtDZbLqmf08av4xKzYxsz1KUFOoPVg/lcm4wA
62PnZUCDVKyLB52WOBZWpL1chzGXeR0uaUpKbeGaCjOnjOpgKTr8+ZJeKUZ/dEzfXkkDCXndcGRf
Fqi3Kc02NCoMADq7C6RDql1vHAf1pYk7nQ/LHH4d+QR76ho3O6ZaRx1xifvEcPMOrpG4b1BH29xn
p+ySoddXA23HJb1zccmaLmh9PBBjbpFTBoO8ba12/R2NLU944UdkIYG08WhCcs4L7KIXUbzW5ZkB
wct7606bhR8i44YlgzWCEkiDiwRjJUYpheVJFZmC7lGccvxzOLx45Qekk3Xl6r79h49Tw8oki+bJ
5NPsk78NnWX8a5iB1goR6GAOBySMfe4KNP+4vODFoqfFtOIhHiJvzb9MD5Qb2QlhC1Mt8RdR3mKQ
llMSoRvhM/Nucp3eQ7J0kh3rpOmSzHaAgqu4OBhdzRygWLQPCXGWtAfpoX+2W7TSITd78kd6WACn
HyNlQ/0zO2UhuDPVCiVW5yX+d3diXpOIQ3l4dWe2Gr+sK1VpQDbwZbw8uHMRWR1dctMLlqnIgejS
1IXmvQr77Wx/NuqXs8KX+2kTsg4elDOHlPo2L834wm0cv0mUsgOf3VvHq3/5Rnsu/9d7sGcaCBFI
YrrAM3C2agoM9q1NmHc/usUtuWle+xrR6hYXiM4h2BfOofZXjaHgPDAkknbLnn2rRlpjzNt4QTX6
4RrXHWNwy66asQeFhHTI1VYX7Ft7BurH76Dna7MY2s8dN93Fh/o0MLVwOPDewx948g3daCv61lL4
xKWSFGD/MFcn4ZUeHiYlXJrT3IzvhiJrB08dKPGr8IMCmbLGalnOnhwBRmBL2KZQfDe0SajIsb5Q
01fLCrSJFkjC9oQJDm1ytWQvfNUp4P/8qhkVMyj2QlWv5u85u+UjH1j6dzbpTSjIXjoGb0It5zVf
APOUHib82wP6Rx5PJNnT4ZjyLqXdYsZL3uTfB/RuMk1oElDZ73jHWnuqx3+fYEM+/Rnxi7KRXfDh
B6pwJsy/ff39XnZ3wvTf4Sfqxh9QdDak1a5Kzi9U91MgB0V56e9YZCuObsaO+Y/vpJ+E/EtGBykT
TVcjr6v5ccf//n/b46DaQFnyoc6EI+AzbCeH0ujDtnHc1YAXMI+xQCEffd9N/oMDS68WXgg3vNX1
myY8zVvLOrlhxIm8fmh9HsYT0Jd8Lq5v+vBttKLVz5sTbhnFWv2tFnX8RsvWMkj86riVNg6bfQq9
Haq/2JmiDEOb2zErOpDguIo4vTIf0mFD9ph8CX5p+gIh2ul4XSCIN/WsOmmlLZBZ6sIkjn8eH+zv
Khk0VUAikqROTnSr/P1O6rhnlnmZD+ne0k7POU1dovpCX2CcQpJ60ctohOrQr7TnDbJh0EDBpbyt
0gds8PvpUhW4+wMMBQ8OLTfRmXXRePYj5bcf9fBlJ6eU3sZPX7OuuZK1BvqXOnUKFizbkwp7/Emu
+T5UaD9xoBh3z+UPG/ZTaPyukg1/B15vsWJjzdqH+/CJTJRmYdPe4r4+TL8HE7dhBKbJYSotNqSe
98E7oZuClEWvnE+lneRAFxpIsN4gedG25J53Fve8poNfqKX3/EvLFToy9BZyEkMPh8LkTvtbOlvS
D1dD9aVFQ1PxRIoGX9akDzI2BP/2pdHmE1UYeBRSHh95dSIn8YtNq9HDC85EeIDPIj6uZO0lMHGk
BN3GfKBoXaiJYhNWez1o9N+kPbD3jsJfRLSE4kH98lpRk+4JhBFENKhiAdyX1aaNJ4OQ46Qv9It6
pLTJkhAJT7AjU/we7qEwTYwToRUiBWyHyDlI+MhQsPRSwZ1KCyeuXM3v4ZUsSFKVg+1htgbf1zrF
5Emn+BriZoWih1qjc8bmg1KXrAtflhaS9RDMC5+1UFzClEhLeEWxilKeZHLG262Ifc9/9bjj9DzF
aiw/TxVrlfBTiCUAaDJlc8RYiZYcQ1zJrGNY8aEj/CW+jkSHFI1/sBYqKLDsTSV6+xJMEhQKj4cE
97gkJiTkke+UojiupkHPUqOHrwFYd1LqMO4bXzBCW7okPEBXxZS8byLd1Mig6SaBhBM0N9S8FeE6
UaoZp+SmjGRGBdk8Y05Q5WdH7K5EtiB1Qo8mVhT5sLoTWzl5KfXaUsgIBaY85KiCyZET8nHYEzJ0
pNanCcQvaqwKiaz8QvYs4yQJvAScSA3YWy0LeqqkZ4zl8Kuiot3johAKY6IlCDIBABVEMHOfhIev
EPO6gs8JukI5m6yd5mtgMwwSyz5RQbbOUvkioHZc7zB4IywnnXQllGeJxWKnKz5+MI1Juvkiqb7/
pdukT7gwkZbirGeeuWD8oZqoWG1kGjY/TGv/CDWd+tmbIZY84pFr0F3F7oyh4uJqSZUDDr39irSP
ZIOxXwUKw5JyZIhSGAZf8HQpaxZceY2UUzGSQaRw1RWuaUqXi1SGvdyCnnrcOpzkm1wT7heuVmwl
Q8xe+bWAA1wA6p7tZLvlng23tc5PwopuJwMrKRwqcBD4JJu98bfiu94ue6DyyR3xkB/Z9V+hjiTp
tG4WJTSw/t991SI5pANvklByj7Z9D+MhDvbiv28OJhdN8nj4LQynBzrV01s+ACPmJGgQwp8vSvq0
65H8SoXg4TNO1Mgved97+PWBw+kzp+fy265XUViByigNQR4k93JsZYgUxfli7viBXeDeyN2OZP2w
YHhbNpI/BW5d7IvbOJOCs/wKz6yIJxhokc8MnvpmZctny1CycP/mgh1mKtwFqGQRTpcp6IPdCakD
Yfdki5lm5wshXb7s3whxDBzFlzfJYFf2WTU7S3l4VvbTbuIm5vsINaP7RnVYhg0pyHokrl1siKkp
cJpN8nX6k8PugeiAW36TlEN9BS2BCAaB2OY4DL8O+TFqatxxHDnA1kuKuuc5m8Nw9yTL3Zzn3dJk
p2cCcB53hGHxfcMu+e+CGgQwDLYbVGwEEb+VftjxukmwOnM4sz5GL0DcF5Pv4OIN9OeCfTAIbL1f
06ViyfHwI6N1pAYuowi9w6FHQicEsrhhsnlzVTgJX+ewa8XymivvckCvxTdSZk3CxeMOCpq4s+TI
7yTh9w1WpGLlIbe2jGSXvgmdkJGpRyvEt3B7vP1MJT/XMuJ2u/BowlEjPNdq+0xh+GMCk+xPApYo
y8PsNe9T9ANu70+6bM3fIxbSvH/a1UbDGrM5B+cABTun3rO6k+8YV6YRV4Ia+svez572MVAdFfnA
mOFUl+r4Oz7s+mzdnXAZujofidhgyaYbjh/1DIcke+E6tWJ1iQ1SfNgVHof9dboTlXvisDvtmhjc
odKbmE6tlcEwMmjfsTIEebi5HCehE3yzwnx2YC+d58qWQWNgIn6W97kMvMllgHFwFHyEq6XMeDBW
QBLgdVGTdJm3vzyD3GcAzZjXlua/S/pacDm7ABdScJRZA7tPHgthyDzcFx75yavGkWZoZcJBghji
KMYgTVlwYNsMLBBZb8VTw2zD5M1aYaTQFlxP8zLZxu8vPKqfGKGyxMiKl4CKiA6OuQsPTBYFWCQx
xTbqmj5prKT9tSmMy9kvTfjodDG9GaMfMWnGPWbe/ElPGAqWZCjTxKIIe1g+LJ0TsHtRl3lG7HFh
87/d29rD0iqH2J+m4EdwzGT9PgqRCWc0MkfmeM9rLzwWR0EvQTjlJas1TpnMsSlw1t70VlD34r0N
9ZXVA1RK8kHJNGlFxJasGQSfR50C5ZNfn6h0fvP0ELM5hFfgGpjCshaRhwIqy3rjvaBSr1mDpXAL
sUvsWIUvl8LH5pWsjKSILHeg+FnmvfBGPNnXsSebg09nlM5kuTzZMYf/mNziz9/PTXgxK6xOASVZ
7LIufnmw4MUmMo6f6dEXLiCAvL1WgTpatP/EFdI8uks6V1agbiuH7Jx8HZZjY+2TEA3GFzoa/C6b
ecbpjyAoW/NQ6mYIG8KwO4LsTW7zxAqwMWAdoTaqAX8wowRZ3hvxWsq3ElBdRzfY8nKqPNJcrgvB
AZgneK/uZF8AJw4Cwp58NXcbGpGGg5vb4XPmL/++KuzDpqM2yDw0sIQwJi6gJ4birz0l/neWAGbC
H5NQBiaRQPcfB2IPtWc99XSIhpI0S235wFq95fiwSpRpH2gft4Sh1YWbaPyglSQL4eEPWrQx0/PS
2MJ8g38Iy5slER7gdEozZL2to7+qsIC7IWxLkshwR3w+sfChE13IFCKxUdLVSLdopGaIC5xRJnjk
GQaWHN4+xVoBvzIcrmgBVCRBC9+iILgGGCFYOVYV2oRXJJ0vOkxBxolPu5vVxcACfzmOjKLqcNry
oFbRrwhuge1kf0rLDFbW39hgEwWpy0ksOm10456Vl57zst9wrp7mHc+3b/TPagpvQodV5G+W5onh
LDGTTaVIXwLoCU51N2BjVhhQ/eAPuJVen8eQkJJrmdopD9yDkCO95R6Rghh5yFTD3ABKyiPIGrZh
oe9jlE+hKF7gNg6VM38b4sRk4bc5MGhOZkkrDxYNA2a4lUe5+GiPfhhkfrR+AhI8HJcmDOgo+ulg
EvcKxLCI5iFBZDHcEb/6eNLrCNdAo3Z+8E3X7MIQXysuERLY6cHCD8ZhElE8qFY7ljkLog+NnOiq
jIeJRvupAktAec2a4kwu1uRq7ilg2lP5ZpzFqF77Pw3slcLAKx0zlQ7cI6Yj3mKTPmxlOzpJv22s
kMQ6RbfYFapF6UGto7gddSw5FhvPdJ0e5PgKcrqRzgnQrt2ggx4+YXw0gLWyCOhk9TJxC7Pkx7e1
uPws6p2Gn7oyLvFf4sZ5zM4eN4mFuMAKGLeFvMIwnJ2KAwjV4zJjjwNHGWP5F1g0ottY/OIeWGXG
nodj6/SjjBca494Z4Z/iRI144T9mf8cT0YkswFnK4rYssoWFa9bib680ZC+zZ8CXt+fioCed7hYc
UbDAo+qmB1YgVvvBQo94aXEsOJbYFlvyJVePyykeM52RRa+py2zgGBi1OD8Oo4CEBbsrLLzAr4Pa
WkiDIxynBg47lf1CEvoaMiSHKNdotsYB8gWct8WX8/mcgeCnA8ZVf2/x/RyWbuCsxe85DTlIeupx
CEfvYy6G48MPo6CO5DAj521pMb4pkaPpTnTGzEbORotPsy/oCXb1+x9qLBvqMTyPWlx9TIgNlCik
p9veWBXmYFx6nbGKTjhux/Rr0yZBvnLfhtVZftMq31+9E1F2ZXYgQFztCrV8PgA0gBZRonm2n7Vz
pfHRJeoMjH2OR/rbWLmbLQlcwrM5mA6QggJ8MC1JLUEyFSFGk5SkqeqmKbobVl4srb1e2r4QIBM7
wy9mnWG1IIs1cZk96GVXB6vsQ9sHsWDevTuU8rADdxEclWNxJad4cOO5lpwITni0XXkegb+XeR7m
8WQY5A3uNfzm8B4NvkIyBZZdDKwR1TDNvu6sR4/4xRRRLE/m46KvcR5l9WRFNNvTZnkddVxZ0yh1
uEoE44ayIVP2I2Ydl6JwKMoSitPoKJdnZHZIbv8EVyWz9hfmL0xtYlhSrnVjSbHJhmgRhu83Tq+y
xtABmTmdjFhymJBRTDlI5h5M55niAsdjJTkEPqQGf4YeDpHJNmV6v5u3XTvOF8bE0IlKc25UxTnQ
rmjUFrPK0c/1l5/dV/LyerNWRs+6q3Ni+m7hQEqNyKJ3UcEUdIpyidk3CeoVhG1ve/4I2jvcaVkP
ixQOiifalSd1WoR16aY1ESN/gkbau/dhiDJp6QGaMoi9c+TgQGLWPkNZAmxJdmHfS2OJoAFZUiJd
CIKFakULx/JSdX2y12IBD+5LiV3sT476r7+70IIV9jr1ZSB6VsOoIqvEZuaze5OwRhXQuoDzcCtZ
uhu4P28bUb101oWGZP+Opb2rlna5Xw2K+ZTj2VxFJAhjnAXmS137QvU5RQ2Evmyox0RFWQwjXrGp
4KOoZIBRzMFe8fH3gfDqshcR6MKc5SThcMMcJsZMt4waPVeZTS1ueN0xcAZkfqANQsD8LwaiwpED
OqdcxY3obEp3Hi7j/VzubCj1Qx2WtvTtzkDmY6joMd9hPjwTqSDCPaH2CPqCSoG4x/9QOFBgX2G0
M18SMTHYnc2f3sgWbZwYm1AJSBXoCkuFG1JedGy0jF2HM0JFj6QSscOXrcVZGOzXQF1J2UuqINA3
/RBQnAAVFRRxDkR3ThoZhoNly3zmIx3F9gCXhy+7fATSDpwUC7W+tixV5DcNd0z4TTQQCOT78Jdg
Fe7jYTb4rbGoPNDQeYCr2wecwvlWZrc30iwNBVB02K6M/VRlz76S0boT8h9le3ifXHyjCwdGwqI9
VCccIIrojcUED4A3vruPiyBmnoKJ3B6oxfj15+YSgaFIgpG+HLuIej7jBjUJofgcK6TJ6Ad/PrQy
U9NF/9dMkTRATPBDEcrBll6nabJJYUSj3Nt6NkpYc9KG3zxGuiVKY7qJuIRVhv6yA+O4OfgYAvgi
zD2JYhCFYXs5Q9GLyhCMb3Sf9qRsn9/iQ9ypEI0lVspYx8LW6jG1ffNylMLYkglLXPIRcyO7Rl3G
EcRrwubtG6aDIDZXkpDy41ZrMCNmVUjGU8lZaJvqMG+mTrJ9qEaP+PWvlgvQlVC1TuBuvqgaMA6m
3EEdmiUzjb6A6ygl2fbS7B9daW9+ADPWX1DCCspnorrjxtgnFOEoeA72ljBpqHhKD/jSfVH3Qp1s
fyLREegbArk7/SQ7hAyRGD5a0ynr3bQyWPbq2c/Bx9nWmEqsIQ6/+BNTdmThOUXf3QDmYOHUu/5Q
z29HdzDur0aD8YMgNN8ITFI47ew6/zPewno1+mKUC4c1+NiDEDI4H7ZvVkWlfBheaXJpW5gNo52G
pcTjToyP/NrvW+KCJpYF0NSx53YqG98MXANN+mU/aLq9Z8LgvmbruX+1fJwTqBdU9tUyxzzzrK7V
Tsx+6xEMWwhp1hnwOfzeWN6SRJCBkgw3wbSOo7v+NUhR6AgJcclNyMf5j3y6M7517XwY5gNyV9Q9
G6eHhemJRfZhlSTifMzakKZ2yf03Qjd82qUhSBHVZG8IxUmMqztR6VB06yDExzJYB0c7TtMtFChP
/K6TpBtvEtgsWjC0qOofjSR5GwAVmwdrF31egG1IKZNU8jLP8XATTQZGJ9oCFCXbBNUlJ/MQXLLv
dcFF/COnJn0cetEQhwny7ZvVij8bTrwd927G6QT9QL0ZQyZtgK2buxWj1jxIOSxwIeRVYWcAk5Pb
TqgBAuCiq5CJH+EkzUpiAvV+okTC/PX0FLAOnsuza15US2hRe5P0HOy3owmIyBwo8KXmVWu4BDnL
qACO+nZTBG0uhvMfSee1rKi2heEnsgrBALfkrIj5xtJlTmBEfPr+hl2nzu69u1cbYDLnGP/4g3wr
nhExxUeDhFhqYnK0m6wbHrkDfuAtW+l/BsfVFyWXj8iVUx9SjD7jMHqaff4GL+o9sb6x2hGMGGxB
qSM45pmPwCP2mtAOxHrjo5u38JMrDo3uSotlzI4TA36GkGYMEIkI+U/PlYC7RajwVLGhIpAT8WSz
x/aLbioIEI/Eu0SjlZcuG/JoYnBCcd53hudJA8Xcw1QDnWMJCZDX97is5wlIRPRzWAA+Dfi4NHyM
eXCyBG/ItAi27i27+Pe+QOHMvyiJGAyybHzNV5KSfLo74g34eh0vCfD+3xO9AxLatdpsQCn/eNCQ
7ifcZ8DLciJS5A2wPJgvEK/e3/APBiggte1VEdL2Wivs9Jnww4S6WF9qF7Cyqb69B2XgDgcl/MJ0
33T6AH08v8GAeAzP68ecmGZMkqzHMjT7rXzhCxrVf7gTomcntBDiJoxsBqK6kOVTPJNr/6XhMjvj
3DcDgayheREpcrNQAds/He2wGZHRAHyxAnYJgSdITagZeIm9A31kDxWgW5GgLYSCt13GuLbMZf+l
IXfZ5lo/FkMzCgb9vufhCthv8RGoUUvzSesH9k1RKMeCDtR7wqxY6ZOPkAo/5o9HRvTKfcdKSSql
9MIYhqbOsfZOOKIJEFUbqUc/cGiFtuYQCtPOdSHs2lRXCUg7l/JBWWKwW52xGJH6cW/N4Rss4CRQ
GdYW7n20XvggKNli1EreL6KcIcW27TEsW2itlNQ0rfJy/JtHzYbdSsfbD6WMKnEuQcTNV0i6qbCO
eKYJ8qQy30Dzie8Rywtp0oAvIuRAb9MyNypGtSnhQ2Bawe4llDLRUAlbbYd6imxQSvcjZDjiBspc
HAK+8kh8g6pw0HHCcdhbCJfugFQP+zSADKgChJVCGhweh4ump02vQxVfPKRsZ4j0PIOINQYaVwE6
0nFC041VsearQVEig5dq8QDkBFkDt5aOxzQd913O7+k0eSJWpLkfQM9jdMKDyhxBJVEby+su9L4L
LTzEfLK1RcawcG+2Smg8Mi4tPbP87xG8sgEH6LAzVII/CSI32PAEGOxa9QwIwOsEf305hBgb0a7A
DIRNYy3WMhqQvfEwevsG4dydmbzRfSKycpn2DBkvySRDWoo3wGByml92QZExHmexnSJGcYFLXuSm
GVHP9eZl/zXQ3Buo1mJ7nJ14GNMqbVJKSIMjJqTbCxUgn0/wQI/3TaQODIoN2wCPKHWC6P3heFPH
dixZqxTgWoxrAqUs2iXgIwEIZYI35Elx5BBE3snygwEDPgK6BUbWGw44f57MeDC/X4GfME85clWF
KAI6eBndRK3+sVfsfHhFfH62JJBc3654I06pF2mUaE4izEigLSB4ZxUzcVzN5VPAJqBewywJf+Tt
i5npmMrQGY8ZRdMZBBcxjc9lmpqN22ueIjpaMUymlxaMJd+e5TUtHgX8lY5wcAWjc8W1RcaqYmAt
1J8uxcgK+JXmajHbhXxcYb3o/X2OQlfOB2BRKLMcDH/91kxQYmingEw6xTnIpifjUVpHTB4jgn24
M1BwBex0ixDKIKPTLwzbGgOaR/pc39ctR9PxJamtXvdtwoQ+o4ns/eSolNs9sj1qivMhozT0Lheq
OPZwk4NVpDVUcKy2gTBweJpeKc451G3eadNq2e9IQQkohfCqxUModjU/35u5CwLJjlUNClhRmZI8
c43Mq6bJkYKDQ1+UwRrVem/VXR0R9EPuoerCIH7egmze4jPY33nhShIijjXQxyMjOLRI99snnbTD
KH+2wIBNHG7mc+insncGtyRghWJFxI21pwj88hewwgjd2OaO1z+qnHkZqiiH1hgIO+fsicpXR8B2
yXnH+I5x8T6sVncIejgrH0c4/ONhluVU0DQDHML2eYQFafzwj+Qb3FaEjmasE1bVbkXRP7/jeKCE
SsavaIhvTiu7VGK55sKyDhuolKEkfODxM7pfkdjCRTOZ2m9eUAewSuldNzJt35JiWpIofvUQzFtb
K7TyFvMq0gAvdm3CoejnBAMmNVKTRh8zrB/OBvO9i+t54cqq3N4tli2ZCzi7RD3agq5bLTu1lDCk
oiPncjDWAPZtT59YZj77c8WilhZxMA9Gr14+sJaEE6Tg5Ah76RiIwt2G6va2F5SpS4jDYopGT83q
6fFc7fv4XmAeA4mZ4kwW5KYf029QEMlexLCXKo3dnuZTxFGF7hxC2JXO88nTvwFRJlZISWgTl9pv
UUrTuErYdO9xte1CTkp3GDDdxkJN47SB8ZPW2wv5DAbHpvDZ4Cn9/GhtXT7WVHNhG5EdTDyOHFEC
c9CU0Q6dY1WSeitH9KoKNASs1Oz/vHec7/B75a6hqIdNKP5xcuJ5VKQsVF4Hb4uz1ZK/2JpjyfDp
Sd4mvmtIQTSxnpxJUDFqwZ/BJ0x8lstntvdqD/vWGHYNHH3IfR+2SZfSIIB8jqMMZ+D0xWsV/mKJ
/9tY9WRvuMEOuU3w+KkmHf7SRIy70QQmmHPdTAugFMNGa6TYKlmktHJ3voKQ+GkJaDlZ9/JJoilz
k4RGvseWaiN8ZA0X0TrDOgmQzmKB7KmV8ObuTEajL4i1j27ibktrsR5raFLW+EIx5sMPOVNoJlnj
Nv7s4zG3fTUHIKEm4c2SG5opO7PIcHf2flrEM+ztU/PvbzE8eFD2N4M+f5LufXDOVNLjsYugZ/nv
61bO6bHCbTcYP2dXWKGO1jPy5Bw0pxBEL8TL0aw7hgpH0YAHq/k3ZME3T4vqAnNG3HqaihkcyJ09
iZIDpO1JouonfK+a10BDU05reTWGRxI+j3bN3Du4diGQZncsFT/e7pQiQnKj9hoIwtXhYOJmVtrn
++R+9z7MZ9q5fu7fF0G11Ju9HdbE2QmedOHvu2GLRIBbeDg7nxuLe/HmHysYoJqQYUF8mkwIiejo
wkGfXAD47s4DFO4LF/fgg6F9TZBiYtOzq4k/ECx29nVcjmPYsQsPxu5Yh6xq6N5rjOrPfarmngTL
t7Ufwt3bLcspB5CWRwA2NybbS+uxbd6DLvlj52ljTiTrHsi+dr3qZtfTQrVPDZhfaa1ah5fZBHvf
WZ1JmV1HddRJ1cHVg9SEYayzPvTUySfRV8bBOjS8M1S2I5o5WD9P+P2nqA1u0La3zSCZ6l9nriQK
ZsXMgxXMfgaAgofBI10dX4xBeRJVyFKrljnjrfeccZyhjY93P7KJO0qUK0+rg50I595U47crv3pY
6zdOUpjMm2/OfqTr5if9sjzNBtylcT1oEwoLo4N+bl6FCQ6jWAS0ir+peMIUHbeNp+K4h+aE3E/g
vWXlRFXpkNRsVOya17ZdrV6GuycYmlq58gvqZHKv+pWJl/WuaZ071rhLbUHiwjGqLzglKZE2LKq4
M2+FNRFMmHouG6aOmo0gO+Fn+5vuiDwd56nDkjYv2B8U33AAG10FhwpbEOWJOzfLuDAXN5PpHmFu
4ZyNjIc5hEZXop0Lq0W0vWEiyxIIMg0ZXR4aM2CmDLrhyyLVaEld2TKtW/++T+7m2ddKt9DN40al
ABpmO93EPJAfDm9vM33DVMg7K2Uo8nUga/KS0bI5e8U3qtF1+eEbgOemBdwTzBXYKy82qcfWrOsp
7n3Zrs0PHeqWsNrzFV22f324i56KNs0BfeeFQsY/hndetjGSbos1idnmLDuF3xB4u6f3mnf3C9iA
/bjHEOESsPK6/gfty9BIngw/1D88Y97b4xXMv7JVV+Zuiqu6sTcYvgPRBg2wMuiTOuUcgoeNjpEp
BcZHtCYmGRhf0iwcd2AybVhyu5bnNA4dn3Vt4lLpTyGYtrzIDi3zemZS55kuG/d87jIgZnLuLBlX
vEOPpifdmyF+iViw+anDhKYcL3p8xYLvAwrEUAaIo+5NGPbRRXrmJv67TYluYVhhje5WyEgD3LRN
iNMiN+YyTyOBlgEmw0pBVTTAemlAifnENeLDhG6/2uigpwKi4cbl0EduBFsI/jY/fF4MDz8ZWua7
Qx8Zz0J/j6P2qONaeZTtvewl9uJJE4k9zH6MD9xGZaF7Ixqdfsm50mVJaFIDWt9WPD2P3jbvQNHL
Ecadk60KqUGgJVwmsSVyc3+PxbzlG0GNCH2Lki/LMGgHO6Yn6p16kvSzXVc/BJMjByl7st0qgIil
nTWGC0cYhYgUZ+t1EeEIROpyZT4L8o5uqBOPUAoLmAx932hbx9HOPSCLfaDI47zi3GkHmMDCbTwm
HfBU3u41qRjJ7ZCTN9aY9ZqI/eFxYyak+gdqnLd3dOpVu6LspojhKzKm4cn1eDL4wtufk3/NSWIE
lbmf70gt2VN7c0o1KAnX+DmPx9iTI3gU834OHGWwzfD5eUXiD0jJpZAWzwaNBjcCGaYo7/bbVFIN
dA/8OPEtWCr6mlxFMj8eXL4HMRboOLNuoDuilct4/Yycl4z39zAl7sYRgSTrMd4LpH6wr0yKiF94
44bb8O+uTo8UKgrlKsUxy5Wmo/Abrma25uM1xy1K0/Lv3TQPOMvuAw1PWfFcxanXomzEbmC8q/Gf
4nx2FSK+G8gbaRh74iG7Hi8cYnwAan741MXqDwAs6I/NCc9TLJN1GnoziEEKMMsHjQFukmFJHRZs
y37Fq+rON+dljHVGojwmbrDfgXMFlxyPwYDGOhpMTP67NnWtz9WISDV4wG818Ira9apVubkmWLKG
H6cR7v3bsOU2SLM5O/9jiz4qCSPXGzEzdEtGxV3PcymzsWHl962it62iLdedhC/0m6yqNSD6o3Rw
gZegrefbaQ2aFcTd1uDbX0dn7zL59m/OWreImR9zdB3/c4NxcvVewOQG/pcL52zVPjcnYflSTGVb
EhiuFqZXDbuc33olThU1sVbme0SwCI8UM2wKLB5lYuxYI6J3xa6Ti+7DyPI4IMTkNmPB2nBzKYMy
Gj8xk2UtrI9W1oaGu7luMJJiNWx3+Zn0K7GifUFdZjYjP33zWdg+PyzoyNHxof9WJHj5i3RbTAw7
28sL8t+UaPaWD5pn63VUU3ON5XMY/Q684GgM2pvxN/ZyNNrXhPW63dq0qWWSrzPs/wNu1jHBzJO7
ZfsjX6Z57BD5w1dYrjh/s0DbQ5gScukjvDHH2Zb+tMo0TkMQoXBBhEoupR/7pHD3cQw3x0x1mBb2
7Lk4LjKFibSAcjD62cfxB6xbpweGInK0Rs5KDH5effRjmM39WgVI+acxrrh2BMRNF2xJIWrx8Sha
Kb8EDEJL87TBvnDWxEsd209Z4cxMKYcJWnDaOKdTx/KsUsYLShDBq17T4NxAxEGVnpgQIqHCmV/+
WGyRLuZddABoJuYNtKUZZvYYilYcXuFl0EI/V6LZfNBDyzBP5phtxmttGtRHYhBpxqp9glGCB4gi
qibvUiPhuAjxI2Kwk8A0FSQYFahPASBIkiRHdkIdJ1jEHAY7F/AdcOaO3kkINtKPs4yY3gjR9QOK
gYNeSaNYpJeaZuPlvKcFHtbAE7hfISIgbkDxONbpKcjulNuwx5teLOaP7BCIBjAW0rGH/0P5XtnF
stHbDTpE4PKtMeFn+vSdHqGULRUOx67M05wjGA5dakhOwzk4jWvEu4cUzj/tA0a04qGuhC1eHf3I
Y6v9MUOTt8ZKtfmbjCpWe/pWzfbPxnAFFxuoa8VcjhAleoInaAb5A5gSY793WF5xw22h56X8wbWS
lAZ0EbxF0rGoJX2qeRq9ufGHuEq10OLKPXh4bpdPyYWePphBxMjrgYxdlse1j3PTawzziY/DUKz2
bBYyQCFM2oApaMMkMJWrTGeITV5qS9aCbTMU1OEKmq8tDaLdwKGeOhHg6OXw2nykhG8C3YqgUrcV
SmdGaMHPCiJ71RYX93Eh7UBAGiawA9RToC14cUk0A11jLraB3BuQQ9kbOeSw83Wn7nvB6Bf0qFPx
AWy0Od3ePhCslJqLudTd7myfqI2n4pI2X3WWilM5xBaPawINa+eWXrBUYm3I1n+M73+Y7o/28Tdf
GJz81HJoLin+om5Q+QtABzGybWAY3c5/D4UYv2IgbStzeAAWs8v2+vh2umvmlvw7TD5HZyvlDLqs
2Jr4rmTjbQRNwSRHx3jAsBXc9itTp0p52UaD8ptqwj7OFb/8mLSMz0SNdL8RWmk7vI/vY/MbCs+K
0knYLTNoV87kY+0OJi0mRXp8NKnXYKxU7o10nK4Vm5B/aiQLfmjNmH5BKFpM2lQ88HBIE8MJkoQn
suAWtDeZ0aff9bZtetdtRYPrywlPQo3TcbgpxYCFh9nQvPZ8djosWtdsb+x38EIk9IewRKoFnG91
a838hLpBQgVaE/J3yH8SlpdzBFJqDbDnIfBFw9vAIo7o78RP/pyCgpy34zyxDvZWgk1tgG3Zbtq4
WdBQy7bEdSI0zz47nJX4gtIzG5wNVFvkDxxy/5Jb1zlMytSEsgOXhlKxT5nnjJgcWI4k0o0oYgVE
3GPYgOiX80CyEoUF5ecct2TSZGO+S+3fxVZJQvGWNNqf2pwxirR+mXiSXtckyaoNEStUoEyNKGXb
XspcEfQoThvhIyD2yg4hUi1DyTSt7TCUw/BniXX2yF3Ltz47abbNw5E4RcgZvd0CigE4cRhuc04W
rPm2WzFsUuUTSpHGsDpiVLReQ3ngl5OZZ5wmHCtyrIF/rnFXlxrMrleN2Sk/2ThA8gXaXCv5opRO
vPODRIxkmZInO2PONplQpM8cEIMZ9/qIPw8ppin+Rj6EME5wPl3JKpTSrzZfq3XbXPucoll+sW/u
MsyxfmC/5DjkRvvt0Yfh6qjmhG0EvCXQg8PFm3GRxKXlYnO07+zwnZ39Y7Q4mI3tzurCKjz1Jc60
ctFE2n+QqGJhmzmwRJhOb5jPMeyexZCGSCMc5XyLA9fo4j6znANfkzX1K1QrlhUFq5eTUpZvOfZf
BASKZT9ux+I6z+XlB1lbHP2UjP42P7KLZJSCFZs9Ok7uPF9EEJMtvz2m2uRDlwkFBvXQfiQwqxwO
lDcRfySLaC2YjcGdAfsDDSRxVaoZIBFbaHOzyv5albtPd6qtTIURZvHauaTyjLE4yZDkEQGhIpyd
ssWij2KvZbH3cDLtQr9KOjhXM3uOrjD2d/Z4ne034h4KeP4Cz0Y+xSfHxn6NvZppDCnj+QFj2OZh
XLPV+I1AUFI5/alhBA5v8/vg4k/srO4iF2I38sZj3vrDGa6ffz8juDt2ravXD1AuOKXuBETLaQrF
VczOFKb+KGzP/U+8AroeCjotAKRwTldSjsD4OLsNvAwpunlhxuiNvCYSxWuSYSEmsddHWDiYplJp
iCUrUwaBB0VL3bLwj3CI5c6IBmIA1rT/E6bAFwUcrJnYSyhCIlYcb3i+K06fn99GzG/WnPpydPYe
21ZlMif+hhPGb3+MSnX8NoXY8I1eG8ySwY4QCjF/tw3mP9Tn4P7WKROBimhYmWf8zG5wx2ZOiHPJ
SotwEMFlAmA91TGcPOFIisCfyyIub/KrIJ5ir43AmwuAuf1hqcpH5SRXnOGDkR77e37oWIc5xoJM
XDvMcn6kNbSxKP4ZngaXDWiX+DwKxaMbafZ5du2/Us1mmPBjoIHW5zIJb0PfPmQ35t1MZvlaDCfe
MOMlhQQzQ3Ioce84Y3+K1TQy+pv3SoTEhG0fP9qyodF+YYvBx2BcL2gxBn4MOnDBFNM5cBpmD6DK
iU7c+4Ee20jPuLAGp819pR7hvC+CBdOzlOEfxiKuucHsVcxEBvzXHplw0MR1smTsYEzwpoBTblHz
UXy8BgffxRhBADbuLVwk0O0alhieH223uFsQifBqxk+w5mpy+suUEBOQFTAdgvZyaKAy7S9CHNi+
2ElSeaww5ipCMaho2rfBCdn2HB26zGMYnh3xHKg3MlvZWzsWj8ltlSEOxCvTEU83X+JD2eTYx2e4
Xh8IeUbNIswAwZYwR0zg3ICQLFyiDFzAA14V02vk1IzrhEPQCTb7XnAIsTe4oDfiInyiDVQt7gjT
Ti76cIiNtakvgfoZ6EIc4/pTyzO/ZVVgCp2IimuH/TPuz51Q3FLhiushzib9Z9CbkjtvM4bmkwu6
T0Mp9rPCUGGtw1bnKL7GVD9Nm3LNJadJDX9JMx/0aBSJUg959in9uh/+B9spoWTD+pw3ofbypJzn
/U9Ol3k515h7wcuAi4/JjTYYw2m5XdDmwbcKfbzERFsj3FX2MLHD4+rJmS8EKTZ1Ik8t7JEtasnk
Z5hOD8netE98K4xfLgmqzlKgh72jPznpMnyXA2z6SMXTB7KlsgXwEYT6AZ8xQ0bAopGZoztm+yMi
QwJs3KTX5VYOB324cx2zm0Gq9vo7zL3x1ViEczTj8o2nKnl2NH9Iu4jstMTgn3xaIsTliMV9ijKs
MqErcya23BmprrvYdGYY7OU2Jy7GYB5VLiQhK9Hlc4Gzi2LyAnTA2XnCKZGywc2scQQtCI21dx02
28TQ6whuSGSyG/QltC/U6cfcFc961ihjXNoanIqETbWYHXtN/zY/ZR8Ox6e1gg7G94MD4jKCZYnt
mEprq0PGogLXYtUxXBMPvAHb1OYPPyMqQjyOahgSaq5hRkuiDdZbSggIetlqueqRs7rwZMrxlI1V
buyzD4XggJn9Ly2DGKQNTSgzX7gzRcVvD/B4f5K/1LSxJoGjiaUbBfVjjNttn0fv4N8G5RothnwB
1g9tp1gcyGQLKJOqShub3DtaikPU9XsuXWntXL7+GGIeRzVyK+/ZMpVVRUj2iFBjlkzpXZN9eMtb
Dcu6k4pK/Xl2OlHRe/RafuHKMXn18sWEwuHu3ef3RJmAVGkUI4/cevUxrHSo9wTE4m+qhHVWgVVC
Fe7frRs56nsy5MGUFO77waVS2Fo868xi/IhgWJ4MHJitFuhWL+Cirxp/dDklQxhiK3guAIo9nhUe
E0BLeQLOIBfYORHKCzjBHAd2PR/Yr/IU1ro1ooqw0qVDLUgiNEU4dblpeO0wZOITQu2ERE4dalbx
abiYprNHfOqrdCYA7mkV17Huq/HI0gA2VyAjfGpeL88ZwD6TI5lWfrdvbS+uL95gdQT8ZW0PNvGH
oDsVFdaJh4osy5B0zKwCYRAwx4J/uL08LGNobxEjO6AQXVuOe/pEMsY49KUugOXzG2IRoybcTAZZ
Ol1kFbbIH6MRCzF2ozCFwkWDNz1ywJbxbqls6ZAxJBECyR6o/fZLFGIG1sTwS83KeBpNK0obVt/J
BIMjb4khMgyVw/YSfXjJdZU1+4InWjOzDz5sbX99xtj/rslt4wcoU2iMNdM3YrTQJBk+XQTrgz1g
85SpOltlIjgI98Rur2F/4oXWSvFxs33i2Xi+5avh58G2ETX7AsmcVpeVPvju6L0Eu2JzqyPeU5Cv
HcFFQ1qvlJISsJN598k9+znXzGJtkerM2swpdO90UFSkn+TjtcfGeO+oMdC0wupDm4FZKFwTYE3I
xBjS0/Bk22wtiGslBe/eE0tUHITs7EEe/QnJP+WpGn+8sis9V1yQkH10WLGX3t1SIfAzOWcpn/4U
c9RdLibaGMGauyC1nfxXSC05QJGVvz3CTeMvIoaRz03OS0+elNFRBCRL1bYswyObuD8r1pr1RB8r
u6AJCKSjJe8GB8SDfCLWtFujQ2/OAFkhu9kdeDw2VnParEsgNGGsEqQKnvwh4rq0mi2T/ixMmwRt
M/A645HK0NuvkPFrwQFgGSNdOVjYgMbJ+BFKIXrzwWHp0AwL4Eu3mgLtvfy1bcTKQLcAe2myqEEF
pF3z8F2DhA9Z8npvGv4+mB7BcuQuE/KJC+aAmRloYIhrPZ8YiO1GO8OTIZ+SzpDuvfYEkoqEb8Im
jnvhj66M+QrLUf7/npX2nt9zsCYYUWJT8oKQsPlSe46wPWTsLZo8EJxx272FNexDyg3TWHCgzsHK
wNlQ8HFSX4CgMLhnqgz3AV/Q9RH7a+zLrCluODJZ/MQGfm1zuwtCIwhGwXy/JJYRU0OJoZpLcgrC
hB4ZKG5QYgDonLBs4+CeC1ddRsJSGItIbG5PJQT1Ft14Bm1cHrznrAXnBE+F3dOMmFWAI9uN2ZUV
HV0Zu3po/jG/CARJ6ogVCshMkugeYMjUxbCHT6MTHaPzToKRIWBDcTdXNzcmZlcKzC/UYWhFk/eq
MYCTPmqkd4SOsC2R9zXRNbw8I6K2/Ebyn+inKHw1CnUQOSlU+B9fY8hxIaXpZ8U4HNxKxBlGKlpv
qYQ1eC6c0D71EP7jKwPH0P8BnLufB0c3f4VETtAc1OHYhufDkAu4+G4yJpqo2D1Ltj1yoRH7Jc10
hvMhCII+YFKR89x6tH6/o8dlAPE7Jag0WLjLBbUL3ko0/viFsnn6RWnfk9bkF3OOJUO039gZC1gk
F1RclICLin8Rvd3VviCjfA0oxUHXYCnlo7dHX06AO0tQDqI1T47gCfIbNFDE1bb7jHtov9F1+min
6CoZB5lED0sPSjw4f+mYdVmD0AtY/y+6aBKSSAmRAGN5qdxKGx40C/s70n140RRSMaP+s/9kQyKh
/hVIXvSXUwcOYdAPekPP46f6k76DtoMxzPabKWtVM3UGMDLLp0yHuQsoFe8Qq0uhD1HUi2elWQeH
6QNr7oK9iGIJ2g856NZaCILwVH+hB/IJZd9UQB2olcbdnOeUGguHZrLg9IEO5OZ1cdVQLrg3v1jG
Law4zQoT13augQ7TsvrjV3inmeSsrUgIdq9dpySdmvzq0RU8v01y4uISvZlptyGw2M3KBHIzEMYd
nWLF8DyF0QHQgCVfdJ/iJSN5JIVzWZ0O7qfpvm7eDdbO4AtAg8+S9aJ6TSgFjWFncPYaMx6V7tEk
Qp3z84QzxqrBSBoy8bH/efsqJqBDsEVCR5t3p/wzYihneJsUJKCT2Iqrqeqp86d7xIYV3+pPXx2U
XefIUxwZ6+7w2+oXeEc3Bo89k/QjxzAvzn7qq4RH0vtW4eLBBcSus9fNUZhgWfzthA1c+KPzJdDI
B/qixd/twu7Rog08H9075GIyYZDvbvBdUolsVEyKxte4Iu3isoHlVPPgn9zd2NjHmmS81LQGD4eY
SDJBd17RlpYJ8P1VpF/25CZqOuwrd8xO2/DiDQIKAAhPDOwGe2pYsSN6QvqAFa7d8ecr9aEKw0N3
Pop5QfeDoUFaYhaR3V42fazC2L5tn43wsMObjLBm9CQ68poACkMzL45hFdpXSL/noDacBz5slfti
n+y1lio0xavTqPKCbWFwgX45LFWTvwvX50uLQGCKmMbYHe8ePN/WAez6ksH6uO/NJvPVTv/7tnbE
N+HihkztSF/uvDvDDgbhd5Y5JUS6+1gPj0IaKPzoNQaQf1ngKTwWtrgL6SmME3LoUR38P3CSFp4d
orXqNTtSoXXiyzE6wCWPFtg5OUev4FjA3BXDUvZH8sRrYsx1uE5MpNPryWm1e/XqfOp3CcK0mseU
263jYHMFnI2vfyA5mEjtlovab7KJ38QgaC+ilVfLN97OrqdMYEh82C7eNzOXWvmIcRqjEBwD3fwc
FhCOSv+Vd/wWtqpPX4nxZa9K+4r3rLN7MbUdlQ92FhnELQYyk70nUO3OpdfCzmGOGfwNM4mmc3mm
BiacJF+uT5fgCYqz40nuvFxQ2hodKo2Nis2Jc3V0l3KaLU2Pipuj+2d/D5PuONKK/uXsxk/n/URd
qbpPiv3ntIH430Lq67Q/bGY16N4DDT4+N2/QF0qjIaVZ26LaULGJnnAtJmzHlBUVnv0txnbrBxEH
CtzOjGl2XO3dqZKWU0wUAdCKoHQWB8fgWS+cRRUeivjd8mAWPRq+wVZT+NhVVP3XdN8x3+mtd3AZ
We83+PlYh5VeOEqXFd3Tlb/PqX/pdc9/IlYtChwR0+6m7NhHvsHC7KBsInri5D9IJjK82R3WMTjO
9jtWp/rNxlj9skjaH3qCv5d7aCAs5iRq47tV2edBwcz9EV0/7oMKA4NpnnTSbm7O9zu8gLH5DTiN
N7dFOKkVqnfvhTMFRfzBfrbtNuUt9KUKHXHTqr+2sAgKzQHyZyJ6aQXanvOJE31n7bqJSkdT+W/A
oTqAVQK+WOTvl/36xqfmH778dajjyUiiArAITkoHQs9b7vtl3dqRmrxK50a+ZBV28zqs6l7jEC+6
VvkHW6cJ5grv8eTVOIlrZvHwF8aykVyCd9uNL0OuULHAe3/1oZKk42Ch3TneLg2rhrmhuif7djXp
6NWJ4sMuKlzIWKC/Yc78QjBjvNHAWfBlY4GCfYOKMqBA7awDn19grCAiruw3ktsT/BP4VnhOQG1B
Hr1gvsG9Qsn89ETs3KYu/i4F5hXsFrifY4EDk5E0c+ZzQpxRl+KVUTQOzSQgjHa9rhAJFumux1jB
5SPzeWTdiS3Tgr8tn4hZMO0UVs2eGsGp4OS7Us6ebPn53wxlmcodeEVt+I4gHBw5dBdMleV7UDsI
/sE5xSRKeIB62uKgwgFavqowJo6OOilhD15HDZyhjok2w7qEc1+wegZDVLhwNPpsTzGOUNSyjQCn
KH7eADvBU6r/mICgdAN+sTlPb/7DF9MrLVhYt6gRSzm4TxYMZtZSa9ABsgXwF+WvzuQP+GSUmid+
l3BS+Yg/jJhwhC6v0Ep1Bjo3Zx8r2T7G+trp2pY+OI7Om11+3bywmV0ZDXOXH+ewteoJHcAdf11G
Ug2ufyNQftd5l++wwg8gynQo3JN60pjxg3xj74rBAB618kjSkOLH3oNnSylfRyDyNKDUpwaTEinE
ZK7B9Q4piNiU/Fak+tz1Ees7KbMyfPUfJTOtvX+ZsQhsqHX9Sx+zGOubNEctv7NqRSFS35WMUPa8
zDWDzxI9wQm2W+AaqWYuAAfUYF1Lj/DcXtJa0cnNOarDm3uWjUsb3XmfOuBP9tGtNAvFva3DpkOA
g72YVnGZ1nFNhEapet8zEJjiivSbdRsq0z3GCZpXuX+/rCVWwA8MhzuO8Yv9NCctUwwOMFzh0P1A
XjqPKXCDAzyrNvDrH6AO7g5Umx2cdEClpU4GckS4bfyqPVxbkxcPCfsULumw/E1GfS+GClji2pNL
gIxOUjhQuEkNt7OWfG9wKt3/goH22ei+zu4ZnNYaMizrnp76NGDO12nBSxvcAtW9DNthiQuly2iL
+gZ22IIjC3fdDpYNByGtdWsU7J1e29sNL/jCYBjB94jjWYtx3se6xH+Ip5yJ8F4mDtWE91MZvs3+
n/jeoNNYbkCxhnQEBHvjWKy2wE4xXbCZFlitjXQIopQggImrpaB5O8Bf1lEnIPC4TohNcBZD1Fg7
fGF0G52QNvjAMfC7yPkw8CJhwkXe9Ls4IqB3sLOh7GULgrwEaZeegTZZheJ4dY7OEy4TGs0yvMIT
kUqcBhveLApEhkksEnYXVwHf+zX2MvdjkGM/4nRJ08s8KELXCxNCVloOIdxurIXhcs0EWuTXEROO
iCqf/lsQI5kpFYytSc9G9Mr8XIAk0M6J4DbCvOFpwLaDHejQo7cu4zKBDQZhIYMLCTNsxSArqRnp
dFY8Ho4MGW/9o24TMGLxLuywl3ykxq3Y4imYPHIelN6oWjeXr6HQOZ3Gto0vSMCNNzyLWd8JUXdt
K25li577SvPAvWYx19zHW4ADwsuuidO5BG2P9Yy6cOEfGP5g6CM+WC10TdyG1lpLFv4pPjGiM9Gb
4OUDj66RvJ0PPQjXP1VYqthqOilPINcJH4uRvxY6vVgj4Pc/44Izyo4nM2fJfRgxFuZgMaupLOsZ
Yi6gK3iCV1Omhl/MRI5+yhSN/w7lbrI/ntycw5TrgK9EC9w+TWVgnC9BaLh1mZ0l3Cf0W4h7JVob
lB9Eacy/O7N0NkItxsbNdr5mAIdxazS2OGfldsLbk510Oz6CqXbBDtog78NP1GuCiwOQeQateOmu
Vqsh+wQmrzTx0/GYTKOdy+JgJmjTE3JEM9nlFCLqV44HGV/LfHaL+FeINULYkc7eBaViSYg7n4Sj
8zvCkZdBksgBu6BYCzDmaPoLebTH0ngBmQLHQNUCKcl8DlkALVartGIv5oF8a9BveAlrwctBv1ir
vEnl8ClwsAEW58WZxf3gjp/u5gErR1xtp1eGKfzC7AzxAaQSyauHLm6p6Wki78yh5qBskPiNMYfK
FwU+ujPAuHnC4IWX5S+PGzBnpqh5ZAxWeStgi4Un9AoYOYD4daghb6Sfx5TwRK2nAA2+QAMibX0o
QrBJWOKEKAKWHO1xydvfo3OFvaG2ppK885EouJ+236QQv/pKDag3th98Y4c+MbK/GtaQp9VB6x3f
WV393fz6uYOMSDRS01UHvJERvysMWukNOVVRgTh3DBK7Q41WjTiLl/uFCu1921bBQ4phWWP67joU
plTxxYTutA2lbLhQ6Cb5cQ3Q4e3QCizA61oeTeaN0LGgBjQEUUqhqEWYKEMSKc1HZNCYQRPAD3BC
F3FtRqLZ8WkN+S8JRHz5+6Q907CQvInRZB9YDrizsIumdUBlRf9oc8AaQZs1SoVASWMbMzrtBsCE
Pf6/xKSzZgFwj7UcUTJtKleexX1ngiR0s1ayGE1lltHyxPqY2ZPKHDMBB3+zVOjtQZoaElb/wcrB
VdMfl4/Vdk/K0RbSq3dO+M53mitqJIohMAlqsaZDDyGzIg0+biF1AZCnIaQPhj90zrBUCxvi4stv
zrj4LUPmzvzW4ktZog0pTUDqhO4mM2OiTsW/6JVxMuBZRZ+HRQdIG8cD0Tn3iLEc9iAWvN3mnFAa
9zhRQYYZRT4AJydf5iS7uUG3b98YUTCbwzm1b+D1h4tIIO4dhKEjyyT69h9N57WcOLdE4SeiSkSh
W5RFEMHEG8rYWOSkBDz9+Rbzn5oaz4wHExT27l6pRTIpToGUZVG1XSuYicK1OjEmTzgShpYDuj0d
1CbcQQdWcrj4UKCQjP87B9KYr6kPMzj2nzbGOogQlgJ2JefhEQExAmdlSZlIZMhQFalEazYKOxaj
iepJOMcPs+50P6uTI3/5gp/CJML2pLMq4EUF3Kz7C9aBtJUTSfyuo4mrkkZx/pC+bQw+KRjiFUOj
YpfF2WJtAI0EIv/MHtMysmDpqCuZgRufmBGeFfVf/QOSA6Jz37JiBDNedlKysgoLltjhiUFS9Dyr
G1AqM3lcUn4xjApH5XZBIadLDhbPOc5ZxYTNcvETpSGE60hTdJ5ECD2jIPMNtjAYv9FMTiz9lA4U
Ly35+Hp148kkhdMlUGWuhrDXOjJymEjFc2girsUUF94+LIXCTLl5QQVFrJecP1YZOF9N4WZVQwoA
6/DSQji7BvIBopku2YhrYNIsfJIjfGjjGpOfOYoTizjU1ih1u5wAHbDVakWUAvAIvzi6TKLk3eh2
0YtpwC0HgB8BAz5/nwctvwWZovdCB8WEYq5lig70yGt02cTFcqATaaImqg9Gf8w35fqAE2EBtWjE
TgzQvc8Kp8F4jPeeC+4SFsyJkPjN4roLtRKfGJSUeRI96JB9pigyeHc3NPgcoAR8CGJ4cLtyukWx
6CCy/AJDO6nkkSgPMccy6By2WWeagydHpzYhgGmJJvOZwsdo6+yN2d3EUjPslgTUy0gfk5QTAeGK
cEEDiqaXiZ8o5HQpiWKxkznMjn9cs0rrev0lzrb7T+At/uSAtHjvoUWqDvFtMkYWmSw/nUbJPI1u
8EkWE//yTpa4imFAKwcJJcR+wTnUDN3GSCcZ7YqUJ7E+TxUI87iSyoSMN2H2OiT/4kNYhb44wOGO
K/OKSuQd67xLzpoRBNP2/x2fE8nthbfuV/lfsQHdwin/Mo2dgmNCMe6wD9chnF6+yC8JU3SvKZ6P
y5HrES1txeNu/MwRnum7ksJUvfOYK48xymTALxoj9kD++SRBXu/R7FQmfGzD7y4KzvyCew/9jp5d
RxKDm6NsGk1/kY6w6JVu1oOG4zRrTUoChf9Lt0qUvTL2VRyIdNPlyjFVBs6TExSTsIf/kvj5SHn3
mj/KCcey1OnCbDooxhDQ8dwlZ1tjoLi/9CyiK6BysUgjZpGWhBC/hMC6ZhArvB4ZqQQaYkWYOoAR
EGKDwS1ZT5s62gxB4YQDM5qnGjQ7wd8LtpXGmlpVvXtmD5DcUbsx6M5+KeTrBcQ4HAzs71Mwffrw
WCj6be48XoISC7CZm+V86fw5v4vuKWzWcXL/V4xUJkaEWophUA3/Dc9d23Fj420UDb9YbTYccxVV
sy5d+mims8/pQIVcj/ezVr/wdOvUJ6zhJOVwLrVaaXlhx1MVp4XQrefkZ6P/DDF8IQWF7kTS6wCk
cJo4zT8glJeUYBkOi1sNyzU02q60RzsEeVwKpT1j8SvpGSZrkGZwFLfGqrYGD8Apikzi8CkcgKWd
SsvdIWvaT8+8FsTgElYQexOF3YVSKWP1b1JCIRJdGSg4K/ZkUkWt6ufD6nfDe8AivxI/odcjKs5y
jeDURJLOsKpPuZEBOsCIDxipPK/d/SYx3Yzitt9QnBXkwF/WXpE5pzKoQeX0z/GOmVoep8VEvYBh
9W2fgsi4OfubU2whuVH5/DY2+eZQhPWs317dyXw3Rsn3fcYIidI9E0fBhdtkgfwp3UvNaRIudnNr
3KI1El0a0M2kZN3t19l7GMG91yTQNa94jTrt3p2S3mzS1OCc52JG2YNzc8f0kowVn1Wo8Eifea+7
jITCq0UbcvOstAsMbWzN1Kncl+iFrnv78LMeggKeKD7o8EdXCCmC0adbfImG6V5IDycipEm1BKOG
w7BTu3o3FE+0PdwKx231641q6tgJrQ26KUIOQL1JUQKnJKP92UlB/ZbPMQG75rg+bjjmVJEb9EH6
AylVhVho5ruSXdH6rd+oL0xNerULO8OZvpsxreY2G2D3uhOzlvKBYW+afr6oa77i6NTx786+1zPC
2lfja1ih7+cVAMEqU+s7ISb4SfeFN4z+bVkijkyG++Fh8J2HKTEjwBqAu5IwWUuME0mc9dMY5SqC
Wxsg+YyP28vpdcvJCUi38sdkVGxaNH7Vv2+638D8q3l3Ar4UUXftPf9eTtUlbO4E/gC25eBZQtwa
4QyDKiGVGr4JHYC/20KgtMG1q8McgiiZ/IEF3eysnzFsc0IHDd/9XL2+8LYeO5g87CUWsuswsesu
d737DZiYFKB/b9v4qfv7Xjncl7b/k0U/xpBP37lanaExNKnzfugn7ezFu+Mp3iAtMM7v2SmoeU9M
eru9bXhkAjW8xrXjXj0chowc9VM6NZavoOqnjrCW3k+NuYy2b8QcWPdn7EOyGDd8+9RufL3MGc3b
50An0/HdacSl13MRORkxL+/vNg3n4dZ+oB/s5vi4PU65CqoHOyQqjmorJMgB1Ib4J7zU2+Gwlzrn
EF32jBm1jCXokQzTMaPTADBpWDq8Va4F+uXar8nzlT/NVSM+9sx+q5MvCEGMap3B95MevPQEX3QA
grkOTmQgn7rrnkGvkMDUjSVKKzbhdYoYiLwQQmaPRE7yf49u0uft1YWTwGY9OsMSWORnePSHxPT5
P/4Jb/CedJW5z8A9gbDfiFJADn7ekdV/2nWWlcV137kBTmV/TV+TQpsj46fSb/roVwlXhDmq+lxB
EBWe6VsjgV/txTXM91wtUjs/ESJ8D75rnQg51ZbfVVtX1xLn4WNmeMX3m/5eSXMMk/Srs3uYcZhC
LkgBB6fxAHqWcnjZ8XFpo7frdZZLVMpATVVeG3+iHI5ftvtmWGqbaslvBVM7G9eBcW503AjGGYzq
P1w+37I6I++QOMjj8P7VWtSbnlvzlOnIfgTQ4AyiwQCnA9AHp8hfciExVfcIuCVMGu0TXPPLO3Xm
74hUZwK83/NdnLGO/EgaSVySoj6Hc4Jb+HRMgj0wdpOkZgI9JNHTXUx46E+Tu5eJOp/MeErzaRLh
O9ns4nbY0OS0oy/RpYLrkYOhAjhHZtAkTkN5943wsEmXw/GWPJ3t1ufFjlT2JLg6WxK/u+LNGU0W
Y4lNEAe4FeSKdqipTDeD+B8mS3P7Q/KOFY7PbD0y4BltDsXVP/Dm5soyajvbLLjN/azbqLOIuW2H
LO6Wk5Ydk0bqYO/+CGYiB7uaENp1AJkjX2nMqmcOzn2s5YSdEFbDn0P4GG/PvnJx8npn73/Wq9Qz
4nm+UAJ3j/5o7q5j6AS35VX85zeBUdDXLjL6C5jdfsgs5wfXVDs+wHNzsyxBfXSBXWa7MeooYCu+
iRqdgFNcDv78p0fGJyp7VWojB9EeFQZwJiukDfiTeDgZ0KRgrMfUqcvJNRxk94lzBpVvBBfeBVmX
nQFrFbVY1xn9RROWqXw4DQoEXO58SHAKzlOl89hC3Hosy+Nez/TbXDgJjAZ6UR99VRreAdLaFDZu
JGkW2Ixsa9gcSMmts3bSCdjTkvGWXGQCxtode8lUZZLNBqjd7VpngiAIEBlQdnwFA991irGJlipq
bW4ru0Btc4cMlPENowPL4PBEI9Wan1AtGODr7OGBfQ/psBgaKbKBToOZzlfnNi6/QN4mCJLwRv5F
LLYkWRBFNyFdDB3BE4JQaI5CXgsfZdMNod2o0gvsZe7pFgEpR4a2ZWLztMa7GgW4zoA7Iix/aHtp
8hGJo9pBVAfWcXCRNI0emB4QKsKqSAcPgena5lIEgScVhrFZ25wt1boKM+A+x2iIumlO/adojcT7
pViSeMdCKSb1lxoZPdgDwMNsLMVBxXt4tBwusp5ON6EjenpIighKzl1NVKIUwag1BSk6II1RYgg+
QkRSuw++O4EwmtKXAxLiSx9Rn/ERmNZBMR+M6HkBhPHm5t3KUAzRg+GxtGxBi0qIA4AtMQ7QbMFg
OPiNzBDg6YHolgnfeLf4Cx0IHTAaJRgMjAD0/n8NqA2duhmDVEbFT0o1vtnEtDLI5Bb8tBpmWBub
I8xN/BGc0Kj0+ufBMVB5T5+h/lHZFYfw4RB10fklUJDdlTLxQiSHpLFvDxMgUlJ6VRSMWLieDhYz
OZtuvRZGU1remGbpM4sD/EMTreSl2y3I/Om8e2Acn/yR1DWiN5+GQNPlqmDg8BtD3qbqFaGhmRLu
iry7p9dtg37u6cx3w3Pn8KWkDuR/YYMTC1uPaPj3xGSTOpIjOduenqZ755izAucvmGCNwWW9J0Lv
Vz2Z00dvJN0+54wPT2OLNIE6n4ZlI4iVzC4+EeGvrHP0sY1ZOiaza8DwjmjbHn6pOSdcSDIiVsQt
uUa07dd/Y7zWHOkacZPUezHnZrFIxrdwdRo2/mQmfDH1RDYy+uVmp7VCdca/gCVbfcYWSUYL2PKO
H15DbS1DiB4UzEzEyQ2bC6s2boxrAzg4pwBzgMEK6sPRed4aNBjxUq10WoOcbAfLaY1RGJMkPqCZ
YX4N1gw0f5aDd2SAIwNQ9+RD4uGs4tsJj3MppL4SpwkFeJ1/RHgYfDfVp285DTQQZQekDSmOhp7n
DKC1QitzzOV6zCyZbWvM6xFdyk8E9Wd02l6BJAfNJXJPIMIxSQV1Yl7oxCto9imMGJ433+v+P30G
I/NvUaSjj2YUF7c1lGKRQIjEu/n6pu6gqOzuJwa8/i6qoZWHORtcXID7s6d/iIgznIq/pDQNOhHr
5vIcYmLzMaUxCHq8P9spwYGL5gxzJHNoHMMh0yC6D6ffOSUqq+SRKBLlPRmKhSi2ytiBIG55h/Eu
qLEYsQjGgEhdG3bw5juX0SQQh9Oep3HTtrbf+ZmthF0DtsDyk18CF4iohQUT5QdN8q/3pMolgMHj
QnyzIEJqMQpy/EYhCfUBLYEVigZLhqI9jvl0jux0aAJhfNr0C03nDrVu/BpfXUAlrLyf7ls9n0CG
Spf7OyijFxBh4cmAYnbuM3R3Pkmq/9wwdJyaZqzWXisbgBpoB9qlZNDug/U8fyx2vdHLT2aZd+6+
h39VWGrzy8QlhOa1il8AeyGWsI/hq6sZW4+fPELGxz0jcOoWNid427u1hPX60Amc3ybXp8yR1+AO
uqAh0KADJPI62HyBvDWMSNcdfkaXC5SrsYsPrcAEOPlDbf9w5BUSn14GaZf/IwLKo739NUMJLQH5
JtcYGZ3D3gf5xBBkNs+o4CwhG2GVZXcT6y4+Ghz05GJ88/94Fa5VF3HniMRdCBHBY9pM/2gt6GD4
FyFTLHUvWu7SZkEA9PjqI8UEnSLg/0pGKgNt0LdMkM/bxeQNagFjPCOsBuE5fheid5Dex61oPz4P
QDZQWH4RnIjaPiSoFA+KphDsXRaf0r94D5BknllQL1J3IV9XXOkn/DoxOArq+W8liQiVBCVAO7nC
jdiM9wP5egXWMAEYBA7rJ6JQwMUX/7j/pVCRfhdBkN0YmR/k6IWvmPPKmZIomvlriFK+6zEPiVqj
EyZVrpQ+19d6y+UDMMGu1OP0ddFx/eVuBgbBapa6d6ZWd9fTJnx7kDMsPSYVqn8Iywi+B3RVprQL
x+PaSZBPJC7OVVIc27JrzQ33xP2I+/jAx81HBfcdN4eMOi28G351k/dbV/IoiyEgG4lPDyB1myig
BDRgPz7kfv3niIIp6d+RPR2C+7ufpOPnPTQMP2FSX/bNXKrWJbLWQbsWtHYetFd1KcXRJTz4u2kL
goRpfi7XAVUcb3Cx984QKwfXXFauyI/c9/KIPBxbeMIc7PCSxW33nnt3E0E5Vt6EtEnm5aEMMxyE
dcmYFOcWOx/zlUOt5hYI4eJFlzyxUvfC2Imjl6KWtqiCu8cNIq0HhOXNbU3Xh8hAhEPVDPJc8ieS
PhzTeLZPaM4aXu3VuX/nFmGBOYF3QD3EiGbuPfXKGREVrU77EJ4aJCMQ4LUeXTncyYABfetR7fv8
XfycrM7lp044n32o/NRe/ePfM/PTw/zJuwXfRM7KUn0mb6MOVYMArtVclVes6cxEISAInndyarvZ
0S3X2IEZpoVGvYorHpmBzJ8sp8myxgIqWMLtnWBdZ9+ItKCv772y4R7INkrxOdCCW5RApZ3siFA+
kTiKnKB/ZAhOJx8+/GvFrrLVLw9s/XcWvap9P6ORJEGfD6pi5DCitmTI+jt8Og/SsqMmvlyGoD+c
Spwx2oHxsQ7zAZ+k4QJ81jvvyfW74deiHPwUX7fl74afjPL64j1pcnebSDrBPklk+24wGat36n1c
f7KnphO2qrBgMaKdwxLfxNHIU5x6Oyazo7mz0Vs2SSR8V+wSN/iw4M54uNVK+GStJUwKVI9sMiQ4
h22DbXV0SKgOAVpf5HlA1CH+rF2CNwParg5ERgqxeNWqZ/H+fb79bPWM1YHqZ/VeJqRWIZ/Z2ZzE
xgBey+YBa5juATKB1nDNHUyeBRo/lzQVH9SPQ+sf5fVos/8pz1iSocf0XnMN+q1VGZ+HZ3QG6CoQ
Kt46ByiP6NU9wKH41a0URb+XRXkIzmXv4WF4byG/OVLf1uPdrX8HJngQhvZAy9MetJp9aoE79wvB
bQcIhNoqdVePl8dbN7F7Vzp1MKprZCKVbTg7kkor3cRwUBbWWUebsVXtZnvYGmAv0AKi3or+GmQB
WQnzDMBzKqxqtK8j5rjSBQLMWUyszgePkIIPtyNxIj/W5G3Fb+C5x85tJn4RHhYXzzrEJuvW3WHg
CuMfzP7pB5eTubh+7xiPPWgxUZIzQzgka3cFX0j57jePXsPEOP/IgxZ6PtZbpt2iEahmzm/995rt
Out0wDXFuHmcGFf7RqhPXAzaO7egpCSuz2BzbY3O4ls+Wx9DYrEmca823Tvyjq/crbaC3X7AI/gV
lwPjqOlmUdo9rGrIXrGfIwy4h0iTO5eGc69O30x1hTMsXatAjL12/45cNcc++Vslw9IL73yf/FaL
r8oeGalNWVgJsp/UfVqdjKl4BnEcrc7uOMVtxfjyzH0ipw5IqqhaXn7sHpH4bc7gJdzkkwzMmNzf
in0nFTCDfPX3rPtbY5pNDEIslMoXN3vPLyYVk/ntXSYk9l7JuSDpglo4H7x7TUSZbIMp+aA1+zI8
j8vZ5UuWrU21E28E0984Z09Q/TutgfZMvIXkalwIhKhhU6v9teGrWijW7XObPelQt98x+jIIEhUY
4Nog3oroMxjiebM67yNclUi3NGqtRNoVKBGandkzrobX4NDq1b9+KXFHxlzx+61BdZlJ8c6t1mIb
osMpyQfkLm1NUxq3hPsKCrhlepDI16uTIoD7qonFr405tDkBA/Pd9BfmTnH6yoE9YkBrRYevB6Gm
+OoIup0xzZXuYt+Bs8HGMtoPDjuHnYBHANnfcRoRqHrtNLif2GqxPxDU179AIgD9x4ceuybMDda+
R+fK4NQHIT+vUc6FUu2wsZajd04uUKNfh3AZ7RmsTdZEOTL8FpAuJRQ1XacfxmRoaszXNsEgOv5S
CmNZ9Q/h84d1klXiWwqHBul8ODx8ZjHb1Fpw5PJ6N/zjjDZ1cPh9oVb9eob1XkF4WgYo3Cn7+aqJ
yLmEmeagT1M/7dTcIiTY7kUALgZgz8xJ+7TiCgVI7ooYJLUEmfQdsDyoDsGrgxMu4gn1/ppofNQK
d0IbxLCLxrB+NPAxZxtbR4SQXpa17+K3ZmmelComPgX1B1sa5cxIcSRqOluICcQp5u5+wH1HwyfK
SW4Uy/tMrWIPy6kQMpdIZ//RSwaf1mrcIqlnxkFUGqKoc+zqSBjIeiBkWP5NCIE6TysBCYRrybEg
Q/XVL5nm1OxdsOPF/dWCOPYudWnbpE2i6HAtcof+pUDAEmILecddxwoeaBASJl5e3YyFv+G3OfAP
KusnJVnNb61Yn0IM9dGuV0JevjGe4Yg5kgoqAz+KFN7Gnv7w6cBu1HgfVRYz1UX9xH2TWnzxyMnl
jkOSTqArenCXSom8bOZb4Ho+ju5TjVjWzAX08cmquWc249EtmPTq1qYbmDPRY8b3CeleJL5ZLTuL
1N/T29FSrFsOV1zyJ5ZRBvYnbkOWE8Zf0MGWfqVjemeiF4v42C2G2eTiUOq6FK6lX5uVg8fwH7sI
Z9xrED+jtgMLqG1RFwIzkAv8gKwTPSzcpYF5xaQg/giYwjrlLWeRNwd+TbRQw74juJApJ4ZV5bBw
IbgwxlTGTCZPx1hucczje3Y/FWTKwqJlCeOPU90cvOo8n5rzKsMm35s7kAEHJJJr/+XSDIk0V6MP
yaYLEdGQ3KMaODlWpLV37CouXVdVRYahzW3ytaHWLh4OZZ2Bv4EiTyIWAIYPPYg6wQ4WPAnefyAN
kcM8GsChGbdXyaw9Tf52kLwZqhZRfqrQ275WNYIumfkL3U75PX4iGdDx022tjBjDFdUvT+Pbe1Hh
aIzFHWNYgf8zQ6dk9dq2uO+cpUDGKiXZsG3i6AIaYGiYwCrADOzCXYJNu2+Wjk9QCe2iRFNrBtnu
WCSp/VH3gHUh7pWfDbsJxFKY0CilkGzIJGiLlHaliDYycD9fL3TiVIfepX/rVz4eu73Hv1ASK0yK
v0/4efK5Tsyf1XcUuaHOvAwRHQ0QzMLF1uiuG0Hhg0/SZkMdUda4FV4YtS9PJS30DhnkA0Q7sRF4
8yij04Lz+WYb7yC7nkz+yAsl3QvsgPwUCXelOQXu1COByQDUHv7t86bUxqH/4aser+FhGgYlwxOv
yW/ke0Ls9Rxk//IsgzVZhjkycOpKsQV8aypnJdXtYLBcx7T3enixJfMlEr747xUFGehJJA43HHxD
/HpARrzQN9a8JtNsJC23RqXnK8XAsm+QJEeJS6EK97A+8HmAOw5kHNRFm1dNwEePDvkdfATglwMs
LtWe34LvaqNbqJOr0eajAeW4wm+I2wSTEQ0Giqlfhwjss4PHDHR7JoWwwh4Te4ps8SP7tqi4dLT/
ycPRefXaCGjabsVrufv5mc4YGVzFa7v18IrdvAlg9kLxoivR8B8/+ptMfUBUnyuTbQn5BLIc3VdI
YTYaCvR18poAeAYeZlA+GPwn1zWQw55b0GSu3XlgscvfegWyK/oZnO3KExOMoBteX7WUSBPRxhxs
TiT2kDpDvbAsRBrnIhxTgKH0kVh9+A2FYZ8mBw/3lc+EJb5Hcgf6XglLFPjFnZ1yh28kNGh6SfAg
EZaSY+3fQpMn1VOqpZYaQrfuGgmIlguPRACEwC5zgV1RGv8mYlr8yTBUOBQxF9b46O+nms5If9GF
J8HRIwPVtEJKQ2tJD8eQe4mj8B46CvN+ikH55H/o67WPKPkjncLo+Ehtfoq5sTuPicLTM2P4RLkR
oRH8gxsT98kcXMYliuq5ipVxmHeIBIvxPgw1ZpzxZ5otOAWjf9139/mZyaIxvEpgRubNxsJzuolb
oddlzC4YJqMWz7ThCtAgUp1huGf7M9p4unPQdUluNmQqsk9MLf27M955zMedS+t15hFbWMHGECkB
GSbPgDR73/rMPOZ/Uc5V+MjwRoyUuU55l3d015BUhEiocNEhvumPBpoKMNgM4FZnuU9OBI5Oieje
EE0aKkOtw4wtuCqeVc8rAkoHRo/4utsa9sjTcu0ycFfHRToSkGet7OC0n7FG7DSMz0GRJfkR1aWK
DS2bC8f7aNnYFsbE/Aw1tIKf1hxJ/TyMqQ3cSlJvOQOx3mx2jA1wTS68DYPgA74wKklxBIvDl1Qy
T7YE9hqqWJZ3PgsyOaSOu6F24LWvixaNk5IReGVdbSpDnnQTSrlZSH2klFuuRmBkdLE0j50VL0Dk
WF9BekT9YbPTjvobKAoAJGv2q+lF8tmmbk1354KEfd6exxGegXUvkNjp1bQRY+3MUIphqpo2HbBy
sC5tE/Bt2PGRGyKBBKhr9Lu/vw9vhshXqVZYpX+DmYQoEo7xF2Z+TyRPkqao5j8YoKU7Wb8lbWIb
QrX4EeIhOHYcCqNW98l6KhbpgDrPJW9QxoioEUwMAq+iCNQWSnQHlQQCW7KOaQUXc6MPDL4ZEIlG
uaSXf9kLJE5ATmCjmPEpiFFBJCOdcxIq4O+Vm8I/rn3KCYXe6DoCevC/OBExZ6v+GSdNwA4mRK4S
bgSuIUJwNIVRE9z0Y0hU+P3xFeOM2FOZkBfI404e4i9QPpYa3XVUH8CATDhlcEpw+WCCFCb/Xbm8
NHbXrqYn8QgmtN0+k5R4IN0VbyvCCotd+QJweHLgUHhrWq+aXZPgnKPb7KrtOqODq0GBPIbvsBhW
e9RkQe7viCss+crgz81GUrk+dZkGMyB31gW2EcvCy1OeaIFEWUfB6OwRcmk51iUlzRXpxECGCDlp
K/6tuxa+ztUqfqFq1Np9WDaZXaJFVrWaVHoQNvwflIGvv6tQXBlos/RsSJldXr7ycwm53NUKNiIV
nE9GN+i2UNmDNJAXA/pGwURmCYvv2n8x5+wW1v76/JQ0Xk96wRvzX/RyMD2UkbAp1Oe6l1RY3pil
sfv6r3anduKeE+GykR5xP6jE4uOKz+vRjAS6FffkAiJ0PAHVpWTa0zx70nLpl5inJ03lCU+8+ozn
wnhwGxpoz9nVepceMNTiFBYLsiD009KhIhYFyIB7AgKQBIz3ADyKKZBnVj2vihfQivtQsfPKb7kh
ZAd6U2zARFoBNup5hf295DJPPEqwoXZ6FTcHX75Fovgc5Nm9X6uHiFwC8zbeqDZfaTC/sOB3a/Rc
X3QllAJpUIUz5+ebQ5V4tQTEG+8VnA7Vj68MW+oDJ50nzh1SgSyDLUgO5M+a902oGFYrlVSUD5Lr
yG4SfX/LTtnufH9PM4gMZHIwhBjgYEoi/m3hp6DEqNvTQXTBR96A9D1FMpxfSNlVcfSJXOPFta6g
0AXzV5XLyWfpvNDM5P3cR15N8V6S/oND5LNNs5h2X9hpN0Rt282eYmwY5sSp1RVhArpW4ho0YUIr
qPpAp0IN4j8EtuafiPF/UDNAjehMqYUgwIl1XDvCg2Eh6CfContGjVD5N8gIufbon5BmvWTLo+XC
bI9TV3toMtLOrK2PXRfZA3t2oOQBLQ7snqMDW+bHNAWUvx+pACFRVPMMgE34ylrRRZHYVYYWC8Do
qD/JuWTuMPdj3bnQnKjf0VqBH5kgGLUzwklaHA1uKKzZAHn8oiEk0KhJwNIHeqEty/l18j5HkAAw
01tH5feO+Ua6Tz8NpHcMhKA13OfkGeKCYMkjN6DmbjRDqO7wVb/gLBj9xH2sfYedZyW0RolHb25O
MQlSauqm0g71rzB79Kw4c6wJ3Rxxp8JyCo0eoFdUp0N7juuY4CjwK15GvSIvw4sgb0Sgt/hXB76d
21c5k+iz/E6CBlOLtbaY9DMKalW3Y0CQHv+0tTy8ZyyTHnb1X3XL2Augn8iK65PxsKPi2X4WeqoB
Nv4nfhhEUZCDXaqCLv0xo691wqoGBHTqN5k+nY7+dY53/wRZQ0Ma6CC/nVi9XxJkGNN1nPW7Qk+q
/hTS9+lolWpEhIKxrlU4PVrxdHKK8DXTwaqyTNY5SU9UqZLKFjQc7PXMd1adKs2tlgXJbP9f4zZE
amtZRHjtAWzxX/9VoNwrBnC9hOJK4tMEDimA/5XFTJlg01V9Kt03FAIG95KuW2CGHit0TUfbYB3K
YLXhs1HRXj5b86VHcaB+VECMVkg9hPmEzgcm2HfGP0OZFSry5pM4p5w57UNFTLvPDqQmucF9yUZ1
8jYqkK42DfCG+QkckX8HTE0+4XJEODU4UlWKahVaOn4qb2TZ0Xev/6S/HMw/7SBrBl4XvXZUhDry
KRvc3h3veWWWBSYmaYeS5kAaWPFxYBrcLBqOo3Ie5NW5hVmvSuyJxic3ezrDVJlsqKTmMe/JpBXR
I2Hx2W2Vz0aOnG1M79FnjCezmjZAJFyqTS8ndXT0jnGvkAa8ZZOdlG9+ylu9vcyDynwhagn27Y61
Teegvr8ZkotqTKCJAQKIUmWv+/VsP34FncW7nx05DqP2lkA/UjrM7qPA8HJHz2W6Bakld3q67nlv
Z9yUC4KJ3QqOYw/N9YyiAPFCvx09Dhw0i4vaqc7TPtw+SDFN8A6BuVfMUhZHGlA4heYWeyilY293
dQtq1mZn/vIGGSGk2ErP8zbqyc5xUYyqABbTy8rIyLU6jR7j+7qTjU7b96Q1MnuMvHnijyThZgOT
huWbYKATqzp+EWIAbgTPi1A9TS98xR9Ly9vkMQaizatTZ8DzGYUTRguvElpDc5l3zaWp5PcpgoIx
YwiHuy1GJPa1vJsSY6vAbiQyYdm1kLwkMV+JviSGAFgA8Q4ZpM7Dvnpy2za8XXAZmJHZRm70Zm5w
nRECT4ijmmdGJASFZVj4t6g6zUa30T1udG9RfdvG0Rk8Rvr9WOWTNG4FhB1F6eSa2et5viPCqz3X
g4t+iz/TyTshtOvkspuZdq17Wd1lIiEKjFAcDJhtgsnJ/CGcqTIktmWeHjm4OwiVxBE7rc/BSJ54
PeAXixlAyRXJANSFj5Q56xvBg2DwrP/uHwLL16CEzK0zYhl9IYfOJ7MAm6U+PkZtnuZFJOLwgp61
MuR4T40NOmyMzeUG9GVSCaW9wLTJdJiyWx/i+f93OCs49ad5cO8e+mz+W8AVmNolEebmMpk0pPoA
4pkro5xfU4zTMaecK4qHJfhYgc6H1CWhhVFV7mtzSRrTbssfSIsmpynnh6plJ6Lwg9ggKUffJDOg
IBmdd/QaGI5IjUjiPbZroUsaQJBvyAfFFo9EBAs6qgKUBQhYUrItMKmggWoMaBfYtwnfoNynLdJ2
Q+oHv64s7hqPpobv6+sY1PEWbcZa/fGlsTvz3Zhuzpn9IowCTJI0AAFy+QE4/gijJYVUb3F08AV0
sIuww5hfHODb0zZ5+027dbOtiWrGAxXp8xcAHOYkZ3cmtqcS7LD7MJ/QTnNe78xkU/XY9OKAOAVG
5EaIHjJgYtZ8P9L2/ubvtcJ9kMCAZRFTOqUTcQJLa2DgPlsep/ttA7743FGmDwbyza3m3lA6kLXC
fMSE6Tad44pvsGP1q5tmQdVQQkO1qS+uPGZSHrt3/wVvxgU8fR39PLHzKYD949Jhg+NmbfD9kmoe
WAj9b0ymk4HHonsHb+Z/7x0z0/9BdL2mKVMXN83NdcVf8ult8uKIbO6KYBoZ/WZgzgkZNbavqTXn
4eU071/ix0TfuMIUQBpY8wsmnkkJ9HpdEVJVmZf96+g1vfGw64iHT8gWDXNKHtom2hGVQnQ7/EJH
xY5ydtF3lX2TSZTXCIgmajIe7xo1aZmoDWMqKS9looZm/kRVlYbTMxMd4Qcphkz+fPV3sIDl9hKf
o9e07KcUE0lX6X8WiZwMmhQKResUs9WDpKcAQ2k/36Z+PdAmoYzECx0+ADuNyGn4CSBnPyqoAprE
gbLlbbMJG9DAoiWD4fSvkeBw2rPg7HJ8ggy7ntG3ujfN1DT6r0FlbvLQM+WXGRQxD+Xz7xbF8NWH
0PTh47r6s/T1/TOVYxbzo2ZQDkymYDH9Eiz6jJKEtC/X7JYEXJWrm1eOb16+QkWBMREpOVBW3WGs
TMD/+OvZkcedfs7BmfdzJK2Vqi88839Vh2c7B2/gstO09Rge0HBVjnzshJfovmgKT/ZjeYIrP453
FXrJeN0YxS+yLOiJ0VAOXtnPrfSv49veacxqe/uZMSU4fECHFtH9jt6bGhfabJUO1sYq6a6ed+6H
dFaegj1KYhrutvOiw2w7tyKqYt9OOzf2t/bP0QR3YRc0gkOjtz6GFvg201vfXvPVLZJuGz0mns7M
zsjDoQSr9B9kTe3dWvLFUO3waNlN1tRjuEegR9B8Y3lvUUH0G0ZwhSCB+MpoTgH37fPWoiIzEz+/
D1ogfLhXadqSbot+wLcaRMGSfx6d78PrOTqjWzQGWJsqZnAq/PoDIxwt3gwOjijCV4f2Oh9co8fk
BPxJ0ZoDhxJ9QX4FNgyQIruNFH4KyztDtoHMxeQaP6v7zkJmQ73+ipCLzyavKIk08BOqc+fev7Oa
c9d4JlLEnC5FxwW5kv2udorHotVyLuBriBuY8xiRSSvdIOXbo0JPTYlHKUROHrY6lYZH8lpTD11K
jgKjl1JYolUJoDwfVJWnX3NREyHiX6q0KdxLjDm1THtuAvidvJv37t2I8WNxyG/DA9mOFGriasuL
fzZwWyIxilD+BcTdkHXiUV/hhg0eIfpEBYLUoAF3YUrpgGYJocXFrvbS74ZtJHbxewRggY9GG/2c
HG/DVja+zw5fFq2cUYuOzHA/rXbrzvU2vAAppRAaawxKZNX2ayPzgVgFNjdH8eAo3aWKhuQAh0Kb
ywRtDKG01UOzk0MLwWzSy3PzUzRu8R9kfHKk5m9KO0pc9pLZbSgflYY3HnqJNVmAtj04pnYBSDyB
lE0QrQy4VXHqVgfZybEAjdAujeocsHP31Gt9r/02+s1jAP1UFqxibxxq74BxEfmKHgwhThkZyOW4
Hg7TNmqPDfz9C6Dg0rCPIG+euVizxKVjuqMZAEGczNJnXDEcdEvXLn8eSvsOpHRwWuue2SIXJdng
DN8BiHoQzdlPYX63zl2GYNFk9aqTOmGy6JHvWNIZoNM9g99R3SRO7YxUt5F5TarfEF6axGsirtJK
7111DNOBdb/XwXapMu8zgeolqo/JgelFZHM3NQMAcHFhLnCoxmbcfHqL2tp9N5iGgMa5IOYKzKNh
8vNm5xFydSbjN7ZcGPw6GAcSGy6pBlo3HFkaogrgX2PQSt1+ckdie60h0XIrsIOHcP9tnrw74o/h
uRjnJDQX9tVC5bpKKHlroC850AxCAgMCu3/oSWxBYgUzEuixYE3vNm7VI2kkDxKTIPiTjfmhnchV
q4dkoo2AUAuv4qHqIt6g4SRrukm6MIDUZ5dq325PHyx/rBTFhO2GTp7tuDI2EBy/FmcEEbdla6YR
wehcgTUwmjgNxJPwiEFzycgxppC2ELJCY11GJ89yb8HaqxwxSgkTL/2MQiX1W/XOk1apTUARaPqO
ZKW+VQ4vz9l6aHEpjYARInNunb9Y+umKLj2shf08ekJZ4SqKXi4Lu3eJ96X7RCPFhBqQyd0tPIPZ
cMGRjelWSFhjySMqZYi+gTFFJ6gaGnTaeC0z4+Ia7WKwSQLc7lssH9kk9U0i/XYRJcCdOF8xDfAl
q9Myn1UXiI/y/5F0ZsuKYksYfiIjVBDxlnkQUcTxhhC34oQiOD99f1kdFadPdfUuB2CtlfnnP8zh
D+4PD1dhJri43hwsM+EpZ3Db68IlA/Lw1w6+B7OZZ2RLX/Chol8/e7BOOplRXul/+iGL3n/Tu03u
k3WXnp4e/228pum2/aRkytmk9KBLOfBkTslNhWfjtDB/x53c0aCWiycakfE0RKiktOCHO5jiN2Kx
an7Js9gsbj0zw4sPRAhiC/o8FC47LGkOCDrQcbg3YodJfIrPKbscQjLtN/qMWtbTgzv7ZW+1Dv7t
5H2fDsDZxxWmgszrxfoIL9HOpsb7iufDKYf0eagwkdn710S7mLz8AFhuOIjUf1AYXICxqucfpIVE
NaE4cZrlkQ62NrRt3Q+zvnfYtLkVczYC+urGgEt2g/sk4OumXUJm405Le9w3eJi1r80hdzcqTAjh
BppfJLrQaJtxtSaXbTJUJp2gIXq9Hb9qpGmHtvEIzsw3rB6bP34Uu04Lgn3fXhTjC1iIfcESSDMG
kQSotVDBY1hmbcVnvgUmB/GFkdo/cxFwDgE0EHcCz6rE10AfkjG0LlQRmvwYup5Qv3tjmDoPKmZH
o0Fk/EBYaMHlDgcwwA5VQILwiwKs73AC9DyFh2zdhufMIHWIH6r5Sfvbjw8iDkIzPjE7B41mCpVz
qOU0Wr0VzJF2IpgppFb3MD0tBhzhD6vlZVcrUqwCQvjkk/y89tkY5Hf8o/CFu0QMP/u+irCgghsN
wOBTvNyTIsFAujZabO6CNZx07zuh2X2zR4HScv78hl3AZRgInFiyqn7se4yVJL35NjkiLbk66oxb
uCJeksKOp9crnlbDkXaJM906PUx11hkeO17Zd87gKK1p4fX7W0Gq25dAevhfXRktmAgbTpuLyOhp
bBCS6b6Gcwk00rNzL+Hpjdtf4Uq956/vtD1/xVdwO6LH237/Y2cenSfCqMO0JUxVWOpDJTOodl7D
Mmnmp3Hlc7qxE0NOYmSjB9Sk4TvBM+AIxUbIHq2pIHICHImYQf3nK8FchEoEimcCMY0tnSgiTGVo
0aPbc8YtTpvK3tPzVi4qSxrDHmqpHY6WpDDJ+KXzd8CWs2GK3LXqdBB+pLGgPxuh6+o9nVtUuvUD
PWoHsO1DDZeyMxwTGM0/ENk+O27/6/Rp+YoInubL0s7eaZVNvpMawFqzzyPOLblCLGFseTk44Hym
PG88jsWIYwqchRfAKQG5B/3pUzKgMEt/G222fwx2XiB8FAI+M7460Hm7DvjbDXphGe4hrgaaDY3U
IaYic25cyD8893JYtWfQGGG9FaQCdNdFojj6pmtT7L5xAcjY4elCveO6E5504woV4jVsRgB9Otb3
7XVEGOIQPlH3Zzw56eH2I6pEHLUvjj4Ew1a4LiZ3xhR3AbOfgddG0ETmJKgu1uhSc6Rr8SseGOl5
R/wSwHXptcC7Gk9g7Pakz1cg9FZjmFTsNHP9tLvrDoFRBWfhIOzOywRUa3Jb3yAhdZ32ya7wfoDH
eXR+dJTuC63TwX/qNqpj+kT/FhQhRRk8SrBOR59Ap638ghymEnROrAweDHzA/CCKYTEwxVCTJ/lg
U1Nk1I5e/BnClW046XjaDtMuU2jF6t7CAfYb8yK8Mps8mZQWLyBJ6hwaK6Jy7WWLEAuGT1j7oJf+
7rPCLJMTqkWOLka3cJDfA/saX3XjgmD1xYk6aNvXXqA9ZaaOrxtdLP3y+m7WP5jSxgHWkk2D/cLz
AUOYntUBXSVO9YZc3b5PaJwhGYes2ev779E2GhwiOJ2hp6M/Whyf1p1AT9V4tnZKZuKyiRnYtAI6
1Ua9F/WrAjbDtFdxaEGazfXg9nX/Wjq3DSsZYBe0A+fm0WWsf41nNu31OKnGJYAJVDmF3uBj9xbH
gBh6xp44fkIrqUAjEObBerP7B+8NgxgFdcvVsK+AnRo3cMZ/fivqOvc/zsgeZBCczyDOMCxVw6MF
aoe7JULZIm0sJNkhfT4Z74iMC59JzahnooY8xA2DXE4M86zb7wOCcnJrafh+eNvZHPpHiJ6FfX/5
g6M34GIjy/yOH6rTi94r8MJieM2fzmBSEQEO8R52O1c8KOBxVzg2x9nwN6qu484pOPs3X7GxH01a
f38t6zYdjPqVDb0FS3FHMDsx37r74KwZnELefTAiHtNs7QbRafTyq2HUekB7/F9kcLMljuy4eYEX
n+26Y/KGVxoccsR2yqhwa9RLjt64lxq3nU+gxQ3kTqC/e9coSK3ZVOnVp6Zlkn8aPzePlDn3aLAF
KY7fp4CHLnlB0DMPU3X8PFndN91Pj6V+lGWCqPagGy0Ic5iu7hSuKM+Dp96cLxGePcW7MCT7ISaF
Thx0KpuLiuvtHediKC7QaIuAx/LOuA7qKgc4jmWwfSjj9r257mSLC7TKs2S8VItyplu6xXE9lhN5
8TDGhW+PghllT8z8X6ZV/48HZAqD71fuaC/7WDkXBkkFFcwkG79f0a031lZ9+DqQ/9lBhWjCh3uz
M/EaMauwxxZCukxhCHWNWYAko1sFYdv38Eww/HlOrlf18vsd54KpEpUPaOG5mVbcKHX0eYsNcqNZ
7Ei0hCVfc1Ryu/Ki9D/+eX3iKIVfaBef9HCKfwikEC1F1VSrZ/ULXRZDQF2M69snh8AfrqXzYgzw
s3C2fi+uoi/LvtZfieIJhZ6G2Qr3mP3sk7cYbgAlwKJCTleDu+Tt3duNn3ehU21qlKY6rm/A/MiS
z2YFfCXa/xPzBXiVeKTtG7b5zuqEJZsa1nfnU8Riq70n06MwcNTCdAseaj+9XjGheTEBvx188CBw
tvA9r1ffs9XsftjAMhDY3ED8xtmILsusgM6dcnKbEfsL9sXNiNqNWWOes7uue6pRD+wf7dJj2qkg
vwGY/lZ39AFXXKi7ABA5b9DzurM1LSzmpOf8iccTIGrcf2MgFnPEVie74bpxD6oWrn240+PPNWAS
RimHAVIfpijONXdbg46w/rH6OVeOHlqKC1IVzIbNxwxK65exGm5hVMhQqF5Wl9g5Uiw0u4FDVvoq
PKeW+3ql1Faw2bsYwM6+4YNdgmfuigCHyQNkDGjaEeZc3ckXBxTwbOcA75Da6XuCy41F8nNzWh5B
9Q6WEtXwbXG9s+8x211AfdI1FqjMwwMsQAhLpPucJyByyTmhhKYQBhM0LtgPPIn0AKShG227A69c
wH2fkbmctJ9uAZ3U6Ij65hluuoTUEir7xj7pZ9JmFD/a07/pC3JkfGJC1zERutEQpoxuqFH6UQ3B
bdHetS/wXweGQlY2ciIFfE0v8IEG7jsQFX9n8AQdrfDOHIbP3rhqNEJP4DR1X57+hOb32Z7ef0ee
2yenZz89ZaHW5ZqdUoVhAYvv0jEfIahu71qE9WBFqaOz2/XtexEM7ovOZfkFfn08RwVvOpifmN1o
425vcWilZWXiEdLiHC9d5Uk7QsfbaE4PJ4eLQUGjc6+n2c+/wsSmv9aEsAQFZHgZsxBxOqGJxoPY
iI7w5BRTZQB7TUNVhnySD6N9+Qc5rWowMJxqxbzLVYR08hRc/COb1D/I1brGsb6higEAzTkSbkGa
vf38Dv2clEsEAd9fkIO7XF5BidFtyjiuC1zSnx6k1ZUJ4X1eXgJkFABXR2P9eDH8rH0NMSGbT/ml
ORwYIJxgfj0r76TNCOaFdNndPsVleBdYf1kPobuih8hTrhUKuf8JIzSyY9Dio5EecCTYlaRSGgn1
PBp64zzDWCJJVVwN+KM+NixGRqwR+zfvBIv7SrkNpEgwai0TQix5zKa0v5Pe1UE2KwPDFx8P1EML
aC42NFjpGgouNQf0geAKzaw4mhFjaY3GDJmMWYDKwrPuDW8EILAWDe5RBsnGLUuwA9o3B5c6YAV+
BMcc0A/Sk5FeomMAGubrZl+jU3O31kWBimtNy7yMlpiZG1XpXDNXkz44JxwqAMyl+xkABUNDrlaA
uXZ63xXGI9f7TF/jNQcazMMPqQ79xnQeXJ9rDMJoJZ++0OD8FFiA7fhjjPF92D0WZ7Nvd2pzp6Ir
F3+IU95+2jTFO3WlWd20b963BTl2+DPJwNWHMKX64wPWDu5jce2YSZZ5uFpz6Rmfp+f1fYZMCdqJ
36tN7Wi9gs/XHGMygRTgZOyI2Hot+snL+HBXzNbA3A1s/+ZChqKSC3JgN9v5zrvmCar5Hw/mz0/9
UoXyl19Xmpkyqt/d8QKyMDJ5YWPhXubIhsnQluHzBeKrMUCJAX0rG3PDK74vN57T5xZRsl0Zd+og
xZYwAWEq/oxynfKo/YyI9vmqWOcHXxAVIc1OxxNSAH8DawoIFvGva+mYeRqx/PEj5PwHxWOC3SB3
SX/Y9zE7ORpQRDSCv8EejJlNbLcvNA3HH/YiI+FETfMcVt0yW0coQW5GnIvm8xshyuiPPgZq+Gpc
eJ+pjK+K/7uuy5Z0DUgfAPKVkWOE4VeLhA2sTQsaZ/Mc3DbO8yTxL8Ywi0cu7EOfOc3PqDNr1zLH
dWlsT19j4dLCa4xZX+57mpEv0Bae5xTMqY8T7oeSsK0yNiaHwR2f2m6irhAJ9qIk+epz3aLOBVvB
QqMwKg5b6CyIWO9d58ZKtZ/84wf1k1OL+4RYT/G0Sy5zN/WJLNRTUQtiCTWsKA5xd/BUBtgdzA01
n9vDv4zghQ7PZmvTx6S1b2tW5lzDo3vm/V5eyz5G/aQ3GuBQpFm7wegR1jnFynlWQoQ9B9gNux+v
WAsaJnwNCK82lfrtxlzrDiTE6BulA/5JbN08FZTxDG3EG47YMKZBJGJ4KiMTgBfGPfnAUYZsDWbK
bbGYg7xZdfKDQk/QzFiUWKxPCHIlODi0QDgg7IDsllAAjSZiB4MZglC5bcN6EJ7wGc6cJAIiXYma
GXM0nlmSVm7IYbAjM3JmOAEeOMIdBL6BdQqZjwkNW5TdWfCkwDzgOUt0/8MHFlKFPBQ5ybh2x0iw
ZcbjhYoQ/3Xchse6xf5GWTcwXfn373hnL4b8R2AdssYQir+dxeJoKqPeaKemOPLTortV2AUrSv+/
2skpLvkWQlS8TMkNZA4B6u8hCgGuij7eeab7jDU/fKcju107Yq+03zuJ8YOMhVZnBlx4w42aq83o
rRMqYS9kkHiblBNABskg6THsu7tgEh2maxeWENRGRwmJQYCycSdbgaqIF5cRTBdNwwBahmqfQ/wW
CEwmRlloUlwEKbBs+GB0wmEZwAH7pw8RBgjjOuGWMKIbHvicwiFJCX0EFIPaSAEvLCUQSK6jvuIF
zVRoyzAtuZPvmTA+gCX+5AfyH9GNfZhQMuWTK8/oGANxTCCWwmqEIckqFRJP/h7Jfio/8Y/bCSTK
AyaPWC5jN3njDnsG7jXswvLrH+VaPjNbB+Rd2EDywdljqilTMT48Y+mD6XPTC8orMtS4cHzIgodB
llUdyt16LCR6hlR24Hf+WMjUAs8d3YfHEKPDoWo+MOje1gujrmz63578fSGEU59nK1ks8kT+Y9z8
e7jubidnKXFJYHqzxGF4s9pUvBvgbrOzF2vqsYRjIxcStZ520Mwx6rhbIPommzxuVeJh8DM13KzJ
JbP75nfVSfow3CWkJYF/7Y7/Pa07fguZu6DpTuTaE1Qp94SkQeTuoJLCcIbK7BiYSWH7hHnQFmK1
2GnJ/9rxHVurlbgfIVQQT5gOv8T3qEcCvYYBDz7LUAu+BuYJpWXbH6QRlbESVUgglti4UouUA+6L
2PrDT4lgHCL/KFGaQE/AC+I5bIYZf0deHOKxGtK9gA536R1FaaEE3WUnKNLDyL4NC1y/cMGflJgu
qSBPw3YsySS/oCD7QbW0IZuZ2eNi9DFL745V8Xr7Qfj0lVGfS1bzelmMCo3f3a3OmgG8U3n113oV
xpuLHgH8b8FJXE7i8Xi7IDDQ9+UQzFLV/1EAUYlCxM6YPfVuFpSBV35wSALRqKlnGDgZORezx56W
i085l3+oGv+IWgeHpwFNSY+aqU+oEaoSP5H7I4KFRFzSxyIOEBYjP4Z4gfO+bxPPOZO76W53u9LV
MTy/GCtAPoOX7Ztt/5S/Vxr4DdAhX+fpvDHH+jqgdi4XDf+kSyKaY7HMejsvzh52+6E+xD0ON7ov
cTlSNpy5LOxYwBh0vFu8qihtjG3hq1g5eVWoYYer9e06f4WvvEUVICfSi+AZXyh795myqIgNgbtC
KROw0dyYJNQrOPDQCKBHTOCXBDq+YljXs33KY9SyAbqgkAlR+RXXcUz/zslxmXZyIU6VQX0w9KdF
Ud/v2mTIgB9dGO7E2Z2ME+O0PAOAoESg+WK2D1CHLS+yEiRjRxhbj6PVnV/J/BTSYjmC7kUF/ynN
NmNFdC0NOV1lEtU4WwpbU3Z5mODGO2H3A5qTE62fHLHQ+jqdoNo8j0YrAhbCyQkH9NHPnt39L45r
TLSBUB52a1KmYt70PRpMhpyH/V5SmyrmZdN1dMzmNjrfVzcO2I2IrwjafAzFGmtYocg34ES9QZsW
Y3zruPQvu5rjDrXRnFpSgB97cR7pmR+3x1ogUwM3QIUV90atdB4fEn173bwIrF7J6h83q7avrNUp
sLOruOdht2PUTEr99xL8CjO3AY/eMWJP+iBo5s0qA6UWzCs+Ox4nD5uAAfPE+gNVDB7sre7zabT9
X4JxZDSQQoQHnKelO2aHMVvzN20iW19QIImDuXGxlUjh5KBA1P7Zwz+HEj5wxuNOvPE09FNQcvOP
4Z5pJEMWnss+NvslnUT1e0nbPyyoQjzmRvrLHFytHy/dbK+eAhBuFEiiFPO2vOOS1mERZ043bvvl
8hq+V5nDXhsfcXbgK7INKEjt9iWNELcdKid+PJPDqMP+UfqyhzTkshzMxx43hHL4frhqfGXIZB5R
Bwa/CW0i36TN4ld9RjbX/N/Wztru2xkl849yEKUtA/UAps70/8NTY7BIQ/DoGM/ksPrOSacISQsK
NLJBFMR2REhZH/JCkPuTSPmYVW4Ngzi6TEi6iMWb+zQ7RCAA6giPz+GHuB0kqSfsmGqrO1HX+vof
wbax6YPA1Av3gfoSnqnMdNXgMSxHYLUY/0nrzmyfuaItle4cAbToWF8OKexRnzNPhOFylMkWxaAG
nnl/PEfG77aTt7nkAHX11QeFwzPQ7bKNB33PUuIPsxGVhUTGp6GvD1Ru3jNQOD6ZbPXNsoaEYA4w
RblbfHA4AGrDFL0Vdkcf5k/N1zzub1+r14+r5auwlO1gC74c4E2MjrC90HjKpjj6DvAeAN9AOKFZ
BRXG03gRRHK3dCaneXf976KgxoYdAfgM7UIQ7e4/+xIxzkJ9N/kTRO61hWf8neViBqxqVo06iSNN
GOwxv62s7INhDjwLuwPrDP0Ar1IDQM6VJfOOAbxldu01FilYLVMkrIVOLFxYPKH0iTByESYAlIC3
oYat/NMfMzjmT0Zve0h/2y7OLERPDTFzYei+bU/0qIemcdKPaWHFEKZMHj4WFUJaYdiNy0EPkwQN
O2UKDjN2lhNE2PNq2ZsCo7wZ9CNzeGLUYkXSxWP6c4A1DMIT3XF/XTZM8nh1eijjscUUxn3QJ4Ms
0I5bf+J7J46QIm08owmFeRbDDaVSUDjej2MM5hEwPtg42pbu6DBDp28Qqlv490ZT4AVgCT+Iqig2
rQnUbW1fjq6o/tQJ3xM2f8m0gOn3mMTCclQMGAwALvwxIG+MbH9DJzL+YMGu08XL2HKpQE54zw/y
4xoeNMQLUboyJECE23AfuhZXA2C+xjZSz1uP4NSz33tquGzRTroRUNpndV4Aqz37qP/R/KswNtwy
1+yWV2G31FtBrgSb0yFfi/IIkzRYlbjPo8SEoRgfrBija9QgeI5TpAG04hRizt8BwWeAECJkJCKL
cRn8GCQXA+HHL1lERuP1hwcXQ3qTTzFWIHLh9Xyc92IlfgbyF7qFyPS10d2DiTSCsTHWuc8rbYQX
egK/UnMv+PFViEL15Oo+DVJwkHbwypOX+8WeCwmJ+SehEw0KL82+hV8X8gSGXy00Js3V1xIW0ydu
RCXxwJG7a333aiAaHDUQR6ETB868heygtCt+iwlnY1+G7cpsTwYeF2zgZXCzEbqrEDKuvDXJIgcX
QNf/AYODbtKeeJ+b01/d4R56H9xLgEPJKBDZfA/7mGU3wrZBPI5/scQFZyTLP4P35DOWtHfsydZv
T8TI45Z/juUJArn9YStwZ+SDfc/duwAmAn/+sU2AwUByYTj4ZGNBqHZC38NSIecEJSpHOM4UMlj/
n076tSWsFXH/+jnXMRRgM6eqfw2fGy24pNC7MBK++tnkuT/RMPHcY+uADL7EgeQ6ZsQgtOy+s2Ze
vkUTMVcocNkkFYtOw8hxEcRYE8CKUWjX4UzL/kjxe4NfENQGG+Lxh3OGhXMGWwEWJrCk+lsQ+92Q
Y4MTmnO6Zb8WA6AOKNoqLwZgkQ2lEQCCn52mhd3AC9Q3SA1sHnVRIqBaJApQmap4+pw3IhMA2WZo
eVp17duEZYP2XcoQaWPeLoAgHZe0KiQoj67pMXkM2/v+9qkjBehQMMEFFFLhMwJ5pPySH5QnWy3M
vkc3u61XnfQ5Uucd6xwOaDeEfM8PE2fHb6jRhFvZ8R74SMIs/FJsiWzu5x0/xm0Gru0BYV2m5Nrb
dM8RU/yQWaroTFGE0rBAUBVuXA7zf6QwQHMOKwVeHNdMwYwB6q0rndnYhdh09q99dpq303E5aZ/O
YU4SgxJRbtvtv55NsUGp2Wdorvt13sqY2WYtuaYv7+Udd8QaMpS7MQkUKoH3gF7Aj8v/w0IRwS2D
wqpB1av5DaIu+zvmNgANuBJTeXR7SS+hIUNHRJ29KiP+Zk5zR2PlH6b3HbNhpxAWhJ8BZKrj2lP9
9kr1W2YX/W+PWS/hpfR6yJAW1Pi1TDzgQSAuTHPVPFFIIk3GJazBlyOXBv6E+YrL+Oy3KAKkR3iI
4XG+Thma8IwgwP1ZwHDhOapyaROP5j+3X7zl5tIs9VxK7aMJJmPTqjrKQprW8ZEmb3sHwHkE0EiC
o9/eLrZ4Eh9pjsW1QnYGsXAQ6dR59GWO3sWISezbILdNlvQfu10BrKOToaoDVhzdywLszyWHzqbS
eTpDiv4LzYeG07FK1fZ1zj52uOR6M3vRWFWCBHPy+m9G80TVVFbxxQic/aDtLh1fOlcoJNCBr05/
0cpL+0Y0iEtBpFyFWYgzDzV+nZaJrAHWbTmq/DNH1HKOzRabtezASJAwWxB7LHZjDPEBz8VsQsOT
XlQqoqbsOZfx4U9j7+svLymHdVYyh1Tdz5ZJNU51wuPQA5gLWiCqXaYi9noNZgqguq3sJIXlgY2G
MCtADe4bYaxjlQYLXYzxEb/OldWcDBaxRhOzBn6JjT13VdReNHMD5D6c7+5tjjnfHrJXha7q6kN2
uEKM+5qdbYNOFtEhrlaUG8PnXoG9F7Ar3wRwSteCX4ugJkdIyucSzID2nCfERcRmxBhPGeElgvyu
Jn//OzLUrviBEgFRcDDJhvwUoull2QQN9aODqHfZig9pPbzhRkb7ziAxALXEjSe4DAdTAg4cifep
cbnAFirgS54wVD3JrJ9TUTIQKtIC+GD4YIKhCtQh8uz/nYIpMG0/vQnk4YGhOgAJZ1fKRiXMIw03
iyWE/4arIyhJYXdCpqczAfAApH44PfU8Rq9sH95zdpneIxljgK4BeXRnQIFLEc0qObttJIgiYC2p
6nLdzTfySnxmcUQorD8qNWK45eDkAyPMpACT9FhML7GQ5YIIXAFWJliGQJHsUQaECDIATJ1D1fwL
12z1ggFxgVGRc55wQ+UysThp3Wu62trT/9hG0Ake4lbSsgc2EHeXoSCipYel0rGCxTAawKCkHX38
+ELeoB8PwtbDSL/VENaTVXPQf9gu0wx35ul3RLBIC7ochR6h5w2pi1BLLhxNmfHaKCYWmBQEKDI6
XWgCXzQNpv6zTmfCII3pc3pfBdhUt0sTJVAw/eKCyD1b9a1u0oVaYdd4iY/VJ14PzEr1USuVSyHh
KD3DSeXswIAG3j7y+tP/oE7XdDRgwjUPGEo9GXSsc9RTXDBGE+PdAsacPXTHwO0JIxyyqq03NQCS
Pa7usmtG8z/iQUk+JI5nGeWiARDIFAKMv474KbHrEEwn6FqIiRAcXdz9H8JXHwmHuAjJTePBlh+8
ARiJA5rEFr69B9NfrNZET8LglC9YOOe4muFzxlgbohyrEEpM2v97MnYGncNO+I5bCYAa1GCEo5Co
hS3PPB+mSaqQBCsp9MSl4u3bV0Sxyi3XXfxohxmTa+mV2Ch5kk7ucUNZoE+onKFKa24rLkc/Whxh
sPam2ZqZinOet6ays5z3dwAofA7k2J53I3ol+UbriEkm8CQuDYLC9rw6hreDmXXySPtwhzxqV2CF
tqi4ZeoDqCmzphv8HBo1VHm54kQ+GOjBctBxMxa0YefxawBF98bUS8I2BJu8Wq8pPJtENHzih1FN
gWvRq2CtwDSKfREC1M/C/3eAEhIiLALuNssIX4Y5rkrQcWmE/WVjl3sOM8iC3QDODU2MSADh1Sps
r1IWdaxX3GKj+kBwJFbGh/cv+y46y6hDrq8qYRfyi6L4wO2ESHxgM5Twr1zgdOwPBEyFnT8bQAf5
B5YmOda6aAiXkzdbmLo4WnjHwkpCWpx0E2ksEYY+kQnCtlwJU5+dDUQ6zpdLKQBvPDJzi6LHxGpx
CKH6i7mnypD7tWrDOx3rbi5onJP4DJLYVSFxYe8EWZxvwerjPzLrOps1nCp2AtD5wmh2CrKQ7gYn
RNpiyOGHMToL0OavLZaMZz7uYaxP+uPD6Jze0gGQwHygo1dTgermaqgj3rrTkFyZg9E+POEztgjG
bVlTeyPuMRjSlNaoebGemIy5ApqqsTJ5kigAd8D+Z8fOuHTb8LNIFFhlbyPAPRvsZwY9CRtTArF4
2J58/b1H82127JPXM78pcj2AWKKyAIdWAuswCqe/G4CYVoQtaM5M/LCPYgPkVrNpafU31b8cw7ZD
ap7u/C/4A+cI7/HNmmF4Q6ykfZ6eMa/ZcZivz12aJQFotQWABwZBhSMJXhi0YR+uwxwAcAwBnAF+
qly3zuaiF23hL41JtuV87Y+AQ4e/5Gi6g0CseHouFCu3nmfxY645L4x/iRnFvuiY//DH/RJAPqbt
9I7LU4it+/ay0dn6h/XonX5GCOsAYDbHsR4/SGXUtp99kWLkCywMgOyMjkz1Dht1Sx30BbfiQMEm
/nY0BnR18dNh6qZEj+BlKuLQ/x7qMEztr6Uuta3OVrXh6tNK4EF8tTv2dVSMiROA4hJ+QPW6yAv8
k/cxu7FY+VOUEfNZQ4za0L5bA5yBVrfhvfbGW7Das5s0DcGILfRrGAQEm0qwP0tzBvMXgnsQJOO6
fkSHYDq9O91hl93gn9nQiNOAX7AqHA6FtwVCLnpJ3VE5Lx10cFMR4BFXziOy/3ripoFjOa0W3BJr
OiP51p6K9DBLSKu/e4/V3euRuC73vkUXVsQVG4a4Nu+BQL3PxzwFRHvC89lf8JF32/nROXO+8pG9
x9tH5kc/ilU72+wB1q9QvEItwb86xDt8CiX7gcLyG07FienrEdoxq6Lr26fWCeqonKp5N88YSdQM
IKlR+JSYEyALzbF+x+fg7oHJ8QZvfuEI7Ymj0WOmeXfnfMKA6cCOhBc87LDdw9VCJBhyluCMacJx
MzeS8Epw7Iqk2DMPN/2mX9xYdpDAV/SZjffCr230WWVQ+7gIxNDyVqjPWVoNekJS5ZzLRMthLrJK
q4hPTDuuhWI3VaBhHPj7F2kvOCCUBPjenebvZnXpbCD/oJW9OfiywzSEr4Anoe1Vp+3XIG6ZbJtn
Xjj7nspJqR+cBkaXMfj7O0E9qLBG/OIJcXW9IFg9cZuGwIh4xS39Dm4BhjLp4vl88t7W2yoQ3mKH
RMALKKSoq6xOoG2Za7xRg3CWLcXzmoeKiE3AYsmKLYctqOH7mycnfk/efcQjEkxteKzAzMMVn7xX
GYcZQlLoYnudSylW++VWkg16AWLjQdDEL5dXbfyROsQQohfUR/P2QqOrLcvx82Wwf91IXWjg14c8
MM+bVUP1+YO99dSAd4bIAVZHIl/6zq0CcsmeTudlQ/DqnMKWMuXZqkh2H7ZxCyOo4ONu7unKPqar
Hiogo2SGQbDGBi9ggOcGh7DZxZte1lOkt5qkz1Tm82ft91ob4KkyTR2j6Jcb7OFqsVzCTPam03rS
VbDQ2reQalr8ZFDDlCeFxuRqDofDC8GGmJAW1tAmjnYk9vHkIg8EETpas0w3vorFcwWsLfHZrRUo
DF3xjADW4JEgnJ61veD3M1gz3RCUjehfqKi6gVkamlgPjuUoJIcSYALM4vInfilYAABoYFFJaYDb
Y895m+GHLAHQkFnL8gTpiLQ3BUCkkCeBBM/4UTnbGAr2DaWxaSVuneA4p2v4IRrCtkpm1Q5MWCFS
YJ+Xrtn3awurB98/UzVcrDznwNvIia5TPEI9d4/7K9nnsPx/7TkQZ7EISzCy36r3h0j3EsljQldK
tA4XfvCxejf3jQ/39HqWL/YM/+6YgMONWfym3YHVOnIOXfvD9s0C5Ok4x4blIkzEp6WSVyJ542Ig
V8SFQ9wft+Ff9u3Dva7ZFc72HiofYbWUhdX6yCIkFxPU9Iod0TdHv7vf98d/k5sXvs3LDW516F1m
k7DjW58m6GGxtKZ8Fp5/mK3DDzQA485lIq40DVvhbYEuZtmJl3ibt03UpE7a0F6kUWRJnVFY3Jll
hGL1ZMX5erkEF1riB5hFuA9BjxI92Zfu1ORmnDKyTaEhTcS55WxYJ9RmUUjuQDecTuaH4Zxs03XU
SR0aVdz4VnwLW2yccNiOzqN1Y6RyNzSFht9nWk1oKe8VhcecovjlLDU3oiODKM4EmWm7OGbSSm5x
hGIShv+n7i7Pc+zdHXUOVdzALbB29Nr8e7BXmpjXUMU4NIo8A/6uVvyjC7XgDBzCAFJgAV5ykn9o
+qT2Wi4buXDMuy2gBiG+I3F16HeoVKhaAf4BjJjwJskhT2iYciwI4GqaAGxUWSjpMp7npXh9CBkw
ySw/1QPH8WGLEKmTBSloV4JpaUTaAjoxXDf35MaBkuxceTyfiWPAEkl8pyB6Y3f1mDOVwzG0R/gk
bTiQMGp3fo9CF9r6Okob029hIOn42Kw/51FM3qAYLUFeHFEng/DNyw3rolVNPrT2EETBOHAKXceO
I+jTel2DYhpMQIjmbZGuDmcsw61GoRmsfSc/iq+Ihiicif4vZ7i9LkcxBpw8JOJNF0XwfXzfb40S
/Y84T35cXDTDthh+HEg8RIgC+LuPQIwjeEOQO3xcW4UVEGCapv8lA+pPA0YbVxRe0rrZDAR7E3em
uuSD5dXYgeolbAgYW4hQoG7BYkFcq87FrUXuEH/28HaEWJlj8O/MawEyIR7a0WonnxycaiHWc5nF
W0mjhnZFDD3ErAnfO2rdW+9fEChCVQPnR3RSnNqSTLiMIF+usUZJGASjKpmzpQJfpOnBIW1M84lI
YsqwrAbyGkw3bBp8Pou0SiIlamzt7jA/4fMRj8EN49lSarvohfrXXzq5UJZrkE6LyxxFLODmfyEn
8wGZ88ZrENtsx+IS/lzOl4bOw+XzcecxXfewGB/9cdvfuslx1ktAP7j48QP3VHld+DY7lAGcPm8D
zzeH+Q2tF+s2clLxueNzJilpksVe8BkmNBMNP2fk/4iF3kma3mawSbw0EQ4O88KxL0ZchClCG+V7
uHEVC4RBGDX8myThAzUmohGQs+Vjy+rhasiV8n1ASJs7e+fqBHyGvmztS/CWjOIZsgJcWDSskrqH
44FCg1wmtNtpZgmLQjCit60ypVku+1PALQ3xKn7cD45HH7oA0Nw/90/jwTOoAkfBAZ1+OlZ0oxQz
Jr8pw4UfDqA3W9i2LeS7KsM1+xssSUxW5FrGMYsUacyNvejuWTyj7JVrbrpsXlIY8DhIoeOxsMOI
8VUsD1wKQ6wA8gUFiW9iyru3lifCN4nHkWEJFHC+FFsWExLFYB+V1I79yZ2/J3OEJRTUjPUAF4/J
+kWlYNy6soZwflpwT+AnkAE1dvyUXfldmQyLWKvVWC6f5LTqXMQlvSxdMLjXYQul6BL/PG5P/irp
Xz/oOY+jjHPMFcrnSxhBSph2Z0dkTnxqIRKeXSQQxHU0gLG8PUyZRGceTteGquMfOgsM46SpOAM9
b67aOO+jeazClwbak/QuTiaE0AecP1Ob4PTPdA318eSQeXBC+f5f4mLPEHk5nZHMHuiPOZhsiGAM
3FA7Za50iQ3riQ9JB3xxPop57rNg3vuPiAHX3BThErIsYjAW9EMdqLXQW/6wT2J7YbP/gFG+4d/S
J0PVAcUUNFLDTsF4MAS72GQM3HBV6jOU/0Zaq3YYmWr/0XRmW4pi3RZ+IseQRpFbehBsENsbR9gh
togtPn19yxx18uRfVZERpsJm7bXnmg1mblrvizqbOk4H3SXi8nF0NFo/WlTnsa0VCaonNPNoRxBq
7BPnyGVKYhPUGsjjtPhEWekELpHsMqJT0mybOzu0H4wDm/A0HI2DDVJZkumNbW63eFo059CCseOW
aW7T+Aa0kTtmWbTyuIuyimcJVIpjD/NAeo3RB3uC7G21kWFM6cc4SvJS40OXg+uXRCsDIhgjL/Az
xlwaGsP57tzf0UbsOOqsR+Iac765IyxjnEiASb6MrvAQ0dlqvFHGMpxiVOqf/d2AzfI0hoBKNAVD
IpnqKQk03/kGTGn35ltO4NmuuaF9YShFfNBzJaAVU7vsmVvmnWP15ZduQK3sEiAAzUiOVpXXZd9o
whn8ctM9rxpR6cuHJabC/SIVfgoQB5Q28L2wnxAKJAAYimSJRt2NCuc5NcKSreNnMC6GfExiCH/H
3FBmBPJYiug+3NPmY0CI7p968pqmVN1Fwo/hFEsleCMiPYPB3iI24Cpc9fv38WplUIEZpYaz2f4K
WO1McNj2vLuf/fbPEFNsLK8hYzSRfc4WmrNYaN5M6NNsaLCjKeeUT/wkaUCyc7CH/w3asr4MFgu2
ttkpvgmUbWnguDyc7ASfrlCcGr2yCX83CKmClHKDQzNeqQ/crjEe/KE8Z/eFioApChF3jOvS9pz8
6P4ZI2f4TELqgXRLSyQmrPimOo+vk25plJa4qB79g4L1Nxsobm3sbdQmNLZdKD5iYAD/HGDOV3/6
c8baB7qtB72fsRFbXezy0ANwp2lKufgEzAwl2wsGORAaSKLtUcVP4URAPrVmT7ytEHHIcmlZDNPF
klYexY9DB1SOZCJ8nVDbJ2ZwAmwgSGzH+uOoTBK36s/4Y33H7XvuiL/dnSd7CVI+WjqwFOtwzT7v
ZWmDLYWtUFoHA2pE5cw+uHhKf1EFVtZfSL60/JQzacRdsEPxHYR/zE2TmTMNDSQTOrK+gUkDd5k7
LZb6kgr8bgxuEG+8/UAM9BS2KGb94NfiN7aMGEvO+FpJbZ2wNgC/eAGP7o0NdTFLmKtjzgjI93MV
YSYh3AM5qoD/fu2kOQGrixJANRkdLUywPuauYKYhcTS8FrbE2C+CGrJ071F3aIRDmtQCfxKczXGK
ZXGjXs1YnwuSuTfgOcPNRrLNGJsTk/vJFlDuS1wsuYFkF2NyByQuTmJodCjurDd6fCNYUTbNWYOt
NitZyXRdxFgwCC/jD+/nChVrYTBaw8OTeRpmf057cCmhNcJf+TqoDD5Pryr9Atb92kw01NMW6ajf
FKYSTMfzWDqbIx2bfpHp25a3TFvzW+S0c/xnKrgsc+OIEOTsPORzZX1TbG4fU+IS0+zEdpkSrBrf
IC380Lb5XzPu9b67t2PBaDpZnXY4QA2y6YRbLfVJkmXaSOwMXbqu0yL181waj5DeeOn4/VaQhR2R
LkMOJChtcesxs8JDjCUL8rumSb9boS/UHNiifBv9e7eVdWmpCEGxip6oCyC+hx7PWxYy2+6rH7Kt
LrRvW1SLdFDQiO2MIpWofCYvxJCN3ZJ3tEVC/vDWqcQP0IiZTALO1mDZipdx9fSahLowjWoS3M6l
fRCVa8MxZGLak8LxTFadCdBwiuR8VqTwXOAZhYcBPDk3+6xY/x8F2tHZl4oGVVm67hT74FEWkrcb
IH299vQO5RJ+C9+cQqm7r6e5z73qppxWpPOjeICIU4MT2Mo/IrFs+6Z7uEJhRYvH6JZGHTbgDeaP
q556769/P7l3LL/OPQQxj1vQ+YT5ITrrXS2fwPolSoNqpHSFq6tCZL0/syVwCjzRcH4SPt1RaHjE
jKZ71gVnj/HLbxzdJdaUCFBxDQOD+pDpW9l3CB2AQ3D32zjs3lw10LtnDwcaZ6n03ljkEUp5UX2M
Tq7sqZ65q5mDqAAZR/CyEiO+ceGN3yNydF9K8rn4NxRZe8KKIaoNzL912d1SWwsvLU9Dbjrjuzb7
y9dvVBgwNcft3PNIfeA4zCnn/Vd8Rf//iL7gqmT0QK/Og3JO28pAXxraolsOXg+32vsL9eyY1/4r
ZuJcuBXGoNDBcVNdsshWtbssUfvcewwxGlOtyzMJJ3GQ5klzoIYKoTjxtgEc47c//vYBBMbUpv+a
TU6z/ObL7Al/Pehpexq3mmidiNgUuid7uAlOoMkHFzMQ8FCO//4IbpZQ2l5zZWRULjM8LIJrj87d
IDfi6y2q8N67i+TMzHuFyvI22rsXicSwj7plZ2NKZ5FnZeG2vpxhr0wDWhy68GNhSQO/YDTUmLW8
J+5pc12LlvBf9nyy+u9+YXzLkPgKM2LXkeFPbcOdw6nnaU1qG2ETts+ePuwMxeu2hTyhcG5tD7IF
j2yYaV0eI6XGtJytlEPUQ7EOlXuijVk3gPTIIgZfQBrEznM+BXVhNyhqFDB65dnstReVeYuzAZUN
1M+jo4AszE6h0B4IBsGxCUGfzComYqsrLqD7t8UhlQMKHmaUK/jZKAJkBt8SSkwCAQw6Gl3Aa8Z+
R69CIf0FENiHh0sNKSbUX7qxkk1KJ5DjkLUjfEU7f+Ivqu4I5ZLKzoR6AmBhWJR+FGie194qGH1O
VnQdTbZm7/axPfLSUE1uEH6Rh006joYTRKsKTIWrMDmoOXuN2FsesuIUlHC4+rP2sAUdisQW10Qm
eoPiMwmMnyzyubQ/DHxcZcQ4is55AEjRmSyMGeeBLCPclp3kTi2mFugQkE1IvCKh+FUzJ8O6ys6e
4zTDtq05TxmWHdt22P8wEbumwI8cQZ7j8LMSg6TCKl5O9twePBUqZo624+pzcG+lyDNgbq8aoBvc
oOS75rTFbViiLpklkCtbzMTEPmlh8hg45XxlWnqDdmyPflNlb4LH8AJPYV3kPGHPISgGxpLhChGQ
gbmgjfJWcVA6TPLg2gP1wfzAI4RMOhT287e7AN8Q1n3UeYWQVfyMZgwrMxw76FraUXOH1q04O+TH
PzmIvT+uSrVPsL+4WQUnOFkuSZ4CGzpJ8u55C+/2xy4rx08YVe9I3MYVL1kd8RHLDNSDVgY5m0sq
9GV6NCbfd1xkwgeB8pDjoIW/scJtU82BFrooiZrluGGwOCGveGWHfyA0lMPdM1ViOFnWm8E1jJJm
iOMVV6mv49+F3NFR6JXoimukHDhdylbhKaIR1JB3KVORWWh72k60igavgnKQXihqgpGOWK40e+Cu
XGCnf+1g7smg0+PCgGotSklI4SWsEi4tzwDPzqCVHu0P9Bm2mQfeO1hVnO32hqmcGn5L2s3W0WrH
RUNGUU2NnQ35wp0c4bX2tZhQQZVZD+4NiPJPSNKQt84I35cCux+v1nTdKZxBdQhKsAkJRJufWt70
E039uoKgtFYZsLGG9l/HIBK5nikPhEOGjDg7b5adcXW4lktsnJp8aQkvavnM1i3qF1yaue5BpXZt
FxVfysdb4S0H3ic9QBFtjxCq285axzeKEcuD42xP555ymzwIOX+vibG7pLqYrDH5aj5A8IvNgXVT
JXP8BvZwdD1N90pzur5fvFqx3m+/JH1zywbrxK8dWyAfs+ymVJOfPozzHjos1EXvJDNh09MenlGc
sNVa6tvaghApVnMsIN+svZh5bMUElNdIjeBRXW1CDWykAHEH3Uf0ZlJ8m/R6jQvJ3a/JAdsa+evA
AK1+Bfua0IPQvzsuKczKn/JxbMD0gEnWELAuwIC0Ny//TKKWLL325pVbP/zPyWmT1MHE9qjj6sZZ
Iae/wGavI8AlfVtC14kOIUfw0GFUhN0S1gLkLp4yeuD28ECdNnh+tJJhzPC9+iBe7li7XbAzQxgk
9wAXLrUO96zGEcyYdb0D/zV5uB80Ak4FkVSG3x/nUEmHjREZD1keLKiLIcQvwCeXxpDGXmGm+/UX
7C0B1htHp4A/CYJCyxCduyQaH1DlOfvxL/PrV/IqniThGpPjRL67jXtS6XKcp8XGzlPIknqKv/gG
KmZgbiBDdSeV4mhY2vVV1uvP1pw63IEEQ120rx2yJn06czNHpIvI94lHFztp4yk73QGDdf7tFIOr
lzOtfEO3bIBVWDdhUjSVcetxtTa3116U+UtonnYr3MDt5NsA0OnK3+nqc+TZPxngsTfs8aG4YDLi
eJeXuPPdrcVXtQR1Vyz6NpycTfC69Z3H7SXTLf88256mDbC6ziBEl8jC3QuDSov7mrfgAxAW9ZtX
tCrYrtz/JabuXBv8zLCyhhgMO+Lba0fYr/XfKXIQzaS3aXMIZhXwegKGI3wtjaF5CTrhkstkb4Xd
k2Ld48Ph+wgDXgSiohzDNkSxXhverVST01MckL0szIfpFkGstOFHoard7euC+nxwOphQ4/nZnuNo
AQkxFCUrykDOtU9aCmyCn5AiQhGfAEfZPOlHBHAX57PR7eWXrf6U5SnkCrbnpv1QZV+UiE5Jarii
f59wLEdMjxOfPP30ekCsW30DzIpEwWr/gR1+aA09sTw27oKWaV2FCvsa5F0TBg8bpzqpe0AECeCC
TALojPaUaqeBjhdWSg9pLy+K/+mZnS6h3Dx9xTob8pgPEe9JWbYud78BsdNZ1V94QPJ+BQHIUzkC
9hHE/mS76VaHhjDYVrxFjvjSm1k/iVLc8qlkg3DZkNsfljhQzQ1UkqDWBmWmZCQ0BNmnjwWksR4r
M+UqMvd1fK3HkH3hk1pfrijo8+3WQDP5e8N7mlgrHDzfVshrwIlx+xlyXhCEx6CfgepZ6foDs6Ax
9n0KcbpGK2Xt/y4W2rS7Jpnr7dncmubh4D1Ax0oTYbcA0ZnqubT2lKUpZe2IcThXxw235TSUi4rK
D2D+GvV5lPe0+9qTZvoCVAcswpYbLzx4i+xc6ErZQfMoA9mrQNs1J3vDTeXQxdiHXejZsNLHijNW
FbSaNlks8vFZUDl7VPgN5Mf6tz+vL6hmVZJTgQnu3goVg6uyHGRYEYrgOfSbc/5XQzPLEgSfFiZW
bvU7Pp0wrunZcgBhkE/wCsCAQYAuo6wz6dNHyJViYsh8zV9u5F7dCA1s+ZhP8+llU28CqSJZbmI7
55QPzNJrxPzZ2eap5ZlFg56ugLeW2Eu4zRecopykwY9T3p09MqZ97xw8YE4WbU/92mrHMff+ATum
88K4D6t8dWqMjbJ/1yLOIoSe1KNrs98h8bVI7pApLm4J4XLv5sGp7pp755b+OKF3C3WYiXJUuoU7
c2yj/OWgg+sXEwoUzxD0V5DbZTn4Vom+UzpY+4Dc0KedVQjjkX7dNkyMat5/TXW4uGFlW4Xfz9Sg
GANwTNrf8IVM9Ozq0CSUtiC8L47XUPGzr7MQIJ07i9ZeHjLpJXmia8JekNPgnmjVgticFRbBKT1W
3eWWL0VQzLArp1min+bghCNQcyB4GDPI5Ok2RvKu8x50QcH3AZPhiJHjwGYzo4TKkuAi47M5YKrA
7I2lBo2A/YaSy8io72X9FQxNTGlwx9WwW3OQAoOwDaERo8Bf4DR483kRqVmENF23n2BbQR9OUAfS
eYkzmDiFqYhiH+Er9BJI32meJvuMBL4+hhWN2mNCpZVBGwYGptio5yCEX4cXIg1+0QIEEmAB2Zl4
8jr9sqRfg3AraQb3XhG8/x6hZ0Kz6kR4SAnNln+I4qN2sXmVoI9O1InMmUljWjE6vP0Jfa0MExXj
T25c9PZfdMH0c8Lc2w8wX3PfZ4ciiREhRH0wI/xkxXYK+86IHbl294MHSVOQ0RjBx1V87L3xGZNI
CY3v4N9TIcSLbf/TXbzAStTdscc9Y4+5TySFhHReZDZleEI9j9MGWbNRGYPtY2Ukzm7i0f/xhOaL
nghJhMw99n6DkwsZrSRdC/tRRj3k7hAI2BkmGH9Bq9d+Vwv+GIugaTsYe6zAkNBduKsG8kMpuGKZ
/GXYeYaKRpfpHwb7AYS+HY5n9gGrzd4jFoONR4xbp2TiToCjZYpJOp0RD2dMWpgIeEKszEqngd5A
wMvKwiG4z/mXlmU2qYegbl2n3nnsMbN9TJ4z5wxx27/xv/pQpcDNQHPaDmvTEOasTGCgXfPw4xmd
eC1KYkrRZmbBGTMruhIYU0/Ej194z48Z3dT35rQXzJ+SZq/KHafYVchTWuHB5qgtIQ8OiRK8bI55
LfMOHWYzpqIdu+SwaCgOA2yAYX51mRYkl82dC/bPN+kNjVROSYN78iLuQYQL7PH00gba27PsLkQD
Pbqt5AKZ42KtY0jxjYmuOaddU7FiY6j4cWtR2N9h7jM+7cSGu73AlJe8EIDBh6VVtmVi1U/1Q5xB
I8ousKfvDV83tAyEdYzRdK11COJGH//YhMoC1dK6YaVdAuUmE1IxIQgkppWQoxiiQidIQf9bSKDg
TEqHfBaJoGqMEhZsjP+lw1a0zXi2Z3UENyCRlYDnAZaY2DMQArRgEVWc4TmCBIjVhZXKUIvz/Ga4
377WjjwJT1S3fwwsZzMn2J1haLW7tMybDa6l3nMnYisMXgZPhCELg5O/c8paay9p/oGhgprrO/ar
xKuJOVqGNERUftoN7+k942b857pQFBhLt2FoVlD++viLDvceRMRl/+0cyGGHAQxwSdtUj3FQejI1
VtCsk6bAWFN+CqOK45Ytk/NcA3Hsl6gFPqDStDAsUKF9YiBbDarRseUw8n2sypdXjEUSr4e0WjAw
OdQfVuqBTW9bbG+Y7wl2gkE1PesBgJcSyeVTvBXDgB8WzdzXJn/HYkTS5IDLBsYYnMmJYmfezHGC
52rodOEgXHGdxBtWJZuNsQXcFEzete6RVEo8vl22vhg9AqfthK26BFll6ODCex3fwBJeZHDyScV/
HKcISkTR0yTijsl1PW4i6hH9sfQ5nGT88JccBVyFJOA0b07ID9YnuCDgSV4ws0Ga1LHUbTlaHgc4
scCzA/2ieGJRBz1cjjOgsHQulGLGldJXyjYkr8kbT/f9Ynjp67rVQlqa0dGaNh0tXsXgmNCsBLd4
27A4FvjoZhQau8/l4OgOaE7gaTAsRgzAIAQAbABKMcqRqctxWAy9BHrEFB48zACh71JKWLgX/Ndk
CJIB10ZcesgMyEDoruhcOLbjgQI8Qe9Ha//iimUFF5M39lndxs+tsqIfV9kJ9hvmlzClOY3D8Nsn
0uhOFg55AS2LAukwO+A4wybHHIoLzOxUdj3ESvahz4OprSq8oJhn0qHhVsFsjGQtLVC3F2e1kI9s
8MMy4+7OFsywUZcgpmEH8bWpMcXuIh8e2Qav23x4B+hf8IjfE627kpir94T6PxB1DiPlYYuKCkqJ
F35E5Nn6m1PwTygZoQ7gPqfRAhDP9UybpBu9mTk3mJwsoy8lyVdmJeG0OKpGe3SPnxl4/PDdLTwm
41o4hDbJLlNjlsE0jSqbe5tNe8goTacxQ7dTI6zJOGozG9/q3H7yaWXrxxtZ5Fur91acNpofVj8Q
HKIWr0FUEIcKrj0xKd0Gp++wz/QEdNJbyZ1p2Kj1sZuQTKSCJ/yKK6IE9XiEIPmD0t2C2fuD+OnI
YXx+DztBb47VoP9GTByXwYczYJovXt1i3Jm3B9uB5bd8i+uYplb8tQ2/dpig3L3Bw9XXNRuA3YHC
e+hBomtV/NdpUoRAC951rSXf3s0pwnMMGTa+/JkIN62GX3stf86AGWoeYoD7y6Z/GgiV8BgimcAW
LMSkAafuF4WeeVft7KmP+ELZutPCfga7Cj604R6m+obxxAkahgwMsQ8NdQjHtP4tOiDsA+4X5F7i
iyDt7mFF0Z8W2/ZcH3ScTsZPY23DKY7T4GPFdoAeL2m4lxUyj7jqXnFhm9Ivj7WkggEAj3JhMp6F
YYTRTcstgSh3h52WHKbNkY6PQo0aZwSd2Brwl3VvWA3Bl2rb3+nn61De8Sh8uYfCAxwZf64BkFqN
p2xuoRhZDhCCBS1Y9mfJabiMaLpkqtLm182JH67hw6VUATjsd3zj1Sc6LD9AHboJbAUGt9ln+Iri
c1b19gj7CCa99K5YOyHQ4ijlf4b1II8BzL3GthMDnbBLGvZlZ5Y4Udbe71XyzPCV6AxiogxhPc86
/Q5kUm13oum2HwStqJZS2M+BBPyV/mVcB+e+jsQNluyt3+JAOyw8yQAx5ieOsdI+o0elJWoj2NDm
MEyTgr93VTgVJg3d4vELfpG5CtYEULFfkMT9t2NE5BQgNHQau2eMT0L4wU7EsDFJwTsKRyR+SYhr
K3qyCuUHOOD36vize7noRdwbC4iJjW5ahx7WkZj9JzdnjfeAiwKT1Md43vurbAgPEOZRNgWaPecH
JvF8/ElyGwcFPj5utr7B+sOOJ8nDJr90zkocSLCDsqDGnCmai0w28Nqlsh48Sh+XtIWVhnieiGeD
C/qAiVMNMzinm+jjrpzepm88E/eLfHSfGvM9Av5O794lkZWhs4lt3xH5QfIYwjOFoQFcVA3VGPc8
7xY2nZvXzA5BvsZyme+9B/yf5bawK2lznh9YEXSOZW9v/eHwcbE+EVsHSzyHIyshWdSM0tPElweo
5QgEs2fUJcZL4FTjNmu52S+DwUCJxOcE/eXfF967zqHZTIxEt66oDu9OHldwi+5uEZqJOcb/oGAu
wafF0CK4BJ9h/oSX1nZUolI6oc4AadNSA0EsxdZzDnx62Ntl0AwfkZHcwPmGTLSKEExu77D68uzj
An/m9m3e5qNDQY/q4Bm0iZExQ3GBicak1rk6Os7+wX2M93RwA9KHwoN/w0tQ+u+uwTQ4/zP6xz81
WlJ/31GDUDFi9UjOMZ28XyYFcwEWLUcJu5jvA8W+xx/I0L3GcN5G3z4QExTJBT6wOPgFn1flBpbj
ApY6uESyHxsDZEdOPZXoYwVfGwUrri/Zvn4sWCQ7jHi1iGlnDvLiGAg9Wa94U+Ah028sHm6B6hWe
wtmRGOJ7vE+Vf04ajeE+lUGxcLhJQS6IBx735iwlM/nYZctat/tYdCwAVLmQvUNh3x9u2dMmjx4O
ZvDTt3u3khDl2hHfkDYQ5clS11r03jtzhWWNX/rZKyDg8ng6WHXSJh7EDVSUUtBZV9DJHjh1kLpg
xkp4gDnoKww0MK1b2pX3mFceDf6S2Tw4NQJvbWNsGpAs4HGffFhFZyJ3tnrhqV1E3d2jV0EYQpnA
dq0y1mQ7RcyDUhFTSzg13dLpjNvAsJ1hd2YGw/MSmcHInU5L9w1MSQAZreilxUOowC5BTmheo+X8
s9ICgCCeYYTn4pgCaxA3Ah45ODIoNJhhUQv8Bug023+QHxzWGi91ZdrJaM42Fq3kg7u4hlOtPod0
Epy3IHdmz0y320FMPAcQODZG9DD46aHsgvYGUdSRjVNy5ABWXvH2tCq7P4HoJ5XN7RuZyZOG5ekj
OsFbnF3UIsTKnxNoQqH27rwJtb8M7l4RXlhZu6NqiUFLQ2RCBmX070ZKFGT/6OGayTH+RmyiQ/HA
rT0xMOpx897OqYecR/UUTI/kN4xshAWIgniKqDMipGsiFynmj7Z1zBrDpid7utrXRzdkwLJTdngk
cdJxxXRM/smMi3RE5vcIGbsYa/nyX5K6u4eRg0/yDwEF1kWXjvseKFOBodcZi2w6DfBS0hVDkU/y
J44gp0JlJQSQXhBlPSceaTmleROUECPCg2NgcyVDfl5b/MQkDpVuDpHnGJrTci69NjY/2LFwR/Eb
WgZfX54hDMUjdAxovznswPTiU4n0+Dp7epeJGN/wHCgRqqbwj/OGI5T/Q6R2T5hRnAIGCS6umhuD
b0DX4xj+MRQhFONul2oW1mtxcpK/Rgyx9shkPr+//oONPrLzM4Y4LWQYssfkmTk8kAygz5ZWvvn7
jq/ei9Svln0PJTag6l3SBrZJbe/rVsiE2gHMAqpU5Z+RhUCZZ7P0ofaTmGaCoaPEdAGxHNhmpFgR
1I3VC9liSKj2UTNQu7em8xrqcRVprh7fB89wH/CW3HdsYhnd8D/8vuMrfcOiucYEi+8iIM2IvpOq
95nIO5I/V/gujWWhe43oHarOWdxkopqo9qZTx/IdZY8+IlNRPEny2j2MEOLxh7Km5Jfkvl0HCkWG
QA/vHcrXNTQv77BixUGmRN6OZgmlF1EKPhz/FfspSXI1owrJiM+xzL3QCpBe3mvDEZo3sjuRZb8/
8EwkFhJ2KsLcjn1HBPFAZsm0HPsNKejXFfTBnmSIvUlL485StNWujsTm5HZWFe1i27sOTpJsd8cT
JRJXsebs6aCje1g+3SxeV/ZoGCBR6A5Ho9HVe9iue5Dv5wNTedtW7CNHa7isTOY0xPnEBUEKnJBk
eCRHnJJWML1hUXlngUMq4mCO3BCPPTGdIrdXDKLJEWVsjCku6soINza8AUAi+7hGQ1IZCX5Mz9E1
esSH0cUtswKDoDaC+oarwYvmDx5d6G+JPIY5VO4XQeOMGsfSyMozKkrqNkx+RkgOnRtmCXt78SMR
yKEIG1hAOcF2vTMCWy04giLccaOQOJHrAiMsRhFDjksoqjnpXHBhxDh2KjFdWpfv4/h06d8TjuUE
tWIajqUdX8AaDwQboTWPsgQifzlp4dzgS4wrY1Ziyc4Lxv7+cShXQgmejFMYEYq5Q5tLJYfjpS/o
m4kLkCBo2IuEwrbH7Hty3Unc+yl+YzrwQH5SMPHC4BtUl29D2yCEH/mVwYTDjk/8QfHU+4dLSxnm
zjCA/PeGRDku6NmVpl7O6ey8nHHkF7cCdglVhx+3IYO5Z/JAsXzgNxgmbpI3Bk1I0PnWM72Q2N6J
QlEqozR+L7ZsuvfmvBOvufK0Ba/o5rzsgoawcqUZfTrsPnTVNFksIV6CHQkrBMIY6Mi+6RenKzXj
7E7TdKR+XHHVEbc90WTNO8gym96y/yLgUF5HtrApBZ3TlOpJI9ERnzbgdWuMOzUF7ICQUPSIUv55
BnFlYwo6qyZoqOjbazzFno7sM40x7n70yUwzUI7ePULrnHWb981uRddDD/vz/2PqNoWIxpshscp5
hw1kn3RW6Nk437rynBy6Evb4QOglNfNJo/Lhh9ao/f8ZJ36562J/KGn2bBcAJCIgkecA+hy76nqK
22uagoNAcJfjNWJgOcjK8HQBSgF2LaNkgfLlSZNDmZC28KmmECPAqh06ItyELIjBo11tBSIBrDAf
f/iPRE4PDfT9Ek4oaj3kicitjg6cLvEq6jGJc58hU1AoVRoVDFMX9k9+/a4tLBgLHRlKeltjw5W9
QHzVFEwRv/S+CuZictNk9xQCn3yHXCv+lHWAAtZSR4ynzNEbHJZwJ6TjSwn/6IETEyLdGBX828eT
JF1BbwWuB1hghgA8zfLjY59d4DcVNLsDQxxLYvsgTpLgSt8AVgv7KYuV6yG/xUqxw7akRHv6Ce7Z
YDB4ewP5MrdQmk4xAJn7S4x2IjnC3R3My2jYh5i01bx/jTNcc91iE5NWU8z8ruGyL8uQEQHoarYC
oSdQluAh4TpZ2lqA7mZE5kskplHNSIcmjDp+KF8z+h/QDeG24nJNyDY+UzvyvIS7Lp9UMCBhtTA7
5LkUxjPLBZNKIpfgMh5GhCFxIAcg+vpIWGfCqpBrreN1KuuLByVuLDSgWxAFvv5kVi9P29cvUdM6
VGrDhSFbHjhO4J3sf9MOxzReIeJgGHEmxSym4km6s2I/XBh5kG4/ZIOHg/sp9/LtqLPXTo4ag0Ov
6RXYQuJ9z1PUXs/fXhx3Ru/Zme6aHvzXLTzcy0SeTizKsUGUd8lpPmQN9KcD3hClwl7jtyzdCmQp
yoG8cWAVqR/LmGN7tp/qPIRilSvVRcx+xFZGHPXkvwXa6wAXnn2+znPBeYGd5t/mw3GSDUPKC7iJ
PMEqZCcxACGPdPoIZB9p9fZTmrvfapGXNnHlbbjtuVjVYIFDqSPxkN8So1j87o3qwjr60/nfAm43
8zRkb8JUV/CnkGmT8LdEIkh4sMQNqCxa6iZbCv4NbBfiINDoiTbLTGGBCKmdHxLmz41tRSx8mU7R
A7LmZSYtrwxuAMws0cvKbwojXO3ToIb59ImXUc6oUAxVy6wGlfo67V1FIHzHb5jjVk7utIzw+Mfi
9HAZF36c55+OTgy7JjwkGZMcBhIp/P8Li7XK15NoZPldxljcQVwuIZxzKmdGtW+7GMpMCshIOyjN
MoOYMUoJSg5OR08PRnAzjo5Z8q+tr08E8CG69Ut7pNDmICWX3HP7X6G5ejbnPk74bkktxwyjwtE0
4p/KrtfjKyUdIOLpy5aubnrAn4IeD3016gRuyECMUA42ll0uLZCzoZbZQQAaC6kBGgpTYIwCsMMQ
l4tOivCxRjMrQfEtuOxmLEnw/FhwIGf1LX4A6EvpmpLb9MOwZ3pVXIfXaPa0n80GyKUlDgTfwaZy
NKqWQK4Of/nbwpRHx1n3C9XOyOB7EJvVwPuFgWTI8TUwaVzg9EpJ/4Cr0bWE5QrWL3YlATB/0kiR
nHWvYh/OMYr/bPS2clKCeiNeuy3JR6dZOkditQwzYSq9ycUrR7J1/M4VkQinTNqkfr6AgmBJ6RM7
XlhwGzyJAOYZYdMRgVj4nQGFBPYILQ/f8UxCjg1sPAjqAJRxooKCkhE+ICOM3AKoP9D5MCUH/S3h
gfBT49aUDAi6ow80dJofm7AJOyTr1O/jF3RhKAFRXZf2iceFqBCGpiwsZpaQIdmJEJwB+9auDDF7
nUidNGYEBWID0hJ2Jovdfjyxmig88qdQuQDqYaFnTZjQjSLbnS6DhzV9e64p4NI5jt1rOL9nLW4D
bhLubc/pBJSNDWso5kxmH8+fSTKze0VpFUv+4J3VozK6zjsB3GJvSbTXj108XXY/b7ekKI2eLZ80
QmTVuTPpJpzoBdpxz+jOvAo6CJ/hwaDXEJRcQx/D4pgtQJO53bLPgoZF+tJ6cVq5uN+/A2w77xQd
Fud+uS1G9eo4qsim3Tan1fhJPg0PM7wwDqDANIo9xqAyUqfHUVB3T9KqAwsiKYM0Cwjpic2HaKMo
JxNZk5z/sWrJxdsukWMEEn2OCg0mazyzBezWF2fpnbJG6QokNmpG3xkk3OKPjIY18Q5QrrwS1HNd
rdUFGlTxl7vt9sCMZbgfLIfa+skZkEndc0KyEUkx6h9MYHXypcPbXeHYZdAMjBmM9GZFvd07rR77
C3kzgPqg1rvlTC8sdVZwVRgjAwNN9ng8QoIzJSXGJOIBsA+k95vq2bf3hXuvI2pdCtB8TFqYrz84
PucRg8WnUxDWZK5aHBYa02+IESDytNCAegcsuhxWPJBrSLDg4IE+VPrHnRgEtuFzwsjxzdCYmwNB
v5AcNV6Ima5d0Bge1zOiMEQRFyLBcj4qJm231WeuzVuDYqWmdQ5ss9cdDlQFzUZtkSYh4owaGyiH
GS2shhFULzwzT1TaCnpAwyPwAK3mufvxmsxf4ZlDbY6X9JGYrjH74rLMiu6VcGMKTAImUnUvbGs5
fkWZOoDsmCeocx7dJ2FW5MxvlSliHzauxb5hf6b6vCIX722pGP4hHBjcD46+wXs1ILFoRj5M08sf
RP7hoORi7XPVAp36VhL/0nuXLjo2YuEMpj7Y+H18PT0rduttH6Gec2DE7mT+hI70cSEadxaIXRiF
v2b5pFrfo1ttqz6RFXxYctjuPI4VLLe7m08we4ArM2rdHPQ5DU6aJEVL5IbEdNzI3urdd81ea6CE
yy2Llb9Ay5D7xGgA+Rtuuxc6FGiHHDx25H9g+BJrGAGhGD+iPnkNbhGVKsnjD0bp9xSWzHmCn2er
DztwUu5doj6gdPxB9q4AmSDUxEsGgYhA8XBAx+d/sF1dplfOThIMRMgw/p9l+OWpHRV/Rqz1tZP9
QXwmXl5MPpehmRJaAiDdPnCEbG9K02mTLIh8Dszx5oNunRCepdwl7k0nVLBqBD86+hXqRdIF16eM
+wvdfViLLLHRLzgmdOy24rfwpmVkDqQp6cf46ISQWx8oYKBhJ/tnRK5SymDzLYPYzzR9G/hhQbaD
scKoF+JSf/Vpu5pTb3mmtyk21KfuoDNSNducLTAxRb4y6mJ2aqspF5XoMoJijqNRZ7W3ll38q7qk
uPlnBuYIaTo2tVeLtZipNTT2AjbDizyCYZsZE5ms63eE42acw839u/9VMVb+7zFZbd3OnKM9kxj3
1CU1rVfFLPeChgTHVlpZmCClfeB4WlEYkanhvaU4pnekWTlGSgrtaq0T9PqYo2ZjIGiODtQENq7B
/e8zzd0HAWlPvJ5q1/Rubehfxwl/qkYlcSmXwTFFfM0k/+gwyml1l6goeD1tpISo0d6w6nHBpKIA
K5TiBMH/y2ts7j32w4PzhjGUcCkZobe6xqz4a+OAQqQaC+lhWve9/dyZa9NjElGTQM6jRj8HeQ4v
bZicqr0ntlDrYj2StHncWBRiVgnsils3u1ms/l2HTIKXAxgUEMva4WnK1GzMzL7X2qjkKIH6sM/v
LVPjobPuHFYC3nUzvUdahrry+7ZoNQ6C+Zyi5c0l6n5R+djB+uxEB4aOm459mlHXHrOi9zWlAlGH
atyysW1dU7B48j5sdovGqGSM8ewexjeAYPAW3mPLpikxsuNqydkQAQ23of8xrWcHYFW0HJ3tHTrc
+psV6CC/1guAgk8x0zEK2rtLNm/+ftV7+ArpFk/HfAfXg8d+dV9955TMr5a+bg7OwSVN005BoEJh
7MC65/M0vDfUy4dv5G4Lhz26fFBXEqlLFGlYU0D7pdPefpPWpE0ZZajEZHx2gYBaQhaxH9iwby7b
J8EulspzsK2j9447Zaj2kmwVMmP+cDxuAUvjSENaIgTD/1g6syVVsSwMP5ERCihwyzw4z3JDOKSC
ioAgiE/f3z7V0R11sk5WZpqyh7XWPxUm0ZD3xKJKVXBwOj6+QJ42gSob0H+Z862E/ASlk8eJaqtZ
dRFk+QpMfPtmfVVbhVm3cwvREuAPOWSvIFk9aTeMzH+VVfP/2usfRxS6tCNUqxiw4U3DVQqpk7BU
EEEOoAz17uKdmTCb22NzecMJBs9E53rhUzlHVhVioiu8+7jf3pxlcHNw2sM3aGiNUByhSeE28wlB
JyyiWjwPZELsILkK93YRHbbQT99Y2CvSz54/wW/1k8lErrYdjiv87EXjj67l9kUT0C4xRv6XzwPt
j4saEhjHxFtCxYaxA0UAeImK3wecIWgqaBfpI2BXYk5DIAErDC9fZCYoe40hgNIOtXaBtbYpExx4
0Zg5/SmbCkfEtTKTgB6vMM7IUwABZZSy7TAdo5munGFi88hZad3P7JemimT74ffKBSYrePKNcNVO
rzS/pKfONJpJXNKn6qoKHowuOa5GaCVvRw0DI/ZH4uL2yxq1b8v2CCmjhWe5wN7wu8Zq6SFMW/9q
jBqjdtLBFCvWnxKh+OBjChXuUSRpsPmfszyAhKdtBxJZTg36Obbty1QOMJqlO1acKCbtlnFYbPW5
jS8tk4nld5faWIxP2OTk2Vn86OTcnzQXohgrWMNMvnKkPwNEkzdP2TZjxVR3VOcBxqarl3W/PJEB
1UCdF0zdEksQ5aqSWuMfOul4soFGCcnTtvQgKXdcu7zkQGOzAzKbBJDp2EPevNf4eybneC6ToI0I
5jTCzg0Nv2IX84HXoRAhJcUb4KHVM6u/NHxeYOGpUNRnQ35xADfejAnlDrmJ29cYg034PJMbMFLr
cYIueABw8LzEfgXaVMLO93ZEpvTELpoc5BUMaweNG7Q+Q4URQtLwqceH5udMm44QihNxDDT3pb4D
ffHuuCmeNAuYX1nxicVHcGpgj6MNUhh7YTlFbqPxnteXlv7l38mg8i2mP4qUEioijgWdOzxkJwkN
JansG2ofJqpShYcxzS+VN+RYbq5b7nY4OKWoUixOl5GbXCTMp9kF4gJWEPh9XGrCEU0GQDWaCKsB
bObTWLNxiFYeH5fUz/iXgcS90ehx3w1mnJufznooE/0CUdMsogePqvLgVxAXqYRPllrE8D3b1U49
VlGG6uMqaIjVJPI44MJb6qvHsb+o9/n2GyoH3X6FJeUfBROFgbZoxjwvNGIh7cT0ttTchDkfHgP+
DYPa84fA+4H3Dp9hvO4TUWXo8Pe9+gTTYcbJioHBGQaoNViWmBvOa7JiCVfwSPn12q1y1SGI1jTs
5ZQJBWPwH/EDwgmuN61x+eSu4mDDgShEi0I1ha5HZqiGVbOVTgbLt/faUeMMQtXrJmnYRncMd/s8
rXB0+Aqv4hEXgXE/9PaiOysopaD/ql6KuKiA477h2owPyIB+mClY7VyPXsdun2xzJMi2ctFtTGgo
rB5/91EgqO2YG+36KKcIVjytU7ScRspYIKUXM1JQ/mwx3DXYahKw0/KDT4w2J2nEXQpBjkBKQpWA
G+NxdSDy6n26bXSiCAAO3dtZoFTVOPP16MtbNa5AZ7Dvg9MSW2+6iJGJxoDXKhQKqpdHNLXRI2q4
6qmgRdRQQjC5NaK1ZaRpcLDoMMZjhzevkHF7jqmSYANBtR9DLWVhDZjV0K92lVE35o1WAk9ozRv0
p58Brq4Qr5+e/A0bEJZvSD0zQEYFj+e96HBdXlPjMo23XrWN93orulcPiwxRRseTBi8nwcDCXaS+
FHMh1DK4eSSOM4qjxoIai4E1ZM+++YQFhnGVcLeMflga6DC/PgT+cbjQVQYsUUHnjmbLP1Tu6N2J
Q4Pqn07wDU6Fz8qs5DE069dFZLNGbHT5Ef0z0KdSU1xxOPzmg1U4tGDCfqgsw3Dk4mvQWNHrwkXP
QQQAiDsfZlAeR5JgEaZsS2wt5khfec3MaffNWtnMpC0PGW6EyqyIEjn4VGPM0ssfHsI6ofPn25ZL
fRRliAS5QbFk2mMddmV8E+6Hqsdej5wHK8BIl1wlTFz7kxkHKhzMCa4oPIbTC4nJKVtCmJxxKmL8
bFRLoq280xDm+IcJdGlGcJSjuw9JFK+JdgnfBPorAcxowwhdEjx8IV5Fk8AbodPuA+gI/dzpye+q
DPw2gx3WP+KWQHVq6gRUvGwNAolsFhKvmNuMXHWfEuvuU7KF9J8y10Nn7pGC4kUQapstzg+1j1sW
F2wIt0xnXcE+209gW4YfNEqUKlsOlt9MiPnhpWI5AbmYwn37OeJxVQaz4QleJHqGEHMdRgHCYqu7
Si4MO2yvmBneKbLm2VHdszaFgJLHYGVTWM34emYYC8A6+ZdbwVGJUcqM2kAjkMVg4aHN/TLbukP/
YI714l7ghfBVaNy3Ktf0/oUlgVhp/BSBOCAd0QXlb3SNeDxAfciE2a3iTUq9aIJtqCjTOADRGG35
0bDyicaotoJGXfvK9qt7DlMUYG0nO074WYQ/QHz2tAhLja06vpuEg7IABn7nYs7yPrNSPsJ4Cp77
THgtgB6smQUomtXhsM98aQSGpe+I2BBSHE6unGEXbt44yB0EgDR4WiKR7/zacSYh4RT5Tuh0NmKs
NuhZZNwMjHhLLZeWoWSrQzuBtyW5IFF0UOaTWQsbjb36LSd1gb5KP/5ETjsmBhz02LUf2yEeC+UR
Cr0wz96HauX2VaEsVVcKsr1u9u5DtCkmoxgrj2eyRDr3dmTV+9hpaUodVtGEnI8mCXaV1GAqeMBL
P2Ik21rlVWKehdvD8AKWuxzF2Dve4ehuWT08DmX7vDRj/RyR1I7cwupxLL/+2UfkzCtp0xFhfIIF
8eR8CRZcKHtpuvwTIaYAlmaInV7EZBv21eC0PkWOOH3iYcjoZ8jHrzFjoo84cnhIlswewqFjaz36
QjhCFcNxgELLhKnqoJOe7IXFD10p5mL/+LDke/HImBB3ZuicoLLChhZkevZCqpl7SmN20wiH3RNZ
7C5yEJztf1DjqemQXkPpzFhNHAxlZ6Dp+vGCooiS4PT2I3EeJhyO+/bhMYduoNQ5k/de7I0Jjl1C
1coVE62HHqxngBFFzFTZ0KfHM+BVxhuubkGSdeC4/nblZt1tZOLAEJYObEG+Fklw0RelQ3Kh7Pji
d4iY9hbOpIdxohrsT5jQTyP8hfZie+GSRtEW4nNR/pH2xozzjtWcCF97wc+v/ehLLWjOAEuFOE8k
16xP/OalydoVK4dlpnOSNauZ8CtOKryEs2lE1xTpBodseSSlXrYGazw+LGvPYojty5a3hB6KiG38
ZXqYnJmFMCzkGP2ehUUQNCRKHDEFZWBWoqR7HuC6ctGCSLwPqWr26S9koebmkuFeg1mNfo3YIIsz
TdZ5AnxvzpjmTJsv1I/Qgo8C6LqveW1wg5mc9O1RoBp5xa+Qb1X8H2A739diJ3z/2Rvjc8Zlg5jT
IU5lEduh7ENbGi1QsePYJogCvDcJ5nRiRJKyn8T1yFZjAD2FJqo4YNriuour8eMRxMW5beAZKM2/
zPsdU3lvEXbLcJFiVzkBWWD2L6QYE2pCKr6QxgoT7xV2p8AQ18ulsEIOxxksHOFYMxmu+Oc/OBWx
EE28SCXAX8uJKLRZTfv3md57j1efNcGs5PY2J8Sx0/xVuT1Yv5zhCTuGBiIPplpMjfyWo6b+nmKk
+JeGmhkxJh5d5d8/3TkJg8irOcCHYccSyiOVEoDjnBSF1XNWfk0SDHSkG9z9qp3+Ie6GuPtecqXp
Q/v5HDdDNDdtPEW+wzOhx9OFTJZTGE0XK9inNA7J9aS9R1zEHpmVU6Q9/Iw5KukttzASmKVg2E9P
DEZYg5t1ab5nb41JCYchVV8raqbhVK3myedCqbbUDiSJ7lA7/oLeqf+0UYvLYpGqHPjybv3YuH/9
1VleQJbyY449o6UzgQrEQQtNVI7upyFztCEA3fOU7RWAVCx8rYfuvgV+rAfHtO/wwWG8Q6TtYH2A
GBh7ALGmLQUfLR8mCVmxQs9C6Y3R/wUbkdJtXuYF+yHsA8ixxhy85MJlnJpi3c6jz68Z0V3CgSKi
sf4qtFkObzhjHcgMGIbvqFwP0Z2Qd1jfCWdXcqaB/V4o8FSHFjYFVux2v8f4y23OxigqK2J2xpkF
UXNI16z0JxOFAKCcBBuG60wMZBsPAX+PLToHsnDldtcF+WtQ0B8hE7MoXoiDbtLhtwEjBCiQLE2W
TrtZc1EliAONhOGj2Vv+3SszTt2sT0IEVxdyBKFGgNAMq+TnZURbPbjmCqc3BIf8rp8XmbTI/jbi
8keFLZTUN0+7ph60eqZwWGZJpjBBEBEn7Hv4Kzq0HJvW+SRwoNKELQ/GyU1aOHjk5BsGjBAQVhku
AICUIpnNodankcuDzBuSDirw6B+xt9SQj6iYCa/FZcMKYaxh8/npe87Ug3EJLVE0ChBNILbmpfH0
jH0YLgRdK7wM5qJCZZPilONj8zO69FBdzBxMKeE6LPUK0mEMCxTzDp+5DQBstajcGUaa+k7AoXTO
FT4MFNRz4uUwrUQbQuiZXawFSnJ6r057K/QEL0rkN2ERlU6TeTHej5BKfTuHNvDnFDfXEoaOIPNH
cUCK4nCNV0cxJr2LT4j/hof8HvPRy28HLrWHSHLIt8RlXHurf1Z11P1Xxf056bFmPO7wDyYqdHQI
ZyDc4TIqCXyAy+aJw71IUg0nngVkGCIMc+AvlLzzuAY5jgWAia+ah68dxiPiX2PTc0JxRFGI8QfX
lHA8iTVzRtnKU+UImFDTM0kW9BDUJtjCTXD4dLBD5KvCyracnilcTKiuhMFkNMPkbL30l6r5xyMf
IXL4+/PX6wk2j4IbCh+CWR+lEpc0j5dC9wYiyWxEMHvOqGzxtSDjpWCD7WHEgNGPZtAnQHjUxTez
ZTfZypSYPloDX1kN3JdXZwD7FNPIowmyVZdQtDgQ8TNVAL3RDQmtt4AYGxE7k5SsXrBw8jaNP22t
49tObh306OSqH7MWJgDfgYEeyzKC/v9aCbMLMSE/yeF7JYgSxUpkpXIzU8kw8HtR/mN0yEn10+iA
c0GtMqU/hleM8xkCCp6loxiu61MdolUDjue7Fk41GZzQxz7R0mPLtxMdabVI4PReGI7SQ0K1MHEB
s0KWq0gdEN5n1jXcwmMxUPbcFsb9tOR9h5QVOk5q/gnvgh/L0KFjYeWGON041EFLwyZej8BLkXrz
cOnM3ifIC2EaqXCgSlv5ex/INGCozkyNZotj6cZkEmCThWj1jxmiyG4jcOV087ybSt+BCtG3M8VC
33FWmFHStTk4WiQwkgyAJkfsMGGd/H469ZulHzno4LN9Y8L5vWvwMlTOQqY+uKx4uvvNrB803q6C
1oMT9jjNzLE8NIrMrXq0NmYfCZZNLqFgpuuZB1n9shSSeltA1WStOg3jcG7AC1gyoEXR/ce3PhxL
oNd6Oi2gCR+hTNULiX7bxHTJ7MIK1lvUGat3YGZzZqmWjGU9mxN9Aul7nRN/p0knkg5x75BG9j3z
/9JmcX95qTmKPWgxEGzhDlP8GCpHRTKk5monA2+ZMqKEM3/+miWMVu7I9bHX9xS4pzqWZrakeT87
7gXv422OeKL88C7IkIy3h27c+jp6EehqJdvQ7KG9c+XJowqyYjHW8VJgxGDG65qfjDFa//AKK2dH
6BLokcXEB8iuic2+MhdSAaJ6WgYZFCOrFtbBJ7wUzVozt6WtTd78mkp0N++CXCDuOryej+1C94DY
MMysrjeSMiiyhKfqiUYkJ7vz7ZMZTueEiAeamqjwbpnI6xXB9EsaRybNwpJiz8M1hnPGV0Oo3Cfe
340Mv203PprBAIsHhhwmPIvWuE+qsI69B5zVC2Bpb52HpA09R15PY8zTcKvmzAg/+P2WdIUN/JaR
aIE0V8dgYQah8h/nMz4oLRX1+h5zeaC1hunrffoerYqE4ogyt0bb9Q/YwIiiAlpiqvZFGWbmqAgR
7OHEXFuv+wnhy9N+1m4JEpdffwxCU3p3UVjSgp6IuPbdoZ2/Zr2nfcazgObjttUaRMOS4gxnKkps
Keilm6QOus8x8XHNSumT4xLjFo65wmhQvh6QiMBFgsyGV7/ifd0fieEPB699U3NkWLm5yM7wsm3J
+FAYHX+te2336Z/boyIFMlAgjHDVkhCPvdxaHoucQB40oJTm6+UijVe4NU3BvBjF3OoT18/tZz5w
OSJHEXYTJouPaHh+Q71CCEYkpALZQEzEaQpfPrSwVufx3winM3urFoKFnknOu9r3Y7vPT6qIG4Fk
dN89a4wKs+rUr8Z3Ykyy66AKbtWpvCodrJZcsnvVAMjCS8Gg4aveGqdX6lbN0fJ80ZBAPahxi8zX
KntbK1PzkW9ZcxK5p4inHnXt3uWn0+8vBjoWACwVSpbBm4FMjA79O33FUf1w8tQfMlEbrMRn7938
Wxd2hl99jsGXVDaW9kaMl8wr7gU1Po821QCz89vm/fGH8XmYqPa3R+8hTZV2PLidf+qX1DImxhlS
sRSqWgVDrge/HkQmdYcjf0BARdMxtpCG9Xj46jt8BwbB0mz4XOY8oWeyZaJb9vaj/ubH1dTCHR8m
DuJwmste62qVsQhrkGlMQhrm/R+Pf1Hb4EPhkKyb+vBMzmmBoBu/W+UdZuXqSY+VFrhWyNMG/eSb
6UYPbHwZS7Ok8doa4OTLUUk+ycdpkZIZj3tA7GapOHrJNd7yYnGMogAB36S9AtYYQbqzGto44nCY
FIuSnpPVRJiP5bw8xhRMOPv5bmoy1A2q8TQGqjO1/UFE0RKkzLW4pLmo5xTl+MSMjASouJyibtwO
M0hjyoZZMSFpAHJU+ZTY1E698+jKLwKNYT/EcYLTmvLOLLFY78DcE8rkqLdkCizKTxgysAMgKpRu
3CFieYk2hyxNUprGg275uXFz3A5a6srcyRLpl93pR7kxgJUI9JPIXkGB3H7drvF69KQT/nzfgMVg
wanjFoNujmpQ1bLx9BFq/GQLztoNcHCTPPXxg+XYnz96voKOHw1A5scJdlFwvyRfenOMfJdFf12+
Nr/Mfw+D34ezBcQqNu/VNHmHb8heusU/f8nuFbLoerndil7ko9oq0KgpQf4b2TdmHG9jpz6vzxbF
DAlroAKOnLmkRuhMPeLJRz39gm7/i+1MhzfA8zzLdG03daNYJfzOO27GZvlcFvWxeVxTs0VtU00f
A+fxOsbQOhTjRzT4y3vmXkv0Na5VXg1H7xtoZB0zYdY1R4UM7upTuoGHiZmJOu0BFMbpHFz6L8sd
BT4IFLGYy/6DNm9gK/WsZ4Ji8Q02g6ELOesRULHgpXN3BPcRcGDnA9vFd5dahtqKjm+wy1FVCevD
GwHvSNotJPNK0DtHwpCN+Qs2tJmLAVSNisnUwZGpOK3vEiyC5w2xYGD+YhMdETL/IqwQ/7MyMSGn
g/jyssk/3vWQuGU6aroFOO5On5TFQuYIh4o6vs0PR9LIRX/eoaKH0LU5jB9jZDSls9MGxryUqTLN
hKN05Lm9IwqaGuWdSPN5871c3PBLfLKDPUdpOo3oBXz3C1YIeAznCKIudYmF6AztL6X30/rCREaa
oDOOpftcHvA0+A6N8bM0dyOD6nVg7f4FSqrZH6XsnL27xIE8Z7/hmfMKx+IFB7XpQQokwYEb20Rj
9s9rS8iN3J2IVt7xylpqyL6PEw/Bfn9ckt482b6ApQT3PCgdqI3e/Gukf3B2z0wprXEfD4vokEyf
fY8vB0dm2KU4NQNSEti9F2eoag769hk67XhsgNL4rsrgn1FsVNEYa+Zh14HAaaiC+tDTd9LAiplS
qua879M5SaDcCCVM4dZmI7zYonMbBOOdPHHdLwyTcgiZ/xsu/yhQXIzQ/nKA9BeZ5POB+zMPUzzT
xgeouG1pNaRtT+d8FYMJGTOdvUXRQ0Uh8c92QUCcb4XyarTBH/e8vSW4SyAb5DRByE9vU3ASctpI
V7B3rDCJEmUKyCyR7eYLs2Syk629TORyiu5V3QBzCa43bRi3SjgTfsZ0DB6cJ9aG6C/XGacTZZYQ
CBSEChkSM3NDWnNXsV8YYORmvRuwtDRHCJdvPYOSq9h98a1ELGeCnGGEwIgBhz6a3rmwRbibNRl4
Q1OOx7q8b1X3NeKCNb+q2SLcXo1ZWM3Qeb4QC3VOD/o4NQAKPmik48fbL/J5Sfxq/t63HBWjfB17
d5ZI6WurAoBSwViCuVtvrqheMXSKUTiEKkOs2dPJpO2oCgZ3j3VKAMHvcE/99H6CEldBEJLnUj/8
w/wW27mxbeCHzWTWcpZq/XcW4oMnbFLKZuZwADaTmzq+PU73KuSwTSfQHeisurur6FsFkT0Cjg0A
2I9dCh6bTXRoolbZ36vNtcFu4IYHG0xdWyfLPTlI+pa2j2oVDqqfdi5cmI6Me7r7Oy1V1drf3xjD
m68pE3EJRYU4HhP3B8whuDQEWsul9Jn2bKln8IZzQPAC3whu3swXFw3Qtg3dQxdSCEQBiLeM3/WJ
TR40QZHKJDk6V5y22tFogt7B6oZBncP3frg8Vdg/ZGnx5AD+khVJqt+h+wRcRlfztPoI+t88MbOB
TDrizaJJ+9SOdnM+zOzwChYUl+TrfKBDwE2D/BHwd8mefvgWFPC6DJ0sHtpCrjzebqi4NH8mHRm+
VvNbN30PgoGCDITgS+dPms/vDDyh6Bv9szjA0IKvXx4fXYstkVkfhMaFkV029DAMa0ZCsgk5f3b3
po9zt6782EiWyZTm+TqaibUBptAxGaOxuMkQ1IVdcJ88CgQgyEIY0KxBQ0VeLqgGxhB3c968zfND
c2Oc1SDb5kCIeKZgZ23Iy6VzciYQZtOT7nEPi+EpJTZcaFyNRODAtfUQNMQWwNXhBRf6iW0LI9KU
HGdEyE7aWtqkhwzl5vZWlPZ4UotoAIZLy9Qbjpv1g/1PV60yQxPzoQqI7BN9pq859dYX+Oc4wJGU
BAaokIMH1T3Czyt8KyPhAoOdj14YoeO45z0Q04WIidcgjVzQEIv/udvKd8Kk7iZpITT2frYR/T39
+xqeMKb65kwEvhI+EXzo2JiCPr19Ka9hR4gJONQztPG2SGNjukI+BBiamKKDGDLN7gbuY+hALm4U
4JcBuNqr8ulImPXOPpPHAlMsNsiDEcmzNmFaaIWTaAE/XyigmhOMVJb0H0O4090aKh4vK/XUEKe3
ZMYV3+zW+Q1Z2/1jqCEj0AsBE37vudb0cR752R83WYrqHum0Or/NLuFwLn+s28AYTGrzw1k7gzT/
lw0EL75sHYQ6WG90JsYUDDGYmTxgC3QRrV0c1L6EYG0uxAU4vWIjsJnel1RUzO/PGQ0PAp8vjEX3
TvxAwSMyu3UAwYNS/daDf6YqvD1PaN7GaPdwKnQQjtKDZJyMzAL401CUzYALSToNP0IojpeEP0Ud
XBhfNI6WRCrRm7bHkjFLILxyCIEHNqhm/WiejQNyD95fW1/wFZlkaZ1zfFyOQxrsRQJthB4fz39T
Q1MNlclBlPUkoUNbpg8nRXqM9hV6VOwSyYb8qm8TkkcAWWfcVqtvM+Gds5q7jVfTcA7nyZCWrzNs
uNqijr6B77qg7YCTArP4gGiymnvz9xuoQSIV9TsD0UyoI6nIscLh4drXvLQLV5M97w1q0NPs19f0
Pqebxadv1odrZ0cC1w8S9sPSFAgh1wX7BFMlb6V5mxE9tILRjlUVQQ/ymPXOx6M8+BQA+vSx8fRp
rh6MTVhtvKkvUzrdGe+jPkcDhjZUDeS72/S8/jB6/JbVe5U2jlSFKlSJ+1TRLUnyKgZDdO30P7QX
YNPIFTJPE1BzNa3/5UzBKlaeln5b1hbkt2HOPE4rDDrLGL0DE46fbiiFeeuNlQiWtwpnq4FU8pt/
316qEkI24MThLlY99R7liL1VX+Miz2cig+eGeR0hs1JjhWI/smRLEOqGA4diY9iDym/WDjkZ2PfU
xyQOVBpq9UYjw7xz5MLlf0oWBrtCjEImSDad7LVJZ4p5JdWob3Cn7Q4l1Y2LpfopIjVUBHLaFHgs
boGxnRS7mWFCqf8z7Okb6/eQMuRPkw0O5b/37u+7dM/ailQz/8AKHKNgUifkMTb2eDynch2rE3RI
2CFQg+6mNq6ntmaMz+oGjMnU1kIIL2R1vPGcqnfN8E+ngXBdnfnLdPMH/Nhgkeyq0yXWOLO1KO6w
PAz/E671ntwDBfaZ5hjq4uFwu6CJ2x8eEh2ZwkT02XcZxyHdG4bCAuZTGLv7tq3sARxq4+aP3cL7
a0LD5T2AsI3t1rLefQ1XFGv52R2LEMvCsHfCH5e0wj7spDne5XBuMCHsIYk5DAKE3iPvbc/XEk5q
H8SoT5Y9UUvaFQqiTrX2Q8SpwIoDl+77tOiMCmi/+dP8nWOCJGD1xcFXYPz9ocjgyFCZ0oeKlAOi
t0YEwjJOF6D0P7YEzcEkEtoDS4sy6jOgjHghMYaT+Tswu3/42YtEEcVk1lxbYX85mIUcsUzsASzv
RIyiDfkQl0O1u+SrBk5yESAi7BXa3eaNuIgpFlksID0wkTV3ginaCRqnELTyHQFrCzDl6uHRJDOn
YIHS6Jt3QCLkP26FuYig42gdI6mJSHtRHp5gytygX6OeuK8uylIzizMphlsW8TZxsWZahLdT5V10
JPW5k6XOqs/OdO5/izLU10w4Fq2ZPg3g8/AymlpPhQLCuJfGQmgKmJAZF5HyAy2j8J0IZ7B6jEM7
77LUUeFWvEXYRu95a0+d8PX7WjAPjQ/MMf4euArmRmZsyVUxF4vutCAo7j/Lpv1eJn3JwxQcC16q
3gCvMuGSCL5PWsJ+/wbX8AJzyrKYBpmz2O5h1MCAZ4IgGx7aTWApt6vNzfR4+KDAq23bXnFwhfoK
uH577flM0K0pFvxje3x28TIAu4RRkgf+0p3bfLmtI/oezeyjF0BDY1ZiKEtGkvkJO/mCXEOG5OZ9
sXpH7Qqisrn4eBd5fr05q7u9AosdzJFDEWqE6whXdmvWstE2jACgdf7jsiAHqseYNwYoJLj7sFMn
waWt5kNpWpJAGPRTX8pCKAbK3cuusMWIi4xDGB5cHcieb1MFT0jzd1sq0SCJhtD5xcnyFnjxx04I
jnXgH8Gt0Q0Be+hE0M0i+tsTlR9e+zBAx7NWDmY4KAoiHjhzqTFv6c1Y8wP8GfIZ24Ol/EqXg3iG
zoAmmSVHfOuiM1mHrD8yoai4uGMKtC/8TyLcSOwbwU2AaQSyCsvg/GwMmBuQnIbF+g4K6WhQz63f
fnSbJN3ue9+oJe7W+YxnR7SE3IAZ4pxWbZYUoCjAhnlQe7+Xl6iLFCEfYWT0K0vXpTbmmOjRcw4l
zjLQWnspZO6gN7/Gcjm91OWopaClcsF59mkpyBcdKhuKR2QFgMyAICmQmhBgQWTLVgkjVLisziux
qivtGd5asM5rXMSYxS/INXLJ1+xBSxJhUoCstA8iracT5oOPN0hItszkRQ7nAjYRMx8FI4A3xET1
g4Eq3qX2SFmUb7Pk7hlt887PCY+AXOfni3YivGEDCieE6Sh1/3Def+UgQn+1ttbmSoNlYqDGVOJ6
QraN0njDGKE/mReVYr1uB+b5z33PZsb+b6qDcmLJDKp1EyTXnUXF5batcePI/9TgEC8O29wSII+6
/Cs82ziQztRiAyDU7/T8S8YsUMkqo3zRMA7pBwAVpNUILR00U3OXMQxGE/xP5fxYH9vxlNawtQ7a
Pjay+THoG6vbir2/6hPvC8ZxM0mfAN23p7SUCw0og711EOL1jJrZegEylttDskwv9sgJqKvMTneu
/d1n18V4TUP2USHIWdf3w07sFrf7QKRueiuKlNiUbsY29zqXI45fYVyc2aEyvQtYicWossUFiwSn
1x/gHcIEjBnp1ozSCaYiEfRVOaih+UX9o/ozp+rXqhfB6PSORBIVABdBO6egYQ/HDhDQplgwu158
Ndx0Xrm7eXF+XYhbfjTwDw0zpro24relYNti43mRg9p00OOdaXY5KrlxIPpXJLaMB0j2Wit7RvcK
hfAILpdd0b5gUPh3f3CjqYtMEjnCiA0w0RCQlTwKmXE+Au2Gkwn1C8DbzXJ7W9cdAlPHtfVVF7Gw
jk5pC9kdKHeWQtu4XNORptTuLLmeuZ59FqrDOQ1kjC8rUqnw+tq0nLyQe10ghmj/hHECN0a22hz4
+Dcu1jAK31TnFgHcYmDBYf3jlptQjgup279cQRAIkFNCyzL6iT0HicDahZknHILpqYyA5ex14nyN
Zer2fdc+BOheV68/7zcJiJWFH+EiCxVw+3MGYTiHOJRy2oO7B8zUbFcbC2Tu3mGShcvKszceLDIO
GN4XejTN/6TG7uN0s2eYnJ7QriFZ0LYi1PQAOHHY0K0UVaCtemthohz7xrN0K1o9c/Ada1bbQ/5m
/1Qgw55wdKOVo6GHE3dJRSK60NRiCIXPWB88yszDTLd+85aJjLUYNvbl0Wxh51XhotsJdyI2oGyt
sCjxgPOwc8BdZSr8S2B318Z1IYxaun/xUcN1c3jtExwAkfdvn3OY2+aeKkMu/eHXeb1mtR4gKpGx
sAX0oIcUGR0TxWZYzXSHSYOxzBuP3Y/TjuDzckGidK02mY0g4En22IC/Sg0hYpXhfdZrkTtBQB9d
qB2lHkMA3CMxBq62dKQSBKO9CNmYf+HuowLyTvxXbzh9tWx+a1fGPKmihmJ+ZAzmDHgHbKkkakvu
OS7DBUQGabJ9bKmhrn08d6EJXBjARymFChvUFC86hkpe7QaSLT2QsSFkQrJLWg4vxfy9g9l3jXja
xox0INaYyIenaAcaEDgANdOKb4D4XhyPIjKC0eS6Wsi8CyDgMJVSAw1ZBN8EePgSyeNqoeCYSoWF
KzLxV6Ot6J0Fe4fxj7CcgHouSEZWJWLs4W9y7xPGyzUFZnvnx+DtYUAIO/EzCwclVBhRUInwG5sK
shOFeSq+fy67s463sd9H7TU870efzT9iaBTBO2TXCbeWv9R153XgGn+QE9Yn+AuvMemyGJQ6axSv
6NtPMxnQgfQKqhxSL/z44M/aKfbj8Dp/xozKEZqDnzGKMpdYgGMcXgPyv6xmPqPiIiaT/cLeWjMf
1RlG0JT/rNTulZicZPxmFVcJfhAPewbTUXbATbm5BeRvQ1kpBfspX8yKA5MijFKF92PKLAUa5mbm
6HtI2WLmEb0O9SX/CQJ432Y6Juqs5DKZKRvmWxZspw4EXbjkr387kjbRKHk91Ex2tcRd1QSQZfj5
AkWw3wLzxEKb4jlXrRbtwR7SCH2r4B9KE1Cn534rUWAMz5igboUlvFB38UlKg890VmMvbykjKE4x
dzBKIUKh4Qg/piwWcRfDThQED2yHyZJlPaZTyp+v6qEnqt1+INh4bwmNE6LMovJakDREShBIUJvQ
CwCMIYACDUI5ItAnhj1TZqXzElu+HOaag/PIjDQGB9RHbMFZ00CsIp3gjw0CSDBjFvCAi/GAF5Ta
/cLBLgc/GfGWClddKJJRCmlNCIKYW2Qso9gFKYbCndNP8x78CyQaGnHm/jqHOdHxH1gG2Cxsmy//
f5kylFeRwgBm9o+IBTWaaFmmNyywGX9GfFMkaDjg0jVQpMgQ31O2yMti1vxz2NRWHM8pzx/eft97
CHsDItJ8ynFRqlMJ8b6NeATPOGicBGvslA5YzJDE2CVfckf8Y91DHQ9LO+/M7Aotp2Ib6ExLUEx+
OG8Ev/Ir9O0i+xXHV5iQk3pg0Varqy1sNa4w2bjt/j1WPB785RADstN3DldcopQVfz+BmY6G61gQ
X9PxPOKFM2ldymSDwTq/ODLJCCyXDwULFDLj9bL4EKbzxlobc6xzSA0Qdn277TA5qEsqf319Ebh+
+IL/1TfAPMvw8hHJy6EOtdsD3Q8WGGZZQ+HDjX5QL4xrP/TC7Z67jJL259ztgmTJazoT4mPzI77k
5sXLa7FZwdt42pQKr+DZWb+b+cIhzTlOi9SclgS6a14wKqw43OjBa3rgftdobTFcO+gDl+kvHAvt
A0w0ArcRvTQslVyhSe6fDyAj9i6nGnXGyv4w7Y+ZjPHzqr5xEazjLw4l5hudFFNkdprRZzwk0kfi
qbeKCzudJRzSsyC9TNvEPr5sTm70/AkuZ+6I4a71muSr4K5bwZQKjDbp2Rk7iE07PN8M7GMv84/z
P5LObElRJArDT2SEO3qbyQ6igLjdGC4l4IILqODTz5c9MTHdNdNVtkKSec5//mWNtwDOV4Xhulwd
OhDPgwl69RelOzTCOAvtBbPes4zxJfjqEqPB8FhTZFXsPcCqZyw9YeVP4rPX+AHjo8Z2E7iEAnc8
dYSXmRFAOiCps5cAJyl/xEKOVaL3OWzNTltNIH94UuoVtYXs2ismp1Q/9mlV8BqRx7g1s8mtLlaL
39o7IxIbiM4BZToEDZpk6yubjgua8xDANnlf2VEUJtpY+0i4bDH5MpYQpT12TnQ69MIorHRWyehM
N4pO/G4UfT3do0vb09EhWS2XGI9D1AB6t7YBGPJrAhAX0lIPwJCfKE6UJ+Tpop+4zuZROx6PlLH4
F2awe5LMpiNQSk+MAQKjLSSf72bycb68hx74Fi8MK+lis7Zhib9dO6z/8GWnJZc0pAnQXRTs4paO
EkXle+PADYBMU6YPA9rREHtL5fBEGI507dPAoRRIHslDdsE934UAI72vU7lDrk3THDzNmDu16LRN
mv9TeDawO5LVLnDrTfDG3S3GD+ki8TABuGPr/oMgKtIDPB7uoIIKOxMwmCxadxbV7rXLfsY70wNp
VFacg//89DgTIy/QXPduJjiV0BwvmhvUe1rR+2Icw8tv2Zl1vE5sLhfrGQcH463w8csy5MGMH5MQ
hut4IN9MheeZpfVmA30LVIl4ms7TC4eUc2zU+rv225dVu9Ff+aynNL8UvR0XbGE8tLeTJ2MWAcdk
c52BqlGs3qLsuJnmHmbLyQ3bbE76V7zvUfpsOF/IVIBz0L+SCsTOBa0nPDuViVJ1WwoP+ovob2fP
i03Ti0RU0KnTLpNmy+1ALPVPYU67vxhthijnUkMlvvFdC0B2ICrQec5FxC6l6Pj/TtEJhPaPskhB
CwFYoyhErSkojrJx+lrtBCDuGbxKmyaa2D3Ko8ptgTUFm4/ThYPMprtaTWF3swsyT6OnIl9VktbZ
gvKieDYkUWD1rDmYYCB/eUF33Q7FvsMUm+xNTnHOUmU28uGV9mTU4GKwVCPzeY9mSSJYkhnMIGh6
pMhh/sT7vlL5yc2bHqgwIFvR6XZ7c5S9vCs4WNBHNR3O8YTCki6jwCIQYEJg+AQUdcGvEgb5Swe3
ceXoLQMoFSzrb8xKOX0FvXUPLQKNCeMNNFpOZDqQWykuJlfH0zoCWLs17Y5Ib+8hG7pN4bu3zJvg
E1wYftOBjP4hEzgbmJucQhEiiOgoIv+V7L/pK649hoTYBNEEwIyj0oP9AvX7m3zf4PjGGwah0Vk+
/xjg3ayGHurGmOPfuAmmtOHAVgZQxL5CMh3Dn+JhW8ydD2f13VXPjmi99oyeyqQjPkOqGpMERdz8
LmJao6DH6iBTVuNnqIpA0s6UsqO30oFsGnfRiytcZ8ikuFKfU6ajODEml4vdO3RGFlA3ISSp3aX6
9m4Dirs3GOXT+JvDtd86f11MUL7+aE4Ijt7+EJ5io0kX90IeRkc8SsgmiKIbDHeWM5pNjja4kNDE
FSRHtweP7Iv21D69JgRJ6TlUySVdc0S8d08cvc5Xhtrb6Tc6qP4A8xVOzRbrUN+zEj5xu6a6Rwe8
//JgDQujo7RuH8ojPZsxGqRMeavDe6IwUxZ+hVoX/wkDicE3euxhCVy9tGVmKnGdyCAselKY1mZ0
s5w/6BVkILbho0aw3kBFLHO+35tUJy3/yPGr/I+A2nhKbbZgDrOTeuPHGiq6jpeiE11oK+n45pBS
0fao3YJjkktA9ja47HEYDQbyeOwHx6bnwLWgY55+YO0pVvxrDf26pIL+XvCe+FHr4W2ATT4M3puE
saK67GZ9gOwCuZ/3nk/gsnzlPELCWdNH8IuiglP842CUOUQRdtZcTaXOYLviAO9zxqnorSN45zdU
YRoTfTrFUX4+Nve1z9uAggIiWe+dm/ugQviXQod6bqBTo9gjxBWTzOBLeHL6Ees6kXQLlXap5kSn
CgojSie719dPMVUKzi6wgCGVxm27LW56Spoyzr0N2xcFAPTGT0GzV9Ly0z2qXokHAuuip0r48zh/
2P+vhtvboX4V7r2lxw9UdeANUklvhoVztfgciv3wdbFpEAU9SKWHr0q/ni10VyCWzFwmuIVc3HzX
SQ0Pnwxwwr7Lu5qPxaAnexTwDUtn3NVfzphgtNUbEruPrJPvITSIZ5jJjyJxsp2/tzPguZIvkD6I
yTYci/wNLAwvuH/Kr8v3bwoLU23fgBFAEuecQRvGz9TMOF4HsP3ezDDFNjOvLbu030xJ9QbLIFwz
7GcjCbh+mj0iyF9oIZpVm/z4t/nEvrTSkWm/aus2mJCbFmYGBKzU5Luob5rYDQtVC7T8RcumQfn4
kxVf2K11I9wqYmo29sd6/Ko5RdseZ75djAyyqnQ7ZDdDczBdqbrY20Zh+WXxaW68RQwBVpVgCTuH
nDdDePeXm+BYmH6NsVYrZTx6We9PoELgCDzn+k9r3hA6DbEb2YVSA9+kwQ7rJPzQxm5wWspNRgeW
WgX1Btvo4/tj5eCvufzRuDyw/5A//F5/+HCI8QmfqI+l4ZRLGNB1+TOy1Hzm+lBVb2DqPXc91jCL
DTpGYSSUbhhY8wWIINO3zFhXi4CG7ibwXsdcBeU9k1HlhnzlwY7o+yEuzSwWrfdyyaqglOjV0Glw
Iu7JxK3CwNhOYTB1QstfEwuQ/CbQQNaGv61NJq7FBVdk5eT+j5it3Y+fRkDxVuaKv68OPwkKFZwF
MpEPdXhYrstM90ePsLpxMAArvfTlCyfZ+x+E2nmwG8hdf5vUF+ertxgJ4bsbNH3Zgopxu2Hs2GGe
coLINMZ6UfQy6Rvu1cBlV81ixypHXn1waayXvmURyjWJDqllrbtv6fvW8u9vpKQGFh8Nb/D52Fpf
cXA1/lVhW7E725BQZWK0wp/0SQCOKZU6jIDZxtgsMO1m/Gm7a0q2Z8/3d/laAY9tPej2/DaoIf/A
nxX5fF0bv6cMztoqoJBT1lmx28XSNnnP2BeYYuMwrO9eAjNLY/mAgx5I+5rYffu6SW7U/z/5Wuy2
K+20i9FfxK4bpDNsHfuxbyjIzpahRxXkhWHSoXw3mPoxp8uY/uoGfQOVI4DI1L3pgeE/V0RIOP5w
FSQ7uzWLE5dLykKUMM58g1dd/3AoBgz+cW2NIJHxNojVj/q+CsL0YbqtS8zz5U1XqFrfx7Tc6osZ
rPJZb2IZwburr5ddRow1d/fGPjsZriH00HbX/DLwpjTtyp+kPu7nbwxn5HmlABvkmTN1EhFfq6HA
NTcD3FhmxKLNS2U6BJraiS5wXZRXJOT6t9llvtDR+wcw8jOjdXyag7wngnF7c8+sR9T45RGpfjPB
E5T5KU+PDt+T9otRic6eswIojvAcvYlgtGpzaoJ5px9EXtT/D5Fk3AwWqg+MKbL2tHciDLq36LnG
bJwsl+t8Dq0uk6RdMuFiX56ew9OCUKBV18VlUHbWR25fzK0QVhvniMQS65uDmiBya0udAroaNi1W
/xA1rzJV1VXAMGKk2pMsK+lRKetxbcn12DIaX82FoQams9po0JIaj5H+bx09cbidxBe9K+gRfWTD
Hmcfl75FONIPhqcIJKeJzQlAX0TvZEvpqsXBM8zRc/x85TE19YdkG/PXM+Ule90TjqpIOz746I6l
LIw38148U2Hk4D/qKwN9th+XvvDJ/4ZheBh9pF+7vnFu2/SYiVvIlsO2e3/qO/cR7Ni5VBPJv3WQ
8Gg9uzqaCcwYULmdql4YPHBjEYwaGojE8azdMnsdtwfNb0iuKtxt0HmEIeL6m2ztw3AOCszcWBHF
sF+GjcRxPwh47/DjfciPW+5eBWdMMmAjsE7cZ8F6yQN1m41WA5BClg4On+MJd9n4QtobT6Dnz1Tg
O6/hiyCVHKrMF+QoFzLwSVVwAAkFf2LwmboQLH3BXwmc5jGMJJ9RfTFrZgfSTBVzNKSXosFX/RpT
TYhXMEZhY6WTiHDBd0KKzkwYss+dwOCVKuaH0GceXZI+EgRx+JM8QdKNX5OYXpFbbhDNQrn4bjkN
1f3IHIODwfsiOFG/TfKLceO/ZXd2sLa2RRQGGUMr7T6zeuGSTMRoiMaRazWcRfDcru+/0UNEqhQG
4gXFx4xIOjlx7xcxs4azG5HRoGd//ePI/8MOsksLyJTL/oFWW+2vUtC1obgQQLC/YBjGsIuK6p/s
akgsMphWCnnVRQNTkL3IV58+FrUjig9xJl/iR0Ap45PxpHuf43Fauss+jHnL4N4f1l/sQTSVSXv3
PzDhLqZfw5fIUECzjH/sikEV7JCqrPB1VTvqJ52g0Byd/etiiBnzAJL5kswf1uOQAcwTZoew2MY5
r5ArULuw5w1emLres4eExottrN9ibC+gdyiCeiGMYYs3W7/2H5n7Qx8f5etWQqZYXhdAfxtNtuMU
cDtqeux0eUL9y8r6BzQ2SqbGVVPxmn0HEuGP56PLFK4HjzfrhjzWb2BdfYx8uqun61vq/QCPmrh1
03eJTHhHKlGl8bJNTuMH35vuHUCM8YfDBH4s3Xz1CMGJwBh2vwVI0frNH7DA3bQj3JcbFARUZNbu
rru5eYkhB/TF1mgdia7QP1/xAquRV7QiZqOJI7rYlj6YU6VTlHNCfuzc/HJUhC06c9TiHlwioIG2
Pth1OHjLec3R82Pa3s5wyUVcNb640Fmqk//U27EF/WcsC6WtKpYEBut94Bl9EB0Ov4B1VUHVc/rT
ckWhEECNRnwPnsh4JCpssbw4Qg0dB9yy7GKrqgHjXSB48WSABFPKKpF8aJiRTWewZBV/tjuLYAJr
xqzUEUoM4xIQs5aDRi7XDaO8XmvGA45l4N0DybnMOy45L0iX89RadgZizORZUQ0UfZhR6OWpMwhs
nRgPjkrdPd+tB2o+bF5RfN0bQjR+pYn4Cm/9wU/2OBvk544hqK7RyLX1HE9DhB5Epck6cIsoIDlY
3AbOg2o/VdcxjneQ0lyCAUjpCO4fto/dD2Dm9NyrTfhnUH5pDH9CF27CMLj+xS6VhHbijDr/jJqh
qrke9qTBcY7JyGXqwk2jPqXQJyjlzt8AO8iyr/auIA/ElX1/pMazcbuil7AvGHrfo1eN9ZRUuFNq
hjgBFrKD2E4FCffoH7/zy0PBQJnLZW4I9aDL50igPwCvMrDkg9q38o6KyXbsRgtma5dzeIFn/7hi
3ZgqbO6LhkF2QO+q2rw09PjdCT5YQuthh7VoW9CvehhOWoAw6/ACImbVX0xSV5BAyDKrDQ9IZdun
S1BK+I6z6EfH0mVyQDiieLsaVh2iPiy2f3cPJBu5NDMyvGn0SUHujCaBqkock3vEg9J7H88pnsHR
42XXqQEbpucc0WilUyz0Uhe7iS+YYMj9c6vD2ceXYNGBriQvdB1EE/LRloyTCWZXFgnIQ+hz1GgF
JgEDPo16iUco/Io0PsVVAoskxJ2XLg5gh3cP4H9HvjaI0xvvmFcEvSFaEq8Vz/sdVcY7HfbwC3R9
KjVYU04fxsVbjn6QfxCKkLtO7XPTPFgJbTyfMEZSFhGgjHoagRLRrdPGsT8ZmwzNsjE9H8beoCUz
IsGhb+I61VHBngpAez3WyCbVj9CQMWlRfKvbAqMNqCj36ZtyOMbcBH0IgH25YIKKSO7EJ/6BzOUn
UCjmLAy/F28S5ulXwM2g/uCRYBcH72MOxAeuKnwlss5uMC1qpkBy0TKJleGy8scMIxSFFQqUVxXJ
KLdxMSWB/KjlFssiXX87uzbaEDBYtiTWSWN5tJnMiuixbM1p6UfCe9oc2pqpRgmQqrpnl+FBZn1F
ryV662Fw29ORfw7kUa9b/hsg/Y4HoM57XFQo3KGynY6gIVQ7e+QCYPDPl8cw4zF2YVe1bI1spJeR
IYKH2vWVKcwKlE/X3QMcjfAMUaLD8hqglLNRa0b43sftLhgGWPFWhimPzlk2L7XghwEgfnTK1IMz
UgFNRRLfeZagIn2MNox1vf4j/q8Q7+MZPBaDsIjnVAWlqYLJXQ5K6om1sUvU7iuwPMmAt8ywv4fM
+p4NZNAdABiaz9IGh/+uKEIFEww7bved7sdU6MQX82dQBPVZYdGv2lcIIjRP0JQNQg5Vtc2EEUoW
qjhjfp/8/akqFObJMuJ8tFQ48hrlLK9Li2DNnH5LRCWP47WFNgWisRzOrsQh4ZXfFuQHO4Lf4RF9
gGxQzFKyx6iOf/jtLZnVIm5W9icQuqkwAerDxQK7FXNK/gQg6/4vww/+uWRIygw1gbX4ms5L6JNi
NHst7xjVc5orBU1pIuVsW9BPlciXM/6mZ9EWKsjwAIvnRe1Zn6lvcoLY0IziV4URD56K5kPc5v9a
WCpU9XPQEJ8OVw/ibwdCYun0TfeLlJSJIp7l0GmvbvxIGA9gVMNsoJD11wLj+oos2UYt5+3lMTuh
fRw2sBMhynGJwwE7YzciZKIy0TBz98cI6VgYCI3OZD37/agcmfwA28LAxfchyw/fwr5XwaVH2h0w
xiXs3vV2j4Cr7Ydxd+sIXJfqvfe6j9HImSepv7l7w3OIrW8+Lb1r7aJqXZ7v5q8BtOF93AZW1bK/
OQ8tGAV0/iEnzdgJB3T79nXC2Q2h+sTVv7SFhq0EVuHENoEr5VMWLPJY7T2//fafFE2G5ms6L1Zy
3dO4c/dPZ2je5jY4AryMjOOb3RhKJw/EEXgkYZDQY5lzMt5nNEbjvzs+HKgYRQVRoe9v3y6gBuN7
0XCGv3UIpLiU3viwi16bGCZjaVz8UW2iGvggdgIG6E+XxYKCrPQpvNYImIKhuSsa511CQ3XQUV4+
HkJnAm7z+GrUk/JMAFenS+Kp+8Br+hhyujwNCG36m0uAyzmt70OdBCNJR8NDiNzllJvQ/8hrRymr
WZSDyw6hLKS+3vU3pGaxnVvN1Fq+9bUh8bC2Ww6gEQPDIl+M9dYAfnqICFmb3UCT5eOsv2k6rR4j
va9oar+q3ecHPjZsFv27TGnYGlH/kbcjCqYHtAFAWQJS9Q/RlWhxyvN/F9pV7EAHOrXMaoPS7URO
UApdGbkfkMDVVftIfw/qhLsxi5vG9CV6yZCR25kj/MTKkb2vmz6tY4ZsiRaaZdhZawgkbqhPfn6R
2enYJJdL5SLFJauE6iKV14+feTDwAGn14dDKx7BftD5sMzkEEsoZb/2zKVHSivvPSRePympCNrwF
emdaOI6zH74VRLNAd7gCfSjys8KYe8qxRJEkOdo0DhruBTs2B3Ov42uZGNezN3Lu0Ytfwt6dbY4w
sBEvOmay/TMhL4CuAxeTT8xkIcTjfmjgBtEC8BtOFOO0z0FjcZIvGH9PXxwtLZe5Ducy458xs/0p
b4zBLwpqCFMjq/JvJdNmFVhPoaD4CxKz6RGcy4RjeNq3hhbSAgax0RtmvTwWh0/H5xzR06DbGNsN
k/2/hUosSnHKH8TomClkVLWyqNc84FyeHId+SG9hIeNTSrUqQy41+DzvTfkWF6oM2GBwRCqZ2APe
M7HXwH9wiwY1hYrRMNQW29M9+unvjz6tGCYyPgGIJ8KIivf/OTpGXad/r8FRj2lfUk550BJERzyJ
Mtc9JfCgGLmfwzsQgY5gBtdezeKRsG1KxcJ7cMLXqP0j2IHBUH+v2xBOqyCdHG6r5+rnomacB+V8
98712xoNyTSGER0CIvPejIHDSPWFheZXDg3qhNovvWcVXLEBZlsZ3yKcUX7bE/VSc7imfxlpXNU5
SMn/SxEf8ixwlunZdkysE/C2Uhi8OaXGDtcKVyZKiK/8XTkE8WkV2gzvB8AlA2pz5j5zjrXULEch
4U1vpVnoQmRiy5627ervge/CfdoGROdKIDLBTpgC6rCFuEdEpt6jrm+bA3fMTgRuk3xHxCNusXd/
ROVH4DrvwgUeLdksWiI+s/4hnSfjnxwkCeY4kMv0rXr4XhxKCluDccicnPvRYs22/LOy/0QpUUn3
OhQB4lluBaYgTwWtKEDwiVnUsdWGTmi0WNzcVIpCKAnUXY2EHoYvlDL6lNSL+NnGi5bf46FTFVAM
osBchkg3F1YylCL2LgetMhTcNcBM493alOgGuE1ItiEcajPHrvNttfFW6OmQudWDB0lbhbJA6cAe
rcZ5C48C5o2LAc8orq87IG9OZhjSZ3nzFpCceiskDAwxbkqYS9iHwLiOMHRoJABHTx17xytGQfCg
EXRQ5h2I7BP//A4Z1RolYzzUVyxbCmX48peE80zD7RoUC7VlhTSKnbufTxGccEJOC3n/nkJt/aWI
/rejCLMqxJxnIaWY3cBCpkzNd6CmlqeHsV0pKAhuBVgBwPTu7aRyvOD45uqwnn4iHAW9j0FL9M5N
XvnObpAZKhJoVHndXoJ856eoqDm3A3vQzjVIe0w4mJsaMJNqfussyOsIWDVABLTqT7TkQJXSzwF/
GaK8FPyWxpR2Z/bxnc+ZBeb2Fi/YVheTihqs+JZEYmm1QoC59aUCW7j5y060NZeQTRdKkcuTKGmo
eTOKbI557oooHQ0PANLP1H7bXvZkPluDtnNi/PsncBM697F+TXBxHXlJn3YWlSH9saVQpVzHk4x6
FJQW5NdvV5bKCmqFo5UMMvG56C4MEGN7wAR2dBdBVyVEXqaxBDpXCEr/MN79vfZQ87I4Qi9y49u2
8IjPxI7OUaU8TgA1okA0L56rUs9uALrQOOvG8L9X87xDUNwY95LjuwaRWXdkQsmK0yyfE7iXQ79U
ZOGXwftS2mPqM99vv4Wfcz2fcsfcIigdAFBgWiZQQLA9jUkCrTsZ4+NIizQ1Y4zusExHH0jO2NYD
hWkydYzWZBC2Jl/ofQz/IDeAHO7UHeQ/jV4IIYbMngw+qzwHI/4U0E+y2dwN5tSbYrZhuukhjVBi
KRvrFL5nawpjZ0Dy8V3Xtq8t8ZzGjK6obJ6ORkkJYiyAoJboHM/4Kr0EYtaZ8gTiVAHzA9XczM8x
pXagBYdyPStOF5TRXDgIFq32pHxbo9R4nYapXpyIlwIBJz2yj+ZHDAeyS4+BjQAYUo0IbAlWdXpg
oCFIPaIM5hTHJ5a51oB6BakqopuUGctweoejJu5f7wWR+wqMGjA1eC0UMLb8MO9AZzNGUwTMocY3
UJAVd2f9YM7E0MLITn11kVQ85FJl1dzWjAxmT7pn3edGGZ9gd65143V1ApWmxQstswVdEhKpubCG
8Ow0Bc6svz4IExxaEAVmHrtGZ6qRZtTbaNm5l+AZXgB1msPsZa5J4mUc1NYzG36TWrHfyvquqlNx
Mtbc+wuzZgrzVOY8YgMQD5Dh0jHW9Unbzt46qI3RavgGdFJqpIDAPR7usT4h9tRtYsJ4wOuv9Mqp
NfyHrQGv+KKzsYyBBkr1KowAjgVjffHb8e28FUj0iCWZrz4LcbrdHbgzqXUmCxTaLCFLI3AhLvFy
4BpMOob7EY3Y1mNxK9wdV4bZX0bKB9aM29nfnyaVb45eqtHAiqkBF+N7fDF5ttDnMRRhOPNbXAb8
KBxz/46zAoB0yAPZiMedXyD8UJYOFs/MopuZrbGgOuA/9/cw+PvH7prJ3Yy7Po9ehrXur9SS7xhD
yKNUlZxKqX46ano/M09jB7iWDZZ94xjaPzBdHRt/zikZbA9MEtgT6ElbM4atMNoSxWQapsrAPaHE
rkSomnilCMlxOPMyP+xHALKVHByJeeU9yts6ljHdRhpzxMEE+iSwm1q6AkJQavdsMKULsZlUTm3s
9b33zVpBhcHZXA12/2m5JhW+lDhHmLQt0zYUGSWdKnxENWIB5DKlAlbtta3p/0xRQpv8JVCw08kD
f3ggIxrbxzfiatGARYwh7goPamBjjTjFMgAPxRbSMD/TsU+Q4DQdp9hGvwH0tDQ3qc45MTSIJpO6
D8Bmx4gakZaCE9phXEPruO/KfUpbSQdEvY9qqrGfDxeqQh5/UFxfjOYyH3zW97GZ3aNSgbLfsHNB
7WMR3NzkZkObqDIv+d2LTy2yh8nfvnGI6mOa8muolZsWw5XXn/qQz7HZbvz2Mkf642Vu6zwb4q6B
/sN8qIgdEgfyadFYsAZSdiutH3OvIaZhcDacKfLHr+tVjVtdvNdkNCCeB3WSrch7j8zNu3tIBy/r
cw0oTu5vsMrLmqYP/yh2AlUdXYOAA+L3NViF4EbT7xEKvNpK2F+6bNQMOCH8CGhd8Tjni+5DT+hb
7npD7FULDJs8cVQ6fKffOe2CrwOcscb5YZmje6Yok3c9iWmbn3uUaXwakrBoUfXHpOIxhDFcmVmb
AGZQKRhP8F/Nrz48LLdskhwHaBIfyopi8FCI+ywl1YgzSR0TnIqqReG1TjENlZWc7V03p+ij5A6h
7xcQE7eoSk9KDUZh6H/Nz2+iPjCql+30+5yA6AIr918g/ttKlqsP57dfwcZkm4K2zt/6A20YRi+C
Rkon/5k9F2kHvB+TSHHGy2uDURh7pxogbGYHlTI/Y96OBZuiu98nAP/b+exAsSu+IA5sPrxi2/kY
fjkW/vqhjkOcKxfsjEbmtYleiODfrUiHgnf+IHaLIkXt+x95KLcT9tkXh1vjU6Zw/jBJfgQuvajL
xiw52ArreN/jkYVmTSqkd9J4b4RS+qnTEppzUcNAUpdjJsbM9w+H6kHOnsbyEj8ikP/UhAj1S1Ar
6BmSI6fDktPCNyh72J4oo7hn01OftvB2KMfgVn1FJmD+dg7UiLeZ/tUpkyKjgjh7mbPOkUuvhhw3
6lwxvvNHhMLbHF45D3a3Wd+8jGz+JNgFI48OlqJMjzUH/yIN8yhOPcar5JbfYQywV8rd0GbcxqHe
m0TR9YLpHvwpYc38j4GAO4ApsfUKdufaCoDFt9PxZhkwLU+uXKCkyzz9FW0/YqdmOZqcRdqduVex
5/TuI0Fhnd3mAYNIHKuIUQDFUpU7tZlNw8N2R3UKDbicM3uyWXKKLsGuSfl2Gt/Nd5fHRuPoE2hJ
xmfFgKifZp9Ja2UMsknRCrpml6K8Wn0W6fGGAIhZyZuBg6YHvyE17Azn075IBgmICacR88y37J1a
7scaYvpb6Pvcq6HIPG7S/BKz+YHg3xFOGlrOADrAk8zAQVdkLWMN/0P2BxEE4Zv+gK/j3wjTM95j
iq870+XnrAgyLEs7BHTrZTFt17hB8DPteTHWD9t5xCkmpinjIEi2OFvWMOFr7HZGsPGusKSsTqQu
twiqCQwcb6cefL9cLStG+WODWyIuyVlZaaBowFTV+c7wfqGMykIZn9FtUUpQUDPqoMWKLyMRw48J
OHy7q/UHE3V07mb5m32g8s9UFuLWKRof66CW7LzNnyaY7WTUQuJSw/EV8Ll4u5MKkhx1tXpZxERr
JFcpNnKMoL4vm+eXeSCXAsLLv8kN7huS+aPaUMQA3mPHuoGN32RCwwdVYZmz3Ui2/9OFAEXFkSq9
9tOKz/S/r6uBB7fabdi91+zGNqYTVjyQ7G5DTtOACU8qJaczpU7LkkkF2xx+83gW30yKF5/eUA2f
y3mubA5eLjlpVfKwLqjrKrn7sA4gJ00LVqtYi5x911gnt6eOxR3efjt0eWo95lPC1fccizSoaPLY
4papPyPJU8pTuSRdrsAUGWCnuchv3DhuejRU4zA9UUf1ZBCTe68qhNCtrCRjBrW9CRtgSSlpg6SA
BAwTyQ7W3Z5cA0ZXjMLYrkKWRi59yMu8BwWqczlGP8aAnBFr5WnYXwWuC7VJkb8xEaTX52Jy8sjT
NQl/Z+PdMWj5E1BVGvmh9RnKCtzqqqkTRWFUDKydkwx+J8UCgPxUb5TRMV06R4Z96lJIQC3iI7vu
Z2Ek0i49UDZ6fZtW7B99zs1sPuzF5NWyC3mJPzJx6RxmJ+5QOY1j3gaDBbwxuETXTT0gmv5aOzm/
8YGwsehmJr5hSyzjc+jofL9l00q52OVQ6lMPgzkAvyNL0ZXAgnQCm5RGpnQccWwcuegLElmDHbVR
DmLi8rbi68TrFP4HT2LsQRiHYQd4atsQvB9RbZHqDdjAJbnvn5gtSMVlf/2Bm9zh3Vd089yiLq6a
ApJgn50GeC9U84yWx1+/Wt12MGCY0vCfgDEUQNyU7wE3CVQMNRnKF5B7iFDihV5HeaO/wHQVVlGi
K1Lo0O/ITwGYIwJGOYbp+FhM8MKGWvN2vyEVFAgvKgslnGbt52/uJJN2BSNyCog+mzFY3pMz9+EC
l9gnzhzPlvH/26ad0tcfwaZlx/Emq/NsM8JtJ8IyNGCSE18EPDsFXfASkOoHwm37FeVBLE9eCym9
2QWqmEEH3lR621XTsj5yVEWus4fqSnBRSnuhUSM+G/5vx4HBtXGB7MfEp2eWTuXXMQt2Th5vHATF
x3lH1xn9T2pNiJdoJvvNUInA9kVPbCaXncoI7FsvxQcfoKkf3mbDu/F+eaPWqizsGrjiaX07STZe
nFtR3vi4Wyiq6ukq8xGfZFsF/cJRwwI7hFcYM64dr4HZ+9DqZDqen8L4BKoFk/O9jIs7Z3SriE5s
IrMTo6D+O7hM4ZNu+44K0ErgBmZuZgyHk3vlvS7WA2rG/gWbbMCSZRroXZhEj8y4v28D3iZsozVa
oC1bSEMFL/v7FgGKGS4jp/g3kTut+X/EQXOwMz5WJdNKKuH8I2LbOnFSgWiRLdUXMXIXsHnoQMZ4
4fJa4Adj/6asPyAq0mlRosD4J0CLbfG0gCT/tP/VwxS4bU+Npej5nkYOF/DppF/xgB5h55SY7GU3
urT+kzRqgD0oQ+vb7F8PQxvr0tjh6KAa1JJ/YdbQkaD9n7ioE8jB9plPm5hHsLM2OgcXR/zl4AYV
pQk4XhupglkkduLSzSi/r4AT3I0ztl2MA2gaA/h4oPNsVpTUQ2CTIbAf2E0BrFbCjIDjj1kru32u
j2eKx6lvkNVPoM3a4bstwvsyPPFO7iADPAlH+1SE3Fgb2jqM/U2DjQq25WK1WISwrNjp2CEgtCJo
mngefRUbINu8xaAhxA5QodzVNwzJd1OFwtNGhqoETAA3tjKwUF5BMB+wosp0tH4bfTGiO2EvAHTl
TWKBpaawGIeIVM1na3JpCMupkPRg5TnBm0xXiQeEYDmF/0uJ9LDR9BptHhiCG5DTkF4lsPJ96GPy
rDNJ7Bi+RSF2EFfJ7uuPjPNALjD3qc50U3d+GGJ+38VgnnPWiR50Scz3HHIVyDcaHCZKTOf87L8t
pH+C1hna7fnk3mjywS4p27wOH/OuorFkCZo7R9SGRJGaAlavN/lQoDI4H4YKOuey8+E3vBzdmwtN
EmVa5vCXsyVB7jc32DExWejMX/ris2YggnQKBZHG3JwLgSZF7QyXQF89ASn1vtU7fMYMoCumx9HY
1leXgEiXOcZ2wOA2HtVVjH2xc5tEsMynXVnM0IcqAQUiB0aSAI5jcQkmHkmUfNvUIaf6LLAuv2EE
7IzWf81X/EV37KLQnWDuRJLM6hsOeDOXtgX4OJgpFcxLP+digdyKpXaESZOAGAM8xfbVCofBsT+B
vk8jfBdYiXuh3bazDaPaveZoDgO5zLobQ8zArnpvyiCEv6vcmLp3UXMLGBebfUabLk3ngz3zv0iW
O+6QMOLEQuPyTtrGfD4GbxXlJIudOXTKyYrm/V8kSrXG3rlv4ae+qef4adKJK6D3Zk+jVGT/XAVU
sBCcSnztMLNxwP8s00TsQGAbd2GPz3lBxBiaBbhrXweg3CMAeFnjb4lc3U3diCLSMVvi4l3x78ZZ
kXJVBYW+KnUV8xDlObwyLZhlpwN2NJTID+EQI22a2Qz7kenZjKIS71Kgzw7P59l+6rM/qGxz53pw
lCw6ioj87kVOZs6dr7WaKItRXOWgIyMPgXGlEoNJ0dH2DeLiMrmi1a2m34ibHjHd62jmtedAtXOe
k9JgUafwMFJUyCbDtIO3KZTP+AZCxmqj2XuGRyDbqGSdDcQLpU1th/+xdJ7LqqrNFr4iqgwo+peM
gCCiIn8smSpizqhXv5927frqnJ3WdKq8oXv0CGFI2kDJh0rttxdhaQZL0UJckop9GwqdPBc5I0DF
VUeExkyNnY0fPK1KmldJFKanJt+414v5WqDWzWZ0gs6ar7/o2y9Iy1BD7RNBdzgIMjKzVMd0x+9w
vJFSwP45N4WvSs/3CU+VX6ABHBCVypwaYjwEeAt3ETlVYWpIxo12lg1l79cH/IrexDMjUkBDraA2
rUkMgt35ZeB2j3ZvhFmfNz9dcw/mN540kMl5N8Dt7Gyt2hAbuHZnJ1pJocHTU9FlCQtJqamkIXFK
86kyraG8mozw3dS1JnVKbfXB8PcnE9/wW4DviHyH5TKz7TTBJfSnya0ddiccSlF7iBj8zv9+EcHU
OEInOXhUDeBRjMHMqqAwAoq5iNivyfh5B1JFbeVTTOBx4uzNMTJSHy0WwTVPYwWaRVIGLCEyWlGA
onpt4qRuhvtZxhH+ZADX+XtuQvvp2GamBUS8YiUAWSWTtXG4e0xnljy8phsh8q0tpgm6JFDBNj4b
yfq2MDwvfKGYTXFI+Oz0pP3VY5bWJHn567dm71runxqzZj3SW3GXwsUFjO2jZxI3DAmIvcqg8jO8
5tA0O6anIhy0QsYxcDa4L7qUjEpg8ihZo/xKvtAPMyE4VRPqjw3dCbKzOabcSDmmZy4FHzG8nJbm
949zIy/dL1umdTYi3IdXxXHwP6tifsSckTflfT0bw5CLW2Oh6SVfET+DY57AJXFpUTFYVelDqG4D
+uvapEU4evhSrT04evW/CIovMTOYPnXNeHYMKgQBTvLWkTFH7y2w3ovyS6acUZPv6LYVQ5XFiAUA
b2Nr8VWE8i6RHqWVkE4/tD+8GB1eyf8Y+rSMXCmKPG9nLUTvj+AEoFcP04NNGM7ewl9IP1PwrZgj
MWPDFFBZqfL4jvDcpQbs6zamo2cnde4c2h7/UNi5ilkfrNa+Udzmxdus4RRbj7QTcAGxb6fX4nfF
cnvsKDA5bRfI4Sm1sx27t9Tz2srYdz6oWpVNmA6EOC/b/DYFgxydQ18G0JKnprk5n+3yRIIoO/mS
cidhz8l/6bRMQgLwaQCWYS7D/6PXZtWv9xeb7en0SMeT42Bnci7Dc0o0G8FfM2Xmj5fBb3T8lGQo
npDzF8C7ZPw1GKJcYCzC0OxOQoOhSqbKxetnKPbl9mv6Kff1Jd67dnoaF8rsNN7ZNRACvzqNjqH3
0J2nGWiDuaXkQex5XBoo3IaM0CcXkS8Rx74fRQC0+QHTCypsvkwsDswWN9HOSmrQEUM1Yb1TiIkd
SOpxvfAUB2+dLKatQdbPYoTssz/8UDUb3UqyxfKek8tmwmmfrZ8Wfb5vdXTywq5BDMzeoO7kLOL0
0WKkVvwdz5QfIAakks/PHYfnCOAzIXTG1706TV0p8M+cFzzLDi5d+KQwo0KowkfAlY3gHtx6wIdF
vfRCoo51EEPGwV1vI9FzIB2W0yyz86PL4tqPrhP8RNOfjir/dGys+MaHICR3o+f99hgVsP6IeXBc
BlXO/cLJkvcG+KWjnsxt7c5jbgi0LaYYZPU+7JXhDr535ssW5SQlDJPQFXs9CzFsyjkg0mt4Ntg6
0Aq75EUhGpO+LDr82dvKWgxqLcMACoVa24x6CGL3wywTvaXn4SuRYgUB5aFMpqJR27QaNOJo1fSp
j9gJ8wvYD1xenEAnXCQABxl88v5ojuS4kKuOOomBtBn1waMjzrf3zItFK+B4hdddF1V+nBDMqbeD
HxmxkFqNVfWGimpjDUBm9cLYXICxN3Wx+s43Bwfs3ugwczJhu0GmEkokpI8pwmi++k6lb194jZTu
K2Y1MVb+GNObjWgZ/E24sD81HF/TaPQcTLOwzdMhlYJSqVDmo6ncUWHPCTFjalkqe7klwRI5ORg/
t7E3tpYNeljgeIbhDHCGeQZgIucn5BT4kSZeZDapdOeb3hyDhkOvpr/eqMOVgqsnr3ztEt1Hozp6
hG4N9dA8kwZU9OctWnPXr+UzyLgWCqvG3PXHtvvdM5wAW9iVNkG+7b1dV167JPmSZrpjIvFvdM3L
n1BWMyKovhlkGLwPeam2uKaEFYj30YLl0dF7Gh8wq5KjPirHo+kRsTUewyxBBmkcASnLy8bJ9uvb
KcaL/DC2PuS44OvPj2cQRLlpAAfcZgxB5qMZD5uaGA+vp2SpfoztIX8yhsKGgRbCDOtNfkr5hykS
TxTUlV7dph2FlCUFj9nk97xVixVEj8nMm2OJEXE5Odf4DyfWDHt48F/niPAG1TUOBnpwxZJGZUrv
WLhwLNcCC0rqT+Lds461pqTEjePrpmSYhFeyggjFbqhmcu8axGuFz6X2FLkyB2aabTnxKCsjzgac
JFqDUIJ1UPBSTKbNExuOZ/Ckg3FbrovcH0V9vneRX3LliifRA/9kRzRFXGn8FPYxNv41wzcetywX
+AUdG5U0xMITG7V07ZpaO0UlfDWIGJH6K+vjhcRfKb15R9SCWAjKTv/OTlGTvwP4mcg/4wDDliZ6
aiEJVECop9JsQmM85t+C9aBfw7TLEF021pk3hJRERgS0bL+0HUqRXyAEbo14wpypJhTL8wqiG6kG
PhsSV6BCzom44RhlrCmNw3lYv9nATQiR+juggSFTTmF2biPYEveiCS6nS1p9ykYAIlGiHc7GZvVE
UZTjgRLRafZMT/LyMoWl0TJ7G5w7dU7JMGx8KFntChxY39poee86piQ7RBN6eeNGjn5l3O1FcJkj
doDXJOfcAYXgdCnxdCWnViGaaEATesdSqk3yWMKBjMNMiolbWjSsX3oGpcqeLVQm2JPIvZnRFbLE
eV3OdaGs0Pq0bWLBPhMaGJLVp2xeMVoKEcpTovN2FtTu/s5rEUd9RnA9zLZk+CDXp6pD2D5VjQ64
Aotqq1OX45YsMnPQKMD03zObUHYUD+7WL6UCP0Gdcso+XCfsQIIMmMc7RITybaX7ESl680r/rCPa
ovsG+3aKCwg2VyPh9uQx5SnChSb+MrUVRvRcaShvLmv/cbpe2FyhOuIh5ewwX4TW7LPeWnkgE4YS
T4B3ji0RNO67J6Eg0d4t0uuEKCtxXOQ5S1vPeSB56ZqMOG/BdfnPFIZfSukEsYQOSY9on/LbwyLX
g2+pZaWfs4HJNdZEV64Nu0qEBnSeUk1ThEpJmYRNU1yQEagki2C95UjxXk0uzPvEw1ouwRvnYH3e
+kN2D9si5UwQT7G0tFrUkCV8YrGpoqHhDqfBSMVpRQI2qftzmjmKy7Uzw7W9O0bFSWFMWKxe03iT
udtgq5V05H2rIjgJDIEKYD9Iy5Gnd8K7uWbX0p0+BO1nBKGr8wUNU4qkSxbl+lDgZcpjqQCddPqx
9aPgp99j5plw/LCD8BuTxd6vJC5gW1P048JKi++I1Qxs9M8IhIHYQ4oqgVxgVlRoSaT2xDvpYC+m
xZvzga2WZtnb9vvU492WW+GxRxSqmIYyqsTbIDO1gL6CL1WHSVLgUVZZJXorvP44cjiGVGK7hasn
X3z40zDE9wEgMtY3sgExJ5FRRpreCDT6mtKJH/gpKVW+Nge4zLQ/xoldgm9FHmYsDN6UTMiV0rzu
vAVEruPWgK0uG2g//FjF3o++FxOUBksrHSEynCk2PH4FWdgzYHhtJxwGPeBkrEWA0fFyjn8adoVz
bqyhGLcuDwuOInGV3E7a4E7oBOebpCN0a76gl/uYSReR4O9AUCnStL+nzWB2AJ8C9FchBhL+DcPI
oD1CiEk8DecM0IFzNiSSkA8dizyng+E/3PcA8VuliNa3Kx74TEXhH5lK0mGICMCAoNI0nOdfh3vk
DZ+GjUxFx3fLi6wro5lvT6vuVp/drHcSi4YMZjjEHBlpKyrvyupTTAyW+2xo0bi8Bog1l9p0+VoO
D5YBU2EDzrmh4pgGECnEEQIB0uCYS3OffBPn5zWWOAHDlddyGTxLptmItvK/YNjN5vwAq5Al7SUz
CxVksHwGw7dzPdnLAdyjodW8cwqXcW0uFPtGlrVmlZN1tyReCSRPv/W4ZaQN55n/dY23YuAfuTNL
nEj00yxOxOWSoMUtO/JHrJ/H4vLPf0yqSbIunb8ZmwqxDrzlYMis1nKcremdxk0MMo4hI2cUpbNO
B8aKFb81HbkV3u1/jGix8X3+lZ7jSUBZ3Bz+0bryqyjnjwZDt2uGNTxCxNSO3qyEy6qoc54/+Eo1
2m51EiViQXSOo1JXuXoQgT9H7HMM0JKeSdoFL8qxFXGKed4iVgywm3mpI1F0kn0I2yk+nNzf5Xfe
m+cu92wRllSehzSkCJXEjyfXDPGy7Pk1MFOCiYKLMa1ci9n9ppMVRzyF+jBixyN33CjuQ3FQo4d1
rOUQ2g0MpuVyUlH7xgMmvbgoD5PtzLEY/xmAygYrLuFtb8cc/s8c7XCz4rMVrUlKyiq/eGd4qPk9
O/nEFBBpuvebIEevwitUqparw1Synvet5CvfM/bLxwkWjkFyNnRlGRNyGLdDSbI72JygVscBATeq
GkloHBOJsKdmermfuZfIiDRGKsgAPknTQhKMw+IDjCtthRSxVrK9G/il4g5lal1mtP0+36Uct1KE
34HmKme/cx4sEzSZZHaIBC5o4wORoZ1EoNhEw9ORNAP5mbRy6SroxMOoSHeRk9ztGJ4CbZ+MynWW
ThKdWfgJ3wprDrhtzx6HEtzwZndQJHAOnquiRxmxUBRGWXi0OHY5vtYe97qXKFOgOpFJ3oNZ4CUY
41Gi8eTa/BFjDX+ptls9503SE1yDuqlDRnHXDENMyg2jHFJvnGyU99QaIZepDRw5opkNZX4DWLbu
WH/o/GoaZfyl1fmbd0gJWXCF4I6C9DYIOoOAi7Ck6B+ew/taDIcXHnVWhYOUHhOq1Rvk0dP58n3d
ZizzHXrBeLub3U2oJCx9pLfp3n0um2btnEmNRIrOKcAxEDv7AEY0+WnDC0wdNjat9neWJKqus6iw
CMMklWI3OJC1gjmU8GjukcW/mR18B3amjGu6UHsgDigQ/IcHEe1eTVb2o+BA1dVUsJP/GZIB1eF+
Imav2+LkMiIxxLkAGkxLRZaIkyhyF2az39aoZVvMQwWBgC2M72zUM5jEMHMlrvpoBvM+5z163cuw
Si/TYwAZ4oEisjvpLmzlTTdURa+FX1fAJc662bQW8N7q6mL2vE4TANkDhcHg8LKlyag6w+t7hP4I
LmYDySlHlQMzAKZ/+FyTbv9qWSe7D+HrM3pxtbyi8kDKFr6rE+qvaMewmyVDh3LymAWQCwY6N+pS
HfGg0abR0AYs+q9xXcAW/tztvNgJMZbn3qRAwjC95BdpxR0rv2bwxfto2htE0mi18TzRaN4GHX3P
hbZwO7fBRZEBRs/4xuWmmgIEKrRdpGV+Boe20fuQyu72+rjKoXWMCGr5m7ZCbkkGE1BIEIzI3Yqy
D+oseazELnkjmEWoAKNFUuI7TkONJvBSD1AFadaqwf37VmxGLeJnmKNYYBqAw21w2FnYf8mF/6aN
eAF8Ia4hk8DGtEehEMkrKfvCcNrrgvHD+8bmSApAHI+uS/YDvvu46SwkMpl2rBD0WpvRbhdR3tjQ
A6VNljE9LLOYHl10iyRfj5qHkj3PiZiift1rJsFrH3irPYNaGr9zEouzi8DCC2RYTa9rtbE9MHx8
qdsevL/71+TToZXE3ov9zW4BHEwOpLkCztOqUA50jeeo2I2RwX7ZfewueOZRxP7FYN/Zdl0t+CK1
2RGPDlrGm7CvXVvBOLwTpCdQBVuZqZhSRd8vTRdOotbFZrk09R11fcduXXnfb5gLBoXSzfzI+Irz
niJo00bR6U9HZeTyYDN/MeqFGU7BxgH0Gj/W1VQ7yQwpx6Cde0KiebCozHnRQFqw7vpbx7d+XiNe
xI0cnJ0DZS91JPfUKz6Y0adHHM8YjLplRDS56XG9hkGjc7+AeBn5i4kAYeOCMkGg1CNF5gVXXDVN
LwLEXkvDhxEp05qrdaVONqP0vbrYO345Q9OenkSAMywpqQ/fV4sZRt86cBoG7crG2XPE3ItXw9WS
fnArFe/27yeZ2z0lAFQuJUI7dvxR6km6mJxOFEha3HC7lPb4I+UZ5TzO8L4fUunSYh45Piih+kN2
Kjcs0B8oJie/p3tQSLV8VhlOItd/E8RXS5A3TBsRUG/b2N+tmsqLRkTQ8VeLRU2nI0PFp6TfvqlR
bxfqVy4TdFVsINPmDo2yckPrRuNzXcttgzkpcmzajV0LFCW5DzvBXZeEYGp8IS7R3OxsUEHb/0qc
HC3bUq69TlAw8Cs5fF/+bSa9BVAfICHy036ojel74NwFaCREpbuC2aMxR0V0N1JDQqXoHsHAV31z
1U4Zv2y6DWbXNdOR1dWFnDDuzhBxjVx/v2F9XgLS1/FUrde8jSj0b3Zm0m3CciVq9ySTUR8UiEp/
EJqr1YdXgk9zcz7uR19t1yPkQuwTLQKU2Q+ZxESNtgNOvUtBs41OgZbADIEmjgzkUHT8yhvyW3QY
ry1KekIyjSma6dpVsAFC6zNDQ+0DjomVUbxatZnT0lJEH76VPi/APBo7JgeuxWEkDFWUpQYjpgyx
R/QZdjlcWfXwZc/udAO5ki8CTIlxR5CzmXyZGKw2SJKg9pxyIejUACYMSbhz9/5rDGrKLNviZ9xu
QuKf8XmZ0xVvTmThixbhJY9Q7DokNoTWhSl1x2cp0x+dPDZ+uBfyCZaPGCX9dChKCiLzHHzFS57f
QurkiOloGMq5lE3B1EqYELwSAQeY/i547mFuonB3oYMpnnw21Ij8epwqX0yr5ScI3UQL14FxA7uB
N9+BymVAlB/gRgcolOcPDyynuALzcQ7fhTzMIcBJjFSxv7Pgmuj9+MbxRVZC36VnAgX9ms1KzxR7
yiTlEpoub8iX4zmih2PcU3A4Q+6ARNEQow8f0HaXw16ylLiE0PNh0J/lb6YaF95H30pvFOpvV5qd
i9sLHIiLMyxwiDtMnOOa5DkOzObVYnOz2R3qIgowMTZAVzK4UMKAupyC3IQBwIZ1WjeaSHYS7ang
xxeih6moPTs9O5htSGGSCjagsLRE68OOp0dIygem4hY/FYW5iqKYWRdFOAZmCAb1t29H9dHkAx6C
DE21kK5VCxDFkFE4UEf6Wf0l0lvh/xv2AUoY3iG1ZybOd2KnD3gIMe9Hc4HMhz9dkYq8spvfD+ZU
/iAo7ivI4fpu9eLzD5Fd6F+GZui/mIfTNeN4MedUAX+4BG8AF+whtjwKpjU9KUf0aXbwJLMFvJpy
gZlLyylv9u7qAaP63Td3Jo7qAEoMVRYd3ScD9PQYdIRKcKLphrrEkUQa8J+YNV5gSBpVy8nvPUaP
6qbVM1huh9WVZgtE6KsfxiARmAfmIOEHqrh423c733FrCYZgXEdYR2va4Do6Wg84wWDdHFnH0Gkp
DvHN3h3Mb5cdBx725t5faxV328xPnjRHwHQvl9rekj7+ZD/G7xUkgQdafcAnZhfMZwyvGh1VPfk3
+sZFBdikzThJ341fM70pzecihvNLk0R3mNYcLNWXyw0Z+4xFRGpCl6fUkAsM7AClNQAQxdqbxABj
j0+gk0Ytq+jJAoi+vyYHWKp0OUeVmxuKzffUN1z4TPouh6k1mp5BlznNaov1Uuk1XU6P+YXKM6U6
ycLvIjoy7W2ZYTOTa1D3aCFvLHWk8tSOycNfU44A6By4oJo6XQXWyI7QQZqgGOGHNcbDtwuBEFJ6
N4ZDwBPgGx3ZqXCYGe8y+s+JcueOo4FS8QybqSa9Y5JUMDfqBAd72iXK8ZbHoIDL1qwcfpUK12Gj
cSEu+3p305o2llKhMKwy984fsILsRgFfn+ttT7dT0NYTCl0+o9cnvxB2NzddktA1kwXPZmA0ZwO3
fcn+dWmG7saDiQ4Y3XUi6Ov6Cg2ACBdSCOhgMBLqQz5HJgnOqmMtc3G7prQf0AzCPY863/s48JK4
oFqkJTrarw16I9iwrF0y0cAzlvPXVOizWq5MY9okYBLGP9VA92bOHBOAEvg0gzHVsPto1OkcJu2+
xeAU6zRQ3SY0PCGOqsEAyZKaceBo4XvEFatZC/jjOrRFOLBPsiSl6++BaaumYmgX64y5ET214Fza
1wS4pvp546h6k6OYoYmDNSSXNY83aQ//9iVhkC6lHufrxbYJDSYRzMwviKH4rO0Z7MYaNCNVjlAa
WPv94dnZg4hWCWNbfpG4ctIn873FR84exFVrnqvM++rQe8sQE3BivSAU8zSPaJqTFlryUgf+o6wS
7BxSL06VLHEz8drEfDE6ZQi8zLtLRe9CPJUqerowzMH+Dxsr2FB4MXIWMa8f7FrACXsMyF3t5qRg
K/oWUi/2m5g+9nlWcgZsHwY+BXxiGmUbRvjLZTZuxlimTcYDi/O7b3RNVG/xfiLEGEATxs/UDHL6
Nrp6d3p02z2dkp7hXCWEEXYNdxDFBXNNetCup9wBMVxgnhLCovCpD2ZOObtoQR+GXXnE6mJE/YYd
u9Fd32omik0fdI23ESfxhfWyfKHR1mgPrABDPHacWnvpQjXbrAHF2JfGRWEn3sOIUyQ6J3JjZP47
bnMAMDCRd8KcmUbMFgmPz4EOT2wgSOwVuLhtNwxcNiB1rKiBwrC9JfKS1wBWvTv9Jp4R+OImT3I1
+XdP9g5flfLlrzQfDA4axiEuxN+fuQa7gv/hsO5lIpYODwhNtzu+J6aX21pn2B76FGBCZhHsbUXq
gBi5cf+Dd3/IPkC3w/H+4CiBHKHZRSUDk+bsCE7QJSTlJQMmLOcsyAp8S/Vw77YsGL2O2jHFIq7T
dRZTahlK7fzFDDtRLBYN42IXJF2g5qRjSce+9YdwqwVLaQYeFhvWQYcLcUeDVEgVevhjpusk4vkn
yB/LcboMACAdoC4YBJeYdsZr+m8O47SxPpj3ydk4ckRA8IGQzuKBHx9UBsd32vYPLQOYhH8vrL67
qqeghg5iXgvdWt8QogTfMyXc1+MPc8TBpugn6ryjAfNhI7bEO0/nR/h6veOI638vGBwH4VpFKbsj
MId9Mv+yZhnUwnmfD+r0YWDh5zD+StLziDG2Qe9lc20FUDG1AYZ9pHjEwsVKGRdULscu8BBAMS4V
acFjXIPkJX/kgQV6TOt9GKeAiVC6ou7A9nZR8gDNgwrIN0TQme4IWsh/hGCS9m8mRI/U5tgLrFZA
VutahxVFcoHEGuZ0BXKMsLmZACbsfTuCj0jloBDdhrOKDivt4dEN8ccARs/cchWhZWDeDAQpgE7m
ydZ5KtyyiIFmemLbRUhtlNvQdwSaw3yVxRRWKCEhFvG9y/1DvUqL8pfnN0jM7ARGa93V2oMX84gZ
RUmhjJ9gGHEjSc8I2CdTeG7vwgzNNkqyKY0AdQ3R3sbCTGJtspbTmm8cc7edpsd1xtiTY+r4op+4
553Z1txzqzOV5RjMw5ZDNaVahX0HKO6ZiWhGKe08CFwcqHgAp3Jr1kN+QzlK7uQgA0WlHlQChzuf
mQhA69ZOoOATtDlF186lxVdkY8PD5pX24ESvZtuStbJOmsM1+UAKBV2i7hyBxq6Z49iNEEAHdgkU
AYZEXPC7X5s4ONCL/cgdv6oRvrrn1rqvhohPBAag+WV5JixSfHJJs5N68mw4X+dj6x4ZYUB/AJZZ
BMyTfsRdpmKFSy1wBrLR7aw3MTM+xtujpmYHtDWdvpsgBhtOV1Yb/grzfuif0lcyz8s5tvPiykyn
WdAeQvwMyNlLeqvE0wh6olvRYf1Tk6Oq2Kxcan+TSBU8dZGmoDgXpSLDNyoseQ98xYnGzoZb7JyW
gX5ykzXfNflm6oDb4TygkQV7PsJXBF28cSMoxoPl72iGjtx+Pr+bc8VBW8NCRRNOALWUIDuzzTdq
iAX01uCwZ/WMmeczKaGpN/JGmPXTqQl3GyAIpgGdpmQ4orc/UGpzBvG9M5KzXlLuySuVhqL4BF7b
xY/2AfLzW7uoIQVx99sLBCrGQ6WiZPxhXX5vhpv7NobceB6lHkY+wLxJMw/6oTKaNxDWoGVDfcKn
++JYl1mz0ilf8CupKXkmjgyfmYXjbMx4YG4NFNDLIbRpyoenHe9rQNGb21O8dZcC9JwlyW7MN7mN
7AeJJm+XOpcLzTqgKjVu/r0GvnYYVXD9MGGjcOac4HSp7bcxv+OMjlzXOGzIskobwOKz4DG1bkO8
NEVapmZPmgXjDsl4DBhMwiSkFOP8DJs3v/9hFzRqQ6Pe8lkyzM+NV1EOOpKKIuQOTzt5adkxubpZ
dFan2D1IGIJsTVGUU7uUKu/M6re9D7XqCTmh93JfBZDORwGpZ05/N87h7QWht+ZcZmnyVV64rTHc
4rNUpQEZ7/5xOiDwVH1QOuSX4HYEh6AFUW94wkPgTCT84Na3NRTyqC5fmIQMui27c3MWe2f/DqmM
nrBZ784hau157nvCRBj7qBOefueLD8rZePL8cQdS984CyhPKRKwNaqv99E/8DWXwdcCTboAWKaOa
xJge41qtFZ+UUdc4tc3318bXq6g0ffcc86fIsGSGZH9fRq80rtvZi2HkbtAF89UreulViXs/F3/b
VvdmoTXggWOvbtyTW9d7kPfRSw7H6FFnl97qe5vXV3+3t/kt3bNzRbp8s9R18UFlaj0InlRpY9rv
mD90/MBYhpONQ2TyAbFcEPBShce+D4Z7QkrTxR9q3JuWDYt/+pYxf3PuGz0ih5XhvrQbr6QB4a30
rz3/zvAW538vv3StFo5/F+hIWNNzPt/MTu1fD+N7a9TXd7GkBUHRzj4jeKTs9rUn82CwMMhujyDn
CCDwJeSyjtiIhKS4QqJW6ACOtCXcCAqDTs6Agvsa9H0Vc6Yl8Lxoh5Gcc1Zrs5rde/OkuQgBTy8Y
zwD87qBX5nLK/I7F1PM0zoYf3kefIPwCyqGN9qeB+fJ/IBNQmoTT4D+Cl0n7B7g09fHpw+FOuJoh
tP1LGvWWXL6079RVCYO/zypuAPZTJ+CsKVegEIzPXbPy4V7wLGHgC0e2wAoOulNxsj9XmHOqxfp4
90Js3NU3D9bpPwcf5P3X++q0qkpbe8gQugd6d0F40ndodnmBvt58Ospf3rqtTkq0J2TXbZfFZes0
+iyLxdd4vs3jgxmks53DRgt71+nufsGsG8WdlilwOTGcCq/tea+Lad3d4/E/6CY48vDY2wX3c/y5
FZlGOapwPNgXGGdojcmxcCHrjGjhQ467rDOuUHVICkYL2vADEAzFNIJ1zUJT8yngG8/RCjOnXsG2
opMUIKF4RSe7NwUMfU7BR1r6ffP6Y+CQk+CCWnOKiMkIyf+kCf5alKlEgAqNs4VqzWncbGbqSGzI
6dgIv/j8oQbgmoKgwgCSgQhtSPEc0Q4yWwYlmRQQ6aMEtzNWKixDzK1o/KXgIJFNghx6d3gP1Dj0
RRCYUurONcfO34KioH/mITZfdimnjneIbDxZjVNBdca5RcbUA9rU8RrwQDt2FDIjqac2PnbApX3q
y+/MO704ante6zxpQS8WYHcb0SXmO1NFTM5p3mfGIG0JxzRH/NO8YFnAOWo0uczol4hivNiHbtR5
6J/aog1oTAoofs/83aP9NpUZmVbDkjXDJ422J/Iq4I47LSPa+yfIJV9IHMwOI1jpedhbnuxjDkDV
1Gj2qOvpqNL3uDMTcukOZg4/FF3GD9Sa+oPS9n71rxTELFoShaF7SPg6Q4uou+kA+YcS2RHCPAIh
BS/dj3ZjXu7M9f8ZhmBzDA62tHvM/K9Xzv/nhC9pi9uOfikpuK6QHb5gEq+nwzCSwSTgcQfBFOd6
s0FbGRfnIWMndG8LZ7tA9x7cSl/bB7U4I7ufo1lB/hQVmE9L203qS/xow03ESQr5Sp/RjUR03mBe
oFwREnWqJISWGZGN/ZjMcrQrxWErZ/og0uCz/23YO7JnShOT9g2Ya5Y1URKkb5w3pur05R0T+E5b
c0fdKDlKEAKj9vhMkilLcyAE49pojgGvN7W/WhhniN84t4HVIEL5gf70lKztv8bFuKINcXaC432M
kM31VBDZaLokbGRgXAyEMGKBb5J9BjBaZzICg4RiNARV69hK3+sa9KwUM9Jb11jV6kVxip+ABcNX
y8yzBa5blF5S/YUlby+UmTSM77QJITpTIo033w1B2B/haOOv+i6lYnhewtDCdZNUiiVONuC5+mo6
henbuFFePxAmYDA0+oiicLT6yadkoE/BxNAfSkvzQBuaR3SLOCwQm0sdl0kwlSiQHgEqIZBxKsk+
ehsbWTIblR+CypiHhWe/aUbYSQxuOC9Z9SwxpP0CT0iyO87ahDiUdIw0fR6AWhFdk44N2nFfqpf4
dmQ+DI/UeLxpjRkvQIRBAAD6+RIpEvmJRPuy53jZApXJXghveSG8389kB20R/nAK/9Yr7PBJt09K
AtCyLSFesBkP0fnfjUNKOcgKL6yNM3KJuVYaFsV0RRosOSYdtnoTXI8+sSHZnVTwR1gBbT894jxC
t1cgkUjR8th9/zkpagj20ipSioEkJ+2CWdzH8fYugMiGrQKEYye9eZISSiCgR+J0V7yKnRI5x0cB
9Iggnyd7jdUPPV/WRYttVfCME8CKNeuh/9dnU7LqpdER2GPRtM/noAK2EXjtnsNPYCwFKLPu3/VT
sQbekOANHkSDbb7wnL/Ygg6Dk7Xg1TBArCpvQsyKaP+SXkAl1jaRX0YCP6C3WjLiOZD+BQ5ImN2P
Jsh0RqafLDZEZCNZkx+L3pDOe2GqF1BIESUJshjuuZGt6jp8orytwvuQqV4v/HptldvEvmjOWYUY
xkESccUKtspBCSjYwYHL3toffMwUh8K3Y5FufcBleD752Ai4J1cGGkf7tSabA9eBwMHu5l75n9VM
magRDjanHpE5NsAR+kVxHeZ5ASv3ZCjHijQSWSHSXG359jqG59HQAMG87ZDgvkonosRLbr5HG8Uf
wyb84uL5Tdi9Faz7iQPXZw0QSwkjVByqC0KxaZFo1SvkqCwVABgufg9SEZ8nqSx9/RjE/3+8H2f9
ueTPw04CaFN1watELtHIIbjbtRNhQbeKYIWdos7ChHjEsJCXaX9ManDQOLqgAONofQhu4AkQR4FO
8Upfbhwzih5kUOxX9EOec4NOOATywCI0ORD9QoFi52EnCqnMwGBAMgBYbR5TdrUglVJkP/yEAHOH
rfgUJmre2hwYDYV+Z0xRRG2f7h2+PHpjIDA2LK+GGudXdfGR6cGAsgAtNDRQv0MRDaAPuw6FFcU8
rFnkJF+TBMa8GnJ6h1ztNzowiD5yBZGiF17SnC/ugXJdIcn2jax92KJxAl5T4aokXJtuOaA/g8qI
1MF+xUwpBvDCJvTNNbvpO4wD+nBYZy2GpjvYDAxxuleXfm6n/23xFEaLzSM6j36VmuZ6hABz/7Nj
6PXRjCHf1n/DJXXmmiuCIsLehmkFb05aNC50z7vnEZCpA62rp0sChOXMQHhYX9HzbbTdAkEaM+UB
Sp9uCP+c0RzHI+d7S49kEkYQMG0atBvLCaoYIFiNnFgFbC3X6Ht6Z6AAMjzbUJvowVL22W9c0NHJ
n+Jwv3PtEW6+w1EifREYvm5inaMjZe+zG3+CThgMuM5wM+1W1IqMGTNG8j0nZIPSfX0TnE6AmLzo
tuLdfELasqtRXJNCqtV2wSZUdMf50ixGnABCsE2rLpOyE6MEYBLYWWayfo8AeIheLyLQZ33dAUbl
2UDw55hZp1JoyeIGWY1smVNLkZEmSZ+9uJ0t3JOrcJwKtMJU42ai0DOvIWaH5t2+c0Ki43gys+dq
tTRO3LfEaXEkacZ+8PBgEDF8bDnYE7v4nKEapBSyVUfyqwHRh2/34WJvO6gdGKZub3Bdlsln04+6
I7t/MM5d8lMP8WKzT/bDb7YLMKpOlUAJjsVZjAbYEM4hvLrb4DtXRzeTbFpHHZRuP2oQkHf08JJz
O2g0kTz1AUZaUrfmhNg4B5ube4jDrHEJ6EKJxD3RHGnER3adJ+SRg9nF5RnptbGVjHH8KcdtvnfG
JSjfWvwVg0krZKpga86Ln/76Ghm3on+CNYBphwlpCwJXSejI1+JplFxNO/MGMkqzZ77J3cTqePNE
lFwmTbNG2VGJ2xfuysC21mZy4+23LFJ/9VgSsmZPb9knFKq0TuI7GKiTZ3jkCm9zPzYZyu3spq/5
5ahvPIyWP++ZbSrOt/t2uRABdtuwhLnqmZRBpJ5qUeNDff1AemRppvumm8G9Ja42ba/lKMythqR2
2gfQxJvZ9KppA6XtQRrEndsHbL44XadlVSPFok0mt703uHA7HsZv/+x8rLeNByVTcmkzcF/1j/l7
/ODDhjAwmNgiGqXpbNMqeGiuKbpLby34Dy4tOF8gmmV/CUmmCXiL1IUP9wgeLCZEROxY4K6Keqwe
7KcL3gOYOwN0Fz0PbP345d78Jp9fUqK/DoZgZjlg3foKMDKgACuvGgHs8cd1iH6kwMIXgBiJRQTX
fJPWQo4m+Mr/sXRmTapiSxT+RUQIisAr8yDOU/lCqGUp4MAgIP76++3TN05E9+lqSxH23pm51sqV
0BZEWPxXciZaocj32OT2m+g5ACA/f4juBqcLPBCjmixBKSEps9Gk+ioSShGtgLH5OR55gv30vLdD
nFFYGRLBTee3rryzjOfyi3f+RByG3tX7GdsYGgU1NUYe1ijrnoDxXIvufe02koGFXh5y4Qj5ddiB
VDYOrXG8z8ASCR4ZPVf4cHJ/tFAQaD28s1gpsn93mThgGexPcEcx/NYCWGWmra3xmqFbie6z1/Q9
Kaf6n2HlE6ZkBo2bopWsqTTkyLC0zW36CspJj1UTVzh7BQ1/3xVbM5/jw+MOaSDl9Yigp09W7xWb
ZbJUy/BeTEPiDjmFl3k4A5i5h261t9+bCiGyGn9D4bSGG5ilcjJz0kxXKB0sbda6WxX37WdYeFrw
QHXAXC68Fkp7bDtDGusA1RzMviM+y8a7yRYODJDj1sDt7RueBob3CNAYO9riGxrxaJYGH6abiH7K
K39k7w3GGDausL8+r09QFLZ4vmBiTFVg7cFRNfaRyZXuDzeEPyGeLZsftL786XjOtXsN8F/gFjV8
NjmrbVjZ7MZ5wsMjNRBt5RlPQ+BsmX0e+ozmZHFdxWSgHZUsHDPbhhof27AB+mqoQwgXsCBsu1kS
V4Ko+FVqTVDU2t6cjyMg8eXLgnSDtSnRkAG1kGDZCZ/CfbXmkrl+E4At/AYcXszt/1oXWmIBXrAW
50DeHcPe7V24TXNXejXDm7cq5/mdN2ytCwg4hTOne00BDx3FxpBY0m9nV/OdMLemyuQGlUAEpGPW
nCOQB1Y5y5LSGIn44999mqPVwMKGHA7paolPksF35sM8Wsa4JaLxp3bGfFNoRDrEhub249KSaK3V
2T0QMx4RRtv7BgFOjfJixCeIjQvozC+KqhYRFG8DGGyLCq3jp/tIcVcUa6SWcO6A6/zf0nvaWGi6
yTz3xmx5ha7wwtFXDJRA2yi6P2piXs6t6jhIMp6jAIPPaQzJNK/t+zbbdthbUkNgJPx1rw4EPACd
vZ5xrkPIBx6SX/u01lF7QyVUzpEnMuCYoKMUeUjOemZKbIfn1L8lImySNgPWgsRbJvYZOYw55xlY
F50lS8JDgJkcGaR3eZvnnBwQzSJH87/Xws6xr3Y56RmfLEYkp/991699EsEETzwTvfTPSrSEibXL
aJbzhWOK7EdUHB+heEQfw1+o3oCExTaV6RQQbyaxyjvW78Oeg35gaIWy3jyiwuevH+6OwMv4NabQ
UUPSPcanJ5zuDNoEU2LEIEtLFJ20kn7BNHjLEb8kLDLH4MJUyIB0PA8+yaPSS53WF1auZAZgIyM2
gIhdooRjQCIPgY2CVgky0RGzYrGz5exhHYaPWOYgFQ2+JRwKqhS0INReNxcgxOy8a5gEbxabwTlD
ZOECCoysAb+ts9AZVTgkw8OxxMQNOmPaevxjkMu/L/5wO7afbL2Ct/MJ3+F1ogT6Wp0Ol6MhJViy
rqLkdyDRKWNMqSAztoGfx4/4G8mR+TjIPmXHovR4CGEBSlNvhgxND+tN1znNpkDwUM36+BX2cYHq
jjOBQ/3pqlHt4dgQXSPMqJe53wbV+rG8+sWaTGSqIiRqJ20g+4IPTebv3Zga9CePtel1oyIff+6S
SRUN5qO5RDKhhMKSiBLGmuNiZ25yjzBC+Gq8EmpNPEYmB0TGVIyJuduEGahy8/RP50Swe3BQGSw2
wpmAEXRWxINUWPQcslOQQvTWL2uT1ZtaIrGBBoO1ZfgdYpHco/hEDUrQtof2KXXOP6I5GJkvJ/9K
YocrjujX6p0t2hYeW80dEEBABfQDTM4niDem3UCAAky/OJUeMZULGFsXuoXPR8x3uP5jxUA4Lg1A
k6OWzjI79Wl3I64hMOH6SVj7GMEd4afjQSOM4tcy8jZKtYE9EUt2fRFFjvDCIcwLaCMXWhXv50w+
QGEJ5LnFfAPjErHxwBjx6GJlbViJ/BJDDrjUSU3E0XgB2BJ/6HtaHM6teRILnMqRI4pCmGtXWGOk
1PRnihNYgA5s6ctlLTDKlpUW3swJz80Vy2GEt4qwZBFHGnWMsKQ9Mxzpn9KE6nEUspkC0mluNFUK
BNO/I0G00HGzO3YsWRBEuP/BN1FE0Ya0CWodRlTspJLU4PbL59D9rvGKryNbzJnr7Ry/NHGQo58i
sFD6UCIPZsyzepBL9jNlddu9o5RkZMxJRsPYovHIK31kL57KuhLr6elquzFta/iz4zfPJHZ8Wkno
2Gk6T0SkOUK9MKOTmYpVtn+lIOf6UgY3XMUkB7433bN2iaKBUyD81ysW3hH+idMqCdNYc7DaNI8Y
Ke7pkiSBc3Hoccnrudtwhg7rj4d9c4BuEQhGIhSOvAzARJzkP6SMtLyyOaj2OODdGyuqjEesnopn
VPIuqBhc/SfhARN0W1e3mNJrVu5oSoHiwONxhmDNbOfMpKE+Z8l/LN3VpnpQ+HeSofOpdoag7xJa
ypLDbMxAWZooCHQccKy8Nhr8vHe33BrSOs/5fAuNWkhieqL8bHiqNxqZ4Yx/wHk1nKAsR+vOnHWz
5wgemQr1mACyIRWp7dgsA7vbCB3Ih9ljTv2xcrivUeeruwGrHC3deAoBXTqAEqnTq0TWtLAkgpvE
XxVs4cAZ2ulYtXtDxoz95/5cDHPaRBIaIURTrXGd9F9v3OTuN3g8oivCf6ObDptVymJJ9y3AsZZA
p7mveyAlJL288Si9PIsgye2im3blMjPgs5pVH4OmfT0aDfRrIJ2qgX39LkbtzNW0OPmGXTJ5UIrd
oyd2Ch9f/667aVOQEDA7g8msVkX9SI52Ww8Td1BD53WCyTIQ8l/X9/F2jCNo9Zvc/SoJsjZsxu6j
nWSp3T3CsRxI5c/9V1ZMg6Ec5bSUpvLNURuvezpX/w5a3UejsfsmjVCY6B6BWcsilvaH+vBd01p1
H1nylXAE5RQhUOtjyo4hpKb9ZeOqxD5NdRp9r1NeybOvXd/9fMm7uV0ejAfBq2DI27SCV22ezksG
CpJmkDk0c1FfwZcUQTW6wlcGCU3q35XqZgPmzFBKcG9vxaxzHvo+05ZyH2lNWCDpl2YofO7kYIZ3
f/s67mPmO2eH3J6uXHtwlD2WqR0H1X1TD8OvXdXrQ6JbSonTsbZ/y/OhepFpeChB6+/0/ucfTrpq
kavUK8+B0ymhUS7Gr+lA9mplPayCrwJCcU9CWXLvxuwtue+r07xR9X72AxRJbVAwv5aW578v4igW
rqkgLb7h7YzxGcfqyxPOtfjFo0XyNsiw7CG+fthdCLxxHxW27XPMYG/MsFW4WqvGRdEKV6tfaf1b
Ols6732KuFm1VkneTBc2FGkLuRcGUu4CyfBm5QN+04BLikE/dYS8tdpLY19MkhBZZQ31hVZ1tmd2
BHIskKwYK5hoaEbCj5kPRYO9BIT2wYYiTnoB0wIZy7M9kDEBYn6HEwUNYebIJsi9gFawaCb8kGgQ
F95A8cwVkHR25iz2Uwa3mHmICwiNODFTnwygtsr+tSkN8Dd4OXv7c7MRUdzwDLMW+KDBTtpu4fIU
6SADZIUHaLg16DWhKzoyYWGoQ+69f9LpUbmL4ZCfbfVNFGO1FJiJ74nMH7yRntjOUy79QahGlt7I
9DDEdsgaUcKsgccxQJoDJsY4EeF+IWiO51o4JQFq8kp3RzBaoouyT4pVCOeUHN357vUhgwd7xjyI
/wlKSG+YZC2xJPhW1hnoDbSoROjJESToUnK246GbklY+plueLJ79q8XgQC2BfB4SuAwFyMTNpwiH
oT1UP/cfEH5xw/+xOKhOHNR9z7VoUANfGmFGhTwIHQnAFZtx6AL1i2x/tAAIXcXIaPdCYY1ce0a3
vsjy+8WWJmKwT0e0XJxRTZDowwImNv1pxsC5AHhdUfkgV5xBAx5opokOxCI3UEZE/C/0MDeK0PzY
8+GQfQCslMCltYdwpB3P4NOfc5y5MsRSEfwMuEe0R+MnxFB0NsS2C/buos8TONrVe+3FWOvlXEWD
Ji12Y1Pa7O6mGHMIciNtR+uzN5pNfhRs8BO/eJi0pk3UKUMnaZolt5UXOLpiFU4WJmRs+gpx3ByR
oqeccIU28Qx2iOL0p5JAdCtrmj2dZOXt+vkcZcdIpb0AcTuTtZ8PZLgyg0Ks8gVqAOwJDNG6lRAX
BrlYteQZg4zGYdzzwVYpDKEe1/xw1FltA6Ka/LAGRPBG/ozpaWe+TxwiTByBAWy/Nn46wNoahamQ
z6QLFJ5EXbqY37KFAIybbgodaiWTBoGMOhIvFSkonT5OVUHcEAWbzUtlhpAH6Hx3/x/STNT8cKl9
P7DQQqCjI9J3KBas8gEl+IkfC+kdPVf3zJW+k2IGgrTWJKuSbLJABM8OzjbUjZVT9ZyypQttz4/p
PRqBK5TOB/08oClqCTrZ0tNADlQjgLAbWc8SQfMjTGgbNoetdcjuk1SP7j/jY1s5zTL7qdP40NBD
SqPN80YNo7VWmfoSJfRRxTz4xHsUiTe6LhRpJTNw0x4iFDCC+uoqBRn+U54O4BZN7eY8x79Ss0cR
0FEvm0PNp1z8M/CjKkSRmaK31oZU2RqtGGLI2+uGEpWejcb9zeIOhbSJEPfqRr/46chDaySMlGgT
i78IENLoxdnJgB/2xBf2Z4hkFMEGMGtwQgcKuc1Dqk0x9kPqQY1KwRrF9NWhhbY6MSylmMRQGCfk
5UD+/xbEQe9RjiF/dYGi6we9NyfKuINL2xEZtz6vP+y3XKEKC+YpCbAzaRRzd/ubX8RA+G8C3say
A2pEUM8ulUX+g6hTnDPrNYPjG4DXa5CH2Uz5rPUOBVZznz9Kl+RE+YbIevJZijlweWw8GgZks6Df
8E572wDDf8N/0OuHR9htLSc0wKKaPSPZURwVc83ciF7vbdYEt/HWqH4KnTq/OfcfW0rBZOSZUc5I
JAxWLc687fL9XRW1PS4iYvUX93pHwYFcIwjRh69s9dH6SnpbztrJ0G2HhSM34ZP/YreV03q4eFMu
6f61iO6tlxB6rZuKF63MdJn3Pi0piN02XUJSBdma0zFdqo/aGpXbEeKOvbRK4gxOZNWeX1vRwUiP
AXUPvSJ4QsUFR3ASq/hy3X2JUV69WW/3Or579oj6W3AKsKuZQEXGiyahuy+ut8iOtwgn0POsoVna
89uO3j+D6ftnFL+LuDDiWo0YNUMHClRE80dfM4NQZBuxYNt4Y5r2AWA0VILyCUh1aPdk1c7nV518
+Pk7IL0om6VokBEGWBol/JhjBGnXQiyubnrKkfsIL6B/YxBf9Fy+kQohMGTMl2h0gjYiKsI+Zrs+
3BuiBedAuZSQQzmoSIQKBa6DogFWVmiKCKo0eSyGKzSIlv11WZvwxgKq9dF80lt8Im3LoLkMAT3A
3apTIjRMLFsdkTMmAhQWu+VaVE90RUvRWiTILH1XcNBCACu6PtsdB8NqqCNu4wFw8OvevoF4aO1s
/Z4UAIF7lQqC44QRxrQGgRyVvKqezh6FdYJnXQrCVHRaDH2V0xBybgDzKVgU2AHYjorJLJd+CjM7
YieQNlDsLYjAPAXyCsCvcKspFn5M+RTOpwtjyOx9nGy2g/A/KEARhlKNQ66AsrebgN/TvXbHukSl
/XWBFIGlA2EiVKiiU0XzkeB+bYPhsc4J08ZZnCx6i/kIqHJYj4fTjKICLMIX30U9a5wjnQxY/FLB
4YYzUpYtiZFQk8wGWML8lLyU2PhWiPYouH5Ooi9L2BUMEzDIYE2VwvgFEVgYrsUiEiYu/93yD/IY
tjtwCW26lA1AIaAAlHz9tkIvRbeb+Iw72jDgewp19FDZyLqJNiMJH4ETWYdoKDoZ0ez0XqPsnQ13
xCrME638AgRjaidhxKYAas1mOSsTFFeoHUgsQLroJDoQq9Cdke0c6iMsfjgAa41hrcz+yEZuvszv
5OzF+2dsxtfjdp9cMPjgdNZEpyXS+SlfFvryE5WMoID1tM/ILldnnZmuIrSK3CNlrVFQEhCoa4WR
yIgxeajU8DXDEBRDeLj+t8nI6CsVHfGP5LXZorZzSbQIocn8n0SHC1MuI6FjBT8W3mkz2gOQSb6p
AUyh1BCNfanfT4c1X+ee0tQ6/tL3iV9uxs0uADvpCiGTpb+f1EksyRO9EuwLnNgtjjPFcjuEwBhS
YZmHGxmGBLeZgdggYcfcZH4PJpxj7cTN4kzHNnl3WQ+QHtOJSjI9KyvwlNR/UKFjcjMtOgy7Bha3
7kAHFsfFfZU6lH24zQhqG75JpnpzxqK7wSANTWE0T3jI9M6VJOwmusWu+Giiryb8wWcJjwhaEv6F
BzlyWcOQmi76GqG9oEcGfkIJUZDUYq+h0aNZjnXGwhAkJ6eFxJJDn5iXrJjHokYuat8RZuQXHhXs
LOZBLHqO4/VgDAmtH0+jr8X1DG2yg6fLxgRFc1l0d5+kljKTvPkTEFLEfgUqCBSVtS6RKGYrkARC
l8NeF9g8D+CbikYOGYx13Z5ImjF1E/85YpdZ7a/ocOLdhOOHeFdcsvF4t/Qja79q2Wdut+SvxI5m
q7oqfRpHanrEUrSaigXE7Re3ivQDpYVwzA3Og38OHty+E1mswLNS9GOJxsEo0q/SC1Ckge0v6apg
G9AHFqOgidjX7H9kNNJ+/PQOqnu6f1y06vRT2F0xWes/DTBmDJu3vLkJGArcOeupXY1AqsRTEIYD
NUfDfnwAXKrczvpQaIkJaAeRxtMrJzJrTqDTqQpg49FZKUQpDYA45tushZYTbeTBcAGTuPJTsKZD
g2zzgx3MtRUTWplDIqiW4QPzjHu8RNnN8GoUYuSjyIm7y3sFCUqMtQ4aSnqVVmEkYxFJCx8getAA
mIVzoIISP+Duj7nqh69YRCqQJhxc97wOPJCvRpYoXG3rK9Y4iNXvbxIyF3QTcFCjH051lsCtnmmN
I+b6wLIos3OKbkNoU9Gz7yY5zeCQWbI0uU5w0vGkUUxarUis5aLdPsS4T1/7IO4Zd0zC4dsiV/yQ
1+pI/s3Rd0+fDH1AFCJk0v3N/8BAamFQDGyF4ytxKVu4uFwsWohAB1tkzZUTYdZga243dlEEq5I9
o6MSFwGZvArt9tUx9AXDZ9MDSol7M5Ugc792MfKHYGC5V27u/S/HdlSzzS7v03LwczGOOPBBMMNd
W825EfB568gDrH6+fzTRMUsjvmuFaYAWojO9coMM67mjARB+1ZemrU//g6fuTvrFEKjtY0w6LktW
QcaNZMe8n8b2C3fbzO5n850RT27HDHqisa4Pt5loWeB8F/NLTjr5JA4Ti3G2mfez86OmySC1zjeG
bNBGChhGB6w1umxrJ+mt73lfwQ8VH/fBwOnfx2ks5iMiDWZJHNArYbr2AIUjp+QaYNO+jGn1rrqD
8+Q/MfquFT4nmWShK3qxQKhoQnl3Rf2poWlDg9qP57jniYfDpsPaCjCUr5NPu5vf6Gxz60mLe6YG
yjV4F8geU+vpDi7ZbSInbgotpQrxT8GtZOwFYGCyLX5FqB1QM7EDieXS6uN+9q8asSGpzd9/XoVw
afTVhaMwSx3E2hkNit53wrHWXSiikBGc+ljdgSyKr8WuRc/KWRyoPp90Zbc6nzVCSFJYfqwhu63j
rJ1rU7m1h9NslotIx8M3HI3jZEOdzImC1Ryg8428ASGve/9tg0/A4FzIklPOLBP3sxPM8bXk3fpj
6hOgkQmeGjQcLVGFRBlguovX3Kn6ML4MJ+Lm47dEru7m/uPqEhRb3VSHPrjnV93oyF9XxOpdwVhJ
L5kXowBPhjLMarudX2+Bfp8P4hFH7GshSet3N+Vs5gjWMUiokVYB9L3XH3muSTNQPvX86s3vyhi4
L0ffDLzrVsaUxGonQGqT5yq/PKuIQ1uBUQX57cvA+Jh4XFNEY7LCbj+V4ehj69s3uoHWbhaEXPlm
0uYkUPF2R4oHnk6bAX0Lt9UwAoN23hEHUjJPY5GBEhI1dm/izy8FpW+6uUKICF2tZUSYPJIuU79x
0MDn/mSuMR3/8JA+0Ea5Y7gFz2KNuIBjGgWFwbrAa/Aow8NznLpbw65pHxZsG8JesjPCBn9IfYUm
8wkj9xAcFyA4mVAsLceoHsSFJfYYSkhlWz64RE4CLKmnXz+n4aFe8A0n38kAH2zhWASnSVqBVlgc
7rT9cejw5Q/yDjSaMwdYGZmISh/b7cybhyiG/inkD1vRW/YMKIZoMmRV4uVMUWh5Aga5otoZ0wp6
2TUuJEEKQYMH1IcIIbyoJGuN8zY4O9UnF2aAOoAQWGPO3xMt+5MtngMdjDNHpS+UoVQO/0Fi1NgU
DXxlwWYOuenijH2LyVjhRSAMbEjz/mtAGpfoRG6WcEUWk9A6ymhtAq0EnWY/1/f1F2pgDTBr8/gE
WwRJUaAJrz30vZ4iymkSSGspCEoRsIWZDkkRIXEmjA3I3KwLnL83pH81CQCCuCAMeIE0OKkJWoBr
gl8kO3hbaNylyyjlsqUXghV8TFw6i5b0QoUpts7P6OlfOQksQ7PwB6FbuXPHEKqyPZgNvX6frLJp
N9HddqnYN7pQ103QzIYIWScDYBu0pcEQyOhPn6lEtaDcS5vH5EvHf2P2+zSgx8WTtp3dT2DhvXKX
uwqsB91ztEiitEB28kEUsUNx01pLIfdrqYegFbhrYrQA0ZT61FqjTrC84vh2zmN6sXlm2xRNVIt2
aehSGvJ6yDIrWckMUWTak/31KqozPr0EZWqct9262WT2wRlCh2ERalRsbJCau7cJ3M+5/HscG7ws
G8b5gXzynNLpZ8g0k4K9vVf3r2nLwwFoEDQMy6VEJMbwQIYQ2dcNuBYxrtwMI3otTrVnCBoGTc/i
NqPXiE32ukC088uBDj68YOWRjULACbH8S9BhPBR98vVeXC4mX20oJDU6G0s89g4/kS0tiic89ejq
vPCY4vGZgH/DPYxJOmXCXLLR7HYstgO3DmgN8BRXSFggCVVHDnNEGBDxpD0nXFbpntCAwl8MUFrC
ik2ufvfXhwplG0ANxnduGwy2hkvpM9p+J+OP/QlEL9MOP4PLCEWWl80wfCYt6pi0m/8Wx6+j+1mo
RDhSQZFVmCIIx0YBy4I1Q4uRQYYJvvAABiPWoxiQ1jLuy+qR5d2DMWofaFZN7DKXziz/GaXWOyqi
Nvpk7EZOkU50HaNHBnapQX5Th5yFKLGnXO+8y5d8LhoEiX9fjypzj/0SIy5o0kLId33aJCrouxLU
Py/H2GNV1Hl9Mrk/6cXtP8Fgc9UsQw+vd+fFlc1Ev7W2vqbRt7d7PlF2AVjAHcsLPNj3jSNtoNEE
6Hd0JfDZd5QuZXxzBT0oRifhdREI/dK/qtrTQT7zGKL7AqmW4qMMMkgwz1x1d59VqxRFJG0on92T
M4JODlsi7M1BfRwagOFqCddC2u6p8WCG9CH8LlqWGzTuO5Snb38cVL6g1i/idTNOenOCqEf1zlzE
TMiAzm/cFxEHeBgrIgWCMkRtZn3RgfRoKpiihirig2DphRbxyfDco1AikXFpizaEO44ajj6yZN4A
L0hhIWAgiZAEvYtK5eGVMcuL4450ULiZC3ryPCfngvGdF8KHr3GZiclpcA3mqI/sll7hyvqhs2xO
+OQukMlDu+s2I1AZexdhHSCkNRmiVcG5XuLCxs0reGyJhaCBUGSTsXDrYsQbs0hopCB1Wd7XQpio
Ql6QNplbmYJJ4vwFVeCkFDk1U0lM1K0P0FaLYwNolYcyr4lT4L8LUUCJIWLeiRvN+kE+iALpAQ3C
AXumzqVbadGHVCWT5+QeFGgRe48UacrBjvxFR8IjC5HZ4KfVkJFx1qLmu62oZ/EPQsHCqCKrj/Rp
25mD5dtVZ9c/1TbWICzT9PCJRk667HDMlW2lcrHyqs66BbztLT6uGABD0CX8CCkLk3XZvrR/eQOE
HjiIRCSH7knovS+ioGITC/qCWRDo6RikRAiUCZV09SMehVCG8Bb6niHwtv0IEWV9WYvo7whUN+t9
0hyYApxgNdZX4RcyQglxKpE+eVqE9RA6Peqq0mltOlz85/w9GZ7TKTpWkglGYP7dJ/Czg4PuJEvd
euyKWDwghC4mTZLW7yfuGG5m+lkEjmqX8O4ZChgh3cxCOCV0dPj6Ysj03DCGLVxU3IIxpmw9Yx5z
mdGGdSTZytSYGPhcj6bauifOB8hkfCzP4sqTwhXNatxoSItn/HKZD+HevIfNfDa4i4IPyMyxK3R3
V6ZakKVbSaRD+20kBro9JhsdNuOo2EPGSlDrIEa4Ozp7Q45vfmVtejvzH3Zvh/JmYH8Q8Y1dVFM4
WU8Ut56UiHSu69tyyInLGcynMdsIqdHABnL3aveM2JA5bJtX0HqpmwOWQ2UyvUJ89Xtc4GtmFcEz
GITt+QNIDvtqbXX0KBQSf29ci2qn2MvBLX5n0IQvhDwzyVbnGYNbk4eZrganLOz9fMZQ7YihMtzJ
W3zzjEA4ld8WVXy/VJeCD/5cUvfuDJ2M+dgSbXboULmAN4MeE4d769PvyQ7cMJ1mMQSPPPOb2EBk
jDzv6aODEh7C9qMPOJMGn5rDaPOeXyPVlyf9NAmf8zYQB+JrOg71UNtre4zwASrZ3q42gcMBS+2d
4nd0BCH/BqmPJzfNJEgPbxZxZVxi2ptGo+39/F5xJk/BcsHUq7lQ2JIHWcqx4TxYDyBPswDPvUDb
D7YNg8qcW5iFIx/Zr3ULK+sbv6eli+ZTCqtQu4xumKb06+eiCJXJo6DNgdlx+f4zrcL38u5DEDer
JFIZx2Bm/si9zr9bKTT+Mp7tzWynmXMcm6wEF1q59ao4ZImMV+eSA7dBCUlpv+D0Dof+Z/GMRLaU
mPcjNi6vyZuzYapMIE6wsSoDOa4Wz0V7eB/GfvGyFAJr/iMj8eU8fO51CCgqFoY9+9XiBklMzGQV
nrRrcKeSpgGYEUcXJogzUmqMKQ2Y3mmT2jX1EfNImSJjV3FxDZTTe/NcfDF9ZI5wb0t/FPzzoaOf
nldrTGVMeyPagcVr9oyTod+B0LxoKrbleQM0sRwsSz/zaohyrmZvwJlLXmHpzss3sMm/Lhk1Ayt5
ktzSSQ7pltZlgaCpEXgTghHK1roU+Xq3obxULnhJyqdqbuxgxuiSfh2kxG5w5wFORMjMIFPMaw4P
kLRPYIw23/fu1f/oNC/eJkpGrzTjJRFM34DeN9CBg82dZbrPzh3aCfO2L0OMp8aXHoxhQts0AXk2
AmhhPxPhoLbMKzTNulms9dx+aEwotMZXC/BdP7J8GZXAmk7MHjUpg8PJnApTQr01oNOp87j40eV2
vp151+YwphRg3FpO2civ83JM8seg4iaLUT8m2I1OqSUVxO7c2yvjWOxB3I6DpnQBlPNoUJskTvx7
w4KmjiZVQ/tM7BfDeG1YHwWl6T7ZDie89fv3s6ZU7jCbalf8Zj81+Fg6lY/6VsMYxwDlHE4gBJ+/
tM69bx7FZxuMvg7vzP+vEcyJRCj3aw/0AE8KTp4biJamm0I+s/hEY/tOhsSA9am2kXqkQ6BK6gN9
4QS06RSgBwITiui9FwWh4RSRtskD84y4EAFWnMfkW2RgUKMmehTSR7KTis6LfINe0qcJAv3laU3t
MzKh/tP5DouSCQmaEHTCNUIvLBOfcGken8i8hJBZiJxAeVsoOTLnUYc94fVCwkWWssGBD5ljYlOo
uXPdPOMoSj5Ak61T+Wms4MqrOeqSHNybi+xSpZimAAIK021EAggw7fkgUAjziYsASrPunGDM6nIk
/MaFYHY+B5cnzcYLAVmdKJIvlT94Es1HuCGgIiQZISGfsq8dwyHXGfOREmLFHP9cgzxvSKzfEOfd
3BNWQtELJ5Fqh3mvTwzFZVHUXCS9+CLtBGzRMi1ASLZyrMUojkUNIOqG8Q+AFeosPah21elD8kvJ
jH9BdBnbicuwAnv3sZRzY9+g7sISDr/a3pYDJiSuh+Fj3ZOcbKsjRQDlV2f/KGbY2U0gIhEmCQ5Q
l/P2Kq/CDRlZi0pISjDtzY6viRTjFzVCzszsBp8RmS2/YHzJMd4ekG90RXuLXFaNZNAM52U/XEa6
4mno3uK/lMdl3+nitj6bd8xxcnhTunrPEE8Gsw8MbLvWNx/AJeoD7Cy8FyOkXgzO5DP6AOjDVlHc
KDSmMA0LFZH5ozPCmVRxozDN9+Hm1E7bnjzG5jvps/HsypABrskezWSmZZCGSZPvctz4XWYyKJ0u
Rt0Gecrj0RDHYBDTdCMNgwHTRt5TjDweHmXESQL33fxDzozUHUYo1yod+pWhr8Ku54o0bsdmKT0d
0ptng8SVmdizXFR0APk0ZjdXv1IPIMBG6UEwjehhGQVXsVbRtGAT9eFu0J7rf3aCYnjWXvbm6Aey
ITHv3EH+e0eiV9jYDcTyRNob2aZYj4s/g/S0smpqHaBH3Za+LjT/o5wiFGiUw93w9bGrSFNVmVdD
hquYd0ES5NGoiMCxHihgmgn/NCIIhoEU4P8xaQyxFgbutJjK0grH4m5ikIoOoSNJUoNeZnJ1O3KB
nTLMOjL7grVQJ/k5aTaNRkqUqPN75X1T9/agbFUkn9ua0BiCWPcwwnuFKRo0IU8o8g6kXbLbMaRl
zFD2l4/HrD69EjdpOStCJmcykf6GgLz8BR5QQ+kZsW4VUnhceYZWwpgR8qVZgj5zW1d28acW1Om7
vDNvqJv92ma9Q3BNXsBR++/i0SyMowoPzyTTgxG3CK+9JyDBFXg3YBI06lcgk039NLPo+nv/2Jij
9I0FMNogDdG9pxQ2W/2PW4hKONPAWrhvorW7YdIXrTMVlImNgViCzEj2cdoCyvRzX+ZQPZYlBUFf
0SxuNpwji2uDFs1USlc/jBjxSAc8Kk0skr5s8g9qyeFcnnaZ8zFIu6mejOlHdjLVG81bZr5qzndg
NT8NBryf2VMOM90aa4F+tVsE70jXtSBpTOCX/rdWLbW3NWaPkfT14UBxmxgBGi1LoqNqNozQUhar
JiZEviBR4bfCQe8m+5zpBtua7HX7dRSOimKmjqN0rXHW9yb+0EGNf//XwZJyktNlkTj33sJKrtMv
A9Sit5k0TewCYbOM+QyOB73wcW6eXiN7pW5ltc8Io6pcGzTvABbVfvn07uu0RNnnaEgJQMPqQGKm
+1GeEK4VoUWDFKgXedjuKr/7Gaf2fac9gvsuR9vwDBE0DFbJOHhpAVANe7ys7N3Po3dfxBGuv5w4
72tM28lSCIrztcFITLDpVDinGozBpch/LON0WU1GC+YookBJaXsD56DRUd4bunedwjLz4G6BPFOy
VZoGuBdzVHRMNfHvuNAM7fbnSk6eLJ+XDDms+ZjVM+ais/l/HngKPMIv/IBiiyn3nd1qUZ1P2leU
kUFuEVPcaD6ZXN/OM5kqFc4YK27uZzoecLTYjPg11pkYwkT/t9k/IvUzRcTImvm6t7eDa0V5D2um
dAcqQwprOq9vuDBpaPrR1yrWew6zqUA34rvZgeFPbyM7edoPMv0B6J5k9/77ovjl7EsR5/j6M2BE
q69Svt7MZBzevU9mgm4ph62hz56Tzz5XQqW38qenyvaYpq5q+aB4UMMn0RdjmhEVguZ19MScStkq
LqmOmyq6LMgOaBvC543TxeKuf/YPhq9jmqsxJJmRU8LXKUViOkUV+4Hrr+N0gSbC1x70oVbtlrA+
uP2+NsRL/0F/IX0V2hITMQQfKVQTOnxkDGFeT+UAtfPDxBKBWeuv1MVH4A6MW3ldVJ9ujE1r3QLn
HclUf+64YhRh4z/AX/wO6mqeVJZqd4tt+aeAEgFjyTZrNIOMBS3mKZPWlLZMlOLS7raO6nwuWhCU
jrxQWN7Jg4lxog1NcdOeuVBzclpYLxeAgoEVFzzOEXtga8oovqvLMMyrTeTDa1gNstyBkLrFr2iw
qPa34IurFrXPkNZNmNixtG3SsGJyC8Y//yPpzJZUxbIw/ERGMKO3zJOoaDrdGGoexQFUQBCfvr6d
Fd0dlX0qjwNs9l7rnxbMCMC9ymG/mz7GGGC0EM6Dq6U7EFRQGYRqufpKAN0vX1E837v8Y3s/R7lT
/5ODIhqh34Imfi93s3t4W3Z6rG2/2EwCU7YqwN9h2DBwCGEX3dNdcl5+c1Cz7MVE5/XXV+ba/KHa
xjw/yVs5yxtLg4qgxgDAgZJUogZ3Rel+f7QVM4A/V/9b2s2m4ThmKiBColkXtWAIkye2diA9nzz6
zir0sPH3EYO8qVI3DTw1FMXeOKpYzf48aY7CNnz82MZxYIpjHUaPeEsl7g8d03U6WnJtpRLGsj0r
rtnhTw/ORJbQtAGoA2Ii5qVleNE7i4nB3zEPV/Ca84CVQEhbHpgFGUoHLdEC/mBH6/zEFMbT5uP2
tPF6LgbYVx0t5i0M6h2q6XkDPy6vewmx/jD9VcZ5aE5uhvUYuE0C6c2q4RE15QQ9r5loFNcLFiQN
+MBWn9532zfBHcUH02VqZk97PQilpThpo8+q7tD9fvJwUE3z+GN4z7SnLkqLN8iXuj9j0IBoU6PG
8F47v2tsmS4iuf0Wrd9pyZuorWf8PsePHQSgxYlWXqKbOb60ObuSIlkDFI16OmomLYGAut/wPH7M
BLEc+fWO3jj0c7SF+gOX61dLdXbAsgt37ntn88f3Z6LqPOfkYI2HxkxFrL9DHd/CMbsK9G/2mWqX
2ftPfvVMvo8Nkd7PwZj0IIkQfxsW+GpORJz34M+H8HFHUQFdMQxu0xrwJ76Qr/G2v4zsU5nXgrdD
ivVMvaI7c4dI1mPU3tX2Mr6/pzXUMt4pqvuQ/ejhvnI2bFloM5z2Pn6TR+001Msdgjyr/oeIEru/
1AYDyd79fjU/J74aJGfWEOIxfzGqcztkD7kFLEptpl8SsTi58dXhCw+LhO2SNWGDhdnEFvKkPx85
TFEdOSPV6r5ZaSbvuK4+1sx+eA24zdvT8GG+iExloY7sB1bh6QfZFcUnX/zpFUNruHMkZI+cnJjh
77BjaMqSs2HJ6DKYJgXU3Ed6ckOFk5WhXIUodwm+XbDbn78oPV2M1vgzhjbz2JukWlQbhcBrp5pe
4NHIBNlZWsVgd1gIF0kSWhaqt8Ex/5W9et+55gTUnlJEi5RIHHFHbSyWAYQjIuQrJsYxSggylwmE
0RdMfC1W6tRAGWProRrqGwHHfHj1PDwvL4e7/xyXPy+SPP71gXp1wHxKjK0702KljOhGIe6d+08P
VpbP7uPBVKCZ5b93bG5oCMypjAmN8iq7+joAHAgBHKZufzcGse3lOk92/7pZTe/sKdiyG29eO7gP
O7sThzZwlrBdAsy6UG2MQsYqQt77O1jGWoSa2rnbeOaXv5wA/guI541K28TfDV7l3X9oQEgJZCa7
DSriv2KVo4+QfY/P1Lo5xELwDq7Ye7ug9PN/RnpFDWs9DgLh6NgadJ78LqgR52MXgYprQpBfisr5
bY+kDLAZ7KreS+451Sdf4r2+Hs77E5jcfuejDp0vmnBwxJaAng5Dtq9Mdwmwn27/cG/sPFuRQ/rK
hghvqc+JXg8/CTO/ptAG8RnH+y5C6ZZdAmWJp25yJbnrS1eg7EWwXg1vbWPhwIgaDP0GXC2n/BTu
buY2eb2r8kq34JMYIN1wHQg32bZVpgQWcIoPRJCXQHaYL4xTQGFgBCgVIAcYPcJeMQJQDsknBfFn
V2KMr85YXYBOKejFlKgfSnAMiB/3GgAKCKj0au0Zl8jYer+PDfe0KQM1wsYYvyZ3/BL3oA6rDBjt
u5dPIGjJKOrwvzsvj3LaadMnAEdkxFJym14Wg7HkSU4ZDb2KOSXd4prR16NcjfRItjMKItgdQYYe
OWs9A88UoceFc5tC9dbWcfPBe9XzDYVNDyMKHUWz7PGjTpX4xjx6RiD+sgQFrolSefFY9dgWWE4c
rcKeh+JduPBuQKCc8ScDrG0QEgzmFaHMRKdPOozzmSKug9PRtQMsym1gTgHf6glkGhNYtJUWy8tm
do1Mxmj8Us1BEEpLtbUqwx1hWMP0xuEU7paI/VBBZJ85t15PmukDpS7hCRnNnoaFO6imZ1Z3LQxE
AEusAn4PvbYKTnPdlBs0ksxUDPhtur1yg5B7+k51j4UgIU0m5QwHAEjQHXr5+nuO+QDNwljyki9O
3y88tLHccZWIVUC0uCmnw4jgCqyTmF9LyGVBH0vL+6+27PYPNka0GrAHmewI9anuKUt+Ss9xv1dc
afnKButboHpvAnihFVLeED8oxBuYL6FcSS8WeCY+u1iZQFJIBcQUtDXhBfYN+STaAbIL0m/yRtvM
GzTYb4VmqwKBcxmWd7GvPBT0M79b8e47H6M//3drnHh5SF1iAW3h/id7DYSDZ49gBbv68zMmPT5O
gn9Qxixv2c7HDbSAANoLf+9rD/7MK1YhTyvypqhIh9EOklH2LhmTZ/ib9TKfXmEx+Jzki/HMs2Wu
VU+o7KJ8esnMY5Vg8Hi7ZGFEZHLMiNlqCJ+4hsiAkj7KmcTD1ADGR/yqG2GS2aL8EwI7gWrfSYSA
mXkiUVF+oGxSk4yJwZrKF4Gti+QczKhkKBpswMeWtQBslFIP+8BzjlSliBi+ibp8+ioC45Wyvuih
upE9GvA8VZMvVAvu3IvE2JiQQ0bHQobYp5oUymQ4dDCitYuqtTvFv6vsD/eQCMAPD+zG3P1oMD+N
i+y/x4RmKzS2Q6drvNEweCs+FwHhuC6EvcLjVfJ2z4dotWDwb+GgiW73oPxycF72NzDHqzztYREK
8vuOhGW1sIiKjxqbzVPmYtLCntcDkFT3doPfeLut5o4ml3Q0Kfb4znh0iQRdfqW0Ik6Pd4YdEd/K
tIaX6DGMZSDSCsU0MaQ12aoZGdC9A3mFxuwS38x5pSdVy6Qf6352dAjFYUZoLfl5pEmiM5M85imr
sIVsU3k8GEzK277QZlQBoChou42vawCt3NFJRY+HX/LmjTfInfzDscfSeWKuR1j29Vi3Be/61hb/
I7f0Y+9bKBLW9vwr8FcCFTdDMd/xE3cM+buSwFUe0By2oGboiTCyCDs7eKJFA9sH+RJAY3Qe7x4b
5TUu+vnHlergu8MW/6YqxMzi7o4FECZBK7B+pT8cCT7hNGBJJdDNwUdlp7uDzHesSgaM4LGIiwPl
XR3LvyrFHmYvDsIBOiYr337onW7e4HTlIbh7o9Jnd1M89k0meQCiE2DELh6dCT/xMT9IiIGBRjiZ
sYMX8XFaBv3UkGJAjWIX4O02kkZmH0af+4nLkSeXaNkRU9NWddZljN3noTn5SiJgki8CYuYpMNp4
8uZKWK6MzmbODrowNTZXQN4sPdbw/fcC8LWu0/u0P/WF+9ew0TwBdzs0QfLqs4JmHRNd9fMaC1HZ
JdKBZrBqvgTD/r85dYvVuiTl+U8LnBYoVo+Mxoab986KmHGuxrcYSsy0wC2FhZ9knVmzE2c8mzhl
7iehX/yp5iNvwP2/Ovg+KCiKWNRRlHnXLnw18WiT/0Diyk9LwlW6YaDw41TyCrLfepIPKzWgmqEE
RHQgBlHhOSOEQ/cM00EeCE362rlPVC9MkNJiiYrj4qtofZjPgvGb7lGkAqr64Va4Ehyu/b0T4GeN
jujRu+VzAUkwMWGo2wMm4aFnhMgdgZkfQc4sgJf7PofD3i9w+Fs6Z+97pkyfQ6+neUOkm12peSFz
mIpF2ThhNAEjHYofZiUQVdCRmhs3MfK6YSs0FXircCiTpDq01emJjrqIGYw7iM1faLwj06vGUK+I
tNjrnhudpAHGGJI/jWKJQwpnJyVJh5D4x3TMMjvtXEJv9bA+DJwbqUBoZrmAKDPOFtPJxjSVaLUk
ny6rjuTfYXofDy9eiyIVzcE/UA3+fAqZ51CgdqvLM2DNgjqGtDmc9Sbpo45kwh761c3p5tQMBU9Z
pLvPoDZdNJrU+mXtGTzWQTeBQgvBDfpd/OUjObDxQ69BKoBUjzL0jPOHZMcpeyATgjk9jEfMUIt8
/+lXqLuBv8DpAQtfuFwKl1qfCv5RH6UTu4CcPCKTTzh+bx8IxTi0Ps5owj5H3EPN3yJRcxj1zDtH
9YVtHpkL6hhXdqjKSpwsQAoDcW7MUUiKtDhO8BPuHXWNGI6VNeP6MMvjOgxFd8oXVHGf/a1YgpwY
Ri8c01GJ0ogPaOGRh7SHkXEvkptvOCnpZj+OGLO8ZJ/VIvVNkBe1BVRd9HCl7APzyKg7x+QE06IO
UQNKmwK5/0MO5dyReuuxbAdRT/upeUxn2W13syp8p8by6R2w4yFd4rJnBt1cznR5WrQ/9XB0PluA
POU55kuA8zS4n78jv2UMMJ6Nc1zpbrmQMAHzGUW02L2meK4cxZCcx+ufVP1Kn/35DjIS4jV41VfL
LJmSVpM2TCN4KNB2ForfL9mNsULLF6e8AM1/PZJZy9a+VDaD05X2cG8WjLDAl6MhG1ZfxHZaWJQR
WNYZwblm63OucjxIRVRRvZFdhcIu+7T+B1aG+rglRN03OLya4C2H4PNta0klc2ZTcXDsRzKpyGnD
81kt2x1QNBbs4KIt8nOMh9VUnJbpZzxo96B4xsotfPZxg00LKex+BIrKRoGM5u8wZg1xw4e69xwG
AgRUfK302TdoEfma93f0QSVZc/Z6TR1yL+W33RAjg0EBHdrQHpoO5j3Ocw0zgkTD6RS38FV7mKHq
gQtE1+TumZiI3b5Sk1s+7h5xzQC+OsD3RL+prncIbVkXO+t2sR97utWcFqj0WeigSV9ittghc4ac
uiyh94mXAltTmgwXmPmaPRjnt1dRy1Cyj/zB2a2g3fM6uFA2UWWgOnlCKdDY01Dbn8oZDTytw9zv
1ks6FXzFPCIEkW13Dzre8wpYFpQZtBnuxD45z1nuzs4e/Z/3IsYRmKOjyGewBP56i95SjJX5vUxe
MbhxpLBvCsyHcGHnfRi6JHtH6P1CBuQyf0BG5yJ+QziZRcLDCO8k+gOFfbznPODZQ1+KCAvQHTRE
40CHbaVWHNKYfiY5vecvuw2hBYgSXrZJi5xB6PlfAusV972Hux0XGVjAKedy8wtz5pSJ6wIa593D
Cxj8Utm+rnbDgZnIoTi/JZtRBxxiM8T07o17OGG+Upl+jt3JALD+fVE5f+kAzyLBGY5pxEQwn+lp
WEaQcN+J0Lp692dUzNBous8kV9Bubw90CAHEBkFZdGYrhNGohkwP18bHaxC/kH+GoHF4yo1QNv60
aFC+PLy4G/HwTDv3ndtgi4bbzt9DomFumO3IaDnQFyVMb7kQi+zuEgZF5PNLNEhHrrZgvjhqhI0w
6ApmF6nW8mM/XYIudNJnSZNibEWDl5KZoI7QHAYFY/HEhEk+ITIlJ0SBxcDbq63AyerjC6OG0NHo
9ocOnwI30gnO2n5TSuDsGRMTN3+FeaAuH1PJqyjYyQ3yj1IHTStn3JBV7ZNOhSTq403Ic0GghdXA
eU2pEPgsQgHMuHASsSBkIbHR/jOolKnP1n4Xo+DgVbhsrCa+N9S0EvZIxS6Vs29mHNLrzqFCA0Hc
X5C5DdyMULU5filCy2hQ1s8lmWO2lsgu+ZqIoQcu3GjOlrxDddvyF9nX7QdsJ/M4Q8SwHhfpaSuY
GdDp8QFLGNyJLnrw6Osjj6z/ideuzw4ZxCQGXKPzRClDeOpY2o3JjZrvPDk1nH+o0NiHAfB9R8S2
CGLyBdENB+a0WZtW9tkpVuaUTgG07rmksB6SMFT5L76ghdjEM47SUUgLmXJL1SRuJKmZsLmRcSxP
X0SsjFvn6rdWsrnzMQrvbJfokLOaSk+31Kf9XhO/ujGsDpLQhTuISOTAPOs10TCRs/IA1PxBt7wg
4Q6FH3q/gnHJIjaNhDAE15PXmptcOx0pIeGRyVtw+NY1vaHDdLQ6aF24+uRuJY1L8A3Cmjd17N0u
C7d7W93bRdDcNThD/VH2va/rRwJySI+lXJevEW+CiRDvREmSOHIJjooaDgXavfZuYcudggXXv27O
8DcaCFYIYT0o0CY3wpZc5DQ1YvLhWGpsFW1KKX4YIObm4RZVSptqnnx6O7qfZ7fpvbZ2u8mg+5FR
s60hN/AH2KY/FOYSgvqZdemNGMtJvh+5R0O71zLt72cND8lufGlcdQiC6pSZyjOUNSitDbAUGdjt
7N0YC1baSvZ0OPpceCeYOmT1qPhozu0urUK6/pk+f592aNbPaet9yZnsifrcXk5AiVQcDJZ11COR
6W7+i7SZXXyGl9XvIjE/j1JA7EscpFZY2NlEeKVm6SkOWMzWcwwz1Yw7NlAIgqfdzJq0m8s/LANr
/vxXoeG+oDaOrtll8Zhq61qxdiM0F+ThNHvJ44v5txDqkU2k5w7wwNnQwQUo0NcFMAv65AFgXqUf
hotX6Sii2AiHMVCiW7qokSB+o/InjwahwKQQ5DFa4nPqEtDtWPI60uNG0SjS7Yczii5TCVHeeWpG
u+NwfWeA927y9nQUfbDlU8W7TXd3T+8t+quL4oxmBsbkPeupAZAlce7U10IKO5zDxlI13yCpwOZd
Y6JNuiPQtomERPXVmYLN9exUqPd0Yi6UzTPu4TOR/pMHQPtP2BJcNHAZczFwDakptSiBCZ9otE3V
k7bek/5hoAFKgX599GuadbqDSgoF5ZcKMAWdBqHHpuRdrR/SCEVkIB+njVjw5NG+N9eDSsrUPcZQ
wvbBuvOq+LmSpkooTXR2ky/bC3qPPbSyx/+cjnwlM3oD69VTTvrpfW/691Rw8Jvz9I7AZqnOiMVj
cvnNXkERee9F8avhiNIjZY3WhGtaZp3imCdunEZEFNQ4G1hP2o1V7pktbbDziaubP3wZnaU8breM
S36mum0EFEN7BJGp4g2tCN0eaC9EPwjs/OEhxw7rsJu34/cECbb32FRZnbAd5hhrdcVFBcfJ3aMh
ojd1WpHQxHVG0IwciJ2dPLXE9CXEd5SYIn4pGMY3T0giB9PB5ooAdFUTpF7bu8pXnoGuWQ+KbaKa
St733dqMW/s+/MFJX0rIuxADTsvsmiGn361lZHyYhyrnSrd1Dxoy75RIbhL0C8ZnPpqJZSDPoM+l
CauholZmb5upnVOErO/zVI/O02tq8uRJY1r5CmDkPC7CQrEGFCCaCxXWq3bCP87oDnv7Tce/b05P
hD/D8P22K9NRjtc9mCoQgAtxCcO/fpFM13u0dNdli3ygAxf4zqR5t5FC6cU4CaWxze3lTdKSVVZc
nefOVeZ8R8PRtzojHjsmtFPtHlGKqGVauRxaOAsrgTWcRz4ftqVtZyIjvi+k3oXPv+WHlxnwA+w8
8r51c+rIwoQ6PbN6TKyLn3hXhZeFWGgPHcu2q0fqa/kKv5hQ4M0FIWhWFtcEWXHKkMGw6cVIzCJB
99Cgp52QKo2MUfYhkIxjkbsvzvSocSviJknKRPNBbOa99uT+7yaPZpDUcC1Mu5bW9/1gxp7yJOjw
zPyfcv80rPNUjeo6uAnp7a73WLACZObGAKvUucv3aU/om0yH3+DxL5dv5+/P+Lk5NZAMS0QY8F7H
fMhpLePCBTp3pS4W2Zwvpz6e+f72VfIlWDoc9NPOTNAY8d8bN9rSD4B7zAcWQxuQovOUC59XgfCJ
kdM6ypGQ5aL6XM3zQj5dpnlQTHsNeVYfdhO2tDUqVREY1yV8/Inuj8ZnzvQTw/7Cl0GkoOyzQ8M9
iIFRA9IFRA8myjyUe7yfSFMp53Is6l3Gy9+IlTXsjhYcfxEhcoP4/nCut5UJKAXTxXafcSdhmLHb
CHMWqvjgeyASjAohEglrF3Lh5BhtIdLzkfeeQdcEzaRS7C9KPjSQ4l1Aavg15z6XV2rwiOAq9qSM
/Apxev9DaMrN+eKAadE1eObOJn6DVtE108sPZXR1uGB7QfXfAGU6eoo4FB3iCvb77SDKUQdU4cSe
gHHuokcGqiuaXRAoKhTsDFxHHrzRGIcEDTJ/VpJTMruj26sC083GDMttHBVkFyM5egz7MkbhdcYa
dtyo5Bf/48SfZmfGJm4ezHHDbVKRMzic7CasPAYfTV8s32v6AdW0Bz/s9uXO/Sih4XxwnAXZ58DH
kEi9zyeoX1E3jAmgCXCtyQcKDsy8pKIekKcxmOh50MgwafA4JCRjRcPjZRTmZqxh6/d38wEIEh4v
gj6FKHElNjcx044Om7mWGm7x4me3GQGbDMRIMe0Sq0XITu03t4V80NDpYjpgrpvM7NbwjNkLU4pQ
J8pBwxC/w3dBy98vQSEM0HXaTRrscUUk/IsiC5PCz4jbIJEnecE21bgchtXyhXVM2LYaAihLrDiM
DloJEz0Gc1bKP2A5D0pgD4z2VbGsYb1eo8dyAIEwDlA5Z+ILP+OvFn+r7IroQrUAFwcMjXyTgoqe
/CjfvMbrQOuxZT3fNizbaF5T/+wm9JLw0H0kEySqoQ9gDjE9wyPOjUxCUUBw73y3VyCwNFHWhq8V
QvWOYc4lsjZckW77jX6uhJL04x0on114V9Ku6tUgwZg5JIDOMkxrVNr1ykiR408fZnQqZy/Ffs+r
TEuuI+Tkp98lvZSyHBcAei0Z2Pxws4L7D/MM83/XcQ3gY6HCt6FAc/8NcfmdxOPD0LkfQA9wZz5s
ymjkV8tiycwoWFp01rPSRhJlzelo34E6hZwFdFmSsu09x7dJ46tiEhTYbBXxKRjc2ti0P4jofGFa
QM8A/knYEXrREw02OSxfNuCIwUnkUzzIeWYT1927kT0pa27bR+3RxuUuCFk0BKPkSIiflEhAefKv
vGkY5QxBWtpvDNVY812jtx/fQHSuGgwHGAOdK567CAIowN2IEXTnv/f1EuKS7iC8/54BrI6v5W35
chFuE4mccVqCwr3DkRTIML6gBbjbgtcb9Scq6snnf3mGMKdQsFrLWCQZYENBCFyRDIS8zurR3rfo
2AdhZbczREesNQwPfMWAx8yV8IC8o7t9nak/f4GaFiY2MgmMvdDrQVntPwkhJCRmgVZ8KUDthkh4
eW34NUfgCGw3MXpooRw3wxLtCWyYoIrggP02xBdDrcZBULcW58zxGXxh6KqFBoTGfj/XGNHkqqSm
YzsAinhARz2TxxI9BeokkbH2CIYpKIU6HRCf7LTbU2fTpfFNr9GD4kiffe0K2pW8ab9b6YRN9icQ
q8fehNOxOXKj14sOjvVO7+8LEctobpAiK9yoaHkImUSrKmS0gbKzkTyB6X1QOIlkJiUCqv4+LaBN
2gTefjQVDOcHzNNI+XOsGRkTgnkN/zk6qCLGDTHM7MKt+05e2NSD6EkbPD37q7S3DJdvQbRI+IHZ
mgzsfgq+n2WHNeO2SdNH6ESeJnOXEKiRCSQE4uSFiG1EDIUt/AWAA3gFcBxwgmD8lOjMG6EGYl1O
rqE2iz+Qan1EpuC632EoQEDJkJxJntQuQkd7aTpL8bfZVbBhCddRz/pFCshx8vFaTxejwoc+wQ0M
TfQf5C7wIDH5nSd2N4PL9Krktj8gIgHYxqbI44iWHR4GBy8n2sTbxvHvHMvMFP7uBvBeEQN0RUlw
mb+B/X8RDVjLcY9o0JWiYl8lz5BsD7Y18iEM0l+2xEcwqgpywmuTfomcE4xo+5fSA5wGh00iAhnQ
NtoGNFLuYSJL1oIoGK7bCO5TseNf0GfG2AqtFTeP9nVSpPiXsaYqfoXvl7AevipTpw6Me+cR4Sy4
+SOX0upo3ix1rI51NO0ncIH2GjGHl5NjXuPm2yq+NPv+MrqBgd2ow9Cq8YwRVxir9Hbf+WX15zwW
IhKBBBmuSO1Z5r5OplYmklEdQrkOhCNdfdValli8pNOzRcRJ0o7YpSeHy2wBprowNh8mK/Id79iM
AF54DEXfeLhYYpgluObhjM1MhLycM8w9yPxzr7BNTrVPMDUYCiMQaIA1howziQy8/BqK/I7RXKRu
5ij6W/sDKDkbbCV8xwglj0/y9zPZ1ql7+Qd+1jBfntHjhwNgGWBcq2IFJ1MmYhADNXXv6W36WabR
yPkxJp1njrEhK+t8T9XlF6qNGaBlsaAFHoqQZyCfHxAYLlV839nXFdzBAwEzrr4bmZDoaXsHqQK2
yQwnADprCDEYPludXWxJQnqBXIxJbkja0suJShC9NLqzHTp506HQ4zJ9PbppnaAR18BVB8xZHvPk
6aAW9B4BgZwoGLZ5qDIo6gueMYPMB8PZqgNvR7N092CPyiRvMfe1zmELBA9FWafclOXcCKKgQwtz
hpn+HL9HYRDnP2lJKIeMXfrAQyE2XPZR1pEY79ATW0da7uqMp1RjPAMYEd0b/k/2PHNLwKwVXZx5
mtyIvYCso0hCHLl+hCM4MlwJgnUr2YtCkKnF+Ydc8Sk1wQBRPEryq08a32dlYCfBTP6xK++ZoD95
LQkgAiVFB8U1BeCDrBjhUOMND3evKq3H7EWoPtnmKLfcB6Tm2avpC/eKKr4qAzH4ewPMZVAgnRTC
qmkc49JUl6ZSfbzKaTv8vQ7861pGCmQT9fqZQy1Wm6bCdzIyJuTW5qqrEQ4VYPF9iiiu/B12qLrw
a3/cbzP7QiMIOgYLrhqI6LAbHscPT7ORQVj0qxGOCWJ3ixdSyagBYs6h31+Lnt3zwvN/3jPWi/5M
KHLWrxtCDjWpJpfPOAeAvDm6NNeA7O4uMn78ADfJ1YcC+w66n3Le6j7xPX+QpdAGUUz/oD8X6TZt
eJ1KLnrjMYrgWgxfuS44u9jO94REccpf0iJ9QzaRfoP2W0DNsEMIfHGTQqzF+qz3kNbSmiLF+JH5
5hCXM2A2ZqOjvMhe0wcSGyW+3/y7sWry6D5rfI3hl2QPk4eshkZ2rzRrMEDKoCBIfgdm6Z3Vwmo2
PZ8L7eNWnn/WDahzy3aNezbRnzMdRBfJ7MeKr8jSTY6y7uHoCyIyNnhDXR12IOGwCOWI5IDkGXGS
p1eInLT+3dB2tzhF9sVicCpT2joC+pz7tsLjScpeNvQuRylBHflY3F1llW8xuYBSyvviF8EzN5WD
uQQaGjKjkJqDyQzwXPjapFUXP1bIxuD/+Aiq5lxWg4Apv1AKP5/d8gw9OVEC4Obu91yKoqtK6xY+
xWkUn6wDmUYdwDF3qv3r69Fg5lkjBbSV7bJZKsigVaJxmcHaLs/gYHA0FcYcssSy+/4FiddbYrSD
QFIGMzl64l3CoPGeCpgYsO97euIupfVf4mpQ2BT+F7ayNQOyXjZtevGGSAk9Em3HV7eeFB6oW2Wp
6JawB0QftwYPZUtzNntEiSjiXIEaoZrDAFTZP2ClLRKvs60FhpcHiie7fxWxBSBzTSUxJAOs04ya
dKgmOSUkcU5nJ4+5gtwV0PGe6quY6J31DsCmNree3c0MhZv06t6wN1MHcICMqEcUv0wUnNLXpJvd
15Jpv6NBUHlLaMbN27qOtdRgXoYxVmaDQJ5rxNwOUd6+I3lOru8mh3fnfkA7EapNlBjDjjhmw9OO
9xvExljz4dMcwWHkoTGmjPAhWB7LigJvx+b5OcqTOmJ1fX9ztEQODD7fH2a+OHEOchyJXRIzdaBt
SQFY/A6cX/YWWgFBrTDHpaLPikhGQ1Ez4Ci7h3XBfFb+juD2K2/3D2miVce6852rE0GP67+9/44M
BmAhuRyL8m39oTKlGXJulbVEtHIyJ+eUHYHRQJiKiVcAcb2TZzycSUhB06H/IeTEldeXFEaMiZAK
KjygUYSdgznkm7xGR87/O10XPNzdqUJsMCPdiqyKPHmRUpEvLnuJ/LHvL4ORmbxTpAOmVUjR6ySc
6h3xzpLbLsR4x9sMS2aPuNN5gEdWPu3pDMkIoacil4LZR9tyXuIveSLkIh6LoKLcaw7MPyJeFYZ5
ruN3Bkfo8M7xIlj5z/aI7LB2IqRsSf9wDZRgJoCcJycjIt0whq4eqFOIzCGGqJ1UG57HGeKngD9Q
8MSA/XIaIaYxvPv0ExqqYJPJpaCm4KuCRwth6HsP3LauEhqbwQSe7kwUIXK5FFNwsmPNNc5wTAUZ
id/9ejCAlCgkOKJGg0dTiBe7pbKXL9YIgp/w+owWunM0EhtwSVUGCKVNeMkKmFbwHTPgi7BpUrIy
VuM206je7uFuVsJ4F1QqqjhaZ8/kvOdWPpYij0OHNEQsDaQBtJbexmpMv70ixY5rSOAPgWraP5ZX
pKHlAkEhBeou5nghMgUbzC4pSpd7KHKosTv0VizGdHw9cg+5bYSH3AmCqEKRcfEJaua70eUIeZlT
LZC6sSIU1jV1HNGqrz0JNz7LC6VEnGOPbjYv5s8QZxKC51B89L6WfqbMgZ2Z8yeS0iPnVUZkCpsy
mlgtxTtRxM/OUvhS+ZgnaPfDE5KYCT++MNzrIT1Fq0J9XnjaCMllW8E74YG8DEH0EHEgqca3T7XM
xSHWJkQ+IXhTld/GbE8BqXtq7qD2M040fnQCOb/CXZVOg/k9GY4LGMcfssg4YTuEAUiFnXcUY81C
sKiTByS9EFhLJ6prDmD6NSpHEo2OoA1/Kn8CdSNzMuDcmXwmQ9dMHu6DpSCAYlpUrrJ4HYLzMH8x
hEL0Ubj3MDkBZrXs8iQkkAgo/bvFn4WyFAGL+xfaLh7DYsmjT7YpwTEJRHZ2y3jzMpHhRhiDwNPK
w1YQI/Q+9fby9KN4kci+NBjy9cF1Rs3H91wyTrfCJWOwYMn5gcA4O1+ccCQyiRgNQUoCOFnSFNph
mou5jTgE+IYPlxFhoqLOnQk88WMMgWYnBpzlICVChMQm3SuyLwGwO/oFqChCAMU3+8f+HSBd8QjR
yLAEWoJiVZ3dtPgRUSwZGcbS+PDIMDEjQnJAnakNF0SWiE+hWSzZ6xTGOWiRRirUt+hWEBzThwlG
Nb54jpjUKWOSRdZGcSVaz/DJOkZEQxslWtHFxV4VYDzaSUN0OSQs4xrSjiCZNoiE149CcqnDVkZo
QUxP24vgp/xPp8qMKvZjIVQWjUnt9z8jYMw3NvsBHdF6yUNKqiWgJpnaWDtrFJaHhZga8qHXIJ7E
Wp9s2UUDZS05m53xJcayA+c7goz2dezU4qV3pDZ6pDyLcZW3n0N/KhCAHopgwTu7h+3yzWUXiVTi
FKgWWF9sYwuB4Jpkf7xc0cfiKQonItdQ9DFCDiVFYuwaYWqn5anncRDxxcAljHoDDWCbYif6M6as
W+dXZFuU9u8bZcL/LZDIExJeqYu7PZgWmfR47bkmaEWt+/jMOTKYPCkERW7jQXB8W5pKIiJcepuG
uYULpIqpOtl+mYT4Db+BnB1X4M6LglGYtc8ASPVwIBfkmQz9scjxZDGyw64kBlOIKSiMcbOlqS9H
K4Tq7uJhh+TNT0Q048hBVGHQZV8CnkBWG89XTCqYNWEPccz5h1AHcEivB2N5rFrnuRl5pZMxzn1O
6/DBqsQjBsc6SImD7z3it9CiWUcGqbVuRir4A/ImgQrXfWaLkLH4CRD4eYz1BgFjLyI8FFRGo4Dn
OhO3IlYXKlswNXtKwwZum2B9J1v/66x5qvaKva6cT8ldIO2P3LF/iJ4xJrEwcodpzh5H+vruGxkE
og+aAwhEWxq+gbWHYTcVcDH8hi37Q2bhcCjyJBU+TQacKUOOmXpDZqr7ijW/XStsGBxl4/LwgmAj
pIeKdqKElxDhemvfiPR57wk/YCDJjnyyM6tMmEAvrniicOFDmw0hSghcd2uWAju+SnD1nSdRF+kd
yMe+wRu4mgEf6AeeAVqz0Iz0zRWKZHSjlPzgg3xQUJ6TW2iOVzXDLMlm5IOeIxP0trX1jNyX7O3T
0FiQtwgBBna7YCjFBkkVYKr3GCMqwDCgexfUJDS2hK4jzbguEGiQACPjpc8nMrcSYw6u3FxM4s0n
SMvWPfWiaf9jYBA7NQng7oDH+crwWazALlM2+Jrn8RkFmoHvkl07EHPCmCvWhqV4V5X+HxQbVSyQ
+2c1SsWb8fIY7wkt5TgVHSLdtfJL6OysE/rPUaZ0wC7P1X8cndey4ki2hp9IESAJmVuEHMJ79g2B
KZBBDiHH0/eXHT1nZk5PV9XGKHOt39bA3Y1VVrzEeFE+4Hisapv6AKpe45owz2pQLz+A5nh7beFl
7z0M70DxDOPBQg7wEkGBfjCtx57hndvTN4SNKq7VpJr/vGp9oeOus7+LnscCGtkkndGX76M5tEsW
QLrg7tACaS3efX5vRFW8umgGYWKLpZY/pcZgp4uUgC362hmJfOn86305H/hIDL5bDV2MrAHAFZ68
xW3Ixi1MD/mpdWoSO97BUYbwQTsbXstTfDXXX/KaLg8oOL4Fhk8q1oGRH1Ce7YlUETYLbVlBaUc7
MEvJx23oK2s8+gfyZsgDElFPu3RH4hJUFhIHaU1ed2SPWGeoetL8kUtexib9R+YWnUxYiFmjp/z5
aHqp2ZmLCCNOD/LZRZEFDh6h+J/U0D26U86FyObvxxnJPSdzZBQDKJ3LZHQhTTS3ln/gfRzBxHLw
LOYW7YMBFnXQUAY6bDtiBhOwxK2lcgr+cIxg7otT4LU5vZwAoT55Yyy7PoQvC0UmYj1Eb4AF3Xjk
CbN2pLsySDC5cxvAqRfeJrVrd3kKgNU5FPDGit5CLr7lP3rHdjTYDsHQREQzFu3xvUUygAKFn5Xt
bDyW1iu2N36ni/eh2RHJO0iYxv8KUaUIEJi3Y0MOvTjgf5Pl5m6rpx/0EKwwgYJkbox9nS8DDAkf
bQSVFXEAi1scXzjzEqsCtUfk34taAIq4CITjkxdlyTsh0enQtgiQ99/KniJJ5O+ovFRIIwaWWzdh
0pG2Dc9XOV4ukREh7BFkveBTmQbcy6wjyIIymYY7mG+uVfdgSXNR2SEaRTNe7kpfoyaxyVuAzOb8
4ZX7Fb+W0g1RWj1XpzCU3NII9pCpfhgdxAl8eE0e2KNeC/kphuYTAwsTBSg6X3aRLRg6cGMgKpgd
SHTk5Re3TewQo6GOz9d6BRYNiEe9ITQm+qLaZ1F2XgBK7/HVgKwnFcfeP9/W1BC9gwvaBzuGypc1
m3EImXyr/t1nVwJLWWX78X5o/Z4iTefjhvbb5Y5922j2rO2WPdh6ez+bAep+FNotUtZK8kL4bT9j
kdUk0g8jgh+/QLJfSpl5V0hhzPgoOJDI/VApTVSmKWIsojNQuI6nREGR9c0pO9uLOZcjg4+o3nUH
c33GvGTNxMcj76TDwP9Z0+c6Rp9b2kEHIExg5HCbg8dlFrWUtQhG1KcNNDZ8o873rUJyHTrEnaGM
I89igYDg/7KNM1I9zlx9jtiUisjLWDnIE3U2baE8YLWsvZC28MBmMBFWfJXvHEnXkfvhYImf8bOG
N3mg9Jb930YogLlXNY5+0qmoGqtWP05DvmaWum3xSsyJxMnGg4dAMkebjO3uSNaLrXIOYRq5D9fd
tGVNnosvprTW19FKO42sy0kGSqofxaZbhJ64fZTFN+BkjvZv3vRpxI4t0mF4oigIrVhrhVCDhTYC
P/8gcaQOR4yQPC5oZKbITObc4Qg3tFM5Q/egiihDGHeSJhGkL9RT6ceL5slngl13BklaUbvH5uVD
J51/drMIoYpFxtYCldfE4B/nJNxdlnwPHBQE/vf5hshaX9A8oZrQELTNXm6J5Z9ljpOUhxybjRgT
uBkDFpTdl2y9Aus/QgvzD/0dHwaigxnlRsiEiPg69qd0dkYPQK4dMA33fTmJIDomX8Ei04TzW/d3
elano7fL1dDYqJqEPXEhXGxCPJPseDEowcnP9OVzRwBqjnpjbN7Yxfdfz7QzmoxL7iBChZGtnS4e
KgVgc3FGkeBB2MTl73W9rNMFWmIO0cVwCZvXrS4cp89c2OclKEXiujaZXx6aWbpAQe6AjrAYq8D5
8pRFjDLWA3unNu2fxAOsGBM4l41n5HFSzQbEL1DDwIM1F+Nsv9ADTLf8GkG5d0GIqxBpIEO3QZ6o
tBjgJUb39Z3g5c1KXD4iW7zfdzSRNzbX00z6QwwI+g7uxqq3jHk8QcYclkakVchPyvtgqwP8hUII
Kp9lRfQT5PshM4N+Yv5ZcKYEHz4w8GHuMzd8mpzJOGqRpmDZckKWD/qbB1hLextfnOEOt597dLiw
FU7Blai2MNlL8NXx+s8m89MFKV0etMw0x9DN0OEBTuZXkJeMGoEryMGdVmdjDa5Ex8W234weF5RX
kJ+D8ZDHfGE+9IdJ1sM4aLEXxhjkxxFzwQ6HRMh5T0XsU13jZnipaO8+w0kGtCS20pheeB4BiB3I
MxISTq/Fn8hDJFFhnsjjaFafoY3Jzl19A+2sY0pl4b5JL9GG8yFhawNztY7RlUVBcVZBnUgN++uW
4kd6LS8267nuD8/8NPh9tc0I7eNZid1s/yy3A8J8tM2P8+P2a7zLhhwxCT+GDhLqxX8NQ/i++MvW
FaEjNTK79IysU0Us4H//V41yU3O3FKtP5bO0VuRgiL0XoDkfuvlTdqPQGiBhqwKVVs61eS6PiBXx
S7HrevL0Qzsy37B9Mv949dnM7ZjXw0TKRt1Nm8LuG2+gkrSKuXzcNjav+vXvMnS4+8zNIGbDe3PI
YYhcyNyl8NFMS0SnIiMh/JBheGinxDclcN9Wh06OxKzOyv9Frd1JAf8LKTaE2lSoutmOAbBGk9eI
vLYfwAqho2SOwjsJ94UCDAkYNItY+rlVn6/g/50VMduHEMcfAnIxVYidweRm7ByCRGCsaX3mCKCf
9GPPtIlQuhj8/+Y6RsElQRfKwlikgHNpNFQM7PgkOt+J8mCCa+lZ+vBMc+R3Xr4nRAJGjNv7yfMK
VgHfZIc2MRN7MXVBD59iBo10xkDIIF+JPXMKs8jcvdrVk3N4bZBKmX9crdduuikPOCR3kOAXVnDy
Zq1qRp7a/IWZmEQqJD9MMx5a/5Gj09r8naKA46s5RB8O/uqoZzLXo/FdPW9Aa7YRprwaaQmzzqy4
DWixTmwZlHwRwzj8OE9YTq5aP5afQJXQIpwfYB1PkkHAWo8K2RvN6bKGzFxobDy9GAiZGeGzuaYt
EuqxJC1VZDwRmXohXmk2LQZ/Bt4a2Y2S2Vy8kxEDMIQ44BmhbE54/cGEqgRmqTHPmYj3T1BbJsGb
pl6enJ6Ai8LpE7shpjvcxrix9GmJaetLoF9/AMFEMPOWLA2xIeFMiF7wPK1k9k95mc9K8hsp2S3v
0IUc/NwjP/wAkGA5iyL6ttfjgmt92rEMPwe8fC4wxU1PHXcqQmz8TM0LFKwBLPoQk+VQCXowmDsX
NBVFKUag8TsU3n3QSO07Aw8kQRMcwPQ0cgEw5QsgE8PnA9YCoFzUWJo7DfI7oyjsMufkc5B/oN3G
y2sh/7JD9FjEdKDUek+KwhuwZ5KaSOU5LISnB9QbkWk3+x87LWAR/fKKISV8kMA4ljhTIKdezL3I
r4GtHkJvBN77wqVm8eZ1xaTfE/X4Q5gEv0pnMkeEF54BbQYD//+fXnNBVpV+MaCkG1DiiUfHQFeL
hZjQLLRHIqDU5A+IfJxYH6bPFyupZJNKEp4Ai1XMBdVcIXrLmMh86XlB2Son9ZgYrl8gcxGU/B9v
PGctKV/1BNWkmP4JRHYzGlXm5Cp7kVtF1M4yxHAAUdIQYEaa8rYKyFjAv+qViw736XvWTgd/uVd6
KGs5rqAiWLu1ScnKe4p3PBA6zPs0IwhkmC15yEnrBSEnwgFCmj0S5Ortj7b6DFvKx4HxR6fAxToH
b07tvAevJbvkXqx0b+TR5r54IzgVYRUdIOBxsB0sGS6YMRYfMp0jvuOYHCKLrXKKBrkBe6PoD2p/
uI7pIvF5f7G6MGq0k+7K7QrIAEVtk1D/+uuOvbr4/C/0babVSVsO6FDNkfQC7AcKQ25A4ZCLTO0X
bwel3z/i40c07cIoL7Othm2EMZ60eNUFizikhhhy/Jg8Cg4g5dA9dXB0AK7DG8Cl2A1OGbrQXQmt
SMbbynB5L4H1umJZh9hduh0fxE+2qrXifSkvRly7z2WHxyr5p630zRurIl3BzTFlpXBJ6EJoJFL2
AYYupDGPs5+vDNzLC7/DAHWcwULKhU+DyVrGXp5u4tShAfPN/nwg+HE9ZD8bUfT5oQvTKXn+57SD
DM79avCxtZ25aAjjmfCvnClslm8gWFCLHKqpjkMMFQ7IG6wd+FyHwHSyF43w1RRORgrUt5vdzW0n
P0zNS57Z3YCvOHYt4THhPwKGVBopaNdkweWzQugHm4bS8K8fESLAHAGG+uFaaBwYBnG961tl+/4S
VPL/XqWc4v17jz4FtD2MA+01roiF8qWVkXsyD/RSDkguW+L9WimcyJvSKZcxHPyFKFelQHo71pE3
g+26mhAAlRT9gZZTq/YBUILhWVGnRJdcDz1A4J7qodzM4Npzn2AftV6+hie0iW3PaAzZRLI/KL3V
dmOjnBlYLaEmMJJSu1BsSOvErIJcMBzXMc5aZB0UNBNm1z/L0P8g9/laIhHTnCa9/znXud2QKaAx
An1xCw22sjGhxM6A/aK1hv6n16JVptr1XXrf7WVFTttRWfRneXeU2M3U3Wej2CjdEJszdCO1sIyz
6rMeplsin6JlRhxtt2hJ7JHH/HvMrElK3o5kM2VAfdW2B3YB6zJwcE1QZAPAMEoh1xcb572ZKsBQ
dOD6pNuhyzUD7F4mIMXfL0hRfKDHR8zbkv9Q4T0feFCdqsMfFGHxxJ1DYhBKqrNIMuwOxj1eaEtG
UIQLM23H6cgT3t2+N9aftrXwPEao1lsgaZHZeA3NSf0wkX6ry8ochz338pOywYVRsxX0p+Ip7fnZ
kKoSCrCt7zlf6XkWYNgFDms8UFCWk/n3Fs1f8/Ysa7a7uDA1gT4NmRiTmarYPPcsKEimQ7hfc/1G
HTcitl2I1yz14avT0T2bjSRH8FR4CA3DuvzYINh7oVJ/Z8LuORBJTeD8AoThwobvBt18k8bzIhhu
mYCekMCuT3DvJdJqAH8FDaLs1EV11Ccimh9Hc7j7zOrKkZG4IJOvTzSkIpkKIfBZeg3XCC0GRgnV
W+WRBPx2Sn1CiauaH1LAQwSm2NGXv3tKtjhy92eFGYbwKfPiq9RZbzWwIhYfmPDGZqztVno4FhnT
XIKzEeXLANqN36wGBNVj0UynLZLTB22Mm5KEB4JJCcTB9U3mD1SAsYjnWU9+L4vNppD89Kht0NBz
1Y7ANXoCiZcqHqw1XpW1+SA8CTezrbrDE+bMnzTXCDDJgxw78IgiXJL/3E7YZT98ms5wKTkQ48pq
4CKlg/LqLZGKJmMm2un96nMf7Xja4/WAoSocey+0uFw6thmOX1lwUsbbnKRU1sQhP4rgq1AkitI4
XIjMMzDmDwy7yHhmu2XsGHCBeJgYPD0SUEjRqDbV9QUBBzJTb4YmrOPwpCdOfSBBmRR1+BOSNuA6
Qe2+PlOo6HTC/kNnaWnLC2XoGHtCvJHA2yCyqZDuJX8UsiAegA8zUBr9vcCIamsUz4YQ6zWfeARN
zRtqYSuyvr4qTIqjrcYJWG2ZFpizIQHZR3u+gArqu5db318uxie4F/xWsy/hbAB//EDCJI3ujgUV
vU1wOa+4iO8XMAmQG3ioCcAbxkOQQG7Xg0n/buOj2anmXDAGGiNRqQjUVnhgzURHZw/pDjH4goDt
l6wRXJmMCgIfOV6gVV58BJ/1T56Q8giPgXmSxlRQIYAKYktcgw1zUU2LWTtHyARPPpi/AmnZUpZm
EYL2gcZDpzmRmHCIHIaCpGd4me6NXau7Tei0q3wWncJNeCBjDfG5j1sIPI9VtvynUVj1CerI7UnZ
OQ+9tiNszv8REiptImYi2lAGmlUrQZm4CaFEl8DMJ+V+R70i3dzHDKGGzVe78akc+MxlDdOifuSF
IjpnPCwmhehcb1++Vs4Gcy74YpwMfTzo+v8i7W+QK4uh4lfxRMMPP3RiFC8c3wQgf6y36scItImZ
xEj1vRoechqUMV8EHfG/dMvy5WvLs8HSUBMWOD02gANTnnFc2ixJxYyvOcT8tNttmC4sKV3lEKRo
MoXRJSIxx+RkyQ2I2YtLrgbsHND/srsnKbe3rxHSuDCEw1X0J1T0wiT/4AR+XiHb5EoM4vvP3Mkw
nCOvKSbCRoFS8MQ4F40JvtEghqYxLR8u0yY/TPrkcr+IxEWV3N33Iu+5Z82ZVi++cBTw0VPCu9Lt
EOluTc+7hrKY6Z5DjWH0TtW3y66Y4+MFwUj57F7TlC8HbgY+g9+EB+sDCSaddYnHKKPZc44vdwrD
kOPt5Pa+cqphqyHZ6b0c0GPCg5m4kiGgEiKjNvArJwk4mUIBLOUgnLb8YqbFgrTqeOKrK+/GT9i5
zZMgoo1WQOk8kEi9W+J5ehu7J+AENSfNLtt2lTXC9oBsTqLQknNgzzdjnAfmSlk1d3MpIqv4/Kk3
5+fOUWwML+vY+CuMadJMws80ReQWkYeLJoFqDy5KIWJo3VdiMxPo+Do+9oUhDBvskJz2L3M4ipKz
RF1suRiFYNh/xGySKjeTsEPc1X+xIYZj6cjDyfd0GN7eOQkyr9XwcrtUDgHf/X5gv/VHhk2/DU+d
BralTPICBIhZnxr7dKLBEOfX+EHVuHRJMXs6VeJXXNUqHXwRCXr8GOdCmbUDEf6BDoCGOmQav68I
7al1TPCEwww8kVYT6Wzub+ScV3kUAGEhbUQuSvYSLsXXRMHbOvRG8oSSdeSD5onEkYNKEiEkDPg7
jxWaUr5VuCO+9D+Va5L+sCCRtE6kkilNcozTGK356lWTmAZEUwQtshMsv9gq35aCfP0p6HCSInI9
6H4L/PFVZAnpIo64L0gHMO0LeWI1Tr40ljVky9m84iqjbOXzMEd2V0+Vfst1PRwAsODr1B1eH8iW
8tlJuPc/6+Zy7cKNihwE3R73szCC/2CCvMHbrZhqkS3ygBSNSwFv2AcmOkjSSXsxlQJFJC8nPvFN
49vFlwiZdEeQsq9ScTO0GamhwJX/Z5lNoi5UmppfnqqKYyZmRbX1TUFZTYLJFnUviCn1uh8bJJov
kfA9GvWSarc09LLcS1tvmHtfJEqU60Ye2cel1bCVDg4o0NPOY8GEA5lE+0sU1FhQNMKwk3mCuYoI
vlsOIQjKGBceNMkw80YbVJ7weuguGSFIWwF+BVjFjhpP27vBJ8J2qCEI1zypdLJ+UjIcEKm10SaE
iPsRijIaXbjQDefrfW6DeCVRBSyTQpJulKEdOjWzGDHzUHLSX+10m/DJtsrJgukzmmFi1p/KM3mc
z8APEIIdGmSaUWT2vx+0fT6en/5u1VzeIfp28g1yUIH4QKBAR2v2NBmfmJjgVjM6E5jDX1MZMzOZ
caDz8CaoU2466ujYGgCTpnYIXIs5GZwr5iPJ700qbGLMtu8NTQWkMBL6jF/hZ73bvTAdU7HknqV9
M435RziIf9gLmzX5PUM839GqIJmEM+9G6K4aouUi6RejXr9QS0/BjhhFszcBjSIXfngdfVccs3PS
voTynW+01C367JBkwZCDZg60w64MOpwgy0qFHp8rXfe1Sie0eEuF7287MCdU+t5D8l+Zyp+kcxSr
Bpk0Ml+QM/qvWTQiJzRErSY3eboeeS/2dP6qFrJdLtjz5rVGefBJIqjiZyfqbihNXxtRHj26825L
F+fBrkit0AZvs9XrdI6S/Ub0QW8ustD+ER6+ZWrhyUsW5HfpKCnMyjZwXSLmKVZx7RYKknz84IOP
g8gBEpJCbnza301yOU7IrJB/8/SAUySWZzK6MMqtb0lsCXXje4bqDFnDJjOJhxRoc03e2M+Xu79L
vB11Dn3HnebFTDQvhpsE8xRyZn6dG7uFSr1LoG4UuGA5yH9it6OUhCsbQex5SCvBpHeZORjYG4d4
q3GZeRI3gNC8JSY5WSUSh6GbCNeE8XaRsbXP9Genl0WjexHC+Xv9GSPQQErAMO7k0pZTKBPZHinW
U2nKHYXgSiPoLcnIF0Kexc+fLuaJ5pjg+oCb3DtzHu7j8DUVY2pPmPb5suT8G+tXOjBuytVY9qvR
IgKVCAFKsZpiTW2Qymw/KdzZL5xfQPuBwCP3hyka3ixGwVq4db3KyJhkNpoT19uzK4p2DZDm1kWW
jGgb/TTmbIO66iU6WxkE7k3FXAb1en2nR5NvT98HjUmE4dmQ5vJgUWFyglszb2k9TSufYITr740z
9kOcGYkmxoQNTsNqiCAhOkgPoG75ph3l1smy6UglAchhF8YTrBpOSjZDHeQJXdpXijQahUqM8UCf
htVe1f/A0PvXjPIMxsCQfPdb9JtoQ7voXY1bufVzY63DXCB1jdrxV9qAD6g5AZk4HAPhKpGf6h5T
JMKtoC2cNllI8n6EXabY/AATeCnkIaGToKOs8Hto5oFNLRURbomBZZhm63JjVvP+e0jAGM1AEdE1
HO6kbZ7pjK+zbZzuo+/9Q1cuCnHQ0XyTqmcNGV/x1PVNe/2ilGCzLvFAYZx7rUfKrP/9jaJNvOKa
HVyQWgi3FBsaf+BgqixRs3t8gl4JgX6U54N1SvCG16I/uKsu7b2LwRwlKEE372muOd8Z86DAcyto
mZddzmnlfXlIEiFXvytS/Miw4hmi8psHDOz5c9emLClQqgfhDHmvKm7Ksf62mjaQ5NmQ2ErvRySI
iFg1V5ipSKOGywZre7bw+wDff9lSe3mjoQgpks//5r9Nf47+lf8aOp6/MwSjCEnE+KuGgMcoJr8n
VbINeS2zGdOfzsSzIVxLhxQ6MSbwFI2IyNyaMkl/Q2c0G4KvvW3gRg7xaMOfC2N3YOcDircum0kl
hGzNjhaThrqLN7jdBBE5KoMVAmXvwkyXImBC6cZc4motNZgmHiv2ofcOSsiRb8KPI+Se5BmsjVbY
YOGqf5PXQtuf5mwYQk+BHebER4EhY1YApoPTk9OnBSZ/AyB+rUV8IsnsQox2saC3NpQng2c/dNnT
pDb4qI+WCBKg9uxfV9N4qcwIE9J+y4x1hMkdQWZZiNQ+FfT/rmNOw/zIdkPvdfq5Y5EzUle/c4BK
HG0cNi8+Yoatco25KfnewJBJga+hyskAABUXco5qMOcAxsFWkalN7JlS2cm1fv4o8GERBkv8MAT5
A/j0i1cW1gXifkoj31h74Cz2OIibYl2jfR1NL6ETQ7yy+c5Joi1JqBPr+YZf9LsPFnTJk2dekUSy
7Wne82vUb/9C93UcCYdNPUZSRYi4NVxyeyno0C7c0eqdoDD0wqodAh94XCOH/MBA7lAIgxR0LcxH
zez9AMOMuvGgEznDXebxoZCjht7k2HnymQLdRGHmHGBChUN1GIkgojr/xm5A0tJiyLZWoNmi68rT
yNQjd/8Mwf4aoy2r93FFxhM9DZN+wRezJma+cyTYxEXEtbdHhzIrH8wDhGQ2Vgg0ztwyJSK6OBik
eX8c9WuNFuih0Ato+IThVA91KypTbkNiXPFBtxsMNzVC9xvz2E8kEsyLftOulDX8d1uPh73gTj+8
h539fpJrUePlDydDa6o5seyHPSoF3YVFO3zsAnfn8BA+R9WVic14qu9NS9bpRumFL5qBKQ3JNQfs
JHx6jpWZb258z/rZi6Jf+JJXP8UfDNnHm5291z/0jUjhUOHlC1HXTpeTJyqhE0LQoEVFJ7jwlhcP
xogjJOfbdBQZVW7ORsgvMyajI9qkIC32L3J/FY/fUjF3r3pZsaYq+5LIdST96OsgKJQbsZnJF48V
VjmeF5moz4/P/CEfRjjxMWX/UAqVJi+RzhtniN+OhWWTgw/yYzHdcmrvmhs1Rt0R0/WekCOjc3sc
OIX/mnLYGCtyhRCpyBfULGepmSTDGWPbnQaSEmvdlRsP/C0iox01PhoaZClvezSwo7lUO0Ok5d5w
+XXWk3U00SFgZ1Fh5ybdTjdW5KHCsTLafnQfHO7LCdCPm1O7qET7SJ87DYjMMFnX+RWjPD2WvNlM
t0x19WtaqxNo05BrJJ/oBcGiz0HF8VoA0Y18tfV01fsA2Fz6XZUeyjlMDLasI+IYwoFOl5tBsQTY
PWoQAnZAgP/lf7SU/2ERaLgX/6AyIHRQrhi8ry6YEnmllAtVslPi+wfkCL0BmzkhfbB1g/H39m2c
KEFp3HMlKFA1fPPIWCjJfuJEicbkIaqEmq0/dxDi4WrAyQkgOaQDy4+W+dAi3h8m0VMRR+1VwM5s
HBHZwUUuO4PbpxxvE6dARRbwD6HVlxeEgqMme+kELGtEJUFcmP0jeQdDg3KTY6egxEU3SI57tjYo
QuZc6Hj4K8q+VtmO3cuEvJI3Fa2MI0AFMnEwpDl8X8OHBiSJiROvGG30toybl44niYwVvBEo/Fh3
fiNmBKskyql02afehLnk6OLlfZzO5fxKlH/S2UqFUE3AjGDPxgPpD/yaq810Oz7CYef/aKBR0XP9
j2kp9YKydGAhakhEtbZdr40pCYezLYMKd7RzAc100Q8JFvxUuVSbB9DqwdAM5DMZjKRudcsktqXR
9JdPhoUda38JyI39JSEa9XRz5qNLEI/ezI3ECcs3fgVT8k1PxeWs8VyoRIEao8t00PoZ/SGjRZjO
S6CzV7cuvkFc2vyXinZW+Ld+Kpk7nRUNa3ASwLczzL+m1fCUkhptDxFS0oNI5lYoNjgwD8CVYxyf
P7LdMwyRVpCQHQDupa9Sci7i5PyKnl/l1nP3ViuOSRKUEdV9nVG8kYiRkPYZms3Xik3jR/hRS4OE
xTeQx/L/UqUF1CAvUD5GpFSoEx3wh0jUfsqS6SKxnWgsi9TxEjDUk/21wM7VOyO3/rpUpkiyX6E3
QK9HauYDchFgmkECNWBl58i7TDdRLcbU7ALGJ3HG4Elgk2d20PgdUUOQaG7aJA34DNuACmww+PES
dGOoLqz3x65K50s7ygLIM8Uil18zvztVfDM/fkmy2+F9ioFov4vohmYEyBYGeUK5nehWx9XQj6UP
Lmg84SQuQaQTYsyfC6vKERtK1gePeIpej+iAwovfS9Ab3rWCZsAD8hx5y1uBhoTH+Rf8D0h+g7Ag
pnFEBp0HIkmZVi/EF/HtRVPLaICKxzXJU0KexZQejuGIPjz6c17t2Gof7J2Q4eSlco+AOSF8EN5Z
TooK4Rd6yhvKDST7yLvsF05KtgDxudTqgmTYVXmXjWutE/yCZJlJ/Kr8LBsdYo3QHbnOF8ywIqVu
b9KrhkgCVezLC7uZSYwa0RlHqZ98SIFtfhseOfDM7BK85nyXNJT1e6Pxw8gpcnZqETHyUXjSq+Cy
MusVT9PvRpqxoxyNFb8rQbLouknG2WbVcZSesDK93gt+evP2WRJQCmcdJF7Yjimn5tbA3DrTkZNv
1IfZ3lNwGnTMDKZnjSIG9ADFteMuj8CJqJOw8vBZJeQqbgkU1ulZcRO6WfmkNDI4ynCacoV4mKJU
QNxWGyfJ4zWCv0InYLBrHy/m7I0h2ZKQCiPSoRGv2b5Q6YNayn75WRWcWRjPP+cCyJc9IJfr8VdB
h24A6b2P7wYyStn1+GIg6K/xyWn/URPaQEcGxplPG2CECYx0NiII4iNJI6CI+0oIaXa68MAO8DgC
OkYl0Y0dvev62uAbNNxLlwD1TfQ78WZ0BFNufjT7kkdTdu5gFd6ga02YmpjkoEnUrqNs82bQrOPD
sEaux7aVb+LtN6dk7O/V+sZZuEfLrfqdVN+lYjhVRhQnkPtolZBX7Lxh2VVfbtexuvzEy8Y8R+GU
e5Dpq82dZM8ZShzLErcxWSugxmuJaqUtv5TbxWI1uVBWA0DDPUQaAeAkXcLwY1uFtoltTidZ6+xk
W7jABEAToe3iTQDXZ7/yQjaSe+qZNw3tHuVin2KaqFtdFSeepo3ju3F+7XmiLgSy0BC1/nlEHuTo
Vn5e6YoubZgsuFXuYo/QF9wM/AXiQj0AElMgnAV/bYwZoceubnVrDEd8fgj2eUMwGpCUQqbMlEmZ
QmUk3efhIduol3GxFon5it3NzWJGZIk4pL3foX1Eu2IR6la7e0GOaIHWBgN0JRdbcc8NVvkvqsPs
rwNqpHoNszuCIxhJEtb21QBW137Po+NIsQ3ew2NJO22feWq0ZPMvMaCinZ1z7w6OfbJstMWFaTDb
hRH5Y88hUVnEVSkTna8d6R4DaZqsJJHuhGwVG2o/LvTTiDArmwwlVH54S02YZtakvcAKVr+FMtU7
9D7Qzp5RkiqB9mOl851FN1mixKjQFU5TkkK5eVymiHhw1YmIYdJjWmVA0jIHnsWIbiqFZ+gXXe7F
Br02327/8pDhe/bQqEi1LFR+c54+E4/VMT1VE/TywKoJxJydzFI8hM8f/pY7MSPx29YQwQjSRFRH
QOpj++BCwMo+xM5rPUjIuGvzmlPvTfBDjvp2DoaT3AZ0osFpgXss3m5+o0GVDCP7/74Sviv7rrAU
YHYEAuhkp//b4iVoK7UYk9zwvnWbfE/nIAq44cCmF5y9AyAeywXDMOnOTjHA01FjTsJGmS5G7T2T
Tp3sadpM80ndLtVJz+gRs/kkWDVDHstkQVzQ8st82BA2FAVfxP5s/0pzT0kAT5AzmJaxY5LnZMfJ
0s3gB9vm/MOSTKZzINOo1saTOAerXjTFtJU2F8mr2ZdRZrWa9Y0cSD1qlzKrjYSXQBHZXDqlhPiL
G/IsUB6+12boRZkV93uyzKlUZfVeMQqx6lc+SJE+7x98mhXxGOw6VfCBxSO6Zhyd6PkpiQ1AKILo
4L1KUezWwYsadcKdkVmB0p9RJJTaghRG5gclMC+Tz1b6BsLVhzVkXJ+Ho6DrNhStHSVOg/9V6axL
8U3nTU19YOxvN+N5K24y5+HRaBkB3GJo9dnsNY8RhgzGYbQr1ZVBiaK8hOhnWuEHPYpsGhOy0viI
UO6CXMgLmlxkhZiD0Lh1GG1Wwq6Plxh8EwOl35+x/JN7E40bAl+e3YY8+BZDl0gZBDLXN1zN1HyQ
tmpMgZ99VlDSC44cKnQZXaVw81kpx8E1vSpvK7mCyiceyhu0+75524GFVf8grRQPIiqgFYPUD8lr
ES8V/ntVb179ZLDnlkOU3dwygS8bD74JvIUkeJZutAY7RhaNqelzNBEABOL7yYrr8bPyryyfsNIB
YIAYM/v+9PE/AjwAEMG0UWCdVOxfPT28u98JpTASB9wN8lx/NI2d/PAxwzaOZYGD9aRpEUWKX8Uj
ncntxX/E+3acH5GSPYOmmH/Qn+2l4KWfoeTUeXqxtTlLpkoyTaKTlkl4kQiCEe43Eci6czrPd3xN
xXhAQ0pOIYDHQopF+YdijCkY/9ounjCEisAR7oC5v/R5Rv4RLctFpfLXDPogI5cW8u5yRjUw7m7s
MOWfuoIq+NvV8x1/0yMqgShJYArStLhbdqyLxIoI46m4Ogj7aMg9HIekINKsgVygtEkdWxIS/b9g
H8QRFC1IGYH5sk3UBDEsd9ip4uV8Zn8Z+r5bs91BM5YWH6PwiujFpIH774KIFxl55RhqPcVnDz2H
9BnZaXxWD3wNndqVWaBpvRk/w+mWwKj3Hx+UOvam5vm5Vhkhmbxim7KfR147wWPC8hqLEp85eSS0
m4J08s9KRNyjibISUBPWKXk/9QBcJdHrWVjl9stzhiyI6KxQm9B05hT77dvtkY2P16A14/UIzGU+
v42C5XxOXAxeEVRxYLx8FgLAe0oTUcn8dUcdxRUem5GVs73xbG+Z3rPxM3Uye0riEOQUch7LbtYR
eId1JYsEEy0Eoz29tuaNkPfSisc1GgntNhhbdDnbXPLsTpB7TsvwM5l+ySO2sj/ec91H4I2eY0RF
OyZ/TPAv2ibUtwfGeapiMaK3g2X+9sqBPyLC0W378UTh1AKDPH+dGmXD/LfiHXLXz8xac3ijJJl/
6J05FpaqeoWVswgZdDnSJ0YnNOwyr4Wesnz5asd0NX86sp2kicIWRnNawwpGvv+ta4jvOxM1wcvn
AKUPD1Z6z5cDaQgBZiP+6fAeo+bR1u/G+0WIpnxuFyKtLx56r6EdHbPOfet29EEUsi5J/JnBZac3
kpMWJl4Td3CxRummiInetDom09YqsllM7AUP4aJG98VTl3EqooCPgRHtPJmPvtYL8ycefOY+c/a9
bKIMwNXthv+0luRi6Z4P9zERJUNcXLx6xZWrVWIQvcQ3jK447IRoa0oqcNaxjEHBR8WDvJWE+/ck
Rm9Fld8rRSVCEuAq2ct7QKp0MgSPXhElD8pYAF3m/5F0ZsuqIlkYfiIinNHbTGYREXC8IdStOKEI
DuDT15enorqruuvs7QBk5lr/+ofpD658jSUUbGdmOC/d0aZMJd0vYPEdXqfkPZjzt29Ws3il6BVT
DVyXNAdOapcnJbc0ej8eIN0gWG6oY26Rt8Ih0G6OZx17LSGA1usNrRTCUQeS1rV0OplR3sNOiwQk
/CEouC9nov6cT8U8sXGr1OmnK+0yqXk2VBVYf/c1zBus7+BqnXS15/TQAdb2g0eQR663AYgrmIfe
husTZWfmvLoOA9HXuD5P6y6GKcxxyKoN8ntU0Qrnt12PG9MeU/tyAOqfAxKkj5trCFepZljOPVfP
2Xauz/mgmJe3iSJukr8DL2mIIoZ8LUTBlMA5UtGYXXBJnST0/uQ2YKvRxo/DVAwzhy6HLgxjyDSk
IRhaCfvYpvfwM497A9H7dk2St3ZU/oS0Mvzo12GnZAqq6maOJrywMB5jE43Pm9PUsty03LAZhlgk
wh12wRRA/KkVFiR6YLVsuS4XCcV7kq4TlQnAjVKbGY0/r5iGFsq7idpsIRwrhijVO4J2i2o9oUXI
cC8Ef6WlT2qnjRvO9LyB5wp+KGH0lp/wTdXLd8YM8AYMQULrBTtnXg1PSbbv35hzDn3u+E42ROO3
SY+jjfNeiMhmJV7mF6O9o0DAseI2ay/7D+cGfMthyATmFtNGzGgMntLtOvkMuS4HNnk84GwkY/iX
KVxxFDhKnP0bPyf8f/VmzK8vCodR/oyZeYuZfRz4oTGrryVcPrWVgGLymc32GGK2AoO5JkmCdwH/
kzdSF4K/6TsOG9SwG+CJCa/3kCO+tA3vmaXL56Z4A6fm+4npBTuIH+AVR5JysSyG/DAmRfzmFS6K
+rFqwlbJt1En4VN2P9YXnGVT9Jzz6Xg2WUiQ4dRL3v5lH3s4zQGhPORHOSYVivCQmyOrt/hhRSyn
1/EOHyJoaMCxlMAcvk1w2Ve8JXnH7hAbQ8tN1Afr71BJTqIRx6m6w10DJzPl6sX7MI7cTQolbLB0
h4MZ2j5YKQoGLpqX7DAh4OHw4P1YrJeTFU3rZHczOvNpRlS4T+kf5piRQmEZJ8Oz3CXoitzD8Otl
E/US+RxUIIiuXnf85pA5cJLYmedyXKvH6alIWNQCldj0Vw8x5f4iUs2/IkR5DAkUZeWbO1L/44Jm
9jfcEz8bNn/7Zt18hR6gRNEgY2L4c7Yi4jQG3I3rJoFAC7mHvysGA6/vVnPwWFbOY5LLnfvZJaxI
ytivGu9Q2tBJFuYhNfh3zAOoXaZuPucGOfwypCbCll0WDL/HiyQsfp6Fnog6D5TtPEMK388g5SNZ
QSj84SHG6//8TfgihwiWGAj4cpcudmdnw8BqpyNKucRKfuvyKu4UzFq94hSmwb/3dXmQT6yhbNMm
toVURebmbWZ3MFIOqtBhlfewrhP3XRuCiFNHzRTz0xJCBMB6d2Tcd3f23YMSVLKFndVmzOOrnnuu
PKVXkvYMF5nYSUR8iAmVMPxjlh5+Vl0+Oz8E31/dex4nzlRkOY2HX8oSdATHWW4oGghgMueF8G3P
BMX2TYBXiY6Gj3OWrRJJCNXzW00vUvFYbwfMScRIN2g+v1DJs0nThhQzB3wfag9J3SqfV7x/ZyQM
v09h+oB0VqMweZgnnDL0RZGPs9ZYf47f65x/33k7dwygaC5vepL3n0b7nACbcC1+4BXrHOa/01tX
mkPr1ScamLw02WJB9Tcng/lP+7n8OAMMrtwWBRIhneDc10nrnYxAkRvEkq/gUW6YuIqmHwK6NQ9f
P0/BZ8uUWRXBHjJh0+Cuq2rwhMKap5dnFU8aal7E+WOxS1m99RI+o5LFXywNAbessHEE12WtRuzL
LkcSeJIZttzlEljfCkzs/UVBpOD0HZ8xGqUahL0kCC1VoyY2AC4hkyF9vC3w7fxELQJtY6BU6jnH
4cwBom1Dk8cKHfUFRWc37P6RlTCHwjo+4X46O2axw/bMUErlR1H3/imKayqP8e8zqW6TH/TrP9wu
/gEuRGVsXv4EmimLUEbfNohAVFlvI8QYULXIUGr5spDjsLl7itXq4i8w+KQMIuH0saPB+NN7Row9
nZ65cHbRIm4Ku6C8Ha1ns/MORIXUR4yJ+aRfIaU0accrTfT+ug9z/7bI1zKffhB4dVBuGsTDYBmP
HJbauKqMF/F1D1uNArr+PdoOnAexh/kUjfJsjGWIMt7R8GgxPZ1EJ9jic7IEKZ6bcUzSuXHUv+Kv
Hz5Sg1qL04f+3LnQoXddFIP6SbGB7lCsUYwi6YWKhS9PdnbVP9DIGrO/AX3pYnRG9vV0jkcnMO3O
3zf8MfZTYV/am7TVF/rBvgd3kya+2IQ81vgh1BLFqCzQbzCw9dszoDAZaqMxmEiquXcyO0n9vDvM
daNLanSwqQcqIXoKGG6HNJyeFOB6PUKMxaBnsnRdayQm1KoUAuzcbJ3fYPqe8yh++HHXxViErfFp
Jrf4YuHn4agdN+dEL4gbeNKEY0KsycTtU5dQw4gbPXebvZKWjE1fzeHgl7B/sXJa2DcV/C4VJqnQ
bTGt7DclgErP4yzkmAXY87ChAE6DjYnv4DS6HlyqiYysLkjQXHy6QkUkgrHJT1vVIYO1WcHkbClA
8Okx0b2aEHqfh4rQTr5FzqbLNBPK5WSl/Ay6yuNGRSQNdKOux7h/J0+hkpUn6aSAl7A/Q1TyujyI
J+bkG5iQXBN8i2B7ItyCI29AcmVk31RiOmkRDzps2V2iV0hSma5oRDh6ULx1xNTqcQJnGHoknAmq
nkjUlncWX9vC8mr1hAeB9U2Crw3MMOYXoDKTtj6jQmTPLfFWXH92UT3mNqiCqb17slMA8vBg81+u
eOBOydbIcV5wIw4MLhc1mJE8ria3B2Im+LRzyXwSZkYWCH3v8EbU7qphF8ZIBnMGGEcYONMa0OJm
zu7q7NCtcrq3nSR9CvcADqCWKGfWlwOGLR8VFuVYnM0Sl+rFjtQWxEPIgAjbaKLBmJ/B0n0CXSBH
BlrmojUCkgOj+e4yO/EtcaVOMpEoM03K5yda/MyMqMc4Ui2ejd6XLWKYRH3TX3MIHOXd3L6CHCnQ
SmM6hHFMRVwJ/AFokLk5wDwCIm9jkdRyorZ52c+emfei1tVqv7kTtTm8rQfZgh2/PFladwMRC8vX
v3poXZHVGDaXk+cSBI4JtuJfQ3/l6aKWOWM6g9MFU0aRblcTaNZUu6qKvlscfw95QLdbtKUdUTTD
uGeiPVXfX9nKpfaE5K5zYN3o+LsGJoxcN1SHDPgizQR7+6CMyjBDMxIqbLxLseEmLbAFI++0xJ8I
9SbHboFr07dttTQlBabMwprlKRMlRc1+QhNTfcziske4Y6g7pJoHfIxh2J2sgrjqJYffRMmuZhiH
vnzY/6sVUUBEGHH0JwR9UMRO2rlbOvza5KBGxBWyVgWSoMj331Znqs81eAt9T22kPAZdtxfS/UAb
i9hVsDDkDSm/BdwcRLFQ4iJYtI+oUt5VFyv6LA88o+4pReAD2KQh/OxOPh5qNcgIRu8tzXqxPXPQ
LjjtQ8zz7bfVaFbr7CNW7ULBNH7BjaS6u/ckUBqiICS0Xtj7zLrpGPXX+zXVRgb7YjdqcfC0rGp9
bh/eOM1kfn8Utp/Wh/6oCvXWvI2r1xeG9jyjA9PRxJ6M9ENN9u/QpdqiZh2qsnWMBEMk5MHvhtsp
8qOb2Fwx+fohoNFiDIN/MV6y0Rtkp2UbQ7v6yc0Uy61/6yKqBRYYV0l6z7AtfMaKneSOCVIHhkrs
+6/FEIMJw/sn79JFTAgtcRic0N62DBg19r0heZdmV4mD0Zos4CJDAoGFSgghuccHNEMsFwz8s+dm
1PcGnfje2f7gsUn2FVWCJ+0lWU0uYN2XXC4852a7JKmXDOXmwOiHD7x01NOQuXBwQl9fL2lKQBTd
iuI9P9ziZNcxcfIhMWzgbTB/6bJQIXYVsepcEk0edFlZ31WJu+Vav4ngayx/M3J52lJ4sp54tLHY
HxoNOX153IhsShcEWgI21VnG3nO9RV/UUHMQa4Ml6dDa/hZbGIDYYFLflUj6BsJsra7kRcxaqwpD
KLyIbpZfU+djCI/ESYUGVS+8j3TsOfk4LAFqY84qkBKjF2vzl5me5wMFLHyNNh+vb39JZKo8rAut
DnuzPkc0TF5WZfYJ8L46+qwm5wxKUhN8L5Ch/lruCWvJSkT2ve81aygwWu4O35NyyXSK1qfPsEQe
OH3Dwjzj/QZdz/0SuTsKKiN/QEJ3b+LTIbXEAj/g0WddZyZOvN9Jh3GM09kqrTi93M+wGvYXZD2Y
DqaYu9DYRmlYICykzrbZnq5oom1b4OP5jEu+kI2FEYl+Sg13C8oFaII/iJX/FHnrLNyewd7vqr3L
6slmMe37U4w5TDY1YF/ns6Njc3FqIuKPERZ4pxFmKAT+3fEaczv2LnzmRooovrFUhaZ8s2wl1A4Z
zWHFqUu9Ns9w2mCqMRFwDhFwBOU9ZSjtp9xN+Sqcj8QlCqvDN6ZW0PCtnZ/N5sCsAI8pgDrYnAfC
cbuUjDYIKBwRySmQz4F105BsCI08Bk6Cufr6iNW76PKIESJr4Uy6KP5JkQiDLRWgE9+GZiNicy32
NtME5eHxNPaVYXYlzhs4rM0aXbyFE5umjVYj/HlLVQ/f0bqJIE8CZX+Kj9L5JWMUrkYGJzf6i28z
So9VLOObdE4TZ0x6OPioMcexVRmg4KTiF0d/fU3AD8cn0VvG6r0QX4oCTtnGeS/xGMFNhQpK3m1q
00181FxIlUOzg6ORZLgKIvuZE+bVlQHh2MBOh0stvJtJkFT3aNLJ+KXZ3+x/l0k4IF9cEpTSnzFy
YsLWliYzu/GcmftVxt/lsZMLktFBaI3jd+lkbUkUQiVmRxSBggwlf82gd3njSVHnZVDhPjHeducs
NvBUYr3vmGCQpkfQHlCl8o7FSaK9HuJ+F8Ki4uSAqvTH1QElrmAYGaOH5eSWd8G9fM16/ZlF8Mab
jdmFCEZHkn4Kri5Gs/L4mg+Wx5YACGazHBkz6YFF8mNcXeNO9wfM3BqfT4LL9zDmIMC/YzCXzt/i
dbdeTP3kQ9m+fnBtKk0d2zRTmcHObocY9S3ztsJYNB76VyLv73+qZsEdcDgZ3/e0RuGsAyT3McGk
Z2xBcOC64ghM6jk4/hIzgS2ISooGOkkoJpXcTtGhR0o9tYGYRkmneOGQJWESUAT3xcSaTmnek2Qy
/cJQoUC+hChof5hKFi4Ax4TZGX4cL+u2Ki8C3WI3jzJWBuW2omVxKMkSuw0C+Vp4JA7YDizkInCk
xs3uPtdC2MVxv4jaGZflNY8LhIrFhq6Aq/7ezRiiLCodvP2+L4wcIS4cx5elV3b2MP5+6sgj53CA
VPg0Yd66U3i+ZnRe/KOtLXglu+NUdKpc8JNJflQtX5M+SuE5nEaYVipwKV0CZWHu8zbzdRFp9g+b
sRERo4uvyu453fEp0ybv1XKAp5nyDbtI+tcrwO5lGfaM9wp+Y+qS19S1X0coXzbkanqsmxPEGRk0
JrHytvOSMqBJWXsXx+PdSHm4y9EaFq8uKtWxKYFne4oXKAIRDtan4/BQsjLNefB0/fWH4oCByD6D
t3j1L8ACFxMFdvMSIPD3w0moZWsdIePOuGgIuiFdYefBOFOqecAf7WBbMgovZK4y6OdPul44vlkA
M40e+AVi1MMcbmD9kG7SXq1q01NOD0gk0JeWEE9kWx+vve/QGXQMDe4rDPctIPLvbvJD+CM4rTcG
VadZPtx/7uaNmdXP/EK/PZl9GDoQifnrhZxfVl868+X6rjyZ2EueHh0OVWR2gHyoCkDgPVDRTGKe
gBRQQVoJDuv/l4Y1wAK0H1g7CDipsPU4XwFe62qqi0uhjnKytb6NjJC4nHgfgqvh1UVamY8XFIFW
LDWGKUxXRbaCccN0R7w7JoRaNqtROCMZyGcMQueMCbY4Pthloeoz87nbaZSaUNvjmAmew5Zlwy5Q
GV9mDW5wDVF0nOSdvQpXExPJgOdcqE4h8JJH8VnrbP7JghvzFTG/EiARC94J8bxBB9ayHXhz1dGr
HAEtGYXHFo8jpx0bRibnAbzgKfGoM5+mVu4zP/QD3+NpQjNvBwGt+GDPdVym1iH9O7RcCsi2DIbW
vOWolZAxi0XIzl/edq2SAkxSYBHiTmfMcPCFXhzfY75VZhF1KRh+dfC9gLOC8eZpcjkw1GEQaJ+8
z6SUj6TrLaHVAkkSoqyMutIpDLByIQN0NirPoYljr3G+zuwij8eTCBiS82Hm2/9zHkAoKoCh9RNn
bvJcjscvAR28uKlfKJe+rIir5XAoBZXPA5LiNU0C9OTh6raHJRnbNC6IwXt8jDkpODoINhfcuNuB
QdIwYO56mfArapdEnsun7Tid6I8BHxZpaFglGhWme0gWqbXwFssT80SokV+tli01jtcWqvv/eX7G
Vzk5Nwdxyuw8ZStxB4V5vFpH+ZhqT+HV2y3HUBGU2/r596ssveXeWtP6br7Y+jrXeZtExWrfVeOZ
ljIyIxDx057AuRuK7S3qWeeQXyIhjl2mz3RN/bvK6VF7v3dpOUPPn+WWjr3AuKdN0lW5PTlMdkqU
gJi+v7aDO1tFexJ4GjggYuQ2idb26G7nYf800TkvNLPvFSxhXKVwgLROUfZXuVVSVsKDDo+5jwVi
SHFdinPSt5cswq9RMhG+RLWZf+xeZj8GKIFEl6+Fvu1KlNjfALSmFQSw2QouwYJFf84pBnibwS+g
IqFoP4fo3HFi54aPWOo4CmgQqtwCC5YvjJNOZo9geQx1LlHlaK+d9hhf31719l7dddon/VhcOHcM
/klSNQKYIhhRawwU44rnVR/fdVwjaDiwQmMzpkVA4PBAFDbi8lNOD97suZ2PCJ5rIgbXMG6Ww2k9
LGQz3KVnGq9E78xK5oT4rGFlVb9KIuTi6hx10zh9TDHMT4U3WgSFir3Rb8aSxErAr9+bTtXP0HK9
MOF4Icx6vfzHcMcrFV1Un7j+m9rnLdc3YXZvcd9+fefM3354w5zMIQgmJizfxoJTluNd0CFu7ySk
2k/wMjDNs9tAxp6hSXqtup21RoXfY0DPNQrgqnTliUmH+ETx82sd71f8dBbf3ewqjFXB4T0aqwjX
nT4E2sdXkjMDTxZqLDYZyGQJAd/4H6F5lKPTZDv6mSQeEANOlzGEcvXadbWQrE3SD1uTlvWsXLbr
VPwWGpMQbviVvOcKV7kmvmIe/LQGbJyozl4IJ2VLPFgVxSG3YtDH+mpqQ5PKj45nyEksKgxvRj6D
7IZHnxpfet7Jo7aqH5Z2MckyxtniLjmzYr7n7EfSugauQEOJH0GLcD2sfwHzGutUj98VYICAZ0Tu
Q9drFiPQKcT40+81Bpy7AagwsEZf0TjoDAcGMpPLKEKN1LL7n3H7nmBUv+5EsJeI5dBn3dpLZQn5
/4QFWIdK0BqgL8U3iPfg2LCtNmgRxhOSyFxjpAyKri8fDwfCbRgyi/vIgfrMLAiuoXPqCgTEmPyA
lsLjxXVEjrhaH6g16IPBHmgwfViKMGHL5FIis8MmiAqd8oRIAEFpNOvp4o9SzGBUywP0PvJOyG1Q
Jz53lW6VnEBaMqOCnsegsLlFrsGRZnusA8W0Dao0Yi/MzdUBwTJeJKrL6mLUZHzGC2085PI6p4fV
d3Odx6EF0979YXnLBgebwmB0AgRvmRL4FrEeez178Wc+/07ZYmej5Og8wlKVKJ4zyyo50wxPmn4n
uYmlT54o7d4Fmq+AP0Y4offw8ZCC0SPeK8boW4ZdEQRFBWgNE9BS1TRP9OkEZCQBLIJEghIVY6DQ
xaQRkj6zFhsQHLvJqbnukSKDq+hyIKcolxlRufnhwKSBKRjzmYvlRnu95y2hphsDcQYWu55srF03
82c81zDsFQ6OaBh55JrfaiZoYnC2sJlbo7l0sPXTrEF8Fz4piiVndr81zRCiidPD7A7HRDBi2oj9
4x9r5bqa/xAjocMeuR/oijDnctlk9pDAyh9jSjk8bUY4zMt2B3ta2nLcX0GTRVd5G/8C5kP6uv6t
WxD1cB0ceXUUjnTkftQift2zSnYwtq7TYPzMbNYeYiX2K4ImkQrADWzE+snDBQSyCj6LD/EYkoxH
oekKL4J56Kaw4pQbWJih6/tiuPs7WV3eFeuFx8vew186LYvlgf22fBghRj50h3QRcv/pbtC+wI3Y
nQ9nhnIpA0WaXI2RWB9HUuNwUe4PVsR8vxthCCl6j+RtoOlARl4avo+JIdIJjFTAaM491oXwqDPO
a4XbjNjvNXP7TM7FFHUkSp7szFhrxxD4BKI0nK+aI1K3tw3YyglJcNjJ3lU/8aU+oy1GDIJDraXa
GILIRUHY28VZtdp25+fq4ssD5tJcTzVEDQaD2U4f73rIB9j0UV0a78cY4dOeHuENGl1+QB4Va6Pl
drBdRHEVE+sOQX6Bm8Bd8dUK8GiGt7T3FNIimayUyTiq/h6IuPXz00W6YL3OGaDXAiu+yzCBGMBU
sT0ECirj39hqC8sY11N4JCf72Evp8cbwgtifsIZZ9bzJZJqDd6sxZ/9hPOaEXymr80nH7otFN/nL
dxCeQ4qecRzP3su/QYTC1k8PqEE2TFqGDQD7PzQCTgFKrqec9IiZIwq4x9XqGlienTcgl0y1NAa6
FxFSduLP2b84t4p0GK+gMkBCKrKL35s29HTyNlhlHEjUY1XUfm/tczGE2oQq6urdCITqcxKarZ75
GLp9KC1IaqsVkq2SIi/L5dvACXrdRvmGfSduZyjirp6Oc1VpdYCCRoyqTy23qVbFG+TH7Oz5g7LZ
6JV/7v29K7Pb58qgZT3UgwJBllN7zw4lbgsbtB7DiPZs2KMsJ8hvWtcdo+AA7kCkLNrrBxaco3DZ
aht6G+LG4fuNr6k3eOCLgPqY8WaGfoM8yAMceYV+kmbV26VdvIuMYsRifPVWIdtLpptcpOFLjrb0
Sxh1r0/AXfS8WCakAwcJlzzcuy6LgvEOME2iCI/vGY2xdO3CWeJTiW0Qlk2ypSBhVuIYjTYa+oEm
fqlsfczBGyyVISjzimJMCjth9pLBae9iHu78QMsCsTwUOwiVgErJGxNF59APOn/76AEzTtFeDoe9
LpdAf0vM0vas9iVCGdRVGAPMD9lkJF9eZxqmFuYO2KTI6JD5it/j/xqsyl5gPyFETxwlebvnx7k0
UUoY7fp3WkLJdXq0AhTYUn+YNgAecD/DRwa0p7s7MpuwcD5eiUm42aq8Cy144/bJFCqj32uet/0s
xapslCJ3ukW45GTfmVYs70tufDmCBmlw9AyMZuCXGg/tJ6lRuHdOV3GA/Bd+IG524u8XdPJ5sfsg
gjAXaZ8N/euXUNTgPbCfa3NmjujKtrDwGmd2ZHw5SyPQkxhchC0b7AvcM7d7tFry/V53Po5+Ww3e
6/oOPjZOFcWMeU9Sfd06nyCIR85nMRFj7sOISf9YCZbKm2Hf2kyfHmCb0rild1lgkINs73Sb4amJ
3EIvlnoLcJiRqW+aLwnChjuYTRFY75n/vgwt6cKN+AKpHRFqfhXAcbMd6YX9jQ3Izkix17Y08zDE
2+XvVMaKtvSdXZGTQGMT1STpwVzMMtDF0ZiPkW2i1GB48mJEkfeNJyq/s4VIiWXdM05AJS3Jtboj
4sBgB9nBRxEphMuO9BpajW4+M49R/AvXXUISLybv0yWjTe1Ywx7en9MXz1y7jro/ztf+hglzpKic
jNs+jC7ElNEYYQQgY9BoKhZ6cQRWPi1wt8BbFr4y6uQJJsSVCGqbAfNnIs23z7xpjbfSXJ0j+GP6
S6QsApfn9bxrSrBC5694GX/HWcuhmRxynnjz8m4AOKar7O2R+w5m+xFrjo80A2dhTZ0dr0V5k1md
rkvFc4QnqGrYWYZRm9Fr7xrs86kzhfcJeJnhQ6BlndyCVDRs/78MS+o9A6MBKh4iGG0MTprM6iES
KuUFMl6tZoxf8zMEfjLuPQf9D3g+bGIb7RszmxHHyJMWjeoRz4RRClORCb2L7SEBXvI7hx+ikkVy
CSFk7+MBREYCY2cdFOJyRsjKfYVhsvvggLNRLoBPAUn2XBsTKkA8ccOMQELdmNR74KvVAk0vXNia
8K4MA/jrAj115QA2ZjZiZMJUsCFn/8aAQTQnubp3jBqABb+X0VAQY/wTlKZMEAF0SufXNhiubqZ3
ylaaK2bNauSbTIzbCswBzA/WF0wOaAvH8nA7HAt58WQ6njM/BFiIz9MjpH5jwjm5ebysjQaoXjP7
aepZ79YVSRmjT81kt++er39TdDecDS+MgLCuQlX6vpv/cHu1mNIwCvvm5cp8oQ/dmhmevAytB+U2
tmpeLu3B2+ngIpvikmEiV+ew0A57v3OTy+dKl6OeNyi939kNtW3TJ+b36b40v9vyQvc8U6wcMsn/
CJq2v6MJNecQ6j+SjacQUesvXH5XPR5ujgGwRb+PfhssgOexECwAAuef37HfWFfczASpA7kCyd8X
k2XAPYNwDlMNPUXIzA96uth0vMm0P3ajbhD5S8SUQ8WrBNmxTe/uxd/d8dk2Z5kR/+Zz3IT/5Oks
1099x8rpr5rRJHiZGaJvvG8a8RxufxenyO1+y66a4PNzq++42x+XVVTLVNuc8F249iKwlEt7prW8
E2Ktj/Fsk/Rkvs5giS/iXgs2m2wknhriG/aW8nV4k3kP+6E17zMne3PLEdPOfvjp6KSQYVTNPWcc
mUrsbNgFDr+o2quiGy7WyThYUCAH0qX05rCc/tuSkqT5TFoPC+4C2oCyb7MrQofE0pqXwoClVg6m
rBhmIWrI8bC7y0ixq7y2ChjAR1jN1tl4FQ8QKqFhKXKZ4jwisFSj+n/EnZfA8IRLzkz+IRn9wzpT
AiG16dkuPmL/U8HqseVeD0h0L4Yia8K+QCFTj6fo9xg3Y3bcJ4kqrC7jRmkdeLJuD4fZK2xRNNf5
PBl+VVyAy/a/IcGj8LKM91J0iHr3lHzS9vj9nagI0+64xYjWc0lCoBSMmeIj4rtY/MvMdBNmRRyO
fFfFQLooLuKYxVVerGbC3B4br+LjbbD9NFKAEmo0NUSmqHLOKK8oEaPRyYIFBTZ7CTT6rEE3diOq
TBdOH5edGQ8ckpoaIPPg8P8cJtkQGe7odS0KUfZ+dpsO9iX2F44rv4NyD5YmTQ3aPP4woG6mHh40
cpVFI3GNMojyeBrch8j4CcOiHabSxnfgjf9e6UNkweNY1Ymdv6JigdG82tUlYGqcK8dpHhb4KpoT
uamb2xhJmVrOJ+GjdHrBkxMJdauRka+H48VUVzFJhA8lqRENVCuGzd30cGY+NsxVXYAO+Iyc6cAE
Tz1zjOE7lBy6D/1mlInWjekbgTBcJ1i16VqBvDxWG+zML9MTuwaM4JJZWS/QEXvet6MMMOCJiDZo
0W23U/VxOeNOfXu4zuW/hxdIGPgV+sCH3Y+NiDxN9cb82fkAwhQctCjiCip5AQPuK7R1Qz1/GUcC
p+RZKNrdEFNsIpjaBn3IF99okuiMh5krGwW8TEULqraajCDeDzklsvEXu2fRwPXjwd8l8EQnmzqz
u+o8bRM3ae1wDuMZCTcNibRi9VMEoh+z6Kw2GLhA8EHEQ4UwNPaq7qlW9p1ReZ+Pmak9TT0lae2p
CxQChZsMFyiONq+baHXl82YNSpfBOPrFa5s/uCwaK50+KJiZkpNSeovP/Qjb2q9RkHCZYWaKrmi0
+UlqVhxCMdOBfx4Rbm7oqdnR3Vqu2fR9hQiWdzZwt92ZAR4Gny0mzzR4Pu1vypsSEIn2ZqvlZq+x
EDDdRcCm+iMflHY07DBDcll5JGNYinQj2E3BydAwWenAfe9VmjsenUgaVA5DObDyLuVAARsd+PvN
CE22j4HfW70WCP9sWgY1FughKAh/d7t3jlK8RzjzfaRk7dnrsjw3WLTKEWAPjlGKk9PiedBMPTiR
5tHqhr0Q42GEroQE7ynv+Q8whVwPV+e/281hZoGXnMXsdadAaSZvJ2fLHD8e4mEBnr1+0X6vQWV/
wis9icYBv1wnnnvtAZj+TDeOMekY/dxY37Zr8JbJ90mUzT+X/ycDUb4rHoG2kEAu9E2NBd8uXfok
2gD1wSg5Qs6hFlFwiQE7YjTrQaTAKwkEf7AflMZa0DfAuaT058S6T0f1tBo4v0IuP6V17cqlT16P
uPMuR8QVgRoLfPff9oJkgb5NUOWNYuyJ6a/UJrgW060BpBdXb0nIPboH+d1rzLZBT2IUWH6lMjdt
/1dGWg1NV/rqJdaKBVkHwzHORZuX9H7m+pzwca09FJgObVqpOhyCclAODOuahMyoWpXHWmYd4+HD
fEJObiyHMR8AXiZAxQBENfDvxyW/2PC0LAf0yLg6Udik5tvqNs7p2GEuiKUE+EZl9O0fQQdA88Wx
g7EJKbBfAdAxui9GNyzNd7piEOJn96XoOO36Zn618HRodjRWZ6v9ZBerEV/MeTC+mmoYlP32+251
J5W1lBzpqlbtrJb6BikZzZcIR5Q9YvmgAA5u5pbvr9vLD7PCxa+02vZFVXzmmqfGO5mllOtT5Ptt
aocXaAtvgEODg4H8NoOIA89juG1jQUIv01F+JR/4JijdQtax6UlvNu4bjO3VBPA7xkE5M2TJCHwt
lvqcZo6XDujm1ktTfp2YgSEP3CC47jCGjVqblv32FqlkLlFuvJsDsfMXhZ3pc69CJUwBWXVR0Obq
YuyUthdA2BC8pzM7d+FY1vBMR2GK/cdNLhynYujMw8+IC3VoeJuMXKAImq2H9KCksFwba5lj/jb1
PTnrcCQQDS+rMYU6v2XB3tkyNFisARZYin7umtIrGfWX9tbkQdzA8uGKDuP1DwKqN3uPz4ZSBQXL
13EdOEc9+UNePjlbf5WjhzPHe01OzCWPf52IlcZY5uEGDD6ls6jDPvgcxaxREuO66HIDqMPGM7gC
aLhFHr62ry2TyU9lPV3ocEnLz/74/w24kKHnBncfv1agSOGHoGMkHfIwroMiwPFFh1xgLPf7bu7s
27Zwd0g0omgfslmYzPFhXvu1x2YkGbTe5sdmjB/j2Jg9HAMQm/kbo4LuxDa30jl2Rka1m8XBlmlY
mPkfVN+GzWx2am7pFI/v5dELpBmyGoyo2KkTkz83hRnH7x2+jfbsieUA3FlG56bGKMwzQVwgtFWk
hulSvQeDxEIV9XAyYPWexDy4Bb7fTLn2vakZOJKeFGWTEUvGhfAcYDTA2pjrTyGDwM9939wyeeGe
c1kbbgciNG+GF6L86zA0u8k4N9hXUKp2HuvzIEp7tGkmVA9Om5/3HrGFElRikjqwxi+Q2Td8PMAG
BkKQqCIIOZz4UUjNvURQ/OFXevGJTBNK92ECw3XUxd6wh62uDaEt4U2mCsC9BDKgyGVePXbYVANu
0ovTgyLVg4YH06UWcMIPcMGN6K2JSJfwmb/TgCQxQQIR+2Rf6mRgK9Zf5DLQ9y1XXHKXXoT621gO
CKYWAF7sadfE9Era+QsrwjwnEjbKL+7HGpulif1MIXgSjw60NLhZDJKWPvpeNgXIswnrsvmD5GSb
cBP6yVh6T3fuOGB/hZECQJntmKsu10QTQTIphPzjVtLMzhY9ph8uFHJWKrs8qJFHUs/cGRmPXQ69
FV5Ay/EaY+vNnd+Ae/piaivorcknuplQ/0+O8C9L3/yYEizCiy9y9l3C93kzOylsdhHu0HB6F9zZ
eZz/R9J5LSuqtWv4iqySDKdEUczZE0qdSlIMoIBXv57Rq9be/XeY3VMRxvjGG6ckRXNOzmBlbM8J
Av1v0f19/K1pT3iYGnu49niorYBGKYdb+Oa8S3TWFhw0DT0QUseht5+1c/7ucekMboEWInL3TAu6
InsFHwN4FOu9M6rowQLIBe4+78oVEl+dw6r+FupujfKfJZ8mZDM0rzy6N/53nbl1cOVhRwIHQkFl
cpUK6Q7MnC14WR0Sl5/J/M8dQc+/s3/c59hajSoDrUi+xtCvOddyjdzd4yhI+DhdlvfRLEdO47O9
TYiC7OOlI2oRfl9jJl8ZZXAkogcCavHSPFhYoz+wrsbLKSfF7CYH0u9gof92oUwFK1dKKuQXvHAT
KY9R9iaafKrUJ424N6Fylzx4NOtKhxR6QsB6lW267yb77K/+LOAxtWbdPq7Ve/XkZM6o3y/WKoJq
Ho4IQlX24T7f/bAgBZIgcnKhhvWGKYQeansNhwbBgzQH9BjyztFi7IWfBNNs2IKnEUW8SgVthZbA
XBQ1HOnwjqOOjyY7sYaiBCodlxUhnvwrjW7UIA2AdRtn/nhSnvphFxHrGGsyBgc7CLRgP1F5Fp83
F910zmm4LebEVszMSAOK38e4vgXdwsEIy3AynrFnqxQBHgFZ2Ya7v6BgieOaG8OjyiZmD8zF0hmy
Cn09j6j6iffZIbPKwGZ81McFSZzQHISmVChMSErT6CxECw+cylp9n03iqcfiUoTslHf3TR7KRMbG
ctxaAD4NEy67azexMAl8GK22yVs81JBPGQSx4doMsqjnUmQZU5lcttuhfm06wsnJatnflH313Cdv
PmDujO+R8Q/zOp5I6OIAya2ED5/CxKo/MXvgyURaT7sqrI+9oOHtE1MkEffpdJFsDmKFR1fPuL1I
2ijdSYF194WpFIDaJKtjBe0h1REvnJk5DTTYt1WMYuMhCPtHRzCTvTeKgb6DOYPU1xewXILuXljD
B0tVxmk+rI2R9sAQCRdPlWH4iMwpGNeLGct2hDCYD7HvQ4Ey3SXdtm+eGC9k6n4AR3+E259Kafwp
yXIOJtUMaosr0Hrdh/iulWmRcGLL6bGEyVceUMOy7mSzDv5J3Nmv/bCc9DQbGYryuEC5x/r5Zuz0
XX4bvIk4pFiM993TRxODk5AgqomdVCJeWaFe43N7ZJriZ09lnyJmYICFuNdoEucXJurd15/1JDfG
/ajQTLdB/ZxV/KyMJxEhRN7kyGQFUvNGxQBbrdCISe8PzTIPqOGnSEmUsAk6vBQSneqI90EkFruL
10RPnTU1uB2ZQMSgaSqcH5lOGeuhggkuQRv6LAO0DQqHCVQBxd3Jkx2axT7/audHW/gs6iiZ7YEQ
8QoHSkMr0Uu248pLCIwkOpmTFd/wtoySbBHtYejiNw1reel9wNkVfSR3fkewnwhBqjzmnb7f52W/
kQzQoXpFg+Hc+iEfDxtp/nOCt+arimME3JI8CcgGyFutBqxfvQprAl9VxNO3wWlI6ez43JuTSMdy
ExnFtpeMn5tIyCIRUaWTDyL/bIERjBHLw/GL+sdwa0/SR/ck2Daubtk3ol5D3p7HZ/cj+5Evsj+8
0pv/rRf8/XSybbkQ93iqMb5xLHxQx1Thqz+/i8EXgZ2L7ljJSVUmECJ8I25+4xWhACUeE0Dc38H/
8DURoM4KHckDYvQ9kBqXhzwjgZY3x8+aeNyvdpkZ5vKcbhWVGMBXcbjpI3C12gPP/gQlvJz4uAi1
naXkampsuAjDIurfeMLpdGg5QCmimJfzDsdegxKSVQJ2jzkGMsYa7wHvdTo9RkQgF53ffPjrUVmO
Kg7LHxTVXqItepRaTNmced1m8EY3kKSLPX+FiFwKlMl/lGUWNG2epN6r84khfOURh7QO9osr0nE7
ANDmkVyzYRdbzqu8V7naNfQQk5MGOLEomcw6qr7J3dlaVSQ4OHg1CxfPRuL7Ke2hLUd5wgPHgJdT
Wpsct98rgwkwOpWbLCzJuCbKz21/VKFFTFBQMZWMDnT0RhCMsIF+raYen19gnUAW1wf3ob5DVekv
lxYShsdAWfLCEs3TFsLa5NSQ5fnSkKf9P4XCDrXw23tQ0EhhDdF/G+ruUw2hunEjQjWSu1sNfw15
8G5KgE9HxPxWCWDsmnNNQg4da2/f6gagk/0WhBDdBQ+wZ+HBJ9ZT9clT4nc4oXbECHzFawUD7ZGX
i0z3TbyWgwkRK+NHirrEZbCpCv9xJt6WnaV3C/iNNB9007uyqOTJTw77TaArLkK3Zp/hD2ucH/YZ
PqeBXGKSpSrHoXGPTCw1GzW1Cz0Gx4GT4UdWJlAYXE0exN85BLYEa1wLRfjtBEf6aANGSL0XWoT6
z8jSwiP4L9OxHsQa/JiS+synySXBc/Bd4L4h422azxN6h2InIVcr8wse65BFmfqJNmgVW6Fke2+s
Mv8zysfvxlEw19i/fbLtAmmmT/qL9HloWPaYY9nf41EXO7dxh+KN49DyCXbG47P7LpRLyzyzQJSd
8Q9mQkpMBo1xqQ/12MSFaLnpuM82Sxzx3pgBNowL25hqK3NdUT6nLbNtp7tGhOAtOdE0z0GBg0gf
Q6Gn+xy47Gjd2VfNnSeMXMDJ7n30GhDc4M6XiTiQii7Q3TTzDL/04SzJ3on/AB77iEY3eZCcihOK
FW1V806bOc8Ab7RHWxd19f1DR7QxZ9g+9kb50F+83foMKet/hgTUjPIe+JrfUtW6/P11CyTQK+Xv
mXvN/LtPI2NFdANNfF7vz2xRAxfoME/1g5mNz9qp9++bY6D89psrWfAGqFN/1lxrckCMMF0VG3Ws
hBUonJz6D0T1OL2VQTZ9j0fPC2K9mgrK9WOWzT6gJUoANd7fvVYfJJYcZdVqxoCOLPmBFBQFj+q3
IoHXV5k2hoTaEAbRv742JNhSu7Ek52+QXD9DK+PC6RQ2oMOGwKn3vbDBPrzsRnlwHxlCjiP5bcSR
2Sl+QQNSi9iLqEUQiZ/w8n0C8PJRMnpMKkj5CYn/4x+xjBlJDCgnRHwF95WFl5boQZBuInBnBvmO
EgPsiF3F6JG3xMv+7shfQFn2xrTW/WziogEK479cCd+gvNYkw9C+T6crwPjG/xALnJlA+Ma5ZBT8
Q/xL5RJzeCU5b8Zj0+ZfRoy2Tdy5tL9TLBfEE+JpDoBezR91yXqFEmidhQHUV7rFXtIFOfUpi3s2
gX5Q8FeJzDyYf2LPPL4TdhrordIverbJceb62+SD3/h2KLJ9fniKWTWf6ydO08OCmHybxMuUIC67
iyyNwUabdz6LDMHvcs6Rg3o2jBDoVojdj1caNdlVjqEJ2xSSo3SSzAitWxh8aDL7LXpFtsPbJJ1w
YNWnxtjMInnZTVlk4KxhxJ+kQA5MwvC4XmXPeY1JXt9KQkmxoABo09vFQ3hult35RySZ8Wg28+fT
k//6U13EZ46U4Q8bJQObkA4xR2DvEefDclOzewGUiJ7UjAO5sHUR9YmQlPBzIDLEpgZ54eqyJhfY
/s2rHcgbFRMDi2MMbO6WozP8BJszMcjY5hJvYWABfF3oE3CzsbHQJowbHHsAA7q9vlIpM8P3s6Lo
bPzx2f84/FCF/nEn6HKEWZzFQ/W7SNn80GW2mHX5LXuBBAg/jDl8zyTETKQq2I8FQVAud8pFZQDP
J0CE6DP5D8oWDDL1gwuDlHc2YQrkmaiGx+EUCaoGrwqvXXfJawuLNR2lo5bfhcgeqe59x76yY4/h
ZG55We4lUeWjC/NqWkdWt63OeRPnhUuQpt+dOdoMuCpAk+pfEkh3ZiER1qX+mRHGLHt6MINDZYcz
IhKVYRFuz3z7NV2r31PMqjrSWdfRbRAmsYLEXCE9U6nFgKP4DQzamWunmAusPRuXWwO8kjElUlfE
ZaPeUJclqVtvuvOEVXAWDwyPCgaSBmhwI3oTtqwgzyAjsAHtxJOWaHSBBeUkxBfCGz9xFfGsbmkL
Gr4InahsYqCt5Y5hVFj+CLxgRRVhHd/TYyzsRqIiOvFitzcRhBj/zOgBFfVZ848MRFKXAITiAUEJ
dF1gKuULOH8Fi/NiMe28EJcpMV/SQPpHNQnOiGXPOZ3aleEjDWIREIkCIqFr1w92rb8RqUlwRgmE
MfE2Tj39HF7zdAfujt40oj/V+a2kqF4RfwOav4LHOvyo127dn39ICXmCJIHFGsVuclFnREGcxG1Y
kW0V1COTS0TgC+m7fVSOA1UkShJM+B1oLE8DDL6Ym3tYHnmCcRO6+NMxRkFvULntUO3KxR0LgQJf
TcoB/abipZMp4cEWOTQ2QpbwUrj3GWFIQuhNblOcd9Buwmb89Q8+kjXF/bnysBGWXVgXyHzSQP2M
OkHMoWgSNGIrctRsMMeDhCtaXNoTlwvvKYZRZnj7VFICIn4piEHCG/IpgRljcCcSTm58tKL0EK0Z
xe3cTHiTK0of+E4YIYWeBO8vOoog9A87brUTb80js1J1fOH+BX+HPOPQjCULPu+Jf7AmegJSyltc
TiecYwFhIPA7xMhwfxGhRp6PHwfpDCGMIy7Xayjxzj9rwhhJD+EJFTZn4UQWDcgSrjLDxwYblbSk
fjxRLc0n76A8+LKRH3hD1MSF3IjTcNb4Z5BIB0Scmif10q2pXxVdE+XMYBsx7M28A8YhWdBuMfbr
XN8N4LBhT/VNMjjQcOi+FgSZ2DvdQxvBBaBPZ2HZ6UxFysnKXHjdUYqI2iT9i9HdlfntBTeBfREO
SUA55gifKQwjkfiC/9uv+c4yGubrGrwDOa57F3KJNKR6ndeBEvhfISZPLSuMWKXgkGcXUd0O6Qny
BAqBDoIry/v07t6J7RTqtcfb4MZ2edsV/xEPMURUaxvccQw0S2mLl0Q8sET5EOlj+ByAlj3vffra
s0gbcpKCkuYZ45t6a8SsYulaQ2UrLjk1Q+qrCEFZvbAyC9E1idexvxDsIeAxKydFdYzWa4hb3M3i
PufWnXIX/38ZTB4OvJY73T63/BmxLYwBHsXbAago4U4USrGaU/tNqp145MU9SPQhTc8qnmSyU4Mv
/+gQFt4ruf00n4R+XMrCp8ySp3BNT+I5EU/Wb/DhunDUB3SlZMQjBl1aXJC6Ip1Sl/gdHZXQOsmH
YRRLOIoBhkC6Mry32x+Ouc9F/kFoTLbSMLht31uEEgr77XkhdMmE/oMmIf3gu/kXPaS1d/HZsfmh
sFhVqKQhyAnRUyFqnwFDeZ+0ru/fk9G5Qv0vrMbP70bdY8JqmFLucFjb/ncAPZyN62qE5xFlCMyz
yl/Tgj6//1anbIM4yAKdvvSbk94hFtrFOUVd0YCwCWFv0jvc8WxL0fMXogukHYdTCBLV2Jj2jePb
WNakEnNFWiIdZtYxwyJaQehsn6az5UzjbZ8AtrmAigtNbMZRHrO6oe2zAxEcAowSLBMq6CgFtR/w
UtLYgg0j9eLlk8W6HTxMP7+Apy9/rfNBtXFISQ5BZZMgo77O9QdA/nMMuN9bocfIRqDM3ybAXXOG
WI6sSLfcP4B30r/n+foHhucpfMt9iiYB9HPQi0i9WNygTbLpMh/efXVQ6Ce02yroA724EwvhK0Jv
do7+FBDte/fu0cOyZyQTp6QYO890av5dKlqPqczeoqZI5gvGDAj3jInbZtbIz77BdtUEpDUTriRi
nhBbcG+sw+l3hjmOhzJBzOHyhz7dqwULHKtNYU/N4xh/LXlt3Ecpj72oRqf6ZzKlMQsgl637Nf+g
w7sPDlRFIVGqDieuAEsEnuo+AMeYlCfk+xwicm7fFK3eHArw3djPszxvpCEiWlrJOZx4mgyVzdFE
RZHBxtW6pKcAPvt/1/5p2dT/hsqE1REU+c1Dit52b80QsVTOFeXT5uOMqexKWdE1pActMLR4Ayf6
QoXACTEDkn8CHcghR7UuAqgOjHuDGnfjlyXdavwElDR87qevw0qsEpggexNWJuKFYpK/YL5jF3UN
EqxsTq1s8LkgNbkfpt+lGOg+WHAcRKH+aSVs5ND67EnmfkEKRW37n7nlyyKsGE3gyLwQZEWsh0mR
JjtMkg5FVBArD8sZu7Hg1zOaO6l1Zsd8iMjU7MIjw8KDrB6TsQWmXjuqkLUR782azv0yFGKXav0U
+ePosDmKIIphu3QLcDVmjK5BB0FjOBu1f+JnvyHRZSJaSoQkrW7w02h0+BSxlJ7IWmKukeyGsHs+
cz7sr+wq/p0tEW1liz7t9WQvEtEP9V88tDhNCV/F14eMjdG6JcdnhhOg8jCXRq8jmSNBMkLrgrv5
8jlYo3r2/EtGRuo1Bc2IYjdhq6kHb3ET/kBWO/emeEQsKLZIKPFr7smS0OrMbzGkOEJgNEyXXJqC
EBj/t5UI0iLe63NIaCEonFNTuNX634RCvFSA4xFl93uESmTBBc59Mra2zPcEoDD9pzwD7QBai6CH
jL8Uz6TR6e6BwQ9lFjzePR8C6u73j8AE/CL+c9YuK4ddnmenB25O6pj4VpDlghj7DdCR42D8MESS
bjdFTkR6BaEQ2B1zbI8MEVOal4WUqOT2NGqbGeWZksHgiSlhLbK89I7OYHYJNDDkdzFR8UEszA0h
+Dw+89yN9y/++MXAZ/TF1BXcEOSKxOfgNc5E94dyQsW/xXueT8nuhk5Hm0Q18YU2xDMy03M8YPWI
Mgi7PAI0ff5Qi4CGXXT1DJhnTtEsUGuIEZuogJoohk08TReNW05kzUu6UftZfDBK6QudAxj8AIw2
qbXDVJ7v4RKt2/Iro+ck4YDSoDXQvkpLpgqkuVfPiBReoHnIu3+h+SQXgcBK7dwDSCMmyHRopOuH
/TOQ3BOcsvNBLD3Y26fmtwyAcPB0IpcjcMTfsP8emD2/E4fIGjGXfH2p57pYPqVVi8rxWf6l1vb7
WRu00a1670VBY9rdPJb5ACSr681/NH2BMVtKUPVCtR6/Oa3Syv5Yq31qxTSLVun3l32/F2TfeUwK
21ox2CS3xoKOCg0d4TdEhW7wJcbn+vl6TU4HtWvO2FNiB2GCpA/hDL6jfu+i9qiosDXsTaixF98T
Iz//jzCJCsiWu/J+eaXMsMjqWJNZcvDDEjfn52To1W8+6JvfcN8Q1CemRdaNeUeX2KHuOSSe82Qj
dv3cUMo6WefUy/aPhdeDqpcZZgE76EKSNzcgTqf1d2U9rN3bx9nlzIpMx18XKXHwxROusKCU49Wd
NaISgvHiIu8rafRC0EUqiQg/pwhCnGIfWYCMcUvwQ7LChLeDRUj+8JNliIgeK2x9ZgwLcyvC9gqm
zfHlccGMUPH8cGRHYNvB+Hc7o3OKPPp+ni7pXBSw2MnDr0H19xeDzAhHx82Dl5NBJ8V15dMCkRF1
6aBl58zKaOcu3gPEJTxfQllj9+bwnuvhkxSD9R8mM+kRzbGNDo848BfJB6NiVYne49ZJj4CbNM9t
W8+0490eSQyiqSA3BR9FKPyVYJjrs8PQ5fcTj1EyeETbDEsDAH1E/o5uP6I3edpsU+7D5Jd4ekAN
pwRsZK95Lc0rF9kSFiAzup0u2Zoy5u+Jccy0FwS92ect2DRsDYwgzKGd4xse6yiBX/ayP1quzdFw
0kV74AbwYqlzKhc900yPLEfuBW9a4QPwZMCrJRTfffCQUOlsGJSGtRcAIiObKYBNPGnyIjNk+7xu
PbLt76knys5tAVBIKIuapz2TOiT8wvEjBS0IBm9No+XFOSoebnwnZwG5zakuooiAf89XmQSIw7E7
uh7SIB+kjGPq6kkmPDCZIVNS6fUYfiZqRnsxeAKvzYUcfRTrjC9FuR3v7jHVr4sSQZitm4Mmar04
X+tU3akEN2IuW2H9JOSOH7AA7QrZVXcyl17dlBog+E9I4iAkngwkH5RlKn8OOEiVivvkD3BK8CnK
gHuRxX24B+I33/NnfyBDe9GMm5I9J9gsDKeZ26u536iqnHNHPo+6tUYFlkvj+4q1jR4uaNqvRvfV
E+2CrmDyBdyJpw3rgIL11qa4QAnyo7wr03Hbm0lXnLOOkE/VweflnWMKNTBTgSobCX8tlQMCcMjj
n2iGC9uEV+bJc3F3A/Q0pQdN3EGgQM3w4rU1HD2Wg6g3bgF8+ITwmg20Q/V2h/tjytXNI00emtXO
nN6O+E0D1Sc8ZhR7DyX84XZSOAG9yAae149ZIjQw0tuH14EySmYJNKkTwdkoP0Z7QW3deh50j5l4
MCf3yntf+SvcA1bnQKnBliE9fEBi26ITRN0lezX6jVFGegzcvW5gkEyLJV6G9yUIxiChgcS8DSyO
IfLRH/QH3l/jG7Lht/+9SuRjwHuh/CSI1Plpo3Lz9lCwmS9XRiFmBJnq9evgLZxJw48ZqK9QgYZo
XK2Dml0X0e1KVuXrucLrlB/xysnYzy7NgIi9ozyXFNcc19iYdo8ySL9IuPEhZOEPJwhHGWYSDin9
kbxQF6anTkD1edzerBA8ulmoHBifW+x0LKM8uY2fT4pVPsCDRwQ7BgeDVBq6sYhXKJHXktsZdvC6
gBquvt0T86t5EGIUN5APoK2VAPKGu+qjpYhd8vsS7wSWYWMsHaAW0VdRIwYrMlJ3+6NKu0pym8rI
gO/TAomf6X4PzYniORnon8FYCTmFePQ2lGcTrGRc0VzgthFwcs7x7wY3AR6LdnkNXXW3E/Rs1lhj
fS4CdqCPYOTkXd/fIyX/Js4DoYs2BKucm5E4d4Xve0gbavXAAOHc58AEP7K3VCdrvZfuluYw3TUB
DNzqqyGGCHpJkGKP1Qn8xiU/ZtneNTR3hfoQJLy60uF9Ns6a6EOPA3FsVlCG0rcLi/ch8J2qYIG1
Cy114TGhMojqjvyg1TtslwpTq3xRL4bPvM6x/ZJQiML58o6ICSnr8OmRhjL/SgH3K3doWkJq/XOo
EYjE1mY/zsCIbKTKqFBGrwtLI8W+T7c+Me6c3miXmuG3P+ymfaLdYHJRuQoHE1vbj0BLp9r/ApxI
y+Y9KDV/qN4oefK+/XF3zsJ2SOEU5yy+NfLOSBQSBl6CpmqCRram/w4XHctIyXKF6uH1goRaQILe
6HkJWb8h6CCYCRiOanB6Ej9o2KmDFsq/wmzTKZd7uqiYZYBJimXvwHL/gkSFQ2cxrDxpzpvFhmaN
ISn3LWgms0e6pUz7NwPAuPbpJpeG5hJE1YdTdLJ11gsfZ1i9fIMxlm//cpsZ7J1Nn1oGl+13rMqV
jSgOfGJa+aAeAqkARoEwjAfNjFj5MTsD8CwBxCQMUwaHA80QUfnh3QObl1fGglMPoKo2SQ4V5mKy
fXIMOUKsjcmCDor3SP7s1RhroVOfQIDZsPrAPlN8FQ7b3kCdkV9nb993j0Xi17E08zCTXSehHEOm
1Xr6+YmtFB53LyGeLTl8t6WLRgVwuwnp8NsapBuSRkyaBMd0Vx1wXu8oEB0/psrHvU/TYbLML4J2
XZsL9DLj1zYdc2gUYj4i1UfvRRMWJL6QjzBpjxYfIuoZgJi/56Sc6IQvwOLzfxLDLywXp0iCcjkw
c3A88i74cFCeHqUr/6Oh6mlpeFjdV33XZCFF6ZTjZtqABQFXvoBqPvaw2JHGAYWk2ULFbyATI0yN
J5MjZjwsKYyswxZEDRyuHFazdkJftlOvn+SCEF0fbfSJ4WorZdU/ZKecRtHbpTqZHhVmDrh6vOpq
l0r20uH9/f0m3TQJ8OOILaM/PYueXG5LaZhOspUV6DuZiYtVCcnvVKIaW8gnfArxRiK8qOWMM3yu
qSzlm+CuJ6KjILVu+V4XPpgDbgRSk4Sis1yncCD8IveosfYfM1IwyEBTBwOQRJHQ/x7faXAnL2Bu
hYSNNyPiSMp1fjApiZijErP28HXV1lzAcJnonrb9k0ERDooOySFrALWH5NBomjGhJ8b5u0HZEmW4
ovJQCax5w74OvMRwn6/efC7cQR+oLdfSz3eWh9bFEXFuwWR5Sqn4GwN8pFMaKrlij0gmC57sCu7K
bfFPhb/IvIpQ34eTzL+jcgmGMmGd4yR8nytM5BAyYUreYzsgWZDD2Oi5pNmBu51I19J9QSS8R4BN
JFcLz8jvBK6Mc+OFiQUoPCHn9zGut8k8nX5R/Df7ckDHHCpL9H7Btk+4kkjiroUFAs6BqLeBwWTL
yZ7qzGyhD5/RC5/+tT9EX3nuwGa5XkNxXz1MDstl9PJoLhWIMIsy035DUDfPqLEmY39K0Q78GjaA
KGF4ZkrPVhyc4qV8FiqqeyhG8WRMGm9gntVzPP15igMYE1gu4sW+z0ku+Hmvv2z/xoBXO8cqNFEf
6HZEDopHCU476YW3YP4Hm+kcEVijbHxNoQQC1MI3OmZFkwJqxuLvSBFI8ByWGyRhZaBdEhq47m5h
DpJkRHVOsaqNXe2xJnKnfkimNsMXWZZHI+DX8rk13CJktUf9ohsD6TeofpP2ijWeIvBz+/atudmM
CLH1XtY0foX6d4nxqn5ssAkrImMAuQaFGulCL3yqCQt1RhYjUnvsJhlKjL5jkUiJJwcL5geJqmb/
xmz1Gng5WwSEajaSi7EUIqD+dROSC/z8NZZ5qjFFiNuP6IIX6oUD+p9aPzX4zoc7c25NrXPrGsB5
CrOHq73GtLDeUM24o2Yzss4b7TfJyPzjr/cB8GxDTkgtcAkfpEdNibkKDFhTWWejc6pFPIyv3VFQ
leVe9dpliZ8ESEAszqDIuKJe4/RM+4Bb+a95RkMBMb4+aM2q2lDUMLmt8hkecsWvlzRoDJNJGjKZ
KDvW3OXjoghY4j7PhsqJLjQsvUAXXCCHAq5QHX425rXx9EAUnlAwffztSDmHkjzCpYCbbDOIMACb
8MVRYEp/GYbZsNgkk940nXWkzPa9d4h58TFUBhazTE7ob2AeMtMRF27KKEUsh+DebzMuFushT/Pm
xey+UERP7X1C8S56ILdPFczHSybV9Rk9U5DrmJzaqvMenc0hlukoDcm7J0KL7z7hSGvCW0DusDjx
Ln5TOXiSCYJheMESk/msONbe5JUVKAI4uU2yhaR5ElPs5ktqtOkkE5kGQs7tQTIR0qGJCAj4gPfX
A0Qp3Iq7DJoT5Y5bAlo1a+hLwkxYz7zHyIpaeKFHUBzApMgNGWUHaXSflz6A3qEe6KH5F0d69Pln
VSQkMzQjNNNsuShWl+zCnMbZcCwhBkq5dTd4pK+JScWUx6FNRUueuDhHkN+wpcLdUl5KJcmY6CuN
oykoGYDESsGGzO48jv9McskBtqwRAgVP2cIH25Kr+fLmTmfXP3XCMKNeRjikWNPILIB2Ap1jshWv
jK3+fTLpLsvmuNx+I47fOgFo8Bn4j2nzgrSAa6M+ZaHhf0RVVHvHbeyeeXKmWUS3Eh4Mg2DwizRp
9jxiL//l9v8oHGX2nPX+Md5m1IpB1FqgYfixKJ/4Br1J1ooCReDM7/TXjz4B6DKEH41sZCSi+SEX
+EVXM/fVOzQOOTEunwFP+qPnG1gy1FBbqMh9Es8MKeQE4odwmNPRhxrIqGfZd0WkOZyDnJ7jlfwJ
y60IvkBRhbgcl1zQo0m2HHwp2iM7jI8prKnmNDwCsU7vQe9JQ6H3E4API5K4ctj7bttU+HJ4hoUy
dWe62RoQkH05VQbVV9jg4hB3PMxxoK9ePSIEAiKjMc6R4Ur3JfDRfUz1zokqyQZC6AGID6rtUfUA
DF3xjffS3VEqapCGDcdFlGvdiB8/KCw3rfsNG3C/1/pfOSIEU+8St375C7uY7Lp2CC7263sNaDCs
gXH4xh6QDac2xq8sXWwtBCaqnSPFEPwTK2CCeSdBEtfNUKK15WxLwASWHew7zbmTLsmbacvJiaRa
yjsYt1F74rb5oo3gxwd1JNwS5PpC0+ceV688mSR8uzh1ZRT6iNKWuHw6+t9Y/bpZflJD9Y/VmGxW
Mj/xfRbObaMFFZaJJynA3wEJMEOwc/ydP1jhnteb0DvhU3zF56GTx6vus3U9sjzga/I4RY486/nk
Pkb0sRZ2TtBQtlNpMOWh4qlcQK4BJgEocUoG2CPhQApeyB9SwFU4Ny8OLYDMIwl6wOPYFseC+lZd
lod5EgL1INHtzVsP7Q7V73LUhTU1avw4IVRzESPESKjOnLzZSBHcmzvmV9XX0K4qV+VKbO2O3Miw
i16cpklYAdcR/yCjGHJVTqFzhM+AXYUT+7/59uMyrNF8zPGaY4G5lKefHeYxZa7N+QTRSnM0Gqeb
7gxy6WahuWRpKCLOLBwKNtI8C3vlBO20wIrSTc4CdsaixcpyJxV2qXIQ0t3X7gWVHjx2NI0CkQRJ
CJWE25q4068IuxC82rNzXmcOWXQ8ImvpbRLOCTSgySsz4jOswfn/sWilOr6dkNzIs3pgYRlJgviP
hAjkdmbIiYHwb04DoyKAGW0oFgjQRJxA7gGxFQTubklwigTzLsgZyIv5awjw+sX9Ce1d/73/NL9e
9fkKJaKqtptkI2NQwug+l6+WqGfGN3pW7uv2dF9zsOXUscXYigIAHREfISpCB/FfDSHGCwiQosBU
cte/+ZRQ6+CDPHGn0UWYS079mbHWgS2C4wrcdku1rZj8egNS6EF8C1T9/C7GZHH2kb0KpQcDZhzS
PNsgbKvEWUdPR1yf77J3REyhudCfZITklh/3bKZQch9y55kRRIVMhW+M9qMWuIh65/HYgm8TLfSo
hqCPzD5gZQhcTcUBtowllwcXF12qY3ZlidE0ZvnP3VHP1rhHqIsjS9cfO3rOJ89WauEVA9ubSH3a
TlzOvgIjR6AO/w66mbGr9N3aoobwKRby3kaZ831Q3oJ5SRNoguKFiRl9JEx75fVIO26drfR1U6Bb
puAtFluqGGiuGT0bn8CGSyrZItObmjIyLkoIMAK90U0SwZn53deL/wgjAf3GBQ3jRV440pPXpCVM
dl3MCwpAJ5po8XLrPrp8ahoi6TbH/U20N+F30GjzyNzpS0RXO9qlvSwJb7VTyrjces4dnaS4hIxF
Et4eFXWyQ0hI3B/18U7gi/R+E+TE5BbhOEQJT/g7YfBbBSciR6ZspH68F0oYAYf2UIw2zId3sSj1
Ni2XmIeA8Q1ObPVY4YNgRdBdAjR+Dszb4Hm4je+uM9neRgKE7rtfmH1CenDAUlRHFZiIg+YduXsh
OYDw9kQO+KdHHpQFdqdwTh/oxEE+N8lrBTj4zsP4OU7KPeQGOmQ8ENYBby9K2tbamszWVr3Gp9Qz
/GQNVV60uGUnC2qoIXEl9iWfvl1zA/SiA9iI3+yh6yKcDhSJ/ZV+BEzOD4+QJ+GRFdME4AZh8ncX
KbQ1FugwiVWaR2C0Gy+/dWTE22TWAsxz2OUde/rSoNl5zgEQ8BlBL3cFltPe8QkSei03Uc49e2xB
1Xip0rh62k2o3u9OE/02xTfADqCqG6nnfSLea8MR5U7geKAN34/rqz/TzzRVImz/MoCRN8fMpWwQ
46tESWn+G20b3ie73XBq0OvGRlSPX0JulxaRxxwqSjz7oNjM9RzU6yHqdR4dkVr1xWWByDmEjpJp
vth7JVF9rnnOdfBRPFxo+czfLL0NMS08K/9ZDLJsocobYH8waPn8JTLoFwL285ChM/yFuFFeREZi
5D2j3q87j68wIfWFfJ0LykVR5YgwLPTy/d09el+7BFE0tOcQf8wDygTb1Dz94dc1gnRhkPA+6RQw
YhwYIA4shdc8XvKXMyvgxw/XhFfQee2VfxPQR04X/W7CSnFHfkhMGpbYyr5J4X0Fe0FJAOflDiXr
KhfGUt4kty+WBLwIguYgZG/Bcw7KG0+L1XtzO9II5nxuPgQdZ0KZqg/hLOgEA0hwKy87i14whURQ
qi5jQM1H8OQ/zm+kcecTNidkkFzoA/sBzyke5imWQg2EeNg/MXHfDjfnMWrwAQfKVIKV4q5JXZmz
kmZXna0fOI4gBmgb+tgenrbkyFtG6Zt5EfzVN+fNsJur425urokmGCEcLkvnu5dI/Ry+kbIGP3mS
Ns4NGATrXS1yhpVkQCtdAqlkzqkULsgtw6L8dHMY9nWxvjMc40EzonRZyaMfjw61X2wEjIL9ePCw
LuAOjeBOMrKK9+BlcmitRR2AWBCe3SAJleF/NJ3XkuLaEkS/SBF48ypvkECocf1CYEYI7+3X35X0
PYfoOT1Mt5DZu0xWVhY0a5ouoA2NFv8WCxDCu7vFsSEOd3QaNCp4H+/1xqlXFruPtUlaXbCuzfBD
TYj+yVVcVaWY8hqMuXD7e0wv2ZE7l1cQkhtXTgDOruG3fa5VtLiy/6J8SFEMPZX9KwSzxDTRiXk0
MO7NWoQTx1ngPdjKbyRkfURU/8MSEdBqdJ9l9B89sHZaK4j/T/Td2JccSDVuNSC5i8f/kL+pEGWv
nPbvBRvV6JQBQuBsYq+PYjosiM3Ipm/OgQjtKVBUSyP4vC06CehnEExP7gOLBT60ToCBZnRZelQq
2iGYKygjTQ6ouTT957jRZZUXzHg5UFY1ESGbAtRTiSnoT0DnzKW/E52gwiV9qNLWzdWDbKApj4j4
3TlFNaipxP3V3+kxrsM01o772+58fr3mItm++yBFFJ5wluzpHMpQ5eV+4GPSQ3qBQWitY/EFz97P
LSJOQXc9ujGB6STeFJa97Ylde13QgFE/Oh948r5g9XofQg1kqMKqQESDRyIK4dbDrzX7nCNpUUUP
CQULzZPgnFA3NHvi41Fapda76UIN8PeDlmFSDGZbR0Q/Tz4Qginhymi3dgkHiDnJB992HZ0oo38a
rfAnTkH8gtifXzNHyOKGBpoN6haGtSbCKuTHracGfZbuLnpOKKgERBWlXpNIrNxfsy2+4xguDr3K
tIoAN538FYNmLZ4jTKrSAqS56RFkAHOeGVfYx3LQfYMNoH9oTzJePZG0DyvlTlFhZjHTD+sRUgAd
4gpoNz8tEmtsy8UpctjPyKT6tC9FApipBtW65ZQ9cRgRHGz/TdEXj2Dguo+Q4v2Yfgwoy2rwfEF1
IrssTZhwzPDW5EFAv2F8D5HVqeVeRq8GnWnR9R9chw3AF8KLU/vITPESlfA6Hvb3+Ft7dAlC7lvW
eAhAAU9EQ8qjD0MZ0M6rS4MSqkv/yHxf1B9S5A9V5T6669cPOR1D0+EkeTo74jgiNVK4dr9F3Yf8
4oQ+VdmsPSI2S+/xRsb1vrOeVHPGlQUVtZtD3g5qj6TlD9wI5d49klWm85WjOu3CMPX28GgJQ5lm
FW3jdbzySt0SjbxAyuNt79qBKEGdEtQLjlW1gxTs49E3wlt/imbLwS5WXaDq8EY1hVaF3W/RPw0p
6dKCWMWwXBYUHLb05oQ3dv8KRaV+bTUzHoPN1l+Br9k4rqqHh+fEqfeRUrw+fp0KBQ+mQh/ntcms
UgqapTZiqhRFmWAN6QMYbh0wCI3eqN2wRjsV1Ytm2q5HVe8R7iJ43heSkjvxg9n8fS6wcOsfhEJA
GQknqiFdYVfK+mzoZlxZFAmOCMnkt71J8Gn8MG6THsRHXhvXw+NPPcf5EDxQyWXpFaiaAPIY7qGd
7Co/9IbR80wnmOFCBiHuJKt7DJpbwMz2L3Eu5325zombUR2kVnvlhAnG3oR2A4xDpTz8tEfAA++G
j4zn6dW9MGd6VO1jhVu9gomMz39Mp2E6nLuuQ8d6thwDqqWHSzDL/z5EitHr38NjCGiIz60t6EH8
5LsZahUfvwK1GKkpxm5QteE2GhfkWvzKAs8NmYUB5etjl03EkyVYvwyPAbU1+pkAEnrPGv0mXjWv
QYgbc/tpRiznL/pazUPyGb6owrf8m3fsPv694BBl2wULxGnSdop3X1PD7xWIakKPdpplb3u1t70p
kmYBvacosNP9vEuIC6bjm9RPdslqajY5BzAzZveuacKC2fjT6pa3PlUAKkkLJB2aJe8JvdNIVx8q
oNVP90hE2ikoc2DFK4hB+g+jVwWxNkabBGNB+QDWS/nn+cqaKfHQzzTDJbzHXK8RqwcTQgJJKgrq
uEf99elS3doML46SfMWPKa0MVa+02HeKskdExFsUe2j2WAeN7BE2Y9bL3RzJ71S6NwIRTBflSwOG
64ncHdiJIXZwbDFAP0j005wAGQbMh5a4dh+lRnI6yTHBkSK7v8KSFpn6EFRCJPZsaW3C8U6ZKgVu
/oKVQ3YI75e9/15C03pAOgHBh5kLfwquGFN3iWGSqyjKHlITCSBo18ArjGRVDzOE5kxJotztc6e0
ODlvOlLQoyfqX3mVXo++Pr/ab39M8i1wQGjBDgo2CTpkq/Q8AC0UDkvhAG8rUhuA0GhPIWJvNbmC
1mQ7ePjo/BHQEypRVdjAcN4wNU5sRM7d6hPghjt3yyGQOO2SX0cGncsw5Mgx17EgkhagGwwa/NbT
o7OA+itlTvoI6N1R3wIDgHRAuqDpU2BsFvP39jHg1Q3PePGPTVpy2neyDprn7JsyacizhmWAqdA+
AgbTJj5EMGbxMIFKRcX+h9gviAYdyhZEKcPq1WzWmi/887jQ0xz9g+u8FwuZn9ibKsk0evJna9jY
F6wHIg4VFybHt9Z+8So09TE+4414htErUoKB+dpFI8DdxVTHDxYqF5KTZwJzjelh3ineZlub3NN8
+qtMPVBbZAlqPvOTMhW8KGshX0I9i5KVhs3V6b06+1e/laDJ7x/iffczeC4pV7zYAjMjbKLb8PBu
yeppFn4Ta9YfMSimxf5Sh+bAsCnrkuiBfjQodW5CxgfQQgBLiKMfwRpIupI1f6Bg1DTry+qyYBhc
nxEWLKY+jNhWf3O0mKLjVaLDoDI3eifv8K8UPc2r/5kQ4iLV6sMTXZ7Rxkd/kQAbyUhoT7RNezXk
GGhX6F3iK570ZbXcfe8Y1HNSyyraFZfhbYZwL8kPonsxHdPlwSb6xJtwZR8j5o57LQi/RDTZkfa6
QXltvzTcveWpftlK9gQpEPUhHDLmCAz5OrtRqhlKlYwv2A/0VYAgO0KINu6p+6DX6rfifFzi/Zt3
c4He92aRlnDSbnt4B/0CLG5CRgL8h1Yx/VelfzGHKc0XigCDE/L9nwFCeqS0Q/qa3FY2wlw87cET
dYrHgoYVOHjWEs/HpdNbCeW0OyVUPSDp1fIOpBF3k6ncSwTtEJVY20PqOiubbOEYNYNN+uSXy4tn
2PoF3KKFj0Javhqecx4EMkOr2Xl4+sEKBxXvMF6NqnR99q7zArKws4JkZjO35FC3t9CI0Ai9OE8a
/RAUyxijad4ovUaFn0yUWcoUSPWZyw0OQ3V200xqhReTCzyxWEl77COLVSNhDHvFzOolzzqijo4o
RIs/z9Eyp5p88aikFiZyVEkboa7Ln/YH76mzc+NpjggIE+0WCI53HjZUFvt31X/CuX06wN402oAB
uyWrPn46T2cMO9DGF9k39+y8PdYHU2fqgcbO1APa+ZZqQrzTe0qLr7djQtCTEfZ6SaNGVV+dOqou
3xMnvXRUBb5Yu3DjPOKtXTJrfkYlyRnoD41ZkejQHpJSDUJNcWHEORKdFAfB8cOzK1bKNALKAjml
JZevo43b4/8QuVzSVMsI9f7Nqjr6Gf0U8zgDWKV2HejEyCvu7OWgTIT+AlSCkzkYALhwI5eqRD99
Nr8mctCtevZbzGlnmA8bvs3tfpq0ujIPnlZoDErhFA6TNf2CFfVGjpZYkBr7zQNnD1bMnkIIhKi4
GU6a4WeoN3j8E0RumDY0K1uJuu4m4iCOJgjiQ+07B1CvrKfdYUpArzNJuCc594+7RyAdE7Nyz0B7
wFXKTsluIqtw/EHp2TnwwBt4aQibNMxoNRycD7N/hsyUROaYnlKiiW5zZZe7R38/0tQSxpti5Vbu
05/y0FZ8t7LbPWOixwR8x3ijZo937IOni12rQ8HTXBziaPYfZUhOBNHdSlQ4uluYQtYE649GHcNH
WtthNLzWI18nNtQGzf4lcvbcxrV7GRwzTdjZ2qGeN4vawbbq5rEMNo4f8q/8uySnlvmO1TPlJe2h
46iW+DwCHkjTHtLdbPNAULjRD1881pMTDmazQYbyphaZz0wlGieqZjyEv7o1x7gLm7yTdpiLSwmM
HT3kND3Yw1SwkUGK1i7x6Xfl0L6BhbVRRbAmBdyHyvhl9W4oQoU8FCtEK2mGeBLrJltGw70ZR8ut
eUex5+Bx8pkffgbMT/BbECU0IejNPv7kpFE8VEa48HqbGWOWMDQNhwmp1g5PsAkbowdCL1rgFWRm
tr26NduYsCQafsUGa3emSHnQ0D7WTN9BGWRL8zTERr133rZTcTviyIwcn3sUYWbMvWnjS/AnRKg0
X6E86+qia2jA8BrsvCK+RvWg8Kq918FC/WsORzOmcfr34k3n58KsMMHqmt27LffcO9p7G6U3nl9R
t3k+2n8gOrSEiqQjTaGdtQQudF+SAyq845ytxLt7l+mwbOWNc4vp6Ef5yNshsfT82duDks/xusyB
iVgEIV7XB3d5+xXcdRmmF95Wd9EglHUZynuDPHL4Zcmwsfa9AsoBGGMRMcbcaYavofAsBsKwq4MN
gRUj0MSmKvqP4RsFl2beWLP/Kh2kDl02WecBlgqexVVoJWNLXfpqgnbnzPbhvD12nkwKOmHWAKJC
ysZGgw3aisc8YGdNz//htxJhYj5xkmjk2AhOEwHMvx+oGy6xIJEgbW0fm8YZoq2eM2EimdMjs19b
CxQ5JpNkdrR1TOyay30GcWI5Q/rpG5giPqBh6b7oHmlVhjMUrjsTejA4DGOA2PNAIFb7p+G8ekvE
4hj046dTTWiT1ZUdumcwbKkkMbFhuYle3rN7Sl/eGQGoG/gzdtffhNvuiZlTlXn+Ym4Pamlae8Td
ju4Z9xKCqTlCj0xNsReYJoAodNlx+lKwmm38Ci5Ghp0t13IwoFmGr+JK6bplXV4U05gDdMoYyYNu
1qwezjJk2dRdDrmKQEzW06lF5OgQXKAUycLs2B2YYzuKYYFRtx8O09TPspIZ7pkzcvMOqdZhCbbR
JpU0o/TKUH0LHW6vR8jocX94YiYwXjto955zPHC7l+V6j1Z+RxEctg9zfh+hmOSVN2bEwrXZx08L
JU+LHmHxGa7OO6x376SoQz9caS+WTAS97CiyYzdGFj4yJJFNo+LF3kFnRAHA8Dcd6OnsvFcPvLYw
h0XAnI12R4ILWCxwybDKp8g2Im4cGREaIiw0twhuOOO7UwqbJtx76AynoOx+3HZ3F2yCXUcC0BBs
nZa3+6mRisDPSCrALePih7vEkevBh+qpVfzTFV0j2SPeHRLLdFq/RCjNLk03ySEApA6LXik/BW8H
+Z3g16VV4HVwpQEow8tICAeL6jEjzwhW7po7vfnlTXwkUlYsDCJC723jhneQ5kHzCJVppgtboxdT
QrSgRQgaPDwErXj+UyxEGeobze97NMjaKdADOR6ovzRr7kTrL1obW3TF71GZpKrM0XBwAQykoBmf
cuA/VTnBDl9huS5p5kOkGaHaBpruw0NJHOxx7vtLP12m9rNbNR+9IY4my6R7ZtkWC+npcDOWCp/C
SdlDddNEDctmCFxeYVFsnLBm8h8byLYZhpKFFWKAMn1ZtLZtfEqWXBRGYOtygxT556jAVeDg9K5+
imHAC7IEUcwuYU9oHHj81vgl7TCcmnn7xcgxsKri39DneA1Ov5ffc4ZpgyH38CAV2LMSkcnKgmVo
PrwBYQpFYq1mOhnJE5sWYpnI96NHqCumZ+lLB1agMEVMnWoJVgEi1j0YAODbO4div7Pz4ayj9qYH
hEfHtxU4Wnn0O9nK1S88Qhsn4q6cnZNdNYc4ypQdcoN1xbUPshCJuaaHv5vV+MBNX+tDGmcwvCwE
AGX5gbIR1ppmYgx+lbnyZorWvXvn6ViOnxFFYIrWmCZObDY74U8TzAEOVNFphX2bJJPTkIrQPkBk
EY4qqeAN4u4quPFA7lL04ZG76HwiZ4r3NdHaHwwsZ0LU9LGmXbHiOr0yA03WMTk4GSGKXHYLXQs1
pnfVJ8X4XhRVrQZZCW3J5guhY6ZWE9waKJdQHbGNb7N3Yc3rPs6EJmu1Wa/JTbDdP0Hf6ylT55OU
qfMtFcECa6/LV+CYDA5O1phvEM2bKIiDQUfS0U7r3o2JN1staTi2tHMs6o6n/LagAQUkV3n83vqn
gaHwXZzF4kVhX2v6gdXEBdqzGaxQliYQKE2ib3zAn0nXFkPhXtEzIbHzIOrh3tI+hm9DsO8ZoDmB
eG7NlXussHAxjsRBcs852YLT6Bfx3SdUTzZxKyH6I281bFh58aEGqbIASLBbSVtxFeGXSJy4UOeb
PSvsdZVzrMmdm0GZYsLc+Cm85k85IBwjs9DpIt2HhKdWvEx+O+BDreVymdNPSTqti2H7KDrTlSnq
3GGtmnajX1Ucwpe6vbVOSf9W3UOsUI6UHDOk0FHpOEuK02BmBwFHPTjOG4myDoWWskTQzL8ZBMvL
2WuPeVuC2118j/iouPinyP4QGxOjt9p+P4eavfOZkMxgPVccnNwJh0gaTeR7iHdeGxmeVlLE9WDj
oetCYFulg/zs3NyKB42s4pEIpwfaob4cNHfbr7qIXiUMPrHbZMPGAtLp1Nv83DrrPkW/zgOGIp2K
DMVJCuQebvRcQZ/3m2uWJ1otLMmnQ5N9+HRIw97OG1LZKXgOq+41WUVrv+LU+a7GQp2LDHz5OSZ1
BtGsfP0owk3k16x5FKTLLO0p9E818NdxSJGmdOrU63Y5uIdPYvRSggoQeeDTerh1uLryUISxZr2n
XEePZ0dryZTIUO7rrz0fGU9zvKbqAr2KZlraZZkPPKT+7VBJolPs4zZQ9kFOPKa/RH58gNrpyTwH
hncNLt/kpUImdy6bITJ5XyuOCCxoyAU0xn/3oCda7VjSgZRZryxnxRCyj4qiTyZJ8s0R22ffqadM
2vwmyDPg2+CSHJfPAMFRF/KLkktSzLPLnqgRT+t1cK5EPiQarlYT+naRUmhhAWyw6BCjtcT4XDTa
3VKkWYNERjWCVf24XqWIBdXdpVO6SMVtdksmMctjcCCJnc4HA1L0wSumI4dptdg7pm5+L/bSZz4T
UaJyNr3+LuVi0kuIPT30a65A2GvQDCsu8OseX7lH1u8TVr2zvQoYzA1PrpowJpcCh3QBgBwpQ6ka
AK3K249lYJrO2lvFTcRiGPiMBRbeLSuiSZYcmHQe6lELmVoL1gWQ6hZeEtYWEVZEDfTXeophOw1l
UBN2ZkQgr9fUqttohpmGj6Ywydw+qsRH/+jX7bb/9gxfmgDoyFs39+YKFABaQI6z3lMMwsBorES9
xyyXXoveFGUdLKXJdaTlNQU5M5CwvNgVwJ6iQ8WOzAQFbpvhAryrxXp0rqE+9cGxYfcG27yO1Ppj
0WA40jOsUZ7oXhATncaoQoQGCkNZ9U6aA1eVBf8iw6t5j3HNKy+0Zonpqu4vsD/6Fw97xUy0N4TN
E9Ha1aG7kk3Cun5blCUgbx46Jei6L5e37OFwSDhOtI3tCkja1uTJh5j28ef8Plrh3DK0WnFpcc6f
WB1CYlYHVkgpruzV5RuPy7AUhJ6Z4gflr227CYDStOtBHfO5IyNTM3/LSqOMzxtWzeVQKJ4wlp2C
VMiotX7TvvogPMtcnQrfrFhJloGNbST6ajlL/fKdTXylgaGIawlTif9uLR0eOhLHa3d0HEyZp1xY
8SjlYe4axCx+kTE3vA/gyAMuebQb85D1urmyFnWbo8s/rOw8z6xOEiaZH0URE0Yu9ljHqnZlKfQM
bjxM3XuCW4zD4jbedEopfd3ek5uur9WwEdOVB6MkLiWr0XRGemqW+oxfc27oGNuf3j5qObdJ9eeO
6vEGEIC80ml2bhOaG8xllftj+NUlbRLcgeP8ihgWWAQIlEGYs8qmfaBCG/UDyl/vHnEf5HQ3mp7n
J+P3vF8TdhMrxiy5la2mKVYaa6v1W+Hyb26DsXAtvh7uUIv/4Sp21zJk/svZKXd1c55hEUDvDp6h
doBu0sPVAtx0bjDtG8idlMKaRw6Tnjoo394J8OnqQp9E640yjM00Gg/szb3Am2BZ7gKCeaQ3YgLW
U4c2qbThwUdG9sM1uu1uebyCBOiUx+A8JBbERiiQqSTxS6n4x0Uf5ePenWe+C3YBZXVvnSh5QCbJ
o1nX2wXj4dCPDoHrjvUTcNPCWnrgY+55ae8wPq0Ott+JD7SeHB2Y3VvOeB89CH69Gp1x7/jGpRr+
MRdm+CJlqXZLew/Nm2czXIGVln0q0weEZyQsICWSk/vn6ShPE7ytaMqnI86psh8/C9YIOxTjUWe/
bQK4FWDeWoZPZ9MpL9azehcZALYifnTlv+w9lMRg0zb3EQXzlKHOLACo4ZCA0IioAzmke84LhNbC
tzXsT5d6Hk+h+JH3kyTeyX5BhcZ0MPOi7Q9v49fiHqLMzBjwAhMEGTsyOuBMwlKRjaEe8Fs1aWVd
u2qpmzp31HRrOEwjQmccKBclXjwHyDtyFGSQtA4rRjgxE6L1+2SbCE2o9+6Ax/tRXZhyBwnJ9GFv
++Dm7puRQ+yUs7OPNjX7OKI3LkYIBKHtEAMDDPcF2QiRfej8/j2qong3qk0t2/gznj8tmmEa6K3H
D6zEHHOwG7RryYHmRgIn/oF5W5RSwGox1mzYYNVdubI/9+wF4nqgVQgcC58lfFHQTVs8Gbw8RF1h
dWA5O35351HYwGL8oaDLKIpj9I7aRNQvl9ZP7oJ27JFNevZlOfR3WMjmEEMUjeMxSrreIeB+sY0u
3ATFF7JbJKoxFWbutz6ZaANtRAItH1jK+mTLJcEYM8kNrGdlDmT0AhRHH3rNEPZpnxmUMJsUBG6Y
aUNmf4/wNEgeKrNhgOv3lJCtxslw7lgrAdfyL7LjAlimDgUTS5GmYjmdkC4ZZhu7XX/XSypED/fl
vuhiuNnaTO1MHqHdLX5WSRsp4lnxY2TlcYmIZwyyqMOsGWHOgtJLYZYgdiYO4sGAGYWEHh2dDWtd
S5fzIe0aj+PfedOHWG3Or1IGQh0DTvFdmljd+AiwaKdE1rncB3BmvnKJnVPqRAhdewYCJgrKhZEq
+gVnAVlLBvSz6y/co66ueAmAoige+i+xkVKC2Ww2UUIpmXu6qtyry8aNanav4yTMElimKcNYk0kH
7n1XHMWRo6ig4gtlyfJ8OETz06IhTY9c8CdzAC0pAxHCgofgMM8jxpix7lqkgXmmXIATAO0VWFN1
HNMMVsjAL6BCkdIlg1kz3PWh/YK2Pm2BdwBkbFa7p54C8a4V1lDYa1FEeyPHq9yfWhrnvzOpHYr/
3GOKCnMrCGPIkjVuhPRZg9FBgEif1uThpMMKy4CthOHmGeNmyUXJigWYaSMrwSBJGEA+CPbzqVPW
1vurZ+T5Fk+/FAjNVnAUFCv94Kn8I8Pm2QCDEDT+4ePKjkmcdadYryRaPAK21FJeP/VBh0EpEPF5
otStROwK+ARi7pcDhUNyODThkqE2vEuH/iJGy+Ii5DYETaka86EQBqYtf63Mlg4jXId+vuEppy2R
W3x5z1+hEGW9b2LzsnBIPEU8tlP07QeIh37jUUJya0DJk5gYUOwP+meR2ukSfJFzbxKcnEGTV4jx
JeBBX4BnzVSA81yhRDn7pg/4rFbIpBmYZzXnmsBLDA4/LU9e7DPmYnCe2O5X753iVrtPKhVjmQmS
COoxNIJ1YCTP1BBYihrzwpw1xoP8OlclA5+ORblyIKN7x+LQB0TMV5BJQxIikPh0Gw7aH5hLD4O8
YdFXhMMwF/unVlX3vhQTKjx+nhWhPikp7HH7PJI9pChXmoP0Ylb5jh4eRSUKcaYXPWD6+ebySe/w
CpDFjMBuk8yf4melX7eXRu8+bwaEUWTgJNXPJnKqzqj2UwuOBHg0zNIWS6HPbdxRWainZcQb4PTR
r6lSnooYtAyTrw7aLNwQ8uvbhqEB3xeNiyo0bvoFJAR+pTyuZlp4jeF7DO+nCxNC9LCt90Jpv1d5
mjXMN8wBLt26IOGHguHNXw8gIzPziFK8gAb4DcUVmkJlAobrMPis2/SmixIkElfIEfPnaEP9UEHg
wViNqDXfObe+YHFqO/NdXDkii+E2e80JJHKDsSeT9oS8HGoj6u9UHx5YoCoKhcwO+9cEbzVsFPoR
VtmcWC8bqjqCBBBu/VqoN6UMBqScKLm0kiONndx7Sjno3a1nKkmWyRZwPyfr9sttukaYOAmbYuW4
Y9XlZ0LUSjsjcyz5nT0KVwSB7FQFhofFE5hg8UaTNlLo2O74y43HlnM6pD6QhPiS4XjT5IiogWbu
QNBVDjnpaJA8wgJmp9Pzel6nk0wShpIQblGNm5SAR88BaWboME6R0dwZUrm5Au8t9piXDzSBxnI4
sLJchTMShoz/cuRUVXLN9cNYAQxI5FPfylMrCzOLH5Uk8BeS8GTG8bpcvH4U+w631Qa1wCRBVOB/
bjvQW5p/yPe9vICehuVZ2RsQLX4u9RkQoJicoi83mP85vpWmctB89I6bqVBGDvBby+S4aw5FtMHG
2MVgLdaJ4QuKBwywFQU9RqflEGdQIrpSUlrZ17kAI4oSiJXJO+Oj/8DF75PlnijhIeMXzM4DBLHy
8xzBgQ0Kgpgr0AUCFhyfwMepxX3hNtk3OxriI1V+1RNOl0NFeB5h4fDsNBhmo+VBKO4oQNer5O1z
mLxDfGlBIZsS9NfXgrFzgKVSS6y29YUyhuM7oTZ//GV9d4dkk5KYhlLgsikHUs5WMVAlS7IMPiaq
ePi1txcNo2iY5jytKt3ueECIsCFTrRmfDKm1bdHjVIOkWE1BBXcsGsGBKsvNBgnjMVhOSsBP5qhs
TTAKHACPJn4nI9CQxTTYpi1oOr1//76DOnvgjFBgFr1H2BnRTKEj9ph94ODVtGSp6jXQK2cySKx/
cpjTAFrnYlIcSopOaFlZioiZvApXD5yGr8FmK8zZWRHuHDgPl8eSEhynl1JKVegEzvFo5LMVsnJb
WaMslpT/qeia4wZSBTVa7Dsc3PK/grQoMyv2NUGHnzB/SOWflAUvoxZms+QLVmvMlUPNNGP9pNFS
dUgSSXscDeOY507ETaBGCN3NWYu8NrEiQaao445RtnlGqlPjb70l6xs+cEL6mfok4/oswkDKqGjU
yJ+H33El1Jh8K7QGVUJbRgdQJ0sYamL5uFw/Jngdc6EK8L9RIEY4vs43gw2IqPbR1zxlDiOowHgb
oN8CY5nTEoa+AH+AABaNPO7DFmJwdZS/3KnnDLlhTeIMQaepTIPNPk9Z0AI7U1aSTUZHBwRWjvBo
PCZc8lifQ7aZ7vaGu90O5NncIdXkIU9OzyzPuTdLDk2oTHHH1AFzqk/2MPLzlStjwkHYVsIDuBep
T/Gi67qkkBVlnl+axvAbCIPa6vlTwthQRqaWI9bCYHAiAkJvh8ASZoan8tiA5UsAGOZ5E+RWG4oL
0D5tJdpWunNDtpiwCz0uoh72vF6y8ArzZJ3o3e/e5zxAGFGGzQdn4OOUY2QI2ZmE6TzW+/dgWp9C
LPRANpbiSgIPHq8sKCaQW4kBFwwC2sCxdJlZhn1RLUaPK18R4e74ie9NrAYtGRKtGWIBzmTNYQhq
vBwHorNTyfTusxDt4ZXnhrwot5mPU2wM/s0f8Tt68qsIPbEkvnSZFNPFnfjaK4Gi2OBv5ZXYCFV3
m6ewj7ZzUiPMzJink6YsyZJps8He78XT1/oq4gYaMucIJteWvil8dnKOeKTIo7H2CnqfvgeGtzW1
TyhA8HcCUSH2rP7+xmP8J+bSF0TN9aX5k4CWwT5Y+0a//YNPdjGGRNt8yBJTC45F8xWAmElsrmDx
93furuFiBegrmvNgTlOvVcDOYsIbnFfWcRFg7RgZZad7czqA0yR6hAwvoaluqE3NmVLIGZNES8B7
cSMIMeIOZAZVi9imBM+kG2COLCJaGWKKWASWF48UhIfh1+hdAGXGHVb8Y0TN4M8MgVmx50nC3l67
U4EUQB9GjxWn2oTwMCJsblLTXKOzDJz7pUCRB5bRQCY9JJpmGE7YoIB1jIgbFFKhnzYxOniclnMB
b2Q6DknismAuNaqFVxC8TQqIWwRSqiix7rO1YT8GfFeZTwHxV/6HJicbeRzJT3i7wQNV97PTfk4q
PBn6b1FXp22CUaPBjWX4noMEIkatxXruTqMy0uc0mMFrozOsRj8gwpwf/B16uosmOowHk4L+/uLl
a9oNnEu8SacJ54H2OeXCGjSmXTzt30evmvmAL2YZnT3lT6a2gYFnSOEc0LGikquw5541ymiXMbjb
HlQHe1GoKJpdYITQ6FTMaERi4AlEaEY3PFEpsGpMVVjSp4CyxtGqEbY56FBQ2Gya5b1PT9gjWqXe
IZuuXA2tn768NWM9oJrSn7uG8LkDbqSHWjNj0chZIY5La1tI7xIhf0X0vzYr+1czVAMjoTmZCTEN
CQ406hZjglFLpEWEPMVE4KKFhiaDZK3VL2Ms96uwXvWnyHMPaKhwKNydaQqwGEo9xXoiPDs/P5xz
07nyN7wmrcMQbJEqpHtZJ/BR19y/Xo/CIGOFRiPv5BDoKbxj6gtfZQgxwsfb/C4dDw61NliijU4F
+8LJF+jCGQnd3m4xLEbPuoUe/SmadtSM2qClgDLdC5FGpGsauGcE/yT4a6Hfob/QEkH+2lP3G/2H
kDralPKktRdWI3pGzJ9+8OWk9j1Iqe3fZlwnkGha/X//EIUmu7/G0n7s93tKgokfNgkU+zvgPYOL
hqp+MqD9bRXz3ZwmaLrxyv2DX6Ec4peTQ0Q0sfvKsikbeIrtSFhwtfWu8uIXssoPVsPVbVqf5AKv
odekpe8SGc6Npo/bSNyUH7X2HyaPwA36vRXafuai02SUKnNqHg5NdgHjHDWRiUEzFGDviBJRkbkH
5Vwcm9sQZUViHkobluoyqPJT8lQ3o/jbtW6DXihKEysgBNY9Yc/WgtrLqA7r5NPArUYpsvVqqnKO
RlzCMpl0EmrfKvfQkgh6ke6Dt6tKyJHqMox1r0KXMmRufYgqQN8a0eKDPpCJ7LvksrzSGJk0kyEB
zR2Zvmrhtej9cK0OY9+O6KvAU0Z50+xz+5oxhZIxymENwuMdvUyXi7m/efztsvc+NK6q8fJm0vAd
eUAMBGIo85vn8dSn06kzWlz4vAFX49DnjE4kgmtEa4SGXscUBz/ZZ9ACB+IRVMhxeK5/tvE0gFYF
DiE2gX2Kp9G+V/phHiblLeVffNnMUzJhCP5xu9AVtNDXS942vPnGmHFZ9uykptQCPg+VKEpc4vXs
/Jc3wMd+3ZsCaaI6PyUYIjDyQUIokyMuyfUg7jdCuPlKNVsk030wpWT9YPcciJeYYQi/iDCTD4Ws
X+bJQqcDLmq4M2r+GpyIGluKjDOVfxWUQJD4RUK8rdXpMM4LzgC8BSVOHdPz+qbDWnIEhTC7LyNv
wKOQDxJ1gMUMbti7wjx3H4MG5M0bV/NXFM7uGEn8LCEj0rbZtivG4IZaYuHg9sg65RWVXsE/LNJs
7ea5cg2iEKIb6AXY5ZxhFbAyzvwI/IsUkhLkIQBt0jWEnmzQMKFjtMy6uleKglXbnTqEXPqnlZuJ
y0mFErAGJyzAp0QDGHGPHxHFEJlkMEFyAsiQiGRPiLMj44JyopBoxQkxs8JNiWmJuyEsgbAUpp8x
h08n6ucK+JYrRUbc3KSCX8tSBdxbMwJujMk8iN3tiACF7BGGCQSWKB7HoOQzJo7klFr+Xkph3qH+
ZGw5nrvJ75O9lBLDFc3RJtwtWcSsdTNCRRk3ecVZvrqrOaIyQo1WbG8aqsFIXP0yPznUDwvR0UE3
geSTFbMzApEwswgEuKNWI4ISYSw/z4GuTkyEy/fxnUJa9I05lOiBei5P9tLObBgbDhnRJ3RYOHpp
uyO+QxORzIXyboC7Xs0k7yHzZgFZg8GXXTFLZqhaAvixohx2NpIJs33vZGoFtmN+XySY1hHKg94j
RWLyxA4xRq14/gv6QdeV0srZjH/vztF03W7w86+PSab2CcGaHTCBzcHRSeK0I/j9E2uI8XQkAVrf
sDVZOlB1yxbDtvSOLBXgTAIHZTLSNoDciWYRTPQhVBwEgJBwrIOqnbFH4iI26VRmVhg6fm8EklY/
L0wpuis2doxPL1sz7s3NqQnpsTfDYqaUifbilEk0nWJW94QhaVIwbW8wYQRegFTUaIHhbElOEiZD
+kSrhNiwA70OSSTtfnVGy4qzop3dhq71R9iBaMXehnRDbsYQlTEHEmnFpC1VakjouiFpTUoRo9bJ
eF6JxLUyDOWYXgVaP1/UpB+hZn1c20jfgcm6TLBBY7QU0Mvtt34YjIGKIB1rdNHsYxx1jEgtyu0A
U3gew6LrxP/56XahJ3RRZS4TU0itGuUW1O/pW3T+nOwFEV2aPlAvRWVDFJl/qO5JhUOdLSh79Aqb
SRdTIo1/ATBvOAuJi5hLidmcyop9b0xn0hn1vt9POlCyLuYOKvnmG5/mmU9KaFlhQmvb4t+/h98n
huDWTk7mZKRyOHOvsX7K55lBCFdUUp3wgT88d8hvnT+nd+ftEt8bHv+IJhr8TH0Oo2dNzQYWQCA4
XRGxgmMaDMX3lovu6Tr/3+si6sMLV6jVJ0I4Mk4JmFzYWFTz7c+R5aNl9ITqBXkVdE40g4t3g9uD
TRyI+r4T3wVrBR0y3ISPf0rGKv7X1qrgU8BPEHdVJWkR0mDx0tECIxcSPr9CWC3eJa2+5EB/uZyY
RoTaYLGi8AMakRKt3FaysknGmhhBTCbJGIOuSLCUiJD1K9tS6k6+RSqjZJ5Y3KkDQCz1tvIbXuBL
MrgquFCTUB2coUVf2KHcY2gVVFaJUy7Tu481rGJ2nsJx/Ag35it9VMeNqjYCkUi3lH8PBaVSzoZt
AsmHIwo0VsaKQrwlIOoL1oG2U0Rbce4E9eQqTKgkg5THYfPQo2/nEH04x5aDyRUi9NYHCzo7k7HK
8NMyxEW9/d1A2SmXRypAhuvjMHBUmOy3BRFUUzBkUG07Wv65Fp0IPuKbKZuDcDbACyRVa4A/xV8D
pnCL7ywQLjHPmCzLDFiPpjIwyNGIyNBxGKz8reYIKOGVA1tzAVMrByrA6jJrwRXvRmRVlZ8FMqhQ
8CvNT4oCMIBKFAU0OqQRVinIPrHSqj8KxpCtF97d4o62cHJn2kKGFxsEAW/HC5IRQ1nMiqM67sc9
BRjRoY6v5pBVH2kQDD0YLBQQ2sw5GCrbICQlXn8f+aIw0KQr5sQYEqNbu+Bp7nmdFRCIzkp5jdeN
s1e5TXyBv+8BhsjopxALctXL9LThKv7xFDZBU6xWFRO5ZKrhKm7rJWWwW+cUXDpPh6wWd6arO33R
ZTAVHo7IH22KISqTq1QFfs7nhtASgiqrFX2wKrQJLAVjN6mqU2z4+23wGHLSLFsuARthut3BQEjy
qSPJlBIZ9sSRViXLYikQLgBu0BRj/xVE93CMv/W/cvZhOYHLiFRBbZG70BFj+B1uOozNoOrTSu9O
gVT1/1g6ryXFsSWKfhEReNCrvISTEP6FgMKD8Ebi62dteqLv3DZVBULmnMzt0mugykLMdQ7wE3Hm
8fGjST4F6ULUsWjIzIWWnEh8UEl2RPrpSdD53BNDpvvBMJdV+nuu/eYc7KIzp/sUGMllJP4IqRpD
E0x31kMnOei5S52M3pI1FQpSsjHDPEX34BBx85QZBYpCkvEO/ilCFc3PTrJJNSbpLT5gfYJkL8f/
VB4NuP2mpyv/cY5dnWhCbM0HlsHUUVz9QbEEBNfjY+czla20+5HYbdP8XcAvGXiVvxPPIp5/t/TX
QO9AVJpbDiWjyFzdWyJTC754L5hRvYSwDf315nBXCuogkJynT26lJ0yavsR9AOtVRqeGsBM/pvyc
zyDt8yAsMrvJWsdn4pRCls3ubSxPmxkUmnMz5YLSJTgMiJjL9jxoCCiokFpC5sBXV1RaZYoubiwJ
tXVadQx6JM2YQemsjxSI4BfozHi4f7UepTvmygGEF6qvM0sAQdT8C5u0SvEnY3C/ONwoC5ywyz9p
X3i5qkwedjtiDLj+0XJCal6KU8AXUSrihX0CzE0WFspMwbJC9NgPWMa1wqU/GIwlTus6csifi0Po
TJII0t26AJcuIvkeIjhGfl/XZ8I7zx5BKSFKeThj5iIAFcmqQFP1e4shDEO37ZmeJcuW5E4nbEjs
KewkFM3PdVXLGSiHeNdT/OwMBYnBkFD+/76d42P7weCB6Sd15QGD1v69Hefp59yyOFeUKQy0ZD/v
LkgXh6Rlt9FHZnuK2cSsa6jOgVuUjNdCuPMfiAwLzFG+EUBdC5W1kgZpcKSNrHi4iymjSqFQXShg
JLOqxhM+MU+sYedLgX7CCncZUop8nAICM4Wa3WMPuKLWQrazJn2W3k1C+IJnhHCW0jSqLdPvUuwO
OfCiS3T5PxEgzRxJl2qdeMsi36W64s2EbfyWP5ZYeLk+FAUcezussU+FxuBZHEaUoWPgfYpRj9UF
t5FOKl3FHcBTbQv3F9svF5sagz1C4leKAe6K38WnZOAdPu6YF5q+nakwcY6BxkV09ce8LbVQSTkr
ajTRh/x9CVuI5Oq6eO9OtcXra7P/VQ4oj6VqJEMdm51cIiq8fun5KSJLjr/2Uz0KFqhLKU4pVNO7
Lsj//BVTXaqpIKN8of5irTx0/ARjC0W2FaYDB96gYMOMITVoy6hxRZLON7Fja/0tM7gxodjjy/RL
rL+UBMDBG/4+5E2KNkaAdtvDEzAc7v94GPTG2DfdIec32bqEvBxQ/K9eYwHEggqF6taCm0a0P6cX
9j6xbyD9MRhqxbzaLQG/oxizJAewAmwcGYi+mlYLmw1dZI1RUGuJB1QR8ChJOMCF4YSuiM1DNtwI
NoDJIOXIqpv9WlQLgFIZZTrVLvFacvLXJ/QDuExRHFMjYGXDsAxk8GuQf0p5XdWinwNJ45M51dn1
qYwurYK7Er9D+RSP5mtSamj4Dxb/hMop2uFlhWEpJfVOdfYJXyH7DrHssWiH8gxIEdWRWQ5HZWbr
0OPhc2dbYA137wgyH35jihzJ2nWIxmkEQsU5KLXj+CFBcnfUP9wgIIUmTwoPjFWhl+FTNNH1OK+r
Qy5pY/VFfI6YC2mFwdBVEks59ZRuFBv3CQNK/Mrge2U2pshFyOQD1jkqy+CM/fo8E6+YFqEf605x
VkpyyPadV5k2i8JDWwrlvC2pQtsvcm/JZTcq0EKloNzZIeRudhGcwqNsR+V4PqujWJPKkcoPl9N5
fepgZ1EysUcBnMggcUV33MnW3/XNrbpFqYUZM8unKkwvVxV76+uFT24E9T5HzqYtrWiGpmnO/caW
uPeZcN0/R7UCM5E0HWZnG86Z1N6jV+g3a4Rry45/sz6dik1yaNVSHUQOSXRFVamKrRgyiDx1CsmZ
5NQvW+Ml3FlvKhgKKchKUHw4GGqAZ1CkQMkmDXqmoO7Nam6RDT23uJL4aValpJTcnHLcSHJC5eMm
QafWe+uotniQ7sPcoNhIlDF7ICL4tCpSn3Uuo22XryBt6nB/YLimmpKIu2AyTobIEkItri6D7NCV
lJlia2UvSxmETF/pXBfqJNXsoLWPryDyMiDgYB9HlQ65llYtftG0sww4FWeR0enPe4ZHn04vWmEF
VkD7bhQxB9u9tW/t/SD9ddslFlaaHFcLJZT6YY2SIDIUG9+Bctn2mt2zd0xeyw1XbYNTksWUPaII
BMiKzpVLyZdS58ImEQPaS/XzZI7upXfG11a2Daa4f/CgoxEvDmp8mDpZiTU68idNvLp+rZ3VMeZE
oKgmzkdhTs+L9SY7fakD2rNAgv6XhhjU/POwECBCKBVQyzOjltWYGl5wD6sgPWLwSQDlW9qeZR4o
RQXXGFyWNcSAEhLykMAjcaOLXym4UlJh5aNy1PogEvdHxXYmdMqD3pJKZKIKDyG2OxoVPUrTPz3q
+MkojXPuTPHaUuN9rBjO9sd+F7v/GPGPyYKSm1jA8ZgjfWIFUR+hFezf76KDtZ9AsspSqyMy8Dqo
cVGbpNVI2q8DOwxwlTa7O9udDEtXwmaYGAFaw2qrnVRb868i8dmqFv+rIWhV2Fzu1oa1HGBMW6le
E74afcOP01JH2SCj1pTgQHYOrY8iBbeooxF4qF8DRlM5wy3XkmWLz6gGk4awy07GiqDVHPRK2BWk
LO0IBvUfpaqeRmV7g1VEemh58WDsZJd36hBqkiM+xlq1OT7VT3ftYRRHevvfQs25EZP+00C2xVYV
WuKweHl0xw2Ipx3bym3MqGs+Ec6USGd3pXZFiuB/NLEu379jq8fSlfM3as65J0MSMyopmu885rJ1
aLyhvj7iMkFw/mo4dOVgmNqdOXPclSqbfq03fy9zsJxtbSNqwed9biPuLhatn+iOc4YFyOaXSeWg
S4obRx+Nmg9WVfVfI1IXjtAK940+Fovpl7tLuiqSBNsFd78kzdLhp0Ba8fBSGcL4plQECFYnKsSG
wEiqXAVifChYrwz/ELj2z6WHd6075C75FXTi1Lu6jf4ZpvgBxIjcoWhPKDkEouqD0eXqgQI64Llg
0V9lEd0UlO0/MYguArxkkrrJP/kdJ0p3FiWXfj16b082OHmk5NNQrad1XTZGVZq6nyQUVddKqkMA
o0q9KqCbQ9QMyb+2qgwOg12W7+OG4dkTHiDoQTTjr6fX3a5fuqOJuqEQLbd5+vV8DENyCwBd9I84
R8ncp+5TqdRdTD8sjar6KWuHLHVw7SqOBSMLJuDTu1csWQJepLJRwSJB/wr4g9se3Jrruv+VHKt/
PDp0px5fXSx9IJ5ffv1ryQ9WKbqMK5w7YSQ86Nyikv3oZgHX1l/0DOkB0Zl4ItO7OTdEcAKA//X5
Aguq4b5/iArcqGABdFIaWFf8YQLCOoQ2CEzo0GrhsteL6SRpgdE1ZNE0LxOKb3C0nU/MkF2hdD71
52ZjI2hy18cp7J78Ctr8CjCY2p1X8FgVwhyAjczHoIy1kvvXRdHnilmmDIf0KHUSxh34GLP96/rk
3TGR7DwmBsSX3qWn+QO7EB9AdO3chyhPM8lPSVcRksW91WoUGDTv8KBosjQuT8pcGN/jt30gQ3dc
bn1Wn/apjosuI5RvWF1So+yG1RxJ8ZeZwHz3fc0LHk3+/QFTM30RZfwOTkxnIAWMMYpARVh57eN4
o93kajK3HayeIuLoH25R5uy+zpVmu1McGww5obuEOLw639UDvRObbAFUJN1k1Eh4hb3dsPR2tjjK
w/ONUTLFskzrdl3TKahBK/3zknk4bzN8PMOibawvCYqwN8GL/TvdMvwno7gv7a1dZo3kQUbMd++x
KpKphT1iSdgZVGnrDdNkWJ83t2wd331hwEgG7tpavC3B4jG0kvnQp+EL+0m7itKg/Ww1QB9T9ymV
BueRiEMbS+lQe4nK10NrsY8OTO9hJBHINqqxcuuOq9P4QeAQ3GQEIXnK5VDysLcbWkeHD1g3/DCb
zFMCwlCb/9mrPnA6pu5i2qCjOJjTbcAILpSd02G9tQApBSquBjxCC06SxT70WZIlwK0tId7VKzHq
jpHMHAXZdTSDxMtZ74NF2FL1xKCDm531nyEZrtZxzQypPrNJid/uZyWnHjVXR485jBxrpXuCdgd+
1kjHujXIoKOhVsMjcvmGTQphNSmM3sLHNzUCS83bPCyD6gGaN5Pn3XxMTpvC7EwQGBLG1Csc/Gby
INCwDrxF9zeqMNzSeiK9cHdkjeF6T8iLjGuzN8UW4rFWYfiNqz1Crnhwo6+15UPcIOtE8BIijpK3
4DGbiantTpMsWaI8WYQ3jDUJYB2AlEefdtHdM8xhP3hubu1SaKBM3WuaA+GrL0bF8GebI0IX1365
Gq9ehKo4ayoT1tfcJEqND7oHAW/iEmQLhqYgjYe8NH0kkwifYB80gJiYIbL9ddt7aPiU/8iCI8GM
edDBx34zNIHhet2m2/Tvb/vs/GzEi9v0NShZcvo5FtKjd58AlxDXznVBtC53zxRqRnvKOMXmnHqE
VQPHWCRWg45ClsOatRlzjhT85YqZfRK/uYeFhSGacgCg+vpaFldtrx2hj4jJM8dri6X6nwnu8ycm
WVsXIR+Ukl+15eS28MiaRJJS6YiXFYMyl18ie5j3/mV16k61dmV8G+GHBDssOHjfRjPUijFJTACF
SGIBh8fhd90riJmwtkIHymlT6JTIOHtMir2SV+5hEUZF8GHqynZQIx6rGRz5YOSqh7v+q52NSJLa
+Vr6LnBdF9KRrPOPrflAgcOIu/U/Up38xqyMQ7zRuf2Rpkhw6NtJsfRhQ6bM+AETsLlb8gJf7bLL
/DQK1E/72iUn1zKwHRrenDepWGXEJI/g3Ed57OJ69wvwKnx4s45VkT9t9gN9L14frJTV33ObOTVs
jY1wDvRqQdlJPpy3T/4LN2aTtB7Wb7bizMu6XxLVO08NgyMvQ8ZaqHaXs4KT8hpW25+kQmTAxUZO
tHV9GAtGOHTOzjt+kyNA5ecfHOVTVJcHqOQSx0SVvn7PnhQNxVZ1LO3ZdY0MqUO2RFRtyR5NKTFk
Sf+gsGfIguyGbQw5AbG+uPYfrd2a5JV2AVS5gs715n+jRvubXOkrd/TTlUheO/npGnyV7o9yqjHF
/jyod1/oYSlUu5JdoftupT0hUFkXmsU/zAqBMd0YkXaZM198jeGxWzkNKPiarDlbGpicg9QXC9OT
p9Lr2CtgBaz3M2xE0w8UQyHIl2p+oE3QrOtT0RqvcalR7FfY63l1yjNgaToOTFkWWAJF8Msqz3Ka
4FqEmWkLc3Hx6920VRlcHFktBaRXiHQwUMkVu5WA5THBVwj+8evNqRmJNrSyaSl4hB8cVuQJCWOv
9XC34UkWbMB0gVGzs6PCunrZvvvctyqPXuHs3ieS89WdT0xR3JVgPy6AoyC1Q+AtzqgWiaApDGpI
mK/ebdwkhEY2UNXvpWkluvmEqIW6PsaAY+g9/1JkZXQ8Lwb1SJHW3rVxD/S/VOU7T1ehieNIXVUd
dnpVaNVR18lzyvAmkqEkIxmuJpndY1QZEuYC0MZzynZa75yC5oyJIPzad/HeyWQmA3eRVvzaFujM
SJCKQZcNdGApxKMaYyTtv6ArqihEzEP7PDlSUmmsEUX0AhD8/JeO687dhTSQOeQVbPiRY5+sWVCn
EdD+n5r0BEclZrMi/WIlKkXl/k/xVv2CXhzHaklKQbWDmQ6MJj61rxOabvcDrMKRg88np/b7Dw/C
C7Igx3WoKr12NUFpMPBv3azppInyhxBWtnYdtII+DH+LTFN6qotf7D7CYpfxV/auXe4afopFkCkl
sAzxLpCP79RW1Mr3D0BgDyHIIeAG65fgZ5d53Xy3iQazGkykQr47wSmeo3HjmMpk2upoDU7Bv2ww
8XzvDqiqHhvBHHdc8o3e5xCoAaKC1rxBChrvE3OsSpKjfEZxx6MpgOVpz2MIGbeiNpmW49SuY3P7
zbvmYyF6exJkcRo2pi+mcvFyXJPQ6MEpAfnUMdLUpoV2EWBqWIsKq2Z/N6QJ4kpRnvC4+TvWjjvD
FEiQoW+qBSWek/MEfV0RBuPB6PLjKPt7u6Ve1isFaO7247RF1t7D/KivrM8ObYMe4u/uYk32JVXk
0Xn49X5pemsdx+9pyi0+t6rY77qXsV6+hPOkX8ENXVjR6Xs4fbEvELFkcSc2i843+X0Ds8RaOTdY
Os7JUrj5x2VV11Fum0drj0FmPe/W++kYzAsoETM1QhVlr1G3E99Ezh4a0BWtJz2ORQoZLCfQWy26
gS8C160NJkOeae63LDLoKI+4b7wbY8uXIBjTE/hI7vOjnFYg9e9iuHq71U0GEbJzFqSGaj7FLcgR
OeRw4hlCIuL7LYQHTJV0S47UQXu7a7bJ3TFAX7WH++AQEwgwuQVF05Rc9QtuZ9LyicAWAC70vOTo
JQUSQXeoV3xuJHjHkUGxWU+MTsVDWGf+VVHWqTqL1lcEftPI8eBGScpFP8ZALCeisFfWtHwumfmH
OCjwHOJQFIHBrDazslAmChuxuA2aTDEaYsO1b6U0S+Y1vIbq+YE0tZpyUlmSBa0W2tefr+BkpUtp
UdUsCbP9v9Y1ArWnQn+3pEtAkbOnbV30yIpD24hLlvi7EbFwA8urYQYeoT64d5QWI+5BuKqgdrYu
vqPEf2X/1aRBxaXXkm286lfBs8iSvYZEOLqv5EKUllpKlAQXSosysJsazCHnclBxhu/uha/wa0St
DgSvv+XJriXuXwKrCru1EDkgwnbZ/gRDmvLcPq64jKe+9GcK9NImvijz/TlpDT8dPXCZ3uy3V996
gO9OKGEUooOegJIfDuBerYtL6A2FvDKcwCMoa+nlBV/rTOgsrVibED5fWjS02ixIoeAfDvyJba2P
pToAGf5hxOpAFS5whYAt+P9c5zhux2AqalNf/Iia8o/1nJza7E6TRpJNagyDNsFSNU3qwtINSWkk
x1E1Lv3NO0bCF1nxDgEjHbFk5yEmb0hi0FUW/UNw24hTlTv7RSKizHZMPgxv/L9oYvHrgpUAZaD5
1e/qvp4txcsq9eKzmdfMAgDrGyp53tELyjN6br8vrKpGT8ayRu+MZ/rlGLjYDsG2K7ZW74dM1k0l
wtYS9LE4POsc8II4v4tW5e9tN/lTmb3pHzWug8Cu8WapFG3JMt4usj1jL4+rjNw64Pt+ACM0re/f
9WXNZ/NZHtJe8g5fup2RAq3KHj+sXQQOXbEJ9xMb7gua4ExYApy3AU1Q8KsY8/eb+bDgnydCq7WU
F1piCBTzwPlVlAgXjGdFtYfAosbgDVuDiCDvU36k43LXzwERmMFnPpmOYZdWpcDgsh7aVSr2Tu6R
mAXgd2sVsXWU+/ePyXfuvJShyVYrF2KR8rqKmwSqYeMuomIouVv/ihChiqv+jNrz0c540l+9GwvL
ZXCmbsx5hovUd2RJDamUksb0hCkNhK9zGhaXnzGG0AN03wHm5hCXEe7iVcDEBvG3pam/1y0UhgZV
yvDN34e72THBgLxF98giCeyBhjwq0nmjGEfP+vtfcdmUg2Kb1Od2seaBThMtg2hx/Rnfmch6sfAZ
ksCERJufxyUqzEg5lTxfu/i+vjLGBKsh7wCWzPgb+0PuawK2QLUIwlwpUOb9luz68p6ZJcz0nVsP
V10LzhUC9OY2WxTQva1h7ifltjFCsAKOm0Au0PvtCWyuhOqv1MacUZ7ghWSKctltbLYr2mlfArGM
/94j8sGRnpH8eu6qzEd8C4sqKdSDMRPnxYFfRjzvFZm8l2pIAYqixTGYJ8U/xMGTnBjo3aL8J2KA
oXk2+WGKVWE9PfE0jDbici8k6cv/tA8LxDBzj3R27hzxNFq7HvMEExrqAKKWrEX4AzRvN0YaMwaB
hpBjtteov0xmcxjYcxregYPcRyk9iT7XfnWJinYhLLOHXUOo4T4RvLOTD1bscOUSzq715Mjes3cM
aYz6fyPgwGq2jhPGR5YlE72GSc5t+rFuo11U+NtNd9E8ThF292p/1/bxxtpQpzSjMiV0gnyBHaVk
JZkP5+vijBIVT/iYDf0C+IV9kX1xvKUsJD2WRZVKA6NqZyIXqyZ3ftslxrgwf4AEt/2ikLw2FHnn
4LG5/31iMOoVm7w8/MIcd21QsZebWcPPEtzJ4ybGKw806jMoA6cCePPwMb4tiRmI2HGAp9u44igv
Kf4yBknBpjD+G5LCGGA+qTOVINqOy14hMV5MOTGx0mb2CvbI4+8VTlG9Z8yOzE1gfKFVy61puKUe
q0yrDdDHaeplB81CPPvrMpPeSaGZD7KGeftYTaa0MW5iWutfl80rpJNd5aHvFqf7DjNm1+/WfDqP
7jUN3Gqal8w6xlVqym59VQ6YgEGKOKOKdt3i5DpqwOt0AQS+cLq18LrYDsq9yizKYSNq1psZB18m
E5t7MLDgUzGzuIQVgEWrd2Mm1e0v773+3lTq6PIfStWeCHFiWsAExGg+yZwj90nmlPHWVrwiY1UG
eVAlHO3uPXpV/8TvpU59XG9VOUh2tGzYXH7X15jkSY8375A9mBztyrrsl/0r6RDUEqSZVsdPMHGC
V8DhGSZbBc+WiQmTlUgoQqjYJ8GyILR3TnjCITQVRJai4yhAIMjlhlKpTf4fmwxSUQfpfoXaxULz
LbXCEyz4NYb/Dc/hPTxTS5S9uMgeXnGe8SXZ91iM2GiFmctTraeAstopLg9OczwfN8Ez75ba6+oY
DFbd0azK2PFD3PQra9YUUiGH7+H7ZtbHD3bujLh7q1RV7BbibLHTDGeFQGVJKi7r411ITT2ET+3s
QfvHKNs0q/XaubLAMgR2vKXroeQlGwNMsNeY5uC11itkbf/IegrU0qqvDmPeBfoQgo9v4xkNTkOW
5A7RXAEdHEUTlGJXwRPYhCkTxPlQaK1fY4pVCPVY77JNCC+TcZ8wUzjCSBik+uq9ePjdEDgRecPe
pRkYqM1WN43XW0Gfel4aU3p4gsD51aN1oEb7IB3ksnFJCsgIFSmB+fGFPR+OhC3w7eYftvUcXPcS
EV7YZhnldBKXBtd/RWh5phvjCRqK+Tcks+EGoULkvqU/V0IMIgHHv3pNjpB/9Mkj4wQawWUMyksE
Eh0OetKUw0QLMyS8oQWO+SH77QipRDotEnrCzNDDk0eVoPNg8i7x0u5tiYkqfIO4SOAOLKybs9xC
CUrsJrSin7kVdOWHdsw9zRvso3J7Oz1zcGUO+xAr9BMcCEzlM85h1+iQMF8z/yJ5gQ4XUFQw8wta
5hwrQCvtURAianpywTW5joAtXytqmuBURPlC+QgFO5HQ6M6t9uqVmPJ7DYt8C+ahrpwKZ6cOblwC
4OFWDD/JBy5egYWVX3LbxeXFYG6POL7p9tskthAIswsuhMoyrgxxLvU9U59Tilcj1Czn6vKX4gWa
Mu8+uP+kwadG6df7MiGKP96tCaWCVFX4hmq5TRPCh8vVfy0NWmTuIa5iTc9o58JsOWzF10tbEPol
bNBwNStBloXcEoR0YkbHj1riiq0fS85uREPAtyu9k3nm50FqJpyC6cJh9BUOChd5V3eRhNC9kc1y
wMrwWqrPoApWRSw/AdEtkaCh3gZBDz5sZGODQlviHjg/UXtqHCgNAJHsRAJWxpEC8aNDg7/jzzUk
e9QNrduYQFMi/iSBVcPJxxvz0PB6vJk4mVtLsMuug1xEzlHUtYyWBYa5KSQGrSQ6RXQt6oGalv+i
/Gg9fM4HnadNJSfi60nh0X+ZI2pG+loZ+Qy7rC/BRdEkqeJPRJ5ywHsSa9BxcDLHq5NXBzrhWdRF
UF1mrJRSSmsQyMiJi9Ov8yqKJuTd9Pa69qx5a50NNjlONsGwrDBbHgg+8oaOgmeIBYNq64wSioTD
IVLcFQ84sRVrNiB6oyGV1C+0n0fIFU+EGuBoQRXy7GV0Wgi+ji5/haEh8sk7zWTrUD6x9tnvxUp+
7SJtjX2jQoTbCrN1yiT78pgHGzhFCyW9Gs8d+ii3vmxiEmSwAn0Lj0uBh5KHtom6mM7Sfy25ZFCw
yARaracr+bOiWMQTijjnLuD8ib09eRIW4ffkJhFhV5vW+6iJ+I6bcn6UAoAcarPylfGKi5hvZQmj
wfopqan+uM5LFiJq6TXQHuwPr4wOZ8u9C/oCKALtznpIptHHB61QbE61s+IEmkNOCS7QD1wop185
j0ToQKKxBpLdxokSu/34+WPRoIGJiqNEHYS2Jh8jGGczkPhiF6Oga6HlYY94zZFOF6bbHoJpnpT6
gUQWITis3etmg0u87bEDAKIWx9dhjgqRWzUHItl0yb1rWLgcusnvn9QFxMlmuNBRYN6hwRWN3CQQ
la2Bsh+Thu9LfZnsnDpif644296wwl+arQdrniJSwdPzdg74TTA3jUOBOlcx0NJKotcUT058McNP
8PoxkIGvCQQvM3Eut2FewsOCUTjwJgxDHBlxIxQUzQ9AUUACqnNmgBBXOEYek1lFfG7M9QkgLPBZ
sZ2Dc4BtwEIZzNDOoHG+JN8asxt+kOLfbpFTWKMMJI7i7syx/z2dikfqrSd6iaQvikp4FEV35Fiv
NMSBuFiADnzcGqYN69HE1Xdwj2HVKTvLgarlOl4bCEyIqZdbmH0mHybLFTpv584ryUXHWJyOHGA3
LCiKMMjdQieHBjhDyulnK6h1KuElKAL8b2kimC33MweWoXPLbQuqAsAiamwIX4zqrsIXmy0aEjIy
iAtHG8aDhHLIq0uXEz+pvE/hLanAyHSeQxLbh/f1iTqgygZZ4HohamCBaEDalVuHmOahLlc2i18H
uvZ6ZNl9AZMceUKpPLidad4UI10AFCO/dIhkqMZdLmU+i4ZmaZxZ+kFjUrbMF9CQfbkhGOPBysfo
dBaMt+XxPzBFNqSSLr/dAlOdoP0Bx5jrChvMH+j0KGK2CeYFHBH4fym2aGz2cGtvp+tfUNKBze9i
dGJFP+SfumjEaawZF82LQE4voZ6xsGFgjkOsRu1FwrpOoSbZLo06tMDJKeLgp1fazXh9tnJgbPY9
4P7VzmGp+4UNshz+Hn5qg3wM4SqcGYTfGMBSOM+KWQT5Vx4duTqbbRcs+26XGTjVJXw0z803+S70
xXPzGdyYbvswO73K5Ez6czWsh9t+FlSQGCkqg2A5MA5NScF1EZMzt+0eieG4u/c/mF8UfTiyOVWz
LcAO0oGLU52BCWdRE/3cg1i1m4N3XBI5sBkobMOcgSlMgL9LJXabu12Ej6DqT37JjX8M4H7/ASzY
TcTsc6LZSHgDGvmgF8fThYVzIQKCmNV2DQzlw1BxoAxyTMmP49BgK1P7tTGSMyGOu8FpgBQB/F7G
BCZWMQl8hmo51BxuBDZOg0E1Jzsfvjqv9dEZyHV0QJl3GaK3h+K9+sGX2sbbzg64leyZS0c+xGSE
dMS9eal/jvbm3uyzuEMfB8zNcWotTqMd34lYOZqzuSepe8m8xI+YYYqp9egSYG8VGXhyD85Rvkj7
x6/ZKY+a4d4/rwwAQYvI1699iL4IRgKaQr6tytWJyg4DScIXLHWw9e/B8mb1QTl7EsyjMwIAQ4OI
m+PSfQY1Nwt4Rtw0fphy8yK936BnZ4a6MZmTvlRyP3jTokPE1a+4j7p5kZmjBiCLGvHRfQ7m3mP0
JDz2s3i3pewYHL2gM6nZLca4MPelXfyQNFhiswdea84uBDamrUabkPzxlsz8QQOx5WhZ7OBI8TLC
ljtpgp4i7TXHzdb2RtF4cd+/vqq2hukL34y61kxp886uDJDCvFJvTmYaWozWA3xbJboCK0saunLB
ntGtDPZ3SsCnC/J+ncBI1ZK3YSqUjaYciC4+Mon9nloXxr4/B2XQY6Y0va3L1sySfFax58DHCBmf
yemvvi4+zGeEbsW5D7atK2fl2E0XJXxETL1GRxWW3KJFm9AgChJHRQ85jfIWqBbFXlTMumE3BinC
ryI3+MGu8YyDif10dPAMMGlTNtNiyYHiMSLWEXapiHC6JWBQAT0N8U9MODhjDFBUJ48+KhSCkugI
iKGNypTUX4hASeIpbShh31r5XsTRUiDMW02XWeH53LxE6BcZecUGtSFWgIZ2wbDUNisubTwDZGoO
Yw62oBCRDMLZ8DyjzqdS/7CiJYrlYE4eFROthcBrYOuHxaLDBAbGmWigyX0ouT794jBNysv3+g3u
yt4KtRiLM3y68xl4PvfMx9kvZCa58VwSh7ftF2HIPsRx3QFLsXHUvdfoDstWDDG6UB0zoBKWFZst
Nx7vzaciZJ3zgSd+ikTV25kxf7MSEBmSrMKi/WCGXfcYpREkNzkVwSswwoK3Xc1RWS0+7TOq9tqo
6Z9DVChEONC4lhVcFdeXlF5Rcfxel5cZ5eOT8FkFPxgFTrkanp3DBgRvMW/ljEvDs/Ckv7pa+fho
896A1jSApJZK8NNUCZzy0wiP0QPHcHJ/DyBc0gB5dBl67TOa9Wt+FvdgTwBzEywX4M0CKiKljUBo
xY6jup6dGfOZVKARqcWJemTwxuy1JAmip8i4JyX+sVcdv5LzjH1qCXQTHdZUwZThpai+c6ndyU1t
dj7WHmE2Xtu6429iaFUKQbrJ3FTy/q5Vop5h0IyTErGHH91E7bo3u8inoGuDUuoch8d+2n8O3hgp
o8akhva3Tc751jz6JfOaPHv1UYA9NvUCc31qaSbp4K6xkAeyxrYdzT9v2g0wO+Qr1ilhaFiHKIlt
eLPKmaXMwv2RUehN+3VAKIOoQvgdmOCi6L4ZYaecNxC5LhhK/+2hNLqjjFCW/Me92Q3rVjH3XgnE
y6kRp2GdxuVgzxjHJiHdDu9ZJ8o62Ian3jZ8UtKHhx5y67jCcX+DF5MY6pmZryv+Y/3qFIoMRTtm
VjYuEXNyStLZGQtKUllW/MpYw9Iq/gfHJZaMOF8/rHfSHLEW7v1tax7WCTUxswDfFPl1wHNcwuAN
WldKrfJINqwG8d65s2Sm2/JLhEYzAOJi5mgf0YldiTX/+GUzgPs6kju3ADuK6ubELA2cJ9I8fyZb
klWcI1bov93mSdbEnpwNo7tjkNrDqyzTzs3aO8x0y8w52/mLEef7cB+TiXGnOEnN7/LdAkfT2LXx
IZlHTZ63FsPfMvPWKZkPTkLHAPSln8GZAfUwOkUGKXmjefhmq8hHRSf1S3ZKQrnhMpAbf9dpxQdt
M3bLrm7YAeqwv2a2es2eKDl7+9khaaD5W3M8B2a+HVxmaHIw33Gwxb3yIcKjefBIBeF/5Y91fqBt
MqvTUsMsMxyGtZALjnwQdzptDk+A9/qr/iBeBpCDnty76d97tqNcXDaoCGeIrpkp8LAp0S+o/zJE
KF9WuWOUMcAY7K4HJCaQGEESzuSaed28/ojGOzneZe8VQZTeDOJg4HBk9KtPu8gQeL/gzO0dwtAe
oCOkGyJV7kPSO4Dt3bfZ72FYC5dH50iSGiN170CCrWLV/Kxr/sd7HM3BHSCkZ7QOf/NRscNFr7W4
odYpcSA8FXnEUxIjfIozfN5km0T7FRKpPVNCWX6/zmtQ2JADsRLBdmYY9oqIy6eDVObeXQjOymnl
fKIKv1TdaLoA5jXh52Oj1KZcFnKj9MwtfcUQKRLGYHO8Jz4EZNaepvjd0cpjnAiq7qf97KLoscu8
JO073Vv71BqrA35azJl6I7cFwhlccc+L/NP7VIElqu4+InzghP7ySptMRXwFvbwC9oiT5Yc2wxoa
TBX+cqcODY++/e4mHE03qtpjjSsLY06rw5PdgDbAy36h8g+L+HWBOo+QHZT9CFiocWmTE4BKVlXB
EWgLPbld8jFmJirncdFk30OYq2haND+8TjZMNqlL98ZH/Vmvb3zSS8BmQCvyho6ohNU/adkYli0d
m+xzWOcgjenLnDHiN+58QF6NJ6on5eTj3u+g6GjWNBZujxCQsfaKMmLeKPawl3sYUZ1clOZGhkry
+at4+h1mA203CjHg0KBJuiWqPrMUNxNjlv81ZkW+7W2dc7vwdNPJ1msM58ymtwuG9aQE6e82GaIl
hkE61SnR7rflJ08Mo2gdbpzJBokrzEIG3AfqRd94tJMNDPLehpr30gJuaU5Qq8odDO46zsewSPnN
edGaEaLj77kBg88gT4as945zs0vd9vZj8pdHz48L7UVORguzUpFrclZOQOqbKn5+2mku85lhRfbD
ML3ukMbbJOtwvBshezbXux4rPEu9knJItyn27sgpRlrfniZAoO6Ml11FYNaIeWmUAPS0OqXcC0/r
J8RjZUUeAGsvEwhnOUA/4mR004QssN5feTFruB2ou5ZCkEmArJUyQM5NhjyOFSiCTW9KR4s2ExWf
WtUSJ1EBIyOCXthsSCvgB70LARCVkGeGDtzhusmcIgX6lJ9yFv9u2q7ptLl20cMlFYGXQDXJwebu
9o3eL6OwITmmQ1vGBrSlx0xJbqJ7qXqauyNVEKJmKhkHRzQEJJqXXtObdUqUOAAN/IffE+Ez2fKd
XcQfIJYhieZ8tyI5FDvYw7ihkSPurDL5jePq9ZczpoVJfj7BgIvMp6FpQx1MPS+6lslo1bRG5RAZ
4Uhpcfg/BiztRNPzffID4+PZwRCfyeZQ6DDP+8tqmIWe5FnK9Kj9+oMj2iZ5lWTn6ahuFomNKbi3
l1yCQz95I/hoPjz9koZXIPHx2fHqoXJkywSWN70yAyXgHumCTu4tXvYaZjPWAWUDqcCrYWowwoJy
gp3hFjMNl5ZpPt2Hl6PzfhL/fXD3jLRBtAw649QAVRNCIYaswdutNTgiARmXWuzH8GZMW8ZxBAGz
3jFhtObqBTuV1nZ2W2f+1z/3HsOSf9WOlG6tdHZyr9xsKPUeVl63Xuv8ZlbG7FbxwT4nkHTek93+
Misxy1vfze7fOyND9tklrTS8ba2XhmffhsqmSNGWBLWjxazlJU1dzDzf3qmng2R4dt8g+chbB3tz
xlWv2L1t/Ka6oHxGUFgniYIJpl2jT+rFg6ro6/doonOkAZ0lI5VUH5TG/TWryHjdVzKW2k1+VwiR
/17SaoYEX7iXzjZMm8423kLd2MfhfMo8V6qrPYXVyT6C4zD6GT3f8DE8u/9MZhcCNTjD5mBZ5AIx
mxXr2c462JnpRRdKsYN7dl8kZM2DtLOlnCBwA/OvD3Fvk4CYc69ZdV775j28umXQQp6mZ/cWVuyr
2/DfUepkVLMgBUwZ+Y+l81pOXQuC6BdRZRDxVTkAApEML5TBGIQQIgd9/V3NueU6yceAtLXDTHdP
T5MOJSsDzr20aRcVqBxMdeWKhJhK4wQzJUyu+mQzNkIUasC6ihJv5mDNiONdwPYJmiRXK8mG1CMd
MyNgJVxNWKctz/rBuxK172ywwfhljoWGPFTk6SRnM9q8v7+peJbF1NOWCauB34vMqdTwjhokvnMP
MIh54Q7V8AiyALWwNWG9o/cO6oN08ogyEj6CGCyRs6ToKyt+/3Xi6zQnZfwiF1anFRnxqwaH0nAc
BG7d+p8K7vQs1RHzjtrkTVV+aV/orSIYQuXypbmKKCNiYyjJp8c7G2GHAJTlUOudJa06fRz/ZWz6
O31Q2/cmH5fxPuV3zgIMg3RTCpPe27IXC5mivBB71EE7vrxlD7eE8OWqfcANZQp7z3Q5lJJqyT7w
TW0T+8tDtUXx21qREduIRjA2eKAEEVPC5tIB4H9jkLy4mouO+Zzqs9GQ8HZoZkBnHpQxQkK7Kou/
8gYEflyu8FNBxeDUyBt3lFVgLQSIItuB5rBlxjle/Ko7lG1EA65cnR600TG35cNN92RsBAqql5YS
aNJPT4AFySL5odrCyHpVng21kHEIYbyn9bCGgOVbexVw0VjAC1IywAMz8XivAwPXYvhVaYIvAGP2
bUtnLWtI22LCWEDxYDC4ZlqIc1S2ombNldE+6MTLIXR716BJWo3Pqock/P1KvPTqtNShDy1K9kGa
NEGIDLJnUJOvaQul09TottiRtg79n/EruCnZcHDGcamUpddyGubhvXeMT6N3YRmra09toht+HtLb
mR+hS7Z/9bZsAOgcUJpzLmlkEq5cVTNG16C9e9HLJzs2RDnj3Ijod1Zhcbyyno5xicldc04v6oQK
Cb/TP82IqPlj1aBAAAUUZY5B5pEJzPLeMuDLXgNWY5QDDMKWloIef07BSdj12KpTn+ZWgFyYu89V
FEV/nA+bt3PIgSWUQy4LWSxjmMIenfnfOkAu2S+l/RTA18mw0ba4kAagjlRoha/eI9m13NYU9Rhl
922/6tDfGJHYBVAdCg/zs+rPLnoGu0ga8tI5JndU5U2X8BN1uH6qSsECuacKXmVBVw8f3dQHm0IY
wRDRzN7Z+nWq4dLomggF25K21BzmabKkPrbhkoDVnDo4mWFXCb/mRrfRrdpZ9PQKK8H358hWhBrE
g/+hfTM9D1XK8rbnc5nj1c1agDHeEJ1LcqFO/2R6Y46NIbgJ+SepS4cikH189b4mnkf3XGP61e2E
6rSluFkquWdgwFzqFmklm4uI8L+6dSqIRWESdrqv6ZFd6U6EjoLuyiDBMgBpIEkMdrSfvAZqQ1t1
SMt5T/kH0UWSSXSjBFBOG6+uNtnb+NV9/5zZpgz3TJOnnJsvkkYDd4r94AHuJ/ShA3aoY7oKGlHF
8SWjJpluUJFOUVuP/o4Z+7P/5PVSYm79zG+5dVRruMSHgBhBSVhAAk0HKj7F1IHCMDOJC+/gGnzA
Oey4O06Brx9qjmlM9Z4y0E7mpOHVK4baOlbsfZzYVDdfrUt8/XSA/phymKsqvo+UvpN/DHaxDBwr
cBKbm7nW3+SV6CQta5MEq9XK3ZqcpOSLm3ETZ6izx4EdtRgduVCqY1p/a27WHuFdd6w9C5MTdtlV
xjFZWJRgRJx79phc/6wTEHfI65koQl3RaTXAWRXXOSNJsvm5qq/jeU/YcS6s3aiccdi7eEGyGlGx
Olwe5cjzqnX7uXZNIrcFLeQaroIenRHMS4dbp8Gc1nj7qcgCAyuapBdWPglYm70XhzMpouQtUjsB
mzhN+xS17eqWpLQ+yLw6/YmxxDrNWNOn2QEOg1bL/frgFB1XOkGbwcWXYWXqHWd3tMf2JrUOUcr1
yRErs9bOWvRMjZV6p/xADCYAqSSXoHh/aE7B01B3Upb5ducNnBmvttS0qm2UZ+F1/hVQNGWvW9Yp
4uLGFy7M3K2etJnXtW49TDG79eDCf178BnmrjQcmJZDWdmKAQ1bMZpD2Gv3U89Zres4Ott7N3NTB
bFJv62FOzyUmBNwqqznRxotCPseNX/biFqwWYEwKvDpOh8nAyyh4MatJ096viLeSLW+QWrMHvFer
xzWqUMz06miEqOJBF3O2T/5acFRqtfiimiuox2IKT/5udfKPUemxQuICEKx/mKVc18mvlBSIPWBS
2UslU9JIH1dc6uQ0Syf1eTpZBju3wizgcT5mD/8RdZLK1nys+M4ADuAFNMMsRK5CHO0/fEAb7hB3
SEfFRU20a+Bc3y1cI3Hz1M2rEGvpNrsXvxnc/I6DiWjHSTRVX+igHn7u8QFJOyD6c7AIcPNJp2Xu
XE2cXbxksaCKkyuah+at1e/0HxGRopVQQTWoJEWv9MH7melV/8psNKALtGOutG7HmpcJu/3A8Jaj
eoyYkWFS94EH+bGSppLyr9J7x0Zv262NzP3f0SdpbfUEYG27oDSUEsEWQutQUpUFL9I0tVzL6dD5
z1Auh0Sqh/txK27FtVCq1WWPMoorTuxUAnQ7sVgk+bbfsJmqkYdgoOvLlMKo8u06DZfkTo1ojPWj
pdfBucfjVrycPX0bAZtZl3GVfuTRbo79APxGaW6YLKR3oCDChuVrAgNXDhu4LdRH6LxoZUaO+AAm
zDcE6fyBD90Li1dziYFtHbfjA9HzmSg9dbLFtYe9QcgmxpjvRinNei+4km578EByqX0wPXOLWcND
DJbzfHJjDTBpggYpQYODOe/lniRtF3DKFpkCT473bazKWcHnVP3zi3OcBIg9kh2JkH/HLsETJ7Ch
zhBTCF3fMrhFZAFOsnNlpIuojasZa0B4TXW147ML6xQDCPZSRyPVmIEpsHfdvSvfySdnJlOD9Nw+
9wqPKe7cvS9aARDUp36Ngbwyck8IEHKJA0otfqjwUqfDZMOfNiKAiR/xkQAr97BoZSx4Iv3D+rox
ol3VzMmFlnDHV5rDHKLn4MUOgSnEWxXFfkn3q/QPO30LOyfOWJwiyCasIiRjGT7YQvarCrFT29pR
V6Ic9BLzMXBw58XJbcx0wzRjy4ePURlUedQwpXaLykriHJ9KG6dkORaISt58wuFkGt0iqXHuPDjk
dWNVDoBrcu3zqRYGvKk1GKOJLt0rBYmkLlV30fAN+xGck0d3dzLvfYUZtyC+9o5kYehZyPhVdtqh
0O5FuASPQesHrwLJihkUOzFJwZTuhRyTRz7w2s9Zb3XrMb72r+Yn0nAOoPu5fw5fv+X4hOWs254e
51Umq6ingAiQM4iZzUJUpnZwx0t8y9rIfXCVkY/6g8P03Se2QYWzaHR33y3/iyzPPIftn3P47Ff9
AlviR/g1Kj3c0xBmf0OSQquSgW/hGZ9JQZ0JEWUaffVKEjPEexiIMJQmEni79JcBUSsfnTGYjy61
HcjKUHWQKqCjPg4uY8aJU7b0V4AUD+ZfPIVQJpDH0NnJ/Htyo8bD3a+Bw8PHqOGTOzsHMvP6JCeX
fVBqwUG53Txm7W4z2EHJVoNdV13jlZuQDvSvVmt2Hp5RyYzy8NqrRh3w+NI/xVk4wJObfxQTBR8r
HdarF1Qtc3xoRO8J/CkJeJh7Rr8yWZqbgkXDoQP1Cb0ctEiMyi44a3j3cJ3Oh68LpzoxuHfBuvhl
nuI8bJH1Vbk/henAAwqLj7O4GRbhMW6sGD22niiG6mB5FDhPIilgXd2IPhkTajGibZi9cH8WONUf
bJ26DbyBJ/SALYLTXptzYfUa5rRFUg2YAhuPkxBwTK5OP/KrgzhixbInRIafL+Ar4kIg83lzYKll
wyws6Vc7lh073zBh+cBN2NBZ7CxSGPoeOg727dQCdnkSlK2e3mMkAODIOspD0AQSpSppp4TNCSPn
wx/bRVgs2Nk4UHe889sReWHYfAqh2YmXZszLp8fDDFv8OsJfwWzju03o0w++vwu/ZbIBaR1KHlaY
K0jqpaeY8jC/DI4D4QAtt9oVNMCEI9IyfGArJY6HcWnfgqLfDh9LSidUPEH5HQ+XTY7beFnrFydR
G7SF94bCdzVwfAryhanc2lRJQcoN5qQ0+WWLYVwUfXlj1Mm9a4BcoCvs5PLWXgKhgCZx0C5UQwJk
pqKsK1IBLd8qaSLubWT3NStL0gQTOd4YLzynffgEcZ1v6G3Iyuo33VnJy070mFt6EGL8w+GeZY2P
QIvWGXLVo75Dlnl83ae87q+xrnNzJFaO+/0kdb1y//uxKjsuqLupxKCGj5xWvZpIvFtclhLxiOf4
pxpDYYR59ukkmP7h3dcwa70yPq2flKTUPGpUTt1Lt42wiU6u7VAD2nCXobQCXQwd4aOq3af3CrKo
DDpu5uROc1OEl7jhH5ABZGE+BC/jNC2GGWHqkRieOj8vDxtRMczJXAXT7V0esl9s9nFGAIyZPTYG
eKuDlUwg29qD9rw9wKn94W83BBI0fVeEjYiJ5sp8DyR8km2a5Elb8/KleIgUlhcF+LfyVD6/orYO
OE6Wgn8//EZBKJP1sh5TAbtVaEJ+fEuKw1Ja2gqZCcJYWuprisk8eKZD3BSlvTp6YQKoi4+i/HgT
o9SEYuQYxnFasfBxBczDf63gYwgoHU5Xr02JQQfD9EafxNvot5z2mBCII2nN8R7pH1UCV3mSv3/r
wNxNmyjttzb4GjRt6HOCdRll4+6OLQJOwBjX4LI1mjgg3S8LbRhFBAyGohSSHU7lvpQkDCkLUQa3
OqG3jo5lqJrMOhJCn/wazgLVRJVsTbiZ96DZzVEUgWHFV7fRK+kOpVC3Sux1pX323RXEXeLS3Yyf
n3+dv7dBc3QhLpN38uPTl2T5vWcS/p76tz5+Ahjh7f2fGsUQKvKS1S2WPUrxP/Yjcpa9TRG+fzLh
iif3QcrLHawC9ixOwqqX00Ypr35QHU9/nn5ezhP9dF+15KI/hGSQF930fRtCChO7ynA7gJnb9wsM
9zrD/Y8OU5T9kCvUsiOQevyply0AP3KFRdZ9hQ+6exOL+l9VU24MjxDFPlg+wCBkgbIUfbWG+ptu
lgr5EYMzvDIgr+GDd6d3/Nvk7S5/y1EbpaD7sm585N2t3U0k5bqqwdl2+OsN2lX/ha09D6JpL33Y
ip8fzPQEAaCuIQ+qQt6ImlDNiszXVf5WQRTHDsa/Kasjq9/56EgnF8tBvfUh5/oIx4RpLmNOSL7e
GJQg8OclNLrHfFqed0rH9iZzpolP9RVPBvlGi+ijEAFf6liInQjlFXOFL28t9/S50x0MwHIezCTl
jUoiWmRJ/9JSrb6EaUJHPjI/6A5SAyb0JwOBCnWV4a0RG3JjautHWsJHftyG13THq5NFZd1Hg+8z
xN+yGGBmMfSirGeK8fFYmDZlwQ126mnq38FX1Xr937vgOE06VgW45eB3LtMjUnL+lI6Qj75wGZTX
8Le7q8FN4sWKRdpWhqlXrVnvA5hLgGEF1xWoc5wqTK5MRvtcb6yZoVeqMcAamjzrQld9DIRmKAiY
ck+b9sjjRtigmknTWd2N5ZL/xlVGADHQcf9Hz4FKRcwlWAXWrZ+KzhTlCS2GIoYy7Om7ew/UYgDM
GCasivYdyM+s1CHG+gKdn3ZlCKxMyqrPuTmDDZgaWygbJ2ucGtM164Dx/eglZWMjofEWFUd/Pgte
uJwKwCTu4tCDbPunQ/6R1xxlQ+Bo6PrA0tD7Uqsgrx/5BahglJIKpH38UE6pJ2Ig4VfY/Ota5eNI
ldbfzt/56aAYA3vHMHheC3iAzY6RBBwgnC1Av1lvVOv2UTG6lYGal+PUTH0QpgIogGXqdZAyeSDP
wlEz+gKjwm7DqtA28uzCuzNWsnLTaIJlErpTYW0pqHx6JzcDh5MgAhyFL7IalzRJacwMGUTK7q4d
fQXjALFwJTRFfUbzckHTMnKtQyq93ALTBVXYUvRMMItSAGT5qTxiIPSq4XJCfzlXJClG1yVQ02ju
YrBSfp0J5giKlRi7HBQewSfIKRIRZz9CBEFKJhyGo4pzT68z/H/gEGnPJ/l7TkBxEe5RtgSHlDpH
99ME5/N/5IlVMVYOQgE3B2UPeFei6E/SSChPZMaJH59l7yrnYg72FXihk4P17F1aS4AKp0PO3eiO
BuXApxOpuU/yDdmcp2G8UvywiJOMGxBOC1bF6/g/Mi3ccY8gmYK9GLgP7najOiE+jEp/z6GDcpFg
x5Oc4cVmkQ45Xjhqd7bYp38Hre67JH48kHQoMKoofyWxxL2Go1hnIifjZyPRO/1jnoggY5QnhH86
rJYgfi+/8AgGQB+CBx8GTDUHFrG2G9m3Zz3Akh4nMP9lFTx2RogB09gcwa8JJt3mjySQGtUd0wb1
4yebEh0SszJaYPPkQHMCjmQ5IHlW7KB2JMvx1rv4p+hrTsdavuh1yD6nvi3sfp+juNkVwk0uRXyh
9BlW0T0VPukL96wRfgyEazIx+fyDzYwkn/hQEru49I0oNT/oJ08tgyRZJA8/0M64NZl7Lvtogg8R
RxsH+wHsgBHh+mBoGbabf8NP0gdJst6DDk1kFDeAkwB0oXI6RIq1O31N/oxpJq9HqDQmS8EQvTDC
V6KvfTqzSm+dk8ak0Hzxucny0VTbsaksmcFnazwuAy2rK5ctJJoOLYJGFOs+IuENL9CSo3YgUjEm
GzN1PwJHI75qUbXBjOCDNgq4lB4SGDAy4EXgXgRTKbFYh0cl1GK7qWjaRgSAgA87ZmMl2ezIwUh9
GEl4nM/8Ulam2nqF2tIkXa0xvXbAJJnAQspY7eGWLCYNGS1+pvQhXN1SWCicZj48AJg2rYy5rXfS
B/ILpJWWPSRALL679wTwcWkkpBsFi+W263C0XHvuC44EGIQY4akL1VE2VuHFAsyU3Go09PApfonA
nz+YG09moA24QXIGYrTezGbdW5vGEY6ZVM1viD+UnCW9r2G4ifBTZkrdugQdpMKQ3670iphrAk9B
x8M4AJbvB/CcRb8FyY91Ngnol/W5+hY3wkzkAVaskmi1X0zS4R0CTkQtT5gpFN5pmjBqzBCdAXSQ
jEZHGNfUebErsYKHD5YUcTA4Lzfp7ndAYEirDqMWWbVzEmP9L3rnL2fwvqxptQeXWR3z7HnW6wAg
kFqBojDhZjoXZHFM9SwSoPXLun6D3lUX1cUNldSO1jSP8Ph3+l82xdm69Bu9F7UMVDNcnesaIQw/
uCRE6YLDBvU5ewAaO8TSpAugkbeZoZpP+4uq6NX+0CMNBqRN7vD945P/FTec3QyJ1272Gm7BAfo0
7T1Cvy67rckW5GXeoirTWNBY4twxr/gV4QhGmGqET7e1aC22/CCBd38jNj1jXaU9xGT5JGNWsEWQ
kJxmF5lv8RFGv6CuiACOKoxsfLd30zL8ggIhHqQfEYZO6/q47G/ZUehBRYZCdlz6z14rMmh+FN8z
s1gwniXEGSh2M+C2WDsvdN+4fAKUSvpScToJX5zeKsCAif5bxnQnASFDUMYyVg6rDRwCwb5PDmRg
WrH/ADyUA/ZYyA2Ag19JyKdYnTSuUCb08YLlyUK0Q5kgTzenFNS7Mu18W70xM4ZaWjSP4PPCtelz
xN1eEAjWB8qwsgksyjLgno5cLhuNzp0DJ4hOxIyXFWvtTOgqmVe3qDa/RZeI8FCpk53ATIA/g3H0
BW5qEbc+bzE+s1NLqPp0VmfiTfb0HbkhMw+Uoc7XvV9VjIrOc0gCN9ExoxvWAVeyOegA1vLXrq2w
s9o/+f/2xAYTSXcNfspj4GW6VgJYpVeHyLuFGRs619tnL2GR8wFaUOoZovvhPvhF+PjicvHN5QM2
OvDbnwALRYPyL52XFL6xJnX9X9YKkoiwGnnMEzNN6DAm8QsMWLsuDiGMOnsYRx6Hnigftl/gJCIH
xODoNQS3VlBiAtoMCX24RXFgLwaeUccukgNUeAPz5hQZDCP9rJhTvsiaf5uPjlJxRKAe0FOAT1JY
EvZ4OvlddbYvgS1lho8+FWSIKQTJ3GBOsVdqJdcdLPjZ4IX06wogtcAYXn4CkiZcuAPJ8QjvOLMJ
oT+Qjtw4w7pgV8ySDE1IxpnDBm6CyMDK2zJ4EGWFTBnoB9aZw08NmsHwoA1FoXUAPFAU8TuFAx+5
EgGO4AohTqgmgrunMe2YJzjGh03NxQPDaFoHPB2mr6h2GePIMUPIJPz7GfQWa2mOYVlkKAhII0hF
NtvFg3BQigdKJDwRdIeR4g5W0QjxiqBujk+UL8RRJWcJchr2Z3ZMIukPhvk59sYGWBkD49yRu8Jq
i5Tj7XtMY8IYDReThQkryf9YIZhKXWRbiUrGfwSL3gu88az/B5SDOCR/Z5KDDdVDxkIgcQfY5UI5
ibpofBGeIkyQ0EFdSWTtFPVAtHhEC8LACOUG14CnCGekwhjtC4oaU2S4cKEAxiUUJQdITHsZOEjw
cZbDjTAnIx+ieTkLERRVSU+bucMEFRy49TVJBJ7x7jTxuARt9Gf5j+A4eogKmUOThqjDQPm7gyis
D3SQSNVKR7rzB8HQumKPcDOsD7VPHUbHEbqCz3leZwkFwRgdx0qzcGd7gxZ1S7SdZRojbAX0FA2+
nTTYjLc9bsyCwAIfRTAHFwjHZ8lGjzzxFnaVgSAFPdvkjCJ2I01CbQTKGcmTCJHgMvEiZYjoJShZ
GCvaF7uy7W0Ue2REflrkCt515uhygwQ8GUwJpcPL/HoitMoFHSmsZUtQYtXhDXJrjJAueqGBZSu1
ebYQvYRaQL93fM6QaOHTpvJU+YnLsaTAnqwaANme/XpS4hT1MR3zH3jNAOoAI9LNPLjQ48YyBip3
vEYy1KIWNdl7eC3goTHLVxj+4kkld9Vd9+J+JU/OEcegOlOeUNR+48mkGtaK+/aG02KmAnYc1pxp
08PQU0Uk9LWktkoNG6VbkWWdym3lkYZdy+YeRlRPoBA6sSzlBlx3xtp+2SXRMB/Uw51o5x+oxuzR
iChCIqL7LJRtKCw5Z65rHyKrYs+58U4l+08DM506rBsbkttbKeBr8jPSI73BYWX+uqOdCE1Y3O92
KANigbMIflBkgGeW7pLmJFc2Ftho7oWaLUw5q2oBgHSESlHs2+X7imGwz7uZKuHlqUwZbirV/Jb9
W2Ahwy1SYy2v2srHNya6hrLyxUqG9fai1wcaGVfYrxq6nLokjOCyeO1wPboEdZOBq3F2Y/WfUdrY
Yd/MIpiTx6j5WXKSTxju6wrUrSyk9pNGnBPkJ2xk3xWczOxmWIPgabgrnF5Y+HpPY10ZlYxcXy7M
3K21HJ6CFlZoV/M+FTBd/a66ChTb3o0yqZb77iOLA5n/zsin5Qx8wJ4HbMUmUKzy3pJKiDdascva
BqyV4mq+wGNTDn8OF23DSlf0hKucsIqJx2xXHsVKgxqhEl8H8HY26HHWP4xBphESAWsjTwtahKZK
q0v+dWGsqu5KVV1bHz1bd0ezT6rPSvs51Z5WBkewj0RZfIcP104pkkGJRu3F1VX4IFSezpbwoX9E
IQY3a51/9PmvMQkv4Hu4nwsKIGJmTKUQUZZl+A0fnvJgHzm8/qWQYxQso737is5QDGgpSbvQX8YV
OOoJYTD6C4GmmtfUn4WGD3PY8O89Sk8y60U8UHPPi5ZfmdUoU0jBzHu3+PXb3iDn5ASLy27etut/
1yZaNqYIezzswze2xDEnzYnBhCoN88llpTDhNNt9mVUmfb+REF7+Xl9hrWEtKRXyTvH9GZzabC3L
gU5htCU1+qFunpRGK8Ar6nbnQnwETKyTzLlhI4jQiGwJWVYAS9z9+v0C96OGCxulq/VaWuWSeLXT
v8zQd3xxXvbz3kexkrG3DyGSTjvoJtSwmeitntHdrSE4LQPFlt8p3TL4Kqxj28xR84b0Ye1VVzkq
p5abO8/Cen5eDh6AOPfpnCePuPZTh/rNKdrtwXkNnosKQd3vFulYXSWFuXMZFMlrfBnsf2/jS6Ci
H/iDb3raMAVLnN061D08Gs4Vt6TU2tepK9xhCbq+T58I0pPD4DBAGrS+F9ED3Iuuu8CbO9ugyRnZ
07nX7PTbkDRvSt28x84+Bcdx+08c/92prBtUlkC1cxjrWM362c82uQTPaeX7a3ob50iTXggsReIo
7SSmdwfZpIpuS3Ru0a+suSKWb3f/yyuQNFTNwYnagg4WRJQih9cgHzRCbFlBWfvbOaUhTv0bgJkq
5Qat6dSwDrB5ukSQ0Y6XIwOvLM5ypNHYpv4tWYTfVbxOL5TqflHYu8IcipqquMDL1FgcImI5hPUV
JBKgAcDj2NYKA2CWbP379F46UKY2LbRCQVdsNKFBzTyT7uY37VqMpP89qKPbSyfUYXutq0xqmr/t
31bCQXabLQev2W50ELN5Q/+XDo8jWPkj5Og5LEyUpE9qgt+funWqKNhTSJYUnkyeajg7U7KbS7AQ
58iXVyRL9HgFhEAAKFBIB2+CLqhL3YeAfbT/gPMZnjE/zTW38/N2O8NsDN5/+FnGUs4/KaojVEFV
+TZbyIf7uz55FN+lcOJ+tyirwJyIJYtohYxxRF1FD4YiJPPaT7uS+71pEXtGS/5taMQMnHlwi378
8aZVCu1VM85fb5RYgCKngeHN59L281Q8RP6zE9gxED6GIU3cIBomFQGjvIvTcJs/tuNlvB0Yf8Iy
q5AYtBaScFEmX5h9AcpPCtkZwKNziGK4eQ3O+BIaHh0gVRiDYiA8TbnS7fhBKz0EeN4RjuLcbcLH
oUA2K9MaAJCQf+XNtVHBvAA6p4MuUDZPDf6o5QzIa/9EydRj2hH7+CY56JDqdtlXg8SO9UKrdJyR
sU6ac9RskFER+YDf/kXSSTa0DWrjhrOfqZZiN/syzM1lBoZhIU9i72H3kaSKaGYjfZAwTHIVZEfp
pkkoV2ObEULFBRVUQCikEocB7eWhBNsOLLqC/qmF4XxuIrnuUs7R9YDFBjOvuwbQQhxOcEtm19U5
Qcn1FIw5c0dDWtVldKvbJvH4H8oEY+gs2m2rRkAXsN07Lf80Onu7EUQ3s0rsBOw0u48U4HXU9ex4
BCSCLq8mAhWQSDIiCvCQA5NIsDycahf3a6eEJb4M2F1IJ7f4fW178INRLtKYAIWNaemxvu0b1AFC
0kkG1IBmhkK4HgJYQBABHh2EWg0KyebLcTs4lnY6ubBFQ+gDdIPKD6+TwssWFBkYoE4E0bGyV0Fw
uU8ba3U7987edkj2ad85WeHUZTg2QOXvnlxWs0skUSPQ50TS6kFyBm7R4LmWkBfb3jHar244eg7A
zPrppHFy9lzjg/abnxLtmvMavXbkGlfeFbUCnvcDMByOJduQelV5MtgNp3uLysMrJnAcI0C6oH6V
hL7T/eVYEnWeO5WLp5GhGgc0CYruANR5iFGJEKHoHUa7zNrHxfCUWUhYOHTjGpYUC8GuO4v4cElS
jUoHXUtrcgsBGhUfp3BbnGaf5BchCAfONgJWt1Oyrn+MNvGUchTpQgmKkJFJQCBkHIScaVBF83ka
cF7Zz0krYu9xzkNEIYc5uhcUNVluVuD+IOUC4qQO+WLqC/CF3afyH5CcXRPGXeXuA4YaEFzEL5Qz
UmrED/1/KAnQCXexDPN/+VLZ5Y04kOi3Jq3BgRLFrK+AcOnd0IWqhP/gbhdGVITnq7nnGIY3EACD
wur69g4AAwLQc8asU0WcTTRC/TXz9cGWexwVQ5WzlF/mZfRcdNrmA61IlTF5c3jRE5H9nmORfdFe
g5je7PY8GwJfCP2C7hlcVgdcPoCFZog4A4RflZ9Xy7rOD7MmVgd7VsnePQGFfPF5qXMZ3cEHld80
B7X5kUratMfbgIKD4zIxW5AtK6bVok70AdLaNgvKXSoMPvKaiDBiBxfJxmAAq97onlW4u5ii2wl3
SiiheJHSmNGB8aQb+ggdOqNQlbT8EzBshzf/sKr9InYCnxH207IaPbC/B7HnoiQo2vaW3ZP/BFBa
1QdNjmEYfyHZKHoG9H9HWy6hxYemI6tijwKOT4D+ekbClTF5B5LXFj3g4Unag/3vZz1ATX4HR2MA
Qqnc98CHBEP0hU0RauafTZqO4AhFO3CUtJKlauzgU6FnbhCwMVu1rzxoPnieHsaansgfQetZuD69
+LqX7yVAQpoATFENQ9QclujvtwvqgrR/1E9uDnRxctg/SsARhvQD7LGXdPoEecR1HQtZbn1QM8z6
74WcFmEmBcuNPrjOZUZz+dEySIcSRCRiYalrDXa4RvVUKzirh4eHLPsktDK6qwZ7zAd4gBppJah+
tW3lxAvwExAcwFgKREHr2Pj4A6zs9zYTKgjMBFCIEJYoOopROkeaor07uIiIIbZAqxN1wGskTwSy
JwkHfIJxAQQCSii9pZ4Gg89Ji64Zmh0Mea89heESpkzEAaT8oVdWNZrr8UxhC/hMVscERqn81B+Q
bo/YTjmxICnJ3Jv2YaZDJrXuc+oXke0I0jJ81QCpfaji/jOrU6gPOqdf9vuG2VuMRYqiTfUG60SR
yEKpw4I1TiYvTkSQCCVfW2BszpowC9HV8pUQxrxm0COEWDsS2E9/eDHzNA5AbyB4xGT8lKdSf0Xu
jD9WQpVOuB8sbsHjoXTE3OgwhKzWPjeWAJ4p7JLogLp8SErgsE5E9oCmNAVXUd6ibJoS9/EXKqOV
pHIcR1zchoXCdsmmqU3XSRe68J174CgU7SLdDPt6xOZ7hQmvstZas0YUP0FKnxNt9KBVVEKyHjly
JvsYxobmx6hDSENmivrvXstvb1psNkTpbsPvkJg/0DVyUKAM4JJ3AyWzwGMLcoETekkDiVYWHeaH
uVq44kiBoxk91Ohjq8ZFGvzCXNTRdVGWCEyBL9j/HWh9qfqXDNQtyPudWGLbptP5xTMSg7lZZY43
xalpnTYdarYL8nGsaFAubI64EW/jbIQbGv1naj5mFLMLnRzPcXN2G97j/oUvHET/Kl46vwcnpA74
rwZy2scjyk5jCkiwbqvJEB8fOYy2PqYL+yaGCkurhYvVF8YB2EWlAlUw+K2SBMdVDCOM8fYPD+Bw
h6T48X2RX0z5W7tYdxAT9eSVzTZemNDiD6/xqZRWcUcFLUvbL3mo1FxgUmDLchDrPlD1PMKgGyNi
6pJlj9utU+P1NTXIpRf0N50d7XfvmgCfE9vAaxfhM7kmqDaRV13GoCb8enRxy1FFhNCDi5gqBeJN
6/aL+p9JtOmQOn7qC8AuUXCPiEqyzZklXAZvkrTbwGCqEPw04H0aEem2FyxAVbDHp+PO5p8deAdj
MLXa7GAx18QH/8FmXAFawhdOptCUUDXs1xxYpUux5gXv9hbeO/jyNmK5+D6RfiGuTqeUrALihEZs
jNCvyhf98Y2BjhpQCUrSmpVfMM48uP0isA2bPZzO3dvOVuUVzsO2gMrltEZlSY0s/ct59hfN8DpN
+3SOe9oIuguziQ1x9TvHbuU4Bg6mw+oJKAhSTUMkOk0NVeuW1KUPdEsMQ7XbcZdTRWEnjsIcvKC1
gop1hMrDeQJ55MPapOPeSW361BMRVTRIOH+e0zZeRWOS0SYdCP5A9L0tVVtpskWe2DJ/hbfcqFIV
NppSz8KJoKav0POlvVC91wGTl5QK/pNLESnAvlRm4zFnqfkFIxmieb4QJ5x7gt1bLETtAdp4OVF5
sjr0HrPx+ArS5pJmYcX1jlUB3vAqPVKT4OP3oOxLzV2uqG4oJoKlNpKsbiv0BwR4z9tjo/8pDDX6
x5lKKv6VaK07DkHBAXUEDQ5nYwwfKHQ9MROJd3iPM1I08g9OSBOPw33/SncqbGofFoMFqWo90W9U
ned8cHnb4sc37nf2J/uk7RSHmvhKf5J1c/hpGgxLQ5jZh+OlrH3CodqthTQddjGEotWux/P6u+X0
zENqz2+7311qN9g0y2C1xHC58zG0S90q0GfUhI2lzcxERjYYcrCUG8BRNKzZO1eIyHmdniju8XuH
R8PkgHAkoKaZzfgCNlV/m/tfIrXTb4Hd99QgV5i/VTQcYG3EMeAagHsntrfVBeM/F7y7wkaLWW5b
dhbgQhfK7Ai434t3n/RicI6q82v4HlJGMGzLLSzZ9fjeb4VDDYOAxWnd5GLWh+522pLldw3nqfX9
z0DIzWxnW6H4sQ1Qh9Tzbm2T04NixPL70m2GFSRZ8AIAfVXi4OoYi2LOA1TsXhalFKORdCRffzm4
Gls0Q4vQHkSZ9j/gfzi14HcnrQ1du+zW5kJTNTBljKwJbRFAgwwAcNKxj47N2yk9jN3LngvA7/wZ
NofXP7phU59/sc+o8VToCfb601mzCpqQDt7X9NnfgmJWVof1ZV6ZkXK8SBZEtzNGZT3IFncCwhcz
WInNWRIOlTkUwxrOPr2684hP7hXJCycyqQcKzp7xBU9Y7q3a3kl7REcId0qMNAekHU2Srkrdk0aA
wuOQiJNmO3Al7x5v4uW4teFZyqS9oFBhzX5UxQ60NfM5uvfyUD+XE7TCisDiwpFXpgcWUX0OCLKd
SD/xTyGWShZBAUUbmhAT4V+JPBtOjexLlU/LsUEWBggnymHcphTpOm/+pgTTdVvIwfFPWsLqYulf
3eeAtkmzFH2M8nDFSiJDMu82awakwtAZiouUCGlxc6oSYqaOwWpT3V9pkkAhZGCnQP7Cg83BucyN
XtImLMGEiKx9O7lA8NTnn2IeqBXiHKhDEB1St8SbDWhJQP7/L0wTmSVG4zi7RPAfa1QjS3c9gw9B
/QaNTMAiOkXxNFGQcICE4lMzSUjIx2M1EVUChjqIHZLCAW1JJIWU3IzHY/JtVoUfdEi6+RxUBgpZ
9U1RhgQr5CAFpI/wZUoxeGzjeAxXpMBnx2FEuEgiz8Wj/aEOPSFi9CCD0JHzeeKTiaJhtKVT+Iih
mFLGitIQhyBPYV6SKL1GOfKhv/nPiAvm1cIH2LasdFhGSRKsN0GSQFokOTOA1BnihzmZbVRExQUj
WVMgrFsXO4t2iye2o/hJj+BDdQfNwQ2vm+0weKykD4b7QbnCuFI81aZ8SqyHoVIs1cG2eQwVeGT9
a0lGyLiLJSIuZNM9raSl3Hqqa1uvry4uri5+ihcHFwjcFVGUXu3Z6Q/pRBcParb0Vu/+3epRIgeT
dgvX2pNTjCgkbpQ+CC1KF2iZt0QOhUIZ2BdQ5/4RXeUb9AbFhEiAYsA6SF37KVUHRvQjxZQMBrMT
uRDW5xoYwBAeHOTdLyInLlmgkBKgc09kJjpshM8sHzRfpCnruo00FFU0kiJoP6GBetj6OWEeklGT
4OhHRZufIul+XuYGXk4CyxT10R7sjNuAJuTt9I78Shbf0e/0N/qOKECPY+Yti9IEqeHCuBj0QdWZ
WEYlFbmFEFJ1cvUnc69iMRdJKKDsdB0k3fDlwAzcQbJJmt2ES0HPIWWOhKzspVSGC/7SItoiIeHg
4UFBOraorhDuXmXBw2PDZCMDIV1sdo/+AN5fule+mAMV8uF/Q4IAzeIeKB5dukbvjrlyKEkKdGSP
EQIk+4+mM9tKXdui6BfRmiLla0gIAUJdv9gApVIURLfg19/ewz3Xe/Z2W0CystYsxxjTLcJvPnFW
qR+5zrbJyh02PPlZ7fWVjkPWiOQLuagM3uMOVhdm5RtKAJQGXO74xMocN3/OlQfRPRWSZNOfWlHn
gfPt535gNPh9bp1lLxI3cBNUZkoJ/E4vyJ34PvXPt3GOPJR38r38s5BA8VxTvW1PkUL4anB93Huv
xynijGdPJTMSW8/aauTqBleoo5jKEtZgP4YfR/V3TXEiEGLL3ffiKToo7QztfAFJXSC3Wt+ffY/W
LFjpJkaJumLT7xBsBdN5hm7PyHWHDoDwADwts8MPTBRDUWUOQBZAzHckBD371d68PS83rwxhyNdR
6eE/hjyGbyOAzgi3W9u9cAnA8zvIuDMD/d/ylKFs4e8RVYL49g2VjvFvf/Cx9pnwKVDovwg4LfVl
fv83nFeCD7i4jiY4J8uH9hJYrfPEn4MmAPevGpeJt+3lYnsFYlef0YBpV9O5r9tEHI1p9ajD8rKO
V6duGkWfiSKnAsajCJUkwgTEuipBs8MP3ABvD5tNfn7ZGX9EDDNxpvoNjQu/M84o4090PjuMu1nH
bSa0o+CGtDcje6ivoqOUYcUJ4aS/gkS3+O3TjOZotaJ65MDyZgSdEpZx9FRbzvnEWjSKsfW2v1ON
K8F6Wq7FDLzpdMbD4RBd/wNaLxsuiznnOy6jv0FCulGjdf8T1uZLHgRCrfL+WSto/dzrfBqDWnzl
AqMIZVy6zjXvSTnbcyLMP3s0avdMe9g5E3/B2qDkAaKzcGDlvwKWk/VnbESuyTo0WcVrNM/X5+0g
BmgYx4H3z/x2FOgb42Zn6TPY9ypg3XloneU7Y+RYQca6DZlyytUvy034BDYC5vM2Dr43RZOnGQ2Z
ETMc1posC9fTqY2bLHW02ZAJqRbFCnxEw/4GtSkkipnT6vAM5kMit8vSbxoNH3Cz1hw6awZ5aUQW
mfpUKyI5z0efX1+iEIST7vXa0w4idIgU0Dj4iKjBZVj9IaSC2hYuVc/ZsyEyiTxOlJqHw/Fy2fQB
ufFtDMl9UDMgjy4xmpaI23qtJ/QobsFL/+WnFvZDFzqaO/5WjD3DG0IB235M/xiocW63p+t/LDYn
lhgDu9oY2WpN7cRaFaJRhXWnHwgxrruoQ8xigHc+rqAUAlUWaIjoGpU0gKHwfyiFrVmadrv1UTLC
Q5+m/N2lmE8pRlENuFDBDE0iREHCGc3/tD4aUMnDxDdeCY4irIkWUl9i2iPIpovD32UeaQAlvIcp
Fd2CJR9gxgC1itnSS4G1TZI4jjFcJQEf/H8q3VzkPp8OggFk5FeMk50OHc438RL9nybApVw6Zf9U
wjh+RzemxnaIp6UAlo3DcW/oknmqb5mteBu5HYueUzRgGFmIaVqOS61rehBiL2B9OWZ/AqhgSsAG
ag3Pg4fQaUcxRpSkK46jdlTrcA72YWPYHC87tdrQsQnMqRbxnhkdno+VJ6k4Bmq0gF4HgzX4UX4W
Nli/0eAVuc7pIMYw414xstxIu4OB2QwFPfR5bexmO27HA26X44E213AII5+MisGGY6S2mGCCtVH3
y10lteaE1PW6R+DU5cElgyDmFA6YBtu5yADNoMpf0f/fCFYJdwz4az5n6CSHyLJ/ezqfYoldOAkA
fBMjFXWOCSMiZ1LwlxQzYE7f6RGZUPUfullRc1jbsFqNxrDGZOKlpuPAS2ur28jN/dPMT5X4mqO4
eV+kTgSej5GQJWQ6x0ywGTdlNqCXXsvmF3OXJ9pSXKI3yYWyzlhTJDrzDeb1ojLCQEjAnwN84lfj
h7w6eXqM/qbP5AvUlj9awX0z4t1lsuD/gwTAbLaP2GYRK4r7JrRj4fVaCL0dOofOnaVy9TeaZs/o
jhHPyWcvp4+EeT90K3P9fU+jLxWnkD3kvwFsF7+gJdR9cafsSc4DbSVDGR8xpWRadmv8OwGIHDN9
NtEqQTBHd92DhWBY+FbL8I7bMUEoOOsKCHqjFsBuY8utn7R5iFrJLuyqfRENDAAwEXnfoBQbPitM
AUTsdwCQof644xQKDqk0dy9nxIYgPsABbxiVCaHyqtyhd4v9LzDq6EHVM0ILLSbzBUOEdW/a6xHv
8K6AruIBx5MVZW0Jy1+Bi50ip+EW6Q7Yi7RI4d7vsahMVs2W6aeeAYgLhJIDIj6Wxsgae0Cg701X
a72BV0R7qsYxhxwPJOzEipDo8f77+FUs67onyi1P8xSUCabkRPeaYKmGPlXTkMqw9IEQqAhbz/hV
UBlZUp7YygiKX6RjQOhHUZVUjdXqrsR9XkC4yKKinOLDIneodgYAhq2Vb5vaq563m2PNYeOpwoCJ
M3SG4MmHtAoSEuhYH+EK5YRFuu8s6kAtMYeSDH3Q9DJArPOIoFFqljWLHyLgjzXCLCPrYifHzxkf
C7WtEKtSbye9YzEinsd+vB0b/AkScLmMzQyyrTebA1L/TrlkYMf8hitxDtc5vv9MOi4ej1gURia9
TwGGtk18xELALGODSAEeR24C75ALYlf0egYQTp6AwcaHg+YYI/HgaHRG0fIdYx765Hd8HuZiyhk3
eJWX5Wvrkb5A/Hlp7ljDX3eaoSVPcn1/9Y/Bdq7jc1w78w9whIfA8Un++3DVImRywqrtMpgmdIAF
rXqsMrXgAVESAAcm3DFAIfviLcCKjJE+5MtMP3cqnhr/TkF/ZsCJg+zzLQzV1lk5qFC+TCq1CbHB
M+7+fcyPIE70AwAPWb1fpklRfmHIQFr8DZ5+ido+YqbGMOIj8wvKTGbOnjiBOUowst4pSjsnY4/L
r4YV0HzPtZdT+BQAUXumvkP9FYY3EGDEVWif3+IXxllYJO/D9RbrhlJuVAE/yAuh7OjYLsZOZm8z
PtcRUWLpjRSMEU5MfJHctcseC++4YKpF9C/+aJ6pbrsczk1AlB7EwzWFtF9nkgsP0ao3ozSYFpHH
kDeYdOE9ALrriVJkNub4gIehx58LHxgywk3xT92goaKxK7owrBX6mkMry/8RQw/BfvYe8dhurZs7
BHveHG4cOoHMdSVCDyFAq5gK52rLhAkoY15hPlg6XVBhUsMnoYw8NJ77KXbOBctqxJZ5BL518hHx
5sMmjVSC5jOEsyOgnvuHeqPOXHb6AKHuF1lG+6E7xQ6j0yhjUoemjOS0E3XGy6EjlBTIdvpHkek8
MuicheU0RhBJbCpmCPC9bZ135IYyHiZDCPBUdwmoK5E/c4doO+4/UFydd4g6tAzgcT04j7zhAyJO
T0SG+WwXQspDzdTX5qbl02aZAANm2CoMmPlhvPBlylTIAcM4aVNUOk4d2Ibv6SbPmjrgRFnt0wJh
Ux4HoJVsLOeFOqYbpspA+XemXVwaZ6YKEGI89l7KPXdhBUr7pz0fcaiMrWNDNS4gmUPUvJlLx3AE
njDbl69wvpm54oe373HLloNBoAwToARobrIYmiiNNxskv9mFv0GFaTp0kwLwmTxlysc/zF0VxJ2B
WDlZSBswZdZv8+wZtMQgo+QB5W53AuNT2OucOS6SWTIeZ26ZX/GcmCQBjIrceOzHbZ2yKEDXTN17
mCViHeZ8/3JIXBGOJxecvQ2346blFmKjcnXJJHZmUzV8MTZ87aXIUX+v3W0BZ89Nyi/Fmz643ZcX
vo4wXJ+BwI67UZfhZXKIJ1xhn0fYGOYQU2fS0fCDXypny+f7ZUejlpmfHSOT3FCOReU9GbX1xvHg
V5zVMsyePSe7GY075F1RLaqNa+QypECEgPwCKcyJM9TcYOJIuLgWbAb36pSfBiEk5XSunnM63PBi
3wzlQrAK6+xqaR/4oqbibiIc7MGXgBPUL91SAwvJ89u4vFTVg/PcNcHyNXbpEdYanUEHunjpqj+x
+8NmNIdsTEOSkh26EnY0Me58gG2x0/sFkyEz8/T3CVVwbncXt8cpQ48gwuf3qPL8NUY4QzOEA/1Q
1GbsdRPMA5oRxB0PXl8HFJe7UijtkgIIxWvqRl/XRlM433Wv96/W08cQGlgctN436FET/alzAk3N
ktEIrS1G5IVplQYPOEVc/AJhQDMcZrHSzhJDLZb5VisHqVhh1AC/wxSn3SUPqdcX6i2kIJ8ywBJv
Znc5i9ZasjvQ1EM8DwYjoRjXtidKsvfLZRGrC1oQnAO1kUUSyg7Fcngvv3GB3KAVUDkfe3o/26SH
zhUQmx4B5Bwt+k4bSzJgNSxMGc+QiG2tQe3x6ernyoufrteqDZRRLSI48t2pqFJ9tvzp8ovPNc7I
qlulMOabllrNtgZ6aC7TSjYrZ2BkSubVqvuZ2S8kkGZYTas6Tse9d9NR3pBUbnVd+D61K4I9AxVe
Cpkym5dZ8dV7M9a1FsfVczmQDO9BsDsGmgE/bn3SSiZBG69BXvXsy+STV5iH96iI+mKPykKNNrLS
9Dc6zlkqf/cAJO6HgcxqLLwSvjceWD93qv3O3iCg/yPIIN3ADZg6GKb81vfoHhyQD0i3SRnZKqcD
f22qqbLLrux/MasvpkIBYY1BbLYciohecTi7TIUQ/Cra0SUEqvPw+9GfpQLyAPLzl9TgxCOkhKEB
ZfIMh5vrfIChVoUX+tmuIB49XU/nKgwXzVF9oxIXjnq9RSRKVWZM+g4zKGSwSUdVSaiQTd3gxFPT
m35jJkw/af98olPCX/eJsmX0hd3O/o3+5ac6RgAcJO6gKzz5Jg5hAAVWmbawwinZMFS+oB7jeXrG
EONDiExofuMKNMx4nFqzx24dsL3cY9KAj6RNJvSkLOyd+14y5id+X6sKbYqkpFY53o8k/WvRxhHl
PiSVAEl+8FSDmLy2zBfO4SOyUJbIyynAQwpclGF71hEfhgX6kv8yFQiehAchmE5RcgjnUQcjigYR
szlJRvP1ZmdMHQxTbRRn9LbZaHBx08e1trY5xu46/YxPSWyvVLSW/sJH7YU5VDwsZ27toq84z9BG
5zdgGLWsFHvG79DZx0+UdzCwfWOVrFik0//GtOI+02P9WD93C4xZdv5WYfpO/HnEsOtk9JdbXhDj
z7/Jcn1bGq8Ef9hzZLfxbo5x1bu7tb0QZwKhQjoJkd7WH++ofc1PZMFfiGuz1ytZiYHqX62z5EbG
tbF6ksdwOB4aBx+aWVXQasQuyrcYvxEPm5uvuKEmgcXC9wCRypFok6cWDVJKb+I3ERqDa55V3mnL
mJpgndFYUtgMgsKeng9FIPbUd0gpaAUDjuLS6CfWzGjMNMamYaRvdBSsOy3qadjK6mz4q1aY1pED
3wf51x9g8wJ6bCBS8YenBV0Hb1ICOQbyTZW0Csp0Xys6BajkIdpi00CbgGACGYQ5Jh//KDpn+6KQ
UDj9YFp4v69ALiunD+bBuuA4/EeO33LOiROhy8FhyAlzrWvLDvk/2FaUzUD9IQwLoy5n319sD1nh
vVmW9f9I/LTdAypre+A0uDFuBWW9cCSiB8gV+A0PhB6vix4HcRJFtQVexVbICPunQTbXZNnEWQq+
The4l08wV2PgQ/Q/xepJW/NHUWNOnR2hxu2iW5IZBjKUR/ALWPJKCunHHs3kQTIqTle8pcwSJ61L
XjSRFYWBJMiCN1moy1uFd6eLs+aHQrD4JoEWwH34bwUlYiHfMY9saGlzi05APW680l+9FIuWUi73
AY+pBdF3zjAfnrOJvD0LiMrxwhuRqgaPbTQyg/aZmlri+7k5XR4pYHcnToxMGFhTDIUf0aAtwUCT
3hC8bRZybGdZt6QvsSmkiJXPwtYhOeWcThLL/M5LqkBnA9Ys3J8Ah2z3cTTa1W6dVUIQkowQSKfm
kUEiiFfsjSVUXkjJjVVkh+pUe6StlsxvFCr41FIRlp/2V23tPtMT+CeK/sKnt4kwDZwHeQDZbCEM
EoqpB8ZNKV/4FX5G2bLA6IGoySBWp0t9E3J8wOvRPvs5Y4jC6lDqE9LuGOQyA+Iv0UfbGdw7eONq
noJV7mvZc0MZVL7yzPHcEFGCUnpBGf4XvUQBLC1qiSiGUCbHHJinoAhCMMcURWrXmsRnolc/+hXe
yqDx5cUHiOV/uTQnMyIdgbNK/AF4oO2Y9fetb9yDOA8r3Tu3L/C9t8YRXA8/zkZETzFUCErKKagm
dt0zUBpJhw9pGbBfATSuA0O2jX9t4D6dQrOw+UU1oRW2GmErpZsMwxJyUBvIDjSnByQ+Ss3z8jtD
7p550V0NheXtgM15BE4kf+gbRauvNixGZLCvgI2KUJVuaMkKy3rr/AOhLtdr39kOZKLeODXXRIi1
BLh8VupGtfw73HfK4CMuIHXd2XmIIjeIrApsiQCSGOYZAkOHgt0TbwFkca1SHPUeWqRZu7J/yGkI
2L1gfYy0VuhUTLaNPKSvWSvFKx8DIs4ZNsMeuutnwJMbsPsF5zJ/eqDNVKZK69l7nSJzaluNk3Pv
1V8AAwIpMFbCRKPF6KHH9BDDaXXrK3URuihb/79zin3gBzhqHj3OBOp0GGhfwGveRysug1rgXQvl
OVH+whMqieyMjdKGeSXWlta9uN1hcIcJOdPL80Q51Kspg0q4+I6m7LUtLhAPTHMmPysM1/YsCfya
xYa3yvVF2ntIRJkwnMoku+wGrnidLId4heTMBgIElxXQfH+j7K8WSHbWRHufAT69JlHsQIY5vLZD
rfsJNKaqlB1T+1L6eQLnNtchhGp9V/5Y3xVwbZRW6ZIU6MSXo4c5NUCQxJoYHyWPDsRX1TTgEmm6
QaIOBr1yrR1HBI82Lu0tGtmov1SMroPKP6ZwAb2gXjb6AgUjtfx+uzRfFvURguPKMHWQlO9ExGzO
9SGSx4pM58ckiuKEn8ee+WhxwGqeJKNXDBKQLoVYqoMsiifsB1eyB+Q9yoAgZBajVbYHMsgGv+xK
81o+NL75BwtOmcknWG7v8zrSc87im1Wzns0vYjNlLLlkP+w7xOQz9oOOzwxaGqO4Ui7Dc63CKYTe
S41VWaTZrAp8CB0hq9SKa4qyeaN8KJBBuSD1n0wR/HdMl3VOz5QweBm1QTuIwoVI5VeId5KfHtJi
lp4MjWisRSAA2GRf1H/Gd/DlEmd+q8MGwromagzveSMMNkXbIsjgiDd4QDDbSMynYoRpTGfh5wne
zpknVOY3KHUqVkML/5vhCqQdcBtG7yS3oU+qXmLZd/VBO2h3eKGoEzBO3qRlvf4iuABH4FGA7sxx
sZ2WQpSWmFboy2p07Z5gt8LaRQN/l+yX+t0vPMYaTJx+G9vRZiMwOAl3XMVbZ504HBlDmwBWaULl
1KDhjoL2Y1tS+Xcmvp35dpzaCmsiRno/kHS+y6gNEi+xijA1T4nYScmLoOeg3n4laSu0J8eADrw1
eqB8QH7DQOrgq4A6vS5d4UjoNo27kOYiQRlaMZh1mJMEPKvuygJ4uphdyLWwjTnYfSrul4GySe50
m9JXSNl0fKzk/u8HCqtaOXfbZApFOGqJGdJCDSwh1YMdctFRl8x8sj//MyFiACGI89Fwp4uVZXTP
u2vkTw9IOUarlQFZtniAWSDqZN/prYNBncWlT8lLy0W9/4rGKwHeJBtdq3cEqy/KKFPG5Cv3NiRe
jbAWJQQoqFp+tBGZ5FAhZfJj31BlgPmP+FnDG2DREk19krZJWUaGdxeaOPfv2TsDpSma1+9hEKtL
6SDm5JOmkftO4bLT0aYJDcuH3tdHQLcy280DEt1XES1w5CULafZI9V9ZHYRrom7Kqux6i9XqkZf0
nWdpPUnMtAyj5FAR76jeS8jOWc0eLFFGOpv9q4f1ejKIkUnjPUzw3XCuTvIKmKZ7Nx6uzN1aIakD
OAxDSnC7yCOO6RIs9PRysti24alX5Nkb/es+76HImweCaDSGWLV8az1mXhjcH9sNfGOkKnyewXA6
1jv1fNu4dBZsTWMfOdqGj61wRiax4B4N7ZxPYvZBhwQbxzNEsYqnasj82d9HXQoxlnLaJcbrsuKO
jfBhuKtdJQJrzCJgLLxtd7EgNuL5hGmLXJcyeXiI3o5Rbtfcwsp+pMX7AVHpPTyVOuXFO9AVSjDv
UQHLEVRgwK15EvfyhOi5wxBxIrynUSbSPAvscpznvFKzoCJUWxej3ETbrnOhqVGtvU/JF4BhoXZg
m0ZoDwUyqRRmVfp6q0gsO8ad7Iflr8zvtZkfpKShDwBt40cUpjShEqSlJBnAORrqRLfUxAjByi3t
COhSEpf74yLIoO/nUfnHIuiDH4kOxI0T/+g1xCTzbfaNh5MwmUvxJvSpGvMHJAVCycrPaI0D7OzY
WuMI8QPWuEpwQeCsgDTTC8huOaYYj4TdWq/DJVnHBdrHODj7fdcau53Iuh1sEfWbglq0B2jyarN6
fgtpMhtF0N+losv/dK4E2CVwjb4CRQIIxLWt6nhNQC/9J0oyu4m2WZeQ5zDkk549LCsPICp9EMFr
HWvolkAYHgNi27KinsRzvRC+r16Tz/GdMALKs8p9QcWsKzFUjgBcZ/dp1AGyDi1tfzfzB6fouSFe
Dz4Oy6AklWA727dgNAnigO9haZDfIihzfo7B1D29Ne3xK+4cV9z00D2tobt/BhWbhjRdyCQBEcuh
dpuxi3UXPi/3v9bM/FSHgRsImGPBn8iXVCbXBL43GtbbltN1qryCzERAXSXtLaaIEdC2o+cAg5g+
DWuWpZ8Wuo991QVZIV7nviBt2rT3h2bHnp/ajtoPTJKrBIKbBH5NCfPw7BRLKI9ssir4hqoR/BHz
CKabolps44pGAQNBb7TKDtRBHrI6SYm5Hx8RpZX1e/Qd+7VPxmPSRzGuvMbn+kdkv4jRFTX6LPRF
LNrYHVH+kujrXGdkRtZz+KTCAi3EkEww1wNT3Gz5/IZCruY06GNQH7+oO86XjMj2TirEEnAIgDgs
ufsv0CRuREsBKlZK831Lcov712xn/sJ9BKwgfNDTve65m6dE5k+pELy8UlTUQ61x3erzQheVSj5Y
saxe+I+ttmc/MYUSHcsnmOR39EqBd76/d5kpfxdwx+xy+6VrhGLzc/vlp+g8+13/A3KQnZBlpUFt
q0LLKsOxEEoJpkI4hJ6XhcYfwiCYNtzhlMmF944T90o5ssK+NRIUtutGk8bv5tGy52s4VNI5g85/
bNuBP3h3zZITgKmyn2Fx9YDmYH0AVPd0ufoPdyWFoghFokcYXJYXrB/MWq0XHjfzaKlVbcPGiToW
E3Rm9QWbkMIH5R22dLfempAQTV4mv7U0RJroEHI6R0k9nE1eypQfbbHoFF76jWbtDjSctmEmT/QV
VMMobQ37/cYtCJmQzGU0R12SZKpF0NxxJV1KM900bVUbkzRNBBbVBHqjBpgCAm8hOM9pT06tfM+6
9XP9gcCSUuL6BwrP+Dy7gBpdVzMr8IjZFVJhxcma4x4m7wUl3RMt9XxyovNeSkxDeMqIoQHK9gvY
IQCdvqvATpoDR3r1NL/5grZeQwsKU/HetQo3bhU2EPtyN7HA6WB3KP9ATdrSwbWTcs3/UW/2IT9S
X97WEClgwIt/5yHfxEsgTF/Be4P6MGqlAybjMCWGo35J5syl68wjQFRTbCiRN1WBUyBq8iuo0ht2
gmOBUVgZpMYELwMhupe0AO5Sjfc/MD0MhWwU6gh7tiFp9v3uNaOq+H3/xdFg3rvqrtZ2M6VY9h4o
ZvzDKF3h7w2S+Cutx5pQmwjg14J3hlZy1TbkBFzd4/gpp86iCzU9Jvvx5ay4aWmTTnIB6Vy+AiyL
f8KL2JE2VJMqNC2KuPaw3oVWbob3lmrYN8b4RwtyRvXHNtAv1RPF1J+Cl1otosYDltOduqfDBTZw
PF4+YEL4I8/goks3K9jS/bRNJjJh0/9pvWyGdoB5AJwy7Qrp8XNAC9yO6jNR2TftiY/0s87YHkxG
j6M3hhTZOjlXoQTUHPA2yKQ/mpGOc4j+VGLEvVoCqCT8DBwD5NnYM8QFVY5nC7qwnTQPKDXYBqWA
7oqgN6Smk4H0UD3B/5iAIQ+IXwVcec6gqNvRdlRlgIj2TOnkN476phzvBthMoFdkToMCqnmfSWHt
pqiRjeI7TFtuNcq09SSeWgx7avK4w2L6lBbfgvLibR/culsiuDSX7kdI5v0LSujaIMAxKG+uy7/o
l3gInvh34wnX/XLDYPBEf8P8Z3Baltmry1L3MHlCdHcHS/eYVNPc4muDMsR3VO3vlheg8vmfoDB8
7PzO/wZ/8bX59xX8Y88u9sQFw9LwBkFtVO5vR7977qOoymzzlN4ovKs7Kwr1oa1r+YZBWGbeGMMM
2Rp0xIvJufUOQKRD8Q7aBw0zpD0OAImLzX+T4uat98nsR7ozTAQt8PiKqDw8AqR4aHzQGz9EZ0Yh
F2kuP0foPE3p0bfO00MKvbF7Alb5WmG7Nw9poVNtb76jIylvpY3c3oqKxeEBicViWZ092M7xO7va
y/saf7++04AZH5r/zsG/FARc/fjy+cKlzGkzEYpJx3jvnseIVaET8dF6bngu/1DSeGPlyzF6FL+I
lVRPtRLB9w0sZWn+WA0OeaZ5OzGb/78hRPkbH05hjiEjT508k2kgTuwgQy2UVKDuj4QCAQ2sK6YK
QM1v3/bQ7ko0yvbE7vtObrhLckNmwZWCPF6y9W/I2I/+Z/PCfBzKBvUiBPE96qbf8ALoChVOsEmg
sM/YbYwrPo525Cch7bYjgN9T7RPTVhptQSrr/1AZoBDBoJdc4zb4qkPy6l6O4e/mBDc6OYy+ORid
EzguLC+Bw+hx9kRCNDqM4KCun9H1IBHNM0BzPzgxewIiLBSQU6NIkFgaMeiM7tkh+KzI3oaYVO38
DS7hflRizXD5+blSo/nXr97zBh2A5WH91H4bzCBit/9GpBrbGgK+P+PftNK8DA7zN0h9kD2Ta70Y
Ps3PjWqjkr5Tp31CP8mkf4J6zcXJCqfwmXL+Y0BXdJANtfipr9kZXUD/4Kn+WjQayIk4zbYwjC3v
6egeb9cxkpEw4v5UTWSbcNh+ZsUUq0k1zXF/VM+AT6HLyXez9No6y2OT41QrNZaV2WeSS0vDv1vt
yqmVY4IAJ+qV5drukyiXujK50W+wnb7PmAi4uCKxQiuDoQBnroUKIE+jvM5vTqP3F1WZ/tCPhSg/
fu4pgfBq5YpEABOBJieKVL8dFDVRDV/DF4eHgt4v4TAKJq1K+wYqfPCxQo4AF0rGicBCoXsgBD8F
uSUiOucZpxmK2uO6+hPsksfuuVEaZHTifReYFe5xdZ4Wf4MjkQjAlcmO+kD/ywr5Z+spKQ2K4QOj
Db5DZgOhPVIDKM7YPoDSrZayiOopF+lsopL2FrxUokuD0x8eW60W5aT2IqFvIxPFhky9O5s44Fjc
S7GXQU2AhbcmuKsFyfarFT1k/sioi+ictSbEJtWQ0YDKFB6zk8ZilPq3WisMQX9wAXxrB1/xuxqQ
g1NApMqEub5RbTaFv/LnbMa4RREbRsYg0s9AS8CT/BL4SLXlVM2+6AmoYIZ4GkCF7/qkkub7Kqnp
0ArI9ylXZovXRPoNwbjJid/4V1dO7RIdavuueJT+GZm0t6C/Bc79XT/x6RPeb8IMihkIEnFqwN3q
xOtE7FCDd0jU2TnVQRZS+8Pij5SqgyydVDrlRGwQF66sOPwBzOuLl3wb+FB28bmxi0udYpJr72CO
Q0oGamfrQZ54Nwfk7DdwcrMYOHErvhXAUj6s8SPqwlgdNavFqL73jpBzretbxHL4BqqFzVPvrK5u
eJirHnDo+ecOaSmYuyxKdfi8+Ghvl4fkOf1oF7vvuMvugSNrDUsNNlpcKx89Y4sy3W6YRtbYxZxb
4KMGXctTtbCnZiPJCpmnjtIKsTHueB9xtGeTz+i7fmadHTnyTelvl9BOqX22kKpkVbzHE4q9eAqw
g5MG5BB2RtodregBEgIi7OIrPbWOCzWXYTxSCP/gti9kemoYU1sjQP8aWdSXSS4JihYJMTtBTNqa
5NqKD54b6p2XR6Xo0jLlUp6wwtffwVa5l585NbCwCHzUzPxWvBQpFqUMbPkxDmWP9FwZhbxDwkRR
LNgDXZUrsiW2+44TlfGK6NmYLcj0vsLzLfPZJdoulfvzbLlBnsR5lTlyZa1CQnnUs4fuHmfzt/nG
BQNAtyfHUo4eUjTl6AfRwWgVSFvfGv+QO2A2T/LcVHOFGUdmoh4YN/ZXiOP+otPlTr9Rk8/HlQUq
xMmt764zzSQAokZ2W/4hGkbnM/xcfqA+yHQWNF62g+3AEaYHvnJltp+b6BrC0E1y3QqMZi8Ummzz
1jyjQuh/P03PEmraiBvsp7f4p/kZHdrPY+QEoNl/ovHoDVvxvcWekIf41j9zVV8hZuaRGamescdu
y09/4CAj6tV/n10B36ATee3lYDTf+n/dwgJTxks+LykcL268WSVSV/IHRYIK2L2flbnzT4OYdvMF
8G/DPkKzoAP7JKwiEblrV5l9ZsmZWTFEtwJLOdHV7gd3VooL8R9zWL8yhYJS8wNZJFtgWh6f+2P9
XGLia4UGneKDDGpun/Cn+SMqhsdOJpa4Dw6jCjIqbdX74FIj/fAYKi/3R0/sLg7oMbmPDrJd+LUj
t4SNXz+8UOHjzHBMqJhS1isooXvlXPGOG8fOcAjYDTuKk+oLNqAmDCiogPwCa8Xexg6+EQzYooDT
3MqnpQgDLiaPibeCY/n8ZQucDkhEHXwpaUDtOs5TO9rXd9EDaecu2gLJEzpY6QA4IDcIX0D4HWrH
1mMv058Mc/iQt5W6F+UeCLefOqaI06IxPMQEiY1KVOgg9tk4cgHPS5QfoiuSEtreXB18Iob5Xun9
pUP+L1M7AE+TPMSP3Yf4NDutc609MgMn9oq98u9w21FcIY+ywnX9U8RWnDg9vhwysD2NpofWNshD
K7/ad4UsvEel1iPz8uJv/PpnuCXKFUp0DMlwKJOEJdTLnqJhE3gmPsRu71tIxYRiitmRXxGFYkqE
MdgFz2XQfLmRyB5MQ22HOugTmNBdet93l8ZjD1GqzhdCNh2ETVmNcpuVZqltGP8QNvPBeXOVyiym
hpv29pFmD7pMGMUrkZxOzoOqm8vN0O3DdlbpU+xpvoYLJDBjWxF2Kor8/I0GsAONQNtdolI6mYCq
5C3wS7jQGT1uQq1A910CC/2UwZR2iYLpkPXjQ5tN0qykmmHSu/t7M1ITe3ZqXzZMTmIDut0zyShs
G+XhCyX1ZBQnoKaCGBBj8giU45OAhkIzxbaVtbbFgk4ZdWOcucwrPKGlrEqnGuK7fhv3XbcLuMj/
munVEQBxfsaldW0ohk1f+hMWpzWz6cMhIEqlqk37Fzr1Xyaxe68FANCndg3iHh4HHRGmbPFDVAkz
wA0OCkXpO76qPHh0huCeShT9NiS8ySX2Z/yTJUWmMUE1/3z9Q37/b/o3va52Q6Y78vM9KkLPdZtg
DNWE/VkBnfnwqzoP3ALG/uagRRDfPDMWDAwi4t5SkJH5bnxNTUAdqCSVvkwiTxHD8i8/x8vGVGMf
GEwHRpCyB5wPu2zmrwiESy/mONtUldKFs6V7hkyPgtSkrpe4/pONHjT1RS0I3NEerbMDeh7IHmI5
jtEDs8QRe2ZgnJ5YTBLS4Dbb44E3kOmD4yJcrxEj5roLuyS0bJ1U7T5IzfVzTJHUHyCHE5xGlqis
W+nmecp4X4lm9oyzEjwhgcn1fw0noUsU55lQZY2f/3gnvsezcYesQEGJbEBXQrCAj9jGmoZVA4pb
1bBqSW1TOAbMj4cak+IeGljCW1BoVmLU8Y4dRWRKTTqFp0RNshN22u4KTYyfmOHP0b/eqf6AVhpi
KNHH/HAAwvDHkC7VYn4XVoOtx3ll5/TMDbKa93jmSknBHG+4qx9T9glVBAr3CKFnjXmeotVqe85G
Nd7dlZWxxpy1TogyVtzCTOgQK2twxhXZBiKboylmOMFR4r/szKCzSQct67u4xEJAyjw5QEcWEkwi
GBOcFR59lGdiaW7SFdM5oJ47+piro1SgAbel9/nH4FEX8CGyge7b/0NiuMAQNs8zbiNR8WBtfSig
+TcIoqmgyPa/GpDf7LRQecOhADuyw5uIw6IfRg/IG6HPyo2iss/sPZETW+QHYjr09PWpmUW1JWyw
OFsWuDcmZ9UaMCN0BpB0E5SF8EzKda0cN+ub0UlDIxW9WhfDs0u9hr7KwAMjfQcWdk/Hxv/ek+OE
fOdnkxt+Tn42pf51dsRIYEa1FWUWZLFYfdhcpyIKqdRSLgxpq3OMDgqZT3VBtXj9ST1POO66t6Y5
5TFAsDDd9g/M+EYfjdvOtmxWbgVdRcsIihfWYf8Wo1C/eFwdhuS1ZwQEYFdt+6M663IkIUm7qVAq
TqIRrxH4E/mup8mC7bGlRDW62OToHRXZH5MS2ssOhX95adRAM8Jk7GssX0IwL3/mOEeN91/PsLgY
lpTODvfTXH0XF3FA1nl/2JZ14n9ys5YlXQHuYMmIWWczG3aYetgKSYE3/JzmXsgEi4n5hHZ2CByy
0jrDmW0Xx8+tYdgIJ60D7uGATAsDKIhoPydvEF6DFlPcW5fWLwnMiUNS/wp2r4f0PUtgNjc8pPBA
Wwx5hiNdkuKkVKeCStETcl9hVo5Pk09ycAaI5ZE4hTw9p8a0C4abPjmbMxl1VXi2P84/IribCs/V
3BONliKwGwbwIW6d6uK0TQVW9caRWK0UOQGJFP3GP32m+gz+EEFDG4WxEsisfMPXfg7RVcM8Yn/Q
/nrjWaOtBgzkE8GLYzZTD3LbW9yj80V7DUJpA6UYllQ/dEjLyQ8UDxlD+3rpLzwSCEzfuoc+IJ70
LRee63/jcYdd3yFmED5q/wRuLVhGQe1UTvav+KYKOSQqdG/p+7OTOio9cBOFYq1iiSdXY25PYb6P
HztlVLiCyqj0grLd6nFwARCDNGFldLLgfkVudfDQu0A0wnl3ngbVC5UB24v27LbxPwS5qEs5Clcn
c6RUguGiwLpwGAzlKao0IAHHOLkpX74rWcgduOP/rYaVgn8bK5y7jjzhr82uU+13mk0qu/jrCgTs
Xf/tBKGDflQrl5CZ7aDFX2rbIRSyz9ptBQVleFvlCDr5gY8x/2h9pLm52l+Qt+tElelDcF1sZ8f6
W1hojLdZXdpmUzX9Wb8H7Qgwt2VtK7CFrFkg5+6P0uv6lSbEayVEZiPMCAF3V8LUUhrx+F7ZCuol
nKLHPjrCO/5hC5ZxI3WLNjpWMFhr4dWQ+aKvFoEAbcoOglBaF82/nR0dgb2cRHUOlTpOrde1Fsyg
Yd3DZtyYTn/F92TXCExqPg+mr3ru3ndExfQzyZp7heB3bie0igsfgEHA1lEGpkkYu8Wg0NM9YDwa
HcHpvUUguKmAcLLUX4Hq82uNlQDf1BLVben5mFCStn1xzXqQMn4BMDNa2XYabRAm0kYScqC1cabZ
cAmiR5DoCMwJBunrBGEn6kHmoMzcQ9d2APviCVQoioc2VDgNg38BNI10kSb1QbJesxSvkHtpokJS
kTiCxxGDa2xqyQYo3iKFG0/th7a1qzcSHoutozwg1gFrjnMj6b+AstUriV64Q2vx/GChFsxfgKdi
9cgSAfXEuPps9U93QjCpDR0xA5WHQ3OV/pbtNwZPMB2aN1DGVbeoB1yhybfAQwmpWHTxblz764A/
iZkw4UYc3dVKCCIjS5uEHDrlM9ewMliB3ALG4f9pW8gMdGOajCDCeBc5E+5HuIuNAqBC3dihnsD9
B3eJcQ7rySv7isEwNPuQTOhES+BX9DWa42vajNQacDS3vR5WH8g15NvadFpBbcOm7JGUZExz1dYN
1Hd6lAykw5D4fB+jJa3ZjJynNsR18pP8MRkPeedQCsP3hKHfYOF8pGqvOJi+8lKNbLPFr5BUD4Qr
3xRLaa4PvqZwVrlKxqJzgMQhiNXLfO8RogykePSMKXMKqLGj5r7ytmFhc8N07/gNX1gaCrfw2iM2
IDrNfOerx6oHS55TklLchJJNo4yGvv3QLS4W/jy4IiLMckBRj44i3TvbfxZuuXhfm3JoxKeoRVKc
/QmemOqBOzuCDjLPK0Vm9y1Yn1SAwOMMTHIzzYR0hnek7EYxjmogY12p8AgFZx9QMgFLsQCGAw7d
eMuLgWYR+beHsgu4p4X7acBd1INBDkCtYlwbLhEzWJIe4p8afaYjZC3Vl36feiaXFrRefgNywc1L
nwt8CvKxc9NhQVEWNB2FGII784Ut7cx+Ufq7IhQxeYjJx+SSeHXGuVS8J/Z93Y6iaStNAjWQW6sj
+BxKnb5KOauEpvU6cT77MgnieNoTNvJ2pz2N0JQn4Pdl3NM7YAvWhXa1Lrvc5I0GF5HAM0AklmMv
igHiRxslAc2MPU1UpqjmIRXYrPP9Dw6LhbPV4o+rcqQCIcjFel2dMi4XYPmNcmyX83Qm5KUQITC8
m3YJNmB/QaJr9WnhZQU8ypUhiRwunLQTsTUWyfa0VQSjkj+KAb/NXGMCHRJ2SCtLQU17CaRobBPO
WbXdjbQ4WRTUYvJ3q2EuO8kojoY5HEFrXEaAFwpQP5S3HigqUUkMcm0qwLyv7+77++Qk6eWD5jOd
yEw5BGFQPuxL6yVy4zfAZk9xLx4QbFbYR8Q/QZpZ7jh47IMOmALe8HgIgljzb0Ma5Oj5qnqDZ9rR
z/Xnhu1wgGrtWo0SuNvCu7ccbIVJEJUxlmQ5MVw7RptY47t2GWhD1aYYgLS6gMeyYvYVbie7BNlN
UnSivIklU0f9UCfBnFoEyAA6UBAEJ6H9TBLgh/bNTcX2t/ab5X/soSOCDeQXAMp3sCk8bAo0Wmay
vPLNVJDJ8X88nddy4tgWhp9IVQoIiVtlRM7hhjJgRJYIik9/vuWeOtXV09NuG9COK/yhl+yFPcrt
4PQGwaDrBOFh129hKMZlJMJpAueCyyLUATDHizl76V+/k7H6eghWbWVJuhohWD4gxCeL4AwXMC25
5lQvcYyCh6/QzQZOxTnyJ2gcn6EdSj4JXx5XNdF9E9QhF4BoKokKLgLrwoQDBDBvP/kbqCKcFgEI
cNrLKQIfQtABYKI40mHkSDIhyadAvhJGQzTOoUfKR//Xs+AfwUmtiOpBDX1+cZcCFzzac/FIYIE+
G1cHmrj/ov/X4j4SmsQ/dDd1Oq6hguY7GpUPvx48EY5FYm/xnc1lLCjTqC63paSi/6ZCoJmiVbgX
eyyxiP6iKSGJnui2C8xMgKP/fsnfBBVqrbic5JsYOgLabCYzx6jy9380jXmXt8VV58+7hOtR/gXs
hvzBX+hricW0/NIYexkOBOTYtJK6kWPFxIYA0f5gdIDPZB4Ij31Jh6QFRVRA1MyQjqSFLr/kniax
kql8zv5G5e+NJOnla2R2At3/e3eKEgw9cUGz/w+FJX+XH5XmOw9Ozisvg6mgK2VtJBHBed1oJMgn
k+WVUgURDJjoDBOkgpeTGsu/0FaEPqRK8u2hIIGwGD1KRAVhRvIIrILp7zf6FXLpFw+09tiailK1
In1ZVluysIaStVOZEAx0r4gSYPu2JwKFyNSR3dPd531QuJ/+Uwqm60j+r5PLAX5G8wEilWitdQRo
SPw0/beWqMkswJZNeB4mTai5n4XUFP7Bg6Q9TLeCcZfxl1mWKfwHJ5Lv4rlZWsTnfwmnjJRQoQzs
RaXUJeMuX5PrC6t2/5d9IGMjG1CgdTw3p3gghd/jnSoa7aQlV0aXuZIp4LlJBWZy2cvPMbKogshY
kKMwkr9oObODZP6mRF4MeyCDI7tJjOXkxhSLDPYRX6HQwwswQS6fgU9EVgFOj/9KXeePXcGzf2BJ
yNOxEXjSf/8nK1KoETIOc94crgBvjVa5zAWjw+iL/IlMnEQqAlBHVOPPeBzhcj7P/5GefAIZxCnt
AAFE//e21P/4eQn0ZY10eD2JMdCI7GFnJUCYC18UCOlfRc/if1HnlNCI30jfUcXje0RTjmfmC/LU
xDN/L8g/A+CSpSLLjsVCNMS/8+IypCl/sgw4j3hj9O3scfuPW/C3aPknfoQcjRIhIc4UDD2PUqxk
1iRqe/Cm8mAypJQe9tSgmPdXKNBTum5E3bJGZBczrP+WErPzN3Ycg+BbBPEswiASgkl89ozEpTnz
BekpgmEA7SbtmQaAWZixF/BIf7KJYDUt94aWMddeC3eMx9oY4ED49+U2PFE4ZbygDIkM2t/guQep
gX6CavIB/vnvW0XZL/kDjSIkythyg/KwUgZltN3zH8bThdzAb5sJFMEUeWKenSZ3E01BxhBSotUr
zFVhGtCNx4R9LFI3AtwiPrFCC2yJRWZVB5prxBr2IeIfLp7kZpjMJTNKubRz+v1voZAJDkx+CS5C
GLDiCG6FJYiFBy9R+FosGB5hB4MElJQq9z5AcQLAPIG85AsDln/26BKzb2qsVKxQgJ/J/P6jBiYq
ahLQl3ByBTMpsnoaFi1ib/7oSlgFmNBLu7uRVpOtyZdt0F8vUGSiByc0ZUIGkIy7kbywPJaYsjc8
GACUyXPZ6gChLIN6bYb2SBkIHvMfNPFDwCK4Bonwpya804JIHU5z+MC93RrYlBbxexH7t78BIApJ
usaAeARnl0BZ6CMh38nPyOwB2mHqjW01Be3YK8edn2b4FIHj88qEAm8xgQeLGW1jGgr+ErSeOr7u
QSO0+ELWy67yb1QaHsw1Mx6aSCoLxnM3lylOMf/4V0MTbVEqIOL1K2efXKjXQEPRVYDW5IbCn+I6
pB5qBI13xVQCJMg693cTjI7I7XQSPmqGqMVLTVu4mkmvAqtwGdrh4MMJ9scW40yRU1QA9HfiXw3Y
vL5s6LZxv/JboLyS7b1g1kl7WuDxchcJWFxE4bkq56xL4DsFd4rUGOS3NbyyT/8FEJyTAxFYq3rF
ClsQbsnLVs5rsZbOB+Sj4lkohr83NjZwT0YEDzjBq5NCCvwRfSAYRcJNkwMK21dXVE3ZLYxtBoZS
7zZQbXDxwdRGJCEFDwiK0UMX9YmqQce9ruRMU1zpIhRsc7CPzxWZ2KVrspgo3ZBPqfwA8G4mVt6L
n78AfgE/xVlqDTEx5YqUA0kCralMVObL28hcf1iS52EZNCGYdSnBiKJexXZskc1JwCurVnxMBLSb
8Llpa3hIGIr2GdUZlgo5IQcwX0n+8DiyOr49k2tXZ5WQ1nFmceKjmYpoL9h38cimrfF3ozy49DBU
YVClUMct9BeIfZhvCWBBLJCFbG8xVxLPTwoi0QYHosDxVV/IjaPOSo5IzMyWRkTjXzw1+63FE0OS
v2Av3m2aFWB1HA4aR9kL6VAUXNvcaS+Cr7YrJADuSbnJ8F1Eh1luWRArL+JOGTfOV57kBan+xRlf
0GgSGam2HGldCCXivseS5Fxre+roGakwFETMocNsSRRT4D1k+WiVoZLQmlOpwe/DQiC5SRx9/E0c
+boco0VPIIsUAzGtwI2CnxGsvD5mSiiNmb46Gj/RBalxqTSnOuUDZmpV8CIKaMeE1YWLMzK/6eSG
9voFHomFDYmYqGBwAwN63lkhXCj9ZTMoaI1SG+FSgfFSvgg3H1GGuce3+xybqMN/u5+p2f84XVzk
pNlGlRu+xZe65dgcamCAYQ1TML+ObCkmsS8oqnKD4FwCnFenqU8GsrgqrsZ1k1KidumsnD0Fp6Yh
ZIh+M/l8/Aw1Jql+Vpp7JuBEcD2Nd3Nct+dNdFjlIP8e7nNWoT4tQrRGiNKZ3B79duAfkgHFA6r6
BSf7OD88AGWoJyv171STXWNaqf4TDX6QZ162zO8cuh3Tsd9RulZCO8JjTEeAoP8JSm9xnuz+NF5Q
hkFQCZTjB65LMt451+g86Yx3PlYF97Ba2CB98QSgxGaiW7pARPyv5o3AZoIUOcjx8P2LR9hMzK/K
qBWhFjUFiktHWp8exUpAG9erHb31J7rsCP2gFNTZ8ObQWQaLigJEvsoWKkPS1ff3hf5w4taa+8x9
hp/91bd5Z3N8jVGwoqbazyZ17x0WC1Gx+aUGi6yMEbSpUe9fX6fsPXr8cf/FTaLkzywoe2fgpOgE
3UbPbQHSeNS/oYFQLStDfMd0FfW9yj8nk6oZ6eu2cx62Dym3/vyThGmH3HU3bOHytJuZjeK8yeww
z2wd72AJ07PTKON8Z/sqqFEowGA9UYrFoQ3tgdY3tg/nZvtUu5poeVTP05cvu03tGDUa+q3DR4m/
YkMmxmavSch3rR4GSuBfw+loEwWMxg9lCliJ4FZr9/YaAM683qLnt1+BmkoIHbtPou509Oo7r7PH
ayjntqO+o2/pvSkEv7ttO9TqkQoygFYVnXLzcCUINf0XzPJ+0ww6gwcpnElZt4W0Gppny7cZpGf5
tCgiGBMiCyAOzVgD/pYEak8bZMPdSKelXXpKHenaCl/lbmK7Ar5TX0HbcpOdf7k7xgHIPmlOSksY
oUhQMunkTF9bhini5yE91O73fspOJnT0QzW9yF6wLf+R9jN4hg9HL90y32CoRRImqtV3e/60gxwz
OmQZEa0clKX7XWGTnakCiX2VLlVtTi6KPmH6+2TUkKabYFmSLnBI6t1K0QCFFwFg+aQg2R9W07E9
T/DhuA6nZ69dr2GxFDaB0fggl0xlOYcUkmnuVBNtyDlTI1kHShprNx3etUYtC6Gu0nmTzpFY8kAS
se67ReMlhGeq03mFraJL9+PduxN8cHlcCEsZZPWARotrNk7Gk4CYXd0mQEzfq+dlVI/R/dX8q+q6
yUb7eethhSgAYcYYeVG3E4sfHrqaC141uYYNIi7K4kPulizagC44CKPfNu2s+b32z3iIZ7MPQbJH
pQYgKiBbjKr8uLNE5kyNbu9Ja9RMC5COashZYfocTjT3ih764bRJuZI1BE0tI06PP1iqNJaXMc8S
eKkjY9DpQJH99B/j1iOwFS/HT2t0d738GbWHR9tyXHSqypV7T91Jucr3dS8xu/f4+Rlri1Ttm6b3
/c1b3RRHAtupo3fLqQGxVvjneO+wgr3VIpqmpebrFElGd5olg3vVndVOlG0NPdDqWC+C9y3MyyBJ
vNsTNsMiBVcYl/3P21MmP8DCdScbuk+CA9tt7Nku8R7gpQiHueoQ2CUAaDu27vmp6ae7UX3td5AF
yF2dqxTcy3ud+SVSGqtif6adjNwhwqDqLOnCR/65HPK+FT5yl+WibtRjkrs46Y1LkHvr8xRJkFhm
+umpTNOv8LohSQQlFOSMRUN1WyVxIzlDgA34K5nF7mjTe77NwRoH93iX+Td6iQjIfCc/5YhWGfWk
L+ymHYcvp4cz9B0+vgG4enSPW6uLp5TODW5Wy2ngUO6zHK29iiGjkn+6f5zre0nu0GyLx+xrzK+A
bGLt58k67D2Bf8Sv8funaveS7lz3t6+fqw7de94ZdnBbeq4QN7pGFYSND/3bfpZKrpDTKMLwUvf0
9a19UOvgPMzF6nTIafO6IriH7w7HUvuQffuNFt6qnvU6fF6D+t1Nd4O23n+2e/aoZe2BmxffqXrQ
Hn7ywLzbcG08bTpDtSAL+Mat54h35cz7mIf2Lv58KB52ZnpnVKTjJ1e87vCDpCnaxAzPytictO7u
qy9HzCN8n7LryqRk+XhN6i+WtVpoZoen5SWg2qGhHNSO+KZsYc4Adn3WDF7haB+LlmtQat6VXqfR
DDRYQdrEfkGbqu2fO0Y4rjH5Guzly+LTOjSdlfnIgtbsCaO1M7iqGwMcZ3bIPsLqSlqHzvPikYSg
Uv6cq1T8yvGNB6T9vFC7H0C0O1fN/Zr0406biiT8MkkBMXSbqT2HKkT9bEgWCbIGs909uOuVBSQK
O7Jxa/yhIYz4KIYtktH/cmARaUmOWcHJFKsEqbIIA/+9MTwx0DMjghzKn93ulAI40sJoJcbcoAL3
mlEWni3AiHHJGz6Nk1CHBRGj8kYzB2HFfw3uGYyV+O6LCFwMhwYGfiQ9TPFI47pZ0rYT+VpheQjn
CJogeavte1CwZhOEd1FGzlAM4lJ3EBYf0l5IAg91MpolG0GbSdtudooooy97E5r4NU1oQFO+oH5F
gwfU/0xEBIWvg66RdCyCLyKW4mwiH5BnEPaOgNZ20k2UtxMaR2tNktvvQF2SW16y0UfxX+bK5WvE
zYlNhaoPX30vrzR9KYr656lKsmxz7Trt9YchfvoVlYi7I0ZTKntveY+GxTA/fqcZlaplDrXl4j6Q
eV82WtQBlXINTPBNOBd1gqaMCFKuJBQ3j4ihdq6TzK1eTgJKv+1mi4QyPCuUEJE0jRlMuIkd03RV
Qs5r+NGQheI0bDEXlLB40X1NpWOgsedXBDDob/S/bJ6XmxXO1fQfdAnBvCKgOMr6d4wQ+Tf8Zgbm
2Ulr3tN7H3YovvBzWcdJyHHgrUODfjvWLcjVkK9g3ATJEjbOtQuFoh3mp9G1cLxnJzTXiA3BKWr3
DYQSkNzhediBq9cTxnmvBhnRMwX2m/hfrCrXF5owgG/uTm67FYCjEw43u+9Uu/U75vQ8RsCmAUb8
dm7TNwfjC89aykmDxnKMFky7Yo+FUq34QJvsAQ7p4zO57ea2Mue7BWGNV287F3Lky/TFzKyRt+GQ
dI5K/2uFam/xnbYDxNSJMmsScIRvgs7cJCugxq651iV85ZSjo53m966DGx4xR3OeRilZwaXLGLUA
Rz1oopwg4zgv1lOfA+G7ha2azM6DZxW2ay8l1owQNVOBAxQCarFpWNyg5Zgo9YAgQaCs/+HZEb+L
qcC7j5/2LWqFOrAKqD7lXtvc1xf6MZxqh+oA1OP8DY0ci6zzJ2qbDpQKtAjInU2Kxwv6FWBAKYp9
4y9kqnmnf285dv0HKuTct1EBhZnQGbXZIOCDnMusaruEywqhpOFom51fcRdhoQXR0HKZEqjvrVM2
Lqf5Av0UWvY05l4P77uLm/VtuINM6+6N4M0tFRjRp0Whj0A6VNY1+gpPDsBlRtUhaPlVKzIzr+k5
o9svosDHwnIUYKQtJ8CGGFSnYHwIB4xxRSWL1QQuy2APDKVKQeJFx/B4X3B5lfudEdWq41rX0E0E
XeGg1Ef+AFDEPwErnZ5D6+JVmVPSHP21uuerZ7W89rS5+obSrSz/Ouh0rfHxQ+SFHhKeR1CqBPaa
c4aB89lfE/c7MOm89irc637dHGsskppVVO8fL1/tAfSFQR08iLipHoZgZ0HwlX6xevJpAnolGCIC
FrvgiZ35BGxtCl1ietq6eZ8BLZ6vExT7PbGglnpPUB3uOyPjDLRqpCzaBAxQbXWnBZ3qwSlSMAOJ
9yLQ+Hgl7KP76q6Hj+O78bWTWWOGyT2LLfBI2/n6btCkkIAhG4+wQoZo+jlAPj22+53KRzfGlng8
Gb8oaWF5cR5ykzZhrXEW63l4BfJPPfuQLVsvD5hFu9dG39zNEeIAJPJydd1Db9B2k2PxAQwc185j
dPaNmwPkBXVPjXFjc9Sc8jll37C1ekJIX3C0VZSGHCYpAWh8hYkZWUCbxfmvmRf9HbDDQJspwY5G
UOq1Hk6r9q6AfCctVr7sDzDgykgLCmxQ+m8ANlBqrvM6zvBI1HDeathJwx3p4xRcPr7hn7Daa3NT
dxoUKA72toSFc+63Fx2QNV/R3W0DQ245zF1rVUc9Fn7P+no7GN6DyhDGJ8Pvcwj34rYdxKSFNtXZ
4IHz1cSm/UxHG0iZun13aNKfv1Re2stKrF37luGm0xLk9u2FXmqxmBWTstvqt3qtgjgIaWaEGSk1
g1e1nFEVIUNKzTWDpohJrs3dltK+P1jcG3hnwDQ0tXm+ziAsTW5KSNn98nJ+dQoayIdT+1YragB6
5eSVo7KM6DbMqP7DhHpG/Vv3MpdqSSn6k7hIx99Fq/9zx/dih0ZGTazvdp4sSo3ilRHvcnejTOp3
ZEw00Ozw1lzbEGMW7e2W9GE/4xt8Y1SXQHSExUpbmZqfcd3BdMB4fvyCJFbiGxx3foAJ5wGXEhkB
gYEl7BLvfVSXu/DTOO/ueVMdRXNPHV3bTsZtyXwdKnQzYWJ9w3YVdLZmA4fzL+6i5BpSXzZiFehm
yOLFkOXd4HnvVmhZq9FV7YYxbWNKxPdZe91Kwmz4hNQCaIfFd48uXMp532xzwQ8rPbxDiPhMSsOr
BuXsTOjG3uq4z8bPhuZvAxdyWvzgeYbOGzvut/0ieKi2rivUvb4KwYzRwKN7tpsamdMZv2Ya3BnE
JJRbdJ2mnkUN5+mcU5eWkooCJN+ejlAU94jNLyOO/N/8eJ1mxBPvmsjhQ923e/tEBL/of3Duxa3+
dfsdGAuiBvKN61C3onoXn58hNW5LPGfZ5CYVStPXEBbPBlzwLEyByS9ae048qgAXaMAIr5HqnMnC
WdCQ286xQWyJcyLYIE/bnBc83azcFyifKc598RgdP1jIRyUVUDhWELq+3muZTKt5A81Inz5D/Unk
pG0uXmvFZxwmmcP6EW6tD3DnikBq6egJVwiZ9oBnnaWq13yc+Gfz/mlcfX2mBazQAEAPYThsBdcE
zE4Okgd1SDIRahv4TXpkF2+Hf7JTZ2iWP9mPSif/1k9zdEvtHUEHyyRQ3jdnJwhwihaoNDEtnEWf
7qI8Pjwi0wt6zpcVDP1vsBsAI5zw/NvkFre2yTt4AcsLXhQrr+yhME+9BukHzddAlTgvCLIpmAoI
C4AMnIjb5MFVasVf27/qwQQlTB5R6P7XCs7GbnpEpvjqqhQJ5BplvBlAh6IWRaxfkHwBYTpfmF2C
cv+kh+go9GcGrYZToK14sU55CbOKXwlCX6OaxbkwqczNZurqRjDHMXlSvKh3BOoBvGwvOBIp2IMX
W1vgduXjXH3YGdbvIudM/s27O8DcnBigHmA1Ot+KclkLzGlFgPtCu+C65U2mEOJkaOgW9HiZP3qe
xL8JYTxQzcD6ZeqyQRLgzyPcLmgwIUReQZX0Xj3lCBDz4UwotOVOJ91+TbdBwHRHxsgUvsizmzo8
dcbLT4SOy+LcJRykLojt5g12PrUepDteAYfPhkWsPNDLqqiG6yPB7BkNheB6g70V+ci4ccqWGFbS
Y8WR6kk5nr71fFSgHTUVLZvvB5AysMHzgDRd1C+ykzRx3sBft0btnm2XW66I2w6p52Y3ev4QdHJj
nXSPtapAoHcvrL6DZsO1/1rkz8NaWOnGvFmCLbN7kiio+6jsnUR6nQi7PXyskMa/us8qKN0LRqho
cRHnNtRHMRNVqGg/50StGmUtwPklXqbQ1HkPJ1ktCcnhaJEjuY/UOyrHyZWo1X2a3EBE8ZPZZVRx
6ssOQO+eQ+c2QoQ1oPQiWus2cwzOZHSatfcIfV8HGObi3H7zoG9nrr66AdgVFPHs+ntHf1ThOgVR
BUAFOswdNoLzLlyYbvsuxa3bRKSYVMA1zne+bZ2eY2gKAD743lZoiuekIJgLD8w4/4GQnELtP74a
R6el6qgdsU4W4FQJohhKef9DutXvGW2B2ZzOqHwI65tXm8F6hNuLksFPx8nmA96+g5OoiMwJMt8O
r3MNisRaM9xt7e+bL3Fql08LbirVwqz/Bd+RDckC1tXau72d5TmMrr+golSHiBu1lwvfKGzacjjK
B8aKQIt4woMmpoHrhr5mdnN4qfpgSSpDQMAsLDsF4j4e6KbF7EWId0Lan/7fQrWRg794b+hc5ddd
XP1rLJ4Fsi1nxFxxqzeLzvHsnJOSRh2FkxWeFpAojGJQCOpT6GMhfpd/m6/wsyXc8k1zotxDWBT1
lIDac7czMqEbNX/bQBlZULP8LyGX5JZKOPwcX5RwmodHw1OgVTCnYyCUWAJ+gBXQqsakXhW8QjCv
hQFAE+8Lzls4kZmIJnSnSUi+fxbh7+QXFRL1Dm7tD7b2e/l67BZl2FbAi2AoB+CSTEDu+7E+Lzcf
0USqc5fsrXt+02MpswFof/H6OmziqvLKL0LF5+kbNxMx2rphspO4KL+HboQ+ju+/l0M0QWKK5uJj
pXtDNttBGxIp0bJxNubpMu/vQJUNTHoOt/mDmuSHjUiRDdWPOYYQ1JxeNM3J0wkYYcZjUiDlf05P
vyh80+rXPSCGje1nwJi8imrp7/OOm0SzVWLF8jrAfP2fvCvqyqSpHuccB57sHhJn7uK7W9FCRRnL
s2Ekl8AVU7ar47fWlR5vuGN/3gjdI+5ytN000uJVgoFNh0BL2RJf/H1vSkFQgMe6dyNGOpV5fG/8
zWWDMknKYDTL+KfN0kCtXkh8Ba2mqo9BwJ7tSm1hQSE35ErpvUG82+sNVTC0de6Oeqi47AkA+qSN
xDUPL++S0h5iaYbM2lwzvkZcNiSffEObUpyebge2QOwJjv9IgWtsb9cvR+ur/rY8sVduQ4NNAd9P
Th0LHB+lU5xAThkwrjGJaGb757jRg6/dp56QA9bmMHNTfK4v68WPclJ15zU2RMRkVu/fvzsAb5Ey
VsbCpsacVvNNMSFjE1IivoT6MI06WDjPyRPFY2GyG5I/V+FiQ4+WohL3FTbA/nUEXqZLhwloArVP
uJKAfjUzpkyVXv3wQf3e+2Y+cLTpaE7LkTYlnbX3mcOC1D6zwjbUDRzeUc9hEwOVaAFAf6BlJi3g
K+UH94KOgIsyx+F9auNZJ5EV0QpW9To6UAg8ON/GP1PJAmdyDssuXTXEaPL5UEiNEUMQHo3x7g0N
5DT7uRAiGhS0CAvj781p7V9g912KyRwJ4Q1E4hMT3x5h1KwU6wUTQxTiyuTiFWRgfk4yQIBTdkL/
M16wJCSOIm0xwFdyHIm2UO7A43suzUlItFsfTFLrDlGMvsarjR8mxB/I5fPFWeocfy7By1O7YGMK
CnA8/LA7BiK5MWLDplrppfNvMd2wCwydFC6FfmB7w3w806Ni8nWH58g8iTJ8gh4Jcwpx/gQCofYI
TgncuqfzNh1hxsC+HSaAHJasQRKA9D1QqGs61ndvc+KHiPKAX6EOUTiblzIQXfjM9lA8KKaz52TW
+nCSUlgKr21etRSzltGpZD0cj71dMjJyfwmxszM/1naQ7k0Z6Svd6ZaQ95fNcV0TWAgAlgU5ln1I
JePSg+yTA/yUFdwmtXl2EQHA39ef2G4bJqpTSVlAiLkzCt438nwsFcTuDvAIPqW+rk6/CYTVmgtv
bT7iAoEyl3SASD2bNAvj5se6wtFzdh6zU75vT3f+bVWNKXeZvSJQ48eyg5hGyaFIHlltqvBH6pbf
JUGLdQMJU6HG4FzQoILp+NzTr02lyy7LM//lfqUqkbglFz4SHgKOhNPilKVD0gtPDjPbLyiKS/wg
h5rvumXBxBagvkWl7QYmMk1g5tin/Olv08YZXNeG16A324cB3U/Qx9T9QICWKUhOgX6bqU8vBg9P
mAMEZ/M3rAU6Yl4LYo/phs9oVa77d+7SyXnISWY7Z1gAwbBFXeHlhSYYFRHbAq8ZCLjkugFrOf+E
c0BXsjWdthIqWAYL9AoIAX4WhNQWCPEyBMFclyiZtMu4kv4x8hsPp6txY82/UlF+JTFNNRxFD+q4
3UcxFctAir+jqxeUCwH1XSb0sOfPGf5ejfPYEhqg+OE8C/C45TLL4y2gz+78NeBSD759aoGFhxwA
IcXTLxts0Y0zf88vUMsFqG1TiFq/TgJsvg23o3oI3YBPTBGsDbgwTilNMCGGN9q+AOtL3aqH+sHe
WGWz++xOBTGb8SkwtRB0ZaMAH4M4POOyvXU7FBnGpW/UQcd5o3uGdDaKA3fY11KWglA4JbzKJ9Qg
IAHrXvbxOjQG287WlFCp0wvSxN2jkUwkwjN6FLGcURdqE0UhZ/BnZihwYlFJZX0KnU9dMAOABW2O
QyADbrlgNaHuxKeBs0m3hJf906UW4Ac4099p1ZvuZX1pDt85F14rj/K3FO9eMKVb+AuMEO7rHyKI
upabjVhr2wfeytqerpIYlCMqHz4mGR4DbWjyhgo2qMDG1nkCmPryZ3EULij6MXQK3RThAfiS5SPe
nYglLz4iNgimRGqDsj5Lp76C+bBLN+gGFd3ce5Ax+6PPr5q6ZeW0ZFwFnhTRjB5ke8HyCVIT6Zte
x2Fit/SS7jNOvKmszLtXsDoo2xbHBk6tigKI+4VWCZFAqAXG3PTeiB+IWoMaX37uZ/9s+kRb2/NG
5XR+g22yf2iufKaUKQs+/a7y0qlCI6gId4jPfP2Rwf66HhRKkqpHIRJ8JFhdYkoSEKoXd75OkO1m
YCecLzUgCnd8mr2sG6AX3uvKRZbSUgc6CiKUpKWa4qjCEWFQONXdi+n+trqtDTCikdiQlL/762Gf
bgW3jY976dKiRlgH5WLAcwKRiyu0BotffcU9OFjQORj+WamOH2sqMZZf5QEfQmH7FtLBliZxSt7d
u+6nyW/n3SNWtHYusGwKqqJpn+MGQBOBq4+pRysV8AbpnavTOBCqIF/uvuI92qZJdEscBskrFX+r
rN9dytBZJ+wQZ7Swr+LdHAuNXfgbkK7ivQ5EZpFPUCnZKM7oFeucLT6pzThlZkLB2m85y37IHEhE
tvPRYytYMpXt/8caTgSQi4iXAmOIcrUwtj8pK62iljqjn0qqYiGNwbMw2uB6vcfvB3nSWwe+0RQ4
zfiS+OoMDOURWi5ROPhE0Fxvr5+Mv0u/7l+dzhIdAyV1d/vL3TWAPXppUF6ovemgpljSEztQ+7cx
ynVOtqS9Pug7PzMuko4UH0mBYRNC1iSZngwfR+2O/aMdzT5ocrbd9v7mxTubdtZtTf5PMZLA9RkW
uHtxdd/a4Z//0iW4jWiYJtQMXOpCUPlCMgPvtl5YRHwtGmHGqcaNggCT0OEjThGV4g8RwBh2iKvz
rk18myHIhlR1/FT9YvIZtaIcHorbAkVJAep0bDYU6uGuKd3HjTsY+w1/0Qxiq3EvHw/59ERU+jRw
BAYPThGi7v7UeEn/vIdmsu7AkDZo9D4dMmQu/DpIxsnYPohNGXDKmoDKeqAiaU1EPbKgCTmgT7x+
KgyZ6O5x35ZE4d4q+0w5cnATJJjR3Pa6bgKaaXU3jl7RJPqG1IhJpH2UM7x/cJfm9IA1SV1IA5Pr
A0QhqDEedBCJ6VNpE0o/jkJZ456n6I1R5QG9AgNAiCRWnGx2h7RLcUj4hTfgZC1B1fEe9hAqVq8e
J1e/hZcEH1ADfaSFlzHxN+uScOiWMRHJeqZCD/nF30yaZaJ/cmNTrQz6GXB/UVNBT8C5IXeju5+M
ILerRFrXnJtH7ekuPzGFERLs0+Wn8NaB1h/hNn+BSrQdvPtZn+bzyZyhI9peD7Xlz9c1F7N3SMop
kdGL4oi+zaBePbtcVEgGwNyZ9CazB03VK57ARJw92m4BycWP9SO8uI/Eca9gRtAep3SAnQ7oRLrw
0OvdxZP2qpWMaCPSTEw3ceekUaG/OASAC+9Y1l5uOXhq7dMV6TOxu9eJaupj+uTVHV5//CH+YSkd
b0z6xDIGDU1Shb+jBYd6whUQSKhkArSGmUbVuTW+76+4yxT+uBx/gr6y7dcp2Advc/7AzQQPQzd9
xbKmlavEP9jipv3hBi4zs0kN9edDlvGJTJulTyMBd2UcFahZDbPpDqhcVBJm1pwEpp+DKkOKzQG5
UmQuXXn87Sk3ODneSph4CqD6UTpidAXVURy2JCEeDDTUNWjRTCEWJogbatRcwIkD8uMEmV8ezvzm
T0PluoYUDIw67veFPnohBqbp+0G7HwicSP8altcHXHpxcwVGbEm1aeP78V9l7ZRk3ukea4Ovayy/
AK6DuNje1rFGtckrJv7iPs2BiZBkHI3lw8CnkocSs9rr3atJ8mCsG223AVuDdtb+4b2FOncnwYk3
4BA4yAweF17qhmXToTZ3C6TSQ82GSSK2lDbFSbv690FEdvIAQamyq/ElY007Jb324BYTYU043Udc
eqB7uhXlkuQnRyPff85rfwucEVM/wH2/7Y5bf5waeoVzS/0aWl4aFt33vOh+2oHiBPUQtsBtYkQA
z2FSrwSERGE/+B1zW6PcfrEAC3O+G/O7HSmHCxqGS/XlKm90J+71rFS7rdLT0ciCD2e/g/vb07UY
pRT6Fn7OcQFhMSuJ+nvkDiJIVlCGIcJfW6hkdaIqpKp8+kTHJPOpxVFkDREDWEIQbNZvNllNEzpe
mxwZDqFx0eLPKglNgqmCUlIrFiW/2t3CEWQUxqzgKup2hnO5vO80sgOQ1ISCP+sBRLdONBihcOGb
/dHgOWfskAdCPfp+apHAZndBl6quAaHcCvQHQv12/3XdN2iCOHnuPE/a21Emm/gDI1Vzh3CWH3ih
5QuhTXI5+c6PMCNrh62KZaARb94+SDLIE9MpYfMURVjvTdv1l1ge4P8N2EbfGU7ihyfWw4IVR9Vh
M9aPOUsTKyG8+8i3JzN3CIa+L3q/VUT0AQn5AT1HqkWJj/zEHfoEbfJ91TWiQJ7G95UJbLz33asm
K/ouIJW3L4/DUdDFiOM5EGJgtpHn8GPK+jKFr/vJXFbKQOG6DF7sRe9icUS4+vCxt3BHciEoPhDz
L44EwI61/iylmvgmThMa11YF6I3s35toTwDI5XSkOFTyCZXJcCAXzwlEU0rUYM047ujlz/kWiYU7
6+txQJ3Rm0QPL0LdbEmQfG+517FKiLHfCx1K691uojhO3RRLOsyGNYqFbsF+jiy1/3IaVgShBdc9
iifnRwDaYbsl5R6MzJ7YRhXj/QPa5qU3KhdEo70vAZ/RH1nrpBGK3xNlhQJEQmCNNGiG2htvHTn1
LUzJWD59y1FG1RsA/q5mudUu2q89avi297Pr4eteRsf2UIVNnsa4sCoo1KlD+x7qd6/kRuInCrC/
NhulbDtgHu5zA50aanFzO7bzqVETClOJClTXovgT9tqL4wTPbbnaI8qYvUElA23BpEKj7AXwe/SE
RgcwW2gB+xvHPnrDyNSLfKE5y8+uOcr9FvJpZ8LzkwzFe14P95RaEOXoju6zG4LGxXikYzY9zJf5
cntnSosj4/oLlFmk4xwwew4FG1Btt4lEbAhfeZ3d/2g6qyU3kiCKfpEixPDajGoQ60UhjZiZvn7P
lWNj1l7bM6Lq6qyEC1B6DrT/1O1xKLe6E7wPNwiQYrELNeD09KvgnfcQPirSSH+83GJKT4i47V3M
yQPA8ioGOshRkxy85tFu3LzxNSKXd0MM4LygCWZmIwO0judltQ7h4uPRwEIzwcN9LSiXjTYDzeWo
7XUyeKEN+jFYFl2t3/xkZ6C6pp34nOPnSIf6As+xhprKF7bQLrg8rSTGSaGWNN3xBQ1AmQlRe23e
ihFWY7AbU9hOsCZgPEFm6+DkY1bZ0dzYyIcAxLKutYQ1ZDHUgRaPcD0k0jD1D79QEX8mEBBOjPvE
GaMGBITGIiDxSTfGsRE3yLy2lHm4avOCVXqCxoFZIgqpv4Jw17TGFcpOHoOlDwNmfTUc/kJEe89n
M3bsL5yBmeVmG1oSm0ELH1kYrsc5mT2QESgZn3jG80XOLPEBz/sOYshxv8xW4MuyhmwmCw0DmI+W
9k9SQSZPvmy1sCsmFbXXLD+okuB+47oFMsiGPdcyU8o3F+sfMbEWx4HYpcyo+GSsM3QR3hmCGrQX
RFtgf+2oqqCAdPQoHtDiUSBSqVsZYqNa4CSTgDtb3j0Uf7zurDmd6blECkTwDU5LaaY99ltr5J1f
McqgNBQuIIjonuiiXD70Rggx0FCdLqU0PwsnwIkfphVb0FbOSECJ3Qej1VxABRBPQLSuJ9IR9mdY
iEFgpvvQj4sBxPjh24nZFTcWPdEyM4ZF2Ygh3PpPqkHvCKQSjX3xgLmlP4wZxtvulaiOLIvOHkrQ
8ZgzhRhDkUySQlfJLgcxvhoJfRymHR8TznSCviRCdyjRUl9BxRnH+25M1OGpqckYKsHcEd94n+rP
DX4NDxC3Zc81jFGPwOoC4XEZq40TZKm+rHqhrbQo98X6hHaX6xxSe+BGdc2KcrZBxYvT3L0HOZ0c
kSR1mdiznt/Fq4GBPUITHztOHq4URNlXp+U/0YDfy7Iq6PcanJTArFy1y1qdx/IYTfbWnZkfJ0TT
RHEISNkX5PTGOPVZpr91WnI2QLj+CWJ8TGuImKmFcxkIL/mKNTprpO6A/+x9nkW6jhWGnW+nwLSx
83RWUGyc/pw8oF/pgAmLz5HI7qxyzFsk5yY+N8dr/wHg2Sh1ttFlbRa8d7JZMkKqGB8Gy5iLAVZE
NxLqPU0AilZ99lCfvmk157Shr7OfzzujFKiqm1jiaJUZ6xEoGa6Ep0DsGCgvRgJmLQc1Rwh8Di4F
r1rwJk97j/HRrFVkzx5R21FSeo3ghyBAtraus/tsnbwHl95l/OwWaIKN7vMGAMIznZNGyE1wx/is
5N1iWCRwli9s12L89TnNwiJELRGw8KqdTUZbgjbc13f4AtE2I9YMDtkhuxJVOF3hgGmXIDr5h/fm
DPMYbA47l7gLFCvHLi0dj5GhRKvH4HNdzHiH+kB/yL2SI4QIxk/FD4OET7tlhBJD/DrJD+9F22Od
vALiK3rEtDagcO8ZT92cWvtM8VUj25afYim8ITqO0UeIIy0Q0/zS60LDQkFmof5HZWWcPS0q9Ty4
e7xxNsGRwgszEAbCcMEebiufkOpAAyLzLnaE0y0tvwGsTPpjHkLU0QHjLG7ekrudXSjSl4WsGNIv
oX7Mvywc/RvEwinK6EjgqVNsv8wzBmx1mH0lazI6BKuwNPvOTr0WHVvCR8Nezz7z6+wFBafGKPq8
/Gbf/B3cYDzBi0quzBgRRkLqEiWPWZnJFR3Nx+jDjDtinDZQPNxfOiC9W+0y0YROcA98NyaqViV7
Buvpyucvdb/4Mm4L3uAFAXoKQfhR6DCZqO6jA/4xX3/3vVWuWGdwA/MKom0AUWeHRblhFws+QgL2
F4TeiKWCU7Q9+ZuPuxojrX2CD4xAyV992OD2gEEFoHS0GwKS+E6rf4h0N7IWbwLaMgGsx8gpbwV3
vnOIVgBUl6vuLXoun0zPhvv+GXDqLr0vVzQEg02XqZ1dn7/xhQVl8cDNk1uE4dmbwv1tRzXXZvR3
NsyLX6Cp8UZy/m1X0SnH+UJMUakiveCV/kWM8PezNI2KKP6323UHqLVZNpiLvbGG34+fi0vnYDUH
DBTxKjdv2JWR4k7PWI3iJwjCHeWrokM1C4SeihcUOiGFb5KLU8xLS56BvZDAa/scd8iZ5Re3Bm3c
u6VUW5KaAsLGlLNJmPqg5/vCTopo2WbgjlocvVtOH8CgbEgkcZHpEwAaHZ6qefWVS1VoeytSEPHl
V6nzGKMyEHJ2lRM5IdY/raYrpAMg5Dtyey97bJFmHjwOHHJZzjTaV8CrOb9IEUqcrBeXOQJZxIF/
maEjrOedSZZn0+bUQe/5YpeSuyOVWYlgyDP3jtYnrQXYiGihc7pIFuFMMVc01ykpI+5Rj760/Ca8
EwRUK8Mzxw/tG9RWwcG7koyG4eAVQimc1oxPoFx2SIeO05L2IFkk/mo7ut5SHNJn4PBhuggKQO2Q
/h7/Aqls3AA+6AOrQMJVBhJoIi13uvBQCrUm/9IV4gf9+Cu+v/yJRwCGAKH3Tw1ZY2veJw96tdHB
1AlPOU/moyPW9hG8jjn2/h10NHqpLoD9cNgkv8Qfn1BawOaufWjr6aXRp8MWxCAyhzIYVer40SXJ
3tamve3KlVFoBcBunL7SS9PPA282f0IzJNdIpJh9SYt8nWHshS1rHupaxkTOYQyq/ENhmllo54DE
kfO5dEypR6RfE6JcrQYhLS7P7OAV8jCwRV9ZLTopILZ/wHOaiLTllmCzTjN6bKibDLmWXEHa2A8U
fEEbgicA6hMyE2NKzffDudfBnRJpuo65zJC363idgLEgxjVktWeXQRklq/WinWN55tTEJt3rMLUz
l3SYHjJNdh68zj/V1PBhzr/p2qVuvgXzOigUKQ2f+OcaH2Mz6PPJHkzVQqAfEl5hGMdwTSrDSOrt
3flpcJi9jIZfSfkbmKcC6qwo4iIc7lKdieO1ZIm0ButY/gQvlLOwWvlwUvD80lZY0r1kQa4sAzRC
o+pdsdRo9emPgTWSjhBdQU96NnOEVLbIvPLDBR/1LQZLRjWT/PnDkPQfCGav7IIqejtlmXDBFvta
5KdjtHaAM22j+TKrGM4t/3er0rmP+M5PM6QRJmTRjaHy6DIZGT2rvlA72jg/yzH85bSJq/KeQwuY
i6DEwk+oHXg9gKXyCh3HW5rbMQBFcujccF2oLgzvulJcAROZwjJn6sTQxGqhPHlja0uhgwBCopEM
LSs8zbKziSIS0FCUD2lYDUOv02sjKsigedm5msS9tz0KTMaqRsceRendiAwbzT8FA10mEnzJeKFq
lFOuk//FcXcWUyrzvhJkwLo3Y9KfEVvIUVTNkBgjEfJaILbBDEiZXpoin7pQsf1lUiF9teAY0GT0
QWY9rAvBcjQdlQAmXqK3/bbBPgDZGDXpUduRy3BHkyaqnYO7+BvQ65t4PImSywvfWewNECMr4nyU
+3kUMXz2IV8EdpRCFUQtsPpboRmpfvunv7PyJLKePH/ZcVzxSe3uzvuPArscPLhxianzIVi1mL00
9+jgn81OYHrzPsyi38X79A+/7Fih4jk89TVMK3DJkpkirOIKrPqAdhXv7qQxE8R36XF0GXiGM6XL
B6ayEhGRIQpJGKUBxzPOvx3GeC/o8k9mOnDQlR+TVFeI2RRghEVN9zXH5pYLWyMmAA7BAd3ntYEc
Zca8HUgIQCKJK/Pef997hC86rADWNS84mnuoLg3k0reAT6TF1e8PPY9+hyxxgAcWUJuUmrocKnVH
IJoPnLgCxRG0iaQoUSDvdsllBirQZQINsJwanDxN0iUF8zhbLQCVH9z6iA8QTnxaugdmVaIflzSw
lsmrKkeCtUaZCZQq/q0Ak/qsbIYZs/fm0wuWQSnoovYZvA0tTIEI2cuZ8k1IoGWZyMQmQCARxVqe
gZpezslf799sVUOxDUUeNQmLq++sKdsoleUVptOQysp58/ZkQyPTOqmtSZZEf5JwV9NKiz4g3YHG
1RD/R01r1Wsi4IEWJBdTUzRpf9Qpzct2yXq073PuAN+Y2gzVJmgBKFmEGkZGJm1TyV2QsI6x2dI/
/dN3qNnNCCIpo+y8C9zSMOzAjajleGwLtcgqtdTV26AY94V8jq1FOeV3bPJacNoLepTjzBzHcEFF
2e5fumCjP2FltewfFR75yRVqBvTxyIL/t7Pb/Xv4qGA3kJBp0aneUoDTidMXZQVzfD7kTyUCA1E+
Ko3Clpk32pu4cqBkoSeJpADSCPxQI9/Eq97aQX45VHm9QuBPWDtw6vwCIzROqqaDpeyfjWvQQA1K
SSwDlnKryiqxTEJ1+Tpga7RbeYuqWQJ2eG/NpC6USzZnY3Q5mg8cmHLocbpaI9vllTaoqv8c1OUV
tLJzFQJfT6WTivVt59Bjh7IbpGixlsZPKIUedkTMlnrBDZItICG0ROimfqeA5f6kjtegm+sIkAIS
mlxla1HVPvD19XFsIAhijky1qlSIjsiMjGRIn3lLYlP7ZWOc5xoK6EtZjVKxG88m2WDFK3o6TBPt
M30CCEV2DTENnQCQN8g53o6EU3+YHaT0MK6QtBd5EwXRsJKUs2eLw2VC8TTU6dnn5lVyQdL0E5AN
6cL8SzPAb/E8ZRKgt7NqP6hHlLLE4dwivcIBdcie4ZBR6sGK+m7KAWKfxtSXaMblqNVvLewbZB5d
tJGRE6Sgq062tB+UcUmxbG3G8jN9Y0RQJ7vhZgbLAvAZPTjBIB+6YurH0uNilfAoe5jDMQ5oXfpB
VcuNXDcHetHs31PtGFDoDknhkNQxU1Y0TBxOL1pmaiEgGYVAFCHCzrsOfQtyXR06tFnqdIPWbBU1
snTKLFBUlM7mIGUfKSrsxuvOjm20d/Lf92kSSqNSV1oiJ79IPCYPJ77SqDBvbiWUbLbEMFVyEuzR
subuZkfwdAHxYiQZKR5NFJFzJ3GE/JotuJD0iIKCgo1klqjQCEFE+LEEp3QkSxB8ViXacWwrrnf/
gSMUyaTFJM2vf74YkgnTFqNpp6RUAJOr9UH+XZcbVWR2YVGzcJIMXZEu14rUWDopvIj6UiyJetVH
vW/1sKQnB8Oaz6jEW7rQFOJ8j5qLXzxSOqDMK2gK0Id55EqqhbzABIEsjIDklFgGdSHVDGzhpzCW
u8K++7ChtL3sKy+D6wTXjYsvFfmJWc9PNintSYLwQGzk580F04QCfUklocWAlgydSXW19KzjmTaC
381JxjkbWrzNmYx5u13fBkMUGQY4Gcyh6A5qdbQruW9/eTznrq4IuukWn4bbUp0zkUxzySBykUwf
/yau1D/f7frG/BAODRoKUPJgCkzrB6vGfJvxMqODUrcwpJ27Td+R7vjrw6hN6MrWp8f0Y3/h0ETV
rJ7tuzXa8P6uz75fLSv+5+jdRxRB3+j+5HPtJ3DiUDV5z4ABnVwAG/CwGJgEz8EqaoxfWH2fFts/
RgHJq12iIsemzaov7szBgDA/QWPaq7p5hVp+5GzCzqhf6BdQaR0w966AfKZV1WIWSeRu0hIY0S4G
9nIAyQBO8eQcB2vMRL/Lot9EopR+PqzzremXGKPRmw0feG2h4NPgUtsN77JYJ04DjZk7YR0NBLpW
RWeDZt/ZOfNTb+uznMSfg3vpt8IukRZnp6LRLdj7wZVphJlzaMxBnyWHBo2pUwyCi1ZI1RpprPhJ
GbQXzDdNphLH/nm08rZwfJmDdg5jWGv8U8GiBbWpm3d1OUoN3KqPleR5NVe4vcTbPoPe0sFqBTVB
Uo7wadEzphP/dOH5w0NHJOJmGeW7iYsakJtGD/C9sSmjpBJtv+aEkqtslex2a7EB3In09teFMlEm
XersaSgvAFeCUm2hwJNsLCbd2xCOyS36a/TOR+RPoot/zg4OkNUzqNZvzXxhV1F4sXO69x2mKKcQ
xu9416kPHgiRnKeN5b1hMoI1q8O7jXwVLmDpka3p73HclePiKh09fAZ2aCUcni7ARkSjWj7Mf6AG
5n46OXcvw10pgq+fjl6gQpMzyDOGllX72bDeeAwkoDLuJloiYGbMfe++qIESZgx48A8tl5+poRdR
SM99UJ6w2beAT+4BZCWeGLmM73HRwDur1d73kUDeGIWJXWfCdMYSxyoFj0t8/0qQY0cSUF6Wvn75
m9YBs0PO2qyheJdGlw8b6QuAkGtecptHaRFcosk5eyIbte9MrsPHFqAvBNx27RhetlGJIrpi7h7u
C84CU91ttKZLdKT5k5w4ze5IdTbN9an9Zvxk7JElOY5eN0JOqdsEOFCrhViolajl92h88Pj71Yiq
ycfBGdctuW+aU8N3cMcv/eG8gz0Q11ZcT1rx3UYRBCE1qX/ebXIvfgdIAq5EstBXoCX1pJnIyJHx
GmaOXzBywQGm8HlZy2rZpCPn3ZJ7/dCS0gttUC4rxDeLQuLlSPGM2adZBvibVLJ38EIYTM+IsR/7
tRF/AxpZ/mu48a/sAZB5cQX/svU0ajT2Vr3UL9+CIniT2nVWKEDyQNq60DDPH8j+B/PCnIdsxdof
lg9rQ1clKRec79YD3twHOc973Oys1auzndgHIuQm2l9nrdu0OBlfibVgJ5ksnMCw88VMF1Pn6ifd
FrNj2fu2D4S7klOeeC+BNUFsfrDaKplC6mG5eIHJh/uhqpI6/t1om7QBF1SAnooY2DlOkYpZIptG
f9G9/J3qHiPoygvY0t053d1ta3C7DP/OIGFKEazBeuVvf0xX4N3ej3lz1d9XipgaH6/GoRXvUbhY
984EMb/CdS5ZKL7Uvv6kw2W4H8Pb8Pvo8fyTIsnoNfRXvYlTR7EKT4BVhLwh2SqddlwZbl7jZU2S
OgjNpaQdylkDztZ2enoPHld4re6eG6FhHYpp4zSvV3P24vtg31udKtETNlex4T+vTgsatuTozqd2
s2XABLz81c/Zls7Bfjn4uu9aWN6+wS7IkeCJy81fxZX6DHwGYwCAevwGNJ+VV3YjvtowGna6lcx2
b4kEPwUVNbVtT5JbhFD4dW1ucH+8WdyrDxPYh5TmUgEI4PFENBggSO36V2RiWSZaRVt/+FTqNe5K
qozEa8PJ/0VkAX2/cTnZS9HLffyxqAjCeRLv2piDG11QxAsuAHnaU3qZ8pdmMzpIUEwQqeCW4K6p
gzor9KTOUokf8B7RubIbvVV0oRUBIxeIOxSTjVn6+LC8iOUbi1ydwxeOwioaaO8N3QW7jf9eaQq6
sfvNSj+D3wGuAaAp4z8w8jVQg/Wu71IOSc/uvIzSYkcGfZX2ftacQ3ZUS5o8Pbwt/C9tZwoIbi6v
fHLeM4Qm0Xi5VK0KeRuHAnB/C2kd+tyttjQdm5yPDKDdMunDaNX7KY3asFYQA+2VaT28jC/SeQ+Y
r271bDBARosCCUdG5QP+ju/13rzXwtYlxFCbeMqVg6pTcM8eHtmfpIGQqw3S58nHYBpmXmd/qZEe
oknSNBrg3msB/3fvwGY+ybZpvoYlmtDjwxAfZG/bh02EqTBsab5KJnWRHFgOCKwN3oHU5FDUcRWO
pHQ5EZLCb3ZASkcwdJhJEJZp/TTdKn/ianMTNCCs3bBKrDolu0wpj5mDB8jPuZp3EHzMohvBDdmI
VrbpnmFwTiuEOLE2TzgpljuFXtWqdqqd87LQo8l++fskFY5dKKXt1nTFAAwBgZHqQJivZ3AKl+zl
XpN3wUL3NgMbHtw7xXgTbkJMKFF/mpaPtkPqvwOrzFCfDtDL3rf8e81+MW8bQ6g63MAP4D9Gac+W
BbzasASv4phiOS4mMKxP04MScLSeyKivbvyPzTqh5jJf3YNzcsqocj2Sa/aNV8NmeAy+vXMG7mlR
BrSV1cNb5zquLR6d0uId906Ofq4e3l14ncaUhpH7JCHzd3CiHk412UQoKpZQq8SPfVjtrKKiX5hK
2zN3B00OZgS9rE0q1Y1d9+N8nFpwwgS16bzdpvPyT+k9LwSP7vUGOFJ/LUfTT7QOy9HDL8OeQeK9
uw7r3t4+OHdgkgVMF51q+HwrxbBFXWnSPSsiPH4392/7+s0aaRn15xDXzBr+rWD76XCfNx787jsD
htEIaGE0WcFXprkpUhIs0NbW2OOKBpCnhvZZBkOdwk5F4pJ8CVXNKfSGYD++xtusOLj2UFPAH9bd
Z7vk0FmPi5IqkBXGNYZOknzCcngAHrrrXBcbqH80dDzwXhzKSJ+ZsBeko8LR0K0tIOWUvRUCWIOy
xzezcogUEwQGjToOToUJSo9P5U3fdjvwXkamplTH6/VoI2Z0XMFvw0/Ze4dRQ7TbN4Mb7rMbvMmi
M4F6qk+ohjWqKzTq0iK9ugZcsYJpoOYkfc6zIYLLz6VZIyD905S8LWv5NKEwH5u/sgdtEauBITJO
H1aVeRzhFql07mLx3AD3saYwx2hRm2Y0cOmE0P5oP718QRPmg5PserrvkwV8DETsBk/ShTcynuCP
mQphHV8y4Zzsc5BytjdFRMg6B03nMHp0v7aYaew22cTzLplHSV5m1GZo9LJoaSrw/tMel17q1S65
ROaVjwTQbw2qBpqTX5c34TJoQgjtR1BtGgNyEIKxe0eqZBS0d1hBRM3OIAom5s17sMjm1LBHKS0i
2U+1TJoh7TvvFkQWUGlSGI5QXoxU6G5TzxAYCOVRk+nXxMAGfoAAinh2dHunRBKQmYBRgQYCj3R6
AnkJXcuh8ueORu0eF+yfFI66s1ypsMeRwof8ydG/A6R5AHvSGVWbdnC2BxE31Ig+7tcmyrpQYTyY
yBpIfAy6sYUfMQyJHLbZ2QRaqP2Ne/qLtuTeVWOxjusYfUv37F7jdXDs7ReFdLl1m+0K7AyvhX2b
+pL43JnzWyCy2mWwd+HbYR0IER0LwcGk/aKlf6Odj6a/903fqZx7Cg5tFAg/wupvo2ZczcKaUY9R
gQOR2s++KffojPb4sOCtpqt2Obj01dhGiwW995qBEP6k/QAMprZGpm741QmPcLcaeu8+A4SJidkO
jskLpjg1n2fKYG/TRM2QCaLPDhHGbfOLyxSwPE2HXckSdDJQhjfmFpC7+TDc4IN/nqOoQwADfw1a
I+GEoeVhs+bjBgQL1+MbK+7hjcNsA97Tlnro6Ho4uBgPTtOmU0ivAFOIFbq3KVZQIHr3njFw3YxS
h7vnxC5eAZJ9ZkBwz+Zc4xqsNM1bWDgieGdM2p/wNXvxCuvskJSRYJT36dU8Bs/2x5cxX91D0QFY
Dcjdu3vCkuFq4iM+PUNig2q95BrhqTchdPFeYio1DGVg9h3dJqMwjq0NFPINbMGEOg5NIQRMjr3y
QI7jaCLYijFnlyLvYosRe3Wb4bsNZdM5JfDZCXEr8O6MutBM+VAbj87slglVKHk1UW9r35KDA2ZV
0Zc6j7FZ2sw32nHjBiIjqD4eklvBZI2OUJq3SKUOalVLuh9ApGcFZk2tMxz0+bqHsA0Urb1bI4tJ
Hx7iNDhp93adM8PYUZWzYbZfgK9f27zaLnnG1wyo/4NWNHTpeQV8/D5uFdz9i4tHojvb02sqGFd0
UleswgslHzokoFFRUllu0ZjjKpTSms+VAC3jb4SZLjjPkRwYSi/mWegLIFtwYPUmbTnGQE5jt0tr
ZvI17qOrUx2fUaDSO67T/XS3VWs1e754rhLe7xc7XPcac5Roek0b/8W4xY20RsWpB9s3lhskFH2Q
DD7dO7o2bGPGgytHu2jLt9cuyGkNhHUOITEwz5p542wUupUU/0ooq+FHwhQTG5x6CuwQIug3LeOr
WM+reTY9GjaHipsJfvi2mH32NbGAGXi7G8uNw4KtnPOiNw2WKLOskhVHTA8kMwKARRDioO24wQED
qFTnSqIPwFowbLeXXA/n3Pt4/A2ZrbC0OFk1eIeKURHaYG1l4tLRqv+tuoNDVP5TeKu4BdWHhPob
2pEjJl0E7Lt5d3dOgGWLLKmbRg3PdHvrNR1uLMY/oCr7YV+RC0MKJiTcuD9vdfPCWAM+AjOE/G3Q
HC8wHKDRSKOLpM9VjMYLodYGN1L3F+ibIxWFwX2+M1+jSrtO6//q/Q0wpGLGlS/Wjjro4GJ/fXm6
7qKqYt1SR6n1VTNJhA88HUr5xACqNKnyyn7Bp93/a5PSZ6D1KPJW99ObCZYzm13UqsPIIKA/y7Ca
PrDzaoMscNB3Yio9roE0qAdVmjz8QKHz+sC0u9kfOrAn+lxfnIRlmFtLYrBRqHJgAI7gAyPwFkmq
PCy+/ixRF/MUSJx5N/6N/jIkfOlmUbacFhOGQM30YP7loMXp5ALPQcZ+gYgmjRIqmUqsjAf3mgXH
VWqbnod/jGeZyCspPmaZ1THZFgy7uOnnlRH8eTDIXlgxPI6DLQFWsdSiu3yzmaEiIRCGTP44bQGL
IK9gRy8HKRdk0DnWNNzRKtOidfAG4kppuOY4+BVnXFbsscwPhG4F5Dq4rhrDTd+H9fs2aHIxcsgA
qoPbquVn2r4uU6F5GZ144bHroPaPofFXiVf+xHk4ZJv0FjB9l2YAALvE+JPOe6N3B+FDyINuQvnn
MkxtgvWlDZ/LmEg7Ql5WZbg5OISt6Yu5VSZOyOAFKAdwnBSNzpTNy/EdNSghJ0o6AoLd2Wx3PJNt
ylkxYhydeTaFIqMSJuFeYFDCUOKSHVV81NbAsYLJEIwNZSAu9gVgPENwxvCaehPvh99AJzmquMg4
kiUjIuCjEWYMcM+is/en9ovhyseAwczbacZrn2oX/xrhNKxYDfyHLU9SffYZm5OB79m7UQbeofCA
+FaPzozMChxZpjmuL4bm2jQcA1kDXoe4bI3IM9A6IBvJc1Bwxowh+dtKnBfjd7CELtwI0w4QlB9B
csAWD4smp1ckdqwZXEPmR5xz2UG3j8ms9cMrdI4LenfpiwPt10RUPrwkeeTE6hys5ZJTLmaSaSOc
42w55OOCxeHW0YlV9vCajyLEujVd2icrOvXMp5jE20XL/pl27RH6XTkcoMs+iznPlmTP5Gs/NEPL
ArcQb3tQ2kkLEmBY7RqQWo4VYukq8cwACW+yuNHUDHZO58qmdbHLMJ7cXJQuhqSXjNQI0JRwqNDI
xRDyYDe8jHr+D27RtIEYfsEnqm+wZ57NC3t3U28eGaCyzk+rZ9uorxkDIgiDFPiCUDihAMf5XwPf
BgLTnwuc1kQanAkfyicttdDXQIf4sW5+YZwi3CscVXebHILDmBm2mad303a7GqQwbe01/Vpu2GTb
zZ8ugbfs4KW1dgiE2j2ilXGZ0G7KCtl+euxfkIqCVWgPYCukZNQgkV2KY0LC22R7b7h11c4omVTG
NdTz61zzKeiqkjlViYYB1HJjLZU6zsk0eSNyClGEBN2tZWPqUOKryCiD6RKTrkXDhNi+4MMzBqrM
tAYy26JYr+JxdadVckVOvUJxzs6LngglUH25LWgWFCv5td8IEKMYTXWaQd1i9J5tXU4yAtDO4a2o
rfyBVbKzqDbY9YYR2J372zBXQ2nrACbIuAMDlF717k+cLVe3Q+dWTpaq9SWEqXlNVyOR8QwkR7g2
USXBMHFnQ5PttKDOM0DJfw0V4lZM4HC6mnRx3PD19RWVy2bjV5R331aF3Q+2leh/7E6uoE/AXj0x
JNq0vxgOIyUDMkvzxap7sVvekfB3NR9F85OtUayI6UPJvwgk7Hu4RbQZLFjTxdga6X+wLMiGrWrA
QbUnzkjkICrHmFD2KN0HwmDxsXNm9LpjuHUAzbKQvs7RwY+lu2GMdom/M+iuMDCC3LVpZ3TWO8Ps
vSw2Pz0Pd9QjFsPdyyjcgNVR+xo2nri7DH/eruZzZfB0XydPgTUamhKiD8+Y78mEUoNLzOcYPTrd
0gBYANhOiM8LYiHPQ6J5NTsryyQVp0/348eUQQACH3xEbe5YuRsHAVlDSsxkWQNx3gGRoMhsBIiN
0E4mkhODxSA7EsBpGjL9ZJGAfxwZmTJ6IjOND35qMGFlwMS4D7wpnCnoTrDLx8mZ+4iICHLHHhxM
n7agPGd+yvL3UBH/j+a0HQ0WCz6xWef0lOL+yqaBlY5Icm2bpTYlnBo3QYsljqb7GHwoKUiwRIw+
w9fw3Jdd1p8LsfdgHW1lWYA/tFfZvsYUcA2ehArnv9IaRSLz0335Byfo1Z1zgOowH9VODRW6xhRp
ORy4IdfRFTE9oEjzkFMrDExklc7cLMqZdJ1GA6TVqO3rTtPhQaO1UZ9dTZMzpAyY0rAyTsOWMYsp
UMpoebkDt6t4b/MDTxuPase5TEsOGDiNKX2G/ZEe+e8XXTtebt8++IArdynld8lee+1pJ+ioKWJB
YqT4T12s/Qou7qAtSxEQZ78/GyNH2cRdHP6+Zxuc3U7Q2yIU1nbBsa/NBMSADwpdqPOxT3jXJPxr
OQegiUlckNuyleSLKMIOVXU+9bD+V3YKWdnhYyhpjNS9eaDbeolgIdp8nqbxsaLtFNEWLCdrxPdi
dJq/21uPVjrKWwjGEEKOlL7bOENgcdBIW3MOifwWNkbyH2+ldWlekcRLDqWNn6dKI+I5bWUUNDjm
lhR0NF4k7SfxME4qfgPSxflHTIQgPrt5+o6kRCmLvVNoeVsdS6iPoCFZS4H2iBr4S8FBBrH1OQZR
JjrGy5+Qzdbl6IT6g59fFvJqS90flzCjLA7B4HG6KWtAn9OoJuw219/EdQFqLC4eQ1efpJc/5Rwu
v6AL8oNduuspdsBKZ5DO7S9eBwnzX8qCCdJLBEDxrdUt0afYD1a9jT379CVZAK2hyzMQKEGrNHE8
yYETCM4NANkDgGLyHUBEcvUoAm8hXXb9tZWDD0+2Cdgx5AgYxwO8BSGks4FYNIGah+lD2CLlrqct
HKmaVi6IAAD7CdNk8u90sYXhZgJhCcyOrkGEDKFxJdVXAr52Dj3ePnggfBUAlOzZSSDGnRmiAe1J
IGcHQA4IBkVPIPln/9E/5M9IYNYKUE4fwUh/nR6wwhYkrcFAurl0Nt6K5FwYGp1dQrcCIryBN2N4
A/+jzGT6Y2/n0Iv8S1uPqjKBT5Jd2HA2/Jp915wh+w7oX37v8mAwLT6HHSYaHC/j3zyeabxLpeHz
iomfRjTZ9l6d1hWCMg9ztDI5gZGTstMCAwouLNHPPpKsyUkesI45GIjCe3fv7vIRkpRCue0P1LFT
qzGwn7YEwifcpdd+3UhvDkvb/AGW0h2n+Bvw+eCPBjueOg/Yp6MACCJWBsYfWHfiatVBboYhxtHt
2Pagbg2IMj30k9UgoZoETUVPLUfGV6cexyVMClLw6KecbFBpCW23dY7QD4iRLi6JZinEUOOI2ISg
EKsMSB5QDVQU0DAjruoyAh4yZgiC0bTu4kb9cyn62QAd+8oKoH9n1Cm734qp/BFW4R82Q1jjPgJ1
tERkhDnc+8WA87fdzRfn8O6hSpmT1c/PXrFD0492uCer+B0kdmUrJv+AbD+hHU1a9T+FFXMBx1y9
lKXnjPD+9H/lwHm+yHHvPhqjgUH5R+oCYyTg5uIGUMW5YjHAMQGHY55vcDDF0Kx4R4B8Fn/HsECG
hpcyvuE0+HJS2TeoTNttM0WwzRFNTJXKfFVJ4Twz+7jzZa9MsCGlRj7gSoNdmj7gKs12MMICKZLs
tic0FgZmAVchTZmIDaL0bKcIXyaRGxlqVOacpDhVBXiJOFQ5vGmxsMhagOCJQfUCsP67dRmIMMH6
oqA3SbQPiPNy97BHLmBXdq7OdObJHLT/gO80T6g3iM/jFrhWWXzS69jSHwxJfJd7miOI03VI4gPw
zZwQb4vjBxSV86Hp/gKMzrytLfiO+GJUhUiYEBccogo4HYBZiDqPx1XGbKmMOpmMMiSRCSsTFK7Z
Pxa4IGYYumziVvsEnYR3UkjgvwDb7ZIWc4ALDvQ2QH0YPngyoIi8HFErpyDK8y9suGbGZ5j9lkCF
EhavEQ1402ZiKPPzURvCoW1HLBjK+2x+YekCYrRJWcdOoQKicEbL2Ukb5jtXos2Mj3v1bLh4oy0w
s60E7KoIfi6BakENvAc5SGhkx5NQkCD8xoRFZ/QGRTvlXLZTjPMOXCekfgAaLrSzdmNgYTj1GX+Q
1nhbcqUimyZwq+3wq/Ds9vTiTNsjdZlHkRkEJucQQmr43xh0Bj/wJQJRi0fR3x9H7RGfYhoHbuJz
YZ3ZBUc/gblYp/FYMw6hqzEqdsYgyD5AsIAnOTSyLB3pHKi0hYzs4m1d0MlDODbioI6/bPqfGfsY
4Bp5FfEhwTqWM01NyrLV60D+gBTNfoiHuOtw3gNSq/H1Cobxwz5GHyhhTzDSHDeJr6rmd0UY/dpR
JMW7SPcVidcwZkdCafsdcCWBc+NLnx6KZ97IWWCN9MQfRt+LEKP81aMov1tkyCCycUAF5AfoXkwL
ILpZGJKrgpGjj6F6lVOaq8tQzAsEuSe4aJ/XURzSp6OtA4gvti4/oPJYtcJZaEIPqLXpzAjotHc4
fTkWVFRQ66R51Vr4ue+AHD7RdIxBZD89kmbgiDonQXS/YN3lv8VPAFu+aPdRQ8rUlDsGR2yVgoUf
oI4hobFw2SjkT+TSbVaF2IWQjCou/LUQlrCIEipOs6GFSBF0OC6k+ugUu6DswfwDNyYH97gG8dfi
x7Oz6ynjBnpDt4++TdEx257HOwD3KFrIMM5Cb7lcQoCg5+7BEPOspZ5gP5Sl8BX23gdtwnMEi4U4
UAQSyR6yAR2S68BbAMoN61EwujEGvWQPeQGlmnho0cff8xX2w4+57bIV+DaAYZQHABfzJxh7nBum
8iw6L0JPZ3NdDdEkS/juggWNZqQL+Z0ovnJBLjOtZYR1wAAL2jEv5MeSYwsn9ontsHVP8LGRGBMa
U3UYzEzeiO7sSptKAECgMGo1aMKM/KlcFn8XK8WxS8/7F0WbLlUBZ0Oum0UHxy/BQSXbW+QJR9f4
x94Jwal76LgqS4PqmPHWWQar/7BX7Q+LpQFFi1Xno92tPrqK2XxeIH2G4cG8gH2JKAF8WjCN2LEC
kl71rkTHblI28VXljiFUdVPuBZ0V6t50lURQ3MQLKV7khmuPVCWhiUH6caMtlIlMn1lcSh7dFxrd
WWYFZ/5rj2RzBiUsapx038Bz/2PpvLYUx5Io+kWsJTy8yktIQgjPCwtIvLcCvr73oXpqZro6qzIB
6ereiONirkFibAgEI2F8GFVt7idGBg085TDUyLwF6y1j0Wppo0ZLQXUxDkQOIlZUrEU8ErbdVV/X
IgSTI1ATh9EYxXlLvA+XhOHEPktvPqfkv1rHsE1tuccD5ZLiLxmoNnrtRMimqQb5sFnDZr9aJ1L5
6+TXUPSLe+1Ifcne1/lJM6BdeAIZXOaXh4c2mnOqXAbigTRq+JjMAPiWKLsw4aK+HJWcueK0ejy0
+Im3na/PTBO0uBqEpczGc9D0Ch3CcVy6VKZcuEr+ZAoOUwzHx8BweQCJyLXftBF9QOm3c0go4r5O
Au4kDgaJP3AhfRXjyzndpYFCioBCj5v2K/ihUMyuBX08NaNFOo1occGdbmZ30OTBIubBwevB6IQa
+degj3YrFlAgl4p8Af0p3TM/dfwKeZCk3327djzpsVN40lwtOBmCHp1p8ttA0AwKdWWfVM1UJiy2
ap9bA3TId49R69xUTiSTo0sYo9wsNBFuD00VOMyPbkw4Ep3QjHgYKE1JYEnHDisXq1JyDma0JatV
N0zGPB08KENSTBJHZ1OamT2gbozoHLh6XNq50wjpyHloEZrSHXBA1HkaeZd8lS/qJFNPIdXFuwMa
uSgzV/HdqaDYFyurSZDcCM5hFiNvfEjJ87V2GRxoVBl9FYaf28h9yGUBSBojmqKwelE/fohb/EB8
M7TxRUHZjHlKwGy5CC8XbkXbInRfTOeY0RYBB3hArLsBDfXYSVBL82naMUchfhvAT64KkWgsiafr
paj7geKWcN4kL1H6wO6QflgHFzvFH6j71QV649J59z8N89s/TS6da/sRjz2uEKCeXW2Rh1E0gRrl
HSIzvYvsFXsiT7Uej7KvhNu5eiduFdT0HYfOWKc8V5TcVrvqgH0TVcjV17RReSgYpZiovhAag5Ya
6Tjzas1DC0Db0rDLF5dDobMoz6FOFmi2k+1I/h3Y71PrhpxJlTJgEjoNaYeQzEKVLGG7L9nOJ8QW
JZ7+xkXgZMCpqpOO1b23CFCM6n0mUfHWKJT3PeAha0GE9SUwVk227pJ31+zuTaQ541jeDnDQHZpY
kGzsKDi1UA+jVwfK1kY/WNt1DuUfWC5C+Ay2y5ES44LDRiMvW5UDbzL/4I/SIRQP6nxDRweoTaSw
LWBNqTODG+d1bhmeAZemRwi9AuyWrWIENRlfaJA2w9GGI8f+Qgq88KTfHSz3fPMT2/2bovXGCEXO
i15Doqjp35EDmXnRrT3YEo5+DNSjl009UGDTQ2BCJsoI7XPbndgc6Ty6+qG1iTGRiYkKR9WEZPQU
vzRSd9Z/CctyAy1/kRJnEhO77BJIw0xwJfaRW8JZWwxUFWCMEv9TcvCbhjU8p5BzHFyaIazyYEoB
zYJhr6e6kvibc1WOygf+wCrnP9GcbUank6ju/HES/iLT90zLAkDSjXi4dyJD5MjPJSBHXQW186aN
5RBvPewRh4NqHrhEV146PstoxAlBKC3DxBGR0OvaLThX0kpGkxG7FkFyvTOZBxzDJBbASsgIeYaX
KPpzrGxyl/9QKdrvoRGzgTSdhwntY9I9/XOCatiL1WQg4vIh8g4eh+FKDJA0h7P+zNGzvkhrbIgl
ULSEmfQ6P3h8tV8M66CIsAT9MQhjQsMEzUQ1zODZsqduSdOFSn7iFIg4G17YrKn8o5Thyphv2LPZ
S9h43h3jb9FkkLbqih61HSNNu+8hsyRNFbnnmDckFor5S1Tt7AYIXR6tBsjwxsZIz0dGE09RXWWb
UXHIdnwbcrjT+lwtLh0r5eOMAB+8IxmWiva7OPTia+/uLiU1gk4In+aXu8bvrKZMkfyOEfLnwSF2
fMsGfxu08JyEBuU4lU6IPsfwiItoPUMSx31d38mAVWOAZtyC99TMayw4gZXQDQHlKhECG1YPvfvm
h71oD6R0bY8wip6HBwuXWlxDwiG3KkRT/GAoACDw9UaCJ1l9D2pY0nRDKKVPtxIRol2KShG5kklx
tgPzUg8LV9CiEmT1/qruA0yPCg8W6ZEtbg60xO7fq3FBr16PRSV2nmqJJHwQZ9qAxdNNf8caK1s1
8tMiuZWfxnjbiiVfcDCsxikbdW+uUaPYXgr88DrXnGQA3Lm6jjIEF90aceOK8tEyrFKn93pMNIW5
YAY2drjfM39zVWWq2jilbhsAqu54Ct5WOd7bTugoKf+Umv3+dc0URBxleoTZwzAfy9xNAHrVbQeg
z/8qmmaW9apUPDs70wtB2PANWhz82EdXezTDMzinaRHVZ1JmLXssjqkH7LQ+gjYBtpC3k3kLUTZw
079R3qg/u3f3CrOuSYzw2JizsT6FpHfsUdO82M1+DQQU8ME0i6i1L2ixix6jJ3iRaRc4iOmNh3V0
d0bTznFWCsnTx4deNo3kX2nP402GIzxIfBVug410aF6jaLnETir/HTmbv05HxkFORtrTobfkKeCT
BGmKRJqrxDzW4tc0UGQjYg2HqLklEFOjJo6nYR6osQwgbgm8SgDNEnhtWu/4aFfmoKq5uaHCkcYK
VCsPpPgqUYLNusfuhcoEIISjycltk5pUD7/KSJAnsKVXC+kuUJ3Ql/jWwq5B1fHADkGih5AAfE0U
msr7erTq2juBHWk8ZCFSDar52w+/Aa5K5KSNxYTGm+k3RdNoawox2hMwtAZYtIEy5/DTWfSZgMjJ
B2IHMpDbyFIRcw/FLiqTkbNTI4OxEN/J81z8U9xpz1D/RpwS+AfAFQe6f2iVuqhZPwiCix6zvNrP
0dMlr+HoXO0cub1UxbmLz+DO44DaVNq2Ql/TXxEWW6U/Rh+jcb3bdcansEXq6jHp0stZK1+v/tNg
yN577X0iJJU+YXRF54XWpy9RoFjXBmCifbPKfSIzmd+WcItwRCBspsiRslEQSMq8TJIxSNORjbJK
C2oRW8E8G275A+F13WuSE3Ht6eKgOoNQQgjpndvQoWsQJiZCWMc+tKG1iJzEiAw0gx8wfDIg3rgD
yJxYET0NfkH0Hb1pHjwDLuQUkEsezhvQf2NBzdeQ/zhBzErZTsw49Z6q9QcT1XgoypT+yPxvPEhy
4eHG65RCEXRTeDRZqS7IB8J8dgvKKkJvPbBfOKE8KQEOH7fWuWbeZ4e/S685AovS4dcYzO9WfXhl
atWV/aPJz3oCBnxCQ4RdrXPkueLMrfOX2T7c6lC01JQq4XdybGxBsQ0qddVn6mHUSWm/RVFoWFXg
dDWvlL/csXuk1mq4ZFeTh5frxMihWCJJeFhRSQYhhtDVv1OnX3BqAO/y2rbLON0sgd9kLmAc43Ho
8PTy6+U3sKwU2GL21vPBS/22PBEdLzQu5p2dlXeWVrE5ozJKEbyhrAs137eyNvmvyifZ8jfRw33h
l6wQjgZYwyARVnDrxWDkRngLdoxILhJyQRYs14q0KFhhIP7AJEeaKoiAimMC2lt2mZ+MtGB5ZPhy
MRLSfnfAHZD8/ab1lVonlotUdMoBBMAg0MO68z6oF1ulydlXG1NJCliBvinnHu8qpxPavNjoYVDD
D7el5pFfgaimdKOa2A8qFJaDWqfQ1d6o0VIvPsKDeuwWVXDEaccvR5f0lirNSpfsS8YiiFGNCyVS
ggh9dCIvxDO5qx307gagFnd1VnqlX9GliAqd9g0KPxZCrIgKdTkcn/hMWXneB//7/DJW6J2wNh1L
lbCw2KVFiPEtEp+13+DdHzMDPXcCn9xYlV1SrPPZNVn7cyjWr30jJIhyE/qMwos15PSqw6eXe3lM
nE6L1KvJ3XpmxM1gipezMUfSfqEbq1lNd36fiDU+EI0FY9zG9Mso9y+phIXZpQVaxcnfxh4UVXG4
4iLW5sSKaVLeD/H3o9c+EGgI/ODRhFUd+jBB9LeBaESNHrsMhrivnHNAZLtNPqR75t8+Nuktzq41
bR2ca/og8DaHyEPzz2Y5ewH2v61GF63Lli21yA8ves0JnYbhlmjptC+go0jX1jPCjkMIzD0AcqDB
2VivoBqdQN5Z3LzJzVBoTglBAQ3J15v6coZowHsFCY7E/2Xe9AupwyvUVkm7wrOG9tkHETnSmRyi
K3FIUuecoopXXmxnufWlHbkzqOzqNPoDhv85F9oJNY1V84k0ISCPGRCDR8d5rl40HtTONCM1quhC
V+mBObouZoLkP/B8678USlqzLumapczbfwX5bOsXbS45y0jR5qKZ9r7BV8sAji74zc0KUaxKCijJ
SdPOyeSoJM9fJTRokfTR9G8c2iCp1nshsO1DK4U1AFsoS75Ky18mQ7/WVzoHwbcB4i06qCfPczkA
CD1467ZCRKj0Gggox8Txl9YMXrEJPGjRybZaNX4AWZy0BK9/HcivD6BIxPV9pM3XQp/0rqhTGmNq
IZAm1DaoJVNRrLn/HCJwBRYJENyiTmH+KjLh1061GV00/RojB2HT1QgqMqbQxojsaBuhJFYhxgAB
2i/x0iLiavRSmgpXLHEdEcGJDoKcsP41L5eoSV7Yezxo6WmTYZZeGrBYOrHPmDM3WSzJMxUk0pu8
ovvsASVYp2a8Pa1Cl91DW7rIQhXLRfcBGEFSSBUn3gGk6kEE3Dnh1DAgMKoU5Te3wNYDKiow1IAU
AezU7a5T0BcJN4tyRoeH+6SOSZe8MrrJ58dE/HFD//UDRc/Jc3ZMagS9G9Z9wF7BRkACEeUkWBXe
314TZnFLiDKfXeCqpg6pM5LRfer93P7wm4gg/Hs4YCubbEn0b7O/vu1f8JqjMADJEXtFWDdKVR3W
QAJr5413VccjfRga1n/bFRfz18USwv1bRGQLMtjxBpZMfQ5YytwDtotzvI8bTDpw5xPaPAyqZIbR
/pIP8CYEarwYeuzsm/HaJ5LTfkeP3iWFH6UbZdKgfe2Xh8CN7yJyruKcmU9wyij56pQ2W0EIFoVR
NcGZV3dUXRR4s4CTGLjhc1ApDQmQRveC7Mm99iGQ3H0Hck7avYoNIEE8hk7WWOknBH/V7V0FfcYO
+xZzEhtTt3Lw1zHDeNElrVt4aq7ZKb1mZ34Vfu1A3a278l8XAQipHPCic37qMFBwxc+crqtJ9S5I
ht5d70TNNyochTByzgstVS6C5GqnbnV47uR9HMZH0vc3pIh2jx0i9mq/poV0OuD6NpmTkztmn4ps
57v0mO3SKpGOe3p87f7hjfGavaK7T6qjQ+/Qm3ocVqsrC3fq1UdrLESDD4P2SOPN9tkhfQTiv98v
Khf+jDOFVeKyk58zg59PceNtEDxr+i/J9MSd6UJNzh3M51QqB6D3C+/uQUu1bd26zz7g01zNCqVP
gy8DKgR11xgQmypFsSzxdQoHiqFL2iCMSu+kRKjkBUiLTJofQ/5MPrOSdbjbjdXHKUNn9vLZLn0e
BbZ0amyjH1ZzkUaZGRC6exs7IFDjTH/mrXs4OuHiMM41DtR2hSpLrAx7LlUDbCtU7LFfT4jq5Ylu
BNO/03A39LJ0R+41kcvmIqvit9pJbJMawaKu9LXXxapFxl/F3oOmppdWOZn2MD5jDXIeTL5gQ2uM
6wBQ6ImxrikYUOoFInWp1ny47E2XRrkLYbPE+U0eCuZyXlkxcK8iuXfHeEqbsaO4YhYfM0hYBiyS
q3MAELpbDyrlJ40isGdV6Gf0ItNL17AE+TWdgFf5nCxt4recbc1cZzdwdPXN0w633SojauW4B+PL
OHOURYMCxK6yZ33taQiRRUr+0atm8z2MKOIBOi5K+2jrGNBOe9DhD3XLhsLjs5rMFyqz0zo97C16
2fMzA3qBNq9QaMN0TgXlMWAIZahYbZonEL+sXR4Rj1pAWPh0G1ExKVjzKl2qBrpCbCOsSSt/fB3P
7sN5usI0pGEmcpX9BgBHW/AJaYEFfJ7u472XpundJu/7UjUZo85bA1lMqXJxtsY0wRgfHQ+BE81W
LQDypdFjEmMvIcG7LQYMhL3WfhHnnfQ1WBCW8R5Qx9JbkEeHAr0Qj4U+MJqJcYzobHYe8E93TfmM
zoXqYgF4+wAJ1GJK1V/SovVDxunQ4YBMMhqMAQBkIckKjmEDEh4FpGRQ1wC4+WMOy0cHNbGUkjll
EKHK0YfOvQH1HF77bK9BiRCbYsY6bIDU3vl7iz3+dHBb0CKWrtEH8m4tytZiT8hqgxV1GaIwLzDO
1wCV/Kv9NZ3NHMtwLRiqgkGlsViyBWeKgbnaixtu6ivqa7vUTk/Attg0l4WE65yCEOd2umCPoh9U
k3TuXRnKMnyFDAlFSTWjCSPDy+lcUJcRylVpcTk39FG0SpqxWBqBfRfDDfn8+LqRL+cLQAO2RF72
c6V/LdWYx/QseEecAmU+Hm8SyfRpSPviMSdm3+d5Qmex5c3wSe/qbnhC9/E1rg4//YN7Z+GSesuG
k/92cZH1e4so1q3FYymvN5aDHjP9BhX3TQKeW10xo36bylNQrGPjPeD23t9Z4JSlypzHEFoZFX/m
r6f9Dd9hpfsK73axA9ZHh0gLi4RImjRGbFJTitlAa4opF5c103KBxKNt9HQxum8ShGakG9ZRWnx/
FWPVq1LLGkz3ZeDZiWTCbXqnGSUlbv+r8QlWSHOn1gEg4piM2xOIL1A5FYlSAyP7Bjs7SDLr4gO0
MYYVtUjdojcmoLsYog7vdv5+bPPoEK1ngyf47Nrdo40Ow+qSKWE+WOfMcA8J9+bX8UaQ+VfEblVm
GZL+x6q3Pi7aANiBxIHqD6+uYScWquX+DLYosZirsP0Ds+hNzU2LKXd4NajRE2wcJVOKowigNOEH
FPqv8ElnQj2zeIfeOKqGQEsnE71gNNzi02yY2946lYkDH9oba/G0+wYXYYMlXdyp2Jff/5hbNXSY
4nrn4fVS9P8LNoiIge5Vyvdw4zDxpN9/pm/enIPs1DM5iNzHH1i2EywDFq0CkQrOy1+i5LkQly4q
QrmQ3HEW94+busw2mZSkeOFoEEaNxWOABLB3oyuGETJRN0nhfOZO7TJeRqqoZvieoY0E8yUWnM7k
Q2NlknMAKrPtMX0URyEP9BbzXjIr40Zkm+DZiUjdP83Uk0MpqR8hZgO2tuZanSp55RV4HgYcO50p
Egm25Q4Fus/TBGddA3OGwebzYoTGTQER7x+5gu6FXQALXcHGQbXtHvoY7FwSInDn+HnR2jfQchWv
qHIh++7csTvN1TM6B48GcCASk2sgTfTXInJC2+XwRvU0dfOUy88VWwxzOwIL39kCwhdsnAi7+IXo
jKD8EQBz00KrCeoC4Zlwc4flmJj4kpuamesW3ZFIxckvRs8VaiyComluSMITDfvPNU+pSRYSf0TB
s1ymTeQqhcGLTMWbtaXq1r7z9WrMvSY5f3F3L04V6IKni1d7r7gnv7lr/Wlr5zeXeGCBMyobPKMo
tHWHqhr+e2cvpchwvo6GeRRWH/uBD65M6KiTJMoe5W4JJ2GJMdJTgQu0kZhPBHbhc637QhmbQNsg
YF/0s5esuix7dYhEMqBqSyofChQgCFV7qv7+RWcB1zdNkvRPTJTTP78Kad/RXdLAQ4W4N1sdoiiq
aafmTdGnGmQxIUxJqvh7DOf097VpUkLjaDN6Af0XuoYY6qSwoRR/znB+0Y8T9gtf/SSDGyvMAjuA
CHQzWC7oT3H1W55r2tTl6obERKGiYAdpEKBMC4YxRj8S4gDyDTSAsxpukn/9tRSMXaUzGN1XX/oL
OPzcan0XqDQM+tY7WHr7wYakCZn0Lnb5TVsr0PthH4ICQ7Z4Tcg423csiIWnVZmQJBX/qPcb+fqI
pSYu5NQTUopSF+rSVIYwDd9PEe32YI7d9iiOKfY3AAyb9j1mQ6TAB0JA7raAKgWRhi+zuSSIE/CI
EIxFygHR712/ZIbwUD58N684AsOSy2mZ9QBYqDIA0KY5MT5AMe5rLsMD+8oJXw12JQezLAuqKA8T
OpGVJs8gpop4wbVTnPMGSBt3yTZ6QW1NeHcCK8F46T2Eu/baXMMfUo40h09AANaarkJV5mmYZeqX
eF2wRGSDfarT4MwgrrX5XCMgabuNpXi/Yxav/WNyB7tQTvSs4RW6Tydutg8bu97+hDWuN0vamcZF
hlS6DC9385Wi6h/YuiYjSPDpZJtoedF0f8g2VFc6uRJQz+giCmoWJd8BIjT7ktR1p4kk6iW4bOlW
VT4yw4FxFYs6rfM22c/q7W1S69Tb6+QSYTbATablW/G0gCsdI9QbuET5qoAkakAKJ5wj7ZtSyLcz
2ZJe9qbH2IPiqFy28lWjc4tueGLsAdIVZrZwon27kjcaoXC0t3uCbr1FUgi2RVaT7Rd4Sot72k6g
m1/2qZTsC8MWJsbgjJxWtOgTu5KLHI8VxDWf8AEZ2jBGsPu1vwyjY3RJLaSh+RNt2C4SbU37n6kt
rTCw6hqyEkvwigPYVdGpKMrIu8MzRj1HMQLTL5Eg01/at259nmtAqkv7adgYAKRNQyyRcVhasy5l
gXWhNFwhM7KkAdByZvyKd+5fvR5KCqE1WO3M6282HXeqCF+H0cGl6v8BrlrSR3N7kM8PFJc3EpgL
BIJaHZPd3xTAgsvugfWF54ZV6SDtKvhHhZUT74J2NSdx91uEIp3DLfm4ZFBv/zClxuRLLIj3WqiQ
2AT38GYzzQcpV84oepldShxF0AoG0TovojtRpsiSR/QsqI2+58aAhPVMDcR+y0DB5nxL6/Jgo3Mu
Q+pLKDXCH4E4t5NCRtj92/8Wrc1C7ey2DmbAdAaBonVuyaM3DZ+JyLZt9llNAWhy55Q+6Hp5vIAV
4FzRCmNuZ5e1bskhA+H/WuiCPzY5GXhLojSTwAP+k+eX7i2A2ioxaUATXcdelJ6t27Bh16Ljzm7+
30apnRdsUNUzSVDkkhhA6Vah1RQ8+eJyoTiOm7JU3U3p06WkQXxZ4/fLNlEYZBAPEaHbF9I94gtd
DGVsvc+Qtkh4wUJFhY71N4Vt1VnmVVSczRljjxPwIoTN8EC9IrzPcJnByYqVFbMC3gl86KXGeO1J
ik4qig/0AECydspYa1x4HNFjbPEdMDEJKfSnhWzX5Tcik/lRTOYlAXJLZwpTLYnJ0ku3lEsG9I7c
C7oojCWi7tTtXfc4Os9RaRQ9VipdPy71LkfkGB57urZLC7oXos2AQGhZOf+REaMPNJXeanKkUMxP
CeDGToK71kmZt0CYO2mDGVmwXyoqBVRmb3xnaEg4feAfgJQ5Tdkl0bbozEapSh7C1Xb6TMXqUMVg
iNC8MiukQrkydMVrtBX9JMr8owCbB9/LZDp4i/iIglo38keNo5ohaIaH78inhiujOMWkYd28vs5y
4mXR9EBuPOFAeb/B2uM9BXSfPho9ThooYh+QQJF+5daVRosZsvB75YSANh3/DLhCo3Txy9kaIlLY
NVt7znEHYa4qhpthpHRob+4ONxfypE7JgNHNyQNQ6QQ78gFj/9rlkyxYjjYvqwTBnrYznPhhUvek
9OlaxAtRtrKNeFycZiw+jYgY7CAO5tD6JIX1YAoG+1saOd1QVkNUXcvAo/I3h3pjDyASV74hQvSb
Ds3cljz7Ovr+D6j3CZg6Idi+TUIH5M8ypRRcdacJhCi05yG8sWEhiiQdiLwGixtLLSdl2i6hoH2v
sGYV7cMAFwcUYv0ER/ccV4BHJDeROowih4vZZDl6FWq3b/KgY6JfxtjZJ0XFZXDzy9lk1xTXkQm8
/yUoeDN7UmndnGqHonJYwyDRJE0M572roUKF5dd7rMkkUuzp0BzWTOjJUpO/X5/Q4j/Z3alTrvZm
oKAPhsi9QvSV5zVtMQAEI013qI/Iwq+QJnx2ERdRCrUqXco56rkNIRtbLN0TQT/i3fWq7wPMw2nn
X+0XegfXaL/DYhUGgdcpdcsx9WdWzow/HnZ3H035WyGhPIwlqDtPwluSN+e7WZ7IKfyhPOXqn0en
j31+u/TUPquCbL+NOSU0BdT4e4E8WBMO1EmvNhTwp8hqY4G+O68P5loj531t1IIXyEQwXEBL6ARC
dk5hCTfuzqznhEzZzV3nMKSqeC0u5K2wYg26ofhg0D9Dx938admu9abRaVgJwD8b4NWXFhhFIzCB
rE3WYUByWH4ieLAWbJeVcSnVo3EkGq/MkgfmwsA8PA2rWTNhGyAhdrnGH8dPStchQ39O3bsHEkmC
I+XqGklbz3Qh7YshEjeTnaySm7gymnWtkHadTMNvC4j3bVNtuuwObg8sGi4yJhvWUaKwhyhetw7l
F4rU8bZ/+a3rNsGzGtiYeV/PZE++gQTEmFrrwE2yqDmUZvgvca+whEVgyp2OKWGC2SfQKHQ2b1QZ
/Ax2r4z55m0sYCPbWn1ax66PX3wUcwaDW7cRJaDaRaQSN1LI/iADPDkiF2r0KhwL6YL7d3dr3Se3
l3tXnhAphZatVeB4kXfyE4s646XRBNwM8seITOYaVKrIBSoMFOSSrONpr/RXmEGpt7hf5aZ9uTgb
BPXodb10M7W46LedVc3WfeQFVcvg2zX8iFv6Z4zLa5OhEcowbjpVxpyxl/HvEuJV6FrK3mMFK9Vp
MFj66lYRPil5mL9QIqDyCDy06WKNAqKiQ2R5rUm2Epn1wruT2+celFr0sWuLbY/ehmy1AbRcwyKy
Ed54RRdbAflFC0OuXdAMC1frAz53yMrWVebyY3prEJ5TD5lkf7A2yf1m86waZYvfFMPKglwhZi8c
Oga5IA232q+S90XkiEHW06vTB8BYM6vwQ/HJWxDkVnYe2ZFMerLr6RhQoyqjl4oOIGSAoPXQUbjM
juwL8rNaWE7pnpVSRFZk8J0V45yB7nvFTJFqghKOUQ5Oky7OeU0eqA6qV5A5AsvX5HnQIOwBrKwa
wp8WM7dM6xWXWjTwePMeSANpbqxvuzXodBoJPm34449GXrdQN4ybYJ/+a3ZnJt/aurp4A25geiUu
R9H5IGhsUKnkwXXrPBJjapI/lTQ5ius3rmhu5xGTLE4OuV8xeS4ucSiIEm5huOeDHZaoJuxTpzF/
UJEgnUBu6u/CTdis2PcvHsPyGKS4bBZ5eomt2Uw4Oh/Wzr+ZVzwKecDE+UmFaCtiLDFgzUjEWN7A
5crOVLksnALs7UzB+bQMAGSmWABNvtbWa7JevIguNcvLy6RbajGVXKDCsc2VlN7i8mb8NWpTq+Hv
x8VZecUPvrYFf16J/npx15Iywwv9C02QWSVSiu5bVGttdAFo2yWUF6XR8eHssvpqnz4ZBtvjtObI
vgalrXlL7kf3E1W/lhHl3G1wpdkY0CXjdIEQMQ3IDeKKv3YjfPTggfj2GaLwxT57R7QJ20zMxKrq
NgaHPwmd7gMs0+4t3fqPqNCudehJkVTSSwFCF8w6KI25b0kxQYXPbuWMrSYo9A27E3rlF+j1l78B
oT86cP65O2hYCliiDQiIHs3RIKqOhE1lGDC49nnQQAXwZdoTenLvJ45A9Kdag0ZcraK4NmQjZZee
QdUG47fZOtiOoOjdSe5s0qvZlidSxz/oEEAj6lwOyjUhidxF8FPaBBC3xwx9EO9o4DRGFbIGiSjn
+bPIDAI+IVyUwpgOy252sNmT4gfeK7uTvfubl5lVUrEuf5JQBHPXnbDpqd+ih5rcnQYuGAVIm3Qa
HvCvyZZdAWBA7on8UsORT9EO0qhgfvo/lSE9947hiAR682DSrdC43egxb8H5jsnqbe+zpot7kSpq
Jlnp0akgH2XgFqn5tHRs49idXmBvGJ6+3gJmftxo3bxH/yrwBrAKT0ooOUrgtfn5SA2q/r5zj5mB
4l+65PDSzsOhrtRny/I7R9Lwr+XWBryQRv40qxDxt9bC718QRPHcVtyGAKAL8DXiQvvgn5zvpMij
1+e1aHqAJD2Pc5Octg64GNgnmWF+3hXIyFPNXL5S1MALOcZm7nxJ9GtdXcZ3FlanrDwA/ELSXLLB
oMwCB1M2ZZF5yj3b3MBVLyfbiKo1s6ZgRu5sjlMd7zFKqIJ3D7Z/Gx9VKYjgmFdi64IW2PhralnI
8619HddaPJtl1GfxacIGxRD7/qEzJUSgTYBBtw/uBv+Ns08atkN4bm8ZE49ENScOEf5s3v/u7Utn
Zfjf+ODwbUbrFhutBh0W3xQf258hEXPtG9DJ8FnzSIorDU+YkZnS4O7CO+FRDdcwie97Iz9n7u25
veM1dmGxX6pT7i9Pp/D5B/t5MTeEEUJEG/YtbU5JQ0VRWToigKksGzXr/CYREi4PofpwVyJF03zm
zqd/njSHudcE/OMXJgo9QsgTO0W/3OLvyAtZ9Umr4JQj7+qh4VjI2RnfZl1j7KDhqcuI81hKd5rs
TpV6/uj0njEFPZU2cQv+OVQMNz1U54p0qdx6A5nS8tGVF316F+wbpFc9rGfnjvr53BG8UB3erSma
yjtTtth0Vo/ehx3FgLKsWHwaqM/pSs9VDQglQ861qoUbEpYlKKjwVI1axNoM3BHmNf7GFab632BF
RgsEmx3qpkfNIbv6meXsRyjFeP61LxEKyiRxJdnfzTlCKDhUJ54UbYZu9/aGs22tW0f//YCBZvTl
0TmHXw4U/9FGfvPUFvlK+aZcrfnXvvQuU36gkDWII/qOZfYAUV+mMG9by+BRB/VjeCHGmsKQUYYe
tRg5BALZcE2KlKTuhETCvZACtUeEuJwDFmRIQe8bJgchAudr1D91NiEnKPfJ3cTHIaQIfY/lOXQC
5YTq1KIHqvFMgF+i3k1QUTuzD7kpsGgNsG6YN/sKC9Aw+81gY/arH9KeCEVHOUhaAYKeFx5kdr8+
hIawy8Hg3W44wOAERnEqHU8/QV84c5DnedFCkm8yUcBRaIMwkCj3ltNeBeLqydHXJeStlnTy4XMO
lJtlad1ZvnGAs+EzvOPtwxDwVqrWnY+Erp8YEIZALMnxjVURgth51MHeqUXhB3/2eXhviq/Gmk4G
9nFJV78YRl6CY3DdBbIXcVAhL8hePBdbzCYyxikskVZrV+HoRvfoz36W0B8JIfJRXNCd1cUezwZy
UxZDZXjq+2EfmhAShsQI5MNSVB+t25RTRP3ElfMCeSaT7iFTIVbZ3jHqlVittZl0wuhqsiPQAV2i
X4suSpjldn+HPIzMFNdKQFqyS0urHWsYKQz6Gw2FYtweJFlWWb0whmQbCr4p+gEcnG5hUSzBNu+z
Exbp/KZopBipCDU28y6TQKnv7LSo+k+BfQQ2emLRLbennDQv90Ivwa94UrJOfzxfPPegz/nKxWnb
PjPY6kQoDfDEhHz4+IgfF/QqfkXTsDF7BcgEJt8CIVdXw6+FpGs2nxzBJauw4EsD3Kf8R/OfsHya
0P4Ouk5xeu/MaC8owFnMxQ53SSJH2gLpE9BQswxgM8M+HfUPXWTYnTD2Aui4lJefSb2l0VuVMcpf
a7mOjfGXZ4nTHccTxqOXtjz1CjH/J/952X/mmYYutiEDyMhH8jUC+HbZyjit2hS0GPcI+A7+Vn5X
hatCKGazkExQUvFy/+B1uyyRfZvVqlyaFvODgy0kH15TRECudD8SAerhlRC/yOBQAc+yYv+cn4AU
CIcA5JlL/NPJE5ozmeQZmHWMSQmtEbeHGDCqqZ9l4ICebPS14yJGHUbcAa60J8L7B1UKC5uDQHwj
js+OXCP24J9UMyY69nfB1+HZomzhgmIBwjQ2VkNSai+E2tB4Lmg9t8AS079SbiKusC58kmDbr6sn
XZaztJixzTB4CJCU1BoXx2MkOw4baOev0y3YX94ToZkMrc79RmLwbT8LpoGk3y55A+whO2L1hk+u
TYv3Jk+IYc0LhMSjlxOEuvYPLxDgQ/qcKQYsMzmCMT/ZFFtBk5x+yhvyJAnfZcTtjtEHMkWUMv/s
f9vbQQ54Tg/Lw44SbxSzwUooWWGXbv5SGNg62T1k1edBYsb5Zbj18pyx8S2FMa29ctL4o6QE+/ul
SmBH59racs72/S5qPAMzkrfzAM0ltHvbJafccjlAqjbrhDZd4h/wAHTnh/ZUoKT2bXxMKO3q6fTH
vExAk2muWVa2f1hCG/79wQyuaSU2zrG772oZ/WJHW/6gpSldU3yyGlBF7UYhxZxUaXjM+SY3S0uc
QmTbBJ4zpEija69GF7dNpccHR7+EE9kvRwyVYCCUJDnzdmmWZwZ5Y2RSclVwcgy+sCJM8GK6EFYe
TvS7B6zLmjp7BWDLhP/jHwj6oFUwxr7n5yWjCLtgBVsEUF3NPCgC3t5a5azJOcXkQg9YhlBiaIIL
ex7Un0HE832xjdZclrBIOAYFsFvDWbC4Lwp7k/8SSLcxv8T16nuKF46hGyVowDb58PiTCxpk/clp
wxr91uzqZB8dVqV2sSMfIEr5Y8V50smiKu+/K4SBdTf36FBtPUJeku9/hBToHz6CSQb72n5exE8a
PXrvbUTgOf9cA2qExZd9pxWv2ffxjgg2RPQvhPWN7m5Q3gBPeu6cURnxe74Oa7mZHdAMoVrQZKBp
rxGgkkkRl81BGKx7sUW+SS0FAngDao2LdTMAYEdctA4ZAtFnLqB5XlvbUDo8Md0lQoLiWu8BbkTd
45XSL5g9OrssXaYV3smec4mvZ7gZHMbu4pyN0d3Bf/xBC5IIVEJwqvsHblI0sVcpWoWZSTRHe2bR
SuVyQ9zEQDCHtc3Zh5/eZaWDURKz1N/sOU7PFpVEF+vxWH+ZBx7AwslqwTUHtHb2PCQCk0BPLB6X
Z26RrlgJjPRcBWE7sjZWL2vz1Y0mCI8vVXqn1mZOSeFNo5tvcMW5ru+MqHNOvYfi3L9Vs/hBYcG8
BuTV7WL4ZjiBKa0X3r4LEB/QYmcPsXvmzuKEpF1BvYfYa+vVnSb6dqS8tH3MS7d2w/LdrPW2/BGK
roy5SoR+k0Ga8Pligrz9AypnNqJAySWsYOuJQN+qzxHBTbgFPmsccT762RazVePvEHVhpwkMShNL
AcvW0bqMkb/oCgEJv02AOPm9iLCU1uaMaIoAfEwRnT/555hOYtVtYunISLXCSoRgubiqh9M2IGat
jdzE3UbvbDNcbj1mg3CkF/CMqa81IyoKwXE8cZSBEm7rIf3aNMC79BK8cBi9od418mzeUwV0YivR
ALAGAq0GXDu1JM9Q7r5W+4BEYr3auwPeCDv+y99cYzErmZ9Fc3Kln1k1J5dVCSUxNwXNxcZ6IyaD
kTLLuOX6U7/ZvzIDwZuWLAYikAdYnRx5TEyemAXA3xo/ccyLpXt98fPXYDoOy4riJvu0r6Op/+7c
LmhDGK/qfRP+6ZW6B8Cn0addhdXBjQSqhs6CXPp1JCtr6Q8Yhu2i1Pv8R9N5LSmOLkH4iRQBEvZW
3oAQ3twQjfdGeJ7+fMnsiY6dme1haEC/ymRlZrV+oeL54dYQpLcN8mQ3g95Qtdm88k0v4ZOxYnrD
VAuGMC3smfcO0Crcn3vogoz1lCzXwQeajhxwepCwHuAIXhnmLob0Ll2Jf7eXbDjzSILr/mXGAtrE
HN8g+3ZMZAgfGdmbY4DUfWB1zAz4r+Iepg5P8K7atZ4GHGgSlSpZvDacLipuwQLaY02M8+Q1eTiP
Wh12wByAcyvu+eVsZqXeG5mBU+j+k+NuG1Q2ECQ2mFPCepr6p/A4OoUZrPpTyFUUSoiFf08Hzgqf
3Ni7In+g9UIu4l+QtDXr/pnX06v8vTgraWnwji7Zu3eFsZFeFnXTPWWXxWZcgEt8yWTDhzWAjVim
+AfqA1XGfkQV/5y9erceFkTRo3dPrb+avwvfaW0TXF/BJX6np/jenlaCXWyxjP6J4ft0aPVxkUD+
fm4VJKLtm/aZfvMemPadTrd5Uc+Bg8kV+KqI//p0dop3yR39cJl2F7jL/oOOZbh0HoL+MAnf4hr5
srt9nCVEA/84VDJ7e4GzH4J6Rz6DKxO8WLChHNLuGGTnAATO7e5Vi20K/Csj/eEWdzIKfwh0IaOv
Jn1FkDGVhDzCZhB84ZCF0+COxBI5gb3C24MOGjN/AFc1WevurKNKF8WVIP6qU2wzT6LzCV+w6+6c
qQr0mSNuM+C5RLgrPD9IjMyxWqKmzxjh/R/EvdBumFEN8nIdyciD3SEQpUgmTBxAyl0p0ZRTtQZN
jQEzoi9bPV9J+HeM4idquP7B665xehdpcZrSPK0I8/WQtWTyyDsOJWOWoxzmfHHK/OKJpRxGAsS+
KLAKzoW9Rbi9UtCZEc2M1IrD4TLqFXmd2F/M4OxorgfIxyJhXlINa37J234aDpuO72kP5ffw8TNR
6eAWhfW/Ere1hncAsxRjhRZG/z8BHGS6Ts5F5RJ74Ydtn326QIY2wytNlkaVOKwDGQcb+k+gHEnD
YJQ95S4Pb5M3AWPjwsXH7re/eoVGRu+n6/xX8hnHHH+mLmV86RskQZK/mKhwfcey0gSKwlGHbRl0
dXcIXnDYppA/mVYRINu7zq2RD46R7K3ArQDi/EuKiR3+WGVHuAgo7RZbFnzL9bJP9LBnWSJj2CEx
hZTPhFqY1UgyilCoVVaK/SPphBT+Ws4o+0ma6+4fA9I/3g0ganmgKaAZhp8hdC6ZtoWqjWFqjSh9
raiOskJabCkbCohrKfvwWy4h9Rp6jBxJuOWOsvO+zhVhCUd6Z/ZJHYFrFFPv4Etrs4e2BNSAsGyT
GbR+0u7OMwi9BHt4gNPfKFbXDVNRM+IkKITiOoSOrInFA3PQlDOHUwAayT2eJnca6qXWXTzcfMA7
EUAOah7K9a/G5aYlY6irz33fD+YBzDqLfdGM8VI4fxNrUtKIGNZusOncYErBkdOQ+pkzqcMw9wRZ
a98r+MLZ7x1BzG95NfAUzI1jNsbBy9Y4npkh6HKMSV+674meirhzrB9vBbWu2dpG5WbJPc8vntGv
cKarHYk74XlwzOcVmLYH7jom2d6TBXFMX60TAvp3Qsn1Tq6YLRjOtf+leitidULtjC6a3lSptARc
bYFYSfUlZg8qS2cNCWSD9lx3jB4luPaFDTzLkDJCk/rhGZCPxcUgyaLjYSzNNIlJLeYo6i/mZ6Di
gP09X2co3iFjzYyByTqrzNfZ7uSZdNAwgBnZio6sIPrB/riN+g0pjIE+BrFPgDHyhbhLkaow6NGA
yncWECF7JDhWCD4OJI/MCYZFNqNAhX4Azf54Az61sOTr3CLcIWBIaD1E5sY5Dz3wnrS8GQwPA8iy
DrA+kLVrBDjMA/wATsovQzYX9XifyYYYXjCHvLvB4/xFN6dXd0YTxO8dTjM2NtrcO8DEiWZsAPAz
giqmeF6M8D2Syo3+GRtphbMXbwaqF2Mdp48c1A0XBjt+8XtGWC3WC+Q1F0+cRRueqMSoygtWZi1e
yTW5zigt+XE1+rsWe1IxUoQI5ZSGzI2wqS8lZvhkL5d8JVas9grgKmHQbERgpv28ibhVhnlajvH+
O2f8SgiYDgs2ulRAA56IlUlBGdYnNFHqMEoHf8yDLceWy/eu27oB7XEolqC+uMiy7rkt4vQJeWsX
7CjG0BHAzMEgiY3mMZGki2Vew+7D5nSJTphyuTUYahYwuffXvfRj9joA7fKBrNr1HoZpToObDJ4B
EfATdu8BKfLIjD93wsEJplIeuId23u+uFigzCbWKkh8QryO4r07I6hB3jYjjMk2Yb/W1OmTfhV0K
EoC5JXHIim4hv2Zmpxztggpcpag4pj8vo8yqj7FGpt+Pqhf229boQ9CJrQlzsDmGjAqYyKDsj+nW
3yNrvh/Uu3K3reAiwcKcl5f3NmMho99IylfmNrY1l43GhVL4Fi4sgJYAY+/2HS7TxX1IdEoqI/Rq
jYB2RN+ZxXEo/tgSXYTbWfJTJpjrBf4C4QmNxCEzHf8whnK0YFAR3Sl7BQmzj4isQAwoRNeRqiqK
vVJWoPIn9VbQn2NZKtGA9idAmb5huWPFcLlxLrozSN38STlfovssCxicq0K4gerPaWGTkr08DSvR
Hu2E6EZrOvr7cNunYl8v86GI7fkMRcOsFOX4MkJdp1QjAnnlTi064UPr0f0Pd93bMmcbCE0EDjDD
85WMLydEDawUZn62uXo3B784u/ZFSXywJnUbE+nD6xL3UIqER2BiziGrmPDalAJDr0bPQT+PgJBs
gMQEOisR6beGsQcCDcf10rISohBPwWJ6n8qZnNaUxuZnXiJrMdUg8gWGzgCSIQuhOdqCKJphPWW/
mgALND2ERMAwDKjYyH6K+Its3hjOl3nSQ4snoOH2C5dT2C7sGKWcweFA2NZyzDm/Q0m/Ro2MgX4P
IpSIxFsZJj5R7WPbSk8RMd8v2k1QSsJn0OOvJedc0lo5/OupH0Hi27KEzKHJym2ZUjL+6f9BpDjY
WCctwQnIGpRLq42djnMPF9OGN5/zAgxHzo2wmvC1o+Sxx5TsgIi9CFYVI3+KpE0LhNBj42KVfMyF
kw3DUFj6lXEz5bXVuBacz4T1ikcLtsE1oIUGBLniC3NogMh1vtGBaJnREND2XTd838QNZheVgvIc
1ziUxhfT3qDZY6YIAWDdPDpgjgi9F/gDfsmr2qCnrQhg4cMMghsdJldjG/YwVgBUndG8o8XKUfiV
2neMaV5xKXjAyGwWR5fGY2WuAFKBd2A1wh2CriUnP5SxYiTnaAXa71EFvucXS4XebXDntWQngGLQ
XLiIZDZUV79LDPOPD/7ir9tbsenEkvmM61QNXLNzH0oFFAb6GjLKmkz944vBx2MuUfasCSA6uhOo
Xk42n6+j0+pL6SGbgSd/abXJhNDC4nq7xGQZ/R1zumn4ODl07OuI1TlagfaTzWAoIKt6tgY0QV9Y
eMY2bhybpt0X0CfKFPDpCeDw6t1WWXmkIKQmaGur4GEwxO/JHKm7jcbpIxrC/ow3rTq5jmEjfsJb
6GesuWK48sWtZShr0SFo8DmYTQDMuRnXMVw+2rHFJ2PEPngAxwFX3hvPKGc4U/SfDWnliAVncBI+
N8F/8GZv9ujlMInluGcdaQG11ZpxAwVWB4DB51+0D5hRPAJAU9Be30q4yHi7h9rgvW1PoexcZGlZ
GwsGWv6WcM/e9mUo1eM+BloHcSCyAAvdTuIVneelboXVWjffGNC6o8Xpml0+iKAaPAfPvxMz0O3i
gVEGiAsVweVvvSiuXsBlFXu7KMclPIiwjKixmGPbK65qFGosP6NuLMbV9peC7xHhB2FqOMmGr/TW
iLsv7CNLrHZ/RGunxABVqVGAR+0Xn/M/g+qGAnjbS8s0Glw+/l/rp6YkUKwqXNPfJdx4urEBqouo
1y+ILo8F7jL/0sNZIZ/arUJzZnrVGaEjxsnIY9v4sblrtWrL03i2hYZJrFLlgq5Iqj9IOwC07xB/
cdw8mXtlG1RmYhuqWq7AnaFRqDs8wEO1J1QBNvCcCnOdyciCxiLapbX5lXzw952MGa6Ip36lbCQG
BaVWqTsc/x08ioJmn+ro79h7uUa7HFvOo2U2VK4BqfmMfX/LnXjlyHSJyChHfKaQMwQUDF1kLADz
GvdhpvrE4rNTTQBkL2hzuY2ZyG/xIYCmzbGcPSFLGIwGJie/lWNOXCCoP/o+BFYGmJhVQHKW0eYN
o1TCLO9vWfXgoU9QTV9DhgaInpsM7x38McnZjAI2jswgDbffd6px34hgDToLpFrBCLOKwGC1fI3k
fGIXHzzyY0o1K4GwCuXumb2AF0qKNvRK9JV4Mt7JgM/Zks023nTcISWqRdy3N+Tfjc/7BLz2Nfc4
DsNTk/qPOoBbi3UrVN9n5lgyWznD19+kwyyLWk2tq2B3tz2jS0c/yWHHbIXGJ617ZtFfUqCyKDVv
FaMLU4H0SUcRXpasMHKnnSlrCCkB2b7jPZKVQV0Rm8lrSNWCXxiLrmqddhULC3YTWJnh06At2mfv
nNvNXj3dQ2jwJ4s9ZVOdDTlmeh7mOyoReZlugu1s8WL3hLuhkLuGxS7iR/gUiNl4BHW5NyjEda3t
NQMt9lYDl4R9eEF/YXhxQ0KbxoePBhXe4DRHr2uvjExEdxwfN4GBRhyoj/aRRW7t50jmRzhxtMrs
FwDJIsC4YX/Fnj4bhARLFsq6TzjIaQdeNKTW79GXbJKEz3aICMhfMFelAzT7WH3Y7oGFA9g9Piit
HAAMNus14raXshiXxrtdo+yWqYHr9lGX7gHLee159I56xC4co+rug1Mw2bJB24DiAjN4azcTPAeS
U09Pn8DxMhEGxieU+/UInLlpaPNIY3KOfyzupF0JaQHuPkeQNTAvJ2FMzAxDyo5teqAcKfApliko
tZPPbONU4B1TlCRItONdq1q1l7gYcVPDQndZFpnkZ7cwlqcDOa0BIHlGiOsEjFsRdIkGVwENrwbs
EsW7UM7KS3rnPx5SszNJNZob327M1fBQArmVwT1CCl0fvaNiD+8WBwJ874QG3MLsDUy1QfhBhPtX
ia+kAWB/XyZniu6oSdpoua4qU93w79pzaHySZPKFSO3ni9l1gh74RaTsVhxsHRDhPCGdY9rBvx20
4zrh9wrBuhbmbTO8N/fdlTsYSdLLUx+cG2aGe/R7G6BJqBf0f87dObrPZR6UIMlpeduJ5YNlt4iR
xHVlxqfICIsfoP7zYNp8rd6NSvxvrGV6E+j+jIzqY0kHd7z4CvoOkRt4KzhSiZ8AK7P5xK5AH/46
hH5VgxQP9dqIgToht1wzraVb+6ycaGkdDWOZRp+5A5+y1W6cvq3H1h6Si/30ilnP04NoXG9CINGM
PnyhAudzMo9srHH5tcSgwKJXRYDffL/s9TWoLx6caXaz7v0XZhKl9IP+LXStFvdFpFmmZV+TVTli
5zPD9lh9R4XVOJzUm7fpcV7owGtoXGwITEw+3DUGN5SbbxepFRYcGNAysbbPSTEavOxk00jasdZU
3ylbKMzdPPE2KZS9U9D/uAXuZwAOSHaZdJiPRqM0LweVuaw+Lynvkz6hBT61EjaD/00H83lCQmLJ
l87KyuhLIBu87NusGi3QsSB7IzbvssEKmIsTo95TjheljrUgMFlRMbMiIkD7wgq9p1vuMmgYneab
aBMV50YLPpzYbdRj9GZc7qgeFtrJFzXBw36RaSY5LLZNDzYni6p7I7CImRxx6ixfZNDMWrI3l525
5wddT40ZGenj2Pl4JfT4owT1BYyLfxsP1EvXOVDv1tUrBE8fjFVLb6kqwaEOIBBbmlZ6b3w60lfC
nrewxDI62vB9C5CX8lrsKLm5CLUAAqa5Xrdus1OfeFTzeAWFmGhx9lBwDdo1rg8rwxawkuITc/Am
Q70ArphfwFSIVXP8IDaOsft7y/VglyiQANgDYY/T0X4Ax12CBAcSUlbnBvI5/fsEF+QscpBkMTZh
hIrbOmDaUW8hg1Iifbr1FtxB3rTFj167dbYgQ8c4BTea9OYLGLRkt43xK6yOySI36EifhjY7ugtw
PthpKIumZXmdz3p0PsLMMtUU/D++uFQrduRiDrEZF2EwfjxzZbKDlZlUI8eIjRlNLd52DMh0BS7S
B/+Sup4TP4RSfIh20RMJltxTziuGSlJSfj7ciPJ7pPVC2AK6P8s3tpUcJ6z5cSkSaaW29gSoCaOA
vEFD3n37H+fGxLuCpUMJyxDZorRo2tjhyUOb/AReFtWCKEkUu+E1KFNEgvpRfZW9wlj7AyiIaUKw
lBiyTN6+0+DmiayNmGVQsmouqZqDJvEK1IgxvwUmI4srCYF60bnZ4xW9kZGpd7hHrQ09KPPcFsQs
+VlDC5hg5v0eseNG/wqnE145FwqbkW5Sar/BUXF60pmT0o05Po5lhEMZ3BaZWuMPtemNcOzM7e0H
45pb/FgTBxYkjvXwu6j0b1y4tX0UApWfnOe4Hu4ZIjhtg+VlFaiX7na1YVYWTSfcMwInIJkMPqQ3
3FcwaDEDIjOkWefJoae0YJDJssdputmzrxDL9FZhxqLWcH2yV5zLEwJdOcNuu/uNAh3b7gBVIOMC
/TgFquICsNkB6YjYUvB+fe4TLbMDt+nGbGAh86/dhWxZdg1sHOP16ljyT6N3q4LpVSQXHJla8cqr
PdGWL2AjVG4a46puqDW5O/nkfpj/amEQkUFggkODZdXHK4c1x75mHW7D2iUBlPDf3dpgs7NdOpZe
2X/ABEquIvoMvhHRP5Lfx+Ps4DcCHLCbP5k6he/ujmHE3oX5aS4/zd18M8IIRGhCdwfQVQc7DanQ
omeYkyxgosqd+tWkweRw/rNolmM/NX35aU8qsQYhGpNyJpmJ4ziB3EolL/gGIIpLkfluvP7qmFxV
aY8P3Mw4gw5qvz2c3LF+mPy8Vz9OM/n0QDSZAZAd87iKzyebtK6tTUzWLED4PpAnVk3EvVATxWv4
hq/+Ns5h1rExGfAJ7iw5+ezt8ThjVo5LTdW+Dk5be/+3J6u8OJt5lOOVculJNHjusSMHNukhAfeJ
aostjd4xqEXH4DKrRVc+5Sbzc6RmlL6dPdwybqM+H09ljIxLD612nnRtvzaWXdn7Pl5r2b3onClO
AGs8tqAwpGZfn7ANGYRc+aBah9ZP/oPuwEo2XTYKTngufAepihl5svLu0YSDS9HPB6f2QAEH4xfG
wJBnqf63kwe9KiRAxI2wligMuOHqJKMNfYCgI/XkkCV+q67l1Ndgk1dL+7yM5jZCLxOUumrhh/rD
kClXtZlNQ6t5gr1xCreQ1cyo2LmEp7AEBYniSBIfns2fV70s9+asKIfpzUOqGnSFS+NvLWo6rVch
KkW72Wu8A6zmbxhCaWAGaFZM75zsBnONjpV+8Rx++MW2Zk0y/WKo1OA5UDvIK2Q+7Z3hL5ed0mId
ZMX2aaWhbQF3r3XABhNSMAshMC0OlxV33YSKACVDgFHdyUTjZhcjjYThVDXf5apVGKUEoHtBoNFt
ITolUz1Z+l5Dcsrmhe4pOYWbGSJAa22XLvbrhcdxHl7CbSAHD3YRiu9wD/cBmBETBp0CtYvyvtwH
Nfw7YRv4NZqjWgbvQiwNj6PAhCIEJ8wYG3LZfx0V50F90zZG4+G/qbpl8nuCnETXBL+GoQUAIMUr
/ZEAe1H/1DvDFkDgg8GiaJ64fbCSAm8EJtCEdVbpGHBD6LUwNL/95MkGZ63DNqYV64LRh2lAI5p1
CdBl6wQA0xk7M/ygQSfbXYmRLB+2O9RE4TF80eOJWQHlBwod1hj67wpupvklF6fsHZIyjxbQKvym
jl/OHJ5Inpg4AVdx7JXp3x7TUKIG+Aa9hc62vvZY5CgFidSnphsYBmwMggY/iA9Adb8WUjNyhUrE
bMidF1qa+OiochRxOrhA1md9N9cBLT+H9cOOF0GvtI9lB6wALGCZ6ZwglAKz46IxqaXNQIzIfQGq
Ce8FqDUREiv7JpBY0FQWpjFgE9b7e7m8sfy3RWb9AxUEOix1Li8srtfLx1yep4F4MVSnoTHuUkz5
fza6oi3QpvNvuAd/CRjblpSIMY1YYsib1uI+8Z3hPTN5ks0UuHZPLgI1SEylBg1G7/PFh/LxN41v
a/8JUPfgzn/72yEyN6IiTE4TnuE5fEGtt/yLHx2StZezHvXl7eMywMMVvzLkIPZ0WWoXR4DCF+f6
hun9AoXe8062DRFLIWRjKVh0L3Io05JXAMro1QYmoI9Yh/fFG/PQoUE32ZJnHuSMcRF5/7Dycq7L
ffhEJwJr+QZZCJ0fwlVMmkpdfXZrbShpvbsIAd5ePQ/uM9gjJXpMshBWWN4O0x1u+49dMe0xPC4a
uFwZ50slMmZEywmouec+1UyGkoQPEvles9bKYSnPKWnCzm6uCUC1UyM0QtlgxAHLoludvRcVhzdY
HkJqf9DbUbXBiJpxM2P/gh0O4+6b69XQL35EHiEyVMH/zrCynjkcqfJwX3dLb3d3c9dbB3uttH4n
rcHdJLqCZHD6C2RHc2z21tz4HUgBBvS3p8PQ+V6xc1xjPJR/7j5DRZrNv6gbQ+bdzqVToolGK1Nu
A10GRqe+8YHb8ffhrgStw/vZMdfMkxhSP+3vV2amo5tr7xs3QvmIN/dNMUksTg7ThBj1xFtse4Er
jEG2h6tvL/fWQT7cto3U/AFvoKYeO8+e6YkYzJ9rrWPdhk/3hQ9y8umpUYZ+zx4X5TW+MO9l7Q4S
9xq4+cUrwjhFaVi3D6cEjeO6FqCM3Jay2jQsc5M676J3oekx4OR28UHnW5iPTi2o6tQPBlt2UxOQ
doI0D+U6cwEYh9d+Z+1dxhOgao7JAKyEMTE2RryQOrkFS13WBDztNSrWEOOvNgNw3kdtceITX1Sd
D0UGs9YuGEB4mD0BLztq6xQpTHKC7B7JW02QZ6JGyf12+FQhbOwJL9CrQn7Zc8vKjxyFj5iw7Jmz
oRJjQ/XTR4vVq82nw8ZevBxeyZLRgcE5Lpz4pZxSJ8MkcTKCAGGgoWUY5rgCaK0REMU043QiC2Fc
egYU9Iwzib9MLeSFqYTLS/RNIvgSnB6odwnLZ0uEIt8R2CEpyaDYN1IlkypnHTcdsiiO/MmJWt1Q
I0u2fMb7xvr3VKwdRPyiUCi4nr+HEys0icijUT8/RRbDB6ho/EbqBmJT4ulA/9vyLupOkHkNZr8F
4B0AzjJenfIkupDfFTpLhM4c/2OFTqqZX+bTC4TSCiV3bmLwzEd0h49ojnkDVBkK2Xw4S3HsNNN3
t9E2KsZokoGTKTfeLODVHiouFwVpz4wwaiinp+TAF6KidcRXA+IgGoZnldy2buYs7NJ1Y/qTzTNe
EkVVeCnAXyDHZrxh3NbGawrbGx0PDEE6Hiup4JOWA7kemKWdHfBHdrto5qW8AtLuiH/yQHzwDbgd
Xtm7U0yfUI7G5XSpvM3S5IhqF2pXZKRc8Xr62yJCXOcp4LfjsoWbtMB8I30mSt5iVWLITSJ/h+QP
MgujSX2f2ZL+Q2DnMliZIJydMJWAawrjEHI/pl9ahgbnAL0naYPLo6fRr5BrlYOUPPVtpnrtIt0Y
XRm1HpsHwp+aBotDQoCOtIq9pepP4kZoUC6oflDRoNOowtFkvqfFwNCtGd2fvfXqEV8BgLUj4UYx
zO6Fybdh2MdQejd+EhbZtHOcF6U6sQvnV/yUVAJoYCrDoRJf1EzcGWXO7LqvQisfkk/YoIsZMWUu
5ZF45L/8r7Sroec/7/NpjLwMNb98FrXMwGJgqYy44VHUG3UKCuVowgLkyxndqN4Pb5NIogyrxMtQ
5N9/yG9rJBWs7/inhvNTAnP3QWCWrlhe++DJqheksP2tpkDb+gcpKJjzg0Tg03TLzNQl6+fzYf8w
dgZpeFVozArNngpcqCBCFzrsfx+nvvOfQyRtc0LBCXDExaFs06e+cWZaaaGFg1pPIXkBLQhfsCR5
lh9njL4Ia4m1mC0kP7bKiaapWvkCzImFHvdKi27CCZb6i6GsjnJ4ZOiYWWN+fvF+6typ5FoUIqrv
S+4h+WC4roAyF1PqxE1UcWs9qjRvjWmnmXGThmU4RSwchlNZTeHgdKYLpNsUOTJJh0nDBB1H9JTe
hu9cZpWoNObpo0pGgCYDUGzDixzD9va4gatilxB9NwOreR59qem3fKfqzHkV/IVIKChdmo+RYgti
7NEzPqz0PbHwKsyR2KxUgRUrk4FqcETf/HLZUQjbG4sq02eyBJUBszMYZTp4ItH9whrV+xSqdqH1
aX2JWTCDRmXv22Ye2bz5aJ07HXAMvlScEzd6yyXbaP+tg+dtqO4hQRyG+sw4Bf+WJP4eyxtED0EW
yaAW9MtHe9uXQ/JlWDBsQo9I2XeqIZZPDpmMEhAouznXAm1+BWJHVOKtd4wfFPEG/DHgXkRjM3Hr
HwGIiuRyUOy33GtXZl0UHUM6Bb4utOaX7qWLjo67UEUlT5xgI+q/AjWA4BqENDowfJwRrnJn6A3S
j3CItbViS7EN4MWfKwiJqfJFz8ZDo1k70aXUSZd174TaYU9li2ElPEYrVTVPpEUEoiL+MCymhG0y
IPT87g/7hTxvBa8R89c3bGIqNiBVQFV2ZrC77kW5VxPZr8RBfIwLGBIcZp08lPFhlRKnSudZh/a9
hW6kun03q/JaSWT8TU7yU4pi//MvtdHFHYY0fIXsM671IFjTSwDlg5AzEqiQ6UtZKdOSaTVgmEfy
niF7lQjblcz4F6MYBOpPyn4aKP3Y6jhFZUZnGtVezuXMrlJ86DI7enG1jBRrf/TryiLP4alrwpCm
NYyLUC2gV6vZlmFq1UeVhV0TbkuN82DLKgNCKe5oQYv5gRsMvcbfeeFFbK7JWz0ZpZJgzR4FnjM0
2nBqG6hYEbGyG8HyYhF6ID7J06WI8yCfMp/GkesMD4PmlNiOuT/zDUIrlPyUPHnkegSXmg/04BTI
uAZRiraJYLd3KMRpXolvP0+GnV+k/teHndlLv3MGAIHdiUPlO37Gmw8k46lP58y7JqCccJ/Bz3x2
7Os0XC1urApkGRVkStGHIe3v75nlcMTEmyfbLY5hFAXMTX1Ip7wUsuQbUiYBX5H6EYBbgRNie3WC
ssAwym1iA+GL8lGKm1FvGQwhBSLCH5QpR7jxbPWjGP0TCKBEF6gTSQ6kcm6VCQ6lIJse5H1Whe3g
wZsD8Bw7UlYClbknVEWJNSm2H4jAl+u+GDEMeP/R3KiNCZoIHNC9IGanTpLxB4ULj2pXxlIB2AE7
YP7Yr5BOG+dTYx0UGKrTyaYQv1EPvO+pib6lz0Cqe6ZlLtn8aiUmTqKISWugiE+/wloVzDFoZeEX
qLjg8wxBFICme9jRheb4sQ6pUayb88y2MeGm7BUJjHS4YDYICc7N6TqmCU14mYNy49h/7ejlQVI3
l7gypiQAdfiCBilxqq0pDusMhOlOkeHDi8QpJ6yBP6nkoIW1D3BstnHP9NheJh8eUVwoZzDq6lvh
A9WkhuM1UM+XvX15vJ89lsP7EGJ/Ix+V2ItSnfNuZHlDwe5Wnp4/YVPkx/HlfTNcUywGdifada8B
4C+JLW4tqUY5B7hUUIYh1HV3fNoEKGHm5D6cBjDN/jvyef1G08jci9y7uG+Ir5KHJUY/XXhPFDlU
4z10XsPh+PLHEjM+ymWRy5ljRMcADnaMHOkW/SecbXm4l5tz9f+pzOGA5zHR45vj8R4e9eMXvQku
zdqCK0NFOJvga+Y3hgwHVQ7ADJ2S41Xo4Oi1hqbN2JujRWXbmEODFsBU9aQgIU7rP8t9pERmevvk
DajxDi83B1kANyNHWJwkASs5U0kpL/CppYWok88R7zZhpMWFSIIihEHJs+DUWLsOYQFdw24IevLi
dpbpT6WnGKgkSxpm3zd5Wg4rVIJEOlz5EQQ/qUVgZQFR1DIVl6pSbg7jzd+JIPyqAjeJHUYfj55g
Dzv7wY2853Bg4Sy/cjR2KolkB1XDdUA0fDbeUU4oVYjKrv5g75VDQVECP6cLijpe1wk1xR03LPlx
noODr7Lt4EIE62iPkoIbRB+miCbGRdrAoZ8Mk57SwBjI0IYWhZMnXPMOYjbl1qhTgAghNVIVwUan
Miaz4r7cfyeixTy5eiyTJrnSeegwCh6h3PK0l8lC3I/SGEugj8/yMriSa9cArNd67jPB9e29Bxcm
VfJGy6GAojjmF7w7xGYuYh2EnyYTOmzw/VX32Ho3t/66u/YPTZZ/MxOYsrltCgBYtTdNuN6wJtiL
IpODF+AYrkMEnFOVP+I/sOtYzoceNv9AvG4YbaZiTONCgultbnbRvHAoby72oT9yTjUQ0+YoJI16
DxQ13KzKk2qfRg+Vki4tezLsDEIudtrZGXPXGoovJ6LcvfXfYLxwiCoUy9hCeM0KyNFM2+3fhLcl
8Y2GMbiymmFKisb8hZyBEGdUaUh7Y+FfqxTNga1683N/+dQD6IHQWR1J7AiC1r3d4DN65Lh/AN9c
cAvBwW20X5hGs2oM60dI+17cnTpOyJ8OgIk31A8UMAQ/eJakjGLw8t8fD5dubVivB4yzQXU2SRV/
6PAQly7xbvmBNpPbRlzEGwTTViM2ghKTPBaz70em0Ttxd86AIZitnPASvfavx875TScyrTUARIFw
aHa8e/cBxQwuFhBPgmWBJl3cvCTqfcjmk9/4onXonlo3pkGWDdDEHyp/t3YRp7ToyK7v8ggzvOnR
XXemwQlSu6/h0OaAH+Od+RxUuWrdvp68l9k+waMToRVI3dc0C6aOz4Lw+H5nlSGzDHbS9nq+rPDY
Krs6NKqjy8abssqb/ZAAWY0yjrKDa7xu41y5XtLzq+dW9Ut4Y1IGt49JouhA3JhXoHtxDl5Opc2g
2MXTKiZ0D6uLEoyX8ZMJaj9na0WzvpiChcE4hHrAkH8/2KasPLg/nGpr02OyWIG9/3XMC3QMzq93
BRSxeFf24R2zZ+F9cCxSvGZmm4hncEaMtBdFn5X1F1bUCV8szrko6RubcEJrj/g8FOsImwc6atYr
M+zushAiqjYYSVUbWqxVIN4TL3881C3HWBU3yquKC/8STiFR7D84nCJXu5lKOOxv6IKkYRBTUe9c
F6ESaAvLjfqZPfJRBU2YIGI1vFQESiKQLwGEKgvklgviSkL/UXGL6WZW7JRTK+V//4kxTUaDIQmc
1gZSneIWokwAFsU4mqykyFgCcyVAfURf+qpFAjH4FyVkNGKGllMQEBZh0eCkDNco0Zq1cQWOHvOe
tBIxTogKY5AwIQYsvh+/MV4XAs9PyTbuc4ZRaFezM+pQ2mCQIaapDGxY6bj1Pk00/ujmVd9rOKvq
iSIHQICFpm1g8j3JGh4hI99UgIAqtC+4bDodUw3REGh1N+4StPcU+9zTvO4lmZZX+Q9p10wOg3/6
6iIdquy+oJNqVZqGwzCFBloNJiwAZLJhdH86ZogrEqdLkyIjT7WtMrZF2UDFgZMdUeXnlowL4fxU
owl4U/EsZY0vAB9YjMyHrke9qCx5VLPAuFO3ipjALdLdadMLHEQOvyAdBlPIDgWwzRWK+CKS8pw8
EFdXba5SOtEScrxJSFf1wIqLMd5X/h7wlm2qMyQgRPMXIooa1WuZBEyi7RWyG1dxYaUf2oV1E2Mu
vOZ/hmrVFEkr3RoXJtntnR6XhySnNgJL4LY6GGYFnBvABSwjxTCs8HdYAJy1RJgNthH7KOGcwWMJ
IGZAzNJHNFMkQj5AEPj6Xz5FbpoZcJSvYDXjbqlyg2jIL5CDLm4JSODcaEB1LulUfi0/5dpPNFMl
ispJXlDE1QHWUBtV+wdIwR7k4KmsZT8hpwgIHreREqIVQSw6lgyT4CCyZoCAyFSeAdOXLbg68bTk
0ZD0xY+B6B4zV4Hu+Y4fwHGPuZz49FkKTfz3E4VICnGcUhqpHKVvBAO0M6z3SMLqbovYnXyYqpuw
SCRL1yarDhTrxoblQMr/JW5c4BQ6JCZGqEuJeAIhhXOCcXJ0JK0WqJFpo4hglyIcaWiBIqopomiD
TZW4gF5tYncAW3+vUru/1C+oiJFhpNY0Pr0LVtj0L90tzvUtQSd6i0eQBlVhGlyDX1FvqLoSQEUB
yr2oEgoVFHRxGWqdWeKW4yOCPoDfH91TnFNlYGVKFWG6Re8RXaNrgwatNJ8+7M3VQVz7QklYJMdL
GHVsctsCe7CmYIWcHVXs6LAqtAots1fqTcPbnOV30M5R3HEHlFi+t2b6ztqbbqX1QInDIr+xWkHk
BUx2Ejz95kAp6dXg5X8DOmtQdAzMGzwKdxbiocspByRFy7ptqk9JVVX/U0EVuoUW2Dka+1fRPVrO
8eYZTanfHpi5V6EJ76nNjMkeN80HRC2vMD9UXXMa15vGBMFSYW61p4CACB9x8j7v/ccjvEFDIzXw
Cv+E+fG/GCNa4AL3Zq1xHF1uq/wSvCw0kgUkmGy5sO+79g28hDjrGQUPfBXCN6555dzh2+eXAyyN
jUTvTcoj47n8/jKiZU6GZdjpUAVRRUAMbX+bVAsHiFtTp4LuboHqBXuLtQuHk3WeMInyAEbAG82y
Vwlv3WLTdDFve/S+GL+XubQ9zCJZIVIP9tmO+WEOBbWCU+Q3tia3ebXPMIt2f80Lh7lsEGLw8gxu
OCNxkPWvvh72TOG7DlvsEx3nVTjBz+atW5rpBx9ZaH9DlQPpa/KPkXCkyGDFlV7FNTuOn+nBO/qV
2bF7x6OtNLujeKoMHxvMoPh2aKLhMdzH8DFbQ1a9hWa6CW7/FwtChNj13r+FsYtCggvOFtM5k7dY
S/qYfWJZ17j/bRc77rfhBif4YFiYl1f3Pwovq7kGCKjCnTC9bapWVduqyqy3/DDRw+zo45jsK/vE
ZoCPmIoOgyVpI/Z95QR7EoDSgOUfMkLZpDWR5wiGoZRcvQgjV7rvSOs+Mm5AtEpIlpwMtEMzE2MA
EveM50zYI/Ew5VmpUTa1DlOufXy72sd2efYIjm0DIe/GNp5sIFN9UU1Kfbya8WwPeiANWDjhNsOE
05u0nrBXfDDVHpmILeMwyKVT6bR6eF1wdyBfbLWgBM4gV+DdBuoKNNNj4TdomYt05N8oXbly67V8
mF1fWGRMC3z6F8gpxd4xrKIdhYf142Vj2Y4RDgSls71O612YO9HbbwJi8CI+3sjX3j/sanCGAyKS
kU2BYK5HfzBjkMMaLAwstSAvNmW+LI5dYgbTPgQgHpCcEHKIMraGIwplLRYNWNwqfeYA8ItjOjph
CI4pDsZuuLo1sbjWY2pOsxn5S9/H4qZuQ7PlAUHHnkS80p6hzebS9VAW4D0sBEvaERjt4Y019VqT
00JnTDYASviNBEAc2MY3qSJ9eVKtfYxf6D8GpfGajhMYMYfZpNHDN2T0CawUH5tlq/UBznSphrbL
6QJlOyYR5s7bLn8Dwemxw0wSS4zyu5GLSF+iNhvDnnFPsz2EXFUKAjFnX0bba1BV9DuYAg42ZEAT
ygpQ+Hu2bwOeeQ0QsncTW1Nt4I0ZoNUAUiEh9qQbpVaMBAMzkf0fTWe2nDq2BNEvIoJZ8KpZIEAI
Mb4QSJYRM2aGr++VnOjw7dO3fWwQ0t61q7Iys9LSajutR2Q/qks34zIu/hwZCKfaJ83jqRJpKFcL
Fz+oYpQgx/I3OZ+sTlRF+Ud4UQehVEe1TmkFBe33g/6nnJJ4bRZnwLJ+lY5D26ri5OoSSl8Y05wm
4i2J0Ae8UcnudMwRJlanpyplywZi+o8meYis2v3pXv3jycUIAnL+sHd1eGzJIA480zMj4Iv49ACL
j2OlgF8iCQcmBR09Ck2OAg2FVrfuBH954UolFsDIyneYTXhGK26kMLioD83LxQwe55p7JWEoIfDf
gwcgFqtx8H/8vd1aMYoWJsGT8SQ4I86GGiMw4eJEzYMdtu63egYkyKNnnEp2c22Ve1CKIOtbHg8Y
8EzSCl0g4ydh1UAP50DtqO2w6zWD2sHMyc+98tPM61GeY6cjy3UMX19g1sRP2ujJdV9miTFvY8KQ
KHKSZUQyvRncjw42KVTaJ/Dd+9N/tXzuxzaB1NCB3VbS9LXDPd9dzTc0q1+Qa+PuVYzws30FnxZc
VQxT7Os9gmBn2A+aZAV6zd+bQQa8K8af3+UVeadR6YlCVX8yQ/X4+/7Z01kGR9sGYWuATmV46/xt
zb9sQ8qxNdcvvH/iv63NOuaDNuSljVGUMGX6kKQsbKV15zKVAK9FHgMoQhksyTWtJDqfLql1qm2n
HE0uJOLnlJwjCy7KJfHBgpxbQ7acV3EPnpIvPdLWluwuP5odE94LdHq6Amtyzm/XCWUqJrXQ56TS
mlXuBMQbahDOQ+qml4/CifeilMKOJjiPcPiFg0Ivgh28Bi+EHYNXgd5OzQ15P+NtoX44SCv1EWsO
fCymcUHwUcDTQMpWR6H/EoLkyqURqXckUTamvWIJbdEAkGpj0bWL5oLflMeryYM9AvN2zr/n3+ao
PGqgXNmStZSG7/CyarRABPZxc1ZM4C60svNqjy0BnR1EXdiOlJgMQRfB4i5maPPOPuQJGvEM4vam
VGgqJFg8pMm0XJMWCRveK08yLqEOStEPFiZWFJjrTqz69OB8gg+zuk5j8XE+XXB/m9fs14bilUkd
DvgBRraoyNTEUAaKcxKW6xR9nCr0tYEasRWgjcA/XmP4sDINCHsAygUbb2+YuFLbXs70sYHcHeRO
c4WORBbIwDJUo9wgJO9ZBs67/f0jTz3M5DCu4cdqX2lgc+iRfus/wf2E+I2zTRDR/aAmIslej+E0
IFFTwOZT8wGV1h9hCqqG5ipj5P6b8SOlfaHCmECPQpMdqkJGKB7yS8rsAc0lHmyDCuUWMEQBON0l
kffCE8lf0/xCYRydYq0PXLQUV2YdmRnjYazB4MXkekzKI9MlMusBlYaRi3BwiV/5c2OSROERwL5x
kTcj7pNX+dfUGNCJ0q9/oEMDGC+rCWZPTkroO1+hcEpReMTSKrN5Gg7UCNohnXG/7VUI9eeJbCUE
UyEFAc0jQBLmO1kAmY5GBLqQ+c7zsukUC4dXCw0btbcHPecTGi446IFAyVpRo/wbJfXwP9OPaZTN
Zw68S3cZ5NrC9Yp9AsUHzSq6PJo4ZYtyhPqDM5KpeF86Fi9ngHQwu3VR/DyZR9kYBJgYgbRbS8qV
OEDQxwsLBIYGCi6lSpvpL3jlCWU99F8gAPTS9YkDHp5It38EfyUReBmTqIhjptHT2RQBrFjTa/FN
aARnMX40MUIpisAr7ISsOmiP8T5a+lOjh+/C2y78inPpXMxHXKDVf6HZf4cGSJqD/cW0KesK3+qs
xhryhJqBQawh4enf5GlS3JuMPdCkYATpgOYLD47PDgEPQRdlsOWMnfkuaDFx5s/p/jICrdt0P0yW
UJVdvVOZ45YItQ7e5pT5zDjwyhPoRs3WKY+ooPceBYKJxm4onuXHj7MK/pdxjSnnJlZNuNrsp2cy
oJ9zl7PlTopLcJxrubPoU8I0e93+wP2Y1oPoxko4hBST9lUziqoB88u+DkXGPr+9Zc0Cc2gd4kJE
PeVvwiMAnSB1agmmH6KogGUD1rNhcUbfRvU64LqFfSpqIWAmfi/9j6dhcxkeXhRonyG3p24/o/OF
O5ItwwpiEXqZ+fWJOZmVZVRd4lC5oPxLwkYbX5k9BaDT/gQ02qCTwdWyN3cLzdIGUyNqsO1vrUdB
WFmoC/COlhunTvMRvRo19rf/Tr06BXF6wU90lwkT4AJuTavEJsJV6A4CxheGqEdsQeh5PudQ+mEh
0/UM/l70wcSyXG5oGKy9Dz3Ss+qpVpJxrn2GpQWYLkkUyAiDBXB1gogwMxaVDpg1Xwf71a/TYUcD
ww8xMwBU/TbsfJzCvzOeVx35D5vw6YZzp8MBgF+7Jb8ZOaxUeBIM+5yGc2T18ClU9oz830kjQGY4
Kj2R5bHPRmVfvyYzT5yTgl/sE0cd3oCBCxbPNOTYZFbFCu/b/OBeOquSd7g5Ja/Bej4ku58TJXd9
VuNBB9fwGjL16sgyl6smGjkpSpimdsGhoemuyvYhIjYdTRZ8CR1rreNgb/3yaLWGXkgTORRd9erK
UlVjyli1oFM0jGlssFIy+atVaBNCFMlOs5LaJDR3Rkywma/QupArelh0TFGs4GRpnvDAutF3aNvG
/NpdWhWioY+nQm+LYAvliqV5g890hC2E6lL9U+ldB3tn/A9jeNvhnDesDioeb2j09fTgV+sy4Xv5
DRbue75NucRiChbQZClVkysJy3ayn+jKjHGFMYutEfMdmM+2XWkqJgW9vlmD3s1UO85CYPHVw5Cx
8qzYWE08D542xELNx6tQAes39Sg1uuJsjk8oGSRsPVoGNW+uGTKoa9zPAI1oBQDHPM6K4MK47ZKr
z/o3baFbQ/bHZy7Y85JLkJUhi2VoHf4XrIqqTZn7Gten2+Etl1gCWyMMM/xqitExfuX4S3A7r90r
7iCP+ScSqNZgzs0Oi2LiMnUSUjkqBg71Lxdi12vTcyDzLCgWIDl/XYKPLu7AB+cVNFyNzKVQ1ZCy
G0cP9dhXdfgG1Nfz2aTynMDlYo5uyiolVxxJADL6emJIzobnl1X2KdTpGZV9DdjAqp5PQ5rf08W/
cDDC4H7r/bCIWVi6UxjBmwyl2/ZPLM8tMyd1fmWQdHwvZHbeHJ/QjbWqOKyfMcAEFit19xLjXIwL
9Nu/WNhe9Mbv0Z7aAR+kXinY5rqNWJp0H2AFBZZKZe2uM0Y5J5TU7BkP4iHmvprT2e6XMMB82ZTw
XbQk3S7CEFAau8fotiNMkRQaks8I+sERxIHO2y0VnJ5AjXv3j3NsvoHxUBvRQjn4twiOLHZhmJPy
3zqrZJWOxCjQxOEqFp0L0OL/Rxo2AgRn3+7BUwfehwTSpV9v4AExuueIgmo8DMGQR/fK6QszlFpy
a++wiD4sGume+ma9EJa+HpcYZ4GzZMwOEDVYj5cuYcJpyFwJhqdwF4kwFWdV6aGNxPpalis3sLnR
aKhnqeenxXdBeHOiAVjq4G+mRa2jTwTE9phHsvaK6c6iXhGfkfIG4PrTNYglTeveOzJE+LS4DW6j
AyvoEiAYAT8Ah2MYEi1RCgCZG3BZFx90SvHjhUelRxuagIIDJfMlrm7W5pzRj+lLBR08P73Jx+dp
HJyaXeZJGZnIYJvJEX96SkenjWP9C+I1k66QFK/7+j4dnDc3ny5rmbvepk7DARYUgCMYRnbdWqBk
kdLufGKrnN4mg+3fHX192qD5RPjOug9BnPdgH1Hz3VDFyQqVBpJboaaLMQvvlb2bW4R3s+Ru8YW5
ABBpXJQRVuOS+6rxbTa+9kzJvfDe6hJdArpr1OGSoxxdKL8MD8alpFfw0HRGVfrcZLUgStwDnh4H
PrZNjILlPBUPX9/e5cWAqnS06XxvOivk4FfR1XHhSTtDfTdkfPdAvjLGqAjKXtl7crPeHfDURX3x
/ZQw6W42H/0YXtBmYyP6q89MssJtYo2CyEywsse+t2Z2+YY4hnoX2PA/DZcBA3gSOGc6b2u/BoLT
oKyv4mCifaPeiEZWl7gY1LPBYpBsMR8Z3ALpesmjJc+vOvh9VGzsorpvACsaY3jp6ib8uw0Qa+JE
9ZowoV53AiDU0XPVr6O4VTyjpYIOcA0bcPFFlWi1D4Hse9fxvkUmX5xtdAo0JuabHDCFGvFUoYhk
Q2jMCPEPkMPARQL0P6WbVQpoWOHO5iBbKa4Wxc0Lbzi4TSALjxrFD8nQug6h4H0P3vPrHP7BG4S8
1vymNYgq6CbbB1RwUJyJq6AiCW8gtcqae/Rnbv7MbUP+YbCkyidxf0H6K1btZoI1NOEFYSurgqH8
2zZTcsmsaaoDLdSdtg5NANlGXukpLu5PhvR8+hWKAqf24SqQFvWfSx+vvGPn0ehACQNxR27L2O+Y
VE4EgQO40YZ/IGNAp2HOcgTf6E3OixBLFFEUatMH7Bp/s+tDbFnjSMoOtN6l4ID+niTvDCf53FWa
R3XkrXE0pW9Iv0Sc3pP0W3jHceJM3nR3MTyBkmDjs0H+1eb+XaZGHys2vgcUot8l1ZqrAM3h1JBc
sto9yjbPDPv91T2YhyY4JMzyqpUSPPK8EZNrftndVZidCKRSPhNwgsi0oCZWpL/mY9NbgbFHH1G8
CMAeKBLRFsN8sTyIn4RizQJkwPqJzhJdkvMc631W9T8SoIK4WLWiCkP/7mD+q1/RCm9DPtTmYrag
h08xNCXmuoNgiiyt+eLiHqoS0eoVL0YYh5jttd6G5OSJ28qXv8lNoh1EPozui+IBFvA6iDL5dSoU
8qO0eEhiEVds6NqqohaP9TitRrW3zSqlyuVOZfvpMjQcvcdB4ANhQ32lWHU61U9gcqBRIfPqmV4w
ExmG+869oblxyJFz/I31+Sh2d2aidUi6A8ollFIsaujAQWuuR9qkSnuklMRYJYEcjInC/Jxaq+qP
0jN1T/DlwHKgU8K0BgLkVej48aWbAV4YyyGbR6i6DB9uTfUVmq2pf/TdBrCAIJXqq721chQAZQDI
SyoqPDRLmsWQ1gASfX2pXbbmpD5gHx+/RHlSJ4qC9tat00/moXfViVbtz/ogl4d3h5qLe5SDwqYU
+lDMcTnhE0pJiLxAOBFNYUKEHYvj7L/S9hUxrPmmdIaaw17h1d6QXTdUCbigHrteTDTGb5YWHsuw
m4FX1Bk22rRzMy9Z+h8UYBELccyM81iQXg4/FjOa/ObnQZ6zBewciK8eBYSYM3kEf6EfJzII9mtr
m0Sw5GgBYrN+w3WJ78pjnRdDfmfGPASi2peCR08ApOYKGMh5ciSWpmqNitAKKs0O4k/aDuihtbDV
x9RjgEmgGn7jgGrzn7H+JVCfDaHl/h16igcAmLrHEevI8tvVK2znfyBbZbwe2jNRDf5RsrHIDPFf
KePiJCm+2iKMkOS9m1/ldMHuAlr5rpbtgLlUazOKOdHUr8zol/7rXMrtU2o50D+oeFTUFB8vWEZS
0s1BSKiTVLhSdQvTiLSkERJS56MS5Z5yZ0APuGMbeDwdef0TW3yF/gCEThDjY/oPGFbqpIv5JxnT
5wYSggCKVIRMg1XKIQEEtOdKubc0ItUgqZgBHPQs1YF2ST6kGRX3VZCD0KcmFihEgarwOiJn8Gvc
gLX/5j6d+hv/Eixob9Bq0ZulPBhIGIfOB+ARbAnG1gOKFijul9zPFWjp0DHviqoFHtIVXT/VkzXc
M0deg4N4Gy3o6HzCv5g5Ysl+cBztQC/VmxbDTNtAKN4/Cfk/qQA70CEN5JvsQc3v1N79F6I89CB7
sjFIb/AV4SDFbBape6ib1nhaahFHxFz1XIuJCFG4TLIwM8NBK4O6hHo/I4lGcwXP4DxNE1rlRAz6
U8jxiNVpuUnQeExLnLkcsD/rfDMWGb5icBDAGcDGlO3boBPCVmcXG1rqxtm5bQcXBm3N9zgb7rp8
I3iy8LvldWdXdTdc48vaY9/plydN5v/CtvOKFNBs6xgMm8JXnhQ1vcLpGdKWuZH0++9xoqNCDY8/
GD6LW2FdDg4NYJAFztbasMrI2Eb3RJCnbDiYzCPbeKeKe0Ks8AMQez2GzXK3jUHkyX6WRNfFHfMC
/53DFDuVOqMrb8i9pAnv/S3uOUCVV+XndKCoi/JJ773Pn1MwOZwzdzslVXjO33MUUeQKbVxdrH2N
+8KDKAVl4Bx4Hi1XzBe0sSFeur9P1ZwBHiInBAAw8UiGpdK5sZmmBEuI1TeTIxzwJ2qi2SqmNIZB
iGgEf2W31QiEiGgJsUZeQmB3FTN2mjP0hMMn6cRt22lAg8efGeAHKR/pznaKlCdmhBtShocPgA+i
jxy1W6aFDhhxYzwBDC+b5EYanssUXjzGat3GSQbhzfm+4R2v3U1utFxo/kuCOalPpSJ1VlSMRO5B
rVPluCAIoSvJrvZ7Rh/9FIoWD7LcqyFnrpsee5ukOqcsoPQe7TCO+nI87vABDa81e9PyPT8xfMlf
o8jwd6vjzRvUDXxuiSW3ccvPOmNYFHYzfBzMrILhtXhP0OA5UqVEWM5JeHYkWJRxLPxPehjCIrYe
jDMLSrM3/XAUmX+YiXT/ekwehQx0HR46/H+ojeDnPDNowDxAevIg6xxX32HI9H2ALn1aY6LBfFC8
S6iq7EDHMd0EMGtkyHmGuCx/kHaSvJCacQvlXtZ/0OWgo8EfPCi4Hwx1TZi6xJjZ1+juYVY+EheM
9fW9jTn3e5ODc7OvbwUttxfDj8z9yJgmMXtaWnruHobhBY5vIcZ+EYRSfMPxC7dbP2B/yNhocnj0
A/SvKJ8qMmesow3IthlwOHKWaIw0bWTKg8sXE8B4akF74xUoR2KU1xZfvBqh/xvvUsQY0K2U7Gxo
yo6WqI1fw+rgChaChA2ab4FpenGwBXtPLr+twRI7s98C/OXBGKhfuPtAgMHfxb4wuQAMraBYBVTx
mNXklYg3/wok4uRg18Foi+yDLgLAIP2gzvEXZXZ4pA85uM7Y8+CObLfSRJB5I2Z9RwDO9R8sxNnr
R38dlMaIbrwpN4kzxaITeGQiwt0lGNz/7L8MmiGp3DqUZLq0us9RbJkwdRnOy/PoV3EHO1stOAHi
IDBHaI0L8R7xQjcwTnSneKJE873b7jZX91geZNT4ny9TkaOIjIBtRYbbJZg8pvW54uN2aSOtIcVh
hfGEB1tGTLCau7vheYBmZXXgSfNQrtZ7LH7aiVy3CVvL1gwO/BO6tZOt32RcK5neNQct4NxhilB+
AeEZlvP3WEe/GE14+hVAFartzjj1P8dIjMl4nT0q94JzkjNqWknVC9UXg9GSR1Ciab/0lgzJeTJv
AL9JCj3G4P5Tp5NFcbaoqVSaAGf/m1L6tO/0P/AZDyrWtn8RycjZJG9MSwJUL6fwyBxG6BIjceOU
GBepYa2DanKBJ0yiUIXBWL3xHblOXi1eX3Tw9gqNIwIZkZRkN0ouAQ8LdwOy2U3HgKZRBKjEhw2c
tFxV7XidVII3JmZMjL7gueLesVLFQhXDkNfgHU8ecO4vzI3Z/D5R9LW+UyEojNuD3QrDC8gEVVA5
CHthvcVA7yYzwMsItD1MXKkzmTxd6taSar8UNvvl2AieOE+NOgcb0Or4YRrhX9DoPKFSX5n1+Jjg
zfxFXkGozt7tbuMROziPn/5xXLKx1cGWlrbstnMcnoct/0oKBVrTKuO8b/knbYPLuHDA2MY4AvXW
jLMt8sb8Oi0wMcKFttq/gCNLgA4kHbejpw+3ZodgBjMwRkjLt1foaYn+dAos5+0Gx6aFDzCwP45S
mMTjle40IubunKatRudBByDdpX/d5sWqJcCWXRiz9065z9htmC9PkDi43b+37I07P3A4SMcrgiH7
rMp/Ka4ldX6PwxSx5HmGGU11+OFNRkcswPGsGbQrUGWrnSIpkiraKAggnepwh0cchwnWM4xEP5mb
FQKI69OuM3lkcadt1qsBQS42k9sZO91W74kTX7kPX6DlNONmf+vherR11rCy3f0COGuwwwuLO2vK
rK8Zr2/mTw0L8on8csAXevSUUgYf/WCcgnucHJqX1u8NoNq6m+2Qxit2vlts5xoJy2gKmpNsewB3
8qE7Q2kQN3G2oOUcX1LoGTSiAOQIwW6v57ccA/l3DHba7P/grHrsnD3QbvsXEz6DUwLS3L5TncJ4
ECd5GcuMirFD/nfu0QfDKYDgtDH/mz7QfcUN2vTArF655W6ovImvvFQ7vPp1pBhjHApqwR00mYsu
vDpHeK/NZx4fgZUZOUfPfNQOsMIGbm2yeMrAxXKS3oxgUjVQ+xK8qeA4G+/2vYuvDoIrTIbbTOA1
LzUArxM4H4ZB/TKF7/g1Z/iQITMF6/S2mjUPFSydWyCeqv2eHPr3iodLDM/pjjsWYqVn914KdwyY
4+ouzuH3xIPAPctq+HUMU7a/eyB05o8iZJ3QTELks245a+j5S/sKMRFwAgUl5OP+8xQWozUjEbej
w0KF3IZ+GcThFtNe9ymH2hs84MFGs+rl7vJHadR3pB6MEIrNJhB13prDMkQMUPN33VewpLfsk02Z
p+HVSnRwwTRAPHLdOt9Zvg+/hr8QsTDfjhjyvtZQexLVLfuw6hxHG6gDKYBXEck0ErEYew96kAbv
7bq3keFDZZvjeUOpRsE9SKF5clZ45GDBIKW+0AgUbGysln5HJdjaL4Pbm/bS2yb1yT0+xQbKxT9v
sEgBoo92A0Tz5FGuUew9wZ8P33xfh8xhuOtwWYfxLVXZTO24DEkywAWgLHEAbMwnPVegCj4MqIec
b1QoBAks1Ec4aDatZEetv1tcRmSKNAHpt4H8CA0jSQN+1nAp8dpE9WffuAPAZ+bQMUyMvGBQ8989
aBsQsplXSTWZVq2Wl1b4XaaVAR9tevBbuDXaIBIQMeDs+bIgsLUrFo9z8Powgkttb7QqdjNCyP0F
b6SCT7ibmFVHd5hEt58N1QPBnLmaRFa0cl2j+4zffWjZshOzmNf2CF/f4pVqhymfK2UlqovB4YAG
JcuWWoq0hqruX83b5qHsA2kTFmCXiEI4XvkiwWkCPJLe8dXj7ZhF/5X23CHicDMEKBmEo6/XVNru
UquAhqoGfAFOftwHnt4qGUvmgzxJyBHF2xvAGuWjzKUewccu5ozpitZAqzBHZm9HHpR1BhLUESXo
3yLFQavLWh4UBAwAaFbQIcfhEpq/qL3UhWGdQ5i7zbHHWdRvZ+dAvPMHjqR10r7kNPnK0gby2xS/
ro5/F5QC50boenauENhfdNwf9mZ1mDSxOn65Uh/uMUbZB1CxO4rK4OxM6YLL1Rpim7WqdyqzD3Pu
Gpx+H/wfi0jY+Pt7P85QjsR9BxHm40QV/lqwWZmC+QVX7xaWuRFSb0sN+WSNsXQOQ7k9qGeiTCPl
xou43PJaIG/ywsIWgwRUcILYGqLuQO1Z3Eawdsip7OaK2rbZmQ0APEQdqkwVgJNdV3eeNagURjms
DGVrXJpuKZZP3TMaCn1f2S3knZUe2MvWW7Zdw1cDh23mH2ACsvfgOvDSSnDqX2a+wLOUFJjFBlLu
UuQjiDzKxytNe+TBSN5kSgBDWr/OBzpw6Fx5b0wCAGdUhQMZAY3p+Pm22xYpiBym3S5R4s4zBVx4
gOAGQXplUg2LF8iHGYc9XaC46RoNu2PX33vyL8C6qkH3AcGozUfgFurHT+NEv0FXSSSFf2RyJX/M
A8eMj+ag4FBtUlDnGGY1NX7ocRX/UFPupZNgbM5CmdzNHncRfAJjJca6AeTlmJe7LPIGXFIBffGe
OCeVxiUFxYJbyfULUxU+wzBDtoZLO014DYJZkLqv+YNqDysnJhDgvhCVlODIPwSkwmKQ39k/ubZY
I8rzVdLkuH/gnESyKHGYVFhUGuSdEtPLJkhikITRgGADtKAkh5V9hEDnQiUYXKZmAmmIepV6C1mL
ctY8KnHx/36X9wAYUkGg2gzdYCRAHMi6GKiGo0XzrW0Al/RuKudg7zIeJcyecwZihv3RL8akXXr4
kJYkrZ036Q6LaU9JmwGoUx0hG6feBlqEpCH3FaaToxYAVIGyYlPjSO0hQIxfx0zVIT/AcgqnEajU
43EfFWmV2TFXu7RQ85nxGAwJQRVFWxpVlTmnNY5TCvyeBl5drw6Mz+yEZk7tpCa3jbSZUmwKmUFC
YhiZaA0Ey9VHiNmmImNVPCkxKwiM1dOvDmrDXWAMzxMILC5e1DN5vOzQSUr5GGFszJ0DKgK+PpjT
eV+TR/3xnDlaDKJyrnORRWKtEW1d2TvlQWjCo2/hqNWvcJllt43h/JEWIywDMbBibqx4aWdYkkA6
UAbB9uBEEifoLr2dJfHw0Jd+TIIpjrVBYbMtBS9Jf8IJqJMHWA6wTRJrGiJSOelGzp8oOhuU3Opi
UDiyXBg3CKAMTN76VvAKRMQMfEU8bPOmMbApl85O1oZsOJHo7U3TjCFzS0kdU8Zry8g5jNPfW865
GhYzJthal5G3HM37W6cPUQObGS3gA82/p9eQ8A8Kik3XhE7/C2/VhzNuqD7iZxhae5liGwdzFisw
XBR6bDtkSyxMSl1BBrwS3/cy4GgqLu4q9F3SAe4utgs83l1A/cTxrUoPQqkbZzIsYxzHnHoJLSyH
HjQ8zYQDkog3FJLSj2jTxuGUNrx39B26xmPNR0KimjGV0Meljp4JPgJfZQtcTsJDujgmcKfp8ULZ
U/+Cu1Exn57ARiCkDXnGhkM4xiYDVyoQDSQaYAOVoQfA+4QasLZqVn8EewDG4jRjC6iJPTllmWaC
xQCcAdEvieIXBn1Pa5HAnCe3A5nXkayoDKMP4W9Shk/Ju8fgNERHn0fARvXmMGNq1pztwzggbpqY
D7IGdKyxZj1DyFytziakF4YE6tzgMaPZwUueBxorX8Pnf4DrHI0mjEGAMkx3cA5cejRA1QHJRAys
L5B0DvDEO0nO2rAw+Fb4It2hncGZ8YMxDvH+6ypx6+a3ThTLewX7IhNdBt12zix9GOSNsaDwUwB/
s+i2oaahwoXp0mRFKNi0AVZqvUaPpQyaxHfGemKE4yh6WRF2ANzdL/JIJMFeCFWe3SIpzhzkKrxu
pSOeIJNbNPmrGq7CqAHcpnCQsQu24M9Mc1uAei/K0vrHN7OKozg9DzpL6ETNEBxemPAUi/omV1l2
Qzb+9C+cA9ma80qHcj4IAfi2g3QmVQSHncCvNZK+PDqa/VXVZLLMirET/N7FJygnSBmcJMgYNEJf
TFYDu54o7x9ow3xkKZ3Uu5VpHvsJog8rFWcmLu3D2LEo1hHXJflktaljxWfgRaGriXq0B28gUiVh
GLMGZRBEqAKD1x3iAGaP0TstUvYCW+hilXiz2OA/iAe3tB0DyyseNUOWvP/miJDtA5Qz9h3IPZeW
5xHGHXtukgKOKyJpQGzA1wNu1poDFMojl6vc48Oxzs2Q12vBB5mG3NEG9spaM/PQiXRJsk2C3tmX
jxJ0PphVHHB0RQKunyO8mF1hIjN5QWREgnwT8BohN9rquX4fbB/aaoCrhzluMgDq8aXI1tRfFZtA
8V5UYEJ1CAhww0m4v5w5RHIOpuwJHe8QGj3pqj9eE0puxqGieQb6G15dy0xBEK8vtIUSfJ3HULOK
bhWCJOpnxkeAsBP1an78NSj0SOfHGHR5ook/4Xe8Ym5NCx7OquXqfAuxJshgBtM8n9HNOdC/5XaD
PlY83g/evoMFFvDw0hcM2XY1pnHPamC9wbMlrjGYTrxqJsNYHNGczM9oa5h45+DyMY9LBCTBkBGz
3V4YZ8oKDMhIDlN8lDNsV+U9Ei+Cc5tTQJnRFvJW0yUoAAvbkIZgdfFqGryY51LyCWdVXhUHyHfM
8Dsmiic09bwkjgk3cQyb2YoTCp2ApAfiQxA3OKwZVsRRbhPhD9iYsTbYSOseB2fGB8A4jbN5Pp3G
jOUOv85e1F1LtxV6HC0Seopcp43AWwTfaiuXzb/SuTqFr3paKaxwD0vEmMcst6CLIw1k0V8n7WGt
w+Q8XPiIWARXuj4chzQwpVPULSKcka9eTUDm2Iunzlx+QXymKLt0+Xmdxk3ILKoVB+5EW1o2Lpg5
uwFc7erd5KFqL+MV6dDTBjlW7oSANWGvMsor0Phqw9TETQbg4GDCxlRS5DCHlZeF5WX2bw4zqqce
j1VRhlB1gyxbIZBW3RZERVaZ+TQJ1BoVYZA2wLnjFQ5gyWeTZc45ImMj1utcCdDTrXkvjA0gh/cg
koZeuWbDM2gCGZYHIpQj2h9hFkjrUSJI+Qtc7QzTCpxT6e9is1Px/sgqNyya4rdugwOTOTBqEwxY
FpqQ5ofVILvB7ZcuM6dxo6glkoNOZjkqHfEwodvEL2LEgYpOPYkbyYe+h0+E10zqAb9kMKsBW9X+
GmMLOdHxnpjKoPVj1bLjdt9Ndx9T95DCnnpsb+axEP1YE+WoLHE4OhJOqK+NaJHKFQOSrgoUug8o
t9QwFsehitRez5h+ImcjebHOHsTR8W26yTd3NSS/rmn8lprlO484x+fZMf2x+iThiHMs0foYMFql
/HEh4VUU9N4/MRte6QwstKkKd4VXdSeoD5i9JOQbvIE2T+w5fVi8nQIP9YtJykfQUUrLbiGgyZqi
ZidxxPwBsg1BVDvbwh+BZBmemVABjgCiVrga/fr9EHawJh3QuFhl0ExUAIhjoTjMluK2SqEOQkYZ
QPT40Eqaz3Gs1LJXqqSJvO1+FSY8ZQbhlijB6pCXXxXrJTqJCLJ4MqoMqAN6SjxralmKCbCfahKp
hlSZG7hsAPTuHz9BRgFYsP0eMNL56wwSF+JfEYJQ3aOFpBEeXPa/fo96rCKPvIIgZhtzGZBXaMHq
SMmmfAztPJVsbCyOKWXnLD/sjZy+NR5BjMUbe46+g7Qa6DGImXzkkESNmHY3GllV9+VATm9gBQZx
N+eELCy9jwnZ3GOvKpan1H4PV7LqMnKFICZzImM9+9H8wc7qr4jtG5fcDzN5npn4k9j1r1Y4hiC1
wCkT+0R5pZAmkWlABdfipwnN1zddBpJA+t4RFCInow/Vo7RrlMmm10f40GcJPDg4Zy0zVKCkZh2I
F8HUUf7G6WMljbJzbf+OdnZVUpYrAfEbjx6YPvAJCGVEfMfpj3x/Mhz2iRoR3yMGxrpbVDJPGgit
UO56lTLjhKAm8Uu0iRJdqPxvcbAIafLSY0jeEbRyVz7N5y79T/XTWSVWRnSHNn9zpvURA3cX2tFy
R8PdkRb4vzxcf8omTpmo8As+ohd5OmItaNNeRprTVSnJOcM6/tfzV3nLI8eKiw7ihkHUaNxp8Iuq
COLOwLFvHsrxlOfklo7Ym2NntT3YrAwOQI5hZNpfLiblNcwDwRhvSIDk7yTirBlvqk2hgKPIKMb+
mXzJhDuB0eacCTVl+G20nnvINz7UZBzbffpXACsHj1IJW9L129thH5LvdvY1R9OHW9J13E6LmWDA
KlKNVqcgm8iLKZeJoChHFtKEbjOqFebr5y+GkrLQRUFeS2jEY5JY9dRrOdt1wpZN9WFxmixKfFSK
CDnDnlF+6qi4mw3aECemcTDSApSCl4BgMjj9ltHhGph2Y4irwS+b/hPjj6UnYiCJFQ/10VGyksl0
GX9ZEhp10QQ36sSv2bcoiKP2UIFCtf5zXhqTTssrD2saHcQoFqrZga5Qp9FBsw0v5c28O7s+w98F
XJ7Zjagsnb+g6q6t1XjfweZaTa0DHJV9jIUCPoOYcuNYtAxZRLCQdGwCZCJ2gWo9PMIbY5Y8lITC
SpDecFnKJ7QDYf/xGYTS0BfOoyr9rg0ZTROSxJQWLxwTPuCeP3F8YuiocAjyGdMDMZD7Hmvkm6Jp
Bh14k0ggQlYoEakKS07i0hPD17/wYPm6zZgbP4NrCBOVtbSWSpGEw8cHbNYc1KgSRvMDaa345wDd
jJg067O/cNo0Ke9g7DP5XMorUXm0R/5sMneslsRCof5g78Lw/vn52Vo/OKbQTOEoQgFTZRZqdYM6
Yo7SxIWeUE9IE7qCbOIom/dXnd9hvd+C/t5Zvdg8UB6qprG30V301EJWIUvy6j3XhOV6pHQMRhxF
T5iphV2+UW7tBTrdfOIASh8lOg8TGhD+izL4BqDHFomhxNCqH4B2hUXQEfbLoGRuSGu4SNG4rrFN
A+o88R25UwjUHOCAq9MAQhppJq99g6q8Xd3tLEiBcKNBvPbiEicQ7rtvs9C9mSL2WFvkOAYIDvWA
y3b9puyqePuklw2Gem4t35o/beb3hZb16zgYAiobmSKCUQ6nA5J0WeoRbNMW6/HS/htXbCoNUjxB
BFzqCRkzU0hmVzDBBiA2Y91ZRFh/hXgTBBnAGv0C60i2zzMc1BqURLtQI37Im8Z0pH6YLwq/3tz2
hRbwrp2Goygpm/VkcVotgshsDZTycNBoYtuuXx+2KO21paT90RA5TSfmsI88mU9iDeXmsSIhOamB
GDBI24IjYy/TG5zJzjK+l7ootDw+fVtFqRcC/nhoQy1iJ2iW8iBYK2l5/rxxXqviav1A9ePBgh44
y582oYpDlSBwpicNFsRIhViaDNKQmFeQNkZ/1s32qr3SOIIl9nQyYqeSqODTPVAxKudFgZ4ExxTK
FStih6uF4E0D98iDc0MP0Z4JbVXSSu0yqHWuoUfj5qpj7G4bHA9x0Fsw5tBh9Kq2nMz45UPyQTdg
TTmgE1mcPletjjD/OgcXeU6/ZTKyEZL8t+jJaLkhDUOOD3lO1ZW4916c5oB8wpmSh2kuUkRiTsRI
AJtmDk1+uMsjUN/TiobRdfXEE0bJv0wGkyQOYU0sEScxFZr0mDubVAWEGhzNg56SdwC2OpafUl4a
UPxr3jqpebCBUC4ualkZn8M2D28d7+JHmK47KWAx/dKR0HGKWjPGQnz0nW87MUCdv0AhZz/1moxT
xHMA5eefAfpOiprLlBGfoHlJMOCFIOHCguGx6ZWIfxBra5xABAGGHfK5abNY8SCNAxwRYB4TU+Qw
yGhjNtAd/8sSu0Tc0RdA8QC5rZfGuSBY4EYsKgenlQv7l4Cnvn/ZoSi6mTxhVSGDXu9pTcotRBnq
xNDCIt6eu/EAITr7/G1xBAu3U93Ik5WhDKP8YJW8REmHww8owm3GXwbCMQ1egxWTRFMSEjgwbqLY
ECk3xrszysVXVHmRBTueQEjUo5ZVOk6FJC7KpYvY++F7XoScCvdfgJCGmg20SdQ7WvYk32mY64lC
UBr/2dIlKaTH0KPZWhDGXzb+OzEr0wYcuPJUZF8s+jjmdvQaaVqdbZtFlQRRYJjdYVdPRPia4ExA
wW8rAW6X0zbxtRikNMUOfsqNajAvamHwaOqWLLV0LJ85zLoNe2TPMLtittU2uHdKvmEuHi53bZE8
/BxZrAp9ILJOnbfxVui50XfQZYDJiHbdAgF5ubM05SpbQCpFipCPjRVO53gYZdiI40oBuKdID/H1
AQ6JcoU4kT2sYqJZGjzGnZNviMdmIMPCgIcws/kYPFuq8BYUIHJm9jln0fj2jaIcDuDryoB4km8c
DLHdyHIALlx5+Hh0JdDpAuNR8AbckYrrSiFIyROTM9AEchczTdhhNzwYXMTtqCLvBlpkmSAcB+8Z
9JqeOqIYacSRIDNwIOKyvrX0OEuutOmU3F4t7onG7K4BVvkA8cYMojhIvEjlaCS6wdDSIq6z8MK+
gxoPOJRCkOrqwR4LHauzBJ+wyM93BIm6aSyQTd5d6IB4D3H4dXFT5ByjfQpmx7FKejnecWrAhpXN
N3XdjuwuJp6CyyPmXqz3rvG2ipZyoLa5NewzG793wrmM9OrNYnt1cIfqlFGWkWMwLy6h2KRfQTq7
J0Yrc6r88tAv9h+GVpLw41Ulwhfu8WzYagDTrG0ZaNDAi8Egl77OyKv9nAkio9C2myOJunlGwN0G
J88pWDnKPAalMTNSGVguOelhtkWqax32VvF7YW44SsCCTwvUw/wSHu3lP5bObDtZbYnCT+QYIqh4
Sw8iKrbxxhF7QaVRRHz6/VX+fXJ2nxgF1lpVs2Zj3td1ZZQIj2v3E59DlH2P4ctoMO66IG69NBQc
Kj7ozFYcnI4jeR/iIFesGa60xwhilanKqdFef83WdODmQDI9fmMXQIODW5w0L/QvDaoZIXzo0z40
qGckMgAZ9ePdtcp65ksxwRghbw3i80LDpgeWoGrUqM8oL9n9pFMSBUhNSQfLC77gnMn4lqEF3Tay
HgIQqGnQsWbWY4VmdjuH/K+N1IsD/tIRnzR2vAhVq7EFnloMogG02i9TX35dqyHr7408FJk9pc6K
Gx79i+oYGe82NSbthojaobDwWxAXuB1Ks0NnctvxynGfdsrLcQNpAf8CArTfo3RxhYkOgw0q2Zk6
NciBfR2Vc0TTw6td5/GbkofUPjk2t8vzcNfYH+vMeVFEMJQ5l99oda6sm7wyr7p54SFBGYYcaTu6
LzuN3dXdB2F55mYMjw0pBWfA/0Ij5Ak4gTueqCenmUeBdtpk0a6IxxQhgAlOPgNuk2ecpdNfEMP+
oqmDRy4pCCwYceQ6DkBo/4zdkNiGXTwYJvR8tOTQ/kFT8gfeDI09Ith3zaZ4lxhQmTgZ/ro3Qvvn
HDUIljT6R+Yjk14dtAac7dX+i0x0QDzCHzFyo3IA32nj50DnbP7icNcmQC/uHfbafNWBK3gfV5Vx
BIVc+XN1SHHKqXZfw82Y0I+suOptjuy8ZVbHHo08gCQnO4VmbRRnlMlmNi0YWOOba6a1lzJt/jPS
p92ilxuqfb7/Mvv713Vqv3dHaIA6BaykuMpopAEAuzrzW8ec33OOAzrGt6VJk3j3Ns3DbpgFSsxE
7/hIsJSxvqHwE/GUwcmljzhseEae2IdNBItpusy80oLOs76zY/ptlRmeAztg2PLWaP+YfeMgtLGg
Ld7s5VvCU2UDZBwey5bXnhBsxH7rjHB0RL7HoH4u6C4WglsfBmrlUP/lSwP08/kw3d4YLNFwEMvB
dPeZBrFMtTFEpCUTzSA3vkwK5uAGq7sKjt5mozX6J2oq/DUn3RFScTPLAMl4FJrx6oXylYIXFuJ2
HbWmWbjCjZvhDX6qoHBW2OzhO/6ubFTEuhgy+75K7WgcY1I6GBKqYvV7sdS7FCu2sprrbAK7Ll4N
UC/mbPcP1cf42Fdg8wHbUmv4j5kPo74lxx+HbMFwHgtnhGWEQN9yDigo9oB+GeUld/Rq3NmO50Jz
oEWYZVM/z3G4YaXGd7MZTxAg4we6wt3i+SNDYnFeA5DS/rKmEbodB7IBTo79iCsqlZlJGgmjJo5Q
ev0xLyIYONAOBGQaMUwMkFMZ6k7lbOtigAyq7p/1kDpMUIXxx6fqaG7QCYCV/w0x7y1KHkcQmvcd
XRZZNNTuJeeJgYQrZuPr443VtVS8U0fF8d9M7kIPz3YIGiCISPmD6ke2AraEbWOqLef1tFFVIoqc
XhLrMMIrA0Nka60qRNxJ2l0EQSIZU9dxw2UMxHV8zOY9jl9YNMLUUPaJ33E7U0W1zks8obIl7H12
8BMsQR4yZazTMIeNuyQ80/VGow2ekcb9CHgvjgpX8F18XHPTd9oXc72Z80mPx2fXTHYYzmozTrPv
icCeu73iSKRy6y+O24czaQ7lhUKCMSDmlXB0B4oNbH412v+4KSmNwO7ulTOeiytm5BgL337ayw6z
+7iG0MYVeMJmEaKcFrThYWJmH1yuG1ZZYcEqpYrBznRSu+NRG8bhAdberTCwRlpWyDfXxXJNaKOU
Iq0x/CtgkFZm+Sqsda4MLVa1xJ8kZbrFnMWa4A9gRD0nMlh/7GNAflwBtWUSom5Yj3C0Gzg8CMfq
Z6W6tKlsf+zyNoyRctZIlU8hJTvbePOnnu1M1zRCGH+ReMojzAYEzCbRKwgBOEp48ERZgqnCUL59
hK33oVgdeMuC+ft+A1xm8KjwCxk+U+UzKslGcdwC36IaZFs22R/vHlJW4BCAsOU4He56ge6ScExJ
zpd49yT+sH8R7mVXm5BJBJbUzs1kwO03NtrNGFOuAX3wzHfY7XuvUasOpTCC070KscphrpBz51uj
UO1jlLnSXyIIwTSnPQNHOcreu5Oqj0jUHXHmVjJBbUylXZ++ezkmdlxaiuzcK7m4bSfzqb7QUtI+
7ygu3JgDFtOo12QzOsdrffRszCFPqgMpi3v2dXBX4xrdqchk4SDQSdlsMPCj9eU5hCDlCK7JWRxj
fk/Kqoc+7IiuA+IzFDYTJiJ3kURz4GWF5U958cN4pe9p+K0Ni8YsrVsIjEQ5PiaWa04db9XTEfl+
c2gwW3ylBMxsaA5WDAlKzB0BI+fsZIOvxbzzuojPmznDWB46AkxpWQcGK2mpTlJj2cfgz5I6n6Ib
fenRrws2NWo7c//HT9nzjhFBgDLhZ9S6Q4bFNU8mmsi/2T9zxURC7/TMOmYMEW1oMEdA0qw6xCGY
sY45j6neNir2WeY4p21603JceCTx/k0O2dW8HECrZQtZ3oBsTvAZS2PISmo5mbdFkUlA5s0fcl4d
OmeseH0VD/31+o5CuJxvBgILyadNFOp6HkTkXVA+A7J8sZJrYefFi60zomYPhB3C0+qS3+usVWfk
K158e/h6QmX2AcYX01hO0BxJ1sMnBLy0lvUd2Tfn4u1urkct74WBQ4zSnLntGHagO3ppJj1KCeNc
fVmHYcMTDQGwsRXSemfLzG7HDUs9MR/r5GosSZUVqvoSYR2MFpEDnYnVtr4POgt2egiut6HwKP3x
l2XF+K9rQtVRp0rgur0fkfxTAwFBcWM4o1GUv9En+s4u+RltyjO8fdWBKQeD1V9q9E48Kk8OWgqR
YYsq/fiNsrXSmPBxQbHaNArJShYEAoYN2waQWMmfiqW4Smx2Pmoe4TSI1IkGdLCr/tUWQiIhP4Uz
Bzbo335DmmknGDkYDu/hj+ylLb4wkaGHOIKAyJEBIS372qPld1abQy6eXNSqz145vEebx9PadD1m
FHQxHMjsF2NnTI81zHHUaJAdeuyO8LhpwaW6U4b7ZAX6iz9Wy/01SQk9W94F+60VPgOFD8WApsGo
rxFw5nPNVjTfqRavjoMCTfhc7H7/QV0b6/1y32tuYgdbRLZHw4UYzOfFfzSERnSzVpMYUt4omZPS
0F8USH4MXMT+vtVZP7CHNJ2djB5FHt5GVoINTEWp0wXLYaJMz99ltIZL3dBnacMA5jc/rPH8QwAZ
KRvVz0REX3uXZgTcDN/+SfvAOF3sTOB0KWhXbz9jzBjiv2BI7GQqa+U2kyNO/4vSxA7jcN+dCJYm
vzCwxZ0qikoT7nfqJAZEkIFb07kJmoHUiV+BniXwEDp4i+c40Ne58fMoMMXkTStTJjy9eUxFndqU
dL3QDhWTXLSA4FRb5AqzzAlsfU1gqzignK3b4vk0T7M2/xjh36Eu/0w+PrbbjAnlAID4CfOTHXF7
sI2HiD7UUqLgsYwNprXHcrjdTMu7Oo9Fwct4t83LfS3gb0Oidxtj8Z6Si6CZ3YerF/MbLqPdEhZQ
w6P1I92a8PioixkQbZ0J3fTDCMyLPZti4j19YFByCgonqqHYZAAcvg7Kii/Tna4Wq1WGCDdGR7oi
PiTrZ9h0DFVMQyDdkey5P29EMLYQMyT5PY1o5BmaPS3b3hq1ZtqvJf3rftW1/fjCBgcziocLczky
9sh7WsH6oOq6mnZnXVw4hDpEgU/6iv/5pYAdkC1onbHs/kL/uAh8fV/boblYpM6iY+TxwNWaVfZd
9d32Z/jzPsH66zKxAENhUwchq9cCl6G6csELymXh28FC24FE/0I8kBByjOpXunGJ/6ZmfStzIp4r
ZUsPDswMCwtYuGOYpjwxurewi7fxcylM3FnsgMCSYmzzTKyKM1ivrZ4AaC6Uuu4DpJQl5XJAXbEL
hO3wCwPQC0oetzMt0V5VggqKNsaSZqmRlll8HHGVlnEptAMf3r1PH4s3L89xHz9U28wYb14nMLcC
VFquh1NJwA0I8qDjnSV74GNdwIgxajAH09uyWgOEdG9Wc4P4AGmx8UK0glphtfUxBIXXY/KGDgn1
8Gx3ephcqXfUnOGbvhPL+8ZQYPckhML77Q6zKD1SN8W+GT+ufh8V9LhLqvGHQAsQhupstQvvRWwo
NJGX2UaBWgZp4X/bAf/vL7Se/UiC58dRMdtl5AjN+mzRAKaQ+p6TtOWiy0R2dhsqH/szbfADgr99
s/kNOfCYYmGKrGEs8XQqhxvVwg6XJ3HdrJmT3ucX7ztqhsqUdztYsGC7mwoLVUD/5Xac88eH74Xa
gi/o/KmazzXsIz5hsS9w6jcK6P+Watdhi2VUujmBBMiDehx+kAhAPjEvGrVXt4owwrEyPYNCfbGK
/uA6CI2CB/sWvU9ispz6j2U3EFdh0RNdJy2XR4SNhd8NXyMSTpHM0trDNsykNsZ0be8StJFDDciw
7/p6fB1jCOQ9vbNF4YYdUM97uy8XH9vFdVZ7OW49bY/ezcGRapRab6gCuK38fSX2gvfKAIHJk1hv
Q0FiNA2dM7zECV5JkrrKaJa6KFTc5LfrZv4A62FJsMj/GQNN+pPbQj8TUn2jSmRvM1q0dghMZzlH
+oI9hyhpCYtGAD/tue1gO9Km7IwhBdDNpO+UQTgK4cVjhDW+W41f7s3GnHj2cM9j+gyTmHUC6weY
D4mSamv+ch0lMlaVzC6nvT/PMUSWBD8QUplRAomBaLOYHZ0JIx7ZsI5KBmBMvGEfHVT43MBd/NG1
dHtrP0ZiqnQLMgdf5MMTcnjPSDC8emPUpe/Vxijp+dddMcRGSKlqBMs84ep+7JX0pcDm0AwVxNtI
uEc4TG54ygLiFNmDZpJ70lagGDAqYpVW2HeV9upDTCI2z9PnHiitRFzmI42mrPhwDRl5Q4JzARUX
AF9bEhy/UfVTgti/WYRwvEw5BRrDXFGOC6+SGmEMlCuujULjls1QYhfPYJw4R6qj5IQUkAc+71JY
/3D6LPNs2CbsC7ng60bv/14OpkxncXAigMRO57319gYPKMR4G+eurkGDTNWf7yjDOcYFmOscFc+I
2z6mbS5hqMHv7827PszoOUcrHka/v+8prhPI6QZphGkK6itUY0Pcu28nqhxq3zaW20YlFlfO49h4
BJhzInGDkmBRFFb07vGUwx2wi4hBFHO0H6ogBjCXmfr6q/OPKmclji0u8Gq3of5gEUCmEbMMvuPK
CJDZesmrGjUKlvqXRYlwGrU/9P3M3hWMld6h4nQrE+Bx3VsclEk+utg1PA/8cBMXQRZ9YguIrMBr
byZx8di+Pguzv+4FUoyhzw4+oTiSYqnSiGwkEEWGqFo0UNFpw5hGQdHZXbfGGSDGWkX3aisDUBqt
b2bILlCWjJQZUr+gnmqjgjT4j3M99Tb8QryPgn4oSpKXo4wv7DI8usbysMQEiS+xD6tZTxojSkKK
/oap4n6FGZLVRhLYompbSokkhmXyJfiq5F5JoSlT2fS3E6S/8k+l9dkTlCvekJSEKAPpQQFiqdEp
3mWByI92wHIDxsquTLopxJ0k7EyLU4OgszEfoXzY3pTjOu4DtBy+fg/4smfm9CHoc+J88g1vB2x7
yCpjmkrpeqMdSzDm2fxdPOZFA4cGEAMuoFT6BxHTQ58T8pPImkSmcATp41iiqBVXBqp2GmJG7+TV
rFwHPw65r6Isqkc3a77DX1R0KZUrX1e4QPyBtvv/H2RoWPrJPJmXIVdkmf4q6xfikYspQ94XACsm
bUiYGEB8ZmdGRA6v9496tf1BQn5fcLSS3823pfH5YdG771gSsLxoBjsa2A521nxMrFggWIgEqYgu
P+8wR5SUOy3wTSO0DYoWqkvmB2LmQwMlLhxCNxiwgIWTe7vAomHuQNpTjt8YbinHz9ttYrl7wmYh
JwaXnS6NHwxY53248ntBIQMJixa84IzC0KFsEFiW0aWb2uVYim+Zy9dwO4TZsfkCJIKLiKf41xEt
Fm0oTiRIzHDPEos26TN53SVkITZIvPHERDp1OHpIHVChEshZQXIv+2sbUBk5JyrMbYQ8Fqvpgd94
HEl8yeaai28d5fEFM7kWq75esbezs/dI+RQz8sIG97I0txNco/RXY9HJbBsNAp0hBHjMaeBT0J+T
NIq5TLbIFsSN/CQzIMV/3iJInQob0dpKs9EHBXXcDcW45TqsuPw8mCAFLF3qDnMwzpb16fzbnWlu
arz2KorloTzn65FYqc+/0PPyp4nqO5I8yYH9oqvbsTW//3ICVNwO2K2/8ZmwAXCnrqmUZsbsAL1U
5eHyIFs55JYuO3GjMtWRJIFt2CEtF8iEfyMamU83gIRMW0LgVP0ws76dYFK0IjE9Q7+izYvERsEI
M/7qVi+LkvjqfvBegvmpz8ncK3iGXxM4LDlC6BXGPBY1bVUzXLb4MfjWULzL4W1HFAz70cN8MmRi
brId4kbQPcv/2zWOPDhP8FflwQdWmbmhlote1Ll/GfMDMEIbtFNIfx+wBDaeWOUCYLAMFgNkK6xv
8hpxcX6ttBb2Vls6OMYIUOxJkn2AT97tAcgTDmW6yw1tzURVh9xSfLhdeHXJkg4REZQWPFhO8iTP
W32eXIWZumIR2nz2IFYKMkS3jSUylZBQBLAsQlwCEoICoXHSeRIxhAiF4q6RaoVBE6N8lhPcRXfi
p4v4CBl1DwoVi1wUku5+gj2sxHMhTOjM9pPJsdzBoHAxUREVE5W0DMpy2LfQz/64cNBTfJ/om0hW
1lwNGU2CLwNg8TQFwzVAvbV2RnNggz8Omol6g7ksWQEZvEMlavsurcF23F7/gLBjwrMd0zfRA9Ea
DhbqCFEJEywMlD4rnnOGXsXiaoMj78pZSZC3iG6gzcN/ogVHYwE9g9LEVknmU3bdVbUR1gVMM3aF
jWDAlEoYzo1Y1G0ZP/9TWPjCpud/Pso7n82H85NgHojLKSwWcbQBarU3TxOQeIn0mH1CAMVUGBnO
HC9+DVnQh+1itNmJKE3ocyJU+J4oIKAPrEjOW0DOeYoJsGOvVowe8BASRZwKdIcVOEkH949Rdy2g
DLwH2fnw3YPrS1oxA0xu4BaKF/QEdNYL2aYANri+jsJM4zJXAPHatmzx/3SIcGgwiz4KK5dRmplR
S9OpPSFmi8N1GMoH5XsFi/KJO8Q3dUU67cp9U3qD3xwnwoscbbTgzccG+haQeQ62AAQpqD5NNaGk
vF49gQ6LHEtnfCrFuh2Ys8qryWczxWvWDkOAv32MTAWmshWDvLLhgrv2mJlBt6xhKId22xJi1gTC
SqemQGPcBSUb4vjVf8islhdRINL2OBV0A+dk8wcZkRhKzWPWtzx46HTHcNBH3K0YpjibNUZSzMyh
daLY8SeKi+JHuKfwgwXxEUmlFCh95/tClgmbYgyeo3JyMB3ycS+R6105E9i6XDXuHjgXf45+sRmg
RcQqpgQ/aFtbFkG4EkaUjFvk0IUe+if78gqZPukWa8RwjT+zMgg48qTB7o10C9Q7ftYoCWzEV8iz
YHzAGaffNqe6qdvTmSdCu9Wktfz5Teik67nY/PbGzyuzKg1qjtDYGTZCUctPQm3C+3YEOVkBQODt
PqEi/kBN/1VFwkPDNND+Opa+dThNvQBjekO13xE9d4Mmq7bsHqNxcZPNjRroKvO/J9VcJHgYnGZT
7+B53sy8eYstPxjccJcoTW/GG+1b8mrEdJk27OEWh7QSccFApk+qC7niZ0ss8CpEl/WN6x8EM/sV
BFtY/m/uZH96BgnDCZLH0WWtqdAeVgkyRwob8yhcBZ4cHEh+RXHyJywUudbZvAG6LekD5XHjlHUC
E6wGd2PP20LxPplBW6NNb52ijhgYB9f17xdiQ8jbl+yX3uo2vRj1+Gz+PDtGOdnpRz0lmexhNdFn
rmzhZcyfboMPm/EoSffd7ZgcDDUYWqQX4IcFGD0jowNFQoz1uzyF4sk3cKA2rVNuy3KD22ePKrdF
yrchqSGZXeLEEN1XhwqexX2l21jQDpdrWJDFX0obrFOKypQC9tSDJMRPUJ3iQMNB/HakmqUQqSJI
nG6GlIYdM4GyxG9FjdilXBItd+lfY2YMLs6xLFTeljQjQiMW+ty+9M5YKNly6FGxszUBVNo+bGE/
FyLL2R1g4CMUCUBX4ScTDCFURk4xUX4ITiLlPBvgboxBJ7aXf+o/1vQ/qriIP9muTaodm31FBq9U
AkZI7WMbE1GlMNYlWuoFk5nFAEw5d3YjRu8iyUXSw/+2MyQ5tisiUeRsdG35KoFDgy/hjgyKjvAr
RQEjfFJ5PjDY80D6db9XExzwXmW4XPKkOJeCqjiZ8eXcWmaB0JoWekz6YsfurpqjFHlMB7WF6L87
yJx75nWoWIwFYowBPWxBnXpZ+og73TQSpQnSc6ngA23aBNvNg4YLh5DEh1Kgj24VTq3MFtlG8CZ6
OT27Z58gVDvYqqA1cJIAq2FoUtwgZi94ZkH3ghpIfwj5Gjo2tSzLlmaZKGbn0rca6NcbFriluhAm
H6dvAA9kVbDAhZqpEltZ7/+17/DtEMZWfKPwvPpcXVhGWMnBtuFEoSiDZCHH4R52Lafohf3/QZQV
50CAOCUAlcoB3XSeaAyphSjGDYgZ90zYdIUlAok8Ph9RFXB3pL7lWRlT8P7NP30xvxfpqQ3rADUX
rycnJAcD0wpRN6XA9jDuVjGP09NpLZITKdQ+29LyEtXOFh5M117B1gqF08tP/4un+LP8zpirC2BR
2hm73IlLA9lVpc0+dySwS9I7z/5+wkRZm7BDMB+5Q2uWZpuFyDjHpISZrCYgHvBn4j17OKocwCzG
2NySXxhDi7MZ/Fn79SgshJru5tTUdMkrnl8qJ4dOSWhnnOC+fxR2nMiTNRYHtGqHA4S6QAZ0c/+B
HJXmfsiT/4NgIBDsegbYubAvsRBR+xA1ZPvCvV5Ob8Hv+bLZ1oSkxxtlf+PAAIseFaM3biy2uIEK
eUuYq+kSY5chhldrh/G0w5uJIfOjThM9dZ+zF7VUnEGnMo+rDxEXkyMUHvcMeQWxrdT07V9HQn8b
9vMzHmXboWz5HCOShwY66fzC8JID5YcjQ3Cty2nF+SZYq/gdQmR4Wl1gi8g2p6fDwTMjzheUESG7
JqdxuOft/9M7QGuG9XXU5t8oBy8CQpYVrL3kmuKsRtVIxCuIDAxjOc4oSHguRQ9DUURRsibDzupO
AfKEWsYzgZoOPFtUoRN8Zzyy4H8USXL0VaJoJihXQBV8jglL2f1tSGJEIY3a8GkLXMWk1GGQeDQY
tX6nE1ckIVTBE2R9slps9ijA+JKnwGYVmZ/4qfJeOjOkCiQ+zZJlZyxvbj+hU8Bhk+Bcm1Q6X8Uu
mhxW2LXQRXKbpcOWh7GZOlq5gOor15wSrPpjoyNzAaYpFlN7uNTN5dBan6OR4xiiLuR824kHiSwT
/XD88gBpljjaw6AP7V9v5oEh490LSnalCIJnw6XkbnCzoYBTDBs8Pv90XaK2/9hXB6cgSrkJKj+D
yrnywSyvc2bMIbxeNlvRlUn4hHPZdW32dVhgvIQrqkwgNLPqmtQg3Ug/6L0wdcvd1upu0WW8vHxF
G3V4DVXIoS8PASyOqR0auD+N+vxG4ytiIXnFZDVADcy1OIcTWUQdwgbCDzZld0wAxCwPlvb+wbRA
Lp7itsd4IPKhqDP33VHZRdpFrDkJNENarJdVDob61QZhJh+y48FTuWLyOdn3bbrHF1pWOHZoF8Ir
fVkdinsBhjt8yAmQICn0KhIa9wwFp7rH4lnbMvmPjyrKV9DTWsWspY3o625QbAiju07UimbzTSjV
uqv/wNUvsAtKOr/qw7vd1gxXSlKwis1bd77vZfkgtEjk4038UExG4d7ZwGYN5ehIV5wLnAz2TXyU
JszhA8dXLj/xfIta5VjeRhjqXehS4N+AOXRdXcOBEGUFAFoyuStns6dZjTLcMh99Rfez9LTFy2Ic
tNe74QSfyJBxxA/t/s0D9Bt87TfaIRlDaOsHWmYgyHpNqXc+LLQQA6/ce/Z8QXIz4F8zAV0m3+4J
7aiPryx2+Nh5Xccv3Wa/em3yj6m35tgOffwGRqMxu75YHzmz80UbUhatCib6dzits8b4HMGr8+NM
oT0xPggp3s55DBvwieNXTSdyHXb6zquFNZRaeWlmncF9w2dmTZf849OsjeeXl9uyr8TnjnM9tsxO
16wY9uMHrrmt30s+Q9vWJMjnUK/c3x43KtOiRyZSOFN/43HI5e3CVsyFRLhticPQhaRXDbof3IuK
Aw6KIQVFwubSEEXnJEsKjvkYmERsYr6YyPRcAEaAk/FgONgRYJcnWKFfTDj31hPA/GVfLi4HMePz
+mKu02iDhgGqG57ShEsNeKb08Fl5EzJLKE3vYfK7Stl5Nu/7sDuSo+z3bjWlmxAclyIdBYzHAsvK
2sa0bhuneuCUrgoT4cKcgltyMU4ka2CRxYjUhODzZIkwvkvQqGEqzxL/yVk4+fJcmbcOBY8Hs/DF
iD7uzRma3ax+K3zV7N/2tz3iqOuhSUjlvIet2lruIT/r16HYOIO4XFY6uNR7lvBZYXcQm+ultCwM
EdFsgjDZGrQDM+wp7PvF00u3RpSQmhYzjJUJRou5wtbsAG4MZ1I/s1ic7foniUJILJfaSkkSNt/8
wgO0KW4DzqNQL/pPqp1y2Cajlk2FSrakQ2A4VdyAoxlQIalmF3UYOqZ0vOM9IER32hrlXEPUaK52
jbttv5TQH/e1rMN2eOY559DiwPtMj8d+3yDkSwRBl1903qVFVcQsDhFs6cV4aW2tRo8a3jXZaalu
Vo1dwRy3YRjCMn7uryTT8KPz+7J82hW1OhO6UReXOmDdT/Smra5O2enKK2KbBavDZw85dCfF1jyo
Pbuv2qnIxfr+fUuMiBb3DxLNplF/FxZBDpRsf2701y4ADXZtQL1q+IxGd7zkv69AETOe/gz2GMj6
IQWawkMuGz7uY0hGLRqUxLtvbbTP2MOWXm3+BXgUufsAprdb8+LqVJ4et+YMe8LCe55hs6mzcjA6
f8ZQJRtzlPj98fpTWn3cMpX57hk1S55r+iK+wDy+EiKxeC6+2IuKbEcdeF2yG6UIUWF8h09BSvgI
G0j5gFMbGA7EMlajvm7Ui+pmP0RH1kRnpjH0PO1TJyA8959VoXlfgsdt7f7s6zARGJDD+NRNlt0t
7E2r04C1hVQIh4j+MMnHCtzIvpU+DYh/3HTNrk/6aJnAqxrya0X0ISZJnzbXr38O+/QSQNiJ03Ro
M27j9OzXul0JfbCF8pL79N1n6ZLNFofOs6gHk9m5tovFmScMs/yA8UiP9VzkIWLm3MK17Ev9WvsK
EBibElp9zGEhIj+PH2SHmjip8qPJ7Ia3/yLD86gsbIVaimOVRAeouwtlJ/A7HQiYT3fMXwG6Ow62
rsxXLpwSmR4mVkU/uVIQourTr7AT69oj5LAdF4v+11Iz71kTKZXXfPeCd5I4VbEoYV3x1jAo2UFv
hP7cxonQVjy2uSaNttqsDcOF30o+KhvOffpn1Tr4LHMWIJ/jbL8Kuxw4TTpRNA9TzfMgbOpRmfmv
x7pm9tAlZe2Te3S6DRIvDDJJNNGZBFRn88PWVGFlVeDg5/F+wJuYZlWjnvjodBlbAWCmQB0Lxi5n
E3J2J7VfHVDRqK3bDKH4bSg3v5rHx37KvWljQoVCCqqhnXWtbHOdVjgINe4Xr94edoG68dGn+FXR
7+UB5ncJo40cSriVUriLb0RPfDxSPHqxx+OEyewntQK0Kxx/2g4g+5KxFAfbCcRcTj0lXzzhjgzf
sKRyZ4vp19aaKWjZGHxZdQbVwy0r6zpL6MXRJXTsyzTnjGDfIsv2OUzfk1K3HxdA+YwHDuAdhjDs
yMbl71UtOs8STLgrxsj1wzjvibznrTSkBL30yY2ZesUE4KlhtHjVmRJ/CngoA1ESb8+Tz9ctiFMk
HKll3VtWaj0ANKaJzdFcpT9nusmXmZIzw35BTETQMGflKP8eX4uaU9jifZqDxP1wMbnvUcqc/GyW
bsaqzANSehA04ZU47HBBUyPqmlH2dYo5s3xLXXLY9mywkV/95auw2h5WzhTEzHlFPH07Zh+EeXXb
dDKPWfyd2DVxboRssLoTr8zO41bs+g9/MBFbT2zq2TCN5+TRNiv/frU05JXPyeLlal7Jsawio288
jraHaS6iCI+DlQDFE1lPzLHISLxuGOq+bd/ZfCsXGc17Pr6zOHpnD4eJlEZCiI5MXW+ApVDtQQ+R
Nl2HbbKWJxLgEMeERhy3frdvkGiKTAHIg3nQhLaxdlaMZ0Vjl5Wj7+lzAkQ8XXqkxvOSYcKB+UvG
cE6OWrjqlLaKuKnrvnHIEEeo5k0q8jS4fYH6uuZ3RLn0AmEq3UHXzN/+9Dquh0phbtcXWNQDc6Eb
+S8U6a+bU2GXQ/rnvpDxmQa8FBs3SCAXSf1iii06UgSnr6sTM61ylbgCQq9ZqAy3XQiQt5nsYkOZ
COANCZlXNmY2HtaEgrcRFgACnkvT6Gt2wYDPS+N7fKODhFoJDfX8sDleiJdgtsdowdvUv3cEgLAK
nAuTF93K4i6DaQb1tlrSNKnFSCm9TxNdb7O11cLLDwFbF50UQ8HWpEfjHIEBoDqbQwcUGSSqlcJv
8YC/LXqUWDBrnPbjMa9aEoHzJvnEY0D4jdp3NK5dJ/VAjmhTKdPN/WDzsj+lQVUjmMWD5CBa9vhM
yPo/nwiePlwm6f2A0xBK+p9dDHkYnY4OoYu/Kdm1X9bxgtujkAvvyRA2sKhTJh3u5B8xADS4dfeV
LEhd7Uc/pOabCoehDt1sCUPBhrKvtcAeEaFisMR/g184LCAt8Uy2OSUo9djdAGruqaWubpD+4e4f
az0kWBDvfWM8/1LHck1cmJiZEycUqDQ6mLE9NP8yLnechmwGSAC/ENO+FlhMPpxAKWKVmYEAulDv
MNIwig3IO/klWx4UHt54W7PHvagO0TUuXsysHO13p/dIoTO3XWsLFVI1mHV0jvRyigdCEVNmzJUL
qJfpFDgsm+/xh0oYtI/JsoKjKIgT++eM5odzjLZD5vxlZQ+2KAcaktSgyJKiyCeeipNo5bYLZjZP
ArQWaI1kwufvNptBZeJiSe27pARYrxuXpLT07QwmJ2xiD1YV3A2yj7DxE2F5f8UV4kfZ7fm4M34j
6Z0/XBHQfIJiJl9GB0fdz/ilu1rkpkz3XSRd7vpLOLmxvsJURrTPfxr38ehEXjncjZKJPFIFasLa
PIkTd5e3aMxobWYVBqBGh40n/LDfGO+L16wSAD3n2sN0GOD6dpzSxMcJZgNXKxvC1byuBoebyx6K
9+30NdKACNkkLhDjjYvd21F44WrLXjIaIsJGCkA9Ay2iwi8Pwr7XZ3ZSBn09aNi8DM5NbHw+tsaY
wqgo56evSQu+QIT1pSsxW2Sd31wiwtN1hY3Ea4QVMPwNb6jDOLhB/b3Gmw10k5pbOcApZlg8jVTx
7y9n9+wgzngTQ6RafQxoaNJpt80yR++43XU6oyK6YxAXsbZfd8AqJQ2r33tx0Prry6S2b324TU/7
CUgPZdfe6uZmsH8M3PfTr5CgwV4CWJ/kbzd7ORnhkB3jTLQEdMAk7qRYz2+r+M3EfJiPQU5NJXz+
Uqu+QpVF8mcQS7zTc/gYiUlCcUKO7dEZr1MC+8Rk2lK+zuvutNaDDlb+5j3Ov87lapXcpK+jnXQq
vauZIv/4hvd4AHRNkZkceqdmqRO0gtTykMKGgHPNrnU7qOvbhG/oYUoNEhhpQUbMOFbQbf+Kmc7k
jZ8nGLrAr+JMuRHrTz3IcGbQg20nqJe5jyUrdGcM1xnfczl67mCvNQwlty51OCN5gFwcRPETjzLY
pvsEOAHSw/33BbUB3SmkKN7NUnna6S+P6sXUpwk5kU4LClnpa9Ps1FCWKsZ7X5TGdgGLdDg9zWgG
gFitHHF4zHMXt9oOSANzPZ6JKeeSOd2iaaIOArKqyLgTp2eeOxdjlVlmBTOWNcc8PYAUK94Z37Wf
h3kieFF3uBiooxbVjn9BPyfuRHbgRQ2RfZjYMaSB/YRx1KZQDPiFGWSYtm960ym8HeOQisDlYyU/
XFPd7VDqo1+d8pTip+xPvdniYS+IeQxmcLU6zk8Q4b9C4IJxGk5HQ+FrM/pXLdz2PGBKCO7GEjVE
5fXiPuy2w1Q+CqwawibwEMWhmic9Q7XbF2PQA+x4SquNMNwyDwtrrlNNqOR1fAlepi0TKMi4rL2u
dV5lw06sRYfpzMyceqyMdCfnnSzAx6bWcDjaOBwsFwyJPwfEk5x0ollBXm2t9YUyIzxzISazsLcZ
yVgjixflvtz4E9cfStAUasXQg8kAKrDhpxpWqwV/fz30EtPzzNnChDv6Mmfbl0HpYmJBABYv4Hka
djeDzRuKD9pMmUfKRDKYMe1c/kfTmS4tijVb+IqMABzQv8yDA4LzH0J9FQVxABX16s+T1d+J6o6q
rqp2APbemSvXMF3x8na2EKJQf5QTl0JafLKCMiLx8+fteXyGTHFlQ4GuR3VrXMiTwOw8bGyuY8tr
GzAzjFXDOBpdoM2nuyEfkCC0cvslGNCbwg/hcSSAk8nR4Olb1sALQ2iuCSPJeP6E0AhIHs5ljzyG
oUU5gLNWgZmAJrPilHUKddyGKPaISw/F5C1QZz3GICIEy1kBfZz1yThzXvhbbmToRHVjwUloxBNa
xSL4Nm7D3pI7T5obqfb1EWiO7Yf20hLKOp9cVhnCiV5AE0R41YAttDm2VxpSmjwiekBk97dAXDPl
06TBgEbw31cG4y7nM9jnbHQJflNiD/IwUI5OiykFEA0X54F425xl/L2btS1KEkH8ZwyxqTFmwrZG
A7KT4OKYnHdNY0QHJ+lMRXkifgmpBwrHDWbWqAwdh9lFJ+LQj/GtllkeXELQAsiJGqo8EMaBfWbS
RHqYzLGwmyRklK6q18WxhNP+7y3UI7EcERBfoP3CltcoD/9MrRC5CtD6m6ruYF7h3oKPPE8OQK5M
1wBvLKAvsX26YfKB2V4vwmWz41LcwHchpgTYiwaoh02NKb4h7rVyr+hf+yRrUKu0l2KGc0BcSQUB
2kNsYDlq/+u5Ho1N+ZLiNH/y6B4HTNgh7sK22hMRjmO12VkMUH8xOmxGonqZXJjdb7kVxN3uO8eP
VW5byTd4QhqmeHU6uky5ajvddEV+z4qS5S+8NJFWcMslFAiOx57jAxctxmu4W/Do3CFybbhZ+ADA
EyNTxn+vVgpHvcZJCXDnY5xw9c9bHiUm4jNuqFCudPz3mWAeEcz88GpmLOzT7Tp5JLp3njJZD2Lr
sIOwkBnR7RbeEUv3PXSBHEGOylGFewbgOnv9k2Ge0APO8askOur5d0EEODrjc2PvOjYjekx/ihE8
Hbgu7ro4MZAiY0uMgjcZ6iF4A1L1onTBA5CBdvRJkT/UMgcCCWRg5GVMu9+7jFsvRlqQkRkC9xe4
TEMXvoUVqBpkDAr4OxU9xu08dlfntJrduCyUelT/dJo5vbRkaKBwmfS3wke4bWa7U06VeeXeZnYV
ItaXwerDR2HtrF0d7yKo+8+F7vInWDHMdzM4dfEBTFAEKLgpIf0Dh/jXZCHgiluUCLQM5fxnABvI
rEaHbkOYFsylGNbMOrMlY1s1lMPzjsq8mnwp+akqgIq46JhbQ+qZEYQXpx54p/417yC4Jyj+4xhp
jvigwzKR2W6gjsbmV1A7zXmVzvgcIY3FtYRpq3HBKb5twowvq9XDaj7OnddRA8B/5LILyaGrbsFA
mGD1Gn3Oy1Ly+ZkVutdTGyhXS1g4OmCkLMaBuv2xJ5ydklE+COM/BgiMLpf1or39MzNV8GiiT8o5
Zj3MiIt5k7sIR3qN2aITa6YpbdhTRIQnIB1If+0tSwtF9GkNlbIIL3oARPHDe4PKaqfjDifgS921
avdJQ8DKtR+jpvHbyxsQwf+PAgh0BLYRS/pS7O5zFHTsVwp4u6d0jAlF7RX/On7BctvxCm7ZZ8u4
gGFROHubPtwsg57s8go0iqZN3hg3inY85yflNdhlurnrbb8fq7f4+GJU3szfABGVCxgFoYV8hVE6
I0Oa3YQgLRYBixvHRpeQbp+H9mtGd8ivqOM+fYfmFNJjqpNK8PGaL5E+16uBF766wwouD9V78MYV
lIZCpHjkTaGPr+XD6E6+/pwtPhnTSh7PQCFt5gcp6/l2kIvzpYVBISv5td28hBUVNy1xQOKfDz+k
FRATTSBIiufM3H3+do/pz4O4yVQPw6TP9GlIBDID2+ZlPo8kR38d/WT2Jkw4KtW9IUJZEOgaP7fq
UXkGa4U5Yr0iyzWG9AfHDlqozhiafeZvr8DHnwoef/2ZTebeuvBNVGye65VKx42IYZlR4QUyoSKU
2ntOaWpJTDxRTFvJJQNyuZgEXeg3J6k+JuRFp1Lo4gpKWT2Ec3SfKJokyyDS4dtgUAV3DV/R1Mju
Bmz6MAXsMcbP7UOz+kZ+8eoOk70zZzQVm3qgqNrBMvTDbImW4uOgxEPoYTW75Fe4isEneUye0xs2
zRll4MV+3a3kyiAA0UBuKWHHo7caBVsgirQ1So2K2sDI1m2zBb39gwGw8ja2bzyAGMUuEIpdDIX9
dXpv2evOzdh+h5XxTUqLzI3rNGkxkyGDxTyNUEJBjasY1kBS+Tt16F9MJe7Ne0wP3L59mr9ItbNu
uzCUxo/MVkbRxmdPyga06jP+DygFKWroEckHeam2yvKEP07Mjnk/dJa4U32YLdXUh6SVUqZUD6d+
heBiy4ceUGwlXOKS65MkpcBG2WRa3RzP6+wKGjiuQ+9hd5bP0U01UHYUzmB9QoAHw6d7KGBgrphw
w501MIZNdeN42STzDn0+9yFMKvN4mmYO3WFyvMzPDijfsZh8UesZyX2khQnLFYIJHbLRugQ/aAtH
2Pr5wyn2J6Yfd7Mk880CRQVEDrJECT+UyuS1eumqGX4tlCfz8ySf12FriFqCWKPKrHK7/aeR+QM6
RQ5c2/rGzfTzsh9f0Hmf320qMx8uaka+3/ghzCWnIoenN6/tx4KEH7f2TpvBmh1rTKR0ctl8vdOU
IG62dy7Ohgt439ycz+iRlJp5Dc5YkExvxIddwhKOEbNsOtbM5IoWV+d9pUnWhjoJWGucVdrGdSCP
yBlitctuSjwPJJRgm/2x6fmlVSY/VGbcn6Ce9LxTZbxORpuT49D4iE6CeXuRG48+TTgNrbb7wliW
ROcWke+8IQI3gq/NwaJtf5n3blsPc2u8ew7rgvcr/qrxd6jzaC7OZwsMrlM6g2AQ1FGfocP2DoQH
cTN1TwwIqFT/rldr8DA16zVj5aXyc+9kl2/+ln3m1R9mR7Pe/Lq2bni0/N2pQAiEvVrN7BWV6wFE
hJ/DoigjtQev7Qv5Qv4DBdw15pk5AfGN9Svp8zRK2lDdPoDu70bZttrMHaLvcHCsZyyyU1iCWpov
sF1Ua52wafHWRk+zS3Ls7WbSAi2a84iq2wwUcvEZmM3s4vWdVCySVfsOL5Qjzihy47ftOa+zdSFP
zOpj7MJM1buSGM6wNjk7fQbXbFOo7Z4mEV852w7ugAC9jGYTBBTLeteNGplDvZbFZACFrzE+jcj0
Ab0vg+F9mhaTrG2zQjoYeeHgsuVOn5+eghhpy4Z1/VEa2o/WVsOy12jeD6OpPa3vt3srrW2mHYQt
GT6H1fQy7tPBGU9sAJHkDf7dvi+sOo70Cs//zxFH8Cl7Xmva4JN35KW7D7N3suCbxIPF+EcDCekD
ePU/sfpWxXLAeG/aELKsunF53CgjDX3BbYGREkN6cE7htvxrAEjXJ6/5m0PnQ/GihFyL6ZP7dLVa
eP7L/sl+4xBV5ffJDf+GXU4NbOPY9P073TSCrb/Ki3qQnSFRtVEsMNWsV3tyi/nBKG9ECsHLqOnt
jx30X8AqIkB8N5amWtnJ7v68U8/4/SaDVjS4HUpWoRawj74uzjrFlTGLX459X3QRp1TOsG7CASw2
DIJsrSANQakYLqBm7E0aNlPiqn+jq26dTxaDUv7AXWZ4hrSYExdtc/jt2NciGIzIFhyKHOkZPsOY
sgQDAXKePzGawNaCVYqVErmVDPiE90jH8RJ6F9yGw221RPSbIWZ6wXu9dsOnUX0twHNGn4f/snYw
UYA6QtcE0Qq27vD8N24DIRga3s8ccZAvoGrdLOj4GaA3EPGxrXnYOlOTZ4CC0LX3veGy7fZxKeGI
+Vu3gzXGbXs4JWUDPS/KYKSlHpdd2Gz9RA2ER6pNIHDAxdbENr91t3trCsovfBPIU8RT4p/+/gwP
+Q5E/+7mqSlfEghPyMghpmIfA8icMjv942OQJAeg+hJnhfMoYuSzRx+OxC7tu98Vt1FZ4UY1wRzS
g8dozwZAFHrtU/lxLNMadpczhkt0iuJ4yUd+9DwXoh2KLu3rwC+XKcHvaN94XoU6r8Nvp79k+NkP
uqt3ZV01S5Trkp3SRxaPb9E8e4FlZI31UY2FNaKbBGrB8gBaZs+qsScoCUrJwtu4IgkdtVDr4Tc/
v9XjmK485tHPyiuq3YUbWuk+v/XT51lHMP4pAiN6eSBESt7pVWWXmGJcJH/4tFrJo4EOes/ctoCm
V17kYSqpzZHoNgpwx3uP6w0N1dd+qG7HVdsmfBTO5sdvJGd16/IPAgPTBzJLtGlDbIWPD4o/6ta2
xnpMagySQPBBefoIU2caiVXjk8+6OpmPY6cEnWiBDDNCt9UvwWsOCBlsihR5U3EFtcj/ynG7FWC7
qwIkvCnUMStTqBP6DNtbq89MQAQkYHx4JuqlsQLMo6mLhVT4c8LXyRw9FuyXXfvLj5/TXr2OWBiQ
BcI8/4swpXMEBqyq6aZ3fChen8Q2Ky3tjaL46XN4S5PqHLcwpH/F/WKZQe9DE1OjkjcVKHiF18UT
xkir4eNkLoiIGwzPu6zvDHhuGVUzArZOb/uKR4P50FG/Wb+oq5l17g2eZohhweY9dHZ6KMTaU/Le
3amW2YXhoRaw0SIEI+SzdgaHR0ONIurC3mxwnj4HmJCVqyuuoTRw6vGe2lUqdBlb+zi/3OtwmOb+
/bG///yaNC36jTIfXhevr3P5bgbXPzaIUhuygZxyX0XmbOcLAKd2P/lcwwe3uvLyOrPfX/FP+2E8
x/9MCiFbSkHB9kNZ2YQfFZnUT+Ye1xbzzSLofr13HZ+14+lrayhx8+DRJDm4SQqxcCBK/E+XKakL
pUOd3urgnXtNd6c2L/aZedEk59amhYC5j+cYN+Vi/1KgnrZ56xWQ1bKWc/qgkOUV3oTCV+Y5i28P
X6+G/RKiuWqcjmV319cnv/JPaVuVMite00pxeySTltFH878wGS7b38e+vHG+6Y+UErRepVB4eGXL
vb18JenU/2TMJUQABWOH56jb0cxKm/zIKuv1UFlTE0bdGiw9393fSIUFDB9rGKa0fPen+QpRp/X6
NoivrdW+pczT4anjfiEaXoNnh45NNtl6fBvQJVOZUUhh29E/LVSW2xUpxKPEi+m8L4pd1Z7kn73y
Qcb09tTO5o1L+8v5FCMERs9b8OmMslEfCdZp3/3Gt/esynF4kalV/XHVJ6Oy0+Q8OL6JJMxL/1KM
elYDvGQ+zm73nmQtvw2p3ByAX++7myVzMzAtUGgApyiPa59yZ96lKP6aAQPgY+FoTyhGHtk/t2W3
Mdot7wup62UdmYQ8zR4jkxPmAxfIoRsqu1dhJh/NqYlrtarDjz7gYwa5fUyls2AM/JnP+ygtJIiQ
aaeR2vjdTJWvSc52XXi9L6mjPHTJ/YtU3Dvlwx7kHl+ZdhAUBhBVGvNKLV3k0xReisJQX+vi4+c8
boGiGz+RY/a+VgFSRVCw/Wn5GrDKhXr5OtRnUharTs1mtibXb6/zW5fGmE4H66nVZ0+rwU6VMYrk
mEhFbhAELmSdf6cDHYwrcDvPR6ZgqeB0079Piz9h+m726c/hOcXtqO0r457d9V9Go9q19yZ1AW6I
mcaMinh10gxdlnPEqGZeQT3ZnTCYAJd2p21j0Zk2Zh2wR4TpWOi+ZKeITTF2Ft504E916zLiUPyY
HpmXSQ6NAuAK5+ly+rzLtaaCQw4Ee0Ok453l3ewWVl+zX5MgeTJytBBXzG/OFrnghWABFw6FUBlo
ungr9XBMLu70jxFcba86ulXqDPmxtTx7E0CE+jABxi1vtooXjjkgzA3YVt8/rYHKwMDMOOvJdTwx
eRp8o+bsF8YHZ52Gdu5k/5sxWIO//I3OsA4WX9AYwtmgeqGLGxPr+aegWwSzrs08D7ucumRLphzc
+uKl07p2oFz4nYGFv0UBi0Qf9jja3pRnbUiaPHOjDKKFCqgTJnQu7KBI4pMmxE8Dn2+rjaNyPqZl
XGZ3O+QZ1e/G9LVMjgmCaO/dmPJUw3OVVm/gp2Q3FpRIKiL3Z2OiZdGWChfp7OhceRMm1oUpyrHk
nfjAFM/0QC/6+44TNLNtX8zagrZtUmsf1ZzXoycFNu84bTPoDszcphtmvtKELAuza24piku/5c6B
2WGW0M6yizGiIAvzOirpH68Sv0toKa1vHYDji2T0HAN6nnxmIMw0ST97bTr2GaXGOT6Pv8HH2dTj
lkPXh1d+SbvaNQlgiSSCFhcPHBLGD2d+bEU0q7SHt4u1qGGjcnUoXWrznDxvLHg3GBcRJct3mHvv
MUy7MFF2XDl5dPMR3W9+4GEswxC95gZ9pzGrMe3p2JPN6uqP2pMVd+pkhlQbsDatDcyuM7yot0cc
eqSjJEZYz8B/didraKbvQXkpA1iXi6eFpdR9eJ1hAfa0LI3ZPicmM63WWvxCmdHH6R8P4GwPkzD7
01aZr/j5ros13QVAYmsnjHzw6bjbf1NIKye75T+ehjgvsEvRg0JasQtfLPIGBOBZS0jEQXCxj+Ae
eLyw2jiuXdjqJRXvv2wwvEf3oOs/aludaIdtwozVeu1Oh8voCOhgftxxMBSkRzRRLEArEPzla2g/
q9XwGPbIPafG5OSFioI6Tdj4pKfeo4kywtwKM4wOIh7FFSeM1ugNnr8p0Cj0MncbKLOvURcytLq4
fz3ZX+weF2N3HQl+xGN19xJlyZ8ePCAWfiG72GfCCky6e/xz2yh3FDi81GUyQtd5Em9OsZLntaRL
Xqd7kW5iavs2G3HY+xgFBMF5fSJzrweCaIL0Smj3P6aJJHm48hDRi6BFi32nY/u0D4w1/rlO/4YT
jAGor8HxbLccdnCGAX6nhkbDwvidygvEf7g5ezk+fQ0gOhQvED3Ap74xAOUxDt1x9PxaMv7gIZOS
GsuxWENDsoa0y5AE8J1qCGZuSuaTWKksu9OfjMqMmcFAhAC9Qw5QTFvrUOVPBki/0INi8PkPMv2B
UtOqohroJ2uQ43FmNn8Brh7ZDNBZjL4/yDc0Zxtkq7mt0xBHFUFD4Y1BK49IBib0wFdob4iwdCOo
av+Bd3pbBkfNnHkI5dsZyfXAgwFR2nw7ojgFx4yj/rBjaQmwIFe7MzDgGtEaLZFoZuZcOtATcjfk
Anb0Dgh+urn1IR4AFhGiEuPG8mEDAE2mQUVwgwWdrYYQ/JYA+243hCVEGpU4OmPiDuceeZyQgXCr
ZnrytU69QFsP8GrBwWZEz4jAo2P1iYMAmz5m4vTUOIDPBpexP4GgtNB47BHzdpzbrEZtKcbplCZB
jgmN8OxF1IL9Lmx8Y4mHfjLsT37BHuEPOTQcO3vR8zLX/SHffawGo8bpD4zL9m0vI+7aHz00TP6I
EETasWtY0NAB4+11WFXlvLfOHdFbADWHPsoStzXqTCLxiItYV04WBfPTtBXdzTrqzrc2Xhz/RBOP
1RnHGfg5SEQkRkACw1QPLRpDbxrTEpoDRtrIvERJ0Kf1YkSB1b1OW9q1o+9+f5DnRcz2dXO4zqIB
xiekgCyXEi6Bm02XgFcuaIuBTj5RdxBOrPiwhxDcBhb4xekQBdNsgq4G5SrS0GgfSc7T2Y5JykE6
II7uhfmNoq77OYqPCwoZlOBhHeozuCOIMIMxUTDycoIl50j4mVanMpPByF50SGvULOhxcKh6erSs
YN2A71ypipUz6YDxxocvQhb8fbMIJyScZWBmgtVlZomDC3ZQBp4gyvADotkiHQHo5xb1eJArCjbD
SzTrB9iGu+dcxrvIaHgmL8FrkkAnChq/mdRJNQKx45TnIZy3IlA74LKgCe/uzblz9CreZw7Q6WTO
Kbi6d5pF43ookhwNzM0aj9liSSzqUl3eRVKyxqLLa/nY49jzLZZTbzZusfNEu8sW2McGVVIZzsSG
t6MvWQngAniBOaUPoMSq1cX9fnsdd6FY2F13DYJkzgsr35yMYJwzLAeTufBkgQqM3VhWO7u5of+A
mlQTs74955864kvSUbDPUvJObHve98x6KMYrNMK2fdkiDssX9yMlPU/11YuWSx79yduGXGl3uVcs
XPkW1oNDE17OrJlhgTSSC1jxborD1yKqQ77KFvAJUiU8EJj23GQ0yEhNGCUjc5mpDDtrxo3MEsXx
gWWKdz1ydpu0UHePfa3fDmjVjCe8gMvi69RDrgZnmOakkyfRbxL7RUfVxqpfRYQrHhAgQyxpMC8g
z7bNOn7900yjaO6Ed1C+49f44wwxe/gBvYwQZgajCos6lGvIh+dRrLZyJf4ljUSSgBPhPkbsXRQt
h2bw3ASMhmF+BUta7As2SifiD2c3fGtLH3kA5wO8UZnS1X9fC7xDkvPoV3EXQmeN5O5M/uMLTyCk
+AbkV95UiFRfYzv/MpcxaTqRi3Dd3tszyx7d73skkBxpbIAARoVFkLYsnyJvuJAVSn3tkwUQzJnc
9HCf6u16jBVHaQKz/2Wm+/PAv9xCNq18WTbL1sV6p7arYW1FGFHxtm85sVf6gCewGKL+E0VUIVKa
x+FO1oHNPDOVqKMDu0cEslMTewq74VPHnIE9rJnOaNExVZVZw3Xa4+N2HBbzluA3iS1Vvo6ORYzT
ndZ1QJMIsDKwGsLHUrOdmlnjPXetf3TL9O+BxpT1AiugENnX/fgFczpdAgWz0Bf40aAI1v1kifSC
HRP6Y4OTcFsJOlh2CeHxjTyblljdnHNbdv7x7eNeQcHYVwdbV8SK8lmhhIN9sqn8bG7J+sa/pd83
FOahLSLJb/gVktoGhbZD7JNfTGezjj3KAflXZQ1XbVJ4PuPjnHDCm/lelrDFsApVx/t6ZXNLwTSZ
RAHf0lqA+uN/Nkufbq4B1z1p/CM1jhBUPkazbrjTtrqTLtreLvtawGlmgX1cKLnkKnLDT/whJK5n
PwM3XyzXb1Tmg5LBq3Gh457dH3y/+HoNhzwqvcl1a3OOQ91JrmZjqOsFwe2DT/RjDsDJwoxmXt/8
9A5dHuEsbGmGOeh3raJxBu4DpWU5h8effFg34XkDqUO9kWr8foYpVhrs3RjLnmGUYIxMgDRLk0C6
EhqliHVA8HoLiF+vxY9M6fOirpyLNnzX9tuCJIvwYgX5p4XO6p/TqL7SB4JKIZYYBKXinjCAYV6K
g2GWHKtRYn6TeZ+KghiZSrE/bkKbwGws/CUQUUk+1ivvZReK/8IREBF3H9HvU6OyxjP3drzi7Vnr
xuXm9Man+aChaQDYzm3MBudct7YJYtTwMNAAmklmTWk0hRf22a+umtGHwWx0Cj9VfGrFErSsHP9E
Ipr7jbmonJtNPYFcy6mXqm6f2suuBYC1SA/wrCZdff55uiFMHuPEuXKkp3a+VA0woWh1++YAH1mQ
w67Yq35Wv76v58O3Bd6XV4RR1wv8mCHqwOuUzPZNF7YXWMUhxUsABhudMp17F/QjNf9R2Wgt2ri+
WUw1vaD9kWXXEvYa07xJ5rSsablbPNcrjX0uOOleH207FnjgqpKitNm9J7PZGZ9imxiQf2TV2qwQ
qYhjEaQC0MIvzf8XJ2LVHwz/+uPBjPfFh7XBlEaftCbaPRK5NrastCWaC4b6NYEBFZNO5XFc0Pt2
RkAFD6D0NV7+hf1Tw3N3dBpVlFzdQLe+FB/hHRdOYCqfurW228Rh1PY1c7svFdkafTsfXfLJi+1p
hpoMXtPbKsdCHwTvLOLPEDpLewjrA00ycUvhZYLuZHNr/AeicfLXStOn8Mzg2/Osjpr4toduPSy8
6mzVMekv7B/vgOxFPPSpTcGfztPrw8sRGtH9YSuhUrniRiA2MAosrQGsrl7QhvSY/ksrl2Dzjsmj
z98VcYwDbWH0Ye6iwrXXES8JqaTGiX/GFB6YAAmDAxjpVhbD5+HLYMCLswnExb9pE2YwYYE8Kucf
e4unDv8U/GY69g2RsVQ3yWv+hh09ai/FQOq3I6wOiQa0GKPHNALCBmAWXzizmfkLm/WB3zDbUogO
NsVj8Akx5UBFHZOZo/hiKsJwgPNWmDTcK9s/fDAEeTmI47EJHRACx0rxOaQksDmdpMnvyznHrIEj
ZXOnjx+/+5QJusZRV1sKqZ8MB0q/mAE80Duc/wb8fXO8bWF4B9TLAZdJobTdMimKXlR2PoF+aOjS
ZPmkKvxwqUTWk1t813hgukvOVWToXbcdLKNlnIFdG19Quf3qZbMi30NLB9XGTPeYb75G5kxDHkUR
OlEUnhGZKbA/TiacCqLBn5MTSVCoDrnxlf/ue79hixSlnrmjzmDvwXyq8jElYK4AnOnPxP6WbcDV
NuDm6MElK7ewO3CrYFphXkuoCNd7wyG+ZuC2hAJCJ4IcihvCUUEeofRWUaTjTs8RliLCf9BeDzYi
JS5XYvjA/sOexADmOqnxB2sPY5K0t5wQnO5Mc0GuQpimVFApJdiasKzUrDFS9OZb7DwKX6O1GEOF
dh5DxoJ40bAQmUvgrEKfywjEmEmFzw+ecZksETmH4zhza+s1l66i7V34Qo3bMa+zPEJQguVCY+rD
G6ZrwqnVsFMC+cs1nNe6+4vfcy++TBcyMtm4WkN1XywuPn9cs4kPU15Hs6ukFl9ydnhEvbOUd1Ot
W8DRFrT2l0jCV64sknaoCc0nd6AEcaXWbVKuz4VB2np9EJedlmQTYGG3uqbQDhmkDSUB6N8jMohZ
qNgdcO0jiFnegRA7iQTJCN9UNyLcpiBcr1GEY/IrbmwMUvg4sh2/7M//Vt7Dxu0jBI8BOa2cgXdy
1bth/duzz0gp4Cx5OuAZBHOjDu7WI+zF6rpvsvN7PTs1r2j7leF8fp2KRudLp9AY3h9cPdY2pLyB
I7ZHQqODGUiowm1xH0oUcIsjsre+77oMxuAq6mYstiK4cYh/O8xEXMIH4z7gAsZVSG/xUAza44KY
LXXZhvQ128GpIzWvxEasSoTo9NtxE60Tf68Vz4rgY8Q4gwi0olq7yc+DiclYc//CAebn7jOQAy5H
xpvJ+SL5xGRa79QdakQJHhjgECE9Atx27N9mOnoJoXU6cmTjbqTy/8ouAUkU81Z2DkopFDFiMIcg
hZiHEQObkQQKMc0fZWSnQXDzngl+UA/7mrQ9nXSWQ4XbXR83Ho4ZiNYH2TDhD5Lg9S/zdicLrNyc
A/+w/3Fx/uW/zfUxKecBnwfKuYncAXUURL2D9hffOjBzzLjaxeXIn3U9PZww3wTyeLgs/tzAn80/
aFCDaFD7Ec5OhIzTPw4HQURJJ5baBCJ4u1dc81WIyryQUylevmj15b8BVKk4IYyO/E7bOB9iIqD2
hp0kgMMszv6uWM3H3SNdKVjGV0z1jXXLXS9xhWYMJ/YhDBn9yzM1IuANnF4JF7hno3ZJ8dknu4ad
Y9issAQx2gGMqx/mzHArCs16Ynwpu0oxgxxwicsZzQ2wo3iyljPAUOtn44UcKfQMDPvNcQCXJqji
z7i0rlOsjumhcUVfCDZ7ml7wLs07SOwMUNPWzISz/lug3HubdKH9iXDADUAU1yBndIuYwLtZt4n0
sGpudaPae+z61ODWZfOOH8ndTa42UrO55inLK7PnuDduR+WydXbF4xF9Ln6VvbgWZjW+MLDSkCmj
7UOd/vJey/NE8arR13uaiMRoGHBTYOsQXT0+te0AxxAcZ638bHJegExqnma8Jg/oMJ8NMS9usXq6
fY/G23lwUBu4oiba8j73msn8tczxDa5D2rWfSVeJLMVqm/jHivnGcwytCOdZzdh2HGi+K3uMOI4C
2KIZDYCZLzRVxUrzMIZi38D2AlaJybYTAQNhoY1Zk2rujZin4nYgMJN41o8nz+JuJ05A9bjHnsrT
hM9W5h6wP0CoeaBAhoiKFyIIsPiY3VjQKJZqXBR7kQQWIBPJjcsOlyCDELP0j0BDTPn+slEu1D1x
3vnw3N4VAmCAqj74X/itMWpaD/SKlU1mnXECUCM5lKZZxPZSLnAuXSb3hOV6j3ZiiCYD8n8ptRQN
OGwJYCiZZBluboh1LfaEiFtPyNpEmmQwMG0WRY2jOBfIOLOfvW3gfwCaMf06hSltDEAWTmZ45OC/
8gXkx4oXT1TbBiWEqWe1bcWhT6U9poYFSkzBb3IOMVQ+UfL97z9gBXj9cB6QZTBT5i9UU/DKMenL
304l2VUpva732aHJM9v/qL//pfsyrYNoQku+JB63RBknLuq4Hcw7k9MWTI6P2HMYuF5sjS74Matn
+Guvl5cFvlrgAm+2OPwKJalZfEaygxa1ZJOFVEkuoSDVw+EBBgeTZ5ndNxTsaMuz5E+f8bO+DhFI
jKjRR5I2IqXB6a9LB4l3+4z78EGrdmE3oQrEq+fOr28bFe7P7LXoHIsYfV/rIq6uWfy26kW5RdE5
ycY5RBty3xQQPI4K8UCVUf2TNxHbz+HbkemGvNdHuiZ04Rrn9Y5G9N/5fTJ2xPbsXqDnEqf8m4mq
Saw3H0GPWnUjww9R53yGm14g5f6/s3lznd1nLURAKMGCNACw1UMcO5mzayh4lAUXcK07u24IglfH
VPPCjOsEZxE0UEtxAtDwkgIbu+5ZMH40iZwUQjPp5LjEVEvgb5sBw8XsJPhAXL3UETNJ7F04whnF
iXUxuBEsJUA7j2hH2KzAnDALZJCDq8ea0TKl2IcjFAWDJgXfvbLeZC8o+J2MxWRWTGV78wV2c8qR
i3rbMhqVI57ycLLDocF5xS+3GTUjuTNgaT+2MPMKacK83wKsK09LItAUTGc6Io0Fvb0a8yoIVHuM
x13XBgnhu1qHpoEbC/Nzlrlvojja4966YoV0kN9ySHQ6lsI/6DVaPmwv8NWX08vtB2TRlssililA
iT5cjmrqEOtwR6sa6/EbrPoBh1vfTWKsNWQ8gL504mP1Vy0hftMlsbvAxKYOlOiDLJjpCsrM5aHd
IaJb++v1bAl9AETFb0IwtWdpvYYYdxpvBllPQde4hCaEMrvcz6H8Qb1rl9SETvFzxj2kZ7DqFA6w
4Miw+o7Gk8kJrutMDdPx42dx53Q5MK7mI7nYdeTN5+O1LSAMM4mYn0WFc9qexiBZHxteLihZsaKU
DZI5u3nt07GLRvnsVWBvZ0nmbDc4XEgw+mmbL0CmBJPDhpopSwerH3zPVR1K8DiwQTYbLPlEenr3
lKQLGHoGRXtZNCMlaWoMDLD7YZ/qArmuvzmOGpV3WWpws57Gcln6ZCbDVGW/AX2dnKG5aqGMJOey
i/1Mdwh+rUV9sDtYaFhh4Gyx7634l18V/5MXfSf1qgM/rDMB9ER+NGU00bHAgbBEOZx77KmD+BF2
o4EvCMttVy4llSL3czrY3/4+hGE/IaIogzqkq0yefjTSqkNaSHeCuSPxNkzTFxUMNZOJ+2rBhgP/
xyEyEU8tpPy0yPZuJ1UwuohiIV7JCsdrM0XVBTvbYraem1O6xnTUdyuitsx0+p9wo4+wDs8Hhxfs
uZjWogCawA13dmg/yJy6UOTzlyV4GbOtZ3QOa3TJxiO4O8/raPNE4QoPNMSKsR+9o0cnaUlTUyJh
cH2kJ67CzDK3fjuRLqhiCcE0B3MuCOVInHDxLRjlx6OmdpoSwPY23lDUzFDSzlSKSTny4KFhu0mT
fOdA1Dg1AZmWsvWTj0efLCOcz/IlXgyE0hD/AaufrrlnvqNbTBH6RBfBydUnLyx9sQTwL23R8DJO
MQooW0w2fz53bMlUMpcECpzWh3c7cu+qLYEJwzFl1ZazWXatAqP2vRyxzzCzcbmYjD5ng64yi7sr
aZwLj0rWmKULqHMk61w5yBF2iatytd70j1146PvNjoZyyTAunvSDNyX0fjN6RtJuPCCJvEnZbjvt
4c4nCgKyPFcKQ2Do1ogEED4s4c11w1k5krpa6nhiQKief6Fw6XUgP4ZhF3xoCr9nnEvzukAuH2H/
iQccPTHry6gS1cjh3HM3uFsYXFOpV9aEDoEjBhGaaEkuUWvPb3g7XwTQHJ4UDRY7zFMSS07OAf7M
vziWWXcoREBUKfT6OCnFOMWJs5VtHHAW3Muuz7wWaMNE9vdgcmv7L6gM89m5kJdjEnKYvNjTsgCm
j/WePJmrmgWjBDYzCAfSPPCx0Ujz2Q0GUGf7MXoxmZpSiGz4Ntrh2zF+sGPR9drMD5G4n/6PpDNb
VhVbougXESFgA6/0nYiK7YuhbgXsQUHw62usU3Gj4p5TtRtFWJk5czbcD3gNFFD7FGVewEmpzFIE
tCG6sKQ4lWmcRLPFQghjqSZ8D1iZIBGaE5Aq7ji4UV7KthMRhN9R7zjm/2BdshPk8QXRBoKPJTtJ
mBbNuKyN2K6WNZS68xu9uiVyOlNnfB0a4xfiO8EiEA+p47snMqRG2yNdBF/iNL7DkT7LgtukxzE1
ow/j7FWoXWtZZ8BkzSuOhldtNmtqWeuQca435hWXA6rYOpupTh3XMQ/oCOdJGxlQIi7RjxWVuOLX
IJs66TOAoDnrbXgrCW0LdvczeE09qBEVIo77KPoyBUsGg+WpXYmPUWz9MGhGm+edeO9y7khF+maB
2hivVQ9P577/eoASaQ02APKKFCidlAWD1dn/kpE0VS4hmhY+SwXJoN9jmpIe3jAh1YvFH2mmeF23
IXtkVaaA15JR7fB6PrUzfFtVViMQmUlqgfk8unAnPXEeQuwlDv362Dfg5cay/ZktNtzY10QsLXQ7
6LEp+lFJKBbnF238viLlE+KA9jZJgjFzYB342qgAKM3YY0nJEwL/MX4m1Sx+UE3+rVfoTlef3HR/
s2Nf8GAh8NIdpdkUNKkhiJhZkMmxfjizvjLn3XHJSqBIi0dTGDNJ5G2hFrsGN0dDWGGoB7aWd8Cz
jp0Vm1pammvlM8rd9mI5pl89lgXWD+/kh129jf1mQNZ3nw/Q1FgnCl4XpOoq3teRPsI4bLNbZziB
lGkdMeORwuxyZSK7Im9lf2dqYeyp8ZVh9JPPO3LTK2x9hU5498NmdT5ceWfo5yM/rFQqAFSWylyw
V0/gB7PRw19hpLqcc3bEpVQcNaBLz5fU0+TkchOIKfgTnp4S/dmJGEbkQWHpAo2m3BY8+MIbuhIy
0Iw86QsnPF45n9V9zDbAUj3tjE688H7pHf95TmGgZjFcXBxs1EiIEzdOa9AkuVzl48/9XDzaLciF
14uNiGyIEVogXss/yggYtdvu+bA1yWILFtEY0v6k19bAmIgqb+H5ihmQ7+82/U2N66XBYYDDOpWK
Z0twrTjzdsb2HvfMXI3Q0H6tup59y6X8D7NTC2N7/dDsABCqa6ymjBC4/fEl54EAvzzC4JHOEbTi
4Uxm/qzbcAS2/6pPeqD8cXhvJ+3fpI1+Ig+uML4ja9gZ40k5aybaEpjLfHO/Xb3vEo4sWxFO2ms4
CrUlD/9Vccub+BcQmstpF2tPk8r4lL2RcGu4A5Uw7gE5R9wpjc3zAACANCrDOqD0IfFJmG0yBwNi
vfYgp5U5l+BLMcQGRRIHemks7M0GLnjS1s6Maz0gVAOy60rargQpG1djCR5bjNOnezzOfKJs52gq
qTgHDocRfXmSSAv8MKjrOHa/x5TTL5MtLMgLaSgGPwoMP3lbV489Gy5KmNg4LQ0FHOYdNR2L538g
/yUakF9IQPixh4oeeK2EJky/I02wmHoxI7+E0H87KkBWBXV6/QUdg3Qjoh7gH4tdUPlwy7t1gxsk
rqi0VpsAbg6oGYLR8/tujTuzL5RBbCx+TjF7A3ogoo2RprHYQMZ8S3SjfwbhFS+0B4OOpcq8w/o9
+lgyL+0lOqMSbZxCPrmNipAbKcCoTsET45hxuq4bKUOsb/ZZ996strP731C6s2eMZN5I57PggulP
k333jwNgYUOZrIgQQilj7PU6islxyl48tWyZCXdqOe7i4g5Ss8tpZTkEdmhrUO3MkPWviSD1CET9
hO6R9K3mlWwGd9AH0VQfWUdx8gDuQe11L53xQ2WPiiMGO4/1qWiSOa+AlPR7yMCF/x3KWcB2DiFD
OAHz4Lo7hz+fN++I43CDRNEYqmYeuzaZqjORMUsBYeIQKwjGvZ1bDon1M3yxhASB4k0ZMwBYm8xY
sHKK9dQ/ZCHtJ5+48FbPN3C86SSMLp7wGRzYtBBvJaZd+pWeQf0HeRNtT1/4jj2QoHC16EhwGBvQ
lBlC7F5y0PKhgVIMjex55sEZ0guCvO+avfTl/+5vkP6002PlEe5+fttnoCtiYGR+LJNHYU1ExDxk
YEHxI+Oj7+hzXOZ4AGH9GN0Z/PHZ/RsCCesemuCfLD4GuPE/DseXdxwAuI8fcFkjAp7Z69YkIrAX
Ibmd/uErEZeKwcbmSKe/gznJAkrkVvNhQIvDBFA4/v60WNpu7rr72besReT9oiLkjWVGTJvpFux2
JiIhTeBzeUjtCoQ+C1LhWY/6FcQC3fK8yhR74cheBFhMneByPOz9nq0zcH7Kw2tW592En41YzB6u
N/YJfyLbF1LQXsbp/AbWpP3a4nmtTNHYsjp7h+FQeBmUhjPynJk0mz1Wu7+TgjYF/Xw+53NVPZE5
8qCDNUCGZkLp8fEAQDPZOnHstR6maQRZmAMadHdYWI15ARPcNMue9fzrMEaGn25rJEiZ1dCESFtL
cPxYG8vmXKHAdSkv+FImbNCtGkfReFP0uYF5cvIZ5oHWJdyza/2ZIzeuzqNpj5BCvBWJnYIpgcCb
CCyZwQve4fFIQ8Idml7D2p09T+iCzYnuSBNCTxwmAVL3VGu8hg759PDzGCVdeFv8hRINFe0ZAU4c
H2r0sFKmCqBb0XU+5py9E5S9rYVcYoftsNlEmafjnYPXnnkAVEcW04niNfPvU1y8Cw+cgygBpPoC
94a6OkUi/2/AIoEEUukE7wIc8HJ8RkLRv/Ia2z8iFuEUsts1UHIzMECe2tAYncD2ieu8C3NGet78
X8SA1a4AAelUmfJv1vf0HsPdo8I51CG0tGYhdunU1mvwBLDb4eu6senDSXRCwfRGX+PYCGaEETFf
xxt4IfHjf9i4sUZiPhJrelrta7jdXhKxE1q3kqMeR0aGOxTX/DjAJozxEUsc5K+sqkelJzJO0JWK
xQ4r9CerJXOIFRYL08bPN//SglTziwG4sdXZNjOGCwccplptCqzUIrfH+XqWlMIhata7uD3cpDJj
COTMLqzkde4SiA4kflwxO+eDZeBjJsrGicbYA+Hz6XCvWoOR8YADNOEemDiUecZHVm7M2xlLgcHq
bl/Wu8z80QqqGFQDovTJ8+tDLWRF+2w9eeB1p7TYsnvl8uEyCFEWF+3tc8yPKE68IHhwcCWxpWMa
IIH05wGrZDj4YVfOyImFbMc8SR/AVu7APKTyxKQs9GRKZ+4oMI6JsPDzHg6Epq6bzCRcdo4S5AGw
puw6AiuFvU8qXlxc4m7zgNjLySKsAEBhcb3KuVBwSHjmVrKYd8XECzWURGzYB7xSKZ65fYvYELg/
+vlfT2vrrHfSy/KxXNVrKClI1uyKpvbfXI9SEEMYMkRzsGQT78uf86UgTohbJRhZN9aK2xzXrJKB
xURKRU4H0rVAeD8OZCbYA9eFW99naTKbFduZzyw1hOgykMGXMb/ocenR1YPPltCVtWVXmJPbERdb
Hiz58GTkpLcocW1o6MhMVTiRz2YgYsAoK6zFaT+1+Y18Ef7ApcLwy5T2uBYyN/08Rl/QZ37N4XJg
2gUSXMFfndECymYiFkiAAWHH/C+HYlvZtw8d5xfKOs4IcBhmP7GZMd+S970ABfxid6VPhxNCDlgm
sIrB1BVx4kwEbr4xCIGlyGc+G2ImLpwPbFDqTUeonNi+RPVab+3VLyBkkUoN4EkklyFNSSKr3k7A
eGLeOerIt7MDxKt93Iq8V2vBiqTNfturTcVKwv+uP2cFH3kSA28jltvi5m9Xd9ps6uM/6zKilXNW
3CNIVaTZmbbcGouNDJdHRimins3BcvFPiC149MMQQP3flhcr+aOA0QmjmAfxnT88LRiyD9h9I6ZF
k43H9eNteBuPMzludG+iuVkpOmq7F4PI426wJLbdq2zdh15SdaTT0EpWgi/2tER2SMkynjZE/y2O
BCVOI76VSmRLrdgFwM+6rABQfjHsT3YhPUeFA7ix8ZmHSnpiRYeVnTkQbGF5WnzD68cdPBLlHUAg
/sDwKt/2UHKU1/R2P8nulQ586GUdph61hmjWLHiZMMZvVs7T+BuDF0vL99dU8Hgnl447/V17s9NO
bFcaMkKAU4FZQPBz+AOELTKv65yFAr8ZObjH6zZr++5MH94bY9LhG3SzqwapKSYeyagMj1c+XmUt
n79W9bDNWC9gh2qWqgFYMk0xbJ2HMUKIDzaK4kKzBuqj3ZfHKsb3wAlMSzcHF0VuUAMQojLpoyV6
DIz88X2XzUh1NXZIp2zxb2YhWUnw2y68C3jtbCIZN8XOlyOKKSAbw1urdEsFffCOQNQ9f9WY0Wga
/Wh9jeZmJR2HO07htxX5q4WVFH5lKzXhJoizoHPxRZ8b23CYyoIPmkTwDFp6CfXi99awwoC6noZN
x/pYbr7czNBhde7s4XzF8XUErAYYoDLfoI/SZCaC9sug5fPniN0j3WkvYoNy9+sd82VUt+G/L+sS
l2iBi5jlSJfVl3teSbqBysd7+q04APzLQWNsj0BkPX5ea5RYviTNy+Q+G01XfCc0lB53avI9gg0T
6IgqHGGFbCL/BzYfK6vCuQys1xjNgIHyWOHJowTemJYs5MCrF+8WkagxXP9KweLS6cn/6HnxXxid
c3ppV4Flj6dtYTCqozeFwN0YGxWZHfltdNRCuqB/LfBkGm0MHMba/Jpb1V30b3vFMuHIwQ8O59je
oUHvICDjYHD6Gt3T6u/MM0tHszuYi/oPcnGdaIqxqJNsjV2neZlK1n1y1umVjXmDcTfeB3iA4YcH
e2Awf1l07Q1ksHcwhsE2ERsf4CHGReMNhk4U4bdn4mMgFAtfpi2n9flvsp+bAhZ6BoeW0rwdYeti
rAcTDXqY0IazI8o5iIENya1UN38qC3qfkN58Srt240i9JbndR56Fw7rbni52LzzjsQFRrI+jQ1BN
9594R1pCYWZifhkKEbrKTYGmYwY3szR/mrlp97uj3sHhoQkG5EBa+KN51Zz5/O9yOl+C7wpx1mhz
9fH1RDwN1pRRaqC1+D9YSM/4soE/t2McHIgBHs/qCvRrz7khdKdjWQCriBMedvZmav9Z7x+DnVv5
g8xtLSm3hIHyEPOi2XsGbE4wN13F82o/M/w2hGUKdRp8kQILJirTKw6HpnoQjvlkrFxNyvsT33da
MFpfQV6+RwxLm+ufMGvV3U0ec1cC6LBBR8IyDRY2iwpuhhhjgsp4ppE+bSqif3qlpcILp4IQrQZ2
NZ7xmmUo1jaCIK4NDyFo5cA8VejVgOcoq6ZK5RGEAp8PE48l0ohANEEpeWUVaSwOcg/2QYIIcsU2
C3TUJUD3a9AM09fRxbX/5NBU7MNhiOKJRphWjxVzrmH0YX8bm145TYnMqWejxjyMnGb+C/3W80+0
KqcTmWcGzlGnVFmMDoLB8UtFMMLx7bg2EG9sLvphAIPZtpNXZRzj1y2IwMa7ZEZHNLtuC0T2Vi4b
BwmeHVAR00JK2BNLiyUGaecQ35J/+XQjBg0atya9e2npEtedThjJ1tqYr5QmKhiqmMV1eirnGqTP
BT5IF1HdHRxTX6lgehdDcITRRKw7m2i7/SQTn0lU8LPgZvjfJLF3JYNJ/rBj6naN3ZO1+TocCfqY
iZ3VdPsveePxNlCVE7tKqCdrXyMhhfRhjZ0mt6kLWFDZs5PaM5PK3qgdO1+WTUKErqgIppJdyiFI
4g1QNh0LvL+zA1HftkY4wqHV6Zw8HQFoDGqXoWuAR46/RiS+FFaHqsA62L10bFyvIBzMzIP19uM7
VXLYEeWFhgN7xw2jcIzzFB+J8YAQxuIVCiaBxQZhxhiLvbhlm8plrPjA8qSpEm0+lqusCZ+B+EAp
OBjhgc6JO6UHomE2T8Qu+LAxO9Cjpr0mRdyxCx881H9MXhr+powYH5Sf8HbQyQ5mcrah02oPWVAQ
Sc7AD0RwX7R0LMRlsI7kgck2rB/rgjkRAvXrOv5isnEaCN8HEL1ElnFx0v+O2PhCCM/DI0e76PhE
5aIJwW1BxN59r86voBkUtGRjiNWK7Xa1PYyGFt0RQu2hyATkN+KY5hyFt19ftXQFMoqiAtPfVi69
97aIHn2nMPsFha7/Bz29Ycs0jEbsT81qRBR3t6GctLOryQ+FMBAro+VvtPlAu9ZN8HFc3rzia5aM
+LWqGzyV2LAIlzd9dlUcX/kaIACfsGs80GDwULp1zMKYXtjCs054UXoZXEB+cegxMdo/NpWZaClm
mCYLzKP7OtD+pyQ9t7P7yIaT/GUbzqKFnj7TbMHFHKPTyh3E6skPLwxpQRmaAodvLqLuuqJno/v6
kTSjxrQ44sR6uzBmQGQ4zCAjGj+ZTpf3ezcSdGSbaxqh50hOjxUCqBUQB/oX7lrBTxz0+O5/xx/K
oyubG2sGpzWfYxd2BfZl5dVCmuNwpze+vGyaE3lGP7rzdo2g+v/IoHlYR90cXKb4Fj+dE3ih21bO
/32CUZGQBH3qhu00P4UOILnze0UR2v5SfVW+YPG5N03gjSk7BWZeKf4InVZzSftMtwzbPr0P79H/
CA+vk6qSTNiX2MX82z9AB/RnhSZSNZmcnxyED9U7ZU/TrVu3P4zgMj4C4nULSgzLeJJjQxr6GfKu
Ewv71hgIC+iW3fWLW0fCqhIAAjWMuEuQE/A5kZvg7XaOOxqZAGp8CPYXtls7r0kAruG1PMUoR1sk
b/AR6SDM9mtBdNHPOFTX0d3Hq3q5wq/F3sTXP/A/s0tjevkoXxIR0pmrGn4IE6ZZ0XYKWJ/UQVpU
UWt4mH3qyaY9k/2D31ayE7ESs/tiZrjHpwR+Z4+gIgmEV+Eow/DlhUK27+DkZQMWKQdhY3sjPwTd
5kgJ0Tv/8zk/P04obxGfQhIvjakJM80gVuJoGwEKgIr/+GVlZ8gJ4O7X3IFKeQJ3ekybsXpCkp7E
ehCXA+BR+zWDzyOPc0TSc4/v8zQCBJwSVPILEyDfvvjhbyRFrwBzoxzBuIf6IN6U3ZwZRnHKlCcu
E9BVhkeT8ZwA+YOb75s5qApbWluihzVzc5t5wMCkTFs/6hvW20RnTHPE88zrTLJziHYU6hOFlaH2
L3F9kkQwHI26GIrygMwFngR8Au3JDgZWCKkpm4oN3+eBdGEn7jEhK4X7zWOQMZSLFRD8RgRjvEnj
nTEL4C34EeQpck0YK9IJXNOaoY89M1kLeLil5JQxjsPRgC+18kEPkx0QaRXyLNhFYtPyxdCaAG0E
SZ9GfpWRFIK7i1D6xXXU4+yKB8HrFSsg8ne4JSgMIWQdYOMwlCNoOrIaYSQ3cWxkVl8Dc9PqDaiE
9YzdM/668nqtEk2OcOKJhFk3njNIyyoWRkfta6d4LGJ1h3mfxhUj+blnOBPoPviLrzmpWF8jJ/1X
Rm/mHHnTtPRqo9m0k2U4ftWuiDvNgSQMCjN/IhoR8GCrG53iCoT1NbDHoAPRViGwkR0LXaXCxfkk
aXeagNdCu4bePxDFjp0l0lcLx18syvm33cD5OTB+wdb3wGc5liw+9FAeTNmYaGeyrWHKDbCNpPxD
mjK3dw0Y0JDqgKgJltmTS+EePoqZQV0gWOYK8ZU+RwFtmQHOcCqmDyzDLBmaoce2upjSQRTwWR/O
d0x5JVvp63SkagM/C2SDkzNlU9D+gSM5Llt1kij/pzIUd+Mw6bACJogJTW81f02+rGrTCXsIzLdh
P4mQYU4paqBgo6e3I+Td6JG7mDhaKFrfxl39h0kKgkJjfV0dXTcygAaCN9yjG7ZJEPCHuGbjRmGm
lxLv5dFK9HcXifv3PZ7lkxO2gANW8LnVrCi5AC12Rnvfpt2iPJFT/Zn00HtBZPuaLbywod3KC6pb
2hC94zxlAaDWx8/LLTDHSlV3NxlsL++4P0HzxbZCHfea8PUVUxLkcWwgsIqQz6rOaqeOrm9P8PU5
2HcZmajDOdjMgPJ08TJ/AFe9hw70uRZCWHrgnDRzChWl6ueqPMvi5GTK/Fo4pUjb7jtnPGRl8dYW
b/zzScZ53px84BRQtswXjpwI6zS/UCz953cOJuswV6Vgv8lnaNdpQl36jUS4SWlzJFlWvNc8j93m
WYunDBSMjy5nTSV7qhlnPH9HsbZHK1+JabINVnwLkAScI0aWfT/CBGIurCMyZ7Chie8cM158xsFg
Dw+EIT0kxQwBGw8tTQYdk32CHAlLy50NfewuXaEK4+BFPgXm/zHOGZYDf+/DVAeHnGBIx7jq6prT
4QHHmZPZtO3FFFDiAtUY7THLU/aiEBm4JZ+4R75gfgm004J8YVeKDXfZP5UEkpuCMsDSE5w2mAz6
Jh0gTDVWhbJYeCGhYNTFPxAMT9BKjBrSnFPOKLYHBbHEUrD7ci4lVgZUAe+287V7gNcshwxwa00z
QBO5Iy/Qh9x9eG97mT8UyRqsjgImcvXATUlgiCqbdy1yhHa7mAo4bfrevhfwU1XYOoPCkZ6eAFwu
Lo6TBCh/r7YmeRRoAp2FFyhUND7Mi+jsKJTpHW6/6nPrva0+wAc6lDHop5IfYdi4g777I6YdvhFo
P4kOukVL9ArpXHqEEW56AxNQtUuGQmACWXkPJB485js0ItYg7j0Inpn3/li9s/Vi0yLP+PBK6U8Q
EfpotMTDPfgktRq/duJh4TYdqra283Hz6k0KTJ85t9C3QLJkazXF1nJ0tzvZIrwIAvbDvur+p+d/
Rmutm/+ACMj5/Dk3dBKTx82WB1azbbdY7AwWOP9t+lHNoJc2unlBua1h6vhO3intMee9oeD0j/YO
AhIi2B7BHSAAhJp0wAHUTljLPI9vSA135zMeokuZLhTFhGMH+PTaQtc4TSGXC6c5vmRy8WKNKsU1
5J68PN0PUIYDPvGwg+/QfekEYfB4zTHCg2vw8RXuhWPNchpW80f2eOJOjdsPqyvWba1mA04zoWoS
E1MNiG83QhLa4O2p1tHPfv6VyULveSbs68EzvBYz+1k2SHcqyNOI9wx+4/148fYZzQni0ztuMSYc
q2E1zXQ+FvM34qzJ8PqjDUrkSwALzKk6VO4ttGih8xAZ8rptHEvLjX7nDR3OpkKo2EtLB0FZGo8C
EM883qwaDD7/OYyVFsGEGNeLzg1q9IYq7u68hGXcY7JDHCawHU0H2AmYY69/+xsHhSEA1Uu8WqG8
gUK35KtBh6jBt/0guHhv3UPYtYafphnzt8L7Gq6glajGvhpyOLVwgCAtQS0mpVOEWtE0kzLORMgJ
vRVxcriTlq6KBLH3tOkYn7i34GLohhDuxriMAK4/HAkViFfh/GaqNKuUhXuVULy/C3VVaVPSebrT
j8VjDx1MtwDKh1eH7QAqHBqjxmDDNZhkKKoNnSB2S+85pYdVVrazph3nFiDiP5+YAZxkKqu0hH4r
kkKodBRYexyyDd0CLIVrGVLtJWW73lrbHokvfBGO3wzXlnxkIy+cnqUjrlVsdKn4FybTAvXeb/ob
ugOgE7KESPw2AVbSJ380c0QvJ4bixYEDq2+yDKAbuKUfPFiZtPnldK50wRom8fUMUlzGWz/0xpOt
JrbCbKKWgkx1cHKcMs9v9p/wfUXDgkG0/o9D8XKeLwBh63C3uTydGHkoK2yPrx6RDNAGOUEzMSmn
pC8VmGHjEiL8MiazTIAp/zAfwKP5gNVQC3UDLR5m3Do3+NNLB5qDXIRtNfhFnxYUhELmLwO+7DGv
x5UEv1G8ZASo/FZmcejW3gVdntNtP/P7Daokx2/vDAmMQzlybvS5qB7NWg3oYJea4CS80gp2efqM
Xz7SpVSuiKDz4Y+QE6EGMg1tRE4Fz84L7ikJYXWZZFpYlGE968EH+/g9yX5testcd2/pYGB/f2bz
90ggt/QXeI5ry5bDBSGIZj24N0q79XPB02jfriz9S5MS2Sl4/PKmBm/zxSDy9NEiRU3yULCCDnEc
vqLcgsb3shyYX0y4PJcF+ON7nqqY/VujAVG9N+RUXrktMVTX41Fnkcp4u04xzz5wG1DBcEkHcZBV
r6/S/Zm/aXfUlIg91Q+8uPSB+H/BNXN/eByKeUrmU7xbReX1jnKAm38RvTfgGL25DhHuYWX4m3la
y0CXI6r900aR0niar4+ICGn8itQCUpFasY26ULggYe4IkxFYyKWNqBqsUhGOK0UybKbMx4+VjPYP
LXaoYW6AiwXQCIk7YxDj53pX2IyMDLgA519BCR9G6iCkldm/FaPom7/9k4ASZYU9E5a5tGKMuBm9
RHHQeTHduIPNhEoxM4IRqUUB1qh3o3IZkXwtvE6Yze7zKhhGr1CLMJAWa+UPTuRxf/5NoKsilu/+
qsu8Bd3Nnd0f/mSS4hF2+flhkei9Kve+gOGHON8o9iWy/57dtYIPybbvymbd4rl5spJZlFPgNSkk
W3PEynvmuzK+J0XI0wdg+PN22Hmm7FpWzeqgXazuMWsa7ICDu/tb1bgj/NwHdsLVQipthggeEiwb
BPmSWDpkyACMqkPU3NOU0+F+QDffO3d3W16/91rQ/sHoJP5GXY9uprwLcoXn/znrB1xVYKGAakp7
nG07oV6oclvrfEBpPR3g5srcHRNw1QeIwmiCYR3+qqEdW8SUhEM790iCporCCWxa8m/kOeRpO1E6
C4fjYSzjbfZ0hplxI9msxOh39QPeBZbcqsmFlL5NVeD5+13W8EBxPcFNDBY7SL0WPtwd2KXWd70y
DPLFjd4ilcKQS84aX3d2LhEsA9ZHd9EX8VzIJaPlz7uiLDNJjCK3rVcD0mE4v71qtpNNeUQeTdzH
4d8AikU2zaGx+9rd074J1zo6y+/iCh2Ab395Pizp3sDqXy1+qMQ2mwteBnkdykO36wHI0yyBArNI
DkYcU42jZB6/4uWBtfKy4cVy+vLYZlNQHKZSdplbsbPmGWduIeOSS8C6B8NszixcY+dFCigDsUWa
ISEQB/Btw0OkWMUMD+Wx3IY1vr5nPSyJ/0VH14cjIj8COqY+xk094/U9PXOvz/A0BTT/lgsYqAod
IGY829ec3rbSWLpP1Yc/kek/D9y6jTFhAcbL22XBpOkZkzsMIy4fEyMUVhTsyiVhq48VvEPSnwo+
Rbib1T79bpjUi/Y9Fy9zsNrVk9z5VC73O5b4P4+drwu8/x2aVeU61dVE1lTyOKAYg3g+5eKMJLPa
SOt7PKhNRbNklrn+A+m3+JYygL3ZYolhXwAE+HwTvCiZZEoWyddQaSZ9XmAgeGH76m2V+54yZSSs
YcizoFDNyn9CNdas/h4LZw7EOtS5Toh7V+rPInevXNwphIDvF/I5TlSibb5m38DPA9EAhQJnMHXn
lgJ3TG7hSIvxvpCvwXe3f697mcW6mRwuxbrsh3zGDAYdriYvomogR6nGZ+i0P/tLBs7bu6YSewe0
cuilJsM5YrnuKLoYdH+1iQ9RepuVuc1eSx442przq7BbfE4Q4EefgfNujPqv+5fXxG6N3ptuCRnS
11Ki4QpHZHBCX8H1yy0G9iugnXyrVt+5kAlZWe0Sg+XkG3ZGM309XW2dCbh9xCcQsVWTxuC4Tz9G
C3h4Tt5/O1joY4aJP4TKTCVkfo3cx2w05BH/LD9Ic/R5S/Ai+11sIVBzXGucf/gtaIRHNPM7B2Hm
+Alr8BMUGQ6zPXYfrOXYvXF0r2DNOyjAPG5vGJRfDvWAweIORE+bULrtAcwWMcziCnGUWO/r6bbK
DyLIjjb3ssxX9RdUkPjzaxbe7D5oh1cF2d8llDaQmnnEwKbR3h3+5t8VM59EM/0706OvKL9PG5fs
6In+CiEvBpvJ/WofuP0hSgD+dkd2Y1cOQT3ukew2+H9DCZCtW0ze98qDyInIsPC7CcSXBnuDPYqc
iaA4w8w9v5atPdqzX1ZHlsQKlxGBVpL3PIIdA3+pCnt/rGS6t80uM3bNISQ8r+JkSm50A/gH48RV
QI8UUCDOFjz4wz8Wuz3sp4r0Msu9SyydqrPyQ9Ta7uKLPFacF/3UkOnjShbjD0V+HwYBDEjM4nGK
sT/rF+rv80IhMcc45ximACVZhCCyLl1e/7Kf092c6uIr/RkBcZo76uwXxkM7qvyy2nMIsqDtT8r7
RB+DgEKtBA0g5wNwjVBx0PTtDhicHEvr1lmtZpaN8SY8WXEfivspzUWBkMG9JzsIfaSd7czf324r
ve0tTHerO/fdJ/blprpWhE/Hh+TW+GtQo0sGfvwSy5cpRXryGrfu9e9hi0uEASGLIi7UOGMqRHRP
x9KbcCfXIjrgOHx7dc7ShwhQ/C/wMohxejdYJrNo5n0+0wIFBGthsNUHjpA4oKIO6dEz44XpnneV
y51zm+qbFtgfrW3fmA82P3C3fpDxMK8/x+GCfqG3UnpW76gxO9VJn4L0FPfY3fmngZoLW7E+CBDs
OhYzye8kj/sOT1gWqVh0NS/2EU62dRqv++vPEXqZd7G2pdGBZrOq5637NbKVuqmcssOj46/GfsDs
pq+b+Z0OYynp41TY2/nK6kJPJDsZuRY4/zF8f6EGWAOWu+P+4byEOLemZMsTlYdjYAECpk0BExf1
YWl9wB/M7wod76t1a/ZarES/xnC2O43+pJHdSF6OexGML9SsMF1+x1vuvaET5kED4xMrgc+qfvnF
up5gxS494CN4HeHmkDD0sfD4/pPOxYWT3XSvKZZFB/6zgzDrp80z/p45z4MCTWjn6ej3sa2y8Cgf
4ZSPgKMJyh1pHxHEhgtnm/AXH7h3zBSexucTfYB6G0Et6SYSuN92l/Q3o4V6LpMLdrxLRtY+HaDY
FnAyQqggiZmj9m2PGD8LSCIr2CtCg8+aF0WxiZMHlksft0aPgyVw5IPXBj69dhYImzmsCOOogML0
YWOn2xteOT5i2qQ/GQSMl3JGVeJqnzHfJMJhqjLkIdNu+yDnckAoqghNfEZUgb6nUSTHZarcHNn9
xdXI+G4eHtyNdZbmsxKPdGNx89qgtd+4h2zxL4AJZNEc9WL8nHuwsZxiRSKrpXgaAVQiZAHbx2Z6
5c1gfW0U4OpreBVGcRyYBXAgd5uCz1g7o99lZ+Cx0L6OOeFa9ulszRHZAu8QeXpW5kpaFCFbd6Ca
T8UT001k9w2qB9uM5HfcPVRzQ0YDl+vr/84fU/oauV1tu1BPpPRbpDjoi0wl+3udsq54jPurBypu
eakvi6N2eGEJbL3FuEJ5tHuwLAg0UFxG/NfIyvwHqzlwsskuHd4j3kjGfNWnBo9L3MLM64IWik6G
aNIDIP4TUQClhWPo5eUTdcVyFJoAYaPVWeXS0ZGOAhTn8EQMoghCXKmn9dOo6AShzh4y+8D8s+MI
Pt5rk5AF0hqE+nCpcBvfIE/dFvdDmyhQc4PvVE8JAyCyFoTn3nOU3Mb4qeCq7D8my5ov8RvoQOZQ
x55JjQ/Kkp8EnGXxOLym7FEop+r0G4EiJR/84I16jmeWRtXfwA9/Yk/4XtdHO4pfmoWdmxdwaBfO
9OJO59MA6sn+NosRyoD0fw3Jh3ZmT3+bkAcSvx5wf5EgDnJwAEzFb3c+n5/FlXfPDTZ5fqMa03D+
WljecjkOLzglY8ODzFkz/8o2mqIB7YW3KbZ3+YjFD2/kXJABeQkWC9newwZDALqvU95ZTYfCpYSk
uHlAJQj05SLgXJ6K0wO39PEfYXT89TJVnl4OHqV5wb6zbHelwvn6flwX8tRnv2/dOWZ/JekUcVDP
F4FwAYhGLrU7So4JzB4YkoZp3zd7lnVo/JYr2RT8vFBkg3O415gQEIEXju97ZFf1yFxbqKDXayYT
szf7m2oj7AV7Bzge77c5vToc2vBj5jTXIM6dNw01cwkHFo4sSu3DMsTPrvPmmYNNMY68ukfXFcHV
DJfn7gB8Bw2Pf3YM2yaUmQDYGKYQnwlNhZsBnj1F7cO2kNtsEwnN0/5lCKaevh2Cp2tCrSEuRm6L
q/pgYdcLSWEwTQsbOuLxXhEwTri05p8rrzHgYQIcXS3aGP7fYie8dOLXPgb13nMPqDgLChPI2NZq
fjiuBeRCwEohEyqG3Gbl4ykuJeQi4kPhXzgecFP2euCU8OBe8YbaHd3hQpSVF9nmnjiJTUS2rv0x
g/fDMD8jczHnA/2PpPNaclzJgegXKULevLLonWiapNgvCrUoynuvr58DzZ3djb0z0xJNFQrITCT0
uIeflafjG5Zmt4+W/ecEyd61D8mC1qPPtr3W3DczEWGn7laBIkCkYuLT9/TDXo4jLaIbwUJB1znA
KZi0qwwBXB9d5MnE3I/OeBiOM0qIX4mds6buo+Yobm9kpT0Xt+OEhfKy+G55epiYMcJR/ATfKzpk
3JK+hxM0eVnywJdY7vF1M4YChbODQdMcnVRTg9mBLBPk+G/sYdngfmWnSPl5O/05tQjX2+t7COA4
CD55l7P64iJMy9xsg0e0geMGfWggxTbMKFeq+EGY86vG0NkZa+Ft11w8ipSAY0V7BRnMAc/u2lKs
fXs51Go1ZfBOdq5spXecmC4AW3kbpadnnuNbW6e123Blw94d7iyljcC+WSnehX5osNyHdrY17UkL
lBR7NLhIo3yhJ1U4YWhbBlZ2ZtmDVb0/6QpAVDj7vRNiLtlklibvSNnXwna3c1WfkV0bEg+QqD1j
L3ZxQ0MK9J1AyQxVeGLyi7tm89Wya/U0rqsm02fj2lYdCGPFswzj+ogpcwpLzMPsHxyMk2v+hb7H
h0nNr85nq32wl1dPfm+JiaVMCcLYOdXZg/xxUdU4CF/UAaEaWJTL+4zJVYg6bxJVIqcTEg1JNZkS
IlvmpOFNaahbzm2xt4iTxBubNYC0DrQmPp74joOV3xrkQvGBMDn8c49l2ED6WBTboVUQodzMjdem
jTOxraqWw9Y4LL42yVUOZNGwm4dw8jHhOqFJ+/HqBw/2tkXT2LfZqG81GuZ/wTV/fDVG4ze0EHY6
eCtFtKvkY1OIxuT2hwsIBHPw6zXfahIs1wpfvN440BnQNPndJ8HkMc/Fko2PxdRMe/Cpg/GXHIZX
FXdgmq3QG31sgNmDRfPL5PcIis5XIa1qukfIL2L0xTzp/QyrgA50DK7YZ4QKMlWBqUgH5nAej27K
HgMK1XExatsAR3oHZkYsrsH6HsYo2gTPI+9mCp+LWlbtjsT/q7JJqRvaWq96HBOyGjIO82xv0q3/
pEFH+5zYGa9fFqP4hUNHslYkL1deP6yUPRuAoCuXzbwjdqjZG9L8ovpYVrokOSd6Z9jcN/hcXELT
/p8b13W8RMyH9CB1H5ZalsQS7RXKFnqnyzm1wTi9sNEHLnH1ET5oM8TDWlZpHR9t3c7QfgIqMZZI
N06hoqGXrb+euC3aATQ1mM1W9oDlLayPCJ97RMwXOAxJXbfnsBTaenh2sIhx8THlkjj2DgbkhCBV
57PuTifUBqFMLMGDAJ6w3EbwlT5ScyIA2zQdUPDDVz7HS4Vtsq+R0s0Je4ZSKDh4Bd+XQB/n36br
DYe/eCdvoXy0Vl9zSWdXGiPqcaEAHstneDUs+0YLY2Yuit5RspQP6lbmKiJPEkJIPBcQbIojC6Mm
DjQMIIVta1iCh9nBzfp7bBLKEmcDDXV6+bqahM2jFU7nqBGM9dUOjf2RZll6chn9gGgiYLB9++cG
BZ1ejNZbCeFLXs2xcFxaRV+zVnssjg36Vkvft/DthIw5vPWvVtgICRz2LluOcY4AYSYQpDishzej
BJpAgj01UWDA4JvwDy98Gsd/MJQt5TCbk/4I5JMwVipdGbb3avDj8utkqQyVbuk3fg2k8NyoYiEw
HYyjjCY3l64kNdskPGergFFyEhpofugSgmwil4bz8VuuP+eLLSY0KvbjYhHtPE6G3LD81R9MsvHI
w5XnUjwjeMl6eQiz4pa4j+MraxDvDLckNYZZ2uDCxhBc1naZ600Xg/lqaEi64REQgt+OPw4muodz
X43/jbLxXhLDBs8j5yEqISiv7T0xamAVmCtHUQcZ14cBPAZTRZFg7kKWh613Az7C5ZnlJxKc1Lb7
VLfS+in6Sm+gefcl36ffSXVs23WxVXWpH/K3hVNbbCsl642FiBJVsUPT2L5TD3oo2jm46qenTw2v
HeY2LWiaa2BHJdOJUK0C0PDf55jc42YRlOOeU8lGR4+z0eqTsvNOFcdvGzsRmxXMQfn+q+KV5QWU
4wzg1aunlmKHxklA2M4n0/hjmgPTDLzdpNK5fTJBbubo2alBLsRrYZ8pca8YGpx+eAFSjWLByTEm
IVzHiMnouYTndD2uq2NRSTonjYATvdpkMfe/favThDm7hx99oh/tqkNWk7pK+eIKTCNxXoTMFWAH
68yk6JEF6iSDRy3wBiut6kRYLC5TPPVs/MuJEPufV10U0IwRY2E3KzMqOEzIkePY+0SV3FJPp2+P
7LCe8kLwELUzl0VHqjv4LbBFHmoP9BEsYK485BxLmUsRvmak/k/O8rSuBiQ5aLZs/WLqAVOG3cB7
W7lXe5hz5h0S7u9BwgW+WVn8CeqHC6tOTKqgejPC6qijyWJYmqxJxr9xkDHoi1zT9nYkiB2tp7PU
7NqGbHbP5RJh1sOIilds4VoV9s0ZDR4w07YCAm+Rj7n0CalS0VTPEzBGlmQGpNoGUNgQc2ne5LWo
FAmG8hhmYKe8dpt1pvPOvFxMCwIap/GaYE6Fi1KBDJXslN3enoSufrW9E/487JG7MRks9Um+p89M
EgYisDFgLxMPw1s4e+FWHvZpT1Cxd3dzeEDmmyCJ5wNHdp5CyPMN0CviHkUqin0QPYFKi2CY2CD4
ekmitBzX+RXaga8Dyv+d6PndZsMiRONeCHGsJTFqsPhKKjH2IDxQxz3+kHW7h6x2B7mL1l8xo5H8
B4oCvdSK/KrLLnqbiKBfcUSRE6r13DX8nkV63GpaUd+3FmzirYp8yyCdl/FbEuZZdLF3K226i9pI
tpySlVQfsiWulO2QR/C2eQjsh7AElSopw2mG/6XhlKGZRiMHMR+xqBFOYse+xEU/epYEswQVloLf
TbRFXydckOrEA8em99+SMRZhd+IbFkYouItAU7toq82EYIegxHEsrHXIkMJw5hIQ4nXBRjkkJLm+
ZSWwwVGksWtKNo/Nvo+pRLPHDEm/y2Ji+LDtxVy1YgBnScpEFSbH2FrWgSxbkT+LUA0ClwKLZJp7
W1IFgQUY2d1ZUs6xKY4lGNMjocnVHKGG0na/w0JGq8iAm5HOygaN860DoIX7oYs5SZy/cQfcOgG6
Fa3XO+CoEAn0o6CRClW0uPbRwy7nK8qCHdvOc0tCvTFf1ZbmczKy1mXSSewBk3lMvFAunTkx7i8u
DnEXi7cT8dAfot69aYY1pFYjMvW4PX6QFCTPxZ/He9Px/zKfKn/cZTHrumyzT0OzY3fLYB5tPSQ0
60diiaKYLSnEVN0oba/dJBkCRmNkY9d3oWt1BKIYOvzi3c15pogTWXoJsFtasN6aLaNibDjnSIAd
kfbbVCYb6Dog0t4B34Fu7vC48clllCTijzZAjQ5UCuaoo8kF6AeaIxZykgDR4uWtmPqLSh5vdJq3
1oiP6e+FNrsBnGgOzYtoHlHFCVl+pa3P1DSt/O6WjHGbodpGSCDWKtQs2g80FHbazyP6PUVPy0zO
emT48LmAEvScsxedyCpONX7ZZBkoRxGauKwPopTnYfm7BZMicEo8Z2tYu9r3m2Zo2C7mganLK+PU
Y6dxj6uYeudEUzLjUKgxiMvij09ib/X9eXKzvx0Me652Sek5vqqfViFLnT9liB1+jNQrs5MLz3H6
DnHRa9IHORFo5kGQ3qqRCDhk/DPZnjQcM9QdkEs6c5p/6Y3Uc2e7PAKqdpdhnxR5GccC01M1rrdU
4fZu8BdwWOeN0/icgb6CDXiBGC/z4MnDB9phrZ1rL38n12Z2nKpqj2ef3jpSmcLeYaS7Nill6neL
/92OT7+UYbRW6zQLGawCRc9/1oviauDnnqALUogxqKbasUZs6UETEORgZI+gl4kZ38Dy/cFDZ2aL
T6zK0u2YjSs9oxT7/AujUarOSauwsSct2GgzCJ3ZmWhOI5p2LGI6fijnZn1mWlM8wrdqpK4s+7Yk
bstx82+tu4cYXEnYHAIV/hy92N+ENHbf5N8MEHvNpsT1qumC1APoouZ81+N0n/btzwcpDyzQDH/H
mpGO6nNBScMoNQi3hokUETxH3PAveQkWwPQrnMro142wU33ErBaYfgsUuaGzSvp/zP9Vj/h21c74
q0kjepss+fSbyniIgUVy+Ra7/WmK3b64kDUsCVbP6sxyN8kMmFA1aFhvZDJI2EgcqcFjPCX/UGNt
SdWy3uyWLFG984QfFmc3sa2uGj8Vrrf0JN6NoVr/MTKjuhagakedMoNEbslRV7I06NQlGofyoexk
gAHDH6ZAJymvNG6VZIHPCxVRJ+IAd0Y66U580gGXGneMMHAnz4kS9fdu1no/kXlLbPYmnOn4+vbv
Yh3T/yOxQhZF3OC8+NRD0ptTTZu2T/gzS5rl6EpNSUnqJWc0pzBBJPjbTFYqQOUTkIAiiKWc6oev
qLEmfrX3NuVg3IevVe2utWW0FEblLDlMikgewJ1rQOoX83o7Xc39yB45EdT06ZKlYccp7AI3kmys
AcnYwGCVkiGN9Dpt/z1xfu5bgFRLsxrSAq7u3s56U81zKjDmgdYQMDBE8EZ4j8CNrOsZ7Ilxy2cY
Ft5pK2DhEKmBIhtU7+SUl99HuKYAPKOc0D8BIVAAAlYYH3eDSlKPhKLjnHIOHsctmGmF5lxmu7Il
mJnKt+yoEpsevze0xY9uW5FtQCqy0U9vx91A0eArpdDbrxjEKBK624srmd7scycCTyUwvPWLe2AW
3oAP5QuZx4p9INMBw1cAVyuDjhldO2NZ0kKVtUf2kn6ei6Gue3MjWO+sYwhs2nAh2BDj1SC+MI4g
xFNoDqZqiVTtrTMTd428D0IMhwJKfvre1lRf1GXnnOKtwenR2FK1Xi903Kn25KNaVH4D/aWgOe6M
GNSmtGe29M5KrWYvdTevkw0CJgBL6NVVvdrjZ3gt511nfmTyJ3rj1p7Fj4sVYxxo2JpG9MniEwPQ
70Byg//S8gEPuTxqVncMB7qMGHu1sXF8XWkxuTrA3yZTdAhk9dE8CmbWY2USrgfB+R2h5paOnyUt
LwTxniTKokcEO8YfhoYDACZBx2l/Jr0c/KDmZPdrOcPm6H36ZcjatR5oWHdjoacd6XrcIpHmLzxp
eCrvjMS7UgOutEZJcLj97lxS9eeJSPqdHU5mP44ZOD01ejhcBdsP8wnU/ahvX37eIs4qGJfNgnph
BOhJAyc6YVzy7jq9DoDPW7o3UxZj2vZnLZBtGR3+vKEW/NxMQLQHxoG8/+tDIgyv+mC2glvYbWu8
6jbT7v1rFyL1vbIgbDFGNMOvaJOpD0xiHjJrAN9oHjZSKHc3opg9jojkrZ194+9ZHLmzYWN27MJG
eQOXYcEIPG7O7ExtjyJmyEWwBGAv6MOEMwX+sDcAO/S2G029DZ0D4mPuGzBDxotuiLb1xIJRvq3p
zwBu2UcdNZy4NxIcIGbOxhkrCMMainBFurb/OXbVqeW01OVgDAhDMbapl517dBofW8wbqQxwkLxv
ktFQfciH6QZvWyccx4Lmyxtg8uI+sEx43plFzasmfwScR6twmV3FBgdznD7dAiyU49ZHk9CgkGpF
y+5NDa+2+uRlHwunO/PJxqd9egoBjWYsHb76w3PCR7att4iL0bNXkVyeosbGaYzCFS1dZbvL4c+1
crK3jHZaXMjjPvzce0w/KOIZpNI3i6xzKUxgl/JwtHYGTFBqsWA+AX1N2jRdbsnwpQdQ24/Qtk+x
DYh69HSsaDCQrHPKCC3+/XPUB92Avk19M35pnb+EfrPFAOIQ2h+4gZ+kd16ADnpf/eGBgSHVUH8/
kZmjfQn6iJdQg3mjntswyLzRxxzVgv04+Dp9j8jSSH/MdVdLaJDSli9J5jFSXZPWN9Nv4khNQeGu
GQUfLkizdTGKFyY66fdLuQTkRXhsiERV3BafzPdSL7sPTcg0JJYIzCSbk4OEzYnCTFn0oy06G7VA
R8bgqykdbhvS8yNMGq0GQ5JriFFIMuOlrXFJWZAzJlw2glO169jS+Q4QRTZJ2zD8muhj6dIZQ7z6
2HZg435G/i0Ct/nq7zhZ3nTaLW84+0pqeqeDHQsyaUz9aIis6XzQ+jnduzp51BHzMcakoS/NmTHw
7eMQN+8zJZGJ+8MLSlb63khPz4GTIND1/TKkgnlrbhaStV2AVawzUmOrXaLolzZE3jNYpYULmiPT
2Bb08/D0Sp8KjV5Ai4oCcpx+RoUUksiD5RvdkDTtHYoFpRS2rJgqI6Ed7xnr7HQSK5HWn5+9wQoR
n3beF78uQ24mweZxkXywL0EYBHT8MJGLAhHLI3ES0coPVEF2qeM2kUSmDAd0tOSD8Q6TKxLrDiHo
RTTPkXnjf3HMWCSL/olbRnW84R0Pkt0frrJFRBlIpBIN4rOoU9dQ1kJm1X0X0jJYoPjgvrE6YPNS
N0vDxMmmImAEFr67nMLE0DRubWTWFvO3NB/XPrqzdLKvlnrYC823StabIpVZwhOrpDHSFzwKxNCU
T7AgEChDBS70xbiWeo11AkEL41jM8QOyGhcfXd74PEqS4ZMHI3OxE/jliDcEWvilEsl9XAXMs7Fq
BSMrsz1teGzmEABoo1kXBXTDA1Mm84Aj0zC/Y05L/mKE5vCX4rRi/iL+SnqsQmZmPU3QrBVx3fYG
uk0qmVHCSwEOCCfjS+LYnp2jsEW7FFAHwUgQBHIKtYTco/iFDARRcCBT0Ehh8EVCCJcw0Ld/AGyd
NH+UMRZ8GQfxdFy6MxCdmhaV1Jbq5sHELIbQstj8EjzlQrrgptcCHJ1dWOC0k7cDXKOfyvN0gHCD
EYOM1ALRVBA2GEP9eLglttUWR1eZbFhTU6ICYi5ljOCfo1Ua06lqU8oHkCmQvekIlEZlinFojMgD
XBcmrfKGNJ9wTo6qKiYtNZiiBsJbWuheJPUS7hgsnnQ7Bat7M4s0h26BUvC6dOGZOkU/r9wG+hJk
kwSSZNX2rgXM7QfjAtvmvZHs2hWw1d2AzseEURBP9xHD0O3s+1qfbaty2hH8gxYHGLJ6VMppHaUp
eHoD6R4eGLp7w7bwg+kG7d6zDI3Nmx88kYhzwHb6JnYcI8pmzM+eN2A15pvRAjanJ9OiRfVGTtOx
itUaoOGQwBWEr/pmkKfMaVvqi5gYIG8eSU+RLPkHGGeBTs0A6XfDgpRpEgEy4N+evNhejLE6/JEM
ZWxGdpSicmz4MVesFNCAoPcWi1UBRo10+N+alRjzrGLbMEStVSCBU7MUAkmwxRjoN8RLIHSBvg2N
WQGLLRSQFmkAy1kKQJfargobsdABuETEynXDB4TCRtNTmfW7snS+uocqhWEu+pxZ8WDY1KIsJpYJ
Y2g5vhnI0sYR6lvyo0vV6XDfY/6pCjoMEbMwsn7PNNCITkriB23MgxC/HUcCLZr4vrQ1R0Q8xT+8
u/ufYF620PszoxDK9KKVN4GYXHu3SMkXiEdCEFZnOlK0d0KNZysXKtafn7xuJQa8BbgDKCLrIgbm
E8Q6PY5T8FK72v8xkgiffeRmfoF/NBydni+LGMYtVOV0pwxKfT7fJZu7Wa4RYliJGNhKBFzAY4Vg
yzFFCQ5JbZCfgzIeTcCixT6jgRhjVA17FxUyl7VGUkzhNKFWKksZl8eIJZDFiAmAa6tBYkuIjh06
khY7DyqjaE8MK2J0dcSB+So42egX8BpKLPjJoDTgtPna8bWEoV6JZmglOsdW4DLRGeAArhWX6UkU
wYDQGstjL8jHYUT8U9PCQnG0Ca5IxD9JQ704XelIvhXSJIakFS+MH7gkniShgiPEcaKDpyUC0LRk
vsfd+sGGFP8U5kDSWUZy5sulSP8JZymnVsE71vwzMXT3NlgFCOyxwwbgM0C8JVztPUq7O7OZqJQD
Jmo57Ti/mDkB1OW8O4vTH/FC3m91JkbWKsSWkFZlRBRurdc9XV6OYVl0BVibApxTWgB3WLyjdxfz
1kGwJeTsVupQF5srQwIw/Q+B7r/LPmvaByCdeDm24duNiBa9xBLgkpMF+HbpG2RaPKmLTRd7cccS
FqQQ/QW6xaE/Hxl9pyiJZRtAJFYUBmfUJOIm06EXPuMo7/98z08teO6AoNFsO5zc8O4MRXOcO54Y
Ow7kBfa4I9oOdZIxMFlQpouW2TYZv50JrMPvYczHTZJpibWe+bPAuMywjLODVy28yk0xBJnZshXB
kdbXrQmnauTytGitDgUX6jTJKWlfxIOTOS5RBIRGZLRFkBO7qWFQ+4ATsy/wewW9MEiGIQuw1HkR
8js5VP8msBk6QZS469yybIxe9AYwWPEJHLcT5EUcTsxXQCmSMXuevcGkBcBwAfNLK6JB38GZY6rT
9u8AYJazEKbgFqSoVdixaGfe+ozo4UOvcWZryRDQj7lKNi4ha0k1Eel6J7s4T+hGG6Md4D+k9UQa
4/tC5uDJ1tYRpQrYDztQceac5lttic+qanVYXhw/qtQONC4feYNv+HvgD94boR1mAiEcRR6rc3PR
YL2gdvLXSUMAAFKC25k6ieHNpofiFEXSigh7NmnTh/kCwuJIbpRgI40fECXTUBjyI3T3WegG5zJl
I+ucDiKALNgQlvUGBvbUI1Sf6QLVo87vnIGXkHzWxXtoDt1mVMEzdhNQ/cydGkCSIe+C1cFR78aA
b/xK4ShpyPK6zn+8XylaO2wboZpNYDGMOQLXZNEjqoNNAjCQZKCyIiHIeIlwyQXC5IJTWgbvMTd7
nP6PkkBEMtrDSj5hdB5pEUJjypWQNAX5jBKKlGXFiX1Tcroq/AV4Cy40mHCIr7GHOR+rkNoYES55
0baA4Kfr66TRKaOa4Ui//6VtVPscwszIIhTC9PhsLJ+yUFILeEIDIBX/0IbJe5Lcy7Wpg4FvGCYH
s+WdjU/kwW2hI7HVF9UScyZEp4MQn6qD4pLp04UmJTcCHPyKZDh0uY81ZrUMO2E+hGLywWJEdvrg
i9/Ue7KcHq7k1yFH1hFtchOY94n65WKdTc52zBR8v4CGssTsI8FuBQ0uXeEg/bT78xII3EWBMB2f
zBQHTbGBAuJkoctawCiDhJhw7p7pvv5JmMMV4YkLYY+0jXgSQLS07WVLA38hO5uOrVZPKzj318ys
ILN2B39Lunhs8cjeYOKFOJwr4dTBer3rLK1o61gFS8f5Y4IWjAQ73ELdSJhc/lBOrUjzMKFJqHQR
5GCsZmmm09FxTJ/TeT1H0s7aYilAhpDGuYJY7Wl4DkPBbaVYmydNgFbtp8NlUDcUyciwVisVyUFj
gxPq8toQUhNJhBgWbdLSrA+MYrfV2++prIfAFNQKyl/86V4ARMjuWPoYeoqC00QCHq2toU4h4WB2
s0pNDsCHWI79HH/FWG/oJLgrj9dLCix6+Ce/f7TqA+iP/1BBRwFhj/7B39Z/M7A5ODixhEJPKCOG
fQg+pEvaKzI0cG2GDKGxYaV9l1o31UrUCOHerONrUaMEyAiWsvKnqUyWRZGbRIth1KHG5rXr54Ce
SirXvsPIp55BJW6VcINf/+zZFsvjbFjAXo0iHqOe3X8gKHICk3FdyUxVanqSoJZWgNazwNnGuNbh
LUcxIGdiRl5Bd6gRLR04f8p1uQtmOHwGrHIajuXQoa6hGVDH0VbD0C5BP6yih2v5hxxvIU7MkVWQ
X1Izqdr2jhvl2fqsxE5MkAdY3jQVJHzFzIe29Zr0tGDl4y49mI8w6NIGKfzRrezpzzayatJLTsaM
iG+9ywgbkA6z0FnT/cneZ28+mXdNoPQ2znqoaPi3hNvdTYB1lcqEZiEX7bNL0fMhSZi5uzAMERt6
ZKMtxdw4yqCCkA4nNMc2xyqgiYRGGf2K4kNSBEXSH8e9H8R7Zow8yAug1ZEvoW16mUF+NOzqK3/s
8s1DVsHe40B7QDNCHVQUJwyqec17sB+nORP3IPchtaHYV1pejSqwN3A4mBwoFEgVjhJJT+a42/RP
QZtpUiB6Vudi+jy68qofar8oOWzhQmwFfi2MPMfuU/DAGBkSGiVQYD50baZo6WShnUDwH4GblXce
FknlWkYR4dLVnhwdykeFAzv9EZyVy8jXCustY+vL6BMXPGnKUaQGafePOCRKjicANVEUyoWE1lXW
i+V7Ie2v48rLLyixJkOLNtoeOPoqmsAGsvs4nIm3F6obiCx0+C6P1X9SIpA9Dc2MW0BAGn845NSg
PJB4oGCCK2iaaAVanKdnZw4dpBVDkXwTAGHnNMFN8OhJvtQua2wjlowt5arjWO4EP2fBtW8BglWU
lz9VfQhEA+Hpk2f9leqKMMtOpbypbdhw4G1iBlwH0q03F7JTQxR4cct5JzjMIUv5RREsNefAb/6e
jQsEZIyWAs8BbEJ57X3qbrDXK8o7ma8jieRJnyrRxEFerKH/BwctJ8tk8gijdmjfBMia/lBgCFko
LcBf2INJONpydq4fSyNvMJdvPGmYXlxDPFRLdOUbo5vkR9B1/SVcMgP2Lt6tYVExVE8vPby0+rCI
XeShS7PzAGrVasSxQ8a4PMF31OssdftX96VS4OD2X0qwX0FmAdOGO8zXETydh4ggllPtBf3X7JJo
DUTExCzGKwd1Kd44sITa+S+GP/j+f85hlHJABRcwfB7CxRxyKhOJiX0gJ4xxWTvfI55yjJM/b/BX
H+aBjgN5MlR2RL2rLsgibTy6DxasWGIoht4n5a1l+isiBRqd3/nTCPiB9ETOuNRRZicT78USO6KT
xa0Ih/pmiMJGy1zCWzcF3qKq4eyAHT/D1LgFlO8QyLd0DYQ1Ir4IhjHNa+jheT1M8sWtg0AAGcwu
00ipSFYYPfv7VLfJysmRE8fQmQQVaELuU/6Ar8RQgrWOqEFby2SKDTqb+qJvHFCYm54PM+9qsBTm
Jx3PvpWPqAVUYODrsSh8AHI9JK4I4JDQdtE5kxszjwC0gjkHTyaLXXUYeg4F6V8KT+AjgCvoP2PR
lyD3QCuh6W91m990Rm3ckGrnKK21UTVFZ6hG0RPudTjVKURBESiR70OaCpocdb/QR7v4EiAbdfte
e6g12xSUm9+1Xksoib38jgC8Zf7iTPHxron059E+OL6ULV965S9EcUuskbezYEQnJo3ygzlDpzji
mexJGXKhdH80iAyMcOj6GWQkKQOPGtIUbcoLiGM5P3U9iCDwmny41mYyUr1NE0TbPJsq3cT0VXEc
sUoBtyhClvropg+c1oBBoeTqS3Oz1e1l2jmaB5Yht8doSSixlNwULB54f89C2rHTaXXjK89YbdKo
6W52RmNo3LJj+ngaK9Jy87W4qPWZnk8dp4am3qInDCuRt+X2oBJMpNmvs39O3XsltZqgQt8xESaV
LbhSW5QGmV1hMXCX0YEPLB6MFfqZu152U0vyQlpzN6JymuF0yZC3Lj+EXzn+T+01cuGMTABeSHjo
FxtGA45BJJC08XHCwi2cA7caNBuqlyVi+hr5HLyxSKX26BUVUf1CBLtHq7OX3Tv65gh+9Aq7IKpX
LQMFOkvpiGBtsQD2/QGzxTKNwhQgDizP6qZfVHGV4FWhsqdd9ZwOCJgctjdlHFCDcSqQPtFWQEL1
MXi38DA4nmlgT6jj8Sce/XJI+Ioc8lldRAHd/+IkyCWwPVmQqsAMAhs1UQ2KOjojNK2CLQ5mug7u
yQHJgyHWi0OW2H3egZG6YVXdqXjYFRfhrY+oSy+0u+WE/4uOkSbZy11hWUwzDgQ0ZRW/rg6zHH3A
yQGnuwgGMeDZ/3AqrEb88NvPXtYpps6r73Bb9P+dCQSQcg4HZr15KRQGl6OCvz1ZbA97494WmxUt
CXu6WDlGJIXUTlx8SucIHkYeLHDYDU/oYE/gTyBbPDrIXK13NKK7yQYeWPgWcHNcgEfnCnrV+RtV
jnGz9nePokPvQBgun9b15uCWwprtU91wFu3HondoggZ1aDmkojt1tW6LMqXHvEDUvICBqGrhSgcv
mFZW9eyQ8E5OI3W/GbNwRTjS20zXghPWlndjC3VEM+JBb+rTfkWx26aq//QBaZP0ftIzFCPFbqDv
hgxLOuUbMBzkkEQgSqeMgQ43g5ipFVcGZdhRLwRfDJMe9c1tL0UhmRMOqFS/2EADzVE21UeAsZqT
3g3fOvIH1L6Xk0VuSdpLAQV0J4+utaR9AkR4kLekpY0vk+LuLAIdyUbYVilDavTYo9iVStblyG8z
cW5Lx6bbRHxHPTajPMEYRX0YheEbPWGsGsGaSbYndJmaZKK42yXOZvwDCE9CTxGfJBjBFwDCZ7Q6
t1zzF2/COO2twu7sjQbWSNq9S1s25WrBJpcchJ6a+pEBn3PdQQqQ4RJaPqpnWc3xQBb38AnYxQMR
wFPwfRC1viKTkwkG1POAI0CtV5O4QaZUzN8VJYb4DzODLupJ3t9jetvQfjHTpn1XYAYUdwd7IaWV
1B2gbQWaYiHqsvgUpJ8glBMND0/zoW57D0Ogh8ZIWTUsnZ/P332xpoH6/ftDgcQwmo44BYLKLa7m
XD6a1wGdh4Fh21mBt9GdJ0AdfvJAQggsMRwNsJB3F10Ibtgqcv2Rom5vUp33USJdDAvINQTokBKL
bUFbQ52CmqCLI6L4FIrvgzmHDSzaztxJhN5hIpv2Omh/H+0w5AyhMVQ1iMZi+6Qlp0KoKRthEjEC
8gWbiWjwG5Hscbw4Q14F4w+5ZpQbQCSUjT3AuniwkeyCQs8HuZ6TkxgKWAE1BZk2WRhNP7R/aCXL
7z73wzJs+6IKxXnQdemgqM8FjafIP1y86MgFBBMUJBCRXnhFeIDgjGwHo1rLImQuDeHpLp7citOy
HS4K10efZJR1BGSXrmElstknDzUrchyZLdn6Gf9Q2Vqo3JEPZhnCDBL7Xy6qjifeRaeAgtcaBrkO
nYxy3ixvDJ8FpOc2bJghL3+6ExorwBPRsBjTMfor+xAgeaXu6FBe4pdj/uKoInOIJZekPBDTG1KV
dmhXotbJ+EHMzSl4AUvi/pJddLPIybxm6MmnKqBww+CK3poeg5aQOS5S++rR7hZsfhgJoibe1SVV
qaZYbQHMvDkESR0ZXYHISGQC06TmjIas2v/wKsj98UYiB3q7uTeyvbNXXV1SYEQ1+6StvkTeBZE2
qThFffvjXRSHOr6LmRcfmfaFZfOupWMFhNTXQpDToG/CQTM7CUTy/nuVKRT/FWNkVBu546t7tF8l
JZRToaJZp80/RD8ezNVuJnA58MFvGtPHq6OQG7UZKNWGKJHjo+OyeRC3W2wjQw7GRPzxLAeDUcTv
7pqhBC8gXcAWHHHRhw5XLCN4g0uuwiyzG45td0O4d+IU34Jq1TtMINvMMwfW9Y9H6rp+VPSw1FAH
m3qd3iI7fsnBtlrsVI7qGkiCPQO/s+Vvk2o1fmTNig0uozP+mBOh08A2hMPEkfOPJLfFmuCzj269
55j78AqexUFtOSce2cMacHoeo1H9wmUo8aOdaMa4R5fzTlVTQ18edalFZduiXW2mgECGkpL07rYD
kjxoOkRQsmX69uzugIz7EV2shaUM2vdgCCjMKFW3rL1Y9W1meYFaUwOwmkkT8sGavGdoeBzgCIBE
W70u3cusPy+t9pi8viSxgWlFNbVRn2jko6KXZbOyZxuAMbzB6a6uVy7Ckkgexi5A8iVtl1whxFDe
THQSbiSPdZldx9B/Pvp734LbQb7Ci6fZieKb8eGs2G2ISMkM9Gdc3eR5X/DRQ+YPVo+gkXON2YUI
NuiIqqoNnriUsj29ovoQCYMAsCD7oymcjrxiBZ1JuEJgS7MTVeC+a9011HB36isLANpg3c9ovwXo
zHjKFP8bxusNEP62LTwHcepmSqUJ/VnXF4tqH9SqpSqYni3K9vOYlgmSRIQhvDzeEyUqr3gJbCod
AcA0wGS0JeASDlgZX+lp5hyEdeoX7A0atVrI4kiPU2CdFBY4TfsmP8YvNiLKoIqmgy+mbt9i17sP
NJbPkt5hfjFimtsWFLoa/cQrPoQGdHY3Z+xSUTOX/hNjKrB7DU2eSuNjkSOpRe9Fi6JOx1HpcXzX
nN1NTNT4Qrad2AXcAmk0Is9ucyS8qS5SDFqgDXHyRB3sMwHBpxiDUkZFyprLpUuUxm4nH/m0w4ek
9tF/uyDIMBsMxHiOBfu8WGg+rXo5lIaidDkmIHFY0ujiUJETPoaJDHVb65dFXSNQSpGrHc3PgsJq
syBvl0LwEVKH+JR+dBfaLPb4YnZZ/HZ8CNIU/wXahUlW0qccKIeZJGw3ujWYjOScFk3uK10/pfjC
L6RExm70EhhSRWoFVk2XC2tHiy5EIeNedukieRGvXRsuwY4r7nO9t7jLKkfAeOchPzVXEVfa5tHh
GYtJ5FU89LQjSlwS1a+cXr4Zzzie26eGaCdxFVoOVJqDrFg7PAk+iI6AgLYzLgL1pTQwUpS0MaN3
3X4hggaI74IDSA5pbPUg1FkA3ZVJSwv3EH/hmrS+kuaK/lGfXrVKCFKGcikiPMuddkqQjR4oTpBf
DqojsxapMzEq0o7GtqhWCPNBGLjPEcElb//2iNV3Fi/rzHxrFRUo4HvfOELO0wIjzCfZPXFEuPEB
wZ7dkVNn5N+Ne6ATg6MNZAmJ5M5qcEpAWK5ceEtKUmFSoW55i6SbbiZPkcCTopOQQ53fJh1jwsFX
zsaf8R5nIcSz9NTRUyNAw5sbyO9s3Tt7R0YCVvzDGsgDM/hDMTM2x/i/ciT/I+m8thTVtjD8RI6h
IKK3LLKiIobSG4YRxBzA8PT9TXvX6T57d1uWwFpzzfCHvy6Y3B0wAcjODq+JY/Z1vAG9bCdhKCDn
HxON6+SQ7tLpWjDpv3BKgYsm4VXkrsyjuE4A9ADh6RdQEvLK6O+Pl2GthbCr/JiI/1pEXRvgP2iC
HffBoFEU46Bmb/h0ciM2Oz7IBIs38GuTlO42NA6YB5ZAnISkMBpJa2UGp3WpJhNWCyi8KRMQWX4q
prVBc4DL8e0daTY3C8wK6IQdAPzw6E9IDcBvifkaX/3+hLUvuZy8jAnNpM+CX0rFynCMe0mrhJJH
EIR8qElCyTBZUmQT3PkIPY+uMN1fslDmjMzS155H1OdxUF1tuBNTTh8GXoRrzsrN5gJXl+geUwrs
diw13yZx8nr0D9l2jKfYN4y+mWGiXnwAH9R82tsh9DPkuyOmtSTkNot5s2EV8IsEZSM8pU1BeGbD
EXBZAixrUNmE5YdPHwTHK17J58DripsiuUjDpc1ML24jD5c6I6YJBGIj4i8/TsdqhZJ1MDTqf9R+
eaY/LW1NaW/JDGkzPRKahfDCk6I9bU13EkY5EM8UtRk36j+b8wLL7c5nu9tP6da5AmKRd2HlbbQ+
Cojsut2eNq3EZS5puvnSFoKN6shq2Ni7OORdeWx8+E2XBWugL1C5SKvHpSPQeeGR8IxlbSZsY9Y7
6BOugiReUPAs49yj2UwHluvqWIhG28KTYdGK+2CXHdrl1IwWrisq+lBtIbrxxGTpvMBvQiqSTfL/
6bHQFEVxnHS5+4Q+VoqsGcElkOT9qgcIaPx5Qg2sCKcSC3jc3FUiSbTA9CCyuSb4ymBhlgKvkXfk
ZQJGYke4eBQvBosogtHm9ydLuXISxkg+s/yKBqZl8w/bm/SBjq0vG1Ae41/d4zf+pfvHhzWCVD38
3AMVZNORZz/FnIl2l73urrAnu3Hj5G7I7eMuwCIrCQ+5d/ONoA0tq9922nyrfLNsXtn7cqLJcoNv
LTuaW8q/kg5JQHmEHGIsA0lWuVQDRhdAeEY3H/xW76C4GfHwIOjasD6nU4OWsyxN9jwxjNvFC87s
hulUlqaQPgg1wJS+dMrkoGc5ERJZHfIlbypnrrSnqSgY2bFfBCcOVATk6FKiOSmRQK0SjieWlHwX
SAW82Zm2SKOJglQOs2XIv9N1JFa/2DA03FlDAJMhOm1qrGo+HJeQsIi4fRsYJkBeEnkJiAUiDaPk
MJHLimMkQVnOXDExRu4TCChJFMF2MakB2An4CKC/Q2Od3X7rFt6GzwXUzYHzIbFZ7hiRFo4Bt1t+
3Jl7xo+WOyMfj3ODTyL34aiEBS8HDD9Ybv2t21aXGeBL++HzvuQGfF7yiN8f0KW3jSCPHt12P3U6
bChA9dzPnz27yRr53VaWHz9cR/bOaaDynnuNYcs5cWg1o4tzQ6NUKHsf9XCOQek01m8X4hYb47Cj
/f+LCBIZ5DRLMdw0oaG/2JgpFZkYcWpIqF2DfHjvFePKlr9tuOw+kRoVx5bfVqyzycqDfw7uaLof
+ufxx5Hg83LOwaGv/7XuEq8+qgja0Q1tmocjia7Jr6d97uUB3V62KPL0aiPEVtmPyY4rImdjzKEp
jFpljU//+Odul07pPG0trA20UJa/HOfsT/mST6zt2p58TmZvZVj3bg7yLNyAetj06mH3TeBpxpC5
OLrqiunOQlrPclVnjd8g2nsYmbFVB2iIY8jOkIOLdVfw92G48Z5cqIM8a5lzO1nrC7epXEKR3AH5
K7mvT+LrHdIqYwRnykHJX3+RX+WC/39KudNa/HsuieSPLSKqxNQ8kDj7dEslmSp717CzlWF3ejnL
Ko/khsjc5UmuspGBBUtww8bH7+f3OElGiMViMvkgiWEReqljEgs1Rt2OMSwtjeSkm4LRNAChBp3g
GMm2zNwzqygjW0E72JbjrAvDOmTpgsKwN3IQ8HSYwBCv2OlsVhYvv/ghjOiMQBaoPmz2c4+fYkuo
1vqSE+sIqbME79wGykAu8eFI3L85x94nfPAE6yFEasBr0+p3FKSxFp4DDSHJc1ChC4vy9Ro1t+nH
4RHp2CtqarVA6XVF1sHjm7a8r9uOBSD81u02jXum2WC8aszSO87BE5w2oCtG3WBxVwNuv6jeiqES
QrerFSfFr8mR0Q+Rbg6vWbCmbdcmHBAGOLIYasBxQC2Hf50QMiTgIOFCB4vjwme/cecRNl9oXoTO
7iLSm+r1nXxu3Q8GcfSv3h0Xf7wiwQtSlBbBvw6+XZkzv/2aQGJFc7zN2Nvbpu5w+wRvIRN78Ge0
zBh14A4pw/E9PtTinC4A2iwUF7TMKfhdxzny4Bi+tr26KN4Oc3UFJeybHEAvJPZXpYe2H/N8bt5i
wJ0Bw7xAUEI7scbvPe69anscIqhf2mjKmjm7uiG6ZfeS3XN49o4BxydSSNadR0QN/9esO0gdv+qw
z5F2yOyqih5+B5YZGBKygzUPGu0XvpWY1ikcAiHpMwuZqE71nfgUyHv7KMEVDAjTnIZq710WWZzO
JEMW6tV1K0srQeehzuLj1WDPrPgqJTkL7zghUYIbR+g8U/e6ZPwFR8rOGE6/ughmQzlxmxjjwB6i
ecTabfc3LVKQDSK9cOSnU5RKTBuM1u7qJaHYXEh4ZmJr2s+Gu3nDZcEex/5yB610JB/gRJGrOej4
i/T7tVf3mc0dBgXSL7ANKavRD5Ekn8BcRKnTxirKORMbRAGjvni6p7uEpwbmtSxP9yJztOizq6sn
wBoC5+lrLV5YD2ReVEu40basJYRapfmXTr4D1MiYotNc2lyawWNVlDaSWJRNcZry2fQqYkRoJ/8n
S7tCc/l08eUInklv2lqq8knbuaO5bNWQCh76CTXnd3jxK3Db/ULdGF6mZxsEFh8WQykZ+d0Jft73
4Jo4cFu15BhUR6qOXLMyNjlWHkE2fXO8/VXz3HuZ1ptzLCWDoAthxmnpHtX9FZtYhcIk6b5wP/cQ
6h0RdPAyY5YcfdIhxwqysL1O6bXC3+iNJSc5WosCiYX5h4W3MPWJckbSRDLqNzU9S0stbfEbkKgh
bK5fI4bodhm0ZtnbPWCZDZESpCoYMlXgYPFyhTeOUlIDFiB/eVUVN6814AxGsokxyR4sqVMzVFU5
nOMXPnLx+UtxcLBqj7mRd6fmE/3Zv9MU3+uG9VeM/5B2rtSLliEuKU//PiYRRTG4X4zFMfVBAqJO
Od9y4auogYwHL8tW4ClsU/VruJj2C/pl6Rb74abZscWQg/7YnyZz9iaTP1ryOMmAMJQnrA/ZWS3u
6tmPmw1W1qsBIRKpPcbhdBpK9/eWgqhrE5vdXRXRjvJksv7QONK7KPXRV6S7ZhWPQZr+GS2nFWHN
eo1rd6dA4DFdane1yQB9fVDJ7d7fIWfAa5pnNPfI2sglHkzN2YWirIRTrP4ckH1k847pSLPr4Mhi
Y1iJjdxud6rBh3KZRPE3bFlGiRXDYJ8WEy8nGROpsRvvRRIJtoMtyzqW9KlesnmBFVJ7nAu7jv69
vUG/l1d9bZK+cwOI3RmrPA80rUgjMpeExIiUhZAMXrL5SZ/oJfIyA8cGnNDQ+3UK9RnBPu7idbOY
vqRGe07ITv+fWPsLys7MjoHdrFpPAgDIOuanIYgDaQmzmWq2hoKis1+fY/Z41VJvgporZNcbcH4z
RCGaP5dAtROhfjrPnI3Ja+Unfme+04EcuAnfVbNpVZ1lpWXuL25xQbWAtBiRoq4x3zdo4nxy9+Lz
HDS6EdbrCKJDFVqvCSFNNb1P4ZNuGB3ru36QxLWid4NS7zKDLm4wzFYvPuVbYBAxE7RJXaZ7VQyl
kUn1Xl3GkDggTSqMqTXTZ/CSM/l4ZYw8Wpp6igEUwE0EVmc/BtT8bbjOHGOB14Ax5QAgtUs3jGKZ
3kqyh4DG/K5LVVaeQxSo/Q1R40VyqWPxO2XNtdVjdcKai2G96TxW8GQ/GH9zazqNLkNJPmxnuEOo
Y8p2QkeVE9CuvjPMY+6cOkign2AOLBGKvKnGMzB6ZZyrz6REZL7HyRbc2nbE4Y6gH5BR0EoYd1n2
kweMYfGHfk0olXNzRBstYz1oAEzywi6gj/U6OrG4kt2IJJz0IImnpCxAKAryok+hdghW0lJCMZAg
VuuhencHehCVEJDH7mJ1Biqrz8YrJIzP4xqCqE57unp9w/wPX6kAt6AbmIkUI3XphNRDzJA1FYmU
/+rys24swcZa7ZicVRI8GXnggkZajRH1ZSmJ5kmU999Bw15E2ahjRTqYhEWK2+FXUEcXuFSkGNbm
OT9Z+x2IiAMlDSHlHRZSU7mglCdUhfqGnl+M3kHHPohzxDcLS994cpS12BJUEPeX7Dt6d+cM4TOC
YCGsIVYwBzmMbKT7+KomxFGWKCfuTWfPqp0oFLy6ZlBs0bDY0ickFCDYYJsQrZW+oV/+JuwVF4v1
KVr+WEuXH8tY33vH8W2pKcSUV2X/0M0xoONeob/JUGlv42l2tm+Ljsz0Bgd8DeKVXnFGWgvAGd3V
561WT4hkOlRUKFZkIaLyS+OXBGjvIA+b1JkYxwam8/enuie8qBgwovuANAhu0XhQjpgtLBevB24+
DZS98d3jSOk0nebJaXml4QJ2g14avRxKi8V9uIhqawAXH1LVRmsi3Qk0H+RQ4q4VPiIYKK5yGiK4
GtR3GFZpaqD3WKHQE5AcDo/Q7d5cBbnnLdI4Zqyg1m+L+SWpWly4Db+BySMLCfpFTj4Br49BDcZC
7y4chgzDKjLQmAz0YGKMdFogJ4wPkdWwAr23h5XAwEjwZ1Oa9m1KiKj6w1Px3sv6NZaH+2QZYvLd
lYXLUyEppZB9/lHYuRwOTPvL1NpwUMcG10MT4INfLpkW8QAQmN8JCHRPunTosRGwO/MchsXVa6+a
q/uk4OQjeiGdziTWuueBIdpWgBiAWYWN6d0qRPDjGH8Bwfi85qo0nzD0noRPcAgCKZnc62jXuVfG
Bq/uxpB5CNQAkq/CMTLcpNHflrKiBsCgWQthNb/sB1iS5T4AU9eDHkJrrrQNlBJ1DxmBp6CXIXRm
NohMjXSe71DmIRBSdcPB00PrZ8QjQ910hwnPEoDAVPhBV2s/FmQWjOod4l+P4Fgf6FiygFZ40S4O
n7p3e3nm20LRkt7cZbxcvjYT0AlLqLp9/r2l0WXUMJTgkmko3s1u4+wA9dk/Y81GNaMF+ysVYb26
pjgbBKU05JS5gh1vrUg0l/3ypOZXNJA7AbrPfxBu52giX3rld/gGvyjDhbNVwkpH3+MKPwRXhNnk
GqeM3ieXzZcJHmOxFmXkTT16zTYYcYTwXnZZY6IEa3WItop9cxFsONj3iN6L4C0449DA2GU1lcjQ
AT2odnOApe6H0A+xnLjHxG6azbpPylR05GgmtcPB6a4yn6r44+TDyibvQYsO4bmjNe3AZrg4BtU3
uuueofdN3kaVRqSR6XxHbeo+DmK/iVS9A5qx5qdBp4+lRsO9rrLtq6qs6yFu2/cngIYTZpZxBuWw
mIKAYMItiLB73QkdLrIAvVksa9E3XsNyFdu1+rxegBGHAiOb6kRT7GpzQOIlR7lM327wsIj4FExM
ue0D+GQovGg18gU1h7urdZHgOCS4EzD/ZgJOYfX1b5P69vD2Dxlh6OLx5/CmUuoIe5xef16K7MsH
oec+aFjv5NV/tXG+sDmCRth+ve1m2NFVNqK1gUjEudvytLDDRu0go++kIcGOrNB6Jrq9OO2VW23w
LTdXgVzB+A5cy/r9XAkLvY+KDktphqTfCDsO0z+bvmnlmo1w/dvGGuVZhvKO1XAl0a4xG9faWJPp
qwFxqGZhjEu34osUef85bKraH64lnF21VHwFMs5wcZbho82b6tC9id3ewsT6bZRlVmt3h5b+tu/f
ZPHqa2KcckQDYaOfVMNwuJSplrmDzOegetsfZ1DM84K6pbXrWI2T4sx7U9vfEc/XVPvGWxZDbVdV
iorcwIdaGQf1UNWm3u42FU4R8xrxzzsOm23VNinvX0TiWoLhRD0qHR3XTOd0U8f6UGM6RjPTzfz2
lBo2JiCGXyjjdNEPHkwtY4XpC+RWqteGem0DiOVX+6gp7dAtry4mV2NsGFYFgCXAZbi8tRC/QF7C
CPB9Yu2DkUjKicbLClsY3lAOfm5gsI7vlavrfmGLTt1je4t4+dG9eYfF+cpzsL6r05awTrDn+XWQ
UcBkQbwoyytWjiBl8CIjyKDT8eSXUQ/0kLW3TPdWNSq6Iu26pyKkvmIe+ASFEIGISjLywVsxoJIj
P9H9nQgz2IlOA6a4epnCYjm9EA+Y4Y4Z+gqiAwNlfNOpJXNFQeLWO9aNKs1tsYnbwfxRWf3aw8Wu
HIbuJUmaV7Ai2gxJq7d/qv8omR82ZeEab6bgRDSECdAwP/xxrzjnkGbowG/rv/t+fhs9va/BBXlp
F7g5QD9mLuBNGGSJmirD3T5IulF/hgIwRcWR8aR64NO9m1c7BpVicInM+dmeNWL+7gkx6+mPOPL0
mdw/9PlWbZv/5l7Tt2EDc4Zvtc0WszPaZBCxaXNw0zOn5rBIOYu/f4xRhpA2wUPdu+zGk7WtlTA4
0mAE5bFdeDV+BnY2LirX1glTvUw48Ieopjq03tSV87vAid3eNjr2+rPhiAEWhjyFDgqijRXVezlp
gXHsTmoeWHsLBUQhywHJBg8w0RmpgoKDg7Zu/c2ZojWZ+wMmnDtb5D1rbHY3sAKu2ON1hACrWuII
pt4LQEIcDKROwCtBr0y+Oi7sfGdtx+yp7t5vvDFK6PxeCmNNxKq5HGBLJ94ORW2lXYEwUcMKe2N9
B+7kbOFiA+bxj8DOrIZpbb0jXnV46QrSqHr30hcx8A4aBIjkGr7b2smUAc8WsN3BQ9CSn4XARP8K
Xw7TE795j/aV4pDLUDRUKEig80PVBX1s1r7ZxdRIORbPU0dgF4CLXgH4BaTLakJdqMVyCEv4blcc
5ZnphdXoyCM9MvEMzYMjkwfwuvT5pauekkWpa6Z2j72LPLV00Csqyu+FGonkVNqWBjmqCMxT2t2S
G/5yHq147exT4UFubEaUdDQKOiQ/WCxZRu4Qa7MYbQ7kUio6uQ8njUAkslMorDscVhQN0aDTHdx7
IIupHmoN6/JCWovZs/rg0Nb/zYLqK5TdyTGt7+IjgA669Uk5o2IFZEX2w6DhNvgk7/4ek0HBFT7G
HxsYKc8mTpvOrBEidvHo4WyBCT0YLCjQx7eda3j72kXdxxR2VouMAkwOXhhNCwOFfVA3gfkdd/Vk
fa2DgGTGnpPUuEbG4Wac5+ejawgsqnQ4C2jdfY4W3gepTuuhJFDiElZRIIo8ivVef2iS3zUcA0NJ
ZrMnWS/9QGiTwNbkbAwyUXeh7UhrUc67zDonjLsI96vBNRmL2+62vWmXPmoWiLe83BkoPhCUt/GL
vKlzcmZ9tnd2kh2eWum7K6kK+RM0eSBY6WBmVaHpDD0AgbfFF43voUa7gR6nfrFTG7/DmoP7r3eY
EGCPFYQbPg9bHdxh5bxXmaX7D7ru4FMVcT2D2IvQw4FONnYsblU6q6t7LiiNaJ6lh1nDfSyPm1V7
OrgOOHe2BIqWGjWzzcm7yuUN82R0iLZNEk7xvAbWCFawFF9CwA3NBnsM38q38HbL+brxYY/ppgUe
lK00Ep70ePyKqk3Os7XemI/r3ZVJj1XycB2Jbf6F7GlP6cCCYmDQZKSgnYead9sxF+UkP2LejnCi
dAFl8mCyFdBW8l4OSAT53vNm0Vnj1adMt9Kdh7otuB2LEb7dW/wGhlppEeebt+hp2rNbKTabD6Tv
RVwae+jhlyRMC1r2t2PvITi2giahG/6UnGXHQTocte3Xk3v+9AmR8Iph1VFIk2nceOj4PGpuarcq
P/ifTtH7zq5ukVR7d1xw1jWsZ80+isTeeNSuEWvNBx5sJJui+E+Rc5uIFcsl/nKaWSi+sNMXHM2A
UnmGx6gdbK8ziICQEci6Ve8G5fE19PAcHzVN4nhJ63o/zCrf4Bxtuy1wiGXUwdoAOqNtnKACNuft
sxrBWM1xBhfJi8uld5jQzSeqf7ItFpX/T2D47bBzo9sWh0oKLbJHzoHCfdKHQlkFuZAsPnfG18rd
6h9bSH85pQZXNv6KTSwLrzXfN/s8qcK7HFdblF0qv1U4AuWMsJJZH83fob7u3E1LGwyvKDMzVh1X
5fR9Dr0W0ntuQyfAgAKFuIZSiGnVh6Ph7eLyp+0h9qAfMIewyej0d3AOUJfvX0P39zfr8IpPRZ8b
IDImZh2+YKGwe9Jdw2nZZeF4BbpcWBUIrEZU4i8BtOHTGOneq/VqElb5Av7hcwTfwEq8SQOM+vj9
BDFLdqoaFw6FYpaKQXZGDgWei4t0RtDQ3/7z4qfzajV6N9QlohotSGUpSb9Xm9Tp2kGio5PaAG7Z
jEBbGxTqjYf3ooxEUfoFUUkGGvaY68nt+oUnchSEK0Z9GyQxE058EmRMxlQnV0bYencf5B392p30
pMRvBCQ9W+9On/kyA4zKci9r/pGGYJPb87n0RluS8PF2fJkQHCr/foiffmeEwozNTm4ihIRJOykn
19tEoBhThrvo3B+eIeoHzcxp1TAWMqPeGialltnIzFD9A8BhPXZ4RvZ5j0ugFbRETOW5H+wnL2xH
K79e+SevdpvV+hTbPu4X+xCPNXZkqM9yGwvVw/a+d9PgviIzUcZoiCMPUgk77rtYxswPn+RlEyDT
QbqfvJURG1dIyMfdg2YhCkv8XP/csa/+Zw5K+2I615l2VtuUXxnXwGnknKJLBuv/xhjERr7YqNwj
RG3W69fCSQuVG6WL01GtRZxghaf2sSJK6f4T5xZougSamU5BVzSDtOAZ8R1vuhEW74xLdI7/LO9y
8caHg6fPzigfibNy3mIgVEbiTluK+A0ZkgjZ1IyQsnhPiVa03fZ50jZ6taVRoQhUfdR1N7ubgOoL
Of+AjdLilFGiMWc2DShXchfcI0CitgvrED19j2SIzGEuihU5/Na44TSctxTQZLQFoou6cxvW0XGT
JS0Ar6ZfZ1qOnbFb7x5AZREz/U8XOApAXcaVXjk7enShHSPAtsfnR7+bfe0cZC7oOQGc7e2LzHTI
nu/qbKrD3gvRQd6DMC1g+N379R5WOFZ7ltZU/pAy22RardstF8OtefPhPzQkl77K0dYkhrKz3mrN
WAOQ9P8v9p8tnE/KDns+nw3XALyH0H1xIRZUZr4UPQ6ePVTjpwXFtUU6RjCkMqC8f0oSZZGo87t8
C/1SSZBL11y8w33wwKyKd+N7asDZBdKOAgOAPMTGgkb8e/FWzrE2BS6MZWLp+WltaWXbOa6e0iEj
IvIl/38hHrOQG6vCHTeoZ2RmyKt43Zt3gM3csv+/11ASy5x3209EPerZJVWWfDYYoHQUjFlIRLCn
/+w+u825MGW1eRYZzCmZVPZavXzWrlQ9SMk94dx+8YrAHjqqwiufGuyeNZv34LMC16YnFaO30GNF
cNFzIJR90Fxw96H2I1OHJNGbXo+QJ1rcSuQ5GiGKzB5qTexDvkaeqJTOMXeBUipPQG4ir/j/WOAK
//9WeWQfuJb7MQmJEF/b4uVciQkYzRLymBLJPMPj5AeJCAlTvktScDJd1CRfNtv5y+eYybv3kcuZ
o5Qkn1XwaHNwYlzAbD1seA3AZmB7YJTSwqC24X8sc1DyUEiBt7Ew5AH//3jyY2UhyZ+ULp/4wRsL
nlQuQz7/VyE0QqOLd4NrxU9B1ubnViu/vylBEJQMUQFVEBee4RCaAP/weoGSAc1+IvchupMWFwz4
DKbfzhqyuHrcZhEa4MVQAQW8QgHKGIRGEANtRtpvsK4Mt8F4HmCuXmzdeQO0x923D9VKaNTDvkOB
B8DuYqGawG5pOKBM5/0eP13yWO7vbPawK2x+m5yXwv0nReRHgZoTnBzMBnSqqYApDpAC4J8fC7kP
rk+kI/piC85VyDO20Duhx9eJAMgRargi+OUsgxkk9o7jrUXVHCwd8mNqtF5DJRGuBIBu0CKsKpTQ
kC8MgBSOtkOw47Oe5VmBCx6McE8mgZQz6hyIybKOAPE6TPUBdfkA9fwdWpgx4CKZ44I5iqcbYI0m
Wdof+KcQMZ8UkBYzRNqEffTw8FqiaoHzQ/d08hXFGYOIQVf0MPheFMAiWlmIzh8t9rlUjnPu+VMw
ShlgshhAkigJM60CL8hzqJq0CvFF8IsJINYkZvbnODP46zTFgEqKkASPBwujuWlfC7AcMZM0xC/x
F5iE81swh0Qt5SkMvmRCj0sxj0t4qIhL5ewSSDxUMWBE6qaVfQmbCLo37U3cGJCbtoB2MrjnQUBS
TP+WMC1kllWEByxEwXYb8IdlOl7SMYkS2rq0NReJr9EAZrZKdzcjN5P/R7txA8ceZGXMzIXhc5xM
mv4nMN/qzlfClNAG08RMHB8GRlbqIBN55v/+5DLUwadjyAQIgB/9Vlf4ZCADc/9mhvcDHdkxHwA8
G8nKmSVbHZyWkN7Q5ABVRSzt7riFNJOviqEwF262hif6zQjgygqvrq5+5cO+pao7/D2GyDAkOf3Z
cobcV+bTeQHd3dV4gB14BcJGxCmLUb/7wcuVTSLOEo0DRsQY9uVOAxVf0jKXDs0ZexeABT8Q1rPJ
KZj2gZ/XWEdNChb2Oj1F5seDB3fnCubsN2ISsKSgzBpgftJFSqsPYJR3DWo6vS7K2A71LNAA2oF/
h+k0Bfqi7i6Isqrg5jG0h3tL882pwbTivNwdrdbbXVdslnI+aj0Gw9GdwqdCC5fmUy2m999UuHK/
Jfg537s1+zZdM9oTrmnEzppzjg50Ipmn0kpskdqTWYzuvoiBowdP9T0Ganf4a/kFD6dV9SeHP549
poENK9ddWkj1b6/pt2nlStX89O6wN5Cn2TIjuKtH6j69Wh4e82AP7MX5vFzzCtajoAO3rV/9+5vk
jhkrNMXdd4tQWKcbQuvf1WcMDcLGw8JU0q+VqIxCHcD4EndujFXodAY3boVXP0c50CEmAS83W+8f
PCaka+8Hu9n93iyeTrJhUgyaEZNpwIoxj7JETTkqOQoQJ5mnf8hinjDE9b5mv94gPNH+bxlg7vnA
WYkTB5FSFonPlL09ymwf0tCOfjlQBsCR4HG5pRx2Jkc00rKUYfWahKYOQV6OjrZV9j5PnpRHdYwf
5yQ119/pk5aMVSIMJGTir7MsyIPD/qPyaLxQRp/mmfokovkLUyCHHSv4QQk07RXIAPi/9Up98m4b
qdAHq9d9qk4j+DaCO+qJY/Q+r30aL+aX5py+VyUAmO2n/EPz03BYBdLhIrazD9glv14UqHsZJYIF
GbEZAj3gndA50gfYPwLKpcNqCQJIu6ou8fC2XAyqIS1opk3STtYrsENA4wRO1f2D4S5Y73TEwHeO
8gqkUfSDkW7YiGQcymLzL8S/fKS5KIeyMOeEwxxjcZq101wNNOUyANbU3n8Hq1dEtjsjeSHfHY08
U61nHOGOElMpQ3V2DK0hMvQRIKPh2et16p4YAMGcZAcvsXw/6FROphodvFEq5D/vxc5R2xYSnqcJ
4pXUyLm01khRLaOP+AyKLAeNh1aFw+Ord5NT50fK7M1oZ9AUefpvMFy8Eb0DccsgXhJV6yt0Ztv9
G/4L3EieFfsEQgQs6fKIIpZTvYWmlW2+aA9AHoUjgeqJHqFYSgdi33SwzkzIPhjuK4NZOXIQ5RdF
iEtQ9Ivl7IxWBHJC7O5z12OrzUcnVa0Ah5kcgqDQEKlgPNuBb8oDZMEA2sdMQUhBQrz2viMvkMyQ
ghc7dVRdRObGG617sHHefYwjgFfGdNpqY87BPY+Ibz4MoeTHeN/Q5Vt7I0Yp6L6Ls3qAZfpFHQgV
0ne1ZnIw0dljo0nLuibeQDt2PmgQESsvrdZdARQAF0k7YRBEtPZtGETdqhYY9hQg4V6gnrWxoFSz
VZdbmTwVH0nIWFQUAYoxiBGdJ2D/BZqK9xE7jrE36HD85DiE4LWQVxDU5iInSw5y6M3Qf+pRls0k
4UFJSs5MgYZgkMk5z/ibz+lCbsYKD0hKQtnRV444NujxlxtNwTKiQtpuaUc/XuEagxhLrob9zzKE
XsNRo2Bp9JHiinpgAoE8i2IEuRSMkKXjDOvk8XTyyBeFspH4eACQUEEUADGNAwuFEncbKwWAPov3
sF5HdyGFLca5xVwu1jKLYzMhOjisMXAcdWvLhxB1fObuHljoDNAaSp0POXI6DOhli2kAZbkQ7GqK
JY/kEzj943ROpgj1AxUNoLQvsqO0Kxkh2pYX50N/kdaiUF+oQ4ES1DMR9L5zQzYpeKTZLn/5giph
BrzDI/SOq9kLh6Z2+BiUGNYu2Xxn+sN38pILNR0IqwXMUyzt0KLozR50ekQMPZycFyQHG5RKNkIn
4bn239M+7CROZv5C0hn4AsTkc/hKQnxAPpX16j1pGngPNObneACj+ku+4Jx3uPo0LSZRICKvq4pq
0nuhhMNtETAPvhQTZ/ZwPeJpmOztzjxLuD+bza2LY/i0OSLL8MU9zIQ4bY7qdBysV8dLkUyi92T3
vwuA+4AF2UqZ+1nxlJvV8IpzKqc7vWreDlH2wmsVcVlNDaaIIKVAmXShuvhJAzos8p8bgUGchGFw
t/MSnICGQzAxx9YacadhMTcVOX8Obg18rGnrhqB+MqvZGtcXhv0nOJ/nD+zx4vw39ySeHQ4YEeKJ
4YRwzsUJqSE/xtr8FfCLBKEZCea17OccjgBpjm2foZ5/G3WsUz+KjAFQdJ00C6SntZGHDVimNlgs
gJpoUCtB+FoG4z37kllmvXei2OayaD7U1fkGnDsvHRSVyUEtAzDyXlFKj1sq5UiWKXQfg3hlAFmk
FjDAio5OefeMQe3Rady6zE4+GvV8G7uq/iWQikvEmdbvmKPR2Z79NZICVEN6G/c+3AFE/vzDf1dS
YFPoPKCQ3exvZSPWc/jQxnMA3SPdBPC2nXV1h7zgxKjSO8H0Yrrdwq8azMGbQOckuJUdWFIHm0z1
qu5R2pHnjuQFXXEmjKBdKmVSgqHARTcbBg4GYF8lmChWWlPUSSSR1iDK9vQY1wgWGacuMxtVCmAt
STJSc4QT4Rj9R3T5BmKwYYICPWulmPwE1WAA/wnNt9HrWNloEWnOalyn3WvnagGepxnKREJQ6awW
2BKFgukzZWDBMBRlB9WV4mAK8vl2UwxY16UTRTxobv0wWtRN1IdvC3pEZWTQ0zd9bcmY98OSAzgp
Jmt9GPtQpqtJwXFk0EDzoPhPUeFuo8mWZ5SVb8cAZNH5+r0D8RIByxmaeK81t74T92bUVfTavFGr
t0Ykh1rbAbfrkwolaG4uwzlqrG1kgsLDg3ZVFz/jx5is5GgqBEcKSAwMI76MvTQmgOrUGDbdfB+R
jyzD72IClwbQLIFFUkh0nmYkN6sdIU/xuaUqPNOk59g2nYxJfHCbiEXJaA8Fy/dAgMgycqBloWJM
pEU1YNmbwXPmUVKiCnJSPIy8lrWmff6NM6pmmdXV7U+C3mPAn4vCZZs/ChsTGByADGnLGwkMLY4V
uKfQucFqHq6O8Mo4SzA8hvcBz/IGBYQZnw+innSGbF7BWLSJEJRGDIRcTtMGRJRTJZJcsE457N/h
3fkwdVJoZyID3qsP0zHJCGprF08ExqTt2yFxfFqzS2/WtH76yAGqc70erDDaXb/aBRrMjcN8/lrz
nn11hqFpOVuoafRpmoHHfMbwfjKyCclHZnGGJxyL/Pih8SXf4SThU8OBJAkGzn6C+uY//E28H5w5
QogsgjyNdDsCZC/BA5RRFzRfV4FhmSzfS5a5pDRNa8cpxRujISCa56LQwBMh0wBbuOfQ1sgoqcPv
NpC6Ncd01ybJVE7vTr6nh/QBQlWzmTNzJoYKl57c+mEuOT9kG+F3gnpQ7ojn2XyOQUyXZoeQN/3N
ZzSVUhLQkFUnl4+LKG6Dj0DgmE6IM3dm6zZ6onuvgdGno+TT7tjHmbVRNiKKlfpZeOH1AqYpAE47
zXbkIAXV6O+zIQyHvxhWVXCU3pIIWxR1wDWB0Am1BisOlSDOKX0a+oXQThH2nNrQu+pOBJivO0V6
MkMJt856ZjLOCl5Kqc2O9u2JEigSFyxc6A0eHxi27YQ2IjQVIOqIJXD0ObdkstsDmJVCdb+m3ng9
VMIPJc0AAoNdhJxCORe+3Ribz5lEDUReluwuyX5dUDFrMyrRQUFTh/kmVaqtTnPyobrreL1iR/PN
sNgQJpN3JkdzBGQ40FGTXq61IR7Gpbs20cAgekFRbtNzpb6mBUIrYrKcZ0Pk/r0veGrowb9anyyK
A7XMaJpoXTK9Di29dMluhrnTFYc2sLCfGR9XR6qSh0wFjRKZEAlBqktSyNrr6uOT1SDASfqRw3PC
e3Z3SK6ErEy+I3NNydp4ZKzNF3y+8giphuQPIo2NcRbNYaIw6UP6oZXRqEHjBLcJRZxZrYYKHwx0
4lWSxPSCyQ78IkOj6+xdmXfziSju8bXhXr+oKY3p/gGGd0w51lSIOiVyYsgPaPpwgGigOicwV2TX
QL1/ceSyEY7u/Dfuzf0LpAJr4jw02zkN8Zo12gr9DTkSpcHAgWpPKAY+Egf5CbrNiPkHpSZs/EQw
WRlHBfjUZ7zMumvSI/BEHBvjGW4xcM+c1LMrU2cN7EDLeyVCjIVI/Y+lM1tWVUnC8BMRgTgAtwwF
Ag6I4HBjuJeK4izOT99ferq7Y/eJs9dygKIq889/sLgtuLwu4WAAw8zAttlGY74vhwn7F7KxRX/V
7HKuFJIKN72TzIBMGZ3Sx7+rM0maPSKSj3CkhTxtMKh0YX+jgv6eRlDLw6yt8dluHRec4yhJ59xH
hzhuWYidf0wZpYFsWMSioMIDdemJap0ilzkX0rvNayJIu/1ijbMmUg3Kuc/exNfZrreShZvicZ2i
2QCq58vxBND/solElIaYnmSmcPE7Z5R/dPAVvAnpUh4OocXfrHi1FMO2xEwnZ4Y9gIQvbLkchkKj
URmNzxFUxUjyDmzOjbUDD6wF6g0rBMtkBr4TCnd26GWzaHC26iEHZs3t7zzhYdRyLKyxJGIyp6qo
+YmaDERgONZOvcIXaXXfuduQ7v3T5fu//RwT6AVGRiTOjHfMShQBUkDjljTXpJL/Ujteq7N3iECi
FBkpIXYX1wlKLN1t7lARm2/x9aDwF/JkdJw905yCtuZooYuq7vNt+vrHg8DN4b+fNG5VOEJqiqqc
5B3lI29HJI0Tz83Zxpx3+eslqoc5twq2tu4gnTcYbHD8bUP4gsv+Sfe/DZy8yDoQUs4MzBtQFt2H
AAK+HM+iUASAorFgL6Efy98YKwGF4UQGGwm3Hu6pOPC1wsuSosz4w+XlkLEeIQMcGr1HYrehLf5t
Hzd3llRLiOZe56BA0zlLBTU9FLTo8Cf9zvQ6tqNli9heIZYiyzizw1ya1ASQQuqLZ3wTaC7TRg9u
Sv/bo+Gr5kAghl9BmmIDHJCJyXaNxfgpvUJ5nbblyXzTLHGXlj/kCLjJiewHpBOyxRic23ynWooE
IE2aEUgR0A7822P02kl0mkXoR6ChuXGY4DCdPPp/bySl7u2mEFMobanZoOxUEG+XbCfxkqXJXMJw
WYKL9y2ONoIdwfpkI17eqFVnNnMl3ia6MF3kVmxD3Cr7+FfJJ2XTABO6SHGpU1K8JqJRElD33scA
Cn6R+J1h3Yxutp28xqjYszMEzkNO4F89KQeap0+oedcuwXI4tbfgi8gwjjShJV+U06Q2fPwcwtdg
Sbx9WXtiC72c3XCEWHYUyaIWWBJRdfkC9tIWaNYelp7BXgR+4fqXJSiKK3nOVKgKlBiFJAa42mTw
K1/PBT44FE3sl3j3cWt+rDVi9mq0z0aPn4dT3ZsLV7EcCaFRI+nYORdQuF3h5HR6i7VI5lZ0nvBq
KvqWMwfba1KK8JCs0XMG45WDtPSg8qcZ+w4nHQ8XQHM3qjGNWAjmA23jFA+rfy2E9VJjyRGHPytU
uL/Eh8wl/rGfFe5liQ056TVl81WSGEkLC3bA2Emw9xznbbXntYaXNt5LAHeDSbPFcA6o8oaLElOp
h5CPb231JlBp8vftk6CAWQCzImwYE4zCOSiD5LLlb5PZElcOGL8bDhufuXCSaDnn6xFT4mAtQSU3
XhGe+DEfDReJ47gdVrw87oLPh5kVi98IhxPOpFZfTk7it+hqManiyEMjs+KohNmLHh27OfyoPZYX
t9Gg9+AqZbwARxzgSbb4x+bqnVDtCBv8hSEZf3S4kafQ7K54fDZMQqldUAX8lHSeNoPmD9yPFRUn
KenOUWuCwGaTtvroT8dg9WzdPD04HUXHP8hifZNnffn0BWuSmeX1D5sVd4cc2AtetoNTMJ49xG4x
C6nIQ4xYTtRdfE6ti9E3XwPUoqPycPNT8JWeiEhXrKhoB1DHqdwFJxhIVc5GN8WI7Eg+M7ZRwYYf
o/HGclw2MT8RxD77nfXIBjPBH5FRnynK6Fh4N9wfV7K0REu9AvfhfNlEgDI+ib+sAsL8NpbJL4kh
BOD6Rmx7OJfFHk+uDsUk37/+UKNusfLxKrfRxd9WUZ4wxVmsRRwwffnz7aqptAEhkUXj7sZG+mhE
orW+Ee7GtAYZ0CdkqHEnBH432KsWzUiDTohH56JIwmj9M0g39cVHx3a5yNyC31tQSV8vbiGHuigz
FsszFhjswbJm5NDPdmpDnVrUpVNQSrWHAlVPMqHeyxgcM8XNxpMTQwOS5x+wKIza0PQMNYO4Dloi
jr4/Ry4ZGIboYMRrIjRxwaMho0ZOGgHzTGLLJDU8ZamgPBivvBcExjWlNkXsCtxzBQRzCXANk20x
S2bvHwW0HdA8nThTeUR4fDdYJnd88dilf6bKXLGoowxbLCZBTh2l9IBZWuW85DHLyCtETsr63Ajh
zqCDoR+i+LYIsIMgiAMR0lt7KGtGLsxNwa4itCVBheLuWgE7DWXP2ZmXIfRA6W2k3xZxFWYHUkq/
cOwMtOT0TLloT7RhuqU+F1/ekMMt4//BxZ6zogneoqkVCs4NTtgw+109ejbddgM7VCOw5tygJw6N
XgHsVG5BdMf9GbVZO0omAlsFszpZQpHQKbuXsA5YbjyXPI3uC/ZbkHX+8eU8Fj3dSdocrt4Deq9e
by5GaHPTmcuGqeto8xe5gejPW0Y1PBcxBhadF7fqg8Ruu/fZf20WKxvpg5J9mC12M+vR/9zjQ9nN
akZil/D1ksFeEzdEstnqAEjkRGXG1GahUZhS80jlu/fKm88XDD4ZCoYTptM+HEep9qTVyPYcvQxb
boEtp/VVXRleq+/yqWGw4ue/BI/mNpQf/XSX++fvGJOwAnQQplSU/DLzGXFdw7r4d7QUH7fxN+Wp
Mm7uEYc2VqrhfoGrvjMUXCWXqslyV1aDojQEkgSb42VykeRujkdqPQ8jSxneQQY6FvlFdw3m12BT
FBn9o/cUJyeATRaqFwJhIhfzTOdheofuR5AWYBWlRm+QffhZCoZ7PP+q1j/ewn0ASyxibNVlCn/s
JvtuVfbAR5gbi+XWyzuPyV6+qiPbNZX7JsqbQAUkplCSfm9iWZRQYFGsA4XgwtcmNJhh9iFueS1d
YVLfbjuALfTCMApOhICnnGY6+b1/xJfD1hEeptln7MEIuRlM+Npg41/fp6MIAXKvfAsAXjkzxHmO
HpRtD8dw7Ed//n+MQMgIdUG5eNSEueKTVAG4RakDgE1DhxEszwtFOx1GDG4pcqE4pafG+3JibX8O
UwxTxIsH1Jo9t5YHok0hugrxLIFFAE7Dd5QYAR7c3/GF84mkK0lIBkf+1ZNG9xPEtCdMafCk3ECF
4BoBYYBM28m5gnJLE3inI35FTDuvRyROoP1YldDdU3kTNtiHtU56ZzfOxPLNB04kLaA6+kPxrRW4
dwNJmGfCuUFQFlkRUDBUAtP96jTADZftTiTnPQI3sUuAKcn827UJ76GijTAknjyZiIKvRBwFEADS
LbArBk9Hr89eltw2QAw5OyMHqQOgwCn+4qwH/kMieea5obTnaWYoKO6+4ibuxnyHRXpdIipDivUz
Snon4Kjz+T3BVxvL7s1GnhAmqTz12FKRp813J0EWgucYT6V9aE4GyOEYh/We3pQmGDiFJEMcRtn1
c43YACjlEvhZ+SEe67aHvxxYjuZkcYx1nE7LrIPuEfrp0Y/LEjn40jFv2jNyZAHbILZnNnlWCazh
ncxV5DYBFIsfY4+5QBqXKMPY7/FkxmpDhIqa8xzPpQtnW0UarTyuEFSQy068VzjRxaCpnR2dt/q2
uPm/Dw1uE2YtOpN30HQl1nD58+46Bdj4/ORpjOwc77DFF4K9GVYCQhJ6F7fsi0MGmObry4zxERyb
quF0lgwbAf8pUWhVHqstCcN5x1bPHphiPfwkzwI2FvNYPML+3hJ+XHs46fNoEVg4+ySuxN5i88Yp
058dEWtR58sCbvShuAXfhQTmof64uqO1kGsceP8uea7QQjpYULqAfy7riuRmYi28Jvb6J/JQbgza
eXGgFhLWJ4mQeaSJZW/C+WAFsYSG3cdjGZ9OsdBIU3wFIZqvLBAhSAbsDH7QoIp3A3mRiE2LTbZU
OOhzQPGY0GLtmaYExPxMGOiTYJy73GoB7tDds5GKiZdwcdh9Q+ywQOdDSgfcMGeMt8HucJ3NMv4C
goRo7rAfwtcbV0FipWNO7E0D7wFF9+3KAxq0ewF4GKO/fv/Ap0kZrnDyyY6J/JRhKrrHOC7CDUSR
/km6DRBR2l9Gf+w7hLXAF5LPC7/nQpshG1+HWR6gahp63HCh7LNRuWzRpz7FH+M5L22seHDEW4hj
voH18w6hj6KdjalpKX3dmfW3wLmZmp03YKDGcs7RLfh60zW37qTsshfAukt3ZPdBXADy9INriUP6
etStg/FoMXs7neHox0DkWWbt0xsZMUhRxNrwA9sddaus+Y9BdIYdmRTTMBgy2jfGeXcHlPYN0RXJ
MXACpCHINJcRhmF8dqqR33777PMVOZEY7H1oWsix6x9wbhaQmK6fp6jAgjSZ9pSpBlx+jGwQoocu
na1TdzFwlaAv2U8b/IH/IhsNBZ340Ey5ZNhYdsX8ni4pxneGEwsLD5Np7D4dD2zFnnJc9ihCPI9N
msciyq7AJRs2dip0WPhlT4KKaBKkUlzt/61+GTYuXDvS4GdnmiHDYw+TShkVMd4CTBZ7Gaijn0Dl
wjhYAqeY+K675GthFLw0iyw7YoMB+NpHGOAvLZVX4GrsfhyC1kRe6QRei9slq6ZzcAa3TP3reXcV
hxtWI/BKsOxsiUTB3scHj45e3UzSe8BuZ+bHWTbYG4n+K25CFWRweQQkJJOYegO7tR6lNtSY7vyO
WLeIMw6JvM9Io7+IsbbmnngYL4ivS4UiXZkGjidHX5GtxXE8HNJ+yTibpALuhDaY7igTrz659mGu
Uy6ELqM2YmjBbrHc46TELe7mCCIVghgfTWpHWi6Gs50/GIcwq6G1M0jnTht4INBnyCn5D3x+0skm
DJFcD+6/DSLeutE0QNbH1OvNpxODD8r4kN7PjdihxXvrKn1FcfUbg1/erSQt4P1FMQdwH8eqJwL0
Y/qDtz57/+qOWz6lyxvJY+wVKwNPJOakM0rkLGTSuyHxWhxt8erTYtz6p9NLGbBqlnp0SKakPKcY
6EO5pD+tvaAdsW3y3OPV64W9eJFCfsQaik25wF+B2SmopDSR5sVhTCIWoXEbhNdBN7PZGJLn7CPV
I2cz2VqQJsshMASqNSeLaJ+gs1Hwix3xA7rjHUPwvMOCp3fIUl79OeMkvjlscGYqPEihE984b1Mi
UtJer4UaFQMybBekJxYAeU8kSIiZLQuULVFy5OWtOLshynD6fVKpJfSIRjfgaF2FXAScexmFChB6
6k7n9/FcTU2nMOl1SbLl5b/DQiJl4g+uIlV3uh3XfvzNIFxtRB79XBMRGZDxQZ3HNxdbpni6kHGb
3KSVjsDBobQIaRmET/n5h7p0D+YHGOsDD4340hroMYxKOhacwtsonbBEoasoejFicvi/0p0sUK9B
l+Iv638C+N1lG4h5agVi4XubEAWoQjjACFVYWtMcSB5mhOrFZzTt/P5cRgviUXXt99C0rDTk6duh
/uB2SeWAQR15OkxjlvB/clgVIKqcB+KuN3h255QMrjeVTkzweKEkCOcof476UFHgWwZwKsd73xkN
IVHOmtST2N0yQQOYxSpFyhwQoodvOl4BbEttlWWLPuDWj0JWD4km9DVusOCNLluZ5xX1x8WySsZV
cvjM6MXp6DFU3YSrokT75jETlZsqt138H6e4AHYHuOFSpDBBT/SRUBeKT3Sf8pOMyVccjAHNB/Vt
Pgs0Nj4X91h62piBOTbVKgUCkMpO8yiUcIEooF5wbfK+T6UHLftGoS/TTmnGTCxzxYNy2VLuwd+g
dYwc6LOy4qRT5uHCX0QcyPYhzyHbOl6bbFiSxSWp00wZpEVna6NMIqQc8CMlZwsPgbh3MjyOYZ9n
tjHDa0JpymoGUBVwUsDr7fhU5OPwF4g0hkV9czy+WmPYphzTaRnd9nCjL8B1VmXD3YCj4OcP89ax
cCnHApqsIiGlL5jOAup+GAW/C2FlCC+m3ZsAX+4D2A/D2z80XkMmeK0GxSxlDqcQAItwaM088HlS
lz4i8nA3oASwx5uCt2cb3HsUW75/ET+RXRvdoBjv14tA92CvaRZHPsMOiIbV6EPoNMA0HlPpG2Ub
+FqTYxpayJLNyZO+ZRtJPc8knY5UPV7ZFRKZPYBaCXXkHVBwSY9IPV8cY8rUA5192ynxgeNciBsz
9kw8hcjzJrfnFVwp8Kt8g8EIYwcBvZy64R+CWqg7JW5E7mYP/uB2YuYvxK1PYNO4K+8aMgFh8igR
OVLw/jxamF6x8kXl6fZbU55begyX4g1kCN9+jn0+enr6EyNSYJbgw6Uiov0yan/4dhPmvfREb3qu
ctZ3g+GfBqfIdkm/fYA+znyuYLrCwFomIinoY5gRDr58eferuxhs+5MtJWYgVQrkWklFifFXf3zY
o26K6FoK/ozIFNSiB0otSpoFRWEwFIJvO2cO4wn2Kgu68YGH4yf6n4Srl0Mu+g1z4/CFXIEmh5oe
k5E5qu4DPYI+iqctgGqM6PCPG3Pa9layGpqUb9+Ch0mKSFJrgSVu3fm+j+QyBsfBYN0n0ntJcA33
CaOemiWpMrZJHqcBTR5tY1cKVB5uMmhAZim1glF7RE6cH+hTIaNKyq/QvNINhCCw5pB+A3s4vHdf
nES438OTEqZLb9CM8Q+ZYzvLGLXd9MT8bnpcWgE/PcWeHSPG1YM56OYMYZl1C5U/abK7C68OZWqv
I/2dpCbdFB2H6WzHMoW9/FFRvb1F9P9vVejwwlgR0IAu0EoOKR7SGxhcHC90+tSrLaqbO8uC4EUY
ckz9uKvCNGNLdrnQ5G0N2yfv7+ZLV6wFnFIZGbupVxQSysMEEywQntjbx1jCYvrr0wMcBPz6gD0W
YHy6CcaWFD/CGxLV3S/3C4P4q7+/OeVEJ6CDCTS6e+gW9Fb5m5GIpKVAVWAQk/5ia39EJCzZuXrf
ITfGDf3+sJVNJksglE3qAedj9CB6RTRYC1hGxyX2qu+/lxQgrZGb4im0/QTwo09r5uYXMdXH9AUO
GepFg9Wac9dIZqIioJxSANEcUSc6YM5tN1kQuMrOQUnJD+GS5O0m3KtTk295mEpK2A//wfxtIytR
6tbe/LO0+RgnsUKLe1RfnFbuss3Q16vC+4jKjhoa2lpx5EEAphinK1yn8IrmbH47RG5E1GeQqKec
zbEH7s4Zwj9yJKY9bAc9+m1KGNkaSi9u9emEOEOwKjg7RR0BMWZkRnHEADdiMbn/ug//iQ9GfJ/x
Xt3zBJT3gJsG0723cPXtGS7mTChY6NgjutT2L1RzypveFKHJiwt+OgcwzAdHI63GB64faVe00AQo
c1BS7aV26wfwM8Lnkb7KQUHlIGO/V0w6C4ZyHsbgGQxjZu02nQDl6caNgNqkO6Sj2NQT1AO4zUHs
g0kIOFWpbPN+eE30QFffGtlJZYZ1YZ38uocPRWb0zdkFc3a/FR8LeMvf6QKvfDsB28TxiunTZNvg
DOpeSrxfqwSj/kftWudoaygLeK8KqLkWlwCy+bG4fZXZ9g9Nrz14RM1Bp/ckYgreS/87tXqtHs1t
0WBvlZQFcOxdSwxxgYzsY0IxVt6ZZnuTP/3F3nWd7iC1ImqfoUZdsE8zF3nz5zEw8GRCwN4eoTUA
F/tGu7vfGRgwSgf1rVsOr6uFAekobGFQdvCauq+Zyhp+d6rehu/JF0LaOSp731bQOKGd6z4jBneI
IDsnCErRc2IlF2TcRd1F375vQlPQZgd6nH3QMFSzDPcZFiGgs8Y1+DxVlWtVcGPx7JT57Nbn0H6G
FWeooQiRaGjhDiyUiLcEnvT+G2qxMapy3BuODBMN3AJwvWv1Gl1teOudW+GL7WN+ye3kEb1BM4bH
rdKGNd/o0bXU3XSbJxrjZqoPX5Aa3sGx7J5uQTnXsf6u1MNQd8LRXn7zGlgwCeOarXr5SqCLG25n
p/a2MqsANQP+fydDPSlPLP+JzunhffdBSYKg4aOpqNZ3rHsN/4yBINBoy2FuzQzi2gobr7BZBUwn
DFef2PS8PS6I3XEtHTL33nK+F2V+grahPpMHjUpeg0m+fAykmB3OLp+gFXYMH5PEG/JmPitX3/ti
x/Z295cQI/2aWPA3clJ+xLXRbyA3EGGHa7Tc+7z1VEARSANAUl+4+GR8Ul7yODg/GI3vNa9lYw/m
3+YdTDZ0Rihes9vpVThUGkxt8ZtRjYe7YNdO3oNWjc+C20mr8X3nfaf8q4Znq/bdqSxsXLZjblWL
k64rLnNa2PG1+Kns7Fq0Bx8mAo8JPKWl/9ch9/FS3D8kZjdHqGafE5YUuBR218kWGIIPjYtMsTWR
PeljSP6dgWW4jGG1YXPMk8dudus2odu5ZtF8+deX+uKly2wvpCwzCzToEdkc+S5toWy8qAdravJB
ZZ5C924NTghNTjmD8bPmPduwepwLywNdw9V/aR4WSxWMR5ubUP5dDv637X23od32MKhr7/0dAN0O
CcFrcJpz3257OpEXWo8IJWXbfSQddWEAObv1jhOZK02wXEBoJexbS101r3p6HYxBDPfB90EWyNOA
4SBMOrZ5zBlNrrbHcAAPiZfhXnBSxd5VjBe98urxKwtkQzf/ZPvbg79jdvmExeidodPX3rkpIsvm
2zuBJJbe9qqqKjro0aLlNmD2PvzvVyYNH4+AP79cfnGg27n3MeDpTvexk2kVxxGIwm60C6thNW4e
1LFWQIZGFT5xjdlHFcbGDa918CtMZfF5Da/HbhO07d1mr3TOEKtWhxY9h5g5UNAOnwg9gg6YaDUP
8wWrxWn8O7t3tMXOi8FmoGHqiM7yfvGt7uHf8YUxi2czoJscYR6wKeB9uvArHBzw6alCK9Onh74+
vX4V6o4qhBbQeHs63NYWIEFluyUinaurHf3G5oTFjoW/oF+TmGB4NyQhHVXd1aWjnidfRwBueEcG
KBaMhYB/09TDjh3sCb4qp2c7eDARGtyo7b7qhDZw321QeXtnKySY6dH29YNaZLdTcEYbWrSg/3jk
KX/8crxnKFWrzp/+UeaXjccww0ub3LlwV4fPb9fmKzeiD14TH6W11O4RWJoqzXCxV40qJPTwcQ8u
x+C0m7xYrW91aam3DhTnGx2frNm2Ee4bav8O9mVknyOroV6v8ILtpn8czf8dP16JtbG7fTn3bHwS
RE3sHRqitCZ7Gz+3gSiUcfZ09j3r5ax3ASMZWnVslnuqq/A8qBm8M092pcj+kg7j+5TPApwxfGIG
TM8mvjWgSP7yMeRKpqRmO0PIrGQvEeL7BcK7cOSAFX4jcGIQ+F8VkwLfZG0Av90Ywn8fNCt/rYBQ
mQGAEevZMDGDxPl7zIYzie3++n1WrmNDWacDIGEzl8HZhfHnrZ/bRR/iByxa5C1bNKp9gmHgWFCh
zb7EHs4gElI/PtM2WVyfhI/JA0kXpPUwOZtMhGhC7kBrxh/EwcNC8W2eOcfO12uCyowh8cSYag3a
IfZHcvXG6uj/KxF1j9pHZ4RsmPkPDcVARqtMzzN0RWPGQof1ZtP6d4E2s4E+afmYvyJ+j+k5yZI5
ULNA9SGctN8OZmRfuRcYNrj00nqLe+7mkGZEigue+3hwIbQcwJXJCZvuMZ5Ayw8mxD8zZh1coQGI
9uJKl0h5vITuEvWlGA/qafAeBes34nKkDUMckkCKYNI1+Ln+fzmB/PvRZ7Z+XZw/8oulEYc0SvEJ
rrbD3W2IWaaZ2JhYMujaT3ieFyNR7tGP8deCEQCGe8zlyrvPuheXpF8uLC0QXq8OBA8tbyHCDuBd
HFHvdwCGP5hVKzi51kokz6MyLZ1/7ZipojNGQtoenXC09B6woS5wjSfJFgwFxpa0ZxHU18jdxBLI
LJQZwJVkvYZmVvb27iJEckvqOjqVEFSU7yBYfjBaa6PuesJv8p/9gNgpSj8lOA/VP13t1AO43IcM
6Rmye+YsXekj8AvwCNz24012HnAx4Yz8DdfvEMqL7cM/AW1nvoByEMhESq4MxWUIsFPEPDZI3kAC
gQL4N0hOejjTH3KvsFw6ajqojwyJMGEETlzMmDk2HIblxaqevEL65TDnIAH7uK0tpJ/ubrBZHGnX
RLX5e2rEiTxNi20ST98KMOdBjc9MG6ouuRRypF6QJ8QrY98rVos1rfx/uN+Wx0uH+PJ1+34O5RrY
+TyxfJqvIxIJyLUwfEUgQpp2E+LqzKXOF6nL6k5kUApMzFSOISvYmsvs6yUbeQva0obZix0QTga7
MLxSdWYS4QN/MCQ0ZdrZh5hTMoQzDtCdqcj5Bj5D5ey5lp7oQuBJxkRc2I1kcHoWElsIiwWDluHm
5w8tCPC09ypww3B28ZzrtOfzwvZ4RKt0FZWlTMMEHDj/QzBECseIdm+qOb0xdpVj/HVUbwXKCDFH
lEv4tvcQ0w00p8GGeA0GmMNRqgtxqviM+DZIeDdcG1ze6cs/zlfpUdXtFZQ2XHsXOEpWjj20cZsW
B1wxfqdJLDhwxFgGJYCKgcPMIV0cPQtBxECyriCULFrGHiI5mz1lxfjMAkX1ku7/wY3ZgOr78HcS
AEvgGn3AdXZhkoSwL62ahbrT8ZScTeMDESIX75uBq5qAaUavSB/xeQzVu3zCF4Gk2idYQTg7GQQU
2iTmkrR1IbOqW78fiNrOd9jIWS+EYyRNRqqi1pIsZageQs9hzL2hQTJGEM8d7QoWtREqGDTVWkDY
D0I1QQm4D+LvNK26oENH3zr2H+D0d6/UneM/Fs2VtsoBKmsPsU/eKQhNO9XCC9rLqDQZWqlPxnqk
uQsO2GFh6vjGzvKO2SDDRm/2hPPVQBdoHjxxQrJwYJktGWfnZ2zgwBER+YbRUnB0CeecIIEiywM6
QLz1f0SFh841wxSbYasQvqu1cWaJ0MDLtOg6WeCewuC65RyxrVsbI77U6xM+92pxVSdNHe6BcVXn
VnDF8hkhp+mbJ7XFVmYRWsfu7Rl+y5CGhXq+bgHCWAv3eA7rDqabkd7sWqNrM6QDKTP+0N5B9Qlu
r655duX9LIzZgzuznU/AFVqcI5t246lgA+EYDPf10K8geGtJs9scaMjkOhhKjBdJOayfOHLY4bl4
J53UiOlaT/53vc/uT186wk6/7p4KfH2yR1SN9yPEy81hSZYrJe8uqyfHmHJNx9J1eP8ACG/TJr+0
y/ChLlopVXm1hoiyTem96EzfSFxa4TMwybyyJs91698dDeMVRorL5+Z/0HP3gwWtEza3T8UVf+YU
wRTEjd4pv8aQohbwEaY72zXLoJPSMqgrVu471DBLIUHogDm6JzTYPbN3h6mlzHt+CnN6njUXAtDg
tsfHGXGYYpQDRIvzh/MA/GJXwhC7J7bBbDZ1fK+8FcxFHszdH31IujFR2G/aQkGHeKY5oJ5QvAHE
3rDlIcRsfVB9CtK96NLnyyc7l4TnAFIAuXLkScJac8gJHKThcRBhF4c/H1Yp7JkK/h9lsiMVex9N
HsbM3o/7jaNJnLlU8GvICqXlkNSWIZYU6la1hjMVmzJsTbEDVBZSVAwcUPo41kzUtcD6QJ5Q0WGX
SBG1JnALhQ1ZveSoZWyy2m9quYjztD3bMI3zhd1I9Ods3a4pO9BPDWZyzDMkFAmuK8yDuIBOAZ/A
9AyAK+YC+R1pS1pPZAoJjon4CAiTMZrIriS2zAg3uxMEF16ACeySgYfwfGRvpaHyk789KPgAYWLl
BiCl2Fxs+GTsbAQJZEhTTA4G3lqmkWGq99MVMyzgPoY+XVBEb8oKgyZXbDUHCKz4DnAG/+lK2T3B
7blKpHNjcwGJJEOLOoN2aAfM1pmf5kxQQiAr80J6gAyKBJfE4NhDxEq0Vg3UFYIPG851vMy/OK+y
6a6K9pjJd94g7ZLMngPJAmwERGReUOlSB1JFsHQ8pH/fnw6CB/CBHuqUg1cZ8Dhv3G+4XreRzL4l
Hzwu+AIrACnwWRLp2N6O/2BCRtHwenL/ECvNiC2+8bohFhbpl3EgxRtgHJUsvigTOhaYLvvuTOB9
ULJMDnS+dLCK72A2m+zRdTcsaEYwIfBXzMkhjn2NEhz3l7lA+iSVgWJzuJJODJcxW4wAMjrps1tJ
l1aOtGy7cA5D/EqfNJyrDvKWwuqVm4WpHlu1GLEDwVHgPTh7nzw2kTz5p9UFe6Utw6PeU71co+Oh
+KO+Z7uljsMqrEvbwijh1aJAR6hRYdhT6N375Jgf2kH1VAbOXSxpEnVpwTCrS84KTkIDJBk84xbs
O4G2R4rDmdmAXvGXZzfqMirIi994dt8Nxf4quWWfENkckwHOGQ5ZWDO4cnAj3Og+iu49KS4hhTAl
BQ9FBrbSHr5MQKk2qLOFqpsdeAtgOlX1J34F0/2nVxeG9CZte83xKoZOq0s5BjiMSkVcNkGaN54J
C8j/6Mhhwli4gLwVfiiMbM7AukirWMxSV9156GFfpb93EvGxFI8shxWDvHIJpWOx3hI4yo/yCS2g
ZCksDZ0/WNGwPaLoLewUKR5SmwkKsJ6UpztPAND5/d29oVhBsv/jCdveCz3RnXrm/g4WYGkzOyE4
APl0A/af02krS8O7/D1dzHdISugFpiXoOkGp2/Uj1IGKvCse66HdM1MzutPrYq+B3A1Kz1HZ6HoB
96ggsLsyMM/qYiGGTVzL5fbSEV93/guJtZ0fJnd8bjXQgi6tpAH29AofYANpmS+IaAYdOg/YVo24
ml+AMm3BlG4pCEv5cE6INxj3iCE1Ce1S0bKPurcRhaI1XUyhHrslq19mx2nHX/HQIZeeQPUKMsoW
yPysF+z0lZT7Rw9cagU0jXgpxBZKcfPYLIW8xSVvczrA0PJE0AU7m5nJfofRJlS9jGeIY8MnloTb
5dngDWFOZzhcnmdMgWCKs2R+SiopcrFhXrj6FqIGJV/LgQ6E+g9ZGSRwxhCQ7qCfPdTQGD9IlWbm
xIOQW8wY5KW3jLfjJ+X7lM/ELv+D432fp534aZ5iymIKwgRcliHld0DxZDoN0E+Nvp9W1uCE4z6Z
NZXQmYO/1fabtdplxCTGl94rav5d2+oOxjay4SyHRoh874RljaXqLuf3+DsFkUnKu9M2/SdugTF5
I1QupFdErw/0en1qRtqwk76SDsyQ6LDchpQBCNxO0RHKRky5kFzxZozrfx1TYk8q6gu2B1zh3BeZ
HmHd1dL64WopMGrCpvAM5CceUL3DcxmUvA+GCWmje1w2B+fijKQfDGREOdPagXxR/5pZeXWfidUz
WJOwh0BKDoDg5uARHIDC3UOuwfxFWl1UiZbxCfYF29JRzNWZYCFBhsTbpkQU4xSzt+3PyiEjTVg2
z+hzUHiAG/Ehj/bJo3vK74De/S+U1IhjaxuClPIsHAYdJq6n4hCWUwCwU1iOttkFJJCCakb90kmt
SIAtSz1BNMNtivsNEGsOuYSGHS34VfP1ZZVvR1Rj+9UzMOLNnVAHCN/t4RkOJ1/ZfQTlqAlS3j/1
zZQR2Pbr3nufLVRzM9qmj+SqKOEBwrSsynlDPFnD85uC190yTcSTIdxOd6M6ag9PfgNTbQxMosb0
k2nDS3GIrJHMB85V98r9woG0BV+ppYy40++kC36H20l9RWqOloBtjnfJgSrsATV5ZHRfE4ihS4xi
elZx7+IBM2yzYC5kaxVVfiG6hMhhbEUIEeu1wislZgdA9rq69KyendDg2Ul78H24Nsa5h/6juxt3
1COhggyB31kbtVMm5Cn2y8wEEqhd/jyHxNYkxIqgrOIcihmEsOtTwDUHh3F7cACHOciHTu3wEPEr
ze4HGmLMCsdXdtjpYwEEww2VckjAc2i+3EcnYkMxz+rN+cLHEbi41QouEMkxp0ogNHTSL4Yytvsg
nf7r22WwwEC9cVCVFbKWbEUJ0KA45g4/u7zgySWW4RFp2eLmXIErTkET4M9Up7DFx2NJVRjSLe9I
UQwuy2eFz3Gn6ZQ4AU2YADgHSxndhsl5BQXAaLqNRrAbAh1aSmBH6I8r3Bmgdlsehe5ucIgeXeRq
ZnTt7cvuPu+wHhe4lg2O0V33GvG+AlvxMYqsHmoRttkNdlCXQEB4xrFK+wSs67bH03owwBgD7KFo
PnYob86kSXSZLsAOb1zUHafQl89ao9jnKVr0gAFqyWyhRorqFTjFdws6w/838/PgNVlcA/0aoPjq
XH2x6hvgQ8OENqcLCD+ZHT1TPsO+knnLx1KvCZMKhgGsC/I7GoqOh36GAcYBBmvpglSUTdzDkcjw
+7THOT0WWxUANXLF7/pwUdQE+4HOkaKqFPUh5hUdd0eLOdymTxKZ72z7t94l0GP089To5YAWO6ef
U5C4sNJmI0UgJ3E3uijsRMQuPD/ZxenlLjmKMQS2a1KjJF6cArb0CIvCJjakrFiYYAT82CfkeKbQ
5R/3A/vlvP5R5hIRq/13/F7ywxqm8gCtTcDT6nViAx8q/R9G4WtpO/VJ6x+bIgz87DJ/ro/qktai
IdJDfcKh5XEYciR+oLtCRErxv19XvhEjh9nDqqhDCUFhsuk/1fsPXwjIdqXiFyN+GsmdW729S1/s
EZmPuBd0QCLJZeJML2ONkBTRveb3NbT7Q3RkY7BFFYqiVf7Lh0i5eDlf7RRw205wL/8d5lske1wV
TmBRvwi1iE7JmOwzDjnBaKTqEAtJG0ZkzHCVeJKAt+FVPqE5/B9LZ9asKLZE4V9EhOIAvLKZFef5
xdBSQQVFEKdff788faOj6/atso4Me+fOXLnWSlAyPkDSH/Ff8u1QGYqjKKYaPTHU5iuIH0/Kwy7u
5t0lAacaMjJh/zoyUrxXxn/fyw8oYt4zDm7goCi0sPbY3zCquR01R36fI7LXAB2wnOYoWVYRpjOL
2tVPn37l4toZ0wMRU8ntcturCULyZjCiOs2ZfzFIMRalTELfK4vDMQcfZFVMWWG0DNp0r70scT7o
4YXcOzsXqMDZ5uy9kpDb8ZG37vluHqeOni+Ha0Gbxef3WQ2jbFMqlEi8OQY4OY1eyqPkDxp7ebMl
T4gue4Fsg/XFUmLnlX4K+UxeBb8eWTH8l/xVfgK9NEQ3DG1JN1BdjoVfbITHqS/1HrfV3l/BivBC
dW5zoSym4dP5Ru0N1TbuTdDSKCth6Q5bR6ylZ0icERGZK3FLozfepjZJHOb+dBknlsZaXz6dOAWF
EOULNTVqgyHgs4cuXz6ZRd0e2qeA8iMj5WRcFzrRpkrJrElD+ICsOMvRDsJ+4+/xe0C4oKyPENGU
3eZB8Sn5RB/nteVz/OCn03f3eWJYgzKhjTAi4kh8VGEWc426Y66+/Q4ZVTHOWH9tXvS54JvqJao2
En1sQ6yQL55m/u1IZc52kDwZE3iAwlbImvvIBttn/iVOGIDFJuThCthD6J7lB+6BBy3Xlcn8N+QU
ULeY4YDjCg/S1wdPQgek6MqpV+IXKx5WLJbow2//FpDZ2U1lrI0ID6yN69Rkzg8wwYZfWlgzUYiZ
+xeGOsmQvQv0RiamsONXsgJETVCqd3h36ul2SeTbcBsEIrxqJ6KNuO8t7lQ7XOZnglg1eg3ywzuE
TeCiWlbGgRFCe2qlqTAnsZqj6OQAl9f3V4Ae6hnzeYD0tv+EWCa1KFmPe/MrWAGKNc6DI4RdwNfB
xNp7QqXDnIc+b4t0OHWf8XNOHsnborVMIlqoLR3HK5aud4I1ufGWeWYyi1LUijpwd0H+jMYbhj8B
h1f9XcLPoihJPN7Jvguwx0R0okyMWf0w8UDKnSb98kkylRvWEy7eVMlSxCBk0xB20N7j3k+PYJBS
VeMwyPyu1kibWaMilsjNeyWC60uqBP4pNgzOI7htUhjFvGJCtPeciw3SkYCI5wx/TN7XJvQTfZqE
1jZFe0b6v53c+dZW+EGcK4+OZ9BrsIBIsrg5QJmAY0Xe1PA9zHhKNAA8ZjixXqyQgCjLh9UGkWhr
f3a7hl1NsSMAnWTehVPMnn0xApTxhmlsDhjwJI8LxqwGjxxBiF9NgbQC9iZRmHjZ00Yy6JddwVMw
RtsB3wDwaInOd/hYNtdkZrYQEmu3nNHBFYOvcBgDh8gyEJWCyTg1+Ib/TQuC7N4GmBYboVo9XEE/
fpkHtgJhJpuVCPBh3HpkIC26rS5tcML9i1/0YXKm5WMouORiAo+J8hwvsjh1uiFpPRa3eNRRzVg+
yvpFhWL3n/jkkiwh8p+YEBUNRnETXtULmQSorLzROZMXx+1eG08nDhQnxTzwwBJorSnGRe/j6nfh
ZbM5eUP0T0QvYI+Or2A0EuO2gF0a7JTv+5Mc/IteIpxOamFWcRTMXZvfT72JPcJvFVQahhYc1cgd
/TvClLzR7xtAUcakExtHvFN+TB6Az72dpzSe4xogR5iSnGkoH1CaiIut3whxFPtrfCEThgXIRY2n
eIQiJFsvaf7hGkG7o4YjLS1JdVjcA5R307eCZ3f4I7lPKf0+6vcVlBLPMxpBfBZvJjVJcQH2Jy/c
Vu/hIAL/E5QqYNESJJr0b5qEiyaNUbRLfVi42hUY7Trr0whD3AC4D/MeL5g54JewsdDdIU1UAp0i
fKwCkCZqVriPEKlAZqIFo8eEOhyZS7Y0fzxjZdNruUQvshpuiwhO7D4YIUxtiD8P4WGXmSIStPvn
NXoXzBpolVnxEocvl/obOj2OsBZqcE+odOhYTkz9vnm0NEaCc5W0ZWGlahYGX45QK2kpssIhSwWd
0Ti9c53jcTEXEJarwaaHXP3PfkTOTGBA6vI9oBn6v+lg0F82N4jDBjxyUBVF27+I5x1s7dZizXkQ
ZJfzkyF+BAWUNQyAGnwMx00n6wGiE34XolCpAlliMrz+KdOB2hdml8gSiu6Y75w02aE/fhgea/zT
K870gaw+5DlBBwp+piM+pyiRcG4XYgLAI8hBMMA+LrPxRWcUyZo4ILKDLBY3NrwT6QuZmcOT9DiN
a3vqcO66g+4K43dKMFpK7yUT4EQVw8Lna0BD50pYzelizaKVEBeAddNnxRAXI4ztzXvmtj+CawL/
Fqs2mckquJLCaUGCNFJdSNoIaONh08HgkTnl1E4yjp3h5+fBSth8tYJLBmOQ2D/n30jVMyEE544F
NR26+3wqiidamA4XIGKbXyRrFDzrsVbAlr0FtPGv66XrDXSQHf1I59779gd5TmcQ1PIZo6Uhc0Af
A/SBDdTdvzgMGggntED/OlQcUJyhJN1kA3+vm0o2ZiEcemgcbC9r2XvNRnyjIMVKI+Gxlt0sJ4l0
/BPNoT/lul9U+yxMDE3iAZQN/uOHyGyO8gjnub827lH6lGx9EnUWyRjSPIUi/zDrN1XXnKl/fw8l
rnbYItAohAEfwKKihYruqmew3RVhGL876QawqE+vOWvlPByDBMrXfxRCRF6DFu3M1NkJN7RBGoi9
HBkxqWSJJQtEVPpw3QB6+8L9RP3RF2EBwQCciRhFekSnxyMIipkjC5keJA+wEC7kCY0VMg5OUNnQ
ghnKCmb5/Fu7tP2F1CixjOYtcc613fRL6JPeO31KUZMF6K6IZnAYgJPRSQSkLJg/czSRKUCuBLeC
yqpENia+O0xvD1CiKiXeR+ToqIKkP3giyaIhAAAPzMsYRfztSDggRR5O2gj+L34EMokMg0JoHNhc
6TcP5SssZhoGFa/je3YQpNNbGEELnJyVNC/lcf7/qf4HeLnKHMKehgEsfe+b2HECSKLrv3mgOuzM
3lxdMZqBFu9PS2zRXPyRFY2Gr8jPxA5VgtoY50qQeqi6c9el+EbRNiBSXp3unp1BtPSB4oMSHq3W
JVATXfGtFHuuvjldQkDY0V+hEf8HmeP7RCzO/bdKTCKoMex9xxUIfF5K3wlFsMVkADHqhaUdid3C
VjEA9eZGOxfyiU+r/9WbTC57sYCnYvZv9l3nWB1QnkWsSMAKuuJw2JmOAWayWDF5UeRgBwMpgeL6
l6VbfrFfF1O4gzROWY09rpigTVLN2xUtOZECl3tfHMPoxSxb6HGEUTO9KRIAE6mD0a8ZccezNtZS
rXFYMJ2Oy3Dtwp34zFKCUCGGbDYyS2jmYrc1PrHpgbrUQA+kzSEVLctT0qQ7RQi5H43eN1F3AXYq
2pwqOnTFg4FPwECmL8LQ99WCC+5D9YROGZrQYXRIMmvDxyE3UTB9qS6iOelPrXYZhgW7aXQdnrKj
tNgpCUWJnPUZmvOyMVJecXTBG3dchMPitf7DiTzB2RzTJuDEdd+He88tNuURiN0gx7ecKT241yQ9
nDE+FCG2DarDPto1KmkOIBYvb5+L2Q3Ezf3t/Gh+dfHhWIy1oD0unc/KYJxfxNQJH6EQc8+5XfQy
1kh/cl5aoSIDH9/iU5C5uJkhklqhWUbNhthRwRAODu/EDsDuoSSi5cZT+CS+wrTaPjsxjs+6cmR2
VEYDQ3r0zBzezl+eszF9Ub4xvTnYkDxDIBAngc/D4UA+8ISlwcQKqpv2/HTCGkS+ITKD6Dqamxyf
ojjECAN+LWZUaPAQDyHU4MkY7pvyfI2NPIGxwBeRjc6Pww/5YYh7GhIFPPLgYa9WHq5yMqGdMyL1
nbEi0Wi5l6BEvET75gv76o8fPyXKgUZAJDBRMDUraN4c6SyDMdsvkgNF4ZErTJDPiWTX5/zk5WKj
QVHANGIYFV/8tiISfPT1J5HcP1AJY8CDbAG8Q6ojQGrO3beDPTxJZGJD6Fqi0NhySpEt9R57hFdQ
FLoxbIIW78txOLTGZ4cAwbyzfIQElX1nGAoaGGdoPHdhFmEtN9o2nH/iJyX7cTelHhsvjFkvOCEf
keST9MMhqaI7s8r6i7tQbnr6F8kFTHPCHUMPGjOOxjHynkpUZD2L9ixHKfiFSfKC8TSd1um0GpJ/
nF90WH0jFm/ENuToESaI6Nu/jB3p+5i5rfsVroEksbIupXsptLg1KdZOh9sVcQigJis9epcIJsRH
Df2AVC0wPQW6Ko9T2lI4VFCG4yg1yBh5CQPrAc4KlGNbm0fTKdzPuPKOhov935JaoY1c2xZtYezV
8PNSzww/zDxU7VAGwWy9ZePf48xf5s3QgYhApxBRM4W4TzVA5lTsJ//8FwdgNlhfgvmURpvkmSIK
WCx4E7wLDzOGWHpj0nomzyG9wquA4bgrmE0HvFfpk/Ei+z8oGvC+EA1wM2ARWyxCDEZNuaTilO6g
NdJJ6XqfnZrTMmLuyI4GFYwumuCWLaPdcLJl/WD97NOz6xNoEpLqMIlgWYWIvnBOQDtMSoO7Hvb/
7X+QF9VAbBd3UPyn+G1PaavPhX6IDQQMvJdJVXNnjjvVBbOVWS7nkajv4F1IQ3nORZIR6BMaNdjC
UK/JLLbd2r0t+uvLxLRbX0Lw+19/pB1HItPltEYoy6KQai5TRQeqh9NxnjSuaS2zY3nHOzg35UKh
wS7cwj2OGKlkTz7U2PhMooBuhyD8nohT+giIormDRxytRubWiRPqNUQAStLGA7xw9AtJqI/NLtNl
lrMQKzUG5QSw0vmtLfQrkUGTNJLEkQlLG/8frkjUSzSaBTEhlrG6A+LXmBA5pTB1MVdGSDwZGWqU
932OCsvFcg0uXoClEu8QoiRljVTHnZS/DDbHzkY48PVjJ9bVMGxBy5tchjAe95sYJwUIZ2gIA/QE
AnHU9m+4OHQnh4Nk+7RIl2MElmSwRbjiOfXSOfn4Il5BKSY3FNn2c/yaAIaIQ86UUwe5YYxN69Ch
yc65OIWUMZ+yIA9j2mlXRJKIcSAStMekqQZrM+7u4IBls3YEtyucZVO8cYH60YGgWqTw8McHBNs9
MuhX6dCWu+igQVtkfxRZ4wa1CxJlIADBczFq5aQFAxmgtJOavLHZzldxu8S3j1RTSjkoFBRZsrqw
nhFhDOLLOSWgOcTg4q+3J4+hkqNEIVMDxj0F6AYhPETonR5ub0wKecBzD1oJIZG22nYlqaFwJ74C
lJiqXUkBKMZvN7gKfDTtJ6dFfB0Uudpw0/fgzGlbkXVp43LRJTXu2l02z7k/+mc6SYx81cEkfeQv
OQfpWYLWNUzbYEs2nIGxo9kC4TTHeEioXWIN2YEVwX2T8PwZudWkAreYBvwdL0u4H0x4wZ3hpb5D
ZubQ5fJEaE6z0MkC0uR16yRggIvO6MRdkCYb68wXoEWCWmrXI7ymyapIrTMMevjlsmiT2g/W+Eox
uJBKEs4Z5igUWlMyPn1yGONpBFIwAHrhRnGhgs8z47E7T1E/nwLwXJw3feoR2fpYcnXIu99EXOAh
0oLB010KjQ25GY12qBWT6VQ4xbSKIyTTYh3OzTJW5OlhnMZRUSjx18GbBH9pdPGwRajzerF+Qmfn
iJY09TlZQScvfhVoff6vFfwo6PsZtvwyBHo7/qorp6Uw8SjWRYkMSn/C2guGGiGpSw11S6BCN/Gk
nZlQ8vrrZdfxj+YoRAnvQzEWG2Yorc2YuyX5hZAR9Hopbv8iN7yoF/kaMvWX/5o84Q1wXuL36lKI
40nxcHBOAFJ52cwA4lAiY6KqRr+bSvJApg+s+IYLyjnDUSfGHyjYMGwxPbwDgXSz+HJUJE+lz1l5
c/EClGSuTb2fD7/8ig8NnSLfX/MmplMyesTBMufGt8FOBdMzIsm0SBDy2VqiJwnDAjym93I4HIgB
htMhqyDbpX4Rvi4WPhX+wZC9pOYRToYQoQVJ7bUzhzOR6ojSKB9i9C4w/onb+MsudCIayQ8xa0Q8
tSfZEu6R67J8SZJoofPFrA+y0dPhJE/tz0kH5xZDrGzQ+WujA4+Da3srxla4/5lyX6AFCkETkeOL
KANL8DjF7pGfRO3E4VzjVn/A94vsoTlcPCF5tJh6ydM8UdhkYxPIkVVNS8y+bcT7M32D4zivGCNN
nNn+KovulMOXpU6eGESyKQhL8eHw54Z+xsQRwwBNMA9BesVeM+9RqStwIgAaETqzZQfLDqJCEFdH
YZ9gqT/4LIIiA1fCWo/HDzLqWCfGsF6DHtj1H9VsTup/cbs4U1EJSLsp2R9yZPs9PkU4Wr3ZkgQ2
kCax1NpYKwq/wX6DmcGKxzWeIpwTlgTpE49DOCwcpuSEkINvITKf1YotBGVG3F5lRZIaaWOyYNYA
FRTgG3uWBoYQz4AwsRdAYUwkiQxVuPoMvnqN+QthzF8TQZcNjzN8KtGH6pyjdBpNQchwamIU5GA0
Ai7EIw1dNGz3fyMxw8iVIUP8ctUYjfKbGslZKpfag4aJhyoxg/UdMQ0WdnaAkiT6d+we/I7rU2Xh
FAIPg+jKq9eAfxyOWwHm2EGjxs1jbYtultNDkmKAYYzkYjhq2IyxwXt1Dz7w3TZLzjCy6gWrhtNj
CtoFoKQ4cZXpJaoDjAxmzj2xjNnUJ0AbST0/Hlko+os+CwiyP9tY5m3JuAISW0o5LkU6R0BuDiga
D94fjzXv9m8BwjcltcExKFiQpFJIRJBMmAPeyMj0Czw3kCdGVFXurmSf8aN8VFJ4ffIcuWGiCqv3
8scD5DFRs2EH4fT74uZfAUM2J3g41vDY1TriPqZShUMQQ5bg7m6D3e4LZOQuwS2XpLgEEnd6AX/c
vWkwADtQBWCUuAjEXQOLgOEw/AW290CSj1swMkSXeos1V7sbQIch6UM+J4UA6267uB5gUhn3kgUn
+mXUUBy3BBDtxp0NoH6LWUCGhcGjS+ZHnM4o+zshkfiQnPgqmfD9Ye6n6TsYGFF+4W9U7Dj7+CiI
yqIBSRAHqD5qN6xIWqm933gSFBZ6LHRt3UfOJpcWQ6TgdfKWlfAKxVgC80wU6QE6X9XdwWwwFFVp
x/6Fmn07xBuNH4gyuNl0bnIU7Iowrux9PZ8NYzRP9urhrij//hybYgRUlr3Pg+Hm5WyMKbdIbz1X
eCksUJazJw9cws97bBm/DYkadEKEyoBnHo9rJiYzMVoBEOHG5LCQORxi5Pmx6A+28KRgydgOwABL
DKC35HOrRTPEywDI7Y6am33+Eh98PCEZb75veV47etIhfcTvlKzuajFVgIHiuto024oZBtjlf0AJ
omff/LoycF5dZhDgTzzlzN6/B/i2Rl8cdlWDT1ur+wABc0OdK287fkNcs3+WfaPg/9R8oEt5bde7
atGO0la/TTACMgrfkJoeA10xrDyBoQF1tV161S+4tHCRcjvd4K2sp8r62GLBdePnMZ5py7y2G4RR
0wDBKRwmt5AGOXU6vBvAoAkTLu3bCqydY5N0z9EyXkJbjxKORWmP/Fbvt5Mbzuc8L/TjjR7OeX7J
IK4veLCX4Ktq6Dlhq3X4vXutYXpbvz+buvReq2/U0bxV7TaiAoLRuNZGkAaMFT9fj4ymIw9HG15g
Qz+MXv3jS6sHBiD39/ztXuoIef/b6cCYsb+ufnNfCU9Pw+X29KUQYuJIFZBC0HY8oJ+lfaNeIfZa
TBs4y9TaDa/kNiIuu1Rg5KBvvi3p0N9hmIRLUrvSL+FnO/yYITlI7mh6/2aGF34MD5OZuuq1ag5b
QxphmoNv+5extwUsMHx1AUpB1Nzni/cGKPGAMvNZXcrw47F80nSyIlFemSl/ZkrDy7Ls7i/o+tyZ
9XcrP1dX1aSbR83+kzYZJNPwZTFaOfj9YN2hm7GLbaSX+4790PpXOrE4khLnxq9V/Xb48/N3mIZZ
mJkh/8eaco3GnM8iNK+YZ9Bv+M9z/4yUrx2BHV3c85526837mKcPLK3+c61fYlafQXvirYdnrU+L
1wg7zMtLyPyp78a1a7WOWHw0VPZ0jdIxIGtlXfgliMG6bIMLoejL9m5gP0Y6rJoeS7PD+DMc0l1I
QvEmC7dflrDP2v44RhXcb67pn/FdMLk6xxi+COS/weM+aNKdIx88p8grTgwcoWDgbNhsHgNLlP2M
EaqVzHD6eGdTsd7fTmtoMNYXUIp9WfJKW6ZPvMmg+PKaWtvNPXP0zC3TUbvWsBSJOmeiaP0Z4j7w
e8ZVNbi8o25r9fgM38K1M3NKDQMOjiPdnhYmcj/Db3fGhdN4939ayrEN8RGFpHpc44JmX3+LtwNd
g0wD+bVwcjHC0inak8Z9kSXuOzLz3jVV+SXS0p5WRlpA3wO9KZKsf52mIzjedqyzst/uedJQRepu
x83PMj1P7g94ZI9uz0rcqjnOTcUy7ZRMUbPY1GZodCYWO5O5zSntcBRhns5S+cfDjpMu1i3sJ1El
gOXKjdDcxBIJI3eqst72w+nJRZBln8VR1ID1feu4j2JQdNynGRDFGAg90dUT/ZHXSMPfBSnj58C/
F+9He9N+johViFYtUfJwXdvN619HJMjAMdbMBKTQaamTEk/Jq0hMacUEtGKu7yMpGmnJbWJOEKq2
3qrbCqVYky6QDpz44zxhkDSOP/hi+/tGy0cXDFBrhzfTDq8Pm6G5ZW+7BdnWpzo2fAx9/tmUqo15
sa6QWkI7Z1CA2zIDGsxbX1dvNH7+hW6y035OKjr0u3yHYu/vrm0CfuEwL73dL5jSgzIxKZ1+jtyn
gDSqLU27yw7136gUAqNLzmwd51G1JV1x1mKxbpxJw6U0xd2VImXcpcW4fj5NO9k6zjf1yNSq/du+
/tmavuYZRIyEgkZkwdHXsZizipP3jlbJ1hshyMZZCtsbA0Plpjs5XmXws3n3EvvGzKQXikjkkfYL
Hok9C/nDV4+pkCZIsdNdmxf7GFpbNbENd9TXVzrz4+01Ruc37CaZlCXEczGh+nzIqZot79lCO6N2
0JLToND99R9a3Ca3xloQSyMM4MXolGpTzxiKKYjWNey3CvVwSIPyVavld9IZCZ44fBYnwCZ0oSCZ
Y2bEQwsUFdauTt06gauNVbrTLcOn4eCiSy9Q/+Bj4nd8/Lng9637JFcJRIt1k5z66baoAeyrFt1p
q9HB+rPPt9Ylo+3qyk6T6LFM37MW6QWVTKs9wHGDAWM5+b5luPpzAK8FT8DCx43++hw0O8oyP3b9
2zNV13BTeA8IUNa/J+n0gSFzc1hUsDOpN2hkwn8DT2wysIipw6F5jfWJXJFNsOyGi3zrkrR2Y40E
ozkCX4B98hCJ5nkozLQScu8LEJd1QO8YvsjUMvqsfWHf0PYSeUzniNG7TB3cPUHmeAEYuj4ttasb
Hq0RKX4gcAFeAGZ/3tAU2BU/kv3S2+44gFzZXx+v+fXgDmNVhMDR/iJTQmGwakE8MJwfpZ77Pb2c
mBNbbzMRwXvcDovHV71L9UNk1cIJpmqFGfXD5+IbGByeLl1VUDkoa52X5OcanRCS9GkBwJf0s3FZ
wFW6Dkv/9NJ7j8Lhs1DIzQuMqtY7vNJBS9FRcASHsDpE5NLgLoR4xZh6jZFFEJCmxVxw9wa9nquq
PgsdSpT7/JDka++g0Q5oPkPhwuD/pF1cSP0ldAwxfq4gE9mO2LZxfDv7s93pPWhMl1v07Clge+Gk
UHPsz01SqLZqLDhUvzYI2oe880FJbvHTHjRtJqc0+oqpCi/pSJWHAR0V2I8q0Zq1ZjWv9OnRxjLx
EUjIIw1myqDXnhbFONU2LRhgtjXkmPLpOHiV/f7YQ3ITu0vABj0DnRiTDyGzM8PtmPwL3QXcj8qG
L7s3ejenLOz9bcSR/tSdF2ibEbzI40rPAJRvkAK+d5vux97rR73jWJrqqvo3f1pBsb6Cqn0dIxgm
wabsr54rqZexz1p3ZC5etU+Gws2hf8O4UDqNpzPUyX2AK/4vuDNN22w74WzGmAiwUoImIeX4ZA77
8kn9IgaJg3wN0e+jbqUYdADsN9zn3S1xGrafbBjd/QCID6zT+qL7HLER2vxPaVtiSB2dRwPmLjaZ
bn1/A0ITQ66HEkCmTvzbe862Tmb087aiGvpdqX3EnBcQlx0PAI7cpQy+FlYp+vFOSomNRaHqIiY1
jfVZa2I6XfJuxTXTG4/lVh54kuyxvISVMHrZv4mMd1pXur1GKXChF2cGcyqs4qNO36aCIsSxgyME
+kAgBIhy9C2ek0GJpztiP1wyCGoMd4///SKIKtgMEQ9bbWSb6KF+XZjfxaBtBtefpxGIruRUzh2u
NflOM2cOFAO+ka9DobLdupxtcewPr8mI0a80eaGyMKmTmaeQk10NYqMWsqFL6EmjawHDdF4Sz00C
wSm7Dk5TNgW6JKC9N5gCO9Dofyg6Lq1pplprDTt5ZpVrq0fwoez3s3PvVc+6TLqw3ySeLPMup+3X
xeqvG1+/qmz09HT4SIWM/Sjc7TW+QECeXvy8ouRrJdEJdu5vgktQOUdFVH8WP8qwh8uvWhKyHQtY
Bmjj4fL9CGzGyBiJPTsY6s9uDEqv9O65X5QBaWaGn4z7Zq7joG6u01A3JWX7GSEWb7/wdt68rJi8
0Wqire2bzTFJ2dnefH/uxkpxpLWrLruo5TAtILGT2Kxd0KcXwDS0ny+TV4JXj/HfctKdGe9eVnwq
j2afcLi5zWLSSfJ2GP1mRu+5u6lcg635kxDxyr38JqD6tWuTN1HQDSlgqugGkwn89OvoqH0M93wj
2ei6dUPxIxblyqLes/PtVG/EDRaLXeBwYpdUW9vM0c59cnSa2favHDfYzLNf4je6SNA10BsMDCCp
Rk3LbpCDb6ecNzJtDYrkIpey5bF1tkjF3w5e242QfmymYzMTGSjxhmc81RtWDFeW2XDX6HN6Qb4O
K8tvnZg9lkOX/7fs+Fbba5t++RtCPenkTlvcMSi8qG6+bulq6NjaLuzUvlEfCC/bnlmH2EM/nKrp
dKfsbBvzhYRUBelg7/wvQlvM+DIO3I960GCDNpuDez5PDfo+cGxgiRGn6VL7HBGXGHnm78hoEo9N
Dwm4hlNLB7JQu/Qn8hzxzRr3mlOKYe9ncmOUNQ2IbppHIk8CrU0Xaa2ul+iphfXX6VIXXciYLxQ4
68Xvpjrhg0v//LtXPSMsXiFSOj2xL/CRSRLnjzXQjDH6c6EHM+7AqqAOiEXpCHJY2DgHnDi+hApp
0nu4sf5GZhvKYamH9zrQ3O06m16G8OAab2adWA217WKMrvnHcklgYejpsRH2OylD+eBjfCb/uocm
FUVgQmjA8oPtYYefPX2/kImm/qtgGCBzFbm+wm3XYdVklo+jJ85HVW33RoPd7fziBlV6B4OUJL7o
sxfL5s4uMcLnOeSTJhm8k1Qus970I9zGX2Dlx3vlVlz5uOk/H/vq5j00gKNOYl+Nfjf8Mk3gHkzO
x4+dObPmkt92tYo5xr9eM8g/qn4HVQdJof3Jxw+FZ8ymbrO31JPk/O3ifBByOEFFbHMCIF+yzdf4
h96ERACF8+GpDzubuopqr7PJGNxCbYuxIgolz8SW1n82VBvDMMvJm1736dxedEEnWkMlxFCEBhjv
21/+nMut0Ht04u+lhzNKG91pXBTRLJfY7SXjfG7gz7A+ozh02OzjPx8ULjn1Hio8M3axo6DSX5hk
9MAQ6q6qwvsFaRHU8Wy7qDCHDcr1Hs0ZniDE0d5zjzgcZUcrmLX6GvNVuzPdZaDjF12Ie53QurXY
vHFiQSmcnpkHyQBlx3pGxqd3z0WNcu6IqGK49Qvj33uBxvzpMjby0Qy3P7Tg6htb+Diphu5dvPfx
unkoRHn5x358+forGdyUFTAk/eZIisnDpW8ntcdjfo/FaaJCjvlE4hZ2833CiIuj3DWrifrFST6K
u7w6v+U9UehMfVRbF4950ZBz6Q7xipZnTu5ZZz87Q4X/Rne11WRIMJ0Qk0rdI0hCVKUNXXydJoUb
4WlTb/EAbF3CWotKVF/badIcYQL+vAZCp+Bwfan638i84THzhZO6Ja+GoqrBqXLZAhMMwRmgtujX
7IE3/iSvto9beMEg3HSaPdwEokU5nZlnVdKwkir/E2rQzX6knY6lk5RtKeo75GD5plOp+4PLTa8K
CxcDagJea0zD0SZ5i0TYPl6aqqD/cAsLfB3o6QUZzdzvx3/JnrsM8ShP7LMW6Oee9cMuBjF30/tu
6cPoazN8Vr3Ow6+xOash+SlKHcZM7xMcPvT3zHyFNxh1PEc6EZ3YdDKOrTo03LrbL/JQe1OudINt
UDGwafb9MPqrueiA3+W9rz74NNSDEqGLT2rvhopo0uKFQlKPjy9+isNmzPafapDkE7Pr5vVY73ac
K1g09Jf0X7Ph3h9EA5InC6+Y7zMGOU/3pnXo5EHLmNb6oKhGncu0nUy+TerFFu3zDMUv4xn9zGQW
1qQFS1pmMxlPAEEjaFrT229ICzJTaxg597CdeQil9HK8XaFLQAv34KBGi+Z2Tgn2NiaN6Rwnpo7b
bi9K/JI63svF3sEqva9XUm+9p0jDlG5FzcxpJ7QM4C4IROPS7KFycwqrd6sGuebnj1Csjty0C5RB
KKJ94nYasyaGWe/E7XaDrjG/MRDn8Wwy4HRgNo8m/bCmU+ZH0p6te8aA1NasQco6vKBnYHpieXON
FiVyfp2/GyPr8e+VMJiUUVSX3Cmz6esNJguArDPw7FvMONZ+Cv8d0xrCmLXGprX7enpnchm8GObB
AJXmKOsCLxost8c6v0yYPteetavgYvQ41ryKKeA/l8MpMxgA2AgpXzk2P6fLLWXQnW+23fYzej9m
FKUNSqbSZqTSMypShtcNCdN8fa2jzqbuqdWr7X1bZ8Rp6c0n0pr+9t2rKvfb4kzVEzflFTpwVGQS
ugwr005QUFtROkACZnV6eRn2LWouiM83Rj/g0fAbtQwiplciZXtGv+/wg0jUikuwmXdPu0yfYEq3
odnsp02/28SFttGZmFBT3mcv2w14nuYQ1sWn9M6E0jysMSXi26Ff3LLgY/Sou+8vuZqhu7xJasDI
FoPssKXIVQfXA91qKIJ4taHtAbKjyw2GG711uw1wyqllaxsKUVjY5Mvgq03HHCa5QnyKda3/O62/
bReONlH+QLxvw9F5OiNtXnuV84ue+P6IaqaeXYIWzaoz5CyPVFxqiO/pZgwuha9DPW4/xFGP+IvU
Z3xDwAWy1iZHwmwL9UIl3X4MV2mpaBTZYNH+mzo2A6t9jR6cG3gEZt43UeFtPSRc2qCoZ/7nq75R
dwNg/xsdaKatzVz4dzd0FLz047iH1zAOmg0lXZKKkI3B0M072/EG+Fit6GN+1m+SjvrnQFxDrhrc
sYp3aQKSqaNRsUa0QO9La1ZeqClEZwCHCy76qUEPSnQ+J60/1uhikaGIduAjvDCqz7fKVswAOwAG
5d8+RNDTLWFKjNzjfIrSshA07AtkQQ6TeFfJ0A8VVf+UJjEAAKU59Ds9mFsfNe2i3UCuJ1OCIFQZ
FPHqRVZL/wdrmGVl2EmlYMnCZ0f206uCipYkifw3uLyxa8Cuo1DWKGUCjsAVe0wepBWDwp32NM2+
0310mWxrf1AsGDoAU1uVvVxRO95JKa6Y7hGWu1rwd4zl4ASpPdk6z2CLjdzRaoUtJkU8wL8Stw1p
A6eBCKfYEvsWeyIdKdwJZ03TbmOy7U26dOd/dqsXTt4t+pD+5Dpv81cV8b9ph/ldUhviRvSCoOVz
LNY1p6cFPcs2n7hmkuFGoz7qCzddjECe8VEjzeB4TJ0mX3M9wtc8nl+urvEz+W0u/7/R8JPtQfsJ
5yePE/e6+Sy5Gk5xaJ3tUGaegN/hUDL+HKOu5zLgvjEkJ+9B9vJB2LjgJfKO0WQEtB8Ky4gJgeJ0
NtkWToQuzZ1+hFn+VJfeE8rta/dOfOmX5aMBJWE0SA5db9ecR/cpKBBokIZpMwaGqFZ67lpm7eWz
nbDqQDMRBTGeE84dvhBCQ/16xvgOP3RXHQYuU44/OfwOQ/nhnZVsAhOCTJFVtoc6/SWVMva4/Q92
G/M/FSzg6Zwm+br+J9lptqucc/iQ6SFegSIjJ3AQbXmYSFSgMeFdsAUAGMJvoToBxQO9G9RQNv/C
CoCeX7a9RLOPnQFpCFZzpgOHd9mnvlkvs6+9xPUqmk8D0nLIHcwOh7IyhV8ptQdNUW0jR80VAcwx
j+/Ky6PMuTgp/5iOAaWu27RvqXpRaIyJqujl35h52zq4a6E4IK88FYPmNpYqpPwBjRgIOredaT+5
BYz6+QscNqzEoxnSeyjQLsj8k6X2P5LOrFlRZYnCv8gIFRV9pZgRFFEcXgyVjfM8AP76/tKOjnPv
PX33gEVVVubKlWvdFBriqmoY7ZBM/a0wI6EdTCP2vkadX/n9OZG8Ft/AB/h7lMDkPfrzO1T+sypX
EKg/jkyLCn+asQVEzQ9LtwbLXpTgCbow9MpKXUGQjKLrkULk1z5ySsyps7gUXh1jl3ZY3b6KZKz9
Nxohk1QZVKy8Oti4qLA6EMjfQpmeX348lEhNXNijcE+FZWVihy6xpRLm1c/lZQl6yBBCsRbqg0W0
YwtCuwdUX/4JjP4OELbjVoU+Cn0IDlxt0TUO0eRhYJzEUMpmuP+D18Ljsy1lzgCq5lKdpzky15jh
Jg/FvCluFgwBulfv2wm6ctnQAlciXZ3uz+jD71PdeOwJobQ5aJZD34HzAgDYcttYuaqtkIJEaIIh
r0BsYs9Zq5peMJGdNJnz+UCB4SQBR0dd6A5McIHe8AooUGHLTJDMzi70K8dYu+M4d4fvapwfwpTw
gDwuferDTwzYdPqqZ18saKsxzDoMeAnnOgrHhWJaJjlZBYyo7bhPl3u7UYAtSUp/BkJHXg9gbKq5
SJkgfLI6uPKLmzDbYZK2jR228EYjwSeB2P+YUBJnnzlrL/wyQzxGRcZkD3zMXQCfYQ/0r6dI4dMb
g6VklgWLUQgVr/KGmJF8LD8S9srIR5zFoIeEbDR8BWBDHDrYhJM5kjko0ne5HBh+hesA5I0RLx2I
Wnj2ZMAPihgs/eRXeMNpggt87k93I7i5zDXbtGUDiKSs/mQFnawJ9wqaQw+OAOUc8zcgpXLWed1Q
FBTKCsk9YVbYSS5MfD6RK4FdBlU6YS5FmDQMPgJkw/a5Wtw0lcMcD/znn2tqFN2bJgznXYDGPT+d
4cELn6DBTS9PD7dIIEkYUBhMo3ywPtKqdpnqPCDnlhMO7ravd6ETTFw4mj/bq66BhI2o99Cp4BQi
eismgi5SJlVf66pb5ONELFOZtNxkUguw5oOUDg8HsecnCCNDjk0CXmUWSzxc1aQECgS3Yzpzx/Sg
fHyd1o/1hCNu7iHfxvNHGkU9ptSgr9WAwoVnifgf5IaEB5BTXfqIMbGLPRIspNvmPPgKYVPshU0Y
QxgSf7AWuMTo1t4IG3mxxlE7qtnSQr9bdIUf8C3Q72f6s1gnTw4nG0n00AVXbsFG7DB6EKOYkxyg
uLCR0dU8RMyVMEl1/an0oOnGhTtBmooBFc6F1SaSK449H2kCO2zVpEFMhwYBaVFBwULuwOw7YLdF
TzsVbmXzS9MCqJAeXyivMn1CQZqQ+U24WFaQzh/cL9AGLyP+MaYl3R2Ue9jjQtWC4obrFWgLLdcQ
Rg4Wc+q2wFwgxKoGCBlRFjygmJIB9mwzNdO94n4hCVGqIa07QhKuwuOGzZ508K9zAf55IcQG7A9W
Z89yXuiiDkYjcAk1RVLPuA/ZtI8Qao8rMyoyU0YTZWtnbxXCxbbXVCakIYO7j4sL72tr5/4jpg0B
l7+WsdfpWVzX2A7yDJzWDEdypgNA6heau25ZXI6mfIw0E/4NHDwxMhKaL45d5G3QREiBz0q+BILM
NiF4JhoTOKzEfpDckU7AovOvJKO8KUaFCMy3miFuor7+J26yjDlcPgjeKsleS4J/iCYSPHsJgBOx
Q5OIcEbjYQk57moJZIY/CrlbxswUywjdK8GbnXFPAat30AUx340Ub6fhwOPCYvQSirgSVwUU81GP
TGjTMpsDFL+HoKVTblV0B59mYXfQl3JQ13ZvASLk3L1dmQZACAg6H9PQnFjIIKX9gJRMpqCdeHg3
zR52Z8HaYOPBVEqCprs0YUHUAtTe49/w40+nqefOZKXIGzsw45BHRKuO9SyYIy6dqObU7dWEXQCF
DsYerqsdek0x3/Rrcpg7DxJPuNgHcJigJBUqZV4jEV0HDtfPcBDGuQu1kd0KG+ZpVDT88fTia0MY
pOwm+MSwOVPuHjZ87y86jQgNgvvjl5kJl1j63T2MWjKmPna/YD1vbmDtMkomI15tcQp7kzuYGZrx
fK/cfeI6IO7z5M81Hj0upsiRCiDPdZo9b7DfHWbeoPbC4xxFk/ZEvRGnI04kRPJ0duawQTuCQd1Z
SBmQcSfE5fxKhTltwr6kka2JKOkDL+wQ7dkYryojsBsm7O+uguS9awlh8QHvAhDHAry2C2dwaKp1
D6bXgcSjxrEWxvf4Yg66qwX8y0qhqamowtdhlzk0fvkRvwuOyaJaPGF0I1DEIqRu/pVaCweRmAeT
WV4cgJhLxM0mmDEpBRV6uzaPCceUQX7THOzU+mAO+CkWV1RNComAV5yi50mZtXqu7MHJpO+M1utg
vdBmIZ6cozvOBu0d0ktOBlUNqE/4WQPwI3bkqDO8QiEvd4Y3Btr5o2Vd/xtTAzzAVccyZ8EAJkMb
NDXffCsqqYpmHa+BowdaKcbgdR9uBMeSaDabPVP74z3BQhEuBHUbjyka7qGsSw+AXnKkIDOZWxKH
03DwVAPE741eNB7YM21zRfAHes+iZzcnQslkQpNNjBnpaRPaZsBdzDQmkykZ02ZPq5Z8BUgUlyYb
DM5smIOD7W0dz6gZtOKOqzsGMERa+GiDwgGHKo3D1e3WrS3SNXebN9ZHaC49wKzoOHBXGA38zEIo
R0tnsPaoQW0o+1tLpi2Lrjqnsw/NMmfRA3Hgl0LbY+EDMPJbGz/VRStaImmEmqXVugD917zLBsI0
t+CYCjDF+KpDViRMm2t6wxCo5+LFwCLYfrtkhzPu/zIuaJd1W4vGsNsLajUSG2wQluwh+30KqwYI
FF1qGObsN4S0WH+gQ/dxkD3QmBzJtDClsdC5QUYOVZliSnkxofMrGgJNq9VQqOrnzSm3HN+4plml
W425eC0OctG56N4t+a8H9hHEanzOS4cu9LT4mnh50yEzeOd7mBCcP5yUCaI06A9Rp00eUW6xCAie
axRB2a/IzNTXaJOWdI7udHSZRZ3UAAignNClp6lML79XjEltemZy7CwI8OT6zyVufDT2ydIn4rVB
gf6Wls6yMhaNt6Mb0jAvhOSHDQF7ot+YI/paG8Pz1iXtwM6oNTi07fqsIPGtAk034YS0rKvugtIt
WxajNU+PCaO9YqxX5Asgp+IEidLgrDdoD7QNAaDnZlrNgzI6pY0i92FxpOvIZ8G6/YBqBObwrGyF
2lXfZPKLd4F8xxabJTQXmnVjKXH1sGitSfkxSGHmlHKkNJJyqxALJYnb2joNOR1vNH65pDUFK0sL
W5Fc92jmdKJqxF03mx2fdgtEDrZUcKTvZVzpmIt7G7SjJdvxNBYI42zSVbxXdEVp87GLmwi4qgOk
sC2SPZV7QzWsTfJfeylZSppdvcFyZ1Z7g85SJ0E+/jkDa3yjAGloJGibRtvoNyFHvqlG8DEXfIsv
v0reUZIkgZP9pj91yIR4KnfoON3qMOU7PadusuPdCa9xGb3I/2gMX02gtLfBdfkVUOaN9MIgb39Q
M30b0LF3E8jkJBMPVQPGlmUrJcFtyYDyTxuQV3pG6UvPyBxOoVsHtFKFvBJoIA8yp5eR796Qg9HX
a+1tgnbX0ofPl5GxiZ5iOd7zKpB+dRXZ0wTHBOwfalxPpz+Shh/5pDbuytxgiQTF3dsBWVYqPcNk
+z4t4spblv9MuUt2ZjYZGV1L0OOlozRyhI7PJvfYeBvA4o4hgm4pUB41JatMt9TYZ8wntvr6H67b
pZGXhXew8j2ZG0wNjYGS4H2l6UwqwQ663frolqFDgdBT46pEqLVNzoohVLvyd4siSDrlko9r8QDo
85rUjOHbW+1nE8TVYBqyOx+LL1gFtQFavo2j8z2S9/NpgbMqkLCsMX/YMEXfCmuKWW8TNleDolQa
Ef7q2A7ZLDyLX+eqYaDJ1U2B7rDpZNAN/g1UNgljiAxq0PC451p1+mW8WrnMnxDT0lI9rB2zHe+a
AU7/oJ8/hG++WzH/kpPCRY8RKR8JU3gJoY7Ev7nfBc07EuuT5jRSSS4LUxztT+lUX9Qb/WJ2gyaj
2HvzqAeQMOYml3uSRHyroM7vIgrxp6mX1pnDkML+Zn4dcdpGh9SG/eJc4RFR3rr8kyBuRIZH7vr8
qTtSvWsNhzc07F+HTGIXjAuIKNIkB+6OMTAcxel7KyNP4AwCepakKXCFXjIX2jZe0lO/iRYm8j9/
ccJBvtqRf0QXF6mhVh8uPMUGUxduStx/kz0QT1X6srmAEUUFd8HtrFhTgKkvk7OqdXdaeMZ49bpC
T5VBgIpkK3kP+Q9+KfVTQFs8ZexdpmOZ+2V0IpMiYgbjBb62E2SdiAOzpi4CtU18voBHhzVDeVf0
6eQX8Etp4x5FDFpqoB0CQxeWSZtItSQ+gYm4ClHKiNY1w/V4p6rTXfwNqGE4SDImTZqlkwOeoYjr
GnUTGi2IM4XYBpivHruDitx87mzxtCLxwSFTE1DkxaKpNqNCLef04N+6lwiyc+XfrR6lEG5SZPqk
rskHSgjXaGCM6Knd1RlngR2lhHWExbZHftVvw11YQj9DljSKGtZqP2ROqktwoR7VGXOUGfbhg3T3
ah0exuFhb/Ygx3dTi4G8bvjAnsBpwXEIT+xORoo/kd/IkdW4Cu0xRvFEM8q7R6ht0LSGl0EEa13F
JYrpKIMLlMh+xN8kyrsvFJHc1s18Xgxi+mexnOKvsMJbI3pghW1SpsGS66Oh5+kXE+kZFD+aPRq3
ALBv91GhlFLZaCYwAXRQVZ1Sg+JR0bhXfWHtaZUHaSbiGso+wEJ0AXB1dYCqa8nMZEQm4zq1d/R/
AR4CsPrtpsjq/Ss2Mv6KwN7Z0KKiWdmZM+Si+gAJ+VsMAiy2UDloJJB1ER4y4XMBfDSNfWGIiAUL
aTRFhYLJTyk4X0ZjMdw7tbrV46kofVTeIm3Tx8ez10GjJQmg25nPNbY5lfFd3KDGnTfJ8gW/0t8F
GIVj18DeJUTDUQFJl2pJX/m7s39ldB4dRBf+D/psMDPo184m+A/N5iWvY0W0ktP7ppLN8QcSXTZO
QDt7sU9clwqs5zBBp3AB5a0qxST/ia0XHKAZd3bq0n8J6Ee5DvCWYMt1glHDrEDHOeJHQGW/I6XS
eaEMLMkdQhpylykOOVQ44QkaysxVkN1gKpP0kaAyXM+mQ1zdAjjldkPXmKkXLAiofUWGig/M4O6w
k7XaoKY1tWmAYE/nUZQgQPgfOIii/8N+2ELjfOjU57oU8YzgsnZbcjZAqCQ/tAyKqk5dNYR8oY25
3yjuxBAOphHKZlRwzLTUQHlqY6QTPMTsURy2MeKbW8M7qgTTXXT0pnP2kZh9dGY35lWcw05Gaxg4
c7kESE2mLv+/+DUAgnHKRdNAY64DIUopvpD0pVeClu/6CCwVIxFUc95Mv5T5noYDKkLORzc2XySM
+FofDWMcMYYp46LpE/56aV8txjjrjHmLYg8relEa8f0PFwlEI1OsGMo5sk5MmDIky7AgKQE65nBC
EHe+qhjk6twg+nwIogBKNMw0TCWAucUzfgrzAkIbR6nubdo9E0Okv0aEVaFMVDI/xc/ovm2qQsmJ
2x4Q68v+8LMKft1zy8Uu0AqqQBLguu55KNA7sDGMVocW4uGEQkV3IwD+uM3OqZ7ExzhoLgJRTswy
1FvZaGwQ5rCGoy4NeixENAdMklFlF0iAZrLM6xLWERCM31iMyDw9hSPaLFhqBMjPT69t00N3ZND0
Z7NuaVVq1yRstgcsDPkz6FvNwY9e5/kRapQUBjcvodczQ2vjuWxJm2awHiwoHLgF+fFgBWK3G9F8
BgkDlgaAPHGqRfQla+oMbJWD5R+PIYqAtNtQUhHeLKrT3B46Y2Bosod7O+muJ+IFjU8Ms4lQApEa
aAcvpvC+eZdxcXooXYTo928DIWzkJa4wogokNQHsW+Ze7Rpq4+DqSu7h+BL+gMn/TkCt1hSBeBEK
YtYW6C2ZqGkjGr2mI+MUOIClVhPgFQBRZFtiPisVOu18biQU/3AFCPI8UUAOt4i0vWVMiep9GWGb
i64L6JHw1jWNijilpO74i9vbGpR9dAhbFNqA3SKbISzcJc15frCUnfgLcoIpH4/ER8oc5h3rZIsM
9hdTkAhLEwrtfvCFqpy4BcgrNngkjxydqVaAJJM/AlwdMbUB5Hn3bykbhuhJRcPV9ZeLL8NrpC5d
c3UFYk5OIVluJsgzSp8PeHsKHBbxnTT7DZWHVRT+5qWCNFN3wOqAVSIHBiuLtWGmGZeNwDz3rroi
rwIS/U1ilN6pxnLupixEQ9JpFAQE9kGTcv8n5srnc0XAP+1OTIDxrZ02o5ndUovxXe2x+hh0nYoN
yEi6oOvIGeCL8ejDk4YByd51D38xIM6sx1QXadUVpoOStITN73JF89M5QujWhwHUBhb7a8/KAYeb
YbyWw0b9udwCVLwJp/zXl+MPmpLzr9zu265B3UfcdUBaqRX2c6QAkQFTnxh0SGQS1Qlts7lW0QjT
Hvbu6HKTvU2nzJEDevCd4vPtipSDnkfbgtPqfWgNbMcOB/jYvz7RkcUeCuwNMooG8+RBlU+wrKvN
qAUHQ8fhx0GQ+CKztBvPO0CI2f+IMx7SImgHYBg8lh7Hhztqf+F/HE3LGe4SCMmAI6Md4hPKAZGa
T97ZBBA2QAAOTb0Y2QCyWXKkNV2eg1U/Kl/Gqb2rsfSXTm2js/1icsSiz6CwMBC4uxggQLPBDGbM
p3G7b1Mp7dY4YXL+b+zt65pQxg8nCxRFFLx3AO96yD1bcxmBbjUQaEDNqvLI34BIkXdF+5KgcCNd
HAIkye5njO5ijmH6eGf/NhiUMnDYoZqu7ZGMmmXoJMk1MuAD8/iiYMlByEXPVGZ1YxngR+oCNOZo
cGRgEtL6XAMLEHSow+A0k7RmQbqwqy8YF78zJpNJKpJuIiHvPwtutMihivzS5l0/JDPksAI9W08W
/hrbYEsIMeGKPcMLAc+KuI1pBVeDDlWMsp7xQO52Rvh0YIDzCLwRtX1p2zMGOIATvvvjNt+6uU42
fGHGGUCa+P5YILlyJ0cS5S7rwqVeoOqRBph5r5lTXDBwGKDYlp/CDIhB/LjBLuG6MHbO6cC+XSak
yfV/6gnhotEfzHY1BrtbTiUwHpQElLdM2L3hXV0X47X4L6f1Eal4jMASdJwanQ8CDx+1rhb2ty9g
oNk2ipadIgVB3AXzFsJuXYJ9JnJBzTU/mXwcAJMWCqcENABImwVnKFv0rqxu3wE2pkiaawpANHHT
unMmgaRJwTAK0i8UK2A9d16RMfF7HBe8VNjBeV7LAhwdcuDFH3uDUOUwKx61EdnwE8KMhEqIsj0j
fDvwd3dQ5Rr05NctEWrh9uMdI9sgtajIqfUyTEPl3sacdlI1DaySoT1IJqWDjPBH5u/Jn4Lbk+1v
Ss5Fy0YiOQ0NS3emb5u2GMb21GoI+fGuGe6Qnh33B3j/myKNpniCzC5pH/ED1w5+Ik2+kBiXIcgh
uk4dsrekmpKJT05nA+UW/7zBoQQdBQoT3immuly7yP9AimsEOJSFWC4xv0x28GJTUSjdFmDI0kCj
zgtc8uC5+P6g/PeGcyG172sM5tikj4FBKzD2hwZs2RElBTRp5hOZcSavZto6SL8bGYsGSoio3Hi7
4IS894qZuUXaFLmOhX10heLIkUsbpJVUUnxkRi9y2QWMYuOHSXo/DqA6i5mHi2Czm2fID0qzkTaU
APJ2FQ2O/vhpLDiQZ2lPsqzFVCbhv+AH4Bte9h2yjWlEO6jwN8P9mremGMeOWKwso18DoOK/7Dqg
Hr3CHh01Gn4o5l4VTgXUOntht+RJh3wTZB1yDoLbP5wRmy2I6BkfTzfine/Sv50FaM/dfdRtJjTO
CJRJQhazg8cHyEHzWr8Hxcvpc3X3fbQT0GcGVHziGE6MwaPxdw2ESeNPMIFcCla0FNH362XAnEaX
mkGRVaGqQUczx+UnAHSZwkLiTF8MeDZ1YUjxhGSQBR+e/cdnLYL6+vL3vGMY/BJFyKTBjlxQtlFI
IrWLTvwPQMD7F2V1mX7hb8smVI+LDNjAEarfoJjAsjez3R++W2fKXXCprjGh5a0p+td0ccnwTiq9
35RLjS37gl/8ZgbpVPqYjL0VkjCxPpSyJYGchPPOizKJChzOs3sK6W23OLz5eS0nt2BsmTfxvdoi
10k/Rr7g3bBoaEtX8lGjAYngfZsv1RI5SUgnoLvqfcjqpc5AJU/zebKVWPuhV2Ih4Fen8PowI3HH
ge9WGiggr26j6ESkf6n57a7mJPSvWATRQKQMkcl8cgR5t0wBoj5mTmuTPiZ7UO5oyNCPIRtJhDaD
TpUYxwBu4Xb4MOjwLDUySt77AUHRHkaHHRpgluMt+3vlQEjB78RHG5mkU/pzNPNc1OXITu6utOaC
1yamgLIEq6F7Z5MlIQIha/utMeqPc+BnAcLYH7WtfQiDxZpHCSAFTJV7xsWLVQoSI/V+pOUWspd0
lqcwQqgOpru1s4EciEkjvDKVUJCM4tz90BOk5U+OJKccXaDfdD99aJ74qmD4jrpzuCljXELGokWw
OpO2gkpLSvSwZ1us1lLq9J4HNwjtQVr6KjpuJJXJUTfE2qt04FxCObK4lSNMGR/I3QGQ10cBUYYw
jn3GRKMANm5/Rxt8k59MRSeYDpc4ui3SA7QSEwEhpH8wdIH554NQETKTn6azg4EiMAmVAesdscR/
x1BHmLRlW2irzDFLlwwKd3lp9+ddgAW5wWnOPsiv0KPdWKvr20DWhpC9Olm4cMkX0ENws/YYHQg/
QimXXxgRlwXwmdKLyLmMRTJLGYf1H8mPJ/2ccjrWAls6m+hCAW9OeJu5DhxkCLcqRvRsmig2whbx
2nkkbdi8B0JPEomagwcjOHJXfaC7D5wzi0Qo4rflxHk+mUnukp484YQgyvJ9gktNaBnuCKmwRthA
Utmh5xCJ6M+UViwSdUbDMdTRDkQFlJsC4ScIVsNhYzQUthjbPEhaLtoYnB1Hekd+MfCdoTb6g/Ht
yasSNIV2BndL8BJAEwmUOAOX4rup9RCIqihlnT59c3r9/DVZHN1esKahSA7BTfNGomN7QQaPywHp
GVuCJE1lOJLgblMEkfAS5FiysIniwpBLA1UW2I7BfhowATwYe3D2GaOCK7a2QzJy+JFDvUYyc6V+
6FgpY4I0EkOTWEEOXU4O/s3hLHCPkAMYJkPGjM+T20PfYP6A/iJNM/p87pI87iR3dwxuhAApnfq3
+3S/SSonksUSrwoIixVhlUXYkrKZXCyFol3W8U/jawD5CpuoEV8IY5FXyfkxOxa5jHm0cR2ih7/N
EbbFXA23NoQ4s8fByISbSb9aQbqy5ivxA1Oit5Qdr5Rt9G2RtfsBNEKAk7eIdjL3vLSF+aAASyZd
AQJOzQNpgQWZFowS0fFyYmCQmEK2MMgawHhA3fVwW7PZiEy4ifBPDcFpMp8bdFsoNUiEPThiTL+8
7FZIs27GLDmcCUcGDfcmo4zCpGoBxCIAxb2E2qvo8gTEbyFNMIHB4yGWstKSnfejUXEPz9CooUrw
sXpEvC8+rqEqoc0INYw/cExjX0xWKUdgvom+Ex+VXCGWyMPkH/U3vx/fU+n+zoJtXvinUMZi61P2
RYur3h6XxqBBd7gZi8YGaApEp/A3asolssNimwYIKdiTWqs2IDMX10QCKo1rxIPUBNdPyDQlToKo
yK05poL2TFrISjNI+HsWUUZDCkcQMxJqmdX5z9Kp0dACJ5wcBcyow02bZHAhWDCXIsFXxDZRHYI0
Ro+BT7XSUjlgxHeSRD4aEs5BC1YUh4yevnwtfAg0ZoE1nWp4CojNhBeZXRJ2JT0PLs02PS8u1O1T
BWkjEbnfhcbM6NhmTESlqe4lYtg2KZClTFqoplHtU8XPpOkK/tbV+WHAS5JwFVYLKS5xdjizi9mX
ZhWjXNFEEIcaSmo6C0q6xEKkegdAICRMaDvTzyNLrdOup90PvBgkYCY8UZyguTMpoWMzFIuqP+I6
vHomVgYtK+wZwDqdxeyywxe4gnZwCxM81iANkhtrvN8laQ4DfljQMdXHjQZ017Bo9VJVkb36yOQY
c6f0JTmqI+bFb6DjEHAPx0eOA8U9w1XjlANBO1pGaGRaRqjKwtHKMvEiDVpfQiVtSPhJjT2ssgTl
XIFJmPgut0ZzLDrfmE0TdlPuzO0QsRqRZCRdUCn9rLgx/8xjyODfFNXChKCdp9BcmLBDc7M56ljh
7DCe0brATItrrIYIKQN8EMbzlGFdYAm4PvQH1IAUhVeS3n+N0yzWZe1RHyq8SdO+EBIlS8MKwUGJ
ErbPd8NIIH0QMFvm3ewEaXRj2kwcCylsFXOLvN12BirB5c8r42USRPHuu8HCeHhNBb8SixYekF8p
ok/pG+O9sxlVsoy2K/0JknciOmpXJBEkxeQeoMjqaz09BpgcaTP16RexNYmePdhu8X4NvShkPbgl
Kg9IcypqhtyPCdK9aMiQUTcFO0oDlVB55wT6KIJpQpXNchiiNvOE1sWBQMi6iw6bZkUAsgcDiVIN
hTCKGteFXc7hVeWQylaoXpe2QinXCFsEdcA86BiEv57L2UlkCpdkhlrtQQyqIfO09Q/wuDfM4IHM
zX0ohgrjAZp5hBIxSwCnRa83Ad7lolEwo43D1BFJSa5PYAxTwjoRDZT7FpMb4HtB2oe4s1Gs0e2t
sZc/5sVbYIFu6OuGIVc818iZ8aOGO7ApqDLiMC/2zMCpoMN6/5qHs/vFkdbPEZho1iM53U9pMQEP
kdrEgAUxUj2g7PSE9zCZLlJTzzoQQCE/AB9R2kNWR7Fuc6QIsTZ088hcMK3wz/22c/t6ZHAIMn4t
stkr8qE3v5R6PrmFEG4vHOYbDB1hn4KGu/rAhSb1Vb4yXXbwQUnw9rFmsnwiHQm14e5CnNgtjP5g
XbzpY0Kwj0GHK8Baai8jI4+4z/ZIn4PqzalA30l0G73gWP9MD2u2bIALV8DyLwCmfk2wgBLYGhIl
dqiyy+i6PUiqJZ/KW6PrBY5Nqg+2SPQx70XZAMpCkXTYciZhmC1NbIHfUgNxZQD2EYIZO0KcjVs7
456GIpvffF5dnDW4/zHMevGDxsETTxjBF1hyuvyS6JkoeJLWhpDE55V9AJ21YEtT8FBEXSGKJMRt
LDRbpDA6fQmDWswnheD/sFbcB9zKdRJirISA6yAvMMzYq0xMCUoDUfm/i4uqaUEur3Gn3TW1TO7S
I2oBczrgXMT6tlmPv0f7KV3BggxJRbhuAWvbrVkEV1Y4pmbW6we1hEFf1xciG1gVsXbnbaOL1xvs
vjYCPsC0M918JlCfERU/mzyawAov/qkHnWlTNi/tEphuGQ2dHUNZIsQSQsGCpMbEfXdUdy59WtJ7
EbWDLsvufvr1G+3ujIZE29zmVGYScprcQDtQW82pdcRhORDA1FfWS+62swl/ISQyxFfrbkGpcwXf
o1zQ2j9tS+I8vFO27XAzOjodZDyOiulURhMICVDwWF2QQAelLpp6zQUfn/FxKsGe93QzoLAA9czo
Di1NAbXFWZeHsHvvMc0K9VgRQejPcr9SvICMAx87yx3NrKwHRkQ7t02b0GzN9k349UhTsI8+fMit
5AKuP0FMvc+8/d8BsyVjWEu3coQY5VcPB+QlLgJQnJSetVba3UlXeo5cRDB+XJkZxjW5zO8mjpY3
PCkIxtAow5f4tgkOtR286JEJdlJSY3OYELIg9eoyUaD7EcL0bopA2SCN3dxHFbRpb1vAmxZI/z4c
WhH7ntH6105sFQDgCQYkHr0eYvuBSQYKca6fuyvSlqY0gntek2uQygTWsDGtpeTWFEa+SWzMC2PH
yYQ9XeclGP0KQcCI2Qbh164SKSrPay4wohNIhAlGSbZDHhQdmMce1G0adQzWs2TTQ9N+0WwiQBro
3v1d7k5NOYhzis0CS4a5RW3Iy9pOoX0rxT1NLOVnAQs8/UYSmlDLTLgQ5GQjWkJkqjeVNTT060sG
Mu1JTkDJaPwTFCBLWx90I4WI7kD/fNJk93hRNDCktrxTcAPwCU4pV13OGAgequjumoqqC4ghx3ad
XsHsvALzTF30qE+YT8i3ihsKmb3hnIKvw6FhdGdAOzpfPQwRvHMDHuDJfBH6eNy5LZQ6BZ3NzRXo
goGMKc4gDjnytBe3KaAmbhtiy825gqpcHASPCdZhaH+DwQACHBDZDGnaENm4oBXptMeJRGn4JsWO
7+Oof1ghGpizaSKn6RkGeRh35ynMfSwgLMZgmENa8u6ot1gJCC4JlywFG/edaDaZnCk/7kTlEEZD
2AVxq0dbnpy4BhIFzFZM6e9HXSUV4HFd64P1c+CgKAPNiwziHxqJkESpAEQGEZPlmMszEVXDh2Xw
QlkwdaiRFHRprIq4Eo1sl04DwU/qwkOfoo+O2cFJfyljmMpKAWIKal13UpogSIkzor21mLRKPHsx
4GXwPYxwTQ/0qdDXpDQnjogQXZ715omULyCjK8BMcl80QIzeysFIIBKOQz5h79aThyUwKO8ZYOK9
jhHNIeFD6ldyG/r+7YT+qDcbMPOM5AhV4XcYx23EmAoxWpBH25d9VIYlV4fqbjUcHRq8gBVIljjL
OACuIMGiX86QKb06ZDgYa5Dze0cKIOBDFawFnBNwV4tOMOd5Zziiqcx9KWnWEtor/HCICaq/57sF
u0hOE22IUlL3KZ4MzDASqIA2zB+QetsI9AoYRnySzjwKtNKOSD4cB1ry/iuiiGRUpuOkPcw9Csnd
KRKxR+jJXQJA5SZd+WjZdcoFUUIAHhEZLbe1zultIDAwR98ObUHSY1W7GfUlM08AZ0gkftBSBYWR
CuxI72uPbckwB0apDBEbZYUIjwbbxkGXlKkI4eFLWilzCg+zyF8wdWl6yXMWa14lrClXEWOQXJju
NTUl3tLo5++HCUixhA2rnkyZuLGQ6DLcq9s2gjvsOpYUzXjFbXlE6BZwPY/PZEX1hdDKIEqoc4RQ
GF/3tBjJ0YU7Cms5ji9/CKomLqANbwwMwWr79FAlh6854qnDPhXYkWZiTg7fd/p/NfVaj/aqj55d
31cuTup0kwRV3vkxH30JQdKcncZUvEHKhgEN0mE+LPmUG4BghBS5Cbjl4qNNKdIxHqRphD9E601T
R31SEWaQphfgAKYeYzqiqwMcrpn23kLGyrSNwS+RysR4JU0RvGHiiWKJpgUtggY6EiztE2S71hc+
oEyctAKpQC1iTp97FhiBTsjLxgSbzbMLg/8PBCnFxdPHTduwXYQ6hbtLTMCIoIP9DBECQDNACop1
a07NkFBvebUgtJvWwqQ6oL3SijJJ/N+0NImt4o6ILK+UjSz5R3CXmHYBjaauVY1ebFn+jA+K/MqU
d2t1B62BvtB+JyGI7yhY15Jf5dOdpN0l7GeYIcZBt3r9VDAexa7Zr8niPFROwetLB7FmuYmmGQsp
3f3Z9cz2mnUZWqDCbZsQja4BGR3Yfo2diZLrvDMhqZSSO4GJa9LeeA9IpZhKpZ8X0Im2+u3FHGTh
OwcqUxbTn3dzqhRqfeLdkAhBRQRmL+7UMlXG4eTVnkL+3mpxmUAAqsidOL2uZlXiFbCBrQJ03OpL
G4kjAzWiThKaNubblxFwMAElAXl5m4RxhqJgv7xNuTbc4qkojFvJYwvkRZJNbGZ7Re914r4mkrKE
uwkibeLYBUrbDSar+WkFcsttK/wmHpOzA9nGJPoPc4EVGhA6bIurXIyZSItswAGuN07nfSru8Say
1yByCe0qCzMhQ9LAHlZmPNwbUwZmQgXKhpE4orkxpXSWSpgtzQS7gZoSiexyvjP/tJEOH5FiDHyA
gMukotGZCMsry2Eyc7ECIr6w4iGXBwcTSIJyi3agqkb8dNJPKIArPZ8wodEe3oPO6B3ADUi4/jXx
9wWepEiVsvhtSYMyTIHqWMjl7G02/P5KnOWvY64i0W3JztKnzWXwTK4oykWcoIWN9V5jZCfGJE+0
S3qmuIeEN2//hXG+Hc3ES4bMtUYByNfmPAiGFeRKZi79DR75w7LhDsZ7si6r1qYPDUoFJMRm7IuK
LKq7Gdbn3Kt2zogDqBXRNzKuYOvsIP5kDW8/ldtxG1W43bIRVshr7NUK3DEEapo10WYBTufKhjIg
OOVBtJGzBmGPEaZBxi1KM+qPi7Mxv653DicAKR32gjrbYA/yUam7f4GayEN0EcCLOni2IMRINcG6
kNlTMUKeoWrGQVpuEgIsEJ404XATIoHmfctu5VAt3inHqhumxxV8aSMAQ6aqd0vCCgBBeOgTY3pj
+rIj5r/5sIRK94YOPeOHHMxq1ObeaRAAsrsLAiiXJfvz/L97wI2CgYpD/zkTtJDz4/8qKcYUJdtg
dM/tsIvo8cqvzgS7INsi0B88nkSQZG3ONUYaqJY6AbT94sOxLX7zkhnTJMhSw1AW00pKA5Vxo/1e
YdeiA6QyfaybbPy9GUCSZspxD3q9c1wq7BIes1BVqVtkBu9Dn0NGuz69/nfSOdjiSOVmglVD6n4a
pMIxbRY9Zij37PDRdBrD1rXNZ3h6FuQVdRA5bdaeJpQW1dt+Y7hjqj2rYElezW21qT4pxwpPJGmj
Y5EI09ih8XpivgVwWQa1iGZARPyr0I+l9KR3sJP+Zp2UTbNAxlxTG6d8HPLWH5GyDn3Z+qJ4wMlI
cTZTxH12jbQbHg5qQrSlaByVf5P6GEYRvjP9Fo66/D5jMyqNMvCcTh9PpIkM/e6pq/9ohBP9RYQU
0WU8TuVFIlNouThii1vaJyXpRqsJLolyuh81tIyVDxRCyoDDUKlbrPauf5lBVoDX+7EA3WckwIys
cMQk22MCiIx2R9DDVpH3T3HO4/wdwuuUXGXAzEuVo1tZWCwL+NQdV+U2AM3rZcZ0FRE4g8oBTAqd
mNZkzeNWBsNkCPFuVf6JgaIDOqSi5IWh5kAaPkwTyVyG/XBYb6AgLoiFGNuBlC+t9M13IpvFkFBh
vS0OjSQvzylIAAD4jW+pY75bo6Bu0g8i5jHKsBZr2WpNbsNejq8PCnjkzkCHZicYNWJn9FCExsoF
mb3jt2nXPI2mqLULyWphKT6ZKQZwZRmwZwV7ukifFGJThy9l8z/dF9Rvmf5kGgYqMpyAA3GDfcVA
Ss3DRyDm1d9K9fm7on2DcAnexafF56pguKAwaO8mcp+97IP3tTuO/THhzRg9TGdU06r487XFS/Ph
1GExCveEp+GDo7MVwizmex5No6e7JYnH2ey+1uev9WEiiba7HmiIPtn3O1rNzmN8viSQWo0jEr7J
1zwgAXyxShPxNiTgeSzwdD4/HC7jxOBACTn+8XCe4cksSqNhfMd3+vjvtOswDVTOUEX+tke7ptlE
9YvJJrAs3b31kVzGsly9nta5EbcHrTastsqHOcOyo/+MVqBdKpRlmhBJm9yJR6+59PWv94+k81pu
FdnC8BNRRRbckoVytnWjshwAIYkkgnj6+XpPzZyZfTy2LEHTvda//vAm3fa1HW/TSoxP/acv4j+F
sMGQ8Id4qQHxy4bXwbV3zaikPHAmowiJMyA3ClRACqV7nJRoH9g2NTcjmjLzn8yJVWXNIWVI/nMy
Y0RMghFaYMs99R9Px+ghNePPG8EdRrAJU1rIwCdoxlb5B+SKlwvx/kAHn+yIJQfgMmAmYiIii4md
DX2d+2ttGZ7jj4f//sBEmMFK6TY7EeWswFml3HsExO+GrC2xWnhgVT6OuPPCsDL1e4t94+6P5ydV
Gh8OBZJL6yey5xEvgDfAu+OF+WfmoSgyGwREJOrMKpKJeDIUflvOuufrGTP+f3qdnNbl+3LSxcQf
csC4VaWwvEoyu3IXtIb3vh9f3VpnoPm8Nq+zpvoGBHAUy+nO4L1dm3fYyVsTZgQeOnbwgnKCB9Up
y0P5HRY6UAky5bQKJ1h0rvTf266H+VOHuGioQ5Sjt7zStiV9pFThbYUhkgkVb1O03g3CMfA8qTOT
WMswDilkb8DIpg6xcXyrJIV5HWaHqwQM2Dh0C8gCZsQ4v3yH9QHXEyzb8VqJIUgQYrG4Sb8UYIxd
cf4/6XgDzXprk68AEBVo66S050d+wtZ3k5JEdkIho+o1GxCWdCuj9+UuUJ8fbRdUql9iaDxZ9HaQ
dBTGk2xhXsibzWf9JE70Q3ULXouESUkV66NXjChhR8/Iv9+TiTPpKPsxBssu4IisIWnYqON8yEMV
WwD6lGH6Lj3eQm9MX+wyNa45flJgKTcry6Arg0aP5Pccp9FRDTIKTSvuZc8YpiwZquMVmwaz6Avu
adFzsmZlgSZRzGBTjEzAErgqd+WFDUrEWUnpJolAKwgeN8aw8Y6adGg9/apg/td6WbeUOLzkBq1V
SA21kbQdNztndN4IMJbcxSyS25k5K881jz4bgOrfz8KiBRBMSIbAPqj1vUjDIybW2DIQ3qygo9Tc
oUGwI/94TxwS+QwLmb70/lmpmiQFw3g/VJ9Ej2kc1yxs0RFxDQUJpeVTFNOiX3e/ebf8y/ig7mOl
Vz7m0va+VEq+WT8VFnsfN9BIplIad+Sfc7mFhaaKtQhKP5mpC5uyy57ev2YJCHfJvLGVXEOdic8G
e4vngP/UdOuxXzz64NYcpHKe4k7t57vGDt7t8p9TrJ3Pxvu6sOJ0DMWnkFwYNfwsq7A+cA9KXOS8
XMJ5CbZTh99aGsdlNX9m0XPw7TIgjftaqgErd2CZoX9LpkAUPEBXnutkirPsPyp6CrvUZYEQMm9A
QOSWYlU/11V/dx981eJmmLdPYF/4cNTqVAUZcmfCUZFfzDBzkY5DMkV9cfOl+7q059U4lyN+J1M3
C52ZqEaeJhxR6iHGEIikl9qwFy38pRDVfL7iZ3ue+naln+RIwuzL7zW/f4FiabnXmuEdmxlN+cgN
NFpTlhE+eWXECmY3GkUw4W6CE0N9uKdxPomNfH3XsN8TfqzZ7dOygzGNbFwRZU9TWeKH7LXLb59K
j87Mac1Fph8KZVt3K90OLgNOHXtVZnisP2bDh/kMH3j62f4La7v77PncGM3udd83tDJpXNOQazNJ
9e0L5+bykvtFHj6zzxJoPc+PY+WraXQ5Ps3QblBtTlvLKzO/fXpp7b97v8TVGARl+LnIH+Y7ZGu7
sNVr/bIz5krjmeoiwYEde3w8xIHRJ8u83LYjDmhxx1NJJLLOCS572fO7xjn+sjHsKEU2yngrW6gl
5LT26WsB3uiVa9ghU8vq52XgX/TyKzU08Y19+TqWIg8UxRgwKsIXLX43CHetZJPgI9rQQvX4MSLb
ixmIYJWlOsQYqFifc66PGMO4+Phbj9+nzsDEW1Q1TbJGL6f8qAONLCcYp8NBtuDYoPPPAvRyGBzz
/O6kdepDyEoooH1TyFYos5ss+KHYKeuz3aLR9iY/CKVuCHaFE/mnOgnK9Htop3b0wPToLfuodRie
2nQ5WPrDmD8h8JGV1Pl+2rPCwuNRCocJqxzXBrexf7Fk7EhSZIDHwYQPk2sKt6YhwhWSBQdx2YFW
bOsR2QLSLHG60atRADeuDckLQV6sbYVH6WfmvkHD/7o66DXXPrMxV0cKBIpqRN2S7jNmol/yGF97
8ejXD6/BWh/jLckfZTIVdmwTWLGNX5Onrzzi93xQw9QM1ADvEqw7JEztmJmQD4DoCza+Pb0NXlau
jNimiLo1+JE7X2U3bxMRype2c9Dzr+eWqdb+RRKNW3Yep+2zPdf2vDFh0SfvYynsdU1q1Xfx8dKC
QZuJA/qBAQ6lB3kir6nK7nZjH8QWZvlyqxylkzUfe5/D8Ha+lYE4zGVPh+1hFtMdJ9GF04pzyhbU
pRf557gfG7gaBQZem6Ty9hF7npT+1uXXuzm9OOc5yQXNf5mpW1nZ6jPlvkyULRR/SRyGC+uyyZI1
flrV/fyWvl5mkNPPfdzzqZF8j+zvOAL0fsPFHpyGzfd/5S9bQykKjddCQSQpmNIPma0jZ98Qm20a
NzjUr3BWKzcgO17Bp+b9Fl4DEgoVz4IZA9Wm4yVBh9hDF93GSNzm5fYoa3eZ6mJR1aLuIBdnQQRt
7lZCIAOoCVlCQyCIXZJv3+lo0qhaU0C8Rqf6HM4iG0sbnHqDzHj8NbgpG3hfCwqr2zC1TpxuCvsX
s13FaVbcrdeCT/hPBMHvNWfdQmZPFf+mfxBHLADg1uA1H57qFVytf6FZw+EO5KVyenp3ZLcAR5SR
JGYF4KBMqUHUq4B6DxlUiBY94F3845lRn+EKtWC/5W8+DCIx/ZrGFHK3DScYTQ2ze5AopoZ7xb18
UDTyYgrWwMhY+cUPz3D7XcsJSiUZUM+RN2LORupBUkXw5qpoOeBNP8QqrFZcWtj3BXpC+guOVn6h
enqGtFNRCglBuOConoUpy4ik9AU51owUljhnPneGVxAjuELlFOB8h01B4nsp7hkJZGedVAHuGIWU
eRJFauqnMTXCY0WB8AxTfNs4zRCLhxa5OiMM2gPKGTEt1f463GR5KCc8fBZJZPMMfrmbCsG0BjFa
XGN+R7vjQ6HTY/HAZUaCMCwMcL3ZRCwGmaNvAnzY+Hqoh4JCYVBu45roV9Pkx2LDxNzizxKPeQoH
giH2sPinpioCsYqCgQL7LqTF+inHI591dWlc9Uo+6fV97U+XLT0/gtPPYm6CgF5Wd3xCBP2lWFPi
4/ggrk274qwoWMkL5cCbki3xRToJ3inVEhEKFDWiYCWaAVIq6XguvcSQYWksrFOybwmbkNYZzhRC
0OgsLE9msB2YzllihYQss0fwBN4azq9QbCyb27+H/QyxAckAZ6rOknuFJeBRtUpA54ne2r+9fC17
L2xIplZgcHt5Tyo38UbbUeMHw7vLPIozauQHbS7uQ94kRFCGXaKvP8jbuzBs9RT/HomuiMWagE4C
HrAhoiRWXUMs/hvg7cLkkZWDf7REW3dMS3Dm2Bh416t6cCctjTcdTlgQgavGjFgxnHwuJ5tkXTLX
G5DMVbqbffb7995wFTA/PWjWxSecADzcnv4D+enolNjFiutNoIP407hAbXGmBfNYpONZ81m5yqJa
qRG/md2CaudfDw0KY20nwF0sOqG9lMJqjhxw33SgaW6mu8ZfB3KoepdZvWGVqQ53kqvPpJFPhHIU
Sybly8SxPWOzyhiSrgecv223+blHdGWqw98K0x7NrwgbJJ6chtflGRqWBGQYX/bxTiCJ8+KEnEro
VHi3NsSikjg9bumGzY5K8n26LMlqyBy6hOSnujgPIpeOWuXyd/6DNzzJjCwRXCTEqmKdcYMCbAVG
rgYeARVvoH9Fo9/yXv0uFN/OszPn6JCxjtvzb6giSyvgGqUJMmwuI8+ZDDdGfII5SyRxofXyPtW5
FfAW1bnyVW/tI85VZvCemmkoeywl9z1l2Y7OLZLRvPB94lK43ZJv68Xbv0f9rlsYcB55a/mnuHRM
z6JGvG7Hq/KwJABdEU96IbYaeCQ1TyBf48VHlibfqYn3JL763peI5FKb3TON8PQbHXb128yKyB7p
p3e+pF5o7OW5uPI6nbMHAAyFVywhlWQJVydWFgEjJCcbV9dYwmptrc87+CtYPvEYdktesN6yylOx
zB947s0fn/aTBfjv2nKpzIA7rx2Vr852+fn3xUFwz3OrPty+EW4Z4kp+s6dz3tNFyYBJr98ybqfq
yvyRfmvKayySybMB7bW8pguLR3ArwpvlGSSVNxuV5zHdvHFztilV3e4ePV6RjCHi3mbXJladgo9U
CBSHQB4PV09xeHbufPYkYE3l00JaWW1Ym449ntXa43VljqY2VhmiQeGZyuVqvMdqMBwJr8/t6WNd
OkP/Zd4DBSxIhKu0+Tx5zwwWXKuyh0MRs3P2fZxQk03dfw3lzyNhxtV9NVxiPoxCdVPhgMu0ossj
vfno/j6Th4tj7q2iUd3nbdiSiEUCCRYZsJpatyGiJgyX9+qYwv0yKk67h6/ZzAp7SJbOE+rMtCDm
5o6c13+XnSvnD97Ikc+j5Sf1Bn8U+b1ZeyqN67cqL1VdnBI2gDdm2NgunO8+h7sYQ8o1jb0vF5GU
xI98D+j3U2C1IjmJPhXeRfoS3YRgoIz8/F5MVE007rskgHzA0XDxfkrdQw2iohcr3pzle3mrq9Nc
jYZhCXApIGsFx3slfilelmOnJmFE1b6j7P6nwT5qCBGXQ7CgF/7Lq+MR+6TX90DL+lh3sEts11aX
HYHxWXi7UaIW+V/WLLPCu7x+yWribX0CIOSjN/ncjJIQQvFn3hV8zmdkAOznE8G1J1PlUJ1q3gqh
OS4bG0PyZxH8wKDFOMStGrcu5klgJODS+Is9mKACQuk8sEh+4Q38CpEk0G4xZx4BdI1UAzpLtqO2
ZJ8+1QecR3okZ9QxcMQjGlcBubQe/TLapr86jUmq/Ztg7b74YUJZU5+haUVLjnu8xxwFI8YqfOqe
bR1tJsnFLOEtQjHYAOSDfkK5+4QNiTrzcWI2Y0OrxEmSuZHTNSsg0qT04RkxTGEfWQs92OkJU8XV
TNxqnBS7H6QfJW/GbXFvyfgjQ9i/3h1WMkwIIwsTNulixpgBjwdZkJN+Cv9DDeVYqIuJEwWzTvFq
dofmU8gzE+gsOF4I+t2geLPUZGaNBrm6c4OUlXVmmFLTpk0b/6a5+cRDrf1eT8oFNvh/zzug7AP9
tWe9V0bi1/dgAm8J72FIU696CiCVhJIUaFB7aNM4GZzUPtxSEOrMdJoKCdzTKzVnZcUF+7J7wawd
pfjX2JNCgfQCu2GncawcRZ0SjQyqsKMGgh2u7K5xEU6Akksv829eBevO3ZMuR0GUu/cVj3L7Fphb
Q7nOeehfyrmCq3tU7prDFrQtO1PlgbpvSDrBwdhNJwupDkvNlxd5GVIyfOnYvXkJKr1WmKZrnGWB
odOcXmQSqR5EnnVCc2jD8/c7sN/72hD2TUTyEeV1tv5wdVC98yXOo2uFczxsSeLIEXpdTR3nWu+G
1yyfSrpCyn/ZAWixY/BRnGshu7fvlY3KtRPw9lfK9CjjPjuB6nbCHWlR4jOFMhKDH9LSvkma+hev
09nEN5BXxjtcETdjtpClc4pl5wG05iRYFKVRDgSBfC+oDvt6Vy3aAy72fGPuKybOuvs+cdtt6j7w
4P96kBWIN6HzXjBy4+FxUyY4F8RrsPJoxVpiSY4yze4H5L2+xDPb65/+IlciYn5SHxOe/cqYV+5e
QOW8dkZJH0y5EMH+jVZ9ONEVIE07VSIoq+YMoUr10mSBr3rT+NjhCxpZdQ8Glg3Dqfvzh6i1YoNb
bYxw/oRGSglyQkBAmMGdWe+gHoyb2uhhwGV4mHFz+nkUMYGnPPAQ1epfGBK7CrkBp/fhvs1+kk/s
YYuO8gd2mbvjOWP84dVsBFRwNCKW5N7uMwBKE78Ov+NwxnjE5egVYmyUT9QgjKXEaE9YCT12TG8n
a0RKv+A/dUiDcEAeQWjX4Gf6r2FgpR9Y7wBff9HI4Df+95iq3+/vE2eAQZvt/LPwhVb6Za1O9gTm
6+QAivZ9w/dmjecvVc7xObO/WNFejRRLoUT0DNwi5vXx85S53zZLHM/krI9xtme8ka0zxjRlWL/W
5Q0q1OvCzo3Wf/vQvTeyMSDKCz64/oS7QbkF4PCAj4jW0K86Pw+1KswXXKCDchrAH5J3aG8trrNb
/Watt+c+8jNbowtSiy9mMT1X/4v38zXB/8vni0nv3ynjaQWxJJK2ZFoMkXT5p6q+w78ILxji++cz
8I/5V6PJnoAEwx7EKlc8RBPM0I6tr9iCmyElfpngeE0c421+A2VRCCB6+qBM2Dn7eREuRik+E7A0
cUQUYRdkkEQ+ii90npPOuV7CXot11F5KeO7yA3FyU5AR2X15Ni2HSLwRhFEU0LjR4UGdOc8gqZ3V
Od9WTuoG+2Szmj4isqLu7APF18dzPgZC56sezyt2r8q7NlCxnPfx8pqjt9H9mjfbkzcE7+f4kVgu
Jlx8BEITqPpEzKUNRu7eP8/dnL3j7RvwgB/uGVtb6IM8bTH1/JSS1jvzlMuYqTTix1YTho1v6ETZ
kjkiWXVu648fpjm7bAjdJCeR6AGRwaiGE47LVHzajyF4GwgFjG9SMwS5SPDVZLc6PtmvzOOZy6gS
wgioBhcIK61hRRz8v9xG6kMcXZyE/MHenWEdGu4GkqfxJ4bGhnaRw+UqzAW8o3nuqRR8eze7fEGY
gw/DniDmoq/vD+37cTQRnLaolLoai87Cqb4Koj6fPxD2cescPJFGUWw7uofABEnl/7MIhMI4eWNd
Xp2vRAx9ZNtzsxVuAgiaSNNke31wa97C/+1M+Cx/7dkfQRS5+czWgiYWjGNt9Y92IQgbu5/NEbI+
N2cnDAEHwbohGpjBNXAxrEZIXcZam6rLoxSV/e7YYw/KsBcVe+IIxqi2ByjPeKVI5WmhofIFa6jH
Uuaj/J44t33rf8wMT8iBYW0dma23OF6O3nkGKTI99MypILZA8/cZ+6Nar8XNOMKi+Ll/THC2nTP4
4+h25M1LCJ3IJYIpgsUjw/0p3/WngtdD3soCfgG6hB2z85toQ15bGB1PF26xBi4ikHKoKCVmyPQc
IDVSCOqHodAnPhpfwqfKvPY7AU8wnfWYztKJhOah9vQSMpIcLwJtvhJWELp/PVsKRxuP1HsxTq84
NuUUEK54unBxZ+bdUkMeofMjREm2973qZrar8pnJsjKE5cOb49fP+fY69drLzkg9LQlrMi58yQYB
5eTSUzqCqWRe0/0Ly4HnBWmvW2EQBpigLciBMr800C7vbGSO/FfOj7Uny35rs/YdeeKA4DJZsZiY
127MwDOmUfUg1JoeyXJsWLab4Rs+P73n8HO7jduhXjlDabqayx/y+N7EFppucffGkgPcQ8Wga0jX
qT4nWaghPYL6sc5PRSSHnK8LG5Nz8QhNnOHbk89dcJ4Ek8pX8tWA19P5+lorqkNwFISuy2bgwz5c
ju+eZXjYZ0gBEaH27niVme0CTZFECBK9Gp306ewf5/evEkn0pwxcFVflW37tBtw5zH8lxulYrz2D
fbd7fo6q04CYcKSn7iUup0bQhDhiPQ40hlElfPSLxX01zNTPV6xjym6tJV/DHNBVonSHC8N9Td4n
mDwdLw/lNYmruIiZaDvA7mh1eOUkyqNnhlOmEdz2tx+dzSknrxWXlA1ZgezOHNzkXF11fCWubypV
57mbgMbG0hIJwXNmInys3HraON26ZAtrnEdoCeGAnwbc7kA58e4DPRw8NsyYp1yYsty87lqEwwmr
X1+8sTtv/BZ0V3PNcRI1B2LtxCbljx7JGmszFvrD5Etr3Y5o6/uHHpIw+ncJ7ZXEXxiLx+xbEWwr
kt17+JQRjc3tt7hKnnnKVil7FOzDG2ifDExB/Vi4f+XC4NkCPXKta+ZN4G+Lmvwf0TCd9rBeyM7j
tGmXVvz0bvvX1L7eVmZPllESZqE1tQCUFtWBN71TosZVPPmLPfXcONwftnHyJKf1XPUtLnbuq+KD
ON1JX9dXQhf95yyb43FfeSrUPeJp/Rfb/FqGSZlT10JymBsbGJ/TcpYSnnFZZwslcVKvnkk+00me
Vsnfouu8UC3b28mS3KqTuNz2df/4vQXDTIu69Yuw2eFD+n5xucW110haev7Un5AiLIeVsxijllQ/
t3IlTgTTzfwuqqMxtP1HmFk+s537xbMQoi9e0fNaniYUhHRONDJbpoh+HT3CdPeKDH/iXryOURew
3KKOnjOSbdZcpUPHMkRgEBqLBuHS6HzL0wELEpS3TpbhwO8y5t5YDrUNtXgelJCFr3fvFoiYj3G/
Mv8wAgEgmEKlnSSg3KzhY3Id1oKNvEgJaK6OyXZhBNLFyUo3qBbaDGtdlTqUAiL1XuLgnb3/uf1g
W8nJf6s9Cgs9JqJ2CCTFq/46EsZvNK+o2WIOD9ZPgZCSKm9d+AxTIhTEwjxpQzPVwoQ83RaCkXcB
0yU52BW7O8YNQjGE5irl6BBjxiheujT4Tj712Z0RD8/Y0v+9GEzEPzeGO4YlKvQz8uRRV9Zs4/EB
jhZt6QbK92bGN3BIbFiKWOoha0yCBk4Sw2sE/M4XldcUcUQMdfCfaM5L48xDv/kn3gE+OnBdkaDP
EFNMEI9ez2eEpZ2npi6huerDz5Z3zM+IVr8sE+9TKB4Ee/5zybwYWEKJLaSy3KBT56dLLVYhhADG
CsTCcj7tUHhvR7z2xweXUOyRvfvxceY5FHa5E4cagBYUB1WkNWg2MLOZ4QR8nPFFKJswEXmHVMq7
V3gAIwoprYX7OK24DKsPCeo/L5jFYraZbWLBW8sDGQkms+Lht+ZawlvlO+NmivEhVFuOPo7yjlRE
wB5OW/hXLgclr2MI/ZCgVQP3hepCppEWIkxuoRx2gYkQNDZJDh1WeHqv1AV99/I4Ow7BDAcb/Gtq
DFDk0GQ0cYBWxXpr42HtwS/6oVRAYVP5r0DbCeLvsfKPKloyTO0T7rEU2dG4OlKo8pc4R/GOUTyb
9ThbcOFIjkWsJ/RGAA8roaZJPOUTCNRX1lIgzYU1PoM9SJUQHBv+JwhfguTJga+hWXS/IAuUrBXc
Khjti8V251PnkMLwHNr8lYy2RV7qM4QkFIrCjRWFbRt4t/v394NzKoIAy6c25ReBG8CXEr+wDpSd
gYq78N8bmdEhvHQcVacP5s6kfBPkSDyq/4Z2lDQBxxrbQ/7F5KSf4d1YdyJeXSYdapihHaflf49R
snlr7uPQv7ZZf1D6HZ5N6qz70IRv0M39wbZcigidnyIocI88PtonPlNw1gr/R1nDEYOt/grauKq5
0h9USXBCzU3KrsgZgtvt9PH1r+QDAgFR+KrnIHU7Oe487aPE6VbHYqX0xvURggY7/pPLvNsh4zHI
NGEyEWrA1qwf+LYb3KOVtRAqYlKGXgKWLZYNRH9ASxUs4luIWpcwTooxnq0bNh1/ESv6wqpnK4p8
+jhvwO1vyTXnWv9sfgQB2Gads8rhYHl/VFvRbrkULhk8ukNokhYMX5DvefO8wcxiF0SbLSJjmLsJ
PTbkfrEsqCnhfR9MwHWLJIi31/kWL/L6K49K/GD/X7yDdIk/rHsyFuaOnBinDbQQZ0zMIh/zJmD6
zx4Lr2g9P7XeY66vGFNhAKnuTO55ALfnW2RApUsdEqUR0v0xbKv5RaBVHbMa0PPssyALlukIoVVk
UCf7y0pkSjEXljbFXvmrv/SPy6qYp1/GIyScLE1SLu/XElicRKn88zaTvS/kR9ZpZESRB/gqwMS8
FPg/SutEOPrg//F7+31H9rSNkp0JZ+yzR8HSR1jQ4MCGQwxa1SuMsiX0Q55NQbAvEAW6YvhgBdrx
q3Z59oHoxRPx2EVEOxSuajn3uMYe0FOA0H2dIoBJZuGlYF06xguMXXIQkx8xK6ESIM2BCWu3vUXD
8vHj++VXlYSfzCSyH8DnfqodezHnUiBRRkyczFGQXegReDrN6vQq5sPNM7jDn8Ii1kb+MiHAOsyM
wF6J2pEeCEYhXIb7J+zDhd26Et1M/T1o89t6ElwA43cyBRka6FXmaHNzBCl2n1TzutNAwWSmUnsl
eU+QB6MkssTp9Zxq30hpC7DfsP6eMKG4k+yQTpFiI0t4wrp0sytFM/UPKkosftQwWYrd0Fjr2wrj
uLVWAqoJlUNLsOQ+PbxQvmCf93OHtEmX8QRuhYgs1LTyxjxcDkka5H/WQT+PawkzHOgL0KsgcgbE
u4w7NsBTdWpn6UGhiVxXoC88AAruy3e+dfe/Fxp7DkAglimMmyGt0pEwlUdBhFmVNLc9giPuG3Vm
WHMuL0NnSJ2liLvFJvl9hcSjRQ9rA0UIzxDmsLDVf+y1oQR3TLMwwdij4Ac5Bs0BK3mT5EvetbeB
1xos29RzD9wsRC/gBtfoh1SAOvZb1B3C6hXBlgeNA5MKPPkYDl8ljj5zLa3fjH7PYjgr/TF9Qalw
EBnF9eC2O7lDDY7yfMM80HwuLrh4Y83+mjIRfN7D8raQmex1cVN/IoBUfiFLCQ4YPsFgnT6xIkwv
52n0lCPzw2eoenDB75+bQ9ysl8y+MniVcDPTrfkNHTS3QsILC9SdiI6xGHzs9SC+zJin35b9bU80
7uO1VI1YQhf8mMrj5wsWkEqrdvNzkDaOpZboRCajb5Jt33DfjVjWw5r/OnplDgEoQGdkqV+mNtWR
KT/hPgHDT0fdu7MqaYOhe1yqmdX8TmRuA9KQ9+ICBvN+rhs2smpqUzp1h866WngHj22Yb7u9Fjyn
YoE+/fyrnNcABIpzw5VRC19EOJFywSPDTk1TwiIhHt7apGl8f4cXbBEwC4VwXhNd+k2rdqnnWer2
cQNUbZ/alOBr1R1JnfoefyZ9XN+8+2SOnTj09BEencEY7VkeGmt/J6ut20jKTsaD4vIxFotJFZXk
GwN1M4Ai7RZ6bib5Per3VYv7986o47GNXjmgbIrdPq35+w1gScvxSj2VUw6MOpCI1rlY8/r9S6MH
YoQLN72StBpevgWdjMqTd7iidcGFGy9iS4nxQziOAUu/g0uzvEjzzkZj+KLRBiqCIi7rBMOv9QWH
cLocPnkyZ7dFrx4mXZT2kUp+K83Wis/2qHyosgYzj06Kcviwf3cgHaONyVF99aF8j8rgqjDuHTFG
aF3IUS/mUCnwPVTfsLjmZqxNfJ0cFr+vQh67ixptmDvAbyKczuzOuR52N/CPMtRvG3QR5hbryAim
YeYRs1ce0C4PC5gPoXGMOxMxbYhz7+g92qWmsBLOlRVQAzwKbMiiFybvJf4b9F88otWqahaqPe22
5gl2NxXd+Cu/GM53v+C0kE1frce0JoP4iQIDcXXEJGT/+iaSB+t1o54m9KiQNAwffA2QQS2WBFlX
SowVeQFxjC8VY3TXMHKf6ZSrVTNnXKWeJyqyaxKtQcosguGsKSlTdluBLRj2BSqoO1l1uj8Zgsbg
pjuYaKTkwUBINUIery6J/42TLiAA/aLoA0ve1vSuxjIzpjWDOYzBzSV1Im8TYF6pPeuv/Mk4Q3/e
X2951QpevStdFYfoUmh2oIwr8nAKOkAWPHyBX3zuu+AF/ji8Zv0byBxIQKt305yOIapX3e6N8Nwp
RqrIpz4fDBpSxgFQuejc0CvmsbF6XWILQSfoy19iecTiZvdIhiPzDrA7AYQUM59BOL2bo/PTscd3
m7xdv4f5w2Ckx+Y/+XlKDmv/qOXMdSoMGzCGML8bBbQrec1LJqCP48TpaTvh67VOQSqGtcjaQOwh
MO8v8J7FhvzP9QAWz/OcDCYBByQQYuihE424uR3AWBj+JSdll84n7F2KN3yor+1bjIoBaUMo8sCb
fBCVECbbaWvgSTOsvoJOd+8c+low5eo12qyC/yK5o+QyTklhwF73U+k67q/3zDsPqpd3TKoZTvas
Yhc7iiyPn3WkbjiXH7ePhx6oGqNt3Aoe3kTx7h2OpRVdB5UB6pjImj2P5oBbXCxR8b7igczVw2At
74Sj1zjNuQkR1oVPch8xcZLfwpDf6XkwwXyMsRdrELhLopq7gQKsresBDrdRBo/xOKRTO/9pW//J
5vLntN80u7rmnajR2lflETydFKsBlhCnKet4XPGHW+9pi/vEqVDPSVD8QskfHAKA90ksq0E+TMcy
Mk13z/9BALOn/U6c/HATQgsX+qGq+eNjNpm4XJC4o6YE12+41MQIlUcUBjjUMZBeoH0xGkToir54
lf5b9yav5USgnZrzVHxtdPQd31r1sxoTVnzLAXbHIEtmaPqZp+ug2uVm/hqjYq5+L7Xe6yRSNZjZ
QzbtOKbeO+Hq7Wrl4db7iR7ZuscfBKLcvr/B8lqJk/SUIHEhiUTQ+p1oyOL2gpN1uW3G0+0V3GnS
jvf7VApNUEvkt1ybh0YhC6qQLCZtQOY8m37uarMJZLt8lvKgFttWIBtKMa2ZmipuZ++liaNAlntG
CgKRwmuphhAjpK66MjZz4757Fn/M9kd7p8gLll/7Du5HDI+/SRlk1EPqiDm9w9/BThFfFB2e7LS5
LCq8UcxZVS2ky1pFxGWVe72fqY3/8glgXFZUgO66/7DzWEldA8THFgCIShprjnQdSeIklkpomQRU
d41bLVLIn3DHn7RULqzdDIvEaX7htNXC91mvHDGssCeEbDh3M7Z5pO1hzp2fsnVMSqS40+p3+th0
BK3Wult/PmKF7/T23c9UmxULoB3Ddu7aNL3esTvJL4w9MMg4acQfWsf25vW6199mE+7bzW96gdio
uzmlz1fyU4qWgL2gvvsloDBoKQG2GZ7zbkMBbrmcrItLoE5HFCHPSFYCg5Ez9yC0cn9fVM4L7PbU
FBi1tkgjDsNmbTIEVTaMvUbs6WskAn/aWSlFmGQLsl3t6SomG0kXYciTOsDRJJlE/HOg8YA10kir
Vndxb0uARgVpHQ3E+/ZpytuEkMUUSJi6P4gTSDwpQRK9h2JDZLabGQfWAk7GaHq39mDbbgJdVFtp
jROOiA2Pr7+h+2KN4RGBk3wzV7KTcos7DHKoOm4f8HlbUTxH77VJ4b1OIMoln2nDWZ+tJT0ss4Bt
Pf9FCtHxRP6a4ITabiBKrnfJ0K4RiBQeuJhxVm83t7os6OY0sZzC5rv4rhN+KgU5Bne7LRu6PgIT
gCymzyu8MyT6UJaYdpMbW53La3lfKJfZ0woaYnf3pwHjQvDCJSwbvVyZ+TxbX5jBd5mftWFpLwf6
BDfHg5g1hvB6NVnUwPqKp+8bFH8J5EoZDgvolykxfmcqqMe2SlMGSUOLjCJWuym39jIdZnuRxQ2i
/Zx2tHP6orqACdZAObrX0LQRCSIxXlzmxrpHH8Fv1QiiVPfqfySd2bKiyBaGn8gIFBG4ZR6cZ70h
dKuAoIIMok/fX1ZHne7q013bAcjMtf71DzCz9aAu/kpqoM/gRmio5oIJcnG5LcOLskwny3JSwO+F
yhbE9n31ouJXgbMj6HD47aK3aMMxwQ/DP0nzFW7+HFpzHwzvN0fSXznfyktb91eETeRG5Uze/rYF
3onwnjXIsSaVX9PCoIFcRPh22gS9ry12xvEDoJpqr7KlWVYFmF2yfLU9C0R9z0cPp/dAkMV2aLIH
sQ3C5Wl+1IhGssyXDCJGXi9h+FJfP7Vhld5XdQi7iUAKG0enIpXnYWN2b5vMYvgdHJeU3ES6PAZM
jeG3wWSyOzeA6AnBFZkkKvLXrgrCes+ptN+Gq/c1WgoSKa0ky86EEDI/frC0/dj7dj9R4F/gDdGq
PtUSNximGSbdEOM50vqLiHDoygME/GZ+wmG6LujZDXXf0qYv1+vnil1oOB8RzoqC62P6vFjF+Wp9
1WkJwfZLw464zZrU43yA5NJhZvWox1pu6ZBtzbZHZCu7dm+erSD43ihTGaZ5tw1TdwkLnN+BskoV
xlhA6GNoTgwl93uKLas9dHOEsEmPbrQ//z3HkWTmPZhgUw0H356lDWyEL0Kei3A6U1xKDU0VdUyx
75UW9WARTd60Ob5eLJgYU+0mvUm/soc/XOTGNB+tk02JpQGryykoAqsA8UeZqayxuV/VVy38jrmZ
9Fv5lKLhkzuft89WU75mGiMaGKEDp3TM/NqrZov8SvazSfIH8Fl3GMru29G9+CapJg02qCOGzW9b
36Q9ZzDCYwQ01YSHTksUfv23Zo0SK/HM9xafHAIjlynpwWM2dOZP6ZijpICzt3pusWUq/Ui2q/0Y
MeDj67wRHtGdFBCgcWA1ucx47ZJxFQ4ZKEK5uDyR/YhAayycO5EXhQ60GAuzau8zQ54J7txDT+CF
sk/SAV4aNJajIniMJmjs8JnpTNQPzCk5du0BZG2hXN8UIFDZDGHeM4MlDbubSO4N/enw/PpeM7zw
4T1Z9867J367wXxXKoAhK+1YIpH5uXWxVBPvfcR4dKRs1PvtLu8TRM2HH5oQ7UEtR3qQAz8Sw3bM
ENEiyhCP9JmqTzl5Jc3VVD/tQkk/DYEJ2Bmk4H7jUgnm3vi+JcPVfhzsaPbeiSzj1nRt3Axfljk6
557dW4yzBuXCcK/xhQYQkK2dNvuQ73mLMXOVTcN9fYyScQMq8idedHiMJD+Rqh7QbY9/mIhhe5HO
bXk7lDglPOgSnxnvYLz2O2gN+BugcWSWCMkIp/vJ2fHZrxzC4SYgiejvPqH8xIVp8eiZbezDME4K
Z1iF6YwQK54slZ9dDDziSvDlongcmydQRn5Et6odO8f3+3/oE0l4PO2WCV0/Y1YAXgOXb+WtMB+c
DnDo8FCsIGMjZmXzxsoQZauL1SYvD+a+gnWNZsCskUxCslFRnV7VkfMbOfqPPd8vnoHEwAU2UQLU
94MDle+UaMXFGaq4SxNXX8J2NUfLvs9aoxljLLCUdvDPF+zRYJpBcdzwB77ju84+KsDUAnud7/lx
ThNHmvYRFtRYtbDERVOyHwUQBrXtr7DO3WpWrB9YlrN//iGAX2FKutDXfOgf5o8fI9xPnPdF3zN0
5ScHbohAeWSHj+0kHCx55BmscN0gYsN63cVOiBPy2JowgMUunoObvC2YSwFvG7x2eBJY0DjqHRRq
uB5AJ0a8G9CrTazfiin0gBVMj2BMHwnzNxy2TiaDH22S0PsA3X8sEudi2EM9+IrIx5DgjJ9//ZWG
iBOgsQIVCWEc3hWsbgGapMVwIpzLh3emY6qN1rJnMHREcUl/MyEnAlPcj1l/vOaMsDlza8a+vYw8
ofObzWeDhvIGuZCfJcmyMldsokF0xplYM1ZkzGOQPfcKoqV1/2bGKlZ/+RU7kxDMQjFL/PnDTGIN
0lh+yJWoUVpiu4Af4IwxEAAOL+svvME5IdQVQSni2GRBA34jhjqyO7bXsEycwZIz+nB5YX9HhASj
fjAhUMQPxBE8ks5izuUx1cEhDJM7yuHMRKPIl+PWY0FzwFc1MNnuLwk2VHhZALu7yVFD9m8UsoO2
RM3sB+Q3NIzx6gYjaYlH0gqIZJWW+IXh0x6qPERLrFTci3rAGZOhDLT5RWN3QOiCL7la3RpYGTiq
CtdoET/6TPk4X915m7cAGQ9+GYqnEsxmbQ6UCTzd//w1LmjEljlPDhkc4oRGKUpP2rX/XFYxnirc
FNTO1H0Qew/vj4iqxdWW9wmIEiOjM59yBViNcnkawV6HGerjjA0R5J8EFJijwwwNGQPK01lmsTR9
iI69rbgHmGiCdt/ui0Z3MI27JJuSOd+KB573uWnLhfAKkITHO07g4gZSyvIShC8yFMH7ImYYKOyH
AbFv/CZ84fENhUdFYS2MEYoFYzRIcIhhAkhn5L5YJvJPoWr5kAKAWauYEAKL6r4Yfqk4wuP7QhTk
vyOjp2IhA4eVP8NUK9RHTDQVhPnA8Nl3jOVx7+mo1kNb6/xcchWWj1wi3efCH9F8Zm6sLwbn10wX
6bcJ2PztRQdggykM39iQXkZ8Az4MqsjhGT3I6IxiasIgKt8w6GTI9TaV9Wgww/zk3kzAnDRUaUbX
kk2zUIcWmenUAWjIMSnm4f6XXre6bxYVMDJUDhz8EgdVHpCVZmbShpaXvVt7I+Yz1H/8Xob6uEMK
CQoaee4Fv8T4nyc/tb471L/1BoHYkJFtFo9ZYw+Nx5YhIWCPteh3we9DcApDL8Rd9P2WV9+tCzUo
Zp8S/i5vY5MprEhlrW43XJEAUQk0HRhWwMxMNMnTXvGTsG94UFuyZYC7eb568LS5xQoVICvIiJVN
/32KNEOC+R4ouvnh8xo4WcazC888xmr/vs2NxpjPMFvIhwSzBUFdAiBf0Sp1fKuV+sFg0/khSGRY
q3gjOrJZwHD4A9zvCVO/oYfKobGliBVRL3So5SumHyjpaNxwpKSHEowoLNQxwBCJ2R9EeAqqA+j2
sUN2NtoNJlzi+ol0a67/ciV2Pp5XxKdWLuT5g55ZHMm1FHwp4uvgYH/PN5GUR3G8EaIP3AXhahYN
CRxASUgd7sGgtBE1gboBWTCmw3sZ6jVZUPDMXgFz0BTW95tllk0qdV1R+Y5sHGcW26eC0Zwtr3E0
UTlWXzVUjw/XzWsU91aFF9mnLk3m+J4tv2D6d0H0uU9y8WcCATEEYjcTvqCKRfUpNnh7Kx2RMclM
JS6c8GJWLIb68pM/xqDf1mCWpA4bbWILdTab6zf8YCWSYmTHg77ZviIIA9vyhX8MgVYLC+9pL2BD
9zZTk/bigNjH9hjYepcIbBPSuHjfBoC5Nwaf+/UhPPIcP5/jVz3X7FeECZosYYnHulNa/7Nj6bOR
CJExgw98ABX6dD7sQlHmsTUQG9U7vijzPvDu0FX8MgTBF9+AnNi6DzUASBNvzohzyS31g+yno387
DGahTEwAX1aYJMAOY0TB9UHQzg2iG6zhXfgDj0w5qfBllHPaL5RPCpgJFFqaFokDFK81oX5e4Hv7
jyIGNMCPufnpSbDNND2cMHSKIN2YbOILBYnsi2tKCsJc2E1OPFIWCaTP3nA9EZU+eUHSkn7UYBSH
O3sONIWZZt80EfTdlB6bJ88ka6EPDV+kBbxdgTpW5xuzCuokLtCTJzXnr0XPojHBlxdxpSmsagyL
RwMyB26VDAZLzl/UmCy5YuCjt4t8+ZT/TjoK2M8SUdCzHd9JijQ3tbliSmgu8o3Ys+rpImOf8LQd
Gn+gNQgceuKljbHpy26iMCNWoQky9xBaUCb0OPoTav5dvjFxtqVj+AqTdlETnaGVK6m/YXKIp/uu
MbZvbGlNBb3A5B8n8IOr7gB7Z0KmormwndIUWHf9uRidWUXEYQ3QTn9J89FiwVtxEWJ2BOajMafy
S/GL4ys7sD0AwRZHjAcUdPejadKXzJipBxx/zXrMETVOGLwCHxD2xMFBCGm1qvrGsEU75JQI1YCp
oEc/dkPkOGPmpr0vg9ciGIXPY1mC7Wshr9VScKQzjhmcQL4E7k7Ss+o/XbOShGCzAg5FmztmV9Fd
WnHcg0gERH6IWWG+0ZbKga+SaQ673WBKdhTXAMQaAoXkZ9N8jUIeXgAbe2y1+NxfyEqe1r7mClOo
LEhP2MAstAVJtwmcw4cNyYXUv9f2cUqXj2U1bS/lCH7pN0WUzv5ot/4TmkaKxMQAsWH6UjJUxwt3
X1ZGUdv3GqsB/A1IdqZvhusPpv8pzRgDHyhuGCDv1aGd9ewU1Y9sPt/+PZrA2uShN+qzMk3Oo7U2
lqDANE7G0XICbNFWDeprKGHBL+C/DEWjt1W5BFFI0wKDGs3dc4tZZ3g/99/AOAqyd/I+rPs52enm
96KDwaJYQvID80TIv2MXdOX5DwdMZrlToBQlHTv2XqfsJNNMQ5Si+rFGywKWrofv0Ky5PfjMI7iy
lRq+8PdD2gE7iiL7YXO5cpRM6+o2/GGdrM6GJFTJVjHre22oE8kJ4R2yPU82BL9s0tztD97DfONN
jGr5CiLP2bZKj740tJbD+V8D12sLd2226x2fW3lRbNVFaY0E/IXe3fjBMMpgwKXu38vHg8JrqMPz
JTitTWPmQxmcwWaz4iPAZWwLuQBfrTPKDRivjxO8FAcw71DwMyTSttclgdJGimAEqcTzgBmPHPxq
+zmXnQ9tESnE8IvhP8P2hrdz4WjhtIhM1Xr2HVi9cs0KGkypGSdKC2von9NYCXGZpNIxWo45gw1G
fwQpWx9YWGQF7bXtuYLMTNTvTZCeEx/KU3zGLUqcQRWGMVC1KMs5fSVjQZlITdVj8+G4IVPGxacp
txhlAkT8PcfPciH43SCya2AUU9vOyDcHIDkeoy0tilkMzef86FSLNXR01vLEn6um2zjtjbwMDd8+
chrn38tVR3IL1MjFiiy/BUt2eGQBXRF5LKAknNcMnVLjO4Gau9pbgr9+nhzJ8RW0NA4kSGcwmfaT
Wes7k38JRSFAwkWkIuVHWjMqZIsC9XYhiDrMtoIgpGUBrDxGskLcM1g8ObbXr/OFc5LaWPyNMkgc
t/gt4qKx4mx+Ttj/e2PtZyxooD+xQVIEByQFxC7kneDV1Ac+DZ3WhSofek154294YnkkS5DHYV62
ry8uV5N9H+4ZyibS0sML/g5UmUyUt2TYiyBwJs1sFE7+WSEGALNCyQMjdQkZg8ucpUiPhvY6gS8i
WWvh4pQumJ34iRWRbo8RTx32zC9JspyoVnOf/pssAFGc2V4Urxt6/L7ngqx/6OVwjwS8xUoXTmNt
vh7hNmOqYICIjZZlPonooUMMpdnc49seCIwxU7U9ckPbeRbCcvc7w/CF9djy2p6JnisnoPm0qaBx
WD30TOljMvHhYh5a3AGcPASQtJaME9hUcmNk/aUuqdC7ntlbLv1oHoPzV5OqM9Y/XkO7IwsZ+W/v
+r38IErY98apjbEmwA80JpZq6uaSATNUY5jWExHk4itAueLJyNfH48NmY1mt1dZZMz7IvNI4Qoem
MjNyBF+MGV2urz7TPhbGVjwFQHLAnIi9zK2z56JXy2MfyVAEF+sbMOhm0sq413oT8WB8Flv5gqkr
zBPKa+qaELlydWYqTUiWLBRfnHnuGhCOmwLYzDeTjGXnUfXvXpOEeU9X8Hk7ZiYvU73Pur7JzsDs
NDJ9P2+m/R27MSRrfpS5Q2w7s+cBbiKOhSxxbPewrnGQmvjAytNj33oFa7kPvxrAzxbUUXQJKLYg
oHI7KnYX8UsXb0gW2nv+vJD8prnc+OjIgHXi8Aoz1qfBXVSNK3xs5tLcSeXJZ4I9LRbe8cyEkakt
ZFNrm4w9oJK+uZWm0CjZgGBAswPMjxpr/pxgL8WY32gWMx7cPbFaPaybjclZDZGnsfH0+IQRWJLB
Yl072G4CNRlMYWP7j8ekZ+RwO7w6MpcgFby37GkjfquuP2P28GYTdS9shGHQflm4Cf8gHRelt8Ad
y6oQglJkhFZjHydRMFs/Fv5aRRPhwfimK7FyS9qckw9pJBwfmFoi/OQKoOtrLaHoW5cTsPTpHVyi
MRBLdi5ekek+gP0iCsQFGsmLeoEVdL9C46FdxNqDZvB2gXnPhJjtgsqJsolq9HlN8EMxsREzazZ7
U+Sz3IiAoqJQYJQREDr6sz97xkRjyTltaHFoTC1A9eDW7FIYsdg/OKi0Y3M6rSvnpAcbHBUccgD5
VwGTrAjXXpxMkUTQu9FLOtSP3gV0ThMiWZ5N2LTC1EFBQYasnq6MkjLOzJVZ9Sk/7y4Sz0KU1JdL
9LQuVHRl34bUe+v5yEoLSLr/Ml8qS0YLi6t2awvWHJg1yOMU11EqNQQZwrqWmukC2MLKYj2IPGbp
68vpGL7wP0HJHdcTIz2TIyix4pQZB5n1oCTPucaVF9IELIF3YYLhM8nUhQBU5CXgib3OXVwqAKwK
ExL7potEsYhTqRCMKZzpGU/8+6PuK3Xg1TkZqMycHfpBMRoVK+rMZv2P4EoPjpToCceS6hb/XlCW
QFljsjsmeQyZMa9F29NAVl0lR0pv9MZ1t169Zkw27OdUuETzKW638swu/yE5oJ3onYsqb7YqJgvd
6pPXQNKbUCV7NxFj8QXd4QiBe/n/OXq//qP2Ao2IFpQWheejWPCauStCs5qXRamPyzJv15mHwwaX
ZZHwGLwNc1zhEUx7CmFw9Zjhdgu9s84taJ7f+edvd7hDzBSGM4eXb+xojqh2FfMvNXdEARBu7F81
/+EyfVoCpHp/nL3M/thEbS7NpsCwkwacw4A0r5FImVyRPPPAqgSbTh7iCQ24LhpKnEZ+QAMU62CJ
MZM/DO6e6AWxxAA4egt/LHT0/7xNTv3TaQOWgx8kXqiouGuOzMON4cLABgMwaKj5OxqfZnZq1hqI
FxJGLjp2CvFe32KawBEIPoNVFpM1IymWQB0MUYBhRFtLvvionUNlhOMGAQ+WbIMaKqKHwUuATv3D
52p2I6AtdB8iM26wG/F9ILcBvCh3izN9hC8GxQ/JM/3wAzDC14d6na4Alb7kMnA5yswchN1UomCA
GQIUkywwrNgAtRNyEQswqp00PETzgcOgl6ngm9sGSdiQmHB9d/LhG2rL144pABSAfJpMtRlIeYxz
U+MNp/2V6uNHdKwIRLkvyIXg8r5olgGFPz50guoCVQlzbLZwLslr/pkNwnhfmx0W2l9fDbJ5sZRa
47VWg/fy66etidlWaxYy5mYw3HtbHYLcIXKivmFnfjm/q9gi6W70JznPn5kltvTHBFprzPxU36KZ
uqC2V9H7U1tQT3OCzNC0jlbtrQCBZdToJMy0K2oPiGzgdmzdePKzkSOrrec/uB3sJKqBnidBSG08
8UypreI84lhM3R9dE2cmW/TIy95eS0VI3MDIqmpmYe63DQlnqHWrwD5nyKkDqenw3DGO5Z80phxQ
RGK/f+ZwTL+uynGFBwJwySvI+6aC3ci8Zm53RvVqfJ3WTG6dV5/V6au2Pgf0KTB5WVGoXdguElgu
OmrVffsTDSCm0eFjpmERvytYrzX3991BU2SdY74q7IPgfp6VfhgPbJ4UsLzvOZ6xQyg4EUDtXYyI
s6swShnCdhpD+2Cvl3EWhQw4CtS58qH148FA1Wx1dxsqCtWlxOl7Rs4zRgfWhOj1Q5m5spOM9TGT
CmonL9kA8wHv0f7KB1oWXgUjAaY0P0ciAgAuu7BM6aYtA+F6ydET7SJUXMy6VthFUYA8zhSlfMbn
H4Vk/Z2O7l77xLnJ/T5DGssEMBxGUWf3YX880b2aHVRXml/evHS7zm1K963MB8z5NedHkxSFcQ3J
vu5hfUGJnHydYjBWVm9kyWjTEIF7GfwOg4nlh2MPA+qSma1NW4ZUg8ltSRdrF/tH4mAQ/LJbvgc6
Dh/iJeORbNnRwp7QsrKOl8zhjb4DRQmIF90uFmJvbgYKMIYf8N8Qezy8zzL1mp9ZbZO5vC+huNP5
nnp7hQ+wLqlIX7oJtaGy7q1Znr6q1TJJTKwHxqepIaxo0euNowWTm9rvfOkqTfrsOVLwXnVsN/s8
dZ+HHF+Gn91/mO+5tv2eylO1LTNPRv8QW89xH3tTZt0tyoyGOcsXyeCst1LxL9MNWJi/fQZj/fbW
jfoPQh0Kr2l1HsTsCr2w/eutkjm61RFckLeFIHiWMwm/jRaDjxVPR4vHKY+Er8Dr1Moml+cx1RER
NUNDOcsctPMWU9fO4pOlTwubj3GE4mzaWz1EXkV01Gdo92iOhT6GgSNfRnTG7/H9gkb18nQebgWE
asfpeDDyKaoo1YE63MhLdsoUwgMMjXbXD1XvO0UfzI15bIF7OIs/5hkeha2vK3DQHLDRbrfCGRky
q914mKENplUwWECsa7i/A6w2hu4Ik+n4XB9QUQ+tIowo6UHfEOTRbmHrABECeMzt3sZzG6/lBeQs
vw5HhzudgNNM2/EgeEwHTLNtdVUjflmy/owZhmPuK6iIDMTDDMS07pyE5mKMM4bStKySZF4ZPUBI
qwmYs/FzsVhATTOHFNzpW6jYMnZeR6a9RVCuOxSGNoGDqLnYfrN/eCE7G8aKYsQ7rUbIJik0wqcy
r2BBTNHn0HG/6Q7YhaYZ1Eck1te29bDh5pSCj/d1XttuX+8pebIz+3sg7dBn4vc0AjlsNxRp5ayP
LZH78GHt1JRS8MXejn6MYMaouKnCEGwmFeGpq98tvmR7TpoB4orGud+SxCEjaynPSyHdUQDKSwvB
L7MAyvo1RLkew3Tu8b64oQ9BaQshCr61qI8s+nf5AD85YGb3QLuY2fWR75sHsnmfygpKLBScm54/
GgK44RX3cqXYLQwdvA7f35/JWfHCnkdldI4JwLgX7X5YF6w6XHD6FkWGCu8QhbtgobV2ib4iKi3d
zebvxeiMB/PHPT2xs8HQajPu33o8nIM1g2wGtc9iDuWKB9yVF1A8MBzskAqMxBOayTgNGvHXkReR
n4dXzB6nSDc7ntldZn+2KbzSQjOazWf6Bjmayk4OWtJa5bQ0r6l/n76ICvsoNsfkaK8GzAhwpILY
jis0rN2OTk8Y6D5RHOmc9ocS4Rg0g8zWPzBxN70X4e1tJRyYSopIHljrHnJOT5hpgooWsNqWXMwe
t5Wa+TPGktP6huXsIZwA+WuFn9LL+qEQ/GPE0aD278yhtMIRCNcmkovwz1IRvGtmCryP8InBMjhr
7lUDqNb0QVdyr+725cMggoID08HfD7KgJWkQd81kG48xOifU9YGujfuIk4vdu1wGy1eoWhoFsmbD
cabGxNbovblzQBUEteZBxuSCBJief6d4Umk11AGd4j/2uShdX32bKWlfI7XC/az0+Wj5hWLotld1
KNy51qXTO1D00t+Mv4AAgKM8mxGjIWWbMk8buBE1OUrnlyHnxh0aNCR6fMxOEse8iqIHk6BTYUM/
TWiNO6b2w0ms2YP4AqY2ZLWmoYxzJKwdPkTjPCbVcxlv+gSNcIKG71k+a1tQQjPG7K1zW6jfH2S7
deLUAZ5L9NGRo0wefjZ//A1xvZBwmO/7DaoRIFne3uK88aGpe2C3X/O+VV090LeZhX/mFQ2YFxn3
KdQVrAqDg4Bq4JAxS1kANfAM2u+twpSClVL62r4Zg/zSfi+Kykiw2KtdjiSnIFxC1BrRiXZvgsjg
4/+QOQz2YnnFsw2G1keRXZU6HOnUC5SyD4JeaIGHZJ8iwcCRSg/S9Zsu7W5jUwi9acEVGczBtKFT
tZN0L2eI27p9tsOQT74Cv55YsgDrKbOt5yL9GzqqK/NLCRKvhxMc7qsU0tWYnW/Zm+pLmYV+jtj4
OzYW3U9npPr0Fhts8gwlKFwJzsmLjKwPuQE5VdP/hhZ4AKhzsZceOKQPElQqm9rYre1yrMONpZyw
mxizGqAEzLLmFOUMIVkl4PYsnu5pweDo515/29myWx1SmJjcC+fDLBIS/pDtKrVx/MZx7QXdVvdZ
BG8WCv/jLqAlxl8mfExG/tCSF/en++J0YuTO9xK9oOT2gdo3tK8oDUV8XbyHzOGM4G44krW6T1qO
CEsLP2slaM10/NhT19qNLzz9+Yx40J+62y/AS9qsER9DsJsMoA4ibOMGcoY0AQfphSMcpxRv4OEr
mf31J0Ms1uplEhsZRmKVI0fTmnTj3qTOgyqa9R7A737SLIev2eA1U792X3HQshBTXf9mKQayVEVQ
e74OPGD9h6u11ZcmcKMy3DRy49fHy9mGyfUYMOe121GYYoAW2T86R9WLmcszzx5zGWQ6N2hHTxy+
LPGtpLXcGTpNGQP2HZmq1Tldda4a4CjoKsePc9KmjUeBT4YmB89hROs/pVqkrITc+W9QT3XzxQ3Y
en3G0lL1GT4xp2KfGPfY4ph0barzyI63hSA2sEuwR4/REgmlG2Y2EufiErdiLlM8I9UHNWF5KIQR
HdVea0C0iS8Pnx0Pk1m6C6R2z1PWGjrqk+3Xx/0PtgNqKQYJBZc76Ae0HlDNJEdKmZBRZzOftR7r
Fl3owOJq3U/S/s12p0GDN1XU+Sh1IL0IYmhfMYZ/w30x7bZ9IKLEHOcnbM3SxOrBIwTy/eOw0SfE
ziEArNirkWojKh6nPoQ5/n88MNL1aMYF8tMFFC1XsQs6KZwH/e/6vWQfl+1u0y5pyBYvH8/LoDkn
AZ5XwQeR4bQ+lf7HKa1s0sG6IYxN6J2gGoFVhfnyCePo9Jy+2FZUuPm6+XD73hWPcGqugSXfZPvl
ZLMvPGD2SZBUiiLclRlHHmTyRF7mr55FX+t1ptqnRY+W6J3QqQE/ZVUIeNTe3SyyhvB2XyJVl97V
enMPUMLdZzTjuz7S73vA5SyuEYpiQjKtO/OXIRxEEraYzz+vGmr1nbYsrryrtkxFBcsmCuujqVYR
1/UxbuhNOWC0cyHKqcyhT11zzZ7i7WDoVeePB3usOldneu7OhT8iWpm++UHzB3oFe++szvsoSVWh
nQJNY8pJG0KT8FCN+JYg1qQDRr+FG+ADDpAwSgol44CtEIeFNWaqsuo9x4wooFwg8QNeaml6IJhF
Zhmm53xMGif2v/SsoAK4O0xkAmv3kVusn/MRW6zwFbDjE3pCQGgUC3ir3Gq8G59WvS7mPXh2FPKw
rtbfrTQyqikA6898pBAP5+nP7roQE91iCn74UEDJanjxuHhumaPwknnuJLnTpsJ15y6Pq57NO8pv
vBa89z6mOHljmGe+FMdJ1gBwczxoovfyV/rVfVXQg9NUqC4U2DZ3Gjaov3vtJpr7G3kIuXgN/l3e
txI6kogJgTD9ADfrwY58qzaXraUDqLpxxZVVHepP+jrtHTbqArki3IOuFicP9J8gXrFd9uZCgDMp
QZMgDT2M4LNLHUifpLGFvcP7yJ8dTPXUHnRLADvoCyPJHPH0Ef6hW7SJPHmPoR/oUKRD+U44BY6U
tQX6qMjTEU90WXSiEe5ZBTkftEyLCkoKNTl7/D8b4ujuwLHt24rbO0X+F0H8yFVCBScKkcVy6544
4k+ainIxme9geTwnVg3WhsFePnmRbdBoOP0IxI64sBH8iEaZAOcpHb4qwZeuu6GukcAWKOVHYwKx
Xs43Xed7+tIad2fQoBjrO8i9Srx5kNaFmb4DOeTdeCWZQCoN8rp8+jTwr/Nj6MYF6nnUpg+Q56FT
t/R0KHAGiKO8tg7CYjz6moO7V0quPGv39GMZvpmPIMffN7V+Vhd9Uct53cNE2WB+XKZlwePtaBP1
7SFxejxDlbZq6MQw0+COwQR6nKuSIpvy0e2rY0h1AGdSX6RMkzDSw+oak2rFq1YpBoU1ymE8wRNa
nOtI9liIbPaw32ULWVyNwFHlNXy1d6x+XvI6dOR8hn3NZRysz9pyIZnPMb3yU5qP2pP0CgeD2JJT
4z0XNht4yL2IaDVYFsUGnOc7nKJUyR2Zcnw5uGQTRgxaaxdwWCg1mCiGUQfiLmEC0jdnCWrRazXA
MN7ovOYziZm2urOGpBWIVfRdEuWQk5WOhNvWx+//rOcMF/H8MXljokPTxATjn3IxxeA7G9Mcz6yR
WzfmHieM3tu+p+O+ij9tFdwVE2Fmxv1OsEFqrNHLo+kDXUDxqt7nxTVeBRCjHlAdIcdRpdYs2pn8
8QDPoWbBAhyk8OeDtLCEUjZz3+r80U4fq/I7ft/Rqi3Kelqe4U/0cnqsuwgG7+GzZqZb+nVVD1ph
Nxjd7pdsOvwgoxuy468fPGJzXb46Ie5WWd+thi2MMBhrgOYQ0OlY9Z7zGYXqzAkdnKY6R5nxIBTY
i9Y8bdRVN2b6eTbWpEn3moWPQSDHJ/CVIcP4wfUhTXjs2iho5C+hG7b6p3MgufV33qS+GFeRgDrw
3lSrfwm33wECQsYWawDvz/3wLlrlCIyGDrpOt73HqfdDqDHNe0sFPjagAMiVvuwLzR3zga48CovL
PjZQYwWFcccE3pHOrOU7NOzMNvE2CqyfOpbfRw4ixX/kE9FlFJg5Y347dJPh/NMt+6B2I1huj2UO
9eQxfmMexrPjMkbj0Lvb2BTGgpEI4Q7n3R9s+LBOgxbzOWw8PHhnbe4+c+Gw/HousmQMxVjSF7my
8pr74Z0S3TTOWkabLxkZKWZ8H1fHDlKydAj71x7jJftOzxqbILrwleFuUZ4QX72gY1touwYr2NLG
Zv2X2+k7yEC59f1zmegmtnuS7sdoGH923Lqf90STpl27LNt99DxKCQJ9qKEzvloygQ09w0j8I7Rz
/Ul7wp/WQnZNBanEM2hrZWVFwmOgmdfveUTxk3LWQ7IdLqDaC8PcU9c/VvlYp+NTBekcCko5EFa1
5dPRO/pGs2RprsADqxXksztV3+oJNfF3jRSPz/1knqTOUGdEGLsvIg5SPGl/dqnjBIY6wdSvmEgn
8W64a+Yv4TLcYrT48j/nFYMtrksTES2rDqcblU0Ts/2zBmnGBXiXHGCmbXsc7V7YPjLqw3v2M6FI
QTbZ4GxCxZLCX8WceVmuIHmrpNh3N6hYo8zsJiU60oeXM8DDnDWZ/voQnpgibHuS98Fo+0H9prmo
ENvIzt9n2e2PQnAS2pMpDPfoG0prNd/G7wDhLQbEsW68OGbThNmkdmTIpX8mmuIWx98RuZ3nEcj0
lUXvHx+K/qTurGE0i0dLOV+pgGUyo5BhtvlAv6EafZs6AjJvWMDmXP5e4VAe04RRk6GgevZs/XiH
F/p10AV2JM9ZmsN2yyAIVrwoa6DiFjaMtkAr3ZdylJGhIYBC1462GrvWN5iX4sZWfgStLRZdgcaH
UE0ehyK3TfCcAYMQfIZizNUTSxq/5hjrMxp5D2nxVzmMZ+Y7h8ba0XsfIAbTeb/hK2OnQaOE18fI
EDJMLIjUDaGpk5xcoSV2RBniCiFMKnRq6/4yHrfmTgSuZwOLpUSloIBHkcuKMYbJkyRyijLS1jrj
7RJZSDwXDLXYkb5/OhS9j5elzj9ImuCrj+eV54wJFiS4trFuMVdafOEZp+R7gnn8ClkG+i84w3C6
BOjGzkxwwI1/7SF0896Y/bPN5/MY9wj41bh340ogbPVXMKxxBCTUHVO43o12Ho937OyBB76nx/wV
GSfu1w83korC2P6B19onpWOQZ0lWfDeE/cAJUvnIboZmADEV7J+jpsNBRXM2pVBO4XTQTmN08gP/
RXqGYJKdVJr4JYScS6I65bxgcEEXSvXoEDpwTIwbTNhUeCNRXQtDG2wH6EBVWmw6zwtFDlcG346O
7aXnQ2DMUvCb3R3VDrpqJKWIPRfRVV1bKgZt65aDYnrHuZ3bk1lMNj/5oiIQ/t6Y0Xf8LJZRjccJ
ecdEa5nfOwp4HjwR0ka6WRYMmiGRBpcnzjH/cXRmS4pySxR+IiJAFOGWGRxQnL0xSssCRAZBEHn6
/uiIc/6u7q4uFdh7Z65cg6i/ClfhOBZztxLcV2/C+WUHwkJ3QjiKuI6lewoW+YYXwl9P12q6lh8O
s4ooIPgWIB+eS0/6uqG1rha5lwuOswxVirAAlflSqeWqNcZbpQiZwg5+ER92wB/pc/pq65eyyLGA
wFJyiMZgu5bTGakzMeh1YkUnFIXYwL0NBZs2ImXq71ykdmnkysj/U5N5xT65ca6KObYNnoST4du8
JEEv2dIv7z5lTXa1Xz88Gacd7HVWWrehhGqasEGZ/QEaqtJ5X5n131vDcxVwecqKxV0QEzsbkQZe
luwOl3U+ZjNBswN7GFcOV8YWpjbGzR/rlTPnSQJPOUccL2aL6ZcZiKXAv4jdsbyrvv6rWQ6JRfW5
GHvUuspl1kDargJ5K9BpgtaOvX5qtTzLsrj+PADRnDBzWiQSZrRzcsZjiUMFypPKL5DVPId2dQkE
GdLUjPVtyKc4w3XytgNHwWbIpYBIGyEi+p7NDYs6iE9DaTzFr7bYATqco/PDbGAE4QWMz1w88di9
RlYTu/LE+XBAGHEzQ3yIVV9+OVG2Aao9F+PCDlPYNCmF2sW4QYTLjsLTWR0ee0K0Kn4aoqOaWQqw
xWfyS4zMeM+ODE8cV/GCUgTUm43yVqfDdqzlTh8v6OgSiNBmPa+72bCY9dZ/meXXuFUz3bMndmCH
YfQgo8f/4ls9o3Gc4/ga6u3sfh+bQ8T8zwaHTqjdOBCpQcZMNnMVc7S6gwwkwb2kp8UWkdOKMhz+
HMOt75zl6jJBtjODMqo8cDQKd0IqdvdRYb+R6lCo717vgOt6WXnCy7mY96bz5WY1UG0qzS7GEHKu
2sXo9GdtbMGW17Li4L7WbiaQRm3JrKHIyDBOtJEljH+QT+LJlso2BSkmBrMHN0YYM0Fp7qlPqZr4
2x7hhIMLbYGZXuJrgLawWSwN4iLyqSEnnDaIdWPhCASTyBeLnw6Gm6l84NykqgXJxbpwX9ItDrXf
6Xz8Dpp2oQh6uuNf4+EA3+9h8VCoY5N/EP9+qDTMt8zCn9+hVrb6xNI6tkck4ofV7RXdvjhiYTmp
N0cIogDwB27MArJYvdteVurqYjJjJdWjtO7OZzoPNUtBzV3WS7wwGYO5/ZKmWjYqa0qZpY807O16
TEBQ1MxzKlt4RvNifCstoKcpcXTOKhOc24Ry2ECdfYduBRdKn7jbLd4QQTiaWgJsxyqxO/19CEMU
msX9sqIxAPNYb8FutplVG2Jn8CBvupdVnDF5TvyadufhEI2J6SCXFLHtrIOGwI3hIoBrW31pFeAt
s+/U6tVTSlsiu42g39+YtJhP1jrMU6xv+QiAZYcUyPoytl5OAidrFnz4lcsf2wNLDVaa2nis1NJq
BBhlgsqSN/ALQinIyUhWkdksIs1qdllpb4MSXPjcxUuG5bvXmVW4RWQ3mG2XMI1xMVlw68gQob8k
TWPFqOeFG4dewxzYXfHEzIDHwW33WmsHwZmAJB5wuJMRRDwjHS3Obe1hVg1MD+HM6ufND6Tfyuu+
Bw3Z1mDPKMpOTuOOHaJswmr+OQ8xV0zPpopDP/GyBBLuWrNOQU/psujDwZOJP7SqiUf83/aS7rfQ
XRk38kALEjEibJVk4dlbbzAcaA9ov0HUT+FWaa0wRFwb6Vv11EH0MSZTHly1sAVr/OGrizTT0jXv
vzDhinE3FSr1bpXmZqdYTEdUc0REjt7jk2w8NG/SOBReigNnjBBago3x8IfUADPedP/7xh2hecPV
NY/HhgGuOQkwjjD6+EEzQkDMlPEIu302sRXi4Jmmilw4MeeFMPaYwfJ7mCL5svonZXFiG07eRRoU
6T76LPrh6OFsiOAZCOpJleyqN9mkv1RY9ONQcq/d4XOv3lgwMHUVdyMN2aHJqicFg1pDcwBzujd7
pmF//TxmQZgaTnHlMgHLTJorxpTVViSLlpJz3RTsuzynNaoNdLMjM669j4hpbFhjJ8Qqs6R5+5sx
VKF0z+Ce4oXhdlP/RctDWY7+ZNcybGIdCNF8RLUYkWrFCWNGiat2oBf0TUa//aC2IYXA6oFa8dvy
atKZwEQX0SFmp/hjr8HHiMs0vhziJPzknJOOiq8YaaRMIieonJeibD/Q2/RO0TvZk9Nv/mThlgTt
kZAm6TUekqWL5zs85q9jF84zEFECPex6BzEPK1bssdnBtMkiDrpD78JwZqfl6PmQdZPDhiBw48YA
+x07heynzLoyA6/LNsedN1+Vv51s9vPXcjJj1v/yFZ4NOgwg0gAQaDJxpBn292ys05E1xudpk6zl
6wRjdgaYjUa2gvUAypfNN948eB1hXAidrhUEMJrTKD90ollAEj1MMEK3C9SPF7sMas2aKOiWAbX0
moqhZ+Y82guMLMni2IDV4eUcindUzthDOckBwE+ZmmmI104eO1/Y39EKXnbVGg/2ddFkLYpPR+Yc
+C6mNR+Ugtt8/47JABANkeOYfpVBeBvEnS2pPpDGCJBGwT5n8e0WMs6sI+yX0kC7XqYrOVs/aifC
EbENpmQZgXgOVIVc9aeoJYE9rPwkKfeydcAlpxn6BpQGNnfkMxw8l9V02ZzQWn9WsexBoOzD7PhJ
CI35fc5UwLxXHWj1Eh/151CESQYO+5eVhjGfq9KDWz1RcsPx+CBa68CjCI/1g0DNem643RcAZ6YM
xHMsLmB8DB4+UwxUW80UL668bCI2horVmn/NqPNfQCIcxh9WpnoSc7v9okX2NBxX8AJLp4S5QneI
MZd/bhDsjsfW+3tu8XVhIPL8/DxZN2DpAtAtqRhsVPR3o712ls4Je+ysdJmaE1AAIfeLn8mq83NG
RWNLZhLKgLkn+I4B5+DLMIGNApDGnPXtiMHg5CpaHZYGpZ4t2NuTc+aI6FUn+I7PqD7k2GYMD4T1
KFz8KVIWEKczRM/HKmrM+1vi4BqNZhKI4Zw1Ub2sTDG27fWaLbAcyRZOwgy5WX4+C7zjp9RQ6VK6
DsUBL7XmP/YwEUidC9oA7I9xYaI1eejb4f9xaZKghzmKGrncGcrIb8F5Cd1J2cK2KniusXZYCc7T
/Q5K/DHoGEtmyOpEEcqSdGCtVYpBpBy0voii0C4XJJASE+bRTAmn8o4JlnCqJ0HGXGRyeMYY2WyY
KXaEv2KbQLoR3GXiKOQNPDl8unyIc1Dqqh1dNFgFEzqi8jLSJLArcJwRrJsEtp5yfPbkAnRfS9X0
UeNM//rOrGXz1eLJbxkHQ+kOFTMg7u2SVrPpNlTKsaGfaBataX4vQCJ7/8I4JrUjIMcUv3nNVLZt
YxfyoYEvhCMefO8rdlIdIVz8rnWT0Qw3LT3BhYvsvImTtYE0TzuT8hXftnn8wtq6hDJiU3p9CnsM
F+0EjgioCxr4GUQoD5xcZpROcNczfJzgf99eym0UER/A/kRgsLQiTuiJg52ipxS3e6AImPaR9Rwe
RubCor1E5hoZ8y/GELvn7A37yZswpMPDAYVvYU0HCkODrT0DxYku3OWwo4PkcXPShzOmH0+9fpnh
IRfCToJSRfHzsJln06pKaHNga8KR8TERggl5cbuZBpGIS0Unn3kRNFlQLbadLpg+nRHlyAcsN+iF
o4gwaAqdEV7owHghmhtYdRibVzQqhzRdQkmnKE7uET4VxbxhCoO1Enf6HbyK+QMzLRXPBl/ubq/H
ctLNRfA74WtKMuYjJzl3tQmQGERa7DfbXwGdjzDdqjHzKXqhKaQsodm/kc7yDEq5/8g8ZTKv2auS
akqwk/euwyQPtMSL9wXjRu63XIff2qd1UC5+MXWf0mlw+UxaPCfpmpQAyyFSiTrVUCBKt+Uqp4zL
LZiO4pzJbqghrqZPhYO7+upLbg6eLWxlY1RxJoKBJSY7bwozcFToICiYVMgE++iiF+3gllEy5oGz
YMvG11QDGJBUtzk+/7SbmYPLCwPWhq0CUQy2v3B5Adxl43P6MEKFU0yoHlQEhmjfsLwWhU3HIeOD
BBkZnQykWcwIBVhylsIg+WO8WpfyFMkTNjoqEzqL9d1eJfAhqTDHuOJQKyMyvYv8MTvG1ynZXTDv
wvAG3fl/PiQ/lJO1xtKbcpRdicK4hsJHjhuzDYZ1ZhEzyodZQDf0QIeUDO0k8C0WPWOTrbjEf6ux
I1zt1OHN8oBADE7v5aGJ3GyXLng6NwrdVrbjeWETEoEEYvs5wWnIiSmHRb2HHSl4319sftAnMIr6
E/afxJGgHIh6wOU1sQWzkoVg6WzHpCGbPQutNDnCZezjFAsA4wJjF/rmxaQ5SggYjH16GVAVeOQF
hiyufDEkCPZ0rUip8SIic7KwiVv5ntrSeTPTwIaURxvzIgD/Ay3xWlvSzgpYNAjD2+QSJ7vYLnAt
Mot7ZLEHXEAKkGDp783UJVhDVU2OYSrk+H/IDDvyBOvvnPAKhQ9AGZDBXhwqLIkvqF2CfAPCku24
muqJq/7cYBtOU78SwmzH+2a14uNjdf739vwrXfU3a3E9Z/lrT0uUdPH3xQEDDgLRkNw6K/4CQOvY
kk0W402/vPxOLPyTmP3zXE5RkIPF9+w7Np5PYs2CQ8fqsgZgRsAl478pAj8WzxHS7gSoBa9GqFcT
m32JFC9+az1+sIlqjvGP8DRx72pftw6L8J/pWhnsoLR81TMyfP+MRzSHudOMrQltHgPrb0cx6gi7
THXg/MPRrWIDphJM8+mZzQ3fy79Evejv0RZM9nsrJX9KdhMoFN8JU2AHPXgcyIMv1cv82CJLxYbe
BVcG313NKQZfjjnnww9prdboSH7K5vJy+XsKzIO8HHmTM4CMRyTLLF1EDuQKv1g1msO0n2uC1dEY
TiITFOr7gXfNcq2YlbGFVPolaOZl2J6bLSlvOEYFzz20wkA8ZjDAcF/ewlXRX7CxmdGz9fb4rvDP
v7BzGg8F7g40FkH3VCCuHF4Ofkk6P68zq9r+zHFF9civPo9hH23qq7ZtQX1qCDFMD/l38a64Yom0
7YPR+vUnBBdHtOo1pnZEQLnjP7qAxzC/pO4BsfYYOKdLfAvdi6Oux2sRGjRbpqvNp9N9SsG2gopR
3hQVJzVsR3vqptmXDwlfe41G8XJiwpYuOPcXZaBCmEZcvurm6fLhoR2bKcvcSYMRdSPzJZ9g5nw3
OcULAIXFaI3Aqb+BL0akLx2lIEOZjUWuGPYkZfV2+QhfuTU+YxgBX6x1BP/Fs6/YmK7yJRhoZDNO
bE+Z6EQHNfcvmStt5KA/vuAk30aVDfVVOSs7XGhHpYOk7dmcuCq/SvjYxevm+rpmmNrmWGIyWGK0
GgVkjM9YFrcKyJf9zsIdHt41N2fqHMIUROewHEyVS+Pna9d2zoAGflVynkvQlx8EuFufG45v3tgW
HAqAeX3r0TZguL7pmx37djTHjeuFSSLc5bGdpTb/fLSZWpOlQtYDoD2k+NyC/M2IsaYGIHnN/qB8
Z4oGk2MwjGng58O8KtcyFtbRKTkRoTiryIC5Q6yAus1ceLpND1jjEErCd02GAc/jPOgJ6GFm+WuO
rgF89jtPN/Rc68ZTqRyOIuxoE33NQgB1GGIemMlD94cRJaySTUq0PZNh/CTucNNgjDD96RcDqwb3
ceRIip3UpvCEKaenq9htgvI8XN7iivwZ4D3Hjh7SIxyl2YPI+oHYqsASAWWWMYKSLCIJeXH21GvL
d8DbWuU+gpVgyhsqhjd/boKOSpCD9MJCA1Uys9YHgl+TAmpAXMdjY4UHBlw4XghVJZeidGCT4d9p
XSZWjP/625MW+braUWsegMO/+CC4VeQ+hFAFDRVmzAyf689v9ltRFmDmjfPpxQHcZqrVrASiyqVF
vSVDcYNQA5sTsupxQHbxewmke+UXQHHH91LRnBe23pCrVOO9JzBQdaESURmgkWAsrFOJ9dZf1JuT
U3EFD4cU3z3DqJrhiduM7c8XJA5RwUBifyBlb0/CL4OKCxIel7nBhORepL0jyHjlolpXPukohrrk
uQW9fzjSAm7a8ncIr3muyY8EgCAgDAfKyux+MjxbloB5WGnhvnccjI1YjiOe9dc89aDirxC69mHi
Jdv2D6UFfsg/PBOincIaEu1nCBvResDT1XG2WRUzYVsh+HZG1ycDug2PAzfnkxkXDFRVU4uBCRcS
KbB4gkBMxQgLcw1y095WiXqNi4mqrCAl+BIWgWy1f/Gy4hyofopVvUrglCYWblak7a5EG2aDXeHL
B5SVGk2K3Q0RsxhN6nif08yDIJvwgCa/PGcGjbVXQYgG3tCpzcbBCY+vgVqE/KQ2v97byQ6/JH6i
NRWWbwI+1mOuFWHnxTLCqxSsGdLG1NTWHbi180Xk9JrDy7HiM4xZuLhteDlOU3c4EFN3AKC38p4p
1bJe4W+1+x4GA5IavxqmqMeYuj+H5WLSXEp/6e9oznsx4aNhcfT5z+MYY5n5GXhU1R29h/+Zp1ue
GchtUH48EIN83+4JzHWLK1wnY7IeHStLVTzIZLSYsrNUwqdDiZ/A/4T81TB8yzbd7guHFiJtfa3w
0lWpXxnvGw/BVaip8E7ga4wD6MZ29F1jRNXsfwfIn6iDGaInE9gMCCwIjWMFsCCa0owkHIWZ2A4M
Q8bNHEXtPqZUhFL8dt+hFhmYGowhWv1SH5AHinDo7/O24gi2Eave4YvLsd7KoCJYa3+QFHEkwNIf
XOvFA9Ou08QcNEmvUy7ipwJP8+sKsPwlj4CR5GcSxPOXO2ZTuIpX+sISQgawS2nSBHKmMOt63GGY
TQS0UjB11o+zwsZrVwsCmN8Lxl3dE8dkXft7hzWxk3SnsorPAjPOd4JaprpzA5CwCR/voVnvxXus
j2eVP923yzdxQ79FTPiCRVv52mL+C6cQRhjEr8rYwMW8ls7r1Fm3aJ272bxbd8aEE2mHPaxRHDVr
CJY3SkiHNNY+9MqlYtRGO8vu1LrTcLytLB6w7fTnwRzCSCLnSWCnM+QNMGdQ5x/UUY1JS3Yo3c6H
KgWzGBNGmyVWwj7QNUszRA9OOTb5YbojkZCetDpUOOFAUY082pVV4dU2zTaxFn34kmcCZSiiuV06
S2fdBiiPP6Bav9IKAAMUiKUxwWzuhBBh0gydLZ1l5+IcB3GgrqoDtXTyMRLqR4YeRFZrswLIXLLp
/5J7yzPDHAEnc70MAAXBM0EakvP7oNC2ev2sdrC9xKtfGun2eP+8CbFThy30V+7skrSqAg8EyFhE
h0D7A8oQhx/1HKwvzc/9tWt2nXfBXiEoOqPAmnsg5GhYAiLPIaaWOCN5/v5V/96/4GfVafB7vdC8
3HsGeAfhKpdkr2LxYGsHIppC2RZ95EuId5Q/UDTVT2cJUP8DhG4wOJhP4XQP+LQPpQ3B8MKL4TU4
9YKOH1U7S0gdfGQ1LvdvuY3CYpm61YZSHkgaabmWDUFUqEvwYBhZ7fUZFOvP8r1985KUhThfUGiR
Wgue+0Xu8/9GxMf3BnCACh7g4SWROUXPFmG+AEb1H74FXEHV0htA1gQYEJCp2BKsNkBo0lAeXn+7
nJ/eyKghtPjcOvhQ8KCYBzIiMQkhygDkI592IWGk7haDOy+yY1y+Nu1K/FHRinBskcVgPuf1y7gA
drPFyMh+3l6F1W1yVj0tjNYYT88Ip9OfW9FHNQvhk7Xwmk22sJ0XvR2fEEsdRajD9mWPt/1WomK2
QBszt1xlFJginPghHy9p5u+5sHmjfmWqaj43DXOiE5lLqvHaZ+EDO1wyl3CjAF5gDb3GIDz6xc9+
xmsG15BrO1Oea1dxuB9ca9IwnwE/ots+f1EC26DsnYHyHDCG+cDsQyQXK26m7IvwOUZwJM3oMIEm
tTnwTVMO04gxIecb+fB2hZ/iiJtwaXVs1TvQR+8V8nIjK51NZq+7TCAZwi0kZZMjsXuwE34ZytGi
9Gazx/SE+S4QovoXyzq+acGASSY2b6Viv1lNE31iT+Yqe9DhwR+4ucsdsZR7tfncJ4eXr8UW6Yp7
9FG1rvxN7c7NUF4uCv+LO7IxmWv0Ae5/M2OT7KhZd0jWRJsNN2hd7MBBJaSh53oxmfVe66UhY+b0
SdZitu6G/pVHK/IfQcZgAvWU33oxLrwbmCH34l4vSvvt4YCebwHAZs0uH4Qsk1kye7a+NP84jL1U
OlLNll8+4wHa/XLDxy5a80PL6EYWc5ghHO1hZyRykclF7+gVy3g1xg8w5lmBPm4RcuxrMNhVEuMM
NC4LEAblVDP5D59sbgeIH4yW0y9zTxvz5mHNlfYEZds8U4+vEE4PxbgRzQgE+4lq5PYZyRmItzeN
NTYgCywFawvPCDBYWaWL/lA7zZKAyJFVO1SNBiiDQ5rbAbyMtuo/ggfWXOxUoObE+rLF1Etm9RVR
N/LmS7AV1SaDLYMgVzYz2b10ZuoP6aleOxNCyYWlTM5IvWDItU1dtEOD/Cfe4BsBHAIEDvCAHpU5
IEDH+xBvmBKQCMcm2NHarB4n9Q9xkPVFfHZZDXFf0bw4ing4zTT8KQTygcSd5F4Gf5f20B3kA5OP
fFNuxhYGJp4WYKc4pLQ9V8wpF9IVE2ompUM+XDt7mtGAByMhlGfT3gQ1LxbJQl4Wt8fheR2f0sXA
r2Zvq4hhK5YMF4iqOcZ8xsIR8O2GTW0r0MQJjIMI3s56hlZAq2a8IowzXrWeBl2S1LRDtpMQj+xa
d4qNRLLOzSIkTPixYSDXzSQX3wcj2okrzXrYxRplFlDob72eMKJ5u8z8Hjz9e3ExPRSpUwMofTBD
dr90kp07Sp30uSS8ZYzEH1eXEMBQZcsBgtrwPJDGG34sYdMzYsyD1JpARdULP/GBQx62Zr+3zY98
rPeAhtxrAg7mIuXx35c9QMFx0GDCw/RPM8Y7DJyVIOq8MVBXhXWaXgrQSMvEUjuXxxuECHSLXE34
yyATnFTM3SYWQlFv4mayHy0nm6dXem+vWXYVruCmSEm3gUnKBR78OKOQ3gMLVJcpTWmTtjwIhuGm
6BlBx8xvPoznVYDgIeVcjxsOncexhx92i2+pZkWKWZ0wmOECZpwZHXDmmm10wvYBJZAjZMHB0KgG
HPBZfqp4I+X8cfEVfJ8XMZ7LDkRi5Vz8STfcXX4i9+WrezZxwooRQj5t8f5dvlfQQUkidtSFfAPr
x3w7W7Y2CsKRD3EbwSpUdKqXfY4dPhLabYklEggCbY7+CEYc/z78S5AMCiYn8193YQkTyEOhZ+B+
4nbbZjBmYUOPOGTB9GCPwkwlozlzIks2cy/3RhY0hvdmfH9u+tk0LBxghH7eElD45D6yJh/U76Bp
DLVN4QYJfrQTrfFwdCesMU4p+U0GNpOdZRtgeei1rsCJXawx4ya5YM1unK/Sn1SZacQ8NE4RYrxt
guYCAeEn5VBH/r1XhQEYa+MoHLXeeyWbERUcRB3ZGEDM3LwjaTdobk3hLq5GmEYRnEns+7JwmM+Y
yRzQnsZJWDR2z16rox+wOX3X9QkCjwWo5o0+VG4oryn+eOIup0rF1P0yF9OrlnnjZJUVMGxlN/m4
4CsD88NFagILdKhdhOv0ML0yUovWyZnzgCIeCsmN8GPmUCaJgbv6fhkCoQOOzPLKeg/fG+gGGZtf
6muwtNm3BqieWQP1IDmSBfADzdpNAnMAjv4VrvjUd6ZKi8LuONpL+l327ywuG/7IguKOH/LfNLzY
sbhBGFcqEVsXVO4MXJCMwHPjuU+NeMNe2R0kak2QgoYT+sszxRmcnKmI6vNzczlNl/JyulNJjpgj
mgolH5r5WTWjxa3Fok8nubvgh7rSLHNKeA8w1q2C5BQ9Oyt/lEnbbvhgj98vn+hP22SK/Tz1CMN6
ewRRIHVwXbfhWxL/FXnseNiTgRJwDfeMVoDiwZy5SIU8+HPDWFJAPYmderK95aNVYoHNBaJN9jcf
rGJsT9XIqlVP0iFVTJHa1yivQsh5wrjQFpbR+sPIdp36ygrBOq1B8HKgvqB3mxqD3qv23vu3NaLa
/6CEy0Pqd7r+3cjV/GqPYpVai3aTM3GbLIaNu8d8eUVYOjsnsy2dlHGCLIcYVmac6JU1Pd6qzpgT
TeY2GivZ0QxlNfxDpvyTIW40thMmObIzdZTbYJgg4+38sUGwQ8F6mspdSyBRvJjc+Z9jcRz/9kMH
zd+Me4O/Gv8QAkSL4VE1whLCaH+umAK7T2pd9lGns3jg6HGqEVAwpJgOrjwM5vyPw7y8hblxMUVP
Y3frqZkK46Zu4mX0C1Jar4BhPnOKQx8GD9sdS+EKleyNg/BW2jEFiRKd0+8BiRyRDe3qjm5Bb4PS
ps8/MHRdReuJ+zhqs3wT4XI2WUbWVTQwrqCcASyDGKTyTiED2Az6lq8fcTdu51WQB49NeyCxAm5L
tYEzwxPovV389M1ipDMRrOdKkM5H2w4EBB0ztxCUP9KnS9QFFPPQm5rxUuXVn+Z0NuahGIiSxKpk
1P2Z/9bs/toeoJSsOtFAxUjzAzJZLSI7wjaB+bw+eGfHzCTkZbKjrkc16iaLyzwGsqRVu8zHKy0s
dsVAXB8KRQrH03DOLMdGO+bwTbjFyAKdMa4d+U9LqoS2zO7JQlyVlowdyIvy9RcIx/4ZkgsJHmNR
qTZYCpOPTebVXmcVpNRBw2PBokDA34bKYfEeVp0hEm3P6MEpww9EuLePUx8e6yN39yFA3L68UW6C
ivA/KfGIyqL9q+CJw2/wJQfjDIUh3y3fM84maeGLX/y7NB+VLbzshiwaAkmz+Te3S6zo0Obn+P+d
R28zuRe7i8mFfrZ39fSfowZjjYk0BweP8stYRMTk5vYQtJvtHpvHhmbA1Cx4i9An3JdT2oQiRFaA
MhansItDmbHOg5zlPybIFyt+ZY+ExMKMa9GtRyvV610Gr4xqcTDn5NZkIw1lE0E1fDSBhYIRi8VR
Rcr2qsViQdrGt2xND5U6UigvRkFtfo5CR7yLEceGmmArQ5aQgRCIedXjSjSMSbLqDM3eInWm1KUg
m3yKakM7LbuUOjOMDH+nS5IW2HJoWETrklkflntiYB8VMQYMqbyMFQmQv685TiY5alr8pzqDmQGP
yMDroyMlFveJSRfPy7D9jjw5rA7KKj5eeP4XNDGkytKpshaXcIOaNWA/ZDNYrrgeFpQwKjpVnDRo
aZjwq3tSdj7D+/w6zOvS/z/wcWUojRej/lxBRIMfx8mHTJ5UDRM+1j7+mYb99e1OGaHAvbQO499o
wYDOItyFswdtEc8pKQyckY1dzph4gUPwkC3z2Ti4uJ/TZbqfUnE+eGXGbmuOLv1DgnlNbVk7VLF6
4n4QyzMd4+bw5smpoAOg0X+vmE6B7JUPcvnSfbHHM8N/mrzxB7ZzE4pkyIImc/JFa/Q+qYrM4Pkx
wwvkK9QGTG0NONCU7/S6PCWciQwSXPif2s9AtLqy6dkNZhDiHy4PeAMSC7QimPj42VNncKvwUjHf
V3gNXE9owsawWDq/8/mMqCXBYqz6YY5OVHZDE0K3TrHDHodpXczHQo/AMZYZtxa64gXy2Yh3Q6Sb
Hg/kzal9pZBCmRmbmLBRdgyP02g3mSd8BTVjQIWGfeWGx6sL9t0bavBh90Ldog+vL56Y1nD1h9Of
Uf1wvzHZQwDFUZbg5K8Etdfus1WlSwaaZgYOzNbReRZbcFV+MAFh3OapLxnlT4Q3I99CW0rnng7u
h3zJdzQAoY+ZvG95JIall/qFoTBztZEww3wF3eIlacOh/QcQFyewAWB9fK2aQt747Bl+s0l/9iAU
XIyexUEl58GU31H3lQC754n73uD/CM6oSzReuHlhwDIcCcPrMV/ihIbcZkR3mrXhUw0UlYEliSmS
N3x0TnZuK+3FBj4Ds1su/2xykOgxMyfju1IDtjMfo+dXrIAkYQbgBH6OJ4WhwuZj3GGVvKP4wop+
ILYyPyGtUciyQUNHJcJLqnNHR+5ALOl0z8Rfcp4zNhiwAmUOWgB6dAblYleDFYr3ITYjDuB9MNc1
4w6veotonBxgOLle6NT2StXbP2eur6Qwd+eO5nwY/cF1kbn8ymas3yBZCC48SIEI+/o9L6CH6+f0
bWeCB7ftecN2FUreEymubE4O3CjKkCZIfDh+pelttVAwxquBkhzb25fjoVp3Vrwlq7XQanQ/sAVQ
zOhzdMT3Vr9L4cGprAP8JijT+qoZ8yGk64NZEAQgWrERg2q2Kr3q/1OfqfqxNpV4wsJ7YXg2849Z
4HH6e+GdwphhpRE588oafLOt+P8Ek22vMufzUl1qP3ekASD7NP8s4YFTqC/Sn8WCQpF14wlc/M5n
j6jwEIE47/JSJuN/bibbzBMZ8wRVmTe8Id7ki1UCF5Tllg1vctsdACI/1kAFBPDi4VBO9wctBoJy
o70OCIU0uoLuLcKLt4LwfdDnLUnNfGpQ9IYvqFGWPhuN/od4+KtXC3+kLxsKvtpudygtgLyrBcZ7
iM3Qk4OnMzXwKZmRK/28tj/ksRFnUcAH3Lg7JiM1BcLXlxbMpGAZGD8wWQbMfIl26hGSV3KwaBym
VmRthYOMZeY9dXjAbwcFafGR9pDelcFWqR9uzs2jAIOJaYaYqDm9b/WFs2tJXFimrbEcNgOH0w6W
E2iMBJxKUPqpGxtXlhr0e1bIVqYQYoHQzpbj+2Rk2R9QcINOLVQ8BWNO/c7t7Jrl1AWe0Smwzzad
3ZXLigGqHn6DFT0JKRcbjC/v9/xwn1q3xm6Oc1FD7AMhTvtt8nk1K5Nggv01hsYfC6oOOavYluj4
McoGnCqqCfMhOCquZXCvBmThcsIB5sWTYiZ0lbnZDvxk6hQHvgNcnQGExR8INHDgmtOLXPBMnB7g
jFCn9uYZ386RqemKj3mIbcusBnKVlPokNq4i2snlPtSTRsiurIcsQ/SXBh8p8eFiwDWMxssKC4rh
N3nADYCRAvMpTrayQjYkQc0j97KNVTtBU8v2DfdJHMLk4XwXxp2qDaS1oddR/CEvaQsOOatjX+yP
mqjLFztJ1lcmGfAzWB6wPqZW+1xkMOlbLzPuLCkQTqjvs3uKxt6Je/OOOn9unB5ub6WLcFs720jv
CGSLGfc6j9chTLCiw6oT+04vONuwlo9BAEt6xKF9PefbV4jnF/3zYNTJHxNcPyzcnsYFvdKDHeiD
4TXVfXBGPL6QzZatX59Q9E0o3YJAnsF+1LctZ2DEcD9aE/UDr1szMhdgH56M7LKJb6/nanvOB464
bJ8R484n2DSdpcZnC59fJUKpofIYQQTSqr+WvCPVmCQhESYejDzGiBNTuMJw7rbaIZBM2jA0Yy0e
6saVJopEt5cVgK3pGlIV44xpGnfC+gLGEdqoGecAWg9Hh6TbUGLt/FeGwskjm3LJnrNJSxIPvrTN
UGYxmhzeoWSC+9Z4wi1GlJLgvPq5G/bUZaHPUK9n+vH1g1+WFAA+D4++NriV/v94WdhfACM0jB9w
FgqCfMXf0ytxoI0F6/jwBgPHitgVc6qXGD1ZcBqwbgUgodPDEcN+E/Pys4jh9C1fufP//RS8wjl/
8/CWmd160P7xPjswnMn5PGDdXE/ac6/Qz4QBdiZdXfK2z1iISVg2myiXsDMmZbEmEP18xXrL2g4z
pu3AvKLSuw+2zVQc5NzRdnNZHrHTmYLgj33ez9RtLPnqTGGX4pmdTBGAV7SL86mztFC2Dh24yUAA
AXuL1EF/G23o94r+s+MRR10GxDwEFIAsWrt/JJ3XkupIFkW/iAhAgOA1UykvIQMIeCEwhbcCIeDr
e+Xt6ImJnjt1qygpzTn7bIMkcRD3IeD3xA4L8kl5znFlMmvCBCcw4zSlyg/7WphnFXBjPnK2GOCo
0a+cePEpUA0WJrL1PtdkBxEB+VilfTvboGwwipDhDHzfwDSIn4Vei8lwcvHqllXzTxy30cY5CsC0
KMIrTAyB/1DS8dZGlKBDRdTMGec7hEVLvjtGoeG6HFiDMoSQBTcIVrm8OLooa+J4Jl6Enumwb9ph
ukTKo0G084DTtxemXz3vOUOp41ewOl5qYdMszAdxO3lg9UsPgwmffUp60+bQzF4Y9RVGxtfLm3dK
PnpMJ1+re7EI74UZ4yLUs2BJ6CLM5PYD3Kfj8SDwvR+ATLu5bvgrTKJQA7qvFbKbY3EkMvUdfTcD
LFP/Ua8ZllAq1/GpKTWamryG9+EuLfnraTVuCc7bm4OhjtctIMLPewmofA+9SpMdDjMHKijGQPHd
qy8WFJ477K0Rprf4uMEeNxk6j5C2d5ZUMb1lZ8wFgf6lc7L6mp2HmM356ja1plYh1U4CLzMKMJCz
H2xaCsqzJ7MeGG6iaSo6NR4OzT8kv9kLv0ZMJ/Hvy9rJsejgIUWTA1MP26Mt9iskor5zpGzRx6XZ
LRmg0ngSH9aZvraDMTQuYDJoOaDFI+aJHOY8eO5yPRxprDgaAPNcmFoZjWkHRVVDJUgeKH3JPl1f
ds53enq6DMqtVgHnTrVkTggp5IYyHjjXiTlv5jui3aF70uzl8CyPcXtNgDyWKQ/SxHYhfDE4r2Ti
2o/pvqiTijksKLAqVXPaG3bnjUmfevuPfHEf9M8ZKGD/rjJSVreJCQ3O5aBL/m7TmpySCl3GhR79
lryzA2r7p2VS8EErQzNNrGxuUL0wPxiaf3uUN0D0T9w1X5P2er98fO1jX/vrdB2ypW1zgOcOS501
S6Ip8vVuiowWD0wUKOs9RntfeWI6PEgX9r8mDKjca8UkyWCJMpBcQ+iXrkV7BH3yuaa3Hbzsw2Cv
WaXw0W9QVo+WQdhqpdn0N6onrQVLjy1wXRrrAdYRARxO4xOy9hYJpFJcou+l8/079FXjIjCwhzxA
4AAvGmc49aaPaavv1/k18E88gNJRGXx9lC7m6viwypw2gGEFdfpA6unZnThqAWTeb6cae965Hb+T
wu3S7nsNF5OC99q4Ra1hF2CPZU+5MLzFzFk95osL5+NdmSP/7Mvks8b5b299aEMy5E/0l+3pd95c
/jydYct85J3f8f7PBiCtr1SrI8ZcQPd9gKyhMzHAUK4OPg3kEeBYD2IP4e273GH+9cC5jnH5eD9l
ilJ/rPemJKXzj4tme1kSUzobhO24E50mbf8X9idvRnLwkjUPtRtDAobMZHM4FK8AN63R70YWc/Ch
u7+L1t4uDbdTRfuuc+0gXeE/C1QXiO44L8AX9ive0XkFZZeMY9SCnCv4ePdrsTOQiNpsgn5oxv3N
rzfCE6Wl/Yf+HYc3QJG3BU18v+3tYxAMwNDWvYCM3fw4ndm7oCwaZKW7awgjBSMyU4hQm6cNPIz7
zvgC9YbGaGDD+6VxPTDI4Hw7iDYtcdhlag7+jrAtNvAtQyvEplnxlS24c9RTb5vBOQcCpzl2Te7R
UJXDWMrg01M+3S1efIv6PDx1fFbwmGEabmdl/KW43UBk3ba3zJZxoSAlV5HbHs9hGXbkwp9/mahY
wx+qPoy26Hbogq0VzHv9ARhy6CptfgKlBD45MvH6RrSU6HQ+Ave2MteEZdYAspg/Ul6xqmJd/+Mv
u5TKsISZ85ODsPMYm2rkt/kQqy99/Yzyija+f3I5hUuv+8SD/I4P6QA1h1cpk+KAAmKvLlX4VfWS
aa4c3f6owhur+3B0Qz7o7BeqpFcs/phroQGgg6GUfOn7u8XHAc3hB0J3deq5Vhbqfyi5w99Ty1mN
b9QEW/hloZh9trO2bfizojFmcPOYnkW8vNnjD2copoWEQFStsGkuO3guQqFcSGfdmKzZyyghkEH+
HS2t+aU7j3uIkyT7/M2Ng2CdDm9fJRlsFeZp3vC9GV58yucz5u0d3ipHLtBdjxpn+MiGA8EQVKPH
FOvAJf/mwt+/ESOmmxxSbnojFJd9uhcKFDMwilVPRve96vBSu3s1v9bOLrhitgIo0uBepKsDHwA0
AydwmzgWzbD+/x8Q0h1m9qRb53ySGU0T6DxzZyhw8g6j1b9R/N7uVLoUWNWkh28ZU9w9qDi8Ct3P
NPFsDkGEHJZEYOth77ztTErwd7XZ5SnEEyyetjrda3K3gi5j4Je1A+tlEVPf8XtGveXPasoPx3jW
3TmUbqO9zV5F6tcB57hQXeLMpceERG6JzoSKewS7oHJG2MeyQO8WWpCLurgrqAjSYyRPD2Wqg+xG
RoTDPBV1BnzB88V3H0k27VjAG6p4D3hmZ2WQEB57OQQlUydMD7Uay171D+AmNArDuc74m8/fIxRt
q87yumGqg72mIYaNAjNechaAUXOoJ+DbV+/cCKpb+O0A9TocIg3MmdhBjBkBt/RavOsRQ0Myya7p
XgvdhP9dIvpwh2abpuEb64bKaXtvre5CHU2LDRUCRr7IsjVK4zdYEdNgRLU7vhxUVbWv8FEYthBY
CC0DbAyCD/a6V4jo8oV//Ec9PhDPXdbQsedVGbDCQLD6aBzwHaEop8376ZzVtqKcpgbXulkfPN95
+85uRA0IPsS6QLVO2IfO+uDVGBYCV/0iwEE0QIu1afyDU5tV9jlI/hp8tcZNRJ0UUP5CpYnjYLjs
kIye8+LzX5mzAFoLYyQZaJdn8ReUYMZIzQSnXWZOBTBGbyKf0Wj18Vq6VYXbwPRkTOfmMzEdIWrH
FmOG0pzPp0MxHjxImlte8cXxGH08xWoAYPXJW6OdiU2128Pv5yiGg9WwBT0JQvjV1kbETwurpqa8
f5Lzx0ag/PfO60syNFf4r+vJdffmNWuGDECcuDQHrUD3qvV4dL1ygMEAb7m2AOqgLlA+SgDRXrXf
SReLcNzX2iWJJHfZ7kXwtF1SK+iyPx5uMydD9ZshXrWXc9YYhD6ZoNTHFETYPQ/8223UpKzqprU2
2F5wMaOcs9r528dcxv7gbQ0wjDWydtm7Y8sampK30N70W8689IacZvpE0WgNnt1XsEs6ORwbGCBF
R23oBE0HbJFJf9niuBHwY5CnaNAIXd0hLC2daEJNOI3m9n3WYq6/pDIGb4rQFb9znMOgvf8s7qWO
nA+mzS2L4sRkD/+Ckrj73sc7g/lapzkXLKfuW6/fFpQuHWyu7weIP2CKI8Bq/aL+HcUUeNVsB6rW
VGQF2zaL5Yn9/Vs48CCONgoHydCeLtOctuzpNZzOn0LjY3/9keex8u/0dpM7TY8+QLFU/pdmMb6o
0a4jsuadhWHG52JdrROu6cR7F7Tv9Cucm3T6zCvKnXDC2O+7MuacN6XDlcLpwKH9d7QzI+PkYdpc
fITnXdQQoMF5gL1dl2xsST42DmLUkf656BviUWsQA96HRhk4c71dmPzx53s+FIUQ1xXuteOMc/bJ
slben/4Ktg0hJ5gYNMp/4ObKdPnFMtz9KbwyNhkSNNsBxWQewZGg6UE1FZ1sz6rZLz144W+rREEZ
EzaHL5EAt7AryLnwQEbJbMZVzZ8JMNCRPvZAxTKnle7C8OIVJ/mniXFsSEfNwoRn6nnAqKSQg1d7
THqYuPDb6KseFTy4R+A5Qgnpw9h84Gdzyln1StKYxob0sRYNWoXHEZx53pEpAN9tffAKgtGWKIal
es8HEyxjoJbKanWWW+mOlRqk8U7G6LjEzuPTZ/+wIOFlHSHUbUTm6dMCY10+E+acBNlZmVfmkCTE
gRtHjgD2Bec468B0V1BhVPbXjf9GrC+Ouu8W6f1w1Igz7g+eP9cMfw21LoffasTdB4RbnJeAgX9/
B349IKS218wLdY5VwkdYGRa/Ot4Je9tjbFBATzaUP6vCOMRzX6xFc1pU9jNMzvqLuGn21mj0IJOE
I643ool5zkAeOaVYE6Nhdra8LAmVv9VGl/GAMyKOZywrvS04s6KR8Npe8bRAqx3qYRgQ0BYyj6pe
XwHXlV5TjOm64ar+87L1x6fzdeIldsNKOAmnoK7JhqT2gF9zTOnZkvMInZazpgi9yM4MlkFR2/TE
s/izpGF0x7tZX4QeSPERocgEmkn4uEi+o99SSjl/+qzWM9dWmijewb9wwK3GZJXIblH2p2DdXpcx
mK60XMOb5PJixWEjMr6c612yLl7bvpi1Ld/dWiiHTmLTnXWj8IZPw+DEpkOAZo0vlqv/skVs8CNU
PxW7rvUZpnHNnmyN/S+ZDeUYc6LgivlWs8Ar6feHPZMkMgJuOuv24DXX1VmGGUsVu9PYozb0WC0s
1fj8E4AqrCLnkxZiNvClyKi3NWWI6odMJTYmda3P9I//yQNTesfE1VCxIF94lSrlX31/FkID6BnM
j8wsOQFWJWt25V2ECQMIHVtzS0cQAdhyplSzY/CSeTvY7nLJAj+MZn7P5WjZjRyIzdr5hGYQDgLv
5B6wnIHfKEwKD6iy+MgwjFnsrb+Q32XEpJ2ZEYUi0zdq16Mt/q5BwowdhKZUxpyaMuJ8am/WAoY9
89cZvzXh6BzZQ9Ys69twhDPipH0nmoZbPeApZdy9Qi1rbxayQzFfHTJoECDjPstSOQ6r1bPbyhNO
PaUo9djbM1aJ1xrZXnbgEclXxruFIuEYfqxci0SWyaSc9mWQKjyAmUuI2ZjoYU6ILUOPnERKMcah
GzUFcYstqUQiRqOOHIJFsqpHDjfAwhq994LzEY+OjA/lvVZZsueEygqWKI+V8iCN/e5ShYtQicW0
jzw3QQzDtEBaJzEJCJ1x5Q9kLd/leY6oiezsUstOyPVyEWOTpRQZNs3MEDjuYm3TgIQoK7DymxW3
DyJ+cQ4ZajfFX+rF7miHYzft31CpbNPJ9Do60PtZe+9m525JlRzM8b4Qz+Uz/gpWvf4ZG6Khoyd0
zHgvHzHF9IWNdRBzOui3mNcZ8V72CuaeW/2RchR9ZXQBMQVxDj7J0akCmTdFz/VfY+LSt72MNKHy
7/3Hx/MPVokqSfLbLvXvWqcpdK2M6Dx8/bPrmExM0HbMq5raRCweS9d6rFw39pEwL/Xj0RbKFtbA
O3mPlx9HbrfBxcS8yiDNuim5+6MuX7OIKdlPtm/wrsYsWzLL4zL1XRTWwtgg4oBGbUnevA5xQpqp
57c8K5nn39XZWdA6q83gKOR2EaMaSbdsm+Lns6rX94L4SjuWL3KZbWD7p0g358jN+0XpEGo82/vb
i+2/4wqv3ffcP9huP0bUcITcKUAuOV5S0nSDKOo783m9hLM+/dmBFeT9YFwvhI8pnRtUYhpUOCiR
SRRhNjKOm6FvWUF7TlKbaZmbWrgEzZCoQbt9ktugE1/uakI+23QRTdskOf8LcXLdM1ogXyfj+tXQ
RZ+Wc8gMUhm3xvIyTN3Ng5c/xf5LfJ0JprR4x8m8ZDYIuruTp0SZDtUZJPEhUEFhpiFWxNqRDax/
u5R6T+g0dN7KjNmzOE8KqKpoHyOGRnqy2pgAwsaYMoFt9UWBNocG2w4Vj47PlEKzBl1nvOZ9pl8f
5ZtMD6SWcKWwbPVIGgcAxqi4KxRvtfRlWotbcXa2peO/YuycZ8wR39sB/nGz1lcoNs/mQU0oPklK
So8r0UZd17j0AuaDnONos5fTqLsG37eH+HW49nGIyMBhCBPVqimDdvpZI0JxXfdiSQr6mNMcqVtw
KECt1FcPFz7uqGXNra61IXQoCL6g/RGtfxRUMuWP0qOcBhFpf/PIalzFxOThSZRby0rVv2Fjxzeh
r7zFNJsKr+7LEl6gPcEnm1XZUwESap10Nm1yn1Vycmg6JPH531Gep8A9uNx+eVPkQXXZsYYdYUwz
ua4Nj5RuXvQWhV5ezvMvNqFEMJ4wqULiwUETKppO8nEbR3F23EklreCmxyMgNyM7ihapCXdikw4S
Amorotp67OZFCmOO4cZcmzjK74Tp/15NJwNI6rIN6scCTbd7MtOxORL4Hkt3YG16CpheEVrlfUHY
fnoiUY6YZCQ7YDk9uIiNqSkYAGH3hMu9ePqTo9wMvJSOekrajQOnat4VhGCxfLaP7aRhW+k1SskJ
YKFM6+3LwibGfQQp0YhNl+3ZhH3y17BqEsjaq9ZD+H538lOzRjqjn9hL7hZmDgyIwuIN6Js5fYqW
jsXwuVeREEyJqPMHHRHfEl/uU1674okRUM9XnEIQHm92xQdBjCV74u6PL7nf8F8Zsc0bwEV3EgHE
lvAE1WKhXtZHV+0k1rCnmnG3F/bVbVWLPQIaGOWiQrVCLNvn78H7o2Fh1BvkxyPz5D0u+JPBLiVI
BamrRLNFWNrXksC8OA/7vmLqUTSHjqOjEsHQUdONrkHRchQJBmA/0B7GzBYJAdf/3985YLDB5qCY
mo0/fzyEMFEDJx4bY+3MqPln0iUdOBaUUOsXlQuLBAUxs2wp3UnrJck4y3McR6F3Re6RjFs776wk
FjRNrr2mtbzhci0fG3R7zJ3YpHs+H3aRFdEC1+WZABFMy72r6mNVBWryyMfmBDw9fFjEZBvCKdQ+
ixfBEu2bhb3Q/9dBFaQAq2KCy9ZZRE29TVBOxPzbhafKqrcDlyvlMSNr7C9NiUKcfyctcBprsuHE
mPeaYvwcklg/aeWVb4j0u2q6T07HtU7a5pLE606nyrWLfIyDTYy6UkriJdzUEJ2otMy8BYiwhpjW
VPdapo2ubNXofhHcbokh7oJAQOfIqlXKUL9r1SeZH4aN5MJ2O+68LeC8u8WSmj3xY8zEiYgWd9tI
3PFv3CnQ3UxLsSz98ZORhDAnfgUCMPvBTlGnTR32tS3d7Gt1pjMeM9l6N66LW7JAGx4fxXh7d1y/
ZxOd9p48wiI8hWfB3o7J3uNq/QboauO9+7Vms/7wOnkpM7oKwf2EYozK9EnZJ7n3TPwD7JRYdemr
5NYfhn4ZUxdndBSJERUhlvBEQ18jsuFwufL1JsHdSYF6fC2fs/WLqznwl3OMcvS9ulD/yaJF7yJD
NVNUvr6Ki/Wfmf3pWVbBkU+5eaSUSNv7/38uK6zrOwqCQMZU26QtUeMejtDUCUf3ZVIBsxr2c55c
f8VlKOMGKxn+n09dTttEFcZgsqCGGN8Fv1tjXFDj15ZmP3FvfubLGL4GPqPuNm2MuA850moOw6Y7
bnNlGZhC0zzeJ7FqJS5LgRWeP1i9qGctFYcfPj9/ehjWGHT/arG5j7d5n64O4eGN2+V3Esv4kCAC
lUVBpp0zmzUtrrKc6PmxDNd35WXcnHaCUeCZd+XfeWgHm1OXwHiksII8PIoezp3QqWdZOGtJ7npY
TpKSc0OyOsHeqctzLo4dnfGNS2qorgHWc3QuLZHRt3/oYJ8P6lyxDlVJxmPKj2AKe6auIbDctNI6
+Iq0wgGuIAeWZ0gACrbpVCkYbaetWVBzt8rTOTIMURXbbX4ioZE7H4DzRhPL2a/jgDYDgoP4a1us
IquX2OK6zjlNGgsVhGsFTVkrDZXexJRb6oj0iH+oTJ5cnJIQh3F8hH0pYLgMQGg5waqRQclqtd8y
d/PN5qGmOGj6EQnKzOxjLINqENTp2atpvACQllBjlc/FuxmMEGoN+NOvq986zoA9uG7LT+xfhtuU
Op3rcyCmtc+18oQdCtfKxhEgTHnefsfuTcfs8FyyQLKY37KPIDrZDTcbANzp8SKHr9G870RPbt2S
4oP6pyIPkvpBP4ly3bD7ivMblTx5Q/mOupOqkzSOLqV/DGQXLy/WWJ+R+dfD8RclNQRZRfLh3dly
yXI3MNMvW1bwngVsKTYIamYG1OI3xo+Cjm9zdvpqElChcOTNP94qOo5gyviwMLx0m3P0atI77Dym
g88RFT2pnduUdzCh0D0SGfviy88jeB4v+xZsdKWKrc/qwflNRQFBicV28xh5UgLMdptlM5RULv/e
lh91uN/7fEAidFpcvtHdSjHQfX2Ei2/7IMERQJrd5P7XmLF0345UH8XCfQEv6aPFb/JDNruCSiS6
LU0x6fOGu+Kw4qxETms1rdhclvLK+my6ZXSymnqj3eWW+Jqd2KpjSkeTk71BZCZ3zsOa9JW1HeN6
iVgZ9Kotlr8JjKmc6Mk64JTrZ525ll4fNtezTwBRBkJzWvstCXbIVWsdpJkuxCt9kRNaF++P00Xm
+VAGJsMMztSHK8m+b9tDSIlMJUMT+5OrizrBOQaMv+0d77rllTYgJ2uRl5D2sAYgd6UNwzAZJN+g
67/8L4R7OlVk4F302bjwUCVDQox02tggvaC0JovORZkUNQn1SNEiFw3b9Kqgr/itNVJyw5eE2au3
b8pvyAzc4x5QIIw0Fj/wAzycIsT1ISZKLk9K0dg03I7TpTw2IbV42s+gR3LZLi7JEMVw4u8cn6lI
eqjDeWdU7X0OTM1F0lEgGEvSJTEM9M/j83z/9yjwiZ7jVu0hlmFcdgx1r1YXZUVaJlvYf9sN+xnU
wW34Tjv2Ay4ckoDp02ukeEJPsAwb/qK++/srx/e/C5YY/pvIkwG2CAKJujz6p5yL4S6a0EbRRF/H
BC5UwQEV9d0/Tb/g0845hRZ3TBGg42xu0ozBMIYaOm8Xt4b1atsVCnRkytQPpQCY2sGavQfhwz5U
ohfsfaKbxnDvMOkQjwRIOj/ipd+EZ5DsmcLZBjSUnf3AHxBGyi4x0/YUWwu3Xti7dTk/rPtESmJ3
0Edhjn9F2KCf+jLvAH+0Hgu29gmU0yp9cqjmRsfSLL87iCzUOnCLhkXFmZyePOfKQ7aASVg1bAb0
e6oeEj4oJvj8AzlviLizdyPTAa25zMiRJImLGFAGTenZ/1Bp8v2jhla2W0uIMP2c1mWXdDjJnDOu
0BtzSaDX+eccmhb/OQ2xrOgsCJSlJVjipnM+yCcMZspZGjO4Pj7emai0Z0+vWACQvjPwqMkJAm9v
c5l+/Pb6PRn49RDmQNfprIsXM1WgNOjGrLmb8ws+bifpjN7Y2GprbtT6Nuym7Ex32U0WigzHfMYy
lXdCVpFrhqAGkIV1dnQZLU9cvvSMvPbrTpb/iEJnZ88MWGG2IK/FdQU/92n/2K+l3N5Wg2S8gwap
GlHMYFwfBL34LvF9QNmId6XEpJ5pNdWejnXy+kLLqyhrW8EHpIjXe0379hLqqNuHRg2Lnza0Brb+
adGQxOwPw+47piNnVbtYxPFRcDzR2xn0dgTUiGtLN8Fi/G9nGaPTtg9YySHGCa9+kbFsbAcc4hXD
KPfont16qI103qSqfkOOM8wTWtxPT5KRj6S3duyfamAsz1CE6ZhNBNa4wb/xi2xMvEChfWLWktHw
o7HA0C9h03v4SXKK16x2DEKYo0LhOLM6EGYggW36G4bzpG2pHbge/nXXFHMMp0LTvMcs9ccomywU
XgL3TbpQg3DPp3ifCOmrOSsJEyKb9i5JsCJWjlvQqliSG/JUlh+b3h5/hdL/qf706LYiCKiNWbvo
AGzhiiYXFW2OIccPzsDWzNxUQRsXLojATJ9nuLj08C5YaCrHHluAeBchlqLFCTvYqlb+lZTDF6Zp
6pjh3kFS0EFeRickt5VPpUQn+oNjSet/jtvTY/zEyaIKawhYJtklgoUFx6zpXLZfisov0WQA65PF
uv+HYtSBRLMt4argwgGNAHIU8ioIYNmJSvAuHFCbXviYdudM5A6k1wyNkhik7xQSw4vwLFYF/jxL
uIvkfvXXex1r1GlZsB1KCCHRE9gyo1jsrel8OOS6zvFiHQaiqcNkv8N6Br8dz+FvohlH5CjtrLd6
eC3Vt1mlTDQZnlvXuNqQrPAicvmz7E2xaGvQGsRN5JiikdIG9aY4NgGSshXYy/O9dXehPkgTVTCF
lnv0CdIlpogfg1fOc3SMF7nhc00Gh6Qkwq3DkfeSOqeQ5mx60t6vsIqMtI0JF/T2sZGh81n9AnhX
9g0Tql6ycEuF0QlBfLXLwfV2bn3WbVMsW74RfVFLLLxD1KIu8QrWjG4PgPU5ouAgOVQ5bOye3bP7
rPiLxf0O1HQMQdIUN99H9wY6qovqRhrJ3se7MjcB57t8OyrBBiCJrpux8rYPk2OIwxJAQycbeJjp
jwfpLrkxd7HxRBKd7FLcVJtEzobNpwuaK0SfTm9I/0r1y0kO060ebndcAsQYPj1efzk5cOg20XtP
djP0ifZ39JuQEMhmIiPRCI98qqWW5l1Y+B3CiE3LAKmlBMLgThpU9RjyKVhROfuRe9s70zBgZqke
MI2ogMi1Abb42S+qR8oVZ8eljZHa/Ap6xy+6ZTcfbIIYuHv9dQ+GIzQrIrLcEpD5SprYjRjRH8O8
BZieYZsi3QHnnPFi6U7MF5YlKP4W6ELa2EVpYzatL5295CEfcAd638xkV59Ap7EkI/LgrfRx+0RF
QHHi8pP5BoTdiZLjUryXpLE7qCCcRUxWu6LoWWOEFcIEdA0d9KqCwxCMbs2Ksw60qDhJOZA2xwOe
yl7Ftf1L34rzm8jTBSArtkrzm8W+Aqw/jJ7W3y2FvQM5RD+f3fDucN6aeE8ynFZXsr60cq3r8ejy
8aJoeH1pjPwPm5h+dVtaC2RjcyLoH94J3NpoUBtfTwyUVX+2GLW5lEpKrcbsC8/ubML6PLucK7TV
HF8fTKi8hjb+sbr4Y7W4M5ojAhxWDR7bh/nAl2NDkYXimGE7Jf5LGiGJVrfJcTRAtCZaydmBkA9l
c9ueGrIZkpNwZHZkn53B6CvGqHnBOZ6JdppZYD52DX9QOFBx84koIO5/Z/+daWbqzlls1hBUHe5a
p407rI2VBQjO1xQ1sSOcul1MgnX5UhNVjGElq75OnwpOm6XvEl3lffEo4maatEDGaIC4JXA6s7ZW
APDGeBuSCTwRe4JdoyrBwRjhENDxU8tjQLZ3UBe4ZuKShjstn3+Xk6rgmta0Aez3S2hJXEz3fGzZ
EKksVE8DT/bAfbpP7k42jJm0ZnrBcJl77GN8cDZQpfm74OHHk5U+A/YC9LaEBSTfGJ4QfwU2rfxn
QAwlC7o35FrdMMR31lBHQJQ+WXO4yKm0+e34hNS7gxCIHd+nXmaOcjz0335l8fe/JAf3VJfVoWMM
gQZtGIhvkmt12DpmZVkX081aHPKqwM4IR9EmiBCHD0+MHarYsOic+a0qzD6ewPMnKyd9Yvjhl/4S
X84aoILkUrdKq+33nf+fOT0LzwkvB/eIKRu8yvw6fegwqdMK77Y2plxj/NfkPhs4r5igGadycZgK
u8MD2b0791A0di54DQXmzkZxSjhrxcGEN936C3872fXF0b8SkIM8jFWCfW3KcUVPxo8lIB1vGswE
kKARZMe19Jrwk/Aw6lqQGWD3VekeCdGhpKIF00Nwaw88YEGVMm9v22/nPb4qdBlMn3yIzufJk7FY
ZlAi7efd2aOg5pKLoGQyd7R/zPRewcJGtrU2wUvwX1RntPI/iEEd5oJ61nIYPmxAxrNzW7W8LtKb
OPgGm6cyh09FyCQeYw2H78habfpfqgUTODW9KoNtw+JwaHjH+J5yjjuI1Dn54WmY6cApxfoVYEPE
m/oXM+8Y3hNpVlu1s9OQTRKTXcp9YmjYDxinbbWDxtEa1BT67w95YOKb7xkQWsf5w+7YDInJqsvP
Q3jWGY2KekBv1rpkdvjeJcFK9yuyJMCajxx0gi5f/wH32XGS3dOzyQO++2y7zdevsYTiiyiOUB1/
whYns6uX+m9Y+V32I7DDmYbU+Pclaevvh+PilbVEEUf72FKGnjaBz0NUvHpswWZYkV7fXh3Th408
m1VskvUK8vsMsT6wD/l1TEICOS+IyCdL/aLZA9oqDVntVwCpqOdysYVRVmWH4NKUyKErxyiQnwUo
gnnCj+LRgDfWd3pR+sFiXFxsnND6xT0CCsC0DJhF/wv8XOopHNIHeQoZc/Pgu1d4erRJ65rq2EO8
xHyaBcSwBtgo7nCqMTx6JFryikgfygDfTL+x/c3xa+ek0Zw02HncMBDhutx71xQw9PN3ovQwkwEu
SQz1dN1N8wZGPL/YeObSVQYnjjR8rbjWXpvr5ok1rXqlGCl/4otNXKlV8ydYf4Ep0Sw3XeNPZ1Q3
wq6nV+4+uGd3fYOyBe5he9sVG5zt3GbYc69Zd/Jx2kUVnOi+raMKu1HLWQxb9FI/HKKoRbyqAAm+
38WTYknT7CxaLVD46IdJ3zckI5j63b7GhHZajQ1oEZn0hIBxSjFkB7PlWBN8aY5wnJVerbjAgy9y
xy5UcX3JkpMra7ohyGZF80nnjaTntH45HRbRgQJWXa+k5wgWbpnRytV4pWP2gG074le+W9Ketp+K
orM//Gyb4R3Y1OiSoCV2q96XSOuKE5kPZgFDIXycddXLH4zbBALArekQZ6otsx4Ll/9hiBeUMsiw
UD9M+bAaCE/RB58cEhO0kJE4CDk2kY52JnuEnDC50D9iRORcLPjnLTnWl+8r+orgCFzW8LSpIhYC
GoDugW30yBoulg2rQeHE6BU+DERR8QVz/vlU61BxIBXZCyBqG5xPui/VTfcxnvcAWQv5nlGqU1Zd
kjpkf3dLhNG6Letwv8CdoEKi1H7ajGHSZjArFTII3Us63OT5BR7ImhPt/cVgFduNv4X14KgzIHr+
RuSNIBfbJYYC/wx4+jSvfDAq7Jpjin4BhzMsLK8yPdncinjsYR7Vcb7waT9MH+h5NbbRAYdmX9oY
/pL+fPdvnt6GRHKFU13u1Fj1tGyuufF1ze3INNF0INSDsd+dHoFwLIyz19U1aXB1uMZlxxlgHFlG
pIIqe4MPHX2wwXGoz3O9kV6MYgcOL8cCJqF66G3ZV43hhevq6wzyVt7MBqYyatlK+jBNaS/HeOMK
4ECkHBY3FApYAWU8pICJSQHEhkVT1BaxIeZlgpaCn/NULbueXL2mf044QEwbPbBV4qDA8TjqULM8
/QGxGVB68RPDWYLpLRVck5/qNMJ9IwNv5jqlvQ5eqfbLa7tEmT3ZAgm4jEniOv6ozjG900y3JvXw
Pb6PabsXiiuzHe+h107JGj47T/xZOztqQHa2yYMsPn9toKWI3Dg2/9nXRTafxLoM2UJgN/KcnQxU
oBCB6vATPwnSUOAV/kI+eLg0klwDBNH+VflhTeAz8X7L/SE6bLg0oVnoGhJLCOOuE28H0WF0SU6z
CzyZxdU9R8e04x5N1DRYZQLALttT7HXRP5rwBpksT+/LQfoDRMZv9LQ2xq+YCdR9uX9lixwbgiGe
5hU12TvFWwPQE/ncpY1w40GebkudXb4FlM95a8zEi/6u5/ZgvouaSTZ5A9DQyc7V87hdghwTbyO4
U/ugQ7OhgbadeiBNCS+zu89lWjzdbQ/J0UdLdXF76NkVW6PebJ/Bjarzu6qLo2wDWenz+zd8rc2h
MR2saz46zZ6DBP1jN53jzqVQeiG0bVA1WH3WhylIqH2P3+kAiblulc6uTlMFtuYy59bgWLaODn7T
0EOZkV0W2N6LLpcqMB+/Ci4v+LemPd44SUOfBSGOoglPfbWDqhtUAQjYs8Cwk1ioR87bv857JEJ1
kUHI5uqKgRcDL9BbziOyIBBGxnunTR04wtTsHWpjPDwF6DeBy+7ugWyOj6hB9jFk5A+pdn022bBN
7Z+1rO6K410M+NIQu5aX+x9JZ7asqLat6ycyQikEb6krQcRy3BjWYIUgCvr08+s5Y58dZ8U5KzPH
UOi9tb9EA7/Q0z5RIs7LA2ViAsc4zQp7zWhTD0gWIgmOwryRx3Hksel3Y0x3JgH8ljYdrh/Oa1EZ
x18sJdKe8DgmvCrDXOoAsfKt8XlczIZY8wvT3eHCarOksXh2nXCyVyxWuT9aMFz0qAMkHpDmcNxS
Gbme3Ood7JOeUCw6+vtolvKyySyIpD2xp7iTj8fh/kVLN7ete/eJvhzueVbMNigWaoLND+9J7p8X
h/nPpC9ilIJ8+A+Q/8d4eDdEGzUDV5zzllEuPuMtKWc8scPVJqkXL6cO+9mXM+7L1F+Fmxj0maOO
2wkdhUUrGQ+eSBZgaTGKlVhw1Elh2V9y6EHhgIhkIm/xMW2JmTV7/sCkzR68WhwFTOasGrd0i8xM
psdvxBR/tcCuJgSzTgnmPP4IaLK+MyW6cViB/gm4M4eXKqxNzHCBtneYDQI+GWJEmvSabEyyoH11
ovlYV53f+LwmDxPgk6jVV8BmFb49zuUxKyvExGVOjzqXU2t+dSY3zqzb/Dn+HJlA6eeJwML8ascj
TU2bjU4AQisDGeIkqrngGM4fUT+9rYZ/HH+QtdctR4ylF+JN+PG0T/KUh5QmS6//N8g+A0tGwsBD
t2gQhif8OYxys0HWrH4j1C6dC+xz9vu0saDIPpSEVYH8DBYqGRaVJXOMeaNpkwsv2pmGGrDAd9R3
2MnnelS49U4h0TMtxxDyuP2QlpOXcva74IK+jKB98JkVHZrQzYIBf0CtYoEjCqr0O7cZM7kgAmAc
ifQBFyKgGfd1/HQBRFUWVHJxRRaLHFTEkKDo43NkD0F49ij5PuHLkWqSoj5ReSbO/lYg/wShjnsZ
WoSfbApEkp0ZxeH6hS42B1r9cGrw5gLgeDo3mmaVdoX05E0Y1QSCe3C1yoxd9jZXELpQnjvjQKiW
X7ABFhra7OX4DD2a08skmz2Vf16cq7flbdl/RI9lHcpkxlRYs4hgNFhrTMV/WWqA9QxzspgUai6I
zZRpevLkCWVEcee9BUFyDHCUiI5ZjniKX5yQlLl5vKvEAIqFC/ANsOlPGwuihXxmRJP6ErcfYMjP
JtvXBRu2+8jIH6GheR1x3G8udzAj3pXkgU7xEaw7YIt6LoXI4dJ8+QxxegcasV4MJCI0leWGlZCc
WDwnLIFMhoVbzM/u2R8ES5HF8/EqkIZz2gPRHrjAggTnm0wnBLNaKnUxoGw1Dn6mJvvMbLFhfubv
g0t6L7VZfizt4VhDSLIETaUk25FFpbg6qUrxebDRT/rxZy+NVZ/ocIZ4XwFl4MAmZA3FJqzZLieb
Ysm1UZqUrNP1e3uKDU/HlM5jEoJLgJP1p/X87gN8kNDIvukUPkEnD3uw3hy5BhhNj+eVvOi4oEwA
fov/t+9SJ4nxRNr+dYIBNuSW5OYjZ4elqHY++828BPGa68m2NSoPnxs7z9ls7Dedz3iKuKVd0ID4
spD/Or7n7n8cPGRg7/bomhR2jD/SdM0PzTJm5f0mnMHK9AYI0vfgw+CzJ10y7EUKMuj4Oa4SKlYl
gks4RHcb+IX02oRlVmYwCyLz0WLwJ9S5+fuMEeL0qWk4kr2NYLPIrYfqbAlJwMBIHlb0CyTnyvtr
6qvPlreNV7PxrvMRHiOFcxM3G9W9Brr4u1uOm6R0r+I7Nud3J+eCKUAl6LCwTE4RGsXfXj9mkUwI
UB33oteOG1bkvg5teXI5MhZ9YWhH24H7ZDr4BXKKmfNjo+6tPI3qiCP4wQu4ZMP7ws/KgJthJU46
XlK4SgoGJp1LQ+yyGbN4OjhI+UnP6X3OpDzWLdXmPGLNZJcZ+dpREGnPsUD8QNY4t1nKcHtOniLN
+OzIkwJb2LL7+PI6v7hDDEKtCdIyWFfIMTXK3P+JBs+JVDi3I4c6qEbNwbp8/evnZl69zO9Lnsyq
McodMywkhV9c/QscF+8TaOYF87aplMHg492OlKbeMXeLWESD9YuAKUAJa+OX7sfYA8MyqAItN4QD
nZklbHLk735h6j7mTzH0swLYzR+zvYEqWIAKSIwpRZVgk6KNJRJVMC25OmuPGGRHPt3vvFGN9YCf
fWBMXCP2Ysqci95z4zl/0NLL1nezwSJIkvBEtBbo/OmHuhNyxf9NlL8+iOHFFFHllfcOBxN1QqRB
lPP/BwM4laYASi6V3C5h4WCuWsBZz4L0Xn3ht87WGcMTZvfX5AvfVPKP0ylvDUMmUQ6srx+jx6Gh
QWR33cI3458I5+ZYvVpxRfzQda5zEOpAbKS6Mm9sWLF4ufkZrxOJBlfCAFvrPevcmm1KBqzCjm79
1q9AcaVgM24iVHFgFriqMdgKuNksYYDxaEvuY0/OvMUynpVrsaqr1nVBBQl//v0vTP9D2aJolHou
OItPOJF4sPkk38Yhfbric5IHbuE/bRHJhLv5uxITU2cDnHu9mYZwHcGlw6Lo0r6y0zAvECsYnpjy
wRd5gMEMZhcvQ8MbpLqn+k9zPfpjGw0YXJlaf+Pe6RuVh9uiOpCRQYUNB8/kRYw6dMxnTPMA/0c+
B883fQTfrEzOCTcgZwvWeTV+7nSE1MBq/OIeVkiVYOz7ShGpZLzsU5GRrZrASxInEtYQqwlV+7Xv
U+jp9UkMN547Ek9mXVpEKnHZH5OE+/HTvrsd7OHL6c3xREeK09kZ4kIiXSloM7hKGVzGzT8f8RjU
yNiCgr3318lvAaICDxdJiZ5cZzRA8bzd0vOKlmngbszUyir3zuS4JLgYUC/v3t43PEMMkjI52yTN
9jqB2HJ4l8A3BVzGMxyxxjqNy4Pl44w6fci1guXgb18MFgoXNTMC3xIUrzpHSidFUsSX4TG5bmgf
Dh61OVh0cT1mM+j+Nvs+BHwon54js5r1eabOzHjnWbvKp8+t7ohbKT9q6ydQgotqL/7Be+N1GaDZ
ex+wkCHZ5uV/7XrWZ8QSTzDxtPI/p2skj2+7K4YTAoU/yYUPeknIeKTO+Rl5OY9n8CbWaiakj0eR
LGuPahZ7jdgOghjjfKsSUaDGdEgN335XEzwkPHWAhzSuCNlGNW885oXkO2noJOac2cmcDjjq0Lfh
VF28oxuOujtAihgTsEcjjeCpgaJBz9N6kHHvJ14Wm/yrQKaKHXENXOyNKQy62HtZW3GAlDuGH3Sr
zhO7ZJaHgx+/OaLLmNJeugQgIXNo8yHueJgZW6xXTdzyyJBlANAhBpmXQx4WTBGITzAKth0TGmAP
Qx3yAuNUhSq4A7PMDAXgOxNFT1WYiSVFDrCLB8s+CMoF6PALyPITLAoqi9ppTdkn4Ziek0d0jt8m
S99g0jvUD/Q1SH4OPJ1xnj6PbGXnjC8HQBUxKYddz6KxfU2MnokVGrXIF4Um4/RUB8/YzG+MSmgq
QL1IPhX2VYZuMycZNfq4J4Im3Le9gkW+Gx1hGrg2YhLt08+ReLYpXR9cCKSpQ02C4SVsIP5wjvog
0OPvEkob27UAsllWWCMQSbHn9AA5MhZ7nsUezz9s+8+6BRWl1E38zZ5kaF1PtVPx+14hjHAVGmIs
hpGmWYwH7/L3SgaLanILFETywKmxZnFAIehSrZF/O5IGE56tx1zzZR9CMSAtfEXIN5a/HOSGqEj/
j98J3bJg3oQPvIBASoZUy9+BA68ckvfFdfuM6Hhpw2uGZljFf/9Y3U/16iGbvwyMo111Jw6z0ofZ
fstC2UMRXxW9V0iIrwxA+x944ZNJUzAgbVL5ZIVlTCt2cbjFn/Sy4It4C1AJ17tqyios8COViAMI
G8AlVlkUv4haoguxfVdTteQVuDR865uHh2GucblTLDS1aI8ucIhQKJAz/JCcShtTiy4YG/9x/vLQ
JtYgGaxeUBCJtpeCNqD+OX1IAjdIHwjB6qgYmcX05vfdnnfz0dbZ5yXYzg50z/8dIGYowvgJYIZs
nzFUK3DZlxhYHhUaKZjOvtwA4uVkMUW99DZHWd99+BsQNRb2aEhSDJ527LMvmKc2J5j/wsEYqL42
Adv9B63n/nXxTalLnbzD3gRShhAcF87M6EU/mcR5hIe0nCaDuTBUazgviJcbSyEsG6d/HpQJUt4K
gOtql2u4RHg8EU+p/g0Cnb0S4pNQA2/ZpVfoQkFmVN4F2LlN7gfaqO6MCR4GT6sZP+ejSbnszdT1
Q3aGFGb6clr6t2nLnyMnzyHMjJyWqR711yJrU+hJtjqqvCGkdZVAD2w/7tXZ6jzqIkuTz+OM54AJ
dSrmKzhQEB56s8hu5sfip9esrKFFBeowyDjLwnyMmtbuWa8lS9bpGT1mH4srnU8GmYVPBtYfewpL
3fG11CwtutaG7Odj2ScPExAzeZLsY8gZsP/6N1HJ5AfIRrxkjnxE7zXsBsTHjN+SI421Y+TNy4hY
BhsCRxBwds5zhSD6Q42sxYTq9RE5LQQBC9zqDZBx44hgaXyCxka92WupP209FtQUrzTa/B4daPBW
JGCbDc69uX412wwm59U6XwacJ10rpoBTeN137zVLspqyf7zNMwqt93TEibkxOhreClt+WNKGTkMA
b8wQpD3ReOne+4SaJFwgF5ScTP38tOfkA19MrmVVUwVngrtrQNfGpbShcaV/widOnttUQgVAtGGU
a1iBDYlXizKMkE9ndOS4ZIYvbIWGn7tFd5ElSGCjm48UAwyHxJc3xXNbzOAVf98iX+TLL4etBh+F
wd0nWptx7clzIORIJPrsFeftc3KyJKLnbQA/Xn5Fygx1RbK9JPZvghqVyYarP5/WscadohiFez2O
bAF0DxYfDEG8zRa8x4tQN8jrUXSZo5klagLJAasYy+zVpx0ACpg1C+rLI0KS9Ofa2wD+kQ3dTZWk
jFCWMJTOhDXrQnrxBjT473NkLJ4qUyV+7c4Z0HJSQW4JKvS3GrrUzHsF84ZM9r/At3SgNmO1cXuY
tPAQc7r+1k+ex3JLjFb5sKv4MfkytROstYIOu82+WwKBilhxc9JKWu9i1nvNehzvjhIqnEux5j8w
78IBjGGTGxkCFHk4YZTTj2KNJtqh15JRAol039+Ty987HEEtHQEUGOfGvz/dQLv9FVo7wlSz3uG+
477iyRz5nMc9n/YXFgUeSeLxN86Euw5YjupeQFJt/7JX/Zjliq3HgQFislEnDO9+ybmN0GO0LhLB
ZW64nrikCj7or9uspLiCOYOWAvIFytIsafpwq6xG/8hwYj+iD+wHSx1nL6fJzzqv6hhHCReGPgX/
G3/dA7duNDqorVGTTTP5cb1oZF8qtcv1BUg/BLLpTmRumBVTaNwtipnkaAvJufubrGiEjmrfxDy/
9D4pq1HwniBpRLENMi6WeRaGPTMEmX5MO3j1PulzWqzevG1WH0D9jmJEXPxfMuQM8SujyUbjTgPa
nIE5AYXkd7vZzfTq5OQy8eAj1exiftqmNV5gXDH68XHfE7OJ+BgIZE3JBSa3K44vR3X9RZCRNE7L
VQqaxjFrk4GaDe2XR1oJ5azgqM5nYOgoqObqUWI9whz2hTdrAHkr7gxoAvsTfkKJGhIut3uGeYIj
k3+HxiewcgTEr0S4T+6OkDyN1ngDYe5lfpk7ys2n6KnyU+EfqqNFwX7FfP2Pna0WNeD2Nemh9N+s
vlEdNH/o9rt56ZCOUbrF34WITXfo71klPfao8TmDWLQGYwG7sSFYbfZEN9Ab0+nIoqbzzg5D+diV
ZgmgwkKFFEk2R16qcjXKcOSf6d2B1aj/nsd296+hQgfbJWP2NPRKdHac14zxuIRQJGgLAZvw9Ju9
jFjFxtIwATZokMusW0iQm9UOpXHLJ9GMP/AuF/sbymt5/XDjFtjdYkSExGJ3Q3F0Q6mJupnhmQvk
Z7Gdf411IRI4BNwrzm6hJY3O0fpi2wo6DQY7dBpUUMxpQuU25Lh+eGshrqzYWd37HvX/DMsx9DJo
fqKt+Xt9pGfpiFmDvOVws4A+hvD4gjPnYw6MbD1EGJiHEsgETOxnztfL8G2jIzLVRF2RGpe2tron
ClxPc+b9tF41fCTq3KPhdjo89U01e1qnOi2zx/H514a4O2HOyDWIaQ1Y4WBbXuYryrT9JwLIiMND
nQUvKxdwn4bu4Ga/dhyHzao/fdmv8Ea9o8FHCSNJlSubLecIlAbAB99PemHLtPdnAkprMRvwQHW2
KNVSnH6JmGCAZAnQCvbbR7YdINtQ08qCN57DiDk9GsvAhT674o/UyPBKma7Lw8vhCz5FWWJCbjET
Hc9YS2o8SVRcFG5zqsCBgdP9nn8L1i2bku58+O/U4V7Zb5gSpLDKHuPL8fKvEZbzqYc0SYm5czlL
yuVTs++7jxZtNqE0VciaRX9ZG499t+a1w3KUH+GRRxOolzOP8xE3CHL41+zNsu2/1SlFuQwcl1By
gAOA+Zhd7YEM34oCEl2YUBsJBkqYMMkMzsASAZd4u/6GXAY3d1tFrY9vk0mtB3zRxcW6TRCBseBx
9bLysHtpy45GXKMn3mbxgJqd29mjEx8+QpyBrwh3qSBgNUrJWlwfAH2oR7EHsU0PqejaILh48HUj
F9AYME8w7dOLdyLq3JdnSOxShZjP0hie9L8OJT/c6qpY35N8LnF8xxIxgg0uFfvMwc0m0P8jY50h
JxxOGyJL+F0E2iiA09o5bwery0SGF7kHv9lPitSMJE7ATNjvi9lqlKY6/SHqPdRlnYuOHYKsDd+7
xxEV+scdAsO4zB9o527z2pUs5nZQpGfA3rNGx/yYg9SD8XBNI9J+RRKH9sVjj4XadfLgjReVARkQ
2cvHEtgCVAtQb9YrqCbktenDDWUs8dDT5juoTudtVXOkXqkuu0Qa2ntsF30EW4nkNrklnaRApa9g
49bR2x5k5YKsoO+CYMKscX6Tz9dpg1KlUWj3nUJYR68ZowXFHKvX9mu/ObW1aBQJ9wPgHILaFsFN
KCe2BwBx6FuQzCM8rMIZzZbFDjLIOPZwIJkIJG3TTL2QvfMBMwNarUyxq2CAxUf+z6SR0Wq+bI0T
7NhJW7cG5k82FfRKbbDoa8Jblj7cLBsc8cLRvMgTwMxu6Cxs3miNNS6ixZXdykjlA+YjlJEUQTt5
z5FnJUH1snXAHX7Hu9e5cQyxi4vmn3cKYS+bco7F4Tgyp9PuZU5niq1AHllEQHizWWGTe1EQxe5u
+hY9eG2IvNFEo1DpHleFUd9guZDq68arHjPyRUs5nbiKTyS9j20Nb7+MSPiJZawAwicoorCy4IIO
zwyefxnuGxPIK/rntFPg/Rd5GK+bhbCkjcYCrDSDV3JdBSlGj9XbtnBfGcLJRtMjGnJh0M7CdPxL
QssyMbORIxAB/qJCvM7uM7x94H444swaF1gmoa/m4ve8gW9Z2XA5z8N3jnZQ9zKmIislE2B8meB2
tFaHw3tjmOGi52E1/iCHmAgRTdjj5pn0OjflDsgloaI4DvBQCE8nX24YjjXDWi08nOwSPX98JvCV
BUg0RvMwNYPtdt3y3iByAbZX8LOgApufvsZHuDG281KgJLpxXp/3XKyVMYf2IEMDw0S89cRPR5ik
a6EYDj2TU9jGz4ARD5++F2LdbcBXqdi0PxhsN8Zc3W7FQN2+vI/qtEgt47kwkQNkpQfAxb3QuZ8g
JlPUH/zxvhC2DxlfWBwzb6Tz0OJFsIAB8MijDPG49U0kY1jTntZCctm/EUsjGbqYC+GbLn7RHXAM
Xhz7PR4yzaXE6H4z98tokz2MJYEiWmlzEZgtOnl7iSKeV52wqdmTdBhkxgF+r4sWxpiOGJTJ3psL
r74QU+jgDihqIj0ZGiwXZ92NiFFfrZ8GnzK7tIf6rORXSG9umsHK0mY6JT9kNEEf4kFV+Xn8gzkz
QR/42UDO3sadD4YXz87IIzNO/NiQzLEuCVA7knoAj6OTHEA2zh/eNss8j6bP6Ynf/7kt0XkemoVO
zppIO3UHoXHUYujKnrFkXIs901Mk7Jj8WLBnZGO08KjEIojUiY6HBi01Im0SUpg1COa47S5oD/m/
DayIjm18WN6SzRITa/yIY4IZUMNlQcyAhx11NF7ynqx5+rdxPrWZW7I07U+tVEBTxly8hWQ1sPFn
NO7SSTTmGyQpJSA81bT40nOfed5Y4Cp/gychTzUWKzYVf0ymxeHwMDF+02uppwPOL8AHYn/f/uhw
40F5zE+YcSsJTY6HZwoPO/o5RLigucZA5+vZognInn+c62a7Y2ZPMsIkogZJ8QNXJw9p4AHZ8a8K
k+NrydlV6IZ3qjLlyqpy4svifCMErk15yLUsR5lI95Gzqp00TJtxHGMQLWZLhSbj4NdHSN+ZEV5e
VIGMzcG8zLAE8DyUlmlHT6IKbLIcYhJUhL+W1M7LIor1vc2PU6PAMxlAOmLA6BwqS0J4pmTvkOcz
p9BlaBmuTQiMFxuuHolzxMYlyg8vJlh5ko58z5R4ccERbNTTvIEismwp9FqTSWMcqYogwONf2hRc
qV+1pMdQZAXZwlPeJqYtItJgZMiuJFppahQRkH01YmSKAoIDSbBVeEmxDcSRQZpOj8ZxqlAoBIc4
3j3CDWWUXWshRadQ0WPCNYhNkO2qnQzxeTo1EvdINJciUKmnDWd8/+XxoNO0oqYiTqYvUwsQ31Ag
E0V8C36qQ27EqHa+iI5jjO75nTBaf4gk2RGQTU0t2sfMiQXEbzUSfw3VogDYZ0sFZT6Mtm8H9ojx
8GVo7LGH+6ytkaSi4rn8zDyuT5A7yY+cig1+ApIOPLpqKH6oQ5gn9PBn84P+4x0RprptudSFjVHc
pJjpbDDPHkY5HZjDoKiUpSL9TLste/YZvWDcfA3lbE2EvnUwvYomK2pZJMRD8OBo/onXReFyOwES
vDn8sKyR/8OvWloV8serEF6nBalicP246fPwxxFQm59f8sX7sSd9j2NYpYV0S4GKpYIW0PsecPll
BDneQnl6HX/wAYaU4DTEuvZI7byFgu1gZobmFWQQWML4iiZi2gLHrTcglneD2nokvgQF65D9NzIE
zV86tL4YhycqMUTEJCwp+1wXMO/eBzVyt6QJzcmzjjDpvsjPpCizZ0KQRaIwRYU0P6K2RzORx4V/
Xz0IP+4t+iiSec2kQ44XPf4sHlNQ6B7RGyhpihm31bdHIC0s0YA8F8Rw4c0hCvH0tWVaGzSwSzBr
ZHyIqG1KQ+BQTEunTD1lUzLpQLs4OplTlGwA01IvsB7FatwgIvKvRDb/7MndvELj30Ilw6EDhZPA
vbQ+jxXxYwz68Hfu21lDugzNCz4AJ74tUGYQtX496pOByGd9hjDh/VDx3AfSA4OSVK/xcPVACtFy
/M8VRBcPGwQkcjR/eYw4GTmlzj+ZhyAzMWb5qBTZ2xjRzXjo6Ugjz1xHQtGJay1siRCIaMzKQFIY
8hgd51Uoz5gQV9+vqfy9zSy+4hDldQQo4WclPpi98J/qFoXspIFu5m3yEbc0zEFRu+Y75/kRGgWx
IAoy5Ire9gEyNbk/zKXA8V9worK/2RLGOEWeuMc7My+Fh6qdXEXiizDRwKDYt2DrNt6QjfRj9tLt
1Ud0ALzxsbknxpB3Dw9FRGFR8laDW/Pn2WuCWImQtJuA3JDKx2qGE+CvxBIKQapAS/vBdUZnrPHb
wR6juBCNopqIg6JCKNmzfPlvBC9S+MJ9JRZv6WuN+IXgv/F6CvVUPPlNX9aS58BUfaCSgxC0Yn8Y
a9b1Ynp4vcSsJz5OiWoUNSgnIkagQUuK7G7zt7jE5zsVKrVxkJMFF+GfvkRU7t3B1N4GJ8UgYPNe
YgW2C8Au4hSwOHxd4ffR3R7H6ZcEWv6uAHsg/3DNUoYIBBKmtDfjclEtJPMO+LL4UTcN1bPSzZNq
XmBa2hCLIqYcOCDUFM+xeFr6fbPhATu9Ti/7gC7HXsNsoiMUwS1nTKu4SSd9fgL+S5fxKeL+1sZ3
OBW0zfF9xyf/tKnFwG8GtHZDwwbZaPfwbF7SYYzVrFsVi9Yemu1cdTSCMoH3RJ78a/HmmcU6ZSPM
EMIuIDWeia0Au4WYoSIJpzemrRdgHWzSgbkfsx3xMwiWV/t7xgxZqHZq+NrGMUmR+zA3kihpA482
UOdvr+ALYaVT1zf3HnaYBXCqY9O8ocDj0DQ5mlFPhAVWlunAvSz6xM0ssOeBAzPNY84Te0nWQ+91
dcC4yRohdBPhCSp3/gNv0EwfADBh32F3OQ3MMhLMpZayF6c1HxWdybr4eUmG6iYMtb1Zx5CxK3Mn
iLBzfQ/Ntu+99787fwXIGNNo9ELTw0l72wo9F71EnhKra1Ys8OZkwzgwQIXucTvMB6nQN0HQLXOe
AgxFlsY0009pvSVWMkjuW8m90NaJQPAMbFQsEezkLpo5P7dJPHxjCYfSZFxEOuZqlLCrKRYK1E2o
Yu8+t+Ub5WCJPoonHEYaXsH9sNzYvzUiLltJFRcIhYGXVjByDPqCh8gB1Uf8A7wlPG5KiO4Qd46C
It+ldI24EXTNzTxH74BpD55aQw3R86Sg2jaEggEU4R9Ei+UNx6ftYytZv9PnJODrB+Mi4BIPMsav
947/xXlxpfkRM1bG2D5WoInOdEj30XhCxuFQ4AW5JcK51J/+JsO58ifT++sO55JbxDIhuz6B8rLT
1VZvNVDMx+FWW7fcllf3bYMIk1Hm5gAyjbLfKBgcetHtWFoKpS8CjrJ7wSVoQ76IIatsWOKTz2cU
+CRsyb/DdSevobtddhWhEEAyEJz3v3Wmooxn/5xUoT5FWOUpXB1EZVy8XFgm71zB1W5wggHio32i
QRNKb4gJtHNoVUpT7YC5S3C7CLt2uPyChmNCSXnKqNT2hw5rCAiEU0c18Zr3gIYXYj5xScDrHQHL
dbKFjNdMWtJsBxoqcEO9M9jbnZvfS/rY6fY3X8EBckMqGeqVsVhwFYZ3poERp7rwPV+cO9hVP0Fw
EtIVzLTWugQ587KYDDG08Snby6oIn9k1/WSPwzl8p2RGq1z/T6t1f1G5rZHkr7r9mzWemNRo6Ep/
KJKRWaNRSxY3t1EM1tEi0ybd+rzT/DvSQ2HIAepDS9+b6FNBHEi0ebzde9riT9gNQqqsSYXrst/s
Hg9W3aqJFNSZlXv+4y4e0C7aE229FDG6nfVkQpzW/pm8XWxIfbiKAZox+y0qBBpaSJC+gkeFH6IP
yX62R6ST04w22qNvFIqkUfxC0g+AlIIg/vYFaGwRPVcsBcofgBpK6z5gSJfkfkNezeqzYulorT42
IbhcoJLu8Jo+eJ4nr4FbthaSIgkKOb73/WKh1E6JYPxJe2CzBvAdZDfZlPBKsf2M+otcsZHfS38c
Xq+v11Uer+JDHhjWcz9gFRmB46l91WiAgGk8XbJRsHH9kLXCIaIp476bkf32QPWDOUQJr09P2hFc
xcQ0R8n4ssGbcoRIN5aL1ZBAXm0DSEJEAbEDnLhF9lMMffcCszhiqwnVkfk4fuiK8F/eL9l0QAH3
HQRr/fG/GgHuFMyzT5gaMkWAn40FJnVOtMllaN7S5xiWZdkg/n/hXOR7RR3MOTI/J8jDOEXeI0st
LPA5UMlqh4qKDA/d/iV59LzYBSvWGakB5eD8ivyLXEiDyQPlhtAZqyi/Do3L1+J/wYb4haAQakQq
WKwzIFBsfw8b5TnSa3QbEHVxxsm2wlFAHUWi+ZpfW58VPeP8WnDGhyFIH4zZN22Xr6Bkur4FN/g5
1R7wWAQI6ennpMKudn6MhIwc/JOarRCETG3Ox0FB39NsjrPwuf8G1d2iWJlwBWMA2A/qzrU0f7gl
IUGwVUKY25BkAELfchYgMCMigruNVxzSeVzPr2zMPKNxxyUj2GEhfwadwxdC8leg8xY9oLLf2Sce
curMOlSUSMCOGIo03Xo2FC+5g60estLAyL0IEaUrDa+Rn8v+gEKRica3ReRHn7ZmOSZqd4g464e9
7At0eZ6M7rae5NzLXwd5G1VtOimtI3OwpdvhGfy2eKvQffBoJjLEx2g8QirPm8zJVSZc/4q0e/I3
80ny2pz6I/9FHQ5EC8IswAUqbhFE4/vRqYvYeLRouV2wyRBDSKtas/qrfPsdYQmUVsUEx8RTNP94
P6zKx8tRXn9wvUzeAR039q+wSqzKwShRXOVmAW4rYH4vo+HGhEVE2wXYMxbv4g5fiNdmF08EE/Cp
C6nOcoTyH4bCkyvYc8grjOQyFj4sb8Odgi7Wek0QGG5WNw8CyCKP7TZ9kT+AkBTxzhg5BevadfWg
riHqnVqEBk8u28pjaPxOf+t8rMdcpWDrBu/Swx2sUZ6eJUssb8i6wD+o/PTF3CotgTrhSQEZkNpZ
kLnoYhhmelGbdmfrzUkPym8TGMGSu65QDgbw0psVH6damNwOP/GBYkRA4swzBWHwCgl9WJFreNLQ
Jt9SqCUf3AlzHaW2m5NwGPEtIQKIvsHG1Zx3+sRSiM+353QTzk2HlnRaegxCNToqxv95hfhDvu6+
4v6iI2f0Q906bXdAXwPU2DyTOC2gvKlvp0SoQ+P4tFBteCI0pSVoXgvRS3ICJ6IYASDRoh8yfSYD
TGNUEl3j18sR9o7aRyhePKxB1GVyJIG9sCSu3ugrc5vQ7AXuy2BoKw/v/YVEUye3MeQTyuQeJ1yT
dnPw+gO+YYy3vwmwPGUg+DgvIc2DHB9Rh21FgNYDqpqt966/VEI0DSxLP3KPfigeUmXHN+Z0ji6i
R/W+h2beGK6TJz8EKTqn3/63bzmT7+Kv5nadjBZlckNkl9N43drnhzXcyg5k1RvtEyGlnUUlxbJ1
P73xvTIvLFO5SWvI9W5zcuPDkS7eNcaC8zFVB5aZZQBmk7XpzcGKxZ6Gd7rI3o5qCcBcs5vWbMFf
GuYSkSRTouwG1utA9Xz+cwXAXcRPOf6qgQoD3vN4pr7KWEUFChFUuQhghjFnTMHXyVeLn2uwZVD4
oXMtJhrAWDvb0F5OuZ6gcuWLff+J1IjLET4JqT4HLzmTWu09IqAxQcwgdMHfsrk7ABO3oYkm+M7D
q/A56+GPnJ3OHSIG+iFTRhX8nWHssIfMjYwZlM84wxm2J0yNbFCYqdfsTS8csBkyQVsS+iDQu+kc
Tx+QhRcvb+Hgr/ARoWHB42u1zlsSYghzDDY0wk8fWzFqobuYXlwgiRqtb4963hdNiU1crh+p4OLL
2dD5wsLr+EBJ4oNV9AZpmwxJSkClvWGdF5rCHuQwsu+eODRk+xd0U7Lj0w/CxiszNWmUiGXLLQmf
YK7sqaAx/Vnz9zt2f4p3Ey6YS4DHDo8HbBYbBf/DUtKLTshYAyEW7Mb37Cfxpgr94JBlENMFWxRK
hpjlnyhlofgTzzD84wEy/YUV4Y5+9zxpVx+b8R/Dl2ZjGCFbR0hSIdMy8Y9spmhiVdQgSJfQM3DJ
Mp1HPGSMGdgd+AoBcd7JSBy1zmBK8n8wQiaM4G+dh22CDcZnKwTjro/s15xcWOJmimK+DurpC3+H
NucWiCNo3qO9kvNT0ox564zSYlKtZRnHtOrfzO0txs9d2GWWfjElszZXMxoEEVnePAg7aBrMQYvB
HE0eMktclZGy+43hVvHwN+Or8+ZAEGRwbrO08B9bFJtEzdh1fJ+U/iYhqgWZN0N0wHRLcpMQZ27h
6cafef6x+ION4Nr7u0uKeh+3kTvkkaKcnFMWa36C4EoYWLVtsb6iBAjymLAG08dCdof4IT8I8IHH
lCyoYFSYXIw39OIAnN6VEbXdKSH4EYHKOE5F/ZFIXIJ3Omj+5YjYDUBOI3yKMjW+I0QBBDX2CYRM
r0DCaGNMQaEixe2BsssuU29nXLI6lDIMQcjSK2MTXuwabeJTBGmtQQrYg612T3E3ov5q3c2JPup/
Dxub44F+KsZBMcTVx3tG8oW0Q6j1RfNYOIhWn+MyqWmvcgGorn9lacrLr25Xxw7RPaJA0KTd9cgC
3mJ8wP5RY01Rwu8LxjI/ij+OzullvrH6oc9b8gBHHxzaFQC7gA6k9E17zp16DFNbSmSO/jE2cbwT
BcjeCLWJj/aGvh3d1vDjCEzDKFgl8AEc0z7vnoTDU8PsW3nEr64GlubdjyIXVpniq9YxGH6sK+di
e5I4JAdYwq+Lfhr2nHLHYzyw7ksRF/XcFxlGnh1qOWylR9LIVsxgGBYYzOAkz1YhnKXyfyyd167q
2LKGnwiJZMKt43DExmAMN4gJ2ORkwMDT91dLrS2d3fv0WnOCPULVX39gHn5KRA3UpxKwej8b0Ymx
pwRjJOt3/6DkuPghyKmyrhgCgJX3jairzmuspkZtheMqEW6/iF4IvOavC/KgThxZsDq4VaEH8jP5
QxpT6xL9rHM8G8DDd2gN8OGmxxHnOYjX7LYVzY3eeVj7ndEmMRSJyt+LmxJpgEehBxAQ8XiggwpJ
U5t+AAfqSZViFkHZw3C+P6dMi5CkjGlYIA6KxhBSrIkqG80HCBSAUZNdTrEsHg5wDOBG9/B/3zGZ
okaOrkz/N0eLSTHEpT347z4fcMPRFkPz/Xt5g8Ut6W+g80Ho+TKeIYp9Ty9LKyLKaagn3mcFmM2s
sc+9PgySO8AjRAamnuzYyDvCm0TxwhiD2DkWfQ++ORJLB7CTPGT6b2OJEccK8bu6bqvpjhmquGi1
pvXkbr8xKXsphnbrhhULo/JtlNOjM6smXdg2EADWxQYLuckCr0gfJzpuh9IUO4Z91PMobb2n27Zg
jOKLAeeFIgH3JcSmbZU0lwwYlz59xjPchQ3/jRUh0/5hcbLapL22WF3Wj0Ye/uvZnrPZKSvCTtJc
dycQDRsokIFFIcU/4e3tjTY1NJK1OfcLqWubc4CDkRBewp3D0VLyInZ/ciTDi+AdNWeinztkwxC7
fhqqBnbdcALs9uSiOg4ynAmTjhmafb9KfwvZdbCm8AQb4iyJmJtgV74galQkaahMKeRJVp+cZ3s4
th3A1IM+W4k6/BDiF4EpjSQ0W6yGDoaHA1+se45w0672Esup3uwzYucc4CRgDYa+Tvg9GLxMma4b
UHCyD2fSO+pidYpBGXyIFO3KP8iXMHZcNYxLUto9aLhIPftTKHvqhFOPAxcyHWavvzs9HRqScfk3
eBiDqLEZBrBCQY4r+yB5tkaPI1iMglvAW2jEGW8Q2HrjozZnUJnBdu5WhUnTj6qlNi5rdGz6XrXR
1MPUcU5e52K0mHrje80ZO77S4bEHoaHtgxJhNioaEvRwKuBua8LY2lltWJw0gTYduM6I0wX+ozWc
ruhwQ8oNUGSyFNn5G4jxyUnYRfuxhGt+zAqXkPesafXFyGQ42o/fk6535AyYLFlclASwNFFzu3cE
VZ+w3TCo7G8J7DG4/1jFAEq5XXrjvXWKy+iYnQEz9qPORz+ub5hwnEdLkFMNC82hemUaFTZHjpld
GfH2uHpg/lvfyRBSTStk2l0FHSQFNZBaFTBsNd7bqw0whwYRjvgPXZ0weHdAOFghHbO7pVAP2DwH
8X1EBxP3sPgGr6RMy878RP7KCyRJjPn3s30KWApatVvQLXiV23f2xFvs/KZP5QGPvqEuLsQObm9r
F1QF/0DBCqcYr4BTcHF7RcNPuZ0YDWDQbf0zcE6ePKMP/BOcA5IzhpIg35A/QIDKP1aF3uiZJAXi
e/J0uMBHO5BxTivn+rUe8KeQA3j3MRk0fhUyw/sZz+CNwfeGB9uKH+DF5OPYpOQyMRs9g70aOPsV
BbePgSZtzct6kqT3jWn7xhhLjki7I4+UQCyTQKO7wuYg6OD+Aqxmni3YQtGNSIFl0vT6IyJ5zJ+P
PzoGJ93kDThIO5dc1t2wu0BjCCGgnQDFgHg8Xm6HOD50Thfcu84ZOFg1fqbLDLMTPGG62vxF7hdg
N7UQFyRDQQS0wG74MXzaRCHrNfXQEeLSQB/C5EaoIigrr/RHiNHHWQLSw8/iZy5hwZdjuPFQMSkX
HH4OTFuFuV1eGgNOJGDKGl9t+PDcemjZ9Gw3GYCD2/6PSPVBjqyis7qB2U6g6bJ4uVNPwI74TTIn
E54gxzhRUbyLxw9OJoM98zmGSuM84pz5nwO16D7qDNFrPLM3JdGGu+BnfBlFE9qgmTVNaBefwTMz
COcNv/Ect9SREgF8dMhPAi4lqrXlAmjl5FZAK6aA+04a3h7aA1le3rPS0yt21Vk9AXN8nz1AAda3
U5TU15VYZh7CK6TxFUsAI8zShtDfoFNvz4gLwgQO4kAflRRFLm2FKONMynrQIFobNdTz8kTvnHeB
KS82WAmb9kFFiN0aeW+x4HV7nIi1KbVsjdFNnX1sePSvTcMb2O1KwNevB5od9te1gQ8lM5EXfc1t
uwv/EdL4PbhIGJSfy7G2ec853TR8OUD59nxx2/zOhjHTJkFCmEIhd/IobdtgaTgOQl39jjoauSMo
wbniiCB+mfZ5USanJ6M8DWtWmRt9nL4jzg40L+MCIGEBa5vCApXIZ6xZGpZ8O7yrcBmfMrpczs8O
+T6TPkjDdJcyYGZyKhETLKC4+UTdCesbB4GG08+gyzrH/In/xPxjoI9jP9BLEMeyNLvW0H6PHjxZ
VsPRIg7bfswP86N6p32M3uGrH5lQaQDzXwoT0YfOOw6XUHdLNUl0FSlXR7J+icTUMRPHVNaGa4RN
AosYRUsMA3vF+A+rWqMDo9znELPcu7Mta74lIJ1a0cIDIQRLeGAg3HBYRTHSRIbDPnmiZGcWw/Q6
+EWfvz06spvXwrs4+2SQhX7ZZbVm+I5H4GCi2V2vaWkCXGxf5mFMcwPxlVc4uoWkFfg0zXkPW5Im
3aBTEdR4+3v7x/CC71xEbYHzJgTXrj5b6lyClYX4Xxffwc1X8QsPXIfnmDOMKgwi4wu7b3f2iT7b
LjxvaG4NXNdaZhtk5O6A0EINZ9wEYLbzum7tLq1uVJrgNHPiIzaIdly/th4xZHQDnwAZzVECIjLF
3IZra3IwymjnMjpjeqVr9pC6DV7LG8mW1HTd4oPTKIocKEldueXxmxUNQtPa/EYfum5EKWYzajq3
4APjpRD9igYi+cPBBluV0TCmgUOKITo8xpTqB9rpNuOK0nTz8AfxkHwNOAxkz+JGOZ4fuS7sZwSl
mVAOu6VQCU7e8Jcrtzbvwd56xl946fjxIDzi5Zf2YyyPcYBYeqlwg/LauSzLvbUjHm43+vlDGCKE
bWIBJBcJKpwWwr7qCMZN0DomCPZj9QRps89Kpjslk3/ICLNDiujBvb9R7PIkCH+DsH7d+R9oksSJ
0yo3KL39O5pSUYD/xjd/6fYmS27Xd/TbNvFapem2AbI7pU3tTFDudcIwZQfeYmrqdSQoS2DQyjwy
3y8TojcPrAScKowbI//ehKn9HT8WOmA340YM6cZAVHAnHIM8+/R4OVvEb0XM1TdSZs0pZfVBRip9
l7HQTYlxboXvZIdT7UzxP4jkdOPJ8rSlTe36g0j075oT4J1K2tJHATDr8v3w+hu1nCpf943DqkVl
OTsS1XizUCYjrtcc3HdFIARQbzPngYqOAYdxTypOh6NY3aAk41e+ACm7qokGpOd8sw16a1gifzDB
t9c/oRnXo9de70727kEh1xvjutIEq6mCnc+JR1QfDaScsVzzrNDS/GDVOaYrAqSVPw/mMnBPHI3u
TXE9XF367Li1+rp7W9CBnrI03umoN+JdAlTetpct1hvoIc2rHT/VOdwVzIdtBKec7ZyaiCQg7xvw
OuaMImgs0zeRRj1qgWZI0w4w/CNQsCFOCvESa1AMcLFbXoaCzaEKfYf8rXJEpCiVSoWWgan+z75G
A7wbKbCw3baGpMUyoyRHyBgkRFJn1arkC2LptdK8avMMNx0XsBBH2J/d3xsbUVZ+XUzUmGBYM/Iv
MZpCyMiIgsIJro5ZQQlQN+a63xhLAJogzA71n7j4nf+Vft1k7w+5zx/co6QDA0dibMTO2sMdea74
b1Rcu/CMxz7QGdwOTOgMZFHGb2esOfj46WQzeMiMMyRAOF2KtwWiT5sGFx0DfGjYyAp/2xFKSiro
c8bs6+RmD6eBc3filfnZFEsev4l8AYk+xXddlOrodwB0S/+7atm4CdqcxQ0lVPqLuzmn4KpNk9wd
CRR/rzDnOs/PIlGslGb2nAw1zpZacnaSvoi7ioEpcBywKLqYrnOZjHCakEgFOqK7NfDLWXOFcTmt
aclBPsTh7olgA1EiCBvFIeDeRj7aAZLFFz+ZYxsoe8mKQRWXYpbooHylUa6prgDV4+V4t2je4YVc
Sn12vBqPv2tQY73uwUxkkLIjLaK/OWucQJpXUoBMXhQC4KtGcaFZfqkBU0GJ88UIDxwSKQmzJKY0
PFFaMhSlACgsfP6Kq0E74gTDjJW6Ln5MPyGuqUh98FHkQvnHrhHTJqGUdGHnB814PLQhC/Dqu3j8
IaVb0XPDEgngIqHBAZYwzzhVN325jfht5xYeA0PxrBDEDlFkBzifUAehzbSRJxxCqNacM97LR7FA
i/kgb46Thu2wxjUdU88E46axWFNDiw9+6Iwy0J2SKqq1SSrIFmhroGG4H6bwV0UdghVZ/MNnavJz
j3jDa/8m6RDqi4NLhjvyKPoTUQ/jray+1hMwNrlTgD5s/q5R0oQIuJ/V3vKC6FgY6Xvg2ekyPUUU
G4n47LxUX+8Wd6prGaIQY/KdJRrFRXvFLMESxlIfYhpgG8LrfFCU7I0Eg68EuQzGVGYn4OEwLsPX
bfRxqrQ7a/tPXJRcJjtM1u6qxuG0Ig5MekXEBUz2MEdfIpE5jwYznHEUGxVA7emwRVvZF1D2Pb5h
DilEX5kta/ApPnSFS7T7vGdnN+XGxjWRaCFATDSNJ6eJKTkvTyBv6kmcCLFwjC/2flFhai6PjIEd
9nC4p8btaEC3zm8Mn5jMNODeDvFVuqzT2ZXzhbsHrdWUOdlwriHkLfXwFUIzwwCDr02vCwaA4CDb
XRisZDW0oCM+R3dwKO61zXnWmrQwjEpgDP1bPJRUt02GJbhXz1BWmm0oPtl5TGJpcqToGt3S5Zwa
V7DNln6Z9POyYOGBvMY8UChMPLPiEi7HRxA6u/Z6ziuqmYQ5+K8hxJnXiPpWT312F9M+2FB+m7ZA
yNo73DIf+DffxviwGgzP8VYxtC7OkHgCmss/dvY9pf4gDWfzRpyh2S+nm70nZBdxBrIgOaoYG9nv
vdm8MG+/Ypd8XA9m97T9dwafR5wEIDBM295VdUan4GBMd2LMjFgfokyp78yZyPlEH3VmosdpLHZG
mJP7AG6M+4dUYsCvAEAAkf2Yvh2DVMLVbrSRD3pEkGcM4ip9l2uQGkA3aQ+myLttMpNAhvPf4j46
w0YSxRNiAjOsHd7IHTaKvkEt8Mb8DxSTP710enCx1ZXRkMURyxUD2ewJmCXnep0NHOz34uQ6YjRP
n4Ny3NLyp3skHbRjNovLGnWcXTE/QlBhprBB8HD4OAxzZWdidA3a9Rc56+0chwmH9ogl+8fScg+b
rtHYWae5FFwA9FkXFlXcJdWs6Q289vjZILUAqx6qVUZwaPN3cy4cyiKE4y5KO7c9rmYwTOOz2aXg
XfLmUNXLmLMBbvbhfmSNI4/eVEULeSfnMHLFi/skVHwXSAtj0oJyf2NIkA2oSmONlhax/j+JKdol
/b2oiB4Y5E8LIxx/R7VUxjt/iCHV3vSkmBhKLYJY0UzwksNi9RfenNP0qPf5TwLQ3GLFPfTZQ33U
iRHaR9+H4h75tbVspwqgQoe/hYsiyxYedg27hA9OdsaEO9pmnEVQZBMHpLddjgd0qPDK1BWAbF6a
dPcZ40FQTFxrWRh8NfHOtL/OyWXMWfqH+OC2k8ao+sl9wDl6eqMlpg0R6pPRw5I6LqXV/vYNf6hQ
ezIVm7CZga7BabtjWJXsp5JR+IWgkaFxeJpfUMbK+Tbtrns8mNeDtUR/ZVz+zn0LLLD4cRxChay5
OOC/XvwfF2JbeHjW4E/DJvCXfHP6Xh1XEmbpQi3GhOro9hMtgVAYN7ygPy7hbzHKxAfC2E+7jBnw
KzGeWMXTRkpCBz8G6MzaTUFNR1HfmiMkAwADzXWFw4VP/xM3GA4fqgb2PORkkVBOKlzEuLrkANjb
T4M4AxsXN6wQaudmfy2siMN/oniU9K1QxlttncMP7wGEifenDiFxvwC0vf49bRA9HdMO/+50WYX9
9DeC8oLREN1C7XfiHYyIqSgb32YftQUsIwNjBUqkNoi8rqUQoTG26PExqlnT/4ErwQo0LlhXcwJR
N2A2lR6gp/ycQ88cxOjoWIe1qv5q/7l4osgU9gfBRchJGCbDXCMMvKKu1qkuGQBiS7TnSPkH1Nr3
2c3A4anjwMeMAKBuqwbRLXcbMz+EG9JtgwvZe6MT4ThMHYyF+4TGzp4+rMMMuDY/Bg/19EVS/gvh
d+sVVBtq8B81+ZtsMjoCDrCb98RcyxpYWAfYK8xi/NmATvHpHJJzG1uqASO7DyAaczXMfnGiQVj6
jxAKEU7ky0wPHMZarOVvQVVlUT/wwR1cG1G1ZcKO2ByxuRHoD6MFE59QqAl7Sl1Mqa2GFLx/zHcQ
vpUkqYhRFHGo5gloQDbWE+DqDWAKcaYhs1hx02JBceHvmaMPnWe08xvejqqKmwJyNo6UDxsGXJfC
8sUHhXOJOJoZIhXC0B5AsHapLnhjPM49TxQHVXjuqNR5i94BFqn15OBjsjum2KqZYqmDz2+CcwMt
AwfA40jGUJBOsMpqTr4Btu6d+WHRCI7sWdwsmH3jr+oQW2oO1uJjLyUL6wZrg8aoG/lm3srPejZk
8T4cj7UdWe9k9V6R8YwiIy64rgoUVSSb+qFNGtwiJHHKzC7HmGKDRKjSTDKxP6aSYLy8WJ6xIK3c
oTPf78eIdBg3iy8B4nSJn7zw1h7OtEb9Id5lTzTJiFahQIHOWXsY92LPPzQ7HR1J3KwTEuJleQAL
y6fuFcAMgE/jpsKEDC4cjBGbYocJtPjE6MFWG7/17ZJgS+JDi1ptSKkUrIkPz0o8YU3DWFC3ZiWC
Vz1gAc2JkOa6OjCBFDkzta2bo4wVEVme+QUovQ6T52FQTRZwABJlEOBLoOjQmnBru/QW9twAcmCw
nVIDrSLEJZyYvnraDVRQHAGG7z/NnMEdopiTt/Sx1tzbyQ2LZMhgSUvYQ4x350s1j6YpsUyUHwaj
RsK/p49pOh3YfBOqSupcHPvImLl4w5hcLcTv8qEO1lS82JD7fXTwQRDCv6KAJ2sZs2A8kRDcGBWR
hZk8oqd9T1wkGLt8eN67AFKTxVe8k8+g0kQ4C0fd/9k58a1mcnNSUhGLDTmaG2xl0LNg7Jz6SIa5
jVmo9nnPGEZGatCBfswPfjFaSIC9MdeAhm3v7mpDwoAmcaMG/ekbcICnV8OE4/1tLvj+TU6znkk2
+dAaLxmF/CJnTCqGd96SZ+J+AD/4d1h063Dj4/H4jhQb2zJ3j8dZ17aCoYFA5hqSIhlXNmocAVqC
oGqZs6CMUY6s4d0Hs/5RX8dHZ7sOHJRgkYi2fohY2iPY5Naq4tYfkcYy5R94LTzC1FtZltMLdIKM
3yAN1YgBY+vovEX7ZkqLwUgdH4ALw5nXbAN396tftiwTycnSjBSWO0lZ/HM9QjpJSBsSQjT6zA2t
FEUU/82C6pMzrQRrSynp4O97HyNoObymOcMxihL/F8qY8GBjL8IApYv23HktHgTnYQFAjoOR0rZ/
0eDBcHUlszdRxZnVTuCcqTp6mJ8mtVUjlXuMgUF8PFAYJtQ7PUVutmEDf8wFEIXPa+ZLM+noiLCQ
5jzxUjI72AXLghkGu5Qcv9V58jXvcQtXuHpkUrk1rUUY5pRNekKGr9feExFKdeMpMwPc63p5Thx3
osgSfHgrMAdmNBx7Hjy81mqYsXOOVNhe08l80Wh29E0Yhl3LbtkLX4yJdP6/aXrhcFe7JD2bKYRI
aY/vdyfpxyzBR1hUTT1ZGqrgLi1q0mOj/bYLH2Bp7tIx4xSG4tbH5+7Sxtu+sY8hlMnF1Bo/aSwA
i9AaEM7AiItt+yULhGsuoeDH6FVC7c6bEp26mw7nmEs4qWfR1beIBmeYgwuwVc4vlrZXKWl2PNCb
x6SghlICOBWX7tqCn1+NnsgtjmC0dToYKihQAL7R/jhFMGCCQ75cr049NizH4ZZjXeZAsDdeEyvS
oMyQ8tGgJLfvecc5reLexJnNSOBdIfMkqpfMuU3DpgNO/KJhShQyZ+qxoccWS8fj2W1qaBJcfCcf
F6U3jB34GWjXz/jHvfrwRCufVoU7ClISttnMt996Hma4QkEPLZT3QUSngS//k+PeXU7dATUIVKe0
oK5Mkk0TgjLSZ6AyLLDDpoU3PuUITV6uAWMMEkKPr0CYDxNmAp0tNxwKwskLsZazGVI2F5dp849p
KdfzvGDVkhW/Zvpr3qSH/W25Fe4x45EhGiIiZgCjqY0biwNFAQaZkwDgTnevxth5sl2oF9Ie5gk0
xFYpWvx3gwj6Vuip18MpxGOVOYL5dRTkcR4PFIJfEXhTdJcDA6Uq10sCXYlvIxTm86qvj17Rorby
t529jKxMB029SM1kGGx8prlGYvpZk9OcNWp40mxpZz4eOWImYyu2Fu/jPcVGYxkVRy4fOSzgJPOV
U8iRTKd2ZHD6KaP+oWamBb6PIiFI/KbjI+cM2TY3NkTCQTElmJow1LhKi6+jja6SLkf1kh7jvrGz
z94doeAjG6xb3h746/BHIL01naYpSoHanTKHplgXABKm1bhhsl78r4fsWIGFp8enoW74t331KX0o
r4U7iG2GTNSck6BO+59FBmVABuPEC0GSTCothMSSMy/ZnMRb6n52yV8cHhxt4KOeV+y8VM41K+o7
cyMinkgBYhEGS/Ic8JA57fD3XkF0+qeLdSPFNjY3A8MPlwtfqh6TBZGqk8Ub4iCc6RG3N5dnVmGC
hCS6UB8aIj9Fxk1nCqLaslKK0jagYpRgU4KiOj8BOnt2xXSBJ6UvDsj/5hBpDElExBWDiw3nDnBJ
HLYDX7HS6xFaW5TO6WMLH1ch36U+hokXoeIFJYRZ5ocEOiJs9k25H1VhKil/QH9kFrFQBSsM2jLX
J1fnhisQeuoDg1cugL1pEI7KjuNhUaQxV2ULSqAoPmgKXFebegjclSIsIYG0JIyVU5jsHG1D9rML
+vzeppIcih9PrZIN1wvn94jSj+OjRjA3MLrrwHow7RZFGJFAi9bB4BIlQBgvGM/jy+ByDm07Jgb0
YXj/gk5Lpx3/iBHQXf6gxV/XkVAbbEm/wxXAwGXJe5YLCK7E/2mv3KggC7M5+nHFXiEjgxB0kq41
M0kApDqYpDvH+AGrlxlr66ZvCj771ODerWPHQmmvkjvlA6HYKdk0NhXafoJGmUtAlLqB83sY6/Fz
huP0pMOOOoiSuaCUPEMWADXizRvUVB4GcIhnmY0x85PpsAO7HT6bV81eZKu9kT6TasIjYhVtsjqB
B3EyWNiIvPsf/t/Kb/NSORtrllri5/k+othl2SQJW5YjNzlNMdtOUowKkelT0M2cWQ8IKdnnIOZc
jVROxP9RXhW8cFKMYoVQhYy7fIBX7t9rxKgK8tahQ1cqdynl7RjjPyhHk4/d+8oB29HfczwiOB1I
O3T7whPFgwC1oYgVecQXnfIEvzvSkUZecXFUhlVB2LEZl9myAosCDhtamE1zZ7NoBEZU9IScOkxE
9O66y9Ok0DHGB4gqkLBih5JoRS6t2nHepezfpVgNzA0eFKM5j3vrTtC2j1jnaJBF1PWnEUcnxQwL
GtvdDoIQt/TKhauPt8tgLact+cceagWDuxeXiIQUJYrAEdfYznms2TEWPezqa5DgjAuNeeKI2GEZ
DuHc4mzL2zyHvB1KuPme83hHo7nwqEj2JoZ6KUscXiA0/l+Mw3wz6mK61+BsIF0oh8XK2di3MrRn
1DqcYs2ZUuaG/Y8OgfXbxvP3wD2Tmfl9xavtQd5p231H2zZNpvKR5cROu8Pc1Y5nwUXp47MzvoOv
USq8mdfQbx6nUBqt4cMnyA1D1Kax3mUnf4gGkIVCuNn65G8ff2MGDPE/5fiF3tWiEqdeN6Jgb2xv
s+02DvQze58NTzirPnYrfujS3HYimJIWwebmFOCP5agOU4V21CKFexZY0WsSzZs2seiwGZGB+/1x
j9xi2cffCQjuiCbIih0uPddZWzoWN5EeBPREBjcZTQfvcqDomFz9dtYvs4/H9Md0t40VnhoRh32b
OcYKFKGarOYWINGYsbJNUQyPd8jCblI0FjfeNEcTFte6Yc0hzTmuc5w2jO2WpncSu+OjR86xxTHA
mYk/OZYQrRS3B96jGGZw9g/tzrZLf4awfk1G8r7k044D7iVqh+fR+VIsvvT2eCOOByjlycjGMYHG
cfnHUrDwrtthC8xNvPphGKeP3pPFZXKPKDRzSLoJvwdIl0DRFNstfQkizCmF5pzD4EJKMbF0TVx4
mumal0MZABY4VQXDG2o9fZOx01G/1dZi6S2OY/voSwHLScZBaocAYnboZ8l99kuFR9PnjJNWjXdF
D8tdZnn0OoqzLw9ra3Q46AuywzBt4rh+8eMbtHscXRE8EmYs51iyG3/zDX4gouoMM/nsbOYQiqGe
a1QO2DH8jjSytb+hkAjBd8OwGi8gX/h+G6db/8A0GhlYMEh7cihEHlWf0vCLrHkC3CGMxaOA4HHo
yvM2QBYWHFQmtZHXBcYNA9rXkmppxhkZRZS+D45a2JKmCHxWFEzczV1uTRauAnEww8WC2i3LTFWA
FVcTrmCmx1gETm4MSjpSFIpRBRWBicqWOZ98UP6HSQl8ILue3HM8R+5qI5HwRCr38siSHKHP6JND
U6Ku4j9fx4ejBoJAAeK1qROW+YqBGE8hna5egcc9Ib+Bd/IV1DAB7QVrhqK9gVLHCmM2Bsb0IZch
nTk1OznYqR48brCltIA4i2kQ1Xwv0MbQJ/EiPmiMeGjbWZHw9+A66mm3TR3MuFSD/wFzwsc9w+Bd
TJc+XwFzEzqRB4sl4WSjJoPI79PEUPzPZ/ccWtYZXI3wB+tsja66D/RhJgUnH0uSSJnPi1WJuCxU
ZiHvPcwzdpOZ9IOEhZJScScqpa38jAMnom/pEU5KFSZuPYdpoei0/c2golIwDWx65+xaOkepM3Ms
U6nAfENdOSnlYyKSot22QnDakAFQpv71g1CefWotw2M0jwNIfzpDInAY0szPu1GRvGbJpjVHkl4U
z65ebFChsXClND1sC3ocTi0jurv0MDMuv1X0dadG8WVncloVjBJZr5T/puZy88j3femIMQZkurvc
LEjYkrRFkKZRQXkyDZZsYMWcZWPdhq/TWhyweVdCqINsJ5jihYhNzoOXUvBFf9tfEVksBrnAreFk
R2iCQeL9KYNc4UXlqFInkn68W8RBwiNA91mAiryw9KxmSXrgMsBtlzA/S1x12M+VvpC9ftX/Fge3
Ydao6w5JK31x9WNyob/+KFZJhkqVMYvmLDwe6A6jHgq7tpGH+ywLdxMOB4pTout5S5hTtajjNM6D
zxR0e0Xdj9zB6xekv+iQd4JbZt3X+pxDKGJty41m82X+fVrxjIGEYdHNprQHaco1vG44Fi1++jxa
WBuQuSErPWFc1/yrU0yAB1/7xhQIEgiJOm3joMqDyW3SKPVxvA9gQhj4TptFKnMq/g+/MiJ6EoSH
Xzv1rMuKCpw/Q3cInSjG05AKh/dIch5hZdiniE0wfDkodXH2m9My0J6MxCvJglTTHbjzrk3LTueh
m/w5pJYs+AXbkkGg+UQBHyBXBg+TOPGUFVlcaZK+gJEG5TvN9Idak9mXggaW+CjRNyX/TYuT9/k5
N7zQoPCdAg3m0ptW2IJCiE7JPNoqAldDHM4KrE181Iz3ReoX/FPSr59AovTzNwS2j43Zkp+R7JQM
J/9equeHQNx7I8/7nDp2m3YYp1nqcn0PseHBGdbln68mFJEVCN+PGgt7E33akyNexKFSk+mvG/oO
8Wck5grHKU6IES+cQDIUsz1UGOhwsLEREyjcyXg2L39Dyatt+pMORNDDiXEkiYX6q8jvRaMVdMXz
SEtRLsOINXbCi6f6wm42Hrw2MtUGD27Rp+MXYx1v3hLLBz4J8WeNmPI101K65+th9oKHYTc+EYd7
Y/RwB4zMam6oU5DDjeBeB8+66fToBs44iUbPt5cpLMcNnvM7iO4KRUJycJRPPhXqh5J/OZRtT8LQ
P3RP0aoSTJrKGqSHW/rTW4UJj6wWVc++utcGnHAAP4nbg00CVrTo8NR21hutuv6ilvlCHyn65qYE
Av7yvzDawkOWc/fYNKksT9vHtmKhcBehhvJoFYuEco6GlxfPxYyvlFMQNEEdD3kSDhWMTuCffZrS
M8vrqf9SKvxoV9ERS3oqP5lDewA5ejf2olT1Y5iNH8dT/tmXflFmAVIzc9kyede1f25GnKE8MXyK
eEMmy2hxh6MFwGZOSRKeG3KFFsux+aGUfBnVYNbZRRzHP4bONwi+9GGe3PQJX495d9HAHbLQroCf
B3xDYQSBlvbR4vBlAPWSiooULnuiGBxtAckaEIk+ASPH/KhsIPd1GJZqEWoc7l5fX8ClpgChARTE
OOPuAJkLTUBXbQIg3xnlIPNX9gzKBMvGgUlx0H791uY91H/YLxrsiXcu3Izbmq8fhg39L8zNyvK/
TnPhIxCGApr8AxjwB/7ygyS2rWOP7Iv5mT3+7lMU6aRHMleqPa1jdVFuJx3oyEOnxnr6UHRCGi8C
dqFGQHGXSb50D2ntRo8VcFXwwxYTTjVUkmK9fHidxZWBI5GrOZkKk15FhUYhQtWSkpjzg+EbQmrp
AnDexgNAePOkGHYjYvt4zxNnB+U5Nmzl2jMuZKrmq7v93AKf5XzTAJpuizkyxXhVQj9rGcZ0WmAh
xcDBiCLSVjj42PRyIlKFOvwwjurozgBr1ckOPmIUkFJ44Dn5kotRRfFfWjwHOvwG8C2Kex5Z4msx
G7vEYpk69SBFACVn+sG9Fgnbb1G3LcAMkOMfhCd9/uESOGXY58Kbibe0FTvTJTrAmwBfjxkwUOnQ
M8nJz8VoBM8TBTG368OYvuB/Aeu/FJgwawNUSWy3YGy65psyhAA8IbAn7/DzQ05jzX7OzOF8to7c
dwId+NkuyKRl52fTAqbFbYthGj5lVDNIuAANqHnUYwFp0Fj17xx434+/WiHwwR53PkdgyJOEH0Xr
GcwRdd2M0wIJiE6cZLTSCu7wcjJr3AwGnHJ7fbizaDNfRuC85jQf3ZMdEC+oO4ydG7q+fYofFshP
G+oP8m3ZtobBW9BjwH3+VQr2xW/x8HWNEzgunAjZKezaNfQfRt2cP4eFbHnqDuU3ONgrT1ifrHyo
ZnYDfQEF8gfiXXLntqgeet5ys4Sa0+B18Bx9jYqMAoBk3tNmqLcLap/wamXJjqra7y7kjgEAAC0/
WGDn1I3GKvplK0/K8YiLy9l9LZrwph0Z/EuTPX1VVAEh4xBKf34OGnRs1PyM1TPEoBZhMXKIJsgF
OTupVLnd0F8sHdmqYt5AuiQcoLNP3QUgiIkoPELqIGdDga/ROuFYxm/54w4Be33RvyDmRHRDiSzD
A5CGljtIwgUdQ5vZmJ4/4EAgAcCMRbMWb4YY5hBKfo/f15Z7504ukMbGPgVSulxxKUT5xRXcM3G7
QpmzZtgVzKODQoE30Ju4969n8+UoumOlIwI+5nxTCtIek9205PBVfTaBydHb1oniQ33ssuD7Ht4n
fBWxFsz7ephldO4KaIP/0clznjereLopCv4SGhA8pFxeeAJ6AcwchPlQiaxh/oLsz4+cPPTPkOUG
gVydbcoVxdMNe04YIsRBw2w8Ari5YWrgcL2k4EhRGKqsPxkwjlKJpLPoBnsTBxOoiXv7tYHfBqFb
BD4yi0mfwEKr+dWdg8nAFRswR3rys+ilsmzRt8OF9Ja+Sp9h2mL8jo/Sla7XIuyGsaXBIQKeRHWU
ZM0ooZoHoXNoCD7hlHXkKw1TvFvQ17Oy4O2Aif3zycP/HvpqYHm4LRb+TTM27H3BOgazFNG5hxs/
nyDZZE+ZvfA1euPWFDOXl4n/KfSwn2TtYGdlYEiJuxynJlsdgTtYo9zI1K/HGQO5LT4MIIphK4lP
mEtEN1XDZ6DkXj+9Nfgp874VcymQ5DM19PVsRIy4PhQ1tFK4TTmJ+cNhif73SvLYWSdzHSzyavKn
wJ+oiWtfqQdWpMcJpzcXMsMKmlimqDQf7i+xuBo8+sfi4CTyFsSFbqmcbSP6QOaDCayIcQrmmrfq
EnzWW8+l3qXAxY4Ud2DOQF4/VBfJ1uDjFJvyD+jm4KJ0wGVuPdT7bX2B2eCNFVHzGAckQwBeU3Qp
FHvGCp935hMvoETQ5qhrRx2CNDGjFkr8w4gYXlvMRMbu0Rt9f/pId8FKLj370LOj1eVqcUJiuiwV
oRFhlh1Bg4Xrk1c4fcoYW3MTxRWV0rc7vvgBQBSEB2AypfrbGfejPoKAPfqYoRhcJiDSB48vwW3h
lxQ9nFt3SxKzWR8Dg+4MVcbqt6JwlDKWhtdr83ktzhg0gOCV4iaK4lu2+Acqwm2F9OM8iTw6LoMg
Qs7h8xsgSHr1DSDCF4E1ezxr+BmHLBgeRdUjm9X2HOzeIz3E+8IxdKu8oqeWwQ2i5H589kOfSsM+
qhGdKRjEy09ofJgc0hk72WnglC2MXx7mHTIRMF5+XHGS0l2afM4d7QWFOYGHAZsJZJihxX8knVmX
olgWhX+RazmB+AqCzPOgvrgcQsUBB0DFX1/fzeruys6sjDAULmfYZ5+9XS0Tz6OYdJCr+C4SKAXv
hmglghE1ip3pLPuSNLiSnHK2JJl6WoOAgE4PQHE2gNbMfOiawsz+F7Um6BRPRP8PPItmA/J0m+li
te38Uj2x9KcFqzVm6Xhe8M2AqkjXTBZ3BIOch+A2nkHRYQrvAXQp1OD8lWz/IEpum3ilaOwr86xh
UDa46aeAtc79H6LKf6e1Fg6t3UOv+jSq8KqDsoRUJXBmDinTeE7+0LG1OmSt6KQ/b2wXG2DvetGc
NA5gDw0elR2jboZAhguVIITkQEK90YIf3dACZZzX1LXq3wSaAg/GyOf39HG7M+Ib0MqD29+8l8eq
Nd1agGZx+DD5do73MSTJDgPX3cAxsvyl6qIBqVZJAwD+I69iwK4Cpuvq7h8uuCP90ojyluncwEu0
HyMwpzEoddFuceAscD/8WwpVQMsq4kB2a3Xq+B//JLOIO9bXVuPcG1CfeiBJTHYoMlVNY/iLOI94
VKL9+ayPdGadLmZGBRSXZQZjdPMBcBNdAu3rTNeBpTQ+qSoUMX09+yScCxAYOk9DsE/vLv5Ac0u1
alW12INxGTcBg76plazUEgPwd+7yIqPVHF2V4cKah2OEFCGY9dVQ0ikVRpHrI9DYzTYdcKarAkzH
VlD3NcOKgSt3v/lcTgSV3z1BL9rpdMKMZAkI89iy4FmbtWpZP+BNAhRqwixfIv77UYckGNHajQua
KcaIGzpPW0w8yPcee2z/Y16wx+meHZpeUFUx0fvmG4zLdQ3o5Rola7BJXExmDyv4MtTH1JQy4cmc
vQEwxJrLsJ80rOq9QSeAzklM7o8Fld4JCChp/A33TXQ8qPggw+Sunv5TYP/U/4lg5aEJMpy9LGR2
6CydRcRcOZnxbrh1IJqeUcbiayDjiZIJuWq+HnCe8mc24xTwXPOkY7LDHAz3BOKqmAvpzDpsAv4r
4x7xnnT9JiSWCZGTFJtOHcE9JhQYV7ruOEFNF0gGE8dl5o9AQipiKGwcYCTTzESpJ2hx87lbFFT/
cAga7+xAuiPei8dp+ZmBy34CTq1b4LXNuIL63RbZ7VmYBzSAnoQa8gyjfep6Bt72JgEFq53DgVJS
n/d5E7w1zaTli/IhOZkiCTSRE8lZv/MxmVAK9dsVoxSWX4RzqiGzP8pxh3ejTSuNsACkNgma2ZAz
T+Lk4i4GrUr71Ev+xTsR8CgAYwoidNqziUXf/MQfwjwBTgzmIQymKwC/RqaGp/l6GajHIqgLgqfR
MqluGKoWLcAfOq4h+6KKam8yZp3mvp7Ax2fHZEmGteFgsMdMzjOZHVwskmXDq4H4/1hp9Me7JcGb
UlggSQnHuLbO84ol5VTsJZK7MgxAfk/V9mmZaP87lGEtdg+WXwCoB/gSGKzhL13oCAUXx7ezjwLB
J50AgRB6hlZMv8KDKulLLnFiHkDYtLyLSQm2viSbLOuFS+guSqqhoaHrjU4CQLP4STPMdm7k8vAL
Se9MuyySq30AfF7MegQOSEMMyUAX6FJJeP7V38zMoU/fdZ3vSTcOWj0Uu+wPGjpUJ+q9npFT0yDe
JYbnLdtBQcYFonMrIVbxXnxafApRI+HZ8OdI7f5pBUl/w8FAXC4nTtkMbbhlohI0mZMsi9oICUn6
G6CVqSH6nhtFaBdSgySQcQiFZ9U/MgabRSVl7BTyKfqnSLIcxsbFJZgY1olgMp+IUUnhvhgFs0NF
DaRxJJfH1B1EBYi8Caoi+9AAiHnzeXNT/4phghPJQ0OHzgerAODsw+Feik7molLW4rAMdMdKk1bK
qhD/vjHxBhl2uNW8HCMC4rWHs/rVIL9ht6DnJ0r8ISM7zYYNJ0qNwwzIhGJhkPQXHHU5mYO1iW92
+qvrlLwL/Ku7fd6Izt9wHjaiNjF17SdMZ7GamTc5D5bE5XIEl4/VbtB2phARd810Fk8YGMGdB5Yk
C/a3j6gDp7xjihET776LOo1oxZHE688bF2sxa0zfRjH4FuKfy405yDoLxrZNSl4QiSYUBcOoZrnv
7vCuR+nNIA0tQQx+8MZrW0aXAh/P3S/EjZj5MyIdnkMNQRIKrkYAjgv/QOy7CxyHIckGoO+3+y5O
6f0gz3s7Zn5jJnS4fVD06C+Wdo5c7SOzOdTnpnuGbbhsDE17STJiJejFzBuFdFpjIciEmSbGFq3N
ukgkUS3PiG092KihtBJyq2dkHBhU049OrShB30GrYKnwTNud4P0AAp2885zDmU3//OW6VZFPP55m
KEP3NOGn8zoIEW6f7oanuFKjf6AEL1BI0ZwMuFp5xlizgtjiUBcnyg0OLfeFSmsUFUtatUQDp+eu
w82lmyfvMBS6zphuw0Ux+zxdd8s/O35tSbar6pDhAB7iH3m11Boi7jgQnBDo8hqFGBfA1kV4d90X
+A4/CBoAaQ49rwUi8Sz+8B9xxPL8F0DgmRCchIzCJSHOkKJZ3W2QO2uvLFFZHCt0Y8G3efKdSRrB
G6ZHMHxKPXGllYSqT+Nh46oEOs+ZYEaY++SMRL1+ygsOLHglB7VCOWP31uakfkNk5TgUlB6XcR4l
I3r3FDECOJEdnLhJzi3REdVSdSjwUTRDWLMbEdh57BNtebNUziAZHegbz0eOP+P7kCsJvRvFsAV6
SYGoVSlEWYCAxeNTmpNXIEYorNvp/EaAnYIhJEovcVLofLV9CTFUA58Bifsu8trOWUeyYGUYtFKp
vQSWsflKWG3+OkDgQ5d4/NySoqSnxyRD111fRU5yx7Ox1Xk7huqMVm+WEAvXMQxc0j3prHgyQA6R
v4534mtdppeE/l5IdrA7A0JMxA2GOj8bOELTCDSbInGwmuOH4MpY1KFzpTJ8XN5SV0c1ef4v1ZLW
8exjxMLenU2A38PthNbFQuo0c1HHAWaIhjwulcn0IzExUi7kFDb+S92J9MD8L+SXluW9J57AMy6I
aKz9ZUGdeec5Eq9pki11jXBN8gLp+veao38RjxJ6vl5hqkiOOyQMhW8W6ZGRJaVFjZ8N4nJg+lqm
I7BdcPJ90uofhePTS+fx9wiNpVjypRkt7wFQghSa6DZ8CXFjGp+I3405YmDNlGEwV7mfDpQIIpmY
l8EYqHXRjsOQsyLBu114t41Hls9BgIfzC3TBk0Gk33oetVl5AAEUgDFAKmCgMje2A47jTeKRMlbS
YsXtZ4NVXR3jBazgMaUDwawluNnXJboifCe7K5Fy0ztM0qHIiNZPd5LT6jijQEMB1Zl5YtBs3PSj
eg6+bD/oVlAJDub7NGP7kDhH89XfHq5zPgKg+GKK5ZDG9BjoielJLURy9gNL4CiIP6SUGHEQGCQL
D8Y2SPGeFMsjY+7HvhL3HCXqa+0mkLWU9VxW5vCq6JCT9lBWGy0kI60SgzctprgshkzhWXlft85l
jfXwY5QawVAPVi9YTkRfwKn8yTyU/neGXL1R6ukY/id8jNu25zoV0ZrlLGQTWKc3iIhUoGnt1/kC
j18yGKZVuD+SP7mVZBpn8TNWwVPbBgxJJfV+qPXxikcSxcuT6pD7XlaHARTq2mfrBxlGYF4/Y92J
K6teJhSx8orgdAUpPVuATvWTktcRN3uC5wCGAB1/pnS+UqmoDcxBc4rWiHj9XjPv3+YfEloENE9K
4/MEQZAOTCsQWJAy/5+rCMg487ZHVnTcI8to4t50BwlvSjqj9Qrdg6f5vac9s+5mEgzAiXGWtGcP
IjU8w8eUsAm+UBn5vkKoqQ/lvv6ynZWT1obsTw4lNEnXbJueGaVOkPMcg+yAsrFKwGKbBmFQ1Ax7
WawHHGX72i2AFMpiisYofH3gGi42mijghvbtNkcsCQJpy0tiDNbClhqpR+SpNXzRWpRovkDm/Pfz
0PNR+rsivlqzCPTB2wqyGiNNKlAU9BiVaxI7nn3tKYoIZwF/N/jSn3VHLZBcAA+OzpTWXJ6/ZyIx
oOGA5ZRaMwlXuYkDo61ViUnG+qF9kZXYnVnWxO+EwZshGEHty+j4H+tqCDv1zJyphaReDjcEedWj
v0BKdMIlXosSYvZjQGaxVnT74W4lwIEH3c4HwTlVKbXVanxj/2idG73i4gCAfqFYH3pHxh91p61L
hicszjWKzgYLE2nQpjc+l0fm7Mwnu/mJuU6n0QR16BdMKPmd24YGwKDFumlvGns8S6nLACEAUCmy
HoKc345ZDM0dlDKpePwHdGBDznI2vgTIixgIgimIKvA2x/Prgp911/k8x/jGqdnc2ETP+9X8drWx
qOBl6PPYdmEWEO6d6ZvW8h91QLj0RGUghkV78XwAOAstE+IG9XI5i8hK9sf6+oj2mAdlrR3Y0GcR
iEb0xNYnq5NRLk/16yguD8f4kzdh0NsKL551Tw3S79lIz8mXXXatZOOL3/9gD2pPLZ040Lu0gP3d
A3QIZ4teQYnoxE+9Ntp2q9TGCzkNlQ+gXcdssmGnQ1UFBuo16PEjcrWiXmSSLi0VhBMIw1BlCd4F
DqbMIPM+z3SurERUxKB0GnQnHt/SZ7zBYrQ6e4uASdylzox+Y552FcKtgzZp7i3aw+s477OyCoa/
qefEsJV3jAlFLJTxjiprVQl4Hxcz9tj1ya5P5yYeLjhoPZ4+qvUQU5gRVDt0Z8FfJ9CbBjodOwxO
mms983uiXRB9JSODBZRRXku8H85vK6kjjAQ4mTfUOLTP2FiMo8V1yHvuJMbfMs5rAqBC4LtyCW7V
7g7bRBj+QLGjEwYtB3uB0RvdCcqP2WKyOKcybvXHhADNC1zdIaZTiFZRErIJ/mFGqrKr3bPuiuDy
j2c9lwLlbpK+uEDYUGA9Wp+Cm9MgO5eOdreekNmVdv3PjMHwJABDkyfU4tdFw9l8I+LESsjh0N/e
jy5UCbEOwPwD36cEdOK0OtgMbHvh46OLnQL8e2qzXGv7O3bvmGKpe15E0Rlk/oLeaAcJj0SSlS/n
dvEeFNbrx/aDvINkI6BZIanJ6ELqkZjh6PDdo0DRIdDA1RotjODjS+6LGGxzqNQ6S2MFq2mJ66px
LiGH2Tgg37XuC6xXLaU7i8pmH1V/ehPwKwByBliR0hosnR34CYLgAz6xqqKSVVC6OfXV17MXd9v8
oebtNN6dMLrrF8y3P2aLrirGOLZwrBYlCUqKo+WHc2KwOKFKhGC14K1ZVOa3GTr8rZhyKNuXDApM
Z+t9teXSl6GGCYGY5CBIAYBhyUZHhmWhU7va2NZAlgPyJb4iVh1fWTZjuiOwG0GwELTzfN9hYSmp
cAIa4w6T4LriXpDHRe1YzirvQCdoI9jii15yOqOcLbd7WMnMts8OUEIh8FYxl0EinRefLNn45V5F
X+/hTfY4VdvTDHkZh/0phjLnOco7LP6jXsFs+p8aDxLR7CI61K+oLff4ESz9G2Uy9KGWbL8hDopZ
WYxXA4SUKrcfMx3pYE7xIZA9gR9+8viucBJO3Y7x/yTCw8DrmUKFbGqd8T1kp9VWxC7nKLwYl/DO
mLBvHb2f/2aX6rOti5Fx8dhqY28DNcLKukQn6wQu5QmH4Ksu4QRR0YbT3DgYcOLZVs5483ZjyPHa
xwEjee0GwSR45rL5yMdcHeR76Z7dh49G3Pwlet/zZrrq+WuUln7+ZCWU0yb7Mvh5AFloRE4QX1N8
OZrs71skDsJ1corPq0HYbRF+ZHTdAP25Y//kXlGE+rg0Netg5F3Nlzc0e2j2tzRRONagI7idoPb5
2Q4ZFPD+z9nRLx2pYGT3XUgEvISn+XiQa/W7JAVID3WyvxTVQrG/y1txsn5Fj0+BhbA7Cj72Je5v
pgECykSATQXVGriOFxKK0FfUAGRmwqxHrybzxx+RtR9j3cPsNaihP+aD8OGhjWpB+T7n1003k1k+
woz48TcEjTymD1yWYYgrZhNf9uf4hb9PiZ8emgiouLbIp3pK0i1xxvryuaISv2KESqwfVpyfEL0M
FxmQrAxHNuKdoOKMZ6MzW2cjF8U2FtWRgYWDNt7KeuNyRW0cjm3EQ1lDcmsE/TYTuOgJpuutquAz
86Ax+tndok7xobYwPyYHFWP8BIfspUw4JoMIWS3P/5oXRqHOF9/u1sLoEhebBxeexTCWt8qwoVj7
YdeqfndyNArYa/XuWJmXyEJfkEm7o2PTOndDhicthuWtMywao6I/r/ynMXWHNphK3z6lJ70M5YV0
YIEcD+ZisCQrOTcQ2O8fY/PtiD28P64ToobtoueNZ7+iYlMoq5mBN3EHvxpWDEI9bun8thO/4tLA
wMiHzosRx4Q5LbUPVgTToI7HOnL483HReGgxPVmw70jhuDLJyQMMqU2Hzmk1CmHPIeTkfTwqrfhI
+vpY92CUvRBgVTIkp6Onjo6t9cHS4obXOobULDA1NsJ1+E8jiOxccQGXElZTqe/5V5Ogw5fnPIdK
8YVNcVgfrvvrvpYRZKEQPi/v0a84u8gyHz5XYfcoYZW4o8rHSJuVSADEEYdw81o188+Qa/fV+4sh
pjV40SKLF3dESsLyBLd2GBHN7iAH8gLrWnZiQ0KuqIvo9Ah+rAlbt4KgwM432e3pjIMHWyT7F8Uc
muNH9XTSplxJMJHdLT3ZnfNwxtZ7zngGLQj3xY2VWSGCYwLqsDxyG73ZJEXMftdFv+Wgp472VLWn
7Jvd0iek7I86YEHw75W/ssl8JEYtv/gXX5ALcp7bclcGohaEadyLMEaxAao7p4p4x8TvvWxctjzj
l6Aft8l4MV58N2v/HL8RLDlvWu+3feToIq5G1gdYkXksKm54TyICW1pjbEJwLrU+3tF7oXfQdz6o
fK5Nod734GS8vTaVTzPUPIp7QX7vCgS4UbnF23O9QaBkHPesT4EliMHEDS2eysJ8EyWM77K16caQ
ZXDEmufZmVh4wFudMy7OLELIPs+hcVopcRe9w687QI64x9f8s4XFB5j1bCrggfVI+5vOq0JEvCEn
tZysZt6Zpa9oyGw5bPGx4DwUYkWSJWTHa4f95uJZVLtvCP3M6gRYx3rey8MXw/8wXBNFyTBGnodH
0mV72K5WXzR1v38nxghTnqJjwLXlaNycX/gFX+8FzU5K19kwfgZsO7BPgpo0/HprZBOgl1wC9rFR
JpVQFcCbI5oGSHFDwB5SIfRJGJ/0msG86sfsAHsXq9ueWVzfgxufrYEQf5FC7mDxWrTEg3GBWkJG
NL8EoyVO2HNwoG/+zZg0z59E1T8CKNWL7P12UoKLBTW/Et02VJs9hxJLInfiUhwPvEFWomnLfNVQ
ShRzOZOl8XDOMaSYbBRMHUKMjd6Z/3BrmZdrlsPVMacd+6F6svtEPHeyjxLjX8/8LQgpAGRs76Iu
GrQuCRrTnv6M1ecRq+Ye70dUdzk2s6xt91yspODsJr30nRFNg8rrkrvRYrDQp6i/hqOtZCgriVCq
ODVEZ2bp7P6PdpPdfUNmf7AkdBe7QVUmBG3ZOkP5Y2Q9wi96amunZo7DgrTVovdwC8fuCX0KzHGe
FqxDnyUVQJ4tDqtzybxFHeNV2MUmqywysEuHwArqgmYbHYmWdaSQB6BNe8qW00xTmrXCoY+Mzuio
pHIQjyxWUPaZrYwSdGYaPrdjv92yp9IW45hjdEnwjYQGY588xZYcQSaXZqi+I3nKPiLiHB8kj4dz
/gv/HNKZKYVjnxVjktSQhQVefxpOk2kAbGv3IwrWXjrZXxe9fT++FNKIYDh1W7NhMYN9AK+ze+Yj
ZRvFGyA3M1l2MVzNeLJ8wg1By2BzjairYD3RLH5DBQWqWX8zRBnhpdIKUmRPGd/dZi9WGWneSNan
Gb+2h/bwC6BBdHhRzHqgGPyNrFKStIsPcfViSwgrEEYBqgYbbJHeG8TCYS5R6Kff4BfcwnM+yb4x
4evE8snutOl5U0dyHoWyPCfV9lw0yRPp/8+fsjxtwTG7HfZL0AB+OcT80WHCEWLSr0AJTBmwXmYX
jCaxwmXd9uvxsGFDglOxeD7r4EP/wEWvg8sSJ12+vFx8Pdgw2aNoDh3bq5y42cO5RINiEL39NkQY
F/dkjJVD/tanQ0te+VofhNPl0H/Dx0HEdxyPFm8exKN/9CvvGvW3QwcbeW8aSjtkQTZT85oKmxBW
OuOncYNH9dk+g3c+OJzIGJmQgMmUmVRcE0kvF69M3qITFcLMr7IB6bBKJuYdSWjkaKIGq2Dc3xYN
vz8xavjjF4w/knpbB53L1VjzkxV/ih7VMaAjsRuXr+iRqc/C8hqdh2FxyhTnGss7JOAuNFQeWPJ5
w2OI8494hWss5XCQTHkhI+mY412B7HDQFsk6kHQuep1KOacHhSMIw+hhgytlzCjveY/I6P/cT6Fs
ywVKwuH40KRjmIBuhwsIlN2EDiXDud5WirtzTY/+j5Zq0SqzkXEUj2svfZGdecsyYr1k/qk79o7J
z0NQoU3kLV+BNYk6jR9FHZxX1xVDsmskpVIqR/3sM1YvqHKNdiUKQNPdM+685+F2+NG/IrOMmD/+
ZrQN6LmFVXxfnh3p75NMORnEfSg48Xt1WaKctD/F6916gSB3nd6X5eIZorMVjWw5uIfT8ERHOQqP
ydg/szj5CfCn3qOf9Vdu2rim4E1KUIR4kNDn2vVeyi675u+XQV25wmZhhTl5r9YFcn08fmXSR+BI
4RyT/LiQ5seeghq1SZc2oM4IyzXpx/+Yz6DJWvuVVsvpFn+LvPZEmOcc8OiLHod1s1VbSHzk10IQ
bRWdCKTE3JYnm5Bgyx8KifNftbjupQVE3kWbn6ITQSo4U7rfaW4T4Jk2+lEoR7f4vDyHl6jzWr/M
j3Fvd/XqgEUgq0aD7hn1D7f8uriBi7X2O6jC3kLOvkEXTwF5EdBvYpgDiGNZwMPD/B6/lq+wy55x
HxW+qdWPz/vz8o0y667eQBaslt1LrRZPaHRYphwUxhL5D9tWQdPCqqMvDtRr30blUSXaKzBzsI6/
qTCKfyS7CUMt/5KM43pzoYKyufINn/C9+zw0cP31zVT8J8MX8wzwTfdcbyVgs7hJ6+ghjKxf6sn+
rhqa4WZVrY4tDWkrYoNQ0yTa22vvbJ2WV0txMIsnim8vWDb159ywe3wPoGc+9cldJUJvv9mTXokk
ux9CU6f4o6DqF82KzkdaXpKhW8GrRInev2CZHnFjRssuQTYlrO31Dklos29M7R5RKR7bv79eOMaa
FizOOu4kdr+rPz7zbaMclMOInY3WxNsFHSmn+UOycgmFV1QT2W/Ts5lMEc+J0Ed+Ql3Uh0d636yd
NmUlH4bpI2PG74/RXYQXF2GQvkd5ij0QIvHEba13fl2BxLwWuK95z2KQVH+vqCt+3u1QFkOQZUjR
lCKJspWxQRGl4xyVeoK5JS1GCDcQLNqUjGLVcNV5zcuGeeeLBcZqRVuWtynPWS9FiNk/kTbBcqOh
Q9m2aFF1Gxdd0SwkcxJMFm+XGWwzVV87ECHKB08xppbMb12Rje8mdcI5PL60JmhCgssYAveB2mW9
+Y6ohk3p3/YBU43Xrvow+xx7l8PwpHF71vPz8maeD+fkDX0GuPJvTa3MOCy81Fp/NUKLrfF4SCvk
zl9bRHEHDUYQ9wUT7B9bFwdpc0tYjXmdZwSR42+GQjwMCtybRj/WumboovaQgEAeVpoBz7zHINGz
YaO+7xrGCBdF/BFMAVKHhDYjZ/Ku1fSKitqhpERoQDb0aQz+7j2x9QCrXPobt3MOC4/qGj7Dni8g
W7Cy8YFYzzeWOr9irYRw4Ujm77H3UagRoCGwLIpQCLwPNFKXyLfx11/ZkH7aCH4YgNPuFDeYzrK0
c9JGP63e30HlKV6+KrQI5GroCCVJ43/v8Qx9F6lylZ/A2HvPGaVdS2uHzNhEA9xXGGEPZuhiXtEU
u2Foq71OM/mk8W9eEHt2shQ9l1Daq1KrhzO5VeFu4GAO1fpJN4Bi91N7PTWZKqPFcRFnpytc9qmK
biUchB9Z4zo7gQcjT0lJyR8Zqi97XB0EQeNJ1Ee4cvtCR+zvym4Mjj4T7HZnElOPvnZ+zCRqXfaU
AONRO+WR4LIdtS8bcGP13P67uV9VxhWTe4tmMK/VYBCptfxVcYSQz2ILazG8n+0vA2Dgz02C5PJ4
Jx3em9eGIyHlrwhdzFF+X8gj9bTl/Ryf6vugD5DS2MiiYe8zAEENolP57G8mteQ74LbDQNFItEqr
nfFYAILf33e0g4/D9KRRHkEiuz3U47LbsVyERxQboY1H13RenaPf3wdF+G4hY/XegyX/15qP1cue
riC5fnO9xioreCav6JGdvKF/9fDAmX9ShC+RLKIvM+ukDm90Baf0aN4DFE8LIQx59sb+1RZN1S3B
idoj047CkYWIoL82Pu7Vn67k4IdhLcq8SbX54eg7Rj/u7tVL8YT0F5VPeeF8om7eGMhE7yTvufuE
wwQL1jlihjgSTAGpGh1rX+/oog+GkyFWwk6V1NkgEpphd4ygRtg0y0EveuTfOQ7uGaaHzPSVxcca
uriroDZZ+6LqvgMq/MxjeDLX5j2tYjxWTEwGGlTpe0v8nbYZpbH/i5SAEzOs9c+CW0Hl8ohJUR5S
OPYXP88pmNYXNTRAkBDcNIMBuxoghXUPquj9B2DBNi2WH/7L44ISrn4s7jwyiqg/2R+l1/AZlz4d
LRQWAQ+O/TGKdDdXspeXgEJmQe+zfAIpC6fPFnctLJ7pnvtuHfKYsy9hE9KgC+Hym4Ey5Z/DaTnW
jxvie4pAYXFzbtA0Ea4Njy4KVVRdNUBYZdM1VrSaL6+JCKvasHhkXVH6F7OH/0nPqWxR89boPUeU
BqwPnFGQOaWlf8X/TInHEbOFy6Y+jOPrH9EOI4iegZzG4eagFhmgOc7mBIXF+Y8G2DrHdCfbAdqf
iNfGivGK3quzfkJbqYomm6GLgxjMwwrRSymcWC0WQeKpSccBqNfunT/Td37B2pru8c6hY6EpPqbH
pcJ54RC61abym83DbkkeD29gV+Z49vEk5+vgn2q2GDcd7XJ+d6uoyqC1thZacbTpuClEUw84zSkz
znYoh9/46N3+xuF6uTYkH6qpw7+jdxsSUbxv1C6a/JqfhYXaFTbdroGuuzsyxQwvf0eH9tVR6Dhk
t/zrvOn2GlSI1GbKR/1u2/nDVJaNUy5vYZMf01P83oBBsdCenVi1FYxZIVL1pZaTlqUxmj+K9f4M
q3Rt3KPWe1BRhcJfsmhYssWLvBd1SHqtA9xRrKeBiVjQeu28CW4eFnH4BQkFngZtnTO2uCf60Te2
S8NgolPyOTDw7Ap8cr2SqMdeHuJmGDCUbo9jUOnfXPSufXua1vY9vjg1qfL4D6nszPfqHU1wjCiX
6FmvWKB3L+Ezqa0rwLUSQ2xm2uBQq4FvQCEK+vPpYrq4okhwC57mMZZBg28peMBVRMMnU6NqxT90
roE8P5GuqRqTidW43eYVXsv5pBhtPxhCSxYJ5e0BPFfRM6mi4Rao2+ktGG7cmcsp3pGhYPxKP4i8
oloGSfxqv4QTlIOheooLYdQY5/0pvG2qFIzuHP4MxRzlWL8AdS/OsaL355Dcd0IsGh+bBHeZ7Ja8
vTta2z9nhLP8z/uIR2Z+ml/iryvERHtkeLTgzAuVqHIonUt8xZiAePvU7wYScWg9TfO3N7GEXm7P
OIUCnx9DC3uFgAfGVX9T83/Y1v+k1HWIyCqoSh4NBqV+y4BHIcbRonl9c8/GuyFvhrYyxyHOHfxx
BSAQJddskpZxad7sC7slFOhCnpYrvKvzTz5wP/O+M/pbIz8/XrBrntAVbb7ZKaJ0YtgAgAJ0qr3N
7/bHQWsBANgfzjgZwmkpIPQBdGDl6SI3nyIuizdfae4f0IfQVcVc+Ak1EbuRcORCF4uf+XX5tNtM
1koESM+rvvN1q0DhK2SaLKBt/Wsgnkbx9fKv2bN4cobB/hNKkjfzihJTsIk/tFhU60UtLXyNJuCR
B0Xogn+KyrOnMfMO92fDOeWWYGWCyBL/7yH3JmRnGOoGP9Cd0YamnH789yeMadtNkyr5i3vZBpQw
QiSSmI0IhowrG0U5O2Gn/ZpI9p4/4cu9F9Pdu1RfQ/Wd9inJVxfmRgOXYcTfJ7v2ZveVZDw8uaFP
BJ65Jde/t/vdt6uOHeZkkK75LGw4ef3sHWLdgksNXR3w0Arw2vxgQ36MsRA2HyHRed7ZeIS8VYSo
3bX94/OWWHC+02HWzR/ZAD/1szgMiZjzo9gavZJm34SXeKhNgaer/TM+LyYF4P49PqXCQrKHajbS
hxQk+ExWCN2+Gl1yu8tsUKxR1UTi7G30AiqrUYAWOSVgiezpFYnmxq3YsryEVIZVhJYv8+Q2f7iN
X8Ut4CVcXI2uOq592AwepQCSrqUzzj9+lQ4xtKRFw+Q9qGwaWJWJq3Gb91h1PwGlOihqB+OozUu9
Ms5Wief8yzUucenU8Sd7W19XXr6to0lQOwWDovaGuXB7GLgT7JVlr2Nq9XXvDMUeuPl8s1fE8eaO
DQ8SCxTjOXrM+W35jlqaQZq9AgqJUzrf/Tc9LVEQ975+uTsujjtGFPnEwOia5Tlhi17RxTxWfbtB
9p/lzTJ+MWwWYvNjF5k/JhpEo+MOxE+AvWD+Fk7L4XNF+nhqhA66Sxgmy84f/33TMyQQfzi/J8SG
+dWF1MLkAdSzVB/p1ZJyKe+xSKX4uI0t6W4+m2c0zIY08CBiSefdfKolu4ngANAq1PBUCHJ/NGT0
dAITxs0DkD8e+x9D2Xf8rB1ALHOj1X0LLAkeR2/ImrDROdRc7Ckxebq7wFUZxVxdkNw/zOiesysa
j/JiKnBlD65kP74zCXpa/e2zOBbI0IZIgkR4E2ko2O7lmAezRs95BIsTpske6hCF+odd/cF8OFDJ
elSr48UL8cteciRN7CmGyvSJt92ExUN5JuPUsDxvrzk6d86neNiT9MH7mc7gUmHYx4B2O9of6f62
tHPOYyuHQHLA71BEi3JGZzC7zs9eJrtrDkYu2W1x+utZ+J2i73ry++wgMOquCiXtM3VE1Ddkkzlj
ZL/g9m17xjTEZHI+MKfBVEDMYtD33DK+AuOg/kDi03xxPX4ijVbFKG4tKhQlluMj6f5oIYy9hCYQ
fBwQZ2y1iW5AR0tUq4yHED7HOK5zbvC3hyZYXWuPoeuArhUJyrPOJ0SAjmELPxtTU2yfiFHsQlXY
xh6TNVFmbNL4nr12di4mnpCdRR+aKceJdI18dAzBC9pyL5TCX4jxzoGhSvjM6bBHu49/97vDMQfc
FxghE/gX0ELf7e+6grFbPHYf9m2WTeMvK8cIwx7WwZtS9oEOLDK7GXNp57W7589cChX9HkgBA3b3
veFjUnO5z4KaKqyDCVP64up+TBxndXCKSdgzFW3tT5cCXkUwiAsYyBRYzGW8HnM/5M2xCh6ap1wO
L0Iw5auNoGjzWZg3oWl+PbRMXYnyzIJOK0prJ7Kh19hr7RryJAHGvNLS6eO5MjlMUVgY41jymQH2
8ofFK673D9IBjGhbzqvwFLb8+ghkhoC9Xed/kbLubKIp0uIQ+Lu4tdnRZbNgMrsANvVmiITPvws+
4TPv4ebMZU4ngPdnu8NO4u1Pc4XZzz25ihblBurJwOc/ks5sSVVkC8NPRIQCIt7KjICA4nRjOJQi
Cg4oiE/fX+6O03F6764qS4HMXOtf/8BgmV9xVII6IowDft8nq7PbFPwHg2hOTnnJ934mH077breF
HfCNnsd7DO4an1fyBEsEMmqrjFHx9EMGFSxo62u+TZak/Zw8At2gltZdbdmQPHHHufwVc22cx7T3
N5hooKwMxBb3kTEi62ha+l8MF0jFnWk7rtTjOJTF1nKjLdvBvgPDW/Kf67SMXvACgVdXqtVLmBqB
aWMHSSH8p69gk1biM+PdJdDckq2685oUHNTpSMQTvQjwkkMVbqmY4Yu4Lw12/0PIgO4QcQg2Xoqi
UKJO/jr421MVXWcIQGw/1mmyBgxXb+nL/7gMcu1nIIyd8aDkrr/xkW49xuATmQKle8KZJIF98cYX
/u6rBgwgOq2be8Xe/xsQHIGI9EL+As2783AYenqqNXSrKZFKM4lHRKboEMmOW4aFA5ICdEexH3z1
TNmnnsBjnIv7miqXsXZqoW3KzjDgZWZks8BZflrtQlqdUx4C7gzxZnYvkpBkFnQ9OCCTSQU4WpPj
R2cTDiKJ7K42lZZtVKzf8yrusfpaZ7R//uE5tXl7eG2kmOEHLYdZu/uEzYz4thl5aGuZR1xLr5z6
2p64RGap/1fasg/KVMXtAjML/KSGC1ySVwVwWskHulu5Vc5ag/YhruLO0S1QLSxx7hSSIh1tO+mI
HZTcMh3adUQ8GSxb3CgSnYhBJdZcOCG/jKLY7QC9rimoohL0g5dIN5x9N1+68QIbfLT9kDgfsarZ
hBtz5Mze0+8Mb3gCbn7BlwK1ioeMF8u0dEfpy8s5cE6/1ZcEYT2+Te+LPC4IRcuTm3+JVGZLO4qk
WyDFzKNYNNdJaQ1cqNLk/w3MrX/PPqxbRp1wCCAtYjJPTEJYQcxlVkrwHjndU1j3KVCcW6zr6BVT
vDcm0UDrwr85RA+tf15v8fRbRvijSTNvvBdpabnfmEXc7nrZPSmmzZKvhzK/nvc82cLT4YBj1sE8
LLq7TdiEl6jxft4DGWnjnG3FHlGZCmTwGwwO0B6iIR205j4nZdTMlaACE89Xn+yzeRK99z7e09/8
Kdqa8XClnqojl3YgmxfU6IsXBRmYMl1HbX52HQ7MjB9nLalIvZCymPm+ICv2QHYOfOVzaiFKVNQ5
I2QrSyyrg8+++mN0x2TvldWA/+qhW70B5YCxd01EjMGSsrZJKoDwIcD+nFZlmDAkLhYAEHLwSPu7
fgbmQN+4AtaYPoS+OG2YAH0YsTz+Xtk7O9NMbcnSfaS5Q8wKSI3YDVP6pVnj4FgewMiclxpeHOM+
MzXgzm1ICUxoxPQ5uS/e8zsBToSLCZh0g/J/Cjj9W5Wnb5xn1ep9GB2V4xVAFJgMQxW27RHfqCXM
RshslpQxBH9OLMHFLcx+y7gPstcKJck2ZTrHiUxZCuCMSwzI4Fvgg/wkQOq3MgQ1iBQr3f5iIIMg
C8QMt3xIYb0x5iv8YQT/lDBq4qJwrYHxS1xPYfRhShACx4sjVk44i/H1yvJ5EROaqY6rzfUAVDag
e/8AzzEHouBi+EFQ2rlP0UdkLyA/FLjtvtkApur7ITX9RnzThk2VmjIrpy/QDKzqIZg14DUyN1Gt
RTA15EuFgIP1HeIc0usl6SSMOX+0e7pXyWb7FECmXJqob2FtgiJrnYGQRwfIc1YQDXz58EE/CNlH
N0rGGqgJ1lSFTLkw2mp293/43zfZItRYwJc5r2X89daIZmHSiQPzYYBK5ECMVOSAj7hZ7y/zYtdK
0PnGANAabrR/CuXDWiX4EzIQRSrT91f0PMjEs9zNCyNQ8fJVWkyATvkrpfKBP2nTt993tBWdIEg8
MdA8ohAXikW5euFSu++Dh7p9nv7J2X9PhlHpyVOwm0t4IRrz4nVrrIDTvp+7nSn0K0BBrE/8w+zW
HtF1A3NZD6sPoYdcaMjsCsSnPOtFCAlXcgJA4RawsQYJMgzyHnh/C/obrK5Zhza+upjvX+gr72RJ
XGx9RZAPmT2Q1cIfyqmeCanU1tOH05mS9zbOGW+stjmebWoxGzzS7ZO8jfooIomAwkeewLStcW6b
XwifgMsjJ6NZfYINsEKnmoO0cN2e0LqIGQ3IkTRhnCa9gAY5pW6Yy6EUSwGGlengryP2rgzOTrca
sgnqJKnkk87s7ylAo9brArhK/xq3i8kdvBw/c1owHs0ft6TJSkw1thkfzGkPUpYvSo9fyhga82PC
+RSLORBYQWkPfKxHnvbFHs62oZ4oKyor/BlIGYaN3zk1BVJHMtcNH4TG4CXCh4+h6ZKoSlpnahT3
wvCSTnCDoeR8MLsFsG3m/240QEY7/cyuhxd3hnMSHIXQB38IS5AwpGm1u8c39zKvyXisg+KkzV/7
z18ZvuASkBPhc17FFyrnwq0WAvBlOPxNBkKg8UzeE5HSPfQvlmrdQFvODsYgdxhwwHFWu96ihi2z
LXzHIho5fWvrfRzaALPzKgvWgeBqLQiUJ86D8GITZI80ieeUNibZ+krwDdRTMa8CYGqyKfoLuApc
agW/bSw/Qj4gvDbUUUhOochFX/8+fxv0JN4lJpndRpTAcUhkXfDwyDQAGatdttApjMXJZfEORCBR
xQEin17IFBjuIZrq49FKFkmITiA4e6qrzGBPOIzZnde8B1giu3qi+aOpdmKvTbeJFsElTM8xt/2x
ezFP2f1CLnQsnqz51aatFm5V1FMkUQd9U7LJ7eODXd0iZsYLh2YELovIfGhu8ff4eH1y9Rg8Rj1Y
SLc4Xz/4LSRK8Zjdjw+yPD87+mr7GXFsOlDoqLAS4aDA9WPMxj1cs0bg5YiY98Ib6Z7U2drAHqyo
rZcAblH1NADHozfF4Sjo+YJ/b+HBSvWBbQjUSbPyz04LQ+wCqMk5ZOXEyTLuQ7E8WN4zUiWPBVSi
dqaCAz0TmMs/ntxPrE76U4JRcS+7Rv1AHN9DEzgi5n1OnutHUrjA2jAvmOGXNkfgG+mdgWFWRn6c
yxKZPYK+25j1nmSYDI4F/SNEyM++Jb9sOFXsalUuGP7/Avn0ZAIqQbQsgnaPb0M20+0iKeZ5/LqM
N5NrVADOMP97+tcJtB7j7WwJbqFKBbGoYPJQTM8+R8FyqbnvbfQBU2WOyF0ezRhMVkwDPJwSPMXm
E30Mm+zOK6GssKZ2VwgvYizf2BzYC0BuBjWgn33JuhxfuxaWWgPCcN1dUvs1fxECfEXeg9ynKI38
yFHM6zx3elIjwa7+wEzZgr+77+K1KJlYGGjQyC23BqCKUsxThOD1Rn7v0yM79ZZWMKqIkJmWO7pq
8q5xwkckfiMECu0hpduLWKUSzuRzCs4GmaeYi66m8YpYh4UjTZDsxiqPSEpk6k5fvSIN4iW0tRDQ
gqJyu2ocHbkgYhiaOCUoN8zCQ3E6khMSDQNoZb+4PN2jcgGbALLDz7/Md+U/qvPDkVwAE5I7FJBf
vFvcBxX0z35N72TnEgOMnTEotEFZFpCU6Ap3eNlh0OuJlkT2CeO1NNhfr0WH/1sq2DqQaxq2WEp7
H9q4/aOIwlcuJJWIDjH3lNVFALfBCN5MSUTkoQ301TUmY5akZoVe58OY5Hek0OdhlBe6z3UwviFk
CppFiMs+/rn28JDH9a6MHl4PPSYZuvTpH0ZaNQ3McHoGwgU2p4d8BDDLwJWYUNu01pRWaRsgaLJu
AdKJGFUtKdcwa+AuUyP6II47kpfA58v5yM95EaHH4CkGyv2wVlVXRb9D5FA+H4BrNqQJc0CxMd3C
N0u/niBWYAHVKT2mLzPi+ZxyK087Aq9JrTVFmFw369nvic4Gq4B2AX4bhX3hwJanIizziakn9ZSN
BdEUYp/bY2ULz3rydcICMqTqlzNOmbWglhREeFRk1ULzTmh2XH3Sp7buIRctGO1UycDQzRq2KbCE
aDUBParkPlcsms91P1RAr3mACLyjtk/f027D5B1w9BcqoLTbiZJtacnhaf/BHd1rEWyx/mHLDPfE
1J2FkuJFivyqiBELrco5wUQuKO78DCq85XJjMeu1UHVHLilsicSnJGpOd69isy252Z13I9D7hfFG
Of/ML3HDdFBm3yeu2tWXGEcEj4A9NDhHZSQdKlZ5FV3Wj13vIB+gpL0izvZE5eQcspt0O9iDpEjB
n0pp6gH5cc3CfQuDH7zUUDC3JEWVzjnpR31ck2N1XgaC8AzhJS6nKIK7CUDSuN4TH+jnHqIB8RmM
2jvPWos2ByrS3eVpDiXv4/+mHAO0rDdEx27Go4dwRfaZGpzuu5t3t5tFeRzBj4qahbT5+t/9df61
iFmO9MknKHYvRk4qihX6dAznB4xJ4eqa1z/Z+/k1u/+Z/Z+75xB4Si1FpCD+oVClfVhOpmqPEp4p
ziPo5wZ+SfBZYO35fQ7lSLclCjBCfYAhsTUPhzFpPMETAc0MsJac9M9kR/Yoth9nBshXbxAxxDQU
fikzXLvi8QA6HTeUCSgDMJBQOIcHxocdRLJVq5lAK/Aae+s3aCjbsM8kAqpKoCZ3kyXM/kgVgvPJ
BIWoQ8iF6j+jf8tvQgcqplbYiRvwtmGYmSQQmyM2Q6q6545m1gG3EB5753lNKT2vdiN00EQGqy42
mxbNGSc1XPFJbn3YApDyhSXmHl+P+QzLRIQFISfs0sdhGGibatVLutOPrM6vPTi0myIAVyR+iVOY
2Raoeu3+gvs/ssoFFBtQkaYM/EnIZAh5Izl+4IFI2PQtkb7a7kmEJm2o+cNR3y+ckqqg2ACYQHXt
udtUBpwfeOSygfBR60JGhp85Hx2l4OZxwWA+A3uep/R4ZhGOzGFcwynt6FWKjNZJrFq423l4y7B3
DrETFkNGphUkcFgaT9iLoctADPazOx5owwD55pCxFvYSQWVeqSjbJSIg2EX1ZItTA6MoSER4Tk5z
QSDkLySBZnRhQLy27veZDkqFBS1XGVr0bC1xH4/xG/g6Jaqap6499PBM1imL6mkvYKM8qasnRRck
U4fNkoe+sXKmy7/kQ6V7y2qbwanZo8st/NKD0bvJExVK7AODGRJaw8dGjLCGjuS8cbEnznzKcqJe
qLIhjDLwO6wGGEtDY1KBBB+L7QrHRIsO6+2/Jh8kSorTn2hm6Q2tm/3JngRu30zQjLgfnR0FFkEZ
/JxLBqt0ufWQkBrY1Jk0RWfRIH1PRIyQU/zzJKMjQZ2QQK8PDFvM7kENAYw0K5aTAph9S2eSo080
TI8rj6B7T2QKAlBy0Iok75xFXR4+c84flwht1BHf+danGIZM+NuMREYbi+8WUd6a7NkwLSCUGaw4
huhk7IF+tMgeIZvrIRjacuBeE0ZZydDthVtfmkL32+PamD7j7eENpPcKReWBB236b48kOpMXx06L
pwd7ttb+nlrvQfSg7pJ4PAPESlXAlXJBwF2QM88EuE7KeZHyAeyO4cJ5CmUePxJ8mIi/o/pe6RDD
vxSQqISc2SiRwoExOqoi/rHPIEDkkjYLwoMckkHhPtznTB9hx5MBAo05t5je0PMg0NrcpzN69HJa
83yTTobTJvrgUGUwSUNodqFsbVE5I95lfvp1xNGdT0QByix134lKLf3ZuUV2j8+oIRC+0gI7Aw1B
gwuvgE3uhf7jDt+JeDJywuk7HBmorXR+LhQsRtvXKY4YYW4OIL9yTYwL5mOCyYFw2e9PbyHWxcEI
nOwRksMKfwSNFTy4kvkVDn9IGN4ZXquu6GAY1vlkugJiDSaV3VgKlFx45lWCr+tsu0RjAS8XPE2G
uj0gcfZi/MBmxeP9L7UwqWH0MPllLhG/iW7VXG3GeH92zwgz9s8saPHiNTYDPTPuM/Y5k9D3DPPp
zeR32uL9CPz7jdHth6svUybKnmwPjK+V2wyoXAkDOMUQuB1T5uSSfDKdOTElBZlHCMbm2qTkHaBk
goPzs3q8RzxOUX+iYGJA3GJXSV42hnsEHUd3LBX67Ij6hHmlj40g5UYHOn1lb8zJnMZrLWLLC2/O
l8z4fjSKLhmpzi6BAfhivl3V4zXokSe3qUpmnbxkT5yIGyBjj4efFcGwGVQ0/sCuiv8bFOpuAhft
nV0KNrve8pah6rV6QbWhGqHiUCfVpthUf9v0bJzD7frMhSDRU7iErkbTh3d3q4xBOb0flK3l+w+2
GMloEQqnGHJjd+rDlsWEaTZcK7MrttnbFC0yw7gJptg/7iI481TdE+SLglH2Keb7cW8PdRk5C23v
cRv8Tix/xjlMklBWlWkb3YAFwa4YlzzU8UP8RobAVCTXCVPmXsbM5Elftb4yY2Hf9NnZ/j5wAaBC
jJajNw0MOeV/EKihUm+eV4N+CK9VNrtBfFl8cYVg98+/fLUF84fEhURFmah/JGaPllr43D1i4uDd
LSzU3vLFhbyRntztnj+Y1ToatTou0G0ctP1ldnrZFMIomo+yoN92jNo168Fsgy5WOmksp87/Uj4h
zshuNHXMxRHhT1ucD5hTQ3jvHDBSZGKZjJZ8oofNWlkx05lL0Hd9qjId+tEjHE2rtfbXzOq/ZnKh
kmqWfcqPZl6sH3EDZ0zZN0sles0aWCrvuEz6UNSgL7GVz2U2sy3kbvRCyCue0dBV/fd8NLm6QAUO
efFhm4mxmpAN3mYazfF1sg1y6Na0X7kHHuRtGQ73MqRpLkO4a9oA30ppHfZ2+ZHm7laC4Y07iNff
4OMzGuNM+RqvjeA+ioHSddb/A6mBm/H23vHQ/QZUhBNAyafQrzyYC1fBF+K6qJmGjNXKGQ9btxRS
XUJ3t8uWgv7HmJy9WUzBKNtQFgpysQYaIJAAXO56qI6aTLdeIBYcdI6GpabuPMcThF7EvyoTAHq7
Zn6DCUHyDgYravQY9bBN+B0bERUFgxh12WOuBzAQXemQEVRG73jgXVbbSZMQf56J1E38TjPFy2PN
MVtaojoeQUNjMO7jATlwG/67vqQTYLpSeTgxZR0u9NiosiV8KHeQ7gOLP5M264XTnsXkJOwyUABR
MGDC5eNNiPYPxYqfr+/+EHXOaF4KT8vc2yZ1ygxsNXiaufAkaLsxxHFoSVsfjJky55/2JdPpVJRD
BZTM1izUR9tMT7dZf3ZboZWT0+3mAuV5+/dbS0cWLzC4TLXHN66+8z1DO1gvDyFeRP8AeVYseyYJ
TGsVAGmu0ccGjabcu+Kk9g+ZBs0Gk0b3M+ZP37W6uS5Y/L8VWABMPlLUvmDz7BtICJsMth81gShO
aCMp3OhhE4WYONxCRitNmEAY2w1q8CU1Euj4C3oAAPXmyxQs46liCatDJH+GKF9g770FpZfZvwIt
NhguLmt4wI/kcTc+NMiq+HqLkSQJNLDa07IbA1G0A0jNNUXc/jrLmDC4PTaCZYfgG8J2B4uUVBrs
MKHdamN9RMSOCUjxyR1ZMj5xS/+6gK6q0BvnuQUv9QeOXBmsXD0ubAEqrxAbZ+jwuB9ECDTZIJP3
XCgUJ5jS8lbeZ4N5suRL4W2ar+qs5Hhe8oNwLplBFhlNIvZl42H6XEFwJZgMzdVzPkDK2jpUXiZJ
I/Yf8Iopr4dhs2jRsIiIvLt3W0gcoqigZ9AoUReOYnQpRkfW+N0bJRRl2+ltUbkXPCZBSw0iEdeD
tNi9EXhXkeb+nOY8zhe1qdm4LHDYPhJDYwd/xpyr4mwli3D54Gg/M3t7zDEkgcsmAca+d3zT9EaN
iRg6fsO2epkaJiRPBmSdL7qjNxRvIXhW/GoPXmy/merRgUHIG/kIo2BaFhn7APu/qIxn/RUGH6Mp
U6mVxla/YaRw2bG//BgOCJYDdExDnd3xiMIq4fA7PRakAtiDYwlUw4bF878ZzfSsw2VhhsGC7H89
afaAeIN1yvmkh6oBlBgzuF4+GPkx5BcrCQbHckiwrn31tKeJgd4N3212v6fRnOQVfycq7x7Abxxt
2pWS3IF+BdqZo/CuA2YFsBiY+P5QGcih1pjnxSX9OKAaJybSLZkHQv/eNzV2ns/i5rEHY4l1n7Cy
tmm3hHYdDINmfV68V28h3nlG9/SSjmaCPY/o0amDPJWDhuH0zRJUpEGG3NLUpvnuErSrYfJj1PAJ
enRPEld5lAxCddb4I0jCNDKJkrSg3JSMBjccnf4ZK7CblftnT4qq5SDqYpyAYWDgTLF6BtXiYfUI
0YNJE2o3c/gZo5xAVjHycqc2zgmDLYbnozXL9zAwL/tqhQf1dtPbIHdAgASNaYpvjtAP5PFvpVOV
I7NMkRZl74MWtsir9eyH1gRSAVjBYP4jz4+Oei2Ar9z6B0yAnFwYu5VmGXyTfqJNRxkMCgIbekuB
r+SJBE2tWubLImKmF1KsbZRI5ySZgBhQSiPWewgVqNApl5P2NJrhF9SlFwierMKICeDyGz9P3Yn0
Y6YgPrO8S8q/AA7REqBzR3cF7gIFYIhdAoIHPUM9cd6xUZbRfV9tkB5djhxtVBDKXzvXlygPmE81
KWjthllVk7ARscxhhBGrLVSWOcAlfbE/OnxnTIuLlSQjrHmgMj4UfQLQqyNuJahVcs9c3ZmNow14
Uw4gvpjz3kFR0RnMGRFCZCbCr4ZOKZOghwhiyYbIABGtAxssUgqUXMciPJoGIlc2cKq8KVcmr40v
TpQ/dtBxH68GyhycP9CeY8BzHGb1CBU6g7P3ic6/wp4GmTaB6siwtkuOWSUjYux5JBMOkXYD7Ho/
Xo98Tx3reyw0qPp89UgAqrrSIYXF0qlIL2uiN3OLMc6HHq3JmKtgnSKI/Tm5xg1H1wxJAYtKZo8F
Wa2R9oNdIj08tvPncXhCILc9O4CuOTNm0A3ySqAxAU+UBo0d/18ikfwYz9UIjjrr8r5i5MenG0Ii
Olsy6MoF/zn2VWX88QCtg47nAzXDb9zjtNqgwE7l/XtDXAz6JaYxxEBydnAhhUMSjYRgpffSiuaj
h7YUxwVR2t9hYMl74Fw2cnZ3li/HNn20PrmDYV8ONLUIlHflUXyeiGkRUqU2eR1+669g0M/q5RdK
3zZ9J3XchO8/IHroRDFnRb3kfqHI3utpTfnAa8oBo2169W5GabzqVj/2Wd6oHmKGA9CpzH6HPiO9
S1TMt4Mxj/AXWi3yTyxl2PQ46+YopXgCqIF7ewwTl9+pmpZzhm/zwQr5K4OpNz3odf+d5o0IX9kz
o/6qZpGJCgdPBybbEkUD3vHUzlR0Zyq698OG+wPz2bvuGEnGj0Tj5VGXXg34ejRhv5CByDvNGYzO
7iKZTsm4FsricoCpq1Iuq/uKiU/FJDkbrRG50cYgp/03Jt9ChiB28Z2Q4BriU8N8r9hcaOexYoGC
xRgOfvsg+Z2ex0fKAOG2w7BjO4NbuCZDNfisFMxuol83xtMEdh6DtpdQgRSoQekrUO6h0qeG2DT7
9zLfD1Nl2U+VpEcNlCpUiWuelpyqhsqDf5Ych7/oPL/G7CkrdbklOmS7Z5ZERssQy4smFdfkK1a5
tmdeTnWSa4ZgI2LUxdj5brL50HN9F+1RkwyR0cfIA20olwfaiskOV+7Zk3gkKR4wCKAoGBiVKu5X
/jW+f3c+FIgA0mrMclU2CvC5BimOcYGkA4USisBS7o/Lf3JT1FR83MFvzCp/4GL5758yk6L3ggG1
vNIOA/gXGxVe9zbge6SEPUNZ43JwQVd6nfGOuxQsCq5f/vdOWtXQVg1J1xzLqMnwtsTOagm/OWqm
w32Zvle3cLhQFih93cHsumgnl7lmK+GbZva+5ycOynSA190QNJ2pnbGdydP3ibfQBoP1PyVnIKd3
V8ctATeYZQu3TuGghn46gqJGJN98yFNWjK8gVdUGhN1XGXCg/2jZDzlrQF5QIBxk5IVoBHEcnKOo
hcvUnB67hpYB1hCTblT2xncpsQ+SaeINkye8ErCth7PdjWJsUJA46LOargJ2Lus7PHsdnOBSIkZn
/MNU5bMUsGZyZkjlvQ8d8hE15YqVS5xYtgmrrIrlRd9r90osR/rI6JZyyDkBPYstI5QOxeyBiva6
LAnXOXzwpU6oU1G1barpe8qImsqqAydBI3+6L9DinSMFYz3KnWrFUtQjysZv3O2HwZfKgOqdNr3B
DNzro5AiJSeHPk5RjhCdbmiGjdiDTYnddNN2BoQUsJDzmLcrbzjAuJZc0W/8m/WxX4LfKoWfw4cN
FfOtdYUR9LEasiW3NPMHWKwvfNJyUf9cG5TZfZgZK0b7fC+Cn+NlzVJGLcO251InXsncHd/5PhFj
UpLffvtjnSPU5yNspEMv7S3ZTmFTQsxds11q/IcLtnCbOh62ptgvQUIY3QfSRjswkgGyQ2+fZ/Ap
mcMAsEx1mGtqbr7w8odAyYdMazwK5P2XQMV/lkT4k8xuiH8YpueGfjMgCLHY+ov7Y/zCCROfDjgZ
qKsa67XrIJq29jke+U3aAHP1xypRUB5BwA7iGzR3LsJU+zHun9BShXfz6Z15GFkOUE2aSC7s1mM2
/bYgCYOocQwvOQU0HCR6fLnD/UifYbLMQW0zCks1rmXU1u5zrtsYS1lCNfo6GwqcJJJ8vSekD1RS
lGQYHQ6n2Msz1r257ZyICRXMgRYZwmSMSRIrRFhgMU05SEwHIF14oqWvCHbCaNSCh+bQCTH7uzFC
uoVMzhyJmEGFMgiJCPmi1ClHwSCtl+cp3BserR3ZD3eGZiNzYGrWDQqn4M+XqrElz/VfAUA/wqsN
PdxFogujKDBPPAhQQyA5ZJYC2QbcS9DEGUraStIxbtVsznndBpqVIZizET//5/HgTFotZXzSDGb9
nLBsjjdB8p2yi35cGWj+agrK4NNlTzQ/ccdFtWW7s3vTL6jZ3ezji6VO3wwMffZs4Lue+9CMj6sA
ToGu8YTBRuHEtV5ZC8g6hObwIrjmZt2sEcwBNDJsbZvnAxujIZcRa25j0zcXF5s9WmYHoig04ICB
9V1EEBMWfr0U1JblduObkdQjwKRKgnJoskhczNrmUGUW6MIcbfnLBMj7tt/26TofwKKAYDfGm9SX
VgquE7xYzcRp5AvLKoCnbvKC5wGSnHx5imBdmGfUvcR/MVEyZEcgFTgT+AV8Z6QEvMEXMQj3uQjP
gdRNRkRH8nIxH4ov85RgGmh0C21xQ3OQmzXTxze0KdiiNVNWRBz3Xa2NYV1+MeRg+mxpu+dY/Cwa
HovcI/pclz3RUrzBrE3KwbgvNBvYiUGZwbmXb+PXOqwBbqVsZ0fGHxExaPAJbSpjd3Y2f2j4C3QV
/6C9J9SL1eIyO/MChNmSmoXl01rDyXZrvEy0A/0VHNCFCOHsYXfZs67+cP+Go77A1wcKGyB7WIU1
rnkYWQL0DLgmX5NoNJKjpMn/Z5RIuPnjQkKbQ8O2JbCGbCZAi4f5vVpAhVDRBJN+PLBUT4lQHLb2
7mLirzgj3nnW2lBdrB79IJnGA7/E7v0KRZqj2zpQMtkoUJa7ABtmihqmQOhzDcEPGatxrDMex5sE
o6g/+iWMhcST0DEWaYhKAOAHeOxhHSIvxQPQGmgC6imB3DO2YSG//7B0j5UhtMnGUvd+7BkA6Q+W
PGnZN79j1kRx2TDQ+I5f1JcUPlQWksAtC55CjhxIc0ztwFYadowzEyrZvOE+dyWDD1bg+AiC5R6F
Y0Rn4adRyhYKJ/ZI7o4JZJA1M8a0OKmgXvRusDRAkX9kkZJNjkNQOMDR/5PiNWGhuTUvPXRKwrRw
NB5yvU3u0NYiCdmAPMTkWyi/gJwxtPmjfOE3qczKnc4riaUVkch5yFDBYq+DH5Bb7P4MUMeqddXM
4WQAIWYC87bxWpzeStg78VmgJGf75VQvI0cA/aShwvwO2Td5XhdAbNBwdN9QUrADx6iVt0gKNl3W
bHDGUW95toD5rSVHLdRoBm7MaDUHe4igfhlnPIHsZwghsUN/zmO3IBp41pKJwEN4ZKxm07dw9yaj
WCIzq2b+xBGnu62ZL/Co4o5T4NiKRTMFBZxzLf2oDnaGkkkpBibfAYF1pmquRXdKHWJiNufzSPLP
D/+MlyUT4mfkcZ/8F9h8/SkuMBbodcrR1DEpuscfOCzsGzz6A7NBwXT5jeER5sfq+Enzg4RDIx5k
Vt8+FwbGDjlhpdmXgpaykYMd3iuktb+Kxod/H8F8hzY0ZfFD/MgPOFRPZP8e0W12FsyBBRTVNrks
HibTYhQkIar6YrNlUA+ha4YWZ9db5Dy10CmPPZjS4Dj/HhiKbYO9aYJMgMevtGTjZ9791dPdDBpj
M3k7GhaJ6p4M+A9b6HeCLcEbtYDXH28waLUwAPXPQJoqXGhm/IkUoKogS4dpC3pAoYq5L59WDzEW
cL4nBBAfNmQOxN9uVHG7t39S0ELHIHA9VWAm8bjEsv2FF4ctTXo3T/+2aZXZtgj8aRbnYw7i/DDL
xUAxcvYSjD2tIalhEjsKKoHGHNpbGCa9pApeQbHWnc5qZo0pJ22ipoI4jeRp8yHahmrvx3q+YbQk
vJFe4eNrsDAfIpCls96nrzVg6/7NgFf/rUQxcHmxRG6BCG5tsRbfESgHWRCeBo6Pyomzo8b/5WqL
3aRnqoHkQ38boWA3L+xqnDBfVuURFUDKsbg1iz8OchRWLEFcsAh3BE7C+xlCI4LI0uU3eYrYeVgv
45wp8UWww50uKAmqdCpqa90pxwksFMZUyPZwfmklg/Wq10bFsEa3ZLhwBewjYDmedJog9sUBgpeX
2Xo1snVoyCiL3uMXwCYQpA/4ilfFxaR6MwYRrZlGmjW7FUgylBAMRczXSZv1faC0SeOeEwl3GdVc
ihuNl8MQkIhdD4TKalzJghG9P1uCT4meihV8MV7WjqoK01Lho/lzNMAeWhp+N9UfswwsNZ8BkBz8
GnW8E9LsFwFemUZuJo11a/79JnenwKhgvOZ8S2AAEVsLJso6hE613hLQbTbjZaaJzkMApVy25Tns
R7UNITL9Wsvx1f8kT+OwddnxCd95WGKYjE8RTgtjYBcxXD6A2sJhv0LaIJwPv6x2qhhLCTrR3TmA
o374KXoJU1mWoW4+LIrnEfmJVEJbr983yhZ77Zdbhs/wbHHScPn6IVK84O3e7Hoz3H/HQTGBF86n
1NaF/X6M66RMvvuqNl5LNFuCBgiOnOCasOjZfZqdBho4FSTGAGnp0M2C7jwom/6vGySPws182tRB
ZBixT463HiPZdbGsJr0pnG1fbEAjAADc+nIMTttxxEg/HIEg3Q9XEgnK4xPVILcN7gpiDOp/6lZu
pPWxIRub4E91bdTLd2HdhhZJZ9O7tTiNoP1WiwPcx1iYvC93F6zlamGiKDy9ij8x8kN70hsfH5ww
rbUgac2Fs49gm80VETsYM+ohaMpIHvCJZ97NWcdsQGJ8gDibG1Fi7K7+v6qDzxg3RVRgXEzsa3CC
p3cmYJ5J7QonSVS+hXmbFnbM4NGPvskIQBMePLiYsNZoHTB5e2SISY8R6/EQ/gNvg/YT9ggV0q6h
ehU2oiVl4QkMevVytybMiPAxw8bCjlFhAlYb5z+E7kAWz78y5DGsJR6SIYwJYoWw+2c1HvV4FA2s
wQbs2v57TO/OyPpFGuWVzo9DkaJFfxIUkZ1NWtDTuo1FoahhdaVHCCIHHwtAinarD/WJTREM5WKS
fzIeOhhSmky71wML5iT/Wx9G5/EBsYYfS4bmnZ2f/2VlQm4yKpNpJjYhLLDXRNpVriADg6EZXE0S
MiGPAT7o/E4O5jzZqebFE88SU3kaFMW6QEcovIQIn1NlAdsAPHbsG8Ba9GnwoKh/87gzTroLcGHz
HruE9n2gsLnNuuDO1oHxOtlAUJ2N6NIaGJA9hjxMXyJ1MLIALZoIQ7aWwm805uSGwkGnLOpBnPJY
jt2U9f6vqBuhWhmYZxzzBjanZhWrKG2bScER9TUXQ874GroFszy0PYCqNwIfFPq3oU+6VUonpAao
8sdvb+sPKVLYw+BhoU2p2d8W7NZgjrB7LQg81BPHO8QbxBX6nZoddO1ML6Egqast0iM5KE5984a1
qMHAkbXADt3xQ/v+hIfR3yZ7yULykchGZecIbql9LfvrAvUGz9OHSC8mMxLNCukJdGYQDFFzL9V9
bmlRDaVD8layJWlO6S444a7jAUKCPWb1JnWVIf9VGPG10ZBK8Wz/O9GBecY3WwiNmDEhRFpxApzN
BbpchstUBx/+9kjY3rEMgnaE0TXUxZvHteaGwT8zV8xATeKX/K31m6kORSG3lWLbwvilmUn7LVIx
dXz/+4+k+1pOJAuCAPpFRODNK40TCIR3L4QQ3nv39Xt6NmJiZ0ezK1Bzb5mszKyH8pDlyLW+7KWf
+R/LOlB58sdGMriXTdQP24CfC4gxXTWZrnLrLX2cvW2wD6ymLq2VoKRBqGOQ7nDDIp69LZorU91T
4doPd+LlNGbh5PqloT1oePly5c8B6iti2xCM3DVjdt6mm9IP9UmsBAsppUrryuM7XgyPwuRLcxCs
FLYQrH0pRtQYx42/fG3bpE5f/aSV60aKWLb5fYUjTmcSlh3qvV11Fj7cROnB7vXVPZWWRRf6J+XZ
YXnlc8W5CQn6aPcaRIJ491Z5VZ7zfcU+gFAqxDE7EEppj5yv6aeiG3aSj8wVb72wbaME+EpBq3PS
4I8bb7l4WIJfQzOCyrN8DHhXFzeSOxabDzVewfbBVaifoIRTnjM/eqwpt3R3z1OpYehdCtPSmfB8
vLMYgZsgXzEoqHp4BSo+TyOz1VeuM6MTppkIvfOMLiu7sYifJWu/e3XE3LnhgKLkVO0Nwow4Mhaq
gJIfmWKybVzS0UvaByJO7Frcss2CYj36V+bex0KnoS8sb6lvc3a6PQL6K4vHGfdJr71IMBCRlI7l
VJIgeWXl3Ykdxx1r66wHPoSe2mpz68jaufwM+whLCNH35Vrc/pDl8Dz830fSGJ41+ZBcxyR+WRpa
ZNg6FNDJ1qfKkb7tlY+hAcy1dO0Eia/qhc7Wbx/CieSXmnyzLa+elY8ipHevnea7eoIB9VMSgnbM
DVDeKI5qKPSlQyCjCX+p2etn4jTWj0HXeWDsph2j66pMMkG8ka6T9CFUZcNaOXj29rqdwFBH28pm
A1WA2aUUZo5i0WWm9cS/ZJ7cAhq/p8ocVsUGovca2c4P5NGbCS1JN2V1H7gs5eqMYs3dMFyq8bdR
53kcOOu9sJo5IG6terrs0lG1UwfJMfaSDUY48E8zvQTqLQiXGyWuxSTUjj2eeSOHvd0Ww3c5R5dW
mNTgJnljnMmhkhpdUDCS7aNaOcLwiQQr/5pG2k5iuBHiWPwQgmOdt5406vaGPApJqxoIracJ6f5V
WAUMhF4M/pctxT8SO2Bp0jAm8L9r6OxtKHxK1/Dvi68vkWHfyzX2JGv8mTeFYz5ZDy/VI5q3g356
Kzw8w96pMAzDOPVTLZF0DSguaGbv5XNVDC1xUWSoYXivUslS64WV7o1AZFvcgd5v+cw+3/2UaPeq
xHDO3M+kyyAsv72Kc5fC5ONufEq50na82QZZoZl/7ChXnIoui3DZxtAVb0wK1gILAJFSpsuHaejD
xqbNiBT3+nm+rAJTfvTiJbzPZ37hevxqdwUb2wUAZMVtS3jMtcf48Oy2fBcfyLkW69wKGDuTpqHE
he3vy3GRg1zKyCzefpcjxtNUL57oungOEkCO0YYPg6ht/4aPxoeqjZ+Q69sBnN8Wr4hpkoBHcy2v
gm1jaktEOd3kqq9h/gGAhxtM6KyfwWdkdQgwgJsXT9RbgRVH8Vz3X4BOOfxHy6Kogl6lHxs8pnHu
QUkVQKDO8QnBolUHjV1x07Nl82u/gHBg/gBtaKU9J1tA2y+i2W4uP+mxXfJYLFlGTXEDpkJ+66yq
DoviXGlf5cH9E6tsy9NYCQ9k/Ck9LNmNVF6OUohyvoXd7e9dyxbSxkB2QvC+H/fVHYLw5vsq0g9g
12nKG5bFk/G2MWnt6A9AoMAQCkw2r3BM2rhrTaBJGnBP2ttJATvDxL1JXdj3msKrjruR6pId55fV
aXjWIB4o1ABUOxFDv6l0qISRJSvXKcQ99QWFkhJVZ9vp5JdJazFXyi6sYXz+IiwgKZhd156sYy+8
pp4KR+OxtG08ju+rZEEHy9OAgLP66RjcafWiFygE4xZDu8DG5CqoLdiOWbgFj5pWPaylu76dPSId
DvXIiuxH8rTxegPbe8JYqqGzLBkQK+bcvEwGinC3gFyfEgDJwlSTQnd9W0DDxwTTUA1tDdGstizV
DsTFj0K/tyZztpvYCrh041i8LnCdf1Cigjf7l9mFtW4+/P7ZeyHhIMgorec21PA3hCDsyXdF/c9d
KDgBjFX2iDm3goaFqe+9d5DI8cWXFT5ZIXceBP3zGCND230yyH1t40B/m37k91wNHcr6hEhw6SQK
aFnxWLAbm6wOIk0uvJVJ4GWkAbZ/rJXMaJ9THCW4coTDoD4uSJan52A9vlAeDw6+S8g/Hj/zml2j
pLOZMsTIx7GzX6QX3tgPkKl30wwaugFpuRAtSRpQLBRPh9KntiscvhKVj3AXBgQI51eNBayjBBsr
IqTks3Niu+G6kuydOucyvkhBvTkwF/F538ph7llVsx7oTBtKgrJmB3bGDeWy4QpaWBBWWwo0T9ve
ph2OohxI6Su6GvY201JmIfX9qW17HLPKNOOZ/HzkozrlMb9OSr5dZ1ldtvb1j9jQ/4x4/geLsLOS
xoA74nqkywi+bNVMXXaBXcNCPtaTvkrkZlNFerCsRtVk9ua65aaKaKqbwhkou+rkGvGmSXsxVjkU
LurIYTaA03jPywZko9fKNY8Dr7Ar21acTgcsdmCv2sCe2nv8FmnDuAO0SCSo4cOzlKjsi3woC5+R
dZyh/ZLx7tzbnDRmLoKKsE6+phlGM2VyUBJ6G+tqroR3Ut1WP1+soLQP5tE5nwe2QO0myndUAa3o
XAxrmf+vOmK2W/VR+kIa3DIsa8SyQ+Fcz7WzzfX4MThWr/WV4+m/Ky+BEFubCCLF9yhSNOgpO6Ac
ICw1V8Vei2O0dz/CUfFzLrqT14BCdOgRquX38O/CsRxTOeX4LIy3wFqJISs6yqSldPE8yLiOYWD0
V6sOW7NNzb/FBlhfMcYvNpCv24dvTg/mXlDGSgisJYMMVDxTAaGVnMNU4OLfawSkwdDtYM77c6xD
riXnq8MifZR40tDLUb8NDiVPO2cRTNR9OfVO1KH9Va6E97YqHabHYPoprRf/TkDN61+dcvo0+Yhb
Fty/sB17gg9gDK9K1et4UzgU+tfaWksewoPGl9YMcN9yHTw4Y8xB+pQ/CKeFKQpDVeVcOOt+65b7
MT+TonYBpyIqONqz1krUCJ5F1pEHPn8ir8p9SSuzjgXyYSIfKYHv8dDvNAb7OtTkrklwC1TxRBWB
otfOKZ/j7seG0c90ypfyWwUjNk/Ma3al8RvdMxSMXcs3Qb7soedVtmhlDGXmVKua9jBppfJjNktu
C7pNsto/heWolS8kwDxHqiBCbnJMr/Kxyn6emR57y3SwL1MJXEpRVd22mpheLXclLzz+RFFTVyBb
5+LLxpluaPoQTmdgdciOJxyqS2n3fVOghHHx2MkVQm+bHOlVSlhf1y4/KXWbOiiZj2LGFKYSS1I7
WPKz0cirJyfKxvFqGA9ql7NZXsxY64n/Bg81seP+kR/H8pFGqf/QRqGVe0DRcthePVH4QyF+5/AX
MY3a1E13vrI+75/1OKKxMsdSWxYAMUnfNixs7sVocVIe2ggWsujf1mUpnxB1cVRqYWcy5NDqi6KH
mGeXQKygAOv4qCp8xezixFWIwmuVttEaGgOGiFATyx+gguqRVAiSHPI/9pNcDIakR27fZGIoeaqH
WbxuYR4w0idxJ9I59C7QzSn+5r/5w+BTmE0ab4V/c0L0hCj61skJsSDo2n2a1eh+QwY25agxUDgh
z8CMhO1S6ntf3XUijfBAk2JV2Igt1TVfy0IvRLI6z8rGyz3DWXXmywyrB/Pt2pIRyNEEVXvDQt/c
59XjTZK/+HxnDx/79ifbVoSJW0kzQlnNh/S0ISEcWbmfKlyog86BAvUQ/t63ncdM7DZ/T5820tjO
cC6qSlWfzVTlPkdXelV57mS6mAyFBbBVu6UPSbFiuxWYPmcm+ZpTrjhm56fEwpX0rk6hr8QnwZYW
nT7s9RM6U6iw3UwrPLd323fRIBZI3fInhWQ84GLozm9fwXg2ad8nhZvmHYW2mHLeYgzwRTzpcXqc
wtZEMkYJSTqsF1ZL8UCzIp5D/L2dL2/OvFo98DBS0OknKhmW8ylmT2sG08cqj8bUIMK1op6MlxKD
1DQMepXNT4LfR6Kk5myea9J284N11ZLhj53l0G0xISjF0Dho6GqrMpRF65XOFXaPr0xzr0DyGVzL
07XDdCjEEOYPaJ/7f64OPVRcqKqYaVlXgYFwkrstJSuowTLZZsbK9rCmS9TYnHfWVcy3fQ8HIUzV
RiTH9rLiARZM5sHlVfhuuAlqvHAy/XxtR+ZYDJGBqE8tPPa7kFJ3PPM/g77t7R1SSnr+u8JtwINX
9oT9SQqB/XseqAUcCiZ0ilX+2JPPvdUw/zpPhZzYgJnIFi4BHHib41pU9UPhXlxX/zlVhA3MBxRw
1iiJs8vqvu4ry015/BDpldIIs0a5jVR7JckwDf5BCdSuREMP3o1JLfHSM7hlS7fKu5me3dGICuHP
bZUcnHpC6TrKJihz9r11j8LQRK6Sais0zJAZRYVv6cQM5pPNXzqbHynToj7O4y8lAWuhPGfPqLRj
xlSAfzTOwdilKD+Gz2K8yPJQU/IS28/5fflU2w3UhNWj+v319Z5nOHFUH5xgJSZzxFDOvF4cdIxa
u3k8nFHXL7S9z3P4WL9y2qjLIewKY9Njfd8DbWvhf7ZjL/+GkX3K2X7K9JnNSCwezhirQvS9b+RR
ecxhXD77ByGTEqCcHq1KaFr5aONWGCswWDetgwz8fdnaiInONAqCS5UAR/uAaYb0Qvuyf2SNDJb1
5EglUrw3zunQfmpvucjGb+xNCiQXBc4Yd3ajiu2QnJk/f6Rwn7DZP78Ka+3NbUCcJeXNOd1UjXyl
u54KkMfaMKsvk8CDBGHFsnV1W8N68HoEkamsVjR/g61hai3WvRmahosXwyYdsojIGWmvpZxjMd4W
l75eP3EpwOT3TyUVNQUlZrNNjq6OLGIjabCZUlslndlV/d1W4sjZ1Y2oNSk/OptS1lTiVNtLJusG
uzpopTQEPkLRyLMN8jqTdoiUfXjmyCQ8qpTjpZvcV/0wi3jQ/t74lz2LscKpBF1WAaVt5QpfFTqC
YemnL0faEp6nuvqEWeU8Zx3V3Jh+LI7p/APvEyNbJvoEZ2NZlom8eltWdYbIX7J6/T2338UjivWE
n9ZefUh+c+8bjSdp5BgHSYWfILoIF75Rw2wrOWsHX7UlGxZT4tarw0xVzeJkdfbF6G9Y3i4NFr6u
o2xhjyQ9iHUjqeJ97DqEouzdLGEMpq86IIWXWdpsNj87Urxz4UqM8SrGjdMNrIE4yVKkd3kH+0Nw
FMOjIeUWi/D9s7o2nqf8Ue/Na0HAfQbvDZeZryMncNvnfICrUiJZ/liBjZBjiYZtl6/hUUmYLJ9v
hc22njgWs/EAWyvVSqwCRLrtJJ801dTVO2aFDDL9yr7AIG3/r/NcfpZ4Bj4sVPNgMkX+3btYkH5V
t4C36rm8r6cLr/aDZFRzVUTfvEvIe5UMmk+qbMGfnXjv5M8yEhx5YlnkGDJcWXzk918Qdxb6NI67
1lrP/zTQo3JDyC2d7LehyjXwfNdWD4Mmr9hpcPH4N6EZUZpayJFpnsoXQ7RJV6Y3ydkw9gsZr4SJ
Fqfmdw070r4iKp3qK5xErFgK4sxYiJdkv166s31759dNdjwYSABgtHcKVazHaqp40KPv84lxohVK
ydfsFbMVDumpgA0ujWPKoj42Y1+pRaJ4dtEAot1lN7Yg+0i1lgYjbIevJSu5JsIBjhLnM/UqYeOq
QjRZefUfxeVXOJPMfOFsxsOqIFrZDtN0pyEXaWcDjgLGzN+ME9iQAE6ENlXmgIWUJdQX0kgDjjzy
JngIW4iQ3UDDHjaq54/hzhXLhHF+c8tihk0NR50mqho6kcVSPlEAy7kel81v82wpZumzmwWkMd1D
hD1cSx5X6P+OntV4l66lXP09XDd98UOA3GenVfQm+PmgmhZS6vtcETm6mv3ZNbI/r0Xm8/WMf+OQ
rj6VF2ybyTgotZz8So7iFCuDbNJQg7N6wTGtLLkP/GkY3Y5tkKpfHPCSLVWtiCB6Hh4GD6w9e4Om
S4OM2aMVL4WUGveXrjpaOBuB2RA/86b5MvJfOOtkGw7zffu9vBX9yidoYO2ffOcfoIt/NO8jWWMs
9EKMZir3c/28Kz0TwevYTNztVwmWmcr60/xwfSJcyGRKR/yqnxeC1U+2sPm5Ve6jwwDVs6Yv3cWD
55aN8aRwmC57uoi0nHg0RhM6Z+lCBFF5VYqy+5xqfDHk+PicMf2LN9q7dS5IFOYi09e7eS1tFvdX
KZIov0dPpN2BlL6cX3SED6WCBEUkqmO2trWX7q60RJMqWxCY/rrouVFF8Ej6CksJP0/vON+pydBE
uLid0tVlkn1XIR0Js52KC+h3LiNdtyeLm0p/KCtT1ke8qc2PSuBVA6DVwoZMCWEWOpL8U21z391U
Xs9tggMSAJLEpwAPPb6rp1wpMfUMTEE72SbSSnR0ADN3Up+Cr9cPWMrzIxDj3fP9SllapSDRjhQ/
ZiBvyMbrKzONZfOpb0Ox96e4mv0bt13XtrwpGFRIk8Jy7u2/pOnzK3/+hwBcy7Euazgrd38zXHR5
D0kRevOXR3LofCpOZDH+kyIgQvMscTKws+CK47TI9VJ+EGHgwP0o1WOJVeJm/tV1L6lQHrNlJSEq
VBFb7ynqjMeutGy/+zb0cp48IZEk66mvVU+1rIZnxGK7kKq2cQVUnqDToKhsffX1XrAElDlltXqC
jSva0Bg8ri0OVyI+1cOogYbUOH0hT9Jp2X1PWk9rjMOOil0K3yvmWuXj9G4Uw+SE2cdSYWdAG/Z4
sNZRTsBEEA5wbNApb3XC3MFzij+hxu28ShgkREEZv39Kqc4FrmuGX5+psdMAt2K8cQgs5BVUe0l4
WNjONnKzaCNEiFj3K1KgOvN3z8n/NXyU6ngJt6Vy9Qs0ooG4tSuR3EarbwRriHIXJBBaOpXDFaKw
0eKpdLWnfFueH4PU97X8oQxbl0PFWbZ7qy3hMAKXnF2NVZwCCw3PRIzrIksRy3ujC7OO5L+c+148
s07Jtp+spsvpse0PEKzlXGzg5HAqntkICKl8+1JYpjbPJktHAxGDU4m2lIVzNvnOtvYcCmrxZjoF
JP7UTjrAGRCUthND3ey19yE8nxQuA/UKuAQ6o8MzpmlcaYZjpXc/LEGO6yCs06EIRyo7kCciTx21
KDg2bNpOfMf1vAN91XMdvFkEyKP3Kkpd7E9jUQotOflPljY/l9pJ4VzLjuJN7FUSO5yYRTrfnr6w
ervjy+g0ulKplF8ltiXgy7e1wVzsJuVb12P+PptMpN95IQhtP0DufVbDZ3JvJEpxzLJL4aX/7WSN
4Q8ly7qRo+dv+8kQoJvaD2OTL8RtkETliVVocZ7hP+29nZSlRwuxrpDrhoNZxD06V6wlg5ht5Vgl
mvxe/k7qvnlS1bXXUJiz/7NFte48whPWQJbcrzP5XaaqH9SnRzGps2TAfq3oy6zq9HrPKUw2HOq/
8nFyx2S49ciEDtkyNTqFwMJhGC+rcBPXYgRshPJ5Gpl6b4ZEsLy1dDhohVsWErna5cuyroUxZCZm
q3oUroqUNEyhIyFOMrRz2Smqc/mclaMRduYWRrCAtonefu9gYqSzKfBC1Ooeyo/2KRrEa/rGTfkj
3JCIRGzCU8Bs0D7tgizvwv3RJtq5eawIJbQlEkviXQagIZBBX1QxIdqxtK/rWbv7b1RoqrFMfomq
F6o0Pa+oIll3n8PGBiiE6Jv1y59ZpBLVQ1cv0m0cE+HuMmVtxgKbNbMO1ZfBAAjknsl/Qs0D4m1h
ad4NIQysD6Lki1ZffybQ1UgH3J9bFkIwDYGCcMch2bbXPHpNAmSNJXzsdSmgeU4WGJ8Zo/FJOfEd
nW+Uv98no8Ro8dmIhqwuU8WPoKxDyxl7pULN7dJGuWq6bmEpmDWpe8gMJn2Ym/3mK5iHuE0iuYj+
Zn+TuSD5Cd78dDx/5QqdCCgaX56kgkctNooeZ8SAN1wVemxNRvvW5tqaJEYnLrDR8SRezaVmGW/U
jabh27Gb8w30P4y/vP+bv7l8bS4Fh+/o63Zz5/IrlRnP4ljeWczF8jmmsyY3v1dq63Q9befu2koK
YIQGPle4bQoQJc38jg1N7zx6WN/2CZffJpRqhoRAknATIMvdaerHz53482Q1BG3uyF/Q7Xj7uTg0
J/1rA5vxbjp7DmikvP7SQqwJoA82PopPdU09Y1G6i32o1vQuo2OfJEDpMfQfb/lPaoWm/j6OMDOL
IRf8nW27wHXjg0Tw9g7VV1k4OkXcJW8s5d46w2aukANU5fSYMuM2imH1NeEtBscJbZFJ3lBknRyC
c+/+a1a/XqQE2u47GcrYLtcAvew4XyK8rPO8zzxa2e5N4YTmM4tpJ6bP1nERIcccgiLWKhC3tO7b
xhd3fxhbnBD+C0QeFBCZ00ZoPbNh96X93N3zkWnCq5f37fe+wChwlvj7/CUGtx8LzUTp8fVXwXQe
eyCUrL94Ct8sZm3kYydg0BEZooizfGtqyzM12cVqSs/63IqOcp/8Ybr58XginXt909l0Nx2NHuWV
n8y0rQnsRJu7Dbgf/97YNpj34iiJ9GqXTO3evg3O+Lu9eO/VDY034r1nHVy+bvn/btNc2w+bnK9m
em7W172wnwy9qe/KNappeh3ielP35otz4qm56z66nwFG3CH1c+kke14rMQ2BGHO6ujB1mV5HyHU/
XBWAwf17a2UVU8hnuU1jg3WbD8T3o5OaeolrL9nPDQ/7MNmFg1xnmSS0Hx/HQr+Afm76ru+shVIJ
GTzi368bp5/V4P/3BEKDgngC+/lFnIFUTu+R/Ht0jeSf5oDKPUg5BEWVEQ5RoDdJHiWfb1sU7iBo
v51m+lg4XzfGZG+WZW7aj1jjmB49xy9IbPT3gUsDWJ/49PF77EcoemBzb0CHPiXvQwoaRzIhKW1F
Q892uJc45D/d+O9t9rTTIN2/NJPsfiA+/dsg00uL1cZ0cpQBkctrLkkc1tbF5nrJbrSTpLsmLDud
g+zfRrsRKoQk98Qlr59adtcaK+U+7yKLReoEcYV1XSUQ+nL+qbuMIz42VTH8Yhvqn/AHrLdEyGxP
iGj/4JM4K6yuD2Xzd+vE+QLM9+PjK2+LzDMsd1ycFOwHYDM9jm/ZfEJ2R/EBwCZDPN04/TiPAKTn
vuqIXuc2RLzH0V76d7vUbReSv3YkYVMui3kzvggkxIOxVoJkCm/nEc9L8eIa08Sk6U8oJ6zt14Ff
Mf+vebNRL7achsus8VC8IHmCF5cFuXVNqE5TZJS82D3zaBnmE1vNr+b2GRxepTiWvWR4tdgEHn5u
qdrJmJY6vHycTiuTj/TdFuBIOIBH4fyEItaEWLTIGbkNfNVSnvnjJ/X9nKdu4QNZ65O57s6x0KO+
w3Q3WIk5J/XUbSqGrPrP4bO5m67n+BCT7tvy4lpXbVQ5Y4znU9NPdxOzhOult53fl0Fk4Aq8ey+L
mH/fcklxWbFvsLN2MKc7rXtzDe2BoHiwz94lxHn3Y5ECokqOqAbQd7mL6RHE14H3Dt+9CWMQ5zbe
j8Idtr3tHLS5tZT6Po49Akz38C/0WeHAMVZ5/25m1uW0yN9r9/FnAOhZsNYqrX+PELhmLjz/7v4a
wINuKFK5NL/LQX8TZMyvfclIjFMkqcKpFa46mcV+PyClkOdHDsZLf2xIoJrg6yVQ/3KQIuCOfz85
vdgxwA7zZHYX+b4uQFHtzfDCFBFBbh7viZb3lpyp0Jl5MKKyMjO9iEtnKFu2cSOvic5/SfJh3DM9
/S6ARDlvt597z7M/AQdEKQWCytPM7Znfg9f8i3yAMX0v+uNFp+KPn/Bzf4/Ow0sqv1kcNLOd9ywy
TnZ8rL7NJfxcfaNo893j8tS/NzLHf8d1FbCePkpzdMALmVtSPFt/Zouox0fT4yttZtaFwrFx/Q3d
Rd/dPe8WvFsqj1WQoFHsxFiN9jPsIoZEfY8FNeBZgofchTbJSqvLXK3k1ysVyMOPXaCkuyQCGTFO
hCq8KZ3wIhema6tcKEDcSZhYR3QVRm1Gicbb/zJ8KlM07zln808i5e52tCSkADx/QmX3Zh14dQLE
OCXeeDJc89IxRpodJ/krVZSOGuw1y/yiiV7G2YHZWLqh9M4SFCJF74KjQo36zbZsskp3kRuSfZh/
EakyUCQo2FIc/P793eoRODPLSrq6/VWeHJ8FRcIK4/gtswc5zsjGfl/3fZ4k/wLffhcePjZ8tKMC
nn0pHm7hCOuyp0S7pnWbx9FIo/kUNxS8A3qFeYKIcOBlRYss0QCJ/aoAq46Y7lpvgIk7++yD0yzb
tw5FsH/83FVbqYH7Yyr/mK7HZrXH+QbTeb5GUAvWLV3eVZU8XiWKuemrMzFzeY7vrQ0WV98BNZR1
UGbsirQ4WEjbT/4E79XGnwPlnVqQBbeazz+XuQDkqkDK+ZEzNXdnbTaRNhcBUNzCaW36Fwb8LMq0
tnZNr3VvK3f4EjPFBHMQv2RvnPR/A2knPG6Uewkc8iQygJme/uFQcVrjMxrT9yw2Pj7DGQh84j0C
Xi/nn395qWtcscOyd3aEDtDjCQbpWwskIowJhPNEBU6VBYb2eFUNg6NXHj2v+Ti/JpAEtQzAD1qk
HDsHgrcf5TIJr2qowituZofRDQF1y9ILYFAabisvNqd7+9XIfyB4/RyYopn9VTvA1sxhXp1rO1Wj
BKB7thWgqwquHlvIZeGAumYLa3FdSfFRmrSGn++o6X8t3X+wGc79xcIqOLrwD4Ub104zASHBORSi
rIsrJ4bUfWm3rJ4Y7qtO4nvBgqLODHTAvC5sNDgQu1vZQEEtQTo60UxBpAlrzn2QSQSfRPi90iRO
gHIXZazCFhiPi9Mfol3Yj4b1JBaZmniRbDxG60VmdhR9ZlesI1Nc5Yjm8G/rtDLwWxd2LEN9C/OL
eP7J6xKB76H1KSZSxdtXHJ2SodkH3ly8kZYcCrduVPcSrzLF2GXLWXPxS+Xcfyvb+TIlyi7McVPZ
RUqPGzb4srlrW2K1yHZjbbK72NiFBmTDKy8LMuR9eMEzvH+kd8H0Lx4LF0i+gAnIIrqjVWE5oefl
xJ1ZJP+W2Fe1VH+Zy/uCBR+tBEE9v4SsUqJ7Mov5BXwe6H/uvKqak59T/04POSa5uXfp4UcXCOav
l4Avje9WTA7g6mCJOx2V3lgUIcVflt7mq78isbdrMEDl31l3LZAre6e5X2/05ggpFZKlmCGZD+Wd
T52wo0LjmBvjmHWwMlBR0xjCw7BwYRln9P0Y/pTSPYAFjaoSwRUy45BwsgCwipdZOz3ziazJa/7N
2nBVeCqWPkGGI80/KfNzIqfdPvnz6DVOuivDNdJs+HsGKThS+PRiFFWvfCb06/el9d96eCTcGsR9
3FLg6E3YBWKTrCb5aOjl8VLCzCyL6Z+bqb4suXSDcZaHLJu2YmQo3n4l82n1C7OOWECNx8RDR7bO
5pOm4kgC6DwKWSMhJEzoTCqkxuJz6H31PziWRzbLp3JWKz0JNFq57rvNNqCpa5t9mvyprM9O/yTM
rfO5WWxT2Hg1tin/7JuIhWjptQZR81hC2EfPMuQ1JcpxxBmw/uD9OPne/jOEf35vMYlP1Sug+erf
NhULX+w2NFHprn5XnBD4tjePdihmWtumBJdjystZ5NX3PFK/1FgjP32qP8lVLEpp3MrYBslapHpo
sS2tpKfHcI3xo85wZeplh7t8mWVSsdrhVGuh7y4ZtnyEVemB+sJ7NvxWFelVMnlpIl3zoLhz4kOh
/fzwtKTPOtFXHpuX1hL9h/yz/GqiBK5BSzYmSOr9TC5/4enxlzU8l2klG7xkD+Q7C85pmf8/yTop
AQCT3Xg7Xog2V+1D+xZKIC2/GMCUdsPEjC+geUo5HVZ+OoICTQxC4N99qNCwyMo6Ir3QJtC58ufj
/E3HYYyiVmlOhisXzoKWySCKe4EsrCn1T8orZ4PnGoOLVbgBPPbvk46aiZnGI4GKKJm8db5ZXUfX
PfGWoPe3Nj154w07C9e96zBcmcR4m8svNRKiBYBM+ToJpI3s7BMtHhYuxuZX2ZvKmDYEfFvUt/qk
zeDUpyznWDMOZVewflu3ZO6hOx3vaLmO8wkKB1SIlcYAYnsesolwvd8ofVPZRav282x+aZlYCypm
OBMgDrrvl8DPrl3+YCxl4JTBjgU3Yk4sUIxFwpd/H4L07GlQOdv4onJO6xALdHObQXNXo70pfxqn
VZAE1aTy+xACyR+QxpisFXKdGDlAP4JHKQV/K7mECs/i2f2gtXfZl2jgZK6cuHP9O1NCjCILfmRv
JaCS6NjdGG/3GfTwADEBfMd54D3tNd9ZZ6voHb3pxMfZ6duwbvqaZ2VWNTxqHXeH6QMzauDGvnrr
kQvOlGyADAlla3E1RTEcP0w6QmqlimwzXphkuXSccSfsSfCoprHRunNEwOcwXd71Uk3JA7DGATR4
WQmm9uEga0FK6mvGLm+a6k5+L0TclPmqCBTwuj0Cf8qjCKR2JgBaHlp+2c8iXNyjwcOZ8t4bnx7j
l3fe5ykWRgd7b0KhaEbqSKkS1RF60HDBFVT+9vdP9PGH6Sj4RGbOpZslOBHuKsK2oWuTZg5ic3WG
pZWWWwBSv6pS6v9cGMToRa516Guy8B/mz5Jwwk80W8qWzMwqJ/s3T+NHed/ccpi5NT4ohGNrgyWa
bgbNcBH6TPye1c2tlKAkE8Xq2WQ4jo3+5aBpdYJ5SeVEv7jM3xH/wspGh78eK3Imo8ivJmgpcGmd
ozOXTvd2iwWJabyXnOvBfra9GOxbOG5NZo/pcqxjiLWynckfvj5LxGXzsYh35KZ4J1J2kT6mGTWn
wuqTw4Kz0mUqCW0Gq8Wu/xEQ9OWwdlnQBGRv/sb3fXNVxcolSRcSfvlrhSDvHfSlVwD1fXp7UR/A
4KW0HlynCDkcNYbqxHO/UAdxaNTV2ZtV8aXIZhBA/7rk3Pv4O+mE4wHEiyPJlnyRRBuMgdrZ8Xko
PeBpPhtdALM3OJ9DlnUKAA8y8MBneUZz2QY5bWovZs9iI7C0dPz4A0t3SM9aPMmV/rpNJr8GIeHC
9WcLElT27RxJtuXd9/jSMe66zvflkjrNHK24bTzrLvu1ngpXJlZfzfXi0d11oyqM38+fsunRfAKO
VFm28lpcj8/Qzf6eG7kBrALG9/qT/c7Mba3u+jk0P+ow9DNRPoTjlDrpS4C2haP0lhJFHRgFLt7T
qMbMqBZrKRDkcT/iNtxW82rourYzX3n1TmNqjsc4PfC/IS1ZejKmWOXbLK6COv2km7l7GhlJIImR
HBmvLSzQqjIzn656H9CecFm7tT91+HysZ+9Ri5jabZgin7rZ+EBTba0+vHMifFANLx71yGhhW17H
HkT+IYe/xExaZj/wbdto6H/mUj2n1256+mlGWymbXY/spgy6tgREp/nrd9d2wrezR/s1f9QFjYSS
obWu3fvPVmaWa6Y6qaEeuf75Srfsxpu7mFEGHsvq23R0wHoYhWyW+wIz1N7taMukI6IzVt/io4gI
8hYapG3knoBPNJMK7mr9f9lnO7gMk3WhZbxbBp94iSfVHjj2z4nLolZhNDTzWP+k5rH68s/W5rAS
jPXXbF1qVvoOI/Vb8doJmbGHKhJ5AhNISM8KNscO9396eEXz7DECQUuv4ki0DarVwHItqiX5gLkE
wM506/GV/n32n+88ENuBFgAPYzHMXwtPWs10j9QqHv4BJhD7eSgLwflY3q7YyKmRIi+GO1K4yZ6n
nQlnB14yM+IEYtY2PQ5Sw0Tl2MsMMn8bWxH+PlzdTkqeRPMWLuDJDfkIwnrrOwQ2YJ0N2tlatv2s
ZobrvnDohmGsXTFEdAbi5am+a9166465QCtOJaDEnX4iwaRlXxm8PHUrLy8lMLaFnn1Y1oedRLK0
ttAK5rYL/HpBr/nN1+7miDyw7HRCyZVPkc3sOeBMg3j0QOnUbodF4SVWA7KQhHkPPnzzFIYdI1tE
DVH3/RzY1w3NDPCbANTP3nO8riYqqYp+N3Yu6woNwOMYbHh0g33PcLp5lmUJwo8FETzt47nhbQba
bPEpVvexP/2s/z5/psFiyjVXCtn+mbw86IbEpzF4VYc3jTRwOYZk4m1WRVu4UlnSuuonI/nPIRCi
0giDneg/XBTSBOKxyZ7nhULHJ9ve1O1sWAeHX3f5ug8sQRinfifxQnagx9j1ISgP/VD/1LvNo9/c
a7/ezDcVK8mKO30N+y6Flo7t0N22fedr69wWdJwigPLrHEqeItYTyd2T4OpQPcGAiEdhqeXIrKfJ
Nk8clvFhJPXFAGR0499DXbouXHGO0H2cW9uusbEwtZos+/YjJUOc84r2hgnJMp/T7mvOtZ/7YKOB
kgTwNjE6tUJi6Dn4/L7h2MAR4YpAY8jJs5ZZXPrx4amRWqxqqo1dW/kSayRnuyn79sprsZ2F4rNe
bP7ssKS4dt/Da6k6qQAQpuERjBXVgiG7dxlsFX6I33/ZbD4z18q91oEWhGVT7kx7z40mCh1dFR6L
hJtjYonflwsf6msBYPaQUQO8sVd746/H16FlDsOQF6Vt+3st9FdyNOf7c/OmBPaKzKgHuoesh9mK
zR2RBCWHBjIauvcZ+QFpE1//vK7/D2Qq7eM0PCRz+rwH89olb1lE5lfYZSXXxa2GSt8kkd4aW7YI
/Vz/0gjXZ6xnlrlbyrV4z+JfFkfVvNYNMGdbAmnifyydWZOqXLZFf5ERIiD6Kj3SqNi/GDYpKiIo
CMKv/8Y+VVFRNyru6TJN2HutueYaE8I1jqkohEQQ45B2DvgS+QKqv+TcxAMwoCf5R/nWx+7zcnor
jJmbkohVgJ9sMF3R2QFa8RMFIECHOEAn555nZky9fqDfJYpmfjiLrK8bnFWFNJdyeyMxvVrksyGD
pk6nAhjsunlvdbgoGHmkObsoxGL3dr9APQ63vysVJ8CRPbiaKeUdpbb/XdYLMWOUyYcgtpWPR6Hc
CAiIXZIhQqAkKmWQXIp1tqQ15SfzW1B7UxOPwJjnhELcqDJvf9oOcNe1x26Gzu3FiYgKOViM//V5
H56IfX1VTrx93Aqc+c2cZoJ/Ptm0KBus5GK0YkP7X5eSnw5E1gtxCsAwbyp3Ai9TF1c7zk9EN1Zt
lRMwdEln+REzMWd7wzibMuZjpxGFCAcAtZhIeL7v2uUHnMs53yIMmOVSa4zaZvXxBOaRH8v8e8l2
3Vo513y2VErVkb7lsE0uvB6jc1ojkZIWF5XnRAA9PmvpShzvnDLuUBqFSDaEVhol/m2duRqxASWB
aiLOY8R7u9HQxy4l4UBgd0PsHJ9VdimOojKrhQzBxKW3RwN4z26a/r0AifG7o0BQEz3F5tB7SZwM
rPzVCF+dPO0H3wVpY/P+kU8GrfnNt60J2W3IhwM34D7DAojgpoGFulnvsxI1xjAeE28urd8RVw11
tv869Xfvc4/NJxLI/QIGfv/cnOk6fObDWxowaQENKfmT9zzH+MtS/7PpbFlnqCMgYJ9r7dVeG9Ua
nVcbvqLPBp16zE4eNhgPR5VbTEfR1xiSwvOC5NA/45j6617OY0P8L0MEPZnz2Nw2Q26loLArj//B
O06L+LqKGpoBq++t4GwTdvHzBmwvE6DEmnFik9FhPU7dgt89FhTQx1pCjUYjannIeKobQLdf6Fad
B6mXpIE+ya6STiNFsp6HFREeWTJXjNIdRYQ/rMG0RdjikCfGDjYHnLt4IieFMw5yNtZE5tchII3E
JywAv2Nhg/wndIdVIS8DC8AlGAyIly2h9b7IoMz8dJnTMCXA7AlC3ucOLl5QWgC17J5h6qAEYU0N
Q0XEhuKuVPAo5cd0TVVK1YC+B87za9I08mXsYf3FyRoqZpDEY8SPN7BhRtJfdUKF0mDaA/rH+sCE
/QVeGfYOuXE5gDg9XTSnKzicGbONRX/7WLS4olBmuji54prig7LXDB+49XIxK+A9xHJBt4X9g+fj
S+15oTjhqOQqfRODV8ypzROxhIxR847Kvc/OBb39GLCKuscICNkwi7ojsgr3DKcKYiDmpd+ew56T
UwKhwhwdpZ7kXhrgK8PC1YaZcAhOg555IDDc/ISw9gF3ZTDCddJM7sIl96TD+zfaQgoYuiRLwrBE
cdgQozdlLZH9C80+YGZll4Pl8sGGAwC8svH0lA2ft8d0PWB6ET9XolfAxwt0gkEA9S3AB0AqmQhe
neG/WUlzQfoo1gO/dTnvIjIKNxReq7Ej0WmQlsPDdNgnIccPfxXnzoeAlcbv+4lebuFse781QUtk
cD2JhypZYCpAlYwBHzekb5DSfkym1VKLOQn6ew49+lKK3veG7b34tkSXZzgxXLGRyjXNiTqhpy32
A6roKS+t/1nlmx5FqtPMh7DS+U2/XfWvb6L0+fwh1ikbOqYQ6aFxNbjKB8x1h8WDBCxEXBuGExua
NRF9IzxuLZFzwxCNrwugsgJU7gtpim00Ni9D2eWffzipX2xqTN99Xj5Maxhp+5D6niZcsv04JK/S
6W8eWGHYpnEazKlpRA7OPjFiMlDmj+s9qFkhHy7vwW+REmqDtArv6DnvWSzOO28YhuD3vcQ58EJW
UBH439FgQdtO0SOxyf6a9zcvL4tIWVs/KDaG059dE2AxIOGMV9R8gyKsCQPKnTxq7WQBpuMCWcp9
BRjSsaNjLWe7WI4SMB3S+WaWLoYgMi5z8eW62I1dMvAABDUbFv8JfqWZJZ0AKpPVJ78Dl9WcWFxy
sV4r+rDbSoWEwXaX3ZwEhGnMXOB3Tq1sWbpQS13Yzd578wjI1wPXTl1DEN7Yicd2badkwg0DsTyt
8uqT32K3k3liXJqJ851cBNbsEWiuIKHyLuLMqP2MKCfmtPvOZc2eAPZ7+FpqkUSuFN2bCOl2OCH6
15algXHMqyv+xHDNzjR6QFz7zGSFb2/dRe1JzJ//Xqv+/jcjwvP8PibOYP/ZsqBc0oqwYkqvVZvM
sSiPZOCInRBNeEd4RH88ndRh5/GWdfMMJivOKCpwlR1PusoNyUsnhDvEK0o1ZnVIgxdaUa7b4qdz
hsDtYd+2Uhko8GAio2Skj6JISzpP9O+n4+phB4s+YCQ6sdcPm44J8q77u2+HU96vJcfGKPpcHyHs
1nLJFq/zOBG0BkRLWnSeQgj9eK/MbhvNY2ZQbtF+gTq0p2SX42k8zOD9RRR8T1WXqIyka0LhG7HI
wX/7s4FByBAJe6gkGLlo59i3X+ZnomEvd2SgW0iFQDm63cE7cNj75YRuuP40fVZNNh3ZKQPh2IMq
VZkATGejhRpVPvGFbKDhOITwjvczqvQ3kXdkVxkj2FKwK6PUfXBINZBVVg3PmRy+pgzx2TsjNm1K
TFBifa0bWXrMGrnovpZiMWDgkEkjvNWm3RgAiEDBZzFngSW7yUkGniVinNqTuqt3N/6RJ28MlxQ5
V70ly6C+MhWrhwRL+Q+nj0M8hYkkrsGPPrLkGacY5whEWksNMNI/1uocYT8QL4cI/Xn4XcxLg0MK
yx2V5PYZFuGBrFD86PY9EmW0/UVtV4DpcmQoi94UZDq98pnmODkNQgpuaJ6ELbjjgMBUQ5r9n9IO
DZbAICJ0WCNQ2Zu/TYtQHJvPVboZLASmsCBrS2yWqAaoXUpirrdyiiLJhw1JZYoPj9xarKmE9Ske
wMjFY8kqhYH1iLPhC6sS7iH7vI+AUAGnXFdWuaHunY3CJLwvBna66TucR7YgDDJkNEdntkp9QgXX
Kpk/Nbt96VolMVGNKdWQVODGf7YD4eiSEJZJXSCKdc62HR/G1+fF5AnAWeuBQxDVXrqptjlJJH0n
Ibsd2Txx1Ci71lsqWPXc2IWPrPLajlacF+ROYkWcvxHxkHOvjLN5jxOM/6zfHLnh8UEcuRh+FES+
Gt1P6YkfChpahBzQrLoTvTPVH5UXitftRMHfzvDs/b1X6qaIksVwlaxhmDJ2pLLgX7j9qbzeyzHt
DUkdU7IhKWTPIrKd3AHAOO99tSTnASqH15+28Wuu7d5TLsBZsxHayIKQYIRa+McaSMDkhMC6RShj
O3hFbNWOTJ4TqopVkEYgX3s8M8Ts8YEQoe3f5rWN9sRtNqvOkEDxB+LtZxV5z6eC+DA+17F2kn3c
SFgjKVAwoXHT4jpNjhQIzANPSEoUOKI2oaWwGb7AY0Lopsd4pIaKLxKzPx3b6bZg0lUdiys88HwL
gnrVo1TFDbdGGOp5fEE3QsWQcnODmLuVdElOw0UVEO+zb+Mb8Rhkh4LXbE+DyQ60jV95AOcaWGOs
zRBfBpXryHVr2SP3cPk4glSr+IJgrO5wOQGA5+eOKjRhw5Fq8nuS+X9L7Gzks1c3ub2Mvk/+3Dz7
2Ejy3tAYw4AT8qD5AjtJyOpeRncwByKjS6cJea3vvo8PXU9mkieH6ACd3SJX/1Z10PrtwDDpy9qn
lfsVy0CMnWUzRdfxU4SSQvhN+BNUUwqmTZFYojGxY73MvtsHpzRGEwhyQT8+DPTxnlFsR0E0tB5s
bx8W8o5ykfyHfWJhTM83yPJ3ggHZfMCSJCYN6O7lqRQm2fofRvDJywiwgsHMsYNC+/HFg/10Bx4D
RbOdP3zMqpO3g745DHvTBhwwFpA5ZydT4PiwUubvdXlV0EoI7fAP3scdAkTJpxwtsDT+fRzsNPQI
i/gSk1fOclx5Xfgu3awmETrRRxyTOPAIaowFRQ5UsmSyzER2Dzs3KscjagLneLlDgPeYFgJnfpg9
9yvCkVf1uWU4Hv38yk3DCt8Aj90/WoJ3m9VkXQL1WmjL/gJfL+WByq7bw1WuJHpMNaynCEaM+slr
QFIf8CSzG5EuisPkw43vZmYbqgz01PjymqM5EcP1RzYP5wrdVcxVYdBtlnRJfV+6jra99yz8LMip
RgwQoOuxwxs8V2gUWmEdAO7BdlxB3GdrIk9phCsWLClRtUAs3NYLCbcasDocJux9s1Y1pDEBDwdG
6mCSQ4fqfM4yU5mnYXqkLceB2uhz9FxBBV0d+BxEGYHQH0vx02fplq2VlOMTvoqNENro2YlVqGjM
eiUQGgZaQGxpgQqDgif+AKq78QUzGnfRzZ6uMu++ExywmIEJNZGNbMMfm19GVHY8SDckGRojILpi
ESDxWR+/Hl/cNK+jiPeD28IixWEvTkKdtTOHZrw+SgQivDyqint8WDA4oHGpdjnuOtBuYANa3LaH
49QoPeHIMrvZ4Q9LT7KRl63NoWWYFWtZbEeTq8fS+qKC4wxG2b7dWDVcvyhLHqS29XwixniZYEND
COa8vDDbfm2x3c/QV4G7g+NvJ/25YjPT684JHnT9ydoJv0gG3YJrWriFCkjABGo/HIVFrAE2NTCT
kECMN3EHvCnJholjsBsHd1fyeh48U1v9Y7HM+deMcZfTQ90BGTJFfDGXJgBlD/6Jr/m9qehwjs+E
nL8+zSVcRuLds6XsgaaJU5+FKj4uVj1Wz3+RRHxtDwMbE1ktlY45hBfvs6VxpDYOK4DmsTRGv3EL
VvYAnnbs6ICINDElsTmx7tiWxYwHmSYslr0z1juSmaG1YtniT3mCYQEH7Md/NaM/f/o/9p/JcW7o
MRkX9WIy7FUWJMoj79QX0gZ/mHvrqKlmkkyes/vifghlWE9QZaNsTcVhVX5tVOxWUNCLnxtcKj7W
bkfZjT2diRZOGi9fsMeh+n08cKmZswyirHK9Yg+JL7wfQKpZJNhmia0syDJMHKgaLC/P5dPXBkZi
fCg4oz3IAaY1qgtwVheicXjt9ONwgzMNCQ8aBBN83t7dweSVpdShW9OayZv5DocqNLGhDpiKy6dY
ISd4A4xFeNc5quDuDBf/hjdJXFH9Iw/8+D7K3Fh/OXrJVJ4pe5GQ9GJ9cSfPmO643KRrASX+TsY7
NHz+llvwi2Rqh3+6JBkN/wB3jBP8DNpRveXy7HsoanI0Egs+OJ+XMmzB9E+jPivMIfT0xK4cEF5M
v2z2uwhDuhnjswhTZhOBjxCaF1mwYee3Jp0nir4lG7gQePMluCEs7Zb0Cq8Z9jCJLW+m5wIGw8Yy
ban/JLYoP4mV6cPiHglQyIc7Ah45DieN5DQiga4FHhevotNlLs9xmUCHvU0VgsxTMNtYIwAI0eSh
OaLCNk526oeHP4UMM2kLHIdRsQ5OySRCz5D9EZ5gH3y4TcQ4u1msGWWAL6BgGBy55JOmbJ2TVh7+
3LcNdRZwlsaw2O58Bh7OOGTDb4WruZkJm5H1WwOndYrNiEsxt+iVOiYMDA7mZIRarCKXx+9RrBF7
L5/PBVMytwD305h1DI2hD6MS960ZbCYPPEZCZdgPPssMnCF7k4QY50feIpoFbwzpOnUGTJv5GrDH
5rYKyLCiSnPKeSuY1Pf5G2rBffqC69JbqAvVZAGVMZjbB0Wfskozff8NZ6Q+ToDyTX56jr8cLHPw
2aRAOjcQzu0DWr+fyHrCKTg7XDQGbNoE6qyb0nv/pnmQr0az8mEgmPw2L749lsFfuCX5u7P9DSGe
AdGJVg3rKTWrPXDppOS9TPzkczHAGYZFmS4aM3alyyfNGRxrRX/usKmwakIys3phXEGWC5CvYvm7
1P6e8jGUJqye6ZTUDTGZP/6uYaTELZMOj11PrmeCLZ+n5A/kkCyM5WROMvDGt4EWgd0bzzeeYAX0
GwIYNeDQphTFRVz5nCYCADYIB7YW9/cykXUqVPwHa/FPowSpI1mo/DBJfgb+vf19j6s52w+ZZ3/5
5dv5SzbiIwKgAFsFlQ8Ik/He12R7p+HAUy1DmZN0v9OsxKH2hQ99F1UA5995MK/ggTETBZ/Cyrj3
NDhVmnJy43OsWN1nDGlLCy3ERtJb4K1+xY8YG8mbWRPu/xiQkFhV+6GJspvI5BjEc+XL/t15LrVz
cxzZpXj/ErPAozBlXxcoLKmjM2bScARlqwwBjGLd/Lkcxzx2GEHiAOYGlBuXt7NCDaVS5YrLjJTX
Qglg2DESjiqrixAHuqg3lWl7ngEwEOqYdFH+CRLC16zJJOqi+0YIh24WvUxiwmHGcOMZhAWuR/Mf
fvkRnwOrgtRUCZyePlzTL7iYF4FvBPaxJDDjdGBwe4CJ0F5ZwJkRVK0Ac0yoDgEgJuHD/5wpAOQl
N6hGS4+sBgUTnh8/KGajKhgMihD0+dqpiVA9NWJcn+f6kwWnGqkQgDs4rB3aehYkAXvEti1P7/sb
25Q/T5kNZ80MuwTFLMvPjTU0/ljCBZBGSBDJq7c4BUfArkuoOhJh7+kfOzbD3Wj5chjODeI34fVf
l3wMZj6UHTJJsb9/cv4SZvA0X0ERE7Bv7EzQfedYoumdFUGNZwLzWQ/PBArc9XKGukueeHd8u5mL
KYM9ZM6lMjxA2I3u3o1d8MKs2wkZsAHmtAmzfRi1bXj40qJSMQrHtqP6uQcRRDzpRMgoFFDPS8vU
IxSrVv82q2SWmQlAZu8Z4v3DaOFH15tk/ok/Eccp5SHetskHF2FiTun1Esz+lcU1yME/gkDHNJkb
eJ1yGaKVW2PILeDZrxgd6JIRJSgQBM/2fpS3UC1MdobupjpVLS6FsoMHQqaF9VJNiYv+zLH4cbNj
evydsfgkNqGahrgMsAgyD4QLADvIuTMg33MNsGvI3fBaNZsBZOwdAoio57noXAVt/DY5KgwYH9N6
IcLtnnNG/DRPJboF5tSc+pKEQSyVf3yx6+FbH3S68NZjde4ZyFyi+11ptVX0dA1MzTTZy05/1f+7
Q1am/78DrzKGZVw15ki13z2dGBAyKxieb/HChwOOYU3vUp3zmK0SaQrh9rs6uCqTnIg6AuvO2Mla
o4rvYOz2vM/jkfW1NefAMGrGzcCRQRDTsR9+DMXGxQvShQ8u8/oBxnGdlMMvoM6380YsQOHboTAw
rNpziwxotWjz8L6u+Gx0eoZrG0tBKaZOWWng+yxndM+TlAEvHthj18EzJeOydb+4h14me+/wr3Di
IPa+vLZwcHkqFp4wZKU1kHy+sQhVWphIzW6d7sYwLmbatfCqFcn0c5Wx05KZ0q6EiDXLXA5mFXcz
09sxrSHjRX/2O302cK7RyCqvf6nFon3q0nkzGKS2KMkx4XXxh+Dzt8w/335HTjTfl1s4tSejqnn8
AwjyIrgV0Y8wMwuBP73IXruV5oO4ndUQbfwX/llzZPymGWteXM+YO5geJ25+RlZErENfRcFjk6id
tZfUJ6xOMMfhvUL3wZPHLcAHjTTksJzscpCqWzjLGH0znUXMDTkmYcJiOPEx2/EAOCebz8J3KyQ/
CTisoWxLV/v7mcqW9JuGbQPeUra5KfHa6WEATpZS3qNqgQmVRg+HKs9APGc3/bN+roWGB/8cKhR6
DD44yWSj9N/iqQAWEtOOEIsjSCjUhMCOZ0S4c9OirGKk3VZW4Qepwy68MWbrcA7ln5J61lw7q/Zh
C495+TJndPy4d+DO0Fs4pJlrtwwzOK06cqUt6HH2GJvMCSsu4uyrcZh58goyPL15mbFqLupfte9k
q0N7ZmeKKid+mMyz03NPWITRatvppW9n15f7WpbHjkpfH8zbOeY8soYWtz+cp7ylAfIT9T4fG9IX
38swBA6+ao0P0458xlahzdozGyFcSVpM0KbdxUz97aeJVR2zs0WXqE8rC48HljR6WNboKFWBkKCO
REzACFSiBkNEMiSW5Jng3iPeWl7WJ4Rdgh3wpbCNyoOyvS1ZudYPYbZBtqRqNNIzCg6YgLdfkl5E
5Mg76kzO5Tsmu95fMR2+ABR1p5GBNQX3uEZ00GhSrBCMkEjx+JIQ72JqUTB4tGL8z9ElYaFeYTNz
2mkBg4B+6249//JTzJyrtRgA+yiaHmOwkSQAIKzA4ajGU7DS/iQ2HZnZeDm+ADRC599X5zFcxkEA
5J1+FxU6A9lk1yFDNDrNDXhm672EVMJ8CE8QlJPcgmoNDLu+6/KRht7sY/q/yuDRgdczshLb3yzm
0s0zIc/fvA2y3lqscQk1nXEUDHaw6CziUrTGAFP15lTgwuOheK1w+B0U8scV/zXWtcyo1gPFVOdC
6xYff07fSkQz81zA2Oh0Qe96v3BrrYb84tPkuRNp42y2lQjiqoHTZxiS4tLaHxanpPPT7ws7Hnk7
8u47hRakTRScgPC6HOLB5h+vQrzuW3hEYW1Cs3BZa7c4xURUHJQ3wOrsRcBY51hTTv8wMx6NOXjE
9iTcPXA+MRb2SIzqs5b/m6uMossIoXmJuExFT9SMgZ2F7GTkN46JgcW/Ni1FUNcBmELf6OG4PmGS
WTbc5Fb1RygFi+FPGEeA4+j58eHdGVkAZtrwVIQ00AEvMVhzNqExzKE14jAibd3pglagGX0YzERr
aUch/gnGEmYtDg8eDZLv/+gjK4DzzNGA1oC4BVG9r3jt8B/RxX+M2kdugOGMh643/c3KKdb3AUcF
a2d4nf/E6j+i5tjFMedAnYBBCkhoRh6BnjviT9N92wx/yTARlM2e/0GajhqvMwp/0FKYAR6GzJHP
f86Q3AvJkXmfHtbt/AR0cqln/RUy9LJzxwUk875+If8OJvi83AiaOJ5Zhy0cKvEHS2xtoKV66hUp
cFZtOqZjyf4KFtBP3Lgl6c10iC93wE+KZTx4ER9uzoT5HDv7q8eWTFtslu5gPdRxCEQspUt7ihLI
IG+ohs/JCSLZx7xthY6WfMTdXjM4mb9X74ANY6QQvPXsA6GflTZuTbth8zfq/LF1WD92SAkUkat8
iTJEBcHPskcwl9g8AZFniRwC/H35spiETLSpc6hYgWiRCtDnGeM71gwAnzbrvssRzC4DayLz76Fe
/X08dFTKXlAOHifPD/8OLuxaaLpB309Lo16jMNOY0Uvc7MKgU3noTFwwHSMrvSN5hYuDFY0bTsjy
xHOY6Ri3AuQXlIJmOsJpXIXyXxkNfBBI+zx6rbRZDAA3wMlojHNdrBGkMWMz3I0YuiVic4On9wko
KH6UjSjzJT8OSha6HybyM9puYxgwK1hp1OoFVkn0xdXsAwNHCivBWzc6e9M36pdxgK7DBIw/P5p2
vwmyOZZ9yol490F2e+/esED4ADSvO8pjc7jJ8A8I16fKCzYVEc6jDdcPz2nTQwtl7O7XbywQpWST
GGwj897hgj2A+5EStWPcPsFEEfeFl1WAKz9AMgbcaAqKDy51/cYYDgt+UJvIT2SmC7vGe4MCUzpf
HifN4gf277wZ6aTPHEK4iowiZ8OQ1Zl1OrkoU2xeRL+FeDZjOOPx2AcoIN5hvkJO42EJ6hyzLps8
OIxjeSecxzQngK891gjMe8RuBedic8rwG/IOzQRjBWxAiwA81pt1jpPnzIiDZokUBMH3u8/uI/fN
Hq+JAarSLz+Lx2oyYKZd41Z5b6BP7JITIzAp81t66fGk2Nbbp8umpQOEE6+PIZIKErNzWF5OJv3w
BXm4i4ar1xZzZ27OQWo57w4xVVtmJwQhxmJA/5uC2ot9MqPo0StNJVizXLm/7ZvREewX5ibFjC19
ZvU7iRcAIZwhhPcIqDwjfk9+LRmr4MtgY25X+8hrnJ8mmhRVycgsbJFSdq3mnJS8yil1z+h03/4C
lpjdkpyZ0tLQw+c/r78dReA7HtQ/kplBcuXgi5lgY68it+URHD6kIj3NoXXYftZomDjSPxybN5H5
gmH6fuovNDJd+KKPA8YYRGdNdr+FSBbA1Csmxyyd7BQ2Q1iC7AmTcXa6nx6somtsk05b1eMXCJy+
WQn6TDxG0KB7w1zFFUh0k4T6yyJcBVhBM9orpEfvbdLRkslRAsX7mi8/vz5wfgiTjaDvyOABe7oM
8hhK8PxrfxegS+h9KIyJDlFQ8HBaE8WhXjhhRyGVplOaQN7cL6+STXvlNJw8hOr9vexfUImwgh5O
mxoZL5SXpYiu6y60B94A1DlUQAffLssPsxqOGtlLOBay00cc7QNbjTrrC+KD98IUM6o/eYbCgvaY
oEBePoBjmfpSmQVpiGdXiNPcUN4h5PoUWBIBbBPVKPNRvmOyODiKUlzpwfwWSDOsoEeI58QilhuP
bTkdTybF6y1IRlY2FedGu0HpTGLVhQnn1wdP+jhaBZNPzzRDVsz2M6mxZFrvIw8OW42ZCsuXrwMA
X/YyGdm9j/IZrwJxYhBQeH1VC2UCiF7hf/lJoS1mgl1EtcREHItG6j3iAzseWCWNVzTeKMok3zfB
fcra6o1PQ4CaUxPFyR0jCcgGS7MwZmwRnIKnz+wzNz91ExCWiEQPd7C/bzCPPDBrjWzJ6Jxqkwc4
yWbSbYIoxkci4Ijs3hac4hc4Chj7bBROhF2rmiFZhUgMI0/1JQe/UbJniu13SzCFdMVct0D/jOfy
gYhTMVqQol5cTjTnx4i1W1bg0/mpcRlJBmoPU0GmsZjkvC88AoqB+LcRYEfqWqiFmf3clJQpdr7q
odct+K0CQAg0zMQMR0AVS32EAjW7MSZ+gZzoRZJxEIoNM1CEVBbodAajzL/pKVg6RjYV8eIDr6PU
9pio/gM+6tm5pmThP3s0a577g/0Nv3ZNFktvS2Uo0lUGxBvqNZM29BqbrjNMSWM4uEKbGCATlPNm
r5jAFllrQh/DkEJtwVjdgj1Oek0uGJM6rwsQIEjcoOVG7sNSBQgtCVjcnJCg4QBIWAxdjjkASB/I
SDKkZS2q/V58mPOlisG9CqLxYdG0zIGl+iLj77d87Z4WdkbmEECWUMDo6wWECkEeghirt7UQeDVL
s0Y8A7nDRcFY3W+p/qGb3udLIlszfY8SNZMdq8YvucnmBWeLQeEx3tbEQ1LODPnbjQcgMJajCxf9
5EZ40lJZH4CiDGC/5R7rv/5QsnvRb9v7WaM5TjlyWTj/2cgl/wiD543zoQWk1fB/mYwMhSlhx56i
WbgPN12Lzypz7mxIQQPHf2Kz4ysaI2CcAxJyTGGJJfmgdESsQk8guQilQu68GVQbxBqI/NfwsMAw
A5qIp1jbZosGUVyEOpY2aBL2kF9L9VxekckNtIvbjrssQu5Ngw7keuXyyB54gsax4mUhK8qcaO8j
VRf/0HfNhZEuejwSI8pRljwcBrAmQvnmFrDNKcadGABpA810i90Gl7qYIsL8Z2+oiUE4Mv7ARCZf
DvqLmmmFVxqhhd2p3CpRKcTNwN1iMergzqFebp2XPQwxkuhsstLq0CO6P58vpvJZkO6VQhWFoug2
x2rZvC1piS7Wucigm26qTuuYq03CsdCaH7eA3oGSp0HF4BF6zdoAKaiI6kgwqRk3r38urfW2B22e
nxjiSoytCZfBx8o2vSnqLhrmE2Iq5xe1NJNQp2Bp5asD9UUkRWV3XtKE//jaWfSdnENhEwIQg6rU
5/QJYcCO4R6jtDExE7hT8jbw8gToRorbj78UNJ3YdEcqKZw2ot09gOK9I3FwtKBSb5Q/hQ0d4izB
Q21rozN4JVe8+qr/nI23CmWtf0iQoqGokj3uFn4f3YI2/bdNmQWjcxAqHRXnlgkCeUt2NebV+Pgt
xNdsrp7qqbwodzUiTKgwC+A8Mt4CpMjaGv79insbETkz3+7N0Wx1/hV2ZhJib0bB8hi3xrWn6Qe+
/flh+TrdA7DpU762V8USg/4eGt1ICN8q021MJFRxnsKsDn9Kthj+iI9qgcocIPiiqnGVqr4GY4EL
QDKaYIzB5TBPFypn1VVkHDFvtujvn8ymYj7mCkVmpKPX4hvIUUJIkjRoYLlhhyGJWryItDaYeTgq
Zs1RFFHQMOaHQDhQeLPwA0ArlCNS7Y8Hu1lQjesfLE48NtyaFYWONypZsyc6LgcnkJ5G0Cm8wlDx
KR3fT2P0tqgiup+VXhmskRJNp/3Vh3Pm7eiqOXPWMR+8FqdM0UC9uZ/EzteMJOuEeTpD1PT4XIrv
Xua+IMhkcUO7UbcAv1MaHrRstyWmmp4CGoQav811ckI4guPvQUf3+WZVq9T03gmeG+9petQiLeaU
lKNBIMJRxHSsxGc4XN0JRWCZGEvyRiUHGZXrJQbRlDT9az7WoSSxZqjzuwEKZPZQ00dB5QttkgH8
ouB+Tq9clTJfTt8sebKriCGqrS1up8HlZgStfhsLX9gDj9dwmpzL6CZYcc2JSGr8tqzg7EiFynBv
chH1CZp80BT0DHmXGilrFPibjfVwRRLy7MuSCvoQLzsT96m8w9W0wmaGfWSfnrHqHgzmgY+JGPTL
yyvDMfvnYZP5n3kjvJET/Qu+eN/TLbU1lMiChW52IbC5odlsEZe+ruK/ax2ZhPX7NTu0ZWaVS/wg
37Gt0D9cs4htaV7+cfQYGFpCpgqAL/JdBDNtqFo/9vHZ6ud2bhY5pUsHDWM4obKhkWZhl8kJgw8I
FGhCDdDEm38RGS7xJxB1W46h52nmURPTCY3/FAetG3baGwwJEAO+wB7DK5sV0QGfwZxEaRsBjYUY
DbtAcMfDyt6yU6RmFZClDVcIQEn8DEs3/SEBDehWRhM0AYSbdooNysXuSD3D2W3KC8X4WoKb9/EO
G4x8VzzsmAWQZf2x13E8E0TFXoDF/vbN65AY6AjxtvKP5H7fUnxotIznhpGEk/7j8Ijp+U69yqzz
vF1wwW6OUbGNaaqRnTl/VlBFqDe5rUiindQkayYxS1nos28cKzeHVQUCLkERtxQxlkY0axOjn92R
/Ers51iDDczSLxtXjV/zUDWbYkXysWAKO97A6uMMHl8RzI6s+iBhZ0uAgG5zpsUKP57CutpJ/iNA
nbDYfwy/CVsGwY2WlVUXMTPon17/wkR4l4KfnZNUr1hQGMS/RXYaV9GDtd7xumIA3Q0nGhvvM4gQ
c1bIRP714YhJtrVrPIc0GUVqwd/fsKkVMNWmYYcl3OcpRcw0iwU71jz39D4eapzHxpJ87W85QokQ
Y6ef9Lqem0ZS0PzzMF/uDFABNtLLDogpu9ElJUCdefYxgaCDH2Il1uwPbhFijohiTY8N6TKktTr8
Nh19DHakdqHmEwGYbm6xWsTFbhRIv1gUAlydNqGoenWmJ8Cl0rs2PBSNhWV7CxRj+p39JPft5r7K
RPeALPq21BSZ6uukp++pPHG343sKGHNzBggI6Qi1FRS119DikuHlcgvBG983HtYwK5+Lo7W2aGZx
jjBZFKRTERxLwD0k5JuJKRgDiDiGlPkYTYTn/MFfKBOQjl/vhn+r8FK+U/TxygArg9NfJMLcOOFb
8zlLpj+uAI4de4TA496dry0Biv0wfI6708OgRmPwIm0YwTxJj8ocMpcc9YQMxOcmQTW/WQ8I7yRE
87Vjs/dF2fhztHA0y+3iX+Dvz/js6qhze1vNkZj7u+1aY9RVLopdtbwBHELf3ScO+52cvOw2F9ts
TXybAz/S/l4xlOvdfZ1CtsGuLYQ49kXQ5GsCFF8rBByyF7pLZe0fEVmwRjolvkSwie5wlx6+fGFV
U2TR2ixWRQ9fcu+nwZ5U5fi7VuaK91k+jcMMn8CACdrf827VzmsKUGsw+4iKGiFO3jSru8fs/kNs
WGoCxFMMNiT0cZiJKfMraqhWaR8/YovgYzFxRVNgl0KvpjeL3otvu2TWPArw1J3ZAQe9nk4rV6Js
oLZ4494RpicGxj/szrc9neCYO+yFfv4vRwTZF1dggQlM/HBzE7u4hdJAR7DgRy5ZDC9elflBSWQd
mEAnahKLHcYufk/hwhu0iYKee+WWcPFw3L/WD1r6ZpjOWRo9mAyGVXLMZ6AwHB7y5sR1M3Y/NkZD
IvNIFOcVsmUEZkJEpgxn8hHjiTuy0pc5Y59NGzyHWAMYSVg/q71i48OuUfsf/GgBLhR2PKFoNBO1
dhr855s6GDowxt2cgxyEKDo1KyOPm/PL9aFThKz0OYhFI1pn78nkhT8iKB7FXmXv73dlU4jPk0H+
HPnOgvqJcM+lAnT4D50GuYSVzMnTeZk3j5OeKRVyVm49kXQIM2XQOse4RuziwBuhzPA8jWcc9JyP
o87AcEp0QRkVe6SQr/gUBgtU0kCLSLJDdhCeZpKC5oOAGSoXG99T6TSnFwdPg2sJvOknNVvxdSfW
668L3hETj4rM+p4w3Ev8GmKckuqHKZMbrKmHcIDQ3uPf7RE6Mgg7PoY/enYx9gjvVotlmqQWpISx
8QUNwvwD1Q91r/TmOB/I4pXx9RL5QPrO2+GWZUlX+H9U4mpG5o0MwMGCnFrka/Gas3AMKQCnnsSf
1e/Hx7IXwUTy5Jk8eSyxdR3sE5B7C/8PaAkiQJsWbx210hiYZO03xIHvx9ysTATC/h9sRubn9QUV
BocE0KVOLxf9py3jaeVh48JcYNP4ZbjRxgcPTfKwvyFS32lg++ufEGyhFq2HlKNMrMTHqQQpuLTH
7ONvS3PAikrxV25GJKCiK/DhZyfgPKQbiFPlP5LOa1tVbFvDT2RrCghyKzma4w3NNEExgpKevr6x
6uLsdnbtqlpzKozR+x8lMKnoznGTOBCNpBniFEbOMGVhlzgkB5TOqHNVR+hXu08j2bTmcw1shYFN
CCW1iYxh5d98RY7Zc/8sjEodj2y+dgIcIiRVRNgjBmURFMXTCr8E8h51UfxhQMwLj8iKP4mZ+UNd
icffpUxaW0iEvjCpvQhv1ZXv9sn9znaEBoxdAj0g/eGCYruhUQBOsodUgyFx8oYCBXtzLCNpNWGp
/QbhHXkGj42OKv2G7YTjW1TwGuC2VDTJcCF6+Eb8xPIo+vs4Y8bn1hntH3/NiVryaRZqJEiuf6hX
9ygAevcdJna4CiiJ5XXeY2QTsZ4DTrhNtsB0bI4cZQj5zIcriB+syi4O05GtHDHeBC/3eUIk/CYB
B8g4KqnbfbMNgfaFIPdsbDyN4P3Pi+TCXkSoaueYPviXs2XSR2fUG1E1T1TjKmHzZI944Uqo3nAu
JUxqmJ3vyyRie0JPM2v/7tMvTLijtzbSXTIveOgQHPyBDQAMweD9sWd8KZFdtzi0sYH3+h4I8JC7
SaTPESLUHVJQV8am9Y8pRF8z+Xjv2oS1rjGoCBQUEpQZDLWrwj6kj1N4dyQwpyeB3Mw+624GDX9F
sshWGr7vZp5aQ/TiLP+IVBkeQ5R5yIRLCHeakyhVWVXzniP7smFhyeuiJ/QJKW/g9TLQ7N0SfxhP
xMDnkcHG+oOGQEwXv7ndmDWImkaQWhyKQxv2SwT0piqYMVGGw1xk/Mjr5VnhsG+ABXggRIl8Tacf
+o4RZ7Df7D82cN725zUQbFwdaMMlphdUHQCiDwQal8/k9zUwfuN1rgsL38gtqmGPUSOccdnQFQO3
ngSDS7XK9qP45uOtlkWZIju7k+4eO7WcMbO9G4LzLP1PrAp888GNT85GBLFH/lpbnJ2SK2PwYkIl
k91SXAnZLRcYrB6CdHygkikzgNRm/0SlBA8H+SNOb/lKjIIDz7ntIecWv4VUGelpeHnshp2RqXYP
xkHkZnWp3UXSse1M7ig4VB965mFqHNNXXrtGGMqpTy8u8H6Y8CA6GqguB7Me3xdhQZvHpK/b/GXM
Z0ticsx0OyTSzK7YmwEZ18yjaelqA6el991VUN5nfuH3HB35B7fL3YcjX7H+wm5Ki/6JnYBJmkPR
h4AacMhC+AOII273k20/QwYM3j4wyB+cvy/djYk0PnFMQGzEafgzdafnF/P7PCEOa8A/IftIIufa
PDlnG/JjlAmJWYfGIcGMwbdZv3pRKY3Rh3jN/MNVR9vHvLd6AbO0cDZDpj6zoSWb22yZbZipqEpS
TQmx399hdwU8Y23BWxPKralMpaFRD42hZqvLbqbt4ehZbpZ3rnJ8Jech4igtqk8kCPyLRmvwNNiy
gwqkbw8dDjMcxJ8jW1h+JLpctHDUAfejYBpgSaeSq/AU2OlyhNO7T/YXJgTzHnEhvVcMzv7Iuh7T
DVcH7eIpltILyS1Gxz/K8423tDD6LC1H2Icfrwzr4u7J5YmIeq7MCSNHYZIv4NoZ7wmYICtphe7i
vsJvS7zJ50qGULvo0C5wwV9euwqOnkYaXPsi8k2+eSxtT81UcY43SGaQmQjeBKHUG0bNBd7Hbadw
O0TlkdnmMblTHvkgdAaogykkLgcWuaU+dp3X+h5+3iCerBqLlwXv0Y9Z5D9ug5OPqWrRqfDPdGzd
KOgtTKiKY77p2TQ3CjdKwr1+4+ES4mV+V213tbEB+gyl1gORPpQ5tO+KtJj0rBM+ajzfwuyL1OZq
SiGJFyuC0Aj2WD7Ozfru9s1bDKTUwWiSJnHjeFrgwb2S58S2W076LhPFVwRmymxr4Sf4HNkBdg8b
94IHxATof9Fuwl3qclI7B2a9CJI/h2jmZ4kq58PrioOBSAjOLwlfumb1STK4B8iGetRF98bFsdrc
FiDRDpG5hnaoFww7Oh8pqZ3GBmYOXOCifUSCZWpN4VXv9nBItwqlMIf3/HsAMuBf3UOngvAjmS82
yRnIfoXoxlfJYTyX8wd9Y8R7LEFLQU2RsznZkg4P8O7MvJRmjfSEIDrsG0owsF4hJziqwuG+tWmd
xZ/SrJXtg/C5WuBqOue6wetFJzhTwqK3zjYd7UHjf5s7j3wGhXLKdUfDRJwFBPcwAUJSitHwXyT/
l9WWs7sNm72oGGSfkBdfSugkHMQAF9riitP4zSxHsgVEFZltz8r6Duxa5hrEwDO2YHPmcnx1vpvv
8Xl8Iyz+eWOIT+dmKwzjnG3ojEDFwtGk53w50NfshmyEXJQkXWQx6CHZbF5ZC3QZQJ6z5ZisB6gt
p79IZJETxo+ZkKdqoUEWEEzQIPIn3H79sDJT8igGcepoEOROn7pDLotbAKIzVs10NTIJvHf4NMfV
pXEGxknx0pW0/J3UyXeNAAV+4edQ5XTpHFIpXfJhGr7xuAaM4Adp991ysNTIUsVfSp0O9bjeL+qO
v9X3TFPDrzHr+Aa3n1PWVTHJs3EsVQ+5LekGrwqiiKq11TDQMANsyK+xJCRaAfHRGZxFCRPYuczd
/sAmbNT8rH5R6QiFc83E5T6QmCLafnYmUXISoXxHeIsKIe+mcbPFK6Ir0dDcXDPeE6FjJXQs8dLZ
j4d01SLRs4b8BbwcHvrr5D2+UeQ2EJKN4D4BWuaDpp+LUHI+gMS87vkR6ZxnAIUm+q1quO0DHdYW
AnaZ38UuprmL6UYmuvyD8rtcdR5qanQbIOfV8ing9CfhqwfWtnrfhTdSon4Qa1/JGmxaeqSH4Wde
zuUAXXSJKrfw+BcyeZLMcijXvclwQYno/OVT9Sfya9FMnyiO/rnHNHgd6tocLnL4SBlB+Ce4a9bA
y+i6ecw7CAB8N1z/EGAwQr1/QX9fUyVNACvUglBTjK5clTV77kD8dmE+7/ucb+SUw+YE2E3y+cPV
gufi4QzjQSxHTE0akq8vWqNJiRqo+iv+XtvbX23/zgJOCq8ecmAIuvi7qYLGraPE1CgnGFfo5we4
2CIeA75/Itokz2lm5VbIfRlGeZxGy0E83NdbEC1mG2T3pGjzB2XHUkZT9vDQRCq0aCleYrJFG7lB
SUR8D4hE8dqzPpwVQsko2uVuf5rVguDE/WlDiSJouuTRdVKZ+qr40yKwPISTNDGhIB5tb4KQRV3s
8bEghqeNqve2mJNLgqOmTDhrJk80qTgvflYTUnXHG6UbpSlt1cnbqneVka2FCehDsgRZ98ZGt3jW
NEtDjkagyjzjHgzEJfu29BleV0cHaX2duF+dERGn5K2ClB+LgGI6UNOXhSI9wmosaA2bgBredRKp
eJZTsMeXMFmQ1pEs8CYz9QEZGr9d5Xd+xxG50BrRWaaq1o/S3t0o5HZP2DGC3oVIRsX7QppWRy2W
42GsGQwCBv1SWCC+Qd8rAGIno4UynvcMhPTfSUonts4zINvYQjHcAQCEBN/T5FS5Sk1rIf0Hivfg
fWQtghlOLYTjcPoE8tF3VnE1qJD3pjJJPYk/WdQ6868xEVn7hXtdTXgUxvNryNs3Yn5pSAv5mDpw
2ShEhT9D8+3oc2W5EeYeIRy1k0VHnfHkg6RbF1CsuhhScNMZNUAbdhGbB/PL37dQQ21e4FBD5djf
cku2p4Qja/YOQGtWNCYqpnJOQzId1v0TLiDRhHOlY/3ld98p7wJnCd+eYlbWCdzGum++RaDIprrM
MXOesyMMRsb8pRlKar7/hrSnN1bxWut7HrMnCRsOjVgKXnJ1wZg+RbhEZil63Cka1/uBiKBD85eA
JAJJ8IwAHrIuzknzId+ioT52+o0p6Apx4DFt353rRlwBuo80dgSK+PPIVY3JvO1PGAWtdD/y2l0V
4EmZVm5yfjI+rXJfw4UBJ76WLAAod2jJDmNkFhM1EPJVnH+2dOJddBAhRm9LmaYXhJp6yrFLQ21c
rlWfwD54/pFZGYR+enx6vIPdfIBXEJUzdwbvieIVWLVxJuWrLBsvH804WyTeG5/tY1mtIVCNiuO8
pLTyTrmhzFwTVa2ZJ+4VYdxW8Xpxz2KBG68w2a8S2R28bNKEOoUdxcS6h25D2rfEVRCE8NiUmc0g
k6I2f7pAnegmZiBCPqlWJQ7L0bGJh4fPVH9iRH0sSKBDtXhfIbBltIC+RakptoSdGuteE4keWaa+
8tjbkXugkmfRij5e9gXdQ6rB9IaSHsjdePsMaq4ivqSangjEuFg858DVxOXJS05Y53d85lb+RjYP
dvAq2Av4ZfwSibgKBoUZjV8CapGZ7T1HViNE3L19334RWkUWIY1bjyWKTKG+6qxqRqwoeq7eUsff
1c6xrQ8WWMPvZo25YKauHgHK5RfCz9plTntMRi6pxF2kHonpZJQlVOrmDLm0OJFZ9EQ624Ct5Elm
AExCG34YjwE3TJXxKCeJ5E12bb7oERdpxurivX5gXPx4kIyo+jEsMfi7iL0+R+A7PnqSUnDETWoB
PpdAsnsc9vh5pzk6AQuk6IlUGPhR2HYYprxKh/TFQgQYIWNpQ5hRoJn4McdvbsgvEzx6SGuwFjK7
OvWG7xO7jtncOTFN3KVuCvIPhPx/6Xzt3VbdbrgjQcYV9gQ4IGZdM2cL9bB0gjfwa2djbFmlyZJl
I8clms1Gh4h+MSBnKrwuZecepISxZCIyQ12y0id2g8HRKY4ZUon4pQvtfNBjQRp3GuFDV7iUp03c
2VVAPMyWw4HDHPkDrNir4f1l/urxdUXAaLIrgqtm1V+zj+aIH2SCl6odmumMN6oASWHaWvaQonC1
nDMq4djT5mmo7Sv2Eyy4jsoHRm96nEy0N6dbSwR1iO/gOR86DPcuZwt/bJjuWO8dTeNMi2HotvpM
mWi8wEDTs8qqRNh2f8vWpjn3dbnlZsno/7p6IBjXEASVdwxg8kPzpPigsadMWXx/IdRR1FxSSqqP
/eDBxiUdv07rXc+sv/3th7VR5UN98bgoE3YNoyEqEjynsdBQO+RvOJ0lkf6ckj2TQ2w9fXiGuA2/
tKSaLMK9SN+DMlwJvGcMR5ELgIxSakII+WBW3M1hrGJ04CNnbOvefoba9T7pNsUxdfreCymM86rp
V0f/iqojwqWwpweXsYOqPw6ea3RVTML3oNASs7sZnOtD67X97QjO+oop+VgyFjeIaN+L1C+eHsOf
9fKfJlGMVeHoZBcaAoBHbkDH4sfJ75auuHfZos1mVV9wp/yrHka39HOEsWzyr5hCc1sCLsDZ+F9z
v21m2GEIQCBkyiP+H9Az8SlnU/+Kc7Os59pRTMs4DJwc4SWf/IYCRLyJAdgl7ABt9g5FAyT1NJtv
aWDEaqnjsVKWc68T6Z1gTtKE5260uCrWADNlH9Uycy0RAgTmMDF4Vxy3eBX2PHofYknmvBb1TqX+
MaIIEF5COAjT2ZuGp1TUuamKKe7bcHSG33hs7xuSyjBoLmG+o/f6NkecjQUaKT9pCP5gL89pUwQM
Y82C28oMOmneQmWRTZjVqH0Y54rFd8xTZhSbt8ufHGL1RRwV1h55B3PGctrY6z9t8mmFfRNF+eoJ
Gaqf+yQoMdViJTEJQR5x1CxII/dJZGMa40mPHmF/CwT7g2ftjPvfl2fu7oJlDX5mgUsNypsBNk6n
LEaCfaVRAxVwrBYuOz5xDqDQp+ZQTgF52Wkr7luOaFZoinhKQPnrQqgadBPqyGF5z83VPZZnHYvs
CzYa0jPB3+Tyo4okTbBNAsZGdOZY/X/q8ABK4eZAnj48otISMihG/45M0pz7JkmX9RHwORDDWT/E
DjTjfL4TOlCTsYLYlaP56ejLFIQQstDMCe5NufBspciNTAbOSFB2k/MElvBmP25WnYKbHao7Q/5D
MyxuEqLlN6ilhZPCYJum5Z6ONWwv2f4W9V8+GEsJwcHYCrrbc0fskR+Ek7Sl/7Xuw5atQ8yg8i/W
kTnqGmbU5dREz3z/nofnGkNCa3d/bOhXrHxwNSlm3x4sggyJDmaDIULz853KTMEE6n7XxHK+44aA
tSuCUAMJt6BuUSttqstr0R77RxKH+LmLy30mLudW9CnCUe7pWQjQYRmS0I+rx6fPtYlHIIIPKjEt
ITLutursxq16c/l2AQNSo5gBn2rrB7jKgxGtf+JoIbJH2vLsoADlTwB6FtA/UxqLlK1MniROU34a
Ps7kAfhyhIbb0tbVXPMVUEyMAjwZOXFzv0mJxxJ7ILJHroCbgwxL+1loiOEvQOlRCSxgupqJuMcA
PZDqIiFkwrU+FpecXdkoom+rdKEI04MiSmt/RkV0rhSnNuLQ64TbPcC+ZReUbn4L4zurvQz16g06
B5H8aEGQiV1R7krSMNe0jRdG9ADb1ynQDIzSDak79GKDSEyQB+AdcfmXgWuiYu6m+hJtdaUa6gaH
SW7IjZhA+GRVGxbDhDQhOih8hTWyCWBeyW0wMBxLt9Rw96HlVYCk+cLXGUEO/BnbJEKM82H5ZkrR
zAHxD5oBdYRamXGAyAs+H0KCIe+0XW8pLxEC53/c8mhSBgD4klllwgMjtFKc/LkorMhoxEIi0nnd
6e01ZkI2SUWNgoMBkiULw8CSNB7ChQRX8Hgj2odmEGtrhTfiLYx9r5kc3s+3s+o34ZVxNWE7o8Zj
+kGe+ok71tLtbZqPF50xWHNydBZnkIMQv4gKPMCm9jFkIj3DkUtdwGYAjDwJAvr0Th2ZaMlen2hb
xcf/idMS1TuS3mFGL/SY3wWz+UnhIUGaw1aFnQ31SFAhUz5+LIJrkTcPvAEmfvxP/Q2+sChzPlZF
Bl3CLA8h6f7x28d4bHhbURSf63ED7IeFaAkrip6G84v3DvFKh2JDQqj32vCMCclVBogOPrkSJBJj
Ga5Cm/GQUBgkiR4ui4UK0o4eeInG/ogMwiD6Mmon0qI+ZaBjRMgevnuwzE0J09jtr1ssB48BkaPE
SwhMzyMXcJyztO4krzJiKUiYib4WXifqknFEsIRFBDsQVZNDXrQYDQuWyRsbUgwvAJKJ9QY0ifNy
l0dg7wRy8XSgz3hbbG9xuk92qkcVMGPOkhhLf+C3cGVEET6WsX/3v8znIg5OoLIJYZUMcB7y3DcD
In9zqPTG0T1s4bEC+dxAbnGDINaie428nZV8BG5x0cKxYHjFRvIGM4a7x7a2h/6DqJwYUyZ2NMr+
+J1eTu6XUS++Ro5msJxcI2FEZs6DTObgICQR8cZvKyLOvqKYHv+ftkH4ECFK5xH8WMP+2M7pbRwY
D5AsEXB+OzIhAtxVT/d66cABiILljyP9w75doEZaUGEDEGrxAWlHrGBVxpO3kaHdeBgjuo9qAx81
aCrs0gcnKTY/sU1+W2x61pPAvc4Fpc/QC86YIFnHwpYBYwOqwbhEodz/XT1UiN0H42r6XSJDBule
Ysm5zr/Tdj/c9CwhPVRONZQqpn6fvYuVuSQJb/Pc9AmRPo48fX6faJs+wn/duCEU5TEPKDckeN2X
Ebp8cN8qudBF3ybywGJJZsxqd/0FaAGRxzle8sau/IJh1gFD5azJADIABu4sPDF5B6RjEVn7r2ev
YDtV2Ts1ctNoLwbMkHafSD9qm3T/3RQM6CYsG4NMOgo/IMHF5AUCoAOdwo9MmA4v3RKTkrbdowsm
vCQAKRv59KAipSu8POhf6pj2nCq8eT9L4kzuTjUSEGSnBMxhvzCaEyJg9MHlvmMf3NDI17g5Rm62
1BjBJXopRwgmh8fXjMJdxOLPTY81FlwVTIDPDDYX//m4BPxp3N+Fz+oxu+6rQCfOwP2ZO8qSzZIE
Uas/7YS6PIFob8blqiCQxqvXD6RhcT4c6xyEtG9wNIuPmPbR3L8Kd3MX8LHTkBiDnUPV8p0MN3JQ
LH6z97RcP8nGH6K5FnlmsYbo+vDpLNE5PFqXsyGweTF9UjD9atzhBnnlCGBm4CbrD27o51kOsble
hQNfWAFoSrMQwtZMkfwnKOUMABn8eFM6r+jqs1XHzNy/CNB0p0wLsiirMXJYQgtsYQsgAhmw9Lrn
p/2S4X0X5VRvnHcQ1xj+j3zjX7xC60/89rTJ0yNHDom+n+w6oF6RDgDuX3oy3iZh22CmgC4jKgkj
weSKPYuzkLjfhao5gDno7tiC6h+MIGggQMSb70CQ9fl2tHnPbneLQEwm86/RR94UKSuVU/T8mqME
N1/E3tLSxN3NG1WbMrIce88l1GdJhzjHAQOBzU6uo+2egF5dBtw4EBcUhpNYQ0NVCrjPhYFAD+IZ
efpZOdztzARayvfvica8HrzGZzKXyDJ3ZdKF0Y+hShE+y3IJKZ3uflN6qRfCSETx6eTmYT+arPe9
TUJR0Rb3X+okqCxCMOECa9OemJwq0GIyzQJqh/zPoW9J8MkcTg3grYhWyU4v/wWUT1R2zjPYoiGk
pAZchscuwzIVKuSjAV5N9dYc4XlD+zUZznkXgSBBvvDOU6dH8s6qjFhJgLJrAvfHb9ldbhnUTVqc
2doWVDNgFCmW6KHt5gioxCcDgzDL1kBeFK7UoEofthDp0K7o4aIImSGH9KHi51BPoZ++XjWp5x0B
QEs+b6iRU99qO9gOzSKKlhcUD4HAUHMHDuEe5CHJxyJP/LF9gtFVx27zi5qFsAvYZAnMqgDyhJAX
/diIm6ZvcpS6dLHhTTT0oFwNAoXCxM+aXozuNITcjwYTsrXk0xfNeBnBXZjoXwiU4tG1cIrQlX0n
QYzJh9DLA/4MC7yHziyh2hrFo1iK+jOGrPuWSEUTKpxYYAuEaVU5PQ/nrPp0ZcTlOLN/Fo8LgQMo
yQHkuawZjeRl/pf+3VKrx7z1158zRA6B/DWjBR0C0bvT/GexBOOSyX3sM1y5O2H050oiRzD1AcaB
sO9Clid8+ajL7BzBsgsc3R1z0pfleWaXK7D5FUGg9tfXHIZrg3hzGLETEvjbsb/Laxd0dTDt+E/S
B01BGb32sskTjReW7JUnxBZuWL9dqZc2qlc8ByB4H5V7yb/C3/eP19lrpUOLTnitU3E2NUfxX7Px
8CjaAXJGpBWlKg/Uh2zRoA0LQVuAguBX+QIH61hHCI+REFllEV2d3zttkt32tc484Z6h1Is8RZnO
yc9Gtb7bblLPRJRri/E7sai0MNd3p4VY10wpkhincjLE5H9OeL6upZBt51DK0uyDfGWhOlj5Ismq
LaFiVIzvpCHM9Kgo+NjdG49+n6mlmwkCjYtUz2ywmQfMyOY1077jI5QKYm8+HEpGbLQyn0NJ3JZs
C6eNhNCqbwDkqKQSaGTDpLkFaLSgbNeRLj8k7DBBWFhK0tnG7NpE9dgVcnXykLhk1PULfGBCUiRp
+I3Dzbhq6I9iNzBq+8pNgSL4ReS6mbhzcHx8jgtyRj0FH6JH9ph9mdQEA/B4HYpz4rR/eaxQ4WKA
rHuKma2vEByABj3hZXR+KwTWwduVzsP5SFQFAkRVAXgTU06IOMn6XBLvGsEI8MoXcDIPWAlpl3hl
RDGt20GZ8bgJ5m0BWB9naxXHpUOJ2tBPl/JMNf/HxvtT0QGlsFNbRC4QiZrFQgnNUksJNfAU2gTG
OAcgQ2AVK6alT/Q9KlMwMvsOVcTvC/pkJOdSs2BhHdnZaUSFE5sFJgxJTO82Zk04X+RqkqPSAsB7
3IUUXDDE2Qpwsh4zUS6VhRyNlilRi81MOmto6enzBVDDxu4OUDDrPv3Nk3YqR/UUrAPK+m1lcWne
NsMYtk+zSjOLybTIxw4uhbe1+3CSRg0hD5sXXtSdvLsOHdQJQ4rPOf5F0+lHZH5wVBALStsu+7PA
w9tF3yxDxGH/q8LoUTOLTTpDNmtz9oIea/YwLrgn2XntIzayv/6MckvQdl4reEqDqY3H035Fd1M6
fHwdQy0gL+FPzPsz6JLgPgD66WZUiCFWYYWoA2JyXcHiAgCBCTuMwd5ozYFODk8BoiyZ8ak4EszD
F63N2ymTt1BIPS12eWA/E5759vfbggpehKoQeIfxDjbGSTzeHXuIhYMpUrMnZHf80Wpvs97yxzSb
3BqS6YEODKskoK7zAB9nHEWKD0Kh20xQ+ezh/yJeqjbGOF4gFhVjggSDRe/8BuyoP+W5Gy2VJb22
XxanLtKe8W1kJL/xC3sgt/K6od4vHgCSynfziWYSUXs0CrH04e0EFCNLaDRln2VyizL7hTUC6Y9H
1jvqpMk1ZuTjek9j6e+DJ5N2SQstGX6Dp1cDLG3LJyMg4QyWuqx8CUQQko334/kHlEoGPj8wzDq5
/QDbxPXKjkw8p0R2sGTrDkzO7Hd1+pPenin9B/LNLSOyXCTyHi3SWyJdoAuHGyaHGHgkgZCa3ckD
Scc6qjX6N4breqKrRG+I0rjWa2FPI/nF6d0Q+UbMyUoqjZjHsQRv20ERcBRv6MRmKLcgkYlWzjbP
I/8nvn2ykz5cp37ndHOsHCvOb2FqvO7lo+gGPnLGKbfgGpH1lZlMbMRPFct3CJ7vlpn/4gcl2cXB
CWplEyY4JJ2dGBw/9LNcSmPkyKJcU8kdFTfRMffvk2/wwI2kTEcKVGlmDvnHoyG5BoCxKPeN0c+s
L7ouCkRZ1ilIro581Z8Lb0M0iPtQi4y1FrzjRkRBVS7DiTItbaKsXQYoUwlZeaDmg6dzoI3FPCCZ
pQFA4vxa6Uh0cPijZZmyDaOpIY5SCuB18hFlkGMSA1YA0yKD8+lTxUR5IEr/O5GOKgMQv2vP+P9v
JH4EVkjD/okgJ0gHIhD7gUKO3zMgSwQw0CoIkOUre51Ve/NwPhfqQacjFlNBM1LTajBdvZsQk2q+
6jZlJDGSsPfisXxRsdtQkQNKiJwEflC88VdQr5eLXJw2o7jlt80LITz8mWMoZyslDAKkB0OXo9PS
rBsqmHyDfmmVxdmD812Ovv5LscCsmF0dKDWmnQYNmp2YMjZProEhe9Qb9JVmjwWLiG6Km211N6nQ
nDLRx4hOp297gmQCyTLriPMIlQlDg9UEvLkqrLpz9SjB9LwhpzHDH/FDIw/gGSrB/4VTMps2RJr6
COhijaTQF5vbYH7b/MgfAl/jyU5BM9awAA4bC9qqNfm39sP8LXHVyIf+kvwCkV3vPUbOk9T6BV5z
78Ho+omSXbW5y1hZj+QTY33NoJVL+CgI/jG8Jd6DCUuRhDIdCc2++PdISTWJGo0nB1ciai4PCoyu
HLgeA+GGVIxjVtmIQRRKAYuA6gL+cR5sOo8o9sXVHWoU4vCv1onP+giGOmDdZK7nN+V12tYFO8JY
I9XjYT0fVlogDvNr5vKdNOW96pj3ZXfED3jh38tNiXWaSl5hdOYvyonJN57u+evfTa9lkTW1OQbA
qTQFWeXgMAqS9nvmobd/YLAie2WB7JBxh9BTm1A60scfZov1R0S9INOd6IgEZAcy23txyvGjovKb
6FYyTVdDq54y6U/uh6+VELZ7d8vFQRGwwpQwKkysRqFySTSkIsw/LmSzELzl5g6lx2QIXsOQAstN
tOZ9xrXkoyAcq+TT8GFF3woXQSswY6DxRWKIKJvGHCxbhEQdDmrFH5xuYeugADwqCG1GVu+LzvS2
l/4Fzj8kayRiyBDpuc+VPi1p76pnw4U2KaRxt+3/Xef/pN/sviSZgdjRSC/85rs+dwSpg9VWxTFQ
cv75IphzOE1iBqyEbG6jgcijRG+nrb+HvDJUgvdOHW7F5YgYaB3vGh+W3fOTgHa3C9WgSA651FZU
sSGE+/Dd8XAB/HOnQqymbtqGRDm0L7+Esj52QxGur+0oH0sXEGW0HCweDLemvAZDROeqm0SHDs/k
lu8/QU0xxGvSM7WzvGxBis3r+ucDjOL815aEJOQk6VEE4zeTkYXATjVuZPd2i+G5Fwg2dce5Rckw
Uw4G0vEKiLacVkiVfyY8tdlbEr3GA8qPw89vIKHUp0LSCLgr30zxxRFzP+Jk4fQNesG1GPPDcbrp
U/7K72aQeoLWcCTyHGCKYQQiLB0i7LMX3qPH8emcFRSNDLU3C8SXaUI3odhrCIDOVDkT4bJZmZE0
JmyaFJ/cI7IU9HOmYHrSptRIEB0h+9+Y66MFz6KSZJXBxWFGbmrUwd1C2GpUTAnvELcfTxCip9lI
YKKz35GvhE+3h83nyKefxD0xW/VsXIyAmSRKwc/Ax/TOV/xtHbFbxPn3ST3vc5bC7uMGQjmKZg6Q
GAEenwPIOT6sxOqZ5aKEeju+di9P4yS6LqA2rQfEIx9xfz/Y8aEuR9jElEC+rFIDabgNeQK784N5
QuS1InVoCkZODMo42/RWLLr904MJ6U+Ifu/ubUbdBmMTs/fiN3kIjT/Fm/z0KR00sqU5Jx30z1IZ
zYwp9u6VzCaEAYb4FO5AJJCINaInNwo+ae+F5Tm3WOI/ZGFx3A7n/UXlUwcVvpaCb7ljLfuSD8AS
8B3hrJTXwz8JTTAkPcc+1w33EwfZFk0VksfbX38CZaOc8hAmZyPtvi/Onnz1wVaqEsCVCJjTEy4F
Xg6cfHQOcvJIc5TiKdGxGYeAc2WhRINxZctOznp8s992e+mvRgegMSNxh9Hb1TSY1u9jzCz93aBo
5uzUUJyT277gCijmUvim/6VnKjEya5JFvuvahlavrLsLf4NDo0ZuabZOL0xin16sIVKRoT/00WUu
U+abOibBzxc55GRzcJ8VFLviSCz+Wl1w0SHsuL6HQwZroZGBsGGiDvZ3GyVqmKE6ai1oio6lE4K4
4DVCr+vXHNLON+hiiRDUylcXvShfUi1EtFk6JKZIfBa0s9D5kHtX7zrtRS/QaeA9i0Vp1TzddtfF
sgYYDeTxfJnd/LHtT6+Rwpm3kc4dDBHwRbtTxf2QIh9iwlc9zTqp5jMQ+ZdcThpHh8BhGMV1q2WU
qC+takgIB10ub9JpKXjxGMJmT2I57tPb9ocFk0g9bicyUcATOAzpuleYnpkLkYpxgZ8qhvkD49ZW
nk1HaGu9kdeBXhrqGj2OoRvXMQbjOdP2A5KiceB4mxmqqJhsC2gx4iRv0xf5CPj2zCTk5hovZW4d
7xtc4bqJ7AsbmT48E0ClxaJDLcId30yfog9sFqfeSSUflD+AgFIkjZKIqcYXoi86olVm3YkI+YaA
vQ/VEuJqK/+4V6d4pkitVRCI3JaqI7Am4YnW2BRdtcXqzwAAe0+5l52KMGTsYxIhzRKBg7IxPFHQ
hADlOqaEvQecEz6nmv1eCG3el2UkJc208PSgJlxZQBGplTsk8i7x56HS6HsKDcHhUPL0htZh8Ct9
lbgF46T1iuZsPLvnpmO2KV5iwQXtYC7iKmfTuPeMx8/szUHKwUv9KkDsjWGnCMmbl3hTSPayP0Rw
YxbkNjoD5sviHXluEu5MpJT4eBfXlRwnZxSFQMYGog2KipSx1ztVLLTp/lnZKSUs9AgpAknJQa2r
sLEJnp7wURM44RJWzD86WjTIYTEKgjv1DZ6KxPtdenDzHAbSEk0XUhsS5QSmo8dXKpzE/lRsNFR+
pYmyT5yEIv/OYW3KJjLZyIlPC6XX4ezM7CL4+vA509R/AZro1tdHOXyhs46gN96aMevMLdD9IW7m
wgjbkzIQ2joDkQUEB/gI0S3oCucNEa2stYgBKe6w5aDbvCFTuW1Rbks8MQgchthEe3H/ayqim1fm
+Vzxm2eLEeIlo/qnu6sxwGIU7AG7GSqvGFo3Xs7pPUaOANd9N6FKpOl3gG7tDbjFwl+ZUCfttDjS
SMVkHYoKCNVtGGfGDoM4mLP/m5ONTKI2sdQIjpei9giS3IWgxEGBRJb/R0bL27jMa97p619DAlV2
76POsPp0kRya4sg1hOWM1ZAXGjiyNqUlHE8D0CpG10lDDBthPetrnDjvKd6aSxOQ4LB5bXNMY5zb
xxFc8fTHb8Z6eBQpuM08CZWlvBfaJJPP/3JDzOz+TiRWpKRGsPTf6aJBLGrQiDllfIe1wfQQ97gg
yDyphFw5IiOCxbS3/r5RsBgoJOstXydWPic16J8Z78Ba3Ae6qMLi2PiZzhMkjMObVFGoX7sZP80l
wU7TymfhBnv+l2CNKoW+zgDag/2g5tHFbGqU296MM5lGgx7SB2GrOAxpToFioqWDCy5BxdnNQI1Q
+PjfNYYjnjbzNeNnnDyskS+HBPIGzZKoOfAv7W61PxENoRbW5wRzl0bKjkciMb+B5Anniei2+zFI
2ZvfiAUp79lv94MOBWVRhsLkdkCWJQOHTNkautlJOY/O7a7gWmGW2tU7afHaljvk5AiN1VBq4rc7
OoNA+33Z0FHSkJ3KlSkcXygh+5w8D+PIhwozQ8/sw4d74lRQFvyemlFi+f8HlRdBEoqogFA9q/+R
dF7LymrbFn4iqhADcEsOimBC541lBIyIBPXp1zf+VfucU2etPYMTRui99RZgNXP9VvbWgso+jJpN
f4L9g5Vj6zMAHQUhn74YYKmz/1f2FTHoD07Tz+URXc6iXu3GUBNAmBOBM3wxIuLFk2fxWzz5OZr1
nf7c7ZiPv3XglpagQLWH8VZQhdCrh7MTNH06uB8AA6tmA3kXPjYdnkv736CSYGMPLPUPJupCreja
BMunT7IDygTjkbYm0xZCO3AloVTqi48gAhPELuOikekzuL2eExUDlCcab1z9zQEomC1POzrjMS0W
ZGb8AiCvVStAP33CH0YbBzdYQFNfq4iHQblSk2J8WSEc4Ug1f145ZRQg5JpMv7jkc2tgyawCtwyH
gCdEZmKWebF5IUyk7q4qlsjIhw425UXf8dumNPbwhnbVVADMKK4D2QWqoQuu09zJ14w0rEoC1+BL
woaSAqd/n7Vl94DNUbT7w8NnDaGeE/3uMtmiN5t9Zj9XPhQLMDzYPNfxiI8lbBWFFbPAvYBfXkx1
b3YrKPkfonTX0BxIAil26su6npkjKUwXsIWCqUlFQHtHj4mFFh4hQzTQyCvvZ0IGKNzi/hxbky/A
ArIUgFCafAXqyMDMAnDcpuds+xYNcLfhlJMZYpaMU7m6YXkRN3EUigsqDDrjPUDVFTyZ7OoZ38Ln
9wmcuaX8iwFxBCk/TEBZEEu5szBIKO0q/DXOFkQW36gf7gb4Qt9MbdljfwFMjj8IIhE4X4PnhEOd
W7A4Mfd3XpYEUlCHA4KrssWB1+J+9pyLmB8s+7M7dCSGNG/uoDct2B+lIce3AMi4yh8mG3L+gDpw
kGac8p+UhhjmLLChpo0h9tUQ6zT7iU9y8kzQgcPMaygJvcKreSbso42+fsMyiEkSdxG1/XPKursQ
yg0KrenVhInsoXiAwk6WuaUGXwe7ezDtOyMJ7aySQSc+ei/6sARH0JXvnaEidmG4Bn8M4Ouf880P
swAmakUiMWdms9oDY/MzGx0UmTUlGz7gVh9fSqhZlE65cTdRAxvLqOVaLtMD0/zTKJTHwuKRS5ej
+u2PXxaqkdYWnNS9vkHLtbP1oaEy+ZXd90H/g3m6pbZs8R+mtWdjY52+briolUWPU4H2hDsPhF2b
gwHYcFiifiymHb9pBe2MmEGYzcuavxxKq9R3PubmYS7xbWb2jfrwbhULQHbGVsKt5LJCesy7651J
UhWmH6jqSD9xMPuM70dwm2gLVWQ7z7COfgFkK9Z9CigMEeMTSAlEGhHJAscF3ieRmOWhMZaAPiXE
u/rMdIAGEjLX0Bz/D+PtriRNDE9flL79jVwbYNmckhIuUsBHtIvENKFof5L6LSxsz8LfecgECwYz
lSUndx9XPJHyJCXtmYMVMiF0kuUSTIpUBldgHFeGaawAUpSFB6kVf+zieD0SdGUX5CRJTu4Cb/Bo
8nM/ko/U3+6BFAXSX4Yu5i5fEWx3xbejcmScmx4+UxK3NFs4tNCzoUkxpqDRQFyUwGiIX95lzLxd
GIcxp0WAOKL/RZ+EUprYBTQ5U3lGtzMvl3ifCkY/DJjWfnhDprIoo3mPDHWQ+dBVKCEYwxSqrv1a
M1fwK+N8wZMNBSx8XxnSNj7CGPoii7GLBVY6nMsE55nzHLksBJjkFz2pFVC4OjXhHEOfgR0/FUnp
EuUm7wGcgJYU+BwRRcOhSgytjHN/wXXfT76sqecUGbf/PUjkY4sIrMJCR7nokpUIUJHJQsRjLccg
QcIHGtOajVCsMhwBLeR9MCZ3z7wKkRUEAAAV6RvKEIAKc7v4RYyXQKueFv6nR1x+Dz+WPiQ8EJNF
E2xv+KkgvLZBB2+773p3HtmDiGUMW6m8+o9de97B+iaODoq6JTQ5zDGbTYOEExTDjWd2TA3raGTo
QpPDweMGGQ4iDLrpgXOBnzW7zMgsMrMUj0WSnhpjjhzQp3H3hVHsPX5tLnaDwwWkS42FP7LV8S6L
ccAOypkGLnYzmSESBodseASWIsFIxbmfoIun7c1/drXSA349rAMMDxB0tWFrzAQ9SUp0su4ZawR6
TJ4KSu2vEQRg+4ivAa2tkdvZ4Wt1WeCffRECFn40dlr2CjgIhwE0WUSRwVpIc0/YEn8MjCEqw24W
uMn8YxXesXtsx1/ziF8GI1MckI9DPD8UE0G6NR8hu5TxN8c7wH/bR96Gi1TElXq4LQ0CjOe+Z2bV
S5wgAJVBibDEiwTN7sPmk/gejBSxyOFuovjlynrtRNyHsNwk8gmGPgYyPgCFmbfMqiAfBTidmfQi
jLxvC7wHYDF3eJjQl+UxGMcOo8S1hmgaMgDMRPmsVpZ0E1k2WxJRRdvYMBfERJnACSRstdOL+eMY
+FhCAGx3TFDVNVZQsnvdfz09Jr3PHc57U3INonNNHrCYv3yNFW0b1x8zG5gi5orZzxk7st66xtmk
gy26dfXpeo2zBb/UXIePw2cD9NAZZvgWMl3lHXrJljqdHVhiv9l4iQlnyZMG4FhMshOduL2n1+8x
fQytUI48o/sXxcwCQZZ583A2mNx5bUS0GSNJRGoWj0mGD4psFTx4bnvPy6EwU6Zw+nLeGUKaMmSB
vwBKfM1jm+Axjh4eB/mL+wzPb/KDsfQCOMKjiI9zC54875/R5a56BvHsmzV41p084RF0ZOJL/be4
avjYJdIOG76A0AlfvHb1W6GsTQYpDF16qLf1ioGtAgVfiRQFsuwBaF6WErTslOnn7s6vxz9HuDA1
4cAbvdlbBUJ9llT4/ad9Z4PiqvGbH/NAov+Difg4QKKSb0LN8UBm+zUymFYcTt5xhGfTb/PDbgMK
q2C+6tgmAfsTfQtQvH868haUve+iUeusHbopq0Bbpk0aDNy5F+BDsJfBgnfdClJXGyPmmui7EpSH
2KNd63/FBOwKFwRxP6gCZonRJ4YIEOPBiSE6QXkbolHfqBh0i6wYvJBh6bvrUsQ4wzhivvnBa6ER
eV6OchT2n5TiLZSop5lxq0DKhOGyAHiXNtWEF/DhIN7ajwOzG6zTvnNs0ogPjGCVU+kyw9l+HEYE
v8KHqK4ZVPAIEIwn3vt0PEs8w0g+n7wcDSreJtsg5VjqpwtlPFUjnZwDzTkPK836YVYFVLOQWRCP
AHULPSvuA89YwWBTHBiYSGSIN9pVN65mzVRLP8wKC6caGD0NowWyq0MUT8fOb/8uIaj4EAJuz31w
WwnViugwBN8wSuER4gYASa/FXkxKbrhqOYjbGWttp+UKorxZB8LthK6ae1L2xbBZTyR3W+MsGw5a
Vy7s+g+RE143IOs87+3AvaEn8xRIqkMYrqDqzZ60VtigQ6KYWcAAtS9n0BrUCvK6JNOxiVWGI+gZ
lxhWgsgjRfliUM8bRTefGwOaksT0TKRZ/hDLbLkAMWB6br0g4OJl/Dnr7sCpIozXJsOEG5JHxxtx
4ZgD4V08AqdJuYCuUMGKCJ5Mo3B8eaXYcbsXw0BejiwEHPSJFQucU/7tk3hhWOUvAt5b5l4vB6sI
AIvkyUO7zIpFg9coZiJnqMTljBQKrvMJl7P4WnjQxF/BI79z8/UQxnTgDJPvohlvp1/mdaj9uO1T
DhUgPyFVZ8a4xDyMsvB77CeCozBvIAqynDSz8OkjYapYcFEHXPzrPOoOaC1I6SBnxUNSqMzvQ7Ol
VAkvq8ZRbcimiiQcLuWWCEyahMcer0tqLKg6wS+EyQPJBXQmfS7hq3Yjc1hsmMdu4/uEQT1yFA1B
OBI85rffCQ69MkJbpCc2WIgSqMgrGUUJD1rGmVsrG1ofxo3cLxRWpaWdBrVz/y37d/M1qxZ/E41R
2VtsXi0ByePYf+7eLACH+HUq2ORDLY/fJAO9rYE7IukGxogApQ/qraiBWucUkDjJQli8k1fQAh2h
9OfC5A7JGNdXlkpjsQb64w55YdeKJRg0nbfVI0nuYVTTvkBV6O88vI0JI8NWyytRW/8WOU5ELt9X
LgYBRtH2y3CGxpo/8IwJN6ZZ7Voke6zXnGBQykw8KGouJ7c/51MTe+VgjZMoEAfJvnCvXr24HH+N
ewVbi9DVK2c+WeF1AKrAeCEGtKdXQHuJNoOBKAxaYHPYk32gp2p+T0iX8mQgaDGuk+dvUpUYzeE1
0YLb8k1uDSAyGZi/ceN2bkYfGCEOCoCI8ea9zXv7oZfDbTmqiNPxIoPJzjNE0965L/oiErPeyM7h
tPpc0/zEyxSf46Tya8yEsxNgEzSmI9qkatokUFD7NT2X8Uxu+DFDPBl6AJmgwJr/CbUdiMVAYHZ3
mkTYoAMbkVP03Gkcp1cysRmlEmFgsfKuODD1cerAwegvZ4q67naf4zDkC3iPJ4295RKh5j6O/K5X
Av8JB/pZCYHtQ8MFzikJni9o5KDnCIaVfYWIFVG3DhGnUrfVhvFhzM3TBFQYy5t6Dw7OP9GQffVV
SWMxNO/u+w9espT2ON0533F5sDnIVmpwg5aeh/fFL9hOYVgsYTzNFdwJanPbmmB2r9p6flxsF/hB
kGJt2Lgf6w9DPJ9WGufeKyuGFQBGUIT32dUb7R7o+RCygc9CHaEMujm8X6Gox/xcaO44O1NabnOK
U/OC4boxOmEQZSqL36xitFebzbwUdoaGtEK7yew5pgSIX85j0t9dnfeeJ77gj/8TGT9P3HgZsTAZ
Ukx8mYlS7hmzE3YaVxIskcU4FfMaGBXSiWaX61v2GFlxW71SArE3mCPiq98zU6yxTqMx8a8js4f0
4N8HJdoLWwgoNrDKGR4Npj0kqUio3XI1VM3yLIY1+D0hLNfjHf2GVcNSB7dpBD0RD1kExfRS6U7x
dlyk4Otbwnm3PgOnaW0tdJs/AWm60GTjQMzFibt6KI0BFkFx6WvXxCoQKm/pmwjtLb+Fdhk+0vSS
BCS49SPYH5ZQCCgW5m1xwiw0DwhesJ+Lx05N6HP4htAByMFaECrDxwOUQle6BqpMBXniR90vuWZg
BnenmMtU0+/xmGuWtxRL6PPT2kvRBCzLP1Q/0F5ZNGoiUo8acbfjZEURzh2sidmryQzy6fUQNKFn
JXUw6hFb8bSl8MZcUxqT+fHP+r7etFz5J0wwAxJtJtJxCCEL7L8TZLHR2whpmXNofX/SHCw3FDhz
FiHfedsIG9zOsDzaD5SInY1RZVOJ8nJKVUmkDRZT7c/I4aoS/3oP1N7kBRMQyK5xK5QT4DLcSz8z
o7BilASWIdlf5AqK1S9X2Fs9x0+8NwF/OWsK+FuyDYT9SIUho7ANRNPP3QbOyGWJFdEFH6syUtZM
PPWJtHyvEdHiATVguhi1QY0jcGUDMP9o7qELdKh6rZ7KrOF+YmPfpvdkAcYzAUZx4SZtF1XfG6m2
rkLhYJfck7u9kG0dvIwxDXPMOD9ebZUpBB7uY85osq88JsDOM7hC9qX8RXMJI4D/Yg4sNencfoi5
9HE4hgnbwXt5W6fsD/iVlfCNfkaZ5tM7DFcuKJLn/dzB2RV75w8wEUYusF0RPFoaMlw4ZYxTxNDj
acaQwtjKmd2BdLN4YIJB3EGQCfFuyYUHPwlaEt5LdKKwlU2KRcK3oi1zKu249Ubz/Mx3T2D10NsD
05FyyNEBKqFHGt8QM/E1YYRFQ+Y18dP8w+iR33rSJ8r0QOPwp8/uNvD9qd3fTw+SDUGl3CLJAjEN
xgQlvk5oVwCyLo4P3eR6Uja8v1vIucywRVswB6CpMimvmTleNAZCArki4v6BpnDA2BtQCmXLDoc2
8zHrQO2h25BUNEyuPtrz3/kyg21638Q6N9UHpQgOHaSGf4mZgo4PeYBheJ0UMK0KBtxvr2LNKxd+
6vufTx6/Kbc/m3MNcwZOgkoJEvQgtJUnSFq07g4Kay53+3D94NNmMjHY9N3hTMewlcZh+nSe1Nm3
JUcFwloOz2XmNOG8Njxt1t+w/x7upvAJQ6N232jMmfEJuEzmHxtYzeSOG5on8ldsDUoj1YJ5kjlt
dSG2wRYErICwKaI5lyht0WVex3ff2IOHOe+/F+9lwckoih1mUZbKcd64uLv8S6/+2e85hmwzGFi0
QWNuBnAmjihS0ei1LwYlMlPlZTl/unFKKDCWrzevWXxWSHAi7OUQ/Uh+QyU7hj/CGrRAdwPIHkjX
ybHIbcR2d2MON8qHrpFAuooLbo6d7EXUgaxFjFVBvEfjNDdeYfBcCI9Igo0muHvohJdAGA2IJOV5
fY0xb5w/vvGxWwEDEhIo600h9H9jiBbnwA31h3gEzBLAExUL754Wco9D7/SKV5SoATGptk7kDPFD
hDSp8dUvWNTFgHx9ZaT7mQ4AQfrMq4Co4KZAeBFNa9D59zizehssGjj7nnv8CH84gV1sbX8/3DyF
QoYmB7EmJsAKvfJ9bkeZEV/Nf5DWVbGy61j9+ZTXnyDzBbAnGXlpizKFcZYC8E6Rc3cH8fX0KJzs
dJ0gaWEisVGOb4pfCQyaZ2e9a6umy4SJ1o1TkP0N4hW3IHAUSJ8r5KjbTREyInykfdUB1L073J3E
ECH0+RsshGmVZnA1AWA2oTmWdnSARPaaJMEZw4XgbBRQzZ6g4ISXeVQfjN+GUQm4x8wO82ZWgitB
vFMOXJdY9m223kbvG3Oh/ME/SYWVJ9mnLXF6H5swweA53bm5xVs0NsiYQZMuXNuHxzyfM5+xatvP
wL8vYNYMj8MWFke7J2s9HM5GQAmfP0hQ+gpYQWSscwLvBUWECbW9S3eiafkbpRsUYRPqr55i3z+m
PJFHpj/Nzc69ewiVKCQtfPLhEHJthRfvAV75ciBhYJdjvAhX22JSrYwll/+KncsJFUCiNwjXhOIB
ppVywLkFVbQ4W6ndActfxEtwBRGJt6vsOUuhM2x1yZNmjBhgbDJWj42ZbB7sS0ZnfKHIXhARgGNx
V+cecdlCVf6B4vWYLNM6ugnTUht4dY2Is2drwH9rMDt7uJhzDMC+coh2YeVujx8zKs0lpDDcoVV0
2Glw9/+hYWHUOGCqFZHs+wvuOP+gcdJ0AN5US/cuE27uCDhwH5BiYSNlK8OHhxUbZ9h73z+WwLFI
dHg0RMNh72x/YHvTvPWCDSF+omk+v6xDSZvFfmWKy6CycUi3gk4qxZdkRxXCCIHtPJ4/TvOeGcAS
TgWEFWk5mzPIrP7xgrX1bfKAVa8nxEIh6wG9QIL4dd5WQ6snGByQG/m7zC3fo04gDdVhKixjwPjt
M9sOLFWgE9jDaNETqbPuKbNcGEtGy4TKzYL6Rfxd/B6LklgMKg6sfqqrkd+muPbAEj+xg7g+bife
GqYjVwumJ8+LVR1BiAG2z0uHBSWBWWyu7qFlbPMz4sa6RVLQuuIMAipAcvKwOTBNisEFIiG35Bzn
kEBt6HEM/k5jeJ/MNJ0ZdxQxIvRpSJcF5EfWp2QfOPuIpIUqc3WJzhYz4ajbswoN4E9O+777+udb
tpZFl8PwNOScgw5mBHDIgvgRpljABRDRuOZBvyOJ6eiPzrcOW2wVZeu1+MYqbIghY8WLsUO7t2Fq
7tB201XnzglSfG2kCjOGHacpR8SuMg49fonMAocx7V35AOLWP5GQxif5GdyjB54f75jdADaKYY63
5UT+mRvTHJQslKEZD1EqTGABiyGiC0mRvc7YA3jLKKbR1Uyx2hHefAhpeI4g1MaML/uZYh9e/Xj/
mZf4MeGRxD+Xpg2zEiIzmLIRv7ioDj1zfLojTs0wUypQ1576gYJVe4S1s41luisvqiUWley22J+d
oIEj4O9zbfY45758QAgL9BVhCcGaHgHaOMSCfcZBZETn5xT5qxFrxoxih62tODXz7/fm59rA/W9Y
XRsUpTCjNjT04Xc/CFt82bFsNzFZaCfUZtALFbAvSmuzG3cLfZUHnSdyossMNcd9hQM2YV3/Agpx
OAGFR2XGM2tnjJ4NLW2XcPxCDRURbTc6BEuQwXXrzKQ1xkWe7iDFbc0WV1AuNMoBIdWHd6ByjrAQ
HVQqbPljsbru3i9TZGxBVkVYTGohCP7vDBqJ+P6Z5kH0i2DjgAthewi6BlbOyjw/IigutjhxXsyo
v6u3RIYLrDi4PD0LvAnlDZ+qBHmxNaDH24mMAgoJHRIJYDJDpX/hCrqvx9+9MJKHpTn0S4uIEax6
GSU7IA9f4faNqyQRjorbm2vmiPwomOe26rOfJ1v7adebzIEy/SO2ZFrEHW8ILxtc79E0/MsBxcOQ
cQQeS8wu1Bg6pTtAdM2ZQ5fmY34x/i4u9g9RNp9o4Fo/oli91woSlv+GnZhzcfRNaSOHUOX/Bul7
PESwDF2SIFC8OjHDpyfGzUVh0UoWdx7c5MvIXCGi6FkjHMFedP6FN1oVHl7OQbaCGMZs7ACHmSEp
gW43YiXzJScIg5qbOf+Rpbt44WBQU4/xmPlIyc37ENW15ffKKVfCBBNYU5rn5t8o0KekALmVhZ/3
pOGlwMX1tuF7PsDsg6+qHWuydYGIcFsE4EAf+SXL5OETuMi7oj8yiSj9ENqRw0TFXv/wO/Smo0mL
5pzJYndsablGNoGbZ2GdTM3GY8UhPm5W2az+P2Y7EA4B+G6Y9GM26SFfGnkjoeUxilmze62IErpC
JBJqTOKQIjlRDQxjXEErJwdupcFPRQIHKw42H5nJAflOELsei4oGmvlEvSC9bEogAbHC3QJ/9dM/
T5CbuWLkzP+K4A9meyAz+fEzlqYAZGE/hMcEaI2ZVmutCDCcAbg6BHvwHwp898vXPxY9IKkZjR/k
Uh7EjvUfjM5MY+Y1SWlFCJcGd9Nmfg6L2cdpF1og26SyM/Y/nkX6OAmf/Mk/54HVNEJYC3GsnfFd
gKh2tnuuBGwGNXFVjkdD5xk1sxpBCkAFog40nt7XZAwFZQ92nHGUMXG4uD1fkMfrGKYeOiKiTlbY
OXgvkHa3WmuTh59hVY90D3+Rn8ih5Tmr2B2WmyxUliSxMawiACtpGdnJwarzVjQSGIhjUYayCydE
oYfeusw/ALsJcqJTz/Zc2P2jmIM2xydO2IfMWinuEXq9CWHIE4ZeQ4Z1QMu73RGBqNVxEPe42h9g
ujm07LfNX7zR3JEr5J0NxJdR0gOL/OFgvt6e7yLux9nurvsLm6XF/4jaWAS3E3+be5eQREMKYYxq
HVxWiUxRSRkVbO7n7GetjsfO5kUhJNEYI2NOiDZDxSp/INJ2yAJkp5wV90fWnq2ucwgybrGrD8o/
c+8te0JxHwd9cVUx+7inIBTgBjKFXJ+Dbcn4ZS4HV4PjlbMrwQKXHgNSteC3wY4LO2OFMZGPmFk7
ExJkC1Woap+o6aBNPsbCiKcjV2rg4crLPCHTDQ1XepHj2awkOA/mUTVIB+WHAwgOWBrCMPyMuMPY
5RT/jF2ZsYqCbp3HpIWaR7K1gz1qsjFPGSOb6iBOsI5/5mtxU1iMluAbtEWZBdML1lMP8qAjePTO
djkEaV5c93KUkLlXUB6hgGbUB5LoXXvmWzUwZdPHzFqasNtnzB++N/xpVkPrGIZECWOASzYAo17N
7GFlwsNqQozOHpMPDEdQnfS1JxscqToRJumd7et+GUw+WCvYn83J/9WQxvsVccLf4Lu1LrRIkOl0
R4IkMIiKEuYOa94vRhNZNurGelAy0aI/fa1n83uyp/9U7OziQEHE2qj+BoQbDN7C5Gf7s6qrNVQc
Rin3aQ9krnT6MC1oNrioW2LKLGp87UrUky0vdNSYst2nQkLVBRYAB/PZorQ3W7KBGbtxFsPf5Rg4
FChGkAJ/jPsflqVUKD/kSVhlIk3bCcpHToWJw46TP1j4fWEeXWENoc9EBf2iBaMHhGA9GeEw/AYp
g0UiLEnOW6fZ/KN5Q36ZYyVhkpLllRAxDjD8IBgyuRX/wUiDd5QI2I+bH4egrwHkKtlpUNLXv2yx
siiqCGng3aM4svKXAX9GgptORWfUFNB984ymmpuGlfaz/hirzvtcs3mSTRmy+MS1GKw1LgAiMWCw
YOTXEMDXkA48mqlxw+UAY85+UOYIDYVOUk3SA5ZYlHhsLHvxcz8Uy8wm5AmKMuZsljidtoiKf6DL
3OoAAaioiJuEg3qknS0ZuY+8rW5f6HNIsWQkTX31Fd47P/QFk8vWww3mhzn2v/9R60kDIuZz+qiF
1W69S715IlKrV291XoBXbh61VY3GF8Y8BAhBNxlYPSRhyLI2JB53snFBIkFjPfD7Itok5zgbwPD8
+NXIHpHfZ9+gu2ubbW2Bp5HFwuwJ9ewpY5nXSTnrxv3zKwYxxL39NS0xpAfIy5j/KuMq+ioWl/AQ
E5vz4DCm5P4u3n4PqUKOrIKZrBAE8eQZDb/ngkNyxZdKDaD1CcfNoZvj536nrmALjJmpcGk2c64s
m3LMIZ/eoJ16cFVDgGeuz0Pm6hh476uI0MXbkkqzv3sfrwQR8cHcipqOlyxiv+jd+ZxAvcaRsubh
l7DvjORpgbYQnwBkur5g/o0EApUxrWV5gDnEQD1g9sbxz8RV080jeSsk2KYC93g5lBT7+/T7NouL
o4RjgAKKIApruqnFz8YlYUDZWgb3OPfub1oZ2fqc2tMO50xoaW7Gwu/mPZhDNiS6v9I64wkLo2qF
uQ6FIboDAy37mbhHEiq+3MDwnl5o1aHh/HVwVx5Cd4jUDAGVwqtT7L6nApdYawrCLskcCb/vOqnw
yBKULkEPAJnh/1Lp0TrJa8XpQXPIwSZxLVWYCIOBb3DIsBtPnj33utjHghn2MT+zG7s9YxdDiSDw
Sbb4syYceJ2xXeOsIfxuM04EvlxEE6MgweWO6oaHx90SfA7X3YUAh4vg/FRrgfjVZwEWUyBR018S
wB1m7MR6xh9H/DGkjT7GibizdJF9bQ1W35+J0YrKC5fmNbdoA7B7WVxXciCucxUrjOt+GHf7e9w/
kyblEPRuJQCKMMjLpcpEgeSuaoLl5vWAPdoEfxlevG7NsZWK6FytoxJ4c6bng7W4syVLE3Iputqw
sSk6zSNue6vi2M4YzVL7mh9XI98QoVGgA6f//pj8cvpzSYjBSvvXC6StDThq3hkYpMhqeNRRG8aA
uxyniHtyj1VGg8TvV1QPryKc0basrPig4GesJzM1XJDNN8s29Uwe97nfgWQASViL8FQw3TJIbkDH
tRXEuQI9Ma6+3stXrB4nOHMsTEEYd8hGWobj++Hp5MGIAk81bvQ79KUlQOZQlKPCvWl3QTNGMLlV
4TbRGKKCymPheAXjxiFidAbXGevDXkq5zDqFpkPkEnKOWYYfHzFOH2eAPwstrlD/1WvLs/lL8O1+
9iDiIRWGttRHcD4WDJCtSViCtEHURJTkrEnLCc2TSuVHMcDKrih5z0fEBkzLOSPQgfV9bDRAgR2M
n8gFIiYMcLWXCOIAHQO+/3dcpAR2VPzVXAnAPGjymDOtlTW6RnQ7Fxcz9JBwSiCEwT82AU8IPic9
OUAxLlKvr4ssuRX4u8AkBRvxzvYd0E4HlDqBKha38EttYCpW/856tA/Wyy4pr6dQWftTyh3ky9Gx
gSrLbJkxgEMsIUMB4EGeJ+aEXrO/4kgUygl9mbMiVhEIVBBsQLppP4V3F3WPXY6Ha1qNXJDdd0iR
UIJNsYf3vnOUc85RkF1kaDuqVaFgE5fsTnBfkPZFl7G2pMEIaGusXYn9npsRz0dc/ZJ8iaf55RRq
Zw+jP2kBriR6Zj0BJoAqy0MDa3gz2hLeTQDVgmyOAyeiBqy3WELZ9ELsfR5QbJ0ZuCeVdf5avXOx
oPFj+IaTPyo12k8D1W6GbPgHdieH0GBsDN60SV8X4nh9ikPUUfQaRyhVDx9ZzRWod4XzBbAkgCg+
KbDCLijYsZwbzd4UXftizovCp5EMquM/WxT44pBILdyyQGeZeZojbHoijYkrFSEm4ICwsI7E42iC
YjUi2LAhlJtIXecMnevAuYXoqoewHOy8QCn3xIylepJU1axCHPG4zAyAQKs3H7ilL0hvLMMl7r28
PyGdpSzL5rcJmdeU75wDfplCnHYGzmC8UdApD9Y/+0Y33++MM1FI6MUzB7cjKnDCqcWNh/zZlQ4d
JOiPIwpihMUhTucWiHeT9jeDiEJvDI/uOmthkNNSuSqDZk6g+EujjySzb78wu0ej3mLXL1+IpKhO
9RKxqE+mLNtkO4MHC8FW8NoBtVAzEvJF2vKycrPDJcmpAgwlvdmvuLfcptII4gtmLgH25sS5TFkA
4HdDAglE0l4BRmEVmMYDr9xL4dy7KayOW1bjMEWDm6gLTIbSZo8rcfgDZKQHMivQuu2BCTjkI7Mp
rZwh+QmZ5pcyKeGapwb6uiPed5ClHW2ZShBDTuIJVzNdzu/AHeFCsbLRDbrlUnKUyYtEH0yXmimc
M4lCFMJSIi4fUhpJvQfo7ouNiat2Ns4mgqBy/AAhsgoFxMIX8Wy/XjHFqo99FW17wpsJNszIKpZE
TTi9cQ5zFTER0Ifupj+sCjImggWVJkaIyJPgmgTtPoZZo3iMRWDJI3cMKltc3pgqELcuLZo9fQjV
qWASYAvHRBDc05CMbvXxMXaCIoP3dNQIbaBKGVpjBIJpOizAjHPg5VwdVKGYOnExY5sE6kB9qPtw
uhSoHeiIY9BHwstoIYhAY7sQwIcjgt3PhRjkckY7MfIxWqkgg+hUrQFz/GtwZfyiOK7IAP15J834
ADmmT/MzP9VCO0oWBicsWCxpEFvSGIQRpAbIg4mhIUOCgosgwTu/ui0YdDmjZKc/OxAowp7I8Nmk
O7iu4Tz8PWw9+I41R/GgukI3Mm+EBH2iW5TvCtKLSBE2shMHL5i7SqXsPDn2ugMBGOJhMbkYjQfz
LmPcxr+GGmXp9n2p2gpl4CX62B3wY51cLW5s7CmvMb6fBaONklOX196hFtDtdDwi5keDWTBcDZAK
VRHzKoeWCG/hl4OKLKCLEUNF8h1v7mDGDYizeEJxSZG6WzILsHX+TEBV+Poosg6CSyACTwYergVV
mEcVQ401NKxh8JiJmDeSYPCEiBXAR9S+49fxZpcTpulQA9mTZvAJNgyGGSB534UcUnQojKzJC8RC
e0ZTChw/giPLGW9yVPSZcy3EEKK1MOlCc+38UIEoZmMOhcC744oYRJp97uDd3sPB5HUeJB25XUzY
EVYC7axFLgGhzkFFcLnkDacdM8ZWJFOXNItwhy9A4aT0AXIqs09cY6hmZalEuyPqGISz+AG8iEbs
djf2OpNKGTigONcOR2I3pqobw6nfA7pSqYuDHY2jLWHUQgcMX56ZvoFDEBd4P36TzVesUJmTTbvA
1wuBGiXSMoOwgYDI7vG3bTtYTIINRJEyJ8p50QCQdHiUlqiXP4uGwsaFFR738P3P4ysG9QbTMfqJ
cZN0eF790cGmig3FV9BkgPeBBcDH7tEQH5/3EgOix5ybF7NkcM/RMttVjJJfOK8re92qEXIRk1uu
Obj2eizvb5OXJ3nFKoNhCyQKowWwVA+vsPWhU6iG9rTx3X2o9gPgrWfjSf4GUgQO4fRlyo7eGml1
ugVRXqiMW+BFiYC/y3I9FXIq3oG2+Rm99O+9V3HcZ/N+PVjhYPG8Wj4JjxqONxYJj1k/C/Cjhyj8
lGegAbT5WUlWrJFVgczm/XvOOXfbU3XCw3d5h1DQs9Gz3yn3Fac6CZE1Y08Sf3ZfHlhCsBiXHFwK
yIrui1YK/21mS+1GxUUBY9jepHiQJUb5/vZ1HiUvkftolwlbmYK2N9KQvcJ+hPyRR9niuRgoRv+s
WJ/lnRdqsXuHdD968gDIRtxtCWIkTiILSKuA/W3U0cXsMmgqIU3d9QibFL4o4Y5bU+fJCy/eZLRv
prie9CaIxKc14ep4o8fXrZFtJKiYfI4KH7oVVrt+fzkI0ekPPE34Fpg9JqAOv/DtV7NqZPWhTGDw
NhtSSiywCIaeE+Noy0gdKrMUBPcN8L3N7kMojsigPZUuSTvtEqcWSDOnIc1tcoccIJ1vs246IBB9
Ws/OedBOgOZn0D+p0jEx7uF4VtmMfqsbxKnOyjYaRsIN1O0mqPqmxvOlQvXIVAg0zhxWCcSCbC4t
HhOkC28O1gkU/QbJPy7NSeehpbE/5zwSQYFiBsDEm6tNTCvhGE+l6dP+kOLe4yS4CpixtiY3WhmZ
7Tm9TNBiIIIa/0AZ+AzxOx4wkrvwBxsy8ZGvUOZiwdlVUNEkXySY3QI5/TIFsy4eJvUQH/AvAkkG
haM5/nqYUPCYOdhYnFdcOAqLm2cU/QvXhLJXW++R1W70YwuAQHEebfEdOd7jD0SwBl50joO4VS+Z
F9vVXgj+gHKwFJ9QX5PEVky/6WhfuVCLWneAgzSHSuuO9t90y1BC8iRnyxGghCKTCjZ7uuWR4ryC
nTO1T2aCRIEiYVfvyZ6S1m53xGqY2Lv8zTonDxhMUfBQgEgsUdMw3ps+feFyXByRGFhM7DLzdOd8
Z9IJ64oXDwC1oR6av1KNobunjh9jdQpODOH8ApDPW/wQk8IVy8VMaYtppPn2yNVaVM72DwNpD7vt
x+nm0iljs5rh3sXzeAv/3CFy9NYCOCwtpkBDdtyuXH0pTq+QCA0ekLaG7sLTaWBTDBxlrDi33Qe2
HpqiaIAPjxAj6ZvtjG79jyVP0N192jKPYmgzQRy/1Dh8S/8Phupj8QXTEFMoNcjiMoIwHYpXO9wI
xPMWt/EIm21vKErPKTtPwtqEgTlQtMAQ+P+w9LWHJzGxAfvEz4PFoQNUXELq1vRzqpOBAxYhGI11
oBy5wDlLwLchnGyWeGAJ4lI65ONCpf6Po/NaVlTdovATUaUCgreSozneUKYFigkR09P3N7vOrn3O
2bu7l8If5hxzBOj7z/7rT+JBbrNPD8NKbm02J2j0zX3OYCrDTTmPhNxTg85IDJk6zOFDcEDwFDkz
CM6CsANZfNOgPOj8T6pur9sj3cFUdCYqawzbmH7OUVmzc3PuIoxbHGUPYBcbEzqxDuBwj7A9oBuw
btRs0+u4FzYcbM59/iMLuRwqmASjCNj0GJFi3v6Y04tL/YCzHlZSQ679MxCV5sJS0kcwxQekjvwf
2Ny9atLaZls8xmn0M6mCHGVlUnCztbLoNaqmIHcL9cOQnqIOjg4qIoSyQ81GyYe1dqfGQkLHyvyK
DocRNiNoaq7F0UMt1dj37e7lUGovWe0oagI6bIw1u0A1l2UHj6nhGboFGmXa0/+97aOiHWYgb3f9
5+zuH0gKoMB6MjTaN/YQJW4HyBw9CZ7tEJqUhIQxT51VNixU9ze/h18TWIbsRYBPZiUMEjOEdlr0
CBUYQBsuEr+aFM6G47f/6U9JqpkZdDsARc7j8N8VpvZpzCvnzPTr6EOvFpv3YYlK7BIgpsI6E6tA
JqdXhyVMG3Cf4ajmis0TLFOpfFWm9Rd85DuuPEPPiBkzxHcbCQcUMBYdk7xRPikHYoY5e0uHxZcv
PSFOiK6NlxAxH3wcODN7K0r8M8rEr42QEzYoXfu4lzydU7r6uhuExYARaP7En31Lk+q0511QAkyZ
lLF8xq7bKvqPBKD8+WGL3r0CRzsGdIc3eqV8QW+eM1siTlxbUN+B+hqre8J1BKWHCEtOdu4SkGGr
M7rgwWkI1Hzqo58vpwCiLk9yJWEvTtsTMkUpP+w141QBT/gue2JfvJBXWaELuLgPeAg6Y+OndVoT
bJ7QuH+YxFPG8Il/0Q8VsjG++lDXzhg7cX8x8QnxcaR3drWVgZ8O/KIvSrsNjMiScSG/gx/E70ZQ
W8/uA1Pow7xPVI2S84FxNB4t9fSXFPRXiMNQUqCc4bCQgM0IdQGt6YfoWgMxHlpBBHEc/gSAM9Pi
KuNgEgHdCU0I5C7HSISGKcqDjovxA//AOk1Yl7Td4PRX5P4/Ju4yradbiLSI5hN5ghdC32bo/8PZ
sQQ9Zhy8OM9AXXn+uIgEtHAWiSCl1wkOmMpznqAHeczOSbNgPoshP9SHn91sGVDdfIxt0P35zJHH
N/cx63Bm5ZAUe4RYYAzIEdhsH7P2QQl6YohETZ5l1gwuVAzthFkTEhEm+mhIDhl4oXhz2A/mXZpt
krt3+MIQgSHBxHKmc/0dGvzPTFfDU8G0n5ndSzP8EyA0cpIoKZFILHd42BZ+iaw/M2NeRq1EEqnH
pcP0FD67LUv3I9SIhOfJIpX2c8onycMPGd7of49h4eJ5cfxg3TjEjd7lLXUjuhgfM0aejjEF4MVZ
iKdEaS8CR2gbaKiMIe0IOKO4qZfeocYUkAPIoOEjDT4Fp+GFsX+AzK8eMIu7kZjKLg2SvmJk73OB
YX2EqZbYNVXowGqeX88a9xzWE8xs3XlBKpOzUdAhZdiiuzlk42vSGXcd4ggv5Fw0W7An656c1kdI
iV2O95xTU+gG5xHDNXVFsmhJhyW+kqy76ZsDGvQkfYT5TpgVpzEacocymIe3IwLKIalo201fFN5r
xukRUQ1beI3gsjQUzIlR2WSTu/PFTIflpMOyg/MJmRPjmK7FB3wCVMGk6wxfEUbm9UFfXJLHQsZJ
LdvcGuiIlpxWgn+aYzYXaC8kNfBLrAyxWaKmga0c8rT8Ch3P06uHon7tDUuFIF7k4AZnBseJ6jAx
SrC2Os0KByOMenkBuMU7mimGUCqxu0lAACTQcFfbdU2dhsfQSvJs2jQZHmhViHIK2zR6KwgsO5wX
sIq5bzU53rifCPw+0LRsH0wiQWZOKRHoXMIfR16QjOG+rjJCvUTkAugYXDOZU0hNRBvNy+bCWp8P
qI6vW05T7sZWX+VqT94+YFq9wgJkQDaAu8JLP1HHu1VNtFXZccqBs8O+/o25aj4izoSlBRMwRLzI
SHlYJJ/Vbfvk03jwZS/BMyTKnkwk01c9zGw82eFHL4flDrxYgtCiCm76ow4kJkxY2dTk1Zb0/Hmc
wSxVPLpNH05vDf5wR6ULnMdCznxlcwy4kxxYvdDRhW+Luo7mnRuTlc2qZXcafQZbBnaaw+cMtIGZ
K2clj8r+jG48cNDBSAFcAKaP6hABbtzjfRK25WtbqKUWcvhdL1Gt9Lgj4NnC0BJA+EHBAniepTO8
THCr4In3eWY+Qcj994IrAbAdOv0M5tChtBeEtJGvmhyTYYoewf+8nPeinDiAUjlItcZR9thCVuVc
U4LTrDumlSRQtNqJ+lhoiagBICpZ8MnOUZu5MxCr4hmbI62a/cYZXXwu+O43IA65YjoLThSL5nMP
lclph23vAd3uEn+XL47ULnHuhs1tjRkSHxcYXrhrdxZrCLH7P6VXlNzVACHbog4EvGRwHVOrtiG8
cMN8Ucjd0U14VHgAy3xs/EA/OGiZmATCRo/FM4v3iBmQSemMTNoDV4T7CPrrNX8jjVGedmNucZIx
BpcOvh9cdwZfTy51xJDEJEhpDhPg1N+Z9mcrd5ZseIDfnNHT3ccC4eUfWHLufQbj8UgxssIWhF1H
3SZk2VUv/DkLvnciBHVSTECd2JVl8trmM2itVkoGzMfaCyuBafy+mmDeiVbkBT+RYTtzgMxtezzw
/vCC8YA11p0V486D5nPUclfe+3uor4NrQrXJeYnSwohhMMrzH34SdagHp+QzRL1RzCA6MziiD/ii
1m/ja1umMgHGxZcQsgauB9yotvsJdIZd5wCZGRpuWCxMkgzwwu+sRvbUGyAW644+Ln0jErsGWxF9
oTHew7dpyEyB6UIdkgYChHzF3KU3/i3O9oMvJxOJY/qzW7Oee+HlcOUN3tAb3l80w151CoQzYWDr
ofeJsf8ww7lPH7zQoWmQjXLclLQXjr7U2zYOvDbR6GMIIlCLknt8n2bhaflzNS9HXi7u2GA7Nohm
NarHb+YXD6YXXTTgkGMqcHWMDtPWRmUM0nz7phSa77FGcAJkrHEFyybzyoe1/I6BaZx2jKibtzp8
Befde4Ma7Tk1ljnTBL8hbECjALKq0Xn3JaABnR2MNlbXDTBdFGIIvidG9F4LWo9ZH5r6SIHVhI0c
9VwClsnLsrZl2u6bKyU92VWYofl7p9mfiDSmv/4B9enyFxrgNWQR9s0EV5Uf2NpO8b85gXgk6AzN
BU/XyiFKrfT4Pe7wHs9s35JG2bT2fyenZD6TpSb2ey0LT3CvPmxhSo1xCgN+hUcad8MqPa/ec8A9
fvcl7eJBQoYMoYlzzOz3HWtJawVCBQrmtcaUci4luEDuIBb2ec8nSygMfkwTha3QGYGVD99/t6P1
/ruMeedP+/yiky3w7MEOXyREIEy00W1OsBqLQ4qOMyYU459m9/ZVpMMohIVmepcxNjJUwAPlTdyC
mJRenAji03lNSQLNCGjvGBVwDLitPNQqGKeMJbusO/wtMAt0Sro4dNB9ymTD/o66iTCwXnxl1S8j
Y9mkZ2a1nbU6zZkz7e9Xyn2uL2gUzUIo7CcoeWr/SsjpE85QbwUlYSajNVn7V/f7oYQUh7Iuz60V
ngJzhg/oHeQDYg6HOMC4D93liksk4e4ObnEsvaiYKZB0xWXS2P+hsdx0XZouwV6w6sCEvwOu0Tg9
NmP/PrmwjrvkCPyG+uQBv62a0KPiEgz3Z3Gk3mhI9z3ZrdSwkUXDuS4HWdqbVmIRKRYCLevoq8QI
aeF1KFyixVyZYPLE9vUQE9kvMH38TJh75hMjOOKcluI9wP8S8w3v/qd7ZO2RX/1KnofWosUUob0z
PfYgv4ZQnhngQkGLLq7fx3jzVkAoSOHgyVzWxLRClaxkLnWyJenrcWKG/nSveMzUBMZgDFvPNBiC
en/PH4OmDSLVwljVW2iTnEyqjfvbJZQBL+6qsOhMKQ9Y/ymBUTjhdRGiwoiArUiX12w0bw61wv0S
uEe3BGHjD1NSwJ8zJ4PYc39HQq6Q64afPO+ODKIJ+BMPyjS3W30B26COChCOYTLHrj5UQTngiOGr
eYNh+CSyw2jbJ+hf6hDn0r0acOXCskKO9PPNFV5lINxvyENB0cBGQbLBLiW00Krm9V9Z4R1NDiSo
OgCsse9BD+B4K9Mf4zc+o1X/dUJ2XpCF7zExBqTvHUeYuruN98Jg/Bh1iPrATzQk8ORLmt5zCNMv
xDEvwLuwGV8QucLDYK8hJ2Dkzg5Urab0NcN+My5BwNyb5Ckm/ufpDybH6jPBhv9Ve80aPL0zq8Ic
+jCZEK9pB47w9BdczmQb9c9YfPwQXsosVFYMlnG8LXaq0yksDaaQYXdPPicdTKIOxyqfJY+y+QBC
IkNlmhv6nOCxy7e/CRsIoVAsfrmUGb7EdLVCLSkg+0CbZ2PxNQq3YdOksNkq/zfALnFZh9QeF3Bw
VOgcAWv89GVeifz4D2fMsId8hzFp2qEtjovgiOwJ2MN9h9rIHJ00J0ugokIleEGFrJx9ZChAhneE
NdirW50UxiLTiY8DuqTEAI5uvqOt7C6+NCbedWambAmwUEJVZ8ZwLgLBZv7C+xcokmXBSjxTYZFI
K5sARgl7QuE/eVpuPu7+7tWTcnKihpSyjSExY3t+giuTdIbNww7kjBMpaMzRQYqVkQYoEl3/Wwdz
qFGfrPPd32uWL1+zYt2z3+EeQhELGpUYqWdQK1GlQpRdS/lyg4dEpjubtgEJrcju4HSQPhbj7Pll
+p/WBPWLmo0pUFrBj+Lo5FnCa2ZQ8mK8grGxW/iZahkiD9VDbQfdTRpk7PZCJSEGVV2/nMuwgRiN
Uyi3CBzanUa5oTBmCsC7kLMV41NajO/pbajPeKkegVsu0D10BZdGHHilDdCDzlSnmhJf34u9Erjk
Q0sI4M/j8B7ue0R08ORK7QjjPBvLVPs3MZP6j2X9tP+6PHi4gmcqrS/nRjG8Cg3EHbUHCqo8bZsx
kyJdbiQqUhSjr08/vkY1MrsaO6EvlyEEBI9anBbJUmctOx+q3m33hi/Eh5oILM464zgDdV1Ie0Qa
xeLZX4D5TDiLmFJgiSDeJPpKGnWAQ1owkw2s9m84KX7XhmtwIZ+CrveYMqdw84FpkcWxND2Oqq/z
XTfpA1ZMKC42p+CSwn++B6SvhEj7YbMEbBJYSa4Kkw+fEqh+NWTP184ckYinYXjzOeTLVlSEk/bs
j/pV70Mvoobimy6fGMHF2rzXL2kq5Kd24G+eLY3kNEJDRngF26gGaUYp9d5YNZX9PywaYuIWU5N3
P4FQaRVY4fMR2L1AsxpjBBji2ShLiEyZ/JZopOPX7gG1JP6t4AtDXaNfZw5f7aG1OQuVWd0n+W2u
IVSdvjG4x5d5B9L3r4/mnUICZx26gLqwrksuKyxjfg6doIxLr6lwV4DdfRFw4WBYx4xsg+HJHmCD
9R/4hySfJUASsN0o6bY1C+MSPVc6BN963l5+hopPfk0MJwG97SPKKTwbR4QOaxPQYygz+xvD47f7
I1sxd6sISlafsRxxNQ7CDEQJJQHBxwGwC0wA492nrBbey3ehwwfQEujWPiGMK+xHC0jKRpzTOj3x
r5AlJ6XoMXrGzxjOrvga43Dbv2ywaTWT92gECgESCpDtcInxOI2d4dbeSUBWkcW37VZYBDf/N+wy
oA0elGKXVG2sLSjv/4OSwzaEcLF865RaGrk3/AS4GQRj87px+00JvCbSYzNbAIcHHuM9VNV30ssb
crxQSYKmiS++0j8TZVF7/J6AsnzUBV49QSJBU4HFAnR01uE7NPGQwAnMTHCjaPEzavwrmn4nI/3v
Ms+YcJ53OPIOVeLmnguJUrsETXyzYy7rG9Izqy3jTbveUOmf+FKKj7+xs75DvG8l1Ugnk0VS2w8w
EG/oUbtIqHSMcpUBrYILMkxdgIeBvSvcOwcUr3qN0mvY9nuMat+cVcRK2ku+idsWGTP1HgH1aIqa
5EtFv73Ntwosth74/3mCm+odgib3xSyPHoNfBOrFAx60KL85p8k8wBOLYS06agLBEBxXnu6rC7As
uAn+E59Kwl9C9KWB+Q4lB8SknCGuNsL7ENsLPpIE66Aj7AA34JTKP9ZmNf56Gn48T7paMYGTia79
RCvGVd7MyujO3PjHMVdnVhuyjdNJYLSP71P0AhQMbfs+aGMowLDgM+jA4qXXro6uodlHtKhYFFJ9
BFymjLMJfZ2S2Rvzk4FDfY0zGZgRYSMuGBI3ofr0V8HYPDQzfhkkDwSkGJ/oNhlVBMw5RNfRtJ0H
mFYw1hRVGfA9Q5KojQNfe8svLSalBBk9hg0OsS++bpkabobBHroGpuHefQ1dxlr2lt95QyYL3BZG
xnb3cEQfwo3CBoLSaDH7l97gty0gqqhAULDCSSyd8D/Pt6DSeJUt54GEEfviaiMlFdUAFBFNrGUF
+c/N/hxz3BnpaqJwD3Zg1xY5vu2IPtIiRHeDONYzgVTQ0lE7hVd8SoTwL4+DnAB2J//tmUN09Hzn
bC6a2F9/25swwxxrc21Gmh+n9yXlX9u584lZBT5X+QCTifjXsY2HrQvrC/JnnC/aQ1RJxNd+Se3+
Q02+agheR65DU/my25iV/uCHUnpCbICMBb8IchGH1/rtEb90ZWN2WRqMJADmExVdhYvl5xDZe6Tf
5Pmr9OhcngisIFsknTUFcsROYFuQfBieybMwoTUY1NY91DhznSDCvpbC0KhpaPG1AVyyvwwrEDC4
/12anxAuHnZB0Y1dZIQ16sWTwvLNWXTctjw2OJyfLvUre4Qal4OaKm6OyV/y9c5x80eFVUyzdYH7
fu40YC4TSsqPjXeNf4Z+MKV9xQQan2YgYNzygWRFrHulhq035J22KDqpmYHdCgyWuFhcbCgGgGdt
jn124eK+vH37zcUxJgoGebx7v5vWi+vsQsIpyxF6U2lluif8FJDo7enuvhfKHsBoQoK5dXMJtz1A
RGrx3Na0Wl/oH60RIxv6EHP0ol09ew24m7RvzlKldDzkLGU6S26BO3IGXhJ6cNoKzvGWteyGYhJL
lMChUCx1IZqbZnPbYIdM6eZT6b1B416rc/JenLyK+D/43TBM+fNAtZWAwoqdCg2vXvQCEXGgZYgK
OiKpWnU2Tk8qhAHtCD04W0H3b+N7UEwlLeGuM8Xt0YxALTDd5wgmC4AMYbu8qozRd4dYGQQDR34o
eAZheLj7QFK5skr16DoRh5qwgxN3uTETNg4XNKop+isSEK/92ztA6uw38w+748ptwOnI/A2/Uf6I
AvNqHcNxxrLTOv1CCIFhPz8PiyHqGCCZr3VeZjBoSRvtTfRBWwwYuVChGGVjHvxZt3lJzNHk7xxG
HYdWlAeLvoNBtAY8SNEx3veojkXq80nKyRWli26zDKQYuaJZMzh3yLPEDZvvsyjzSd0VL3C7wbQH
BRx2QmZoeiiRwLVoO9sYhEdUYDx1DgPsbb1XQvHO/+Hq7jH7A5rjtX76TYZzU58tqMBVFNLkaa+D
gfw1c5QiXkYAhgWRCTpS8Z+U9JSDT+VBPZm5dxOO9xH2SUxcmHPRMoElROSZ3daN98Qp6v/hlZh/
t/GFIfu86sq938N3E+Mg98r2xZtJ0n+7X55C/1tAMq031yGyPiRmQv10H7VzNC1IpcW0txPNFk+7
sNS25Ooi69DJgb5b7YdD4SSE95rzc1tQUDC9dvAJQLZeTboU8xjcw6qYYcQmaSnQ0hmSE17CxtCH
nTFAw1B9M9Q5+W3JhkBkxd1fzd9Qtd8LmhrqjDd+U/YczY5IhBAfAEH4rL//Ri9mSPgl0AVrFPov
KiwyZ8/Lz6C7NmJtfEruh86iJjqAyG1ZDmypCS/j5Ej0b7No8/D3zfY6A50gaqJkKgNaHuVTGM4I
jEWjjlCcDolhEzQVxIjMm7Lx278Lfs8EvhKxU5a2tvBPXsi5Pn0NwNV5hG2Z+sY6+VIiB+YsgDtX
QhK8AvM2/gWYl7ykWXehBOB9k95UD4QhupGZxCfFKo7Dkt3e1w8lwo2BkD9FjgXmxBbTkh+CwE8g
d7GMnyE3JOjkUGBS7X+ASBMS2Zybi9YQ6QwyPHYQ4fV4g99YUTyx8XPyTi7IAVp09tBnnQwEL4ZR
sNbdZn3z2K+/xcfPE3LDkLpOXxxQ25x5GvB6eptXYHVEBY4Ul/smkcE+kdxsaYQLxZSO94Lg4y8L
8Q7nz+Hc+/QRWXOpYnTWELbOLTt605O3wiWBkINe/zGpqIqOB26dLf/2NDHhDnzoTJ9RSY466mx4
1xbV0gXGDcPmSQcGTqzRRBjxCzjjMWijk+fYH9YeRPvKeb7ccgTxHovUDjXpC+9h+DHUp0ea5Ek7
yoYMJEmaYTQVUetiV8MMnG2ECnSdo//DGhIpnOqYXUubZaHYZ3IgtbdXxAyC7kq9JOY56LFDw30B
BweMh823U5d2iy+QuddBPSJtilNsUlLk4+cI04Pq7WX3Fm2Uxkiw+YlWhuTrG/CvezAuR5f1r3La
RqgV4RNXh4n725q4Dpcj0ia4gLZ8RD7aOz2xX0Bz8K2W0AGgDHX3BmygpmXNkcEWn8zgiMf8xz3O
fzu6sDOhceAtFPmK2548OWNagEMU21yQHJQk2hrM4v0v2kwK050BQvQYlA1hB/axtfnSey0NBu8x
6C43IpchmMgL8ABKPe5ujNvi4yKbXf6kzXkMXwM9IgkP1vOodcijtgveAov9aMgni7FT+jv75xQN
3JmJw90qNleI+FeGf0wEATplInpkhs55AB0PLhokrzLoTh6F9R0Uixc3O/pCBBhUhuy0vt7Y7BZh
+VJlIRekRXrJbXinegmzbTmgO8JhUEMmXEjI0HFygTGQFVQpDB3zuO2ZzJMgyGFMAlKwgfyHx+0l
OKcEokatSS9hMGRBh4JjQF2zqBffbQtSlurUCAf5rc/kStU4EylUTaX7pyGZIBsNECbszaugRw5r
Mf/SyH488Ju6BQVAZqHlttp+ERgmHxASSHsIF66H5wFhF148N7Bepba/FDV+wZBOGEY/zL/08Eli
Ltkjvv73nn6EexEyr2Jw3YbPza0etpeAiGicnuvXYX5J2Ytkz1NCnOWqI1ru1UfOPGcj/b/C32FG
XcJx6BojgnunBprC1WnUIIFPJOxX8VV2zuCB7xVeqHDikKUk2pSVS79+HLy30Gq3zLtpGGroeY3R
b+Hpiz8fzRzJruFjqIrAGOIdF95pdr+Rh/4O1R2nOEDdb/mWi6dtI+gMPzjMdr3uiM74Mv/+hwc1
a5tv7jxjqC9j08u5gSkWCZdLi1i8LM2RvvstpXz8RF3ot7PPYp0lT9Y9pTVeRVwVePkOzYrKF3VH
/BsQIK8uqxTPclh27iu4B+83ybvUEX0wgBYZvt0/9LNivNvxzkt1cCF3hZ9O/KvOvKkHWwd8LSxI
8nGRB+Onh90gYHU1+fo1BTgwOMnRZNMPauClkOMG9ZPNPn0F9EQflN2nANLVQHvznZ8rMMj4TMYU
YAWu8u84BxuHTobXDZcFzCMgeoSoHqGzY4CfnGSsCDjKRrrKIoIX1tryUk0qD0GyJRWshVgHSeif
Rk/P5ZThakPm0QT187YhVQ9llw44fm85i90vQmpQQEKHFhicxoIW/ok70zOEtYbJybHvqY566B2w
5wOaQqiPZFydvsO8ogm/QVMA7lBW19mHxTpiASG5Av+5zhgUu7SdEcxnEOXWjnzPMXHE1oqslgVz
SKArihWctdXRE5ilFz7HZcDv5nPwW2nYCYhyawdX4/XDNWI9aK+UaQ0F6f/QY8TZwKyYAyh5jBhz
d6PnmID6Dl6M8SNsBo/+AvcfOHT1/jsZCvuNguRhdURS/Wak9EX02PhkoI1gVODIBMeJ6gnjQqsV
403NAFIb3ePOSEZB3Kt4toAKC/J2PjCmAv55hBqOfZ9D14clilsHT5XSBtHsvDoLNmiVd1RQ7QOO
gQEeiSBzp4gk9QD5YgJUtiDzK+ziBvMQkYWrg0zBHcqiywAGpcVhDRYPzRHZijJVg9aoxwM4excG
rSDpMm0lPY8pNA8QwoYNNvs6tMCeUV9COLFvEFKvo+v6iewQ4BDZZISwfP4RV/hoZDD9BLWeqLoN
CSZmuIe5UT1oQ/CxMuKwRfCLgpkb0V4XnjCNEzHYFtt+BC0wBx4Axlcx3MeTRvVEyihPYyFCZEa8
dPBQaXyIwsKZBGj7WsryLRnGsniOg5sJ1QXuTCqpEVp0ZVXJpPdnM6n1sWr0K6ySkjJVB4yHtop7
mp6CFq360X0tAEYSgk1wsjqvseeizEHa5F78fP3q74RE/wkUrI5u6TUAvYy0cTEjGBacBiIQ4QFw
77DIkrLyaGsLLdp4O84LN4tijaiEBiN99Btb0briTuv9mdZKcNeT82XR3XCahVMKuwbLZUZRfLCY
brDc4MaJmx8R3VeRgujYw8ya0TclpC4loljYbby4xb5w7usrbg06Lhj1BuDKPeJuQROmgKB00Jn3
z8R9EJgEjl347/0Ja3xCLfn7Jz2FygpuggfXNwJj44ykgVi0CbNGMEjmWnuoTs+WdYw/yMXa/XrZ
HkFp05ZwAFKE48JahB4dKPvv+LEzuv6NeTDjV3ryuJwyAxlhQMMqhIc1gFDJJiBWJcDq1P4ucHkY
npLfXokp7estjmhRawpvBaLY4hTJFkffAoGARen9qGRP6xNgQ+ODQsQ5Z0Hcnvz2+rQlTq19/jIR
xUyNFV5t4HJfPsMcPVFOwz/iH6AwQcuUQMLuGWzAl30Zf5iwYpszfCKw22ChipGsCVzJyTtXJ611
Z3zHNYrSEJ+nLw7pL4ZxZYq+1b0B1wsLqeVycY+Owc8qUP009gvllHsMcKXDXB8mkOR3A64qPgM7
r2KUiKzqS4Fs+Ma2Yi5z3alBxBj7zlgmPs57bQZMTIyR/3I6fVag9XSNFHrogsjKgN9Gpcl98HeM
9Og7e0xeAaO/MN88l90Zw17E8EuucuwHaNRpmj1Z/fnG2DGU5/dl2F4yYoX3DFUd1mssIRUyxBE5
7cvV4bbzihkWgPFqjrF7kNt3RsF3RFn4hme/5PPdH8ESEJsrOzds5vD0azXGDgSkTKvKyikFyEv5
Bbc/BVH/tBuCfhEk1yZyhQo/ZBIIzqfsfnHFvzG5KHuTbspUC7aqsOux2dquG0pXBRXJCbk22+ag
+7/pM+4NKBh2uPUCCT0C5gjMSBnzvA7NYt8SoI5cUvfWnwvqZsBIoLE352fKbHRDW6b9mWWsomPU
/HCUvA/uiKoSQPVU7Hoeww7hOaXVOhiMJ++IyrIARuN+h3PC5D6B6Lc+x3IegOz2le0XVQse9/sn
CH826/nQYPf0f6BQVfSwKRXsc5BvyvS0z5gfIvlZiv8TvQUWjzjBDc/b4Y7i0sTfrU3wLRwIYBT8
VfBTVLHgYKS076adlDEFDquFbbCkEKLwCRmXuFTtt0RJu4HgtFgwDI/AYgpZNi//PFC299WX7X8K
ersWTZnicy6m0B3wHe65pnejgQFgPKM93xP1hbk0BpQaHRzTKhNUhNfrliFNMNcYR6aId0BZatBe
nFcw+IVV4Eve2ZGCZk014RzDB2ck2jS8d3GnBE5GsndcEwgQGANmvgyF8LH0zSEEmMGRoITjDFNO
XnzrT7PK8EdRDcvXa0/fb6fhaqiJVQJd7mwuY54u/IWTd2lbioDI8WvwnKhkusJJwtwT2MaGauUy
rh+zrKm5w2KwPTOIIFlqfUMi+PLXedrh8//88gDgiOBqzku+V/7FEO5N1kX9DZnlNbyiBb5QsNW4
knb5aBnzDspEwje8F1BjFvYIKXv6enrCsVWW8m0OPGJdRirT9WZeOWI4BfYo3emZeg+MCqvjkhBm
FIyTKrmFhNIKtshxQyNEqM4zFvzF5J49Oq9JYTFwMiJJEVMIkSOq1+4Nmj+BGWvCi+Ay9zXnHgCK
YvA8LQWHhOEDDfUF1aD0WWdgCqhfrSM2CXAHUMNRjOOvektfAXNx7Uud+H8sh6MqeayYoLCN8IGx
6Sg9Y1Je8OjBbebPTPJ5vmHKzYg69/Hc/lJVFgjIP8sMc54mzeZQWphhVxs+M4cE5BNY/yRQqDwn
VgJ2wHn04qfoy/Vtk0EhDg1eSD0zOLrEjbUXFcuTYveASA30KG4FTM8rODpaj5F9/2XSqWdAk8NM
cWqZvjsN1O1bRCX/xc0aDIw54sXLb8MnGw1BMFxyTKjO9ueMw+5EqWy6R46pDJyJKEsYYBR9sIEA
vchvhofrc0UgBxt38MDFD6VYmNP7glSyGksk903liB6g/wmZFTLPxfxMtNbwaaMCtcHDOW+aXWvy
G18X2I7Vd6jSDa0xlHWkCAG26OVMwT6XwS8TXyldhJXdxkwXBwDyTlDK0GHR8/vHIXcF2c3wEBkH
i0ReTUlY/hHTaenrihEgIChQ7k4lcRnSKsJiI3zMoYl6OPcS6pbp5CWhFqezhF6+7F+j7h7NdWGT
GgVRM/eILISbw56EjOKrEUgLgXDUoMbXbiEzcVCm6guYe5xIhBrWoJGQmlBcN3ZBfPDD07eAN3Wf
0USJ/V3d77KBPKKm/eOBhPplg3NlD69zNWrNTrB0cEXjkL9simEPaZSOW2JNIIUcasb0s/oMdMY2
UEGcH/EdtIUOHYsYg2CJ5CGngOtEYQh2YNGW7EhcDi7b81KwKNWdU28ysL3GSh9QIvcBsRn9iZbP
OaaX9Dml+edq8xiQQeXLWVj17BgxvECxfok6KYg63hvwOTIZrQvpBXmKNgbn20IzN5w2NV3e/6Al
57ytQqJp0CRzin+4Xk4e/9hRlgBNYFLAfiT5rVsjPASkRtpKF3pxwJ0gAQAO0Ax90ficqcK0uWiM
FNJ8DLQNjxAwlvRxbDQY0MME4+bHJZpN87bybecrGb6gCUfCJSftm9ViEyS5+6GrcjO4QmAHLorj
ii79iKPcBtrBf6UYFSEo8jtkuRsfKIfg3Vtlr6UIyh8Kg/jXTsiFZtKdUfPcmNT60L1L0A+KLbp/
qhqSam1gKfhLtBXxc34bip7u6z/I82UEjvbmjlEgsnloq58xS0aDOOlSiNMfhcVBoM1AagfoagjN
6R4BWbh9H859CWr+qoLy2y8w8vPyi0OzoxueCcKWOWzcisdYufXZ1nFwOgYVQ7V2/B5V3+BKjWLM
n5R2xfAOq9bo52gPXnO602KGRo8u9D7DzQklwt0DcoG3i+RC4A6g5GB/h8QKjxaPiTrAfwtaqxgF
QWMp6f6Yu7s6Z6W6VJcm4CKmafSn8u6VobjwCiP4bj0pof57VgKIysO4TSXcBQJg2AkjAjoITMlg
6Xyt4xjW1QPOPNHSdoF7hyMhUQXCDOAi+O+Y5mVWZ40lmzMXRxxM1sjYQY9D708+AYf1D6KX4eeE
hA7rUTs6hibmwpbKiIqL8Tk57TQmZVwSh1d/eyalkhHqhP3awbeyVAnwq+CVQ8EYa9Repn0dduY3
Eu6+4YshedO/ou3eGBSVSFYaGRYy3m7bxzmlPXPpEWQGfUK53vCle/0vFTHFHDJbvf9cfmklfNDm
oLfvUdkDyH3H+ZaFin5Wt38DncrKVwB0HRUiBYMhWgzawT0L9dR2u1/7crNz8gkJmvzEPUgJTxs2
EwFQjL1+iN3UPn9B1OnwemvrRYa66ebgaviTtV0A74oLY2pMSHxzqRcSnFvokHuEWxjy9xwy86ye
/A4aOFkOB7S1OE6arTEF3Su32ICBG4I1oz7h4wr2T5wL9F3wbT4Se4MdwigDQlTP5tdkPdEMI9eF
N9i52fx64Cam/m0HsA8Nofj6wKFkAXZSzipliqc73fG+8BgvRPmynjxGxceCgn3G+ou/8FBnD5Pp
S02AHEbryziv1X8QlQJV6C5gIgMilToT6IWJAP+QATfzAYYr+xMjSYpyZq47BPcXouPYiOMMxcVn
/vs7zbvTzopypke7YXhN/IqAiEl4/M1x0rGxExm+bLwtrmPaEKqOimwvdU5vEqvRLblBtcQDNoWX
4H6DfjmkxceQpItOqDvivocGMWZqoi3MLTYBA1zxUVneJsSRDSo0K/Ug32eRFrO5Tpt3kEWoIym7
dM90W/S4nz/oK3Cyr0kr5UzlyOM9YUTM1Tfjq11Wx1WLFbm/odT/wzqeSF5ck1FrfKNjQH4k+vvj
ADbooIiU5B13l9nkHHVW1fI3QiYx6gxaK3BZY0wq6kAFnKfWI/qS+CjvxdVoxkfHHJVklLVH6KsC
0kuxVYRoS1DaK+xMlBk9nH2en+cdXxkp6966pGOcFAnTdwLnwIRASzqJigkYPFPoc9nsN1BQDt7B
j/AxZ5s3/i06CeFNGyOKGzPqeR7aB8wo98x2tf/hMGSDFqhWVp2gWmorBvmBnpYzsnOnWZxPyZAf
PFMMhMCwbhF82vFpZO4K0rSPB1KJJ5iGBRcinE9/rRUI97qWt78qw3ytoyAtxsbd6a4+SMmvfh4+
I1rTxRnJiu70EmSoCASBp4JsyBVaUZDA+t+0onbQTZFUEazBXLm7LYmo01IoYqG+ZIhuxLB9OTTA
Q3EvnnViXn8xbQ9xhI7Znk9IenT1ezYCoi8z4vvuLvP3FrfO8XOWj3tLLTS31eA6YnbGHmmNFWh/
jxFUmfBxeI2r6XsJP4eoXsyHpw1C2FZMjg7xF+9FPVD/EFytX57KjEcJMUhaPEL177vLD8Yaz6VI
XbUH/0g6r2VVsS0MP5FVLlHBW4KSc9Iby4RixgDI0/fH7qruc7p7r2WAyZxj/OMPowzb8xii1NHv
F9/IkpyLd8Ja9rT5kotzCsHX8O1CZHN1ga5NahJirfugXWqom/9x7wH0qGgAE2y6k3bTiJxFD2Jf
KpoYWCyuZgWnbpaQ6DsXkho/lnMwWUIozju7pOWs3Fv0xbb2zUJ5RDOsjqV56byTD7jJM3j7I7vJ
JLfORRZunY69u9XHjYjxDMdLvlwCrh6XyYehQ0jw5ocSkBdZu6yjgOml9fC6BLEN2uiwtc69CQmK
0ff8cZiFFGt46nGoZGsev6FdO2fjxyVplwDiaLyezJh6FdAT5w58d1ygRE3wqFAY5d8XZYwcmDH6
10dYJBpwf50P1KUVTI+5CafG/84xS8HQAwOJgcFjp13dmdZu70Xv8mEQDciyYdjsTCK8UDG+uZrk
lW7OuBfgGNYTEs/7W7g24eLgoffcQg52ZqQ31Bn9jlv1gMfqmJHFygQkIPTPGi0YIA3BzE4hqnSj
3ozU5azAo3OH2JVOhXRog6tivpn1ougeolsXdRbO/OshnFm7f/kYgShmP9k5+DMG1hTHkUbt0o8j
QsJp3PdGgjgOLg7d2X05iCbhuqOrp5a6eR2R9Jz+AciaNfBoUXbn+BHS3UBk9z7zmUfXgwMS2mD7
446D0h0X7Rze96akk1krHx6+Y8jOjwMO8AyUIQI1mTb/1DQQohfpcjeI5S8mM94dSP3Lh6sKBq5+
vWGIFD3VvM7XocRG+QwY61rjCDqsJyw/UO2H6PIwPit+3lj/oSMrk5uP4gzsd4QK85S+3Kl3jPGo
g6oeiR5NEHTvdXBNJqmEkcA9HOkBEjPOvqnL6VcW7Lwoep4beBRvGH5LEQ/V5J0RIUjiVrfCfSVc
M8HkPB+Hk6DZfY3f9nR4WBSJ96TOW+NG3vAfTqxAYWI0WiGvCKYFFL1/R9QpmORYn56Xt80zeQUP
i5P5Tkje2qOsz3vSxJdSGTLy6fDlbIbciskF5pEW6pyAlNHw61bFJeoV5ZL+F63NLsKLWG+8iQ/o
SeElaL852dSU9BYw1mnFcI3SAi870UfQZ1fu2Kxt/p1Zb3Q/nKgZr32KZ4BRgQ/oWbqtBx78Ich8
oHc5xrdw1UtVjO67vz1zEHTGGXwIigPIlGXMlsCOhVW2P3Ub+wySjwMwpHGquKDVnttLjDRSx+ja
HkX3tEYxTwAb/oKMz3khomziS9w6/fR9AgK5/IuYX/6saf4031GL2ojRAWMA7iMTge3UwvDOoS7E
K25ZbSlxuFcSeW0PxJXr8GGVm2822nYm6jE8zThA5uvDSbtFon0rKNqHW6hBwV8o9mFhUKjzcnnt
ZwSuTwRGZGsnhhzv3SV+JqPdVRuvRKizk/lgiSeepLMmHoweH/uRdYabj8seeyrjhSaDpFSmA+wj
SjivTKiCp6qj/8N0A9YxvrzUfn/Rk1VQZQKvjbGDfolOlAzd8h5jvUvnsoW8MdtVbNUTSoPkS40N
p6KAT6vNm/QNhYhS9Aqf4BhIuMdf8JLCBAc+xXrTe4GhlBA9thQ8b+YE+pnM/W3xH8jeqM9Nz6o+
4xT3whUaBotPuydErXdawJIgNOCnY/h8BPjld2wpONIfYdyGFJrZp9WYTNUgQfVa0Amj4xYU5+ZM
wtN8GI5dlHTw/GpiZ9YLyDcxAT1DAi/5QbC5N/YbmIf0dl+u08uGiLE2hyFUDqa+TiGQ6N0aF41z
jhEynEyFvoQkozNCw3Fw9ocp8zgbchuChSMKw8sLbwFhecse2oiNEH5kerHWwe00p0S9z+RxMMU2
zj9HvwJHWe/pDIh/If05mFg3888SvfUKtx17uDiRjTf/zG+kGT6gbJbmxHrZgt+erX+GGZg90K2+
N/AKe3duyA/M6W4pDBv8ygswvyoFgi3DN/5rL0qKRr9tRf+zlCDm8jeDwzd23jj/ANiuk3uOJ557
yWDgtP5lCyCdC1ZlggcdblmFbyX22ZQ7bDlHZMV8sdvm3/kATeAU341WRxdFn37mwo818ho3nBVg
0fkr593ZGexHekvHBbwwvIJ+JrA+G1nrjyAq84AU5eavT4bR+dGqn31JZkVpgeMxdJVSLb2v2XGJ
2ag6gL8qvMeizDb+TkfBEYLiQIXh87bK7GyXUBxnWBbgA6E55aYpxlDQgmPxyrtdvzQNerSrfCkm
4Np0vk9lRGfa25gfN7d06oPZQbG+ICRpAsLDk2d2Jtd+sDoaH1pNd5hKwQtP92NWLa4RHd62UdKp
1jVgxmUwAt65zsc4jz17XiDjHLR6xgggCpOms31J6y1cLALGTnMRc29pM8lF2sMylMw6vmy+aWcM
MbCf5C/vFFMx2rVdBVD/+dY7oMCBNVkO7HXCtlp0NP0SErDO/tuNQnoy5FpLAJSMaSoPt/Uo3im/
IkasGIuA7YThPAxfkbDjWqFIpSYg3ckaxWNDdLH/Ckq7tA8zYg3eByGrgtbucPs975Hsx3xReO4W
3Ex4KCC+e0bQiE3eheBdfdLEo2MAC9kHTsGgAuLepWd3QiPjF5rkOn+selYnTJUq5bemxZsJHwMq
Ht10AhOCMXmVCqXMgv2CWpcwZ/vRwUjq02P5LwzUTyeV2fsaFTs/g+F8/txdopcjOSPnFwpe64Hp
ht9hP6sYr8jmqlKMzJcgNzjebE9Jt4dAvuMmr57G2zk6P/Ij1sx3Sv1IxD10wQSyUDj2O0Mq2ljc
0U9PIlg49iy8mEI4c6G8uQJAbnzD+gInNhD+dtttZ+FzC9zvwlaxaGR7KxdCyTgQ2W6ZfeiEdpMy
oFw8hktNRui1bLGDNOmwQKaUUa0ArqymmFivE35+6D5Nag13CvFzGE6TXwBJjhXbRX/7qkDo1O3W
cLADvlo2xVEgg9m4jrnMgi0VFDhcm5NNM1+mNYcKyq3RCsXPMX2O5HdaFhcYqJf0VlQFq5KPFa2X
76DtQ0n7HbzDaunPua6gOnLQ23ggxsyBZvZ61eXSikePYUQyJksvrg7voIurDQ8RJeLJfuZv9+NP
dn9Qr5irceD5ALPD9GMQpnjc8PCrkIqQWvAiD6y98UoE1xlvz5ZQVPMGKCnj32fLcS9fTVm0yWSO
OdqSp5hp2ZyZrwtWB3sGPQnGVAhHrsqx6Eg0JZiJy5DDd5iGAxsi4XNRb2CZYCDtTvYfRyiuaJ+4
GXyouwfp6RnPsksAP/zjjZP7fsA3V3HXu3oT0qoxQsMUYHKTe8GAQ2JZjkKERvl9lXvCB4FWO4Zg
P1Pli7JIH+55iUN7go7mFEiagqn0me72njxhpHEnsmo3YiLJVJQxqN/8KQANIHPTTr6hNWH5A38w
sz72XCO+AXALBIg7tSOtGJAG6Ig4oDyuYv6QhYW4fZhRMF8ZRK9zkftCFVJGMF/4fu9+85rE3Hs4
Iw439Aodat+R9SSVoNst5+ra/UYc568NLpQlB/jYPI3kPC+nMI/l302DUnUcLXitl/kjtSgdhv2e
7VNVc+PgGdwDLA8jrsKIM366mhZCxLi0yf7SJy3n1wY3CNi118wfNndKCAYRfzkLoLHAFnglLhjm
xilhi0eW9iuRrC8lx4ZwpAAw5bEdi7hh3pNTjISg2fzTFs/y63KQC9QacHxoCmmgKYFttDOb+57j
c8+GMYt+IYq1u8q9/Do9PP1HtTChevzfXgmSCIjvgBSuPRDmZP+W5n+Ia+imGwWAkT/pFzz/gETh
ND8d8GeFoUELfD4AHvG7sGxPB8q38wF0CFwKRIDPOwVMSZpMwf2NJhqXmlkNExMz9i2lJve6W554
5b3k4osZ4Lh1WG8bj6f9CZGW1XfgJS4e5HqzeGGmJE8zXGy61eRAfziB/E1fdAfoResozw7Eq5xg
XH5l8YCnG+lab5pICHw04QwG89lUbjCamREG+JSPGCtCl0Qdgyf3viZoCTB5iQkc6Bg8faYBIN7c
FOwxvorwmyPcKZF7Y9tL0Ah0THRWKBNxdymV+QteHCafHGhk3P2b1yAquUAboaTpFCiD082L+Qnh
5tsPq5xUGGyPWNdEXlCiYYJ8GF5UJKKMJ+BHEgQlZNQlWF1OJHlAoCxoLpYDnJvMZQ8iqSRXhanR
KGGaOzqgBADvZHiL39pWsNBDswA2EAWvCTq0D77ByEIeCrLqMTQmfL5hB8HLhJrPkHEAeQFHQBnb
5Wpi1FD2uXhQRaOOP1+VApeE61P+I8FMNmfAEGZvMLi4XDTtdT/twdUMyttqdKOlHttkQv/YZvvL
zS2YUT2Mld7d7qYgKKbQX/1VBEtyU0D4gP0wNz7jvw1Y+9cjhTQEZ0JD+wXF5LAbw7ERN5clfY9E
+1AX51Bwhnllg0fw+NnQKuYDFfZWDIXHwcMbveErXWvo0XFnqlLYuMuL9UupA91BfJt/0DCw8f76
I2CyE3Zj5UkJiV09h8W3IP/lBMX5iEsLU4bPjsAWSiKwLx85p/thc205kh0hZ4NuFkyE03H4zaps
pk8iGsxCzAYh53qdkTjbm7RJ7gSk5p3ObHGJ6A9gnUdtB2HOh2nEoCmXMFqF+Yby50rmxjCfmVI4
DT75zaOhnwsRdgIw4Kj82RWuPqecVePHAEsCYGlm/OUI3gMmzn0FO3SA0hb0a+YxvGyhnt2DS16D
5PzsU/LdojYBRuS8h5otxIMlggVI7uzvq34faLNh8bH/9rVDnrwjuSd9Ru3EcHXOKur8p/nN+qGV
XcU1x9DF4+6wAzQBs42/Jbx0soDzazRagumBy5O0daGAeUZjn1MBIuURh6UBjnQR/0M6LOZu3M6J
zD41231DwBG7yyn1m6B/qd0rHjkUCNzfx0aIsL6guZLovDvr4VJvdzytmy5nu4Ht6faJscIeibCU
XNKzv15VG+qD/vZIhC1cktGC6iG4HSQfatrQQMSTQ2vv8umKkna2F/YQeLMpXlBo/7Y/quB3ylga
ZiXl17zOH87fbrya8YDx4P0zTtOnjOlge2N8S7ARptS/HJZrMvEvxcV9emeDDzbxj+4DvESMT84Z
/9Q3r1vCNy997GoaFWW0D6uJFKGr0dp9RM69j1bAHxGUsvSYaDp98OM0FCIp+TP6PTYb6FVygwri
U69yrI/cczrcQatNvlQILLIWPSKzJ02hRSWZweNwOjIxpralxVvWSyGqftBCTqkUMWTNr+kpvMIA
bOwHVjloX68LcdVpnLD4Aa/I/qaJ5S4aE+e3RDyD8+5s2cIaFFc1mSV8hD1RMNAJU9bHc0cnjHDh
s2u9d5+anrx33xx807uBX16xbGvgOG9/4Wz3Lo7ZzYNlC6jKiTjbnw6cGRLZ2pdwjDVTccHD1WqB
3NRnjEdxgNAa0QSaCdQYx2icgX2jbbiubjh6jJOZJdhszQaKeS7jyyfeuI6f0PvFdGpNtwgxI2Ln
jGcCiWbYYyeljxPAAdyX5rcBqKCgAmpgq6cIhzCFclQZeUcwlmhEif7K/hZDsMSR9xdcw7uJ8n+7
znhOkVJAJgy40x2sggXjPmzguAjdnv90Poh7OGq3ovME2fqaY7KmmvkEBz7MKYZIW6ptveBbT0Pk
LtltK/iXTIg+S3613IrwEQPRepiT6GsOiPutVxz/7tVuUij2wTn6ZCL3yGmSGao1iBL9M8Gxhbi9
celrplB8BCQSBWJb77J5RUOuOMHIFnJY4xbeLMoA0RodpiZCaZIlCyxdtif7HVwSBGZi/i7yIQr8
9CLPF1tCDB1C3Fw4T6AJ2LxlYArK3RP0xumb64HN0qTw6jdHKlej0zu9BFkZLtYuVeoxeujTADME
sIaTARV6Tvyt3lmvaKx9nZtzIbGZ6HMdZ3LIfVeHQ4pcyyq54wnGMdCPMUUAxHLzLsT8sTn7pbfe
3eIWc4yjjzUryucyRRYd/e3K9JlDRvOYafQ5F7UD3JigkjbAT/17UPH3M0H5QhwUotqR+TJqmwcJ
FdPRqtzZvBegMktXpWVpksNjrN2fyaOmM8GCmf1yKFQGPt7s4cSDOcLQHZL1ARUoCN170/lYg8zv
5AJ3jkSy0cclwAJuGzkLBBc2HofrBw1MH8mq/R9WwBAOiyPcjHtfXZzxe1rk2YR6qmNFksAyAi+A
M/k0nnPunNNub8nVaxzJ5z4vOu9IyhnXF4Eh/hmP6Lp4QM/hyqq1UWGfByiiTVACH82L0yejI/P0
QFFwJb9Tm1bzj8MVZw2+mC+M4HPCeTfoGg3rM+/THcAN4cnjRve1nsAQA86tfgGQx2mxWW1e9tM/
71oD6ApSt6jq8BX0kwxjd+zABGg99uLO64hWBEZZh5eM8KpQ8KkKv1ucgoUlRO7ibD+Nx6Gs5DYj
sZ3yE8I7jEeOKJ3GdzFDpAiygZKfHbj45IDmZGzeTHgZ5+hxEN2P1cNl0Hj6QueZcyR8zR+WAcXt
x0HwQyldptSs8Aqv8SmeQGEW2Iof0SR4pm9jxNYMbqFCMoU3qeHK6OCqtVqvymIwHwcDzrtB8Kae
kFakfwB4xGv4Co8MaMt55ewWIxROPO5rjPoZHptvp1zdtFkME5+DFhd3cEimlyjbsByXovrUqweC
G1JzpjMOOncK0vi2HRPzSD2ctDs4hrAyiNuRmUDba3C+X4jqe7QCMGQjbxQeKTTjdFYSrFBAGK+M
h9gnSFjQtl7/gdyhS3d6DPna5mvbUtNcMrpkXsx9qBJzoBnTvhEjlok53T37Z+fQ+jMbYmi7xKPc
Pv3kZtkFXYgWQflb8vxCS2GTHsRskX97djQMz8L7bp3AAh0HCNrBtJsFsKgQgfHvcDpC/c4kmJ+b
3vUJKxy5OwZRJ/I6h9hsUs+fOSThlSLf65acTEzFaCT6hm1XhreELvuRNHgLXX0hO8XAkBy31Kfb
WVzvhCXUv3JrPazJvoZ7777ZNY7zhN4DxFrY9//jd8tLcQWWYATPHd/eD8MQs/4AeVr88R/ZY4s9
rk8necw4z8Votusg4QCDe4MQrU/28tguzPN8jlYdsUAXURdQwiWUP7YIXndclYiyYJadbe5uvZRa
PrkQ84XTkwFDQ38tvkxq+DPAdwRST6Mn6sGlyEbuLRDnLJhPPtA5eZ6Lr8zcpwyexqT/7lRst6RG
j5jNoA7CkMCgjbaXJzOmpR4m0wJMq2U2JXjdjpty6m0h1rjjLRm+rGi5O/xUeOz4WpzA1EVE7Y3T
Ix41E+x53tk7/TF5Fgh4ghxHE8AZEZJ+ARS5oWF9zMXiQSUDWHnH1tKhzTsBmp1t6hXmAAKhYJz0
DR6k0FtOJv7DXrn8pG1RMbQ9GhcbfpjNyaxDlgZ1x0+BuUR69Jl2r9ZsZgOcQy7xIPgUjTEmefLm
kcnuYGKxDSiR2VnvB86QwZ4+k7brbxm9AE+nIesHUs7zAIz6t2QR8hcUzfWmLNYHcBGsmT6LdfTb
MRBYXvEmfaXDDNIEfWoHQarnxLD1MHtAQgh7OewHtoAImLhXLkWpiGxqEo2Cl01HX+d3zDTHMbml
WCIFEyALnqWUyCwhlvgMOUVOf7rnowULPHoEj8PPgSj36osxwhORqKPb534AGcCaQsrLpU6YLJNa
xVVttvVhZDMWTZ4JQDdPSx0PPCZKuyeA80b02t2aE6nbieBcQ8yUoCFj0wx5YwvnFrb+aXWzGErP
BfvHDBEHtZ0zpgngge882OloacbJy+/UMdg8hKLohnM9/MoENs/uKxGJhXNQDP+FPfTr4Jo1sS7w
pFEaLwQw9Orw9MCbUQ2efdAQRsjOlHHvzyJMdnePB/kPgf9Ym2VvBzjWmdDcdHGDKXZ0xskNoyQk
dGCp0mLYb7vWN7zbj2yAFhqRhz90hpujNU4mNmAG3iF/YC3L4WaNoR/gQ9sDtOBW9s0Fw0Txs4E8
kIzDZ1B5tP6n4Lk699QmqoFbfKNygYHjnmipOSebYoK9iwCeJuyOG2E5zM6cwL2x3ZeS6hc+CBQY
o8euvFfwhwqjuywmy3XvFOOO2OYJJwgqs/bFSFqMrQf4KKN//exjb0edxzTY+hjvtApRzplDGoLO
uBLEeYxQZZojxi3kyWDgXLov72owdvUny6n5CKoAb3+snak30cZSf6D6glHeYr3LeCkYL6ZFs5nY
7Q5JQXbc0a8uRzkD+xiD1NkSvhk7A+4FyCNIqVKgVQf/6nosqJ90ZteVhKmYaG079O0MOTOE4fk9
pgDdCstR0FBRne078tNigFNZFRE0i0QEIbmPzYmHKsDGBc59Q3PC1NqBuh2SWOAg6aU2ZGdM27Re
XFf3hN2UGabb4RJNYiqbbm2PLUZbq97jTYiYV3nsCC1AbMuY8KY+YnzhueFvi2a3GBGKPsxFs8f1
0vGuA7X5hZhdsX/RIeyI0UKNVzeqyJ5WlJy1NzIgR5jpY59NCN4X6yI49YyMRW+GCgxjIahnr8VN
vdhvxtS1jZ+aW6Ujl7G1yVjyEkPS8U4FksbZqgUgeCOVoPTYQTooyrgyjruv3SdxYPzEDyIWM745
LsYgz+EbC81hgGGCIqAd/OrSiie/zaeweDGkgQHQM2n73aDXPlQKrezZHy+UPVb/1p/PcUeux3hO
5X5kak3VBsZLX8vjQvA9DT6WKJBUpt5av3tkSkIMeK9IjkjBqSlyozagXtaHaRmClrIV4Hi8403B
jKbGLDxTth1pjkVSSF9g6ZASCCaxBbXWia/clGHtXayrd3SMmXuNLhY6c0YAbfyJP3mJCR4+5lf9
kSIKvvqjhKaXlx7jzogMEUsyvTv8pbN0DUflnWFVCPmQAxUGJ8rCoErfSQNb9Bm9F9VBpDB8hOjt
PjGoNhrvpWDDsSF3gG/G5Hg12BIOtDg6n5gojj1VmQ1zpuDU21LSgELBYflQ9hxDmPojs8nOztl/
r95uPz1HrelCa3Wv+8Zp41Fae3cmc2uwTcpbEyrAQooIlYPhUTtUJT6t/begT2f2/0rPeAqx3KKS
2RJSD5wXwOv9q62y8TEs8v7wUABfe4RVAtmd/W7NOX9SECZAbUASHk7ySzjYPTbgOUxVPOkHKFSz
RfmniEBv/iqTOrtnUKK4+L1KA+QOV8oP1BUx+9tVi+ESJ8J9awhhnSFBqJAC1BaGJcHxMNSqdAZ3
wOs1Bw+SkUB5wXg5rjlaB2rf8PO0i/4xn1oSEtiRQ6m3XpFrGXM/sFTKQUCY3FFosTVZd5uhzPJl
3njsoCVtpJA5O84gMZMxQ4gQbiEmuGN59AK0GKTf5Qnjps8Wj5UeKWu2ECNAE+N2B3vUBxKOz0uA
719xwZ6g14Q2PLZc+BWptGFP3m3tP7X1wGqYI0CV5B9ArhjmImMJ/2LRhR2OmxPDC2hPOK15Ytak
z5iV3Sv9zjGOtn0sL5NbdvveGwlUlv7wjbESh3QfFJz/fRa9dZGQDxW6SmQN4zVYAJYYWtNq73H+
NXMHvrxEQAfs8fmPh6yRdUkD4B8LTr1kRAxH+F4TqgL78PpRBUP9bgvytwcKrCto4A+7h716pxW8
F9HE4eqp5Pk1xn3qhvsGpRc1PDMRuL+0en8owtUWSA1EspUjZbgdIw3HmnGgFPRnCO04eVQyIEOs
gH/KzXCjgR9FL1lZalmzy7RGdX+2CxI8J0CoRXtuoiOChcTTpkOiUxS9XpDFGUSk4bngoRs2DN1l
UqrxpJrumfwfkq3AkpWrvMCCMbor+llXyKjl1z5ysaf2axgSFPsrFtMIYdTqH5/6vgb02YtGBE9c
w2/WMM3oJwfo5LYW8vIU6ZNOsoNhiYxWc7AEzdn2IfP08QvH+agsUsNB5uXQgtNJyQFvkhWAoMRt
HAvoqMEttfI0WLu4h9rpeGW1udUoWCcKPteWMG3uGRzZydSgNLUcp47nTk79SkdPZ1ek5Xa/x1Fh
vR1nA1+FXUsLRmLeCSMs8OQSsSJzBQ2XE7K+id8GSnrIuRhVOFWSbYqtkL5v9IBKm54aO0ZV5+Mw
eqJzVfWgJHsD09EIkJqI7LOCHI0sNKShOp0xclGu4v5moc/FEo4W6iujioDeEDNlQemkBudDQOzt
j5FU//0YF7hBEEVJf+EtGEoQ1u28BMZUzicV/QgPApaqIdjlH1yN3BIiNW/tn0bgYA9rOiJzBWU1
0rz5IzFiorNA3DUucs6Q4yIjZHb4VZFUOWQemDfRN6FqwU8AS5Z6pDb4v6qz/GM7PIzpeiXKAicA
w2NG7lMcy5UTRjl37d8gkvNmIFFHMmhr0RMg8qDjYMajUAIQVzQ1V4gcTT6njGEsXEvZ467Qe/YT
ecTiPz7aJaXWkEFdyxRj6WD/e2rf1j5SSn7fGMEwEhBBsrB5UUoAEpAyxr74BSr3j/fAa7vD9bB6
mD8odsr1vChLT8Ap1WmRmkN4BWKjXBbUVyMPqccXjHc/AAB9qzaY2s+xOj15EoQTlgA8F1qMu94i
XlvrJ0doF3umjA1ON+J+dFYCbC8wZwxJ56NFIFF2rdIr8ExXkaS8rTUp5rVeAbwgJEQrVUF6bz+M
FKw3CMGEIqOiTWKAWPV6uNn8fl58jvvRX9LRx8Oc5QLQHWJ29CAt74VJfG3Mxj6z14oSayBk9Z3l
85sp40s+YuKy/qFY/oBRgurTkzwoizWaHr76UTkOaO/wtyne6Pr+SR96d2+YOMO+1SFlgQxbefhQ
A+llBfSXcLBlFj49s0hMqzpyxXjfvTQEAC91umIapNQ5zwNDQXWE8qlTvYkdc9LE1cUqtR+rR8Yf
TehU4DvOqyPwOx5MQ2aiuEdgsHvyjusQic5Ta9fKczvQmqMp+VMaLvRJr8kC8xojNnA1ujJiCo64
XCg3he++hPzB2pghicGQ7nCUb0knGxyAw16N9rss3ie9lI2/7VmSeWsgSHzRjlo8bWLqPg9rMEzW
ZA9EEvLaU8Ow2Lg5nTVFOCpzofEZVf4QokOQbuiYOO/kmsEHWLaG1zqyX2V2mkv+EKqmflJf9Twk
Gp7ulbGzYRhIr+TQMIZn/4RTnFDRywbDs4r2Jvyg9yZBrONH70SnoZRNRmdVUski4a+Z27Fsp3z1
RbhWx1ywMSPLOZxs76zG4hboKsPX50s9W88PxnMoH07zkKGoFS5uhGJxqdCiKRIDgtJHlgIqL2pn
XNSZkaI7XjUsGnmCCROTOlZ2g1bkYg+NWjDO8O6wwROXZzTIFy7CByhYHbBbkHZCzuXFjeeoRYbK
WFk5qiCnJMMi8tAnWFCyJVuWc9Ed1RnotMG0BvNHEL/lOQDRHDep+GPgPEMKO9tcx0ZYWdg7s3mz
u9b9dsomxrlqObm08DBAxXcUrpQsbGvKbPZiWDz8AyuJ2/ocqtSt4By3A1eE2xpse5Ett/LlxQIX
6I2ZBAK87qk2eDGR1dFfbK46RmTK5E+78z2V1oKIT/3U8wT6pXPg7n+24YisOLlZ66K2CEWwJW4D
0l3uvNVf4au3NoxFfyVlRjWtfICWr7DSjbD7qTNlpj2w4JX9nT2VM1k2DJgJ1GcsBNbx9qKEfEyL
+zr0FwAz2QHfg4Mcl5rBzVVDIaS5j98r/i0GhN7GYI/nIe9yRSWAuX84e8t+/67nOT/CH4YXLURL
OloauCJuuUMXhRqPd2z1UPbfZ/kQfjIwGDhu1mE30RaLuDTDsMSPjgUSSiAA6u/MOsWsJihNruTt
MMXFDsgTmskKq5/kz8JRX7uTPBg9nPFmkNXxCaUp4T692dZDWNywDMBH/Dh/wRWaqH8P407wK5+P
tVM6rTzAiXPe9l8ypE4fcwPjGjJq8Kl0bIGvgjqFD4RDL15kW4Sulse/D0hmkyEo4e+LeQbeGO8N
xt540WDRQ4uOjB9XfJoauHInyZiA/HLcXd94LP4YXH3C35+JtYC0eI7Ue8yAezRj+fXz8Rl31oc+
ySHJaJhNfi2zO528vyEMDazrLpiwYGSM+EOLYZegnyfvZ85dqLG0tLbiNr6ywFT6CRjUc1ZbZ8A2
OauGMVBqmdGdP+4VfTt0fiTt+F0LBicPQYElldt1lOX52hQzsj4Wd2uRvTSbMqwxYB3/5JNcAMbo
esIsBm9IbsUirhYXjYUwm0PXQfjCelrbF3t6mftQjXlDAfIo11nxcZIK4WVaTa1JPpnunJ1k1SLx
Y0PSHqKCR12lMXkvtWGC0vOO/nP123AlQYzR1vFQTzegAZI61LbrtP+CBACyOb3VFeuQh+rtnCIe
NzIqmjHxSmDccTw+jD/zEujvjv88XlPp6kbGjPICIcD/T2RGhF09b0KP4c4gPann/VZQjXmboSmH
5qzEzwsFHo9geDis7d1pu2Cr5DhPqgXj+aSUtyv4PX3D2PuviTjgECSJjYN04AN3NvAXZQi0mNVn
4GCb8K+uwb5jM5zMH7SpfUuF0B2h6sPk7vLe+DDEf3oMjsvbnNjZNNSo7NYVFlGoJFli1z0FEE89
lmjDShF7ihORW/zAsNEm1h8F0Bb/xnaCO6mAo9QDjWbtj3vuBEbW04H2G0TiR6v3yJEkNNhdrcxG
KrXUFQ5auRngzqRULZoyRuUi3RzuVZDHUGW7lQzfkh1IUsPWMoCyOnVV4Qe5rWQquDFoBd3IhNEZ
/9fNc88rKbjk1V8tr5684Q3LyGFB2UyfcttQToPMpze6UL7LRyEFGkE3a5KL93VPQAyNbgXDRZ6f
fAcztNxi083zfcUIeP9U1dw5WlvwZffoFaqVi7KDSz4mqz8lxdWPDZ9NH8NGLKkx/9nvyZMKrF9o
BRDj7nIRIEzZ75ueW3NXij0Otgqa9TfXvNaRZv0pezq0BSNhKx2CVQJA4+z31VYrjiQcYz7Wl6nV
GCeT0Zzb9vK2T4EBqHJj6Gl9ARo/6gkJskjvccXqBP78TYVGddxhgD3S3ke7VJ8HWpkpZPLUuVLd
rn7udzGzkF3Ru6a4GlYYa7EQHa+212g8c/hdM3af+epjq+un0nd+oK8yJkN5ozA0TqnVdQDvglSR
li/FYLQ4OeRWIISCLQQDfawe+zxlgn7hjtyo15OAj/SVzeJ+6J/tY27qBeUXveGZqVoE9tY3fHg7
tvK/PJYt+W23eXQ+FGtIj7iRou/kMUVj35vk0GPhiyHXnTm54PUyP63w9cETj0MyvDr0Uaakb55u
8jR12hBsu3CzOXE7QIb8PSNFtX+zY8adYpvBqUPWNhO01cpkY8JTWj/VaKj3BsZU+X7EPYzqJMGm
BRtnbmeAG4l8w3YIzJ5bh4lHUHwOBZc4vebkGbBp1QuwyYhlccXMQwkCnWHbO4qiQA+s8Vu2dN3F
z4eONKAK8zU3IpcHyK1Q9sG9//h3kw+AXbjMVrjBjFl7IJGRNTMaZbzoSJQDPVJM0mlwJVn+Kffw
Z0TPRfHN1lqAkY3CDwWCEegmBnlPWRnJXC80fTK6kXVm6vxxozOcYVJffJJopg5irpNk3XCjGcrV
azGUo5FsaqY7KuUNGWPKSQum5MKuh9pXLnjx579WbaYGwR74yaKrLK6Yq0ttuEZl2LfiR5V1z9Xm
wq94O47nRTFGsygXN084DLnL/DKEHRrUfcDTubewuextMUcUVxpLuHdVST5O45ntZnPCqRvJJHY0
jOMeT/1+15auuYFNNmQCi2ELxNR9UFy5ZHovz0NBxXIAPZBfi6QOzPdkP+AXjeVRma5l7U/R7Je2
NGuuTrVnttJwhUxT0zQ7m0a2PZy7CpfpeghozxUNJgVd/lfOJgt7tpqsFlgVbTAyU3jaFoPRvP/K
1VMGVMCXnKUcCRc10sdPjYk+sAFxi/nSNIOCaM/oqSDlQ57hwhhNeDyGFmQq/Kgj15avcthtKYeu
1o5PIckKJMIEGfnC/3NtrdU0fNdszZVkjdwmSAczzGRwGZP5JBGJlcd5ZI5kl9zH/wg7s2bVkWRL
/5Wyem6sQWIQ1/r2Q4RCEpIQCCExvGCwdcQ8CiHg1/cXux666lpZlqVZWuY5e4OGCA/35cvXwrTn
a9nrV8btheFsvEfHjvO1CHuu8osizt4tktU+2yCRXS9d31dizbjd0TZEGuHLJxPaGXrL1nma3NjA
CKo/0V5wVk+F3ZPNY6aPbz9dP2UVf4tFZGbRomvKRUvhROSzgocfUcimiI7jKK3GlwkrOSm2DkuF
yYYTVlWzxvLETRzuaAc9QFMin6KfSELotJy8/7tm6DMN4xheY9EfFDws378hT7UIG8NZI+bd+YSI
nYInIFeMYcazxW3duUv1RRgD5YMo+gy4UJARfDSQKY/NRRWwhQClbJqQQA0q/fJM0/OI9+ekt0mk
NxNC6F/5RpkMSy2e9p0oxGBpc4Y9xZLXd8FMG/rcpLaNrVvbTF9e+XnDiSgipH+KC5pfxcXFAfaU
FjQ9EN7it5nN3hJMwGL0SYBo6tEmNDeDknmUP7uP9MvSvk8j5i5PXUax9uPFLdKfuE6blnizpGqR
Ww/5gov0j5BxUWaaEuPW6wSsXvCMDyLxWPKv9OUee+6Z8MlE7kH18Tk9ciaAlO2YikacCaElgxnw
zlWaf7qzAk0zlPR00NZHiB5IVHhhGVx5c0OHmdB5cK/MT+hdgsareL+GBS+XV0WsuixTg+3W+fIo
+5IxKzsCIIPvybZhZBNEH7f6r2IXMDObwH/LQbjoBR+LFhbonIjuPcAfitcTfN29KcOQ90ZBItaL
KtSrF6TtImb0CfSN9zEsirdjqXyfy/MvivWwH6/x9G2wIKiCx4rpUUYr9GT/4MLJPsbBxV8jqMjw
3HPofYJC35CGjBjfhghxktx/srXhGheeAQIvLAb0nXjL0AjBRnczkbgiovjnpKhR7blxDFWzmBhc
dPBvkIV+SDv1qjEuS1CjxyGVvNK+Xj2bu8UCBytduIjYOudBwQOjRfbRnFtNRGKTXRnb/80ecg45
dI4izrAWVFtOngXvvPlIivhKfsKzf3Q595jYVfpaOZRYWalJto7B5nHER/MzG7ZsfKyiggOyiXsp
JFQcMfW5IJ9tOzcs4I3yIFMO3Yef6CBl6TcKdvnm4wpitj45UEQmHJd+RimK0jKmKXZce4XkszDh
hY6Ki9hIB4874xO0PGuoNDPr4l03AD1M0Feo7SGOMMeZzr2gj+6VN4X7XIfcpr9AWPjVGZfnefO1
FRWJo220ZKKl7hLaOrBa24PrdfB7RTBdXzfnhrzRTRkWvEVsiRTfk1/I7cWHp4Oe1ucHPeQnZq37
vNXaTMZtoXD08zk+UoJsG2tncQMh6AoW0yeJGv5K7NvEVPhgnG2oqPvR8SUhG3HmcMyxNwCIL5AO
aMGkiUdep01dOJR6jQHQfdUDeywQxQWnrPVk2Q0OOyyA18C7g2ESz2iBKg16mwsQsvuG32mhD8L2
vIsCy2WcGEenYc7rYBEShF4VD7IOcr7hHpReob0YMCkXAYQA0Alt0BobhufFGOGwvvjZHvB4lgXD
T4aQlCgx8gNx0FVgH2cMbnStEJ9rIMIvdHOVgJmt3xebeUlSjjBEC68jZuPS3tJS0qfnkQpK7A3+
pwX/jrm6j1PusBAMoRpk3YeiXYEUBGfTAc8vdf+Zha+HCK8DKX0N8aK4IuKYtIWlh92rKAr2smz2
RI7mcOJLXOxhs3yX6w8l+1jHSxX+1OMfF4mYZ/CnMwEe+E6U+5ZCQSkeHyaWSJtTIrtkcyvOOvdU
lDbXiHhoqMYMi7vdcFaC6ZNBVXIxQxBVHKLu3Ag5GfVJTdONQwklBPFWtQmcr/p+5J9I3naKRAxN
DXkTnA2R4RBvccWG/j2PONClZ989j0gVhZ8fgshXEsy2pE8X/+kmRH9y6x90nGGNsFcoGXQky14t
UsEMpLiVo+kvTmyc7SwDYgx6mLmRD+vUtLgsUZ0YcHZxaTvC3E1AbaTG9u8VGjsgABAdpzR7/Mh8
iAX5BYGd50sHR8+vILJrQ7ZFmFRj9FTzQLxzgO2emD8fHrrT5igzBSIOOZhRFp+bApf7rIXTdKn+
UXcOA1Bk2mX0cOYnjFwEU1uufUXuiT7L9DoL8qYLYEVx7wychhw4DuAUhJgLn/FFqgxUf6R/+7ju
UaIAmtNhQqCPWujFc34iT05DAZjdDb6Yo0HIhqp4khk1h34Kx5eTQ6uV3+RhP+dMWfmEFK2vTk5f
BrutTM72+YeMPk05jxVDtqS969bQR9bzM3iQhNJQFj75XhrBdAtDUl90bPu8osNhALV1j9Li9adt
g4Be7fFnxKR2n1WA7lA4w2oP6Fj8PNT3ZO9DfHsX4/ZoxkIJw4jo7lFbkHVseXC6N4Tlt+RE8HJN
9eMCSYbrEUKjm6Q1JF/j4AH9TR9yvVBIfkYu8QZtJP67pybWgDxEQVN3Z9TvLTd8ZPcpjN+YCBe5
/eWsts/9QacD+4Z98Uk4cFVyJmu8kkhCIy5KqqpipQ5UScejpGRBJ55ZDRdjUegqi/jGoAwLCgMs
xQO0kLC92Y+frK37KnRhrsIZ7QFgnOUw2IUPlNGQ9kM3kUJNi5BjIoYm0F4g4gZweFDPzQpYEPgZ
YkDdh+V0VajjyXYcVB3+kFIUU5ulaS8dejtZTBKTvJcUhGhXUtRc1dxegpa00+9g9A2Xh3GteqyK
edbDhVsAgc+H4CCUjoYYIn80n5cKHOQR7r9quAQSYAmrIcdLZpIW4DCecWlYKtDwYmlppvlwdPRG
04ND0Tq0A1h6LOrTnB+lI8mnWzs5v6/pmGw0K2aE28aExr8BG+ONFoGedv+I5eXFJcF/BvT3Yt4E
Dd0Bc60iYxCZFsp8G1Wq806aFhZ/Jsu/EzrTTXO46QLeg7zpQTNE6KZsOYTK9DPp2Da1YeHRwWLY
mCxP+1zUMkCiScwNMqZr8EQzC2ACTiMt2pzSh9JWnmiY5OjrMxzIcGwtW9CXMLHmFZY+5EQ4LUvt
PbO5YxfGxFMKbAkujr+Fg+VHV8blrGjq+reoNlubmuW3Zk6SS+y3LjZkqo9Xb4qbTC4qosJ4R6kk
KbjIgIkb3itaRhl8eG25CzWZ8UNtQBf07OzGo0ChCm9V0orE0ilQUs36EJrgzp8wyCramyIOoEVr
ruKccTG1G1jLOa+NntvZSX0UMRF4EYwt6H0T51cd/FM1O30I2JcoepZiHa1+ooiNIKg3aZzthC4h
lMcmy4YIrRml2DRTAL4pWPcQVFxmebEdUUe+0s4dRaRlQTbERTSCIL+kdtwR8yHjILfBCOXwDVJE
kMJ5O7wjfz6/euR4fV3E787Cf8hEv/XVxvfLtvRfcfrNanQ61t+lITwGWu4WGZBO4wpsuUTwhMRG
+5KBzhHN165LiHuGzhKyBiNxG/DPZUPQdM1tWF71SCbtDce1uaDBdqCkPaVeYqYSXXpKNhft3lWI
vKPLabL6Qa7MXtGU5gnXs4SvTeKGncdEnpyP8PxUqlkv/VHui9o0MmyoIFS9J07VhCJ0P5hxpisS
WQ0kxdjR9+28pVsNTN3lpJl/4pi3NB8u+85zNBrqCJtg6PCb8TJ6A+f+zHzmfI8BANMItbx+9O9y
y49DlHh8wwdaHqWNoPQMS1vd1iwkot+DsLfrSR9ZYEhGJEkXZHaQTKZ+JSPR/jeU+nZ8+clIqPmD
fk4vFtQAuhE21M/JerFwaY4rHNIsrh1VcVKeKsgBxWJiVpDx3e0fSywiilEC6d0WigKeL6ETrOQh
itYPDmV0znmLk+RFvQwQd0jRtqX/Kz2Nb4QtX7njcV/RuuCr1HoVeGxPOvcgNBkKw+L0q8FYCTvZ
YZi1igp6LcGQBvpoNDrScZ0undZV4NKyHBKVhhox3AIZxkCADwevFWS9+enlCPDXHcHrs5dGoTdD
R3D8n4Pg9w3qtJN+N6so/8QZHd/BcqlhV2BN1RdZKyGJbyy8pLvx7+N1VBlifWJTaOrYJ+iPaZhj
mAlXAizNS5K1qcjZOKfmMwY51IP696C84vDnJPfkpQIG44MnKQ32yxlok/kMYgv0CAIRUUqXYNR9
dLz8BRrCibR1rJ2/tJMLRJsAGe+Dd7Lc3aC6QA2ARyB3bsxhlPKeq6kk3Me5eeNhqQLpJ6YTQMpa
qc/UGZofUdj+UTx5yifW7cJtJ6G7+NgfW92hQ4EnaPQ+CJhk8HLWRZGwcNd3rePjKrfkjtrzMPz6
YVMPxtm1U3Gq93yV3h0/lOM2jFL0Gmmgi9Xd1jXgdkf2Skdh0p/QzQ2ZzgsPRQsMgX2x0KWhQAyk
pc5Mmkouwwmxg2c2T4SAPYAtMgFCgCAfwf6iHn00ZXpPyLaLJmkFby1F6ofIFC0u60hx6ZRqgCFy
NafHbVOUVs4sev+iAfjIP0S0f5HaklJyFECK1bSJYNntOODkeuDw6+yjj+zQgMZslUOxS7PUvr0E
5yGLCFIR5ymaHpq6sZ/l+KszT+bpciK4/cTxR+OFlCPIK6NaxhoDcobhNKQvSPsAEozD5GY64rNu
A+js3zmwY9/rh6Y+c4fLct082/QJ/MsLGHxpHT1YP2haCK2CS+LHlAAGR8zZMfGmmlgQhKeVJi0x
YgfGA6dhzzG62g5fNv57Wtvw4zIxHQVAdoneU3Q6g6CrE4TGQ2XnD/LmeWeA0sZwnwGIn+aWqkHl
q2F+VaDTuIi23e550AYy3XSqQQUjmlGSDXvzF1r4Tph+2drI2VA4cGTdeBU8WAY9/1hIinEGxd+x
Tg86+JbogNxHvYz7e06J/fBioYHRdpg0JvTAD2pl07bex0gC0gM9OMflXbaZ+xQVaDR9yVsVoVVA
9kM/9423HPZYgrZsFS13Y94bI7w9/YD2UVe/I0M2szasPx7jm3/s+RN7kBeMLTOpyVZon8kdYxjX
bM6wC1LGX3uPVpfrN23KrrMd9fxo8cQccXbIeBXug9Rprv9jl4VgVEBZa8StFq2ueLz5jesZpJeD
G4gKq2hITA9c2GgR3P5cwIcJ+YehRlBWEmTxdXWYzigKlJGptdDQnNxkAfKQXIm8/T948JVAlEDL
B49y4rbmi/oZyJBJFDGc+2BHQ8j9gky+2BE2m6emwBDR+rxIo29DrXfe9SW7V+FH3yGjpB0AZNTP
yGLrROPIGirQi5PJBTACAlC2zeaQ+VYfcsJKegAtGhMu0mTtq+7PV7r78EdgdzXhRBThKgG+2KpQ
PbKFNATIuEYcsraea+nZHIoFxSR/8YrXa7WdLtiQbw0WoVjlR5BAVxA4V/O2cFEoe+kRne0YmteU
swo4kE0OVeu4ouI/PJ3XV627mMyjizb++sZo9lMvfsbUldSO6+s4qnUO7rPKjjapQJL2sgZD3j9l
OOvzh+IzQgxhfKzFuDekWkFLkthiCBzv1ze+4NZQKnrEyBQwUSx4yIByHHsQNtyo+RJE7XC2hWMk
ZoQQ01/ot/EEUk6I97wrBwCgiL0cCsDcPiN2SM4oyXJIV3gCMu2svUQH0WB+zV72cOUvtYvgfIjr
N6vzMGV+i/xWkgF35nMIA3xOV9093eTAMpo8BL3HfE2lC3gLEEaI/FIPUb8TblF9ArJeVx1lSpof
vg3iE8Sc5THtLthQpjNf8pGcz56k2NkTI5uGXLedqB4BORYA+2lBlcKZgEwltW21V2DmAWoleW7R
/WoPkV1MmBhlgQSI8svTENFOllCaRmZxE+vU+O2o/GJPEIFETJuFgAqzhqvg8qkJ2UmmSkFkPuJO
5V6PIAAHSGoPGZ8JeNUVnC9x2AqgUgtctzxK0FTwx7JinTMxHlH7cPAEugDXXZEKUhuRms1KPjfs
ExNhWmQET7h4rUUWmNMH0U1zeFDUoLiPvR6ntUebiMDXvhOWistRgXrEQecB9yrm2Qj/F2tYgJun
PjkXgTDjrkckBmxevyOjHlIBksM82Y+SK1hzXM1Y8msWyBpk8SBYQMoI2MAx9QHvsCOGyHBh2qj6
UB4ZcJDfaZcOtVr2uF5X19eM3m+RVHCJmzbU75q5HU3Ryxv8OtJq2EzOW+wDAKKXvYSHSlYQ428G
QYyO5/JISkJvUGjt2+tyevSWSzKH4XLrjUb3mKjazpBqdyBAXIfTlhjxNxfyl0bD76+wd2QmL2OQ
e0QnmCUJLATzR9y7TnUcfFTnO7vvMcKDJtes1y2nhz+t+4+q4c7+4NToxiz3M1P9fCQtZegLEKVo
4sLa+3k6Wfs3j18tgwA2XUxmHMScKrwyJB01/w6mA/+iesTxWE9FYNvhoqngbE2X+yMmK6gNkIMh
3LxGzhTyAMkdbInc4Kb6gvawVWwwc2eOnEZnxEmMqDJ5XJ9Lg3sDpMYkuoUNlbo/GEm/UmLv3cZR
y3js+J4bCUvLSI6HKdAew1BobvaAXi6veHWbaWD59NLFthmB2kECBRKtBTx8LGPSD2RUy0FAly6W
WyCYhpKc9smBoVrbz7veXBrsUMRdK0joNTBbD7TfxwQCujSB6kGEMtMmbltbXUAdR55H7TmnQY3I
UYlxPQQhjFPvk40ZTiuKqeFySDJ4VdQlLpRK2tNjWyeq0CrW53GJYD4oKHWZVdroHdrnlViAl050
5IcSG5JFp7RYdFr6YegQDEnM4RGIVUEXuT6JZZ9e8RmLXbFsQtLNW4Oc2Rk6eyYe8ex33TAoKdio
Igl2QDopYgI78R5KH81BbtKjgMhfnNoc3bKgXXaK36m3J9RTofcG+aWmJUrbjGhIsADahcBLr6re
6+vU/FvdoJQPH7uIWMu1kjeTv9J+QZ7Y5D6L4wh0vguGq0MPgxWIkjIMxi2+1vIOTZI3Ah9oveLj
fVmcJCUJqsItDV+c5vm2KWjVF8Dl/ndZUbTemGqg3HLvqAfItJUmHLojEO48+CYIEjFA6CDXQRu8
SSrpg0QIn5YDvxi1Co0wvqmo0Clb1yNqp9+2PwG7xRXJmGRoh3lHj+rqRsGVlDR01KkExN0u1gcl
61ksyQkjRV58/9E9ysWaPomiSYWEhGK0UOluBxRlyiW+GiyxAL40bN9LLm5hd1iVN5vERR40BgdN
FqokGSiFVPzbTTj43zZWjPanlESppI29S5XztPks6f82mTSsnTPrxqXGO0W3datHpbzkTVrB8/Ni
MuHDm8fop0/g4AKEiAqqQyQEnKK0AH/RROiDmx0gXoBeFRVSnE5BACNungArjoTZtE7WxzFtZ5QS
Yf9BLSIXNHiSZ7vO2QPLy032W4PjRUZtnrB9XHyme+R4OVlYPzQ17oleZujmLqnD9UkT8b/YVUuy
zBpKh4axzj/p+psdxBqQQIN81YbTJlIAg4keSXFJEG4gxeyUf6D/XLjOgLgTYhvHlu9t2aCurmTB
MPre3O66Q/CbJdjq12kRr34pExWEFqsYWWu4xefJ6Jk3hMPEoqAogMBtrU3Gz8FWoO+0Al79qsct
AHpwSey8nZeef4gWJcnKJkmbYfr9ck0+py4voD2JmSBdohzAgz2pSB4m5B8WsDkT+PT32XkelSvt
eQYWbF4NQ+wtxa7qIQnboaphtrPwHtKnYYzFB4uEDdvQGNBrSC+YgptXvHUoRLttdMBZ5x5QrAxp
GYDF65zm8hBuqDNLXQdRBvK4lKodXMEWoEFdKArkrbUsHimtdchdOuF98F4oLjnL2YcP2Q7AOz8b
tKXLCz3Mu+ffRyA0IB74tksdPjK0x8ykVMj5g1ug9HRE/kWi3I9FAGxpwg6cdQ1UzpfLOxqeDbH8
7myKbqqEos//2ICDoz2WD0xeajIsHG/mMgGyGRM9a0R8fs/4oOd4xCiY7O8d9PSmA3ia+kACAupP
sTKE2BM3IxIsfnze+9GznIbc7Ih+N8YPnvDH6ohR7rODj5XEwy1sYdUEI0/SmGE65Dc3a5d850G+
2UN9uwoKYqDcL7oX4XdvHvkMjWeNDMV2HQ9tYNd2hi6Gvq7p2TdnZAH4RHoMK32d3Xh5g0klLk+O
4tPCkEtyBeLvx+2q4MNRLykPqAze2IbqzkyO6DW7jvFGgEBdsFBRIqN9f4gMPBlS/01Z5OyJUtYI
6MR/Tbyk8PDVDoZtvuEXvBghrUUZCrRqOx2HaknTqh4cybZBMspAY+Dp+I1oz9lhvsRiT+lp33iX
PhmvBEfpHiRrivCAe7Y+I3T7kUFjWyZVQslHIGjRerMbiyI5+XTRvB6sM+gb9G3hz7D94i6ulZS7
rw+mVIjO2x3qEoS795ssO4S/BLvh8B0umRAmBcoaQXbEFRoA4rjhUEbORE+Y/ibWJ19n3s+U/+nB
1kZ3qjgNrQmyjJBGxCEgbeZSH38ICYZNrzCiWiKKGHQKENy3czbWxWXADchpl81C8AEAgceELhOQ
AVWyHZPxBkdLzkGdZW5MUEsfweTtAzaVMOy2CkY0K3HUEJv5m9Ux193WRkjJFOPAEUBau3/BnEmq
xHkrNrp2p7LnrWmA/TFwGF4FDQiHbTwr6CI5gxOofx2hfIPyjGjeBSxJ7WPRo/aGvGfa6E5M22q5
R5AaHRIcQ6hoPxm+GSHkZaSANKiAONeY4QNe9yrW2D3Y1ahzYfkO+CpA0MNgCFHU7IOLWRQrTQzf
xp+sUbEiDmc6fkRAk3EjB8cfVgwUQYmgGabsNFLDS8N52K1BANKMNsqQZI4QeWEuixTwDZfzsriL
T+kskVeinyoRZe29AyD5Y4MfQE5H0xwvpPWCfgNecGB207MUQhdYCiiI0tK5OSOAkdYDvjX77qsZ
wDrBw6MR5IRgOyAYDE1YkpBlCSR4+FK9PwDlcBdW4BcFjrO6xpY5XQ2NgNBxyUiT5WjO+NeOO5QB
navXFkCkROuhAD3l4vYGxsvdhxi+nWzHvFJ5Y5zlOIvpmCfe+01/ZwUL+Wgzx360aRzi/kZgo9hB
e2FLONBHMAS1h10zPTDvcFr26LJ9irPgInjNbfVZ9oINg3dNT79Jkt7NRzVl/4dcjHF2xLYANxlq
cfTL2qzuctMJgUaeyGh8VFU6kIRAkNftrySFbfCP8ZXLw5Tgtkd2A9QcpYahs9kz/cEy64uHYQ97
8Jn5z+rEYqARs+M+z/f8cwTYo0kCIc1p64maTgJ4rt5jljcV8JeDxtMypgyBDKieGl4FAmawYR3E
BMfoK9p5ceM9C0h+UIv4h8iq8r4X4BHK+3CW4C2/j/lhZ3hpln4LrX8NcZa+hrYegufPkEVGjt5D
PWm5HI4clhL7aq7HvakqvuD0k3LdF5uuZKZBk8Of3p8Bo026D+QsV1viP4cGv3QKediM/cc2QIWm
6xGsApPh355wOkRZxnqYsCba8pzBupCD61zTDvPR8kuMcGvR0P/dWjDf9YUKg/0SC91tzo6cwLpZ
CUDYcLfyM4CDWBFkbYC//WS5pY2ynD/Cpz1k0+sBemo2uyOYVmIQiBFm1KYGesieVOcGjZCmNAm7
ZmlYDMxtN3kQF0XxQqGFzgZTbM9MQdt5pUkCTKA1KebMt3fBdLs3CcM7MUUrzyCaDImBPRXAA2W1
eDWq1DufTIlEE6trkWUs6RIiILYHkMO/shocGWEY14fJl0n82RHp9hnFc0V1SRkx0/wTej+J5fnw
tRNojSTMiJ/0XQYajN/W8I+hVUixez94uPPMmWm/rpejXkBf2T4w7amJ1l9D7Ba8Dt47KqI8D9oq
PJEshoOLhOsX800WxlEvYmRmYLv/1hpbT/+KBbEXffbBaj+gI91QJ3SyHcPXWQK1LOsIHcXw1Kf0
BNjcBksYvb/VHcIQCQcZkrD0ihGznGBX+1T7q3ucaI0xJCg7aKeiOFE5Jt3eNOq55DsoVgHK5PkB
RqeDM2xgsv9uO/VYrU9nuTNsPlIfhLT1eOQIVrC5LHqCK6mxyyeF153hoCuKt330hbCRtu3nPouv
HdeDf0kfEVgAMfPDGeB8P+f0QS9aH0w6k+tAuiUvBJAkKXU1XfCUNjdxkdP2ocvLgMac7QgNmDMA
mxmDfHZw09QQ9sHoNQUzGs5xLFkNXxzXzfFrp2htmjHRAaGY+bXmAKJbqZ9Z48B58Hix6yma+5S5
TEY7+wlDzsN527WWABMm/aVzmZWRrqjhwTexRd8wXzI9e5iIUomgOaIahmALHfb2qJpMNUJ7hhVj
yMF3AJhgeqM9qwBpPGDY55yOZRxn1pDm0d1yIAt8F0bEUryjewT1phmsLv7dHN1XQb7dO9vTsI8F
75bgsYdFR65MHpEaNiQXTGXp9eHqaEj/SPfAaxP/HW5hg9fsVqOidE+gvVnqQn4JCfLpBADom9be
Xi5tuspHqpBZ7EFhAPpeAoQglTDPjElAywQ2Ns4w8nr2SoE7EJQQFpvce8s37fapnj9/2J+urdtB
Go4HwosrTycRcsv0tqAmImKUHgzvgGRtaKytp9PNDjWFMxnWZcoLWM/bPclnoPh6c8/9MerunfBx
kS+8exBe7NG9DyoIVyhxVUyKM51HJmdOdZOWCleHL7J6/IdMtx+WbU4hwgakbei/HnAjNfW+61YY
hLmPymYyFXoB/wbOP6VfZghI7cgCe1po5Ly5Pe0WUX0Li/t6s4vDMCZuk9D96dsIdeDqK7abG3p3
oiontL2zpg6lV/pJBGsflIGLH1MYld6NahMmKSVm8HAAU3TAzaC6I8H0CD+Y3yE+j0mJWP1ZpfRQ
UHdienA/u3sVdRokMirWTlcZJ1qdWjxp2MIH9BWjdaNLEph6jQ60iPw60xNXGyAEKMfPETqkX3y7
OmPKqAICF1nlhYlTRCWG3RkyiUYDsKMdvEhAUcz7XU0VGpidARfucb7rU3XTz39hC/iccPxQsmvb
1hUiPQ/B7dSag077Pe9dJKPMr5eC50dJ1h8kcV6YbYyggiKG8LV7C857ukwaCrHoTekTo4W8OqgG
wv8EJJ6CT+wkA+hyv4SFGImdAlH5pCb+yxVOyhq85CsZeaCWps1MCV11XApiTSmCPPfl5V/gjMXd
iWYaoRVpbXCjwtT+4FgzdmJf3VcOiOgHetif7oFRNllUloBWIragGIaX7lBKYJrX+UJ2oiK76NRc
VyPBTkehBGv1q8ZR9PvGRKhJ7uyCxOM0rZnHxmZvU9BxQwsKz21CfdMI8zzBnOFM+7rgxUFh2XF2
2p+AnQuQ+v2FaNAp4iuSzp6Ne6Ue4CsAaeHX1Su55Sgj5ZPnBHQhap4ZdbR3geaX3kQDBzHIrkc6
krAJd0sKVp5V16Y1AGKM/fGPt16ZAN5dx4BZ9QUhtXRn5ZoDd4l+CYuPLlVtu2dDzGYPEHkFZYxe
xIXScg7Te1TZXfgq38EuqkyJBg6ahWHvvBNhfR3VTrPhdB9ey++R9ddMmsArhywHhxVvbPo6Z40R
DroUyE0o428Zbce0Q+tp24HCDTWPBuSJnxrA4T6tI61nr7X72eNi1py741tPjM2hmn05MLHRwAgA
nJ4rA474GESUZqDLl5QK+2N/131I3/ijEw4h/wr66MIYhYrBaIpymqcbipTv8up4GqtmUa0oxDTc
0J00W6w3HESx15V//9v//r//5+f9X9s/V9RxPtvr5W+XCumr/eVZ/vffjfbf/3b7xx8P8v/+e7fT
NU2j1bVMs9eyrHa32eHvf9aT/WXLT7f+1/1YNi7Gy/ikTY37yoP9xN/AbUUY2UjsDLD/eaC/+5QX
QP7eON7PmGxD3vivr8Js/oer6P7rVWw7jd62V3EVxpCwA/mNhj7KduhMNbSLXNzcMrDLJFPXtYhe
Tk+WyENO98FxuHLe/q0wfnqoqr1cGKHd6K+vzej9u2vrWd12p9Xs93u/f/9PT2jVqap+f8+1Bc7y
sWiJk33Fje7PW/Sl+9T0BUY99H6zYcvoLDn7D9//b9/QP32/9a/P5vlsdFedG99/3MmtFtO+Rruc
2UJcSrdH+8VgMkxKDphSbodwPtE+fvivtzzhkqy91vS2g4z11xdl/qeL6v/rRbV6l+2nbbU+oDJz
Z/oKdN+BrDUgVygZ9RtM3D3kkBXt/b4vfUI9I33OX1+D8W8Xzf9/ML+L6p9ezMc4PF+fzu81mGR0
6O3Ag2SY1VU3WKItGne299dfaerb+p+7pdPuGv222Wp2mh3zX297W1/e3/e7fKeaLPcaGOoblpN3
aCIGDqSPrj2WjXe7g+MuFlnrougxSMBuLxgjIUtEfTmFOumACXrxX19Zt/fvluk/X5p+Y//0NJ63
c91Z3R7vtKbN3Y7xg01O+P84Frr0Lc7JLvZrFw6w3UDzH+DmwXDDtLJ42s7kz+TqwmIjlSTTX240
v6ZJwYxFJ4Xjw9aELS0kYpGX033RxU9HZFJzPpgoUTex2E6rnzfBdXEMnwz7wJtdMJOTwCqq7IiS
h6TRBJ4FOs4Cpl3DVdvprsYdkqHSK8+2eR1R+NMGgtTT3A0b8ypry0dYkhZSSB09dBt6J6fR84zC
6NnG0TMZM5W7cc9iutak/fF16iq0Gmrl7kui6Zg53LK92OJ5unV6JJx9BHCqrtPhkCynjcaQKtni
aAMWHVeZhagPw6P9uS7VH4h3fG2sJz/HQbvA1w7ExKL2sbkG82EDZKLDxZCAs528j2G3QEtmJ/H1
czal3DTAe+j64f6NOEZMd09TI+/48n605gQpNj2vj4WxuXrsca48jPk1ZsPpGb4GTbUH/X1jJqlF
CFptSXKOnE+J6DyaBDsNG3YJ0W2JARlQyZue2t5bZQf0w4PXqFpOoVSMx7NZZZv+RSyeqjQg9Yp6
Z1eAXhfcRLsQcNF9mW5z5OWiknfT97qYjKIBmF/3dnNq2HQiJO7R/tt0ScLpbqlwMgYDoytnZdue
U7t7tfUbUlPEmMXmj4/oYFrrW96Wb9L1GYk3OMhhfAA3jvHuHdSWbbwRbEIai/uoqWZqpTGM4fSP
22ZOBNdd7dSDllV7VP18GX1G0+QjcZ97eJXDLII9+zgzhMqD03tZX0ZdEoAnTj0QikVvCBmjtmvt
nMqK44xd0G6BgMSEtWy3qSYs91Sn5AuQ5T4OXpOQ5c2eXcIqIgnbYzdlym3e89+q766ftE/KQQt4
/aLwQPIey1eK9dDLdFbosK2oXUWN7n9k7VTjIzoXyOu/+QDeXxmZ37xiBUtm/45NBrvtIyo5t1HT
hieyz3uUg+Mdvb7pA/h9Lz+oZ6j7oMP++Ko3E7zUcyymvnt7U2nK3SflMvZozYDMqq4BJ9elvN9G
D3Simg6QTnTtKmbjLrTbqedz3Quldcs/iBcgcsNwnH4is8l48ocTSsLTLsfHc/huMUOiuyJ3h06m
9AuQH+YB2JL0bnOdXTTpHLZJ61GQxgbn7bBFS8i2WpKy9VOxP162hg7pVEMypzonEFDmIIuyj+aY
fuLYm2kUCpSN+toC9227MHBTOhYeCKCYDgS8DPoOSA7RRr3RpBMdTFz5E9N90jDkhnmK+v3VzgoP
PVIpwgx0Q7IQUqSft6/frqU5BAvXHYAijgaTn9JG1Ed9TJodpAbY5bb5xS537v55iZ/xGya/ouGx
iFLm0OjAlfbCEnDKF7wDqRt/ZL558NcR2TSM/3BY/I/Uqn9sPU6P9/PNGalnwPW8NPDFiqHnEBTs
MoUSWwFa0iJHXhlf2/Hb3np4bU74CyrVWtvlEOYgJr4o9/cTCvkM/2MU1QdnJIbhuxCJ6cwjm8bA
xxhe2KehynWJw8O680DNRP9l1rcGAIu7yr/fIkaxIUcXJkTshjWgP85Q+ml8mT7DdnGkH2Mh7sKF
1Qi7g+WYfmnN240ElQTj7K9IKQxSsDYyCNgfokWBqMSfo+xJsLNhx601byeKojd7d5cxKGElLbbI
Gq2CtSYInsOyTrYn53AmRb8RWNYqfIsf9qR9Nf503E/LboIc+Vs0sxw2BsuY5r/G9mGv5HY0I+UG
rnAUX7NoYJV4ca3RjvfeUBbSrs5X3kNIsBZn0osjSYtEWT/7p9LlxNle/fTBzNCSYMOt5oc+xnWr
eQ3dkMm1CqPWNWREWuwIdNtfdUR+7r1m2/JYva+qBtCHDtj99f3dV2CYRT9t8ubaVrhpiIrxTYjT
+jc/4WGCJTlKxfz5eXyaHPMdWtZQEZF1X18mbYcWcUtBPoLLxHwrdlHQeSSaNqCP6C2j/o7pCkcq
h+q6I18scrgIN8i+g8nOZvuohvuxW3yTL210uq4eEN85qOR2hs5sw9migcUh7tU3wp6omKQa3wPQ
Xi3lYy46Y3NMb4y5pdX/4+y8dhtHonX9RASYwy2jKJFUsPKNINkyqUQqUenpz1feB+e4NYIFbMxM
X3T3mKlq1Qp/CBwARolAs/+95s1XaaGhO5Ymq7au6YrYEr+SkKqut5eZ9LgNaLqsJdAn8s0/VYEu
FA2u0CvcuxluMJHH6YiOQEMdMnzDrHCXrOnBum0XPoYzPYFshluEuRorOlZBIOitGxTMj3OXWfmM
b7g5pc4j2H3p+veMvkWWXXpncE+Uvk0lhbwUbk3AGQNwBUDl/TfPKPLt/+SAhqaYpmrYii0/5YD2
qjqdK+N2I7cSw0xoEgTeaim2N81Opb/AaoZILDgIBagen8Y8006mJuzzJmdpM+rpsYIrHpMSobqx
dZPHNxaXY8WD1Hq/wHabWzufVeKJ6RZFPrOrdQ8KF53H8IPh5t8PpNmiuvrriZ5Sx7uunrd7/X4b
1M2jP1Y+NT0gkuukIwETL/sxvRz79FyvK2+X9xcbA/Fln24YG5bJLgOML0WibYC83C4zdG/NWr54
utYUUwniUEpvvydYNtdz04hcRluqd1p5dtViKjUro/MjPFktTDwuKK6pcDFyHBsfkMG6dJw15i73
AJCTQ2MSM4WlQ0qVlaMHlNfJw3JtMEoeEkvst0G/FIoeYii1PkFCEeMyTUwcLseGRYgVehvMXRpk
mSOJRhcKGsfRFdeeXn72O2c6C1Ag+A6fBgeN4+pSqoJbBDd8hPLY+N7STqKpgldu6wP8XCxjokUs
QTI1zKTvyWSjwsPTw2s7C/DuQ+D+hyYGR3mOfyrwCp9xrgBdAklxW3TRqAsEwRl4ueQrA9WGNA8h
A2VU/wfMNhynzmdaZwzAZ91aIRNvm14bnRvFb6ebbA1yYXz7H6Q61vIzNyQNHo+HP62gWWt+xwj3
EZ75aPeWis6KPrnYPr9ZgXeg/YG6By1Ya15z4G768Ayj3mNUIHXTsTyOy5ENgi/gZey/RxOipuIJ
bDasPCa/AnrRnMDG4kD1tlPgQcENjmF22BMPf6CLQFkuwD+Sa6yDBPf2SgO9TaZpIDBCCUSsnYE1
9tFew7MECUes5qLK9qcslQcJDGliqPDU1znatxrg7NRA46MhxBWI6nMRE0HxWITN8PuguAMaZ5gn
AyYJLnhkLQrDHTxIMp3G2bvNEkzGjaGB3v/O05qJdIKIxmlRnsKJYEYiMvggWdbkFOoiNhdwXL67
oAv/3mDWy0TgV8R4SgRO1WGWX+qL2F/jtOwDczjh8OIhU3v28ItPkKpJc6hfzLHYGgdMu7GWZwXf
PmiAILm0Duk2yJ3OLLQhNLalqQC3XusomPNpB5sxXUEGEoXoEptAYzQXXVnZHVjAcmhHFt2q7Um5
R7utAffj1NDeRH3Lfll7/nrAp/bNXSmrmyTzgHQgCXsW1cm+L9RY7SZSlZ1ddiGHHZOxaHTpMYYc
zyJGH02tjalD4+qFhd2YitqCQsONSPcjy1vuAISX0NVu8aX/SNg27OEjmHigtBNI/GAhXVtGlQvr
KGLEYd+Ra+zUmbozBwDXo9mLY/8eFLiJNst9m1LuC+rZ6k4pNVksLrPQgdvMbEMOQC6gHzQzQmo6
zAbWZLmMUO/Bfeczv8+j2zY8Akm3EeJrXXyVwea0+CIWQj3hbxxSMC7Q1ygkMj2Cm4ftIzt8lTF8
lb3rN5OmXQAc8RTe4aC3eRGiItSHNUk46j4LJN6Ekk+8gnXXZIjO4NsJ8bVzpyaLpQVW46uBMoHA
4PgDgUYD+neKzj2cl3LPbnnfIB+aAzOcw9a9QsklfS68s+0ZUFHd43lR9O5OZEiBjMZbT/N0qYn4
DQHB9i8OjHaQt5PjjvKwyPbDTKFMICzgJRE0Z/dWhpvYoNAYibCNPjRvXcKdbFaTolW0qjOKqiBC
yM26OK5DAAsbBB+VZubdVykXXd2OyeJgFLH2CKKkOkFgBR00v3Dky11r1D8rbrhp9ns9x+M8uPDL
uRH1kDxzBYkQ3TWB8twMBasBHdFthKR7qjeZcYcLS1AnZ37uRqJ7ew3Vz5Ie7sNwR2Seo2BCcYfK
w4qqdhfOm3IJurAEAdfVM7RMSZLyEr6G02c63GUsAUOTV217wD4ALMykUV33rsjOwVVv7TdJeYRU
5txHd7T+OQ+b+yJSvbvc5kykqXBdpde56h2Vjv5t5CxLgGWV6zP+roIWbXYgzC26RYbKdHTd2cda
HUl1pM3act0TAfx6YB4faTk/c2bSfrnFiz0Pt0WZwD3wHeNSZhbjH4oP5f5d45IbbD+xQ4zLibry
GP7vJxy3rEeLSrNxn9/nKJJJ4+PJfyToKrHddhi3qDircXSs4FI0riUxZ1f6heiUlPQgDpkR3mKS
tNuO6a7dXE/A7spzkMFycMpm3/s+zQnk65JLP52KPGfPzrIxHWnHq24exA6CbFuU/BCl8ujB8OvM
V/hi/U0kefiJZ6gH3CcznCgF4dYK9g2rGlkYQy0PpafHKyZaiQXTAHD7lUMUnMiD7BqPDKq1O0Ui
DGM1PCX2WLNFaUh2vxaMCBTLWWFV//zwjkNOrJhOerbqkEbx16GYh1Wf8wcfB34MxC2sN6RIDWvV
X31dqNiliJMNSxFoF+5cihQY7zPYAIpnfZPhS0i1FC3ZP6McK4gAhxg2cAxWjloBOQ+Pv6L6e/St
T/GuYzSVoZqUAc4OgcEowbcQQtOCooFx+Hg2vg2lSDzTrlP/j6P4ZQ7zSlK7u3NgzQCAHT9zOg93
IPE1j3CmRtwLePFOoM5Ay7b8Ixi4bbwXrThd7SvrwSYzbBxCUEx4ZKrZKhmdP/gwAizBRJx/ugJ9
KVhW3LJ+a9W13IJlcZGBf2xVly6Q4R00trOct+a0E/zrxwYPQ+8WyWfv4dAgcCpPYQmD2KRiMbh3
LbjOIuP8KTVXmq/IbWXbtPLx9jZ3QFUYu4/TJSI5n69bKvhcHpDsyRWfk+LevwV6KNj5TFg9egm8
G/ErqkEx4iwYB6Hz8GUdPOx2mXORmQjsoU2jY8unk/3TVz4xw0MHgAm3+Bh8vzmfXx5fpqZbumI5
pqM8ZfR7/XLL84pCvWIiDMZmDFOr8PoHr0/bKp3iSzi8ez4CkOGWBrPb6amdWAzHSfz3/mzKQB73
1H1/iiW99MFWP/3sXJw/RpxnFkvWoovpnk7CCnnbo+9G3TcUSEyPwQFBqfX17khWXxZivx7pKaXf
qjfpoczq22CIjRCw8mCBrKITWJ7uHyCL8pYBk8C7BU7CODX6+4W+vfpTwnM4bw/6Vly9VWjeeGoJ
iEK7jkJ2P7xBGj1M5NmlHnjZhv/3tV/nIr+e/CkXkR+5ercPtOg1SjP615jEm816aI2BfCZFh6B2
J70CaIWb976//oIhkcFex6HUxy+5AeC3t+sh+d2Ug9mO+IlK3SKFNkH0VHx1CKU4ci/NOjz4nLU6
2gVas+hVsUrbIpGT3YmIwfr2OEtvLHIlmD8EMBxdRBRK3dVkTVWF4kdzM8HPCPAmoIeECv3vl6CL
F/yfis5kKcuKoRnqz5//qsPN2al6XNSD+PyArwLGyZA8CA4H2kh5jzYLB/CGAOwEDJHc7Qcin0ta
MWQMLhZnAxHjaLNN0F0hYjM35mAXTIQ3LTLj1cYzHV3WFcU2dNt4Gm2dzufZ7u5wm4JpIoBxzqck
0kTOFr4QwJcfQOsFkDYrKJtFEjszDHu0lahQ9nOJpKJZ+6OMbBeofZQE0KeUQEOQLBYp8mSCek73
6+93q76aAdma7iimoqiU/09byzRPxu64tx8ku9wyDVFBPTy5tOgLbxH3ep9n93NENypWmsyj0SZn
h629Kvj7NpxXbYjft/G0x/jEx2O9dR6DI7BVgTflM2dOS5+XnVkTEwuy7DWNPY2uewVwq8rO/UUs
nLtXzbV/GKyQ17xGVuvgbcmiVsESBd+Wkd56dZjHNQkhDru0w2TCOJSX8OY50/VwFyfmJz1wOPIB
58q1rdI6czg6VR/Xq2hHOo+pU7fx8UiFNAa4oNZpBIAKc6fcBy6wgixGW0rD+Mt4s+RfFlm/38fT
vt+f9LzabvksQ/FVzjx0ihzqN8OZ0BI1v9sXEKa82Qc8lqICGj4aPLPoXtb+BUnmWyuK8ghsQEA/
TxWNNyE0TZ8xEhlcCppHHKuA8wfmJwZePqii5gD6m0YwjUCFwV1/s9L0VwNOR2OVaZotq6ol/vzX
LtbMu26d9PIxqOj8oAyNqUItfHIKDB3pCk+kk0cVI63QXAqrJYq4ueWtAis7Xd1N5MxQDEZMeo2/
KdwnV+3vgwopIAOViptroj1kMKiZ6qfoCDTF8W+dvxeoqryIQY6hWJqjqppqKOLPf929XjjHSrvm
j8ENZ/E893DoDjsRIi4evIWri0oPcKnQREbr7wsrLwfDv6/81IXcymu7MIyCpXAKaiEleveEPM6U
ymrPdAqHImB93hDQHYv/0WDCRSg0kSBGo7o9RZo5ckcR7AC6SiG6zIfI7Sz7pOTQj28uMsebYBvy
twVPYet3AmYYgxGMjMK1G4zPvA/KopXf9QD93enqiLEQIpp0nM9CKAdeb1PIXJy9BIBbA0EFuGMr
hiQwkwRu9O+XoYpl/3wSOKbtKI7sqLRkn0KsvrNtY3vmK2CdBpFcFJ8kNrkbunH0uWL107dHzm8T
8knew0teBCk+va7IuqPKNv/9uwZuqlqoq4NxH9Q0NQyQJTqtb0Tcr42/H1OxX6y2f670vNrqu/K4
1VxJROWUWlqYB9QExQLfpulCfMt+L3ajI22Sg8eaaAn08o0eoeGQNi92HDUyngIEiD5/+wSnpL1u
LwQBJYViQkeix8dfsx560R15MqaMifklBZtU37ufu3HEn0ax7sJXj6JOHsvxxot7izhmwEH0vIdC
IdBLomU8cvfDc2C2odjcQTwRO5uTmxeIzNhjKSBtma2p1FHkAwXlk0hncyaZIWtGtM+2AyBREPyE
XpvkF6ByhJEVSEy9Z8S2h8QVGhgtQNAtMJqCzQZbFhW6/6tf8PdbN16kGf+89KeN5tzvRbG78NJ3
bnjPTl5/gRhPewcUogwf8SZYQEvd+gr7TGtQdLbaFGQC4fgDWds20VG4gE37GNBuQEmCBhXIMv49
ekK2STDE/r5fRXmxGzRmE6xFA6yErD9l+udiS6Zf7+/gN+I+nnStVbobSMFlwWAW6bf+oSfvO6tz
MluNTnIXyka4t8OKGbOtZaWRrmX31i1kFNERWqP53O8Us+DMQIYqZdW67nqfxxy5ixzZtmhduOF6
EvbM+KI2dK23mqWIsu3QOjw2NMvb3bMJE2MZ4j787G3lwSjbaI2ZlmItZNiFjwhhiYNOanfVpqO6
eBWcS8/fD7q3FbRtzFMYc7IGvW3Q/UIrc9TNF7WQqCPtPXxUZnMd7YUG4bZKCmBAgrLUwN4nLpZo
sbTfnFTKq4Xw+73q/+5zs9o6x9u9vA84dtl+4aXTXy2ZxOkJs9XgLSTrVVjRFEcDsaZqFqnjv5cr
D5VqHm8VoDVEdK4oGggiAL1cZB8W/XiGmD1OM/ExsAGStZM5rwGt3fpN21N5eReqahNWHYth0HPI
Oamb0y3noaUGDHAW/DbcLJfrUQddw8QGtO+s/Tcr+BUYDcDe/7/m047bX/PLWSlYwMhKR1o7pWk1
TEmJZ2EU31qSZ/qX5iz8nKCUBjkxkt5k7NqLZ6ZMptVrGSZgQecJ97W+yeZxWwKqABoM0hoJOi+m
lEh7dv9x9HpAyzfdeIeau9qJRGgDGBfgZ4hAc9hiRomnyftaVzzz0xH3655M+emQKfTrQb6suadH
+0Jx7aVtzQ9j4+HuG7OwEyT0WgY+UKzh39HEeFEI/HPdp+9/sAxne3E2V76F3N19A0GTv4UKGVHv
QKpZkFcf0v7xo9+DAZxpwATxd/xgnimUNKJVfPHKxufOW+pXN1LjqOYwyDtOlMAiATuEu7FOE/nd
XbNW3ryupyWkbwv1puu76wCiAz6q0zpIRTP10WKG5tlrzjfhl1FZAVZrSM2LdizQJgTGxdYuf35h
wEkLyL3Y7qLwql5bJEYbsAGbTXA44DLav7lLfWJ2bhBAvd5yu7i4/fA0RRwu7q0iJCERkDIddxRE
rFf30gBGwJc6B+VwlcRL7ENwg0g30YX0RP6kadHbjyJpSWrOtHywBjEjuuHNE03xH5HMjukfrp4A
4ibzZkOacLxArU2qmhRrD6bn2ucUnQSf52a03I+0n84kzWYFFNPDc6ImU1rvkqKVuhEtkU5XhWOX
laC40dyAmQzhCzj8cTy2L37rjBYPZKo2OLYGqgBkbc1i5UJg1ECkHxbgpxm55DAmv9FadZUJQHXi
E9j/NsYCYiQAd2FoCBrTeooTlvd1sFxKh4NMaWFm7zfHixNPJzgxk9dFI0B+2rCnWXlYOTaLVIVX
xwr10n3YL3jrq+jasSmkE2BPDbQvrq6vISQLvv3vbaK9OBu4A8PRNK6uyNZToXqQNMe81OvrQJCq
UqaYzggjitytU/AjZQMkGdKPSKU1a4h2TZCSUjT/4HZEPpov/r4ZRcSC/8SKXzcjXtevosS86vfr
fsvNHIIysSPAaumsYbbXrfubSKmKVOKvK4nex68rKWdbflw3XAk23DFB1RGTBJJQrRFSRPtRgu4t
KttFk/zs72d8dUb888JFAPh15VzbXrRDwZVx52QaV9MFm04ZHuPQsOztGyNAdmIrCQlvJJ4h+L+5
/ssA8+sdPy25nT3b748O14ecg2E007Bw2g63H7lrx73liovbHyMnyhTkzbtQ85J3N/Dm1dtPB8JK
nj3Wa501fwhqyMfQ/UXl715cZ96hd4QsRdCgOjMgub559Ddr/adK+fXqV4BfTpr46FIDRRmkbZtg
uKYhPibe0siiBEnRFc01ghedAzQd3lz+RT/t95e3n0L7TLJ25X3Dg5fjFow8OHgUsZzPYrLv3kGH
grEU3V+yg4/9koyo++YGXkeb/7fX7af8uthV+rrKuYEh6lBtMQhVoJ97bV5+Y7lvgXZJQN5lzUf6
ATH7zXfX3j3+U1p4PR3q40bl7WMmtgWzzLxtxwYoE7UpOtAbTrhLC4XRYNQBJst9BJkFdAF86GgN
cAzZPaG+8Q6a/eK2DKKeZiiOaSnW/xQlvxaFqZRKXpS7O83YNGXkjFrTg4AAqRyNgzyNOu6kScXz
McBpoJmBEAcuskKx+M3r0V91ZP5ZHk+RWNHulby3eD9Iox2+x2nKFBVHW/9AeyRnFpkzT6JX6E05
BPbCgGPYkDrdn/ZXNRfCBeFiMZWQskMtAV6oYE7j4YdhQtas2+K26wanYdy6hZJILU5NHA5/zFW+
PhC6cLORoMqIUI8a+QitCopdtn8DCsEK2dYpXfIAENj0pvoQ+OKePTGZUMKj5ichmnON+qflo7H1
oSO6/myZtq5DuPgwaRFU5L4lsF60/IVYhKAHymidCXNqAwwYH7U5AAydkTYUAcoYfO3SdbffAlpK
81gUCD2LWYgdyL1a9GsHMJ3ttLXKZgIJm4ZMe0gderSx+uXaW8bxgkm0EFSwGPVPQzWI14se7jd0
hVxkTrEjTI0DXE2Wvx70e5LXMU6AbBjexsvd2t94Bg1vPJ2Ylfb6lw9O5OUq6qGVHU2KXtAcYEEB
Laz9Q+Czw3sYMS/deM7Ri+SvxJ2AeGF8lPNW0Z1Do6toZJMkSeyE8TnDp33hcsDOOic8rKpo5zGh
tYVYPy0HIYWmfV/97Yl08xzQ76QFCjB3Gu7jKw0iQcl1PtuHZv/RgFVCbk+OiL1Xxg/Om71oid/F
COmoFRwstgv24aiuCDLTSDLpiQRsKE9YgCB5jFFJI8uCkch0TUwbQGwLrnLdMZEl4//PqKZPEKXA
nNeNL/zoe18Nb87QEnFFsTbexQdyjb/PZFuEr1878eLcTpUjAkSLYd4Yaq8y+UqPSbtdkqsL+ya9
syx8sBjgik/D9MQqv4Vj5EMfbi9fxhVyEIK4HzPzXs7wIeit0f4IgfwJ5EqHHB6LF6bonpEGoK4J
sogboZEDKIIMa9ldR+uUzFAfwf9AhbYj0BNr6JU12tGsRz4QLzDzPlCNQULjfS74Jvn5GZ39evyt
7dQ3RxwPB+ac6Kay/X8qj0SciMDBu9zJmwNBhNw/siD7KRexVne9Ol9447gRBW1kHxiqspKIeWgi
ITfscQ6SBVeNN9cVtddf133KQZTHvlYMcRCLIrUt+lHUptF2lGjeT5NNxDXjTXHuiOP1j4s6T3mH
cdhXl5skHhYDQdGHcEP0HdocwIBlOn2jgZJI75F1YGrANUXy8oABn31140+xdRLcSRgKswY6Lkvw
PmBS0cdfEXgQIIkRCOQ5eqsfH9vpXaTrLRiBuJXv3HP4Be7StbuHQHBqGw3VBTpLaG1higR90u2q
FClDyph3X/cVHer3geI8VcC3U3E/qD9fF7wraHbEGCORddy+doGCrWSvHAn7ODteWkHiJmAa6GM2
zroYPjOBbgEpwuhjPxAiZG+yYMV8s9p/vtav1T6r5at1rGgLaK4OOTeVm5aQCityBjljIZiCWApa
aC1+l5bVlN3eP6TE+bE9ICkWVmIpIghMDCAtANEBgsdxLWQSCyhvQElJ588NjBE23q0XmR0zvnao
ga1A/qL9azIYpiDVISoQma1BAkJ9LqFBIwpeoXQhRgfge8iPxs6HOL5QQqFt4QSdCgMtV+lOrghQ
z/Wjj7dA6dETFXCBjw+U+Ut0hbvfCHhDceWIcwEoCXV8L/vRuOJcReiDuRTeIN5+4MPwXh3fvNyf
BttfK/0pzztK50u+01npq2+j/cDSFUNwVFFAoAB5dto3n9kbT9flXAMCYX4h0SEHAEtJtaokKbIo
gxaAWMN6WGSjwvYiLJVBlxIVnb3bhR+HZMWVyc3bavRdceQ85YjGab+v6z0x0E9TIzTpXnU5nYEB
58tOHjGeOjKsKZrYzmLQTNsUm7g3MVETL+evl/eUhsnGtaxWoiBGPkiMvckRUMNCIxdeALA/r49A
LodJsor5sBCKGBwAu0XuRsgSvIlZigiEf93M05F4Pp6qYrfnZjACRphUqD30PnF3FGkIw2vadm+u
+PYLPBXGulMfqqrkCyDENobnAhoSSa6QcHluETJ6WH3iAQK3AvnaD2bI3XeV+Zsi7Wey/jsw6Ofz
ZSei1hDFMHH8I5wVYnnbw9tkFOB5IsYQuAW/K8y1N4fSc/O0ku65ZlZcGA5z7Qrl8nChDkjBkd2I
w8QQOwRWUiVkEyHvPUA6kyG03p1Tr3avIZu6bWqKptowaFkTv17Aqa7Luj5LlwGaBpsMRTXw18BX
JfAtVx8Dwdku2CP20lc+5TtwsfCATnZ9TgyMHUOyQxehzjiKNolmuOuhDC8RVp5094oHhGQhOben
sunYVgMlrrrw93NEvbdzvfY47d8sJv3F8jU1w7SYLTqGoRhPFe++vG/NwxEURBWkrW0f8BX6qHZE
TOXgDyVmfseG+8NuXX9ShW4G0b2DcfxoB/c/yEpEaZmZCBsgEKGA9MuuAGShVvFmz5svPr2pmZYM
f1yxZNV82vP5UTJO1+OdkfTqWwwrZl0IMcNpX8H/Q8GSxQXZfwX35p4gRKYG1sU6Sac4ItKp4vdd
EZpAX+QAkembIsjMWwaTKLSVB2b5w2BjhiTPfEsIMeBrhlRj7ssWfPQj4mtvXrsmVshT1PjncZ5W
kHO8WvrhdnvQVUTFJoUlqOVIi/yQXbDGmOIxQrcHTZPJJpXXHJEznFw6rBeBb6QQgyCJ9dzafQiF
KWdCqP87/zNfpGKmZlm6bCiabWjW07ooJM24l7byGNAKEJ6YF3+bbDHR0UiCViUQ+NmNyCtk0Z0r
qG6WOyJ+Klhwqsz7UpFFCbVhjqlu3PbW7+NRfXZzQEX6+CYFkzOqTe1ER9vO39O8/ExGpUA6biUq
N0CTlJP/K9jRP0/0dOTe6ly+1jeeiLP2BMbU2+G7ajBpW2xDxNF5x2hFup0JeTWMNSwWlwMa5B/v
MFv6ixrqn/vQ/w0eZ+V0mV1v8uOniECOUUBOVz3B7KLFedR8Cd2OQ4JZ7KDPWqbxs+hvUsEXBtiL
dkjTAHW/CQ0AnvUDnNz8gvjoibm30JZs4cX690J4hdYyNcaEliXbpqrITytVLfbmbKezUvXUn9KM
G6cFbSG21VhYVauT7YiKln4kWiJ4noBhl/C4+PsejBeZ6D/38HTiORtZuWz3bH5cociMUPmfo9cA
ssiGXE9L6IjoJZ6qQzDvbrk4jqIlQWAMS5n5RAZ5G1F0bHoh/sGHEz5o9MqRYZp5q8Vp9yaze9W2
Bi1CpwqCG9gd+algO6/y687SGWoO6ahoXpuMGOfmUEX3QlCoEbtAmLXLZAQJnTdRRX1xMP9z7aei
7Vw8qplx5NoCh4tGpHL0p9So4SGKe8RsOME4WTXR6QcvwF38b5bKr0f/mR38OharlXqWbJU+nS9H
BxQDORqhGnDY9S6N6OwynxqBmEncZh0PLik9jzfPr7w6zWzZ0i0GNorm/Oc0c67yzpAeFvISPqQ3
7JQAfRF8PKgp0/GQNH4oZKQEwXqqntxdA2x/BkalikLgKthIo353hR15DM3pEM1C1GP6LWGqgjSo
1780VmlMVq7ShnG1BfHaK0dqH/5tAgkW+CRqVp1lx0hHE9DaHqSwZe/WiHQxq4DNS9vODjNBkotA
1Gdm6AVXKDgCGxhM7HDwgyeGBNIsMM05p8LTFZWrbhEP4VXAUq8XWGSg8tNA2/PdLn+Fd+XF2aqi
KrZlGcpzUNJupbrTDADHMvoM0DCvgT++TLBp/hAuSz4MEoyK2v19e43nee/YWu6Wlec+Iqi2Ezlc
AWZEyJae1bsyVH0VgGzZVki32FCG/dyT3z0u91nuqEBx4YoK6YwrihL4NyRp4cDqA0WCfjySYd6G
v4BL3N3bsfUoBPhkeIPRibpCIBXQ0p0XtqV2HeRoCkHSR6tx5QptCBBpqDJg0OfS7Ycy8yOoZ7bo
fRPukGon20T9S70FZuobn5aIflRp4vSbbYPxCUIi7Ez4S/PZ3VMgTFLbUpeKDuImWlqyp6y9mGQV
wS+/LaLB2b2C46PrOw+QP/e1nr7yIbPK7Q66H5cAjYUJ3QyywZ0T/ZSy2DxqmMXQ0VyF5NYCfi43
RuefuvAUGiaNQSd1uqN6y2zIwBMzqv0jAg2+OUYUOzugTJpHOZ21icHNOtFEDFDo1NvBh2AcsbgI
SUM17QoLQKkgM9p1CBV00lotHhb5b0pTIm7SQokggEgCl1FIv6Lx+fWm8QRw+b+pka0ojq5rtqVZ
zrMqTb4z1Op42/K9VcwZgBkVYdwOU+R+H+4w1XHz0btCi7M2fQCbqLCchB4GX473HS3PoLG/Pze0
snGmcZO8A/Bs+XBLAA3xEq9hZRoJkAUpic1PFdbr1/mUpgXNCDLbTk/Kos8oKXqdThQqrd6nmxjM
yHeadwxGGTJ7O/8GGI2kC8au4EZ36cN8lKmDIUGN5jSkqLx4k/vazouCF6K0jnSSZgFK/0Ek/Aqs
+3pVVpcLMG9cZ342gV5GqkEPZUpzHEsCWCyJJVB4SBjQD2lxQmNhu4s2qHXts7HZPZL2DkthhCga
7sJJTtgSPD6kRELwee+bwb2J8eK4ZQZfSNF5Q/KSsz+me0AUHJ5yljqkTzREZZT2Gv4AbjgxgTm+
UFR55JGYkoH1pLlDkFiH4VQZ7zK2geYD4JO8cIFXDJZ1nvQJj0HYzSnpig/VOWRtpwWcskpjKtiy
g9Kt490aCMmGMZtHgCcqLzxO8PHz+4tywghWIJE55zdZeglF2wd+6wF5FAkFFPBLF5AVkMcfcBTQ
0xQ0cutzes2meyFDvob7iBImw5u6+cXx2xqmMxiHxieSv2N+Lx3DIGsa42MfV0hWXX/TolP9aMRs
Z7iGtJgY8SCPCU2dyQU/DDI0mqzjsdCOpmbCSyPw4QsgpsPIGP1NysPWCVKVh0Qc24WiQnDkCCnH
hDBx9XCoauF6KGw1ZCpmI/7CBUxQB+nng5/eBrS/r7S/Wx/0uSMltmYw5ivkeN3TncYGBD/uAeT8
kgizwwBBNN2v4DBNb0poo/ChfNNB1NMojVAi3c2VcIGKMjuFORH7Gohu2r5mC54GJB3UtWIiEnga
q1XaE66dGY1msV04HlF99NksdINRJQYJzG+s8Vci8d/2uYtNA9XZbYwTQjyLyDtQLpa4k92Dj8D/
MxSOCii3R91qUSPvcxxgnsJSRLfcS/0hndYur+PiS220JwmRUsB/vOdFexsiFzm2kHVHrxSpaMEO
1Aq4Q2KAhgjhqTW8MG/icbkMrCOoiW4fFE7cFjo/nGOCA6kjX8wbO3gSxFTv/MmHOQxvIYGdXqQZ
Te0msIoFwtLgenk0/dw7lZGMtQimo0iN8Hyl3+7psJZOXlsKCp8A0nOXdBrz2vuUq66y9fWDT3WJ
nv5chi63Fo2IOzQAWBXAqPxlzRNkN66rsWFoOmpa1MHQB8s3vxgA6GakkTMEUvDfiZNPfsQ+YKjq
6uiUdzc+fmhB8Pg23ROSfbP2iNiGZx2hGshTTDxG7mEOLd3ljkao5JZYw2oUDFIk+0UPB3F0Xe6B
Pi6FU7gRbee2q3iMa7Gwsb2uCOo/f6IgNhZsgC1BL4JAWPKk8FjMz7wDE4dCQ6Ccuwj2lgM4dUbc
aNBfQzkQbaGLt0kmZTa/9NDH5cMIp8kUJ7rutzdAVgi6YTY/95rBFmUOOlONCaoipzrSz03E8TAn
yhzbu3Asx7M2TiqOm+hC0nCOfMW86otBEKrlTbthcigJb6Qb2dINrrQEpXeH38QJHiPXUHOe2fy0
iEuudnfrH8PTAUYXNXZYXusL1Xe8EYQABkq+gm0LDdFtqsLh/QMbMuaYdI8/TWYIp6SYQ7Si8cKs
7TjkrrXpkQEeaGT7I1n17doVRu73MQ/EmQr2lUFVeB0HVXxERBYOpb1J8gkKt8JyA0LNzDVhDSKp
8hHQqOW0lZuCZ+gztA7U8XWsfj68k0C6H+enuGjcfZoSTZ3HtUw3dxBch5LpwAKZcP5jEYRX3d81
lv6ixqLO/5mxy7asW0+1g7U1t6opHcE5dWdTZiFDzc+7alQF98Y+OROxCKHRo3UZMeYjmeVVYdyN
oWeZ4lAVKk0Mv4LT2OpWyT6rEp4khqjy9z1qIgt96pr8vkf7aT5U7Ve361nlHvexGa07eSZcpJx2
Ea4GFVgADA2Iu6em1FjYkH5dFQ+sPU6SMvboO3imcmvfvY+ui3KpxX/f2U/76T93ZqqmreuObQGq
/beov68fZb470hGc7dEXM1pW6zrIs3VaTM2eGazCPRjzdarE2yaItvbp22moXatRpeWHE5Yfs/gR
nT+OnVN3GT3g2pheERrB/vuR5ct722iuErNdzEdnrzVYT+GUxUbkDA8dB3NnOTEb18YdkczqTTn3
g+X+65meaoLL7VofynIFzjGRMFjnbQ8V0W8WaU6VlXGJVQOgx9auu+qesKQVPKi173h1iNLULll1
KMA3fTs7xPoYEHhHSY/ZvWW1L8kByZn6XeIoGhH/3i79S5PyRbAlwPg+LQ5rLanlxboeBhLCIcNd
o70JZN1HiJMNCOpRb9yWkv+/uio6hrql6LYty8/Z6uFeHeQyXx2gh4CfLnwOCoZkUzNGF9d9XP15
FdYP/1079EX/0DAMlTaoohkIjz53wuvbLF/tJW0/UJEI282FrS9sP4GdFTCtTyEFsARtoLcpJ3wn
wm4EFEq3y8tAUEVoyc7eykm+wLD/vifnGUZ8s277e7XV9zBIZG8dI7DtkpRfCI4W9YjicWj8vete
lIaGpRqyo5uKI1rDTytUlauVpimXkiYljXghN7Gi9Ev78aUhBXna2baSTZxhDigOyKwJKsD1rXfS
q//t54mbsEjQFZ3Oww9881dyfnCoWTeruuSx782xaDavfTGfPlb4HoO/0QGBoE54HyuVfzPSnXe9
0muU42gkorrXVZTWrVA92KbolMXFpX8TDlFOcmv//bYU+AT/2SJoF0FmZXOoFoy4p3Hz2SqkczU7
CfD5qrfJ7OkqI9tNDiijK0mR7j83I6Pj9O+jdXPWrkaXsZXkwwdNih4pypH6D2ms7wIfDKNFfnnI
rITjASWKr3yx4WfQxZzWQ010V3fz2fRC8o17Cn40row7u9q7IQpOid49QNRHQ42ihParr62QNrGj
ew9p98n/Iey8mhNH2r/9iahSDqfKEogcDCeUCQZEEiJJ+vTv1f4fPB7Wr6mt3Zkde0yru9V9h18w
+XgU8i7+AR1IEc97z/GhO8+c3Zr/mJM8uI4OHQk6LslfGdRdZPWmDMJvLM/9W/fUua/tPtHftoP9
Z7xHzzyLyZPOkxO5ieiwJ3A7w7pToEmJYnxQNAn4I6w7sM9OspWGvBmoO613/bKSut1wy4/G4Ny+
tIvB+fM6rj+qxJodAdx84AkPlFsdGDNrth0q3JR2R481vHrP/n58bt4nwM8TjGNIUzQKATB4Yj1u
DJUNJsR5XEf6EvmC9h4e6TGtl/UHvX8tNVuX9q1Vd6X+ZWK2rqnZbAz07nx0Hkt9iyxsWHa23cfS
7uD7Yq+UvjrYDvM4HzZaSk9fGqa7bQUeH9jbdLTmabTF/65ZhFl0Dor0iqPGqXNMTqD7aZOk2WoX
nZP7SEuwIxgZ7a9LU+9CddG7DbIpQBP+Od306gVFZu/IvYqgOZiEU8xCNbHCSx9A7xpIdGgosOPD
SOm/H/CUXAgmujPbgY40jB3Me1ZSfYkZmfdpfkWosqM5b8OlPvDdyMs379Td9kk+QGPGv4Qy/gkV
9MBqJC7Rzg4z9nTfO3nH8TM02D/puXcYzBtOuajagTUtOuXkTFzmXMPjrJacay8b8IuNaM59bTWc
fGKpTjGwJ2ZTneyaeqcIAmtEWzprYb3QGGw70Iw2681o+0AoJWdHDjCDsXSSTGR2mKlDMA/M/r7H
c31sWzLFGvhIrTPBzi7UujJCqnlwa91aVheVmvYlOad2+xlWidIzwkfTAi9GjhRlg6J5Yst521gd
5B8bfEW8/Uh6OvoGFbBnbxPt1ptmvUS4Ofe01MJ5BaehTVIm+5DcLpecw81R4LuRPPR5ovnqPj2N
n81tpPeQ6A60j93SGFre+oZlC2Wh7c3ZLiiF4NHXvOBSbPQxMrP6h77dMzo0X07ta/f+oYaQBjYt
LQYmiCBobLXUfhVsUwJdbdgYzxFQodL19eyesJccZRIhLDbpznaCCuwkm8wHT6RJTs0islaXZWPE
N9ftenxfKogkkQn1MPQ7JCA/dCQxB3LvHAvM0sWjaBrYPSmQBswNBNq+2TtNYIBpw4Nvpk+oYAN7
lIcKhlEtY6gNnl3z6hjDZ1fubxdKDKni0tIibapMn+F8ukv2I9U9BjtXcRpEztlITowWv/pSnCFu
9AzZPohNFIsz3ZRRhey1MlU3iE/bPg2pUOmySNKUtajD0uUhVRAMcr/sAd67N5w5CqOIEhEFb0Id
+gaTsGKKVQQ7ewq6K6vr9E65FqcRVShIP/D2W5mjrL3t5euDb0CECB5J0TQy75rep7cJC36a2H17
ZoZmarNv6eTs13itiNjJSBtt2HEHyaHnx90hNZXmYVb0z539YB6dyPVQ9RZ+fszsnaXlMY49CCNK
vJnlTZNjxt1oaCqc1veJNSgWyvS6NlpmnxHWbXbCR9XdjfZ0vfjcp9DPu3wUyRWGGQUC1mr07PJc
KiSHrjJAUHYTm9wDWe/SOXatgdC8sNpqt2qVVCOfk0uAbFkenZp6fzOkIzjThhUv6Eju6/1nvDsJ
BZiuzpVMPeLk6u0rryvfwDZFMg7j33yEYYMVbGE+3Sa3rVMvGFaRPiXo48fYhnRMtXt4J3sCiUnL
lz+YMic0Re8Bz28/nR3FS2qp8WZI7hSwOzwHnVteFFyVwMUWbjFhTvhMO80plj5BDeUTowUqFLbk
ds2xLGXunMWcNlYlFjmPNYZN8FXSzK+np8RCE/36MRcKFaxV8aUjZXde8KFWpHSe6DTDSw0Pkd3O
o31X7ZeSU9FzdrXoiaMg4hTufcT0I3pjTJHAKR3oGZBkptqUyeph/chxPDJZZPwz/QLF0p610jAs
6mpTHr50JsYAaV4PacOesoBKvxbyO5+N9EaKpbdv0S48tAv/HGxHjdUl2HQ/BVMQlBNwEEprKV4T
Ac+GV/Ak3I2qFtoCO2/j9ufdenEdqdR4Hk5sde8jxq3E55GGHHBbaWa9m68EW2whuQNWjdwZuCrT
htL+Ih8d1vvOQFmcWxyadr8eVQvwzRv6tthNJ3abU4dZkZysWY6+qI+iUQ28+DKxIyi3OEgwdVdM
0XoFMLzL4MoPzFNlQVgeopAT35qyb5LHPAdS69nNGYXs+zzu+MHz3yds0P3gEvCTSgRX7aGFvxMd
/CvAY2lZhw90h/DzqxaI/p9mvHe27qqZp7MPoLS1Lt7O3fYvg9OaR7suri2YZFQxeo9wilYO+m9S
+yDkhSZ2ckEyDElNX1kq3XJxW9zG86b+pbSMSbHe9h9hFudo5Zkhr2YkxVKrmmz629AekNql15M4
0G786N2ECOE+Id2kaD+w+lha87SMxe5IbVLUHnghdbgZFOvn5JEi07MeTRpT7DBk9vUA7eNYaard
Q6saPWKkZ5v7AObUNcnQYpEIIRCGLhfnxI5k7nCtfZxAJpwayb69vbv3hKuN2lWiDqX+NdK7BPvy
VOldIrtrr7LUnG5714XUM4e2d1g/m1Lr9qU1RRzXPSVmV2pfOvawSIlb73hfrHkANtR2dp9s2MBT
azRvb0MlFS5PJNrqRPaOzbzLzbe+CjQeO7oIdhFJHrGk4V95eWeNgbx8kETO8atCAomq2SSjUHuc
3Kg8Di8TnhkfnMhc6RyiyR5H8mE53g8aQyt8BLtA7UnNunv6mKd154CcI3XalGZKrfnPrUsenZzG
hNbjZ1z3CuCCmPcO/w6dvwPjf3NLAmfVUmAkKqpMkeTf9P60P9OeUu3HyOjd4mJ4TzUkx4a8pkix
srOkQA/LrXtrm0O5e16w+9it9fTvQWjfreM/RvGa4d4OVlaVc0Zxu3hZd97bfZ57dYQBL37Jeefc
vqd39DYI/UK5+SD+uqQWMdqVqk052fvP9qGrLwltfSh1GLoag3sg8sBNu2IfKZEwGrlGdoRfaqBi
oYe+sfdM7m3kFafbbtYC09fNEylC/z3OZkfekW1qR5RRh3Usvmsz1lJEzrajXacMrYD4s3Qug4K1
OzbLJVkEP2Jo0Ck5jq22He3bGDIF1QQViwSJNoSdUiu6xueoEV3869hekgPwO3u5Xe3aPNvnsU8F
vhpvpyQtHcLKeBdu3WOyDbLOM6T+EBGHEGbVqMKfOrkvfWSRtkQMvaBrgR0YxTpa8AsuVjWSRnLL
5BA+Y2c0Nlq3RSPlilS6/GfeNdt2vxjMk12zjkTlaJNYHZh+UBljKwZDdEXCXe7hDB3AJwgMdOdv
nKMo8HVl/848PkIzEcFNo12HBDPagEs3OfdZJFRlzqHRaVPAlUO71/DVyIhNWstm59Zi5EmdlM15
7zBEShHgUsipSmlVDu+tjCIK5sk7p+RCLpNHrPlGjF5bax88YxXy6yOykr2vp/tYDkWkVTRvREF5
RHE2I+GY+1yjKWJlwTngNveuHbFAh4QmJyIBuwE+OM0cR9oKhRmW7dDLEqUp6nrPwOJBtY4eIqcW
HGMUn/0sQZMsadPOF4EAititjdCuoep5jvPwFm4hpn3iuN5pxLq76wi5qoZXd+mB3E23nJpDwltr
tFvsJ2XnThWU3qxMvP1c54MnHu+Xth1U4WNdrPORPt2Gh6GKKxqddDtA4H/bxQZteP28j7ddoxLa
3zlmhWyX9O7W6aX7VJzr8Didf1SK82ifu7uV1io53+dtuQs09ty5drTo8qb2pP6aWGu0zZH2lDgm
XhJrW1ev9a6UHtDWsoHeL4Oys5tsY9zCAvuDRl1TRcAIjLNMaXRHskk9REi0i8IUtrDYrmcJNxxi
h38fGb+UiTi3foxLjPtHbUJ5PjXZ2MkPeP4bQGMtis7Bxjf7O6C7+3SXGvEmpE3W7i93wMxFC3ze
MlpV59468C5qE7vL4RzrQ7t7nbwFQb8d3UvR9CGV1Xx+YXTqYJ7KHp5HKOXy24LmwYlx1gvKIpHB
F9bCrcCKkUJM5wOKuiHq2CAoTuy6A8lkFaBx96b8+cua6hKEW8R3FCp7nPr/zt3pbu3ty2Yu8GJa
cnUEROyMpOol3PgPNI7663UJ99b26wTtQHSbIh9VQewZPXpSkyr8eyV/Qbb8O5oXGJa2sS7lRQWn
WYWeaJuleRej715HXwy3g37/2YANtR8R0vU3UJZcOt4DlFb6mMhQ/sKpVXRNsjrc+ucB0cUObKMd
2zRqMLLEcvhNod78pRaLJpmq6pYiKrLfzP8f++4+f+zU/ImWlEFpzhx892kRV2S6KAnKXjzcle4G
3w4s9MAJxnabXGRHu7eYe5Ic1LJf4gGpIyolZdTxioxYdUOCgPxM7gPv9dvPGKBCycsDADJzRslx
NW8mtExpo9neCmexFfbiCPOlFxzT2CKU3PABs7vblB7Kbnh8s1nMX4qAPx/4m0vx44F3Zzu/2zmb
RR4AR5FwGMCxAAwKUtXnqIl06hf1V1EinnWOPbAoVPniTqw24/2ZUqEkKoa2u54HkwlKeAE12xCO
C+khgtJ1OKFmayatMDwtQq4EHHjdkUH7Ksnd7SYmsP+yM2elvQXaa//tt7Dp/reM36DcH0+V3Yx9
bZ54qrEWCg+Gb+8FfA4vtFjPvZ1zTr/pCeTDnGn97vIBG96iX+3cB4mvKB7yO4nURHsr97bQ1Mwu
XO13Om5vB/lyxlX1oWjcbwwS1MPTtTvfJVhUcRsM+IAM7kIbWZ+NvQtwoImyxnpZ9rHt/iYG5I6Z
0Og8uscVcpnchV/kOO6XkFez35SJtf9eEWIuDdOmOaSDYH4Z5sXaIp553koCxgRIQuCAGj5avUOG
GNwe0DaHwzgO44sXzgfCV6EeJyMM6smbEA6ESvpu4n45fhmRigeTJWPGpL0yOeriqp/Pql6PPvY+
aukpUFi4OmJV49CGLNlFL0kLSEK7eghCoYk+xwEN8qdz9A7pO5WDX2CxjAZ6r2FbALztb6rUj722
P++snXV71CPo/hJALcUHzgD4anHv7SMtAX/RHA6PohpWOvOY1H2EFoYpjrfWofZxS8qTEQkmJQFc
+yAIkusQ3L5rvCi/vhL/G+Z3G/XHMDMM4ayNyjCBYlOFBrqLrv4jB2ToAelv+e2N+ymn9SzHBNPV
vb9vAVblPxV8mk2SIQuwvjCrermUlOPphDqBAm581sQh++P8+TEeI1/lIe0Ms+rgHh1FWBWjIi6Q
DnckRa4BQFThWy3AHTJOvd6+eWnP+JKC11BDeJh20BuB1d1tVcFET7u2L64QQKPOc9rNKGo5Jkor
VDzxIwSYRos8RJK2bhBU8rQZZh3+BTqtY+D3WDmfmPWN8uTc4YAalGsM+0wHOnaWGKjHiVn5AtD4
97z8wgj6d1pebserbmb5rVA5qOrOWAA6SvzAqSd3AB+Vjt4GdkrI1cKupv0pMMq7IBKozr9H8UsL
nVHI9H9VTaeHbghk24+9cZar8mCdrvXoAJyfNgI0bpqdylj4ONQqSmkzvMnJJ+Ku7k/AftipBAfW
dFHcpk2H98ln0UaSnDqOMC2GS32NLuabq/nXQSI8ZAImEyDl1yTSOJwu9nFfVLCHxlUCksgCGuPD
W6kqMDEavtQUS+P+YREWeXgNlirUvwtTt4FSE3xS3SGuHmXRcTkS1y0qau/W8r9ABDb4jwG+xNKV
WT6Vy4kBji3AbqcCFQjBNOvEYR4t13VTOOOJSxAXGw0HekAbqP38vZK/NRb/GcPLYW2U2fZkFiCZ
BcHME/BSjsfZEJBg3DVaXWMwnU6RlgY4iUOp8yab+PVGMyU2kgTJSNZf25qXi3FvyNYGw0QED3TR
cu90FsOd8D5xutqqj3byJBaA6um3n03y7GCI6/VkKLmDwQlrG+FZ+/eMfHcx/609oMFAnxuaKKBM
+xua8WNvVydFnytyoxxpPTjuUYP7gRqs8yDdwrpvaZDmIbTn5Ah9E+VcnH53rYFlFctU+9hy+Hun
1uF1vDsSfxHUYmAyMbppW5y9/wnT5ewMh3ZeciAr7tfH7E7jZu8jLUlwPkeccn2AHj9A2p3i+Dm9
ejlZF3C7pptj7e00n6ADVp9bX3kjovnNVf7PhP0Y18uRdHlu9g0I4+VIKDqAPPRvwa6tInSgoZ78
wMwNHfnUnOjR3tdcDesDumveJjkiMCt7+RBT81BCg3EeGkz1MdzCbKXGHeq+CtBIT2ihIJG+cdkT
/mR49HnkRIhTl0kVUBigIFUt9bCBr9SF7jcdoODmPjtnqjbn4BgozTysmqveKTyEGA+3M7pymLFH
RfD3tvmmj/01Cy/MjauVm/npCq6cHqyTXkQQBj9sINB8tVfRwa1cxDwo27MwDsirGRhEJPBxZQeX
TMnGWYvQGBc+8UBUI0r2kg0YvcIJGZQkCCouF9bx72HLym/x/M9d9XKU3+SDeTLu7Kq8dcWO2aDM
hIO0f/KKzpHdfUEygx5fqJGfVgmWguBqhRZqiQQCAEQfS13nPmLlenhLlWi3XBmnwtOfaXmW0ezs
S8mmj1fGIAefWI3qBQ66wWPB2qO3gTSdexxZw6Hd36Q0YYAwF74OtK3y8Bn3b8Q/UDk8tO/DA2Ay
vCVwuseTivKO3YW2RtxGjRgsMumeEYjp0yKs8NA7PAZ3L0+uKPnLo91g7ise7QJRpvWF8RsOKHr8
xMFaZpaLtxqj+q+TqhkGKAmEtP6vvvnjDHnkT/lumqgOFh7xpvJ1dsZVrwmolgoQOpeAL/vbwNKF
Ch5o4lhEeUNSpKPrhMgtjS6yg4/Qjmyn+wXbqe2CNxTIPY6+3pv1V98N9aXgW2mN87y8XMQF8NFk
hfw7MDw85OSoo1DWdBbGF2H7UAaqvMVrPKmdjh1ggsLbGsddFEHcSR9PkmQoeCU3kNWdmUR1logk
Q5QN2jz4CaF+kqa3WEJZ9Zoimts3fcPrI9C9aZYtYoXhEHGTVjhty2kj+bTo4p96aK8kSKNPbl9+
OxkAJ456NLOy6JPwF8Y7bDqBtax9xEA59oy5uKOei69I4ybzdif0AtRzeLnFyMlg3/33tH3Ljf/n
bf/fAssvECzteDnXxQ1xxSZxMQ4soIKHh4a3OQA3PgIjpue06A+Hj0kfvP1CAPYuM/UEGp9Qvttt
+66cPmZnlN/y5Asr9hzT5IG6d8hzMySWnzdWPUEGu/nmwjV+K1f8FBh6iaoref+8HJSDWO09iZY4
qr6DR8F1Ab3SAR8+6wyHcnMoEN/UgdI4aPQfTr/uh2gIBJrt7JD+wyAbzHReO0mUHFzkJMYpzBDo
IyjWAZvPDGIFGlfum90KB+CXrMDEdgGteroQJJn/Bp7P7cbKixMUGTJepBOp9YfsRWgKEHFDrF6J
9MFjc259YF4OJUvDNemDdiVnMBKnoDUOgRztk5kJxpvCC/Hn1m9SkwXwjXs2f09oM++Ck6ssbA9M
Cg9UCmgOv97wWi0GuJbyUjy8SKULvxdtBf+CBRpUG2+UM47Sa0BSV9w+VZxgyxF/cdeCaMRlgB/l
svWdmMAWFTiugwsh2h1LcNoxSwTILzSwVEQxFA5Y+FzBFs0fG2z4lYfNPJTXaXnzj3DAxEkIhUO0
JmTnxMEn/FGpuvNjeTJncvDgDPtXSNhC27gOkC4O+JEhsqMJPzYwvLs3rVCNwBsLzDHgrOECH1zQ
KTuQKQekjcVHNziMCW3YvEIFcGITBz0AS9duCNi89IQzgOFEwj+5dLtHLujpV+6EKCJ7S3jGnj+Z
yG7lQRdC237DWB+hyoehUMzfoJRF758zXvFCuohOFwgV0a/HMYJQpA7EUqzug6c9gUmwKIJWHkaH
EIR5LSh8AbiunLGb1BSIADef0MU+EPfs8PScFs4EUV38Pz4pm4F55oBgBYVjy+iTLkAAZZcH2TB/
NxCCOf8C2Nt5gnMkOssN7l0G57kMMwF4/318sa3x5IWHzNkSCFhhg6KixYWJhnLD86lKfYmOAkND
EH6lOogTbjzzTVb8+2X9Y/u/XNbnw/68lzcSoZaTVlRLxF4U0aBQG0cIEwoJW4FWOrP7mbCTUcw5
uW/Ovl9Thp/v4MuNoR6Vel9ccG4UM/N0oJJILiJuCOqWpCsxrIIOusakzAQy3iiCajx6M4TvIuPr
8WtRbf0/XKimvWROZ/uJeppZEk5sPNhRQjOTEoB/m39Cl3ne+5WPeYcyruPFIYD90XAzVHbugmPc
4MrNaKC7+dyt+1cEXxx7NtkUPS4TdAh2Q9D082U7AWwvUdyr08TgrRwXKEyMTrM8BfcB2sBFLWdl
+YePv6+VX0tDlm1a1KpMBQDjy9Rmj02FRAHZWLOCJWKlJyFS5sEKkQXtD2RanM5MjoOY/IxTeb0x
haC0oEPcgxY6Be3k1kvajJgOpzDRid5njLr2yxH8Y4zqy9X3mF8ybX4UY9wBRpRa+mBHoa+ENXKL
1sNgRq+KW6U57nHvQvIhfhxDAUoXUGSSs0sJf123TTc7+gpEMz2cPPRgiucedbdB9Oa6+x7Lf/bJ
/+ZTfdknhX5UzOuBse6ySEj5zBBAjocx8JvdKKz7GJELKd3/S94+xYXby969Lobo7fw1hpcM+7g3
CsTmGYNwZqJkTqp/oGZO5+d7PRcLAGSdBUK2dHkeIffrztWSolVDnhIKezuHTJx9egXm0nq4ZTJ5
+IKDq8yDpK2fgHJQHjg+nClHW+HeiB5ckA/v6gTf6luvT2FDToUgj6O9ob0keYeyauTaiay48MTV
JQI9QLMs+64PmfjqC9/SOn4MZHEacWXgSNgBPRA7VNBgVyGhN7E/J5QN4QtTNv9sCyttzl+3Byfq
Y9/+EO7xt8Bzqae3CDSoL4IZxiiSi52je9r4utz8z08OV+KNN2HFL/h/oNWyLlGF1BTqwy/H6u6J
6IZ5ZolEE+cR3L9MB+NjB20KejjRkOYEClWQfwiIHCqxoPxAVJpBF84kRBeopElDCFW5PZWcYu+s
bnSi/b+PBkNs1f8swI8xvhwNj5t821zUrCLLplAkJ3sTnYrzuA5mRz9w+hcVDnbcWcxmjeXsyq4R
PTzOuiLimDg0u6UUllnSyiBM3YQ1GuyhD0zIkgjx4Z5XFr4ar3r5aBNQy43pWr+pdcnyb3nG/+ZY
l16ODXO3KzVJ2ovXQIcvSAk3agTGaFwhu2oKPUYUWLPoCrZEWMrKmn/Fjwm/HBEVSftI/iioHX4Q
ZeKvx2shKo2CxX6Ix/uvMcBa0ovZg6Py+oUxPARMrBzw6hT9QXUCXHB05My3du2+ffKed19NpU5o
GHyehdOEX+KOR/xQulfo0s4970kqLvMwX6P6iD/6WWEnljjcYMnuAAwbFYmK3bhjcdBCYtQmX5vB
yvSeoPoupOxav6GiF3i1vRvQLDCBdB9LIhfadH9vClOE6///TcEG5us/8kxlU52fssGkjuF0ms5W
8LhTTtt5D/9uu8DzUqgiDANQTV7cF/JjXc2Zk0x/NWYTe85zY9WN3CKF7nURQRoOr5A5CO+TQT5C
SGzwRXV2ExD+OrtF88aqAYeimhR5XyIGElLQWv/tXvn1Gvy5V16OzO0GmsBtzmMxZUVwMKNKpgSB
WAG0g4cIFOtl4+ZC452DSbLcA2aA+dIsgxur9lFjs4zRJg++qA7+8Njj4YnpxQbAVjZcqkTTQhqn
JJy9GV5LMMrRcgJhoxDOCpuu+5KINFpCXnw+yXwQ4wWdgge56Varbiv09WQ6osm3GQwIa33im7o3
4W99TMK8uZQGXTsFHMeRp3FMLG9UMmthRV8RyQrD+X0LuDHCnPKXRYSEFEpK6D444STsTEDroa8I
njCq17jqVU5B2r9BkV4FI0p7dxQNuMfyN2Hld9b0n22EHoKlqNzs/0dU/7GN9pfb9V6KMqwU7kjj
zuMNKoHld4slGW/p7AqbVInMirbo4+gKuYmDF8MYLp1Kd9ff0tyKxcwJ+mV+BPGBH/vGo0OKn/qU
9+fMQUlrt52wpbxevRo3htU2oF3d2wdva9ryt1L5y/OoNgA2S6UpD73+JUvE02N3KhvVHXUQrlwd
3cMLUN9wCz3DPQ3NANEqGJGg76s6gu2hXjyjl3LzCowDV9csb5Hb+Atq8suSSxiaL0zADR2WLbqU
N1CKdaCA5KFcY2GioHlrcifeuQxgDsUxdA5MFOOXtbC9JjPtwtHTYlixtvuYmL5QkxDxGsHyOD+F
86X9BcSywylk93DCHl66c+jrRM9jS0AMBZS1dtUehU53HzQ80IuH2SYAnfyWdKj8ckbjTwGbxpQR
yrK/v/5jH8wL/SmhPnyH4qV/jx2GOzhwpk2kuK4JLB9QqCICPHgKYU0iOYWuPlRJMNkuMLSCumN2
VJpyUnjjzNhiMc+fBSDMyCOx0sLbp9JBU5qUrTfeBTvZu1toLi4CC6/sUIKqSSsfk7kHlvk0KSNB
nKDDtVTcW1fQmyW682Noy+7iEg41d478IWlHM5ecJ/CCYR3cxxcS5lu3bm4DtYJ6oEbbTGRH6ZAi
1hyN2wtxkj8vvKVagC5u9G0JueeS3osRPl0p4W6AxoXD9X06754imlfZiXPyGjTc22S7PG+CR0e5
e/e+iVKhFjVyb++jDtStOlNC7sq7flCxRCsXME9sg9ntPiKht3ShXn36PEUVhalTrB58NLGc89Uv
sfsDtAxW9lsEzYSW42ofEka8dlsunAe5MFqIy/YF97QnDmvJIzz01HWWKsIj+0l9IFbgPrgmhqL8
aMDQFcoNANqWKOsKpzEo+YEUWjNR8FnpUxgvjKFdar62dQ9bH5uw45dFbS+U2jf2euUXpOJP/tpT
6M2WsmOV/t09N8l2QqDuhekSp5aeofO0u+Cz8J8BkeeGXNjqCx8Dvver0ZT68zU/wtHoorGBL+Dj
tEkZ+toATjJA5p0HqDjUVyfEcbDzLfyb6amo3OeuUJtAF6CjhnoPOcOe1AdzbXr14ELXDtR35VXB
p8h9qeS72HgsgWvw7wrq8xBm+bvLyPwlfNdgPAp0j6Joxn/4h0f7tNuWxo2ui955JvqSA3A2Xg2M
ydHbBCbXfcHRCA4GVxd561yYrRBF8XDPlsmEZLJB5Cg7JjR2zDFq8ISNkYE32wzkf2gnuoEZ5MPX
SWETodtEQO99QcpREftoRpSn2FuUooRv36WPWTkLQyrIxcXkjv+OJn7Dgf14VPM1RHsoz5taFdZN
BMEru0kMT+mrQn0LeQOBXCzZ1JSAcMGrglP/ODTD06fK4cQdNcY7EmmDsdz9e0z6LxEOnThyfeRA
8H00X0Jz+dGQlG2p3hDhNCjFmRw9M7CsAUImNCOCRYdGkmvFwxTD58U8Xl+pbD1Aqglb2BvFH8QJ
2aabzsZzW6KAdRPV9HDHdj02KXenxDJ/j/i3grqm2PAkFVNRwS+8ZErXXbU1r+fjDXjHIbZCdDcs
77Qq45MnalpzKmm71nYs+lu7NI9yOij7ruIJW93NR+afXMMnEfKU5EtbiOriO8TaL6YuOlgYBB0N
trRtvB7y+N9ItMbnMCM6Ru8uIw6kfAm1Cc3fsj2LJmZkp+Zm+FRgVAjb0nnrTjGXNtUzPsM3g+r6
rgf9S0XhnxG9rLEiPdTsYNvXUaOJagXIalMjjiUjKDiTz8k83ocSugxfZLl5RVEO1G3Z3n/cibJG
bxbvlywLsUvlW5NH0hVZDPXHDVjOt/Nr2The4SwIXi8k26OPyDzMtdGOhQpL2zuBU66xa7Xc7QR6
njCp0BMtksAZH2OBD5b91gZo1ZtYX/lllnQJBJNpS8BhwKr9O7TNU9UfJ/tajO7JmSuQeMUMLrO6
OY8tr1ppg1x3zJka2nx+kW6CexO62VA33uShv8Ez/xnGywypt5sCReBZjB6X+OMxrLniQ+gwcAWb
m0Nb8/XlaWUG9kRzbWB03Yr8K7qE59ExvfH24Tv1yL4N3K0QTLq6pZP39JDEkMcSLJL40StmuwHh
bpZBfynDTVBQrzPo+cHsiP9ebLGtXqLEf55EHD0/1nqfHZXjzS4LMlKDmrfph8St4d+f8Rte558P
eTkNTL3xkPYbpuvwYZGhKbxniRFeKyqWu+Y1RW/0JHNFPLC7DjG7v0U38vYD6PzWdd/ar4okT2G4
tTP6Eyvo9e+oFt+n0V+T8BIqPx7ZaV81bsUoLwPr4BnhPjoQ6XSzGJvY3E1L6qfH5HFGxd6r28/l
ls72za+O7n3nPTtF+qYU8w3K+Ws8L2fB+Xm5Goct47HhyW18DZRFW/VOHWNat3ErM2d3ehbwKFxK
hqi6NIK/1+u3MgXoPItDAMyQEIL8d1NYspSVil7wln1B9I1OQaPdkNxCgsg3Ae919q6DTWAgdpK9
e79FUvv65LKKMp1AeGhcdv9+8snCkyWXjAtJL/LsKrUNAgaH1yYy58AiSDU2dEryz6ql+vvglGr9
d5et/OsQ/ics8T05P96I6nTMblmFsIQRUgFrlSQ8wakJ5rylwJBFiOYdUf+XhOOnksW3QtrPD7Qe
VeMqlCyqHtz7ROiamzdBfYaYtzBDI6oaLuGfhqKq926nvXvYl4JaZjT2SjGXL6NbUPn1UDu7VNbT
7Ay7puwbMFfyNqd6g7aPHVttajvQKog63xTGfivhmGAcDSE+a5B8vRzrhdSwmaLzaURsAzUAuKyK
NQiaXPezO4+VDFYjQDoSbc3besUjMDJfR3Ira54x2IDHuV1l4EvoEW6STIvNcvmICmnvrPn+9TqP
uvC3EXab0ngbPRcbT7GC/NwqtiujbO20WKkXahkeD6mB+Y09vl5o+S8OrnYmts0aa6y1kLDSrm5k
EaCgdPP326b/sv4IvckKV60oLZsv9avtxdjrarY/jdQB+DzAL0Lxy5CSYx1vC4/3/+YVIhqSZXo8
klAxlFmsmfS5qNJhTY2zwmnarc/e/SkaOnJNHxGCDi49FOeWlXeXu3M0OZ5WPH0+EFQioTDASaak
RtGXHX9R9HzzRL/c0jbRg6nhpAtLxha77seOBvls1BtcrUa5jRSCc0QFQihnP1oqwPG9u52T7kXV
3j+C7NGcI7sKXi+/KVwV+OnVNfFQWekkvYg4rI5zQQneoVjWOiCGFdnw2Ru+pLnWzZEUnyJBkTZW
xuKJ6oyeeY+z+wQVPHnAIDkjqxTdJyXMtkWBeMH8zb41vmHc/55XwFs0zRK6ybqsf6/tjyd9loZe
HAB6j+QAcoOFEfjwvt4D9UblIz4FZXCF5cPXIjNAdi80OKvnGU06w73F9fCxpYl+KimPgjRCqWtB
rdeCe07DC42L7XrfLob7KI/RE6E3vlYSqsJx0UHQr0R2srUb6MNn8mhtzuHj6l3kSKZ4o7n59Jpu
UmNZRPO9Z+xBme2jxvKwhMWrNlkLNJoJWBCtUZ3LOruGhw6lwcpq3SiNtjD7lSOM7s9ODpnt5Eup
gUIqkiXi/2u4y9QRJG9f+koewJ4/9x4wPFWeRiMKbD5YFfS0YGLM42ft3rF8kN0rTfpon9JwzAbH
mXR2ZWJJFAvmzqHkbZqnaotv5JzdbNDyPo9Ow+1S826f9aJaEZHQGYINb/Zl20HDItmM7jvn9kWt
YQ3BZD4t4ePsY7yyEqFVVDiK4er+3FM/CKF3s6Jp87QX/uhM4oaY38gWPL9eMWwssd1MDihDx/+P
sPNcUh3r0vQVKQJJCMFfeW/w8IeAPIkMSALhufp59umOiZn6OrriVGWSmVhpa+1lXqNa15GB1rFG
pIMjPzTLHrZefezTCS81Oy1K/EKfxAwP+Qw6xfHjEwzQRzz/9icLbm5099+EEspeCOePbHK8u2iI
ZfRj3lgcIfTMud0toRfvaZ4KGg+k9cbt/SLcLZ5O5342u1Q7jvzbAjGTdeXL29YZuycBJNPz0XyX
XeGkh2yAwz9Fb/TzJx0IzX1RD6gHLWlijtvoYtzTZ1AChKBt+0eNVIuX51i8Q9q39wOsQtU8McRN
TtvB5mL3exmVCzyHzZ4S0WYWCONxeDFWD+eyKvLmTNitaIjsb44ygRhIEMY5trApPVoPV7T8zrnn
eDsg9OaDlQouTfnRkvPXVNaQMB9gRtzRRkVbhQxKoTYAM4FaKRw49DHoGUzcRrOf7ks3QKZlQ4TZ
KmOsmurHBHiM19J3Kx936QkaI1uvEiFiKh3PgQJtFLSahjYNckP5MK3WfYJc2qU3O+CeqE625hhY
yc0chDcETBc1XWUmJ5Hu70qzIN+0X6ES95gFnM3nwyhIJdbkWIOggtPCx9mrG/1udccHTbaB0X9c
1Bf1h2AyqXhLiUaOnNVbyj/detC+RNgmgIX+Wt15R/uWOVmsI8WKRunHEC2DQMrqX97IAIEfQCZ4
VrbohRrFmrwNwuLJIenW4c0XvEfEHD0uf8npiM3b9/7kasfTz+5wxwIc/DMCdoPo5o1yelRUG8xi
Enn/jFV6Z8b4C7Yj1KPGGTnwni4f93aA9RgROW83q2icy/R+MhAtYEbO3PLneXGkYx+TwAEH/J7o
WdHT0unO0+Hgim1NmXkHCefu402gbaGXUZt85svJkG3FoxlzQ+uqMneK0btS0Ocf//HEa8u4T09+
tXkz4/75EGsWJ0SAivSylRaq3ebvrJ5DH465fBEq6JEE2P0ip5N/f9r1xedwKsl1f4E3nLFlaGup
5Fw/F0048MiDQHiYCvIXqw/KfaMD5+SWFuYzuYUkA1/r7tbJ81cvrJt3iQvUExIUEQbWlV5SDXld
RZRkaJ0ou9D1XenZuDZveqBShlztV8RBuPnnRAp455xNJSxD5S7wlOxC/wITpkb9jwT3Lx6S3gjd
kfF/DKuuRfHsRhjLLXa/H5t8imFN+TSabZOfEhW6XFDH53yXfJgqC4O5U2+wp50OdChH29cAbLHm
c/u+OW9gDrsDwKHuM7t5VUL8YRY0CMdOHQzzy/w1fU+IrjQwVRZu+D6OvWZMJtPQB7r8sB8rTDc2
LcQbjc132xJTIsmZbLSLIaWfRE77oXWJ3k8q2+HyHaLYMXDhDIgnC6C6vTxqUsnr9ievB7Acf9Kd
D+bvmY1gUoOSlYC53ksuepQonYK8hpJp5Dxxu1lpSaZkl1CSzGb6nd/gPSxebkkkCt+V84gR2Rmm
p0CNng6rEVkCOueoaSRsUjK5zk85U63bEeAbCDSbKVITv5JiqkZlKgsZ0uXFeXaeblfRxCZ8Pz0m
WJrmdsk7gz0sOfWa+YZ/p20yNJlVqIzNGmu0f3cpjWCoytxpkKhQh5dd3Ew13WMNr0m/5Z+eZhWq
CWGZqnER9P4n19Px/u0VPkfwdiPiqQOj+Ir87R21LN/sElXJt2Xs+PYGG6hMtxZvBYPjdRuZlFSt
NUCt50//tbo3HQGnol3OZvE0h1cTAMlOIvAHpRQMZfcJ/XyEJlFduIibquhCDFyYP4x16tLGcmRC
Tz5vCZeH4mE1hATFGX1cSbEnAEE96Yma0FT+Wu3QV6caQk2Vl71wc2cASK+rQ06gJerQRI4/f3Sy
MLz0snI6/BmXQGus3aGMn/FnaPZjSxt4w1M0hpZ+ScbvsEH8dmc8iNn98qwGcpG/m9lZD6ub3/DG
Tp76skqq6d4Z+KOsdRS65HBXfzV2lCt9XLohN7OfDV9mG47/POBJdxY4dn/ksEu8fj5RsX7mBB5l
xVqQFy32WDPZblaSp/7IvoA938zryfxu9ePLHyvG/WrSFR6tpEzIETDsrvMvsiGofwPXeJFQ4mbB
k3FOD++X+Tp8X56kEIqkh9UNrEo2PjdXvjs1sj2V+fhzi67O4IBI6fIV0aRmOMpWdW1N2jQXIS1y
/fP4g1v90yhzCZ2iyhJYlJ1xBx9H7869m9+jYk0+hpKWWI2Ax4J2pbPW7dK7Ac01P5or78sAFZKf
d+COf4itr1mDLNUWrfhBOJhfXH1zJUDft6d1rbhPWuy8jcp6AwwEipeSDGv78UrfdFajuf3L0F/m
Oa6OVWdBhe07U/L4/HzyASDwHVMl5Cn/Jdn/z/IFMQxmpqqiYVks/5Wx+H9S4Jt0USbX9kFEy/Gz
ROhB93s0smTY54U32L8jwkmwc+eqN/ZREGUA1sVP8+aPrJszib8usgItQOiRr8XfgOTCH/gvxAdK
r6LJoAe9e7Fq/w7nemxf/Jv3dGRkB27/0rD+H7DMQtKDzv9gqA0nsvLPPpg8bgbP/t7RflVKOPrQ
OKLdlpxTsTRCXzJi8/sZB6+4CpBcEMq+ZECyIzPqRHPBKh0JxD1kcVTAbk4xv0ambiJV0ezPzsPp
iZvmEGWFzc1/x4hZHVpkFZQ1Mr4o0bTR5F9KShna0H/uM9oA8RJ5MpC1yVD7RwuneF2K0XU86BZL
50IMp6Jct+u1JTOzBbfKT6Q5TPv5S2cc0ocLrRxC6i57AxIY+WXqg0Y36p/57feTSEa5KZjtQgJ0
pB2a7LZuPMnMhdRzh18c25Y9ok1Gs2b5tMa98wWlYr1vNjlQ/3FuNpXrVbfGQ0Av2skpe4+c64Wa
xLzT6SWEE3+GS98MfrqLuSM4FcEd2pll/AdAZXpePwA3636VziYZfn0D3RmbF9m5ebrPPwB2L+8I
91AvMcEERj4T2cnvaX0x+/gIPehpMxj0R/b7YYe6hfQ9kI7aeyMAxBy+gCYOqc39I4bka3WNCA5e
qTYzv3QUx2g4wk5l0L2tPOFS7wrYMIL+qyEQWBPqDiUGYy3qBwPAZz0Ho6jg4Wyzu4IFpZVB4cZU
jA/pLyXU1bHwVVV7qcJVxQ/dXQtvEwnEWIq9JurJgqCDnpE3mz1CYAGoAIEPEnyE2BnaB9gFKpqf
zZSZz1dolMsOLnJG+AdU7zT/88WzAGCQboSh2Vj2cwkvE/w8tsmaxcfSf9aivTAKJsb5T8p0F0HH
hRggranvdmKYLdpd5Mz+7vcNR0rAk0BdXnzUVlKBLLI+05YI9nAe5sRjUCz4EG9PNoTjgrXm4+bN
KtczMashe/7DUY4HTEJzxPdQDgrXl0hgNjgyfKqYB1P3OLTvwUhCaM0BizFYD9fYp8D6bcgFpozW
Df90NfwD1qMvxoI+j33YPOYw2fH21ZCOujl30gmzOd1IDw7qtFg3owV1sc8761WDzlDRL1/rP8AN
b6BX7S28wql/udhwsTvXd5AHVVsh186cniDZQose2LEFTcyaaURSN19iH+TEogz8GhiPHRTGgPAD
4AucrQdiBJYAV01wZkd3C2tTIy2xplHMg8CFdzyugfGNJpJfLKagj2RDTEgB64NS/05cJsgf49nT
GHgcQeyAkxA6/GVp6ylJ3ukEXxP5cmtQo9LzlsVxvTLMJjs0SL4+xhC1JKtIj2yDJOx4E/QuNjd7
UNpybbC+iuVfW5gUToP/vBvg+OCkMiABtGF8piejQqbLLByzXcy83bQABN7MiLlezjZ5NhGwR+SK
aTIMjBxkVcgSR04eQ1JpSt7qgShKp85hG6vg/BSGZ6j7mVe0wFFrYhmtxVAdDZLlWoDzHguBHRQI
wt9Rhlgri4dLK9YU86EFg6vDcTexZyA0WevcmjUOqNkza+oRHsOLtRxThhnhEr39Yx7+lZew5Pl8
2oa+/3DT6e8u4i198QuFSkSSCCOHcTI6OdO3UeT+HAk6ya7Gto6C0xRaCrgd+op//sK0n0A5Va6d
QfKh/WDifuo3v34ab4kHsr/UxaqJYZ/DMf6A7YHnG3JEZp3leYy9Ifej+UI9GVETQ4EBqxfwwUpf
fhggQ9clOIJycyC+slR9uhUG3nWyAQdowt6xdcJXEMcHWENTX4YdxGFm1CBQi7h/+36KzcEUh8MU
MxrBPhio+Op2wNtl4TSMQir58MvmvF42KddUMQVAqqXCKMHp528LYiQBKyUFZvgE0/9+MQ504IDZ
+j56dfR/aMfZbgOy63u0WyFQ0+83jd+i47wJvtvEiM6MQ5/W6oEMPS0Sgd6C6bYeXq3rmmkNqleA
nnfmm43P+C2dXw40kilxWmJ+bQjGFz4BiJ9iBPo0wJFEhto75bI8DnxpjxBNLwQ/OHP17EoKKlqZ
7pPxOmAz+27bos4fG3sNIxRrECFEiVgY/s1MPAZWogXUkeCsAEE4pFU9cjfJyb/3KFwSGmIk6nVj
uvOnWMAwQDj4AMVvSEQgu3H5WGd9TsZ+tSb7yu09lZpY+CmIixUphEXWqaYNMUQAcze0RGQNkf2b
v7ibMykjl5NMWnYUh1x7Dmyr0JvlquR5gbfTDcr0S3y8bM1HpiBUYNQT8718DrwJdoDn2bXc0yD5
oXpX5eCme1e6eHhydMvTN2seprS4rgXKmQz8ZCqsFVo7eNpdcwJJTBlzIkkWMHdgi8jfLczZK5zR
TTA3yDx/S3P8dvra00GU2C8+lxaM/pzcYgFC5+rSQcUffDq2blg2kLjU7KDmGc4Kr/Fl1jCXB2CO
5kC0sskeYcybNXyg7gH0mOdPzgmcwocRRYQsOzHVRZAU2ebkC4zBTnJuFgiduj983e5FIAzZHX9H
HGE6gcbFCEAGB4iYnJkSfxNQ0S/seQdcoi0uI5KjxpgYIJCsmbD2GXCTAFOtd5BcBF/mMb8hyyrZ
X1s1n3vtHAyk+LIvkJbtDSy0T7zC6681Hu4ZQRK1+yiCePPumUe/Axoe9mrI27b3vRGYxJPj4s0u
POsXwkpa6CjADRmHkLiIhejyf9YgmI8EEKwlhc+RHphAWyG+C5d7JLRfAWQX/2MMDugJ0i0A/gj8
s8H54dDGZ8gus7xbaW30IB7nD8gROskJbCpEPY6Foxxak7YLGqQrPmKCDRQWlggsYPS234/C3jxW
zh/vLhl5Ackm94LdwFi09p62DS17rIzxudf9/LwOrePTxdLMWqJ9fjKk+b/Rv/8Hdsvo/8se/zEQ
vT/L6l1odCkkD+aYyfUsTL1OboamqZD3rLhOxVXKsSf/KlIOJkVWvPzfSwtVwKH/0V1nbqwOldFE
1clh/wGXrsfy6Vuo127xTdn6PgZbiWB6zZkb1Gzkd2NlwIpiFS+/4OvNt7tg+/o31P9/gVX+t7fx
jwHN51N347qmwgEFBvhXC8mMxm68/c4P54t/uGc347kzUv0bFrV5YOfYD0xKdRDqXyxbm2Q7CVN1
VafvsLKnk9rUdiHbMZh6FT7elU25nsPJ8H2WXQlJr7NHA8pf40fLP5KDjRs6a/ukQNcSVIwxroyF
BqsJ8+KgFHbJUDeCj4zwHN3wWWtM3KTbLC5bipZ5IAXakeBpnT2w+ayf+y/rkcSmqJzjkVRzlwxB
j5vEETxakIya+HmnYmpEz2+3/99P5l+Q0j+OIvr1SPULzI38H3WiVKiPcf2umoVEAlugS3h29T/f
2Q0Qv9F9jGb52SNVjKowtAq6Yi8YIFfzdfZOBD66s2gWB5+vTQ//dbYFff4aoypFL0XCXOUAoDVs
V1iwWiAwIgRt7VJsC5NtVXNEvvvPfOxxHbGDwdykcc3WsrNu/meuAfclk+L10htsaxoKsCUXr3CU
U+PvaJhXoMMnv1foqfH338bdsjoa/Q/lsy4PgB2rKGcpg8E/Cs+J+nnJXal0ixepOTLQQp7ReYbk
2UCtGzQDFVth6gMOzVF9AK/uLu68oYtgGlvXJQJiyoYLx9N9RhfnHV3tUaB79/A7dsZZv3p6ijmK
S3c4RVzE69DjfrmXFMpYyNjGOeUl81TUIj0aW29fjr5RvXlBJQSFsrzuhx9xLrSfgqYU7XlNfOU/
bSK+vo78okPIEJXCj6P+tAq/Un9q9raf15Gf1B/tp37yrbj86ZT8jkLhKSiwe4G2HFE+Pk7epPdk
5s06yA+f3veZ2S4iQGuaztX+K2gOp/2H/tGcW9VeF7/lSw0rE1TtXkEFYT8Af7mXxF+aJbe/a8zg
aInI1mQ2mXHrjbMtz4lfLzMU2ERrXoz7vbkf3yYz5N55leUnCM/R+wdJcF7/5ylcAbF326I6WoxN
xCp3OMvqFkCor/9FxDZXzpbMGDkv0VjMX0KB5/kzyOV0uFX+fu3htHLzskYXPL6sb8GQ2YB/DRHt
8kq7tINNVKHU8AFQ2vut2SFrx0TBLG06KAH1I+oMhbdzX+FdnF6wcIX1drG0QL+hce5xR++7dW8o
bSKBHZyELEk1xZzVqXPdH3h9XJKHIK8LLHXocUePeQTeUw/4uhMXsukHAqmK7js2Zjmt80DYudzt
3WHEg872bqpjXEKTDDnq62wYDvmqhFX6OHSkq6jfZtf9aVp5l0zHTq9wWpsxuXdiwNns6+zta1ET
qKsmuMXj7MsSPS3r7ObeYgrohNo9qLOzP3C19O6fvNN0xACTESYNZ2RBY0R6XdiFiGLbCE7HqFLG
l8LEKWjWxreV0OpF1TAn+8WQhPahN7B69+M2KIZ2iGkyy8yk9BI1vLthoM9G8SufRMNE3gxRslY3
SB8k18Mt3CX65oP2ccN75xMjHj52VDKOSyw0EsZoZ5xtjoBFowCw/gkVzR7ZwYbOZLuU7bv7oT+p
WCr6CifnlN5daVOlQHmRF669MpRcUM6Jaqt2HTJADT8w+e/xgCFFkz5mlT/kVZ+xjAiQUOqv3Sfy
qQxuMuDOAaPsDI3l2Y0z38wltw9aYHVnGAI925sSfsIWsc5B+IzLvNwWKSojAKiEBv85ZtKBk0Mf
A2OKH2GBLv2Jwtpt82p2jl+0RPXsRie3jG+BZvVOMVUC7B+y3VSal3Ht9/6Ttt2DdVQvbthgDhNa
Nsx7Kuvq4QNHN2wXS7MHhhCVx3DQvrlF2CXV9LG/Jk/07V5YIlTJjdV3d0/OQ8ylaQYqNAG18GS3
fslCRyeKD38J6qBKSzBuiCT/VukgZEGnj/BxaBdCevJsSwHXia/P/nQMZipnZMuIYXfWJONtW6Un
+ULfs0TLpMfUEHgpPGbWsUsJj9dMdEsq1EN1h1GFd4EE2nI1XENlKvsTb4SBuY4B8Ngduxd6EMQ1
RkTUayDVG/B5z3CUCQLExX/ZfVT7QzRndy7zKfdk74D3jeAlPuIWjchqXyWnaeEJELJYCPRuEDgB
auDdQgBjnu4Nkf0fYQnPVIPLo3dbjAMQSp7y3pCBUWzaoxwd3XtbDWt94KGZ5Z25+OHSR+e0dYZ7
xGPYlB3VawL0XsKTVyMUz/s+hROnCUAJXePmV5qOINRzxLEQsEZexetdxfObo3znnhLNo3hMr7x/
zdNNus9O4V2YswztynskO7fCggKDpfwVtFGzV527A0aPo6cDhKft6oztallxRL+o0GJjEKADhth0
Z3W4HI2REx4E40COJodqeo923NIRupkgfHP3cQYPevDsbJ8OLLOUK9rt0lfYhWVWZrf9NyrCF/Kv
enjBF+nh9qnqYNIqjlvUeCdPi9ginE98jU9eN3364rK+8Lkf6NUhiWxVXsHCL5Bkh8uSqR6zbrdn
8n3K+dmppk/6cgBEf4Zu53EmbThwwT1knG+WfrcETcFaeEcPQgeeIOAagFbcrJ3VztDqSU4e2CCw
AkJxe+QK9Z6X+3CbnDGX/yTpQqPHKun2VAHdXwRuvAnAXC6NA6ONoJ+T1iHLgNL96jx7pmc0zGmf
iovlNG3nzJPP89tSOVbTOhsdO9aRchwHFV9Vse01SzxGxG72Xcd/961myTb7XctrAf5Zl3Ompd1S
mrFnntj4hl/vg87llOHQdbkT7o/f9etlvXRLG7v88f0Qm+7t5JVzHv93y+vwdmJvvy5r8Vz1fJcP
jsW0mPLDjd/BdJJ+/u/P1yUPq+dlpnDxF1PU5c7zwZFeb8knuu7P/OW2f0Z1xt3KeTlXf3SMV6sp
6dgPHXRAhAyztqyqFMpjihXHso5egq5ewNg7392vbPAfo/bdgjZ7rxrqvGGRUKS/kNWWs8vLlLPh
9LuZRFKEanimo37J/vX363cznA6T3QALneagZoxKIz0a9iadvflYdYfxCPubYqUkw2QMjGhW5uff
HeNhCRHeMmcsYo0YMQ/CUThiszznCprOAnDKv8XEvy/Yk+JmxqVpdwlQdsjzuEg8Ywy4HPwarJYr
oUfI/orM0sijN2o1rHBkEz2aYgKlSRtXQi1hmDBqtuWwic+OwmZfxg1XPcrqAWKHSR8xifSHLiIV
3scb2wx12fKHLsMteBTC8n5nCS4NdogOUurWhaEIiD0RAIkwF4QcQb0gP1fT59Yz3WeTdId432g0
mRgUurgLe6+cA46F2ou+xt192A8Cp0YbWfhbcm3ZVTi0W+cWY2Fg61xnTO14XpXrEasTRqaKyZjZ
QboiVLjiixDXWVfzxN8nITNXX/75pleyjRqDstpnQOdIBxFjyJzdaqaC83kKhWTvuXqGzLZ7X0cX
6w62CaEPd7IG+BDSBwUkfXJxnrffiI6R1D/cKniuakcJqgTrG4X+2sPVbVSNPfEGehRa0MUnDLyR
YoZ0kg0JrOiZ+2UscyCg1iw03swb1kqRjANszHxCWTh0Vb9DZb72Vd5SFbydlsAhZMXPDiApVEPw
RLIv1pU4wOsQ/vjOV7IOngNXYQg8CJ2Z4DBinanUOP4v1RUZgRICr9AQwW2FHhgHv/ursb5GiBE9
8AFmNwMT9XISj9q720x6wTlKNvYxmO5pxM0qFLrhV9gz2Ac6CZ1CdKgUVMRU0nshdtYQrob2iWBH
SOMED20RBsVJUL0X2VPlnIOKzEycVKDo0OVOzve3RhlGc9oNADKU3nu/4bSq1psjzUvTJz9zBJ8s
ptaphJ6MK2x2R2i28Jn/iiBDckdz4dBw6MVHRCmnJWR/KWsnCRzDoE41+rGtp8cPsiMdAtA3lNEs
g7ZnqRZdQbP3wCRGhX/7KzA+oYBr6D9xLuMKNbOK2dkw6z2++mdmaORZiF7pDAhBAGXcJ74fvqtT
fgZZQkzdMcxdaWG3LfJrPAmbgJayzDaph6L9TtqdS2k/H7FS8auLFf+NtpbqDeLG6/Iaox+hLoCx
z/Sa3JJy00xvyRhY0tjC/3OtgMFcquDB1rAeXsvXElzdi3qo52yX9vMdAmkg1FEWfY6dZOs/LULW
WOgSeHsH3wWRaXQhzqdBQaRjoEhfl+sr71wpeWOuzOQq+rjVcoRJkx69gl18Bjahs0zJCZJdcGFP
K8g0Ck7AILghMlWyaIX3wMNlfQD2eIXXcBQrwde7rzqmSMOpii3AhT1bIzOY4DEoI+j/5jmEH06d
4pJEwfddI0Im3iWBGCeuPvpbLFEEkVOVVEz6jIHdaYl7kyicqIoAoi4plWj+ETu642T235sR1tui
ajotMb04LZ8/So76xZGQ3h2VfJiPtmqqzzQCGEAywrwohdAR/NFmSt4cB9wZcA9M5WtpPn8eaJYE
ocydvunkbg5jKbysMX4AfxsrcYv3g8Jf9Gi0UOJ3dt80paNMv4L42RCLgH+rf+SsERjPyRwjjG7V
CX8J6Q/jJHFbfRnl72QDaJnAvxAuJZ7uqnT1kLX3qKhixXrbl7iGUgiamB0ANjiNrgdlVBsIrIy2
UcIWrw8pqLJ+Wucj75q1CZL+xzdBnsgVadkY5AQlxoR3okfjBfJ/e/AmkbS+zB9idtHsJziHjWJt
djvivfbD4pxpbO7X5WkKzjtoZw0h+O+WyqR2+SD86DMJa4QvCf7HVe8YfUlwnjlCpSFFQsbvWLvW
zZacV1gHolzACcZWcGuWKCppIAVn8iTsu1DrV3ASxoQlvsfFrGUYr68VAYBxpAwYForZ3sUdhP1v
u7gecI2SMoV9ephPUsmb8NF7LFsKjKN7Um3VP2dKoDAM6sLJjPflMyXFIYMsjWJuHFDbtfjYTRjM
gr/gBUkR4xFqg73bzQaUFLr/8R7hDnlPZhTglCARxKOAHgJYgXFCqcFjcWxm2omyWnChPybjLEJM
yiaORhnRpiIbOxACbZKTZDIbb4E8W1L43qgZnnUHsBjilGJuMAoflA7dnGCE2QFGE9kVGcR6K8zu
RuHQr+IzL9cA7s930/q3jycbyUe+4HQYxxXP3EcMukkMEHlfqZk8gyXG222ih1P4hf8M1PjNzo8N
jq9ifICdxlzmmHacEf6FmFp4wnzsjIJJGb/TcczOu1fYX5VEzzSer/bPVhfo+GmN/mjEJnl6Ya9r
I1nGOINDi5tc55W/Zaz5VK0oxoB0ti9Ra4EGja+ojL9p91ycFisJJR9wihUycs5KSxQUJWGVw/lP
vn6Va94n1vC9ex21bJh8f9hE2LFvsbp6k7K914+gR2iupqv0za6h6p8Q47/YjB6Sc6T5ojUhTqmS
47VNAa85pf84fECvXmbocaUFw4m7qKsosrvwhqIFGrhaRAjKvmBAUMPF+EP/ASnmffJd/ozaTH2Q
1eEEoZJG1pn0o7GIuqm4Aq6gRV7MNzAFoLoi/xiQcPJBMypMHnj32U7DNiYaEvDF/yLii4rg+iuH
OvUCqYAjYrxOpMfsjg2bTXB7Ts9ph5QsZZRdBEOQmByULm+ErUtLuX7jQIJQRjsqeB8u4SX8bLDX
mu7mO++MeZc01afKphD3xtBrqtF9WCjZwN/NhUWBmijZHRjuOPrmO09m6OgSPhwF6UWUY62hVSd3
6I0ffiOb+yY7J9+g8HdOgU0zjOCgwgO5JB24RVKusMBKD3lroEM2HWKeUPE1IATZazOK1AQ3E5Bz
nbWbY5YlrKUucEIWuJzdLW3KH4vFeGg9VxKz8/FmJP462vQrvqlIYyO7P9rcD3Sex5vn4Q2z7ADX
qthWW243v+/DGLeuoVWhosZGC07tvaIgXjwP3NzV1pdh36ESOMHb4rYQ2+/hfbiLZ3kfJrJ9O9nf
1fcAKA8s24lQteJmtf3vb/LqqlnVFvx+teXhV7ZweUUX/7bg+disVvxKXqni2yk/bR+/7Yw/QVrl
3n/v9veRjXiO76q92vCD0NcHvBrSiGjxviHvIeB+KeYarxCulfNxrmLFgTchC+gd6euKGSgeGDZe
qS7LxmMb9XAJ9HA7REn1aqneh6hDsulVqHViVcPFSHfercFACMW8nS8U4VrrE5x9UBTp2RaVg2ZR
EYnnYttVabsCazcLD2ApVGjNAYJG/gQeksc+gy66RudlxfKYAK49+2+249Z5HoBKugXl7ZVmyYUm
7Mi6+o/oy6yWtO9Ku5Z8hW7Ix6WJSu/imstAELWp7F7/lCw4cNS+hgEzWeyQRkZD9iZbpcuxSiBL
E5y3SJSG3wiU/e9l3iUfPONbDDev+Fx+RO0bqocm51XoNCQFDqoq6YMqQsiClCO76KC8RzM1uOBY
w+JdvqgPBkQUKSkWGNSTiKvhKZc93Cb2bcLyjYmGjjrraM41c3lBzc+BGnojJm065jqfHzUvInU7
SAepvB3Oy5WcjKLXZoBdSnmQp+qUofJlBY59uJEQV+CqO+hAU34BgLI4+Rm4hQIPZ6pk84oM+4Z3
texdfwFV1mkXMxZ/H4BA3g+jzd9rlVkiWrwNcehNCBMr77tiPYlvWDrp00HLhU8fw0WMCt8qEW/e
fhdgO415g75CtvdwSfv0uu1rp08v4kZ6237iV3zbdnmf7tAoASFAnyKQVmfZkFafWFkMcPN8bKFC
PLan8BOX60nIv0OfSqs+7XK0N4otUJVk/OeMlOzf/UabgTL/Ked08aeqdeBEl8Yjv9Kan6uiFzEX
T/Sc8bw5xPTgPYPL4L9najQJR0sg/9EIsbfz5pHAWps1+X1sVFwpzaICp5JSb83OkTR7O5T38zZ7
zqvwzf9q9Mwm4Ylnf7FdPFgxVXinquKqcA5ihxCMc9G3eiy75DL/2GBA7n4HHCx4+8+5TLeN9PhK
Ev1IvtFn32aUmHzt5+PjJeumA26L5ABEssijS9CtZzgMzXR37OcISTBrYM7D7y7zfs6317KCKs7D
+6GpkVBzz56hMQ5AOqCjPRBx8dNlXm/UaLgkxIfP7MWhf+Rv/4qvqBY2HovdqbNu386lNRsAvxWX
0oTrrcG56uoCRIzfXESEF5dwFHOP9MuCxqrS15NyJtPgVKhFgKqg0qakI1+CdzkRaQfpOLIGGGGP
sifVzm4GD5ouCA01/H4KmmuK0Hem0C9nT3CLJxxCpamcv6KPf09U98XrDsByGwluXP5gffUl+sw0
TGeKd3VOjFIxMqA3/fDfR+jn6KoCESzzhyPlxeaSnLL7cmz0Sx3P1P3paZwbRidGuayXqCyMZrc1
FdZjLW1L8VN9HM0+6x0pXJ2DVdWzKqWdQUN5D5WJSNfEGCYmZ/YuAAdKpk3rg5q8ALdmbagmGvva
+E+x0KdgB4rF3yuJiPCx9CkbymUFta5f9SvAE/fVaIP1NuAadpuDCvP6MAKTtsGqVWwiBHfCOSku
FISccM+WIKL+dSGvJIgrYMHhv0S8EIILq9OCy5cdDLoYx7JfnQ+7aBcN57yfqbgbvPN8iBY2YJSg
igYzUMOReJe8EZhesAO/FraceDFz49lZ0KwJFjU6X3QL4/Nq4Le6oWGzriAsaL0kHGj45EpWCnfN
uD5qMYSgCZ6ID0v5WRFbY32BShYHQp22O1OdihDVhgobu1uvvu43qKctk4rbfBLs1qesygS7gaMO
hnc0G82ER2ou59r2+/f/HSqR6ZjpQlgU9jk8h+jhfFIRCkGCnJeD9etHi+/BajjTYz2+n43nsgGl
PtWOZfjx5RhpkKCftskolRbkH94LO9fbukyeobJ5ElplVmnvDdJbxERhPU4vy8f6HtT7dnle8sG0
XItZG97I+bqF30XKWsHovcFQVo9P8d0eeg/yVtVv6PkWM5ITW5CrxFEQfoqm+zT1eMdGNk6xoJ3d
g1OkcQTGMxYdWg75+ajHUnzegyf6PzydW5OiyhKFfxERchVeBVQQRLzrC6HdrQgiVy/4689XsyNO
nNlzemZsW6Aqa2XmWitnBaUrcaK+fWklBrgZNNBOlDRJk08F7ucIzdgZJPJEGmsmSkw1pRE8b5i3
hsMcu6zegHNDmOhpxDJ5U5lRd9+ZYE/NMiFYKzbINsg+00WjOHdculFyUeQkTRelZFZtqIYSnwqu
PlFH7A85vgX6kt7MdLBox6AA+EZckos0z7MiDGgpHn+Y+ttP+qUZgiCO2rzdNXjFVHstZEwv3GAt
lFdaCG219cVfGuFwPVxUm+YPsvJKPmDnNr0HWNJdvrC/yFB+qGITTr9BvnxFdKol2ZZ3z7/PTizz
M0rWbifN80nRRTAWX+/t40vNdqypq2f2M1Q2w3qSWuMc0qC1bpWx8qZhWxTnVHFbRiJ9nfr2Wyjw
Hq/wyZVxpbgvbVq83eqxL4YLucHcze6suM8dU+jHJogUXgw+Phqkt684Ued3ci19oeshNgWpYjP4
F3uJ9g2rDIRGiTp8Zy5moZxAla8Xe0QCg3pj1ptKXj6rQCKSZu7zOpUr91vvFFpZ+sRAL347ZI/9
R/cEvmSmMT2fcnrlUVHqZy0xrTC386edIwbZPE5YEXEMt9yP1H5Wo/YVMkN+97xieE5+TY32vRNu
Pvcp049Zy3qsEHMViIuc/UKVBj42g8YFoqA2I/LaFJ4IHTPFu6Obh+76dih5SKv7f07A+siYK+Eg
/vwk2pgGr776Rv3yI4bdMqYaOo3wMTZDa/WRHXL2SU8rgVSNAXd/BM3M6folaoVaWpZd9KRz9QwB
5NJwnV+nz5dL9Ps+PCtbv6WpXrkGpjbqVKs2+ZNvDOpke327GYZJZlxwOYmjJdv30ynySUlLzopl
pt/pUd2vDSyiIJlRzO8QLdmdvDSRNdwX5ivqHuHnjR9c2FN1raa4EhSb+3kY13tcqsA10LusY5p7
henJ+Urz8lM1PL8k0Xq3Bo6CjP7ctS49sqGtatNsGH5yaBbz9uurkj2s/ZZStjqRmMT3o5AS5VtD
nn27OShJ18Jac2STCX0O82DryVcQaW/SUqVyrUbybV2/1kTdRN3dlPHnNVYrf3gbt1evq90rfQv5
fEeO0k/ydPph4ieE7QSLlXFJv5uUqN68kjVXysdQqAE/wjdKLbBq4+eG82aoouXemRDHHGWmByDt
eLs5xdHdS3Zf8Dp7+/W1+2Za4gzEoKfCU1FWoBrSIu0ZDh9T8TEpB5Zj/eGZkAu46591os0JJeyv
olwa5fiL7aU2av90I8w/Yae4pFNdcqhq9ybvi1c0pAwh2e86MFTm1V3pM7ymPHqL7u9n0h70dAwD
h65T6T2x4H+HnTobIHio/RsNIgPaoGdUTptgxDaxaE3hmsLQYtiblo2cDvWKemoeznUYtYQmdQQB
xeqxFHMY7cBLt8gih1v18sinClTFn+8pu+6Tq5t85o0yva6BxM1wfBssMNsr2yj5LbefWsgU2zv4
jRLa7+2Ess44PjpHxdMsY8uHDEZ+TUlDKBwtc+r+CyMszrTkf68nC4+jifRlPHcCNbn2XugYAN7W
kjjxtJOCxieHf49UFS6cubo+bQXo3mDOcDW9Hs7FT+0NcvvejdPKZnpFxLyB17EYTm4/aGWGl0EW
MCuUy2ymderWP0OfHY0+EffJzKRnoH/tdM4WNukR8bF/Bp65h7nTHoxf1h/pVdh6V7SKf9XAlj/O
42QUY/XuW+H9uWRE1Jfu180rpMlbHhcTHhEE8C5zIPq3E8aZhLUbG/MOpscs84pQbeef+EuxFQWu
5L0oOTV8kADhlTKpHi6nOif6DYrmX91GBV6MwwncCgoZ8yTgLuShsIIyIy14bZ6RDDgGpP526Bgv
zSUZK+T4QINgsO6+QjkJqQhpa4cVUztCPoWSB+0oAkx+TB8Mj9kWlLejYrVmwq1/+22onYPlWgLe
D1Zs6WzAyDWIspwFmtC3Xl/2FRs4lEkE98Kev1PivU0kH4hnYkM3bZC4UVC1RkXq9OhlIYA8bY5t
fr8z8L2DUr3XVrz3wrIzh4eeiQnt9zOy4v5AWCEjI6xc/xAJE6tRvtxSAjrCbI5mbTHEMWmXHKjM
0zWaPA/pLt2xDHEEMxbLPKR6wuR03GA1jp524w1gH3U7yhWyKGiYiyHH8MxcM44+BszyqRRPPfKR
+Lk5I7Wv8X2HQyFDbrNo6DMoeW/Fyv6+VaJyXwRalG6p7s8+fgontTr9Q2BIbSIzel1QX+0/9B5X
enzlgXArrNGkge4lc/NGHGtgxXX5Zy1zHNZXgwjiL7a2Ot5svw0j1yGEXHCs1HtbFoi6bZwA2qmK
T08hRF1D08azp7A8vXA0pkY2TorfduoMGa7UOJkx4t6zHzjWwPE8L76RO7zDYhsq/09z4XG8OQL7
Ed8D04zn/6rtB7DeVpTREOt7Brajq0W8TpMIJSOEuMJW2RWkZl/7btltMtIUR2asAvAHsFZDxLb5
MA/8NI8mJlLJyMCJDqcayPf44TGSXbWNL8xTAyIQ5Y67XTZOz0p4jZhn3D9H2dfmfrFset6Xfkjr
8R3ZwGOlS8yiv7o1FC1jlMMcN8R7K43Dx5a4F0OHZWawwPhMZG3tqB+MVGn0GQbVURg1nHEF/rAM
WGn0zlEhJr839OXwFRlt29LDMb3nH6dXcpDn2TlDnsmpt6oOKQf8bQSd7Kva5IEfmNrt6EsbsMDz
fJTBWIehwS6CV9aPYHohbnhvKUslzK/vR2jOC4aBE6EQ7UnbYTvKcJdAoommm7E7RIRipCMUusgT
eORvlQfNH78nmQYIbzcf/LLildW7GuV/HjW3ekgjqWDqASOOOhuHigG7BF0nujv87Xqxc5CdqLv3
pizt518LT1UeiTnGc1wtlL0ORoVwQvMQstZ7VEq8ekSuk/7wSn33gaApbBfVgOpAEfNv7D+o/hWD
BDbv5R1wdHxv0Eyav9Kp00dXRewWAq91qomjv0zVJITyxh9sw/4a3uNI9kN44vG9fKotSzZvsuYK
FlJIFlrus8HI+G0PJaMe1NF3KLj86nBkIe+S7RqlBq+/77juIcqOPybbUAIVzNXBqF3S80OJgC0n
anSa9uYIdDvkpy/7OTAT4p6vBz3K0gMiXKoF33V1+PxqF1wkPit9B66n6qjvUMf283rDlb/OpGcM
br6kDDqXjno/enuvsGJQzs2WoOO97O6LZEH4A3C4YAeC5v5xHuzRZColZGyb3//7YtiP7gYhy+Gl
7MJ340D7xKksIfDhbjF0sLlNkTE0joQYBosRJifQzipH6pz7/YlZLcpvHzUcbqqIE8Mj948bLW2T
dT6RtvWP/uURNGceO3pWHhCPpGdKGJpPsOmcNWWQTXNTCSbvRXbmcTzObzSYoGpSGRjhxFKcdphz
inFZhVE1YdFEnQDOhtKjQYQcISkuN5TkzKvdSE62b5fpnifKr+Hu/hzJ62TbQJtYUxQZMqJtZZ2H
iXBSYb8YW1ZKRyM82Zrbb3A7IczcDGftXNteZ+ZBnwpFxGNdzIc7imlZlP99luZKvXzRatlA9n4j
QfeIlANraNcvuHKR3SkLrjI7tz9GoB9v6+xI0FFJ6AhwaJiADnenwUsZDdGdaOWAKBIsqxLOpKnG
Z+LX4b3Mj2T5yqaLPuv2iAgmhfZxpJZ8PbLGZXxGYNKwwJS/DPkPN2GpcODk4q7l9PS2lP/ef6Is
fLU/O3WO+Hvwy8urM84VKECIQIRp68RTpJbd1G65vyMVZCOTCBCyqAScsRhWcRmG2Buine0JwxjQ
xiVFOAZJY+1wefx18UFDdZwydJIDhvnNVVifLSQCO/wiFFYFGqv2n3dCHdVM7/jLaJ1Zh2SOyQK+
BzK/d4SESYt97d17UZCmpkJBKZl0DwfLbE5/vmjpITH/ica1OsLNAjDwpjT24qCwwYNAAr7+fhzZ
GH2E1YLTJyN+//8fgQ0JgLGatcC0ZGLht6rZfM2bGHSjsYslQAMTNPsmPAKro+5//GYrM7UeBjkY
RIL2Q9OQecD/XkXE5uvbDXjK1JLbYcAok2qUgkxRrHBfLXtYUOIR0f8jhwVsUTxrmbM6NZ82vwBc
1jfCrc0ska5RY5EWN+0iUVdtwncTynefA2og+WbrluJpclxSGcUNGGy6bS4vcC5tlSMVGYXFrWNp
seDRJf1CYsLW2zYkTySIvY1iHfgXEIcU2FW9OLDkr31TRwmNH4a14JqBcJgx5u2Mo6orp+/2qMJs
l5DfNgcEUNIOu4S718CRLezWmmuYLOnuk+ku2ajVRqhiiM05ky3bGZLt52eizpITEslm0eyZNQ9q
QO/J3oSJ491fbsOuZtOJqVr8v/4LC/Xc0khGjDW0QUhsc5ypdNz+HsKhCRBFEPiUzoDdPrAptt2g
xwnBvd1l9rB3OG7KPxob/QZrl9amcgU0sShSQdv/Vy1m9NiOPSrvKKHlMZFXD960tW2N2MJUMDKf
ZT7hkAO8EIfQBbB9Oe0KS+yjDPSCFeF3pKzFkXVML+muwOZ4rs7lueIV+2L/ja1jc0Hws7wx7UxC
R3r9tXxOrWLRrl93v9VdcMznG5XmWfDo25GBi7EQ/k0+A/ez5Et2acch8nC4JB4oJQSOmR7NAq+y
yIacmgki+ZhQUcrO9+601uhh4ioO4iTNIFIkBAv0CDQ0UR7vAA+eZ7niFIL/h43Pl0Mrc65HSijE
AouGAc9j8thdkX65lLlympO0L/+0/c3DZnbVuH84pOM/Fd5E1B+1FwyUGgpumDHj2kDLZvM8Fsd6
Q8yVztzXz2BENAZEUI3ByMKa5yEpf8rW3sHugw0XyPsn3MziSAeESC/FDHlBpEwrSx/dOTz/Hbpp
9KVHSlcgrpcckvmR9hkS3c2HgmuZOXhccd+XOfR5cpzVEAed+jf/7baPC2VZSsaK99rCkw2UX23d
/wIaXhdeTPVtxfnXbP8dNpztBhUgAtVjO6KYBSJggKf0R9AqydGY6dTbJa1CUApEeQwPeOqJ3UWE
R5ZKhUPQUyQDQNTX3QHlVNiEEy6J0WsFE3diK50Xar7gGj4yj+NzBss/dby3HJXaakZlwuZVH5lC
gfM5Z5Hxtl+JsHca4lotygckCazS4vjGwnJvoiY3Lx8uI0D5uW3p0yX6CHN1dtVr//jFfMPiEN0+
TyUwmUla8/uBITbl6X1qT++DtrKWBhW+IensNeYK9KO+pVx7Zh1k0WCrRcTH1xFhy2MjbbhkUqaP
rwHxH2trpu6k4yd+YrH184m5lSzfalct8KFKf/MYMMhdA6mLYRs/JAncyOyC6o571vnq8uZ6n7jc
k1yzkThmsHMfYLe873+UPWgkPRHQ3ijhf7Izf/9eiLuS2WTMbLfHRVRf/fLn+luvHjjrJQvCGc8d
1A0A+UyyDcuw3uGhweuaUbnO5uSbBZOqAL4XHgkfl6gobbILadpQPNCnRGqm/Wa7D4RtTKl+2D6A
FRQLTG/4LY9fYMmZF+ksERj1pQ10oNcCbwnvKyAhtKZq3UWPVUW52fip982FZIV6aTwMsavYypVN
WYUYwsnJshj8vvf3vxspHgWSqF0PfhpsS0mAGbApIIDN/UBaY/7wMV8XcnjeLAHobr/IRi6gBOMn
bfljc0LQsURrasFvNe3uMoj6BWu53Cc8QwSmWyMCig0LRIhcVsWQC0sgZm3dXcQRDzKhR4Q86cDO
JOjVby4T5JrtyPLwka8bBz/VhzGTobfpOA053FI+KoHOAtZ1Z3OhxtncCnmnBzTP1slWNIPi5+Ea
UKWQjgIHfsXdFV10jLrMA2D8NmsgBuixNSGtIE8DGuA0RX640rZwnmfFXjA9345to0sdS/hzwu5/
XNpDisHJjgMPGsaMpCBODnXYh/cVvfCI76eHSu2gnVRrnQy3i24xl6ajsGAOIuGuQsuUwhd4uXMY
zwGfdy6FzwhnJ0+iEv/kP1j4k2yJUyNeGqJycF0zyIHalqet8uAalASGB50kednu+4Xsy3Ou2zqa
K7H4T+X6utbD6y9NXe7r16ajRCpoxQORNRNLMtN+sepOnM23v9pPgsHPOzB5y3RJ2kpddQuy7kh3
LbGSH2/n3o9aY8oGEXGFdckOtEROQuWENOXBrE8QMf9E1kVgoFWO69WBS75KI2PNrFtSHn4WZxNL
z2Lf4DSKI1smOjVvZKOc+gAEjOaoJPz9YwEewJNDw+c8IKRRl9CoXlB4v9q1YXOck2bosv3kPEX0
Pb4jhWOeCVGP4tsOvz7pX8pFG1XaW1Gzosc7SX6lOcM4V2Zk0bfWAizPLyy/8kde6kdzLc8bloIa
d9t6QQWTBIzS8uaxe/mKZ21ugfHzwuKKNvjyvZfi2qMkClvcHL8mGsyO0XMGiNxKs2z6hKB6WzF4
6TxAMQCDazdcl2LglY9EZSd51cY8J7Pi0KIjJqHO10rU0tNR/T7IV9hbWTaI9XroKWustX13uh5u
vyByXjq8gNeSvfHzRWzBRmXPb1/sAfL08D1OtxBcYOBqY7L6BV5z8T28h9388x0V0WA3wHHu5Rtr
43Df5V7r6G4OwXQlHQccqTQ4/1w1JPFKVre1dRStuNsudbVIiUiKuy0mU5F0pEa2b/eDn2xeBlBN
ZpWXrq6wY7pLvjZnyTJfZFv2vItqZZmggyqCJh7MslkRKF61a6aCEZNEbzRIiI9/tX21vQavmRXX
a2NvjJ8rdXtf1os+6LaiVLil8H+kR4e6oQyK9f1khbeDtnvOZLdc1+OE8Eyl6B9nywLbSLHkJzNc
zCbYKHjPNeULc0860AZWeJ2QS0wNvhJm5F9KlgoMhdwbjHHlR4KsIRISzvs93B7h/07EOwyQXx6/
p4efhrRodskShI15qhnB4EBxdqlO3wubRNtTxHtCskxpezjUZoY4PKo2VWspcZ9P+5Y6euIKyIvL
79UliLKb9Ltj1k5H8OpdoiDFq/bqAk8tMPHVUdsRiApfqfk9Us+fHcAyBV4yjuYfwoRV8GjZMg7p
FXvjey4n6s6a0WEvqODq8AxhYnt3Tk0oLMMVagnveqoWsGHhCCZ+caKdPv946WLgmvFtjoYhYl7c
ikLNoj2goph+97clR+o2pWvc7uE1JbPBeFJN/3J+A3SAiGh/EkU40KreBaVQlFpxsH6Wtz/Gj8Cs
/k6xmlmba7x2AyIDUWmTePIkiR4z8v9i/doaWCNyvgZtoDFc4jHlQKcCfuIpOPJF2yvEdIpYJDSg
FpDf4gV0VYKbZy5QcQ9WQBhC0N7insVvUTsFEg1WHDPKmrPLWA03xCGyQ35RH+XjEtwN8RJG8f7d
z9qCzxpDnR0rtHaTSEO99bmwu+doRSnCdifpclsrq2FcXZJpv6erGHJSIzyld/s50ayeU+gj0Vqa
u/TE1FZp0S4wltJx3mldKkj8urUuh1zGQ+Zh/nKWcilkdhnHd2WrOV61TH6y6SrIoRx+v1SIHMpv
PVuTTNIgStokcBQJ1VqURlhKOAny/iwoQjkFTUKsgIp3e8eUDe5qfih5GX+DH2Tq0EwwfrSx2y/4
ySByHtoX2elbHLFkJ2QRBGAoYDHUy39t2vdfftQHI1Dy8w/u9uvM2uKwNBe34L3HxYFZ91+fnRlo
++I3PRE6+wMFFaLBstq+w0fEre4uHDdk4WwgnvCUe8UOSfZUTymAK+uO/U1c4zrY3xzd/UFkP9Nq
Vf5QfgWk8bkpoSbT4Lo29+Y0X3C9rDMABO0aRhpRfcZY4ZKdDK5mZgRALHwn2HoVzAcBTCgUSKgR
Xn5DtJBCRB23hXopClFMz3/fyui+tC5PBRw22IOAONVYGu9FtaV8/9nefsmRsykVUH1yXQ/9nP+w
vfH/dSCHNC1qr1g/A9WXQkyGt+Kr21qnct3wLx9fjvNA+bHi6/pzyebDSelR/BpjkWVzWLkNt0/8
r6UUHXO4iPXrVFT/mY50keM+qveD6D5T1vdZtqNkDn9jCEOxjJGUoVHKQ3MLWQxtIu4JvmC8wUxc
lKgqio2KsACGT3hHiC46Et3McD5+HWiEs7uruzpsL6r18zzoMfy+hhUWzE9X4yO/x3nYTHFQtMGT
kTTrIc9X42SRTx7w9T/w5zCNH2mehc8qiwaPJRhtThcWjAYhO+c95fm/Uv1cmjwmhZPC9pVdrEZn
NzznO/q6us+Sdw0kKRqMaooqYoy77smLOyqJZERvMubcmuIXRhSGyTsqhSWY9x5XWyiUUOqG4KDK
Lb0aTgIc3VAsQzFKiDuc2lacezrnzBPiw9DVHDP6MrLu6zfujWlGEjLZNlDR44oJFDTouXcbf/6x
SzRzGdGedN35nGwx4ZWhRI7JjJ8WQaPkfJmCJci/XXh3IYDAu7gSJZptHdwWqErnJM7Ofa7H8kSj
dQEeCIC+7mD6ctsDndspIBdHcwhQ6CxAuUyAx83S7mZXj2UwuR0UOEfJWBzbJDkIazpb9YXONptY
HiN3kIqXQoPi6D6MQe+2GNIEMcacnFPMRdGx0gpArZojKqLPEhli7wH3kFdUU2gzawyC14bX7IpQ
XCmhnnR8imQqEuyg29KI4SiOhd7l5gsHDmgi+DLdJkbE0uZabuhT2T4TxE/wWJ9BZYN3vDygbcae
qL1smc2BquwOak+uW3jpsuQf87XsD2MLitQ9eo5l/rEfg0ZgykqEBttk6A1zhkJ66fbX5/nwbDhA
QJvwdsflFAsxBkz8kwf71VT6o0LnoV9m/fRcL+U+1jKFFnS3iK4c6gD+g+aQjhdfhVcH6/x4Z9MN
edp4fayuSChuIbwRpgr1zOhJ5leI8ZZXTyW0zgp+ZHfUpRLUXcZTQZVBb8oIqkqIt7z7VsKxLg9h
jHosTN/0RJya66xDKyw8MXglc6vJdaGi5AEOuClUL9WHlBNYfjqDsgEBrPXS6dtL3HxbM0dXwsq4
9CCAjAsooCYimJq/y8hTkOI++fncqDFK2OkVDo0RqpEZN0G61mKg49TEDx9B77oWagpgHZ33oPYw
JEQ/20/uYYrWDYXzPIGR//Qf0DQHvIcR86OniAFQ1N3AqaQYMYPm2GK38XWMcj2WplvBsYc8CMs7
C5sxepaZ7qUbFcVKCf7TvSyAN3Qwl6gHdlmcxf25g/6vne+xuatgnMlhhdziReMhWwJIs+Xtt5oP
9sk0Cb4TSTwbbo2CBu/tvb120XvpTL8w1HMuX4r19WDuu+2/b0uX8qXEmfLKf8iw0cqhw1tk8+ce
7+NtASQU6uKKByzUVbVnxbDhwmabRFfg+hPKdbu/Qk8y1triGr/nUFF2hqd40hI3ZqwHh/5gbM1l
n3uOCes1+vqVy7TNdtbuBo7F0Cnm1BHI6RC7ZnQDVGqMOulCg2fS+USWMT+SalEdIMKIGvQhyZzr
clKiXzIe5dBUmgk2vl4P+wr2VJwCJZQowUKUcbB4RUvLZPzdQUocl2vVLSG6dfCdUvIEc0S2aQsB
uIogoIcsyH1Fy11tEFZ4Gn8LCQH1cOsP/M6r8EKNoM7/yFEfX8/K0sAuaql7cZ7aCorIYmYFylz/
tdbDNa4W9a7elaIAQXvuvsn8T/hC+JtuSm5v5WMNtkJcMiPvCFGKbHrovdKK2IM4QoL8hLh33Huf
iTEuFoRfv148vTfnfxkYwYcATCmRyHRfMvvO8PqAgIGVQcHa7oOH28+khe49EcqrPDlxfbBjPKGC
xKoV1Tr6lk2KBLPfpVhB3ucqZgWEVFsbvwMFonTvIS7xcgombUDFnqxgIrT7N5x/UYnDIDKXj8kQ
Q1RYbwXf86EMbq5SeqBYSbmcKHG5EGIghIJMq24wY5Yx50xRjKTT3hM/fTC7Rv1OmcpQ27nSNihA
o+IQTyibSCGzgwheraeyLro5NpwJlR4WRFwQ6yQCE3WI4EtKcFsQwmPGbAMyrosSxiAsLPxFSQ2R
nhKocW1gMXH7NX4677DAsGPMzBQ/JVvkkObHSNgd0GQZWyyqnM1ZI6nBetT7csnphIcNOV2YpwrN
e+2prnxS8L9vZ/ohCyVWSQZMwRjE1QV+JqBzFE+eNiPEOKihgIg/wdrOMCFGQBlgmObgnI34/sWh
kwb0EqbWSry6njUT3cObGQWqPtom2D1S+eTsf2F5z2RxPBMkB0WnS0Izx2UiLGX0rRmCWmN8XcNC
4jk/Z51dCpQ04VN5StwQXAsUpBggTwYO14Ato4qV6IdUAaaTM5gjEA0HhORP1PrF7I0mbbgyN0IK
nJPvMRCEO/zYILOKlFD2ZCKURKAstoKR10Hs+2D/IGRdLeLiL1pzxR1sbnN1JUfmUY5kzDpRR6FA
FzrVZ5ijJTH/moje5Oc3R4wilKCITlCRMjXubeLa8wFDwxnPbzZFyrwdF8sc0UzrKz4cRwyvJQJj
g8a12ForpbfR4x/TIEMiJcLu86JHaYBHyjoTBid8vIP576/TtcU06ZT3qXeqN4z6S7b+kuninv28
SKuU/8dWTmjvWt8KBFfxtRcX/bxgubB8+sIiprsxivG+fiECQFoQoDBG4W9NVRTYKG+iz08WqHyD
hEvK90co9uRoMBFmPBZ318KEZDCX0PHKi6dvTh4R/Axf3Bv6h0h4Su6T4bdbzPDQOCl+je1r7+fz
EmK1BoRUkcoWmHlflxUSQ4qIaJW1iRkmKLER9SHnEzGI+Xjz7jDAiRfFWZCcvovvQv/VljVllyWC
PmiBa1nYUZe74X9aPnpv6uFfpFIPVybx0GnPXBpzNWcyZSJRyG93euckSwUPiY6pgKgwp79IonkN
mjCOQP95tuBBP9hll99kJAJ1O1PZaQ0WJLMXR9sHE+XDPRzMreDNGf3ws+kdGqLEIpbGdw/BMj48
6ApZXypE7WKcLNknCN7EgBRtafEVUVQncdo9dxajK1fSAYdx6VDexjlSmttrMYQQ+dfv8A0b7KoN
hsTVBm+yaqPsur9qkrrFqtu8/soVJmM4f3R2D+X7+AmxTl+VkTl7rhq/8p8LBkORCBJ4K/+6z51V
OkF2ts0OcvBYw4bFmvuEnc319Nr3ws6muKhQVxuOBEy9ZoLhqJFs7stTk7pJOxvGn8ttkQvOOUkP
Hj1b60hfgHpqujR/aJn/G3vU4ek2N36sEKqXD4QP4BuZP9cFTXbqFBrH6s1njoHwWTAodZabbqa7
1bZx3T/s9jgYrwvth/zHM2Em1niXfUFMJI8hsJJZR+QT9xlvjiOywLRUigjM14jAxwSgq5+O1xyy
kbBNecRMZ7Gv0OkhP1Ma+yI8VumhlMAkEXI6ezintIR+zfJocs8BToEwbdH4XnxJMYFPQywE4Drf
qIKR9PzdGEQHRRgAS7MQN0GyZf/lP5GHKoAuSD8CFDpAC/xuyARyF0UyqDjFPuQ5a3jBcCFE/4MY
B5+ZylYywWf3QAgpH17rq0LAA3hiAivi/BQ7FPq+E3GotWgcUVRsUau7xiwLreAlEw6soBnX6BnL
scJJ9ICdzYkYpCAtVJyQlM2w2ZtEOJi2kbExaN5iciAvFLj8YXcYEmW6g4TE/cpf52eZ3XU7K3Nl
WdE7g92xw5zu1tom49NxjM78cvdmIyt4/5C7zYVt0k+rMx7hRkkXh4pyDokWWTUBTEPQKNT6A2Kc
TugU3GhjM8R2Qf2V8WZoeePzgJ/Ez1sqy/ysLdHkCpRR7gqxSTXs05btjtEIu+c5q0fPM7vyjYQW
Hx1KBbvHBsO8f1/3u/eO/QEMOP/bQ9KhezrNBiZhsTLO0EP8ZIdxw0zemJzZzwW9dznMZoOAwlyQ
zuRtH4Ab0/kwzk5m9PGfe6rkMXzKGBgH/GSWnfB+dN+IDbTxHYBMbdMRcq+K9O0+LxZCN/uFJvn0
quU7uFMz7FEStLhtFRDJBYc+A8OlqHAxFRK2FTvxqC3MJYy5Oe95HyOopnko5CTfSY4K1fpTecwc
FkzfRmzF1zQ6vWvIpI2xORX49bVE3DB5kaiiqpoOQCRXG12Td/WTRcPfdlPLxQbRbYEd/Tj35Jn8
T75fuRPMzoYTKUa/6dMdDmEBkzYh7MdtoPIFqsJ5AnzS4fZGFHOe037k442FHs30f2nSrzqq0gVG
T5y8e+wOY0YQbN8+YzkgTVuB7A3X4ro4mBY0fPGsYYrtKiH55SfYL4A8/jWsVdIzz2BmNimX+5no
CPlr7m+KkZXsMGoR9IfoeCzA4gOUK3AJ+3DVj0CYObkbNTy2Kj5MQKMKwAPQdSko8oa1e0df1Hgt
FjXCKAGCBI4MGW5IPRdKysFbJxhFXOcPKg0MsUCgpk7biTiChKnGm5yHeEjqMJilONBJQUouLTEx
VXc+mPhgbjFFTsBjUG0Tiw/mea6AnbhhDThAdJQ6WFBOSeRYKjiSc1Hi1Y0N9DfGJSZFPVM4OnQT
OjMIcaQH12GfRVIjElKJAGEyNwYyu5uFKLuxk8R6CgNwIVYy43SdmwAKa39fk2ytk+ULiiuoclID
ljCG49O2uzt+E0rc+7hcIO9ugtuSO4E2PPUlYVfkGz7xyFaYT4AZE6DQYmoIMyNI3hSM4R5jBMIz
9HKIhQki8dOeQeFzapxNObKuuKMou2I8MZ2Bd6WOMmSldCDHYiwRWykjYPFOCQQ0euPhCBOVG85N
gBC/QnyZY0tR+j2lkXZONRkE0IC8njhIEWKQgD3WGsr1ewi310lixUeN/x1bmDFAZeP0shxtluJt
dcea6UZ+a3l5dA97hIPS5ItkkXWAkhxeg11HXWji00KysER6HAu22RMwCsjxy6U8s/bZolgKFRof
ZA1RwyMyeoBahMVMQlrc12aI/xfjWQaTO0DojSMYhwH5M75SzHVIQjOst8LtA7jlATsyX5RSGEpL
ZWsES5DHJrJjhXw6I61vkCVDMqHao4sSIpZksy8Iw/LA06LXQGzo4rd3AzncsHnTD1T8QoOpqPw2
dObXX/mEmazDiBuyVmF3dZ/0Dn0hShQdMWa02FmcOly7T47yU9Jo7GfUgZBsP31g1ARTXQ6L3s9G
Az5ViW9Jg1Icwype8Z4qGKxjvGOLh0kuygwRPPAwnvoSljqv3aas/4Jp53j5YEZj/n1xXklwWRGO
J5gSnTBwQPsiLC0MbCbMuUSjirPtx8TWgqbVVFQcLOolEgCeS/cz1pUUJPM0BtaHoNG5scwCkBpW
XBBnA7zn3Gv02iBPcbM1LhQsFIM0AobWhsCA3ha5ocPzj4SyNluQbuCH108GcRaYYbcHJYdXjDUA
qUtjLgWAQdYJuah3W+U4YiNDGTN5Y4nmcPzxKk+LxXeoqywQd4uZPlPcEGfvWR6Jh8pkOwev7dHd
hq+Hwf0bxQfY3q/xVuFT8ygHYpQ7iRHiAAIodN9Dskzm9TluxaWLZJggYrjWNGNwRSdWN+UMYuEk
xQtkiKa+nKpILx+BhlA/m+SRqFsgsiA2NDZFXwnD+RTnuXaKMRYvaEW1zmaGiZfxJ9FnhT/mD4lg
QsHJc3IyvGslPBQSBpELoyV9zL8vnsQkRiU5ECJHBeUa5P8i0vn1VsOXAfDAc35Sz2Ijoouu52KV
N0LEdHcFGpdm4ncez86EI3QwAMDyIQ3pwjFlR1mmm+EBYsWQhhK92QULnVsI5h2n5FP6gb5lLIz1
3ueqtC2+r5zlO4MSSnosyJlznmFiryhqe2KUHZy4qUIRCms9QrK4sQzkxqsJ6TEuOI1XTlCaeXhq
Iasmd0Gwqu47CpS305UQluNUJIrd3xkCsRkpDzNf3v8j7Mx2U1e3Nn0rW/u4UGFs3Pz6qw5obcA9
XXKCgARjGxuDaQxXX89gllTaa2+tktbKzJwhiXHzfaN5x/OC5lIgKDCwycBONdcmiCFTWxrrzbQb
GR4b/biMhYlXBsZIaD3KKPcIgRGgqHuirw/C8e2jREkZqZzh/+IdkUmxUmmwrrI5Vi4jMzyDKDh7
LbI2Zd2hk7BsxU/Co0u0gYz4PGQosQ+Sl5KdWTGVtYMGEPJConU5gDsxhYQCEBLKiTrEYGKhue/4
RkN8ze983HvLetIEeADNLrhfx62p/PU+Ae7gko1N0iVakRGmM99y828WJxqCJML5irWNKiDJ3s6Y
tR79Fy4h5EM7y+knLO6YT+FSxtUHNcNz9pnK68YCw2u1BhadUIvfIat1xS3TDl9j+U1tNhD0S2wt
1TyJSCdBDDBrnbGSMBs3U2LLtmwBRhDohbyp74akjnTOkyROwkzjh+AvAU5sRsffemoSP0iOfUQz
RsJ93atxO8wPgsyUeBmLQpDzxgBbLu5NBsyHCjROOXsCjlF8FX6KnI5XVLBv6dGF9N+yFeeNxw7O
bzMyczvfmtzRcoovoGpy1EWSLFd/MuELtLnNJKeaBloA4JEY6z2cO5DEm3MHmibUMl7M7HUWtNHJ
CsnuxkIk+Tm8tYMCdx8khhETbfAb9XE2b8UYLkkIfD5Qh+DXbtz3GpzUQOH+fDhlYHJgglE7zTl/
GRWbLSM5eysmjwcAtxGKqoB1yNBABYN8k3y85UO5o4hgsPGwqdFoofBAoV+W10rMJznrscHlL6GK
vuMjCUHy6gmf4w3ukN1QbgymFH25fYxZuhL8kLloe0/yEiXoEqLKd2+GZ5s5oO78reICZZFsFCsN
RFqx0zz8yzTvvMP0S0O9FHCygaWvWqjPd8dFuhkgl1upMLvRNQJdaayl9QB+53TL6E2EilWHNiDv
PS2sryTmk3Lxf/947RCFxsd80AoEXUnGHFAd55KLJeeTb0ji56oExcJMKosYTSAsXiUffpF3iXk5
1Ti8xeLXLh2Vi9cOJ7UXwutd64vpZtgv2BuN22c7jdu7Y5h9azKlwm9P/etv7ud+e1f4DYL0pnf6
zkJtdZrcXDYcwJ3nuPBzavXaKvffiNr98hsuqnv7zcJTqO024DFGxBxC4szv+INJPqCPTluKvTRc
LjNSDfK0CoANDUGXngbLubngbxOD8iBDSPMjnObzvB41Eyr+NIfquRS6gXsy0nsGiWXObtMrGWxK
9H5FLqKNTO9BqliQ++kRGz8ZYCsAneNRYacE+xgDA6U/cHeuS9M/LRP0QKJ8MFwtfgMeo6JMW470
2caIkOVXR2EQ6HuTSXaLBgUZLYBSwKPtcXsyeJLIMyZFKkK5sb+881hLUN0GXYtFjOy5Asi9Wb2C
PijFNGA2ywfTJawXIMLCZpDAe8PJLgRPg9rc8nPvGDDZCmGUmjrvQXiWl6UChOG8FfIj97qTgV47
QaPNiHVKysqfejYYVt4fWxa8Q7A/JgiC5vMnSAJAceeQobshKzyVJkh1yxuAjgbKKNNaPJJCdMR8
AR7lxq15vgDOJazqf0peLdYKcDwOLOTfzNWH9wMA0PAIorIzuA441VAccTd0yBCGN2z5JBoyQOAl
Nj+HyLPFXtEGaVmwj3TH3TFyvJFwi6QL0+ExV4kc3utNmEQQGFknskBQHdDMhpsDmM+hgFA1Nrw2
Uc2G+HbDHqwO1CkInZECq03FFClnxImpaX5uPlQgib1HOFHitwGs1ClCa4/PJB3i6OLe/CrvO0wL
POChGbvLpLMs/Xyh0RM2ovr3vWpWN0AYjwl6SbfrdhitOq8RcpUHNTTj6tDxUZXGKOEvazyXxicE
qSCIfsHsMcux0AJ9bkXFgtkA5ruihnEMQCEUKOcXjikGoxhRlOaGvwBuLRfHX9bwkBgEUcCxVy+6
O6hsE5WudLqQ3vTmK6fotdCDEzoRxWst9Vmxph7PIAOqj9P0uDqjV4n48PrS3/YRXiQGZz70ZjaH
46xaq3xk5jbSWNZbUzYXPmdj6VIJPC5oOwXEozs9soKLb9IabiDokp6irZt9XoerIPszDGm2Zc1r
vmCebbOfZAovZfnqHx0rBjfGutghSq1ZTqjIdXYF2ONmoeFS5L+wNHzNaN0HPJYURBW/E8Kfrq6D
J1Mlez7Nt+m2jbJ6r+5PHYolzRpiNCOSuB4lAKXIfYshT88JUFPXlweIYM3vjGVnl6D0ur6uoesu
rhRxZci8Zq1X54rTBIS3zFFFhGNyeHLw8jGFcJmjFnuCaQc6RumVTLY1KmDR5PRFK8pa50+/70A9
383AAl9HXf6pw83X8Qq6AdKp4wTRWFk0CJEpsmGpAaUS8bjDPkMRiOLU4ESNqSLWEYYtNEmXhIFm
sHC3pDPPTwPgt+GWxm8CX2Va9zQKCcl7sOlbwGgfM2yiKBOnXua0J+iNSQvxoSCcKjw21oLttKLC
8KYmf3Rb5Ils9LNk8mRvNvx8e+M3l3PoYhTQCMOWpMX+eUnl27kyhWlL/CLZHFvlXBvCNuIJSz1l
vXFfxAXog+M/O5rqELtSp+KJnJHxTuGLkj7jBgiCFZ6qT3YUZvPOkE2fi9EFkLkJq9HVaWYPRuRg
3LZGGm1gIgO+qx3JmecWACVdrGTDtH6KHdfBcO4s04A35wK6SwogQbLtslnP23a9ghJIwEBhPqo5
QwygTkiSSEqPcwK9I5G+SWtOcTSX+wb9DgF/BbXzTaJekrzUhxwmYEH6TxI/akfEgjOVwIahj959
u2HFa+0v3s23RrX3pCZfbK9AfwwMXIuQLkbIcBEadAFlAloAGMPbC5LpKUCFnXFiQXGClUUPNDky
fHKgE6H6kM8JVLqMrsWs13MgflD+1nimpjD/NiHRDBcImZG/4Y7W+4qduC8Gos/QwS5eEUl/gAL0
puoTIIGbZUiSUM6KN9/vfbKVLkiylKcalAJ7zI0nHCrz2rIlNGlzAiUtkfZHE5zhHDYB0ZD/XrPG
hxLSEKBwH+Yy1UQHxeD9Cg3uzBaVezU6QNDifbKyaTajP8UV0ykb0GCmgiXLOSlRKFdGSG0qT+DG
tdYmO80T8jMYETtZ3Fg+cV4Ki8lZrCwpKdxxfGsNCwruBAW0PHUqffW09SU8fsupd69VSotYDRrC
X3iO/HxjJk9sAxGNmiDPKt1WUCc8vNYPTfIfsr3IYJ7hs3RddqYHiY8gyM9+LQfYHundjqWIqRJ4
2LR9f5P4UxAl2ml95URQsAwpeO1o5P+mPvQJiNtZjyCJYh7NTof+Hh0N1dEiWgLU7DjeAekcXRoz
Irrv43gwOQnfbqyPD3EHZnQ/JAqjVEA8BoKGAAspaG72jt/HkMBpRSh1WxA4oXOBPi5REcHTgrHO
26LhIPnbQ1zt7Ap6Lqx2IqXzQO1Sa9cqHqEXTIKJRFvMl2Lr1oBtL4dS6dSnfNs0Zm4Uxjzbx7AK
H8D7bgRlV1fDx9enGOWXIVheih/msIBJbnpgBAPk/fQ9pR195B1joUPXcxM9yUhbFAOILb+ILkHT
txyyUWqKPk6Ih9TPUXITY9Ik+hIW+n333MHtoMtykXBVWjY6w5gsi3RwTC99jMyIK7OJTouT3udM
A0nMAEHEx+/XVErThnMZso9N0PpwPggds1BYINUCD8rCP31/SP3PUfZd+PR02Z4M9AmPaDOtUIKJ
JtVE+uyU6IWYoWuA8Js4wqhEkJfZE+kGBshzNE7Uh5kAnB8DbcxqwMpCcaVP2Nwl3n1Se8widYI2
FgY/LkkMQVO2pq1aeRUKKzRPNNkL6lTYSlBauoyunI22nXNAiKsJQktiv4uzBTaIoQDPDMv0m74e
5YdAThzXCAi9VAEfFLiOv4aP3pKNkFY4m8xzlnxZzoYr+hZ5yvJTZljIeq5QQHh/ic7gRCRc28kW
zintiXKsyrX0uqyiZPzM4MMqh46M2IAn/VNSosNBIZY7lS2NLk2LYijJ65wERANoTo2TmhJbGtUR
+soD0JQkCXcWijNdGLqg1LNpbQNXpvxGVzT1MCOkMENlhYIcaHkK1+KwUPOA1GDhWc6JDC9S2aGW
fMFa5EnV9ImWNXcsUXBQIaL+xa4F74K0UKJGsC8sLi18xLskbPWy3tILZtRkBgqqpw0vdI4FyZtj
4k5Byn8HFMnsAqvcnG40u74vRTXDhwnO6gd3FSQorE+m4YhS24DI8qW6psCwJ6RmXAMR7dbw+YOd
wOzjdFGOTYwRGdsmvIV2v9RlxeQcQtCf3m06XXTAoCV/AeC1L3wGayu8kA4XSzq/4mOtUveUiLic
Pcd4uELAeQxosFME2HzfJ53ows2grkui4ve65dMMJ35iSacRUEuxx5FXUfwhEzAn7xnwfCcnGD97
T+Zp4YvW9JzRsNA3LuMsfkCHe+HxntoKfPnXgSR6/aYj/aBNqa5x3jgPSb757heDVflW2VPnnt7u
JB5NQCRP2EbRbwZyhftD7tI3whZKg4xiUsWT46SK88G3QW/AX+JK9ZGzSB+rknLcDAA+qNJPhQFw
5JMaok6/nDuJ98ACjuzn5qhrnUS7pMxkhre1fPenuhheptxBZPyX4Z1LuhkX1Gc2kmDw6hebDDHg
BBPYoTCOaMjPOX6vg6MHwQo0wDsFKjZLfm697MBDJuYk4riOIKrgHExCtDeJPd5Oe0jeAL2QamfU
rJu1gWZ2ohBNdmn9oy9Ytw+n+fnd7+Im9yQQQnCwFREA0PAlNoQBvs3g1qk9zZ8Uqlo0LsZtbN0p
KVDVjWoKVmlkUYZgs15L/esccSNOGwIrKZilUfsAmppLdgyoYQEXptghppAEBgYSgeOcO8/ap9GT
wFncuhVGMMMrWZPOM/EiHGi4TyF40nFeFhxY2+yLx0exTbzu+kysd6E6/ySlQ+LK80g1SqQX2GIS
KLbph5zoa13gGlt7IrxtFly89qHA/uVySJeKX3LKdFdZC1f+vW5DEj/RM4JPRZOHEgxvvD5wRDxG
9mXX4qlUeZwIipZUt4Q4Csfpgb2BcKg6k2xucF14x2MdaYLcgC3fnLy4TiCXp0J1y9n21cEdSHtu
I4MPXwd5dHgKiW2JPTI4zFKfQXaHNJJoF4S2VI/kvOif6J50+VvCU1HipBFx4Ii0gvKpAe9vaWId
MyjZeSV3VWEN0vqgVnSOUoQjZ0ra1JKnRL9ed8+vTLyHXHGeOZVIzMY1ZzOWkJj7L2Ss276wEkmk
z6JC4KPYJ/+xO7vvXb2o4ty+TLIY9B/NwMckGSMB73r54ky16+TnYOg60Nio79cUV1PIkQZI71ac
zTH72VINLbByAZFJLSRkOMkXSqA8sN01KJtvuFxN3yAy+oBdIRfSkoNTSjePrqoGRJ1AnNrFvXd4
sx4T8ErTkTwr3SqMAdFPbPncWqN08Qre8G/fXmUIYtJHvjfRGTO5uDQ0heoO29ynOi9dISnTWKzc
3FOkUHJlm0+F6xm2aS5rDJ0C0ANsf5w+4aiqCEyf7IWF06BLTinBQN7cYmftZ9tsixoXzBmJ2HFA
lPo8/Lm+OJvc8S8yiSp5APatWNlXs5MjNTmi2MuBD1TuDufD5psQ3wChQ0aZ8IcecpuhbCk28AHp
ODGLx5q1+U6XVwtHg+u62avUL5ug8SUgfaILklD+iDe41AN0gNeiC1Ag+SYRuRKLd2tGs562vYDE
G78JsDRAqNcGe32fWl9PJCzlb+vrtZLq+pMwZhNZXzp6CCpfKZth9t1eSQXs+E2LI7422HoWfvad
8VcKb4Q7v8RIkDdIAQktCUQJcvgokSlNwBZlQcwWf1HFnxatLxGgnShuce6wzD0taM4jjqFGjfDq
NTZi2dgV+NxvX0rH1pxkHbcpDRuY8/TGQ0weQf0byDhrieqzT0i+kbIsWTzXNxbiLhqk8/KTKXxs
Ls5LXJqkYL4kz0BfIFomi6S7Ij9W9rJEX1iHJJ1j0hCA9ItTyKPB4s5NZr8iKMjE4HfpSPpHR7aU
I9KENyfxyTLForUVBD7oqAqrkgpu/kfatC/YOzAZoabzyU4k76LaH0nXAfaTZ7A2iZuBwhGfuI0v
fW6fN7Xw05NmizXDpwI93HllSZo5Jz8mpSMkWZmo1hTyAMu+4X3RitU9CfD2MWuoDzekmQobbOHh
gzK2Rk/gtYJOxvNkmUESnDdj7Mdnj3G+z1D3HqdS30AkSe8aycT0srKC3Fe+TCoXVGrNiPYcyBAE
F1LPlXrvc9KsIcoOqFYDKcwZDURL7lQudROCaPVLDeoVQDBrcFmhyeh+WV8GA8J0nSD+JjLpKeXb
3xYTHhRYMGrr0RDDVgOVGOpRfDXGNEEp4bSdd1SibkjRrMJnDq8ud5fcn2Qq3H8LxE1FjDvS721x
ChE1nQmNSSHCkjpsHhOU57xI2z3OYNWgnY35ryBxgNL0HL11xveGsLQ2KAhBheX9CuF0q//iJGFd
sHq4xNa7T0ryfeYzwu5QR31MArF7VKPCL/zHr7yEJyC8/SKtcstPXK6v3kB/vkFqjDWyDOLzWAf0
/nZNXGqO6FHF4AnfDMITbsD3qCTaua6ldi5lGPxIGPsnU+BUkXJQ8uDtcrbE0oi/Vb9XMgDeAEiC
AAMrBt57P8rIpE3YGqxaMmJAoiNiWhqLueQKn5NR+C9qvaRcjeQPclhn+qS8GbqAjwWypZ7LLBA6
6ZW4cslXEI32NA77sdCmUs4mJxMNB93l1Zl80OSLCii5vI96lWGiBPvEb5ih7hXZJZb3+CuckYhU
KAyoc45r+Kjc4jQiUP7u6IxiIZYzFXG0T2F3YTiswN8A4SmYa7S1G05VNnlRNJeFBhmu32U87jip
UF5A9kKE+nIwD/Xg97GCq+DRiSvn0m0WyQhGCnSq2e7IeMU+E/kH/QFSuh22Kis8rmyyQDT3sva3
p9oq6SPYHcuEgMxgSB8247egvEVMz4CGyKSo5WozbcbthmjjQgaHsG2oY5ZAR5VkkVVzIRJbHSlw
ukap63dosj/Q7yJn8JGgoD5J/E3EGuuULuI2+rGiOED/jDmVpOkitgb55z+QAsdiC0BuOkU1Q8J7
8ZtxOWH0c6KTBt/jD2iVbgF1RLza+Me+eDzxq4WC/Hvn1eBBqsnL4Q/ywap/Enc3BtcZ16Y5/HZf
zmbaUOaXj38+P4FW5jW2QvtB/k3mqcmrz75IIsQAs8VwguCOjkt5SyXdVdQWCOlSJi/I0tC+YkTm
kaa7x2/eQkmPg0z9zjy3aAi1mc4h1L6O5vHOO0InG+v2NeTmGj++k36KckjmGBrGK147EknpzIhc
hidezoK8O5YnTNAW/WaINSwTHw3JZT2rhlcbFd2AbvHwzia96T8RCAMRoAaDglJqrWMFHj+CLSw1
ZMCYdglerANsDPFESwMVcTgrIaJl0ecg1I5rbGXQvc5O8wrxiXQQB9i8zFH+0VuqKEbkH6WUTG1e
e1um+6iMEtTg1XZCXo0oZ3RBAJ2ONhzIo4f3K1ZXx8/jLg6vyejJs/Hke04N4jPUGDbWYwRgqF7R
4RW8dzGHYExkKuM/HbIuPBdIm1glSSwpIUoi6bVIUu/c/KB9OcOdWWYzKEaNnPbMjaOhuOh00VNA
fhTjF5ji2IzRo6vp0SPyJ3t9SiMrZFFFmiZl3GL6R24gQgMdDyNUINyzJc9yB4e5G6l1HlAHoMTQ
tqsFyhTvOeB8hamP5FU2ff+5MwIxC2HUxFVpNvHzGSJQKA+DcMTP2q4kiHJfmOhsWHByvA02pMz4
DVFVQ7zHGyYy66LL0MLrqLZLFzUMO1KLp/hOPmQ5rx5uR/wiZkVKJqhZLNCsdyKMHTh7OqNTCo0Z
mWEQ+Q715pHUARDZMPqFN46D9pvXcoDzI7/zvLpjGMEF5u2jNUNBg3sC6WabGiAybDr9T5bDE8HI
i9GpEt9OlqgFG6LUuUk5SvyQTotX0vvnP/7n//7vffNfye85+GNa+o/yXgTntLzV/+ufhvbPf/zV
mNboKoau6u2OgjGtfH2/jdIy4dXK/2hdbw/lZWbZghYFYcBIX9Ro4CF6DXEyLdGFgJ63GE7zaxDw
uCkzLJxgMQ3gRQmNITwX/YdR1xHUXwSwus8sErOa3BMzk3XNHL6K3pXBqgrjFXZ8LSr7tcMsoMZ8
FT1RxqE0do4uhRD1B3uqnLNO+WCUwns5IM2hXyizzwBXyJOOY2RK3x3v70+A/u+upaamqO2ubnU7
HdXUzX89AZ3j6b1pP7LjApIEQ4HW6Ht9G6y/R/rWx7t8MgxgU8MjCXJ3g5FR04vGAUtC0R/t5r7T
Y63yvC+TqS4vDqfudGDTZq0YWDoccMShF0wzyA7N/t8ftPofrlpX0dvdrmHplqZYfznoWlX1qlbe
5UIKad19C9MSShCD04CsY5b2E7wBzEEyftjtL2hMo6qPDTYPKZsNjn5DK9C44ZGI07/++wPTO/9+
O/3LgVn/ejarW2p2NnqnXLwpMjxBn/bAbmClhW9rHzHqGMMDGdOgDW83X8qgNdxRXAoLBMuXfo0l
WDODl+w+VrJbJzODuX92ZtvE/OOG4IHKwuS6YjoTSVISd/sKZTvRWCZxAWGIEKK9S0b36d+/p85/
8m7+fye70/6Ld7OpG8fjo+E9UW3Ghur1O4Kda1M9pTH9HLExODn9KsAp4+ugE/39L1d0cc39i9lw
t6PpWtdQla6qdv9iYG0Zp1or9FtJN43aYVwO3jg+Hmn8sm1Q53yS1iOUHD0BVGOLhe/S+buxwVgi
m6NKPrx4JUWAFKdH8UEDL+9uvrL46N9gi0/BOgEeoW5E6or7BH5Zufu2N4M55VbMrUzU5On4jb71
dLgwUVZNGHBusbJraMlYyMjYNSoRuHRFcCHAwDHBJNgA3eFyOq+fhtLtZXR2DFwkkDY3Q3WcMnij
YUoJ0wLpcd2/DRQaPCJWfvQfTFhtYMUgAVT97Y2hHkTwq+cMCzpGcnG8h808EelfM0x8g1WU4ibd
KARzrha2/AdNucxPe2uYPxNGyIete4/uH3XadK2xl53cx4h0wiH8GdX/n3tEkwfu767SXx7IpFHz
2/14x3qIAQVKIjj6hrBRwgwZ2BErOmWAoQM9/l0BRJTzM7zMrbFG0CnTFjyJvRIxrEHepbuW88XA
EyO/7+ENWV2bDJ9cuscYF5Hn399duqrKA/lvB24aumm124pqtP/iCK5ZRp489AJCn2Pi1aPaSUjv
XMdLo4STgJgf+d0pzhetiH++uEfhpGIfSQkFHT0GORTO3LoPvw+PqCJq7TVQontEQfThzksqCPXh
Tdqsxu+A5mVOVvFckeiyoVk2lYNxNyimDKxMjwEJWV/tie8tRSmykpadbjV0jyKQwMyVc3oZ4+jg
Uadcpph9yjCQ0dPHkpHL2I+JvQE9uMder/rNnvYeB4J0KhOVFh/k8+cfTzALBvzyTDwRpgLNhpwN
NGLJ58myGxcH+Yi264/9cTukjS85+GbRmtIrpx/6wK1K+nbceRTp7ii+iUKZpkFn4lFK503RROLu
RIhLUZb0IaZNITs7JfgTycKLfiiJjBQobZ1+3g23VWqGpFQbnK9gaSF/JWmxDcSoiCYJnCTyonQh
aBEMHDuEKoi+WVR5Hsc6zo3JAEXYGFghEQqpFQlLgUTySRvr2heFZjOqAmKOH+DPNoMqPKX1UIQe
BvIGEVFLl7WzsPwL76vBXVQMCTPMYOSomFgbbFy8Kyi0UmzFAgYSHoVHUZxJuQ6PJRwYpU9QoRIr
JlcfC6xxYd9sxNmzB166F4IzNPwUKN78npqx9Ro8/ZlpwpLpztLBytut4DqjIkbVBv6md3ex82Og
lkmBCbYX9Ewpddr1QpmOKkxU8Tx01CkFhmkX1cg5H9AVRioCj+wGc2uAR4gWbGbQPqFc5OIqsDTj
zKu2zRKoigddeX9dYmXEKG3HN2f8LM+cJ1gqlLtOYL0GWlDtKuwkrrtiwQLZrN7vQbO7/KYh0G+f
/2PWUkYPaEG3F0fwq4vL5BY/XcXsXSbXOx+0pqeiiw7E0AObbeceyUd9WdjYmXyMSpq5MjvhDspf
MbbiZcb06d5Dxisd+Rb51hRPkzKo5tnPC7wVvCuxHTEP5wg13iGPrvOPlZ9+eC1xiqSGE2zM/n17
l7LztnMQQ1aa6dHTy4mlvDt1GSpA+JLU+LnRtZAhvCdkD1ox4uMaXHqsoRkAxO/zgQGrZZsaPF9E
DJIsAcx9RCElNAmwStsrolwBCeIVWIsnHMV0pvHXCi3/5UY+qyAEr419Gy7G4bzln85b/gknuS2v
OW+tPRocCvjL7KfkLeoHQhcQVkgWeUslPnMqJd51l1KVMnqBajQdfsRli85BQF+89L7srjmI7r59
0JD+bI0132GshQSTU6PH3qUcHgNmvoa1HJC157d31zcePQoEjx4fPweMbx0IW1DGc+T8h+eyiI5f
p6BecpA0rQLtAH4MyTFv47zERD6ql+mWJaSRIbQ72hhVG3JekM4iN0i3fMAj/gWWRD7lvwbW+LXH
a/98RZXzwafyLcXwz0twx33ISknxNt8+TiNO6kVkDOlWulNUFFjZTLIpImkXyzVU5ExSstwk6LpO
/Zrxx2LZit3BBedLiQTRdFHZ1ul1sStHrXULHB1qjw4G5mzvDr2qoUXlv0P7Ar3bRLWVAWac1BYp
ZcQa8UNneJrRqUAMZs1uVL6RsH7kYbRc6QMgNHOlTK+RFYorsoxgEHswxNFCrN8aiJIGjKY49yH3
ZsAFC4wG0XI+1PpvcgtXdK2qXyAyRUB+BcoF0p/UhqvgYl0wzts9mQPI+v28t8HH2wy7NMGkqfnC
ZJ3OsXP2FCaGUAUyJXQalQNl1tjVsBsClOq/17eZYldwaDeDBje0TYCJl1u73VWF1VEdKuLRvMD6
dt5eWqPsx1iXcy41nQC5o+XuTN5DSqNc7m3dGhp7bhJjb+25zV8HY//kX9S1q66BbFaYVK1xwbv2
Ckq8CKQL1CSinaWGzvwpg2ShhUFixrFzY7Ch0f+ihKlJ2w7dETvqnBUYQ6+aVmwCEZ814M2C2aV7
gwsISm+ssWPVRtWCW4gZyiUEe4tLKnwEjK4UBMAWG3OJwRPSQn/DfDunHWE1baXIb2gWYs64ZhX3
u7Q7TvPXgStodzxOP1qKG5PBooq2SBzMkC4nUWF7WQan4EJD7YI/XhZ0sTXZBFjfTM7uNZZJ4hRd
Ccta7p7D5/g9e9Hcf0wvi8p5213vNn3s0PThp3O1r6sUekYJmqOgV7HxK1jgXuld5hd4VE3Ydl7Y
8oyfGQpAeHLV6grj+gucHNKF+BTXv+fFMYaWFGTQle/Yc4npdIaUWZ02O2EY0Y2uAa9jYb3gy58m
oPl1jE8+aDSVdfSbFRgmxyU06RDVoSylDyrUKC9RCxmseAQrjzkSI7yX8kg7tPsNnNnRlbKhMiod
YKZYzT7wS785qJWiBh8tEcVf+RkV50inh9mm1fKp6nNp19Uco1OulrwYjyZbqu8tHJro13FnyLyh
n/MY17SoaFkyykBzftrGl5KZNJ/Zs1nmn7iTecz917JEt51M2/iOt9b0qxsH7CZVCmMq7fEbHdZs
kIfqVN7nGekgk0oofmiOdin7Z5h2v50uQ5j3pb7Ek1FUQjNtKLY0z/EZq8BnQ4LLnmCLcOrMfJbY
H6NvA/1XBQwe8D5kNI9xhIV0x84uHTMyrzfWR83K8gr3vlA5lgcbeSo2hdNHXPri4nv18bXBtyuZ
1m882nANZ89pHHihH+PE9+yZ9q9YtmmcPFZd8Qw//nBO51fGDLwOcOeSK9zWezd2hONX7ZVBhwW5
vWT8nP2Bb6GNJ5sOrWmsBQ4qDuJaMezu2ZGOdIs/PVt1zZbFQ40cLGC1b44Dvqqsu3tmI47HId+d
oltnkrg59flYSDeUZYj+tQxAqHs+sIgw9QTNaW0QCuZLZt3fe5GQfa4OV72ma4aR7PJdD1+vIZ9B
IZPI8RNKpkt0bzJ+oX+3wzcdX6Yjpp8AUggnt3UrRn2xZbKZ4Eqm/m7s9Xd4ivQmfyWsqMPcpkVZ
RwomaS+v9M8Lg0eAyBv06ORPVCC+ZFhWL8T3y2Bpezvakkf8h9ZlpB8s3Lc5BywsHRzFyuC1xY8y
+kQPsnHClsebgZuszfck0+wLV+iIbTiQrfguO1+FS5n85bl8eU+M3+AKwNt+EN98jiMNXwtJDfLv
jCuv5P3L5BFfJtiVQRb8LsIcQPfzt/KNHfbFfOntqLM6EtvLFM4fkQummdCK5eaYZyo0Sh2++Uwu
9J8Jt4bn5xy24KpZ0U3MszJIajD0ZYFIqEAtyEU+zOAYAu17BXgyceExTY8Udy8B07JB6zudYXb1
rfnA1IxXP9smge7r83wGcHZe2rdJJ96MjhR4wVgcuq45Q36cUkJ8zSCgQwkGijHSmetWPMtjBQFh
xBi3qzml/fLFMwp61hSLCF+dGh7UDU/lAN7M425sNUog7D2RLCFDnyBlguah0uM/Tjd+F36Lil+r
OYJIvBVaij67UhTO0MHT54GLQWDqa/5zb+CbBZ4d5sZ9TSfK0dYpJpsQoIYpNp53ZrkX9LJg20C3
4lCgdsgvHOsxv9zP+byFP2N3aHj16Fr0CigxJhDCbAk0B6TTY/L2EqdALtWF6vUMOjBjYNEAAZRZ
TwCFgRVCTV5uYm0PVYzCAPm/0w40R4d4Qe4RomwHEtf2Of4Vy/5UwVgFOjHgl/EZOsoVrZbYjZQ4
d9tD6UR5120W1cwI8B6HzRKBGXPId+doPzyca4Mn789yqUjNOgSYNsPJTsUgoYHHlcJofocxA976
4OfHGJQyvjynIuCp0HRu2zwAgbiGWha296UNQymEMDrB5CyoF43dHXbAMmmUDiDwrjtYwcIEGxoo
IlrI9amN93OnpFpO/8HFvh7PZ/u5Y56Z7Jy+gH2dKJN6xMQ1cHVaa8y7A8Gl8QMpYtaJrh+uyIWh
Wka4z4jL3uYAfjeWFzfvsQUpfmqIMgd8AgtKBQoNXBKEgQYau3eMcJu4bo+M/Jr9EyV8CvI4/ghN
CKuKYn7uDGD7q89BqxjeWbdQEJXDmjYTnWmYv6AbCbWP8hog5C3LwyAmhbVwHKi8nmiS2WQizG2C
mDo8z4z+6TU0xPwP3O7Gbn3jjOlu5m1O+vWQq3011BjYNPrKadBO0BFg39N/QYvE7u375b+9+9cz
UDwBxQac2R8rglbNBmTjtxq2vBIMbbG47sRaFiOMBRTThNr4FwZC1J3aLraOzo2cR3xs35/9gDIU
KxGB2dPtzvBun7x3mwCIEW0ujPbqX7rGRCRlLDpgxjp3GaNuEFudrrf5wcch6YE6mmJiR7NW9P5t
5PgdjO+gJPKKOX+oUZf7XkzX2H2sEZa2UY6QpHD5mvaVLiRIWd1WNbZ/wvx7r0oGd/E08i+L87dh
44+O1IegDnEEk7dFVPqvXwY2vlUsalkPrakxLb658yd4vmzmlaxSG8xpr+3eY4cNSLN62DgR8eRu
ZswP9fO+HhS/IgURhgThzhSyyC88V2WVMdgjjPQKjt0d3Uvmm18Q7vq8FOvi67TBXlS+BXou1aQN
519zzn32wn4+TsJmmrjZ0gysSIs7PtCKx6uP/9mCNcE+xnDxZhq00tO0iXQf2hPrBdXKPr4O4Rtv
X8sjXktmIG21uDtUWMoYt4HtpI5B+vCos0D1KwcoOoy5C2wryniUFJBRAjrDZI8kZf4aCbViQzIO
m5A1ouMQ2/mGa9CYPHpYCHupa0VXHsyE1azDylii17VYfZjqmTXMCUEXI0S8IGrRYxEp4tE3ZFJ4
KuXVGYYX8PyArPPlwoG/yE+cXMHfy1+tMAGWptmikIZ/iohVBmGv2JkDXGWltSDvsKqN6FK4T+Qy
6mR4WqqcA5ZkRvRN0Fkb24wh/bDAYfkIleOj6WeVIFRFtmm5CIFA55hB+4vzD4TADExIceqE8X/m
gcFf2SwVrBwtRsjN0Wv2Quqa/OSBemiFVvhYyiECQRtAaKqJf0BG89CW/NFZgyapljRFILxSZ03H
t2mXTIBSRAiaDixdwr4T9DA0g8GsjBOAbKag6BzNQThAsZkKEBP6aGsZdSL/cWlcccEUZrhyKj3A
kNnymv7q1xzIFtGJUwRJd2SgZ77fcHWmUlk1mIqvRgZ4PkajBh32N90/Ynl4nzHf5WSeAveJLUZh
tiaZteHZ8qBP8kXiprMjvLguNiw1fD6sycmTfTXsujK2QwklavVTQkICBPst7KgB3m32HVIkPFKA
ouxGdpu5nTO2joDnIKl+GM6beBPDpmz7uG4w/bMQU104xZCfsVDhWpxWCR8zgPKW1+rXqP8qOEaE
yV5BiSll0256DafMwkY4G3RHrWGXLZitFEl/Oc25g3Pog+wkaF8x/uh3+9n0Rk+8YXhMNl+DG+UV
8GqG3NQxxpC0mLX9JlZDjhlAln9if05BZW0AA29u426IYRMARR9q+WUQYOTnWwv147IpQMsUuuxx
BFaypMqDg4abfBM3URG+sLRRQpsYkUmcfYwru7TN+c1WwzOX57XXeT5lvKkbtoHHdso+rPpyWk5h
xsK6hJTpvIYp74rNm5knlec9mV3WatjxDVZ2uU5s18hY2g7rB/lS/asgyUknjz7TXtzlWM5PwNpz
xoBmAK4SLmGrf2Xgj3a/9OOHla3Chq5s+UmJY7h4wxJ2EOfi+ixPkMWqc4a1CXWSo+DsaP7tYHDA
+C0QDzU4i8PX5p4z3Du2IzfebGeYY4SZTJKQFR1ow4OHzQzklzTUQNWRxlPA66DFGchOkbry+ZOI
gBBmeHcUYlasIbF1GF/tDqiR9xj3gDf8M6ETwl1DKcZtiPgjs5WhPtKRNtASjnJmFoGbjVRgd+8J
XhYjiXhSjgZKHqvwi+up+9bkNVBZ/togrqFdeKcVy2CgYx/9Gj2Gs/5q1fSvwsGINjY3/va47I5V
SOXCYsHKjGPHbot3WVGW1HlK1eGDsTqJ2FD085xmXhtOUDprQrmMxIiATCW9lbfCkstp7jhPnoVk
zrb+WoPSW4K1nHJt5dGWsC8+MhOPLJAZ/2NEGDdiQN8htdERCxcruWhZZP0fws5ruW1l26JfhCrk
8IrInClKekGJCgBBkCARCIBff0ZrV91r0y6rfK/PtiWLJNDoXmHOsZjfqqOV4Bsg/bBJDUvUD3TA
kVtdptZIY2+FZjjuPGN1GViBsuTqs3Mko27AhLhU0DzHAsmCUhykH1OVnomR5wyEpZOLMALxuui9
l9sGOT/t5lDeYbBYH9m2b6P8ieDNP6FukMcX6HF2WMC1QEXDTcrHFA4GjI6kdcZTgC7ygHzgPhUK
FRQ4KF2u4P5AU60k2kXdU7o6QccGGfnOg7Y8IdlZXd6IE+cW8rB8S9kRo4HoMJkE9IC2QSkDdF3E
w2MUOZ4Es9qaiXGv2vLCXx+4/OaEuVwRueqYYQPiulh0pI9DnuYhYPoBgSFbOnjwrT4Uc8FtF9g3
3lMeJapJPAqDLCxYMydqCrrf4FSF2AfMRIngPTGvTVohthUuG5qY99WFR1oEKAXr3AhSeGPM71xc
CEY1GPfqIsZKSaEniGlp6hxttoipoQOirOAdWRjAjtHnjanNxTTlj/QYKbNhFoVLbBICCconb+sN
U+zYCshmBvaCdgbDayvuGtkM333EAXrnwdJolIEK9M8ckjWMpwswG5A4HCDltOSFriCq1bDHolxO
G9oG/Q7lyADsPmKHw9wYWsDDRMCvA9JThyLUjzl4Kw4IVuIqhWUjPAbA+kDySAN4LQHiBaAqMsc8
9kbUWBwltA37CWhL9poGLZQamrwvsMaCP4MDh8bGks6WUAyh+JB4fay+owuEMAbkTeR5OsckuzJQ
d+Ssl4YbFPMQkwQF8hz066LesRAICAATL9Sw8gXTRvgG++jKSsTEzFeygTnOp+2445gksOckMBhZ
TKqH/iujrZIKYKMrSKoEJuwuwkmCdG7KgIB1wnjhAz2CI5xEji1KVza4TRLSw/L0eTAZr3edNEPh
H2VRbupdss13MIRdixXP5paCEa6HJgeayQW0QUqDW5mjBBlg+0Z7AyFxqL4YM+FU1RhUrbEv2UMq
WyQqqCOIGzIMIC2HWcWDadDFj0HXQgkW229AeYY8E9Ii+6aQwDBOmgVD/OVd/eNwR06IHoN3MwJL
6LXQVdqx+HZImPB8EQh+VkOQzLBzFx38iYrDgXfDSWZAXWJvJX8VBHOD/6qnXcCRsYFyiCSZLA4E
qxnayI+cUYWgGQEik/AI98pxNcnRueGD4gdzJkUCP89yZ/WizGb581aB7Z8DJjiQK1ozHa4wqy68
raDiItkBJzLH4zO+bIVJXCjZGlpgh7nK7/lWX9G+mt4Ic9IViG0RaOnrks3S4JPXyIdYaojhrKDc
l6ib8LPN808UWsF5Zy4OWwYmw8BEUwwN1eQARJZERVbFs93hVpeWZnh+y2kXkQ41E1RVpOCCk9rt
Ez7ZidqjNWPGI6nmE1qdqbU5k7/nVJrNYfZUEabypI+PPDxVSOY04jGeLFxBXYtJyEEBr1hOkb6o
sPQc1hJ9bgSqgRAgCu/bFTY/0mRcL7DAgHSP5YGgJoHVwsBkDM0VTUVOYCIvkuczRQQ88HP5PWGb
OrJflGN2ZpS1zEoY5k/EPWw2xBZjChSDI4cTENkQtSS/RJgosN7pjCSe4zCdo7mK8JRxvrANcXye
4V1LS/Enh1IGltoBJj4H8wEongGz0CAIEnGDQrGGOUaRbKgskjmC6qCh2wnMxz+QQlScgIw5Bhp9
ZHtqJ9WQ8GOc0AesyY5iSgSclRCGJXqYMldAGJvasYnOp4EGqg1R8mLBS6mRfvc/MUNzP8fZsow4
gDZQyyOOJxKVK88JATxyAbIBADijOwJF9ZsEjtzPu3PwFejl0D3SST+FyAWWzIYYQlt0FkK3BZWA
zwGKA2yN+FwwW7FMZfwslVo9IA/WOCkDW49YXSnRwokKAcUDttYCrZ4O5kZscCmcNJUOSYwDBJes
1+PsuAmlHf6BG3AkLElEOhSJkcDsEcid0W4XM746wAVH7/OGPIaNmI6yeC+amw07nyHBcwtTw32A
y4IOMXiiYc9VgX8G7VGCTCB6wWpE94PD7nM6d4T2AT2qiUaDBs7378JSdUQWYyIRgZ6LV3MIIrfn
R+EJQ7ShIC1LYQmlbDVgvlgJV55HYYND0cpmBQE10hBN9vCzVZjnDIzl1kP7gceNKWR6Hhq+DVLG
8OlACNY0e4yDJTih6EzDCbkmuhjOfvCxPiymbxSCGuWIroXxRZxXFoIMMzjxkTLWHIK6JeCtsRIa
IRMpsQ433JprUPG5WtxHN3Rl3AheN44YfIuaFqM3zaaay6HPar4n5RNDHxgfPRooSEFYgWDxODnR
JgqRHq2spSAW5lta1+QD/I4AlMY5xK6TD2IjREsIQgbxIzcoQziPqhE76hmHGI67MTpg/BslbvCD
7dHfIcDWBuc5JY1IUlDjY0/zAUEgrJVehI9d4jPYNL0FkVAwE1liO7YPbLfJjPYPpvIRPVYvwWXj
DBCvYwrBCsVHFJYtBa+YhBITBw5SxSv2QMpAJJ/IqvHHaS/SRJ6hFABhBZNtBhkWR4G1ETf1AhUv
R2LK7ffPHLVX7Bna0FoUu0xMClDHh3e4B1POZf662BnIFWyERSd49whAQTwV+LmA2E5l3BvOpMCt
wSx2lM3FWjDcBUYwYQaRAda3h/Ougr/DHIvkPKV4dqMCWI6YfBk1O97ATFxvNrqNyTyRAF7yrNhY
bC4gnnyVjavaHGnO5yuLzF0NqfMzxZqBMIwcAPfHAEBG6SZDoNdiz5eW8bsgZ9dvzHdlGtOMCILg
vliXUwc68zUU+L+SCLNE+FmsD3OaXjg8uDzCSUkYzLDwgWA79xPlCTbfLIO5Bt2fbP1ECnAXeRop
N8SJ0XEOV5DdGraTjs8X+fiKgJgMUBBKEniIc2VgP5UUg5Pl4TPjT0xHGwMLWp0+0zVNp9FtXP9X
jyU0pNJA7RlyyUqnOtOhaJNmNZNDJPibDetVaCQ51kO4glfbFU6hcnucq4qXLksQLuU0O/qYhdG/
Yh7G2nyc13wdfswRUBVKFEoRJeC8ZIyqw49HOUveFs4uKMtYiK8DJCawQRB5fhNDEKIsJJaKici0
2NurbItVQgT18p5lAabfZCYBbBXiZcG2z1cNN/MGRgv/M4L67yoCDlq2VOSGnTtamRRrTDbeYkjA
iZYF8YAIYAH3ZwRZGJi+cfaNz7j2ABgiRVj68Z7uk44TjsIFh8BwA54Hg2VSBbkn9hzkK/34sGZ2
PJVbloZ/ABENsZDChQKlzvHAjItlNO45AmhIWgj3GZBAwBb7lSu6w8x6JR4iQIZ0gpBcBlnQsZ3n
SHBkgTJwX5hbw/tlKRMuUzwPhdKGT8CU5mxObXNQhQnvVDxxzF0W2SW3SRDKcTaTLlOrCQRqXyU3
EL2DhNOOZedTWSXEvPALizzbBucaKl9Gd0zAWhD5m88x0iIgi7DwB6bPIDUKNByc8PEzfgBPC7U3
Edt3YIMKuP6WJ0ZvOEteiDDmxE5tzmOO2eOS/Iq1ZAFrEzS/lD3xDC+P8wFq24RKNhv21Rcs9pbM
kAELYQzZRyVQJljmoTyR5zLLbEAlOx0ZC/wTiJxsL1kLdqWI1x0uqmDdtRyNx3k1TtBoX301zJbt
WP0+tBLcKcTZxG78uDlS3qmluarlCusQ0SePNGJYLl6O0QZ+JYDuzh9nXkE0bEU0ir2UGYUkwsgr
0CUas/vsxmc1CdyuJOJn5h/IBBBHns5kaoIfwpwnMB4kTRnPMqkcxWUMjVHlkqYNYjImKDgMLUkQ
ZyNviHRhGRheno6kdbQ4RgXBRMUYsiv5TP504JWKeRHgsCGMeIGYD6SxJO49Tc67mJjuzDaRwXPn
eOQjc0U5p1UfUxPYGPT00+PmNCSXo5NBxDM4kP+fNtg02ApjNMzE60MBAjXZIG0O2fw7+MVhwPOK
MxxNI/t5JOH/T6fFrqA3T484REtPQ/o5mfVfRtj5KCboHAAZjD0Irig/wSugyjcpBQtonopCoh8R
j22FBl0izbtNDWGLRh8aY6ASCREZ9AoOwIwZyZwLuJngYfbjmOUlYD5wcjm2zRmLDepCzi1EhQZC
KPY+ROBjgg7G2wOevZse5kRYE07rEWo+ZobcttkSk1M8a3CJSaEForPgsW0HNUc43m2X4y8ooVAL
IUPO4cJgFHhN/2GGoIUhJT1DOsbQzmllkOcn8wLVHDpltm3IwasY6YjwnHFtBuQanFxzWyCZRtYa
+Qn1iR5oesZZZbIb5LOWR1LzZrgCuWc6YfQtuFGPJIEGysk9A8IKMZ5mFdQrjDcFtXk2X34MUgwC
AYcwBwMA9G2mGe6wEDKLAji1RSzeQuW3KeVC8TeoMGOQwiW1Pn/iHoDPaAC7Spi7tCJomiFaGAr7
DawBSAcly5MOw1Ra1ahSjG+uOIQpJhkuroS1Em8LEPciCXHEEWfpWE9pM7E/EXMFNmJDRoMD/IM7
qoWVUDDQ1yWeOlAZKEYVBAWgEpSQmZ1DvsIsDwqwFd7tNirpK6NNGCIe3qeLM85oHYy/CCqVAR2W
huIpACEqc5eA/C+IxQsfUDwpz5jFQAc+OYqPBVta0ywHgS565s5aQABtpqR8QVLp3pFfLgsAdwCq
YMKJP/9HkcPW8p5iUteAu2E2myvoW4WrUcDuMKRPGMi3Rh8l/NT9yJxWA5GxsdXhBDpDsCD8WcBG
4roUewFPuFCtVXC5mx6fTbzpZU6d90AMy+0cCOxZGoBYZqAM4nCCNJ5NYdeSWYdsl1QHhWqacse8
ZwVAEiFngdI2TTwJsXlOCCDIJ+LsyTYXn3EYT2AoCB8EF/K8tV1KLoR+5qplJTvw+XmGlgWYXWMB
EpKjGqoZlpQMFyfKRl9wPOyZCPE6bP0qlJfDDOMoMlb4ckh5Tojc7SjfEFh+l8U4qdjmGOGyPKDm
Ps8zHyIkK+YusIcETxjMBDNnRMgM8EAEuWJ5yBEiMOFCeU4GALaEfpPiIEAITl8CVVRXjAkPEUQC
iWwYUOTgaEn5FBbhNUklaxwmB8qwJoqHqUc28QnRjnympICUs+mctzhXoLqT8tUIYs6MmEzDpwyQ
8WFnAt4TwjMFrSnSQ6CjEmckZXUqtuA5qOLKXIdr1HuYaV17eAhiDrlDtE9JVhjFR25wD+GFc8Yn
cwHHE+CmO046mYp0Oq9IahwU6cCFWLsyZIeYJ8zkTgOIYLsTArESQVvGRUDaFOHgnZuRGgnXPLoo
1gohBtgYgBX+kmGwXMeGqQEdFlKuhE/BHb86hvEV2RMcowYocioO3e+mQL6UFjCOAdlQ8iTWztgp
sfwthUpbIZS3XJ43dZaiR0YgxNlowvDNlg4gwKtYqwtRraBqwdRzLNAngv07jO161C2pSqAAt4ei
lMCoFTg8VBJcaoIcPsL/c5of/HicPNfbEm42xVTGysOGuDLqAhNMKBYC7B36TjBVWdr/Of1A6AzE
EBmx8NHnjztyMf6bqwoChwchWWdsQoIbItxN/aBlcYg01SJQZIkNMOmwoMRzBd9rqAAo6kfpomRZ
EEjyhjufDA5TkxzQEYQpS/4yMJlmTHjact0u3645kDlYOa8UdYkQt8If+J+bkGqMl89poDGAGkMK
LB3KPrTe64AZpCSblNsoN1w4ikVm248NMRsl+EZeeBTeeKnjusUk5+BY4ePn7nnSIcFGCQV7QWDB
zG+eMkfZDs8jTDdxCMJTGegc0mL0DYzjafIez6QPG9atwaGCRdyCfSQR+nIGcv4WFFQ44Oghkm5u
hVVTAJV76hAovgfZtgLEDv4Hyzo1CuKmLxUYGdcc3tviLrnWhnCAThgljYA3C9xooHtDZY+ZP+xd
O+ARJDaC+5zBGyP5hOPEW6i3jFUaJVxbgazmlkAygj1OQEOhlrZ/wD5s4YzoofZi3+FApOsIU1ih
yEHRn1IiPhqJqQ24YcMSjE6BCrMmgTj5hPo4Eh22xruHARFmi0LqKY0P7Gviq4woI8RkJvP8EDIL
abpVRtlbL3Dn1F7tAFgZQT0ZW3QgmOZgGCVDJqxPsaXxSOhQJ3IeAyi+kP/I8SGxXqcmYK/uQyNm
SSO2eVZTB/oKbNSLKFHg8KZj2g+5+UAhxWSvfoxdmSoxXxP0DLrl7nEOD8ZD7jhCcx4c94bHaLNg
5HnrrYdDOF2K4gftIvgQZ4TpMYGPyObOHZ5lKnqkQoTNy4QdjhyGswTPMxe/4X59x0UcEWCxRVbM
GZ/itJNoaRP4YSw8LIjYkEWI9oQV8U5IFHt+FiAEIhfDp8bkpZh0ScjYWSsGcrHKA2GixcLOGdKB
3kkx/qLno9DMmPBAcJ2wL7IgSIC//xWkyohkmlKKGTr8zqAqFobFhcUhB3ZNKPfZmTlNGGzFPaQI
QdVXI/OgUMGeLTrdzBJn760pIJDyxYJuQ+VeGGHgorNBicQEuHl45QjkyQg4ZPnnYEZgSkMywPJp
8ZGdCaEgOwhbP3gPa4KhMRBiI4rNDBWJIVELIBzpJJtSHCRPwiSffor0R+J+9vT8Omq3KhrPC+cx
TPaXQ03Mg61ZFIxoTTkL3LucjMkaBx8dfpXG+X18gg9Kt42rCA2cr17I9fLR+sLOXRG4Cg64tUCy
zbLkXb9Z7PIXXOoKSCEqMc8SVKTs8yqgdd8BGQ2xf5th/jBa6bYhvHSKrNqyqegP1rU+tu5VLptM
/nil40KD798/3nw02vz+440HF5lSny4FRi59UyHN7wYMbizCf7+C8ocr8OElHrw8dd1bcmLzEs+o
EF3H3aw+P9lk11/tD67RP0xD3y9kaLqpGrpuyg+etCTXjGN+UJhkTZXBpOnGfCaK91///jx/ODMf
XuXBU3Uyyzo9xaqOlB1N67jY5Bxg/36Jnz7Iwz0/abqqS6Z4CSAxtKUZw259icDo3y/zwydRHu79
wTh010ySWVpskhjBhszLGvz7JX74JMrDvc+UPL6dMm4JNBxC1CuyozuF6+yHO6+of13G/3frv7/+
i19YU25G3B95nfMCx8ZQQV1Xu98zDdzzSvvh1QxF+/3lLEe38LKaqmqbjsyrPtygwqpl1oCtz8at
t+SQ6/xQolIqVvdVaLZxMzReFThgLXpGdzn8PWUed/965etz/k/2nsfr9Zf/cXLHr9MnmUBY/HMz
Kp+VoUViWrjjke2qzEUUsxlLdz0Yi5/uYFw9uR8+FL1FDIUK8iN/vvhLDL2usP3X2C/HHxms79z7
Onsf4u8lf/l0wY2B1J85Hfz0CdrybyJZ7Wsu8x6BYpJO90zAY0IINuL/XrjxYzeGEr0GXYit/OYT
m3lXV/WeGTwePY3Xby9bvgay3r1xBRz3lf8hwm69khkMLe8t94gBGFopM+Oz41ks3RfiJIZCIS+l
bcgGwKnHd5qRGXW+jB+DknpgzJsAUTVvFa8GP0O4lcE3eHAUgsHo4r59ZUDMa7hQNa8nj4AeNYE5
xRMVNsHNB43EALXSb11ByzBGisfQEGIVcOCu6o64NuLW1D5QHG4PplUcvvjqPD0S25PFbXRchqB7
qB54a1XQcBvF31P3dff719fhcbR4X5xdxZsg8vbfhZLzJXjfaZHi6WHCFFPbfV9kviYSFdopgv1F
RkHbpuced7ihGZXO/1OqJAQ9sE0lgaAUS0HNvF90s/TOaveIU5rtGKOKNJMsZtwzzJQ2Oh4SLMlZ
mGL6ThjXFPtFJDKYzwNxJ1kJrs6UKbKdSwY+kvgZ4hVo7wVH3K3whnw0ep682F0oXbdhspBpmzDm
2KOpzJ+Lye7qRwuLuK5lIGLrN1y3ki/zDSjQOq4hE8MpSlL7QyHxdqfw0DCI8DxTvLO725GSsYbE
r9INAvZ4TOgxFtHetz+SKZdptzDdyWKF3N9DYE0UaLMcZiMcGrjZGRTu7lqWCi1laus3vsXmH4uW
8i1A/+PyUqJA6L7xAgzidrez0ezl4kIpx7eNwpwBF+KX8T1s4uOHbV/RH86x/x567M6ybGq2qnyf
c7/sMbF5umXNxdFnBmvkHlYkmZ1/dVm4POKdf1k4/L3s1UAKFX7tN8jGgj1PPSQQf6+yzBIkksgo
3RRH/5VvFt0V9gsfFJn7ToGGqytWTwfCUzzzL7PdYlN5+8Jb1SyxCQkZUVTPYymE0cXkznedWX03
hEDcs/DuocF1t0f/K+Z59gdfqeux1b5dvHXsLcc9zyUPuae6Wx5qHj5Qvazq5yVn5GUmolIwQiz8
Ngifx9vZy9ta5oEh0Hef/n0oPO7W4kpamqE4hq3piqrqDwdPdsrliy1p6EbwSnTjjpEfWYifMVFC
k/iSZrUzONElzqIfXvghmPp+YccCp+BAKcBc/HB22zddtivVAsQP/ve+yKRpj2yCwJoJEPlKo/pX
zNsksgmE0dlcPLn5KRh6OHP/eAcPJ0dyTu6V3esky2UQn8aWM8/L4Y3puI2PSBel84GhHOVYuoYl
ge9l3F78O2KoLPjhSvz7feCy5oT7ZTFLh6uV6oqpzzI76m/bMwOE6Don47aLWjqomX+D1kn244yc
r94ZyNbIxvjV/XRD/vJMWf9/Qxz5IT645udbpVWaPuNaYI3GaVOQ8cervgsrNOrTQ+WfYeEtLCa0
/HQvNPEZfzGZ/3cvbNnSFUMgDGzx5n65BrWTGc79rtKcxVqMNR6YCb4e6jYM5Otd9TKT2XmqKK02
VwbT6N6lXsVUlqXhif2IVmL7Xt6XV2eoI5WkC8A8J1+19ok0zpmrZf0QdCh/vWOO5cBDUUV8+/Bu
yzZXcgFLmd3qEQ9N2UbJZX3XhzaeHK4WfsZ6VJ4ZSj+6MG+mGCq638JS0H+6Zab5t8v2yxsRD9kv
l824yH2XJLyR8uqfWiKR4+SUPKv4YA5p5ybFp8rojcNlzFWNKanFG9vYJelGzqJzimnxtr9dNwYD
6ZUCbb2xO0CwMRaX4/R6eTvqY6lfnxiOfjShsTwZgFukyTEfXmp2iQGfvCw2LBVN21n1NJaXGmMt
e1hUUX94umlvbCNq9d5QJiAzUybc1II5lUDO8JkiniiDKxuvPK4zTwVua0bONVRAYKudqxhhU6PL
6BgvSEHuNOR7YoRdPTmogb4kCxxvcoIBUixaOkBOdKC8ZA9v6ZSdQpVnveSf71EJRq19Mm+fpj53
OOaLwDqO4M5wO2SSBbohB64ScPB0WNMduI1iygHIFdDPoUIVd3TeydNGwf+7aWi0NXJ0sV4SdddD
y03E2y2g5RnhUfmMb0yhP4MfkRLfLKbmYcvPUq9BrA95pIvcV1Fuy5GiTnmxMltIys72bs1Q6p+d
dikBMKP6xVT7IuJfHI/LO8lw4fWn5VVZnZD62C/8pW5N7XzZIpM0N6mz+mEP+stCshVbFoktT5+j
PuzGap/0xzjPQOxLk2u9t65+aRxdTK45o1DuuY/34mb6B+a9MQDFTHGjMInU1eMfsDWq+pdHC9aE
BbbGMKHWmA+b8lmTJc1uC3UmZpKn+GGejoAKvlr8fPZI2dDMGms76pDPTB8qrpzwAEUZ5IxsJFuk
XgfBnDOkHOLExcJacainG0zXDge9GO0zkWiofmHBftbe7yFKo0X2cj95Mj3PGe0TYQO9ApmZQDmd
tj2Ocadw45EMBMXrOItSr4zdAu9HOxUhHu0VljMRKpXGBUj6SEK0eZ3eK49na075gwkpGgq81ndG
5ROUot4VE0cbr3zDMtRFF8KLnJguAZOlRRoTDLNV41dCzz+pfEgqZR/cvtK3W1BRIl1KtGf5Eceh
dRRxRu6+34I+TJ/k54Pqt2hfAkoGl7ezFFxmQnFRfFwqdwQL8cNZnhC8eupzfg/0PmxTH4nqJN6j
sxzXS9z3EzFxHssjdVs6w2/oN7EsMQ2UWiNGKv4KDR+Wdvr2OzS3qKUuCIWpSxLyozK+gfc8byw3
iak8dy+5l+xaNHDv50mZBB2YUXj6cweSHW1JplWf1vFKJp6kcDZuXa+hBPXDahar9bfTxIB7pGqy
bXCSiEPt922xr8+mXFflXYSHQTfUxphWA3UoQugrIDKyq5WIpezg/kOF6DuJ/tcrP5wMpprValZe
77OCoSx7pLoeIAPvC9zaD2eQ+kfe+/AZH7Z+ubQk23Z4JcPdd8xeERYQxJlCA7OtA0ZlFLRBDNqF
OYlow7ip4od6wp+h48M7EHvKL4fPpT2q/T3hKtcke4AoQpRjhMG4G4lizz/sDNZD+YL9wCBQVB3N
kQn8CQx/fzU7L07FvYt7aCPQcOhyMTsDi+xzC9apYpyCKP7XwqeMciUGoAKem48McRYa6zeiAVew
aDhVXkI9onMz36GxhjRrwN7g7+g0BOj6Eb9Ur1cSwW50IHVj2kOQQwKkoXuZHZj4bq/Tp0Pq12em
NDpfgrSHEAfYfY9ldfE9NfKHtWz9sSHyuRXN0GVV1w1VkR+ustGXqtY3as99tiNwDX1AlYAq/8lt
GVeCb4+FVrlick42Z/7nhLFfvjTvgwYOt4LIJyPPBP7r6R6W/fDOyNfMx/zug72QMLpf0QqjhaW/
GbtaUL/2Q4TAk1gjDbmsjrF7ekkurjwRz+0HQwuZZ/fxZQ6MN6HPktHmZJBZ/v30qiLQfHiGKK5y
NOgaB5Gtq7/f6e6stfLldOtpngEUgXm+ynAed5N6wZiEyPQxUy8OC5u820AaqlKSKH4IyVXx8Pzx
FkwV5JGqGZSVHkLy2Di2Wnepega5FbSfBYteZRIMKdrJDUVhaZ9QIohJsrMRfkgoY2TG51FK9VxZ
/PtyfGdgv78XU2Xlk54plsN7edjMbnGmxgfDuM160ahl1EkWVtw4jVyWfIH1nD1nH9Iei/JWmtpz
svYP+yJyWGYlBBpFIvJSNFINTV9GkbjSB+MfGMaR/fCA6vYfMbxBMm6ohuOYtmqaxsOOVOlKbTv3
K55dvGuTdNF7YsAPqlrm19GjR656YLgbVX2Gto7kUf2MjIiRhLmo0lHvwTRbbuIvUjDgiQl9xgM4
AgbSZ36OxP9Ocu/kns4IGBreTAkA+8HsvApnJBOYBnnqnqhpIjIXU3VAN9w3V4xNJ8FNRJWsTDQm
nhynuZ9vaEPhuogpx9QuvH6vXZzwiZwxhwkHLIRfYQvPn85vutjOghbQmU0c8tJzi983SIf82lW8
nn4nWmrjE8UHxmjTd2b5+tq594HjaavTFDPFGAtB6eX7e0Qj8/UwNfHGsqmgtheOKeQkZJquNqNI
NM6ez761Oyxv49On/pJWXv8iBPfFski8/Oil6+NnjZW6aL0TgGIs7RMmIH5PdJQomB2myuoTHSH4
LdB46doBPpitpUB9KTlnBTajYzgVvqt9WXnO6rarBxcsMVwOAJ0uR/gETtysfzULr9rGL9VUq90i
QtOE/ZN5VlG2w2hHhSLQCNYX9aAcK8KHcMKKp0M3+rbhYK+jGIK4hqHGp7UNrngMJmVHJwZmyxop
P7N+EHihtOH+T0+7a/hWfxHDIM9aXTzAt+jr89UuRhxo0W41nhA/AfUG14zYWeZkoQf3hVRqKvmV
0CgfwydmZ8lRB8vb8UoNTIMXB7PSA9Upr87vYqbkkRnLrhbpcwIqDKVKpH0bzDNaZUfinRO0dRp1
fhmYlFZQJBPz0sM77m+Se28p29BARyFlBgYVSNCcSBYGCZGP0A5JCCPSKD66BSKgLRg59wViG6a5
/K0LcPgiQDwzxYEJ7YzabjwxBU7gzNbqO9b4mQb1bHO5C2ysDxL6vnX8BXNXGcPeMVxaBklhshnb
gy/GTnjlioExwPTQfkfighjDLwxJs4bvogucoZVKq5FUA3cBH858VrrPUUnBUJ2r7FQgbEsmY1Lc
HcX4DJaMZ0BXxYgAOr6GI9BC4Cxy4NyHMfIQ195mGvECtJAQLiqirsNLtXCe2EYquM+RDjeXUdJe
OrlT13/NGRSJyt3yrcm/Nz1V/nMH/n0zeTj2Tqacx7lc3WY1WoP2645ERiLMh7oTUL5nZh0TGQcU
GJGq23uokWNljZgFAVExhk918u8auB/xMVrGQsUvti/sM7G/vzACIF3YzAao19JeGxTenUsa1GMw
2wvdbRvXPrvs88i4XQP5IGYO2DUnV2NmuePxJ1O4pl/iDYJRj8FeC6Py0jmmltCI3vFYDIKT5L7r
Q74cpVSEpRXJHp4cEz1HBScnDW+DDkXWFsvDTF33oWD2o118MSpXXRyj4t2YpjsqykNlWb3cRv2z
tASZ8FR+Xb6Ydh41G0CJyH3hH0Fq0hbaBzNsvXZJqmSp3uX5Oqj2iHSz6WGnDMk553BrhapyYO+P
c4Tjmxujf0b2tqF26W11HpASEa22UBn4fRqKSd6Mf4Okj24N/0PFfpH51kslhAw8FtTKFhdE/NqQ
hy+dbF/iNfIB94JFwRj+ewlopojoHg4+zbY0lZKQSoVQE5HRL/Hl0XKKstGy20x/NZf3sEElJIF5
pifzAWLdyxAG4cFHTQd9j3Nka26PdI2ZHnt70WmR1C+HXYWOFEkrmOeo2mvD+LOPOsW/z2MExvPe
yzei+Au6hbwdHsvxqUFIx7hCXPuRAVaOjt/4+npdNjBLZMFmdFYMLvQP8PLs1/hTWx/h6kC4q1yb
kjEB1w2pxnV84qyyxjDhwvrdWn/pjPxEZEtbPheSZvZ8AjgN+u/5CNQxpljOamakJP4Fzmg5srdM
bhOe9cMZoiPd+A+NFHNX7a6Ddnmj8ZS6DXN1cka5qFGyp3bNyBp7dFwdxmffoXTLpHjQvOprt0gw
J8DDIWIGqfYk8K80t0YN475PA50yv38AyJf7t6N3eD1+Gvj+8BqbmLSh0k8tzIvk/MPz7oJWNp+n
8GKFN0tbORTO0fqR3iaRCggexTgK9m6ETHt5C4RRX39HY4ATqROCeOAeQCcS1e3Dw6Lz5I/ksxzc
EPgAtEAPPaFWtwFKCyxuYiMlJOB+vrxVPtyVmTlUsMPG4WkaIzLH9YofLJncBvpaesXc/mwTmwqB
OZKVeQzb2nQP3p022OxMgrnA7YnJumIgH7pr/Vl+dmg/sdrdbd2EnI08zuWgXZQ7gzdtTE03JWqy
Ifmqbty4Z7ADor3zrq9Jj1+lrTAV3oLg5n7qcy6M1xMaSK/ys/p8v3oq/2ac0vjbVpsOMXCzwKIl
IwSdFS8NypzWxUPjak/IxBEJUeD1M5Ywy1gM1bmHQr7WkqU1ouzBUaTjQBPb9r8fqu/A9eGZ0omp
idCIax3NethWM63VL05WNzPOtAs3Qfdukn9t/JK5r8A3vq6w97qbl2QjgyKBumyQ3pwvbh27HVpl
ZmGwC4FfxcJC3LlTT/OESaIwmrtZi67w/KRjRUu95uSp93GH9OP2nDm+5kzObHc8Aadprw+TQ6gq
roFqUSWWCTXKMO0PweifSZOpazJNDV2VVf7nYes4yPntbNYXAJScBBMJ7Osput3dTPmB6iou1+Pl
/PV1Hspm1/7QnduG12GgVQ2znQlYsXv5sTQvMp4/XoYOAJmgQcfrsd11SJLzrTHOzezShQWS9iKy
E09XwpsclXGgMdzeDCyiaOOHy/iXcoaJeMOm6+6oFOWch6S7PZSacbUOzSyxvSO8aJRTuXflCIaE
LgV3QonaU+Tw34v0u8b3+8elE6BQ1gZrDHrceEgAmyy7d4bRNkwzY8AQrFlwoYywRNXmzJoyRODH
3gqFraMF/4XumebAQPVOQbvVdh06ECrLsQY2Ttbc/KunT2kSpJ5n6qQXphT60Ax4BZcbmg2eXmx6
bAnS9ObygTx7jExlQ5Wubzxjab2en1qEXYy4w0E7n90w9aEg/uHz/qW0ITofGqUqxEOapT7UPHvt
2t3KtGhmGl1w8LhCAyLNVUqEm56MQkJ1ebm4PdHZy3mfh/rW2Kfzw1Ymqmkat1uaPl7cpbAfY5S4
+tpUnjd+OzHDanjfUqNA5g4Ydit96Cswqu944BjRoe9bOstv2YgrNSHqIUBH6P+hrJnTSqyOoe9L
JspGwk9wfPCbncT29MMZj3Dqj5VtE/sR6lHVofrsPDyo5yJRzDMyHhyiJjrgfDIeQ76lWgZinnBb
NOkVBgbfqGClQ0EMn6Ncet1swqlo2Yr/5O+mhju9+/MrruqDO58CmkPQTKpcUOoRhC788kdPqFA6
/MSUXN0JwAZauO9Ytu+o+uDBkMzRpqHNzVAPJjjim8PxQq+cU8Qcs8vNRQLdMpPxSl3t38tdUf6M
dX+/CA+7yLGprOv9WIGFwuxhMSO9BNpXT/Y0F4I5v98WR2DRPfgfYRq/+5KbtEHyar6ctkeS2vuK
+BGXD7ymoN5BsIJ8dB6IUTVViIBBuKegkoBK0N2OOPUOnQLTLwD+25sBrTtSn6XoHNzpfm87JIGq
32+EOl5Bmc44aO88Af6ETpQw2X2SfDa6UHNbiiE0qDEs0RoMs4hZ0+iOmQM8FEjLYmdyoRIQ8og1
CcgYfItWtPzhuVH+UhuzLfVbk6fqjqnLD2Ua+Rgfa1kxyxkhUf2uvGMd2YDcw0dUImERmhFDDD8d
9CyjY3AVKhLGcsKbd7t1QUyXUVhA/j5AvDE8uHvLnVPuQ/CxJajCejAwqLZZkH2AL6IsEAJ6bSzG
oBE1RQYKgmhjR1c3RQuIgSfK+K47iuMrVSrtRG2BAWV49dmRBghILkE8kYJu0JBhQ8gud9iUfKgf
HvCggUYavu4uHvcEeYUxbRnW0pCWCDpJSjFf9uE071uZBh/FHDEBBcyX4t2fmo3qa+kghlgO7Scs
l1irRih0GEuDzJinqJtXRBcNTxS3YGoTcnCtbmjoGVmGHtMVUyaYoopsBz/L4I7/p3XVXetKE05p
VyS6KWbINGCMUuGD5/5h7at/Bvm2ZVCqVzXaqBqyyocgv+DsyR1uYdy5PW6NeUU9CIQZFI9hRgJ1
HClreQTFUXXV3ntCoOtRhIiAueOXf0sGBqAFw70s7KfrqN1S6gwhjbtHcq8rA8VNuEWXebaOyQ0H
1EcUOBx4J9Z4WWqXKhn+e86IPaiX/5F2XjuOK9m2/SICouhfaeS9V74I8qKTRFI04tffEdkPt0q1
kQnc2w30aXTtU5JoIlasNeeYXdoZ77HkBIC2UhZR6lLf1jevUcU05LkymBcc7ysE3F4w0xUHHFVu
6/OEYYpbsnBogMMXt9o2MYAxmqZtiTRotjvu7LmF0hpNMTihcrAdNVrXk9oX0p0Ysarm6g1ntze/
iNM6BLyBdGsPzE6Uk7L4+Uob/3bn/r7QHyvtw6rItyi40OawcXk7JzJoHRpxRFPT4GCohfmIaDuF
Duf+dmIIZkWt5w5WZjp59B40xH2wWo9BgdNPdNGv9m6AXB8/neHcL8BtJI8hlMVfBE09cq3pfRVC
4UTWRA/yfP+Sfac58F3hn8FG3k2PUofZPBhlwi9id/rzb5X1z/gLSgfTlFXOjA3Ri2Sc+PdjlRSm
VhlykI002S55lgYJekeCSKX+bljiDGBQD5QeHGymAv60dyc4s7VdgMUFRX98XJ4DZIL9kjBqHxeZ
JrojtJljO/SCo7xIBXf1ZpeztyfCczkla+KI7OIrd8LpAW4wCKZ0ojsJI0F9cpsXshOew8RG2Tll
aDl/dWPdDpEskRGa7eUm+5aFES5Dh9W0iwVbf76SaBsRkvaa3E/Zvk/rc00cU8g9Q3XfJYklF/NJ
oyXjjoYmkA8loKeZ4TZKF3g2oOJn0w5rktAJcB1j1MKNzkwkRpgEuJSRKA6Y76jpptZSSGvT7MvD
Laacr53iuBtGeFSBCmLogfIstIPsgW490YAHhDDzXpPGMMExQ+R5536iDTurb3Z1okl7EC5+iSQW
jML9dL5byZ2MdtWY4PIeEwyU8QT+EZ/HLIH8NrR/d6yIKoDafNRYck0JEwVde6cp1veXGoDNeBkD
xbuByZGhetWHK9wEzuduRhgZg40MIWRc2Sm7P5kgNF7lww6VrvQVcCKHcEYUyEw+MLNWbNU1Rqzc
SxNNH7gz1m198kDIJ4/OgPUYk1QOQUycCF+0P+G61QtM+weAKUx9/MV9dRZ6MTYAemFfDzwNiYjR
WMM6jPEtz54teWD0ExaeWYGbGMcYBSTxjIgryDrwJgx5xfT4BUT3drRg+7GvqFtzG58V6g68qKEN
atBA9MgCHLgN2kR2gbUQl/EiYYwpt2r3CejQh8DL7GoWsOjMapIi9K66SDY0Yo3pbQ+JcpyC4sL/
XNrRE+yFDucPhAZuXL/Nyd2LxkSu+F/fG9iN1ExFbcdtv3IEJVDo3ow2PncHEsvLvbVyjYJaJSGR
RM8zhq87RyjHXKS0OEv6X//DxjW7jwDFotY2eqWbvjmBA9+mH1/RRNZhL0p0ZlksuKoY1+Zg5eyC
u2XF/PFtLkA5wJp322bVA8p4fTiPYdWwUxSq1cC8OyYt2VbMGfkcQm3OGH/47YQb/MLSbsMmAelC
e03oE2ipLX0nHGgarmh9ywLPNksLGx5kleGBbUws6I/8xbiZelcPKtwwXAatGO4DXfaDP6MbOBOF
dEFfLxtWHb5XYsdTkIu0/ASxDtAyTkBgoWOQZjFsVW2mnrINQDoYQkgISDjS3RjgwBz56MhwrNBO
ORvPLcuhTn9gVqHVR28YfODgVjsid+vtouRsKUNtWk3XCtgVfWy+HJ02eAkztdAgGj7xSHvqmNRs
ye8a0+oCMZsMAZdNC61AWTpq0bkfJE/QI6Hd+myC0bhhehXAcCQkkAOpVOC7Y8KZ3VxppvAyHWcR
VbW1EXG8EmpophY4vNYC5lrkrYJbs9kN+C9gOiuGLe2A6UhzUqBsPCpoLdwnLZ1wG+B2Ke1Vk85V
tHwcgIejWlyTnDU3OTNQheDauk+TdXm4Q7B0wi26AfxO7OS+vUQ5DCjEvfm0P5byCrSPGwzvrDTv
wW6jXSKAEXiQ2pesuxZD9IyLOywud6p2stltv/t+2OzQTFNG6lyF3zMFlshzeZG+BIEOBG/gGJnN
2EIDcwv41eEZltDOvlvmBk3r+BjDNbPQyuYLEpCkr9pZmnDPHzgnM08RFEVgU7vxNiUyzgRMmQyM
N7iJZ2Y/ENLq4xcqWOty3Q7aKkJunoq4q9KiROXwaCULdtc245junaYDG22GgzLbvx1qAScaTdbZ
oFrlXZYxClJAmrRrie6DIoHnZWhx5wGzNfry2adH9J4JL3wT02voMgLAFUkzeit1cVojwzbGuR1R
6okh/xtT1Jw4cAKPBCyLQZGjjUMuPFQKyl7DPVHizYGA0PJ9Us4zWtgwleN7jnR721i/SAzEntOw
6Y/ykZwMzyHG7Cm/H8TFd+mIrWxwg/+MtIaO4W7CaMn3QM060uJ2NkrhWJr5BDnu8O0TFz7PYGeT
1gXlloFlt3S+4q+cTJ/gZNkrjGvtmJkahFOy55Fg0caXcNBlJAhL+NVu7eaQJhyonksDi7d4dvK1
0L9TIa5uw+p4oiYm9uYk2mdq+8SvzpjDBOIa9SrOKG9boejQodME3iUG3C1SbhGyjb+HCUezjWCg
1aS/Twbea0kf4NZeXt0c5pNdkVlStEvuMyFxAXp0rhMVsz48MTGjHYZWZlOw3ac8wbTDPLlbMkAK
8aQxqgpg7SO52BfulGPJzOwk22RSLjKMl6/hU1x+Ln3Z4VR+d5QJd45iHcMSpq8n8koODnlbfCDk
god7WRXue1Xzi+IR/gQfokCz85qKGRomg7XKqGlIvGEKUwDd40A2RFyTxGFXEDYAMiATf41iGhyR
Y8x5OES6LWK2NU63agQka0tTlmdDG1MP8rLCbxCJkxXaQZcH4TquDO/ytGkAKyMCw/iSOWJ0hacd
iX3pnllZPCKh0C4BN0MyXYNoizrl4jXF38axXBgAuPlDlFOZN81O1Yjalzd9B04ncC4RQytCfN3T
q02CQV9MlkqHFSG7pCLIlfgM2Oy2KD+0Vcg/x10dM+aCGGS5EmWJeD+iAYrvgTYArvNF+kW7GD9G
2Wp6YWjG9ZV4rsM5ckcngOwBmMG+kMjD0Q6tZFvbOqSx8mfkm6JCIlaC9prHTMXefZGy1KmO1E0A
/5+21trwSW1jW/CE7PDS++51U3YRdwvHRLP9HFzx85Pjar9OTaRyXSZrwjbZ3pCOzL1mAM+7bi61
BSue9wSSYMYsf8GUvFn4bYMSVGMr6FmTjLfBxXvKWU7tF2eeLkj1yF1paPDM533GMsi08MWDDOqe
3k48Ek3jXnwiKnP5DavDWx3YFgOH72Xk/FwWuG7BpNi9kYiG9FK7t6z3AQ8AwbUwHFiBsMfz4vTm
S3q9zkkYVjr8md8a4SDswnRtl0KpBihxVaPsEQ7kG10U9kFDDHeNRUxZOLSY33NqiwAEse5Mrrh4
n72YPgJ22wnWe2ogyJMcpq5OfQ6+FGcJneR7KWNN9MlOFIuSCjCXegr+2uscuqgY/OGRKdRcQWQv
Q15AinKkVwMaEBIJ3wD2I0+qxoG/Iq+GtAuM7vwGsXpix8TSfxEmXLzoLnkcMIVwJyBEwNfCsuTz
AJHQuEkhZDC4fw83Oyc4A//qMWLG1at/rUIuJB9UNmzyWvHbm/h3eFasCXmOdgjwDHvwW7zFvP6Y
PKe0SAQoShsXm9z2x1O6EISoVC7dSw4hDKv0L569gfByUoyznhADAgCMDIcGoyNhv4GAsg7OlgI/
gkTJQ83WQfGGtdtyGwQk8kq6TebulDSg/nZoRO2CNs3l2eNHF3w0ac38LM7STME2gW+vILuQ3Svc
vQSH3pzpUvxswCskea3eto2VmAeKkuVL7AoI/ZzH4RXYnPWfTjFqsLewDIScR38+oSniWP/R4jWb
SEhEY1mx6DH/fT4Lg2YeKPI7JawLDYi1aXqkNnVwl3cixAnwbmhM2ekpalFeA1odwCo/PRbPVb4x
phBwtnqTCXoOY6HRsEv0GFgMu2xav4yh1X+lSOZfX/NDEx88I/VqNet01EAQarY5NgHj4oxcYaUJ
OzHxIA1P9KINDnojbQbKN8ZhIsZJY3DtaAzuSk8DzQb5iv8OFqlYAoqa16QcC3su3RVt8vOVbRr/
9Z21pq40DbOhGkiH/r600T0om5F5TUch6ldOlcREIDodiV0yIrFkwHSsu9oBPIDlxWNVlzbPBjZr
tixP7zEQ7b2wtGuuRrU0zElUmL7P+ZLJobd725pCFE2J7oJYvtaYIC1arkBWWID7Crx3+pReLNqu
wSScwTTGu2FzfCO1B+RFBEqYtmW4NE8YrdqRvYb+6m25sSB68sG7BcfSVTloQLZsF30OG+mYFs5e
5VdE7r2FWo/eGg2hzuMszSjuw6Hf1rvXKVVIfr5+7TiwCMwrOZFO1CrWd1r5GOe6lLNr0odZ4ksw
fKm9TjuTq6P0zuFyR7vNb11VWyaKGL99nzbAy472V4LsUB0ZHAaRCaEyoxTwF/BcWgy7ncc8X4Sn
SrfjxZV/1x6++B731+MzWABfriAw6N8MBvaMCUXASD/cviLMfDF6DBEvHLWnFMDCh5ZASyAItnN6
tcAmCJ3HskGHT+9IwNEaC7CLrR0O9TdD9vu0cVDJLsfVxa6TO/U2Zo/jx1utJotR4AaqLUEMMwYM
kvsJ/1PRcbODdqcNKqrAkDUkWxjtDDYtxbArIsobHaQ3AYZ0AUUhxdp+Sb/2+ESz5fNl17SGQhQp
w3zzc74REB/YzA0j4RmUKa5Luo2X245NFcwG50TVDiGsjIqDjrbomwzdlRzwxt5biGIE6516H0n1
g5MgoVk2p7IZdxpxhe4iyzRbxQgifgnvW6bBXWBmO+fDh3PkgRpw9ueYh5IzMu1dVxzmeLAOsyev
aOXcYQrAAZvE22zMjrwJQHRQOXNlJTduOjtSx7WH86LR0JUUehcY5tn6DQx7Iwo41ObsykKM9s3/
MU5AT7D1LZsz7gxwQUyKnQpsOiGAmXedEbHlZYcbGZjuz2+8bP4rjTVROismQglLU2Xzo4dqqlbT
ykozoRZA2LIQzZnXqWwTjjDLkLDGnOezjbh+EW2Yat7YV90UaCTKmC8ZyQCdsLbQiKpeMi1H9DFc
riNethkt8VK1/WkIOYjuNrFZW07GRC5sIUlji5TdkkSmccg7yXVdC2VM0dNdyaGHHhxEX7sxF0hw
FGchB9+4O2cqTxtCDPCvSxksO/8oh7a0c/QXoO49E9HSAI2Lb4eTN9wzH9W4qL5xrABIUsZ0pIYX
hFsBWyEn7v0TNm+U2Evh9mSv4vQ5vwMURId5pV3FP01jG0JxX6a9cSjONYdLeDSH6IyATJ3VFN0o
I9iCOSvMEJOgWOwTSJ93boPSofQrnWLLRnmsN+o0ROUHHAeF556/2bagH/L6gAw3KdOu0CB/vqnf
cuZ/3hmd7qWhiUn2P4aMuEjLp6YkIxWdrmUrLVL6RI0pUkwxy9icEd489bwTZG00bXX15mCKAsSk
V3tg1S7Pi2zJm5KcWQCJpTinhwqvLpC85CT16n3J2d5FozdvDtambaxE9fisoLuJBHuLk5w2MXlU
FQAbAneRzzWKv5dHAA49EeZiT2wLSL8srvLPv/y/JgKmkO0rlpAoqJ/GQNW6h1c98VNk5Q8itCqA
D1N2pITOCVIr5FOs56IkkIZN3MOTZI6CLkHVfGZHZTH81aj4z9tlGhYeU4Xxk4qkQPuYzqXp23yk
5iMZKTztDQnMd0WQn/ToFKU0vebog/Ob3on164P11k0Sc6a8gnYc387v+tWLas0Qgp9dmjr5+9aN
tfqX9bX5PSP561kR35CY54ZFODBe+A/hrVUUyksxQ0ikS5JMB9eVNKgm0SaShT5KxM7RM4BUikqh
GxJ1VvMeV+TIPVt3rF8hSVEVgjOQ9ovdgkGUCBHJCHHQu0rnxR/k1J+4lPok/rUqRLfkdvVKw00y
6VsBhNmt5/ekNaAkgFCmSx9xVDH2AniOPUbrMkgcUzHdB4S+A90jpgCxnYYUk+YkByuOszWLgIFf
2qLDCfCqq9FT0BlICaqTTwyA2vWx2wgkU4RlB4M6Q50Q0bo5eUQ4WCzOjZyuPGqSltS3CAjX2VJN
JJsC8UQbZgpzGKoV4TwWUAVYUiBVYI8DP9RHUrcGL1n06M/5ANyY8vcr/+EwDGouaoLogoMO0ZxD
y8ncvAdECPAP5Xhic+QQNSva/6wObNr8EuBfKENFDyUhDUEQUK4TxEzkZHichTg84q4SabDwgcjZ
7ptkwf786sj/DNNM/oViXbdkS1EwU/5d+hlXLTFfYZWMrE7U1c+pSMXS0bdmkKrTnn6AnrX9+SMV
5XNv//hIMeD/Q6SXkn2d1+E7Ge2W6hRGxp7BRgIZGEP0Ipk9mLbpmNiVKW/HDsnUywNpGYwIpodw
keNYt+g5U9wEdAcpWH45Zsj/VB4f3058+z++nZzJqv/I+HY3ciSVzX3yWvheerjDwJYvMB4XJuDW
a6s5+/mq/Pfn6pxvGryahMd/3Ij3rZnq2rsUO7Lehl3MGChieLuj+bezmxTgbzKSbVpB8W8yfPk/
b8gfH/1xQ17x/R3LNR8tBl3XDu2tWdQnNcwdsVb3jcXPv1T9R7sgrrCF24oAcg5y33/+xxUOqiyP
A8vHPidyTvFJJKtwBAcstEtar+u7Saeevr4MSTzs3mb1Y6K8vfrCIzF6Ug9ft0J6scxp6pgzJr3T
igE6rhSmSxala6UiTfXJf3SV36Qn4jr8sWhya4TuxEJ5gwPdwlD096MhGdVOlXaZDBX55Qr7niiT
aCdj3Mem9sum9vlm/vNpH5tIEptx0XzzafKc40GP4Y9HZQta4U1npImVzvztEz+Ogf98otjW/rgx
j6TkthV8YtrqZ9Berl57ok1Tzv4/PwHyLxdS+ThvPqog06V3zoX0qFGE247lmUqD4y9lCOPvXz7v
Y5H7/GGf79Yrj61dbaYyjzfQEWY/ATFiKuZEdPXCwYiM4edP/KxI/vnEj1eqfilvKTde8vDl1m6B
p5cpZZOGu0o58iT6BnEkk4KcdECffjDgb/DS/q9fwzTElfzjkWWTF+8amzzwKcOg3P/7llbAiLJC
49U2OHbk+3RhQPCsORKhzBHUDTgtA9WJe4+ZSEL2Vve2fH4TskGH/ImUVNBigyfS5jd5mdEi96a0
pe2MAyWkiTtnmQKdjwVZHgh8WzumDIjlOboQ3CE3PKvfTWTaYpl938xlRzSOQ/pIJyEIqhDky/Sd
Y4AtwFtoNNItDzhwqrNkDY4S+Diy273whATDcK0QokSDqex2qA3GtzYwzXZxvO4jEt6BkHfACgec
x1AiUc6JjGEUCxid6DV4X822NTdpCqOzxNJGUxq9yIAA1DXznVfmVEx/adchWkfXHrjVtEmUrD7n
BNSCbnlvzZjCK50Hk8KMvIyXV2M+WSUuET1Pm5SbI7DuCZNEok2R+dBmYxzfvb8cY80Jh6wEJnL6
/LZXLnlXIV0oczPkgQQgDAkr4P9dniYkCxedZpdBLPK6p7dgYr8iTmZZTc0FQp/2hJD6TnMrCZq3
zwjKx+CkskWKiarQpwmiSJOIPSRddzKNrnaDpDzhKIaMJsQXHnFTmwk1C2lHaV+flIi/0Dsxji68
4CCP6mm0UgnM0rAz96wZxr/VHXnTddk8ZZhrYuwdYvI9kFG68fIQigVChrkt94yv/phyqOOsZwnx
3JKQpvF73Ji/hPoFLRLTdBWzU4oB30AxrS84zSGFeuGZIrSnXbwddE+7QT0lo3113yokO1+XFZNF
MKXkWbHn3UlbiAiKEtM8rQcvBfy2hSjYO1LqaS0NiZW2obD0ymHcrpnaad5a4qvZiCGRaUHftbfw
/PvxBItitEcF9USPnXIVb2g7Xx1hVTKY8jH2YPSBhnx+X8EtzUIuBo3sCnAT3xDTg2hJyUw+b451
wO9PABhsbrZphtkb2OXkN5UMGsWRVPBxdtzNCZhnfuZCdo3WtfdWoUfTg6rxg+WMqX33rtl3BGIF
QD6iLVgCdffpvXFT4q8Z+fSN6L/aErUlmXTE2jR4P9IMhdXdoQ1O9+UsSTYSIDz1tJh1tIezhHrY
K/jL0QgBhByVbJQHYLKu0c15aUsPF2LaX3yFdm7Y0oIehdRVmaPhE+oRt4BwEwOC6D0UjH9AZbQu
76nUMcarS7mQaIiZ3kVMKUXnCkIiBnD6kdKiQ+sfVxly/gc9uaO4sj7JYMUeJT/rq+ycI/eMx/fS
pIwFFA0Zq0GcXoNhWeyU4xAnUhenl/Om10ibcfw6huBumDOQKe6PsOgOC6ym9PAHBh3vfbV4ArWV
WXwyVqmsc50TylOsEE4lHhxPJpTqLHVbtA4x5FA0cbbH5MSw2NYuXL8X84t377LvtVDspWjwp/6s
dOhRPIZu121AsqbuAiAYfDeI5QkEXAFNBhhEP0dxskvDdFZ3NisGJHIPHQ/YF7f/ZfCXMprtMES1
WSBJy4A7hecrWDaBVq1h3rasnrCeYs9gMMuCICR6V8jn8gSkTY1/KEOLgzibXkHYMnESMlbEMZu2
YVjTQ0Qy6eGheR05/mCpaG8vBquvTsKmQ8g6ojIWEFxcHisz+KrdtPSMo7BUlt8otRIKvzJhWuqw
avcT5ysnLDzqphtQ3syHrS7aiLZmw9o1IDr5LfXwPIOQ5jhPfBIBS0yEWiR8XBG6gM/Vxk9ASTkJ
4KYjVJ/V+KYyPk7GSA5OERMVQVkqPTFZUbnnVK+MVMBZDtSvFUEbzDvMJRXaZkdcR2xPC+CsHLzO
wPjaNBLmU2agoBuJo/fwmvGrGDw0IauL0USCJQ3WCzOSKZvFOmcsTDKSkFWhkmNStFLgnAo2GW4n
95dt/aNw+Wc7/WibSY9nIafJKxmZ7dpldhgireV3DyubGZXeqb1o9nSW8LVaSx78Xz79X9Hvx2b+
UX/qWhmnecqnk5WzkDYFoDyJRclpg9UYEJqIR2z7y/lQ/1fPLwqIht5QMFRpKuSavysIWge7nW7d
E/JWmFN0weUOipY5pAaIL8Ux3gOaZbwpRBoMknAaGoubZPOYPmJPDM13MO5maAOvtSgvrIXkUuY7
mSB+r5KLNceuLZ4hRg2b+mgcN6G7ivFUjbGotrFww8qgMImR4VGQercBSsS3HRF/03TkgbBWX3Hy
ZOvrPDvQoEOKsKJwcNgldNpNCHmoJqyFBToeUjkqPfy+COqy9saYvNfR17sDMRelBG9ysibYwKMX
ymgQATtLbM604PAA/xvCs2WROZi0CFWD0af6dpVTBkMNJ5bzWs0Nt5rkIk/pxBuLfI5xHpnc171y
SlvGXEt4QZ9zBDK2hPt7gy/Uo3gfKdtq+7pS82n2OLbviAUsV1sgLriVjjIvtqRIICRBxnLZmDXu
fTKSn2h4IpsFyoTCerm2mAR+jYXKizxZBslPfp80PjzaY5LtvdnLbh6P5CgTJpNwOdiFEF+Kjm7W
Hv5viqmCssPUS4WEWU5lBsIoKsbrJ/Crgqafs5a8z18syO5B9Qgfa9j5lnrGJFuDlhro6ZmPIEud
XEUlQ53hIFG22GDwSvjMeST8rRgeF43J+QC1m0XhYYujXukJVVyGFAXkigifb4fDsK1TOhCUNoAY
RQz3VKhlwta22V2Qzts2iAirhVfLnsGvJY3wvkcSJK8adFHaByHchdLAXyv8nvcOaD9yNNH0NibB
OjlqXzOZXr5AuD3xnQk+3aPNkXH1pISgOp+oFw1W2pxc8B7eaiH0Qu6VdqopAaE0Ia7tglTIAF3e
TCNBWhF5D5g7UVJc0A/1cbmcqQ7ulJtoacC3I82j9iQSsysitBCvzUUa+I6/uV7rpc3EKKGCWxQ9
Uk7fm4ioMijLW5QXjNoVT3PIkZXOBMwSzV148YmkOS8QaMJoHxENtH/SuZojU6pnqOjqKapZpE7q
vOq9UdTJIraPplkqArQZfpldpUbQxIe3mwt5lHpP8skRlt13DoOwM3XQoCTHI3LexyR1i9cgw2JF
CevRKq4A1MGw7lyZpTfHGtGRDNgY8AoUS91TN89ZiiRBHMd39lGU8lsK6naB+vw+CgsnXzCgX6LM
Q9X7IFr2St3Sr4dNMrz2IXtbzjBdReKJDkdMmuBXugTpIt3IbXk8bdIrw7ZIJ/TqQiuWqG5ENsUV
HjWugivd+wRpDTFYLcAerConMP27EeB5duSnk9IzIdqCZKQMoyfaImxzOJ/nI6VNoYOnpSV4H4ji
OnrqVM9fTrjfrYCPc5clmyowW1C2CNU/Du8WrIqXlcR0czwmwNHivqgHcuFE2/DBkzEJRgVeopaO
8tmkexCzhvJYCC0l1MvvAuH0884l/8dBkC/EEbCJv01Ypf5exo17djPDLCCFmjOo7I4n0ejqoAb7
f/iYZgNnBXBVix3js3umNGLZT+ntfNEV5pFT6fv3ruPmL7OO7w7B5/X983M+diVfV25yHfA5RYs5
2areIIRnZRcLjtk1PMmDmskLB12JwwoIxescpRD0burM7XUONrz1yw8X1++fLwQHyxTcDQPmxt/X
V34/r+/GU0cq1cbgMXrUfB/CS0iPvK+sIczUzmWOzGoSkCvw80d/9hpEUYIi4v9+9EdR8lYr9Z3q
ypOOJScJWKQWqVA+blyLSY/zghePbpRhNDDXJTo1pLkM/bzH+v4bwVlu/kcn8a+v8lGhNAorf5u+
8RypQ+pXILdTI8f0j0sGUDdrdAPtFY2Bx6VCcbJEVrCJ4E+xCAPdbOGmmLJNs0gfyByfI0VJvPji
4+2F7SFT0OYUl4QfoEOURLoaIBpzWxNYe2DiymkP/Qclv4C4GyKQWJz7itWaDNWlgd0pJTKr3GZb
lazoUdnx3RFH5WnVcDIuyOVaOiFQFt1VdPeetiTo9rDMsEXfHDn2yJK22N7erWYLucGYyoLFitlh
iumsYTPtLZEPoMdUttop7zygQXQzijHDZjeXfnvS/qNB/dc1/lharpXeSHY3njR/b7bvkwOai4lK
wS24v2DZhelsDcfI+/kpM/+j9GWkaKi81MCF0OD8/YBrVWlhKQWrWByhszgiTJDxobghJR3CudQ3
v54bQoI68kkdVjIUNgwHjel3BNDAstjryYDpooDp3QALVZ1syED+xHmZGSVnK7pAwsTGcJgzdXau
1sjJuzByx0HRwjd1D4e3g2LYZenI7MhIKin+IGs3e42b29wEpMVGSBPL8Rs7FNELA7CCKMBDJ385
jCaT9c9X41+/qXjnWMUtQ2/Avfyctar34Gllsgw1bYwgdAQ4ZP8WY180J/mq0YPykSNcEFklqGP2
xYL5X4h0jsX/Yo0V19xGJGxhS0DsSuciXMpI9/UBZZM6b8zNRQOsQpC3kIY7t5fN2CxVwYRo5NTP
cVeXwUI3ONXGbF8TlbzU3To+mn1LJYABYQHRNr/c/P/YzljRxK6hK4aichb4++Y3pIYY2tyJUqYs
ilrJKmAqcxsahWiT3F5O/HVQQwQXtavkrQbRlvc+2uqbPNRqT6t7+quf0C2XHJnj3c59kv6m//IV
/51+i1MKACiNQwr9+e/5yh/N6+xx8/O6ej3E0jNVHd/ufEvglPkV9wzKYA4cDwZ+IY+Z2WamiXIs
OZtb9OAUpjEKIZkBeSXjnaj6zZO5ffZTDhQY7ghrO2BGoD2ttG94liZoyN+uCnTafZ1J6OF4LdGP
f3dGbRiwgpyE7RUehiOEmjQRaMx5RDX9Oo5Q/11s+cUMjAxZETu68rHlvPKgMJsEAIxQiRALWu7R
O2V2CdfrdO3LqGR62fI+1vfEliGi2GIuQTv5dcUQEC4am7pHtnybO9o2hNK+8SCnlHMzfQpO/RMQ
KUChsa388uJo/y4jf3/pj82qaRW5tXs9HtD/CjrK5UoM/1BtYcoLtgdEOD2DI+0ymit9yNhC3UM/
zT8nqh2tpVU9MiAukdP45uIjlxu8ztbkjqgi/XqGYiEOJQdqx4R2mHGKhfeWkS0mA1oPPy8A38vd
3/s9vwMCMkRX8S/1442okuQmVXr2wBsnbyq8WHbdrbrlV8L5bWvRNb676Q3vF/6u+d1v4U8xeVB4
9lm6zllbJvg6Z0s0uziEDo+hj2HU8vIS8zHGr9ehnu2Ixy5JEEGchLvptqEz60n71wo+xHP2HgQY
bhCQhTxxQ2JFGnbxVY12TApfYtUrO+8DAVLz+uqUTQ8V85peHt2mRgdYM75wQ5QB2oK2E85WJjAT
ZcJxN+U5Hv18nZR/66K/r9NHQXgtH768e/BaauAhL69W2sp6KLSboiHgk7qVDflRaFRDW4YngQnz
6Zrue0KO8qIxQDev40hXkfhhgkTWH12dFPuRW+n8lDeNpd9Wuu9l4qf7+lFY5kAN7k8kGqMm6lqD
gkW2s/ZOAuH+Mlr0a7F+20nrRZAdiYq/6d7Mf6t0FBnIMSw45bzUzY+3Q6rvufyQkscoIsSWOCKO
R29vgRwEQSj+a7yHQyoblI5YU+cLzDpeNEet1WGUwTCG/5zrW4grHMl0tObx+JscAkwy68pDE0nn
QCj8DaIL/ZnuNL0XcbrGZlMSEdW0NSJaR8j5OyhR7HIluzg+yRMhOxJNPJpfmYPphf7Hb+odWRQs
H5ccXJ2lQCu0DPaYj3Ws2Xgk12dsRCMDlm6OqjrshCtjk7V5DdjxIBph4ZF6CfHMcunpvzyh30eS
nz7+45q/m0WdlE2dj8fpz6FzpWajGCDJzSkbw13k3sq+X7o+9rONdai7+d7a7FbJWcXAJrXrhhfD
WKSPLLgBcIAQlGL8uzzhtqYucNXH5tV5zWMcZ/pYTwWhtTCdChJ+5Jqn/CzDB+JxFr8PJ2y0X3OX
7nRjcWO4xRkQXjl4Xo8/v5P/Me/nfPbHBf+o0v3HLVaUigsO0wva48lc4cFUXaoqvrhuXykrcL9l
zv/nx34UrrpRXPUo42NfrfKSt2uyvgJvR1L3ADCmRpkGtNtTfh02/2vsRegE8t+QhelXAQT6d/Ei
q7nsW2lBABgixUmR2ynz+pWJSpa84pdic7PfwMsZI1k024Sj/ETTGeW7tCAfE8cZDc9kFEyADL5c
/0uk1pWAAQgfg6dAsbCgPpNq+2XYD3i6zu1krX3VrsV0MTJbV8k28cuh3N3yz1V9a6YlaBsDhijr
aBG5GWMx7MKjEPKNg4Cfwm6YOiV52BvayYSp5oN4m4AeLF1rG88NfAuojpGBqJhIikE5VHJKjEfe
yXFsuGyexPbGXmPzboEi2ZeDN70coaCM7N0m2SrXbpx4WEJkkheofegb6fa9deNIQ7gTUHAMB+AP
g2E1rkbXhdokgMViD1saFXnBxm83x/qQHECnlHkQdYP6Bdk5/+fve2OFjfCd1tdgFF+Y5C6McZNx
EYBAbsKLY6K5E0MKfh8h3fRFjg0ytoMJIrUWFk2ZTdcYa0c858GC6s65HZJNeQxid4dKV+CJ32Rs
Cdvue7ybMz884sXk0MLVGFTCZPk/fTBjQrCDg9JiZCeyzcZ5rzqi7WLyISDHS55RR54XLb6Vvfdh
Ny/xCV9BiQ5qwcx7saJWeDB+qWeb5m+X5uN1aZgWvN5rAE2Z35nNmkukxNJWmTRHYlg+1MFJXegt
44gnKJNe37EaPCel7ySAKdWV1gH4jDgTAChZkeKF5vszDt9tH8t8aaDpy6Ycwb6HsLeWsr7x0qMx
MbcKcR4EZS5xoXerWeLuxlnLpHNF253YelS+5fA1oaEf9ktEwKyT+10P/kpPnVrcEczMTrG4YWfu
YQa4jx9thqe0gcbJAJSFNTI8QwyJ6YN3qt13Y8Jy6I3ihza+VMgjAPWYufrMou6indvfubpbboq3
XR2Yjtp7oDQ09kGKDRlz7wCuAPZpC0smKc9PZ6srtn56elu1s89aW79EpfrCP4ayYuvzPBSrOxBE
hpY6tJqgnfFkoJtXCe19t0i3BCJZeAS+RdPgK24xUx9by2jV4I98PACM/tGUi7N/5EFdpC3hVlhj
kgOl1ZzszxmtxyPv1P2B4508TnAAsDdf/Ed9vBX2jrb5EDR5ZLOVXOGGMVckrGB+4/3cJJcmV5L2
JenFol0Ztd9r+peuv5CGwQo05KRADWF1ZV0QJtvMYTfXRda95Byzc3terx6uTgukja9nuRv7KqE5
JQ14jzILDE9+uDPZFo+q8Or8vKrrvz2mH41FJTIb5aMOg9H1gjOPFjkPEh2TL1yfE5WG/8qyNbrc
q+Y+nF37AeUUc1ZocCiEX9gDkVkvvt0v7h2ihuEpw+RYQLMYasOiJ4/8rmApLQnQJau66pnzGn3H
jE2SiT4tYyr++3I34wDmc2ro/PzTEN19ViYcI1UZMbWhmhag2s/KpNKkW9OSb3AQVMPZfSlHpNWc
2Zs9eBezjTUwutEDniWs7LE+JHuYoCDcPTzNNxcMok2Z3fJhNNCbKmzliIEhWaXdFClpY9YkwZa4
UQSmYmD8glcUj1jKVWKZB4Im3a7wm7B24aIWcTUz6jEdqVQ6BvyPFaXfPOdtxb12JIhXbF142U5y
yxonb9sa+zNpg2znkToId6mdlzIq2Xhf86UiN9RbRTcHE2vzRzt8OGqP7e6FNoLWs/LgNeBpYXgZ
kZ56J7icpimjVM1ttIPu+7Jr6yt1GW1rl4/EXNNOloh2gUprG51Y4WrAlpK6AcJajMR7ffpESvGc
R8BzBfkv7SNmmIuMI9pwWJFpk5B7AxbZrQ47l97tvHFUj/rGP/0f0s6zuVWka9e/SFUkEb4KZQkl
y3L4onLYmyQQIILg15+rPafekbGOqfNOTdjzzJ7HDd1Nh7Xudd3EEBhzf0Z5CrBMf+tRdp8uz9uS
oOpLSPUNZ98eUmVuh8bIegyaGVh8kK3j03v2LgVDVCX+xEdio64u1QAxocp8UvbVswQBjAs8SqF8
dN0Fh/jAmUyC+HXBTsn8CEAUkEUhZ5fw46gZ5+Pfk9BdZrsLTs81LucaURl8F4Y68p9FNiJSs1Kz
ARey8ww549gdPh4HGjWHMjWEuARjghSQ39siyqdahqJG5iwvB7IWhBL120+sI+SvqFY+r4X5IwmV
mTFPdqRQ9mE5MD9CREs7qD3jTWTHD0inPYJnJyywKdN3zKXhWA7/XTbqPVakpKinRbRZD94apIkq
rsFv2RudyR/XUbrvQWp4gW35Goa2SuBznk+QINkoOzj3swI9rJC54uTt4zl5hiASjATGO/ijbpoX
bokPOhIs4bFw/YiX8SzcCZ+vvvz1lev4KBETXAjorEpI4ZG4m4VdsT+UBi/NtoKPpaBlCNcK3LCp
S6ruVX+vsfDkyGfQNRtkEvoqlEdARHm0c0cm++sa8e2c3/qYW+f8zEw1Lykbb4V5EAeJ3poVmS+S
+u6R+9c9+G/yM2HKs4kGBZivqFAhp4AZ3Ks1Fr8gVRUY+WZszvdELmfNTnkwXs01RSrsVBfSj6lz
pYiF8CXCK4aBk/4gckBDzepxgUBIVHGJOKVB4bUA/hqsfvJBFKPqiNHxxcL6erES15BBSEe9xTvs
4idvTyR8j8JH/F0n5dUVsv+ZPED3DTHPpHMsmWxVS4qJU2Ev7kklSB+kivE+xAAjdeJ1/nDU7TO0
El7OoYx35W5qb1T6U4syXbQ0T01HgupniNFS8MkUMnTSZoryRby7id/xGHmQX09HcpMsc7BpbNKk
8buIeW4qZJJOhBcDK8WmqibyX7xVXW4Mc1F0/IDsQLHVTwIZCdHP/e+7gPyTK/z9yb4u7TdPFqVB
Ysrl+ej0FgLSk8OAmhE05EC9bYb1WzSV+iLWoz5dwDqV41M6Sh/LJ2IGFmAn6oyCIayW8A/P774C
ZyEKBwQECpo6IH3rkZeQR81Z4EhMiC/nPwYIV5y6gcf2MG579L058W/UZrWNqq1ahrGdA9Ugj+tY
Q2sJSzpARMSB5ryWHc8d1MsLld24nZM8UR896pFJOwnMgvfoTdAjYcQGRgOWqP/OPxAJOkOt3vf2
Z65DSMKgFjwam0YdXF9EoEg0EegbNA/IedBkizDR7/37FSr//l1+G/ivc/BN9x4ro88ZIjp+qaoh
yBAVZCd8Nrfh9IpjXupEj/HU2NYfp78cbocumct6VnxaG8qNOushDLGlt59GEXWHfA9E9qXWqTuo
mvDUp3TGydhXt0pvZP5tloWCVUw1QhgxR1GCKl5lwz6TXNxeP3oPZGE4h/0xP7Eih7IDA/e8NIsh
QTv+N4jYtVC+au/lxJqfVgUAN7Y9fwnpnVr4auA9gU2BfgUFNF6tWKqLmXA0dtdgk53+W/iM/YiQ
CMdTmfd1h19cFP8y+X0UWmE6oVcWSVtLEeROqd+2xEyCnlzXVqw6OadWZvaBk7S77+Pj0vz5vaX2
eLeb6rdWHEsu6l6qRqrTy2aUbcsciq52hImdPpdPkCkmLmxtKI6J3fzN/4i69dGZMmD4+TgKGrb4
Z0gBy+y1zAV9nQJKNRj+/owdvdEXZ96bKSln1TlogkR1zgeqkilI4cJCKTlBmY5bntw6Pf/ojFZs
wpN6x2MZ01Lx1901sxK/SJPQZ3aQpoTa/ttbtUOxbiXJbn6m40kHHOR3BDLcZI9rqvLkrou9uLff
fEY/3qsVRvU8jTLFivlkmnafNfHv9S/yjJMy/m+v1DqgH6VY9d2IZrg1ZeVASsZnMGUrMHrkMH5v
qq2++/FKrfODlRtmGYlX0mzJ8V8JQHC1TaApcDoD0/Lo/blMK8hHT7+3e3cugl4WUWFNoOm+z8Ui
SDOtCELVsTgeo/DEF04e5G/1PngkEPR7W/cKMzQMQ/BR1DVx9WmtfoZUnRI59FScrEbRNGxobmBB
cEojm1BQtUbG2vGpte9Y/3Qrlyt0MhQjm1Lr/cxLFVuRGajOKbLRyJDPMAewssqRCYH+uLisSUl1
tKndnZ03bba+hFg/XvNSo02VYKAy1Cgi5koVzdhzlWSMP6CMfp4QXmifoWxS4P4Mq86HaBcOlWDU
wxEoXJhcBaiA6A0qSkhO04zMIJCDchRSQ3wdafif5ovAnVv+qkTahDCPc13DRUt3uA5az+iOAa6n
5sBTx73P34fxzpTps6AblHbCdKDQ6vuUiYwmqi3P4Ia59kD3Ow1pZcghoV1PEST83lZbWCTG71tj
rb68xHUYl7GpODVXg9Mw+ZTQ/b2h60dHJl+ouv69PTEDWwvLt+baC0tztNIcd21Hf8RnzgWF8kRx
QHwliNrxZl0ttdaW4uI2mu7TkpnYYCyEo9snoHJUtqQaf3+prgFrLS1yrV+VfkpTFfyjws7R1I+4
A0gf/bck7Wjr3jdOD+KaqSBUItvUGjDTd/tm4KqQssDehtNqQmbD9pfpRoCruupL7+3231prjVcS
ny9K3+8rTvZMbFlEKtbE2wnnjoxwKUyJysHGe9MfkkUyRbioDIjtnPfyPMR2mlgPekrqlH7v7XaO
7/9O2X97oDWymluGQRrzTMBvKMXGV3u8Xu+vg01K/Q2BzjcSXR1Nitf8OW3/bbI1wkrll3GQ0qQe
0evj8drlxU8D5Tn/e54JnlVHe+Ln/daeWAFvTjBeFZjn85FBpqhiJHDYp/HZ/lMhXxLpS5byL4TP
7422Ey3/9GtfQSEkGxIkGeV7o5VfZ0UhZwr0UICp6KAPyMBBbA9B90PLDAgCVRQ2rFGNqAQnKOsl
iupDoryi6XVtUhdDzzkJpSfuJBBmksnvDyjfHQXM0YQLK3fddjzPuIRqLCcXFkbkOc0w/dODxboh
CjwsJ6KIwwXebXe0eeeE15du2myNfKgqqqzWtElaYehRh54vkJZg2Cxoer+3Zd5/PypTTRnxKWLP
7wNQF5nseWXKx4YOncJ77E6IrXD9tIs55urLamQhDQ9eTpseJld7/ILfENj3fXLvo+M8e7kSvyup
6yhRKL3V6riGaKPvxepA6LHGjgPU3SD7i2qZ/AfYXtRxDX8SQeJmyndb4iXZ26JQKGb5rpxAvhLk
NmODDNi0SeKaa9UuXyUoM9MLkozeMnqHBkay6SVzep8uVTGVN0hQ1f/eL/eWVwWLMZS4VEjq7RVP
zxTjWmSSGIJSDME4nlLBhrHK7820E9lf8/+2HTE8tx9dkqtuaTSK8/zuvKvD/X63mzwR9UnHD5QT
dLXW9VatVUwtFMUtIxxiKWidh4v3cOSOQOwSeg4pVBQlemQpVqFCsUHXftX5pq1JHeSqUco1y4vA
nV/gbkXT9/0EoxbZfot549zedr1vO0D0o3dbS5pa5Ur/kmiKEyH3Lb0hqb+HbFldkdyJsrkAIiUh
N3tPyHT45K1OFErD1IbmgkxElHP9x8FufWtmobNtl3QBSEh81Vwyaih+V5H9QXCaox6RPnOcUbQV
Pv3esnJvRbmdZmJi3Eyz81k/a0nMwFNYShnSew/jArSw7mDHUX2ok+jJCCeeKEb7/K8D3w4XGqEW
a96JQZDXx+1pUxy0uaiAotNFbEZ6viyjfU4xV9W1Z9+7J2Dl+T8fsda6kxeqayjXkJavz4LtU8Ps
7MFtrEHnA0M/boPP6MSNZeRyYv+L5gllDGXNK21uYvSzyj+1ER5NytVOH7GkMxYUPR8ClrrLIMO8
vgfsN7LLwRNwJyRWRKxZr/Cs9XboEoY1sXkWSDr1+qexe9t4dQVHkU1MVDHnGQ5Ca1yJejm1MPJE
SDm25dyw+zVVDw2FI5Q7zF3qNF5PW59ESjU3EMt6kxR+lKj2zQ5v8SQjQAcElgj5rJznGCClD/p7
NQXr/vvcke+dC257sb1FR0UYyQG9qE0gveFRrCNw2u9y0gcoNflus27YlMp8bJ9FVMRyMpwRGD1q
K+DjXzPN16614jRLkHAEJMd4pYK1SFaXTYxjUfnS8ZLi0/utwfZU6Wl1JPVZhxfPIMJHIdWOV2QR
vk2JDTazWOBRWjj57Gj1Xtfevmara8tSrpqzxmsGm3olIsTXZQWtiiy8DbVklo4vD/ApOwoh7m0C
t42Kvr9ZC04NbmhaQKMgd6gKR4KLkquYdp0nFTFGv3Vpa2vzfSmI9IwuxT8le5FsPMHo19nGgn4R
D6Dd5TamoVC7ySH9x35t7XNFbpZK//TVND618jIZr3cT/Krz3Xz62ZEkuhfkwTZV40gGYRIMS2sQ
07N80TW3+ueo0HA90t7qlRhGvAyISRDJLSedd+i7g3jTaGsQ07i5JOcmF8dSdX1lSWIjn1FB3vVy
dwfxpp3WIEYRykJZvByQUTvfiCo1YbYmAswdY9bVUmvM+uVRzi8eLdVAma54yKGGdjBZZ3783tLd
T/3mlVoHEVU/534quq6mWNGY+n8us3Lid7xO1/i0Th5XpVKM5vTVb7wL+ZcRmtTlFcHJ7y/T1U7r
SIGBVSaHaSHGh9J2DnKskyzKXVXMXc2I379ZM4zsUh3dM80UIwuvOsjnVLMcR12K/Hux7dtv6WtN
uWnH7fuqdKZkhDtoub5sVQA2/flxUE7iV3/9e891ttVa8sOLj30HJ0QnwAdJ4GTEF0v+25ad3v4/
ttVaI9zeUQ6z/lf/9fAliObc6dAxRJDO+YI7GhNfyo+FV9jdoIwlP6u35kR1Nf2gKl3FuZBtQuq/
NaZ9jEeTv9UScc9HZivQsTvaFPP5tzZbE0Tzo+tFC7x/7vHeZ4mpBSjHobRRPo4fYO3HoqTfGlbb
jnbvrhr/vqshfv9mwhSFKZ1ynXcVt9XTOh9oe41yCtSNXSuhmA6/vKHRmi5VfbSsKOENU+p8rRVp
Zdx1uP/zVl2VAne3Tq0vwTClRIMCqlZvRqHmV2bZkx2kXxjKX4fKQc1n/elxE08JexzRclHHsEvB
iiWO/1HChO/oV+3O25JvkUQ+k1jEV87zpl9j9RT1erX8D7eqmPfX8LJYXSiTnh8FSo9iuI4W7/Wv
LpPLl00go2Z7G9UumWWc4wrgEtEfDx1gAImGGMKruzY62rq3A9w21do8q75aJq5bys5lLl4LJxFe
qfjfTJjbVkQX33ShElq+WYa8EOH7v8ZCgL8gACIRDaZdy/Pd+91tW63NM+8Vlc569tV5Y/kB+u0E
QQQSE/LJ04DJakxOK3HVpnTyS3zWMXiix9ofx237rT3VylT5Gje8q9iGcPvci7e9oj/mbYV0qWuJ
E+vlj/ZusGqt9bRs6kt0kqCBqXAGrkt01yjCrnYGkIqIUGe5bFdzrQlz6vle3mugnEFeWBOphLEv
1hshjvOGdYXm5PIh2yW7e8G6Xg3Fh9nRw/cWuluQXGs2nWNPS/qCR/aKSGDM5sEGjBMEVngdDd3b
PW4bak2l+ugHxVnjXdGroFKCob311goAywCFlyDI9fZdbX5F034bztb0aWLZD08C7oYD81KYhFMC
j7BLf6zRMaLVdmHzWFC6q4k5RCJvYGRDYUSFvhO3FGMubob+BrEVurPOna1j7NuRwEY+6+E54Nmo
xCBEijZ6iS3xI0bvghDc9SV/3Wx/6YqvgPntqqGXtav6UOBiC6sB4ZcXHiqUg1BncUO5UmED34Z5
py5EHsYbWyxeAB+w13yT/4I0ThETdsXRvir9f3uo1pw4uorvZjqTT1AMoUlxVOqR0Tam4JwxNZUF
IFcgLhG6/O/aRt6lfUn+VbV1mgmvVnaK6lTmmIbQK0Ls423i/UXcXPGJ7jlIMfF09tA+ks/vjkTc
O9jofQk7TZ34uNSWGnn5yfXyMBSvrsFnQXF7XoXYXgoAuPeGTRWqTWQ4k9+/wvsLel/t40tLtaCm
t+4PVU3pdL8K+ArHvTUaw4KjBgIrLNHK4XmV7pgO2LmQKBkd1yDsiD11peHuxn0A/f7PI7Q6XvVS
P/R1HqGER0jCb2V+Ulis7VEVwe4xVwKPFb1LUtdR8qsy+Mdsu2m4dfrJc9XXqowul9epPKldR/4A
2ECVjag9CfbBplFs7WpftvVrMwuO4+Pm+JlWtkL/gPHeXDFLg9YYAPJ/iKfaXpkZWLrF03xOxcOq
t4pVIp/HoYpTyua6g0hXOlRAKu8U5EsLaqHPbM+Q2YcgKOD8sg4BN0XBGD6XE3GsdIeiwk3mcirN
ClYg6s2kmdjqMviM8O/nGjWcy+OU5YjdtiFRiqP5HwWojDi7mWvoDtPSxoeTixpkb4wBcb508W+x
PnsYfZir3Lk8wEZaF+B/vqx4AGrtzwt+a4dxIw9IAaa1PBK4nf8+6e7eiIhgGKZwdVBMvbXNlVWj
XbzSlITcAKaCAzuZfUbcweEcdOwzd78rQbwG+aFQyNOa4FcvP+fhyZC4UeJjYyvPoqt/f5+7x2j9
po3WDPbUsydl+Vcb+fKK3/hORBY8BsTAwa336K1k+/wp4t6YEu+6mv9/dOe/r9iax7VZW0ZSfjUf
ThOqwy+4y4TPwhSrc5UU2/+Pb+bfV23fg8qgOit9l7ZILExRHAxFHUyykEkkpWtC093r8r190ZBN
ZEbgymWtLb6tw2t0afqpxHmdM18JpkHcac2PxvnsuOTdO67ftNQW0xJ77ruFSUsSFAhBtL0sq2lX
D3Y10rreZVbY98HQiA4UGdd4Kg3jSVcjd4UUt6/SOrdWYaZpCnlFzq14qo1C0JN4KEMrm4m75P/m
G7ttrfU9Z2bJwFl03D9ZZGWG28HT79/Y3RzLbRutc6kvnWq/8S9iGjRDlmmGCDeKmW+TScvIl3Yl
rO+Jh3TC16qpY/OBDLh1VrxoHEWOaiI5LjQwC/MooAOi3qCzJfF5tj6pbw21VqiivtZHr6ah6/if
RYNbFJHyzgPmnZP9t3Zaq5QaRKqUxoxSORSv5I+SBYaiy2zSFcLoeqHWehSHmue6J/HFMvHEFggt
YFisu5KNXSP0tSzfHGGTuDQugfo17a7wBqH1ks3Q2Es7r4EdXfd1irppqaeWRClE13FK5o3ckeuc
dhhLdLZ0Z3W4HSOl9d0C6xKga+ZCTfyzZyuzBOBl1/jcWx1ohVVcwWFF+mEnfIriSG2CE6sDJ71y
JpY6DAwINOHc271l3FnAv7XWmneacqwvsRlKXGpxdRxBouCaEU+9qTKkyKjr/nonvPOttdbku8SB
5vc93k2UrR2xWIUrDB1JkPG7lr2uftRbQcHqpMZB36UtMdFFGDLhitSMCEW4w+vL//8CiGISizGp
j3iSug+WkZs5mJZnP/f6vjjIRCs8EcYikEydOrAhCkjxNhl0NHh3Lt402LqMXUMZy5bSAzSwFSMn
BHlwDLfhIwQvJ1ngGk6BGIyp7q/g7gJy03Jr6U2sMpPzIPgaw5lPaMDYnkjGdr2h+DE/Ft6bZloL
b2CpfnBuXAmog4ACe4uuCSJ+wG8NtGY+KANTDxR6UOTyk4XCcb9zp7+7NN28RGu+m57SuHlMG1cK
PEU7KWZTJqHarpfpmA7tVHnZd5U0qhgUcGRQoiGh4IDetesqd6JCt7NcbR2PjPBcnuqK1wkPCJKj
FN3uwN+JdLW+p3qYzcQnretvvIW3Sv6a1K+cpqKSWMLD6r/N/6/r480Hp12OPR87AAmnPLynrtP+
O7c67mD485GqB+65OTkapbTUTo27pmbHzGkHg+JjcFVriampgqbFbHaFG/3/aqX8d+a0I0D1qW9e
opI2xEpJ4QDlqtIzmRuCix1def97xshF1xDwK18XmJueLI8MaChaAhDBKnLc+LY5lqbe6PcRu/89
/9tMa/M0jr51DHu9hhCKaAb2qDL9vYX7Rw4YczAkIeAobW8ipdZNM1V1miB5XBH9Fns0kipv23VJ
bld7mbAayfFz6zGICCmUpHxf76Uor5PY7ZVOjomIP0tSx+eSHyy18+KqYGdrR0gd+sMiGQeJYGsE
sdPgLJiOjsBKiFJAxcF+W12FVIFDwIfrOqE+dxumX67kjzE+j/HY3YKAmV/G2A+JzQttEP6cr4S3
w8jG6QfTzCOFzOrAiwY9yBIJfKeC4vgDoqGLP7LSwZEIHeYm1czDftqbSnyPMCfwNNJRo9vYelaU
K+gdUxe7qvbKKjpHFbVwZK8E6+5750RcF6+nxCwdqrTt53Q0PIBWXiwgGwZLTB2QnzEHxqjxxgqV
35ifARWa50sHjQhw6MFzZS96WGNjTDo8qANWZSoSB4sF9Bd7qw4Wn4fFYbhAm8hPXiwO2XCBGdvg
eXF4fl4sruPn2o7x6e0PHIN/fR44zrPDX8kMpvuYwnN7h5Mwsq0vs6JhMzFeK7wKliNwJgNgE8lg
YA9GFM9y7nrC+XxEhnYzeZph3bSZwM6yoTkMNkcEVzvbGhmj0ezjwwVXisUKMsKPfC5PiiHEW+zN
048EdwZrBMuR0y/yPiDFYE1HK3GaG60uM/6BeOVbM1qt7OkDlSJfONeYSyCUeFDqMcCGhTsWvdfx
qfwMS3yNkfDx0yDcQB/9PkZ5bsXn8mgxgce6c/04H9yd9VG9HckYaSPYxstoR6gNSqKNpQI7SQgU
V1hO1sjC2cZA6GfDTwh1KPKP22xpPSd7lRpnEaoGXjBUbOc95Vdug1NF2JayhuHFPeytAo5GyT5C
QcYgIHLCD0PAggcTUVHm761JDVXjjBEWlc7XUUF/veQHmTJ3gmwIKK7Uo9dE/aUNgrkMi1+JkBvB
NyAdpj84IbgL5vEE58QOe9Z/THq+nRcwxzP6sgwssE+t8Y8QtKsda03KC64Z2qTBiPxv+lddJ2CX
sqG+FSlEQ7jRPBrwEZDIxA/J+vqpH5pluCsOPbx4qdfelmcme8TnvZShfeDatWueg3SG7eDn+ZB/
EOA9DTSmczZQttrEwOUM69YhV6cXaRYuoTtitDrTP63zKIe3Tc5pEb8L3w4QyC8yRcDnJShqgHaY
foUDY6EfLHNa7FTMIJ6sp/MrFpjBWiGq94hn4qzvCI9lc+pDJqln+XV0fPZ2Vyr/DxnCt0mCi7U3
zxzlYsev5/VFEUzM66t8nWav8qOXDUxhRkP18KOMFRmObNyL630GGBDj7Y7d42ccWvS+LgPVkBGm
WWb7vFtgM5W7SeEksAVwQAahsJcJgTrAFUZKJWwkpA8ILLiF+5O6K4qn/VzSvjff+lz8SL141/Rc
OApFXdAU9rKP5Ir0H1TBrfJXpzJr3Sc9tZJfc4jf7h5+hEP5tbbvOxQhz61gQFrmMqZeW1GG/VXg
D0ttfLzYpmKfWKVegPNQxvAeP0uveVdVal/cPn5M3ZvOa+1WciUXCmGtAi0IOTV/1CwR8296QDDc
Ecgcb31xoI5Pj/PTHu4PUA3cSpfHtTX3X04raxuhXyWPS/XxZSgybPrUfzA50lGnxV/iUpoN5Yw5
DXDo87jD+lWwjYied6xaP8+fnFE0WNSiwFpVqPf/vmghE43MOkpAxT9gvw3QhUKuRfxpjZN16uTK
qLfLF/HUXcrbYmkGxDz7IVlYZRGug0d58/sS+lNW3nqY1ozsn0pTLS88DGvlVJyBy1nyEkIHDdah
Yziahe0Mv6w9ehBnjAV15/nwiFevvpJnVtfyJP04lIrHoYJDHEZgerb1PpbhV5aMnSVBRRki1TbB
dUWZFwdNmqUnyInnN8VaEaGzpgXmKN5SgSPnmJeBJzKM8GQiO12dNs2ymRmL1PFQvW77UwMZ43Ee
gJo5fHkBRCtqPiIoIt5D+Og78i6fB6sAuTR22ceH08FfAtqZZ4dima0SbG0EbVJfe3+PS2tXcLbZ
ho7rZIvjVFhZYTLk2SF8oSVoVBxdzOlp525MHv5B3jYT7yDIWrBetsEKGtkSW5tsfqXcG7/YhbJI
JaJWp7n23nWV+lnl1erJ1vFFr4t+ZloBswzUGvBhyvid8JEEvziDeasUa8beHMUNKKiOCf61in37
UL833Q7gY6RBxU+fppWtv0owissVGxwWCrjFeRcZi3wPd2d2WalMuXReUH+9iADy2DEq7JkLMGtR
6INyWUPxUq7CZGRGxTHwY3yinjSST9EmuwyijTFPsUOMNueNNe/NCzgzK+yl/WG2i2CjAQorwKUx
O8bWoVxlc2GgUuM7PpDYtKEocPzEUHFmTiNlFHCA3fnr+DVp5rgOrQUu4vcP7Uug3+4UisPkPtBa
GduQ9q0zaS5N0aNTgEkyU421u2Ilc1IneMgxlXkNt9G852PDI82k5wyCylu6N9c6ZjjMHG38lo5R
doKliRZqwcmzmlvTwJFIpcH9+P1Rf6bIGT/KI/uEpalJltpnhKK4nnrwXXtLIB+iHioZp5DFs8Uk
geoi7sYV5Wr4gjvWxpj93vbPLarVdmva+kWhBUVB2+6qVAbhLgYmVcyDzZF7BdbLyA3T+QUaoTUu
l5Kw9bB6dgGxpXmSF96acLOATMzS5iFYKeY0xYd3dtmrgNOidfqQqAuyYyxdvz/0V8j059haEsFO
QFma1BpbP00DuY4ZW2i4FIac0b/3F6HTX1lnNtNs4ToNlKR4FbOAZhwUz3g0dG0r5Ava++NX1/37
FK27qdn3sqOZsHb2LpNmY4Kqq+0r2LutxlNZ04YSP+LKK/7YhdiOBviJcxPf5MdBZNm9dbjLIuHh
HK4uB3912teSc36zHprn3tpbum8Acp6PvNVb+dw8uytlCyHSW2by8OiUoL5Y5ObVpHLcbcV07XF4
tFa9k4MnwS5Yx4zRo7oowkW/4fCcLXzOxuEmRWmhHtzjrJ/alNinZC/f8njxxHIJD+UM8/To1M/e
4XTw6oEmc0yUZsdptDwpc9ZXJQPOlx1KfdHf9gRTL572XtWcn3z+1IRLKkXomNB7C+FZmsyVhfpy
XqgzNWMn+Pv7BPhZUc8HbciGqVuACkyjnSZQI728ponaE1vQEnUPCJdolR0Hx5RAVjRX2YuslZYM
NCzR4JuB1ZD+pjrMskYIhFgG2IkcMk1L9lutQQAUIwoBTDy5hvyNS685PqsDaYFqiSUgqzq++J/Z
ZR1pLUR3Q0xgJJKtKLOb5FVueHJvCb7OWHubEk9Kf3t2XI3tQnQ6RPll+qIsSO4jlkg7doyvkFvr
A6J98EtmnyJFTFG/H4msS2Em6bHsLYu57vQeEImYbO7WEqj8WkSiU+w0DsZUCYcwFR97qwQ3gyub
tpEiW2Lxv3zqU21xevQ66kt+6jfoF5mKIapUDZDERuvE7PWOcCn6+nHJJ7DquyOdAAgSLmDv1viC
eMYan+cW/OZtuO2RtlMHysz728BRhOEQqUsBu2KTb5aXmNFz111pls7na52JMUMoSyphYejMT7hD
xUu4QSu8loN0nV4HQBxCB/bq167PJauG36yD6p73tqdVYA77byCauKelI2tzXHEUOP7pco29N7WE
9pdQiuB34AjzfWibJsOtQcmOy2Dpr/rjk0lzg6wZ5u/ZU/LkLqGwLPLHmrCDO2te9Meu2p2fxZoM
IV4FJmQPyp6Nr6rom8hgz1KyVDnlx6XL9eZk6/MjlbhYbcMrm1pEOOqPcEkB22lXPZQ7xej4tH6W
1NC8yKf0kaJATmozRWIyLUXvGhyXtWcD/Yamxj7Vy6CK9LD7fdPzgWBpW59dFZo/ZVeiYY3kssWx
g0hiayctynMeKLXLoRXPxg1A/DCcXJyeAeCMOs2lOI4GU50NEd3OcVW+Rg9HjvS/L4w/S86/P0R7
YSn0a5NwEhSjH66yF9XaV7h4LXXu2DMdSI2lDo7WsAtdeb/T/333tsA9CoskzqSeBdwRkRuA1AeZ
/CNqC4CunzI6S9cGDXbqD/ufp6ojEg0gU+y035YzfOLEbMMxBKgvp6jvc76yKr5KLyi4piSQzDmk
jKtHfCLyZGjJI2DvxR+N+yUOKi9gJHXkVfSHMbwA3zsPqmhUfhjxoMSxki37NEiPo0Ky9QYXWX5l
28WvicjTCqvG3oA/MbtUrGE6jdHyNoMr5Kr387v6cqIq9t3aeMWQ98SMIcISIbSzP9XUfPXIZyyS
dVgMvQcZmnpM1G6LfYP7Gv3pccorx3E8u1DXDGFWSWb5U+hocLqxQMPiwhxrwcIkIhZ8RNUsxHfU
nZ3DiaXPU2V86a+08+7Un+nmMk6mcciknyuUq6aQ44bpts/vwDk42RZ3M3a4pSR8zyNCw7pmcxTx
R6TZcbVh38RMtjhPDLAZ82LlLlM1G/TnAuu4pBaN3b6km9RJtg5HR2Sl2WfyEn9GJDL8wdEYpj7G
e9ZzObyO1VlvnI+lebCXXhHMeRJ7s2Lahmr3uDXCoVAE5AZGrYT92Ic38w8FQMJtBRMSJ7iZaeuU
i3IkajS6Piu5KdohdDr+61IHlQkx8+VyuI4rzlkau5a3BDBVUnrz7G2ypdQb9YTS7/zGcZZAZI1h
jyqcoYAkTpKDkKW5RPh1/hXXgN4OJAN8U3eemBD1ztTr/lGRKIa2pIzT0wHwdpIIDk/jYwGqgSiU
pycwPbjaKZXjb9XzTKocEEIKo27yxQ9xvDMg5PWm3FfH5gumtht1x0nkXNmn94AME4HRd58unBXu
PHqM/rh/cn9cwiulhJjriDbwi3X6B1gW09Z/LTEcJYAySMbhPFlfQEQuGoIurxcTb7f4PAu3NJso
VB9fdFxuji/XacokG6aTYCw/hXOuz1eelx8xieFiXD3orNZ79VohwJ1hRDKVGEBu7/qbNbbGxSv1
yet0q041AJLpPOOQx8wU+9ppfCKyCkqBXXdjGQIyfjmD/h7QXQ2OgBgqPAlnFjZmKR1I1ajg9iha
y8AA57YLjvhPsa1XuTfIOJc9MjFyJhFFTOkwNezUHVTlMIWXgEyc1twh/w8VhFeBr5GtE58zB2UI
14EgpW3Ale3ZNT19nvZJaOSL07p5vzyG4I/GBCsZNb2e8HgBYTKOsWPrvaAHXoOP3hNepQQi6J51
b1U+Rcx7JsTWfeUHXqfBQ/OEeQl3xHiQa1Neu+JZKJt+uJoYBfBD+k/VI3Cm/pIHDj4sLpITfx7i
jfeuSjhnyIjmiHKbWDXZDKH8ZKK6pNMW78a4mOAVNZIAeM5xH0nn4ei8bQaFU7zWr9FU/5Nsys/L
Snkr5CkXrWYfRQM9xa130PhDPR6l5rD3LIt1xPyTlHz6TgIcV5mkcG76Kgf6gTwsKJzy+4PX+KUe
JZ+XHStes1dGZ31YNwOTb35zZFxnF0fhzfDqwMvXm7pXxmDEU3Lf598079cnYRySTejXqhjW/WGy
NtIRHellc8YOMaTlDTlsK9B0TMxTrB1fkitSUtCohseKRXXKDDepfw8WfLluf2ipU7calewJeBHj
iq6MjriZgqpQxidrbMh2kNsn6uD/0MUGgzU8PbBENgSyxV/x0F+EI3WhYRDjRKPzXDqwVnkbQxux
iugTY51sNCBZA8y3VvmMXhj7GCWXOCYMTjXVJP1VjHrSuS5OoKmA9pY2aF3M0AlGk385Ln3bnWxk
UjTK7PIsv16eyTMmrEkPPv2tDDxlnteUrKuXwSBAp7g/P2vrYmwu+a4xoH5QMB1bV/iMLZNoIMV2
qg1jznYv5YUofDJ1N8U+fC42BEMONYXZ/T+5nWwJqVwnl7W5uDrZPH8VrkrJ1ttaL/2+rdItW+Up
vw4Ca3TxBtdHjbk/779J+3x7TIbU6kQ2PwAt8UE+1HuqkfhUEFRcgf2+FlB5z7b/7D6HxLupJEbZ
Tzd9EDdjCQWzrAnbwj/Nqz425qdFjyDDFQBSvDLH9bJ4gA+8svCPgBrL5PiUhfYl2B535CI2JhN+
TO11aKe5Lf9JYUU/1uY830ncVi6b/iGjsw/+RlufiA0Vs2qfxZgsEsQ+rpVxsbb9hz4BXhhrhDe9
Vf1s4bNJBgFbaAWguaUDvbyOJTzt2KfBXA+DbTDy8V/X8NNW5ynaaVHGT0ngIpsQj8HAZnrAFc2G
sUA2PXHgHyvDZFCNP0L79JRMc1TU9VDYXKZjCSvr6yQax3a2w09tWy2gk5bjHn5gJUmWelqz7C/q
hfTesOyzEI+LqTcpoBZn9plMEbSCeVhQVYYxMBIFDG4m/gNDOVgGyLxJfZBMWihL489xka4V7iHa
QgDD+QYfZb40NqktRZvpekUEHAdKouRTbey/XPZIA5fKkJsLv4nv8rZ+R7b9gsXrTEcEuZpWi95n
8S4OFgRDcZ3cRQ9nGtCfzg+krV7z1+JBF3ZcEqcKTKAkm7xu+NK8uS9nOKvD5vH/cHaeS5Fj27Z+
IkXIm78ppbckJFD8UQBFyaS8l57+fmKfezZkEuSNG91R3bvZVVp2rmnGHCOdSR/ieviIVsNHed+c
okXmzWTcUXNR3lfzflFs0WiglNDyhwveIvo4QxTsw8c6Gz7O99VHhS3NJ/5HAPAvRljMPwkoLRuT
UptT56nPNnGz9hH/yXbGR8yDpEKxPPE1x3Sd4cN9Vhv0gkau727Sac6AiDsvxXsVTc3YlvFBFIf0
QVLNIMvXTlnisJ4FDXykoqwxpTCcJ0I2I4mrP3Hi2n37l1i9R1fysXzIjvGsOfl39aJfhx9oRoxA
LXcXQXy679ppwSsEwB5zftdto2ChUJB4NT53o0Rj/Uh6uF3qC0ufxFQF/qCQWS9XMmRDIyv2RwBu
n4J4Oktn0araZhAGLRI0gV7ERQVdx/AKZGUtrJCsmapoV/NtrSXVRDkp+YjvsxO8D9g4JJhwBWEa
8uzopRbsyNpkL/G++XCfqpcCyvNodX5O4WuwPtjBcK2qNoEikkrCX1ma1m8WfiGqe4jL3aeHZNqd
Gt1Wn0pq4m8VfnVnN5pDOPEev6NBxykmPEYXFeZzCOu7iRH+7c6O+dR8hKt45r+IT+oTkk36CPNi
aTAWAVJk9947XEjVnXLKVu5bfn++F5bJtjhJpyyzq3n0UmxjDuUH23hqXuq/1bF70cm3oJcM6484
ER9Ibd2d3wfmnJ3imTYqJtEFkTr5k/8RfQSzUVXWXQ+Po4lJ7lKcifOcj5szvEHO9Fs1zzo73Qf3
NX9xzbgstInDLvHApjSP5hnKOIbIndtb7aIZ6RKn5Z6VZUoY7qfxeCxc+ge9WUOpOZuEAw1NfQPw
tnbE2RMrNc0oMAUwPAoUPt/SYi6ZU86uvBg+oDGfkRzDVoizEIqCcBQtkdG6U+BMhzV9kc39D8vp
EDD6W7PV/sfZxF+lmDeNNtISxTfiDhPhSLeAnbyFn2o6jG/WrJtJS/zZrQ9z412T2ApyEtLUPTYh
QvbJ3Nujq8ddXutwqMNENi1m7SjoPKGk7pD5WPfTsZauIe0GIzenTl6AjJ5yCf1tgEDE22BO5V3w
mEArLr+4W2tvrp69uxHDX+29Nfxby0GanFF0GkXKohP6AQ05B4u9Sfc9+S0RDw5R6j/1W/zUH/s7
d1vckpm6lOkE9qICFkfrW4Ly17gSL1NbI09zK6vAVCLwTO2/oh1Otv3ZyJ0Ei/HBmJZQxekgF1xb
WAYOFDU34mLzCuo2jgEY2hgljtJ9FyGipPcdwSNjGPb6P5wqXCMc44dsJk/rY/mSzIKpCcSFWOiB
csgJL/L80n7Af08JJXw3nrJwVqd2/oJLLH7IqV3fdQ/9K0i2hpbRUB11UTwWGH8CXm47cx0K+tXC
2lFmP8+7B/jPntKNx3efQwQzz47ATqoL9JN30JvhZpgecjoWLITxkgoX5I8QJaRLZa7EuJX4qMLO
O2UQGgRUUox5M6V5DemFuT4TZtikqXUn3UUgwCU6heJN8KC9QHL3h4rmsn0TkDU75utkFTs8m6f2
Ca/5oB6zj+4jvOM0/FHu1Ttlrxyij2ZrrsOjfzw3k/C8SB7DRXwv/LH+uMfyyd8KG3mn3rX/UJfw
jmit7vuj5nSVY/1Nnj3y1PIdDecGOg0bfx6TYDq1FX2VJUJa3RYe6WhbgyxF9O1JXZ+6ObecDfec
licXvRjz6B5/3/Sfthz9JWTkZVR/OHzfswKDrA5GKoflNkv/1Aoy3uKyJe6HfOi8U6sbhd2rQirn
Cyg3GSDIbMWrjGoZe2qaeGc+RtRa8qy4NX2mi8I8pOTffp8Yd+c64aHBGIOWkaYounWZb2l9S6ma
zC+3lvq3EopNOUbFRYa5e4t9lGbMgyG4k1QVHYsSTv8imXtflidlrx30kKxlJsRbI5BnktTc0foz
08/GQrSTOFsgabWXqYUJHQYWc3Yu1rJezs9ttBQ9a9kl+d80WVW8r/IZXsdmUyJFZWZLE25suckm
VoIqRAabTO5PURM6NDkCMzlwxCAjAqH/VqidjMNhkl0oI23eVlvTI/Et1XNZgRSQBrVaSG0PnSg/
Tu4brV81Ru/kKgz0qjnRLfi4G5RCIu5JoBzSylzIZCBa/a1smkPk9msvzEgbVI+p3D5E0WCLZbFR
49eq/XCbaYOjosp41Dn0BwORmLLNBGVa5/6sAJFj+fQqF4YtdcRLA3T5vjI55wt5OC+jgeSAUtlC
EDtQtEyNnHZZomFdMNGQFOwCzwaWSuL4J6lA5+qcQc7V2JXq7aOgn7ax7hgG/zcBDNQgbQKpWfRl
v+xMbYl299pvF0JeOqFg2Y3wbqjNLEw250Z3PCl8c8U/YjsqrTZ8xFeKaZRYM3K8iBodQawfpb6Z
NTpgkLO2k1UkGfXArloJ1VBvD+PxrYTb1VkfpbMsHe08SzTI1I8X70uGNw26MG4lr99mz/BA7fux
JeSD0IkOxQ4cLxQTM2T/nJsZ1is4zcV3LzKsShzrpeH7PcXcEj3g/B+qzLvmoTrEq3jRn7wpWbNu
5h3QRdiyEzIParq+letUru7e91Fc1p6ivFCCc8/swWXcCe9gH/SpFHx2uVZwNhmrEpzlLCJoOnhr
UhWffZB7TVyEi2aYRPCgPUY0HSF1AAK/hoiNKhAP8g0TcZUSvRjlxXvnJXXVyBaj9A9KPqWD9R/p
iG21Hbvw/x+4VEbYyrcM7MXnxuF8ORJRJlu6oPI598O862jpg6dzrYDpuxNevIP0CjfnLnj6fY6X
GrymePHR8bx8+ahXinLTjjtRwwpo7IVmjvosrtdLHk2jd/NV7SawQ3shfECQEezgA1pbs4BKXzgb
1dqztfog3ltbcy8byN4lu3xGeLjH8XMRnxvblKWledc4AQwCPsE1PELgguCk2CU6lOjRotuN/bp7
YnMJuSw4XQ/+znxP/8CtwHtLV+5BN2chz+bv85bEqwYBJo54AnVDKH6plY0X9MvEE1hXPTdtOjCx
KNeRx/v7uG0mR1CrZHunLzA7OMXsHk3Nvy9nYjpSIOjOkDghNCqRaytRXaHXkzLp6IKxNsgv0hMP
x+p8WOTOB/420EthJx+kyZ/Ynm56aB6Ph9enfvI+n95PSYfP7v+d/owAzA3rDYL1iSwg3XTDFBU7
hL9w+yErjJ13wmNbc36fvzWe3cvDxnkSx04+FLE/oThfpq+msl5HbtltnXwi4Bub9nofT9+EyV60
139X9eQxtFeb3b9kFKBfq6tHaENRg+fn5eTjsHmiw7qbwKfPXyNwjdTmDKIcMkHVlCAdZT/SiRMK
82SOmBlYRzTg0IGjP6CbT+fwykyLyYhgC5zIfjYmj6fTXWL/y+x/Yx7i97l+ArAu56qIEMmaimKo
V+U8RZPz7Bzl3XYEJUNgDYNiSbZenvY7xRme+c/bcsJwjw8ztFUmb6jXen/fPzbJdGe/b6DDvYcL
kp6i2H5i5MQsDhETkcs4J6iOMAWT04ru2POEqKZnQ8PJv1udD9cBAOBXWUTYjLoYNPGf9ZsvG2YJ
RthqwhBtQW5jFPuTRh4OsXJlnc7BQEyMqbcJ/1WEWG48Caf9kvLJ+Z6H7PfF1K4fLsahyiK6r4o1
Sot/vzfxeQjz3KgjMEG4qWYEOz6P/IAivOUk8qQiK0FOHBBVf+zIXE0Qiz7HjkWdAKJB8dmkwKRt
NWnarUmakhpWT/4f/6/27v/NT9o2tZaIRAf4vxTObS2a1Ajj/fNER/oAJaX7U70ZcyaoN8LoHg2T
4hS/xfKCzEDzcr7BUHYN3qTFlW5A/FEaG6BmvnB++1JqKs8zQgokLRRM7h3g0w0qievsHogeupPp
yq15F9yN/KfSV+Wp7ZbGU/2CMkGOYaBuYOyalbl393FsA6QjDQ3QNyI0ToB2ZCcTuTGAdA0E2rI4
KYSjsoRb2dv3ZCyqXUAPzQ2r9wnT/H4TqGbDMIBvDWbx6hB5VmB4wVkMtu423iV7ChDtmaKytM5P
0roDjlQD7pLWJO396IEOCc+EoW9YFqXTI/OdnsaMf/JkbmJUtzbeAR+138ibkV9/1c3NJ6LTZIz4
V95B3xdr9YCA3CZ6tO6YPOn6mb5QcsSfzF26DjcSuoLrEMI3lPW6vQ4ecouCzoos6D1GfyesUSaM
1xXgjk23V5b8lhDL+/tp/gkE821BLp4/3fC0NPaHYOvtug2czCQh0XPJT1Rnghd/L/HYATiirrcO
a3jHxaW3qYEPHci7J/t620i2duzpSfA2GshXcaMuyHtGnZ2cp+HJPMNUsx//Ioc3gmAgSL8xgZ9g
XMQvNKyKkgEgxrpwGqrYN3Iv7YKtSQoXR6XbDBtrRhJ/axyZBNl1b6PvgwPApBmJPJKp1kE53MLo
f76Wlwfr6zAu1jE8Z7pZ6W2wHa9JO1XSCSBhqGLAw2gHQBrCplz5QCjrLaU/4eiB0XnLxIlkTIon
hQaEYCMQZ5sLfdEvTXM5LiQ5KuS2bvh0+rXnqauyilyKaEAsjnr1d/MVpRDd9HLtA2S29g1kR205
VqJW6cp8DdbDRo3QrNXvzDttnz7WjyNHNPXBfRfM8uQ43o/wPKMmlwB7jvYEwxtagIKH8yY5guUh
OXkXvwsrf61Toj2CiPTIs0crspbpnmh9CV1SvxFWJmkLtMCMDbmjdbY1DreAddq16/p9mhfhheH6
pSCajY9bJ+zznfs48rkl9xbsSWDND8GR6n2+S6tZsE7RkA33yptMxQ/LjQDtnlaKo7Ctl918TG/r
i3Zvzty18grCy63tdsktL05YsJV2iuiomBcnGOBDW9z9f4Qr3+dxEa50hjjIScY8rHthX/xV1kiR
roJdemznw1OxFveAg/YYopVMrmQhU9HZRtvslsiO9RNMEUCMbqogvbCfF5EAbSlB4kvuCIRF4fhO
eq4fz8fzosom8iks51I7g5Vwne/8Q7sSdwD2lsbe2lcPI7HlCBSO+anyPiIaY9jSNtYCGbxXCw4K
7zh2ccrTt+JehIQcsCi6m4dsnWcP6UbYdqsRka1ts3gskhlTFejJBn0yaMvvMpRtAf6e9xSUEjYg
3pMDjkDdFQnM6sEhoCZirQA7PNfmKr2nMDNw67bmcUxCCTfQcD9i8tEAHEWINFgTLyO6FpZqUWhV
b9vfRdzzER844s15Lu7dlVBOk4duGd8JO+mIujNiuKAgWyiWI39phACCbx2cT//1wiCBcfnveC52
rJZ0Kcl6xgO68WCOoLdk7+/Vpb7xlt4DQCIqFiTtC0SAf39S5OswTiekV+nvsgzSZpeKFUnaiXqd
auYGNdUREo6L5B9MFBJpVOBpBfxH0mNpwXlOXxHEDOgzokGlrtm4M7gqhHF/H9B4Rb6vBITSyMaM
+TtThETru8XzoihwpUgeNr7viI+QeQP6K5OZgNopPBfyDQMrX/eCAiYd2zN1yLpIrF0GVlmUa2UX
8L0ARiZrEm2Kahmr3lwOKI+1I6W7ZxxcpXaaeBvovR0b2SItqr9GtOnTqVDJS1NoVoPbOYVxjPp1
sVTz3dDkzqh3WzrueaVl5rIFF0MFgoBp7Afq8kPsJ3sN2bf6XdDnILIXgn50B9sQtjJcG9GTIDln
sm1a+GIlwUpHFDJ/KKuj7N3VWj9XQ/T+AJaVx8rd8i89yupxuAlJ+FsUr2nFGqZ9GM87JSNB0aAl
T22dn5zrNz0HG4/iXGPHkPO1hmOWbyaJOXE50EBAOssOcNVFd+1m77p8F/Mb/QQskHmyfA1Ujjbt
FXdmeDtDfAvjpaY9l/1T0dE7cH5V1X+icYyD1mlQDsge1Cqf1QRSqjHNhglpJZj3XOaZ0cmaK9MB
wkcSfSF13HF+u5ZkYdDYIAWtgXp6qnt26cPr3Mcbwahm0c7TjiiEQPdlpyU4KTTv5yUCunQio2hq
zQjN/QrrEi1TQAulNYGtzCYBb+Xek5YcyoBMmVOBzsPhoc1qAO4FKyL4h3LtdvfhGZBYfkwQYDcz
pztDKtq9CsmcP7UWxXXN816L96qbL41kWuvCewtEu/BsZsGgmYGBLqvfTUtauKr6qOWPtfWWVPGz
2UmALibZAMbsfhjmDDzPHeO8VOX3EqQJUCifurA/kSwAJfKL1ybzzgid1KD04IjtbmjvAnKqsb7t
J1nDfFTBqcJDAqpiMCd+fSOQkK5fY66EqUkyqjJjE91Fw5LSCWXg1zHtLOKcA+LOK5o9XCdMF7IL
BI4s6lRRJz0i2r9f/R9s0fcPX3g7fiANhWeeh00VvnCwFeB3VO2HDxrqHI28Ct2P1bHvuzmmUNFA
OSy5Jmp4TyJaMUYNR5E6Bfs+1CRbJ5IKCOVGIuLntbEwlKjfwDKoXsC44Xe0csFjiGa54cJXQKRU
SjWIO1uA20ZdYZAHYIIzx7zV6v8Dzpfl+fLti0dCq3s1962QpjwI1tSpWJLuARGUWEvgNJzrQVtz
Erkh0Xk13pMGhQkf8AW5rW6Z3VJGHH2yK0Nt0RCsAvkVDevC16kCXfeVMkJyIbJ9bZr6C8244+7p
pZ26t5b9+pWC1xjUPAYaf0a7pK3AFMI8LDF1bnolO3q96bO1D3Fe9ZqXM04JqEmjxu0INjHtTTUA
nOT599N5jXgFZyrRsqMCoJclyLK/v0y91p8FyzJoMGMM7f0wpgSmYKp8bZ4WL9i5/1gC+1xtBf2A
nOjv3//sCfq24OP3x34hhRZXMPOX1xImvqjufSQMgcp1yPdOgmiRKI88NFk30+P5Gc64aF2Ee12z
pcGpC1uo5mHpFPI0ax8/bd2jVD70FKSxz6k/lf3XYViq/onTUgdOv3RbsjBliDzTOql6px4eXWl6
szosjeHV9UwsGiGwL/x94e4LYquU9SB8riQz4R31xFUEc+J/rlJczc9g3vLQ5iYNyv3v6/jz1w0y
U4jQQpitXexjEZ5rlXJav2mHvUk3hlaZNseH/2gP5eFcOjGwHwAErW+Lg3N79uOffzV7S8H1VEjV
0KP6/RwJbl4meqTDrmbaPPnKOoOtAVyuVNi1YvMOtJmj0dZ0Y9pXGeTx+Hz57MW0NUNOO/YCJnB3
y1ngEcz8WUhGoLdVOtXB3tV/bnzyKvl28cnxofmSBBz02LD0yuzHE8s6hr6D6ie7zbcpkgfz3DoW
wI7w7XgT2esEbk13k6m3pn71oF2M4yLcj9OzXIVnxlGaOJPV0bLmrrYrVScOToa7KyVK2P9YgZt3
9sqZvfiw+n0BQqvp9EjW+k3mOdhIrmxSrc/JMVBokl426a2+wp+/hzXmeMMk+Rn2fFnwJhlCTSwl
9himGWPVUKn6XNv83h02sj+7sb8/HSkZxncCKJNk7+UTkFUkV2tP+bxJQEkVf5aDEcbvgv/1A2yP
1s5//+JP8/vvB5F9/L6esCqoYt/zQWxeSb1CxQGYYry8ZMaluXlwrh0S9g+tbos2Awy/qV0YKs9P
OrHpWE8+luG592McACoUnpGMtC7sXdA6V3MvHiYlGSN1lQwPeIK60k0S5TkdIGy5l9R8UrebrNpH
9Jmlr3V6I6l23QFiAEAAZgPvrwlC4DJkyoM2qMKk7zaZ7zzXxYE4Hyp5au8HhJHrdtLJc0iRHd07
JJCe3wrYbn7+4l0K4VaXJV/sNnoHqgtZX2qbIZC5qphEzQfmpegje1w4d1dHG0vbVdqNp/G6L/Ni
BS5S33FpEJKprEClAvEdZm0160qHI6kNs6qdEZHxzITVUh9snhird1R98Z/XWmdEvIeDtFdMhOsb
2zhot3r/PgUYLiw+9LhUzWVDM4k1L46tL5atrsasEJ5DUcJBQagp/OXXqFgKAG8y9a8kQYUAtoDB
a2qBiu4z4RrKwfzKGWO4HCtcDKmvJ4NQ2q0eTjAiHH0RIXkIc1jpSS8se2ufV2OwxezOkc3tiEc0
Kq3Fxadn3CFaFyM2/Co7fr9MAt22siMJ/N+v6Q92/9t8L56arArLqG3ZjpKGLEBtxHgSGA77pg96
60MXDwyciE1fWW03Ripc0dRbYX0qgNW3ZvTp3P22hRdPiB74gef6XbfRaDBYau/5nYGbyYlBb5KM
yR2+5+9reJ0SGs/0l0Nz8Xa4bW2ZWcvcWMR8mPrVwwi1cl8526ymoeKegcznulXzYteA+cZxiO6q
Qr0xkCs//3Mc+J0EH7JyRdLkN6kb51rD9TY4Tw5OZu+twOboyqaObzSDXrO3fP/YpZ9fS23s6wKT
ls/32C5xfqaT11zRIOOHtqVNYm/eW3MOdzmM4T5hVvr2+7rfmO5nH+2XJ9QPGquJAzaaJ0aMltgQ
D6esGJ+Ym/fkh+eMLf7fpb0skg7xIFtJxmyDfvpW0q3jOkVEG8xUR3+nuXEpP0udV0cYrxOhPHkk
3bp4zEy1cIsU5Y1xZtzK1HTtNtAO9FG1hjjJlNHQYK2J7gttxu4m7n1l3RfhU5Y8jiaTjvMW+RPa
NdRVq30kgGeNaQD1aHzUwbyEewlLAwUM/2hwAxa/78uPa/Vl9OPPv+xLlgdJKImMnjM45tFw2D9v
32hWeNVuPSnXecHxJP73e+aFzVbjIPLzju+V8dTHKJOogZeRnnh4jOgqrJ2bzuJ1zfzikxdm09L8
xlJ6PglFg62JB/ZJSLVlHC1HZx02WeVf6h8L474xHqxkJ6hrHVyYpszNAhDfBHcDU8H77pb6pNaD
G+fn5xUxpZHpHZEBlHe+74AsV0NlRXK3iZGm7O+JIbpJL8FEjWqdsvIjmpJu+Xs/xdwmDo0hy1wT
0lEXu34OU0tOzhgfHktw1sazUc970K1nZQtlnsdRiF40OoiKeDEi/ueswe/H7rq3edwU+Ok+ERlw
H17cmsyNWrHUx3NAONg6Kmijzp82yAnTedNAA4EAcbjhumCOpOI9dxejA1wfE8ix2hue3mdoenWF
oTOi0g9LE2P6vgVq15mCJzEYLKObDFNsBqnfWtEdoQK7Lyekyh1dROZgLur5tIx3UlLsSH8aZC8t
M+aWn3J9zBUxyDNF5LGNBV1lDo26HvoH1dDhdGQmGLwScrn8I6AKAEj/vI/b5zSIZwWEP5r60NXy
SjHtP3gaxfDSZ7EdqX/4fVb9Nq7DrQjuul7zuQv/nfjF2SuHcMgqEavMS4ilIjHPr5KxGq1WM6af
SIlh07x4SS8kLp7W/usERjf+e2U8cHkKMtdihwvv2ob4nPXRGPIScP5+XK5pFhjo+Leh4u2BPL84
LuckTDwYOaFt8xzB2mf1StJIS9udPjXNTaAfNHmB7eLy6BElcG0ntnfjc559kLEMzWnqrgNrpvce
pvSJd47uqjFPbpLvb2e+eu9bj7+PeBzQ5ZH6OuCLG1aJQyc0Xd1tzsOy0adFtjLzBbBUQLtFeCN8
U8ZQ4JePaRfntwmSWklcPkbqdiBPR0Bsuso883fsk1ztOZW0RLMkdD/6wXHMzuT5UVApijzzBPnx
MtCmBqR94bxKN4lxH2fPgb6q4aqDDE+gX9DFj7c1CDDFbQjE/dZB/NEgGZBn8dRoOlJrF/trmrHk
DkVBU3U+IzeOe84pLOnoNThMVF+s8Y2A5k5u/xEO6tZBNe5+3zB5POtXiwgPDuUxdDdAyHw3AmaO
Vljasoi0r/MYoqxuxA+pepdomyJ61dJFrdkMokAJCVe/l5xKvlPKGdeYdFZpTCxQLZVwK3n/0/uM
mf7fUY1b/+V9FvTKCBrvP5a6MN4GBNjDRzPY5P196c6oJ/2+Cj865F+/dxHyhZWR+4rKKmAK8Qe4
UKK/4CaR2SQqQkT1/+WJ/ine+PrR8edfJqmdjSFotarbpMozt9iwbNxC3A/C+t+n9/NqwutO0nsE
r13scXlGcbfrU16d6pVjVjU296KkaSaEP2v0Pn7/nDaGL9dn6r/fu9g9rZWjoANfuUm6mUb/b2L+
zbu7wZvj+mRA/OnYOq/hMKpp9tSDCZ6JZZ24pHXzlrkl0eaBP8C2utihdxd8HZo0MHoKtBPu+TWk
d7ad96R1rTlVskg8lXQ2KoukmdE57/a4VpMsmlZpPzf81I5hVwlEWhbEVQy2jh/yHElwL5TScVGp
N6ilfnzhDQw2uVENghzrYu6Wl0TkYzlJvPCsdUc8/tDQpQhij6Tok6+OuX29XBGBj+Ps6FKkzfkB
LP7vm/CjbbHAt5qoelgWaorfT1eXZIqS5Sm5on5nBQnuBP2KySzH+fu/3q4iLXae8OqX7wNSXjdC
nx9X4usALl7ZtEv1IQsYAN6Wl0ylZzP/W6bzvJ3m8Y5+7VagR3pKf3HbUrm+r9QHFuSe1sIbC/GT
hbPYCxHsKCtxmVf0vVRI3SxqNx7+bLgpEQfEJZFmqbsQ+iX14RD12lt29ae6AARJ+uhsyqJOpe37
8gsCbTWicW7HvPzo3J3LsTEFhgx6BPmfEk0gxJ0bpiyYuUNp+fdZfzpvl3fwy/cvS4tq3ndJLwbt
Rkuz0bAbLu4UIT5tZRyBMHlQGzots2VU628DtDYaN8d3eGt4YsQxOQn/QqhNaEQyO3JAKY3QbbNo
oqUbjwGsJm/9/K8OE+dNDa7RGl2M3MIhtbg/JEwV68IW+2HadbFqwG95Xv2PtYrWNNbxolPcdxXb
PwrDPJXHLnJq9r+v2w+m8tvHL2yyVZy1QvM8tg2Js4Z+Prts/ie5x5NX3kKMXFeAaYT5OtkLDyDx
S1lyc6sZq7B1+rePp0K5xJ4N2opAoEjXFQQRf25noD5Zya9W2QIFSxMA1U79IgUF1ymMk6kEa6M7
5XjQMi/2zpn2b6vbdRZNiaIwG6w9ebAx2RfDz2GVa16prLJdMZy78lxz/2jVQiB28R2hvOshKIG/
N/uwRDur1w00qLB2wkzOH6HIb6NvrdL57618aVKFe1AcjbmKBHCupj0+ud587FZS8mezecS1MI0a
LOm8DO9x3VgTtfScYXjyIBDDnnAuAvU5k5URd6JZS1IM7d4d5pW5BYIEAw9AS2magrqhblkF6jQd
VkNlhx7Mz9G8N57QfFybrWYP59cUTBArMGb8fKCq0Vprn0mceurK78qZCJaJmpYkz8NiBJPEIyOB
ET1J+YFrIAb1JPDEmQoHdf/Ul8u88mcEUI0PhqSBmQJgwVnR4b4DGGLYXQNSpGRnX0Lg0+Dv0cCB
yQq5aegZyOzrPf0/CXwf/iKOx+TJWMcizzm2uwPONMv1+byX87G3mFZ+XN9JA+WjJRyeMmA2/BMo
CL9J85ZiNpbOI6rpShFPGtp2A25/o8zrv9QktRx2H+uZUpmu/9PT5ZhukcdIzQLJ2FsLVTn9fq1+
eo2gtRol/WBfG5u+vpvD4Wz1ihUm7eZsUG4+FUZlU/f432c9A/fejvMjQuz1Y2mublYWfrrZX0dw
4QTFhqDh5jEC1pVkHJzqbyPK4bOidTvQH43U5fXSwEpSA6XJ7UqZJTAatRJLzD9ugAmLo/ZUSafk
k4wJ84v7xS605hacEd/u6xMPgCTd8Gp/nDE+H/09FHOukg2xnBdAeoRmrNEO6obk43/yXNj6jCYU
ChU3Nnl0Ka4m/eWDF29eWVlZG2p8kJeWG4rrNhJM0bBLr8bnUb75zP3kuMPKPfbxAByhdfbCXheZ
qmQ4QM3/hC+4lvg4UF+xtYK2BkDCBbpdIxv/1MuJfv3qhdUuwVALTcpXy/DJ7ZRZD4i7GP2qqp69
Dzq1ovv4QZSAgOHiDVOCbZLbBEs31nu8NL8N42K9EyVouzJQeSlNe9i8WDLkOdMwm7LBeJiYJz6f
+IvaePj9wz8FjV9X/RJ00KUib4fJ44EpJoeiBcMIEwQBgYGdZ9YYr/3HzwyHvZCottVAcoanr3Qg
mepVikOvkmwjor61JD8dwS87c5lWjMAylqWmNBteDcAqQXEgF8B6iJKTxPda8HyzXPiTp/dtMWR2
6UsYRz6v1xWXw6DRG8eeJ5pORm860L8LPiE8NcM+g7LstZIWmNrfd+KnNCofp1FHG1NE6ic18JeP
10EkZJ4pcsfZcPmO8w+ylKwQgWtgjdkz4H6/f/KaCQGH4csnL9HO/QgTpyUDl6V4NitjV5rwn41N
D/oz77h1ngnCfFB2POiSsIWilrQMz6uVb/ukffGiRSF1k8LdR7SAJ2GL67AsTGmDctsMO0WRsrIm
OF9+dCIFx+/t0mYi9699dBiDVmsyFiurCClgnfZx46/eP5VNT9P1aMobK5rr7SoxzdnAe8m+dzoh
rqMgeWhh80+pCWR90/WO1Ftj1t8DrJqQK7MC664iHCW/0TSvijYzenuEfVqWZqfNXJD2ETXnSIGZ
rZ1ZjQgYF84mYJid7emLEeXZBuVcbw5YOCCUADHTkFL1zer4j8fbMEBJ0NGnQrr+/azVutTm2pmz
JlmrMWymi7Bb5uajm+yxM2L7eNPIXOMEx+3+8skLI9PEWeSeB+461O1VORVhrIjtvfiRn1yEiP7Q
558r9rmfSWiXNC8nl268xLZuapD/aOv+O4zLqvcQCbUnjyYH3QoytJYJI13Z2T4KjPW4W/gytTTJ
EEG5FUr96LtAzMAiyGC7rctWuNRtaBuHIXITBEvLcxp5on+IqtP0Tlwv3caucd19B5IheVFB31Pc
QNDqowH5bubp4CUaYgiwol6lFKJzVrZ+m9Fh3M9E7VkvqkVi+PboWst3Hf1p46snIGNTgB8Um5ee
lgJvMfRvXf82KAsNvjOc2Po8h+vO0uaCFtilZjcmjSzDxs035vkd31Bt1wVm2hUhui+AN8w42EWP
wIj+Pt46JxAPuZxN8Xs975E6mVSoDi4mLEC6QF9M6MN/8lJImzp85gZQ3cSJj+vWJs2chfMRndS4
H2Jwk8viKrzH3NPIDcBYAtRpflrILxZQqIW6JHaJNqG+iNO/ukH1wLde0myeSNOckAMv6J8/xBAZ
3fCvrgE93EFJUiSK2agxwVn7/TZaYZGkonKO2ZhoyhGZmjg+alw5ST2mWF7rM4Gz8Ob38XYY1GPr
Ldra3KR0ckZBawty8xxLH0J1JF90F0XlTlcXeZpP5BjeNTlJbLrznN+N9/VZHoeMdhQlMFog6Qf+
PmQBkAbhaBITWpITiO6GwJ9WWjJttFNupjOCOF3BmuRrSXTBItSAfq0GI23+uzGQKxdqHAiuMXln
UCxgJ78PxAxbfTgnDCSrxmxIM+kL0ZYseJvgGGC3CDArauWWqjnteVePsT68jvDTThUxow02nuTe
TQf26qZdDOriKe/Ewq+tPoppxgBIGLfOOJKGDrY42hXJYoDCwyypcA/YmxxWJeH4+6ooP60KZDOS
ZVgysLtPtv0vh9moGtJ2phZt/NT7I0jBMRmRcKk46bOjZcINH9Hq5VawIYdGsjZIbUaVtwOVapP2
nWo5BLm0FAipCNE7rbq1NJWLrZmyqG9RP/XNwBF9j2aKBoDqU9nSoklgWjTVU5amc3pD9lpMaQ9y
RCvRHVkKsvnvE/w/nJ3JcttKs4SfCBGYhy1GziIpUpS0QUiyhJkgMZAAnv5+8L+xaYUY5258TnhQ
o9GN7qqsrMzxfvrrKOMF/zm/m+13Ek9nAcQHyavGg0hp68V7mj92ZXARUSWt73yg371NRYJjjXYP
GId4i8XmjWAWA0eD0h0QvLHP7cREmVNtV1my+3li/+R7TIzjeTyK1JFYfoO26hdxaNpTwXclzKJi
laeIGsiBygv/7+MANohcBHB+ldt4r1OyRlb6ZJQF96pmk1wmprZlQj+P8t2L+2OU2xAvKTJVPjZp
QWViFmWVEzUP52J/ZMtf7gHmY/hwuyNoFGO/w04COL9B+676CaP0Jswx1pkUwqGkoyV/VqN9pWya
8Emo71ym321A3hwXqkzLLiTMv48dPnA6565Kvrj0h6h6C0NiFcR1qPcl6ptyD4Qff9rt5DTWiu9Z
YcRbEPbcnU5lK6pMLi8Cifsor5+EeP3zYv2bA7P3qJSRBSOToHAV/T0nMkA1qsMuXxja1tQokNAi
JOgzWfc6GuqsSvHGletBiggdnJ8H/26naNA3CIQR3af17++xh6iyLI7DfNFI2EtoBl1UyEuYAVsy
xRDw/zHYGAUxR9iP4s1gRa+m8UWSmGg1oVAq68KERXaNi2eeW/+/j6WL6ARAhcVQ4Deh7o+TeKib
wqz7Ol8U7XsbPjX6jh2ppR/Hezvy3zoJy0fzOr+o45V4OyslrpIwvjDSkW57fdhbcuPyaZ9okOsR
f7mSWxgCOlwJZSPqkHhMlktB7edKHnBi1mnkn+TLnWX9buNC/B6Vz0aCzu8W6z9mb0RK1TVtlC+0
Ah1V9WCV0f346btvEXn/0VwN1TO0yP7eO3JmJtFRsdCp0+YxrmUK8owpqWvzztTi9OPnBR03x+23
aIw2XgTy8tjy8vdo/fmY1KlhZIvYRF0MphG6Xt7PQ3w7oVG8fyTVyCzm30MYSOdnYSNni0R7Pl1m
YfbEN4jzuT0Ms+jeGf3tEvHBc2jq6HPcni3XKlGR55CyRYHWWKN/RaOEr6HdmdK/fGx2pwm/D+UM
TQFmuDmfe+VipddqwKyCDuuCcEjKxIezoTnJsOeQCXvkik+ln8SXQEzf1HojVrPwdOcpvjll8PSk
jqbQ5EKsf7N2Ypb1epmWrF1FKygRPm/32geNCNVFu0OL+q3keLNRyPIATSVmS+RwM+O4MrWsTLJs
EQ3Ik6fQoC46dkSD6EuZPBFjhFP7qER7FNHvZNdpl0kbI5BdfJiIlllHu+3XrX8xEEFoFzR2ymlQ
HbGVSXlaPuus013xOB+gFZyGVTr+/VjzI9y0UtmaSjk60WnpRom6vspRMMafqQ5JEqUNnAPqnjZg
Ee0yBGCOXCeQS53WuPoFh4RI6wR4yQBX3kpwimzQOjWPQZF1iMklqRkotI00oehFo3rpdZgqceFG
EdrYcX0nSFG/Xa8/XuH4538cH2XdKnJ8Zr2aQXFLa5UauS8LYsBZqrcnNxyb9UsVNs5bdK4BqnJX
T0Mv4QXUx5mg5oj6mk6XTga0zFPthLr7edJ3b2KteOZFD0KeXMewJU6UiSHTGiu2TmgiZ4mcptKU
T4OOpi0a5ONbgXwE72WpRgTPGHhQ8loIVjQdQ+NTKD7nUeP0RubqaO4KXXLnGP0XnjMN9pIGt0am
9KzdVoHjOtVDLRXSxUV4U2PEnLUuuKorrpJTXE4UTzNJ9zj2/vM59Oeot0fDcK51oUNMcnFFePwa
lJ3lHa05EZxGuJ0Ydyb53WLLcBoRRMLjiuPi78WuUyVuq4bvpZYQxj+/xcqDdFrFpwwv4OjOzvqX
1coLVQFiRJwYNfMf2nEkqlUXZiql0eTkGB/y6ZdYzNJMcCV8LAUZifg2KFRlIjXJRob9cXZokrCO
7lW+eJ2Mlg06rIWuP4wvXtS++vj1Pizw3QvhzBzDMQuVw9/im3/sflHKzQuxYLpA0tOOzXimWFSb
hOP0pOX0Ou+5T9kA9VkMFOIlwZh0Uf+m9/AM0VeGdpbIyeIYo1FenufnvpqpJiyWyrNo3i5PJWWy
PHoE3gyIj3/eN9+FIuSKcNHAm9SRtvD3UsrSRY4RhksXYv6Z4rfX5TTMa0+Xs/igFLAkMfpK5FPC
l8IHV23OzQb0QlUO5JblhXalIOnv3NrfXKl/PdHNyc+dIOlDB21DtTCB9MaDN26Rb0Eud+g2UhHe
yXx+AyC3pz/BNFmAOOI6t5jOcC5PVZVf00VnNZ4uhqs+Ps46HGBNRPKlwiOQWeontG8reaoeE+BA
5JDG5FISM1dJVF9WDiLOf7HgfiXCMOv7qy2dqZNb5lw1s4eqMEybDbw6UzqOITvl9VQpT0+F3tlC
pvgJezm9h1T92wnBZ0OYbuoG0D0KajcpgqqeO8vK2nSRE40IEocy3hhDhgxG+ar0T5fTzKoem/Nj
bdS2LMjA5qobdmGQDvtEC37eZd8tqfm7WZfnoW5xc14cr4SsTa2jx119JMMmbldESWGylfKnrHr8
eazxrr5dTQsbMIR1xxP4Ni3vsEW8hlWfLU7m+4idCJE/XhIhKkY/D/RNGougLlks55/Ef28mJbeK
cQ3rArPkmYgET3zcIxbLoRvWnhomKP/9PNw375CaJ7GsAnuezuebzyKvLmYlY6a2wAk4xZhSPZRU
2TB+O3nR8c5Y3xxnpABj2EWU/i9DtIwqhZLaKV0ogMHlXM6fCNIFaSmK258n9c1ijQQBjk5Zp9nq
FpsE5tYT0cqJ8lCojcTAGra98V6j7fzzON9NCO79KISlQL29vR5TtRTiQeUOiUQ4r1d0tkWnFd6q
ZHYX3fiX32NSeAexY3PArkWE8e8T9SJpzbGuUFMB2xhb6IltuJFJKEX5scoo38TUrtJZMuKZx8nP
8/xmT9LYLyqaCTKOeLn899jnshAKITGShZhOjqo3EixPb0hMjDlW9VRBIvl5PPmbXTlK7TAUmTPF
kpvrIzYjxQh1LVlo1VS+uufqM+kpNBif7Bml1J24f5KTDZwkF3KgY1YQ0CAeJsfaqdRnA0Zcj695
KLgybg1jaGsl62veBlko2OPT6ii6XDZC+99fk4HCvCIhGYOG3G0xW00ss671Ollc05CizgFMstNf
Cg5KbmmqemM1+ecX9U3qZvAhoSJPIEPif3NY0HIimqWqxIvsKjvWWcaeYX8X/Pzma4JdpLPnRAlc
8rbl6GrJfZ5GJyw/q2fpuAHCswi7dfH957l88zGNcCdlENQ7+KRuNll/VJq8gg+xkFj29K1OvypA
z6OleQSbPw/1XTQNfEwpjiQQQwDxZqyzlGVapuncYuIK5THSzxwNPa0d90xbzTM0+S93r87vNrWq
wJKjwk6B8dZcty7jsupFDc1GdPqw0CVjk3rtQ00vM70u/CjsZo2GoD0exkLTO1qW+c1ovdUCy79E
1aFFGSBOL3c7Ov+te8Ey5lRG94E6Aaqkf3/daWeop+rKc+XVBJiWelc0iDZZeVo7Wic7TbOPjGV8
bxFQXP33Th1xFFnVkGOlkWp8YX+Et+dEr8Qh7dLFOaQX/UQ9vIHtdrk+hhS1omvkS030KWqX+dGX
+utbikupJhtuVsiOfqRN+FxNtLaaUMuzmzBdkhmV5qG/CvMr9c20Mx0TUbTTkvgkt6uyRovpl9od
4MkZ2WeuiIFe7wTk7uLgWPb+eIQn2MI0wog6mNLVUQYnFDq36GIH2MTuC4Pb+Ei4Kroqf7lu9pI1
zHLygEg1N2UaI0b/gCyindbP5rC16HA2WqTak4eyMRZSqa+HSzbVrhE5ZLk8GeEDb8AZUMS9LkM+
YeSxStsqps0F72LZdCJrWEOQORyjcB1pEH+7enIpOzvD9fxcP3Cpmerm1OCfPevMnSoIL9npVcAX
L4oeRn4gWOtbzpfadnWQEIPnNO1IqQwvkxImSlZChDO3cXKUsvary5csTDpqAWJ8chL1OJUTk86f
lBqEZEcXv0qwp+KGE3A1UVvBUbF+yWU9uKIuexqw0MAROmtsOMLbBo8/kMWWsJROLQ02BR5BEHuu
V+x3HkNhX5kFPqVmPB//hXDsvIIxTkN5KCwfDrMTV6eHWAS7l9cp9LpC9KMPSUL4NnkTNMm3/YIj
nUZI50KcCU1A25Torze7gpJM2UrzUz/MYwGtOPvSAQpEjrKsyo8y2dYRaX24umaozg60x+TeGXO3
04XKc1E+Vmcs3jTLaYbeuxwFnAHUfDJiHONvhNErljg5OW9Gtz7LG5f1E5Isw4tMe0Lew0q9VKi+
R83SOFJ0RJjqzpn17fHxx9dyQ5+4WmlShzrRE4uUhSsziJH5BMHKeBw5mBawCLTqcEZrLaMUV2Px
Tpc9dw9Lcbes869ROCEjyY2ESh1UAqSv//50zSPSmJKapmOl4FpoHqFIbCxzFG0rIfGuqWGzL4pm
or4DppiLsWou6lOjn8VJty1haJ7vVOj+JU/xRDrcBnJOCA7/dCkIWnmRxZIYxTgiaIfIh0EJEsgZ
0U4L6+3nVsH9CK+S1dC599/HN0eZqVF2IkriovxHCMocuiZMojheIMUnnlZh5iXZui4gphb2FVF4
aqVjZCbd7W/6rg4Ph0qUIH9TPTFu20S6WpXatOmjRZIfolnTrqrkgUlf+q+snxGPmm1wAT3hYmtM
z8w3l+755435zb786wFut0Ir62lbDtFCQvU+w3sOxxHYPccNb7mP71Xdfl8KfyRiY22KF23CPDBY
aPR6/9556RBJlNbVYh8usRq5+BTcKMZ62GuWFd5E1kT5OOO/B6y5iJeplwfSR/GFeCHtpb+GSTfV
4Xd9yL3T42yE7VfnXVBQRn4Hj8NlPpVfrUWH+h6OVLTRkknaRw/jeLT75Rm/4p3uq1hc5pBSHhts
3M6ectAtGF6OJrsdTYAoVtU2arjxhwF7HO3nzyNuOliIKW5/An2d5fSCoXJ/8st4Vmd2Y6I/ZFdz
g26iqTRpUYBFXdHRTMRxm8crppm/pPk1kPmfqdy5eLOiVn5eybPeO+NeNnotjtbP5VLa8fRe8Zp9
ng7ytJkpyCK84RGo71SSdA3HU4eUXH3RVtWkT7Ftp63fiZYX0z9Lc/GCp6stIarFQ2hBc/Yg2iLz
6FN9PqJZyMWB/xUyQbiqD37xpG7iqekhV72O1/Whx2Eq2h+n6TSDWh7wDzChdPvP0OX4XwHJfukz
5J5fUl9DhC1oJsOz7Gg+tqWBFmiewrex2RkO4tfiA55zCzgccCNEbB5beCS4DqmBMUcZfFV8Ykh7
fjs96nhWJrSVHLRtgT5qj6q07GA7+w44d/LPgeEkeK1SrvfVvVG6YOGQqowgCy4zxWl9UfFQDhVi
v09dpXStrbjGdxDuEVPl3ucfmJBCnPg5C4wG5Ncm10HvcKLueEvXN22CAdPRN7+6STOrvGpevpWv
yfL6ku9E74I5q/xVvqpBNYVgiLjxFjdUyTWpvj0rKxy4azuvHUXyUC4Q1xp2pVsK73w0V6dgS/iQ
6FvnBJTH39cx0XunETpbXJ5KDJakpwYx92nzlL4ZgeBeXpqt4VbPeZB8xBOueFQltWXqX6am281U
X33PfokqXpicSXboI4IQYTCgelQOCn2iN46O4RpyBUvDi7fotmj0G2i2+niZcUFTIQgfpMB6U/3K
h+6xU/3+WfIamvjxpptULp3t2cP1vZ4JSJLOL5/WLJmGj1lpl1MrMH2xRAzRPn8cd/mj6g0r8Tna
qYt6UuGLyOEwbvuR7bijqIxVMJReDZPfnpDXbr4gvw4ecpOVrfrNV/VaT1DHlwOqestwXxuQWJzI
l/04t6UTPozle0zzVVDZ0uaIeJmte/myeRLnFQTQTe9Zj+0EV0+sW6fFVxwwEIS7B97k6U3wlHcG
EwKCFQtbKsohKIDKOFnB20H57bJMZ/1B3BqtUz2aX+Is8tMpZ01P58gV2Bi5YZzVdsJHtT5d7Pil
253pYp1mpiPyIun9JYNpXONXzgp4MsTUbT+hHcavsfZTfZHYr3GAddfNR0/zO4yS1KFUOk1xcJ9X
n+LMmrS0YyAh0CKkgq9xvM96O/TOL01mx9N6pXopSrC0hfTOkS9FwL5S94vHJHNUTsMEmTrbNGzU
Wp+q9oEegdCwI2EuvypT81XBFc6pXfLhPggjDErc9l0OJL8+dPixX9HXxv5telqenyr//FQkTjvH
CAFDhI6RfgnT0j+nfv+oHihHNHvrsx0339iFwq1PJKv6dJLj6u5gvWnr73ROL/OdhuwqUms2zjQV
HmLj+Xw+gKOZDlaW9MTkdrq+LpE8IrrcdX4aKFdMvEYLzgMtMzJmImcUF4Lq5bjLAhmvjcu8wivz
Rf2k/HP+/db7TYpo8HBiVs0U32pfe0DVvZYQZ3WQaIC8YDxLO2wFityTFtYD6rp9D49xNDV6xSdb
m4bjg5oME+ru8SOCMPYr+0qD0wJ9rZX82qcgL3ZRO8clpn/DGouXSebXHm+IE5AWoHXNdmvQiJ8O
+8i0uXZnnGDP2RtBsDgbHo5B+VL4w0wKiinArfZprEeDUopGJw7tl2p2OuP0KE5olQMiT+GuTQ2C
lx5U2GYzbmiUxuAxeWdfuA1bFbva6UeDozT3GV9PgAOmzcOYB8hbb/K8xU5k2f5qXqVPzRq/3GX4
akwxGtXt07SdaRwn8YT9JEyV/YCfzGv2Yk7iiTjvPjDkK/3oMQ5oAsKe4PXiFtvoPV+Kc/IK0omR
PPqQ7M9LpAJRgoVfPa8xkfsMJ9FLMyfymNQVbnrDF2avQbzLfNMvH2lRUhGtn+m/sl3pa1Pj0XAV
zCRLdhv7EH24p7Nfs1IZUrfOaPHJYySP1Wd9z4ZD/t3Z/1M0cZOCxnodJ0OoFXvus+D4oLLA3G5e
FtR7LufpQD9YsmrfG/Rep9ZBDerZddIsRcmZYDh1WaABP7li8mOfMOE8TyK/4oPCkyd89vKt5PUT
ThxsX78o2E4735hizOAW69TrfEFxaIhDm+RBI/5wLvNin75dnGpyEm38ilmbatrQ9Yb+n0Pdtca5
uXBwi3nHS/26h7dxyDbJpzI3v8IcaSkuScKRbFl8Ur6KsA980CbXN8WVJuZan0aBtQx9dW1whymu
MuFa80x3WwYnNu4Vt9er23gqP5fer2b+kduiO54M9d5wYKG/wnyddl7ppjMCKx9Hd6eepoHpkaBP
Y89YC34/M1x9dQryiRKoNi668crwzsvLBCncDYKKC6RnAwuDUTYW9qXWlJe31vzKFdYILaqT9qHF
CQ2v2GnIw2FW/VJ57ULDjEXbnLZCIJx5pHIfP5S7EGCPg8KNX4V14Sbrws98rrYdRgGb0+ryWj6e
lqV7ncdB+KZxxg7esMcO1xNcSmZr9bX0yvdwAxESX6B9utQ9UlGHnrzl4FFfmf4cG9+an/yOVgGa
+C+Avk6R6e9oNYGoMxRKdtzXoadFW31Pu7giMLbK1cgaV272JscObg+Gq9Ip8FWVCAY4Jr9V+QZq
JwR7S7/47CbjgVXCUicw9UwsojFrlH9R9kumkuBRxj5yUw7Tc+WWpITThTU8NIYrFB54xDHyO52W
LSclC3tv7vUSWDfI3f8mOaq/amDUIIU3mSlwlxQJFyZpnN0KiaDnnguSCBu5C0IcTNN7J9MISuL3
HhtsvztUot3SMXlQsAa1VqHoVpOEIv6n2WAa7obwT2lxVmz9uKhaH0lOoiOc0HGUeoKLoKBtwW4a
nOgXbRY6xtY0/+gTE1dhbh2pd5rUyT6Fd0ihGRcTe6pddG9ZjIaIE5V2gSztSFlwcJZWPqW9qE6O
7IPovcAxHUPrz2p/fVeuznFf8TyIWruNhKSGLz2GGEhlfir4ueF1Kg6pKSIA0NLvvU/tNqf7/UKx
BzIQ87UgjvyGx/8Axq5V19bKMTruyy8lXYA56YFVe5fWRt3Gl5/afHbW/Py8FJBzjzxMKLjDiqdm
Ea95/RhyoIRQe/ImbdymRfQH23D0oVZmOpW/qmjePqk9PN6Zfv6oC5qn7PZt2J12UMOQFsi9dKZv
kqMnY1PRoyQiwZqeyQO+iLMzB4AYdMI0xl/9nU8IU2j58oValx2GcwNLUohm1rxD4G9F0kFzTGr6
Gpoz6oNVHiE7o5VGEjw0j/Lx3bA2dfx4HGrkBN/j7Ey+0Fi+hHJajvt2kEKnfDfQto9nLVvj+F4h
fDDku1pzk9FnODDoynVK7aCai8xaWIgfxNq0PC0Uy29B1RJfG1xNmXQSfatOCNSKpA0N+n4JYSuP
T3ZsYeBcUs9Pn6xypoafYGgWftnChMAuST6S86seP2nGrikR8JtAi7Qtin1IWsv7YpNlHnuZFuLK
Cx9bRK0xTJwTQ7KDkp1gOobpYheNpU9ydIRAyQAtfeGL8CmfFYqrl/iQSl62s05OKdjRrNjUvvys
xq7sK3IgfqAjb2F78sylapwdpBMxPEKDlsTBli92pbNOdo0/2JpjU1wos6Pms5KBhewiMhajIbvm
HQ8DcgnYEM/ylUjIfdDZwXb1rh20Cvq3Ayh66ul9kQJcVn81XwVxM1L8Ly0RfYJVy3ha4KB9tByg
1s1l2yFPD2sd9y8C6tDDUbX1yrfjEllDlK9PL8lLfxh9t+MgeVNX7UGYUKvySRdo10s/Mbm0nPNi
9N7EwViYtvNujWxb+1Ca9JzYYgO9bdHuGK25bLPhMR7o/gn6mL4H0mtlEVl71SBd5jbcdtNoc+2c
cIEdy2PxSfdQ926949ezxGZpkr6XznWJ6D0Z1i59MN3qCy8PhSMpwSAn9eNf/UpdSzNilyKxkRJ5
1EtHeM9GJ3vegTJD28MYpiaGiEutcEdj6Yxzd3r0ohdM48+UYBE6ySf6s6SNvUomTRheNhV3zK0+
AELIkCq9K5r40yO+ypidVlv6NnEO0U1bfcf7vLCrJ/m9ewVrvCz70XBW21mPRNGnT3WhPJqOypk2
oiho4uBw4HFhaGSt1as6jz+BK47GJHrS9xbcfgfKqoCJqm0Sf9ClYrlN5uss/0sYjro60vr6dXzh
SXAU7f3y6fLcqjhBl/mMi6bgHKR7uglCuvQVXKDzDEqoq9FaDiByOC7zV2y7wUIIDhPf2qHnGXc2
cqmPynp4Tg7qwG/34ML06QNEQIREgWShY1WO6ZS1INiunruHKiYRD/djwzqOAo17hXjX+gzCzZ8u
kgPMEGAFK7GPO3GGjOWVAP+Nv1qcnT7AkkEa/alzkmOiYWF7xL4K+97SRTaYJA8rUn7iOSAmB7Ev
YEJJfqZOu4tX4gbCWSNBVb5T9f1dVbsNGv88nm/uu0E711IMpLk392RZ1BXFGWde95xsh9prSUAh
MGNxy9e3Qhm+ti9z4JhX8Tw5hl7zfqShEvC9dzmaAGzeVE9eS5vLBFtV3bIvkYP/jonj3wcfnPZG
QioT0T2GavBzaKLclH3+d8mMVEwDJWFqPzdlny7O0kjurnC5IhcbJ1ubK4fzXmHkGdIe0nu7pJHj
1Zxae+1VdlM43/71GTUdvG+tXb8VF6xJeTjTHj1JP39+NuIG4qJ/XjEE2JGRQMXxtgB8FCol6sWm
2Fc7WHp70kY2SkKb2QppWHA3bOxRQCnc4aP5GO84qJUfrIX5hS9I8lnvrXdlUcB0DEqKwR8SblMY
TuJ7q7h8K6do1qOS9HbaZ4f+wi2BIh0ByQxepEz+nbn11KKb07tuqmm1lMggkWB/EVfCY9ssjjsC
bmWia260LVbNGpAO5ZVD+pyfgLht4eTWG4IdYmpsngTyWPZEvI5x6VhGKITBrJxKAZWQhyQwQZ8O
HYjiEBxf9C+u7Xw6PFgf4ipaJXN65ZJts5Y9pp875Syfn4lzPtOHnsYaAxjHFh70s02FEN88kTYv
B72KEKqYLR0naunU+2uQASh2i8q0S3NevYSvCib0j7JXTYY5x+h7v+92KFggy4vl4DwjVreW1Bf5
aZWXVK7hGFuzm10S/5S8CFyw8UvUupb2CnKV6jP14lUHWGS05U2ifZF52nYILC99OB2UVfp0dbHq
oyStlGslXLN/Qt/cJZadkqe8Gn6xR6pan6LN/Wpebfm39v+1tYF/ACXn5RgLipResDVeKEtaAhTC
92382EwU3PDQEB42p+xRxnuIDXjysEjfShNAPXBA2nzLXU2d64gFH1AV2Atm6it44eJeeQdf1Xc6
C0rBN8OQ2zWnCs5qEUtPkdAV0fLZDsDmOyl1kg1obYz7SWSXXAMPw1bYGHviiIEVjCejU/qD+ktb
EWfWkO5IoZHMIHR/6D+kdCYcXcKcbSo4dNYCNz4mvCbwyxVlIvf4VFOHfCVGsnpHfs6fWtC91/bK
HnKkg/xWLo9PwyuQCgrZqkv5pGq/eOQsZUhqdkmgfgiFm63DB3qW1V9RoCz133c6Vo/m5LIf+uC4
6TBoHy2m38RduhF2KewH9AjfOKaFrxie8Hij2+1aWmIciwyIsQBmyA4lu1vyhB0aqvUBQCT5JU6s
CcoPL+rgcq0MIGti7HN794/CdKCjh9DGXB2D4fKQb+LXGGyPH24tdLTPZ20dKNGYzssqNyfSJo+a
4JHq1a0jP6quqkATA/8+PhXraFHmPvooUmWXL9VWfxd2ysk+zsRJvi/cdKLp4z1jIoS1SfyjAwHm
+Vn8ilZ5cJytUtB5N+QYzgGgEAcgmfKghQBtSC94hT2aQbeAqknSeSHgjX9p/BjJloBnoiXumkTQ
BMrUCt6uTxfw17X2bswBUcSBxjiv2cW7dlXMTrsG6KcUp1Y3x4yqJwpvHRP4NSSrQ8pmkqaBqgaX
aAJAQ+smOF4LXRZoCYX/5J2rzXQSwWk+hWlySC82ts2oPU4RP1DaZYUtWm7Zx34WRQsRg+4zn4/D
dM8ix6+H5+uyXxPT6SUYT7g9fmikS9hjzI0pK5oGrGi+tGLbLDxzO+yFdbkeKNu75skVXs6TC0Av
iOVxTQLZY//UjjdsrnmcmdMuwu8bLHKUoTwG4JAW1rMb6eX02fPZL4THkA7Gwi1hn78X6kTC7bZB
4vgCY+G6KfpFV6KY5taT8NN4+fkq+DcXUqkucU3RBwHDT5dueE9Z3WhiXEjq7qmwX18fInxz1y+z
WW//+nmgf26ccRxuHMQPRCwKlJsyVp4k8CCOvbqrfmVzwwNmkCfmHU7ovTHGP/8jr9OMU6QMCmO0
HtdX7gob7c28E52MwcdfN+fNPG4QLYQ+u2rQOsZ4ouKZONkubW0aO+JZ//7zG7stAmu6amJPNrrO
UAk2qLv+PZ3qmopDZpTqjjajqeJWMfkp951ErJotNU+aZY/SC/3MU5iEZ9+6szNu6o7/jH6zYB0M
m1oZTizYIvEiG+8Opwpa+84cRwbVzev8a443S9ZeDGjpl7O6Ex6MuTzL5lfVrvdSED6I7vCZzoHw
7zGHb0hd/5sYomX0ikErhED892sVmzgMRatmyI/Yj8H27+xCeXwz/8zpjwFuWGOUxXvJSJDJewIn
tg37FTdnm1oBhIlPOBP2+miTptlvb1QGbPJ2+9fTnbd6b4o3O0cJFSURLkyRVMumYMSvInjo4Apo
0r6PUjd4098Z8594d9ytf8z6Zr8Ul6xttXHW+hfE6o/z5jKvP7XlWaDsZot37bLvvOObfQPHre+G
nhmKT92cQGqGn/TPE7rVzvlnn9x86VIYH6+iwRCV2/nk4vY7Xdh4hm/X+EFjtf0i+yRc9tfVvvMq
763eTf6DtkaWCxoDF286OZ5972C58/N/g/Z/HJPSSYbqJPDzhQ/x5fRm3Dnpf1ME/tr/UAjAYulB
o9N0NK76+wNLFSG90PVR7K9O5zfT04v1Xi+LzAUq8Hr3sjrNxl6eOeWr/M7hLP9znNwMffPpXaRc
jbRTWVDsCF9LFOceosEZPvJfR7wL8f1zJMosc/nFcIiKjG2G43v0or1dsHRET2by8w667dL4nQL+
+SJuPkPTrCsEFY7F3njQt8mbPjP808M5MF31uXNw3XbMOW3bHKvneyP/c0vxHsg7adk0AYyxb/h7
Cao8RVEuzkmhoW98WVigIw8JkUFxtdaPvyh5ixPxVXlRx0oldIg00F7uNYz/Dh1u98GfD3GzD5Rc
sYyrmUEl2adTzCThFWDlLdhEod1T4lPmzPf99s47/2dz38z8ZgfUCDWjGcugFyChQDp7g4rm9Ajo
CUFeOUfNtUip4F8eCOW6e9gy1hi3B9PN+Ddr3kZSKRXodrD5BfDrqTi7zgBy5CXFXsltkWfJJhk6
c/lMT6fku+bm/Eb+me7CJcgN9pPSLwgykX/ZH514AU1gQrAfgvqpBNjNmhTYnF2/QGEm0oQylQcZ
Y3LdIliSgzCEU2lbv6TvVO2hKsDND05z8rLiczhc5pBVsr1Ecv+QwiesvHobQyVbaZPTr2zbvpbc
8CKlMvEpwTpeO2Tk7GdK4iYcnV+WLy6z7ck/mnY3yTxpEpI1XX3KXNNhgho+RXR4LycvfRKeAFuA
ZhbKtviEKVTuzRcYKP2629KoSbDtcmY/iL9gq8F23Id+uDu7JCvxU7elJmEszcd+jY7pG+pBT8cn
ydF9oXOEmcICFp5iYl4xVrLSlfpgePKLPI2mAz8ZZdbRq1bwct90c5gKvZM40Z70WTCc/lczI+dU
LJLR4aDq4EKQbeon2nHndJmtLmuy9E1z0FZq6w2BEsBdQN15BaT40FIkKpwzskEelbRVPhuFME92
/npBoRGfadFHyes1nVjB6WvI3fypmJrPwOdOtuwOSYAXO6QNKrdoe1Sz+lF8l9b1V1267VjTfkCx
5LIEhN7E2+tumCHtODfJltfqOYBg+Aa9Mt1cp/FGAUv2h8yvEFmG9BI6ugHO70Ks0vgjNvSW6kXy
LgKVmUG5zVbw84VJ61xe+LuU1vkbFZq6Nnyu2JE31XM5KefU/suJSolO37YHklWZcgAIQeOrtWO8
SIaXq66xOH+1GAhQj0Gf80Xfm14h2tdNvABGJbn3fv58vz23SEMgxKM+8o/Z4v8RdqZNiqLbGv1F
RAAyyFfmQZyn9IuRagoKKDgB/vq7qBPn3q7supURJ+pUVHd1IsJ+97CeZytqv+zVxSNf6LqXP500
o7nJkOGFf6drVJ/tT0u0/nhgdHT2f3/gt0Cp3d5KcWGf5aKe5OxysNIxfW7ri1Xpfeu+3rqG8/bb
qyVFiYNOwi1GtOzrVbX6cTf9v9In4gZYPmSl3seH8rsKIMmb/uNaPYnYnrCOU8VijLSsM7M3YLN7
39x/ZV4yb8cVpNm0dnO/GjRedajm/LqSiW+Cv71bD+un/SvKr7Wv36M4ojR0kCpKea3/LaBJj3Ou
lVWfr2QmT06fcniZ92PBBdKhpheH+oEgygOkWy82sNJPX19zU97UVAzskJhV7M3Yv8FoQEyWb7c3
KAePQB6yVnhGv7FNrTcUM11dqBHBrSWP0aZWgnjIE7hbJKJCz7yHBUiEPrglDvyb3g7f2Ji5p9xM
PllBMwEAONHxkO1Y39+PaQxIjQ4bPEg8Pu8u8mR+K8fGzRFE+wmIkttynOE0R9dnhN6mWirT96FI
resul+ze3blGwvyyLpZ9Nm8tn9AFrUlfgW6zHPfmVPXiyz5jq7wXBsagDvX5/W2f6Ic4j/17rwdM
6ffCy1JBhAIWbo055HgDryUK8EDb1YH0cVloEAI0d7oGq8nRgEKSl5Ogf/6qjtvNI7UL1WWXC5PD
Oy/ZUf4EdXwuzmu6kQCLdWPnB6bVyaYKHy+Trqau+8/MrzMfNU/yGBhPpmhspUX86d5YC61YmPIN
2Q07YVPBeTsWn0770ez4j0o7JfEvqgdTBQl3EuiN4PFtgtWxIFG00uOVkRgd22PRulogz1NutWHS
V88FS8VVabN16RcO89TKd0kI0f2I0hlBvOtCrvRpOi3GJdJ1WoW6pciWsGg/+GvPJ6gBC4/UoU4/
MVDj/pzOahOx50nxk5F+M43YmGz3p7k4eGS+HkrD7Qx/1pk82KLDwutv0h/03Wd0G54F522wdntx
u44LxWk5VcrZNSwa1mviCM25n/G5JtUGoBAergirsNla/dlNBQazXpIFLCgNqwbJvSNNaT8OpSEQ
B/KvafW1HZwZrph9zTS602F33ulDcaQC0yBYCOmuVns6hUXQRLQ27/Sjkm73Whaw9g4Mdce6ID28
fDbLOtCD54jlDNBooxcm+6XFRI9+mpH5QuY3giO9AQFv9JhpZYPgm+mo7lkXsH3+a1eDvdTm/eO+
poV3s3ElT6cdQI/B9h7wsD9qjvLJ3M7bUS9k7YSbDO57I2Lo6OuT5AuLScwgPH7rVLlL2tdE0vz0
Ang0jnogORcW+JqMf7CCGT1b3N0tBpOS9UFnj4YrwEY3eYukj35chyXvYN9pd7cFkeYSF1G9Ki7m
PYDQoqG3Vg/5l7iraheXxoYz+GRVV1NL7WSmehdWlYME/hQ0qdf/kG0ZCkZUmEahg/7Of6TtC1q8
etO/PCaf5/DuqGafZh80bG7jPSPQie93qacO7yoGrInue9Wwjelr4yl590ia8AmUImPCd/6MwQov
ozYuaL8xjZ5ovhL0duXuwaPOpJlVJQdc+lhyAdj7debULpiLmWmLN5dNI1wYi/O8sbfQmvMSxCqn
j728jhPUJmv+8MlrALRxNevB1WX+kW7O81dqG24u2yo3OY1vX80Qo2xtL4wXbYAZNeHjS1tDmdGV
xelrpmxU1L5XBL/mbS9v0EXuzj9ssvmp6lW7c+ofxeH2IejttaCML8xoszuZ8zkjSotX2xwsun5F
a04Oh+yHWlv61XT57ZRBqGT0GJMxKqPf9euc/sePLWUDUx0kf3NUMifzhQKJsZRAChxfBie/nG3P
HhRBKOfOaYgFR88+DVuv93GmF+7dUM+Y9VKa0x7D8FPz6Wq/X857fC0cziXMDnmveEcyM9mldFAv
EyGs531fpdFe74x5upBX6abakdVg3bNJfuFoawIo5BApAQ1tAEmJdT6MNj5F3gsQsrqjyLVLJy8S
ds2cukpm36J5ZRzPJAaz3ZN1Qo+A8ShUCVkws37+hOkeeC8b7PuohnAKN3M4qWfQiJ3PI/H31p1P
VolDpu6fnkg+bIOGEYUrE/w1RBKcBQw2Yp62ixXGO0gMT73t25SQT1/+ZMms0CDz2zAALhyy2BqY
526y3gnXtjvQ/dkGMChs+RfkcB/fvq7YcjYhZ9Hf8zgcWP70ZgLX0IlB/My68N+fI+kklhgFSvmC
LT4TjnqDHIDDaK7OkikmEAFMPe14kxO9GdHMbwCPT5/nl8m3Dy+T2v1YjpvchbFV11fVTeFNL466
FnJulZswOKB1dvfV/ValwGXuxkxStBSoxrMjSmat2Ogkmqj3NrVdzykjjp/08+ZJZBrumRXa83sg
LbX9JWfhEnCf6suz/oycL3Pzz9tSXLd7xb8N06UwyYL+hxH1x+dZMjhP1TjdQTnlw75d+vVAGfYc
5gVsiHh5yjQfvify6HSQozRkXUbunzNabebj6+H1gvtOCkBvxj3XGOkBR0PCsjxuTP+HCrin/6sN
TirZcU3/vfXfMrbL7bqtMk3h1k94fJu9yAO07u2V2obCmxkj2VE2r/UF9mNw9tpQGLz4BDBfQwrU
CqeBEVlDmbu9fcYG2UPHBUWZz1yvnNXeeQwRjLp3lo/Vgb7afuSo2A43PEVVVzxqUHfDnmAJq4ZK
7+7CHqQPwDyWtznZ22EOVGFTqfvVOWhvLt+9Jnn8CTkMY/weJgMQw7c5lWfnk/gpRc/JadP/YO2X
IVn1V7rvL/OTQzcDO0V9b6yvm9ucF6qisTTPP/rLpLV4R7eJ5cqL92oruT3WB/AN2MhV+kG9blAC
pGjYmm4YKcKgdVImxq6mAHJ5de8uSrUkZsTJoFOzzzO6Y1HmZAuGk/1RfwbmibbK1A5JkJ6sa5Av
peHlk9Hq2xGZv6FxyJec1eJa47fkPTNgzkhyenF7kNdXm4i0eH3Cd7+eNp6nk3p3Wt0jzWdX8Aes
yZe2UgYVR7CpzLfz5/40lvf0aXmOqrW87rUWlWipus+5slZVZrIkCOWyXldr/nWDmRzLD9rMbQ+X
Zb87x5XRrzQlXVaBGmTL3uKyzLZmMj8dzhDyjzXpSTJWN5dP9aiN0mkaXZ/kMqVPe25I9qHHl5Xu
U6Knw/5A2cPZmN3R1bqU3xnFyQAb39uymJeNyf6l4Ss2PD0WNtdFMgBM71u3YdbJB/LPrg9x7CvO
XbEuywoA43hjkEAeH9eY105oPhl0LjQzGxdzyGVtdfZRNpwri1r5TrvO0mRTXl2edg8VplOzW/kD
ql0jATkNZaedquPTyDiUax7y18V6PsfbRb+03jc7nQtrSPP4ltnXGdNWEmAXK6L7HZzoGry81t4O
t+iKeuZ7rcVszPJewS13HzebNEFat1NSzycppE2BQYSRGTDf1i/mpS9n2wsMKWrLsL4G1ZhFsPf5
y6uDWyivkg9u8Sh12nn2gzQLNvFPIbXPQAghHpXid48i/uxyzs+3fFGp5mOdzjn/l8lU2jPRtasl
wJEwQyziiZ7yDpQj/0RxHus6EpBvSaPHRzJEUzPOUZsQdwbv9XVoTM+uxP/ngP6caHmgOKIjTR4O
4pChRIOJXNB5dCioA9Zss+DEyhz2b5MrY2Xltj4jqEAZFTFx9xEpgRGjeKW9ycxmzEq+QHQfFgqX
RcnXHfKeBrX7jt4eZFjJyYY1q23Y8ugayG7uvC3VAduyT+4zEEJ2SzpgTqPeGFWDXy7yhfSTR+Ef
C1uUjP+9nd/dJR5yintMVeWLJ5ARhcUU475sytmNKKA99pHVHt8HY/4MuZMcXFLUG/Vmj+C02PrG
JhvnK3lGhntxbz4f6GZh4uS2+1PuEiKMm6vs4SSE8Iz4BNZMcP9+vv7HouG3hKnbjNltjJA6ywo0
3r+fr6e3qr0y8VQsHuszpyV7n2WPY/PEIhQULEyx+Z+lrnBmDx8DlVP0hfSDevJNU3JrPg5tTGFL
4L87JQhlz6YETRGIPd366Z7jeoW6WlZ8VAkpUmhWyTQOiRjMDtUwsMiec5i5e5Kb1bGHz+7ygfhu
r7uqfwpzJvm1T5IEymhWS6BIY8Uip/Z45a/jZ/vVs+UlsWXXcSG8r+oYhEOzblvcz7Dodl6Z9StC
44hmX0bY6uI7+zBPRNGmtaAxbvjiHsBl2P+pgxlRQ4/qEdv4yKVjcSYHxPbEk+8Y+VlbDfiLk6ua
sL+yjSkzUxIGS0S1czaLQbc2qUQVRdPu0FjigcJIJFyFxcGAvjGTtitbml8FX7uXoU/30KQS0HLp
IBUBgV48UDET8d3eBEVXNScwy1R/rZmdbDiuB5DnECM4sP6PbNYj8lFQddN/zewEGcWM7gCq99tC
OFYDlHgag4HHUPblTcI6owjgQF3SNOTEgmwUyXR/kaMLKUXKp35Cu/bJUYyxSrJEWRlWB2XLX2Nt
Q/TYhvLwuqJD10mVYAwWtC0b7/3V3+ucBWc/e1jNBnyitFJz2BB+RyipLD34+2Pa+2aD301AmF8z
isDNqI+76jc+P3mmUs7Y/7pY6ghGUemY8UYyg7OdhAE3OKYD4DmJFfon12+GM2trHQ73H3wC/z2P
7S4CUSsyajzZUfL+/qr0X++71F6VC6loPIqD7UdHPFtN5CHcGA8+wqs9E1d1NPONMZ5dzg+34A8j
qd9++vcpSCIIr1LvXRaRu3Gppxrmr7ldjnqruYfJ+i0aX3wSIfOjF/bNRWgd8/i6e7yc/Cuhq6Ta
f7+cX1Hte9z45834lpeLSnkXjQc3Y6nPKHFEK66HIuF9FGSxFuyFc3yyzA/rNewtu/ZAOPHp9Uan
5VKIDrVJ0/piRf71h5vU/+NN6szMcKfFakXvjr5/lH/XfqZc2x43aZkG3bR6Izqb1KIUiBFomKNY
CeN1WlibWHF21w1BafQ2p9PL6mXWY6ocFx9w80MxvS/WJ5lPb56Y4/HYkdc6mLDpnE3fhqGPVdM+
Mm/L/eeOpRX205xsv3zDts6OU5q9o4Uklfr26R/kH6rqXheN/3XX/+/zfe/upr1tJmknPl89WYK/
Dw3Ub6N30NXXqT2nwpiOxeCNtufmrHjdORHDs7/whSCxCbSrH3Uzf3wv/3E936r8LJVuDy2RLiC2
NvLXoYT5o1WZlNVmOZIi2t2JNYdb7EJd8Cod9iKOv94e4X7wKYQMQqJaADfbrkprljoWKjzIMMVG
odWayWiWmrMcfuwHD4I/1ZSY3v/vU9L/9iJ3DgS91OhepWVr0XymewNZgQjc/BI+nZe16kJxaYY0
KoyPY/TTU/rvJkUXSP7x87+9yk3T4g9TctfeN2e5jt25W3h9EEuojkwx2ddnoSCafRXWWA6APAbD
YWr6ZSyan+QCpTm0fL82J+JQYpP1DwW39oei77dr+/ZeC6ks328nmTdoHTd2/BrtNv2wAvcIuKqn
TQb3MHe8PeybsN+ps1GsAqrnFHLvqGAK67WbV15iBtO9Nxj2I5qRvugzMwop2uk9Le9QTotsNEtc
wtJ0OzzCwe8mietPfqAf/nxm/OMuf8tseietf0or7rIcr8lpwXSHMTEAxpSvOviCLh3wliRjbmjP
WnCkm11Qqk3d/uF50/4wk/ntnn5DWpSs0gpsOnhrravpZg5h5RUZQ2DWOU3sYKS7OxpDV3PTs91g
On0YNoXjWJ9+vVagPvutO1619hAJwNMOt9Esmx15K74OiIT9yTF5mOzws1NPP9nM6KxzfPh7qP/P
1ul/Rx1WoahYCWIv9u1OZqxBEIXumRAidaab+Zw68bB5B4jBZWd0ijoCmtdfN9dwGujCrPUlAIo0
n9O5/EXKOJCZ/27uS2OkmueACSPQ/3u2fLl27cQujxYwcagPv7Qngnhl3JSOiI35EMYi3UaokTTA
NR8c9OOJ+pu9YvHKHFiyGfozmKdbbT3N2p/4hR06SQdeNladOLn5oYbDTymm3wb5AgFLRJmdwxnz
kcK0PtiEN2IUN+zKX2LPhgfSPzLST53TqASlmLTdxr0astm7ryYMLTm1+OvkF4l9pOqYl/bfb7P8
hx40T8n/3eVvT0kpJnK2zYhKDzcGbA5HRUjPdDqVphSGduOg7CQeXrzOlOUnDOr7hvT/JFj/+OHf
OKim7DV5kvLDK0e0TtPKPPmjwBhOx+/pOBuQVfDzb9bimIyoAunbGj+QJr/8T/72jH2jpPRXvn3e
unckujuwZoBl5sZwRz2ft9VDZBTN74s5pzI9dayVvWmX/jQ+5A2jF+Lmo+eT/JfmNI/2nHz52xqs
cJewIL1poEXjp0vLk9jZ2s9xOLtMzhueixBAGnAOSNkrLWPMN3ztu0z6L9Zhay1LO1rnAVLMqyPr
loTbF4PwSe7N8piDyRKCSfRTOab8oTSnjkRH0bn2aP+a3gr4sJ+3YB88AxH48IAWlbsDNLi41/DO
Uk7z9oKusCWz2pwm5xmnRWBYhuV5Dp4E7mPDMo+CBsnwOg4VBjajU+ckgDmUbYwv1kxe5ZPSm5CY
/P3R/U9b/fu3hzSFFB0fQB1v+9/zruTRnNJboqKEdGLDjHeV94xPnGRTkI1pQ8SVIkTSzqh1mFYw
W4mBhMGuxy97JJjz4B2ZU8EaX/fjj+EwzENn+KHZ+34xFURShmY1nyqH4OU3JpHiFSGdgM2mOHsx
/LQ1c/VRBcTHLuciXfANMTrdrWURwduNIp3Epz/NY3o6onkQDgfmSxZf4nly5NfQop/AMXAxHcMb
WiR4s9w7Pk0a2UigXh9/v09/TDz+eZu+PeSvl9TqQkEgLckj6Re7sWYF7pTREhmoGIwbC7DNWpD+
TDJ0e9bff/wv89O/fUvfsuOWnSUFoB3v2MMtzMbe3A6k7CeTFHkk+XOoH39eutvlDv7ETcxt0A/u
r0AZswoYyMyIVx/bUfcKDcObdUSobfnUlwwC4JdnrSn2Tf80Kmb+dWsfU2d2nEz+fv1Kd3v+/+tn
KdrvT9lbqvX61GX371HRTfvrSRy9XSyXrd1unjiclY9Oq+Kd3d4OvpLJq/E5HtD7pLf4YUwYMq5x
vsqhLtmL7ITwAXwGWtfpSD388Er8sRJRRZzreR1UGm3fMuMtfuxaKd6KBcceaBCsTmjMpdFpmADn
M5JjiDtR/SRUXWClQLUbGysDs3VODiEuG0hL2GWsAB5+EyFnzcLUlfw6RixNxlB4sltuGucRvX2k
DQTJC03n+5yJ4K863RUmjyNwlHsJz5420W11CUkEA+JcQn3MTCFUVtshsZ4eGXLY0XYIPdH6zLPG
P8V1yuJ/f2mdPhp3bJFTho05v39pTfLGJLRX5ouS5GCwVWyxtXT5oBsxmi9FhddAAOjJyGg/z6qT
RbgpIKiX8LkXScaM8XNextjai0CYjEcLT+vPdOTdJAS6V5wnam+8ZcntxUcSoVUeqBEmfgmU1yP1
mZkoJBv01AHSdiW+SJv+m6BQ4F74YvOGo49Qx7CxMrVfD1a6WeqHmNppeFbs3prxgMBcfCCSE64T
T/XzO+i8c9ljcXHztSmDsm4BYSxPDfp5SEnF4zagi85wD9MZj0ETvMHVUt7OC6HR1nlLX7RR5Map
mepVQ8Z76t1JWkfavx9O2riAWc26Pvu3Otzex6dVm8U41hU9v7rNrpWHxT/9v76bLsFe204z+Uhs
dQTt99mW41wYYYJi4MYyeML8ncz4PZrdGlPdV5wb9NDoUDOlwIsJE0H05j0BfXq57l98sfRQvsl8
A63Zx/MkcZ6KZ9CemgnCZotLms6ozwMgOk3VWUljEN0UChPdxomFsXPJcBpzBJxmPRLY2xqpuTAz
XEiQ5xR2rPfRW99R8xgsJ+ay7Jfm0PxTWlCs6CZ4DSaMmABhQoURUuKJ12GrRuBpCtroNQzNA9cs
xdoen4mlIPejKqLl+HJ7ISe9Ki8qhKf4+QkW3kV4mpyDnFWwRym6iMyYJKbNKBGxOSmH51HRvV+g
OPkoE8IHwYqdkJt8SrOsfEyZUyRVXLyHLYu2YuUeVp6Mx9CKNQXt/LT1RTQ4qd2JjGkL6imr1R2s
wugfSu+goSHHlB4rogzELAdQLDQvqa3t+DJ+i4jRLlS942J255k5OW8VWgPIw04hlm6utnUZGSm/
Jkj5tpv/F4LPdPca1qpVzPFoOs+Q/qS4RdyZQsJrFF94mrW5q+mBA+hyeQdMeavF5Wp3EmfFET6r
WKmCe4kTGruuQQYKKerAQfgjV2KDWN/qoRzCimBSjt5bpsZWozGV7C/53aOyztyU59t9sT6obwp4
A8q2zLd8BBFR2WsLvoj/dGPjb9/uesuL4NQjtGpCuRTvdh5l40ttgzC8Fo8hm+XL1tGQj/FqXEe6
brOSVR4nD/+ODS61pMXEVMSCBCf1Fjcn2skWMnjYoCfuhCuatVOpzyuNFhMNPdYO3eZBfYycvteY
yvjC9Jpg3/eQg+Oo9WJ+vklQ5LIfp5N6v6cndjykPBk6/4SdFzxJO0aQ9CM6n4HxmQeYmSNtbFvG
04D+z9rInQKVNlYIq5QnlQf76emMjpCR4mQVd835ZZtYmWBuO2AHr7Hnr0lW7+s5eN4CHpbb540x
4JAphhj0qm6CfkOgvTjvgHQeCcN7C4EPf7Wllc2Yc/D+1DBVsrPWajBQYGUBNls3Jq200+h6z+rU
wW+rfVmshEeVf8W6SLZzA4oXl4z+kMmbuuy4r8QjoCUl+n4M0OwcItUw068LtrTe7QkPeua4Wfxw
FP8pqtP+ExkeYAYsf7e+wD3yIWitmi36na3OWR4gT0/ZxPBZXR0NL4hpRk8YBwbioPOsrZIloTS7
C2xQRMW6ujgriHMEhnxkdsg/1+kuS3zlUEvsaTU1Bh4pncOSriYrrOPWNw7w51dUnxuMIy8dLqh+
3L5gA//+qf7U4cWnGSGz0TEkWFv/fladXnKivmQpWyC5E9YaSw6Gd6/UMQPEhBDzWvNSWGe7SV36
9djzcXw+K6fxaGzc327KuBmF8MnaTjHe+PuV/anxp7MgUMK6kk2wrFD8/crUx/nVPpV7tkC6Z4RJ
xAjivY0YOfdYr2uC3/HQKYc74sY79nmFzzu7tcojEQ5pdJr6tyyinFXnPG6GZKIfVaZpKA8uXyrr
fH7aU/2fjsC3TE3/tbBWxbO4863//XKlbSZc1bZk5E22BXz4ttJ5y6S05142r9IUxOgt2RCW5WCr
RxwWaJtPWrQtItHAhQ0zl+uKvEAdIfVmspvt6DCnmFXymHOrE5whX4nH3CZ9LXs+MzeMEQT4mL5l
QBckFj+UGg6osVmLpdWfdLg7+mCXRl/OsQCq9cAFMts8O8cU/9JGlRS05VByZdkT9pnItNZrRf+F
KQfRRggFkESxcKrCpgq8nwMWFrP9+43VItYPklX27MsYNSd781jckSMhBwxgY0dp92jIFPEln4D+
isWYE+ggbXTUI/lE3an4nRNe6Gtstv2B7qtELeo92ZZkJ8eTEVc28BQGWkXcbz1srvpQdqL/gIa7
Rio0pjbE/PBe+z3FU7Z+hRMBKu3cusjzHokc7nO6Q4iEBMN0HDLvloeJ6jw71GV6wsf6yWoLzhW7
jwGUFonlXL1P37dd3bg9kWT/Xdjq5KJ4CV4nKGNbUyXs9k31KBsmDs6QUs/OppB9nksWJKmLNmIM
BKPKaF2Kk4fTTDTBDFrwWICCi6VAnOFO+HEK649y+lpoBjSF1fEPmCxgo9cPiNrCy083Uuq/DUeo
xsU+ZaXMRwnhhG0Li86NTv3cLNJhO74t8ctru3Y9Myj4S8VGHQZEAM+Jz8cbY1+zGvM0KIXVwmX0
GUra9dNrGKnBsO8JkvlRmUPi0I/iitjAVn0VokXfCa9OEYgKl8XwOa9nyk5ey4f088SXDJuMW1xt
3cfq8o6AnV0pbCdFkq6O8c3RSYj6tsQXZli1YdLCMzZEA7ipshtGAmLBTXn6PGXL07ZTDfdXnalW
6Skt41YLgsrwIZARKzNm5XhDVVWQZwCOsrQjxsbnfLbPGoYT8qoXkBydAzBpAQM6umeydRppKLAL
eElSPEvHhdK+MYeIBObQGAT5HEbZQYtw2y5DzK0ahA5EjOH5ibGIDYiJB04qu8aRivqlhnthoX5e
L3TMMDVa1Aj3AY3qH+pR+Q99UR0WD5NY/MUx4/8Wbu/b14MeSJot2Gh6qB3QtxqrCHLCravZZHXm
0+3LnJJFAPfYc07o/+b16vljuOo6a/+KVv+4jm/zAOWsC5oqnLOFtkhTe8ve1INmzMDwmlG1PB8Q
mBNAr6yMss4APaY4xh4iP8KkHNr5xZSDbPG0if79PV6cgoe6vDGboehrQ10I/n4OaN2l/HapWJhL
7NDrq2y0VIAdfw+sSvq+549n/pxXzjPM58qkF2Qjpzdv3H7IYIpJH+r0z3xcX2yFRd3DoF1m0yws
/Hr4iPSIrJRAYd73+KgGWDMMi3kaYc02UrFdM2J98lrmNI9AEfgG8BscyoPu3+hbCBYG9Mernfrj
Eonvy8O63iMbBXp4BEudI7T8rS2hNiddvBcnconcAc6/dCOgfaHbaW9g9AOlmGl8EkwbtmYp2nU9
eo0wugWlLG+2PEnTxbnbbY1Ei0jj9hIvK3GHcjqUrPCKS/SoJvJ1DGrPu5XffYqzohxqAsurTapp
zdZm8tm+xlTddKngAxK/wKEJWr30lSbEoyqDM98Ao1F+1Fl0QZFU2pmKTbOJy5vxtmXDUi5Ot3kN
nf49SFMnBW86B7AKSh2j6sZ45NznxAi2kgnSVF66BF7BQQBFFHR9zyuwSHeuY8RBOOBeEI+sqpqN
x87t5VYLVY2kyR03TxwdLsEjn9xL9zSVJY8SOUNRsgNzE3YIqrDXwFg9Lf10lNWODIu/LCNKm/Li
QRKcF5ymFdGyT2TEBjVdCYtUcfGMOQAlizUed6Q05d0iEYU/jNMh9Q2FwwhTIelDWxFLCVI6IWUi
byC6T3sycSELz0cCoGaz03HeKbWgG1BNiYfOR+RK+GgV7wplNtgKEdKbHuZyV1blOS8+Lz9K8R8T
cY4pEF1KfsW3qqzcTBw8kVMKH/XVT2qMoy0x0ugDx0jZZFejLza+P3jB8q8ndhjO2U8VswCbDx6N
1WD+OSJOc9H9rfnWUL2WXd/UUifKxeXuqq0j05hkcKb76WcP6+lhLw9VdIXa+i2zFMm9aWghrMtt
UN5Iue3acB/VomnCdzF9iD9MhlBR/qIGfnuju6eflR2GznYQg5f79zdaTfu5Ubeg57xZKEe4kkAL
AfSZHwsuZOUYP2UHMucAlxJdf3nANDZG//tniAZmUI7fAVUJy9GUT9zlUKFXjhJmUzidN8aNTIdE
bxvfgutUGpxoVSgA7SMKYznvkq4S4YeLUdiA1cUT5IN31rYArcFBSzcCoWmse2SSgMujE/Vb4bw5
Lt7jDp7Fr6JmTOXAWiIVGfXjdoKfFQdbrX/o2iB/OVV3akxYbcXxIXIur05gXO+lEuWTE+Tq1cF6
eVCb99nz0CzKrzuAWXXkJugzgZU13AY6k2RH5cU12PbhsXxhiRuD6lJ9Pvls6VjaQ35yqelYWNMX
b+bZFK1LNn0cSrcXiY6wZz2CA8mN+PGER23rXY+8mgJeU6UlTm4kkV0/pqEhk+km47PTlY0RFp1X
qcYtoN49Z9cRh2AappP+VD+cdkKUD/LgFlDauwQkjAnT0ICLxN9K2YAYw60q6KwZbw/TD9a7IyxK
52Bg8uQ9wptQw3bmoB/Oi0vc9zNUdHE2YuErni0YCU17zM44gAI+nTBSjvrJFPn7Nb5yb+c2QNtk
lgtSCFI88zxvUVcWPv+OwnAIIC+ZsHLexBR4eULTxdTghZWeTbBDOYprStdEUY7ZJ0s8Uuw/MHqk
wBnxBZNP3/AOvoRtkE9RE1BCo5VLxQB/WCW3pPAJh8lbfz8I4Wms7HH8JTDY+sOSReyYuFgn2Ubo
kvRDgk1cdGJG1jC5sx6xYN/92acIwHswlrzFvLkarPzZPEKnV6SpoFxE8YYTd9Ks+dQk8jo2hoRA
EgGujzYA5eHWlLiBTOleFqobdv9SCGKQj9G37nZBt7ErYHnuEsMCzNfzsTEi/+9VNk8RbU181oqI
/CwCkg17jM5OrjDuDytgO3YMOde2axHxENF14XlDqcWDDfgG0xac19W0GTSu7Mkxfa7SNkz0sZjX
ISSYtxhW3WwusF7C6eE5gxgW3xrl80YP42Wx//KWeFptU5RIIP0EI3t7PE15PJTWOcMzH8RYcjWv
cs74tjxSW5glnBllzI42rkvZYMh5eXh8CLp9dAgugnfGEovuosN7xjN60R0yP+lhq2O8bq3sQ8bd
lufarzmuYfjujhYrKDTxwh4i9JBG6qjBd2+N19taH0H2UR+dsXlWLFxwItVVdFxqrGwKwmfVYNi/
vKrxNJa6bb3s55Knr492so0x5MeNnx7Z05UOXA8J7Zl2mVmtrpHNtVZE/EjEbQbHNYtvVd2Lx+xt
Zndu7kudqihowDhTclr+oJg+h72oR4tG5M1+DJo10G2zltaNLa15EmC5qRA+1T2tHAzkQok05+Sk
M2FII44i5QZ7TzcPpLnda4gXJuK6N1kBVtL5vVjy2QHavlzpqX7dcYLMUHm5qD5q1RaxUXJ5+rDE
o8obZMyVZqgsto3Nb1tcoNZaYbO4IGvslEOAg2Rr0q3k20Rm815TvRbLMpBcStJbAI9+nqc8mEdj
tC0cLvnRBYmgA2t5usSjfFRdY6W7hssJXTKqc4rpaXqb187y6VdMY+gX0tP1bjbCR6/nUKDa5d0v
8rDra5IQ5O4Tf/SR5F4tw7m4Z7eJUvc+vGGqwvgbteZ1hy/VPvnUNDsZPni1ls9PCsVj/al8uukH
SbWwRxz5Glyn2vLinpzSv7HcXQWqptZllwHqbk/yiRrUugp+rLN5BWCpcxrgbfXRaq40gOSNsFGb
3occHvUQA/+v56Ja3Eiawl6UhK/o+ZVMdG7ltcMp6a2+oirmTkt+ET/MFLlLcHbBruhLr/6Ho/Na
UhwJougXKQLk9SovvGlM80JADwgkkPdfv0f7sLMzbTCiVJV58xrx0f1MZasUPWxSeXnT0ONWp3xj
a1BnHFBTkThFZ6hmBiUM5BMvw8G/m8ezHu6D7pD8ZH/Giy5+naj0X4oD6t1Dx8OtidqDpRN66Y0v
k8U6wW2u6/YNMOqN8wMLE+6t3g7LNRSDa4bBFIU9RvpmSm93+MCOLOfdb8VMZPt9skNgd66sBYkI
CpshQb8NT+rqs8R5whmOXNiNiobvpDq58wnaI27TnKbfOeeNn+6f36ew/2Db2q76A5i/emvWE7yr
kKeEqx7f+O63tT5BtMk7O9tk/6aNdZ3JTzYI3AmB5NkvCsThZMaVGMy92a3OAAAAEB99tD2HOHvF
sofGiHt2MpP21wNzMa1wvrCwJRp107gXm6qh0XYaLPUpiqGhnqlRe8y7nteDuMvnKsM0b4qlHblh
/Moa9affOuWznmk2OsoAQMNRLeCWIWIFNwsuugYP6E/UwIYt6LxPXITlZjSx5QQFlWtcbV0sgLrt
1v/eQwxoVzJdsK0xc0xnE9JAJtvJpYb3C3MX5MpKiCNBEjZD3VvYQ26nkI6ByQFZlRGdiu+xhNe+
F951OqtfXLRwnFhBIpH+YeyL/2bVjlaYk12N3ItlkC0wT9uGz5ahWdBvhb3qcYvhy65Y8/A0/R02
31OD2xhkfWvAFBuDds6GAHkwu/xfzh0p+MwV7B4DcIYbhdmy6MJVtADRMV8ebFvJrLjPlq+AKml7
X/Liz2NYRrNhwvADwZD3OdLgtzgxmK3FjrpEd+EAMkCSIRvYLk84R9gtVNyRl1IxeGbonDuo5Gnr
1SUnrM0WMI7Ki3PxJ2EdA0a8OHONz5MLDwnjitMWDZtOa9fYsjfakZJHAL9oLDnOKHYu02pU6o8Y
wQJ7zk8EZyW+15lDdsHrcN1FS7QPMFmUAAtu5wWvgmlbEK77uxG8OpNmO/ME+0VAC/4qxC3sQyYS
t6+r+r4/r+yjYGfWjB5dNldQfr3QjW2cRV0KBFc3VdPJzAMNvN27DrR4x0Lvd6WE2RfWLxWLa1pP
R8M1BTM/prAHxUMAlePdSqmlbBhbOMI6+1pvbNARU9vnj8V7x2nFrLlZaGD427zesTJYVf/GKS5s
iRcUVOsytTnOzBp+MCP/s2Fq/v18xR6EgRpb3In+ePE61FQET/SpBZXh8zyBsXj58vpopEZh9SO2
63mGZGHGIztPe+nC+IQRorPP9qfCq7zJ4mv758vS9y3ZRQ+yF80VEGcBKQnXZfPJzmr/41RcPvdb
W7TOFbEDof3vtQXJZl3POJTPl3KluBfD/HHhSn1Nsqut8xJK+2j34SZ2FTRU90jRoLTz8pYlO974
Ly4IjarmNoHiauYRFG0s+q2vT3TJc1x0aBQDZV2NqqieyYFJWSrMidZAWlvPjsKihjwkQbOEtSqa
zy0HNM52JStdRcOVOvkcCboLNetJxrtb4ykVwYFpZ5X9z7AR2QTz+bkIEO5DxfIpS8Zv8mjwTswl
FDBa09Gh6msFZOtY7rm1WLO2exlM95IFF3AqX51hq2Ym7GI2W4QpOrEjWpxstyJoeRnYwz4b93h1
yIWzKvd9nK7L2XZi+sejgi5F3OpbnBg5KmlbbNoRnj7CdSemZdD2Y3kOmTCHHwkUxnvMLJ+b8Aiv
K+i911IJ3hRUa75rjnZW43kLirxUfokvIMDgavkJ0wmgX9gkQkCUmcUeNmfXtZ7H0plDC8tsf9ba
FuRFi4+SKdLsar3tmw4bbS5xhJNNaH3dfcUX97+EL5jbOR+DbfemT13vb2Gj8K4aF29mT8Z1pfR+
WAORK0BINuUtkxvInxyQ8F5+IALcsoA9HI7cx2UCyNZdI5zhs6QspUYiS5yJ+RAgSDeXDYbBuNYH
x6unuR+bfy2rH0LhHNnKVxAfLy0dl8YJgRbJyO2Y3Z+A+KElWaL5/WZOJ5j/1NXwm97T+5ShPAse
wqYCe6Y+lfcaucJGY1KpWkJrtUxYcS7kvyByDobHSvpYGKCa/2Y3x+xMEzK+GQRB4i9u+8hhJ7Ja
n0wee0Y3dlS9cS0brHmLvSVwqb4hAPIu7dJc/vuHUWJ9Gj8YzeRGPGLaYZXO1GXMYcHfZtF/qHNj
+23nc4nPaNtSMEh/NXbXjDbCY4Yx6zSIT8I/IIbXQYmoYhbgpGxqYMS44HxGEEMRGUUAe8+V1tGo
d7a0J6SwMSmH+0v7Yj1pDtmZi9XE3ocw70YcNTFne//l+YWVLaEapc6WI8qZGd7E3D9nKBRnt73/
L7L85xYOG9sUarAtjs8jD5ttOtxdvR4AaIFuhCkee4h9pqm4LMcTFixqx14822LSMgZYlM5lx220
pkPiEGJa6hKQ21jiRVsk1iwxTwbRTtxflAfsbRbqK9Y/xBjy9H7rOSi8OMc9WobzEHUBmErR2AxO
v38Co9ug3GBV9ZozaRMXzGB1kksSJ5oGGDUkmDP8k2HrgrbTUR7LTcq5TnLTqXtIwIT5Ap9trliI
RwGve1PsGGpWE6cqrOlRwwwa/c2CrfD6BWlOoVO9DoUwNiyC2/yhpC5JxHpmZ5W7FzgGYQt45Aey
JxprGBAzMZB2rEV2UkKWTsLPdx7LbgNfpJm33EhakAlu3Juiar8BjOjT2WdSN8Y9F7wMSrwUjNpt
jeg9qyjXBdARB6S0ieA1TLzCWNZY5GsQlafbrD3BL2i5quk2x8gBv2sKqqk3MBoDn5vOPrj9/CFk
VWXoJjZ0I6biArP1r9dR/hhLdQJ1yIqNfdOvJnAkrs6UZM6pp6zLeKZ2FxlGXr9CQoP/v0gFJxHR
6VHKafpt3NcoXImSwLWjY4fhWm/Eq9OUTh4Dg9TlLv868FyuEy/W7Ma4GfiVlI6ebqhn1XiGw7Ic
Lqtqdk1XqQgS9BZO7/SRVoueEiT/aSvc2ddiPJtqd326radeFl+gb6hfT4gu/fd5lbGwx1wFa2+a
aPXMWKvtQTHnpPNE0pMsk3gS5J/9ZLLEQlQb25EQ6SQcGNXRh5ncUV5uRUR4+Yxxl6LN0ge56GHr
9K2vKWuxXRoKMOpaajZxx5TL/ZIF0biwlyLC2JCQYwIJeon5P/hpzJTCUNYMvjQoE4rd6LN6e2VC
IpsVLXI8N96/n+vPV2J6L99aZOjxCjg2A4vVZrVi/zCnN6g6s9mn8Ah7a7NbSqNer0IkTtksQtWl
biplnWGepTJq3xfhIsn8dxdMkR90COr9MTMgdwxyAd6+wVA3XAgYsmibSkTYZkr3sPMzwR6GxRXV
LWGr2PlH7qDPtIyAHpIdcYhxktZVm3XzWeuYsRFdENrN1X1fFxhHN3utOlE/Z1nA1asmdkj7Au8Q
QAeEhnyY10xD2yi6PPFH9bK1RobCZ9Vldg+PQbWk3OGlFvgXgAAgnlSCaXkqtc032/UKn8/m2wWp
euIKSpzj4DWfjSgcccyfspf/irHd7AfB0qp5By1GXfcdVBq3NxYKj8vTVRYpSzGm0Nzq+UL//L1E
Cn5b1SEVzMNuyafQGotvt+RpPhUxYDNZoRfaR/3DUJe85qkITPzdGrLPc0UTu+wC0HHeZCLYCSOE
wokp5vKZJlgtr7TzRdm88uGgKnsIhcebxBChyWdS4Y2vEMAvJPtz8arw6XrAMs8UGBWOXNtCaX3V
VZ+5kweJwHLrpO8Zn2DM7sZno4LAJPe3E0eP8LtS+fgkEAkRS13+U+r5C1Fe//t+45lDSIHil1RH
ueEU6wxIEYfvLigZAg40oW5SOBEfoAJgvug7gLGjJjpvTHskZ3IQ0RM/vjmMmuWgLXnLbyBwjaVk
dol5lc03Bji7jBkehwrZSAg3G7PKff0m4dgQMrq1FDIOr8+UHKjKouvmSnNdo7PAvBIGRedHTEAs
EjsYdoyvtb+8cGDurKq/d+npqh29cKFChAO/cevvOkME29go4czqxzh3LyfnkF1H9ptYiSmzcwSE
O2lwGPIxjgSdC2HPhFZDuuG+o9aneiIucEfpd90Jvzq5hwh6kfGwSsCBIjfJvP5tF1u+MDKLpFFo
zQ2QW424bGni/0270eIYbfb3d6I609tkMV1iWhIQToJHBKdJZ1hfKD4DYGD5r1FN5dhsv6F9Q+CA
anjWQlnoR91Q8aM/WcN29FutX39Q1toLQ3a+eYDSOUMRuitEgGkgG/ar2RlLd0dhWZifo/yXN+b3
J9mRv9FLTsEU/xLGLmceJ1VZOxJdBcXzMvtAl3G0h4JCYd2QRlRsBW7XbXEpx4syJhA224bVjKnQ
a6FxgKp2X42TjwjESSa+xPzCB5OwxYBp1G6MzG2pG1Ty6uziMw//+FdKFBNyjUPMD04JCjIF4lAY
zwf1nt+NVLusRn/+lCfcYmyqvt0YuLa2r3d+rUG8P39pbkUspy08DUgLu2iFa0f516BMgLjb2ymZ
sjAbsbtDlYN3OyzSp/ZU8AP8vb7Jdl0V0uwFpwLPGM4XNtePPWnHYRDE+O9CUe3u6xFqAucrmXrj
5QPyJE+P6EVmCBAeYU/MMvKNWJhvu86hbplTLClK/Cz0wpFVv2KogxwVq67t0INVoAu2Gw1ORKCq
QQT6woMb5jTaZ8o8TNZZetQJwVHmSeGG8Pp6vyQu7IKv1p7QFHfYhYG6Jkwc4MqO7RFyAO2DxbFX
gemTM+MmF/f/4DM4KpHRt25mHPTRbQAXztX1DMmsBITdcjHCAOEHAlWngH/Fu4emMEZkMQwBX1Rq
CytCUD+ZdJDj5fUP9DvZqFgiAjy0IAD5/YgSzAOgkq1iER91hBj3yMaeChPxv3RxXXcgg1BQbGMr
n5uj8XzhFkhuClmRO3JLmK2VClFONucZ9gQQBGK8yoh+FEdZMXmJX0eAUslPZT8xp/leUO1c4s6w
uJJCu8bziniJbzsqizWuf5gdptXqw8lGRyn5JF7qkZMMO1Uh0MeJW9+gp8WeEJoZtQmWW9kJbhk5
5aGNBQzPwGMoEy+DU1VT3fiA+lwRA0n6dQz+LYhApfIjBoeXi6HGFpajeFbP5LC8+/m3gnAz8rEm
eAn1KygNPKyIoxNdG0I1YTSUYaHwUiF4NT6dy4LgBD663pJcqGCYMEvz4X79JZuCgu6XGMs7Cwd6
WgBnw3oMZvMj32rvsyZ/DFfo1O048QEQkG9gqulWOpfOFFYfStnIFql0MeCQzT5evdkshTlXA28u
bQfaKG9gO8lCkBDcM7V6bVFNrUoOvpkrxiuhX1BvxJeOWEXdGaeyBrbhHundkjKagDBqECfL3tir
ihnujHPOvG1Cafqn7SP6eYb+eDJinzc40eDqXCkmYgTwqOaLwfnH186JOK7V1z9w/jcJspNABk4T
ZprECbaSsXOKT1irYf+gTkiIFGbKZMMybOgavnZT+lo3B2hWkdSrO/UZ6nYuejBABpmShtXrvYm8
ZcPEaeLG+E8RcQcjbdK/4vrVu5Rl+uCryYMiLxOPkha8sc3LwIYuSFsb/0fY6zjVbbWF8EPSVAqk
Od3QP5GDN7UUr3YnAQ5tuAFOV+Ja8Q6GTftxVJf9zmpZVHBl2G9gl00dEmxwz2jwMSEKkBAJqrSO
ahdlJxYOGNT0dyaE3pTchd7K2bUsAP4RYD8qi3fuhpGlSYUplD4oOpaExIE13LEiuxrOX0cVKRlQ
5lrbItkhexY3hA353XxAXFQR78RwCxxqLZUzdn7GOn5qH0uTqbeDfvCNygNAvB5AISwC7ZKHypdr
j2nW8GycGzRpzAvI1LEVrMt0q+tJbPP16CQIrqqcJ+z+ZHTF/UXKfqQWFtPpgyADJjA7bCzJrG4b
uLMieRVOcO+Wg18UgRDadAiFuBAHdPiV1yVrA1b6dUaVn00hMzsvYGhQfN5gFJTGymjnNT8qjMCp
8VcmbASuThRYBdIF/jLBnwqozQL732gQmUu3FnCpovOZiSP+6yred/ENwn/JbfiY6eK7SG4Q2iNC
VUs8QyMgGIyc8AzIl1PCbt+7l7D84IdU6fezrM6neiDAn9Ps+qg+hWIp4E6COapo44AE7B6m3jhE
Q0sALMOE5lst4i94AwmL+G7smfH58bzn9b2dBJ8TpFN/XWXpb4uihLeJwyYVlfZysDmUh/VbNbnM
o9kSAz2YGzODy0dHpZ7hZTA1TqcEhTijTwM5hCGWSp44ODpbMhbLTHOBHykpSDbjK/nK0H3xJpbm
ur9xr2J+1XS4H+rUQqMlFjYPdWNfj9FfCNTa2HnnTPk86Gg/gXL1+IsquekE10RTa2Yyw5AaYwfD
Spq51lihYWcZMYUWA2btilDAKjvH5TH4CRUqJ7khqTMZfmCexIY9vO1pCdfT7mGnQUqgZmJgBATT
kTfHVm1NQkvjMHmUhqMaY3sghxYFIvUlVT8Ekp6L9FF58tK7wisHtlVs6kHRWNAPUHkXopXoM2rx
/DOnAq5al4FikSwzaHrbTJ8V0z9aLUrcctseXn/tZ0NtGRVOru6NcEG9Oxmf4LXIG3vIgo/ELmfx
E+Iw6wAyJUdqsTKmHmV+F4yOYsQxdg5qspoXWDjTLEgZJfB6HjqQ46X5Z5zCOY+Yc941Nh8BbmoF
9pc6JnJu8l2wL0VAxgRpJq56Gy9nRBdhv6CqhNDBTUG2+Fn19qr9hvZ91qmOxJe47cWNVHpc1Kh2
lMonh9poPOa6oeYiXoC18pvUJH7b3Y/IPV/ulIndw6tWLH6gbHf8TEI+kOpUJd3AVv7OytBVKggl
HMWYBdJEA7gr5Y9hBNFvUeL5umQGLlCMM04KyJKTvm62KSEJZjSWX9bNYviSQ+dGhi81Xow4yrAg
+zbhqvgseICq/KlBtSkd+nkGFbG02Z/rWxPOo3wdEe3hTNiyiQOa+iL+MyQ5NjCBSIOBvm59vzNc
pV5ewVz47aCEkKVZdfUiwhDkLcM142UnkMcSSPdMEHV7rZXBJGcl7WrYqC+7HpxYdTsIlT/K/D2r
TlQI19dGrx127Ve5+hh2Eu2nfcBZX2oHnSk2WoMXk+d8NDA2jM2QWdXHrgrzlGp+h18W9EKwh3X9
p+Ork6yu5L1idabBT1oMELQpmpMVMgWjINNwJbx9yPNDz5ZqeinfU7Y5RcDH/l59dfE61a2noy4Q
V0Snf0jqkZcp+hLAilXOVCaxvgweNPfV77TCarA5bS3ITUZh5ZFd9mfikFK4aBFzfG/CKCniXCZ9
8Ae2E552UnPEJPFLagm//nJ7zZHTA19/qbPrP/5POlc6dfl+GnmIPqbsNumimTqUbGMUrkV03C5b
MOEebV84y2yJynBic0/s27MI3ATDZQkzEsOr9IPnlyX+E68+g0piL43MeyFna/wPqqL2n0RgsOxd
I4dE8JfilaEftf8oNuTKHl8W/tZwipibXXe8w76yv03wbgLKmHc0L9+bEsdySlqEzKndl+v6uiOv
EO3H21MZO0KWiUlatFus+yhkEkv/F9GHfK/PMNrwwNPur0DCONi65gjpDJfRNtm98SLPmyUvTBYo
86lRLwVscMlHC0tyuZbOuCQid2i1KQmAGe5tZKuJpZB7kzl5tBI1sBqy9Sruw02LUUg5PlBKPSb5
WH2urovPnMjSdblksXxMt/WS/WeferCT98ZuF3uyvSOn1s1chHcIVL1qnpwQPnit3QeVJ2IrM4dk
ZCX30IuOuDL5pTtmV5U23Iytum4IUe/d8OeLeJPZiVnRCl7kxcT/uh2hnpDVYlf0i5xkoc77v7wm
ipLjiZ44CnAp+0QnEkKRDHyum1B29Onimi5Vyfl2K4lWRcI18ae+wiW2J0KAiqsaL5TH3ZNi+F2u
Wwz+4LRJ+zz0U23RwZQGTVSI9tUwnxJdHSLtGE+leINHfd3Wgdh6LGllKW31P3WtLD9zYrwO49v6
HK/rcjHM0jO3QnkeSC1dNsSsyzbcXS/mGFxieoFgbFv/5mcNfhrVuWRFR163+CPb/V/oycroM9s2
fngbmWCLkfUCdWPiXG3NUvd6SNqqk58phXzIGyGaDtRpFJdcYr9aE6CIpnGmbeuanWgpTT0RGc5T
aW1oeihyqK7ar6tD98LGcUZTXHT+mCYV2+Ud48YSlg1k28wcDY2mo7U5QNwrC/oHrTcSk181X31I
PH+bsZ/OBub5EB/hHDb82S+0JEiy2XBCNsWoY+JBBoESgF8S1nnqr/oboWYBkeW+AITBoG/VwfjD
7i5zGmbDkTfcP0ywnHLiQGMDvDI4TzhepVPzdju/uYPdLZTzlo2BiNfTE5pgnpi06PDaabaFGoWa
lUGAG1NejHGWBcCuEpD4CxdFEYIOciC2QVP3Opjl1SIndsA+Q6VhmsAlChLQm3hN6im/KxH8Xd7i
ctzBa7QfUCmX0zm2mCBAGJGVdmx9vWEuMZ5Dm+coc8TWQf6s3OGX9MfQTnGQoJsOqFPgvHBbrihH
9MxVaQghZeIfmO2hgJS1PZx0wXTp6Wx59j4KPg/wG6c+REjeREkLxBhLJwQMABDU2ZUZPIH77Ji5
cP6fFBCtebzPX+YNpmXix6rfutQt6BFVeh1cYoHOseKigFfURUJ35ktjaNs49m/c+NS05DCSQGVK
o1PROOuub3CamKZpm/7Uj35d/3Ccxk1CNtO7BE2IKw/Pc6kwfHXEJaLL3etS7qtdv5gwkAm+Kwr1
61Pzibu+GJr5frBJQiphh0yu9rUiSHGnbozEf2GZPdxF6cTfv9HckIJkarGN5eFsiLcSXLJwpia3
DwaZCnaPvpbaEmuWvbcQb1USpJDm8N2d650H7b793Lt6w98n6U0SD4q81qONgdmcvh2k27e2RTgg
NUHf0SqRAzWym8n9GpS0Kwa2EvLqjWKS7DNy0bRFKit033+CeFOmjqFtu/Yoo8bTF1K9GYadknvI
7VmwSkKDh8SHfaj/yxqXGG+pJG9odWUrrWiKawC2uvkVm+UEP0NYkC1SkuBdryX2xCtmyioj3M82
IrJNWXXGzxfW1Bf0MFKX2RsHvOplRZPdoHiIVQBVz3jWGuU8ZND3dlN1A34+sOxf0kHlFYeslaG0
+GLHdx95jUJzduWELecvMgmjeS3vP2kQxsdmJNyaBs4YCGL9uvAa3ZHviBDO2U4k5l5ZTjZI8tgR
/3fUbrlXd8buteac4FDp+cDRLHNACGYJHoMwB3Ao94EC9EUdOW+v/QUNaNIZWX3XVnNDpBoDTukz
MnjV6VwAIkClIiECuvoiOalkAvTszMCLjv4PGR6HIc8uErACE5ZKwu3xwiPmjAriRM4BFEMR8wZ2
vYDF/4m80dqqcbiLJ7lHezrFgRzbIyLVrfPULvbK4kVdCW8W9VFvvm8dQkROK3Z3wS17MFCnGLsl
eB7dRmLeOCpIcqh11reea/BH8eG5uvAeGHB6qR8tJAa3lxIWBzs69s3msM4ZUV8wQZxrm8kpXzMS
eznknwB/FNBOAYGN+4SgVh2a3sscYF8raz7TTg6ynMmCYufprlY33/ivzASzZ020tPdFwcao6fDl
Xo/us42zW89uny4/19+pdMsBLYsxJDmbwUCPRReRY95OrJqeTYNSVE12DD0SMPaary97nriHvJRo
swkyyQ670081b9oHRj7DYH+4o2OWz7deN8XpGmH2OQ71GGVEkCHRvL2uQOX0kIBv9ea7FIWdKu3Z
76fFnkxMWdjBqyv6hRixbSI3JJ6X4qb5VdttVa/4U6so4rkn+sU7nk/VS0xVl3QM7Fi93yVTmXeP
A3hRoHH8fU/OooIyTeXupzIfzrG6kVv2MFZZtOHmCdsgi9ahvM+Kk6Ysi892Ip/6L+qAdJFJaMSb
ZYfROjf7F+fU8HGNNrgCvpQ1I6GiXr17D8N50OJiLze/Veo3nFuTe3jNwdQ2IdexvAzCvBHm3G48
ApMsVeYj7Y5hR3PnNvWKO268XBUKohRak8M9zE2pYCgLXJSWzFmPofNtCXaATlzqizY/aAwClPin
lVti09vxo/gu43ged9saolokwIeI0SXZnA3DvBXnaL0EoXUj+TZcf1WmqAO+oo10mFyPKuLPNzNx
No4cZ8P4L+Pja9grPt0xYduINFp56ZB/7wl/M8gAzIa/N7rdsNs23zObQUhmzZiIutErBgaLNHy8
6lXFZ9lw7DiytJfgSxeXV/zDvnXtvFJA9muLVM2I0FGisk1GXGFFMw0GE2yDesvd+3dNdj1yO32g
AIExgnheaZ5JceJj05Cui27DHLhev7uflPTRo9597KEAPYDwP+GK1Bm3cPynM1JJCi/FpxpbgzsT
PDmGHFB4OjmfgB8srvZ4TUkicPgZZkSMxhQGFZ2VwJti8KdduI4f1H1AVWhxsNKHJUQLwQjhUOfw
5TiAlwakhsiGlAjrAyA+OTc6OyxPyPL3CLq/K3fpnj/YTYmuHZoNc6Z8SVWJIHE5zF+Ry/uHME92
K1zjlFZpnsZemwPxPwudSQY7seSX7B2x1zGSVGfhA9MaxX/ps3LZzTkNm/n3UYrQGBkb7CSf7Bo6
7EO2lh8N08FkdCxGTA5J9UUCBmVUyr7JLeQglObI/7L8rObYwunxEgxox8hNhGOYNcJrPqAgD+Kg
c3I3h5tOtCxk7NAWXIg63stDT2BHgKvyXn2ZjGQtdZ5s+Slkz/ZIZ0H1MoVflXivC3ysekwAcNU9
IJwl8ptXh9n/QtasD7wHGBqhe0PTYr2XNcLLHBWNsiUq+cLE2pGCCX/l+PhRcKRisgAdLAdEn/xO
YTD9UwCDa5uhFBSddF1cmguFqMJ4BVw5Zq2502W9z6cmQ5ccAk9jt2jgzWJbw8E4xPhg8eIT9B+A
L3O015todpS3AlwkCMS2z/x4DmRrGXu4wk+Iu9E/AN7XP/lrlzfMCJ6FZNlgpLYKI6uwcNBcymPh
fCFkHB35Z4VS8gCq39ywOc6Bya3MQ4FqXi8TT3WgBuTw4jCucHPgONm9niDImA/Mq7GzfYGzE5+Q
LkhhcFaRox3b9WQhL8R5Ai8oO6Ns0g+GGuQvS13GhatBuoIEd1Ad5d8E/1EKrJGj1u+69XSNEdOu
a6FOji9TIPxdIVAIRScGC9R113mYumJg3KInd2aO/Elj9iGOSbuEbyDdaTf0QAwAjtXx/Q9NOzgV
wM1JvE8muCKb+ip1uj/0YitxpwWvAxwoCFWUGxsYYlCYpIAeHOYRaD4NKXagpaVSDT7kJNBkOzbc
XMbspZ4LWJeHa+roxUKHI8gO1pm9YGWflRTbpJNSpQ8PG7xYCJHY2tqLgyvQlFM72fWVKeFDwmvD
Td4pHdfYfQ/TO5j943VG+gopxz4yF3s93i58l88cJMdFlskIbmZQnN5pApAVGVQYkcu+rBaeIbo8
/MCmRXXTWUPmRkSUDF4M4lZ4cuFxrH8zP8U+qLbrzCYoN9dBBuHNMcNfFTZTZPcNpA+6j4wVUpL0
Wb63kg2H448YZwVjKh9WxpSs4i2SdPFSlivKbLW3C/YPmIck5XICpe2zSC2VW/n6w5w1BmPj4mPU
xiaEukm0JkTv4N/yCijkNFJGDiJaWCoLBq6dP8jmJCOTyWUWDqsXMH6uasS7UMCwwVEB2QJ8zsO0
tTR7S/wzBr3f2RSHcWp0a1Q9rHWnvtNGFLGXXAp6jkN/58zABxtjDxYwqTHqrnBpOhbZT/NzPabb
Yf54rSZnL7WA+7qAiR2kByz+4IFANJ6Vu9aJjxcGyheM02HPweWkQUS3m9kFxtgC5cZKQyAHbUB1
CgRvU18hOMtgwFkt23t5N0bPAzYqhvhbwRV+IFu+LlyS6hL+pdegugywIMHHA9uwm50a0A6THxOV
e44sSvSmnFP8Uz8AD2Xs6uVcjjyZIoTqEX0rf75HDCOMgIA0YmNYP2HvDSPlPHwIu5D9Hn7Za6xl
xrNWdKoYsBfSf71N1t9LOsMDfFUntn6cHL8r8RkFeEVwOaeGqey1MUMd2o1XBdUmcYdT/MjuNXQ2
YgKMHWkxkNVaoqj5/0S2gWJCdfNmzIMWwnzHzntbcUfw3GsFX2sOf1PY6ZvrQmGasxrLPfaXxzu0
On5h+VlPHuIhY6g2OlJeA41BMMWzsMofIv7WOr6aDMP4GF1CRfAp1heVD55jMPmHuwZ/HXOj3Mkf
zdXmiZipA/nGfvQrj7bJtKU6eH7lSr/lafqPQOSR44YWZxVafnN+r1qSj71yq53ICdp/DyHTb1K6
kBVpTog3Bu4SGrby4g/lv/yPl27QL3gN6sXZqExedzBnwblF8HFn6CyWHqBOd1CxMG7sbqX7Pcqu
OafPSj93qzaA3V3a6c8Ul/afdj0ss8v0QBd/T5bsLDDo2/FWhZAMRT5lnLnHx4f7VWj9jqsFCiD8
NIhsqXX/X9xh5DaxXS3/v81hLTDPny45OiiHsl2MQWK2YtDZPT+xr55VCeTAKnBNviuol3b0LvEy
fwgrQKHkjnAfiwcuKsjqnbIXK2hMYeAWF9YkgRGOaNqhuSjrBfiLcQ4NK/vSm41TwZYhC8DcWOTW
B4XcVgi6h6kcQEuiA6NYqR/twXDD+agQY3yQW+DwuAhzXC/lgzHPV4BtZBLwYDsQXU+HJNlhYFte
oD1Z1F2B8RuynpDGg1eBt+CfAZeGqHcGZ+lY3lAwMW1b5TRqU7fjXEFkbmorPkakmoNm8qLehxEb
HOOGAMNBER3997VO3m44E3jFnJ78IO4MgsWNw5/tQX5ICyamFfSUnOLSTH44VZk3ja//zY4Sm91d
BRNdU3JlkKi439jr0O2CNFEQP6iRSs4nnPeXXe7ALrpmLqMH9UaBXG+jP2hNaKSm0MuZ+pMoIVta
fCiZFaPGVEDNPRUSLmA5mpYZrke4OhAhQQS7z2UWVgpiADrAEb7jlQCwCLvupKIF4qxzM9EBailA
NwlmoRqsR6oR7i0C5xknCHPlN4MQ5uSwvPgCDLV2+YEWvSh3VwqA5FdEQNdY0W//YdDqULenu1K3
s3+MDpgr8V0JixYCVvckRrxol35A9fMdQkIBJeabmMOUc7bbUtPVD1hn2j29GCyuE/wRsLVqTwUe
rwoGMgBDoyuPAA8oW0MQ+iEu8RFNTWnewp3jachBWk6e71uxgO65gXt9RCBqv2eYWNnJonWan3SV
LJJF7wzQw2Vw0Wfq43g/bCbE0sGBcUsguv9IOq9lVbEtDD+RVSYEb8kZxIB6Y6lLBUVJRp6+v7m7
zqlTp7t3r6Uwwxj/+MOEYagUvY/IDicqDPHv+rkeB7s9BSBT4htAt/2Gn4jQS671qrEHR2ndLJ7+
JUSssb2coUSyKqwpTlqZ05ubJM1xcOFpNAdnorQbnbEe1tDXwlCB8kyxJWoZWul/6be5utNHCecy
SKYxNcZxaUGRWUHVha30db/uxB8DnDJfWvyYToOJwlZxB9b1AGxvcj55fWD8X8zRpGJNYVy30L+t
3oxxb77AlgKR9YOGf8p5qDGSUB6mFBLGMfGFphqtT3p9CrVTw/SAfTBrt0WU6fw9fAW5BlhQ5nAz
Bdj+hDfgMR7uO6UX4ARguwh4ZEkPcVlOjXfaWq9tf/mm2R+l0JeNvsMn5XHzTW5gpGJMS0bmfKrJ
S9g02JM5vQSEPQ+Ak5/e8yAneEJl6s3q4zlJsBqzMx2s2YPFwH3ALQEpFlVW7h7eZjcvEASMcZ/Z
6cO/yUZOGFEZKHBdXBzU4Qazqqv2w5roqQ83O//XA42/BDv7tR641+RFRBcxeBCz32m5RBUjwH0O
gFj5Gzo59D+sNHuJGADgD0A8SXi32gBDPR5A8vTYUjdAN2o4tAKlgf7PEhRzocMj0cWQTYJYgq/9
kcUtlAejZBQ8vP5IvZY60jBtEpHBgLiDm8Ya6or6W0vwxVk/Dsim7DyoW3fzfa5Pwp6Oq80qIxiR
E4D8E8nlxQY/XYFhEJY+Iy0Vky2aIjM8stuxwnR7s9rPHcjFZIkyoGAU8Ys77NcIbdfA1PXS58iX
qZwlQw4f9s5/AONBCCpCUAeqjZwVxa86jhhI0FVJs+u5XkOYEv4m/LocEQGlMMUl/kN2m9YeaQWQ
YXn2lcGPM6XZ5Hh3gM59gLDOpZs0ELhbnKTIbYCUWxtQaSZHq5sJauBlPWiGKuYBJq40IOXdXFr8
y10UzRnpgH5NvaVWCSeB+TniizKy6KqDnDo9M4b0UaQRMUbQeu7PfCOsqbSPekspwSGo/47iD2dQ
+DLDr2zFb3XARHoV8qVN+i+fYoSsmRtOCCWGjqytId4nnYWzgZa0OkbIeyoIQpU293XuMBxbfVdM
XsGHM6Rs3LzOwJUtRhM47f7s+kD2DG1dY/zMzMaZhigi2p+w9eDlm4r6PytMUOLJKHXui6HeRz5h
AA5YA21wojFFCRkwIphnq2LfuVl6CaSksulxGL5MTzcT7xF+G3qiiK3NwU6T2k+m/iCuEWnAwKcN
3NnXg5JzPIxcWOQfXRDg4PaX8w+qKoqHA6A8OHfm+mi6WcwhIz5mMDyPMXKlqd7zJRrZJgC6jnrW
bT7AC/jj7QxqY/9lPwKeXkxWk/V0B4loWy/a0AO6ZFlPE7g5sNfEDuyMlqNrrA8dagdaYThpTTIx
NfwdetsifHGHGLlZaM0aqTff42o/kqn11Y5sYkNGLsomaWw6BRulqY6UN6JB6zk49rHEr4cMsrT2
M+/kw6L8VrOZzDcyNv1owr8xsi4IHqMqnLoww2YQ/FbTJe/3E1dGBSkpHJpX7x7tN2THYeG5vPtZ
mKO4jvL4GrLO4eTsojsMkPjuvLUxJuTUKPpXPU4DXCC0+BIMkkHI9rFujhz0/7ALUoe4ouOdq8pu
twI2tjiDwic0sTWLd+COzgQk421K69mbSS6OHc7kCD083pFhpKzxdLtDxph93U8sTuR4JIYFILP2
gTIi7PTegQxKhO+4XLg7gnaBzjgx6Th86pbGu/sNB+viGU7Q9DPaC1v7YTFNdvq+csSqyXpi4M4Z
mjJ0ZObiZPuvAawEz9hmFyW3iPbpDQM3U+tN5o39G+aDPvy9DzLXr461XZ+zZ7+BvScxPGciMDbG
cxr7EZcIilK8Y9Nh9PBG4SiECzGDv+ju/J3d277dHTl/kpE74rjJzvyZGfP1LK28ifOwOVeXpIVH
0oycI5uBRTpl4tPFT8ZFpIVhIuYNYUb5zYpl0xA3YBTp7u9pFweKucpm6M5Fja7dQksQX1g9u+N4
fVl84n/H9zi++GQ30hakmVicY+KCqWqZHVKD8Zfx2Fm09NgZCOjY+cW/eOMqyUUP367CHoMp9Y+v
2Rj9GHKamQLQ4onbGBO/8p4e8bUBnQPcTIbjIcclZqGIIs0BH6N1oNuatNUadFP75n75nhW5kQz1
fSUi8exi8CsRAoJJtLo75Zifc7rpsD8M5DgleciAXrhTcUeANPHGdipMrp75swptP3KrVacNEnH1
xxgAa3jAsEMbDrrOxTzlY2LgbAk7EsSHcMUBuCoL+1xxqMMAhSqV/7U+izNDHhk8aV70/nFKyWl+
z8/HSZZQ08Y3AispsnL6KXy4kt0fZYKc1FYT9fD/5NLMCHq+GHSk4sl3yL+GjPoglxiD+KJfsexF
QWBJCRF0xvPfoYxSDneIQlum0z2H5N8VsQvoDjoxxjNa2mi0lirGYWTP4oZHVEytjRGatg5BXXdu
M5wDVEiX5kfvtxiHWjJlP9XY3YBjOuoZoXyGMIep1WBoQcL+dCZeK9+bg53J4K7DhsV+69NggODh
pvgQzlOAVghbHp4EpgPh9MIEp5c7r7HR4d4/8ntgnF/RznJyfJlgDFSltvsXmPvW8xEW/c23Qidv
vtFLciK8bRzb0OyP3VZtg9vs+5cbJ3JmOfmmGuUPXXq+7Lx6+T7wi4kMZxVeoPWxhDZlgJnKoWaG
CnhMMUR62iWIM5xiuBq4EVDCwnUkDpwhBwULpKDZZUYLNXGwt1Q/jq8sxOquDEXPl5Xdn6P07xI4
kxYGniAwWJNRWhG/tr3havxbwYbpRV+/dksRAfchMWWKke4VyumQTSC4CjsVv+BeikumW7pFVCdM
fU0WrYr1gzMZM8RlLOrU6YqC3lYsOQJLplATmKzMDTjSSBVHstc5ddALZfj2ODVaLD1fNm/I4mXv
d3qFvz1OofPO6aVCs6ogFcdYzZbx7UWg6aB+VkEc2SpM2PyJDg+OvKubA0OTXYd0Qrst82VPK6Kv
gttHYdLGPDlsOjvoY4kgm1fOGZNlZNys65zea7gcmA+HKdPs9DRuC4rtKbGFYOYYQOWAiBcwaZwp
T3cLAAISBDUbDDaDAHYdiIlBztghkp2pCNB0w9sC2D78QLVd+n2U8r2XibOfBivIf1kwaW1RjAkz
wiJCYECcPL5EkAYchmkfg4hftIzlDJmBP9aht0wWi6cuBI1Pj3ewkcObcTe4cUqfuERTbJzminDc
7TQy3nXoVtyFZUfNxZ6gdqPGFBPMlvt/2bi3CDc4ysbrjK0VK+zEjw/zy2r9iuQZKLv7C15p9K0U
VIPZBzOmdZ+Iow4fL8DeRFFVcsbwQuPi4Kfa0MdXAw08HPe3DuTazh3mm87xBeCLLZ2WrfoQqf2C
Oa7ORWkO0l0MqoYH88652Zm2s9B20/w8vaiF4pqzQMKxPSJPgJg/aqSvUbkkRHEIXCweB9dtHVRU
9BuYIiwlKFqy8bTz4IEhm4c6QMzUeM4CXAYo5uCkvMOtJxMFJkIBrTe7ONfwFnduDLfMb7W+wWJm
40zojYjuc6cu3DFqk552mz30z2qkQ283Yi5tLk3m5HyWG4m6T23DLx5oFCQ51THDWm+8eKJoFINh
CuqCxubpKZTab2NqZXs5eEGrhUrCi4OUZwnIIIypF3ohblhUE61+1+5UNQ8eDEbtLpAsB/Vlvkco
y1yAKOPMemibVn9tHtCuYsWJdhZONOaVihK3EmG/wpe+WB+zdFAc6CdS5Mj/5cRcAtowA+2oSXgt
umztz4rRzRmiUlpTJ7vLL5b4N26hCQGIw8UlKNcN7Q+Tew3ZBPkFmZPPaxuIguYjM6D8qH1bgOA9
PiTvOZwKpH35dhtxSGxGgbyVZw8b0q2DeQmYCzxHKEqPbeGiUbQLjXusWIKok2c01bFd1X66qEKm
hiBTPb3XVf/FEz/dUcnfI6TKVqpwh17m+EnyUqnZ1T/GFRD3yUduiM/CsZM0MfTX0Ol558eKsLuJ
KkY5i/RhTxYSBSc3XFBhiDzz2fcsRwrD+ZFKVbvyoXp/oPYTY8680YOSa36cbttg8TP2fmQBlfOf
TaoFONwjBI0zzuh5fwS4AVx5GYQgYOsD8n9RZqKlcDkumKQJLcjTcCcJ5e/yQWoGTsEMRl5us6SQ
MIFuFbvBMEA8HVssqoc1wVuChHSbf7RoN7Q1zIIou7wR7ByMnBzq25ozX1QTKQd/0Ka57j9SDnqb
S9UDNSYxugiosyCRUXUSh7rdGZRizK4gl+kvkyKNrUUbwX+o1jGpsPtwjYCEYgAc5My0dxTtUJv1
2zKG9gCR998HuzN72GCfUzIrggvhTfU5eIIHEGDmlgWSYFKCS6SwX4hQgOZEwdDxIP7tUZIfMEO7
KzhByLosoBCY28hcZ+go1JHZN2QWVmmP4g5GUJRtC5Et3PGWkZgPOXWpzzDysQo7M2Sn28DtsSof
KWnCIGOV+dhaVNhlhsKgPZ/vwqFw58BTkKUlLaZ/Nd8cZ5+R0/v7kKLVsp4KqwAsiBlmvEAOIlBX
rEnI2Hky87Fv0QuQKx16rQPCumyW2fZ1mCQjTn0+2y6R4j4/GFuL0wQHYRrZBEoF5hI9iNGySpN2
iyb22xqCugxNUfeUHt8MBwyIQ+HuorJg2Nf6NZDYXQocVgxXVBovREQ20kFy7uFHNCeo6FN8JsFd
Tq+J1Sz7B/GA+UMHWdhQ0mxZMBgZPu5pPA3qAV2YG10JOL0dedTVtjY7Y+qOrOUlmm76dreE5bf6
zJkbIuy6rWsogNq4ta8PY2TRJGf71mnCl9+dK0XDVxvOnRRUNsMVm3WQMXx40InGV/0ua9g8mxfV
/4lY+MsfkgTKLTnIfWk2pbf5rFs//7syit8i5Kr/4NB95t9TOX/NK5Y++ojS/pryRvgf9WzMd/zP
Hl0RvwEmFytewepTl/5oQ5mFgtNdPEYUhphW9lEX4dB2ZuamS6hZA+H4NrYGZm/dJ5jqs/KeyReL
sBckFSGAZzClNiYYnc7YN8DdwH4wUNeqLQ8h540AlX71B5QLuH4gtKsLtz73B6JAmQOjBG2/m24T
ENbV8y5zMTbOzX5LYYeYR3swfgcW3YopK2xv/+WUC1RnPiePPsAdzRAhGZI2OjHEgel48elR8gCK
Ot8zN6VNFQz1Khz7Yxzbwgvu/T74AdtGhnHLRRoW1sujVucM4f41mNEKzyg8AWZju47rRRFOME30
kZLXC9pRZq+UsQ0qAhzAcATHLEJomYZ/F3DG5xwfGvAXhI0JtZApMMevAa+enEyMGt4mv09kZm4m
utiysKQNlieIwMuB/Qsk82DzfRZPptIEubfG76UBivQLDW4J/Vbf6S2hNMHYoDCgx0DZ9jPdaqIt
qfjoqCDxlcGUq0lcU7hx25U9XSKGexrLvkeTTg8w0nLm14gfiHF31/UBDexWmLeh7l7hQWZLzI68
ElTrEeBvaxVM9yGx4GQxZdY7XX14zRzAEAAN6H9uH80Rt0LPQenhF1bfI8YAh4qe9TMfNuC4hVcj
IjqKA7ZNj61sKB7uclVYL8q/yVqe0bg7UiiB+7Ffua0xweKGrIFRCY8x0OXxgfEusbkm9sD3XCJT
CpeLD+80onIqj2/ucoo/jRZpxn1SqkPankeQcbLR84xH2hiPvWMH6LYVDN1Z/9j6UyRUFnUOzNfO
7ZtNCOABx4ksnzd1nLjSRwmgOHzCD+0gnGEfoSzEWSOnC0vBSICnJKya+MicarAvOu9t8y2Sf8Av
aw5vIVPWJwnt4LI2sSlYPIm5oPm3AQY1A8NaBjy3Wi1PCJ+pR/Hw1nGNNnfR6aJipGJ23CHDP/pS
grg/TJa5nRiXqTTDWmdh0E/oDxXGwBAuMRxFpLbQYCIwMXoBPFovBwS8aCI4iOBNTADpeuYISbnm
BECFFoQKHjtVlkgDGEG+hfaZZ3bpIFHiM77M57n1T6V2PTJntaeU/t8z/a2fW0fyBChsLk6404Yo
FOkBBsh9+VXShlb3sbzy+7gOqVToo6lKS+cWQ0ZZ0w0Fjawfp0bLCHRFzKhPdjsdtc3pYn4XHEuM
TLxbAOB8oV2qSZ2DqIo8r7Z+SwQJQUHXNbGbWcqYSIRJMguzHtbVQJK6HvvQ5jZYBmqSohV72e25
1ewVVzOUEuzGp/uaqsK4lyrZbmM4LH69BoShcvcE8ZtFwjtFGOGhR2HBiwUEPgl+BF/f3uNMrbeL
CZa/tKwhZNbZjxN/7MPOxIcayGgS0fQtQLXONKmAIaMAQjXqOD/bD9dfwrHwqHi4+7Rh/8HL8BSP
mY4l/xCBUc1pPX4ZLqjaMOjhn8F7W/WsmgqrtXNsHSlGAUrbRcFZNTZRO3tLHEoRdLIacOEXNpoA
tQZWM7QeTDN5Fzvjf2oGBFhsjAA2upjnA0BRUP74grDzmPWx/hArWTDK++Z9wfmMY/kKUp8PgQMA
8qZ3wc1E2aK3/8qihDpBASykA2GmzM0qb+DTCDdMMqhJTzlL/icgUSCSvKFBuYxhXh9L6fIg8JIu
Xj8IRO2JNGZdsaD6NuuACRBnLYn12JDrcs2AAGNsHH0PGXpoe4SHyOvwscXlVDh5SK0hjGuePB8L
sJO3L+sC5Kis9/ax/XlSDGeWNPKKn3iZs13a9JfKzptqggGOEbJuF4+01f2RhiG2XtHH4RPA0fXz
lAQ7D0BN8exkSplfMopf+CnJziDG1oeJHkFcn/kIqIelXTqDPWr1Nr6h5m2ZnZ9gfy+KoApKc8du
RWW7IVlAHwJQb5bnxsQ85UMhKYmeAuiNxv5fw2FOKHmV8N8pESiYbkUyCIgAjZA7m0CJkovGUxex
JZDZOp3o8CctDUa5d8owvUM31KgDPhqv86u/cPymrsWOZYQ1sdbHdG4FfAO5/lJHE3TYHW5kNlDi
XU6EOh7/9kHc8O91JB6guHUVUBmKxiEsGMxRqYmm4Q9SrlStiGT/lPAZ1rVzByq/BtgErZHsQT4d
xS2wWTKNYUtiR/oOMFmLpiekHAu8yowfFxurFrWguq1DZs/4aGLl2ujnBouZEtML7lmk7jOYmriq
6A/zGcM0ba0yAF/lzeGsh/7U1H7zvj80OTFabI+WvRU6c3o+SPSUbpBBAGZnxBZqLxiJjfadPTgB
eQV4p2swIqcErDL75ISR/Gtm9l8GcNL4ZWQssZ7VlO49Z0Uzu8GbIsgG6m3WpUxgy5MSf+jcvM/p
B0LgKigmduaHo00IL7VHSgCPuGWZbt2spw2aSQKQA9zoMBS4o1ABP2ckTHB5gCaBJrlYAb+yxK4w
3nD7wZfIWmJ1wuHzD2+TtSrdmeCzSeuM9hCK9bfocnM1S57chHdtoD6dK6UkCIz/5QcgU/1yAD87
cT7RHFywq3rN7uQxKXofg6N4QLvPiA8KQcm9bXQsF6vyQGwDGGWv9WNFp829LOmTraKdywUnH4dF
f7vT5rJVrK4MU50Rhe3nmPsD7FYn5nt2w3prgxOg2gr7ZW7OPg11FqKQtr4W4qulGH/wG+n7QFCH
wrQqRYntU6BCNJorJsL4344q51/rBWSPsO80GqOuVki5bo+4Yntf+zEXXwKgecWQkRqKtgdTJShv
Vt9p/uW1YQhpx7xVqgGQVOu27NIPWyMCnhsY4w04l4u7ErUH6OTjfAf5hnkKdVinPy+PiNF4LcWc
DDZKXkbEQDdPSsABk5Qbk0whHPq6wOon/CPtJn7EoEKRrAZk46iACZKGSTlUVwt0iQ57DlNyFw+e
aulKNihiytT1YxDRs4LfR6lWrKg9Yrxo7DuloKIm71hccOL2GUe0sRZFpcDqYBevCvN0zMLrvjHK
IwoiBH3ATSm+Ze7OwQ1TJokrnjYawCP/bbyh82TWNxkCxIO7QfWBsSZWA1p6KDpdyt8abhq7ARsh
6nRJ/cSPu2nvtPEqNFTFnGtXRw9CJ8ogdllGaF9ZK4qYbGX2UK/nfX2DFuGtpqRU+MwHqOoqA5Az
Mx/RF0AIL5AhEJbiM23cxRNmNZCZgd8rLu1+1AB1Qkk7ngQGOIlOmFlur+ZJ3OaN+4oExJ4HBDDo
aB998RKQzLAY7gQ3qZOUY4g/8PMakDTgrxkRWvZlrJ5YZSfkygeLz2pLUE0orKCPeiUI9RdglvKC
f0LBA9wvsz1HwYtzWQ55NDqDKMO4+OLjt6csisMyKowCepvqg+oABn61BfaKEKBoORkWKVFL3zdi
OlZs+2RYh0zRYORRFY0SaoDGk8XIA/DqbokaDmmIvwMSYEbDHTufOquP8VzI6ooj7AqNEQelfzdY
DZ739Chom2DK3TPSYt7nmzV4N4eH8eFivuylooKFfu0Y0TBPhImv/Q2KGS2vzk3wXjbWjcWqgnuj
COZAgTPe0/b4n6iob3pxdoIJbIFlh8uW13fXauup+uJywZVKBCiUkRIqCQPT+TeA74YFwNUdATLC
aQtROAB4MqXozRi/CVtcrbnr/Pd57m0rJtQDvR9J4c3KMXGjhqNqlCwx4hDa/a8rCf/6BmdVc+Lg
2KwDw+OPYA64iTGvMxSzrxNHoKPLhoahAK8NNZunyiiyBF+ZpK+IdnZ9Q4xP/S+ZFcl0iM5BpSVz
MlVvQ2R6Dy7Kj04j1m/XdQ19opjnFyvjHX49/Lp2H6+izJQPY1Z/tRpi57eWacK4cDxkV1y0JFGU
IB5/eF/jIWTgHjqkJa4P9Ps9IeP62OOwn2DkNYqRWhBNV2l4gA0NhpC2DNJ/pSBn/ZfLgf1kbiTM
ZLklmbjfnSxh6Jt+MLjUIP7AmrgYsCZ2zu6P5LyI/dIJCaricy/JaNfPd9JVtkrN3inp+b+e8vc+
DFK6GuO0H1FEx4VZmBwycCE0GFXMHBS9mO82ojZXYhkHiwDhUGVtaAxc0HgyOQc0Kc4owg2YRx/B
6I/EyJ6n6f1fJPKk7TmoQmDkVHubpxpzGkS8JTGZB/9JCEjSseQy4rfRGV9m6csPUCSPZf0mKzfT
BncHatMdEdrFE7zYznnPr+vfEko5NxOn3ciLj4xx1KOgHvhArpF0+AUD+2UBmAqVkzhxrx4GT84Q
jBmYX4V6xoE5SC6YLdx90SLvMDjEs0LDX4gKnD8YEqGoP1C00lbjdxXu7+KFiOuNU5nxGmcPzvs4
eRCbRz8LUdMec6wIB0+mmRSRG9GOjyiYLwcmiaJn4vszj8V0Az0lVzpCHNQnBn5NVm6Xs4sb1uab
MxO+uctuk5OrfqBMgnfaN0TT6P/0IzSP8L4c8dVP6PA0dueV4QI1l7q5znn4oaBrb/qgOkJvRDnB
PITrBff8oXP38ZbhXB0wrh9yPEEnmK88+ObghH3t/JxlruwMQxxkuWU092PKxubKh81A5GFB2cx6
wpiXTutLzIAqpxn/G3cGU5Wxk2ZezOjGoFnjLBsFiF0Zmk7UfZ8buFDTejmMSZxRj52BTyLK0jMG
ozzNrxZTj9lgu/TsbM2XLW1wMWFRdQmHAmwbh/gxivHlRqKteYTOAQ8URj6H950GFg22deTPcY4y
k6ZYLtynJbtT6yguCPghuSavAHSob5PlyyfuCUNLXPM0zoTkJVo1nKi/MKvhkDHkbOI6uWuwmLBR
Qn4BwSRhEKBdFmLAssGeQ7BKdEgF2KveDhjtGTzPWAp9agEbB2d0BHdH4NplhMULR9Ado03ivjfg
8nNx470ezBa4ccwFpFgrBUNWxWD6q9OkaxVFO5QEMUzjBO00AXhezMx4ElZDB3Kn7Ofy4cHA/t/7
4EQqYowpwF3lNQZ5PtekZEa0YybhP/U5zMFNl2x6bhttKOVYgnk0Qnp+qJbMb6n/eQbIJPNISApa
u2/RIzAX+JoD8zYXkDKj1Eo9DzRIhHy0gRVWFkyCghW9CyUdyyOX+Z7abf4I3jGgzDl3qM0XxtG4
/CGxIyWMZliwJYhrNAnZi18pnGn4m+d/gguZaROlvxpyg40s5vOgkUg8jBbjWSzyVsMILolkv5Y7
PQ4FPbRmI8MH+pHDgpLCQfUp2BUKIZ89F9sTA92rjYWyDhXRpWn5gVRuQFC9I6mXYcq1gHkFwLq4
3PB1oyOFKaF9aSIwUE7Am71sdmWu3rAhDz0H/7W5fPqGOEW+VKy/Posht2YyJJyKX2wN3GylRJ01
dI6QrUASLktLSbXi0HhHcUdSjxpDu2KapR2niTiBapMumUu5j081P1EdE/TkT3xxVsorGj6bnDJG
El0seuKeu1vDZTKOhTHxPkx48gUF5nAN8CS7YHY3R7hh6RIYnKI/XeZ74/nThuDTsmvHDtJvKlI0
QHr/7zvrZsUK64LeiX9KoOIYG9GBivlQhu+9mDuKR/OASSew/bGYgR9vVFsUZ7T+TG3Eexq4wF+z
m7YpTVAL+F83jjpbcqCBcV6NwbhHfJgWqfc/LAvelTcBzYL4D1EK8QfXRaMu6VuAoSBMyEtsd/QJ
UmEZRpMmzySIapN4sJ0uK8OF+wzlWhtbfyNYLQ+63p3hguhurmlLW4zqRUTWHp7IAfQyfjnV/ntG
GYGhAYLRc7uWtzwc7B8AznJfFPW9U8W9AqzNKG19TbFLanE32HOrqnmClXB4TeEGcIiCd4Pz+H3O
SsAPH/Cb+a02CqYBNp1ubRYWuP+8cfHhEo0eVEXjwUwQjJdvAOYWQhW1RmGKvZyIT2xtNx0vOGY4
DWqTNC1APmpmMLRm//IBZh6hGLYJxkRPF9Q/egaKIYosCmKzCGtoCcoYWgjFq/pg5I7rgQkqTBAF
j80eMt0E5lJ40G+swQRyVK049XixI3N8PhxpvwQ7izrg61YUXaBJeBZrCkdjTrEkWFwTChqAbSmU
Q3yxjwiogaUkQAHrzZx+OXEkRkKM73abYUz8hDP0BTENqhOo4MPFHaLDSUtw80SN2NsIsdPHYQ52
HoosMnr4BHkpYZkqYA+zlxlUFY6yMroAXPYZFk80/hXoWQIdyTDwzdRu29PvC4n9KOsrrGtWud1y
8rpDXHrrtLDeFqrilHmXtUvK9GdVhdYBbKLm1no+j52ndwPFI440KrRKz3CQljmDP3ZlSZvL/IZ9
B8NtIDGIg9jncOdNN421Owx12Fznd7g7fA3wQf29Leyn9Yq/MODYcVw9ZY71Jy03FB1g3AWlBBZE
+KwRpo0qimIGwzuqnBeo981+48N8pQtvrBnyFLfzsWvQ5M01eSSKOYTzChXralU63pfnFThIKwJ6
P1SL8fuJeQ2jNzAw8cf3nGeSmo43by0EXgPiAZX8V5idlTnPnCu04rjhhqntnn1b8e0Afr77hk2y
06rTNagJo0BnZZXAeFDpEfngd2xm0KHw6GduOH6Z7YGmw1PIb4wvB6SctCpxcYAjRQ5c1KZlWuFh
zeO0+JgCgLrOAM+obccpx2U5H/vlpgqp/ifwCNeQYJZycF/foEzduA4xsTB/pNDicsFsZOfVG8XE
uYz76hWRvfjkG9G4M17ERO9hfz4wOz6MB9acHmY224XloTYU/j9MqY/GoG4Ap3/T+4P8z7DTa4If
nzj9bSZOHkDpFdQICq6l2E1kIm8GM5R+BnfppjzI2MgXThbjsmquX4wfr25hjZxhcD9M7SmqDLOI
MZ33YUlhOu69uD5Q3epPrLzmsC7T0ijWFOo8PE7qM7scGQ/CQv+XwJY87MIGOk8ynk2YYE3N7ccd
J72/QZwfRrCwaYvBEWiTGY4GE6NfaSVsidPrzu8A40olBxn2vD7L0WM9isaQ+LmX9vAzF91GrkSk
3dSh5uQDgylSwTyX3OAJEymLQRVOGSC5BB56JUtIMLW16Z/4+H/dXNjUoxfn8Kdl058W+Xx9OGf0
RAdsvoPCuDCBtsfUYF8GBgo03EF8fjl9U0T5co1Y94WY4hHTQ07SMJk0aJhI+dFQRVQiKSF8Kdrn
PIU/Nr+RWhAM/hieQMeZAdkZ2B6As7UWdKloGmXWerx8GcMZg+O4tCdBfWCaI5wDoQCyVymMmCYw
zs3NL5RUt7ALDiReE7ULI6tZWel3nUaJNUizz/ZFymF+nc+WYG0OFL6py4ICDOLAZHiR8u/zl435
4mdkFlW6ZoNh6fsz0j/zQxmH1FFkoNcer0GKp/HUzw+yUyxRxTtyLGod0hjYOjNjoPkZK2uiLmeT
2QeDDQSRGjk6xnvNTvBe2l+j/XVmfyYz4dOxLrku7iuyhgIivPYA0Q9CvXWS6XhWkpqnd1wCrsYw
M9nQFwq7agVt1yC/wJiYnK/pA0gNcVFMTAXxzuxvfC6gFds/V/rjr39XjeJstwTB5rchVlSHljsN
9rj5ADgP5nL0genIF7eXdUzNQ4/yhE04hFyRh18dczPV/vuhjwva+Tsk3pVbQAalu7ovrzi90dVt
RvGFFGC1hNO3rpw1J8SJdwPrmpmmj098P6nt4XZqZw7guLa5cWMydHYzeL+kgnB7gq2YdcwSs1iq
QbGU9ftcIvSKtAmCLkDD1OKOS6+65ujEYZm7INeSL2oa/Fl5Y/Lmpm5REWD9Xdq13RIt4jV4cnCa
sxjppv4KR3j9T6imKl+kwNQYXgPFTfUBdopsC3TINY16wkBQGpDug1+D/aCOGxgjhFWHAuEuc9qg
d7Fz/pcgil6SXbRdl7SS1WM1XOwXoxsQdvxCojKCZQ05+mVP9X2nVZBAz5W+C1gErEl500/BLLSL
IBjQi3CDe5hMg+sEfe9LXwmLdAPuP6tOhYXTtiEWKQpwzigx5dwZS6Ymxj3Cm4QrXkCa/7hfash7
px3LXHRii5c+/TJj/fBkCUo1ap8qm/HiDPja5lZyRJX/Y7uLLQVT0GR4SZ3y8mvzxyQe3k+NY7tX
RhmeaczP5BiaCMLWJmBYal7JZ/WU9AM56Mrfusxf9LRveA0tfJmWYL2AWg9MDzPBl9do0krc0Hir
OJcD9uukKog/0FezZe1hFaEy67AJZQpGG+40NxXEblHc99C5Tuc0C0D3mE6QvkkUimJJuqSuyVYz
pYjj1M5YM+BJVrYYcVENXeAZt4hxWUQy/nR6UXtWtuPtEDKuAW/+5g/EnEa7o8nmgML2qo+MZxeM
3XuI4cS/YEfoBfoLAoHIM6mOI0cEkBHgBUUObkxEe6lBToUxouZz6hJL7HAMUvxJ8AJ2QhatShsM
kFw5kjnYV6NNRf6ciLgQcpSelkxA9GvtcDeqRecHX2IrrkNcvFEyi6iTgX6zi82DN0y4CR749kMf
pEoM49X4BfguLhEvEfyQM8unzrsnmO/cO+NN+GZhXrro+cJBzPmSAsKD48azCqfei2ilKwOof3KM
y0qGKZeru1m9J68If0NEl+r2j8va46AyhuyisfWb5aSZCzpGj/6wXL3sJ6MPOrO7eninih60Lux1
tTAXo+09WAw8EicRVqkPCD29KBcafbPDHk3Fl3tF0uP4p71AgXK/5vRmewIgQaUH14SXiIsrfN+g
8PHbrPzK59jDtnKM6huf/nNz/CdgUOHRQQxSCMjA5o4ng36HweIzYETFSdyzyUa2DrhscexusjnW
ldZvNT1O59VaPIie9zz+mFEwfoA3kOsrnPJmAzVBQwWXFIujI+vAvqUjp/S43ekI1M4ZmYQpESlF
hBwUl4F4Hnd+ZruSjgqunfzV+XEsPRQlwaTQJdxWBOF19MLWRW3PI/XviSnqKHquV4xEdRh3Pysn
tgOWQyB87I9YqnyjWesvZ22jMgyvAsaai9b9WW/4qGPtGckHnFvgSUB7XWOsRJGSokByckoS4R0l
qESlcV+hMjefc/j4RGwNQewhE8KJKFX94HwpcPuk7PxLbcM/gll0QDyyIR+/7CPCTXgqNN+/DYuK
LIRInPnwlHnMD/9P3mADWmuo1RxcJ/Gc+jI35XYA6i6oEGUeXTFHjKCPIQBP59xYtvu2GMjxjLGt
ZzbLuPGt7SuNp6DnNJCyPY3gMOvM/nVIJG7DniWfoGd+vNpr0w+MH5lZbQW4CGpkLEbmxL2vxkGH
b+NdfWXkFZvwXXOMsPg/qDj5sWlJTccMjLLglyjLn8taM+4hYTYQs7nExiGavsy/ry7hBf9nFJgJ
1mD4LtT2OLjsUffYJITpd9QUDzKL8F2MKv8eyrRRGyD3pNDfi0uL9FHHlLZdYXGLoPLpi0yy2398
ndeS8lqapm+loo5HMfJmYroPkDcgPCQnCkyChBAehLj6eVb2yXRHRcX+a++/0mKktb712vkNSuIO
rQga61r5AwMlK7pbDQ5rSs/MR2ZziM1JkZ1UoOZD5Om8nihdfRL3skfr0S95aHyFkU8L38CjiCww
zF5Y+aoNT5g2hqsnc7GLiyY5x2WsExxNHwOaazZknr+L/4Z0UOxhrL3R+j0HbPRs8QgJm+6hZvJl
l525C++sl9jTTbIhsi/kyECaFP12dAWiH3CvX5clRnVeSkZOpEYU5elAAiB0M2GjDyNraHg8+iDA
0CriHOfPTB+dM2XJNVVmJgJh2dUYpj8Jb88TKZRCuQRLFLvGptQEXDLTkBb9Yk6+oj+lC+NeJuY7
oCQATLvpYzm5NKPqOTHUwPzMdWQ6dWgcQwUxLqJXtle2ub+TS4uRDMj86FZCPzeiDrrjDEX+30Xx
jR16QGLIJ3LCyu7rPjwHIAbmMXP1Rp4kBWeYJcRGMknewQ1VCVWUfRaJuPxB7qEArYiCSNDgVCKh
sdegsocwyB+zZ/7h+T+ia/8+a1OKNjZMzFbmTNHBxm+Y/ckpEgo6aAn5QhwGOmKflO3sQ1IfqUeO
yP/+QgKbcYNbaWzgld6coQHRIzw4xYPfoLD4rjkXuW3+XN37EXSIxOHlmEqIy7XohcgQKwEaNAd8
iHmYkcQetZtOIegzcXRKsSdyPb3IY/U1uLyHqj26C/PtM708Jg08jkw81q0miLw4DD5o6gs4Hw11
yoOg6/NS5tkqeGmegNof9/5xO4fAXVzI2edC9Ffk4EuCFDapwqaBw5fU9M1sZxN6K/5oaiDr0bdO
LTtTN+rmjhoCsBFcjM2v9XU9Ik3Cgua4JQQ8aODMYKKci0lnGYDtHf02egDYMUTovW/r24uudjt9
9sX8k9w4aZqI35tRwbpihmjFWshCNJzvvC4CfkxxS0oobES39srBWP8Ij1pAvIJBMOuRKkBY9tpV
KdhEMUk8LZAaw/8n4tE/a++K/rMmZ4mgirCx+gg+yrd3X52qRPnVOInUXskpasV/7Wt0pI+J9JVP
/wz00wY3jvBnLGwcwPT6pzBDB1MWYfoWxvXgS+8l5zYuIhpq3qG0Jx9oVwPMYlV50WoijF3GiDTE
RRVK8yo7zkHjhnYGsAWm+/jFFwC2aQvOOkMsir4ONhouYfzegDMn0kwL8WpBRXCUFu5M0qrY1fti
t5x12RPii3IPdEAGhozkhpzxgo0PP6s9FPipyoAfcNTliHhbGENlyP7HXWMQVVHlxHa6zzkAcfgm
l4V5iKXyRa/TAXGlHD3yegt1zp8LuXrT1ntlhdMj+yYE7Et+Ss4unGNEuN9vA359nGtJm1G8AShd
JizFzzNow3HU/L0hevYVysRLbAbPkOM5IIOQuTzgArc06RjgwkbEX5wqKbmVmuhwDjRE84++wwme
vLvwc6KHJ26ekb3EkqpgiT5kuO9wO2FIRcyFVArn4df9tb0FWtsceoV+4y/cO7Eg+aX/RoGAC9v9
zAB9E46CNNGzmJCCyAbL7BA8snpY4WY7xE+/mQp7AGwivDFPPJ51QRXzJoQ6GoTbhslc3mC2YhLX
Sdyhs4B5U/O/feaU4Oje/EkJ60KuDLiQsJ4KSLQK2M3qACXu/Oi4xl5L7kJno8xrDuJj0CSYSqQO
iEhjnGVI/JD2CU9uOTgNiGiY18vPL2tFS5g7FE8fzf0S86OKy4w/W7tNHzTx7VvKW5dQeyR7ElN3
6dMVQZ/3cSJqsJ3g9mvHQJmTF/hY8saFKhT9euwMcKlU3GnwGtZIJGvjo6hyZP8lEDAlpxNtBOAI
SPUOSZkhO+lKe1wqrkgpobeb88F/dUGh1AD+nZvhnLcfnPfHQHG0t90y2yOlx4E1fEGLkO+K9OSw
c0bY2xJEkji+/vRrJl41dJfcx56wvwsVyTdtRsKbzVyBJjIUJOQDHxJDEj6IS2iNMZ/j+ATKfcQX
eunQwCO8aPDfGCm9KpsTZAjGHXBsDHmATTi4qQUmLRQHlKuNF8ecQzUcLLm0EGJIAxLUS0AjKggW
UUXxKZygTgih8eCuqx2I8/DNK0d8F9he4beuGXJU6e0uwQi5kQnTsbM80dhwh/D6AkaTwYKugA7A
PzgXhm3IUDViBwXm1TM6XlLyPzihiwq/t2dNOMwz4JRwKjyIJRBZPeS9YAxmC2P0EEw8RdHIxDkj
Du8DBzMy1w65ZcPOa4MWMo7Bhxpfv0hEZxrBqyxC4Xd+Zni4osFA30fwakgiExe3QLA7iEzBcewR
XQ9EwJI+mthC7I3IuM3usPForhjOZXHsngpNYL+Z3EekT77XNtURao/f/4YrQDW85K8yH0OkzDYn
EXDWOyyPqYKOhpffjj74txGlUGrKdEFfHZlKwHsoWL/0vhg0nt36Q3yeSA4eU8Q8TDu4Cf3jmNfz
a3k6eU5dTmkHvkTdiilyOAMUNkTOUdN8xIgAR0GWAIph9LcwZgj++NE2diLkSVw29rT4mZ4ZgEvI
bSQCPh5I1K8XiKYLQDFjlOMVsbKok9tMwvDGhk1dnIxWNVCZ2nNkG/w6mNNcDWkRJmqDDjkksULA
pQ9PG3b8akX4KaR8ObEGCEa4w5rpuOqZ89tI4dLFo8uvhpRmhxrJkZ2yZ3SZhBjlzGle6H+q5M75
R4VGr0aE3vbNKR0YaEYRTH4GYwX71I/NYiuyvuhacTOE12GWIFUZglDvLsBdha/Er6ieyNE6Y/y4
9OGeIHkxczRpwZZBqtMYlo91jGI3tFSEKyAcTEq4JiAB7liL/4/mK3aSZvhclxEXgzt9xmeEMtqg
CKver50rY77PnTkx98I3MSec+diIJA8ghMBpVN/juy9zS8IukKeAUAD2goWCV8Ryi2n1q2J/wuUl
QEBgwO+SRFxBH7uPZREcNzgjRzC5Ic0lnz02gb5YgukZwSmkp88RGTr1hD5nv22QkJGGxqXGaeQa
Msde3a/fxOyhqB34zhDrMMIbRC5Evw3BPBGoKj/cTslpBoYCDwX8CeeH7u00OEyVc9ptuxztCzQV
1gBU/sJXqU6FRbyYjB99tNHTxxZ0BRLPCA9DHQRa3zT5xSNVka3TiM9bIHx4Iztv+JkG1dME6Man
JUQ/D7JYMjYqiZ5TNRiiqhAaJondhWTlAIuKwnr7SdiXhKPUGRvkLhKuq4UK7rIW/qeMBAj7Cs4p
vWH4iu8TThJTEkpDp++MznjetAQBcLlXYy5sHq2QmaMHMcWDgRNefBG6CEsSGuo+fXEsJyKaQFw3
9F+C2tUefC7fshTK+0roK6dCd9vGn/7dXds5Bmp2ca7H5+CcyFxmrGU3tqMSA4Mg1JFFu0bO4wdb
pCcVR46BPSRCQDBuWedcoOa+woqK8vgRfAe8qrkgkNDvCTXSeWb8sPsk5uiY2ZxWx+IoQqDMpbfE
LNAnaw0uCFpLZu65hruOJOhq7AAngPq1ySlW91+O/rdfRkdf2+oMwQhtH749ksWp65IWgyp/zk6j
LhVGKCxFw3f85YieHQDZyHIBkD1mNKWvbxwXrZyjvgTWBsS3JerKmbbkCqoEvw3ugbL9vICvL9xs
nyHHIh6tEksZOcEI18T11gIQzeWkGpB+NYBVWV8G+nzZUmTLuYXzREu/SMqLAmJs02HMw1yoA216
zjSO9ta2Wn+3Bj+S0x5Q7pLMGLAQk9wcJyBdkcbEDzOQKLTFg0iXO9m4KCgI6nr0ZEAih7QLiwBq
oqmH5Zs1+TmAkTuBXz69Gpn0JTCk/euzs4k4v5AQOynr9EEaZhce68GNTM8u1Jy5Uu6ekOsWYyOz
ELKPQ4SfCujyQUjhBA4p+gxR1P7SroIQnJcTsMUH/A3BzV6EKcdlGWG/uhLsYUN8Y0Ps2TQm9mai
QheR0/X3gIaMp85kt36tH/MaqRV1pvKKQ+/hHOPWc3bGD4WE8En5Bb8eKwDRAcJUjaAiAOPITGLT
GCBgL24BHj+21T/eNGbFA3y2VpgYaHGq45bZ4M7IKfDp74/aJ+aSXUb7hXEfccLigSMMHQI20iTP
XpAT54Jmh+/oPdkDzP0ze5FLeYLeCGhrECg1TdSci/NLqo4JB2o2UsZ3JrwjnLbxXm0KX10cZ+b4
OnukRLtF9yXKb2wEKtxG3+GvaM7GiNmZwVVoLaiX6P1TFwxX5GH0FQYBsCEKZkVaJENlr57aORxt
n5YlaGUmJ+BeZv8+ucb4YUAm+P2nuBi1CUFnKZB4zp3Ix4vRd2f60kTo3DrgfwGs3UbEpYcF5SDs
23zsAa5zG71zgpvkubrviAVwGPxdCd0vtbGU8/oMIunHE7B/kRgFiCSJXL78u8Lc2VvlfOnm0a9E
U16dloh40PM2rg3dAA4H0YGdiNIKYdUSlq03t+s9q8aKl1vpM24RZw+7tZV/qWtp/Pe2HaljfWAh
0SERy3I7g5jcqJjhGAMHcgrqq61YpM7cA9qkE8ooAp1mTaAb5FosEZmUQYdIL1+ie4G0NF7/TIR9
1hsVYE5Zdrg/xvJamb5jRLMpOokEdKNGcswEx2UEqkcf19yGzVnbst9gAviE8B/QMqQuisNyj0Xe
/e64TC8Lk/6D6wK0wpHT5yUgjbRkt0WxBG1kI9bEUwguGduDW6TEtCeEHY3C7+Dv0s15efClDz7D
by5axY/975Ag8QSc+hjfg7KP67RR3JZtgRMyO/jG9oFXQOkvhDPrnFo2119omRiqSsr2gr0SkTCn
Pl2xgGNaYCf0++C6A4X95ubsvmxh6frWFCJwUXH24o9nDblfeQlHXUJf0IAZiPSQr1jUDBQvmOpc
kM4tCoOdSto0Osnaxx/3/JUIckd3pfrKrYdZ9uPZ4oodgUDn136xIbGOgE+Jx5N/MVhsOKWKsNUf
NmlpysrMVHWlFB5ViluGnyHEMV4DeTO5sN2I4mIYcm42Lh9+vUHTzoQdgkWDSEg5lYa8MHgsTR6H
4SnEEeASNdZWGZGC9yYNUkfnAb4BOKBSZSkAgN1JC1qOT2Z4dHz5lgAAmPpMq37v7GwiHqcYaJB9
FYDE5hEB+hDGOD5yLFVIG/YsZVmrHB0dklCZl+qcTE3B6WC2ktr+dYTXCS+aujmw+4CGYD9krlbQ
NJWjA17AGT6QNuVnY/WEhuUMZ4L9oU8gLxxLAtHBsKc7Li1ZUI5kOcE8oaidlKwdD6BSYXAiD1Te
nBKghw/zFaEiZaZfPbAbXpSCYZf6BHv4tocXOaus8EK2p+TyxTaKHVgkIoqswZs2y4N3wjF1Ss+A
tVrAp2SEUxJpsh/Cu1YS8hVroJYc1nr1toAxygFCPmhc+rYRtXnNOZo+zOcMNqs1ECu62tnj3xwC
wGJRm+NSNb03VTuAKYhhsLVZgw+EreoaZXw6MWl8gJox5qG+l0ayPbYb99hEN+5PfE4QWRzTORvs
KWc4215xCoqtNHqBx8FTZyaeNnxeZLfEDWDGgduHdoj4Akm/ahnDt/qmWwBFmsI87XioTIJm0Kph
c/bOdN+g3GXcmzeYHzlcc3YmI3Busl9A5Ts9ZQvubxwAq6XtGffKliUQoF86+NakTQ4LIkSbPcVV
75dL9NuBKBEcLu5hcGTU64jCw+vTk/dwCIexmkAawNOnzBPPTPVfA2npvLCuNutq3K75DhDmbxdc
H7CRboF3W0SrwhhQE4hU9by7U8HWe0kIdz0WK/BnGZKAlhuCwDiDR2+ioNH8tjP74NoICMfl8sjp
8If+Kg0BbAb4PJYWJ29KssXOHB6S84SQlN/7D04ZToQvD6/O8QTK5VYE6+1Pa6Jg2iIxSZxj8M+0
vwCk5u5d92yfLxxZ60OoIjcATnpP3zZp1mkN5ja7rV4zhRsR6Qh5FmQMYxTUe4+VMr3/UL8B5WW6
51xSXN3w1Jk+B1AWxWfPySVpeSXYgwiUjV+DT2ayU8Td/LKu1wDO/jd7ZyYjJBdB1bvju8GFitSN
F7XPrkD8kP/Zgdu3888rNNHNhrwT5dRYQnQRbVJFt4FEwimm4xuhpffsvbzN9VBNirBsRPl7vT4N
FeyaCT59z9hW5AXyMh8GZsiaycYvEX8lZfK42QM0R9X84mtDjt9k72RdAmuFS/6SXnxh7goZA5VY
+1EIbAhb6uN+nKh4s4k/0gMHOe4PFQa1xgmN8TVpibs4w0RxiSJM/uWghJwILfmPCTVakazkcS2z
rvAFmk0Yq2fUw+IdtKS2nfssQKop7mpd9oiSoqDtim6w8i+77wdrch04Q7Qx6XtlBt85h0OB8Iq1
Que42OcUMrTibqz24Zl9a0oPBqpeaUL52Wq8bcWZZMyyk0NpQR3Qd6autOkBOQX0E9WCY3Ok5VZG
VciBvoQvAbPU8EVHXg3FV9v5S0oxSzOmvbBMY4KQfrgFj5+oAa2hSKev8AS1oUqNOoeuM6N0pI4e
iQrfVDJx4GCm2duYXjaHa4JbvsDJ9Q6eNYIdIZVQoHegmi2akTZw/qJLjsEctMVeKezxIFfzatEm
zOQ7HrA1ZRT3nAiCqHPhP7uk+LU48GVGrkP9FbPPtljfvVUZbOSEMMcSWWDWEKqANB9D+MYGZCEv
FoPlfVF+evY7OJ43VMLajwlaDzZXKCmWF2C9rrdn/c/xTHCwkTcyyRHsWySoIThlame9F8Td5IAI
58rqv9+fwxaHOWpjftsJSq9DAylUGKNlpQuHTGJHKPzQYX/6MyxqngFqSP3NqmF2NX6L9J7o2TEl
VA50GLuDi6OAzOvwnCBQ5b/kmvvA9TN9oW/EA1M3V1zR/EMgArv46MjXkdqdHJOaY94Tx1ST16Qp
E73mX0PwcfLXQW7LhG+L7n1hZhQ+D/FJOcUH8wu7icqvxIiJ9JVsBwtZG2ITItJJsuR/d29uuwip
mbthcNja/B2ALjHeHjftdfkMYENhtkIObWszhMxkj+8Si/HkOHVQBMLLDRXOP0QeD1bT3pABfqG4
P9jGd6TsEfb2g6rxiy4F7fg4FPFCvXAbckYfV9m2CNRpuV8MRWaP7f2OuQp7cR70+3a4XBoc1ZCY
TJY0O/WW38Daqm4eE0wJhuhOpysiIdwajtgD2u/RIsa0FNB4zD+33krxVisSm2M+ahNkw54Cd+Rf
9nO27FcvFVJ57vi7JzhIc/XNBXlO0xUqIScaRZPk4CbMUCMWDKHMuaUl+hDYgtSaKnRYDT9CMOFw
/OOEddvApz02zLac1kImB0koKZ2fllECg3d4ZqHaEEjA6IZr6HoNyhWE2p0ZBrBMvM/HRF1Ukvek
+NJl+cAXKcrSSRQXq4q+uU3OK3XzxLJdJkwOfPo0+vyCXuQTRjbSAMno+WXxgbyR2viNekOwU1wt
XO0wpsDfqbpAwAEZNCMehzPvxdWIWzEHUGPYY/klrY2MUU0Vijg8Mi2gfJgx4dQDhC9HX1/ws0ge
pybDJeU+5IMQTXw8asgvJWlhpG/eM5gmHrS9gHpimMUDYENhIGhEaQVvFDor/+eWn8K93NvvduLF
hmz2X/zT9Ha7lgfMeWl1dU/cIJLt08Pp33KudyjzXweTJBWdPTM1owtnxuSHI6XvR17a9NKUy5oL
HMP0h2PvhWAIrNycddEz93mMKXIpHunn8PcJy0SMD2JmgA2v8OfiUFoVaDcTwYubG1gO12TdXspH
MM8eB4OJHiGUHD1U7tqO59IO67vfAlMRfH6Nz6hYHd+G8TrRsx0VHHVr3FTLSvRavdDhoWZTYJgG
Rgzs5URM9MUv2IryI48RIsbNRqB5lKv6jUcQy7UvNH/uMRcxHro7JvFmVFE1hbojk2Zk8gmtcmcA
xn3xPCBDjp35dy3BkJA48g4VkrGok4bdavOKDMhXVBwgmQ5DEhTqpUkkFi7xJZqulWknNYoIXlGm
W/HofZqh2XIg4eDHJIJOGU/xwp+9xkngMMCrIE+mTIbVyz8RRvumfNevf+xndB9/V5RRY3CuzwEs
kFn0FC2UlPjCMo9RBDEErGnl2eDdoPWw1/Dwsg+6zBBpfDzIZu0Q8MEXRtoXbJJ/7Fzr90L8A/F0
7J61OBBQYMP1CIZ4XXFIqXO7Gb1wX96w/D3s3kHOyjJ2aKjB1aFHbKJnwmEIfXx5nTZ713O2pZMx
qC4xafNnEHUSMNiZWgKQWNQpJnSkqHWAhhhkCwLI3z+ljtvqjV4L/7+2lkD3DslRXlYEgwLBghkX
ZnKsdtZp8yDBrfaLZgloQgMXx4X9/UrjGWxW9aOjdKT2g/re96DFIuEwZpVEN+B+q3NuVhjQr7h1
T5RW/fldr5Qrw9PH3FVUD3CjVrArJCwhDya+oRY3AYAjnxU3KA8YjfBB3JZc0o+/nowG9Sbxgawb
NUxmCvMuq8RwaKQT43g89GydGIrAoe5Udh3YtnmJM9xKP7im70IUzeK2V5mviCuh8vEUqI/o/QjO
Mlozr6uzBqLlkj5vlG/7TUMck+jbMH2Vw6eUfX7EzYxOAdUvENFrwdkbbbSLlOaNTEzQORGh63iK
kchd2YnIxeFgRXy+c2YplJCLhHc7MJ9E3ICx3lPBpr03htUDwseHACVDuuabkBJzWFLSh3uCIL5y
I/3KtP6wzjwhARgwASPv8ZcbTjtiZ02rom9OoCxsDhsItQgOaZbdzxR7o/uBQLpHxG+NsOv43Vaf
HOIW/HCujK3xe3FYtTPS3EhvcH+V1NpUSd2ndlDnvf09Ta6YIj1CyMDA+RmcjA/4iE3S5KUezZbM
SzwvUGDR1y3DHUZkDwvvLKa12SGp4TMe69uYrtaKgXBQLtvZMXhGkGiuRb4FJ4Qrpijh79SzT9QB
09jDVx94BoSXT9FE6coYpeCsSDcwEqNE03/4OfeIltzeYm1OxzJ7HDgphC56hjGeKaSDKFH5chFu
9UhxEVgoGwQJtz+GOxHZe3ZcARlr/geL2JOT8JNkosvwGD3HZxT/5nhA2xL2Y4Lphvj2k276yu3F
MZGGz1mB3JASCJa/ImUHI4KeTAuO1DD50FicKUfP8IGbFin5zy144RuGo2TVOifc/IXuvnKVvewj
tIVohwWzLYBtrqtgdp6LKnU6rnbADhjk5kb4wJ7HdjiuJ5jGcVgg6cBQoDOJ0WEKIo/QmMGnCWh1
i8WAVDDIa77Cid92wQl2JH6OpD42XfYGFTvTJbrjopa3eJa9GjE7LipazACEmR9yrcNyKIVggIR5
1r2JCI4zmSAB0sM/rPyNytWLjmsiB3Bw2Hk9/cLzHKFsShLzeDxkU8AXhsKeg6VogE2ZN+CAcvkx
hYYPCZVAewp15lFZyFcWDJizOzzEnmGN54O2ImIc5zkhHQLwF6Al2snGR4v34msgAnw6pUaA8aG9
dPZtJs7dMjGxyLuuQqEUoO4dsCnZozIWkCYuE44Lhl+ilvSJaQsmkKCQiWiTRZ22iL5JWA01307L
tIWlxUuAFjuwgXFhWbB90BnnqfOmN2JDhZE5JkLO/QEHb0MHYXsoaB4WOYrZOEz4cFYEaSAyGAkI
+rAQTTGAf/snVCXSMNdGGHZE2ExDbE5FC8IoJGJZvRF4IS0P2TN+AzuCqvRIWSpXVkwzmooBFJar
jg5IORhq75m5r2CJGfjwG4HilAnIwuQF2PtEfNpxmGTfiz4snQQYglFtOIf1y203R7xMGCazVSqH
JFhGLWRGvQb/HOmcLoW5yiFyL6WSSYuAIyh65uGestPLBX28cfLmzSYIjeXOSbXdWfeuGHtRNhAM
YvkaSQcAo9TDmYn+Gp7bSAZfp8mK/Ypk8xaGC+zpYcRKN6JsggKSDykJGIFJWsS98ukbHCkNbCws
9YwgdjQIu/zlNcOO3K7H8DVtpse1M6qG2txkmhSGic67ztFvs94KNvs9uobC6fdIWqC2HtPUJSB1
EorZ+AuGOrx7T5K40ZQObS7g+/wYgRSJfZqoNuGzrOaAtAxAoqSIO/Q8witCqbWIzo4Qws0Y87cO
ogGhYrZFIECE0AI+nvhrLsyO9GnmOh+A3dhSID6FU4TUlMOivxfhD+qSctIpWhMx4J1W3LUcLs4u
BRwo3lMMVJM6t35sIL7jrxRA9Yhqp4OXsK4ICUKLPIQRFpiNtw5YmXytYM8dOiL8Bk8ShXcjsgCT
76yLLDLu0MagSG/IW3amx6xqvTmxFis7J96Z25t7BbgDxQskO6OwOAZf/OeWT8xh/knbqgLuVtTM
dOnknUciX9AwqfdoPKfF4J499urqCg4CsmRzY091RLE81QgQDBu+vPmEXI9EXwlBD6g2lDvVvkZK
+CiLBHMgJQNOD2j983K1pYGzaY9s/5hBAiN82cH9sWig0gHDluGwsfJYeQPSIWUafeswblTa0y4v
CCtO6gP2XxKlXJIZe8M739stjJ/LQkhimz9UCxR/UKckIvb08XFW+uYCjLgYYFKpGLJwgFTrctoM
zsPpLSGOZf1dHomGsohICoFKeTmJKSIgkq4amNoypB9h3swlol6KmZPhbOiIW/19LQDTcS6NDVxV
uQ2Vu2325ujJq3TjFmPOIztHvC/CXry+2ASFUHQig4Ci5aOEcPpKuuSeQWt5Oyij7DTG0ksWleDA
1SFkOYTskXl/RLf4RwRC/bTollncRRBYPem0yGinCt3D7Rx9o3YJbAt8VQDiB9IfkDtSWcd2OLlx
YKCSkDCdD8p9IScRkhcRW4aNCC9GPWHgQtCVt9PL9D0vIxENAPTbpiwmw/MAmxL9Vwg+R+8ZEC5D
9HuGNXIpxDUIriJzVi3E9tVQWI64g33f035K/zoCuOLZE3rFWbEM78HN31W8s3Yi215H0LUEymEN
SR8CCwJIpX6gC7ps4fgfF/MrSn5hFn5EytCJJx1KHQLKuFuNYeGfEKoUrIRfxPZKgIMnE7QdAFxw
WJz7j4iSKCjb0PFfyzbArw7uyfuHO2iuIrzXSQyBK0NVndsrDTxnZmUygfOkCWF12VOjSodGaGwR
pIfq+JGe++wBqUWLC7V1Q0n3ShIOWG52jVBt77hr4LdikH9cxnR0gduw4Bp9/l0MwJCIB+sc70YI
07FPTaZYccBbCZP4ClkNHsEbV24FvnLklQehwdr8xLQH8EJySIuLESwN1k0HW3w+fTtpIclu0WWj
YH9BPS78L9r2TaOuB74ZPHf3aRuSmeizqF8RxlcDu+GmfHrzYvXdVYur1EPq+/nhxkON+hFys0F7
pXjefS0gi+Q/xiiCk0Zcw7xMT5U9vpMtibuJX/vh1RehkRiCI2SMfWZcaQpFUHOenpHY2UXNBGqc
ioE2xbt9+uUeYWkZXWeHiZN9Jw+GKUap4DgQVzG2rkAEeYIt1HgciCkhHd9K1OzbVyOg8xfvJmTD
B1MdWbQ4aVDBvJBowBJ6zZyrFpkHYqNAT4/puw/ohFmFwjysWDM1QtUyN/bN1CHEA1HF3GL1OeEK
+xLVK6J3b0PU/Xzmnqgp4S69bsFJOL7krWjW5cmgcT5hMe9CzpqAjb4zbDbGDunydQlRtG3PgrKs
IInZHQbn6QsHIA3n2DZssCfhgIDqPv2oRA2vJDCkz9LuczBO1bDmbGEC7GDBqteXvd2XJg8Rgq2A
2svu4RBoWbkFfGLVG7A6sXCfsIFPNt264sSA1SARv3XNhvAieEwBceRxNB4ov9wxqSIwp7WRhATI
QrTtr/0FKsp7DPAmoAyaPYfEXi+d/BhDpmb39eHnPj7zEsibS35MtflhBxL/3qOCe7K0AtgQlzDi
iFEwNsPt+sd9tztu6AkkOk/CESUaD0wU1eC5obmSv31NqBmkW/S+xQWcDmFlmwfoUjUweOhl0NEo
fQluN4FPc0MpDMTn7KsEsPoHZwqvRPLb5C+2RQSZfdBP3cVgW8wuEcyg2se/RiriVjSeTa1eXmAK
kYFyX9jDiC5YwIlSZYmQu40RMuvtzlBS7ZNcqoDsVEebtMTGUL+Js/gXQS/sDedSkhpHT8YsLhT2
tpEdOCHHLaEO/c6IO8EibMTyAJVhHyvh/KQz1u0g8EfCqfKgP4htMeBdYqD6Ah4qW8FSF4Ov9Ffr
g1JhZ/LgEbtaol4n0ftIP1wNu46EOgGwihGWyoK+5b071AMmKVFGQEuKBxzMVUie4BSSdFLPzRWs
D6dNluYFl2tWbKtpHQulIaaQdILIAL2slH3zw/yw/wS4MvBoCHMB0gFOtLRrdcLDdYAN+Oc//vd/
/t/t5/8cfi/Dy6k7XM7/OL+a4aU6Px//8U9H/uc/rv/14Xj3H/80DVMzLV3RDcO0kWwbusPnt+tx
dT7w1cr/elbne3c9P48zByFYblPNgbKCiCiJCi2Y5Dk4Pg4pBEVbg4pfdgNcrvgDDuMbjn70w6fI
QFPHejMhekxZyH11bW+Z0pGvI4wtsrc48PlXpj+apoHY4CXHEqnoVE/IQ+mXC/XDrIoPkXKB8WN3
xloMQBFbxDNoLC8GUxQ3y/Q0xuA8ZUXi2OKef68DRh4BSHIgSWoYOAah4woimfVM3RRjNgQjfvYv
i3//amma8a9eLsOwbFt3VM2R/8fLVb+lVv582+OM+5Ucs8sB2E50kT+4o3CNssQ8L3n/YnsKMJHB
cvVqqR1rCe5v3HcZXitvaaE/RZtIXfyciFoMsp55SihEt8hifXiW7htcasfFh8vzRkueQyXw4HjO
WzU+8uOuRDEWjguScITBQLPySE5owzBEwe2/BihyTuPX5gIWgRPxjXI91SEAuuUdAy1JEfTnGYkD
7yMF3yWPGKSKA2R6lwL72z9pmWoE70f8IKALvZ3tX8gA8M06RBr1zpTpN3WO7uGCpCq8MVIytWKw
r3i7fYOM32LvNLFpzw8CUmjaSHtMlJtfIyclaAu1ieIBM+qj0/TAsIG8eFRll5cIvuaHqi1l2vg3
XFvqaa/gds7UFgYZvaToxLPGNCYuGim8ZO+5mdLNcY9ErpLSe8CzYoErPW3NkUHeAVXq05vuHwqO
/C3CTuIKGjZxv1nSmUlwD5UAQL+jeimhgMfKU6HtLrb0312T5x45M21DO4CkrnHVBwrrrvTv0KoA
lFStXGddXCxJdyMRjbuY5bF/mFG/PfzcXMKEyJWffGCRSNQEc4ds5GA8V7f2Z1DzlrNpWhxgAeGq
nN1H7RPZdIuAIE+jdgRa33CM8xTmNcAbOIchZo/T3iqYSPwTFidkfmCC+9fkjLmVASqWYTdJ84GY
p03B6NWHlJxisqBEUqdr14EJ/GaHgKatdyWd1YeM1XfGiIhEpGKC5kEUabRi4PkMdJGX9aqEqgoE
DYr/GxUn9zx+z/iBhwGEBSGZcFguLBt4fM4Yj3RacBdKTf/w6OWIzleuyW7cHCNWEvxZIMrJTc2O
8LJLju4y4nrOokvwPudHCBPaXsORRxmWZFmu8MeSRND6PNz3Ccds8CIcPvgMWMvV6O4Ih9Ef1bNl
27k+vX9/Vxvqv7qpHUtWZcWydc1W/vsa6Dyvx6MqnThuxM9Mc8IXdEEEs26Ak6VWoDzTSiDQdNb9
NZeR7GgNrMV9804+ZOmJSsOm9rWxkpxGHM/Ymbli7sgMrN9611SBFF9XqCpOqw7/4aycXc7REeMC
u9cd2RZzyi36909IVf7Vqm5oimY5jsLCLotl7P9b1e/mXXubD6viGel3RFFGrk1laigRz7O0kxCz
N1ArntxqzTZ/G7GgADfwDFEydP0DgduwT/trTC8fdpXvVTSZxgyrTUJWWvKFVObFWIJoHOaivP1I
OlH+9k4s2CNip05PSi9DIsXI8eBQC8RMMhj87/SeNx8sBHeOMUPnFd7l4eU5ttCs+hroQ5GW70DF
Y/3TXAkiwSP4wElAF32giyMccVPmFUnmnZxnhKKJDjI0NSfy8GR5Rxr5OFMmXLE297tvTij/5G05
TjTC0XzGxy7QPfzNuX6gJU6NWXReJPsg8JH2gMzPEQNviaXYBW1bKuvL5KFHVyATMHliNjsPY9mJ
GiaqG365lumGgO0SYwLyPHt16pts1CfPpIGWiEfsF3FhUrqmBxCxl0NogDQM7O3Z5wtUz8zP6MCI
KndvQc3/+WWat1dY7mfliPMGnqanTp7PX7HV+9eZV8Mb6d+wydd+O+W0PWIWeZNYHomY6koCv9LW
4CwG7EevBLADPc2qbTFx9vzCwb+/sGzN/he3iinLsuNojmZo5v+4sBzFcS7K5VbP7pordYOr7kPJ
FmSjGOlVYduKbpDl+vgl920LlYx3Qq/D+b2O1Dqx7gh+ErtPP7N6T2/U1DGmk2j4iPiLNgV2Z/50
MByQ/ZV/zwESMw3PGTAplVjkxa0qJCLv6CSnyll4f7v98Udph2rNPHkb0yl5JwFyX5x3+JqvRB2R
h3kqLTESXOEeihTRwQvbeueaeGClYUshAUISlIsdlvu7d+MUpvwc/x9h57HcNra17StiFXKYkggE
cw6aoCiJQiJIIoer/x70/w983C737FSdti2RwN5rvRGLEpUdJu2qi4LLYTQJ6RbB34r3T7RNf56A
wdBtEVlitu4IZyGSDRHnGxTct30CgoWlil9y2owcOLIc9/jB2EhkcRZW2zkxJWBHQZuEJAaTGaE7
OpgAVz95ceE47vcmBVcPaTxSCJtHPaAbx6zcNUtf2UQfCrF6JIKbjvwCgfvhHybSErNNF3o1f0x1
0lO9KJCwWBQq5puCBvSb1lMtz6cwLmlG+Cd+Kbz4p+CEsdPHcktI+LlbQVh3R+OHg6Jj5xhIc9S/
Muk74/QOh6F4r5XUWKOzrBP2nH6V07DkjoD+4pLkcX3szM6mnRuhBnMF+wujG5jd+k1Kz0b+7FfR
McoccgRLYpzQwPNvlMwxY+M7A+axZVTmnZ0delYj8kZA5SFCC6/d5j0S43nRbEtlGaMcR0VFsFXm
SaWrYF45PQyuV0T7vHA1t/xPiuaGOGo+pdHMZAVKSQekeQ0h3SblI20B7R7hUGAB+k82ZDQ0Q0mM
+KussPOViG8A6VQ/5to3O0+nUAiQkMf44dT9lNCi9pgdJOLRYbhAHQnfSN2YfJzcqaSJmG3qJftU
fBIoNoJmRXFBpB8VNiZJ22/eyg4liEMjZrDsRl5DSZA/l65P4NjSIkXmJyPy9Sf7Gukk1vC94CIn
XQZE/jULwd5fO6JnQqJVyQUmV6t3ICwyMv5Kp0vW7cmHTNI9DE8NxzKDAplyii32eEVvOalNER8c
VZHhWCeYtLIYWV/CpX15LzAWzuMH2Wk9U0jkGvI+C/aPyCHuUX1cxOcsMznatuHLgiAMz1xrfG26
4UQg8eiYDVyowXurRl4KaRDNi2KWIzwipkoDFJ6IJGmBbmeHID7mNKa3M79aBuIcphKVvAh/MGK/
Vuc8iDXCRXAo6ylPS9l+F3sfeczAnU3gO4vQEsplxcYF3l1M1N4SCH4GoiSfDkdHtCkhLuRv3SQr
E6HiBoMPv3L+E6YzmO8CLkplgho/iQlGvWBuO5Gcw/5tPXlLXuRcaYDGXnlLyamlkJDGXgSkmPDQ
uh7plGXIbeXpM7rmdCMlW/3yvrSHRLXewthE7PaN4in+STbxRw3XcCJ3WpkajJWdrbLZXZtveVXu
YIHf+qLF0h+S2lPMhrt2wYP6yBwYzVAFBDFCh64J9R7j/MLngGkFubJT8qvQBzdnWKo/oKd10JqD
fIx+YE36ZtDZcMcFlxAuvCNsgrtKPLappa74jHNtHpIGZhJhqeuTevcGHwc3ltwWZuwWnkmnqZz6
xIb/g10TTWJJdK7Etbd6/4hH4WWjr0UMBY7UOhlvA07REtdSu5OZvbXt88i7wnIPWWNQ4gnOAsvo
5PkQ2/oE1gFY5yWA0B85mo6mrpWsBiskPCQdDp58fm8S3Xo04+dd3OjArIatQQaeX59QM5C9NXlS
EMxzWAgZELlcYN54rl+41ZgB8Iv6kxQCJLIf4nwwCH8zQLPzhYTZSIvahGkei/4dYDUh0q32lG5p
4l0Tnf072CMiyI91vOEkADkYhLSKizhGwA/5mJeY8+DLyNXQLcbnzORXpjqOQCKeLRcLtNhYAp/1
ndu2ulRUJhBjvM0OT8IGyA+qEfNOKkBKbQJN2blPFqlPkeqtegNEXvDpzE8iYC26PebmTQ2DBTkM
/ymsymTaCViHCKXNVJuY4KseoywJkbBAsCi2tEBdDBHMn+Ef6zMQ/OqTAuUXu8+sKhiLF/4l4Ihd
VktzVZQzMtV5flLiIbzRgW0nMPHG2CkxXZlbcaft2vqWbV5nhULOzCqwy2dWVC5EjbwFfkCUrLE6
WMhxiRpEwpDSx3v0IV9bYNd4VgY38zMGNTwpPAckXJPlKLISwwJCrL/3VN/en/oARuPdQ2/SV7ap
f5bIs/jfI0fN+XipJ188+Y/hSExXR1hDc3hnm+EtIGuQVxSD+YSlVYmXyDJbZUgBqSk7RYIKk6Of
FAq+QZcAZORBxfQkuEA/ayK75T0jdpurH+9JG/A8FuOEVA6sH5vRhmcOyIgOZmoOWksEt6a69zuW
7QRAhoNJen135j4ANK8PeOaVVXlR9wRsGU+vxb1i/gj+oLtOpcmQN5YsRuwyxJPXW36fJ/Pid3lB
OsANWvlznMt/H8AYsf40gMm6YaqioILcDP//L5O9XzSjt95J8VFRUKggw6bkelKGbtms6n4xwj7G
8YpHopuV5lbgjKHclGtWtIuPOrIbA/thPZcFWz73i7Jy4y+ua8S6LQTXUYvmGJgVpIKkL8Njokqe
N8gE+/ELDpyMqTkVmFwsGMO6a81miIT8LNGsvpIvXTLjUPLRLKGhIMtiwl9gLgyKy9HRbnMW+1kq
bfnEIZMe15rlFK88rQ5QtvsmnDx5+SPuURsLJJuvqTgqgW6b7puyacq30m1iWCn/wSI6YgZpSfIk
4Hhs0E8Vol4dG69Jd4sP2ExqL70XwwztdFzkAYfFpPQ6nQ9kMpJOwg1ypt3SzAgKkPGW7DgpuGnA
cJ5usm2uxfFJOhzvOmPIfEBqUHXzHA7gDlqJDLh9xYTYk4HnNXejo93RrbZc2y1QFZPFh0qMxTx0
3j+G8pNxMIWuaYCC5Z2tUYCITJMc6Cmdf5daJS6yiVEfEVVJ9CCiQcLd/Qk1sgFiChhEJLISp7JV
fGnksyx0pNvcTCcfqn0TAtJZEQmVo7H2pcGGsnp8SgQFgHOOZiIy8tjrf/oH5naUIfISLU3wjby+
XcJo7s2OnLZx9EUTEAqTfVq5QumWxNooVrdlX/M/JNanFYsGYmUsYUz2oejw3Gf9VISMzSbGZ0C4
JFm6PIGkLD0RP3lxaEnb5x1FFZda+cOVKyD/IDkE0HXOVPO6dtAqc12d1z8BRiL6rgb5Ef/CoT+S
ghc9lpni9JtIwv/O3IlkvMMteidIot1X69c5Yq1GaKY7/A7NuQCSzWc5nawfox90jQjDVLJVzElS
z6B6ApJ1xKteUjvNkO2+0a7wJHfz9oZC63F6zh6xXfAXHtL3AJ29IQw/n0tpoTOnoj6njwqa6Dqk
jKyRg5nf5EoMuNIIMdsy0K1uh45S/lbAGtXvx4UsJoIAKdcDflw88BtUk16b8HOST+G/7L8fAtIA
Mv6O2WqKomu6oMqK+Dtekb6S3lC7Kj4Ws/fzCqhWBnaVTaQ7o4sfz9/I9uuDrNN44SR3UmB9W9Gn
9Sndj65POmuaMXutcKBzwaQhFzCujP8DURH/tCaasmZIiiGZqioN+MQvp9TzWYZtEvvhEYxAQQlJ
QNeyB8Fex+cwA5QkKVzHaogPLEJdqZPHxcsj/sfnpOh/+Jx+/Sl+w3UUPxRTpTb5KQw3JIyF7dmY
aB/hd0683c+zm9drjXgKZpfKHbFqpXv/lB6VSYA6AsUuyTN2+aOQsvNajh4Ws03drl+FTcEzRhIf
m8UPg5rOYXFC6Bai7WIfExBS9skKUTucSVQ7SjH++7cviv/6tXTdEHVRMbgCBEUxhg//lw83ztQ4
TeWkOpRfNa/XON4A5U65cYi/Q/CwMPGNnYItZ/Zrln2gAZuT608WKnJBWmKJYiP+1q69MFkgD7j2
c3lXnllx5hrMFCjitBCg/xOyz6fpNGq97N4MKwl6Twq/djXSNhnif4sxHwH1FklG5bGwvQhlRwmK
pk25sAmlTnPGtzntR8TCTriAX9/MiISEdJJVofoGJBlikax346kMjmyN9KUT1JedVKc/YMlIArIX
YZsjc9I72WeOJqvmxDgXBUwRvX/bbvqG7jOcfgmbPWg5hhDLxd8/a+MPyKAhyKYpKHzQGoja/37U
gZGIcRskj2Ov2JVutaP1MCE8pjw2795hTNHQSABIDeSkjnEB/QcRAFMuGSa1ILe6tbzrg6tAekAz
rDwp8dDzeB2hlkkJPVhkd93uvnxSCBcopEI7IdyYo5otqwMacThw2gfdGwybGvmnPFtHhZn3ZTOv
o/l9XWF9y8ALiX3hznF1r+SYnvXXxzGeYgKMLUwJL2wj6QZkclw9LDmwsTKQaQhhsvv7ZyX+CRsy
BEXTddWEG5F+Bx2zPDXL3gwJY+RfhcYhkUwKp/CiymNgPCQd49LDUakhogRxlq8lzkZ3tO+v/YWf
E3mKbyw0YGQ8k2dhVmjj5p4xWZTkmZ5irk68feqKZ0w0Ju3AXo6OvKJZ71RIPloL8Wh+a4V1RPf7
LcYJXGxREL24E8PxRiitmlNx+67sHoEiGEEyN5Wh0LhBUh7b1Gi1bBBkR4k26XYmKA/BWruCWA6k
qiHxOWyVWb8nYuVNSi/H2WjWQPtyi34L/Yrga6CH8mmrxCQuk+f0cX8Ek2pPQDFmPnR0kdOzU7du
yaSIWBM0/jnRhON75D4V26zs9kvakdjKcxRvMrAORjpPHHR9j3jwPGRn+DCGzmjdAjTfIW2qPYL6
+Kirk07A9/n3r1LRlH+fnNCBumyKBiOoogz//y9HTNC33VNVtOQocGAO2yYL+vcI5a0zgqsklhQ9
kDTDsrzNTl3gxIStGKhNzXUHtrftN9LZmIrkMomThOgE3dFsXALYEDF3AKohYxS//KNGazSc7DVf
sBaE38xwzIbP3glZ+E4vwnDRxfjzCuFhcoEZveWYn2jbWig7n5mDzxO5NMP/PtrjJMMVEQdzyHm8
a83ITqZkCYbFNIs9bdmwjYNNOOQdxajEwcFTy4IEYzxPP1khAnoliNxA8HLGS2nwmqEGg/ngUsI6
DjRMouTLdAjEfU1ee1DfCIJqjDZPWElbWuY1YmX7veamc8J5F891hQz3jsX7uc5uKuIYTNRY8eF1
Duy9OAl7ZOU39iBliWWpIgAsmjwPIi5oWhonITUBIDXkCXB1Jri9B/8zygOebFL4Iwu0TjkhPQRM
XMgX6WljzpcGVYJAPcFBOZoleOY4xa+MrRSu/DWFEwOSD1Cf8AmuWba1Ld9ofOk/AXpiMJY58Mzj
6ZnMeyTjzGvCur9BJC9pO5RUAMBylQATzrRBcz4WaARJhqQzzvpgI9rb6nwzqZ1ADTJ5LUV9vEuV
sUKCGhIDLMtXVq/ABWjCYwiUfwiZtm+gKuRRzTLrZU5G6lo1xm8ytQQMB5Pszs8uM07Py0Nxq/GW
MRqsxGkbOv252ppI2rkqAFdsQ7EMdDUWAOpDcx/cZFlsxXvWgZJqSBo9eJR4gZEvAzFC1c7aAnmh
i5AbUAFWEpIfBnOVfT2JhIEzQ/ywVBCtUr2Nkp7WrretVqs38lJQpkm9f26aO0gV+vhFiwHjOY3e
jpzvQTFfWxOrWeB1nBreAAfQjRk8NmE5hyAtmqlJ/nnO6UDw09A/TaOslU9L0X0Cm7ZWVbuUd6mF
0/HookaGgqVEKbQMwRJSpycm/lu/vT/6j/IOaJ5v+ZsyiBmEVlsOo+TbvPd2c3k/hmUKcEf8qTaB
6XFqFQSQS26MNEneGZ8vOsQJCH1MEE88prVGQmm8S9SdCGyUx2cDqCNB1oe9FKXqMEu6BS8iaeZU
LNyTZQjVi1EbcJcyotxC0tXasUHF0YQ4tAjVMZd43izNepm8WU0mBbnatIohFnYAHGh2wWn9vuMg
YEOv79FVensQHWI7NU8juP9p41v58SVDGX092ilsI/991ThVew/0WfEpKcuCk26hUE4TOcA4YDfo
5R6zGM0Ogt7/OALFP978pqgocBwSd9lvREcmm3FfdfnjiHCD7B48YslS2uCRRWqcE7Lw9xP3TyO9
Ifzyz2n/e+BWVV2/niP+OQQogEIgxh5JCpPXTgL1m+rs41yW3hD8M+wvOPwcOaNUDvsm2kPPXLao
04HF/uPHkv90D4i6LiuSaRoin8P//lhtGLeawb5xbB0Iw9KrTj5NGQcfmd8t24KgtiQfvIcqXGOi
9wzCOEEC8/8Jc1abIWTLvoG/uJzhiBLj/0BDtH9NwrIuiKYiqaamCDLLxv/+eH3fy5EohNGRGaxJ
ptUPIIV/T+V1ocIiDIG5Bymxa1IurjIhZMDGnInqSp4Xgo3iQlgWeBYNmAiyaECsE+6HVXLF3xVd
nyBHY46pCjCVmgd52igrBZwJbE8ZM3y8aYf/0BbdRUQSFlr6T7ruY1Sbg8+lJ5SPr4vdHwmDhQNd
OwOicf3rtAuAc+Pb+I9BVTH+jQvpgqYppmHwrJqa9NukGpdSk8d6GRzRfavEWi2Z/ljtcoTs+KDI
vcxpiqZgqLhSf60T3zVyRAI4soPChI48F7IeU4XhNgF5B052Y84lYhzRom+r6dqc1uK+06BtXMaR
+vLCMPMF4j0iUlw6ttVapyjQdBDxDSyebMmGGyOs9xHC2nBaKQ66i7wBIEw+Gxil5FyAgzBAk1tE
34ArkVZIuPD60TsjxfZHtgEcgk4QheK5Sa3qlhEKTS7fa45My8RV9rYKQkvkBST9W7SMbI57VwTD
MNy03CFX6J/rHoQRMBFgW5xp3TKO5uZ3T7h7ALR7DEMbjZ6PiWTwe2tozjsbo6X8zZ8CxyAW0lhX
ydRgqUYtgrBkiRiw2mL+b2u3NekR4AUtttEW/iZQ9v1z2gOFrp40GSjeI90q6JFxtChrtt2Hf0UZ
gpT10NKjoMJovAicgFym0Ib7oqFvoXsTIqdCM6DQIdZOdfEXNYh9FIBmBScqME9sOO9yVaqzdqun
826DVEUwx+AMkAyVm8AfIbpd6B+1jV4Kxrkh7AIvjErOiKeLrtZvSqq+6LrA6G54NHfQyCqNjb0A
bYo7k4zjZfN0jAYg13nzjDq5svRxdNABVdR2iLmP0PV7tAWJG7KbcT2c/ZNMtjzBrCLXDlc/F2dA
bUGLGgLwjDeMyNt+nqN5G4IDFcSgU74W9Ocp3l6v9oIt8VoWjn8nZJoinA6tF5ZfjDLyFGIOHU1d
rZQr4W6j5auwwOqmJFfv/DPrHhmC63QInbSTbw4cwugoMFllOChegIFj/QTqg5wQV0HDWsi08xy6
KBnX0fY7BGmWHyiEUMnw072ZwYhafuFx1CGGiQrYQXCBy6fci0sEw6rqjJZZbAvr/gPV9RBz2Sxe
i4rEkbXOGGRazIXiRYTSBJhCykm7ELowNCPoFoGR1HieVisiTp4ItFULOxyVkg9L5B8dugoGyRgq
+wl3WhYsUlyOfNXsIIxrPHsB7tnwYZmGXWDPP5b1Lf9Jm7MS2NkXfGChk0Zvj1wFFY0KoOaE5Ht7
DAKKuRb5XrFcdpv3ew8jmX0ZpJSnY+VQ6o4QLXrf7qAV8D/weASW/CEUdlkO6NX75C8S/O60qGGF
a0D112Jn6UTC0k4OuXKBBhRQ+/Kx/lBvfO944iLmOErFSV4dc4wif4lILHb70hlB0xJbScHnAnKY
J1C+P26U/nBABq7cT1pYRdLbP4jeW6a8ZCw0Fr84pYTD6AESuhxsiBscx8TKELa6UxFXTkHl3jNk
svKXBBiNiLCyddmun04WLGuKWliXYgLHIoWkkSk5AKxfD6jj+PL3e9s0/n1DohuSDE00AeU1w/zt
3JVCNReevRweNWKY6JGOPU7TsNuzvYmyzeii+Zc8toMb91OP5Um3RaKb0qlGng6g7hPn5jTUp91P
JblgeHq3Kkn1eDsEYiBJ+RJSt1Z3TwpKy0+WhSiZta9tLZFeRpBRcfM/UGRVAJvmKhlMZMtWtGR/
mKUG7R+Ogtgtq2XZufrjJAgLegYIUqDcr7F6XkIzJ1SV+XWiQXApqpOUzpNdFLfHdoQ5G3S1gYCb
FcWCTUoN7RQsO2OgpBmKARIFP0COvxLwYnKYQ6VYbTVjCxFOOos1wsGcfU/eyvAuutWTJ+KPVfwh
HL0UuZCR9jiaJqJ9USasaa9TfEPo/Ve2Us8mdH3kFBRZgx874ClRvOp9Wk/ZpV1IhwbB/qLFnxTO
gtZLmX3WAkoqbZZTYUlslDp9sGFBIRfjph6EqpVhwWNU7BU1PI5N16HvReR1UdDkGa9Vt5J6Iqom
LVp2DyYECqUw5vyCiugFaEAUm5usNL2wdx7KnXCxERNysEzDFrMuafTQrOgNRMI6QgoQJIu9qaMU
FCabPwbBW9m1MS43RNBOFAI7wZS5kQPXP1WgnwRt1p81XCcrxeEdWlZoeF2/NsgRISK/GLPByjQt
8mYcgUhKVoRhFylED0U9jNPjAybz2L6v/IUDnq3Z5PmrfDy0fL1W0EMEwgCqBEMKFlce8tKCRSRw
n5FtPgZxFqtgdBJl9jr4r3/Sq16agwsoxduPC+AzgNBcNbQS4DGj7e+HJwylSLYyCNsfcmmEn4iW
q8Ae1C3JQnqcR5jR4e8wf2593y49iJ52oRCGvnuyj2+FbNIUnxXansYl0J+snLZ1UtPKQ3LiTtHI
7oVV9SOSiHnsi3n8WPoVOjSWeWWN7LRufmrBSoHnOZ+x/MrWiJSyy4tzvrbL4Q/Bk5jg+K9F+PQy
d/TF4aA31KNx5bLe2g9sCeWifSPym71alI67BwYV9eNBgEA9i7ZhhMzdGcGMVANOxOlU3mQX/UXV
HErlJiKpp7BmpKJLaiawQowE1QMyw1LfU5ZlOO5g2zQTkbYwHIfIbY0F/JkyQ5UEtHUzIAi6GYMk
qs3qKivLEZawVbHnKOc6hw8h/Bt9iaxZhmiFJxbZ7Pi8snW/MdIVpPlwIq5qfcJtSrzlWjiY+JLQ
unKnoGAaaC2Lh2WRU3TM5AfMLVoc6MwGT5oQiD+OPWiQagONQdUowJlUkYNXEPvN5IYeYuiAr3/C
hsB1QtnxeYpPW8D4O80frsSaHfFtTMzG4q+qj+J3upcUEknQix+Ji7jy92SOTCeGsSPDYQh0J/0y
W8s8ACQcz4d1ELKBnmRjzN3ho+sWLOjxfQAagAV1xqTsr8t+qotL9t6Nb0xx61esE0zQoRUDdVAi
AIT5om4ES5Qw5bIfoQVno+xPsGCQCSFoCzkmrEgrHVtlD/Lh5De2+1Z087OZT14aab3kZs6HSHTw
gHsORZ9+CAdhTtKAtspdgXhsom+JWvyIyImdKOh7ZrWJuh9+LK8tBHmUIyyTE3lL7LnA/L2tfVWH
9qPD/c1xHC8wTk3DwEWjFrv5EbcjcSNY5HEwSqYr507ZTyLmDGDRg3kKNsW3cY7Qv5L0h06xHmYY
xoACqfWkRUVnIPwZc3DoJLcfab90o6u/iAhsB34pWJAnL+aHlIIlTNUS5PT65Rkoo8kl3I+GuLl0
D7WCLEMuHHHp70Yzmljwvm7Uxoo49xev3MZIGFrMEEnlXpkf+ff83K5yjw45thiP0GhlQpELiZ3o
6RYkjeTwksVQEyRtzcVji0AFNI6HSHEYEIYZ6vZAc8SAsFJIGdxpO8Iefd6mmZ8tdQBO5KDgE68D
1GkMzn0wyDm/9LOcLyy19CMoxAjncYGkA6+BA5p9qG/0JZYgtROGleG1pOiKdYXHhCCH1uEc5tiW
NvCxi/yYeGR08+lPld2D4HION+qXg4djxERzEv2ifZvLIU79p78Jn8KBwRDFA4ZABqpPdDg6za2h
RRcOFM7hvcvvBvAOpo/IIiIFFI6uDH+GzitD+HoyO9KvxjWL777X3XStvjeESTy3JFSAeo8OCVkE
Z6OzisoGrtHm5kLgSOKowFnG3Psey+kQxkbuW0/Awqyk9p3PF1P+TfmpUmqbhEGr3sjfj5Uw9y9o
gIZUAo5XMLB5skJyyBVlPWbihpuJcdP/KGlLVIGjJx3ZdwCY1wop0WP2Iv7FKk9oS2/6rDz5EZYr
TBy+3Y6IxbC0a7Z47UPMnIaFrkSZJofkq1lkRBd4EOYyrtEpxjRlk8PPrzSK5u8hj+1YN6z8R7hA
hREegfCqpaeWu9lNJl+R/Z5HB0LyrzUG5492VvDjXf0pki6Fr8Ub1Za/MGZAoCkKQjdzo0V0gL7d
JvBquIebMxgdAYVsmjXpzDIZ7xK6K74qYZzfX7GDWkqfinZVsn2i2aM8fK7H+zBc+zgB+TKZelOI
e6Bikuvz2+NndCP5ORA3RW6hbBtVN58soXwYh9xnarX5UGvImwNq8LpXV/Wn24eCV/eezrdZQe0m
5zpFQeBvfO6VHJL9/YUzTZS3knLKEV02jirPM90VgkVw4YN8AIL7YxNKP55nOPN8b0gN9K2em4H5
7gnNYXPGGiSX4TOKh7iaJHBxHSiq/aY7WfwP9lD6NzPLvAqobyomOl7zH3LxF2S/kSQlypVRcHxB
ZM2YLwCf9fO73Iv8IHMue6qBUW/OSiwFcJc6EWTcMFy23080MAOIL1Ewj2/TvDNBqiO36az/mKn/
OFL/8iP+huq8QkV4ot4JjgOO4QZTkfou0lnQt2LW85jslmimbuIYFgdbGqdvMDkb32d5hkF2qlyF
KzfMVd6NJs0Fx9u6XIeEeIgrWlRIxkYf4GGanojOd+xGVottTLbNGazGnOYrqsuQBU3iTewZLtYK
rMD58ptWWbhOLPFjAIlqMs8oWdH3ZL4tyO+m42PPE7jJvKHkuZir//FxSP/1cfxmOZLKWlTKwg+O
6e1R7V8tyuSDzzaqTqrrG4YXlXFni53tM4vNNX8+xEHStEX4fbNQBcf0UCWNKOv4/vvXJIv/hkiH
R0kXZMGUYYr03zBLLa16uVGN4MhQcTDXKUVUZOYP9YSotZBsr8U16Vd2SMz0TqKa3D/yzoQb2SkP
xHSTlD9ahZ/KmHKP2ZNuxOCGC5MkN/Ms2P30tYpWUJX9d3shfW8XcT5UOBqZSM+C9/hBHCt4mEWI
GBf2ZmujCO42dBVUAP6lhXQYpTH3wWvWW8zmsCOl185hFHkGMGBiCNT4ejnikaC6GqISp0GGY1g0
vdgJRQbRDI23TqNXehImtWfu9YXill5oCRsu7mhJbnfBdk+Yf0UxJCDUecRzJdvd2N+rNogFcAWX
MZEIgzFdE/5pxULwtNdWD3dw9GFvGTLZJMefmx/AD42KqIwkeXTda5a7oZVV+s7PkQcOQv2EJQPQ
EIpCa8vLCfH8c9tySuHXZiDMjyZCPS916u3TvpL5zdVKBCOftV193tjiIR9+Bt/UczpaMmptnvNg
RlQSzqd+WXwmDrDckTQbAq2A2PPJUCnMTb9WNvwQOMib7Q+oAswaSRhs7dcRreVIsRGQCpyiaDXZ
Gjz2y8GIYCV7AA24swYLNlW43UBBi9/qEFDLtD/o+Hh5+0ln5wS4DTZg5guytfs1Ct4FUcZMrW5H
gJp6Scc/mUOPJa2XCLQpJGP2IH3QelsBG5hJhhqPEzgjJUntZmQx4AQEpZWXnoHRJkPxTDsgV1aP
UBIXMr9ZK9F3Hbr/8Rqo//UaDCD1Lydq0jyEPoyV4Eif1iaC6yvsTwRQUz6eSUasN1XGItEIXNf+
Bze/eDGRP2LeL52Yrmg+KipvLiV2ij1mT5eiHbu99BYLz7BnmXusHvNqyAHVtsjkYSF8ggDQ7/yY
e5UDCR2oXQzcBNLXT98ZwfV9PufnyFanLHcVIiTPvGiTavlyDYvWoBv6MhtBuVVPhWtyl31L40X4
0onI6h2wfNJ1981dtqiMuxGoxtQ4ZaS18CbCmj0od+RvpbGhHN958zzEZYeGe4N6VDc4apSnGy7D
+obYIA+iHniXPmJxFy3DtYakn9e3nqs7f4r3jNZ3OpP8BYc1KAANrOYgkeVVaUBkycggpkadIexn
ahsiBaSvYfQQkTCsekontEt+I0vk0G/p1LBYeHAy82Ku9dnLWXQb8l8t9afkQV1gcN40e7Lu9E2F
Ro0692DTeOJkk8ygHHEakLFxrNY8QAStkFBpIZXGTSxORJelndphJBar5+5NzcIx+P/5QZjnJ9rx
x+CNfMwZWHkJmG9snnrYodrNT5KjujHlaQd1mXjGF/PncXdGYYdVnnJz9aqQ21hNL9Fcdkb7ISkH
PfP8ZeVsXD5ZQ8ZHdGMoohoU7u4bvQPQ9gR8Zzaakm+75QhxntTXNbN+HZExEhF0AXSzoEJkEuKy
Jipm908X7wX4xzLX6pq23jfvHBK/KTTOJZuGy2p+xBIzyIn1GfIGdg2yJdYA5Beas8I7MP6aG28B
hrTFdjz9+1vzx5dGRrqE306TTN387e54irpapO8gPOrFoBsFawEfa51a+nkwEQ/YPTS7jImnuTwJ
aPh6PWbdoNzA4IFzjgy3wksDB71SOshC/ZPCqlraWj1NUIVigUAymYTYH/QxDExQslouqqsSIpwg
+yhZmP4Za2EoIOyf1Bw2IJRpOx/0aKuXZD9HWAW8v//G2gAE/q9oTxcUCRURFI0uG+Zwzf9yTJTP
KnplaRMc6df1ck9dCEfthqFuVmBuLbb5td2ri/wqTlM6ISTvDWwOtMReZbO27XoXeMCgDUifGRFb
9nuib4he0NHyEfy2ey8lArulOd1bOWZKKiaZRYQ5nmmgB3JbOBrDLf3v1xGpkX//xUTtT9QTMjRV
Ev/5DbXf5jWt6iugsGdwHLI33ovQxeFjw5RQtfxec9xDy23IyV2YuMKp+dNsE2aK3qiG2runR5aJ
yyZCSMOUGEoad7KP9wYFEQ1mxNc8SXgnkh4CtlnBF50AgnLSlXrC48lWDvgj8PP1vv4UNoOQ+fs9
z5HJuCFZKDgI1/222zAq0AA3xbI5wWnl8hB5OSljAqFSt85JCQclBIrcIHomNtJUnBFcYn1hY2SW
5E4MJgvow2k7qW0snXOMSRMVryeeI8p0O0b4GbFFFkYqzK9XSjKAPYjHm4NIz5IDGYAf3OXa7jWH
Rn5R04DHNLFGHiP08NesEupYqL/41FbkCZFDMoQ8RVx3hA5aIvSa8/fv6g+6Hr4izcQYqiq6pIu/
odVBmyRmWbyCI0Gr5FMZpOmTLkHoRfBZDklZnb1uVuVaniJjsUiEW+afSBW8jmQ46tHs94/vPZi6
BiBliH+uhhhiyF1Q/j2F0gPhT3A+10XjcBB7LEO2vy8W5oxMpeO1ccheCybduWJ+/vsvJooDH/+v
1+uX32y4pX95vdr4lbz87s0l5AY7AiFpOModYurJvzfYIR4OyY4X8EGqcZR9zb6Zuj3xz5Sruhjj
zElpv0+5vfsk2UMfh+7lI7VhQvlqEcJM79GknGdLY5PPhf3oyLCnbkueic7i2l423I4c7AayoZqm
5YSQuGzKHOpCkk1pbqTvRiFYz19SQbg3VvoGGYRFYIjbDu0ujoDve3hFyTB0gtXbE63nvrNPvk2L
7EdyeBAow9uy47E8PGiK+vsHp/zpWII8RyZLnIEoCr89EWWlPYwgE4IjnZnrlkuEfGsujYKWkEGA
QEQ6wk6D1NFlpaDjMT+4MOg6a+hBRMCEcNerrtWFmCO3vINVeSQscQ3q47c4p37RnKL8+o8fWRJ+
24ggtzVM2qapajwHhqYNz8Iv3/W7GqlCVcrJqjA3Xc0erdUfb0LAyoTsVgH3AoI96a5XhIW/G/cF
uakG9z7Amt181dAFUQJgE+cA2M3RJENmKNUk2iuJCeCNt68HLo4UrVDWmF9Kv8Sa0GFMUKj/GO4m
4tTa9DxCTtUthRdCPWFjpsakGUlX8cnlEq6fRALk6SKC4hIYeSRY9o8y+fDBwMWOAq8A6ifvvQKZ
mBhoq6aALtWE2Uvr3Do9EsCu+KCnVTpNGX7fwaeRy3Z+SdJ7GjI+MnKVSFGL1z2PUHxxCr6MfV0R
rBGhnMzi516M0e8THY/PXn2unjBNRQYh1ga0+8ppDPa6TPLvhjjAqrk+KkgMdPLBVMDNo0Wod9X0
/EyWXSesVeDsGv+sX6BQIr9s5C8q8fUzMtR5Y6bXKNjlAzHIuVkib5UQBZhQCDVZce8CSUZQiuN3
jbOkwDX5f4Sdx3LjWLZF/+XNEQFvpiRI0Dt5TRCSUoL3Hl//FlSDzmRmiB3R3VURlUUS5t5zz9l7
bTkzwfL6+YPchURlQgF36YREiDIaKz0kQ/Wu4muS6dqpE5JY4KVMFeYtdPGks5amTKkUzTE1ayYF
5Zsg086vdOlejKudWAfruMSgYM19Jb88panx6FmjU5d1YQs01FL8x2O4RN/yKNB5GxWQR5r+KXGH
PJyEWSKsS5kWDkUTeBkeDK3cFVFjh2G/SLr2POASqYx2bYAc7wY6voJ/LmsQSKwKXUSEjm4LjbVr
eqwa42MdZIdWlxeRa27qnqhA91NUSFw1BVtFusutUHFPgDepGa4nSf+aa+xnHWDJKFxnWbRJpV2F
RL9HA3YOkZ30H4O6DTDbKV65jOJoMz3EN9aBK2LAX+/UVUGmc7slX5Oig1rhfckj7yOt+mWvuXeG
6z6pzWfYFUsLK5Gs+YR7Jk4cMa11LfC9HD4D4ZeaIWtrXEK4pokut9RnGlx4xkyzGlsq3J3wWhgN
rIDscUzpd7q9uFF7rCS0zAvOKT7QGIW3NzeZhAWR+2yp8V0YMeyhCaZJSATCpLnVDfvnr8agoLIf
irKhX+0aVZCMoeg36PWTY0UWhi7uG5lnvt5b3adTDhc20VlO07+V7mM8PgixhzuRGQLZs13J4Qq0
tfz0863Q/rG8qbJoyjKrG+Km70ryt+VNzYXcMqQgOsiI2ruHkvBAOPpeka9H9b3DTKR+KB++8oVT
iacYxyN9gGA46rRICxR+6uguEy1GRAzRC5VcwswpEwE6qN4+C3ni9cquXPA1hX6qMZXrxevYcOzM
9wI6BgvRUBY4RjauUpcXVjgZ6DJaBl5D3O+rlGzD7KkbwkXEkEVCJt3EyNYhSigoYahFlTDcJJjU
RYJJWCR/vjT6lfNlekpViBaiQrfJQuk0laK/XZrWcFNBT8fw4JnUjHplncFHxO66F7aMid14w3YD
8sWIYlurR1tmjtAz3KlfVSQF9HFdeqxArJ4ENz6UpktvSLQ95sKmFLGHK1CJpDutvww9ThU1Yw9n
dJDiGCxHcZ2RLjuky9SkEVMQ66SOxxhUQE6Ut4LoJfS6vaG9WE19HNJnT06PInuKpmSXCj+e6icH
WXzrywQxpu9QFCZw+KvqXbG+ChaUTmfaq7pIQnwJExN63LBfm/xBPySu+KXJSlDLzBYL/8a55Loh
PF1S9lCDIxg6R1rCVxI/NU3LyMSvczA7Uq7BaRs8bKHONG7cWMPH2LkrLOtBwTpumdHCMPOla46Y
2j+lOLI7gjOFQwgtqHQ5ODX66isbP3w9gzIarA3E24H8MAYtVrv+Rh0gXWsvpq+uI1C3xKkO0Ez1
qg6oQr1r0lL2D5LBFBaLitLemQC5h/yRzuWspl3dNQ+qJq5N9XlUJNoZCRwceliidcoM6WKCYmde
5ffwzkbAsy3Cgt68+FI092QVXxg6R46GDSKtNF1HyUEoz16QOJqo2X1oLH10uF1iEXEUP1V9ue4C
1bb85GQMEiYZ/Vi00FQU/+7S4vGt1IAFDxJFrb307OSVsgv4WxnlU8NrGUQMK/IXXPWBvlKyjS7C
UGZ4Is4N/SVUiXVlsRwCxIeYcHneBg4xqHF9EfQk88IYSLUZbyMkBoSDCDtDXXa46JvsoSySgyS+
q3KztZLivW6TUwRaXQxpiLvuQ6Si19GwXaoPgrzKs8fIQz1GCYHKQq7VhyFS2OvQJ0ebISnfxcZf
sYU9c8vtjAaVKT1ZQz/vsztT5yWw7gv9RRZWKRvEF5gsqdHtPoeAL0lzfSjWqoLMuOPdFZLiGMfQ
FEd6dnK/pmFJu4BsWWQjoUmqWkBBNupbDXWSFUsOptYQLXbsCCID/1GDI48auYBGNBpr3/B/DVm1
LHTJGV0ENWrGZs99MXIoHOOLolSXHOmVZlpYjR+q8Kx1iInFms3KY6ptzK0mu4wa/GixuwzVSU4V
8t6Mbt3VTCpTRG4j6X/AmFpCcFtdOfcCzekSm6ZFUBwgwrTaaSYJ3l6z9POdNrxMsDrfmIsah1qY
3DVDqzK8sX19H9d+O/T89wJYhq6JoiRa6veh6Lfl0PDcJK8ag7hVYL8dY3bmN8GI2H4NakE114nC
hFezG+Hl53VY+scWheLpfx98VS00vhtITW16h8FdiDnnlcyJpgk1vncdlzF+VWp/ES2Cii8bxlY7
ynOzuLUAXDUe/vr5V53X3u/EXOj4+QV+cJ41OBgSmZnFRjHxiL9k5ZmIqliZmolVeaPvezVH++uz
r5oeZuAL40ChfuiLc4N4g479aHPJJVBh4Y3Pkv5Rpvxxuadt8bf7LJSp5U3/RWC61+uLDIvFdfjU
PHcyZHJJ+BCkN9o607X74dG6Vn6LjS7LRcq1pQhJgv2+d+0a4kl4Y0eXb9xD+er82TVdpwStzpME
vkngnccNJXCo0QW4qTKsoE1SvjIQJiSslAkcY6Ey3XWmkuk2OhY8wO6+JOobE+ZnQihDxrnhxrM+
1YA/XYmrGtHom9KXWp51mGcRyskMACgsh25tKEc1fRi9c5gOyxaTff7w80dfd0mvH7Lvi/fbfe/0
sLD0XPAOFZN9914QLyaknmJp0MLgTadcyJFT5yHYCbF9SfT+UvY4LMoWxa3FIhuJAzAXdQbFyPBo
9wSDo0Ff4miz9tr9mMvnEG6cntVLU8juDK05QqGIxwb7+F6g/MnS14p2Y2JyaKzocOkSd0GFEtBm
c9O61ye+QPUKB0WieZs7/bAWxZNXAMNunjpO06p8q1qZtvSfbsa0MP12RQRBKKQ65k3weg6SNOga
pwKJJb8oQISkMcZex7GtObvMSb1+IbwPIjNiggqQ2xHp2iMvgR9vVTM5xdCgIgYjgDJd69H551t3
3Y/6vnWyoqmqZsgTiO2qrNJH9ljKBO+g6ewYyDFa8dMgwoVughTBIsid1j2ZeA7c5EmBYyDqa9wz
sR7eWiT/XqgM0aDDo1myil342pXpWUXuDXmZH+J6Uw0IiId5V3yyahkd+jkccPlDI4PIAnDt4fbJ
u4cOoCRKr7x8GPDkBf6tF+qq5cSl4RvR9zc00VRE+k5/3kM5sbwwpA4H6n3WlIkF+SoSEJIFry7K
Iosjy0ALFR19f2MdnXalPx+ePz/4+uFpm7xO8ig/mM3DyDAl+lLQc+c3lrRvCcXVx2DanvwyooFx
Rrn6farRxOpghemBdEAUsWG9r6FwEgKpvgb0oemQ9iv03lmDZWrZqk8uz0LnjOINtOs1q3S6znT1
ZFgh9Hpl7dvc/Nu7UnmKq2vRkBxquk0SEz45yNc6p7msf2170Rlwqouyk2bFsgTemkiTVebTL4lX
gLw3vV1hdI7l+4Qs8xwkYkxgdPRap5tMokki3IeVYwo4uih70ELGFKPy9OfGz6In/togJCIOVzde
q793QlMXTVMTZagCkm5c7YTh6CmsbopAhPMma2lZS+Ws7pyu3pc1UJYEsx4zu1vnTmn61/55S1F4
TzJvqsaJuXD1sabUj7XoZ8Ie0o1ED7snfT4ou0OQ00ZW8SYDbQo9W+Y83IsPUUyr4zKiyVN4yrPy
vjK7e2RSyLJ/vhzy3080X0k3uNHSBHr8qwCkSVoZbsByaDLB4tBvAiTT6o0Gw0LBd1vWtI2lfaaf
dNzfqfHCBIzuBTsowBGrexMj5FTZk4KjI1YYhKZOC5ZSLPYt6s8yuvH+Xbvc+KpIjkyNwybfVxev
/Vru2JtCE/f1fqiNeVk/+9IurlZRjP6Y9DbPtC1gNl0J6gqdOL6MCgKLkcXLnPHuCI0zwyI/EPFo
QV8ZduNwCnxW1PEADX0M0pUK508bemSlxLWat2YMf5+Up29vybomccl5ra6Wj8BqU7PLqno/Jky6
EF1Kpm97eJJ0221FIAZfUfQY8WSEAjqj4agOw8IYbB1tdeT9irOCrig6nGSdAyrWpAQNM5Id/LjD
2Cw9Gqd5cok7umj1jcfkr01T53ggAuLAzs3E9S9gRCYmYhcg6Q+NXwn8yiR/HuPLz4/i32eR7w/R
FcBE3GdZuzoSVFEweq7r1vu2OsftOpdtMcXF1J9lcEhi+NZgjCvLXSNGN/YT/a81gU+WFH0yvemm
yhv6537ix0GvmHpc7xPkqvAl6tR1WvLDeqJ9Oi1aBgxSS8qT0EQsRr2A+LQt711E+AkO7xQCgDIJ
bIlucD/9nB4PsDgd4C0FT228CiYwUFJOnyd1NfPYiLO6NpybEaMxcb9Kt0ghjxmAioeWmVOtY83G
1qWRlIjawfTPuRU7hdY4wMJK96EuGBzgg+5OI541vzuPPgQx3LimwPjW6nZGvxd89ZQl5aJM3gr9
9ef79F24/7GUTVcLtyT7E9eKxfTPqyXkdRcKXUGHkzWipqWqQrDqmUuUfbOy5EWifIiojeTsVS8B
j/XPUvcpoukx/OfM3ZviXV+8F8JG4eH++ZsZ3yPw374ap0Pgu0BNlGltB8Q7nUl+37CksrGKREWE
b5JQeL9VCYvInQHhDCoXIhe0BbLYb3IC6EtepHnN1NtrULFeRvPB7I+tekk8yEE+wEjWaIyGaxd9
/X1VwReIoDqTy4PSIVpZ0gwaKIRXFUL9MJdq2+dAgQfL2pDqO5orS4VVSkQUWGx6Gy94I7NwHQ2v
oUt3zymMbcF8HWR8tR+iu0DcB8WvyNhWiMmMbZYDhDgUX6O7MTDJFvdDfNeOB7e+iNZhMEAibDP9
WSn3erTWycnu7wb4dtahNxzF3atgMpKF7B6S/ADI1Ms+XfeE/ybS+VNbhecX6iRDSmGTSOsasQnC
U9k2mDkCaoLDGM4zeFgkej4jw8OfoTOYJsoNwXS59zogFmv+wQp3PQYEk9wwZHJzfrMJ+H/SmEjr
iW9A7oNkAyPgz3MlFcR1n9Ve5oLiHWV2SdAfh88tsEQrXVUk2qU2jhEYKZmw6C7uhr/BgY/Y+AW8
xcBUzTyk5E7pFy5oo2wCacIXcA9gvgm1I9OUY7jKIBl5er3z3QdX3qTWe14vskP4UZFVHTxwzumg
b38K2bEl4Q+bi7F0SfTDvRrd1ca6KJesoGlxdFHx8WRUhEMj/p9jJ8TZ20h2Zi5EWAxwqFASY/wk
2WoERrigeaUiqX6anhtxzvStSFaZ/wyHIlCAYV2SBHuqnSswvLbVG0QGzEy64hTpipjXKD6XwsUQ
+GIMHVWA3+4eC0uL9Be0YIWOTtgE4krqt2p+wi6loDmXycqbC2jrGfNPJNwlhiuVWSTASg5ryxCc
voRkTj6QA9/CHfY3lbER1RWJgol+lKN7LThl8O36zZg9JPIKr218HzGiB6Em4rY5GOY6kDe14PQK
uidecthW2TrBUR5uMzAPLwpiGW9poruzdilmF7JEyAR/VZ6ldk4vLAHfWb3J8j6QwBvuxXjl9vtU
XMKa8JFZ0IpsAZ40CJb8ZQSN0+XfyjQYkBJTsPk0oEPlV6zhFyyIjsjifdnYFe09UJKoo2Au01cT
yyckNkTei1xzuIbywhAuYrYR+48KuZVHhMiy8pdcHTIbmszBiTVWTnuf/hpyiPakaYEOOkkqx86V
AH43WEjSYsQVr2DsQvAB9SJf6ChhkC08iWRXoW1Gz9CukIRLqjOZudFSZavWnZ7iNjiK4UfCQEPY
ijmuvGcd/QjfdqhfpeopkJ+B6VnxPYifKvlgCKYWF0t3hGLT++8jpgNvi09fM1exeLCWofqGc6lV
j0W3ksC1C/VW7RZ+uYj1RQ2TYmpakE1MX/A+bQ51e1KEeRNs8goX55JinH+VJdsqkPl2013MgFvJ
cQg4L03SrU7y17DBomR1X5G18A0otPYSu5yEjx1fMZkDnSM/dCDfzZnWoCizFlL9xD2t4mnFKkjL
s4h9dqqPBOdO8OqDmixWKYn12jyLCFxYoIWHQIuU3pcZcrFEodACCnXKLKcYD6o8WYvacN2R4JC9
GPmjmB4Hedew9kp2Dvsal7m2lcKNKs08d1OmhyF5GaV7K/lF1qFnOhKBFljqyJK4dDuPEAXLQUhq
xeRuzkkAg9snsWTgTyN6LlhGD6w1IiNAmngR4ZHgqxYxGkmI4bkTWTNcq3LjuP7UdaTjTVjmSzHc
xfKGYraeaPM6mlaJREoFAq7XzaeSVwxMTMrirM0/SkqAmtdSJ44gu+/1F6i5JqAOV3Ck4o6HqNJx
ji4iZcmFNIF1WHMXOSVh8dHBgz9hLgdxOfxi/EwyJShiieksmV5Q1ilThSfDeDa6N2idBmstsyY4
JWRdIwBTD0KNZPo+0fdElUryvkeZToZet2zLg+ltmTmmuK3CBw//gBCsI4HFRDdnQbl3y3OgEOGG
G8Io+C34LM+dPHfrrZS8Z9a5E16KdN8gTurqJxlRpVHs/HKnwihT9gXdUnddiHaRLEVkkvWCv0jT
BW8noD64fBrmqxoJ3KJFbioslc42VymQxIzjwyINFwopknBP4plG65clDFPNB3awjBgkQuQ1LJYr
D9etign1RU6fSUWNN+rw2Ii7xjgKRKKSoAY/hr+SFGo14S7QPg3oVnJnwY2Gth69Dii32/wxk3d1
demrQ89LipJafpCro2m8mdbeA+SABVowIN1NEaIqsQui7ccOIvgQ+g1nGNAuONnD7ehvlG7PAkiC
jJS/de69q64s7a5uj4mxj5GWG059NoKVldiED1aExrlHnqUxdSbiro9ZdwmTNWBn4UmhSIci524A
VPouEOl9QppPTCtho/BK1TRI1zkizAoulActgqIl2QgySFRAPGhTdon3qrpLyT9rxAOtNf/ZSDYS
UsSBdoSxTax3TFpKtMLrhpulZmfGPEKEN0a+J5GssrcGqDb589vOnImkz8TbtltQxhAL0jOnS2+0
MuhWUHJdlWR0ahiQmwr/z3/+LMmy2jXFsjCCsyXPC6CUkC4CvFLzkPeUo9pnMVlEvu0y0OOIbX/T
3gElj08BDEVm/BPaDaCWzcsr1xwIdi6aRswXKpUOxMYVBylhsGuN+KcLZXexQfjnRds6X0i4o7Jl
ELFp20G7KD4pqqVw8rnFv1jGBKYvL+Ayp1W/ggExk/VZhTWMCETLCblo0OUQ0Bb0OjjZQpnARU+K
4gYTe4uLluAT+Bbj3O0X/nS8XBeJw/hm2ujxJnOUBsYzYUbt5Mxxk5qRw1spT3ldCVRZPluZZ7gZ
SXyTFlvv0hPLWjwC18Hf1do4gDHHxr5NGFWJiA/NMVoY9CvDLCR8WmIwyWF3hp7KfxJRuaJ6uUPe
oFXw0tnRCV7BW8WCMRGT+KehrNAPV/ElKDvCYFqABdNNADjR7bsvqPjb4kv54DTjv1AXFp/qvbIa
vtSv4BK8pdhVcQYCIqeUx6BHfz3i8rC0LNntSHeZd+YCRr8aTTSlCa39KbxjilBesZzhqPRgY79w
OCqECb7OLNJtMNHOZUap/G+zkJVFQGlFOwh6Br4Zxi790iDcmuFkvIC65pN8hoiSnHlSnUEOARdI
lhn5vpUdCzaubYaGAunDwKtp3+Bj9GeD+VmgFP2aIhxQ2rx1z6R9ipMJlJpNt2bAqgRrnj5KCBV+
cXYRHtrXCHjbPd/Q41nEvvjJe1pBpYbr8cvA8wEfi9daW4TivCI0up2BUQ/fkjugg3k1q8BEEL1C
Sxv7eLhkVNS2oATmfCjzrA4lOE+hO0cJ0l60fN5yn9gKMLwji8e3rU0rDk12jlMkBXYYSFkE6ymk
Z3h3P3p1BhUaCIHM/HwKlGL9hAQDJxIXn/JrqLDzzGgM4YxNCYc/4P0soAhOdvbZ9JITxT2yCpG8
aReITsnO5FkHP5PYmEinjwzKR76oz9R7xzmX7B1E9lylCmgJg69w3n9qwkyuZ0o0ozVuITUHLZ/Z
vM/VO50WIN0wmY/kxWAORx5cP6jv1k7fdO9YeAtETBwKqOaRkyCpNCFDL7mY0LmQqmE4oEwI5wb2
lTv1mX8Gtxjqi1S1wOwvRCD9exPqWQ25C8O8eIYz6geHJDq3kHLwqtOZH3ZexDgDkO08sZZkYueE
6kaLvl0QBAYtrxqI8lK+gnvUJoW04FzDT4HWDf0O8jg8FcnCIzTWQMEWTU5ZPW1R5Pj9348pWd+N
qd+XQUCmWJ0kSSJLxbT+6v+JWZdKYxomx9wtP3P41VVrF+KzzsptYCsZxeYQJDCELBEUGStOY9kR
YeAuc3qVo2ALdEvfZcNSAQhpqatJNzL4AAobcjKbr2mOX5gto6TnCuyLACxLnOzJTbbKC0YW8N20
bFeZTyajTcHfx3A8qx6IESgETHgKvmexEtZK+eY2X3EJ+pZjjsIa9PNVuDZ8Gf9dBTrbk/RSF62r
SZifxkVmFV5y7HBDio3KMgRKcuK4o4uqIqbOeHyTdmNyzOso17VKXP78Fa63o+kbKCLtzqlPwJe4
+gZSH9TpoPMNDAKUox2Sf4vYK33X1M8yXFnlVrt5auld33dF4adimJwAU1efN6pdFXa1FB8j7Bhd
AjCniPcKO0tcDQAGHnKseM1aH0IkQz2sGLxNor8c+ht4p+v+83Tl0eZqhiYZuCV0c+rw/dYZ0QfR
o7/nJ8e0F2yhChd9xCIRYsXWHb05a0NKjXtZ6s27mCRIk3Romw9TB5XaAwVlo7M93P5WV42372+l
6pP9j7eCds5VcdBYoZeYsRsfA0xGsjTv4GyI44aC2EfB2koUOijYbjb8/vUcovfhbpiKbGratzrh
t6uRj3IvlhSRx8Y9FQoh2BIrHKmHFkuzltoh0CvdNRe+z65Q3SXSw88P4fU4/vt3o0BWEAwaqmp8
363fPt9X2oLGnhcfIUm1xT1D8lKrp09uwWDxEhfCVmtuDRSvBuX/fSjDJB5DtE5/Tc2CMSHBKgqS
o6dwTHEk8VCAhJmz2PSPkwQKH2g6vKX+XXxrDP2Pl07Sf/vkq753ZvaJFQ28dMQ5NNii8STJ21Ze
e/mxw0Yp3Jhb/evjDAQtBtjob/jon896o5VJk5c8VRkmteKejyuFLXTDflyJtLua4893kwv490tO
wxrpOxoL5nbG1bwuMrVIshKU37lNJeRYKs6156wh75HD+ikmBIwAM1o9NtVbs6g95NTOcI4qDIVs
f8y67Vxdm58TgpLEEgMj/5OULfoNJwVqlcJ6RJoovDNqFbCti5JD4FEP8WAD2Fbqnsn8C/q3xNrq
jwV1kYjG44iyjZnxSqQVs5Xkxx73MZSe7G2oYHMx84bEz9ofD7+6+rXO1oq5RNUoEOx8wpgXK2/Q
s3Ccd/YEFh6Ia3CPsBrzg+i/FaghlS/f27vUYV57FsRF4a2s/pJWB5+c5vSkr8d43757yTuVd9Tu
Q4rHp7whxyYhhDCegxFT78gIj0BvcihfUMEWgpN4K4GgLXi6J6qfKVe+qaesDLUgcpefsSrSY2w9
ZSQFFk5NAUpAQIdQFBgDl6hd6S/+k4EYbIX0y1Mv8n1cX6ZGE/JW3dZ6QBTBupMPNB7VZ+FNXVOQ
WuJiOGYcGkWnjVZ5uOEf5l/f2dUps0VCJi7iRI3Wxg0Ad4qFSt1pNMP6DQbp0EJFaxsE742XKHlG
+MnY5dlfUzAunsk84RQQo/4kNiR05GwtHYkfsMYTuZxv0ZYkC1u4bwYMA8cOKn93p2+ovHVS8ugA
QQBak1NNQuqwCvV5Ym4E+46Y9eHM6YBes8/JKJ+MqqWtvlb1ts12o8JgdT5orxANgmBNs5R5vJMd
J7nCwzSh0wgetgn8rl/UmFbEymsJldOgL2Kogb0FB0Icdo8diAMcOfSXXAkfzuBkTzXZWO48/wiW
MUFvjQ0xyxN2NaG2BL/xZJO+Yb1YWEe5PmS/09HU/G1RTZAWaYp1JkvloH0xyqVqNdZJfUryjeXv
gJpS8Og3xoPmtF9c7bbI9hmNMJyQVWSdf775hV6ZpS4O4XniqJXLDmqUneO+slsVlyrxu9Yz9WD5
PBh3QPpGzhjm2lpWe6ymTdXZ5VMVHgZvI6K1C0hoA6ScaxtQZqFdhE6CQambrIVzZe/K80ymmQ07
IHlu33v4YCIHFjsFzbIJBHzNZG9S3awnZh6QpYX+VHubhjSmvcl18Vc01SmVpxb2tNdAU1EvQE8h
QggrEuFI99sABeF2zxmj6gcPyOSilZZtCKT8oMO4dW2purGO/WPZVNgkcHbhq5xSXf+8ePlQ1r6E
RuxsmU79y4dQvMOYhEchp9VzY+T2r3rkjw+7GiJ1fhIzcjS8szdQkhxAeEWyk8gbrGIHk5jl4R3/
YpUurVf4RvJzY1wajoyf3NefF2/pH48MXkoN5f5kQNS+7U2/bcVKmXqlEXThGWMjis175Jk0DEWa
CDa+v4zDFKkDG/A04pNActD7zx9vXklZpk35j4+/qg9btPe659fhmc4BGYugRO79X4w66I2okO7A
CBINXDs4oWjD0WSviLDqHeFePyQcLsmEx8zD2eArP2ECil499MfSAjYkXV6OxFr3CS0dSzbd36nL
UTi+uTQONVw7OnCag1+FLEEebFgCVPzJ83gJvyyyRRmUXZJfoJqaNQNFcnaW5X5y3lUcw2mULz2c
afmMeG7MiOkrqql8pKsxNdLa1/Q17edMwwBIMLhlnPTzJbumxP91ya522yqTpEy0vu+YflbNOccV
+hQMRZ4ZR6WwDGd2ugSs+RI9yCfpXL2wQYin7qS84vq+6x1mDeKu3FT30le3Yx7yzNLFb5O6Gcva
z9/1Osbir+96VflUg5vrTdKEZ2Zk+claIvX8TDYeJpg7Tjz1I3yhlbmNz5xGo3ft/sanf+vXr9ZD
KC2qwoKokjesTK/8bw/3MPQCNjgZgSF4NW1gzkn+PEftcU07Clm21m7cjeI5EuJDS7/Aue1XNK6a
eVESpTIFW+l0UxzCLpPFa5RsGpQgMNtH5tAErJBUuQRQpAQPynMeGFtPfaEP3lnz3nsgRwcXbO+y
u9HN/DJfKraCIp23J/1NEo44Spg4uMA6qztGxsQb6vSzo31MjwySRUAgBnEGxkLPlozdOplVVcIN
X7Gh0MmGKuo/EseVwulw8MG/69lmWLnGq5ZflHbvClv2Y/ooZfrRaI8K7NiE/tJCAEt555t3ROAA
GpkhqthEKKfGXbulozfFxCn5Jz//ZL6w4pfggLkyJOCgVcyLU6YtTtkah1tkW9YqJkQoY4vdh0+d
7afYOGuGgez6Ik4vb3zEskRrqpoHw2djvJpgPL1VS2ObyZYM1RLcE6Cln2/39WB+ethUDtaywVFP
wYw0rTW/3W1FNXyfw5J3BrPFDJEEm1h4SK0HTp5mesdAWs4/aMDRVaWVoFxqwZsLQHJD8ZXGO61G
I7B//kb/fv5++0ZXq9vgGmMTCInHZOSDsaT0ITDiGOfNF7scgaVgYReEqVE+oCdZxr9c/Mv9fWXt
GE3RxfTCrUxSlNpQGdpF75iAcRdGv+gBLnLB0w0NMBlvDbHANNAGdwm+DCxqay6gNQmKbQY3TvPf
78vV+6SJkqxqU30hi9ZVfZFIaSVLheedRwblIUqL5ZjvLZwi+vjig9TVZrbuBBeiEjHglMra8Ghd
PsCxl7S9EhxHfPn1XO2XJSNhaqKQxOxoE78NlIar9ovEx3HRO7TzxG3evnjaq9K3N1ZP9R9H7unk
q6LgoCNvfWuUfntIoigeaj2SOPcKC8NlWjhnKXcdQMr1MiI96iztymPh8P27A34FD4AMN65q55rr
BNhD4Dtp+wo26AsCLHOeA7wCrkVTtJRI6aPBwQyqvUzOc73Abh8/eO8/P1Ta9NBc3QQ45/iNqfQk
A8XO1WPuNaOZqoN/VoTXmoCAEb4H/PoIGc2uCh3zFwQHJpT0mtMKePCeg7ylOYUKQ9AeBoczVy1T
ci2sDKXCHJpYuxD8pWJN+z0WoH6YMyOhkI41m9FeUtgh4aOgIbRFZG2y0tE6KueJwyt460QGW7lh
NlTCi2kf/YwQxhs6+n/sdyzfHGYtYzq1y9fiKz8xErdLeuuEvAPYZSiDVskOnYGtcxawqlJqQtG/
pKC2y9kzjpomJNBlra2UA9kvQ35vPfQ4hzHUqEe5ek7umXOZW12EJ7elU6x4n4QTyxMxeZ7W4q1F
6e+qUpt0Y6gfmf4Ysjk9j789b0nW53ncRcapcDE1v7MW+fGOEX81rMQeuGetrlrzrHRAhDENzQws
1TP1iE6S8C79QwDZwWyHBN8IjpbC91Sd/qVubrzYCGv/eqg0tNasnHDqZVMWr1YqdRRKXSo945QK
r0CAE+NeHvYMaVjmB3lDBfzEaJCepbzifOWX8EIP9GU9pmzFmYiJmpxm9jkiS22hPSUQiFpO/Zwf
wnTtthCWYb+RfMeeiENJW0lP3oKURP2Xzkx05u0I6/G0z14kypePMgmPclQZczqogXQOi8oaP/Tw
oPlLkcpG2JARei9lgGzyhU+pytQbh/rAU184ab9zJTzF8xqABQTlcJiX50J7U+plU69c0IqlXVqL
bD3AIKMjCUUA43XEoHYrKisFJBh9Po2khk0moklx+XbsWE+oqvFWe9q+sGw3WMWkNguvhM9IJzIx
9fEiHQ1Hh8iFV1mcuvHMBSZgp78QbjQyvyVcf7793CaahYbMGoDx8GqT89QpVQYH3MmXbM4LvX6J
9a9K2cSk9NRoRBiOXBTAl5tLsS/NmW9ujJSR0aK0DmP65ROxvGKRKqN12j1Ep7F/y6m/tFn8aVZv
xi5vAenoOszlrRHcOJ3K0wHq6qtrBK6BI6DvrCjfWtzfXgVFbDOjJnrxBCNnPT73wS45FPJm3LnU
8S06uvvuxfeXIZVFtuM3UKPg3+8ETthGu2C3VNaSfJAvNIiN9c+L6r8u6x/f7erwVxaZaya0iE++
NUPRXa2kYNZTlHZ72i0CgNst0C5jzsjMJ7gHr3Pw4B6DBkpSvNHET+0UMdCnKzFFtVftzoSzqhZO
Tvlm028q5oo5f/v6+Ttfe8iodzS+szlZExQdKffVRpCLrta1YSOfqHcEhAQHrMX9B0Umkm51F2He
nUkvGtqk7sYm+j0l+PtO/u+Tr+pqE1d554+dfGJkExzMDfq2lK466oWn6jOWF7mJhAANZB6dESTU
qHnTeAogloXLZ74g1fEtOjJgITGIVOCD9atjL52rz+ht3jzbkzb1KyCGBX2/k7gFrL7u1GWvbJFf
tLZ8Nu44jZ2VtTtl2wyFoyOD0vYpTNInugQ0FoJbOXhUNv96dGULUa5iTBrgq+VxUMagEdpaPhVv
+QmySbEhOjxp16byFPKJGRyUdiFD42m+guDkt18y7RNWPVSwYgP1TicjvV9pu+JddCQfUS0Sy1l4
FhkqOqJjNYyr651Rr+QvxphK1Myjr/iX+ajdT/FRC7wOzGONeCs+IcOhVQgc7qw60l1Hk4400L0F
R5G5f3ka8Q7Oyc6adynDUkQcW0KT3XERoIUSlj2q6ez/CTuz5Ta1bgs/EVX0zS0I9X0v3VCWbNEI
BAIkmqc/H/kvzo6TimundqWcxDKwWGvOMUeDdZpJkil5WxOMx60JG2gmTAR20IKxmf9KnLgiuuNE
rQ1XBpObuu9R4UU1Xmk+UxIGuM1VD1C2PxlotjMMfp/4DtNXn8SVjJslHuQi1Dao21O/l3bBW0V+
eAN5RthQ5gtpCKUMSw+iX+1f0U/iFp0E5oQLtLy+7IKwxeCN0nvWdCiRtjUw0e9X+2Ic7MIXPrPa
WX8O8ICANxy6Ih84BSMK5wTcw37AmTKwsT3AbiT9KElJJcy0GaMqaIIxlkg9yOJZeDUAZrNxSMFT
mf3UGBvv4ZPMbJeAzKSacv5BEsBaXOk1c6YjlbGB9UeulTxMDhlNEq5e+oVkJPiFMhslnLI3+VnS
Jy1ij/0DNqPe9WEJaTPHf7/zf2yhHT1bZAHquml0Vezv1UQuYGlRh0rUTRJkfeJpc3wbZZGz+IeK
oNs7fnvDv33QtwXvR6kkCm8p6mYIUESRYYXyhLmUyKCu2Pz7ov6AoL591jdA4155mRr5pJF7Cvb+
1/L99UAbLEc/4Hs/3btvWISMprlsSr4thMjitVAg3jRuxwGSfpi//PRB32aNUqMIWGJw78TmzPCl
fC2DduE9x+ZP+9JPH/StHVOyt1UKb66IeM60dRlrYB+Qx0MSWf/9hH76oO7P/3NyN0JoZZ6pRoso
W+E9iV7o7t1k6/LjLIkZ9PeF1x1qHGfdaFKnav62GGpZfBeyr8hLvBkFv2csjsE2vt5nRcY4tifg
nq2N/PRy7wx+9P6TwJxX+qGTlUs8IdTP+8oHU7G9YQjnYpUokBsc4kwwrpzn4ururwn0wJABFlOZ
HQp/CGMHm4vAn+baoJIyaE8rKFPqUp9O3zf9SL6K7sCjyfrsleJOcPUMo45lfEgcy/WLM5FbkwyK
yIpcDZza3AJrF9oIw1Y77+52zFQn+dLvLkeB0hfvXVWB6QixAKIE7NZTFnDFnzRhZHa4WNHp7aVI
7LvgZmytTA+GFT/ntCWXLZuQTU3CtL9LMWXIuu9tcLxs9fbIlEljoyMbhrwvuCu5snhjlh7ie4Ir
ln9q1UWIqPviDxD8F0eMMyDAlKTF4tK9v/N3RHhnXjFntnZvp01zwaNHWoLb2+yoU6yq8omgr/Ao
JVTt1RPBGyBYiYQ4SqTd2KXnIDSus1ENue8Xn7SJJmEgwzIdBsJEJn7lkgyUgdHl660TiHwMDYxx
gomb5KbGVB3JEFhyiGg8QlsUhoHYsw7qzkicxyf0M+2SEuIDlDsUhuJcCAcYgWMW5SLCsZyCYADn
NTCJPe1s2Kqe8Ni9woWnDohbrkk0setNOPY5C6blgUgPiNHIUJjvZGa/ekzFDdKhab17nEmXqqNl
hr1oB5TlGNcabv0c+M8+iUQYscMf4q7dhdPKNDpaJGAp/0Qd6gu4uMD0dbStISNLjtpLCG3N3otG
HUYFRhnzChGL0cOkcypwbhtGD6mfUmzugGpY1InuS1uGGNeWmPoTd9HDq/BcW652S0fGrPnswB8N
EjOpHph87jWDeA00M736+DhKr63SLZbXFx+85jBL3j26qgzLRqITJ4Kyi/oC3LitEOHKd6K/3Cb9
zNon4SlYhTDsHcY0ypqYK/y2RuIik8aRYeMBHD8HDEDLycsfa9S0GTF/eNnVKrPjPb3Rk5tF/Dg2
Uu5T6xd6TwpBD4fvcOkrZ2z6zGSSWZ863urY7BLKGMxAV5jq6qGDQo34ErF1EjI9UdghK8GJS3Wr
vrkpXbGZ1/XCch/qsCFe10My+cKaFZvDe0tSQDPPyCGo/OsLqvH0oHdpIfhFndSUygJ7XdXGgVwt
jg+abNh12OyRfZ5YRDYVRz9ay1PPgwbUj3CnTPG6oITBiVtQWWPsnHG0Z6LAeAqmXTgP3xjJGLDZ
4QPiAZRMNCJDCYzKdTvLduRU1+mHmAEoutljXU3iapgKE29tPgcEmCnUUdlzV1C9vFlrATzFUtkU
5O4ytQqvZTqt7HHsjKnPs+CzLBeyH8MCxDk7XpnpOE3Hd+FomaRpKov8PdI+6UlFVIUyG8k7IrBc
GTTirkxXORgxua65unyqg8fzDGe+Ii5+34AiG4GB4s9p2JxyulqDd1eFeUlR7gkIZCbqq3+Lds9D
NaxYaaTepkPhs64HMMKKClLWpy9xdIXLuiW1IpoEX4o/rPlR+a6nsFkLxQ9HzF8YYni0wZG1IIrh
KPOLSPufMyYRSymMU0FaQkO6NR9x74wXh2l9ye8h2cvsCvkJD2MKzWQoTF/FxKMLBITkWTIlvE/i
PkRMXlZB6zq2/DV/7qAWlEMsdFWFzE+ULU64VBwx6etCT9F68BB3L96TequzeyrLV7H896GpdgXF
bzUU7cJ/rkj5Bv0EpWS+q8yXlzWi0UyaStKXpTFNU9chjF7ETUIxrpv5Ay2IClSupFsIwlngklGK
7Yjbx/gTaI4JAtyBknZUPRZcjWYdimpT3zf4svXLOhq/ClYwWOMgkj7o9ZNp8ilAYmxIwhop+hR+
G6/ovy/tLwQeLg27o64bItLpu4pYbOmF8taTlh6UZoQ+bnVNp03cF6f6gS7j35/29xtp6iCAAB5o
FL/dyEypZdV7cSPfCtoyanMxAsQYy7cSu/QboTzZfRrcP4RF3pllW8IQsigkc/iaWQ/qbgvG2adf
YaCR2XHYB2FL8C/WYqy3+o0yjVEyYYIckPE2SU6ASVuiO6FR5PEh0k4v44fL+R+Y9sfCgASJ4lLU
UJN+KxADuUmyFzZdy4JFaI58jygWdsgNaU76c182E9xXdIzqhKVQwy1V4Wsju+kj58pEgiHig/Wy
LWusI5DPx2jkY6KKtP5j9NgiiAu9OaIVMRrf481TPaIylJlNYsgbECj91Pso0tqlRhTTka+LDUMl
cgGUTc2mxZS1cFvil4bevsF/aaN/PZYKUbanM9lW715EcI/LpPHdBbVN38lHU59zcWmUdKhkp+ud
nzl6LPs9VUlSypsDmKwG57bql28YrKQyAZ3AaLEXd7c9eJqjlrPgAF7wfC0oJQgKt0s4yBUDyRbv
TgwkaV7Vq0BaOTXPpcFgfWTVO0iCT1J5MCp555tEc3BAaKmjtGjYlLNKu1bTeiaX81ZbBc2qPFtM
7LyBXoxeo/sLpVT4gWQGTrLpGFDYGRIRPzHwgO0gOsROa/Sh4QDOCitS7PUpCoZZAbiCCfsYgUrq
QcvvaWjWx5G0eEr9aE6Adr66Mxgz7Gb7DFyXMB1kQlxMhIEH942Sj8Mo9/sKETrZ5Pka1PrxDkjT
PtA0boWdXE+rcomK7JUvTH/6hhrVa6XBE/EdDuL5VLRTdSQ1g9fh3y/W31BfnL9EnU0XLwnw9d/r
+kIw5bQNWYhlshA1mzHyc9bmw7yemFq/as71FJlIkk5DGPtC3hda9FlDRQSTRsLZx6f03z8PBkh/
2TKlbjSD74dpwYv8/QeSAzFu9caQlsIiIv4O/31z4+G2b3aiLESRGS+4Qxsuu8je5PtYLfr3NYuv
gTf/wM/Z8Q85JwKtF8AG+e6Mlax1ZuAWQYRWEW7eW16d+z7Sh9oRJZlGnpzcK+qPJyyuj/B+wDe7
0ScMddu+nF95H+U4hxU4MYb1hoIW5EW9GRHiMDfQ1/rYf/QeFPxDUWGKiGYZo9qM2ALh1S9VFJo9
U54K4TC/j8MSHYuNSWzWnpP0lGpXBZ/BZTskp/mR9sIvcgJJoCD0p7yYNt+CjMsvdiuZHaFdhsX4
CbakzUYBMVqIOr5iXOeN6cNaKdqMpSus26HXDlBiVuEYrkMFOIXqg6QpDZtlVGUiBDbc2hkRXkSk
gTC8qz0pWXcedLg2vXEMrYpQmBlUgQqZV1FDa0J0nU41dgXEQET0kPFxXzLm6uy9RuixLOggiRmC
ODM7J4RCmEgZ+PFME76CaKI3w0zeyxF2TmewSe2aTR9T7EK2OaMjdHiHAqtpILtiIryG0M19SNt2
LaBRTY4PxhzzVvwywVI+62hgyRNl9MZZNyVUwX37Q/Px03n293UHYbKTdBu4fXxfd7KsZQzblmnj
WM8jRo/E9nlj3TknKy/qyVsRYk44Jeony5bK109eUbLyZ63QvYCdy4io4V35fbIq1NgCBBpWuPIZ
7ANnHYNzCHlN4krXB5F1KEj2aOc+pLeNCJ+qMvqsbgyvkbKg1AFAbJHsLtUdvkX+/bOVaQoI4CgI
7SRUmDxW3PI+Srn3pH5d5gv9i4IaMqa0lRDFPQjqqD+1LlXPSajVHRwg4qv6pUyQlFAb6c6TWVuP
8LxOF8QM23mjyiZd1mSROEhzwCAph/cvkjPdTmyzgd9tMf+0CSjFEBPb4N0b5kzWS3es3i53BQfX
CIo+QebqDeG0jF6bhuWab40LtoF5Qryh8yakNOiEizCh2syx4ZxVS4GO4YDQp7gqjSMefRaR/Vy+
tpgl4GyR2rT5kGD2Mf/hrm3u6AhMRIgO4kpOdBI727iHAIQ9nPAwaJY5PQnedHfyMxnDFzHZdj3M
JepqRJtNSU7batyUMaodqBNr4jsukB+BQTF/wtIalngH9+Mo6LzxJgbV5UFgxH6WkW7fsj0Nmulo
TrKgq8DSOfiinVGBer/anfalfRAAEhPcG9oxKaClW8/bChdRBOcOKjwN7+i6F0YM9m3JfZz1S77T
lWE8Cyx4kpELDTIhpYUBO90On49WtLEhMwYU7+R9+lyDo322nx7Bhy2DAQefHhEOFN7MJ/FHPpv5
J27D28NQmtF055T03dtDfr6M6tm8xCXmV2U+QjuRF27TOMhUtM/nQdNdIgqRceQ4E8R9g3QupPnc
wmkdw7axX9SRWBNQ1wAz09Wn9PPKwoKSfbfly5sArk7ibW1pvJWt7how5rvkXB81GxU1krNBNpJ1
nAlsjHjSHQIwQu5x/2wRFNWOdPEqsiQ8TmF85RtEODa/jy9sXQo2huxxrFosWF+9kPAXDO7pPGum
/vjYYkdjY2pt8w0UetEzQyE218KmIC9uLP/efTIKtZ4e9ahXSKBRt1g1s3ofDXgxKYY2CwNNbmIt
QrAFMBXWc0P+AAPVmclRwTx4TSmQovzlHe3Ss/j3rTgmAqdSXWIGLWajZAF0DB4+hQPEAYoBp0Dn
FK/DE+ulRb1lo3BkOZqwoYHioX8MKYv1FVQbNNlfRLtg8r3JBtopPrJM8itJONecUqufjkgirJkv
u+96CDUMvmzheAxBcT0A6iB5U3NoIMnozcEwSLMlFglx5k26BqNqGy6bqUrz/wOCihn5H4XA78vp
W4lsPaMw8h8Ul5GCYbRD3qsYUxPZYeRQSuKvJlERTHgIsMjZDUPKZ64X303gM0wpMSwvO10WIZr3
W7PCQUxtaVz9uxPRVK7pH8ojSyraan3tQHIlfrsmnfrm9ZUt/Ne52bFZlYwff60GBXG+S1wmyyyB
jnOGqbYUCGPyP8BkoIZWB6blmRMFbsgjYsknvSPrmUK7YTC3wCnYMxwaEvUGdkOGw/OsXZ5r60ii
68MaEYvK9l2JQ3wHJjkSa5FtWeljZMF3Z99Hn8U78ZhKDVCSQz/wPlKqpXv1hkJspx3QDuofZMrI
t7Yjb4ZjUu73xs78RCkqj5hWRo0bk1xC6yt1OyvFKHtgZYyED+GLyAccdYxozBJkWVmdAtFG3pds
4SI0vF943hEKpGHgTrYb3DaSIN64OMM64V5D3sWj2LBf5/eCWbNldHEbbyIHqTRQm2EPszLmHkOg
EAzxPqPEzzZmA7/W9vb6vtzUl3iRL+QPlPreDduPVXiWT+Sf7nC6nk4hCJo5DHWSApKBRKVjdzv4
inA56YyWsdmkB7SrpJjXvXTLK4IYOy+IrUT72KnhqdtwKnk7qP+qBSI8sdjA8sP1733GfGWMWo86
lq1eNvtI8AK5/7x0FNOTudKJi0FYTTQmmTScAgAQ6GAIsMfUlhVYOhYRmNTFV2jL2arB13HdeQK9
HWuPixWk6LTPnk06p+t/cuuEc0iqNolWJ/ETgaEs9puFtWLGR22lKoSM2fG7H6ZOQE13atH5Cja/
o7NAI0D4HfM8s/+4PI/A0Mq8AmQboOpssRYhdE+zNU4WNLG8mMgFqBK2Julq7O+4zj2XHIj1zRhX
U77YNw/JNtgLMwJQJlgbpgvzmO/1YzaX346Kq9WCm2GM8HqtiDzuwg+LYt5+NuvgK9iR14hZhd1J
118jxl4M9YCLpV+VnzdBYyL37ld/kV50/MdxCOHBAJSj8mLBo3CLnZQ0PNId3i4wWEZeEvz8n8xc
/0IUgrotisxoUb2AvHwr4kAhU133EhGYwPHX8OyMzRtoZdzsPRBUyBHBVeYVteOT+NHl+o7hIw6e
4P+jTqBLvDImOUSXEme6VVzrxtQ1X7/n4VE5EaPLLfh3swOB6S97nILDHT8tpDq4N78XnVasaakZ
38XlY8p9ykbKItrCe9Y/qrW6E2/1Y5EfvS9oqMGuXkbsG7ydqhO/Bx4FAPmesRPUkyqms0kHcJ2Q
OfQxjZKur5uMj1LiyJfmIGLFNBOmjEvjKcp6a6HW7osNAWUIpUrs+DeE6OSKQVMu0ZdzZl7YNp8a
EaqoK563enm/KBvOZZ4nWzF8fV4KWFiaZNdXKlXvLG0KiM65Kz17XX1+Q+5NRads2gUbIPgCE2xC
Hoo9P2hAGBonL27pTk7Sa02GZbdzN8RhcUDN6Fiqk7eE0oYMJiLtHRb6rry8h8gLhLW+pGQ0aJPg
pJ2tAyHf6s2ngAL55UMS6onuLGAoAAcXkxPuFRHExIN88L21abMXoSrcGtBdsnDOCZOBRfhRTtM1
xWtyi6acBgRbh6FzN7s7y6UJm9fNw5ag6QN5HNmJu+03H5JOzs9vXDMITngJnEILX1fCCKA4ODhk
K5RiICxTao9kjFzXQaT6gNPbe7yxu0CS77ANPp9d8QsJmAEGCFpSQpmEP+FyOOB5xZ82KYwRWyK2
JMRH1Gbaou5j1OI7yhKYoW847ii70VHTO5K50M3ubZAQtt+v5iRXlA64UWvTt45qCfMgJ6NCwtDC
RbSvMG0BJGMwhvClGGLG+tiGFA03XHtW5JGQ1Mztb4DUwZJhCVO7X7oq3s2HjBjqrowGwO705fdT
3rLp9x4fRdynUmGHfoOokIw7MsZE/NYrUPj/1SvYO4AfwL0im9MKHA2t8dGfFsfXFfdwkqUKF1uo
PmHG8RSIj7K5gQmXD5+VnTOR+AzQSO9abIRcviOVG+IlM0SM3y8NOy0JWnZI79CsCUm2d7VHQ51n
LpqojCxfzhwW6lCDCwP8bWA41U2a4rb3igaI+A1lJCI5zNxEngBSATnjefPQBoEAEc+NKPS9Hr8n
SyAcKwccGZSJ0mJqwA3OjFlwxDon/2SwoZVu81FAXwWbSnrkk8DOMlAxDCUJ6x6GVggqwcLcJsHE
YYDLjwRE/7abefL84JHDccsO1o6zMkp6MemGvFLgCWi/kp634d6GgYuniggvifddcIOw04ZBYGt4
jvGm5Sho3JLZEtYvJnG9gxrPp6aLw47n+oiniokBNw23F9gLTF1eRxDxN7mkkNu270vLLDDFiY/b
5Yin7vjeWucaTIWa6voWR8qtiwM7ka8rDDSXkpnSOCI2CplYZosLkrPxUAcSOEcUAz6HF4+ta7O4
jIaBA26oJU5wSEztUrOphpHmR/wQ96kBKE8tcX64+blcmYjGCBKi5aLswf0lcS0YuEnnBBNIM7Zn
MptxbwAlnKmXO4M5ZrOE3X3V0QTrMXHyWJVfaDK0DWNfqRwwD2S7wV5wgWVSvguFLl9ZOBFFHF7w
++ZdMIH6puURJGVaPmfyTPjEWZG/3574hwX3L+tkEdgrBRRZTQ8oGJ8QOkTkH149pTsJMD9Hd7JI
Xzb9YnEhzhWo9dG5wLp3ajmE/bxC0PBW1ab6lL7KFeUB+/KFP4TnjMKdX81FWaaHmiP1Il7Mw3tg
ARLCkJ/FZyoTDAbo5OK3y45MRU5py3dFzA8vjpgYTAk0/Bo/Kf+Vj0eBfwN8SYcxWUCYIoXR2+GO
BS3ON/10GXfmCJ1fLPXctYWtCeRn3hA6KmdlxhsUlTbjXXVr0uPbxj4kVWFb71lrode5V/jL994E
Y7VNAEk6Drh5uP/twIH8wkmRtGGocRAnJrDb6MkRwWJmwWPpBaBENxQNgy1FFVAQxSrw/M2jjKWV
iTEas4sxyIvx7OXXmGf3yUHEjQ++BNkhXjjmHwziaBoaveTWfnIidtbMV+o3vKTgUY2xUuUwHGSD
eByssMtyxK1uDYSqlxYjirQcyVrdM/hDzP1Zv3VPnka5Iz1/PYNlRg7iyxY3GbADj6UzTyIkG48I
JgRohF4OKFd2lieM4Phc7n49B8zzSA8/SjsuGjMIlJAMmLo0OUy5yIrNwOAW3HAmgLDZp3K/IX5T
9umush+01NQJfykjEPXrKuMmwmS1bywQySqbPJUMcrx3AjviEfSy2FN7hev7hwk1jIXF+c3GcM2P
wuf90iAeCCfhxST+wDbxHphFO22bNja9BTe7WWkb2pyjMAkX+oTQ+aF4YFwwQnzJl8vT+0R0NvQ0
WnwyzruvYRvHKcwpQ5AgR6JGzYc5CSPVK1J6sWAK07Vo2aen29qbqTGmieS+dF/j+KMe48CWgo68
zaHE5knNQKcl4yYHQrNF/MUbvGfw55Esy3e4cnpJJGeBzVCMA5FRdADSo9Yt7GoN6GRdOPENq89m
3eyKbkO3sct5CXZ0SaTJiwfFqi3hF2EM0qU3mjC2CDtnrMF1cERif9I5b1lnenJSyts5R5DFg0QY
fIlwKe3iYNu5NBdHCIn75tKcguC8b+xTCqfrry4lAbybVVm/+IINYq1fbLucsKhqEHvbhH4qLnOH
5vi48WWkvNB1R+GIEzNYlx/WuFg+VvlOYT/Af4TdyJvwDhsf9z5OKtlZwdjI0eDBfcpD6H0LNAuT
NHShJ+NqtcnRHEhLajy0IraEKQw+W5vnoou0j1AAd9ADt28lzTnjod1yUZC1vS1CsbM5NXvvkbd6
jF4DfeSPzI10tlbWgNWfLuKVBQbdwV0ZvLgPj/OfGsakwbYf5IYRn75qv8KryOnG3xZl1y8JUtS+
iFWYvDbeujg0uOMyzfgKZvDIDe0HXrT0t2JaxdcCUmpHiJW+UZQ0s0lr3azbZTz114ItTeioEq4M
87aBvyVXLulXQyLORwG09p/mFr9Gub9P9Mg/wk+BDBWcq+Xv89CqVu+v6knrEUyFdv4iU7NlNfS0
oEdBAI7LgU/HYQDEUpmzuDms4a4SsYrgkZKesST+bACDXg+7RYqTgE32szW6UjCDLETACaUj+Mse
RyXsKzWkz96cyrEO3HfivNXul67bYTYoCls4YKZrraFB5VCE/A5+8uG5k1HIL94+pgsRSt3Oi5KS
ulqKV47q4PK02LKpym3lkHw9JuCjwqo4siPqm3xPMw74OX2M41UpT8QhB19Dhf6FOw8mOz5tP9ms
p5qKtIaExNGDK0+P6RVLBD/pkiR5SmPMt0DoyDy3XxeICMpWpX5X0JJ3L3Rz0Hacehhx8A3fXSaY
QyfPdh2D9NU9YYWLzhMjaLqhnxqxv22g///wvks0TEMwW/nOw1M2v5rV/nPO3hYsQXOsbQTYr67z
KXaTI28dzMIP5nHwtSaJ7Ly/qMc40QKIyU6KJ+eWkp7NB/TSuhj8pAUp2s7jBDYSLNgoto+htPJH
DRHNC5JNNq+rumE86F2fS4oamXDFkXgtrqiL0OVrrs6zBnKakpsH9hIuTVLlejn4FactNNbaznbm
+t/3QutwtT8WstLp57qEe/EXEfo/LIzqWaW1DBF+yS7cUEligPLLGJW2JsAa6jGh8esg3UXxUcgD
WjiQEl8Z06NQzfpUqF/KASMs9legDXPbnPyZNsfmM2LLpHA3USjEtGAUR25jYhrmiD0BlbnlZM0u
I8z1M8FLaqn3ozMhuoDb6SGa9X4yyMB26N+XKX1jFLSy9n48SwFDgk179R8Dfw+F6TVWYozcu8Iv
AF/qeNk0Vf2a5qZwdV7caXNjYeTbBAfNG0rbztzVGNI5ireCFD7cUwPXOvJCZp/YoGKc9jwLxA7R
3t6d8kDHF38mmMcPOlTZcKIbAewXZUIHTBd6bEIHrUb3r/NTu+bFG9brVzYrb3hRPeJxsm3ZRgIG
fEDIvQ6tEPDCdInOtjkPYlc7YVEwLPf8OVhYK7gU5crt/aFOw6sf2ZTW6eLeg1o76My2uqF3JU8p
B3mvjhaHbs87pJuSRhIQb6XO/72s1G5u+8eyQmauYhBCXrHxrUYhfc5qi4jdWUHFntrcuKzpIy/C
E5j5EfdcJMpWH78nQT/tzkx63HSGedzTflweh3Ye7MNROwjU/uPG6B/grF4V/TpzzM0dS6HAZVKT
PN3qYpEV20GcblT94OQnd0viX5fw7YB5NIbxzN7vdplf0Vv4h8dV2ohjq++7QV8deX06cAqL4qQv
jNULFO4nvEj7y5rVCezU9F8uRqL+7R6WmSGkRYaJRsY0+pjeh0rggglkOKqErob1LVDoCT34E5vm
X3YnGRRKtk9OeY9CaRy3o+pKjWvNlpQxwYWfFuoo5LsQcIAtyR9UMiEwOB5gytad4At4EHaoQWp1
6QEjwlVfuDv27xC0XvNHtPz3GjH+coN1vJAwJELkp2ILxAP4z9bD+kiM4EEd21q2ukpu3sxYsCSm
5IvMy1Gzt47yTR8zWoyW2rW+shGPHkvjKN6Uvgw5FeX1R3CiDhT3+IXKKIrs55w2f64MSYLP3aJn
rBSKLnpaEBdvoS8SgOI+yZH3bQDmQGdEEsKNIkdq7DtZD7wxfu99hr/Z7pAmtDPOPcqlH0Yd1l92
3N8u+xsHw4+jd6JkTPnv8+cHJr2UfWye53hpdlBae/Ru2Rb6BVAZ0d4w13U7ZyPO6XLTPZMyNiTA
r1q2OYIicu3bBYgOtbjEj9/aFcZmH8YQJcgD3PXQHe7qSMP9re5qDTRW7ZpBFZIOH384J/+gMX/l
W4FZBTgddfEqv2SbhC54gpnmuyI+z65O8AdpiphPpgo9PHIRG4wUJgTKZJJSVWwNO9QH8xnZwCSW
0gTP7F6YEe5kw5n0wbUwoLUgbNhP8JXUYTRFBpPn/Hs9/WKK//7C4oDOOSbKmkXCw68X+j/riSDR
xzPzZHGJefTjBD9IHfmq/eqz6WGDJAC4j41T/pMK/Veh+cfHaiQ0QP0zulno78s4jwxL0OJaXNKn
1PlqFi/R+oNalJNq2cXEy03/Xo6UFoeJXf0a/fuiySL4Y5viqqmBO4Ud8TBi1y3+56rJHhTeL6MR
lzEgEABiRKOhM9g5yI/pG/npBKfxqQHm6S21moA6FffqnnymNC9KFDD6Tr5jPeSqWM6epWxm4pg+
1b+wTpao3YKRNPQehOgh/G+USfWcZMBwUNeHyVBSLn42eK31YPY2LimDTF/8yLNVmq/5vybQbwdL
84w7u38rScPbRlABQKdzWkUnVAcMgYAstnewA5wns3IIRu2TOnd9HKt0/Iw2+WNqMCYK591b2MuA
dMKhUI/JgnkhENQO6O0kKBrGsLQuyVx7OZEyBQIS9YnZhn1MG9r3xEuISgdV2j0/4HgY/PV8eE8n
ChMha+gFm7fQ85shNnEwv1OGdk9E6sVWT666uPDas946yKebemRBO697Ur4NcTP2j54IKEqImzwr
1iKgV1Xsc/oNaM5zgSnZCyQCxEPIQUoSrMuxNn/45PBJwHtcZKwOFelBP+2PdKKNjZYaQR5TUwxC
5ytihGgd/Fc3MBmFIZxlee9JN1/aG3rSB+dUXlVHrYi8PsNv6KFzJRl5o+aOuQl2wH1oPR4K52R2
/0KRYhnjFhX4l1UcKE/aYX3BEbtz/T4862FVbe+U7Pr9SpqJHw/gEilQCYT7TsoW4doCkRRxR6E0
euA53ZlqfjyYCHJDGVZgIPyKLBIgGHeXiuvX9KNa0itu9/0zfw5j6wO4h1WFJZg4voMLdxDOO3Er
pXAVGa6zj0uL1hdfUxolHJnDvuqyh71oMcIpx9hrz26ILSQDAwrfbKYw/eXlfRkM5Zkv5UCYNPqP
S7ETXWFBUQEGyDzgtUt3mOjKp/tUPNZVj+gKSh8FqACGE1rTAi4KLPZuVq9v6cDqDR8aPgbqKr0l
gfMCwMDHLHOB/mA9lkLfEvp+0kMohr+6v8jGbGrtV/a0wwNYlReOaqTBSo8HXkvjDkrIXYsCOu+r
UBLXBDaHr4+7eCofpwqz+wSXPxULyzac6kB9hglXnYXNQe888dYCW9FfhhO+MizHGfmyNhijPtOm
F/rYJcNhZMRquIQvJyjRgjnWsfiSN+k2AYF8PxVbUEvGiB9PlPMFNBwxC/ovX+yA+uw+fmbhQNDb
OR1iG3PPq4mFmq6zbeWvFO3SYMQID6ofmgtpZaoA4l3wycxT10gCU+VLKD8CMH0NQw88xsbKc1BR
aKqPD22eJuss26SRqy+Joyy9JUeCICxrYZmHuLIqU9ObNQb6kKWGMryn80JU2mOk3Q8mtc19WNGo
kg8RSSuDlKU+kHe5himDxTbFzAMDWuDZBi/xoHwSpwYUr01wPpM03OvHJNwYYu20jvgSegTA4WW9
xr82qHeqqttigG0yctNEIJI4Q3bQ8SaikRFtammVAV5UAs/A/wiTrkt5QJpNeUW1co0SxpuRtGcb
ZwWETccmQj2+ikVB4RCpSEB5kvt8NNPHonB47h9YYHduRH5NhMUAzZIZz4NpgiFK/764b6J2DLEF
rYDf/zRG93DxGgOClvUhqw4qvAS6+T3hUKMMJdG2jSE9mNBbMAnRczsgEXaQLz0ShAckNk7ksaBf
gBxSqIrPepuM43Bw9/t41ci0JG9/7iknipsukD7aepyBa3WTXtv+fY44gxeFDtwwZy8d0zBXHzCm
g1RJP6f18cy9CdcMN9QNpsyNiihk/Iae/h5DTjDQVYio9alEoDwE0ZTexzhytLrhpJ6k8iea8+C9
iw24h3R3+OWpnyXyyPwqmrv4vSMJPWILCnoAcuY0KpcSuIhfDszorEUI1EkHQdEpECcNLyiLatvz
CAsU8Xq4+HKN9dPSeu6T7MSbpufyqEhS+65d5UWsnCt1KR30ahXgX3GkmTDmjMme2RRPwYTAOJS7
xXvGKIgBF3weo+MJDbqWQp/k7FpVfL576LuhIg9TBn2CRJzEGDWGkrnlfWY8NzGexcUG1ZM3zG86
BhIzOT1VQYW94fwOgoFfXLDE4lA4YX5XPI4h/KsmfmJuOffz00tcHqznBew6XzG9CXic0cA3BxlB
HOpeZY74mATtjBfwFfRgMXOIbFOyxxKusGVUPfa1wMmxCiZN8OFgSzh8Y16/E1Myeh0cJUkJ0tQe
QinjsYujgRBMoi/G9X6FSAmnQOECcEH8K0Vt/MzwXecdqcmD5XxRBmE4iHLqE+2jUnYWw/MmG/tl
3WsusjZi4OBhRs2QyNpqtBD4ICE/tkV1RITPK5lilOXPImXl+t5FMCd+ubFG2Gq8JBd6xaBoen6F
6nZJSIdvTDRz8IqGubWWOi8iUDDlAOBPWkcNb+sFJP0lSBPPZyDQILzxF692alRc27DQZ1QNeXt8
RxMVgJ5u5AGUtAghIyKO05lTtSMED8hg4vxcmSuKnBaQqiWmepnJEw2O7b3/9q7/Lrykrvv6o+z7
T93Vlfn/rbvkuCji6Em1idxMs+ts1l7jkXGV/WMkfLBXaW6XHS5D8ADXif6Ps/PabRzL1vATEWAO
t7aClZ3TDWFXYM6ZT38+qg+mJVoQMXNTqC5X1yY3d1jhD6Su8+tPoP9MJIj8TOlIplVliqDnT+Cr
VpIpCU9gv4ovAyO9XKiv9hKfPo0+JtvY++psbJEAmNyX6lynH8+6CNDNiM2VT8X+uRP2RG/6Mv31
lwWDCr2PLv6tB4W/LZf5VqapQxfAONAoSJEJmaGoBATsDzeUgB0xJCRuc5ol0a3K5W5BaevzG5nI
RUT1R4DxFw9Siu1LqzwY/SdUKp0yJpWA9Fb9FpvXfAoQ8o8UzvijDPqyMjoJKOXII4RFLghpF3pU
9uzgTrX2FYiYuQPCAjBKf4fnbXtvPLsoG8J8rBb4YBOe4dxCBwMxJuIAKj+UEux4bf8h9An/dqDp
AE+vuiYisXkqe2WGqkudr6qOAwj2Q/THpfijz5MvKmMESrK5Sfat8sdVXyNiofAwlE0Hx3VRXMog
JMk166XxbiPVGP7ltpfX1ZzrRNgFPWBZBDRL9rq9BktQb6r6wUMmPoGr6W+wjw+9FfBsFPIk662v
uoUhzt1v7K9UNDahu9InRAYvRmDBWBQUGR1vzyUM/dB/7P/Kyq1CY+smr3B33oABLsUb8BUKlk05
amVOhYbYQhPmmfHbfjehVrUb+sZB+45WPS0PpDqsL1V5NM2lmyLhQT15a/pbdYhO810HWvlBSv9y
kZbFIiwWPTro+Rsl4ZRMgQ8hLCph7SOmCnVorlebbiOh597+xWu42aKix/9NK629lbfArqqlR94L
Fs+NflMzp+krbzDnBi1uy3eIfYPpvQOAErgTbHH5JyTcRF8JuhFuiZKmjEtWatVoYdZ7/X2GF2PE
TM4sYUcdX0fMQ5trwbaGsEiZLd3jfC3n7waZN0IPuHlQl4jnFBF0rldtkd0r9PCtu4jEvv59fc9L
l/Y8YFuWtqiqiqSNaiaeKkcwAOvuvo0OHYyRZCmgHpu9Oc4q6OlVgdeCrAn+IANZ9t1XUA3TiebH
0W10tMl0CbQVbqwI0ojHn5+cfGWhJE6ZJ919A5AhSe+N/EFHw8WzUegPP0NqU9KjZN7g5WMpqwjj
3PDTzGeIKhrZX7f9Lkz/RtMB07g7KVz1cjbxfMda7rXnG2XEQV0XFJay7r6ka1cjZ3fvVSYNwnvB
ebMHjib1ianVI/1sysJdF3VjEPEUlX/wrSeTEvlKF7QRk1J3ewSfxH5ZYXlgzPG3RxjVTp9VuESr
strSHUnBQV9fFxeE2hgeQWZscxGJ+Ad6djK80nZaZvRxd+/CciWBMmXECG49beEBr6xllIJua2er
tXTA8U2xwcPDyN1JSAbSu+hq9SZDvAMNQHEX4GhVPyndc+M9wqMtQ3i3IK6fKq45CQMyGDbOovEX
crRDiNct+OiIowXpxO12qZpz+kZjDmCnFHITk/rcm/miF3Zd+xw4f/RqZxpwjBfgDzO8oWiPQLJu
Oc2uz+eP5qIJJQlOuzyIF5kYDJxfrVGQVYVmlOEBQE9hYaLtoVHyIPu42ZFA1vsWubjrI/4o4xxH
VEXe2TB1Qx9t7FroAkcvMkYUH3T1oW+3vcjFgVT/Mp+qvP5crMQMoghiUmcwjjr5/PWkMm0QEwrC
A5IiYvGn754ccVn493K7QzkchZGSyjDXtNSSbAsc0JNPcOF1z55g6B+crNdS8GVdKHiCGIUGyX60
xOrO5FrMIOWbARZxm7rcGcCO/UwjhINMRYtX3nmoFCN/kWTmLKfnef0TTE7L6Kv3QqTEZY5KfT7E
7ncFgos5EjXquu5/IYVSo1WfwoyBbEqHDmaHQWXh+iPIw8yfnV3HLzPYD0saZNvjz0/mRYOKXRqW
Gx4KYatTMI0b2rYWKWuzVBL4OHV0F9drw9kI+dLx7rJ2Zro7xO0zqAF5sawabFlEfYZE40wUwEdP
fbiL303WdfYFT/jDTqITHMksbKYoNlagP2UZN8dB2d6iSeJ9XJ+MC5tQlkDLWqbJPaNYo1WaWHYi
yq4THNz0YAZzB1EfliaKYgjlLXGuyMFBXx/xp3wt0z/wm6FmSYryQ9he6NJUSEXdPwipghA5ubL+
SFHUcx/cElwlNU7BPJRoP3gHw6SXDdSmbZOlaBtLb0ASl3S6/l5/ph9hyTG+/1cBaPgiJyvCr5Hx
S0RKeQEsCM4hTgbOITH7COuH/34kDa8SkgqcSgiExiOpflzaqX/AJySXHlnxjjbHQGXSBuNHZ8tS
Yd1x/NDYUpFKPP785J3CPIKhqrH7A38tS/LMi5CAhmoZlsgqoFGO/3vXPGPhscJzdhEg3uFYoPGI
uCUXy5qja6YToCnl7M0EL5mHit1KJmIdKFPhEj/8Xv4LhIHfVNlzkz379hP1slbBIYzCXvRUli8S
EElbN75arFlA/hjNJw4xDlDyAsyFFGrrULjnb3b2QxI8X59pbRwtDBOgGAbmOHT4sG0dHX9OaaU6
sp5MALVgRxkYyUW8atsQQ4DvtEENQI/vCL0WsfniurNubfT+rmiAfXvxrrBJVVKk1ZRIoxHUrzTH
XbhWOZfUEn/6eOcM/o4trQA5v/Vy884D++M47VsgabNESTCnM9DzbVcoCiN8XVNRlVNtL1Mk7Upv
2SS7Ig8XGf941Wtbg5KonGerJHn2ocO6WfnhkThVBY17CUBq1toHqakRwM6nduO4QTjMErqtqAAo
KAOpxxT8ZJmItqJ7RVKHhzL4NOWlhkUlqBPWpa3Oy26HLpXvvV7/Mj/SesZUYGQSyTG9Mh4t55sg
6XozkJrOP0TuzlJ/xwVQHQMafIFiMxgZPAVLmSoMELisQiA22PqRuxQKZ5GD5VabCZTTePOPnmaM
VHFwKhcigacpcbAgzw70ZzfATRsIkT7Rsv+R/wxjSWj90sgaGs7j9lkdO7GntaV/MDthbcrCHkej
dejiLxh90eXf+EG6KGG+qVCXxDhe/qrcbpvIyqaAqKbG0VaUPirkS7kfqUpxbgjVzkFEjD3uyhtf
/nQBRV//WuPb6J9HthQNs25NMsdIyMrPNTuKMkwl5AdF+U2TGfb8UyE9Sa0z/6/1xI6j4Xsio+9K
03p8H/mal+adBNecNzIsTHV3PorFoHo1ei7XX0y9cECQYCk6Bisi9BZldPdpYu7Ktdr4B1XrZkJ+
J/XZyssQQ3W7VZfoMyP4kHTQKJ10UzgfGQlxnh9qiWY4lihG++mDBNeA05igCuMWjkTzKyNKzhvn
1qmei+wgSm8C7D4LBGkjfaXwu9viM6Ih0uQ12JISEIaRLPFMCoOlpwJ6acwdulp5Hr0HEGeN7Ov6
G0vD7XIa+Qyze/rGoyNRUKzWE8AEHFpgIgOf2H9EtA2LoAICBpwuT3sdIq9odX3ccZBxHNZQLB2B
awMw3whkkWWtXBdy7R/iFMD5M6bZBDSe9TjcCg0HTLK4Pt7w7/14TQvJA0Y06FSPxouzRikrI/QP
WrZqaAS1W0nfTC7VH6Hs8bUsVWNPDIqhxwvo5OgMdAXARcJrkcD0BXEiNJq9D3Ya/y1Vu61ZGkTV
iEwW1X2u1shNToWyl/amfPIEQyXj5AlMr5Fis+AJahktHvQ4tDfWHBmN768R370+qz8MrsbvO5pW
w1E721OHz9jfWxIuPAHw+XkTf+XSh+fYQxRAw1Jqnmt94oi+ODSeAzpHkD5gAEZZQ6nnSSIgSYV0
E/VQEbPv7Fn2HgLpPYsxuGKma0yZGx2h/2TnaRPu9NKlo4IYGXiQhN0abnujiXbR82gV10MFTUQ9
Bcn/lG4X/eTUcNdtI+0EqCpRvDQrE1UKexZ11m0PtaQGok/c1aKc6akSnsh/FPUpI+mLW7oBya6H
6RFX2BoIEIZqPJrt4JCq4Gvmii3cajKcG943q2iMm2CMQK2qyHG41v3gpaZniCxLAOfRfunczyAH
s41aUNT+rmJsm9Hh978duj7s+he3bJeGLS2Q/V4T3+bWh91CuazUbV29cpQhj3xTo9bv4Q3rVmgH
SAoumso2SKJVZXfLRi/mfgLDoRGx0tb2NlwVnAZLY+GRLUVY3Co6ZUaYMj2OXyVBpCfr952Hpov5
5oCYqLFSzHx1JvkVoISVgVOej7q6XQgzKwOqIG9ai1jf+yDyiCnpVNp3LTtr/pz0h18r+1dXHcpi
iDCbGMnr6pDDeWo6dAIcfZYBemwDi4hUol8M6cKq5jmMslIxUISTUdNLtzJsIrzWdbpgjuP+Sfro
ztf050RPdwkYoAZSiRG6d67y2CASkwyeLUypGTYLFT5obML1xX5e7lDPjV+GP5KFb026496d2GcX
jkvq65Zl6bqq4qo2WuyS4giBaNC/HAwNC/+vEyrLzLFWlSHtdAel2CycYTqJ9Ctxc6SiAPToEYdX
TowvMpp9QEcbCBoCXlr/w5MN+pEauZtqkC+enzdWomk2JjveQZNe0ZS5NdF/1xX7HdUqdNH6ed+B
PLWtlZlbi5r2YmuaN7r34vgdFtxrO7qPwifDXhdQtyee7MLNpupgIS2JWtJPmmqWqZWgdswZB4NF
LY26Qs71zGpqWM5Y0LFpuAHYGdcHVi5Ej0hOgYfiopE5I0YfS7eNWNJi2z3oLvwluAmtAysaJg66
dFUEggzsaFamC1Y81Vtr3kKyd6U3s/msIshozkEi0DfSfN7A/bJpIfp0UEsd/TVaKV2MHztwBtPN
7wtp+8ulrFr69U5L/nYcGUX1nibROq7fVJpT6oRHwIXLRaVyRbKqoA5G/Hf+sdVOdRStNtyhgMU5
/892J8czIPdPpgRDrDW6ss8GG8ViRdfHTZkMg9Fblmz4P857bn2y80HeCHC7i1f29izns06VWy7d
4+Q/qoGDpWEMxcHzF20ktSFqEdxDKW8NUlO4gbiFpuLMS1DI3lUiDloSagH90lG+jHatISRyfRX9
IFpwtZ49wuj1w9YJ61LyvSHsTVFi4dIokj94wdRijXQKtBo73IdOtuQruMXeyI29XOzaPJ6Zjbkq
YDoWIFfqRJvY8ZeOotOpGW34OMrRwi4dj1rNe2S8E7aR3ovGqwCSVJhxn03Mw4VsVKVWIQ7qdyy9
Y9vhJKDxRKmg8M9uUoutButO2EQUJd3mV9VuiExrFzc+4/X6oPKFPOBs0NH31yqtxo+QQTviiAju
QQGepvcHpA9uigAag88MiJPdVzM/CG51RE08HQtExV2qMD5N7AIDWCip/JFKnyWCaj00mRKCXtu/
iHI2EQtd/CQnUzRaKp2hGKFkW+4hl7eBsPekdz4JITz5IBHF9CcZorrxzqQ6SDESJSWgl6MDDqRO
mw3Goly+EHWV+6znunUgF/bfcS3PpfI+QBnR8V66Np6b9VOcfDdAQvOMbLqfOG1/lG7ZJ5rIQTtg
AgyqB8PknKyPUGtKEQUr9+ACMRquRx1ySN5ZUIBozg2wFOWPZuxkRZ5r1YsfJNDIWTbRk+RhBESt
FkW/dJmRYccxxKwCdjeSqtfX04VzEz+fYUcjmIB4zwgyIOupliRq7x7Ywdhr1tU9h4hn/KLCNRkY
X1q7xxqKSW4+fKDhYU4mRAt8EaBU5R7i8KUn+kYFuNdiOuD3jfep15DgkC3r4zvV3qXZW52s26qA
AnfwBFTfuKmaPwH+arElzCgIBiC0BShupuZMnCM/Ok3HD6colFjJQGVkqM+fs5DFtHMN0T0k3ht5
vZfvifUUE6SL9Bb192Xyxwtv7eRNRlN10hr34hfRKTcd6wqoa54PrqSWUxtN6uKXiQHenej8YUgh
uOOLxNXErXnpNtFo+/xnsNGbhplTu3rJYCJQcnEnifd1esiidVLP0gZoIRAkYQeI0WDPcoZO1j1/
tGaPU21JGgGkyRYZW/t4JOFNJTccEJhFFuZdld+SkLIGObQD4IbDHVr9t439YVCa+iC0yYZ1Sx1d
FGKsG44ftpwSkAGj6BvTisHcgAOcfldnBV8UFgndg0EIgRdXMzza5WRBcOi3g8zLOhrSH6xCBdr9
9ioIHqhHCs6vVHyPicQng+xLS+L0eUenmmeFsmKVNWd+/QKOJdYOw01v3Ck4rk6xiS+VXTSJIhPT
g7/IDw2VpM/TRie3GJZETTSR9Cga/+Ee91y0oYx3FMpYBrzt9YPowk2hSYousxRVOJzjDqSlpEWo
WBExFRiCEkfoerBIlo1XbioWAViw6+NdqusyICUXBpVQ3RuukpPDSCZKTqoW1AieA4b620ZVnEiK
oEFHwqCJv4nGZaJc1QNdi9xl/+I5oFR2kjMVRly40c8eZNTojX3RcePGJSiP9kM4RTApkYMkCEip
EWcgVO0Q6KgCPVkXhs6rmHxmUw2IS0ULTeK6kiRorAbFoPPpsPNAziXRcoagztJRTYEoTJEmMOe0
2ERgXCasLSO55+QrpzbkxW+vMSZVZrhNx0L0yadIstRJGltF5FV5rEGkNTg0VwjC2itbzPBfP5aQ
r3/+i1vqZMjRVWS3UeX4ARnN4H/eED2BUYRtR71PX01P7nCgjMISJlc3TUW1xEHb9Hxy3V4xlNrV
IHJHf4c7hevLx2oub5aACCqoLyxyr4Z8DxJMQMdw6kK7EBZZMrLJREQKqsNjF8ymBmpe+ly8DF62
2UKUHiz5T6HjSKBvQoqAkQobUxfnKGjnYXZrqr+9iFaa8GJCwLs+8z9odJy+pw8zRikaiW4UYVHC
h0VLc9s6zaObqwjcbGhfu1I/N3xKN+ICr/KyfiQAciFkOVh4ETDQzCNsJDXWqofrT3Xp2OOp6DxS
MgOzc8RWnqzBzHNSfLU49mqk2UpvZhavrH2WYNmiCtnC0dxImLyK7xPjDp9+tDQsHbFbDiLRUNhh
50sjqPxQsfvYGcq/tfEL2EXUr2UKZRsHcF+MHOEnXCVWRZAOIYCuTUSp+oXNZyHhLR1DHUplo8uw
751aTjPROcjQfZQ/jrTDwy8JdqxCwV+izeFmxayDFtbCI8J30l976aah8p/xzCgDWLAlZCSB8T5H
xnBNYTlMMSVb+kOFDuE80AlOu1LBmPqI8O4Lc1XVWO0iJbwss42rLwJn4yJy6q2EbKH4D36+sS3E
Vz95c8EtgWq2WGot2+I1ht9xcPQdd4Ei3Wn2vsO/W0an13hJ9QH+T3GyUA9IZLr5bWUtQn9+/WP9
LJ8cD0jmCplYE6O8829VKZWjS7Uk7AlWoNmV6oGzkR5zWn9cH+jnNzkb6Cg2cLIYDVdLcmTMhH0A
fj+7gWgUwfTm1Iho685BOlwfbuK9lFHIKZaw3z1/aPDZC+onfLxG38bGO9q81wf6eeqev9co3HSr
uvf7ngmUUS/sDyLidvbKjf9afyYbAFNTOFrWeW2rnmUzheBmKJh2/bpAvCipdiTnTcqtEk+kuhey
huHlMFEUgSrQwx9dKZ4p9bIpqMI+6UFQezBQalJLpKOBSMv6agifyuAtHkAb8Zz6wPWpvRBJMzyt
SAp7kB4lc/TCsRnlfigB4KZv1UMIt6Q5UeLQoS/tvYC2Oxc7XYGJ0/zi0jkZdRQ2pF7fZknANBNF
eQ7I4GCeBjvayQuq09ff8OIXpU0FhRyZ2R+VZr9qCoIU5teM9jADM4RR1LVdPw9dS8VZhRN9lItv
RnQILIVCmzLufseiH+aaxlolGE3CX5K74BZQ2t10Se9nHYkUnIYN5fMBZTxWfg5kwyX8Zfu1xD6q
hco7QEx3QRYeI8SF0fctgT4n8vXpvBDxnQ87TMDJISMmcmqVyfCC8lZBMqfc0acoxT9DU5CjrbKW
BrSOxggRQX2+PvYxgz6/9SgEEOkfgVVDoeZ8bKf0Hc8uLWEfwQ3VfqHGqopLPXvtIROJCSpJ6rYI
3iR/2+cPbv9Eq9LTkQy+VfN3U/iMs196mt4UIq4g0JQ1bJxjAPmwv7gowmTeuneoGabqk60CN/7v
gyncaGkpgAc1JJbG6LSUm8COa78X9pxgAVDAFVX8BLUXUlfvGC1nGapaEM7I0LLkoXQ61JcIcCaj
up+hw2CLS/lRxS5Fh+l7PokS4IPE9dh7fbsANUlj17SfegtowFbDRKY4cKdayX2srLN6Qy8PuZbr
n/FCJZgnYHDw8apo4ap8/gRt4GWNZOWQRkAmqlS0Bmis5SGwb6HbR0sD5zNCOcPNb7Cos4e0gmIC
IDLiGQCftwHahJqKjiHH08SjXZwcPN8x2NBlCnCjr5TVlqupWcr5n+SzrPw2IPEZiKblZFgaRK+2
wEElu+2kbFdCIx6CzOFJxHSto09y/WHMn/E383TyMKN5AsGp4X6bETg0T1301BfPXoa96tbyMCY3
nwssfMzaoWAJ40Qtn1J05Qp7Do0ppz3Y0kG0UT2MkCZNkXNrtewBP+HbqhuEysFFSLh1tcrakfQt
rL0QXKIpHroChHI6yLvh2pCU86J8cdU/Cd3ZzpQeZSS6UJOAyAz63UO9xih2oSbfcofsbTNYyoih
oOBiWvG+jZFCVZJdFRnfpvCleS5DIGMO646joYYg1xYvNWaHSgtvFRExu4huH63QXXVgojN/K8RP
BTKcIZ4eQfycEaRp9IY7KDdK+trqiwL540xH0mMVlAik4Crhasjt4bokfQvht1q9Xv8aF0J9vgaY
eN0Em8/BO/oakdunFl6vlKN9BIGfCXc6utKNFd9S36NnRO/ExfNXLOSpRXkp/lGG4rRm0aYC8XG+
X3rZgjJQ+McAklN3AFv3c1EN5tAHtnQBqT5U4C4SJ53xKA3GPR5L1jKLGSyPeaN9ZdZEpGkM+2B8
EnPpoD5rqBTqjdEtULhZbMcG+wRWEw/Tpmsl3kWoM6xk+cG07xVjF6H2B9+zR6ACbfFe+ET91aek
3YkflrjQoR36Ep5SKEvRJt+4xkqxHykem+KzFm6b6K1vfwuIBzLPQ6JQgp581Yq3Mtop1odZfEoB
8CP0vNWV2OHvLf82B7eUfp45X4110IKnytsYuBarvwm1Qb+ryhcluCoVbzL9b2GutY4QYKuZswgG
TL8RmpW8zZRZH60Jssp2Il+6uHqQRZIMgjxq5mPzdYn2aqZJMWGefwfVvebbVPQ5uYmWOJlp4spB
58p+nFizl4Kf01GHn59c1r0auRgwsmZtnMiylaTOfCTec6AHFIu2EfweDHWkF7e6b6pVLmxTcy8j
l+hsIGzG8tQVeCk2okpEW0Ph4vkBfJPNWu7axiU/IbwUoPrZVgobaqcANKBeSCvSt7RbhEoplRO7
tMORh0xEvSZ1b9qpwHuIMcdLmIKuQRJryNY/HMCTufGkPJVDQbL3Rb7Igeqy5GTvt2f/rZH34w4M
5Jme7YbClbPO1X3bWBN54Q/FD1BNIh190yKIgy4mjkL/PA41EVSHsDc0SF+dOhOdd6uVSWcPof8+
FDTI5DlZrNpD0grkR/xpCK/mIFREtvzyv6wVS0cIj9YFy3R0vhlda+qtbNl7Coq0Jv30o7cfiO2k
5NP3PobDJS+R7SXhdmWQ86hYAIMBnpnE+m2AAK1rBrcdzaCJxxoSkPFnGsIFzTQQJSGkHi1hzQ+U
rDTsvWS8xBWSU5y59NCZGTBg7GPONk1BHQxQr/DaT5VZLy3Z09FHiUoSuHJrhbo9ZGeVrv6W6zsi
kwBszWR/4dJQumgZRxChCrvi/EXjkgaSIqUYPya/sux35N7Z1UoGrEsMdn1OL9TShvbNv0ONTu+o
lR0Ezwt735s7xI3NJYF8gIEMNn4ZQvct1gA9duDQVcBye754Fzto9Pi4E5UvkfwdEqb1gjD7e/2x
Lh1W2JHrQPklwIY/ZM0zqbOLngnYSfpdajxWzR35DGrEgf0yOduX7tTTwUarXRSDrqjcyB7y3rp/
tZBi5l2HLD/ZiUkwtYovxJVw6mgXUCOEmTUOHjQ9N+2s5bDBw6SgBoQRbrbV/T3HvwfSylzF4VyW
HiukOYw5QgC5MgHLPhbkRvuIoEUhfhE5bcRxYmo6vRmFZm/vxXRvL5OKqhBJP2RCfOhDTuE1TKUW
raWP1HsTxVd7oavfhfg3s9dR9GGWS6qqevbBsUyJzBXufHMpxQsTmaYCQ3F/K34W0m0mTx2RF3b/
2VOP4nE9w9NLU1t7qJ2J2S/Ciix/cdy1DA6suNHL9wbXChxSpQ2Tdn05XkpT6DCSBVDb5crSRxuy
k52iDcAh7MVPx30ntwykVYxZQvYWwD7XxKUhr5oM0Z/5sGzUVSN+ixqyE3eOujSVqbz7wnV19jSj
PVsbXpk1QDj2obmklErFN1GWMDu6ei6lczDconDgG6G2FjdzzZsowV1AJdBkAQ5pwmWUIG6NPkTe
lI1GC8jeE0b4DfJ61GcRmxftfRa+oSVWNvtqacfVSq8euLLYRfQz+3DORcZ/cm64LiUthBamigIX
jk1JV6BZiQgE6tLRHvTkGncNWw+1tuJ+YA5AEFH/ZkCQQ/UkFPkHrYsL+2ysUTiV5F4ThDVjgUtB
n7W3D7NUeyV0YdCtXLwTQQ0o0yF3hXEJ9tX5M+Arne77+tK8+M4qlDZ4PxSUj4C9k3dWMtlN7J7D
i9wMqCs1O8j6RvU9Obk/eOLHN6bBTt0CCUZdGc61k5GaohPzsMrtPWgt3RjWVn5DO5lABeAW8IZU
+moHC2J7NdSZLbWa2xIqVHjaXX/jHx4d4wcZbUYzi6Fs9VxZrL/UPpjJPQyvPF702l2UzKt0k/YL
fhM9lM/gtm157fabLplTkaJBp1XqzGqooDrw2kvw2zoslFmKVXNNDoVO6p1oPpJClsKdqa37ZuWZ
DyCLlefOWFx/jwtglqFZ+e+EjraxAD7Sd3Nqq9w7nBO0RoDVt+XaPuLrE/x8hTv6OLU9F5I57kJc
EBx0hoTgyh3tClLyGD8jRDrCB07h6w934QLm2WDvDAVpstzhMD752HXRa6VBC2GYY2aXyhQrC2xi
KA+g98kk8gKMZJiLf8cbBVeKDic46BlvWFXAFVD+583R6KeVLpFGuxXGVGBKXSVa02Dt1GbZAs6e
TAWm3nu0yMOq6TzB5TmoRrO4OV1JOkv94f+r4NMHycX9e/Lio8WsBK3rhSKLOQln/zQ0CHTonk62
M47YqPGtT2/cGOiRbF91FObEnWV3NY3xfe2JuCIhLqvos95bag5aylgdgZqhR9Ru/BqtEQSNDGSi
kDaXlkF88JylhJ6YfatKFBTWpn5oPEQq8HxBa7LxG2wZEDrvf11fhJcKzASBEp2y4YGN46o5WYVq
7iSKK3G4UWeBscvpWoNV51pp7C+g1sUyvvWbHY6sE0fMhYjwbNzRKmgpimlBFNv7st0QnyX4S5Bk
cFRQPHBYiROveaF8T94JXMSir61BzTrfbGpQgnl1fHtfIc+nL6RyLhtztj01C2rREW9sza4PeekF
DQZScAziOB/j0/xIEyy3ZGJ784vwGpgttwZ3JZCkSZyMPMzWeOFxachYsSIO8CO7NgTNCoTCtfdt
Pg/NA/FQVG4HBnpAMpvU22og9GGivuLXxv4bwkZGK7Wwv3pxh04o2nKk4Hm5x1FZVbay1KxVQZlf
nxDp4jfQwA1ZfAjrRwLuSpafdJ1k7aFqeMrHwIou0cy/48pgN1KbGnLb62NeDKSIwc2jJAQzNNr7
QVelgWEK1l7sVlyjzEqNNhAqjtLgyEwozq0qoAUees9mspOSjdg9+fYbPXBKU66yKP29UB4Iuq8/
16UC1ZAb/Oe5RhdTWkpqb3E7HVty1l7O9mQo1NzofYLzzCkHR6i/6hP34aUayNmww6I92e0GeKU2
zJmOrp0HsFakHVoEwwUYrHUiTcjMyp2hremYo0stZ3OOSKe6/9/C6+GYxIdSZCGMD0pbUtDNcHuL
ZnZJnIAZAerGVDZB95EQldYQ6SiYFpg9XsHGryJpNkL1MfENhm//Y9MA96FTieT1j+Zho2iC3Yoc
QaTv6ITiyVVifbbPgwpRqLnQ/uaaoDtbJ780IVwO/ZG+Em50CkWTGM+Lh4UFGRaLZwKCsYqRn+tC
Z3QcT6nzBWcakgLluSHGY1do6v3Eiw/X0I8XPxlttPh6w2waUeC0oPBEkSdPHkRoYxxPaJhblPut
bOgmajMz/V+WvQlcFFo4FvEIEZ2vv6AKMjEA6gzfILsZOqkDdQzVEHkVoZ7YdBDulgmCSP7EOXDM
S0avjHIJhA6N7wyKdfzKNlcg2pU2lgE7aDBe+orwLoVwXV4ZmAPWL3hAVvVLGiCojCG58sjPwNJw
QEikHM081ddCxGG1UdDgNECHUzq3V4l1k/t3FVRJDd2oJjqU5hOBpKWtscfttV2EO58367Q7JKoF
cddjZY/cWF2i0Tb3kb2r/hKcTLyqcmFZo4GjgA5FL4Suwajj6Kl55hiOZnGi9GiXaRDNfjdomEXd
V6oN8KWqfuSaR3Y6C+dx8EFGHWNNu2apEfU6yM3jZmA/EKBjvqMUKNrsoggtKCjl6taq+1u6CsiK
I5e48MWHEBU9el2uZ0xd2Rffg047UQm1Mxju52tFUFqr863S2pvkOTXS50GaLrhGG9taWEq0dIyE
WwopD9Q/hbzfJdorx5UYhgvdjOYepvYT2+bC/UVX6N8HGh2eKlYEuRcXxzObnWNKy655UbI5KGSh
8m5DxLSnACMX58AU0YdCdoJy1uhb9krpx8EwpKhvbG3PklPknVhOHQgXqh2yaA75LWcyyi2j6KjQ
lI7meDIcx4sBzTRgYojLSUka52lodtmDpoiN1EV/0w1WtY4HCvH5+vxeOAPPHmKUn8h5RsDk8a4K
PPKC4Bk4kFQtVPC9sO0mg/VLVzBtAPryFLspf5qjGksZx5nhGL41QCs4hsBP62zsPniH3DH0uvVg
h1TyjWs9Xn/PS4mYjNfFQLOGy2EdQ/KTSziJpdxHHdQ6JqXx30ATZxI1UHNmpED5bpGNuY3rfAmO
d3iMkENZhOM68RAXIkZkekhWWF3Hlsj57mrlwjB9h4cgKXJRxe1NYWEXaI4ORs3hZ9KC1vgzNIet
KL8x2IEJub+Bs9n0h7i0yOnIGRADRRNvoNHqsySlE206JcCnH2k7GGBsndZfAWwGRE+LVe0w55P3
6AYNJGXw0ZyiLxR7PBQRJ2bl56PANIBuzAU1yOmMy1tWKIWlF8fst35O/TG0X9rm3ne3ImCVZEuM
3ESfgboVonXbr1ttTwmDG+T6QxyDn/O76vwhhgT6ZH0IZqfnoZxx8Nn3VIqhLSDtg1Kxmr2m5crP
57bzy0U7Iux+IVhHi7ZmIlxzTaE28Tc14uzmnCZ1EXxL3aq23wLl1aOGqFovpB9GtdWF7yRfy/22
aBaavyfAa7xny4FOFN/mbnCTJFgWkp0WE0XxC+UtgDhMKhVehabDWLUhJbOMktwhEfeHinZlzFpr
IJPw+ClmORV8kg2nqB0tqM83iBZnE6v+wt14/gSjOyXuJd/uReLfvliL9tzEgAF3MtQ1vrgrg0/9
M8AW+TDo8T8lL5iFUwzCTey7aG6sLx16+4PSzKp7zBOUlwChyKOrlnQPxhax8g/5UbUnksgLATss
4IGFReiCPuqYBWMkOLIIrmHtm5YsdRtqj4r9ZaW4fj6Q06nuK1Fb5b20yR4oKDJn8DfJZMW2nHiQ
o4zU+aI8f5DR6Wynbmmanm7tffPQMy2UBMEedOBPMQGxNkMpDWtOFa4LQoUI+j+l3afVvJBOgYzW
NSbzI+qnTtLhZBg/FIJfEpJUWOtJY/m9Mje6zNa5t3TQDh5+NNEKwwRbXWR45ebt7+SF47x1HoIW
df9yokh/oUhKf/Rk9FE8oGQYgiQah0WU7kU6PCl+rc7Gihe1srXDlao+ica7StogSh6JpHnj1Y/o
NzXLTtu3PhbbAwygVA4Zf+JujOgtwMAeResaPz8d0Mvez/c1et/VEuo+LcC7sgxxb3zqJjfmz6uX
Nxm0MAbCMqWr8QkcV46b+pw4QfHFbaSDZ0S9YAW3x27h0L14CHVpyDXM5eTd/kYsTUBhvcTS3ZmC
ql64HHkUC4UxUAK0OMZVUViEVqKaRAEq+Ij4ICcbZPMid8XVbHTIgSOKvejUvwCUpGpWt1MHhChf
WFIwzwaVVJlKkTo6fEtZq1MzEcx9Sxml/ZScLxp3UbaIgFTxGL2OSLjkYEX9UOOzlv4fZ+e547aS
rusrIsAc/jKICi21Otv9R3Bkzknk1Z+neoA9tiy09tlYWMaM7dUsFit84Q14Pcx8MA5jgI9GCfkK
g8wFM58uD5TpQY0s+Hj7KPoKBREfqxZTzNx6lF+H4QfldGEN59x/OXfr3t624Ikm0CoPWfplmu41
5ZjPO9nysVtsZWKuZlvkO/uMqSeOSucCbxCD62HfDsDz8rvOOkKPgOvvTqdj3m5QLOYCk6zvZ7pn
5kOG4BH7L7X5hGvQsadmdUKpErgz3UQ2b15QEXpGsEsEe+N+aSSvjAVbwGm25D6ThGUEr3Eso2cz
OsSwHl2uGxoxp1qwB16zcwjf3FfzR9Y0yRG3UpKFIF2gFaBVGcXPdvRURHhoaWGXrzMlBMpkVZvc
DKl9cKdN522vf+2ioyptyX3n6Oc8fxG/WewdG9sO49idHouRWQ85ZYi6HX0z9CuOwhKbNxCp5C7c
zyIhyFK/in9T4iefp6a/VNgugURe6c5rI++4Y7DQo6w/dRtWUdFjoYfmOVr8IbggmhNGvSKOpwOT
YRtRrQtnPTtrKX+NpOdueUSMPnuAE+1EP+vpWcu/x1HsQvtwKhSlocK90MLVRxGhUMTnd2YMJw0Z
OzmAps4vfsG+EgEfLmAyrbnZY86DGDrnt3V2E/kuntYwOyxh9BRipjIOG83Cl+AxcSDrPxIg0W6U
tG2voOORBIBpzfPOUkNaFKB2+mltZcSSu6zfJp2/RCsB25zgbBzL6qk0joyYa1Xsncaj8sl/myr3
p+ylzdfMCd8Q1ZdTRQVRqJem+ts52/GTDVsQa8YYhbpuxcNQBWm3IHUsc/SYL+ZuVEMubaypSHgp
MtrSK6Ws2NwL5kW3OUkvioSdUE6r/aGt0tAu1LBmsTK7BFCJtRuXNxrjgNKQgej44MahTh7O8QYG
ioZ6Z/LeYXWiqve8S4249rSH9IBswudx19W7Fni3QzoAxs50Lra+M0/V3I/EoRQIYBR3+jaZ93K0
VYp1XK7jZCXnq5EumF9IPvYXu7T4fpPlcTVG+u8g4Bv9HfwNszRkS6nbB/Yl+x+ksJM/sCEGaS2n
YY3PXRmOjgdyM8nuwWmM0o0j8OoJ/OcILvKiJHJ6JZkZAXYoYpNaa+u0SeBfYsmdbOJ0U3RrlpaG
owgiRO2tLPvfxAQxZHyRBB1fBb52cauWRaOYLZUyURm1h7tT5UXOnUa8ZQfTEEAgkvuAJZfqO1Px
aMol7Y17/QpHhHRblVGLs6Gd/oPdaM1KMefOsA+Gxa71lwGQ71Zx1k3yWmubFH017S7KHs8KwoI3
Yv+bz76Y/KFvRAOYyR/rB277vr4XbdZ4/Z8DmJmHmsUK5BwHWnhj/V+beXokqGLZVGV59b+X3lhP
ZeWcmflGX9EmpcVLp2TsQla+Cu2x3dEXhbTFTudQYOMCn/l8BFcjKuilMLdELAJ65u8RaOrYDo3a
2wcNcDXvzihS9ZiAV5yCVnlstRfK9YDkONXJFurzvS49ZISa1SuozvPi8WtWfcPWFxM9W8eWeicR
ncqY/HxplB9m53bdQc8wXI1SFLIyr1G2wPLr9ODYvz5/lesfEqQw6wdw+z+Vzt6O+xkDAvuA5fUc
PZy0rTGtuO3Yx5gLd84Ll002HTkCnfEGeOVK0wNAl4zT9IcwvnoJPpJio88Bj1iHCh8BO3T6sEEE
s3LVyZXPYRGtWdXCVah/zof1Av/od9VtrflxBqRaYoiMPHdw6m8s7Q+u9mWw/ueoLpa21pR1XEeO
dWjxYO+7sEju225/cnb427T91tZCqbC9yhZw6/iMYtjgO+DtJWdNp0awcUU2nq3kCg9pi3vlrstD
uX6wsGRWDNHB0K0Q9S2Kr0N6ACyUy1+JWTgwMtqa/douH5IRJ6rlGCmPi/Oaj/eSdsDgbpBX9GL7
5R6nJJBXc4lsMb7JxgEZG2GJ+/nCUP8tMfBxVAo/QmBDg2j89xpfeoXzve3sQ5Vh1U3RCWpI/H2C
95YliVfF+LGyOk3t0KXBbHicdpyxnPX6rsEoCZTLEnIHGtNmxJ/brt8i430Yf8nqy+fjvHoR2YxP
yIZRsr/snM1GZOXDubVFt67T8LZBWgFpmvghwfxGofygLfemDbzux7D8amT2qwo5eHVjFNcykz9H
cXEidHO8nAD1cBbDJRr0PV2apj420s8yu1fgQCEcmo0Iyr7lylqzd4o9ukW6VrtDMxNg38o3RZL7
zxL+Y04u7ibJTjSUtBv7IKPp4+g/5Bwh5HU+Hc2P2JS0mAZ2nm+c/JBlj1l/a+2ILfLP8wURGKlx
tIw+yht/VIZmJ2+1zFQtDBJ2hNA0KKhNdc4dJuHpEVFKNCLJyFpjR8JWmYHA1rBc2NC2hrGKn99K
l1SRGF4OiC4DSCX44hDjLqoCcB1PSV5r1iGLBPWAc6WT38lGrPwe0Ry6yYSYDYlMGQLWoj+S26Kj
IMA1eFkmK0pPIKsJ8dL0Rr3CvDUycdn9MVX2OS4XQgmL3GKbIVUgpd+oOpEwUremhKmnX1tpo/VY
oSB01uzm9qfWPQ+4hOVl4zWgEeZpL6c7ufXl6t42H+FAF/39Cf7JudxqwzGrB3eatp39Kic0jVc9
V8/pN61UQmBYeTow04m8faeoz7H10Nv4RYX6eDwPvpYwH1gx/0y/6fvWXA8y20pJ/K55PQ2/T85b
jCdePD2fhtcOV1On+HZjT92aGnFC/TE1Bg5IcjKxipgQ2T7MDEzekEjRswJLB6UfUgLtX0Q1YuPW
Z7mWXqN6iVA7UtrAGy8uAek0DDPqFjy7rt8c+dWUt6d5Y5nf9REdF01za/Wlj3ctB7/Mxa2eMq9u
1nMaWsNuKl7zhuOwQy+4lrziXHol+S4Gb2V7nADOyE9lvVX6x4Isu3TIdk5QYHalfcjU1xYjoNNb
Q30vQhDIbsMl/17j9ET4h1Pzd9X+GU2vOIbjudliZIymioYdU2787rrHpSNNVt4MKxDympL9WqRP
Q3PfnEIqFYzzFn754w74Z1sh1WirDrYSuD38/YXscxFPRTLxbXTy1a/IX1AKgXnJnu+RitPtJ8X+
plXPsAm5LB3mIqjqbyJO7g9nYztWRwpw3IWV9apSwLHeuvYbcRIpbjzgWltBzFWOggVjBCjhZZ3f
yE+z9Q7SgeT2xmq7+sX/eJeLrCpRlh6G30hCEwXA3MZItJWSaT31ocDZ4XPVBOR1cEE/f/AVMJZF
2PU/k3jJvMxPqZlZC5PIU6UxTKavRbZDUtWhqYE4PnNZme6MCF4yezm4UV17Sybo4Hjw3TE3JPGM
jCwZ6zoOUfI9a6JooHgk0QBIPh/sFaGbvwd7sS+qeLKXbjx/JF3asjo1LzmQqxpk5zj+RH+EU4Ux
nc6d6MyP5bdeO0COr+Ubuc+161ao5SHPhhKJdnnB9Fl/mmOHOaPjoGS6aM+LgDXvgAgRsDzfeOsr
a4NMgyzPRoOXYPXirSelm5sqFbGQFKTWb7XLXOrwpJv/0XaaEF05vxcL5n3T/+3RXKLkmjqwSP3v
LRYbY9tGEVe5sDAQQoToUY5fVaow7e9ZvQP4hrI2ema3N8SVNIuXRk6LJj14j8v239iMSSRJnErg
PoEjMsVzKvaCh5ULQoiozM3pi/kDnJgjgdGaaSsbt6LQa+kJtEo6n2D/OIg/sFp/3AHTOUp7Y6o+
BpFZX5j80dngKFnWfvJO2UaI7krZ5DEP/weBCWQY/3j2xVfPSnVAjFwcy+l2Kp5I6XhgjdZhfduy
RpwuFyfpX88SK/CP9+wyc1C7CKJdielq/s5k48nB46L6q35aVfr6xoq+crfyPJM1zdQCcLw87WJj
mhSdtE/TPqSVj7Nh7LVOEnQXYMgNdOu6cDb52XZVzEyrEgmp+NbJJybw35f+n0FYFymGFlt9NKm5
DXnhuwUrv7TceoDIJT320WGaw3Y8ptMvU002lJCJGSukxb9VBSTfxdXieZ3IHDMyhOWpuzG0K3BT
vj0ULzIgKOnapbpg17cZ3kB8D9ykRwW78R21X85l0nloOZyz9CTRuY2ebnyXK1kXz4Why5VqA6e4
WHPjYKfmELPm4N1QVtP6h0WicuwLF+ZlR9pH6eDUr2VjzRiQq6e6dRP1dkVQgZfnnHdwgrNEc+Pv
xZhKptqhgWAfotfzR2npZHzJ5H2Ec2PbCqqNasJ9d75S/B7HxN1QV6ePCyq8r3s3U35RfImzEFIQ
4TKS5Pr4S4ITXWavQFhPy2uFw4aoj96YuqtL2rKE4BLuRjQj/x4109p0zZIydbj4nrYUM8DrJpSk
sB+Td7P1/aT4gIWgGEvRrZKsOIX/Wck2aTLpMmHjZbIst4OiV61tCeKzoD1JdBnXaXZv6PcqMeEp
QFmIYiBVaFHmvvX4q4cHsgkCIwEl6RKV53RFOtgZbw4+jJMD9Da4aOTHOKi4C2+KfZhX3xZuLHhh
ZtW6VLubeseZx5rnQRRzOhjae2qgTS4q5DiJ0LIR2BwqSbm9p3OEaMYSU9zYIv9kOSHldroirXJE
X0KghdACLDdWv3eikIoZWJqle2KJ0XOhPQNbe54PrRxC4SYITNFXG3djfmTxo/pK+6DTH9sztpl7
/g6YYQDSrDEaK9Qhx/+wI84PQN7qamfXPrGRNO5pXbAG4Kt9vv6u0CfZNX/MysX6U/WTtQAPtw9D
EJUhbZ0iF50f+gx8EBoqopFxeiyHlZCihMVsY4BbBSiEYbXU6Zvoxn64AiUUmTfCAILKTCH64oiX
nYIbTIrtQ4sLOXbdfUfwejRRhZPXZG72fF8mASXUrP8OEdpT87WJVifGN+1rZdSeMBEvg/b0vdFc
FIfUKGCWhbX2oj4T6d8ncAOVLQk8n0bunlFc6JOzq0LMBIBSkxLigPpAt4nV3qk4XDs+HSLQAfH4
/PnEXz2r0Zt1CM9Ei924uDuHLKs5ySMqQOdjodCIQm5sjXBQ95XskJYR5yWjqW5qt1yLCjVK7wi3
wASUP0g9f9zZkcQ5nTQUFaDRt6pPaxKmJNhkMgbuCNsJeftKDW4/+NpJB2nTAW8ooKL/XE6jdbYq
1GREYALwhstpGbcAa6YPIAhZca0+iNMG9Qt98/lkXyt9C5oA3kUmSZ/68ed/vPR87tuu7WfrQO8W
cDoj4BZKCvysTXQIUXTHP4tzQC3CtgtOMu1XC59pH7y2PWwW+Tv2nGb5mE93OD52s9CipfMmyGIs
pqX4PRdfgbVnkBlBLFHQS/zEWRnlI8mMckv+2rp2jv35Lhc7pJ80e8lyPmA8CCASB7emPWbuazY/
0lPiSGuOHKekq6hoMmgJvM/cuHH5hZOpNJDrLaitYAKivTD5vHRt/ISaglwO/SeD8GTaUfFvgChR
UaLdjEKZbN9FoHBN/eQKZNSikeGq2LY7OqorDUdc6rKjRONE+iUPK2pA5+ingstOA8kevcXpPLjM
N2dZ0T234ztxgNQRop3v4WynERrh9h2nXNOZcHgqdKKRV3WY2l1ZSi5UrZvksKsBOs6ckFDhE9GT
uSgBFHPRZGkyWAdOd2c+AAqnQkNLHYFpohW6tWO/Ih5Ax6Kob9y6hjhRL29d9F1pwcCLRzjoMk45
x87ZOsnWoSh/VtozuJCpe0zyUBoequSLVG8HbVvMm1O7rbOtUa6XxHD78kvt/DCopHf6E8ARoz/A
J8nmo1V8V6o7+hykVnw/E4PID54PXXd676K8HYmSKZUz3QpYAHH63BT3Uvuqz76BKrhR/9BJds0D
P2hQIzzB98qCa/KLLQAowz4+P+iWwCDcOv6uzwJYcZy1wKFcwhLHqM0RH0UXn2MIMIZe0nhe2bSo
ASHvqviInAgKalgtxZui3tCRa/rDTTDgB+Xzn29hk6EJLS7OpYtvYTfy2Spl1sECtAgwoLWRJjdO
AzVZ5/ldmiku7TmQgUPzgpmsG/Xvo4wcISNM7wBKnLtjkn4ZkjA/rWp9VZxeaNxXxcMS/z7jwdpl
X4e4wY7ui6S/Nc6ujChMlu6Ns+3agS5I3cLwS5jnifPij7OtOmkwD4vKEuUsCgs9osjRC3spjMc8
iNIN6pR0d+X0O3JYaXWUF+ApexoyVRTQymmyVwIYDn9pWYPZ4FhrItEK5tok8iQWm88/lzQcmls5
w7XrACCAkI8RVSTr4v5Lotxqp7agVpn7nEJgFVH/AaJFLYYiKWgHEBisYrCKN8vX17AIipC/lkUP
T4g0/D1liniuFfFsAgmqs7A0+uKZFigzIVpDX+v+sW9eleYASgJnWwJ/ykFEe59/uSv8WWDnxkfo
LYxNnYvYa5CdJT2NunkotcUXrnoYHZqvXfJFXrZa8tXB+9zQ3+VE9mSyNz3kMDCP58CUKb4GhQN/
ZTj25lqy13pu0O2qbiytaxE6dqYwLXUs3gjH/p6mdKqrLolVUwgWEKSjhwJ3CKA6bRjWeXdLiOlK
eQwU/n8fd1E5n8tzYUqEqgdk3ym8nuVHbivcBHkWV8rnc3/t+OEMtugSCoz6xwXxx6YplyTqMwXD
QBiLnP6EmCgrwdG46et560EXu7PN2rJtex6EZSUhD3I4BNWIaOe3RIWv3mmkUVxoxPOgDC9W02Qt
SqFnmQmyRHPnDFd5IlsiAeG3BCOFzBf7J8GzEkZLjjn8L6Tsr+3pP4dwca06SaVymvKytuEOSmhF
B95X1GZMX9N3I3gHtDEnDwlhKgCff9ArhANQJUgXAyqkvoqa9N+LdeozKY0qQjwCIpAV4Nspg4Ne
65B2xCu5Enqj401UxzVEI5QnpBqAdhDXXvJoBluqDanoLYFozOlppJIg/THtFFnhXtmZT8MOO54I
vB5Hm43dSN2c3caOV6ZKecEaXHn+YlYvrfDNHX7HdeueTj/102M+oFfjQVa0oA+2awAYzi/l7EV4
kXd+Zu9JB7n0LcOFYkRzibBpS/gJjIkePQUf0OnQ607OloCG9jc5JriSslnZSgAsHTxbLU7+I1Fq
y7PqF2fYAHzWVkqO+XT4HyLvtHiIhIBOIkUoU5f8i+/GYWAT+dLeyk9oOIUGff54bSU7zkiwXTRP
BanCOD2aY4fQIeDA/tDjig7C9ryV+12EXlm9IlrESPFmX+Iavuqv73GxBIeiKtv61BDZEV2eV5G5
iukUkjmru3pAUHRNkjN3a1hjirq63VG/st15PNmrKIM56qWq55TWwJuy2jog3CC1DxlyDq1HEQ6Y
GUA3QgajCHFqRaRTT1eCBGYHlnlHp/bGbrg+DpvO8Yem/CXnqIhy0zyX3HAwc/GKtPpQebYNIvEQ
ijxwT1XzJMOdonDhElSDRPGwJwMD+PkwPmo4F/EV0/HfYVycfo1eDnk2EZvQu6a8VEcBHCiqTczL
ZD6xRVC+IwLheGKadKFFAq7ShxBsaB4RAaQscLCCLULJAaI+8F1ArwS/4OB5D0BTQuKz2oHULCqX
JBZgylIA2dxQcKSUxGSzeWjtyPKB1U/DHgQnRwEAO9aAIEMgKl7t2UwcDvwpv1ICHHOPcRRUwwox
XFYyQERWsDJ+RRMHAClxKJsA5AYC9nxAFvHtEOVKHwP+FMEJ5jnA9S7rgnmrW70p4mNz3hMhQSZk
EYMVjos9PSO+438k0TXAKvWKbJOizOff7grr3YIVIWAHXI8OWq9/H6hd5rSlVLCEIs6X/hGVv85r
zQ1hEoUKx35G05A7xdLvQQaBHAfCzhSn5xDgYDSDLJo25xrYDfr6onh1U4n8iqQR40PqWaYTIKp6
F2urP8vkD01iHfrom1rObpu8Y65G7TIfAlP62aqau9grZdnU89mbayGAF0uv2KQ72qEo9ll1I7G7
evQolDfA12Npx8D+njDDzs55PsYUGZYn7GlHP/ZlRVgf7tt0M7Qb6fxACjzG676jiHWjt3gtpgWL
RiLgIMBAXekilTGlPCXRskyiVTLpI3osgNOqJehHIcs7Nk/AuxsyAPZMCu12BQCB5Q5s+fNlcw3Z
9Nc4LuJ6ZzKSpRgZB6m1AfcPxejER9B/Nr0OkhlZBwXQc7TqppAlkpWIbN44da6GAibq2GRDKL8Y
Hxn4H8GdUUWqJeEyfqCuy/nHdUY0wPqlusZCJXolLyav+PzFP2oGl2edCfsK11yRSV7Wt6p5mKdW
YT0uaeeX8uLLNYCLuQfSuRP2V/b5o7I0YVrGiBIsxG1wTm313LXfcWhVyvv4I93MZK53VcGiWJRf
hv4Ll5bC9a3nj3K5QpXQ16SzZ6SKzyakKE3PP9Xv+B/LyYMGTRUNVhrO5sDzeFuCAcXY04bC9p1P
DmJIXVqcztZjHXum9EDRgEY8yB1+ndsHThUkyIgIsFdjbShksXn7DsOCqbxZkv9IIP6dMjjIUPMR
j7zs55Wl0TaGQfWhyn+LIpEt/i0RKXC74ZuePRm0+SBZWOpvK3EVZhSDLPgT3Bhaw9oOBXU826OV
6oBe54rAUm95I+oiDiIaEvEVb81a5zaQTrtzu0METlPvVUKU6mCUP5ku0ERE/lLznTKecCTlMIPS
YMeP1PjQH+Nw5YTnCxLZCHhT7VMZBppLMjjMXQCHjjLL1HrobnJzENrMxt6q9lwPhEWa9gbePppW
IJmH4fXz9YaTLefJP7PnkJiROqqa4VycN+d8xgesEzttFvcReDUQvdppS/gtCyU74dlaf62an7TC
h37wIkAXlgIxIEOLdG04L1S+ovZ7Zz5YuQfoVzfQo1FecvlBml6pDZb1vRaFEQSKZn7n+wvnW/Fz
mujsQm8RwI/TrlweeTAFVbQVUlyqeyMg+mbLg96r2+1UPwJV4xiiyogHgRM/Cql1iq4s+sn2LNXN
bTfKvtv6kUaIzm123sEHimXfSFe0D4f6gXamXtduCnxBFTIG2iskJYGjioJaf6YlIacC/EZzX8dN
la9aoTMpvLPU3wbGtmAR3BDMjh4NbjPSAcxU9AQ693Ru3aJ9EKX/FhHD5rUFmNLdzfMqPtC0oRby
n5yB4gcRGoBs2kaj+pt1oGdiKaD72yjfTuMqUo4D/h3OURR+IpQ+nviVbg+oUiLiWx/9WmBHoqOa
BrBnUCQXOfkJ740lAgArbmWgx9ni5dodPWHR40SxmAaOyD3SFZOoWI+oxkPwIhZFkgGBaz4hHsBC
aJ5uIxSw2NrwY1iprGv0dBf1SYf1TyhEo2oSpBN+nwSBi4SvWxs/rOTF0R8Nelv95IrGKqQrKuec
9CM2m9qBsi+3j7CvcpRfab+loUnwxoaM5+9E3/yPaNoLpWl2PVi0gKVBqYNcRwiZsTFFaoxtQhlK
1lP8Xa1d/jo+Y9i390PAH6JhxEKBr8Hnp7DJ7zjdI1+v68uAQp2D12W0rXULK+WnLv/GV6cPBxMI
kCHAe/Y8EH+N9SBCwAVazwaaLq+rw7vWV1X1KqrPxHTUexDAJjZkEmiBOr9A6nGek0Wx1Ggk6fDz
GCT2K8SYHCBQhgjlqWDTMdStffSjfSfL+vzLfzirXO52TKnAtiC0i7nGxb1qVeehz42ZYoxy1DLZ
ay3JV4rCs8phO6jmOrM7j+7lAP5dYIhbkBjmUq9rbK015M2lJj+oebNJesON9v38WGvvY5u9nuwf
KbV+/Odca3CCOPrVoDHXff189FdXLVpNZOdYs8r6RWlHqxvZrkuZgx7rpxOHoXC2+o/N4+cPMsT6
/3ea/vskMZI/7v65GtJpcSbzQIvSyDu/SB/q4i5TN6VaB/pZ0Anvhi4L0u5e1t7hIAJP7UrjQapH
d5If2nNBaqqKlglcSK7bAcT4SRWCsbD/Ggh2clAl8k7NIB4ocyBLPTh6y0srBKnbMF9gQajQ2etx
FStdME31ehyjwGzPq9NJp8hneKn+bNlfzFFZ5eBdE3BgmEF5JyP3mm5cse+9qv8Sy/eNEXtYVt2o
k1wpsuFt9t/5uYjq8yVKCqfhSwDVEDUSDHs/cNX/G3iQIm6gfz4GmQPeCGAb/rGBX7pGT7rpbH6Y
utVmDN4qXLDtLn28wE/ommCOBBfu8yVwrdmn8oIQXChbIu1xUQlqTqNcOtNgHvIi9QeyuQIMqWF/
z7MB4/U4dNjIppatohT7eSy2xOeOHfc0E7JW7lhuy0QPlkQRmpA9UFWOKBNcaIXxwNy1AdgTTxtP
a0n7gl6nrzgUZNKvSw3t0BESKvnaprgHBjhI7BciTXlKb9Rlr37DP17wIvNpc8XJLL0ziTRhcP1e
zo+5scOaBWbfzRjt6rMQUDSJP0AVX2ZZ0pIjEDOn5oFzvsHMgIOb583LwUoGqtM3vt2tp13cbrI9
5b1tUkAk706zu64VlsLApnGn9yLt/fOFcn15ii44YgnYv16KyJEwSVaciXebVzlEUuzesmNPPNIL
qTylXdzbDMRrb4j2BQwsRyVP+Hc+pzE5xY1JCiq6emW/ozmjThvCWhl2CuA5+o7cuZO2BuyBCEbW
PQ3DURiS3YQCXB0LdAc2KHeKbVxsFKfPJ71FFk60YE5FuKh3yglTTV+iPpYfIPQSfdEZ4tLMowdW
shSvi2mVbm+q+V0D6GIyKxPP8C3QC7u83Mw6rYeioHZdexTKF6TCop2qrsR1bm7bJqSOScEN75QN
1yzxLvHLdIuaeKXdoSIYL4rIaKbJl7W7zJHnpihlhICqIylzkayTjqh/eJzObz2fa9aKGxuZpPTK
CWnbCBELnXryZvHnf15XY09Ad+Yzd0H0at2P/hxYK2VluNnvIXDcJtDDcjPezcHo26HspZt5K28t
9+yfwmidH7NHZXXmv5E9zYXCv6nWQF3O98q9vpff4WJ9X560p/FHS7dmq2za1Wk/rrpAcwu39YGf
hqN/5p+96s2eGhq+4S9P9n78QmXQE//2/u7n7L78/MnP5QkW/yir+9UzAEaXH/JGZuQR6bvfIg+R
P8+bXLCfK+hjAVLSoRlA7t76yNd6jbd5/JV5uh8qh2Tfr9vdM7RqHysNd3Q399E3WD0uNQnPcvsV
EgQBpseuwtDk4BlFMB73Hnv376onuam/WX1P3NXj5tev1C9XgKe92Ks85HPdx9iPgnRFaTlIfclz
vJi/ACzBj97HHej4NSG8P/qQvF0xZ/lm9mR+ZOd1rsQ/lit796o3efld9ap6o6+G4yrd7M4rJLJ8
ZYUogDt7td8EXUCNKRTzJzOLlFo2+QYPlSB7nALL1cP2Ln0+z/yHxi4LQBMdRhd7lyAJ+3W/s317
czqe1yAoQqqNu35nHqP96c70C88VSkWUiH9iIa+DAPtuPNZvyQuh9vg2nrxo365/Ra7iRsHo/nC8
LDye/N790fi6rx7NY7Ff3tAwKCKvoVsdPL/Pnh6C21pNge51fIazq3+F87k/785MSOXlTBUcq/vz
W/TL1FzsfutdwsRFm9413d49MXnpvX2sd48/8LhwX6DNuZGPMaqHtmcIrDN4iF3PXk0+YAIv3cpv
8zoNTu63k6v6eJj6Wqg9OPu3OsBM1tUCda2v9V3lI0joYrngypvzI/obdAwK3RezYATFnf00blEb
8EEJbaz3aAPId0/RaLtsG18Jl0Nyp4WLZ7vzyvwyrRD5D2Q/db+V7uTLkMizTf5a3JFYuKTh4fKb
O3j1tf54HzHH6Spyf/Xu2Xsb/NI9B9Mqu4vuqGPyD5T4MNtgGeDJKxQwAmUrfty8ajbmCi7Ittrw
GivxqvJK8aDQ8LvnIPJUHz0CL/ceTkHk/34xwm5lbJ2wuKt3JUVoi7/YbeS7ZoU0/hoy/zoO0iDz
Y/5Fg5Btl3tmYPnkz8HZK1YWtW7vp3NXraU1apUr2xtXrW/uo9d0Q+bki92ruYZPOcRD4dZDNm6j
eZGXB/F22nU7bQOSYWUG7UpldSKvvmvW2mYOjc0pcDbJqlsPa+uYe3kY+XlY7uNty0+JXfEnubcl
KnNR3/GaHer97siPn/zI82R+c2JgrQekwG+9jImYfdXni4fpfl7DGAqdTbZSd7L7dfHGYOZsGHbS
BgDpM0dIMOzUR+64sPYdn3RtM90q/X3ARi4jThAlFP5Q3BUoqb/P0+bctF0vEUBY9FxO70n/i34Q
ufHkovrgKuyqnL5LCzAQEZH5BaxnyYmZnO5Ujv3xrop/FC0yr7bfFD/s1nadM4YpTrUzx6emGPxM
h5FkUBOTXs0GfouFwGJx9mx7uXEzXK1hgoEEF0h30eLXv1/EaJd6USJRw8R0WI/e7FxC2YLM+Q5l
SYL1vn/RylUGGuVGUHQtVXN0GLTY8QGyly9mUCuaE/Elt2Bef23lHXSZEkPW5HWcH7Pu/jzvJ+lH
0jtuolluNKhub4Wmdm9Nu7a5FZ9dyeVQwgeqi9chHbXLWGnSI1Mt0sU4lH0a1PZPiQwim58L5R6y
QbSEkmqRnFWe076mZuWW7W+p+ZaDxfl8Sq51Qv4ax0VUmkCaV9KWFVKLNaQ/dsq9LCnu3DydsCoU
DmvVBIxQGoCvfYBNu4UKSFw+FR3nr8yWSS2vzpGwyR0v7VMQRkUgn1ZdW/iDIEtZ0q2vKEK3i33A
kMUCAloFLOgiDe77VJqHcSJ8xAvwFKrRL7t868dfKXynAZJa7MoZ5RVHcpfs+83I8kpUowHqBoxA
pYqmxMXTGwmhoXrs2VLGExBFYJS1Kuw2Ovs5SZ4//zpXora/nnURQUlGV82FNLJRlFelXk+T3y0B
Kh9upMFEG0NNmW5M7gdB8HJycb9FyMGmu2BoF3uz753CTMgeDpP19JrAuIXQPrg613+016d1GoWo
nOal5hltKM/vuZT5jY0kArZ749s07ztzNxh+Dx2y5yjR1xLInez8xbRoGI17xUH+EYrslD5F+Q8A
z5L161SrOP++q/1egR87As9ezwrY6Br5/HYlS9uWS6gPsPlw02JXTZje9a4jrVqK1cvTQiMIR8IW
WLpC9WIBYOAZ03Ouu/nCtWi4ejN5hfWVWlchr1rrLifBhQvgLaOvuz3usZTXTD/SvTK6UY64loMB
v4OvBEtKwCguchAtpdiVRicdk8JfBN0AcWb6H+gSUh2Siy9SwQqlhPX5mlFFhnz5BTGI5bGyQc/m
kiUWlZGut6mpHwqwvrPNmkk3vQksY/a10w9Fmb14nHjz0i0ULaCfROXaa+0cPo3qnexfkZoHRRr7
tcqeN94W5X3MXvvBt4uHz0f64Yv+2Ugv5mehv6+1KfPjtEFj2AJfQpI2Ns9q81OhNun80JY703jT
x690xCWcPGjzg94HWz3lx6F8pBmeot4wuNRBQcSMdD7PWKmGdbEvhndl+TXoo2eyXLpTjKpb/qBF
xo7014zeU1sRvwNT8/lsrJQJ9V5n2w1rGwnbfjd3T5SHcbJu5c1/7Hzj6q7QNuq8qYXzpw9ChK40
LEpLP9JkcOI7sPRQbSk8a+BRq3XThBTJaZqAhQCNAcsBrwp4zZ5Nnc6cH6m7ixYy5ivrM+aKVljd
UplTr9x2HJDCEgSZTlu/9ATprCqZ7TRDMq7bximHduDMq24O+sgbklWsIrXl5apbnqAFA1zwih8D
VT6J1t3WFrCEVT1zonsVQr72M3qCXgp+IWtuVe2uXkF/jvOigDqdu2HUF46c2MAiBUqlm4F5WDyK
JHTjTdSDj0sT2nYYpWFMnfpnghQ9eOvKj8xAflYVH5D7eH5SR1eZghtr9Npm+mMOL077MWt7+r2F
cYDoCdJp1IRUGOWoZaEb//9fINIEIEFI6cFhuPSeisvIruyEeVgw5aEm6+TdivoQtJoxigI9u7H9
PmAWf20/IaRt4oAM7xBg3SWjfjgrymmYQTAZJFEyafJA3E065aXel4Hk3H5Ivd9l+PH/UDIie3X+
H2Fn1qQq0nXhX2QEOCDcZjJPjjjdGFqWggg4o/767+HcfN31nuiKjj5DVR2BJHMPa6+99qBNYWlm
DFAKjV9mObyItsVMtybV8lOTBIysFEGPr0+M/RWoj3gvvzu4mRrZC6mM3wCJoU5ecgkZW0u+0fOb
35PKLEwIvSTZpBm61TJ3//0a/8A9P58V+AVeOnAEVLYfnrQyPkqZaY9H3I0eVsHtWOWQyk8liJDV
g6mvOl/NLPbNek9VbcBwAe/udydZVJGnvsUHlpGE3TVam5VTOHiUdPui2LgrA3XFDI7pXTJLuZlP
aV6dwmbiTnRaPNzqY/aHWqz9sidVbvvf27JH+IHOmNqEQPTgojbI9/8BrWgHZqGoZXlI9ORzs8qr
+3k4RbT22sh2i/X+9XUOP5lIl8flbdP5SinFd8QhvrWsUyYO+2NCKxx0bqFZD5dOZfK6mcIY4ytI
mXnb6XbqV1YZvvDcm6enupok79bN0+ySABMdLN0/hesVdd+rYCBsjT1rymT9ifpgaq352VFyRduw
NchP7ucprg9BybNRaoUcMK4d+qMVsvyOnT5lZ4GH1nXSE5OpEdfcvpNCtT2jY2pnp2LK8ZmqjV9d
HOM5OjMw6iUv88tdnFZPSwkugeG+Bu3MfkY0lLVdZX6NNbF2H4vLF1pv/mHt9KR2JxWvQrod0lUa
1Nvi6yrf2+68dHQG1h6lLokTETsKL7RJ9exmwM1ecxb3MF3mlhELInE6Q4a1GJ2idqz4+fjhnEMt
zgbZTDVhuw3oGlGOEuH50jnFRsKdhfUcU7GgIjhiXIyvOS23CrqELyuGbkc95zFNIS7ID6b2I5Ar
8us4/24JOuLeZj+EwXKndVq8HWNXljIH8ugJ1heXrEdczNA8nWEbhXP/4m81o1PfFkFoJtqjzyAt
5CG+f+lJK6QZ8DsfrONi++maF1cddCadaaGIMnmPTt69LXSrTNrjw1xhJxNO+nzaOqFTUyoLxko7
h1zmqqU+qCiKhyJftdBXtXVZnQZZ9PRuDrfM3yo0sVLAJCKzeddv4LmT11mcwOM0RTKsOky9u619
BNFbx8Y/ynslin1ndzX7g66fAWNNn6o4eh/7Hp4Xiq/MSMp4Qw+5js7T7owMP7jr5jl6DWs+gmKS
rwZ5DmL4nPaCDv5IplQixBq3Zir+cfikcYesA5xZrEdHVmVF/aOrWG/DvLna26y2aHeU3/fo5Xw2
bZtKeYvhtQyTEY+w01BnzuPc7tXy+l0d5f3rY7claTKAtnu075l4+Cpc9qul+NU4nTBJ0/7MVSb1
CF3egjQ8f2tjzb9Eyqw9LLeZ+5jV/rGD08d6FvGxAe/CbIyCoRLdc3lwVbM3Py7Ou4elTmg1UvoA
H+dF2hWdKQpUbWTHxGN8L5G1Fu9zs5eiQ3ABV3tt0xoitDgcQFAaYU577XQKqcxu4+egMz8Ocqe2
0UBIdKxU/dW3ANzUWGfs8RuajZ297WqBbevU4alCv9+5dE21dNvrsapP05YkXLjJ+zxbnYN3Hp8H
zLc6i4/bXwEmJHz/fvZTRsIcvO5Q93quvlzb9dFKB+tZHm1hQCjWZ6vwkbp92nYqs1QtpFe6g3Ku
bvnowrq7H789NAJ9WZqXo2mMobG9wqa2Hrz9jn3IzZuzdlgq5mOnomLwrUDw8iJQfglOA22apuLw
ffXW+CrS5ki1ofwOUGe5LWgLH2jD1vjqZf41gAl+WH3MSqaxIREzifWlkpwm554wZDl5ueXkqsoq
Il3R6ILzLh2RtwiFTCOpcYWMt9kpoLKDW5SDTsjjks0GP0be99fCu87q7WmkL9LWsNz3V7VqKl9J
GfQTOoyHNyO60uCx743T/ZW3XYuueZ09HUVB+4c/l29Tn7wrUU1bUU/SrMcE5cpjCJo4sdnoXDRf
CKzI2yf+vK0u8U11XdwNTHXn66gsy+OkfI2zLDYo9rO9i0tXGNjh3mVypeSfW3Q/wb/KMTmLK1y4
GRzUh8w8hbMHkn4at/z2oMusWNFZfMzOVusKlKuzkbGFE5WvuNvPvCVKrwrOYY9QVlwH8D9CPmlZ
fRvjB13/83RB04/Xt0/myT57Z1tZFLW8mAfdKjCSmtTw5TdZROn0aPNmXmNkToedibJHdItp8vJj
XtDIALXW+1Z2tnE2HRP/Er/t1v7ld7BJDf9bX/StG7JlIov0wWVXm1mkBozF8rvD0lW3WbSe5B1R
Rq8F8q3PURkdncukM043Lec28E8Wemxvk049ZmW9nHzQDMQy6y96nMw0rrsWFKqPIkHR8mHvGyYl
J2L1KUTfMRi4MXmmWD0z3aBedroCBsHXYoP2xy3U9plhbmpMAgY7bS3fLgM6XvumpePlX7cPMHIs
95H0zuxX5oUrg5MsSfdOLipbaHMcx8ftwdOHFdq6I/idLBC75GZfTwzIkI8HeaE4j9Oxnon3VtUk
O4Wa7uA8q8179FnqYGQEu2Hbv8xL6z25R63waN2tC9pizgO0nJVj4v19dJlr1iuqAWAXdD9ucZ1P
jILTJDm760aNzhujMHnWc1wGj6hnMSNjqYJrMiOySG5hFiJPjocvEMESemBEpyCfQMCqt+r3A20w
YG4S7KDToutDZEMaGyEggQWjj7Frl7RJSG18bE8wZ1Blwx6Z51hzD8v2Vts+/XxYTJBp+VCQLOX5
+7wqTLQkQM11Zk9JnTmiHWlEJU10eHBtYuz1oFwpT/vpnPavvtAGb0+ZV9v7st7pVDfuoFdEkfn0
SEMAWY1/Ro/Q/dDuOjwG7PmwDsAJnlF/9RgqoN6fpFOLDl0KF9D6W2N8+94ZUh3zyMUxeN9RcRKM
F0L9+Ba0Ry0UyhlsYZ5XNXq0mrwoIpvj4odFKYjw2N/4/TUhwD26uagM1+KavP1yeA3fGwoo8pU7
1fwcUtki9uFkaPJMAFBLQhtl3MyKiAzvHKFf0drVI2Pa81qTnndMjugBB+15Z6qu3UK3r7wFSBiV
CTQilLg7MnBybCHxpJy25YafHaH2HX7tDHtO2ehJm1VoDG+BMeLXg+j9wn35mbs1gShClUg8qAad
RqAN/w5Ez/3n46HVn/W0pTLZ9EntrX7ZZHNQgbd66zvPZneWsn6W5C+KQEBMlJkhqsVTGWm31FKZ
V3z8jHT6QzSEzLr3JCtjo7fV77P3Z/vfOQAAyF/CZg3sHITX6FDy/9kSqZw6hcFUkFNSWQHKJpnI
T36T+IBwAfga8bWRsQxa6HUjfI2ef0fmJwK0Sm8Kt0VhznIRGGZw2LPidsTLiZ7hatAPPDzXdBAZ
4h6uqKqFF6tW/M7V+kzy+e7NJ5n3sN4Yx/FtnMqOCS3N5XSSPb2ofra+LhvEuqO3zGc90Q9HI3b8
bjdLw0LkhXk/2f1BXViLRZ/QKjo9xavNdG/RY48/nSa+9o5DNlAevgnL718V0Nr+aj6yeastz4u+
ygM89sWG3mPrIj7h4EPXC+2b4tWSekXhrBNur08KaYebgGArWJiraTDOg0IgxdiKumE5BcSLHhfJ
eA16wL1KaH1Te1vnEHSJdoK1YwjtIpWbvbpQ9jRbC9XmxtoSBL+lDO/h3bySghD4dOU7k9pmANky
8ZiSgD81EagXg4u/bZG4oBx7MHgdzm1DM7vzqBjkRSBgiJtOwZQEhRBgmIlOQDrhDbZ9ewBgzyxd
CxCjhZyk7OFGGEipWdCjHvFAke23MDoyU9zsY72t1QCyXVe2Z92SLOZlnqbRAmLnov+1qBV37fef
oruhoXxXW7pDSGq+vliOkNMlyp3xFAMe9C1WZUdwu+/Zx0zhfTbl3KfYqoKWIKJJgYSk2PaDQSbG
B598SxA8jFuSv0wHryc12ZL39QyxNWJw1gmrjvYrmE7zBHkxbTh+Bl4l1yzLwcp8BszdZJfhYoRH
V89o7sZUnNeQxKFlR0/Ttm8R/vkmH6NMTC8Ohsjl/+Dw53f8kV85LLMDE5VweYrhImQUhUvfWine
sb16mucQqfkbBfkI2Q5xG29JPb637YTbdyiNApXZL5caL7bHyy4CjQzv4tj9OXepukVUOafB0Sy4
/IEioTnFR34ImVL7aBcOTXo8+YvomZjnOPvIjm8lvks2RTpxm5+ksdzjy6QspsdYF3MHP3sSli6Q
7PQYJ8OtHoV0J3XAvzGG7qRlJkhgxPITSetMjdTJ5HGbScX7ZN48zHsWMklW3JO+zCcTebETo+0A
WZjUciJGo9pxNuT6D3eU2a5/9VVr89lb4VBdnQQw4kkMtXCMqz4Ir2nsI0MWTeG1bftpoJLpyDvp
yJ4E4rItnYkbC6cvhxR3meEUfBmr5mdjQmdVKGZsOMvhKRiGVhwXKpeGJS8UO6TG6y+thFsxHKz3
Q4RLneJz19bteDlPZ4zPEWHPj1+OnLwFYtbxGxf8iZLa2yyZBBr7ZykNr4z8Y9++juO4Nrsqdcw6
E+H8/RDD2u5e3ZJLLWVv8/DiYwO+vM3UpVJcClEvjNHyYrLQX9bDjK2TK9vuW5gjbKA3Sa2TBXHY
lHEIOi6K3P562CzDIDwMdRFblV3YfM9RL/a84yyRpK9NC9aztNC6o2I+0AB3/Lj0UXVNJqlfcqt8
sjrcuXe5idV9zNCWnpm+XC3gTfY2zBg4N59xakIsXKxndfahuPvH7fC2/CIMsmJtcbUsy09F6ruJ
z5o/lpASU3mzbyZBz403LsbYh/FQEzT1bZYt57DMh7HfFnLUWHNdmu5kUpnUu5c8y4VhAzJ8U8FP
lJLPD62D8/3pi2/e5fEkHPKWscP6WRvG2iSWKsMrc85uYSwPdgrOwD1YB6zvrNzUpp9MSjl5rM19
+b0r5p8zQIHsbt+iu2Wv8NoxTM5hWpu6WPII7sEmNjhFrtSDY2k+PFQBN09douNE9dWsJ5tquA6o
e4MdDyb7iWt4EzeRy7AvQZ26U+LDvXKgjl55m7a5Wd4vMvT9SfqAtvAWJ4clp3rNKWXH+4dlfB1t
NgBuIsyk47Gr0wmWQTjfijfkmSwfistEEdJKxxZP6ZTuu+Wsn/L7HjhfpTv/0GJKvbwypfser63j
t+vLZXNiXjCpIkKfr2W8aacOifQyLIUeOlZYtE12dGG6meny6o3MnGnj3Xs+4XWgp0kobmlCW8Sb
e/w2l08rDEmdWtcQlr//knlqrg0xh5QU5ICeMBms5e0pDrJ1kbLB4opwmU35SvmRIeyQA/aVbBBv
4zncQXgch3l4/kTnvSZao7jfLO3ykpq1qUKq8K8icdcH4cY+m1gBmZqtc4aAS22AZGccMxBDMsPw
KNz9euzOXN7VSMEbN9V/iSW6haxasymfMx1mEHZmX8pRj/fquhd7sjvJnaoEOyZ57HIBdjopzH3t
VvMRa5HEEmqHiJNkcjB9J/M+3Fr7arZwpJgGWdkJb5BP27lQCyzn6dOqCudjafmFyUYgqJfZx7zX
sv+Ytuw3czhFf1fcxYTrHKSPNmcdxr4e+I25/KUj4yfxtKfBbe4zXKXNIHP+YPwA6YvqdTm/3scK
L3KaQNlh/kc9JgcEjCsFmVw9zv2v64wpW042hVsanVdnXieZrtXyaJeIjigSUoghTLc7ClgQ7elb
bcwCgz39d6CnN+jnP8DeJiilc4SyB1wJWtWUH3WlM+onzVzMJsybLaBCTQcKtIxzy+uZ5eK+KMSC
yShIeF6EXTvTHBRF9PtivRsjHyeKVeM9ReY0cqjiOsflkemZhnzKIYngPCxnc0Bt5mCLUFqlxfHf
358wT+AKKeIuk6MLyYQT3OKl6ZVJoD5vrIbf8vYutsH874dt/y2mbTMUsw+PgOG4naaG/A8ouFMU
1/btciySHFKb+hB3syCrZ1ptuHrE0+a0H8SwZ4Ua+MIjtYqpKuNk8std/OGe/M+S//9d/OwPzLKi
ONU1d0HloPOQOSHQeUo6GF/DV0ce8cukOnx5ZRMWiUKO1/YdY3+a3dZ+z6lCBfd4NOQp40xAX4FL
JfzGJb3HvyxXU7/+3xuFb4GKHhD6T7b++XbsGM+ucUqy2cdTt6flZZWv+kdZEbKOyTibRN4hZVn3
kfURCp278fFCivfft6H+dYuSiEA9ppsapZh/v7XSuD17lxe3UTvqHK8ZrodqLrNVGeDiH7v+sDuu
tz3lF7bHH2rEj6dnOhI6rR1aX2nrb2rH/9gsR6ioLSXPi2TWcCUfFvpHpD8Nz7KID+7B1f21j9o/
zMFy2nAwu1KxTsMjdoqUBZKOZ1COksjCrKpRf340x46DzVStNxUQmONycxW1B3NMbBQTfTi5xnAf
oFkBR1nXMU5OLDtSs2uPefUQ6Y7iY6FVZvLTfjmmnd09um2CIVy9ePxiFbrKX9YcWQytz2wmpidD
hf33wyvt/Knf2uzR1Os6XR8+qo+C5insMqZQ9AZ3MOUiLpjALvgKUG9vQbJ12Vxm59Q6jAuBuC7d
hW1Rba6FJEFinT4V8X5DUn16L/MaHty27Eq+S75Uz+pNOTwtGVVvVbEaMoDwsxYvD/Ut5kcwJVhm
wGVFuHb1kIyKDL7tU0geKFYdpYs8qJtYPpjS8SLyEfEj99gxmff1/WDOnkMflFutihH1SOL9o0l8
XyQMkaIDFeffFGla1svNVvl3OmnFCBUwweH0MbtMIR7C0YRy2W/KV3NGF61yGKYf9zWfbr3hx39K
WsBE7nSXOmgok+WZLSVbY2BebjxGPT56BurFuSK6PcY2fub3O4lB4XDddNDHfgL2UBvIkyLiO2tP
M5cbMLI9owluw26o289xj0Oem4tdR8KCDmF/E4r1yAKSelqYV3zhe0LLjh6guk3ANVKc0eRKoEfb
/OponSIK7aINnY8UIrMZbMUlYt19RY/hkxkMAC/d7XUFAaS9PX8fV6fV/RvsCzohRNs+QRKxCgmh
eYpK2Q3egnZQS6f0+fap6lEpysB3aTxzrt9K8PrO7TKp6erwiMUBzSbnqIzOyWFwgBKZdN1ndI5S
J6eU8giQcd+vHdWuNIqhYMqKODUbw377fUcxJyeHMltDjhTQJEtxPgjdXh43cVuI1M4lAlFCC+6E
5GvgR2J+PjS5BQfzQSCumWuKq1lYmz14i2cCmUJ2RRgrNkUZuWy4oKRWDYz3kkvOm3MF5Gu7dXDh
HDXMx6PweYRucJCTU5KuyhE8fML+rnsYcCW7MBHQjZ6rZn0LltyAuMnaRcZwTcEN+8cEJ1QxABNv
bjZXfjGGvcbq/LRK/zyYP/x1/uy8X49zWiTAKrCiP97HK9wzTADrHfddfYOWtX6Q+rcCsgdLOX7H
beviV9QGRMNTZSjWx+ra79Dwj27LofMNQuc1VjdPiie7V5R9deBwW7mtft+Ztbd6ByciLTigTsv8
zcr8UaT6r2f5YWFPPSM96I+sSOhcS6Xin72DexuXu9zNApQMZvdh7VQ+xOR5J+hRfziz55z18BMc
J5+gioqoNc4TJhGafaLk/iibtkZd+xmTopW8qIaZqkYwM3hdBRljy7n6z6hcsReJPSjr8i7p8Zis
Iamff/HxP9vPCKv0NpPtqDj3GhDtZ6TxSg/5w3hd8qSGUM+o8ZOAfGtpFvJM4mG9IPGihI2jR0nF
ZssMFWsAf1GubY3+O/n9Ak8YzjWS7C8qK12ztuk9mnQo84qOg4Ke2CTNziODopGRzd+b/rfP7TVY
5L9fDR6vx1hrlCHbTbD0b/t/+Oj3Q+vVORIp3U1tRImcwsU1PHtr5wLKhR8M21Yq84C+aHjqR7tl
QRZ3aCyOG5NILuJ/MA2qTBqK8F1CHAt0t40Bu0MXTi3mdcOTnjAp5hfX9YeJ8T93ThsPcprcu9b/
GXyfTm0ja6nH5GI14V3DkIajeTeBWiBuAPoDJW2pUNFWwLRWECZNbr2CiLVhYbzkkGf44vdWND+J
0EhIYQAZNAjsOh75QGKTuDC7J7lJhkrGbiIwIv978QFf/7L6Xaa3t8GJmaXe/YEUH69PpZefWlly
s3BP8Xuv+C9bjy6z8kmh1phQCwPK5Hl8pHZm6oJy1nt/2NwX79EN09yWt5hYieQjtwAigwdxU5W8
oG0P8gT4FVc3KgcPB5Kz27c7UPsza+0dnLtvWJVT0WLRRDUv2xDjO8QURAYcbQJm0rPO1npyjEsQ
MSIThRpwAwt1Q82m+AI60SUhHTzszqqB5AAd2Alw+GzDIWpbZF2ZD5sY5jG9xr2EZtM3yU5rWOMd
zdeA2vrYCPvD/hL5gpAxybJl7n/jT/2JW37uDrp6+swd7jVh7Y/dcT0+W1rZUbKkRzByHLTmdE6Q
KG/usr2W7d+M9Q/+6x8r0G+kTnsIcdBf9uNq7Uw/3p71LWMvdp23XP1pX6HLxAG0lU1ry2rREcHJ
e5oLvnUR3tQZflHdJdz5yiXpIgep2ZQ6yBqBPn4oiTcvh6YAwfk/kziRRVeW6v2yAf+0G/1cpn/e
+A8qV7++X6pezo2TCv5pc1lH3RFIvaT7VQLso0QJ94lebKviKWjDqeQUTHX8El+gjM43vSke2Kgd
LWbMnbDpHjcDUklKT1i8NtuLfzKlGdlKMRzEWICCw3kYIrHLMWvgh2UDT+mcOjAyOf+iZ2j4lM54
nJG4c+xwxPRMYEASouTmgKrSp/ZGT4L+y2HU/jdnRBcSbWpGCPQgiP48i2mvc8/LV5klZhStwblX
bytzG/vRHEKDXQRAjy4PcWFLou4sho4lR3I3cidYPx5kTm0W6zIvhZSjyWjmAiBOGhwsxwSWhFET
P/Zd9xcZmO5fbpu2B0bMaY2mJZvv3wa84uWdzv11mpjsLArWhNIKumse4n2vFqez8KcHy3P6ljPX
J6VYwmvlYMckvJT8hDw7H9yS6IbJmmqH3HDPWS7BKKHJivQiet7sv/dcuwlcfmw50pAuo1iURhq4
88Pm1WrvpWaKlhLYRKtn2CdUp1fsEwur71jgd8kIezD7LZ7644j/67I/Ep381u9eXj0u+/CDirzh
ZWqof4NIiK0mp1OvZTnjrvmFM/h6nIUDAh237djX3OMK7rU4fdM8I395eT+HqjR2g4SbIZmN3pLx
P9732i4ud/X+SbEbH7oAB+WuYz4Hve1NemIYwqrwH0+xgQIDdJibzHHlpexHv9zFX6Ch5i4YPIWI
EITsP8JL/0iAnxcYgq0rd9FdQQsn5UqH0UVQ2WnL0zBqtj/jBTjT6VpEPSpnSpyLUVPBJMTfHcNZ
U8YyFiRldAgFg4NPUNO6SqT4DGmU5q0loCV8veANyNdbDtUieLdGw6vVHcDvIPapahGCw8SllZyl
ogj/PJrs09U92gNK0nbWsL10amTTDvhhe/2bwobSvPn/2Rn///g/O29en/TwupTvlBDoAUYKazr3
YZmcxAI4rDn6J2IG2cMirKA0VWKxaIqGK4XwgorhzbnIz9abevqykJ3xE508OAsHqPh0CjlfxiaX
39RJHVqpKTrhLc1xgzN3/NpcP8j51qmZdvxq6uOagEw5svbkCAgAuOtbCj1gojdqCheVlw3JGd8e
2POoacza18FOs2g5XLQj5G3snWZYvxzVv64MgjMcVHYIqMy/bUv/qT3LU/lIE6Z1WrlYXGarwdaj
pXNuRCRVm81E/oapqv+b96DjxFnoNWzfDpXpf1+z/dZ4GUqRJjTA+jUOtEroX5THDZwk06C/n+33
y2P+JQb+5yV/boDy+ekZn7RKEy26m8RX40cm3y1aUk82NQGaFUuSKSaiD1VUAiTKGybUh/++ByR8
/rILVZXeBBRRmdn9syP6te4/nm2ml7ALUyIw8eLAgYBAIJDIMU4jYJZyiju6YbkqAaVRdxqyMcw+
WGjKLFMGdJOUHoTdFfQTH1wCYseVr1DpRmHJnD0Jju3nVxl2R/wQEXNv0qWfNRpc5LSRaRD6Y3DI
hYHIgGyqIn3rbpgqqpXT7yqjpFdQ44QhNsw8JFME5BuEc+jAZCBziUoGjvyrFLE2mDc6tWAF1DXp
IVhevGIIQBQnLh0xRNKo+WVy88Gm1YMHuIR/lSTjp1HjIo8jTv+FEiz0WLABH1rYLhW+YRoeksRi
9Jn8sujtv262RlyHGTOK3v/z/X9Yvlq995+996lZdLiXpQhmb9kXi2igmoOPufZX5wbC8sAvhF1J
QjRqKmJJ93OD64VvG7TBFGEFdyAPmDCyNj0Vh0InMajXAB+ii+/poG15AyrTViG97yfl3Jsp8pDs
A8AXS/n1kZa12YCjmIXdnk9GdEm6wUOMjhaFtrfpT3YPuMQ7fupt11iVnmVRwmuFa2K035IqJpD8
bRt2aJKhJx8BD+1HOHGo1Xf2OORpEtS+OrgB1awjkto7NNLe4E2L9Ipm2pYFvGVqXtcb51GLtDUM
z0KMp6AT2HynSbz4qeOElgBAtzUtuAcQO2pSZgPLwXSrIxh0o9yCwEta+XJf/EOYF9Suhmw9FKEk
CD0piuMNxXqwjK05fmJJBU39g5tSVAiULVKONJ+7k2RCvYkirR9v0FoVm8kOPMmf+D6FXqpIcYKR
pTf5LmNI3dTXE+pXTfcttNlxw39lgraF4LUIHv5zWVnQRMR/7zMa4X5Z1R9h9rVWD61uxj4L7K60
g91oF60ouTTQjk6/fzptnCwApv90D2JM40AyzuTYbvsQoZ0m/m7DRYEfwal9yN1buA8BJTi42g+2
a7Orvqcrkji209R2qKBjuTKWzwtDa07vuBiP+xRCUGYVdm5BtkuhBiN7ZI0KyqMQ1Gkdw5vT7cIt
RRdYGRehLzXvHJy335cvfHVfxjinOISuhz8bv+T3N9JpIj7jwZoKI7/i4ewBFQ6v9Gzid/n1FGMI
trnD2yck+HbeR6upvOjDUuX1wpd1ORPJk5cPdVfY163uQXMBo2XMOn11XtMk37fW9pMNN+tZ1J0C
yiPSedsP+z242Wy7zrjZPc3Dpmy4L0vuoaCZsMzEBL4QU4+PlAkbMF2V64E+WJ59zEspq8kkB7sc
BYQ5HNrpyszFbkKbdkGovmeRyV3gfjzBEu4mxbKGJtQXwSKQVg8Y0lzGDUoQw2pwJ+bpzzksOLJX
PgbpasGmJA1aW7QIxhf3yOz5TmNeJlezJ2bmaO/OyKtMc2Q0xZyWfXE1S90h4eyAMO53zWZszvbN
ZcbDW3IDkaRkOqH6Kikwcz36Kt1bUIvCnuxPjgqILestw6WwHOI3v6T/1Tn+wyD89Mdn7X3oPNm6
ygq2NsUrQP5R5diHt2NzknX6IB7BI4GL/QkK/0R+rcnjF1nIS7OgUnXQGqiiSjrtaQ+WHl3sb/Nm
z4/xjd4XqNMT1e9+VTArYR/qIo1PF+gwxoisEGy5I8+z9lcnlQ+z6c1XDCQ5JCwDtQfcoFooJgT9
Ye1mA5riSbN7bpd1u5PP+CfHWAJKR2Vyj5T5wUydu32Cdg8/U8JWH1ztbtSBj3+383nP0wlu4K6j
k3Gl0x7wDhNwC1qYjNrUBgVVePzeXLH9zSTFU2X2/iTdCDJPJgarmTvSx7DcyfmawyMWwa4WbICR
K0cH8/V9ctLwMK7irM/gEVm4C5QDnQNZ4SfKwQCfqKjKTimvR8sIf51C/tfYvqn69lGe6TB4+Ofr
a61Pxu1mHJJgsWiS2ea/wSAiJ8QQ2wdgI/J57HVLrHSHXGgw5WiOBytzNfU8L5djh1lZVD9eYiig
uuDBpYQv8kK3oCnV/ynSoxFBdrtHjE4+XAgRztHZp9a+qfamfmYynFKM/tuiohPzN4v6/8/1Uwvx
oj5O61tXP+C5H5itw+bBCTXEqmPTq4Q/PuFqYIx5qY1RhG6l44QAKw5W88ifhl1XWI2OiGIpVuOs
xqVwiIE8z55G25Vn2/bKJi8de9MVGVDEn6cDlFCwcYWw8VFTbzzEgXsE/o7jWK5PdOP7sgvlwwm/
v8Mhvgsy3sCDgcH3IdnEPiZHSgvP2cKEOhZFiWb51pCDE1Aevz8DocdRkQL7bReSC8sG7JMTDEKB
5OGi7XQ62G7J8xt0edYzq+Aom726I9Uy10glUrqZAJakInk6cXLz4o2c7HdHudP5mP9+BT/leP/k
rv/YWT/1Z5+H+miglMboCSugU4OkSNnnJPM0zECOIjhS7BO28j7e//eFGf33l3fPpCi9gyxeD+mC
HwiCaqRV75FdDslnwrgGH9zaKYRK5GUzdRyYHJOKoaLqKlsCQt6BDgmC1+Xawxc5WYS8JQS9j5tC
rT/ZBQ16VOzoZICYDw3yI+5QHR4RSutjzRtfKD294dc5T9xqQxvIJdgV3BtC4YMTJlCdz98F/RZY
ZupfV0phey1G9WJIn2C/JYwlX8f8tEyYV1ZMqx/3Q0SUMKIT3eQ/KjDdJTzC6ht0veFaQAQhMJoc
DijcXGRBX8vB74+xoo3TpElkbeZS8wzIAsAVNA1AyEvj9xSeYYTngvCAU0o5kCU8jId3G16pXx1h
/WcmYoDmqCLeiRvIjRFmNB/mYT95AltBysv+HPUvY3yda8MrqjB92XEMqbPbc+sdlTaqkiwTG3/Y
BGLO2OuYdHvJqSdCmG7LeejE2IfJO0jc/yPsvHYc1bY1/ESWwORbMs451A2yK5hgg0kG++nPRx/p
qLu6zyrtpa21OpQxTOYc4x9/qHjnjaAfKAmmzA4yb85Pv/V796BwZiyKvW6VbjVC+rCU5o93g+F2
IDPRYnjFHp2PtQ0m25pdjEnnYw6Z7n+CPplt/7CK+kr4t9pf07u47F7VZSsgu5CZcZzxFALjY57P
cR8uzw+4yDIj5aKHiVrsf2Qv2rDVUA27oAPRRnlHKUxtxtS8s/t2IbJKfkA8SjvkOfBA+6fHSCHm
yYUL9XgrUP1bzWeFI81Z31Vv97mqWoy8kO9UXrW9WRGNgjjOrX7a1QPrsFQejozXT0x1pS7CAHwU
ZYiHiRiF9nCBxpFf/8BLlWLsZdj1GK8SiI413Z+rgwD66VTmT0kMVu1SM1fKzfyMWeO5tbrvI9uj
qhvgpHNHJLK+vz0Ks0aRgqvMfZtMC4dB1rRn00tejAPOpvBfxy6xB2AyopPC/htY2VtG67TVRetm
C5vnRKLcslSDbW3oPnYvh6MhmT1mk4SV0qtXHk9TUeijel7bJ2JH08BmdoLRqFk5FV+3NyFq7QGm
YLMb7BxjSYQ4Ap0SYhwOjqh/mQMP3XTRzsmKH6fzeN1UlsBoYlbttc1DscRFt0jPuscpq1DQss5h
PnvCWzuSl9j84mRjsLywvNHnp75yw6aeEppOimHP3fvvnUr+aYn1bcFvSywnc0R4tPllO6WZZxen
PmxZ9zmV3XTqQs+kRA7O8JE+V+8lj2gCMwwoHEItpjyJt2ssXqMfJpb/xBx/3z37nvi3i7pdlVeu
6FzUYb6hDNhsNv1u9kn/FniOY/l+OLvY7fjL/++bIX33y/51YCjoDzDiJvHvL/92vW0GohzfLlta
vpzbQUf9pk/7sUOL55ANw9DdGHuMVXjhGD6eqbihD/CCYUI274m4H/2IYUi/wq2EJY1FGQ5mGHSN
v/53QteflSUTJjo4/g6UHYf+fWjRIpjPY8yxTiNh4dNuBm/F14MC4cab0H8CVT7zVk52id5fmDaM
cD4gQzi9a1UPu7bmrmOdfLDBJ9ZbOjLM3TLbLsf9zLecsJ55Zy62iM4k4Jkp896rqfJ3kBJNFfCD
bTN2XqY2LvoyOfdWFw+NAfz0uTCawhdSqU0KPlsx3zaVJdrlWnHPkZt7hYc0cl54lxE70Uge1YGI
TqKwxD3DvcgyEItq5nXSs/dlRxzDUae5g5Wy2XQT2TrTbfmph0yf/UcElWgwNeuJ+ZR4EaN0bfvy
1MmVUjpcFxP5/XhEK+P1sq/rrJ9/IqKyi0k1wS1z9WKDF0cSZ2ALZR25GG+VnwOI9bQM6uR+xtH6
0QhCcenNsl1pfml2FIyZW/Omv9+2oe0ND68R2eicV0xLrmYyg70CtImVweRX4z7woHBMpCWdLzux
zZDJX8F6T2ZoRiycpd5Fjw43tEMXTiK27l5fhPb8YSDii72Ve938L0us53gtOXf4HsvSXFZjUi4d
GqgvCKtfyq/2ieL8ix4xAXDN4aKaA1yyvu4ecDP/vvlh3f9zE5CxFGDOrqp/AXtiKddFnV0u28Ya
+FP91MBMoQkfzcPUvk3vAiwkBB/m5uLpk31P6YGt/wzYVjXi01VLk2dPzdQR3/yA7v5rRMpkFLhf
lgT+0b8dgCkmkUWUDwab2s2QJXwy9m1xNct4wX4ax0r/AkDYAJhQ9VHOiKP+3HT0otW1qgsHG8JG
X1a+avD/OyQPKyapp7RBOYulzta4j1mRjStrfkQwaXBFdm0jB3047Ntmsm3G9ylZgncKhdmPBcG/
OorfL/Eb2P1iLpjmGpdorHUMDFVz+HQwCa3JDbbuE+FuTRnLfCLMHV782tc4WQa6JbLK5eOjMofw
Zy77/1468r/umootFzg4dw5/2z/v2iAKw1LMuSRpfptJdg4QHE2uaxEqA8KkS7RUrdVj32xv2KWY
5868jqWlKEKSDgW7Obys2XPYXyQZtQikUFOudL9Uezvzcosdw+czC+4PR0Fq8EN79uvCvo9Ufr/w
b/eyCV+aFlfGYGPjlrJ4udq6MlcNQAXI8Ghoj0bZ6CeTJvgS3I2/PlRmkAbvFyvgXyDcbwfbRSrl
1+D5GGzGNtv5FLrNnYF7T8Khcp0you6NNMdu52r96Ys+B9nPKvQOtu3TuSGOdfwPgIXddPr2hko1
gIXUTOc95s12eYG6x/TaMxx5YTC2nzje8WnLruNM9s7esTLOovXo5PvWGi2OhxlLZD7H7NKMcoZQ
SU7YCtv1bLa2LN/+CaT5Zy9GK0QCkWxIjK+/vcpxrKnPa9mwUCgwsuDpdDZaqhk8hL5TPIx3tSss
lV/6vcMODNHcUV9MaSCZ9B8w17ff5i4oGuXuuZihyGXzXfWYP1v1iIxOp7IX4GZUdf0IngKPKo0q
2Hx/mMrss/OLbfr2Ms9n7vbXRWVicZ5/NhlalHdg29tEc96B7TzF0zxmmjhS2d00GcUulec2tlNm
WpGz7t0he7/ExBH8dQNE+tOA/x+kcJ3MCYH7Q14KM5ZvVCf4zcKzlfPBZk4edN/yS7MVIhDVfL87
R06QCMojARDmTqdLAWz74WX+V9eqDTGa1eGJwTb+hqyLtdLm3UW8bDski3iJjopTFtgHHKWTiYpH
qW4hrcxYuPMxZHF42L0f6G2aUaFbr1WOcOZq8Wb7qKlQqh90kbxXWz6EJoNCY1eDM9H/5+fh6qdg
IFH5e0yCNSA3jvw8kXgp41sd+2iwon8NNHUDdPWgUxOcTHEk+4UN2SZhGkyhUfn3xdN5MtTcPqvZ
c0U7fp8aqpOJrj4r5hf7Nq7OV1wZF401hM2N5znM0XClTZQ50tzmCYfz8hVmNifwGOyWtnHW4GSS
TMWAWK/kg2Te422kK4DJw1M9kaANAyNzgL/pL0t7Hzr3dUNLREWGcA/OabJOPVINOCrwhFCtZodt
AkfMSzevCqFcpiJY4lsJyWWJvD87F1O17T1UZcY3Qfx53ScwUxnKHKC/y0Q/rfP3EEUZeLl7lYMH
YGsPFFRutuu8+65YGIvrsgGcpT9UnQGko8+Ho7voO3Q/O2WjJpBnsQ3CEyPlku/LUPoieRn673WV
z28XOxtdPx9elFvC+PYuqVY5ipa3n5ag+OtB/blFGr32w1B0fPmhHXzblyFL3QTlKSkbKm7dKyo3
+uha97oe8E13JaR1SucvdfVgGOFIepAKwfDrHvY5cIpb7MpjtAa0eCm9Qi/GCkOya0Y6gQb6Mr7A
WPO5r/cnqNvF79wHaKb5aHDrRf2YjeFEM7yZxw6ED/w3lo8Fu8UWMexz19Fi+peRskSr3pscxH5i
6xPtYT78QW0+3zKbhpYn2YIxnxsM2E6yXb1lQbc3XjhKmOG5Gd9K2tP8iVVtMlbgtdnCSnonAsVu
NuE7eqDrZzLCCQBqxyVytjfc6MGZeaLwzdHa7kovEnxaymnjl0swG/eC22s6L/bitkCaj+jebifq
Ee3OODrd2CmYp8yz6S1QVpkfImX3hMphOj9mtUo9cXp8hcqSjLAgeXttE2YJB+4nol8Xhx0JI11S
VWgVolG0UrbshZmpQPe6mMMhGVZWtanGcLXZTM/Xre422NbPVSiOvBsD7F5+rlH7QuKPdSHjik6K
Iigx1lc4U/9ZaCRp2oXiteg23MEEugdC7NwE47gPzSdGDAiDqCKWt5VxMa/w19na39VNuLl+5Xha
QFDdypvn8XaQSpPhb4uXRr0EHwhNAQ0u/2CeELtC/kMn+wvn+37VnPNGT37qC+tvG3p575oilutu
cyX0p3KuhkcU/CNyMvdxbi9+aWxkZYEFS0n5gdZKdvtU+/QsLpNVu36h2sSBBYNKiBrb/DYVL76E
6+jDv8WbuvH/e/dX/hqjcId7ry1pCG6JQ+Y3zFIrw3ZQatxh/U1eCqOBXzDCqe3UVzmvsfRg33o6
N4Zc+px2DcdqBR/rMDBm2Flt2PaRK98dEjZ7v2CHhC/OydiVAdSyKU6kHmvNZ8SJfKRm//vva8cC
9u+zC2fRPrua/GZ+93t89j1uH9oV/Ru2RHbI1PFlvUlV8Iws5b18rnW8lq6W1q2v0YknUBqeErGP
yGgG2jGdegzIrjv1R7SWePNb3zhkEB0XdxBbRpJeoaHjHt5dubOS1ot1u40tScBB03lV3uPDgDb6
/MTo54ZxEZY4kealY+w+2b0ymPeMCx92Tc4Ze7y6zHGS6ABzkkmJIn4tPoILY4h3oovqNSmouBDs
FF4xdwgZHHg0CThwseWKM+8Gv4LYqcsqyeYZBMPYN6IFPy6itJYiP9vqSp+gKcYjMt3yBpcgZ/BV
LmGWxwzDodzPXtA5C0cAOMDaEA+PDMdn4S17C2fKx2VNQpWfo3GZPdgyDRPzoMWNF4z85s1DP2t4
n8feA3oLG15uAxy/JLM+lu4QL4zZ8GW3A0ttZuE4IgzLMjqvIumE4FCngi4BJshn2tfGvm8UwFb/
chIQjX7ehzNq2DLCzXdZbBUX9pJobAkZxccqRlZmtmJwgV0R2fpObs37wLrXTPHar+GRHjR52V3h
PSUzf5fxKYK1jrag7o9KzFR2gxNeb11lKShwhk5zWQonFKcif2STBbXu8YWuveOpvHkg9Muxb7Fl
4PcbwKiGqIN5dreNNjEzpKEdn3DTwogLlzYmcsFQgWl2ykjxCfcaLo1MXzHpyCy1GovApVvsSrDs
UdyE/ZPtV8UqgqsvURnxSpOaaIanUts+v7BGwsyHNDEOJVc9hWDsJE61VCWjeKTurkj/Llb8yZle
8Ptpvw6f5VbE42mul3CGdcl+JrWp3Ik1sjn3HtJcrW1aKw10ZbgeykzcDbyzZEjymtnprgTXN7Uf
+LS9EKWadTktOemvdhU6AzyN1r1ZmeAJSLrpHoVNOQBnKq52y6+t4PzwOnXKOb85lYZPmEdiIPHi
6B1gruszmN/icHf90LcNoofn3UkwCapwo8STc2HUTokUZRTucJKIGDsLU0JlMDHHLWHbC6ykSbPF
8EbGBoXZxlsGe8hYp2NJs5ipaiBuMSQr+VOf4MV53XV3p8D0J3RSxXqSvjYk2sbS09lr/AoEgrR+
OdgN8J0gyEJxm235ssG1KnyK7lCPKFpzi7/fKQhFH/Nk/kQY+3Cx9Apt4rzu5zu43RT3K3493cYP
J6pc7AqWykRNHB2s3E8BgSLRfPFeFfZDs/KrK8K7OlzTYAhwhe0uF/2GzB7fIEo8XutTcxziQnEs
LraqexKgYHHguYab7jpVCAxALUR3DLYBqxh7jdhJZwZQF07sla0c5E9Vpb6ws3kNkoz+ed+rwi6B
uMH+OSzMBrwMXNawerPL4P4RohpYdboVTkIURn6NXGCif4K8p5OHH70nvI/n7G7GCIBTm6TvanlZ
6rVNZyVZAo4RqF9P3QE/P3Lkwq73M9HR3W5z3K0YK1GKed1KmA8wYVTH7UaBDkViz2iwJQxPiD19
3Q0WZPkljARn9VfsXI+I08ubE867KVXYIHZ1WrhTKfj6QR6aBRGro6K0XmNKq3aSTRHrMVtY1Vg3
PM3mM5+Kq6KXij9O0LbgTzgXXA42ChUPO8Qxi3pHlM5wRVzyxhrG/3BDiHVttxK+gnd7yGe5bF2R
WX+Jp/81nDph4vokGQIGQOm1eXAJXfzklMwxXn7DKE6yKtURXm77HJPIlxM5dsHLy75pwZP4hnGH
Iu26Shiq5afLqBJYt/bFsATd1k+sC0M3nzK3kIhUqXWNB7YbT6dM5pdJGxEla8n4hnv1R7VM0CWw
gTcEUrrysUWv/kWu8gArbqR+lSs64QE2tPGV7RDby0A9oIv4AQOMdsv0UOIOTMrqEXtO5ekonL3Y
2NKqVi7W46HuDWmuCdYil819CH6SOxrzOdJinejN2BnskbFTGb7CCmHWhWPujvJTq1fZdc2HIqBQ
352CZmmth/MHLUs5vVT2U/fVDhZVOYX7UMfWMNkaXyzn68POj5e5eKhW7Vdk9N6KuAMNZ+1aaewa
kPAobAbHQerA2AaGTnw2jQx4MXF1XGyxq00tKsfXVD0b8EmBfOf3l3f1NfB1Zj6p7KQDLB0tVOs3
Pxz4WuSWMP8Z5Q+cDGeCylGeAfSNO29wNc5re7C9fPKuV0+XL8JCShf5hnTdRLcvQ36kVRJJCvQ7
xkAqd8PK0mcNjsopp1flK+8xm9SIN1qkwkELPn+OmRjd7Az83n2AbhesYTg6eW6L02TJs4EG+wKR
hoQTaPOnbhZExK1fuPUgrVgn3l2yognO290YYmK2EkATB3O8RQ69UY8nyU4zrxFnhXzG611lRj0h
bXgojaoV3eyQgEiOUAL8XB3h4ygtdsIX9MpX1HtIYoekgkQys9nhoU2l0N1NmgelcuTbGDn0wDXo
dLATwmL5qPVhg15BcNwbdg0POqQpMC4e/h0NAqM12PQ4sTWz2z4mnyq4KpamWsNDbtMTFEedmml9
Wxss7Uk/grmPnkRXDd3CreKVDt7O1O7uN/OqdfOhLa/LGQ+79OBf8rYh97uvqtpK2K0s7LnqdnqH
MrNszxU5BpY8sFLIGrssd+KBpVws+SwdE785yx7BgtBelpFgFaGtDmz13M0JkNa395GM9ykDTgJM
uHVzGdxoJCDIMB+pLUwua/kg7ngIrIBcwEfcvG5gGQwtnMzDw5VCldMhszC2YM/GfkyAPw7/grVL
B34Noi2VF7sFmYPl22MZIk884KedHu5EMYA1Panl7Uc9GuIJSQYI+VwJdSD3sXHK3JVzAght5dTB
oolG2LeVd7cu3OzEO5ier0HiPfct10txNtcYfCNmXmuyQ95GY2sf/10eQ9P/3j1JVMckNzDVQkBO
CO2f3ZOqdJISDkp1cz2IhsmRLYlmSn7OmtVTgm184TKeTULRi4wgYRhJz0m0SDktXqbxWuRf0PFo
t8rMamQ3QaEGEceVEvu55L8pH9LK7S5O9fILnJ+Go7Jc5jdbmeME/aTcKex0MIG6Kgz9wfU8IPLm
wnYAKSwaDTjV1nATIMjwf+cblqLbApfHzlNw+/RCSu8PLXGaNfr+VPW6fCX9sn57waAyHO1Imj0H
xEg89OcWMWAYA49CxXzcNz3uwstEj6j3l1e+XOymlHB0G46aUYuWzOWrw8C4vONdjhkbjAivqw8J
WQSmMrmwTcArEOkQR0U9yWed5mub/JTJFh8I6KCDsj7nYjcuVDetzFu7JVD0mTFztrXQiyzx4co7
flRTcMyQh2nCrZImwxcxkFv15SSSI2GwPBzniv3c3huT81D/CDGTBY5hEn3ucFuurct1URiOgPAI
y7DG04kvZvxiTCEhxM9z1b6/5hTqdMHivCisBvioMlUUCjvjLPCafRocA0Q77O/MsBZyYEyN7SVf
KaIVUaFjm2Aq+1vqCYnzUKbJmr/y2uTXUQZzjW326YkkxXbW8HMQE8RIju1MVVwBNloBCknU78BN
8TlCrLuPkEwLWNpN4z2uqeHn4xEMFL6qOZxq84aKayWxB+Jz0bkVMTaOcrPwnYvHHNT9MHWVFL5w
21XI4H4VQFecaTGHskQUXQzSDIILPGoNDCc+X8g6ISRRTB+VacX594mPOAaOVNDVfZKNcVNW1n3O
nQXqQkaQ4WIwH+fwa56f0DqxA/QpuLSHmz0nHNFNGtSb+iPO8EPjrCDOJj0VMyCjkroPbSE1baNb
mREYlZMkW60bN7M49u8Qh3BHwpLW+3RknJWPESWbV7Yu7WKn7CiWhjyiT+YJw62y16yUomfUaQeS
wJleoruve4tLcELmvs2ILSw8UEQNcQwrLJXURQley/VO7ZTJ7oCdiRojJwcKOHybEs2EY8CVLQdW
DOD9Wpizym517yQjjuKp9DBj6t/9cJ7jIiCtCpqQtbCWmUffHOkkUuY41VvnA4U02Mu/3UmVn1zI
FfK4BMUJj9Lqgh4Ov+WPaK529sWhJo4gj7SYS/avlUfRDemh7L2rKHwfzI9xif5SyR642YO3xx5M
5r7O/Bq3OSwJ3Layy1O8ebw1FHV7YSIiP1m3cG4tQu+JRK0TM34n1fgeYuhT2fj8peWy2DxhtpCi
9B593Uh+UC0eHY0DJbLBq3S3wer0YLAy9jVIJwFA1bjEOxFz3p4WVTJQsl+YNK1Z6Q9fJ/ersAiL
kDqbikKFT/hapBsMsEbGlhYwhfsKdWMaZpQUVEMueKAyeV2n8gc/7kUksZ352NNuw3mt2xIGP4Fa
j6LCkgHJQN6+bgOrInggdnSO4JmkTngN8NO9BjFoj2fMxQUMy5stfaico/wpmBSdCaWym9dswK6y
oIlEl4OKqC9IukM4y3Kr/hwmeCXcaX98jJsoUor5oPOygR+Ljl64qma3KY6TgwmniLB/MYNker5Q
KxMLAJ/mOU0tkWLgybhDhb8ATEw3d7NzsF9p3zKSXnPORpgyD6xuV69ADNldOyy5nATrt1m2lV5W
0x4KqMnEqxHSOjPs7q3xb+zQNAkuIep7TvLHUlFdbNOvprFhIs8LS/IbTrWsR+2UTamaB85r3ZCV
vUfuDuqRnvncYWI9jui1OASLO0yZu+HUs9vQeUzl2I3gCu0GpQvi2BGvjU2imVwcPjTqi5fbOart
RgqaJyyQ64j1pUo+fxCP1WmM/R9jmr3alNigTdSPHLh8TTvxWoYLPXZolwk9MeAJSMGA+4ISojT7
3HGOfaaWOMnQx7nJTHOyL3Imbo2lL7j5z9qWvBbrEw6eKUkU2MOOE8TlypTDjIllJdhp7ccBtQ4P
LKyCeksNHgdRZIFPJKccCfNSJoXMD981q1rWoxdprrXFUlPHdxQzPKR0km7ktSDadMDs8XAKRnia
veVcGZwIzEwq/yFYvAmt1+r4p9HYJTy5DeB05wsL4aT5MbjOGetniS7Wr5Qzr2kI7NizIewWk/MV
yufnodrwKsS8pKoZMQ75qMpAuNiDVa3x3oZI1duAHaVbJutHwMFkjMXQjt7FswHsc8Z4V5zlHqgK
pd4LIw9lDPBduQV93EJZKYyC9oajb/iz0yQjW9WmXpTfC5cSGcfY6FdNOlFRkGv99sETTWnRXua1
s3qCONZZNHi7pE97HtxN6gn6gRCBE24+pNKYyomTRoZCNqoerNHrVJiotCMb3j00UAxUZq9Rp5p0
uCLL59Vj5+JKfU8/wBpYF+8C7Tn2Kb1dzzENNH62wYbsaIAOcPF3wzLQGAhjGEBut6c/mAQxE9Xf
L6QPUh0Bgi/boJoQVHxdqx8tr/97OHCxn7ttEzyasYvgqZRBN64O7HmRDRSe0TlzkB3axjNWxVvL
hAkWHkqx7YuJKxWLn6msutENjopkC+fChbpyO0ZOi43PmSaqIDONfA8BxTtyDFJ7MftrMdHPtpcz
UnF0Akug9xQOOq740A9AE3hdOtOYMOlU7Nv69Sl+JFveoXRPQZ6e8Oo+8KOk91+I3x5H91Xp6av7
ZzG/bv+79BzK/WD3Dwgczbk+7HW0Q0R6gtRP7n6bed8SKk8xS4cbLnCIlTD8uRE+pZEeFE6zY/vT
3zqddgAw8f3Zs4iz4HoIGY1c5ylP52oLXwS8ExjAZO+dnWTgo0NFGLPVKCKg4+BmY0Uem1s8i8Te
0iwm2uik06ENrBvrBBwXmdkaJPPy1nraewJ6gN1nYpXvZINIU8KOlINA5iIMZaFPHiIxRQH6PnOR
55o4RIqdi21cTgUmVzeMfV/zdH/ZNcZMG8t9OSnr8LeiD4PzVbJumZ2fGDg+sIYEEhDnQyhPmQMM
eSmsEi1F7ahUZoMF5wrazRIyGC54yijjCbsiDinwbd/a3lJ0+FFsh9dV0Y4eTh4k4FprjinwpCE8
Lmq81nvcybI3y8WZA1Hd5KiRmMLYwtNOcLT9RJOg77WHregzznXs8sqXH2Ita9K8FvjDlDYiFt6O
6viUbWnKvKw699hMia7B15YDz0BRRXiEFi8HykG9rNpNGsOUkmDdUt+OZA5zsnp8nEwY92SfSEWN
JECiHYVrYUI5L8LJfECDLBZC5JQY3gdcEgI6A0SsBUktOe1zkn/GN1d9195EwDjOuWW2L57rMF/G
71HrpyJPz8YhCDtsiZBDwsmY2gKCfHaNF5OwWFr3YgUhqQoMNFq6o/qVTmQOYz3NIbSpGsJOsrXa
FmsdbPWHgTnZc98XNxm9DKUUSSfUgwHVt74qI4ctVAYlrAbQ8/ukdQDkMcFI+igAOgCyOgvwOYpg
HZdWGTq/YPmGTVyR9cCl9t5bW5YnARoG0YMLZcFLun0djc3lLM6VufSOvQbTR0D0pf5W8BCpTtFp
nGQGBmt1FC7zGbjI9A5+hykLdxVg8wAs5xRL8j/wH35BYFR5Zg+/zMxHkEJkvQbhqJ1inoeZLMRt
cTkgf6RBYtDO2mkyx0N1dMNc+UBuBmZrLnzC6FNcSIsn1jEYRyz70FHJvc+p1EMIAPiMYdOfewij
MJmqrNjvgnx0GakLSlaLdWizcHCcEKzQu/n5khmJX89zj3K22hbL+O0y0o+JW+7v53ibbhtyX1Hv
7EQ3HOlEmBYOuLLPxk9+69Nrl7cxfhybARlMZrFvR+D4QexzrgcdnjwvOx7FXuzRPeAZXHG4LYrZ
g68pQHjEusR5MQkGYxoXUKY4Ld2eCN2N4+lgpq20VYsc4OFoRMF2Z8nPRzEc2MrnlUNPhFe+y/CA
FKq9YWnTbjlElAUFawp47RUT0kbI1emfPy4m4+cWp+gVVlwLwOvg5ckB0DOE0V+uQk6E8X6IaefL
VkdMLolHGmfzXkFcHW7QW3hmBE2snrv7on2Z2ZxceGNGF+PffGV8e0txO849CBlr5GRTaRYHjVuP
o3mvAsWIzBsckuOj7we4NDNah4G2yvYte+v4jE8/yHUYvMa1n1GqCK4+3j98thpyXOHst1PNv25u
fm/AosxgEIwIlIC1WU3v64Qr1PzUp/FI5uWYhZa+oa5bcGa7QFtuPiVrYSRCfSRONp6lM438DVom
VtbFfywYmHPNohe6JPF08MlDT0ZFZziE8mwL9NPKOLgQ+tqTDoGC+mI7uPvF+8sXiHOh4Jkmbk9o
i3Y1KQKti+id4FgR0hMMcvzWAqxl+N/LGwawJDgClgMnnNR7gsUYtVZe5PK1abcGs3psECYB6j/G
sMlTCFLVgwj+KmbJexzJFvc9rxL+d+x8ToP6YS0ttAmj7m1IdAxorlNPeVnn0gIQ1Su9HImUsr0v
r6N8TsipP/gVj6r3ZZ0H7Hf1SCB1iiDHL1aeyCSt9pQrwy4gFGX8KGx7R7mbMqa/b3uTMsICehPF
2huOS6RhTITZ0CQHRf2YOqCXJdw9yXoGz3G4Srx2fJs/VoSfOE8/xU00GV1sHOgDwS9JU3gGg5GK
7W+K6g9G09DF+hbvMGGi+9JJ8xrYAzFK/mSUOcOx7qfHKlAP1RxiGE6K+cctNIHcjbfm+Dym22je
14Gry3awA0A+PQ/ppKNBnJOEO3lSsDrZTn8Xv9KgYCuilcQVlbFPoH0lYxkGFgIDiqtx6iK0ONVf
eJiR81MuaYOuS3ksYJdWu+W7tEjXpBDANOmm19H2hPQM3VsJT1+fk1sL1Cr49RHI1+kzaUsTy6YE
t5CpOhc90QIlGn9Uo8oHK0V0i1zNfMwgueFWjVkb3ClPXFR7PH6Cx64NCDeZYYA6iRcDD0ZMSejt
BRyzmaSLcpXSVsA+XKrME8iQ1d1bMPB6965iPJwCXqvT6wRtiK/P4ghbuOsqDm6TNLhtGDgH9DJU
ZvE82mobbRKfpfWwz7PJx8qaiwBUcrvpjQ9oMCwYMkIzq8h6reVZNNUmUI0CsX+6VDnXgwRI+Jry
6IDHNNEsD6iFSjMCUV7Ebu/9Fo0KqIN9HHdJsE9lfoBT2FTOru6wQP34PJwZARXyOJterWiaOw1W
81e2QBmvHFAb2KpPr3MjttlsQgzROzBfON2F0FdU+F0OhDevGL9+QCPVvuL7oyKUZUXQIBtIsmRg
TfuN4vOoK9zKSjXcEIfk1UhO59EEV0eU28VXGQxh83mZZ9iXuRYUfmO1I5jFu5oBcxvUrIOLRZ/y
pGRni2boAD4NfoDVj+ZFM15cZuEOhggKhspXjJ/xeEL9C0i34MaVp/uJNoTVvY6mJcg/AcC8rA4p
SK/zYPNTfSD+RUrA+wuwVdUNeaip6i9Dn99q33tdX7rnPQs3dDhsV2xhqIClM6l4wdWcDftGu9cg
EX35g23SLzrlt3v8xyd/u8e5Fg1vg5pPlj2EK2yAjLXwp7z4kUvwGRzqIXYd/d59myN/HBvH3P+p
8P/7KWPZ+Su2Dd4Lz5rf/+27h3nVtM8bV4D4DfkRV8ExRlHC1n3x0Kjdfd5ZPETqHbzpfr/1KOp/
IJD/TRqS4TMKhEaoPAMakT+v4doMkP+JjbEx5vWcI/P8+jR+YvX28tTvd/r3z/h2pwf5XRPj9EH4
R5+yl3woM20p0O4Of6LQ/uO1+ePLfNPJ5u3FwEWJL/P8rHDJhDvMsdzN8DhYKIBFbzTFQxDgn2yZ
xb6G/f+/INy8P2/iJWtfxqBuDaBhkwSGT0BbhABQHiITk4wf+sV/ftqvGFS9r6mlX8rK35aNfrkY
2kMtIEZNsw9tPDgN3pIVMSTQMP97gf5FpufdlPqISHnY+zAbPVf7tw9qsH2qX7eM2zkqtuqaEfTi
vz/gXy//7x/wjU0rZckjSjI+QJ1GAVSc1XUsuPIPq0LpL/P70+nTJ3WBBsSAt/vn13hcn6VSRomx
KQ8UaONqK85vjJe083BXjCjze8UIWs38M35Tzvx3vqi97lx86sf7phhRzzHkdApmkQxI56p/dQZA
r/UJ+d5Ude8j9RCNm3Uxvy61yWCdf3X8dTCEenr1/vtuif9opdgk/u+LaN+WWZ2WRCM+I2OTjosC
WowFOSE6px9DjlhAC6BR4Yf2TfwLmmAJqLgK9+2bJrIO/rx3ulbE+VV56pt68grKozq62qVT2FBQ
VgJ9z/SHb/iv3UhFWoIbJIKJv8IsM9pLrWhbHYVmhm4d+9glXr/bcixNM79BV6chz2pN6Zjv//uT
/7VF/f7B39ZInaUvLbt2+qYMEhs2yJiIDv/p/3To/PAxv+Ssv71RaqdduvuFj6Ht9FI/3xakbEEp
Pv73t/nnqYozG1s7Ag5dkL+tlPwhX5PBLYEXuYt3WLLC5MW8yiPU0zRwiBSpn5m7+Ln743n+ry34
90/+RpGMwyqSSynW0Qjp9Ie3WW8n89nHTBRB4coY3vzwVf+1ZH7/wG8rNE2esRHf+EDCqBYgqXSR
hgs5wNWcI6Po/yHtzJYUBbY1/ERGMIu3DIKIM443hlqKiiOiCE9/vrR3nN1lV5QR57Rd1dU1kSQ5
rFzrHyL8V5rYzgW/X1b9aVFBdBVNAxTHZe09raEpz4p0flSrEdRh+96ad2v9Gs/0jEZB2UxmlNMR
grl66jhuLMzmub6FRsKhhXPHtjXvp0AoCs4+1S7x16dl4semqUBpCSKJqJS3R2BeM/NezOfVaNtQ
AsEDwcjGETTVcYgWNRz4uP57Z/z4CP664NsjOMvKRUuesRmRuoDZjNFoXW38fol/eUEsREg7/u9N
ifL9XzPnGMva/BRXqpGCmEphc2QmK5GNJdiLuMV30Vlofhpaxo8dWQVjD89VUE3ermnKV6zZDzco
yc4VeRtQRtgAcU7Bw6hiHzimcbidisccHOrXVtECvQWtX4jY1DzyGbbikkiFY4Pgk5Ci7ggePbUg
NG5zayiUu0neQqQU1Esyfxjf5E0+Qs+74t9cCA8AU1TrQz/+tIewo//vPb3FnOVJf1y2ZlqNaASU
eTCRg/VYsR6t2Pn9Sqp46m/bLqrKiE9BEq6CSn+L+szyWDwSKTMita6ts0YOVeYQ3Tc4a1BoRfn9
Ej0idBsM3LFC8HrPDcWweHJcVYJTO2vXAqxix9mwNt335v3fm6aIB/dP0xBSQerZEFSztxlyuFez
m6HejOi2QUVtyz5/G5GC8TEGGHBU0qZFCwh8MjljDTqj1NXEPbyBrnnx6QTww9NgEflvQ95mzkHL
Lw/lSUPmLaxWG6QrPaGUrbbRySGdcxkVk+mDtMrcJvMflJ8C859mlUk9AilPDpqKpoqZ/desOp93
tUR6no0IEcOpOKl3T5KjjtWwbM8ne3/bzAiHEFb/vf//lSPS8Cn467JvQyO7SrVnsr0akTOZ4JtR
73SgUeOgizwrlHF8NBr1xhpVFmaSILR76xUcL9dtu2wjrt22A1R58KXx8WKyhzoyu4KP1zsxdxx4
eSwEzteHFv+wcX9rsfj6Xx2lXa5anip01KTZ4g8t7kQ0szOrOyQOHKfZmrRm9dnRbXWiZYc7QJum
YVnCuAdhrSlOWSQLAs6ytB39WN+3A9tFjMf1XOFVZPtBL7f8XrP3e7s/PeD3QMC8x4+jer4YEWVt
r2xcg9r4NtTIBkTb5jWstW5koDli3j7tyj/NMPw/OPWxcOra+3V19brfnWsHI5IH2+4j2g/SZRZU
enOi6GJMEvDDDvTjYqPJuJ5ISADWqDR8fz6Iu6fZsarpUROFHcbQEp1wxpJhz1YswK+nMG3zhxEz
RB1MCHx9EohTfjguQQzUdK6OpA3krO9t2B9vp8pWKXVOM0KCTUiNKO4NIlXqo9bdvNfndal7RLPG
bGz9Y8dAmYOjKFykYe3TbvnTcBXBnww9TFKl1xHyr+HKVrZXiztUD2SGUKxiqUfZsP9E8alqe2Nc
cjajDwNNRJTvSypHBUmXdaTQwdJ9v3l1u6/u0jvswlMojY5+6T/sHCIo+OwPQ+uHxRtZQ0MxIDJK
ks454fuVzENFSUw016PH3UpikOv3vrnBWLHwCsg3WV0+TiqjHW6sgMxKd5e5JIwfyIAiB2NXTCzI
YTH+fvPav8s4ZFCN4UUWR3T32zJeSRPC3q1ZRlnVu5HhgPS2UrC0gA6ASwCqEKmXIM55dnZn+0ip
Sei9TE0KWxfXpDCOsTL40TOIJQ0sXp2k+hNM3GD3BWY0+TL9Qy+GtIsChm7flvsZc3Yuub/fwr+8
Wh5eFb1WrVpjxrI+f+/VeVq7bXdx9RGBrk8fdrwGKgAwrsAt2L1vzKDEFFkbbDsF2+OAnXo7KskR
VyCpW3tAYkulTzZi/aFR/86oqlEzWEI0oyorMMK/Nyo37vKj3KWPKHUOKBLCBA/N4BSZaGjAuEKQ
nLKsB1EpUElt1rykC+hIJPFZkn9vyb/C03RPjUZohDMmf94G3bYwleSwpSVQPHburo+3MTg82XoO
ijU1dWqHV0CrkJZ4gmsdp27t60kYOMQ7Onq0s95lJvMVeDzrYycG57kEarClNEQ5/eJWujd/+DHS
E8vN9xlJk6GrGYqGAC8t/9559+PByE/z3SPKVBuJI+QQnmgTDRSEZgFEMjTZ8xf6qPL1Kasj/5Co
4NI1yPss/CgPvy8/l2t5rEpX805Y8ahfMHM2sNPIrS9Y7ClCJ0TArzfhT4HVuQcvuB77el2hjmWg
35XwkuYDrX/VTVAPbn7u6fSuvfMSW0HPklsQ7H1oTGBJDEfqIoPCwkZawqaeTZZAvCSqNzJrEG+O
HpiWjPrIor0IhsMFOXBUs9AjROi9i/mZ3sMdGlCUD6j+0NrF7e0aT74EUAt5dajkI8jkwuZA6NWL
t4+P6t8DlOgvUywe6KHJ2tvuVSmftay4XB+RQjncaMnhaUraKQ5g/qy3bWYitNUlpLLn8FNC4nVO
fRslkEbZoWWIgZD/xBnor53i+Sx1+Rk/II26p8YRIwrKwptLaHixX8NIC8+T+t1TcFF3qj5KNsE1
NAan5opUWGMeURqlCgoBubCK7n6xH1MtajyQpo8jgBstFaSaKNPVupXpZVjrpvUrmBy5c24qbR0g
in9tXj9E1PK/unJvHM23tfhQMzJ9X4FPqs3SB7A1N8bqESqH/TjaRctkro7Nr3yqUiCZmRcL6CiY
4tsaM1ikEQBPURQCEZBbTyT9QFFMBUOih6PwDvrR1tqBP92kJlhs546MEYHUmg3II9Wcok8a1eBF
QY6E/Wc/XhRbQFPwMQA7lpbW5QplG3IwHleXTrI+T7JRihbDCIiJvtGHjzb54q2Ls5E61BfHaTLV
N0ccrisgZ9vJHpt2W97cvijSPHrZjNABfGCqWUh/UPpi2zlhHQW6NBN4jmfFOooRY86A0DzYWQYA
ghPNytfPiQ79OErGT+4xSrvgOKtjZaiCSmlBEUfI6TGUVzvISt1a59yXO/OF2VbQicffcDrv4+9d
AoJugTav0qTVZQiaBDbjiZp1V5NsFrXzEuy/jIYfUksiunxq1u+rsfHvfit4uBpCECZKVJryNl/S
k1rNq9vDM9IHDncNhquEVNDdgRxdZ537ArjfDj8k7NXHlw7ov6bhXJpJkA2e40O32jn6YDvBD+C+
xBZ3hx+3gg5/7ErRbsIh6IZoTTW4Dsxm1StH+jr+mjdvDZC5SaQPkxVcGzqWHlFVS8MUeoWu+vL3
GwT79e/izb1JEpsfrpR88H1abk3tXJTPpxSBUVVBleornmNlANMe7r19FkLi84Yy2LXABvk4MW3S
MG4C4Lre7Dy1DEyTEJY6uzqic2Nlc0WEm+ADrCi+V+sDkqllvQDMVn7tAdJovcMEW0OKi3rmKLMK
/ZOGtwDtcnzJMLKrx80bT9dRJ/qdTLkemj3Veu5gv2JMA7UGcOjXbXPuXzrQbZAFyMLdqFiDwMn7
h69LRw53vd3w1FHrSitu3/slMIsKzJouanohuvmovmKK5J0vNlvq8+sRUlcFAnMbmggrDE5XRxMK
fmW9guUeLs6WIlT7cm4coYgzrgTImn5J9r0tN6m+9zQ3jdTmYwn1CZyDPW9tu7p/XKMR6l3huCFV
HMhgWnNg3PvOzWLY33r6Hpg1tfudXWmr48dSnmVGYN57Mva2JLMcKEyY69bV4OIT+TwWh8U9hHmA
8MrByzGvQmWrVU5OrHelrQykCRhpYGLXiRSW9iBtorHHwIHjO+/vVrlTW2grgQAoYIQ/m4clelph
JbggheyfoNHJoI+dU2vvn251eJQyYINtD9Kdl3fBYZJQwjqV1eTsHHrz5j6ux6Dcgc5MIFYAKKN4
vrf3s2KgjU3/Fu59CvQ1TOXG5bqI4MW2GNggLRun3rFxBYo8d5UZhltdxYeLgsM7szwjLKgFgH3L
ddrORhnQOoYhgR7iOCgI/j7STbEcf99/TJlpLKR+0JQzqm/7z+O0u8jXq3KnmHU/OTHhbWb4yCVj
sYOpETVh5GyBVsNcfkRJCyZCsiwQk7jWgiNeTgXNosZWdMD9DQ5Q4lbL2rF5VEa1qr3648cjpAjR
HeNVusbLh1F1r2ImIEGxvhMa+bt6NW+mHBbz5hZyI7IIINgfMqBEENHtxSBD6c55xgzLEOnBB6ss
teLGKO+VN+cByir+eJZ61QHeeoWaC4G4oSPmAATg+/Q/1tIbdmSlFiXtxK925sNkk02S0Xkjr2J8
f3fo0xcu+vRBHqSh6sctQETto3tyCJGbp3HZr7WN3nyotKC7A/PP3Sys1oG4NWMPCh/ZRRLCXQUs
cjy8jNF87RU9rYUAKwEYdpEhQcgwDc2G1M0CtS3HKIMc2+lktwEo1t2jpVxpU7oI8HjrPFfl19XX
u9sInnrj2s9bh06MxeI81NuX8XxqTivtZL1z5c4FsHcTEVdU47fduC13j0utL0+T0SOUFmqnnOxD
FUnVuFXrnLr77t1Lhs8QtaY2t7vzEShpngZyP27Fw0OjCMzWA55u2sSNcYhVJKiTPMBgD4esiyNP
j030v7oG6KoslEPZj2dzhAvuPeL0av8RZE2D1Pg+hA/YKjvzGcqlhVdpPibmLEMCN4tkX2kcmsqK
pG/nutYCtXNq5H2QNvVqnbtGwa/WVgCOaY27E7fy7rGbh/eJHmzbF1cPJF+pg59ux8EFIxWtQbFu
59ZQ2QcUVgRn/4aiSBleOkcBM+w9mlnzAgTj7EGVakANWQpA2mF5QsY5Wvf7fa8PCsy2sD0DqE1q
Q+jDAoy8kEd+1EWmgWoD1FC8HR6kUlmg0Bqi5tIRsSsAYhshOKEcPJrNZksyauLbEFGuXy2hiC5c
dCb8rTCkkC0UqlGxJSRySyvaO53OBMypg7g8vwLd8qjqlNOtt/UM3PHgU/J2mtB1PjBpkDY3l+iB
qNHo4TngABhmuSY04dei5Vwveb+zAKWiP3smTQ6BzBWuC8slnMq6cFyoIbMoFNsl9qLMGZGC5e4m
NVJpZxv1KeiI3Boy0I0E/V9hHEmZxY7BC6JbhaWLEAWDx9SQXhL44qelvu5UsbNC+ARJ4dMKqAwb
weilpzWbiVxjdLOiiHuN0Yne2WswcLNOlVsWUX6O6NaEDqha1xEwGgudeQSnRGfHLd6sSeYIBKsw
mxXISUjL9g1FR5l7vtpr0c9ktOlIAExCm1usaEKGfkYiBkVZfo2wChZPC6DkgDcHPWAqC38caCqv
G9vWoeY2xefw1OJ0guZq6op/Ac3zuuDfwemX4w0CjPXpyRqD+OdXjpGlxsAPeJfkpFYYW9HNjjjS
oJkgXFXPIAJ5LjwJoUcsLADFFWB4gn/kyThrD31Z1k9slNZ91EXX3e6qO0Y3MhxPF5gxCAkdC92/
F6QQVTqr/+cmRdpzvV6t1hcfa62wiy6lYWUkbWmZkBlX8Izf+tiWj7vrbtheHEiIigbi9wBP5fWS
7cXcWizAwiHaCXTZDoGrCuXvHV1+5LS3Fk9dNJQuXgkNMyGDjOl5gIZkQfh88YQLCfokDXjGDR05
c3l6RYNU6MQi3R2021McKsRrBemCWxSeZcIzUCihT3GcD/wT4Coh+LwZoMF9doZD4Ry6WExNC513
W7gLip/RPc0adxuRbCHFKfpRPFXLY5xe3G6/Ys0Yt6KrtwiDirGw4opjoacjTIOvXe4cXbmTjTg4
Wg/ISbs1Z+cgJGnt/diW+Kp4gWBzTxQKYygNe0RhqhEoXyZ2A1p2Q+i0Qw/jixWEq3d1Icb25//i
cydvJ0xZ6RCEpAHvHXrCVoFfaC0Q7tRn4gmKN7inIVwbkJBzvwzixsk3OwZDd1TpJY17uO8d1mWv
2quB3+TMoUY1goUKUlmoWSp9iQQmEMfzCgtX4JcEPjsYyueu1jz1r3UoTtGhnYfpIo8kYJ5aE/A5
9OjtTEAvlabcug6SjtkmEAoeffbbQw9GJNvJ9Nwp6nGjwPR+2983zU7ShUUeoHjYR4sYHnNKKnk7
SoPTUCFKzyAxoP9TQOiTBmg2hXIrW9e6dBSsj9sYrKQPShuMxCXYQohc8llaL0+Jk3sPb49nBL+7
tV9f1vM+0A3QZkjIdbeYrlY9Rs9A8QXs8DZWp8kS18NwPr43/bKr9LPp7+HQK0f828b/lrTJs+o8
Ppk5Gz8r32gCSoVF4wwYQvxLCpelQ8w1yopilV4xqngT2tLQC1/rguwRHqPjf7J7c3tDUYGXvymE
3cEGjfmPAvIiEnlvcE0GViOBV6SC9Nbgw/N4TsrDU0Pd0mztFvhBC0jx8IgAqMJgrATXbqXxeycp
n675lhbU07yCcwDXPG8eE7mzaz8ngPwDLLxT99JUm1TvZsfI8DHjcQ5tFSnNa0jS7RN0Tvs3w2Zq
OOyo8BvIepP7/R6lnXZSZZfd9hpolaPVPFqtsk7Y2ixsPkYXDH+1SRThz8AiwL7B4xKWC0njaXMu
mE7D15I12PQ+1Hy0H7vnr2a9pXJzXY73ek6zJjPKVGC/2fLFIsR+LoaNWI1Mxsuqy2ruYmgwHPSE
LcnXCIMi4UYkVKt72Jr8/tTUf0tC33vr7dC+j83L86nQrJFQr8SLaSnCgej1/sbyKQY0kQnONMhU
DkWtfIgtMEvYDnfRD23593j9rS3vCcrb4RLvnw/aIqQ2RTRALNBBPF5s3WIT2zqEXd3p+IFr9ZTC
Ec0ZDDYb4eXwCTFj/JvM+N4W8fW/MnC3PJcy5UJbEMTmRTqGF9pSvDoMm754Zo1oa7PRHPAFIgoY
BmIVF4bbuCWh2N/tsinyfYQxEZv0RZhYBP6gp0/F3vKhFPqvUAKOrH+N+vdiR3J77K6no3iOGUGa
CNaE7xGuHa+qJ9ugj4aO199ZCJfOxBfRvxfbbVcECmIsHkHJ8LiDuAcP7eyJdhOPimEptkmDoYnX
BrW6IVYbG3od39QvBuZIrGXskOAmEIGx0ffLOXeTr2Gj/rNXt4d4DyK6/n8auVSc9GpVpQ6hvBf2
9mWi1M6mGk2E15MIv5nuOXcWrdfr7ooVt9/HZKWGm0KwIUcIomvQ+9DtPy82fzXi/Uh4O8jSFSfO
qEOsKjoSxsjr33WXtLi35pCgsK+H+DdQ5mwPhrTkyyeGborw90vEv89u7UO69VVE+Gf5/6tVb8t/
etufDruErmHFQ/V01lkKW5Y1zsTsVmLk9pnSRLXrPtGS5ymD6YKJhEMScylnpTmA68Z/Egl452M9
Viwo/7bNQHgZyT5R2vo+sdQ4vRSPucpjqzI4O0T5NCbzj3YYMqeFx1jvq9fE0hfXp08XF/f9dm10
9tgQqVNKAoX3/dqkLO/3+XOnR8XWrqzSpoSEZv33ReynS7DrGlUT+xTSBG9df7g+kqrxrGgUDcpQ
alxxnPv/XeBte9MrhfqU7lxACx6NOeeMSvf3C/xQJ6Ltf93C204Vp4YaK5K4BY4znMTU3rlhdM7h
DubIJ2nwH0bDt2u9bT/6cX4o4stWB8yVuxD0nGPI0cP+mND64cH/dUvvCM84vR7uRcktFUGx2Q92
0WoflO6HfhPZ3/fRVUOHnWqRqqAV/ZYdzg7Pp/7UdS0ime9UJ+fgvE5hF5n+p1BL/iGWwNcWC260
5akPv1alvzYn8I9y5crgizgz69ayLxYej1MMh63B6MNd/bApf7vW2wp3SIurDIRAhFMzMDTsemtO
nIvhZvMJFqP+3IH/va23uVMWT/2R7OfclkiS4NBJ2gFxc/5w9PXGXuiKM+UwGIDI+bThKz+kPL/d
59u8ktLyXsmuXJzkAjuK2O5nS7HTe+PplNP1YvhhIr/qIf+Ol//e7ts8uya1RDmduKLmTb7YEkT4
BUqGDfu1Z7NBE3K5aFLzlxsfDD7soC/I6W8NeJt8ZXqes5TwaEWgAO+cN3BdfQ9/5gVH7s3/AY7C
yvLfcfs+DTN83LNKUtOiQ4gIRislL1K1OY46ygff2R+g1t+v9Ba+FXFyVHLS2yDDRBzUifpMEFIz
7sXCIfLDFPkwHXUxtP6ajpLxeCinnItxrRa+WDgyPjCkCqjvWB+u9dMp61sXvm1htXMOiqgQ1yIF
z2REfIWIg0hzHWI4NNg0R80pcfGne/xxW9MALFD5ksCOvo3VWnE+PZ6aIQ6UiBudokphm5Pfu1F9
VRXexmMVl3VVhnzGOiq/zf/HYW9e9tJOFvNfvMSTIwuJIfSEwK45mXGOA5h4szpLxRaBbXQVbnsv
yB8gxRnZHSJukUHCUa7D995dHnx/TQpx1V0zClZEhiJAEyc/sWYS91q9o8g3Rtt6g1AEKz4RFHsA
hWM+zbER79I/TenAS44tj5/nKxxMIrKOEb6zT9wh6uit8Wv7PHaR5SPh13+dmvhOLL1EBLojhu5j
gndwPGFaR2D4JE59fUiEuiYUW92dsMuEYMMVwRqLADfYJ5a9Oju73+X71xCjaXhmrSvE5HgD9P/E
5qgrWmQcPLKBB6CLIZEv6kWNoqsNHtzKyhPO6yIvyTLGvGZwYNJEGgIdoyAA+S7SWVYwVO0hX9ts
8BfcdbBsybHBZhyhKuaMvjZfhIcEiD6fu3Nmv1s9LE6/vnqAMFRCb5UXn/uK6z1xaN0MxFY06G3I
9jn3ZrWBHawOS66GFiQ/jeJEQzThi/nBEWIkEua5ha3sQNgdCv9tcbjg6oOLvSFpUnNy6r8CHvi1
6X1alX46mQsCkqEQEDLq3ofdDa3rJFdqUlSukF2rIKaDHCPGXTBxJ5WVGiKeIjBEYG7PaGGj04SD
tXUkbUWJnSIoit1INuhCkeeGIDM0Z7osKBowmZv73pF8MuXD3CbPRRYNa3csVrK1TKAtpArpDpJ1
v08k5YfJaoLCk3R0HahXy29rRBHfs0Q2uKEYnFhQgPMxAiScvRs6CbuWGT17teEurLS6Uv3WOARY
eopH063BQv69JT9lF7615C3YlwujOteOtOQyuW3yUdG+zaqZ0Dq5A7nDozGxy5uN5k+R23N01yQ7
xecSDdcvVD20Sdq7aBYq0PnNRhFKu7i57m0TF0k2wHZ0KaJxH9r7w0oONpaYCpKGDALnrefKtCaf
zTkCwiWlpV1/G1UmeVtvopu7jnuUnKbzi3WSLLWlI874hSQToq4U4k7+kyqmvE4Gh7ONPij1fiG0
tFRIxhJIgHSc/t5Qjrf/BpumxB4H1BK/AWq13/ecp77VKteTLEfbqDaRw3sr99Lo2C8WQPI8RPpI
QavRY4XaMg57wONqvoE4JiiLpdkvp1o7jfL+bYYuA/rRaxlv8MTRGNXDp18u49YuNDraat5RwDlQ
cMD/dbOLjM7cJ0sQwPKg7MfQT5ty/7bajnAT6iNIZteaUOBQObiFYMy6xhLXKYR/c09FKMJ0NNyG
ilCBVb/Z+qm7x3H7FoLl8J4bJFkqyNxMyPJSDQoKz5zdqe7dXNM9+AiEtyo+Yhae2a5Ob8vbyAj2
DbNdaRRLulaNfu/aH0CFFL4VCUsgnj+6k29jdldV58n1dpIjdhvxEhvQklLRkmJNFPVFScrrgl2e
ThfDYcbS+edVWD3x5/fGvBDZb1sijWGrVOEMcXJ93xLTEofgKo2hkEZ7Joo3EcToZYRlOuu9x67S
F8WOBBM0dh4cDYbo1YtEHb7dn4IA2RT3/k9zOHPAjwa6CO3n+6g7FNsbx9uUvlkmfsWSQ04E0bIl
2c0qm4B4YSnJhgHGhfTGwd4MUGKhZiMyXk2iakLr2awlSnwymtqJyxbH7s7/ZyiR2WhHw80hkcK7
/1TnlqIAGXMp4CY7hhHYLkSD4tkZpy+EoqiqdYC0PDkrYHuCihQXomLFsgcWNKVQg5hvau9kB+U/
9L9QIAK2JWm2j47bIZAZ+wCLvuTR3rDkwr5sMhSBAL5sJCzkmbVIPHYua4oUsSMMoqvcE7sAjsYo
371SlMIij8fSEuFzldot5taUS4Xt4Ql/JPJRPXoA0joVK0Rc3R2AYj54MY6cAvbRAN800mYeY5kH
dkGkd8dWx84n3Pl+H0qK/sNZ28RjhvBNNyFxSm8nue2jlsZKcpOj42jX1ydbNMIBahJSXG16LG+X
S9bjREcaFueAc+uy3LWO4Oh2bXO2QwN3tRvXGsfOHhb1OAHUITKJJSe0jgJjiSeo1ktnOQ94YhSP
O0RSV6dLlZypI/qFR/76y4MFuCFs6Nb9bpeAhfS7Rw2vHXogKRnYBR6BS0gcidsAxUS+ijCvBCfP
P/fWwTk5fLEjgr/+et0v+WVUocWcJJdFqOO5eARn7vhVkKFsfLUZTiIG7K6rtmeJ0JjAhMchypI4
+hL4pITqIcmnIanNYCDKewovcrWpzZdTG2xqezrlENgOKIDyg8PBkA9FbZOjKH6wm8FCVElFIVWp
1zyAOXXh54QSaSPuigIrYVdqDa/dSw+xPCHBh80niL1DYsUwrGL78cSaOJ3dPlJ6ZOWH07tA8kBP
RkoAWJ7YRv46mmyr1coh1p9i/QAf6Eh4sQp3RFH+15tpJ0FxqdMRc0zAepggNrAPPhL4gz8vJBfJ
UYo6lwAOvMhATE0eC5w7DJ/F236AnSJSYnsK/v1wiuoJ904FnKT3KxZeiUK2qIDvbK9LlsLElRkN
TEq7uYO4VUN8+4LDi1izmA/4yiBvTcjI+jEHz0U+mU+L2UHvWZoPW89JUaBJHNTm0GFGrNXhqRAz
ipT075NG/ykgEGxSHAdgUbACf+8/aXu+5ntjLlEeEYdkziOMp9itczTAu5rP9fuUjcZet8Hojrxw
HIqjekgxaRFsmP+Z0xz0BgvXx688dj60DsjhD+sxYaug9OD898+UPujKubgdiFccnbUXwMiMBMKE
2BsQRKuwWyLFCjaPZweAI5TrhSsqAqzZeGxzZuTJI2TrLplSr1OyOBWNx2Eok2whDyAOLOK4I1AD
fJa6s8Pjkyav2ksbGZoDBd4/FU3KAcwm8cDDKSG6qF71Bu2k0e5teiz9HOjENjrqsQcI0++53VNR
9eoxwcJwFfJb3cHmQ+/866yi0Sl/dc7b3nnYXg9pOa9KZK7Ek2uO6J0Zt042yRMHIsFcpypDOaOH
YtbvA0eWRIbhfavk4hLWLoYQWXvbKuP8cr9K1wPoYyT5N/tJOj5k9gGSiGGjkYzPzx5wSOJcMBcB
P8/igQ1r3WCSZpY0ikHB8yyO6F6Jg+QLpvAHXcLhcvrKk8/BLAjcxgIrcjCYHOZS3iMD6l7apbs4
9VMLXw0QHAKDshBIu2DI+xABUyYQL/RTJJ/cZPWFWhBgDJNdW7wXe53KRguOhQ+7csXS0XjbSRYq
/Y0P/fQ6jHzrJ4R0qqRNVSQnSMC/87OyE9WAA88xqib1qhKyE6mdO9mwqoOYpiK4j0B8YUvtWILK
JmzuGTLzWIBU/cdSsuPxeSS5T3wquqiMwQTu4KmlGfUbBV3N3quWROEdxV6wikNEpZ8rdXWI0Mbv
GVU7jVJECUeGt23Af8DpLDys83E2vW5oRFL4Z0IORAGtTLMNUFEBxBLsY9unhWapTcXFObQh50jr
k8PKqg7UVCEviCIPC8WwUEKcDWoYx5f7BmwnvAoIO5IURx1L4VZ21jwL8toiHe1yLFucWnCPveLh
aTWvvLaR+iHmPuS+XHWPSx27h/Hv3f5DrkXoF0loENDxCHBIb7k/1ZCk21ZXlQgc3/NuHQ+Dm9TI
cakAgbsFVwmmBd4rYuMYYz1cFewLuMvRs0MfIxjYi0fQqI78Px9rpaUPuNHThHBij7bB/IRAEQEV
ctByAxQvvVLjGvQ34nmS3JLL9g3xjrt9a89be90tqnYOJP3SqtbTok6gh4tf+Ij0fQg/ABuQ4ujj
Q6elXeoRqIXz0EyjqS3ScLfZ3/wqoLYQtyfkvFGXRY/U2uouVOYY3+BFRXLiintHy/2AAQ3SgQam
dCo4dM3KiPwWQm01tvZ4fqAu6R17OKwp0xJvbsBr52bKZNhaxyqyTGEC1mRuE3aeSw8fnKQFdUwm
7sGgYRsUmrWrubla18fKqJo1CElBPDJvUXWrHeopOo/IOYES3yhYJDQzurypRJj9QE/AlOleWGdi
sFTYBGA/cUcvLpovlIOjbB6rOTaucEGfzlHCnMW5Kk0OyIe0DksN/4gnYeXWMogjUH81QLixG1bd
PQJvukMP5GZYkRHfGmTjBP3Rk5XOHYRFz1sEvJ3c46efIUh7bah10cFG8OjpYVmjt83YToQ3e/1S
WNeIaq48dy+LyrF5VaBguBou5CsMZHYRkcxWb+9jW4QxWzs7bk5CXvpQujoZlNiRKLRhS6xYOgpd
e1tu3RVHBS8Owhw7P8U5dw8nt8q4AfPUSjc3vgpa+2jvC5tUiUwMvpHCYnlkeLW2hsMMUUjQbe74
KTRTVx1mUxN9LeZU7JR9pEEhNmRI7dt3VNG/sH24VuplWq9hO7mFOV4enYzCduGa3ce5iajMdsw3
xod6orvqtVudYp7QQoBWLpFERefTI+5Fg/O6tzVfZcnZ2irImf1aQfkS8XBE/wnhjhjEOADFczGs
bOR+8YzICY1Hp/vSRKAMnxoWUpNxYh+eXjxFs1+fYnKSqzY/clljeFXy7Jrbp5MBuTy66UxZ7aoN
SXOFnC+cKKmlS42D2nvcHT0XtGA6UzY7mRGySmdo31VJVw6eWPyUXMXa4eg3MEhOafYc9Bo2z2TV
sKjdFDWLZyMXVo1lC+xewlD7sO+9Asq35Rx9NNi+aMKwwhhv68p+bz5qJXWFSApwdqkLQqCMkuV9
va+rvpA0POCIjLghoqJHXifn5l1wmcGGqHnzTnXZP/A9uCfwsVDqEP87I80oCIUnNzcp4yf1/Syp
Sz7CsOsrEEsPDNvsWFeQANq74l8ARvX5WPwPiTthGBtcvLv/YQGV/9nfdQ2EVZWQGvwBxeS3/V19
zk/p9qTnkTHM6sjqhUx7Fx9CWMUlepEXf8f7YoocN3hoQclKWkJt9AnPWIhZiheCnVByTw5Kmbhr
ya/uOQZo6aI9aXoYeMXtaqeGpanpZeHckx0VgVDJlR3ZyULTY0E5hWCpJ5KX4ciiAPiVB8YMD1EP
JDaqnUh0tk0SBnxwgaZpehrCo6z34PNpMzLi/FRaFwKpRYDSafCoYxZ2mZyR9yuCrH72kR6ElSIU
I7ceLqSIQuL457F4+JiEIGwIgZbHQY9jmYcYQ6sGsnNLYwpPNOkQit9TBMqf/zUQa8C9UnXuPNvL
f0aC3FR9xZ178PyoLhuu3MC9CFkHEgFrFS13P/UPy5S+TFHWhFDolq+P0A7DZR1EO2qbpZCE5G0/
utfFi5lYfwb3+sXdNbBkg9+N67VT4vGH2UfvxuerMFSVwcWN+S14FXkqLzlQvQK9RJEn11ZyoJOW
0r2kIXu7xnkie+L7oH6gWiqudp7c6uKnjo1jA2W/hsa5L+mWiFVytOF96WqcBc98TaqrG/E9xets
+HT5qrN3GcPBCR3Mi6eM0SCpI6F9ph8Bha6vSNBcm4DkPYGURSzTF/nzW/Pa3HpFH9F5Pfp9KGOU
+B6qvg3lt8SAfDbm+T6W8kg8t8K7YzRy5/lL0EMVj8BL+c/DPKm22UrPjB/Dw7Y7uIRiQCHiGAo2
aRomjLYM/d5r/4Dojtm4oFIKiy5pUIxYJaj2nUPxdmyoXhmILj6HKtbFolMFHPCUQv9JmR8P5sXZ
k5EbPLd0LKMuroQSdnBx6fAQveAgrydIk17pdmHVCLHYEwdGNB/9GrSHEo/RLW0XY+lDV1V/mvU4
YIscMQJcsEG+nwfPuXJ+licN1o7s3OEdyLjf4PlXwVMoC644fKZOkviPu3eVGtrMaFcpXvgYKODM
8ai0znKLOMVAXRYNWdyccN1C83h2Z6udZrcm+eTd3VbPfqnjritMRq69e+JWsEHV8MvzjIslDVJ0
rpdw5K6z+aVOSFob42z2SGBRVtvwGo8zhdT0sJbg6eVen/azdB7QpnRb7UtfBcbHdytbHChPxEMt
4uHMm4p/nWirZLrty3sbNV+ZW0GPKp/qvZNffD3heCQWwqmYUMgC0zuvupVlvN5m1n5zC42tq2JN
un4Od7qNoQeZuCPGJ3LhyuzCuHzg/eaqhaUd6jrqoQSREKVqbgrgd2tBrt9SGKJREDnt48PLB/Ii
xXbG1Q2rQong1HrOsqd1olQAPCTx2LL0PZsglhiN88VV+rlMdOTcoFXljZJtIdY94qiMOsxCxmmW
HCSCoUd8iW0MkrfhCSXSeyNHD7p/0u3fB0cVjIcq8ilv2x+y2iSQOdEgevguuHDcqbeKKlfgubYU
4L39jAPVJbYrAJokWB0ENCzVFOwcs3frkcEsDKvAVZ6cBwnA3Lvo7uPSwUNQXxW2PtCFY6wBOejU
3U7vLvhoOzkHByiAbsHSCoe2YpkYMsc+h8kUc+SLjyxpfHaau7bgNRhIHSfeoQsv0Rzdjjih4ezx
LAY1/BsEpvFGigK7LUw9UIglhmZoDc4Ar8gDqPgviJ5LxkL+/rxGH15Iw4/+h6Uza24VS4LwLyIC
CRDwyg7ad1svhG3ZLAKJfdGvn4/bEzO3u68XCcE5p6qysjLzyswTZKi3r8kRGuCVYRWbhT/P7aVa
erOf+kv/WICHQXVX7FaiWxDu06AxvTcJ1EUh09tH6N9b4VJevSWMuG7kddVtSiDx2Whkg5MRHHR+
uL+W8S9mH+Jh8TADlpL8PQNkKo3jMls/ZibY/4X7SdKG4N9g5quqZAmZrxPWBG/7SRJ6yUkMLZsR
YPzM3PABQmyovVGq5Mx2jC/mTvr07mxRRnbfRzV0mKaJl/KapfL86T6FlVwtZWndY7FgPAUkwZFC
x42Fh6rPDIGzzmEO9LlSVC+6NNisfT02yWANODrhvqPzg/hwzUZHYvYXnM959aDPxnr5BItp3JZk
ksxvhjjOLVx3OnIU9mvYVhY/DhhD/uvuO8mIU+ujDepgO7q3dGYt+8IcWk9IbMoD7NEqaxujeg0Q
pbQmRcZb9XhmGyqxeVBQFVe4BiFEy5tpYkC+Sw+7+k6Yu8APHSR2FX0xnqocwXMt1iHjo9sqdzRO
/Xvc0Gg7TyDgG9dlnKfPjACSu4ZfC/q38prC0PsY4t2bR1BtqRbJMB1ltqRz2jgN9tBvE7N14yJ4
+ipdt4b+SSmhGSNO5Z4K+7x+WyPxj/nnzzBh+Po0d3bZ5rFLPkn88XbTp3T8l0kJZj1P2ZcaDPi7
TW595ygDDQxYoXPAKWHSpUfqOGdQms5b/j3z9/ID/z4aid/jUmKqelfmGJ83IwbFnsSlK8aiOcT3
cjNk56HiNi0JV0GEmeitxX6yc9ISL1PGf3rWCsg/U2Nowq9TGhsPc/El2iPGQ8hOrV+BdG1nzu6N
ILSFmIzhh//mxWgVN70T2fm6fTFPFUpGdxVgouKWTMWh2K+ASiz78UVhw8gtTrtZbmIvBWBBKhRE
yzky4Qf+0X/lEda9Vv81Z+9uqDCsSHIX3SqZ4DQldJNl16wL3Ys/OTIk8kDde2/ZvVHiNz+5Ie9V
1e+GaxvaLKoOyMmcxw7u3Z9Y3aL0HaPoPS6fC6s+pucajHeDn+5ne31v8fR51vbyA40I5jVRsbRP
9AYINHQKs8lt9gG5rfGyq2oXWB+ERrtSAdLTQ+i8rxDap5D2vmLEOLjiy5khnYJgN5bKoadWjIoh
m2KG98H/xmpexQjEpacjMQpeY80E35CRLQRMABga8B9rhkIBEEHpdUweQ4LH3T6d9r9u/UkTKAWZ
QWnWrIV6KWHfZSkzhxOtSjEIHg/DLvZHca9jXprbrbiOGbWkc0X92luDTjf50PeHIrFZDLWVwm2I
cQGITexjAmbvpFXGNE4PnXo060MjmA4cEWapRVBThNxpqGMhF2Chtk8xsGeWJcVeEbhVcV6ahbT1
24x3WiBf+ESCen9Ckb5rgcoeZPgAl83ZgmiKny3TOry81Hivw7ovlrMc3Q3JEe1p4HLMDOCC1n7F
lWENH9OBw8SnVphCQ7JWIQ3Q62aXOrQAmatpqFoxLUys+dOSVr74sFIHsggiOyeCOwPX8URZYECX
hCA84dmLgpdIKo2LAnCOZM0YobIH5PYZwProbD3Qefwe5293q/aPO/5TC0PDj3od/3VYp21xmMJC
RDR+/eScUNW9LdZIuKOKnYRBeATsSBeD00RbDdjXAqpYaec8foEhQh+TNgZbC1sWDl1hLzj1XbFl
kBQv43SZXfvOa0KKVGsuW/jb+hUsl3/7SeimO4h3Q8fQ5oCvqrWQjWq7HUSrr7/ks8o4KH5v9mxV
v1UwGFVDyaF29Vw2xjx41Jco86PmJ91J0TL8kxzrJlaXRrGL0wOHNyZc+YzmezuO5gCMnnxxUAo/
9QYf04uqeGz7cglWBngl7d9gPDX2IFYm4yy3UwBMVh3o0OW9gw0TMxGAgSKYRHnRK0vQzqOZf8mu
Bi7PXGxhoqAeD8sG7GKLJ91V+KSjjd+FbEch+uicvR+jZuJKykOv7fxSNC7ExGlkBs2h4fHdqifd
F0gxTuVoPT8kBxSpAXsDvd3mmllxQm7y3CKE6Hh8MBXwQRwYL89T4vW3RDX4+L2tDV7/BfrZ3eun
NX6VCGFSQNeGqqNsoAIMeou/GZL3mQd++camcBEQJiCBMfl0CMl1AVM5LkJ9I0F9MXG2UH64BU8/
rInI+wplJJvw0ubuU99Wlc9tTTFsHK3KAbxdchBsEFgC/0mcBfae7vy7WM/x+jbI+7RD/rL2GC0+
0bvD3MXqry1K+LFMQ1btkZEfPXGZlzYzB+M1sbpz2DmQbHov/n33PMT5WmYI/5ZcqE/2l+gqesUN
T/pwbk+ZJ9I/S/kQ2gzQvmfLxQGwRAPoOeIAqfxL2uhklnaPubjuL+Mo0Knl6UjFsgVlJ81MyEJY
+GjrOmg+Z1thinyFOf9+MLb4zdxa4IUz5Owf3+9P5veFmbPHItIT7ncEw89abWa3uqEDgCzEtAyo
ykfzZdecd9hPvFYt9fS+WrfgRtv+O8VsgZbZJmfkzOccvEv3quSkw96Q3NZWGRSeTRs4aDpjnNNg
2S5cDXl9chUzba3iTPr0Oi7TgHrp2KAY4OC4Y9Ts0cL7e94yZqhRR/P60MK8gQbvMRlX9xrAf8Ku
tNFKajPXyMlqcvXcIusTg/T0thyshchgn4k7lk6SQkjv5WX1KcOsw5F72Z1EsyZl/VJ0nDoBrWJ/
GRYmcgXZh9ZZrJKRBVsjNhFSeWq2cMSCzsrtPvbokszh/tzk1lLhSRnD9X0loKJQ5Ik0VC/TlqZw
nLe2WhsurAC+SXVgRG93Ua66OVoS5vsqfSvNUnVYydycxIufpohnsGS+KvPVWoyn0+sQmG2Jr0lu
PhlLM4zZ/p0viz8qknpVc2f/cApy+9XjLrgYoI04DAhz5PsNubJxmQD6ZhvZ8BCaxNKYaGcgud/q
SxF4JVqKWZA1Xs109koCtHbXWWXFO33yVVooxgAatyNiLFzSxTdpoo7B1DdWucygLhA0MJ/NdHNF
qsvMsZx8k95HmgLb8TxKTo8Bg51+9pt57FsiHYML1dK6TTckITJaTtqmYLp6dBbb8UcBw0DcIxBr
jkLzscsOotV8CVmA4MQkOZV/DIfOoMOB0aTWYz63i27FNpubmTZJaGHkQqFSfT8a62exi60wMV/N
Ty/akWrmg9mu1bdFVz/G94QY7HbsEEvrzeR2eA+rw28U4GAU/fYzRwktiTdSbAy0v7ATVl3GAEmV
cEtGViqycr8pTWFv9JX/OGE+Nhuoipb4SK7Hnwjf7ho/OrLRTbRWUNl5OfCWQPvT51qETwYvg2XM
xRqvPcFB3ZwIcWgGtZrNMmooCwGiAOs0O1nSMPLjT9F2ulUhXwRc1O/QIFo7jrGWMrvMnO9xz+i/
3ySBIKoKesz3ZV5z3iyuVTAeOxejpyswKhuRKqSbOc3nSLw55qRAJidDDoeEthtYEU0ic76JexPm
1fxE00neL85wsc5lbzUfMFYo8zCSwNqkImHYIlUpAe9CQdh1VPWdE54Ee0EI48DBBGjC+tNxpSMP
yeTQtZpx3Jvg/fQwBsQwPM1a3FmT9W8Dse4avpyFfI2CATwY0MHo1VX0i6E8s+UPAwy2DFT6aZAC
zIVLSF2c38fSayJvhnnLm5RjC4zBPFVoH5Ji015axWnn+25usaWfqJRRssQ+qaWwfKN7wYmM5Qgi
HAZOkhzo+BvKhpXBbFhOpsnyNXECqnfoQDQhXmbxopsfB5N3F4n8Y6p25Oyo0UM7bTn854F4wQ6X
SqkfUfSx5diROdUeG0fxNAFpJIz90G3qdmzmYZXhY3di7WEmuu9EQ7UP4m4cXAAJuAap4c6+wjlv
as9X5e4BbllbtJNg/L5+Cfb9Hlf3UN4I5ZUb9Q6t2fxcrtPCWsyXKd2fW7lmU8ipO8NMGmcx7TLA
6vuE9inYA7mr/vtcKmIg7cctrTE7Dq26PyFg1MSfFeZYpftt89SofZfJYGM6CnntG3s+iMakmeD+
hITfa/Q6zevgkR9E0VkIe3pwRHBsolC5mpzL3MdKOBfDof9s+PT109RWECUfgt9hhpeiI2cP39XL
U3NjN3uiwVxdwYzkhd3VmxGv3IOs2gpev8AfE//p/aWz9eUPKSMZsvJPGZYLZjp2JbnoYXsC8krJ
biZ6WLvCJ5bMw7FA6kxcCbUTBVPahm3tbCO1ziBKeCmKM6wlMcez3o+1HHoi2AZKU4vPwbitEmJP
u3nQdUMpBuU3RPJ7u/x9pPdiTjV0y+AADp9s3kmzT0y85o0eN3+epfcU9v0h1JattpTAl1F0QbSA
qDXa2Wq/1RYW+3TAU3y2V2a4tpmVlQrOS1kGt+fgNIJLwZ6rJECgIsgm6d7wcLLGFTqzoAih74Lw
aelREab+ZXFrm1WdHXthd6uY7EfvBucg2XxtrGyH4lgUneZfHQDkZ164FAk1siu4guG+89z3ifkY
LBrNze4V4KuK/gz0KbN5/1IPtOv6YemgUHpojcqGaCFvkwDRMVKPM91DOszCd3NPd4kUSKSSd343
/30qt2xEfNlS1LXKkV+6LOrqqpLAu+zcySlwj5kmTbzHPtJXHBj0VpaLhyugBxZ7BI+K/tBV6z2O
7gRRGVmxanzJhQGXc6fGPPXKSZ28bAECbRO7Au60M418WJ1hJDRnMw/WFLe+mtypYXAKHOawcxtf
aXiVv3lpok5nSihg7tK7HO37Gq6A8ktyqIzL8XlM0VbrF6FTf70myz2bEvLNYSBL+6jcjAjGPM7Y
+S3utXCUNZJD+GYcSuIm0vGvvDbhFB9bPTd1QnskbpXaC3Hqq1BOAkLCOFZ6rMrFy5AREmjnbpkf
OxLzD5JSZVg+24+HtAdYfZNu0FrVaDfHFq7Yizc64MlgNJqnhceGSqZ/LbOOCl9DtITGdJ9S5U1M
uODxtrPGpvSqHfwVqCVzbKDedvjeDlifZ8ZL9FJ+8YHXdCudZP4VZse3fs7Cc3KIvKbDMq79Js/Z
JlgII3/MXTGEyGvBWA7FRwmR6TDMN9nqKTjNyyBD10qT3nbllxfQdhyqAfE6uFV0rg883QopE9ZM
a9UZJaGwBUvWofEU4VcxTo6SCKzqqj9g41U5FIaM36t+NNrJBQ7tUYSu+C35R0iMYeK8JHw0Jquq
zHvuOejZH2VmhaPXyLZY/uQXmey89pTyJEcf2Z0In5U2VPfw3kBLAcrBoYpM68wTLr6JOo92LVPz
bhDY31EIVJf46bxqCCzhnq7VPsVizV/cctTKCDDDKrwI32Xx1WIrHmp2785JFO/FXR+XcfhNjx/H
8UrYt/02V/aPJfJiJ8V5IDdSbVN0TTbknYz6Ov0I8hWf2hsN+ScFZewQHt/eOJhUvQpci6kEx/nc
gvzcpefXhsbrkbV1zV3SGU2zOOcXyLd1Fj3uUrVhd2PSXJsFVPR4K8o7TlXRX9T28yt7LqUgP+G5
2qH21yH92GyznRBb4prwvHy0lvaJOS69eFlivnaTn+PjE1VUhCqsFyXF7I7T5mEeOYV+69O1FNGy
U1bSKiel7ldpglu11z43rS1sWXLPfjmiQwz+8C2RRk+JKz6e8T0MQiokS0e84WFh9zm7Jvt0Gxd4
ZueEnLngF1ATnmbkDyiEbbWfN7JlulEhuNcKRrQnfvEzNaV5DDj0Wqzq2H5JCMVkVyLa/FOQHJ0T
DRdCIhXJBeBN+XClIqgeZh+ZAB4yztZmoXnko7nK8cNpdKPjdcdpTc03AvMgTsmAqAwvAuVCgqgP
5jORM3kpTbNf70DyhPdq8Vjm0rIg6aultUqh8azsnO0AulB6/UYibCYRM3/V71gBShfvYPx6I4oH
KjZmnrL4lemJ0iftOIx4CG/ICCoZ8oujmkVXbgr8iqGHLLCo+0fbGTHR5lydy6eeKbu3+VJlIwye
u6i+lxrOAXwpxIS19YfO0a+AtXfKZ9QvQ91+lCY5+9xuMPJ0isKK5k6ZbgR88+A1gqLAdG6ucRmI
0jJW/CZ0HGI7rAQ4kvTh/fcTWioJWP+wmye9H1kmm/5VHTE6qYpNoAuNVx7EFIJvO13YRXYWyCaT
+IPFu6gvSfgRuvXU34UmA1FXSJ080Au7WgLoooT/Otfr+eCHl2jJXnoj1hpdogFVm3hZCecX8HqX
9raaHircmBNw/f7rnd/SCL9AMHCeYjpDgAlRG7rK8WjhCODMmn2Mc+r4+n7L5xil0aA+J4veSAVT
QoTrhVwfKN08RYMNOpBRedvMOCk24tkNzSSOU6jXsGBfPlSnGajFCqPtJaGjYTgmNOFxvknNfXTE
TOWQtbthZheMFuCV044usqoP5SgxLwfEuwBv7B8/eZC973TDfylEdFyHlQnr8WdXSZqcHzVLeKxb
1R7Taf6ip71VuPm4m7nquQPgnl9mbgVgNJgNVbnGSM+R6Aeem4JFYXbqdOmWzd/gjBeZzRJyavAc
yVzXnB6K0c5W89O4yx9OfJVg3dBgGoI3J3Qq8j2HvnQCDEmPKSJE/iqd1X7quOWijRQFsbbPf0lG
X7D3biyOp2C2vTnE29fgatFdSzcLBN6mkhPv7i6IgXpjeIgJJoblXkXhB3pG7ofHkv2J2B95f4Nu
A26RI86ECUypT91s/uSf7pLcq00XbSvEuXK7nq1eKx17YDeHCkSbxBg70+6Pkw20/nZrHCHVvXZI
16Tfb9kQlRX247KXAVhAARRV8JP8uPCUYBr11teSi/au1a+0xo8U+wz3NhBBAzBGhAINOu+n0ANm
RrtMjmR/MuKyGQ3Z5ASl96NrzzOFRpyZaAHDOzJDMr/FNP70pvVrLYs9z9KcHHntZr5W29WbjEDa
ZzANLiW1IBi9m0D3rrxd+UFLuKiMF/x9fRtBmXEW4TpHbwoK8ukd2twhSTRPlO2tbLVP2iHGqBz0
J0q33WYue7p6DVAKbffJlMFGpAQNDvD6krUwu9U/tdUjF5SsuqlusYfXcnytk9nlgfokne5tb0W7
TXqQzu9zjw2m5Ku71zdwGy3NPFpFeLWSlq3n3rB+n6UFFeE8o+hTt+nyldiV4swgIVz1dZq7EmBH
8MxtqEjJSXfr01A6cXeAC/hO9rNqN7xdMoR+PZ5CGCR0MF2VRkQwrkT1UD2t50GGLHh6OBwRgHpP
6a7OyVcg7iMhJQ2+dm1u9FaPff/Rd4FOWzZ2jeKAKVZAZHVT8/JOp0m+7ycQsea91N92S2U2GlkA
z2vXOrpN6UDzFkJ1fEvo0qgpm6rZl2mLA7SBu3e9k/Jr2NhhdhZnG13cZj2gzGZRbqPHgb/29f6p
mwukQogGUFdnfqdZBWfxIN7ye15u9T+kp2hwNHZ+zw4NieGfqLsY9rBks5yDnLyLjPKLAPOhrSgm
TBrSKUJ1eLcxlPfaDX/qPvHfewz4ruxAfUO5J2kGMS4/z5mmI5tA6sofMGXcCodwV55nXtqY0Ite
foyKdId/vIKh6HJYdsuXq7KcbbZgjPoPbCgDvc8PpbkL09HMUqXLlvhZRppMiVT2x4Y6/0UbOoWq
99O2HnX3LGQKE1kVm+FR+rCxSYdaxo9yDWBAD93hlpa4U97n+epFAXl/p6f5yaWg0/RtqX2Lmi/P
aG3XvZOwTaSWc7wqnL6lg8HJVfdkEC84aEZWZGaFQYRTWtI6W/Y7PYXIlgLQmu2neIxc0U9wa/Hg
snwWtj5MERm9Q3gTuIvegLVhIJU/M1eB7wIBYEYO/dnBnHXJnSI3u75zI0duR7cqLGorj5pO4bcB
TPDFhroZiHBbCH5w9fzR0t1wiw4vdJYYOUXwGmIv4zL8SOmji8x3FKg0PWtfYtDmiO4VDDo3RsO1
twB96IGYUNHCygo/UIj/6760DzoPEm9Sr/6j3Ig6hJHpCwoKrOo/hk25GnhpSCQO6m66wemQ/Ukw
fhLyHclNLy8OSldlaE1ZI5bmhshE0ofCWZMkIr7CGKqMiawTbkW2H/saVAy9WehZsj9+9p95j0rX
REFJEM0OiRWT9lrrUEHDLqL3B/3ZTrh90xtWfx2XMuOYnKTt6XpBK8qWhRd/T429dnpXH+l4GHy5
/x99aLrs19yg7q5hvkxkofdf9kVBo7rcRlIMR+Su1n4IjDpJ56okrX/vQPzp/kb8Y5MTDl24uKq8
Zc4Zi1urr6/R80YTrnUefOQWvhP/xVdZaKtZMHIrpwscScmmMWD+ygNkAtCVX0a20T6Gi+x0m3I3
sxWz3WWBrPgQj704c8vtWdAsfuwJTFohmb2MqrXyutfqWZFcIuSs+yphVsIxOKVfE1GqebrdaFf2
PDrUlr5mM+3DZv3eJCuYo9B7sH3dROxdlsEq/hKTc4t9+2s7YPpbGzrkl1PbFAYMVNGqmwkoetWu
8LAUnD7JdxwtBLe1UNgFcmi8QzbZ8oZg9JlmxXAjzWq0249EPqSKo4/2ODjzLYBmhzJvC7VVMFoP
1e2HpTKB9Ktoli6iOGcPTI3cIA3dgsoVmUAZSB7M4U94eDgC6zV+89BLzLIz65lRDD4mTB/AR4HG
beYQ6eh1tn7fmbwMiAYNEMr71y5lYWf+vAnU/chuwK0+t8bmo/RbCllXpZ+mu9GdOMTRmHRuI+/b
UyDmHL/T5yAr4FEpzRcIMzSGckUWEB8kM1rYoDRzTJnnrZlFpCeDdhzIywPItmJkdXVsjHSII1/t
rPTC9l+XL9YMayv1lf1iq+DQ996Mu0m8tAVY7o6x9gmtJ1mNJRwNyoBDCNNSOCxOEz+u/xCdTPSg
p6suG/iF6CuLCQIgs2CASKgvT2y8AtQJbnF8aB8OeYqOQ3Zn1fKO/Ir5WCrB1qFfO/tNWUKtL8lu
8ks/PT6K6VJIzc6DE16/nJ8nSDHw3oOTw65RrVrG4yHMD4en9JU/jLb3RrpTi81Q2jr0rmSbOkri
xD2pldWCDOBGPBD+jTSy0JhrXYLBUzgVSKrDeaA+Si3UxKFjnApC5rYkgcLlI0P37RQpFl3Q19pP
nXYtWQpitFMuPQJ6Vqay0rugu0t41QlUNxqUWTpf8cKWzdEuD9RBUrmtDwgTX6TV94NIBaDJ3Fww
rqXVjG2JbsHM0+cG35UXRtQ4cvxBb1ArL7F6oGRpkoMMPxyDyzWtwNhU5qvX18zJ2mB4bQXpV9fP
zalrPLyOsWE/09uNHwQf+NxG+QvsTU6e9L4uHrhJxMAeoVfZB1aLHhb107CkRV/+xttHMHjlOgJ0
xTgeOe43LAeG+yJ6JAG0d2BhmOiv9duL2QET3c6Lggdc2zfTzuibEhG98hfknLvKzX0FKhfU/9Mi
Ho4FX6lvmTNHcXSSN3YWyGs6EnexAA7fkuicJnIvwt6Tk+fr9ri1C94REImg2MHmxDNiHbnVsoGk
udY3xTdpzxJSwOJO3/cT55VTAUnnWnnjp2LP79JoUXJk34mrV+Zjrfn6JvRhDSCGsBQ2skApTrN4
CW9tkdIhGqYV9nAjGlm/3YSKIubrAYA3/Iuf89KZyd+m6wjvicuu8rT7xNTlqtzQT4CRXeZu/v0o
MBhdQHfimk5XPX5SbUw+MX7iFnBTVfiKdAUZU+Ob7wNlt6X5WmFk5NvMR3NNvFo16eiNHe70+Zq2
1L8r0niBiTuRuCjM8SIMCcCOZbpB/GNJzIP+En+CfdjqlUa+BzPaesKf7s9P5z/m9Iw2We2S/MAe
Dl5c9fRp0mvDO2IpGdSuei0c2rxftJ4sBQ+Pdj89ERw8gNiRWdKv5a2+dcdul9vCB2RjWLgyD2zi
aMuU2812el+Ko9KFM/DmbkxUZRYL62L5+oWuzSiFZE2NdvBA+dL5Cetjbus0xYhkbL2Jyz2tpf8v
NC6xdIFZfCBbfpIrcIpP2v+eei3/f7c7Lw8ouLEemTnRYf4nYX6wm0jLDXuxpDPY7YDGtiyv4ahf
4clvgd5yu3Cq49Ppz9N6m30PHpZt3rSY3/zBG4Pvz6yIj4eSM4+0Y6m/cIBSHTkxE29YLQLJiXdg
U7w32vmIVU+/NvGs5UsD/kT95zGWhVknvwsDkRRpSM2G/5xebODZTG8gT0/D41blNuSPTbMqfOFH
c4Wfwl8EzUmyIsL6tjq2Z0itbvqP485WnK4l9Nmk3JSJ8wGIyfzSDJo33M5/JGkePLTvlo33hCPO
bnMewQxKxy25TXf2v800UWYpPyfSPPwv4AUtQHIca3XwnAcXpE9EHve5SjawxP6R8idbbaxOe6R6
YejRdWIFQkWfHjW0Fri3XJMtgVC/AJfHX2xRbU5Y3m7hz7zCSe+0mydWoTtVxXfRnpO7QEyXrBEt
EE/yHjfkHd7c64S1+B+Nf/bvkEmC/y/pc837NMf4B9YjNxmYJpteh/9NH1el0DIe0+khLaeXkZZQ
XL4fnN8FizkHfDtxHB3iD3jzrAvVqffTrPDCnD6/eOZ+L8v9dOemVc/Hs3DbeHJbJb7NJXJ87cHA
F2Z50FnvNAHpS7ItFNZzd5r/d6axvqdFkd2ZAXv67V+yEQMaUwGn98R/JtoHz9UTWn23YvLHkZwK
gxYIOtDf0F6gpzW5A4pB5k9/JhL+HPGxx4Zl3V+mddVv+NiEcGvaSdPda06yajHWtMn8/m/k/TTA
v4SFEX9OH/JptXtxPfnGlmzxaUdOzz3/5Sz5Bfmmw3+bqPU4J3jiehqvkFYP/HumP/Jl2uDTHJH3
5uPJrAmZYCZZ0x3HlJWLp9KnMfpeUcN2vOm/S/OfMPItaVrV04HDHUZp/xTxTe7ktPX53TCoD4nH
uBbCsqzg9gvCE6uKZSZfKh4MOxq+CSxQWKqzuQGaiRpJ4b/4cOMf7bv5vxtTQCPnrz/F6v2T+gw1
OM2P6E6zCBX38mXjQSAxWjCNCEyk9Ol+juyFaU9zwoL/JvDNEwZFQmfhE0Fs6Yb+7mk60xWbcp+B
DDt0pNvjX66PUxGDAdMAgGL3UDMPKt9U7Rrep8orKTY1UeLOPxM3+56OesCFz4mYPoWBf8MDp6nA
Il0q/QyEwp4fIajTVjp3QcLEADhthtw0xQ/NS5cKc0RS8W/m1h8RFUbrCECePw1sd5fsKaf8cZlX
oK7xoe3Fpnor/qZfniYNyOApS139JjHfu5oytMiXbvOjYpe81jTDMJUcU41XUV84Le4JXFjxpxeI
GSSVlVCECLcFhNO/F7XKbCqE5J/X6qX5NaMef/OZJdy4gpEM2y2mASH+ZWe9Jap+3FvKrSavz8lK
1qN0GMXfsFvOZntyzyH15jUvK34mz/Ns7km01Frcs6IWozLtM3rYGY+PiyrGVTFc3uM95HBM0Xmp
48gQtRUnkxz9vtBE0Gk2LasFUboIRoV0ai1gYhDuI47DhVuPn0JzxTXZfkxSJWT9dX6R+p2UOp1o
hdquWvhhtpnliqHo+4p1OTMLzsf9MD+0ezKonMR44edvV/+GUUJzTCxIqBySPZInnR4eM3U/D/gz
uqXGZDSBlkI6swX2mLprz0q0mv8+Bjtmlm1YK4IpQksqV/GP+q3KXr3A2WMpU3p39iC7abxVZ0Ab
+lKFkBVa8yiQxh9Z3kS9J3Z+9Bsmy6q4zofOlDYz2tLwDHtDfNgDbB/cenTn2TmtcKcTQY6qKK5K
h58RssU2bZdvxU8YfeDr34veS9+rSt8raoBfAV2BJ5P74mpozMGH66LX/jw8kovl62opDQcGB0ph
YtPRaiNjHodTc+1YKcMqVrZv3dFffho6s2EH7Saqz50G7TKzlOtQWM+F20QrcXSHZvli/io9Stea
VtT5SWJocX3k5P25X5inpiDwKt+SN/0eLda9Fk+i9jCz13pqFulWfyGmzwrQYdB+pBvNGwYmXuYv
LywoyFibQ5EfYFyfEohEnd9Uazlei1LwzmG+XoXZjnPlQaeXs4pKQ42+i/CnzvwFoH7BiC5ky3vX
2LHExWsCo7rPap9/6bqhyjY96TUkNP6vIThH08FIcdtIYGHKE/WhQvSgvWgjLtUiWf6W6VXOv5/4
NPvpTenYq+Z8tBaHmnQC3oELwzSWr7C3+ELTeQzhQT/2MjC8FAh+/3Dk6xvfKMyYQC3wXg565nvP
s/PzXH5Piuf7fqsZ8x+wwV64Xbmmo+Re24/BfI836UlbRQwN5fyEPZgjqhsXh8jpXqiElG8Lxugd
LJj01njjkISe1qHJqcm9F00u/4lHCKS8kVj2Mhpqnh5hBjUhsvNRoWIwWsvUK+ma4tDTLDR/GlcJ
d0xbF5BfJ4w2cQq3+5WXyQ/EJKbtSqsw5SsSKpZMe9E9P7bMWAjW47h6Ypm9OEMaT8AXBV/Y9RCG
InNxUH2JSRA4rTROw6XyXN3Hp5/+4vSoDNgf5J8jcwQOGf1koJZmXmEsIlcIMBjANAb5k8YY99g7
wK5bQEPHxvuLXsjc1NwUmnEJwZB5bqhyF+jt73ybXxjt7VsiMFz4zIfw7TA2ZjHSPGi/76N8m8Oh
uM2Mw/fLZVshPfj9XPZ68JMty4kg5FSioVE0kFGQDa0qzclhKh1cN6JttdjBA9jCG42M5/FlwhKn
e8T4PMqUizWs8pk/7JLvMmQ6xZTutFmkmREuLCUzYWJmJwY9EuLe8y7aylRGlbfZEpIslY43+z6V
twVpM6IIBABnbpJNPTbpCciPlJRf720ofOS0flVZUEUFi+bMfCN44Tk7jRemg8gi4Z1NiijVJxUQ
/hp9iUPHWqaeomXuMqrQHhB/QK1mi+G5oRHFGJxhekcO0moKJK7BzvmTt6lmGu7C6OgyZ0yC1Hb8
dQ2PhhwGIOPaNqOr6zZ2Bti3SpCApctQQufQ4Fb56mg/qn1fWav+R7gg4LXAEHP5P57Oazl1bgnC
T6QqIYSAW0ARkQ3G3FA4kINQID39+Vrs/5TL3t42FgprTejp6akkkBzMPyaP09fNUBVjfl1d4BG2
lkCtS3ZLBxL0t6ke8jSEzL6BF38HQWV95m1qndc2KVNJPoMO2XqwZK8NhEYMcrtbkGy9GjVrWFre
PUZSqrPtHuZUPbYUp7waYTbyOy4EvXN77G+mGxSt6Tqn0g04cY4pAXevN3dMYyEjyuHi5K3x8h7d
mCHCuJSUZmb/eAngW+wi+GQTZ9WY2ZpRt2HW0+R89By/Rt+I1QFXgCK/BMKKtDhZq2nLiq6g8Ahb
GEMAXYtdk0FR+tt4ARurGUp/C27YYVXAdc2ZUtcpFiljFK80jfk1eHaAANTQZY92fc37DNOhOSWs
u49ZHX5yQ8WjZIV/mCRJi0u/OdfIzSeR2OJFS9GSnoB0M+wVM6MeUA/dZ8wdqs6XT+hszFd5trF3
bA2Sqt9iZcwXFTSOGIzy24TJi7bLQGqrxRoCQH1S1Frm4kJp3V8XXQRZtgsrQK3mVAv3I4a1gt+p
oeaFNMXignZfLbL6F4YvTAykjvau1V0vab+ofW2nJMacfyugNImaHpR5qGj5cIcdhRFLqBrhthvT
zKWrxbS9zQrSc4FIVDVj7wGR3GLayOw2JtyrxNynaoda6CN+dDLYgdU4tTpEyM2wSS2vfa+1RqBl
yMY04Kt1aKVsnTAeZ07ogApV4q+Z6RvtvBtF6jPFFni1u8FmcO8aX1uUpDrGcFJ8jgpqui06DOCo
vuZoR6S3NoDOhvjy3DmNCXh4c06tuRzU57QqNKihaxeeBzvRJC7MaWmECH/T8+sSu1lelWFh0rmh
hDvaZt6FWDJsDA03B7cCX/Ku7eZ30/jCBHTTCW0FJF0BFE+QCwTS9hNaKUYk3d7pAOmCMAMWho3r
4zFWqPVCQITNxAyW5UfadeILyKcLoky2Qu9IXFpYVI5fK1iJwRXhOmo8H2Z8Gn6Z3uajypZ+1KiD
UUE7+Hat3cgHyu4h43QhSBj9GzngDR7+4Rw7v1Q2eVeN9Bm/AqFfxmBHTYZU5glx2b3t4lejd6HO
zGCieX2S8MpGaNS/rwaEFVbW0ZPm/G58Xx9mMJerv+cNCAzz3j6OSOTMUpo8m7+vug9jZGE8PBis
81G9lSaj3KAGNHldO1sEvma3y6A6h9hhRXXnBxfmpD+IyTjz86ObvIYNB7MB+zJf5cJB+5jq68yY
H2qt7WHQg/vDYnDce/pjpnDH4NjAfNtYfvoEhxIhBYyE3pmLf2by3fkbcKUYgU60ARdgNz9a3HBg
I2CnZud0oRrzYq7VM7Crf4lceB1FMO/4dOHPxFkRZNmAGHCQ2P4AdlEL+uvdHtpMs3OChtWOngNK
5jZt7JsVZQt3f+zZu/6LtoAlpJq2+bufDZsMSipceBLMUiXVw7CRAWRRbZLGKSxv98IruQ2gPyny
Sr8Hy39Y7S139aOx2iTerQEqB/4C/kgsA9JPp+TTT3tOl244WjKnlt1OEzqwjKJn1XobsIdutp9b
W2WunMjoTO9hfvAommZbr4JLX3ZTeIFD2kpJOkxveaDKncWbQzSgBcH5hlFnnxg11Rgt9tfRhTI2
0T/KJbUqa4Eeu3NU+YX/Ite2a1/r8NK7WRsEcdtcHAgEBzuK9c0POAa9+32EcuqGobO97QRSif2I
6vQSTy/+6W98GNl//vxMM1buv2CZBsUEVD+B+MNtopnG9tIOfY1UoGmtXFdYdKAHP7fTYEtr6rFd
Ic2GENeqEsd8xqduhXuEa6jH1r53pT3jTkMd8hO3Fi0euGTUPOY5IRxFD0At6kk2KgQzbMBq16cv
h9DyBk0E+ZLN6jI7U2txurdHtxpTxYDZUx2ggmGDhhBeRRR2DnT34mC9w96rr26zLL6ArEL8RYOT
8sw1bKS9xryKVMypfbn59Mvmj87hNz+idfWL5Enq5/6hSqr3adNTPHhQgr04PqOLGb9M1HnyXqdZ
w2y5oy86RQmjGJrqPbi2Tl7Qw30l/wfbbicVz/jIPvebyKg1UTmNX83felw5rYy4NrSqg8eub0Hl
q7r7og3YQeLZh49mTBq11g67siZFXw6IL+tWBwUCGlR4Ftgq7zRlnj3t3csfcqF1pV1we5gHNLzE
EV3BhzqOu93Y0l5vQbCJz8EHdWS32b/4Dh3BlNxeLXQsF10j60HLobEmtcHl/WUF8zHeD7s2EWCx
up9g4LavsyR8UIy2/ATmRccn0zHm6Q/DvIfopzyp6La2CbQWxEXpTQ4n/RmWYVmfNK895NJZ1h0i
DXNorgmUuIYqzw2O0chBTyU2ONfg/EUPVfcyfuXtAvDg7jZhFhKGVLrQ3aiVnGLnw5yQVr0qkKBf
XmNkjVKazjWObdknD8bF4DCt7xym594zP2iNObWPPJatn6Mm1MpHFj6hGY3qUHKjA7SIaI/YSHAu
wuXf5tZsn5JJNqtDf6dXmDF8BaJsTS5riUt6dUmWiy4VabPZgcO38fZGMDkawb5Xw44RxN3bTkpC
REbdcmiQ8Dd567fWOfpG/BzzPdSBO2a9xXRY4+MIF+2QL09AH0YHF7F/0JDVptRNW8gUNZPiHKC+
UiXWTZ14ibBjeG7ew+oQaaLmGSef1OMLzsy/05q0RWCpgrc+trN7Z9k7zBgoeBmg7UAnanhjQwBS
AHA8PBilWXyOU2BT+oIaK/pid69wmyHcQxDP/2gXulaihAmlcfrsa8ZijZLV0s1sj8Ewz7YBMFW4
Z1ThOIdO0batEErlvh4y7o6SCixB7uY2huX3YJM3z6382cfUnn3kL1CjsShsF8E9pUm+X9Tm6pR9
witExHhQVEZ5Dk0KHZ226XRsZmIxGZ4JrFLYOG/cefUaDhoLK6LHZJW/YL8gT0Ql5jFoVP3J4lZr
n753nwX9ikYtplV3+Zc9IHG0SRcQsa5P7sjRVFiBzYN3d+8mzcmhVk313n52s88Czxsy0IvO1X0H
y4H9ICEilEJIpc1DMr423trs7qhcdpEqDKxbi9rhD7FGfUTf3uo5SWiDaTtLGroRDHANr4YmBxuO
TDyoIYjguCzZ41wIpTjW/m5FWEiG4e/rswPRftVPHPqA3DrlwdG2OmZG+HoDuDu9TB3Dt6ud/Nn+
7L9GQE3PIekTPD9gRVpi7h3bX/aapC/izdktY7z/HoO8UY+9LgfMwSBuJoF4tBGC6BxnmdecNlcX
JuEiu8VQZlYqpnJIM2L6Glcqbr0PkZAaytZzasNmv6XQBCJ0BZ/wcd2Exw5qlcPCXfYS+pziV2eP
Z7YdZm44s0rW677CKxlIu3abO/vIuE1wVBXENcnQ44GJUEpz16ENnLvy2NMFRqi7+142ISu3Xs0e
7Tjzys+hT6MgxR41e16mOV6wR1jmVeDcPP9gjxyXP2dOmgtsXY4IBXV4Q9wEhqvhX6HXouiI03i6
9OrfGWP7gWzPGeXci7dmu6z3vUbD20+LbtJDDxI5oxxJEru399EdcvoXEp5P/uCZuOiy0ca39Qq6
c9nOzPOqRNbJahWzxWm8470Nd7Pp1QfWEyIdDQk8CBqx8Xqz04x1dqtCa0Us4LJsO7fZ9Rxevx/L
NQEu75NTSxyzwKpDFLl7188l5N7O9m87vXxu7T6hOnOF6UFxSeSv3/iIM30/EL3bRXfjXWimx4DA
USHMbrSypPP8pBVvgknJ/6785o+ydd4KaC8mcBrtNvEkqaE3Rwfeow2VjP8AILhXbkr73nUKFFCG
xCkXK2iiR35uv4ZH4nj6tUBYcCmH0eH5U3w2ICA2PM4MA/NddKtAtt/nW8jjux7mIMPBcvVMkTyA
TYOuprtMvWWj873f9q2296D1ih93HH9H9tKrEbRzmhWAnkO9u+k/KBs16bOvQcbcu9jWZf9JJfeb
9cECnd9H6u0Blk4B9x13981NgV9PRpH8mXQIcg+OLo2Dbdt7zKpwMGoQParRebUZij0jVRhOspTJ
uXfviJU4bhagY43ETi28BByN6Z1jZn0zV7hnI1jha1Iit52vdxG1jZDpgUQJD581EjZDqMK0JfKz
QRPB53tXOjKpn/hHBoUjINCxOvRxlLJ/BkQVBy4P/5yQJq1Ezg9UPZI/aCxQaR5A1mKuLL09DBa2
H0QiaplYc9dBoUgguEqVeglNWBGYJAeyoDi83EdfDYXnv/0fp11wOZhUPs5/Z04RiHJxD469bXQn
DHkGNFQF966Em/YLNJu+8+kW5XH9P52mfurbnzA4CZOkKnTxpOHEY0Ic0UU1kTsL9Z3uc6R1Kkjo
mB0yq5l4hOKwJONae3Pnl0d+VUECahvpJYgAfrxmyHK7L/f+e3YfvZzQKxskI4lCKVy6AmZJIuri
3aZWkAPr+Hac9+0YYhRttB0oThTjOETxsflKVxDV6Jx7zJqR7W3PCCpmQ05hZQdXTjfhiGyKI/dA
yj1b1Kp2X4K5MJreheSL96lJ5AcOImpVMF2cT11+4p8X1iciYWqKYsKl2eVp6hA0u6NqkwWw8cMq
9LI/3VLkxfXPZvAkbX2q0ZVQwzv/5Re2HTRw34TSyTEB4riviAvlj9Y54n85dJcToyitrhnYnxcu
3Oo2vveAoei29Z8veOHOYXrNHxRYyBj8+5EWT3rhgwL1bfs78TkAjyvvnSNgAR4SManHPrZ4asQV
4Waw7EPYCJo0jf9is0J2kFSjIB7W0Zl6ndusYadfBACYjy+yf/YVGj1s2OoHWYnXDJ5jh6nX1Q/0
poLUu30BI6I99WBcOsoEjnsNrgHICr88znFbR8QOLN9Oxw5UWpoA2ZlEGNT3UYgao+LnUA37QfMJ
Ohh6C3OxxTLPnEiZi76lUQFTbketjPKVpLHiK+KaISHyukL1qTmwkDZKkPSyKTTtQ2PCO/FutGwj
sJCiiyRVrGuNmPqJBkgzQIDB33w/4ere24dPRlLyyDCVJIHcvst3PSy68DD/Gn3D25dKWnRrfNkQ
SVgmDg1Kj6/6L/cD9aJYz/vK4c494ixAxQ8I6Waf3rcg+bFfLQP7Izogb7qNsW4ro/v0r8Hu0/DQ
CtHxLt9XCUb9Om5B1BYeicW/sFef+5jByhyEtusKL2ugCNFRYPCC7hdihrMuYkW/j69KuKRNiKyR
K1SxrVv9oAtPJc3c24aN3mm9Q9iuTXT1+GHEFbeLe/eMaGZBS+SJMPs2XC64XyMTDIlmFIp11uKw
vqyP6H9tqGxuPyiHWmovt8FYKNlGlc598fzbBOAqqHhSPM78+7gSq4RY9UhtPpLw1KevPAZuOPJ0
moP6gDZ7hoRDmaDOzTNP+KDCs3hA66v6jYHRq0QHKHqm96K3NnqsSc3pLe1tbiTpxJX64SF+/hxQ
p0KDqjG5RVi9WGJh0NV/4ZX/SnSMUloXikcXfmx/C7kkacG2HCbdnCEWcYMcZhmLyQL7ogvfoFuh
pq46Pcl3qMLn2W6DwFFdPQ43lOTR66AOuqMcux2mIaKTMf1sCGbS5da2G0B8j07Fo56cAnyfVvuP
+uDQ336cEdlCAogqKd3CH9vhcpQyaRcdCVEugFFphtgE56Fq/reQ8lfnQe2Eau+KknwN7BVZbj4B
E+PlyKYQTduxNWI1hGwbg/nyuVef1CqtRm8fUh6pD0A6eSFaLSsHca9iBt4+pKwdouJDIdtJ2oeZ
CtS0mYxoRErRobOjGunNsVXxLqszj8pZb4IkRA5vfYtpw4m3Q+GQSdxgGPgz2saEMZiFo9HSdtK2
OsaAojN4EmEl3jDrg7o0bF7Kzecv3U6TknIeo8LAhHE0LyRLh0k8t4uAJn86VongMFUk7/vQZj/W
ULjyngjaWZEx2YcZJDROH0mbkOHrPRi5/nIfSDhvzw8rEwonm7VCwn2MVpTl1ydIO+rV3B8p2KEV
paH2erk+KDOy3O8s9OaEX8BO9l/aH8xRf/r2grxhG9cmSOTE9qI+QZEvrAzupezSnJe83xRZIE4C
9hc/2fQZsQ6TYI8V2vUTZP6aGg7vG3wFU9aeafgNnpwZbTQ9vlcw0aG3t0DTKT0Gzqg20GgEe/SM
6gO1RGbRlUHG/CU7Esg6XvYwUye2IfQPGXWqlCTAntM7KiLehsTEr8lTo8N7JAGxhoabPt9HkLdF
btAW1PAQEWoSslpoPRtoGDBWopPbKKUFUVt9rvZf+ceR4j60ufmOTSzdR5FbIFeFCaRB58P5RbCv
U3dzdhbqL8GeiJeqSBX9Q8lCwsmgpFFF9e3NVBJrQ8QjKA7Q2MRwkpCk6aZi1Mjk3yN7gWog4yKu
gQze1idENdA1bLhZ1yBKY22Vhsz0pYl4WqOQ6PF7Eh+wPgwtGuMoneJF792CYKroFrS2/N7reKhr
cIFoIM9UwQmiJxfqPgKeNwf4GvQvaIDGPchHSijPWigmFPx87WJRRVRAC+vcxvTTXsEEaJw21eIK
TFdFLIpuKkQ9JizXvYuqIrFfbUgL1KaV/Nx+7rSr4s/YMMf43j6x3vSIlz0nes7QukVOfWCtH2qo
Y2msSTqoH7n7X3U6uScSllmxgrICRwKnhfwNUnjyUtUP47dJiIC8aIfBz2gUKkI8jrOwCUr8jBU/
2R5jDxxCIxM8/DDI6dA6cH+k8ugodld46SvcsTp2GQIyftCnCewCMxkk4+ESHfmNOcFu2ByRcjEE
3fRgh4/s+bF/7kNjJWZziEwUgCluIIbGy/DsYj0wiaDoK901ONX3b/R0Gz229UA0mnMsPUlWLZBr
T7H4EzWV9zMoosMaR8SmbkxxOlgCpoQwOWQbHuOCHZt75x/5sCKSCye24fHKApk8ZB0HPd8wAUNa
TiUdyETCr903mA47ohomqES43EDCDwOv+xwXkc6TVcI6UViiWEVKmfhwXsFPuSr5TzlsVhJRg16T
damL7r4fSIsRLHepmna4qxQnkBsgqSeA12Rd4mDuN5lFqVy6dwlMswEtbYTFLB2vBl3geA9TKTEa
A7QHQlhXfYP6Ju3G/iug7rcZH2b2iHu0BbxYTmW4MXxgoaxcCub+m8mEKZSBKdDdSGJgMO4uhoif
nVk525CeICyq7qPJfULIc4RhbP6kH7S2UdpOvYwUpMoTRCWUvhSj1YwdVwbdeSo8aEwFiGX0SXDH
54CcXrZGkKSvR2T7Gp9ROhwgodsPDdjRrULYYXRT77Am1TpSAVpr/SqgeEbY9D22eBse1qwVlrTF
KVWRiZYh04vujIsRV0gP8vBJOuX0lSftyZa2PgAQPDidsqxgZXKMJXOpAGofb33UfaWtqa0K3EXk
PbT4c5drav6aXD2779Mamf5unXunLi5zknoFoWCWoBiub2sotKKrChXsCS9K6kNwB11RGCqdXZAS
CuwCNPEYoQFrCbEc1puBwCcKEU+Wn9a94qwEDRsfX1ZhNekn4O6gRlqkWmEEiu7hW+ariS6eYvT3
utrGikVZjdMs0lKv/Gz6u3GVKu8mG6oP5QZZV8qyJhU4YmLyAru04Zl6YY+eOJnS2K0FyaQSm65Z
Tz3M+Y4wRVQ8fb2OZJ1hHWJ/r5B+gbPd4g8aI5K+pR9YoF/7KWKeKKm0nlcpHInyx9eRmMJMbOom
nriV4u7VPAhzB3zZWuS5JjJLlDtfkJGIGNLwvrrZxDP3Fc2vocwOzWq36Q2VJ0lG8h9tjr0LbQQj
8gwcdoTVqbjpmMxuWGvfMKkXMj8yLUzUw6VhSpYYv1AKqcLRUFp0G1P/YGDT2aX14TFtIgZOZnYh
FbU/SaCwg6ROJDMStr141anjHb6qGD6ro5Su+MjCIkxGyA6zaLS+MNuyBVXN2yJqaF5Rd7yuDxXc
Q0Kc4Yy2UlkHt85WoshtvzbEgfkAejS32HLvRE3sOttHNuqn0UNlVXvD8lmx+xC9eihxOB4rosip
ZSYWYcJSy8OEqE8RcAJlVqQ81GC4vbu+ogwFQGgwiSknzPPMrs/JaMy1hFopMcu1a5+n3p3rQIHW
e/SkWateEsXNFjiGVGxt7tLeVXL+/FYKv108AxSA+tx3Mms5MkbpSHdZCbBeJrslIMIBFF7oWRWT
4pdWid6tn4VIaNASQa3RapmdZGxzCEEm+ATvNTv8bn6XPzWfcpn5I0VeRfB1dHjpcl/T8I+bmi3n
gh50erDZiCaUzhmcOPIEvOduwOMFWT/8njbACCcvn0oQWqemE0z/lJxjosP6LxQatvm1i2r21kdF
rh5qW/EsaVYHEuN/Sl+Vil1pCH583Zud6q/8un5seBkWXs8ctkl3X0FT7/EFXLT7hh7Bfrx0dTAi
APbt7Uu+4NKt8ddYSLqvgJXq2Dr0Fyj/UcJE+8Rx+WstJVkiFKOUNevNRlcwpmuXcsYU2hGWQSd0
6Z50cj3e/QbMjNwnqWfOGDqqUySK9bj6u/ksT26HJgYQINIueovah/JGexkvV5L2JUYE70TMf04I
rEhHttRZOAssOBMBWYBaQzfWn7NQZC0/WcbEW5YXTAqyFBrdyS3I4DwbZqy8RxJnaxJCCD+s1Iyk
z0xbGW65MVKmgFRwqAAScwJVUxkWvPxwQ56FWsQXTMxNSO5OWgWpUbHiZS6e9YvX57TVN2uBNa17
9H7AhMWqvALyMmApoVrA6CX4Q5+ie528gbBiokV651gSjhYVVH0OSLfwjnS5KRCl9TdgzhHhKAoH
wAwEmRR4dnC8dYJwS2EvP3vPvkizOVvojCdNY6KxMiV7m33BBGJ581uAbxyGIgEFINrDnaubzBWJ
6H7KQRWYabMEyko8qJO3a+1zuY9AuTxYlQRI+smRCPVeZkekFaTIFi4FCVbI73VaABQby5jC8mEx
yl0IHymhIuB+iXBrkWrhaR047ulbq5jolGV77fLJz5BGK6Nc9KYV6xolsqHAqLGQ2yMZIHxSukSy
I4dJ3CWzcozfHw38rlI3k6/yzHgyUihFa4AhhNry1/h77F2KqSkTn2jXd8iCU3Ji5cVpqAQf1gzv
DmjB6aOHwZ0jSHnzq89oSVuU3uCjB3syjjdxHqElmMYJK0xZLGaSjExxHUoTYKoFwWrC/RXUvF+c
8RFmVxMu34ZJIdYe1E3egRZXrZpLR3ZLrBXMBQikYC7ZMBDL73OJwKG+DaAjsFa3WZGc45JnbD6V
VVh+OmdeBLnTO3Pi8c9163SzTGJOInhuEvGH7t8zSufv4J5FA+9eJGtCdtoyXkzWkyQ8nSB0vWzK
RpSrXyV+QAaS3N2KsNkNf0k6Zs3oZiAhhtnIpAsAFeJb3V6Fxy82IrdP1j4VqKVNJ4K//EPVM35Q
62a1brmgxH/0GtyHYiDUmk1DO6A+Xu7l1+zYINbqOsOD+vrZi99gyXm0xEy8l8O6g0LG3QTK5Kbh
FWkyVFMkOmbAzEKJ1QZ6iaFphHR44iwo/bNRa2v1M9b9O0CLiP3QswgW1FcAnRqzrvc54t+ZiIYC
FxEyOCEIskBRfRiA3QK8BYEn/oXWaIMTlBfhxGUHaISUvvieFtgbMvsIv0fyF29X9r4Qi4evIEE4
731wG1947s2/G7mN8OdjJPw5J9AuNySbMm+XCDRXyRI5daq8WcUldsAPvtFputY5Z/3vwoHPru5r
I9Bp2eUbC4PW902auB3vGDw/lEBBIfFoUf/T3dfC07EVceiOPoPjoiRilg4VYLfH5x+gb0jxiJIl
EN++Z1V4Ist+1q0PyWTdCuoGjEjMuvr9tncACCTn+GrC/WVrgS/yXY2KwbMLjsz9LUCaj9IDIO/F
y+AaEVKjGHb4fpcML9/b3rZXBI1+k8SFSAdIct9DFHmckT9ve0CV/FSpdzNGhYjXaPfpYNrKRN49
vOuXpNhld8qPfzaI13Jq+jleT05WBkuGSX6SF+qTpWawecj7vAedQwo01ZgicE0NLgm+ZjlSNkhS
8k4JLRwXATL5jswZxgvzU4WXoJzoAWZx+nt1l6E6Uio0UKjPRWtPuN1V0SxvoQYngAvsq6Lc9yCK
w0KvRjdjoL+R83qPqNDr1KOTD4S55QOTAZy0SvDh0Ap3CmpBNlKb091/0rlkA2bZM70Se0aCoN4s
BX/6vV6vmQ/01/C6Og0Vasaolw0ZsFjoZwJLnL07ORQu6gNAZqw+Hh2hjhgg/gDfWB6foglxNm5y
dKdHD1fBxIWy86Vjzyod9Wyo00yw9xJzAmgY1+e3WD9zIlDCUN+/50UsQRwZY4gJ2fW3Q5umDcRs
cH2Qr0DIS4SNCOAYKx5QmgT6izfIcXHKznJPfoEPvmIwsJxbzDIGmWX3DNhj2F60/QjYQQUIM6ts
KW0f7bty/7GdLEJwGXCMtn5GTeXG5xnMhA1DYKdNp79ScqzNY/N6DQYRUqEhIYmf/KkmcmKvU0Ci
KKR3vNKF3fRrz1YkE3dbKQpFJtPFznBuFF6aISys9zJespdUNmd94koF9+u6nVHBApMprQ/A08hq
9f3bO95KcEFxgD4FNggNIA5EuI1DKYAsK3+U59+75R5Q12cjEouFwooQOy39T9f+VPisZOQ2laHZ
kYTsA03ycoh3ctIR7hB3TPdJGEJpMsGy0BftYR/YV8oTaQ8N8vAUqX+FpsXvd9/aicZP7Sg1lam5
Jw8ZDfilFVGFgYz6MfKOJCkmaaxSWo3rqHxmBF1qRSShK7uB1I8n4OkGakn6RjrngF7ihYCYNTei
TPCVvr9XgyLMnGLEG0V5o2s7yiUNV8bFqHLf4bgTFzucBqkouYyinm2bLfaYkCexQdTGSLcdKzn/
1VmjDELsy1KugIlDJ07CghwLR8kFKHllg00f3zIADuEkO7jc/aNixH5jz2nnXkZ0TbFFFFIiPaN2
tXevI/2L8LTZ9t3TQkc4MXJ7x+e774+O1TJIVFNpqYfDrFHYnR3nY+Nf7y2iSXlxQkwCzFPZK0hk
yZ9C/s7pUlQf4os2OVkVtbXp3nJnoWhyfUz0BRa1+U5tYWTMuHDFSoqZICoh7apRG/q0o4KM7sno
FtVeLH83K7EUzwEZ1a5UiUQGQ+2y75hbLau6AjWwUu9laDUplAZqVCJ6vvms+1l8XJlsjWSlTPCE
hICEHfSvXnFeqbZNGYVKC51OjJToaNzKnZK3Pi9hFl8JHkzviQ7/uiry150D6A30tUF7+rn1aN89
Y0Flhuqzhqwc4vJAiFPk0TK4dqTOYJTlHLVBSeZBTVI15obYHYQZqFCrlffgE7F3WdE0vQogPvko
g6opjso1hRu0G4jkaTDmkunbVTeXcg7zy6GTC4EMqt0b3kcDYZSDaKjLMtCgFyk96H13RBKIUfjO
AAErzqDZM3qH8BU5A513heulnWqA6swp3oSo7HgF2rRuHlFcjJVvqI9YK0fgCXRyGgB4yEw7ElAi
V6AmPZv+UvrnYDrLvibhrk95hRhbCcMWXKvRqw0MYvQmiZrCXIWcBJl0xxmkB7kH5qDHLwxUqcd/
USglgYUzTeekpwsZERXLMZOgJSjBkypTiWUjmhhwJ7qXTZDa2U9Urku3wIHfG9RgP6L6K5eqpPGN
aMp56/M5xrqU8bDAdkHW90gVv3Quy68VKSuJfVztw9fPuwJYxqUN5OH0Sy1Z+EcCumuDGytWMDch
/UzhrF2WF6EV6UD0QXCgIw5fVUgdXhkmYJdkp19kEVrtzf/D/Xov6lK04CZ8d18r71BZRZAH+e2C
+xjpr95Zq74S0pK93tcV9liVAICnxo4R+YHaBRmjurtrPFvrgzWCnIrWA/16UcIOR6BJWgIjADey
Yb2PQBnlx0qb36k03oE71IU+xEWqgpR7D/pDz/SRIqasFxK/C70my+ZSBJ4eAVKUlCR+Pn3KpeHm
GJKIDyFQ4lHIqer262Eo91FEJtoX/4+Jz8rvah8ag6MpT7p7gkmFdOf81eFTLhkKC9BAlWK7QMZr
ACgCAvGZgW9neG6kHwDASft13/VXyAn1REl5kw22Unh6BgwdM2EziOQhd43bLT+EvAh72UdC1ZKR
XDbO7I/4FrAbgQ9UqvgD+S3oLX9H6A9nHby77Av+AOX4WDJQyMR+aWpYiSj2lBUp8NLsMAsncekb
PzktM7KQyzW2jv47IqN316+sutIrBY2Zr+5YuoL//bF8mHqPoda7yvNlidmmmOpDz8FV2nxKEWCH
kZGJuX2jL8wLdIAyAcd9UK7V2pGXFYJC4YxIoQZnRxFt7QPyJQG3shehywWBt7gAcvwZXprS0K+C
ZmgRdWL01xdFBIYOlGm7QnZBULrV74jmhKdX2lpbvfD6GjH1cqtEMEqZHqslNZej++opLiKVIKe1
yllde9KplDN4g2B6GKBkxEeQD8lvkz+NoOKRkVkBqQJ+5lMz2JIBKYZClxL4U8ZDNJlskPvZRIZE
sZiSHYGoZpkOKQp5A7HvWE7nRG2L0e1iv+jzRdKkV9nxPiDdaeejbKAamCbVb5ndY0GmoSFnDFnu
NxsS45XRoHBB5vqgV5OFL7ceQcjREYh38qlA4BS0kbX3BJXUStOJ1v6sgFQOdFY9H0J7ddEWl7mP
RFapYxaqRNW33/v4UG9nI4YesI5oHOepKgTXZ85gZIaEwjx3bxMttzLC7jT+FOELY5VrVoVfzlr/
K8b6SeNPneOnEjmX+9bviWHotlMaLzGBKt8h7hEyEqIjtLbs+h4qjj+56jsXoqvxbopMFP3AbRvr
NTpJHAXOQ1h8/VPfKR3S/7SeryMDp6LQqM61KdenyxrzQ/aPKdL7qxagKEfnKdaLgBeFZRbjvpyF
oHiwZfIl+ujYcEAz6krLVrKYst+bK/qbtq8ZRLIECI3KAkVyWJSDsERQ4DpKsmuk20q40QFkcUoY
6tkR+01+B/7VREtYywkMBsumh6gcUjZI5yKzL4xb2KGsopwJ5Q+66qaYPMyePlKMXTVswpWRwfoH
frGfZJxkErVnyAzw0wQoP4pN1CZd4KtNwAiFMqYncSVpI53CbV9RSwXKnsALBTj6uvxpsmq1ZgHn
yr2Q+va3cG4qdN1cK4+dZTda94EoY4Kyxe5C84fNrpShRtO6rPRR6BCe9kXg60zfF/G2vDIVstHN
30zF50/MBBn+G3pKqT9g7dsZkAapCmHPg6AiIWCp+Am94TWk8FuKNO2OVcYyukJFKxlt4RX/2pEg
VJVQzvSuHMLisegrIkVZeB4Ljbiw3S7eq6cNdeoI/LiwX2Q69FSUeCiJ0qdMBukaoGo2kTHR00t9
OOx6lIr09IhFB9TjF3z5cgXwgMr+MM21hD6gCq6YHxHjCjisyjqAcxxEUIeAuZTGhnSUtyeKT1Rz
gN63FpqkzyyUsbE9PTBa1RnHFz9ZWJaXYwlFRZQslv6s4hqRXSLBemoFcxyUS8rybSMT26bShWiU
O1rSuiJWlnneG02CsMZv9LUAAYZaImzDALLX8oLNxZNkfcJ2MGcKwZlfK16EInF5+pzR2qTjZf5c
bj1MjLaYpA7++y5b3cD8lFsLvBN0fIadBVRHdeZF1e4i1Fw7NlVSg7cCeZ4JJmxQuNEuFvos3Fkz
944U+rYfBP50wkLK4Tfii7xDHHUHnlz1bpXhMWGygmOC/67QbuRpiI3l06Rcow+7I26niikA5VN4
VGPB4Apba0wjkF88/e0iQln+SvIHCoQUJGsdWhPx6jaM99uES0LrG1gJtoo7lTANUOEVzSR87xBs
KQSTmzZJYAh1iYGI6wB4tOeJVgEsjYEx2PX/zRHkmlUuRpITtyorpfoDcFA5DjMBqKgAIjPuhat/
30zAZf5CFCfdLdXFlRVKt0I+f08Fc196fllwuW5ptChUU9Qlsp/M3E20Dv2A+QwKKYX3i+3EEfkx
D7ssYqh2JrsncoxSMklhgMRzFQoEdJ5aNeZCAYHpKzZXpGtzjWaUrRWHKQa8uumc3/D9GRsh7y+e
ntABfYC+KZjgr+B4lOitsCWNTpX0R/6dAxIvvWvniXY3u142Drqjqxg1A1rd+CiSMjfn2/lQFIMu
RngiviHC+bz6FXg0VsmjUcpxJuUQeEG58UZWoTRChlgnDL1JUZ9ss2D+dyhL3B1KzanOG70nYsoy
6a3Rwsj+jdqknuOhicHK+lIxB9lEmS7qdYFUNzZhyjjk9osSHoJ5cR5JjEO/ZlUFZ65M3QE6lHJT
/U6H09qTMuHLv/+YALvK7JTIvtN1YXRXf0eiDgtvqgBNvq70jewkSVi9w0U9qSWKLdpDKnUoDsel
YE1d0E+Di4dH0if9xo+KmUTlnB6YqWC/CoVvplS5SF3yKFCNwUnLUeuDgR1lni1BpB01/3eFQ7Ux
IWv6n8PgnDfmlpPrpVRGbqEe56nECFTJFABew9hrsIkSctQu8V3KNPRvmY+WEiCJW1vo51IvKRnb
bEwNldXyhvxLHCPYUEsbS8OzVO1Pz/XNZoWMpkfcaPKzJtUMVSRKtOa0NoI7vl2JXv51nsvR0gZL
0E8KSBEKREGuTIvbWogIIZMoukwzEMplkLKU2I5b+VUsrBurzSAcsDJQeYa8iySF4Un4bSUpOpZY
DNSWylWnXFKgsByj0hpDaU43mTtTlcwaUNKEsL2xNmWHcAjYvEqbVGUXBeuNMqr4VYPkVfvgjEmQ
9HPqrlRGw3zfEfiscti7GcbJYIVon+riVOTS6ToLIDPukeyNxqHqskX4UQLcbUCP1WVQTVNJVki6
gmwUGoEDVPPQoFPBB/LYLx/BjZ5UX0woptJpKbCWWM0fgQ5az4hQdszShb+hCBU/tZnfO0rb+VY+
fOELeuh19B71O5omcfBaLG8nvw3yNrR4Quxb6aFFJALjp4HgDWQKk4cWI+ixGlJfVsxVcrBVc752
lfzpovRMdO83n7vviwsnBzyB+7Ccau/rUxm4/hUDsqNqoEqbera6hcInWHELfdUMWeXZ+h0ZvbgM
Su/19fWDaj2T+IDudRjVGZW9w2yUpYQ56YvzILKwEmh5Cj0V8eF4EQ3GXgWC5Y2ASutEJC09Y7no
fw+S8AvhR4JUE7pPym4ThHnvS+lJQbLyt7ugzL8Sm8E8UhkeFTwIOTVZz5M036SkJoxOMTY+sITw
9p8JZWtAJjnIjNTyXy7oQdzkGlT400Vq/avarlEv2oHm6A1YXNe6R4IzdFe2oeytnMZyyleIf+Ws
Rr2UiY1cM+kk910AslYil4NH0Q1VgVZ/rj/VjjX9V8FdARGi20v3pMl+Oc+Fx5RoDH9cLue5lvV7
KStf1f4HIvJsnpIOCA8LKp0Oq/1Gz2hlImugR/t+5tqAerAbxIqp9tqcDjv3R49MV1VaEVh2pXeD
hVfy8rRS6CvTipAl0bGFCPPrBcxZnbbld5OOLvB9yTJCHKkMDETZTHCSutByZfHXWnO6bKCtGbiE
6uubdWPxjB6cyHuFASIlJYNGuJM+8g5oLOpdJYdYvu6NteirVqQeiN5UIL6wGV2xTlSnqvvb5Ds9
Rp2IlrmwNf5H8vGus2uHnOdv3Eb4jqxGadoA/nVhepK64bA8eDj6jQhs6Y9eCfVaD/T9RnoDvQ0B
gsjHtx92CH8ObfHp617o8nR7tSk4dU5fIQpTgqjTl+FUSBQpep/jq0/3HXO8bwHcZhV+dYTXj0JG
ObmUVE8pqRLTJDTX6KdGTUaHyarqNWIf6yahAEDoQ985dWhi2HLYM4EqYR2MrRmMJni/FUrP+tBZ
KfAzqRJBlx78YwyUz0HHpU+gD+eLWE0TpFUkqNFOqfPS9ZnRcvHe9Nr80gPT/6o82gpnoYejxag1
whnyKKBS63kQu6G5p6hsqRZAVClt98mGhwWPq0XmYukfxsdhpQzTSFvXOf6XFFeOUh+6AapivMtd
KoId+kv/BMCuaOEN6KWE+dKHWypC56bpyCmXSvTE+nlnrVVurWJ0nbziXkVXojn8j6gzbU5Wa7rw
L6IKwQG+CjjjHGPyxUrMLTgiOKD8+vda8Jx6Kyc5uY0ybPbu3b169WrF7uTohvghH/qu4nZ85SE1
hYT+ZSJFVmrfi4bQ+js5gIIAqnI3/9Qbq5SkLE6ZomSfR9kPljW+SJmgfAJ4N6lleBAopSDwisH0
RTQ7i38eINvacqwpopQ4/oheIu1QcmKitoVi2gnL1hjX2YlOv+aftDkd6AiO8qUIzEVwL/YDhF1I
pQh3wNWgAwg1kd1Een+6HXyj8v94SQP9duSWddNyxERXuQDK4YZvS+1QUqNcOa+Uw8LfyztFNBeH
SmJy+TgdlL4MpRTl2PzPx1q6az1ihUTKfSigwD0usV3FW3qlnASIsvGA07mOV7loVeozH9Nb8Uh1
v72VgJxU+AR4E170rlSgCRlj27ygtSSywZtiKVXVEdH/At1RisuWqj9duhk9UTsn+CVKTr6HhLVD
RcolVCC4oAxsFdwSSYOLajcmwQfS9snbOZcCa2Gfh39VEaB4JXwBCIsu8p8dSHYKD9gXm9D7tSRl
m/RdWWWlJMmkE8cmw00g5gCcCUBGsdwqGFJJQG2FamF4wFMpLz4EZuX36maoVodeocsx+hX2cOmq
GFz5SPkO+ozq1Aijaf7zKVgiDiBJyOchvCZ0f/3LGAUCesRVdBRQXeG3QnBVYKSUJ561eAGMKEOn
KjcNAl1xGFVBoocQGJKrqv8KGKCoNMewyj8jK8jpGb6JoniGF5yZUiq9V3WPOp6OI8KOBnXvs9EM
YhK/Oo9eyz70QAXZVCiG4JvL7DDbZVyCCBYZyMP/biWgf6Ge6r1LZ/J0InhKl6Nb5wb1SEmt86Sz
WX2YAnQ4QA3XeQrrlER2TwloLrAscdVVGbBXdU1gk4yRwA6lpit2qQ6qq9IzQEAEaEKYSgGkqZOK
FyJGGClfUJlD8AoZaaW5AU9e/FXpbmj4M7HB9e/X+BK8l5TkA6TG8zdwq7g4Vuc0j/4kUC7dcDFy
3NBCj10w0WsgEAyapYE69DUwkTnfEHYRV5SB1q2DTn3LE2DW6grQNf3G4DqOplVYgtoJNd23fp3X
9bdHX+lovpcXQF5dVQKYq2S7VfqjNSDe58zhnvT+ir6Zcl0wdblrgUhCfAyyjiamyij1zG1UC21M
15Hk4KOT7ZRvbJCKA57rmjTe4MVrcMba2YSQNo73NXjNkjXB4RxMjMws5L6hAHwFjdD7cKnlfEs2
nSzeNwFlT00uJPOub/1FR9K7FKMqft5jAiNisxI46W3+lD3FwhJ21skG1SiZUOZdk1nhugNIpP/r
J4uuRO6puvcIgZnH8qq1h8uLaeCn4x3MHO/eEXVNa13uxQFiupI+ItJsvCF4wFJ+9i1olZ4z7LYP
OVmlz8IOIyzh0G9NqkImhUPyWWQd5GQpUlGG5z2n1J3wjH9VBgZXOeuo/F9uhjwTEogr/S6XFDqn
UN8WyRLp8yISVxId5fTB5guPhMfiwZF0morwdJ1dVMGJB2lywhcABsl7Vm70qftNe1dfGQ5gNOoC
5ObVFtVpW0SDm1BmrIzteCcxCQXEQLgVY1+IcMVB0iEpL2AIcQ5R/CoNH64wsQO/ymRqWOUIEIxu
k+BV+lRUgqqmimFFE0cupiIaeePya3W170EKNVVMjtbE4UoUy+p1Igs4tvQBmSuWLb4oeqdEiJQa
VCY9XaoCFtf1m+pTRaoqIKowaJF55fIJKFFEawCPy4LFFPQ7Y4rVxOc9hMJ7Tdi/FPXzXTqP3CpH
1pgqAScO1KPNjort1PGhRymZRD2nipOw7bffU4jNHKJej8ImwyXDLgOvr1vvLo6JDoynGfFRWgqX
9E/sbxkUc1iqQin09GcohQgAPXCFVD8x9KqBqrYPbQzxwJhiZv+d/kFFAxelGoJbDWllSW4RKjPs
r4oSqRj4fG8nymNxT7V+bSGXmTgDB0+RucA5YNMdimZyV5mn8mnLagw9kOqRlFgXR1K9RnmfXIyI
0DwMFo+GVuC/ZgOzvPSwmKnwkoAlowFi32J2gQsRHwvjFJHyhTD4BvYgctswN8jDCzaTTPiRdY7U
PpGeUnyXX+RD9fZeQdVCMYxmSXgGSHqhnCSySGOorFCDwk7EkrtSxiYdNN33WBzKtZCZ4fs0rXxE
eXvlbcur1ZcK+pqU8jndlBrG//CfykeRr601QC3MBNEzrVzCP7zlyqOlLkahdhVbqWhJK0uzTlNe
YQpRwACp3QEqaT5eeRnGwEwikSmfSi6wXNSod5yLPXLs4Qyzqkv3lcCggkzl0eOzZ+3wERzHus5L
n7hgTa2AhlfYauXQK4mOPg5j75C51xOQh1sBL7B1QlHC9K/Hjga41HMAPKlHsAJ3KvRKQmBK5KZF
KdKu7AmrskehT1XMI3RXUZJWtFHCSYKBHJqvfmodkDllQlQ/lS1+D61fMH0kjthd705QbrQ4Pu+e
+wW6r3+SDfwmwYDDwOeatFbDDFDW/AXKM+P0XIICKoUUotHI3ZaOPZrQ1O8MJcadAW+ciBv2+Ng0
bAs2K/NHTJyEwICvQTSEldS3fpAMU6YOsVo4e5X/qhycziDMlBtdNyY2Zbay1oRFxM4MFc/+TbGt
wjbsuEU4tAlFK1dWwOm6ZLSzEc8A0i8/C+AF6j6gnbmUoj8JlN84uimovlN66CIPJ6H40fAbQ2H2
hAg41aqarP2W2CcmXeGC0p1CNc8Dud9I9jO5lR1XqLEfUCAksqMOUGKd4J0XbuX2wfynCEipgMZv
tpDiudbEpZNNlIkXW6Ih2e1QIKs+S6gg1ktQUSUhb/vLE1rNKPTDfBJZQvL7pCe0JkXIEjPGRhW+
ihcU2dDZFYRVi0whl8BYzWLB7aQPBkqrkijtvH8UK0m/es/5bTg2x0CQjY4bw+DQ0Z9Defl6B80w
B0uaa3CRpRg1H1NuVberp6/TwLTvMOANpRZAeRWXaMBEhhN+qymvpCS1bP8zf8bo9VVN2mrzBZnA
9RQnMfpS0rOUScCCNkCjtA2jHQCoQj1EudJEdJPEvTJIb6rjlGvVcVR3rLVD+Q8XlzDeSpog3kLV
PWWEMvzQB9gV5D+rdBWT3sfIk1iEvmt+s/3LrZaihNL5olWI80ucAEgmd4SVttblyJgAwiDdB2wB
Y49dlhVSgq+dK4iG3ouUEa2H3VVBytSFE9Zc1ztV3VU6PQxrAfU7YtE/ptb/mImVaxj3bht6Oyn9
KG+0+hZHXPnhpJ8jlROIZCZxFH7z61DIG9DPLFLH0vkwEMp6dst8Kzdp/NXAqIR8KNRmPxk8BWjI
yJYgSAlAnaCqwEr/tP8oLq927JJrwRBpkOCV0ESCUZApgcVitBUGyZ4oLBIvlbhjcBho0OTvX4kR
5JrHQUUmEM2g5KmEyEZyTYoOpOwAd4J9UqGgSgtgpaKWqWBMIRGBTvuCKogemJggOdodbh+eRfc6
410+9J4PpVQJDko6tkI3uT6ymZQmu31d1pWPo1Op6+Y2cBfkSeAqlHslz/Xyj0kXyjOA0S2p0VPo
9pEkvv0eeFX3+hf5ymz+5y08hlKloNQRh6BCfeV/CG0XMq+zy3Op7DZ+Bd6BfJ1DdzMmVOu1kLFi
5sl10B/0jXsg/rhI3zqqfBEBzvKEdRy+hiIaCXmXlyBvQQwXwlT4PjqDmC76vxLi+mT5CT6FXAhx
t5gzerd8SR2l9LPLYzTHuCPL8trhyDkfxlCrRiBMhEUomzZgZ5QI/e9LwMYdd0G+wGaahC4FX73o
mwbz5JLoXdN7iSUe0l1aLz/5hwiFciqwKrBBbfqSyhJp2rFS15qVFaZWcYGqrVHoGa66Su4r8FLO
ZoU0ynOvvpTCqHKMwsLYFNgDlYZWvHgK3H8i/NBhBzq8RlqTUkGwy/SQtwt4y0rVcGheVIRfrVih
i/Ia5RxWsx2Np5LQjK0o3TTtuUgK4HSyA+KxQBulFcHpD7b8nxLWmDyMKsRR/iLE0uY3xRmC4lQ6
rFvL1iJ7y3FWCkDqHJV5xpQJWqPIkxwtIE1FzJIEhYwo7Jd+vdxvcvLEIqa3cK3QDsTMytTrPTLy
cl0EzYgNc9QGzFfNV8MCvaL3cHUDTWjifUZNhWj6rKXWEPqYam+rD2kXIdk7fWDklRBUI4sLDB+a
JHCKDN6hohLhLoIRn2y1bLe4Mkq7Kskr167K2xlrXaCx1uDI7dPmQfE1gKDyfHo33/h72t0VnGnI
UNLBG5YzoJwFc4X1pRWgSEm+nyYDghJImWjWAkMD21JOxnZfeZAVsZP94pugjimkNLkS69R+K9cN
7IquMgOg9aNU1JXpIDMg+EDVTRJPiiHnKE65b2XueS9XozumBb1Bqb1CBDnviqh0iaW3zf+VPFPB
IJFEVVglNEfrljSS5peW64PEUbm0WfYyAFr4F2pGtIyrlJJJqePQ/irtL9NRFgg4bXgKMRuf4sDp
rbJNmpqyMirPFCWGqIkyeVkGTUGm+hBtDrxGRZJ6VtofdddJEJll0bTmfh01Ha2LGjNcgZw8SmZp
Jx5xH9yRCHpKH/FRtlj9mygRZxSkH24kpqOE3nR4AHhS7+R0lKGSTcF5I9AU+UnjZ/RA6egrjjoE
vCRlGV0UDKBfshR1P3oKbDS/daJ3rkE+rWrBVFB371PAP8yGl5KhfIXMXEcUA34ymEVP6SVxlFso
z9AVAayhDuKQ9SxSiLwGLnHlpzAK0TXs0JzcSvRCyXMqYVfCf5U3Vij0AMC5dd4TGv8ZbVvACOc5
DSX0ZfUtksfCeTcd/Uanbau0kG6glkmiiehb8jaUA0OfPuL7idghFRLRERRL0OHHzwh9ZEA0rzSv
lUCXn1/Z4GqKal2I96JVI3a+vDotdgHvIrtsusaaTiyzEyQNfMeg7FRFHKOSGFFhjhTpnMN91x0r
U6f719cRGAteOYBFGc5xq/6oypjzN/LkyuSJPiAmVL7e9wUoOf0aUZxWrK4nlC1TkFLFMsLt8f0M
dCaq6yZOYxdRLl/v1wqXDyh7kOOrKdxp8d4DqQfySqItK1OZrd/4VXj1TJ4ylGMiKQrQJlG5iDpn
Y1KmC9mmZCqUYJGpEPCrnFNSwhQnkndVDKHhRbqVvwileaK7VBoVSOIViqNJKtihTiRITo4JDsKi
NZ4EjnqMharLxNGb6oCbkLasgbx5ESLKIGB0LR1hMRWU1THZGMT+FIsq7gneVFoZchvQozZ7ZRe1
9qpco+AG2QVZBkAFaJfCbHE7yu1JiIj8XZgkMnUyjtpHpJui9P4D6y3Lo4StDlht7UbnTPJZJrIC
ZXRLeYOYWluoZlvGloR/pLoRPAx9qCIvayVqIITRaGmXi5+4k7B1kJMKOrLZqGBKmZbrpEFoZCFh
g74RT1zpGqp5yNS+IUnzRJnCP4qVtGG8etnQAiLU8qqgRE2lK5RkYAKyOnLPyWYBdjizq/Ja2g/n
yLizgcig8xCQT9IGI8a3RHk0CtpPq1SbojulxsyBvW1N9rSD52CgB+XKYc/65sAf2ldEQlKwaa60
/pRbEVVM5bESyQHrJPJBXZ1UDd2cSFurhmVPGKgQUQSZKrYjW0OkpPjs4iudo15d+qm/nvip99EV
kIDyRd8lusrR84vYkoAKWORZ1tKp3RXdDDid9CUSynJI7xD8aXcvmTjIBanCDrMBj0aFrmKeFv1f
zTlt7tqJdeUEhrPqOkWs1VrT+kPWi2SbdnDlvZQLQ6OCfytwk8uCLhZaEUqtOd3XyIJcq3UpyEJM
G9J2IdGMID4tAzROfhKC94wdU3lChVKw5CJk1MmpV+lU7XvK0MpWK7uihKcsAv8v6TsvKZWJ8ydH
5t5/LqFAUVarsza7xGXI1oK+lFMcWhhPRRZS+EvUE4yi6gdos8CTMhNawAr8ZQmfk9MXs5FnKxQH
utmJq6ryzSAUfJSpgBMih0Nv19JV1ayeA1/DY1nd0gSSvsEGk/FPRgX4vkhDx/6BottREx3PEvV/
sCnYJcx92z46tOSk4mUNFl5WvbBL0C6W+mPK4ctiGck0EaKX28GdrrlsCXKbeVWbkKBxSTtJfY3e
6mxGvMo2oZBb1ZRnWIPim+kqBaJrU/vv+/S56cVlKY5KncVPdGCnCZ7jzqiISgiKjUl/cpkkXdr4
DtFW9Wz06dxey48fPnIbLV+OgeOB7KCGd4fU0/xI650jT3FGbj5rD1uSl6sPjAnP5oEGDV4sestL
/+/k1U/r89ETdCQ0LQm0c8v4qDoROdMrOZuKnnr6plqWL1ldcHK58jLxyU7usGxRa6GlzfNktWpB
b8LntpxwLHHpwbxsD/3szG9SqfraNrvDZthK/cs6bKC9h6ij9fsM6yP5axXyquJc5Qj5v1JXSof9
qrz6Rmx9JqW474B6kcpSWqii4iopBPE65ar1laPpUtY5IupEJC2pTjXRVcGWEilSt9MU0JZZX0tM
SMqchHJY9aqUBJ0K/EiuQYkuVIkULFe5SanQyLNRUAGVCCBYprvyCPMZnpk/lOSY2IFaqIKODqUl
ECKlxghHtnRZCIFGgngqsOjM/6sUsVLAMj5SkskW5yCZ1XoZegcyVHI+qgqN+wLTJCY7xk+RgEyG
yWLTCrlzZp1bC1Qxwh3lQHL04At+2sZV/07m72Cd/xymm8EJ2OU8r3VCWgch+f29RzyDopGbt+yk
Ifpe9Dp4UYvp0fnl5tGyfTxvzP/9c0mgn7u0rW0FyTc7ezHZ/GNTpedA++CZ82hyqcMtvnjuoVt8
UbM/olHFZlZwLL6k+ofiX3PQQgYelfGxNMeNk4fpMAfHFU1rtuB7Jx8FOg/1RNIjoH+nzgZ5A//p
+2prY3qAiXXEZdY0WXC+ad9AJnGGp2DOktrAbtcFOT4C+qbCx5ASUerVkFhzVoiy5SuM49+z/w16
nW3aYf3YQ675MDW9sMylz5BXpKzV/heNUR78yYPraF10NjNC6TEFqqBiNI+eRGM8WZ9uItjXRnsY
j460lzKDx9tf3VqLU+Y/nqgxf9M5L8XS0qgAlQJ0ml+8SPshhWa3FTLoMzpAh7mn1Hb4OHfR8ja7
x+OtDRjVpDd636Cp6rY+c3Gz0fMW6Il8//nc5QO0EAvqVzJk5NZoCwTTH93uGvMPWtkWJe+SbOaE
a3dier8mGO2TYSPrUvRRL38jogntDSU0BM6kCmEOFygYd2gATEVyA337fla03/18aVPG36RQEaHW
Ie3rAw+85/Xw94v8N0dyPfmll8CUFFc7a8KE4mKi509t696lSI64DMBFzldyDeJvQCTMihM8IBj0
snBg9TxQn6a3g4A+XqDh26HT2CcJoDYCWPlgCKFHWt8+6u45UsfN8ZWeXmbymRLdNX3E+S/U8uWe
geo9gne1jvu1GZN1L8P7m3fyZs1xncrMOcJp8+j3yMzs1kMNJ5ot9HpoM0it9t32WhMeDB7v2vSu
003qbbQhjYw2Nev01g2o7AzOPZo40J6kTn1MNj1NQ55h50W7dr+B5X4ymeUff/OZoGVRiJu2J9nS
Ctz25L6s+ZN03HmjUQ2fwIeOjLeSfRX9ft4FL6ZxEaouUGCvNPZ9dKGaS2wbUxAx00lqPLzjjppp
gs3d7dNuY7eRErPbHrVSQ+vca8Xt9apmdEK/tr6t0FGc08/m+/vcwxR2ivYj8ejz/um8Bok3P9fb
Sb19oNnH7LAA24k7h8Xmb/t8+++p60UB2uLnjz2NVuxPxPP9/dWb/B78yyRq08IqdK/BE30glsBE
NBjE5NrgXy9oKZNjr7Wly88i/9zcxkyrq9/wBdeQzml1jL3/FCzWwC/7ogfOzqB0tQ6WRWEfBzh4
w+fXMHpNLEgiCD/5dx/JL8McIWgu/XqjR4+diYPWKxzV8/Dur96D27udRUG2XblmJw5XEo2ne56X
075mdfIAydyRg97rYXRdI11vjq8I6X36vYMXY682w7vdHt4uK0TGNp5PKzLfWNqoDrqoYyO5f/ev
vtEbMvEePd8Z02ygNl0BDrx9hKtosJnN7cWbJeMjHGTOsE/frdHhuSSzsrn4wzsdxq2T4VmnQIK8
CmPegxCjFuJKw6ZPD739Lg1WDrAEesshjST/sS4WtHVWCdfhheT9aG8gBj7eMTxq3f3ozQ7d8yeD
aL4C/y3GqGxgAwD9uDuN0uCR+75sEy2OfAIM6jzpsjC025vvwyhq+cmYTst4VUJx5GwLP1FkCvV+
J+Ha6KcKSeRvCo+n3RiBmFA7AUroS5CHUWSg6JUE2FRdmFRTKjzIxqCSNBmwOne3nzj2AZzHJCm6
qGYqqye/Qkxj7ZIW9g56gHAqdELX0UpUauEO77loyqKx6q2lKiVpLuEqZevyKi/r8sH9J2IzHElv
UlkKwFd7g/gHsRi6l+85WntruSg10kPCShQRCcnOuqoiAk88+3t/IfBQmPUhiNZYPGSw84Vq+N5Q
OWpB9GVBw0j7Qe63BuJpCIKX9ovRtfkZ9yT4KPS+QW/5Ex0BygrEGpQPaCjIgTU8BHXQ7cflUAEV
RTkEvhCiReGIcEdF8KdZHJnXcx/+yL6fjiTcdJyqqE+MFoQwAdMrwk/2Uf/VdYsnI8kIYPOFIKQS
d6ZosWLOlKlAzDIpvyt0H33Bx6DcWVkDs0whEwESM8ntJxiQAp8cdtEeK89B/oL8apWWQvBoPz2K
2ec0ZIZSrwJzFe/Lx44n+h0IQrSSL+j2U5hxlKIqbLpRV2qivKj4RnlSPQIBXa2pHoNqwZRRUehN
0lvxibhrilxU26ryERWqVHksKeDdqSPQKyphUWwhmUdQv/XxU8iZyFqVbLj8NjA/kbnw00Rvigf7
C7lPamsnCHJL10XxsSZeYyn+gwAykCqid8EFmi8b5DFz2A+amHUADF2k5q4YDppFdCmYt6YimAmd
c2ELEKaTfGiONb91RJdgiVo88DoBgHb/YhC94DMT3IhQTLMfGJ2lOJJi8cqDPIQ3sg8anPo4GULQ
EN6m4u3qkPK4dSkVS1bwgVAOgUrCPxRDCzeXArGWdFYSDBS+i3yq0C9hHdL1NsjDFn1wRaBUIKzg
Vv4luVF8U7YIh3bJcixLSZfP94dEEvU4SYPyBjmnQgrufxZFmDS5cRQ2ykqUIT3PpYLwZSdUICSL
ICuhC9G79HpV2k2rwv8hF3g4EuDVfeh+hYAo0qtKGEVgx9IBiTAuR4p/BMbqiYmhXeItPC/xgwSU
pMP6vD4WpoPCmE4mSJpm1ieeP2NHLTEdRoAbBTdo8KDbVwX4wigE4WnkKvxBFZ3VaxUisfmuODT1
79xbabBLIeBSIZ2cNUWZsqEFEJSOXKHWyrYoBlKplGyp0v803pSruENHXgiIMA/luquad5lZcSWQ
t56meKUSmJFhJuJuSNy4LPDXpWqsTRq+4iE/dgRyumh0j/GLVeplUVQm/oLGXljdf1liNBSYAMrY
3gnh6UkCo1lUXKUihJ0I04u/9DxVNy6lLD0rYe46SiVmIryPHSFro4tq8HldpMjAOpsDo4PgUlRp
XZeGRD//g+xVv6D5iv8uHZTaotxzOFqLrL7uqMoQaRpoFSnlUxaMimGj5amHWj0LMwkQg1EqUcxA
B/UpqjvG0rukBBxjrSpbBXZHuDwE5GK4qYIhAjMW+lu1BlaT4E2vgq6kdY4oF6LnfakqVtxAtwvv
rpuKfddVnpbfsfIpm4Ll880r4uEJN9CHC0Q40IYMHqg4Ks19n5164vBJzEfXU+PvercoNqoBdruH
ZlvVpy9y1+wlSkoY6IrRgqL/WKtLs2BtxDRIVSjERSUA/0Dl5CmSQFLbUlpZ11HtP4fxaQwLcJCO
GuV15R1noioYSXFwRm5QILBuVzWzwuuuAb/zql7b90VyVE0ZG9HV00ekS1Kg4AG3sDGod55j3Y1Y
jRaboi48hU2pMUIJjX9F01Y3mtLb6jCub12aY7GPtWb7fqkszy1x4ONIMvTH0XFkfOgMek0oNO3q
eLv0yXSxKhPSwCo6V/WxSJp5p0nNrERYtEu2uo7brnGnD/8CjFNumzTY6te3+nuGSiuXnu2qe82p
N4qAxCNOhYoi4De1R4ML/Q+Aw4lD4EYq0VDxIR9fVl9U76jr/D2w2CUtyoE2GQ1c1baQMU08pLuR
ttFOWD2h/+ZA9WyNt/fa3cjY68FItvA2EUosd0MaBBINFTZREmOZwPcPq6ft/JkHJr4toRGPzPA2
Nw9NVxOc/fRjtQl6OpbbD+z8o2bPTtfxhUrnBk1KnzQXStpjVPdmz9OA1p90mZilD69ZG8Fibblj
WK9Fn+CMqPLVYZsPEnoS/blFWxxQqb2oJThKL3BcNTQasmvw+aIjW/ksNKmLwZ3IiDdZC+fSjkiK
3MBLVJfH7feUfangK4Feosbfh3RTlZjSMXQ4CR1GBXCpZFHrj6wJS0oTRwtKFX1aj1o+RxYX0+gP
92pWPXNJrqoUUn9PRuQ0+s/gTG06c0B+kuawLriaSmanranIUZmM9k4irW7X3hkQdeWevZiyct10
fC3I54/lW6OUwuo7MnMN/sWr5XfMskU4l5AbW1JdZGkcmGflzC9h/xoHl7/3WhEOstq1NvSYdbBK
kEK9ZpRsFCAlQoNczAzPDWWQUiQiLTm+8JXHTifuFRyFDjmBggVOKmxKBXPPAI/wXS6HmvclFzLp
3+m30uLUGi0p+5VrggzPmRHSgGgkaWTO32Ws5IfqwmwUyFmyfTmVTzzc/784WjzRDnTxLLqNj5yO
QNFwMHDi0d3RYkfb4tD0ZnRBaY2i3bNzpy/6vRuZPXrJSuudbQxF9Zh6y22yAtUrbgHp553d6r13
dcqgvYa9o8K5e862KWmn/OOZ+ekqvf7VaAzVxHKuaZ0HmQu0Jzt1iBEaxTRv+fnzp0lQdhw/H13a
sNLQZUdfjJTeCIPv1eTk0PPNpiX0ekKL59WF7Gg621DO3E4ulC2OzJbPNlSzvTux8lWgDTN7a+UA
TU6jHW0WeF9RMUnAJh6Nzs3xGlu1lY2hC4aASjHOKQTRycHtxvaIpsLvtkEP9fY96jZaPeg1NDCm
QeYz+SIrBm51cRiNk706NmmNSnymzTV8+sX694DH8nMxBnXy5z63dTQCxCmNCeXtiIib4Sb26i1/
PbS8c7pqgMbSubnzYPsGQHt02WHN/CMy+7W1dRfpzaBixwhul+5+/qA12slkRC7wMVpbenIZwfvS
bVK+Uoxn0Olyb0KCGQlLGmnkJEEHIV0p6CJX98LwQs9ThstIZ5PvOg3fOrT8bG1Croq3rO110/pK
bh3u7NAIauucSKAT1jqzZsu/2COu+ZauWtvkOj4XXvMNwICXw9Z5WaYprQj3m/GpEawmYbw8j3PH
c2lHcust38WELoIk5dPT4ETHPyEkm1lSeAapk45Bh11KBHgQEsF2P9LC68wKX+Mbw3akaVVme9G5
7r1pT7+JQoaag6zfNINe80GruY7penhaMFMYu/Ud8M2nHcC7rCge/S3pvWZ74J15gMdKG0ur5TPp
ztCUCi8BgOQvZ3+5ZiDpMQlGaO0yHj5De1czxNOSZ8L842pbxbhZawT2miJ42g1sOQpPusOjoudu
tpkYNra3y93xlA73AFT80g3Nel1tkPfoYOP2vIbR/EUaiv6s2G5uw7JmzqH/irp5QHsRez07jx9B
0TkjS3mx/CLDkWVGb54/yFvv53pQ9uidbTX0LzV9tEk20HylD0yZrugFTuezjZYDZzB3DMf5NMgR
2olJ9bBUao/uk6j8teDMz/2cXmynpZvhfZ1/nj66ULMlfHb0x9tJu7ENmfsP1vaL+Y4/2jp8NI89
y/H2RRByob883+PPJHSKHobg5eOQkuNhNjK+WYMW5TA4oIrGCCrj8eFUUtbO5iT7wU0zHivTi+ZF
R8u2wSma9/nGmjF0k286RtPTnMngz9J2kwaZmIP3aWCj7m+1owe2ofAOgP+0Q396xWuxmbnvDn3F
maQ1vcLu1wbnaNIV6ObdR0k044KLzsnyo+uYx5U3hxEd4pKIBwdem/xgKLBarVZPnaGDdMURiGDY
rs8ebTCfgOu3XnEiyXJaFHccI+bjFbXTZePwwfPgqT7pBslDuq2e9io/9t5ag+fNwn2gbs58tu0V
sg21l3c9M3EWjXT2skfp6o2xYygev9Z9fq//e24mPIzjT2uLg04L6AxzFje3jq6IUcu5cm789Vrg
Mz/p9uh0sb3utkaeyAjQnH7F/gOF/lFtDZbOcDMnaLvK9LWk+7nfLGRoM3KU5pSF3CAvA5+56GH7
UorxBk4xsWlirfY1jW1qpQELCjPI5DVgp9fWRjy3X5/nFvB/LYzo+N1qbDfPj5NLOzCC/eK7yF+d
y/UrMj5Nb9hKJvnrHByy2X5/6tk8CGKNfN+pW+/OIYNgRo/G+OdJcE5HY3oDzw/Or7GZcNPOldSq
OXWKEIyCmkjCTMdjPbEeLmgKbpgMCW3PiGxZh+b4uBk3s8zH3DrMlKLXuIPR5SR82P9PXkooBTp+
2R2okT5wqa3i6DGosdt1rn93e/fEypsUyvAAb+5z0CK1kMtcN1r9d+MWbNJt/P4sWd5RmLNfPe6/
j9vJw5QzMVt1am2ZvwbM53GMEv7YaXTYYCARkW57IkE+swml1wXNgo39c+rSGJL+y68Dgg7FuBX9
pGZYIJ1iLS0E/2vv3stM/OyxoVDVSmAYvHFDIRWv01XuPAKHWqusMbetVW6Zflq/Dpi0V7YwbKxB
D9Qo265Z2NoWmcDpqgZ3ZIndiub6uqUe0+WcYraDeEnz2sPyyoNm6sRLJjmQN++gu+OcDeGwrK2d
GTcSLzkSf7KS4XFOzmZd1GmMwdaarA5LG4wZC0U3aVB/m22s9AimeUBrzHS1mZ2xCEX/8iAvHS/Z
+1nbWAB9LpqnK2YnJp45nfwcllhZoMplujot2XIYWQ66eOnNNA3gRazWgb/eOCqtnqIuZ0xW2PLL
MpqbMM3V+CW/dczd8cddtCK/PiMcvrGHOh7bDu/JfYMm2Y+VDbGOPsIGVjyas4dxu9zdzsRvw8Db
HmPGqzGnbSEuNbtkdC2w13Hds3Y6dbKqrVO12uXYN5o6J6tkpc5TXIYxieaHZWPNVZ1vHbVL5kXd
ubFgZDaziPG7rVjJvIvNMppzx5wn5mQm2jk7ipTjZbLSdRlbMmHG9hHQS4oTYQ75yWUzroflfs7+
pgHEGaGegP4H3BwjGTM+0by+s/jSz8NSl+vMaHOEK5CseAv30PKt3X6OYWYCpysujKXDmTmE7hmz
wIxZxdPbdbyZnZaxEdoPdgoSD2IBcX2px3M76Gnx6mnJ4+e6aN+x5CBg2jhxNIGe5wzhX333CHBV
0hVHRixhxvU6s9qaC7Y1iTQwGh5GHO9Mo3K+jg9LDneYPv3W1p2wuesW4iUfYXNb4q7EOjOjkq7c
CRcSzZ9xUM4dBiheNsvnsZmVj2HJrsQGqGEHJNHc1R0aCw3oiofOGJxfYJPlUeijEAVNvZEh3czu
Ps9vM+NcPKk9iydeHpa3ch4GWiK6GqYglBQcHS6Oxi4cWXdTz7k2ntODd1QXz7hlhio/CttjRjO3
4+W+0Go5LN0Jv/GiWetye8h7auJr39Ftcn/8G7eQJ8sNnPzajY1AHofcEVYC12YKS2Jta8FzRCZ9
bXtSah2RwFnyY0zwbVk7mj5LfvCgGhyDHyzHw5JL4/+b2VsXXa52nh9XxJNiWnBSdzPguXLt/F4t
KK4oml+YigyKJjiHkKlIV9gpJhGf15m5KGba++wzSJsZj491xDuZyHxKK4Pbu61qcp2Yb9ZAn+F2
Xyw+GtIxsD8Y0182uF+co3g/f90HuRk26hZH/3Vyuhvi373rfub/vuNXe896vM/1FG6/NdJzBYKB
kMugG1qzXzbC4yXgPxwmt/1uDptF32KLOV6nTTW3Vm7eMqEIcMarPYqdHhv5qRhzzmMTX92Wq4EP
ZtO6+fiZUFRM0sXWHOZFHILMnJ6uB79IJm6rxzX8Ou9vFtcvfv8Nj/u8ullfhAHkrLkf7pAnpV2N
29m6TEm5UefGs32kgQVK624XL0DeX9O5ktr1j8m/ZtH7BUPcESMkSPzgLRIptHoYbk54fJ3bNJdm
BTUyXLMfZxPUzfCZIBplUE+C+6cgyP6HXADTL/5x6Q1Mv41evcsq4pFzZHyghzEtOuZpwbIw6dW4
/X2lSy6oaS15BRO5ZiyT/ONKfW/uH7KljTH/4XpSNL5avw9KZC65Sxdc4ubai+bYLqGf5zTXe377
ZXIbeaytgD2RfcK9EWD3chYWZjLqsnFz10UcNByey9SKwlvAXDs4fQIxLOmmOTwhhGty7iNpI3Z+
ZlDr3ZkwkMeUrN3l380M7zgS5mPvvVyc1uuf1RwqLHHt2MsLUHNdVYtn9IWbzibOkzOt5dGavY7f
kyeSB+fiGzMeMe5OFDr3uc3hOAzxDMFZ3VIYaD9wuWjAVAanxHmaHE13ca7RHng/3+PmvzgLtTLJ
FzuLETTuA7xS+AS114KYN4axjwtt15vt2n1wZyq/kgnO5mE/Z4AKHHtjsDf7WfyTEfXgFjj9ltMt
OgZkT70cWEx0vIR36+qlZp9gtOUcieQYcrwaF9Dj8HHFN6UXHqsqaXSePp5bI55jNU6cm5BtXwsx
T/tjD3OMsWHTb01uxrSRfFkG7laPm5JDXWcp5R+b5jpiUIhsN2NOhvEiHmarTYDO3a4cHiPArhn3
Acc5ZTOWz2UzwbN2kr+IK9D85WwZg1tzHl3nRRo7/+C0rMDk+newRw9KSxDMuxL7FBOeSO347SJQ
sUuNz+t9/eZBY5euTER6L76D++uTCWqdFu8djihbAyuR6WcDBiKOHHvQSUzq+ShGPAeg4XwUr5cJ
eyaiznzG70gjI/xILjMOInQzmaCIzb+DzOljD3mdYeYmCH4xU0bWO8TBJZnUKO8hQIqDK9KG2q2Z
fISOabNN0Lkn6qFvpbyvgX0LtH7pW8niIsMC+xIFr4ZgDTy0p//gtn8amc/CqFMp1Ry+irHZHOKg
24ScRMcOnBxY5PIH7z61j7cVp8IFZ85tzNB4dxxMT3NIXpUaJcg2uY8nWeOA9T9Oj0E4uWgUBBdz
mlyn4ByH15CdBHNRo60maR6nz8jf+QhHaijiBuMHUiLyuQW1xpzl0SADsGkDGCQgjPhze2EoV7g5
sLVYnvKZ8yu0CyKjbqvNU2BSTG4A98aA2ToBfHg25sf8g0EgVDWYA9gqesW3c2NqHQdYnceOVcY1
4CXf3Y8mz4iCzqiLj8HIAtT8cgPvZPx0J/Xj4HgaMOiG0yfEwq6yM/DMcjmbJ6hDpw5bFwE90VW6
4skLGblAmcF7wOPLAyY/qXHsO6vLdBfsB2cWbAGeduxl4Ct0AcWNrAeH+4A1yuEuUZc9mv/ScEKF
MdrGjD8z+HYaMO3xOa9ERhD+Iv35ks04wYSd7YzqAvni4zfzhUOzLbCxcKGgFMAXOLPMtRR8hpV+
ZpIGuJncG6+wJwAb3I+sgGebJ/yoE3TumFgE0ldC+ti309BuzKNbe+/4t5XdObd/O8xoHkBUeLfL
rpEPW7cgpr3JOwBEIe5k8hISCDCKtfoJonlmHImJRnfZx44pHtnLczFhHR2sdkqQa/Y3NcV4DGWS
/GOp8GzwmhkZn/BRS9sH0eBFFnvp3LLciZDYHXHHWOc89XInWb20UnqAd/F78bZmOGbMEEYuR1Jw
xB5/oPkHGWXgIz56DnAHDoxxMsG4c1MMtAm0YwQvcshoLVC0d+kSorLrgmvxO5tFckeJ2rkM2TGL
1/CG5/Rsm4VXKwj12xi+DbfEGmIOMA8f7F2vxR6XkqfO07HVGqbJO3iAF/cDq1aAhO3zD+u6ep7x
PRpzl3p+rM791ttYy2LNCmPQiNHZ81jLF5d+9j2mG08QA2rWZpfYP2ZbuV3pEiOgPYMBJkTPivHx
dix3n5gnScd7x7Ni5FeO32YyxuBgx3nEjUJc5rdH9L3BVjFgRP+yiMdvh+nPzo6bw7EBAIhEeYZ5
FN5Bcv6PpTNbUhUJwvATEcEiILeA+66trd4QLi0gIoqgwNPPl56J6enTbbNUZWVmZeXyJwN4Uxj7
3OTFEJsCxuOIq+hjPGFIATtIdsDwgah8wKTjbARjohGSTZ13ZQv7rIWdUB+fgngJtRLGBi+BafzZ
1apiGOjUraF0U1yH5DI/Jx/O/KozzbEqgqHlTMNsVIrZpXTSgxV0EN/6YpygFEfH9ICdiTP4c2Hn
ko+VFeKKaYh/7QDFxFd8izoG/yTAqmKHc43Nf7efOyfDFEeXsmq2EtCMfJwtnF0+bFoHrjRO/y7f
cu7YOitt++81K+75+KUcKOODT44ebhK5nE3hc+GUYp6MrbalB+DTSzYkFW2TQ7pJD+qFcOwJzk/l
Ykh2kVG0+X3D7ThFT2RQHVKIKePupBuZinbiCMx/3MEzNhwFv4NCs584Sm9QiJ/Lv7/ySY6C4jcZ
/tOT12Y4iOQ/mMgU16U8vtkieQzxxO6B3W2cmDMz0bbsSI/cr8CEuHwu8SFm8/giUQid8VmzofGK
bEM2D/lPzZSBc4F5gtJQdtN+YHlaC+Nkbs3tdf7a3OUM3WwzMRKbbUh0AhWx4KkkVrEyMnt5oPzx
czG239kEk/jA6XXzwpeERjs8kHX85AnXJAdGvKkvKbIo1GAFmq1FxdoWiorGkQUX4sn3FkWDnMtD
7pG1jr/TZqgXNr0vUzBXSPm5ZBt57/esynYDdAMLA92Fps0WGxf3IvyRHZBIxCWBKAyOUrjIl0Wr
tszpVvZwsJ1w6eK5FDbis4xFN4WwxhY7Q6bbbKG1DRXhLPYl3sMXxDrVF8xyulPyI3wsv33Zg+MI
tNtofPxhOVJ4ImY2sImssLaVgWjbbzj+y++0bubWhMuEUBAHM6C+wBCp3EWoGRKYJ9mcoTZ/ri88
quEBFW8R6tZ4MlACjPpLXfkzDAJV4aLv2jFtmYaMhcHxvu8hXgYnQ+Y3OBxr8QJpUamGyAyWyEZc
xjw+3XwumDkM7oUx5DEQNmO2juzf8LCD7IpIIGmEhrwfqvFEeBN4ORYjmDxJJDswJ0RYYV2x17GE
N9VXNkhQRdXQtvF7sYGvGtuBVteEWL6eNSw8efOXVdMDWkJmAUuyfhghvA1/Gctlc6a2T/gLYCEU
hnwoROHe7yXfZRG2qOTJSAy0gSbCYwRiVnyQMB4ulXUSqWeZEGB+PvA33iocQ+oGByc+wnaSBWH/
STa6KPavZFsLNsAXLkLPWZkzZ8WwOHExns8F5sCdhCv5UiM5vEZo+lU7CU5NlwFzhRzHv0T4MgfO
BNo2bYO9tYByMij4QQSMNRRuBSYNts4hDQOUhefxuHL5QcSdC7STZveFRVlTOHPLG/6JIpYuT2i2
+AWME8/GffklsYyIMSDi5cWZ4Y70xGMl0yb0thR/hvCnTJw1Mk5sCCgw41SibhA3ChW2jJC5yRjQ
VUgirCZszepQ5YntCSXkgVzGImAH8RkCj+JB8Oh4+8F/wbwYDG4yYlgrERvYCouBK3kyQ3tdGByk
/T6u2X7F40tP7NbkwIz/yef9hxPjV8vK26Q9eIrRl/SDetZm+68rqi3sfhwBtSHRgmcGCHT4mFec
t5rWuYgCL04DtyCcbXAoBMNv+aEZZ1GttIhOp5xPnwS+DGpgW41fFsuHfomubRedYWLzAW/AxloM
b+1bt00BeXugrGpTJRbB/skZ9KP/mFZFuuXKaPCCSuyB1Uv8K/7qjKFEwSwhRbdqKR4u56gduK1s
/sBCNq/jJCQQ+DzxDo6nREALDBlsggZj4n55wIdMN8U/UbXXHMlNWlFgB+nvtcX5Nq9+sQA55Jd0
bSCvSeulGJzqJGPAjYfxiVfrXo04cJTE/pH1dnrBesIpH9R79kONjDP6ljbTEuRzLH7Cjc9F8fjB
FLOyufVe28ADyCnJjcDSxajKYx+DF72AtQTkvoPXBJeMjcemWEZG5N7qLuOovt5kTnR5X4z0K4nr
Oy1AWPCJU6Jr040ZT3YwOSIppIeK8bIRV3pkXDittrIpUgAFP9Y3zAdvVpRVZ9MMr+iTFvMKAIe7
B2YJ2pKTE1oFl46E3dgJst2TjuzB5JV30YUcvHisfgvcOvjlnNV+LZEFZ3qvVuIwxzjmr7l75ATD
KxKsoXd7LSRse3Sh55hknq44NcSzRAl12L568D2GrvrYBCGTQQ7wsDlifOVgUt1ndeRZBV4IHrbB
eKM4l7TdFV5+DqYc2ogkQVqQ+1t54V6x4Ti+vznNZvMr6xq+CtemPNKySD3Hdt0wAE7rCafJ4ukz
sjDpY25F15cEEdjzlWZuJSsz+1Gv/eA1ppqOsxnHchwLj2BcaIXXfuaeEa9fzjQheJDdSSgqPbO1
bKdSR3G8BTN+tzVQ7YoeC+fQyN3uR0TUsvPztvo4U9QUbtTScdOa3IEGF8RrGd4b7w75IZearJLH
BoCJfPBk3lo9rQzLZSPBwtebSRuoGdM6QvYSt/zr4+pBpwlb+DG8dz1tw5P1fVRmZzsY3vFm6LBF
nAyDeACPsMtwaHroG82u3XbieNn9T8nqcUNTq8fi+RobduAm1qhh5euE6otr37HWge3hDns2sze6
68taKzANSeUNO5xksJAecDej0m0KWF4xbgXDr5xD8Xi4enqp6umblmH2gZQ7yxqVRN5eyztBvGJM
NnPWTFhlDHfO2HjV43oWvsjJt7H0NUy/oiPmOgLQyR6ba2uZ1TOcvTeadKV/qjRFaL3d6pQ2gyZa
R/U0CycavIUlnyXDd7Qu8oGanevXONf+GHocVu4dAwxm5Hgar3nURAkFy4vMvVfSsUv2Uw2AFqfl
PYPQs1+aW5IhbQRh/6pUHL5wVJDH8YLID1Ji66lp9bOmX2fnO01O4YF7e103kys4CLnSeLGzsl7U
ymi7u4OLAQvuFXfN7EGxDXj8pBvEr2OAkfBond7UdEPCRHsM2zVA5veZGpKOjYQE2o+ik9FFWeeT
MMqHiMAjATI/+wCAeOVcZHmaSWl5S/2J6LrdouO7QRUdzZ0ThRiIkXpVG9gsrQWCrR223dq8+Y2S
uqHxdiPOotB3fLwOjp8LHo2KaMendLNc9xQLrRv/VrShN0fsshwcxRYpk6GCw1l3UZKvjtzIE3I8
JXx5s7qIu/EmJP1ap+9GZLk6Wbca2d/3nZmbrmK83Ovt7ZXW1WMp0QG4KYkE4PUr1zq1k+813pJW
MMeWrhCMq/6nKY4XVJVnlO6TbK4cxtVbquvUltcEn1FTAvCr0u6BJYsiKd4JPefpdGtglBlrOmgV
thdDs0ysi1lBweGNVbwDKXdngRlPwlPbj9gPcZ9zZGd3pbZqmcBYSKkSxkN94TiNV5vkuUZ6N0nJ
cPp4xnX6eXTYFa39p55dr3scIw+qqtsmHqKRQb1EYYMU/rpxtr00DJrNBxwGAxYO0x61eve49NN6
pju/hkFMb/JO8RI6v3cp5X5OiAaQ1dMhtAGoJ82XaY+MvrilV99WuuoQjW2/hna0bmebN0Ul8SaG
zg4sF7LHVc386ogS+lR7E/KF7Dwsv6PrblCutXx7a1nzF+KtZD8a3FjC8s3NeyF49Z2Ej/LeUQrZ
hmC+G4lKNEw8IaSNTsf1hL2moHcdiYQIyJXR5pgbOXRodduUVRFlAsp75UBntFqhET4Gq1ofJ9oC
nf6CqvHhQbMb0uc6Oktjzsq45VkWvUOr/ZuIc6fFEEntc0CbMClvweJwphozUzT3fSNnxTdmFGq9
/cJeg8n7JnB0qa/9t8++q8Q4G+aFM0EmKT164R2/+Q55HR9AS8tDc8pby3f+cdFdjtVvTtI/nQbU
KBtmFOkMPvr8RoQBTPKPmjnjFOZoTryPcUgpGlC/busBbt5r+Gxt89ZJ1q8940F6PLD2NwIb1z1b
Mho3d2CfaK06oVeXa1MbQwVZ3Lxv3acq+BDARVAKqdGgvPaCe+bFaBWq8dL82Hp4zWOS1Z2EDnfp
Xwa/23knomdntGZLXIVpJ8rLPrMp0FAosvdjgar/KOP4fq5mT4vEgHhQ1zNW1cbt5qv3+U3paq+n
q8Rg2IV+le4UZWFWXfaFimewaO+iF+DfduYKeKGR27QPTum2isNH7t0b0drgVqts8I2jToj/Y/k+
bZqMo48M784O9E53r481UEowHQH4Cn2znoMuh45kHBmCtUqDuVMRHDnraos0r8PnWfC4yRUflznS
6vndHpCbRO0P1YbtqgOVqpfp5zg9oBc1WnUICxcpofMTk2joc1g/w47x/k2o7mxt28/uldWGSgw3
qO4keFFJ+HLcWn/zL3UCzrBtT6+fUR761PPxCq3qll6rnqjpyGlP7PfIqgdXGhiFnQ+FiOr1RRzH
xJF1NJ2hrmKCT5SYow7Nw3NyAQuv0sAoHSQ5nk+fW1/taasGdIxCqjsZF5obw4/x/mH10/s84aO2
5T8pi3B+y+vqGi4ZOjugZixV9Ud/0lDMPrQo0axm12gdw2f6k0Dm7Y+qQyhapbP6OjTBRak6draw
kDUupy1lNC7jgR2Ps9pL9H5bHSrZ5P3A0sqfBFvJBdHGenol2a9r1ZOwVv33e6S0J4/3amsxyyad
lc+j/aL9OwO/vn8DO/QqpuhEAJ7cdnF2emW/OctTz19cb70Oo9BaUKrFniNv1k+JvXOivSUyCgQl
3HFVtMG1PfvUg5ABqsmlfh75xTbfPnRWp7o+iAtgndORmi8bHTu1QMX1w8dvXOLHHkZgJrRnCVU9
aS9SXEsfqKDo2r3ysy9vf5p2LlqB26YK+R2csrr/fg6UkZHiE1Xd6BZ1nWr+hjb5sojWtnZus9OE
N5Twu3Sj6Ir5dlQUv6YcLH//WjDUE+/98P1e6aaKGvvLHcsLuCcDZ0LLO7lNe+p3TsikcHPmB0Eq
9c+ydlHBoheuZeyfUTeMus/rsHXfhA1W1iSIF09l+/70eAU0tfA4OuFGoerNiKZvpdVV6DhNIV6p
kdkRA931aJFtonu2SpHaFW9V6Spj7ZxirwZSfNq++zAmjRKCyqXSEkTDiqQd243CTsY1UdegtSz1
u3B84bFlmOxTT/9JHd2NGk5X7BPSUsnMyl0APlCv6RRZ01ZA8Y9fD8/pO7R6Df373eOK4qTN+FAJ
BjfK2Bv3TercyfzhPd0PGTWam5ASjtrgQEVyERbmxV6pC95RgUWLkUVS/c1n7vEv/UHpO112oDzD
vH3cF+hxR55Nx48WDL7UdqmDk7MD+XhLc37vHqHP+GkLwLbCpKh2rmEUNz6KZQhaRO7yAe99Ajxm
u1SpShEKW0VDJa8yen94PtIiXNO4fsXIg76ae7zaerkOhahzxkawOoOI5jA+solTSRsGQqW3QURt
XOzCYwo2q9RLOGN9+qbOGjiwJ3B9ZAl00Nq+4ofHzyI/OYCCSXIUfMLXQN1XcygW/LX21I2+t1T4
hR2Tsg7jRDYKpJpcSWiQpAmDaHLYj3VKDeekdY2iRTi7rgEdaE8pg/9grFGuB/iptoJg9rg1qRfq
UpuDTkpao6L61VwZAeNJc4oED0MnvLQsn/0kvjALXm38SNEOEVCqXd671gTRXzSzz3DzGoZHfXJ1
3Pc43LCQ9fI1pJqKWpHHoDWBCiwNpAspXYApqBPlHEM+GYnqF9wDOWwAtWUxOW5gkpny19L2ar7e
fgv8wWxSQ2zHfVRdyoj16Bdda919x54Zeed681QbG3YDp9UVXXC7OhgYIEhlZOv7t7Dzfvqa4aNM
uZgtg4LPz6KUcSQbjLvhFafY3aUu1Na9T+6112ApnbQ5VW+mzPq905fW0qBmllJTfAAVeZ8rbZ78
Jr/hL3OGs9jEEkKZi3gDS6GJFzAJDAIV4TZop+5TW0SMGduxD4fKDWzowFhs4W+YjzEx4TDzgwPr
ZP7Uy2JXze2xvm/OsKS+Dy9wF/c35/aap4MiYa1J+L7ZHQh7NT0wA2FXRe2ysojoAxzrqxceRca2
o/uJefEKkH8p+xRF6iJ/+em+5RG5gHut9dyjsrZNv+1B6RAuGT1OzqcX/Kn79844Gz/vnVr7yogE
iuvVV/fGD4jKUtwK+zereklHmrNzZlRISlX4Ba3eqYs5vjnuLbGP7mOFqk/bbXYtZE51qS+3mKE9
jt4Cu2POE9VN0Hlll3JTDaGamucWxXum4cbs5rv82tF21w9iq+1AivxgNAB0QfSP2qFz9qtRBxyt
Fahm+hSiz0kJHNUYsNShSeUfqIXGIB0B85f+mvNg2cyNOY2bl6CHjYFIZnUFaVAK0IEg1if18gOe
WrMNMOE60kLCXAl+AH5FjPdqiye92oIjNeFMwq7i5o6Lhcmfgr25au1jKp3bk2aH6V9t3ycCxMFe
XVgLdRoNcBr30cLBnjXAoANUI8E0o3HVZyFbcenaq+oUrA1kKv5trxlAsSWvh7fbY+yhlCyx9gQi
Zxcy3sYPLNpthpLUZsnGmqjUfiOJ0kO5OtX4dvPtfRthHJ40hvVZ6Pv7Vtwee9gcRnhzJnm8OjVR
AL+ZCfgFiL09wSkLJnnXp7J70VqYK2OGtk8v5c0nMEugZqEv6kU1f2xNkJJbvWqW2LgcOLHok2BN
vHKhzQTjwVg9TnB4uDFA0pafUOzxRVuxgTy2Tv8dkpHjW3t+sqQYPj9Blvu2tUcKUQ68fA/MGSew
zK0X2upGbepJ3YfQpFlRWblgH0PfGisYaCAVyVfKHdJejJnGhgoCAzvdiseqe978OAWHuwwhP8Gz
uKKqWbGF3Nml2IGl8lX5MegrsuW8qy4KFXkUK4u/mMgby4JkVfQKnGQihPcTdGDh+Ds3FzuSvNcP
TLuFuhB0YOk+S3o0HPSgjHfRrNCH99Nt+++JsTyBFyF3xQmbVKZUL4yfV+3B+cYAECxrTfcqTlQd
XgAZnn0668xBRRUgibYk7rjANu5fVGJasDd1+81DWCevugI7weyac3OOL2geZRT8fRbJr2h6tPuH
hBSqxjiFY+GUPOXhI73YAuzh7Uq2YwcApUB2Yifu8B3rgNps9u4AhqH9Y+KigtF49xMKexUem1Vg
dIM/dCLP4QloImwPA1W7YqtYVnNYFZXGjMMjKirEvySaj4WRR23VqQP21KLYcUcr65g+ABdLueWY
b9FFIN7Ujh8f41+2SnWJYdJaxkenX82ZM4Lv/LDJshMnv8B3iBZlm3F8LNNqh+pj52zm94n5M0J9
YtFYuReq2Pp4j9ygcbXdB0VUuOY5/a2BaEdtoaSAN2ffDQvXOZNhhH6xphp4lUD5lWB/8lcbtfr7
evaUepsc0UiT5y/qOgJWYifooPbOPuMbfB15yUsjxVsUXQKohbESTXV1gSXAKObRV6ACqEz2OYwv
Mf6cuelT9A40a/1rDrgvO3JQNoALIMVkx0Ps+W19Wyu76/C+b1OfVvvOIaTIMafskLImN+9Qnce/
TYdSOqqJsLHXdw/DdELxoUsWAkV4w9A71O4KL0nHuoDFQizdX0itourf6L+V7tpbC2xc4EK8DzUb
JkBXAhtA9j81URRbAQ+Lvd+BkP6rc/f0vlQavjvIC/fkVFyRAwMKg0GiOBF87wUYP3FS0B3y3lSq
myoaQiTd0Iv9oOP4KvX1jw7JYN16MH0DiBcOqImKe6eXT73Zu6N5YzL3p1Z3LSARNy9y2646cJjJ
c0Aaqld4DKeT95w5Fv4s6sTAgUh17JvBoXM9WlH4DyjAIoJIEXjZyvRywEqSVd77UD1GiegIBQo2
SuKD+Obpx88UW7ZTd/yEh+B86MAKfg1qKcY5f9qTrcLzLiCucGB06y1uuq7ur4OOyZ6ve9pYuu3q
FAeBSaNRIlPjkSh8ZL2fextzoAA/B7Ku/EPKJRW55Cp7jXTA8QV/h9S84dXtJ37urhIXQ2jcJWgy
LH4MYlAshdF9/BBviubEk6YkawHYMAqkC4zgXFOVgy7uWl7bt70rA0CLfYaOCxQ1xbV2R/GaPjtV
1wb00aIU+CjIaWDIUh5JQ7B94aYUGKEztoBRde9zAOGG1fg9IFurS1YTCM6Ctlf4W1L8O7R76gEV
QuqOgIuDRuYDWu13yUL5eCaFDY1P5qzf5r8rP8mGrJDjtgfpuk9UBZQU3Xt3X/2tthLJBDMGCnmk
n3ikIHlkzoK0MiK7h184Rfp1R8DeW97VVzoPnF3x4T6eaC75PEPSWjqUL3vUV/20YUop8dvE/hWf
Wbwkg5lMW4rpgwGuHvfl4QiisGBCGBy4U+lr1O4J2YG9ohhbHeKvG2pj0BTgYdTNL+VqzIVI/kBa
XFGbMhXwRBDvOsolRDpANBuHI4FAqD1ymVySOJACRI5wVrxMoYUguVPAN8thPTq2ztrDaBf202lr
U/n2bAQ40URdJscQ+JxvXx0qWZ4H0oRadDvIid4342JGb2VPQOTeAEsC2Nol2tcjm3MUTWDcYd1H
DikxJ0gGBHMwVcDcyWGVoEdG+ARwK/AFKFEg/b0hPwHoG5xNwFG0EFy5HX0JGpayA4UMlqCOxTOA
OAKfHNFmm6ZFS7uvj4zxnY4BDeiZDv9x5vKfnba3+PRRhT4nN0Z1nefjiqAlCZYCYYFQFp71++h9
oO+V8iDlV9ALLM/y9tKpqKLCdnHzCHNQQFVROJXM7j2xtT7QW2Dqr6tsgo/NNf1wpQNrZfTT4fGB
lFJEduR4R7dKGl75tu/FaCYF6OfCx5lBsyXQlfrUtgycbtgBOhAYgQ0KqGuOaswmr5yA6uWD/eZ+
0efh22dPnVtgIcbDaCVFsTkVx68uhx5QuzIMR9a7S2WxS1AD5AWiwr4FIAJB0WHbj3uRT4Bn8PDx
iwKKIa0K1I5DZ1badU0rivOfByCF4FyybDt3zEHqYt8EaYa80pGGskO7G6FbRs9pvSEJhhhlPn5O
0ylo/GMiSHTyFCh/usEDE2+fJAa3LEKKNOJpcojmZBfbM4KBZIpIu1qQMScykOgnPBSUZm9KCtEw
QW1K+ryn/CyRf+KPhC2/DdewofrBQh0ST1i0b361Bd8h2L8u1sScXccc45PLBy0EZ8w4IC7wEZZY
qnSwHWOBa6sSnEkMv0bploS6aPpWtqdXOVL22Ls1LFgcrbgu/QhghPjrBse2E6PxgTNzGEzMpGvM
uAbDWZpGXeWiSGxQ0AwICrYmzTm8gMQhiozPMA/HwGfdxuTX8+xv7wEAQEIyOV1soXGJwdW2vfsY
B+NdnoWrsBxeSeKELoIT4vSfSCpPoJxvzFSZMkjgqwzbdSERLJpXYFLjax1jo1oTzHOulHmQoE60
ZsAjxatRAppLG7/enYxEGRCvcchkwxPkXsUVi/XKDXS8+AyxDmVcTBviDIkDlEPOoJRrqT9YYBhn
qHkwqLFx9QX6midos3JYg37PDGXQDAXH5RBblWfQuFD8TYC2QS5inpPvG5U+T9EXoJFOYlrjAAVc
48J3Hfx5JN/zawltgf1F73+GSt+YtSYVR+dJeOG4cBszeolPALL6iBm1NZEpRmNGDsF0yMC7eRkw
s/S6IImPxo48Btw0VvYO4OizZm74gj9DLFB5DZPB7QtFZuFFnE28H7NTumnKvMqhbnvS0wcLGBud
Uw4x7sx9gHY941+Ddnt8XA/jC0sp8+eoUvcwFvk24Q24aCzoUrKY0fhx4iBt02WcIQEk8pGOnYyf
0QgctqAVy9qBvAJe6Wf4xL2NrOBflqdhbtc9GZO8jjWQAQqLyMpilvbDC+09mBvr2WdpoDEXyipi
SHPRizsZHAeMBQ9ZCFfIaGknyyliwjEEzqNSRfiIizCv8xgAXFwPIh6tSYkTDHthJlgxrSnrRpkz
CwjfBX91j3XFb8bvdQ9HldOHfq3Jv+VTpEPNACqIm4xVZtwsVRh0bN6tDfBE4DKBtz5DW2BzJXIg
f0Avj4llc6r1iNMYLIc8DglndTk5lUNoAiT0Vuc1CAmPlPlgynNmNsAHXPL+h0fTwr0cEKEIm7YQ
4R8hXkNmPXoNxbUDm2V9UN64f5QCb5mNZIzsQ8JzcqqGt4IOAt0TxGrhT20GN0yg15dXwZOpPV4s
eNc4z5ku3hM0StXlbaN/S9aa3KrpV3o4bsLIwR/em4wbvrPAD4OXRK58EIhCDoUwQmgI+V29+CLX
8iLh++YsoLswmNPfNOfXkKMU/hN1L1IuqNvRmMHwIberPoMm2kT86k9WIfiDE0Z4NjU6bMp4EQzF
p8/NmK5S37+VbKQThzpHWDTrcwoqhbvLYfB3Y+8EPghXCx4cgCxHGW6XzOGIzQFNnYaXUoSYSkeH
MfBm8MgUhsjxSYbr9IODvJJH4+wm+75nZZ2SE0fKgnEfbPj3OPE+oI369pgn96GlfM7FLE6EH2XK
UuFpEa8I7ffssTPOOYUwCy4hDbWHr4XX/AmpWirL+ByRj3g0BlyljHFjQtRKJhG8cL96eEJZ9q9U
QpozrD5qzrXKIzTpCzUC7o/xZSPtHF39B2YB3Hgr/DYEwlSlJRymCaM536oeJzSOZY7Sa+ceDiP5
wrW+M39o/XR/d6gYai1pm0DL4h97d10r43rJKbG9bkvDCPVIGLFMJ8Wfsit/oz9t5/xYU30qTME6
rtQ9x/EZXitj3sxbS9EoR2PVnui0BaKlzkibl6MvyYHGaeO7BJ+n920tHm6yi4D1qGyRJHSldBtK
MAjjpRiF4fL2E05JmLEWJdBshU9KCklUZthRwf/cEMQENn3Lh9JKuj3JyaCTkz9+nS1rQLQCxkVn
yKn86bf2jxNcwTbyqgcsmoVnE8tqY68KMtLijT1jI1LIOUlChi1ARfZKUiRX6SWh4AKHkUmGyFA7
2ascoE6Cm1M8usg6+Im4Pg+ox/BAZ8ZBa2/+aDPu4ItshwtuIhwdjii66vQOO8SD+MuzU+NgLz1+
ZC9CtUsc0sQ5COvxheQXJ0jLV3bBGXxKIgnKNbNRTOLKFg0IYiyqMD/lJ9wEdOpdVCfy9vCaEgJo
4ZjEyQGn6ntRsQRsMgklENR9bBkNWo4ITn4Cz0LflxZ1ReL9QN3xinBDzAofB5rlfhO//hskNSEA
0g8xubXGH4bhR57J16VcJV1xnZBmLZsLBgBlQjziU+HmVvcPcpTdb+eV+xZn0SW+QDKCUSrep2Bt
rnjes4N//HG6f4Z4r/QFnePYuPf4a/HLRvJOHV/1XiclHP837ibxuVUzXs4exU6FQ0KAZrObb+I7
xbvCDkVMckW/6YLWH/ZYPK3BIeBQtQ3+eKI2E4dZjqdFxXPXnA3DfXJspmXFVihPWveGf631Z3E/
fX2F2qA5Bwc0BbiuB1gpWIeb+KKiUfBIG/QgwN/+iw5hhtvwt5p9Fm3HizmLE3CpxceFwsEJhNOr
lECKhWgrLkEU6y2hkywdEdlgXumVWLbESfBpo52NM8/FpdFm9jYZ9gO8Rs7bS0EO4yQUzfgO0YM/
AjJFDDIbhBJnLCul1wP+wroyjSdJFSAafIQZeB6Kll+hZPBHoBZf06Y1iY+ojOS32DUrmTIuFXx0
tQt3QRPuZB2gMV6j1lJfVrtm7vSNVYtWymOS1DbwF2DZigRo0DnFXbzdzIH5YAAFa+mMJ3PHAWSI
HwsPOdzCwBhGcoFC/CtYaW/8nildzl8uagxFwnc8+q+hQH0wrPAX/VXtxEF1Ri+Gv48Tj2nvW8Q9
OXJtcTqF4jV/7/jm9BFluJQNgvfGuCPNn/hoq13Wk8gBrl0UFPRAvzkYZ++tQmgYo5p+O5ycVgZU
qRe4pfvo7ObuJeLsx7QgJiVuOmJA5EZJDhv/NmUH2MYdHQudDqscXvDn7esFIbVK87mdiAIsdMAa
G1eziOP4j7pEAT/Anf7GRAgAwg6y2THW2icMo8Sdj+XDAjwd4hN6IX4I7YiFIZXEMhzDL9p/otFe
LvsDAQiYCAbGwfhxfHYs9gccd0RTYJis9glacI0TE1ywcKSPkJo2keNtTCkXNTMcTx2P6I62QviZ
JUoRhYQBnl1YWmaJVcTGxuSgJZPHaiL4g6TKPkgQE4QB1CjoWhKkyLtpOqgADLuB+0pQtssbYF4e
ywzw5Qa3DlKgvBBVjCNbsjRQK2KIYSlQgcrSP1wcf8wd93crBQ1nRUyZlWHPZ+3KWmwKruFdCEJt
+Rm5BnxSLpgChELrsOHBKxB6T5xZTDTAywkEUsIFKX8jZ8nA1VpEzcLn9vRDcwSRMd6bqktsjgSB
wKFWbvdRexiYIkhI391DyScZwDs+Pk/jDPHYapg868bsmBSDeu+ekceBCuIBrjdj+dlnkB7iMjlQ
uCwLmzIAnWqPR4rhofo8FY8xMThmz5mKmDEKEaJ9Y5x4P78aTkXVGp12a4gqYdF1wpbo7psYpKjo
xwkmQpuIDUUwQRH/OUqM8WBvFjtijFvox4dQmqgr9sKDZEaYyxHVxDLxM1pRPjndtnISwBc+13HQ
NrMrlURlX13SxwQXuEP8gPTC+MJ0kW9rzTceQcABJzS8Kie5dXxxfjC9WFP4BcGCyHxH8l7YIWzL
EJSoA8rrcx/iO0cMKoJGOOwIVD5JshLtJjsMZ9rCgxhsF3xxYIjGTIkLmSckY268HYIy4OtT2qei
U1gPeJbRxfCjRjpbB/6VMEst5IYoCEL19Lnk5sM7LBzr+L9hmwsn2ukY0eXaOBOhITjMemF/syKI
DZoG7VrXA3ztkAtm5uUfFufpo6s4eTDA52vO+0Vm6jkDvCdd2UUJGeCGvHlsFmzD/ADzsPTs3IwO
OvGdxYTwiDiERKxhiWIn2hC1rXbZL8SqfMivTFJm1UEciGVAfOZVL+h9yjghLrNALNE7KfDOr29Y
lEUnKkKARQHtxMWYRrvoaC3hEk18+NW9S9jysU1AI1NBX5PXxO3XhHVkG8w9JIdnomb4XLRRifkZ
0cGQmcLkKE0z9mX9WRNc1HcJWcBXDI3ps+7cRWIMAVeYRY5vmEZ09Ip/uRKqMh5GgQJg+sAnn6EF
2qVMz6Q/sJub1gC1AMV5OuzAcwmZMZTImXC/NtNgVWuKs2AM96fgwt6FE1S6OO2FFGR0AIb9ljAu
hEujLiJAbIM3SjSH0Cvasrp7RDEI1BIFyTtIb7BHN1HzY8B7qwZmrn0NcLYjClVdPCWCEx8hKTfB
P7yNLxGF3eMk/zdn2AUSk+9+u3aass/7eAVqjVV54rfD+gFN2XbZkaA1Asn4iKEAY82DGgPbmR/T
dpd4CZY8oY0ad+fLC6DtgIDq+toraJth0EADJ2r3BlRJfNAwBEldWEghCfUlF9QQ+2+I5zm+wJbB
n3lmj+TERWAb5ib69nDVJQdOzCPsojVnsN6DIO0yA0Q0+osbP/uNj/WCh7QW8YVqxF97YBI6F9B5
cSg/8cRePUCZ0ecuADC0owRVdn4d4G27/9wHQF+4xbogKJH4pIjgIcl9dr153eesPsRbe6EXOxV1
RBE+0q+E/oyaLw1g7hT3z9KNQ5UFsArIOPl/sqA9hAqpp5XNCb67kwQ9xrDFLkYbMMOcuITERZEj
5iESX4gIQ132I/4OH7JRFCT3iiyGl/AXtYoEcD32jvgiKtTthCUU9wcZFQg29yNUvAJpF0UXiQpg
J+HRIji8A6s3HaCsxc74qiP9PkTqkF42zGYeHiVvxRZ1gg54sRkbX3sQjBsC8DiDVLmurn00DVs4
fFCVgtJ6U0eK8nIDowdcuKJTciySC79jIzALtA28jeCy0bGzvBVRDUg3iXhMh1ifia8np8AOaymE
T2SpYVDM3jODY+/E7ia3QOKELuEwkgE4Dv5jP8RDIsekUtNF4MwoiRGSt0NkjzcyVCyiXQXMG8VJ
HBpWzY4An85hy5Jx3U+efUarSodW0g5/rSV01c7Zs+cAj0JJDhmNFIKNInzeBhAWHQSrXup750em
8A0+Yhy19pICQptDdvKSCGmLk61nxhKj1XZUIASgysqJHC2RNqBSYAvtw/dfO55lhcvhOdZBFXJf
xTR8c9ij+ZaG/z3xqY+5V8O8Gjog8Wudtz1usN4xM8eVDXrcgF54VuHSKFGmwx6fUWRBmmffAHJd
83SaDpIuQtPDPR/kfwE9+Nrute6BqjwH2dDTT+o2GzsTzVtrk8RXXUEmpLW5S3tmHDrZCOujyw7f
oWHjiKxlMF8LopSCiO7Mmq7uFX4400e0ke+rvnS+JKJXANZcH1ual/iP4WtcZu7YJKoM9CEnu7F1
jGeP3nMWjeyhvjV6AQer8e0/ku5rt5Fk2QLoFxGgN68ki95bSS+ELL33/PpZ2QPc2+ijadFUZWVG
7NjmM9G4fs+Gr9Kls+ukGolOpqMrq5/rpxK5T6b0isAm3Qc6NVj4Nojjhk+2bNjeYu34kEPpX15X
mS0+/uJwQ/N3I+hSbFXeJ3CBitnOpnH7cOjVbuZw546RVGNjoih+sHxqvVqPVqH75CQeLxtNV2Ro
Cx9Z9HPllN0hJintMA4xDZm3rJ8ly6lSsoksojX9g4Fmyk/fd2oybXSfGLr/6X52VnoalWSnqcZq
01h0rq1Yo/B7zkbrrgK0uhq0XlEexct4t2jQpA/O9h8VgwP+J/WVtxLbVbpU8oNld+OUnM6H+ZB6
FwXPXhXIVzCrdfGasXe/a3hjhnqMmBOYh9AemxJ3L5xe1MKfz8bjffPrRWadyxtkTnzeapAsxnr3
qajJHs1UIdHM9OJ9jjHU3rvys5NuTOKGsc7yPoXyq573pA6Pn6fesX37mlc33WvHNFP43+jiQBlI
DeoTAkYrfqx8QUXnRPk6bnBJTVm+/u7Hu26qNmefh4gKRvEly4toVtx04sX8IIN3c6qY69QoJIzm
FhUBuoZzb2paM8ZlQ6pTOSQILju0WQ3SCkI34w8APR+dy7dZx5ONT2N1KSWV4l2CVT+iZAV7mPwB
pdNlSFBucmnnhbpOE/lojfs/PV3LqzTTeVwfs+PKBSPOg18/uaaep+UXX6rRZVbMGMlOspIZj90k
JOHOnK10KbEVGyfeqHKlYOpI+4YybkBt9TJwun6cdKvK59azcw6jywxOT3n3btqUDWbXH7rYHCXn
vX2aJuUZjAuDdG/rtv9mOut+PFuKv4qr99h3YREVkrar5m5rsJhaBJJYOD8fPScutcw2CtVCIxcc
DOfN0/C5LJk274QHFOO/KOkyke+DtXyH5eBWuSWD2v8Vs02YE09ovQh0zE2CC0KiOme8SdZ/wtCa
JJ74NprMALob76TTlddyHMOztzUjvr+6Trl7ukLS8eo+3gpPC+cEP1qzq0Usv5hWFroKRAefvka9
Tt/+nJkQ5xKUflXs751hPBJ/tjxzCrHdSfCbPOtHL6wOQwGo90rmp/mr8pGh7B/aey7X3ezG2LC5
R2+Hw90/kgUkGjmMVBZ4FG2bUh7HgnHK/DLIHMvPUBqb5lS9PUCF+OozkGn6p7fUsoUnVr1cqke2
HcPjq37+IoMLZ/Ufpkv6I5tpJvsOTKVU/tzSWodm+NHFYAdKnFe1OYeQmQKin1Xo+wj/6kBfhzXP
twtDbSDSQisxUayDyZSfPk+o5sinH5V1umKEcLk1NSQvaJcKeBM95pGvr8QLIOetFGtqUjHkibeL
x1m0ouWPV2faXkBflpG41iuz7yOqJ2+72sFucxrsCz2FZmH0SvU22ZpOE5TlWmqGtYenZRV5D33C
RbqM14XeXKxXPFrsK2Xgie5ruevc7HLvXsIvMDLfRErOfNtVOK/656aj72e5b0B6HGlrzphGlGJr
c7CnZYWxoum0Utp/Qzk+jKHC/86+57p9UZu3Z9HBol/VMxgesbJZs5m+DUpi5l2wRUgmlUXYur3l
P1Qxx7/shzLAiA35Klk7cP2fNePrt8O8Jhsm3ln9rtqJ3qlS6J4/Gcu9qZ/OjczIe0ZqFhb5YSq9
aWFsGZkeWonhTqEXwgqC6zu3qs91J/cdzOFvaiSucrQC5W1taT7s62Lm3eOjNa0MwbMTv2otxFcN
RT1dRiFb35U0WLj3y1VtF6uqf854S0s5GKHBMDC/QdPQ2Y2skMvOAUILt35W0XYoUJ61WZM64KYE
EtP8/WxwcKsdf1NlDiLZEvFp2XD3VTL3qAXDNbN59qDH5Dv9JxGZ0cgfzQamu+fmLkXlA06ZJW44
PTo7zuV1Nw2QHG1Pg8w1ZA2lwzXO/QThxGJ0esudGthL6r8gZ0AIneo1VPgrnJp7NT/AcMK2Kvy4
j0rtLeLjrh7LRSu2q1oi6Q80ZohLXhZfarQeusWaOhwkO9B5wFqh6+4bTezULkU11ux3+enSJAOl
ScH4uTN+wDvYhgB6VZq58zs+ZlW3iaXDPACXJ9ypWele9B7FX/T3yOHwM3H3jIO2zSV2Agp7MeWk
DBkCsbIsLznUZ0NRffN2enpzjR8XCUxkYtuarIkhjAwIUfjxYWCiclQtaO2djelVXHKL5XLX4KJF
u9s1PUDZqgYTvNaB0riLYQn0gnidqqvxdmqaly99naaJZrZ0qIPRAcPd3HfqRvsWJY8lol7NRifR
vbExPNVfU+zrgLKD2ByNu5HIoBjWFzbDs70bbSVG3aMbZ21VzTJsE8+/U2/bTzFhjdV5HmhaPvON
feMV9mAfGVW7qxfrBcuX0rZTwFFzApQKXc950gkAgg+qJ2oMePujcio0POxOi+SqsbcnA++UsP6h
d1qChoZJkoP1327bjd9betjTrfYIHbUKAOdJPFZokTKJ0rl/5xhww/+Qo5zGCS10zV5/LdjbkPEc
lJwU5sMeaWCuC9DnrI5vSvDDd/5WqGlzEj/qYDsMYM61xxMOfHJ0ba0uRF0Hsu5Rt6xufQj3BQ7Z
PG9/dBT72vJrPz20A3XtFX3OMYMSdUc5jtWmdFVtTTZ1Ty8KmNjvWqy7l6WD9HLGTdAL1nM/MuVU
zfnB2QAKWa+8b67G+tZM7xjhN1YfZXkEpZTslSuGDGLL+D6Ve9XQ5tR27fKiz+m9/LlFLgm10rp8
rD1F+kq6KRtynb8wUZ2Q2jZd43Na6Al0irXSOdlE0Wa8xzMbnBvZfqxy/zp3l+uS527Vur0bLQDT
nATJTqGX87x9bby8zOQ+W91PESPNc0td4QMB5LVk5WPv/uWSbcYivVrJfHG+kkiS/lrPys+vy6qZ
Pw5hHI9vG47SUcfzL4KtUOFyG1IewrxJY5bATdR8OlmgD7qA61/CLITDI5cCj25NO8ocujpB+dAJ
Jyc3lorEPeJ9JMito69j8YlIo/Kr62DkRcU8HHhSTnX0OGHHDEkyte14hGmO5mcpJPsS18q75kV0
54vnUfqDE0vn4teBZ6XdeFZqnqOHcm/9FhJejtP7DDSjcMVief3s6rdjdVtlIolV+CaGI9qPTzI6
C2+PL+5g/UIxe6uJvdrW+C/WjjMYT77v2doW07vSq3mo6xtVfNyQG9g05a1aWcTK6K46R1s5p4sZ
LmnF1TfzL6M7SjbnZJNb9LqZ4INNu/VtufTyU00BCuTHk69O6cpmIda8XowofG6bS8Mms/tOV/Fk
S6sZFl3SnuAkCTw2rm+yecK1CsUssykEb1qOsG/cagUcONGaAjIUI5hshikV2uV8AxYVYa2UhFVH
sv+u0THSsOEbzSPFWjFs5Ydy4H/d/sEMDAVzKr404ALZ6kGmW9Iuvi7F9KOUGL22mHN+qUTuU9pV
MPqKoigxIJn2SS17IoZsQLwkb/VM89aiy59Dq0bXDuv4smjK1ql1b8/7HpIo19wMb19PAtGAlKA/
tQ/ET5hSbALeIfrREo9wHn0pj3kYP3AMX5JL54IKdTJYqGeZizSn44Mo9cLbHE7pBRd28tJaPPst
7z6ex5kWC8L0OFXLfya+ChV6lI7BYOc+OLfvk2ebr139MVVRv/QETwf8uXpvBw6ZTaSaxzk9SeqG
epT/dG9VAV68wjMVJCw4E5yctDWu4nLt3OFCBZm5cpoWOqnOobZ92zQfpd2EpKsfkitejUQp06fz
Lq41IMtjcT1+1RTMmdpDjMGtnP9cAUORjup8LaoU02eWrozWl8XrfZxbQi8OPZ5Yaw6UuRqpKCLM
81nkJ0ojrndk5Tpvz16O1uZuQcBtIqvAiOWqKlQbs+nHLFtOFBCbTCX8XwDNw15ZItk+XUv8wNTq
vAM0N8Ex4sCmMfT7cFPeUPVZMzWeXYoLoyl/WhngDzA96PB3v6yoBnI/YYx8eEu9M8XqxDv5/ryz
ohAnDop9JyfxY4n9sCaDP9hsUTqlS+lfujnN2ENNWDwkTXF0VMEB1T6saZjA/zI70+MwHOa96+pS
mL6K+pd1motAcfdiiNLM0xQ8CcpKj0vxGTIpiQ839VP5UrEnmX4QGd9RxRQTUciRD4uKB3GN79iM
qrK87oTn9SfGSwbxjIRyXp51VlXID6JW9182kYi/rBV1RMebNxK1OHLoRpwaFDEm+m7+sa2K5Cjf
I9nyB0ip3a/4qqdaPgrr4H+3iBMEU+h/QQZaEsrftUu0rXL2XXIy76+55JHRXxqIdTfLSR07VCmY
ozt44XgFUrlYa83AzvZkCMAyc13xb7HzveOZtYfjgnLMAE6Y5NYsrOR4hk7e/6HEcCZTBnitRsbb
X3dNQ9zhleBpRiIYJhM6irk6hfv4paodA4LlDFjDdr7j0lDMaqFjo1gASVeSG6HRY2VfYmdWVrqh
/yo/eUjdOe+/7+Ol27mc/cv+nQf7aqFTaAb3Vp4wb+tmzp1yw3uYW83TOFm7VZdvs+a1l2irWeNN
FRsiTCPglgDOVS/2dmycnG8+Gmu24mZ4HOT5yZzBtjB+hfn8S5tqhJSXJHZr3t8f+Mg/698DPRob
nQ+cG3PWjGKzGJ9cPxbDC60P7L6fQVwMP0SRc/8VKnwCxeLh5nmEXlTNm7LekwQ3/JkN4zzYYS5b
U34sn3wcIyJZLZVpj6tsMAh/v4LdAvonRM/F/k7BuJkxYVz/Y//dKrojZOFnqI/h9Ox0O7veM7LW
ybpRNgKqqb36h59SDwIS59Mw/OntJ/fPY//1lR5n3sIdusrCKJkL7Ehu2PKeKmon8YYGMdtXG83N
3N1bJoyA8p1CrhoXzhtgWSeWEk2HCtbFgUDvUDuFNlZ7zhRSZQXJZa5ofFno6eh0114V3o+Ot8h+
rRhvPmvXuHn++Lxj4c8tp7pNV9AcbCDJV9giVHAaQnrX7aqRPFbAmfBoiCxQ00DJHB7Se0HesVZ+
zK95k5hLsGGJxHfKyZvr9e0sxUJrNQYtqRkK9VPVCusctHXxWyNeg4/hygRpRmAa5YbyOZ3yKL1D
THpdYawebyb+D1WRY3ecXpt8T4p23FJyqkkGsOsUiR1C+vBK2Mq8ku1AMXdtIX9Dog3BojtN4xPP
2eKuOGKchRjV1XvzUM1Rb10PkTuDC61gwePuBFCKTquCeuLY2zZ2lcVbzsF4wipDgesjnmCOP8Qb
F2pq/CCbkNOEsEZ1EU5b/FUo/8WmZncZrduz3rHIFjg6OGDCYZioJWrb9rKa6sRUOtvaHTM313Re
V6UE+yU1CU754oe7Suf6CcKKDo4lQ/PSCXd9X5K+VxSwEvIc1+LLHqjE59JNDN+sFhuvWwKdpLmN
HiyjzfQc548pnrKg+49N3VNT/LDrvM8bt+a5pHsFxkpcxBwjFCYjOBB+3rHujczk/wFRSzO85HMJ
Mx2jFGPbZan8hqRtvUs5/4Er6oPMqrSag9wb1gbW8tGJG4qYRQVb4S9cUbPPwaMlA3fEs7TOq60o
dw0dqiAVddt4qXGwGhUap3KWt+TogS8VdAM5pPtXMTu5D/b9/GRNYUBDXDlQ3v6kP5dG3sql1uHn
bMrxu7adZYu7n8No03tOkOm7DqH1x76PZ926TzavCtzsb3cK/qnnP/umIqX2AA0Gv25bRrbNZomV
vy1OmJlFX9mDHEMEGZeDoOysZqltM2pVkFIlRhcRCqwPtiz/7ghZvi2oreyVQBwtMEWvURBkXKN+
SAIqL0C19/5BRucTj9s9FQaY0/Qtekn2Q2VM4+KXbL7SWWC96GU1ryh3rea2vR3jukvbYPutyN7W
Qro85olJV8XHJgIkZeBZIQ4hnAP2OAI+KDeLo/75z3YIkYNTMWbU9Eza+6VBcwjAcA5x6woQ6JYN
OHtYm5bj278OefIPuoDwy//eYZ4NUNzr21H0MvuJRcttmV2Skvd7przTMKph7RR4DT42V1duW/7d
5PINbEAXg6nzYAsyvu2EhwWONdgNiOWYszMBvk4Fyq4ffagfonjps+1qrCjJEcE0pilD/wLS5oz0
2unQsoS5kFMw+QGZqc3aRqJdYr4g/FNtgOAQ4ky8KF3RZD9cDxjxQGvOc8Of3jirynwWnbIHbovo
P2btuDgYNJnAM/e/wshtzyYOM9fdeobPmx2XzUjMfE0UNSwOZCzyvwJK1+774JbUzCor29pOFoKO
GS5xqmpv60k1qxOjeSgH0/FHK9NK/82cYE8CZyMAIASbIqZDzIXAqg77JI6zp+QeAJ7tp6D1dtKj
9OPHZzkO/y5DAF/zAQXMrYM+McjF5yCcygHp0/kDmz6UUAXXzhIX2Vl0LJ+1pKd64IbQaXqpcPOH
gbeN3kIaDaP0d8p0e+QQYKQ2eX0rIbBVSMYZbv86pBznHoPd+DhdfgKLGXb+ux1ofLPBJh2mWepK
Mk1AhEZ0Wbp+GS0R5Q/VVNqFxQ/ofYDZsP6bjd1l9zBgdvSFoVbBEXgDEm4Q1pIf8b/YmyX67Afl
Wtc9zfite9mNdwuMoRWqxnFzL9DYlhkdtf5NYGVmNPcz7O1Yk339rpf+I2OfR2yGebEmur7G/kux
A8i2pp27AI0OcVwnRB5q0b7jVMLhG1BtfGy/Hj33xuvcP90uvsgI7D8730f+bX7yGpEPXSyTdB+I
cXsPCkfdWLZofc2pZg15Dz9gnhwrQ3c5pmVdwQn2k1j3+ce6btM7D9jYupFWFnftOq6CA6p+/zJW
K85L+/qsiMoj2Sxb0VZ2dfCd2dg2W+NZEM0bGZof/PHWSdbmXhbzvPFoznqJppmi0MT4QBBm7VXD
mKsG5dXMZGV/K+5b5zJH12F8jOfQXTdW3UqmpQp+lI9U4B/bjyPu6q5lEM+kon1Vb696BRXeXlOc
GB3/pWb0y9ZA9dxeDRVG07vk+ENdgdZYD+bNcyc5OfeNWpTTp+6LcsqZ2cTfhrqG/X/eOX6ufhKj
uxTZVC09PgxvvQ1F68+tpaGGlKWhZ6N4O/G1q4VExmXJqKN3GemdZn/psY5VC38QPnugC2zGOsf2
sbHozvelVLNQyb2tfkR3/ZmuLIvpP0q3x2j3Pt+yTCjH/3JD/g/B3uBGNg0URczuc0Zqsl2mojiQ
coWszHVHvmxrqzVdVRIGT8fGQ1duvo9se59ACaZP7GUISS8ghTz1uVU4F1vf8W6KEihdTnVGlx5X
nijVXEb76qLyqG017zxz3TXZRhUDeiO6rbu0898OtYwsPcVK3Trb1G+VjKNnVc6KyEt377IZ3Vi6
GnqvsbyC6DkxCZiQmPS1VfG/YKVoY8yXbMPLc3Hxfurtq+HKIaO9xUqLyradml7qYcyWl0F/q0ta
aN/grAleHuXto3T9uGjkmDfRdMrqRVbo5via5rrejKJo07uZbaa+uctH0KY2uwb46b2G2SfdLPUW
Ov29eZ4JqAFGny/sXyAX9GbRshL7OUZfmNidq0Bf5mgoosQqYqOvEXkQIJ2svYsbkviZT03mWy8H
26J86Ik/7QnUUCk266vyrH5WLKwCNLF1Ws9ddL1c9KTgqu8754n42L6OITD+mX+XkhP3trqerpRR
nfb/D4orUr7/rvuZ2vMjPo4peqarSqwTJFrnX/Ww77jo2VMiy1p+rwl5Ly5NdV4THAHgUn+2MmVj
MHQnaI9/aD59pNhb1171YzvXfBkQxCr5xjLiiNXOVLaDXWvWX3Z0gzQkkr32HQCrs03DyjBDMLfj
MmhIg3otPuWeVdu0FcXm4qEAWgPIXtJ2s04QDvZlM5QieLO0b6QI187KKIIwKtDsQOfWSwOcQjZ2
Bj2FJvJQpvKDExlqQDgyetc7GGNVJcyjGJUpAr7huGZ2sSpDAqqHnjVHdalaa9IhD1QbDaq5aFO5
txOqtaBb3YwzksaODbtlc9vfzkuLrijoZshVJU5mOLLEX091Q1Y4u09sz7enjjlL2wGCnwYY5WZU
o4+emLo2nMJRDC0UFFFC81E1hqjyvcnFsZmCYGl7esdOGMYo6KAMs6oikGPpYEuqGa/ChbQOC6No
/a3zFjyMD0/rqFBNjuwLwn/Tn+fqufpqCq/pJccmhBMxUjdZGyh+eIqvUJA4Dt5UO1SdD5s+HPZ0
p1+YtYmQaulm2hWVN80bbnKOsoNrM4Qz59sLhrr0hc37eNnPfcXhT3ko+udRFbot6ZK9B++S7qLl
nebedg6mk3dFAGmWETGR6/GibM+EvtwE3ZIzvN0nsSk4CNVfE1UJsA5aQBL2duzs1JrmAnXckMKo
8JMcXPQtCXUbeWTmzX7ZOVZP03QvYytp7s3H0ZYBvoV6wcH0chku3fPHbV16ji8jcbwlZkK1Mymy
hL5o9XPqrd7BMdsB68MerSrYLVUHiupNHihWOqBqppJq3YzrNz9JBCVZDcYVeEthB4sLmlkPLqPd
z7njmEY6oAM1lTMHCStZjb5uPjtclV6t+OfhffV2HcfHeZLiAq62HiY69s0hP/LVACbaiJoXuk2m
mLFpobnruZh7J8gCgGjO1dnny6cRkGj2p1K2GOITh0TBxpjtFQbhLmdayc/8n1g20JDO0fMyOpcK
zXTEfHPwbL/qpq6HyrEBg2pr/BrS8GoSkOq7nqiPQeBPPII2jy64CkQs5Vuz1qGZqDlZehe66nZu
CLAJ51v+r8BsfKDr2DvfgjL21AJY1HKD9cduaDX4DREITUFK0bWZ/HIp2ivUC5ytEQAd0igurMdl
y1YND2RgWdp3NiOJ5z7sscO/jhZkJYKoqgOorrrr8dxZmtM7AtGrCQfH4vdZO4oiZxmln7yHcPTG
uulCpyfPTxPp9uJdmZUmx7NnnkbpSVKPOKvu+1bLpxUqniCUbdbpZ/yT2Xwj/nsVC85+zFH/KK+b
MqY62z/b50okoMKFynbZCCDZkuq7ELLgozBtOnUf9hasj1sFS/Y9OyvH3heioIMv39va2bn6Orev
5fQwFxWiHZTNiTgvJkb7jx2YddlJ2VviVhuqd3vXn7/lwpPxp3C2oedIfIJW+lZJDdWi5aB5vbrS
z+hDJVe33lflc3vu8+SixGBdXaFLNtmfyptda8UIa2OlZ+/QxLCAZSuua5lc0TEaAYuPcFmnoqG4
NvyAG7EQug3FmWqcQNNBaZnnaqRALnFJ74Q6gvxukm88RrlmYhqAZPFvN+jgopLVcKtijBT6awLj
oGnXtdYxE20q+gfALDpFyQRklG3cxzwQnU/uWHZy6PEy76dLs0pcfK6rWluU7+2l9Xqu9fE9zDTR
4lqobivHz4kdz9u1QbZC946VV1pWQ+u9eE/DzDkk1o5QkZgkP4f8hAFfUxnfndVzHdkVtVPz0dx1
t41jIzMzb90PTqPFs/mQCNfx6YQYWItBdNxPKXMYDFR+UH9VJ6rpWy9Bh01Td4pu31s7YqGOR4Tn
Y0pZf9XAApU0kfOt9mrOG8f2tvZqpVoiNtoOFkGNMz7Yn09pDUlSB7QpATjLorgWuy6FkWQ42mMh
NIgKnWB99hl6nayWNNrvNQawDEz9TMQleD4QP1NKvlNnkC1gVK16c4L8eJXSsXerJCrpiZ5I06OG
TlQuw3PnZhEznzbqQOc4NzYKvuuXKbGhU3AHWJaHn6sI1aF4cknxuxqhIb92nA0Rrm60q2Lkdi1T
dDImRXqDut2nbHreW1ZFsFSPjVT5VocAFlHMy2cmN/bPuEVxBII66Kqv4h4+cFa8/oN1HMSKBnAA
SVI5Xz6Wl8oEC9zscV8cFTxX6E/IDfnwpJVPzVX30WI/8Xaqz5v7qmo6WDJgQhU6t9K5AsNtCr5F
rO/sB7fRkZ9DSHcXdFk//iUbkMXoOgni8mep75msMAUV4H739o9FNf4bisiXJpwJeE7WwaF1/uOo
2nBIOjfCgC1ASvg7Q34wnDAJwVlgGhMbi7LOslEcxHa4oabgIKlZ+fvAJOQUcSq2JBaVWflRC5yt
Q2W7a8RDQFlQsEMsHNDwUN9zsYyyO3GrYIhwj5WHEFRhgHHfMpQTc5vzvpqvz6tpBeCjvOR31Qla
9MJ3yCrVjvqwh5EMHEasT5Q6LUM5bryTYpehlKllWveg9plu2uxDyKvtUBACZkd9xXJBbIgh5pYF
q7haRTdcX1uwtA8vA5wmW8jZqZ7W2/Z5yL6+zaHFGFyN4SOVNgBEes02JzdIOcxBwUTqItToF30p
NwzXK3R4SBxno+jkh04T4iGdTOpJ0j5eYfOEXrJqBWawNq1xIfdJf6SRs7LVZCPLYyFbTXwLeBAl
wAK+O+cJGkAQMEbfNOD16lGpF4abVrIKrVhOoCK378IQWAC5iQ1X9VQXmMF/yfciCfpnH3XLKfuQ
pMLhh+rxkexjy+D3c3q9l/0FA8l8T7JZJ9kITuxwCuSDXSfA5AAJxyYJsCIYHbugtr+DtQA25ozH
4mXYPQwftXxv3o4NUonS6+u6L20fxY1ZMYTzMBV09HVGnajcYHrAL2cDE5FSSBFfTLfjxRAr7zg+
IPZ+5C58uIupr/i8/rSPT+/jLbuC40fm6/q7lcHeC+8SD3y329djenRupQL1r8ncYMMQvoi58Tbr
831OnqM32+9NZeqAhvutE+71k6Qw6RwJfgo29mQjxDk84KOOxU/7kaZuUTaPyvbhDhCzWJfPPSdq
S/7mElzekP8rIarilIRnAcQAZpmuzdIIPCQ6KNjdMVfSld9RieFhajmz6IdQm3kB+wLCgApB/5hn
evcvrOI8CTwPjrLV8FEPLRPSCN5TJfgM/zO4elzePMD+lm3E/558We6mxvabpdnxzn6HI5LEIvRz
lbClN7xOluKvC8OgLTM1Qutgmp+AVQcd8MIu75IwRIER5Psxj9WyeKcW7ea6EDc1aCJhtuE7Of07
vsi8Qxz2fS/5Kl3Kz6SeRDJQiCVDUolBu+m4G8ZSwXH+H/R2/Lu8+dY8IQ6cyaV/dKDk3f9XNUJc
YXiw9HcWtiIVKOhygWH2BKmpLrM/FHiPJBCPDPU7bZmywtag+4x/N28y9EAHEqEfeNyCAjwbBRiJ
kkK/OJQnIPyD4VhopcKlpr/D/wwe3jlgOGTPuuYgkavrREOa0qxtTNOef4bbyMq4gfoXpu78x+su
EF+IeSc4VBC2No2uriiTQOsAsGaGNq0bD8b5BAyX/fBurs757uNdeaZsqynksqGfGiphEtJ8dn3C
LODSoO/jsOuy0mq4eMHwg2f8/kUwzA8UZ7Cy/QMMJuaDU2LCLfeENUzb0PAiRjb7P8L48HdoUXCD
zq88z+n2loXCmSj82XCr7Mo8g8fGSd4IM5BVj+aKEyMIjevRI2KCyaj76bQvkC9j3xPUV17ftzfK
+Pdn/4bxlq4qvOB/x7qXsdEEAcJCJaxPKUyD3IbLyRCBSlHTTRzrr2FGKWOlLPDmEl0uwKZQ/hmd
GX7ja3iMAnfYJV7Vnn2aQXOpPQDn9oqhLMbgKazzKqEFtBV2hC1SwtPyEVOPzowfkx0OIbkWkds6
X0khEjiKpmy73rkEoq8leoXWk8jj57rD50MmgxfSqJvDIteUxVtFWefAj8BQxzpeYV4XGMhFweXv
TIf+v9xzfogo/xeS0jpBjti8Y3ymFauKChmJWKqsuQ9tsDCUMr0NdC/rFAU1DTRoQ0s5Z4yBSvRm
VHXfy0kYbngg7KzXkvSgLrWEhWrHBpI7h7qp3JjUcGyQidcD0lNw3pZMJkI2D/dNjF3gVDpYJrPS
MLVzAr++AYVWGYTapwnMrWDXQChoyj9XN0P8Y7UkMumr63KPUUxPb6ac20SjkPnyRsiHOAJgVCK6
ePUCQYdvjr0gKejQ4mzzNtkKDDDcc8o10EExpMHU62Ay5/2NOgHJjOGSBRq9jOMPlPVsk+hfa3Bj
lCJuvS8Ia5PfK7NZcpDZL50Z/1EGB6ifxv7kRrNP/L/7KcgIQc1GiyRLLfzMO/Xyckozsj1EhWvd
n4/3hEaYFSQAeUQG21t/3YMlkd/H2EvHSyesk95+mvvxe+s2B4TealwITERi2XWqbvFJNygdv8C0
PAO4PbJZyI1mnyaxBWx681TKnIGnJ11OJ+uxU4Omq54rU47MPp99hoGMYwy4EkP7Aq0HTbLI4rq5
HqwSFyAdJYwhdbjzXTlMqjoxsUvHz/mAmP9ZVNrCO18fci/XoOPGfYJs7fri3of0ZaR0FXFlN4r/
XT9zizJYQoVDGtENnlwLPLpPrYdfyUvCmiB4furawrZqx6jLUlmd6z6Ffk7drEgWQl+wtaS1x+ta
ZkNpUkJKMo6RHObECmFIV9MK5pEdupY+PGdiKAHvOIXmV7Vva3QyFL53aFzIpKJklXmW16eojZej
wV4d10AJnHkYZJqiceKH+W0jYFZIt0l1HxVUXLO04+Qp96zhAJYA4hi6unh/F9Z0UEwbtxNW6hQ4
XG9VBTQmBWoF+M6chMkGZoUwCo6wC3YJYTLHndtPb+koqXowOdrM2i9ZZroyL3unP2BbX/M42l4f
Zk6QyWfFY6ZyU9j4Z/7B/BPHXIw3cohnX0WJo2vVEvPxp+yvJ2pDVlYcRAwhwvkQq+WGseB3EGjf
lzekkBYrzhkr/fDs5TG244FvzkvdLS7LG4LtOdm0Dstwh964Mw7jfbu49xZYYBAw+/Ag/Zt/SWJw
DLW2TAKCewMS+hEEYDd524Zxm0oPT8FbpDljGpLZut7O6UpqjS1dYrZgS8m2w+ZNhq5eyxRNtvx5
2L1zKeo4MFF5s0zm7E2swfvGF8Zp84mJi7CFUBX+b2XD2Yb5g0/+zd2T7QlYkljprEt6ZqqSnDti
8CTkxlp4GDRVlWDQoR/9Opu956NCfTNOAbGxhZj4bRAd+5tqctmda4bGY3LN4qeaGsVWbzRNzli3
5BBDnuCPLP2QNgApANpuci+i1VEdswvbP5i72ZgoAuIlPc6jGBQdnMray1t9hupG2QtNn5U3CEHF
df9qTkqgoxVO1ZJ0PVPMq9ppGIaj9zDxoNMuv7R1FxPTxCgFUItHh9FJEETgrd0Fo6X/Xqg4/q5H
dfcEjUSFN1Gd53V9m2tm3tRYHXMOT6oKXkSVGyzv61k6N3GX0EULxSZiZFU3wUMiVXRI5UumYfBt
53woHlA4tqaDcdNaCgmDPxw8EO+8IzBR9Mwh9Ze8kduZe3g2w9ODUeMBD3YafOSC4xy/4TAXUA0W
xKZ5irVTmbfAQg9B7DltgoQoB7d18DnvJO0X51oS7DzZ5yuvWEMXwxm/d2RFl2Njxn1Lg3Ec8Pgz
1biMpMhrdUyU0BE7txHqJCA1B+fjkVDmB9LLsE6c97OUjp1ttB0H1DdR83hWwKm1K5TB/zez7/hy
sGAEg8ashXgO5Eizm6NX7WzHq1hJlPH7Il9cq/ONDxEeMtVcCVezvf83hJrXc+14jSN9b9neaSbW
0YxB3WVlxUPt9n2YY9YVmrlH8VbcLExjmyTDiPbZChqdxHCnovlpZK5nhJYYrvqwt9rCZj4f0OOi
F64by+p+kMO5CKH0NqxXFysYai36oRdDTkgDYzBmJmfWashEZgXT/e+iXPg69U61Anjs0F11E83b
dN60itTeq8puuO7HOmlN+G6YcCHRceBSmB3FZfU1VY+gSeRh7DBuLm+PpoRXBDPMU1BUYnqaUkbV
z1dHVDE2mOnPAVS/memm+5gWBgWVC5S0M+uc8ce5srKHflQuo8LbvXrEFQmfIUlb315XZw1W301j
nejQPJgoaXAqBmv1ZD0LzdNKhH5LGy3etmojIxOBNtcvUQYqdMWoWrpvKM0t16S5L52GS7QOAHzt
/BWv7ZnxAeGUmi9I2bnpdeq3+heZRDlXSzUZTXZSGCKxIpwi8r2jU3ffn4/PkONbLVE6dNy8Rl7E
XEBDOESeusvGaXqYxqF+Uyvi2dkOZvmS/suE/f8ti6Hx2OZWdzgcO6/mYrj+jUenFjyuioAzOLDP
27HEu8GZ4kD48CT4jAwVwYBfCC0f8gsKsPjOyR4Jh+xCN0MfhS6bjK546m2ZbD/oaJjeaPsYG9vi
6WdBedG6/gq5/LxPrv1VL85tE4w0+jdJGK+6eQfwo+X2kq8EfsmxekFaW/SAHMCSZPSiAky0juP7
OO+/seBrLD+ufbe7Sxc3zE3P7QB4X3/XtW3tOhBw1nnUnx/nj1znyiHCpFwYUPFaxcNd3uuXr/Pv
qXkyO7tHm69U8zCMfS26icGNC+n0ZDSEVXSoLSzy+XRJorSoz9a62F3jdVMRie6IvpZ4k5fRZgEZ
rlyPPd8vJj14XzXDBmg3AgMizDwKXZWGg7LB/YQOSxWw/lSlxkZahIbIu9qpF/u+T5QX94aO+VUH
b3fWiC3iFz2bBzOAQ7dQiQ0y09UQAHZZM0XUyA5f00cIcfue9/M/55DVDUIpxpCpKIusv5+U2dqq
YqRXig32bTSiDiWQOQnESdWy/oxP8pLlirGv3XDZLgzmNV+5y961YsBd23Tz9f3YPGqs4B2uurkO
RpXKRGDXwGijdTCZKzRhyLVUBLFwehhqXZGwkmwEenGxbZxYB/B0sIkrc/8M6zBj9R/yxQeV6KWx
uBTj3yvkrNiXY6M96587Wb2oZC7zPJVNdJ54LY7R3XM19bVsSUWrIJJvf2OmOCZ1ckZaxwFi9a7r
J6AqDgmfr691//Gl3Y63NyP0hLdlMzPVy4L2w0BQzlkzTsg+h+cRleR682bu60wdGCZBwhb73FV/
Z/X8OypzY2saxoe0s0IxRilEtS/HR6vmurcsoVUmavd9af6brLyOQheKeH3oKqTLMM/PDYh937h4
LmY4WK3NcG82gqDOXn2t+VToYtGJ/9oJ/i0hcKgg59NmSgAJSuMEbL7p5ULTDkEGN79nQ9p3cYv5
kWk8+nt7EpbTzQsXPtbvSVQiRRrakXYcuiZtofwfR2e2pCgSheEnIkIBBW/ZF8F9vSHcShBRkMXl
6fvLjpnome6ushTIzHP+7RRXO+9Q23nMFlKlS55eAPeF0tQoSoYrWI/SYqQ6JC2GgZGDDgzhhc3m
s76u277LzCFNzJK7cVi14ryD9DzCKcadd91/QsjoSOjcsqAkvrewJfb/fjialfZ9UgUJky4NddGP
sxlsRNQJBQXxZJdk19Hrf8C8T6rFZlVSIMN77gRAe1vI02Q8XD4mQz+xbpsybBYv4pmM2k3OHA34
KJ0fiWMO5zLm7K+GKwedjwwEAYBAqjv7EFROgzMbxobWeqGEn8ZIlhzb4YDyggxxOlHFaSMebKdl
Nwa4z1Yam2+yZybbBI6JMkki77XG9DlX5vDuMIMcJOvcZrV51UorDNx6xoBxT4jM7S+JaEL7pm0G
G6lngM7v+eGoRtQdD2k2+yyL6Lvrx8n/PII8zMLH+ctmq4sj8XSf5jHkKWm0gCKz+0mcdEj6w+de
H1doh/4OGl7So0w2DxsI5xyO9V3N9SKmJJQ2GvfszZpRbZ2qIHXEvnvHTzECVh7x8QvkM3P1/ECD
MHtsXpP35cNR0ad4DxlX6/IG66hEYy2Kfyj0MJ3I6GePj2U2fyx0cXuy2XX2hIz7UvippgLIM7RU
nAxoVCecdgtMr0u8pwGzBU8In28TZiptGx9SxHpsakhDzpeOAhBVB5XRYMOuzRJAniciV5EqYhCZ
DMdfdLk1Ub59CwbBvbr9WW7eSa4tHVJJ2UI7H4ff6sfRTrc5YQ0TEJvspPhJsOGEvFdX2VxX6k6f
qig2SV6l2BgGZMj+x+4Qe0CgDP3cTRcVdaxCrdCEzXHoMpGECTeGNs8CJf4QrbT/EkfELbohnJR3
lBk+8852w/3D0WIEhwUKaXhaCtOcI4/85HEK1w7C54natfcHJRE1k8+C4kvbSHY/rC8tRiZpriKt
2MlklOJPg3/qx08uoc0i+G16UR0NyC5+Ui2RhRlgzfD4W4rsx049NBPyd3c9Ns08HIxZfVg40bD+
oMrbA8TsY1mSsJxtcHiPayCdJ5UteLhV+lgsQToYJAXpcaOI5L0JWRJqDkEj8Hs4aIk6iubMEo0V
zTtr+Ae9f/WYEwEn3WMNMyLPkCkfiepAfMCEYW4JFBDZuwPIYAlzfuaqRna5LQQd8zkKJT+7Q/Dg
Vr2jx4KZbOFzRsnnSpBQ5BkHaiDIuw+v0RLB97P2QvTwQ4j7RP7bM/dLQXV26DISNh/hVMGESWvB
G5pik3dzWhBRMoNlsC8kDh5vWMK3/fHp/qCTSVOCCaqhkob2nuci/ECHPnG4w23wztFJcFVkGCBs
fpXHV6DPGfo3LgYqzJCZ8bP7jgtFF8am6HARBHRp69M+TwDVOKpDNa6jbtPzkUYhaOFMAhK/PKwj
SduT+yJnotaEZAmKDkxuHnos2Bk5Upws4jC5Gp1fXXq7LqwuvGoEOReSRTeuLnwfTyITAKn/B6Ds
Krz502wvynF4KZeUTiPR7Y4gwD9HhX2UU00J+8B4os7+HUlr9/J5uyoO2kZoijleoLRUc3jIGUEr
jrSHc3Ufk2qWoFkazq60DHUkR7/T3cFAo+62H1/bZIiQGso7ttud0AzR34LtYeI0qACiArOZMtVj
/sQUXg0pRgYJ5Cej7pbGQtkMo+lxiyIULWjPuITQQ1xW8qOFxrmOjtTBTr5Cy+oIakpFUYC2F69o
HYBx8VhyXPOwYd0cc7bZTx5dgDB+P7IZ7+qo1mjFyTljwP2c+ppzgP6HrxC58n00KMmShgPnI3U4
aW80klzdgbOnmiKFmzM6JlDCTmJBrCJkWeZhL1KOlJs7gm4soQQmIias9greJwLKJ1XUW9ESGdpR
nCOcmQ+xn5JvvdK4PXcyousYy9FiEL7/SFWCmoWGMobIUVGN82rvuaBfFJQ+XQhNRtQ79DhDEzBj
TR5TdEyrgrWQEO7P7HKeUdF80XZB4YsOlkINVU67yl28KyaONxF8jZQL7k0yjrDqmGnNBvYZSYQl
2BegGRLkdeYp0RNkfOZjZdJ00pOxfSo82i2ahlc4imj3cF3uOceQz3JhuRke1bDoQiH1WrZhWBHW
y83v8YAywwDBHpE5IB7oEmbpAhFMfOcJh3J1JKpEmFngIkSSnFTWz+u8U+Jw2Bx5GvfXGfsQyQlN
SHWA5Av+BeHkhycIg1s0NEVjQWlLGMNwDbG8/ix/RBuYGXqWZtrOm2kz7WVbvTfRGNrz08jcySyZ
4+M2RNO77lHzKOq6fU3LwZpLespnIuQjHB4eFOeFCQv+6kzABmbTCmnQGTDx/xdQ/yfCaKNdXWVA
p2L1O6P9rK6kS3TuQ5tfkYGp475+yovNjZqvGOKqLYAhmFv0vj8Io3zYXd4zZbzU7D393MzqU++J
ThYmCbH1jmEPsN/AkktIf9gaHDKAIUBMr6n+B8dCF61/jSGDvWu7Y3SZSWcGwSX+bK1QGHcC8IZq
hdtDTiOrTPcwf8Q3Ec3RIYkCwsIlO27h1JEcVQToiK9kS9NVa57xXhcKchfeIyX/9q1bku6VhfgB
jxPEBEgnf0ErQhf4hBMeN4hzUKrNERQXR7T6JIlH3+gZq5fBeLTJLvxkjdce3x+mun4taJx3yGOe
bknKN7iJjGoFAKk2c2Laeaub/G3XOhRxf/GbqGtcaaPN4NQdCXYH1x+XtcmrUdJXOPMIkv8Y0I1v
nAA8QNWMTlu+vOe9v276Wsh/6HWocS9UKo+lwoSlNwJubpjZVXaFz/G/gY2lgVmWcnOEuoA505go
9mhXKZ9VlAzk2iAFZ9IKzjg4K0BKND9czptkySAC+D17RsmMBdgaqlECQU7iv9NObOXZX48pYBwg
B/nwBgmjRpNwf9J1gZZz1oGF4GM/w9xBoQr33fbFybLRd4ruvFsrk9H6moPcpA8Zrrjs8grk+AGA
XjGZePxb0AO+zp/Fa8GwlpulE2xJPgMRXaQuKrZ6ftOrUbAiDGCG6bbPXXgy6Blcz8kvdAHl5H3S
KY9XOV80b3m7udVNGh3QTdqqYGRT6YD3lGiTds4RTYJUbjFFT/W4igMyaCSzuHzCbhioNwbuGvKS
Tkx6MkPQ6O1GR/TS6zvaHlGrZEOTukYGqknE5+P7uQwpcWEoKdi/Z82GCpivk+h70I9u5C7S+871
Y47IReoJzy8PpY4Tm7qZW3/6/SULutN29oyUuTZXXHnBOczdkhKz4Kwobb6LK8JP6QNiqthlkJCb
L25Bn+mlZnU3TxqHfWe+C7MVD0jBIA3Vf+DF/UTcXJYFzyOqGHWd4weJURN0KSkKJsgduzfmoiW9
PW+3HwJlkzL3x6LCF9xD9/ba1fvR6Us+mfHTQZVtXux+qqjpUJyOzCtfL9tDZDG5LT8dcWYPGDxG
M5CYTg8N1Mfg9RVCEkj508XC6U10cAc+H/nHpfCrPnTn07eT56GD6C6DgqoKVRWNDMlNhX9/enwO
HV8VUUClNtfow4bdXKa173dCP5dKq64P6309fggvka6F0+Biu40a+w0Nkv6cBgyvQIPzINGueTFp
rbAyvTBVZrMP0sNd996oRNDaokwo4xe5wslBLs95OS2Sxb03xTzQBAXJ0klARo+gJ8C86f5ZxzgL
eXIxJChLnBrb2xSkkofPQf2tgr+A/YB9al67eiM/ZAHeSDVxeiT28NTuYDDADe+LwWeRoRf5LJ7N
uNF9SXervvviVVFk5EGDJ3cUD5PNRyMjzIJgqEaxDoik94GqxJDt3GOWN9OCoSmYhf3DVVfYN+KW
vh5zhmXU5BUj0xwMO7g1mFYMdM9oVaLdEW6TyYmvs2+hboIuZogiRgwIOBwZsGMDQO+eUW3I5vZB
0OfFcTj/Qm2OqEp08+ESo2gTrEJq1s8eBLX/iz7RKyom90BlUlljHVGNoK8UX7iGvcaYST4BTjrM
asE9+JmleSYZ2GTQFb48UnfGT6eH/FUHtRRqQwB74ZIG5tf8xwot414GoXL6dg+NWm4p+Fsyh33Q
rf2h4/U8PX65JEVF3UoG/ycT0m/9m/chLezNNCJSekMuiHlDN9OLh/M3Cd8DprmkvmCHdfjZOkzR
TarkbQhJPsm5TFSTGXT2DRph7kagzzQP1MBoXwhdsDvkpNXk7cvotAlNoSghAAkInu2Kj0MyQCT+
nPLXw/liNDZsFuov+GD+jEByK91njmYl0BTZBBGaJyQbL35wZ4m0EJyFU6ZvgqTBBBr6prukHvln
oPszXsBRvXpR83kIpoE5+4wrQjbSgLeDRZ5KmBXeOCQ2Ud3Th8XMsEPgTVRlcPfuTDVpvfa/ehR1
M+WX4NyulXVHdOQgLkS8WaNkglv8GA3SmS0qOiawMcnF5wBO981eDx9BRsZVgZwPWjA9fw+vHWLp
J5gkbL/7iZMNNpb+qVpjUtiSTFeEGHvv2J85PUDhLQLjLBQzpmz9yG3LJmlwvrtI4pzVY976iv3H
KCRMr7J5hL2y/1Y/rh6AKQObBLHz5ooKBofxhDQyYrSOZKxbUZkZ68HyCdV/ZkO2Zqje/n/X7mYT
LrQQs56EnD0HjPhxu5g7gSy5NK0Z4Sw8yGs6DUdo8Sg3jZlswGTQdMEgU4WK3AMx4og1wo8fMJDp
Rr4G7jW7CG+RtGM6WjjCe0pyPHI7TBqoIaTFB+mM+G4KLhNiirgYGnUL8MgUN76YPBd6qG9UwgZI
Brdf5OAahd9D508fcWbvC77j7qDY3w0eVY84M1v3CBaaEOa0/WEvTew17gw65P6udMvVYEeuAOS2
QTReBHPmowl0hyvWia2OP1FJOggqyukrutvv8S0Us7Z+tlgemk/GdMzb8/rT+0pMHqftmkvk6JMu
6UvTPhqE/A+hRwzYjsARR8HiikoE302zHNAf99DuYCYwfhEbK8Raf/LaYgsTM/QYazLRlusenmH0
ajQ6ra1ZDQkyGzDX72Y4/zBIbPo4tUwcwz5Aph2XlpeTxmlADsOGosR68Gle/JkifCHcNlQJ/K6P
V6IhDQO9GJ83nyTzkViZvB2k0UGOT0om/08MkxD5EFBwLOu/j4gkcbASizQzp2KAVW/OyDq/3jwX
6Sy9sIr8Zgt4xt3+gHwhgd8l8Tdkq8GE8eaxqxl7lQk7Jr1fgfgRA4yd2ATOeS1zApiaZN+Cmz2a
omgVHW/wYYdJXXk+8B9c6l74nHwiJgQ5w7AMJAt9LUsejAkbMfuSCc7GTCVpK2aVjWi38QQ71CnO
B88yii7nMAyLHclDMcOCoq//dFgoPmZS9mCCgDhz/cobLLTTcNZtRwtONWCmXoClzJTcM8oNVLJC
acx2wR0DCe1hkGdBBgCtjMCat+uGDWDd1pxeWXCnK01sXGVgXaCD0dVr494hC1/j27KiH9Evyhg9
PyqpGzTRLXpiQ9YQUD8iRs2JSBQuINZkFDbZAiR4NEUU64kUkYGPmlOMLZtwBTyuEiKgDsCBncgm
ZnO3ZUoD/SrEDkg9TcMqc+A0GRpFrr5dT8SNS/GtjMC9SEmJekfUU4xakhbvP4rKcomM3Wc47Zjc
71idM92bEWeNm0YcPsL2snqsSMEZsCv8P9JIzOwZypTBmasvbm+C7ZDMZ3NAfwNslTdHjhAb5dPY
vlYwrOaa6gZTLZFZU4LaXDYOAJrlO0bkPuuLEWNEMw7D5NhC0oc97zZjY2a7feLTwFAz4vNh5SUU
6Ov/kUnnqhuZEMP6yPwJt/QxYXK6DGO2aDNbCxFuPW9jIdpGwwFTjbQfjTCfnt6XzT0eLIcR2Yps
9mDA2HnRijuc0mEfgMAueWqJr8WWXns6Tw9nv4OUakl/g9uii0qo93x9Xw5OCM/NMrqF383HVexq
wRkIY3yl0wPEYL0hgcJOSQYQ+xbSHb+MK79w1PnIKgMhLq6YEUW2idHFJUuPpCK0229D9q6ncv8N
+Th2FmKnwJlqJJsbDq4h4gs1QOKhuiAm1otX0dklCesiP5a/FZtmz+ANoZLmu0QaCp++MTsc9gzz
NVvyDnHrWt2MMnb/nFQOWylcner2WPWjcTIXQ0yA25whA1lG1nWLoIJ7VTlD783dq33VUz22YIdZ
KJA/A6SC2pj5TzxhI5Yk8z4ggPFRD4y/VwwSxYdjGBjvDb/7KTvcMXzBfzN4DY+mI9A5xcdsWmyg
MyEqcZucxLTBHPwRle04x3UmhIaYqVAXXF3aTUQ5oFJU/ckUExNAiLJRPM0u7WnuK0HfHUT38AoY
Ws1fk24CHAUL2oyxTkIPf7zaYjgwQGZmQDdgsasPiasAmyqAiUB7Jvlo8cNTJ5+AYD98nKcRQBJq
WBN9SvA+dCAhIGWYusodTqcCiGFfbugk6DkKCBE4KtX48aGIQyaYlJyes4odpLMVl74KXw8KWxyH
ayX4Osjncdxn9jIF/tABcHj0wKWX82VEFhPxy25mHPsIImp2EkTW4qI0tCgwAMj8UUDgpXLrXboG
xyu9r6A3qZe8ntMdEme4o3MYzEGb6DqoMe473lJXi75aP5By2QHl/majmY54cQGh6TzAknT/R84w
4Tzb4bYa9/x29QTZXwnQtwiusxsQTc16gd3af0FeYO8Ag3L+5hM203LyIw7hCqsN9GRqkDMIEiAI
ClsDvHpuX0dy6nfwBgAHMWEgpBOBBIOzXwHsCLqxBHHcEzJxA9WPk64H4zoeHe+6Adl1HV8pBOLX
Maf5W3/YFI9stu2+OzJMLd/RHLX7q8v3RSmByeMnkO55eFYv8mpEEtZcWzUbdakjVz4piTmA2CRk
4DLkjuiGECy8HUkX4MczxhgCWx9IK5WwoO+KdM0B0N5nfj8IOgwNmWoeVJzwbOnDzJSHhlKYP9XE
jHnPULxaUJq8Gbi9e6ji+sIoSb3FstujVyl+pDXJko2EXr7Aw6j+L0Zpweu8dCOlcSZfA10fsmOO
HbB1NDfgTOByifGjuGDgAIgytxiTHWhBYvbvln4uNyllN4MVvg7TC+g+QFFS0sM7C7McoNG9Z6m4
9hhk+MM9SpgQ/ToOnxrsgnmYrZVg1mXeZGWqCpE6JBnwj4ZHMmPoX4ZLMkd0kOM9RKYPutm3cntY
Op9ZnVvq1ewdaI35OJmwMr0WSpR46Z8WPRBHrpT5e5fhNgCzQKpMdfwUevEPFxT7K88AYOQCEx2d
JikBHX1y8ofVpEJlB4zMBEAe17PwWwGGwcTjpQQUbIxmmhMICELS4UEwuLK0wfCdq1vPKOA3kQy2
AuJkLUq0kms6cwhdLTeHl2pGR82KhPoA0gPXkTFTPs3ewOSvWwhNYCHwkRYAQDfKTQ/A42OCQoCb
jVBUd6IbT9casZyy02XOtbVAErq+zT2qyXH/G5Hvr5KXb9zIQYIco+ngKQAv2tCv5z+DB5kfxGUl
KJYnjZC/g7oSNBmKfKgPNqXz1Zj78+VkcvwZS8QZJPYU0cfw55e0ZyWareI6QEBMztHLUH6mKluK
iLq2vn2mp7nX1H4WjAEg9d5qWgeIp50TG/Bjw4GDh9vQxlf2XlAR0r2gyjtb4/gjzZPKQrZfjDXn
AzBz4DiUeKPERRsqolj6MpwGfP7Cok0mgQHhdLl9UhKhPWGqYYWq2HjSCLA9oQsm/Jq8cTBfsC6J
4RyWPBLR1Og5aY3RFqMLRBGO5+H1MFPFxB2F9lmzatUADiE1kOyeqjI12bhy4wqRg6PGvKg6T+nD
MkNDo5enDk2RjgybMQ9g4QA5ByTq+CBHlorQ9G20h/cFsAuBn3TqljyMX6RI2BSP8qUCpuZ5+H8r
0PGA8LSXLmH6ijECjwM3O77njzBfyat0x2b+oJvj+TyPdvWECRM8nnNeSMFcgKV9q65uuxEi9r9y
AqnHchXo4pp0OfnyAcmDbr6AS/6OTx+GDlAOZcB/ALZZ/Oa9Azs4kAdiRPTB5G4AJiLAzII+p8rq
+TRHIE9E+J7BhEtxuYyGfQGsjt/+dX8jnH8bTpiM0QtkJ/P8cJGJbyArgNg99Mo7FigCAnYSiG6V
Noq7dKm3+hSSFOEj2BM5LNQdtVmpBrs8QHfLy5FZidyX2RgcyTZ8/iM3kdsRaw7my7+od2sypjK+
zyavC72sxLOnitV9q7GymChf8w0hFjwlH6QnHb4QWF5WwQsfJWcLhyPICM7hq/nGspfbvyXWHO63
OAs6WO8fohkg3ZoJtg88Sybr5AlbiyV3ymK/0Un+x+5gt2uTqAf0ghLhFiDkqJ07hxUuMFQgA7Qy
Me8A7I0N5re974Bt+VzqhW1B/1MvBHGAr+UWDnW2MNSAeETfaw5QPi4Iu35go+JqdGdQV0h06Hc0
SirGF5Yrypk9O5d+eZzTE6f/MsUmRQg2yeuSwOdGq/4GfcVnzhPEpvQ8K4iuaQ+exA1IW2lb8xAC
6xGDT0AyM6w3JTvohTsLworQ5XoBQ+59zHKnkdpq3E7qSYokkXHOv/pitEaBCNmMNOdSX3RIN7AS
+u0D+H26uY5LdILXi8LR2GwylgyTqCh4If4hKK/ml2h+AHtSiQ6/LetwhFBV1CXqLMFXk61f52IO
kF1cOJN52racvawM0gLw+o7ReOiEfDz4DM2065ujWPrjkfsFvOtmU5/SU7USwpIV6Cq0UHYB7Pyq
4mGCD2/Or4S4YxijaiWShQ2OUT6edISvBJnl4yOoPADfpttmJFYeexbf0Uesx7grfP7nd2r3YD7w
gbHyMUCgxGbG1MfUPnYFXIBYkcG7SFtuNkCq4Mpb4ilzp0Hs0TpPzJpchCR8lYHyJW1uWdEpLVUw
KlIcryYprD0GSvcRPDnPu11usn3v8r7As0wpDJDaTXnvg/C+4eaQnnf5HbV0fj32hQ53fhszvNt/
HqRtSbDVLp9LdAakcAA2wvQhs0pWSfDYKScOE+4A4k1W+RCRjQGTVDC7+2vhFxWDN2gvT2o0QAnP
j5ljQ8g0qweWp5qstF5iPAmmww0szJeQPMiu2C77p++Bo7U5/uzv9HNEfzUZnh+TbjPw8LbDgb0N
UgGmvzGEV7do9+wnz4u64uZwXv7m7Yw1/7ygs5NkUQQhTYeFAMMH+ifZ83/QZPIHTZ2Q5Sv4AGgC
v5zya3uQcSBcNLYEtBmHdo8D4zBkCCPKQfhCClDxyLDuh0B8T7NDcofZkILuCGCyxA4a3Bffi75M
FXwYed+mehkt2Or4kjcycNTpOVEt8Zmt8nsY6AzJMdlNZPjsSJNM3rDA2TuBHMvsWjQFzf/djFEx
y/si85+XCoEVXCs6Cn1HY7nVd4P5PczGidebNhvtiCN2+z5gw7d/LlewPRTxF7/Zg/QvCGayT95x
txiFPMNYkOkh3hcKanXHW2Rjry6ExgX67DUjUz9i36jmP1z+vTV8FEcD6kQIG5oZvvljFtHgr5y3
i0fMe4hvc7InDy/vtiXSa1yNpfi1eR0L9p3t/WqgWpkNosexZjQrJD7ky05e9S7fSRMXPgOunWKK
8NbX3KsvL5GMTp888eNX+wcu/1n14/dl6Nfj3pTrrWtMmrIo8BSAVUfaahuCjFBuj79ONiPgUMhH
atETDJgWbl0vddxvp5lfRP2gOHUBhAtF6R1nybHYw32pln6SJ2WsL2+bwr2O1eUDm6oGxsFyT0Cq
kPeLLde5b+oxB+Iofhx/HiwjCgLm3qGTTwgQI4lHmNmGJuxWaZcxh26sbSjca6fG7O3f982Biezs
3nZC1jb1nQzk8foY71MWFPuB/Y1RUP42OjTVRl9UfSDwr69vPtCYbmMPfcl9EiH8BfxtLo/9a1YG
KoL3bv6Y3cLqnJ1ecTaAbQ3SvwczOxY8Rexag4hK2c+Dl1dNNaIOXovuyBuaSnBr3sBtsY9TQaNO
/PoAKf4nkIisw59ER19ukOkHQNXe0x0Q33MNaov0CJRPb+tBhKFROCnnL6rFMPWwLO3qVW1d/f9b
ZTcdOenAZJGMkJzdltj6ETg3Am8CIqMRWLQxxxIrdThOPeBch1OCorcznwgZ2ou2UZlA56Ujswy6
mIz9AFL6DgmJ4t9mPpgHiL7oeak3bzzy7Q3sKOhxUAkijEX+KoWvsEVpQF1J++omh2Fh4AjbposB
OlxO35+rhpWovNFPzh5ApMT/MsJJI61ayDwoXZWw539hBJ0fX1jsc6Q9FEIvhMUbthiKzzanuf1o
QWey6YdwcnD7r9KnIMZf7/AzJDb9o3LpLSSoSbu68CJmMQUAovtkwtRSC6oz+1Ji9gCPZtrs4ZTe
28/HjHXQIvSfvOShSSndebcAv4dsxU2k0+yQuzY091nMuM4AWn3w9HF28lIkD6QE8BIvQZ2VPM2P
j1CKnLr5wB4dWZNPM8er5Dy6WAfyKC7dZLhTneaQ7BJW3/3YENKF7uGDTFMjxOfUbu8HTtq7Zn3o
da72u29kmi2TIEl5gvrN1T8unzelF2eEWoQYkf/yK1rM6YuQoSIa7vIV584bre/lBuB+ABwioBLd
+F1EYbtoYqYcxn0kWnLMtbY49VE0UTyB5n9XWHmEx0gW3RXBeB4+0i3HkJ/guvAGyEfol9CT0vbu
B8jNmUhNXiLmi57RrpCQ/GWEQPVPKgYLjhU0Ql+7OjRnrEIuLbAGSt3MSEPxKOOy9Y2sTCUkeeyi
gqagFoSBnSgBecchiAG6F7QY9nsCY5GKcqjx+iHaSDIokml3HDr0aOjyMy/bY6hkA1DsIQFYKWH+
KP7JtyIXJaJrsLoAktOtopctW/D99t8vOjCwPhwcPntGKdtoAFFSzVm/4cvmnhrMjzARLaO0lv6S
rbJqIt3RncJ//X239DLDySBKdiQzq/DP8uEx5VJpEHBvBymhYn1Clt1ECBbu8QO5M4hCZlPMZ550
pDRFjeQIGckbxWrtUuo5v0hya3KYoJ+biT5Nlj2H6GoPIYU1cKU4M/sRxMSVRSJtB8gTf0EzR4lh
tzMUbRPGAfqEo0f1VDkMt4/5FzLpDIeBvXXS+r+ASPfATqECHxbKNIBDMovB9CVzd19zT8MPMrf+
OOdB/sWSm00lU3hVer748U+rb799/dR3oetR9eezwsMdOwFL+K5I/g7R9OMYfTPApJ69HBF8LoHc
iuyD1/h4wqPIFPnMBgAI0m23YLVywxK/CDKUzR9TIcEG+8u4BQscek3M1We3+Nmpd4/7LgWCFPPs
O29fRZXNCFjnPW8jDu19ueOQ5tQx2a2NbC8AriswKWctolCUi8g9uJ0awhDUTrHuN4u78z+VWDmS
7AWJh9Zf6DrnKFLdU8wMDyf3304FcgZEEWkm40MIR+t8yeybbFpm4Wf2Y/JG04WrwBqxwnP3M1uK
2H70ZARN89SZH3wmV/eN0XZ2Fykc42QFY8L5FLDVucgBJ7UzclNAQRJB3Z59DX9hhphMjwBN/OF5
EJHusMzd3rRcq+fqQtjI8ljYJ0x+B3rg8LcpPZwWTndKQUmRTl0vouenJzoOML94OTTsY9a3awaL
5a5m0y9NuMzeSSVLDpEn0OPVJr16PHKhq6fpOnFO9JukhBC90KFCrmbVRUURRFiy95535yEq19Hx
NhUSPIJPyeTEUE4ap+Y1fguSgk6XIwyu1Kv3CbHu9TFdvkUWif3aEWy+5Ow5vCboY5GB8p1wjmIu
lI4Jn9kdwcdSxiNni3cMNQNUB3AqqcsovlAT0r/q/stLPGLwyNrgxEaHloIaCS0omVvLbnNkzhux
OATHuMhYRcwraugBB+eI4/7BKKB00pv9eBLhVfgGsj78j488DGJniPCUEhJtMqijO7KPrQhsQ65M
I0H0e2pedKOySoOlafYs6nkeuhIKY8NUPAjTofMWAC9OHjJVrC9bV2c+vI3syMahg15n8oO969uk
97kfotvxzfrgtjYSCPRwjwltElOyREGGoM4ei3wbRmR56rjiGnDu8MDxiuxVPxsBYqBD6mxKRMUK
Y6yAM0MR7Eaui/l2QPR4Q+DnYm+KsymjQx1+zukXdO6HyJ5S4PSOzN8Pgps3XPCAcDlJdRAJDLx1
adZfP8e4u32QgqA2Sxbbjhhk7F21hZ6Dqr39T3MgBMPAo4QXcuwIOWN2qqWhN8C95oj12gCbj0we
OmoeEg/Na4AQmCz0gspBEF/vMZQ2YueWa32aMp/E1g2JhdDxqKI4i4aGFCX+0xWlyzT1mvWbsrM/
A2R0lJnuqOPEoajLZzQ+8yHck9CWw73xmKswcNrsaipBsaRStTq3GFeTpz8FVw9HbsMYsG+ssViz
GUlQHtlfAOTapkG6XxMuh+nWJto9IiMP4xMfgV8RtNv95dWmlCKhh1wDTFE1OsNTX2D6bmU1YYEx
USTAKkTLUVh6bIc0McWeiJ7FaEMbTQYuGkemzvNAtjMKGFt1ToRakSvI7Y3wBBGGggZNHFAmDknz
szhxydACdOPG+3Ln0Vzy+e/2RYTBknDCvQQgYg9nhIZJlxXJyBgxFHMVQAQ4J4TMNWMjIUTdo+o6
lROVnNqC5KK78NMxON7QsCuBjIUKFbbIWcm9tUghvG0x1U86b9O6indpl4AbzndBk3LjJEXLPiN4
zmVYut3j4TrVY81uqLwknufNCdZ6QpFCXIvIYAKL8d861TegPhNHmcgmTyg1+XPa62BoQPfOau7y
d9wcaL8maKUx4lxAgsfcKTsj+GzEDp8TwAjYWmxr/2E/d4NDxcP3DLSQVsVMvK+DvtbU5nuikMZ3
j0sZQVNsnzt5rI6nI/qJHpPffq4+RbEcDacKxQQLyc2RK7kQ7lG7HbDGBxSZ8vg9+aBsFerPvtfY
6FXCNwt0OH47o/iFTmEklh1eVKZonGTn6hc+yVJzGGwGFYbJNoV3EfUcmw198vEDfrNif93fYhz0
9tfpjeOEE1o/FTzDT5+hKYGG3lSfvhEAL68NQ+2oGajf82/lKJSohB8pd/TIo/Er0L0UTfhU5yyP
fqv8JOKHr3//Q66B2hivQxwjgiK3cd9hMmeMQI5y9zg4C/+jYtNu1CKEybyeAeWZpLMu2Ua9O2zz
EUwgjRgTPi1pcN7L/oGP01E91FYXy+MXJULJIJPXqhVyB9roizDxU1JPgcwFpck/IvxoxY2FT3P7
wA9oVwuQfLcAh5CNGF3YrbAGwqft3MheJXMLAIWgbvJyoBKrba7Me6WgI8SpDS9GttHLK5H++c0m
2YF4U/4vyzPIBh7dK3bF16a1inF+/v2V62qZrtVJ7X+n+DLnDPHbgf0UW32sxRXA82s9HP9mqg+0
BWlVzaQ5fSprhOeWIm3o5CQF5oE+rTFekDE1uU6/k2LV87Vg5H7P9yOWVYT0WkhvnrkDHtwUrTpF
AEs+x+6n7zaZ3QUj+23pBjAqJR77vAs7GY9ANtaPgwy6RNgHniKkLIB4KaSgSJuu4i+mTWRxPjCw
PWUXDFI2JSl6E22jUKhUbnk8Jv7IbBGQXyk+gGmeSxERlXpCq1NNvqgpI8rKHnliXoXoQhonGI0J
1qLawtx2sxWkGuQsjN/dslU2/XyW43RBX08A69P60PsQjKx23uO1uANHcxr9yMrwwF5aAkKJ98uc
YWMVstMgOiDzVPUHg4jfJtfgSUTIbXK9+td39EWqipmHCSOTJ6P9XovPAlSZ3z8c9hHrvuyt6wM+
JnMU5dRvLFm0GkJ//gxE7GnFPkey1eWOBbUJy8n3Aj9Twzhx8ubTn2xLsKVA83uonHJ6XdHA3qc9
krDffvly8wt0owSa8POan8f/y3fn0Y9eaBpQ1Qzsx89WHrbMozitaLdJuL1azd8bVIq6GSz5DxSb
RfEkOoc5b1s4rA413M/sUEsgcEAS8rJef0MifZk+yiBfHN9v9zscd2r0UPyrNh69wqSe9BX/SeAm
AhjyTiG+b/H9O87fXi47fRnxdmrc60WnrGi039iuUu9RbypprTRh+txm+HrIoidmkBGIDENiQiX+
/YaYph5WXSDkpRib8nG0MSbcrXxoZ+UG0Kia5XEEEHKb/jZUOBBFcOM0ZGiwhDm8Xr8oykA3GMWE
n4pBmJWrnzVATG7UZyOot4ww3zyg9Qjb/V2xH8gzCFnHHItukofq8P6JYHUqx8eURL91OqVUXn02
qKRB8zC/ciszk+wtAfatux0wnjGqkFZf/5AcER+47jCrX8U8B+Fg1yl0axH2RUAj/n4mXJ+aZTHv
exroYEQfCc8mr3mt0baYX0mY1U2NaCzMSlS4qVX/mHeIYlZiiA9aBVSSzGpJo38k3ddyK0cShOEn
QgS8uYX33pE3CIIG3ns8vb4+Cq20uzo0wGCmu6sq888kOc+R0Y15RueOTk4RnAgYXNkMFOQxe+Xn
5e/9PUuWzwF7wIYNOBPU5G+aysl2lPvIDhaZr1v5XI/dS/VseV/SExykz/WPJNSVyKSrc79hkAS9
SnaUcHZZQr3bWynbQwdguQpufN0nE7nUNAvNRVtoo86FKaQZwmqMviNgOj2iUfWhtleTh+HyYEVn
Ec3fPwPlbvioI3enuvvpXZfwhRu9Hj6bS3lpPxoU+o2Hz0MfIA2+0dXaVLNuWWVvqoRVIK4zKuPQ
d9FJxBIBZQobw7KZfJC45hPfEmRuf+Zeh7+3vdiYhySPtcn46l5I99P92AedUs30AzQlyKelCueT
/f3UnXT+CSP51slz7QTTv3cMMF4+80vxgHLKu6gFXsqK8gEmoLtUTMbCXCcDN7Itr5c4DolOrkMR
KFKnwMBGnGHLYCSPcqI8g5yJlVokbOHyZVyz/dEp4IZghEhrvfJ+4QMR+Jp4DkTwiln83JljzG/Z
/FqnmQ5St8TBFsTYoIKNRg+ElPM0CDAJGP1lYfp3lg5Bp9N06IPm3Q63pF/LVgLc4MIRUyci0U6O
0NK8h8zdjL2rMsBGmUOgs/tz97z6tj7atlsdJEf+azZB8GqHJU9Vhm4H89M4FBwRQpoEJZP+wgC0
fbIai1L8eBrIFMjbBif9SsfV2W66L2ELjZdt41WD3agLRUrzEk6XzjgOUwo98mPqu8KhKdI2Hy1H
WqrjwvJLy+9VfE1Tqbz/XEJcbXlZXdePo8zHxajK54wuZbSaC0Rbn8UiHa5kyKYzTP4DrW0fRxpx
uZ9XJYCFj6z0Ge2eDRfOubxsrX/t7o+J7ko+qcS6EWrVe2c1RRAEucc6+xJ5Dw3ZEhcTkqUQzxO+
TlI/l3q0CpxDtvfosS1zL7UjtSDECQA+TKQ2wM8o2abPmJw19JwjSY88Pht5VQa8bgHtLIIAhk6p
rk3voItf1Uv340RBMz7uCxSIlZZIobUY7Efx+bbVu1X1/5jwkgWdAIzU6Y8FtrTvIQm5u6zR/ePU
JJEMrD7rPnux/t7zG4PT3lQcb4hFg0ooSLGuCsl0N7AfEySRgNtUW/vaT7akdB9KtiwG6965kegz
JLiJLuRPW10FLeryy6eGv4qwu+k7yjgI73oellVpbn3xgwJsRrJvJaWHVFvXH1Uf7GogqQz11kC1
x1Hpvx+fof1gDMpQFoCfJJfBfn1psHBAL99a7IG1oGZ+1ng+Vc6p5utXIJFGGF7+JDU3Syym2CAK
M8CNgwMOXxMJDa90lbmmlFa8LsRo7Um1HAMhUbY6IzFoC91W83/6VQ1ywfe/2S5dh0YWcnXzRCk0
tGIVZ/ItAt/zAuwoG6WcKMCGFScI0AQ4WvqNZHfV1AEdCPS1EpB1eSgoILoyKcMnU1eKlHh8zV6L
mi8NPjkFULIYmlFp9+z41H2r8Z7taJM6pp1Va7uWufxuXdTmW6DWlLmAnJikhVBJPWt48o2zD6U7
g0qMdBagCCuuNWtn48okvXPOpyvCFpGxShIswLYUbvJrE+6gErRGL4pwagULRLKi8s9HdHFCvMaj
QNVME5eUGRm2WoJaMA7913/Llj3G/pUoFzHki8SQeYs7l+01hFEmS5YoDeFVHxpX2YiFThkr2dS6
EUAwuhwWPMQ+ZBGEe5owr9JVVc4XNNLU2vc6u/fV5zPTcEzmv+10KkyFtuUxia1pKcW7yfkwZfnp
qdx0OpzxKGHCb9SA13Lc2snTzHTaJw3VH0OlHL+OViF8ZoICXKDaQam0K3ysCl6lPT+EhwSfIpKO
YzexFEut61B6MkkTAIxZ6yrYgGSr52YQsu9Ya+FbC0ubIVxKSMRJu8Tb0BlwnstWIAJ1Idm+TVcS
vXi0et19vmPdp48pXY4iLy6l8oWh+aKXuVQfVuFyJpYoMmikgT8bt1gra4dM2ZgSp6GR4TrCqlOJ
3SpUDG+wwXgR62pzKe8FKn7Z1CxxGcL2O033s7E9dGYeo1cpcykl7yNwKNJu7l6ZR3IvXiKVgvuA
mtobaL2768/t59Ig1XOlI9XKcXTLCwOgjjdOk0vnxru/GEBoO9JcaLFzIv0Wg13ngXv0mGQ+IkPC
6bXv/z2OdgPL09yhr5/B900Mc93j722OghRWFXT2mfH+vhD52P/K6VXbDg4sGc6/bqhDI9dcjnJd
HEfEHUL9cys9f/GMlR7z2OhKttkDZu8mhgfRVHmb3G3+mMPZXf6SvbuT4ayVkAwkYbQm+qzJpTmO
f94amkpeyNWqjsko5aWfrKYQRH7d2hIKaufh3YlROfV8uDeXI9m3k1xxS8V7oMcMlBcyaIOobW/7
exrc26cyHVnDHiivPChB8WBI7NlVKGajxXgjWT32wg5xsiNeOTGOEPMUG+1D+Hu+oR/PDEVElR+T
BaX0Vjgtq2X/0gAYIF9ViBCq3lvX1nW0gg4LOmNYnYKpTm/fk/tk/Ytph/QWCk15SLwF+8IgLmV9
KyOj+hMvFanA+VPoyPQzwst8tlaDdCNn9QY5ssMfwkytnm5EeKt6r8GlE7wvwQXjL2vfwOr4Ga/O
zKq48Zs4Ph/xkpwsG9y1JYuPUnzZizauFd/CZnOsRWgMSRLKG+GdMVbflyUiPErUnG6oqId/KQ8X
00xwkPQWthjfqbsEWDMg8eGsNbu0mKhXTOoC71XwYTNZkPACVXMtw07Un1PCTSlQkdJMy+zdn6kB
8CykDLtPNKBX9XhtvmxGP6nse3FLP0WFHNAHXO+hHx8/xg8W4W8EIZcMZWe+akt1GKy75Ly1+yTS
ZmCjNYcfpZYOFILtJMMxHC3AIRhOyl3S750Yedlv7KJ8BmzVQf+LqHUCGHAU1Y7UIistKvqKnWx+
31BnWvBXYqCoIAYRDYFVLcwv9CuZXtTuluJRwJsfu4/+yWigC1Vrnb6Vw0EscKRVzwpdl6l26IG5
aIBSDeezQ/yPbrynuyvPyfwvWzvOHx9Lx/2fQ90y91BLP7jALyZei18vWfIBcjoy0aKS69ufirFC
qpVpl3G756fP2ORJ+VtPyKjf9Fk3O1nafmOAUVEgYZtnCmqb/wcF/YT9fyhttMPsu7QTN0kMJyad
q/15S5seMleONcQbCqMLiTKgl4NJsh/TGuCH/WWPrQQHBTwMjEHK6sKQQZae1i08waXq7oSblH8m
bi2nSLB82qBVmmS7PPB8zHu1cVyTa9HbCfRCzrIMn3WD3QtEQ0RUtRFAZlNHQN9PdJPqJetCHwc6
ylq3V7v2suMLP5ha5hyV9hvM/FGi5QiQ7e4+bQ2m7iO5ch8pfcMYKLoBQ1W5GXoeG8enixflY+Wj
PtYuVUqW4Lx2JAmY2WX3WQuO9OM8MVjWEs4Ei+odVwDXztkmBs907q6Q1sOsiutcFIN1SLjKC/6X
zb6f+Xg6dAVJOdfXN4E1iJPPRWMKcmLfOYQ5wMM2AQ1XptzoG1S2ntOA4r/rsmU/hDACGJmWel2r
Rrpl/hLiOWzaC14P9NFu+LrtnB64exzcNYQ6y6KOpRZEwEwQXtZNBKihORrsyECZ1SyyznYQDi9E
u3Y7s2QEmvasSnRZWncP7UX/AdVzbVKP9d03fY0q/XBjJwcAfV70JqzKL9J/6RbL5huve9tBAMs/
67Z6m7cEoNJxbneDRQtqrhF2SbEz1y/Til279xdtOvk++PcgyB8wr5yUk6W3vWhpYbMCU0EftDyN
QJn92fVqL8z1Ve/MPfQy/8p+bD7xKiupBu2BZRHvuhAA+4xRlX/+ONOOXPk12XJTvJ1/DRMHy+Gz
8XDWTMu9yNycX6+dT965f2ebSIMumDGNPSTcv1xdz1akEet4u6KCgMeI917jA2vBrr+i1oHrqwAu
DL0PqJpFKf6xLfaXkPzP+bFByAVPduLQcBcgOoDQlXVYPAao5B4RIUbFt3yYS2s7uAEMcoyiGeSg
nYFkKYXDTuc0UzSkaEXaGzG6VJzNf04nWQTojZ1oa10MsUhQPKNNfal7e4UaXmobU6kPCMdic23/
weMZNF9PwcB3vXcJScRoln3k1W3z9BdAtZeGNJUf0mERL6H+O7Acsf46qC9b9r9FfjU/uG34k/hn
JJ87Ij69+kge8kqKilfGwhDQsttSphuqX5VQad0y6C4nasGjBKFdeE20KaoYVU5Pzu+G4OaHbjtY
LD4jnbjSFr0CjV2zxr7PdPKoE2nxPhYDFOLgqM+XWia9D3Orf3uEd/3OXxsURUcDnA3/BLi/86JO
ZYFjs5wBdAitOdoz4IeVpx3Aqp02JmZu0tx/mm3QreD6naiiNj2mZDOaG7NWGCLLB9IpjZuCr5pJ
U9FQv929abUVg+iimZKpscQnWZczlqnw3+FWZ+Ay89JqJBTQVdBgDzOoEGacqHiVtUvxYTo1uTcq
1wI/Y5ixqUHD+CPgKkAZjNkAZYtblp4rycxVW/RRzoxWVr4P+KVwkCYeOVf3+T1soGmhNxkpzBU8
zvYycW3AJl7dTfNWdsiu6ow0cgVvxXNZcKxGm0CIqhpoSbaYNVfurXRxX/0yE0VyeYtRcjWrKC8E
BRQkBkSr1r3wa5pU5xH0u8Jcd9bNtVU7NepWfEdkEs/7Fvgl+NeC9yKibrpVfJL+xJzIUEzwkIVu
49VuFQi0JvY2q4cPK+jmAVUsU4EeSOptxT8auWXxi9bFqfWraH6kYboIU+oG2oYliAjWLPPsHram
UKDFPDo8VDgxZ/BLSQBTC/P4TAfE1q2YfXrbDiYyRxx+0DuDE1SKHII4Ua6/48IeF8Vza1nnrmo1
NJeNvd82c8SWug2rlR4uOzc7r0E+5kqklPKXncLyQsBlQJ6xfROdmCYpW0K4bkU8h6GZ3ocFVgUn
UE75YAfybRdwFisfjQ/2Q2gND7p39I9niM+SdLAwLHMLNXi+yxnOqHXdVKIIVzNaTq6lSOVOexXv
zAabZnSwaL7rxF6J+mwQddeuapHxpUZVf2IRThUi9fWXTrHK5+PC2/yb0Vh5FNIfN6sWAQEs1KGW
ovOIVFePUs5ADdVhuDr2d89eZDbc69M62ufK8Ucpsyq/to3bs/oa7bP1Q2qQfrbW8f6Jgxb2r2Ox
Sf+unlTxdTp9QgWVK+9OJr8I9PTSiR9IjqqJXlnr1b+e6WVtCUSE/pE4ljdKq31xQcVutvQq7sFo
eHY457KtRPPQJy9+fgtpw/O5D4mAB2Iyv+H9m4k5iFibTluTODN5hNbqSl/mUdlkym/DzlVh51N3
ftWyZ9zKBq3qCkTZaI72e6UzB9FxMNI8Uj0e3vlZOs+MohmpL5yb5R/cNA7Zcd5RUHFNu5nW86pI
xb7Dlu8npg9YA0rUtn+k8AG08hNBL390Qn7Vzsv5ejd63ZsU3NdTJ8nPlgywkMvwfPEWi8t7/bza
lbf4cfdniG15krVSEzIL5Gq3t5d8wHtaTKPbSQ46DzHo2N5RoaYOnSv/9fvbKcCGbtqgBxUS1J4M
i9rIljxH01d+N9aWcfoPKSDqvbzeqLNZyN944PvrLDg+vACbH/V5f+9bb/69/iYq8a2KUytMsnpj
/7uw4r8wsELSWqgNMh/V/aepG9e8ea+BUSFQ1SVqtRbMvZn6vpKQ+XqoLxWZIZYU7akIVpzo0ru0
UZWBurRUaiyJmrlTCdKss9vmtjJi5e0uAWP56we2OT9yL+svuBjBm2gpHlD+q6/n9NlJdXIMsWpV
Y4CRg4A6RkLV56V3SBWdaeap9qFGQsicj85rDvAT691q6alq0+T0BgVKANHgPatyA3dPtkTnlfa2
fR3fteodBkZPQUF0yrXj+DiO12KCG4hb9O8RKH7pWQ1vB7POCtAMfcJcLVHMTYQLl39lpYxzveT0
MDx0dzX+oDKKquWbXCCIokv3wYpMai94ZfF7pXNcGs1YOtPjdG85fxiX+mMDWSP7KoWazlc162h7
KeuMy8keiRuprBr4QqbjZlhV3fJ1GelMyrvmh+50/jnhAii8BdDZVWrXqhOSs652NvzqVbBqmJXr
ORWiVCFXtuBs/q68ylSOfu8aWbF9NC/Wra7cZZo4IHZXvVzBgAvwsZ7ieLtSRUqab51GNMu1iQtB
nCvXXhowBQhF2KKO5RDkCvn4x7qD/lM7FXGPfl+O/Qtfd5SriImb4TKyd79F51wqDBiGfakJA1HQ
GlHmXso3FCupXJP4hkZuObhQuCCwlHPDtWaoA0/B9JF586SY3eTJrVwHnSpktfw4kCJc9bBhhH4N
Lc3kOclSwdFr+xo/yHFXU3CkNUBUoN4weLXrAaVoLYYjbK6w7/zfL1uWJxTXxY9vsYYDmF5cNZ+i
2egLnbPr0Ws7A/rRW7XIocg3rnf71bVxqS2yQWE12lBWbQqpyjc2DQ/msZq28ch38J6v9TBKpfOo
HvsnMhZR1HY28o9LLYcvkesl6hQOzVjdq2fSVwdlizllIytwPlUyjtGLxTAsRrvR2qKphZ5vvyvE
n5VIwbiye3AZ35ba4m/7Qjd4me7HcSqbdT+IYS6yfYiQ5sPKcLhwZSaTkY63+2pVOPaX/VuHBKWc
+33UKHp8uJtycnKt7LrPzx0PIdLGYN2jCa9t7vkM1fIsf+NLexW0NC/T43j9RVC60b37NoNMxvKH
KV+aBS2iJV24fEdWk3QCgudQXV1TzrEqf2KNWfPutZp+OazTh7mo75IeYW1hkPjozXLjHILa/W+z
qKUCbe6GCxAkDISRqvCWqBC7cay5/4mFzDjHICi7ynqcDFKRzjM/lytSYZAszfuZgmsVrKzHdrz8
9Dekyr8sQHjiI22oYqXY9PEVJz6/wseu+HEvTIiA3KmOlhq8QVSd4KB5Fg6bYiZVeWskPG09D9ay
7EOnpZpYlcnpY+fKdo2/tntWT2y1bvF7F/Jnm61nH6XVthQ/9mduvGxrY6y+qiaxdWjwW4mIDbS0
cAC0tTde22Avi8j0BrA/lW8CiTaFGJHOUx15XpVy2846+/u+1taPYKdMVKPbyls5Nas9dnWbz1FL
Ao7RvgoTQHCUbcTulehRi2NZyVhikpFBdk3+e/xbnj7Wwk23ehPJ8ew0fh87O0qMSPdNU7793B8/
0hrKAae7o3YRkIdTaFWOdBPLr+NpeDu2V4le7FrZOB2xpySd1os7Kd86J7C6iBBUJcaDWsMKHIEm
OYQbhjZdM4EH0oM8FMoGZ7Pynnk8IwkQE7aWk8yqhSppL4vJUcX16vQQgEs6FkAaiW6EsJb+Emkh
pgEFaVB8cLEDqZSC/fzFfW3/a/W2LR9MI2DYtz0ueM1Oju2wN0YNDY6VbY/0Ix/pupfBT46VZb5N
BKeUxDr5B50JX1pdFXu7on5hND8qkZCtDYRMT7A2LjbU6RIPxEEz1HgYa/mfFwVvvf6zcNQcy4kp
VmkUCqNeyk/UUbAh7wvtdaHxB7gSvsAw7e+sHGi32z+4YrbjVH7815yVpuPetfDXMPgZ9May0jAz
/GEjk/+rIxJ6u9tKTw9ew5Dm/d9xIHzzz0XY1595oPVRKNjERav/+UEoHS6iK6XmvRZ7f5PKpPlP
GVPYTdru7EraE/PRTGFKLApp+/19tDd7rDzMkXpKY08AV7txpwhlf4VDQxrJZlZyTRUt3sqyUh0F
w34W+ODlk6LgBh4Ir+QHgkrZYiwXZto/Ifjzke9Fyuq8MFH/a7wK4yrhspop7zhwy39mjAnweFLF
hCO/40qYTakVU3l9JmtA/oevy4Fm3HtBsJvl+N9+hmMlX9vOVlBceKXjbEFhnyr+oZQ4dfyErUSL
odDJ+aVZX/s3cm1d9PG28LMJ7vFz8e9n3GmNb/nRz7E41GjzLZTiruXXIJGHuh174XAfCsKnaZAi
1Y8JX5TJD0OYvT6OxNzQoEn5vqkZvT9BIck33BMeVH+0b47j+fpgkM5XUu5C1ybcfLq0Lhy6gW/k
ktEB8GG61mORXPnPW2EspY/U9w0LIgvPL5x+rpxHfO75TmeRn+sRtmg6zRL7YUe7lU0vRB2WkLWK
C41MEJR/VVb4udPwXVEF97QTthGGm3zfjui13Up+FpmTavqZ7wDeIIbO50ll7CL839ClNnGOE7iF
Cu8b2aavRnznp85zShre/Hv+13dSBWojtjo8INb4TIVV3EjGLE0XNiAlWfIqaDbGOUSTvsug/t8n
E5BGqC1tJwRb2YvI1MFkMLgW2h/fH33nE3chnG7h1zc5PjTvpdI17/eHC5LLd7vXUszwLV5O9QTP
NUF5xwmb6aqWxYqVL28iwUB45amglNKATLlcv2/k/yTmsden/0JnU0ZG9JXvitA/2zIzp2soCFCv
T4HJQkARXz46ZbBDgl9GWpvWhajeeTh/aaG46v7JlTCN6gwdIk7Fc4kFxhuC3FHR+u354RwmONS8
amB7u9OWqzMfolHiNRCJl0+6npxpfm/Y0dLAjuE49PRBAW7qBRqYmBhKbMWHDSEpCKf1y2ipoE0U
iZZ4BGSZsTn4KqrORUtinaPlrgWZUAuE5wer8nf8a/1t91KSxZ8gdecjEyExTKD11YiOu8odfPm4
l96UW33/QSg7BzkMEtv9HozPue/T3+FPdCRSJh0ppgw1jDmvq1eTvsIv8W9K3rsZRkhpN02O9zLa
yYGdFMg8uZoWk25f4TWODLRd9aFC+hfy8DDumVOhe6iTmrLLDxjc9qW97+7a/NSidd29bldN8Dpy
6VBCeNlzAl6owYhLVlw0Fo1ZfaZJsOwCCOyHmbyy+42qg60MLwxtYZoXNXjZtZF26zBdm/xcqwhH
O40HmtJIupS718YM+zZa01al/qUs9gXEZ07rXDjFW/nbVNrDQn7XSfSevUWTCC94TAAkLaicO9o0
H5Sk1tbQ01+OV7VrPWBDnbApGpOUdmfLHSH+oqAKJGJ2LtcqPza318JiW1kL4d42shg+i2I2XV7J
n9g1UzkhH6+2/f05mP1Fv5YGik0mxGv3nEPcTzQfrI5/wmwj+WstVNAXQ8Xi+11+ejr+lbQLBamv
qRxWhc2+eP4pf6aNSyA8rtUknCAT6b0SwazQYT7mBVAst821PqU556WGXPeOthfHRnxbN99MLlsv
Se6OA7FWzvmyvj/34gdDhcxUubGpCcG8Jpqmm1eTfUxTuh7XPBIUPZdN1WHQx67n2HMzFNegt0He
8LSMaZ23stK2HyUUxpLoegWaffvSdHpYOsv/LOu5UAbuja8Eh+JVYcSBp+0as3a0sVInPsUpvap7
9xPVlLkj9cbEFjxa/870NTsw/BWCBTHBJqWjR+FZzsrQeOupoypDpme7hjMTB/rKrO/HK6QjzRia
boLT7FSSS1tPdOLAOOvWSnCJqvs4XKCqoQapafTvt1bbYyNTFcLi+UWUMNzmFp8eNQit0hpCl+Kp
qS1o/nX/c3iWbUhZ7niqXHoX51nLxrJtPoKCVg7WkIvSQdyk4MzgKdBgVfifVGcj85LadZyqJMmz
dWWpEd/NPWlVphrT1EvUj+PbIf+14f1JtGVeV2bldZsJsRbvnt2l7EXaTyOYshGeuNFbTsIp2Yyf
f4WGwNAKVd5bC3kR9heD+rRwScHcODY/T7khMr+KiTlE9e+K3lmPlIK3cv3LjDKlROvVxXW0SCpb
/GKNPSECFmJLGo+UBa2e8LIBoksYBd7/k40n4UXT/tPrh7e0q3TvGrrv0oSMylhBq6Ty/fDWwzoI
Eq1qWMHEtJl4FQ6+324ZMNjK09DFrXxtjNwWAkKomQuupNx1K3/6I2uBPf6TUyusKCpmysaVtNld
y7uX2IjsWHqVUgxVin+insBpc0XMtnwC1PsLJeFTGmysMdPudJHIOrO1WJ/exFa7qyn2/g1O4bht
O3ZNgyOze7e7xALXQkqwCZkeY0zKimAl/f4IoYNHVkwroP9NlMuciMT6HnreISnRPu5k8LPsTRPV
OY+aYMS4n7foU87YRGzwVEshtHRpBcIMFMJoVdT6Nd6BCAoh7kcH1mSheylqdxc2LLQkL1/xMif9
rXwvJNgwPE+GzQYHvCQ2atO1TCvotDKt5HA2XJHDALuHCgt/en7WDtl/RYsbnRWC3h9763f8UUho
2s7YZ0trfcR0JSxsudLlTeJas91co2y15eVJaVRR2qQT5Wy2uIzMX5n28la7vxvHRXe1bmUpLATX
Z/vHePcQUHWXn6ygKivUqZ17T+6njwyCq4QYzTuGmEjnch7fXPUsNW+FgDK7aMlLjbiPY8XUqTj7
eg/SlAARJfiVTXJlvp6oX5qwGrUUhFYURC+k+o3x9AhE1h0jzY9AZBLSXRPbV8oKw7A2kKDc4R61
uogIU+Z7KNGldNu5pSw4YlcyzGy6i3T12CaShf5KG8T8gN6SZ1cT/PW3KlEuL7q6Mul8tmNRyJ8M
DpqL4a4pP6vz6uZo0h6FLMKKjPKuTY8E78FAtJCPfaA9gvzX5ME9qBh5G8AXkp1X+UaC1d+NLvJx
t7WYDFgCmV31yOkB78odYqtN1LfbZiZbjcdqupg3LYXF/LSbwDs/L73WalF+sczAK13LqxxFd4ks
9Zqtpi/lXbbof6xZkJfFZ64Sy1Vu2+o+2dSZPMUrIqT2t3rGqNHszpo3G0UzjeNZGGA9emxTvMw2
VZn02VQ5k7Wb1Q+7Qdz4a1uPpA2UIb5ov3VfqcY3zfWtThSzvOiCFtbn3oUxFBtb+C0rHz+N0eW+
AaKxxdFws9P/cFOxrkyyzkFitDwCVzaa2SDVOwx33avqzrikvKrESmGi82ylfhex/G1ybZpqtVEq
4cqvoytYQy1aT/8dh6rNwWyyrRi4UcPIgJR9k9IpJdSb4AK1A7SnfemmJw+il7QAgfJy9KJIeBYT
8Hf0RO0LX3xmGvk+DlMC7/naDUaeRBIu7Krx01t/HH8MMlu338MoSsZ1+ARSYn5zrLuLyA3HYIdz
A0UThTAFkQiut5YjUpzlv4O2LzhijG06Oceb2PTUuH+vK9FqBDtGele6RCHohr6Lunpg/ameujvY
MNylioEI+xGUxT8lgJRiy8fWy0t0E8hp6fKRcIx2tQ475YRG3iXHaVnWaFOJbAzaQ8YCu3v5C0yu
th5aZZrnyoucaxVogLXBrZ5unY0fdDFn+abEqiauunHsrXHVhj7YQWkiab3hXusv1bIecW3Wzhbu
xrgzE5cVZQa0HHUIsNxPqrntoJ3MHIxp83CxLIGtixfiOW1EXOndWCKkSZVJd0LVtm9CSlRy5Rz7
bojGXX48Q/TZpb9oaEOLowgjqKQeWcL6ZfRUOXhevu4Mq27nkHsMOPkuJzH5BeUNTHszttFAwV/K
5j13qIURYY2KiKzKuLxfx1pAdt0q11iAby9Ky4H9/ScryqYRZtCymgp30ycTjRIqT3GrG3FnqZ5L
HatSGxdfgZwqMCWl1gGFSJsGMSpXj78pVVgzXVuCbydaq+FyYN7f3MiWWn4vOIVfv5fPh36UwZfk
6WW5e1T57Bwwcv3QcZyZ8TwKcD0HLd1ulDUPJ87ZFvpXoaE0GNJftfclGMbB3oTlXrv1NPednk2A
q5vOsnT6eA0eiv9X794E7Co6cWvt0loMNOgqUrg452b9eFTTc1nnzai/GoFcetRZrsf/hEMTdj3H
y/6rFvs79ljaalEPcTGoJMzEC3I0XL8HHeuiGDy821LkW95JrgCj2Irhk3DYJGqOUI9KpC9SsuOo
2eZIX7VjzV3Pat/O1q8mQc/hufOcn6rXj9hk9sNv7NE3JL2MlHisSZl+pBKdpLSM14WLXTTYPUqZ
yfojWr8FDZrAPyeZSuIDifgqCVjRzQC540HPX7RnpkmM8ZA/tKtnwqQh1iElc9Nq78Brcur1Obap
b4JvCyoIZKCQ6uY62+5tDJSDKUNpqveveAhixZSMm0gbdiw6SA93vAh0NuRQj79lN/hMl7Vo+yIo
A1c5n+3HYKR+EgYxGVX8NDY99CNTa8fbcVvEtWRKQ4T0x2VM/n4kYYqP3flUYe/aURA2xRXJDJgQ
2UKAi8QJpDsPmVPJz1Mj2L9il/xjkJ5fuJzIUJY/p3GmA3wgcPIzW4//vr5o391O8kR4KxLlx4i2
KtOPTdawHCSMfzce4uuc2cJikPzM+jj2w8j3c/KcJ3UuHN1On3AGvjP++/h0SxHVSeyqJ/9SpM+j
1WQ9fHeo9r0XMgXwCLMpUagYUvptTuhmRburEEakk0g+9bOZ+7akFhFKKLz1o5763vUPPXdTeds9
f5gFNjL9s09zdJ7exvGXe2c7iBue+ITq4bH8zLiumU7CxprAanw6uC/rC/nHBGLldwchq37uxJr8
3C1KmLGc6qrPLzP1EEa/LmH6aIo1Rv5xZ9cIn1+WT0N62RTZ2kPE2+Pz3iUv7G17xmJIkfBv+49T
24ju355vPJlQZwaadOqDSrwTq87fk02PpmI/2rdkDbfvtegX+V/9VPbIMRNb1Ifi2bFDc1qfC2ky
225a6SOk4URuJG1NZs+Dg9EwyenvYFgdpNXiTmug9CTRUAHdk2I83nt+Q5uMM98hBVGklKX1oQi/
jta9pA+5QRE/xIMapRqZObTE5MiJpQVePv7MqEdxRVsevyppKVbtpgPWA1jyaoUsjvHyM97edF4C
AndVatkA4cOE6EmlkpEwQTdoHEbprtuQGkE4VS/VdKr+VQQ1vz3U9Y018EKOAShTBmF8T2SOfJx+
b9i9PoHOSS8AUlUdGGEiO/48xhnBMQtnpx13zYkX9F72nN5rB7cwRpWqLGtHsSHniPzWRsXMVJN1
Zz/IyctNdWJdmrWVI1umD1Pwewzo+w20jOXyOEi1r5MNG17coHzRo+JGFcRkMZGJD7vLcOCu8wup
iB1RVn+Bt3sBgl1aBuL1JCtoGEom+2pAQlH51LXHJPKPwLsoboqxbnisH26LVz83jFeo8PRBhK0v
eTW3CisJyOE9G+0gvnTeJng75vnYZGejPJez7XU9Q4mkzaIFSuJZyvazfhV2kCGd4O/mcnj7QiXQ
XiNb3xX6oammNae6mFX3jWMj+k0Dr8oKqSDHUsa/t6HXTBDMB6/V0+9zIg5gyZTkmdON/73X000R
YD+kbm3LGILpQyd/2dy0X+MAmkwWF6Osygmyaz1I157VeThILdUW8v0gzXV7W/E2sVCFp2iQa14m
Gecq0jY796XEycRZlNLPGlxe+cBjDe+BqIfMIjXMtgl+3gOGJ+6UxAeDz3F4qOeQRZSf5fvQx1fd
/iQaOcIqJ7pWhuYPowkNgZiF2HToTYhwgtHg/m2FcW6fLbIe/T5W4zWaCf2xR9salgu/orWt5JqL
fmRw/ZmNEwbZMd8Vry2GiTrGYYXrDOFBAIX6WEkTNxoV5XQuvxmdJpHm85E/zSPdG9nT4moXyXlu
z04GKSNn4S1i1KdGdnZNIvLvfW1nwyZsIs7UGlThR2uEIrWb2jRVX3TJG8meroMn5/ANA1SgH9DM
gYRKJH1hre+160dHN0/ZZhF6pBTVTidkgiiJHbzGY2NfvRthKIUb77aKVgDS4YsSs7abbObvnxyO
XwMO+dQIkfFqFo7g4emHA2MXKZx75zYUox3Xdhipniaz/nnE+3AcLQavuqdKf+zc5WdpR9q0KfPf
Z43/5v2dG0Z+TlXt6DHRa1nV9XRw+DoP4Zz58vxTzqugHWwThdBB6BHKB8cKuZQEtVx7rauzmFw/
bDzv/JFIF0D58kcU5OE8yfvbDh0x071H9dpbDMT2PoqSS96JPGXC8efQ2zQTvWT3Bg2dBLU4tPFG
50li4Ef7DYxmL2bEHOEQTe5zMVB/i7Z4WVBUurdFnvB8FiXKyN8f3sehTcfznfhe9R/yO22U3dT0
3Dx3GC0moYT789QHWkhwm4iub5Ng1DDJClT2ATG98ni5EWxS71ueP+5d80QNMt+ZibPThCKpu/1J
/sWaj/65myQo/7AnQXROXt1kqpAbRaezATmBtmKMzmhdHAbaf6pzO+f1VKt2nSuKUgByPofEBB7I
V/6ObKYF/pWbxsc8aHowIIAR2yNDTQ3OrOsSxb55Bx9mp5/JX159IljL8nKe9nq7mcqz/vieNW/T
W+35LEQ1YMKwGcCnFwOHIPEtIi03s7pDbvwkEVO2Fv9T6muGmJcFHlOkh1c6XTqhNbcyQPZcXMmf
dyOAXhx0Pne/yelzHA0t6MbM6Kf/qKV6z0yeEGc9uI9PtcyfEeF2nDCajvWynQcQXinduLcAEgrx
QeTLgw3XG6lGY434WipII5Jqpe8tCLSLmWhy8N6LAC4+DzUD16QUZaLWE+ZoKxts6pWV2OFnLUlN
tyDfQT4qbpma4WgyNgyN0PSzmKOTPBfSu/qJgWtfWmXKy2VDoRxdlEl5hIhGUB4UdsrDReNA8B6t
brKNrbUp2kk4jq5aVzjmW/N8LQmGFDR68HPojY6FZ+rXXFQB6wNASXZcjLVigNH4c1RxcHTSKp5c
y4XsZ4QAFZRi8vzcj25/W8U2elTEgOCPCTD2c2Wb6cedaj9D+ghXuDaM7vhX0FCHhpds6O6eS1OU
WzPbywye04QIsbOM0mQh+ig6HF51XzU83e/nX1b7I9XIBz+qtYNyvr4k24Z7lLc5U4voxpIuublj
BUs7L/L9Xj5O7IPpwSPk2MTmSD1fFE57jSPH0PwpYlfKbAvX73XhPPLDztdinJ4LpV9Dl4cBhpdz
sYRltIgbBD7NZZfUffdBXLfiC/bKGhHwdA4i86NUbm/u+u+Nnr935ZcZiaaO2M8FCrjWIVtI9+Dl
/tk3dl/rj93XY/Js774fw+inIOdhzgwDP+orPb5PgU2d5hFXk1+7+vXfydIqmR4fkX5+WL0CJfLW
u0xvnNJ/K81xa8K6dN3mWadfU3cs9OTZgNSjnczHFLC02fc27hZ1W8z9JZlX7+Bd2sRql31Jm+IZ
qZ93IjXYE0/j5/TF/Lr4j6jz2lKU26LwEzmGWbkFzAFUCiluHGLOOT79+eam+j+N2t1VirDDinPN
5U2AkrMIRNt2qlFK40PAWifiETxnl+Qx2jdXyU1VCJmIEp4XJKFxqcWMVeMnzLnDbUOVPw/amUNC
gGNCf8iLCEVBAayot7nXVkUb9q37kxbt7gaSVACr1JJmRMu5emOiArFZ9cqjg0XY9UETW5ALIjc9
jkGFnHqV8T64sg6WkETBfFkYHLqfjQ25QzV6dKsj2OqCK/TwZ/U7qjz8G5RoGAgr50onFOA4JPJw
o6EHIMFBDWfWYQkVQX8iheAOwK0r21YB+B0Fwi22Eti1x66VJTEjXOgzD6FbJx9ikL2h3b0JKCZO
VJwV1sBpuoODy0IVvTqF+T2aDC4InFEpOv2cfrDqrQ7nzxMNscinnSxni9WS1wev3vHXWsO30Hg/
ney3tid7gweUd2+5XkBNFkKUK+DK7uBpcDIVOyV8PN3O17/b+WP6IdarQwndekx6gSTki/8r7X1v
xcps0l4Az/xEJ9FLn7/5yVktB6iRI1qyhOIH04sr56OWHSsye+pviw6eBHKAsn5WA/8+BnQlPgZy
mi7EEGSwUeZmvmozLGASfkK+tH+gs2O5XYXyp4yNq/cQ5t0QSaK0IMDiDuFyCr4gVkhGYiWQG+OL
SyoyoL83PRNBxlRo6b6iYeSG5xUlrQs8Y6lRHRzgftNMg2x1Hz1Mvg+6UDAyIiwgpzBfkbjU/6zo
TPfn3XDSgKqX3giqIASyDaMQGQhg7RQI0GX91Gcr48+JEf7aOjE0b3727sJB+gqZVWY3oBV9iyEo
A9EttwmhEfTFYKcKXpPwot30Di0OdemZ/BQLcdUpAgwitGQeZFZK0T64hUTXwslgMrC8Ks/NNDd7
R6vpJAYp6pWxpNcgBgGXEPeuEJCYk9E/OkAslh970MHPBESwoTHAt677JybnMiNXhgE8AQUMQBk/
PGVrX+z4Yid0+SsQLM+YQ0Fz3ByemIp2SwnrFtgAQ/st5AUp/ooNAyBTjw9LyA6CqFgf1YfytaTs
cD6F8m62QFdBkOhr+JbA/HcxXAyH4HT4dca8KhxItYU99MuubwFIosyVOBjse0ClFWza8qqKUC4i
8JI40TUIOiCIRLYvCAFJfnFxgT1m9UaAT0kxRAe7w097F9tLYMq2n3DxDIeBkNcrQKG6reGw4Tca
Q/2TJBkJbrSRBiNL/wDStDVCoAweZUpgcuE9ZMoh0yBhm8dIf9GAnUQOKGiSd8KDM8gsMOqbifu7
FpkMCg3MGN5srlgHKoA9p7aoOzt82cuXPWfcoDQAzJp3IPTvdcIwZE1wccGGMfGSJM7WYtYiX6A1
HGnohT0A6vW2F9yMBlH7QRtRO0PAFe9pDylI9QLdOuFevphR6TBIxDf4L1kZs/qVVaMFEQEM1oQo
y9xcl7vXEiG3zCVp4SCJX1y1jieFGboK3VqlrhnfNPVK2hmEGuyzfChLXlJAjHRd6SbMiH65RVa7
ckd0HdlzyiejdSeJo9ZMApDoBnQYfButFrKkBZUGV81fcUl4ccoO2fprn2otUFdICo0us0DBp+YA
Fc2i1CGwiBdvtHJbwypt3YAL7AXiiWAp4ALpfNlVtRKpayQPwYu+Gh1RWWomIkXNkKOwO+HWCUNc
B3M8yVRpGsBdgzVQtyH9rS3Gb3Rnyt/zN7NHBkiYEJZiTNGxS1UMn6UbGZ940A00PQORYXNsafgC
do0kGw2SwG3Iz6aJOkEaVdYVCZjR7p4h5puaSBWGWlf6wSQBh9itMJJvNzP7Gzvu7slVUVpLp8RG
wQYSNA+ZdYZE21ULRReJ8ULSXos+YffHUech7BkJnjBEeGiNYUByp1E0+NiKe6/qy/mA9kegHtRO
9euixBmzeM6fMOrlnUgDq6WJYwg3aIkh48xIglw3RyGksolswqHf8Lvjo/27SBIveNCN9GiPG+zA
obQCvh7fSVCEK40TrVxdnOaDibNs0qkIAEx8bgGoxt9RoQgnD3oKVNmAevwB96k75fYZqQqFKx4r
OtFUxDELhkPJaQOhYbczTwiUXlMxa1xbpAaSVAill90s2T3kSaLLyDOqWqNA6oiNwBtHhZ7T/rc2
pDa5UsDqLEMojdGjDDnzzlAAAQMmRathvUnYKn4XtQmxuaThgKXNB6EG/NplsF0+xbDFErVfO9Ek
qCew+lQH3fHMf9p1v8HoVb0y48YGp/WHxZsAArA69pzi7vaijO0hcWNNoM6gTSwJYQTs254NOcGn
3iVlMR77RCdI4Wv1P1uIbBIFkxYEp/WAVU+hO8XuSFAo375NOF5ZLSd7niLtgH25YYQyudhkjQ52
scG4JwTnufSLw9pHSmuJaLRPzsKfLRqtgFIJvomr6VUbTCsep/K9OiRlJRHA9nSPXXATQOfKoMPS
vRdW7EjSQu862PP5HqS9DhXya6HpqTknaMarVJ+WovaqBNW/NZ+gilo+NlENdiOg5ZA62WOuSd3D
pQ3AcS0WVAFxgA+LmTBNmWychBtDV6C3Zqpn3dv+gZuicH+0YcQQcAH9AH4xuueX4fo3S4cp+JE2
DhDS58GZZFuFWwtzn8eHeUVCIBS/MDkhWyVK33RiE5QuYpHvqEhx1/OtvynXX6FFSs16NC7TAqUg
ZDIQlCFbmuHQZkvlHdhJdMlgPqevTkf6sMBgpFs47iUBM4FaQRxy88Mh7SlA6tztmVEwLel57een
G11qUUx7bHB7EYvw2JUFwcVJCRpbQUOhcwCuApMwHHZ/OYYsCLOHiKZIZUSyKXVZ88FARgjWN0/a
vZEJ7HSe9Q6LB5UXGlHEVXUG/BykUvxiIs/svd7H6QGPXI7WgCFZ4r/9EW4BOFISGih7rYcUe6i5
SU2ACfKNvc0KMSYAGw3ZIfkgvaO1iMkgofFPcNQpdeGQ9gTixz6J5hIbEYqVGWe4pLECrYk9DW02
5J027S8QkVVbYv0AzOLktOi8IQFEb0CMHB1oeJkw+pKEbDrU1fjM7V1Ygad0ExLOedafZKXmy7YQ
mEtYTYBV8sACODvZ5scGucOPuJA/dcNVkBJVd2ovjqMe2FrY2j7NpRY68zShTIBb7nQGnYGkFXha
Pj4v2HNGIWdjFkjGp09uS6oGeKU9ByfLF3QibUrJGO3f9ClHm6QjP4eQG0o/sDtu7Xfa72oeZnt7
NoMvhfq7jEOU9W8Nrdk3W5Dsb/pRs3veFBxsRzSnoEzjWE80BRobZofVwRF4kYw2EKp/S1TCkN8i
LDToECVyioSNoOUAb7yW7a5Gzpo3sHVZwOgJ6uIT7UpJeJ3H6PwwSwfqSU/6Wd+opoU0DuKcujdc
hlBG1oaA6Qau59TKxdRh5WPUOB32j9bAPNNCqPjC1GIppaJTUtFCtcdxkoA/oPE618ekregFySe0
IFMRJUo7lgQnJ75i7KC6JAgOPGv56qyZ6sE8RNRLKkkugUbjDqLo6kZRr4JpLKPUWA2Ag8nk2l6d
dchEcufarZ6n97O8ZSzDIkKRDWy32McqLiXwqBSpuWHGvVAvtuEUaJ+7b7LNT1IpV3dOO0Z4/sw2
QkYAYONV08FN/K25I8ZEJwrR6GxKfVfGxoiC5J8pZpI77w5hApjc3nzbu6nyVBWnghjikN+jqmtp
ekIY4Ic08dwgWoEIDpdPWt2u0MbsItsXZlvpHFCdqQaiFV7DCNwoClMpUXGlGCXlJCU1HzLyr4Dm
1OhTJ0tli+Y/DHUTETporj3ELpLWlaV1d0PB1I3UlDaWUIuB/GpYA0aU74w92nxJ3+n84oLhkjcI
e8Zdrc6lTST8CBcQus6wRll+GF2M3ovL0C/NAonAUOODdWJ0IpkaTnGkIkJPUh9UoW6BfeHKcAZY
N9ljd4ANQBvYXO32z0gGI1ehN53Yltq6CRYSPJLMLaWYDYBnFFzL/cGgwQRqylGRZtN6J5qEZ87E
S+ax+6XqAdfyIktezr/auAMEG34JDO+hH0FIroaYsihUGcEf1Zbg2FOGDzUBKCuWKKq2v/ZXsJVu
1Ud6AioE4CIckdBEgf7D5CL6TaFdRIT45zWo/hw6VQQK5qpUNZgvQEL/jFJUitnUqbKiMPJPfU9q
806If6Yb4fKFDyZY6hx7K29TX54dWZ5LloHGGQNTuljLS33ZdItYjoshFnbEs4cYQU5oLvU71PlC
piZiac2gamCkonRbog2iTq8IOCM9mPLB9mcy6M3nGCaYOvW3x669s2sxBTGNtdrMJfS0HuXcaNUS
ZsPpIeIKXg1NgcBmmUtcUHdJtiU6g6w4hCXvHlVjjdDXX0NPpVWiGosXsuFD4QTw/2dDrT2hFoYq
bEdVxh5aLjgHXRYzDGQ2eWB0X8E4u3uHVgQcR8eCr2Q0Gk2ndDzj+NQpqFhTxQHuGORxAeS9FiiJ
tD/HTeJfWmfl6pt39SVSTK1w9dw6VTSsqg20ZbWgc3Uq9Plb9lMJR09G5NdlppLUcJasBvledNFs
VNR96kJ6z562b7Sq9uyL6mszIzK7sAAPjo/xRMSsT01Wl4pf7P6Z5jGBioKlXqqzssXDLX5nHc+R
yIh0yC9HBNYOzqLbfbhdPtptUJMmw9QYMtoLMr3T+ZUdKR9Id69RgKmOowCvBE2pgNme3U8jU/80
eAUBtKfsBiE4J26y5NKqwq1TYJZxV3R9XNXpaUgVCTxSeBiaEw2v4i0YI0CLKPNvEgFlQekrJdZl
JQW43axIFqScmBWKDfI7SgoskEwbnkTdexl+BisLBFH+EGzszqn0M9xQ8s9cRRKQvRQAVds7NfXE
cAZFGkY5EA6kmtzPLd1XeW0VscFTs1B1+QE4Il/JXSnqtx0QS4dWQdVCsgPYS9RK1NgaJ6oeFjIK
izIKd0RehDhNZFHj/LCXZA/I8o9DdjfkUbSsdUlMSazH8VD0VVV3KIvxUkP+SWdrp8h31jpiuZy5
A1SWR5mhLAUob3lHqt0724b5zMvBoEW/JhcbEb5v6bMMnMc+NjYFefBdb2X3zFWN8lDS59FpxUYZ
nP2HlZYkqThYUGLYvLdXXUSrkQDRFnZNQEnywJHiFt8tOU5POyff0shMqNaYsWqR9ZK4GAeUPqZB
TUmkr+t5pKsDy47CKFahHBjC1PxZMKQS/ZTQyBrWUG+6DepstPtlOqBI6kodTshf61BRD+2JZXCw
MUxgCC9UJphxqxhkzCppBM3ZcLiS22vZjBrlmfyUwLENawgurOwehVt1Nyu7IR62SXMG2Oxhlj3V
7Wg0thyBM0OFIUWdk57TjHnYU+KG0LQuZrf6LNe39H1J/O3KO89Qnios/2xWxM95gM0ucmf+UNq6
jdKrgRVzUZ8LjMGF8YCQfjckshZ+gfliBygAITzvh0sMdCWBzggFmu8lnxodHRTz09SSEqEq9DiW
XQkLDvanhsViaZ/h3ihTQ8T1eonsD6tPhoXlszUjdsN0UABEfm2VYgZFxsnFb9wKStfnfwBAOCin
jy7T7PK8dsmP3MhRRZUWnIF+jh66lGNThMeuFuy8XurkgH4ArT0XnUlIgHjFsM8o331Dpk0If98q
wkGBnT690fEhpAlCcIOfKSCbsSbAfAsfYUVIPLhPz/7Zf/Rp3Utq+wB/B+Ub5ri2CAEP9UkdxHKi
N/bnqU8hE9Swg6f3iWkZyvGBSIXSBv82LIb5EHooIsxvQLNQsZw4SOz6WdoeQEpH/2E49MDLEe7n
utssbgJDhM+IQMiUQUrUUwGP2+Xgj8FkY7SBIkYfLIJU2IAJbcmirsizJACkvaK1DUeRQpM8b9Tk
ymqmDL8XJ/jKMj2Zipy8ngzqsNhegVvL0x2XLJeJh7kZT958vi0MZL59wEK/1sUWCmAObtAt3cLl
tVSh/WB8QWpujaJ/10md8i5VyUXIH9lRHotXBgQ8kjpaYbU2D7WXKjPwqmztB3erArsP2EzjBhGS
OjXn2A0y9yDiQjZzU1zQq7b2TVhLH5jL+sCJk9CVVSHDR9uE6h2zkKX9sC3LNU6U7nYEZ4h9Kif2
iAoG44Uql8hDgMky0C7gihmbFRZBao5rd8ggLtUZK9xEfRd6Cq6hT6igK+YiuxrvMxWY2EE5mDFk
C+Hv+L4/9n8JU5jgjzYMVh3rdUOXVdikR3iIvS3FAYqOEx8faWJIPPbWQCXTKdJtnaiM0Y5RlFbx
L8wVihxI5LLteLdx6yT7aU2Iibrld5vaY3ENwDZU22gx2fRrfZZQidgUWPmYVHxr++TQt5B/bYmn
pUErmUP6DiI//+4WNlICwlprcl3kk0qdyxI+ODiWEEIhH3YO4RW0Ax/L8YqzyLkVkkE8mxI7aSGN
iYJ3DCTeq75Yth0FSi3AUlC3GHVHW0IbmHvfn6HbuMG6+Xka1clTA7HhA/9kCWOGFwOfPaNP9OXA
zABicW+DgNIoLlibgtBCasZe5FYT4WLcvqCzFAyQAHsaLUVCAYErnU1gtaOb46r9ru/L5sFg2WOP
LtRgQZXf8qP5r7+Q4j10pXzJcFK6TpVZq6hXyufh/jJV4b0rzZc2IPAgOaBwe0I3EqVDVjU8cXQG
JfnmoMdso0w9a5feECgMKRIoQKNHXfUZFZpOWZBBLGCPAzg74SyT1hu85g5IP12YK+1CsVmw6tdX
/bmtH6zag5JpZw25PxYLQDbaxBL6h4aZ/owwAl3tOz3r1q3dp1mxmgDwd9DVFVSNvTtARKpHvlxP
H49Tg8eEYsxb/Ylo+NI/wD4Mr4hKhGVQbZcP7IYdXd62QHl3lC4hFmQaQ4nEDqOvGIeqbAvoT/pz
o+X+TYhWtQzw02Ajoz8I0ikhKcw0sQhZ+hYyT/Jka2zmQ/3ijWStRJGJ8hKAMWgoZlr6XjuQJreE
ZaEDBuVNfbYzp/hTB7tHdLBt+g2AP1yTclDGA7pQ8Kk359t6so+LNflsiVY4pTJ2EGMlRTGLxhjF
PfO9sggDNC3eJayVZkt+bV9zfqMcWVtCe1DkQSplpAkT/jU2MmofXD6WnuREQSlbZUkhnSPNiQ6A
neQLQltWtzycN9mEdwvGnqZVp7qR2qP2ibAXYLIHHFxfKPh3UGxYtPZQL5k30S0IRgnbwOCr2I32
A9+H2W8kBgPLn3Rba2vTGMY/MYGv8DIl7/Fa3omsLKuDAsQzXsaDz2/4GDxBUB8G+9EN8ontCDsz
OTVUrJvKoTKoM6UW35Sw7u3x7NDYe+fRFTSU7nnVRKsDFoV/tZ/x7t3UEUmzWyqBSq0XRAcfJUZ4
tH1qKCQDB6pPKgD+z7nGTtKEpsZYqtFA/+MJSxavmrS9AeF5QE5LUKrA6UnN147a1kMPuwDQ5BUA
LPBzQFZ5opNgbBE/WI9kq1fDDVWUL3jKUv9CkSgdISk93IiBEi7pVGm6yCNRzk5IJbUNFfVcDprL
5qCJ2tBqLpFo6lD1TulvnzBvGnOQspKWvk2fXSWg84gp+ZsKuhzrqSyU+JEIIcVsT7+1M77LXe1I
7G4gaxr06N8WiKDRNPqfpU91hlFxUlhKcspeS69D/1YsQyP9xYtAmZGw5icEqNFc/8QdpjgpB5IN
+qRCbiaIjeX3z64VV4VEeBpj1aVixyr8vGgQTTwjpOSfp176mLpM7wuoSmF1ZD30WIh0JOz433vQ
h8rzZezh7++4i6kuxaDwiG6OTB6rndjfQJciU0A13ErV36k1kK6VvbnqSPvosHA3FfxdHJwgIVFC
fhXBIZ+AnvEoMbRd6ibIRFU2g181hB7VVnk3tYqr7FOcqrak9qSuRXi0p7+wgvMvurriXDAp9I08
/FTZV1l1n6QirABck5bSNOeh/pXcRsjWZrDlKMgWwYRYgdizvGt3009BEmxsIBY63oCqtXCBVhv9
K32bTgaWOvY1Fy2jT1Ont0s8SQ1LyYmSWBpHk6BbSvIM0RunSCV4LNiHPWj/gkSgaLPdXhtuAJUq
a+Po6GzqZ2cAG8OHwjsZ9U8Xcl6WSxasJBGnHKdVxIkr0MAh7vgV4fi7S75GC/6k2G8inZ5jMKW1
Tg5hN930AXMzLESIfzU2ANDPnoElCEBq/RYDNKKuqF+NqtxVZz0rdA6YDzDq+Udo7XY/22k52AyB
iFbPdhaqyeZ9WW1tfQq+e6VmOSiMD93M2rku6QBxHtOvHUDPDH4ki7bw2AQATp1de0tBo9GDtJVS
hIioPgYtEZykp4nRQWhpH2xpqoTwwtooUq/+qls4o4KaMLJNL4qhbVR2ADqi5i5+/YiI8POTfxMn
c3YwdxBNp5/huwVACCjWc01N9+XYpth8WKzdiX+qaQPc6Z1LGwaROrCe+jfgb/p+QfX0bV3aessm
B1FHGtp8cVlSVjKvZFDKdNGAsrMHk1qHCZCntqEXEMHcZfNn1G6TqXyZIU/jm/RSAwij3LHlXsHl
WASgqBOBJ39NhU+Zpks31A6VSf18840U6D/Hw8Xehj6jgTenTe2PJ3a/a6Il9JQggiF9JdMtzf9r
GSIvFGm/gdPkGhH12kq4yjTDYq2p/RT8sti1qeTej3KdW4+OSTCYy+mQrVlhA3yd6jRfdS8W6Ltu
PnzlWk9/dfU/KqTz88XgSnwSjOwanF7tcBhfcmSLaBXJgD7vQAyrIEiccob8ZjVHAlrJ8+z75zyn
ZXbZyV9D8gTw1H70uNJVFf+BEwPkIUc4sfH7APVwfh54fRfYFPFUAD4KMv/3SjFw9ig6a14L8KXj
ldJU7KvXatUp03OA8CmYu8bj2LivGrBZV9DcNNwiRWDRP6Z2+tYu5lHJtGFyLlP7T3bwtaSDLkV5
oioHtryjN0b3Ccbsh+ryCtjdrdXIt46jNTxJIZFgmBrW/oQq5cyoPDhRKrYLi4OcB5VwH1IZ/+dH
Oad/zsqL4BZ3xnNtzxUCJPJtIqx5wfOeEG0p+SDJKYnywuQqvhCid5gk4DiBWASlR0gduoWnfYDN
elLL5WyQ1OLppo7t6hSrzglcUH27LFA0R0u82erUALPLsoMEkpK6lQ199/W3OH/1iStvvffgMpyM
Hr+QJl1x+SgLpCdMG6Pi1scCZtxU7kXXMrk00gVCPwAsIhZOcgay8kBQDmUcpB5ZcrgGG5Yb/kRj
cSRdn4Vy8lvrT3/7sJbq45U6Zlrg78Ob2zBZFe0gAXMU40RTsNNlDxi4E98kk0XKKlVoZegQxNu1
42dapgnREOBgxGcUaVPekKiX8OuEM3PukB0zxI0bd7tA+sv8hOJxA71RsP1IAPrYLTBT5R5M63s7
0qpYvgvOOUv7FfpPXqmOotuA5feqZZfKsk3b6hfwOSHuYwFUPXo/LZGH7NJGmaDkWh1gydCohaVc
LOOl1bbgp5TM1M5KJ1YxqjSpAkCx2KrunSoA3R240RI7iPhByHnOsHwCryYa6p9w58DjPe2cRzcQ
2A3W888vhe/HsFo/gWuGCrj5Hl1/S90ylUOU+Me3H9CAT6+0rj1pelCBLooCw8vXeeWc6tV+zyaN
Y3BpjOn9+LTVFZllgKtWbVRmK2KjpSZ4iOUzUbHGkk0J4RvObgxsqNrd0PgHdeNkEtYdgkV2ZBon
FvdtimpUnI2KLcVloSkquZUWtAag5VjoSvSmWfe39BhaTK8C+un/hEmiwW50G986pWgDnQEigGrF
5whpQI1GBTeEddZej8F6Ek8nztiprOEJph1kC5YJPFDCTNQietRfTuklR+CVUaIFB5Z4mYVHeKRc
VQrlRKEGN7bqUe17b66oNF+H+dm384D+wM0dkLqbhCTFbrFbFAMmg71+Sd40jfPeKE/cYAIxcquv
AS1SaaUgg+cFvhPhB00BISPjvFPRVW0LophBUF2EQFiT18WiLCE6luYFqVM1SEm9UsFLaydAmUAP
PjCOU3cXCKIlkNYVrmtiZ5HlFWY5WpWmsVlti9S0UPapAiHGs3ugTg7cYetRQ4rRkoED0mNGV6mA
ROGcNMREtIjj5cz77f5vbUvMcmXnEcJI2p9beF5k5tsBEq9EjIY8KpBtiPtH1x/EcCFC2M2ycaHz
GZxoGeDtBt8BPsn49ltu5/uPsBgfSJ9/SWV4k/jWfFMMvM3brDMgZAAh935AYefgAXsNKKZ2MS73
IfpsvpLPENxUljn0EU0vElGvZX5QmK0u9vGXuTssj/Nyl6uxIOHDHfZfVFFZs/0E1k37nlDSc002
8ab9IOTYA/w6rMJdWh1VOp9eacaevtOTAAYimAjZpJYHeav/rJfxJiY+xfh9rizP7iFfOoQEof3o
vSG5KSTEJjvYMNTs4BXRB/PSg+8cgdp5hjjudMyEziGyqFWrzL7wX8Dd2iDS0MR/odwuPpONmFGW
M7Bg2yaAHX0IHbFFGxaprk0bWCrxEB+gM/5TQer+28oFszLNPrb9TavUuI5KmF/P2gTK7FIDavDa
errvn6fbwan7TKq/uJrDE5y9K6a1q44tZ6cCnUWJzotv8HrNO19WoTip1Ke5jbdv0gUAG5nymvaz
Rr85v1ovB1vA1/W3U4DS9TkuR+/pMyxhlUzA6hwXn+Dh5Q1y/dT+eMTsm+ew4uzpWH12RqOffr/9
WyVaTYhF1EMXl2aKfdrDjNeAmYLzWAeN0V7EqGiPtnULEOP+AvW+j8WKQUzkQshUVbryCSkvgO6+
Ug/IorJYN+3ghlIRyFhZ6NQohOgqLE6/zbK3nh1aVq8STXy4JMPyNDMo09Ala9m/Y7BVs9SpmLQW
CGN+Lr5sWhh+PZrOWT/Pg11bdTML1NsN0jBCPdAR0cuCAgQw8QW7iPdNPwmMeAICEI7Ri3tA2M/F
R9cjzuFWqLv89+teFrkkdTEObxvOwOvRpsj1s/gsrOQRw+CP8DlwU1sysxCIofhlCCqFA1q6BisN
resu3Utr18G3IQOHu9na/CiHokQE3hEizHstxIhOioTSzBR0TYqfSAvpLfJXQ4U4yN/gAXQqnWtI
V/dLD2+8KQwLpdvSPxzCiCo7cMMHUQ3nGVT1Y/oKQQ1hpInfi7xK2Alh0ubmRB5vRfvfc2gpl0Gr
cWp6Qo0Qrp93oa8NLIDfnTp6r4nJ9qol9zLI9nawGh99aW36llBGd6JfGvVM4HV17Z/+1QTXYbHv
7A5UmOa669/V0c2Hd7/SLHVuDGHHSm5xZpwZY691cP4PB/n/r5sex9/r/Do/zzcrGzLd271OfzaK
NirPBo9NASYQvZYOkIn+PfKwDsE8uand5/c5JQsvInPmUYZuDRhg3q2sa6D5b2/3GvCza3ANLNpu
mUcWMuWqC06OqBk6KH0tUh4GPzLZYmKpyN17PUdZkXkcCNJCPVCWEcsDCBom62WaX1oza4YwVapi
DyBf4LJrkIcgvM95jv6XygSqTvrSGAcXp8y66vFdqx0Z+SaMumPtcqyh1bFy/3tgDMOHQf36Zt/E
qsaaAK+GJckDLTm/TDOzzOxG/RY1B8DiLJUaX6YnjsrMutWOYOmREQZIgPCkd+FqSXULJugWdnbx
tmchZLtT8MrmhK+Xalcq7cgmCHVLzdJ8/3v93c4ySYmZo9QcupYDgAnZiltj7hj32UQIaF6MhSfY
s/CrwhjT6abPlGKqESmsyaP7Vwog11tsWQpwKKGlIMiqecFGTMMDBFBCfmeg0LIfTEhR3BcfUo2p
tsTWUGoAyj0w+dQL2+d4BCaOIMy9GwPLyzod3tABxSI4jEwQXZwF3lNRojOaXZkLxSJS0EOiCMqC
PDJCBI6IJp4/7XgVManUCHSTyiVookBhBfIb4WYUefp/KAPrwe5Fe5jIFJKMk5j3KWIlbGoc12PE
3arGThcwlj1dM9GaWcXhUYaxmg7WBDV4KjU425BhTYPONxdaFwHEoBzjR6QrcKPIIUOepKSqYvZ4
2sgtXKiFsjmJXFfYevw4T0YJC04CZIFLPhQYj9/zQ+xnubXGtG4MST/6Skr6sBSBNiHkcoNk7BJt
L/CM7CGoktMj16eK60NX6g98VbRHoHAi46nMYwLvnpDkMmtoP/gJWfM8YIfh9YBf/1WTP8LS5wDC
PMpO2U+0f6X2MG9jG+3JWE13Q2XuzpCOUgVTqvGKJXFjRVfW7ie8EXmjcqSwwfiusTVZ+5lZfgmH
aHZZhPCCHZeZAX2HLKa4hGQGECh1I9BxE0m8TfG/eTMQz5MME2pDNg5ftBk+put5Btt17b5CbddK
RH06PUcg5cNRzdAvyvit1iy7pAKTzc2nOQf7C4v6SV+lolOJKvAEKLrywJLDr9wdKf/ML+n7SY2K
jhv7U+wt1oxOSUQTMdwK0Wl6AHBaiLC2uc3ikhc+q9OQ9SRicwlVn3Oa3ji1LsdcFe/ILl9sziX/
Ok1LZF6VE9XG1fMKP9qJhnfuaSrpg9+MN8C9630neuRcuzcGro21VqKgd0OEVQfJurzcEG5NpUOY
zWt/1yfM08cbh+iuj+OOXbj24VjY8G74BTA+6bLc1S1ZDEt2SQd36pBaV5Wz+ozZrp9jVCNrhjmH
4Cky5vgj7GiQLMzRscYrLRBPBKBUj3dBxxH6IcazcXSxCMJShCfArfK4ZWpYq6tsE8+eppkU7Xwd
jTgug3poEts0jv4ZThTeZh78m2/AMs0ueeGfdMD80gaTnoNRKZK5GzGNPPgSPCWGZdWveEfTxKLa
yw/KPQu61w39jw518dusEvY7fScebW4oEyipvOqUHg5qSyaHGmfwRHEr9cbWIlSH4scJUshIuAQW
OE+Ib4gyIA47VnNNGVNj3Y5B9ccKQ6f5fL2X/IBXAOthMCTIPZ1BjRm3ZGjCo6Iq+4D+8iN6fxEH
+TlNwZwBNHVfoD4WfZJTJMTIezUkPYDx1Lo+yJcNIVWQB8iAUwOAj6gMv6S2QaWFjymrk0Zm5NjX
PpE4Mw3XG9Q5Zr3tgwptJlndWOQM9jvr8w9WCQ8CLkDXJnj1aCL6d+J3/ZvpDEkK+o0xEUowbPry
xMUPRBq5dTGAnqtBTAo78qbOPY0sK6il9Lp5Zb0qXPuNDn+R0UtI9ACTJjMChErvDE94DHBkHAaC
0qYGtZVp6mB8IYxX3dbZ/fr4phzLNHEAURdkXZB/bu2fkjNtU8dMGky1CC8ixDTFhUXozrXBO1lX
50IlhNKohTI/WcfgLu5ugSCCiWZAi2GuWSERE6CDMZ8yr3xN1WwY6CQjFVqxCH3jSXNzCk0o/qty
FYQcslxZQ6wGjCnFn6U8FbYoM1wKtkOagRTeGXWcgsWUA0ihccKEahQ0DlK98s2/XGZa8sOqIQT5
T8GmVVEwNgLtyYCo0pEbvT0BQV6DEwwYQjtpMoDiEqBNsBKrQkLVCqxAKTs2O6s7VuBHuTcFPJRu
SgQnSJMzCvLoIMSkFLqpPxdE7GrAQQpWK+DF9gBerSoOVWpCRkRAiN4nCghBRkbWnaFUxIHIt4k1
lKI3OEmlIIRGENxW+6nKYXUpJO3ewNbRmvDWoQ3emt/pe9JMFqgJR3bXF9C/gvZErQiPK5OvsK4F
aEfTpoPQ218gn6IQIfFkmcjYSP0RRdl1UjY2vsqB0wq3oJtWXqECkO0FkK1qaiX00/RWFQhSvCOt
8qCIkGEUcXiRZpmCsq19bXyS4hSlCSShwNrasQidpen/FUzijDVeqDLTZTLTGhxdupDxxJQZEsHO
BVq7UZigYaELK6gOWSqKBv9l8rluLKFLR5APzYcSC6CtbKLHwoxxyxhe3K7m1+Rq/vIavlKlSpiS
tdE6kpmm6RcggEy7aEBYBaRotXRV6CaQq8pENa2MIaEt1qWwIwZWwusVWosMpK7sWe6alQDUJb2p
BKvVjLIuIx37Q1ryQj5XUAE1dJQ3kgakFMB+UgxENLmeaKAFTPwwnGg+TkMcAZWnoa5QGypJHIWs
FhVqUX0R9WIWKRiulrJTXAWASEKbNLbkojASBrlImJqb2ltyPJxjdCbEJQSn4IEWVTGAFzk2NHzd
ckyV3zmTU1/S2sQ+9xA2853tDrQ+tE4MslUgaI+MQScEkS7VcFDdiEC1zHeQQCdPDk/5dTl6OdtL
qIwjdqwrAlZm0ntYp7PZYk3MU8hqrUnuI0jz8ibjhi/551fjWgOTsBeky5RMw8PtpZhoOrE3ZrIu
ye6SEIdGUE+BS4GZkiR/YP4Wi2Q6cflJ/Ipn2IArTO6Q78f4ZE1YNFvXlXKtbCfqdDhUC5ADvkrM
OE1WpZvnYAcHoiUCv8i6pcOy+d47fSz0rYK/6dBv03ObrehP3GvWOL6KsJL6UccFbVVYFmiUdGvg
M9f2YAd1qEOrNvNpQBYE8pc078/mnyvBnpaMSX5bUMR860x+orSazsdZ6B1hCh50zcwHZToR7wBc
mlGxDFCkAfUfgkhUyBYI8KTdrXGnO2hHiUJgOgaaotCPU+FWMlymLkfBazBvJJOpMfECVhwnZusZ
hwaSes5m8pJAYwf4MKOr0x45wKIpMV4KmQHYfdt48Il6Qnmabjjw6oFBp4PQaUYpRirDMpTf83Io
yi1xjWZjmflnnSDkqLghVg56AqygZgzjlbUhgwWubao3oZVkNw8BsSoO8V8cHgAOoUdCYQIr6S5Z
aNqI+tjNIKOImtF9CVyDdqf8EIGdKC7uWlgcgudgTHDR8lL4TtYXxN5aJMJ6KOPNfqWyW8uYHrNs
NlN9xVblwXpPhxZd0NA0sQa4oLU3TIOhys8L4yRJpSC81qKCQWnSFvgvWKXeQnDSMgfrCwtIbKhk
asH2XJDiyh0o5jRpx3uWicpFhM9XGbIEfxXoqwWeja6bgtc1tvQvVLooNFqx3O8It2pqHhnuRHgJ
I0a1MrTsQ6gumOB7HfhbIBJOGHu4YN2JhLsy8CR9bjOClOXuOqS3a3SLiy/9mkzpaUEWt/EOMjAx
dAGPAIYnl9A8/MzYX0wHgw265W1TXtcvYLAAN+H7O4Ux3egol6YRZpdutF0CF9/uga6Jfei2/TNe
AUFqaM3wOspDimjmjz6hi0zOJ9iw3tQARZKm3I8VASEYCIh3LT/lM8pv4eN0MOW/hAl0akLQNLS8
WQ60wD6dLSeEe68BnygzXVmP1vO759CqJpthedfkO7Gy4asNCvu4/PXeyGiZm/LaMC8LXBF+j0+c
Qy4g0AL8CChzuq+aYJxvDMBv9I1OYWn2WR4IasjlOE0zRJ327W2AqYn7bsEvLVt+1z/fWuVcr/Bo
PMK182KJwAAgP4vEyJrCZh3yfiwarAtQWfEuMGfcf7cORNdoUAzvkcxGagDgcl65g1T8pulgCRah
84QHVCiA2aGAU/YlKoGCyRXqI9E0Cy6otyCngAKKA1wqU/sjUPyOvLzqE458xHIpWup0kBEIsQvK
AewKVqibHR/pZEe3I8TAIJJoktvOScQSrBT/aiAcIiALUHna1CmSgiIXEIObNioxxrFQGsBYsGgx
wr2gAVbuuXFt7OoWAHsdWAtRwh8tzRMtfYh+Il/1d258coAWcbtcN3ZIikbVACCA1k6MNFB1gIrc
JP4l8VIgq8r16W6Hcr4MU6OG7UYajfZayEQMRtZwgjAKTJ7in+XI9gACJeCexS215D5FPTJWbGiC
MOUWNynpxPAitCgT5c5BLbgopDROMptp0+v9BpeJcaoBY9xgrK+/yRiifQNMTAVA0cNiMcD3SoKT
E5CoINXJrjMHAwz+TzILCoWyO5REubhozLvto39pJYQyTYWOxI8mWodkIoVIropdS3Q2U4HSjfSc
1UmKP8T7bQGPiyCCYUMlcl/AAErRNKqi0IowwOBIFgHWN6IFeBqs7v/SiQLIA6hTe0NgvbCQU6g4
wJTpYD8wAzeEdC4hhOks57QlwT+k2rrHIsZcqTphB+Z0bAh0Agpgq45HjOK6ngpMFpCkp+5eiwfp
iBEu7GMDMFGj/4OnVOs2jDxP3/W278maisT1SAOgiZdQJ64DBqjCsOsudZTqwg9lnR3Gu3BEQjin
8jELjFl6NDU5CY1JgGtHeZRiasdJNap+Li0vkcWqQx/QouZmWERadzIFpCFYhT1JVhkgqfXBiMr6
GswxyuTgqR0GqvXj0AJFZfas+VSd3df2YZCalZLO2ks+MThf8HwhplgyLMy0NlBfzccI1qN+6CTK
N3Keix3LDL/V2FPLNW1LPvSDOToR0Pq/cgVzyVgAnGeHmcfqx/DE6OO0XoxCZ2nKXPMXhANpWSWj
SF//+3V+G/4wg8tCGSIjDrk7M/G0CUoSs2NLHHdmEDQQGgrJmsvgALYUyj5eJX3uBA89ElXS4ht+
r3VFVq4tKMgBZAMR+m9rEhZ/kveoAhn8FYxboCMXlMM3/JPAG+FPIZq76eRrE2I4rev8CQWnYgg3
yGu+ym1Q8gaVKlAPwzCTOnqy4hW3JSLbYREi+TzcPla3vAxMBpX9sg4l+96jtfOhRS6pQgPohzWe
dohFWl7smpvOg15PsNhPGrcjKvse5EPB8qukVfUibQc7DAwwOoh7FfkrDzWl8FSKGKiXHcuBxYDh
zyZJYEV1qD9FcQtEbkgQBCQVOvnBFWtxsbxMVTcw1o4kB0Z6iwr7xVB7CFzZUyQoEi9Qh9zsGP9N
Tob5njnra0TfH1Jn61qWouPPH8wWpyAEiM5SgmUzNbU4swSa3NJ3UzKnX+t3uw0Cu9qjO6RcY8gX
FlyWjlaIhPFwyIoYDv/k4f+IOq/lxLklCj8RVeRwqwhIgMiGGwpsEIgkkgQ8/fmW9E+d0njGY2Os
sHeH1atXy0AooRaxQumkYpf8+ClTGSbZUYKB4eQX6T0wa5eNIkCZS0nAiC/N39Cq4WhxaP+jFK3s
nvLQpDbXTtNcXxROIcBqCAY5u59mpMmH2dxuWBk8zuy9RYdTeqBAXjy9/Kj1a4j91fqN/pOZm0/S
2cSDR9ZXv+uBwd5yKkwHJVTdVFkMrEEovxUrCUhD4Eu90Oo4do+8kIgfV3MdXjJKeUGeVLaAJE5x
E7NMh3qFSBi544H0wA2T782vVqeWuwfM5by0wXhk711px5D/8Ad0QFksV5mgDcN9oTDy5NW1kaUM
0FEcovglGIiemh5RFvbx+ycdrn/U5+EF2ZNR0X5CyMzTC+igbBF6Ngk9ebA66HjKGuq4cQ/zOb4P
0HG8yD6yd2n3dVrzz5SyYg9tX4XWujvF6ROFVqAH9ocaXyinUTGHLSc8QndL36jPtEuZEXlgyvGR
miQkNuSIuL2yD3lS8jCQ9qtiiickJZiuH6QDvBnXrlx4M8EhqjaxYfkvub00cNAViuliFbLuzFGH
lTgJApUj1VFLSZI0R0fOGlIdQA1SoEfD8W48vlp/Pw9bBl09K1CXgbTEW5SQi6TnBqxOwQrKqUhp
8RgUK1j5pmYf9WhIQaxgSA7mcS6yovmm4+wyN5G/F1tXW1YPY7RZalCTM0bkB3NTsrI0mRfI0Wft
jUpFXNDRA6kopZ3RzeSyhewIm5G30qHz0YQlsVjy7mjVfASP9Ejj9KTJ9bYNm7KJIo4R2+uhLeDO
qdBkO3aiIGMzmIj7rEBN6vraDEoPQ7dKkwQ6atTjU3QyLsYWMjGsSFWkBOxweXBZMtfCQ8uiC+9f
fKfIg7hv5NuQA/vTfqgJv850fTF8CuIjWvgno8nZ5iHp4Wi/KwlDhEH3TrRkQgHu14TFeZBlzm8o
NgQELpOHB2Chcw0n+MtT9m2/xC8QytEHAHCBlltcDUGWNSJqCILfuR/Da+1PY+ZO8aIFd4BGjDqf
aStUOyz+PGMbNBE70Fd/eWcFHDp4KJwjm0H/8Eu3WxkjbVkFI2xmB4Y7MCPnRswdOVmkwusUcEhM
68EGnbhu1XDVTa4ju41YPF057CAeOskrMQJmgzHAV6Yy0pbR3o+1cXVnH7SNcyugqsqJClz4ZzIU
k0DuDWQydORdO3k/vgilWvTQzdjM2ux5Crr9rdL2WLNlYHV9iifUhhIEI2E6eW1TD2ZLKLnVVerm
EDuaHVaw4mYtOPV1/6sKKANVCA8X6qJSrdsghgGQ1eCzXKqKdc62HVHNr76yjRpsR+XD9Hm2n5rR
nB/EBtTok70BzXf4AcUcXIfoNLchv+5ZbCrRXsY5g4C5mWjgy+i2vBZylWjkqdUAA8QHP+NhqhpM
HuEHmROP5ZHt+U+nC12lWnsPdSmFFKF5xop0JYClGqEqviq+/vRYd2QjK1VGZRo8uPsKD8DiNmd7
UNJENv4s2bxLRp+JZZtiARi9pBuYfcHbHQ2PdcOWZ/1gRH4AafaZLhst1CxvGTHUMIaP9pAOUupr
RgctjxlCSpRmqcVeGVZJKiB+xWiCScj+qKKKli56ZbbfXyyQqx+5/q//69JYZAYMsusuFvTzYgep
wvIAtQ+U1+0HB9KxcKgJoOryuLmXAUHpUiNIBf6oWSu3j7mjpiuRC7lgUfQ0dUgVQQVq6Z3ICCCx
jTagLvfYb+HeVRfR+8jzCPuicVKh3MPYNNTt6ZWM+fqOUH7EJhT7NCtvwMBh875d9md/QRyr4F7P
+P9rWNRo6JJWvOBvX1kj0K2lgVZQv0f0mRDfQPXIDvWFTJSm0ryiGSZsAdQI6fOgsgOptuRQRpTy
GO1dmXzVKUPe6fCtYuV5uiSa6pnFLuXk14SRELowjaNR+95goySHXBcDuOwpOUXDBVwL4ZifZa9p
/tByUnKY1Kwl8wfW1TB6clgDVpMOfhawBVQGu8uSIemRU8lsCwtJt5qVRiA6XJkiCcga6oitJQFe
Fr8QGrLi2E/ZDh0hmkXzr+vPEwrwH2eO9L3h+33EJLpw+ft9m/hcqGWBDLHA7FoUdwfQgyoYgIwh
ROTNn3iM0GU6jccJR+w0vKgEkablwY0bfhg9VrZfo1f/NrqNnpMXbanP4PjhWcSLGJkyCeHVkKaP
AukzRpO6y6hmKkNfapCC2aWvyKjSTCpBgnmKDVA9xuqpKpmlZiwPgXOyh/qQfoys2dlsjECSyXWx
5tijiNtG9PWFz6M9TBsWMVcJneKKdx2qfTZEIiG0SlSfqmZKxP6wXn3aX0b65TEqV+BoIneB5/Hl
vBSAKAZ2TOU9ZfmqATAjDhD9lJUr6iN1nIFw//A0wOTlxvkDSjrY4O3hKAG18S16SBTkKsukXbHc
yRT5EN7jpBMjttXTmMXQXB6jTnHNCA76bIa+K1zimNV6cM+sLvlX6etJx4hFxjMXGYO4Rq0lPGzm
3eKXaOXYZFk9pQ1FaRiznoKsitUqkKh8KQ+NmzMeGg3Q70nCoYykCNtHBk6lTnXp5gUEpFj/62Ql
De3u2mMuLM6Un/bgiSkK4LozsmmqjGmVcpchl6hgoP9pgUoz9Id1m7U3iarCohcxmgBDweHRVlvu
bsdG8XooOeTKSqxoXJm+r822qYmIjhEVUUYfO9CD4Q+3+gq6nWfDP5Kr2N0gUKo5jTw2m55qMqfI
04sBNH9y0JxgR4lPgXQCt/Of4x4RF2AYpSC0ZVnpvklLOIdZxR3WMhHgqnqMYo4BG5OohO5c1eWy
DEAalzz7bCvKQwZbHLv6NmMkBFQgKHeqhFGB7xNI+FrcSvh1LorfOLJgSRb5bLojoNHpk6BEgQl9
6AYrQioePvZb5ye0QaWBKxiVzkbrqcPS2frBAi8gbGBCdLGdM9DqwtVoiSnw05uP5rGhWEvvkd1v
/fA8tSS5wULyXTkM6W+iHpBacxIA7TzeXbYiCGwuIDamXYHuwZaoLc8Fdesgcj67TFbkJ3nLiQA1
lbbyLizphbD9aJd8M7JNXVmKUzNsgYCnuh38jIETGY3q8bDUpCJhxAaTv7K6LT6yhyX1fshPeZZa
WT/gn7xQd0+bw/NUB995PIHsuhRLAlyRJEieg+xVHAaYHaxO3myj2qlQEC0z3PaGqJNP9EAk9ijZ
R2IEeSilpxn4QSyUk5mzO+MHtA37/f40ZBQnN57U4mbyO7krColcyAsQT3G+3DryK54NFKVghAjK
m0KCqFC/2vsgWkSU8zmzrd8mimn06ZXMvs9DA0mJbcRHCVqVLk/UPpxfmvaF7ixYFUvvAr/3Yapu
VEOk/yAxjRtqrLy321FTDlelbUTzEtUSV1H2ZNQJJMsSHDGdikbBgrM4XTGkup3LmPW8nTBf9XlJ
eR9IuVMJRrZcqeKHxFFa/3oXtg9Le8GJB9sivFnxvPbk0U2mRjQl2qrs4YIk/7f/ZijcwWTuqVm1
0qABG5hgRBEJ//z+ohCTx56Kaol/2Rg1onrwJv2akb6nV5L/uMF80S+Zi49VtBCegtLKjuoxcZQ2
iwGEVGaVVo3r24RefxroGxWPo12BIAwhEADp0DCJKfM/5W11W57uf6pTHTU/BPQHEGLvHwghP738
iH4rRevWJQelE7V9bHDfi72aX/P3NfOorJWPMqUIlO4zjRoFULIktTZRCh7x2FYD18G7xnBP5S2f
yDg8g+o0+k2XpcnlTwGMOg3eap/RDhe+s9FpCA1TEHOyXj2J4DDt+j9E4WIxAQkiqtbC0QZfwHDl
fo0KUUfikNDC/hQoMfkNhythZDLVth6j3ldREdAU0uxE8nAZ6PBgJX2IyBlDj/BEizazLJQWWVYf
Z3o50lF1Wmi16V1j5MusOStSOZut6vzvgqsEsYagDvxVWRm3ilt6WI3EeMGmfAaE6yOFBjqPrJUX
aZI8TXgzZKzC13SO+r7iC9rFGdTaOeNUsj9pH5w24c0Vtr9GYucyYwbuLYoa+RF6h3YC2LPqJhPp
fCQ0gUGvra7r6+qaT06LVwuuqvV4qGGXChMoIhdEP3R1tl+k6896v6D0BOMc4i5/8zrYtVBr+cMn
zBfYxwZAYjP29BYoaDDllrmsTHr7S5vcYhi8QE03b3WgmaVzQOd/71YhirXMZ5CcpqtK9/W2aIKC
wvWaUeM5TWLx+SLCJKlpM92K8w+9pPOVZsejz+CDB6Ne9VXuaEhMq14mEVRFRP9OHmhk8mmN1gpg
RBDM+ySX69VdEOy1YuQImCKi1XdqX9kraE4xYzAN/0LrW9YOq0j5NhKHJ2x/ZjUHorvAycQXQzLu
iC+H9P7Tp1LFUCtaPyBlz84j1dMEZyb0SpcztWPRh3KXqX4ZZXuStoH03I4XvEbq/Z8ZcmM/0Gkp
lnDniLfyIFwnSIpFJEIlc5JxgrJCQ55DVpfHeQFZgR6luL+DV6yzqLkLu3R+Gd7ZPvRClSboqLf+
Wu3otzQ5z26MqNvx5SIuZPZFVooVfzVr6MgQxUGdY/x0DL6RJ9k5C0D7S8oAcMQzw3gCKo+Bvf/t
qaLtwAbVTeM2rZnMtkDrmdv16r/6LPGSX7aL1GtDQygzvflMS7Hzp6nnoKfEGtLtEoNNb5LfXtIP
Ii8xp5rQzMRmEfVWhyKsiE4ZVXSZYqLS7NFgiEnRnX3H++l7cLUPo4TpIEwXRHaB0KqTeu9+2Tuw
jo8e9gWSyfS6KM8jJqcga9zb/15Hp20roLy5fk9av4z66KIjHqi8VOgjLTyPeYPrNgnqyNSbB8og
aLS3L5hf8zZELcJ/bh6cg3ffROMmU8xawGjAsscROtzMdzwNir2nR47xgU1/HpadFfoUqbv/LXUL
zGwfX+kGC2mLSDtMe/G+7mtLack6B6m/WrSmhSkMj3s/Yi7SKyjCAcwLZPJXQp9UXovmJQjMV+ce
DV4hba8AtCc6ehk/N63N5SlqXo3iUx71KqfIAVWVsCT3G6UG5sutTml8sIvTmLSDxMZ5jbBIPmOl
sIp54K9HoNvv1XsvrzFo+BrjXKW8Wu8WAnRlmOVsNxlMQb5lfTb3AJcwYAzf4IWSKXXIYWXwdj+d
Rgdj8Z3CjJykxpMh0Mm42L61E6fWvg5JtrzDomTuf1+dI1N2XsP9+OO/xkdz/1OZP+3V5r25jJ87
4IgxRnj0dVtQ2Evzi1eETrVyzttM/GUuj6h0/j9vTtYgBErVTQULylnP9rXb8DZ4Ex0KmBR65Sk8
+eaPVx5VxlV27tVGXsM9jJhGaLOSKGffvD0NKB5jcpDywH7W7UcXJaW417R50oyPcJqDEAGR8/jj
ROi0xWP6MF6dutdy08kq4BXp6Ovt2ytGfThngCILx1Jk/O6rc9LwqW/vwkCSBX6H8SfLSvc7Z/q4
v583J2VmWp3dmn2hVhqxmloOQwuZ4K5DzpYRITSwVKfviar6iPD7FFHc1+6LnVG4LzAMVH15pSIQ
a1nS2XFgCmlxvdo1d5oVfcC3ARLxz6Q6e1Mzqs6UE9UY8z3LCwYfPELuFU4LerRPixPqu3kpHsPK
0lHzSM5bWNHbWEbdgp9WD0m9TgPYDQfEPAqEmu5B7WlHiwT63SxaVGdFdt8bYeCWGmIG90E8qLRV
VZKcbDTYj1dBod8MTvDPc8RB4bMcZX2o/KwMDa/u3uA3itK1sjVqMfvXFp2wzkcNbmS4K3iPLiJU
vli49Oj9MgMRTrwEH7lKwK0Vk8To9Ojs/+4dNTjRkpzNSHj7ckgR49y+KC5OxO5+zFTSzFPhgkPq
u+tCHduRFKpORoWKnBDSWBEWY1aeIjfakBAvqQorop95Q5Uy1ae++/vD/xmWZEalvUJzDoc4C3wY
z34lOJyY1wiTvV8dFpzz5txv4f63xS2B2fRLrSkkOMyIy/9VBe80VOpQD89G0cHRU7iTHyL4qaUj
RxxKDvpdtfFjXaElgALOQVbzbN87Z3qlcXsMIxP0qVhfqKeCZ9Vjop/XsOUoTnh3xMsKvUsgzycP
+BbpHs8qN7ZyFb2JdZsXtHII4UMykxWEB5hwpKX+IurbK3v4MiK3ab92ye8FHtGuQTXzy6S2/eDd
fTM0/D2qRtSxiAl6MTz51rg1+mCWaRIcHr37uLhuBuES40tkcN6Gw3NvFaAdtrgwwLqBNUuolVbw
XukCUsCtd+loTHGVfl/ppQnWRwkK5JhNIp5XBokJZQDK40zUDCJNGT1LYtAsqdJihBs0iyg+5DZH
CL2Q8DciCdFYzhSGgZJpgXXom/IoNgWCzQKN/gpFxTEgzwC3loWmaJbFttzPrw/GqLHte0iw+kkC
aFWChcMqklETq8Zs6EP3XU5Uld0G8C+kDUJrvSqbcg81nBNllk+XJlepoN260eLFMMa680xM6ryU
bUf8Jvg+nA4PMs6Exm+Ub9kGQf3h3BCO2B29a6nzLVt488tkD2OapizkPijwVcjCU5SZGTgDin9m
JJ4wggcx0OnJDKGqfW3+0KdRYuZzh0C1xPpmfEzdrDR+94l7ScyIDVq2big/mQwNjuMBLfDlIpJB
lZ/THz+5P52sclcR53vaoEOUVYbKQOJz7umM9hO6MWAGOQWGGcYdNujTZ3rlihaIemYD4a7yR6vx
3jmO6rsvGXfChlZHCQOCGJauuSoV51/ZGenWHZtCc0jU7yF7IIkUfTuPTGRrnnT4agmTlbNGlHij
D7NMu61OabHKUGptFfI1IlTBPKQrxmZARWP5XjFkadUVzsbgr+X390vjCdDn5h9dQoTFOgrNWBIq
217k19h3fzR6iYRLBnvg+wBxUNhe0NJyaEmA6BFjk/NTP5CCIT22DBbbZqPTkNPLUvsDYI8yKenf
PbFxaAJyQwRLwONjqyaW2Fr6TImX5Oly3ygfKU9ZYP7pgS7fy+Q4ZVou9Ne8p2EGtjSDpg9rEVso
pTdGDnsxSuxHpmtXe80uEzWH110raPx9x9/xc/HaRT4z8z7uY12CgaZwr/HzwewrBqniRkKSq7D/
6D27e4aLx05t0PAOnWJnvgCsta8d2uOthetvEWV6ejVy4bymDvYyr7kqxVG1utupM/fZn4inBQIS
EFUwEIHtr0NzTVlg8bSF9NANwd+5ulrV+EVgKiv8xO2CKTxYPy6oSdtbRXvgIz3vgcW97XQAL0Az
GCTWF+v17oXTeB72wl5eMBcfViQQJMb88kD/azE6XYxrHSqEZZxMhx7VealNOIPbw/VtHjUrOtcM
VMUeMKFp/WJeulVLurdP7wYoa6F5gk3fg30I+L8HqsAqd8uNvWo4fD2rTegh7gOtE5AiNWnss2IF
+CzQDwB7vjq0NMFs0R5ggtCJioZ/7zVh7tCr9YIwxQK6GQgMHBB8JcSjVPlbI31Ec1kAu/C/AndE
MBYiQxyMD/R+Q2AeKnx55IVt4Mjq2KxArUL1CtTN1zBdfjEMOkBaTAYCgKb864rItXxilM/UGqU9
uP/T6sz3nBb6e3Gf4sXZdcRPGIcHj0f1Ea0HkEx+vx4aiCAFRfF08hhQGwI7XmRbKvfPilQbClUU
YDCdohnvF/uFmgMkiSSNyBTWo4bVCPVM0fCodivZgI9qt2y8bThJ9DOg/OELduB1ftml7OO98Cxv
iDLwx9rspcGEKSCbJbhf3rqoG07fANOBO8e1NrOIKz8WtQ370W4g9FgzU48siM4R1NbRZfh4K7tO
CvuxI5MBAmhMEysUu6E1DSkrhSPaNaHJlIGRSMHBSIV7p6hLQ5yhFwUikd1C1HeJgo2NldKZQb0D
FhQeCFHQieGk7ZmC27Tv0P4ZqUJ9AmESmmiImIj5dfdomOG0BVyWHEBLk8HCzhvFJygZxqTQ+zip
dbNKLi2HDCP9gtAkXZTyzC0NNlB59DtxUyhOPDG9LF8Ua7HxIPTIp/DU0NUwFiQJOMaCXTJLZsLf
kTnVptR9DLvzl/U2+7G58q5gyPx09wX5PWIPmk3GjewpMCfoDc2f5pdNd6MsnzDE4oMgURO8PHZD
5wG+e7TqOYEY4n+RDyy+K0XjJtYAqTRAydgGE+SqfsNetVPrN60WN1XkDxW2c2lJ7V5mOEOskWFd
ao52iTLU4EYDTGIRmYA9H/q06YzVvl2jXPeFi4kOWwJlHo4fbksRRWQt6ixTvQtDFSE0ABmaNT5T
u72T0HM0j7ktLS4IERle+SDzkxIxbXMWYecvuk7Gr9a8IHOJ4C4UWx4RZ54euWpUh0BF6QdIsgoD
t8XqvzFFTew+1WGoJ00iQqAbXkBMgIm6GCl3TGkm9S9pral14Mp9f9Nf8EK/BS4mAUyzWzX9pjHf
Uiq25k0uK+WHFE4BqlJtl/oXLQmogRnBNLhZdaRuFrsK5/LlmKoZFuk4LnjKmLEdemdz8fQwwTAU
4GmqX1e07/y2H937Rg3LaqF/t5MNBpQx2FRBoDtFDNQ+LmVK4bEfh6W2EMHSXGROJcEiBRJoQS6k
azd7ZkCS48tYLDuFXqAg8/IUcUQGmKc9xblQbVQrephqg6/atQuDAV+jD8hTSp3sHshY1Xx0kiz8
qvg5sh141hkKqW8UYlUGFXAUT56ITn9Jk5PMsWowm/4n6yzY7j0R2AT9flhA16IFH+xgJ5szBAeE
7HuwdXu3MuNpRc1neIotgXwOK6Y4erGoKkA3YYbYRvQoWb2SYF8C9HNb+k2bDRdSywgAJSQO0unL
/XB1B0iPnPVmoCh0yYLlEqEhcTyGmMVu6t66wkJVytFPg6XzmbIJ1p2d5xZoXjrayAWDievw8Pob
FBUhk5EDdAh7uvLiucmXARV4rJ895yW8DXQeDAMDVnWjqFVuZI11Y0rWBuzeaf1KBzfqtAZf/Qar
6sYsVXVgMTQSThKJH2I1JwIxfsS7MYj0zbxha6OOFO0joHsMxfYhSgEQP65LlQ1sf2TJ4em3KvMX
9PvfOXCnpKalyJ+TUf1jkrVJDDCOhOyeqiTcOMYOTwZgWXQ8EP2RWHPOFaARGA+CqhjcjvgLYRTd
kEWy7ypzK8BPKJ4KzyUhVrmAlIJBQ7zFAXFpScyVcU9MS2XfJCQOINQ8aLKv9hcpCNGBb/w0M855
zRcHiyOi3YJ5gARrug+o5vB+P1wfZ4CJrRKcquP/pH4+wY0wtXTHGNuH2YaBoDOilIurw5xy/7gp
xA58rj3C+FBu1d4aKBXR5tlzugWVJArmhmyHr9bNn68wbf9sUo2UxTtSow501/cW9/GRqzktNyoe
iYuHW8Tv6aDTi7hXGYqmwj2ZKX4ciQ/BjeXPRhGmaBMthCNFOEb+iwkLKptxq/40zVBdkfkwMvHS
SV54rV6vGyw/rcX4JCXVXoQyxg8T/tA1oThC0wtzbJUkQZoE4jIjNMcPKt/6rOX8abnA+fBU9dvZ
pvzNTfuVwIFiG66WS1fuLBpMiaThtQanRSeHuRGayKUqnpyjHJ3qFy9yC5X3mYYHEAKiK40H2hZo
wD6MzrTTapqivq62b2EOyMLSO6HvRxMmYCf03TIMm2+H4KWr3ZV2exIgZUMjDWDUG1Ae3ElBOv+d
qhrkYVMRaDlX8FQVoWwvFeqJx7SnIiWEDO0B8tMCqgUUnvib0JRD9SS2DXr1Henst/rM4MDkqvNr
P1gFyCUPxI659R5VlKi+iG/BliBJzwadnLcFAG5eFA4RYsoMcwbkvLbsU8F1GQ+h1qbQdO5Wqyyd
2xvTVGl/tpdBoQjB+dW7jyVveoWpcIcomR8DUD8vZNO50U+6PP0yClqll6w2IPpyfp0VOCwExaKd
ap3WuLM6dOvEqHiNjm3pirw7lA5UDxBdqpUhadK0QNqElYpAiEobqB9xnxlUjcf4q1+y7lYtYYXb
4oyJq6GVqFhMj1csDpAkuAMoHZDS6aFrfCeRGloh34S+Gkn4Hkfp7DiiUbuC0MiFGe0af6XebT3x
kOnW6EGh9ZsSD4y0NLRk445aae5+zEfj95zpgVzXzNn9Zo3vlZ9n2bjtGJyHxNIoaeM4AZsm7MSc
AafK4d55zvdOMocvh7eUlNFrm3uVr3ciLfII75E3Am97oEAj3pgcKFBkZXNcXkNkKSglwq2Xqi/1
u3b2mJo8rXrTPg/PQ31NB0R1PBTu1/ncqBWchzHtUvfBp3chZqRyeH+4NDaFZpWEi30ETDa4OFBm
90Y5NJ8D/A81tgbViSH1RBDN+WffiZBiMU6/zFDW6LB0RL2Q7Kc6hblx50uPu6mvfich7cusiLRf
8x8jgY2yUlKSl4UB0qQSRc0FIjrcmImqalKDh5ADH12q8Rz5JpPjzspLlOwEtYTYHq2gaAHswq7P
wSyJ/SG75FCIp/wuM99bqt8DxdSJTMCGEq0q3EhyHAycmOyULBUlaTXwAZEzN3WkICAE/347jcEH
uA/2bhM/An1RvEeGDeSwNNLKYgBkjoKEoSEVvSvTjaiC1F2GNhjrojHT12nNMH83osm/bK8bG+MZ
eHb3T0WU7C6QHKhkrUQeiysiASMKXB+DYHkbUVZ4fYo7ejCCBrWVKgApmmT8BBAYrgSwTh3ksLmQ
+lYOpdbl1A6NmSX+C44j2EhBZEMSJtHUCi9YKgMTaIF5vxlzbAaBgXhEwhzk1HcIObHGv4Jh8ZDY
OswSHA+0JYldtzL/FUvPT66FXBtMDk9N1wvDaShaEta+HGJEY77n9sqvKbFheIKCzJTvHHCZ6ofH
2/cp17FXwQU+ztM+cSqESyQD6/WdMYWlDJB7mC6hbufBOJyKI/FPHCKXczTnlO7p8SMiXqwpweAQ
S+bK+JDm0PNvdNyCmzoF99o5kH3FXo24t+gUiH0r7ZRE/+N8rPt6P3rbfXAI1sZWHIiD6f6CVPSn
0zGxeh/ZRTYVBw27TdK3KoNqxH/qz9nU2+DeLi8QQ3dhNK77a8bhTPuMG5PMS14O0ryUlR/2TptW
xtyXoG1rRNFKvZI0nHU7Gi6rVVgWJZmlOoLBO0esdMH0svW02x2P23dDAr3i9yLMFdQt7njWV8S/
BPVE+0TpfPIdQk8QsWHLCcCEWU9jwxZTmNcd3Jykj+ga8kJMJGHet5NglqxrL2tzo9dLfcvuPDHn
c2qXNvnWweezj8O7i3ntbnPlWcEHJPRExTJmtU1emRQxLs0QbmLMLFJVWauA71U2D00RZOHdicsj
NQDeLZSDZqdLyym3MtUtune47HrjaCVJaBX/vqO4Xeq/IrKNDzk/xpMYjOMKCpWz56hgucelQm/V
PoHTmb5OIIxSl2gHEBDEbcgJ/Awyh9sPXIWlpDJ47qol4NOjBQZGrQ7R+orTpEAtDrsm6sSViFti
rmC3mcn5+jI/8k1qDmiGXKqcVJYoEAjmJWVhJ6rqPWEiChhWOSilGruu8h+5KKHNF0edQbmfFOxf
QbhHYY1CGZFBlf8AVyw5WcgMahEKIRHgT/lMHzr0lVbiHrEGqNMT0qleo9I8pf/iOnm2i+vrqDgr
AbOMHv1KwlSRr39Hzu+DPuKVIVrMnWaqqfqLbv3wYiHndSj3yhekF8SJJDgkMQ7brzVNp7LVYDJM
7RATUdGL3DdiqCNYtLQmPfi49etd9Hok1PimX4mA6NbnVPS5kqwnojZCi2hZGw3wnpyoHHmmVYc2
Jq84BQ8YN4RfyGpSYtZHC1CHMjuNT+LBKjaV2dcI61yiMfHR1pFYjny9ZrdVeBoxUpQcGqCtAE6h
ZeGX0DLxy2drD8mX31XdiWKgmdc6P96G486G6uel/RUgCDnDmeEfMvQ6EXkJhLjIWteINYK1U3Vq
/UIG+UFlh5YoLh2lo/1BsmOHYvtRbLee3dOEDtrat/9suYzEvBXb+8I6brl18oFyN3xbqLtcH056
9Zol917oxm/v/vYKD/v06KD9cq03jSuAOxqHt9772X2enBvZ12pwouzy7KZRh/n1V+Z3Xtx9s/Nz
S61izXifzEpotZ4S3L3iOf5usX0hnrPuPZBDp+mcx4UFva/LEMbU2yiDsBAYAlQXUWm9F4xjZH7u
5gkv8zFXDRNpIdQ4X3BmMPtfo3IU9aaEXB2db0VQIY8CPtnd2Wp+dK6rj3mvmHvazBF9pWo6qBU6
IWaVBvrHuOwDXjglCmzgKXbcS+eH8WW6KwS3TWtSmcQ/5WEpuHnNfilI4cRPbvOT2+yH1J+D2l/t
j6/V7+aL+b1IBPAnNJAjKS1awcm9bw9Uc4lrD04zNM7MEyL5I9y/mJVYgmzFZZOQ5rcyPu9a49ME
9Bvlo10J5ad0fesznJQQ7bOu7o6jFgZicmyHhINFigF01KIGS+ksKK8pMN8nK7hUFESRWojNGhE6
HULjt/d5DSrXdlLtHD5uVO+GV+cFOkQHzgmNH7N+NB9l+0QyiTASgyhSo/kXlp344BwTu0G2iNAV
CduT6gydQ2bVT/+KwLcr49I0E9QNSlbr5pTJR4te/YDUI4qKVhJRACiMKq/g/OkWb9P0041Cv5l2
Tpde7TjYX4alS+9UNmu1TvXm15EGBefa+9XLvIIjP7f3q86j7qxuwf1pI5FXuVt0eB/XUFB+YoiL
uxd6Uj/Vbljwi0QYV6/WqUXG3j516fy2C92rc3ManZj87zpKEAC+Mq7t0a73qPCwgY99ggyr1X26
rcnJv8JIePrN4Z4thS48SVN1+ERj5oyBeGFSWl48eExvvRsSyhpVfuU1eoerXelQ2+uQdtNKqQr2
mSIECArRngg7kX10bvPILQ+/CAkBOxBaHjyGDdgRU5AP4xXjDWgCxozQHjUrEl88nWu72NXQmqJa
9KNJ7RegAMWpduQ2xjQDsP3Rvhm/g33nBs4b9e48cwtaeGK0xpVBuVfwqv3jZt+7zr+L27y2qCwK
bYgGk28Q+aT49qv3gN+xJ7pJHWKc4Ex+Upcwtzl4j0vtZF47o4hplEZXKMV/55/4Y9SA5k7G+2NU
QQNwAiW0tY0i6A97efgB4btaVaa1vkLEvtHZSoIi6SCkOYrxB+vKTBVY0g8HYW4S0mP3S73/0a0c
kCKzGHrufxpm6alNc8VvOrfgHBQWVEfDdWJFkdWA3HL7C//2kGua5mmUjMo9zOHks46D2zoZ3Ofh
8Jj0TiUT7mI8wJtl0r+IjzVWFHrZ7e/fcFbtfRffbTpujZ+TZv8dGc32e11At4C5F2ahWxuk61an
7lQ6jL1kFsZpGFsoycHh6Ma9cI0I7NGDYvWvJpahHd3V4g6ZBCG654PNWOO3HfxmcRi1sJ+946X/
LY1f0XCf2HEFGbph1PAvxOs0yxe8I9WX7qd9GADNMwoVY4jWwMoED1IZX4V8jR7Mpx5JL4evTzSO
UxEJSDEqGZVBpigGns5QPVG6NUcx678SOSB2d+PdMPMGRMkKziUxkg9oubXFuNd7avTznkFzKp2f
zNuG2eQeAq4ID0TIy+7JDRiFC22a+ZDm272b3+nZOTsSDjg6scvUFuZ4s+WYdOhJhEQv3MN6KQLL
CjhGXhgwGJKf4tDIODvFp5HOjy+jPm9s64DDofkhfzwaBUoWc6wksPMM6boGq51yxl99i+mq+GSo
q9iU+nBsPRvdZtkp16xy0wLEoBiJuaZe8LGfDFKhcgicA+2GxiIyeRoMdg0Uj6BIQImZfjGzf9HV
jKvoiJpPSOUwYI/GHc3Xt1kumCfqyn+E650WqP7LIgDDmjJ/p7htbMLQeLfcZ8Us1dsRmfPfPTWr
JTuFl04nDP2v89egCexbMls1s7lkv6aIQpQNOIywLOvrx5q62BkwDYT7bZTIRqBEgKkVjDOGd15C
X5pxZp8uNKzH4IKcysN4DQ5A1BWjMI7QlIaueLVqFx9Hxaol2/x0K4vrZt+9907tUtU4EagvCWWo
xn/RmVh/mImHckQNAYvr4PBTJOGYXvdGY10gWqb+VzWam+L8nRpVLNr7r7mNJrdP5mBT401WxIg/
uOMxcZu1alnc0wRIYH68GPfht6p7dtWlG9jhpIA9sB90GUV2s2i+Viae7rfFO1OHyYaX3uDvjMHb
qfpdKfFtVsNIanzVWWv+WKY39BkPH+NWNG43myexHz68ysl88s5ILoSIUZtvEgdKqfQp8/RKxoqu
O9A5YF1amYhoWYESKgGySN/mFbXailnhmY+aPD7u5918PqwHMCgarFS0+kWcxLz4aGPLWr3a8DBN
g4cf9+/dAsUg+B7z0+A7OS1QsYTxOKu074Mvxsg/dw6danB0b9NCiVzpiCJL2osHcPt+GLPZP0/P
0zKKwwX33ClMm9wtqzJMyPn+CqPDFBDMfibOYZhsWsu4f+zEEKiJMsHzfu4DCF1gSu1PsPo5r6gI
PvyDj45z0SzRejshB9s3WRGMIj6HZoE9RI0UiWuIWRPW5cUvDJo8bYklEuvOquSUANLLx9u8/4Uk
u4yUnSY0A5fMR8lMi8aXoQ1u3D11370Dgu2Vzt3xng7dKv4b43gGOhgjBQzhEuLy7OjG9oMuoW71
tzhYTV6RVU1RODcAwfDCpObLw/w4v0LrsxyEQUfpujp7UhzgSovGBIZ1ADjvQwyBBEIjHOSaabFT
GhYX91Ov+hgk8xe7EeKGkaJDhSS7X+qUADwmrN9VT3Aqqv2vebQ8bQ87ybQTeF+R47ht0SKG0Nuc
XYgiwRzAHggDE4YaVsSsqYYGe/PUI7Q6o3e5JBAjuoom5SHfj2vmG+D5DgXk7R+GCL+zyS9m48yW
gV0YB+flV4r412mDIYG8e3NNDyQbdvj8GMxJOayMMyo4e/MOgQMVwBLsRefA0nPPR+sSt1/TIvTx
ite42VHFbtTdYm1IOHOZ3PduWHcQv+FKyy7hjP9NzVPvcsMsssNb7QshfjS5EPHhlL1K/+XEdKdD
26dKgXIXzfJMYHOrVuxFcxx0YctCDk7zb2jU+t/R5w+uQxuO36bCcvJImlepyb6LB8lg1QVB7JSh
/sY4i05hTI22c+ud29AQgUvQzCnY9bsDJyUcrUh53zz/j0V8HbKres/JtZ92qz1EmBmUcmKQbGFe
8pL56q+6gFBWD8pA6izJTXiDlegWtskcOtWb9fP+w1I/4UCgFLl+HuAPF/FPSBGDrY9l1fq3hxl1
K3Zkh4NTL3KvHiKbVm1CDERv1KlDUaTD9K/gOmWMC1DTd3D2ol6rs+9euqdhOC50Xh4erQsJzYym
EWKdqbfvvZ39hOHwk4pxbUdQa9N+w7uM2f6ICtHxw2jacr9FIJB61fazHw+/8Hhv2NSCQ+Be7n8H
0FT8ggP5vH+H4j84TSvQNctQ7MUjUMJXdvGdXXyiXXWm9+3d3XundqsDg9U744xduNOdc7/wW+Vy
d5eAsHBc80GGaz47gZocfbWwD59OzfouuAI7di+9EtEHI5OBlq/dii+MmLIQ5SDxF3BOlNISfjNx
J8+OpLvPE+xep6h/z2MILoCt6LAf/EqXWRGdQjdq3yGTFvoHmvdu1D4ZIwGvxD7zgtR/DuNh0r8F
X/bcmukTJ68ZtPpfL3RvfrJe7a3/EXVeW4orzRJ+ItbCI27lQTjh4YaFGu+9e/rzRWn2+UfdPW0w
kqoqK01EZJEk9t+WrS7+1cEYd0qIGzGhJtfBdrnfk81/ReXOupkDX3ysYh5n/qxR4QXQR2fp5B5s
bHQZeXQ+jTsafMUAWUT3G26aqE7G+Sl60/HNx18d70m30rqGSrJ86irGF6JxGwpke12f1cpIHpai
R3sfXRYgAIa5BljPxsst9PPTYqx2l7ua5b1Dq1sAul0OhCilaM50nu8RI/k2fyEQalj2hfgwzAXV
wQk1nKTSLWGT2R4y3c8IoGi8ZTA2C/UbI8Au/X2gQFSgRb9hukCYbhYnmXnJY7PolidAcuFYI5IC
YJaExa//ATsRsvOSngCC9oL1nUdyFpXU3Pi9urLbDtnN1liypz2bFzpWa9Zil39Gmf6pufs4xLSI
lDLkVS7zSrKm4J8axWa1X+qjRluDcxFBA6UGA2zdz3YJaJqH+OoX/YKTb+RD6dHRHjn6wEh5dxGk
9YkX68VWNrT8EhOhWmdhUVMstK8RKiT1TXxoHqNTY9a0Wtt2ZWe/JiBIOtnmccqVfQfHODcq0EKL
b+gm16TKUz+FQCZrgqhbgDrZWgbQVqkzoCSGgEW4bt5GkKrg6JNyOQFMshboeSAPT/K+A1gY8AVM
cTAJwF9pXoC/hnc4eCe8N6D7YTneUpTIDi1YQ1BTzrGGnMk6Vf2SU1JvO+3izesA/+GWsFmPK3El
ttoZoJzF3hZ2V4n5OfNLwQ+4xwfN7kOEcxluMZoQW9vMf3gMRxotZZD7wpuk4V2obu1FZJArf2QO
vBz0uGJswa0AGuyfoLtR1fTL3pWNkSG04uOQtnuA0kvtXW1T+xosiji3eyo61O3Jq0EdIMmIdd4h
fEVASBKVBtSDci0Dd5VyWNkteT+ALUXgHxZfofc5pbNngecgZIKPio9BHWV6hldAmouE1tpy1WTk
JQne+wpAFz7WMXm8nbJ3oIHZAfv0De9k7HIh5gikmxVfPXrEN9/1TFjqZXrXIfwVutf8om/nlBxB
ul765eadJhdU+fbufYmvRKGt0IJg4FVb+FHX5a3HAqRXcXXn3J8uJnw3OUzy89340qOyuLafU74U
Qi7qRMFttEuynXLjUc/2Tqtv2+pnOw/aJQSFlvylSlyl7QQtK3rym4jOfsnBokcbgmx2Hj4naIKw
Cib6PocRg6v4jQ/IpBKkID+O4aHY235TUrg4R1Anu9otw1nX81QUEcTC3rqPrwtg/h5eoUSRGNi5
jye4UYIFvKlSBTmdvoWKEdsTqVIMb7Brvd01CTTcCO7o5H5yjtSpYN0/6TKFCp9JerCdcZIihuVI
ONVy3PYJ4BncnZtTap7Qbu7fENJktKaX3gks/Kvzns/iSq9wCwtjYkZVHvcUj2g3TwsenGPq6IRg
nEbBvo4fmNruYV513mxN7M54ZDv3lfO2OOS4q1koKbXczy2xBImLHvaVyKtH2zJV+CLWx6O9K+Cg
XZuP0YVS86g0ohBWGVH2bPOESkSCYvqc7ru0ou29TbNgwKjBelSZfON1i5IR+Gbe6zei1Mo6533y
k++YO5iDHnCuPaFaWH6mTptR9wwlzTu1Nq1y+1fPgZfGxcZ33pKlAtEylQPWend46q/+oCPArW3V
CkG5PWu86peI+dbI+19/24Q+0Xo31/RTmvmv6ByUogtYpm3tSqP27eDEhEAqgX42tEaDXhCp+x8w
oRpxjFPs3d1s4wX5Y0PF3SsF178HLkMmuBfd7zosTz4sVst+gsZA1gPslap92IwX4R0moBR8G5tW
cYHduC/369GmOsUlu5PyorTxBzJ0ul3hiZEwj67T8/Q7vSxKBeeDKDghNhzNp/1lRZZaGWh9wAfo
VwF+vQrVMSBL+rq5ZZRSgLaRD6G7JUXa2k2Wv/B3+yPXkJEDei0FG4Jskn7tx+CAUd8nuOM+nnrh
b9d5xtyZ1fkr1cJf7Tn4JJ/IYgUwZ/AniZRGR9o7bYMsmr8oMVTY53Otzfw5/nb2AyHOGQ12HGbh
cWmxVd4nj2gdUxXt0FuHkICp621qbYmMdMV57SdoX0QRlIFYuQDg83ABKNbBLE87EU4TYfRyIR20
+sOqS6luEfMo0RAkvoaSgiAK8A9QRFwo8UC39iQRN6ZPnYVKi6DwUsLoU0s0j51Kl1bkcLJD4CgB
e/aBjaqEcLbd5hDyDmQHaZWi9ClxQZAo6HYw/30VGuEp8y+lHcex3l2SGVyOAJq6IpDPFFAl6BAv
IKcPuZozKkDQkMU1kCTWETGQOO4NKFChpyqG/IpHGp0RnilosiqURh8IZj0SKkix8SqISqjWKsin
Toqti696T/IAHGqmKgEhVAY4CT4MHla6qlWnK6wPf6i1m7zQtMmrUCzTsz6cT/RwJT585K24a7jp
aIuALm0ntPocA8ShOQRFYN6WahNEbagffQO/phYKjEg3paqrpnKc8MDaECnjKwPLjVWSByHx2pKz
4PnTJiBNQTLQQAWHxB2uNcrtideYiIe+hHquxAxFN9NagjY6lOT4A8Bcl9dVAS29xQnZNEoLaoZr
yOK8c1qxhiZe593NLdffVaEVmCw90nvV7S7/ukszqMmy00n5Y32UGTpilKPriAwShVmjifxsiu/9
oVWhipjw9lugrNG5K9KZjlvdoA+iZO0b8x6j2JuAekSQmHqfCopLyquTVq/ewx+Ks3arGujyhNWm
I1/9a6OGH3QEsEaCpxA0ts6oA74Y+qt45nlsGqXF/5CZM0Pk0GQU4qQQqUCXHiUwV+oZLtkbiXBJ
DEJIxhSfJIARs5F5LSR9P1UFSDSY06Q5VXN09UADOys0EAFBd6qyzQkZBIkZ4gAQ6gDLbS7CXp16
6MzuSf53YdbZ3g7ryqhRJg0XZS/j/5vqTHamxcahNyarVAm9MbNCx9R0PYEhBJiTBk4DCT5IUDhG
SHRBKZ5HasgEswPsoVp2zmaoAYQFFQacP+rgxZlFqWppn/MVDI6PJJ2NXBw/stY1vXikjIfsABQl
Xj9i1tHDPdKKZIjR14C2j9iR1sLy37Cq9Nyhe/fVJc3A/NMMgBwLeEGQ3a4kSYK/D7X4p0u6jl+R
AkJ5QS+ih2qqCR3BNaikDyjJ6YAk/bozTW0Voil0cwfe5iBHWQe/z19+TmNktCwDQVOF2UUcQOcV
eID71TVTk2c+nyPy0utxy7icYaoDiRMDr/IS0pswkKZwoVX1irUPGYfaLcJ15ZOyCkl1ULaCSRky
IcGQoE0Cnqpx+RllvesAnK9HpASMH/cEWE1OKupQL1UpvlhY4QuRBpCafV1qjjcA6AaNGuVIpgk2
J/U7FXGlxCMV441TgZapFlR4JC1BmMCREjKm4FLB2lKAW3JnrIREoyGRBhjYZAJwESNGzgqABKoo
xjJqWFmhCKJ0u5gwHgBaFDeJdI3AFLyMXpkx1rRGbSkBNoXZQuUHSzbtM50wpZpE/Pjx0Vvq1xDI
FNiFZB0znqa3TSmSGhJBoncTYE+0Er1qkiQQ0PrLADUH1isNDG0sFatdpmHydlujxohlLFUQEVv5
9c3LTCW8MSrUc3XgBzyrMfLm9UYLGY4lYjAMO2DkFoNa7w1ohDdjOtAl060Dq5h/XXLUOa/sq4lr
y/EmH+/jQfKYZ13mDOk3sB4fp9okpPbsPN3Za6/6qz6DcFt0f90izv3d19eiix5c2T2Mct1tcAtv
0Q/Hr1ZelBc5ohdmB8pgkUBxYOe8ahefm3kS4LJKfPEYnLZgLYTm3bRJKF5Rad3ABfuNtlNQyohw
H5gGIKh8ok8mRp6kAKLB4lUzR4g8ciPpH+ZCJBxAVKkehcQn2fJzfGYGfWhXBmQgM6JlHhMHqYKl
JA9k0HAcYbVm6QOWUkJVut9GgNzAXQl7JekCFfQL1OIFfLpSlUbpE79tG9IatT8bnini9AnzyJ9N
TpMUCiBwHYBchlPtoVJtfrD/4CHJjwMmarK/xxbkvTB/tO/him/jSHNEWkw1VFG6+MxloCydN1FP
B2t9Ge2D4kSd5lh2k+JEP+mr1t0jkuokzt5ttB1sB4BAuupyUsR+8W25g4+0HdxGr5Bf7YkNqXFZ
eFYbfz8QpwbZan4qGxw1L+SR5yxP8OKVfvVntQdNPGr7AT9VIIAbKPmFda28ypLcIKHmiQfg4JpF
b0kkOAhmcCp4drcIGXO0XxI48D5YACQv+U4T4L9dx+qU37wa8XZY7iDbNqp2N/IBMyhKZVoEEJxS
S+/DSXc4OXzEHb/bD6pEKcRCFhYHZUOUOz8YxlofeRqEe0eNIo49m+RmWG2ySmTq1D9Kuyb/ltwj
aiDhI9kPuEnh0bAAJOmvF5PKtMRSsAFdnIilaWHPdJ3BnyYNaaD6x+VxSfZaSJsPkshmQ8CVE3VE
gPrUKzzj4fAXz+xM3nIJykcu3NGpIYKDlIvNG27IvKsnPDeXq9RN0KnN+NrNCIkt7xEKjtl+QFef
0Tk/sw/geyJwxE/QJfRmqaPG7IEtYTpFcBb8Dzkcy3SeylUVcuWIdqh2q5OPmRJgW+LcRDX8ByaI
4J3llfoxkiM7ttp4cDgtF08CfnhPdq09TfhWrlat38dSEy4izshzlBJI0GU7AxzjBVEvBGjfR/xd
vgNGVihabZM7H0BVfwqcTx/GQzMWN2nXZvCe76tXcWsf6QbX27qX5tanpwRSTK4EmcgvXpx9O63A
ZUfb9qn5fdgn5ZHXvvTHd8sqysPpocLcPXxTT8y4K9UJvzaJ2uDi6FPHHtzD1t/yND1BD3xDhd45
lf76YWqRO0rrqXMh0rKCio86d7CEVy/XgkQtzPiBrFMm1Gc+WMPoI9tFJds7e4sZSkSCuR/gMrwd
NeY5jUk00wAEzh/C6cfoseN91FojT172SvdYffJHAoyMn+tsRxlSMRX01Ut8iu+s+qWcnUI/45f6
Za/s7UdfYv6FZcqZG8qZFx44m386EK0M11rxy8NtIkWMlpheuUrVk51dPpZ8JI7ew+ndezt7gEQJ
TkDOA1WXR6Cp58jjXMXjlx9SsbQJNPBqKrhszXFzSPTG71bUHwxxUparLaY2jrH2OOH1deDGmR7Q
uMtwquyhSrx09mBvlLCX/MAyxXGgnNxevRTyskKvS3qUkqYjbha9WMk/b7uSNBZTSwedfGBewSXg
f0HzwUb4NA87IX5RJaf19Ap/Qm3iw9fTcyGJWgExtJ9LmUx9dLbzj39BUvLSMIku0jAoNLSRmIQs
BtDgw1WrkVChDVrm5V891Z6zdA1SBVlS+WLDqy/VUCVrzZ6TE68GrUEvppzo6r7ifeKE9za2s5KU
38aet3q9i8Md1X1fLaRoHoOl4aoJ+Bbxqoe332h59bctEiuacPIu43A1JGzlF1IAl1M5JfIhYg0l
aoqe8lRueJLwXzLtn2ifg6oYkaRCS2BRumniPGi2FtrfOlAUekHfmG7Z4OYfmJG/XsY/4A/QmIpE
U5e+DSMm58hCBwA+apib6OsxYb/aBbsAEh/ziEp6WqOXT86Qcj90vJ3o5sbMGgndabrylTqbxQMs
TWznVGjNqIr+jnMoc97RvTlr1K9yDlA07+te7Gvt1H3N15OiD7RpYUE5qK2dApOS/ma0rdLXmZ2p
6zf6HeuHY82LpIekH/NhVlYCVt5grh4u1HPsm+McKFnwR3q+6mlnX09krvPOM77D1vTkI2d9vszn
eXfwCOo8z7Z8KcxSpWFp6N0/wcM5EVc8AjxYjoG+zOc5L+tOqvWsO/jnNlUD4Vwn9flgcKjrdPTw
1J/CxeVPN15MZ4JINjMEqbYBNRw9CGqawQ0YNAMrbKNLKOOJTQaktDkpqc3yUq/h153g0e1dns9y
ZR2znlda05jKi5MPLzz7vxhgIa7zeIjoC4H4oUH2gZKSPI702PUlsYCupBqoDAsoPserMI6r7mLI
DOUpwgKPh0JTqJ2k5j74UJmiqzcMe2iYyVMUBPdcEwZ3RfIBe0MyEy+ICmW9QtM9vRUzGK1PAEbj
uNfDF805XN3blW4Z3z7dSYsLYXEgX9kkh/Bx+WDOo+5HooOV0+uh5dmi0eVQr69mRjS0QVbCBOfT
acEXXwgcmPdr5KGVGVArMmxpzJriI9ETEPOMrBL7ESRhUuza/FKlB4UPj56UDAT9Fo4kRa5LP+dC
S7YXtKpiXIxL5MSPw0xPX7Ek4xLlxi291WCe38LivZuhB2P5uNoPs6doTeoc3+LcuZAs2+UbpbVX
pu9xxq+uu+dTdFzt8jTMJS9e7M4+bSAB54M7LCBhIfwAzmj7BdAIcAoFQpXv8i2L1l8Vl82pk2mo
yUGpZsjjTVkhIWq0o73tNesw02EKJF9J/98cbiti12f2GMsZfjqAcRjBTU3rNEayP14gScv250YL
eosuYtYEXRbCeLHDsLFhZBAJ4f9FXHHjeLXg5x7DIbDMxUFFcedE8crJ6q0UeO/ISdSJMXrstPGP
LQXyeJ2xdUKthcGgPhgw03/eXEt9vrPJUu2xmr2jS4yCGW1N8n5PerVjFLDjEGWY3kJK2AV7QWUT
s7LA8JZq93ChIPeAVWUJr06BJvziScgbyyFY+4sqDGC2fxoJ3UmSUDbiZtFXiKZDPCPOwEteGQyS
V269qb8vZqDlZPvYuFD/XlRdXoqpWleSBU37ELT3wYHDzzlpKg5CLpjz37vEzB+MS+vk1bmcltJu
K/T9HELxXo/kmzl5VD2R7GA1am/UAmFX1M4cDRcgkJ4sqAWrTInHrzZJJjarkcZdyl4shpFmOok0
bUz/FmPGz0SZ6EpafrRh22xl/NfEorwCzaBBYZdSdiSAWVSobQIUerDSvB5EadArfJwTgIHdUgcn
o1YmgVEj+XmPipweskP36BlVqTLzFbEzxEZ2gwNE4DXwpwze1ZKbHV4G6r8ki7Ohkn1zru0bjpVM
LWrYCBFyHwa9OgtXKK0jwMNidKq/mhLLHtCBELsHJmGaty8YNtlb4HfMFfANvqyt7CFGomz/jTok
RiAqBpM6uH7kDHjUBZss09ggsl1xD1f1noy02N3xqoGuUas+x2vpYYoKdsxNzCLVvSKvu1gY3wfn
j6mYqcmPkdWUVKZAXBRyZP+PrjYOXYhOh5OCWJ41n9fOo5UlVS+6Bbaa2htZRfgFrQYJFuQtn0go
d1CewmLX69JPOOFNDdiMWvgDLRwrdOFXlC+1e4SrHmZ2tWg0mDA9To7mCXQ2aUaLkKc2RpNGC3ds
xeJUxnGoBMJ4HDPXWvzr9Upoe8kNxSdTbwWSFVsPtxoHYTqlx8s0VSjt9vsQTIk7laEbP6VqCmrI
47ZEJH9prbKQ0YVIUWfqZu3BzTH7Gm+i37MMedYYYN0qZk7igdBERDA71Inlj5AuIXCYJmINkvrF
FoSAJBnf1XD89DDQ25YcroeLkTYuCykUcjg4jH2T8ZB0P4gqP+GVYC+SdMVdVXY6Tdc8avq/ShqG
rIoybjoQABizMo1rydDTcRhWrs5NOUXlWUxypojzp+co9kg7RegdUsdUD9ZbJJwNYYp4wUYwmOzO
FBlonCiq7SxA+TXZOBNe3OxUakk3txrejMcufSR1QNqfWWRFrHKuY3n5roXLLsP0DIuEra0D6kp0
o6FzDVszIQ3LA+CdN+jBXCEt8yExPRHXfoTzJ2cEzUDWge77Pwe9Xp9/vGrAo/HKGZ+5obxMYLF0
ujvXTA/jaaaTeGOT+umRvMOCx3WmXR12jJaB0bCVnh4Dvkf4VMZHWz6bPtZlpSHWjaHMQfJySPSi
sW6SwyB0bGf0R8VAxmQZh1+avUrCMvp89O8O4Ry5rr4golPcA6Yrgz9lE5e4E57/cLjIsdnIumkq
azIwl3mFis+skLOv9we1auDH5im067JztWEZ4QZ2wcmFMOjgYIyV1B3MtWB6KPVuuaHYcvCqBkta
7EpbivNnnxK2FGFgsc7GC9a4nrKSd45dMRR9lFIbfzVyFnzA6iGzfoLRf3UBzkHZ19qlJsqY6Jjg
G8r/vHHgcAEMt6E4YvKRHDKbF0Pmnf2z/wgewa6ejx7kfyIQg208O/DQOrbgR4uWfSyGbxJ4ECGA
L1IKtbXBrvb+zjtw7LximFsWw2J4dCl9M1s4ZV5CkbCAPmeX9+G3iOE5t+bePbZlcvGmmT5VnOMZ
p1nAJeZEAWLjZ7dvTZk3PpsndAy2+AdgV0dr94khDvDmAfC8Q1puBfRtAZ8tHbAZ09hy1Pnt0iDm
leh2/ossiiIwK1BeS6UmMqJkIoT0K07WSj2hWzySf2sEFP5TeNqywiVIqbYOV+QCkCmCxq9mJwhW
wKLVAdrRpFOUy2B7fdGBVnGcyCNix8ErEVaEQ1yglDaE2YAbRN4XvgvcbVh3Yt6pEe6ukQmBnihu
fzOh0mbuP5hpiLqg0C3qaw4uPaCRviQ7s8P3XP6e6D4fV1coMjoifMxWcOWE7Bk6d+YVOdbpCa32
OnjA1uDhf7tnMO0Sr5fREUVQur8biFDqjNAHbUKn8EobJDWzGlZgnOVAqQskGgmB7L9etPsKoDCF
XxlA8HQIjjINHVYr3YDV8GrHyH+aO+/R3MU3Ph/NfJjOtFvwaO7beXatdj66y/PKRqfBYVDGnxhl
Ju8R+pbBurf1s1E22oGbBUGGHuEzOjQztS2oZmH1yanwiCoL7AkQRD3/fuiNiFqk60G8DLUtmUdV
HeQVK+aexWp1kqCqoHT73iTkxe0XBQneYFcJbd0JpeL1Gqq6yF6kjHJ1GlRg+iK20N2UV0rqwlmt
3Xis5BAdcTApWOcp6frUQJxq4y9datI9h8Y3osZDjJ9DXtU8xMpTBVI2LkMtRbpBe0elE1UjRMsX
ukWTNjFVAMmtY+e1BaXnlZLbJV0g8YV/Urm0MlC6TAGEYgLtHqmh2oGEy4Q3MjRZvAcc4sXi4mZC
AF5oGHyZ8OjhUmxQGli5faNdrZflUBqMQikqKaKN8wW1Roo4kifpkNkP/o7OnsJcsVPxtsE2ECxI
6h3rOj0gDdO4kkjugI4VyLbcofRJ6KwIEkdz+9BJF4o4GSriKT0uwRVR1UTeFW1/Gyk00ij++5Tw
kZQISeLBz+M1EfyIz4MzzI9CJK1Y2Go8IgcFWNTqbP3UUCoBqVASXxt+1jimqQalnXYNdB6C6yoP
zm/HDqmoYobJWQP61xb4JX5Ghb3KBnpjYZUR2FGaTnj6U0DYYiS8x2LNqmYIXIm9RqOTRU9H/wMb
QzxAWhRp8gTXImXyS5egcnBIwuUKTvXgvCYMMn4RI4++zZFbgdeB4jRi11I7SKy6JqSMgWnTAHoA
ShpbEq6JelSlaVd1KWMipjnOhGczmCItpwOZ1uSU/GqPp5EKf/j3IASGZpayNaq2CxqewTWl1z9G
HKUWq8E3UDkpwclKVpT7VQKawebxymWT5KXgtAWblkP5QqerxaiSgm5HuiAUWJMK8zO9bUtirzJD
WmxpL+4+tVrNNb0WbV9YxJs2rWQT1XjVsYNpYRa1wmAuxizc71DsvPIqD1naiL2BpFYNV+aAbeA4
//k5tJd0rFunRjm+Y//kJaXpgLIHKJUQ40O6ni0E18c/DNb+E7bYM5wRVumQtKRJdJIXUtNT1D/w
DtUREHVfBjvrSATgg+KLjA0upskbKA5iGoHq2yjIVAhJQo3vyXoQ88lPk4eimwAhHDstPQoMSWJc
E8NhuVP504z5z5cZk6LuQtwzFUYqeCAZkTGhqGiWqHTJlWtXkl+rk5IEB2NESl6ADo05jjZFQLzv
go9ZMi4P446QP64waQti1EWMn68kkgmNgWEoWlWg95RThF8il0qzUGaoyvYhKY50euOcaihzdntM
NhK3iTmFy6SH6xpZx0iRlhHH0hOYkaqIJwknH/aHYSQTRrs983sShVUqT6RWpSySzh760vBuaQ1f
80oLSrPrf7+BCemg0pxW9y3q47SF4uBmc8+JbQoOGa951sWNxTWa3Bv6puBQSn63yesVCP+I+Ekg
KdxVJkVvjwiLr/NVooaLGRKEiI6ju2GujHXWT730fF0JKtMyR06jCEIHJyQLhNdHNPxE60+LW41z
lPaERF9FMAJGCdZBKiS6mEsnY15By0XBAchZuaUSokknC9Au/E5J2RJlEIRoj5CQ2ja6dnOEJUoN
Sdu8ErLeJQiS0DdMr9Yca3YRldx5dsHXvcMRpthLxYQKCRAP1Tz0a9gvbfY4bwYXTt0I1ES5COrr
UHuusvVZUwUC8Od6DCdF7iXiG+SB2WL1/+ls86FVgqBZ+KZTq+7GnlkUx1nAKFsCya1PvkdhhjGy
yv4oPS8iVbQiY4HbK/+QwcBT7mmH03lp4r0d7qPy1wT0zpdyiXJHIPN55pOc0AFvUfxQ+Yv6neYu
bTg5AJ3zXW9F0Dza8jhkGAq8YhSTqFK95Un32PQ1FV6nFRd9zYZp4QBr76fZhKdJy9DmhpiOKESQ
g3SWaabp1ejYMFzw0mbeUzTQTEaq0dxvrVVmjMrzaQlMda4kIdeoRakllRo3xSqKQxT4NolliIRl
sErSblDMqYX186nKa2FpLkyJedRYCifuoKY9aP0EV+NFqL4H08gB6aKuWYw1aB9TqDNVP0HO+JBx
EM4swf5rB0gPdVYNgtHPGQWmewOP6rfNK7SngqNpJhKfMbtwe3TuMuDCQcqHMs7Qf0tD26AcViUp
U5MmIQuJK93NCpZYnHz2KmfyQ3KGsiZdTdPPTDfVLJdWuVrE4Bkhd41+Bg65kD3sBE19zfEOWrJy
iNCnMO+vk5K91MXLaTEgOOk/cYqqGf67e9hdFqZm+hX2An1g4vSGC3+n0V2QhNOkyjB5eye7MdDM
UgJMaQ4TiuqiqtweuXNpgbVN5hbYhxlsbYx6a9loXWC6zZlLpeWXugQDMdGep3IthVTlQRjF9Akq
ZZpuj5h2rh14QR8BLQymLrGtvVZ3kgwK+rluaXxlz1NrKjWoUi5b16W0nELmn0+STlcIO02ejq4P
sCqrXd6zoHh3cCOpB6yss26ezpb/Za+xy+Kup35wmXgNEq7SzB8EBGfNIlqW1OTaRBHNOwUoRUVk
8Nk24sVK6UUFvV+y4GmXHKxppPTCxlO2kJQ5zQMBbJAQZjGHrG1YGv4q3vo9cIzcf9Kbb/JPq5Uc
WO1PRIumMiIHzWxUjJIG6+BsTDNdFVdlbWRfFBpR26wZK+WpSxcE4q7mr8bvq85FBPxD3mGhUU6j
dDWiSXNsSlbwYr11e0sgCgdelkcWx9gM/ngJKIxguRRdUyWpK9+EIbCcjE8mD6O1I91NQpqMGTMm
YeR0N+E/uhl/E2wCjAoPgnLpLTbBQrcIk0BNLFGdUouRWJUpkbPRZ9O2L+vBz/SrHN2EyBJEoEt+
BYCnoJDpHKS7iDAEfzjvYBmYdoJj4WIzEem4ps7MIPXITSpH0LqBp6EjJu8kj+E/2Jbm3ifSV7YO
bXVMBywLDrfeSD6FXotpa05P9ggrpqzXFMQpKiaj4GRPJiO6x+gBepYerC538ufSc0FklvfT39R0
WraReiC5wBTJ2UUHB2QEz0cyIGLVIwG4o708MIglHN0zCAO0joAKSPSvK4FYPQ+HR0rPwnkQF3DS
nDwTGPTmy3873F7dQq0/TojVp0WXMSDMfK3i/brE9+ibfACr8RamzapOWfLJCstomYBgXgEoGLQK
tLXEFMgQvimIA2tioiNzabpAukwDbEi0hiT+TL8EeEKQRzpf1pwkgMk0/dtD+F/JURgN1IU1YyGY
9nbo4f2356X73sVABlgfrkUdXVRjLWGm1Z40ko5yN82SaFN7jqiKUVBoZhb3UDMNUCKXL/9cbo12
Ffm5mX66q2onZnWpUkLmzqSRwGiNWoAzpRt6YoEBEgjAGoSFGhUNVfpN7oUcTEuFCaWyVEwt4L18
TcsTesmzG6Sf5Csactk2uHrIMpJWhXQilBysB7x75FSwy7pNsuYSP9FNk0tJU3KyKGm4V4i0kRlL
6alVa4Ye4DCiIGvx1VtPz4OdxagKZCMYj/78/yiiErcqAk7UyXSBsAjW1ZSf/CCmFZxRsQ3zX3NV
M9XMeW1cP7O5lM2Wo8haTBI1dJmBkTrOtQmn+sq6skokoJ90ySRHLQ4a+/UcaUBa4dHAjp+QIaGm
/zbIgBcBhTypt6lKm4DBOBrKb6lvOBLxJAqVKtxQAFf0Kl6LmkvCn8K2q06JmDTeLj4GKfRxtDJ+
kTwsXxGNPkmTMNJmIyOru/e/eGBYRnwb2S99yk9SsWlGzCJ/iS3QoQ0E22Ghf4XepkErc2nIZRK+
X5EAYxWy4LQsFOaDKuIAokTD4Fek7sjpilZrNu3iKX7KYqGA6feEyESKDu6koHLb+iuqeqLcFFlG
CmG0LM2sINLNe5dOCUVNLRc5o+lBqtXJdy/upw3zhxupWOzQIR5bCWjxJuUnj0J6jfKdv/UnR652
jLJTRfBnOFrKvSn3kSYHfyT8FHNpmsqNYcmOaBEPp1LzEllOzMBugylMJTvXoJmeA01DkH/GUfmE
s9p2+TK3QbfiP4sgiGyZkvEb6akn4qiSr1RlSGhZfUqt+lpTSzsd5AD9l3PhZlScm0FMPv0dmDCx
qGbtn9So/g6ELeljR6M/RLFqJF9QEeUewkKuwelawvzj+ABilaLoHdU9abmhJ8qtzuVIgP6ifqKd
L82v45peCa2Q/mxCsaNbSeZow29AXB+c3Afrqt5Od+wrpCOGe8MQQm0FYHl3q8EGAtsHLsonKIfl
8OS9yUJ/uD60rPAy04PVV8tDpS7X/te4+oxQ4M/IBapT1b15JgKpFxJpY6cnC6kGYbkPe8IbcCRI
LfWxotNJeI3V2aMigaYrSvfv5vNDi8YzzMsqKw+37uqgOZxKrX+ZJmcTwCujo1qpEEwPkrV5Sjxp
FuiFR1PyyX4ppaTE0gPlV9XgZX84fMI1bUt77o1yTOfBFj+NGb9x0U00Haq1l5n8BCtCZk0NsKrk
fqUFBbpM/PM3lyGMphHJq0SlqAibWC2ooPRTFVxB7b28RPCFmgSfujy/TV6LLdvZIota7mqz2Ezk
UqsV9L117t76l/5NtHLkY/gKYfWJ8C4FeGJ+lI8oVeMhoD8MiXZ1AO1JRpHiH4r/7GEz+1i21+Qb
tw4i+CfzcaGSM7P5U3GVX/Gs18b7bFxUi2bZ5npfe8OLJGPMhsl96J5hFYpXyA/6rfkg2QIw6UHw
R07iYCOKU2gX4eKVoTGCFezP2Ma0L9zQV0GNYEMzyLx9ohSB7ALwhPQgF45vSKSpPJoOJSQf90ml
PPxC5Wf1lO0ZWibj1/gx3g7X89+49HfbuPv55+nsUYS9Oi/zzRVAnuWkX18FJ0vcVbV/5mO2CzM5
O49Izteu5uzX3+vvuHr97e18/CzZa7RTRF7OMeJfu4Cf/tQ3kNBnyzuQVbhfdHWBgT7JcZyTa2K1
Sp0qTusMwug7ytSQ4og29bR8ourHjZqsjrVT9vNu0Z8ZPE3OQILgngWq15aGeVuVlFusOkkFN98v
eLCDOQQEhJFLXJlxlZo6DWY7WWxAAienWrsn2nIJQuUafG01sJcLS2qcCk3GBYjA71QtphiKGxBr
ALQTAAwQbuvgEAKA6aXgRGJjCBxKYbviganCmaOtOsAaAR0C/n/WQjYD7jXavMLqqT6n7U9Rl7IK
Sjkj991S8kTz9R/2fIzPpZSZXlmjmuCLyQHOOuqw90Y+NU0qsZlNo+gckjmaJhunffGJa5VVU9RI
Vs9li4OnzOx4kDVZ1VsFD/g/qCWTrZKfrYhGgccHJyptbS61VSUax1E81Hsr94TXqoPMOnavjwIo
KpCSY1NDIC36FJZPcpYYaIM2m7YFpTPlvSiIVSIKJ4VYCXFBLhj+Z18naQWEWLhXep/UxVcmuEws
xgY2Ry20rqyPrlWPUO1B/PE0hEvPzULRy5QslNfihEx0rDINvBUyLCeSL3Bg2dkU5HEjlfRJFUq1
7WlwYKZDG0aQmgyFguzEAITxipWG0yhWuEEqBJO6ueomKP0glFO6G+gxSmSrtPQfnEgB37HlT6cY
VlIMRM8ytPuIDKToJnoiVALkZNO4Q64TWQVcqS4WP+j+bVUqsNzOXxXiRzBp4NH/AjDPjaDWJS9x
BHhM3GE4A0IfvDy6o8PBzQWz0HjVKLSLsKZmCmnyUwngNHGQ4zTxzsjSoaHPPNIoKK3eTwQSxmXB
pBed8Zu80y3gelHsr2laJgrM1f5RKdQCesVy58hQDAmBIezrvqdOqwZfXujOBYJNdeaPhLjw2Qbj
xtzTZqzqYSl4eMX2h02eiMc4zg/vwvH0bx4V89FEPqbUd8mjgxwbqWQrlgKk/htK8W/IMEIdCSfy
o51Etv1SU4k2eu2OEvDSXFSqHQqC9CWMxoR0emmds43FStnWbyjlT0vUWt5LePpGEvxJnKJ+jLRL
pBOYtrSCq+oTZChtJFzWg6VQCDU55J2KJKV5rshEXim6o0yHJ66XZhe5dS1UFdD/0eIINwmtprie
ADOmpLCY+yxd4jdIKOlLEpeQNSbw0hJWauYZ7yTtWhoBx85Z9q53rJcxvEyBxrd1oyD4dwFY8HN2
2MZ+6elk/s4tWt1QdjlIrG/FJvUlGmGLa1jD3fhYzw6eSKehHwv9fFnCje/tevt4HRfWdr7z7ZSm
j7W9SWZ9oPWtfAMNGa+M3s5fiSBwC4o9QKc3P8yvnVICSfUOTAIbQlMHyy5gfIf5lRXcGiVW7dFF
oG/1XNGzprO/258/a4pe1wJVAyKga/K717MXR5sgQJw+/a4GKKl42dY7vrFfsUuy2VbHZwQKV9fh
vsXOSQcbbdzLSpLThe5/NMwJEfgo/Dpr2opZgUX3NLYoPMTROwE7bkHnXmZAZ7+pWLhsBBVa7O6d
EzV1UqabMA9NmJ0Fxi+aCfAxmtbgjAJxdUwTp95mgbIJTXHKKJatW7n2m6nGNvrdONm3e+jvOrcJ
0p1rp5Icy45VQOHzkdzj9xJvBzfsTpYcNOWHu3SYoAREAQh3FdyHZb+xZkmuQZVvT4/5LM2WX708
vWeAIzCa40e/wvVf/ip9pKPe9jdr3+/ID7k5lO1g8rDHoNGEiwBq0CmgslewT2/nh7JVxr78Zb/o
kdzv9g1J5zLCy5W/97AwXs/XwwKUmOuQblYFIOzX2m4zeIOGJrzz4d+XQCgeu2vEjl7xFjP79Alz
Y5Y2fOwqisLXoAjVA/UBwFAPKBruB5a8niMayStBWQhScNFe00wV9ANdwpMMujKkkfsflC9uNMIC
dN38tK0B5bvS17duDO13np8/2twE9bNaw5NiBBaZp/9JLIDqDM0bTrS9X2YJc1qPESt0ea3nRo+9
kx1c59VesUnLPZT9vDVtKRDM3dvbu3PDER8V40OjgvhdtY0iwsx+dw/geMfZweZPef/L5OAjaJAZ
C8m/aZC/Z1J1kRmPCRJXODtWvOvTzacFkbp16lhgyA/o7VHGBHZQYJcf7nU/a9XGJjh+PZwovMRK
9ERiia58yB+g1bK8x88WympPPCzYwyWbJYtflFs8aSADvhkYELuY5e/2TmHn3HegjJz8cjbkDzmk
xsmkMBVARA/yA4TY7l8SGyXEWDtFNF7AqRWaD0Z7jL4AqhPIN969fb6OL8tjTxf1Lc2h9/FFtNs5
4pLSG6Hg8O6Xv3WLdjhZEfDXnA+FBqzA5IbOAB7oDUHo/dHeMNC4uLQMeDrfFTcVH26/2s8LBae4
ohbPg+esTJ7xnMPYGxU9WRfK+xXncPB5FJI4l433tFyLotOQhb/jLH/OBvtMrq/kQeJGMSwDjndZ
6aHo1bw2b30LTNFlfCP3T9wKmNy8Bvzx4szbH73K1nsDhStg42xU1NbsuMBo6Nf+cu5X+qz9kDuI
8nf/1c/eGB60LHuFHvKJMW71o7bpfJEdRU4dWSDMJuExlozNevicvjqolI8foGloQbABv+6UQZiF
Ze8CdNFKiiNp3mAeANGOcju3ADcJPgYceCJ+YomDy1Ujz1bENLBqb/0foqfn4b1+GiP6dhkfv7AO
PlX7vsr1MluvPLj9fSaoA1VO6I75lZ2XR5CJZQ1WCPXGt/NCqiI5/ZXa+4TSecEB0DLBJmzxQNqX
k32c5lgD5yYhXnDqZ8Znpt1Tbnp+46zx9AmGMLi44mBjvvGuwcAg4I0XTg932HEDNosrmwzJx//j
6Lx6FNe2IPyLLDmHV5zIuYHmxSI0TmAcMfavn88jXY3uOadnBuy9V6hVqyp3DSrw+wu2RjrsXqGX
+QH7xnUMBxZhVF57yZbfdsrGX+jICGZBabY/Hxunwhyd2Q9WtcGGzgVVi5zaknn8Xbv3sOj32Skt
vTDyUEE1zzyX4IEw/ZkzV5uj7oySKXqtXzhMFNWvkXXvf7+GPxTYeu4b32nMaHdskkEDItqgJBr9
ZT/N9XUV9tFPMy43r1WwZX9HpWB6GDv5kS4bLkAzykonpoGJbHoSA2OOaDgqOun5UWyVzwiJ0QPC
Dt2iZvENTYVkhFhE8EtyZyBjDd0XDY7MUsKlo1Khezgla4R8d1gvq4NaAiJQJdsHyeAJazFvuT6P
7x+FhcEaWS2Eejc8V224xyMz8FrY+xSS/CQPjpllbCu0TsCBrZ2/nTxZJStyRK3+ROJcCTzr5RnV
QjRmgjKnQ+RTsD5BkXyRfxAIOhvH5Jd21NNqN0M55rfRPUtzP6hHfJ1XPjOQtJV9yZqYz2kgLfDr
DbfwGffCOvkhSwQXvpv46Pco0v8hUULNU5y/PBCdbtIcK+ak/s6GCJaTSFg3qslDPiqRmxBBPmXE
SxBfo5zVGEoCzvEgJWbDa0NfitW9ZfTXQjSSfj+/0UQ6FctyVS2ze8+uzY38bWDhpIJDxhuCGU9d
Ntwve5z0AQiIkJRtZXkLdvrcWvI+9N/iLwcv0Q90/Kk2QvbiE7sdO3YSrqLjt+7xhLrvT8OTVzaW
fhOQEVSncQyZkpxvmD8NGphEH3C5U/+bXmmhS7u5pvVIwj1LsxW6k2z4HhlWldFdfRiKzQUxmkFB
uKycOkZnFII+8tda6cbXhOEsnCyaNnH0PZuUtzS3iEkTk+L/kqG71wn5FaUYSQXSKm5PrdYMjxp5
jZK/xADHADwhV1Pes6l4z++EcdIHJqPcQ2A7gjzqjGBy6hhplnahXdGWSk6oeEin6hGTOU5kDZlu
FLMpoh6aSw+I3/FBOwHb7cnyNa2YNM93xR/OKOJwAlXYrBQER5JI+7YNFmDMkVGPur/gYZ3yO9BJ
UY0wrm5/0u8ooXBVHZKPQdv5F+wD5rr53FInqjmv3xPjPU43QuD0udOx3JV7Isxy8Kts2AMUIFLn
4PRI6RiIP4YkGuozn1G49z5iXrm1frW1clcXwQarkR/lmCFFnA6WaRoGQrskG/E/Nk0/10YdAtvw
/+qreo+OzwMaxckl407uUQKhMHhjZkVXwuwntYX/sIxJW4NOI17LLjFGZmdDXhq/7cZCwQUoFZH5
D9K/ICXSnJoLfE46Dn/zNboVW9WygwPmRebBug4f6s94uwgatuvoKklutBN//ezKEq3UOSFegC2q
kDa1GfYMMrJW0xea9TF1kv3iz+kGG7jvKYHQQtR9JPGoPMGWucdX6Q4GQiUall7xAMB57hHyPLWw
CfDwaLbqH6UCii4rHmW8Ebb50Xj9V9/50efKhnNVQtChf7nUl3QtbXJQSpVaD+besQbRTRw+YOon
kBy/iIn3EwC9H/4ESiaFXykizr0vAsUInkGRqY1y1J5uBXI4HE1yIh+NfProt8qWuMZ3VJMZJ7Fh
/43Gm6kLoCuU/v0Hrbc+Gu6GcKLkpSoKHoQgtKuaP+XYbKq/9s9AATDfw1c7toQ/h+hnOh+qnFl8
Nrg6AnWwI35tAegYClnisZndAhxEAo1i2s7R0csD32R5ABfpiXJPH1wfEQpm5QVIWx/4L3Q0h4KB
Il+ucCokiQArNlnkliyLHV9/qPSWZGVf3X+gaqtrAYF4tNpxdWs5ZJMIxRz44Z1LtkshqwmOSew/
mN1g6okmahraNSJK6XBbTI60OeRbEYxTdnoG5J/5G31ysIWKzhVB8ySy+UjkWvJGxdk7I0Za1n58
6AzHAlqrPN42lWKGYrZnRVvVcNDsxU9dednZnl9kAIjhWYxfKuoK5KFv6VdfVxeWBLzytzfR4xkz
kVE/LmcfiNL0JDY09B827eWvH3b+s/RbDelPHq6jx9O2/wkBhkhOlm2aDqaIDYt3mYNGcZKhQu1G
L0/u3QJghfEmOn7j9lLUnoK4oDLHxoX2kY/FRlOb+TEddw8MAJHWdBpj9kIlXXDLJ5MUM6fkGiv7
9zWZmy9fTMeyaauXQcyJbWyeszQE9tdZHvy6e7vL/6poYaluyFo3GORvcNToGxgtP3IGWWzZobra
A+Eazgc2ZYm01SR8uYLofJvxp3aiP3EmO2jG8pOhXXgBjerbbuiB4UX/79hex9JrWZSi8pmaFwE3
dXOUYP7znFSULj+thlKZYRdscfITO65N+UaD1+F9l4g9hnNZcwpmrJi0FjZm9jipsLPH5pgnQchp
i2V7KIs9zSk5FYdSARTqEjdzA1LE5ZvOLW0r96swYYmw2VbBrq3niTAdlsSy377dtcm4g/L2m/ka
1nGp387eCIr2K7WzMYzU+d9GR/qJxHitjhF/CHstDPOU8ee3ATBsWUFQWpu8BX7aM9OTKfN1aKIQ
Bg/6BXGsF1OT5z7XFxYiZ9CiaQdhS9zVebpTSOLkNi+dvE/imraqM+Y1MIVCzS57ooxkZJKP+3Be
WG753hAQLXU+nIJ0+P46FH9rIpzQCUR0juhLNwk7rpxU+Pa+7MLwrNMrX4ODc4iay4fuvfOq5wCS
a+RDDp3m6uLkFS2M7oguPeWUIqMDRyq6ApBb1Zj2wezHSolF+iSzrk8ed/Ce9bhnPaci80la/5en
W8uOph5cgFImvvT1FLl+M/OHWKRuOVdG40OpMHhywBwI+nePT+UGGEu8Z/xeTu07c+mBinRcvf9o
TSLZaTPXRNwB+BbWbjKRgOIq13zP8AKoXk7LmI/fWG/T94y3GbaxXaEAC820nfWmP5QZXGmSuByQ
7T3EsCsYHMzAVCdC1aodB/gmoBWXwEsNAyeL1zkBiMks5fFN2+kZy4X1r76RF2AIPDBknqnhuqWF
ft9nJBfzrqE6RBgetX9bu6WHZpa/SSZ1YyMxvijflNcIQ1JYYXskrQQ8M9CQY0gAgWMdSOO09z+p
jd09gq1oJzLdTnw5Xb6RG/vrKEIMu+oW4oV3iCU9+uHdlOMHpA+Ab/KhzKdDwcxXYhxRaEzLKQv/
f3TJUxza+fjj9gYCZMUgeWjc9LN2Q3fPrpgjoRzxntfVjM5fhIkNxEXfO9gYA6U0S+skcJEB6FEH
9IP/4n3tIj7zu/QaRX77pdndjQz7dCwsaJjDQBgFcWWISetkcnlpKpvWUYGD0/H/A8Hjn/Yw2cuJ
ZvoFtQDcfWgE+u1ZbmiEYmjSNN2fi6EcJGgOF2VVQy/dPiHCKzYhI99/7rAorsaR1l8nT36ESyBv
StmRn9O6PxIQMuuHsFlkrpSoFDuUAEg5gIBYFhMCfVYZQ79B/DfuQuKryvgredD8aT5S9IJpCTtQ
UnyeUbAcJAXIXvSCkf+9vflaUDfY0M44rMzNuEHmVanGQjIv2QLRUPzmwuDXibinw2wRji1lE9Sh
rzR6R6xzyzkVLsrg9MhG5Iq6xySrXKOnSM5CRbARVwwYiMz44vK7JFb92F017ThdvBniBHaOkEIw
fc4xtogzl1cesaHFCrSfRnbQj2g/m4GXxBkBRIjWjA1xgdeGXMcFyHFHpc37Rd7780RMPTURHWSr
oc1d0XIUuCCf/ecXTCp+Teg8KmZTbTIRX64mjTTUr78zGRdMdmtWSeApTA//gxENFufIcOgORZb0
LqhWVmruITX1Re/NfpP3z9x9BW1CQZhFZOot+pJfeRwR1LJJHdhF4oOZ1EdDtHO6xwFjsl/ySKAv
56HQsXK7T9Gj+1WQB5zxdLJ7/hvRqgHo06R9XARXnJbuv/Y/nSsACZ0VeSJBa91/ocCQEjb8y5qC
E890kyyIuvkiOMgXHAcZDyJxBHiqzytE3hdG7yS3bAJaQUBp8DHZm8asUnwci7+pjd51fq1+A2oz
GHHo3uzD/RvPZ3rwi3iiHEJwj7hDmL916661+W/ZQ7wP1SE2Dy38mbZxJGY1yiKvHCUevdMJRxOY
R/44Lbo8v7pBTgHo1ID4XUDpAyVmaeL/STGASzGDlqWlHDhotCtR5Up0q9/p/3fG+eBFd9MvTURi
l56UjCL6lN0b0TR9Ws1MZUI/lF67r8tpphz7chwJnANOM6UiivCNAjqiFH/tP6Wr/1fE/B5zcaRs
qTrft2KeoKb6SwuYumq9EpFF/ri8x6fpZbzK9pDAgntP6LmpiZLc2fK1+6XWOU84bMJERudAmUjL
4pRhOXxUIE0fuz8iB2Nh+SBxH+CGQO8oOXfaisisbp8nUAoyDdRwQkaypdChsxQit5+IvcsToRej
Oy1RIHxyZCbvm+BqWHcywBU3yl2hMj6TjIMNpRM+jbRpX3sAM3Bg4cAkWE0YQJlTiUdsufWBzAeE
Q9egu9J/nRvAlre2LMTTIHllwD0i3BazlzrDRuIpHc3qoCJ6/ZvtweVQkaXZ1nNs5cfpzJR9bf5R
5xJ1px4tahp2rGyMph3phhPRPMX19dN50XtVtY4AlYBYCciO+8d3Xn99PjmNq3qNnyvlO3pukj9g
EwUPoLuyAhrJ6LR/OpsdJ2A9uBaRK5OLI1ejScwyrwZUpT8UnAbaEN4VVGHr9lwmHuX8gG/7gL80
nNnHE9SFtEQ+lJYi5OiiaKrar7V24bGUZMp9hnYCUNdWTdagyPJnXCWzD/rfMCDAAtRRpdCcHOkX
agAgjq/llPCacPNADvS45QyI5lz+bggVWOR9LS/EtrjldwDEIJ5UalNkeqzciShjnsjh1oINziMx
YGXFSUUvueZkeWpHv+MaSLEuI8VtmV3TaLPnls++u0BYyj141BikMq8nQ+inKEUC3kKg+oKRDgWa
6SHIPQ/OVPYiBK5pu6VT7yfURJANGr9EgArtJbL3+P0jvBbie6v+tg3+fW4MElpMBI71L0AcZzDk
A3W8cdoMOkk6n2z//ExFHUTzSF4VMdQZnBEN86pZPv+FIgHxTpQ1A1DRfETfSZ9EVKmkBQemjN0v
Y5/KAc8UVom10lmwhNfL1HQXobazHLCBT+F+SFweAZ+RSZzPqJCibgZOS5opv7s89KXGF5/Td7Bs
XjuOF+BN0430M7hiQaVnjkOEQTFRQcGt96jzLOWv73YD9gIEKQAGdbbeuUU64ZmVKJzK8ya/l+C+
nE6L5b1gJZTjIlhy0mJ9luJNTtzpPEIXP5O8f/POC7qVHi6qDo4cIwMo9/26RJdamjbdSs7YWQ9H
g8UKWqzKnI9Nmciv1HZy6ZGpTEC5z0+C9P6IHkIZydVFYFEFAg0zCFbWswmTjsBtmHR6z32dj6KG
p+Amd0CgodJSl2RXqBXmeQBaYrtdDnCrCqw4kpY9avmfuTV/M/lYUBwle3COIzejbD34WDs6oBrL
GsQf2hH1w7dy5GhBklfYSKSJBeseLKTIoJoXhUz3bgn/zOCK3TFSgjB6w1JywVAJ3efgAqIs3fjd
+suh/s3mVWen0KyvwiwhTeEOexKB3wIGzjl/InMB5ber1uBa8QN4Oj1qAOs/vMA3bBUq/2W1MBR0
vB25hZgF8ELiLlwM1KjSgpBxxeBFka3rSfY8vwoIwqOXcIzUP7k7Ux2UjV9/d08DexeXqhedYkP5
KwWgGQDWN3I61NWUGaLuoGLc9QsKUoXNDG4ljhkQ8U7KNAX3X34P2kDFgJdJ6fi0ZYogz7qLQ7HG
QWKWx7ChjIdFiPTCLEHTxy2JCJLwojv25/xPXqT/6SnDaKCZUvanX9gRyWQgpdF54kiNSa/TLQaX
ymxVsIUEwxEk5M2UBAth5lpA6ON6GtGejYxFNtbQy/e+lV2QiP56zDEhrS1UNO+gdFT4owlbbUmx
/FAPQg05Tp+anNstzh0Wgv++yhXkwk9fkJsYlqbM3WF4yb7iQijZNnzHRXVrnhda0PY3BWadYjNE
kLiXmLjMdToKhssnnebbzgLezKiqHYlUNwqEkTwxP3a4J36m+4oFsqW665ckSPlXMjYiR4AxG8tk
PWp7n2E5l4KiNee5MSVJR+MCgIO9gGsp0FswaXIS+UbtX9j1nS1HNPII4H0+xjwE3VPLrnqXdyEz
aBgCEcxTqFwxhqEdGAUgJYLwR87LUWC9hDVSHz8tGKB0l/SKoFkK1k/4Hod0K6CS7/9qwWrjMLfi
r0ehXvPLN6zjawJNnXv4HIFFFIdwBsZOmI2ZjvMuxQnDIaA8oG+YI739Dk+YYsl4U31nHIxS34r1
XEFbKHIJ41HtFjpTjQhgkB7lyvgaCEeC2qZ7ONkQVLhvrOFO1Y34Yj/iefriX/S/1UonBmSdiFrX
RgiqdTi3DA6odLsH8QtfMsFtsd8GxwzHL3GcIiVGzMCxpMakBz4FFx7mXGT479ynzKFzwL8r4EkG
zPm4JS9608ghiKF4+vh+Zyq1b2KO+aZDmIVj084UPgnZBYg/2scQR3HiW0W4RskItgzrEsN2sALS
sIjuzOZkh+mPOY63VPrKTZ1+4h9om2hTLEU/WPTOZx5sItC2+GiM2sdBKpDpEcdEmHjcwVYAbMEY
BwG54W+Eyq+XtzduDwCAyDJT6m5UH6MCNKG0Ed8f6DI4E/TbjWCugFerj8MyZjrmYhKomocAGUHA
cJA6EEFL0lAcekzcnuaYrmVIHPIGCz1AEQrLnnKtP4XL5lGFi1hwX+2PCdwoO2Ae/aSXH1QsNFA6
F0iAApMuC6z1vsduKn4M+4tTFeRDlhSymZ7bZjUnMHxOlh6MPhCDwWkYEmYzEaJFPI+pKnmNo69+
5cfNzs6xHbRfhxC3EBQMsmXDXkVEMN0kGK3Bx7ZWVHMRoSD1BpezD3256JONmDPKC2nHOtZALJbu
xSzXHD1ZYWlHK59eTZs6WcPASx8MgRCSYSTCdaFVsdPAKVQ//3v+5axhD/NCV0LHG1ASiteKvJLd
wm5kInFATEtbx5CcQf/uoQfuq76GsJIpnUNGxRcq2fanOMNa/LgqkWBd098PKNanXgqHJ63LlqoT
gXp5zWDc2mJYwSLlS3R1Ri+/Gnu94EKgreAIq64BUX8ydNJnzcPaNYajmjZGiMGGO5/XrojHYXhq
xIkK6Lel/guYZFdeSKBXMZRYkVRPQ9lEyq+nCWbKn4ugMicXF7VxpaYuksnb2rWM6VNxQRGRTJhA
f07yC87oMIFVqznUwm85SXBHQx3+zdIBbN2XG/ZjtjxevyXlVXDkksavR5fumpKa8EfqaKyG28G/
T2QsDQ5PbivWSNkSb8RpCCyW7Lpp7gABp9LGqpgC+FAV3vq2x7yT3H159ZPKXArADYv6aee1X1fT
CBYmY71xVeGDUExeJQwsX+XXVgLPH0aYcjyJ+Pu0Xc05a6ZC6VrFOH0fZLh8gCHPAGuP/Ou9Xr5l
+EFp2C9gmoodaSYOmXFpWV3OOLdsxdaxHz6i6EdRbuR00d9UU+pyipDvbyrZDPFbOOq4UZ6bYvoh
lJ6jatSCMDZOeWKaywiYtov0WU3DK2o/cOawNa0vAzozjS+UQXrqFA+RJWztFuIGoqKvx1uqTHYJ
sRm7nV6HgqG56tGfWSVVpg79L/YTNAifQQrN89dUgRYBVuyIlXB+ACWKmQBatJebVfuHwQ1eJnTr
F+MguYX3ZNzgqQhazF4UYuMYDmb+o/xW6DMqH5dLMNZaMM5p1BGAB6+ybFBnx2bwlmNpb2HqIj+C
A8iwsH2Jdr3HoHPYjUwfT2CrxJXYiAJNt0t59/mMxcB+904V04CM6taV87EFPxhLnALVjRvZ/I0Q
LbgP8rid5AiMCW8tUqfv2ZP5AeYBo4gzFkwzyX/PrbP1BwLvZLd+TUcbS651z/EeksdFO+dlMANH
TXBfhgjnIewl3cBYazB6KMa/H7gDMqnVtUKXeiV+MExn94SlgnAcSzaVoAQIZ4KN27EIODZR4Kaf
jUM3sR5tNdZ8BXYk5rPVJG2mYLFUBNHiY9l6yMcH0PIZz4E8jvLD81KBqXo0ULbyIzSOAh/OBRlH
9SR3wtK31oxZQ0jYwPtEw24cXpqHdCvnRPHkhjAu0sJcJSaZGmRU1vZxXjqlXnANUU/iD35Gm+iP
1mpNO8wT15++vCBFMHCEKsR0YHAsGq4QQRJDVS4MwVahLwQ0Cq8fgT2saIqB6F3wJZuaJLtsnhcR
FzuGkWvrp7rx7wS/IuZDoEDI4slzsjPOKoifK87x3kMnjQD9VsZvdaKsy4VBJSn5hjEvJu3JAHBc
v/irIswGRsZeW/FF0S5WucnqI4DwMeofn8fzoND8+cNxRMlyQOntaNyDxgR8ii9Jy6sPJTRAFFsP
xT11vhXMljHgaUE43oTDMirLqazyryQdYwM3c3FW4/SIexhiCGkwAsNSs0FZo9vX9vx7UE/W2SwZ
nCCOLGytbTrUY9VcvuMrFBz5qBILjRtpYcF1nDJbA68RNjoZB9qMsg/X2rRzehm7VK/A8UEHgtiA
IGHd2c7g7kA1+xCJt5i96lj93crlMJjgC378+Jbmv5/XNJhJkOZXKn4gUwbdwP2lj6QHaqPytr02
8/xcbiAxrHTu1S+/EEyi1k1M1HJgtGWN00ru64rhFA/WVQxsmyQ2jf7y6kQBQEIdCm+wLEru/7ov
Q6E1x1Z3imGnPmpw1T1hzYTXDxO/pBqvIJ6XJ9o92BWS6krlhHyF8ORcOEkBGOGH4c8BHzpajAoV
CTxCr0x54USQdyv3lU7frfO60PrJgO4eJ/el4J4RA10KrnkmtJGsDWnO4C9QEXphyLEzbvLQiOus
OmHe8hrsrQREJHbYKhxJR8atWjJ5QKb+LmJ3BSYhDkT9szwFx4BsB7cJ1Wc25M7q85av3lO2Fx6N
QcuGLVH6kBd9sLCe+GTSs2me4jFzyGVosdUBdiM34zG0wC7dIR2QJVAh1+qdfzWMbjpb2/Wnoh/c
aUANMl8JFjp1DPoVBp2fXfPCJV/nWLHSvhckx+jQOJV4E3U4q7GB7suFlYUMRLlqOQ4jIKL09015
YNgGHwUlUpdvS+KDw2+85tU0iZcKfKJn4nDyvvhCMThjXUeyRd4wlpvPP+ZGbbFr2XZ3km12eE1+
JJrXH2IWwm/UDZdmrzeQA2xCKNBoJy0/1Kx+swquhAhX+6H5A2rZdrBKm33CXnkxgwBRNd67RpEQ
DdGA546d8XPxTlbiMvippm/Acz+7mfC7B8EQyVrQFlsjQG0eIb7Um8E2SbZsok2+ftIveN87cH26
BBdnXgY3hKqImeltWMD9zrNfGcPWa6rPSLIKELAN9iL6vU5FLD8dQbhLd0GfKKtU8vMedGMPfNDl
tgoFCSLkygxcCkjRz5HcQ1375dJLLpkQQ6yKt7J0ZuBCF1EYzr4GXLd88zt6PRhDAcjXt86PaWjt
khnQvAGVG9VEPrbZnefmTYK/hcdOdD9wOUSfVoXOJd9T/IIY8VWW6ZZvQlnDN7N82H6rL8AMQ5Y9
dPQ/Yxs9Quph7gWE46m0SW3NDSjq2PbfVn+UfViEQZbFAwTJvmywjg4fBShpn43qE2seDgQ39Iza
wsbgWrzQ1YnWsJyiDZ1BqbngainzWCfpZtgqvS5gP+klYIuNeM5sPRPY/TRAKPZYKPZulE8KkCOn
XCNs3vgCzLlxPa7aaZM4JVB6YvfbT2IL7LRp4wxHmEvKHDhe9BYdtnJlEHTUMOQKptGa9Zvnmik6
d2MFb7C98LD5K2GAjhtWzSd1OdbP6YOq23RDHKYGaSRqd8YXqq+fa+IUEjJfIKwBmmpmlQRQecBH
h4VGYyEu3ucowLtrxi3F/PqL8xxjadMXi78IcUuIIORghgCiZwWY0qK+QAzLJ8QEoAHalENqObCi
YCybncvYVsNQ0PlOGn0JKeHN+pQdrHk2xUYbQ2WmrKKMFsRlEsJsAqR31ZcDhRHn3woLsfRnkAyH
o0FiGwAql9U2Qo5qzdthm+E1rmFUIT/qmIvknt3xeIN4vGLJkVk+hB08gbCeZpK6wQ4HY8Bh90h9
ANCAnrWap/EeGtYksMcq73LopfE4TY9WPdOOIiTycFAOD1ldtemZ0VGWPVM/gTYxRcHkXluBMLd2
4InMCuR7x0Sj5GNmSFFPtbOyVc6SPO7paX1+CgbWB1mm4QFAm4iwPMOFNNvpdngWJxqaE6RjL/Di
ecG2Fozj9twMSBz1zPMQsHC/60In2KmMYiHXo6vvmNDuGJc5WCUxDQOtGPf6qNiLxa9y+DKs5gaF
/S686/mq1L3XXT3JxHFz+auABE6etJd0byYcHgKnm4XeZxmN0xMUnyOlcew0cHccucJqmXKA9T64
//GefyRSM/Rb15xnjLTZSLxF7zXWUrcnAOfz8YUSSkpCKFZjpjYywD9uvEnaothifDWWKCGn1ka6
RCxdHk0iDfut5rII3QxM4aKLHrSYcGRh1f3FXNyNIThooDqmMDGWKvTbxLU4B+JdnFQ3bMSYgF4M
lzFV8PtaDOILvGpbCD0DuqGtBfZnRQDk5gzTil6w5VvZ2yNlGq9ftSvfXp2XH9h9oCckr7FUsf9u
qxs+ANJfjxMTdp7eBySrxd/WqZDlF2HeQ3KSPxOVndNKs7VsUiDWtGMe8sZFGCiaV9ujrxbuWtnL
qx1QpAB3Dks/nF76z/r1tcMPPK1w0qS3N+eLqzSmVTB5QGxfIv0wcBn1IQrk3EY4EseWuQX6ZQPa
1fOnl5nPPyr8mIb/njgTpJ96Jn/cWPa+KXNK3eYa5/rb/tTYRk4FPB7DSfbat8+ZxaAioW45ETp/
StEhkNPRZCacG5CtaKKJo6BxxJ/gUMUKvIL1gPszk+aJym4IKiEvU4BeSN5sHX8nwDTVc6xcjWEI
0V+7RTqljQbTjFQmWK9D56LPQIL14MdwUM6f4S94jeVpPOatwgCKNzoJJpqqz0Ns2JFmf8E2ipkW
u+p3nNHMzbASZV3EGujLTKdVSBigqzjXDxAglOLXNP3RbYR0sK+9NT4k0cGmwqnn9SpYK7NmgbAY
NbZbnAQq4WPK7oVHg89kSHPhovCVDCMEQh1le2Bfc5tNOpz3Ijtekq5GNMxT9QIH0jZuqK75KVMh
yWPAOG/5qRB7jjcSec3fE+Su5OtrJ2qd2fd/hZ9i6VIPVEBU/wuofSOmn5g88rjNC7VR/mKjE5t7
vs2MxA31A0yLxd2tOIi4PXeUccP10afyT8sGz7ycxFN9FzlDv7pPWOytb99qAZ0gjU464JfJZjiN
6xcHxExcVxfKMGYF6qbNWbwDkiXRwbdT4IgP9Q7HazsUka8Zux2TLyXstuEQqbd0+tl9x8Y1/Ytt
NgVO5VKZylAvnIzxGj7G9ueRHelXw4VZLwzLJijU1Bx+sTMOATtCcG0Zfxz6H+svGteuJO5bCjEa
rg42njEXDjQdT7h7t+igbHgoUuON8mwiC6OXOVdyV8jGXfAogq1R7GqTaHxLum3RQBsZyWZm65kX
hsy0QFvd2PT7ZR7g9/btHAP3CNiQw4HkBq4iy3viXTdTJCY4xya9PxvYaPsWRhN4aBBNm7MOfFQ5
LwbN2gFEzWimlDSkhWEeNYwbtdngPAJuSlUNTspLkGrWkjrF10zguspjQ+057VhkxVf2wCvo5yQe
UWG1YXjAncv/gBwpo2npmG4wA7EG/gPQrXDVTtWCaDKOPHOSgQXwoptRea3pNBxzH+O7xnEFbbrU
b6BPCuQBAC3DuQEz7RB3ThuP2fxj8+jl6ECwfTd7rrWVhM4AC/0w+FpUQ/QlZMRLvKyOrBDPoftt
xENAewPdEGzCTmWPyS1HjJH/Vxw1vzH+FQCnTrTkY/yJh/fCWoacmCeRbUluWjyx33v52vI7pTeE
94PYA5d4CARsDczxoNUBkTE2dZRZceh4VH51gOZAHFrzXOtVWbjpTCcRYh4BJgJPBEKPMsOu0wfg
LyFFyjg/izChEUuJffXQ1+67uapEYSZ91Shg66a9RHe88phDfYWpqOybfvWEuMGYwDhlMEK74vAW
caEY0JDk5/qBbxKlP3UcwAR+uz0IOh57rDmE4TD18XlTYrgYsLUqRxp2ntbbr/aCvPdjwSrU0UKl
eiznpXyo0C4zoCcLbLayKav955rS1gfiJvkcQSUrzmnhK8ks0de07tWUQVK/rLWbLE3pvOqF9qMe
c4xjKrv8Kc/aJZWHu0KqkxkxbiLVN1F7MGwZdtQEhIB9eHhfOH5/xgRXRh2IMa7EXRsDVgiTetmi
mgtXb5kttF03JrOjHD3T4Fkf9FPhkf/Qfwkf4e6Acue+3bC+9T68aTHRxdqgPH1PtizzEpK8z7mj
ZpzQn2XzYsZMnGARXvCR/wXtIAo8nnNIZThmj8s5nAuWpteQSSh/YZi3G3XKXCEehEaiPTwfQsoY
JS67PQKlM4T1n3/kAmUPlMMxcp8+BBZ6NHJnzxMUlxajL0ZucOkcwtQivgg3a2Uuy1sPZM4CAqI8
VMUnLDyu6qJg8L9Uz+k19Giu6L14DaoPRQ5RO7cbBzOexaQ8vWbMCd8XCMmUhJwcbc4fxaidUMcp
pZLemnB7X3tKEz7Vmk1JJPth1HMt7HRf4H8DfXaqjYN1asd7bGPA72UXynY3cOUhEcOef01IYNTx
m9cPmFV9z1cStFrjylHnOk14St8946FJtqceFWAbwF+0vGyHsw2aBMlv4kj8+br9xm+W2TUGlfin
vn5iEI1qQslZ79W1+XGBWEXNCQ4JEIKTg6NZrsUSQbRpM8dEby3zLYyFTdNmbmxAzXOp8Z/VGPKY
xlJWDgH207PbhsZOcmTUkDtVykwXzyny5Rt7iqddSg82aQqJk1EG04SFIsjPdcMV/V5jHt4rG1vR
3EBjNp588nPSTj/sfxDVzORYhixWP0/i+fsbs6olgjQhU/GBcdx4HK137sYApN2W7lsRJs/oMDRx
ypj/lFtMtKpZarF4bZFUeFvype0dLYUnDS7qmSD4LVPaScj05AcOgMHQKdZ8kc0v9iFlr+ymMpVO
8Z7IYKsaUAqLQI6GnC1WvnjdiLzve1CPnj9AsVFIZTB5ZX9FcWieO4ZPTIEYrvD9GJrTRkGQBD+A
+wZZeKwmY5niK1ZGY8myDVAHTPrOMEG6cJkixPb8yWmso5n4mVbYq7NhWUFydisoDtKlTvGah0Ax
Vwa0+NbKB/gUL5reLyp8p1asbZ3ZnoYh5+Qbjro71OjoQiFeBUDfpZOMrXWOXgwBmcAD/rL6Mvba
aF+7k9EYfsIWLP0nbCs7W/TRNJQg3PgyQzjKogIIAWWg0O7x4UVMFHRtK54TEPM542o5XTy1NQ27
tJZNrxpnrNcOC1VwhhbF+OkDRXR+BuL2j6TzWm4UC8LwE1GFyNyKrJwt+YaSk0CAiCI9/X7M1m5t
mOCR4YTuPzWF1fFxZZTA008X1PncbMgy9jpRAQJOMgYPNGinWYU35cPUafeByIYJ05c5TDd/4QET
Bhjq7EeGJU5XUIJPS9znuU1WwrrAnIkUBuj5vW9eK5k8VQK6w6WOgRPOLMZdNHOU9058RjaYoc7c
Km0b48Uz3cGv9KddQGZFDEH+nlGJK5gWMQgVFE8E55hncMLIF1F7IwyBDayCjr/fEDNnRZo/2FPw
y/FcDR2K/WITLUfMTyeTkWrctmrs6pvZXuJ8QzOMJaFxMnb7SgyAN/cod33hr/c6YBFgxnOITNJL
TsWGLIQajL5edSikLBZcvXpcoQmh8tF3UjG2TnuO9uVWvhsi/bY1o5PKFvKih7FehNd6K52yAOBZ
xtYxOrMU+bWrQwFWew0sH7kBbCGZOvEGQxNFwvMIZ4f7G8yOOnfnCRuIxuzXhGj/eNuKW7raR4vH
d5vbEQENU8GmuNECKhQL7xK4k2ndmQsI2nulNOcXMerNqxbKV3gAyLmWh+jE0TrvqNPxrH+p9wil
8/QHzzanccn5F6/Bmxn2Lvnh0fRQKazHz4ap0jbPRTzJLyf7Dq/vE6wBElSnZgTWRWwcnbc1Ooaf
Qa+r055609g/5+ksML4H8j4gt/GeIYQnjQ05BIVsSrh2t1UvBWKLz7g96oWbIrRPbZ3zibn2Jkx0
a2sf3bFJbOJcjMNbtHn+Bk3rkkc9YgyqDlHhNcwVKezxU8GE7RQLTZorqAGOPO/n5nWokUUg9vpl
3AJ0/dxYh78A8c0PyCws6B8CzRO1BKJn+C0MENgN2ezYsH55yBoAc+8Jt5fz3ADR//YklndYZxkW
2Xs0/lxM1wknfiKMoSS8lnBp2xlROuf2T/Bei+osTkHoLJD0Pg99EXwdFv2SXHP3YSufgk9MXWYr
IHQCs8XfzHOUbaS22AmSZbpVP7pDd0HNt9HOD+IgiiC+IHpklBBmWoi1rLSqgHr5HpI4ne4o932A
ZRCCST2lUJtxQMH1oXC5K3+UwvxR3JOPO7ZCNh/zjMjEKqYGRfguN5m5TH9QxY14tTTckU5KmcaC
xN3l54fHGrXtWj5E9ykKicsvZW4d/CUfmdarPnQDgyAS0Ra/3vVkm24RYGLqfhySQ8PnNn3+lOaN
jtXKeb+36jcDOEscfjEKHSTAchcYjLMObbmYm/64zo/hJPyytWt7H2Wv3lIL1NuQCc0YwgQ/+wBv
155BCXTBrcf1k9RWnpzQ9EML9LuIqBfjIG7GKzYlEQ4HIRoWCBj99z06SWv9B4Wt8cVZrScBW4ZH
dB434TZEJpT4bziWRbX5JwXCBPFexmqg32oUAth2vFIjQbly42PN9u8tzBKDrzP3RreKz/YR6BME
Dl/Ea4T22Zu/786tzqXqjTfYRpHjhp87je9FuJdI9a0WAiXm4W2N3ygnlE/51HFxBXC75vzfYHAE
3lvpo6scjubp8wJZMdvZn605M1OUO8p+ZgS5030lV5NDBYrzDMHXbRV6GG6UgsTYSYJLjeD0NBeP
Yp7htJnLF72fa18J4rXPYcVWeYirIQD6Zjk3lqitB8kZVA7mpTpbCty9M2VjMmx3vHJzKZt0dnnJ
h1CzERBAduRwwZXhc8NSnpCKk1AxsOeF9WxCUF/vxeS6Gz5IYFt157xAhk6GE7EhIm+HyLI/jnzA
uhn+nvcBNPGRLlDcgSw+1cM73/FgevY0BydZqbtqVdjCz+MjHdzqWwTOoJI+UharpwlkBqXkfI9s
WHYsFJiMhj9TD1ByTvQC7pP3AplfuQcZEHMrvSlwzEbqccWlc3yzCp19jcUIzcVogeQWw1FHQxfT
oDwoSWvkqCdE4OAUM85ShCSKg3XhUbtDsXlyojDyYjkcizTgNARdS44pcbGUFRXQoo2DCRB1eDkT
J9st6RdMx/gyd/kHGBh3Bsq+twXPEdW+MOy02R5g5WV6Zbp40vJTA2XrlqSXfzhjc0V6A/eRWnhq
RR9yBTcIevWXXGHknurJCTfNDoO4RiQCJJRZSB2l3gbinHDdE4ALSp9QW6K8Ra6JJvixkArXIBlu
So2lBMC3ldB0zbH80xVBHkl/+HRGYq/xJ48baip+q3EPB08QLGrYEgFTtADs0l0KgBc5FNwYjJ7g
Bt+XF9AdA6cT80eh5urvtraja+1hN6xOWX9vd8hdOyhUSAKAQPj/S4o/LMg568g6YcGmqwfKcNTF
H2id8HPwImHPSFg+tCtm1W1ovl/f6ERAd4y7DtcBUJxv+nHDNVoV84pG/06BH/4Mu+ajONIYA8Mg
Nc4Iz3zaCIonqQU8ILxObbUEc2H82EPDmn+l2xJ5J5BIenzgAuAAr/aUc922uRTOg7KeL8RyMooz
iQy44Tpp80Bbn9jdGXd393CZw3oudYi2R2HR5CvE79LCXDApKD2iYDyM5469CALWWMkiPWbMZbQZ
kYkO9mkseETFFh1WfqaFOHTXcEvtkF/1hcZD2KNIgX2obujmajx78yxxGlob80M5jyTLFYHidL/c
6SVSQfMe3voZpwDaJfS+ZCezf+GLC8NDQhlfeFMoaWhxiw5zcfgMYNJieCQqmtBNb6Hoy+oF0wKv
AStd26wfHHxc6HTdnIR5wAJ4ryNXixb9Ea1tTAObNMfw0HybzWJWQgBsa4Y/zI45+tp5fWk5Kg7t
NjlAIQZAigNEgQ8KU9/FNTqoBQqnA/MDINac8vdfFkv0/SD1iu812kW/6PCCeJMjduDut5NltSVh
z2qntg1yjIWRgcFOvqVy8uyzkGDsqu+yYRRYDCRmYGb32o8Zyw+EZRMXaCidR3fWFnxPDcpRUi9I
LifkSDpE5rz8q1ZIAYjqQsitzCyO974OAIdMhgMATT3WdJfkwE3nWfXd1M7z9NBcPnyZLKYDEvVD
yQBfIgM6iuM5aZXOcCGB5FhfuPXY6UyLgP7h7HrPOSxBp77oSo/NjzlVgWFnqZtoI5KnR8IDmsGv
sD3hB8VyB8QGEI5yJ4i2mElEA8sTyym8iBg+8ZIsWTs4Aljk2BxhZjYIo2TBe9MOxkvk9hyHWBLF
dS/7TbEIWboCTXhyYSPnsvs8ypWFJAp6hS/S5wx3DalSxB3e4uiiM18hPDpoCH77zSwj+o3nOJ9g
kP6Tm4jikTQhRsR9J918JEpEXxlES7Z4WflRsXeNlXFMGeZ2yAdPwolCq/wqmay+y/bTKU1uKFsy
ska39MlZsbFowb4t2amVP1y5WWDnN9Tma/kLzBHCcs4oFcoJqBS394qptSW5nwcUroYr/dTkAXHr
YGoQLLb2OUJSBXiwlheV0xu4pITfGVjp32wiR0Z8KgF+7/FDRANLScWTaY9sX874cV5/mj7rxgKs
593ROy/QxqJ4ezFmhbkPVzKkyCrUmLdQw/5gBvHEawh0Y7VO8zniHNqIfvpLrSsyjyZaM7nBiYOc
iaraMgef2LLEAemai/k3W1f31NcX/V+x0Ts73705SXH30d4YPt9Kxxj0epXbz9ESFuG2Psl/jUXh
L63aYkkTZUlkfn1Vi3hrnoal3lvlT55Z6t4A3MaZ1DsGUZeplQR0IhVmUNKZkJHWvvStCzQraGg6
V2AQ39TV0nKx0mJ8XJFNhd+t9Et840NibHnYibFF1/Tu3X6hMb42/2gryxRZ8te6DR7jVa+sBpTZ
cNvS04pzF/6pRIFyJaOlLBz1MMqB+ILMllivj0VV4mzGNW2e+vHQRRWatvmMLnKwtW7yAqiqh+Gt
Er9K88J/zGq0N/AQ5NuCxIB8avFPOXimsmW04LvzJbG2dKpL7VNrbzM2XGJPvCRBjg4W/AoFEQgt
Blcj+wIrT/aZ37e8VnhMATzXGDFBcO+5E5BTuGH1mR4fWfBKrPCmy0GhekV2jT9n+Ol1KpvqQ/6S
frkSn7o+j1DLSEz3pV/WJgNh+ro2Ao4QnChuitIg2Q5ojKUzGQAY4MdAXQJK9z/CF578PD/Ukd8C
ZuFEjnyh2+nm/s06s0J2lklRpFXnkd7ZsGPQMdWOUBhMRAlTv0ZvdqpRhZfYyx3oFiBv6p9wf3mt
02tEJZxvgEjIhT1SrymTZbMlb4wUU4lh3mh2nfITLuJQrTIO8GpFX3LEczGClY1ucYXHHaA537ee
uyhe6KgxOFwUXo4lf6JFJKZT+VG22a+q4ZjGpDFXG+44yeXT0ToYsKpWOknVC05PwBzlZecowJwX
27Ra5H3Atc+PSZco9t6jBzDWmz7KYMLjENjIO5WkV7DiETP5RPGYksPEGQbs4I4haIcCpfN0pAAG
4+qTjEqB+gZrJOPtyM2BBEf5gmK33PFRoE5vGW7uY/fZjvSBJOQCbGJLxoS2butTyTYnlqWDIHzZ
4eJBOUdtWokulBLSEplLRLL7hoQgr32eBXNLwYrCBnsuTrDHpiZv+TcKYGryD5qvopuSfMwdQJrq
UtEAr8mIgASiK933AluU9ktUMDmbZECny86FI/PzFSg8VNOFZfvbn6ov0i10p+azbuDBlumSJkhb
RW6b2vKeAhaK9RtfW+dmObCz6YEm72s7DJDn/OkWxNhgTh4+7jyap93jlyH0+F+CbhdXNvPnA7Wa
ozDZtpfSlRfijhOL3HJ9J+xXulfMmYyVu4ndevDRWCRWgDEvZg+xvLtV3ntPwyWaZaYsiy/InuYr
hKOVDRexuomyPe98UzpTdk12+jVbc6AvNHrPLL2XjvuQ05UTnuTcXyKbxv3QDTYG/G6NBQhKkwUO
K9kfTamc0o/woEbH4Zx+D0RwNZeZutJh0fK9EKOodDQI9MlLs81hI0s6wQiNqXp6UvVRGEYW6PuK
Fet0F5P8a+MefzY/kLLJZJ82v5Q9AhZO5UVyrCs4upFx0bM1eyhnAgZ2LSyFaOlx53ybrnDgXh4D
7kuUH+r3lHKkMxdAvao4zslD/cSaxLyXP5rl17paTP0hXRIt9HHCHuqFctDW+GyXtCa74Y++vv3p
iMiSfpMDtHoGiqwus1+4yWWyFrnl0RLkdr8wN9zIUEPTTqW5rQ+MhIbswwl3yPmtw3qcRIzUDl64
R4fAFKLLtsj9+tpOxzr93x818Y0b6dIFvDo7D7P1o38ddEaGXZOVKrNA80OnHGca4VEgt1gdJReb
JJ6KxFh1PVFmXnpMEBfKgGKJF4m2pH6U/anFHciohrpl02F31NYqY7q5Fz35awDw9DHqyUQYSOZq
iALpEfAun681b//hyMa0AzkIUZiF4JeveYhcK5p3mGSHmxB61TG8kJ2RvL5zndAnMnN2BIJF7wDz
YP/DQYhDemBWE9I1hrU4NYw42ZiUgEyVaaWdTJWGpu7V+PxTrT1S46j10tdnikwo8jhyBGJiqMmJ
6NRwvwJW+mNzUjmSu00qALEoX+mNChgmcDqz0B2v3ntzycfr7ZSL9Ym2yk2TO2LcF3nU7TVmg2iX
eBI8UO4S+zCFQRApq7md5ioLSScByTGEDSSHFq9pa3LUlCQ2WPVBQ1fTOID0kxuAsAwCvOm+MooG
61HxQqEIXqYfITau3ScOHeFLRIpCzT/KMDzIizJln80CEX+M/VKhXpF9UupB4slULLgZ2cIjWQTf
bcophY9RkdCKai4BVK9g1H6epOxNxx9ielxC4qa+qIgWReIv9Bg5UuG9WQ1vghOQ1RXoAcBbwNBK
UAcVxXT1cKPRRfExuIpqfGAfEWeNp8t/ycAeQmFPu1+ynomS0DkQaj99TA4PMTxWw4ckD14LHkp1
LagHpImT5fr1RzQPlSraTU06NYQCY0hpKhIS/f6N7O4ZvB/rnOBcth9H0M8rv4nS7Y3e/rXFE0AL
3ohwPGofkDtrbmvU01cYAQq4p/4Vo9iuuVC01y6sV2+C2h+HaSufn7S+L3MyW8evZfz6AWwSRDdU
1og6kdlSY77WfWKvTCAIIgikwwzuywN0jBbh5hxuxS9mw74WKWppZB1EtnivDUcyegmm3z0JQntd
Wg84HTU6KejQl3/CwvhiVxX7kpKwNCjl5EVp8z9HtMunySLEAMPoALs4KVSYkPleNi6gKDUuMsMO
Pbe5ACoT4G633dfjKuKsw9/X8ucnf3ybT+fBVzF3XGUwRFDdG2mZnpMPfio/8gerp/cy2vfn52cd
Upymv/FlPIZOzL0QgOgHTNjYkgb5Gx/CxpYPqgeW1s3rOdqLYplO+UMUyYSp77GI9eCW40fomxsV
dbxmMyTQZcobYCKxnzssSf9CGbAOlXusLbwKTDLtN/gZ9RcrdDnaeNoqMkIpIbAJrR9L3Lvce9h9
cazgIvTSJU1Cg05LX1M2BrCT5ly5c2WWXneIttq9ROciIod4r1Mi18P9F9EIzQ+SDRqF5idCR0RX
tUmPUNjmlldLx3fRv8cr4rb43txI+dO3OBiTTzVo6G7/5ewBp+A6imzyq/6Sg7CllEn+qtqfPTwA
tynWBK07/iGmegC4UzmXXOWd9/xJlpkn7TI+Giwo0g8ai/YLtQiNBHw6Lpl09/Zyy2TaImOUFnR/
wtPVdk97AC4XbYT+6irbwxpqt5bMxvjM7AYkMdBVSBvJanlRVCDRQJZA1PgFRMVFVAsDgPzaXAHC
oEa5qOBFqGRy/HyTCgZDBODYY7bGnrspgggbiqXeUiQY3BcT1kt6GRIbVHVThhBqBwqWxz3dzU58
mXZH9p8tobT7JC4MqxezbqJjszWvnJASAexTSOvUHyH6lEjOmTQ+5d/w9yA6ObtULnCtgL388A/A
XpRfr3UXue+v1ze+nRf0N4Z43ja0BfepdMYobqGv0y5hoK3ivcgwxNWTla6jB+QpwxbRRjaMBM3d
sHWo2doPtD5uVsK/uAQ9IFZS5uYHDxsvGoL1z2kiH4yb8yZbltl13V8HVgV++2G+gQy6JaAcZ8UK
KSp5kx6u6CdjE4VDtwn3+nb2Q2ePdZQCQw6SCy5YLi2kDJ9YUfFN8agmxQ+igenfsl+41Y6vshAZ
0MvNJY7eeKI+oJokCoWXKA03GgKSqMhYertYkSicMZOOHTRjF7TJlnszmyAkp4iWeuSFqT8bXfFC
/sGgnCJCVt+i/x6dQUNlprqCSOzNyzPSD1EMnsNRSY8Uq6J+jbMjOS5sNTwlZovMeJU91sBu0YnU
SXIkgfUkMUhEP8eMLZIhcG8kAm5cU1jzZWUMp8Q1Za78xK/jP5bizEsRCMDO4kYFYIzW3O1VsS1m
84p+HkxrXJAYZCiboVhJ2k4tHTocTH3ZAYzkfQDuxFlGDvqguJgLPVvycIlKz8VLBsHGyibtXxj/
SQwA2mCIBPclNSGjZA1H6m4Pgspb1HfzxqApI2QrThxyM1fI5XU9iEFVlG8R9eLzMJaLujzX5uX9
3OSUJdm6wKwueU2y0kPC/Twsbr36JZRXvTtq3L5YrIQ15UT6dJvuknWnKr0OKnrg/YCXwCf+Cn0d
Vx8HxLKjcCkAe2BI3ZomjpVSakulo12x8sOzxeAKK2kLhDipa3ALBE0mA7wau+C/iXXyofdMNYib
M1LuApiRd0AwZ7GGo6oMT5nhVD8gsXhdZ8fZ0TjLGlpBe5CClxEMkheLztC4Fc7Qkk/26lbG22kK
MqDIB0SMVs9fyZkM4/e/ILjWNWtr2JBguxhghDp7nHJO5umNvinBIUgV3jrmP0Yr58BVnILQaMa4
wMorAWFxcuzW6FameBFwP5Sy33VpmZUfmR61s3Qn+IMoROEAWvT8mr5XyGuDLx/R9MwCHBE0nEA5
+G1GsZtnKFRqJiGCuWuJD0XFoU2+ALJJ4qaooIDDfsfl80htnvkTNUxwoO6khD0iQ1KtUXc63Qo/
I25DenJ02ggHUGXiZuUDocpDpkirFTL0gvlSjHmxyDMjx0Tj3mGcJiZe4OTHvEBcjG6FRBLie7Mg
HQ468332EYlJtQPsQdN3fb5PD4I1Xyhp4gUSj7/k1EAVJv6A/OtCgVcMkBwgt6PkjMQUJHbTWARD
c0iEvRPfYXT4DtE/wqzNRDsIC5fdwWOkxH1PyWhuQ9KLeRElsgQcwnTTTcKY4iGoOvLvNg+JUJcg
DcmiwkZANCu1nkgfZ0yiQMIyoQBo6rCHw/xhTMQRiYZr5qnHRPF0xNLmoQUuhT8/8UspXLvUp80l
GZnga9GEMOCP5G1y1HHxEYpEfLlx7795lHCO5jdACVoxsGPCbXFmM6SWqrLT8adPi5UlSxYo8dvG
FLBrYjECh/vq4T089VAxK9gxmZ2BNolEl+Y+XOW/8Koo5C7P4Z4BjOgh1AVqWLHbA8GDcBbqliyK
NEQRvuYuzyNfD2+sCupMAfLhjgr1lTEaJb1ksqsTfzzuNQTlM6Ik99S5GkEB5a0lz5rSYoKy1YPM
DIl0ssSQs0B9ioZfrh2d7ok5zbVLocljSUKsjVZJpChHHEul22gYuamhCD2b04zQiTBo9BTTtQ7F
OamQCkEYDYuKIsc8PVuuSI6n3FpmHGlNu9P6Uxea6HnXTXIbQ5aXDFS0UltycJZPws0RtJBTM645
kIlkkBFamPlWYxxHy6zHfonmP3r9C/Fm+HC7nzVWO+zG63jN8ktaBTSg9Sc3mpK79Jr9UUKGZdJR
Wcmn9CvkPnUE4jPVIs5klljvTczDhht71aRQAbpQ5JrtUg4nGMaLUW/FbnuuEJu/7TKktKLzRRf8
zv0GKYb+owOeinv2mHihm8rXnLTTaDYodErI39nM9XvpY4aaRWNDnrlcsAkbpiOU0ECkFS1MPyO1
8mSINzNQp1SC6NZDSCaEVkx+fxz6z/JIuqBM8hDAjMIu56fRq2EC7VDctuvkD4PyU9zl2fFB+/0X
NfZjtmgET9FsTBGYVlEsAgFeBSJL0dy1HuRFDYHDsFVOJg2tsfChtdsUE1B+f5K1zNbJbmno62QL
hNYDv5DpwnQq1Uc9fPfPjVF4zwaLErKGS8lZMiUu4STecl68EZfRDe1l6jAcz+OmhIJCCxL6BEoM
KFuJGFDJM8fwRclHOfDTrYEKnqTSbaPW7UhLffvkt3AeNUqAxkO6DH8YPM2VDvY9s5SIA91GfMWg
uNpH1kPkKvFSklv7GoMaGossjeLtIb5Dw6d+ICheFXHQfPTx5FmWft/s2E2NFYYINfJmcotyKMJq
cBzurIEqcam0CR7B9Mvii0y3m604CzUy7t77uLlRMI2FJ6xj2Pl4tlNBu8K7St3wPass4ICaATJn
Kmk0TlpBwdFYz8xG+v8kRylxTWA/nidDJT6aYw9XYN5qfVXr+EbWJXBCsWNbDDUpIzaK38yYmPdQ
98j2eYElvG1pvL45CTGMh/hVrGJweqRPc7PM7BgRzOOXmD1OTg2KidKCmg+gNXb5OA9yVEEZeRcE
vKLUS6ihKXBHsIl4sUXbS6M/s0PBKdFY8Dfp3g9sdX49fGbPwHisnyhNSwsualYsJDhRmiVS0inX
nivkhxd0MmOPPwGt9S79ogZAJudlTJAPXdTX7DJF22nqDmKm/YCQQAzenkJ46XFXU+nKcxNYsgEJ
uFMoglGAVb9tM1wm+KDGfAH7wR1waomDTqpP4BalPz1lR/gagdtxqLCujZkvDtBMd+XlvC/PHS1z
oU85ArV8k0wmCVbyigAA/G3l0zfI8Q4XIn0rcRb2K0DAG4uMMbKN2Cpu5SeUHRK7hm0ZLjMCrWpP
mtkRWyuyR2GFXaMW3CxlKS5G5EfSV/n7brfa+zWPvoka7RvrQeCJMZUZPwQtifoLc/yEjt1FOtXq
knNY1PIJZWpLMcrlN5lycClvKYkNRrINeKRxzjpldOhxKYbWoFq/VAzS0xvJDGVNmK1bFH5VTmqT
BS2esad0k9h/SMHNSYO4MoiDUnfteMhwGyQtMom5uE11W555Ina4hE3ihJAHo9nNB6a2ycGID1zN
AkIEfmoO33gFp6EN7htfmvryNHMe3QdzgQS+yfAkz537jHie0rrFySrLrM4uLtSW3rmyos3vgXIZ
pFX+ZBX3ipuYP62CdmPPRvRZC/PHG+VzIB45o21it8KPgmtnLR5nXBIZfeqJcw8zdW0/L9A4TOBA
i7iFk/okDxx5vuLKZ21ZbpszH8UmWXNOyz5/WAqj6LGizmVHcWeAAanDmYmcCoAb4oqTz2GUgXao
KLfAcuvgHRguWVfrGb8C3rj+SfDIQr1MyMO2X9cnEMFhlbuKb3ykC43uqiYLYisktozAi1kg01+i
S+BDgAUFwRfNFc8hC8ZFEhhH2Xu7oS9/wikhm11Ng8HIc6tw36D/t2RrdLoVjvkNRbhTbLA8rqpN
tjMX03yxaENQmM9eY6qcJn7AlpgPALt1/wziVeg+gpH4lxlAPxMNp7/SJS66Vp/HjwX6dBXsH+WO
chSvVAv5Lp15j1N4fN2NYyXs9NCh4NBl78HAL3nDZahhRiE1RmEfUZBk7xts5Ls4K4wAISeGKwck
uiQr4DVXW0Zgb133l5HV893cu4EUOqwSG/h04TwvhU8mnTkQpTEn9RxYkdSvOQRd+N1eVNRzHVJz
/316n+Lb49Zv+k29nZKF0s+n03j1DncUBq8IHY+EuQIs9g7otNL/RIaY5SsdpXy4mIU7UH6FMXLM
uGtP44DvbHJqVWRB1whj3TbeZu0aKS8pxMPW/Kz+sFFVd5MeFKnSBtVkc68O2U1ZNYfhlHM+wmPN
ky1awQAF+U91QHj3nVMzcsPGK+Fs3qsUdy+uVqZhypuUncJTeh26ZvvuuVvJEiGXAes89XhyqevP
9AnAh7WcrYvCQZ3y3mYQtTuus2GYEGGDJF3DloivyrxhCELZ694UGlvMxhyMkp+NxGGt0mQjMlwY
qIuwwRAb8ULod0/B7aUflPo5Qq9hy2ULeqm/r53gyPn2kRKkU91e0b3ACcnlv3pucS6IlvJAYlqs
+nKKkMQfbAIXYrB+3MGvmt7TV9BerxPHkIRpRvDz31YNqFkV6aNB+kDiiyzdZUYOpQdyQB5+4Wvb
B0ouH26VAp75FC4nCZVYGZ8qgia+4l2rfIihnWnek8ZUJmLPe/Iqq3ksLNRantSosrBqzJ2SkRfp
6hni8QXkSGw4WcvVpa0laRlK6AQxTKKokjzSQ0aZS+MkIlPtQ3K7GBogrcjLwD3AKJw3YQeHmbEW
Ylv7xD9NzcpQCSOnkMegx22HZnWHpRmwKlWQ2P6URPdlwjFFE8JFXt4zGvLxSPKMXl7ho0I0Y9DH
lIg4dYeFXiL26Sy9+OAy5n6qi5XW7w3oogFIX0yWj95/SsxnU++puCKEJCS8qtDRPoKaxON3TV2a
qd6wJzABQQgHugYgJPsz+d40KEyXJQOBKSyBeInEpZNvHULAmTlRJw6dPLX3SMXahR1md7hREvdB
48HddF/TljSr5mwnxmvNwIcFj++mHaAlnetk1bCezPUq/bB0Mfnq3ceaMp+nYzJpuAEX9zAxyI4c
31J462Qr4/5sQptOmWSUeUYvxLcNbSx1fgNaHKt2qi8q6JrSCamlu02J0E5zie+e1Y4oOGOxFcA5
Qc0p1OXv/gqKEv6ReU9xa35HxPZHpynI9w58RpOkuph6c+wahqPa0noWxH/E1QV86Gk27L/ZUniQ
mMHIpWIrduxhSnbDk/yvCRCWAPALfFI75qgypBexL47VyRnBuvvBfkT4CwiKJnok4MQJoY+eYC5G
siqQCAFALojLJ1FE0KHm3ScJzib5bojlSPyyM5wEBEsBKjIO188/BPJHKrxyQpAz/Qw3AIEm+cfw
tCRfWnFl3hVz+f4Y3TCYko/6nbbhN6o3OdAcYdX5QlAutQ1RcN6wJP0BpgSr2lLZyD/iQd5Ng0MG
kFFCMFaEwqYEz0gLbT8sGNg0xYvpy3hZnVB1Xep7ARNIEQfBD7oHTmI2c/GXZw3ECX+RYgsmc4rS
Z3BInuW7pw8gcKSvgB13Xe+k6jQJA3PM+dmhOvLEf+EkJO70D680LZbC9ATd4OTOt4xwcE9ftbXd
8iOYOawT06QYTD7Ot4/5iX+93CD+/wc68NTEmgHlfz327TJeo8zypwmyDb2xA93vJP4JZewX81mc
9/p5VDfKTvekZfal7+rtEORbybcEz1iGm8YTVtOtHXv6v4R6gPQQAR4DOr6UGyUtHfCL25T3sqZn
RZwJp0Zr/c+tgmaO3wRuMfziJQEFlpcgmzhOxcRB2QOFPvsAi2CT1Z8zUqnF9eTqxjTtZ3vWOiH9
Pdkjhymk7iBeilP605zSE956Qip0yUajBwFGKFf+yfb9ZomN2+SC5FHw+++GCajCB3C0vlSeHtZJ
CN4g2rPG5jEKjtlvigeF2Watq0IKr2e7egHXZ8k++p4DiCZ6PZMcVIa1FPRHrK7ZkalM/3SVChNO
iAk15wUKOZItXh7iKdxm+WXwmNt4n9SXx3ANUYrlp0PqT5TfGPB7e/r5h9OU69HwwEKIuuIgAsTE
6SVlKJ7YncSxtCTbkAVGggE5tL4epCsk4efnKr3OHs4U8SP4xBzYKd+PaS8JsTprX0h9o08iqjhw
c9MeRIvzv2B/Ek8VQRroJ52SFtPKpER+fc/CIDQtIQ2wkgkMOW5sVXZRP2vUK3NGRvFN2x0TQiOX
jUHkq0LzQlND0HiAXrT9VbCUMr0Bmd05/xn40B/mQbpKq36duP2fDDdCVwtOtUfDPzK96Wfw1J8G
qdKNEwhiHSTq+/Xdoyzg/iaq2ZxNgmQigUizooMkthpNy02/jbvu43HMlvwvnQkSjmkHs1v5OAth
pdMu/pq7xhOX+BPXr32xKPbhQXOkBTEbQbEypl0/IPJksc7cB9Dm0zG43PH2RG76BKdySLTX5bnS
7B5BTCFnHHmmq/jrwelyIWzkO0bNTqBG/d2tuLXlU85wTtSH/Q3Ub8l3pADORyu6dBq7rWD/yTtO
ehPWsnJQmDfkQO+L/DR72JUr7/g2OuqQwU5ojyxAd6fyGUh2pi8ryf3i2lqKjspkQcP6mwpk44Md
aaOi9hiTuXsvhVXpSwf9xKLMQ4s2/GHTqUVT0PCkgIVQMQGcSBij9pjmilJedBNCwug1+YgA2uxd
SKGM9BtagstwiM558Ngqh57cSEoORJXEGoA2rkbmUe9MekZj99A9USBuyx84AqwYGxz/GxHVDZW4
fPvmilXjt58NdmLm4jBnwZd1OuY5TQZoWvr3duNgB2A23zgrxGD8XYKrlJZ2LEgvKAD5LMTtKGun
mpG8A0v7QaJasUE3ylX7GbbYKTDxbRNhiphV0fSiUJ6cLTY+VRR0PR0HlA4Jg8G4xw2MAzjldRP7
ROc/2C0VNYGEQH1l4xFhIN5U8qys+BcRJli3Adny76/phehz2j0G510lqFVGYo7f0S6BnDEC0yll
FKoPzFmEqMXzlbGtbZVoS6zqSIXmZBvIRB/MAkkhAkECpb5F1RwpW0puFXIUepTKCXl06ALwz3Tb
t8AeJdib+9aG2sYhx55QViWyi9qA6MgdOUNtPUC7oA9C/2Fe5eE8itwk2l/GRiISHBUSdgg7f18H
BCH1pWBWjoqZit9OHQlOb1qy6Jsg/Ji2OKX+I+q8lhTXliD6RUTgzassQoCQoAWtF6KF9wgPX39X
ijNxD2d6erox0ja1q7KysqgmRRFm5xy2yXbXbgI9e7xT4dMBNXOav2ABD9xJ6m/rw1JIgf+VE7s0
KAHg7sFTNu3SGbyMHji0D7iz1G+Aas31LyqfNGuqHgv0SIgqEAh/IVaXnl6NAuc3t4vAUjHrvHYn
CqE4gmlb1DxaRZoboPrUmqab1WhDfqlepLRsg5VtEA1vozre4A4ydA1i5+1S8NbApI/LCB55GY2c
6ROEAcL7uQab8biJSMRuf2E6bQcn1U6sabfkPNWoDFVb9CBA5Ao+siyXAfrufBaU2K2KrVVWqhIm
rDXSufPCBGCZtOjqrzBsiB7MGYObSnthKvOAU6llITlYJ+7pAFJAqcr+sr9irLT/W93QMO/3uLqk
UoXMyEWSw0UWK0XLMbycMmKPTe+57wDh3t4OmngN9LYUevu82YHWEUg7o24Iw/HqHcl6gfrS2XOE
0O/3dNkc3QPsgL0D7V91djH+HeQFWjI8n9aLwslbB0VFfikdXnqmgIWTyzFwmqlNoN8GKZo3ipzT
HrW3R/9OUxpEU2eH+d3bu6fxKjj55Yhqova13WrXOxWkVLOQkjuHfRFViMgytwb5WrQo696QXFeV
AiPaDqKYiiz7chMzxE9zA7k8nKLJF3JMBZip7c+JttSzy4TK3AHisQ66uRHdGm/UcBiF+Qstjag2
AjulyOY0bqDHVBu/ghOijcVOy6MkE3qd0fzZR5/4OnhQicq7sU63fqO7GVfwSZ9GDcgKCaQubW6X
zFprchlA1ges5AiZg5gob+iuvVP/2S/2CKM+6eoHPIjCa4fZPiRrB0Cudw0PSSuq9JtoejS7AB93
0D9QMDwfaGyUK0UE09vhaQFPbEXE2CMJgMA3JGKLtM3WKeYtihpQrIB9Ugj3RJbHqQNnnnRZEQLp
gN5KyHjFWB9jwkI3JiS6jaRl9ODcYHz0R71D89axCKtzDtNNgLKwYTmsh6u/MqaVOgIq94nlf5HP
LgfTOYApyrNncssNdDkiNW+Dcwh5G9+lYXgroH4UJNrUTrVXeGCU5/3Qjbp/l3TWzn8Eh96pd4G0
BUHZOv2VwwMp5HWg4mOYB6vOe7HrQF2oek2K+NS6HWly975gcKWvMZNW4OFF/5H24ezCazzZ5TLt
ujwyFeg6UfEBhdPe05mpxaJiQTj0DU524T4o+Sd6VJRo6k37R/cYQBaotC/BdjgdlNqIr7bPQX3Q
pKvffnT92VOc0IhAMN6IYkIEINVscnVk2LN+jVRdiSQRenHu+kkSsk3uubaGRvCw4U6tN9QCLNDK
GKL8G+05d1/OG5H7FRDn9D68NnsvaEul9qGO9o71IG5C0HUCKmYVrYp36d2i5+jkHbyHSX6xX4FJ
fv6jDiGimm1I796QZlDIFRkHj34GPuKo80v/bBRxVr1LjHLFDHp5/+DdDCiP1F9bCFsMnFdI/cnP
C/26LnCbSYkAMg5UQ9kIEt1pzgUvxrrSqdq8IgfFQUbFBoUnDfviH7bckNMcTKGuIGEYVimprpvV
39uY0/I2rhG+tn6bj9513Slfk9fNh8WLsg9dP+CkKS55Q0hGuKpCMQmaKTHZvRfnNMKvrXQ/W9Gi
EmWSEhro5suh3SCyUBByKVSpEB43evXt8fdaepjr18suwfjvEYiSC0Oy4w7KB5IOwq4z8lmyAECg
ZtxhWpqAm5zefG0l9eCaIF1DiS0dPz+w0Pe/aNbNSbUC9lOsRGROoguzeR5kyXPx/oFw9TmeIRLb
bCRkaIzk4j0GFefixTen2qd2ddCYQxdsr4I7gdfvKiA5RYb6YCSniPZLG4QkOP4LUalLjQuo+jqz
zpm1vdPBzKZgiUy4QJK3khXrcHdE8QpGhWo31+6HBHCRct42pAyUBLzS79XvZEfneTOBhDICK9xh
2gczHuMyQR7Byo7WSwVc2e5nwIlyA/ZWjzRKFYDQzw+/it4MlDly9ZDHQYZJ+7WrhAxN0IP6C9Db
pF0NHAI0Gm+9zayZHt0GpQdS3GvMjz/ZMMMaYIAzTuBpnF1gLCOSjCt3sJtsyOPpZBNJrhofm4Rr
/746wr+1PsPNcpUep+0mLBQ1Uem+Nu6x6BdPdhHuO5UQo9W2fcUlPnUu0DncyqNNCXbx1KZFLq0f
qj06+aYZCtSoDTMFZ/tzspBgx1WrtKtwpqiseXbPT5j2ALjrPkAf1UEAJBe38une6u6edkyIAtLt
vObtXvZ97975erLhCt1/oIZmDwtUZVMXeWh7sWuvwYlvwDkzn9Ik+oTBobonSId0jxMaDYBk4ncD
lQeQkHrQ7v5aP9Uhha2ViL96W2dHBoxwDZu1o5mCCamaaJIsAMgRlXxQOmpoX6GmRYknpgH0GyBy
ZxXIrVfov2ncPv77aMGlVCetuEHR64VWC5JSL1Dz+gdViAI10B8KcGDafvA75iixIYKCU8Z7o2uI
F2fzXFbYY16PwbxuwzWaWU2ElGg8hbtHcGAU4+dfpcua4R6zTS9DSAHmCFRgfI0HdUG8bAe1HD8F
dJrr7OCZPM4UlzqvbZSRFVdEzRpGSRsZdCAmPgZPhaJwyt8OJqRiaA6I3W3nNxG/HFwJhKFhLiBS
gtgAmStY9JX5nPFEeZXwHh+tv/75/BKNIXLOuUvDZuj7w2v7HT3oHryhVGQV0i6C8+c4WlMAhsxv
TOeTCzR9pCbSFYcnlolqHsK38V0FXevxyduMGuG+v3e2QaPf6FPATocEEjru3rq7T95j1bn5davk
grK/nVK/YdeovICgj+gJ2UNAqyEW3bnslkUcS3ZIHiUw3U1sFI082R1P74xr5QB1wEzCoafdId9c
2VDJDlDgQ3MF3CiKYePDH5xW+i89fgsBVOWf8ujcfgfFYLUxyqMKIv+o0tkIYk/efciYnUOY/ZTS
Y7C1cJ5GlS6d6/c2LDYWAFSNwgR+AxR7uPxM0waxjBkuIgrLUJpH9fjdb/nln8dw0yks6vN9Wu+u
OllYGl1+K+2y3fy5Lm+D7W81bmHXjgOMtY9RR8mobN4XrN8Gh+nHOCFvgqm43hxWVRa1ZqUuQ91d
NQSK8Isb7U9XYOFHi3XDk+f3v83fsThe1UYQnVr4ugf6qfbW2+i8dl9UzOPDQg+mMTBABO1yQfGo
MiBpA4uRQAawomqeJT9UjKsd0BYPyjCMchgrl141i6ELojJ4/ytc2zR6oJMW0kPFc5/DHn3LVbQB
Q6c/GEfele4ObdqSgozQjBNQBoBxs28DP5AJJOn9YsBrDkKdFIJSTvpHTWmpiUKECT+VVggkRlFt
IRg9jso/p+UNPykZBaOdPfqgZZ65xL7myxgMBrMIn8fYGCloi6HzASIf/8ShcCrtEbiFAXpIjotd
aS4ohqMUlDw0sNH1ZcHlwTtHMBRHiO177d9G3Dj3x+3Urm0Gg5TgkzZ/5Q5BxAmV/KcFx/dCTLa2
IF0hd0Ja+5EXQVPCDSmU7Cfc6hFk39oV3SU68YLsc18S0O5ugA12XehbGZStHdXWB/zYgirtKGks
M8e49hRUcbAPj2nZqw9WyWNIrcXphzTvyic5UOtCZIeiCHMtISSB1T+buo0J5tUtBOuB/qwiWDpx
yQG67hw9ggSCIw9do7XZmEH698r0sS7y58h+t2mUQ8N6Na1HxtViaejpLXzOl0MLDwtKEQ/qeIxk
1y85vClv3IIPC+blnehgDw45oqYtwNeHFKoH/Xuse1Q1N22Uy3FkYU0hZVp02c7E1cxixiNINS+Y
KB6kxclcHXpUzKBjlplBmvIEUHSU+zSVwFUWu8BcUEZqLxZrK3Ltbsns/o6PRndgdBc3Y4DGuUnm
EkeK+guD6ii+EpzxM/ICJgcy4fua+ofpYGWvLTADl1XRQ6jDalo7EqMvk6SG0R8Oh2E4R4LHicGj
TNYef9bGElDNGNICl5pzinrIMDYNMrEIDb/yhz7nPvl0qgFODInPs/E3NX51BbqmmzGbcX08oJjY
9d+d27Rqka6pYOI65COg9QuLlnWMtmO+sKOoYA4evHSwGG1oiVah39rJ/BgLDVzBXrD0F+PxpwMO
3zka7IaghH4mI5eyD7Q/2CFo6m+HW2uUmdGIjTIYUJPCm+8DyPkOsBAPipdsJq83mfj+s0OvDTOh
plAxSGcSpNCkeAUl+fnDDUg28WgxfWkwUmUUnV0s3RkSXHxdU++l+0H5hTtDwcgkW8XYEuXlu0/z
rF14ax9Md8HRCpLkQMJCtRLqhrl1pK6piXq1H+0DgiVwQaidydcFVTDhWv2SwZI//sdfdT5+1iv5
elT8Q6des+4/x+E5fxxCvGybu7R2ob4ebFIOfVY7hXRFeGTBnd7ZqAGHl+AS1GGf28KPXSoq0Fqq
tMHGeJlw8p19tNYzKg1N/japaaeK4gMto2qSuvAp+7COFrEL2LKeU7XL+aNiPV200NvA1501/MaN
/bl5jQPaaU2qS32RaAfYmAuCcFSybWiuCBmDhjUECOaTM/dyhbNj87WEgCzCY5zjA+1rypIAqTDf
PMT6VSCpzYVGCqxgxG28Gt9NYn9n+OHyp/Oz9Of+xCfQnORRpvbeyVi+jTD0Y38yKZq92F/6+ocf
8t+SBe8ezTmyv/xk8nJ4s0mSsKC8pMe79JIeOYeAxs1GSpEHyCUN0ayAtbAy2J2D8bhb/n2lpwUN
KgAMMGm/mqZVZ9NB8davMLTwsHiseZQo7S7Bsofa3W52OIvwcI4DQsN2qUvs0MdqUsX26nImZX2q
UfaDrI9Idkf25WlrGD40j4GIzrTs0CRBrpBC5TKK1ZwzFYcyIIesIX/IjHr1zhkjiNhj08KcrufX
Pz1giVNUQB0dma1VpJhbD4oGHD1gJ6IkrKFpWfO9+zTmU1PjCXhrU+LJ3zVGfx7X0DSM5/SgsqiU
ZnOwXWWuXsZiNmMDf82c/q1MjSagR4OxfObizPDo5GeQv2FUXJ1dMnf5RocSp+8ytvzLiAbjwXgI
hu/A8rIvLn6R0e8OBotFpNSP/lDgjGmAA8z78c0iWgzcwdjF3FDghTZChqqtQV0/wQ8AVvKMVm+U
FjXILafloCrJar6HbJC2Zva7wqFOYs5PEanmE59BSE5PGLavh/QdbSbwJeQXszCpj8BV7XPcgZT2
V9E0hNd/wuiOqCygG69B6XsX1av4aj8cxsmM43m4XFkhULM1b1hTfqClTA6Gr+q8gTQk0iKnNkEX
WKx+9zRWztMId4w6mt6YKpL5PE7GSGmva09jjkfP42CODlQmnPiRslEaQD0oQ/uJZPo1FyhU+AWM
kSzbTLC0bDlRl+EusJKYLhfju5hlFtw+LBtWmIOHNS6DpqePb/ZgHKGeANdniol6kU/DelHcscJM
6aGDhqIU/hQwYjuTwB2DyLHzs8B4R1zziJUSgPzoJthlgbYRP29aUcuOFjJ73/fngxezwaw7/u2O
Z+7AjbiL752eSNnpUCi1S20ODhsnFbu3t+QHQU9x0rqp44B/uvrK4uo83TM1h2iu4iZR2WRl/J1C
sPGRE6XylFoXU8ZN+49GIhgMPXHnFzjfIbTSYRc0RojMQCc9kt/5UvlwVGvJ6FV0IueVFUAe2glF
TT1/3mLxAJ8ZtN0yHh5Go4s4Ds88RR9KWMiiy3iaQdnm+CIdYkxdfQ0Cxws4jvIhanApLUo2EJtx
MGZAZ5r/7xqAIWEmRTNJEn58sTBqfqqxjFwOQh4lo4dJXLYsXpho5FT0F/BJaSLgVydawq+wcMmI
LjVmFPHqNOVzKY/gxpMC88Tb8A9lCV5cPb1nqA/ig+EW82ocliQdpfxH22y7MXnbPfpMQzm1yT95
1z8I7PYuOo+QoKb68YUJgwzG0MCY6TQ76KVPVm25V+iIIj3/sDb9J8/SfZGwNF48j04UyOqXMHl6
IPE/koeH1gc/+7pdKLeaNUcm8NV9dPUagkLe42vVhCO+Udw+9N/LXnLHNTWLHfJ9jJc2pMwXgvY8
hcqGDjYqSYKNcbTwt9OATppmAclEspbcuP4wdDgl//kQLGPGkkvlA7UlIRpjIHkRT1fPh6lJaGbG
jD3/pzpBcCH5eD6Og2q+DP2JlgPvAVfICDQRd1TbGfWCPoa54APW+JkeFjSJ48nO0Ps1WE7JJJ9x
pPyNeOJrenmDDdbvo+8AivSRuoocZNW0sXTwQp+8v1xWrY6mmzgJpGkOMrbkaMQWPMiW5n4H23o0
8oIg5e246Sm6LWev6ZY7QmkPoLhaQFqLWLT5vN2ywjnH55zDwp/0ynJ3WVUXa1Iz/NjamyGvmHC3
3NPK5oMi2XZ3sHCjh+GdcH214/DH/rvqf5dICZLGnDsqOSwWDeT3c2OGj8+6G+h5MGUX62C8c9Oo
ceCqxQOI+ByvNwHEYHzRFiLyLNrYzMhduDJcEcePrAMuN5hFvt9LVoJrX4diwHoOPt0PS/OK50+C
pqNlqRzZi5wAKlUEB/pDVRTqJpRlBxBDkdq7ycjPYVlAAMnaa07PcB7GuCLpaG/xgexBa2VMfPAv
C29EyyWfIk3QiWVxZ8n5/Mcpi2uKF8IpiVAQ/5gvGcOG4cs30ZGt/Ttyo4EsJoEn75xMblxJ7vPI
d4lGjPLiFeax3wELrHMi96n5JQYS9ADryKqUV6LxL+R/Evj0rBftMkpA+KEuDAmofLbvzHc++Te2
5b/MYRzf8yvk8ljE+e38955BkM8YGtT54+WUoCXIV0PrD/8tps9EGOoN84H4BlxHbxVpa+eLQcuc
Ph+dg/VDJNKpmH9/fLMMpyZzrzXV00KzQuIODU8c//30h5D4Ow0Dw9jLf8u7+2+jMxw+jSX7jo3Q
S4L0yIGR8KswHIYsIhST2Va0PeemP87kbrOCJWbCetI6l4n4ZikUBj66pNry8kDiT7NzMYdlYzj8
Wb7xirgTTRtrnVUrn489nLKDMC1sleVyuLF0zwej97ImMgeaR57KREfRwv3t9/EmTzrbOCgJMr0V
R3jBjm5jxRDRrd0kdNOxriNevzvg60yR0DaKBYA/99n77vbvgqLOAh4SbZlc1lNms3C4ehatZlhX
yIdqJ0au9spoxIViIrD/r27NYR+N2K/6pGhnRh5PGQG5YxeCEUFXbhi4saBipYGsJTdR4KAKMF6s
LZ7MSLNauElOqThkJidpZmKlNBya3budrw5dB/miOYoV2H16C6N1jBDGdlAmsqb0DjUmaSkXgmm4
4WsheNKmTyZ+O6IImm7TWlwvS6ZCpl/lsu6WQF0LVHOmHVZ3ZbG+P9P4yIf9PvC/SJkwxQ+HSbkA
GQMOuj4/9m8Ok8mzgpoRoynDElCwAcmF7xSItHHk5nNgVb3Wr2D6LlasjatPQrMv99A0WcBXP4z0
KCKyY8hxvTlB5LJi5LU8gpfhDrqDI+E1aCqRvazEBo/4i+coXtVKChhiGPbcUhEbwKLls/LvyyaT
HuAFTLiiOMREh5n9gkiDyeJiyC6xpdXkUOOjXQuflJ/qnEGWg01eIv+E1Eruh6MOaOk3+qTc/mrN
0FwGKEWL9RMwTPpm7+nMpOfWXiQQogZEYxkkHav6Tufunrjs6/HLsMFPw5kVvpC1qSUwkfDiAfft
v1Qg60dB1cFO+U7Xl6ZX7lxjcGQ09GBR5QsSc4cvObUW8hkBIaZtvNmzTdjBakasFTeHX6PUQrIg
f4OSfL1UvR2/t011A3pAmzZ6DhgarZQ9ZhbAvEMe/fwwa+Q97T1tsLaDM2/qyOTqbGY9L4fDTuev
/8fxExNMNvgZRptHrDDo3OV2vgPDUslfwzBqs2GQF4Oo1Y9OGAjcsnjt3ikpl4uvUdKa0UrF2NOL
UiATm0P4lPaN7CsrUvZf72q9Jm/EwfTPb/Cm5TZ1X1YieYzcdUwwfTqx5B7K/9Siz2cTq8gVHr3v
ucMPdWvsUfwe+YJ6+9yjHMnp0OnPD/kfU5YE+hhsdqirlePDPKVlO8FQJNyiDKZ+ouWm5YMB2dlO
ikVgjXPy2ax23i+ZoD0hf0Ovyg2AXshdMozztzHkTHiyTmQiv+OS4DnpdhgKrpR3GOWukj/H81DQ
5PtyO3RYonzNaWGGFYPdqBfTVZlzkpcxNBNL8IAGsUyA+9TG4Lb4GgNZMiXkADoTWvhwfnL86mBJ
8IkEigDmr0JwGB99jw5YjE2jNcKOIMU9xkTLScoPCqlOb9rAAhoQhqGo04M9iyONt9VJXt1GGyV8
99BpTT4t8MYLiOOKFVlztNwJ4YnJp+TlNZba2OWONpocDq0OjamOaZ4dyZU5RAT+PCZNl7NEW5uq
zByrUcjyYa2j3LcxAeWn4RNXRV6zXBn90ev0aoIWp77M6a+UGz+X+1H2V5iwBwDFdwgNnbs0WgM/
oHfBBDk3R46PHpTzuYdYEKrgTRwgx481axyxd8Wqc5KQbEScFxYNvA4uWwFMWYCptsIqd0YUtsnJ
rZuYQZ4e5ZH81ytLmXD2kg6vO161/hBToxWGJbrbuq4CsByTxIriHJfpkUGXJ1jG2Otv369ZeKN6
FntoZ4RcmtbAcmMdzWG4hDuYr262o9/je4wloyl3JF8z/BKVPwNfwSPudWczNzrIXx1ghWScPGzR
16GbWhuCYH0vu6Obxo2cUKfGQ2FhSVDkCPuMB17nJOaqWSIbYzZ2idRY3vK8dIIdEEPUA9lXgMg3
xGFNvqITOU101TCo/+pz0ggo0O0KuvwiAzgcBZ6HuojFAQX5k5XTYn1W+Gx5H7q93LH555mz8vMz
W2ZHBqtmzEEkcOU0n3RIzB1RvCM2g2JBDY6skNx9DZH8ITAIXFpCE3xef/JAHgMRAK4na29NgWzc
GWPERtdp/70Ecs4s74D9orucjAazxYhnJjImhRxWS1Mo4HIT8EgAJVxsPLb+gP8qD1ZokpBNrHlu
NCb+0xiGbV2Rbkz7RMY2d+c5MukOCDwnfGNAwZYAccBb/JwgleulaEaj9D0O+dz8vMVaVvA/NXkX
ALQyy+fjaCdvDOyWZjn6ohD5ucyW1Bmqj9QaD4izB9EHd98juBnxmqDhcKYJT/i6BdoLQVKSYRCS
iA+Gcf4OkFZGHlNV/vm28n9ZskCUUPeMn2f+a4x1esJjl8/o4rvJlnKoPBzsGEs5FLAZPztxGY/T
j+fwPI1Yhk4mfpQQvMuM6p+8uY5n7O1yjqsz0dXmc+XD5IwL31OYY0FunE46XpPmbiCGO0mZWQ4I
/VRnPe/FEmQzApNuAJZLfK+70qfxKx9kFRxxiWV9U3yL849uQsCdDTv9n87ZbA8R39dS5JhT0Ij/
rp2N18znynsIeXcNp6D5T5rPQH6GYGox1TrTrjahMKt4ubZx9ecxNlwO7tZii8UEXHQPnAPyzuOQ
mDHrC2BI8Tg4lbxo4xb+Q+6rIPrgXZphGSL2MZbDBw1mx/Kp+Og4w64slR65S6LLOo8uHota15KP
V0V3ccP8xJw03AIbBluS38tySeSvG8Nm8UDMgjOMw1x2il3WkzkiUJAHOl8WcDGJkBg2RmREM4T/
hlXvqOVO+Mbh8bHSBC8Jf5IR02HO0I1Z9mBmmB05QYuX2f0mS6pA+yAbxJgJm5M76o7ZD4zB1Mrx
NUwx/3OmySzwqT2tFdnslz8qEGx/p0RjO5JbRhqF8y2ZxJZ8OmgsSIJs3XpfsTlep8ycB663YgdH
o/RlcWYGHv5ulaHk8xhILku7OiPmWWESGVk8ZV4CXkm1mkm+ZW1xpfkK1pZznFHuSiu+ZwlwIQz6
BNB1qCyS1t3XgCq9lwCVsDUwWjFLSkM2mccspq+lUBAtoyYniqkT8oNP8kVXtb6TG3gA/ihpR1uI
P9BdXLTPgPX5Sv/OIYsVFIZgVumzIgKn1IAAK5H+4MSVUe9pT+mjSWTzcTrYv/4gH5A7dax45p1d
xrZvmjULFWKL6uXcla4EBMzBU342jSy/LqB8PW07nYxEPrl7oIuW2yA3gX65WAcn9sO5MBf5DV/n
WQOt/NmMjMXDHncxrrArsImFvtBapaeETmDSCT73HGp6aP8Q9PFDpeNYHPmGkq0DRCVFuevwHLJt
PJePSdNUY6OIQQZ/600EwzFBLSPQ6RGznLWql+Fcpud7UCtL00sAQhFI40VykBkTOHx8y8iQfNiy
sqA7AZgzQN94gTkXBqRMpXzoM6zl2nDb3XapSeixozg+WEle+o2XlCgwaSaitOeakOy/K/16rf/8
rX8TQ9DRhsIUlOMWSyl4pIdTtKmNV/X+lqMRzG6F6lEd/QakXp/cLqsOV26lJtqfWf2Alg/kk4yE
DsVER/fVaE8ZuHuE8FWTHPatSzl3g5q3+/OvnG2R3PujK9ENHhfv+kbk5gjEKaj00JezJuhTYMw9
/gd5QsfgfHpZ1z9wR1yWKYpGLzibwNRVE4ecexvtOiNkcCjOF9b9/hjOmfaSZDr6NTIXVO1P65M1
QQ4FHOddEzXF+E4rk/PiXXPqdat3piVNCaaYW5o8O42A9pO1ACWSQok1DLNMwNb1bNcr7hucc96g
RK5A9QIVxAQlhF9rsUApMJzGqGaX5vXk3HuhgZagI0RF0HH2ONMe/eNlfdhzI4i6AMb3ENoKOurY
RJTy4mofGpuEOCiELLZ3DdgaCFo9oKF8Atg8rUKnULObtN6lo29CacGQpmqZfbZOy1rz5wECEELB
pc3GtleZvylQrxjUVTxKBqrpZOTfxrkL2eNDbVsHsHaQ+fTok9oANGXeEen9Gt0aVdwAf7m4pBr7
3TLVdYdlTMXzxULQcudn/U1FShalAw13CuMy3vXNPpb7YsN4K7++hCACvQSSxTMzp4XxrRJT6NQ0
tyVo1I+/5qlfQCCCm9l2mxdKtTu98psOW+axTKUidd027aphmJvZ2b+vwjo9ucND1j8e0Iyu03Sn
w8A9kUimpQx9VtYOLWSqz4KBsHGJepdtF6Xf6Ozta/NjM91E6Fxm5qmPzjONspExW6p3Nz16XrX5
p2w1P8EZvgzMgfcQtsuDJijVZSVD/xze1YhYZfVXpVPyc9xCwKbVo2dNkbYEVCjDjL7QY4CeWUaT
U7qDtFmXTj2dS7dK5nE/2kQ7HvsBJJ9+qYu+BTEU1CBy65dO8wNRAxJ5Q+3gsY5USb7UYLzSdNeX
HvnfMjn+SWF88RGaKVM/C3/5wWEz7Zwp4sn+mObaBN54i0+mEvEiDg+BAXzv6t6iyqaBEwwzH6MH
WwxMhJpPceGh1rMR35QwxfCmb7/wCivBA6+IkJoeNh7U8+a2jSZGKbPgyjIHl3OPjyhH89OYZbzu
UYy37l39Zn/ab2iFeQUHifU2ikWA1CtainHEOhQEu1snW1CU0Hm1KYVOqRSk5elqhzC3FEgOUMIg
HKHRCWq8dm83hGcMlgebJNtqxdao7eMsoSprD8x1BH0XCD513zFyaX/KoSjrTmcbPu35t2kjn3In
b4Ogc7mLKFEBvmV4ALChXvZpVOhBQxERJdyt/E/TvrKJ0cxEWEsbR3wYJV2U2N8RyiireMLbnnzq
pAgmhUsbhXh6eJoQ6uh1vxnLgdMDnRCsuICoMqmwlQ/FHUJ5iwy0EtZKXW/asJ1Ib4O+UDf+NGAQ
JzU/63webh3CFVgtsvDV0mj1WEnqZVuzD3+UhZVmhYBUNNUGf7uTj3SgFj0dwsprExGIGkU/ZHhY
hlX3dkGl2GbRz84ndTKPKf15drbdaoiqzs7YjOt09qxxfmhMEYWhjc1jY0K1ujdhvpcjNBBkwsei
PFFUbzRGaJfAP6Rkdbwr2OfZt6qIfiA0FI/20IBCqo1eXYaVDbifW9epnSEiQl2IuQVr7BfDh3fj
fIRucfst+puSy5rgVI9q7JReGS2m4T2tJhR7U8XwmmVh9W2e/BdpN3F0MLQNL4uzFEGiAwVwFwd+
6Skq0Z2O8xlBKsQ0VeJRaj+X7x+2KKR2lg3ESQog3gb7HAmvGSkIzJ3NUBR87FbVxnJRAQCZAx3I
tU1hQNbJ3jhMjbvBIBLOtR8wZN3dxblc7Rqb6Y9aDRID5LBUDsRZxrG1Q9oNQlzLPc9WUIv9JuX0
nQcKxuQuaJTmrjAu+IFhBSTdf1XMgzrebqibcXEuiNw6FHS06K1hXsb3pok6VW147z87UDeLv/tR
XWJ0OwxTve60hmj8kRRe3qD3D8Axnp11zS4uK5MrRT102Zo0gtds+YmrDeO6dui5eErXv0zOuXem
m8LP5+KV/LLbyCx08tSQpVOhxwd1c7cq7srzj/emIH2U5Tw8Dn7pcTw85PSo0WYSb8EWzQ4pFR7S
+9G+Xc2dSlHsvcdRwhIx6BVVQvOCc8q6FCjRZU5RfwMLHVL/8iAmullNqvBSZrg1ZIVOw3eR12Z/
9YR29kdidcpLNmhakI7cL86JkCxm2iwFm7gxfNF+oIqqed2tze52xsFRCDDPfOnX6ZxC75Rea3js
nrHysOv6VQr+wHn4H1ZeY5L9UVpM8ZZYcY9umQ6gWW9LscMOEGMGlnGfve+QxK6/1Xnde40r49e4
bpURkE7Lv1f2/IV4pmpvEBJf1vHCKAA+2NBHLggbjC9e8ac04frZNQWvNTy0iy/7vEBTYDtCNh/d
zYYqii4P+/w0Vul72XoNkNgqhxVSxy6cx/OMM+9ALRpNMVsX79pjZ0ytz82u9SnxbrWbf5dxebkD
F25TzA1Veni4O28QqRDjiEHOmG8aB/6i4Bkx7FmC0P8aXtrb3gOiMNAkRGBWLj6IjAX1M21aHGpV
3jcXoisdOxpQGQ1kaJ7Q736bg6xmrtyrQ83IPj36lJJsTuYnpSoG8IDuFh98ZxwQVKBi5p/VVanb
mf8Krn6D/ljBuldOOG9oeIiWTcXE26HylnDrBo/SxFpcAjY18qf21S9QBnoWfGN/aqoTatF69Kes
Mr3+Y0FZfH18Ym82xFKtNmhPeHgD1+hGMKAbqLbW+089myHabRDohXoL18BCE+9khPVl+QfBuNYk
C5GO+cFo0JS92DLfT+Md78f74DVqJviAeKu/nC7HK/RPq4GmoFEf0WpkP6v+vvv7wQ0FLfI+k2LV
KfeRq7lQ5I5zm2y6o10EOohmTYYQbt3CEJ+WDxgNBweNZewA+mTnDd2SkEjEPWnYtDtE34Bc6BrJ
OJw00gvDOkcEtZhwXT3cC8hRRNfjF0yw3q5mwBivtLdoWMPdP9o6wUHyKnkEoWiCuIxZocpnaxE6
EvYpbZmCTySrNsjRDRqTUMajx1XimcEhEDIpbJI9lQdSVCmSa6CST3US1r6nPAQBBjFESG2y8c7D
CEHO3/gjQHHY2oowBD6n9IjwW65CD0WpnIxtxUlKLih/Al6lmBC8S5kU0B9l7SGxEDwdyNq5SKEZ
v09HzEii8sXi0SbKVWYIMiB8Y2/qwJTMUQfCLJH4SrSFQHwOIopIY/+IY4pART4RYtVC8zpRjkZH
L2G6Akyf9CLZTL4BDgETTijYJ6wMoYpbVJqCqcOR41cKHgnG/KYJ9v1Es1Xon5I2Osj1SxAE7lbj
rJRgCqYhFPLi6KjPXWZjztpi0HCyeUM8S3C27/Ckoo8ITxR++UUuhV1SDQuwKDILcL6Zki/ku28Q
68chGVEuegJksvYQbKUAhwMxn4vgi46RQSRn0ROuAR67swGlBAphi3kW1RVsU0JWwRlEqaAMWgMV
gBESX6DkBGt5Ku0L8InOI7Rci0bMENLFF4m7Q/MAZcaC14DcWbNVt0xOixYlGCHqUUcnkvpymKiv
jnbjNnASqeOt3fntMr/d7i+p2+FSXK3hzhoSme7Nmrc3l/wIkX9GX5gUd0llJ2OpBzgEJJBwTtB/
x09RNPylgmk2SWaACeX4ABg0WG3RTkvAE1i/nF4iqgkCSM7O6HGUE+6S+SNDEovPGB7NJeH1y8mz
R2SvgKE4/flASqjceawJBgsWVrgk4xL7b1fbo/s7HPLvJXwFOeQsEwEkTH5CkkfXo5QSlwKwpqkS
8i9IWoCKEA9d/7arDpdChzm+cCOMovt1D4VWfIPtL9Q5Cb+5G6DHIZy+PuI9dYScuADtQoAnPofL
Y4yBbrgXrvm7OcEwg1GaT3W0gLY2ZvDdcTQYRBHIbkuw2yQ++HFNqBAwJXkrvRTaxLXDmpnMpzYD
xbDVrLk/D79Xp3UP7VN8AZEweDEg5WQOZskgFc1/Hxl5C6iF2B8MAgsKXJGE69RmYsHscrBMkBA7
jljJYwDZgswhN/rdWU0XnIPfAu8xQ3NIDHR0vPr5G6xdLQBfoCc7j9ujPwlJYG5JViZVoqzHrSlN
pa2o4eSp4Nii7YjwrLzD1zCKgC4Y6NbVVwGgItRJR0NYkCjM+gDS+ELCAec10JNJkMCpYC8zBCB7
Oa65wDoBht7am14E45KL4ufi+wqgr5NjgjEZv7wqFurQrvO1LKhMH/Kxbp64AHSZwFzRA4ocvtJT
spXahLKYCg+EYihNLKvDS2VBgBgwECUj1bNSrMSXZTKJ51rB5EzJHd/zdUdg5hRDpX2E4f1/meWI
/pK9jZ0UUIJL+M2m6s4c3hwSfluApmy5cgrc1QbSoFLsujMibm5BRuVrIYRgvwHg6r0bBJH8FCDB
87Wh6FVzFiJxghlVtYAuF1Ifr//eKoUgVgaAz5qmFSh5KVayLF1uYr87QReupQ2spJFhjHQBWv66
4T0MUTYiL2DpsJyDQIRsMMlUu0kpaWVUHriX2HqeItMh24LhaHW/hkZmWGicQEcNJuQWnqgBgCpu
BLcBt87nCt2jKaZPG13+pUwIpjzVUlKaEggRgqwO47KZZ5qxAdwImb45i7+HNZHF5jI5jPBlyR5p
H+n50EEAVbUHv9k5XsalJr2Kk+fDtEk5yXU3urgvA0ffkdRTOvo/hFDDrYfODyWOv/euVaWPFM4c
5NMI65/NoqHQdevrjpzaJHnLDPBiYf5OvtTgieavZHBvFsADb67tmY8xBBftqlEJFFGLQ5zJbyJD
b6L9Q1hvRBzWH2gz+dzEk3y0ZOa/pl55KZjLFimPinbVk6SpiEd6R5KivE2qT3nxNz5MD/x+FHkb
XSG4Kr/WtWvhYbpJcQMNc3JMdJByZosvjJXDuh44DphtEO6pyYkEymaH5D05GHLbLw4UXRa0GpVS
E5/HU7JIG86qkVeCh6TBorML2QrZlh42QXkdIP1/MLqWEZP5NWOFOzP530qOsZC56cTW5WknDaI2
Df9mcWA+t8r1fFORX8smBJk6DMZA+xvyY6prkhm6alwbPkrIlgDzoAKXVjk1rJG2rC4IA0gQ7Pgs
O0w5TiwH9+3tZGmNuAnfc1CPdktEvTfUBgIZzZsAoghlsWZjUIx673LXgkJwFfWcyQdF9cWHwlns
yR8lRbfZBVciKY1KsxcFlfhYSLnFEuM2qjg7SwIgNMFxZ5u9Ox7KjDbNcYEFS8T6h995/r0nny6B
X2M2TVpOZfzpFuiyU5uAUhKixRv4Yve4TpXZL9W5/tRDmgCksLyE+7/Yd6tv1WJSjVFASOVqEDGh
5l7j92Tl3xaRNIJVXPkdEahJKy2h2YdC+opaSQJIkK/C+39MndmW2kqzhJ+ItZiHW80SIGZofMOC
bpp5BjE8/fmiyt7/sQxu0yCJUikrMzIy0lv1ZqiexTuOsCj/0isUyG01Lg2IQQ5S/X0NT+PjkDYK
vQyN4J9seuijQ3X4kxvXuyWv0SHRL9gmXZxA6Er9R5BNPnTNuPRPI6TMJofRoX1Z7geXXmNST8og
Kp1Kf0OZIP3hRllyRTsfS3eaQKJDEyvn1FpIHIWXlHx3UEEeHqJ28oovvVwb+W8OCL7mkO526ccZ
fMOCbm96G5Sxz5QhoJOQ1pofmBLkJcJne9VGTTTIks1oNoR9n3e+qaCk83nZr6abeS3IoYn/bNNb
rxAKDcu+CxRg3CNYQOibVSabsNSqw9uoU1TxnFPRP/r0HgE1p7APGq5q1Onik2za9GuIZgUn3/wk
ufY2KUdZuxYeAqrPW1WaSuFDo6nIFG0XO9A8yt3XPJfSKSjMwk33+bXvZ8nWb7QbYTWouZ9m4/fQ
/czXtDPOfvMD2sn7j1bh59LM0vd3rl8L75Nd99zf97J0/+dKE9xXuzg5uitvvVwFDZwK8aOq6Z5X
FJ6AWLvgEuSA6ZJX8osU6Bf8D9vbs9vLz3uHrn6mytRs76AW1sLX73b+priU8Dqs9EpsVyjrioVX
McPlnf3T1skt3z/HKDfOzdFIbZ6bDSZgkwIAhm4TUqU0fKOzMDxPaj7KypQnkTAidbdzJyQVu9+U
FlD79B1OWy0x1zaJkkwHsMMDKdWw6pGDXPAH9yyL9CKs373TElXLgozLZY6yA1sjtaOCCrHAn0oq
mmOV61OlViqjIgyxyqvfJaWZuUAYq1jFCAi2hYqnvgmdYM9NT/HMqYV+ikyHm4DtultnBF1U9lhr
KTl0eKIFd0Zz4Lc3Lbh5lFkpWrvEaGK7Z7zQlTvFEd3O0aekvKxAkRkqdxTItfTDhEOB/LgAKK3p
y58idcDH+Yd2eTD3kB7BhTVv5B0TnR8FFpRQZE6VnPLOLcEdUd3bFiyJUbVfkaFr5/Cyul3e6wJW
8dGHN5mEk40bfj8CHbJ1R7RzUnXSD6c3rRNrLFl55Pj1+906pw01dheg50h1zCZAvbJNPM7Ks3ZG
rdbLlWfdSlvzOTXJbE/mAheOOMcUdNCJC+WMs1/xv+s02uYMqx4imz5j73MFuqoV3IHeZZHKPXLp
2suaqAZnzYya6FdEXXRCvodmmIhJDnBEE7Qp+PtpbjARjGWw6dEJjNZCs5h3R58I0k9AMxuKlkGY
lyeq3+Bz8Apmf5bge1i/bIVfZsvpdi5X/ep/36iYU7Gdgjy5p/AsukwGhJ6cUmiG+8Zo3bwDX1mC
FcySbwSbKMerpPYScCXoOObf1XywR8CNYoO5XiqbRCtxXPzOf+3nx/kpboSlXwp4v3QnZQx+IUFp
qdbbxXdf8qKl5IF66LP1iEvIHZWYUFiG4MF29e8+bZxRR5Li6tl/IC10pEPYMcrH52aRx7mJOWvP
hsVpefrYem9UHPur0WZ0n1SnAFL0DGEsl6/Fh41xvC1vSyxbaVFa1J9RaaFoYPdHVY5ibJJj0z8P
1BeoNFPhXQU7vP6mmA8ROfRFzp1S89jZB6U74Cy5x/atXaJsUBVpfCx8mGK9J/8CkkVoQtD6CZ08
REewj/R2BtGvkPdeRbBzowIXzRTbdD7RCT29WUyxoqHUMH3TdDSa392Td1BnWlqQAVhhpG7DjO7l
BfRjkToO6kEWIm9AIdch2P+hKW74jt6waGtdcDAm7MmrmD2s/U0AaBysfSS4XABWt0gvyOaINlLJ
uY1GUHgJ1lGDJjoNWj671UA7p6NSgJB4qFqxtX8fXWn/rQPdw1Nw5HcoEoQuLyLMu03o7s0ZltwS
Z0pPHu/V5hG+4z26q4V50RjXMjq6mgBvHpgBHtPp20Mb/+/n1k1qk93C302SupdWIZEp0XaJERfA
uHBvivb687vFdUNPg4KSXCD2v+ivqg+psynbT3JKCUwKxZSLsQUsog+IBy36nggFyvcrF6xM8BFU
TtnhciLf+GcwGqXYhgrhMGW4qPhyHi8f8asu4gdOyZyXDJ/ObY8ledL2HBldZuuGCCL8AIJWfNoD
cvNjcrFPuvmtEZY4ospadT+KJcIh/OnvD+lHgvcBJrDVko25eRjIybcOh7AYdvMS1xJkizc/+z4u
DNK8yFLxwFyiUrxuarTXzcZyjXTMxyePF77UhZOxfwx5xCThkhu7qCQ32iuxkqJknCHZHsvMV9x3
XHQ2aC+5lfHdrQcU2HP5aQfHbGGtZOZYPopCqLOr9RO1DUoJNZcQueLK676dF4N0TrOnZMqNLZMt
m4AEOUYF8x6cnRbLyyasDmFMYOlVeo1R/5ZEjmzRAdjL1isqkrQFdwesediXfpupscNouTdPD4pb
UbugLHgX25K77jnqYqVKcGHKzqdnLTJqCqxtr+SfcWLZRm74hFjOho9poVEdth7l4BFXv1aUZjNM
RWdGh8PuPb06c/SP3xz10Lo7+99X71NjLa6feh+Kb53GiCZxY5IyYNn3i5dlkzOSdrOzW+2R60Yu
h+5Nsgt0fQwPJBfp7OPdu/T8pkxSac0dheoXsFiRcpbLqrekJJuGDfjywJTEhopbFAGUqZfZpZQa
UPql+UoKnWfF/FTOUUqsuE1xgWJVqKNgfuKJEEPSYLH3gkkITEagU+6pFl8lWy/C1hcg3YPyM4r6
4aLS4Ap+wibd0H+d7n2merUK6GQrLS2FJh/mycwWQ7KHvLtKxVkpEG6hoj2e2YcyLJex9inQ0eLG
Il7aI9iTvkCcB0mAgLHv0hKKTOeLDujRpkonGZ8en7sU3d7TvBCgxaaw7TI+jFVnoVoXwZQbL4d9
61EWAoqj4NGgpQviXr1bjDgCOyQHgdFUZyAAV+Nxms/g8sM+BDnR6VpI4RxotM/BJRFxVgSshUCX
/4WMCmuLbj1RACxOu8UvcgOBUjIVCqoENQy71JPgSCiY/jL8WwKxFSiArrDeAAijPeuwCtee7XNw
SAS06v92EpxGMKNBfwHzE3FmSk1iTaqKLm6wIExXIZaN9fTM3hYLlViJsKZ/F7wCnrGg53yISBBf
jH33FsdAhUmqkRBaJJBCzLaPQ3N75wjJSyej/a24A1nG5SJheY4swuRJMbvwWUJ5eee5LFEjtPbo
4+a/aAE0Po8lYIBLpMUf6xRPwA6XQR9vSh5OH8Tr3ETSKFLRa4hbdqUSllnp5Nr6aWJ8NB2OSCbe
oY5VCaW8IPuvh3TYi9yfK5zPgs/diDXGWcT5QkUBoiNqlrjvJ68xpmWTy28lqoBB3Ts+fh72hZ+1
l3QkN3/r+AkLTirb05o+PJIIxhfVR3QOV39iPpIPcAufHtoQOtdVnKHcjp3SaU+m09bZSfCD8Qc5
nvxZmWu8Wj4tgwIbx2UQ8Ppc7P5GzraIYDTQgfol3LAREDMw0fT8rxRDuQ3JFghbnFHCJ5yRq8c7
BF8Z/pIlpK+AI0VMOnrIXdEbTdf0kIjBq81CbZZxa29N8df4DWAc7yGFclFqiF2LawahFzajquk1
CbUJk1qQHRC0ZQnyC83OHSaJco+FQNp/VAYZZuKUf7XMz++bJ2ftzqxBJh9HcvJdjJFMacoznEy0
kr4w20WcuRfGVF6lLPoxqrdoFcB2+W/FsH6k/ESWVY6OEC99pLXU4SwyEVBxbOc1AZyjP6JNnHHE
f36PxHSDNK0riJiPBu9oADEuSRSDVJ0pFUHU9k0F7vZD/kxFAUYGjo1P6h/W/NEI54sKP92EJ/e1
ICsVXUZ41R08bo967EAXkv4tsy5octvqSkiBQ0v7jgDtGp2bdcXBvGLKP4WI0lyC/sAoTpzakOgw
C2SqiLG06HVbYSucOlM/TVNN73nBH9Ujsu9eyd82rw6VekRdZubzNSaTSZcRl5YGH8djnxDHaP7V
nTm5Tb4O+UgX6bE28q1mlX47+QixawZtq3tHvjmNNxjNKTc3jQuss64VkC4UAR4PB/nOIzI3C04m
ua2918KHtwZc0NqsmdLpUHlgJwyV/swNSTuWoh1F7CpkR2MFTmSXU2N/igi1e4AjHoq2JX7CqbyJ
9vRyNdA9jmiOMTXysVBnkbAKwa9UDXQn3EIO3JRquL0wKx9/mSuwhmZJHzET/CEosJBLpZG3qiEz
Qhy5FNbAaeBFNtbQSVEBFjxHUDWZ5jc2FiOp/+cUsTE5bx5nTy7eOcUaMc0hbdar0byVK1InLKZV
MU7MRM4Mn1Dso81cD+TAnFwyn99TO8LyFWnWR8wjjxFBI//lpz4ds4znbIaIKyWfisi6HEDdG1rT
dwlg6pi3yc22rqh2YA2kRlS/zWuMed7irilivbojDOW8xWBCkHLJ7+hbyFo/Ca3sJqdVYdjDuLJy
ZxXTX/AJ0d0we9N1m05rIV/uQ2iu/NASEMG5Y9a/dZFrYfr2plOMvwuAg3cEAXrRWSoCp40sm76s
jvqNp/cdsgdNCX1giZXUXSOcInPOg6p68Z2Hx59C8Lg53wXa5Dq3YBbU2jIa2nQJSJIPUR57QxNl
kbr727m8umdApIjXnGFydX2/UV248eX2Y8WPNtIsBurmofhDe1HoLpMkUyThmDIX9RytwuLPGW36
Yqxgdz2RCa/Rf5qmPP7l71nY+2ZFe5IiU1ox1c6rTt7OqYMeLuDBaXBFYINgScummdkzFtH5XJ7z
kebSwp5oTMZ9rmiJTwe7gKbEQ/qE8HqZO0K3jS7GjWXowbXtarI8vW1fX+ADOkVUNULA2D33i4R5
ulJFdoZldN/DV1g0JybMQmYgF4PZRBTpzBMtj2BvQ4zJ9OlpsppbnhmiO0H3wkJekJJfh/bMVCcM
8TPkHzzxtYQ367dsrCK83ZTpwFEN0Idsqm5642t10tKGletrp1hPk/y/uIjIv5rFJ7QSNzdC9/gT
Pr+uM3/9CEoNr/4A0TiAWWZouq3adYxjWTeU7hyNoaZk3jt10b3nvLXI6Fmxl67kjeXj7BcHNxAC
hV66h7UCK/jahA1fOButGGJtgC3CX4i3gY2XGPjwQrfpU/gBUEG3gXfmIUH//ZiFzASb3YIy2nIG
hGBi2QBEa5IemlSaXLnwg7shv6mSnGLFbXVahsuRaYQaalkGvkCLymtdYa1TFGNXMdFzvCs5GYpl
XsmEEPCM9eH7n/ie+uAl/vg4LaCCLeFY+Z8cd5pKvgy1AlkjRlnFdKz2wMVKymi1Pg8EB8m3WJJ5
XPLlzReXagnLFpAUi5U/Gz7Jx/Ej3Tbi9UJSSs6bfr1/8UIgAe4sbnmiqG+gV56I474nTwOnNf7Q
zUfnKz/x7OxTzdN9X89aZ2RZ/glcCU+SYZVlUHRMNyCz8j+7NWhDz2nNX4XfG2C7W6AAehOXQhne
mnmWPhUwovEINZS6+rAE0c9CC4IJZ+MQhUR4w4H0KqhI4mYKQbahHkiGjKa7/myUgwL4Dt8hPbqp
Cyj8qEZAeMETngQU5TAjL1Imk20ZDAqRtDM5/mo9oezqC1mfjOBJyh1KbYo+onjraeoKlFVRuo4U
Uo16dipZldYhF6zkn976/0vQFNHw1q37Q6UHH4NaxyfEBGjac9KPJx9OgDoNVMjaNlq5FjWIgB2g
yCTLH1FlemtuQ/QiGmKjBuKk1rr6nw6uDyh0V5Gw0oho4aDBLGH+tmrK3vxgU5y2KPBAIW1MBk8V
NSo2GSp+6cQ2IGpQXikJEamwEJaxLajnkANgnQG9YgI2vqI2RaT3VjUbwXBGu29Fy/aQ1u8vJEjX
qwTO7CSjNQea6SXMVOMHJfrwCguZkNcng3TMFLuS6dvGCJfeVs6M5h/0XfK3CDuid07bMujwJX/d
KrZLpKKSD4z3xhci5xt079FL7FzvSBSRHqO3JspNa8S3PfQsN+cmhPAaAor4uPRs/XqT9Uam+gwh
noGia871G3HsGuVUkMr+QLZ8/NpsKW6x6oK8hdxjPbCLeIncZuQgSbKRUyP9KbUDPT39DTBisYww
aACVbd1CrQH2IYz40hfiemO8dMI73bGEiXbDXobdb6vAJDIUj+Y+2JFG1mUoYHIvLhJY+FuK7Uwe
0uFkRJbS7U6k2aZyhHIx2WiZdIuqIBcH9kRagAWtjG+3bPjLLms4zaXAqvBjcIzwhUTB0p7Zo66e
qABK/uuLflooi2n+alMEXCNNXiClqJpX3XlEKcnZGp0j0YWOfzG4hhwPXDPcJDljqkxS3PEv2qhB
ZS6yYui2QK1yXEeVRPeZ5LMU8NchCeTdhf22FE/rrGwGVJU/ym/r/MiJw6/j9n5wA1YGmdHdYhd9
wXww3cMHsAhdAYBNxFSSHEaJSlLL+dakFaiivjRoyw71W8EqtF9Ft40Fj1pU0tPIMMUAyBT08L/D
3y3Hz5tkO8jor0gGtU4fgWhdjt/Tx3Q/ySYF7BJdtJrlKg2c/NXNz7XXkOCCO5mQWStrWjk4UT0U
a9nNmoiXZ8fBoj96zY5RXkwwYRn6zhC/bNZdI6YRFKtAF+lCRRO8R2AZ0S+EdEiCKxtqH0JA7N2Z
N9X19pMawwuRouaQ8GwR9pjVfHXaGZnVW5cA4ivRo9xpm0kml9wnKIYFi3tEEETi1Fzt8gBoHgJq
ueK+DvGmvS8TCD8BbipuGdAJzwY1NZqHzP5UVj6dOgrf10bnfaU/QHiPL/P9T9a9dm7LLI/K1X7x
mM4QP7+5nwhgHgF2xLrR36sh39aGgU09cAlkXTJ9xNCI/lHkZq5OzqdLDZhG9KqpSenuz/HYo/xk
hVa1j5jyJqmxSJvWECR6Gym5UDoAb5w3rMb5CdNDdHHp7jfu6qdCrYhTUZICdc/02Wok9GcAAn8P
aPc9EBy++3qFLzKXWVgYZeHRv4CfCqN/0IhOqGuD/mj7/mGYjWmhO97Pi5B3AfU+XTIkKW3juMHo
DP+Vp/sYHWTjmjtRqIZ3oBhVZEN6Z0Y7aG9A+Sie5LxzeA6PuF3+bqA2eFdwELl/V3eb5JvH9pmE
q17Tq/qw3D+J8pF4F2wxAtA2/sfL/5fezHyhogc2nmMStfHnN9d7EXAryCgwCi//NCwGb++GaKb1
v8BrCJ1iOePygmxIo6ikFr4DueTkSZMHHIpuFl0Hj36xCg+aLH3AvULH2xotTrEv1BUxnwGg8Vpg
4+ER0OQUhjEISYdBYkx2F+dO7BxC2EVkZ9ctfOhwC1mPTNo7/MqfR+cLzjQT5EC9zxGKvY/M+Xby
6pfalRrtUL37tXWhL2iL3V1/M79Ba5Ye4se9GZlETNNmhW75IHcPisBj5BPa9ArpEDzuvfs2qrl3
KKF0N0TxlsUSSfmk2qmEJdib4d1fz9fzJzC8YqlC70qA8Ajsv2cChoucUBchYhwoaBQkejftTfu8
uDcrB6Zc/okSTR2QDAFLXNSqV+rXh8oY1Nx6S0GHwpIqHuEnabRPwJOdSu+FwqiQ7xZpTQ21rs66
vyUjYPMoBbxjRZgKWbU1cEjllNq4h0Z5d8olwkrSCIsbXMoGaYJaeOKC18JSUkoOZAMqSTFohPSY
RV9ZE0gBypVo0m7XNhUYnuYgvXSCY0ha6c/G/LsfIYseQtOcrpfGE8EPmR2Q25v5ysCvR6j3tsUZ
ll7A2lfu4O2MKMMG4aAnGi5uHVBAwfHDy/W2ch4hc/Mf5UIEGJVC3Te4+jZsU3BXHVQhA2RJlpTA
l2zO9ndEcEOLZXxDZjBLHHACC0+3q9hRm3I1T2/WafRoRoPznjcx4X3cCDV2jxZtXuZPnjXvMx/I
jw6sDYILsLEPKimq7WSlpbaJYgfa48KJgaeC2hl8+ll6IQj6Pv1utpO1MHdVb+3RjJQ2pF07rf8n
oF5m2LqVMvAywXb7a8o5mJH98+td4pcRaq/0vuLo5Sm9TQlU6sRLm+UMMVR+Qp7F5oMvYUEpR1SL
5ZnRZRl9zGe/FuwQXaRoiMUNNeKDFIEOadaq/j7mW5Setz+0Z6V1XoUQj5wFqSAw8aJXv7FMrrMQ
tgzfDnJzsvvdtihajJ5UUlGjFdI9LbpEl2YprrDdIj2rnlHPEu2ibiaowvc9ezkc2jwdHEqDe0CT
j92EmpnP4Ep3tfYjaTTadWqsXsE2zidqNUT+kBzCg0RdriPnGwlpvI4sKIZozYdX3O/S4EZrFpxa
JNzpeXcLP51a/rd4WUhi7llFoNP70OBh95tbj7YUhAYnMmC3cEbZcPMAk+oU1YbyqaWa83B++fOD
d03jkXcPdtgp+kFnmChBkzWPEQZLlGutkq8VaUa0lYPNXAoNaNYPJEx8/sK7o/hLGww4trfxjORH
4JCB6+4U2Ri45c6cy9NaU3MTVGqJc4QBNfCpCA5aSdfQ2S3RFO+aVZzB4rWGoAisyaxlIUfweiAV
wV4sVxB06MBBtK34XLDtAs9GfhF11Ce/+ge58oDqt5bCFOVmMGffUiJRtkYZIvGz9U3E0f4Mzt/v
sBGRQa1D0d7Swo8Ws90KW43tEZVL0b3uU7SCbag2giLQp0kGymLMlU/jSaC90tQCHxXEi5Y8ZeEB
uADUHFXcEatU3pArhIqIrwN2OdJ6pfCl5v02vF84PP6us+4dw/dCqd/jaEWkqdWMjmWYGJCDfi1u
xDW2qg+tbtva/cod5Ctzcar+GjY2xTxpxcsFV7LF1REdo1oPssRbXlcwVflbIa66PdS2w9zg9UWb
v7+JMaXGrD6skA15SGDIRggaHB2wLdgPjNwwaOQKJwh4OCzHq7DiP6Zlj+4cLn2iWAn8LYQfIF9A
LMXALJ0W1cr92dq4+EIILpoIqp2wWvD0Lzxz8YV9cjlh/fwTVCXA9WgUINWa4ljVgJwYD9jI0j25
zd+QdEXIp6wKypZuH3u5VUMAPZ8Mt4I+8oF3ZgZdNfjPlVCYovuHy7TvHWAEwlAc80KPKFaUcRpj
JFJX2lJVRbq9VUCm79C0ZfUS7LtqNhkRK+YVhyH1CCdeYZOKUgsBjFT5p9bPtNnNhpJbzFLBrsQL
cEPpsGz/R/LLxERKj8fgzVYFYzHUmGhUFHQVvIxMFFcDxMMMkAZJm1Jriw3O7AIKq0IzgVkKh7hB
+GmneG1L3osb72WqRvqiXLE+t8WGWW6IdyD7o57TB6mHSsleLELcJ1//EkEVhFvgF78nbipjkhup
gK6t12/NJ2FIOMWKg5ZWddroS1NC+YbW3Gf9xw+GisvFHMZwXXU6oNCcYw9VluUy7pP5wenmBIdb
xFH6ZBTD+BtmGNyc/uJPOU6SogOtapT30vlUOffN9IJHCUzEnQUW+w4Am/zplMkByMnPLxdYWsUU
ZOb1lmWftYIvh2pjfyKiAZBT2SEHwbE4y3Q0OKcFH1SRZEIwnUETLHcfGd0gbxe+yBtsqZ+hQEv3
VwbhpMoT+d3mhuAlWv8QAPCLUBkvLZQWZGKgjLYtR35BK8nRLAUjpR2ASu9YonUSclkEDAv5Bt+E
S/DPO6mE+n5KL2oTL2lPNEngYQMOowUOPrXBl5MkAXxJtVnzlufoWxdW58TaqVOZUdcgvVzmB3+h
35jb60Yp3SWRmYamE9xCOomwgFK4e/Tod1OL4AXJf65RABW5vzPjUGsp2Hj5Bb2rwHONNyOPO+9k
7R0O0zYpAuqJdyM7NcOI0sEUc3QxavhXVjfdMyopoVMrd4mkiiQMa9P4ul0VsSrHLN2TI8Vfhqus
wpYHtH09n3yhTCI2rtt6bPlpRpFM7acSCy6ScMjuRi6oRt1MtW/BICnECY46UN9/RQRjTDkFkjYU
hkia+snHZloPtb51qU4/jdeMMeEJHGpVzPDPQvGlMAFF3+JhZyx1NFwg4oQG0T1SNCLbA2MZHEQu
DqVV0AsEjIx7FE0NqGmrwOHGD5puiTlH6yXnzwoz85HH/rHByr7N6Uyo+mF0DRVvoPbj/A/S4SYY
UJATKS9GfPTLm3qsFD1e7m283k8PMG11T/lby8UHejgCXV7DFVMRPu8qOd1YXV5HldsDymQMM8Ac
92SGTED/RmB3HdIi6HIP6HJRz8dHimRdfr/ulmdplabhWR8B6+Zzvp0qtsbmGOtTm4B3L9gEeihj
JbsjIIQXtt5syr2eCAnH4ryc8rThkzmlo2oK44NM2cWDk0equQJTRvH0PUF/j9ygtTeyV9qdBXwo
+zZWD61mYnSjaWkLAixEpUszBE4VNw/71NdHMaX9ddCHy49yorsPhkpCglwoIRlSRx0DHuL5jFUD
hf6TyD1aaMXyZHJodcgChKqo8DlFlSFzRtOHupse/fi8gd6mreIVUzxg2t7K57swqsEJF/Ad7r/U
/vIeFHCTxLW/+VoeJMYGe3ws3HSX1pgsKnM4RYCc8PCFPamGSpsQUInSU9Ue8gl+L9BUKJDcZiEj
9kr8RcIZb5Nqh1Rnx+1j8DAMdk/3uxBKU7pgsn1NwVQiQuhDksGW7pjdtG7o0HoAoPpgrdE+PDJN
BbI2vCOu4ZbYe8fzgfzNC4rc7egolbPBRdQjR2nkis7fqw5zh1nJp26TWdpbBXIjRWJpAOKueOxx
QSW6xd+iIv5/G4lbv+jUmyazE95DZfUOnbMoWU4x2iY6vI7UQ6ePwecEYcaFup+5LM1V8Jvbqrse
hgqPS+sFvDHiGvEb6LtF/govTd6Zbi0DDWyNAVbORX7ZBra0PLQ8zyZ5a5KDYnrxSfl08vEUuz1o
r05jLX9UjRAlIcWLc7eNSI955A6pODd8vzdsNTi3/pw0OyuWeL7KDkxZhXjZ5veUHFDIa1IhyQ6e
VoFMgJKuyuCJpYGb5ACPAI7kWzoFAkgwE4ORkO7XF9eD7D8W+4e/P0LD5SYWsODxg6oO0Nn2zyAZ
8d1H+tIQACyhDa4/Y7x1qk2RCpC5AGA5ci9wCI7EXuFXOgPouZLPvYZ6XN1T50kCk0wbG9Nh7evq
EtX8nb0Vr+pr9mfBEyHUfIJCAXfACxUa+WebPgXCQJKymZrLms3ykWYAs7QvoCg43kWidZBuVwzw
TIUVWjRQVlb72KIcinygCSfl6zW+867ATCF7cgqRCsFsa7O4PWZKBSHA1bLYQgPJd4QqV8FmK0VQ
orB+K4EPbj2JWdiYZk3XmDKlTvS6qTbSDckXrHqucxvrSG8QaLstcsBzw8UdyeLFK14saEjHbx4p
uo24qHhn+K5657HLK1St2cQNmQZyxnodWB+Rc9xFQcGE1XxpKGa6wxc0sWQHVOJRDGe+mHbHQ0i5
1JeNVNqQtON/qczFQoVxKghSXRSrkUrOzi3pij592gmaURcMfOhT1Ip6Pz/qJHSiCwznDEuJt9BZ
UKYHL0ZVtjjZGw6AowYJQmgyQKwcxE6HHI2WXYZRuxDRdzEcLtEC/lNOtLgrJPx37VQHzKIzxu7+
NEkrrM7NVx+5EDB18fBs9ZfFBOTSZjEJdeX5bqGSAie3vwShjBuYeWS/sPOcpkaGM5FHqS2L6pyj
Ev8KH7RmiC6BkcMxYxU0y9Sw5BnnFiMY9uEe8WEaNgbqxi4Gi5w8E4K2ab/Bjkx7CaahOElSZJGr
dKP51ta0RxEBXZZTmYoThKS9CWBZ9MItFUhwihg3MTp0FHnPOlEEy1D3iXDA9TMeMW6xUUlG1Vyr
1AaNOhh9VD713lprjJgpbTRY4lnof9+RgvJfPLIepdobb0AAiTWkm+w7AifFDvOTccKoGxv8/u7b
x7ZWtkfUI/3FDaBWCdrGrIAyyRscPec92eBgEGAaU8J7iYB0zBp3tXkN+6rCsC1rpzJrsuGYdJ5+
JF0G+IDCHMXIKlZGm26sMuUxjEStXVY6WZkNOXSqFqdfjpNuOSxZR6aOdav0Y5v5sSD24TRVlSZP
is5KgfICWveQDkj+zELUS7kamAYeZWa5/byMgZZJypexiArm9D+dAji7MRb/sn5XYrocNOpxL5k3
wqkyuIrUaSbsbpsVjP4jlpXXCnHt0RqbPPXcknrmc7jF4+oGQUgiDLoeEY+k6aa76U7Tj0/nSvGu
CDySq8N/qLBKxGaY2roJWClQYnx/ogQVkQdvmydaiHSIuwsyIGoEy8iIo2Cnlfy3qw00vtY8bemY
PJQGZiXYmiVTi2I6nUKlgoFsuU76LXsuOskxGR28BKJgkveUg0/Juw9GHx/xwB5nlkK4EdlnPuK9
cxLt/jSdo6W48/yw24UkWHBppcMJ/hIQQxS7wtlO4QeS+mZ9qzumegjmmZghht1yiafJCPr0YDSH
qQF7x3t26s1LwNo3Lwd8nuOIsHUKWF1IYjLAR7DRGrPwCb0wSViatLKbBDKohvx0s6D9Gp6b3DR5
XnoYZx/LfZ/ihXGtNVXs9i+CEONXjtOTRYlWfXxCD9NgQH6eFkGtd5yVrlQFdrv4WbMvTQdoCGPx
30VHqH/Jf2CU+KNvraBMa/UuZgLUwsy/tFjY66YESKu+/AxR14VSizYKcWk81w6YGqzi+LrK6eto
gEPgRn6rFXb9qQanyPmQbsH70XWfOQ2oK6JJPWKyufysTScrPqpNUwCnzUUKOdAuVadwisUX/Lgc
/004edI8gl53JoXkTG9xar+c5qkIBiIT6OIdiZzNdbREKYWagGzfe2iMhAKxCE/iPKlICC+DM56E
6F2ijKfg9R/VTTNZXLx/m7wvfZ0rQ32miEL0rHJ0x4PY4islzApx7M/tDewhXDp+b+mNd/yLciSn
797G+G3wLH6ZBSwaW+gKJcxCCXlee3fLoAjTewBgwdkGBCsN7V1OVoX+x9b45IGs1ZtNhc1U2duJ
wP7MXMDFdW64TbcINW20AX2An2vQ0wzTTFN9AnL7zD96nqZUKpN05+B79xbJfyUwsDWtFNNSpsh0
29Mc7hXIU68QGsayPTVQIYlDIN3mS3reajoq46pHTb65aRagXKx1irRQys2xFk22TNZNPVVkBiXs
ZxwQxmMdq9ADGoaRt1eiU0vuPzcJRwnzjWMdnHHp7JVhwhfcLZS8EuUrNBnH3lUDpsnVVd5MlQ/K
nq0TuZdnN9/c+gORjnVx8avdDMNdGl+6ckLt5WWGWe6W7RxnyDxurq1chCYXWQcOKD88D2mLbtU8
n/uV/7J3/0uz4EZy6zeAKB9S365l0xO1nGT42gOqc2txHUvBhbEmgImouNjDjSUt4+S6uqXl0mbt
OwueEiwj7tcplkpGeQJCVZ4Kxjm4qqUTiiISQP5HGIo2sW/KzPdvTX2oU2DOda9LYcXLrXf+56jL
LSdqhWz97pRBZMTueYFtqoys7HF3/yOnisyE1dj38xQxVfj6omJzVv++Lw61/uh20IWZj6BF/TD1
mFKs9KyQfDP9gn8U75N3cnHDiTQw4mu4sloqKlSt6Cafz/U1WR6wWelg5g+gTEn7lDq/WUesdlVy
Yq4mkzu9lyYkr82JhrJEmS8a+wA2u6wSixe7eHvlQIy8S/zeYBvKlDrJPmmKaIjJxHLrHgb7Xhn0
iXJB5okh3emX5FqvGHNcj8Ev305kTK6D3ai0MXiRvoKJG3J4K0oxkDAjepBRF3WhhNHORffgkQh8
ldnOp7odddPjLwCr2EVft4l8eUXVip7N3Qgervdyo1ozzwKCM9KUsr6AWVCamgPRQqATtya3p9gW
ih1QlhnPemoQtJsfxpsxv3k41aNXusSZ9NIKK6/AAlKNkPkqXiWsBKSDj4yXjMMiLx4pYMroiF3w
ShXGIJQhFJWyxOES8slyCKaI93VCbpkCetVM6M5HzEB+IoAvr7XphaS4wBIWpNIh70a7XwiZFQlZ
YUBHogF8RiC4etVAftFJsEe1I3w6te7vPox6v9g4tFwGOw8mZM9YM90kb+bc4BdbboPwC6bsR87c
j/CO3oDIl3k2QFXmZ4yb2RtEgy3NSZiKEbLQSL6cmQdpynzlXbLQPdSQOIC9/0zczHzQFClG9xG8
0PYszZ4Y7ZpX7O3jq9eoh1cjhUkp2iD/50XdSi7cZ72Kt5pp0OvIWCrU+nreW6uNi+Abg11r3YlO
V06NbHdTrU6jEkRSp9i+vNGW5OlB3B7fEZq4pAooF+KKDPfBwpSE4DDqsgjTU4csZTXEQaniREqO
RJtUMcQeKbSQIRmTtG9qNxIAkd64gP0FF89GGipakBNNzAGxktyksxr1ucb9SfflhjUXaxPmGl53
8n0kCWvfqVoT0X4b7pKqU14Gkhab9IJeAoUGsKy0WdjecDicIfiV2KZbUcKhbKrOVfsiSjgghWyj
F0FsYn8oIXpwP2IcbYCk2bniCGVb1fsVOeRw0mXiDRVydlC0rwl4GfMfI52h2FPrlKBNnHCxq7RR
YqPYc0WTQHq1xuq9pZBaIZ1IcVBrxgriRdmxD8p6/7b40rxFatO275FeiPBQG96SvuHtHN6T8A9r
q+yGWMLku5iczCqDNtzbV6z5ubdP6pN9kmFMgCFARj9L+QfFptCIrW8+wWqVd6ClQE3nRe2MwlB2
KHBEqMQJOaInelmucraYFBPtC+UqdPRcNbCy5DBAnBNihnDbevOvyiiFV6sdF9ACxoPOW18vAupN
qvHS1wF71B+xjOo9Ea1Q3e3barWXkW9W3KJBsoNXaJWpkBN9DK3e1vHHdopD/9qSmLTPBm2Z3Seq
DZRo3hljs96bHgBV9HF0WUxArniYOURBE5NWil5SczJIZcNZKGIdHljDKu2lKV0wcmTE0xvDaVb0
q8BVeSSbalssZLyQuKDt3aJTUOyPgWKS4OCQ8pKfw98imItkBgUPCrXEz0kYNfknaiQGBgp2IjMt
J2gbC8lXnk1+mDZmloYLDFcYhoV3wIwpCRR9TyE7qS2QyQ3v/VMzH9HX1Z2DCIAY89QK6q7T2mbP
X/eM2JgHo0a0vEYkl3L81m4Fem+U8iZCpy2dBYE0hTX/tI5wB4whh2ImWWbJW4BXstYq0oUlO0B0
4i8iq7VJNI5/G4GJxUhthaiBMt8hgPEl+tFkqpKDZcC0JCkGURibdwUeYzLXDpa4R3rExcDqYDK9
CqtpivB1YXHQV2bs2yQMNFXlDkkIrMoayIEw1nJ1RpRYPOJ3i8xYOs8HuGDKPONfSLSAWmcCv9E8
nSYHMtHcOZYef3UvgYjXMFCkSsFv9IQDR/TKCn9XCKqVukaAgUCn+ZmstqoyFNooaKk7sMHoep/g
cUDwJ+Ykcg7wGQAW5fBzIjCnuvL4FMCccSdY/mGDQ2UmdaF8t0BgvIS9zwcMoirfsty8cv6KenKw
xlVavXLXROPUzkT4qP2SX6ACQFUAUqz4+GuQVhsR2ROVG5ROfXFd5NUopBcQawMmG7etORc8HD9l
/caXkU9jf6HvwLnR9XXEDx+KUxS2yXXNfEJ0HGAzShobvgvlKx9Ksq7s5tAt4hrN2dVKY07xOz6e
/vMkYquY89eRtJWbB+/cO7K3PQwCLpGHNGpUhj1/gzNfcCloblWI8QCqvWpw4rcl/zA1bjKlfoX2
ybtQWqGyP9U+4FO2kJ10X6HqIFZUMusEiqC48tHkaaaXrn5VD4oMrn46J5oX1UgnA70JyF5l7ooN
5H7JCaungox1hd7NRve5gNhk2AaXiWEmdOWiQeTFGVOhqVw1TUiuJ7m2FSg/N0d4I/nfrcUrpvMN
2Fm5DBkl2QqZBWG2FT76b9PrkljUO3IIrFHdjvS9trpbgBxdGb66r664CnX4z0q6K9zTIrVLhfWK
i74QIlrActjFE7dIxqVMGyPbFgcslgSzOJ0beLf3OKPFYz2RfldRZFJZykq0907ovGlDpzREtxVs
VfvUhrEBC9xgvagY6OlO1mogr0yumI4tI4RvEIf00ujLz7AB3F/HbYF39zfzzQ+4cP8WSwyQ+StP
VKlPG/JpASgEh1TP8j0scVe2+cJhbjyugyPJtjxi7IIjwQ2XAKIy5VpWypyZGh3q7CA8ocawWBh7
Ar4Moq6yCMlILxXmkLIXNqoCNq0FF54Zu/DRPiLArGMtLIwqAFa/1hBCjcX5kQnG36CGhjw3f0Pp
qtAgpeH2yeKZSjMtTYXmhp5gf/frgGYvjL+sr2Lg+JMyi5Egb4WsGtpNihPy+wCplvOicFjjIf9L
6gUvHBQtI8Le+T0iQVqC5UWTe+vo/U9+wyKj4dKFLzAKWnw1ZVSsoE1v1uG4/OIXCfIF6sVEl2lN
hMSSye5q7NFHRS5bYbkoWTLiNQY/eKT14apZ7FcpkadXw/jmVnbOh4WVfYNoVui3oCuq1fPpA7mq
k6lB4+1CyVqa79VIEJsoRtUEDArZU9oWr8GThRQj0JGoTHkLRszg8keQtopY4XQgDqr/SWpNQ0sl
D6cvvU/igZubdWrUttI+mwVVyykPM15qkMDfoA2jhvHRkAtfsAgDbeoErZy5z1QawlJzi3S3a/sb
gBGUKSx74hXZPL2+Ip0Z2mhvaj2KziW3sUK/iZVLDpLAFi37HLMWSAjMDoj8JW4HnSrpAzW+1+nJ
d6wy0BoVXV6cESYi79Q01vVVfCewRzs5OTS7uy8E9WfNmVedHmiMxAGIDHckFpX4uky0LoNej/+P
qTNrUpQNlvAvMkJcQG9FRBARcffGsO0WN9z3X3+ehG/OOcHYM9PdKsK7VGVlZrGzC8HWBv1ir59i
Gtf4TTL71i3brrAE9lcCPiXeyiH1yO8fhnR6M5pK0NiD+hlekv21mjMyZzmHLJYi5xJYzXXN2yTq
4/E/oTe6PoK81VBTsLeWNDXmqMSb7n9Rg7sjM9Laqh0RKH9d7ChoPduDdhhm6ToNNg5OrV1bmTc+
eckHKLWBPUYJ7I6PkwwQVnwgAoRxOMhjaHpIEmQgrKXkCF7nG3C0d+XOhScVgbKuSMdzkI49TRvu
gGIrzXOQcspbVkw9NMMwY+KsEEGVXSBVFrZhlkNXbKBOGxR7ASpg2AQG7If8OYS7WHqtY+PCaUv8
VfYtt96Xm8kD5Zq52g4FU+YsavbgR7PsCyrXTq+dkr2e/VwRhZSeM23pQktnk6ctCbVAdbxRQ1/3
S3hAv0gCmgkzA+IQoE5es9CHFJQzgBUF6N0ARXKKcDHQO5ls1ooirog6CQ+Iai4Z0k8UpDApZduV
nDTBkUc7pvbLq3/1R2dQ65FKvjjG80LHDDwD4vdV7i3zUjpy8FbbvXBMhVdXCqsg++7BV0ad/1w/
U3JytnlH5zZo50JIbcYXrI4ARU69HQ9K3i0cbhzhPLowVASMTPSv/f/EiZ74IXVbh3IsXjW+ciEB
6+TA0OTPfxvK5If+1+T2ShObW+CY7SeV3vx0FWUdY10V1OXY0Oi614jThAmLlCletyUilQ4iTJwH
wHiIYAFuhOKPlkRMa4LlLF42Q80lRaaqFkmOrQFNKudnlWTwqSWWWhrcGqYEWksAqjuRHOEqYRO+
M9z1fDDk1z8BJ+oLG+o/2oXfatRfv9q/bYXWwBSsoFpclCBIhNbdEguowsn+QQOF21pVp5KfLbBa
57JpnDVi0x6Aj+LZm6uhnFY/NmD63XbIUDDHY5nJI3X1V9bKqBcSY/BEMK9DwJLl4f8Kx4GQSZ95
kYGWv3ARdvb66MprdjyukR+c2hkOlaOVCziXO5smIQRRvISC/TyNEvHjTplctsWqV/1bJfMFNEe5
RQXJzo1mBgK7TlmunpNC7tA7lYnouXwyGhnX2fcIisivdUN+EbWJEQuShMmjXj8/cILHI/DRNabQ
JYfvFWbo8ySVPeFnfXw0WuUAWGMAZnqx77vmY3zp1sNbvBkcSMEJ1mavrjEpjc+dU7yYH4f0AYgf
y9u63Do3jzh5VunCXfNN8GGqfN0SWOkS0Iy0193N6oRpUChC06c8vDK7xe7t1bjER7K78IpjA9Zm
L9vA/AbEIGnc4sIfKvhecVwNrdjo3CevUWV27dVjBui+maihyheXfWOCtLrSWEVDKuLsp9o/FL89
W5RG2+l80d39WqM9xO5Ggciq3vt2drgfFQ8S5PRoAxtUg/fEKHJi5RZSmXr/y+owuqAM3AyrqyeG
+NbPcXJsvlc0AO2gvwsP9OvC/b2/8Aud0/g8rbZqszR8waqJ7gH7hjY2eUvU1rU+72N1tstvKwmr
crjToXr4JTNYobkxXA8C9TXcs/5l/OKpg/qEa73vl4GYx5vBiScVkN13UjS6i+gy4i6cula4d+ES
0nuM5q9/EbI2OsY92zF2diIjuihf3w2a8662dgTnqmBHdXtlEC6K5xlT0U9tsKQfSjn8vs5JVEyF
FhewMeXXW1j1iPGc10hJuo6UGNqi7amKsPLo/Taf+HEoEBYk9GaCKX5CRyqiGd2bhjQmAZz8V6ct
rExsffKQSjQOJQT50c3CAkVB2OqztxOWOlhQcFqKgTIXY0X2SPXw8gSVheOv+IwAYql2v4fowuMU
3gMde/4mPNtEIvyn8YnjGJ2HJk0OaiynpF6RfqZeKFevjDJLyGFt/VreaYzEKKZTSsVXvxS90Ctt
3hByo2dQ9xQFhvXpLtpxlzfRPkSyuQ8fmHPuYz0e+H3ikTl9jPGddKr8XZ2ellf6LMhm6Eq/iEIv
iQ9DPY6pfRge+Maiv+jvhos+bXnoeXP1Kv5tXJ7SE2BsTDeYbqZjfZX0AotN75p9xLLQ7LxBQ+mj
tkN7Xn8bJhy1auOxfqwP3n5Jk6QpzYg+tMViiAG6cg1Xt/Xt1eTLurSb0CFkmvB4Tvfj53Q73oN8
VwcWx3t6wueJLimX8WN9BWVpnMZ6kn5WOdvW4GH4O/Bt3AtYUomf4aqcoi/epc+pNSj1rcF2XO4B
sPVKffqY+Caah01Qb3MK5jxN6b9QLdF6qUSLtJJLh5E6fv2N892tHJq03CiDttMuxbJPbLFXhxVV
XaNAZqnwZI0RSlvvRbiW/Xmj+CVOAGegZw5Wpb/A9sW58XufJT/JT6GMqKnxAtzL/pQJGJJGkfWT
1kPbHlDy/YVOl+Yupx+LshM0TSqMFqfS27MnxsarUam1ztgSnpZWeXDGAwgocVv6+dacA/vE1k6h
X5+dOraJlSZdL8o0uEDLcW3SqeoGD79btBqVeekPke9taS4ZlzeeA/wAFyxmHl+txubs3AgwavYG
cRa9DYBjz/aX3RLQZX4rNmpYiA6u8+roGhcnxZ8j2X5gDbdjY1UNMFsdp3ivFoJKkMBT6T/uiIhZ
w5IJt2fDzrgfX6Dg3QaoGrrHaDvIqO6EvewP2o7OL+Lj34wRRivFcMTWRJSba6NZF6XlJpgek7vG
QxcSNb7FJLvDrN6QN4AUjAZURmUWs2lKqNQc2oQKg9APqTEFxKKbxu+zxUv9Hm05M6wtD57Ietta
J71XY9v7UD4QYqvdEpiRAI9AFqwMbBj+IUEDCj8CC4GQRcdafTubYSUsdM6jdL1dFkMDB04USTTt
gkLxanAFr7+Mie+UfhnC1zLEyVFFU8xFtrDmpl8PUIJ0372CZzU37pnGP5QRrOgYJoO6x/O2LZaw
e3hZfgIKw6P98kp3iIP/mZhhYVbFwBBupoOOZ1z9vYCvTaud2vw+Xfx9Z4UZDMSNv+jcOqzr9MMY
lOlpRMUJOfaC7aTcu4U1mtWtN8PLCHqZvxmiwKOaN6uJxth9jQ36Xn3cWowGPDk06B1U7HMrF93r
ELeQfr1XidPxfLyIofkRSsjFPANUqF9DhsaAmt0HPFlohkGMRKREAx4WCKUmbDpZgqLQieBHMYGg
mf7O5eIqwVIMpIwMc23l3oK8SfQkHcmLcWVdry5IuiIjEnKR+nhNva6ycT1HxXcFTRdqbkrEwRRE
oc5xk93w2YQISxVcNoRKrfPim9LGF4KzfBtRxq5WfnrzHHe/01dk4eKBTNcK06/51hTyWopXJSY8
+BXtArOf4l3JAt8/03q+PGVVeeIMzAbu4mN/alx/y0Q3G5uZxdi4hQ+qKGsLmjjzMd4mDYO7+FP5
M9dvwh6MXdCNX+xPuEM8qxZeX1psNb5eZV2ePJZsIkbZLmCqVmlVsZgiY73Jk1w8RzUCyyzAb39v
j1/cf23StGdUSBuXv9qRmhPw/mN9W2JuR18uZL1UvPrH4NM1xwzhx6tJR5jo5Z+nDJniujiu/F1G
m1myNkdvLx19xqU1Ld3OQ6tFQyS8xUhzzk3EBRuMp1DJQKWFO7VvHA37wjZebiZs6IxtrTTllQE4
NOYD7lbloEQ3+jW4Bb/JK5hr2I68f4khXfut/JZZEbFV+3Q/4XF2vTdOo8L0EsaqdfBxt4ywY0SM
o/sOWWt8hfWcVQJoVyA0SY8hCf6PkDThPQJ3BOTwHAFTCs5QFckxjT3eAfSm+yq8UI3LNJwLMUlj
oSb67zOgGqAlSVzGLGxHq5RShBG7UQ8GUVDv3czOZ3n9Za/Kgs4nuLQBzdB+FhsLkMbWES+N9oOI
c9esY96CQJDlsEKIc8aFj/YsFexQnhGiW/vcw+a5//Vy6TtNqRzV32KVXIe9Xhkj6lr3FloEFJUr
9Yvz8LF8e9XJdbUZXDuQsCfE4r0ub04M5SVkt3BbsQ+4N96DlJYiME2ZK6BQp4YB4WfTeFQapVH6
dyH0+TQOMzaOD89YiXyPc+0vHREZC8k8+dth3lAjBG9+Ko1ynP4hz6+ipOst1qduObhuGtbPBulV
zEJ4G1mdZHmvNbbYMVCOHrxnTA5crXcDhMpx0ucKdKpJo8yltVEApd10VI4XrSI9qSib0J+8azku
C37MPYIyEd8h9A+383Pn61aaJ7fcgUhBQF4Nk27ibp06myJeN5Q4+3fYFVvmKOGnc/d5b6xi9x0m
QIINZ+phQwNEqEPaTuiRznMiHxyUT2TzS6hKSjrRsYi8CcpoJyPxNtLuBkkxxpkQMCSeUZZfdcXG
evs5QeOB1lDY/wC5IrJbuYKAmJBjogPSb5s8SwJjPXJDtrf9WVX7dxyTPkiaKxmdQ+5IOTWKzJf0
VmSf343bH+SgBMKkVUQ4TvlNVBDpbt//KZQfze3wwbNFsMg+HgH26g1f6xVYaOmfzqInfpa5kva4
2HoEjyeVlLL/asnJR6ZUss35NIUw6DhTd1DSDEIPQiRsQocSaUhRcCsMu9DHcga1s8oSuc/se73o
XQKsywJ5C+69xzSod+vdIwXyqbwKDbeMTP3Oe+lUoALxHiLCiRak70ps/MUndfvfkTl9XwENnCqO
VPtA1y7x0unXNZBu6C5svayuIh7Z/3mG5a43GFMFKJXte4Nen00jlPrDgmxzyVgzJiZVMjHCGadb
7D2pVurfuj36em5fOSqeKGh3XkN688rgiiHyGWzi7JxRFqJUcj5RxaP51rmNfJ3zKUAG7GavgM/O
O64Mv7GcGsqxlIY4gmBGjViKOrwL0Z4/8jLjEwV6cwsiTyk7EfGDnpodklI9MQc6TKAH8xnkiiSS
j+Ayncn/ngd+rpmWcdN6EcWAia3P1YZpNCRtlyEuzufNSlRrSq+ll9Sj9YcLMubjEa5PKc7QGvYY
a2uYJl6Jq6PPIe1rrpHEPzdzLyo4NPXL+u3KxQQvPbzEuZO6AeJgHcaaDbq0enrObtILmFhFwzw+
T/AOd84TqS5T5GsFTkdJJDU/YDR5LWnw6zOuyOE4fzld2Lq4de6jrOb04EqqHMt56LHlVeqOQYWd
Cc0vhDhR2NdOgVyONVOHF0eTCAslPmMo3khWOMzRpQnOTl5pQAjcsigg6FhgPFt15LMoza9EdVv7
b7KaYNH+74BW4R7bn8gM9pzWB3th8bm2MC/4OHTHkqudTlJSu4lqlFzh1JNcUKqKq5NbMepZGFvz
/1tTI18zQyYOokdu4q8dgLyr9qHUU6QRlV9InJn7FDwOUNxEmczl9LIjUG1OBtYoWNqfDpFux0Jp
JDVxjWKId2p/fyURKrE/OsUQSKZJfpDBwiK+HbsyRBLQ9IH59O8QQk1vQUI7fUcAkOmeA+xW2e/b
9CeBOC/wXhEgvW0ApCgqZ3QeRYd0GKUPwOavFlaBnqwmunUESiZN6VpPZq0KbpyA3jy3TlIPcb2F
ShXA5Blwri1XFaWs6YtgJ/KDPEiHkD5YQMdRqW8sNR7tI7FRhCZuzDb0iao5RkTStbihlNq46URl
cayZiCUfCENK7ntVouPyAwX5ObsQFmds6UzQG+nsyU6y4+aDKEFKQresijzhLA99HH3Nfhkx9Ivr
/YEYUoGfBOGpCRp3dIn83fNIssWNo68UJskkdAgpvXZ3DoYrLSHgDA9ZbeViIVnsMRVXMbc/5mZL
kiM7sLt/wJ9yqjGjXUgcR9Z75h7mZlpCtZBm1ey2KN0Am3DhMMHTD9YiqvjLfPjCG5fFBNg7v/AJ
Rrkl3mkgtZMkSEI+JaEUS+Df8aB/rKRmfGZuqaj7BS6SxgU3uCutusoLupAPyg1YLw1qcHmgAyB4
lnnA9OcnJ01oD2UR61San15pkATVrmUXexcWNovZwpKQqSDy3Vejn0QPOHEuUPSVFX9kM6ZwTt4Q
76yCJqyISO9HsX/O8q+p7iIompug6oseHAxVlUNUTLICkHz+T+Te1fcy52J+T+XkV1tlnKSXfz6V
oArAnLr7eu61CVigMSOdDv3V/oOciPtUJXzhUZZ3vJb+pOZLa1Sk6KcGNaDAOgEoaIjuZAyGNZi9
naQdhHw520MTSTi27oO2XtWw88kllrCw7cGa9ctfgliLZABKSFXB5w8xhuwgvzKXYmZ+Qy2Zutb6
OpnBWghn2I3mfGkNlnQmt/sNILj2d+Ya1SAqQk6FvG6AhWtIHUTc1Q+y5nCgkzrYpNQ0YtA2K54t
UD3vRQ9qD5F92ngmKO+1vT4wZ3kRz+jI/5Xv9jJUNCD1q/kHJQRoAioNqGKBno/iEAfnlfM+Vlrl
k5EUxIrMaNmB0L+Ow9G5c+wgEm0f6e9RZWe1WLflEKijzPL5QvL2mcoLJz/0Xf1c22yN8EErpqoy
xaZKIgOfKZsPZnwQKFaIHIGr8b8TkY2LzFywdc+6keg1r9nen7jyFtAerHd+tU7BheMWPIJK5uZv
ODUpSkXlrXNVtL9fmljgUBNTfEMnBvJH79VKowra65xdUmq9IO5/2NtXmisXRj+1WK5wxYvJcooM
pnOg4SToNq/7fxsWNLL5C5Kqx7avy68dW9GCDpm1av9aELpa7GiRTnmPy58+yKeVevpYrxa7tFew
j+1932gfae+zDwuD07I6/YxvoTgKG0BZitWtulOc7V2Z6yoijtn1oonhEptEgnSZhCRm2m5JO+I/
FPizIHSg5iQ2UoPRqUmhBb2BXIH/omACrf/WDAJIM4hLqN+zUTLc5H8t8QMlNbUwUUUPbN0kAFSo
rYLe3eEnM1mKHgnAP2gHdLBeBpBcXXEK2N+68BWz8rUYkyrEi09A0VewMQvKD2fqEUDyrMmbn6lR
porYYAVwOkgq88Kv0r68bqFaLNmjHBVgLF6wTP041Dl6rDrIgBxp79QOSyiVIGNdc3KWiUtJMOB0
JaQUGXyJ3H80CKBDRuFluMwEO9uhiOr6dKQFGD6muDtWGrv1yWjSMsjGgVjPpvyJvv5f5iIGtdXd
ElAoFQHm6Ve7fEvFs8kk4tfo88cF1juK8kWwHhAATWYMbGSi2SYhouL62F2rIFtEQSrboYSxX2Zh
+XfotOSGWXrY5orojEs/AisDHdNNTWwWhd9fXhwCFq6ps0Oo4aQ8RTYI+WPvaQnJD4WEuTtTcaCB
qMVBP9lgDuhuaaHqMynK2HgeoCOJkHQhizCI9LfMF4U5svx8O3WfdMartU6ULbXDbluqJS9vKJaI
fyL59cpn6bs+eaWWOa0zdxUlPQm8Hk3IEu+4RIMluvLaNBOIyvH+3tyd8S7bPtvFV+P688Ks9Oil
fxV05K/GyYySUutBLyXDWWAPAqdEVvH0InHVBJwjQSRK12IMf+ot2lRTqjjilKb+I/WOvlJWat6g
rMzT/oV6hliBt5F6yuC+gQEqFqhErrNNK7difWaeqaZ37ZzbJRY6rbGF0Ylu0GCM1daj1Lik9o1+
05+OVULwY8UlEshwMUiDr/v0cUrCcrGTkgXMUmLGTViONz8vAM5994BF3K1R7n7JhIyYnMRLMPrC
f1drwimoEgxkq1wRHwhodmExuHH3KI3B2cF2TzTJNt2y4S9RvOgXevCj2xuYy3k3nA3ZTbbmOPf2
8eeGIyjmcxGdzsN016RvTBvzWRZK+c1zt/HQuI/30Sd4upXOvVtpF5tnRpsOsIeGyYkNXt20fycm
6L+6pl1uvsJy8zp7uS83pREM9quD3d4+jXRQohotosLZSfrvDi7hTN9u0t/0kn7S3/UuXaNz43Hp
3kZU1UaHQdo/9669T7fe2WP0eKDV/QkZJtkJLW6ocEHZKflYW4Jrv4BhA3kXHlrfTiGsRQvv/kPT
m1q09V/uLbyE9Dfx762yt+kWgkuH7XNYiY3o4ZdwLpUZFV19x6/xZ3wdXofbNlAssODVe4xPy/2y
vMJhql8YWL10XO1V+htPRk9nwhW/3i5kx3mlv2kHTzmLair1iN4uqHXpDT+o9Pfj+qDoA+W0iiBB
ARDS6ruyBjLVuTk7yh0Wkz/AOgqrP//aurUfbZpWe1S1h6X4GxlRfUjH4lA8G9NRLXjjFd1K1woK
FBlrXQmODaRF1dV+efAuFYDYGprZ2Qto9xSc7farUyIWJYlFE+l/AP15sxqxJ63GRhuag9ZnXxrN
04CnOgUF5JrSOgNMxBqkitQSqGBvWEqAfp/GGzME0OZ3a3EA660PLmPr2qYR3tnbfh0sbbDUJL5E
+D5+xK851sjO7dW+3+z30btYwffYTipkmQx52sFc1weMAodqce7sf7Gwn58KuJo2rhD8kZWVEF08
vHTnJntszW+j2p74Ra2gD4ROHkaoL6uZfu0qgYp9fzaMh52EJfw2l/UVu8fyFFJlUW5oNo8UDKNF
s0wI0/qC7PvF0a736ibzN4Ehqf7FYW6fIWSMTM86O4W4+OwWMODHKNlwcEkFopqcagKvTkl7n/iF
2IzMqB7X40K88PZ/alKEGVnI90LS2pgxTjYUFfixiUol5tXB2kC0WCU6affZ2WN3Vw/v/K0GV/oO
34Odrw5Y+nvhCSgDp4ifk7sh6v6flp07bZ0UWZU806twJMiRyq6239ydTiocAw7spmO2Mfjw3+6h
/aLBjVrcnMNPsI/2yFD1u4hOeVbVZeH2q5gaGnyH/4Pv+Ptn4wQCx/98i2HMD24ETHpCrSenvWq/
3q30rP8e50+jDnJk9ng98l/s5kQKEfTyxJ5Pb6Lnaut8EJGecE9U26uLV3BFbIW+SuMknPg5pPDb
kqwolM4TAIXjCtOlXJNnqUihSevTlt8E8g6SBbEe5CdWxFFsC53tRUsZFaO1VFzc4wCPZ5Y9lRxE
DDT7O6/kgvUz4Q/UbY/et3XwNAdlwAE+zuvnYXzZu3SqPC7t3Ao57dQp5n8w2iBxaMpb8xvoPVWB
eGTmHfI2k5vdwk3a0AHp4PKhNiGLZb3fx3+2FvMSz2eheUJge7aU0SsrPdojZguMoQ/xtgjNkj29
mP+CBJSkyRRBV4JaiKq5qg/X3AK0PxHdBZ4ozFQFRpSPb2bxeiW/g5brkSW5i/hFO2Z53sB0E8/j
An0/U6iPhvISUYYsctmVjlbaqHHLYIlRj2oh8NSdgDPUylq1+yuw9NF+keT1nitj/WpavqjJBbe6
1r9oA2ivIsJXhZ1CbGX7JShWiTDzXQH4pwXHg4xG8XtyzJjbu2yMPjyLeI2A/5w0DienTtr8tBc3
1g5C+7LVPG661f3kbU1rK7o6Uc3DuangF/w6/TJ9EcDLDn1yCCWKrRMYDuFKWOgWum8sIoVn3lqJ
h2mfR1JCYkLERqzCMGfB5ZS01T3JHjZtsarT1jljJolkB7GupfZfahD1YkY8GMyF/nmcDDUVnn7i
Ldo6lOtcU3zy9Q4JDe6K3if6REUe31DfXdCbTXaM26DCsA22HNUufja+WuK9aYxn2dHXxRHt65bA
nfwk+wWCx0BZgJxHLVfT+zFk1pCdye29DFntwhy6tKyxWo+Zra9j8dsv4oQPdHt1rsiQ4vhDwsKc
ZOO8djYtan6IdmQywUhuUbxEMr9tQ3qm3+RzeIlLzp5y2QJtN/wJHSnlj71Prw4SindD0YOyKnUm
UZaVtat5AjDd3cTbU6Lzv24Zr9BiZIQknLtJnoTpehy49jcS2UCAQtGrBdf2vW2ylyckxACJeMkL
ZFAilv9EYU+0WpF1qCGeQktMKQHS6115XSpS1KEbrkVF2WKJdLXSKbUPGE3J9DVbViCxX0DEb3bC
5kdG8nHvL6/4s6FhNNyUc+uk4DnE5aAKO47ckSrnD85WHOzCnVfn0Skzi7q7LvhV1wy/d6qb+mf+
LYUUCQBhJztg/kAa2NIGrGOGlbAeGOVGJTzums0T3zCiwvDO1YuNo12JzfgyuU12owIRsWHj+zQ6
jF6T42gDnbHmbHuF6IglJyegcEABgZlg0nD5EWD43vgphn87NmP3tGh+n1hUVVw+HUDbxz0vxlU6
S4P6fKdvbrLpf3duHQ0sqMXIZHMlYUWvvHUWScfiTi/NqfmEWpl8W9eju79jxw0oVR0Xh49hEfPL
5Q6T2v3kCQftAxT6rUclOGpyX10YTWyB3+s6NNKid/g694KzrTq11dMpvRpVNlDoTa/G8+fxGiav
di0y3EcTLXmb22Gl+xb6hENYLvm16YP+gN/eIaxsmgTP+wVUjqYB9V7VCxPjWYOQ74s8xQxuBAmd
7c4pd2+0nmDPX32mu3jRk39pPiSyig/ItkwFtR9dCAJUXlDi/YnUAQEaE2thj4J0EcvxL3poVZul
wlZhGpUSTMIrIWZusmLy95eGYnDn6U+kJFU+aApKc5e3hJIB3UrxWS7YpHgkk6TGUmokwCUQG4Qj
5WwKYTSq1HwQJov4KDiQRG0koAiEceLiQKfkdChgQf/QakqLkixDv4NaDgQxgRQKFlQKiDRXjQ+k
pM77pwiefDuJPUKjBDKIJJ4WPjs4uaESUdkpCqo/t3GBPrcNbCqbxQjcH9ThG2tSF0YVOsVwElrD
37SXKVBkQwoNkZpKADWF+0TnpIrDp6eyhRx61VDCHO4mJi9ixBVPTSgVo4D3m/SWeBOCCSfR8WTK
0w+IqV0HCNlyh/KCDgl1T2uXwJunraIHRcUNyIh8CPO/9zShUGWiTvZC3Mm6scVQktYkQ8thl6Gv
EvhEjoZVWE50v+tsQcIrdcqCWVSuxQiLj6bUjghhsO1DDegNyVC6qgJHZCbdLbZkBvFij/6iWJRx
pIBb1ChJQOhO2sMTi8eFLhksjfLahvFFYR0UD99kPs8WYIx2vm6tmbr8XtcieecJb4K9N7mpho2Y
cuKoaenFgZbhtHcetMR84FErbcUxS1Mt/nUj73njWyMvWyPrqPlyS38nOnHqkfqQDmip3obPRD57
aFY7iDN6t27eAPsGaHLyM90KQmApWbJiS58Ul1uruyJr/BsxkrZ4qBh4hh/VMIPonWhKewXYUo4v
SeMxlMBALyE6Q/ZSfNV3VK0XmWRDceDZvAbKqT6U8/N6vUwJ5GykSELT5+KLEfikg4JeZdccUt2X
ZEaVe4uqveglKu1Tu0hFNaKrHYAPtBTxPb4tCFwti3/PRb3P9R1SElikV/nfDwdDh7E6iIvA8rJF
OWjMVW0HXRJKhG4gezWdIv+YT+c9/HZgOipcRPYh8EkfS9BUVsxBYRFRWwpAWCZRYa5amrasRZu+
waBkqwlAYt1B5UuXlnKsBqy0gQ1VwqPM5MTuzF+OHKE+ehfktj9Dz/OSBrIcQJ+I/V/CIDcmmcgg
MZEt/zTyRXPc4ACKWrfWRMDLKkM+gXe4PIgY2V3EKdCtTiQIGHSafWgFWGvK7ymOkUT+K8TlnyOX
RQoF5By+iVspSAxJ6cIW7qv2ZMrsVdPjPDOL+y3CSWGLunWKd99NThiYjz/ws+GEei6/36De7TJl
Y1A9jiLFId1F7l0LRRd54yTWkigjlIALO4yDAJBt3f+0dgRUkYw0EZtKZHTRBwbI0EONc2pcDa8g
6TuEMl06Fu6smRYrI2+o/2tRgXWRS0BUeuqv+5SdOhh5AHTCVOWlyackj9evDnEqHfJiusISz/0v
lrycuX8Fm+u7I3+gO0wmB7toHjnwL+T3f+tKJyZzT9JfBwsuQYqFRgomE0bEMOilWEIxLMWAkGmM
Xsw9zUWWFcJ08YUyVTuai0JK9FAcZjSLy+ewCmG23CpMJSeSbhjWINlNzrMSo1QumJllCEQv8dBx
oRUVS9wWTQMmxzOAGajRqyIkqmxFeF3ZgejWKVkRqAqDEvl7yZZZ2NXDKUlzodDTJIXNZcn8pJNx
vjQVdSsXLt+tuV35LrFZ4oXd+gGbNVg0uI8iBG+afGGpzq6orwEbM96nTMufHppyNRWKmVonpGGe
NjXYRM1Hpp9D5KuZ/zO/Q63lHv/0emL8DEUN0qG7jwk86zgXNtIu/vQzovKE3tgzJwTSnLnA0zQz
BLmd1AbVPqs/WwCi+kj3Y8/sK2TL/5NvRxN1VdQvwJkBv9eDyG+qEh05bGOGLgZiiWDqgDSYEV7v
Q8iYqYXZ7aTXnVR6aRAw13MIX4EpEO6E1FbFE0hcXfqF+UK7VSfEKmmErIM8QscCgoN96MvUghoG
yg7qKVT3ap0z+pFdh47AzjLLaMg06r7sCF+BFJ+qVqg57S5Ue9otPSOphVM7kUX7jC7Ss5P31scX
nsucVGDsTlZ/0KO5J1/a1VCNjv8ygwGFE8wsjM7wvdStE7tq+P55/mwGX6yyBsIzdNSIyVXS2JK9
6chjbTXGyiUzC65TLlfBSRxBjD6f2netxTkhjReFUpoSCWRI9FDv5F3k5V2rZIbiBkVP8jNdsNy2
vt4tU/zRrYEY88daStSTNFotRrZJSUVDUTsDvDVECsLhzD505XSsJS9XPPzbaBh4ctqQ4R7g/x41
olzGteunkBFETahnO/QqfztJmrj/fVBnkidO4mCf1wdemur5tvFMna9/XfOfMmdt9Q2/mPXrBrOX
HYvSDV2A9rTTJibb0F4TE9Y+4m2V6Qn7KIL/wmnlNPOj6H/hpemTQGsfv8nXIWKT4stKgF8aj6s8
r9PmFXDgUGCIIJlb+68PKOUCBmN2m2nY0JeQWQ3jVYlWzSxn18heSl5PKgyoCDijpAD4r2ARuhtf
xX/KvWfgcxTcNALoIU5dlmVVKYex/4btm79VKJdji0rT2Mc190dxcfnnxin+bAcbvziRQdN5dKUZ
4lz1c/2mKpbohjNLTk2BKx+mxOVB2Nz6i+oQa7RdajnPy8PYXJNgGh2+k3f8zFYGrcNA2uwLilIu
Iy31F4z8E1/4MYAaPSWBs1VGo1GWvMW/WRmxzG1UHKlcAM4WqePFu3lCnCw/iQr9er/AoZZchiMP
m9Dys06EUoOTGIJOAPrFtRYx97VxivazxAZkoOgiVVt+CSUbR8deya5nLnrPL7guugxrWRmieyPS
KvlDfGWzuLF81hEWmb6CInFVJYYQl1WmI5g/E0HmBokwIYGf98D2ufY4i0ScfKvTqqh9n51XqxuT
Re8lVppIQdi6+dqZ6fbJLR8Zji68CskqBUmKFsoiW2Pg7UAIYgeXkI9lXOuuojfFZorMrJYBQ7bk
3OKk86Z+3EYsNJVNLUhX60O/5H2mRpJr/ivTMAoyQjxgAnKpG5jpXgOigGWhJ3kEsmhMKkz/scwN
rfI4ME+k2EfZIGWXrVRKOYdKmPe2yEjkFCQmdSJ8RfuK+QWQ5iCpAnKCa2xNsu6jCujRpEidTLmP
YFT1w58poeO438GrEN9BuSAeu/TjIP2CNYBwPb1BDZHFci4erzaLITZCcE9yB3fhgvp8Hx89a4+8
EBYB7AA+6fdBEJrhbfxX5hsUfAEEDTb1vJSUN64VXqLEo6A7pSp/vpwqytJirRGT+7/VMrM2wVAq
juekMZByVqp/hDQyl5a6IKu1nW6WInldQIXTKoYqOhN3VmNLZyjckHPl3ugTwP+GTyN8E2hQNAss
IlCVIsLX33K3FoUoU+9m91MqMC1SsEN4PY1RvUMeumfNkrOevLv/qmF79zpRWqYHuTU3TnQwuuOR
aQraMpiVKsELHd5TThfopgqT2qqous2aw/oks1sq+ZqQ+B04VZvVdTnatWHNHBnHI81OVIKUSycz
KCWExPSfykI/cjWmGUp2B+VyySkHUv7ohLOt4EkBTEL+yvoKFQo0AhSXRlG9iq+M3/QZKXkmwzQQ
IVm3S0MMMmKcEdYYdfBYSfApDTDamm9KTM+ONhSWq75yZIXiOQFM6RJxkaJYrWwwkNmcqL/+qtHC
GNqV6CFgPH+i72DY5ZLLyz5ZRur15nfXyDzjbrQKMbxftagDZsHVrtzo/146/AP1NdgE6gy2FgHg
GHIDjI/hSHHHdt6XiPvbElteNPscGZfA7NbAq1VDJj/y+Ub621eiO5Q3FN2U67xErQ+9Hw9qq2f1
3q36g21Lo17WWNBmGE2aC4u55sSFjViOnuNLh2i7P7AH/xECZmpqrPVIXFCxS24AhXDm+u+MPaqw
S7uPehZqGc2asapJ0wj/KGk/P1wkdlCVrfUR6RKWOcfkCsaPfaAXCt1QMu/3A18rfWkjxzWJOJn6
aaPfv4J56Nc18AttTWcuPnYrE0MSFEhwXczgRZLiotacjSt5ZP77eo6GvSaRlmdFzIonMticIF6r
lGAe+SMwHhyLIUKs5NaG37QB/lCKyqEmraCNIk60GSDOWq1j0zxO4qLd0sX7p1YXVwnPHEQm4jvx
ebUSIdv5EYmrEFDi+rF+TWp/uiSqGABIav0CQKLGrzFjcYgjKDeZzE9GfjqKiOjSx0hXHYIw6MKo
bLWUoysF0iaSJ/5iXShR0OazASC5tjNwTYRKWJpRIUwp2W4GFGnnyfyAhLhgCwj+Uqbd+rdL4zC4
Uak9Dvb9x6g6eYxeI1pada3Oq3vxrc4DcIR27jzKIB0VsORHnKPKVVR5MvaFojGWe4Um4j0QaiBD
IF0LlWJ+zTgTc0P8ysZeRil7sybJvzBfk4RXaLH9c2FgTGg4HEVi4Sl6zaN/CmwEfVVyEhogkyRr
16Ci16Yk91a/U7CuBGrqeaLbKYyH6JiGrNT08s5BWm7Vm+/QvG4aN5O2pkYFxPwAkiteowA2gjyN
Hl127QVfLKpZhZqHVZ1kj+4kgbFgh0cKGVTWl6WJsmUXmetyYLVqY5CXbKdXhq0boXVcA28fa9AN
QQhIikRmkZpSAYTQjh3CRBKyM+vZHFdoQBJwdxJEOVQoTu6wDEwz09xM2qwBfd826hDncAodUwO1
IEVYsI2e8t8i9GCcI05Z+DqHH++D5GaPl4T8JOQhwZLmkDSzUrA+agxhSHFkkzYIuSm4yUcCIzXl
s/kOwcLLgPtyn8TG6eHPtoXPZcOf4xp9MBrP7BGUeSr22XawkBZt9oujFKdjcDLzl4O0iLL+zlvQ
gAfZScqdoWtg6a+yLC0v7J2UAyl0o6dhhJTpl2Aa9rbY/BRINujBAj0V0gOpJpXhJ5o/WlnUJws4
05QWgFoJ5OTNR736kTaLlMBQ0wGhXf4epCjYCxbdZF0b1fAa+dlPHinNQr/0l0AbOVWM40uXdYzq
rY/JPoKAy2Q52uNSYm3oj0mRH32Rd1ueiO9fkw73Evyt9qG7R8NcIz0lEI5qfeKkuSqBC4qaG8qR
27F8w41psdpA3st4N+eXNSdKvX2/XsxrXUuSdmVAb6CvPJvIjUWnp/VlfPBeLAoQ5QYDkXtl2Af6
C5W2RpMNvpP78ORWzducKegmTQR2G2cgsz8tvYr2qcHx9WrjtYtZ/RIeo37SR0oAoxHPgwGurPB4
fOrJ11DRJE6QmWM+9gNlrJDwThB9UQVBlZ3I07n2zaW6M6uV+ewRkIioLEUUKm8I/qdtfanaJwYK
OCbhmYBLgVLxqh2OfHnOk2qJMAQ98kPRsaSQXbuHLyfKjFk7C+uuYe+jc+M0zN8+S3dmOCsb8Iz0
jsdGAnyn0LeUBe3qX26sFbpzVoqH02E6rH4yk96ApH4Vye2Yd8KqEi9D3otT04MG0VhNiCNONdO/
eGWcgW9eOtxGCl4uHlU6D/uFAN2FR01ufIyvoTld9BB2kKlgJw1wyOlD6Wtu4uwTzNgxy77z/7ic
s8z7ArSMltQAE5zI0wlV3uB68onUflCtCfkFsA4I7cTFxMhj4zunWlPABqzaPpe4IjNynPAIP2xW
65yaR0f6ENRf0+cf9zD3uODaEF0laBPqGAMW2jtaF1Jnum/btZO/e/nPJH4UG0cC249bJVx8MRB0
jJakRPhTA5qMGEYkrAtKRM3b2dnMtrfOXbZ7mz3JojarF4xqkd0/dGFE3ol7FHDBnEwxY1o/JrKC
KPKVmhTbmxJpFU6kOjkuF6xPZJOH/rXUALu6/SxWSfN/iDqv5cS5LQg/EVXkcKuEAjnDDWVhLAQI
JDI8/flazF9nZDwGY6Gw99ordPdi+vKReqv+SMNWENWD9dniREjgj2icHlnwlGy6r7FA0iyY6UM4
8M0PYzDl2WpplxWKXVndIkbqAXBZeiyZ/ekrxXZBorzgFod1klAwgXyInARB8OQQw+pOjCdeKHuQ
hRWl/T+PG2txc+SbldvaVaWvwKlCpw9eXbA5ze7ThzEIZgh8vWa7TCPJjb9Tp0GkAQfx+gfbGoG8
B92X4cXSvvWKJYxnVR6CNKv9gPre0JOt5BV7n76kr/SL/ANhEmgBPXauXEawRaWcYV3tlvqnBXCe
d3v9U3B37PyRQwbodeYjNuh9vJfXchqOMHIH90vjj93qjOX6J6bBC03wOjsWTtovVNbGkXY4kxCw
kZKd2erkFMKaewf6BQU1T3Gqq4HacdUoj2gx0NbIwRhcWOuxoMdazSH7F7nPnxQIPaxNcdvFuE89
VktfLQKE0hBOA64mR6uT/o8LsMfECf+fWjdeL+ewBWFGWO3YAl0I0QnqdhwKsS1EPMVNUA5D2k5/
PTsdkdKtgDdQB5FXJnnHu3DsvnxB+SElhPwK0Gd/Jcenu6TYSMts0dwNKrgmNslSeIlClSv0UkS4
G8hFEXBDw0IDQ+GjBpa2evcrHPkV/1HoLJKs3vdFpyswAfgCBxMNgf3gzdM3u8olOeXa1YmxG+Rj
0XWlkqACjlx45bhrSMveWZG1GJ8sKvem4K40I3AA4uUtk2m+7Kt9cl76sg8+76aKpL95tmERd1NH
AJGT05jTK9HHV6huubE8SZ1G0GL7eBKohBWJr9BHlVQiqY1AnY4TNw7OsAU7JyrgvHNHxwP1PJCw
pJT4FYUpDSA8jxwlCawqM37iHdruIuriLMK3NFvBZZn5H6/OTzoVNcwQFEVeEZl+LjLd0yStNCRp
gfNAOyovYYTWf07LAwC+6uwzkQiFWil/ByH5bSXR81AZl7gC8773bFrZ1aiQpwT3V+M/hqIS5C1a
kEii6gR9E/GSpk9VBZeED8wM5LrQ8SVdrd4dBI8VHLM8woLI5TqAjRUoU176dPCDGk6oBpP4RaBP
Sx0lVCRKQfJ9gi4c00OVZf2/ww5bNecQGTreDDc5HZQsmpR0qjPgnBMS+HbDuY4uv7iTnSsVNGom
vXRwYquaa9o52sffy6QIhrGememjnfXwRsRT5hkn95w1/ZRpnli8zMg6cMnOxu5q9bPY5KeIpCiY
0aZ/qZpAR0d7UHb8Uf2vTtiMjz4rf0DsWOu/9V+p5Z1+G2Xr9FucXR7ouxZnp8FlcsPJJc3+4M9P
u/b73qFN5mkQndug83gVV6aSmM8uyISy1A0qnehjgN7bU/f9mHHdeYP+4Oju7VfZalys+N5pNb1c
4qVNu6ny0b8cOlG5XYnaz9e0/jEvvy0a50D7i9rpp9cod/bZ5FPwKYLUa86a6C5pV0t+dO49a8G7
2C4RW3mVwRv/iVzk6Ip8+PV984vl6W132hTJ26XW7mhfXu7z6azL9iMy0wusoibdgQBuHOi1PE3w
uEkPvox70dpRqWElRl5/dSGmPNj1itsAyAGmfd8u7pxq2q6Cpcqc+steU5OvOqerfbmb54b1AcJD
DYeov8mdMi41+0x7VXvdCM4f43m2mwzxo43GTvUMe9xokY/Y0S7dSIbJ6rDdz4ube9n4zOLBlYx8
oc0evKNVvFlZZX4qnc1CEV4iSjUh+jvk3gv0XwXWVW7ZV3CU5O02UZAOGne/tB+d427z4K2LbpMs
4i/jJBchKfVrmXW4jjjswsU+r+27/x7GYZEKD7oRqD6Ez7zBW46meQPdicwm8xvmx9NOP+06+rnA
3igCt+sRtf3aDSkNwGaCUnajaqPbivE4W/bZebWbzv23VXd2AQgm9zNt0RZ0PTygWPg+Ok8AJuP9
sBpWaU52M+4ls07anGQV4p7qPgr200yVlMSabCgGnMrG+QM+xGCwIqLxwBEoWsnrbkdHu1qzrmcT
pPi1ewaCtFs7lVrL/ERlu9VoLZXtLGxwzK8zyO4ZvYBBk8bm9WMm+E499BmcVpA6H2hPoIV2Xr1m
vV/2fV7DjDzNIvBg+7nX/w8s+t56Qpaj/RYpLKRKei08Tuh5aFLfjNO2CB4D4iLwn4ZxbJduVmtJ
0+Z1r9icXPZWgroQfixXGV2jeWXwqpknQPiE/2AfoZDhz/TS7jUsrN0XwT/oHxgx29v01n10z0UO
xmjwGkdVMT57u0SJCUcTXjuC/DDgq9bt7JSBuK2tK0qQRTponX7UunsdPOeFIBoV3NryRFAP05sY
6mBewW3Ci4B7QH0BB7Ic7JHxpt+Cl4XVUdz/A1TUbzhApkeoGDQ2yNT4l8HHQrCG8CNvAPxZNFcH
tGlerFGxeb4idhH3sF0qESuzOCzZ745Agf75tzKrIz8KsX1Smq5Ra4TVPM+O6C09/xBxYVQiyxJe
tnSf9vF129cODCOXxtPjp1NcAk+dvM8UPhpw0sv95rg4Bpgy/AxPO/pGH6aNXnmcLd5WFdOSl3aQ
m/17OuzjFcZebfUaoiX1CktBCpp+FUN9j8DgX+BEswxQYjkSWlzqRvLbBFz22dLXbJX690Flepum
09f2sUqWV1j64Xp0JfJdnoYRnZffkw8NbikHdnfDdxN3l7c0SaCWzdPwXTPKwSPtHs/PSflUcluX
zLmsePUxHV7P5PgByN8WKcZmAeEfIBlKGXv61e+qbrKPp3G5at5oLs6SOIgXl8i5t8iAWkkNKAmq
NRHpt5T0dst7szxQLGg/wgbAS0iHYYs6ibo7nwF+7itrn3bUp+6ZOA0JmZvRTFAfIOuY7o1q9yXR
E0k+vI31Hwa7QiEXYiAKokg2U8ulsk5/+KZVTiwi3CptKAEZ/b0pLFI93aTiQVChRqLo46zf+uWt
Q0h+wbOBB0K3Ckief+RTkpqTZCaaFSC6Gyz/TfP+tIofSBf2q2I2q06jxP7NjPQgT0nFXO1SyWqU
JHxyBqeH60Tcj9Im4FUVH49dzuLioOGFX1Uj6Lwj6g3XL6bsdqce1fLO89egzPmMS79vgFBAnuC2
0/Kn6Zxr7ULDzpiGmb0+W0/kdiHanzkuEGnGcdjydtSN7h3CqidlSiE6z9vjuOQWSHhSR2sniHJR
ZZ4WAQ7+1oAC4ZpVjNbFuCEcTJsXu+LX/GLn1j7TBzOSogAoaCiQ/tlJu5iUmhc5zZ6E/sBOILOp
RCAEWvdNIFLx4HiCKgR+OAXPd9yW58dh1k+3DLJb90xw0p0+ZsTI0AWJPyg2Fax0etoe/dvBWoeV
zChtY3BKqzNYGFxf8Cp74/Mxr3gEaC3QCQJUZ0CKlkJc6giMjoAbRQehvOLJm9IYSxwpe0HrflrU
mqHfWwM8CpPEGKG4Ev3A3G1khekS+selYXIL0gm5D2FFWszz50eAzzWTsBWxYsYNkT49dMgJqy6+
RuQHaqcXA+asUHuMiBupmXuCSxfbz2Gzm/EMVR4c8gxsygXEOAJ7iBeRp3avwa59pPR8d1N0csBS
+ykKxUr61ryYnELLQ0LIfbsROHJMIf9Hzr6bjt6AH6maLm/g5lrtwhABClB1MYICqT0tWqjWpkHJ
TQGfVvyiQ/sn1xUCt41QJAVupOhZYcKE6CICQUxrKcR0KCaN5OWfyclQKwf+V4BDWHca1tF7t1/0
Bv3QgxhnWDK9eNG4Xswq0LmhUrd7j5YQIiHd8RZJ19OfUnUXMDFUJ1q6IFHvNKG00bt5pQGdt8ih
nqm9wYdxi35rXEEI8MH9F/eHeWMnvdRLfjDUAWWiPjNhURsXAojVkXFHaoRFiQ7I/EBZjIb25JoP
DpxTuCi03xiodWONWaU60b59pQoMZBwxlzVBt3rWMyRFg+3uqfmqrxZQdARBC8xMumK0IwLzPZXf
YzsDysrUe4LMjbi9fBBXbOfH/TLK10iSOPtAWGsyG5DLXiaOCamjTqOt/BK4gMgEmwGLGvEJLvkH
/C/4iwZpJqUvitR5q7xdipw9SHKwvk8IaDad5VIZpEOfV5hRVzoAFAb77pvITpSCO+qaL4YE+Yd0
dWnv/epcTVYPfQqF/t7PxjpreAodMR6KgNgnH3pmnfgFrgWDGF11kiOM4wqT3yD/6FSonjs1lDlU
KD7mPkAdSDnjBBFO4ORtrHz7j6J4lx5q6tg6HNLOm65tXPSx9gVZn0Dxyfoo0Vm0c5G6+lXbNAvZ
SPK6qNXZyajVeZDDUHCp7lhqAapAdLGnjRkcaBhKLXbB+bExPZwayViCFAjRGbfmzmdVBuM7oWST
jAd5wDFrQVAb3NqVQTZPxq/pkZz2ycBHAPxAZ/PqBtt3Dc7zGgoxd7wQtOd+ML4IQBJ0eukkdaic
QpKCYrM42FEPMSyM/+xs7yZoug0uDjZfkBPwQkSAVUb7y6Mg5TRX+454FuRFnRdqebX+a0Cs3wVp
vM1gXl+66KFCEShCrzxYRzydM0kfOPphaYxQHjmDR2fv3f0HxLQRmi7Y2jmI7IGaLyXj2ozVO15e
w0fvscoGreWBjNIi/l1vMMpY7xKWb4JlfnQ/P40lop34n/MLHVogOf0Crsalq0ZGa1FbIA+X9Q6z
17i0uU2KdgNR0En5DyGddQfqW4acENit1HqOdkBFNrCLptXJ9acSpICgw+Yyw65AIBw8vq2BW+On
DwMF8OdxkC7OPfz+inPs7PHTKB/UFtCbygSy5Wmp81AGqFsY3/+qwMzsJzKCLbfZLfQ/HpKZ4ztB
tY3T+rwa5djMAIBOzkQK8MOoIflHr7aoseiB6BtXOcifwgIGVfVtNBZxkMYG8WE8WrEys5Y/exc4
YeSzIpOPJyTMRrtNLcSJOBUNPialSI06ETA0Sp24Sr+XQROX+mwiQgmp74AXyzSkJEkANjxQNJlQ
c6DPPIdwm7SCszh4P+/u2q/djdfmOTuPyl91rtbZqG0Ki/Mw6bFAXzyCRrzfXrZtBPvFtb3ulqeP
+ZsmI0HcXS8zuII1Ndz9e78NUpZZiN1aD4mDnWxapEtp/zJ+jl6TdI6182vzZLUbQ7+GejmMh6i1
rGk/j68Nt56LRmURSdyq0bgZz23s3/koQuxOw40NYk8yOOc/1JU4DyKWlOVyGIX3hvEZP4NjB/W1
9sd6ooI5IF1HHbJ7QTax0ScSYQxcGAZOdbWePrlrpGtqDpm1cVGLqt+inPz5rf0W3KhHej/PyD3Q
J+x8lnf/tqES0M961MyoQdWw5m8XGtDsMFt341nc2/+eqX78oSY1fvbiIJt+OtWfy5g9zrPeuX0Z
4zbSs92lVr0CFuzs+irjPUFJEJmO9/0D0F/EWnunTvbDarCNhjVqF0W4PXPSmumY9jAgn4/jPUZz
lVDGWVM8I2xEmS6ZfuYRgOjpo3904LLtyQlFfhVD3/6E69R4zBkpFXRBptHw4e777x5jnpjrWUVG
9j0tbuEEBTGSUswXRhnE0GybwfiHHEfKPwNu/ZxGAFXDiPscr3jX60Pn8TBrWm+EIu7tJmYEp3Gy
60RjAsEMYiFIg2URmw0pU825P+NoXuhAj2wfKZZ1PuhGg8imhBEWSMsMUKbDZLRp9rcs7Y2of8JL
JnIlETvY+dgG8BD+ruyUCjjyp+m5r32XCKqsa0DpmDrsCHrHZL1dk3whU4OgSqe0aQKfCRq/SVha
Jn8X5zjlL/ApkXORG4LYn1NuN3ulfrVbHhY66594fls2RxfnOaRABV0SO+nvLARF/RrGvW5mwzox
WGrsN5kfjbJeffveNr2MsXkgCCWsPYKlRdsrfK6qvHvK08f4/cPECsgcXIcVMvzcr0FhjpjtGPT+
eI9vxTCoL0tA+NedPRWIMVJkHqBbZHEZ/yfECrljXM/gPLwM1n9vmLEACTpRgHkdHE52jeL6Bhlc
r4HCtV9a4kA4ZUB848p4vWqMKaBRof0lN0z61oLI+eby2qLJPfpoqsXdxih+wYXEShxeRgXyI0OD
0ULMlUyjVWt0cyGK1Jdl+tUhC4ReHox/PAkUz57YZERwCyZD4xhWnyY8yrTpZAUXxbZmxXgjbNEg
cLEaDLabVaq1r5F5p6i+rFMbyOzqof3Ci+Hv9+YltguoltHfoeUeH34Jspfoeg+lyx7HThx3P5DI
GhZ5mnQRz/fyYZLg7EZjScrEPSXQo789WDCHal4RST6aTBA2R26dq6KLxemvmsMHjheA9jH8v0kR
XEZpc5rAZb7OMnc9RFDwMLp4z7/Y/Xg0ht80h/vOvY0r6B9mSBSipXqH6Be75x8V/+B2zLj6F+Lm
dHJwkykzswDsEaBeuF7CYp03f5H50/rCNGqysoeoLU2ZxMLlXJn4+z4Vbkxql4rl8go4pwlSYxlN
YaGOTm75KWxS1OUVDwxdr7y8L+Pta37IjB3kiNboML0yXw+GAY8B1gBY6PWSVK0Tjco1w2IMxwTo
8fzItVh3Fzvv069tqsNqtwKXoWL19TqwHH8/PgIzoM39edZAPPrSuQ9v/Yr0/ZMeyeg+aePBe/UK
IYG7z6n4wyqzzGWHtutlnT7kUMKxR2Fljr7cHC7KSPaLWJ1WCPAgQHMH2bCA0NP0jjvER85Int1H
pzGT6oelFYqXe5mQUWwsWDq6jc16inomhrqxoap7/QHc0qvB+kYrcggtBPr6edrqJdQ2Hm7c5Vl3
55TmjL4bX9ioGOxPE8REcXCE5Lb2jn24ETvSuE/UJJPhoY0mH7mvQlgJYhLyzD7lp2eveTpOUKxO
x3cMNJN0+EJDYI2hJj3XPgO4pGDycRCXJEdbzswqKBMWAFprlC2q3nxV0AJ1gMUM8E1QLvqFzN7D
P7l4sq2toBQ+kTJWXhuZ4dOkioJxYdEa333uBEEk8Q8/1ZFE3yNPTd8uR6RP7RLMWIeghKDiyqQo
cfsauoXkpGysBOePqjQ4p4wGadZ5GvlM5qwdD8/TYx/9Q59htvrA4SfhjzAg+IdBMqosrn93u+KR
CaWe8ivOeo3YgW/43wQHuw4/pcpXlVGv5vdJwM/rXut3SKbsPM/sxuBgkSPbQrabZgEMvh0BM7lL
5SJZWLGjLRj9Ug2utnFKbWSCO3WU3bmvkfvonHvowPqA8/ysR5cNUtGWqBOA803a2q+SbZ3yCaCw
JTanNYq2d/jprwCiDQMBDrl/Jcd1D/bTK97xFdmoo3uEn0uWrQYt/xwkcwC788w98xYAUZ5EtJqj
eo80BCUm9z16twsUhR7OE2HjAlf+tUERGmmvN5z5aIQfTDxbRfkQzj0YBeYX+H/VQEirAFAbvZji
zIBkW+iREfIPPV4qM4CLsEtQN6CVYIlmapPSvICPBucpFGYQ+vm1u+sn/r13xd+So11RBchCT7I5
YKEtdbg6qmKpdLUCpNEPxfGgVFQynEkuhcFPfcorVDL6oDL6VCxKVp8mcXvLmTiAWdWxRrhUD1SI
5xS7CfUXVVFXtIOA0ZDzpNOJYEXvmTAtei0OAHnQkfO1/OKx+cN+6OQ7CmPDA6HE3kbQYOD/B/w0
ydqVeTItheJeiLDFYwwXn3yE2MXCYmXMczwwPpJqkigOkIZ6x98XCw91CeKk46DuN6jnqGCm0pm0
YvSgpEo49HBw6Z1kBtBNv76D2yPU/xUSVmWlI2Qq1lA+Acp3vum2XWfJD1mpOgzykyc5V8F/mmZw
51sypygJnFTEcSq+fATAS+p6VBapCgq0xFXlYnMPJJ+B/ee6vPIioZjoervgapQJ3CIYVUI4q9Vp
dK7Ye/tsS0FV4BR1vrzhVXxLooJ6ahPyVgfVpE2K6Ixno2sFFq0LnG4u+o+bAiWjS6sVZK4cqltO
1+l7fcNzLCBEXRpL8p/TpcKlZ9z8MISP4U2M0cNIQ2GoxHCqDl6CafuoeYAlY403CBlydNsj2LZ6
1Jx4UXQPiBwaT7jlZmNOX5+S6CIQQaA9OR7AfgbKylo18k/jc1VVC7v9rjoAMWqc1Yna2Kq/6nJA
/FJkm4nX9zwxGwBWwg34MF76Tj9xYeF4YcWtuH2KhN2d6YBT+rgMFwQfVBS9IkTK/EBVl+IeMu4s
0krqnyX8jnpzZZH8lGGzfwioy/vZpRMRV0e9NZDKp1XaVDY3KyUjTl2AURTRw2B/saKf0oYUJXr9
m9dCcubx7LZ4bJK/2+ZxACJmNSp2pW4/4MoOGiXnGuIknsgNNudpezdMt62qQYEk9ZN+1f106Z37
AuugPAkoG4Qu2mMf0Invm38kJpTLENQMRWJXAMFfiv6zqx3wAsAehLSBgwoiSTrjCxBSdfo/NkRm
RAH3EtPX0fAHwZ0TKBixAkKAH1NeIK9Ycte16eWcTyRcg6rcegl3kr1rB7uJRNKeef1VNVwhuAQh
u8IUUscM9VGWHIGwFeEEcploVt+BYJUMyIwMiWKXxC0WRZq/wM4il2qqDkLPQmFx390a4DMhauMh
SWbmuQrIV84CnNTo1Vn7BD0UTgGrkSzmr4SbewExh85NuwEWcPbGnhhwfPjBvsw/KMkt6ECI+gpo
OR2yys6qkld2xNwSljrRrif/mBzCTSpaWTm9AeOiKu3B3f8eKAqCQOjq2NXgQJXc3HRydByvsJXA
9MEIJ0AK8QY4l5TdcgT9tH9d0UKM6AuCJRxV1py7VQC8QccIejK5H3c9+MzP0/34My9B4bwNwEwE
wlIcESo6DE/j/eYzuY/wi/1PCOuzv2P/eHzRUC0Yzn5p8u6Ks1n+eXROmPtKUJ3iurs4Mqv79DQ+
r8pbcf1Z2S08jx5B/gv4fjK70XHgOksniIb771n2k3rlv2QGRNG8QjxLnTUB67PHWmJQAEBA29kP
rr0VugCIU7cC2hMMcH/bCc4sVFjOGNQB33UzSxaoQC7NqqQn+aaLFPug2Jm+usEZ+M1JCXrHlwry
BXQzZdmDlheiQTZdU11ZlnQeJ2sSxoF2+e7qmd4rwGEOk2Qxq9A7lGyBp/EB+pKb94UZJLYatqkT
JKiIvpY9MBRvEyAlxkXaaeSu+EhBYkUjCDU8893yTvX4UiOZ6+yUwwM0OfJPhGRAc10dFX98ZYnG
ufMZcjpU9pgbyRLpBJ0puV1kkbj8h4DLAggTF80KEzfU4lpzooAyviEQprC4YWJjgAEM6ChI8lph
lcFI2838YzkkDPSkzx1ifmBaPciXWxRNYY6L2q678P1QPLIp9hAEZziRAFrFgWbHXzIn8+kh2/2l
22m06pp/r/p/7MoR7SZzsjx7DUNBI2DHanGYsDjQZSPUreYM8gncI1DgHTmUyQaqpLwkcaH1BDWu
tfZS4Yk4i2kHBCUwdSFmtVYJ8sqN46S0pyr4DAVQUQ7LQnkEqW9df20yNlGgrlNa6m/8RsQHkSA0
arRec5y6aNp0kySMIjumRs6yZrqBYju+bZlFcW5KEFRYfsxoJESttoUQO+q7zJLwpReTH7FeHmiT
MEbpKh0QkTUAuSTDV3jFBVk8R4VFmcFMzYB4/icZZUMyVSRfZ7WTQUMbqunEe+8uZmL4Gp+pSiqk
whuKaDOJ67tBdV2mSSxW/DJzgTQUPDGgsvJevsfQxLZKYwavMQcAPSzerk0nqfGAPdQt5BtXgCY3
gsvIluu0hRqlRdmq22c2cucZLzCMcXb/kS21YOdeD0M/n7kaaTcv4wn7Ay/EgKYPsVyjxGUkV1zN
9aN1n+rvNLMY21QbQK7l0BcZTK0rB5ehAg1PIG3GViDcOTrzzDC61DFljBBYCzNH9lhgbkJ/vDoM
MRLsCIjBTyC2YDmHAf+wdxi9JxkosonVLSaUGJW8Uw3vCE2kyxg3FJh6Bgb9OC5Q57bDi27UcUCS
Wh27s5b5JJlSpAHLq3Mav6jQkgrfYkQb+ITKDUbc3BsuRQrNv9kB3c9y6L/G91FxSxIFmfYmFnN6
u5o8Y5Bx5l+iKurrbNIUZMFB/z23Rc6nww/CB4Xf2QbZG7F02GEoKGyhLNPosQUYeLUKQ+4Iv0To
oT1QF+YRzzO6LP63LH2vcR9LqRnPRcMQhPKyubvHQdOXxZMVyW+XJiZGCNurUUtgfAMidAgQxKIP
T8kIuV1d7Vq2OM/Ig/V/kS3gECJ7MpINmEhJQKy1utnXfT6NT+wVaSWLMxGpiXdPm9ZAZ73ZgCAy
oSGqhatIiBK+Ft1bkFspSFGu8ZY96LARHDp1cpsCLh4X3TH/fxvT9wCjQvH5OkCiD/ITVRuJYwgI
/K8JLNURoKqq9nwJi0IEv1FCLwCpFfdEzclEhMxJkhs62UPGh+XZhqEr1Uohf4XgFeEk36MwxceR
iH17t0nNpoBGqyiresBZZFOJCo0ODiXtcsAHSjd7nyeUFt6kD29botM5FDL/1KYEtirHVgnFPPRK
Fkli0tquHsQRtxvii6Femlsx2sWS0mUTH2zDVwav+QVH6quqJwpnA2WPn9vPe1KbXob7YYv6SxKK
CJG3F8sRihcArTXrNUgtxQXa0I8mWGhYpZTyzldMF6ZXTieqeeJ3CftN8Y1yELwXkcDIeqKYK5Ep
4RHFQBVfhop4X83MUgtaA7WoxWKm/UFNwdeMHIhK4Hjpg4yiI3VB+Pt7/8jWDG/0slNNG9f22n+1
n/SbBdjj6oY10b/lrqMvZosHWhYjlBfI++bg458ftaMFcZ5YRxv12uXauTSDplsObr2nFQ2KTmEo
4aW7lXh36+DBA8fMhCQaL65IgmJjb9Z6GZrR/OfUBjMtordqgw80kW4566yOPOnVeffR5YDeIWoe
nSHxk0L5D5rFX9l1yZIjdJzLr0qBXyRRjVo16kOMWV76Dz2HOXy66/H93fnp/byttQbXi9J+k4/V
4P+BIqxOxLQk9Mf+eEwl1WXQjBk+PZD1ouS+LbDcNC3kKShzwbDBmk/5CN6uf093/DceJ/0bAQK9
zP2H+gSCoI77O5/BZ3KaiLb4H/+BHtPHBYOA35iQjzlM0zCGRTqPVgTMYSLxxVz5RCZYjyu0DVRr
bVRDHNWVtWjmvg+vQg1CrYU6HSSn3IfhuzqMRmh86hLroqTA2KnkIyHX6kontwGn9trJPAnr7gKw
a/ZteGRaSK6aYjh4fpH4ysZjpK6JdbcMtp8p/+6kyHcJ0/+xMQRTBGin4LdlAOhRmHMRoBxhAqY/
dm/ZmT9Zjdv7nw4zez7YoiSrZUwxHuEo7O4EN1rsvTo9FUS3kmMjch56L/08JqU7hGii2v4tMmqD
SvLwy6n8/kaqKHnu8zPfOfHq3MYtDNGQ4LFHWk4PNCD8SsADhVE67eLRC2mreILlkYBBqlmx+8U9
FxaJ4hPyEZBcvhurZxjm7hdL8GhgIMIrEAQDRlaMfkRUnxhFTWRd44k0WkG1dRCmpyeESJOiNh8g
TqqVhEa8KKNSab0BopABXGv0ifSrAfq1Y4/2t62jOlRqrBLXovgBegjLcwFh9QrKz0DtALQ9KGVL
lKfBQ3ZL28Hc/LfEccw7C50SDn07oisAEFMxPW0UUJZzeJx7ekFW0YCVoh0znft/RKOM0rgFDwLZ
Zcr8jIzDeG03vLS79xFGOHUPSE3ff7U2iKDwITqlvL638zFA1m0HpuNg1UPyb756WO6Gp25RCA4L
hOCqPH/PG0vQcNF4jZj9aYttBvqvuFn4GQQXjMYQ+qn9aB/Gu2EyRoZheAYcsiebApwEmt07AFW1
pBEqSxRAPDDz5+A+lyxh0S1hGI1fjGbDkgnkm0juX9YBMxpdWz4A0grds2XTIMJAbKk6YqOs/62D
skcwwkctc1u3kP2FiTKHQpIvSnqX7pZOnJ4H5ng4ltj3n5AX+qCdwYcIGoNCpVV16wEFceOBy9eP
xtd+3X30nl4yeMz2ox0AsAlw1d51sAue46x/mcY4n8s1E+RkJOPYqs4Tpxoc+qLsA+fUCaGGT3kd
TINdDarBG1EBRjK403enQQieOBmslYJdLhvVMkMzpcY8afjgZVpln3F6g4nMclehgY53+dBdyOwA
mG2RX/tLeP/sAa/taJapxSP1jKoKVmZX7+5n0dPe7yQVuPao7FLEo3MUCsPIKpsTMoCsi21ab0hZ
o2Sik8HiUTcYjbYo/XdrCWUHFs5PL2o3iXRYoqfQkiSmVQ8eXdlp6b9hSKf8o9Ftr0MXjwq2CjQq
u6kaNx8A6ArKy09s1pDguy/XV6veeaZGW+0i1IWk6t33xpXQBYmLqlVpWVS0+CoBW8SWheXl+jcN
03CPxte06eGC8tX0ygzC7Q2S4Y3OFqrIqOCG6VWsnmBc5XBlJHiJv/oT+V+E+wS3JDNJ2eIiY1q+
SQM5zHK84O3mARbyrAH9pTxkXXDr+7hlxC24eyIGEgyKqYobiTdIqWzyjYkUUUiG/Iya0u5XERZF
OltUlUWzTTxmEVyIsX/0FJMlxm5C0y2CIKgM+4n6MkpzCdFJrJakm66jEEcW15PPJuhVZph84RM4
yb+YSRHRougvkD93FqsFebu+NwmJOX7h4gyHs0X3RHilUOur/LSS98v7+DzFaMQy7I8X86hFBvKb
AKCKP0F+UDHLCAUkLUaKRhQV4Gtj0bmwuM7teQdNbkll7HoPLCEDpEbPhpfNYOlV7Jy5tbTRwmgD
5cTdP0yevJtOHs0+q9BXOeOMfAo09OXUxxnpyRefS4zwPTgF0KvcFigwpJKpVdZ6cvZ1ANow5X28
ZF0bnRtXZrUgfltNdJzE8Xz7EClxCt90xpa02GCLz7LZ1Lp3p9zHd5YA4qCISH/DxHNd3i04aF9l
B9kO+dPYC5qjSF9M75U0+2DtVlZyhtT3RvZfws0i1T+oGTKg0IXNPC0oaFWwuPRYYv0pqiL4EfZl
6P/0rt4bs6wFgWv09djltevR03Xj/X7u7iLv0i+67p8/Hv42IHu7rNIYerltwC4B54i1j5SI32Ph
0eI+nSYWZgu0DV7nv94FUHC+KgPZP/XWgiOHtuAMf0mNAunSRn+uAhqcl6GeqPmBnHG6YwXyuLR8
kXiPjZ176u2JGklM4ypjdbAdtdZ4l5G/Rw0lIp/XsF4MZiO/1qPBXJoKA3Cva2fD1/eKSpc2mTS5
PJwq4YfEar5tkLXyxNYFv6salgP0aQ3Yd61VYQXY84GiHzjXRWlYpjdG1Vq716WMBsajPpHteC4R
Y4ymx1BxPZQ//Engpe3qEmXEqejHcKvzJDbJc/Q4v7P+KykFSX9xNctT5NFIWilJBLfG0QxMqZUt
a7EB9o/vNwh0o6opyU6i0BEQwV9yJV9pQlzjndlf8SgRoJJyxBPyGL03FzGk/yQzxrmCneI/xLSk
zkfSss90IlYv22SdGnnQKiPVjwJNSKo0sl7xUE6S0vv8WZ73VzAotR48BLyydgeFhnl7f+5t2i8k
UDSybUSUOp3W2x3Uqgb3J6WonZr3u9Gu0JFqHBvF/j5Id2ZtlVXtFBrq0YzpjFlqN99/+6R3a9kX
PIjl54PWpXUjMI2cR2ye6k72cZCJBATNOKg1Teb1odVuYuRI79BcHCnYTqH78V9+o8uNou9C1aJO
24Gpz5pzLBrrmkl8v8XRHSfoHW1kqJ9bLK9/7NN8Mx1f8PaxeblVxbYlpfaNur0NJFpNlMW1/tqz
yG1RfSUY/yZcaE4ngylbjEWTSVhh1lJPTHxKaJP/J9i2km7DNXUKeSukkQdKAYFE/NrtyMvvH5JZ
ucnD1SKkV76NADwyPHmpXx+dlmj8EnPCF9qDnOZgztyVQJ3smvoafP05+XFU+hV5kohg6R2sS84J
4hF+PuU01qDVmU6GsFXydaVLMr3TWsRXZcPu4J9I7Psp6sPavpJkYu5LYKDmiGJVRs/wDad+3zTL
pdXrtGqQWCkwWknt4C/8gn1rOaghZrS2mwsUo+WHK5J7wmeoKlLVvyG28ZV25FY5VetrGWUJ4+kR
fs2DVscvetS75WrLzCrkMzIMDEHA6GVs1NQK+73elXtlZv8hK3jFvXX7AdjHOu+3Tv7t9e40i96h
Nqju7gG5o8PgHjyKOLOMZtZnBQak05WqxZzrDv5+KaMUWWW8jTSo1QFBj0glrZdlZKXef/cCGMw9
s2CsHGVKelGNCVtkNvWzSiHrYRGoY2tT9fWqfh+RG6P8l19ojR69Cm0H3QlRUAHzn2BKuBG7KCPj
8fwn5aAgoigoAbgW/prdQBYnB4UlZNPRKuWpUflmSdUCrAqcgjtJQiqtjbPBpNfc3eX9uZooVUi0
Esw2DxwjlhqJ1EhO9F/ojfBwQkoa5Dp834gfbtC+jzAyCSlO49rVqZHVsB+zIm0cpO4trWLJaclZ
K26em/smWxTH1+Urkro7zhOOUrx9hGAnP2EplHKEdP4bEAsrUNtSigs37x2TY42DlwfMUVUQBWmq
CNFUAAEoPT4UNj6INUT+2sPdmift+hJAjEfeOngFH9eLaAChuO4rMET2ndube1RKjV4KU2VViybZ
Zwj/JNJEw4P6RuZddV8ppDDF2jLWUo5QWV1pBi2+ciCliaZBqaQNicNag0s3l/h63SnZDZIPowS1
9WSy7reGDbZoos4z+961Q3+f//TP9d4TLIwbwYjv/v2x1DFCyFNIWuo7g2m6cXGqzeCNJ5MFCQHS
vnuLjAOOMitrrfMA1vMJfu4oIJinXYDL+np0eNaMu+XfQ62zwcUejeSkYHew7o/Lsll36lccd/S6
lP+0U3Jf+8RrZ2nnQu3iaO02EJ9aF6qqUrWoIQCj5vBix74Zy8rZ69IxuAQDIJc8mSRMr3h6ASxM
E9Dd7/vu3ot4n3X3ub+YMSw92nhUpneoWk3zNa9+AI6Dk7sWLRKAPf07eIWLM/q4RTjpQRdc4Y6c
HNfXWVUYz2YB1RcjudpH2C8maAjjArLGKL0TE/dgljnAwo9Q7fCx4IBlsIsiHIP+moYLAPUqf6in
sfJW4Aq1kzRspYwIsZd/qpNXhUWi9Gm/R5/ude3gubyXhVf3TAYBqfpPAmb8blrZsVNctgDgrGpI
dBNNZQhJ/Y+pM2tOVdui8C+iSlFBX21BsMMu8cWKJoKi2IGov/5+A/epuoeYfbKbNDRrzTnmaLzr
+I5xtE1+aq8Crb8+TV7qacIyBm+12ggLOTv+Kde7MZV1pZn+jhJ8/keHjX1vp5DfZbx76hzJdGjl
ItDHx9b52jXMdjUDCbKBl++PVrnSDC3q3SyCu/v0IKlxBs/J9Fp9tsxv02zb1d4TzUVCCzm87gPe
OEMJGxmzkSgJB8/SPL6aPJl3ltpH11qkrlWZ5celCtZPO0Ix+geIu7zt4jTqrHPvHAWqN4ntaWc1
9/1sXuDwNR2QGDfu5tspRPhmdSRvwA8+YLrhAD/mQTjIc+7GYXLvWnnzagwqty26yEvEjcRjQ4W+
5KS2kp8D0oFmHsG5JbukAtpptyeTXU61qKNxbU6BWScdN5y93DQocT9Dxw+n4Qh7bCdfyraqgbe9
0s8yZ91JuSL3DWmehGOth3p/7NnfR7QYAiml+N5TF5fjDqrB/Ozm/O+4/maevTdalRtxhae4Uzd9
iwDxAzZfVJfxIkv7d7ML2VX0VdzUmYAx0K3J7vr4RCfTgN2ZhCsYUDaBhxt2z/6drqbaSzYl7pEY
m1/CTfCpU5TJnSOZfhYuRdLQJ2w06ihG3Aw41BTqWmCC29rMUHUXFQL7PDsjz64bXL/4nPX1wLId
49R57u7zrCL93tk/LlIbFS8wl0pKQlhnowqTMXiA7YAV/TqtN2sUB8wVys0KsPUDA0LA8x5Bk4wL
WtAnYbJDFxzIrxgYnxqrwH3UfCyBzPP2+lsGkY9Nuon/7LB52/DO5Ed1eKeprdTn2oM22tC0PLxY
IFB9IJyaVdZxe/82evGDMQrY76GXRuCr2MC9ho9KZ18hQzfHQtrNU/+BJvoA7+8xuw3Xfpo+vHP9
1Sxv3veKX1s+otIoysqsRaFV6Z3s9qMxerQrxA6vq8hpLs+uCbsR35/L31Xh2Y1odHy3ua8DfGn3
rXH4GsvTVcL2Y5sqKoIDwGiE6rnwv8HL7ZOe8MBp5qfUFywuZx/MWYBI1MNI56J4xQrHL6nkr6bj
gArFsyQe1lvyjXsCmyvQujqoDkqiP7LzAtz4ynDI+8DrfTjKzn9gfdQz/BrAvg1drIZAgQpicF2a
gYhD54IJhLUNB+XVIkRBrpJcfAT8KFHKTG4jY42/QatyGiAtmD2vvbsFQZDSNenmFOfPVhZOo3aM
4w2Ptx7w8fiKQEazCDWUPPBn6NVMIaNp9pziM//oEC+6q0Kv5sFwP6ijkMcbgR5Z99rOyUkQ+qgI
Dx01IqBOrursMuG0nxpTdSZfhQO9WOsRwqrCqLQawddtE3tMQbl8tHe411Ai1NGmEdc7e9UposJa
B0jnuVwx5cvbt/rm6ZTWP3HWvh6wcneOLCE8hLAOERa2HzxbeMUtbWpnFJ85cKFDr16MNAX83ggY
NlpY+VILd2zar4RdqSf5SaBHSmA/hsOb2YwIdbOxCMkhwEExaZWXFxdF9uu+WeC0JseIuyPmDasN
eJzGJy8vJ1aXW8JbDxmt9BSYXoAoaghARMBm7qLNUfXzO18LEMNfAyTR8MsuBM2zV+ZezfpyFRTX
Cwwma17MEFGzi9gE1VPvApl0xBP69tjJeKQ01xbQg8sT0/FytzTeI1Tm8lU1O5LtI1kIUetRRFEo
4aHq2kPLTamkHywJT68WT04zaMCtUk4HQo436cqtHpnDY6u9rQRwgWlN5aNIE8h72kFuC9w4TwwR
KKTg8u/nJwXyeOGf/eICuAZwF8PVu2h46lrFa5C5nKgW1ZZMvT4exmK1KbeEotZJAAjxPZOBB1Zt
N9ZeGVRRTvQZL6WkT2b8mShJZDQVL8NR1Dzi7hTcl+bj3nsxBuyWdpxagCL+NcrpkQhJJhSDf1Sm
Yni++PKgRImS9+hCVGrlk0pz8eiincKoyyu+8ABMSp8+b+EDQqvGFYP8BCTEIB/xJz85t6p97fHc
LIUbqhz+PBCaMdb6ZUBJ4egg7Ba6wbN79/HlfeHK0DFYYxs/GMeaz27yaiWdhDEBVRnroB+NLk4J
idKQlARCtaA5UZejCUvJFZlcwakLs1f1bL7/bIEN1wszopxHk1RIMhO+BKpX5drAHzwXkpPyeXAF
0kvupIAYvN2j9v6PLLZWnWndHfEX9xN5aO4FSTZVU9RaVohqyRFkCkv9pK7FTBLy9h28VcNa+iiH
OuL1JZfK2EVvMqr0eMgLB8dS17dZaO50Fc8W5Wo7mSR9oRxqLXnu1t/gnoVrOcN6tanwTw5Qo8UM
1HSmmHuqU9NXlAUgRLdbj4MOrMJDwDjVSwPkVl0+5Af6/gHKe7HCyP+IEfIQc1PF1sX+FgHX4dr0
x+AM7Ffry0Dzk+8Dg4uVCRH772hhTntCXgi07dD8tebKRFJYjEZtNxrhkAEUFoPT2qA8KU+wK6Qk
lV1laVoaIcvlCfvjs2Gy6wNcvPtAF2dQxrxbn8oxusDjPlgSjtR+YQ/l85vLMnnfV5+0GC5i8g0c
1eG07zN2Ih3j5YN6Fq86dQ+X5iF4ELJ2nu1/74TpaID2cnVE3m14Hh+DYxAFx5/HrrRtrO5fe5+E
We/o1agYgndQn61nejpTZUgx39LUTq0dwq6iTTlyRgQA6sdV61YhY0chfEK9FARVIaWJJO8u04Y2
GX1VxHY34EEcKmjqFORXpo7F5aqGZpkJHz9SNJR3p0ZQFL4cCPG5Mz4/mYz3lDGOVJhtqEl1lcGs
L94q8NZhr0MIRc3+avr37qMv83zyrGYkooDMVJFGq6YkYIqTEwPZ6y7RRErXXnZb0hg/Onf8sIvv
an3s1slmTZ3c19EgcNCEHPAZML+u5eb1u/Zz/73+rjHF2jV2NYILKYSOjGr1tIg+IAjwA7Dq//Zj
A5mU3TFgOjD1c6Iu7eSJYokGsEPDrzQHjmIQyECFBat4EzOEPlR+gQqeA1UwQF/nFy8KyotwXgnM
8ZWckXHj0jNY0MEsgpC0DF2+Z5ATEcRYOmsmnKwtATrpTW8WMnUE9cQMWSPGJ5Xem0nKWP7V5rc9
bAQSdUmecZweoRbmAyiTfoWEknL7FJyRBh9n2DmM1hO0KKyh64EMp7L+wT/6CUZHeGIML/yfCZn4
8mX2tBqqOoncg1udNKbWJLy2jOle74zpC1NGhJX8w/56kOPZOTj6od2+vpp1Pq89Coda56MxNK4i
oEqfuTopcZgDc3AmTTqn95eLXoPN8OTdCvlCKr0BJK4PtVojC30kIIOmUjQ8N2CjDvvICyVOAkml
Y9oX8S21Ik9WM8qPzahqE81Gc6JbFbO07q6RpWsoWS08hBvscugBPRW6elmfXJLUqyDTKuJJtPvB
kEcjt+/L2rKMGbXcLDm4BYEbyBMD5PpgBomrnU0FKITrW7OEnBIwkHNU5IuRBIbBF1LQyXNE5t3v
4zvchMtwac2Tr/q8urJWJrGAT2S709uXjnAR/lS29rbRDIPG1txVvrBpvC9qX0itKl+VL+VYHN39
T7Y7uuWtvszBfW5ffXtUw6XVLhIQbWyyZBK1dxAREHFZQ3QgVykdNCV+QSfTdyWSiIwBMT4dqvpU
s4RXOSQW20Xj4JL+7ekaGd4dxYLF9UVKPqmNzrsDLlyi7L0g66loliMUroxT+TWZFMZF/Ii8PvUS
w1GWlia3Gil73bNCdYhIVGDiq6fyWoW0At3wJ6BDUw60+rXG+Ll45K11D55KUX+rCj9I28w/gFpP
MaYkxCqTtSLNWrnpNTgw7PFojWVgnMFjOfq0qtQRQi+EXHw1VEvJ5RJo++NC9SruvSe6eynVBZs9
3BVwGdjKEKCyCstoKIHpqHoevrw3vOPmu9FMWPDejp8wrELRtLtAFb9BBt8cmnA5S8P+2Rnx3DY9
aG9NhKLVIAayBHbKmcChWIlZsx10PhjAMDU2+98Qk5Zb7ZuiLBjUridwdRpBzQDJRRitVil+SEss
Ju3bNI7Q/5/nMvxB1FewGz5sVc0RBem5Z4gIwDrXzjPtPzehC7odmm2kdFh/okZktGhPiKyhYeMW
P45ioxNO1lAjyi8kVB86A26f3Ota4870S2rsWEZ5z/S2kF2AOrM8En0IWqsdXaOAD6tEfDb+w/Dj
zQSWuX9tyFeus5oydNhbLZDYRrCHD26NGZF6Rmf9q8RoebHqy5XxIGMuWnFgZvAhqnL6V1yRUL6F
LB1QLeY56/h7Zc+fv0Bgxk+0vFaaSxg/8HraS588Xd4YgjCziwf8BdiCdAqwSDtqr+ngyYSFH4Pj
GZIvx3ZOPCsxshXY5P+0HRDa8Quxek8gHFY/ctxw7Ww4m0/boF6XtFlO/B8ujEV9Vi02j/qUwUCN
OwHzjEtHmd44KbYCfVV6DgGrAkqUQLcdg7ZcV4yiTqbPvByGUuGGXWMfjd3b7sYmrz1V9UFv7z9a
+kehW1mlrLXT+pRfKtRH7RtpWy8iMilClcqgSs7ii1/pu9hFnRStvP8cgkkWA3NtoyE1GX4hy4wH
CYuO5euLKyE62pPvMhrp/OjOg9mhdnErbFOEhXOv+VewFUQoaQHwMSKTB0hKcRm2furdoyMyFLp1
NtQQXp7mZwi2XtLVIpJBjejKvYQOqotfic2s/0FFigMkLJ8XvRsdMgopCVuMruEJ9urb/qVdHqsR
vvfhCrAIRf4Te0OpaohmZIG6e7Z7TZuZF8GiH7IgDHF0kKUkYzsRXuBv8BSq6CHErIiwPLuZyfau
zGJyiSkV7iQCpMOD9zkM/FiM/k0hmb/2ztw3sdGkOo+C28KY7GfhjA6RgEt8gMqwlrb512FhMA3M
v15f62myeH0li+OPYrBTbGDvTr3OBMxT/KUKJr0nT5P9SZc57zKNGoX+0Uv7Mknf8yp+xXC8gZe0
EvFUzNVdyK4cV+KjmH+faPkFkUN89+/DI66A0lsoxZKlaRgWx4vO8uNcf2vTfpBveYbMr+PmihQv
roCIoqKLmiQQyAOXx4uOmU9iMtt59RGcShUllciz0EZZhYf0x6PuPyK9BA1YChajEp59ukVFW6EH
nLCmTGIE+txIXWTFT5YSNFywaasdRnsAGB9JBQYRhZorUsQOvd0MA3XqrBPLAXkv8CPrs/oMCOFz
Oxeb/Q2vGd3kutVVsn0z4qfWZ64NcMCzuLzLDcTv6WONidUJqLzWs4RHnctkrA+i3EuwCRnhmxZ3
fWtkT4xBfaT8Uxtkg9lhUSobvR8mHSSr8Vnpxcqtn4yCWU3fN94JRVFabw6HegxgsQHVf2PnqlYG
c2XcYHGOoWTVAR+muAk/YL56ls/QYAwT9P7wDHKDCLDlwSfcnWI6Y9ylSkU21Cl21EwFO4+lTgzn
iRGdBofgC1LT0aMzKkrJmQc4w7YvJS9C2BDSEuhpSK447QRYs9CJmL2XTanGIDb60HOrWAy1Z0BJ
6ev0Q0hZ6e9zVfnXhbU5daY8wJXCxDhsfmhXvCsLBBtGz1iEXCEVY4A6HB8EIC9oybhZF+OnM37E
Yq4zIGwryoyD++WTxaJBG3CDBH5Q9UCMNFepztRr6eTqEsMigreh8D7RL+zWm8ZJi6pceprBlkXO
NcEv9EdqGj70hztNohoE+kVuCZowLGOwfq535vMiPwDK70/Rv3OZdaHVw8PQvEH6lTtwev61rE2D
sFwe7OV6Gv0cfl7d0peW6HKfx14huXs8gnXEjHP0eFf6jR6fY36ht+KrqnNPmBfm0GAvq2R1WO1H
jXE4WgesUPPDPOIwZp9cyAZSVxU2Km1g3wKaFicMrx40rF25lrLSOTUX/yeX0owoSrBvx3BJXPEO
n4a5p/hcmfOUoMgBPHSPDJMw2mEVhHTZP4+U6qrfhXTZZrBAQOhzP7iS+vh1RCrBb2oxhyU4f/GD
iyOGvBYgyoBoD4AC+5r2JmKi03z8Pf7OoyrkKr3uGA5wB0Iw/QPagyo8sRy4UqPLBL8cvr3LIOqb
XrJ6zt/zCoMKjORGljd/D279l/sDD9SPYPZex+dxEpxnhyBd3Bbr0fdlEf2ox823xvykIFEV83Jg
giIz3bJ5ChHh6XLxmaK9LnDGa5v54+r6dbk1LwCVMoRbd9G0Y71fGdq0DFvxa9ZhgNvHbUcPfyjY
AiFzh+PUxraj1o2YCrE4gQx9vb7tFjA+tdS5zQhDUc6nP2WKq/rRBFELWQUj+5fq3aRbQwghioXU
z2Efib1Gj3gv8qpGv/pAsTaqO9RCKNnvxDqoSTkOlb2Hz8KMya1NgV0ZqczOKJmLyHAG7cR1uOmX
PQWy2h+xuQoXBz9iiONoQ7TwIVDEOIZ/1NHYrPCxqvTqJEWCR/dYvOHA19gaHKt8YaB4UMiWFHKY
9zJ6okhntWCN6GMgQcfDQqAqALx431N9RokZ8WPr8RZhAcqiyKUUBZRZAVhHSjkgoj7JqmTH6TG5
+pobvWEeB8FsdJ68UeOwab46qiUKwJIH0u6sZ8KKABUL+33pAykztMwpw45A7Z6NYsERfBlaLSgK
axevA30Yz08c62+tShwZ6RvULB5qOgb2f6LkcjgwerlGOpSpFjp1XIXlOCRvS0JpyI6o9tSp6Yjc
lNpDfRF2XeD4Z3ofA3M1i8f1urwuz8vGDJK8e3bWP/e+QVcUY1Y2yidZH684IH08e2ipG9PTwuB1
gBVG+ShvWnUVcGjka087qxGJcOeojWtKQZ7R/aTKGjCA715Vti6AfhcxPR+DSYp8p9e6d65Oq2Rm
YnTKS+nCISBQCub7JnO3zIvQXY5nvwxWGbriTHzaX9DvAr2Q3oDSu8fpcsSBLhjevA87ViGvFI57
YSJYw7M34y7/bNihh40AtUYc4CKESPb0E/+8WhcyN2z2Hw3O1bEnrtk3cRqKfz4mxmIEinhIYlBN
KgKNjdUxP/FxVjNaxaeZSTBwMK0hu5j2sGf7jgEots8haZjRt1gOEoynoxKwRjrOhtfghomtHGnN
XWmXwoBiU9uFQ4EP4XA/PHFI04sJStcuDpw9oWRQ3GPpwD99sk/a+HcRd6xD26e+eCFTLcjYH1KO
6uGUJUSpzoyFSSPWsvJgCmKOWJO011zbJcq3D0m0TNhpslxjNiS8XUUb72lolBT6iUmusXrdeIkl
/+raPalNJCcQwHYM3tjiq27OXGDbMRW7fwuSQCtiPOuUqCrP/t49+YL3RVMVCfEGuVQ1gjZndSRq
Ffne87F1XDSWj0O3cW+97X7IIPLVe+M1ghiqXUKHjD+8kqt1wJO7Zi370rK47YCFWfX/Xr9XnjJm
1ZvDxmJ3DOXkE/7t/0BzY+wHoMQzBvRO8/r4hK/Iuk2Jd6ckuAL+iysRjFkWIkAzeAPZuycKjQ5W
039HETaoVlsMC5UaGoB+kB7l0BW9Evoj6fr1PmShYWWQJ0b+R8oqFQokfAdFJeUQqV9Mdu5w+m4d
rUvaFyABcFY/8F+eaFnCdDYm+GJX9SrYV60STsFqvVwva88W1p2jtXd0hAcfnfvvAVT44MBkRMAA
fWONaAzuHbY1d3gKzVdpeD51TZ5iANoPcF/f5hRXQOC7xw58PXarI2NlTQnPnT4npWk+BtcLDsv6
TFTh6jf9fQ9k8PswZRw8qC0vFPMYW/t7L0NZq5I+wS3jFFww7MiAfqRJL+XtGHH6/dSufB3NNho2
3nLS/3YZknocak56o3xHDYhv+pr3IqGtexJOyvdaJXeCg4c2H21CbFHDeGCN7SFuL+0xbCZNfRtA
sEBmUbO595kPsJ92EocGW3spv4iR+hrpKE8qgJF1jmjYmACFm3yBoi8qfcUYO14Wpa/L4hW14WPW
t+FYN/FtsZ9Z2+rW3EY/1lRLV+Kt/c9ht+q/9lDfEhEzI/ZJ7iIxb7hd73u4N8LjVJBKiHbhx5Gd
txyqLVytnu19sA/uCyxMqGB3tC3XHU40N9oZaGq0oVCgKNm2738H22mCW/4icjWKfbEJ3LClSf+V
zpW29mZchwvsrwBC4LJ9KJiNLhJq54lnAA3TBFuAScw6cx8CttKM4XS+EoYg6/y3e+1f+7kQhkHF
O45wWR/BlxyBsRDX+sD0K8IvLIcaGs6tbwlUGIjAkvxDS9fjiemWe29qysNQNKHnTkd9ux8r06Kx
eASPIJ9FTuRATIT/anVzN8ZW0TH6p7EWjAdWGF/pAuHYovplbd+79666PfxcIXJjSAY1stopAIrl
Vr3n0asMK0MtXJr+1b8N3LQGZWZVxBQ/QUreWKAgkuLPWM6KQSJcPiwfUBIJJGU5L3ul8wsO2iYq
TQC07OUeZ22Xd7h8DEOvAgRZKQ71J6eh4n30iofHmWzyhSUeATK5ctYk8gU16qiwUIVtPjGdrI/J
6/aExVS2i3/sLbvQvzZShZe+V5nX6z4P0aRj2xMcZjwt+OPJl+Ap6AjLuROvfRAG2DlH4/MQW2aW
JFYgnPJrHoZCuPwk8kTj9blOJ8Ata1wdpx48UbXiYoUqflo9KnZZEM+wNF/WWPfrs0pw3ByXybp1
XMJt+zDcsLRi5YTFSL8ClVEYNLVP1t3myCIVDpiS3LHP4V60TXKy035SsLht9hhNOaDEFtKZsJri
3ktwG2TunDrruKrsrGO9GZZ4vG+08jdkRRgAhOO3uaq5r8MkLY1qPVN8aSDCyX2cIEjqpmzwkF2h
TJluVuqW/BjBYLtcXoFjxuCRZdS3+BQ1GtXusQxiyZi9Mw62gdqtZjPodkfd1UAKbUG/X3mnPfC8
30vbG3gy5nCBLV1sOPDz4L8B9voMUhXNPBjwD/l9VwSM8fjR6jVbc0WpoMaA3P6tFNDbgs6bkvLs
XprNTqfX6xD8efHs1l/afA/HEh2NGY5c25D7XYjIuEQ83IxL2B1gW9KduYHLdwi/o9nzqWOaD+Ay
eJaY2g5O+1/s8BgbXVtP3A2Pxk+FIU1uYHJdqwzrIe5SAIsr5AeMf5FNyOMGrjNMWz4rdFqUuOhw
x9vsaXXyx7IkB0ELJeqpySaZIgFBvPcN2ykC6cQsr3hb47ONvw6zUeBOpubhfD2rBbVhiY3x4sSt
C+spiIZfGYR+aVQamSNrWplUR8dFbZKwMe8bj07llH5Hw7N/9k9Ql2uTw6I+1d8qM2XTce++j+3G
XLTzd09TEGOhCZL2mneA07DfKDpp9dKP1pKpZccfcv9ZfiNpn/P+w24eDo3mNXNzhAF2j+3/sOMW
hedHQzO0h9URI7vDYu0ArlED5d8nuiBURYwmgKcqQT1pVgIL7Ei/y30VLdd0k/DUbq3yEC5iyb2W
Oua5Y+NZUxqqXrbm72nylb0cEzN5xLl4H9X09iDskLqYyXTxBhEifDXX80sxESF6CWIVVLs/TKgh
TpjD8vgGX2mc5C0LCBL3dHDGQ+sCNydvwmZ844lCZR7v4l1Ejwdyx1697tywZLFWj219dUT3T/VH
vmfxVmUODg0XXyQMBSIcceVXPmkQKov/KBSY0bPK1o54KmfcHjaQ1PJrDXcxvq/fKphkrZn5QorB
iotJi0JHBJxdO+WpnH9qUwWVGJ76+w+HRLE3xhjgEz2arIjjNhoKA2pJPWi01djTe0tcK+Wa+CbI
dLGcE+VI8X9UMiyJDEZWKJJa64FIRVfK6AItYKKiI2XQ9Pg+O1DTJkb3fWmevAZNSkq8lHodBc4C
apNSPD3XW8+vJ541+ob1unZeTEqgiHFJXnq7bG+42DQxsTrZPD7MNhq+hW4UjyS7mdJGfp+xOzxv
7ssylhWQ7sKRUF3sfDHZRTJya/VpQbtIJTig9uXLY+9Ab9LNl2EXI94e/CdADqNb0GIyVnlmgmdi
D++wqpKWg+51OkVS1x/eSXc0h3Rb/Pzic7xwuJXTEcSQ5c1XU2Jv37hA00cG+6Exuvh4+dSPfxPz
CgQMiefIzCjk1B8m51EyeeCUb3mWh8QwRRSJ8TaU3TXQsEyGY64OCXvOHUPayD3vIrfsamSJKa5n
BREIDq7bSav2XWcmZLg5MDQHvSPu47zwH+8L0ol6dVKHZLsr3aJkLBpLCx9EJVyckYvIRKDf+llB
xd1GYfHDHsystLQ6OwvU3u6lXWI8i8cZp4u/woHt2HGQezhio7i2wK7rzst9TJLOY3LIf9YAITBW
h+jFDcTphz94kdnmtTlMniAvVR+CCg06I6fr9wm+sGf6ip22IEcA1jwxJD5ibKxX0n8P1t578B4k
E4yrQXReTsYpkX+Z5sehs0YAIFxZCT1VgOOjG7mFLdX3q3fGpPwMdFUeV8ZWUBnbcAwZLepUwbhn
lAOYpZ5bZVjEtLnGGLM6sQao0M2B4ZmD0rA2ewU4vC7L31X81HTY43xZWmJ2jtjzsIp4f1yl8/Um
Xe2/SjN70a9wGXVEjgFh3ehdXRO4Cz9reqxrV0fVQUTJbEKA2fs2X4rgju5nsiPZjQv2cewScF7m
qPcyeXYVTx4WkwkDPo0S6XbBMy9FbZMQcqvBrNAE4QkacnLb9Gr0thhsu7FXIghRANGpn4d0PMrj
qeAxeOo0+OOTJlAM21SWi8NeAwVY2rzb3P/Km8omn2tCJVu1kNilNfZ1cnKj40IaBAl6TLXLAP70
aoZII3bJNuNiw4cr4k3eudzxmJDU8ubtZ/11n2Wzx7A8mE6rnjDBQ4eLvXpxK+LqfBo9d+Fxlnl1
mj8srqh62OaWFfwQZrVv8ROZEgcGMOYe8WwJJo3GK5mrOUrmrwHR4Sesp2f/3T8DigKSji9DMVfE
Y3kP6h4M4myaTd/z57y6vKFe34+M8XFw96yhyHFlt/wb7gjDYo1mdQa9YupWpQIscgLIQQSBOFHs
6257M5ntX2C/YSmd+lVMOb/yxQm3w4x6/HZpNjxSU679sq/Sc91TxqS6TR2kW/bPFJ/GCOdbFjz8
ErhcmPvxxCt/teSlxQMggJMwjZGWiaoj4XTam3LKJqTmzXVogRAYm2AI8PHsmnOLsWUbg7OPEB7V
2Ux+Bay/s/PsCp1VPP8LQA9JFyVmt/0cDrJaz2tXHuMlz1EsWjjKyAvQk3J1hP4KmDp3DseWOIMG
Bof3Puu5X+EvRJy7DC91rQMl1iH524INN7B5aOAAoZ2Da8l+8gF1WQaigQ7bfaFkA+jVnK5J98BC
C6+1OUUUOBV+rEn8a6klXLYXEiSvl3pkiPLuimnNZIu1qFiqidtaw97MFgnQilAu2mVqL3IjL8kA
45XNRmzAzwE5WBNUzL+4DmUwMUgf7Jo5KIyaVWECMB11V/MPBCwpB+uBQ/7pJ+942kESMg6wRWOR
0t3bjzjYR/sRFyVCy42mexSPTqN3tXnoA0ibXM2XDknL/ztLEMOhDPzi0sfOfODZFumlBmAn2ErH
o13QG3AoUljyrV2aiLUgn73/tlB4F8V8WA2M2BYnWo0nWV8Csd5tKt/2mmEh+5vNZeDLsGnDaOvc
4ROLySgHNfkQlnBD0moiXw2+ES5DfwoJDt+Hj8yb7beA82+tbGRyvUy2U5PNCZ155zChfJjqEn0u
ECy5djYmjIk9IBvju9Daf0k2CfOwOG58JvmYMBTtl3hyzzx9GpGe+J24PUcb31HyGYAeQz/trOed
5hHyGtHmiY069BDFJBR3FhUJPxibne5NnRtM27dmj3A90olFXE75LHIl1LKoBAKxPGozziayH6zw
NJ28w3zNile1Jyz2yJyyjOPfkZwzdMxnaATg0APwIES/AnqB1UGHPnZB9Mof5e0MlIh7Dn/v4K7R
dQVEpwffATSguYEj+rXwVC18MtwUs0cCh4Naii+sXD2WcvZWMWq0hAtBbLAufFYGxctBkimCwTOH
JfFNgDzPzSBj8FxzdfuXetrB6vj+vbflbfhzUkGFfyD+3PthPLz5Kdh+nS1SUXYyfxAxi8qYo3Ln
9tZJEhfnl/hnVQA61SoTG+3DQMUfo2zuejQtPIC6gvspztOg0dXAntVm72l9bjPCXWE2iOW4qp6Y
NvcBjLruA64C8N8XZb6fxlQ3mq5n2laxJ/hVuEcdvgcO/gI/4+AyzoeYxvrXSeJlTP8MUDyNIC33
4tDf0M7SEH9LmRf3mM0ycyM1a6opS+KgHRKCxN9udD6OG0bLxVRqz9+E1z/b98pD/odcZFfC5XVX
bAaaGMEduLyswZruTD1rgHkKHKbRRgmpLyyou+qWxvr04jSIHajDdKv8aRW3JxselwF6ZAw1Y9GU
RfOW0yAe0HVzXLxiGOQ8UH82Blqbw9o2pq969mM/9i1CoBbm9D3Ut7qHjY5LNHiHWHwCGa8INgDF
u/HkyvwtHGH4jq6kMV53iMxhKf1QFsyVgeCH6QZwYdFgNDA35NYitwW2o0xH5cfJytLlZiRw7Ga4
Gcb26MOJ8lMBn1J7c3mgLKUUHjTOsNu/csb4kh9oDdKdq2VDLOUNT4fGC3qq5MYDD501fzLdFc3E
HgInFE5efIxjBvcPzzlrh5bxHQr8ImmcKpzSWzufIjFFBcNllAJZt5+ebf0ON2bx53oKVM6R/oXj
qNqEhmPN8dkNnuPKTEEg0eC0VJlXHleHOpRMs2YGzF4lolfkfqA2WieWEyU4lVhKb91FnSwUmBw8
THfvUGh1+K4Ghv8pBwoyiFOirMpYKLQ4PNs3GDQ3or6hNcyerKs0DKRDuPdM5u5QYWqo3jYZeWz4
wbjGw8V3Bq+dXdSrEk/LBlrqWQNxwuMmzrxNUcEXeevL47L8eovF7+/dIWFjcmBP8Dyir5q/C+Ku
6gy2Hm6COdKO7XGKI+exM2eNnmsTNQY3ngc2xs/yKClSxq2SOb/TnFjuCWkeL2zl0Yjk+MLy4WsT
81RjVTGfStE+70/7defSL9JuH70zbHLVVcTrdPt18lC0QJefrelur3QQjEd+J7dufX7r/jcWJiaI
5bTcutZ6Udh6Le88YV3oNB1NfE+YM0Xcq5+VW9c8oo+QS5QuQUqu6AK2PG9yzmzc2fESqpqa80xJ
z2ujFJytNMvX8RlM21w/gqE4gRJGIOzY92jIGXmPGxDOlEOuVqg47o7ujZob9a5FK3B2zhT8NxZN
OdhqxHYthmz6e8VwWwWYqH/rgpFYH1qBFVSD8rjhL1L5Vt3gKx4PrGQ31u2cp0IDJG0j/7eVXOEM
WrRa8GehoUIZuDfIMejSlF2maX6RF3s/Lo8eFg3h5jJVwEfcynulX+vn8q1nEm4gb/wn+aeIXnov
nsvHmo4hB1y/8VOUT5zx9bjKNePTh/N5u9YKmQ8P9f6H91jGI+jpaYNXRKmeZd1bF/Qiizr+Wyqm
6oVhl9JL84kavbTLgxYV8fbaj+JiVY/YFHPZvLEAbJgJbvBT5sN1L8FbuY49p8oWHeL0QvIEEfBi
u52RI8uq0tc+9eIV0Z/RoQF7J8RgVboasOnnJKOJEWvBOJEpAYMrlDdiMUtTWwf5fyfOm9WUvJ8f
sdwkHBA9w4I9IUM1Qg2lImtq8pt1n8ET/7GoZSKshd46IVoOWYKcf6DOkGCcQO8QV0+kXcUYQ9th
Pgwl/OxGTspgTUFRl47G/vCgzRhaeUHcgQeiCVhjcKLHUIrbG9rP95EwaEkvzoiQzrZzpXXbXUoO
ArMbNPI7m4u2EbywQa4vyxriBQzF2cyLMV3KHE0HJBL2ns/eYjz5V3JiT1DRmO5xk2zWv9c/I+sG
l9cWBhiAOVvXfQteBl87lKmMEN13H40SxKBb51HQ+z/EJW2KaOxhC0oFEXeM2uC9ORC/17qHfYy4
wdipao7opMSURT9PVaxDY1XRUW9u4cc8ODUXpZbsTbkD3t374oOvZuCxoLE5bFZJ8dUWccb450qR
+siZVVZDaN1g2YdNdwAPEf0TjIig6gJIevJyRiTIZs08HwWF3UKVMN5ipSI+6mFpISHgD7a1znhc
Bg6OYeFAC9SEn65ZNKs6NlLiHorW9GHxcL8M2fa5n1SSfUbcs6gFF4Bxv0RZJFl6t40m/R8kXXRr
aWY1x3TOfxF/8Y3Om5gRaj7JRRjhMo9NHRGO+G5F/WmrkhiPY36UahuzcP4Lm5Z/zZuUhpAaAbOH
0MUhlmrezcwdBgs1JLNEHPX5JNJKxEWZYARieBhw6cXsV81T8Py5IWzoJch0sdYSo0jim3fxXths
7DcGa8ek10mG4y3SEzg/XHueAN/HzG3YH4bMxTrV2+jI0pFHhYaTr87JxCTLonSp83idxZci70v6
dIkNNNXEkhPuJRbbDJ0BeCeitxffBxY3CT8yhmcFKwMuGCQtoPd0UycgEu06oY8w2dmU0Cbj0y96
750ZVO3fQUwOU4MrZ4ZBDeA65ZI4e2FfmhFmuvAOwMIZnDG0f7I3qOPBnoEUMWGOamNq2iuorDWJ
S0c16BvMFmV1Vv35UPosblz4XizO2iWEhxWNaCfz9rhNxaOSR4tGB6NmMurA/fSoSeLujpDu3QRx
loqcE55Dla/1hMxHreNUVBiMIqWaUDggJigTjC3MU86syjsTi4Z06R+UNV59YXHAGJiJOfCcZZPH
tLEswd+3l/m8xiulHd40NsbGWMLe4e35+/g9IKv3GRwxGcJ3lx9Jc0DUBp7NdAyaRVFtsk4wx2Gm
E+KtxM2HLSr4NzQvRtlML65NRgv7lQ7MYVeiRcpkjqtTUAUlHWN/LZa9a9sc1QaiD1QGz6A6Q4Ae
lKaVVbZNdsmOtfDZR/Sh8hSjmoLKxEI0JjoF2gs2z/1T3/yr4XNuL88ruSBcGeweuzY8ZuFEBDky
aDsNCzog0614op5JU61GYAfVcQ2x0GH5DqxZ6TvZqJyPumV1VjRN8jcnbiywyHoFeG84quDInCzg
zyq7cRX406IHuXOQ1z7HPK1PEKbpmc5jfp0+5udpaRlNwqncKiOJPpwifFy0JvZeCE4fIm+DkkD7
X9hVKapmkt2Ku0UFtQ6icgbWxEa5oghtATgAXzuROqodCOLc1lfMIKQ51POD4fLkjsJ6/R3P1Z3o
oGGRDPJxapou0xqp02tDmzOgJBONMGW5hU4W2YztXYle2Hvp2Fw8ZubiHqTjdPwguOhONomO2xQ/
ZyitRzoCopb+PThMRMcsKycAbYaCKhX4tgpCJRQFtaCQfcRoYNFjCdIUWw6BFuf3Oa7N7NlpqepX
ByIMamCQHyfzOCVz9dkWdbTNRDRHTBNBvkH17yakQQkrrHD/Mazc8y19tEf5X/53I3d0cF0Zy2yi
wtjEQLD1YH1n5ofrscHZtwZZX/XGAck8uHS7MVbBT2Z6n5F2QOtrYobTDFGjmU3rReDMZfZa3Gbn
IPrWmXnO0rF8OMQfzQfnyWVaWRIXxRkRHetsN2/wZWBhh6MXVnwHkFkBNsKcH1Ba9rg7BZUOXn2Q
LelHCNwL4R2W2tBgkOTh+klBTbdCxf56tIy5OaI4g4T52sIqgNYkgRpjKfRkNawC4F8d8Xxab28/
dYBNgYwqo6veeQQ2MonxyzQdOZGuN6fuq948YTkIONKrOqBCjkjnQKaoNeRMLFay5sFYJbO/LkBV
wEiOE9D5Cf8M3zlWbw0LSmuShTpniJYwF2uLercCtlJ3+s/eBRgevJC7X7j0/4g6r+XGkSWIfhEj
6M0rvCHo/QtD9N6TIPj19yQwG3ex0mg0pETTXV2VlZnFx9fI540LkwiZx4FA/yVItQbQDxLFHkuJ
kwBU80XSr4NW4xX4BEilL+tUl/sBczXRRGK0wuN9YY3IpMRU/KJq8Ar4dwUyfYYMZATrekXglfYv
YnIiqSRtnpNZjrJ9ewZTLUG730VMEs4NRGS7s2kZdwX4qlBcXJxgp36H9fGr++m+esmgPDcYkYex
S9G6d+iNFGHV0ILj0Mg3vzg/wopi+hJmtGcmMp+6qDXdIkJBWijApN/oRsmS9C92yUZcyTubqQxb
f1O0mida3hckd9io4o/Chewu5pq3dYlOIkrSvF/pVroMH7Xz7VrEpG/0qygvSagYNYp4VQvhiOVl
dkmkemUM6ZHsiqnCfkyO1RP1p/+hA3WYgXfxCC+zBy6iwk/k5kWdQgkk3Ea2t5kwSBCkZqB8OLtk
fidQSBdKBLRqKmdVlKpcEVZNIwJnldZueC2YuyHdDV54FVU3q+wiZlZlUHWZqpdP+XAXv7ZUj+D/
bEP99AsDkh5WsVvsCozi2IMG0bmBX79b6gkUiCpo/b+4cN0gvig3iO9Q9ORHo3T9v8P2TDeBS5Rt
qNnnGVN34Ju8GXGBdK2EeE1sSLw32rheELQK6Ydu9MT5uRL+R25hSFJ6iG69EmW2ejqyQchQSmna
8owt0ZRmsRnLiMu0WaT9yuzYZQWTD44oBn5tIRkCAPMtNS23WG4Io8SIEbaB9n48KIz2q+/f969x
SiHwL/C59CRFD7e36NyvMq+KolUQdJ6xaZrT2uA9EzLGFxKnKnHYpdVt3Gd7slXzAOBqxOEGEtHu
sp80F/H96KsNmZcUWmnqDULElcxDbqhi7P9s2fJK3voZYX5HW2wX7sKvK6Q1k7h81g9mJaYbmAaK
AvQuYqZ5JIsRIid/CgLSd1XaClqMcYD4dfZj7bsPc5PBQl7M31bTmv8P7nWhvhBYT/e1rAwe68KS
tOHBvD/wQPpBvxIzMetBHl+G5mUgWA6yHd5RaP7BRCO9/qm2CjItbCT1hSp8Tmn1/+hdEmehFMHG
TeLUA3R71RTCHbW0VbyrfMfRWeBOTf1QLgAtX/1RlakCamMFG77W9wRBgdOw3tP6VeCk3gpa1cDV
6lErjsIQ5wNsabPaAHOcaKbIlGVu38cxU0GlJszBrb3bJZriV7q9x/GVIowX7YoSMHEbXhzkGGaZ
6Rj3kITE4Kwz0lN0XeadSUgKDiQk+QCkVbR2gD5byBfN3+h9Nvn/9I8tKWqjPsSfkqZZVo67kXJ4
WYjG1ruZWOdOQsECvcmsDalrZKNIQcNpc4NbeRijFSVnIz12ERZEeEBzw2Na0em7uq3kGzIYFxFa
lY9UIddBzt15CkcNt0yQu4LcCIOpjpm5TBC6mYzjY+VClCL5BbzXC89RLN3ifnzlVQAT8W4XvoEu
FtiLzynGw7pL0ZF3SLeJbk/Oz/nqZdxcCQBkcIpz7r2taygsnxjniGSQ0QYE5d2sy/KylOhSCGN2
nZq1PpmRS56OwrPhFfzsc4l3S01a+krM95XjbpG5y+o46LPaLWq49MteOZTdd5E+4i1dAxvG164w
W5zWWBosgpV2bTdchWEYzehIztdIiSYF+IxXyIy1pRxHL36J4hWGI/XGDV5RA22i9KoiCQOcgtHF
ZtaXEb9CCk59lAiYQvBKA5Se/fpsPhP4fmky87gtxF0qPhlQQP6ihj62iuaBFFIAV9YDFJddqu4U
4UAFRQbAcCfmIkJ/o/ZDjSJzAtWVlKopoN3R90W0BZjui3Uu2ZIqtTMTSc8Yjkmaox8HZEySV+AX
ZR2vc+/Ye4+uf3d0MEJdDny+b97kgF2Ams2uo+vAxWg6Vrsocsz8mCaMZ9FMIiYUsfpJgtkZ180H
/Dite+i5aBvV6UyoAQmYTGTUdpvbAiGJkGnYpc2j/hgLRn1NOSXRGbRzAxESTnyHN5jb5awjuYDu
pdjK2kwTHqYhRzLBlDAEBHJ9G9ZxqEI76IGEPvNSh8BbYC3A5CAQbAQ0C7YE1sQydUgo8BQcaGp0
9xYLqau4oH4YS2I0Ei9Gyl8RH+hYEmhWXYYX4Z3b1kwuhSlg2ZKvYCSD2o+Va+uQkVGgjiCmTTBA
Y7HA4grd2CIPKYsHRy2aVtHMlBFkr5pfHHsx6nVeQVOTuQfRj9M2i4OKKOpQ6bzWqovtHGLu4iZm
SlIWd7YtNadgw5YwsM9gjthquLqEBYhnLEtSXeJ1bPmTLp14dhLVnNlA2pCYtZu7YI/YMd1Iipdd
evYcczDGbFmxFkm49tMCByT+ow880unQ4ZWenUN5Rrqrsak2Z0yLWE0I2vRpG1YtYuD57o06+4B0
muUwTQNzhDc2p6feYp2jd9Y0X3K00sd9mZdAzb/0saW/RO+dTKsL9l8J2qB4EzCfsFa9QRy4fyTn
2OwJrBeuef80OoyqyFAPI5SQsvLkDxjA/H8kr5/gpQuKwOh3SFW42yAlTCnSEBiZnA1d+sd3/J+N
OzbesTr90wyACeAKLeD4grFZM6zFtqIk6DVPO1uhu67+ntJkWExCDfQcpPfc05vU3HW1UsWUKhnh
wwqB9FerrKtS7yqjEWz2cyo4H9fJctS8FXYm0x4G3IFQYWacJ8oo+qQIhuDaDOlesUq3TrfbB8/X
y4WtdKwD03+nbTvE8zzGnHUiZQhZ/1j1c6OitgkX930bE9oMiRlOsrNVzRa83hYHMogznt7UPuhN
VAnrZIZHxKg3+eLWbWxsYohtShRhK1kyDBIrRT0RxUtWLfC9HKzovhPblCPKPhoMjd7p5wSda24x
/fQY25Vb8JHy/ZCzfkV7DpxOhqBckp4kKV7MHoBHxYNMzFHOGWkzxsUBGuzlz9ry2pa6YvxsU0v7
ogrZlu6swumeRF+il6i2COXv5nt0GtxH2jzzmbaZjm8pP2QZ+vyruwA3uBmZ5eBwdHF93wWlqVSQ
4znO/gWz5h5aiUPRxmEKOpwHXtZfBTkiycyh3BP2LL6/GAziQmf774/Vy9ckfZi8/LHGacv4RB4l
KbTD+iSaxp9aYpDR+gBPtFPIEfW3rDuujhmCAcPWJi7yWAB7L9Y8fJ087tbfD+pQaz/2bRRbORef
XxDrmnsdkEYCc39JJWUHpMCwo/yZ46EyB+LKWUUmhrARtZLp1R2iLW9uGrNJs3i7qelkaqDpwppW
r5JcdshkOpGWiOJ6zYejwrrOGAZyWF3wtqLbAVHtKnt/pWqhXzrsqpxSKJggbhRQGf2btpY6M6nc
LRBGUe35p+nXl3FwHsHNnla1NMQ/B78Qj5lKkUWbTIZK2jM1ADe1yunj0a1O3AMPWXviEKlnDQJO
pMdU/mYOK4EqeNIzPvOyq/UIeU/uz5wCn9nWoru2Ihlszs0KhDmGfJJs0nsXm99MImHgqsTBUHgi
Io7QfYpdpmUphH/9ikPrA/ovM29onVo4380Og1/MYM/D1aTLNW9xzEH5GG/gD5C3827une4q9DbQ
P4goGz261s74O7VOrZr7I3PjNhjHU7l2T6Stc0by7Z2EB7zzv9HbeI1qm9ffd7RFMb6d7jzRad+w
xTgDgilCTzniSGJOlNS6epj3VfGFJ3XBzgUHrwbK8ewQVql2X2bAemBpwdoPEqO7ocFGgE+MVR7l
PEeBdXXqDgJVerX55gl+fx1U4D04TkXsf/rCCJhiP0BsT2QckqDx5tBn49zfOrSSAHHelK3gZufR
bSKKZkAT+soOrOI0Al1VlnQw2egpH0dxwOtvjG7LOLgwEO88ximCRmyCDq4C/PcMbtaJX0ADdJPn
ZOHfHI1xguLb+Xn1qbDyJyJsvuAb4Xa2xeb+lSJswNoywoYUcOWYHmOEvULKHta5H+6KF7DYR78U
3trtyV14I1PNJBw7rGhQqFDJGYrG0pPVUYe9TRpqUa3QhErp321YwaSysDnsKl5f+zH2Yfg/0mny
G97N0kpSZKTbTuNDp7myRasYzL5ODiyOjl2AlRUxUp71T2jf2DGPuqiUkBwyluArewfVs77LdF7z
DL988iM2qu0nr10xyMpEVyHfoEQF9lBip9r77qlZaue8H9YENCat0Wq6YaSOhY8XQUc7ROF/w/JD
zFI3cqREOgD0bc7Ccy14YLq3fLYvZBiY0yGFxiEkHO5T94K9GbzNV1dDkNAylR2wp6+97VSCY4fU
6Ibe93o0oYPG5XZs5GkKwgaC/FKwqT4bkGTDxtVJwCba1rmN4dywMHtczcn2bnuP4Q8PuuYxCe3p
B3dU/LSpVrxPbOOkiF3ne1HBe8vD2A4ocQnwGmpm3mGSqxtFO25FvTrzxz5oPCTEYbWwgmJCRJMu
5oeekL0j8mCfV+al8DLrZCifXLSvgNliFznS8BjMEG0+UOiP8JL52ZcVT3bwaJe8d89AQvKCKPRa
LX97qxFGhZ31Hj22rnuQwZCdRKtajvcCBIRX0UiCxtiJIsvasaCLLTjLv5XwL0FlQDYyuQEWALHm
baOgUVdc2IDyM5GiqozzBS/tSzUt7fRx+Z2928zltB5dwMavWbhznlfDe/8qSdlpFnu16NRoVtov
FxblkP57tWBvtrxNIUkJCS/oouV5VmgR0UnZFok028fOJVqNGEF/Gnrfn3nKrcpfGnfGomQ1fqHG
3s1ECUE3oQZMAhsEFyEGdir2hmTEvBnhyGL94HbR442+jiuX5pO0EXwabnUyfq0Lb+vEcJLi3Y0u
k8dS5fqsaqugxzMOGRftC3wLlZvsjK5yd9hfD3OFo6HV7+cscZC6h6gfBso+Ksr5Q49EwCIahqEX
dKnn4EtYXnc1oRWkMmfRlrSPPfE0GCG7A2K9to7urB2F1mySWiA6jOhDXjHwB2LHHTG/bIQfk5G/
C40SDr9Vt8NoYcbWDZDKpmNeUZsoDkjrkekzPPPP9Gp8w8cOin9BDGu0eZU4q2axzTRbK4LIb3Ju
EVn4y9mIJpxinuexKBbCUKJVwTLokPacd8Uq1Ji/xfxRF54oGt2Iybjc34msNt1Wh6GyiFiQrSTB
qD12tj7204QQDHkOfYQhAxYaD8On1uePQY+vfLdo9pCT8iK7zrnVwxMTzdTNr/TepAsLWFNMMOAU
LGt6LHod67s4VMBoGHcPw2k9H1T9BqGf/tJvgeaKfgICnNJwjvl6jfBDR/MRjnNf1kA+UIb7NhqD
3dEtla0NRR8U8ctFA2suQ/5EHZh8jfhoDCqMHEdbOQYXtNa0Ho3mYICPLH3gu8mYyjZf+wbSHH+Q
DgegpjV7NGj6T/Cl5E7c63zV6WJuwBkjHe6K0ublcSdff9Ffe7yM6/WgirDt0i4t2M3OPjDmn+Eu
F0jjwIcoqpSKXUZ/rDwlAFAi6jbZASsu9qDPzlvdDXswGprbkpe/WrDWT+tGxzM9/e9RNfG5z4e4
OaTRIaNCJrxjE0ZFIj3SKGa2hjfvin+dBB/n0RmR/Y+6I4vkffVtlYiFK9a+CmaciedWvOALOzY8
mD41KxRFA26N1WXpW6EXdkm/A+88t15Hu9xFpyEZAid3YDOJt99vWH06GYA4hXXRHW4CASP4IASb
vkj+wJfqY/TBoPtm4PFx5+cYH2wxi06cbxawp76ac0TmhOg8EAkhtq7nSax4G8SLCauamTz6e1Tu
eZZiCMs6nBCIUVuFkZamM7i2tOsmfOmTsun1IHgUTYe9Rq3bni2oaBiBHDEbue1zuD5xKqiQrDOn
cVZZfGEjkLiPfX8A0+Nu9p40wrjVK/BxmWZNvBxOuqIfz95HIzUS0VzlC4QR/mT6aPPGjnia7LUB
DE18lBDezV3HNZgqijWHNsgeLynfr3hVfjUcHCNa+0wM18Tnr+Er0nEv9qM5WHAkO5Jekekxzo0U
TzMTFgxRGLXZg+0Zm3ERzT4+8yG1LxUkLYcN6/BiULDpBWFL4pLFTdnpfGPBfSQ84zbMi0Ykxkxx
btbmvvwDE6R5AfnA77PtTCzHWWi3c4d2u8I3r0Q77FwJeh/IRmAXw/6wRLmM83VqqfEwu0FfQ9zI
3pTAr1gP0O0g1q1AO1hFI77cOyhXyAGC4O+B3O0vwCDGdE2TYyTPUqLGN/sPM9B/W/211TIhZdOY
8jaMe6M26cLu9VAHeeTUfdZdwNyVvoapxEZ/p1sxfoXChV+44U/WT3qfo9M3+RkBDwkBjukxdM4c
klP27T9Wo7RG/K4gXFn6sXpWPECpc0jTh61hHzKaGlnp5DaAeQYsCIEPb0MAC6pa6iMU1NiEQDYH
bhBIuLXmvZJ0JhfzlSITo02L58GmSjwS9DOTqYCYQCOfdsHH6I09n+sk4QkcXLtR9MUVqLHOKTbD
mebghSF3CFuAOIRY0ROVa5S1WxdeUC4hqFFLJJ64BBC3GfUFLgJlcAcWX5k2mtxp+KIxsTX6R5wK
L36P9ki/xul06G/JgiN8WpnLnGt9F+SlORgeY4gPQWEMZxT37MV3fI7mftnoLfw1Q5vodODTTWa6
D0v8TUa8oqdrMOgijqhVaM0gSacnzzJ3GSDnnFH6Pte/8dwvhIiuUQHvSJwCnGrh1+BqhmyDcfLj
e/Dq37tShsRMKj96eRNVFpSLXHsLmVx5sLAKGDyE2TtuDiqNvpgf+gWjrWHBNtmqL7Y9z+xk8QmP
uEjz0h3fjYAwGO+ude8UZ2zn62SvgC15PfN/sepnOxyD9qBHUOf7+h/RI4Pa4d0MEFPSqhYVR9Qd
ZCnp4AjZIsgUZCsuEXtfXSl9xeMZDBhOlX7Rdnb8Yp+Qw488OdxMJw3bykBRyeP19zajoPR7MLXj
tux8Rz8k+zk8RvCXGW9klrtnrG21Kt4mmZY1//utBGRvN3UsFMszfYD5wEdxz62y2k23FW5JDwKI
MgQGtVDjQLRbvedmfG5eYbkLtNElBqbKNe0GCn5dRZBLULc/nGUT6w/HU3x1C+YNS6fEku1pw8Ux
WY64sDjkt7ynR7CnK1DGXE0zZuSRKqcxmaBp0uXXraYY+W3IQqVZqpYpYxCjLU47KWovzYf6W0Lp
bq4auZKccDxIeEW3Gc1JiXFmKNO4uZD27ObMjZ+x/GmLcXIiLVBvRpC+uPYyAWvwzJeNJWUQEHI1
SBB9d7a9Y2vby7Bm4c2aeJ+bSEtEB5yPebAPd7g++MW/PY4BL784yo/UfBKjTAOYBbrSlLFKnLlx
apwh5Ky4EWYg6FRiRH1IUHNLOw4Z1VGtopi2Rzq/jxgjkBF01Ms3JU9W+q2OLDhx2jLYKFCQTRMi
sd1iThVFte7zMlsBg/R23p+6eHOD6SPgM+azr5l1hBjezAAQ9Q8TJyGpw6sVtwvRyUsGYhloDFWe
mp03k/vSM7LUl8Z5I3XBvYCTdQq0AUu0hxrMI5CFk1qDLxaHwA2xniTfyKQKcDBpkCaoPq4t2amh
PuTfjgZ/PGCt7Nz9OHv+8ozH0jIFWat4DpdTkgzNkn/XbqaRBApw6u+IJCsVpIQT/BwWfJVIR1Xe
li5TQortn8w+M+pso1luVblqHQ0/aExjiTNoAoh3PLev44ObG9QASQWT6vuHNbcwoa+DOAoRlhkU
VptUlWcm6qVdMTzK8DdrDQFH9K6oVk2FqtZpKPhV4CrlUmovJQylPywaJLTWIcw3qzDzWufpeXrl
ozaqAmOUaPEjQYFrkS11WUbRpIKoAGcAcc6VxY4VRxkuWDbH9EJHVZShKvlYR0jvlkvy0OxFoQ+E
42ytXcd3oTC5j55cwIt/z7/GJDdJRh/sLwZP7DOkycNeDrs5XOjg9u0jgAlS7IzklBJ0KOfVCNLY
cJm/CFYlRqB0I0At5M6juHeORNehlUqshl/E6mesFnGfIM/9EQrDQ6IBixGFyFYYzlC4e4U9ZM09
6dEltZGgB+/tsbE5raRcu7YKYMHwaS5lszHJzGk0iJ5uEWfC1YXGh1MMnkey/ksDi1qORV8UpiqE
XJEoa9hMPV0lYt+j+YAhEMh4ikEt6WOq8ZiSP/kg6JLvkShwl5Q7IPsM7nBnsXqkkXi+gCEd3C9d
bdZIpfOfqCdr8sr3VbXzE+xBTBI1JjOhQ8mozspRNmZY61upr5qZCkZqMqnDo50v+YBkBLoEXpIo
cIxnK12GZlV7hFaIPpDc2StQ9fUm6ONtFKZJeGAP3rHQw/I9vC7IkxNof/NZpV9GabP/qyzvrZ//
9V9+oY1BZIdxn70SW7EabMOGQwutWQjPXzMhfpHkFqz56OyVmld49FbNWQyYVkE7bw9R7Ohe8L3I
2WV0kvyRJ51Yf1O2KcxK2Lri74lvIZScl94gp36yUOSr0uAridm0YpQAc3qy7NJmU2rlxI20bKRo
S1KfIUwWv0Kh/n8lch6CbPJz5l0pHDRfZx4J2xenPOOVK7KrUyZRsWqVGluYGSmkenAm010aaSaJ
xQ7tq8BSvOLMY0Xr9NR1PFt01UaNJY4xqJJGFaZ+b66b7d/+bw8tu0A1YsCTz4U/Bj5zmOKQ8moY
p2bSPTSLs8tyv7gxbGNR6xeDPJNr83/PXqVZqRtxL5k9caq5tt6zIq/JTCPXbyzK2aF9nH1QLYHW
s+RmdOcOFzP/aV6/+BJWAGwendN0hw6LxAX74HpUhCz112AUTOuW7qsX76ycozSXSU0JvTgAejQ/
X45k9XoxpJpSpFW3RHWdBJyItIZPhPNzs9oTr15dFInUdDutWXHr5TadiQb0EutF1vn1Szn04tFL
qDV3S5QzeTiHeXuOvQ180gqpVQLXFJnUQNFfbaPs0vumnoxY/5L+qjOLvoFfqjAuxlad6bPF3m8q
/TYKGoj4H+C/7t2GYClShB6OjDYz6Y8eRN3NcYCL7iEqtw5fhSwRHfXBkqO/Q0CICFDrwpNIBdW0
q8Uqc0cJjGWppIULBgfj50dM2w73eCdV4Cl0IRLBFozweCERggXB+Czeq/uQMARpWoxrzQrRaAnN
CSmnTIeKy4QDko0+A4fxz8GpcveXzRt+wWh92I1Zaj6GnuuWMiggLqesV4kEUpp4npNmSzP566ql
XEXYwvAgYKg0D/inDkg4pafwp3GHw1qSLjw0bD62rjyvpBB7Ojc+y5f/iVgJx7NfQF7X/OFf6iLo
OPzFzmUUO3t/z7/phgRSvHCb355465ld8hVzfE3zkp27iN4p1RvQtehjcxRgtPKScbi3h3y7pYRt
HkvmEzehUWGzX92n7/69j4zfqpjKGZQ1QB1C1hBbeeZuynn8hewgRrEQMyvliD3bB18XDD+a+Oz0
sAHpyQXqsdivX4tGCyCdj11b6HNGH9jtYGUjZINHAKl3fHefR+vLeKIxg6WjOJIHFqbeOPc43/7d
vOJu/DHy9pEKm45rwuhDkHKBIDLp1pQufUDOSo86raUf+kMdCpQvZN0DvdWQ5dfLZcGVW5wEecwM
dbDMZA6iaBCSLWTezvvufzZMmYodzpnYrDoQQS+BzHWV+OkKuYWmPuNsk/m3+Z8mpCb5UsmHby7k
mDxSW0cfDy64QWmqBTIkOAagRy1cyXxEWHoBG072vRIOh2aZlfVwH0fzzfFwNPbegTQhKPPjzV/z
3Z2jAbVOL16yEtr56+zW13jNHMY3IPcL6PG3cbV58SrRN5j3yzzXdDk5FYQFaJbDBqduHtfIl1G3
Ki0tQCYGRtJL6LUQ7R7wppDYuz75AR5khbFoVgyaQ06iz9vuoX/oH7ui3b8pCGO3TPDQBn631KDl
rMZgqgCJ9+3q5anhIVBztpCPv36h+Wsmo2T0JLGpTcqbHw0JfeJ/DIxoCJC6XwZ7GCX73okwJFZ0
Kmzn/MH7hPdS7+bDW7NnDD3UnGQPvH2iqyhIiEgolUna1UgTD8kvjgFxuhDK7OmMf68+ZDjMUB5M
h8UjLJBxvF2ZFoj7V2IC8ZEo4V+meoeZQWiJgY5eo2qyubhn3UeSyXYTVYp5tUwhpzcGu/c/94uD
9yC/P2C4Jt9oxralvgxo3xwVPcqVLwFMUq+OrwUN6152JYNn59HTx3tAa7aMRTpThsrmtWzCU3h/
jOfHeJOWUmUnCJGQIrUZ9MxWLuBvhfPa9Dwk0DnnGYRpxA8wtaP97LvQVKv6tIH7GC5v/+YC7JkM
IAFQA8Uog+1Tm55qavUHQptdzBXI5CFvB+Pe8SsoduaM4Mh38h3xxzrjTDCiGEENg9kp4qMuVaYl
E4CfnXO/MHwfo6/dcMUYEy2WVjblQp4SicJHlQ6HLPxYMV3jtKmMe0Bv58Gg5O7qgJeCmG5QpknJ
4ylY4Sq5D4lOkMfIsE0ekF9IajBC2o3paf0eN/y6rDegkZCwqQiRgcF7QS3ZE5dvRzqnlA44iyYC
ZVnaO/e6yB6pXNZ0x7EFUPPk6Nz7Irhd29c2Y9RppuiiVnC4k1hIAnSUTqoEEWkthr4GERDVnzjv
MRh22haThDJjz2TPWJ+rDvVvcjS/kYrorxv7dz9OVTjSjFVsn1GnYIicEgxttQx5T106zJ4Tmo12
xu9pI4BsAnP8+Kvfc/eR4fbWPlA1CIrL2dY7InD6GL6G2a/X2EyVaV/yGzGgwprU3NMSVPRb7knK
8XnHv74z8B0kUS9D3iknaXywQGXYqmHgQCWJFP91Eh77y0CfkxoVCyJQ3CgbHZy/ZOTMz+9gVSXp
OsoAZs0y3wSlW8NsnhlsNe7YPRRx/IKYkdQfDMCuTMnbT4oWmIO5MptTgD5JQ9XWFk9AxXX/YdiM
qM5G7+IByKbPbadf5gguDkj/YUnwj3YlKOJu03C3t3aeSsDkVKuvjldnt0nAZjelk5GUzcrohFLk
bOFpyAig6kQjVubLr11Sr/sO2eJnGkih7GmVn8h80Aau2m9oGSQVfq6b6zIoryOV1N1/N+/popY/
3QO/ulevENFIY0CQAkHR84DNaabfOdsxvYvK0woGmqXo18V+sPPOU6TbobI/Gj7yPs2bD2rtlNXH
tzSOfDa7rMCiKeIAyUzPtCLf8NUPUm+Wz7rXzKH5pAG9on19Ldo7wpV1CqaZvHJLKSiFccQUIiK/
RMrGGQGhUVN012gTw7xFUUovktQKlOzHMpGpKgbwrsuEH1zx1zXTcA3bcJeG0TPtHm09wxh3srf+
wzGyZwkwZAvGtFX1o4b5B8UYKzSWRidAd2guxxpLfUcfhPBOxEPG4QQvg0XnM4cpz3wm/LtaL5sX
vdm0zWbNnXaatmtOXX6h0TRb/MVpOjyEFjyUslzQDH9BEQk1ofQwDELNxTCahr8eHKMLyN7ZbLFY
Xdo43NAw2ixLdgTIPK9hR10d/snB+4xC9E47i5sYPSzTfRcB/7iD9g5DtjL7zuZpufyMLYiha5M+
QKXVa4Ile1POadpBHbbjwAf2p6fGpqQxEDnLO+q+wZP7ATcO0AXqWBTzig5g0ZxpSHJqAKG0ZaLp
ynwSF4VZXy9rQmUzyeaAjOSphZ0J1lkiuyrVf6c8iEwPfB7BeW5nddUJd16SiVRgr2JCJDDVWUJ1
VBCoZKrwWUWFmBRP4NfsAkNUUUXuS5VBO0kFg8hjun7OrQhDJjMOqWJTIlVtwhErvv7TpdXCx8mB
mB88oTfiCSklHtxFMneRE1VjorBtfTCLvaeZmp5oHq6BMqmdORPCXYObTdj0fqtriCCIp9kgPAvF
uaM662dWIOITwwPh0b+c+XDn7zHChFysFoXwHPlMcYP0wkTKGO2a5bQXPH+Yv5sRlVjperVvO6uA
N8QNe+QLpK3EnEy+bABZ+SrRqLA3tE3e9pk7jDbi2dX4RaOCU4OCVnWxdOMfInmhodWneULJxh69
G93EuEJQVMdFr1bBQWD/5jW/GiUonyHmlCbDhFKGLxKwOtuxy/7kx9+RvpRbBegfQhUOZv9k5pqj
btjl7gJ3Qwghephs/diezKI28LIkVzLEperhq0I61JllrZpGo/COgEIN+xPevLN54LgFXe+BTw/Y
A731oI4T55mivkG698XSUIu0SbvU753Qiz15vgA+1K4DsjmSKwwDc8aCppcWNt2lAnFGyKmijjBo
whVmiAQiOnRfLGIINjMWN/3oNg07YHvuRLObzhV3VuNOfTx6W8Q4fQGgz8YogLO3F47geTaTQzeL
5H3BpBmiH03cH/I+HgIdAHB1ZPwGjTI9AkVQdowejv6qhkJDL5bioqprfszsY80Isuq78xtxU1Xr
UL1E0wdGXwx4X+nMr2myirFTcgBrRMcVKfdlhVS2rmBfefRksLBi9L/Ljt2bk6M18GhLn3LtCoQi
VcYUuY709ZVOcmLyWsQH/W0dYDQYqEF3znEoPd0VC2ztEenSpVGutBRQdATrEvJOrKuZvH2axJwh
81/oWcy2Sc8qabLv1niPq+rSXRKY3J5LRtrhbHbdztoglBLmiE09GuC+Mgr+p63v9kgM1j0ShB7A
W6/TwwMFGScpASL8YgeGITdbO0x24XYqVivExbXrcgA0TFIMiYt78kch+nFDCippqTGSXHfGkjFd
HJMAy12brtm0eRTNsdthANDFsPkrx+vHbgWBwOqH5hcw3aIOAxIaAcl0q8UhwFgEbtVkMMKUB1Ve
bi3kVXyf++tHEXkNbkwXLiCbdErBxjZNhhUZYx0ELbvFuKEpKcyPuE5hkG/34eNONgmH1ri33O81
HAhvlLu1TveFejcDx1/49H1ha/Dk0/9Jm4olo3VhfsPH7EmHTSVK4f228DitGp0Tw/KklliONQ2U
F3+NSFoPYjwu8+bxWrhvpvW4l/QN6XXeVnNsG7ZOUoONypH6DW48p4E7WACuqdDcGz3Au4WKVr5s
4/TH7ME1Z8i6c+WgIfVr162zHINYLVo3r3DAC7TeD7WltYQeYMHsdw7fZbPux6MknfDKiYJB48OC
NSCsDVJi+tVoBCd9NRrBYhohgXlzQGBkwWev22iCYNL4hYlTAZFbwRiwVnMIKlZ6WFhqy8DzNZEn
mKsXm+Y8Yoe9wJvDEzbpbwbFy8cRIrIBJ1iMdwQCTxunf2LmSGcdW1TxczMflt5EUUgNEIGYPx1s
oWqqzyMirgwcwHvLlOG3dNaH/Nxz+I5KWb9D4qAtJ79s6exla6MOopQMqmszHJNwJCVGEWeXhwMj
U/KKtO5O7ZExUQx+abtD8BeODmxugQgPKJsaWZBAlZ8onumbEoQJDRAgTVAXmKsLry24H/0+aO7B
7kOJo6sC51/SIx1J9JFJhoH7RY7NLo1rVneE79LDUNcixac5f4XnXXkxxPSAUYxpRPSZlKE86iTX
mZ5hZQp9ghUEE9Z4MwCL+CESOOGkJgoJ9VAf9JoSBwI5jzQDn4VD6LrwU/B+LLTrKeZ6p5ctBywR
slN0j8F8SDGwvHJqbZQdWHWfOgg2sFu6TWXl3eC6I9K+8iENnl5/aUYYVW8Ds5EbqKsg9FikbXLQ
4NrTvFQdsxhQwW2Sk7FwgXtPLOtjaoV+wJEpC524y6fvpd5T+firwJdptuY4KHHIgwwUnMNAaKbO
IUaesVCKYAUlbHNoBMLMvo9kLLLtyfpafQKV8eCGVPuH9hXrgMvRVBMFcwBp2IfyQ/pwNewXTsa6
bpvjx4ibB45ZQDyBez9zemMmpJqhP5uSvOicWjnmijX4kCPg9mPsWhgDMh4L/47c7D1B49uXh+2W
tkd58MCHYw/WVyYT1hxiFb4NIGxAtXk/dgQzPvjHih0TbBJMSU23vqqwjzgHdAZQbgUvch0gQqXT
bwfDa50L/0rglEWuWmjvV7qNWdnYLY48Nfd5dY4u5XIJyKTRunm3scZ/vA7mB4KteWPWNzY9D0uV
Caq6avhk8QGZtyowHV/QOymn0dJhlGhU4B1EFZyZdv6bIYtxcMWQqH1qSse+bclXdt6VwRhJI5Pc
+HxHr0IbsQyDUgWOhh7svQ/yzyOj+/Aw5B3BrzddRYIrDg6jb9NNjKlFw74s1NiqYDNNCoBlc4en
oMEDO25zHGIBgRHEdzyfYm4xzWarEQYgE2C2QdhXw2ON0TJx+mEXOER1XLamGn2Fj/hxMG8nsO7T
QR/c4MOVd+D8IsqtRHIOBx9p3sItmMlRIqjhd/wd7zGuzjPt6cPEzN7cZ71jbEnfSX8AZy7kU5Cl
xoQlJnYoB94SrhBWpeiUEMSfn7TQ4cNqnvcUFGCQLXDCldEictIsNMDq5/sZrZ/WE0wTeK/7PghE
VzFDl0j0qK7VGPjPXkAtqRHhlv8/VglOc8XZeqBoZK/i8cqHXJoQeEckQwmFhGyKZEQKE76rHa+i
APNgqMOwg76O5HPqWZGrwlAhUe8I+Sh0agQtghwkHqn4aUT0JIZEa8FnBbTUJJe4p/gniz/8FknP
s0a4qPSS7yjiKPrs4D5jkPuT5ZFVjtISh5pAAU1Mzeci+0ryruxuyFAMhSpBA/pRggk4mcJVEUYH
Xxc6yqdXiIdwsp2/nVVKqROlUEQCHX+K/tQdAMky/VDJpdAqo8MCZ1jenqkVmjVPs+pJXOqF+qZw
RDzZtWB1z0KVU7qARzUrziR/AmWUjw+Ey1DWr0o+RwS8BVVgjBL1WcKQOmWMqF+qXx1zEOpg1pV2
tbIzhdOWwc5dBrDXW1QBq7o5gnbNDUIYH5zZ2GydzHBEo5Ob0a2glK9G6o2FoTJmfqYxifkl5K8c
0xoSTf9X95cLmLjKKilmEeewoiduSuTMnJMlcvcJpSgcCMEOkwa5tz2bqfvXhm8qlHqDcoOcC5aJ
uuRcUP0z10VNw8uHeVxQcvhb6R08YL+2wwrrhk+sBGisv49xZ5LBYbAbFJGOP/YyY7iPfo7MdbMQ
kVk2KWAfCRLSAMfYYDypKCX3Zjak9OCOgFoZZUgZrOFfGQqsN+jJAf7Dp/PrixEIDgSGr+NFXiVy
k8ECB/Y53eg5KXodZE0daYVnukfpdWYQwAvKIF4xBBM9d51kiwIVhg40UC0oRvpQA0rt8zdMb1UC
BU81r/qqO6sxYxoTmUH0Xs69L8m7ZqOUiPPE2QKrz0+YfsgsYf/t1GgsqZPzcxvDXzdpn0IBsVUC
0J2Fmg5ZhIGT1gNk4oLUZCe45wRff7s1M5vcolOAQYjk3g/YJ7g7pYJfrNvIghlKRA6qk0K1hfwC
14CKPFYoAF+GTXLoAu2fqQY/IbjwFLcUC2tEpqXjhUAUfvBvLy/zSFrfrQ4/cjwGIkS2NJaTlY4i
htYF8h48Y2fAU6Inhdd/JOfDEskqGale3Y8nHSlGh50cdlHKWHmVod32AIKKPp+EGqomVf57lcsI
4p6sP42kB/zgpwJn2eBZYpIXGM+lvuCJIWxW66xi16k9sGrUVfY55KiqZNqoxFguVeTOFLT6uAPf
Zz6MTN499BmP0D1j9lFZyGyGqQvMHyzR2g2o7SCxaZKm3unU54lyAIrZQANfiKMtpRwJ/dMtA5iy
lCYTJ4lEd0OzDuH3aNUW9BdYwqXwGWUjGE6aaIxfE71OWUaxDNO677PlldgtGn/PaY4Phoh4OM2T
fwx24924OLjCqGXCn9IBXUCUQJZnPCNyUUbbetjLDsUFJYIeLDzjS8QYIpawLjVQBNFCj6aeprXP
bk8nxGdRZ/WwpEZVXBJUohiIHzotcZ1a2VGtvYS/kAgDOmIV/a4Yc3EMQ+rWW0YmSPUIzNDz5bdT
ttk36XOUWFX/pHd3XbdknsXUMjuXPnk2TAt1cofZV2wesj1emAP87YN1QfV1sLQbX169hNskvlqM
nS4R8KBj4pcl/PpCCZymnzT+y8hdsATVdR99OcwoA6/pPBnEEPL1QAr86SgV14dsDaVcA136l5DD
90Q7LIcFkvFY1tIwmVt5pp2mnn2Nmn0YvseHYW0q/RV8JJnsgtsRP+9url9lohexPdP0yrtJ66Pg
pEAfNo/BGYQL0RsyTrUn9qkLhNwgYEqlrQTN/Y0Ricr0ITN8gN9EY+EwFF1IClgqBBSxd69u5nu/
Dq670Kt1RmIYQfmh1sYV/ymJRkHGYNtKmCuUTLJnXVkf43A0drMzg8B52skYTq1H54Nbq2ChdULC
cXMRResRDvVZ/ZCsKyJ9fAItVoLVJw4wrjIY/Rip/WV1REGDElCaE/V6rvDMCrDNYJzh/aIWDrOE
fupfVYIvesIisi8kxbBiTzy4PU9STw9CDslJRgwrusRMBHq6ANbA6zTbBk9bHBXu8Jzav3YxkhEF
jLFepXPAvlQ+/TIxldOi3j7xzzI/W/QFN0xJdN5mNgGyLRZ9QiQKzVPWd/Xyyg2VNAPnxtpUGdbO
LUxxC/WTGlT7uso1vNop1qTYkiVIpS/1+v94OrOt1LUmCj8RY4D0t0BoQ+gRvHGAqIiCSA9P/39f
ss9/op5tA0lW1qpVNWvWLCkcEgT9LFXXvM4EU0zc6Ob7CD5yCLOqUlkK7uhCUGwYoiA1O8S4qHwI
U6ke1AfGa1ZreNOtcPPpLfkx9IkS++l/KNU1diC8gZgrAjekBJ5KpaU+llPDA1lzvpZjityuCueY
aaMj5CEiC7plTSw+BB8WB2sGRPf0B/1DP6mUowYMNSV4JvdY0Vis7Abqp4dptZiss09YxF6+kR/Z
bLhk/wirWMo4RDOp+0e6+A9I1b1aC+Mn9K+KdsbWgxR84iMfh+gFEv4njCMH4Kc+TrZ0Rebd4G/j
fOj5ltn6C4CyjOEn6uPU3UYZHQGzDbnU2w/68B35FmAmoKLuMjpr7ubgqckh9cQSOGNWL/CzqcBC
IpIvaeWCYAEkn6j04aKWMpODJ+1dikN64EbxQSae6SU9xsnhcyni7n5YnjtxoaD8Yl6RWsgN2SML
aV0CfpVa+FeP88Q0K1D4CM5s0+OJQybt+mXXUEl9gyrGU9PM5GGyn+xQay+hW6ZymcpXlEtSM++Z
T0Dmq9FoQcJCaEq3gH4AyZFv2x/0t1UiI1mmUi6Sk0pm9rParkaSSs/9A2nqX9amcjL/WmiyqpND
EwPzF5pLBLM+ArBTKwS1yx3AXuZfvXLSBUL7Q8Cwoho51oH+GMm8/+QtJbpSvDKF15oNrqM/mJXr
ziE6Aw1G2Wl+eh+f+6eBjH04+4qfj77iY819a5M21J3SZxMjA6M/5poWW7lixYG4ga7PD/g5z8dl
sc/8H1GWJiNVy/tdVyMnXcvQMlQap5JZ6/aZoYAfw1ZaqvDxmqlm9mEpU+UnhSXH8/7lMaF4dvv2
eLmuzqvfeXbxO89DG178rTJ8/q6+59np9/xGL4IzXSg20SM4tlCbYmiBMO3ddmS8GabnH3g8Sqyo
FmoBeNKrlU6tPAHLawiuqDjAzhJyJQepZnYAJTAMpg5cvyThA9W3iVU3tKJEn0WuZEbMvJWbqFWI
ox5Nm0kgrUSRuUFpPwIkFBNipD5AR0eQlWB5/7Uy5PITzjjaQnjLq1QbqS70hAqzR/AZP/5E3iWJ
Qk2Be1WaOqOyFWr7jHIcm/mTYhwweiXUKXkqiengZFd2Hz89JEXTxgyO7h2m7iZKdW1aXOpdKBMT
GnbzkEpQbqBuMy7NbkEhW/0hGQhY/R0iKAZ78FEFTEk+0GbI3ysZfENKJ1fncQD3gOoUFl27yawj
fLE68Iak145mKS6iw+R7tJ+sX67PqXm5D5zMjloZTWHcUQ3+t8wR2M1vyEesXhfpl8+P3Mt+Vlvz
5jANi6Pv6W22nQrS/U6lyu1rhWD7rGdA7cdHEntSZ0OPSMAUWvs8DdNDuwY9XeLa3kwL9Wsajpxq
5HpM7H590sD6e1igF3qmcbjETPcL4imXcIPPucjj3JRpJpJHN+W1C9wS5mjWXTXN1xmQEwNlm/mw
CQC7KfyRTSsu9plNt+h7+bTcCmAsAiwx12SBm+eSoOSuWIKYXeqm2XXdxdgtu5gySNt3QrnSxN0y
3u8oSCVvVvU32ZX0WbWOfpX1ibmCBtVPtEFTpbHQVv+Feq64n5yNvSUCwR3NNdBJqqma5VFun1v0
IEy1M6oLBAVsAYv0/VTVTJ4pEN9QSH6LZKbl6sV2vr1uPmF9DEWtFzS0V6JL0X30YwOgy49i71Rz
XB0LR+SJBGeeSb+vzQijOx0ZqSSwDMxn09n0j7QfHkJn2nHViByIQZybpaFVfVQhIXbQxHZRq0SL
L1IQZiz+QqA/jKvl8rEs6sKGwxRjIHxiPTyzvZFb4mIJhYyQY4DWKg8l/tY9gTcTYTywnCnW2NZ/
69rEEeUKXQnsI41rv1jtQwaiMIO8Q4MUA+cLsbURBiaic3cwP5Sq1z7xFynAt3WhvovWzQxj+Pr8
eD/STAKBke1xdDxHXzuqfRvXzusnLdUoW8RFYbVKt4g9Rs48mWCsFrJzUH8bZtgtsEqWUDnS2Imf
xnryTQMmWlbdh09oOG47iH6Ns/18KwdWiKPQLwyPy9wwVS/S8Ee5w1+W+BlfJw0OTyMreiHFy6r5
NLzDGP3bVvZveHHRHZYzCmTjB8KaZ+rJ1XW50ooD2ZTBZw+5TQbtqXnu3VuWUVGuHNcdJCyd2IJU
L0htJDUXwk2ydWLnR0efnx+63/VD44JHm27mjji8Nv1xI32Cx59stGzFmLh15zKgowsb721yppcM
JK7+U3gdIxszzkHiuqMCaVHWI1YuOrbX4ameGwDYh2dWItP+0NqFt/ofDS5PrWM1H2ZD1AU6xQ6l
wXDarw1rov5TUYL6uq+kcG2OtTX8H7oGZKu/V5jTmVPjiEriPfg7fFce1DQDjTI0oAARDXhVgzoH
6gYl0nVJ6iJxvDgVnWNbRXrqDq5IfNAc8jLP9DPzw7Vy2VeOxXpxXJ5vBp+jIqfeV/KbyjerdFK8
VnIUdiDS0f16Xo9BgF5EAuN4UDa3SQ+zPTlwQV1DUqoUYvJXfFhPKLAGqEwGmITv7zBxZNd4VPLK
dfukGOtRmcAo/ku1S1dgJc5mvMtyOS7xnuMlTQC6tq7j9IRWaEC/zHpLctGXPsUJNO9V7SqNmJy5
d3P3+MVHZM4Nu8+RfqH/1pNTOsah8d9bRh4vL3arDbw9blT/kjOK2VB9wGLaPz+zkiM+7zVcGiR/
Ythky18kMtef5JdMGghIZMxSe3tGy54m/tZQW3maGMSowP7oLX8Iak1hgDr0TWcobCJW5Jt6AlKp
LHASrgbIHr7/eQKPD27+KFG8MeTegCSb+iL71/p+V5yL7rjBF+To1xqBf5+P5z5IEH3ecSxk6YAa
QZaabN8fp8r5fWgwYcIzubYvw4pjlWy7t/Ed2Mfpl+aexWYZ6VCzJvwq39lA8chSiVE/sR/slt8/
/ISmyu3keAWTv3RyrGvy76Nps1ZX2fh18EtW8/1sg9NjPZeq5M+Np2s1dQov0013epm2qAYpQ0j8
6v4gANXMbwH3C600sE18kOcQWAJaIlmiuPA6elTVX8cZi5MeOW4PtAPgiA/uqEc5sE+XpiAoOMT5
IICZHTnt+1Tdx0OMfouDwyVWLRAQAREOQe+t88z/6btPcYgIqditlbEnIIpLnUJSIM3phs3B6CcJ
9l6p1nCjS+jxhlLArHIC/0sJYvBptYYzNyjbKAHuIJsKYl6kR3lfHSahUnF+nCJ24r+eVhYbq3eE
xxz7zJpKIdxfSCPIFid0nR/CPHrWEN/pYuEoEuh/jQjc+b9G8jSxos7qMeu1f6jhTkqefE9fsVqx
welNYrJxzBC1s8Bg86604WuVZmY4nWx9cRQJhhxrIcS0DqwRC18lUak8iWlIvdl7dBudp8LmN9qz
2NooGRe3XT3N/Fhd3hxEJl0NhE0ADRSoeEJgz0obefJiye5DI8aACgK25jQiUGxslamNtzNvx4/H
7PZGWjTfU0SRErVwPf4hqbxDioxqNFwPaRqbfqF9BBQkllmeqbdv5dlQuOckD+pTMk6bkfw2j6Ao
kbW5sQeLvy20TpJcC6c4kDdyhhN0q8kzkeoMpocQDot+P2fGjQ+tGjWVytPGXQ5jcpUEoTvQmdVL
5DUhQBYFLYPWd6TYhQKsa7IDOuSHek3KqOqrd+A/6ii2y+3ysanYNoSnYzsrG1pt69t147rBQT7l
xvtcbf0zydQuyH3meIDHV/rN749wuKh26Z3Y60mSFMifC14jeoOj8l6soEBfGmTeJFyJCwg00ShL
uAme7Obl0E2OTfs0AUiqC+nbncPGfgccA93FxZqs0Oz71vmiKg7287T0tsdQ1T5Zlbi7ldJvpXGZ
3oI9a/SvmgceamhOg3ZzV6E1KrUS+fZpeq2VkZ+CShUW25vhtv83Ttd2wzROoMK5WWKmcwU13g3a
jMwPBIIvMHPDoF39qDWrVUQvBvRXrUbwP0Y69hY16n1hrvmI06rgoSTz8GGMdY1w7d6AH4N7o1Pm
J1WZLrTEg5xsuEG1tcq4n/tKumYkNpmwJvXgPgarwYocihPSYD9FesfvXPKXukjKaEa/2BlXN2oi
sdCt1U3LONNkjKGQy16XYARlhNhhpJJqSfhTToZthRYtGh/KmtlH5aD9Vkrkim614+JWMzviYSL1
tfH9VT0u/havjetU1CVL4Y42LkEhoGKBP3T00gn6aOG0bmyfi9A66FFCPszpzmzqE4hjcrj99sSC
3gW9aq2PhJczj5LgnXr+9mGgk9Vu257JGn0UInjFmoX6g1AE/VyiNj3hS80jDDyy0PA/0Fxo3K+1
xyz7VmiY2LFvh+rmVtXeIFHJeDVSod5zeoGIh7TNDZqBBlTQRKsLc+9F+iNqPvjsFkMl0BaKIOFq
Ty19YsJ8LCPWHfWdBHcT2PdqCCU+7CTijuQMU9UgIYmWGI1fal1aBt13KliKaJyl67lZboafRTKf
oJOHjqwaSId4h2jkL0WkymtzVI991U51LIVILRwlx4lLiaFq64oKJDymKSZ7GWFBGe8e29Z36wSf
2I4fBwrxi9BJPcyniEEJdVutQ7IFovcQ+hTbtZQiWe3ZgT0oLDMi1yJQIEwAUcqgw0MGvXf+hMNa
AjNiRmdrRUiJ6eoXildzNLYelRQS51QF5Su34SutdltXMnGMbT/78l2ubGdmEuRwSznTDYkvigRB
vJ2SSyOzRu7MvZWfBKnIVAXgPWSofgN6UzgPGLUSDScLHZooogFLuIy12tnkh5CihoPclw1N/SKb
52/nvKken0FAyZ526S/YP0PNXwfnfh7pxs1EMB4QqPXb90Hso1wdjsVl+koG7v2ETss7mpx/NAqD
WA+U/07ueUwuvktBxTtVQYjEEAUiiE601bF6HPi8lsLyZ/vbZwSMAd5Pb9keqtXHD2wkfjoxx6ow
ObdlXoLQNVTBzkUK9ZKL5tpWN/BKy+Xo+wdMgnFvldhzU+NrMw8mzLYxLK/KY/7/WclhtvGwV4dN
pRjSTLYYPg3tI7mfYEoH9GSdPG0rOeR9KZMpVr7SlfJeCYddeVo2cY0cyu/y95nswdej9nWsgjIf
sS7E3o9+ZpUK8dLLwMe3/qm+iwVTqWP8mp7eMmhOzGC5UB4yLaKBX/+KSo0Tqndwc8n0/7Xv3dI0
Pbn0/gabWXG5GaWiU+eznX3eUcPzR0/xr84BOZxNXR3tBzJV7/v+qVXCwgw283KdIqc2MEQ5shMw
F/9WBGv4Gf8uftl8c21OPcq8nacXOku8Nn76eeL6bKgk7J6vuvhf0ISu3Tv5z2jXZwPnPNsGCiQ/
lRlYcWgj+l8ScWdUIr4HX4O/SZ4qoWx4pvr1Ez2KV3x4BFAp69nVqIWFzYCG/yyDucBS7FDLSywi
PbsxgMDiAF1WKBIwulsxqdj50U6Ds9K702PAoiw4zbUDSrpp+sf9dq74Rp+1fIsulLgt18Vn58Cy
pApJzzdbu3Zf2xRGItV8gPeUC35W6ECSH9wG61UJQSRlCq8Nk9Un+GLyolNv+zF9gklup+kW+6id
wr+oWNc/KuOmH2g4dG68wqTivRvUWVODlMIDzg5pJ/PyGR7nltnkWq9NKlvCPHUuD4g7mqsj2bLr
7ECvujIMIWTR4IdCs7IcEl2ZJQRaU6WSSZFBwpS8yS86YTye334RIxsaF1kYZY8c6MJQFPDrid6o
ICYW27fci5bwYZfj4dub1EY+KPKDvzifTxbteRTCZGzw3h50EO/1lpnay9JAx6w31B2YrGbZpX4J
0EsPJ3JhqI6cuDR1QPNhmZy9KP4fti8JjzippOu/oRGa5Z/KeyYFoLzd4Phu9SaX/CLjz2CnPPSr
wVNyxw+knIy2vLAUiXlptgfMq31xbvyEVDe5yiNEAIm3rDNMHsVr9LhYIv3R3nZZCvVSjQRfnZdZ
rRHIIHqQqoV6VidPzJAXeUt4YRF5x3y0fr4iCflVyc3seXp62Y5QS699KMSKU2/5Mp5+7YP/2DHZ
Lp9AVCZsSYuFhZTiKiAqkI+OtQxB4na4b35dng80OPip0ovlWinML80iFhTGDy7EMkuZS+W25N+f
9G3igS3joG3MDRPzmdWGlGvQF4AwU3OFn3WrNkwNS3gqVO5vhkumiyncsVqnBDuyxAthScKCMKaV
GPEK+ctD3efP4Gf000vBXPluZLbd+3eDUvP0NSheomyhl0anclehnPmnVkeU+PuvTtdgPvh3vlNM
1zbo27Hz5qqfoJnICNAnZ10pwiIOf5CBv/40f0pfROzHW+2HZgwxtqD0vkEDBTcxOGAVyzX4yqPz
AAN1MC0EsOGJzPSRdKqsRcbNkb7aoYQFLaxpRwwQQukd8qm9wixeftSoo8c7QvUQXzxT6+XDdBfy
Wduq1E0PhT6O78G6fqGw0QJABJZ98jSwsBq1UKVu8JtMZvMVsHJQ7vw+WNqlGM1Uu7oA0JPBiaVy
KKZXqansYVCyHpcG63GBPn72ojTK/AnNW15pBV14MdNuvbuMLb6SEVTUolgjPAoKwwTkJ0DC0/iq
PT1ve3qpaKzigRjdCd7qfxiyCL3na+mhkP4vnp4lBFZl+/56p8lxB/90pD3MMfqZsNhBUlAiVfKB
FjPwabAorNsshHuTYokIuJPCI+HVfQX5JToAUG+vE0aPAtXbYAuHBUbUFzk3RByxi7lpNqTAvDT9
prSpj2PSSRGc3Ujv3T+BER6168sv2x6WU8MgvSAGIVz8D8YcwZZ8kwZPEO9OS5kdkB9D6T3SCWTk
aCssGVcqNR1shwXqu4CW3K/ZEz72rWzdjcLiJ56QCfjz9I5DCDFxirymqjHgYplz45AN133+mf7I
3Ef51x4aF7/p5qVIOMeeDSEYSlsEmg5ARY0VvNxT7bX7GdFmdPEZKVEssGwVr+Az1NsVgf6RhgnQ
n7rgafETkuKLu22wQZQPgD1BLJXIIokt+E0SmtNVHgKgeX6zKcakZB5onTNdKZ5rRtaQg3oFLSiG
DBsKzwKbHGeGtwFZVvCn2xjL/DNn7aHp0UmheSM8RaOfGBP5G+bZ8xNKh7Ephpq9NXWq3HmWkl88
Dr17995Nunj7cJwpCeJ2CV2ZCZy3r8t6WrNNUm3Lg5XGuw0Q7ODR+Ig0yv8/mE8eQmZqSAgMemE8
PK/rQKrX3YmXopEW/59/I6Mk0yrhjCQcSr9j6/L5E4EBtax+GkT1trd0B+uit4hs+liKGIhbbCcl
h+lqi/O5Y6DhR/aHf8TgH3RyzOD8gA/cTfxeL9MBVg4juSKLLLMdpQZ3Iy9e/NCUdC7gSUj4i7u5
xVxPX3yENuaw0haNjWxDxyTHwjhcQQ3ATXPLL4cWXxyGDEvP4WX+jwGwxknroX1vOyCs7mKApLi7
9tjc2b5A7THd9rRLxaihTCfRQ3Z6jb0y0p996hnZBcAy396t/nyXVeP9i3kmC1viHFSe3mXkY8xR
ylKa7ue7OZmnEw6MxNHPpvkae/qm4+qopHHx9VFdA6pmq1ferHJmJyMO1Wg/1rXctbYhFctNTjM0
KYQWcGJxaddBT0BSDIFdjAByHNZZaZXElREHgxaORd/RtPc6RdupQcttgDk/C43MbE/M/DKbGVRu
KxnAOqoHwl8WgzgeQS8VddLKu6VY7v5S36s1SLs1Q3RFSvA58Y5flmumJtPiszIENaTyhUCGx94c
+s9Gn0iL6pIhTDjHF0pgPqKyliFsWCr4DI2O+pP+HmsUXqhZfLTthwfKapuM39YONe8tX916E/4d
cZtlrnaA5IVuwhRAgsj2G8/xG/zVgDPdpwUpeGSxkERcFxMtEIPCX1iQh1kP+XmELLjKTUaqBIEF
pOvfriRGy4OnTbgZKjdP8cvwmptePr7D3TPeQ24TlLeVP8p11rX0Z+0GvAALvQ9ujGKmU+Gv2jqy
xyEV8c72fX55vVbSGNVRhiUDCr+vj089fPftgHk40o1bukCRZuthcYYb2y1qjeNqGUaUgkpKKt/6
NEytcodzKi2pWOFH3C1+JIcyErIMkGGaTMAXwBEoTB9mn3kkYP5UZvVeQPultvA/UDqad8BRe6H2
DWA1rlqZviyH8OLfZbm9kwhrhJwmOYZ9K5IaljUNh1anouBLOjRbGaAnE7/RdIYY5urjY4C9YB7R
swHt7O4UCysEa65I7y1Gen7Cf6efTmNEmO8Sl2PagVBLJUzsi0xnYKgDLFAiRhNvs/WvqW1c0JRZ
4IVUd+G9LZR4IW3idE3kKmz34ad/h8QuCddDTBszIenCcGnMTEVSYwPR1zl+DZjk4judad4sJdsN
WSfWDEMFMotMLNeY5z4BrvkXQ4hCqPcDORrQWPaOBTe0IMz0pQHgO/lfKsTtBOW2ibjulbLbU1iB
SJB2QL5XhWAl8EwN5BTvlpw2f/uPqiyc6nWATfNG8JyAyqE8WZCy4k8Sl+zIyemqR10nDXFw0my0
s6UaSdq3+1pCQ8oirBxfHbWRVbhXNfDPhLmA6HdkUYpMmsFK9yehJsgfySNFN1rp4ngZXsLqQxcH
hB/4rATR+lL7jBxNZH+IcWag9cePSz0B7kSi0gj0a5SSzgkvNCFyqjmGDCEvuOCSitRpakoN7A8D
FICw3WoK//I3fFesSO3WVukjkMWgyJofJhmGJy5CCPC/Q6qguWkyaD0ZV5ROxNk0vdp4JHlCEq3N
QDDx7CR9DAqIJimfc6o9aAPj/68ohztjnBhSqS/ogO/DxKA6GgpO2ZNaD8UL4V1nYN7c0RXg24nV
4QldQeI88bol8S3d+AtmnUN9muueeDSD12DVmZ6rA5P7A16e5nI11+ZJLOaSHE97huqdouPEDAuN
Wq4uMUBxcleFLW64nlA3HdbYINWkGo1f8SJzifs3fVU2cuZM/KFTjNolPEegD7pMQVSkvbBDw4zy
upw8pga4nVcGD8rH6E6Zptfl2YUdjGt1Q9QHgj1KQ1Tope9gV2UAwbcTtGq61HWSBjjK8KTYTFNV
y39IZfEVhQ1yQ/2vLgKZBJ0WI5l1Q0tkSUw4uhFBfw6IfO2xQ89VxGw8Ed8RBbNHUxpAho0cHzF6
zNvDqa3QYB1bKaSGX7PUxxi+9wu1/vtwODY5yIbEh1t7HnFp6dZYuEvTml5kGhTjIDA3ivtGvFMy
eby5wDtINhx/g8CNu5Gx+9uxpsxNwYQgiB17AG8poOhnH5/Rg7cWHVXu0Zzad+sGxqC+xpnY1HzF
F5ClhvQ1RIO9mu3C2AXCdGssB/lhMaI0Bj63AmPfCA6V4/6yqQgpmsvSYHtLcpXx+ZcGxevn1hEp
bavDpKeUqSCpjMAbtOgGv/y2pSjjEjtu/q1/sYVB/Bn/yF/pfOUCHFxpgUcUt8WHZO3BjBwPyWmO
v9psSHL94zogvEWVhuJHRZ001EG1vOOV2yGjDBCkaje1rAy9zw2RGM6x9ElBNGRjYx9pvIchRf5j
aerj1gs+n1sfOyAFyWgAW42duKje6GfgDeOktWgJvYui0MSDzQEjnkxIYSitlHlLYV7aMA2lwZcj
x8l88KYHKtIo0VZCZjXQsF+375YQoU0EvMKEijteEILBecGDPU4kYuOW2psTBOYzQKDaa6cnXpvO
eM0/q/K3bdTKaKmaq6RA6nvF5/zy96W4LD5v2zeclsC/ONMuL9vctncIL8tQ6J4bBPPP93fK+VH5
4ZO+yHg51Pz9ts/sH/RdLUJmwF2lSxtVGtF5WK5vZijGzi70Gv95u78U3pWAvU9OI1rpnvrX6OmL
YDAfHsgHhtdYmvMR7vpLnLPhNTrwByeAt0228jMnbNxna0SO/N0J5ffoGqUXm/n1VtutjtEBmkS0
7x/oJvg3/B2eF7mP3Efh47xILwrT0vQxPo0t5PlsHogDD63UW+5jvVqvros8nXxWe44ig7QqfZQ+
sjzBWy01K8/Oi/uU379+PGixMT3AAZ0ivQgZLVe9ToszHN8fygv6eXR4kDtE53D8Mz5PNzREYU0h
RWoKZtd/1Db9H37j8T386Xt8A1qeF9/D44I3Sf9Vd+Mie8vXsPz2eq2l3na81ffQt/uF2rVdZGa5
AX4bXKSpiAgo3dK5L8xlKMLK6H4xzd4p8a+opdgIn3GugrD/bD1EH3IQdR9qrNQLvRwSQebDTmTR
T1SCKOvBJGxH2Il90D/Xn4NoEjaGGAMqtOcBxoGcekOqEWQjOlDHZc92tL5U9s3n58hES9QOmNlz
Tvf89hl+KZmBBDimBiNhX/O3t0JNAza0FgqBGo0r9eGAT3jHNI6mn3nSTT3kD5/fNFxcCCJDAI9f
VLSc2hdc5Vf0U1wsSXoCAyYsySKaz3HVwzAE7HrF+AV9isIvQUAV9q2KOQwbj0EfF/lfMhBn884V
L9owWmU1kv0jBWjyZJGR1ySz1bxmkt/UtZggYT2J+CRIX+CU+1a+cl/1t4uI3NJiAl+NNNjE18L0
4s+hzLarQRs1XdOM+vDyr7zZ+b1ObpKTkjADCjxUJ+YamwtaiMZXlLz3CdlUsMIJ/v5iAiRA+r+N
zvq6gi5KSDLLlI/KOIsFrVQX3BM/wYFuLwIlUd5iTJE/UTeJRKihRHxSEraLEqN0rft1fgyjzz4Y
YRTMg4jpQHH+JKjyDg7YuWY6h/r8fsgTCdBkYYjdXxjk+TwKKmGf0SWwhF5SqKCRM5+7m5hk5a0Z
aAcGlHNCrpCxa0fVCEnw6GNAyjZa0HiLjjGW/PMzLt5YgLMZFoQVtAoguXHg0FW5CN4qXWtDm+gs
JnueR5W87b4y+ay2o9Gm2mS0q9UgYAAqjCXjzhslj3DSBmANqKqvIMC7CHhaDFOsWM8LZOlhkOcL
xm3CfJhMAGghqzLuPBvODJ0uYFLNESBoTFBAr04+BkwEGr4FPNZgVOUqUcgnFFt4zuRQu3cOgw8d
csgeEptRHfJ5L2iIEy80d+VzbT6fe2eQpW18xgknrKVqNHmFcO2rBzD9GD1+sRAeQjR907y3sgFi
wHxw2ntl1PwY0WeI61BHgbnnA2NJfbLFMEfKjZgR+MTj3VeqUXXNHbXnAb9L18jscgdRwPzKVueL
kGdeIdUbka1HioCHcAvmnBro+mMUzX00c3JwPlYR5SPDFralGYaMjUGuXgfrjb+cNxp9xCOI+OJZ
56+esUX9PuBUfwhvkeI6/tUnOkTWClSisZRBglnTqpGJIPh+xv9Ba+IN81VGO+Idk6F+FWbpHwQE
yALxyd3VLoVslpM4uNw2hu/FCHcmQbTL1fdCjcbyVVGx4dCN+HvCm5AdiIv/+GHi+RDiG6uG5DQa
bP0ILVQ8hihhiJWAiOOJjeM3wJNjo+7p9Oo/g9noQQDePGo0klqCOHET8rPGY/wHPEGu2ffi8hsY
Kozkud5/3mHMsF99TVu/n5i1chXnrz8k+/tb9Va93NZSKRU/XkixDIdabD0HBj4IeVK8J3a18UYG
lhIrXgRsLw6YhNo4MpfY43KnECnSq2j9NfRkOIdexqY+RjGTX/qK+FUmTIYFMgL9FH4IA5dilIcJ
svho8v07PyXe9sm8NvvgIO43gwFh82Bqxwpl+2HEWgSg0WVuMmsCXsiAjnF2HVfMPyiUV8CR4Fhr
Es16WDpnNyReeMA9fDAGw8+v9g9aVAzJywMFGypuveYEmxMXxLlXDEAv0R+rpcI9422TscYz14v7
o/7Or8gP853o25Z/iVUy//4oPvH4bvb6/fkcYWgYrmwLmNZ5NGdvOQXfLSwiwAUe23NjC35TCXiG
qIa8seOx/zDzZZaAGT2gmoT4e7Be8PMSsTcNXZu1DnOCJZewuyTVYhJsh/Bbg8CCxl9dkgksArHh
SdvtZMEip9FYqY5RMInJH2PzKc5w+WJT1tAUJm3piVg2zjBnXZ+wz/NyI9/Ok/oRaBL3a/XDRthg
CTN9+OhTrNl4PtbZ/vth/wg3Bm+/TqyAxpvqLLspq4FHjLX4x0EbLcIIlGaBCXVRu5ctXP5hiCDX
vIrJA5SajOAnM1ALHz37MF9ubB1IdHFmakomC9p/i01iHeaMmWUOFKMUmCZYpXiTvkHFcJN9dpdj
h4uw6SM3k18kVTdwh9kWNYeZQNCIv2FfKlX+WtGck/PXk/Y8RuCiW4BbA0DH7UbzfJUmZXJZ/lqW
XTBA11oY747eSLznM3KRDg3bQdTmXnhzyNjY4slcQUe3Yqw0lg/vasFWNuc+GTCqeusQRYkjE+fk
m0WXSK/q+ztHnYBCZU8B+C5T9QzrtFC9vtha606ue4/A0a5GNCJS/Mx5nmqLPXcM9ag8SfcwOUMM
CA+mjz7fe8g0akdh/0JtKLourlfSmzGkbUrE99CSGjYl64d1ROBA9NQhh0P3hLphQlytOSKSCMTP
WZesLeIwi5wNdzyKzfQE8idQ9LkB6k8VFhD38gVrZKZrSz8W5L9xVM20SDcC/wWqJRIHBBEMAPbo
DJjqbNwgMebkEvpTdykbmLg8BvUSVYF0e2qxGZgSOIS1ZfGBqopIvhQo6yCM5Xmp1+Z9Dt/zxcqn
xDsNV4rSXx7DU69PqxrEj/6IeI19H+0C7qSG8+0t9pEhqhFCH5oIV7bcH95id7XNeEIeTaF+SMO3
GkYuOYjiGgzj6IFeqLIOHKSCqQomVPW5nrtjUgMNxqhrtsqUtdaFUpBgeRwQDAV3OquJ6ceofvwL
chnMhrSzoYY3bw7FDNwBmCoNgL5veWzG5ubgfbXVqYImBlT4HX0DX5G8AsQpAxMKGQqspKEXpNsJ
gCXsYQrfysEktyco4m5lukiUPIGnfBadK1rnoFZ2f5ECKZQUw1jTzl9QFtOkIRSQ4hl8Jg18DgIF
YCQo6bMFjjVxCSZkc3nNfwwtmvnq5GBQIg+wOkLtElji0Xc7nIQTEcdsSGWJOc5I2fDmnSkEWSQN
BC/9PRhWdYmU/DhfzxDZwevoC9rL7X5ifNRHdKaZ35OwcAn3LUdH6M57R7iA8pJK9789WuZcCm78
60Dp6/gMzituzAu6VyGWH+CodtUd2MVqRfzQ6cvIAJuSjAbmO9WQR+DOAW+5UjDhQ50REP7jTLzZ
YPXXHCRvKbYXn2DmdOZ3JDkYVkmCaYUVeB3NjewmlgwHz60NDMhwdqblGpgoLYNtPCnE2VlxEbwF
skwgmoyTzN/VR4ynSnzbvFN0XPtw88VXY5kNqPgib0iKURUhE49U/BJDYMDulI6ZRnwNOmB5EhLW
wQgf9UN2sXIj/D2udlPgbeo04irLTRTvQk7NBz+2mhBslytCjwJ8dUCz1k4M8NKbpztgejgrxOZw
CAYse1FgMi/ivMwThourZzbFrZGFynkPyKeND/oz8/B52aarECvfDKhpBiMUobftB/LpqHwAP1KV
w7DabyfuX0VyvErC9APu88DnAcrNs+DKPpR0dbRsH+dRqn4tpQSVgs5qumoyXJAfa5xmcGyqrifS
OCXSZqAtlvRkVP6gsCE1EbxTO3QMfGq/3J8Lqjujh1ps8WjRpUEjh9AZzORs0ktpAMmbC/m4Nj8G
bfbpD+IXGgYMRgMYzRS5MdibwD7Soz01e2z6/AnNTmx2hEIPTRFHJ5pv8YjaxNf0S3qqEd+wKUR0
2Wy3+Y59cRGw//lKd+UH4QhRWJw3cnsiDEmIgnMC0QgNzRAXYz4PjYwL7GJRwObGjsZjIu+xbqxe
q6spYmBoDQ4YOh6biVTvpVhj7KdgrS4DJDpIAGhSkETke1Y7r+l0sfkJqj2b2VgM1RCexjHW9vdd
/J1f/Uy3ZyqsPP6xXjOoNFEY1vga3lgntGshea83Zi2tOlzot5MeTMxg8jZd/g6nGLcbl7tO9pd9
CR0/6kz4Pse2ChKYq/aW6ExjcZdLGqvGPzHluq7C9PiqlNl0tdSkyVNwcHHeyZoAAgocC9yzcLkz
hmLl7jWIs/UQyaRgfHzV43ZVxP88SErleaD7Bs/tQ6EV0Gjv+qJpT7xUIgLODjGLNpu0B4v3hiXu
QEwa56+WZNe5Ca8cRUOih/GSBolLNpZe2dQOJiju3rnkRUdTY8YUgY4zqgoSnqySJtUde7KOi5OV
wUGfus3u8kKTr1uoor+Z23KFscJI0j6JW08YnVwgfj0RRJEkKQm2ZPhpZtjlL7PkSq1vVvKMDnRe
S5crmtG3kb/QhL28Nl6WWeSFUjjQT8HSMSfvTvE1JdFdrgupxjEDsOx54h5MMZ+uW9qMS1hykzw1
IVu/welv9PgDlR1jCRrOQ6tqbpw3bSzJ5Ge8T9Lmy55EEV7hSxkSM+K0Z/KOSWlgm2C1E4+ssD6p
ep6ixR8MTCIZmmVxM658mEnBaN0xdi/cDOkaxTWpdHI9J/PZBEIy7fi1/6DNd3U2ZYJgxLlSIEND
NCxAZ8YiwZFhGU0pGGCTRKxN07B8WXap+CSzOGAmjUasrOms1uEPeOFUM1mjz6RLg72k88FUYs5p
+t1JTAq+mMnetMzJ2H77jE4oK1JDywn1ldzk89yVd+b2+oEI3dTFam5TxrSlK4mwB0MTDwvZHAoE
MOfWWOyrT4gt61z7a6xuTDqJNl0vLs7lcT5Sddga+49romf0rXIv6/DzvF5fkqFnLLmNJQ+zyMXN
/vAEuYrfgI3BXZFhhi64G59giVpO/5Jrfw7NgpqVs/+yL9eUcOFY5XJr8Iqe1AClIVqRx2WSUIkx
lFjN/1SHRqw+OiqOuGP+CqE7OsWZ56RRnEN5omuSzCrulG1Us5VnJG59B8wrQucg6a8h0YoGtsl+
GO8Z7htJUpOxZU8BieM5MTm5uw19Sv8tM4khStzpcyMCxoyIG4GSoNX1kzriTE2Uh5ylRuLG4n+E
B1JIpGOqJ+j/11WLrqh4G7caFJ8RkKkTKnOESLi+HsmqNIhwJFkGLJchFBgXP6aDOK9h+uLSRAcy
xm7fh9hGFh7ZW0uO8A9KwRT9We0pnvTSABzQBaPy1aZLsVldWp36yJkjnbyDhoPmvE/onaw53VYW
mYvCHXGKUOqSJWhaZjyu9I8NNlFcBzLTq06Swe+ZPBkOmevJqkrzeDW7Mcn0CY193o4P3dU7v9IR
Y+YzDRY0t8GO7hlu+CdDFBwabhtKEN/qPj2f4TfpWbvuanlZUZZLfLOb2G/BpKIekPVVReyNLuOd
n+voSjYxw+u+wt2hChOXbjFXRyO2a7DAJnsg5g0vkSz5VJMSb4tXutbkmdp3WODJCn6JHaIXWNM8
msSd9/IZbwv29W3wnZxHpjp1f5hIOl0sT7OlONAsUN/MQcHIuxB0rVk+YBqfAcbTukUM4rEy/KoC
iJHGBCExROnDwwUEAqMB0nkH7X9+J2BEA57YUPBfiG04Bt364TmDQDUQ+X0Zv0M7qQzZBBpv78Px
C7nHQxPw7NnUAHHT8EYhp88MAoxwjydinvBQmHKffCMC1OiL6oyBksZDLO8YXGyLFiv1hArE+yt2
swRb6pFkxvVmmJG67j0Fps2g2DyDY4AMkvN8E7aBZ8l8SizBjL9wRi310cHOQMtIRkB8HqZoKvL9
ngfP2vhxHuSb+1Pld/I6LZ8qZGSjy7Iwv3ZLc1pekPabFQdmNId9VUC9izibRppMttuO7lmlaQ6C
slsoZMcKQy31DMGn2nmYrcFX7TzFtESnpipIcOq+oMehc+kiRGXyCeWPPNqVdr/Ko8XCwkRojR2g
K2slbtOpRbCh4FgyS7IErsxzOu8uwa4Iv7EnsSC4s2aGfVTFvcw6iMf7BooYfw8fxhe72HsMZIav
8RaRmIFTKxGdurWKJOBurVcY6Jl6dmblmcWov3Dud/1jZI7tRFlt9TTek1+DXE/6tASP9RIijsnl
sfxiOsoD1lexvp8Xub0sR2q2JYMln383phcczNZdy9LmQ4s82aGVpLdMd8F2pxClLbdemxbbwPjk
O3JfeWCDSyUHbwNWPuBFtI02fdv1fQ4341RPqmyhkYt3O6sq9zX7jBNGzlBBtQbfIiwqeyY4w1Fk
nDKDKzPDAKwIy4QYihgEtnxCE/X/aG4LD/CFnX+qewhtI5gdmWkq52lA2L1Ym/Feq8r3lRiP97hW
3d2T3Z7HMcYhW2pXIN384j/5PFkcIMbQw1hcLCtgNADcQtwmkdxT/9nSWn7RNysGywD0jUSb2FAq
rqtBWhNi7bFRXAoeAESSU5VAKSU+F9zQVv1uPsJLq0RVo0oPtycyhF8MUpkhupESdDe91CEUVT9g
l3MHsdQjmxSb3yjZtFfsVbKD9GSnMFannZUVnHBScfUJeBpMUjdAQ5gOcSfxfRy6ceN6/R2231dc
/ZpBEJEwIbzm1i3U49+LL/X47WMLqm/I0LLD4+1hWJlLFG0YD50DarZnvk8cKC0lYOMPUmCA77kZ
fb0I2QpAaS+2gE40ZgD8BXnRALJJmvz3q98JDAsas+ksl54R9UrOTw1C/Ov3d1AyGO0i3L9g2L4o
wYDphtJWmNE9FKSLU/xyIg4MN0xNHgNGa2w9Nu1uZCbwPW2jx1wpaALOXm8ZC0KzV47xyPSi3eJf
mB10GeM5HqPdmBY8vQ1NPf6q168qROT0NMOOVViV0/1dYbhO9Xb7Xn69+Ns1CkPiXBrOr3BSqBPk
CXaMX+jYTgSh2gYgRHsXKv6bbiR1xPYYcbtQVYMdYpSUHhtvuCc+IJHlWfA3eDG6unqHaIpAxyQb
XdehwmfnufCRcHO0MXa0lJR+4W6HSYRGuS65Zv/t1HDKu6kJX7rtGwacQuwP2XGUe5/QYs7+j6jz
Wk6c67boE1FlMtwCQoicbNy+oQy2SQaT09OfMaT/q9MYNyYIhb3XXmHOuTiFNMK2VZ/6h1jkOliA
xhNp13u0ouemzQpRIYjVG/Mt28JSh/Bq2/2JmbDEb0JMs6Uen5NkfqoDc/HRKiygnY6ULpiaTfAg
y+bVNB5wfDGmOCpCekekCbA/Q5kDUAkdG4gLCMbdKxNLVNSF22HEq4yF4A9JvOH2Fa7TKDt5vB4G
19F5lJp4y71mXsE/Hsmow/mnTICXca3+7asXSnkv1f2q9neqZDOVdPxzKlQyZB1/K9i1IokrdG6n
lQspx/jnRjX0ZzNE6ADqebaeUB+hEyVIdDScmU5ZkhnrEM80OfdKYzr7MEtvQJv29ma40Jbbbmnm
73ytgzgJkDlcG9M89F8mAFd0mgLp1wNPUpnXq5BXA3jSg/G0ZNJ47IliPm6GceZ4h7lZNRTURsfa
RZHEsCuVs0a3kqmbBA1aCZ1Nc9tn7ltOq9PrWSkMHlVsg8GOkY7ZZEnOzjPRT/oiw2G70nfmCoEW
n2NrBTW1cySSz2yQlUcxrXssavPX1dKthjBbL29AiovvEMl//j73yLsA5WfYoQ7KOcoQDNFRgbvj
fF1lKil8SraGs0fYzmpghEXSiW7Eb3eeFa5PKIiE6L394Lkzqq+dwQ4bisc7hTJBwPhjXNFs/0O8
pdkcjRxX4txYygl2WwOaOwseJfUTh+SrRq/z4bTozUBIelX8gGaVCKiHvdQCf+gjYazMAbMGxfMP
P5plhXPlqBbMk3CgoDVRwRJR723FiS4AvUI+fhbP2Rn1rVjuHJ1Ou/QsOqJrY2fLvDw7QG5LBGiH
WHYZ4ef/bw2LXXQQUk4X9g0HIo7Piuy5rgmVHrZmoOEV1bNJ+Ffu2F+HFiScYsJTUzLuFRcUBJSF
g3SFJm28vUjjaKMfEhKA06t5pv2dyZ8FGqcJdqSsYi9L8VXM7ivNDhhuLKRwi5LDt53kwTIEHC1P
FwaWXEG8e8942HGYQzMIxuWcxt4HK0Vc+vAzEs3wod7fFDJgRXcF5NxawJ36woxPbIicYVNU37wG
M1xT6ybxLaCK6vEPqY+6VMxo8Ez2hSt1ph87rSu0g6T9usvxERl4s+hmm/cRwgdtdkl40RTFO+2q
oyExlJCYrlhLc9ICUM1QZ5q6gCKaH1W6jhD2kvEf0B4E/hBJlSNsziT6FVO6i1RI1+sw0iLzwphz
lJmiKoQaPmCZrRcDcvJSHLVTVThy15CDcUBWmZW/wAwBZCme94SLQ5KS2WEsS3TLzNCReMMnIDhs
kejkNXPNrvRJcJVs1kmGNGEtj7NkBAOGmvCmNWAPtEKGWAKHvbHI43C5YT+ke0XAgxQ9h6rxarUA
QlCOa+6qxFfS6GNX62OGJzD+C7nzxLRjLKdBJzr/EUWB1tBXHsfMZ5JBrbMcI6IIFTQu5mFIOC66
HA/5l1aL0WN03eP73bs3QkOWrLgb4tAvUbpGOoL+cZGjHwgEt5F0sqjRVNJ1BsSnMFC1vE+sbVli
AA+D/eJ78Leweaz+Y3xaumQDuaqAAiSAtxoE24Pvh90UbLs9avVMbscUzBROz3tcyGI94rjZcYM/
rSW9tCZULCk6gQxj5D4J4ydtQzCP0UnOykUo4Sro7Ji5DHqPM0C1Em4DtRGeTSfB/ZKgx2nmp/FT
h0Px5HeC6hVzUso5m3CEomIglUh/zN0wyBtKGcLjIRnhxbPSJJS39Q7fkoN0WWEm+t6ZjA78Dluk
z/Sa+DhT3320mkiYYn59zQbI5lGBYsSQ5Se76qLtwjIeE7T2CT3bszQSkD1c65C1J/4CnK5oTDhp
RIkV1UH6YET9NJJ0jh1anEbsCHHpfAghlUDJoeNwcfPOTyy0isJ6FN+o3SrCAXMGW+vMdgNjY0NO
m2W5D6zzjFOtKLgjjofx1INC7jBqfSzrjBcmmDMM48gwxtSW2U48c7i2wp7fwKlX2WkumcmDGyH/
oh675mZMOKtvX8lAZkseKieuzOTxOpLpYrhjp3DMiSWTrsEfh7BToP1Eyshka/YGcw5ziAQPx+zi
xxfHlw9xpPEQh9WLbCV4bHqIbAynm2WJBCsV8ZgnkYw+q7GaVC4D59aZ8dHro5WfjAPsPKDYOKfQ
34a0QGyU+qvXv/m9xcDahH9oUTUOd3ixq8H5VD1e6/QVLFbSUFtHNlzFvS4cQC6DDCZR4GjHWz5R
7zbdTSaQHR5TCmbXOWm8wCh1oPaHvJH9wuXh4vQYmwTeJDC4fHH7GbrUcPGGjCyHpuOr8eVRxF3O
4Pd5/cvmSxg78YDmaEB8u1huY2g3owG0tr7Ok5K4Rl+PkvJRa8Tg9JpShuMnPteJTWZ75qmNMuJN
ij5iSIXMTSFC8bFla+6rp/2Ptcn6MnGIR+SpJWFKsZGVaKbFElDk0kjRuV8OvqMx5W6mBClVlpuZ
kYgjWovwvTCgic/MGLgLzXs4DyI4wAQAP5nvA9I5ILTBPYnN3OJCb6tzG/vZdW36teEJi94xRoF3
g8nkBy1jqJTrYyX1dqoXITw/5TfvG+WX6iIsqTWNFOcwV3vuXMUxSJqk31pWGAFQYzpnYJ545HzT
+yjjncbcLiwkBVyupWfVXBFYe7TK+LwmIU7k83tPyWNPgSBNkiBNnceR96zNEogEOHA0tk/gmHUJ
QNOPjNWSGaz7SQ8ltpzIhhPueVGFQOjBmFw1hFvXLq9lIuwc8ckFkh2eyRLrnSWkIDFNTmhVnT6D
JboG5TrlGTI9iLeql2YTc0n+xDnw3XDzzRneMeKORsYpQ+Ttt8oS6HhTqCVPqi5FdiJJJ7vAOyqd
jqy1plGTNLIEF2mbKWhitXWbRmBwTxRPvBK6aZNd7TOYSxYdzNwHE13rlccvkLOikUp4De5Hjj41
RGw+mXyRJtBr4GJQZs+a5Xrh+4MlT9s3w9ucjWfjdEMDPevp38SWIloSBNhlVrvv5fK0JgHAgoGO
Jxj/jk8+02XVPNAqizcahbHeurpxE1sncqIAfRwCeeQQnPPP68Q1QzHeYeldxsW0vaPtbLYLOg1c
r91KJCpKMkgVYQ9X75M8/39sXuPHADyGcdzCIsl0drf5/tjWF4P+90ufb8EofMN+jwzdneX8MD/6
JGR4hYnUK9eZlNfW4uOyCaY4QpCO43S9aXUDT5qH2DEE7sYZ/3UZo2P0J5MzkETLWpQM/hIcLGn9
ppSNO0zpFnEjJNGemA5DrMH8XskPCVwRd0GCn/bIMP04TaJ+MDLxaZBLYSH2VlsOFWfYvS3GByhP
tHhGmaW9iQ5gLMvgtVRuO6BHkGNj07pndF5GIKtUv0+W51Ya/PK6vu+dqfqeq+WXSroQllPV1SOi
Dfm1l8s184hKfxzBuB+6Wfj1tB8isP1aALuBXEtj5K8tHYq3DdrIL1qZzwOh7RTJkEXr3n5ZdcrM
3/aidVqMM5/bcvW3T5ITZ7ydTvdT7ysowUzm4THaDvMnfk2f1fx7tra+hsv+9FH57e94Ww9w/LED
6r27fQZ5mhqf6Oa7QF8RT/yzOKbekqKVB84nP3FNzaWwmFThYQT9S8hhy/apuSS87hyCew+uWCvV
KiAMTidkhMFhi0VOLZuPyxIzjisiGaV3GdeqmZ8CTg6NQkAt7AtAga4DBSlR9c7VmaZojOWG24Nl
wVQ7sI2G5MneKwVapdnPFNDisVXCaTJYYMRgbGyiw1IECWei/Ul1tT74Xj1smXODTYhlJApZ8t4t
FHasbJACWiqElWgbX2TRhCGE+gQZkFJ9AVt4WSmzw02wjqXodP2XO9FjuDhMrzuZbLA70r1simxn
Z0q3CHr+9B+/1ZyNF15QCsnTVPRxqfCDVOy68Ufd8LeClMQqWn6e2ikS1r18uPg6fGXJT5VAq5eb
uRkyYst7dQUTDtk3pQNiAARnM+49r/ASABWFUyk2IrlElc3UKr+Bl2T/0ZaFfjDMiJCutw1L5MrF
71XemcBXDvY0Qj31MpVrmKmUGunOuboVuq6ktJrL5+7ha9maAqWKys1Us9xE6afcvLXVGP4d7ruA
jbur/uVaWZcREEMA+F9A+1W0lU783qI9nw8KuJTDTH3z5dOqauRYsI+d5alyaWe3Nf7aPYMzuEz4
/pkKWmNX8jVNRa5t3Fps7uA9vWXqACabmT9eQUv2FP+HdFOmtv9M0/A1965C1Aua9SVcxnCLoBNb
EcEoJyBBQJc74CpsIwS8ELwjmAwwg3aC3/4D1rkDzgEkfrSpQ8ZFiW8PhBsJgI9Ha9dZfiSwHeMo
o5XbvklsAasg1Tx3dwjfLlsHVJ1+0UUG/AdooznKVO5vU/SjT1H554VztRt6vrb9HGDCYQlYdxbs
+15B2GusNCLC/re7hfw+hBoMM8EnbrUFBptlB+Wr49tm/FIXt7ocvuDmVO8B7/5XmKPeDbWZ7rxR
4X05PHOmXuonQLH/lFrjC1HM4jj/KZemBJUi3vIn/mrPDo8Q1FaSdQnWRaVbR4cZlx9aMHdv0G89
YBugp03BJGoX9A1gYeC5EnKISXi5qNlEjb9CIU82FhCLtEYR5FYpjws0hYJOgcItGSDcDKblV2lB
9Y2NfBfxvFvAgfg8bjV1YnUXGoMlWtP7arwvF+SdfzZ1M2gjIgu8PxJBYnHocYDA1xF8zp8f04U3
1F71gBxxCMrkcjw862txXPzDem+W4UI+N5ZMZFPil2LVxl/eC2KfvRgB5Uk10SvLwP2ItR/WlTNf
eKxe0Rf7Dfgd/i/qpdjeQ78b7W+PF4VGRKemAZsnE1zJRpaut638ONdZvCEc+K9VS89To9Ubkojs
Ysl2yBnG50f1YOV+W09zKL9B8cDwcNwsoaVAPQmO31tEeWs/nMBd5xiu+VIbP9wa+065r37W+mML
KinX+KvnqwXu6c5vQCcnZjmqxPUjwl1sAvnj+R6oxfyIEl94DU8jZEoQDizVzxyYOr27oISQGiQZ
e0FcetMKcjFBBvzSL7vx20g1r91p69r9bSxbtP2OWQ+0bkYWP1NPhSjxovksE+IUvdQg8nBCSYxT
+xHI9MK21oGKX8fOH+iq5SbgYtJPC1wVJx5x3+AYQv7mIqMlzNvl/niXyuPJeXD3pD245ozGx+B5
qWTylXWWpk3TDailtEs+iUayJ8UIzBrNOCZC7aSKC6KIkVmfXFqKVADrmPGcQdtnMMtXNL7uLAcv
yPig5OKX2WDDvMaRT8pJOXZ8nsctdyThjmTi3fzDYqyxGb7PVxIxY2B+9UGxtu2l8a1fpsPzujp/
Do6kcmmDMDw2Um+58Q0INe5+PhMVg18+fK78Xut/ncJ6vhpc/xqrXCW9jfaNl38V+uMA+/9NV8v0
BFpXV2vayk3rh/dLnchgRzDN39lO2IYA+nqFPU5w3c996ekRi6RIU5DuHW2a69oOVz1Ou2Rr5Ddd
RwUfb/6qeVJCrd25coQUBS0DP4n0Qx2x2MTn9F2KZaSphW2CfOvWkexpxCFzd9vc9wgo8cm8k1QI
tvBDee3V96ximMVshqfLoptm0fV74wjT+Hdm2lBvHSfYNXlM/MV74/DS+j7oJLJCFoZ5bUtWkgIF
D9H5OHNYZrLTrd8e3iF/WaRK4e8SlZBRWFQ231Oyu2Zt41uc0kz8UwPA8+Q4MzBJDfUYEp0/408j
mSHNm6ggAp6HBQZ5S11NrCZsoBOrN0qgSNOzUuDZMa6cObsgjUF9fpQapca0ZSuVXPvC0MebbSDW
z20fb2YdXDs7BKyTEc42mRdsLXn5XC21+B6mvIsGKwOr1J3G5wpRHSJWDGy6pKyEQOW8+qvbVkD1
T/+nIeBoJ5HBoejwBIbIdEYSlNuZyfmZbEMEe65+GrtGeHN7fGoP/SoZ1C6DCdMhNqENoRL0dUMi
pzS8TMp0LLjMCucKzR6+UePHm6PTIhB9WHpJN4lkdY3B5Rj2zxKcKkUr5U+VGhjWGhjIeF88voRn
4G85z6XRyxwKAnwH21btK/9gO7GC8fMqxB9JnlLDhhBrzpT25jbOxzqQ6c51kK9eB/HJRmgxg0Lp
cXgcFrCqy8YlWjb8vf1aNp6fl2jBJ7M4OIs9+qEv7Vv8BCyGDJfyr7ZueVGP2AGsBO0REhvg+QbW
yZ7LGpS85z57ZBfWatvU55trfZPrWzm806QwTxcxbw8ck3K46jN/w1P7t7vuHtoHwojVCrLfo+7Z
d2X2WjGIauxQLVOXamG7e7tVppsHqBrb8R3hkAef+H3Lh4/6+rMY0r0SwRIoRvJEIK+9KWFZ7pzR
PTnhdSJdQtupcBE9aVo2xQndNTLRC4OgdcmTTZi2y9VdS2oECQfMTbiJjj+byJZo2XBPJ8Y0H7Nf
l2TP7bspiX3DHmHrWbm6J1BUs9O6+pX/k8yGQRAN5ueTf4mzkeHAlq1H5Iwoftv/A8nOOssTQ3bJ
QGdpCg8ldPd3H/FyhKT+ceDqlbStWGG9Fb6/NP5m+ejUoq8D/zW2sxMyqcUaqGE8Yh0TYwv7Zfwi
9YsEhQIG+Uq6Z89Cgw9rs3jS5XFqjCAkHZpshOQd7ooEnYQd+e+T5R5SyT8YMJP2pUZX0TsX90Is
KFm0THIcQgxvppJIPnReJLeT7XL2DJUTwv6GANH2z5daqfesPpB9KYarsQ1EvSMRz8XNMnCz1RVO
2TH2tR2yR+oEyRLyUtky+yA4Qdy1Q4tbkb10w3dOVy88p2fJnem7rxSbewYPszUWjcaUsIc3GEN2
dpnGfuEBTCtiN/mwyO3JBdjW1dLHb2j9di6tNffyP2+2usInCy+tLF5fB9kyzhDLJ6C9aXfR4wD1
pF9JxY9emxw0ECbOHP6SNTnZV+waYxHoBTlMOVcyDhmfTzz0J/4uMrWgtz6zeMlAdHUtYx/bncev
ExZC6H7BWRtBtCyx958/pPoAjzsF8RV+fnavuGSI6qC+mIkbgnrOLV5ire3/6YDcIxbBgIRzXS/c
wjLqCGDQXoIwTkUcG3Nfla98buYqmVEIeXp+H6iu6lVLrtw5WH4yLX9SnSsEXMTzhpd+Otj806TY
VSUbTJDawW+2zRaqztz0uLTi08lptHV444/RAqd2q9/vFGx+o8Xf+6o3BV9DouYQZfakhJ5Muf2l
8fzaP0GROpynAT9ehgG49FFzhFptQhyTyozfAokZ0tXrbwMFv7qiPBC65KnCRUUROegSilSw9pwl
hg+taOtENFwfQaH8NyBZ9bAqTcjigNO/SRyrGFCI9yXqHd8MBKmdwha1M0jKbP12Di+3SnZfzeXW
leemdkkVvSRA/nLAwUGRlBHFKAVpJBbzYXoqaBcdQXLGrPipSoHItTcNizPq9iTErLDOPp5AniGs
XJqk6wADSTH5+vkCHEqfVQAz7COMgS8qtriPhxbwvLcy+QFz5GT1ScjTHBP3caRPp6Ue6frrfLkM
jkY/o1GD6nBtxBmKT+Trv9HXADIF+BtGFzPmX5irhCXIgr+V8AkpHsodQ1aWPHlbcEGwk1gLKcjg
Bm3oBbht32h5Sl20dl1Wt5naBmNHV8pq9hYyBeATbsbtZ8BShYIUox5q8GfTkCsOtzjNI0IXADYX
kYs/VPfoLHJDG/BrOiSwYiIUayrHvXEJuFhGLoPF6EIfVQgclQ6Vaip/AxdDJtFn85U+JMwYfn4G
iRxdM4DruKqq/8GizE1HQdvB6A/m6MItK7n1G9L+29t3qXpvHhALPPIta+gOmZae7Qorm0RLFiyd
l4SAiNvRxO7f38ymI3wl05cyCQhey0X3T4xJFHy/XCtpRHVRPak8rp0XGtLcvtJ97PTHdk94eyZ3
/JUi9//vsa5QE1/Stq4zvI5T9a9lqBZi3Het9UOBgJGhJ6hSJIaAa8X10iAAFjfpT3V/Uf/hvEFH
YgAIfuBZ/lYCPhUtevDkaXPCzVi0Bb0kE759vYGkuiChA1b0DT6JC4U39WzevkbSNKBDYurzYTbM
D9T9wq5TGsgH6a6J+cwY+VbSo3uWyf/wFVTCkPkkM7qhh2Zi+k811+V7kK5+4krBpMSAeRm6TS7o
SDUBB4NS5s4raT/SPpp6NJ7ukRk2DsYXZJfywXgtcnpygarNn/LrqrpoP8hJob9MvGQI+tdzXhPu
jqCjxNgy0OvM5QaXaRSfP2FitKZly8ib8mXwit44W28GWgP2jN9fAFkw6bzCNHOmxbgIrgBl6mI0
JXsgNieEhQ1hD5pePxUMMf55ulcqiUOkYIdnKgk8+00hIiLNauVkRVprge3fYsWmw+aeU4ObhS8S
3trbarb+zUzjw8Px2PoE9boZCJZvCppxKSWKaw2GJ5Qeu21zx77Cy4oG6vdT2JIsTRhD3XEDpXsY
/a+M8Q2jHeAs7MlFM6I6CvIh+u7CHqfPSm/fA3VEJEGcQhGDjz5rfC+7T9RhkYlqcZzCRhFQKqhb
XzAgiAi+7Qt9ejUFPWQfyXVbcHr+LxOZYHzjCIbiBhyWVfCyaR5eS1N0a6lrv5pRFPm09tMkvvss
kkYwC9BuQOYoVuFFyPh/sOLoVm4ilFk79+aGRQOGMwFY7a9Ncie6BqcV2oGrumI335zsuA+K2a7u
iPIgxXW9ZRAyIKWJe+UdE0mwanezwevoR3ev346HnfYQpq2g/RHi6CzLt8qenAHxZW/XtOdWicg+
dsNNdrf7Nk1iurhMHgMO4Nmc6DjuG1CtOUVoCAQ4RcXAUm6CRVJIvY/OHDBL3EIqZX1wy/j3iisw
zBlb5qeSlkUMyS77rF/wo5FmvNJbzSVpxBSKzxrnzhoIAEF+WwvB2agQLyTtA5x1pXf6hZNbVL4X
LRFOxR4Xavep6J/if3h2hQt5+1wP2DJNhxtqhRZApGN+KFSb4f6DZHSoAFqpE4ieqNsYvDo4GKiK
3kmGA+rR4WEHlHoGZiOvUG+yWl0aFGkiEP8BbgCCYjMWxYMuEyuW8RkWsVsV/S6LpxZWY8vHuthT
ohN05r4eF1IYInS4T6qvUo/QP+SoZx8twLRMU7ZiT48OZJuYtAND5qPDRuIpkhRMrdoJGWbVBU6P
DQ4oyfKFbo1yTYrimXgJ5l5v9t1HsdhInaclI6UBxBUxtcTl30MLg3En8ky1k65TAYX59ZZgaahe
kVCHdPABvOc9qef3lGxAnIAvF7fpHQgmxSmTD3FlHGbCtSbNTEgOs9jbeGZpknLzl6kZtD7sxFqm
hiH+4XcM0yj6BgY/tNr5rWQmejq5yq6RDxZtRG0msIr5XYQhjxDOGfmTcPIgiCSSfMR96fiDnz47
NonHCSNhSLiJB93luW/cVixYoZaLzq1zg2LCslYGxx7dSTdQVhNxEQw5GzzoeeHHFLKwNGY4pH8g
7IACWBoQ5ROMd1YlK2tXQYlYKJ4c9rSc29kRJZbkphAPLgbf7WGRq7mPr1vsze7Z2pC3o2d9Zf7A
/w731+YOlmZwOo+fnZfR9lxPSVFehMsn0nBUSVKV8wks0bb6fLwOz90cfkCZOUhNmGsNWuP7e2bp
NiIZ4vwhKcS3UgWp8N0kOUD5z4fjbH02IyED9W4FVIOTDBlshjkEXZCMUQaXBtGECtvg5H9jbaiH
Iu8g2t7asZkd52bvPcb3/FWH8zZ4Kt7HkFb/IQrbVlAFqlliH1rqA5qLY+UH2SmwHJzdd97bXPY2
OcyjbHjLM31EkIacZq48wlksydYvF/oMzlk12r7DAGkA1yroC2gw9PtHypvnOKGDeeVfCZ5BKshR
SwLNKqiC9NECbOi/6+z3Sc6Kg2YHekMhA0wklhwQffdKJZrWxgA63mecMDsf8125iBlDabPCIibg
2SWEWnc5yPRh/7M2UuCv2sqbCAgtAqxmP8lRVYZ6ckLO+0gwxDaQ8DqaTNSeQS5ESAH5qD24Wnc2
Vc3ApagdZylIsOfeOgXT6FaonktIL3NVYx/bQrIsgClCit7Lc1HF93ZhV8u8WcPfcXoXwabc3ReG
u/yq+oBbeKqdMoQbf8fOvPCF44iYXimW1LMmpoi7ACQP1uqtOgX3GdckljrzopgSBJ3NBUcbDola
LnCa60oP2UpdhfA0RnUXCWEW4zxlvx6BTIYUAq+0Y0WxABYHaGTgyah8u71IYT6oVx219redKw4X
3JHOovlsQdxqiha4I4AtIgbmmigvHvCHtrk31gUYD7kKrAnMVkfpmgIBkvRpPAWVeRNhhfvMpd91
GDBkZ/zHIGKYJRAKoOPsBqIq1WcDAcdGqrMPz7XRBQeZMWc1nLABXIfB78Ro4d/kUO2XRscO6+I1
BDGMa4i+QT8fhBP4OpsoG2Yow+Fb+vBSW0IC1nHM9fKDLdeAriOqyp5pis42sT7z+bmJm3Wqm18o
dgqj83RwRultSUq6cltQp3krzabH4N7I3Ue3yQVY0o2SyihdKd2DFBjsv0q47PVo1R7cWzgRjUoK
BdHFKPNOVqleeM/U0R75+aPvSVwk++E3xb8g8555P77d2FrcFeVEtuwS/X1RS0BJSFWOPfTkfWU9
nNJ39ElPR5uxxuEw2fzXW0SBhCSkN4Ji8jpxD2qiMf8ykWarbgo+JP1b1CFbj9Y2VaU62JpS7+g8
Zqve11spAEqVBV+VQIZJ2pDNn1bxB3CnP42yDH34Sw9526PTUEAKgwSdJG4wsFwj4+E1c1JvUdsG
wsvSsNnd1PA6if8PMLWosPF7WQPIZp57CEx3VZWUNWSlExyE3cfgoFjEK0MmPCgg5jlOYCHG8CSw
VLqb177LXd7JHEUCqfI9+bcS1YD7CXGK/39pTzc5IMEzoR5nYsm42ya4u6A5slj4inIW5w/5GeRE
LM9RESTNKdNTYnmfiqVNfnJ1M3zd15+3gbUpxFQ4K5ZHXiGRt4kHUTRDUQVfqivzJkvrysHgtQ2j
hc4vyKaQvG18NT+xLIgctZujOFeDYzQpcFJfXYz4HkwSaxMqMqiFqVHTJijaIf/bgBA7gEhKTW5E
zMIe/gsm3+Gcr2NP2pMJ2WmEdHDX8ONeiXN/0GZBJ4yvwnH7aozYUtf4XDmYcoiTSiMjjp3vR6yl
OTJ1gXINbtmzeUEXhDWc9ghEPwQxDL494lxkNBDWgY7mYgn4ZtiPedYhnmQYKgjEacAHLtDfc/92
QHWO3cTzY69o6Nv8wXwSDFuynuJemxb7BxXzm3epFJOlG860wvo3bL82B/B7F7jM3W6/3Wx/D9uf
r+vJAhQ1DQl6kOpmYBdLVfCEvY8dBEWI1h+0bXVx07EMAerorMQOnZaJH2E/mmceomnd+ZjVx7hK
cj3E/mDAXO30dHzj7D/uh6+IMVK8BfyWrG8AEGzlA3RlY8BnMf1qLRuAxAUdgphhhPlD1bkIsDEw
C4eqACMo1nZGjwpJUrIBuBzF11yt1FY6ELXVYNNhXBMCVIcL1L8IKFx+WJp5sUjUi0Ofx6Gf9+dP
3lNETonL3f3HAGdz83y+sY7sj5ahXygBN/6l09eJbDGuVC3QRf3QijsnkJ4ttu15kABBBDAw49Eb
SUjRTH36R8msOcCeQaS/Z5922vbVBTx7lzuAy8tvfWgXfU/xA0woACLOCMHcWI89uQSwKPRmcVo4
c5eurL3eh8uVhF8Q9uAbOZ9ch5uyI2ecXTho8YbIW9GbCZEWdch5z358F3EG1kbgPEsQJLAtwLVd
/RJukO5EtaoppM1imK0OXAR1ZfFe53c4Vl7+FF8rs8nbieV4yb3cyre3AO8PA3uwIBkK6nWBLblO
VrSaSXXRqseOe4UF44vgHw+/IZSK7icrB/T8CUvlBuMouQsjT+R84666b8+6hL0ntEe1U/ZR/l2F
dxWB1Im33SK9fQH3KQm/w/0rv+tBqMW5gCyZr2eChPP8n4eWlPZ0d2MOj44ZvSxZtHtYTKzsUF1+
UX6E/3SkRKDg/S1VlxH1BtQnEaaQNuiVlM93ryvhYjLvbRktI9E+PvEOTnwZvUuOAcPLH+oV0QGI
lwHY51iQgSWhnhreAYzjXIjMT0IFWx4ksH0Bdy9VGstX/j7x8Gjkp8TMSxGg3pPGSwpNSzJ+AN5j
CDADYYKoEONOEZRRDK25Z+soN7jB8VG+WV6Xo8Sbr9OiGbENZTYYoDGrscXAceK6Gd/zqK74YncN
oinjk5+ybhIDFTp63L7DGFbXEfequRwBWaLieq+cJ0QfdM8B0wSAldJvn1Y3cHKRBmbaka2ck8We
m3oRZrkFxOQ27rg0bo0Fjc4AhDIpMjNxLwZsw1TbkHrpg9h7vki0ih3WOTaeqYx3C4Yq3tzwjsc8
5K9tCPwwwl9H5BFZvGeDMGBcj3b1NPBFFDGIUsEp1ok+83W0JOo9fr5euujWKH0II6VF1sk8Helf
5nEmTCgLRMQIXQv+Tqj7CfT8t5qPZD4OhOx5U2baauMUlMC5Ok93Xj6yiAXU6BPyruYHmbwvjAeG
830wEPgNNneAU4g9aX1QUxZjjjoIuJKvS+Xtyockol/Ah1MY4kLaxPsRHuMrZ8WBTbJRm2o73DAH
dfOHCTsT8DzTSlKI8k4qbUActFFtEq4assameTbDfGSq8BN4ixxK784gw+r/5pB9ZZkp8dnWjShX
Fx3FrQ0XpviA4e1fsZqJ8CMm6RAgcK5mEc4wQocwhyxoLclQznEusmH7Vj/yPF0JUNIyu2GhCEQJ
y+mWmgtuByWYcmjsQaQ59D0WsmhGfcSKI/dY7c/Z+pkVnctvPuX7mxWYkEcYHT6Pe/Y9BJWvovHf
K89hpsZ60jIvC9WPGLzqgI5zcsDN9Z6QV+RdDrIhgHY8oXDfIDVEmBuTQ40nUE8Gd9dPdSndxKWZ
BCm66mwpJFJDojd2m49QhTdINrGIk1VlCWatInKak8PqX5kOV5o9FaJFmIuntkjcVM/EgpQJWv4Q
Btl3cdF4CUxUGK0TtDSIKOA2QmlE7iEmG9CBavGtnri9q4yVkhAHhpVQPz7FDmPZAGjVhCECE9C9
Q1xOfAV62uweQaOS4BZAfVkP0ueKTL5dFYXykGxOg5Zge2iT+W6uX4KWoWG7gjJWY9+bXbW9HRrb
Cf1kGg9CeP47NfL0FT010sAPWid6jebjdpGp+mpiJzwaTYO1XIZLurOWura0dXF1GT0ErSU9zuBV
2djmN9xRW9qFj0lyd37F3CLAmGgwkFWSpEQmmilGS29vzovYLsYVCCp0cpFlGzGtstGXj9WBKrBs
owDPY/rFcs+E5siYoWSTMaKQqgqhBNgbuSqNpD0+nCwxmlR7qcV8xis73+aClpwPdotWtIEeQ6Jv
ZdXw/29xvVATcmoWAh0Qvo5Dfn9T8/63zQJC/STm3MpMSkRfkgzYh/tR+mUn8BqwyZhI8x7yV6SD
serPmM/+oZ8RLwmae92aGM1KSVkr5ddpJcSw0jOhkQbyta5mOokDlKcCQe3GfKa1FXkLcMA0hELD
kzVKeg8LQ4/eebgIZlP+SzoLeHG8moZmkSXwVjgcNwAHgt08DVlQltUZCG/yKK7NfjCNMzrj9TRH
xet6MDpPuEyMsXxCgbETxbSTHk0/7/1yu/C6mhS/XoSWnSZ/k+y+sgXQlKsU0HshG0xd/1yhQIl5
HPy0vuIr3vmiEKf9flQ7uxC6Zav23umwdpv/fKk+W5Ltps066cgPZBJM6eDe1j5qkPUkKwv41ke2
s2rnnZQrpKuPjjJx2PNcmBvIhLSBk2so9b48IyIPPy4hV1NGA/WqddZe+0pi0+mKANeES3WurSPN
dWKZs9AYnjWvsybEGagQfrGLYcpEZAoJ1L7bYZ+wYz6ZE6bfqxNM64kuoAoWrkjhnAmQqG0AwGJy
Ix4gql3ckNvDeICr53GQmEatH9UF2DT8mCJJHPQDqU/XZsH5207CryQFwcdcs5WQsTTAJprAjhNL
A70Cm8N7TcKQa4wJYZC7km9wcz2MtfK72NvvXEy/Ion4xzehPSJSGofgf0ZLRBMDXGPmhrDCGnts
c68yiUxwa+8pc8gUMHUi+xIkNI4F6cEVuDF6Fbo4zAmth/rQHB27dK/kMOQbmUPr2nd8kgCPISlO
qmCIoxovBZDRenjiPdi4sSAOgiLm1uoQdoijkLBnT4uT3bS+KbcfXZQ83mRyFj5sZZH6yt6qixEg
URrfLzs0xgX1kY+40yr0ATC6k8dYavwKQXacpn9kctvX7n3B58/RsX6ExiETP4NwxTVWz7hiiBaf
q8/f6B4T7AtkzEpkpxK/mDz9m7m0/7zkv2EmOF8h2Cs1komJ4nI+vO+iS5CdP+uZY+XwBut5vsPU
OWad4gDfx9NOplPAxe7sgsLstqpv8hGJ3V5u9ttcg1kkozMBokkHny4H2S+kA8DaURlm+7T60i3R
TQX85ISCrS2/4yqxxU8KxQUEIHWT9K7yvfs7eFIa2RRH+V5usMaV/vvJ0Pg8uWfijnYy1C//a2vs
NEuoKzfohknbFQWiFt30XCfHRUlHCP9cK+VqeoNlY7iRdFC3X055pK+m0E7S9lf0TbrPykPR+NQo
RiB8ix7KmkuEBSkRB6ba2egPM00nEfjPxowPZ3VxxP0wRp1//QURKFtD0aSWmuy4iK0tKaSX2n20
OFbOo/IsBe55XyvX76BDos1H7q9Nq8Vk7OpsWHRbxYk9HjdvGBgcY+2iRlVD6mNHt17KL0WQZZ2I
HZggBHs03ahiYJ0IjBRdiXWPCL6JHxm8OO5Y0ySwZOCOdfP1E7Ga0IyTgo/qMdofh4AOLupBNBA0
IDOQoDqOuVx9XjFOuTBFoc7iUJIfgJGBsKhda6x/q1thM+krUY2vX7hIPJvk4Al3WS3c0Q9j1xme
lqaAg2oQM/QK9/DcwN0okpbCGHyP8eFNY+MSL2PtHI5DZ/VESWvMNB6fwsimKGOy/rKa2GzS7vqJ
XsWzvm+vPmkA6556k1K9GOaaSh08GEIJeTpDMRcyaoOA25jxVDn3l4TOtF+tzE4h6V3UN2ZpHvvj
V3uQ+Mw94rdrbdPNxD1xaPbb8Yxm2Lpzy9Vg232pFpryrpIh+8ImDa9ntnRbVi9x8cE1TyYaiWPM
qGGVt79mlsoCe6A8jiTf37GKO6uhfLFj0mrifdFQIyPLTrv2msaO08S1OF1c+xsYlHNeo3vLbjOb
TonS0Koj268zbWeiaVuK/35Gt1FqMf3f1qrNggEkYBXdm/fmKsr1CvR0yA9AgsUQvr/28u33GN4u
1SW5kMrudUtSeAPXAif12LiCLH5UCqPy6wLMGsC74yN4uaYr91Sw7vLiHVuGCwNk/dC4s/asq3so
Z/RVWAePyuTKIslo5CYmylABF9nmOUkxVoElg0ro/EyTMQnzUj+NG1DnAGgiE6xWNAfM0c4axhA5
+nez9A5yB7KDuog1S/VSve2nHHsvyz6ahhdam6Nmi/BDoVkkNvsvf5Anw7BoxBf8BMvUweoFk8In
uzlxqXDEtrLk9fW0JNZE7bJ1f39BWEXR3H1b0/ysT/kochR2VVdk4sg3a44vA3+fo1WjnCGJ4ZW1
iaSf0G2wo5Ldj/ytBfsda+7WJEQwhIwBGxKTGmGDPtpHF+pKHIdHYbigGTh1xRvgbB0qu7F5PGWA
KWSseulyeFh3pR5uSrXyO7NG/alM9Rzp1t5pFeKBOriwQpgTZh1ditszjcgfZ3nTffwkRFiyH3q8
epYbDHvix+e6pMUqma5/4WZvJyVC20v8Fv+3tZc0IBxsPq7urStBItCFzZZpq04v591dJ0q7hVB0
vQCUT5iLSeWGQyM8BQ83+HuE90lquB6VUo0sgUte0Zc8Y2e2auaPkOsxIMiRXFBBMntGD+WvdPse
uR6aKEpu5+j3K18/k1+FncmDsWMgyS459WgWyPpjGg71UW3ahZOnF/jktzZplmhuOt01LXqYuq4C
WEA/EaMDi2yIwX+A0r9B3cD7T/xsaX5aV1MtOn4greKRxavEJDQAnkDCQMXNmCjVSDVs7/qLSI5f
40V4fzTVrEuN9AtcCe8MoCRe8GSqZ7LH4CW3TJgJSx39CQ25ht1bmVq6igdu0DHkMInHAa/EJgut
GoxWGipbGvFuUieC5VmZOLn2aNVNFGvibWYHUGOSWKkpPmNxkozg5lgHzAShbiRJ1UZ0pyDbK44O
wZMWYwlZVX2w1ee9/ot0kCIVt2CBrADaVOyJ5zbJT54IDAg22Lc7DqD5CW8gRZu3VwH9CiaxwwOV
Zw6smIdXfUlVmdxTc5FmDQVDMN60265z8tAUREISqZncf6PfiH6Q5co5U8uDPCWveP+CWByUZ1uF
qORc+vWcAXIF98b2VQfXr0i+CKd3ZPR9qKo75S7Qvrr2hN18et2NbB/gzrH2D4Tl+IgdQ53Vak3i
Z1L8oz7toZ1IXNkN1AN1i24N3fAPVlDcAbOW14ktGnSeiyyeeuP+7qObd6r3V20LusXqaR5Dq4HY
JrkWUa1NIDYaXoo91DH2x0o2zO3q0ATTEw7LsjJgJJKm7MWKhLF7jbpRTdEKW5IWz93MuZbBcpBg
7Eab8EQPpjQ5g1wxOLZccyTvmi6SMr6i/LhiV8gA7QNqHjXB2scgM9rDRc2BKfANMsrNQpSiEh+d
RuAZMv/MWySZHf/fkOXxptyS/5vxIUdIMspMi99lFhAnImblUz4g4SF6Aj4HB0TUxAsxbX3Onhxq
U+iEnILswNWH0iitDUxH/R9RZ9qdKNst4V/kWoqI+FUUERxwNvniSkwiDogi4vDr36ugn3Oa1k7S
xgHuYe/aVbVFS7pAxxFTmXPE6ZH5e0jtgKac0IUhlDVHGZVnq1/h7ZUH1QciN7IUT7s66cq/V+LN
8C7BX9jOwE+oISIw69aaICrCU1qwLfYQzPa9w6o2sihy0MSKN1wAantOnJoupVR391RdxRgSGQOx
nbnebEXdkzqx7liQqwZp+9URiVJv3m5XJRsEdxVWZdB0qfzEAuL0kcWGikYUiVUgFvteGB3XR4RB
UkVRkUF+Yuc4NEAzAwCh4/DyzdXx8pXaswn/K6+aKsFPB8kQWaeeVe+yUE740FR6+m7QW1GGgckA
FgzRvhgWIjlQMSgGiGgr5aXU8BZ4pSRUX2lKfautxlwUt/LScz65iHSsEy8rHKDggLatst+ABFgN
KqrryzLmZNX9uH+HfnbnfwUwSmEYM7r4osQT1bZJpEUosAXhinsxkOkktGmnlDAdM3ZegGI4ofWM
fff5mX0mSJvHzV3/BG6wvP604s4ddve0GnU348soba6hSYyOtneMnVMDudPt/JG+8K7oGXj8juPB
dePz1eHce1T8yqt9DU1MgDbtJosZFJxhbMEST4PN4FRt2w/ncMGn4AEMAL3pHLYIxesDGx0mlR5/
v679nrw7JNkjTrstsmC7u9+hvn30731pLl/Q9jU4+CyMB32wL2nlRKIW/VjioMtEtLljJxty6xme
6RnFIYo1zGTXXB0LId7R5UA7SvlT4rbzUNxbFcwv9IuirwadY4QnbEKqQeJ9xHTsQ75ftDZEgsyR
e7rUpZvEkfDTpC+rWWnbofjvGuWawP9SfPkElJ5eImEdfVgSag6rnsdwtguQszRkwIkJA5Gyf6KA
UEJdgNVyUkEm4tBk0sEY9ZM1dM7eHew5RW4iglWGuKGUOFSRPOioupVJdCu+afVqf1U37osi+0C8
8nDtmXQqbyfvXnDS+cpRtTTAXo79yifyCf/ILR5YhM9PuDNaaXXbzSWggGHrZ6gcKXRTqda8afGe
5O+jGdOYVLcPdHGH5Z2XgtRL4F33y+cWCePu1nrXNSK8PSdJa6qmkehiG7flKIw/fNdH9ZE4jLte
o1vH8wSQvNm1OjUUeNL562vRiHS0HPR4dHUmHDf6l0Apgdk3WcrgOqdBGkQQPIf6SYPQhKxwRD2V
gKNb/dALNJ03LxStNlC8WLRA2nXT2xLzRniPoGVd7HJOv+lbrf/R9/pJ8qsa4RGoTRQElhGRolh0
uCn+1+K0Y+lRJ0jQcUfWIjopKQ0pG8Whi/TsqhuxiOu6OqIwa8BrLSQfh3qxKLQYNYi8qEkY5yfk
UVKv6HgMDFfabKmoS6a7HUgMIfmD9JzZYnODX14NjCDqWozDbhxB1DD43gjuOG0gB9UsOXUPhfwp
hSYtweoFgboOxMgg1uKOiD1yX50WCvskcN+ANrzDxlzx8p2TP7x0XtNLJ3MTkIvSf9GYGJNb1/4U
BHsGCiYddywsClpRO8H31Kv2KqBF5S3tWMRStrP8QbMpJOPSqY54Kp7uPTtv9cS6bRaKH7Ndp4md
g2d+bhaZa6vfrkJLOXn9UPMquNbQVbVSiIIP9gu6APLQPY1u82wSu4+f96LqnRGHQKO8ITBvho8g
uaHMqNpuzew8gkOjUwlfSadOJk/D4ci9oEqstM8+PQndium+bt1ixTt1G8s6uJsxsVrULN4jTDpq
mTw6/ZjKzJ5mkYcxPaSKYuD0wNvxzIbTvHTtkIpjAhpaGaVBA2Otkc0m/cAuwewY+PbCo2ft3Jmd
zb5rGc6R8uvJzSvhAYHVfVGdGaSlmGKx4DJYb+10uomdB6pi00t7Vbt9rHbMGt4R+/EDlnrUri2u
fdu9jDKkikiKUR4jcjrOT5XpebjBruAXOpANStKr/7zZ0R/taNIgUH+vq8xvqgZB/vCaUNzgyZFI
visOCUtlCk2Sbc12Wfeus8ooR2H+k91d6+fOnreDlLxD8mb+sIwxIy9exlTNPJRvADLdLOmYH5cV
0cLCDHeL+rQ+0vwA/H0SIYhJA23lzYIyuLsKVAYEKtMpIaFCOAAYEHvwo6ujUup0GmPJw3xnKb6s
qmF1fFg+1q919JUMKg1Kczd3z3rNRKbAHy+ui/jzsUhn10l12ADybAxoxYlDcrSO1uksmVxmuj9s
D9v0w/pKf6KPyvrxdeeIp/hXnsIb7TiffdFMr76xuH22vl+/D0bToh9P6qvj5/s7+Y1/j7/Zd/a9
+zU/zt/nVbFGXbw0OIpZV21XRio1I2FhnTc70g/vWRsbsMJiuGEtpB2mayB3Sjq29xxex3WzfR1f
Z48j/bDGrXtnB4V6aAa65UPL0/Hs2Z7Y6y/Wj//WEy3BKWFp2r0hk6wjcZTuz8B44k1rPYQByMmv
4Xl6nW+2sM+yU/sGgEc7MOIqGmIaY703LcX7XkqZr75rp15jdA7OiL0k7d0XkTzFR78W4HkFcVe+
LiaWLNqYqvB+rXUL34n8q4KhRAPfk9FjcO8fvANq9lv/MIpGxBDwhvbzdJktZaBwGp1G98F5hAtD
N/4w3QfBnHYZo58yoCzumTWsyfvhk5Vw2pyaobbKI29RS7rsYFLKtjvesA6zs++//ahQfF6Wl6Ve
6DiPpvvwwG0zrvlv/5kySB5u9pf9SYam6B3EVGu8917R2KhoEEvaQNGSqQylUbjoG9XzbYjyGVgq
rIbaok/fFiNdlqwp4zyLi01J9Q61AVZh89oTIAe8RfqkCED27lh9/lm+ukbp/ooX9H20D67+a3gZ
3xfoHWbReBPaoRW2RhaxuhkWF8DL2aUldhS8tZu3Jq3JZnygZeUBeWvEURlGo3hQh/qo/EQxgg5F
BwervSMSN3qpMWye2gd73fx717xXne1lkXSgc6GdUr9QehPiNaZJp8oJJ2IloI9tcHhw95Pa6ra4
kwVeZvKIbdA2avbaOZo/etu17/cq+c1XreIKmSGZggrFKvDWPFmLX7AFF81d5WET8Esc1is685hr
jDIWqatgvAShLjFE2j5fnVatR7Ty2vVYh96EHtOsh0WL2X5UHAu/juDo2mByVFiJ9MzZJvEkAUS9
4BteNbgTrQPSdS6fD0qlxzD/ZZfkfysgbax3x/Ye2nnnUXNSu2vegvTh7L+xzrcd6+hXau0quX/T
q9S7G0AEyiEN54zzjZca7hWlp+mZmw7fLW3ChjuF3o0DuFc7e1mrk1D3+8ROZV1dX/tnWEjI+nrZ
sc0bf1NA9Hf4TPg5LnC9eJwc3NoVrwuUi/A5x5tv69o9+yf/7DcSxzAwTe7UvlJIEET/CEQM7+yz
jduN3plEfnVe8PnNbNSgEndz3g/PCMyszQfcUNaY3wPz1Umq7bvZn2WkQE613t7MDyQ8B+dtMPFr
QWOUmOG14ShiD3eJ2/qqT+qRkzY7Z1yiWhXnPL72Gqual0Z0AkZRUA/qq/rqmfaaN1jRYiLJwhaQ
7RyKxCQgDzrG0lw+57fpfRrHbY1smrrNzrPaav/5Xl0XWDWxnywOdpuUnBlF+zC3tQLs0rPTTizF
roUXqfFQNRaHMfARuaJIs9du+tIH5IHF7GhMGyMQ4R48jbTdXCTrm1sZ2mNNhc046V+LZbUOTYOA
lrC2OcmKMLmMwbRekmR+NXtVCLpV12DdwualwtJV0XAzMdmIkL1LRY0oVPJ5c490/s2h2EsCszLk
IHSzt2VOpvwWCRHcVAZ/pZuuzI+7yTakhBQgo8VadQquEE+0Qu8AXfyEzS3cRJ2q6WSbJLgntvcA
r4qYdSKCKJbkCZa5T0jspN7eqcK8OPydPbjk7s01WSpX26i9hcF8hLeR+3cX7yW06FnXHivxFsWd
rL/Vu9ARCealrw9A7YeGSBskrfow6IPRx7o6X9e+svNoiq1QArBChNJp+Ob4TjYOvM2rQPpsOaFi
/14fTWogN95df8e81aJb79VIDFFPT1dYE2CSs2Y7r/lKKZSqCJt4/LMl4IStD0QW3WOonS/yKj2L
+2x0nzHA8192V36/E8+l6hNjm/1JbA/SMdVSE4q1LEndpHAjzQKhGewUQVqsIzIZU8Ct1c/geHbh
UMPCKfEjNQJWyqxnllZaiAM1+DDy2EUfJDKNnrGVeDvuy+CIU/dVdWUThDkAu22pJn9soLO1gFnb
GrRaIYUaXdgnkfv394PDq70fVMc66kMb1b9ymPITqLzx5B3vFsaHPX9P68Oc3Ct7IW5UFaOGeQDJ
GFv3Mloelm/+b99PBm9yKmnKY4wfanCKZHlQ+9NWq9ThMagjVKeOWeTMYtzK+UEeF/hy4yVjukQX
7obPWwfZOI3Sr/RLZ0bc8mqnxg2duvvfWZFz65VbtFSGlzsxbT7v6C3LSEXDpNKLPF01SW4f/Vcf
D41ALhH1RXWeT2TR9B7GpC3irPP6zohLhkuJKJdC+QBMxkdmt8hymw8WBOQPz9WTiBz1gI769xGD
T/QC3OTDDYtLopSCPFT65ln/3qPSWqVSTOd1s7jidR+xRdIXghL3a76SXMFQ+kglkmf0rXmucJVi
TJFd1yY3V3lquWtq53xwCOO7IwvAMKYIL1pd3PqYzeKM6j2liCBZF6Gj0g1R4gYJDqU/ImV1bjDT
dQpZmm48c5kGlntymewVCR2J22alsEzuGfLBSP1N0KKAUGFzsb0TId7j5/FzoYcv31rexS9v93Ft
qOM9TH0DHDSwAoLF8XlynpwmGtFlBs987N23mEwMJGuMB5VhDV8LZejN3oBQeVgZgp3hzro9MrJq
xQm7DpK+LDNugxtI2vIwzZen6Wl6m9/nMvfIR7ZbB4mRUVHivn9BXnBNwj4sBXI8TJP5aXqeJiF+
Glx9RbNYtHWveEwkrvY1I0iH1eAy3I/P2B0chjJYa6DE32ARheUJxx07pyZ64Rpm/Q0HLlZADTto
4qUmqXnGIfAnRTwJ+OO+PATZlf6lVy2SXinST34JFcjqOnZcopmccaUR9wy0k8TgOxlQgQl+gNdP
aM3fI2vwCDcevgX7QeY/GQ3V2a5rHYBnkgKi2RDhyfYY/tr4KYlMNINpFkazaEaE96tSsBZ4YZ05
lUTN08PboVxFuYV4RohIzb8NtNlou5F7k2aQZmYCmEVsv9u+f03v5DtHwzn5+bDOIAjOPqpQ3OLs
IPXvIGPgY4Omz3km4rtxvwuPczCf6ZG1q+Lb7smzXXPw1rCYXMfJeM8COq4GB1+nvBpE/vGMbptT
RdJIkggWsCJewCHGZRbP01HFT0evwZmLfZ2/l9c5G2KcdRt/+w89tyWIjd+VQ1upKnkgKMGMS/5k
TQrScjDguu7HOqqrw2d1ZayyBdZhCEdK3wb5vdTYgZSpl+P0SFh5XbxXz9XmQxlU+n35FrAsWZdB
SvzEVkUR9WXV6hINT+sHYPr0G0x3/3v5rk9FkS8nd4lItYYvMsErDRK+sr/0r7qtbvO/aKRg+TbQ
MqlhaQ5kLCP0g2wZcw7De4PYnlF5g434eS//lGMK4OQtrLLJMIw13vNeguucrDyqXuRHPoM1uHNr
9usQ3hm5jOchsWL516ZdWDO0R62wGXLj/Iwr4X7MUOXspz0Am3bqwx5gRB+CHW+ruWxggabZUs6Y
uHNhlEu9ssO2BPhSG5V2c22IT+IaQYClz4l2KXvb7FUm8s/Iu9lxZe0H5k9yn+xbvdO7S6p3wY/S
r1UpSR1+muuEPbU+iU9ec1vDeePuNE/O7dyjKr1nZay182rn/HDfXCVsPHe+3d/Dc7CplBRkzKKQ
oR4UKg+RJngvhJjXnaPiWn2lav61J2/7c0EOqNMA49674CwbQ+Q3u0Zxy+dG8dWFn4raL5NbUi5P
kreImauUT4Cf4qYqK7huj/A1bhwptJPdllsTJRIqG2FOdAC1jH9otrTvUQTYSjBPwGLNcgdTHoop
6Ct+K4guyG2oEJHedOGi8HffZiUPftFesPsbqceC+AZxfrXrL6eGtxejiJLAXxxR7afUj7jQZG34
bFHzpPfS3J4x2CAGXzAOgNe1Ga/3wKwIKxpuvNxMmrNz8mG/ujcYrbfO8d0mt2hxuqkmXmBdPBwT
MUdtXO2ZQ8qhwyNMSmvTzUG57n+1w8CaqAnrifoeNG6OR3Hw6M8qbGrdTusUrMympi9Wq0hK6taa
IQd8d7J5KVG89G1oA6e5avHXr1vDrZLmZNM86pzmu+lpTnuJqe1LdLGhw05Z1Vdd/zLYDOXNexrg
zQtRkK5D/6qNJ95VSRDY9CxfFIYGVemW2yAaOoOAKXnew/dl6IQVx1Roxoqr6oAOow+iwPabbIlk
FRRbA3Mere4f5Y+yzmVwHpiT2vgBo3MCr3RsDzccqnImJLDwyHL3wdbabcBlEtFKAgzxpqBT5O3b
MqY7mjjhDRKSWqdBO6rjvyYMT3pZ5ePNUj0aKIM23G85M8v3QIVIRACsPII0gD2weovXVaJxds0t
frjUCXDzRpWsSATdCPeCmMBI9sPqA/x5P9SHLAFo0YxzVzXiqJ+6L9Q68LC43FkH/pibczKPdOFo
3gsC58s5D+7+MYXme6LKvBmeB7uRGtHoQ6kiru4yf8zM1r7dZLwiVo2dOwQrmkuQba6TL6kyWm1E
29AoRKxD+skVtylIizZSd28QR+A4LSVHUUG6kMeorFyUJBRYYSoBbKHimFDtM7mG/C+eUwVJJegP
zknZmnQYCcsbsoV4tCpxn4sx8eLaXP+ufxoh5z1EXKMnkol65tapl+dQr8vLxMDkQp3moiTE4mJA
qhDA3EJ+0OxUBgf0SjYEY3NoMHtaMxW0z/0bqCt4FaXCP2hMre1jSReZ5Tl33oP4DG/kMtfxWp7D
vN9kIDbdHJ5KRuOvtJ/DoDHoU6FJ9IR3oKNs9YNptMUoN2C+6DhQPS+r6RptGW2lRc+DQ13IdERR
TDnDFOJR+KqWXlI8ZJUtAdLGF9+m3okRK50JDyVO0vGAT5yP332ECc6ZmrkwNBUIdYDmygCXYaRK
qhAtMeupjniqKzS5Akqx2NoIIlX8Wd23gAsQNYY6TsGbmgl6fHBXfk9lEbPPxcORiYWzq4Lyk4SN
RFJLaXe3sD7sj/x78xH/Pr/fHNdfmVgL8RJJX1hVQTqBwJ7gbXNpm7H+NvvWtBFaozo3seMb0OXF
Fi0B+9SV1qg88B8ornTunmkhCPnz5Wswb4bP7ZHyCJyO3NXipGuvE/tydMJJpSAVs7Q51ckD9VJG
RUGtSHnxXsnt1LKmo+R+iP3xgMzygjF0CivyWdCXR7hmh1Ask4Is2hqr25MIZ/CmWCSgw0+sCTTK
sTGR1i1jdsLrODnVU6dx7VifacfobT5LmonBWpfyNmRnpqpDxlqLmf9Sk7oOUYhv/pufYrImIv6I
xCRCnoFquuWetk3vAdZcHq+hAD6AEJIGzbpy5on/t/6UX39ButmtHrs21ZV6n39bkDej3q4jMa7C
JbyxsT3aheSjThV8q1D8Urk5YyAm/9cb9q4YDhdmw6gOMCxVgH0PuHBTayTVgpah/V/Fa2Co7MXE
1diw9kqTY2PaHFRH7/F7vFvan+/t/qu+ttgMdsEu2PgsORuE5M9BZR39RD+VrfF3zv+1rHu92vxt
jVt02B7bk2RZh38za45hMWZ3Zw/phgu8+bQ/03W61lO/t0mz896eBzH0L2beCcpMOqDfONSzCcZV
Q5stp0F1J15Z5AbYyz3D48GpThvzJNBR74uNJZ0jBOVhI9yMaPEy3PBdc16f24vL2vqswI3A55id
HCt6WO2NdkJL7kaoI149P47F7epdPV4oYheltUXBgbsMkquTs87BlN95l/mOnA+MduPnuIDXOq+R
Fj+blVlMJHVQF8Xt0WVdgpZzGlSCm3+nHxPkKhEvtT5qXRZNXxPjwgi7drV3pixpFzyktZFpYdQu
VpmVS1OLf0UmMngi09fqIzYwKqiikCyyJe0A4JDqtmP9LrcjaWlUSEbPRpkhRsX/3Lvpzdkkbvad
U4Y4FhCF9igdYlQ2KLwaIZ6EIP6oZViOCuadaIiPrtGzmAvP7ebz0N/bBbm2xvh4jqsMpooLJbwT
fx+/JYI59FrE/rpJCiNTQHHlav300C4vWKNfRcwRxKvjqjl/ho9JwnqR8BIZUi91t1GlMOLsYWQ+
rE4aOPbul0cmG739ONd2MSa0M7Lnb4a70Rmeos6Q2IppX+LJJvPuAVsu9hteg5axxVliVb70W+MG
hC1ahjGHtbabnFcsEhgd/f1oPyoGr9U7GMV6pFVJfcgw92bP0ixXaFXBwa+2KDz8hvAHlMHi5q3s
czc7LKJFZW5OdR4YSpSaR8bQHFq8ZYhiHBdaQ2ZsQIL7tRWp05csI3Sc+0fegvoc6X/r2M6Laili
p10sWbdCrST1XMUjhPgkRgwundTdfCWUUy1eoT62mDRifYl8dunTNZyOlrVB7MVAFM0VUXhRQEOe
AprMQLN6kJu/pFGVTrbkUKp7pqhyUpW9gzyojDRahLXmBHAK5zGYhbINj8HbsAwcb7jeH8KcNmW2
fw6T6SWsD66IFP8bm4A1wDfQ2lgPISZyhY7eLsjp40gZbU6P0UVllXzWSPny7+Ov9bFf7BaNqWqC
7GPAiWBgGAGISFXmAMZP0xG/iEpT2KLnaUsHcEyRKFKc105aFPDJ7o8L6qwiDmdBi1GNiGTVKvhI
oh7gQoAWgr9MT5E2xVvUzoNoSNRHFZaJqkdPGshQTYAIKY6oNEf6us7PDijGnqGBqNn/SbqIHKXK
0WWRvlIqhJIaeYAEq0Oxm2j8yVf1rzJWsKT24CJcn+AximGudQ8RjoQR+tLASpIBemKYEkSp82dr
fBxVxhlO7VtdM7l6KLLVclBD/2zBajyh7TtyqCymg4jU/sEjjk8PFUKHOBNnL93h3mP0FeBCWCHD
/iiLVxmrg666TECEpWK0gCBVOGuhrRF3T4R+gH6RB7mjeWGQ0DwSRy/WIPHZMQIGin16cLYpWzVH
++FmXp/WprXRKyTa94j2OQSzyURZB7QQrifQOACNx8XrHcht1XCC5Qw7EumxNQ71dETdo2rIABi8
wFNha4E263gX4J5wK8H9TV+Q/dEcVG6uDag1uA3iWohNPNjIA6dYYWKPddY9YNn6oFTQwuBPqNf2
dz5FHoPGVAqUx5fU5FKLl6rx2oDODfPj9DIn9Fvqlkzjadk8VnXho5f/PPvGV43rUR8cg+rwMTwj
LobKyDnV1RBBrqC2DKNl5VMHRZYX8K41gzSzvq/N2XtyDmyWY6kUlWbr9gRUkngTWzXGa5k/X9RI
0C8X8jSwfoyfypfxY/3sFs1pRuUtW4FtrSiOc333cOdy4sT65NpR2bA11C3/o9771F32t+IcDhrD
5jABE8Q437/2G5zZXR9mYQ6Y/3BF3wH8D1Sx1wxVihavb4Sgr236l4GupH/lZ4iW70myNuY9XLY/
Dt8UYtljKIk1R9cc3IapzWEwedUnQqOKxk6dK7v5dePsKEk92twjhTOmHKN3aA4fRI4t9nnaf5JV
vLf2Z3XymuSsUGPz0/zMttk2+bu+2maDeli70WpfDFrSMVMGUZixOh2nyegUXkc5xOpqu7lRq55F
nUKXhU74EK5xLseq8B5U4D+g9dQho1tzWgv1FuKAzUjHE74nezoCTN8aJq+2zdquXDuFgnJ3WoPK
oIpVVNia66035+/wNX1M3rNnWMWaHqfNPnb+uOm2cGFReHZHThoNb+CazflxVZ+/Z4SXCo4v5JfF
fZTC6rUw/2R3hGcc1j6i3+j3fegY9JZYVebnCs0f2hFIVg1a9QF2KA1RX70WIXmG48mhnUMmQe1S
/N2828YLgDXqvT+unqBUHc96u8oyppt2Yx0nqMrD97hGcCwdgCIUZfgSGrwJ/wrZBjk1h7SjwfJP
IssH5KJD1w7EPQLW+o18zFknMmmtBkBdbJb7MdSaPQ4y39zJiabS15nA0hpxrPwuJYm1poyC90+0
694vTg2qD3D46KdZp2otjdazOcBJ2Hp1skf78HD4PCZl31qw+87u7codRVRCkn0mf7OhgJe57Q0N
DG6Aw+sQyOuAl9LmI1tlK/sjWcihiDbDVB2xVEcpIAGSdAUSXCkjkUhY7dDLp5LGQEGasnhL3plg
1Ors0QTWaxbxpDlixHAzR8hyuQGtENuIvFQlBya7IfBIXUVMV3yVEQJ7VdoAgAACKxrge1KTVLBY
kGJ1gTXNF24tBPeFXbJCe1TIH3jVEvUqwpCQXsmpOk7Ho6e6hParpBwI5ZBUKQBSCJT4Sk9ruF4U
+wP7N0Ej4ej480dtjK0pGOUt4O4NXORpNMbfYO5hgyhOOC5GzWO8MfH/L/hgpUnxLZAsWsnf1duv
NJr4ml9VSijdND/eONYOdbLCdxG0pE1TWq+DsQf96+4n/F7x+Hq/MtgDpgfSU2sYviZ1JoPyhN3X
e41pxPQQJiOabtO3SixuHKlYWm/D+zD2ya16yNL6/98TOi/ya9EtJbvQxdOla6F5FU6hCDHu3rno
KhwqZpYYAF0XzmTIKuQu8EItoehPThXKUcuMs8H4vK4kuC5j1swtQzt72BiXGE/Gjt0kktLuviO7
n55/9gErj183EL8c5hbZJpEsGYOcGEpbA7l1HfAGkQBN0pEmlhlq1iZ/Fdvfe7HXco+etRRU2nQt
lAHlDcjnM5s31t9KPhUkgMt1wJi0HAHOgZkpVlboaQ0bsO5pZ+ZFWiEMxJjlTTS9KtDae/zqkWu+
WDp4DOmP4EW9yydhiILJbCDlj1RF+Fowep6cYO2Me5ocC1eTEsnmkSwTfDKEd0CTDWQys+bMmtgT
WhyNkpFSp4I6RQcD4xcbCybejapKWdff9K0PNgQ4+Rj+EV5g5MCL17bCRFnaeMrmWFnlZlIZazWS
FAocM1QrdQ36JsKGJhGm4mlWKt4M4S0fQfJTfTBWBlbFOLCJW/yWlxUKTaGHWseUt0t4qFb3Cl2v
k1o7mahrszoyF1Jh9nH9W1Qe4QfjK/oAGaeUqV0sLkr0JsU+G96QouQa1enIhSgMkCbjqtUK2rjw
5jJCFRhDJz+H0BbYB5BbMl/JImAVofrIIggWDZqRSfNTxlt1EAT6KsZtVNywyAnliQWwPuoAWxMU
FM/gYrwK2FrA2lPI6lPZCUltrEdCQe5+z1F/f8J87OIPI+ik7jLMyFBvve/vPXaD05AI6J9mAtcT
PBZBy/GumuKbgZQRpT7WRjI3CuFKY25E/MyPcIb4+Fj1MLMI34RyMk/bSsK9wlZqAFDFV6Il/OPk
x3xk+nRykef8+r6LAKfLE3PwiYS/0kBPRohYXahRBojMStlICaJRZC9MDBP/GzyNcwOSJlPrT8SZ
33qHfB4iaymbsFAcf9ObG5A0zDs0KTZQQK3XKNolb7KBETSRb/7mSzb1OjTNFbiX4bqCcsGTzEPc
Q/HZ4U1TNMBpJ3KzYIotjNybWiMJ0kFKEQH82uET7lgFCahN2cL+0NXdL5S6qAQpCuJxQYdi0GId
cMx16XUIniMKBx7/yAJU5YsjI4l/8ScR660xih0eoSCc+cIbsSHzETvBUuOH1B+RgotJIDaEyuuS
okf8fgxh64AindC8+KlOvX5K9Waxs+jJpddmgHjlL0kYoeEoWk3smGzp5H7EacVLHyR2pZ35VSMU
dpo6wwNf9nTjuqFO0ve6lfdv7/ip/pGwhhheb0w5k95eg5GHoMLRZ+HVivKR3BaK7/Ew0kDQQxOM
oL7/fUI+F79UjA4eMFHUqC4j6n2oz3Vf6F9w+8JQUqwQhnIxNjXyObGMZPmLMgQ1FJEK2eMjjrRS
oVjQAySqoAvBtKxEUqOlwZN4Iq/OPncaqAzPzvPdpvpX/4Knkp3wi0M0AaX2PCJyJ+44+Nwf2Few
tKVa+ngGMIQtkYkgWd7RmaohWesThs/py97eM2dTgbEbnX4oMCISrHQovcZI3BeHrkVOU6H/w8Ez
CHjv7Rux5fKB0CGDHpNVuhdVen9qXWOwqHYw0FZdXQXME7XCBbESlUwc6gMD4hSwKFzRq3+Sexym
1LTZitoLgFx8FGiB2Q17Ztq1Z7xOjeyU0iCtAlCh8ADYH8iF4OPinMmf1YqCGe7QksSxykJcDL7H
kgGza+5poSPBL2FG7Cd+MrlTv9x03iuNVK5w7zhsoJeF6sFcOVL9USYi/RPPaDP0SPk07XWZ1LQy
D6ipFLqYnCIKS0yh4mFh7apdBvkq1pwio+6pXdc70PoN9KSUQ6GzhRf6tEDhXE3veTeimUo8eP28
flACizBEsw/RQ0QOEdFHtJmiy4EaPTVOUGTU2kU2iytc9SA+MmZQAdIYUipBxpMqRLsgcnL01YL4
affqnsPoQzQ3RcQCa6KfN1rYO3VSb4eHBp5l0vwp8CjzyMh5o/crsmZSl+LQUD5O4m59le1dE1B7
BF3sEvfP0PVoprG6fja9NBYS3r90SkRBi5TMN2R2ovtoQF1pwM4OXtGhblTnC4SXIA7F0s5SKF2k
DkUcimh0E66lxY6um27irS9XAvgH4RqtxeDC7zqla4r802d/uL/QWQs4T+UYhqQvMSyFma4M4qNF
I8QZQY7lxJOkP+0fxtsXChH9WWCXP8POhvFneDiCdogklSsUD6bjoDQF+tXDcEODN+lulw1Cxnqb
RtwTnBRZgnjOQnbL6y+VRZ16EVyR+kerYxNhH5wf+pr/8ESbkYkasuiOpg8i96oXhtp0u1DX+TVe
d5PlTB6VKCv06TDkKXrKNWkhNmnRn0CND+h3gdfDTE0D/n7sLp+IKKajewu1gzESyCOYR7vEwy9K
VsqBJHMWgkN1DrAY+a8vRKmGShO5lC8JvQLPnae40OJ7SW5LI549KBriglBlJDo4nwhB0pk0kveF
kBZJQYW5CNV6s/SitdSKHUiaV1lFMwpLYwKAGMDtRNmcBlH+faj1V2CMFtVNv8VQZL5FbEhiJ2M1
yzzMoTzR0Jbanrz1pcJhZ9NUxDQp6rSYsexYKKG4SdlfHpoHt0JEqwJ+ZZuAeezyqbDx66hKwoqa
niFfFmYEpglHkzPQq1cqzEuITQ48UoZTsR2r/AN8zvrGg7UtJyCu+gpvDe5VgZDe98aDiLDlK0Pd
DgMQ2i6qKiQFLvPBJxNiVlR5GSlOdJRvQl7g7+Iq6MxveqSv5zkqaF0LrAxU+bxRpVOE1fBKrRbK
jUBrG57NONpxCgM2uOKXAQaB9nIXX38nsJho42yL5ccc/sR1FKtLrS64lPAYfLjKOSr8XoaXoS73
f7nod40IusmLyXcZQjXVZjS9Z21oYDwg9QSOwK2FIMz+aCY+8cCIC/L0snenoMfBdOQ3iEfkBMgC
0o3V2FU7+JxOtkn7B7+myT2YaJaqllTillKrNxjF8mLTdRGSmXZ0Zc7rEsOQY5JGtvHPRgVNt9gG
EfmPssx4Ced2aE+gJkzAI5UYCSVFIL7W68CX5jmP5Bf6aSmJFpiqC6OL9SQ7eaBVlp+GpoOWIYGi
cnJR0lMaU9Q0rDhzEKFJNxpuMn3T9VxLLhxkkh8Nv4uLGgXHEAWFwrTPeGff2liBEt9d+p92j2Bw
/EnX0v+LRHhgqRv5lpE6D+aSqyqj19HrKtXDCYFUX4r0crG8F6aHzHAWOdrgsHwsq1P1NqoEibek
Y8qMJWKCdS4rXrkwl3HjCUtfPhiGHViISBRvFPuF9g8Gm5ONm0HMhrlnwCntFGILOQZONVGwTCz1
rRynCko1D7gQCmv+F4RHRxCopmUpMBUj/wnfghSxQRW9tm4ZzhmDRhKeaD/iOtOMidIMHWF1hQRL
6xppudKZ11XAHPGTYImtmsxmrthPACyh6ogAFZ0vmHuoRUD3Jazc6qK7ILwFb6dhsVr+wHRnBTkF
u0F0gH+ltnqtxXNSH4rw+FH7FGdHDAJo5vSywl55u51i/dSTHzvdDEq5XO4Xtr0KNbFyF+bMGsYF
0pRSyQtFP4o6j3LDdbSDppGy5OSwEoE1cTCAWzGKGn/gtma3QgvEbjzNyQ0p+g923mN5mRtOPsgH
0c8hPIUCeJiT22yQ5Vz8ZwcX0qpzHJXjEICe0bgfJUtdPr0FrQXawvVbT0CCsZrGa0JrFWF7/f4k
y3j0WKpJZRX/FxFnsQRz5ZCNsKwqZocxWMTa/2r9OEtpTaY5BfeKt+2+GcoxvcLqjOP6FkNqG7fJ
7XY/2NYmeO41MSZc4RI8y3szfzEgo5wWoe6cNWWMYT0uUKtGN0Q+zJntfqkpErpgzqv6V1DnUJAV
EgFjtyUbdx4z6o7Y6v7+Rlj1h3gUQofizW9p1UqsWhnWqcnHXbu2tHbdGtoNICSiXUbRy70X9O1H
p9kTzUxsYdkFV3oZXHL0ZoRSiqrfTmtyRa4soloGBb0xuXXEfwVKXpvb4+C8tA6DN1191rzU+dSu
NYJ33MV7xYQGSR/Or+zSg577Qq/7Z43Prza8zAS94vBKXzgvfQwic40df1IfpadO9GcNcqsjxvKN
bgRiAoouIY0q8tyteGAmP1Xjgj332gZLitiOYFQDFHbzujEUWVcUe1F3rc57wus/9oP3ZA91LPf1
nOpg1VqIlCHtK6xo3wQkz/2Np2eggfxWG6yeP8x9xEFH581WhkC41LvSG6Bn/uydGxpkT5QOPMa9
an8b0qqAbh3450dgTMRSX49BbXh8uPB/4eXRHhtOw7R5areWtR0KkQd+t2Hl7BjN9jNxm0CkMPoG
5+1h171ZnQMYcto+Njt5rUOPztuld2u6wKq7vwrnJyaqSlJsRtg0TaQMNHrzm7MYSJuWhyg1IOEc
2+bktPHjmr/7O293f6wt/D8/Pr/D04UN4TQ4EQ+wiYgqIahFxWtrAgpbkjhK2KzRjmjpUeucMMO/
ds70xGb//zCplPvNZHiuzVr7rlF1DrVOC8Ow55o33fKeTzd5UH57rl+9Wtarb6/wKpbx2xN5g5o4
pWA2+vHmU1b04ISdpSwLpQQ9tpf62VJbUbkBask7sCnRWucHB8DlcvlwlhjbBX9/UsOxj0OpNEjX
Ur4Gc01HV9egLNS32eSWSYdGy6bT2K2tqIM7QcqHjTqPu/8aXKFejaruMZRo94GsQaM9GkniUMob
mlhoyxdUvds04T7y7ocM6km99kRe6Oj+R9N5bSeuZVH0izQGSAjBqxI5Z78wDGUroCwEkr6+58Z9
W8ZdtxzKhqNzdlhrbvFpYDfj77h1xTMMu4L3oC1JfLYTicgkJiN1Yklx+zerzy75MjUMLz/CNfik
SMhekfZkFA6ucMclT4owHcry/vNXf5D2mJxH8l1j67q/7gXXIEEf9ilaq/0JXiCBQICYg0wl+dhn
b6IawAfZlcjWWMjr4Sc3U9jMrjZxCfUMql/T3kRZoDve1lN9U7n1pp7K3WJYojW/y+/zh1QQ9X3x
q41Ke7AD8v8RoYs9LWDmoTaSBHnUsM/Q0iMfpa9HWMugPmkAfzp8tfjQxayH4hUrgkh8P7dfOH2/
dg/E2o/5ADcQgpxVVzdJbZkWVm/fxBmzeKSjXRsUsq10urax0IlyKr5V23MZz8UOMvzur0t0t1Z/
nhKi74BU7BKq/Kv1GgSqvDIRXhqsD9Sx4Gus7z939uL5vOdiVYUKzJaBMYBXFWg7tHVKb5PtasuO
zedLQYzaFxbWGwMu2Hn+jsO/WXmjF6/KiOd2u2YX4l9iGcg4NOix30vy9d/fxhyTvOMLoz/wJG2V
gVkk5YJ/hwqwho4Cyh2TrKCnOBNYS39OBcGAsKwERCUOhM4ERpZFMU/OBzHbIoQlyWUA7cKn2tgz
/TuTaN0r4n3UMeeYZpmtU7+RTlq07lI8QwH8PrSTx9Zf04kbkGjEnnW9pOxF097Ayd/OIJyltamC
Uj7GuKr+JZd2XgEkfMwNkn5e9ykiu6tOXRzTNH0HNP39Q98aGuZ78dhSj1/xc6SYgId25586ecUm
efwrczpoM8gRn7ikzZineVGMSf312LwrZFlYAVC1fYfJ2FjyPPYuOrj50HqS4XddEQnwhZ3QeYez
Z2lBo1BfOOgO2Jef2XR4tRLkW+BqAzfrMPPX/IG+aTLuBGov1n3zBCif4T+yd3O/ST2X0RH6oofA
b9fPzWBM7KGjRDxm19E7sbN/amkOHnjmErffjK48UyNqdb5qD7BoOQXykc27tspF3f4LNt6Xdiqe
lg8VgNuoCN2mGRlXq0fmP6OkEafz3lpjkgj8Kt16yrbs8Hv70WKIVeCQUTHK6ITUJ31caW487grm
ylQQ9uNZfNnDfXfXQopSKzvHcQMSBhF7TT176CYrY3zlecbb8hhRruF9xkQs7ISoMZGZr+BPpTBH
gNDwFNnXwTyjv/MwDUZJN9OSGCE3LOWGBITJ187z6rJ4DKsixxh3+BcoRuGf4C5FfENeA4dqWU+j
k0o/mVM8RiLdu6vuwPQHtoYNidSp43a/O9jr3GtgdvZdp9kFmknRTetOml2lrqPSTOJx+u9xSf9l
VOkhUnKkhiZ/4I1xGS+rmqjz/65yn2x18ud9tlXZpbft8bFOlsE6CnC0+dsYD/BjL+Ypg9NGBPPE
LCkdb2gVPCA4f/fv6rl/x7nRUElBS835UlkEQLw1aGW6G0Thg0+Fjh2nuVdnPbLfd7aejTz69D2P
2ib8NPk7d/Xeu2tTcSLqU4Wi4Md5AFtb5mbIg1HX3N5/g44HWKmqCScNFuhewNjTcvJc+rMXpKbZ
ezLk9CdMcmQIiFw5LoQXzv8/O82DPutjFRFqVvYzRRoYkX+D7Qo3cj1W8ep1SHfp7vMeax3CF4wO
DJ7Gi8oL5pteIm9XKrCH63awjclST7Sa9QvO0vJW3vhIdbWrm3ZpttKr7n9paLhE/4Xxlg7mn4tF
ZTZ6M6MBTNxXkA182EgMuJVIX6ggKc+1+GLkQJC9SqItEfBQNuTgkZqxVJml3JEvHpsnucVO7pUB
gtX+hbv0eRKKLCKh5WAuwBDubwgKnbepft76l+Km4Z+6GUvNMMU6jdAVU4lczLL5EpWKCJrkkqE7
7COic9GulOqlMSxYfeKkjb+SnIvSuvuHrgVGgvlEaB/iVRNBkWhtxXvZxVzVIpcY7JQFOy6TgBuX
MJSAUNTSyawzKTyT3xJtXfFR5fhSS/9kpSCoBDNDxZ9Ui5RKLnYz0qk+0l9Bikh4IEPkMtYoVdkS
pUw2RtHDZznihpFTmBRtJ7Jt8Ey4MqS4KgQq+WrBjgQ8z5yj8D5tfaNvrjvCcKSsu+vO2193IRZZ
cRGJrxBKCwyv0XAh7ERj8ZiLFVv5hsWyaDcdkAD9HZbmbAByCdlIEdstakBAhdw2+UToA3+uyM4c
Vw1GJQgDowQDcw/zmsZq5bQFbCCMElzQI/l/MbwxeBnjbO089m9bfLgdCu861i7IJFzZobz5P8C3
u5f4JMpPbS/SK+/m3V6X4Aa0AgVne4lv+W2wZYLpjpG5a1l9cimTvzm7mHNm6Q1XDuoLY/Jn1RlO
BMj9PiUjf+Cw6gcsA5CFI74LjWpFZnKOZEhxAWYhmjboYPD8eGfYQ/jvmkk482fppfsdYlT1GGYN
lwULl1yp24fL8FxE3HPxrnPKDs1Jubxv0U/Ild+QOJzKk8zy/vtxE3ioB2+XHJKDss4OETObN/6m
uQ35mupmXAa81hjKmXMPbIVyMcpJfd9sgxOaSt56qWNotnfi2UDJ2kN5oq1FhZif/IMarPR1uGhh
iXyUsTLFU36nwB6GJk4kSR+MtbcLVo9VuNl1xr1ZShx8+IyKdiNxn3OezxrmYOHWi746t/Cr+Onc
0twJ5WccQ9IVDUOxUGcqQIpo+hwVo2iKsw85iMy4/bNGqy6bLU5Dpn4Ld8nKfmQS50dbgECkOCAS
uQVoKJMRCF5eH+i1k8HWSCzeraOf5KfT2tnPcP0WsIlPStuOUI+RSsrmwS2FUE0kVmIXFUmH3FAD
mzPUpt7JxzDYoknDj3TDogdMgzLqaxbAxRdMyZBuHJ0pp3uKwBkI0iDe6CdftXRxnuNcCaaU5652
QoTQtR7vcfYgTL6m2+ph66X10jChrKjLrvSQaDpNALqQbpPcar51hZgTWZnuNud4MunxAw9800fj
5MGNWRWzN1KPwL1O3t1ZoS9yY66+xlVWUey7KmYTjlQaO5yeZKAMHZ4TEStXmUrO/inXHy3jQ9XA
zobOjeGea+hdy3idrpUpB6My7bvfzTwobT+xwWlN8s94ZFHoZKPh2j+kiIj8A9OmeTFkhhN+OAyJ
PZfPnYsMbDjlJBqipqsm/t/xSxT6gQxhJ5TDxt+wMj43s/g6X6M/O2hvXHK/UDxh6CqgZcADrHg6
BRf5F+VS9tFBbtBomvOJzLrMMDqCNeAgAo3A704JpmO2LGkdaRTLGsPB34VURUD8+gS9yJvbIhO1
mI5pm4ilQ9NLiA68DTHaebshivABX6rM/QVEHPAnD6Y6i9VP2gB4bMyUCbpWDHRwlGIQTrHCkhV8
6BqS0SuLeJKjF6zm+STDDykXKBNihD87cXVWdx0u5RAjq0t51Gz6InF8suE7/b0wSaRUIg1FzO1z
fluek6In/Gm//jwz/Cx4Jt9mDv/ubaV0piiYetMnNFDaRoidMHKwA3Am/3ROUC1cYZ7pII2IJFgQ
o5JXpsSFrU9rZ0A3U6yAcuqKUxmfx6L3j1WUcqKGdn/fn1zda8e9UgK45xhIMZMSFO4IJ10N0pr4
McWtW7Ntv7inCRoS+dkUwkrNLFHMfTZJ3l9j2p7mYxduSo6aHd4DNsHx89A7JV+90+vwXBSM+UUg
TWBRPU2fki2HMyHs06S+kINL5XuUzJPPURJp63zWWyrz4by3rELL2McskBzklHLJDp2TfHvxSQqe
Co2UCYJM7OQBqmG5wKkg2RBHeei+PnJ24YF1JtexR+Vhqu79m3/yT8oxv3t0YH/DX3UPcQj/mbeA
7rhWhC0kNHcB0gvTXfJb+pL8lTx//Ek6lsIgpjuZQh1CumBSA1xJFZkk1Xkf3of0i474l/Skocdt
lK24Vz1cqd4POQXRCe8pAvEmo/5E0/ka018forNVloQl8DC6vH94YqLcCFxm2DHLBdN9PqZjKb0i
1+UANhZkj6h7xX15nXh8aryJNxViKG0GnltaQPFUxCfoafDYZVjXADQIfU0wBjJQXVqf8C0/NTl5
/0fYA/TtSFQml8ZKEmeyXOLq/3uI01+0tSoNrk+o3ElBE4q5XpuGEBgF54BTfE5IHS4x3stHS+hN
8nflnMiFp/c/9UG8EGOCFD0DXoIe3aFgpHw//OMD7xx3TzCKFbOz0zKLjL+/Ak3Ed806Y9VNn8S8
LPZjuORv/RtcIqjfcG1Wr5mK4wopBB2b6YSNHgtAOxemDpXiibi/yNmcG/8LTF7DiSep9gAaSHRk
PDdXf6dtejzB8iSriIvVlb7IqJF9tSBItYW26M9FwiwAJH3poUPm+Z96DPibKlsEykwKYsTjDeDT
rbttaOOLKFkQDSqxet+t1jj2ZwHsrkUHnMZ0ACShmIazcPZK7JgCJ/cGXYjJd7ENx+wyeLyVqc6z
L+A3z5L9UQIKfyPuFg21Idz6lffxVwO0Zi/h7UH3Xm656QPPy0M24KB2SaT0b8IXjuuO6e0eKA0j
Eke5GcMvKgscyc8RPdEp8XrHXsI3kWou1iJT2ZBaUYmQVvnABHDDe0yunzrWBXEipWPprzIwuDLH
FNb++tKzwm530rOlDUU7F128NFBxgjji3HmcaBHDI6VxK7PXPwPIMZV5y6f16rplSQFnHQ3mhG7e
GCcPuygn32f7GzLZvLtu1wYSQW3vnbzT4DA4hPM/G6x0ALsTaXGIs/C6eX18owne0WRel851gd2L
RA29JGD4eTlVZvFMmaPJxWco8Z7gOiRQ70zyO5pnPzJT1jnOkGN07Jy9PbFuCgOECJfYNQRewGMs
uzmpl2C45AyDvMAJKObw+qse9cf6TyJxYwKpQeSd8pCafG8mdcdvPkC9RhRfn/1jU6yahVjDhjNR
/Mmj+RLz2Hukyy09kyueCi7fmPV7JOYak3Ro7yKJ9xaI+m1BS3RBnTy4hf9uZXG8v+/l+YH7Cl5U
MAdBR6HKIG+oQod4ReXHptigjfOe3ZAJLXuZSRksD6XUkNK2aFxvT4ILgC5THLLnkER+Tu4y7r8n
j4fZknRQW67s6ud6qX4aDNwjZgeUOYQ5h0zNW1RM1f4yNlVgVh2Kpbim0ZVTgoRRQoKSr4rAGtAj
t/u7VRIttG128hD+oCA9R1TOaAUOqJC1mxgjc0Svh02GcGvcXUDLiOGFJnCc2q8uNVeYRohq6KPS
8MRZKfgnP4JjSNj084DSzbHSCOYXkQUFEUodiEY78N2thsGYuZmxtInDwUNghuqOwm9igqQP/dzu
GPcAEHhrRTkpeQtAoHmOpGrI9ANqEIcI+/EbMwVVRNB9JE100YAQHctJjiyQnPdldakJ5c7zyx86
WY+a/HSIyWlZ3RCZn2pFgvgG5vYMQfOTwgEDBm4FBlQU/sCFHjOPNXCKDUhUbnUDzodonVC7paqT
mDkyx1NNU6QyYzi8M/4lxEiwH8CuCd1PFqLyq8Hm6H5LrUGCH4EjCp5oYC5jG9/SwGzAZ8nxmlJw
BM5gXih6Zrh+//AqtC/IbzuamYckt6E0xUU2JpkplVn6fb0J6agYS4TdKfYSSXXFoePbIpyh7Umq
qzjqhEYHNoiKKc0VW3LXHBkW3XHmODbW+eyZ2HmIxaUFKAVoetxEtIhJpb3vT0TsHPyqLzv4ReuC
fZRbuZl6Sz+28s4q+RePe9/+PdoZbrKjiogk/Ks7SwkmpQcn8rRZe6PNuanl/ecfoB6Ap4LjnQK4
KNFejLgcUAOnfInAUy7J//0PJeTPDy2/Fb+h8774v/qmD5hx/hgJrlpiBnkv+beUF8TwJPJjMXjK
wCvxgEghQVqr8l4at6L2lEID/8CBEgMyEkoeHtmGjOQ1bhLTqMC03OYgUtkPAeeHUw26QsR/azyN
0grPqCqK8FVm+koPMvuA4t8jg/0DBThmK/E/40xBHt1+TP053dO51AXl0xkp9/EOSnQj1CLYdVzJ
+F1RuHhOC7rFdEEcox2zI7Lin9RbUQ6kZvjcRo3MTBggZWonw4LE/a3auTLVsGX+clOVYM7c4mVR
+PRm0qN+TdIpf5niXXxbw+3rxgbRoH3Bf9hFnPQ2gw1g6TmQYN+3gCaJq1naeB08Q97oR/bndvle
t8t606zUXbNSDsqht3vigdtRjdO/WIlSaPdGNEteNLkNHihzjk1hio8hh6eASqVkxg3szG/93p67
98fxeRapeRQxOUoMjfWqt6Cj9acPVkcR58cbTd28ZZQwhojuSux3dKUmPBDk0XHTCVnV6iiOdZG7
Sx9KZhOKakVwBCVHyZGpCjg9n/TLGGz0+bPwFOQSiys9JXzFYjGUNppcHzffR7o99Kknm+++7f0+
7xodtHO7SzFci8QeLwcTXvBm57Puxdi/qJqcjH81cfItuMUzAxelP+8tOqP3tIOMumELsRsVD2u/
tfzA9jBa7XUshRQ05w2VnN/yMaan140sKsgGZkl9ReeMMIsv/XPzN1NAeUcZSiFSnAZlhxgkxB0t
rjhRf5Em8Dfyi2OhsGTyWNdVLQm65JJlDyEL1ZvINPdfL7u/AbK68ZhE0j0L2wKqw29v08fw/0Az
RtcfDUNijPu+VdFDg+qBsrIxn8hToarNnxP/avLzD1fV2x4Ek+LOeMkcWUsyxwSDjeGMHg9uYMAM
oQdV9gAGhdDR2CDotEmDt6FJ8387HAyzT1GPGj96iD9jNrHZR1xuMBdHNDui2BAnhYjOxTGST/VZ
unlzbovH4s9BIqyBvwsYxm8vMt/fuvv+jtGdIA8SU6egOOp5jLilnYvcSO7ainsawP6KsuNKbsYn
vinx5CW3msAppARgx+g5Z4/ltTt9Vchzsf4NoVf3nSe8Laxcc7orjFypRggknrH78EwdOcasu1fR
MmST34yk13N6eBAexx7jsptlNR3u5KFuGCrEFDpf0rLXWzxYIAXRSCmjKJl3NZsebm/TW6Dpf6HF
2uCnP5f92TNdqUgiz+17Bp9hpT1H1TQ+lswLGprFfQiIdlnOYhjveEE+b2HfSg4cflLret9IDT0C
1UM+k4EFYnzNJiipxsOZMWM+K3w5Zg18hryybrAEYP7gKJF5CXhazjJKQOQyGdxBHZGWVFTl5JDz
QxSkPfAvvLd5fQdzBuhGs97nzGKHkIotdGzKoxSk2dPv8nX7v4Nnv5WBEGR4SDxk8oM83sw8E0wx
LmS5q6W9LZeIwYDCIAtBhMqOIMeUeCCw3nJ23rsf84SYw4XG4lN6/KCSOmaw61DsOjUnCJJSUevc
mtPwUt7SW3tpLzixOC2fluHZtNmuviXOiZILXMm8g5Yb123NJFWJc4l08b8l5+jM3oCbh92EO7eP
Eol7h+0ZSjz3CuqG0nzAdYlQv+S4aP6CymrU/KREbxzoyI9z8/GDzKyQBOZ0dVtYilTZ6JrOO2t1
DYx8nVKO12YNTYOv5tAcnrty005eHLwpVEdxOsolrLYcHQxhJSTJPl0wX06J8GpVwa4PzYjRu67H
GDk6E95kte85HQr/wAUE3TCwu6ilnLa0A49Dgy0qo4eIbFafl9ooyljiZRdDzGuSXKqBjZyHGbtY
TOhGjqDz9vk2Q7z6s+QS3iENIWE+pRSfvBpJrduj9vzdcPj5Zo2DdoWLE0+49Ov4Wfx7sCEeKC1t
4KJ14rdteifv61VyG75uBI8RSRAi4/kDk/q4O+rvpK8t4g8hMBF1IienykNdvKX9b8BeEp2xJNoG
lfG/mppUyOmKUgn6IzM1brDPju2voAnl+qsSiZRAeGF/EgKSbYE4VZoVX03nKrraZiJIqqYzhzxK
BKjpdk0DyOibSm4VAAscoyFr49P7Z4HmJ0B35SF/Pqj24cK87tqiYSwZ+4Dv/qfcESYkowKUkWAD
gQja9fF19P5hpaVsoI0K+vIyENWbR7hTr3NJfgHkjkM0vVPtRhNyPCR2x+S71ahQCJ92iJdUvlj6
awZpSTyh20i7v6SlIC5Yb9SsG07zZq0tQJssOPED5jdJu5+I4dPWkD4LjR5Hvp030Wl2iDpSbOiS
3v+FRf4KeaRwZt8Uy9Cbtyb6Tjl9uW3RR/89urvubnBots2WfvMhwVaW/qYYScvf6pcTmc1zeFfu
jSPTY0Wvh4STAVUZ7qoBvTySV5GWyMEux6kPfEBbNUQU8IcSwA2opOayF+QgiF4QCoRYUuEeFPWf
PAroM8FYdnnc80SC9NuZroapniJ0zxxchtsHpl2BGYvpt78eiNt+3GcCwZqchJhoLQ52Kki0uOQz
+NylQWZMYSmUN75fuAvpkUVMZaFTbFjhwM1O2YkbeT/Yi5dYg9usLaNZNKtoWtLWuY65w5HSD3Cl
yNNMuIut7v3DdktT+vHVhQzzoDjWRzpFQgSaPEcL1d91Nw1Jpf+t3p+/0THw7eYcHZvzG+B2+N2h
ys2KleqoRsogm6zgtwVeE/C4uupESnMg+bf6Voz+6hrw3ifzBt/PutAdqbWgHQFGSJxJvoGWZHr1
bPCocywb3/1z8V0fB+f6mO5rsHT5XozecoXjQOrdDUVulZQblimlJ35oaS3+NRclmxHUdjr3mMgI
CroACO3tB0w6iMmOZbPrTXDc8MJgCfz4JP88LpijdPc197ZX3GdDOA7CWXgsCw75zvdzkqyzfcTj
sYXowJkzHzCvXEY0BbN23jm+v0uuzu91wxSvHeclq0YWDrHgL2QUHbkJjQLfYlAPsYx+Lr+Ns3Hm
BBEOBEOE0L0n5LENRlGyNNq0rnHR/1XoH+jX/mZD0ncriO3EhyhmFZjBQI4hMGOG89AcpGtgbvnR
2/Z/+7/iLxQt+nV0E61zlxRYDlRRO4vGUbSwYhYomDQnM+BkV40ApjCR2ZbxVvgLmYCEqgqx/e/m
95eCErUfWkmiOQCM8R6/Oe2TSZyPiEQpZLeQIClml2CPZm3XxQlKBr7EhJePKAG1/4p7lO2ZB0As
8HJTEnDVqW58K28FnD4DKSlNvxSFxr2/aHyLSA5cWaI7xK/TrFyIxjNfor5GYuLBsj13K9QJxK0D
LIfXTYGWNWCsX83r8ZpIJcUABiJefsmXytasltVSUc1sDdGdzEj8+/HYoNaiU2fBIf5hIQmwTnKs
ADEyiNePV5BvK6gXniOsnKUz3HXIQ4UbJYPZBlMZihaLhvdDK0YSSkJIpM2CYtzGqktKl6Dyjx3m
BAAeo47c3QtNPp+2smIm1RGqzPRrkU3eTMlEXYKJcojmmnh8+PG2zxMaGA1zzDyUOOE6JjxI1l/d
ebXU5m8SQCkX6Xhic/w4BEZT0APcctQmQATbPSYVxWdqXG5/3i7bZYKoGwZblNqcbNm4urRb+bTK
fdC66jstoSc1k8vHJ0atHTPZmB3nesE3/VP+VAQDtdkhkr61sGSJDlfvr3iqnOqOjZSE1PRHPah8
BnUvaoDQ9u/VV5FIpncJaZcRBAxND+lr4xaQYo/DaUXIkkKlrTMk0W68x920TZwIv+pgEiWj1xY7
1bRGQjitY8df6ouws9Ae037jhtvsyJfyDfhd1sj30Ovxl/xVcDU79YxbzTE2WbMqcWdaEG6xVdna
77VitsmQhBMxC1vjGanMKzG7e15w1UyXQWtmkxL7EErrlwm2D3kxLxtdp8J6bA03Ku0w/or23Pig
/LzAinybWy7mIK4ZJeE8dafR9lGx8ca8TJfBT3SJ9goxDqPNGvBpcoHGjpDhU2zddgjUCNgblDTO
g1ucCg9SPGwgGRBufQzAYAgbgU5le0LCRJbwQl4Ww9IPl+BtqfA9p7J7Vud2mhyNDQTmgjtiEdCj
p1xFWY3XzkUY5y+pdKf/GJm4D/aIFXjKKYY/XCVZ9vBCLDq7DFG7nM9bTuhVu+lussKlAZn8gsy3
jI1wmIEMOV1idX3+XD9mlBMYdcedxWp8HxNggjwPg9h5MXyISesAFKmR1KYBmuzUvshOrEbfCY6B
BifzzpAa4YLic0oUYckqdoJ2SpXuepQlHBJik8BvNAJVf1p3LX2rQkio3pe9jN0ibiB65GyJbi8z
PKk8mafi5ru8ZmQ0X1IreUxLhj94XzESD6YynCJiFXpCiC2ubCkmfYfOOrzadBKK25MdjyYd0hjI
q1TVZ+XyDR17VuzeGJtHZU4lIPbdLuNfBLuXEplnK5WS7Dhd8t8KGDF2efLGRQ5efd1ZltMWI4b4
sN+z4JsIvS7GOVVntOXqCsKBgRaxO38mVtXcHpTFaXt4djFcIY5d1RTL9y/0/k/T+FeETocgkgYd
b+vel2fYeey00IzDMbpa3h6GGWI1cdvE1SFNVOOAUkBE1fcS0BxAVU80Q0tmsCvPL1J4Mg1Y7qw8
ZJP8WOFYWiA1I0QZRvO2o+8+uid6y29AilCk9+0oGMKmRj7Jsor5I/A1JiISBFIRooUSE/o4vaH5
QsB89xOnRi2JqDWdgacmaPbtHj4FxBPVv/Jf/i8c55VZfCVfA3pdvpnu6CEmCAqA0QJ/qU2ETOqp
0Jd0IW11nO/6sPDo8q5eaD8Vq+1RtwR3r0zQD6huhKAstAJlNmB6DncOXeqa3mF1y2+clYjiOpmV
/mpoo3+7dx8UdmWl38JyaeefvZM2HiUMu52nywzQrW9rvq2cI8pPUF6e+2JdrAcYfbbB2KCEClwp
BkyQDqzr15NwUlGtfu4a7Gy+W8KxSJ3GX6lLY//8vFbXbKQhPCgZAtNM1ROjY2qzSJ3XJr0QuOvf
OBCpjCdohTjKUOl8d6kW82tS8jXW2ppGaUsboNrUK+CO8kvD/OfJej2cplq2/nRIWIgTX5uFkfP6
KtqRAuKtnsSrhgSEtsyl/UcYy/lIMScBMcUJIiQq6gSAqAR1KP5BykO7FlfhnjUsRx0os//DErGy
QEQTKAAV12/httV37whRgIIBUQj1azrxyl7Z6xeD1XXiBwxhYcmgaA0WxpB+ixBThGY5XF033jbY
hgRM8TZbP/cpBB2eUjYN8VHly3DtrwViFTJG/iw1MRVOmoAzBCU2cGQcfYlARCQi2eghbet94gge
V5r74VSkZ4LXDQ/lKb/JjXMqP7qfwZJlkVjQLHywJA+GJNFKd5/I5/rj3BUuNYfLLnbTFQoZCuWh
84vjqVcwBId5uWAHcMtX1lM1JZx7MtPgvUyxJiz9s9RuaLlSPn1SJiWA9Fe0ZUmKSYzHD0oZ2rxE
QyvsTYXYMT1Khe9p//eMJqAT/gZg9ygslVaBuRq+BYVefZxvpHZOaYhKSICx6oAwU+CM+o3xyqJR
o2C/YqFSyng6VwZ7+Ud1J2x50YLRHP9EL4+xTjzKtVdrO+U1Vxx6GtsItN1jTt5NoajSELeYQ8ht
bkSrLwE/ALh1oZ/w01BKzWcdqiHjft/SAbEjQOM/u1g5MKbNSmKZMbUtFeME8+dV4se/ALg7lzaW
tK8Y+cRCU1b+Gg8ORfF8xMEFJ5/UcZa58tEOeypO2nqfb/V58U/8tN74b0omAerxivoaoKdxvo4o
ufGTtPuMWsaTNVxwUgezYMbEZqIwKctIgeYFToNvQaF/LEGZoGsyBg9zmsOHwBaxFAhbtqeGN384
+ile3PsrFG04wolbTDpbxq13GLoD3F3jYNMJbaVyDVp3dnPpzxNmSB+1cCPTnt0XQ49UytL02V2Y
ZftHaCc17J0rBsr+JK9HgbZTLwathPkQtXDNfHEKB+fhYwpwn0LNv+6Wb9G7lMVXt93W5MkY+97j
VzruMuftdew+lyouJ7Xr+gw2y4aXbtcJgxVnedZYSu3ovG9I5rsFPTMcMoRRo3y/JpV/mNGsPj1q
9qSdHKKw8DzCzcdUI9Ogq9oKl7jPR4a7kAFTlaV5o5TKd+CUCDOuGCeNVYmFm56sekiR3P16FHLm
DeSwnG27T+ts6GZMZyitrLLD5yp+LocJRvaxihIlnymQk7SxflG3gIj8dMWc8aA+XKPTm8XiEO5E
/17NbHjOMyQ9WwyU3X3fChP3HXAbtENQLEMNuB87VElz12MMhtmei8FkeO7j0mBEDNpklV4Gka98
BX/W2K2jEQvzifpynw9mnaN/GRIHQk5UyOqZ8fQk8VBWmtslc6WW+GaVsCK5yTibGsdH6XH359cf
UJPGv4abtHBhMxcQ+WOrwIK/bEo3mzB2uKs7yXAcggHqLl9IEVnXUDH37SQ+1sq06i6UYhPAAMWE
x0DegZu0Ur3VbpT9N1Sxe0fllsOTedEv6/x7YzseWLVBZx7ou3ldaZRxEk5FH3LTlXYPketvRXg3
nIRghLZa6ebwQDXzSTFlml9XQbCt6p323Br5XU/Xw+6eMYwc4J7v1MmMfuWwb+u0tz1bi2wWhqg8
F/y/3rmou1O9SblXh7AuCQ59bcI6a3DyTCr2cvx311mLBF8ZU9K7TtqB67c2Q74YeoGKY/xOv733
mP94jAoWvG7RC33iLToYrkLfI11qt4g52a/3UVXGV0I1D0z+m94JGywRPkKo93gI7BN9Hd8Ofd0h
9aadgKJtb5e/zGQbE5SfckRkva+6B+ogRVnbst1VdmdlYBPhTqTasKU0MnRelJrX8aKfWDnlR4T0
F0ByFIYQyR51DP6alb4wvh879+Z+3Xa+iJqy/viZ24NsNMBPbmBVMOMLUUuy5Wx+SVDcXMoDHbFj
nUHzb2YKsvwBirhOxM/g/1KU6auW97BxWWezGgtMZxeAdQRX8tsrxgzMRAt8xzRGTcrFptDkE6B3
DPRox8NFb0U1DEkuIRPdp8qKZEgAT5bqsgjys4FSEkrJ+coULf7xadaa+u8VE8GiGncETciJNlNG
hGoZkjA0RfQEEKuXTru593bKj9ejZ/5ZT7tCnWpvO/kOyFJGg4gMZ9YDH4e2r0cj9xjW317sqs1O
SaTRTTFStevSVVWzUW2FGAdGDMM9qS8yFdSj3cSJ+8RmVNjkbkAvCn5NDa0VTUDfescrz3Be9MR4
SSjKM7a+Z6d45hhlR5/cdwPWlD5lnXTopVLBVw8aM1lxQLBjhi+36tnIpAzyLqcLC6+TWCyel3w4
6z7NRnYCWnwGhxCpK8f7pt3XIeGfxan1pE5nTBMa7NGm91pkaCv5IQjCAehxfCqM7wmXTBt5WCnS
ptLCu5Ipe5V2kcHQvi5jiNBe7jS7f+x5VtEfpYcapSthOuG8GRBW6RMSGTbPaD1ULLKxQc/UgCwz
LHDzXlaL3g9mtoBNmHxl8SRWfZhqn+3D0sBJrpR8mmnIcpKF/rDygzFO8zkJX9b+BIO1TxpApx1T
AJ3gKb8pCXO1LPFjvJda78B34n4JUe2GrlLNEs8O78SjXUqJAEndEv3Ay77RMPnHH1+BfSWUzjlC
xrhNGsBNyrjujfDVcOQoOmo0O2GmZzl+ENg/HRkqIuqjYd9VaruOnIBI0e0w+oMBPIa+DPCoRM6A
mexUErKpSk176HaGLvpuyqOUm6y+Pja02TV09WPWHfcfh6KzKtjRLV+7KKBWE+ddn+LKsBU0w+W8
CMANDhfhr6JYVboLGdxGyM5eKDwCGQEGPJ2iJ0wdKXQi6oNaKxp9Iiw+LCM70DUyD03EL8pSmJVM
4qzH0RuR5wADk4mkkelZFFzV2TUf1c/VcJ2TrEThOmhtdKLhT4+XBu8jTjEM7liIq5GBHe/pFJ8e
Aj2GW2uI/Sg4kIHHG8KtQ/OP0vdav11Zim/39V53sSZc9DM95NUVGWw+9XXOPrhcUbRqBusupwMu
FjpUqMSEVpZdHo3NqwY28luoejcEE1uAD/t81siwaarIpHv6TlnFS7zMJB8pfBtGeazVf4N1MeHg
4BxSuSGp3lHxwFVUuDHhXdcO6SZQ9//Ved1wosCUVIlau57z9JyXRhvINkIbTVhYW7g6hkiAvHGl
0HWZd3s7rd60favJHaNv1Q8yH/qLtlbvX4/Zs5mmD4tkLEUsiiv/o1z13m5SW284R80o+2przl73
2sVP5da1FYIxylym+BYwAgmkfrJo1DcWL+xArJPrpqzXOgMTPJi5gHAy+9WOLBRxXcZhxfsicjRU
KhTaHWTxPgw9f8yM4vI9qrnrFbuADcJcFwYd524HJP1r5RNUR+wLyuWZ3IpoXfFz4kQjOS0eM5+8
qJx50cJ/rrTrtkqnLUq7ZMs0tOflasXFLNVWNQxf2+DGiNiS4M7R/h6CGHutXwgWneQfkZfVw/m6
SG96YqFE3lUo7i2I0pWlzDobuAHnBqofMIuWQJ8WNzVFlhR8CJcuQex2qnk/tktuB2ylTxdUH5DQ
6IIQgyf0Xzq0ni/s5/r9velxikx0l4VkDb8o4l6oX1TsoaXNPhESnFNFWcF0RAkndBqp16aIcRi4
CQTnQZZwnTYOiG4Fp/kLEQESjLnxD/APS6NvvujFq+wXFK66sN1wWhFWX1eDkXbuPMZpMqqO18fE
B+lDBJMt42hKWVVirWoUq1OdVp1hPxlPic4inb2zdfPccteq82u7+B9NZ7adKLdF4SdyDBQUuKUV
7DtsbhwxliKIIqgIT3++Zf4zrFSlkmgUYe+15prNuwzfWJhgcRQo2YBry1BC6A+wkqLqHrWIOOtt
3r9ki9SgyjtcalotR5kbK5Xcv0FGpgoikMsUBuCbyX4T0wjbymcI07t1VMUIkkNzd26t/h1LlKfV
3H+gIDfJFOb0q+2azaaFIOxfBpORqaxu6Yn7KhbZawq12FK3OhZgWDuMH1dHnTwG143CEundIYiw
zIkJ/JUJLcg5RhB3+gPe23RsbsrGTkF9vqWe8mGnk8bf3FS0oZv058ZQ3QRgKi2GqKsnXdsAGR0c
Keejg6b/OQ/CRxV/gXzaOljgQ2/mlaoHII7mrV53mglv012bYSYO52JIkZ/DhuJ5tH4FAWPN6A46
EcBW2HgSq8vBZ9yMHbUFIaXZ0LFzZO59nUyBaemqwX5882e8gvsJy3PYZP8ozGv6wpEBJ2bzQqbc
YxrrmP5tZB7bx0tsIxJsmzIr5lxQh2w/Pa69D2OAbtuqV+qAyTlTPi1oxO78VAO4zQl7BIWZtp0L
APCdqxEJsB6WicE7PEY+gVXb73kXoyv/13aqEcwBSAcX5wHKQXtl36bdllOyIPxcjwbECOqr6B6i
Q81dNn31kLGbP4+9iM5auzkAy9VKSa0e6lS2CMyGNhdG1Ms8AGolXggEecK7PbnMyx2t3sqcM1lg
RB8ve9Bduo42evE4uy6AwRUXzfsaz007/scaq8G6kUgAUmAPLAoehvFHELYzcInutra9scl5bKkw
U+ldKMJrJG4QVfDEvLi9XXLlPO7fVPuRItcYF6avnZ5lAEj4Npga9m4+MEEHRGLM+B0HKDLcneuF
X/deckKom5tm7/UNbbhq+iPjRFPe0B9nc+DG0GjhQfouAwY4hrAd2aDBV1gk6tEHpy3Gw6b74f43
v4mdc+k1hq/UfQPFGNbrbB7qQneUXbzE6kbvup18UL6G8fKtuSmXOGr03jx9THmmWRm9aPNYkbRZ
BsWm8ntRAexq4AQFJ9ppDkZrnjCr3z1Y31HQ9tbK6qmSya0yUY/h6+Yzc3plG+DaEaDuPFEDGAk2
+2k65yxWulx6MD9gSUEgXevTQkPyCHFxBEuTU7LXp74sh7C4k3m1KNcpi3ifPajzYPADw6o3V+Zv
2rBt3Wftj3WrxUj8jcwBNnQbOai7h/sCOPBrAOPfXG3vX0r/SmiORmjR4MUmdx9izdp7+ArdQset
ueQXKBLmRIaRbFjDJoV2sniGOjU/HfFJHxmLGB9In3ZMhOEfj5F0cco6FjrVLPYVbai8whIyG5Dn
bxyPLnTNl0AagJKEMsu4eVrXfiuQN6hFgOfbgzh3KeRq23xET3jBdNyXHx3+F+KkYvy+LXqtSQ3/
5vT+yefZlGR1GHRvu14+pq8Y0dm5CpuMUSb6nd7ZR7eKzU/br1U7ZsaHDBR+Pb2/mayhx7YuDEYu
dkZfWzgwbJnD4myGOgRprf2Z7flc94sxIaR7NGxXjOSKE+2NvqMNZGtwr4ilIqYip4S8bUSi+sVJ
NLNf9Y6fZACrLWTkDRuuhW1rBZbX6l9xQVbJiGAn4iT/euorMxYlYnjIa2n1m4m6uLstrwr5G9P6
9AS9rudwRTaLLgytjEeVvLf2FJBl2Q3EYCtbd8bymVjLGnMD1pLzIub12EVqYi6NB2I907nkTnI+
KfWQRmxveDXO+RZAI0YYc4K2qj4VYBH3W1WweBnWJ+7fRq91PBtkqIH0rbK7g5Ov1S06o/ifqBQu
w1YE4X+J40k+xiBcksFLDPZMSoQymSnslNvPZarS7x5iuP65VR1g0r/vNMdyWr4WZ1wFBufUfh2Y
WL5pPmtsrIQR14KCRwv22tSW88LwOSVLPZ6LVQRx80AXusOAa3g94R2wvZwhGLuPuF/h2oNNQDp6
MFMvh8yu2JdAnrQjenWk7Rp5utjTkBKUMM5xzv8kjbdGGd64z47PqVV9hzlqM8ph2f+YFb9K/gDm
b/a/n6h9algGxp0XJRWDY68oPXREdHWtU7W3Uoa5wllGpeY9NMibQXKXENQepA3G6RrtnZ0AIplB
q+uVy70Vn602SxY8Fe5jwCK34ExfSQRn0Yv4Zj0sIu5whwtdW++fmpZzk7OKbFM2343BQceC4OJc
8AOm6fQ/EFBMNnurXPKYkE6LCN2H2nKhi8dz88QvfsOkc8q333RGr6Ox98tFsruu6oSVps5pznaJ
Or9uzic2Meo6fI+Yn2X+Hhdn/4670p1cIepgEv2ItQl64/veQV1YEnXIBNp77pB3Mvh6j/OVgecq
jC9Uam0obi7la4dSGI7/PJ+hTe9+nC4dsQE+iszQtEHyL7zZaF/V1dvP//UaMHhLp+6V/EtMZzad
IZQ4NAUcP1bqn2b3WhQz5PAQbp6GXUQK88pVR6LpTr0Ng8x83PEqzhOIP2LqiLNiOB5zjFxtE4/1
0R63iTzcw7dAnr6VFEkJAYeyN38R0Uiml1+s0GiIVuo2r4ftH9aWS881/R7x3PFApgystY/B+fdJ
rfGwjJatLGmeOrDDoXCzqDu8gXpEs38N7p6mWBTTVbG+9qYNeZf0BBN++vZ29mtGM0AoXZ++EIEm
zqL44Am73noxS9t2dmdWGvpZJp6lm8du5wRdS+Fxib67OBrwHYh6wZAlp6q3tX+vebKhwY5/ez/Y
dbCXwLV8jfMpRawS1YZ8yUA62PHJ7qhPr4gNdfeiqvLyI/VjsTxDzO9Tr2TjNvtnY9U7UhYofTHZ
KybSJLed5zEt7Pwi4QmQCfqPHwo7+BdSguEo9QAFgalKiS80VvfZeFcymj8OwQuzDzaBt20u3ztz
5uPpeMo5B6BIp0zBRnQYF8wMIdi8giecfHoVxg2xrS/qmX6kbqWcuAqJGEi1y7K8RAWzIsNDt1Ez
Tuqu0Pc6AJYaAVGA2M6j37GqQCELE/pFah1NvBmTEIzBh7l/8z+rag0Lw8sm2lriHNlD+zeMxMm+
dmvWvap/JooF+p0V58Nr+ht/ZqC1WtdvBckKca1/oddCx8kPo5VOLfq42MUBUrSYLLAddkre21Wt
9VExV2j8Cp/3HLrH1dfWCTMo9ma37Liw0VCE3g7ae/zGbXBHrGQHcUangwv8NUSlQf/WsA5gYfKe
PJAb6Hc7avfGqDbUFehCe/XcnbFKIQexI3Lxf/JZEpoUDdCfmQ4ylfmlFZTcawnFztLte/e6Tt5X
t5cHt9w2cToTdSQPnfsXZM5QCLmJX7lkIv1Zpl/WOJEzQdrjZGlwTKK7SzvqtDxxC4JA+c0e+ztc
e1sI1iJk4qIm0fL89WXPbbFr4B34akiZEsM2oJsJsRByJN/0ewufO1YKnjeCLHOb5m78sBJGlOjN
xUT94okJZuHXeL1fEN7KOwAkwU3U0jKLkrTXn+ad4FMguaNYT3u4hhF0DC4E5IWAQezixBM3EKNf
0SrInrF35nMTtcbz6zkjjMQxCs+b+3+Po5DlIBYvWBz79yKkXH38sED2+xOOw9jqS7yNuW0xR5On
hEybpzjDUhP+TuzSa0yeI/RnTAImN/+Erb8z69e8+wD+aICzycXDgMKusQo9HiNhywlnSOzOe774
P4qvYCVuypMDzoezG853opHwLjBgECEg35wkBva+iCN8iAaII5bl6muF52AJLu6IjRUon8JTKVPS
MccWRc2MItAVYe99AVuUw/p3W4Vip/+0caSkXJRE+z/Zo6ROUzlpmwcXlSN7saRmmgTlVl/3AtHx
y6J+7YsfrPAg4XHyGsf1khV41prGaNsx7M2wWZrequAalgzp0PPdbRV9rRqoiaz8qN95Jdjdjgtn
v9LwF5rAAG8Hvaj1dEF2zoM8+WEYRUGu4QCY2d32dE8bZvrU3ipzJ8xpeFGmrcbwxRlPmLCwhHMf
RbPKkj+vtRiV8j5Gg91GuEh3a3RYSqTNHgs/yBQ2TdVZIAKxscuszUbF/wrmVmW9BmeHEbV9lIcU
t+znEH9rsbh+4G03oaMaZNZu92VAS0TNZCf2tSIf0b0OnB6I8HA1RDvy4n1C/sHt4nIWWtcF/pUw
G9H9uMlCTC3ReYo2hrOSDeXLw0P8sgCJcpggGhFEYExzHmPTY68EwRjQEyZ769X1ml9SMbYMuJ9n
29EXj6j5hd2AGEKbVaceEoZ4c5tgUQPoyyMYsLf2Ias5+JoCeLB9vIeQTqoGwjsnWTt32nTkHben
u+hMYpoPiDQjhG3aL1VJeXEqDAL96uKwM9aLboPIXtnkUKcJ4TaQX9L+Hp+1U3JqrOExLj9t9wru
+XDBQIHvGANp9h0Ny05zAZp6vvLC78y9zHRgX4rDC2sebdy467WX7yBvw2q5VJPWAZG/wRDnzjwF
gesAJyMooN3QnBPUlWDdBT8e0qiKD8gdNp+DdO2Mi88kmUDCBvDWUcgzq3TgzrTPwxhyqEf7X8HM
iJxsvXeNMetOCxAC1HiLjtI8qhVBC22sDJHdDOMNCLgq7Bpsql9yLfKsqZ3JrOPPkXnai66TJ42Z
z5U1fxG3nPpfPeYbbL/YIT9sYf2bzI0nlLxCsSB/ZdbSgxbcGBq4WX3ipK53+A49EbcDw+tWWk4A
VRklXWYYRhVb7ecDadLO+q8dk2lmyXec4fx4A6ixxEcJiL1E/wSuf/NghPVs6GY6xyPH9/K6xIgq
NK3bUpws//xWNSIJxNVVOO7Y3dnPowHPCN3S4nOzisXjY8EpArx9rGLF0d/j54LzsE5ZcdprCO1n
mx9jwmxzMDlujmn0GxhW49trwyz5IWNGSMGgsFOGuO2LQ7OM6/WZacLganpW9g8jT30ARgHaUwIW
4FpB2MxLBIKQi86uWDV1wr2b/DO/anjIjU90T49FM33lPiSSMnN7qWSukEDudULQJxaBVj5pl0Gh
nSrKYJdQOlr5DzwHVg24v8AKH7qYObCVpoDiOdkcAgesZuU2AASGucFfab8p6OcAtt6vUItnN2Y8
vM12XvoYdlejK2P91L/CIv6s67vdXkLGaErs9uKpPrn3wdRefYxFGJXYiIG4EIefbVNZvcJ+MIWB
qlNseCYx1Sw5nALrlFG37BsheaQYHTK6nWAmGBReZ4aPNJvBoUfxswBNzpEFMzK27y0qa3BL61Y4
N7pspQ/22L3ML4AjP/BU6mqF1oVXhzKAK824CUXHhKV77Xfw3XvZ2U8atTCASuE5UqPc3ZyykePA
agCbg4kz6q/zBHXonqKGeKmox8AKDd4gi2GZIn5JATNzrgU7V9wnen+uaKjgwAhEXoBOTtXgBj5M
8kdtV12ryWevus/0vGqH1zMThvBMObshuQa2I8Z6UD0/q7IeFGz5mQU55z5ZxDMsE7pbtWuTfccB
LIk2SLEz7OX0WfNc73+MoLfa13MNY5OuDWeMIw21V287aSfUS1c5JW96f+88xqbtyYi/HoBJcnSU
sLdq4wmhjrM2KF0fHPILwuKG2fR5QzhzK6A7zsp6VPnnuTG6gtXkx8tcw426ZiMKRT4IRQ5wnRH+
rImRnKG78NNZit7v5nwWzwXfZMVAKcLVzLzufWCBYsdO7Q/DMdVGBErAE7Q6DnCPsY5NioU5YJdD
gPKEHb3fNZv3Z8HZYFSrIsABe/xRxlnHzxvvnXndoeLqldfCHXQHxPTm2pmcKbZWSpSNK3JyTPsC
pMTQHVI3UGXcf4IyygzbUstBYXhdVkgcY3xsKAc6qgZ07wscIQ45+CCEa9oBsMjPkXUMHwvy52hR
uIys7pTVsJOOPug6gqRro27qt4mKZPmzEY1j7D7rwNjmFHT3DxaA57K95HjWxTB3lJlwqiLOdxZe
bfZJDzlxhdPS9Fu+ShuhIv5oIro7YpZBguEGVpT5sYNOo52P78tVh4tlcf5l7vJYsAfxp/vvUbjt
f8muywRvvp98opKGQnEa033ssb/IZ9XERLyUBuoJTXlQBh3vxlZv/9jmydhcWqP7UnE6w9fExMAt
tYu73cMlBxZmGwntes+bap+pYLkOn2Ib0BwRMfbILURl355ex6mdwwK4I2zE96K2S9TucI1jt8fp
R1U2VpbMyKGmCcrio9/+d9sph17jVAf8xbzHhGLodXxMv0DWPp+8Ms982BU2+7NrCt/hlKwMlL3U
SnOGHYAwLIQragPqFg8SYgYtdoE9DdI1fGaQRpPJwwQ3gCAInrnjr3e07zPvgcVKctt5mQZPJPiJ
nayLNTSFNgsVHAQVAkMf9wgE/AXv3Zkxu4LpWtJPmqD1T/Vvgw4DA5Kj2Oibk+G9RwCPPR1EEHpY
U5HpdOFlDBgvkNDVsw3DY/CgrHGoH9AArC7ec5bM2/QlAQCNhxsHA48jxrSMvLkgWjxQTmPwdlNg
mTncyA7csROD8hb71gw/ZLhNmJ2PPrTPyXn7FnLQFcooKHy4/83nRXi9+nAjlV8oPYN620bBUU8f
G5IrMO1Fr/27/22Rb8oQanD+hwUGK0CBOuaF2oX9/O6Xs+eU2S9PK0btcx1xwJiaq6bzq6EonDd7
G+LYDTOxD4Fp4xrD0taAH8je/SYLzm/XEAMO/530mytjlE1eHC/XYdqNOk9XtTktE2KysJquJupr
x+kKJgSkMw6zY6fFnug+2Mh6k8veK2ac3XZ79hzwnHwoOKn7nnYJX8tl5vsasTgx1bGb8eVl/74H
+i3A13z0WGEyyEoT415CviGmgFR5H8a497BK5C2+MQDmaNNuc0JA03he7Nfe+vzkZ888MTxicWR6
erHxCiiH6dsGYtoPeHKWjrMJ+nw1ZOW/dN2qGU8rZHBeOcyte+zqunM+no8vim7NXcSP6M5kYZik
AehrPq8mzE+AruEInZTf7uwDj0wQbPM+aLAca8ZQKu7PvqnirFdwMam+ws5jwHDxHrK92ue8f8+d
jLQYNgheyBMck77fUtYGRbvfHt1CWiwblz9CCtmV+TyD8YJmv9/rxzh0CC3osvzTib2jjwuKh6SW
JeD9Uwb7TRkIBiS3gvVAWRIPgucl/6Htk95S/LgK2j7pYMWHKyfUSz7qAWgCEzeUF1+oQHcwHJK8
B+mSdcewRbRR+w2EqJ6LhMrVh/JVxtAkNshPSTchDbL4SF0ZsOAmLAZBTOpeByxKHLFekl8h/Rlu
hKFiXfngyfjSr2fiSeV0ZDhAKypfF284sTu9OwQei0atsf8aNDGYE/tEeGxAj8zppvIV+X/Sx4uU
V/336sEQw3z8ifRQx7uJLVG6P3kgg/dLHgxwMnw56y3wKpK6zjAe0A2rNhYoKxiV3CSYQhAA0XQb
bnuKtDkApyaujLWGl/7Ngh3UBHqh9PJVFqthk3rsBp+za/BFq/gFlZng95L9XmH7014offkwPGwZ
AUZyHJyffgwCx0IP65R5O+CK/ESGe2f/Xo3l5+h+sHc8KFg9H7tYaYCLq0eDq/btxMaKUh+5NkWT
Ml5lGBVDcGIigpMxHR/Di6+x0550Zg+Y+vMBNQIK8M+/4vZ0E5s6z4BxsmqvxMCrQETIgu6VC5WJ
rNxDXDixncQ6AmyZcQ1tyvKBl81nfHc+WFJSaA0T5jB3hycgLuKEehyP4jHPpky/L+L781hCRxim
I4ijdMVD4DMmvdZXj70VsvmY4wk8AlZQ2fHHZ+Qm+XNM7DFqnT9yF6e/EX0gynI0zYMOcdhHSs6y
/1Sty4EvS2SIvCPkoYDgJPaJBvd0jI6EEsww7B9EurVpPLxr71bEykQR1HHFs+kvLeOKHu8LK5BN
9EAhIHlmSOG/mr03GVlaCFPJgxDjjOC5u4jVSwKb396oTeiENpIQlvSk+LkzoFywo5ZH7ArU+9gn
V7HfdcgYI2BqIFmB57UEE8okZCDp4RgJ7CKAdu+2UZl2kAGJK2HFiIyQ7r5jTmOyuo+vfsnjPvib
cZNNrCHR1Of102MIzlQFAvT0Sqhia3qeJCNzK/He+7F8lZ//fvYaYDE4qNbVuoUXGsAgmRpIjhlV
cFlByOQ9u83kahPQCW9DZ6ViTlNNDExVWC1YeN4YG8pK0naBrT3Na9xwFf4AOFM08fdfZk7c/+F+
4GBnO922GFahvPEMT7zVlKHcsx5iCf8jKtM24Hjbvkw73li1tz9iZbxdY2Cs29Mp/zrTLdub3HJr
Kx5ENdpU+a3yecunLIGWJ78c4qy7bdwfrtyV4G4/mNytnjbp6JgX8dIW4QJTlNH+QOPDgncNcz8O
b6Pbaj+2dXI9W+gpLG1czwti6zXezReg6+5+KjbCmMBRCFuD9+a9QfHuo4//ujg03mXMCMCBVoLo
rGH83TiHTgSHA2UnqjoN5Sh8F84ayfthjCsq7SFj7+TiZv1mT4VNRsNTG2rQhNmxgueTZBY4o4Q1
evd5jehLAuwlhk5xy3En6tjPoMbT+fgMNFgGt21pFVOYafbkINK9v1A403sH6t5/HnNk2IyZb1uw
I4JYjrcXKjnsN0ht3F54kYbzmjexfz1qP5e+2DIb0TsoeR0NFgrFcn+SGD1RqULF/inHLeLTnoHA
PhqNtmYTtRSIULAeA/1A5+64T2gqkjN5EOE9fixYty6z3V9GGARme5kS34bkTVLnoJweyt2fe4L4
pbWt5eV7nyslwFfZv4ztyWQpin50+KB/IVo5LFTkJiYqiOaCBz9BzNtkOVmKcwrIjsOXlgfJYxBf
CQlrOhyAsDouGJbko09IsXHfFggpyhYc2Dvf/mGA1u5jaStwrHWMGG/6nmJfAvfMDOJX+JC6wNtj
iT039u6d2QwrOZJewA2C59vJobvAcKY6NYAELL6sIN250QVMEX0iRBq6shCuJZb1yC5LCRKGZn25
oUiBqhWp50Hv+Vs/f7OnV2Zhg7EKcBinNb8etSI2w9C50NuaLlb5NYeNBh1vCzaXDT0iv4IFtICd
1LbuP0jKEGvQ5NIKdjfXYxtUZpBsaYZb3IV682oT1Y5ISn8EVwoHmogD/ADqf7wnkJV8Q1o+k/dW
ckjPmGxIu+lzVbB6kfc+Q0SpbjpKSMNSoO9ohx+9r3FoLoCjbx8aEOQYhSzIwipPHKTejJ2otnEu
2RitNUjDLmZINOycnh0HSg21J+wi4a+x+NLz2Od5Q/BLPhUJBQVbvr12oUFbsQmfVdreG5LaGu83
mAwdTk5okFPlxGQEuSjEndpP1whcA6B+q3O1y9hRAAewnE9qt4tFJmxeyzjQ0dATPU0HedzuuUqP
HY7DSQ07TBMQUTnK4YrlU8d7MdgaAgcoen+bFIWIcJC2+BqFIiX+giaKmu36T0NUvXr/Y5cfnZcY
AFDTIKH1khNaqMrb68GeCFEAZoZsv5oC2QZCbvxj7sxV7wmffZHgAtVPLy5m1z2vdtJlEiGoawra
LMsUtvGtsVh+10/I9HBX1srbowvBHOIgrqznIzZ6wXt0K3Ymiw4y/7lO3MoBMysed4hHqEHRhX0e
/ANSfi9e+Xbhu6q5C/8VU3HxeJAhcoW8b0ebpQNj4GoBvAKkADTDmbpoEMgAztFw1U6LZ95EyhCD
P1fmKbjxWt05P4E4ysXa4cYkorT1FVWwdDcIWOAX/X5OKmXHphAeicP0Vl9py9evOXqG9RTtA4QD
JOPF6UzCSQUXFPatiyQsH3cb5o2O4alaeN4wOHnDWhWX0s+OYXV+DfeAOTBvNOq8h4ej1t1DywbA
Xq3butvRfEKBy/UFJAKt7oD5Ey7V+zHzFspRzOWc06klyWP8SSSXLLdcth6frh0XZUlBMByJXEG7
jWknfzMlDqyGxtfVJuUGtxBklCeF4OA+ivTbCeY2UJfX5prBmXVbEAS/1RW45cGZgSer/6L0KsPn
laKHI0R72YAmt1EXa6CDPpSDFyS6n/I56nnVJKVL8osdheJf9Se1YQa5lKFG5kCnzPJ+hz36Na1B
XBJoBF0n+ffkoIy7qxcbSdpngN+g6EHCOtf9VhjPu6UXF8yBVZzPzzn1YD5uI86hn0xtxntJmMwu
GHe2EqqD20q9M5lwNcV+tnySpYG74o+Ns13DsI7N+zHBgxfEzlH/JaH670MjBEvA6MMGMD5rGloE
tdvuWMlB7qyiwDCPRgomyUYRJgoKVJSngUnNDdvRS5/uZfo4VgF8HczyYJAyQTSnDeJzXhxlNsnA
nLwBbkxx4t5++benuA8ECFbS9vY/fBM+1oNgxnzB9x6mg/AMMAG30IFK8jKV68DQvT1gDSF3+MQi
SxtmAyFt/fcwKQWX6FGA9FjTr9g59K4SbwXHcANEmkZky46S2ZsL/SNTrefuSpB18y/DmC/gye7V
PjOnD/6yCrUF4+oGZOM8eXCZvAT7ePpNOqhlJIS7TTtFDOnt1xRfrW+DB1MkCTMUpxBwXrzjgM2j
mo33uoLik4CyoeA3NhCa2u77YseAjceWLy50rnHGDP9B81MClvFmLm+sY6bfJlKj5+H6SxuIlV7c
p9V9fxxYIOXycnFrjACfyuQRMPMCgT/h7gcetf8th5W3tV0oB5oHxQAShige+AbNDft8sMUaFhTP
88cLe0ypJaMwEiXt7RYFADekpJZrj0McWVzFI48C20jUi2vJzER0fSZhL3BbIcWi4jBjZMFVlpct
euvkZw+RkVP1YesIZDcstemU7pt/lizhJpbbftKnsONPl4pOJpZSq0rnKDeuYTQEtsF1t76O+HQl
TStTS240r187R53PIZofTSK44xH9NQb2AQ4u5HgJlPQ3b5UBMWCNLwOxFsPOu0zAcc/EeBJ/7D+f
bGlrubm9ceLzgMuSeTBaQvsY+y1PbgU3NYDjMzeXyddDWQa7PEc6yJCAsNgSU008mOlPpU6tA3GB
lOKYwDuWPx/77Grd1eAnUv0HSR3e/OsIZC2Pww5Wf5x6EKhhEfZGOTLZM8rx7dnbYyCk4QpPl+k8
/XTCBF4cyqv3lK9qEHNx0RlcBFyvrktzihwD439p0q/fJp2SkEZc+n45kvIBPzhbpN6pc8gRmkBe
Wsjf6YIptxtj//2kPaSfdP9QA3mBuQ3gcbh9E9B5Q74jSZjc3g0tqeJvdthIuPACyNvdjd7O6CGB
vIfJcomrlkUFN6FMo0j5Dh/hq6JF1QhMlKg+QosYSrLJOIrvRdFm07J2wUWseAMpDbk3d9UtZzDa
Lfk/A07+v/N2Yse1OzBZnpTyU1SF0vPJgFPiGSXzTm7SmcJYJg5IAgbZZTCJ+XibqD8bbAr4oHdr
c5BqdidPAp8zwBrrr768WKPMwvyCeKHNSJ7q7i75oPOPNV/K6+AL8oJUz7TeQ77393sZu/KiECxu
+sRZDkb8b3QQhyoZzX5/TcSP8IxTAnFl6P3/21JmqjLv5gexY8GMYqYOr1vtdMkHDWSB4rf4DPRf
rD7wEyn0PgVepXmI9bDXc3EBpg/tjFsoZuG0wH04anOZ4su7HYe8WZ9Vja6Dp/H7dXH9owScoAUc
T8fZ8ch8mdPCP11Hp1Nun06z2XEWzQapNQgXnNa0+IOoshtiw+EH2mhiOUyfjcguM1pi3doRqfYX
pKfzNshbTdbiknix+YXPDXLOW9w4JUC/XPkPPrVWIMdkzhvK1+UuhLJxiCd85WxxBhwObWfXoTs6
dDizeDyadVqLA1NqvkM1zp2EDC+/V94QzrdDzyZBm1MGIRq8HrnX4z+jE95o/mRMxF/WjE9Na0L/
QpZf9H/gQjIkEXHPylCsv6hXxxVBhsfj2YPbcISHQ//e5XB3rdkMnGEjrioya++EMm/H0ZSejZ30
v9S/ko4FSC2YC50B4uA/OptJOhPHHjHLko8zbwdekBQZjjhJdiFeYYdpwBSUAPEPtGedYkUS9yQY
4i/YTLOWNEMcIZdoakk//p43nERQQyRTWU6yv9uBjpGjyXUyoYXy5z7HVb5/+DuyCBJcyaYFHafL
E5816dLk9oAKDE7LwzAkoq+TMT8d1e2+FQ31or+Qc2VwjKrwgQfaK0QaIcYWokzYHXT0v13PoBl+
D83NfVwsJYdPLhHy90BlOqxa0SsSdS6NMF00ljc2PPi74SSNdzP97mcBaYlq9Rq7r9u/V+ZmJ0aQ
0AAS3NZYLtt4DeOCGChzIt3B7C5jlAQawp3RnhgE/NQxm0t2bNam99m5ZaDLfsOGCZAF/xiAXKQw
CeRuA/YpA1t4qhX8VqJdoywyFx8vi3hF+CD++b19fvFE/C4hspQoPrp2gUiZBDWwiGJ/wGRF4J92
AO4Daxufxv1P4XVVLkkIjqjg5Yrh8TmX7hyvZgHZlimSLE4vHkcerX2EtfhFHfcuPDIeTWEdm77f
Qkm9HBR8tMTaSm5Idi2xMIYn5Mo29YfZCkApERly9bNtYXJsuPe18J8g44EicUSgyiY2rGxXlgWs
fE4nWdr+n5iGUwuZuNrYcFVegjzckShckLWYHRgcmjayfbNNpBuMDVH4y0PHfgMHusuvvA/kHtpc
IGKd113N1OCz/ftfe9oaSk0uuN0fTPgKjRFMU/fBaTOCItgb3X61cd7C6jdMkFrjvWubCyBOddIc
O4rdhZO/5X3Vp3g+dBLb7KdR9kNoXLaGQ4eeOuQ3hhxT4i9lqYduB/uF4twC1ssDkWPIai3rcxJ0
GZz+4ZRMbPiKOFhiRgjMi5qClbM7bR0FBoYAxYrKWvF3lMRlWtYHXGg8kKMZgg/ovgSFnp3Nhstr
iaXc14AMXg52EtyEVghT4Y6voI9fuxvjCvb5BQb09yNwJohRQu6Rv7+bkKxM0Sxiov+BusRKa8yU
3bdsRavC0vzi7m8kIREoFIwYN0Hzhpi+wT+yHKmKdbhOiliaQfNsvf5lO1gJIlHEj7W1vipOe6CR
n7ZC/B2Z9QCAggl5L/pAMj4V2CT1wg8ZjiBGWfhorNvx/ewnTIoLMuJwhXjg0QtqHame7K5/y61c
7SZbsRgwZrRRfOBy/++vo0qZ7OC0+fs7XN9OcYRrgINlE8yqxjY01wQzmODsFkx/UdDc7Owfc2fY
Jmlotu0SC/d2v7UmbniNYtyr5pmbM7hDEhrISLvBwqMFn1az8QJYJsfXzx3BmAMbs331EGRkP8i6
9zVJcG5FsbJHYxVPIXnyp4zumJNFmACI7OYDocVHNYZbqaTAfjxxEciHrYXe8nCAQG8D3fPM2jE+
P734zfouPlrkEANx/2Vpy+eCDsI7cjGEAcwjrRdMTf7dh4KkiZGDLMbs9BgS/4WAYoSNdwNMIrIp
f8F2iI78/dUckjd9c9VBnbBn4gQ64jIfRWqc+u3xs6/bXcQQ4PMt+6ayu61J8spfuJSmfRiXnPRe
jTMFbgqwRLBJdWN9fiX3Fsce3vHafZ3MSVm7BupY6xHdhl24ZbjZ9fbr9mN07oSQdE2ecdtRNyWS
o2asgPigWk9iB6SrPGURJiKAPRm0oLTBrRWlFzkQw+emhHK0a9EBLYxRA8lJCV/0mmdw77jtRJA6
oE0szjSE1GZE/HRsONkP+Vpnl2Cnq/jyodQjqhmUY8ZIC8HajNrClAAzluY+gQvxvFt4CeN9nhGh
y5793fMyn7OiDTYKMsox1zCUkNjl99QI78YgmytuD/N/pDfJEsnbfZwstdM+FGMXAWsBb7k2/4oS
6gmZD/y3aR7+qopzX/amIqiJlWXw6coWJlGw4sIJjkXNl42l6rhhnPZ3D/ZN63tnrhciwYVCnCyT
ZeU2GIjJJOQDKxJeJKcWq/cSEscn9jN8RijSxFAQTx+Um2AXqrs37QQXVNRvutswJUFwfGSE/757
3cSFZs0gkS2sebtK7vLFjs5+/DgI8WtI36wMav/Rbxb7f38jKziZbFncKGuA7iSoeY+l3Kk36o0q
2xhB7rGRxPrlSTxK8N5ml1HZGGRNBP8MGKz73/vzdWpXcTp8fkc7LHiAdIKQM2fmRctiJ6RFWWrl
IfXFJZIUb7m08B0Kcb5rAa0LvG4u5Gq7DktXkju7VhR1nWgjqwvw5/J7IWGTe8ZMDwdQLZI4aIRk
AMPkwIEtAyB/oeLU1Qfy/z/GqHhsi9f238fjAS1gbCI2n+SpXTNA4CxKZxUZ7Ot0po/J1lg8Nuve
Itv0hpgFYJOlr1o/nWO91aYkhRyVCp9GbVscspWRWPh07yrceTBvd4DEoWdyxtb05aT6WFDS0fNl
QPqCxE9Vb7fLp4JRS4kpNZdY/hfXlsveSImOMniTMMjmqoOOuMNRRyMZLLcUdq2vF696pLD5MI1h
3MU2xCZBL7nu6Fbzct7ztpttb26bIZx8mOHdKQFXyHHokDZgeD2IrwzslH5bRN7yFelAC9OW+zzn
Dc15uijSyJi3AkJ1js8tstb7KQ70J0VR0p3X+PLyxF6kw6Y8xQ5QdMlmyRySemagHu88MOcABlaF
q2FwfGxukljTvyyg6F7ugTYwIx0bbTj4T2jiGK5dO+Fd0iWeP+nxPddhHXgaMxLviWfL/2g6sy7D
1SgM/yJriURwm5mQmIWbLAoRBEkQ/PrzbPqc6u5TVaYM37CHd4BKRoaGIxBDKRtU6fKkU52Os8F9
9QgLl5IJz0ciSpmhSwB48uY2uy32BU7tSgGSBeTgthDxpHdEnwuvkuiEawnltHFBc2ScokbuHBqI
qlGUpj6OUD1cLshSZ/TT7hBlkCil3M156hYgEQ/ASJ0gGCVPHJoslNDpVZ3l/8W+NrhRwnhTdmmO
WpBAREt6GC9fm1wjZSsHyaqpdStEMY6O3iaiBtqBTm6GIBC0SkxatF3R5gf2OgeWYz7LBg80l5cf
tHvmWpj2waaiSHeZ8zlIVzjlA7z8Dn5NMYdRk0NYpJFPow4K0hO3rsPbzLcpGT1FZNr1bwcQRL0z
gxYiehH7CkNb9x2C6Lmyy7xz684FE3kP3DFpGiORYSIRwxIWm6hU5TNCCBh/gJBTigaVCzgQgQW0
rU4+6grYTmxwut45MJZa8OM7dm3T6ngtYhC3Dv2bIYIOcAka/eWWgwN6+oNkVqOPTOLb47QAW6Pi
iLnIq9cAcd+QW5CdnY4efU6ejioXIqAnLz87+EHXt0nKMdcxjlQPZrYsBpeTrY8pUCrLYy4YA51a
AepmQ4joD6vxGafNsKZRBR9cEG0dQYiomZiRQSXpKQA9J7CGKJpQnmDXpVbjx+OXhg+RyYN6swtu
BRpMw2jgl1U3VUQS5mdC8YHa9GuQ6pGK8cpi9AbYSNulZuVbatE+76burls0MoASq/gn0aJ8jmus
6x/7On2iPrqEmEwJEkFyLEewayOMzTeVj7uD5r8nVLshy3fgywPy/dZopO7EZOzmfu4J4iAnjZAv
8tExJUES/NxWwgJ6q47WrMS7skiTCpinTae/3UqQDuuceiEmbNTPekD86e//Kmjka94eAD/1H2mO
smDQLhXzSXq7CUCKXwdWTF8+It92C/QC79IuFjJ98NFJ9BkUhBvI0iagdeHhFs7bBVhOFYiyQe3L
Zth7+y3mL3uT+l9vAh9lLxX4idejwkAdfjKTqiDcIhAfdepgIC5OFiWnyduj5CS/nc0yx6NST7kB
0wqHhyYzXF7NWdPsTS6mN6KwFhvBbD072xw0P02kqpVO9qSkHAnNdGNPa1hgHPxkbZsWVY0zWZI/
okLChsSCS5xH5k+tRsI26PffMsBKdeq0YmWXT72wA+aPUWPL/6Vp9itetNjoZbuXDJf/CPZdiRro
hUpb9uFK63ND7kvX8tuhLM2p5P/TjAKPlKs207M1DU8kAfwsVbINxYzNgKKTT6mipHCBlgXbqBRN
QpyKws3V8HGvjqIbNSqJT4m7e5LFfIOMuCflk4Sge3q0dro1pXYi8clqwLkVfUl9VgNg/HKaKwzr
X1YWyOmI1vH3QbkeknGoZECUZTgLDtLiN1wMqaNRruMgpLgSEeTT2QvJ3jn/D2/YiSAOKERB3wuy
fsxfhDNXA50CWAS8Y82nWtQmzSRYkATHn/tnk0pSRughGVdBkpYZg0hxCoIqSj+rE01oKRVOp7yn
CHnBbpBzldqgfAFXtTmH322786K6WX3FWCUCkedLfCGXCNwHBxUSX4QVhkDysE5MIyHIy8FGJHha
tfBDDiBxmURm1TcuQ/jIfdhgpj9RZUuML1/klcQwiBzJAUPPCtA/ICoSwMue0V7CwaCQ58+R0CfQ
pdq4JRukHOFK3sgEZXpSaBpRSTsZMFG/FTKOjtpji8QDcApJp++3DHAmGyKFKY1uOUFAKJyKHADR
PvKzAEr/XQW5anzimVqnxKuMG5RkTW6SfMldJVLnAheoDchllmCKp/+KWnPJWyVzlQT4V8OSXFxy
WjRRMFZnq+dc3z353Z45S3mUgtfvGXIbieaMc7cTHqYvglm6sRhByE1qf1NcuUmcFvVAPlF+kLsK
bwDNMCb6iDaQjHGZCkyDU28KGUjADNOLJQNd0jCAubwsn0s2TIj8tE5ryTPlOmBnRQ2KVneTfVzA
7+LvxBErnEy9x6wgNfl+I0YSRzDODZRG1nLXURKM5LTbN1N8OeTtpFIn0alcowoAF34zEodKSAs0
j6e9eZNkDYMpYq2QCLb+NtP5vfDUkO/uEQoAtbR/fkBtIphuYy0lf2lgxwMhO/FwOk/4koJSuq95
FEcnLNiT3JYqrTCkkk3Nqa9Y2j2hP/8o0NRtKEWBi//y1vKN1Haay7Pb6mrcSdwxhUcmxDaYZLLq
hYBbTFncWQf5E8yC5XoZQH22KfK6Yj8PbnTnjofji7FoE6oArgnWa6Q9aCXcjMWCnqYBAHK9BjAo
qDqRike52cYSjOImWCopcDB4GDhkEzZjATKhy8T+ZgD8M+e/3yCTgJ/4l8Gw4mlbGAQUmEq8V4VD
JzgtNgyqqWADbRmTXFwuNZLTfWIsLriM0jkTSOosPuvBaoDGObWih+GvaT0FM05QzlMe/41DxhhL
hCwoV/tXlfmNY3kP+ezfqKXk1eWWfpMb+Xw5DmH7+d7bYAMBjCiupNJKktqUtxW6pKQ9VOzkX0Pw
WSW4NPpAw1dIjD6P5nP/xwpkUxTpa7oi8lfuiHRIDiM4zWCo6DUvL3JZf3aTveCnr7/sizM7pZGz
gXt7EEyYZ/JyNsAGUE/pu0y2kLtYOH9nJQUqubSSV8nCD1WLaSVTQvIvWe9k4fpYTDbpoczrrrxO
PCp+q6FcbXmA3xAtyDWn4cvqqVO1lrV7xQsFu1TB+JCFXXJeeQ4c10DulXz/q3ZIrUuGLpQLWGUC
8pPVQGHKy0fThJEVjLR8QzPmu459i+1y/LIBPB2ZjHI0vy95t9yWo3Q4AvW77ZGWw/elYwBlhneS
9XCzkS1NThummfPEZunoyNpnsslupNLOxZAVMwvYk2gxiQkTj8s1Wq0u3bhACQfwR78Z1eePEYHq
DuAJ0o64ywSKnERBdcRQiJL3KUYZ8bxBqxdfcgqYtKLJpMsFmPTfoKISuE8cZoZczbeJvM1E1hJW
EpuLMN+2upRL/REhCP9tH0aTbWPUsmgTyAuYR3eL6h4Lvoww+SsrtCwwcgrSEJGFnpoCV5OUmV8L
5ozT30vFAQYVp8ieh6XL/1+yPch9qD2+ByTTi/6MJPo602RUjWgMPRBPZVGhPvtTZNWCz1K6meRL
dDYp3LDcUBSGJivLzdE9zNpjWo02rdQlTUnWGnqiYTq5DAC1ioMw/VLQwwiwyl9YI0Rq0h9szXNJ
Pt4Wbo9isLLoD8XmLhPr6uVaeseC2gvoigZrwC3Ody3il4HugL8N1ss+3WSblUgmEhPLmADV6PeH
OwiNw759DIp5HDKnZAmbrQG0EhN+Z1m//zT79K3dY9Byl4FEnpPJyB+xfCG5xDWWyv5v30PV1QV6
IqJAsofvgYWMZE+T2QR6xWZuj5iInui/ynUlyxhx2w7duXSkGI4MK7n2EIi+oQk6cbxaul9EAUwB
/hCBEZxJRVRKfR+DrsGA+0sAJROYnqK8C35HsgE3XBZWWS3ndOpYSVlXK5NllxEiA04614QS/N1/
/5xdfyQfI+PiXxggSzCv4g8K+BgxSumb5Xmb+zrmt/q4NpXbKnuKaOhKv6Bt54uvhaSlSBf8uhEo
9zaHAcyAlUsi+wkZAbkB13G0pTOW0ULgYSmI200gqir2wd/VHb4vyEJeLx0QWS254NLmOPSJ/zzG
vjeZ9M5QV+XUaJgz4mW8SzDIQsvnkQCBn/32GXip7ws8KzFn3t7a+gLhlbra74yj+YiJM5pznStb
Qi5OnFPlP/4XEU5JVI9uC/1dJiaX6BTIi+WqC8DxA5QR9hKtQGkiEoUQd3MnQoJz2mI0Z1mqStuX
+7daUa2ZhnVzIKE3E4zVafN1DU2IZr43X5ZhRgJvwM2UJU+KO4RuL0t+Kym/dB95mfSAV7/mI2sV
TwUYKavWd+GS5fwbMMkIwlGOf7n9EWxdubgjosuR7AQsOt97IwPkYUqnMvouJ7RNWE3Zi8xRxOtk
U4y+UZechKycvDe/gudO6Y+L6IlmmWyVGP9QjhN/Lrq1IeLRsv4ydOEx9aghfrdnCZNk6R+QS9BY
X23kqRJvfpOTBPe80I/8aMWSzytlGkjotvp2bceUZgUOSjlObE8M/FosciPYkXLhFVIsZ1XndLmF
3DpSAhnrWzpZwLsbCRWmB+NK0rfEkdFfet8ZIMMS50wSTJ/TZ6k0rZonjf2bpdvzg8sEYBL9+6f0
+G50dEfz+fY3trmO7NTUVZkExBTSO5PhH9uy7Xdoev06aMJpIJ9lWagM0IP0hMgh5Xbwj1z97ahj
7ekCSxYjh/8LXAjf5Vtqok6Ty4sn6tn1GJlMS5nmso7IpeTyTK/mi1bJlG1XVh1Zc6TQ+sbsUObF
mfSSgS1zzvB/ofU342EMSV5AzTd8Se5K2iajklTv23AnFGBoMdwZrPxOdvvvqvOLyULgsAk9YWkT
y4jlQBgf9GjGDNqQu8Aff8Q0ZZwJs0NO98gh/xtMbVdQnCAvIratwopY+GQQaILNDUOZONEg3DCX
whXbqQyj9hdlKsudoOgldP++FQmkOKUxReTUj105/V8r5V8FvsYr/EgWj/lG6sh1c7Whd04owMyZ
cs0AmDDI/sd3aC4dhCgJmP0cxDeHlPxdUnMFTAWJRUmevYqiXLbSFmHSL4WRWyTbL2s6h01T++WN
pwdrPN4NU9P9GyoyPYExSC7wNmU1GIPj4CNKQX1wML9MK4rkujE1QapMeSNpSiQs+eJBlrHwK97R
aiLeLTINOEy7fc3oo2RjHQnyMHdObe6GjSkQL8twnkwMig6DiJvHFJFPaLtym8juB+Ou4Cfkd9x0
1g/5pO6f6+6YaKxBK7nnnLQUxlVP2v1y8aS/8YucEk8CCwK+XW2BD2OBQKmywGfhd4MH37cTiMZm
uuETyMnJUvmlfLaLoMQYyxxDDkC+JKqScc/qzHom187Y3b3xmPL2xQLlI7AELjXLjQmigRdyD0jb
TMjNQLbJ+wSuTYa/2w13cvhTwYkLxoCL/oWHJ/bXjU0uI4ZnJuDvDaEeJElZoSJhaKCPgkaK4si+
8G0aMMuYZkzNsyvbAQIU372GBWA7QrMJLgQzn+mMI/w/nsrNeoVMzt/eKqGGbPmsLLE5YpWtBwRM
UjiSzUb+4CPMCPvwifzwMFl+fp8N6IjzngIlR/VgQ+J7NYZ/LaKV3VOm1248lYsVzX0I24Pvqx5m
BPCQBBF4gbwZa72MolW0qsnVHg+70iPkbVPAINh8c7nAspDj58agxsSt20yiTeaFoOblehA7SjAi
hQRkbrpSnbr1JciRoFtnfkiLUsL0314Tu0yp71yQmSCFAPki4dpSrFlc2XcIPkjzYEQO5Pe/18ss
4FgxASITlqhIJt6b/Oru/CLYJqcjexj9/O+U4cC4NfNPlDHF6Ipzm0MuhFQ9pGmuyyyWL2oegrHC
ymCgm2QNnOQqjFYDJrQExm1SaQIyWeF/xSK5ZHIqHSMUkJm8BcwifpT1KIGMAVCIQRzKUikP8DF8
Jxi0zYZvyAbkYkl9SJYD+Y6nM58YsuGq3aNfw1MFZsZAdUJKE98uruRGqtXAooBOLATp9qF3Hdyw
lBpr174+vL377eELLUQUH61DWEfAbtkelk6CpAKU6YHerQV6X3bMxP7eXdUTZI30qv6nOcB3NFtw
K+SLshv9XLTwccGDgYHEPd3jPi1ZONJyPJdh6j073RxdVlQE22CO4raZtNv0Zdcv2OiQbJ9rpAOT
4Ajk9AGQmOFx7F76xQNGS/UOH8r0kEKJtk6gMFeqodvospXspA/U5YFSg3HVubf8UrzF3RdqEQM4
WnlrlIKCJ73tn/FmULraE4wzIWqLXLdL85jahxpC9O6wERXolhXeCbpiCHgjwqljAh0BPEeCAMvb
LtEx6EDNnDSjMnjs8UGFhgIqwUtG1ayctYf5AAoKvMMXeqhNj9TQrAXFJh8oiLLX+vH46pf2qffc
HNkNMV6lUF6DuXCxamOe49GvOExePnUisiZ1SL/KAjwZnmfKUl0+Np2u5jIS6OU+4Lvw5u4zTDxs
vdZ0t5M5TgXTU+634WKCtATa+HQ+7COzTQWjku6B0Vg+UPLQwsYQvWpETk549lgoU3xk12nb7319
D6ggX9NoRtcFxsP8REcwG1/5yvmqgio4Ro0d3oP3gxgu0E+8IMJMNRtGvWZcWfqvTsb4hpy74V03
54mCYaR5LUzYRIgIp5Qs7ubjhS69kaC/i/+5df9LAp6F8PQOPaB1hgHO36OyMogFeDaeXsaFQhmk
BWYTHH9sdNAtfYoQtgI9Ek0Q8jfQ/bHTmpVO7Kg437cBSSMzwqBfAWp3sEkzY+oeWPR9ggY2Byin
vUao1KqLDHdJFDfEIFWhwyaqAjUqQfcpGzp6b4T8+KuB+UNkHpRztzhAj8VcpTFPqaDn5g2/7Sna
iq6GWgSeFKLcxeDfH8kt9O1x+moYt+P4mOD9dTz1Ic0oTdHGBR9AxSK5sqahLw7GwSVnj3HLXWiB
cgXE9Apv0WWqrx0+hi74qqZAKjl3tTlDuE9nExwNNj4lekwP96DtlYeJxDJ1QzMdvwEEgwGhD14f
3jo4BaDDir400SZVz8w90WnrdUJcuEAptC0kDBr057qf1ND3H6fG649ddXkx4zeib/PHq8/Qr4uG
GloUp5p9Zd5QGj70jjePgYNkeOqJUkwEf4eDurWNzuaxugw7m/uz11E9XfGLRadu4gkL4J0Q4hrd
AQLajaGOZlFuXuGFewekzAdx1DjYRb0L+6D6UyAz9K8Rxn9UoDqWCk+EkvLRLLALwXwwLJ3ORxqA
yKWnvYNzWtG0RI2f+KS4WaitPGizYXuA3tsFTj6K2FYbVDviCzidqv7Jz+xrr1jeQ+QanNf2/Fdb
vKGVaet8fGH7Ss1r71rumtzEjveqhZ3ovQY/o+/zoI4AuX+M3cQH6VkyQbKzhxjEBYBQy2+Do8Tk
QBA076aTeochw0JFqM+u4RwPV+VN0AcJqRayWldgCbCaegvARbtjV0skTdEYu75mpIFnsZ9v5446
SdsDB3Md6yBXsQeJIXvTF/8r2cYALkLPpOKDPMeHQCADtXOD4DBoRvdhvsPdBJu5lDXqFl6QlGja
9GwbM7RFrgxyGsk1G5TR6+EecU8/P8QArADO99XD0a0r9eA1Yr/EL0V4W7bYFdcaMsg9Wk0Zke28
yEQiRXfBAoQnnzrz/jp6zGtdRDpHnWkGXIXhicIrgBAFeW/UVyC0oV+1jlf5CF2aCjo0tvKC/uWK
NTF/YtpFn83FewBS/Rh0aT9THUoRtqx174L0cGVpbvzpUlxHPJP28TBfU27PUQXB1vC21BW3CaIB
usodWXG8ojPq++qftoaUjCpyza7eWBNZlwKxSv9cdPlR1eyqss5c6Hx0hPfU8koUDc+OdjMrgoyL
eCOpSKidHJ32PaXst9EpRrehhncP0weBxMJ6nZDP3iAvBCRNJ0Qcq/10fVEtzqyYKixbC257OTos
kQ3aQzEreZXBh90SGqNHnPLwrSZLRGSQ9WPdYh7msN3alx36+F/9QTaeco7V7B/boUolGmo0GkYi
FMmVQLcW00X17zMR3i+vzsz7or6/heX4+JfhnjbhpnO/ap7CoIiXtwXqJMXyQL8bsWqbVZxZ3Ike
LLQdVn4QungDw1EhCANE3zIfVHpWGIywH2i4PEEze7q4LqcGyv+fyrnAVhlXL3SmDZB6tZulte1y
AG+xPcwAxVITIWP/hhc1pvDDyld1MQXgY1m+tcpgaWWreqCsSnEKeQ62c5AIEEKQ7CK1BBk0bG1u
NyGdJrqjlN6LBg1dTlS/m6R6lVf06IwHSID0VeeDhQ/cPlfxmaIPM0ddb/sZpH+v5bNm3GftxZuz
AuEF63cNo49FU6NIiA5Gw8UlJS3QFmELSp5eC/++JSETu1NjKZ6b2rReASRAQprF67VAcWamoeJV
up2ni5zNpwEsybyihAhQtZt45yFq4/Anry8LkfRW5tTgkAw7ETo4HRLtPpOpBbB4lbDDAAhE0sjg
ofRj5x+bJxQNwUmCImZ64hhTIGqHGx3d7oOtEE22TQZpqvud0kZOv8qsK6MR+MEZxo2sMneqMQQx
xz4+X0QzIOD0sv+ADMb1omAIXgfcBTtH+hXdWjPtm1Hzrxnx0sc+Ddg6Rirq3/Fe7eMiOVH85+SO
NPU8DlIHWC+27Glwm5Zw3WaNiwVWkaWfEUL0xMVtjB5MaABxqwr55FQx61hoz2LKL2E2rNgj5vHi
7DbhYi+vCjZz8YpB3uyI8hKV7syEexqv4vVpfR8eOVJwHez6yGmBd7gJFbCERkMPhLuHQxD5IlIA
uuivZKAnOtZhUyL2eCSgTU7kqNmAQZgiA4ztCggMs7PRX2huRBhSIEYNZJsQh42Y8hqoGApOjz3e
QiqSMUSzbS/LDKmn4+JGlL/LepdQ9Zt+h3vdcF/gNRGnHT5ooL2M+ji72ccrQil0mKghJqydb5Ma
PNe4sWb2JQzWo6Ey6g/wXQ9/zBWwkRmMtcQ4L/U1EVLRZlpjUXn+ay2yk30yn4DACJyaKOMiiywW
VVXHJHQAV9gG5JA5HAMQ0RN4sreV6FYLwgUor3h73KT9y/y2vqyR7inWMK4mOYI0X5RMNVOx1SrQ
wq5sBM6QWnkWrrpgSqJ918RB9qh5iKPT86zBfDbQMnkgPT35dG+TlHNIrJrRyu0SS4Sb0y0py2AX
2s0GXaoCWFocQg6gvbwv2K+1bYkWGZULDDpzVwf7jGoYnksK84GlzoLlqR/BuDoZlf/KyB7AlS5N
mMnOi/KK4jY01PC76cNtQtIkUCZaZreoYVBpJsxFoGYYRF+nOEbHUTFuzt8TjJOQmxVJ6iJozVu7
6mK8p8XoNbiNzrtsksAazoxZZSXdpJ/3Y1+Z34NnACdtfBpmQ825TuMIQluDFZhONMaSEV7UuEkX
ay26jK/TBsYyyG+D7wErHBudPSxBncLCjW/j6OC/u3n3EpTT5/o6rZjRQdu5oxtwHrdRmKQy6CMR
glEH0s0NB9WIfhEUSN9+7HL6SkEJwa2EsMbiPkVCZX1fn8fJ8t29jOsN4zw+j3GUQDg7Rgw52fKW
lON7KlTQ+Y2/l3FtcOQIU1CGACaIMlgF5EEtwko0OgZ5w9CAcwdYY8N7g6k7Pgeqe1vfArQN9ndM
kM9BPUqn57kKywv1M/BObwtPnz/tL2sYiM8UWIMySSrrSDKJajjlmQiuHdgS+jzQ9BDrhPf8d+cj
K7Xfxq5I2WdTrmU2hDI8vnEN238xaNO1/vdAFOnN6ytOAmsItmE+9K+kxIoNMjdrBcUB2hnHWTl4
k13RE01HmVt4yL4jzlA2EH54TGO/A9BnzB0oAqQPzSW1lpICEiL/fsfB4JjIBa+DGVkI+8El7AQ3
7zCv/904WmwTnUZUW+mKdZ5/eo8Ia6n8D0l1wGYPOOf0G5cA4Yg9fXXwvkkmUcESaBLGpoMGfchK
hvYLrCcZcgeeON+pWDvgDEKYYCQIIYJE66vBaVeBwSRgpk2qmDo6blsya62JEr48txX8YYzqHUPe
INklMxaFBE1OdICpRCUGQHgmy3OhMau2eiW/ukuelM5S97LhPXkaIkmN75qn0so4UnrCnDvRjG+2
xxOI+Ggcfx/CmpvvwdBVxq2EEspex3TlM2r2yz9MeCofwas15KSIGdiZE4PXPDedccL6sIuH/C9e
IhX/REkCDSwOE3kW60Um9zKfiL2QUTcHT8Lttig48Q5836TgbUP/oXVcoRBLKDz/i7uKT5FTEohq
9pihbFDu1MXLQzOSTfbYsJ8+FlgwAe5o7tRMEkvY4J+FOIqnq5jFewOQPK4ZPImEGfMt4Ji42i+O
uKrzkYL0S0c6xl+QWXY5KrYHY8pRKhu+URYgmlbYnQzKXbbrBLyBkNXyGc6BvXj4WfALtnmeGFvK
4jiBhfDYlXgKvgGxJwPV53FY6fngMiHz/aUaEuSIiOJ1JBwAYCPX3mNQ8YwNtImR4t1DBKdWvGc5
uhElbZr+fVLNWouSmkFB8PwOFNJnyvABEe9cX9fx3BEr7nysAvvHOIXdtf9BbK5htD9mdiEFMNGT
FgVKapdOHhDqE2iobGQALFXRjmbzuq6e4QPlqI7VJHqiNvok/TzYbfD0ZAqsKmSM6CUy8gMVmM6r
j3BHB3FU0hdMFxC4a9qSxRBoI61MlEHx47hoHkGOuAWyjAerUE39a9lD8UEJ6dzCZ9mDsW+DjQF9
z+wWDQiyVaIQbZXjsACK/mEoiahEZIixtoMnqnhUe0G9K5JiFqA6UWimNZ66OfsFzIrNE1s1RFZx
JNCsJyOdqYiyQky4hCukWRJeYGoLfLeOmYDLN6pmIYcvwk7NoQg8CS6RlhTRxtl8LfPCLwgVoged
JUVDr+QlAGWzQa+OKVgnyze0xHjtakttoewKvCbmd3jnb2we2BbhP3D/lupUpUB9JuKziByIFgoa
BvBOqerN6+vn8LW4b5hatwmKJSPclsPOGA1NJi87H/JxTD6mPhEzyLUxhvI9FgikZqGAHa2CkgZL
+sFhVXlT5PW1LS9RYy6QfeF0UTmjHc3cJ7SzYNDc/VxxGrFXZyZjVWRoSEtwEbc3ZEK+jAv8sxbU
Z6i1sGhp05apjClMbBrT9wXXEINqyGUDcBxVMlZ91nNiqfP+M74sOMbzhBD9NMpX1959QtnfbA2a
8II/g4aX9pvj1yZe5pr1eNosHBrTjQuLXgM9ylk+ioc3ErhRvGVmsorwL8sJ65VMQavd5TiRh2WV
eBGL8Bh1dxaXGjER/Mi09zwuW7derekeQL+1+0xB5N6IA28s6iniU5v6261waF2RPbx31fgzfQcP
WQfynZo6HAVh4y+3Oa2uK30e7zt/8QimXLK51egTqtZzEaMlbrGkKXejhi/P5r65h+jdMNET1t2o
80eG3oSnA/18/OAilATqG32Z7a47FkB9qFlZn50XR/STf1q9MPvSu82gXObAx/XFeYWBB6JIM1h1
6CnV+gdikMamNmx4t967W4xf8JOfQEYPXjbV/5Ba6OmTawTL3q+NP5Skffz/xqfZedHuJ4P2MHVP
u2JTG3fG7eFhorPPeASP7TVh2Wd62SIUuiVHg9KBMXstqkEZahdYDhmHqTrFANA7NlhDcAlmu3Q+
y3qQzOuMxiETNQ1OAeW9oJq/eMLJ522fU633jC7soU8PogBSmKww59iAjqPv4fQTMrM6NNrmGXJV
QRgqifCl9EhY6i2LrARxURRfY2BsGPLBigphTgjgUWr3n+8SEmvOq+iWKGAduy8Ma1BPu8G/6euo
rCv74k9rmbi/oST4x+wctHDXVSiGmZ1pc3L1bn3YZSwXjLmWccR+dqNBl8f4kWonCo+DFI87zo6V
c4L5dIe9tkXwirJYenLaG3ThWT4oH1J8RPqCETS57zpbHU+jZ1hMlE3cVl3SX2osoOYQfkF61M28
fHUMGcAUTnsXL98hgHxqmq2Z3s8iyE1BumshMNoWKcU6jrMbaqTvVbFVUeTUDYwDkJTFI5R1WZsd
KkQW+hr1DEh1BytHq4c8FdhMXln13gFI0NE47iAkqC37RfSx5BjPIJ2oa7M2gE+wcI8YXTRLWfLM
kkR19qRhGZFHcnsQZOhmu8aSnfdo1XeI/zqI86JVXZPCZr/oS4kXxWo0mhKbqYcb3SFk98rsfEe4
jTK4Efc0O/GwSEBPfI7GMYFADxYSoJzrvtWRSsW9T/uWZK32B9cCTSG8qG5DPH+DmCoByssOhbfU
g+hK4vuYM40aPQaK1nsDWqWzz8Ck5EWBecwOWsKOmGD141ezdMX+fd9wGZnAacsUIedi+S07UN54
dvFMfcyxNi5LkQ+OFff4dGkqPKlttv6O17BNyUenUTMTumgbmMGYmdSHIuxRm++FLb46aB1a1HUQ
X6iMOs7lS67iEMO5GEuZgWpc3vLWnKI+QlSVBQqRReQ50CioTatRa6L+PfZ4rGKpUM6zOSRe9zgo
Bmd0Bo7dVoi4govHy/Dt1frkvSveFEBl6+/QPfY/UWOg4/bS8WhpsNi6CWgWhe2afhF449Urqlim
Hmu25PP0tFYdqeAx74bQv44ortWWCPBR0ar2UHXKdS1KxhRy/etIqHS5heUxlctCtS5D7Bm7VBZh
2qdUoZbVmvWur1BW7Bjx6B4hHtI4sxiKalKb4knmN/B3Po2rdTZuRZfh6WNEJ0KMNQNWbtIqG+WD
10TpM4ZVwYXcttfVGSBgQjpIHuvBxDYlhPGA3fXQnn5OTj2tiyzzBKlbohES7hyseWog2SX/sGD2
dCqj7zXcGL/kVvdudevsSAulRe/o5N1xd09NPMX2jVk2BiJAzaSaU9+iJFr749y4BPq+I+FLCQPt
rxPBGsTMGX9uhFt7FOJ9KuNbxlklNTWGPJ2zjrAhha1GHIWKMc1PHExdduEJpr4kNYAV218wSmnT
pKFjV0nD1BqwtwPopkAgv0fL6VQ4D/pMMJ95Dg1lOoy57YPnVEI6s2BFpbdYWIe+qLLxuDLRwBCd
TYoio1vqvsfpoh7oM+ok4xfiMbAleF8BwVy+zOkaKsutaQv/cX0Avrd/9T5DpfsafoZlr+x9JvVR
Ds8iDkDQ7nIcwInp4Fe0mG+S8eAotS579eC6aIw7/QNORVf/MJNI6Nw7w7Z6Q2GlXwNaLqePJAgJ
PBUpI1/x6hBMcBoIaSDxEBFFN7Cy32yet2HqNxeqV+4UPx1VA4lvUSTrYWA9vXfPCJq/+hdodxr2
kBdIw8yy8AXwX0VAWwmV8Nivu+0BRzU604TmgqMyeOgnqGJhD1Lzy14DzEHINbFz78FX5eHDDjYm
ti/udzWvPNZDtCGUbglsW4UpDy9cSNsuFBNqUoLI+Aghe1F6HXwV6sgQJY46bHErBLqFYYhDK40p
efXEnf3lCBwU6UVhq7dtsjN3BIBwgE4z8MKHh/oOk5TuXhdZ/C9RBcaVA+4G0EtC6xgxERgfODty
YQ+4O6HVBxpHtDk+NMalMy2dnRJsJ1GNqXNie7DEYKCv3GnButy5Tw83NzP3HNIjs8hYesfwg3n6
hXaUyMepvgJdVPE/PqQiwEgiqn9bIsm9+njdpMc6eRqo4wYIkMRubS5hfZaNkGfw7+HLJ4sJ3zvm
1adtsA8dEGBGB1sadkh/z3TI1fx06p2d905ZCH7jyEGUMxUKdjm4WHeoUAlMQ2F7oNS0bMyeDADp
08M4gLB6cy5WZ9HsHx16KSM8m/tQn0ZQxVgaFEeojlSlbaxlwIqIp3xOWRbPV1SuOAesuyk2fXyS
v0v42Ik4NQRIJ4Nm1vTKFbQsKGfsBdAjUQWlPQjbzGKwGSnUxfvwPjxAAQk3rymeOS9vMJXVor0n
5Jlw3Yym1yQB2R+X9y2F8gEka2jTzH59X5+vGgMa2ONnV/EU/7YpRxDF8zEPEuj96qaqpc3Py4tV
8S9rVm1D2JrjagVr0q52xKb56DSikk1uF5L9KRu6FySsk/uCzTZZaV0Kxd2zH/fbhBxLAm6SZbSB
yR9PPVpS2Qy7cfTEYLlb6UyScGCg6BljIM7i+ZImKokpXFlSbMKPBDMWU9qfoepxUVDGwcIV7ibV
N6gktF7IHKb15WlwX2TcfOrupMfU4JZJD+8VK7PvHpWDdNQJnv7Z0hDl0IcXh7a+iXR+qC4eg/ZS
gUl6c1oLjg9r3/ukPX8H9cFjxtCdNLGhntO+ArCi9ZCDFNo+2wHRALtKm0VctYqhtr9NOw7DtJv1
zuDPfXJ2leO4Dy943Z/seHgdnPwXxIsbzziN7nQmEo/C+FDtN71qdVjCk0fjGHhASi5I28G+APDv
ZgHVYNZ5DW0Gg1orW8D94VovlpJCoJJK71B0m7oHFADlCVZdgV1gn8jUE25ElFAmB5LM8Lqj03Mr
uxTGKmTTa/07VJfo/neaN6cUbJUtwoUpesi4fa4/HYmMoGOU+zPg/juF7RLPWdFThE1PP4u87zTH
IQ7sFMqK8fpVUfWBWXPsnVcX5BsJjSm9E1wQfbiN4I7/I+UKnJfRsCfHQLCK2yAa4ikMVPLZp51h
2jZIF8c+x0TM0WtFNHtQnccpzRTTHQyKrMakPbnQNkJUgvazkW6v03Z0D7Qn8o4GNmTUwO5B1S0E
eswUvU9FglO3P9QDqBLEBhztG0UzlQKsfYv8ZoK9SztIJjVkpfBdsrPha33kjtsZkKPo5WaTYqb7
97G+0TYtzTiPaNqPThH1Nort6P1pMC1Q89pSU2yzkRio9bZ2uMsdyOhYVyhwJQb5NhQcS312myRc
+GJ6D3RGSxOHY4VCLtTTXUkXYFeMOhSbWF2RyABzAL2WD7hua7QyYqljplv0gQucAzPqkbGxfFs6
dVgaTICziPIp0qDaj4VX072iFHuzm2ARY4uDaVBsJoKeaZs4lrT9tdN8DjT7e62yyW10maFgdSZ1
gF5Nm5gZfiQqNFU8BWcdyuU7FQ+nkQbUgHKpZjygspPeggAFJ9h0GJB1fIeQMsmkBkNNpfMwlYb1
WDcoCNTssmbfnuKjWq2PS/Uvnbdnp/2tRBnZqrdMyFikN3W3sABNAqlDQ+5oxw8HAWGiTRArkKlh
JLeWDeReU1rMNAa/jTwwNovrCjMQlu9ydCK+zsb4e5GW4clDeENFRqO0UlkWMfnnIQ2ZmC33uqCl
d+fJlGhXtbrDUOz0zxpac/b1Zqeq91ZsFTZGiw33c3VOsdWBn6GYjZtd0nS+WihOwlrVEC7pZtAn
SeQXeIMphf0rmqBuHHcsLv7hZNfAUqG5DKWQu/AR/2bI/y8kUpsoszN97RcikIwI6NIMg5uVAgpY
MXDQLOnXA0wLqSxTV2eRP1jax7wPaauVbKa0MkFAsyTRO3GoNeIFfURu+4YXAJnRogCOvYzHh8Rs
bD7UCDBpNrQF4xZXqJqF3Xf7vri3zEbbUNenv3zbWnd2VfexjaMbF+9pPv8j6byWFcWiMPxEVJGR
W8nBnL2x1KOoiCKggk8/3+6p6ZmePm0CYe+11p9oW9BZQxz888rlU8zcjbOY+zeTe/jFag5k9Nnf
7EbXOWN135i8aAs36voaMTZhoG1PeuQziewv7KWnz6gKr9gg7UJ1pB8vey5j5+t7lWP6dURuDaPQ
Mh6S2uMbMTpsjL+D9nwRdnJaYLrK5LK0+KwjYq7P17G+Vte/c83icESHPhVAB1d+c2oH+ew5agNh
CYR3HwbLBJxF3Kzxxgp+nhU0nj3Aeh3rpWPwIeCoFfNPacqE2dyYG9xWZo+ZJZxlYzshrj19w+8p
x5+ZnchU4YwE9k2UMzknzJNEzb48AN6zSTh2L69IOmjJbf3Y4BoiqAskz333fFPk4NFJXgnkZpR7
0lnhMBLhNqfgoU9AqcZme+yUfjduDjL96+Ea/CYNl/VCgAH4ckTZuCN0kTkDZtpYVNL4bm/ITVmv
StjP4PuVf6U/2r+xXj8/0ePixdn5L8ov+DDU8CxJdv/rbkgEGFuBDJpK0EqPIR1wrf8mU/Lj4Ff4
Es2CkD5nfBdwknlFiFoV6D6hqyQK9F9pueTPfF5MCMt9y+1EKks/A85Bkb+px+2yBDvyrJinc7kY
HX2OTwTt1flBBYqrYAFA0fVxPdTIijK9Zij7i085NC8eb94uZb1xKM6O4+dYIfKviVXNybVlszQC
Bsxn3pWrygDgx7MfaUizlNeP5Zu2malOvJsBuCgXRxh7sj/CI9zKI23ydS3iUjtfQzaPD0BQ+0ps
O0qyi3YRqQQDM21ifdTE97MyxZMl/g2tBXHkjjbgBoh3XNW35S+oNxkzwKRMslTbqqM3eaJ9eQME
kvECJe4sJBlI+0/yXFSJ+aduHgmmsvB0bofrYre5kaYl8MXBd3xfPfhHG6rzdlpvurExvB+0QZbK
qGz0iEiJRU1YqLSVj90oS8vkmr4AUQI+SYiHUqIMyaofatMqiapE3ZTey1UjTGUmv7g3AqKTfS5u
jqjiNrImn/jjoLPhct+FY+6kyAiytEqIUo9qt+UhrSMcuEk/wI3Uxl0VmpRD2uigDJoho/VxvrLp
OkqiCWGbcFOVAyhZQ2FT0F/giUiF3wdtdWeVw5/CCfrwMPmG0CMIcKxgiqMjvTK9Joob3uNePnfL
L15c5CpzZfzjcSTGKDvv9piFJozeikNxMKcvTM+zWW+oRZf0jQU6OX/0HPiv7L8duZx9fC3yJb8b
MzGGOAiPdHmixkQjpx3O6kuLcFj0uvE9NUbqxJgJH/owcXsO7ne2S2wRumUhkmEjhic/QR5gu38T
oSAwIijGCMIgIfKzCY9Kdt7EfeNSaCO5+T8eAc7xZTAheQ1ysuW/aY5sN/mb/OGBfzKpeP/N0Nhx
macxaXk4hEMU7Lx4rjAYGHdoEPgT8BjQ1Z8NPfffn4rDi/ksg2Ksw4Ug/6ck3OFEK7Et2EzNB+bq
HQrNDSaAjKdw9UYAIZNyQqCj9GX22DcVOjYMRSBGOvaGvUajBsMlTARu97//Xpy8PyZm1rf/haHK
7gKy1aP46uPwcZJAjmAvAJxRsrBgIVzHDIymDjSLqwSYlgmYTH4Q+TjOk/wuRlI5PB+XTeYGgisw
6GKkXGOr8TsZC4qECO08Ah8Gq9Xr6A1lq+fiWo1IUHVfjddjrNYTuR6Go6Y3mg5SLTD5xhcIoIVJ
aRO/mE+IJf5yj6tyLBMUrp/kNlGxVlv3mthc192MZUuSQzvAefsyAGZV8S9mJui1MfkmzBuWk/u+
xhS8b5Ns77E/WYjcSXlsGVkQv5Jj+2MdzTvZ25AFXf5b9RjAw1kHLPYwUSV/LCCMVUttJcAmpLXW
WszieYHlCD+MEb2DN7B0W32FtZLZP7JQAj3vMUPV/VtIQfig/YJN9XLeWXB7pxwlsR/Mm0nmoITb
30C5nN6xfB8yhuN1SDoQIjgQ77LHCrnDy1+5TIy97mvZvMnml7ANyLTBC0oaFH8fJcqubgETrptV
Z4U0YowUAbDgeMmhSqlFNjiqwBtYDMRMUR5GNYbfz+DdRNbPu8gOZsLkvbev8b2H4d0qryemcSIF
pSJH+ucYAaleQPsjLFVwGLJYLTsGDIZH9vwbx3P2UwWTsrD5eWwxWPJRNZNvjeuGSugviD25HT8q
9eND8q7AdWKJwp/8SYbAGWcUp4E9UXidHb+OufO4rRv0I9+gvk9NpP6Q5PBW68Q+wob/h5Pu9e/6
Z0keLruUJPeHS7rXjTWD5U0YVFPSBEyyDWQz1LWD7MFEyjMl57dlryFUdEcY4ZWARi5+ymNAcmw+
yPPaHVrTEcao9awdxN+ZmrxGOqwEK4u+vUG1qEE+wXLxNoF9lVIow9OG58BlK7InIRRkf99RRcG1
YO/8Le+dW2w4VggC1V4ZfAbSHCQNIO9JmYk6qCdAAfpFDIXg2bzvISFoAJc9KJGPPvUcFL7mT9Gd
4hk8bedLXg0y+F1g3kNbX349YAiIZTT5lNVEWAFedjRzF0cFAUUDDm7RgLJ7lgqW6ZrQOnoujWMB
n2LJ1A+iXA1hF/VcIUzEehM6QTz3liWRXnwaAAziGiFU6WTVNB6PsO7C2MrczZgfUtrn2BLvaGX6
FeUAhqVdnx/+ulVB3k2e8i4qRT6DtHuYT1XGs+9A/zfhbii6NKcgLuFN0q1rAAyygzRkGTh8JJoE
Ant5Nk5vN9U1IB4yBCqHn4wFInrgkRoz95XijxRfyfH595wyHfQC8wya07zmIKnwvCS8U+3A1gXn
S7FCqI1viPSIWfG5/OE0YaET9/jgULvo+zp2ul5EhHFFAZY9zsUjgOFd9dcQ4Bpm8gJ/CfVfaN4i
IvoKw38qwf3i0mbzYjAkud0V5BCMTk1o95dWkL2MXawQNsCYCzEFJ7JHCgoeMh5U0l+F/QHZge6v
9qA3chDApKQuSkCylvu4uD2YlXcfIl9tJqQPYBYIRAwM0iruznKwEIOcRtryhxErNRfmmkXQWIcd
jXRNfNLrcWpv228NyAmHr0cj9KLN2pXHWjgdkZRrDfV6fN25JLT0qIGeIzaqhlN1fDO/LR1g6d+s
ECAWZxSzuL3uFadf0OpRRX+KtRC2Aacb4nmLr8rtPbyr7dQQHLmutHnD4vOay91WhtRlvvdk3CkA
F/YQD4UFbsqOsv8M2NKAryjOPoKg+QiaSX0GQv9Av8MsT4aiAlIGDtQq0KF3uUdOHbGpUEohAhcg
TZc/hv68ZcvXA2jHPcQF9cNe0CUgAeQdEioFBUkHxA/PNDABm4qC/O/ksrUZjvRbSqMlfLpRO8bG
ASqdkeaT21HGs/S1hS//I+F0+RhXf3SofCI+pjaS/tSVDZjkFqvrSOhatREAImP0z9oONdJaVABD
e/SE4pVhSocVHXCMX3hoJQ/l4bNS/Nvgtrgt6kM2s1OGlIt8yMB9fFvkjHXR0kxvo8+oPutnTom8
MDeAwSWQ/qFkKsKpEHA54V7XyfMEDvw9Wb7MiKo8ZFvAJGNKdWmV3i7djerRLmFJLIdanKVwWKS9
HNmTdmnH/D7A9GhiD77AstgwQfff3FYCKcV4kNXvK4Cm+kRyJ3pOzZVIA8id90kFFgMOPKmE2j88
TMdJMaeny4LcA+D+itTPHa5sDNK2UHhex95I5wTOZP866OHsNsbsEOvDy/6D7Hxruo8E2pBUBihq
gKOziQDD4MKQRHKCJvLw6ynoH3YuKasHN5K4uXwuSaGkMDefkGsYNRXttvu/sI5Zm3fCUxc/Kogd
zwkAJK8IaAb1hiET08PLEabx/cicUGGUQeToBS8s9BxCknbx4cYHeWBGTci/yQcGi4hmbsNPQkKn
B1m+yFiR+3buHKQ+1wYEv8KzGDdCKxnchCait4fke9tcmdqvX0OrcORTHv8Tw6pey1SNXiG6zbPw
Nu4G+RZCAywBYMO0Ny9XH+aKSqKt5FPFfPqJ12c2Ec68pHfeJdfCSB8S8xW+ZIjE4812wwYdtiFX
aCOnVwb9NRH0QFABUSegOGRuyDVOcx4cFfjXTaqxvmSTHUsMwBf1PwE5XjuzDxrRvPTjhntXiJIl
GiPSceyXnGZWjbqtEHpwllFJXl3GljwVc3J4Vn+wjJV/VBn44vfaBUll2owrm9lv529u2007k+i1
2KWzAKo0Wia2tFvtFtqkZk97APZBD+1aV31XDGLilsFcj0itNxTvFpAgJxpC7WdcvN/EuHrVdSrx
CAPOftut5C++n/v8mZQwzKnbvnAMJYPpCBaVUGae1D5l75BDju9ewFbSik3Cft7cdcaPSF6VtDNw
MutlLaMkxqntDavyx0CyI9jYUFsYgMwvYWYqalp1/o85uUn5wDDLskeNcXxngxvMd6w26VkRX8n5
6gfbHOcXMC/G38hACry1/I6tVo5UMwHCZB1/NLGd+2gQNI3aDMD9I/hzYioqJeURewa0ec/lN6kh
xE3foy9RUgotS7160R/VsYH9FnAFzC9mE/IJw4pDTUUCWXZj+LcZY2/gvLNADpcY9pzKNc3Q6wxn
HhCYYgBWQ76nHlu+99A9uOE4vvtM3ut7VncGYtD2PxvemteU0H8x5RsB7rD+sy+yp9f7xxweBevg
+o2SCeIEdKfXVB5AD74u73OYaCtzbk0/RMAy0+Sg5KkyUgXZMeQNus5rjsbfbwPZANf7REK4pR0B
I4+IyTiE6H0QPQ3tywpqkfGnwqzgr4xZMZXW9hrlDOimoOFuswHcPe0RK7A7DJLOJleWKogPHw/C
GNQaq3LEupg55YaJI4MWS3PIJT3CvNpt0VZwxuuVcHl5xwghoP3ufIU5PHmP3zFDA2lRQkKrRvoJ
QUVROlp6+bOPzA6X9t+zAcj8pcUCXKNbIIqSmSGP5ZE8e337be3AeGdlNrDJOCGOasCVPn8yCVG0
X1MqMojrZNr2HgEqF+j0lFRs91Ci0IY0WHlslc17JZq8m9tsqnW+hBOija57Jvv8dW+hD5tN4XcR
zm+hNCauJqWVGBCdObFG2gaCF+eM9hh+vzkgyJXMIm6DtIxwSsV9257xSgMqk9I3010IYQ2BLZmP
UxCHP1bvDeu38QqYSozAk1DcyUCqKi9/X9B1s9XdBsRNR/f0Syb2RRCaZ5RtA8OThmUqhDEibpKr
6iPQM6RofTgmHap/Y/xdvVc0q1zKpKm/Rvh2RwIX02OsUITeihnGBWlYNfutWEmDu49ty8KaZidp
Chtw8Br8Vkp6I1f75rdIK98T1CxLi0sCvdc4H6gCeg3yQRleoxvMpDx+naBNBYDBQK8ZS2ffGN2i
X2gBt8Hi8N6BOTbTa8AtGkH/IFPtHrzB5a9TI32MC/bVfKKsMJVInwksXMw8pSHXWEbsJhsGgJN2
MNJiT5WEM64yykgUMYTVh4WuRBxYlX7P1AJJfgK9stcVvR0l3Z2434D0o6caw7oQC8IRPgFfXsb4
askqzdpBPd2byqszrP+NtclnxjjjittkB5gPdPawXHY0BdPdVB3oE9y0x2+GGN+YtfSSCsD3u8p8
fWgGFfPJDGYvSSLRMxbZvpjDBiI97nu4LLhMpPDlqQwoMgdXbbhGhImyv8aQBRFc9eJmjC6NQ02e
BOHswmtQhru5sjLHFBfXk7l5rrUt/2tsK9AkZlUls6rLCpPnoDpY8OHk8Q7ilb6BoSpNnwMZjJOM
9qQFyNWXr1gJcd1DN/yYG0f5DEodIAo80+PcBAwW1nygV1CNP6NdpE2ViT6Hhtttuo08vu8ZEZ/l
4/cob+QoaKdl2H0irlxYteWMb2VA5uqM055Nrlt7pawuiGMr52I4LXsIXruZz0y2GlOrfh/Bk9kV
Gydn8RvuhgxG5KlbLHcT6ovv+ZaawzqxN8ZfvgSJZ94JOXPN7r0szlTTr6Uxy/dvJvsj4Ccoby94
H/KiBOOHSR1bSSbOdvIYYAU2fKMFrRcUQWiK6gXopny6/6m470Ic4otDNhHInhEWAwuqebYQ3MQR
3aLMzGdGqf5dP3E2YhUHcLNnwlv/G2jhBefcK8BGLxJe0tbigx3i+bXeUYvCKGDaA1C0R6IEgwP8
bka+wb+I5A7S5fcft5DDRPlpgBxz716cHRsnJRVt11EImfX4dWbJBGhj7xGsEn3yPkOZAI8IDDjj
3dI6QlIblvDGywP3U2QFu+N1/NhX+3yOnedA2sJ2v+8p/Bg0r7WztW2ncuNmp97mc6A4a1dP8FQF
PvXF/yQtPgp8ceKPLKPlSEu/qJN6G3Yp2yGCd9WjKKUWahw9d0vNy0z3fnwSNnoZayiIZKyy3R/K
ICjE+M0+gVFVefsjxkiLFTvQZWJyhuSVvTSiwJ0v1uDF7FJHl2rQs9yS0TdO3YV3R0i0LY8PNmMs
QQyBhTEX06cNVxibC90KODXTKkCp2IzRAHNKz5JCcF8R9oLXtNja/ntBpXkNM3hvj1Ezusww9e7X
nDOmMIDNhEJAJriMlJAy1UX8i5qFMhVhScIU7hLLfVTBQI3Z7CE8mTbkpLsWyaSN+/IYQpHqWYJd
yrHwp355u4WIEaQBIptFsCVANNHm38et/0D/LPgq6EQirtdnAuLhIvkXHx1TRA9TbGgXVXSHtiE4
La2vralK8caC8R+oHm7wcwE7v/n/B7Uf9sxuKarXYRcr0W6Ad9ZZUJjKiBz74IsOT+GdcFiCJwOo
FBZTIdRXoUVcjphgeDYRFjfYrMg0cXWmXKaiuMGZeSFH7zkiY4TE0/FtbuOZnwiDNSHub6IdKrFd
QJQh/oc5S9rDrUa2bx+urCf54NSLCsfyGjG2R5XPvy5TD4fJZmD7BmxvQYvAtD55DZ4Yiv1WP5x5
ieZOUEmTXfgaXCeP0c1/c6Xd3cNykrmXfo4Pse0WMwZYQRkQnRsWoy65+lKkH8rBjZQoYXWHXBLD
AgXrLHnVoaZ5Q40EuxWeq3J/AZyIvYv3h04K7XxD+APVNx2DOAqcHXAQwahFeABA/ID+wcHQuxR4
iALMCNcAnyvEP32SJnkknLhwLegxMt8JxM4Qw19cAoSbxsUHMuTRwpR/TiPMU5kRBRf3S6tl46O2
g7aYs0tLbHxGwrdRpXhdDZ6eTRvFwMaFEct79pAb29g2oKHi06DI9VDOA7ni28YB0EvxXsyqnPlW
8XGmEJ3Pi6MXFn3CNkFwHvjy6YIyKNwVTgKPQW+KKQCENXbpJcJsdiL3OS1HUEDoxrjPf/P77HPI
seCY0t9a0+bwDlAlyEIE1R46GHvfZfmOId5T1bKUafPfSJ1SKeaHR0qu/EqBaL3iFBBVWY1p8tlg
TdhKVmqlz4O8ZQRCQlh+hsFgbgugKqSTSCjgDNyJ4xaahE29eJ7eC/gZefBjbM1Ej4Vuh3D5OckT
dYnyV94TyETth/485J63Zr9NvmoRT1orVDan6xaatXGgIIfILWDmrZE23DTMKVDJ420+roNmbMHc
YEoBCc9CYfgnM0/A9oAhQA3VWKgwG5otLrsE9tiEdVaNiXX80eNl/ReDrCMkOg7mc+RHHAe/+CkL
FHO7OeB0x2aesOdP6xW/DyRS0jrq7kukbPSpMZNGz0kxoCPvje1tE5crhgfZln2ZJYeffpLr6ZfA
1YXPOX6EyqQ3uhNF3Sye42bZ4sx51o+MB3qwcBpHhcLHdWMCmgs2jnkL8hI1MNNHh60EZcrd5Ti6
Uzu78rV/sHBQ45ZVQWiMFCCw26y3+fEFT+QBY0DVK2fQpigY8c5l5G4KsVuVWMP76Duk1fDrB+uY
io2/uiSjPXrM33v7wFmm4/2RQnVLD7Q6lt/tr8Prvpw9F5fRbc19vZHVQHj/HeQTYGmefvL0Wi2p
LpBqNFnAOPHRePSrZHIiNVeoWjKfBu/dE1KRjBheh2dbKi2sef6k7AtQQh6ijK/mMIblEPyWYgmQ
9/JPUwKlgY5atVymT5gMMgyl3Wavxkbgg9EVNDUxkvLK24ILh14M/Zaods24AFhoff0avXKmuB5T
NsZnjHExfyjJ9BNvykfk6qdWRGaKIfsuA8grIqguq3tEEfwvpUGbycN8VAZ2ZB4RyQ2K/XPPM7AM
WTK02sUE0c4fY335mP1ArgvWazIuoFLDUFNGNGseMuf4F8FHnVosmXfk6Lh7xvJAA6Dx2hUppn4J
O5MsMxi5v40eYIEqSBGUPmEWtxDfdaYgv+g+t9bwYpe3MUPGeg8rWIPO2MKYNQd8y1E5J9OUr43l
B+F88DrzSSh/PuzzBiQznEq81+QKOILkWIJ5CCU0Qu5PTixc5gGwOpL/HmYCSkpPMEHNNWeciPxW
9wAux/L4ExqramSk7yE2HKNPYBHV2wveBwjIqZF+T0bCYDZ8D7hQkHskuwlUjHLMxF1aIyLCLAFF
R3XOgYoQQzOJEqmf7cTcoAi5j3oRnhlQWY1j11vIl+mVCEQE7I33+HkGc0tU5iPQbTLkCTdu8Z7H
eTUr/F4dGtzPjUcuJi2i3U5ta6O/kRc5XRto1xHTvUG1rOfl8rvh+t+5eDdAduth1ez84NEg4O2+
k6qMjS5t8XGw6D5SM8b3OVKGyiQTJF+n7PpYdlAwqhQKmndTw+YRG2pkq6HSjHV1dmeEdkOntzvk
G9SJF9hfOk1wtu+EPF30hO5j0WK3P6X9bNGLDmXmgAvIByAtlkUWpmCJPNCrf/wSvGxHDKqjwaBl
6JwFmwp0GEt0wPlBTR4mgp3zBYSh3zuigwR/2Amw70eaLCyO+bNxDL3PL/mgzW8TK66Wxfzp/k4Q
NT7wFwmugZn0D7usof7BrMEfcP08o7fGAgPYSUxmmK8g/WZCQWQuI1/uOJjU8t5cVn+s5+o+Zynh
boUUfk3y8Mu3uckYBHCszHwBWIZEMO8BjEmIZIJuzG2ln58vdv+6ehyvq3yFMgT7szMD8B4r48fN
OMOLgnX+gEUseFX+dj4YTm5B04ZEMvD1deteqJ3MA9joe/VFQAVT64AAKyeAs55pi+rEbKPddBNt
lomfc1RoLuy/D0MdCdlV42NYs0JwikR2X/EpJ+grL4dmhxmM87DEVOMFXRqaRcoM5km1KrKBneLj
EAmAPpR+cvqp+130HvdCgNhspA94VfcV6hMp6QhM0icF7EYdE1nSXxiPZxBuJc+oQqW3IB0TEqAg
uqfgyDd4lHHR+TfmSaw33dqqD19s2bgXs8AOeiMgzgy3FtAueo4mLcBs6R/06W2vj6QJnp+WVyVX
aA2M2950j50rolSn3dvbofGHHBLA6Mgl/2vHBoVzqgztinmsd6PbHRJuy8Wq4Uuj3defg2IMDORr
24tC16SeiAV991WuHj6jwojFXt3WPWgZbhG+t/X0l75Ygi6b2x9jy/dwUP61qbTuhhgM0BdzK5IQ
lA/vkYZ+ANPps7Yuo0GBqO9foDfrJeWmqI/hek+Uoz3aBVh4Qsf8n3j7RdpSjR6k0Rl+7sHSJzOc
KOmo8dl4CocpfQ1RDpov41tu3gOyLiQjuYeYm6MyQfUNjA6cJ77jWdTRhB3fU33xDcy9+erDGFUX
L16scZ7EYJFyc6UY/G4fGcnSQwbL5YYdYaPxdS+hDXLIpCyMsTbCKCSoaH4/IwZNQBV/gIOEOkG6
gikOtB0K42VuhRuUys1rQj6K6IoDYBUmS6BkPFyiyWRmBo+fW7lxuEukl9ddQj7jdZtNgCjwBBi/
T5cRO3yxBRyghWT+BUta/I/cz7mE+mX4OIAh1L60sCc7K4QhJAGxU7gTtHzmWvnierMvp/pamvR8
WJ2lCNiQ8rBDzQythlmq4RWqq8Wl6evpk8rSe3hP5PaEqFEBF3HN+IlSMo/gAelQAkmddWqGT9iA
gDquv5jg4kYFhUwZXyif/nbJm4J4g/Blrff6BnP/3K0l8FaarAYCWkk5sVAWZDPAYMhgAJYutDdj
oXlqagL27DtEpZhA/n32nZ9F+owSal/86enuIBI3mT4ij1gbSzPkDkdNj0Z9UYx+i17SEbD62f4W
9d9rXM/KoBpqzHmidvgbMA4msAE/Le/rMquPm6EUV/ElYeUO24E9vgUFam6Nn1RxOSkDEPT4NTf9
/PgeKYtunm+kgGDVIUL8FAKY5tSpvFYl1OpCbyUtJaf7Y7lgl6v2vSFzQdYY/B5sIYf6zor5Yx9d
uxkSfipmhJmYpTs5KWV8WQsZ7RzuXAPaviGALhcQlBwUSTKUcC6/GZOWtudzWWeQBxe/6PHXUjnB
cVjf1xpFC8QnaHNj6HXj74JajxKzXsgDzKD8C3KCa4hf17RMlMk96cbt9DeRlr+pMYCl1h2pT89E
2BLUSqYUc0fJVcOe/wnM5DtrhlWsXRzSkL12n9EEIBxgaAp+0gniqwrSAMgN1jrQR2xZEB4ey885
Mzyciu+1f+U0c6lPoYVAKWHB7Lg5yv4XNB53JFoIng8bYt9AotwLghuMXQE5i8fBXiDbhothB2cl
BU/rET4GDsMkjFKa6rx/WZircgKRotyC+N9F0vN13V2ZpgguwhBSAAOQx8+RNe6CZspjPjA0FyRD
Axbx0qjegM/pxul4oQgw6kPkw7AJ9sDWMkG7HBgbNyUqUWPUfqkMQDteERHTH8njY1Of3yCztMvd
rPRUtri/z7SFeMO4iJcF5sel+R8jU9lzXJ3ahwBYMmEgeI4NsIOn93UpMyoRBT6yxj+p7xKxiOAP
9qlN7DBrMrAeLhQ46LPoTt7jbFNHxrhOvgd9lR2/f9q+GBfzXvhYFKgmoBuxBiT2zdVRdaLL3YIA
UuOzuMBlSDQmqevdyuRSv8FVJRWrZKHv1wzGkQElC6gy1/mzHLV5qK+Vn/j9lUo77wq75dicP5ar
riHTpj2mLiAheALAzmOZocRo/zde6Dy82rgs3RUlCESdxiOYCIeE1qFzYMH4Oa3zdpX46xvBmzKF
Af2+ecI5tHdeIMzyV2Y/SAlQNkfCOL9IV6u3vwrefus0PHiTFlG6CngcZA1e8utfo5S//TjHlXj2
vX8Ur8Gvo9kfw4zut7EgteqjyuM4XfGa4k03eCD1OZKoxx+xgYCIKSy0043Zpw7g/xRevCSjeTPc
GM6w6scLwlyHhKL8vLhx9oueP+MK7c8ITKF99K8Er4TnS38y48ch5s45w4xZDnnv1l9AzBvO9HCh
9hf7z/BfJMsw3g9jAgEqJ17c+vF+MSRUYMPb8Ad+xTxUPGTveQSq73h3fhvy/uSyaA5Zx0PoE/5w
kzn74YadhVO9+nj//rxwFph/87h/XhMiiGCz54nCAZwXEOHS4mQHwiJ/s1ns9/Qi/47jzKcmQWNy
nmGrLtz2J1I0O0/CP2Jrw3cfF29IduezcK8+M6rJiIIR0ZZ3Jz4/An4QdzwDMbsYxPx/aoThpwhC
Bi53S8iIHjEyM54FNzH8P2iAE8bTcBK/8KoLJovOkLAcYBbOWuz8O1GFv5iVHNIihgBDNoGMtXk8
PHOSZkQLkKHAoeGT5Ow1b3MJCcpevCKIZ17MQW82AZe3w8iQo+aMdKRsxxvN2VPdOJzuDr5luuvb
wVD1iQlovU2vz9993eGG66HXD4affyeP72kxi9lwHb5KjiQuHT3knfn2eGNxKCYm9mzAhDWRt/2M
cKzSw5fq3XJxG6qhdGa1u/z6MOnKzvtdowLOCOY3cnB5BZriIXp/XP0aVjabOZMp6Mh6ZKI+wUFz
DZuXpZPFUEPkSHeDEruCKexeMR3gjt/scFBQ0M17Ge1KIypSHX+6e3yB6sxTkWaYwx+sUW38NEYX
+IFvmFneVXUIXa+E/2T4vfnW17t+xQ5c5S50ZpNgbjj1h970x3ABAjC6WGZ9ML+wv0GAgicM6+S9
dd809KogDeZQlMB5ke1eBh9IaEgwnPvwc268Z+ZRV8PNfbnmiGk3f7huAfvnVLqUIQcIAUwwngGz
uBjXihHNt7R+74XBnDJH+xSXmmsnBt8hbRwg29N5yEAlSM3AzMnh6AnlE+4baPRvfk7qkxiHCDlS
0f7vwDj+KU6XL39GkEvLKweKVTsVCDs0YCuOI7J4DfbUVvHeUkhKl6mjERc+B+3Hv+Bjmxg4LO3f
w9uGRkfoJ4TqEDH6dWpCrhIiHOF2z/QT9ytURkzcqOoA6uGoR8ygy5CMsgwdp+padYQP1aMXvqRh
TdqQMObr8Hw8q3tYXHCd7nMy7T7ObskoDyaCdTAoaxeUfO2KMRmw0HPy8HPsOjsyzS6+BZk1lOg8
7H76m9CgPPB2x6kVrSDDyRk2STOUc1DcGfVjrLmoWNIIssQXEAyBDfyCxCFumTXCHEOrxHsf4UFB
l/rfFqo7/6LdWV7owNbYSACE/t/sQSqCgtDQAvB6Swn3EXgrGtYIN/f9cn/UnE2cWkVSK77JL2Dh
p6titcskDIaKld4kwbvna2sVIkkbEreQdlkxnmythK2EX5DBggEEspkfEhMh3pd0T1tDXvtY0L9C
K/NwAATgh6TzhslJQ/hyBV7CiKdABOWUfw/XAHMssetljsJUHLgVmhMG/cieIorn25E6vMWUhUqV
+aBPy4lNwA42GPPWKafIZyxnC/w6lCwGdu61he9iPn0ulHLWgJA8MbSCPdEKSzWLnR5CPVF3f4CW
yJkQEUyQMgQyzJ4Olx4gchpIHGwpCCnFOEQuiUvIDO+JbC93uVyZzj5euMlFl5sv7ZD8BG/x81CT
eBOHqVSH7QkSgCV3Czgok1xejEsbv8qchDMKYvQrNX4rHp/8t3O5aFD1PZC2KB6gPVf0F2HQCisM
px7oJ9z6T3QhNfGKFID7f6MY+pSfSu4b1QCR45+1NEKLM5CjD0YCUESh27dYDeAK+K8FfZzFdNLu
6wgUTiwHxgmahtDLEAKw/QwuRMS1zndGvVWZgsVsUdJI2K1gjCEq/vJ0B3u8jRpMz0A3MkYuzpfK
Bb87NEv93eqNZ5ou/NOa4XWjS44oy2JEVw/TpyzjvcqJunpMWMl0G2MCV8I6JHe0LqAGbBwL0LNM
P/cjo5LmnrA4SnmgQaeW3UsJIunoVANk4wzJGKRuIEERs0+mE4yONPed2pIo59ReiMCrTnWm+i5L
3JeQOmkFw7idqp/ki6M9rGqW8j4Rl1yTL0cvnG8TXgiXzZKKAbx9KCrEWVHvublTOd4Z3j0fI+jS
D647kAc5esOhnr/VNMjTy9dV+ej91ZjCmd+PO58Mm/HxOMbw+mi6n74k0n6vgeGNxxCKmVhJjvin
cKY5v41PTSh5U6ZIwAXC2zvrnzJsxaN5P+oB1sPVCqYwxYWO1lXC6elEQDfIB75KPDRfiCciheWp
T+eEXdq/R0LV9PiLhO7CI2I9mwCzTe2hHMkjCjNtYgxgoDm7cTFQxxrtVLmlkGWuMtcgQZzQaqM/
cNngY3ZusjH7jPgIIpGhnbNvU8zEorxx5H+VlKgFzjOHSqRyOjb7fxsu3Hf+YfsVm3/psP8uxN+R
HyBqLFE0UCDkPuXWWaB2DmCR+w0pQc48hHpl8giEhAI0sdqaXDSsuXzNdIhF4VxMIYhhliJtvcvQ
+QS3aY7w6UI+5Tcok9vygjDEYMqPQgDNYI8xDLo4UB0UjYNehP84FuL96fHU9Dn3fD+cTexQvBNf
wmk6Do5j1M8gPHQ8fZ7iTKe2c9I5szzs32k3LyRGfDHdKB+uiqLt7U7JdGStsGz3w4IKdR0TCao2
GYOn+U6hhqnrSLVHV3aSq0OdXxDBONS5y0kwP0h6v3r5N6ouDbfJwj4+xOIGUCIxIdCsT7/sSJfL
Bplo5d228tQiyEjm1IldjjLSkKPOGP0Y2uZCcFc8WHwCoxnc9TEPzzD+gSzInsiaDnGB6M/XzN5N
mzZWsEoGKwrU+6C5uR1vvUv0brqDMIwxX8wtaKBDt6CmhndqHXwzL6GBidBbDASQNtCpNBwzbU+e
VAuDccupHn9YE82gYUZFGOpYK5MeblPkle5Gu9+QrpIhh4H285YWF1eWx7Yai2lGFhgxVH9Gw5Qn
/Pc/ns5sO1Fui8JP5BiCDXJLjwgqit2NI0ZDp4KgAj79/21rnFOmUqk0ahD2Xmuu2ai2KFMgIEBU
QblHEqps90aWbMmJ8bybg9p6uJnWzHp/H1V/7Gmh1TWkYJjRgiVUOx2aGWRSd8QCWsaAK7N5Xk8K
DOuK4+PIiHcjWPl/t32zig10L/zSrY3NGBMFBHSYkKrONbbeY+sJf7+wY1wN8UeujU+Myqdk+gEC
IC0XMlIgHwYTV7xqjkKUtJStrPk4EvklfsIMNwD2IT1GsV9+bc3YAFjiEX6/t6o5dtliIETxI+02
jvoDLcVCjV1nYF45d3lNvmMjOTrSE0lwJRVPetgorFBpQadq8COCt4UF2W3ZQxvvvCHp1/oI+3qe
E3UWhqOl/j6Pfx6HfAlPlFMKY+JVe0Ziv2KIBN2WdWCC4TpbPWVK7bN3QlcoUOi0tiCWom1hi8I0
DusBj6kdGnHYoQz+emH9Qh468nK8M0n/JVuq1/OgXb77cKMF83KEWTNQy9uGsaj8lkyH1jKslu7y
IuxN3ajpHMxv+NpL7406tOVj2Mt9pZmloMhgyKs2pOocQ+CUjJIt/m7dB+7rUvZDJlj1qkFZXxzk
8nS9RZ/xZdTjQaOk+4UXm31QCe1U3tOztvq4YLCIl/myPVcLgL8BMtqrgzF1HgoAc4ipN6PHr1Ht
YCLywwEckcw/R/ZEMRVkQ0O7b7WwOTv36Fxvbp/XBm4e9wk+q1i3kf7BttYHmVbwWqFvGPm9PdLW
5WrJCNxwaDVLlsVUNJWmaD5Z8sj+WTnMipwVyyudkfgjoj3pJPnTN6Yz0TXyedElkVwnGiA+ngVT
2sZgIpKe9iK0jg/pH3kf0AzTJdIBm3sSkM09/wmIiILpagbfVplvmpkz0R/P3ubsafIl8UOkQ+2H
v8pz1uQzFrPRhGWAHOTbrzwr9vepunkeJARoKHAbK+OaZv2Sp1d5qcBsrfzB3YxVZgR6e1A2xVF7
Uonczddreg+VjQ7Yc9R+ehgsg1WydDIkYXMCHWTEAMwywm6xQ2lqQ89bF7sKeykG8x8t3/fXT5ge
s0fEyLQ/0q+UmwdcDi7jhmrCKBlxEE7Z6vKPAtUPPjr+tYyKIUbOB7EB620GgUTv+ZPV5Bfl03D9
ioBpe6mlFgZDvDTK5mBtxF+OFeEthbcRUyq487MbxLza+vyBhRXIG4C3ECfBHzpIdr1r9do4EtyB
jYygG3NJeMOQoEIbVJILHDycOnw+PgyhUXCyzuHeYG92XMf20WmncSQCkCltCcKJvTygaoXoW577
8Kbwsx/rt2mB3XCui8ZISEggOHY3akLnCsTjYt6LqCcRXG+sZ7vhdpx5khy15fRZODl9Rk1Bqal3
d/Cwk8oGbvbrBJEH8+UE4sp1PfjtAupmOZKwRkX15vN2T39AvOtgxIQapetR6AnGf3CfMJK/7zom
nC+7CeuwPD+HLCoaSeOPsSbBDvaHbL+AgRM2AlMF2q8ddqwxxQtLRqxX8CqZjOGa12jsjQD8T9V4
3PXhgOQ4U4WqVjlcT/rxwaJDt4fyAisRgbMB7zH6qlOzRdzSdz/Yn60HDAp3EoNFaDGQXLBfGtCS
azn5R+jyAHLGUzzsXvsrTdQFHhgqUvgjhdFQYWN8LyYkLQwOalEhj3gzNzvqLZ0N1FkqJFicDBEr
TNqYmSUiboCpfEGxRBUONfOxVGEbI9UTNKvGUuyHe5up8PHTxQgALYUXObKZc4a4rPAtDNUg9ciG
iuMI7n0ls3IdAeEbPiXEapqj1sL2S4ILg4H0x5FY04dTSi4MBR4vgccBx+NQT1UK1qBgir+S9+mF
zG5vtO+HgwVugz/X3Ti6C2oucwhmU2qLssiK73Z+nfYV4RhI13XlBfmBso5k6fhnJQO8LDna2p3H
wLwRviz+Np1BX4mGl0O5vDnZHli6XHMUXv5xc9ywTJZDwXpvz5Dbsx0/8Yk5VRCkk2KgJ2dMTNYv
UyJdxIMzEGRz/GAouoNkr+y4Gtm3O9AHW5Ztfm/1qWMFF4fwK2niJNBi4wHGDNUe64XYkFL7+jab
U3OqBp7gGWLXx3DLAvRoqN5yXfKF+4SCX4sP/NnnB0hipgmYOIAsV4cxRNptrtEIyS7gymgBEiKH
/YCti5YIGim9KeeP8QikNbtrSJbt7CQ5ZOdcGBUxnKrtIgS5R37VfoJnfoDx0BC53oEvK+/t5+39
cx+AMrwd+1BroJTcd7dMrxVi2TUF7Oql7RXjcAVaOjJogiyy0iNDdwzDd9DAZna/NBGsjpE5CMOv
0QoLEpTfJAUyqoog4N9i/+sY7vUnwQu75VTkx3eCzIKmKb6jrhImBWxmx0J/QJoZRlxryHs+9JkX
OSon0BCN/tsEDpE55yW9d3MZh0JPfG9aerkHZGJOtBZTssKgFuKqwh3EnaDrvs3oEuudPL8iiu7v
K0cJ4eGyiCWGdGJiyECscmUijhnjofwY4j96m2bYvD717JdcmCMkWJXBHt+CcANzMEvwqjjbjFpb
kwOtf4PdVOskYphICNAEM+pqsNJPqwl+L7pwicG0FObfx4WadJYMGK0YNRZLHPms6wqWNMAJBkbS
dnC6r6CgTd9QH9+OkPXM0+XD/kD5mgATS86uP53Y8KfCNMRLaKr8TmDKiiTl4kedgz3kP8jOYF+b
matiRc5rKbzaryQqCEcLfNei+w4IwWnn6bZdYNDGBAjXToL+KkF73R7DCcZ3fg+yTmHetpI7Whfb
DL8ohjVbeMYoalAhVH7fQ2Wg7vN5b5Fd4lWzzVdDsP/htl8aH1ptGm+6ZCgFQNmH69S5+4L08ZkX
jjqbEHq7pBNi5MhtI6JejbPzpzsrigNAVooG2i2H/EzON/qmnkHfRDsFbmAOLezaybtovJ6Fy4be
mz2czFdc1T2Gipv5yMCZsLpJ9EAPPnAZNk8rqx94hSO50vwY1dPBuSbVVWjBE3/EdpUROINbGKmY
ExakSn9TdwsrBk1Zq2si12fJuj9lSTZSXHyGJBbdrefqvZLW7ao+sJgyPBWvGuIrOtNMICcJEAGd
Kf0UB4LAdVShiKmDntjpWbX5T58UlRPoFJgIb/iCna4sCKsa1VQ5V6yawJhyDfV5jTdUmAZPvNaN
20/z1+7gR8J2mI9W99nRNwpzEmLmFdUnHL+w6z0xbhuHt22L0eG+hhsUKOsxDpQvpPXkJVS4lAhf
vR/pPDpXVHTr0To/PbbZAQsQFByX66V/Qm1B7w4GtZJP6p6674XSzH/MEy9zHtYVsuPLSfzPSqEn
WSUzdT04d6j+tlz7OPNIuAFODnIoURvE2hOQ7a7zHrsfaBMsKz3mHNHkMNq9VXH5Z2sCgrBjG4eQ
+HZ8HtYFBNrvhPG1gR3n46bXwVHC80rLYHRRo1P8NxdKfQnSJClcryFtrNCtvAqqDBpG/KqP09fP
dYEG4neMDSE4KPHWf7L/3n9gziM7N3tkwx9R9kPnn30WhYPxoIHV2u91tsN1rdTl5QSzxdFcZK4D
rG66Zc+6RqTlGNmc/RQyzsSAhtz10HtovKzIlqOw1UL+hYAqgycaatjjJqiXArsIW/JrQUZM8Ql4
cpjUtzjTObzuSE3WFSlMl0Z4jkmMgkAryfIie946krCS7AdwCEdOdS4QE4hANPiIgbq7hcjiyMs5
4PZKGYhpEb2G9lApHCcbxZHWnKaLDCURNuLhZAo5BlS4AQK3hn+T6XXR4JecejDkl/Qp0HNz772o
9sjxMS3BYhBHLKKQWLfoosN2LWPFM950UerRFDicqX7pHa3ej/DFQFHV4UwMmPw2anSolRkjhWcn
fFmlol1wcjEugDhWz7w/IRiyrB0xCmJtjD5eoVd37YVeBwU5i3wuQi2AP0Etm01MXUPR5XSBykUN
nZaXOp2O8T70rr8pd0/ahwZm+pt6r0AmVihb3N03acN4PKJqvRnw7m3wkSFOGBNOvFWPMSrTB8bG
gNrYSpT6XUyLDeAyeVWo2pEScl3vX/tcf1I30PlDy9kr4fHcJ9oLfQMMKv/GHPDovPZ8rTv3z3RL
FQMAKlf7jQwO/iUyCLhSmd5gFTbWiQLosw6AEwF9ft8D9I4vxbJdwSockLwhPP1E8jK20Dooh7Fj
2MIqD3piFewK+JJF5Ryqnj00SUH2wcCiB4KUeJlGRQR1nBw1vMGmd3aoj3Z0qZCwDKeetzBW/c6a
UJhx94Is/iL2Q5AJjtovJkkO1YldtdpoLETrx7GdAhaspR/mwxhltSacjHm8ln8/qMGWfZejz7xn
qi4fmPTQRLw3SZguHu7DqjGpL9b5ojOuIJfY/Z+5i3if7+P96E/ePTcNvVjfErYw6nI4z36YuayG
86PVLB678Vx2PzShmddAa8icdJ/FWn3uYM+E8oyZDeNyogoWzazaMLadDZCZ9q17kDkvPpMFL/53
FWEG2HrFi+wHM+BEp+VaV2G9HsKMopJnnvb3/gFG5e7yM5L+3WRX/fSm+By4JWS3gKHUA28idRmD
F8aL92aM+X++xlBg3VuWQcLH5eYxyzEXWGc/0L2AlzkT0pniHx1MWVZ3r13Gsxvdw7o733a9Vuu7
41l/ns7Kv5SSWtgStdPkZ2CXZrtsLLT3fs17obvK3dgdrxQfuyM6O4FeDvx7JaZsFkAQHLSeRUNe
7EZsF7Mh8U3dXIGf2E7hdvh0cLglAPpS6qCv+FP8nt9YEABbfcvkeUwSMxnwQ22Laz+lED9fzCbz
yfwzRZGBZc1tJqH6HRrbTxDPntrRqhx6OhAgCct/qrYQ2/iIWROmTG+9AsoVLBKvp+e+QH5DIERS
IL8wIuJPEyQWp2vWR5ozGjegk/YkdrkDzQakoHTZnjKxdLPnwcAnXeD0guHHTB6/Mbr5nOyooQkq
w5ksrJWEr22KVVK1eNCp4TAMQZQRUerA6gpE+LcPH8tXNRzyPBUzJgq0U0oBBvY9v9kTVw2e3mRB
iw7ULNjvcRQqAVingn7k7igmwwl95OduY6GVNSvzZT2Mzspd1ia3Z8MqQVjXh+lP4PX8ZuHqZlfT
1pZMIOLEaTh5sKRwB9MOThw5EdAAUjd3e35t3DdDkOjRMnffehKM7MesMZQpPKQJflWteQ1li7Z/
IbIz8H9a1y7cC62HO8nYGugNOHC8V6YMn6yaoA6MQKDxqP5n+bHxR8S1kJkuAK4aMG5DNvKwMdm/
vPyPo+o3LlMaxzExC0S1AtexVY30FEAO0BcFJ9Xdd73lvfDaV3Fl7eun6xYXDbpB8hjtR/CY1v7z
FKPOklzEI7PrYmKT1IdNKb2oReVpTb6kYWGkk6MAxN548ZylQWfLJtrzKdG2CERoqh2S1uETK3z/
13EyDwmoC2REcvWfDMj3e/R7+I6eGFGQaAhetXwbTfhefNzUIwrII+5KGIjiplxigXhc3jYQXmaV
8GG0Ww+6P0vfG+7QfYOjup9ssGY6kHkEaUleqMFxVp5gSI4SPLFFXJK0hbwGaPhhz+UcpOqm42Bs
lWjMy4YQxphQ11h907WTCgOjnhKpRO6ABc85iyTzHUycyiYAyp4wbZUsDG9NBjgGEyDUN29ki0TU
s2Er25FXzmPc5xsT/9D3XMhe7guZRn8qE7iEVa9CnWM1OtiZT+zK1/y04mCrs9FiEjbbEsqYvHWK
VfvQXkB2XBbsjaWhQuhCMoLzFSqkxXOfIB9g68coHAdydvXlcfkIGCYir6ZmRGKQIQLVVFhQ8HqE
qfkSn+R5vBUVGVWpoSL5roXL250WCv4+5U3j4U03bOEyGyXt/9WeHGdyi8viEAhfARWzMMgrKbxx
moOugjkFvHnUPHR+zOKgpKIioUdaYH4MeswnYpWwAYwpDVTRVyhUjXclNwy5P3UF+aFvLxk71dvr
V7N8EmQQI77+5/XdxAiQRCfArxGZb5BTYZMl+x2/02xklV4fFQVF3tMhM06GMoiBW8NIxMtDXNAv
yS+v6gT2L8zPdY+UVGgHdzMXGVF6x3YyMeQPfbiZYKSPGh4eF1/iGf89ZQP+PxP0HrTl1iA3SqkM
RAFkBfWF94g+ulrouR+YhgDXI1rM3GdnYcf+hkErzdKjWXR6U+n9IN0eUaNWTJ1FS9oD56NWmZjP
bto2To77s/HYdpjM4AYFpRLbJJHVhz4v/Rucpd+Smepf/YP4IzurO5Arwb2/4HKqtrM3TulHg3gt
wPAiUqBYE4mDZANYm6WWlbShmyTrESH/8jPSYWwlVBUyWqJqW27Biy7Hs3JqODOBhb3qpWFgd4BN
2og8gOSXi4SqFHS53XaNSZMsVozjrOdDftqQxUSJD5tj022Kb/4Fs1mi06hdUCZAe0ezAxCBJxsJ
OmgHFaPInZdkH292VyyqbIbdR5q5RT7tjmYyNJ8S1A/tLk4m5uqif+etoHPjcCCxg3TeVw1sPzlM
4z7+rRwmc3DXPy1Dd+G6iFvig3xFJjxjvQ/KhacFUBAYBSImIjwRv+FYRqotg94hdoomL0iLkIxw
hT20NF6SIWwWSRfwRWn2B27b2hXPASwNfLMWT+lBLTfrI3PgZWq82MKBfJ8tY4bKrCQ0TRwthseC
glNAZBHPYEzpuM2icpksP/vrLt32YdfnmtHQ3LbCWTOB8DtBFIBHCi4amrKZOHTV2GlMwC2+k2qm
HvsPaUCP9TXWhjNhRnSWE62ZF0BqJ84efgPlHP9Bj/hDzk9Y1udXeLOgppfmAplCnEpJkOgIL/p/
47/mD1L7UxVcBLwzm1J/lfoNWQt2nNDlmUunIimeI8PAiy7u1id6Ho4wlpVwiiWtjfGX0UCyEq4E
Bi9v/cpC93ttWE51iA50cvRsPFZyhnDPJsYS0mlQTkDKQME4ffuCnavhaMOj1kxGRf0t7ur90rj0
dTRLd6KuGn2Mm6OLTZidiXw9FwVgM5XBoQuTfC0jtdL5aDEyeKJJYR1/njjRSji64+4CvEd789mh
wtVGq56XHvV8K51zEKx9uh3sYelHg4WQQj48ZCsYT0NxABCN5EA+TbbqNDuMT8+vHyb4RZ0zMSeS
RMe1cxxkWHzg7wG/E3FXo93YSRk9IR/bqqCHhMXh6JnQZXkKwENzutrCWG4c3LZ8WwMgu2B1AjzJ
Is7BJyDBgcTdo2QWR+M1nh6fweDtSIU1kKxXiZepkbLWQ3/7hMOjIW+fr/lLteqvRoKRJbMn8ErG
2dfDbc5ML7of7suhVy6flxJgwZGtblYsXi4E+02+yF1hfFhtJrvH4rWYeM/l2++2CU7dfXj6ixj1
4Tk718F9QXDm7+i3t6JT/hrncWix59l1f8wPBLoIR74IoN78siR9ED335lgQYZQ+cIeBtJcWDf55
7fyxSRBC/YGZv+iecb14TWuMHaCv9Oa3sMIS4kMKrKacKkEbR+Q1AB85xT6reTBePLd59BauMYVP
34lp9mctCggSe9Gsp0ukzct4OkDOj4/6NFkdwY7Hezx6PUTLw/0obPaNaNEqiqP29MIx5e12ZjlT
AUuGU0T29gD47LrozfMAB6wxWzyo//o56/3WP29yKJ+zD/z51h3xcRpm6J5SSE3MAH20CxQcIzOm
Uoxtu1l0cyns748L6inpRAcPVPlaTjYTvHoq6Pjfyy+HM/bLztP9YfCMFSMWBsFkVlsTN6V5vs36
7mQ9XgvGaek0i+F68EHoUf9C4Cj/Eq6XFR9TzHTzjvf1Po5gtUbJ3+BQYEECt3207H6v4AQhqSbU
2R7NdXqpThkuOqr5PI338SW/kB9Ld7pvT70gj1q+kNpPLwZgHLpQNlipbHxruQ6cqyfPIdP+lT81
EQQbeXfdDFd0HBXN6WIUMsOtTs3bZPM5DnGnwvdXh4DEuOYK6nnuXZKtQjlaA9/KFjNGWnqAmtuB
SRJPLkPGxHgFUBOqyS7BQfOFPAlS06xZlFtqzULEmdIZEIgwPDf7x46eU96xf/E6kXIQcTyuDFfP
6UyybYhlN6pm9CcAWyQmssisi8VxC1PCxGMqyAKoMVBkHolRwp06mry/dvMh6xcsZ4B2tC2YsyBZ
Y9OhAqDzjMls8trUIuyQTZYQP9xTyukwF4M4zHDg9/3zw+GhsPgZAP2CUetCvIulDuXd4SRSxVmm
dfBMEuRFND0SHc1aY6a+JoKcaG8UeJVLb68jBNfoWZBot8Tav/k7JvH66HdMi+a4ZVe1iba0UQyu
I6SBeQdPQPdlgg/A5MHz/r1RmrKxNKRynomNStbKajTHQeIQ/9Q/k+ljk50FvuB1l+bQhNWiD4Vf
CGMBVxQY31NsilIEUogV37KIuqE+RLlwSBZE90AKgOfC8PL0oYpOl08PEccghNPHlYZqjYPGS06l
lwlhzpO1+pyLOLRv6hvfKr4bfheoA5pbAN2FvKcZhOwnOemBVxmWwONSrR6X3qkJnmdoXsxn3lgA
iXhRar1i47+YJeNUsJMY4uB2xWOCY+77B3aKz/m+Gy7FwOVHXX2lCFzANg3e3YXAJ2MWTh5ad2jo
QKdXjv4jRF38mPYQ9gB/1QGXJOrOak30q/xXBxaxK9OU2hHdULZ7Be95suuibFfuqWiHmx4k2YFG
ocgbR0yodx8YN1QrZnMDvAqhXIB1/uTb2rtHsFIgYr/mE3gamsQ+IvhgbOspg/4Txfz70uaYD4qd
BzoMjdjpaFJUzytWZbjMngRiLe3HYe0V2+RSnwCzgVHxasaRcwSYCgKJi/0lOTRH40nZaHQwU2hK
o2wqO5TyMPLFvnTCzGbfE6ah2YVtq7zcxT/8wPgED264/TDEvNSAUWt5lnnTTyTQe5y7IcHO6606
UxbUF+NMjylxmPtM9N56HI4EF0arLo85EUCn0eKKIzPmIZdhQMVQe/DyxQQGLJikX44mr9uJ0kwO
8y0lVD3FOwj/QFwvfEpL8Dxep9HpaskgWR2XPh7xsZ4rwk7rubjuiWNhfMcewavIGsvb7dJFQxYV
YXb2pIvG+B5hPaLtyR+9DgRWkeuLKRcfzyA/itOAgi1iQeKk4Jy7rwqf8y6/sGmwmR9F/jmLFHsQ
dMXyLSiUxTT5ReC95xoF6byvcCohAHG4H5Jjj0EqYzvOW2w9sl854jIq18iNMXGmzFnD2xTe/Ndf
1at9EQ3AKLs+NL56mlxoftGgDZyPnQU5OtM4rNhDIYGQ9zT2RgDjR2n5/CyU0q+scdibiZ4gkhbS
noMoh10I4cAloIUQiSUKaQzMoofNcMmLl3BjUixtsMwxU18i5DHmnLuwg7IvIvFhc8j0DOzUbAYC
pRwc1EheM3jtyG1jbkyC2QKCoX5o8QwOhKNePE1K8+5BD1jKq7Sw+hmarClLOt0EbS1k2I/zSJ3e
yKF5Hs2Ef8GTQQcUGLo/Xif6FWYu39bitfwShWke6Eow8MgPmGZ74/mNjWChbEabz4+0edCb4nsF
CtuJMXkG0miCHhHwyG5GottxUZ2q7SU7ERN1SJHpAPp0QtqjoB3DEtKvTJAyJWo7gxoCk7vK6/aN
gOVR+egXoA8opoXkAeeybrH7PJmQJJSKmGEC37KNsyWPCDehwMRwpW8WmZnACOyMEekqgCUnSgrs
a/CepTje5ti/4SwUyJ1eEhXODATvrkYlJu+N8+IYIFuH6AupV84daU7HOm5nV1p8AsJfXglKQGoN
nnXsIY56YlUaFtbVGDjVx2Lu/GKp/xupGotT43e7+MioV5MZk55hdqhQIHhtx8J4i7Uxh9Tzy3VH
iQqPtWBKiowe/4/BCUowpKlCwBCYuRWw1ZhTM2zQnrv4j+E6LhP0LmwcBDECOPPMl6/1NaywF6uW
7+UAIVJAlOsap2idkJZZuvmsxofyV2UkmFHhC9xdVzEjAKDcMFyMf6gQe6t8Q9NHBf7ekQPMR5s7
I8lsfZCn9QYdudifmFVy5KZXNw2SdR6gcIeMgYIbuTLMGHpKGgSqR/ZqgBiYz3TXf8fDc1fueNDB
vAtHC9q72W1LO4D4A2Wfm28xOggyP51jgLUuTpl/xZOKtWoxCTDqdIizN0eLxL6jRpND5l1MKxsM
qjHWp4Ort0NGN1h0rO4X0Qv4stdzVYcYRGUhYwgmIueOAXMfDKvUxbeH0Jupsqpm1Q6/JA6Ao8y7
Eon90+CgvhnTn27b/ik7xAavOpX/t5V8YN4GTY+5DWUqRwKADo3SvnBGLlsAhL3k8Noihvouq42w
l+ntAXjiXxyTkSO2l3qVkV9brOQtBswRcbyIshTsoJJltXyG76Bzlc1rNfRQyC2GHn72MI25ylSR
lOfX23orK8xqoWjkJ+lceNI+P9HhsZ80Jxn90vYTHU/o1vbvIHEQpsX79uexhvlvlSG36TNi+rdE
0dFsH6snj/lasYuwuz0vdCbD073VJOLpDn3xOZqnHG8Owq3RSqY7OqoY9Sq1fqvfDwPSIA4YIMnm
M7pGcjhg52RgwlCIUQkIz88x6O0/jXszWi6rObRHumW06wdY1woz1EtvKrN57lCjFauC5JIfxte3
vSpSSRq8+mx+rSct92sr+4QN6WyXcxY79gHUb5jEUPj0cHe92yjEaYhHq76ekSYbVTTtqtn/aw0s
fvHr6oIefHvwjRcGHECBDd2idrzwsKIIK8Vi3LpsCSnaEq1VrS6iIwG2xpkBNJn86ZYHHjHwrUz8
E4zR7Gr1fWZpTfT2MNhgBPDWc5cN0Iztp1N5FNcTd0LkVx0xx7ywxxyqVT8Szgaty8R5X7lvN7Fa
hNHN4hP0qcfhQ32RdYpsfj82xuFlsiF7AIraug7rIIMCBja7jkHNO/9hk2mDrQ28bIx3YMXwFGT3
OFMCWpIFyhcWjUO6rFavqFoNHEZVwKOEbvPIi/Em5XkMjPGPtO6i93ysv9256sEXIhBIeGq8lv1N
89Pf9HbJQtk9cAV8hI9Q9V4cCsEGZddlC05WECvFmo5FoljiPxKyAsHsgqPEOt9zPuzBDZ6oDAFK
tNP4Bq1eT2uygbO+ePkYYXq3JU60hJ8xDvZAURjuwXYOREMj4C+mllP81AykyQdGiRBJBka2G82e
qxJfusIfnLCuiCaZSXj2A+ufAuyc58VzZGDP3MIXIgpw4e0rKrFsmhNEU87BaQ8Fcp/ejtoPOhlL
N6gcrsa4Io80gMPj8n3VE3pV1N/ReDog5Sv3Uyed4q6Bsxf6mGQlL2L6MubFA8bgOKoSYMPFQ1WC
uea3wulfAKRf4cDDhoXnw8Zwu8Avu1OEYQ9P0kNplhwoLFcMxB4wW8dvBw1F+yGWQQg4Jg0onzmG
0IlrBXbO2mD75PsZFsa5d+vssjTqCBpKMqXWoeLhAZStQu4mweRTHhDzQsoFSnQqI0xsmJK2pBTp
NOfSCeYe5n8MZvt+tu/taui05zxUd9Amcero63OVXubgH7B/6uuMYvw3bBlf4OMHPq9q1lz0SPOH
Nu9pp8PJP/l0TfeD6HoY778NRdsV2g5HuM7ciabItxTNB/bTfX/Hl0VbpWo7XOVMvnbw+Uj8ID/q
+xiRmS9T/PQLG6Pj8mMla78x+ZbD9z584+5y99wLD0HjqRn+TTsYO+4eYKmajZHyM27lvvjSx/IN
ce/i1tcNwyAJgMew5nPL5za3LMv933t3XfgYtV/onTxIjblsJav0EUFWbPxsBRJrf/AGixpfxiVg
mT11aV0cqrnIBuV1hn/DtYPjxE+NeI5BokDOIEAN/7JFtYaGWJ1xjIVpwwismJISoKkToUZLo+QX
t5v3lhSSA6XoIEi2lYO9HWNy+Miv6HGfU9V1Z/hON85MMZLXJqLi7xm3ES73jLxSoCEEuuwJOMQs
J07mXcPWZMg5HU2LxT2A5eG91knYW6KSQ0BNIxdlTmEct80qcd5koI/+XjJ2/q4KxfNuo9DvoYCj
MKMSwKaGAsCkask28hxGpLQsWQUeX2kQWeJevyWBGIMQCkYEZOyJE3GCD8/dnhWRIfE1YBgMx2Qw
zZmj3YMhp7514JRrNg1LMk44Mwonrw6pvvkUKPNDx7SipSwBxoHGKV/waGJAOGELxG2GxD9zjKz3
45bDsH80b8jIMHgnHgrEVGGmfkTdPoDV0mEZBh4wUr1fKUSJTqRw1J3FrFYY8gI/W5OOVQxzK2iZ
8ARA4w7Uqo0I9hhCDuJKg2mxvuEPigXWJce7RkGUqA+XKPsCTNX22Akz95m4sf8J6t8BJoMB6As9
hbLtR70T5DfGJjDratGOXzvhDHvvL+IQ/iTAOjIDcCTJrVIigsysb1W1gUKqeFoPyUVkVDvNQwcF
vTJ66/QnNltkVjZaNr0Hyt/RS3dSobMVR092555eFpgi6KDhlCJjdGR/AAoKo6fXtth3MxXY6ptJ
Dywk78qfblZ+tAGL94F6hGqJqjOmkOFzv9KO7vizZveg73hd1JNUHShKLn0PA8MTcoktbSsaS6gM
WH9CtynNisKdSFll8WYORgaRB1GTBM2APpNNGIyUsmkSYBHqlIhEcb71ruLJjlwEnXM0cD/ZeT0/
gXSapI1B3EMwrou8M/z7WkNseQJUYc9xCMbmOlYoMHnVyDQDUOGvuN1n//4VZkQSpig9T5lNdNHm
klkCv1HkfmQ+duwR+YbcFGMciqRDXEH5Gk6zEKqBPm3VIZZgB0KGlRvnjja2BQLECq7RsukMDzM9
3SLrJGDyaKJTvuLeF1udI4JQiMPQ73g+RNG0gn5A5asJm7hSf9pCPsSRRz6MOwCES+5Hi6JOO7+0
pXfebDwaLx5niEffi5PrZbJizRW82iRyuXFss7GOJN2kMDu7swf4ig3OA/dBsZnY8N4cwZV7kVIS
WymUpo7wo6y0qM76WyAIG4S748iXdt/Jrdx6on8m5mrezKnnrgw8QQj2JFVgEkCU01/y0dHaFokx
EBCVJv+28P+DByjJt6ErQZ4TD9ijvSA6VvdAGY9t5SeH3oKoFgo/hwFoxGikf6p8ir1jWC2l6D4F
Lfkgx2fZwOWS4m1FcMJyAsZ9vYxobcHtFvxQGT1OVcT/uFt8lYJkhkew8E5V18NDF9bTVqLuw+st
/wHS5u14yDfVbhJVxjF8WMkUQ5wlPU30gdaOMTL7+XMmL18bptCp8KzeSHMWEXAmeGsUgYP5zcu3
PV6aPwEW1zh44hgXPtfN4b1IGLmz7GxGHtGOJ0CLG+t9bTOJi5H5mqze9xWdMMZo/2hAinPDBK4J
J5v23BGx3Z7p7iScGwE7v+Ppsb6+Gy/7dXjOqUZwpn3ZAxItB0534R5e/oB6KLPqCGNAg75DE7TT
mitiDpOIjl6c/S0b8XiDqzX7iOLdeEQcME2ZkhSjZQtnV8b0CL+NUw2kCYhhiMBhbAQN4a/IYALj
m8H3W8WPfGYSgCdf5f0Qt1HEonCOckHMQ5aaUYtRfQEx3gAWqc3gqcFn1xWLnpVbohNSwlZGDqIw
2HViWGRYf7jtWtxb7AkIVXz/mO8jp50t72rgSsX/qDv5mnhW1Dvc8BpmI999cLLFDNLoreg+xQV+
n4nZTm3yQrYW7v2ElL5wjRV7uSg12DrwoexMLIZFNIX4pKJlVAfiG8SXxWIhLAnFRVWbH0scHCKp
eESICM7Rrn9iR3CAhUWmiGYWz1tkdd5wex9eiJEQLBXgaArk9/xmFlNYXsWU7ZuDf3OYkRuvg+KN
uIn/i58UromtcaD1FwUUpdHIYry5Jg+CvwP8VCn6Z/ikuHkIslAEWN/pft/83jYEesQOXBdMRWOH
KEeMjNv1eCNeQ4nfhefGMIzfuWBqky1uwY11UfxKnNnin9ZIQ/EeakXYmYRRH2LnIJ6QeFpj/jb4
YYm7wpcQ59LD0z2Ih/jyn09DDPGQbmskAFuN30QU64SdEjzPX3cdhovFbI+2h9QajULWiKIMEyHS
e67OldiaZzDSRzpL33RaaiZiHwQ7uJFz+0xHyzHmGcpSwebaFiwc4SEh3CGETQeEFRcjDMw3Rrbw
y4jXUB65LdA94pt/ye1Wuyz40r5PTG9AFM4P62oETPldSjvjjqgTez+INgB+/7/jf49NUpp2+cWH
BSppuF678xN7DFdTrPELhThJmRil9pzNZgesjwBbSwPOQUEOFbWoKIHRVyPihkbpUOcKnubpBgmG
K5gbXYH9EFCd5LyEslzQkwYe5OF3juwZe+ut8PcUR5S52IqfIxyCCoIq4t9lhAKB+z8A1B3EtUT0
DS5mcDahuv67DTfD77ck+rwWb5QGunjitn35/Y+oM9tOlWvW8BUxBtJzKp3Y9xpPGGpWQOwAsYGr
308l3x7/SlZiokGYzKZm1dtsptNLdzh9+F8bAo/dfStazbIFbCPq8iDMTJFC+MyNpbLWYjjDsRYj
2x7YCLTCg4TNe0UtFLMNHpE2QagVWV7/DCz9gTI3O1s2WlzfA/GDDkNd/nN9/nsk4qPviO1XqGxw
3+XZp6hSsXXDg0cOw7SB7iBYnivs1HOExx7b4NeAWKKm5maDppX9Komh+J8VgyAVQjAYLr7Gcl+A
C1C+AvXL/w8XjIYqGqaytZPv8uIUMvIHlBohOh/J8B9mfmZwhMS8OR6fIdEPtx2gg7eRHgsfuPeD
PxdkX3onPy36KyRQIJq5I7B28jJRYdnIHwHV4w8fvgGjVt4HIPIlFOA/ygZdmb90bnLJhgf2U3dH
EZ5J5m+qIZEQiVjq5PBYJesiixSqhXckK6tHX/LmITkMnIA+U+r55331/fxAa6qW1z2VIODWsC8B
7j9+nnNlc92hHdAQAmOkDh/HpshKWhkd7SNrWU4EAakey/gmcMsRsqmUZtFQ/AfWBNwJRMMfEwE1
BLeeZBG7xZEy7YRKLsr7pAaB6Kpk/fPoCbisExCUJWDN8xU4b/ZjQMDFBg7dW9TUFR+dmVMIRD9H
acHT47U9JFaBPdLD5NUzxn8FhL9YCo/VLhtbQT4hwiIBz4mqvnCjIaoQd2GwJlq68l8CLVKa0yZa
I4W/Ahody69OBzbI3vebhA8xlTAIiBsDE3vqGsoT8wwCUxu+gFwCV4UTmxJ1vjBDw5n60YNSEElg
h7z7oEfiD1Vl/oN1h6odnMMrfuCIO6Go3MLIKbxF4dELTv5CIQrCcCyiroB4iWybyin6ZBbWXfIf
B0OvnqfH9t8THdt/xMk5R8sD+SrgwVN4o2QiiUciLLbfROH1QPyvzwuSfugBnhZpmOKxDSTF+5ZE
ZhJYBMHZCvi8IHbLTRJcItf/SUOgD/0TbYUNLVeHpgYRKVuxnuPhcU9i9EYrEM6So+0pvWc/H15/
sjgnfM5jyoSkl0FjQOJi6qInssOTDZxHrdGknt+JzgTBEwwI8C+CTVJlfgNY50cdm5RzMFlXBknj
6xM8Bb7u7eFTs2svAj0H4qAvrmtrRg1s3kJAWcGf0L/JeoNxKJHfREFGnWdZDy3H5B7Xu5X78dLt
5YO+fa+DPiL8KUDRFLtgpVF53Jkof77DBn0+hEAJa75r1xvf6x7Cqa+og+vfK6JsUBZfJUIBDQia
vJ8ukGHsbqiVg+1kYptYxwx4vCECMRZ5onPfxPySQQqHo/QpHndYF8AYlyIQx1fL7aJ6gJjUnde4
Uf4IhayGPY5z8S5A18DOT8WSGwYlmE8uZYynF9iNVWffovxKTufhw/vsNFgIDVQ3JuytcYSDtg/f
u4Nat+N9oYmocglsGChLV6FLuF91kWiD9wkECfxvuVUnV3bvoK06nsMQw27sHV52+KYdXmuuRIMO
On+dEaMmI+tdD8a8pFsziYQlJAYFL8UKQOUdDW0sAPTF6Qd65bCdyKaEbQNdhhFSDrIR0ClMhRne
3L4phDLJmM/pa9HPuyu7IAaWDCvh5uT0QByd8Dh0xkiZgJROjRg5ng+CNCvStxnORVKuYt5izlBR
qoHbTRESfKs5geWWmFGHspHlJdR/qcqBXlw8J6bBQCGZ+xp/Vgv9n0Ze5BusE02JjJvGDoL9LlUo
krSNsFXPyK7NQEZUEN6ABCwewBPgUSNwxk34LR1RQDoNH1t9prEaE3nOAAAkx9veOZKXUAkS713r
mBA8UuUmNv7hXpAkeaLCjbwYiAd6kdnd5HseaEfu9oltuOMZHT8Fz0atwYQU7du7yw/sRUgEWuws
ACXc8PshRd/vRBjWdfrW8fTdWd+/U7Zzy3b0/s5sNOAeC6YFDaUAPz1yyXR4ZPriHNsprfdYuOv3
AjjbPBvg3UYWbkG54cDu6EkdAdXaf58VoLCi3yyfk3oGVhLXTWMDkKwmI+R0M9ZA0pfYzg1Qdwrr
cWv6JPWZwxawCm1PwWkHHPxtfp7a0TvEznDqRuS85/cNY/RhC5SJnTnjGzAB/ClCQObXXbKBu3z/
stfn72f8mKbb96Kh2I2FEGWTCSToxYclt0M5DQNiKVzU/y4j5rXC6L6pN1KqJnkcsTNrluSQWi9w
tlkP7cbRLWJ7WUclarjMmYipZ316oSdz9fXAugSYCu8xSv7WLlmlP1SgzwdK/0XtZ4BPkMKFa/oN
ODBB/REc4DfyjKzyLP1wX0mJT1F6SEFEkk/KfRNO7m9fBMv1WTFlsHxgx3n12fsRP7JB0AI9hOlG
nQigEEjlF/mmamgvKCegkMlpeewGWdO6DlzHdxe+Y48P5Dt6kB9n767vDbzeQPxC2ZoPev5gS+Jw
tCVx6IfyZff7XR6N+Pna5bu/ZaEekVv0/e1g4A9mkmr0v/2Zz+oE4232+3ggP695Qj5nfPiooPm8
LZ/fvR75SY+PGe/c++Zt5R/BKS/jQAPGL0CY3mA0uHcn7JFCh1UW1lK0JjNKLSOWtCinwHnK+ZAA
/X3gb6/d398NODd/u/Z9+eQUkXX/5iuP1wOyorwdr//9zjd++PvHH/NCeSx/zuFDDs3hSa7yNnzh
ryT9SvJV2uO3HeR9+Tv5gVbje0gLypP8vTz05SCSoSUPvN3eYg5BilYac80FbQc+8Tg+B1yynNTM
H6w51YH/7DoBLbd+dglB/O/BYE/XdJePzXNgT5OxM6d21r+tAP+Fmg++I4DhOCKmGRAl9DV8Ytpt
4b9nJ1IzKKJTAwDuF3BQkD2gURG9tn17mo/MLze2PxESyO7UnYLVkEPePNDIsOZUMU9lADBAVcYj
iL1ilGEybTDkSP/kHnWH7qro4iGJWUHAHkkQHawaxgAbUzIwBckiMjDRrV+GRb/oIwsSdNi+FH0F
mrYdPYatJ0wYBe7MG07B26/ZSAmfAR2E/TnUwI8jAxH2zgQu9/AzekVXUArRQ1QmNSagJn7GGDmF
qs98wBh9+w8fwAe+A45foz1C7K2ME+pSLxR7IhKklOQaVr4qWqE/Nhl8A4gknsIMHbIsI3KPhlYM
ZIadCKVFwhIGOPYUig9hM9K736wPXNwLfjMQ+0D1HUKpC3OW0u+M3nE5bYZAXsnaeo1/jxFnDD7B
C6FGHGC7n+CJO7MKS+MKAk+PjEUbTYH7Uib/vInJawpqyM15F9pIibIe9dJeE99pg/OkXp1+g7us
/9444+agbjBhmd1mCCEOPdezuhWnR9fPaSTsk5DXQ0qTHcz+QQtpg8f0OuSElg7xPFI+XOroPVGH
+lpfP6bZAOmnGpw4xChS32uB8kGZJ62AZ/KTG2R65aY8CMZfiW57Qo7qR9vmFI+Iw/CmLgCpHW8A
CzHAjY0v5N8QH5OiFGX9jZBWJNV/X1mxgdyVgZKyk/mPZbVnK3sE8xYbIb6qnsqUZrCWvHtKnE5u
pC7NqSIpyrEKIQ/H6aObgeC0FyRHrFVnAToPhDVAIV7OanOLNMrLKGIhkkLwCx2B3ijKllOHNOTV
V6LnUBUR79scPgqdprO+jd/DdFpwHtVageTy9LWjNWkwpL4OW/AYaAaPqTjgPIfapjNJJtXamuTr
Yl8O7Zk1MRua3YoFX3Pt41SPFuaJzaix0HftTLCOyFetEJXpn3ZsksTuMPlylto0P9w22pf6pQP1
vAye4QdCDJtUdCcdDAtxjV/p85Qg4DKwPSphPX2c+Mjs+WdQg1d+X5FhWlzW0HIQpvv0WdOrtked
5DpMFs4iHQp364XSMswuc3ZCFlcbqgO0e3t6oA4eB3da4t8LT/Y9AHTw6V6YNXIwOyqYgJdA9vnU
IFofyx+I1/oEGy7oyeIuXYfZ8N67A4WFURyqs87iOihJD7MuwUthxzI4c99zVNHCZEzwhGBUBmzG
u5EQwxZ9R+n/OrlF+5f3DBt6MyK9AXSQuFyctyaEFGgY4WVUrIgYFqzEs4wq+wXPDdxJZi9WPjAe
EwKQXjZ4jd8TpGHBbkF/A3jde4MiZuK5w0UHeMBaTcJH4PHq3GCiJIM/Oi2wAvWIcfon+E2dyIzA
hpA9uGH/dILHBYATae8PQvrKRh1RoRKGYmeegz6aQWpbJAuk2Sxoa/aOaLNvR+RafXwwSCegnzVR
J4zdPq7FPynzwroAeopfu1/Pm/g8LYfVD9J9BGsVIRmiESNL7CesRY7fn6f3yTWTLpp1KFeV8fmr
GF/mJJnQnYWJErb/OkEnQGrA09hikmTeYbR77jqHz6qaEd/oq3Z0G0PgLC6DOy4aYV8h2Rvf/cfA
XjaHZlmP2MpR+iCIUiClWZ5nw2OlgAEEQ6aadt+uYUCGn3VFJhwiBDa5Szv6MKBeUh7dGjt9CQid
KE6sgo0Nmxv2uDHglBE+euw1T6zOxtgdlhsy23+froFDMX5EHiBw8HVUYidZ/8L7EpdR/RtZYQlr
7DanSEPoaaBSeQft5qdP6Dwo8vWpEAMOsElSkSgfK3OxrzQDt89GNaAPIPWKPtD+sy7mXMkZdod4
tfZVZgj0vr9pFoJVHfI+oC1qjGSleV/ycf+eE2I/fW0tNlCvSOfjUQI3HxWkpIv2Bh6YBt4fkMKD
eo/IiU3qOA3Ztl1RXCPnmoYfZj1wb4Aq2HXhNIO5Im0OgQpAwU75eA3yzg5Gwd0EStMFee8QqWJt
S7Migw2f/6wKBtRV/ZJRbPn4Jr4fc6BQRuZ9oONlwRUHWHXE57mei4iF4+nH9njCxwKFU7d7Q8iF
MMgFlRMhm9WZcmJvL9mXQLhvOA4jLBHeq0GZhS5Cnh+C0jc16dpnkqAOk3VfkKacMIUsgi3KL1bf
Pg0KVFFhzqRdHCzelfdgvtOQWAIP3uUtHQs1xhA+ORQtoFLGN4Q8FZXPQtRwUPmpq0hzhjpT1NM3
teB6maoMqBuy9nDUTpafpb6JNnuCvkegsHtAVYLUfh2qdWhm0QvX73vQAW+YhtiXPVm1H75K+1Iz
bAbaabS7OgM1SDuThqdgMa+fWC9ko+oy5KvVemIcfQtuyzyjCa5he2Xj2/hQoJwfagTI+lPfZbPA
ZtiNzw5eT4BnUOeEQIXeBBhhljMbo6QzeTTn6lVvHG5c5D8uG+SGHuU6qQ+6vuZwLZ5+1XmYUwCh
oHIqO4FTz7HawrLZ5e7dVWg3AyUZnX5NmFVqR3U/d7Hg6Wsks5z4jGMmGQxtVmpAEftPeganXS6N
Nr5rM71ccqzGGiTJpkVL3ABbWy7b+8S4LMp66GCbKudjbc/aLFOnHOxerq0WzcSRdZ+q2lItj1W5
vAHMK+DAct7pqC5H4t2MbvT+TDW1cJuuizxTm4xUwg0sdSH4lBTqnQTxyfkT6YZibeUbrVg7QMmY
NFpWQZUEgY6jhrtonVVzjZ6Yt65zw3viWw8EactZNdQWG1jmWIN6KJ7CLGuNAK9ntESN6JZGtwqc
WgSFSlkoTBRXcXe+KDD32HfDPFK+8n/IOiClUMiQyN0u5D0NZjenjHDXs4v0AQkefQuNvqCUjwDP
/jEHcsAkXYtQO/o05Hh4F9eJQJ/zo+F4ZzgXJanDH2g87RCoDiCdjhiwuQvQb1PuxBhDudy7Yttj
HyhhY70zAskGyK2Zg/0zt9g+4V0E8BL/O3tSTLMvuku9pLgxNDcaBjSCA09g53KxKJ0go8qU+IZb
eu1fFvbgMaOAOdIn9tHop2O9l/RBas2oCkPnKFcoF73/AVqRojtaKJsqLLABlZg7XdO98KAbglmZ
owm3osS0gInJNHY4A8misrpL+7j8Pv9xI6ZMA6srRZkb1UhjTj01snsvgIkjsIkD6H+w9IAbmwdk
PNCRDJRjFeY7sH5hjiKIQYXsDui8xLbXPlB49ZGz6kEx8fG/mUJdHaU7GwLE+ME0feRK6NVgV2Ea
Yq71A36hnCNaZHz8lxWUpKzePTTolBxhXv9p+kylT8Al09srytIoRzcLmUMnsGDp6r5G7OR6KgvZ
/t6ZZJT5Cc3ga4f0KgX2ANAGEAd4hzEHMsHBzgN1vMHHwfp4JTrLZZACtwMgSnCUYDYXdhB9FrDt
4xxopt8eUET4AP3EwgBW8lrH1uuFXBVgkJCvF9WvtBBTIxRlOVOSf1I6kwqIQgmReEXkwcLXRGqW
GICRlUe/Bg2mAoAWEC3KBjjWR5h6UrZEcCUIhUrx+4f0g79CJ0oGRtd4jXKiOhpZhFVERSMHtnUJ
pc6gScnhCtpLrDduFK1adFKeKDbhGcpEBGW0WRho7mY+xET3qP3oiE79CMqGoJRkPHkbcrhItVFF
O3nlmuvUtxCcRB6DJ/lkjOAJlX3zUPthoGRLhC4bXgr9iU+jf93b6CL4MEKVSYoqdDJDmY0IEDEM
1Bs0SMuneYcq4mms9hPRVDJQIjFm9oIyMi7XzJx4SxAGk5GGWnolTPehWbm691lY/yDTGdQOSwyy
sipQR09SoL+uHjuo8jDpWdmtaVogmokBZIACBgl11oPL7iUly3f/KQVMT9z+LAYb8FuQeekcU/Et
lymkUjbZUgC1mNypZdFFqUGA25rgLSUnjfTVmsGI6ZbcWcFbOdEbiBWzMf4mYsP3Ieh9BmofEEf8
DAAeVMNbzIHvawFskaQEyPtbZ0xphR0A/d9aGTRrGga80/a+f6zfAfVHKeNa0Q16t9bHv5JsIfVb
VLpIxcDViothRkluvG08dmiCGwbxc95fBHfX8ICG4hWIyDiz948Uc1ELm1WU5KBPRbfhaY9GEEs4
ExQJ8MsQsjTGhP0yEJgGqYJODPLlHgigQyffKep1qNR0UQKmBrwdSF2ZxMX2RZ1WinxUcqiUUtIB
zZZ5IRJOKNDMkZ+lzPSPQlDcDeM4DDNvEk5Gux1QNDRcKBHK4MB5joaTo4F76MsWwbhKtt2IHmCV
fDpEAiwNCAJ5jbWcHqptqO8JtoRUy0A0QuSRgN5GO5h4QUhyROooaUhRgAJKd/HT6/V8bgVhH28n
XZJU/5a0yVAQL+6CbJAkY5iG2HxGbQjELvTDww6AnuWFkx3n2XDbNS+JPuTBrP5H0jZyN7d0aoB2
2NrSFsxiIRkZagj8YHPCW/o9STMe2dwWEZ96BiMQVbyNAHLq4Q4Y4K5eIhDaE8jOZBQeDlSbDW/U
+jvUyMGLtsOkL5VmNZgoXbAJpaC4VJQBuoDvqLiO6YAgOOiFctB3MLrFj7XqcR7upA11tBFPipCm
Cihf4PoqAONHesmLn0gYYcVrRRZSAuSAI3STuCwa46/vErF161CandfRzaSeK1hBGCcsbPJb+jnD
ddJA30/HghAAmsrHjVwHSggzgf3IRbuTW8xff8LGS5mhI/S4GDi3uOUX2ByZHKcNt85M4yw+ZAOd
iPajwsGxORXAjo3HSZ33wgWTrnwa50uZcQTCVAyL4ScccTP/oEtvjxH8i4AcKdKpdnLW3Ce5vmwp
QCABBslZtiGyLlgcgVMFCCXHFejQbcgRyt/glqTkdrTdySD/RWRupYOKIk0EC210WuMDg8Qifkb8
nqQ0vYuBJyALQhPySPCHjQ7pRHl70J9/H384TYBojOGb3AA5RTqBJIZQQwAOKo9CRpOMp3Ai5Dhg
lr8QUuyMI+lkxbBB7wVpe1bR+3N/kqQmRS8qW9ShGDD8r/1kBFeEIpiUwGQEV/xekrWwXvguiVuJ
4p9MU9IWTASgRGCGYF4n+amEUY5d9+889Ycu0UmXfkCg3PsXH53Y8R/GA24nZUIEfcCJCEqFKg5n
QhGODTR8XIR7RIpMhiqi9RxRA8HCR0Ach/fE3zMgd2cmnFmJFP6wLKRmeH95LbIpAXp1nBm5st+i
nst1ytESkK0WKijI5wZSiUcsm//khzDlFGvXP2iLNKNAfggmaCUKqnxIW8gVyzNskH6fF7ZOQraF
LYIvlidn/oYecpT+SStJS9EldHJ30rpyVaCPeRfUmQGTsBTQo5+/LSvtKNf8175vzlX+gt/SSR7B
X0tIW9SsKbQ4MCOVYwu8nuWJn1ixaYVPLMaigoV5LaSlH/JbQDryHK+ZSkv9tXjL+aN8BXCAUBTs
DVfC6wlYe7uGw8p0JbeRYjcfCHDiACK2Hwrp2r8PClmcYAf3a0EfCIQBIAMKgCfeXppNxqYMFroU
KEB8Z3kLEkFUvjjc5z9c0C8iiMcytuR3TKFmF5cRTIN4u9/eB45K+ofEJL+uqBQVeWk6lhtPJYF3
Sfgq74fJ0u/EAGRZxqUso9L63O+ZtK1lUMmDq4DnuFyB7RtjQKk8orsHFEApSVf/INKTSha1cawA
SAH9FuNDqboDdPUQVuMWySHlHOT9BCD19yYVzwAKD+wJt57f0floPRoccTQuTBZmbsHvb2jqvxaT
NvuDgYiIGVUwMCrl76XKAvJ3wX94Fen+Fv8F+W2Gzk/2zYJchbd/VQrPoxzQ1lueA/GRMuu/qd6j
MTnOIhuPUocuWcsZ0OnAvfDh9nQmSIP4D9oF3xEg4LEM+A+DlOZmYEjnlWUaQgd/TbTHq1CVQV8l
kU4aMMj4C5ChtEtOt+dodGygE7SnTAXynRbkQ6YS0cqQaUU6Ne/gi0r9/XfgfZDdQaqedpBzk1a4
cp2EzlwFoA+0QtFfPxD2yq9fnKzMFRmhLi/hguTkS15Or+akRR4fBVLvRK5VcqAvniHIHclzcol8
h1Itl4GyF4unZNZbXxZK0aSUEc/4AI8nj+Tr3+vkJ+BeQ2mq/15Ds8ht/QPH/q1gykRGpjTZy1cm
pCKGMnCUiXSEv/+soX99RaZb1naewu5bvtJfZMqQj3TszKQPyWAQvT3p5Y2HEA0T198bySP61n+v
lyBTjmpJpPO/j783+t/PzsiacVuYpeVmIjrAWcpjOvFR5uz/f+WLVpBZTTqfYAalw2HCya2QrolK
539zhnwn1c5vwFf2wGLTFeSYCPdwLJn3pNP9fee0iftktpK58O+d5FlZbf5+kq72e3n87d9l/q0A
v0ON3yUjMayXoxNiEBkQH2DILUdD9J1nAO38csZgbUxkspHOWw+zixfkDsoasZJM22uQuKMbO253
7xjzG6OZFdZFns4dUZwwMB2DLdl6VK5VCD0AZHSPWraG7apNGijEYBS5aWOr9/UfARBbvWLcwu2n
5E09G2Q3n+YlsF1s8tD2CLQ3OtAGaNcsAMxPhg6QL29Sfr+/HZJyx0AHqHDUvlWi4AU77g/K8+Rw
y3m2eBgBBQ3zDY6hOvnnuCq8+wmkM6lUKsweNPFDBmCwj+BHWAEtIj8cZmbfwkAHBJt7D/qut7P8
fjT+5+BSTmogzvtb6ixS9EMqp7vurxV/HBgEUfr0lAcPpFsPlq+7vnULIX7mvnaKNCn3E7UBL3L9
ZnrrIaRqwRVINLSKE0oF1RyhNpLpBavnOXri7PyclCswBBBr/7TJUg9E3hOvnqwPcvey7tSUr6xJ
6Q5hcGRHbS+jjo0hrIwZ/uGRfUCv9kbl3fQx/1FRY2QzAWXsPsbx/AfldduNnh8fQoe615NYH0L4
eHRJ0MG5d5gFCmFYXVB37KDcm9KJcROidrjF3qzPTvnThR+EvoJho5ITnJAtjHJG/qoYYok7Pc/b
bbVtJxmArx+ENtpFrUQtOL6v/EVSxZg5SGuRIvW/in1yfCyv08e308PstRWzCZAxGIY6rC8atHCv
Wl9fXQtNPJuMlZjMkQ1+x529I9nXGucVKA9HJAFv8ycoBOtAHlo9UFQ3vzomDeqbsbts5ummmdVf
+tRhNtUjWlY91mQ9AN6Hz+37eD9WpEmPLvD4I90QbkpJSdAFFnkUm1RjQ4IbFmuK3MzK2bSj6xES
Qa85QFIoD8pXc7hP7oviH4Eg4QvKwdS4TTXHWmbxBFG5SDUA9fySohbWhlLF+gA0VW/UbNtpCTAu
fH7YHxQE0L0MOad0Y51BSzRkLHRMDr6yoRZ1FjqG3hY7TWBcxSd+pZ5F4ktMNoYuhpT4VEGpH8oN
IjdUacH9M6s+69cdQaPBC4IywBxAneQhqCUBiC3muTW5ISVazGszzt9T0L+b9NSz0VCn/omoBMYH
it+q/quIn21EyvcZFQB23qE5yEofQPHtq4A76KyhEjYtsNF0dvbgy+sOZLKwSsIS6oPkzOEPV1/Z
VzNuKUFKeOgOJB317hdDbW/8s6ad2R1emuzUbjE1qiGsPfhuYa7NSd13yPHoGNX49cQi7n+v1H/I
bBpaaNr9uz1N7an1jp3LJ67FKzRMFBRHIgMdEL2HdEZuxOf8eGEiBvhlQIVF61R9xXCwz8YYL4QK
mGA+tbFsNEdPc6q9es+0dyV5Yd77WmfwVHpiv4TcRvpdINSr92oHVOnNLy4jXY9dkAvE1J1BDnmq
OGCH7ADkMJArKhcdmNt2+Mln5/yQhM1l/sopEVwC7dtNhp++k+bYALO/zrBFoqgQaQBiBnc10t47
4JWWLfJH+gLZ8hIaNsJJMYlUjDWyyIhqtEnyPlLmw/VnSE4e5fvrnhRNNoRT8YXoTXxRBzXKNzBI
66/a9JTQnAI3sdP+lfZA9RMMC3qc83KjoI8G9gkVB0KKMqJ4oOKw9pVOFLwZNLLhVJxQLFqAmeGJ
ztQa3YaPtb0wdhBi/p3uPQxLTCrI4F1eQfsGtBkAd+mQ+Pt4at1FT+Ix0KJq+Oi7S/OLslHH8PVf
uSvQCRqev4bPn58hTRsTxIIhH9+8l+Ff2UkoPUeP01MIRUcZmkf8lagAflGigCsCLOgRk6wHQe5V
deLdkI24v7zHXaTTT7VBWcDrUPQjy/ZWI4UcFtdBPGEHguMBqQlWATwTSVCir3qmgTxrG8/8dimL
t0JQtted8XvZmEB1D8/vig3GWmw8V+5aFokiLskjtrMmCS+Fx4tssi5gFwFXUpLpK6QSILC9J52R
AUFN4E/VKnWEPk1y/AIo7TJ6A/goB+/Ze2aMPhOVjXUd4kq1/Hx1CvAKFyGWqzM3DS54lSNUpaeR
vSVl+ISCZn7bSv+VRpXTM5JxXi2bx/GKBRP28fk8Sw94CpDLR0tE+3WAgwACZQQwGnkFEMswHz66
jxwCwnJVHcPeeiLBYswaGIcmCgBF7KCRCHuM/J0CajDRIgfxUPuOJ5VXz+rdaVEGxZQJwEGjYnsa
XEhAquTB0c+6ghduyO56ShVcG7zfqMT4JZAURBQRLW5CqGdvNDsA4J8Qxnv0qAQH96+6Fbu8hACg
6KKwmmJDa68xH53zswXCDiEcijffOQRy7vA4n5++X4DyS08dXgBbUe/B9Ac3UggCVIiYYV042V56
8p+x84g70ElfRA0hUQjYvdKNccTCQAO7VVzQsZYV6dUGuhtA/jR8a/69DjpvX6e00faUyL36uGd0
Wghw6A5iXROkntJ/IzHK6IWQBg7w5/bxKSByCny2a2uA2PXrK1/hekj8kbmCGnRH2jcFicsG+CeJ
WgsLg66VRqxiybHBVdH+UYH7EGmXHhoSrzUFW/Pqm2ZoSWt2k8k7tMJq7Gy5ejKYIAPZoTYLAqoP
2acjZlkaUVUagScsUD88InUUNngkCVCxgRa5NkJkbkNkuHysHeq1/sOftFTO1RDlWB8cCMVMHk/c
VWf29l9IvCEFyko5BOyoghTtqkhSUTQ9+YwShoiBqKp32trrx8RkIZMooZtdBibmgp8eX+8TjWwl
iUv06M84kXgmtIVJihvnY1gOzb7uYRPkFdEFuBF0RO8zhKvMbhTwafwGe/eKgHzg47DSMHhK0IEc
W/W4rnbarQfSV6unHWt4e0zKIkLoRukML7qX42RvkpPCUKDcG+S4KMpQOkM3wPGRbaZ2uH0T3UOU
ZOPA+zoUojzqSaj7QI7UB0XRw4bm9a1Re8KbDk71ViPEgHSMcv8hm9ibB8Ra89A0UQ1KGufWdNGa
E9sanbNF8RxcyZox9pXltV0mJsIRAwOB4fviVK8TEgH0CrcN81Nwe/gKjd6JP2zr04FCAeIxM8Fv
O73mOXw9+zccFbLgrvcr91CcqV/Z21eywm2veMSt8WPB0LbMMOlEJYCs2Dn3WoRx1ZH1XpnnnfNe
fdRpmoxrd/VMFlmzMet+AwgcAaBnRE7f6FMn5fP9UzxQ8o8xr0iSQHEi2+5p9ZzUgr7V3j7gaz6p
tPGV7DtiGLwQOtLEpXyceRQIJdNInvvpeAaEmmWGl8kVjG1My5U91zwqzupcD3Nz/tBmLhrY4LDS
vWZt39ryfB9UNR4qcALY270HTxdE0Ope09tmnwavjrBEnTG4WoPSHadQ/toJRVQl3z3OPa3Td9N9
BbsJLxwzfFK2y4e6syqbXYpPXPJaoUHypKZmJBsKpW3Sv6BhgHLrfXBqJ48U5fZezg7uPs4+C9Vd
vLL5h/DW1Ybi+vIZfLL5+YVWCvbzSVA5cUnVlegZMwkXIvUkeQwLsntJH9lIBbZM0r9qy/qx5fJ4
ttWI1nQ7fmlr6vs4yTjQE6gc2L0sm1v4QiIZnu+060/jjgscuYpRevtXG8GVsxEZvrlBbVYtj2nb
QNqlqFX3XWNup/N3M6HCzLldPgtWkXKW2YfycbjDfz4vPuk+OS9O2uzeiV51//xaqbhoFA6c1TGn
n6J1chtcnFX6WqW/6qBmighWP3PiSzlyWVK5lGLWGsfnfZrpQIL5a9Ne3R7b57n/euAneXw8DsVj
eyrWV3fM6dyhLuDR0kKXdhfla/U5razOMlVHTWeWmfMrCWooeG387nwhy1qRJO/0GYnuo8870nId
Y955b6wSeccH+Snd02hWd5KD1y9GljJ8tKPLffJqp7Rsra1Td/xqxhkvKJbF7Ss/rU6Pw6edcj7p
9YcoChTDynKorXHiTDnmGw1zQBz8qKFYQFzFXGbw//kCUdBI7RMugU5k9AkLOnzp53DrlPBkhq8m
pPeLjA27KjTjLb8iP3wOWceKyncuvlYg0UHuxmB2ojDRdG+QQahog5+/BjiKCP6Dm257Olw/BLyo
krU9laqiy9wTZkD5O5hghgUZMN2rrYPOsWFWPQKhOJAoO4fbi90rSIhd6X6RaoTJKebBpxmXpKoQ
sL/4zWd3E7cZtNGxp2Vd7Z7WJ9JIeE+gUt323pRorlEn5XzkMHzVyeQyH/5+MjfehrxBXfVuTlRV
vPxQVD0+07aX6d/KfcnRuQg+VeL9fMhXhoxmDkqDEFdx2TzXAEY5EbY4ecXWRb/6d/A+wAWMU4zy
xJOMB2xkUoVV+GYBO22a594sZlpn6eSLE4O9kDPmFB6Xn1z7pxvIzGZPEEYvIg2Lkq+LmI8CSaLj
mVQUH2IRR2h1Rw/21vlnWwn9OzKR+0xOgF+g4l9Zkuyy9F/8VY7Z0aMDqCklQuD+3BKItm2vem86
IKg/AXidVg/e7jQ/sVHj3hyV0zDH16czXHyaqXba3JkSrfhqs3iEABsQgk3ZqIhi30YgO8Tg1+8H
y03GZrYdOXkfbA3lBn1aAlQ5i9sQzhYiEJcHwOaonffIgoZClRG+EXeazKkLqhqLxtHNU1jzhLYE
DP0XHAflYmAUfYDkJOqRJKtEk420x2uMG9GRaiEiqDiBVnO78KAEEHrSTBmSh1E1y4AQjaCssA2G
V2OsH6dQQvOq66wI+58cjSzogqzElVrUHvwWMrE6Wmwgbte8UP86QUZmoZRK6dzVukgqtUNlTC3t
uq+GDJsToE4YNxj+oAxXSzBTedXuNNEQW5igB6p833+oiaUoEFhde4sQ3uUbrVdA/YoEEqi8TRu7
C9RMgGScD7qh5rpgu0vJemfAeJi9eRrzIsTboe3du6yNrSbGs/f9BzG+Trf6+nzbXzigVv/yKfKY
MVasVNIO5gr4v9tFmibQgP821PyoVP5ToIsOr6dQXZYo2/XMfwmY/9PCGN3nDbsZTKEJdxfVqli/
ZiQgnC0LMRmBcU1gC2TG/ba37vH0A/ccsThl8ewZG+dwPn52py99pZCH3V1WyZyXLe+TBoUf4fNm
w/f68UOZI6SPRO6Svfs94HLIXu/RgfNIlPTcQ70kzbJ4jBW7W46kwL8u0Rq3J+8fPKfIwXyYyUTQ
FfSSSn2LDWcq9It/N6Ob/zP9GU5o+JpY0XVA+oXuQRTHmgqJBpqfsrgMb2D3pp9VMdIXiJS30pin
PXc6/zJW2VRSNANoL3mfjUnJIRi0nC8Aje/bMZ9Bwmdyo+HXZIRICDQj92hELaofSyd4DhjCxK39
hBs2f0zu36TQc6qjZLFgTKEge6h+GX3rC7qStO9d3Hf1Q7NKeyhscylsKhO8sroo0bG9/HoRyOBP
53MM+1e9WJfRdx3kU9IFxBexNksaL/vCRct+eS/sDYmTS99cGPDRuIjO6PTsojdmIVjBnbubMOvu
P+VErbx2y5yNzhSboFaM81oLN5LuHZ+gNV24pnyxADZCxTN69ojVm2HGWtBlCKAYnIJnWmqbdpdO
HJriQFZj3+DhrsSo6ergyrpK/zZTctDgn/n/EXVeW4pqWxh+IsdAAZFbchDM8cZhxCyYEJ/+fNPq
c86mrd1dQUtYrJn+wJ1ExPmMqretbp+iOMTShs03+I7h7fWfky5Fxsk5R4d1y3qOKRqu0ZueyVDp
UazVUdoVDbNnKHKOISftkp76b+oClCoivkGdNGpkfiISn7fv7WmjVyN2/k47yFgcdRL1ZTfGOtqJ
mAMj3Vztap3jsDWhQC+vgNqr9mFGdMT05rZ7MBsZXeDU9/RIGV4kDBnrBbz2NQoatLtaCHHpNpLs
oFEGBFjASuQjh+g5MR50O9jT9cEBJM3BQqhcNmsS2FXrI4L57ORBnaEsNVGodTCbo4nTtI+dF1OC
fg6GoBDBIY2xyQi9IGXzqDuoR1VOgd0HGmRXZ7FDMJHQvN8CQa7FLdoIcHEsLWVSxqzs66kgzcgZ
vFFpjWldQFPQQxlzCXnhEUtVgXUlNJkzo/CFTyPox7ZFjxcYxSJB4NmDIeTNb2zEuOjQ5wXMyugE
l+6g0f1aUxkgEvWYIdX5GVofEOUvSX2FVuL0u86WjBQjrZ/7VVQGWoxsDC2mVTY4J2ZYre5wOJ8y
3e4zxnI+ieYhvwxLA3dWRmfYUHXKCNwBEyFbt5jWNQkIzQkwa/cIYDxFbNFqjwa9k8UbvztzNANd
xY9vLqwLWA0HEBU1Z1R5VWf98NpQCdC1LIImlRMtioESfdsooHCOZCRQ7KStz4A9KqNmcg5PDI4f
6QezCkaBYWUP4IN0YBe4pPEg7xu+EFZRrOjRL3QuENs9LQbUnfzxPgtkQJv9lrungys4jXv46B07
izD3vqEaA+eN9847VhEupG89RXMq/gZwc+0i0CLDq62ER31iQnfyNd4DRIIWFBnYoCjnoVJqgfoT
hnJcx2i+f0q22xvYbURhAqpqCMx15n5E1T4IQdQivqEMh/4EwFReT/WATX0Aa5BqQnKlPxs/0RL4
JnQUnj68MfiIFVTTfUhP+i6rgrFLn2Y1AWWjCScDCsoIxsEq61xWjShn5ASypd1MkFv0rskLfNCp
TxEELPXUhz0eYjph35DQQYvL2XfIP+wM/WU6YP56grsGJIMagpUkdgwMttS/LDk1zmCv462y7muu
5uqBOjG8pv2ai24BGhoxwiCgyPYdxkLgEDgVMT6WzOPwF4E8zjCCZoLHqBLFHt3Les2QG7NfS5Gu
T4BWH7ZvOmPMkN5xI6SYRY+N2YN7WOJi75IF4pFipvXgt/IAGRXu/AUJBqAVecgrOowRkTfaN+wV
/SKmz8hvdneaKb14fKkxFYYLV8OVLEN8Gu06prYXIhtOFT6ZAVcH/8JuKL8+0xM0N9gvavYhyZKD
b/Tz+NtnPJ6ep0xHN02AVUaQuc1uIwQ/BwoPmQ5uwXfcbQw+8TNYtJUNCkukpla1yWMRO0KbLsD5
gb/dEQJQBmYC7yeGeRcB6YdD8YZXUUwheaDQ5H7QXsHsaMVcDVVtoKIn541Z5CKsL3xt/KmNVGBo
BAERt3pIyHxYxypuVk3nXdFGATW7a432ANXmVH6lS/c6T9mTyXkBrVKf1jK3ei+PahsdZJLY4zMi
+Kq3DtL2LT0+5Buz5mVMG4p1XvR0ON9NCo4awh+kTQ98B1mCpFP00bjj7smpIzbcOVqRVXwtAzZe
+vkt3BICdj9GBJNqyL9a7Jtcd+4wJgcgbalYDyjMeFS9+AQdxRGgibMrZqkBpKsU2kad4smiPXkj
g6aYXxvTCpjcZYxcUSXlT5UeNMY83AxKr8YkGi50BTVX19ziFmNvgX8w4bmJUAi6ClemAhZtLxWs
w81dxCabCxATNEDASZ+D72aRKj2STLrX5+1HFwPIgjbrx66dXPUEQNQBc05XGZgyJEley8Bh/GqZ
EwNMUCxiabRm20jbjj4wtBFuRrSZ0R+ctIjYB1iTKV6gjF4JrhAOEjreKX0h7qF7T2a26P7MMryk
GPq6+y0cB4icNypuB2Jxgvia+4Zoj7QcuggI1xI7er2nL3N0rO3dNcQZUPTQvUjIocQzfZaJNYZt
uOo9UtpTMcIDGHeSG2G618XJLxBIcAnKcN+l9RvmaROe0hciw93/bJFBmN2W7H44tjWTB5x4ZQjB
1NW36uy0zIdaoiWHvjJCNBGXeRP0I2Fe5pyHthbqCMGijP3GpYqaEXFMEr5yAkq/jjCI/xa3rT5y
Za463YfanDKGcQNJE+3lC8zqDN6brlrjvb8AnPUOzlsD3TyUsYOpiazgGw8yPbyTpPWvm2KObO94
PzsOAWlifTugzng9bIOhAac+uXiXNnPATG5i8bK3Lh0TsxmziwZUYJD+9D6J2a3YaiFBuMd20lzC
3J/FVKXeeSNKT4gDOI+Q8Wr0Im5oPXpxqNsw3EgfYGT6pG/acrHLu2j+3ZIjGpJl0ghv4TlARRhb
OMoG/EV8tIwkvDNEI8VCwt0lP7zEFbxyBZ8jphnn4Tl87EhVyCeRqcgdkqjH+N0GSghxcX1HrBnF
wckxLHYojIZqCChoiiFQr3IXEb7vXRi+SXPVDJghYKLWoo/5ik7LzxTAdMs69TsPvH4OMR1Cao/a
BI24Q+/h1yYvIOnItXdeYM8QM6ApFqGuSPv6zkCfiVcGGtkuNPHl/TTs8oWeE0D2IyTvn5I4OqrM
RMDvbpgLlATDzF4AoQD8MSCXW2ASLNOCkjFM00LB7UyeWriM4T5keHOtT+1T1yk03StSWhQznV3Q
oLSYlBhlokYbvqJX1EqAw3EluFkE2MRQ/KeFwsnHtWXy6iFX3nJ5dXXDefvQzROsDrPO48np2Qrg
EQSOQKp+mAYyHS7sGvP3eQUYcnQYvZZHBvyGMErA71eZCGczi1LXqFJxURg3UdUBHccInhKaAoac
kE5w6ZJZkrTWSlHxfpEaXKCjFf1X77UN2bJPW4Zqi6NbXxE+aJzgyg6wRaPfIfq+mEarNOqpdEuv
uHk3SLEf3zTx02VzgTIgMnp3cAKKr3LxVOuxsLkbsslid0dZOSZdZ5pELQ1Pp7HE1ctY4PWOL41s
MwZOJUQoAIbL74p97AmcE6tGtrNH5zCAx12umpB37Bxd6Cmp+W2r7FSDkECTSTS8Dk2ruYIzt+ck
LaHPkQ72GYE9do0RAARM91CpSQ3Ak9tzw90rJDphp8Os9mJb2yF0SvYiTDjHGJ6/qItZbFOm7gfS
0i2Z9JOinbvWEBE/jIJUU5D1nHpasdS2X9q0BnHIKVqgbh5kOC2XiekJOScWESHEsGqKxERwFZ8d
M4rMfi4bnhKqKSrcNZwfYS5gMXCm2wK86YX5h20unD1qJ4y8N9dGelYZebYvP9OjgsZmCGsieb+p
EQI+InH+BIFd1rrS36Jt6Ym1xX6o9W7EmtvYRILSphuKE1HlX8YwkPb3gGKv+XHP7VpwGd9cvhWB
tva5zecuunUEYvP0NWWZHYOFGV91+4Fw7Lt3ZLSoHDoLBCKAxAD9Rd9SBcBFK7vhaviWI2vfeqFy
9RgxJSZ9qqFi9PKvHaStgK1fIhP2dF+sG0nbgOLMtF0xRs2/1mYnrc8W9iOqr69vMBWvk4NcudOa
qSs4EAE8wWeENe9lyHx7P0U7YlzODxXFzgIbn7t9Rl+eic0awzEmWT2w4Psu9KQ6ZpE0Il5YJoos
O+KM8CpRK4ejotBTkkXxSBpbmBIYPmfxk0nXOVSW5ZiVTr1XwrTY3FgjAReA3YdmYK/h07ECtNYk
z68PPxOIbd8Js4mvc+EzVKtlsX0TwFZGw7kPoR+0HOULYBgFx6Vyii7jisYI/ULCB9SU9qnwmyO2
MHNwC2CI5lP5hipCjWsR3SjhIsbqYhmM9u2i2+wCzsFPMKCUQxsFc3rKhnErerZV8gRoNzd81j6i
H8/b52Jjszdmd9evTha+qH9sc03RQd+18x2814d+Y6keXK6DHmRzqLSGx8xtisjrvgMhiyn8Hr4G
xQB3jZ7iZUq9MKTGXkFMSw+jRchjaGAc3+xkPkya4BNojgk79saY0xSZDMwH0Uh5DM9oU5z90wDt
CQcojn5Aej44Aw2CFd7OsBL/9ouwzj6LARdcp1CPdP5RUPugXIG4fuHu99GJin1eIspDl6vh6LsP
WKahNm03GuT3J81uZW65R59dxDmK9YKRI2GATIyUitnyxT3xffihMYW9jZtPWKOOuTTh/sC81q0W
kj3kJ6MHfTgoFMPasiD5uUYV6wpYwbBOEcN+iQwb9/Ld1rCSQqgYzw2AzNiqkB1+/CuerNjJvd0r
yeTbO22hv91ObhZ9Jm+QyqBrQS4ie0QtvHDUltfKRNl4AZcZIm/LypHT+kjAwhgaJhLcP0MLXyCM
k2NHkWcin34hHYMTKZ4oyFZzKxXWgxOPWBICgqPv5Ll6TvKVMfr0WoNDaC7r/dZQTd7MjgTVlZ09
IDc6FQm91I3WwG/wDn2VJKfJ7PEyU5uWBjiM9m/DoZsM1GuvBK17cNwdoY9SE5xXFUqZrGV2w82b
s9CwT+zSqBwzU4ZExEi6o/pv8m7whXVnxIXQ3es4CzUIlavrqomhJJ6XGHA+009aDhRmXNY7j5nh
ymS35t50t1K6mOdGTGKf5LbcKED1T8PaNzkhzHFD0YCqp3gFV9g9k9eMa/WidyVKsS0ohJKhW1zH
SX63XpRU9IlLJ6u8WwvXd+8MDmHvKKrdFKkc94Xh5XNnzOuMLLG9ypxz/OnrX6BXNkGA63wAJZTU
xtorxI0XVbazs96nWkefs4YOtKppf9EwxC8EzUjyS8uYVx2mG2gMHXv3Z5od/eOze7/hUAZ7muqJ
00ZqXTe87Og0X65/AtFJf/LlgVW5vIPD0c8XzCaWVWPQaqR1PXqhDACbLLfWhA8dpBqwGABlSKgt
NmbvhaZWaX16fIIE6x03Z/w4QeZYdzktrQa9R8RVrVO7yY3h7ccF8wGr+5oeMPnk34Zzd3P2/LGe
208UI3xdPCS5Erv9WFxC7QKcxsffwz1DWRAXnH61PLnVxzbUEJe49B7vnzs/t0bRziihmSHvtH0n
1CiHmbT8+zk2pDenT8MBIbeH93T1TNytWxt+xcYsSxC8FW0ch7rdV7BoQr3Fe6R7cXs5EgA2hW3Y
QCg8noyqh5v8eHWUdgpCYcf5R22X65YNT8NjrI6lxKdW+kCZkyb9fUl/Ob7gRkIC8NyiY5qYbUA6
iHQ+kOunN5dvZUZFJjUxN2oXzq86K0RZ59BpiWj9u0fenU0P07KFwzXThfjdy9Dh2PDLAJM4zMzo
0jUrbDkBxu2OKOgQz0mPEGNER57a7mCVuHOe+y7ixy/6s7QOkY8afnfNdTWt31FBhgUqb6N7nWiO
5pWDustKh7N+XD5JDpGnwlD1OVLCqgvil946QBn0gRkzO63wydrFMTeoo1ZwCte5iwsSfR/U4j0U
I4hzWDYp09agMdCTI7av9CLia1BNCSFOlmjhIszmn0ke4wE8riWfHm5Obm1ZdbnHHVw72lVyS5oA
Jd/uAf9ZCn+XN5hmw0y1dRoPJKz9xRCECn9TZrhxGCAtsUtAFs4lI2tSTCesdQ1Qc/ig2UxR5Ldm
WdlbOLJ/EEwyaaIaR/sZm/2z7t/BhAPVPPpAx4pi9ELyjVVwIiHvkt490NOb1FehsD3z2R6/jQ8u
JZ4aQIA+D4hCUX1y+0mTV/59wk11j8msgOjjWbkr16ANb8hHq2gvgeNA+iuFcBqVpZULsxHL6bgs
w7cRNcug2O4b4McCtBf1ycN/4w5IbXL0dPDwaGBEuSi/o9+NFD6xYkXGfXKPkCsarvJh7w75ezH/
YPewt1D1JjHg2wDTjRR+4RThKWy032FhM42iHQQ8yoaBz3i3o6APye41YC8/vyxQDfaNfQLi4rPb
EE1XWvfqChJ4UFsVqeFp7qFn0svOAyUsHRQqgnvwDG4+ZgmoinCNkDzR3TxAvxF32ZdnMFSIbgg0
3KaNWWt2xSeWXhV5/p6YgH8QVMrLnLjDiS5h3IMZEzMbHT0/l2tJQx/RhmJOuNFIIJiIQ0yByeqY
q29orEAJfKzmcj9F93/PhIKZdHwna4Vdyz/A4dAa1FxRgMUaK7ly8np3kheH1z5tP6v3irEjKFv6
ZhJiDUvZsBm3UBV7ASCyGqotkuW06enOQ9Ue6F2MQugc6F3kTMgo8KKP88hYAiE69t9LwggtXNjU
X79VTMuc177zk7SSKas+eOT10HmYIyhcNGzpNxaCemIcxTCErXRLTfhZ1rdVKFOyg3XuP9N3eqOC
KS2B+rC0rQqlmqDonmatabO97xd34DQNbmT476jgtLnz0auA0VU45YxAfLeuLDe3aZm+uPZeU9Gr
qTyA1wg8ZN7dvjkXZAAxw3IaHqBK9CVNfw+C0Vdi6uu4pPN3tpU4T0SJMEcO8JhUtKVjJAATw7km
oPc6olkojcA7ELYiQPiQZjNCb0HNM5xagKMf8DbGzM6R4ee3K4pCC15PdQEMsSnSDExK+hbcEb1r
UmsTxWNyDOfxAndUOi3aMnTv/Btth0Vnn9Lh89Xk1iZk7B7oAj3ayL30tbgKfhO2WjB9r4GgIPhT
YU50STXmaZq/b+eQfszgM1NSI3x6IqAlKkj91+Q82vcuAxRqYE0RT9HkIFHsXTb1sUKrriXCRzVk
MeMqJls4bIoNgoBM1BBK+tgNyqe33YDEQHGF9PdQHRfDLHNumq0DoMVjnS7kdsGTjLBFAb9MmrE8
TZEtsxlno1JWxdrkEdZ6gLFew49pMxG6EVtJkl4hUYXh44ttQg2NXMRYGI+fR0Y3Hz1W1xHr546/
yYZ24Jn6aM/JxzvzyfrGwFpdqu+OoTsnQbQ7WTOs3hGTzRoaAcAMGzHdjvUCYViPus9uUicUXQVV
XzxBaoMcbJw2rCvhfUwaROR7tMspSgRMq/WIDELr6kiGpiQ+WBZ9bgiFbI+72vZU3zWefm1LCpKx
5fNlPVURxWfggsnKz+2JLRfzhucGgJbZ0WmOmUFJ55jOFmY/NJKGFIFq0YP5/KAr+7a1bUHa8xR6
eH14OrvsAdXJ+Zpetg+lqquRdQN0R4f62tmvL4EeNBiwPm3kqjWiKLn68oLLCIMBPL4YIkEOhITN
p2mbbY+l1VheZ8+NjLToJPNr18UFsIlxS/LWfSZWr2OquwfVPgyxKFCmnwhjxFBeqLFk4HWDe7vM
L3TvD5HKQLdqX0b6wasPz93HmJc7d3HUYow+ZH7Ju2ZIzQQcyQs1qk0XaAl83afp34eLD0qpiMQe
vRKcHN0lfp0WnVu7FSoz2hNnrLdeVgNHWnD7ER9UbKnADlQUsRSYAFcYoHsXFbQjo45FKygWvjE+
ZHQdFcaXJWBWHVZPwP30/CBoso/rXxeoxDH4+HyBnasM+VCjVx42/v0AWiuAW59zBRlEX+dEaFnn
BL7loLhs1Epp0zdQStk1yX2lAdNCpsRT916RBRXOVsBy6ViCODjbWZut9FhzgSwCTER2iT01hwSt
2myobFtoqoCUHX3eNCrRcxlQX9PsYQxYm7BHX0aU+unLaTpNQNPdFhTKLoktVpqxOGo1QiPV0xND
BrNPNoAwr+aXt5+r9s0rynBPU/xws1E2uR88miwtr/6wkbDiSXo5KIi3S876QkF0fWYFGiztZpfr
T7sF5xU0NW24Dpdkwd5MttHBF2X36bHor5M9CDw6yaxxWAv07BiUUho98GdEQQbKC/0uqdAozLQh
9AJGKohWqhLza3RzaK013HvdxhPj4N80h09zNvF8XADqgyKO4ob9aIWLZ/QB33YPv8dArxKlMWhe
gTF0cwziDe9aBbdD/3LvHRrtzzWq39wHZz74RKI5VTnEkuvouEVxEeguHRVxix3t0YUSX7+zz25r
n3sibyvS/2LSxyZvg6SEoSBCcZhcQs5ZVg728CrRm1VWt7GiDk3CCIlMHdXrun3o3jCZV7yPa/gq
L3wKKXZCFqg2vVBFPxn2+PWIv/qVR+rpYdzFd8IrCw82YB33PCHLi15eFl4QwnrzeX79SBs0OiCe
XIDiSZ3Z0N67rT/QajAQd5F2apeqddORaMJs2b2UVvayT4giwveglAE4xHzfsN8Ruw4VOhQ2Urmf
yjJr2b67D+qOh7PuGna3+WObfm2Uurem3V3TSHIn74gfDfhhdW6MLlPdXXiSzMihIXbGhb8HW7LY
rsHM7ZCYzN4gaWCedGdJwCvY0re4bC/bL9Y/ZI/fmN/ev40YcsVF8mWgV48f28u8HjxQyD+4MlpW
g1NkrK4ISFQj+ir0dJGOEC9PZubTT2h6bIaihS8sPbxGfrw6AC4w54Sz+ncI5U2IbiIv/0Ci5TAW
YYEGQzymTI7R1vhxWJcEWxnw4hlRG9L8DPAiZu4yZRr9bQuZli6xNWTQxTRc2IA/1h/MNBHEkI/y
lcKHfQVfTQ9Q2OEzdUSmgT38DjnV8iBrRp7Q4q6lvsLx3tb7AAQ45HosAk6Lr/F1k+tySPiOmVyh
p+VPaI/ZNCq4MAC8kWIjBogEG1+TnzVtZIvgObYcI62hBdigOKFJxAiRGcVqJfPjP1FteWJa6rF8
rLm0+6zt21qvNQfmikvvjONLdQds3CHvdICT8OxvXkVe6++ViMUMW2t8xAA4Zwoimt9G30xbobxX
dtqwf+Hr8lLInCbbi71dhB8LifnZ1WqfrTV1Fwe443DbT6N0FNVdURol46LNLiRgAGF8JMliICUU
z2olEspANZhHnf2NfJp6mJtRsaKW5da5wf7OSklexLJN9336S0gvIiSNnBjIdQi/uc1mwq0LEohc
/Jdo2bch6Ra5OaMdm7E+hyhA/+lKX2BUnF30pR2AAI6I7F3I9Jic8L26vY+b4M73gRyX7k/EjGqz
CEXoEQEm9IYL7vNbeAkfWNFgosLxWhtzY16uq7XMYk/hN0JuLzm039GTe+tmWmTEPjeYpAW73EXl
rFjTNAEOHC08ZUMV6C08EtgnXPa2nmTtQ7vRqfvluo4S39tWwsIhQUCb+OFU64/N2I3lgs6ia/Yq
TxFp5KK9T9+Gs2fc3VugTXhMzyntPtP/OxBA5PvvlCm0pij/5agxl28635ShMrZnNAqadBmejKLF
/ky80diuf/f2YvYJeMQZeQ2VLHb3P04sZQqLnRG0o7HECkft3V2RZueCsaPd2rID6r7BcWHHlF2z
ub6P3+4dWbk3wHtQv3C1OBgCQAcoHRNRSW2tsJ3mS8UzfPE9vI4XA6LqeQz4w2t1UIA2LbN3Cd+7
C7KbxzTrntMSGSwKF7ZkeVTeBxqv3EUPp957eaV3B5egsymfQtX/RHBGfvudQbfDsOsps/YgS+gY
ITfGnCw4+OdJ05FTU3WM31s03Xxlumpf7SvdqltPGQE58mC75jXksgCEst+UGbD9eiKUue8rnqwU
4/cw/edS1o7Igp6G8j7VnekzeeP9GihRqsjwPRimR2+CB/wEVj2n7xtd2qyiuZgvlHyfnMzy925Y
b17hfFG/lmUjH4m2DwylFoE8Fp4sPGmXRV9/vxN1QN39/6EMSKr4t5gKIGe0oqughQ38CG3UG3Es
M5H6bzlbzVmvL9zmdKDDU/KO2QOSUwKcBcCLUK1FCAjAcEywYs+Uj4W9ErODIRIs260/aWP+kFuz
Jf8trOXd4iO7BHZz2EUoHgkwV7zkl0SFkJKHyEq+z8OIGh7pT1tu8keIPwX9J56H88S3isDl3x4g
GeHuOaaHbSPOzRPKvSDaq3IBIHPQVOX7QQFErC5ESevRlR2w8njFgv5mMz4q4T7Nx0yWcLhqsRKR
Gm3LHgzdz0faFMYaLN8PMov0T8OXJ3cON7MtRg1yiPjinwSj/E3ieTEtplwTNBlRu+RCcEFoAxFC
CZ93WkViq/CcXPxDInFUoug7oJcCopPtDCRAzAeg+ERPVNJcEWaiZxQQS0fi8yAUf2FOgw1gOvHf
SCXXAmY6mzKX77eNy5aOYBOHkfyKRQefR2PGn3Z7NgFs1a68ycSasFfzhy1cDglmcknrq9sWz3v3
L/wJrEZI7gwQCbx1XORaiAPJQ0SCmvDyEMxx31N9wKCSv3jyCbqnjF+v7S9NXx8qxTmsr5Gm6ZxD
zc+WGnVxDrfthRV8lirU6m3gJs3eB6kgcyCRXL5DtDiKn+6PqFYg1iFk8xb6+yiIvDBeaFHKinSA
QIprbZFYQEsdJAPKvyC5RIFEhCPkq4CQgbU9GLo9XNQ+KYhJv/m8/AQ5FColYkWFPiDfqXNQUFKh
I37AT9fRXS8CbgzSBYallsA1xpsNMwmAvIBMnb2vY2lqBj85d744n6KcMieXoJNpnTtcs4gr2RNF
EZo+wL8YZNAmhjfcpSvI57jCLvPQb3yIvhOsEnkiml6ArkCFzkEQ1lenucrcFMNFmeWVvulJbkSh
9/dnoUnVUGETWfLAJZkRH3+AqVOnswsyb2+4MrZCngzYC0grhEKBEneaVOqdO+0i6ZMlVXLAeYLR
aRF9Q0gj8SlW2yecHtX2C2O8M7YXlJXgFjbAb5gDXzdyLHZyZAggjk3e+HX4ZQ8WeS4Gaeq0kHKw
Pj0OnePwOCzGogt1YSxqDmqD4hg2e981/M0T/ZSD0JVARvz9YTXAqcaZVh5axNNdQ1k6yu94IhB+
GstSe8MeLFyD4I5tgsxR9zAusb3uNhIlbSTYXw+/g9Yon8J6ibj6TA6mf8dhrHagNzR+EmBM5po9
tbNvv6JHJB/VQTbGwgMYZXthIHpwn+K3O13c2ydGxpnTTJrJkyc6isgKM0Ms3ptzCBB3jHGhWC1G
CgNb0I7yY3+Pw05pOgqtInUgjSEzALdkBiB2G4kY4j7xBsvXp11tDwTtLtrAvCGEA/Eg6IkqCJWw
+5k1SWiva3UIQpPFLSmUGH2I0JSkTnL8fNL+Lfwe2BGA9+Rbg3KSYXpBhRMB3Aye2/vo7tPU8t/b
giEqxR7A3Mra4S/UzuL3sI6J9K0P1MarMTP0rl1IlYDY6s69Cz0JSSimX2Tk4qMkibNk56cAeUoP
BK7HPJf1AWR9D4eRvI35cQjagz8mAKmu9Jf5QTSlafikFzoJacbsU3ytcjyuzHUeggZmk5GjdBd7
tIeeiCRC3oIkvW7w8YrnHtg7HfNikZBqRCf2wlBEXEQNBnASukn0bsmJV515vGm53KzgQuQuZx94
2VpCfzkRRRxZQLKMCkDznHcwqtfp3WODAQqI24aPU/EQIp8A2akpKPi55yFk8BMHlp/sUrIfiHgX
sxK/9jsrh+D1sF4pU2+6Hlc4rU3rRI+MPDuGMsosIzA92AU0k/HaCqGjfkIkGNs5Tb8EL9Vhzleu
3nPwJ9pXjsR4SCCTUNQ9mRObYnRLETzLSZFwZwh/z3mIxUYsx+8peIeLiAYXrHOWII8c6UO63/xy
VzEJ+nlCnR2RU5K9hF6AJUZfdSQPoJSGZV/cpkQ95ipV2FqEOXLqMEB5jKfXUqDhnhtIHSSKOuKq
BHQqoLlAuBAToWtHAgcWk1RReAC4/IpUTaIS9Jjjm8vP80TywwBadEJ28u6ojjihyZuTt2ii1nbH
MOnqNPC7evTlJeS3qRJGyRycGGpEhAl7F1eI+Mc1mxnqib6cJdNbSdJBqvB1l2SBzqFLH5jkkFzg
zTTuyUP+JukZKhsuDSGvDkUUQeruX6nwVw4gJEztKVPz+CZixU7RZfRtixi3HHWXRoAqgrU5gcIc
ij2OWMXs8CeKlksaBiSDL4qVilG5ZLmSfojsNZNBUrgLxYHuLwZSOghsMSdRaISkcr+ijMyegwIG
0XiIqSR9GHiSZXwoz68kElKcSU1GBs4oj9iCh5VYLD18aDAe55kDuQrOtPq7WhlZmcSiPeWjJHW1
n7oVupZkbB/kHpBAEcmWjtSQdH1sBhTi30RY6kFdsDqQin8loelSBbpPhh5NhL3vwV+mIUWjZP/y
eHnfXm2EV4Sj4wIvPk5fKgENmIBkZ3Lc2gBWIyM5tfMd04V/H3BdUXmDWUgbusNkmza3yd/05B1l
qKxnIelsgPsmD0ol9A0c+V+1WQTF+usDsUB/XvFMv+FB9uUyNbhkf8Wegpmi+Ij7tdkB7Y0LdeLt
VxGKpD0uq12pIy9cosr5sijIRR2UKCnUJDOSjEhK7D+DLRH/+cuT1t0JC4xbWxJaKTiP1g2jotHR
HZ0j3NUGuT3Y7XZSxpqO3v0lI7I+pPDd7fYWHla5hYfVhPhLwk0L1uqrqdrHCqsLNpTnBRrBx1qE
jjMHVJOppM/RyN5hytTbWztiHQdmlVE6m4jl2npNob9dtLvrdjtdQgm2lqMRSffM4DvSmbgQyKvB
/Lf9DD81aV+sUOaxVnXus05nmFn+ersN+8NwyBeHksOvVvLZbnsyk0uHtu7vAdUdUfqjNWL+zzu/
AyU9R1TOv1+I71FJ2OlxUoNLQv93NpkgefQ9bNzPeH1eBKaBSPEhLye2iKj2AcaWPXuFUxuWdgKH
l2aLqFxJVkq3hMSbyvjXZpFGxNYkjwantHD6ew9NJtZ/fBI3zs34YiETCUANgsHHmX74wHiQZb5a
dRCHlDuB6Zgl3ZGMMmU4JMYhl/IA3ApjnDYCcyGmQX+thBFkD3uJcV60t3r8J1J7AEwdBfbEAnAT
8AAiouoIaF3eATRh/m+gLnQNRZFIlJsQcZzLG1phQFcI++FmjZlrTSpZliFBu0/4DqT3eP2JhokR
qdiQLlnIVrTklXEYFTnAx/Ielq60w2i5sqMfuzW0GzF4Z59/Ity2B7y7+rYVIoE8sLMEbM5um3t6
IA81YHsYHdwmWH7GUggYimiu5FRiRyVCimhBcdZv/oe6nzbsb7uQblDGKFpqGmlDaL+u0ddm7b99
huk0R5FI5daR3sLz12YE4PC/Q4cdpLt3YmFwjbWwL20so99yAMf/ik/TzaiEqItM+k2QoeH5kBdj
aY28Fu3F06/clDRZip/Mlc4iyntizkew68lHCWqsGWKUnJkR1M84r0lNCgnjG4MC4kGDKuBNBe9A
h1qFytkt4ZnwG/cWM6TDILpg9heUoweSwy/AomrA83rnAcg35qWID50Awcn2Wo4ovz6WAfoRZaIE
wTQ0b8VK7zNoUCJANoA/6osFZenfIsgH/IoSry7uuwuWEEEXvONevdxTHUJY/9UHE4lmI5FO5ShT
BiKoPyLZF007w6Hf72IZGPZZt6D6CMgSnEUxi/VEN1JKAaDN4XlWh5+LptGeJ4HKE+YbZZl3rxvo
iyxHQZGoJFUqS/YeajtxsGzuWtEJsDHAZGTJShqq3C2/FqqkRWJRJVJZqL55Bs+Qh/KQW1VUIkF+
251OEa2k81iXW2oYsqfQGaSnRMeRCZRFsEj5DDd6p8N3rfgr38J72c6Wv5rfaQ8iO01ns0l74sou
D6mfILK+u7Sj14dfJStdTNlyZRPmomm0POWOb7FAaDpz37t/bQqJai0ZlbBUgRDIM9BP/YUetad1
pPv9WktwzXeYNM+lK7QunO6a5jcNhZ+vILt1j8ZjGXBnckRL8odjoI4ze1mGbKZcI2u0twaDwa43
6JlObzCIBsso5R2wkb/t7kz6C3Q/sTHsShylLwK9Q7ZS3n6NKyypMl3m3+PFxZOLKPub+jN4oZ6n
yIEpw2SRTU6awvVUGjvSh18EXx/kHBEQeO6vW0gFx+cWHrgUHjrqOnnAqCYPRIZL7lg9lfCsOV3l
O0RN6DytMY0umU//7WAVGniiLip7liwHubR1wNKSf8sFl0oXuU+U00Rt/++QArdHjiMhjDOxt9gc
JQzKMZNIygC9v+9LG0a6O7OIc8n8rg8H7lc9A8EHlI3fIZvNgSJQYzwtgsKaD6qTyXWoINIsW6Yc
IpLKA84tqRTMRHoJ9Ak0hB/A5BwFyu5QrLkUcU5lTznNApr8kOPIajn9QkZOux3kDdJLYiEKGIbH
inVreQmbKWcgEm8pNmcu0F8nH/3zfq3/7+r97jPw0hwixyh6eEgJ/cjLkIKgLAtx+SUPDJwRAnfB
Cf6OG0udLQUGF0gPsixEhUcizyi9Mgln0iOTXFkWwGpV5wogus35hy3KbVq5123t6MOGxuRNWuSL
lJ2RRIJyjmrvPpK6L3P2cPmK1dkXB2sWLKELD0keuPUBcoAZSWje0bqQX2oMtvsXt8DI/nRBpYCU
3on0SzIkiyvr9/MS9hD4IqQ3LInwhXckpr4sHZadZLji3SgpTebseuJ3eEDlUsHag2JSNC8h6ckI
jYp0tmfAJtXpRpwSN39NGHnBPzc8KbW0pN4pXHQgrRvTGfm/tGFKZPfEDUtaP6KLqdHzES3DK20i
iU4SUkVktdape3+BXax/W1GRHrjz+yrVn6xiCtdfTSq33CVATFliw198qA+LCMCu+0amXMoRyGHA
ZORrYODZXqGHsAfDABc7Y+lOXdsVauEoVNN+Jl5eQylTMTknilJ0JE1bNnIpvhgAE1WbfotD9loI
OrgGyyGFoRg2Q5ebkwYMhyyx7lbrbrd/ScgKLd7KniOJfFrKjXeGn/jXapJbcT7vsGp/Wyk76KVH
o9WT+YtkREg/UWIoHNJFxqWF8uZBV7pJeMW9lUX30wTtqCtJdmTBUYb/DqKgNe5tNhvpakk+I2ao
op8s5QAv6Q2x3BX33jVxukYVRxos0zER2paEjd/4N6GRJPev7/Dn+wm7TpYMWgMcsrLoK8h2wW6x
XKZLer8TUlyXnJU/3a6/7upue5YuB2yusizlIYLBtONQz+Byi+J3g11CiSqmufJl6ez9S6dl9WKY
fsDCXcw9GecwzGF+G8s4CDYk34mKENRXocdKTw+/UbToei3S4btrMKMGBEhcWPNL8ac9k9Rbbh74
vjy3LHVxF9tBe5aMezDiLQwGgQQL+jIbdsPfPcC9RjYk+6C4I8uQTUZtE94mmTPIAgSDJKXj/kpI
L0nvchSA7vbTz7nT7rxcDQbVO204Msl6Ypl14c1gOMa99B+qzrNJVW1bw7/IKiQIfCWpYM76hTI0
mEkm/PXnGa5zbtXd3e3u1QZgMsOYY7xBTuOEFmsBSVWTR0AaywrPmHO/gpgo944FntlDIr5/HfF/
FdIP0u56WPbUUGGmVNv/TCgf8HAFEhTJOPtNq/8364pWr2jM8kZGjGzgAVI3BhJ6EWtRnKWruyUD
QOct+EBM+DohJdRGTueNgxBKYOiMwLwBCg5Hhg6CYeNLCCINbDD+99gi3Qv1FFA/sTXMusV7Uc7I
L/UKsGr58IYtQTm1l/X8EjKtg7rOp+YuB0y/e/8Zu/uQoAvtFSBFQLWjfKqyqvOm2xgJvtv42ZcU
gWQjwMnRs9XQJHeE1JGkBshrzWAqweF8Dp4DGe8iHwl3IPqX3SZBlXuvkfwD7TVmkGKg+lVIdBc1
PbvDIJ+Je/gRpVLUvake474n41SSQDJOfxuYx6jlDTPyGbY/hFtxiqzZ8NVtdr8zAD/s5fBh0Byt
d42aHQMnFNLIcQjkAoc3WLbc3U/VAcQtgNbgy4aHzUjlkUrT3strHVS1aIsRd7iyz9r+1mGCkWSc
u4nUP6fzOYvyPAwzj/E0v3iDcE39dYol4Vg6cIdVG5kwgpdbEE5ltQjlP2Z/jHvPYCNkipdHWRXS
IXJ4XQTt+5jl9iU/yCfcw1YEAkyqqCB0ZQ6QdYc+TFVVUozigvuMri5bGw9nXUk/wv+SNCSoQZKQ
WL/Rn2XUyDtRNGGdaXVkG8m/gM4ZhxpQcBdfLkT9jn1rgD8ce/jfLv4YstqgkIVtXCRf2Fv231D9
3lgfxxMTu1RsBGGNgileXiCkMNqbI/lSB8rgM3yPJc36CNT2KwAOC9FI5NTjPuaWadO93idGNfxS
Bk1Dq1iWPyPgfI6RyTyd3ucQBO3RWXekUU7Dy+8r76MexjkdSZ7WzIOyYkuaUVYzmaLYq0/HeXt6
8RK0occJu7iV9JUNvUfU9ocsCfI7SVD+KlE4g0dWMPSJR2e+boMcTNV9lM/OoxjrCFlarHaR1ND4
zanUSK7sM5WERQnOB089EEeIiRFRDpb47sgnkAvdbjTCHIndd7IAnMSr+68NOMF0/1iEiNctT8LO
mISdTPES48sAkP2UAC+AXrBAmHsFHxqFzk8dABCGDBJk9EL8LDiq7CbvYL0lvCtp5tXBJuyLJOLQ
25hUjsfTAYkJLKnfTrRYJBc2tQUChmfmtmdkdM2uRBmw62FaS5SQwfxXKCNREvpd9G0rsv1SbZL9
iRR0eDPzI04d9B1B3379bKayDsZ7Lal6T5TWwBe2dar46Vrp5QJiv0/KgeLNmatVb1sOCPDPkB8N
V/HImPzLtcj/SzIt7LzD3AEDRFxfe9dJDaNTnpHZHMwTGAHU4bCNhMT8267L4/9Uv29D+jczPdK7
zOOwNynnDEu3tZROL3hPCaVkjDFMfiMN620J4lgvE8nky4oqA5EIj5EkKgLyA/a2S8GKaFCeyfgb
8aEssm35ECl4ScT1z8Ubk2z/XzR3DaV9JBrcbnOHb8sBNspKtT125Ju2kK85cwf3BsTpMG8f/+tm
LWfxdqqO0UWnUkYl6ODOQRb4N/xnCeMl4JXV+l+fJ0GMVgX5lwVoLeeIUSE+IRJ5Gmg288JQgjvZ
hxQ+YQJsXbmEJ5cr7cD8IiWJS8Av0ggSOYLX+r1ChhPLn0O4clgYfKxoy8gZkKYndvwX1Mq5qG05
H5L8IfbAjmw44GH8xqPEl5aP/3lbqnYSQtx2UsNDA5ZDtCYS38q08yGXt/xXSzxkRfvVDEjmMWsy
xMcHjJiY7MkvcUMJ95m6KRRK8VB2zIx3cR+sQ/ES1GYmkGU2XEbpIT1zQTkQBjhJY1jRR9jalEq1
fTEwetg+Adk+gNfclqt4nG2fW0iqr3Wzmy2kKvaAVzNnlzT7etcZ0qBf54Pp1ZryEann/O3ke379
5hjAK0tzna/eW9ZUXA7J1jUcrQFS0buYyIxRM6Xo1LPCF+UGEhQpyNDzrOzurnDIvhFiFni95B4T
LcBmei1wc2Z46bApXndoMKlLa5+tFXw6b8PbNB+rPfpsT5cBNyx6AGFQBj4NEXuiIYD8ta8zc/qd
HvtCWZYh3Nizy3u3omsjfKIr1wi0oV4EL7F56/KY6u1XBaiYdfAexlr3onfsJwJ5zisLbCqYL7aw
p+SZPOFS3/zGo/1dxQmGJCWLpeUZgFHTwFiC5s+xWEKqgP217bz2TdJJk/jvhfwmuDIqKwSH8Fyq
zu0C1hwJvTbUJJf201mANnd0pbngnBeQ5DxPsgMmaiBGCcyWiKbWtge/X4Vm3Fhfptnw2jlPYGYP
leUH3V1ycWffKt3bj9urfHwEBYavcdGtYaSAH2Y/kEAD06fvJ7mJfAG8ARvne3gbvpcNUPVQZ2+R
WgQl/vC1j2S02nRBWsMWrqGSk06gZOuUFTrD7hHDQCGyXJPWNGO+LglnQcFjjhncRt9Nc373GyFg
GANIQw44Pj2UgwFA557mV8NXvwb6iOQJWiaiwfrZ43+E41DH7n2nb5cJnUH4Rr/ZcrjtHxb/5jbf
VmRMa1E4B0wNzdBOAGmL+Ba8jAI9TwduD61YAn7j5sMKYgDD8yRlRRG7dr7Dx1OkGlpzHpRBmpR7
Sp2ILpR7qrRDePf0Mr8MK/BLSHQu8k29LKIXr52A/v6u36z7pPHhDtU4cULftHx9yVGPf/FE2aHd
xSdQNGVUWfNq+wB6BvGHXgNla3pfU3tE/k2lDkVeDTAIkw132YZ95R3BwN3QxxDd79f0upfAa5Pj
DnFaNJrOnV1OQjQrhGRwmwOUfuIM23gByerQ66nzdL4AsI4smtBFEbv7s3fF5v7kswzCuHJUb0ux
qdrQH48HkzpmJZz286rYPP+ec6iFUCRw/AAdazoxzmBoFk9wA/vw+XML7+5Dyr1F0NFXEYeKduze
lmqKodeG3HxBcYYMAt4Lzu5C0taIjKhJKAmcURHKLad60aMMFq8wQe6l/6VUXDnvTZ35MNq54vsa
JfTG6ghlc5ZtFdN7Jyj9UZF/s9D1JR2DpgybWmSOJvrdh/FMPRbRUGr75qpoIRNqrE5sdfpMWShj
GncijmpBId/awC5etBav6az1B+JAnz9GxaSGeIqBCgsq79k+J1/M3iFBRo0lBxjYwyL59Yh3KpIe
6kAD+e7wrVntPncgvomWLr5clIOR1j4p7vfkB+qJWOkyYO/a08cQ/r2yxUwU5Zv7HORn2myjqGmj
NnhB5gNBJ9J4HXI3zFGV4kBAI2cI+gueDLhQ6O4AQ5qwGn70g4abMcZNulzntbkCxAdKUTmXg+jx
HqNP+4LlJwLZ4Gx26epauubdT1FiInN5QEVwgu7uW3NPul8jkMACVojo7vmLGLADohAHggWS7ahy
1TPN/7SbW2ObAor5Y5o5W/4ZYuU4/mtK3O+gJ0bSCOJE/+Q9xpdVsdbYm3WesypGWBtxRydevRZa
LbhzuL86a+pJAOY1x0NUt3avyLrCjNkft+b4vQJwxzNShHwihLt4D5nIwmzaWjIlgNOPsN1Gkbtk
SwNM4YOstrnGXneXwnRdcjbFUp/cluasiBI0Afsnaqqp2+yDun5t3owBdMUhuSookCTl1zE/ntYK
kM812BCEMXd/rx+968eLybfDRDl6PH5Mr0DB9jtqPLcXNalOvSYaeCf0TlEGUZD0QRgKx8JHzyAL
f50+j5N8wVUIpJ7t88DcIjm2yabnzXmDvDT2uPCMYBYxYSAaz3nXO2YNvq1dxaZlA7G5/LuANaNp
lyWkugNIi+YQPa9Wv66dePnx4aBMzK1O7b/gNfa6WppIKCxvCAlfVt+FgagZYqtIg0F1RJEu76Py
kP8pDyedQmasdy3EHcC1H/QJMJRNGl2+PwBEIDYB1w3DcEnacHntG4dXE8RHvMkWzaExLfea2VY3
6AQUbPSY7/bAQMwTsgTeZ/QZMl/DVx+lU41aCDtV8MIsB6RYt1+S4m9X+bQbx6BudCAyw6h/Wp5O
FZQBQ30GdcpxFaZDLgASVnQXhzAI69UWuZx7iugwFCvj7znN2zbkwslplyZv4hgYSjIVlP2m/1nY
SQ1pK9RVH9MGWubLlUONBXs0rQ44BzAuuR+oSx/bJ/R+W5F57nyhJz0730tfy5ctDDBLuIZUeFSE
t1giQIJUzm3FEKmbHrbhTyAizoWUAdoKyWObjaxd0XD1GDlzTDWge2DI6uhs3dDCyeXWQi2L0Q+7
ACqQccu5G0RGo8caFZ4zgdCmMvlov46jFNAGEu93nGmxYxUHWMKK89Utz55CWQFpHaTSiaFxPEKK
3XDZuzdgRJEpTL0btcqji3gfixaRCBNUucLBNt6UXDLumikJSmK1l+2gSHGkVQUA9c0k7aGBbexV
Wx0yAczZKrQ295XOtM9aqTmc3BEcGN4TlaybrMIseY2DCj8cl/JLn18yogmi1TZsqwfwX5oIKRWC
3srPQFMXe7PpoVH8vnkthIURbLt5l2YX81XrO3yl7SPREd7IUxOoMxW/B8To9uMelM+OTX3rNWZz
3EW7kdEx/h0ZWXjbcFm5OZuv4TIZ0e+/mnOC4LEurOD1IHf0IbCk8dGWeTsIhqVoMTm3B5ooDhd2
SmhWVJ4I+mdmT9lkCWlzsnFPORF+wVL1Rjrx5EKFqtCYvrVVxF4hL9e+yP8joq56aRVwTSbZLeB6
hg+GMCdmY7+1yd+4ezgP5jYAKKCph8YRa7HvFADXheZAN5ygj9sOeIo6AbuXYxApG6PJgnRJLrs6
82pQHrMsMtc3zOnBSRwDzvtLn5m91vXEXKslfu9i3srjx3b4SG6pyj4DOdAV+Ceudg2mCdVEFWno
K0L6/J1VlHX6YjioYYD3ARz3ATs6hnRJccfcsRyjEEOiipX8Obcsv4y9919j9xiqkLrQjPzT6dVb
WEBozCBIQHFzqG8piYOSIif9Zw6JaAAUkeCDJcWrEoontfOAnb1Q+jkBxrV7QqiGKXFVUuvokEhC
xuLosk5baO7s0bN6T0giwQdLYUQhmY63GbkoUKNkkImWgydYluMoxxEFgBYbFjXkgknZYd7XREQW
SSxmEiDdiDicMEuRf+qW/F1jX5E5cXJh+81SzIdS/2fVofMfvZzt5qI82ED0UJIoEOqIR+AQAjwC
qNkrf9bi/Q2RJZFAx+h9u0UruOs9FG2q6x/tX26fCB5ijIasHvCo3ENcM6cGiuKHha807qf+50F/
d99oKpJdYypPQ+alz1xFqOk1KMfF7ji/E7FhrPZw8UpoPaLvnz60VthnvzLEY5zbtGRDCwAn7zXx
E0d7anfG1oxZ4IxrBr3UO84JNF8wKGA40ZfPwJU9lEhYOHJqDeQF2JQrPp0NNuQDLo7hxn90SwaH
jl5JhhQAw1NCU6LJ9zjd0d+I6dUHiG1onmyXti22edsHqCEAMPDFW0BQas/uZn6GoKOCBlSNjIfq
3UbNsDGOQZyz1NuDCrHL5/b64sInGuULDIw4B9L3hGjoPxCOYRSHotnRIw45XkJdVCJepLfZqm7Z
fIgeE6YCR8K4hQr/fVJNb+o7sqJ0fwIjCpWKUj2JcpKtaEnv8jmrH8g4SnsZZSPWz2yJT+5Y8KI5
W4WPSLwQy+p/kBO/lfftVhO26GFJnYXO32l1VIImHMWZr2H6I/CaE/+w9rgsI9Yp0N+H8rpjJU5x
iCBDPjjNWisCGaOtDOOecJSj8oaK5gPs7N2JmfpDYgCNtdhaxmDx2NbFfX3cGrPxfq1pfRKIa+B7
K5RsNTcltrWnJRLUohNdVzSdiCExb6CRzO6wJlPAPI+iG3802Wtyy5gW6VXsNuiC9RePaY81xz57
RI7HP9tj4pNlfs0rGxEKVfRBAA1K94RkSD9Dq2teLk0kF3Sva+7Kg+K2yBGCa4idDYNUQStlm1Ib
vb5lMcBWBcY3xDqqNKh5Dfi/OaLeNaSGyLxwGqfI26M/peTOjekXoUn00Ab3NYMatGVpd6l/nZDU
A6QGaBXes+ViqFMyPhtDa/Es3Bbqc+TK3h5LBVMsAznlxl+ZpvBpmFzvKF4TLTsX6NkaDhkee1kN
YtWwUXTz1H/nbf1xuJ+iSu2USIJZs7eJMLxjHNDZtTb62ADsyXZMF9auZRJ3OieFxYG+fuRXOPZ/
2RTuMAIr8+cORco4OiNLABJ6RAD9KoibWvMXwsH5rLE3Vsj1pPkAsXkWBlTBdT24IySK8Bl6SbC+
m2v9tb3bWwsA8mme65P05hu3oWGHTxuAacTL7kVXeXnW3ctyH4U/xi6ZAB7r89hQomfsqmA+IjaO
avPhNGbcUvXat3i+ciXTizXO6MVG+Tkwz1F58SnIvtAnNNpZ2UbKC3WWV9DCBIbSgo31QrsJzuft
Z+egiZoltVydyNQzIevEzgdGO/0f8VOcFtmIKehbpNMjVEymEYIWahTs8CsRDDTx5EZWtRFPHlkv
ZoqjBITQAfUoam7IXi2fnSsFmQYmM06xRinD/qtG9fTTJsGo+VczOBFSmSx6TrwzUsjrPJT9GDVs
X11e/TpiUFtFqKCVk/vP3RW7AN8caaypyAlqg5T+PmDXf4cnWQOHvvfYzhcEVeuSOxalSyLSyyJf
MY9VYRE11tfw+nWOA2xwInm1Cc1x3xqni8sgH6n9ywKLdZCz8/ufCJDWSRwakZ5Y2MalaFFfiNeh
bZsss8ykM/y7ps0ps8L3kE5aJAxfMmU+kAAo2nGiIUfQgXe/tWfXGXvYFC7p3l4QFeLUEo8ZppWF
EiJzsk2ymoCUTqVEt+V1A7N2ZXsY+PiU8lFyo9Qf4RDzZP7fF2yKUIVgxYyUP7PpFnMFaNQaHEUZ
QXNZoDjfvLq3BQ8mcYUnayncPsYN6uKcBLRPAoB1Tq1MNO1eaytBY5N9UopHbDpAOMASkeI7eb2W
gRsZqs/QeAdVgoLWFgr28jNpTpANmzxRT/myusgMRxYgm392Gt6EeL4AgyWAPTw4pSmBMzHzV0Gt
x302HOjGagFThazS+AXeKvez/QnXOYIWEG2EIEQd2IkjUoPjkiF/RG34unhjy5dk3Fhox3M0HnTA
sySxUC8EXjsnSRE1N/HUNJzY7LCUoGED4Cv3m02/wp+oIQF7gb4sPfIrU9HdQPHGlc/bI2CTiJ8X
ASfhbObBbeG00bWmS5XtIyNHxdjEyyDnk0ZlEWcdYUGH4IBchuh4MD78giLIx+WPSFVQ4Uu14CSx
acAv5DbOVZskxgPwN5aOHsSHFgmyLQAwZunyPo5PId+ZOryDxUe8Pdtoz+nn1ju1ZsZ9871MzprX
fHQ+bHSD46nd2n4otmpeCV4V4Dg5B4qGAZEcupAN1ltwcNiznHwBcp98RQvvaxOklyke3jjsKUsK
4RP83UgrnLxWeES++gY1g3wk/z6hmqJi++7cJsSLaRSHyJx10wiqhN2a3JiuO7wqb8z5FakyeU3p
0hGAC7BBHllJOZOfB/JoaC3xd5RmkKpFAWNyPKJNlJyvPRMRmZc42L9RLhjFhNMINUxIfyJPdiv+
UK4jDmte5lo5hpoPeNnwL9vGUB9j6w25jxIscr2sm28k0TkZ3vVOsOiGonQNq2a/Ucmzjco3VvZj
VQPOQfkRtwP0Y0Eo19OULRJbDqL1hSFDJTCqzqU4kCojAkzT8XFErZdQv8C9jihd9WrLvWkzRIzz
Aa+4ZOxw0/YtQ3he6pp4SbiPRvi155Iu/zKGLgC7xiRwcsPPmADP+ZBUDgscufSsCo4l4eVlWVTo
nJPi+/cO3olc+jj/RPdr8MKuREN26wJs40XdCM0Q4ta3xy4JO5g3xibK6Hz0DeqArCBcJ/wiskw3
H8+T1s3nKX6Jy+B1xWchkF88VAcrroUgtxXxiO7tWUtOhNO/MIJHyAglUmo0E4V+SAalp6P7Ri2a
SYT4jLMB3BGHH+2/bzliafV7L9pxfLMD4ptA5YIDEgckT0PiuA5U9LProMgXPGJggvkKuyB8LTe1
2Pkgjkvi7g7y6ealtP3vGweVtMVa7b7If2k4bKAERR6R6s15eVcXj3xG+EPq4aR3Tgu2bLJrA+xP
EZxd+DXgEYONkmgJQwjyTEe1h0kH30hFEjSxo+NRBSKGpgMPnz05i6pGllE26PJ7+f++FXbtTKJl
h8fYGphPeSXHwzCFR/5obeKNBV2G//cNRDLivtU34OEorCjKmMWghKfAxLthGTLJ6yTfw5v4C0yE
kPvPfbRp0W2pOyh+uVLZ1jtXtGcFq4ysjC9FLk4IZDLFLtSwIik8S0FbgExI2lCBe/3lbRSQAFsJ
YEkYY1R6bqAxwRyFK0HLbVarxduldmU4PFDIFWTOr3YbrAAAmE6EQsxCvENBcAougKtqC6CGvOWv
bipgsn91VWFjkM4FHvijaDOKKb1+QQCSq/4hB4FnA7bZAaAU7A0vmgCdbUPXG+0n+HcKtEkwGiS1
XXkUeI7oSX+hZsgHkX+AT38DgQoGgfQvH/bhkwTfD6ZnNBIE+K5w8Hp/A7BD3RjolE3x+euZe6a1
hs8AWV1nCsixhmwiKSknee9FZvxBtVrqf1idmNT30gEhN7fr362HL9WnCEe+k+rgFz0aaoSIvlv9
ApGesNFpICBMUWxKh2sCSoFCRRsgZwnNh1v/2uOfSUDAfh0MKbIdNqQ9dr+AEClKbAWfKowv4Xxl
+EyQbrA7Z4rOevvaRReZsU29WBTf+ciag372dDM5GboyAW8iUvFiitmA21MGR0SBVd4pXMVr10Y2
l/8poZwz0MBAH7/keECQiFgA/71+NensxzqTqvQXBJrU1IUOdR9dR6orJXqBhcft2q8XQmKScj0s
ScmKAShjU43TY9kDKyMb6Z5O7bwmFR6SJGqF1RcrsCvok9vkzmM+K2dEwyhXWyFWV/y8erfBaUKG
G7xm2mEtkR9gjeDfNBTpG/u4nfOUHL8VFlv87OBn5j+8miDWhL0pVf2vhyA7mP+Wizh6R98KY+jB
+/7V8l/oPJ9JqJ9H95l8kXkg0Z8NrqNsoAW3SV8w759XOwbvg/9aqADeKX+niSUj2bBBBSkd/NPo
/HKfFDMbK2UhmJsXnKVT5/ZLTCRy5vfD9WCr3p3SZ5xYCVWIQwtX6udWQZpZWSgLufQ3pMKcZpBj
WHR0qqIT+V0ho83/Ht1M7bdCwrFXjxMVVIJAKI0f+s7geNe1XOt9pOCbLa1j8SOtIw0oTXpHRye0
QlHPl69PD9U0uGhpR77qrUjdv7fZhMKBpEtU7wrf0UouqOffOasrUp8xBdXyUEzeg3JUjnL+gs0z
oxkKHeS5+4iFieTAgWggeW9tFh1pm/vo53TBHN5tURamCWscLdOsTR5IbgPw7LDxBGpV+7dJTgxA
to1LZPrs5TPG631mr7SjZ6+qLWk0vpu4qqHHgjMQpyVf1baxly97r+Ankbazr096iM4mWbUnm6GQ
JZxcEL5qGgXZhWWiZCuF6hYgwBvF6Iwvey89FZTyw+eRTatOy2byC4EAp0HyiG9OlHNhw/nvu7h0
CQqeFfeAkORX61HdEhz6N2CJbwYARwLlBzSz4E8IqJxc2gfSqKuHRBacwOeIA0GDGtReTTgcfRo/
4MkdggN7V9JLlP/B/P77IfkR5FrPQJUfEUGkxnkunfz7kHvXBu3OJAXQi1xofW/f4DBQ+jACeHGl
x+wl+DUKbyx8OEYi2YAqJ0e+sdNgeUbAyWqrACNb0B5SqH5Aoo9bYw8QJiHJ76v5gXB4D0YmtB2S
Y78PUh699OtH/aFF+BOthorL7y/PWwHqiYiCPOBy1tsLmABoHBK14K01N9oE1LaICZA8HRv7mPnj
DqquS3gOl480cuZEmRPwCx/JMsPv5EaJ0i5Kl6CFf8oh5GC/pzfBF+Zo+CiRX+6x24n6Aftp4hoc
7d5Jyx6IXR0akJj6qO6VJAHwwMeEqCpH45DVArrCFoBeq/bJ6RJKstH5ihXeaojvEwemHaMjzhJj
ySewp+42V8RHmvZHOISBEaI/LBikWlEXdZ6NESERNnbFgraPVgF5BwIhAgzSUy42dc9H7woE4RGe
tlwHvz56HBjeMLHXEScm3B6lZs8fqkUEuIm4Cos8sr/vZvvynptOwHUSrT2V/m1LkjlbcHTWAiIv
Ds+xuW4EpPmUAtfebGDoTOaX7b3HyYIvL67TvHcGQ79/J/QeeBtQwgKcnIlHuR/G5INdmKeAXSlI
eB59DgwGnfc29xyBl3Ay997vQ3kn+WdiMd4C7NCVddJkO+o391RHOVEO913xQTDjNElk3y4dmgDk
KM2Eb9y9TdNJ7CurygA9ZY4lMZ1jDgGb+BGNz0aYZrlttRWjhEsCHg031URK/Ni1NpQYCN5/B2BT
35MnsSv/nYecywbmO80GWVaeITamJR6hsdf26UDg7XoZyBPEikBMiFhBmLFN9kjCcMO4U6R8Es6Q
ihI2EJzGm/o9RHzAnBQkiG0RcwVWii+ozXmROT/OaJFnwrUSBLfNKeUPWflLL90Kgj8dEEY823g+
/c4Q6eQji+3Dw9JdGokEGTuOtM/hiKDjvpARcHOgAkGMwQcjJiw9iCSUw8kuOPTTZ9f98G6LisOC
Hm/d2m9y29h4wRvw0y0vHvK6xZNEHMemOTb0LpdT5xoeZoeSNx+44ggn4g5Ow3TkxC+0QdyX48hF
iMKQ1SeJKNj0G39CdKMGzEPDFNyZxUUNBaF0hTxBlh6fNhzliVOmJDvZlvN6AkeCSAYW2QcfNKeJ
9lRHb3OW5pBiHtnZbul999JO1Jbo7QCpqqRcFTef3s3nMXTI8ZHg5wyJoWGuSxHKHBL8wPvrUUWX
f5+2glV6sNJDpyW9S28zAtKRoOPxkwFVTUoARWswZjQlPf/a5QJ4K63x9DkkNhn4M7cvC7YXpwUi
rpzt4trlzfSJFTvL1HvtVbl4/8iWhAiQfYI+psEhQLmU6RhkC+7Y0KSISLWNK6LI0c4osIITw9ds
1TQ7R/U3Rn+tKI1stLBJZ4oh5DOpxiNJr61eNkHUvWsOa2QNYFQPmbq1Vdz/rLLFvSvAyONIx8E9
ZUqGBN6KoArIFumy5ZoZmTQ6grX3NulfoDIYCxezZh1wm+ip9AvTozvwyrjPXYe9jyimy10R9gEX
cWZjxdYSuz72aMGTTlSyIyNglSfZYHH1twXdkzHDZwDg6LOZwdEwpSr4BGGqORhWNvdsvKQ38R7p
G+RWardKNDSrYCoyvOgH02vvyepFE0yhwIRE1NJrpdHRBAleqwtdlinV5QSZOCNO57K1xum2MT12
Ywjt5jBLskR6F0/Ffc77WnKn6FWCggMkPkVPmNcyVEiJyVOf1Rt/BLrQlAG0/70PjBSzV8bVsp6k
W1w+upZOjMyoxKHLk7mLXeFpcexiECrdQD45lmFPJzl2BVDL+ZEf/AQQjRa0HP1KGo7TALhFdv4K
roG9Ih+Esi4zBep7zLZA9vwKpH//zS3sM0dRTFWEFSTQQYPOEPf5BFqvDunNHEsaSUL3h9wm7kHO
XMd4lztN18oSSefLsbvXskNen0zmNVDO9CE+mEZJuXyu8rWS8Q50hBAHCuqeKh97t7BI3shBmEO2
3EU1UdufFfNbkfDpjI1HcNryG1MWkzgcVpnG5FDiQMZ4K8QWTEMHsxZ0U1YiFCCXRw4RYClrlBg1
vMN6fDp31A3VZGNqTsFEqj1muc+qKRMAvYXrFFoTCLkxOUjS4NeAQ5+pg9rAOzwCLuwTe8aULZhI
o7C3YU9cJP9aCiYVdUOmCUb8lqVbQJjliteQdv1S7xXPDoW7g7GjFMGnLBtNJjJWdWlhaeuaGYwP
kCWMrb7ZOW1pIRrqtx7wBHmPM92Ilaf3Jt/Hv55MEfRsOo6sFvaUsUBowLgQiKY6xkqKOy1Xa23A
R7YxCmVr94Z8KndeOrA9JT/ArMROzZTLomF/oNGpAQZ+xR0/dx8rDv2U2YtPZ/X5LVOfFR0DC27M
b70PKNgNAZR0Gsk/APgbIs6Bk2mfWWnFjXmtsuTc5apVk4mS8ZYimYBKRYf5/7XXQUrN7QrQJoX8
R0DWl3NS2owYGYaMxzeO9OQsaB3aQ2NvmtwpjVw9rgwbzHJPEqPwfx0ag04gqhBOMFyFlZsDvvjA
N2gXZcCCHPuVNcV2kwbn0xi79B4SKSAtzGmR4B0ro3bP3xAxOS3ljnFCEgUwb1Gu6ep9fCG4jVJj
5YU0GCsIhXyviABAAJgAvCnKrlQONRn6ZKFHD3CyqKiyF27zqk5r3KS3ed44rWWj/QLMtj7txIi9
AHgHrATgyS0B1v1yigmSdxESDxN731zRGm+ZH2Njlfdu27jPsGc7rk1BX7VFROUFsJNqHK177pkY
vDPro4Wi0AfMKZmBIfliFiwT3p7e1lgc3kjO47rDy47gHp3mlMuK57RzuUdsheesOTmC7/CyQD5F
VpBz798HICoJ5OvFddkwKl7eFQS63maCJ7BioAMXvnbJD3E4DiXuEQsyr1P5YT2CAhD3SfhxGvDL
XHmN/Ft6CosPwh7GFHmaDXh2BGIezLg0M68TUSJ5p3TZN1zFB0uCtcFIc3rufYZqXzu81qcl5qck
qBhxgm0U0DF7rtF3Tf3VrcgLUU3tY19PgQZPV8DZ5aZFNqEPCMz2W9E9TIGNU4axu1R60sAYQYgC
kUMbQ5ij42ULQvKX1svA4kODu49OURFqKECgB0SpaJWvKVIgiYEg9O5MMz4YniRs28qfovNHpf8e
xCSbkW559Nje+sOPx/entyE3HqWbrwKaMKzmO0SJfD4F0jPkgN199G9zxnolcwEgi+b+BLhbYhnS
ozQg1RrKAoxQIQ1XGJ1VPqHtCxqd/AAsZbALHYeIBlZAIjO3qEBJv6bKw+IGKppcDKvHAzlHPJ36
zNQ8dRoA2GF5kL+kC8nu0Cne4WMlt0WmyUbHZGF7rNQ2iW1ujLwdTJXkoYYWt1pUmOlpv79J38TL
eMwd4Tm5mYQs4e8GMswuiwap0FafbkPS6t8nCjrr8d9bLkdg9poysp+snTI/M5kzn8r5chl0fjSy
+yXhER+SHHtM5zpKM0QD9ZiHVp8HTXr4lyFiCwToFpkzymyGV2FkeG1bvjWwgaRTbJwAxnl2lFZo
oeMDVD0Caj6yezaCU5dE6zJkCQcZn58eRQZ9a3+j/BUdKbVhSbTTlh+KkaChWTaBU8JMGlcfX/9b
5UXHjK7TrH9rASXBOAt6bCN10jHyq+jYuSawCvKE3PMQIZdn/+rlU52q2B9aLSt0XxwF3G+PWhKb
fufO6KJ2u/kAmO/ZCJLYfqU5Tfo49H88RTCgQA+tOT63nO1ltv0mZpi6IE5ZZsA8AVpGHh7dtaxH
yZyyLtzmBsiAxOibm+8YbbtxfagPH7VjoMC+bXkiPXJplx1R3Kca4sQzjmq7GpAdnBr8xoALATFL
CuAz1VFlAN7jAmxPO3TiBor8YAagXw+pjd3aPBw9DXFO0c2ksvZF1++PxsR2Mes7uzNYFRY+hHPI
sN0mzIHAGOZFexa/nbjzcYtVY3Ga5WI4AFO8mmUH7Du+rrPWElALnlTltBD5teGTsffsliQPJtAN
yRWcBw0X5jo/gtmFmwxRzBrpGSaH2o5TfJyCF+mJHdmuFiAdasS4V13C8/Q5P1EiRmmPjOlYMsfo
1nNfXXDAzNBZ++pN5HK54ZsSmOPwefW5OYx9dOPvDe/cBDv8mVoLdgEDAxHpkdGR5DHeR7dQn1/8
NzhuKK0U87AVNgJTx2DMCCafGXMGNQPkWtml/p3GTBCzeH3pTz7OeXgdFvMjrtMBRT6KJEBpOtR+
t9biM40/LqU0lUT3+tHFJonMFpIEpHbJZpP0QJThu+MunHfcNS16t7HAIcmEahnWc+/kekEL7oRp
JwmgoEJvFVAUsA+cWzpyc8bFGMX+1oLc2ghb18mbEQaZXA1Z/9vNqbEndysUveYKtzy0QQBO49bA
xtqN1ySYEcI4hWB8+Gx9nq91Mg+XKBODA7woYQ+OsTHy2jPEj1BmWJ6hpuIr3HkMSYwQMmb+FwmB
k6u0HMDjGa6QtU/6HDAFek9PImcT3BjrJtjkmLLuSJxba5/EitZi0ss6rYHH3GaNi626eKIIHrXo
/+hygIYM7uAGZJevYmnPBC/yDRAAiwl5xKdQD1GJcyYvUGWsMagApaYvWqvHoaC5nwxID5fwN3v2
dX7ymkjYwIn+kkRpATjBSMk1IDb31EWBQbZfUG4YQUn8aXbVWy2wkidw9WpAGIPdRptAS3gpE8WH
hfjQXds5riUFLHIS317c3pEVr/rKgs+kJShgU2PMceij2OE3YBke5MWSn5RZgyvRQ97BdQAImSBz
MSDFdydjm8G3/ngFOUxOjXQo9dBm0HBYbshc/YruakIy6gEJg86AJ6xLnhPghUOK3eBQcon1ovbp
r3C2EXzpmSs10RPRqagsodZRqJ40pGj/XGR48i2qRcFO9hUohGUEMXwi3Qf0CTcA1THvgqsVtGof
hfIaKzSSwBhjOjtFhgawv8TcG3tyZeRI2D3JUgczbUWqho0a0auk+uXPFAzI3pFZhNj1WxRhs7OR
ksoBu4VfTJKTRDqIKfoPo3xVAwsMETvdEZajnaKTdUzN50PwH2PFZY/FtooF17nb1BdsWgT9MLMD
M/bGCJhT7kcavHsCHdTPfaBYy1OPxGoHRUA/24p+Gm0qpq0zmjqgdsHEhpnEafxaNhbnaQuRl4i4
wKRORL6UcnQ1SFGN6xBMzPrD7vMOUaKHKd8fbIeCeUdkji9z2xcVlNe0T34abPAU6HrPRmsPGT97
yAhEMNIrBtTOhLSLBLRT/QG4QcBjls7RqkwdZgAbuVV6MuYwXELnhBu6dwyQ+GhOasJSFDQbA5gW
J0xjTwNqOkHC+JPaJ7sHSZdDjGA2jIQBXVKJ5y1d5ACi+8H+dXUaij7O2ElJwcPlIJRDOUJugyhS
slyPsbMFSnpz76NPl7enOPnkVFVyijBmUAzAR9L58xGc/8UmTui5sAAw9oJBReC6AH7Fe21Hk4fz
WjjUuMcycyr/oenMmlVFgiD8i4xwF1/ZVwVEXF4IPS7gviL46+crb8zcuTNnUYSm6a7KyspM2ebB
7NmdIZFDeLX7aZVA41QU78MmWmpMtD26eQwmjxzHAeeneeurH8IPhC239FGngPj694VAgU6CiN2o
0v3Par9sYXYOrBodaDQR+YiOOcYo5aL31md3zLiQ+H2B04AUB3qHmc6WYnZ3ucYjMIKC1nojV1eB
bNxG3tzs3RNe+dXBFDvkjmj4yd0EgqY831EcKu7U3TknKQ5R8//ray+fRhKedHox7jBVoeBY5ICk
DrzU2U8AA5d32GNPGnCXO+AsVlKn+iPwAdTyXsgxVrQ2gHNR6iOo5aLHgzDbVmYTeOPk3KPbhER9
xtCyMF63LMCv9+iM1xIb5QrFTFq9p3sLxbFiq6JnPOtPiCdIs60BQNooWxTUPstxDnVsi6Mmy4jT
xyQwRhYHhF8WESZNW6cF9+bIdcDQpjzB4pug2wQDLfhS+V8pFuWolAqBIOgsI6v2rmbZUfjvVy+p
aEDJOI4wTFqBSsNQptW9M88TBpHvYXBY8CD1MlmzDbDUZi7GMmRvxAwERjGsBqizDTQMsSJNwONP
TztP3i1UBkUVVfRSr6k8/AkIS/TZvd0MSqraSw5bnrGjsUmnqHbob+LEnUbWR/gIMZI+yi484WDp
2e8BFhlkd/OStZXivvjjiOQfkRzKuyzHp0Qq0+jKVraFYMknziwxfm6FzfgIo/Knq4oqFq147MLf
pGKiXUyYO5gTvFE43Rv19DMl1qAmoD8m35dGDrIlYGE34u+R0KYZ9p1q9mXOKoQycERJJbBTIugQ
C8qGBz+6iM5HjxXhJTKn3Na67bW86/R81Flj9sszbDjIN5nedxpigPaa5aaCcZ2CMhXi9OnVofd3
e4dGGu20xdmcDtwhc1wfRvkKRWbkROdfxGfVXEy3RIwb/dO0cPL06ypEuU1nP+X4SojIjv7h0UcN
G9EcPBZwclpnfjs8kGrt6KVps4SZdELM6avL1OcG+j6adm/n+MEILCeotwZB08ElQ8+SNg0OMFOS
kjQiRodDa39gXouaethDtnMrPvJeI2a+ZqVhxeZ1yxCNCe4uDXyVCD/gbBXRwCMacyHQsBFtUPdK
rzcN46U3L6bCj5Q+4dD5aMAKfc34xNKO43z8JkSl3r8UiajT0K2D18N4jU8T2tRwaHOIz9CXnZYo
BKI5C+dK1EH4EvDvReOE9spgx0DK0gY3o09A8YJWcIQ4wkJ/KsyMVZFStwlDnXNA7AXLUb49/NXI
qNjcNj70HvS8NgLhVheUJO2ge6CAQVDeD1qUqKVE3oMhJabm6A9CJ4RKwRL5ZV/DuhcWh3bF9RBj
2kH4xB8nt2gWH6hz+hHQnnh3YTdUVxsnlQ61PTzK1+UMHiU52x6fW7KZF2TFGD4nMRHMoZJkIXMG
ccFALmRG4tbEDtkNS+SUibQ5A/481gpMtcNM3Llacdcp1/3FHxro/msN5xv5zcOY8XmAYbanBVlS
b0aDHWv1zT4aBLnWG3qOw6r+Td7R1e2yMrktGvGey6GXEcIMtNudFlPnepd0rK7U/C/nMS7Vxyan
W6xpPimGcstsgjW2X7aqz5DaKkpivcIYnqdVki8k5LrmSeFhIPPxzyQ5HZbqEdF1XZHNFQCdH6uo
dQ7MLy9v+zWk3g7y/4s/u+znKbsVm9xlAzetm75Hr7Ac35fNaZ8EVtHpgySAexX4TBERHu0WupSj
+4X+fshqlS5RESG5MSDGXd8cANiY+PCwKPbjw+K390GT23tKSiiNZLTeXz2oZZh427LwQY2DZcDH
l84Zgt3XYJ+7lRrRKB/JPsu1w59D/Ig2QzzmNSkoU3blp0RgXba1SifkS9m86e3b29TOsUlUdJxX
byxMqA7QLERw90nrFceEI0CTYb4YYkCCTMEvjsnoy2tKnzD7LK+9jiBH0ChxeCHQV6d7kf75d1GX
sDaIkeKbs26Z4xrBHjkCUSDBYSLEUVYutuqnBKuftIgx7U7oClI5I2iCeuZCtuM3bP+lz8c9R/Ai
aIg82nI5tFFSMBCa4CfldstnstczsQnImQyJ4rIvnTZEyqxWHKDko2+l1TQIIGgdCLksCXSheajn
kchwwwmx+juyK1x2csgZRUy0Shn7K+EGuFAPFOxl3FAn5VMqdGAlRpDouWUCy4alf6Aq7tcGvUka
ZyK3OQ+H8xYhtGzsMvS4g/nwUuTnhM4EWCjLDedrXk0RCDSVnK42+Ki1xCpcVLw+hbKlMnxr9rXR
JZGj0o/5k497wNSQL+5kGnSPcgvuTKp1ZpF3ugTWOFb9xGVK/5Tg7cbsA2XgV0y+FUkcEu0mkRHU
B0qOX/OIqwFlFEjq1nNFhMtFQrEihu/u2H1pVyVaL2wmjke4spOAxucQ3IdUzkm2/TPBMIX1UePv
3/d9d2/Dd8E8lq084xeVzm2Sw8qNRuCRZSjn8+HpCJmBnhXYIV/Sv/OIJITeGMQFKNk2DBpmqj3D
3t4xNyAg9Am1hOcgZILL0YeG/yJ4oNeG50nCso4po4dSB/mezPvrCLvbH0MCypDcrg0Jhs6KxxHl
zv+YEjyToksmQ8PPFa6kuUO7h/sPkeN9I7natwIu4ysBZe/Ei+UUvswAhexBqcnGeGrImn8H/Jps
8dAy+lBWP8hnfRAT6lBm44vnCtboM2U0mzbH3ltkOlAo902bdAgL2lplj3oXIOw5U+zyi6dIJbkC
+UCkuv5KSfkUoACeei3othd32KWCBPZEvJISITQWObGuKywPZEV+JwlRDtB7RK9CKwuuaXZC/IsP
MQGKIVSLrMN9J7WTgT90ntC9F6+PRhc4TRs03DQAzO6UuPktZeroStXbKOLxweyH4DsornZhimtt
DI/svx8ABHHe3GM88zFYyf33+ccVFS9j7uQAFl9ENQXQWKD+oUiC94HmhRNAr8j9jHmwsiRrIA/e
yQ1DYsE+0YitsIrziGjtiInRA38E8juS3W9+kD573sGXbiqbsJBOCLiRMJXG31kjPplDEo/KeUbP
7fCKvCUiDsbXRyW5Mu5BS6UH7BocGbvxgwfZJEwkQYaQQmLe57kgcjgjcATvAMimiHJKCfTWUiNg
hBBXaYXnGbISL5NU0+557F2DWWdNDzoB1nF7bwNM5WZhDWM6WbB5iUnFOoReEtYJZHK1nsBBwLZm
F2pavaN6iJZJnIdfX3AjWSJbPIcSTR9J7Qd/lQntd+0FlFJMDKrpJ0JtuklF54HykkzjQ3IDjKIp
wJINlkTPo6mOWqxxT5WU+X/hciR0OI68F3cTgSAwVWYavGEYdWL6U+9QcVriNU42/OHR40ZNUAAZ
1zvU/lipcNEZlevkMQ5eTgAFgMrnohkPNoiDtzbUO+K9ngqweuFxF1BbrXDEMWqsEw8JwoNRL2nH
3fjqzaN2JJ3t3fRzMrh1QGBHrWKfhLuOBQVx2/JgkpbRn2EVuVAx+StuR/LT+5T7lpDmki8tgPGM
63R9t9DPzBayxULGsMm/sIO4TM5uILJx8MdN4kKCs05GIEaGOSqx9nnN9lP8SNn5ArDDjYQ7md7D
GAizaHQvkRDjewmB5OdhF4+h4eg0w7kMcwkcwI7LdXsFfSAk5Vd7SLYOLNjb6N40IlTKHdJz/Wj1
Rpm+/fc/Pkq+iosDss6D4PlzxvD7PuKsU0b2yR0nICU3cG80i2KOhMdXazY0YURIIR92FWmQDpxA
XzIYAPKtBG2LrrMdGkPAnLV43U9blCmv5uWqY5hkyKfd7CumQLn2Rx1RPeI3K4pX2fhMPy2xjPOa
fWBrUJj4wpl8xkcWPNmWHpjaoVhm1QDvDEDltWYsqWv09u5D7CDJi/0hRVmHeP4B1DRvgkQI+qsW
bs+/kL0r1hj19RaAuDQxQqZGAI01gzE4ai0IMB9V8a/+zHcX+1INEa/lGc/NFrqz122Xdggwe2Sg
aHVFjtU8bp5AmrVaDLEEPE9zHjoofR1klvZofv3M9/bAye0xAp9ubYZv/e/GKZK9OmrJg9bzRNxX
lCJBQ6xhxDwYdUYPmtJm3NgjbGCRQ22AYRfBBYgkyBwCVUJ4nlgcB4O4AbwMzMyXec96ZEjvnqdZ
h6ca88+HrWzoAAjPwb6noz5K9ErOVUTdKSMRsiYRkqEF0oFJAg0A7nSkPqcZYUDmsm+07CwsvSKg
uYAalu+1iOiDNhoyZUIuje57BZKDQam+n74Yfvr3GsZCwen2pd7SllvhcZKftAZYLhSsaSIYFiE5
zS+vLyPNidP4xj2YJs+IuHMFLsDexjKKHQV2pkeEuDC0OWOJA1/QnTUnHevzd6aHXOuKfDfMM6MO
w8eMPWnSQR26kgzngO4dBQ2eOVBkIlWPhchjYWX9e0LKM26Tqm+RJpPdRB2As6dF285nekP0t+a/
NIrz7g4Rd3OLZg/N4bVDUZj1zBoczPYWqL07pcrGwx8BPbSnbaLkD7XXJsp5oJMIBdH6kNIDpqGX
MYYbgnUBvYNsEBA92EZq61cEhiipslw8NTD1xsVhnT9us5DHn0mIdvKVMh0nYubjInpbX1bNawCy
3T3oL6+q9Rp3SlrvFJanK6Tw5VrSsiEFGlYEqTlgBshykMsasek69UGXmsplNmhqSvJGHmMxBPvV
i+mfPPyt+E6kMhsa7bAc6jxSb33W2FbY31SY1VGssVpxb9Re0MbjYYfdG93s/oYDdJZtp17gL3iD
CYXj2Bnra+BIB9LwJB8VZOit5QehGEfAgrrLZVFXWVxRRoXjsqA5DdelpoMRIzgjznesNFczZ2FK
zugiVnE/aSFvhmGXdvNiZVME8iBgR8dMl1TYGzLzxFmHzPWyJmdFBfZCkMssJ//iecGLV56Wn9Au
+tLdDTaK9FBobdK+hUWijsT1v5NFi+CpL+gZTyvCd66ESMJsRVX8CbFlnxFGYOObHazztrTPWzLa
4qhfjtSd7rVFas2AAe1rHXJjWksBSYvogq/P2fja/+YeioWWpIuX8TPghlO9eQavyQ0rBIps7J54
QhOgSalWhBmfRClxiPHns1LbG/xudx+cBdvjm3fW/pgDNK2B9dCAtm3NmNd8Bs6/WIRiCLwcQAsI
3lgvcAY3WGPbwQzk0JI6jGxTqFtHuSCL1jOQkyU55qcX7GvkpEUOe3zSL4im3i08KbBnkKMXxoey
hVkxo2Z7F2XqoGefox5BhXQyDGZdECJsG+SaaXeQn4HBc33U1jyelnLymWKmhxpCQwc0UCj/GgQW
radFr/gFI9+T0UOHGs4CfIjx4SEmNvmcB5QX4wvYQCRnrwGLNLg04hHvCKPOupZgo0qlvekK6htD
HFLgXbH6lG7r4Zb76fsQULpBwmJBseayaLzwcTf3Q5h0o0paC+le5pD4mzA7LoTD3bS7IpF+bcoE
CPIMysz7EAwi2W4N7TMdqXTJLxpkW0KVeJAAoUxDrsehqPwgxk4pqMG6VbpKyqv6korTFw8eycFI
TL8kO6VDH0a+oA0xxeB5UzrkxpK6PMj54VvZyzdYvPrakC9fFqSjlVOv3li2I1zp3zYF9QqUYZy9
R26993CLtwUMX7Yo0w6/Zk7JiX0eOm/K+5EwoBw04gQrYHIwNvkQQOgW+XoFyIL8IAn371CFpO19
ArC9J20JpOI+3DanTyJDnEleWMQg4SPJ0YSbXhHTKS4JA7r08juEKUZSOT0+tMuCESybZn9VMK/R
K4cPX5K/Nk+cKZl6W1D0Ev9geAqCgrBdmlSNYt5OLRJ84JfN90zJzyWJlQxcyPeSdGe7f98JRvBK
lqa8k4pWco+JihnKgiR3xXVSZ2BM8fkNm5LKsgzTQil4Bnvel6O+HMYScEPSQwaBsZPXXRkUwkyL
HBwTdKfgfH8NEAw3dQHJx6EXWaA3Jpn/CthLG8z/DYzgF3IkkmPJ+CXjrHSyR8HGwDkEP/6k7AqC
S8hrC1uQDlSWKn1NUEz+RxTF1UhC/WtqoHxIrCx2OaT2lBlW2PW8qLIdbcRD/7/iwqbEZnKI36VR
xOBjf0iDIL5oJ9F2h3zrxTrsPYFBGntOhh9oFZSRJ6VTCbzlJ3KyhKSaYA6k+jLkOOCqnG2lA1kI
/CCZMSkr8co+eqY3BVNWfilpsxQu8s2/TLLS+zu5UmSwBCYRaOHfYMhgkmHbMonkLVIRlIHhI2oA
edAJ+k7aZ715h2lg8C0tCBWaBQOdLoR7Nsqha3QooXLPNjeiWLrdkQrRW08aQOCL/hQz30zeA6AG
mT81D4WRytQ+dG2eVHqXe0aXKhbfPBFJNPZcKaJwg3tQ5mg9jM4nV14NJwvn47dL08QHOypy4E56
bxhXlAK/IyjtWMs2gufFKvENULTb3upkq1Mi/copHDUlakxIPmlKgsUHr5Fi4HdOLAMPH5bSmwaA
HPrjkYwkC4RcOiAdHgidmayYEEpYfyizGTRbwVjsjeGQQZrMLrRcNYkaak0IdMJAhlpMSQyjLJ0W
BkoMlI2Q1+pXCM2ewfXXpLU2/Z8M4fAPOTJaxbyNkHqhYbvDoTqWGy/FwX6f9Ok7u0fUzxKBcJ6p
3EDAGqbAIey6NJx4DToQROOPtJMtnI5BH03Hgb6kwSYh32du8izRwkrxlQVx823qr8lPGgyU0KY8
PCrDi8lWtsGAxrxGpEgWWHZzexifp/XP+wEbxhPkDWIneJqccxRiSOk11uycgGQwRy6A12Y3IeRQ
nMcTpTOzoDp2teBtBz949qQjt/Kibg/Mz67wjYpau5NzdtR7N2qV1mFx2pzQFAyJmB53cMDG/LT5
rOoVbbAsF0Ot5mv5yYGOpHwznA/mTKZczwY6g4iiCjeV6hSkyt8XPAVtHgSWQhYv1p1k/mVBoNFT
V5B4sD3o43DT6E/hfR+WnqHUDG8hNfpX2AzGXZg3JILEwi+gZRZxgjcJyvHSvVMuaN/UrZPkpkTF
2qElWSAMPwaP6tgeK0C2UnbQ5tDokobqayg7iyb09YmINtMqCPw/I5kPyGUYLQ9g/zYjHiJ9mBW1
BYXjrRhvisIEKhBhzXfwK7yt18eIn8p5ESijXdOzKNfm+nOKWBb2UxAOYAB9LCQXJQ0mgNPgc+Ba
8CvzFAbt16APDxrjZ9AqqFyUk+72Gt04177Bv8cielI1IHE8AwOwIyqp7KCCgGcuPXVIN8DB9J+A
CeJgRec2Li64SbBT3sIOHVGCxjYFE6bRC3FXgFKWQ1L/jK2B2yBIBB3VPy4D8CVLDN4pVGZRbgfb
lcWsmbKVCB4K9OKjBQ1Mh4E4dxUIVJZa+aGsS6zt6PAKfCrrl+LC6/vRDjgRFsHMYiVOM+vlHDag
sMPf2+Aa/Ku2Q3+QB3Bvy8JJvw1IrxAL6PtCqwimm9NhjBL5tE8qFi4KewlLtyyTpNUcRJCP9+q+
okGMxQ8+QgrMK7YvsiT3TMWlvCx7mDy9LMDsOASErPNfPF44SvpQ2AP6u8H8kzYQimTjlIX9ybJZ
G0sBQIdzmuLO2qdhUPRkbh9j2rdYJIFZj7LoU+Rke/rSmyzL73OF5o9cdg4vi5Pju38PgfS5igbQ
xWiyu3xNDsnvCsDjr5mhI0hDNXRDpMKBMa+rApQKYJtPH9Nqyr9kdjSkvVO61Th1+sQHf7Rbn+i4
a+v5I6D2vIfON+d563usn1kz6FzHgEx3HIQ+O5p8MHEj46ZClxnQEYHiaCanM6qmQQlC1o7ulQfR
UEuHHf/9E6oopX9wIxjudGWeNNSvEIu3FDR0B5gB9UcNX0HSQx0keXBcN0zKUsSePlXKhSx9F1/0
hx8mHEQ2BRryuAPK9jVm/hdLKbaB9JQQRUNYaVofz1Q8typQNSWxjn5I6eprxViuO2fEjRAEAXIF
52Z6aBjTUKLMJdNGdhwuV9MouVOypcvWvubxZo+NBc/PF2XyCAHHPghUmBcFQifoN/sFESglBzHO
E1yZwpt0PCJcIBGmLfe/Y75XrFhK2wW9lU3uo1Pfv7X17h1ci+YRdynNb9T/39AY6CjHQemLgO55
0hofNMQHkKSw6J4Hz8gb+v2NpI/wv97TR0c/IzPXXeTfCRZ/2dW7fw2iK3ZvmuI+ECd6/ZhZ0rg1
bH6pZPBdaF5X7GFn92XvAfnOwGyrIYXGGpzHqj/T53WoHR5R1dne2OIxzKVTB62rdnTuYuiJWDqJ
fY2MJJqux7TX3XTyuAA2Kq4ee9LzaTKtlE+hIY9WVd4ADP5o18eSIAYWDropOXoSJc8QnDim2dfI
cGW7URK+ei3FOaHjhKpJowKQzEuWOmwElPmnLPRy6LSGQOGz42BeP03IBPBk2srFfvepUkJBg6va
Sd4nVznfnFJavOrJsIMZ+d/gRJjRhmUyedVezv2q7mb1iPbFxVRe8QG9EDQQZKjZRkCbWtn4ybh1
mzxyvU23P+f8gdHrj8Dy+SHT+hfR3iK8aaCxex23GQqo98/vOGvVtoJrNxto0Qr6cgPVdrO27wxY
2arQ08sRQcU4rQ8K9PIf2ZgPyJ92ObDvN0ZfWdMz+GqGNGJl5AxNArMH1NnhCK0Hop2OMhVNhtaw
VvWCz7iUwAxt6lb8egCU04OrfpzRt9ZHhPW4vD0Vm06L61ipURwA5pGZnSFGMXy5aDzwCO756eAJ
k+Hq1e3F/oT+R634z5f/Qr+p95ffO1qjHtWDiuyopv4A7ASRtAe7sEOaD9OqVXmNXjyAEvWIri+I
AWf4NMr6/vZP30kzay7PzVf8TEnG4I0dmG6MIx0iNACgmwlRjLpOthoc/UEnzYYfiJezM3SMPlsu
94/WquMtrA4+rY63cNB+aYNvmD3XNNpkX6dNEZgVnn6jbPwdrsp8BTf3pUwvinMFakIA6XaP+ABa
ZOkE/B6oG93TG61MSFUP9FZNpaGTdi+7+yvOae+GQrx/q722zyGG36teftk+q0mlwG9KaDVkPOvq
asgSR6vv0aXdJUd+f3gC/Zl93G87fdyTPvJYTylkcXP6g5t05WH0dR13yTUEnxhXVILYCa1BPWp2
TbE1PasfNIDgplhNKMizHuKoSP20WubAzxDQR3KtjpQRPQx6Z/yEtencpYft8jckNX+YTYjR3xGl
mWpxmjb0/tCA2qJVmV4vP1AFAYMmTdaCY0xdfPh2CSDyv33LriZfChadp8dKOIz32+snAMCC3bFG
/SZb5KeEwEXsqQ86qpHwHfj6CiMDvZ8b2NsbBR46UKCqbb4DOGoI4VhEjggYeMMY38gEkWigt3Ld
nX9v3gdYlZAARhJ7zmc1QEh0H/RpZ3gYit++I8yq3XleNKRUeQbafeNJE3/Le6PG3MWM4WEUBNjN
xxLIZ3hzW+tbC1YeFudEI818d8Gd5RKAtOwJ+hEE7oP6drzzAdQjOtbRkcykCp7n9ERltKG/wWj3
wCMIchKvXzLn3AnKl32u9fsTKj1bL7q8yuZ+dpfPIaE5kHVuvcJud0G6D5iQgyS/yQcaqH/BS9c6
+zW8RXZx5TMgZT1fJl8M2jLyM/OJakBudWFw3ECgv8YNzPu0H6Fq02iO7nQJsVupw9ps5pV4hD42
lxz8l3j4jYWSPWi4yOHcFZ2DXamwkP+0v8sh8isd9FNqb99yGqiAdKKyEVweEdlYfvIVBRSpCyOm
HX1YhavpBxTi26AzjYUIhb433Pc3fLKSVe00a/Ll2WS9JEZufEfUbQgG+6xMFxodwNlIW2FAMXMp
uLFEn9GokqyOPI1nrY8rbOeqfx966+hfoVnkEB6e4J54ZekFMxfZyWzMDnm6gTFSSEf74zUv7ptX
5bHZ1bfRRVnrJ8aE9Pi+j4b3IGd5yCmfH+Bwu/f2Xh+yIWanCe4cPZabgvLztWeiJsMyXbWJMRSk
06y92JRcx1+drZVEn+ifpje3ONA2x4rYYY0qWdLZlFDuODoHBI1OkPzvMC+IcXpHH0jhzp7EQrYn
M22xxXbgSrAP9rpbOmJJSC5dVk7tsEE84ogSG+HrWS6PGguzyrn45GSSvlJYF+8cdkBgDOvqZdgO
iE8HDQZESldjcjcJoqAiH6x2nAfpxxUVfDo5qLqva/H2Osh/NmmablA0wbzB1XZRtEmp1yAVQTKp
UlI5atst9xT3N9X3LdURNRTHciwVF0t2Xf7OwoF59CrnRH2vR0+h956JsdUVJ+7WOOeE5E+EkPDP
VAyzTnUydf1ZeFKNyU4cEmTTogfNR3VloKdwgSh2E7QizBJtIrAxCZLvSLRsvM18CXxiBPjl6AGV
btKFJlosvP+tYqUnadVSElbRdZmzgoAVV2oyp1XM0J1t7EAsnQ9Vh6xblcNSmeM48pVpY2C00z2+
WQItQkHyKlvR/cVFXfh7sbVLLGt0Uw3DcZKxs53509Eed9GVivLf1YL2H4rV0FDDRkYkWJIlVJ86
FWrFkfvEagSYWZH2l2Z6YVmrEcP7qNEBDiAUJ6RPfgSoJeZjPdXT8JedTBgHAlgb5xb5UhpK9Vwl
/eeVGzGAuGjRfEkqRFTKlRBzOn31byuedNI9AFZAg5O0iv6cmXYTuc3BuCJshRJIG2V0Va1tGKtj
Kmym8/cnDHM4W4lqLRa+kUii6gMDwssnyxLfqA6jTIfK7DnLt5EYNnXTNRYjcbyn1ovEgCQom6O6
+eBwIX9u2nS1wDRuNYlw05si4KljSLGjq4Y/Un5dyolLuzQNJlg17PDUdd1I2i4/dCVv3vaG0j1u
8D+nqN9Bdxspoje554PfyZx4XSqHQpaPt9EnZM25uWQu5CY4iSxjK7TipaQj4+Rv+xeLMdw4iUP5
svg3bOEMmZwx1pJyNuyeIHX8iv4SdUtSpDrO+HeevIvHgAMw/WlEEZNV0o/fYF+1Le6pF4ZTnpOr
FvsLhhAKn/zZq7PZhWqVxfcyMWJjhTZRaf0ZHVd1ct0ZalaCpbJ7ZjGRE4BGTJZFkV71FCPTvO7y
BiWi5BlHcQZqxBW9oL0YjC6hW9GDEwfLYD7mlBERikNFxQBZZyJQTtXIn5kJkueK1VOMKBBnOF4v
12b89/cXJ7+JM7YQWOMEF25lTEUrabe7GRCZjSvFKQqdy0qXEUabB6qFBVagJmWLcjdFsbhyxBK8
o+OsCYCg9rWxiXokmeuAjgwYHhNKYAd1ND2aOx472LXq3GMyRKR4tIipc3s32UX/7HLOOG9Em50s
FTeN5cLT555nT3YTO6Wthj8eS9U0hw0bzIMg3Ww8FoalDJnMITneculUKvRhBh0zTpOpWcgdKQwo
8JZv+bHj8FyqBk/xauHE3ArHcF1Ds8Qbx1kyjGNewNcJw2UmiPFyLIepb45pneKoDDEpB9Xa5Xop
6wQdZN5N97w5xT2Zl3JJQeLE8ZibxCWmehTZXgpAxK8CuK3MJZmqAYuno5rmMjATOeOjFs764F2+
z0mbji/rKsZipjyL+PKqyfjsjHAPpl4DTC2N5NIvzqeP8ZrlxmfSugcLX2OiCnf8KqbReuajrkRp
VlzPBlZIl4gGsAPHJErWdLXivTgHRWWiIbakHxw4mnqk23qEuwvPNrMsSbCfmwZL04yt2FnO5fKW
XB0DJ+OBWp+KrYiR65xapYVUrPBS5c9e9b+ab+AwnDiW1Vet+N+TsPX9hf/bPxxLllUr5iOc7R/0
fvWPJ4H11fd9XiwiWaG1YECM+HfL1FFLMyz5yEqlsODcA0T7MBoOX0alARUOUN/ErPrlxQd93UTb
YV6ZskywLI638pSaZ7rySnNO96PMlU6SzlnkE1ikcr9lV2A8TfjRMlnkGf2YvhPnerzFpTQM+Rk/
V60RJxjLM8+2aBgLw2BUUbg1avTFaBerr+rMoQh7ZQFusdzL0yxYL9uPKHuIR1mwGdD3h89vS4eF
PWcCeTueBzkp2fPsiebaQUNdzvVo441vkPgaKoIvgSw7ieNsuXZZqJiJODpxG2ShYm8KoY9A8XjJ
1cgiY41owauMRsc6LntNBG1YU+hLt6inDTkLqg5W2vAjb6c3Nmw5rLnc2uSubR+kb3IqS7yiHcd6
6nKv+TSeC3IGlU1iu3d5bDRD8y2HWxfHSYBsQcp0v7OvuuvfPHxq0V63I8/jAh96mkY4XOKrLE+6
F9l8Jb+Yb6LdR53oS5MDyJ6ws5uqxg7yW/1dzdVsHS+tOTEB7xSYjHOyLMsxl2ZMIKv9xWuenyNT
4d8Nii0eHUse90J1Eh+wkWVNNm+IHmzfsy/PWRiGW24h91jFqGpkWAnXxtGoMnJ9xmgy3dktjRnZ
1xcPTfN5ZTnDgR0CCH+1QrNitjtGCKdepHqMWJ3xocx9Zx3zWtkKEx47dfbjKNizmbHCa8IEN9GP
FMaZMIQPspt/tODk8ABzB2HCCHchdLp60yl8v212tIn7YdLYHxoPZS3gBQ0tLDRj0TWJuXwozCDp
YpQ70NiIKFi/XEjIA5XUuhVTddT2EFQ92ChjmB9LWhD32ntaUhCdANYC9HYIfdBm76pMj8ukZhW1
OnYPng/Wej1hRVDdPlIzpudPb1EEvmBLLNOxByH6jQX9Fdp5ziPUsz/BqUXfltZll9neFtjQfp2C
TvL+y0SJhySLJ2HvITiqt9Qaq71XqFB/2JvfBLx30fL3bHX2wPz6UKLf8REVsdsGWtnmAXUqhjVb
p5kr29evx6awL6Gg+pQn3XxR+VBFw+aPYnxH9pNApcP6wEs2cEt9KQNeNpXf3e3t9ipzzzG9O5vM
XSItBv1xKQJsbW3d1sCWWdUhU/vAq1SI9hc4qNcWILJJc1thA992zMNCVMHo8UvvoxJsN6PDWeop
4LHNVMpsbNCo395jER07xs30Ev5gYJS+cjRj88V79RxdwsZ8OOd94sdMaYJ6gmi3waJjy3iivdZM
lZ3iwqB+8elIXjhUBwlUwH3pdace9xCSKGKyL3DuEsqtcIoBaKHldTiIEKhRm6NCJqTd0ocmTDYH
Koq7ER1XkFCFnfujRhMWFDE/H9C4bD9X7AgMYygFvVvC2wIRaUOsqg2eDWzyK2X+UToCFxf68N7+
MW1LBgyMkca57o5SknuCXA1YjS1Z8q/WZ4ILAr7rnIKonfEJdfpcoV0qvnKkL06GDFrTeKcPSIVU
StG44z4DY/fm+yd8iPOoBAL4u6EAQ5tErTZ3EFbp6MON7hC+/KWCCauETHCxQeZoWGpR4u3uRESv
7wJN35FURRYwBGiGWAjxlTqyuNdITI7ODBrGRIkBoLaAAXpzl4ewdUFSqHAfGfMb6zv+mvLBd0oH
wLdUp4uY2It/j3Eg8RCf+KNIS7MiLXdFLPVr2XtOSREv3ym0bbU3h+YKZC7hJQNBkMO9BW/VAgB4
EP75GTawpDJFzKczSPySsIsqK1+f1DmgOnEcKgnoK4r4K2Z/gdChTbLPCirwKeG/NDXJqHDVEDaN
UyIM8tIhMCfo4CDo55CKIAMA7RuX1SfTh54mizY0mMpSk/0YrMMNm+yPkO/lK9Y7BXL/zgHOAO5l
OHpzcRwcSmaBYqrFOTFA4MqMJAX0FEo2k6tGSZ2IpyU6WJQvMRBFdlHdx2fpSKPMwUDWTOg+8DMm
Dz6gP8RmEmzKCRUTGp71jmvs08EpyotnUPAxhRapZ9xXXZcR4NOZ5NTy/UPPGPzJi+GtodbDLHRh
ckLsTtq7Zzr8g66gN7oGXW/P9EFhBQ0hDsVzimBt3KZcAnDWptYHLQbfI9FyFabuV5uj3cZFNHe8
6QHiPNrHTRcfMQYxKUYv5B2paXAeTFHGQL6vyMAVrRjxBmoZ3Gw5RUFwqQRSO2TKImKU/IYMrvaA
j28gXnFG3Ie/FreZWyczDRY1zXqtOXfIOCSiWzeHdP5Ma+atpD10n93p5k6Gf+cRkJUFNkF9JeMo
nb+2vHuPMKPInRABobmSNCZ8/TG8k3Ot2XTeWnTR4ICSgn/Iu5ALGafRZPLSaPHRdnN2WxqDxueV
POBP4k10ZwlvEfLQJaWukdNs0tPq7WdI3uo6HDTrbNbqL0BnQ9/dsLslfyAjE0VRLyJin0SQcSWZ
hwjOH7EVTMEa0jmxD1s72769oV9aTclu52YgGebPtu9ntLoMPEJoPQiIzXv8RtEkcRQn7zUireQH
k8kEYJrFjjx4KTAGiRD/cOx/IcmaWGk5TzeEe8TG48CeTHY2eYPYn0s8KHGX5JJycrDyeCgITOb8
ePnFHpkajBxY5Fwl7RFwQZKAMavO0lyTSY3JAubzJRGvhKlmMA4k8Oef5TIQuVCJpDgEaI0eLMkb
x3OSmmBMRk1WUdPcWmuAFJICkHQQz0sSMV/DEMOJ9wCTijqfFVSTIdwcCGKAEjQmSa+pSgOmd7EQ
e1cLYNpodwtyF/kIq290oCEI+wRVDfv3z4fASj+qujchpmC87J3YxEpklv6SFMZlKWbV25dHszGQ
B5dCSGw6a1PyJccxJWUWaAUxa85IWL5K1DK5qgDEaZfiArrm2rlBtQW7ERzpKqMYpfgnirhQSoD5
ssjq8DA/aZiE6sy4STQemKbn2sR8lFnZdlVvo5M8cGs5LYZhSVwmwWyylNszl9yO4qw/Ng/mejyf
cxbBWgISbgO/Jr63njLSIgdwVmlN5S7DTeKZx5hUmsBxptO5VuEimiorooj3LccIvjE2KCqiPMsj
Ye+Yy0wnoXJA2mKhqXTCcTgS6rxpbTL06W96T+9yr8SputY2kDpECRgZTy3qc0gpHnNQMF8d5Thd
MoPJ2+XNSxh46hw/JyRmm1aLrlgJeuU2yPUVCJcyhVmGOSwhMGswqz0/YpnjLVJnQBHvvOIK1glT
D295j8q7u48I74y4cWakhI+b69cAU3qIw8S4UP3O0MmZXaSYcQE41VWtk/hyv/XQWPkwpUf/8XRm
S4pq3RZ+IiJoFW9VOvs2bW4INU1ARJAenv7/Vu04Z2duy7JM0wbWmnPM0QQHFoypDMEwGx+3wClH
WDTjv9/3ePHhGJtcHtW0oHztxqva2mHhQVnNSMzLxsWitgRPkjyAyXMNKsdAUtifM7KmfN4sFjGx
5RdaZ40eUJlIywV17OV26WwCpazFogL2nCwq+ztdfCF/I62ZkCkEdPGBGJ14FNCnk3j0Yiq+2kn2
FuHdhsNECPnmqdlQsw/J4tjwvZMsDEPGyqqc1bPc+rgqniT+YYR3gumZWIqI2FvBlPdCiJkB29xk
ZGm74Ur8C0APF26AyjrcQ/QEl2ViSBcNOuZvaNth49PKCZ97qJ/Js70rrnLCcsQTTXaEeBJ2KX0I
h0053qVLcOV1+kQCEM3umoujyBVMBPsIlQLhCgVOvFVEA0PYEVwo0dfcRQlD5cfRxvHzI+RwrEo4
4w45wAHi7Hq86UeHtHFxAV3FM9jvqOmNpbJ9/w2XmhPo1iActxwEHJcbBB7wbPVqmmrzD0ZX0ayC
iOfbfbOSYeZ5vXf40sugpxwzZ6CyR/I7XQ5dXRCrpgGMdNQnruFqRN6P4KhlG3PGTicoGGuInEvc
NKhOhc4Ta2E4h5REa99h76GpvTP6sb+Eeieo1BXYGCJlB4ZeOLAMwT+DmsihLnvtwdext9WtaGC/
OkXwaqB0pBVw/lQd2FjoQhLVL3QKH//OEzWytVoQmWLl3wuNCNQek512SE4MZibtQo299p1xtaje
E0P/GQbOVVE2tT6pGPOSgFTiIRG7A92Wvs24HLgaCbQMLsJJ2cBNZFPNVngJ0qHtjTe6jSbAjx8V
3ECbVQM4i+uMz0nsYuJ/Pi9Mc1gVWXeKsQDeuBSgF8xfcTR5rFwgG5wS/3BEEBOOMMFpWfdjbwdV
5woB+N8/iX6RaGbh0s2jHHb1xNkdDgIR2ThATeCMi81JtPkbWr6sJBViTJbC+4WAHiY7CxxrAHSi
KUShf32eFWwDqAjilIfvjQBKqJEbeMW4zyBR5gvz8NPLHu1G7HjyLs9c5jSwZ3uTxg/Mm2dPLwqA
Aafc6k8K0uBjyw8QAAJCGc3QfcRWNIPKJZjMfFXLxGqcD7Lhg2HaxbHn008Yaixarx65PhIkfjfq
FqQEh5ZqOZ/oAzsL50UKke7M4C506u+FaSEtV61+SI5bvi5lWlDhq8O5gYUDHLdbuVGrOxlwyX4w
6QKkAqNKmCiHk4F2YPjEOTJyWgyVWCa7WuN2bmwGYksQoxpiQWCfBFudYYgYV5myl9CiMWrClTj+
Lt7+MdE74tI4T2ATD8Y+E+8XuX8+EqiRNDPOX9bOyulkl17iTYTSWDVkKItCH3xhbsWT8lfDRsGP
DqS0JjdMGE7cVXV2L3608HZPGYrhngyv8N5woHHUMRSCOxPyM5mG7xIUBy/5bqTOvjPfEowAkx4B
N11ix7v9PeAx74aK4KsXbcqduveu4XWIqSgNwICwRDFsCn+loSt/jXmpP5kWiTt1tMCFx8kLZ4A6
/c4fLx5chTQwKqnG6oiMr3jKvfEm8NPnqEBdNoLt49+Y2N8L2bvDp8SBOgJuCxwINx0SvaK/3qly
swp7G6wA5PQpQXRK/GJyj5rICqPbS1pqo6Pg/whT6gk6XOO3hdBawQWhuWw1ZVLmW2wDH/kQtF/2
mI3ngVM1VEAM3lTINek6Y9qoHgg4grPSMvV7Lajli+yXJ/JRNuQgZTq6Glh1+nsPZwF+Ud/nTE+n
TbCMPyOidzZ4N1Ij8zQw7G3nr5EDx7M1XR9fl8/UL+x8AEdDw2jc7eR28tNlPyPm7h6ekDnHv7BT
ThOhWtUlH/K5m0onLb18AofR+muIr9FUKqaagZ+hiDgfVctmOOZYCSkqr30D/wIHM/mP0TQczR6+
UbOtjGloTDTTRRX3k8OnayHEQxunzxHKkTk7yFuZoDEQRszwr58veapRcikTLd5G9LlM7DfliwwV
J1JtxcXQhRwambTyetO13rB/NAZBhlN4CsMzhBcaWRy7fhR0YvmUVgvaYggR5K9aDkkaL9kF4K51
N5WHQWoJe1peAUlFSw6osDsRSGviqrzI9tWOvrZbh7TGHxroD6CO+w1dwM43cjjanWypXMmqMawo
cEfBpaxRGhTX8pCypVnxrLznKO/W2Z7fgdEBTAky2kiJaa2EaLjQt1nUimvQz1QQ/e2wXpVEiPYT
lu3uL0DC9c8qWv9DYKMXNvwC/RlpcxRMB+082kuacGxFIeb/5PshnmzVVN9EzuvP3xuC2TsZjEi7
mHaKndT4IZ1HWKqOUypmIJMpmgJOzSGjDiQe09FN05cxW53m6qGbkk+H/xPWWQriA4CuwnkHU1qs
IU6nKEV+WT2lzFIv3a96YfZb/xbYhK2Ug6Lsyt8BBQ1a/ZpMoEl+adicYrQRPoG5Kpk4nM+CRArr
p+STEzDcoHGH761pLl4m6bBCx5QyFg08X7U5CnzwgB1vif4l9Y1WdWzAz7ponNqoB5HHqujFPu5Q
ObIYG/r6S/ryYDnCCY1B+d7fRCAamDZOs/790/7G7P6EzzUrzaTL83kh2RkzKcC9+fD0ZX7curKx
bc1fFU1kupdvH23zDuf8VthoCCkCfNtXAaoHGJvs7gaO+lyBggA1LLAl/6h/V6TksJ5+sn9czX+X
8BtU2UR+QKgOeoX3JnFz1JCQFDZmcsL9StnEpR2z50L3G03CkVuyokOJIjmtdpLkpA/GQbhtqgWZ
Nags4GN9szmXPWT29zHN5uaHugE1/BC7c7y4z43qqOTcJLOygN3IsUl2qYPP/xeOBCjVFy6xKYb7
lBFaBf8Ichgz/76ahfziOFoCH4nKJwfyA7RgEKr/ZdKa5XLaES6T2KZ2sMvaGeHcKmiVdCEYkVc7
8IW2FPJrRMY/OW0EtDTTbbNLkf8UP4mJ+DkZwF8P5k3M7mWyrZjh0tAWXexl8ZE78Aiq1ZO6HkDc
xJiLs5c9LZeWbGXI4t+uD5fr8IpupAXBFvAhEnTvGcviK3TA7MILxl7xAqZG3p16baEUnpKAWcHA
MV2VPkxbQP5U2H5eLw4AdjZKqgG7F6QECHTakM9k5EGwCOk80XGzaEx4EZ/EDobzJDj3Ph3UECn8
m2h7MDy49YJYkWTPSMYAs6fMyLdVJQx3qpn0aCHh17Q5lVMzZZZqxPOJG2ZryKvwNgYPqrYxII0O
5Tff8gEMtb+12hyj/FGxFbPwSqyBWFX7AwRD45BKoGeeA4f1pKzlHTmDjZffWISNhkJxTFhdDAz5
h8vPb61RHMFmJiX7zUoKv/NZchAs2wPnXoIiT8QWu+AsqL3RluwaYqEoiREMrEc2HwvkUj5Gg5ni
6IH+g8oK2RvAJepOYKYLZat2fgs3uogVGmYJBiuMvpmAPz57xcerbIrkMb6pIHuwnfhUYLC8/WlO
7OcLqR9Fc75gp3jRcAzQOY0rNkAkU+CER6jW9SkHYpPHvjSOj0MbLxnIUmCf4Rj+6Ku20fVxIBcX
DccMzn8FfTsNThhP2K6hUMn0/ugQtTEcLWijzfiUP7/FJP/jo6LPKe+mp0xyUEvBzH/th0zZItqI
GbRW//ezEpE6FJnt7XtIQysBQja9IJyOjiRaRkOr/bjiLGIoDOX447b6Wn89SPtqVJv5HPnnSsEr
VIkHrMjt5SVTNsGLWuLo1w/XaNt8jEpLGxu7ZmQNR64c0Ei8+7nJbcv2F7+hvjm/63lLdo8MN0w+
9b7X4r8o5EOf0s3V1Rszl27eDVcqxNm3m/MSOTffgwg+LDVDsUVYhqUHnUXituDgvaX1e8BC8y1c
7c1sQkLW9LXnx3psJWQG2o3s4lvFDg2ops5UYjuSWeJqpfUJBAMHnubIX/YIqf2ZNHCxQqbGISqd
Vws/b9UsK1LlY6xW5kWDT8Gk3X1fAHQTcy8Ht06ym41hoYGOKPka+nQl9Ur9KHa/vYQXwPDEMTpC
UccmU/RHo3aaXS6fOlqTbhUHa8h1LJ8lejeypuc6wCCYOMwAiK/Ctq5NbGwxhKNQ/NmzqvKsKyav
I48VCcsU3pFBb5HPxcLAClOt6gWiLf+HzYfKMrS7eK5FtqZDtM0WUeuZhByaX6Ftjb7z4jPrsIUf
ed8b3HlQd4q4l/XCEzWwSuhFvatRdCB468ZB7anyvKcSqqbtYNbe22Je+pNApwoT70WqW362DVG7
ZJNEWUgxLl9JtQ4pKLR9PbimEPgbYSSHo+Vr2j1bw+uEVhHtdr1KeofnBF47/xJ0jN7HzvdZLiTp
aA+oHZpl0gOQQ70e/GSbSnMQwyXQmYrqn29Oh/dCAPiLKUPlybcupbnlZK8jlCb3LrCVA/fHGId2
taxnbNUg0iW+BeaN2zkQv/8a5xrHIqfg1ATy500p2XN0Di2Q+NHIE+83oSs5sLqigUtjNTktleFU
/qBL0OHokCPr1sk1/GWDQvZnzkVNpk3fpYtRYqc6skI1zFwijwTYnmHRAolZVZnaASqzFWZsHtJK
KbVJC1+9ogthhCO3CDbC5NrbfMzD6kw9DtLdvF2KX9pt1vD3L/xsQOuFId1aZVNGN8YG+VJi/IIj
z8uNQrvhhD3Fuq1cDJl8OpHkRTgaEDOFI8sdR0IRzoy7cmBJjPtrzKqtcs3fj/bVe5rk9ouS5kGB
8rlo8nRIVA/sW+yAMnsUkRVzrTeMMDBBOKHcOkckP6zIAeyprECu3FQABfDEE3+PCwdotR7a8pX1
ePToF92qeubMObFRRh+N6HQ0yf7yYFlDyl37BYRQxFGnktaEKgTHhF8dVREsfQI487U2YhyfTemc
O5SkjDBPynf2Uh/JaC4SbFnOUfTUxCAoMNiakBA9PVq+N5Q3w+A+GNgNt4dzDntdm0Er9lWnldYU
JOWgnKQDm3MZj13haqTL15wk7wFOYjSTH+NP1VKLu8vDD4qEWfa95PokRJObk8cMBi3RwXejab8o
qsV3lRfwySgfb/XgV6ToQaB/FKvixpUyP6TSnjoCJE6UIRSsX/naUUAzPouPFAfJcN71lMXp/JVc
P9UM/SW1DA+18zP8kzgcelZFhCjSjDmL9r6CuwSvfHylI2arVqtdqf/JSehITeuUxm9Z47j8PRT8
Cj58Ck4EAtkBKZ501iBVMsCl0Pk47SI2gRdp8vzVYHAuC5eUFpVP9uN83te+O41QeL2b79iARprH
VNTUGCFroL+mEU4piKGBoibRaURHAz6GypwZoDIV//LOD01FwmKyl7PfN+uojGtxkz15En6XTXMN
MnvsBeJvls6ik7w+dvf9YZa3Ik5ntizTaKayyzJ2k9pT0Ry/eUPwNBRj1VgHQWuZCAjeVOFpPDOP
RJUxKsRIAOAXY1P8rfGz47xjpMVuDgPtt0QG103fQ1ixNA+Tppu8nyyW/r3FMe0zr7qJAiceluaP
yvz6/ZuslHX5UNbVypgPDp+//K/Ox4NFfGPhCD5ENIZ7OPopPR0cEU/dEi98GuykX+1hLDh2DRYz
fPCnuKHTdWG+0j6wjF91mxrdwm/6TH56rxLGDFDyGuHp/97TNGhwJyFsoNI69b+cZH+SxPDd99SN
spNuKO5wWFlKc3QDt+xhYsgPB7cY8+Gk8FjM8YAJLTyP34SRIHDITNjfqFZ1fO+HOwU1/GjtX9sH
QzI61kwbZwCAqp0Nltg5JMa0aHGjFMsk2w5nf8+REbFCrIN7gN6EYaRdAMGEIvCGQKXzB8s6lL9n
6VdF9L/jPnB9WY0rNqQvXaJyR8Qm3XGrZUoNb2pXg1JxQpds1VANROeE7GnkGKYHNzhm58aKtZua
FSfJNA9Eak8qewPZpSVBZ/4N99UKw54Al59Jd0WALILWmhvjdflHRI0My8ngqq1BABhX4nlkgtLK
yrITwY+scxENGGX26Dt9jVi27X5vPFhdPxu/d2ietRDBOm/BOMeNHU/t1FKDCQ7JgUOM2QAfJqx1
JHAM5BtTENpewfUluGnqJKSsYJx2Efp6FM0msik06oPZSGGEI/0GwOgvQoM1mqAFzpMGEaoCaI7n
cmG/Y7re8NyfxgMWPhwegAcweWSCD5BFJqy0aWPiqacq4Vw/0vXTTR9FM9eRFf2oB/wzvkyfFScd
elG7j1G86eSf/qXZOmThLtymsysMkRbZsjjFKQ8ypd3UOu89It96En4duWJXqDZ5vi9NO6s2ZgQl
F2dehROc/Sq51z0JrZNX82Oyk0cvTJuWydKQ5iMOjNavxi1PO83sb7VOE9jsA7gck76nqIDk1l6a
9zx4PdHpS6rFi6YsMU20ZwNvUJLCAY4hdUDYbNXYSofeqy0n694MhaY/wBnp7QxLK6Qkjnhz+/TM
9vUa7rT3Asu92gTK/Hy2+Oup+Ic1u5j05kBbJoob6/OC6WXiiuIg+AmMbZfMUFCzdL/VFdj0Nzy/
mbPVEwoRXAo0fJQGXsyyNilYGDjUfqUBhTwuVSj8k9kAMw8hR5j4fzgaC1sQFZ8ggG8X+SI7AKx8
JOhMpf9p4lFIVgXngShRysP7AnBT3eg58OFzyw39a1ZPqL3YjaGJ0HyAXI8m3InFkHi+6mPR3PYA
6VjwMLIHjP8HuGv+mNtfIke8EY/Gj3MnKmM6csoErnQ36VwfOMtG+ZLjNQrsOpmMmM+TF8628hW3
qLIr+m7yxRGXwbZAl686MQUdfXE4BSePdzyA+FNxs2JKK5xKK/Bb4CVmTECrLLW78mD+6T81OrZ2
Dh8HZTDH+h/4PTUNz5ddlsfgh7gzFtFUtrxaTlUkhpSWhNDx+l/snhgZ/tsO6d8w5mMJ463pF1+E
omy1kJ8w2T4PQOP4x7zEjWr6qp3wfVSQkJdW1Gjj8k09Ki2jbK7LbgxN4Gz+sRJgT/0me5eSPvwV
GkvJQrDAbgyqxxsCN4EhUr7sPhZSRxTxKNW4F9s3zwymC7ZyIAY8dZQBH5zwyLb7OAq7Y4TpJh8z
byX7Jm+yNqF4h1UEBqzBfEBFyVgSXShGAIlQH8OMIF+3iV0heEcBwgZPjY8nWuCQYwKiygvkFcdg
ExCjSN4KrSHRkcKMOhs88GgrR45ElyLeL8F2YMWO/P2AfDRekLyiA1BQEg1sHgCNm2H8QUXi6KTL
j5Wl0Ar+wUvhmfFSWPaAs9Gusd2XnHKP5kO5v2bdHcqbUXhDMIY+Q0fshsIPaBYpKss4NnnY032R
VUKsAI+AmxhaZi6CzmTFUaQZ8CbvH4UMcmuCemFhtIsyXuSQa0gCLtwR2RJssokAWmQWKqxxSwys
sokGf/LrGh5PG2cdyD4Mjzv3YyXCDM4yHprNtMoFl/PSKf6+E1w0YBQUZG9Be8LL5DUF8+MW7Kjs
ZHr8TDQQpteUYfP0e0InwFCldfFE5aNaKidKVyavEkx6beyvcO7GeU7ZhIviT0ZOBuuOlVtbZKoo
hOU/+DE/xS67VCsNSk5yo4wHo33tcTY2wLfCDYHXy2xN/457DKi9Y3p8HtCAvlBy0LPyy0grYVJO
EYq26jUZXbp5/QTYeQbreG/u9FW4CA/dDyQ1IiuDK14Ic8YrkxCrH1Ag8QKZ/JRuAf8XUZaHxRw9
FBUuZkijVbSMmHQwwcQzZ2Kue6u14Lc4o+nHidb5hJwr23cx/XNKdC7bcC9sXhHjn6Ei0KLauBQh
zaLvosdhwiOtdFZW1Cbz6FkwUpLumjkekt4NqMT8glP+qt9gn3FGmD/ZvtwjMAVEAwHytyMyNapZ
4aI9delfSTXALMzh1HXFPE+YXQnJ9chmzARVKprhIcZIyoDuWM5T515Y1H9CVeThobNNl+bmy1QS
fOZMWy+tYdgQIwJWeXyTMZyB5q4BkInJPL9gA8az0Twg8qE9UXulxwKLR+bOTr7oZsY63tXrz/61
To8Ypq/yuXzxf0dYLl8q0HZ5LGz7spPimGt93a/ipUg0+KxBajJ/yjEDfQL7skW09S/+Jncr+z1v
7PigbfWp0PgzOMN5p2YD4ljpfj4g42imlxRamM31XnPsmbMvIT3y7yYJCZwrwk/JCRbGjApJtMrF
WV7Xs2AzsIe07GN2BxsgfR5thQfz95nvUbHZQz5IZdsy7dexVMaCDGIAHM5j86QS98kLflvpm1V8
3FzpktkYcGNVydQofykEBYsSJHsP5CKdqp1+5DbRL+O4vqbGYd9gu2HrAWBoxUSX5JbhQflF/zXz
n/2D9x59E2q+eeLgr8sYnvhPSE2w4IPVAHPjN24jbACH7tZioIitAX5D/Vy9MCWaKYzJVo7iRLNy
03/GFUh6Dp30S1Id7krI6TwiIdIJU2J8H8xbc4tW6jJ8IlIsH/Q2c7wlVv4PbgXucFVg7VYcP/fi
8qFNfTgFT+wSPT3l9KV+yqYaTmHTaPH+0Zb4zFnJpv2T1+aCygrwDFUfoL36bGMki8L0D09E4kVy
Drvc+XLQMR9u0cWNewJv65N+KS55Pv4+TFCCdDrghGEKC6qVsRECrk0GghuHfx2aihj3aQR5kFTw
lZxcGbXCmbmDErHOwAuAYwPgPcVyB9IQJ4DNaAlKo4HVRGp9Ty3DDyG5Z8/Fihhv3+5YrTJc+WDQ
inwv36EjxlIkWGUbzkIGQ+mWqBgc2B5AFpxnBv0q6hjIZtQrYtiOcenHo9SEciKczKEA2Ax5eFYk
GbBIYhoBXVxkBOG4PEmgqQAvwVgC1Yyd8mslV5xVGou/f7H4plCllOKg9G1q98GhxxwbY6QXo2ht
GT/1tbY1qGEQw1MnsygSJ9MtvpwqDDMoESmKWZ9UUM1fbZtj301B6NXLzGWGrexkcXttDU4BhmBM
CemeQCpFygDHDY5gXCZe6wxn6kG6AQAEsZXp3qD2UHdGtUV9W3n6CXv1Dz4XCDoRR9ebVPcC4kJk
4twmX8OTAq9lsWEs2tgJnGbDyTrny7ITTJr1d7hLR15MZNNgjnQ4R30qe7F5j3gyDedG97pm9TEd
YrRtnK0Rc4XhkDhCj1o4lpxv8EjBHssef7/ymQLWGpFCqQPf07TDYp4rVl+uavMgFcztPjeNrGBO
0ZWPF2W1LK7tXYOtIzmZFR/kO0b6855pp/X6Sfk9o8kILM8DKxv20xLE2G63AyzkCHh3s1V9k8+D
aTtjDB9jsxRxFo5fTDvHOQerQUdUOCnuE4DarulpuE/aGI9C/v96A/xHAm+wN7aKla6ZyWJBLq20
HbZtY1yel6UVWBqKH96zpYbYF999S7ShJp02tukeLoVEEDXdDEYKFi7R9xgEhM3NMCP5Nq7Mycrz
9OFrBMz4MAWAUUOLtcNv89vNuB/FjsPJiHH6M94mbOyjtbTGm9oCBx0X0N6KAWAdcX0wFwS9KWID
DPcCwAYKLsU2m9JRpK6WzdiEvZedD2c5fvK0YVhrfdjHynlhTGW8yA2n6SAlWPhakslDo/k9fk2r
JwKpEIajrBeYteBBU4WzxjiBUvqN9woWZrzqCKXBvVWeAn3bWu4wgg0hA7QTYziDct9zS2O9qjk/
IDcuawcjdw0XeBh9KGzgfGMCw5rEQg0rgFsw4stsGnKT9aLbNpwqL/szXCIyfkvTziCrSZuTzzG8
D4kL43FkDCwXoXl90Q6ZgOO9fnx3f3p+HLxXpvTjK+favGbJIWaw123l9+btb8163ajnTj2zGQQB
HUO/TdBqy8NmPGgnxciSUaT5C+O9Ntk4cMTCTbJd4kTuv1eVxhQTTQU0N816facDVhlcd4YOW0U2
8LgRH3QcF7gDcxcM3F54HCFmDiZ0yOFDK6aR6gYvou22NFkJzggYo1yzN2g6lm7luvnu6s+hEtNR
tqKS5iijoV4p6sZXrqYhXLrrQ2xiCeJf9aVyNvDT+6t+MDPGzUazc9aeSSCPWS9X8bam649I/9D/
Bn/JLF9HM+qFmUgFSZaVgwP6LATcoJfFEi1xclR5uduviB+wajfw0gXruuy9570TQbpDoD1W7XCu
41lILMRS9xaKxYzQYpDowAVbYj7hBtbgMoKPxjpF8g3cLdSm8+gYHBu7tOKFdAVbmPobhrsjIE0T
l6oHjpQm0/SRGPQO0GSY8Hw4iYRzvB6c6GbL9Nz4i+aKDSfv3Ru7v4tBHlJp092qSLdAAn8UZI7V
PvvCu+qFLu9MqUWPObIV3E2D2Wetnb5faC5jPi+1/DWjs/45qeRw5CuZxTjCF7Ist6DfDGOk+qyJ
dLuPrSpuzac8sKSSvB+n0ZwUn3oYiKi/aFoOENyzsd2s4jk9WrH67ohrwjY9WcU74Q8Pc//AxHQR
75If6UHXk6H0QGewgRYdrT4e1gwbqol8Y5z5vKFK0Ptm+w409lgso5npJbEApl57IqncIUoZFF49
o1OxO72g9LUuDwhtvMAELLGGu9GuYBTS2xSC0c2EhIZGG0kCooifholHfw4X7wVppe2ZvCHhMFT/
ZheOWxp40f5hfEjdQmwkHkEsnlTPK8UJ2TNDoW2+J0djl+ByiYnaJX3CBgz3IJV8YpjCuJ+LDKr7
K0QbBTLtf6IvdlGs0FbBPN2ptJN/MS8ZZBUMF6kGLFreIpjyPTs/7P9lh7NiAEegJbrgaY5XnzFU
sCfbGtIfkDt23+lTaOkgWFrMwHgngM2F96sgf6L0ez4eLIc2HRXvTeDww3B2caiEdYCr9ctr2dxB
3ElypObkiRm2sBWNLPI5KBKFDg9fba4pRLZdbsebJfRUGwd9HypfaGjQgQ/F5NCOT2i/T4uFdVnA
J3WckYUDjsX2I0pRQRObx7N4pnGpuczPZgjPYpRDGtWGEBELcTauwf/IdBiAj+8shLxqPFsn4n9R
JIt3ILQPsNSIlDEw5RYkWcGS5K0DOx9iRIy7GF0NaSOIT1O+WC/hagqf72Qp2JvIqrZCwAv1DClc
awm2KhCjDRIrpHL8vebW1sJveMxGik6VqehZ+2uARVhg/qrz8Do64tMzb8E+P6fPqSCWh+nYv8Gq
DIuqAeUci+4AmFLYP4pJKBsZmxdRFeRnKMyE/20fCVuBEFQBYn0d9hKKWpZ6iDsQQVj29XSCTeec
aywCElw++JAQYtPJC0QSRiS3c52IN6K/aMTwsaCGw8cQUA/vaBJXYPIrYtLy0cS0lzuU+3KNrfhW
XkILWrEO1xv9qB/9eKofXw/A0PzS4RUKU8jDThMk1w9s+B98VasGU3H8d5m5GIt6Xa+NheQDvvYH
MizaAVlk4yZx+RHcMaEN/fddG4sqpyJD6dVNwzNzVL6UA7gVcC6dNLChL64oNWAV48kZl0jDItUr
fU8mBwE/ttEEhwQuuR68lrnvmakjQfREecDBTTv571I38aGxZH3LJW1JnFowSXrEPYnLfXq8NMI5
l7hz0tLowEQYfpGVQFpkYnNZBTbSM/KB+Cdamf++WQW0xDZ6wj/A7CTDAq+SB2IxYlyswCShgTan
XPL9ghXLrOa7fg/+6vdi+L1AMuVbxA/h2gDtisdg1Cx+s7gE0GL/YonkEtpMyfwaSA1Pa1Kh8kmM
oUlgtyxohQ3LA/MNmK8GKBKbG35cEXNmYZXGj2iA6d0clggMSQFKVwvDBKYQ3+rbNVVHCtFxAZbx
J9+I07A56sEH/u/7DVgzVfKlmQDP0x3va9YQw4LE8v/fnwLJJI6COdQK2kKAOPAhVmUuYVsC9Pz3
DeLFFWbj9I3+ewYuJq7zQiWMlHJpLdgsWHsBnmPcA4UCXPmfcR47NlcE3vgYPf77ny2Db/YpHp9f
9M/Pc5cfmDStSDyg1MN49FbR6An1XJQ6n9oBQ+uRkxFjxWoiRDNsjv+kM5D/xToa0saI1bT5EV5u
HTo/ITAw6KGGXItdcY//vhJLiUyv0lsvxPGoo+wUU/SaTozIEIT2Be4a2loju5Yg9gkuCqjPb+1z
sFPnFFpwQjCX5f1WxwBlwBk/pG3uMHhd5OfXmvajWBGXqoloBrxKfH2qmKANNN3UoULfIZAoCYo5
8uKWqgLW/Uq2ZRtIxp6hm5nNyskNvfHjOcApmzXCE1zef8gITuQovrkUlvNgF9pJO0FAokraIHu6
MoLQliz9j3rssFOweyFr3n6X8cyYQ2ZkSdZcifwwGuo1LoDQ0kXvJ1QwA0edEbBMD8jGEs1Yz/l5
oeoWjG/xVeIMXK5JeWP/ggYIdRw3ZcbaKu+vgFSYRoLfMlMS+r33b+lV+MsTvXOWH0i/ndNTyKUF
vVhoisGquIzpLWMLw+FZwfijJ+yOKfnkiisqglPOpn+flxCFShQTHC3uXZj63cV/uFH9U/hq4CHD
LX7Rn0kuC+Yc9s9AOO+1915/1tk6X4/m+RpmwEzwlfFQ1Po5cwYCkFhfOSEphzIZJ0lyNdj6NeAy
Y1Guv6Jv/m4xtWSxBr1Sn/gStyHGK2OuvKDLvc6vx+vMh5tY6pGKZQCHH1sXwKS3pYTienOl7b7q
z/ChPqW7/NTwTJaf6RHvzaNyIgWKTw6KXkWpM+oxPE+u6dU40VxcM6iS6bZZppAoDbyo3+sUw3zN
1tKzbuxLwyV2gsUfWhujpR7hZbr8lBOaDcoRVVnDN4Wh3MDoQTuQW7Bo4LvGQ9FyGMGmLwkgnEaf
GTwTSh/e1XDLKsPoTXg24VsYTQtICOG2rrDimYb9CeSYKMm2cD4GoM3oH4ZAwmJi8Xl39b0HAXuN
vBRuH3ow1QHeVypnqE3CC0+ygx/dz+hqqD7Rc+Is5BDItYPWCMZiEln8A+CFG+VSnolQUm0OfYh9
nFpbF+3Z1198g1Mc7XvlYYLZ4lZ8g/T7vRquaW66YO1z2W8LjvF0H/RHSOfx6BwYl5Hx4+sXvnVG
koPwnNfnl7q55hu6GQ49xCrVDb7h63XLpaP2PsrJqe33LOEhLo/RtCyFOhd3Y+RUIV4zrIiSdBsB
oSlw5mhIhjRhkC6TSdWKwYLprxg+5DoGU1B/dgxG4oGNCVH6fbKcY7OHLSzcLmYBwOzcPvhL+3Uo
rdVwCamOQYFPgtIOJjnDg/SLyZ2F91gsfgk17DLDc00IjkpAHmGVgXB+NjuKqmWeL4bwvhCtDVE/
4duwvgt9+2F9xtHH3Tbj+a/AmvCex/pDqN1pSMZYUQrt81Lc93BZ8d8NW4yVg8nCPzEKWjXuuWvH
O+FgEiFOEH86D3wbkNSfFhtHyBI8xkz0ZwIZVrIZeWckuemqrYbuqzip8bweLlnwUrLt2qWar2JY
5wVd4eSTO3Xh0Co29dXsZ/iAQ8covy77eM/sjJoCAk5eepG2zEOHjJThjr22ocGXVj5sAWwY/6Sz
HHuY69GNwMfBEDjltIQvHJYMTRx2cj5a2qceymLigSazFXfQq+lsHIgC7IJQmozCI0uVgypAW4gR
KAMRHq1wWnhlhdPBnkGDjd0mZEWeBtsPnqa1Y3Rznhs8H4g8NEVdtOxSp8vm3B677IliMtVOZfz5
Qib+yXA1bOcypS1RrQDplDI2Xt5UM6a8HhnC4RlRIbXjH+NDlV1TVBLRlH75deEYEiM75FOkbr52
A2zc1WocdLchuzp5UgWEIyf8ZOJIixQv8+88q0baf2muOAQ1WCR4HcMrQQsTf1cSjrHy9UPJQhAh
2vPeogYoIBB1EPnMbFVU915ac7CzU8vaRe/XL3ZgbdbIV36PzxEsez0qAAhIAHDdPqoWuIf53x8+
CZ3KhH9i4soYCTPm0YPJE0fxg+IOz3JDWso0jcOzBk2aaRTPPv0nhDB+oxtqEYZDWOVRP2QwvqGQ
JuGyZKL0bzAGaMbrYb7PmO7FGIiPliVLm2XdCepryunzZlSN+AlyrscTkmXvkx8oO1IoNOENvooB
pRWHRUobPM4Y3NTdHlYTL96MZzpwb7DT/5gaFn/hgREXPTMLEo6SMXMtaaP/McNitoUKAXvLVvvx
UTdlK1nFqYwXpHfjNp8SCNXw242zdkbvfIA+CCPhJoz//nj6yW2IxfOjQ16uPOJVcoNWmqtC1Ydi
A1a7WI3I8aGUaQXvSnLLqYoxePKkN0KRsyTygc6KMMztvzHCloYBGAjYyIiw5LRf0jzErLYiBJvq
1QFSw4YuNI7YzmX/o+m+lhPZkiiAfhERePOKLbyRBEgvBMjgvefrZ52+MTFzndQSripP5s5tTt3d
9iPcVPFElI7LokT1TG+idaqWKkS5G3PLSHDFkX5+Prvs8paFwUlTv4Z1dG2QymD5Zs/V201VJJKI
GO6f5p0Nydb+2EOCAhdc4h3U5kA/uqVbqmA8Wbsj7eSatnuZObZnrIGedJp8pF6j9eBSqKMJhWLJ
6pXM6z7NT952y6n3c51nk5Fs4AAfz9/+ROrS4JiWlOwWrdYf+mmrYmt74VokenpYmTFO21um4oNa
Bfu0yi5TQW0k6Hk8R4/lIGOkv6WGa0tYnrQt4mzdmK7UXYbCRHPybPjUbuHyWtShGQy7Y2ODAlkB
CVrZI6OHW+0GBgeBSj3538LM/f8b6xUMjO1zdByd3yaVbCemXwyyWyyeGB3TZ+wn9vMcCKnu4n6A
uuu5n+Qg28n1rs3MuprrLn42n8dBQSrEfnAdrH40oLcxSXgt/x5/u37Hf1Kdw9v9A+rZDm0DX2WJ
LY/6hK2EHWmsgibwrCw+F5/CxyAZSxEn68pc66PNVB+JDD8fM6NjF01h/iRA0H/efw2fcCc0OFxN
A9h1kLmVoEgZwIlWdrwfwGJ2n2bCtSkqZPYhK/Cm4+x6QqIsG7dUKeItxIVLyy2mOjruGFLo4rfI
smzE3ZzIsSg8jCQmf8YhbcHhPf/lBa4Hp1M77LyBL6T3dtrq0zXPTj7LpHzf3Iy3ZSTL6FmjskiU
lm+2UiUfHm/cfINiunHrhrBHc1+q/G1zWt02WMzxuMdbCbKd2qKlTaXifhF23LpUXh0fmozYnKAM
wVRKZjP7d6nOh97oirIrlGoxXn5cLJ//vX2/k/7+a4uA0LxLrwoYM65BOTW41/B6KU+fVed8OTcq
fLGzrsc/kp6FuTUqZn92okI76Z/45/LD1iN9KCZ7MLzzX6xQvLObQFSwK0sfhW52w7Wk3bJ0Qoak
XpjPDJzcrVc/zD5ijUD5tDJP9pwRgUfxqiSZLqr4hRm2P54IMQKKQJ6F9FU+W6A41Q+vN5wF1z62
oLtSAadEsYQ3q2XGz3+EgvifR9Rm+Kong7GBZPBctG9npOrwUahCqPeIXYnq+trikDpftrUpYoFZ
NgQefnZXU50xpD2SJ5DkjHgsYRl4R50nz2YmeDWSQhzP1TtHB0RAsjsMPdmVr0p88hZUbB4cOyFY
EU+EFVUwSNdYTC4vTJJkDZEVPYy9/nZKBude9Yytj/EDYrSkwsD4USADWI4Gpph+DNlPcEAu4qHo
35EIZOA9s56JZ+THj8P1lPTLpHgZeG14pdkn4l1qfP8zgcqfyEXLc3UtUmvfvcYq2xj6zDT8Ro+2
qBjuXt97k2xBgkJ5P0xajfOU9PbFKmRlm3w9WYwX44NYPTsQnFjPdbflVK/wfY+ytVv1VDtT6x6j
eUdaitEG9aW8zzYPLfbUO4gA3GlezdQD6T3bQDWrPCF5qe9D6x4tos3H0/DDYogDxqZNo9CO97Od
VePa2o8gU00wem1vUKUwqGXQESbthKv/DujL1tA1y69eunOcpRr5TqpeaKz4O2GUR+emxW+0ryJO
tMWNi/9dVneVc3NNwlWZAWuq2cqx+ejNp4dafiAP7U2cc207zFboOEu3dqa+HwUoMfEmqbHJnLy8
aLCX7KBjiEBMRat6rHsQxbdrjTfCgpxcfZW2XaT0FbcFLoNZvc+zxSH8FT2c5Qm+6Hj3nvueM4tL
1hLj/XQ9zfKy3r27RFLuckckXSAItWKbJmubS4e5sqr+KSd+hvVlRRuUiC6z6/ikstcur9IJk/Mp
I7AygXzzzNQURrnG5W/eWnSuTvb3eDdZzjQyuumhXVhFIlrx7qaPti0WIvTq+lHQ7+FZktfVurHU
/MZV2/zIZaiZ4wmkt7zeH1G6J0zJnqmZvpQTIa5rO3717Q5syWlMVhV1PAByDFWBXbXTjGTciFXP
l+fv6dmc/ffb9ufQWXAk/r2Nzr/Z/qubGScfROvLczfbmrdSHUzBG8XIaDFK4El8xgYnaVEzOHO8
TSSBz+p4BQOy/ABhN0XeONK1jA/ON8cecdSakbWU8Ux1lyzH/+hcWEZHl3U58xmCvAuG6uLSYldO
2PcCXeArG+Xq18qpum/uR68PHLaF7LzSEf9FPX7sSvF0LZ2q3zhXhJVradeeFMr5Nn7stpkrz6v5
JmrGF1vcS3/792jn4QK8SsoeO8ryzdkhfRwaYxkJPMk+Ut1F204xKtQP1ruutXQ7+7UCn/hCawKA
mVcX72p6PSjMb1WtTiUnRCAENIb/9st72pbvzJvH7AFFa8DJ4Xy6q+svVzUOs410/9JC6AQ8IwOy
5wXuSLZhrXJ6X/4WRCaZJNY1wFz/n90VbKaavZdYQXNRKAzspBOD+cdmhufUeI6PjtTuZZiwkUbc
a0/eNwM71YrErvpudKqcq0duAPN28lKW11Llw3WqpHvpbracq+ya6fJhGGtjqr2LB6kuoktn/271
s+4b/y+NTBYHARyc5yjgC9YcUgNv0WF0MAunOjskovwn9K5kd7yADwPTO5MfAM+9ehjFe0KzR/Hv
TCc3CKrva/VcDQ+5/liNPC/EruYJjcfjFZcfCKzZXqrjBcCUNk17qHK6/hgIbwPgK/GcGXQR1iw6
ScNlNVay68UaXlkPlWHbZIr7r6Rlf4CZzr/v11+rSMmDM97Vef2oxVXzhpQ1vQSW0x1p89cUb2a2
2pdOUcMz7yWRuBLyXexc6C7NwecBj54+P/z5vULKayO2Lq8pEO21biXZyptsfe+tntiFdbU9WpEz
+IKtFFxa00nUiKJyCoAvTuIm0Xm11oa5eJcxslXhFUg9LIzZHz1hyAGXFPaLD0+egEe3KztuHYCs
Wm8BqkRM1bC/xpjKF7W3cflaNGLVGFXI21yX2FhWZQe8qUDUG+XX+MRMqM2/qsPVyExtVLWk2kXo
y+/AxJoKO0u1OAtEqWgyfNiGJa0K5x9SJytYjaEh2VaX08M4tQOgIXTXUq1XS5cAp5wmh4v3+cDF
nOtqtVuJhN5oVTs3Jh9iRvpG7qoUPIuOSW/7e+E+u96X0j073JytSZP4aDfKdFI5F3fs63kpFxAk
O5sZCviyFPs7v+Wbz3q2umfAQfn2k67jUWgYkVweI9JgH8ahm5sJHrG4wPeA2iDkPN5wSlBqg6gD
Bia5ETc+znyfBvQ/lJtG6uxpZ7+S2bLVNdXJvbbogHKC8UYzxN0lLOvmnUn7MZad84cS6MRf0om2
duM7U+nSoY2if4/ypXPjVI0JZviJtRYfhxoEv1zobZIO1lNNIULxz8w86KOaYTOh7xUMw3qkbklb
AchuRZTl67dmoTJp5Sq3Jsy0t/+dfB7Ly/ZlhK6y/Uj2Lt1XpCNedbOfNjmPmRXOppxo3X5Ev9bX
kPuPTOcUZesCINtH4XfBF5UJehk1pZ9qX79zbrFEJ9vi94EGweZPDoW7z4qid//OVU5NNcPdM28v
a/nW3fn/e/4F9v2y23OVu4NyowBOxpHXzCfVU/fSW0ebd43EdNW/VM8SZVADKllx6hzPq7Ms2zPN
Ltw15K+Adbl5hL2ZJWgdTamZG/Blix7KQExym66DfwfpDtJPQGzx4st5r8WyrGF1+UBM5Jd+Kcdj
xXq2t5bWtuuZyP7xjRef1MveXXLfwDre/dgsVO1ENF26NTfQnx2KfUaueulZefr8fmLjKgGTyZkl
19/ifcVms47zsHIbPBun9r4sb832rLL+ikUogqD6sG19vMPDfjhP3ns3W01W/I3CV+x33n6xDLxb
kScruej2dvtJtOwAiJn+rlPL/CCOtzDBueUtYt0TYrH1oSri1M2s+3MCQtowirHkoSdiy5hfU1mC
L/+9L2546TUa+83nqnecLjGHHaq2TFMXzzFKd1CZxlL7hOfNvcvB8QLy6Ldmh3xcnVfVJMoB0HZg
CPpbmRm9Mz85Lb6wXCPmSWAVw70FgCJZMwhrP9N/YeCRHO2/5FCU/UTIdCDZQt7Mh2wWTFmQh46b
utcX8YKlTWlgdZ7/1ibacSiEH9WR4yX7tdIytKfcD6gIjsJwkGVBtRojr9p2/hAmDkKGwtgshlKo
kTf3cuBII+oghAd3tSTQ+1a1yuqma1zDngat4ER3S2F/3bxtp/L40ToOLNeLx8Gxnfah5ctHpjFp
196+ZD1RywyQRT/k1DpUdq44B0JlU+4tKG/ZlYXNmkWFEoBfcmB63kQmJJij2sYUv8W6q0vksiGs
vkHoyp6uS8z1duJiIjmiULNPM4SqzEZxn8A1G0hwrjV7LIMON3wzQvWwGhjZAULCSHz1gJnkokfR
tniExg2zf+zqjTxhIbeQ/l0zebkwdEdqEPHx9c8wovRflfs8wHS2j170O5ne9i/ZT33nxhjLh3Ab
vOrZ4bJpf7vqxjrLLzW2iX++eN918R2Z8qxbQOeo8JX6OoxyndveFgJl6ExykmsuxtcByCLepqSf
oJTR0IstKNuoIMqX3FKm8MNPvqGiQh6gg/D0VKFmYARKoaOJ3mEmkaOnDKY2Pv+AUvAECW8K20Aa
WLPRgapPerqVY6CWB9GYVx7mTH8Ki1x1yvMMKeLWEz+F+C7MZ5X5Fd5hf2eO+I/sTkaON+/9yUgC
WXCClGZYsthbWUn+Gx7nBvdluMsAKWHreC159wNWhpnh+RHRDOYDosPwjtugSR+yegQW4Bp468Ot
AUAsvCTdyo0JRHbfCajYNtwNcsyuAAGDJeceQ+sp3A37448/gCVvDnXHAoAIGy+L8r0hg+LfjePv
hlJSAdMfeyFX/rcVxXGIX+8OEu8WD3gPorlW2C3pN3iqrP4SXmOKyUsIFDpwQ7FzZfVibjEzgo0K
39KMhNfbC/8ZRCTB+a1BI2zw8evNGLN89dDetPOD/SxR53/Qzn6k6riGB9FtuAE+jEP4e+b9OMt3
9s1Fu9Bb7avpdrr9HBTeJ19y7mbpAb1Wk6K2MNdaFLo+Dx9riICMdbd/2Y9wbCbbwKQz2zOLlPJ8
mkMEwpcA6XxOWpJFvpPvR24cb8nvxfTR17bl3x8NYSfthEa//uydVgIkJIhiKmDRvmYWWq5KypiU
Qik1NPt76SZa9yErf3fkj8tk8Zn+W3ZWNjRvT2Nk9zI+e9GyulKj/cd8+uilfnwzZucf4J58f9e6
9KSDDnQe+dZrto1y7UsjeSkt/vKtywhV4ohSwf9DHuGvJuJ1+mQaOrwPXazK5ubHvQpuzFRcDLAE
d/Li0yXmArom2kA/HxSxQwylSnIVrghGBwUj3I657CDX2zfdxenBpJ8eSjlqc8QEOe6/XrPEKFju
vMU/Lj9QFxeGbYxAJdeLq9KF7Suukf+qAej3tfpAzGTN4vEAgz7ny7O6lObFcV7Q7RDAIRHQ95Mc
mgshHw9agHP0ZBthk/yetKXqZD63o9fn6dte6y99KCW6mZ5J5yQJwLA2zfUK0bXhaUy+Du8ZEWib
Hy2ods+llRjv2rFW+ivZnndWv/f+ZC5F/t7gMFBAnjoO8OEK40yEu9bNDHazzSzkdOeRmdeNWzPd
PY6zb9sWqtLHcbyLliTURWHMRsnms5vs7jLFJWy+lXUhGdJ35asc+JxSE+gsMa4ieXC3hKuYlgKV
5Ysa4Jyv4Ky4WISlo0SrfQ6t4vKAsFnMho9xwiDNUUcr7+tpiLqVFCcGV5WeQduKIXOrJZ2BAJ8X
aW5gKiwLQcaS71vL9aWAtbISEHf1hdsUnpHlyX2qLmrzEaYWjlC8kxxcYOuYXZ3dLN+S8G2w2bfo
XNobQ1ay6p+zxYg68oCkb6GBeopSHBfhMhCRvM6Uaf8uscAcR5A5xMoobziW5hZTChxuUQSQoh9i
g0l4JjdopIeHn1X43ycazI+XcPrEGvH0qbjvztCeI9TKXUEe8kiqZodJt40XmMLKp038AbEuUg5Z
V3ZgfpzLh96xr5mSHYohjwWCx/Rt5FCtnPcut8O7bwRePYWHAy8wI1gxIc//y3ujxUmNFR8XOLxa
eTU+zachEFJmupqknFsrpyTtJGgk7uQSM0QiS2wcTJoMl3/2N/0R9JWaoqnSvx2YP5Axr4Nbz1ac
urQpTTD658XFQNmLmTQSnFU+nRQwFmBwxj0Jz90EedetpYlAwjn8ULA5ZFV5uadTiJ2Sf+1so3N/
23dSir81eUgzWZZ9/n4JkkR66MgAFjPVsibQEzjAnHGuCUuhWux7xxhKmTtVb3x2GgvwzUY+xMbk
VtxU/gpvd0KiVqx68kVtXT3YjgJpDqV451bbtHEhbUojyW1jS8NSEjKRJxgxJoyzzU0QA0EPIAz9
65/ibKyAW317XzbVwPxIyP7GWqtdIszpFvu6kuigln+vZDpb6eno7w0gPbDt+iQzOVY2dXIj7hyY
KNP/bCjtU9rGH42vU76fJDraoZ6AnCEQtsc4D2qd76ppwl/niCDPxqMaH96aQbYfTcrf4qRrs33p
G97kHp1EN9SWQIsLQwiYtjL/xUgtMqXajFwejcNsEmVL80ay7nlGqf68ka5fDSHP1qmT+8h9hVTx
Y5k6t/Gdq32GEWX/7XNHIEnIAcIEQR8vpTdkRPv+rXTtQy7Kavrv9yzZ2FbYvueopgW2pkwaDusa
hiKvRv9eP7cfkN7ivDVbVBXIj0mUqD3Zl3OZMVuGDIpHcYlJ/vRdAELrXM4MXi2DGSBmGdFBIrdA
fJuUW4EB2C2wzJDZNDxEr1GmMa8Y0qux2gNvN1fJ1I6te/lWoSCAxPYulULjMX20qaOKBMTp8SZC
5pMXv2nGprlT6flJEEAzwDJFUSMEnzPAEzfG5OArNcKbIVu4i9/L8y0qFVw/Mr1zba5PvAJix8op
XmZmx9EvE6HN3cz2NyL+yvVRebrer+G4PKSKSw6NLFd1nZyVz1hYZFIW8aT2k2I69q8FDTfsNeQ5
Ht5t1LJD7ArGdUOtjXHF3e2qP/QKCI1hbX6iSm9kyS++bm+xmcJ67d9rqUM5/Xvsy+A8vKEHolQo
r05swhKcaiXYcpseFQ1QTiBHxkBUC/wk5zrb83OgBul0kRAmfzY5ZKK2DV5Y6wxWlVrZgDs390M8
u8bjGzpRWcLQVkg/10os4jbO/W9t97Kr50aIU67rRAuP3rDIIi0ypcTLx4F3Q71PD/8DNQyO80tQ
kNpjaCE4NOHPqRW+fkVW+9NFFr7FLRcE3MCBPjEtsLUv1Vg0H6XquXoIvD2UG4f2s5Ez4C8qm9q9
cWi9PjNdT1yz+gzx6dCSQudcyv+uK+eBXC24GW5mCtbFxKh0qGx4LK7+MGD7F0CXEL+S9WJN10Pp
QhFSAWT92oTdaMx8yGbN1TeHCseXQHaAUnPL+C4f3JQUqHW8lLFn1D7rLhE5TdNT/tpsy0HQq3pi
ui/LSGwm++tqrLorxaSlMBuHjk8oVPq6lA0kI9t/qBLHys+kZrtxLaEjWv9fWmdI2+dxqHfAmu4U
irf65Z30P0o0E3Y8h+qjyfRxNm/Pm9cPlj0kEbemFr50RTfPymIsrt4+z1VPr2aav3AsqyYJcI6y
qqsYQDUib5wzuxiL/kIx9pHuYbb3Lk2+bB/58rpOH3UagT7o2wjyv3Kjy0/iPfCgWcv2TxasXUed
aLvIu+Jzzpj/44GGE07EH+f7XAClIQBLgeRYJZ6ySR/b0R2HBPnLzryznAoYKT5ZTKc7saaOWnjd
Z6IqymZ2wgja1a98/NrHCqF3c1UH7HNAGi8H66lkOEFlmSoKeD0H0MmqbGzPWaKqDJWA1mpEUq2k
xjY22JKknIpU8kUWIfWDgNxjO1c61ibVSyRovnMt22HjzREoYAzPv3KVLd2XRgglnRtl9dHYtvat
ydtpdC5vphmaQ6q90vn9FQFBa9N5aboi8WrFave3zrp3mSbgd6Xs+DTcDQusLkqrv/u8vGlePx9O
JQYMCWx07hdM+/brSp1lXBBJPZbVEB16/N3/akd4JqQm5QNoaqcXy4udK57X5Rh+I34T5u2xoj0h
A9BwqUHMB6PXIeJeQBUxQSmOmNjsU9bDq01Y2QZujQNnmKHm4LLHRUK5MlgF9qOeBH/JTRlObiRc
nNVz+bQsr7nAuU3tTN0npxL8VIWIL7n/J+kl2M2dUXeN52ScISAAfhqLNVKvAAVBXH1586O9KaN6
8TF3HvJb++cVg42yh8U+m2ri7twHyLhx/V9A54HdYsm209wKgF0U6gTaOB2XWPtoGWVL9wke0GVt
Ni0bQi2xHbFKed2WbQ5vYBM1BWrY/kk3PHRyeJ0aWs1s6+muxZEx3n+yIzOnecy7ZMsyAYFW74zu
HHorrqJKsZS4wj8/xIlwXfODqrYN0ZCvHdOEW3A2MyPPs9X8X6rKJw7EcHLq7I1/pMr5sPTEH7De
hFzkrWevLUU/dq35OeUCrqM+nDuXTYvRDg8eNLL4fPxvBq5OjP8FJLsylu+LVNoAbQIfnHrpaWCS
OgusNY2p7kmaCcCGl3ENIuttqoFk9pz3OcAhCSOg6R+zsZ51u/oOM9JJGqMvuhEImNdoFerHfVU0
pptTx2XzrjdTwbxvyrLHe7CPiMP/JpNOxrVzTr3vCxk4wGB/UQ7TrHQvJZyKOX4Pkq3aA29FFUgP
NZyxLV/v2FQI7PzYy+4v5cl1wH9FPZRSucgMVqnSZRPWtR7WG7/lDc7UBcj/VWB/4Wiupzffk0WE
qrGEEuIWcTZaHLt3O4JrJmyYva59su0xAWm3rBe5AnibICnqJ4efdSdlr6B5Futn5j88m+bFLXAA
2yfwiTCCdsp2zq7BNXuYz04prMgkCZdW/9QGfMTOkU9eAuwqhVAv1WQzkgirrfVehxzD5F2M8LWW
ObbzlN9XpWnLLxAT38q5ljvWC3ogLMPShv6puwsvrp4cLbvk21leEdV737JM5f98FCKmFczv6Fw/
wkai9moxmJhQrx9+9OAGTBtyTasGsgAiD0nd/deknElUDtHaIilTPJ9EHFrGle/lWB+7pZh8S/5s
pNSA84kKHiVLGILT46ZyytZz17fEewzI7Hbe72thnuZTgL7FAVlyffu5ilJUWzyNsa510rfvsxxI
bVgdNz6V+G7LcCEQzpxrbScoiF+oJOYTBgLi1qkOOuHkl5weqjQJcbvEZZXva2X9e6Afma1ZoUQF
SspCNZ1vndsEDCc+qFgjZiITg+GD+LBQRwhgV5GPR7x7bWY4BsF4gEwyKM0mwSjJ7udVOcWmeGVP
fNXrq5tmbHMqfOQlCfBSQwS4h+xFfEmoU0gHHhrbD+lfMCoA7ZCqPEG6jEGPlZhs50e5AHZ6dxES
4fHPe5XXPDXwpn7jkmvYCiaK+fNXnJaHyFHYA/4X5ULn+kXR95K9kn0GxEhuA7sldx/UShFTBO+W
QUPNz7N9ipUuxDODW6TXsOULdAcfJ5c6Ll/k1aeKSYpJA1YNkjXrqVh5aWj5wNk6vDFiE3yMNnZl
XKabE49elEoDUU+Wt5FwcMoJhKmaUgDmk+LpvVIik1NjtEe//BDR7S0EGMp856eZC1tmRqupYMOl
RHlBXDsUJ/XWzRLwjHE32U+8sbN54wt6jI7Te+f5tb5XFpwVP5J3ApZqEo1Hs5AmlTuzIGzvZm7d
3Yj8up7XP5PIgfNh7bXkKBntwF8LZm5VxIT+XqVd1hbn0vzjZH987a4K75xSEcy2m0768f7KfSWS
OHAlDrBmLOtPCmsz+PVulidMje9K24/ULP0oPRcNk06huiYTPFODVJaL+nnT2TZu9+ojzpuiuzQy
zL/4eN3oqknXXLy4qpvEG/9AcqFttMm0kCqzGKB47IUZivT5q9C8dq4+P5EbbPsxGXYlqrrnOcAv
lfMuW9wz8BFNvx6goq7cS5v8t5MirLqu0f3W0tAeevuFXBfmatEGooVRgyEz81d2wy8dQeU10nzv
JrU4JwGvnDXnOv0eH2o/5acHPt3k8REAcdpJTE6DfLIBdcse/pToG9768uocdKLzNE9fZ0p6Tp06
biIrg0XepVvm4LZ1RilliqQzFGC4+Jmn++uQ8rKAfu2eTYxPzzuRHirnnLaU+N1zdFq3MIsZJ7mX
D/n6KfPNZirZT38VuP5vq5d+JWXLZXE7soxDCOm+YsXdGODpnE3yQe4YPa5fbHyToJ5ImORXWnBl
OfOW6708738n5RDi4bZPjOK/Im+ZGQaYeKnFzLRWP7A27a4Zf2fq/Nj9XlCNiovfhyk8Vs1dahvS
i+J8+A8fgQRyEHCjM9vA43MycxIH1nCQXDWNjwj4697tMQTiwPrtuLJVXbxjZibCwTB0nbopMiOl
8vk5788mDaJFeanxjl9J04JmMpp8qqXHSTC0RNFgmnlvPwHA6hvplp2o/hm7WF9UOJQvbyisfC7j
+5YqcmeQvGhwdsrMW/yEJ/f28VG/6JjPw0u1vy1G+Y+DjE85MLHRvY2ymcjUFl0Y7PGDUO1jYQQn
Wnu7WRdnqonxDLQeH16HZoz7wDad0qvASnle3zYW4XZkbbx2LbrayJ9t103XZttLH0ebfmNe5UyU
j3WuF1qnnwMhQ3Zf3hszDk1vvrfmnO4rgq68Q50RbNs8egwx6Km+c1Yf4kJxAVJnblrKW3y45UOC
huTIy8FMMXwzf76euVhXr0o3ZrRWssf+fwDqLt5RHk01SeaaOvy/s913erBoGQKSDR416jnahRta
w1LVoeFSfy7AIV38YeuHjrIKKbp+HWv+xL4x0i0aEMHrucRwPnwkxNqmisfqbc1PqZKrp96hr7mx
kXIBXO6eP2EU869581GGkcHVa9mPXQvX9zRObyo26FP7MNPJ7YfcA+JHro/NjQJJ2ZrTSKNS/tck
oQag2NmxaZIA76P83Ro4D1LPWpIvhvniZnT9fva0BudrqUBu2J5/FDrJHsVPguD8SpVe3X4sa4BI
5J3tR+/4e4cpRLPTeRR7tl64Vs/GJhZzoZceaGFoFlSA101zg/JJ3Ztqx/+5NloHMrbDe7uMZSco
BOX1CDEYBsZTeBllQvgHT4A0hpFJpr1PVpdpm+ab6ItJ/WRlO1pUc8uqexS2t4yWAxFrZJG7smyE
YC80JWzifwci+Hp923ck8b9CZMByVU40TpWk6JH+frzlTlvmkdFId+cSNLFd1InwWnFMhZZG3qR8
jcOCJJaxDnZ0rNHOxwbw3T4bhFsl1U/bA2kBMrXVKdjMHt0B2z70f4FBxD4L9x/Vvv3ettO+vLPq
dKKu44rebZC4RF9wx0Wiw4FLS9qhk7Np22mV7Y9Z1iWizcpbrMeDpSCZS3jTVLG2jvJDKXCfr9ap
EB3jVqz/jKGhz/YlF2F5PZbZNo9kLjvuiw+0WpNOEIQkp6s4l+nqhQ4pn2rQMyFD/ZAcZJET81jL
aJ2C5pcVCM/r2GWHJcLDjwqxkMBmrgmzRc9Cba6RoudjeYvYCF/AOjITMMjSxuI7DHjuvTMJ7J2g
rREImehwyeHRmq54YrLaoU+gMvQv3mAaO5PHRtwZeYOsMV9n/3HGD+hoqLINHWTYTQFpJyFi3JMO
C/HwCMi8FC3/ftjl5IQBYHCs9AIXPWYPkg80xMEnlgcyRzIp7bnvpFqrScs2zrxKG2733cpb758u
Go7dnQ36MViH7fPm3fYt/ur6LfFDx3MLbM2Ob/z7xS/+PIg4KCa5JiINxbefogvPVr1Hr5YzUlTd
hlElWd/rYAn0yFoXJuN1E6NnvPrR/UtDa/n3iV58HS16m57dR8cXEq+H/UOF31G2uLgmK1lJCbGK
7V5YExGfPzY4SkNrvUKBJsRwV1k9cmVM0ywMRNpXPDay0fSo9DaLtiS4+nqQlFSGhx1s7ovZSSV2
JI6NnIqHAZi5mB87Aw3lo31l2dk2bWkGuRbtaW87vWqce9JFHVj5MHnizxWgGtto1312Dq3H503S
z7kj/ux93wifuuV261q7IqDNv5aNXIRoEx16mdnLFn5XWm6jr21nHlEwfF//9prcxrxzrhS6f4cy
BHxhdkiMlWh0dGBtur4aKUKbMNSnnVzVG+Hf+gNXZyI28VH3SdqVhndiU3q1jHLmaQhhbLRsXL9e
74Uw/UovGz9rE8T+wGoyjJwrikHBopsrXHcOaGgauva1gFWWreee9hCpt4T0slUNpmcaKmc6iWj+
dYsSdm2wzhAFdYySg/nbo0sZRo6PAtWBReLVndSlTCvp+4Vu0rv27Ow/TsxAiq/mczhvLrqvOv+S
Qns1elY3LL9RXUxCmWJlcv08p94WW2NxYgwpMUM12mlXUH05IKxp7uW3+CW8rfDudvBjAZedVScz
uGDWW9Rh7Rw6H+nZoZNu7gaP2tIpfi3eF2UmLpsN1QGZcmXlnGZKOnW+rVcVhMthbHrbRZtrL5Gv
3pqrSfkaiw48Y75ig9eqO3Me3+/1W+5rc68i6Req8JtME6coDi9B6wnmUG30Q/7PJfb66d9NTs4f
0eWQtZFXpoGoJT8S7/oo3hq77vxYTRS36ebr0fMZHWrp6e0tdwutwXu8wDEysaz4pz+94ckwL+eH
6mAIXZo0aPnT/QzJtvPsVsrx+q36mwbs8mOR9VnAwYg2rJFgjzff81/5oYNWy7RlSYJbiwtSF4yB
MdSBcF9vQfYdM5xmK+RN24Gwzn8/eqkjLJxuY9c3WTQSUNN5hea5NAdqp07vkIVHnXwk20CuC40t
vO9R/tJ+B8MuJZFM2ZY+2WZPNpl5xFAHA2I8l8j5Y1BBWKAW17bw9kaHIteDSSmiau6tntp+wa5s
HRvK1b+HCCVpf23hOzjew2ujA25xemipyp6LckG8teh5JvtOEG+XTj3PWKFVL7ad89Atok2fW1TH
utkGANtg5Yd1KU7JQeH5RpuNYc+t32w+3bxfzvXlduTXKlRpKx63ClQ59akAq4/ekAHyDXmy9lzX
9Ip3cB5sl2+yItQYC+dcvgbCVh1hj9N5J3cpYRauWpfStryFdS8xW/dRtp2Hfu8sRNMNGH2EMAny
pDQVm5AaUxB9J8aqkHqT3xr7Q6pHLlbV77h/N0w5DkTU28EesGRRcBw8p6AsTfTf5gfOsxRTo2P8
5+oVH0okxd4YTxij9mBXFwpcftuYoevSrTgiB0qVVoM5IkmscdpVEgIIvKAuk6v9ZvbKV/cfE8Du
qqL83Petx0jX43tPPZozbx8c6/OrSuH2R2N7yBcxAozedIDNRLqOTeo+SX7cLZFc/JdD+ZCpL74X
+UbyWYtN9KPu+vLzWmYJu2fZTGlZihdaDG22m9pkuNi9w+1rz+2wUO26J/h28lx19QdCw3Vkvvx0
AQeKBAfpVfuGGlFyx50+841lcx7N/aVBWNzDCJicxvLRIl61nTl9+nnH63/3lcPZKZtiHM7LlF38
fgAwxXC1KPn3Gxztx96EeMDqips7V0NLF/XTriXsOsmiXYo5PsyINJpY764zL/z1CEeb4+wVmgmt
w+k9fLaPc/nmZ9CdWtalHrAFuIC2FYoLxizqt98WanjHlXbsLIJ3imfoTj8kwt594b68cJWiytIQ
hb/2AxNnxa7334OGExVBisdlB9DIX/Q9qZFbFAu0o1wo2GDpAa/kaH6vTiwzqYVT5NHaXYPbwjwi
jjJGnNi7Xereh5M+6VSnlgC9b2XL/tezQHZ1Rp6lxyQwqT/inZcAAZubDoWHO5zSbaCFUW8SNT2/
M3h1q71iQRpEQbjTK4Sj3i2qJ0Bc+n/7wVrSrazdwAnTxeo03Kq7HzDNoy6ONquSeSt5tW5ZSwf2
E+otpswgNzZugqitz9mo0YERlrTCAhilvmIjo0PF2D0X30N0eqvYyj0lAPFAe8RKhrMzYjofrltL
A8qsxiCr1ITXr+uEAoBbJfx6j8raxH/EtonI3F1Pb+MdWN6QNv//1odeC4Bav7zeYmPbT69yHTor
SpocBvT2zR8At2FRNBLvHuRfa+f7urszTko+dGPLAY5Bbhz0wSgmjVXvPuR1i3T1fj1XF95a9wGG
UyJQpKwY548PnRHKSsxOBTg+yME52kuEvmX1uWdk1bgeavttBQDANZvpvNfCgruac5rt3gAYn9uP
SS/fK/BCZOVXO+Mc4wJPhsuNV+64/vcsQ7UMTMTuXdzOVS3bQ+VIljVTw9N7oiU8mvtYpr9u2cNV
C9KWkZ3VZwlJ5fRXCsVmXsOoke5as0llbMhACYJj5Gkv3lyX4mvavWT994LdalF1k1KJIEp8PEiX
8RHLOLljcwRxRliDCQXkeoPa/p6XA6Rlh8KpPMwA7tX5xqIVmpMutJK/+UfbXQPu8/leLu3CRuII
YhMObWigw1kG1nduhBNGYzpPtI8bsWG1TSvWNSmXbfMrp3Kyf7PKYgdWu3BderCkFJJXWzdCONvD
E87X19g1PpNba4IocnJTPoEnFmurrmgM6n7PYPGdzWoLzu18Ory50VwsJgr5JhxxERoeMSi2TPMA
EzVkB9o4c9eaaTuA3VteAK6MRNst4HbymTjlpFFguhwbsdG5kwU3Kp6CvkbrD940POLc9t6G2Ey1
zB6qsezXnXKHaWj3lI72X/AOPgU+CuwhV6M+Xp8678vkexS/Z7sR2wwafUf5l6mH/Sb02TY42Tt+
BE2BekK6pI/k/XorzvK1wtWFiibi0i1JOwZZaTLmTa8rzoWuGTZJl03DNghNd03uoVQoCJNGWAW+
Kvc5c43YmCzIvaYm+CFOV2i3Eht52Rc+tLe3VKBvgv1BEue/tOVFbdF4PIrD//F0XluqcksUfiLH
UFHEW3JQwYThxmFoQcSICZ/+fIX/Plvbrd2Ki8UKVbNmzaLGBOE0/woTbwqxcNAcUkEG0X3ecia5
5IiQNp/DZntMGLlXD4oreZZgLEBI4Fp/NcmXEFA7h0KuUVuuC1Ubh/ZGqK8xuwdXSaX4DoBmUjNq
7NFVjVZ2g8oibgkGZfQ6BnDkFJebwYw8uMPkISYH8AVdxD06GId25nHRcvtVR7oUIXGYKPcgWTYm
bQxidKpnNzLIKA7xB/nJu5BseEXaAqb75rzozvBsd7flcdpwYeUu8gBR48FXkpzYEyyCkTmUT70V
PU11/LKKXZPp25pok9TGgnwOIMK/KfWIQAFil+wD45YFqLSKaeShhO16hPkHdr88TV+TJN6QBOSi
hzFX448JN2DeRotWsR87DDrvu8XvYsj3kvXmScARQvoA45fB01qfEcfCSeKgfcb78jND1waLc76y
60SBR9+gPSL4A3gSkuA8SPoEQ4F2Ns0/kNr3F8UvSvEQrX725f9Pvdcdh+qQmJlHvYveBeHc1CYf
drTy3w62ZMgYXlwYqxhiLVK30NsFsyQ76gGhEisKBfwYLIRgqUvaM5OFrR4fXlZ09nK2PVlXYTqV
VjOWlZtdyid2QaiMTRlfQ+kBzl0GYg18JNjG1scTMRb4MOfPqngGIkHty2L54Gho3CNC4NYBKNHq
YIuL4EIdNNE7u9SXzRjJCEzLe6/Gymo2+4o2hTEOZYTdmDBrRJ3JwcvFVEocrvMyBUByCPy0JAtD
i4nNsEQEjQdio6jlYMnV9/cIV02WrlYPs5noIzPAek2ABzCPqXkI2wcGNIQeAp7mkUIaE1qLOYDW
AioAxD/Jvo8JrIEBkLkqeZ5rHF2BI9ZUgGILI/6JMgAF99oUqoaFjH1CrRIy6tsWufCXM/nfFtMq
BoSzumZuKfqUPRc0e/Bd8Dwx1cF9Wrq1oMZaHeXL8/aDD0AKpP+YJENSnEOpL9+1Cd2MYGPNaAiE
KY2sCTTZVnDqTAwsoKiUzHrSJk0kHomqLfEdZ1/Ijf59toK9btdhINIB7RG+/KRK6cD7JE/3GpOi
83CzdXOC1GF0s4+9lIILI40wSqAicszS4lKvJquB/YpBzaDZC9WgGaENMTsjQvsxri7jElLtZGWT
0WCBDZY0CdlJthpWVlVhxKqdCFgA7loEERJyA8hkO+zOb+uMqvOshxeEkIv1+2Is2zZlRPwr7jWw
c2f2HkmpKoOitFbbUim9yZQNczshXQ21IKDFlc0SfQ/A+e4z6h9psE9TkUEnAtzZgtOfiBAOFNIU
IHyQAkdtiYBqD+5qdN0KI2VwNTUox6he4AxApsOzjzRU/lv9RB1eEiBPs3Qv1iWoSSpA3isg8yZn
o1ki34ac9vCxLeLWsBVF2RgFVIPNukHE1lbp8FKoyLY21qJiTn/w1zNgoApVyqO9MwQFBgzh9hBd
ZSNj/arBctxQsHfBCcFbjtJxcrEpQjrFn6DolfHxb1PElVFjVpFk0UmWG+H8s6RQCgPAEsFQW5tc
/l4BLpoHco97QZHEz+xB4G1WTB+UalUXJCpQgwTLIwTxOy8wwskhyL2Hhzt8cptrfgiELHhgXXh4
JYCc6I6Qu/S05O/U5+A9N1FsJije6zxcdc02xV9uSaj5qdG6BlIBtkWMCU82YPLxu6/YzNmDCm9n
qSuURyr5G4XQiT5e7enj5Ir9LCsHYoAUO+SFYJG4IiKj4bDjQrtbl+vWs4eBXXFLWX6YfgRzXo6W
DMkkLgNw+dOotDo2Cgt32BcsL6SmdXckk5KBM8SLRPWBFbUPsx0CLbA4qE3mtaO25OAJAbfi5Ig9
By5D/oYEPoBl8C7FrPMS6x6C6cSXNcsIabVQcBMoPljIbzDTRw/3vBeHuKBCfTW/G8VNRogPM84p
Bvh38hFwZts6Yh1kJrHEvyN8NjpVXWyo/EOtLBSmDh7wZ6/Wf/mQkNMRg3vw9hTnZUHrQ0P7QogR
OSA2i8nzQkFT3NMjGs+leJvJMgMXO+u21rS7N+uFcrgE+ACY8SxF7Eqs6XR7DJDGnlSAi6SwAeMe
iLBCeoEV98oofkPG3RW/nvwkrh1+1sd7c6lPI9b0bHH3UPyHkADpngA1Oh4UX+oixPMcI4NH6RZS
s61a8Mr0KRK2ZFgGT/e6nAJww94yi0Fn/Izfo9KnHvpT3zzoaLST+ihOUr13z4LGEFbDhGS1B1RG
UkgGUDFREHfxpMnmgtmLbaGZGXmRQ3SpDDy83dHFRsI8OgwOm8YUbqxfUkkcatUBrBNN/HwCtRWf
8qDP8eYRoLCAdW/DG3y5Wvg++Z/ea/IhqhFRjMsrHOw287PhfRZJLMc/zJ07m3Q2aGEpNACDzNSt
25BATDJJO3pEU+CCP96EU8WuvBsQBghFfd33lE3ptWutMzCiBToj8MFfcHQgSKISBtMTnIdmUXrw
AT6E43YhCBd/PIWSjQjf2bh3YFkCMGLQglYioMJipk4vsxW8dAA780HHv2epc2aLVNuQ7BX9LVoS
LaeMsUlCkgoIK0sutEEIYEeID/QNFnHcHDJ8DZjOUKWx7IBbewSvg09PPEImrWIy4OtWnM5hs4PR
AegzadjZGxNiJ1uoKqUOeHNCV7Vt10IAgYk63LCg91qYQzJy+qCkDoo9ENC8b3yKvn8luxLVYEZ/
b3v1NChU3iJNkcgdAfQpTj6y7XRTqm/ZjQNFCm1DgcVq9EMYwj7PtDUDM7kipFH+yR+YPd/NbcRT
1Uu8DkxPJ/sapK70o5t3dRrWcXyzrwOoKK/+zTvZqxnJh5N73Npd98cpInLjR44KOt7VmktMwJJr
YyP7WhJthVOB29TVW3e/xTKOhWx+sF0yS1MGHZL4MHDHx/4qQoHpg5qzkSyFVU91aDIscJWJkxny
5yO00RYCK6J0fGtijSGZerDJ+aiNFMgQ/acgpWX/4JL1JAnGaUS07eoRy2NS3uJ8AX5/dEX4iMT8
xIrgicNgN68uEveT5qQRULCDYtfsE7iADF62KkTRyI3qbiD7S0pisb5RBdu7z9CZmjUn3T7K1dET
BljvHd4xe5fPcfYHzQvlcdVdbQpoNf51eMC40wuYceQoRTdm3CiZZ4U+/pDcdh0S4R+8fKAWlDnD
I7IPd5eKh37S8ejNul0smm94hkdlgOUB5/JAIZ5J0n9sSFyeXiFkkvVRGN+r1dUmpyn1H8lNwHlB
Nq8VUj8+G9dGVWGixizrIEd86WN5ZGGGJXsYdsseAvkzOrt8ew2qCBRwFxtB4iMijWjcZyby2Jmd
P8THbSDoEDLA0qTHr3miJQgcEmvObj5a2GlI2eDlix4jXQHtG6KveBM3VPEed9i4kwLBtdnRf6c+
iyfuYv1qY4Rm4dM5jymUffHbyMGEWnuA2yxSgshO48aypPsNiB1DPnR9GI2AipsX/4ZBhw/cugHT
V6KDJhF0qmpC83wikqwEvPXIX1CHXVKWXjXEb6boI35I9beXSpoqCT6ESNpBuhUgZnndMUhSNBTY
MjW85GxbJ4pC4A5bDeCLYgIJAWk2Fxz6E9qudaKSXRs0D1iQgj7wfZEQh/qiWpwAun7v5dNpTfEK
wNTTG943YqoKvF8Y9aRTdygz57bxrRdXyg1pv4O0XUBzAQdj/oJOGE+1GEQcCkkF0CPB8GhjuoLI
Ub3lPb8MKmy8vr4puI3WmURjSYhj+8GEPQSv6OVpMYJnRB4PkiCRQ611AeUpUgT4doBluzuDQAjw
Bj8TulgPh1lbp/NE9JYxVJb3Heh+O+YDjx28bzl5E4W8D3YMVs7PqMDUEMuiwqw60C2RQFakdhxa
rImtFjZoPA2WpjCBmpScwiVnBcaFW6z290psDLS/fnGO2JgUHzEzynwzWUC5uRhf1Aol9ZiqlLBI
R0vSAD8Z8WbO6JxPQSxB3+791T3Gq4KLBHCP/wEbpsVmUdcgtN9CtmGCBHhEycW5F+izDzOwsRPm
8HWhEeMhBa/WB/r4IL6fWo2vzVtpCtY9qD1gI8VpEITDX0uTAeViNRc2Dopi1LUrYmAIQERiCJxR
Bx2AWxtgBNuLQ7Hgc6Bma1EhWVyUOtqJALWokqAeIugDCWCQbOD8+WWX2mL+aQTOM6HjJObyQ1iJ
D2hCfSB56z6BxnhR/GI1eAqcTiCP6AIJZj4NR4GNmOoZmxDstgt+OWh3HaVwwTHwBo/IyynSA1UI
AYETUD/2KtIfsce444ZkE1G5xgRp2ERUJ8CmhwGly44rEiqlyk/bJjY5EhbkgHCvdAkoPnFRUkSg
xPQAXuGdknJ8usUNJZb3VWWN4dfAOOUTgImQDpxPAyI6zDskdMoxNYyYyMhCsst8gsac5RkuaaOP
3Qyei0gYHAbJ0qRWJAAkxeYbGO25LTEPxKswAGD9aS5fKjo/SA0VLu/Whs8OBG92e0iCMY2DUytY
1hw9I65z4gKPEpk3oZXX43drcSEeehoVA6BwijgxyOoxkZf3oGBZqky4ZzV2wKKpDnUwOWFMI0ic
WWEur7ToLHTXn6UNcg+nFh7CoAoeHY+QyXy+kwFBuWU+cCk4YV5RuLltEbIl3P/FmfBKRSI/NF7p
vvGJqNREZhDe1t2UiHhGnR78ZoLu6Ig5UBoJ4B8HQPYoo2WraR5BQQWlVWwSGktlQT/Tw8kLPIm4
3IgRWqPTYdSc+NWLLUrMeCBfOr6I8bbzfAl36xYXa0JITdZkEhVxyAsv+RCRKoD9RhyYyXgtEHBH
Bh7UmjW9/z4fJYOXVhcd8A0oNgxG2DYPpLLxkJVJQ902qRkpF778hgxeMHa0sHAkmZDXQQdrtln3
QNrfjT7ogtJDkJf+Y4aWsxwMuHvCAkJXAkyeyhFEAA/rDlUiyNm9/FF2gPD76m4rIeejaB5aS1kb
igAmIT3H79Qr/IYwGUmuZ4cai5/x9xMIVSil/CrWAIm/yDKd1W0KgP9IHG14pBzGcb0aJgSqaqBV
pNTFKtJhcRF/NP4DI5tfVyE+DcgXq2Vh1Q7ThqhNQIcm5n9TJnzjM+43v0hxxsiP0MtX+p10YDTr
alHngdyhB58UdOOqee2wjTgRwfMCwv5L70/I1oC0ro4gUSraJkMJ4Tn6PP3WaQw7pVMfQK8SpilC
IiSuRSRpoyVKEKZaqk6A8ULo6LT2zHymbz4hEMhAQCIAZgbfC62v3nDUIZ2mDrVh0zlAFiGEAYG8
RMCsSxqHSza6DQPtKCm9CK2PUAQASnjGeY803YghyKqBFr5QXxFJDz8BmvidQbF4XQ0i4Wr47iIJ
R265/kDJBm89ZA3SMQKvF1NsJvJ2ERrsX/rtETAnYDFFXkieugcbnsOzAmGsQzj22HPzzD58dOA8
VXivVMk5HYPCQemlcWU8WyW6vvZzelOIEAeN5ogNN52z68G4U9estfgxX4oVU83DBe9gy6YkEhkx
UpkssVtrtnqmFJveHfJ/nEXPtRDjGJpXtFmJUbJtIzVLzBCK3pNCR0czDx388z8i1RFBnklznXsq
0js+w+i8k5M6/X3GBLauHpkELK9w4yWGPa3BHOuTy4/RXV/j17bHX0XSE7MdlX6W6ZWqadjtH81O
SkddaA8D+t4qIjc2D5vAQqSVbj4z4XOwxpIuUgFT6kIZFlucJQ5gtzcfVxlQJKuvhVpXLwkPsCb3
6l63/x1ccdcB7cPuKLXhIAM2O1TV6pTL9rKxhHbjruxTp9ck3etBZgs4FTs0zl30BuJGK2iU8YCO
xsGufTcJJ6k+sJyFMr5Q7gbOW2dKkVKMUuSMKBEKzkTsxQR2LtZoGqzbc3ws9o4umsokiSLEP3oh
ugExHoj4b4vOP9I3RtenLnpAcMdv+9nggnDcBXLXx5jNnCgCbqH2FYOA0kzn0E6G2J0PpL7e9r2G
FsUuL4iYUd0Ky6xxJp0Nyi9GWBss37gRpTmavCIUg6E2r9WIjDT/FHIwKQhipwmAyw3kjIpTqYes
crfTf38rklOMhwkr2wQdeW+gt12d6yI9OIyipgYtgteAxWijA9uUCL4LwgN6JspEXxJxYf7Fjwmq
7WsydU+cz6XAsgLNYcQQc2Fo4J/i+UPpidkj4ZSRTneN6muMp3rBXNkBdpzcRAO5KfjMmo8QrEkC
qGEgTJAImmvsVAGPQand85cJR3j0Q5QTl2utSUaLkSnE4uBhoYlG8bVOamClaT7f2dU40gpg1WF6
FAMmwtviTAnjCszDzM4g+0AXJ5BC4N9YAjRRYsKFaMwiEjck5Q7wmrJNTUlNUaDa8vHzLZRPXKN0
odhYeTDOAN9xL13FBt1PbGYWyxRAR1sKHoruo1CNxNCqqzYGLoFZKOsoRgwweJiZNAtD7+ACK5Oe
ASzGwgav08XFV+wmdgQxKzAxyZEm9v0SjPmxmvIrEIqUP8ob5Eex2Uu/BhwF9GzkBJFW4Ze0Bbd3
LaC7ujuN0OL8ZdIcXIkgkXgDnIfphl3B1/4+ik5YTKoTx0Mo24S+wVvmxO6rX2BLACMLQA5/6DlH
2cSqHac0umEuP9XZEQy+jbg+fCV4vLwBaghbGgXbnj7GthyW0HaLONubjbuY8AdKooLH3Sewsvkk
B282+hgRiJyyGbPYwy5C5UW1MTZJaOOUkgAxOwqRYF0JUy2fsOkLOW51JnZB50BaEbOI6fWCo2Hz
tY+Hhdau5tD1fBcwCRcdO6dkGH7baLcT/l3DQDleg8eVYj02gXjARmRwYzE8UWU9wL6BaUg4nrjw
vc+jCiAEF4/kixvSvk9QYOyCMS0m5A4nGMP24oBVJlKaXExv7OuaCDFWgWxWYzg7isjU3Ouijp2m
gMiDB5r9GE4TrGZ6iMo7AyqKHqnIhMoo1RnFEKaljf6jR0uxQ0l1Jv5HjhUCHHAH0cxNQb9PTKIR
OwAy2FcYQ7JIpxaGFIBPLcQmbxcgjmeWQAqpkJMmLIjGGb6vTziQ/TTCbBHqQPqcP/Bu3x02EECx
blY3PpBxigZ60k89BSW9tyAhNNlGnw+9y0W+am5RIoothK6sAK5nZHwzzNF3bahR+fbzboBtt0YX
ynQR6iZpiCS0N7A96Dm6EdQ1IAbCvKPkwRzyMDkumPA8chiiIjxyl7g8k6S0f08E34I+Cwm9FI2R
ZvXIk1aHGA5U/uYeK5aLwp25iD14MFLUVDDBqQZHnEdDkEEeeZ4wJ4hEo6cGbxkjDyEKq7XHU+BO
IEdQy5I5Y3FU7hQBl0uICCNmf/WET3KvbRmsvBeZk/8/cihMMQbj70kCLQpeRXVvz4+NPmfA7sEd
o5/zoOgnJ0co+rbmVZ31hnWTJU/OhxgNj609mzkSVpN3fKPmGI1HQ3lPu1v7Gym1WDMwo1KzTZTk
tgY3Zc+XU+5uD8riXuujOrmlEfgafCdn1NyjCNPd0iL8mV9L6nu0FDpbHhBrsVv+bc1eTn7fbY2b
cSOURbfCB4Oh30XElt/xBM6RS8pgSkafhX5p8xpxPlUzLutswnUW34uOr8RQaSeO+qTN9omxykW4
d6mfhsJ7wZXJJ/kEexb3DLUQ3iEnIafApcOEb+4ZIfQCQ6W+5+F3h37NSEdjmkfagMxTnc1m39x3
5p+uIx1xW3O47pYLRjYUHYmF/TtQMqJSKipJ29uaEdDd8tUiQE1DOTHpxOob+URrzwMGPl9xLTz8
Hp787pie3OnRpB7Wts09KQjPGLM4n9T33W19z3hskHlR3TtfyNgm110hffIkdV0B+4H+Olj6fCHX
gM5t0hMs6JIQSqIYj7/RhI9s88NdykCxgRBIgM4N1p7SL1RBqlSdISZVc6HZcHiiUemDiVipXvBB
0lV4pLs4Ai2k3D09wkBDM221zlgI+L0K7gIAXH0RUjGX3D+JSJAI2VbjgvzRDmcl3cvQ4VrgHWU4
SJWbxHOmBpNCvKanzwTGC5TJjDFQXSS+gK/nuYQ7CbqBUsCcwa6uvjWftHDCxZ/hLp4FZ0nkhmsC
L7C6Q0j6/73Wldn/WwPwc5ioyODyyOFkupBiiZIx5Vc4FcTP6bMqU+73Bh4ZHvhUXxmvvL3Pd509
Isio2uC78IivVcQMMCjjSNZAo2aevk2yZmFCQQVnkq9CeoqPHGFpkVtb3UvEdcFAObvUJCOPO9eZ
x9WZRRdGGosRQkw4isg/h3j0ZXN4u28BBa4HgiVjWBgcAc1htKKqlY1H7nw33r24skUsfV9WN3AI
mEyNOQk5+ycaZwjHteA8Pnq0Gh01aXqLXHIEEmkIor3yqU4HNMG4xTe0fY/rAz/KFhbkh2tPNTAW
Yd6TNs0GuhEhviKsJnjzFIgh43/0xuRBQAZ56A7Cp7t2hEZPlE5zo7G4uUqU9pXoNlMWjeiLTBFa
dZnRiKBZ1XoaZoYBV4QXCvCj8XRFUaTAxFJsLHkn6QP6ElwmzHl7eV7j7Irs39/xYjcXbFa3DM1H
IH7El4hvNQyNBDfSRUi63N2fqFmQ1ZG+t23FaX8srdH7HP2mNqXSJSlLx0+QrsarC8qj2rgwKYEH
gc4kNvpakSNmrUCAFjiCSkmI9ESS1goegKFcjTeJ6bAfvoNaaX3WJBpT2cu7gRTZpaP1GS8YFAAW
bjFgaKuXKGEtGtZ2pLIezdvd0QoUVagb0D+ixz25fMn8IlkzzGcJSgB7zcaose8aRZc7ce7eh1gA
JwWXyqpj9WBG+EUPzF3bHhe0y3rlXrP3YaqPXnFrfjA+aGW+/AcMFFvtkSZ4IOVYHQLHUoCuA25O
+dYOUbEMRghFWmkHyVbn9TfvKxcT4sjKPLw8ylY2d+1jH4EPSp4BQmdgk3r7al1IvydwBlFGbwPY
oc0Kg18f1HtFr7PvjhILeUxyvL4zmNroXynTFGKrjjzQZ0OYo8wG+cUFkwesP+FWk9R6oZTSzWxO
8j2yKMQjFSzRnjbJGgDy+M3mIfGLpt3RbO1s3BRy7M2sMa2dXBgHnS6kaQs2EBmUh2nGCj48eiUx
/45bQ/cdVj7yDXMN+hrR4Y7+jjqghU/r9QSGpYStuoPn5hBcT6zVg7puCbVRWzC4ipdLOiauXbtu
JQydfX18oIrZx6Ykce/rvKFzmcfcaC+VIWR2BOjeZrvuYNiQTIQ1EnzbQgyqgaxB03W7EodUGNvE
VbZUSnS1h1kcrTeyb+mzZgg5sqsvS3wPIOVeVwd4lTjZlWIkT2syCS/6HPIov4TsXN1gxxhUDzqB
oUGOoibo+eGg97u8hMNAeQcFDNm8uz5dovzuvqHQxbuOSS0ehHmIUJt3BDJSZHvUJVkEfpsgMyIo
JIvByg9ILdYR6u+REQfckXkZcw91vkeX3EX+s9WlCvg86oyzckDIO2ENWp5h6cH+KvaIqiHrJ1Fr
RDIIBaJMTXq0XnTt1SlolX7jQg6v/tZ33OP4G6I+qx/1eLfbDXcX84WKfnhCXGBdf/Vu+lL6QRnf
t2Xp5l3SwIe74R6rC0Fwf60YfmkOUn3vMg6Fh1rUzKNdxxtD5b7p1JE0bonchUk5cEMzDrM7rqLV
Nnc3N0D7vvzhPJ8QootBYxI7N3bAWXobHaM2gtfyQXSMB0rUMMgpJRqqWoqX19CtvLkN0BWrETUH
1AmFTXThE6qlWlDgHc2SW+YouJh8FwwHVzQxFT3GHR9Lnb0230imu45EIyWv2p5cFkgiRs2On4Zc
p8Alw1ensEyGiqgmoQMlKh9WbYLV2fZuRMwRDkHj64OKVTlvHCL5vhU/8LWtp7vP+jlq3irFFtFQ
MToeFJX2oph1FsVmNVCRzIgQRScJVIqSo21eM7uoSvN2+e85y6dv9715u6g5e10z62d9Cj/0tcHu
ibIStp31NIZD6uKMd/GcMjibJdUHYHNQ8kbtKSSHYPazFvC6ZQyJ1jPnF+ihB2hVuF06/mIF5219
WV/e7atJdWaHMLit6IFU23nq8aU0P6H8iaqr+sOW4fZGI3M1bevzuYynp1WiWv1ic2nTSamXxGo/
9aobAUWv9FOMDcqMa6Q4+01HW66Wh/g1J+0HI8ahCAFHGU7XmT4ej4dnY8/PbrjiZ8eADNp6n4km
U61hS9ZdwyaHOGLooylFnmT06S2FhlVY1JHmYFIPhRIesIpQNayfLHV40niRDKAZ9cgWuPYa29xT
tpf4EkMTgEB0GJAA4Sho3pw9tnmMSgqwwYFMZD7MWQOWEMsBvlJYovywtpLBvHu4B2qlE9DUJAOT
HYu96feEkCcLKXcCxlpNKOZwcqgFzZ0iFXD2EHiGSPkmM9r0qmJC4SSciNDt0cKAnxUOOD38EaKA
yN2SBQ7gTiGiAxWOwuVSqrsdR0ukqHmdGmGD9acwIEZu6hA3cOrDphGiAATHgI/JB/mkFN6c8GmY
ZBC2LzpPllQSC/kj5JDNmRAkgtBUOSuncAaczQFUTEqcofwOQYBUBUgML0gyUmAOhQJ+zubJ2lCJ
UzVoBFhMw7RpgifVk1AklgbTBRavBFrjNPg5WSGIA2ks0nabmkzSSB7kbzSi4HyWmyUrjLQORIAb
Tjw3ksacg7xT1Mo3G/n1hxA6Z0fn/I4uJ8hhBzIkWJjnwUnvy9osNz76oSP+OMBEDguhjIfNhm+h
OctNGNKVlA7xawA49DDDaUlVqTnN2EgjOQn5PEu+vBHyIrgPb+HzvIZcQV02fDo8z+oXFIyCCVW1
HM8fkqacAQfZQMLiHOUkBPuFpEPT5GfT5LptvrSkXzc4e1lmSZVHjlZuTb/DK7mBrkOeFcZ+Arnn
uSyGN0n7bK6/ionIXWeGjhEesfXhkTCw8QjkMjR0L2wZnIpARZTphI5Zt5YrsA4YIDCK5WjSSXJV
Qrl+Hqd7gRMAChpFuT6was6669dNii0b9R6KH9FjkLor3W9YT48cXnOwXpCvzaGlRxgOcnap8Roz
LKsLCx/NpAfQV0fWkkcZOY/wZHWpqaBA371JXTwuZIZukRQILPpoRD/7HOzXc3Kx/4QJJeUA8eOM
7V/L/NterW0E6YnbyoQETh3ifHOAtKCMjvxum+u9Xm9BbS+aqMMs1sEY9ZsHR9HMR6XZMAx0TBz8
Vw85BQPunAG2qN/MwsziilhvIxO3pz7asB6iqI7YdcdK4LPLF0HKQ3MKlTMkpXO7mJ7HpyH/M0pR
AOGsoA2gW11nPAiLUG7KXHS/7j1lLgJwLwgbmiOjHPWNajawWzIWMOVZQeOryeiVm7yWq3/2qAFj
8AxlLYhPLFe45ujq5fxepSLwYYCDJ3eAJCjzzFG5MR1lVhQMYkmgYiUkmwdarAVwCC25Y1czYE5R
tf2euou5hcS9OYV7yy3z5TH3RV/wamTIWB/tlF2eLF+D/cnoertKmpD9hx3opNNgZgzBH9aWLkMN
lXdHnsmqjX4aEyaNkhHCSJPb+i7ptYi4p5G08jLgpjPl5M2EYPR5H25th/8QMTB5MadsgugTgpVT
AAEtOthown1FqZkftGP0IFfiIh93Qinyi3mPq4MAFLePLfYOezstoPbCukV5EmSenbcRzyl0w3xi
rIeTXzdnnrz5wf4ntplYKR9MIZLE4cwR1EZ8x8Ib647PuIRDFQD5k8BaO936s2g2mz1NmNTR21yF
LwsxdG5Nm23TeqGa/sHw7/T/G2T+1foMOxQrmM16Zz1CdYVxTdxAn6FMOJOXX0cepSCH/L8FhOK2
ZSrerS35GSgWAgYYWyIk+pbSPFd9vfZTlprF8WyU4y5+uvsmR8lv9D9oNmJqBfCQGsRsTY3YxYwo
tk39DLhaZ/htb1MeVyONSc8+/rUxPg11mAKG6R9UsW+B2qL+iTqgblV47WcWEhUW2iwWXgDShg8L
bRdmSoGgIRWCpHDHiFjM9BHITQp4YclPj47GivRb72REtDKz97K+xqJG6GdlEns3/zvLbYvWoHFt
PmnsidlKEov1MKgEgst1QkkdahoDkggYj1cGZxNnTX7qJkpckWLU9nU4ezLrpwxhsUzdrkntArs1
6Jgd7Eh57PbaqGLuMHKvpCjPPSI/ByOKINX24CB6f3+aORqx4MvWKgunAs4ua2TTEK6rTCkplyrW
tBjpJey8i32xJYfxCj8vr2w++S6xRFul+Xj1D4SAOMLb/uI/a707Lof/1g+ckMwzyhmuqSDPAqXp
yMbyIwKSLHSzha9PB1MSsa3mLKu6QLpCPiVLGu7d4msMpIyhvyd1L0jMBPPx1ztHEzgJttd1oBiQ
GgaygtfNtkFiuqlYr+HNVt3fz8PILXkn7zOQOjNVHRseyy+ghZyT3A6o/FHXHqs0x/R8Br9VIDHf
es5qIKsAfhXvSJfovNHbXVOQArG+TzOxw1fQ4Q82rjOjR7iMbb4MR1a/U9Mg9Uv37WbWHV0l9lm1
T7Ees0XwJtVJZMnR7R8jZdqY1xC/TfUc1AJlJgMos1rUS4awDBhyaAwZOpee/BQIfemXHsg92oes
9hxRbi+n5bbgvq02srAhuGDCNhcXxX3ApPI5fOo3XYB3LoyMtrtx9tWAgKg+lf6GZ2YgOslw+20q
8nEyGrgl5p6iEAwFFtLpdDpYN4zBQL5h2JyVmLV+pq9l00zdFrKeg8Gi97B6C/6t11MW3TWXn/uC
yK+16Doy7GVarxvW+jHg02OfQ1KX/GyB/dKAmiPNQH7UwOzsSdNoX6pn1pQNj7MmZMUwko1tdtbR
DuUli8tiMJ36qT7eH+y3WzWVVk6Hu/2OXAQnc0gKB/IZztmXwpAF5Wc+YvBUxhhmGWtxX3Owq5oY
I/xaSgbLPvViJZXVv5rbDhvBvScblywklLfA8IdIL/4nIlbMGKiteFskeujMRq9j4mTg7O19Fk+d
M6UG8G+fqZn7d3Duv3mJKyi+QH0Usz/MqSdRbTTzYB4EcaAZWOmlEcyH7v5gDmWLuo1f06argqN8
9BYePlsZIwkPjtwzMmKIfiDAsSw3701twU+UjJNxl8ccz6pgbvWzaTqVn3SavAGdKVG8OlJ2Rz27
p/aSVEKyeDNBxDpUEG85SJw/gyLInRe6zGR6sz3iryEMxTANaNN+PExMd4gvi8M2xLGqgAPZvPpL
uhpjXQz1VyBWZmL9YapCp3VG6ORg9WBO+lVackR598r/SLF3OiNYSgBwYqn9/eWbv5f+J2aSgzDO
9DHLKSI3RULcKEYFqdAbAnoER1G1Yk8lj8xgv53fqawqm6hcTCkdLTcJ9dXQncZIJzkGpjh5amsW
roHkr2EugorUK4NG3LAVHi2xV5ZHhbxvqTb9HEio9sMuvRq+QeclJvCMG7a8l82ZZ4ifYggRgJXM
HDFA+TSyXzaiqq644cie0kBppEAucpOFVxbdjRgyBZWvBRt99O69t9g9xC7F2pADkMRNqjKHscWa
BRTgRpCGRv5GJ6dcsvEPnzi3LP0/876y7rGasc9POF9Y+9S6Rx/453j8vhVOkplhWH8DuKum+Cok
NBEA/qKZ/BXS1Z1sMDnxEpgVM3ukUs9XuoHaud7KuXryiPj1ugH3gASC/crpbgF5wYaF1/alU77U
L5P/5TMkYYk1JJfpZZLYOlcdcbLl9raWqv+GDaXiHbzRRBFgt2ETqJL+lJ57U60CXRjmHg6QzE1s
HU62uhcWdeN1tr03CAD4CTOw6/InmatyXeWrJdu3Mh7xewmXc47Sjf9McZwXfSN+iPjem82GLHTK
cRUGLtQGX6hu8R8uXYYDCGMcu166UfZLuRo1squxSelkKcYrHops+tgF1fukKjYdW/kO1C+Mv2SP
IPPOjiteJr4Brl+O+VowSuE+8Phl+EgBbpH5FGLgz0aWay0DCMYYJyR79u+7ZSCRAUcPt/aQpiuq
u3Ty26Loe7qjPjPurUJ6pjh00vckdnGArwkFppoav/4VI1YGXQAmNzRzA1hIFqR+aczNOBhmxj4x
h8Of8S5WK04dnvdkgkfa0eUpnmflzMr5evilo8ixYDH1c5K5kALiEdlG9B5qeJYyOSR9h4g9fSuj
nFIDDvW+0DVjKMnMKoHiZTahSUJWNk/rIsVDtgzhV+FLyrxTYAPUuMn1hFpQDdMuf7tiiMt0khsm
M0A41rOMVZnQctpy3cAv6DfpEHqVUUpqGyMVGS3WCcV+rtHGwJa/otdAncUqNlw1gl4i9lCScF+3
LiMSB6AboDZEf3Z4LguRrCOELWSwynAVa6odFiBJ8vOgk38Ljbyx5Yvn0GZIfmCiyu+Zy4L0/FaI
rj7/mTrgZ1bG5n1kR6YTzPO0Zo7ZmP9ZKagjVKBqpxewDgNc7nIAo7px7f28BLF9xbUoq8Ytfw4a
Ax2MhTVaboSYKDAko5ohLwOrtMIJEs88EzcaP36yEX/1g+8NbuOgQoslJ94lIuRIh8u+vljpa9nG
2fBnM8x69muhGon598QanznviC1LTP8jmwBCWz9n/KOrIP4U18QF7VbuJ4VAEatYVS6/NOpkjEZ/
NWYVqhboWMjWIG24GByEUE010SS3GVeb9e23wgGAmYzJX1tRDhbZRpN8Bc5Q5q3MyNwUIrs8gyaG
MCYMchdNUn7oD059w1mTneNNvA3wCiAPjH+khWWVlBsZ9b3fs8LAog6BQVD6dGQZlVWaDDNcUXR4
GRSCGgh28EOYKlDk3+qP1BYTAZ+1gqdAiebLyk4BtJBB8IN6WH02WgwpiWN8WD9ILQTBQggCgOV3
q5MF+2V1+E1slnGc4X+vZTXpwJ8h6ZHbPUIh05I5yBI4uIzQj+U1pJqegGwvTxYGmZMCOCHNzACo
VsTfYiMvpFG4sWITkYtYrX0kNbN2is3UlmWYMdjxsAhi8RNIEtWxboh9cpPPV8vZWJxXWZ9lB6R6
lSx7fDG8HQ4S81kWc8wqmTxMH94nP30uqBgUI7L58BR/AImgQnLxw8mm7HeooIF6CseUH94uY0UA
HwxGhxW3bVeAkfDGgMfOZhgKHsaOgiWI6RCDylYbMxZihYwtsQHt33SUDWOzkbFx45iCQOFXOaOJ
PdlseBvbTXDBs2K45mOGoHUdV7vuyClMxxkxmni5dVCPxWIlpq07XN/f6qOydkv13ZaPchVGKJXa
AasqpMsNT7qsB7RSunDJ/iIzb8MO+LIFk/7ZqfxlGS75GHsUeBzXpVnBiTmblsCUcABHjuP0Zhjm
EZXeZScRePCHCW5ATCfhb98Swwy9eDDVrg5QETZMzGS54tIAOkpM1Pmyv2zQitSeTKTfZcRLvyT6
FhNvcqN4r8yLHyg4yW3gxUTv4otyIeRqySUERP3N1FDWSFSjMN1kW+FE5bpsZJjJbsZAEzAeMJM+
ZnELVCvgPdXVhazK3P1KO5YBrFFkrqRDmD4hnb2Z5GbYH66sofhxAUCOmGExhQnmkKnBQXhBFgjj
Mw7moPnYnh89im5m1DI71t/f34iTkcHzaydGgUCm8qIaUf8j6sy2U9WWMPxEjmGH6C09iCi2MTcO
jQmIHdII+PTnK117nE10ZyVGJzCbmlV/88PLTrpNsmNbm1t2NzfNJkalczJt2lxu4la02EmmyYH0
uo27gkiw25gW8FORkPgcI/PJbzBB9u68hmnN7hyY9TjwKGO2qebnMRxXJi8mMaYpmd8kpMtZVpnQ
mBKaCYS4bFpNkPiwimlzJluJQsev5MXkoYAHlJQ3DoRAwKArIKoINRVaDAcy7GYefrKaElOQuZKh
wG3+WkM+kbErhyxm/x30dcb0mlfR7ZBxZKJOaIqE0uB6JPmniHUi7yHhi4x8ycwh4GLJOJcAQEKY
z0r52VzxR9Ib5Y5XJggs6Qoj+r4qlSkp8xGEfX/xPaNDlihGydeXzOUyHuihqiS86Fxz2iStlEHM
MkY/+6zJWHa8b5zcY1lbJDsTkeaU+Bfc90YWCJnXJZRCioJnxBO2MiF22GsQMLBY3FCux1wjPOGE
Jl2+w7T+Xwj2mfzoWLAGWWdlXHcFoQGiipVjXrsIyHGl0QOBjvvJF3dgN3UQ4+g4FWqK1KDsd3ju
ANNFZQQiqcXNdwB9WJEXedI9Xg5rrgcemdZvsQ6B+YXyPWW790nJnDQKRsGOWmCQFhDfhfouS+vn
kE4G+RSJiqExMj+HdETpki26qCy9ynzQg0I6Cgaz0bzFgZ4p5LXXGMbY2exsUqZdshF3CG4PiIJ3
Wzwaae54h0QlSi58/OfoALRI9MGsP6u5HfNR8OQloIE4j/rA5o7jNZajMxa3kp7ThchVTWKuKasn
Qiznz5zC1RHDvrMnlz9jYijtBxQvFF8m6hjXH3XcTAYIQE0bpNl6N0o6sBXBGaPYiUn4FZTsi26O
EAuu7Pm3qL/GAA2wupOjvXqEzWQ0vppN0MCjrUnrkAFGVmKEg+N5PIJenm5R6UKSqgJ9fHZkdZUd
kOzHZAXuYCcjq7FqAWLum/UyBqBPZk80Aal6SXkHtQOHkJiWIE2abc9OnvFyDD0qKK3ZrDhCHwOW
ab1cSNUeq5eTbUdW7Z6dp8ti7MP3errZrAx6vjxqAi635ysgYFVQtV3zNEZTmlHAn+M0+n5wwr/v
kY1OFoKeAMQVXyYCJoD3Q+KClwEd1iCAfi/Kn3rXiMnmSgKdpRiZqQHafTUNeCLf0gaFqyCfJU1C
mYneLFeEsp4j7yhxhETWn4OhT7MG+zPkc5mg8M55h2Yv7uRnNeowPfFuIrfFEW8j9D3Fbwl7Dk5c
Lh1qnk5BJD5s3ns1EFhOsoVWmgc5ooNy3flcrgcYbp5oWn8NithFAk3mtQIjGlTR3hdQWizuG3DA
iuV9/uTtRT5sQBJtXiyJfAYEMJGDEhO47sxF/YMThgDvtvfynvLegEY+l1v+VMDVaMqwO5CrJ3ES
mpXMpwCcibJk1ybXA6yf9A4jm6GPzBJ6IxHQYy8nO5CC9u3+wFS/fFC9Lx9oOchoANVdLniybZAH
uB3JaQzZsgLNYb804vNBP3NIQe2/2K1NiqJZy/t213J/uDyYQh/fMjwY5qIKFgC2Fi0t4M+i2tQG
IJ8+uQyIUoGznT8C3EGR25pV+yGaRJ99PTBz+jioeuYvhAGPmUsaoPaHlNVE3b4BYsjlavaSjZBz
xvyXs5bzlgdqMlxCccqUdhXi87xHhpdXv+809wRQO70IEUQ3nRXLDlvpOV45gkFHhoAmv9tWkSsm
54G8AsCDkQ6R7vH4S+OgJa19IbRxcVr3RO/nVrYcrpGj2V4JOEDMEre/5QIr4HG1IcYL1DRQS3kS
0WLHxiZFNPqYkuMjOQrgk+i8wwGo0AErlsO/geBzK/SJ9j2iPOjyxxY0PW4SwBfUBf74ET9ItnQc
srLoKeOSuuX98eHuuLAnIQf1Bxo+lj2chwX7DfoaHH37jXTH64E2YSfEB4CtAJEfMRFHNqrfox/k
XUA/06ZyPaQqEXsj52U1+guU8RTlTbNPiChJEelulU1Fm074NGL3jMAgQZlfeiXZXVA5TjIBBcJ2
t006Ejw3KDnye3TcZv/0b3jkoBxHYYOKALdcvD3B2+s3glKazsIlW9QB3lJASrWOWQOPosDhEkKO
E8m58aoTNxsKKulOtpR0AKZdzGyYOvz2nqnQu7jJciTUehGauwexu8aVAMA3rlOUSHGulb07m66C
khaMeVyEh2ECpKJvyya3a4TEaQx3efMXc5bipMxRpX6nvgEVXmFTzdaaz93ZOGKK5ugybMGURxtd
T222xKhMjVtuzdR0o42pHRFrUCNEWePigstgUhl4w7A2HgQ3nAnoyQ6LCjgBYhPV7IwzPFBvTPzI
BhHFont8o8lIWOrYCZHWQfYCV2I2HzFrzMNL8erNxeh3oRxA2BvsmJHH6Bq72XNxMYrxYwIf2lYD
fKf0eMESPCHyWw1muH27Q5fKr1ks7iFmNZPSzicSnVwnhQPsEe+sd1UzPI0B2Yte1OKFJF46I1gL
uuuKRFlrGs9k04A1YshGnyv/cDDmo+iQUtSsSB/LlH8DFHBbdBz1hy41bbnd8ZkiBvk3FjDSoifu
E90HSSbFUTeqcw8JMycIl3IRXmPsypD4GNecR4/A/yDxyIm1OJ/sMA6jSxo30cy1d99UIQNyLPjw
1A7SH9TCkR5hCXwiM5twqYCXEEShNMl0CL3bHn2dEHrAd0Hz8MGhPbJRVoj6gLiQGJBJSEKlxlzv
iEfbpqyyF5pQapGR6EdWU5tsnKodh0gWDlhfxRKo9tpWj7sjQQNSJFgmSchR4qdD4IVVCP0KHrf1
ZI5S6SD4ciNii5+RczK5QFZ8pGIrXEbYL/hyC1RK9hRtGDvlRGI9tC2YA4eI2gljRabjzN2h+KNM
b6DAWhTLGIcYxJE+Qjqu9SM297AFLfixhG89hwQPqDdJ9ag4Z6v0S1pPYgtACWkDInbGFPg4/JBk
uSZY07s/VDTH0UoNiLG2kVdgO+hE3J+OU1rogVl0ONTnaye3KM/6mY7l/LRPCLUcATxMtfY2AyC4
GW5xKgLnE79Vvqc5hVH3Nr17t0U+uSyqVWeDt/vhgRleaaOutXiErQ3SXxtlPNoAHHxoyMG1DuX3
bo1HVSAM9Id3AquBDB920WdI76zZDhmENTFYtu09dXRpp6nVBDv2+2QBw4dIeY1RH2CDLrGUrMrk
VxiZLCQsNvxfwiGgsm4xq5d9EegxuVnwpmTBYweD3coOPUNmGqPnnwhNcGtAuqvHel3z74wmsLrz
+jJgXZUsCYbysmRLchaCzrK/lkSM5OoitES4+RQLyH4AFWW5lw0rNPN3zuQTH0lkE7/jpU9eNg86
LKqIq7JotJsV5ht96QXpkaXsCL8/O3ZY91nvZSEsZrIgvjMaJHMlSYIcEBsvWF2AM8my3OdD4oZk
JsIkBargkmOWTDKYmU/2XRrBnMU0zKd2ZBXr0N9kJ1WhRC3wivfreHeoXyIKKickcWlOolcOKWl8
Dkm6oI9mICrGMCOe+LcNg4n0b4VmVZM2Erz4KAezVUQDSPaCSAyQPJZ3k7gA3TFJ1WbL+ETuCaoF
sYm8SszEeG+ilQ8Qh2wX1xPtJD1Bp5VIkyj0fRM4hcMn8QrZ7k5imvelCEP4Iw1PjjInSVJL9ocy
SuS1inWQccvlJGaMHNb3Hv3lROD5edW3nF2NNrz88CD/oDHEc5KhlVcgIcCzhO0ophqsyaA33zyw
miBarvrQk60o+pkB8lDUVflc+QsJ6qQ7fIJ9QmDEkr7DLxZJokbASbylNA6jPJZUvCD5MMlvIzAl
V/jf1ldy9588hmxIJeCS5skd7zJtyflAiwv6kBPgjnONPnn9DyJthD6UZKslUy7bTEJ9p08HkHdn
MNNv5AJJ2+VTpG4iqe9P7gePPy4mQe1yxF2QOyEPqgScmpS+2usYyVy5IHJh5GdyRt31/1tHvEMA
x6mmS7keAMGAt8hHIaBMA6Sc1uc0PleKPfOSCEZaJL0a7FXPK3tegQeorlCRvBxvR+Ir7jnJEyh2
b6trSGvIS0FwR5jvoeMI3OsaaDxgbE5ruUfYRcPJAQSJ6DSxHYIPF6BctQFFMUVNC20ZMpzklHzY
gCDp9qOfCEaEIsQOiT7YflAjaySMI7JSQevMeL8XkCl6zgl3IpNPhaRUQ7YeGvzqGvBjgjGUEwZ/
vB6ahzhhr2kLbwM7hoZCl4BcdxUmVMYrliBDZ824Pa42KHZG0xN11mqDhL4TLXpQEXpuxoqATajX
/PaIPbqUOCI2WFJbhIAAsOLG94TbbH3uwNZ37oVVn9thAjgIk3fdC2tQ74alqMKqIAmvBAlVki0k
4gBoUhS4TcTyEb15YrvamSPwSSZW0VrWDkzrQfJABKDc+tg62RnGP0gCkR8RwCteVtwfkOgIAwHh
1w5f8mpUeiT5ba6Rk3VAxRpHgQKgta9907NNqWyh70YlYUilu2suWXx7bLYBeJoJKm+qnjnTg8Ru
RK8EVdKv8Dt0LowNWXfvKN+fENbHyYO/gUxJlgOVZDrYMdEPknw5tLShHhETVKzDzPizo2CGwTwZ
D0xDCZ601Y1SSKFv2TwgNkMqjINdh5FZIJtZWyKTYIpTlrfZn62IygwkdAscCc2SXJokwmHf0zDZ
upPfpEHE1lS+bgD3ePAXTJUYLsn6wUpMCIjkGrlpgSEilMKduHpki/h/DAoKXT/9R9Ccyrh668Qi
xGFD3kHNCd9eW8YwfhfkfuTNUBikijMCcyyzMW4GgFSQOHSKZc8fjV+olB1xOCbUkeEOHcDpEQkR
VXABmu988kmYRCRszjy29+0ddAE8cuwxr37uDiyBWkR6Czi117PTvzqGOXL7q37Kn8dXe4qQOa9W
bMiDBkBaXw2zPYYlrTCa7aBztLzTUSFD/WTnhBw6Yhhask+xO/2CUj0K+4V9J2KMtRfgQaBR2tDf
WRlJpSFisQSN45szMCqLjKaekd2MXNBZ/mueHIZ+sknHO6tCSRBPNlwDnuMu8oFPJHWpCGH8uiUc
0s9u23rhVQKzd1mT2CBF56ph5eZ+x4Zdz+86Hpoe3KrSSeyTFU9aTsetll30c094/ZnImef42Qz1
LiluOMpX49RFbly/kbMHGLLv/0Tgb3r4V0Gy1LOh/mTDh0ZNYZZPTX+AgNlCV4y0xo9RzCAShHXP
9oMZNzIvMOb5G0QX0PDhLlJHhra45V/nCr8MrYPyM0Ka9uD4wCIB+1lUivCZQE8ZOz42JocnJqy5
XgDEBwunonU8PNkNGutU8TZXBjWahvqmsSDFTeqe2xufxyW5OURPgsG0E3YJauBZbLiwdjRrhT2b
KO9yaNCzJYlXe+rISCvuIZ/QMYu2VqdmDzth1lSkFPpGhStJYmRQlRL4K2a7Yq7U0XTnh8kJvPoM
ooy60yPwacV0UNspf4gklV2Rs4NSkppFH70bDf5vcbJQhsiI5plHSuOOYEKXkdx62BheKnfjxCrC
swLcIMI8CRWBEucN+5lid2i/FLxAMNqB4Co2TPlAr2EETWMoIqBC7rROu//yPrcH0tsGv74B6ANw
nmBTqJfiXKe16L+k/fifpJdIppKVFXgtey04fwxKBBvw50DLjCSio+BC5iAneGWrNmQf655C9KcA
snuvAxJdfCGjlSyq7jhVcUgZjy5hPZjk5CKvYakEEZlEJWj13Vr1EhWjT+VplSjPgq5VNrty+hpM
1LvTdK36adHmBq8c5nPqbdwGWB3sEFLjJX3BTXHmORXfseI2SLBWbn2ddJUNkhoVElmVuUQUX2Gh
pcgb6ReuBbVeT0GogdQzyL/EGgzF3Bi3Ha7O64AYGHJeXU4qsarSQOiZn/DVH5p8Lu/X6uDnJCaC
t5b8nJwt37TR9eAnYApR/AYHAHGOOsjOoJEo9iM6hnwjsnUI9fcczOJ5J1Wkdu1+1YeJBRfZPqFc
GrltxWh+z5TdLyaag/dvtCDBI/G3WJJjfYS7Mta8ldY5lOy60NmCtwaunRn5/TY38BhMHdi3vvw8
0nPkS89mU+sD9A1+2/wfp3M22B0GnXajvFDor8xGNI43aBGbYiIlFltd2F5nvaO4L3Jkb417fs9l
P6sIlkEFG7C3bhuYPmMDXbTki7wy/6QNuBTx1/cYm0jzNbCv7DoBIpWQQEkt2bwBimgG7CnW3Yd1
KyCBYQOGCKEeqehgWTE+hMjg4IRQ6Cr2YSQYnkZEaeBt1zykWq4g4CISGQ8oOKjWohUy9O68FWO3
su7DWRez79RVuKm1kyGmgbXKZVzsrObdpDaxVe3w5iNglfAXaOTO6pPnA5nDxivb5mCbelZ8tpqr
8zoZDwS6UUq8Wlzq4oa+lSFONopEnKzVZBlaENtM7sqN8nnX7cyh5SGhexd+G9NFD6IWCzLAKhtL
dD9dVBP0CBlx8NSYRxDku/c1utCdVQWPsggFN+Skn2Bupz1R5sxDbhW3+I6ybimkM9LscoXBriLA
NzLZAtKw6ntASA3O9aIPQSGClPt6YqWOuge0LPADPTGweB4LjKB+hr9cRGxVW5xPDplQtNow0uE1
KZYbFFQGhoqkmrVDDzsTFeHhL2wONOqYm/F8/OUzspLZIWrjOaGpbT+pYMLdqXup2gC8HIkHJlP0
CWhVNcetIrgkWmc53JffEUqzPTMCEvkb/1xVnQ/EkZvn6psTEmV5NkAU26h4NjovpnF9+EwjpJfZ
Y9VHLJTPVzFV5hf8FSchTaa3sDHn7+nNPxeUxoGa/9BKnL4z1eY0cRmjSSnXkesJRGd+Hxgj2JzA
nOb1cTRm12dX805u3ODL6fUSV8STiiaqXBaF3XatIfuOrgq9YUQ4cHweO5gcdgMawiBCRK+XG/wB
noifT8rZn5GV2O/Q/ClR6EJgRa4rH/fSmu/hnvdEokVBwI78362vvejFwsIow34f719/GE07XFYi
jru5A5ZJuZuUzG2h4n51nSHt0jvPi4E7aq268H2G4+S6upGEj5ZFtB4+/MGJsI27HsdBj+14scbf
rtud7PrLUzTdtYJONEvYSSl61B/3xJUr7F43INOfj23VrG7txTAOT/lsVITDBjTMeT/I1937onNZ
Yf9RxmEvmcftTdmZXkp39Bo/siAqG2QXZmknuFBfUecVl+UE9zcKWgQ4T6/bCs7Z7MRPy2h6Gc57
5VdHWd+V5e35VZCyv/pKFFwffztOHxfo1koZ/pR3lu/gBmfKYwtXks097VHcHrSd60MUwSmht9dZ
4ZZXrxuFMSdKLhu3LAiDJ69InZKrQGJ2OO49PXVnn5MJzbkV4aQ1OF6xsWQCQLvgMc47TjJysHre
/SFFhqNrczej1B4140fH2bWnZ3Jefb97FqNtuPwUoDAVwgVPGcJkdDBVo1HnwqqRESnEH6W+yMb7
4lQMmg0zPjLsQP2AXaJMTW4aER1CEHwWCxNRwGx2oRqAvA15wgIrL9p4kGEkMh92hx3MxUf8BjFD
2hI/vSw38Ht9IXjyshB9InPEp+7sIekxAq81hHGtj9wAGlBMMHlw7od8ZIll4VNcmsgccpblHGkQ
tO2S42gwf9GKp0hqsQEkv84OUbjwPyX5ba8Pwm0XlvtT2CCUhecIqfPXsZIs+uAP7OBzUf/EINJd
Vn4imfmV7Q4dfksSAVpbDxvT8OUrh9fJUhBgC9Jl95dFEmNPFt2YJYX5T2uOEgDSVmMYGVlmjSgD
J9oj05GnyqiAnKfKM2iNwguu5NWMVbRhmowgJ27vSELFz0WvTTquvmNdPVxfX/uCwOlGCn/bGc7b
2SwH3eSgDs3VOb/2p2pOLuRYBacsePZFlp6bgBpJ9oVYlL+bkPBdgP0JFRcJq1CZ1dM8yA63ReKr
Prh8BAhxHXIp1v6C34E4SO5cjgPxz4lpVsVDcDd9LBsj/UNsZrcU4VM/n9JzlgSNfcScn+aDuuVk
N32ZrXkUqijQYlAZVt/KJhorvmJXRu6fSBOSwYQ6Mkb5aXZfPudoO1gnn25PsJ/yqgqLlWU8mDY4
ZlktxMmJNmodA2LMGp8Qot1icR4zc19GWOExK8wovqbH5KZTmTu1gQAEzdNnxmpI2ADZZY5pZ78t
aIjRzUuKZZ0lOt/lj3GBn2BlY+2XU2DHQ8NvnnSkGvHyAatohkpMRz/nxxSa0ol4aGff6HgRs8wO
Gjo5tzd5f0y3HXJFOq1VZ/CHX+xodIiGbMGqeYt+qP7SMxXFPF+d56ujnR9/ZSt4oETURpoVIr5F
jQwp0OQ8z4OmRiImX/ZG7h3rkfviWVfa4O26zux6O3a4P6gvMWSeyroo8KNzURq/MbJwqO5OqDVS
PholeyYZPqOKQ1ocNQTCqBMGJ9SpGJcnMXyje19fOu7pg0bUozpLBuUL4iW73JFO9obPJG1BtrH7
e/pmwvx5hXcdA/EVMSedEbrbd7a9hjT8+46oFbZ1ZrttQRPzK7+YX5dm10X+KCBKOKertG+3ksmg
DM+1V6qm8lzvTj+dDl5OZEGU6b000r7baX4e10P1gJxaL9WnVVDR7Y273XGvrRGXE4IgcgfeYUxI
f/bO9KhBY5f0tlW66I1L8LaEF+Shr/QueUgdX4xXPvQz6ujjfJJPblOe8d3g22p1/0aEjCzxRt08
vptVtiimxIlEeNlUHWPOB/Fzeg4z1tdpzvvktnogYQDoT0ERlh7sEetVk3RK9JJOCWb59PZv91d+
Q9/kf2E2RWM7zBZXb0BdzBsdECP/Lr9bG2A2kzbggfbkA6OZqow0EpWXLUVastl3PoXPGVdo8ZYT
rDIQQENWVz6+x4fLLwkiHx4m07RVgAjtCTCcqRwELXjgEV+w4zxjAKT3V7uTh65tjrgtwd+NCOKH
MIGvbPsquPk81Ysy7CzLsMZ4ercmFsBKItFOicc4rebV/AWJfFkg+t0YEbc41RhsYBFeSwKAJwFD
wdGQ/0Gxuodn94wwJi3p8hohDQR/4fhDHSa1h4XdbSs4BDLq9fKeUZHPjumxu5cHoBlkT19j5rUu
hTK66h3BRpFw69YIK4h7RrGk2I3A1lywiIILTnMABC+/l4eMI/otX6TZSbt5pAwjh9whJXMpKBN6
uYLyrVEUEhyuIJuFVgG7WtCwF/0vHB8FgSN415z5T76vqRJ1PSHYCdJXENSS/GfJfkORBAmaWocm
OHS0g9QBhakMEgimMZAj8HGICgjmbQLsSDImbDah51LlAm0Dwvmpz96kKvbGZIGE2oRuHs8n/Yla
A8+equ9QlobYVqP1dMG+AldqTJdN5mO+YWFCbfByd5FiZHSwkebZ7RyuEKnhqkMJYzwg7P39Ouz4
+AOvZ3s4ujs8yyaXCZQ3gRMD2Q2nhDNaylZKCQb1dnhYwCLZSzLAMn50I0dhjQDgnm1qYQ8qjQDk
QVmSZUBS+rd3uBNEinlOUFVm9fv5+OK9eWuLTAX9ZYJ5Bl/ybjHpFfPzmivD4x4yozQrwsTRBg+b
1BkdpIrUrAqqS2Qy4Hzz4nzF1JOvriFbawaFMlbRjQZj8q4nibZks7pQTpaxnU96Y7GCi3+QF2QE
sifMpjK+P8OxYhrrDvRqpR4e3z3AU9+M/195Hm1kLMloEkAc5BZSECGM4veDOJmNPSggj5HeA4BF
s/RydaaQBbaOu06Fm1T5t3CW+99rqJTk54wPAI6eQIJdcGZy/M5+VO41kXHYXTTwxIiPtRilHyM1
U7NkIk3N/uJhNNOH8cDIqmeXlCZr3a89oXPVmJk07+NptsK2VRnCqazNxhB4JljngqL6XCj05pzk
JkA3IJkA34TGKEBGJLEh2wCEnC7n87nQmWc9+2GQHDr76gTLjlpHQQd8NuahMIZ/ECSxMnOwSNbV
V7zv/iT79tdlP/jJ1ul+95Pti/1z/1rHTukmTpzplRuPUUh3hg5q6b8D58bGKsynVyh60CNpa+U3
5NVgqMk/hPHG3kZYb7DXSHa8WWxgeOUAiS7MuZuN3MP7B4IdFHAvyxW9F0qIzkpcTGp0MKbDtpbW
2pOokS/A5WzV2WXX+hBZDK8NOa97SLzEU8oLya74NE5vA3/3tGIVcyYVDkiLkVBjzOgUVJX4nlGE
MDBVz1ie61+e/sI3UFfQtHII8lYAg4LWF4ix3GuAoXwdEQqptD/+azRoxBSqPS/w/GArREbYZ2RV
NcF9+vZMAKHIZvI12wbefZEzGt9fGd2H7MZmuMkXr9VrdTFJmEzy6UJnxgpPRsuNYKwF2+1F24Cf
Rzpq9Zr0h1o+7caIbmmj3z5OfpH1V2njhuILgEtwkPJ/abPAI9/iHYKXFq4ZL/vXVihzcCSFSFm6
4EpA4Q+17WbDx/zMJIUPov43Nt6ELNvcBuXVzwjJ31/dp77jJaBMSYqPnD5ODGQVM/3CzSUQ7xmd
oXydAQSwO8DmaKT3r/r+CudzpL+YlodGMTRu2YkkagOMrGsMidzJv/a8K38PFomNAJqMDDWxzZoQ
Zu1Qv4B7RwYdJXPcExEvzIwb1dX3N08iGRRNS714f9PZoWdCklbFxafU678XYmaNVkISh5EsFFMm
WZ5Hdsu+Hlv2y+xabYv8nHmHFq9Ci1ftJIiDhy8HfyY/uLul/3BVT/V2Xz06OHpaMCETRy7iCpcr
g368hhEjfSJ0uHf0hMAPfH9TaP7srHNVta3HZsisFk9bGLNna7C5WqkOkddBQSbRgOeUqLCQkYVF
e9yhjZPoj7FqFArfELsD1qH+MCaTzGfKAeMDpiQsx42cEokX60f41GTmAb7HOGRFZmw9D6IRQNVs
Hht8RZo9n5lBAMkZRmrjZDY9nrH0IB0zZmR1x8Vv8ctoSDAP0Pqb++JswE/VU08oo43mOIiU9OeC
4FchKWp/nOoi2MzsuT0X3tO8pc/2q9v71X2ngqj67wQpq9FkAmsuGzkNLafXjTzpey2vM+Bpnzi9
NfatVjrvmJ01XcNIg5xLLpdd8dDkDig3kF75wmLj7ipeur+7r7/zshWel22gTMw1UWzeYqYHMNtG
C+ZYvcj+ytykInEljMXj1ev35/UVxyrtRGUpQuqKn0kRhN/fCMvDyzoGCxViC6yicGU88QtxW6n4
vu9KijUkOX4oQfy0f+J965sXjFJ9uLisk/W11JP1Za2Eg6kSqmHSv47PCFVBB6HcFC+jxkRuC6eW
+1+1M5VFfdGfF51nldNrZte/58+5Mp4/Q+SMht/Z1+B7t4pQJLojEbvoodeDVLZWecAv8VdC4xaE
pJ+dOyb6Ti822bYa0oBW24vXauM8JRlOOEM2jBdmVssRAZiRKnKxrKEPe6QguHViwWksdgjUYsic
JwcMKEiXpzPqwOyO+yKpyBjtZlo3FqkBwhHE7Yb2DvWLcc9tMErS++EuRMs8eGEOeApjo5OSVMap
LFkLDgxIlFkzWui/oGZvoDw28Wow784JNI+vxWtq9BYRaji7SYRr9nmvoGiIWOMxXRZLvMtmQG5D
KdQREptT8CCoXTfg3vC8nX9Oquuhl/CVAccEsmmBQpGwGYe2MchCdLFRi2h7k0F4Af2We/cxiUUd
Ge/xLmjN0kk2OX2NEEIjmnsgFrBtZ1iGNbHx+hsxsonH2sENne6nHW1foN0y1q8CTxO2DvbNe7FD
0jqL9fpu9qaDSeI3YXbRr2TeIiPl7rUTL4aEwBvB2/h6fqFLVXzhj6ZCFyfkRdEApBKVpUZDq/RS
2sPMKpjgeD3V07e0Xc3Sw2sQIVxGc3kg+r6meMnULjDRD1WtDXqoRchJWQQgNzggOzcQbdBAtVkI
UMF635PeRvKjMUb2FpVuqFjs34xoNoIUwCJhJ1S8kn2yb74uaxkT6+brnhnyr4wYwTv7Z1/0QXCe
pQQ8+xVShqQae7BNyTeblEkAySPsQ6kxc3bO0zv5Ty/+2zkvO3IHi8FChsduIdMpBcKHf1vfGCby
wwH8JP/qPxmLbu29WBvZ3OH5RA9/81BFMqW0BecsAE3icUFg3Enj3JaQ/xhMc7nFWF8hpYu50lpo
cl/xrAIRSi6Iq8c0sa+G+h22oFytnf1EDVUSW/IsLoDyptmy3GOKxwZZzHFn53kPzK5QBQUrIflx
mFXT5a9cA7kCcDZQXAGHd7YL59dG/0KYbVxZRglzG9syrjCTzyQ3CjM3ciaipxnPhaQv/1Kpdkr8
/9kDvOyfTWVh42e3rRFlvM8SQ12xjxynT5JO3yLBdwluAVXLW9AYL8K/DkIFdMcx6vjvg4Vs0gqL
9eBLCrLUU3uEWgT1ztAqaNWnTQNCPTnkNKjvy6n4F41lUJbCxpJGbuxf6G4hbBxgBJDapGh2OGnf
lGLs2gIKgNoKURDvGIgUS+anZJ0w1AVQIRa7XO3BX3JMjsM/MhCXmYBlBKItwO2TUwUKpqGKTwpt
lr8ft1myxdMM6G+1b5B8xS6tr4++4mMOclpYwhk859SXjwKI+ZUse185fmSF30ZltD/kCTVOmS5O
XdRSla9onq9llMgY6f7B77RTv+21PWHhI4WlYh8Z7VuoROzrryhADItEqq8unpYoiA31nSmrbrlR
KLXapQM5382dh6NAT5ODF4EEfQIyKFCrkz+QB1bVyJw9NqXToiKfY4l5H4+QFcMGALxq42Hm7YN2
RaxGBGuG9uf4jF6hkDbr+xy77mW2FFjhU6AqWCAiEgKMag2WJeU3V35/m6VveP+Zgi8ZCbJsMZVC
AIog2QD8M98JKi4ak+rLQb4L/E0w5gLKvgZCcWUaBqAg3M4a7Idwn9gssL9jrH0iBulKshUgnKb3
Sh/+BO4SvN8puRMF3fbqOzhqo+LQsvtWjapDx4ydgdUx0bPwFWL8Qu/7hd64Is7Qe9M6P50Odyhd
OCZCatq5dyAKjwmMDQb4PTxDsTmFQq4RDNOI7bzwuoUdLntxeOUCQBVUmeCJBHA3WJNnASODs5gl
oLxPEUu4RLLmkfMwd2wkcSRHhERd9twHRohyyLIj4ic95m08Dd+yd6KGx3oAekJ+gsmHLSJvFGZ4
3ech/96tCiuz7qb8touQzsC+uEhE3nB0lFsKxNOOjydROf+Q8AXu/lwK0F++EwyN0Drz8ENHqrU5
IvvA9zXJlMqO7r1fQvVFrnwJ9a/PliwHgd1+z4ife9N/35sCvHX9zh2IGA4lUJhKlOeJ9ISlLw9B
5pzNqaS6qMGBav0WhsmHSEQ+AM0pu7MRClkNHFnoY3QGoLwkLcRPVjhlwtehpO9S3EOgJpAPEG6s
OpZSOgYvwMM/nBaBBwtFSzScISJ/rQkRCmuNsMOBkjqrUgdMuHCiqgl1eJGLemfYcrg2D/bTZ2g1
QoalHE/ihKiN/igMQOFdJYBPqFDwt0LrkQhAuFdkernb0Lxt6dCSsAF2jTCUqAUIkflpZHR2ahyF
f2GNEDWk4ZuzzRr74q4NuHdkHS1kkMLY/4xhbAH+SSSqLnUuV/QrZDsKYBz8VQqUJLNlVyvLv3Rw
Re9bfeu5b9myBaj3fWsVJITkciB3ITkmUQ4UeqqoSX6EHWQfJo38iD8kM2zF6dn4FXL15OcytTSo
FMJmlT+QnkhcoXVcap6EOyIYIkfuAGb+KIiImgh6IiZhhMhjydsLvO88F+451E3It4o2Xsu+D9hU
OJY9q+S6RMBNQoj3uiZk0Jfm3t8MzTerWwCKgiEFDOritQMN5z/6sGS85J7S2zjkHslDmG5U0WO6
0CNUqIxYrYMkZBq542DFsqkM8JzBfgLYfdeZdESqQ//9ZZMpfsW/8zmYtfAylUyLHD3cyap3Ziad
Nr+g4ui7n/RQzxGOFhqq79SokOUgJjpC82rXOPEJOBrXTToMcwkdT+DSMXBqZkLW/Atox/NcIOQR
zZCJT6a+Lkk5YWTKfCh49pz0XkWG6XNwolM5WWGFQw4jT3YylQLEiIwmqEqOKCLKCAQawK9A8CMW
YearO3PoKv+lqtYil0VCKxtq/F2+qgA7IgVEbg07djT6xcuFGX2SLPigxf33M+6ApYBTkUCLhKNw
c2VYf+junxQi9PgTiZvak2n1QUzRNwRNJRFHrbdQ2xowt0BfcoVyj7QkwmYLtmrrIzmLD1WXzLU2
FgEZeodo0eCLw8OJtRXmBm9BqcZosyluLAlNolmJ6vU8CdJ1Sni4I6TrT9UJVS910pF9h5Lq5dfn
wM51QZFr9prX4WWcXUAOUiGbIlz7QC8GK+JljEHfa97MBsuGVz2hKVNRTeSri3ZVoiMakBwuHLul
Mlfm0UqZF+PT5DRJDz0saSFFDN3zCvmshVAPX4fX4fHbOWChEp7D2/TKAzs3OtKVFH4qLLS5IM3V
MwT7JnjOhmsrnw/W/TWu3xzFssQ8TMXQTVD/wlwT7hrWGRz4yGqCbsdk+Q0hQvOOjfUogI7H/bhP
7iumqfchHM0PD1Em388gkeX1xLaY7TcPBAsglN7xuB0QD4ry11wm14+qjYTQn47G6Yg19y/YI94Q
k873jCmT7o1xJvKB0qzrm+wgI+xDNGdIIYh20u1Nn/s+0PyAHT4ZhVViPidkJ1aet/LM7ayvbUSL
QRZ3kYaSCUyCRV5IFxFxsRsQxtE2MkhrvbNFN1u0kniD1X613W5EW4mNJukQiVdrs/QBRLE7H3md
0t/lThsdsHG53BEK3w35OxLvjRa2DFEGKx1RfZWASYWf8dGchYiKHLBgSCU6SX2QNsxN9E3JL4i8
1mNzAaJZQengTfQVp7HP6NQJTkdkbCRvw/bZLoBHs7+f5eRrdlPJ3Qha8YzHWZiw71AyzQTCFwe7
aRycMGTwHv7Z7XiK3fHQxHc7NphHG9M1Qbd8d/guBZrYXaqgDCN2V+NdG7vWl92bCKixv2hPO3bH
Prm3v/60Px1N2O9Pzv7J75baye8vWivJ+Er3v4xTZ9YLekF7hjA0Q/ZFapftiQ4QIBgamTMDgZwe
ZKjTn9ALEIp5NPkREcaTi68wtVTyclb35wYgMzeksSX6dZXFjknf9EKeat1+ek9vY4++RxM5pC2U
FiafHYs6idfEGpvA3DdgJbXUyW9W21XCyvDJU0pU0WIG9B+R0cF7COwiutQ3h0pnCksnQcLd5NVm
f1nN8O0pJnKV5NrU8x5sQhNSCTPQ8723Ka3qfTS0ECEy97yUbia5Relikve5bskYvjNmd2tV6HtP
3+8R/pKTFOlAeUi3atlya3M3dq5HHhR+/8fTeS2nDiZB+IlUJVC+RRGJaGxjc0MdHAQCoYQCPP1+
g3e3OA7HxqDwh5me7p5JvlLxb7stRui/6Ezja3wlJfIfRHrtpAs7zNXaDZVIVrJg9FavcaV72p4V
/BmdC0BV/wzEYB74Kh8DPn6Dj7n+x+198FXAv7unE8nKG2jEs4Zbx6N5v+zWWLLJa/GRutrThEz8
xv7mSwmaLUsrVEm/n+DdG1FrEnyLawgsR6ek5+6Cmy05FXeYMCd6kfhvIbZ99Qs+Z//4i18B0q5Y
Z4Ed8Ipi8CevL25xgpp3i7EH8/0fQEHUfMv3I45ezuKO1WK9uPGoFwqVMLq6uMV39Z1FY69/lXM5
Rv+KVb6qFyCozavqKb+CW8rF/Ls+KSINtwaYF2heTlsPHry4ODjKben5nE/PUxA0IzTCClWis7gH
OSnBncknd4vJ13B03Dpm5oIulpzZGLPUZpW6/7hTLDGStIrBX8Ps7MmI6QbMa2qUPOAVPF0jEUv6
gkHLs8XPMJbbW2A+h8Gb2yyLQKXDMuWF4OKnII+w57xrLD/FPv558PcpLmvI//ZdKJn44lolw+7v
vOQi0mLGVWIl5haSo8szpCj4u2FXJAB0kwQP6TfDfWOxvMZvLIj89i+Mwyn7Yy51gLkoa8QMRkRA
8sBB9682IK0F/lxrYb2EjT98ND6hKTY9ki6aa6kyYowBhPb+/etM1xfAmbXsx/nknd8A2TuTgyQ+
QPdsObKBiEXSq1QWPe83AsZha1YFseVcpZxJksqqSfwX5ziSPx2uBOaXhxQzrWU27b7yX7iCNAFZ
t8htgvFaUt3K549cB9q++K1LENkFYhF6d8VQ7O+An24ify/2LmEsm8E3NQ4+f58P5y25snvPCRoU
rCTHL5I6KxgcZuujf4/ouhb22E7i7u6bL/bCxnqyifKDZMfKq9iCS5p94VlXIWfD0oej+XYLn6fH
hIX4w0PBG95cOHx2oMHv2ZRSCPFFyafSPQfiBnldy1jAnpCZbUYyfMUqU2aGfOzJPmV2/M3sjvkN
yMmDgtrH/UOWKfXrDjubEaiFsmTS4Vdzj+9lPbncJ8bcmKcz+TB5qJrXr+z+47FQp9foFtfphE4Y
MPie/1Ontyfi9fdS8nkM1Fm6xro6vnTOQpkfb7PSghG0bT7U0e8DjIUucgqkx4AXMYUUfibhZe3n
Gm7E0+goIcVzBPw5TlBllscOP37J3sUJXDT5EsuiPiPKlYozQTTRicS2f14PCEn5juj+7GuJmK+I
F8WIcIZAklGG9nV5pKqxptfaR/vFnrOyFi8vh1c8XQAsUfla4rdBPDs5oAnmC60e+EyxkQpC3STY
lzhAGAAqA64Riv9FdQrGpCwdXscyrQI9yoNaDeB9M8sWWtwh75nKaiI3QEqgJZvJlV53V8BCvvsd
ARn+XfTRoif9Yd/UXqDkbcutTgdrNIo/tJg8jA7NDyxvCt/9T0+KUJJkFPAw6uVt2dAuXUrAUj2m
aaF8GQMNkDKIL7GF3oSMAHxBcndBtSS9r3ykxjGdZI5TJaILo68E4pQPeuDR/0N8U53XPz/7p6P9
M16BoMR0UUNwaB58BRYar4GG4jY2jhPayIS3r+OUTDOuv5SxO1rKQ1tam/x9+MjfnY0aIy1e48kb
X7muC7Q/6IDsUFAMMPaQVqVPqTxkINSCI3SEIu8SPE1Es5IXix3IyRf9aj4f0Emka3FZR+lJ5El8
LA+zh9V2+sHQg6DZnGK44fi2NxFTD8lcJKCVHO7vQZ4mKAUfIgZD7EVjufKp6BLRGeIUxHkQ87G/
wFEDOEBggDKQLO9pbb0h9SF9EnUMLB2coEmAeYY8BLcRWwKhVojtXM/FM5D2Suh3nOlz6f/Q8OiC
BpxNrJ47VPXT078jVYR/5v9xM5kADx6SzAkSRF/JZ7on9W8wEMYnw/XPQkpyXPFKcwCPlmSdL477
JanI1+2/KBeBMAFgzzZmkCV+sKN98G0orr40MHOvkfNErDT+0HGzrQM08dVNMCMWyzIrthnrUk7s
fFq1UUhpGMwNelskLU/bnlss64JEhaN1hcBvOV62gbVrA4LE0q9Ii+R15W4obrEG+sv/qTGtJqkm
lLN0Yc/pZXF+QTWFdgLe9RxuRB6VqyG4m7Q1pnUaFnd4StCBytu/08cZnebRt6h2QuDCBpk7CjDG
+gEk8OugbQLKRPtveacFdg/lJ33uh62JbyueZNaH9nFs48vqTjQHovJnIG2NvPQBHsFAD/bz5ldc
tgT7vMyM5WUm3zubbLrfUc2gKQdgJ80G3vN3c61sAF7p9wBGdsfCnYarmCuz/QmwIZiFNMC4h0Aa
7mOjTZpYXQwrG8HYpxLc4NdNnVmRHOcN6p3jTxs18j3gXTa3pvJxmdNJ/JP2GGwzKfoz2UjK51Yi
Xr2yeVyRi5+9X9p6uW9a/XHylYHelVgQHDc6mt+Le6TzhvSk1t97mn5Xyz0cv+Cix5fbewF/CSbs
l45L3DC5nmI4B/XlfYS4kcDAP30a8c0IBmKi00T94Faay0+JeG5Y5rIHQZuaVAFEW08+xl61+gvV
xCqB0otFi5DilcyaqI3Aj2Rm8yb7KrHAMw+XzbZI9IVNtVc2UKn5kpu7BldMPrAzYNPuXWPTx/Zc
tPHyFwoL1pVa1BQx2z8Bzf8eYjoujatWVEIoiejniIZSBhh6836b/aHCYnlpxuJILgimFEik9vEH
sgqSwpq5pNsyGbV6jDrg0C3qkBZezU1M6stlO0fa8YfWCJ9GmG7wyAWkbiFrSQFAG0+ak5u/5C9n
HtfXkiZZr6kApeKBjsjlPmlwI6VxB13qBecR7RrgME4HyAmumwpbR8g+FY9sma6LOSTp5QNLJIyO
YjYefCgENTzxGb7ABPYCCSpZHS28uebEuUSPtRtb69NUXUF6FHnY+jSzwks0etu7Cz24zyg/fZrB
bVE15CtUlZjod3TNUTsfzfJRpCoLm4UXLw9cHOEDz5FrZVDbBZcZ0UiLrhI1ijyHbmDbliGuPQe6
EG8KnNbxuaNgHkPlINKrAZHvz1Yw0g7mOM1/KRBwd0gYdtWvHvI/hhVdQrqA1nhzbVN+0D3+Q4ku
fJgVrWh5CTUsv6T4yRSieKFtpCxDAxLmqRkC+okxcO8mRLWSYf/++7d4oxroHonRBJr8S7xBFX2p
T0h9REz0ZYW9/1JtpIXubAAolZ1xYDGWhxQ3m/g4o6GOuruz4WlTsVCVCfpM5d9kqNL+y6N/DCgS
MSnPp445u30hrohUZF1clJK9Uh5y3uy3H+NwzNaYUZiVz5V/eq98yo68PM13yIYgt/AQg/M/aJXo
dykW6OtIJssF1tV54mDt/Jg/lll4mz8MppVC7YQKW2iYnzqcKmFawa36aCE2tZTZpNR2Iwa01jfW
bvFclgeHSqaF4OQZkkqoSfi56KOWljMYQ0e0uKGwo30XhAYKd1AJrOPCfHtkyDmEVD1TElpAS9Xn
WT1AXkxQAX5BfYhWsgTL/3Mmj37vERVfeBMFAceYZ+Fm8fGEcXmm0J28+TjM9379ASgnP69+nQ30
d9w78ndZZFUcPKQkJrdJHkcqn6eXfMECl63EvrbAZUkKSxIySGlYjAZw04CGTblWfClksOZ0r9vR
AmaSmhMNDfk3+8SjoJZHzzY9rimyO8vTgvoGdej216YntfSlNtcO6gnX2VBHW1j0iaGlFcXzJ7xu
h3iMhExuk8aL0I6z1fOIMg5O2p2eXs4gDRhp1By77C9U30Dks7FUwPlHs5rTgQ5C9zHX8OKE+3V2
3zpVaKP8vH6PC79PTNCWj/19yp/JMIWmQ5nc1aCBcCD6NMdcvJwbqOuKlfryUCLE1sUZa2qiGJCu
2VD97CnRVpPrT/ZTHZRvbdXrQQrcwxJKsx0c3FcFHdBu2yEu8QSjFj3E9W/2cJ01wTxIzODXSZ3Q
Tnqe7tofwp9tAy5rASqjWdLxw3bpW2Z6Oit1SaPm/K2dF2sD4LmEpouA1BvvaHyJZoZe3oZ3w5Un
mzx+Rj3dWKHPQkXxh8ZH9oSUMN1dDhbgNK8J+9LxS5oeIqQuE+VBsJ9tSS3oRqDAf7O89Dwb7+cj
NLlI4OiGDe15a9StX3JIaWwuSsTk6Xem+0fd32NAhhc2xWTikdLt+qQGmuFecouJxqjf7kqU+7Rt
01wRQLGLSR9uWPsv+q+4O4gfGASWhdTQd82LWD9gajCT6uNjKpVJMe4oA2X7V3V6OpslWgJl1CgQ
iPgNoAAzupB/beqSBtWbcvmA4Eph4fnPKmnZjDOI/oMeDEkXEikHhRcEXCIF0UyVn/K4ftbfDGr+
IUuBEQwJWMXwpv/X8pDq8T5UvpZP6AW5uc5CIKp2dWVTghyvDEI6hebmIMKTr+3sjwFJVwkaTuPO
A3eKygZZGA498lWgW+uFrio/DrCd/fyJ/FYQW7Etk4cYxoLVN8+gmRCVbCtoKWBiZ1178+wRsM9J
8eXPapd+YGs7Xx1VUE7BOTOqj4J1CtLJwnZZ0/jqmfaSRlOGNihEG3xm2eWjiuhexeNOyzCNhveA
B2yeT8rpF+eaSpsf6qTYmD8ItHfS9xDLTHGrl7dnA2Dh3rvHn70rC3gTNSQ6CJJw6DF9lWTemkEj
YtE+/8rifR0h73TLD/l+IHD90ufiGEUL2fh/5S3Z6cgVd3OaGk0hgQvnmQMJ9Um4ncFm7dztA3yV
kuYolBrzl05ncj5ZVCwqz5ijQeYjJemcrEbhYy1LNrfimuxnNPl73ghB28XbUAPvxsiHAEE+pFhU
qh6yUWJjISS/4U0Uj474SJZBqoUY8cxwYTDxpsA0G1+uSXDbIJtFSGxVrHSoF3OhRDfCVrbPC2iL
CEwU72dFGGFOtlBlyGVBtgCO7AA1bjgAM9br9uymr9ref6z7yjuDfJoz2IUKEB9I5nKgzRQoEz/p
x/BscwqW3jD441VXhjWelRfPoewTTvbLyzua8tMKMtvt/fJwx7BVEB0lGi5GO96j+B6A6kCr0cSE
dkUjP5jDzVeHayEGof0EtUSsAcOA2KXfLSsIsU7pn5CRjywatmBzhqfCCU728kFfWDrdkVcuX0Nx
lz1PEWXoJGl0SHupGHiwKbzru9O8pGmYUXjeizL+QYWa5o/UZR4tu+RlesFgBgn+1c3IZHyD7Ioy
fYbeGvkWlbxhDAPpbPl3GimXE4c+9PSB1KZKRvqNlaPEddDHicHuoNfHTdcu7mkMJXcA3x7CC2Yk
Xp20n+a3Oe4n5cHxHbjp0QAXj7GXwC5SKf4gLj92K56A7pKmoZB+K2on3ZZ+ZHt3nPnGyL+ynRRn
D1Fql+Tp1P7kEt27eVb5NNHM6baxQS0+LoK6cXuqAi0Fcr3hF/6Z3wG6zkdM+m7O/pNSqDv+DPqU
v81ukOABaWwaoC/h9e3TmOwg4c+IUQ0jPPVRWYWdOsH1ssdscUQpvKVubE+OVXwz550TZEvqg1oX
jJK7PdPH2F1q24qfbAvKo2MA73PCflLipklNnHbg0ShZF+dQSPhvaAOcEbScfH0MKG3RwC+Cn8/o
feCMCUG/P3u6j7cjdEb+Dvo5eifsnCq81Xne0ZrfR9ih4OAB9f9KD/YVkJBBNn+OdaqmzCKbIi1t
wJt/uttSqRdKlzmt8Wuw5gWgbJjOyJxTTIUU1rt976L/LVm4lwjSlXzODLKYlHRBOFK+7bDraLY9
moFwUNxHAg6Tp5SGwWl2F3xLYNevzawXoTRq7e7yy4DTGd97PJKu8sL5T9P0VMgUPLskDf9vouyf
MRUTG1Lj5UwrKsvHTe31SSp5JtLd07j0z1FXbEzF/PnMTPPMKfYH1OC6yJ52yRHnDcHGqMZRtpW1
BWQ+pATLavNSHePTrkGcNq9+LmP8ZVZVyICrCne0Tddy/6JifqvDx3ZURA1sYqx0V9mGg+YK1rCE
8D+gmepcrd4Q/OqTEVXjJRp9CpMG20XfR+o4OBxx/1JxMAgqWn2xWK3bkhxbwyVMWgUKVxNrPzZc
fERYYYgqWERufj4VCP7+Mbg3XxRkgC+sg0Qh/Q9jgInhIvNHMEXqRtmlXZqMJ9KgDW+Xssrd4VvE
dzg7OAA7D9A8iqacDIuojVmwrKFkWTytDKhfW4d8R7InVfQGzT1VlgI5o6/Zk+o+Ob/TRhBfU0nU
oIX/Xt/tpUUt6rq8YWQDEIOh2jkpdujH2OLp8frTvokt7gHlCYfS8oLMQPr8wMERC1vwyXN8QDai
slwB7LCYs5W2HqoUm6NKY+fA2OIWcOTNm+jyMT7AXik5FKjTLty3UiQtOrkVBzUhd8R+JAH/mCMA
cRgEMaQSGwu75g3XNeT4REIDDGfFw4yhYMCQmT6b1eMABe3z5bLqqZ5jYiaaIvEkxI95iuhldl2M
IT/BWp45sJKvCyuGgUzJqJ3dg+PLaXVe6cF1cV41U3ucnE+M5P3kBjbzmketssFWSdoKQkoHAOMw
qVF4eAtsuK4GJ4jU1pyXzBc0Jj/4sA0H6Sa1fwUDpQObSpUSu8kyTnFmW42BT8oJVh/q99fPiq5s
0SXpVxfMVSyfD2hBrAE5rjJwLmiSa+N8gYnGjZXm0B+jZpzQ4LCYMfycvXtGC6FjGKxFzTE6r19Z
XA5lvi6XzUC2i4NSUi+PlA0xEcY7AcOriXOYrnkWep4dMZwFHZ1Bfje4KRdsDuXKjxKNSuYVe4Md
A0t0UehluSHhQSNuJsGeV8M84y3hVxgReiPG7HXScQ99bVsGL9YYf0Oej9MRlv5CvqD9AC9L5cXB
YlD3kSgOk1ph6nK3cdhpQQ9yPBx1YmAVqyD5Ky1BRKuCjfOnOywi2OD5+1HC29wIqJJhM0b+QD5n
fNbku4feP+xjh43qYkzPP60S3aC3EYZvm/CQefpP/7ZnDocEqw0ScNdQJwiROCcAE8wgg13KhC43
vAOcFMRIrMcEsPEoyMUoeMsiCIqP148WdZvrEtsLjYGJYQROlTXLB5SPHLwFGyYPchv+a9yANfEN
rSbHLDtwVZiNVcxGilnwgbNYnWMHH48ziOoxOPAS3erH1Ce8z9G1CbCx2/D1wV0C2YQY7OG6wJ3b
VhwXrPQp1473vbEqNzt8KzkfnkDr6oGIEtYK6xzlrtDZ6jD0dH9EOrXmdBqIPayaIJaPKTZTHUso
cCvNStBn4gJA9UH3HWpMOCqITbOyRcwV8nPdrzc4cCC7hFmxxC8jF5MOWYig3PD7mu0oLkeUF4wA
YxCGCNsUnjQYIJecAG+/u3hsJNvrhonLkcIFCwXDJMjbFO5Oq+AsPTBHg//WL+Qac63JI8jNfO4d
bQpI2TAPwcwURdg5ub851NplDfjIuA7XJtxdN1dWIsaf4v4wcfhORcG/45cB5lBnGFFaJJeX/Zrr
gegUVRkrVBtyVRMIULRHiEY4f4jlxyL7On7gOYFgYsdeHivcL4uBpfunGN8SVJ3FmtGICpZ7YvFW
GSuYwyxh7eUn44FvcSXEi5LdizsQI8czzBBzwjo+RwxlBj8qXzYU3Y8e0nIGHSew1Fe30jAAkTsG
S5sDQj0XvKBgtQL95+/pnPPdhK7P1JoePcyxEcRVKcPv5KPYZj3GSho7NxZQbhrick8d5reNQP4G
YxxqTINvLMx+SDHYOUDGg1IIk69/hGfa5THEzzFCblgcWM7LroNQmhPnWQz75YkCjAX+u4M3HmLv
EI2xVGQOgKLhHSDDRIa4xvyuduYPrK/kRK1j7E6bOQOibkLMMgAWWdPRLINfMHWwRIWP+CoSvtSY
4PUBpPuZBfaPXJtqxxX3rWSEewV2MrCeAgzCqd/Nz77+RvCE0SFMxMkB0iTtfGilHnDm90WLRRje
WSUWvIxUpKifj+vkmdeKhccoGiiIuOO34j6XIxZzMmS3z6tFvS2R+fCKbcbrOaEs8XX84lYyOcGa
hIuN/Br5I7NH/gANL+fA/KO2gwSX13rrVjDaApN2ohWmmHL+MhFB/CEAIshh6J0Js7Eup5h3YN6I
dSYsK5+LmnJjhg0nznbHjWATZc61LxeO0AD+g2PFhJA3/Ju+TnA1Mbtmdf5ig8VEjA4kH6xeLaa+
P9yZ7psK4bC50ldP+p7Un1zAGxO1dEeq16jstC1gN/ccBuMKUsmcdyNnRw+NN2qN3MVjRuOjZ7kF
VgziYcIL3Kl1cwMfCU0EtLD+vN2IzCMExM/DgypLCYFQA3SAVXrEqKFThEN5h6DxhttFNKJ5BPPj
ASMnRUu2ykDAbm/2e/FYYxrEusekDLsVd1DxcB55fjXfNRgqkABg+Xoq3lMwDWYgHIAH9gj+mf3S
07Th9dbVmBSlwfniGda3qrOcjZf7YmPb1kLP4afy+7tlhhaZiG7an11H6HzlPVEun9ZK20xVx00j
UAnk2ERv1+OiN14fFSB+DycP8AKK57Bfnm3kD9n4vNZpOzFm6LNxVMis62Cv555xOYYjLR5u/PIE
teUB562LoWkY/1SQVNBQ06/St5JCeIGwxkf4mBOZb9/BXC9wGh+4q1bi+GIl4myTWB1rvLjPzFGA
w+qXUcAYRMicyvR/YIHBvWYg6XiB5X6tsVr2zQS8G3PxJRDhTXNZBqEXRkpiMtp0mgjUbykkYuxf
9otGndUiNScJnNX4aORfBs4MUwOWrTJ49cM/wiFim9TwGhgDP/kKYr+Om0FbR5wJE8lL6GephMa/
SwjWx5mmR2wfp/s80E4U12p22xu7LqIVDaupqor29++Mi3rDxflch+M6rp1kGL0UBXE1/d/uE1t/
c44N66yrWlPFcrNFXq9PMI2UQUwkB1cD8HUiGzkhmpvUh8LozKsptnb5Jz0FyS3dq29vx5E+AhhU
E2d1jEfgFgnGESZk5CDbpcuWshzLJM5lAXJSvjXJaJvEwm0KOx0XK3+BmsEH8FZatliOxrfDEN0O
Dl0PPvtsdTt0h9uBcM7CI+hHYVUiJ8XHloY34Fr+/nN/A6warwAJXCRr2n2i/fY3H5xAHXunW4ST
m84dwKyIiiAoYeflmn/SyHLDh5Z0j1jp53oK9DnpBlotfOsDb5JOTLLTcm5R4cBFEQYBG44j4J/2
of6aRQKhmjFIg7wxzqU1/erGMSYSejoHF/53nRa2e5mN1+VHv97/s15H38OnutMRfH80ELVjv5py
AIT1xuQWNvtJoQSPvf/ZErtL1urul4v+BNqydGg5q73WD/cyDod35/fxD4mVi7aqP/mY9R1xAfBG
g1te/P1h+OkVWGmefgry7/qlIoA33W4c5FhV3Sb7hW4ss2Rcfdy/9daTZGYgtTn543ZJTnbe8d8G
o66NRt1Y/FhwNCYM2VoQ6t6wUOPX5x2l62HduDYckaiGhYJP9y1W20kI1mLjzlSuCwZKOb8Hyj0y
IWJjbgYObnnGFyl35vyr2n/0JLmDZU9uY8qLaYSXB/GbuKrQIsX2deLCzDX8I4g3dQ6qkz2lKeaZ
RbtO+jOjs3OILxlQZnAdRQWlxagLbVbU8/vDTFrjJ7+vi1OMp1hPAgzguicdMH2Ttf7h1jPkMNTU
xC+VdoCilRDNRPFCUzS8P6URATCpfEMYhPtpeKJoT8cVkkBcNjGV5kOMRYXp2kA2xafTpyCHkTmk
0w3B4V+HdDyuSVmmxy/tOMGe+L38ZtUGAGBp+Jpfpw0W69OOFNiZ7TAcxdPGe1p6slm3C/aCBgE+
CRcX2uQwcAMg6EAwdyRjS/NFv7BgbYPvYabI4cABV9nnTpew3lhspE8/JCco1pix7zSkL7gaQksQ
m2PMenEHmmHoOhxqCjw+WqQKURElcj0W1cj+94oEFnnXGe3A+qouin9nLkXLIUI4edlbxNBtpInX
qMoaQNX0ewxdkJ4A79gr2z9tWGcBuxbd/gjiJIglqzlDUuRUA+Jd9hR+ILHMgY7YKnmGxKeGHo22
pFuIqa6HwZiensG6zR5OACymSuzqNR7gNIOm7EiPHfvI0eYoIdEDAeS/sXCI++o5FswnZedXfDJb
YuQt3g461qQ0XElq9GBTsCwqkiqoyHqc4aA4ZxAPGalkYqLkWOm9m6Yu5Jn5Zfl6YnpE+2m+nhpj
dhJ00ZRtbKIgVHD4Z0nNs6M6AmjHtGUwAD+xG0cDAJYHSmUl43RapVO+Lc/L48aeWn6L2TZiEfT7
4Zm1fEx8is9iwNVmfGjREX1eSGimaoSwEjpLHAyH2Ts5XlDX/pINaKS7aT7Zv+smWwXW6GXQSgSS
v2RfUJzgjDIu8PzfkWp+4g3FvlVJhIr2f/UgT4faQ6WC1kZThibex3byyuid44hRzTkXTrPZVSG4
oXEMdNC7IsCWMVtqXDyS48d6hD2T6nWjL6J3YhiSAO0672yavhH7OPjFS1JCM1J7RSBarVkzBDjD
LIIcTnInSRvaNUjkiilFWXLNTvePPRZ7lagoOZ92XT0N4FDD5biDEA+yOX7SgWR1ivDiUt8Lx7Wc
qaKBFmA4h6EcRY/NgPYsc+841qUgO0H+Sj66nzPaOXk7nShfDt/+4w4WCZCF3awe/eaoU9GEVYUf
NDybsphg7IUn3H0OuFmWbNkTinnSXYQw5B/rQN3FGIblx7XdzpBWOR/X9B3TsWsblV2iwc24JPjS
7TG+O/+U509EHsphj7MVtvMb7HL2rzXFFGlOdK1DDL6CanDTnVZUk8vmOWoTwAg0DmSEuE715A09
Pg7rC6zQt9NlAU2l6Zfq/bUzkrPCEWFXJ6E7U8vruUyqZx7xFvVGoFhChifIwzGHeY9TzgCK5WeK
IBCgNDuweyupIec0TJr27cjx0XwIwxOmElInbKbCssIo0cuP0i6JxLWPBur/zQZEFAgEx07bgS+z
JrN3uuCxxe7kDBQ1TG7LrCUPboeoyFeGNcefL7cT/Gda1gqcyzWST8NvbSQtIxpfjMb8sFqwshsf
/Pyqz/b5pqlWYED09NCvvoUHFpQQz3zP4ENTJX4nQWJdAf+6VP5e99iIZAZD7yUuu7hjtOUn16EB
BWvM6ljGjoVHmxK1+OkDzpoJY+P0WsJcHMUW9iTNASF6tsXBrEYcdHdrrM5x9kpODCH1F3K7idWf
37fTE0bVyIW55L17xbI0Vq8vego/xlgdGef0p6IEmYB+XpSkp3cB59kDEFeeAlGIy3nF1I/i4fuF
9guOpzM4DyNuMdDM/PSYXVDyN0sH5EhJjmDNeBAnha87nvJdY916BwwDMSuj80fzna96IqXfzsaA
HZuB6+JxwXRwcVufSTPYIm6XVXtzlZPbfFOKyHE1JpRDlXixKW8vrnSlmu0/LukaKFm9xR2x5sXd
O3N4HzAzkLgoO7tPLuc4G4WXGzTkqnoVvf/d14HGCC1pw0K7lyyC3qyxhOUh4XhLIEf75ESjagGd
Q109QrBXFyb1JfcftGsj5BnFXwrc8juGjdGZpbekGJG/ledXA2QtjftP1pziQ/007pgfuvebl2k4
ttzL3YMiSkNFo2TVI8ODx0M4Q0OSHxVqp5eSWlCwvngDFJXWd84TzIjNj3z1uL916hKqdY2FkDO9
Pfw9eUcXntRNprpZ/VLq8bVZKRQlWm8MeWQ60FfeIJnAwJVF7ApE5poqXHa1w4fktCnrlYUZ8tEf
Gz61qPHYs8bhaE6MObAlzHp8cdnss6WOgGlT29ujigGRdzp5zSNwikQtljoaSGdyNRj9s310h1T2
mxr+qIaLY24McZfyChzONLxtPX1lFV6NPfB1ehoFNXwoO7yBD8Argx+D6003zczVGSBdcY23FiwZ
aemNcvaraR941p6CJBKFFkIXwv0Il0QDx6LprQnrVb7jEhJxNTsmcFHOmL56z4kkrEW9scj1Sd56
RIFngw26g+oXWZAsY2x529zwTYQzI9z5YRi02ZTCYf2afQAB0N4Lt2vU24uRHV1zzBivkQbVw22P
w0S1WdSJYygmnu9hYVB1ijLQ7M5TOAR0HdsbxaTiHyVwDJ2Y1T1mPtla7yfqJ7OTOgoljFGSvmkl
3nrzYx3W8PFwXJzYYf9LZ61vghB9ncFPgE4zXoywbwHODTLDzUvfsWZ3SqK3yQCa0AYGlQB0ZIZ3
iVO2sNbLMAgWQ2iC3M34ma0U2A6fvvH66O5x95adw7T0aOJ9t4IKDSw8u0NKWeHDpCPv3YdQ2P9i
gQ9iTQ7Pet9YTMAJtvvVJa7buCOO6rXJ47ExlUWuhezmNTJrM+hAOTrcs70qgyxZvaaIbahuvqEi
a76MMVSmSLXDI6MO36O4+MKNwxl8TXaCiQFHK3zAY/4oqRQarkb627sZODCC0R6Ug05QyoYKxCfn
aEIPZ4c9BQ1uINigDcH1uhyhRxkxYt1i76vZPAd4wj8DzQYhLTsgRQ3THUNvv0cjOAfaaHLHp7vQ
Qy3Fg7UhKMb/9Hxz++1tlLT6nJ2VnmEsQvEVApXmehnmAKXbl67zqgKyb83FhfBvq6HfiNqxE9Ut
DZbG4kFwZmPuLoCqOoZnYuL6bduSbgWnHMOxlNlbbcu6DAvW9/TY+YSnERexwEP8pqI7VRd1texO
jddfou4Mq4GoQAVK0iOKIb3td9hgOAG7IKZgHYbMdtCgLWsXo8v8BAZ39h0bw99g3IEDhyN8ZQ4Y
jlOY7bDzbZZZk1CeLQ/0dQ8VtMRUONhtxre7r8BVHW87oui8XY6stXmT6vK9gRYJWIXSaoAjS1hY
eJfQiQw1Ma5vOfJS3kFNHgrr4ktvrstuXdPLC4ABHZUdXC1cOhEfRdcuMrUoHbkVC94pGAMp3pJL
OTt1i7qfm93qkU736KjBmPpgDBdrD/LCAfgpGEo4wg55iPoqvtLe5Yhltp8NPuZTytmzYZsTRNme
fosagm00Qe6D8gxCn3Ho5J59JFD1yJZ16gYXzpL4HfNU32wSg5LV+J+awbmZGN86CM6L8QkbtaFp
MnV11ufk+pUujddOlur5sLwZsFeLwy1QNOnNsL2cA6T/ODEdJzVytsojr767EL3q1B+rn9WvxpIV
w+0tJjD+Grh0l+O/Dv0wRamTi39fBdEUHOBC30ZjNhzEXxVeiI0BdvBAJ18kVyW+kZOOQtsIWmya
cy42ET+3f+pk0Wk/3/dJPyQGabsdKTlbBgN2apVYuQVsYOFHl83Gj+mlml8hg9vuDWEX8r7by0lZ
Xeuo7pPimnQ1GHdwyqIbYDCtRPpEQRW99/m5cfLpiHE6b/fluzWe2A83a7zLEOzTaQf0dDYWpx3l
zT0Qg8Et5R7aYPFBDc5avXV3V4HNaviVCaN5qpbTAXLCEDyqgEaUQU0NjoZQVkJAM6jTS7m4QgVZ
jGgEMXiZ4ffXcCCOorWW456IEFKszqF/Y9fMvwfabuIDai3Ma4hZULqhVg4+oG/BYKE9d00q5x5N
n7mFFzole/zp8yKwUAsh9SLVZ2zQAIB4muUVdsfVfSBHrGSx42Wp5zKP6ccGuzqrvYwUpvIcqDo3
CNKejjye0IYeaQv1nOxJikZ4vz7+WZSErFDbsxjSzo3Dj6x9aIBfFrsMN0WEQXh2lxHVVsUIqVw6
1HZp8dgHFa0RwA8hGkEpxseWHnIMfNh7p8CoQj6Tm6duV/qwShzasYMIYwp2pFFJkNvT1oo61Ono
hNTAufg2fHGaiED/yv197XcWxr3+ldQX+jkudIo3NmlW19FJAJdvKtQanmT4fnIVkbuDJbyl4Ijg
veRuvYtGJoMI547Y9yaAZCPHvYDzAC3ia4JoAUbeI1BJoh/+FUntHQII95TtFkTP2Rimn9/9/Z51
aVobPnapN9TUAPMQL2jjaLoBCRVpNo7aJ/J/nOvZrE9sAbA6A5oKltCPbuClU+fGMqjPOvyR2H1K
plN3Dwa8Z/KEkVqjC7jjeu6nVzhvLj4Z1oiIjbKDzzhQSQ0AiMq4Q1n2PXqlAEYiDqgB1kBiI0fA
/Z8KH6EDHeF+u/jgPYi3dw920luzyezgSLnCLGYpTMxjhP00HuyGOVdvy+OwNI7LKht7Gd3/zvlj
ZmVWaJwt76hB0MXUugnAZJsrx0GPAt8E1yjwmiHx1Wi+VOGsvMSuGPef72aN7j2iJKJeErKC40c6
0KWUhC6PKFQdZ9SNafBRUMKheHCiJaZK1Y5ch1AHV/4peQ7FtB1F2n2/ZnVlYZJBD6JoK5GVQpfi
t6jZyBGxwadnAn+MpA0rX79FpKWToIFKKu8MsJL9YE2ofEX9DdiTe29wEKh3q0y7uFiNLHi3fQ0g
GZ/KdTlix8ungyokpT3ZZmuHJimMEyugy3tisxImDF0RonQNMtHCrMY48gdry+Fb/YfXUd4L+Ph1
o+sOlTbIqXbYnjdUYYqFVb52ziQHTYavy5r2emEd3oPVUgh6OWFGtzhWn/BYIZIyJnI9UIttXTGG
sGDBRauGNvpRaq654wk95p93SNCYJcKs8nkVZTOChfqIzDlb/n0C1TprXw3N9v9D03ltKaptYfiJ
GEMFRG7JYM5aNwxTASKKEgSe/nyrep/Re1dXVzAQ1przn3/oF7W7DGejDyo0JZ32VgrAXmGWt3bd
Tp4n+FhPzjUVx/fhlCf8pHTgo0DylVW3Lmw1snji1xCqH+8H12nAQPJtngMUVv0WNjHjBBb/u1lG
AUhXC3FqgZknPp920dFjT0szmWdkE9AfwCMTTodtCWFZR3viAXSb6jH5YK5uKNiLR05THxgAfNlR
KOY7OyMGh6UzsnW40WhcNTtlsXl5T6JsILfkyJvG+ctR2cMaJ2Z4X7kqudc9X/v4OfIFNBLMkcDq
kVBiHZGbDL4oAnGel1GbkVBE/8c7ERWDSVung4u92GYdCLgtsVGqy14IrbUvmxpGZ4yGcZkHvnqY
yceBSzxiMDl/AUd+LU41jJ8OUIB0zIaDoB9H+ax7LmXFfxLmABFRunehaUzfr/tk9JaBm2DQyo8+
MMQIomT5HlPK9fRIsdoIgzVltPpQaWkQuIpeRCXDWvGN8dcph0GjhHYSv82hQKoZCnVVt9ArWuXq
3U6Ke2XpDyZEknJS4iT4SEow1HBcfmIOlhb2d7S7l0OjZmpTahrRU/kky1vn/YwYKapQlHvYTfb1
x/Yp987Z8MVu2gfHqMivJKyX4qm9yLhvTiSFtEXmTt8v+ln6iH4d0kOX2H0jYO5tnzEt1Qu0adzJ
iB+RsJfNCfltIv+qPbh1KbLVPpGlcrKUwwcK+AAmHC7LBHPE2CsDfj3sP66XcOln++tv6Ei6l8/k
mH09BD8JWxzmRT4WL4LvfYaQHvi0mUCh/LS3F3cWqyOLHHHbkAyuDOGzh9Vuh6xVmFJbL+azNPhn
SROIO44yYioP6+7SiRWGnpbYQWZ4f03O00Q1iSkd7ES6opHVnIeMLPpoucCvsnnjfr54KTa5uUjl
yZCyjcnWKUPjuow7U1W5iCbl02bok3OwKpoCLnYrRT62/Ow6e3jJqBFhNu6ENpM9CtJKIGEPtNWW
NQziBN4XvbwKqxUmACKm2Pne7QqmZEZ3PzzWst8FCVelmSxJKnwa/XG2bVYkKg48KupXTXj6Fo4i
pXMz5hXHqNjkaaxMCZxpHr9dO79Li8oBhBk9zGf3w8CsZG3zsm79Ock7fFALxJqZWWyKKxX+w2wn
bLvGfYYw1YpnCtpq7lj6+xcjpucKD81hbuGFiLvnm3c8jr+rz9B6LfJVZz9qEpjQUMdUDLDngrT0
RpehQ/PqFGAYp0fqcwCG4+j6CGdMoFDAxeYFe8QLi3RpVJNLiE0dhzB4ax6XcwF/Xt+rwhGxwsng
PS7klaxUhDuNOVhZ6zwyawgNyHrMLtmmxAbkIxTfaggQMG2InFIc6e2UdjSBoZ+5eryX8WR54/zp
dpjIDCniWUE8/9uHFtbH3gICjXVJyW/JoHY7JHkyNxCXzX8fGpzADVqa4pa5xE3wv0gBMOgcjA4j
kWZzb34J15r3QWiBK4p4DbxLuj0pN8emWKf3K1FEeC3TIHHX4U5UWYQLySG0Jov8oRIWgfnccxEy
35+NlDUkpv5wKp1hjt27XXtjJM5wuuKexyejNu9XNrEHph6kvgJNP7ASwToPpEp3Svjj2MsaNdHw
QAqanZFR0OsvY6AVxUukTQ+30BRSoNG4A9Xv0c/QTmS0ppoLsJGuX5QzLFnj73yoBaGpEKRi8+Hh
Nl8/xFbdJ2iGcCqbXgH/hJCMHvelL1uYpZHq68cOJEB3BvSAvHSj8l6KF65S5zG923eMP0K4B3aC
bE2axBUgr/9+BQN4IORcwhUhKiVZ9GUhvPtk80HrV2ji2QVH8xI/K81/t3PprRopgiSJsTtdoP+F
NFRibMZIWJ1HK3VeN/t0xgrK0BmZGVECGIDYKpWB/ZQngx1Tg2hM61QeaCSBnANdn1eZy5ZMT0i7
yAYvje9ERrMtvt3ezxcWBcWEHYOkoqaM7dESF7kdtSGXeyIG1wP8n5iJAB/TQ4BMwsESYwligga3
5kpSypNp2EB2GT2IsqYSs/7+8/DUpiOm/ZQbUNRSg/SFN1WSOpfPvPLkJhfrtz6h0Jc/7gMhXS5V
QMaCoUa+KvyjGEpHxZQtcmRlQiH6PEr7fJ7dQuvpfY/Yu0HZzCcipzOBsEJEDRnim/YEOgx2I3+s
HlYFA6o/k8MQnfrr+vDk4X/7dBxS8JF3tVNOmgPTqYLJVWFzALBUYdpIEUK3I9JKGZVT+EUYhPsq
PBJaUGJaxE1BaCFL28MRnF94MarV1Q4GQ9w1N+4j+czrtzv5gb+rrelHQJ37AiLSikEA6GR1a868
R27+HjQBuUQNYn141QMFLNOAR/oaQbXlcbhT+jbf50gQf0QQUzombmSwKm6aZuiOEnxXFHADzeZO
HYH1E+PFix1pi/cbq26oZ28RVc5ewwussQ+3HwA2CGmQD8IyjYJ6yMCatGad0d3uCSsOWPTLhUBv
fOe/BWokRhEGQF/F4k8TS7GIiTlqABFYBEckBOzdYWXO3Dw/c3h4CevXikGCvgd4Q6BTbXl2FTuY
UOgWj9jaxzrcIwc8EtVRZvUAu0hV6/kv2BOlHbZ2ViKugpaDMAsJEd2V5nFxvk/SGtmP7g52Yuxm
UlYV58/tMQVYGnn3lbwb7D8XJeBmqjQLzKv2uWY5WNqcF1DNmFHx5shJkVPAcaMn2UicRgHMKSB3
4bs/g9hfIF0z2UGp12UgBXt0wr0cXeUXkkzxk7aEWXD7rLU9QxpJC1if+gO2fYJO6FfpkpicsB+3
M+YM7NI5zvk0tooHOef52AwSk8YzipziGSDeZF7at4do37laAP7g2GwYWQFVasTFNleW0NFJpNfs
ILhx8F4/4ZFGECL0tt5QZXJbcgBljDjZ3GyKmGEmPkprDSCJKptkSnbIM6epwyJCY1QLMkq31atP
GOPhVKxce99j/b6AnOI99/3Fx5YsYT9EoguHubmmvSmcGeWckyzKZBogU2bgYlfTJ203CqEIHQAU
+bJnXAaSd2nO8Zx7gzBxTKKZzNFEw3SBXutx6dFMcYFKkfPcI/yg/09Tm/IG7EDPzMEpFKZdALJA
uSKsgr2Xnp60QMCugJwCBeUVM6DOEDaEAMKEgzIRzE7FwCWclsKIYwPGyM1HUAT0h5H1nv7VPrrN
ZsMMqU9OkImhLRRnsSM6Cn48JhUq+qa070Mx534GXzfEZQtOyl7jD381EBAWvRG8PKpigOXclWs3
jfcp7MghCX6YDvBcyxjf4w0rCrBZPO0TfkzSOP2NshFSJOZfBgnU2BukE1osaluECffIBRWVOefI
4ohVcjQkoEG6a+ZIwwpYhFDhRjtpLF/yAx3Pk9Q6gu8Is4IGmTC37hnqd8YFV8yywvmOeCdUjlzM
OMW40NDfxLjhI3cm8+aPZsB1xznNE6vCswevNYgGnanx9NwjxHsi01kmp0SyB+gJWR7jZo1GMPzh
g55PSwVCsEnGlFZaIC2teebKijcOig9sr5GxMGskLn4txAaY0tFMwlMm6PPuwqdJoJqzGwoI2AxR
9CyEJ/meRgtxn+S+jniHPyEFtcal11vcH4bUziMfY+f+7wOK5fJNAfW0KkfqIQBU9F+p3tWQ6kHT
U6sPZjLlykp1chSdwYmFFH2KvOew3C/Jv4sHamFdO5KCjMPiukIZgsAE6gkFM4l/7Q3oVlTlN1gD
X8LrcV5gNqj7cey+Tk3hswZi/EugLL6nKqpSGXfWk6R59/IAxeu75R4GL9D7i3fp4LPI1B5AaYjL
c+TBpBiDiEGlIBAedocwYATDcxNmHp0XWhVZj2N9pq4UtLdIwVg3pQOWAC/N1vdfxXq+rLceKFDN
KofhAgS1ZzBAb2k9MZge0jnAiexmMmYrzv1UgCZe4p0KG1Q16fgR16YOzinPp1dVXqcdc13U+kyy
pZ8OBQGcjIGVw0JKnnuSgZkpzkYS8ydEBj6cOrx5yTaJ6KosSHfwWQeH8ksELnBZzW5FacN0nHAw
IA3CpbEuZ2aGTxJZoJg5ZJCA+2587st+/NvjGhszk2DX0AiRrx22NLYfF7706G6BvXG/wjj+HNkp
QhHONIiIuO6dHu24loL78fXT3c0c5RxwVuWMsD1SmUMYX0mAJ4LdENv0SyrKK7c5A8vD7WbhYrU0
ETw2Z4X5LuZ/k8eCIFfvb75LfgoFK+6Ul9zPE1sY7chOjdOc5JCbBb5HhxzZKAe+28cxxNUIRgSa
rRVjKuxyc5kBNfQnLkD4C6pXQ7P/41jMP957q4Gfbdm9I/aAoXlhsRHVwk/VoRWJgvzcb/2ECcRS
X3GVIlaxmNbBSzNwmVCphrh+omWdzKGI6GcI+YR0KpxO2eif2WYiMFfeTm0+sCQZTb+sgox3NAK3
jQTvqZVeeKxcn0lXAkkSGQp7VlQxlHr3W8HSAluBnHSTX9JaBzbgw0fyA2/SmDJPGTJhejhfqOsN
M5X+1wxv0SztzWWEgbngPX8W+qFfuGHqPoRktJdgaIF7ZTZh8X84HNMO1gpE9pTYPqoFaV0TgXM3
lHyPHBav5MpO1BnUVsrXduB2yao5fDANuqYBdQ+Oy9iPTWoo8bUJf0KQslxeIsBKu0tmwOW0A18C
0kgXoshh1cnneHlikJbAT5j25KBHUysiZoFCjLDxBzBBn/toJaP2flKAmMovsYDtqTgxsEETBn8J
fJf+ZMC4bMHmMqpXKKiJeFsp9Qp4vDI1CC+0dRCkZJpDaJgnDCS5wITWAHqCtgKQbC/KBThuw+iQ
/HgOdg/2y2I074Xuu8aC7UmuHBXohvALTtL1y+zMfZyKyaigmZcwf/p93JdSjwwx3LKRMmtWi89P
vkEaw4ChncvtNNWEjIW+xYnEXG6oMXqGyspFW11zVkgYoYT34jGQYal/eZSYYFpVJBuh7sZcPlnG
K18W2DTFR6D7Dikkii/E7IrzTp0wBHZCYrjrBrj2KNgIGniUAP6h6Dgp6CEUar2OwgOzB9SW1ZGt
aseEZFohMs+sZqWviuPjXI/Vc02yoJkMPMBUtj6cS1lj2ZeI4BKlM4RrZBqQoDdfoCdEPQgWYMq3
O042qvhjvAB5fPpcODxlfiXp239PMVTOxkCRuI4vGw3iFWws+p7e7xsfSbbqegwAIE0fQ+Njjxbq
OPqYhDn/AJt9kX8S9bkAeEcw+FcHfP+oSFOeoV5EgbqiMgGpDY8p5nBk8BRL5ZdsEvZwmikcLWh3
MS6FvINhKRTlu8PrSk6vFp8HepLEAeZA/2HU2GTLpd3psG/s5GkPny5Xwf0x0cblmVsdBWeB6YVG
cTEQ8BD65hfEM0oSwraYlgtgmAWq/ZpUTfrq8Su5HxuQSkVVmXn6RYDk6WMcgaccuM85rFxjJ+7I
7IflH8C5+qlu3HMiSzY2+nvdfm8LHPcgrzyWq09pvKcXJg1NOQNlZosZ1WR7IiNzsS6AXoeXSmzj
9QP4veNOl/okhGBQSznJMhBCImwO79nfKSowgOadpSfiEWmkxGFZwWSsdrQO3I9Et9tUTt+Hrasn
bZ8kN+4yoEpoQLhNwKrcA1spjEzpcSh059KMt44fqd1ggXzuyTY4D8r6H0zBpGWhi9tFQCqqizSy
YjjH5MkA5413r8loEi3ztbKjuWS8z1nGpm9HrMf47rVX2COtBdHzgVeiRTFyhzVxqzCc8qKvX8Ji
BAVG4CFbCk4/APAwby5yzw2hrkODvGgPC2BpFl6wzef6+D+a9b4b7REhLsreqrZD9KxPk9J5DbW5
pDxe3xEpiB+hdeiPnAdyQ1q1dTK9pK5wGIIF5Yo9Hw4jyphqVZDH9Z2RqgS/8kmzASHR+U7bv5UV
0g+yCo9173Y/VsQRmqyBomIDQt1j1TMhWG54q37KBcK2YgaWSFWP9gWNddv3hjt1wt7D1vjZ946E
WD/2VF45nVpt0yzyhpBQArWEMIqokIzereCXYQz5yazYhYG0Z/hOgNmq3PCFJRqnGY3zi6ECvTOH
C2P5Y3klvnK4o5SexUfpkHkUtL2TPmZ8Jp1pYdoTBQXUrFO5USfwx6pSZOmxmGomzDPoJ0ntxySr
IBMYWfdZhaovHkdm5Q/nw3m6KWdfHyMfU9iCCBO5bKMcok1FQPpog9p00kHzRUu9q67F4hEo4w+/
fUegimZcMU0Yp9A/AekxF0GiYCATHHkyfCi3vvW4FvbyEX8h4B4Q/9sTZ+DGHO4rVncXQwaXstx7
b5pTtkk39Qk6+ugArEkyObBnsql3XJUUWow2qQfI4OFNTqLFQESmBB8XynA9ywndHH+mwxmagPdZ
OyaYmcjmhBEh7puLxs3Wd0+ZD2H08JsgAxlRnpzcGfPPTnU0GGSoXYgHyMxmBHZmkAOsd0aUYHSU
+awL4E94tz138KHkjxNtyGQh8VEHzRmZjepQpjG9AshXjfxDsWoVQD/HdwBIg34RCpO05EHaQ3HU
bcxRmd9e+oHkwg6wVYIf/II1ACsKpjXM1DjfYD6+PHt6Qv3YBLopUm5qU9gI0Mcio0/Mi/hEfIH8
BkBIGS+/wom4yvC7E3b26RChIvKVzrhJLILcmSMgRFoRj2BzQhNdZUC6lKWgyPSokAoTGLu6/eUX
51dcE10U7Kixwuv9PNi8NH+I3/JoHSakIYn3N4istwRG6upvpw6G61ZexNwYlWq+H4JgCDsHxgTB
xQG1qoJiOQrahrEwSUXWPbRIVxfZ6xSiodn1TRWPqDO/ruAAFPu1k5JUA3onugrc7Mbvn/4+RQin
0Z2hIGPXwBwJdQerJo7FtS8SOYTzCzIbCJSJqCCwMMrN+6VFzIyQMV6Hi3w9vCm33q0/Zmvi5sTO
qAlN5intsVkyJCkuZQzBitLgc0qumABwTtQliDtzWTdHXwof7mGVv/fZiL0gS5mWbGmScu0vCgdO
I80hEMBnEumgxf2ZQgRBPXluCKnEgabeRDAja1zsHosHyhT2mcaKr1SKBMkiL8KVD6AVF5kvM3n8
RDdfmNmrjOytMbo91BQzmm/eFymaQrbIIi7TBaMv3yY3moDsDcm0mG6y4DMXwYnzjlSEDBRP29Mh
smL3hvvidU4e9nt5DzsGO7rRTx7riJjDr7q/537NBH5kFuL+9D9zSfWrzr33xDoiZvOQ6zEC/sKO
H1nwHnL3oQYICUrsbtCS/cA5jGJLxAXJeKJOko84JjKyNIerBsKMDqQ3ZRRMjpC06rMb3Ij2K+cy
kyVgolAwdVXBHR3+5sBJIfMa44MAC3Mu1clsyuN00fVWkJpfVWVRU0lk0796X+P9mnzA09luZfVH
xagWiDgdd1lzQF+vqifk0d1NqX7EpdQw7JfPQKFA2DFsQHk9gt4aHn35rwtD1/VlUHl316SgjQKk
DhiDU1WZCPtvDPaDXT1BdGYpp3we+jGGHAbm6IBkrX1Wx6F7Fm0Pw03o9GDsgr/73q442A74A/ef
xylgc9RWHEEXJQ+MXvA5LLuxWqfVZTcZ/FH44ADXxuaJslFI+6b0Kq6RmR02fjZSK5PGGxVqiEEB
Vgce2op4nhE7zEJALtLmgdDwtRUG9Sskjh7tIFvgkI0O6gguS4r73CDynStUk8LK++FoXoV1VTaj
erd1vo/dFw+czYinRAoRr2MT/xQAbtR6I9wtEC3ggrCKnc8cex2T3WAiYnA+B8iJgLkUkJPhNFpp
FwmvI8lQeYksQkRvINM3ex8DeSlS1c6Yx3hvIc5aojsPVM771yYEHhM2PEK9Hqx8ZCk48HGg8DnL
7GSFqNrNPLZwkGJcIjA3R+kYxIsHbgEbXEE8dDasjBxfXg7TRueJkQBJiSxgrApL7Do4bn3rvoF5
MSNLEexZ37Q26DZfpsoc1zzCGWafVQhcloEYA+FLZ4V3Fx8JZMwNFgvymcEKzgMvs3eKPKiKQrLf
IlteZPgQ9P1BZHwY4uNmhNzkIQUvr3GAnVRshqj/3K+N6eZBvozgLez0yeAn2VGRH4db/ERsadMS
7tDNgVmDnIVXIBmoZaXL56odIBRXSFeKWeGWE9SsFB/ldbDl1WAJOTq9llhlcv8LkV+8IFhl+dVN
1XkeESKz0i4wrjQav7Jx6MTjDrTIozIyOw42aeJM5wu7W2DehTBHQKj4whNod8ygawq984mMqTHD
UU8f59gakgqGjLIeAEpvGlRNX6cRDaNL2Cm6ZQoobE0sejSiA3k9JXpPlQiuzpFWvYB1CNoG1OEJ
sBUFeR8iOIae+HZyVhBEd2PQaIC0BMH9k4vpSWoESUlBn5kYxwJre2Ivhzt9324Lfo+IVAgu/muL
1QhYGKQwCsWRoB3HJSpcHIpNkEOuerCW3AEmm+TWax3OMPE1a5/GErklqaGYZQiiopVRttKwp4dc
M0JYkLlBbZoyMmRsuq8zo1+zXRnI/tExM0b5hE7uw0I30WQyIG5lBxaCvn8UXjQgXIiL/cM23L5D
I86ncqwBAV5aliqJAkLTztJaGre0nwul2n2ZyjJbnbYvC9NHF/80G2qrLOZYihVP1MVgFX3hC5sv
0AyRBsTANHNp5yFYgCFmwEcjMz4qeIcYyi92xj5tBEOm5wEin3TtjZzXeTBTpiqcOQexFrMYThKV
iwUz+pdzmY6f6+RHnbxcRIRrTBo4/szUtwNMurQFg/WKxSte5+sYM7y5esZYzRjElMPJVRMbT3vt
Sh3QAdnL+/GW7er1dfs6okQl7y+jUcaiqT5vjaTHbtiLrlHHZFGt0bI+Y3cEba3p3Y9dDwZc9Z09
K7xeH/e72fQkknigIzfwI5rEg2mHFwi5eF+f4SIpZDH1KHxbLNLhJivm6z1PmXWMrDzIlzLL6aqZ
N4cUhi1kV3BJxsw1TvXNvNOnNF5DHOXqw/25zZmKRT9fLm7h2v+r+nec+lagT2+YZ+D5tffU5s87
O8IrtoshnUm+ThQ/Bs7u+QXutxhxIhyksceuLBZTMAC5EDVQFoMe9+Y5XXLeUCzNe3hism93STTR
IVv3aWzfkK9briDkDW//CIfO+Au/su3ZnzO7sPkfYeH/l396PM4es9l99rWEo3jfFN8SbuvxSnz8
9/n3P79x0sb+vicHnx19OK704icyX/zmcSK+ctTcyXEiAhGg3MzQmO8I7Jx8D6gyXRGUQLc1Fxl5
SHn/UpGE5SsVsBXOBwdhDkdkL1N84Wj+5lGExTS1cOYPiAekSP6zTi/59nN3P0Ubeim7M/E14Y9w
u8fJY93SY7aHIS8NizxwhNQv8o0iOX3lpJYweBWw/+CDZAj/ugKssZSdYUTC8YU+pMmKcRUH7zti
lRGei2BuNRKtviVr4ASPZJdcEQq0sRWv0o3+tbS++y68mOOH35QMsDTw+j3gi2l/eOh3P+8+vgw9
FiPsLz9MTRK48qME4psPd45oN2SzhB6Uv5/fPtmQnpKshvNwrS777nA+mie+NBVxCCEQ738pBNlk
OJemLEcx4zy4DR66Bj+ZCDswIGXZUPwN7EUWqdTFmlc1FDwhkqOO2lewDB8z1ANL3k06KYgJN5X1
vlsWl+ryvXT49r4OI84gwrlJJTx11R8KciwfDUAgelhY839/LkOwewjhwnbMuNAysHaiJbfv0bE/
WhejAA89DBkuClNpzPkwqFJ3ukq6AKGElm73FqX3Of/ZENlGvteoD4T/UCK0AzZMASLv8FZmER8S
5pDvB0cIuziIo9YYHdFxfFl5PhXCMVlbKBA729AlHdVNxYVFid6wV+c2EZTyMh+/hIfzvj7rK3VW
MmAtqIYIkcb4Cpcx4pq6vXxO2JLonz5cLoqLk5mFvziPhJ0dmSQh9A68VjEOBOMYS3wm8bn4vvLk
A2ppG6kN3RJQljZTZ5RLmcJPhli0zZSrMMwI/bdmjzby6kn3LtpdjTqB9bskEKJ0ZMKQXmD040o3
vyEPxWgaqiwmanTKQHvQ5DPOae79+9PLBZ9/cHVy0q0H14ixAgWFyAETIdhQ0fhYs3rizafbCtF6
kRu57eJCT/ccY2CFYR97oALnhNxBkXXFGRSPoGx6V47gDDMwvyGIEVt2iEN10F4G6IaRP3HT85K5
k1Ifg0tXhPF+sU+SA+63eUH4YcVwp7bVX4X8gtlMhOX07bvHIkqT/CG5RDiPkuoqrGNBB70T5Iw1
lrLBcjCGcu097N/19l9Gw8AbjOvp+vcX+1AziAmAElmu2fzL44iU4/XvgI+IzenQ8YjzPziYEi3Q
M37XPBI67MF46GRWNQeHMobnRPXKKdI6klZjuyTSomc8gzcZsXHwCEQI1d1Ywu4B3LcAnHizuI/N
36qnCiW6/MB2PcNb2IjHHyIxulvX2z4etvrcltPYWKcWL5pQGJlchWwOQGR8zHD8snhF/55SxL9A
OrCgqHSQ9GwNyagOM89OLBmn/ZEz9ID13I+5xWnAnv0LvRrwKD3xnmR7jR/LTLzDYFua3nZNisLv
3VgH2eVp29jvmPE4HPO+g3q13Y48Mjy+ft+WkDQbWx7gGcz+cmNxjjGCU/nT8h54dN4/T4C/yjjA
2PntVHMPVIAj0DV/lv9QkQnowCDAYDrsfJa8xg9xN946NxOr2UaHj/nm8w9xXkEgzglZCrZI2eA0
jEXwQOLgIy3yb+9BD0rl+peGORB4TGLxbSylYxu9qZGScNDz/s4yP8TLNf+FdHi/ifXBgHqwJ9lJ
PAjvW/jtJn9hBTmn87eGAjSFo8NJSLB2fJhr/rtzcsUVACbNIWt5vKd5FdEJeFubkcPPUozydc/y
TG95t0XIyBVXa3GlPTmcf2ljAE3jHniPydlNnLVpfblmc9z81rH9exjwcjMrgAzOSeJ/Hk/x5FuJ
ho0u84gfOMeMeF9eL2w0vsuk++/S55gaARHBI+c0+xgnemNfJehsDcoPJpYb3BYiYYG5BEkL4g9a
bgt+B97WH4MIkFNHyo/6K3EKd43Bpjs0+EEuSpstNufBj+KmxEuLffrfXi3yKeOZLf4C8RJp52qQ
bnIjyYTIj0GEu77cfMNmtkYGkQlzlr9QzHDvTnR3f/zb5lP/9KQe0IgpFH/05UT8o+ZRX/7wglUX
xDmxRR/BvSZswU6DO4P4yOifvPXCAvp2ZCwSxd+QtIQqUOzV+CXyfJVDGqo/YDosfgiVgQOcbjAL
r3Al3ymYeBjP34/dBCEDEy/1eVocqb/Ofr/4WqcTLBxbuehufiKSiMKLRwY7cCcy4UT7eCZcHods
okeoc5MF/wTbtiYjOrnKEjiWZi6QXVuhp/5csNTskZOAKMHG8dNVgMjCCcsvPmD7j8cUytNmHyKz
GvhrVK1YuSbOEIuEu9UsBxicieIG7h1etaTI7xmDk2n1EgPtl4t2Nl1S9xqi78UcD+yPjlh/T/N3
MMLaQsjEp5vCtPCfemPwRUgVbwzu1PibgTk639dZaZfdi50ca/5dl2M4gxuM6gEFpjTnCHg8fGHH
tPbgOZjniOwKLG2w6emPSbEgCZKfxBegI6OwIZAw2zKrxog1JcQgeTk3ZSOsXJFVsHMy5D3pUBPx
x9Q5WpJ7X+Wzk2zq7pDKnAtyNsMawTyJdb2ZcWCPLzRTtogK+c63rCDw0IQP76+IrXwEgV3MI50F
y551W1Zxi13B+Cy1G8ob7qPquo1MX7FklP4ez2dC+umfmmm3HVgpAwTZbsXjsjpfBC/0R4V8GLt3
lhpyKkA1YBMxklhQDr+Od8IjxFcaFwoYlvEiXBCe2aG3qeasX/xLRLfKth4MndCYHM1TBa1z/RvY
wheUf6hmQw8AS2Z1Xz1X7ysTLupjwiRJPCF7hwwbWIi8AWb4m8lpCN/z759kc43ZRfCinaTMKeen
L0dJ5h5ERkpmzixZULfyReGNzYyWu7GYwBOkbhXRcuKPQF9LY3ERFevk8SuyKCFws0Vz5fNNLOMs
4eCaYqvLaWKLYuMuuSaB7o7CyLE0brficqFSEHs5Wi0rncqz0rsgjuPbomApnIFPFTA0AB36LLJb
3CaREo516hPakGutH/s1kr8ZTA+NJpb56mdeCwkJTRDuUSIC7rF+kKh3p8mHsYs/LVwfzS2JDoFw
ysBCBKe98VNjyCVMInnaYpv+4N2wTn9K0YLDRgIOFv/jGoC2EHlcBDeAdbDDgZJmPZvCY4XJR/so
Y0wKzkauzBSeBTATLwITKNoZmmofzfjboFLMpmQE0r4LbzJwWwB9QYQOF9FPToXjyqt43zvoK1xv
CQjuu/KSxadpYTT0qVsoc/0C2BAnAxLleRhMbsK5KMRRLeNuP/KbzmvVi5QqXobmqx8UrAvk89Ej
AzoWXr574KCKnAjHQhiawBLkomEoGbQk47yHl+Y1rnueiLlnKBC97xZ9aIcO4L37pEOjxyj8XiHf
3vR7/ne4kjOrlaYl+AmFHBUTY4nq8B15/AYjisrvy9QZ99ZM2JR7ViA2PbGNIhg3E7ZAscfhoPNZ
f2X8lexh5hN2AVYWWNAZTSJbsUUWNvpWaoAQxa7kjEzU2Obj0CKqaOYivohZ/Lwyh7awSZeNpeaX
Tt/ffYEc+fda+RnLQt4BseLtfYARbUAk77vEBsH9WCk8NPi05GKOSXUF+/tYwp1ZNnCR42nCk+6B
kdg9d7REwycbv1hv4W8vbyrCK3aSw3gQeOLOM7eApJW50yYD9wCNFeCrMsZD+6BNPpB1cOfF2rky
D/15Nsb8fnbdDVxUr5BmkcHxjBlv9GEu+R3hqbzbXSmy0XnwVEaPgubN0fgCJmKuwI/zg/iUp441
5iXw7rwWbJAf553yDniLkIt5HKgK9pWQ++Po71iUYLEKuTQiDEq9UKubbw9lvBnOiNGy3p52xclY
MgjVsFC6UgyhkSN16cvxQftoLOOtuhB5HJCnzKUyKzCNjjiBnuRHDqUMBk7Y5IdkNZETdZ+2Ruuh
4V3AVuR9iJQqfsYln8O636Tj1yv2vzyyPZpV46WousLVr2YtNX7mqvvEAhKMpRGC9ueZP79ypSxC
U+R8xFusMf5KJzLcf4u9ZP1eo7lIK4yotVEp+kvJWkfz3OWB0TaxA09DO4IhxiuhCsLCbJsLi22e
IHfFK0udRBRJCZ+KbIS/z8Z3LlFlLzJfoStan6koGqmP7Pt/0SL/KkFR7/WM6MAlzm0956p2yT00
7tNwJVnp/Pdpb9u1TM4jlTo5FAMHCxgW2b+q1dly/Yd2Me6O5S3OzUEBL9ItXzZks5eOetKtSMEm
imH87i0GwP8DeN62uI1x8OcBqSzTdfwcN6aIVy+cxHSF6D70/n1EE84KK0ZiNNBunzzD0Pub3LDU
LBrz4rr7gjaRuCexWPd8kdIu/9DdOSH/67SJtwfiT3xbWuS5cK3QCgevoRf/ktk5g9qHxG3wdZMS
Y014embZmmm+fB9GgJoPWnaLfEL444hVaCQWGKJ2OHIdRuGJrlUOSQ1lwahA5RBtfDOzPA2cZif1
/F4V3N83pcDTCJxjAab23SCJiB9Wb/ij4yG6R2mtbxAcp+FYUNZhriiLR4kw3VNwCU8mLdQLiMdG
wxbfcLd9YHGOxZ06cCMIY6oZyf6wviZrZSVzIl6Yblkp5kqRjxDqzSCsMGvaoJSdmNw5xpHomBz8
0hzZHunuq8ZzbqwVkKtNfKpeixEMTSHfRrJxHOjzDAma/z6IHKC+W+kQQH0xp4QDOU0muX0BgAg4
V5On13ezAypMKLDJeYhR+KTtr2GUDa4NPTeGrQixI2IaMcgBrvUlSqbZYP2KbOawrP5zXDzIKVNy
CEo2M8Z8DFFeDdA8RYKek77xQ+OdMReDm2BCZiQFjPinbgxMaIE2uDWRtX/Z7ph7wKMCbhXwMKA/
/newGepxOpVmtVfjD5RO02kJulEyFPjLmDLhbn9q/HtrZV7vuxbCQUxPMw/xBVfqY79v4i4bg6C+
pjhje6Pr86ybq7lknJnR4OD3sFY3qEui6ItBSf6lTzH022ICtRZe/RhxjMOFMGZmDsQAgyRqNlEi
zIjahZtHJA9QkQBFXjfgRbcxsLQVSdHkwEyFX7UgN77xzRjYWbOE/tYlfGvTjfuAsxHc+HE2LaaO
X/Bmscln8sNf4lPx3ADo/FscBd//9xUyVTlifJPJsfgpcYwa8QL4AnQKPocpwddBUbCkb4TP+r+v
Aev8HVWj4bCLX//375jZ099jMmxxoVSEgplKif3ePtuJSId1o+UIj3kjIXDsZZVjFwZp6ENHDpmy
mFCWRwuGxjas+xFHAhH6OcLEHkKsI1E9c9p6jLcJyWEWjWFxdku2sKMjQ5oNrZXh6uZkYbiri8Hn
q5T85f+RdGZbimJbFP0ixkAagVd6ROz7F0Y0hqAinQr49TVP1sh7q7IiI9RUOGefvdeaC25KMqL7
FIi/3DeVsBNtVuIFC0bAh6OMNqfdRjqNZd9EBzFDD0MfhZ7bjCIzxal3aK3gPrtFyGc7apUv0dKf
3FcvkuApvb9oElDgHbjzDRSqEzQLluSdJ/Drfl9MXVbc5eRSopK4P1wVW9eC9ZS3+Zevl/51xg89
A4mnnN+MYGvS2C09k/ns7HZomDlxmDYLintlVurh49Suc2CCwCwsv6HKeJxkkEEosXsbgImahY/l
u0MCj/yYVhWoDdhViG8YsDpVKIcSDc/kZVIuhQ9EKaVorbOV8auHIMfS7t2T25qV4t47t3kLyYNm
LGUiWLmJVntACDBBr9Vz/mMx/7Kfyf2ElMOe8WZ5x/3keo+alWL+0Iy9ETWkKe4zF7z/azEp35T2
bUJUwLnFe70Yf8ucyBCrcyRdq5QQ0CJt4yp2tJfq0F/IaIKwdYbrrSixaCr9/S2XYbieTdbkOoTr
NdXWmBs1MGO6BAE6NEopTPJMCNEfep1nzJc5PR8YslxYdrPl/fWHEPyZxFgZS9P5rrsVXX1M56S4
0a7b55a/pbfFQYWODo2Bbe2L45GvhLS7uOi+hujJxor1jWE343qGabtuXrhfWKWf/ltE2th8wK/X
5Ek7v7z7r58RKDu7+0nraITT7w/L+gjzKycJwzkvaFmSzWF4j/iGS+/4/B5DZqTn+iki1fDv31Xm
W19XWg9Ti+5YByjBfVydH+bZOvQ2kOAIDSiDOw+VOHcXRwpG4x9kmB4oc+wx8p1i6jZ/WksAtMZC
1sHBtAlCbTi7NpZxJqRkRRCRWE9y/v3ZaBjecQxxXZYry4LNxsNuCHPFiv+J/8/Q43bGo8+dnhEg
QOTAY5WhUnu//5D5jdU19zR6rlzxWZM4fkPDSh2m9agx9i1uMTedYjSNnzF3pUb9RHnmo+vdgz25
0JfFvd7EcLxTUE2kUSCGoCF1tGY9m+JstEIKaJJGXwWM59gnCGgo6IwYgrp5A6a++BiOyowNy/mW
N/ROFt2noZuOLYB+gHy8SEITDJyI7zfXclSM3BSs1t8HMAm+Mj/7Qy2V/WnInHhrsk35M849Y0D/
u7rLy3T6kNh9ke8sPv0czMJupINHcmlrGAb0Cocm0AUpMCJsSAZMOJkBHU2/ezo6+XAi1NP+kEn2
+1AivoYn1ozrbGa2Lnd3/3DlbIbMCt7QsQCLSpr1sC5+C22Hu1L/E/WR5MEaYpmq5AQJCsQnmb4p
sXkMn++ideO8ERRdr+GYzCaDVAhaIhnDSl/acpmxOlrOo58PkChgWT/Yzpe5ETVDWB5uQGqPFFrm
nu23QVvPHJd9AvkHNujBMdd6oF5DM51UfzUKArjPHOnoMhfoyxxcmao3cnLox+ceTbziPNkvUF3R
tO9ttVyxQevghunkouRZQ1hSvjuTKV5HRA9SkV3hjwYad4Vpl9SyN1eHU4gWg1rhCyImTYUbpxUw
B/4rYiGpMQpQ7ksC/jWYQc+6NXhmHVU4g0ctnm20RerzSwVGNOgr3ln19qOMYBpdqCQWbUodb0Fl
wTrIC2IRoDwlW5cdh4hncVqDjLlSFzXXLkTVvcEG9aVfNu8naBmbh2FsR6/wwL/S7OuK7Uhxi7e9
z9uoYF9AugJOoZwzJ+zoLqBqt5CA3Pd6NRtYK5V/nNDN9nhbQLrRPzTw2AFk+g8WFMzQHO+kz4T3
sN+a6WZkTVnVKdq5fel9jwOs1azV1b8lC94oG4gJIxZ+O1EDCau7ySwkC1+8cfRS8etf1k9t3RYH
6RrAnpEY11EoflhuA+yRejm98UZFz+Kbj+UFnua9kPeXcZDjHABKXEawR1mPK6xEwEwHg0/oY3qs
1Xy6dHneffRw+mT83SAZoTdHS58+lC9PGQQ38DLObBjV8n2CNPKeofvefQheeQVDE2Vf3DWU+I9h
XsHgZTKF9znhlmXOQja3e4Nvp9hGwo3P7d8t9ARFL3OvubmGWbyp9qrlNpXzBE3AyPeI6pSmAnoo
tPENTd4zegSDBMYV/6CRdkZyQ44qXfWKYX6g3pcdxI89DjDiUUA7Fvi7KtQEqOw1HsJte2EQ/0is
VDaZFhpqtPsPYloc4AbXBGWXHuP5UVFrQLiCJoozTop5IGpCVAVvtmL1C39WCYu6PalXNM68kPS2
KUa9V5A+NtT0bQHhDV6WUeBJzsWExebWtGbITQQKylEU8y9+H87pSPiEigbtGGVH1PR+xWlkhIlP
vcef9Oorz1OvQgPKykCndtdgKWqqiQWriYueTaGH10P1/5EQ5d/4nqv/tE4pV3st/NeYuT5t2D3k
9fNtuTVQtOZJiFv/pQ/Toj3J9eleZlEusxHxtlyvx7qeoi+GP/GSFr32O9K4CyR8cyrGCThaqiQn
2ujYWFvzsnxIS/N5wrNswEC499i2Cw7uYy6WnB1mZqm7st4JOFDJ5tBj1Te4qMZvhut9MIZmrWYo
acfaskxpS5cgyupNlW51vFdXiMqGiR17lMP0wXeNJ1iQUVTa5+Q/NRYWleVL85vLCixWTbMDfSTC
z9Yr6axofvGHLl4LhNMIdAqNAaK6AQGRQznnH3f61dfw9gcm+Tc7E3wyON0S3BPWjrKbGrbl9sqe
WeczJwpv+Xv5I210BP6T83+LGJmeO4iROyAbAR3uEKOkmMLGzG32nNOUmTVNPeuVjLWgI0SVXjVR
FLHGIZTwbC2QS1fCgQIETNjyVin9U0qu88NETMmtzp5HnxYQ68NJV4g82u+BC2iM0iQlt3NLaHQG
+REPa0Rh06VupcQKhQ0iX/pZVdRVIafz5sTmc/U+tPhQPsDNwET9OOkM8MdzGmDukMOOhgSgRTqb
7apWw4qEL0B0HdKBISwArIx6ps5+TkP5btcoF1XnSRbirlyNmXUAIDybvYNwWsVJBu/W+Fb02X3+
+EfPZNauglThMIwApgg4onEqg/dK4blWBbzltTVJIqExCYxV/b4RejKeoOWBGydU+kSiYHpky3ZF
MjACpoMEpf4zxSpKpoowxyHyceDK+nksEnNfX1rAGWk5mtY7NNnQ8F9f8PBJ5hwH2YGsV9TXzKxj
ElwXmU+YK4Lqlhrdx/HzjBBfV+/J62NfK7v5JZ0CURm1XBGOP0FFDzwZmQDu8ffllMbbC04ille6
o0MAuIYGODXSfVOxJMS4B/LTqzvyhmQEcnfgbSL5+lt/AnSKTMstKvl1pnrZxSWm4Yi0+zYcTSTt
MfjRC41gYalCgYgP+v57iU2WgC+jChGJF2iJu1VrOVhwB6TuBTe1tqvvoWEFtzzJ4SuX2Jvdg5+c
hB6w6Dkd9wq1suxkvy0b+apCSoMC8DTy1YNLxBnOB9MpdlAF6SaPJ/iyYMcccBZdt2S3Ln/D3V/8
9xcu10zpwuVy7MW6vdNt0jh3hziOD6eE3yW1l/DP0o4N/iSh77dcLy9uGMZr8T2FTR+S/x34HZAq
Ny7sOFboGz4i9mWKMMpyllnVJrNtEKYQ9/bdOb+Ib/yenMt9R+OuZ4qzT4nRtHTntldmr9Ll1Ylf
NPEkzOgoQ5170qFF52KG+knDB9QUuqs2NFe5aUuLyxqEgUbQLmu0EF/Z2bZ92jyehJZe9FKkUTxe
NTBhBffK1eqgkkL9HSpEeoewBkq668j6633LbVygDo/0hRW99u23tbiex5XX7QXhOpKCjAFsyXC5
p+PG7TjE+fyR4PN8JFDX93J49cTZpAs7upPdN7SyWExWswkNxTVtwXXGdUASsJjFDzHfxoEEfD+t
u26fr3mc6sxcnN9tqyTn+x5JPr/M4eo8AgAzkn0/Z1hzvy23DW/fvKHZ1pwpcFIDETosmpL60QTC
FrIbYS2x/3ZYvGIKBizEDHwl/lI6NCXwDOc7XUrOl5iN44vPK6OrmMM4h+VwD4yrBzzBHqONKNDV
8m0ctoyI3awN2c+uySsEDE7QnxGJqGNtJm3UxejYTpRVGRqbMTsd9+hMmn4W7UTdGISxttRk+xpM
KWcF0WOewDLGRDOH+jTPyCNV0H/S1l3TJJpohqMl2VRdp1sWfDrRNOd+Rrjm5++fy05fk0WYkFOO
KFI56evy74OWhtDRy0wnjkon4vkxxaRbU6nQ7QrIkhsdyBRGpY2Vagd7eFejwItOn6kIgixCXYTf
nA1fUL5HZGpUa/2bPKliAjucSdCejoR2TH9Rmz7wfdnyQl7UKvBQu2HcPWcHX0G7v+BGx4KEHOcJ
fCwQo1l5gdY3MamFRit4K3tziqR/hFbmgs26PSLnt1HnnG9P/lyJqliQ83Xy41dVnG4GguFW48Ud
/kfIaUlSo5y6kW1oQb+IuQ4tMcXPESlDiQ+bOaHmSzDX3sjVtiLynAODd12UgLmhu29IypjCATF7
N49N8KPmjmAFlRgjkYbOujpLSVnV/srZI7WL1RNBDh2W+BklGJD+rotiDKRaJhwyO5oTBbcE0pzC
0TMXzwoodlJSOcQ2xLRix/A1Gshygzn6PhXkQOJyP+HIskVCOj5pgTe/bpSJRnrSVJ7o89s/9NUD
ht0bVbFCkljOi245is3rcsEnCxjvDxYEa4W0SdHb1t4DesUwoSSTQiW50n6l/xGME3YB74VyZbDV
tRRyDUnhDoASP0KuQ8C4BinmZy4mJaAnSLlnRBFK4e91yuUlz8QFKSKqu0nK/0XScEbmJbxinko8
wjXi0TmWRZ/503/6UBjJ/q0RBot/c6pgXgHk3yW8G7lGYJ64cIEXBuVfNxlIWJ4bazPBHXYykyuP
/eLvB7Bmrc8JIC9cjVcw0SZm8IiaKTx6wkoZWpPpAi3dNr67c7lEfsgQOtRj6xsweQKDkZH0QwTr
TeQzADwd9dVt0gZoPEmzH5A1qyGEGReVNv99JZMJFS5hV8JQLRLomwdmPLgWNC4ffgFoHARWCA4A
3APSLGJeQFJ8YiaSEpeaGEsWCfsPK+VWqrzruk5K4ubS6DK5zsskmyP2ij/71O3jsYSBhZB2c5Eu
bglX7DPMk4xFeDZGZ5UnL3K/OeiDKmJkp88UbpImViIaxELSbS4kj9sCbRjI3ynNcqatJBjBdVOi
f3PZyeso5HjU8z8k2TO8tbaiax3YUeDZM3vl2zPHdvY2XzkFZ81dLZ4202hBdaKPgG2YbyYukh8U
Cop/LpwJTe9/k2CDAQN/yhMKb47yryH+8o/elsbh4m7TwsWRitaid/ZH+EPcwBMyRvy7bWvojU5o
j/OIp2votzLGeE5oYiTPK4mfgXVq7ysNMkLQdkIP5n5mGPgTdv4f8Z5U4VZI4ng10c1ZaLSaq1j8
h3i5DaIMbIe/tEMZBCORowfjBywRU/EeESfuGKv79w+2gXcYCGWfkM/dmPSKqkxCp4gsOzmjfGbQ
AbKJEQxpazO+bUbflsuLFvRS/xaNaFwauHyhC+/xIqDkRl9BgXYJxCXxDLWIB3O0qInVFUZHRn10
4cU3iMovjT4hPeXlDcn3nIvOEw49/xTRCf8ul/JWhOpUm8vqNQNuhNennGhf0sGC7+CYfxRopPQy
PAjfkeac5oqHXD85DXBlNOcby57Nf3+L76Cr7EkksXNg9IYZauYxT5PzXvmDg0oe+f5Bmr92N6qP
DF/Ot3WwDu0YIzohzzkq/TFhBSIx/uNmv1hVXZLLFjwVqgesMyTd8VQig2I8Gf8hYOcgDJ0CNToD
c5hj/dRkdSHwwYoUBy+8KxLpL6uH9kfVuUmXHHLhh9CuLL80/gA9kQ5yFoNE7yJHIad8dACMitmC
5bJaIN5WCFq7MpWhAcjTwiHJaKAxZeDTZjwxCEc3RM/2ab/SGYt/h1o226gD0KzUr3Fiu8VXvcNv
3eNAm0vELbVYVcasLD9P8ZLTRHZI0S25lw+gq2fdAG8QZ2R/wFThjQ7VFGIo81ydmfu8ZW300xMq
0LlI/IUpQpi6eEtfnnq46X6iMYSm7+HpbN8Q5UD6vyj3zKUBI7ZhYCvyw5lli7k33Lxpv+DEzOSW
2F1+NTxhmlw52T1mFr6b4H2E6GT8Wr/lNyciK7IYtlJibSvmC8ApxskQUre99tdkRBkCrAZjAuNZ
+DN0BfgKMeodNjIgLw/ace7nNW8abKHA1vrKMWXBEQnfQ3AF6VrT02Lt5N75VWY5mAPgH6Lr5o4g
vKEj45pnFLbLrqzleKWgG15mvGcHbfYBwRZ0u/xL/tPuE9gUkByAxhCyOCKPMboa25eKMswYRZ/A
NHWWDFUHfENxzxVNN+aSVLdVtSB9+yolepN0/TZFx4HtNYcECeLx0UTwt0bZVkOfQyIOO3QLQW96
mV/IJ1Dil0B4BmMaDwNTUSR+S2SLyBLWf8Wc8TSTYHDX8DZDOlXL9ZpcoTgzZhZjny1UbtoTpU/H
PSRf0Ct8LS6YDlrMlXB+QwLyb4v6ePuhdaaEpCBw+PZyv56vZXv8PSC6U8L3VmMOrYTjWAvr9WS8
pzPDdwE+2b//iY3gpK/vE1HfPhjyP4N3ItR5Qqio8KTlWkHmx799/tQFTs3I+pRTHD+Cyxo4iyhJ
KQqpLO9BHdM/ZpMv9h/oRSsEFvwaVkLCUKEteFLgueY2m44FbSooYa6g25o0P0pAqGciY+WJAGmj
g2B3LUHjIzyNxBUsaoyUdj0KD0+gYL7u0TPjSh8LFxNVjEtjmlMRd4D9iMC7UDBCuCDyHWz33cZp
kc9k51Rgw1Emv5ij7o6GJUbs0ahMxB18m+Wzj99hYg/fwOlIhdyMEQUMsdkIFEJDHhXnrnx2WUHL
KmaAm+hiKCg5c9BqDDTBYiyaEdClAawi4qFqjaLM/9CGmNOXh1H1ia9sz2JC+Yk5i6rmkg339nMv
IxH1cFtw+ut4fgItsvnd/xYhjcBFhGCnWhenav6YY6XeVshpuGghcRf1M0hbdn3se1hgdoBfFITQ
GyuGnkg8SKBs5S3ueCyalSsCyITth6phQ82RqDHpHg2va6nuN3WSLylC9vAl5kQWwQNIyAIAJvOt
cvTa97A4ZLwYNgqmdHLLobLpMZMNUB+84lu2Jr/ksaapdD29XTmmlv+upvcRty7t/o7kPRnSKyme
Ub57Xn2J7XCjt+6DYE8uJ8tRWF85UaO+g+cb4bB/7RrO9KxbWjD65WsuCZSxeA/PECJ1Jjh06jY5
m9YPBtoAVYlHr8k1fj7l8RFhMzHW2QbbNQcLlaM8Kxx9iBktzYgrD19PJ1xtS+pY7Fcff6RSdp6u
EV6bPwyzrH5vakxxqXINsuDxE4m57TndSLHuKhyihVqm9aRwNGfVBQnCUzx9oZKROfhC80MGQxH7
r5ZsOW/QENiL1ZOOER6vLFgqdLMpgGlL8cLw9Hoc/oyNwe1Ro96pwzcZ15y5+CJPVGDnUBMpxNRm
HwCu8tAY1Xw8ktNe8iW/auBRwp1jxFKd7riVUfZelwapYda5fS4+eXx9U3qPrD99PK1u2iGm21er
uTtqIMOYnH+LacUY64WOzDDfrqli0exAqeL7cYyivTLCZP/CY0dZABuzuchhw473eU6ghLBFvXFt
idpenZbVDGQyUeYc0S5QRC6r26yJxnBMpmkgjLjcTmzSLbYRVF0lOSKptfkw4W0BrhXjOO3KYCQ9
k2frWRdv/CF05kNiSoXugyqqtHM5KUdB+bx4csf4+pzTlH6NR3NoKpVEr/sz4mRbXEBQQD2nyM6u
3J/nbvU46vy86nYlMklwcc0i/aOGqG+UKCZEqrd9gUHK/cRpHs7MhVBuQklcjljtKNKbjZSvBnXz
oHnzOTWZexg6YEkOx567lIzsBsBxumzQvSDues3u+FHp/qmP0yDtNf0AgPb2MuwLlZ/i0sSBKsVd
m/SP49P45roj/Ys4A0qS1+R2iyS84tepniYm1j9iNKtNSZUgKUxhIGY1yzcR0m2ov3hHghw7nMZh
4b6myQbQePFZFolFTnSDHOdZsB0SNMfJ4B2rzA7PzY3q38LNPuYqD2BUEb6LhBFXGRE3mbKSt32k
fT2VRf/bvB3eH9pYj6OAf2UxzUMAbm1G5DlDfeZe46jF3YRd9BPQ6y3Gbg//SMfY5RDMBNHjUTLb
BDIeYgh8jBwgRq0Utuq6e3xJ/6LZpQEHMVo/JLiWa49w8eAIutzaKR061Bt4KAwXL5N5jflxxB4G
bhjASKz7wq9CIJ3MPIr5ApHxEGWImKfSghKVzl/nl5DjavuaY1GvYEnNdLyBRzNKee6KxhkIhuZk
IUqVVapX0Pka6qeuQLJ0C290eIfDtfvV0nOeUhsPh/QxfXfTzyd5FFimslu5/neKNzNMNzc+rn9Q
VzOoaAW/W8LMV5yamJO+jkTCS5RSeYzPBfN/xiSS6Bb8HQuFLu7mgn7PmNZgPQ0Chs3FCxA0Aw6B
M0FLytigpnm5Z9GFjc6tSuut/AbaJMACbIKCUWUCG35wjwqUFHBrnDxMb0WTs0Q9RQPfzg8WCytL
Gd1rBCmPkA8k0+g+OghSyo5PnbkwD04mlaeXDO5d8n/Go1jpJ/yemPkRZwjDM1hbXoCEA1125H9A
JjyfwL1bw1YNrzD9xvA0dG1SxFxCa+KrBJc86stpSo48Js93pPdByrvBi8EDcBfqEz2NJSJ7oCpg
jCRMbwgI+NGe7jACYe89wIiwsMMTwSequTLRF5kjuLe4JUwP+h4iWOzVPasXJ5QBXVjN/Ic94zq7
N+tGXuQ7mhHy/e+yoxFwnRg9TYGLTt8zMwOKh+r/vXzkjyeDh8F4QhubM4tlM334BxQRSdOjEME4
CEyQXsSjcuT2ipM4Y4mTNkdqjMcwfDg6kWrpIv1x6uTqbjbRfMNJKUfVwoLEvQkmgVM6tM/b8r5u
E9LGEa0LFVLO/Ibw4Ixx/Of7chKi39zrQ1p8Ht2lGbCPo7TK8OVyisNEzrjfLZPyLETBnNT5L3Fe
78MWiTt/SC1By2KwOZjQbcerr677L+QiAYyFAqmxSKx/huc+hlZwsc8rOED2YrEnIDAi78z++RFH
Yc1ecJdzuLSw0KkgL0Tzi/gbfgnhNVAxjowXBD7iCDn+HW+G432vVJxuGZVteRhxhJaj+gdN3cJY
5Vu8utbqHRqr5/7N2diY8aXjlSp+e0uUY741ZnQTLolIGRefqTibotUicA5hw+SyFIUSRgA0Y+iv
1nQpwACuLqfLMkNoBD9CiLVEP4PvYlgxp8S6z+GF840ibWz0TVo1XTWOtpMa+TPPgLy7x7NJJVaf
qV/4DeeLeQ+Qod2C9CQEjzUXFuhz2u263W1FEt6KQcMtHGZGaNBPpC2TjMIIAXVyXeP631owoATF
TnxgNP5Ccypk5qTucJYWeq5XQm1UA6oediDeFFp09x2TBW3YyOU36RBjhOoiqiq6G0kzTy80HmMm
nGW+BtnN3KEOx31oYG3GpEbakBXW8CTU5DLeFCA0NxYbB3t1vpQBREL7AkLbHWQGt0UokWKHfYkC
tw4JEr6O1kofXVS/qpAkHzLVnFoG4LRcuT4B1uGJ56Qq5RsAJZdqO85/Xp/DVf3K1K++O6vs0+mx
3kpmnjQG7lML+Odbmvbal6GAOwch8bjwDgs0MXWI5JhN6tQoNzukFL3Oszy+n0Iof+QkThGfKaiz
aDzAOSd9suuJm8SMBLDnSbJEKx/LJ67vKsVJinP4MrtcOUBNLNQy4xcG8FpKIGTY1ardyCYyIBh6
1gSLd5gePl61KhaPmerokzpCxHU5XvAXyC6rpd1Nrb/7CnkYmzSOHWoO8UP3WckkZzG4zMDcDqlZ
I+Sil4Xss3/A1wqEf2hwH68puJtfE6cv3p0Dhbp/4z5R5mRNLZ8Y9dDYCl8YBj3USoUrnG1sLfgd
7iFuCmxRQEbsfzYonsmY8EqFMejjgURbCQvTNUTC6GbEeNl3FKiRNi2Oz5kyJcwWA1RHsqnqVQhV
v+RYeUVWi83p/d18INJHJUqELskmb1xMXH6YwTk5TPINkngmduSDtIHVkVQTqpo9BsmRhSZOLHDE
GFkELI4kmgmGa4MJ5dWHHt1Q1cIXpizoQrJpGGsiC+lZ//P4aUyZMzAKYkD+xj8iBTVuSIY0JTuC
0xOWziQY3yPdB9LkettkPEtWFvoABjdvXsCCBjAqcBzAjQvYCb6S9EN0ZqNwfkMZPru4vwmNjf3V
/ZadjZBp0uAUZDSAW7SisX41kM04gf3DpVkIm5F3jGOO+YPhkmlAJOpBw7iA/Qnc3Auf/duyu+8C
6QTC7agNxxTr/ciVTxmHElCzGHMoS1GSUKNLHo9DWTs8Yi5RA/f+26ZTRMeIOpEiUlrLwIFUh+F3
pUzrv+cBMzSAfEMcBJ0Ov/qEcVyITC2zw3h3KrwnTv7WmZ/izcY8sdfSzetIH3F0SJcZXuXiZZcj
ihm/rTzzltyv8TDyqkvIjjl+AdrzMii2lSvRsB8Cice9OMgFeQzc2U+am2QFDgHuwecp+2zGUOdg
MCSoBilrFbsc5ozeW2/McB3x1ItRrEvpXB2K3QOZCVokD/0yDXQ6QZnL2fF+zFRXnVrApDEV71Qu
2V/1unpbEYkOHTQqPi0+PM4DNCxh6aJ+o5pjQO7Q+eIzydFwv0VJiW60w1SrI95wBlbX0uPrg5IA
3bEw4GPspjYVgXPmx8vBzpCi5qVKgLsmRTiW3NAyF6Hx8SnG30BJFQwfMx6cl6A/ebTgogY6Ywsi
wJRE475Ef/pZ15xBWViuX7fR/J0G/GVkv1AndRVbHJ6LU4uYqTciBXwk2VGA7jbtUiG6mHbqxSYQ
lsCBNJtogLs775KTxQcQclKmO4uCBL/gbWfc5uKIWoctWaP272dReu7Jj2iDn1XueYDpRVilyDMc
o3XHX2B2rSF+fiB3Qz1wu2IPhebg99BcRj6xHPYpPvEFwz6I4QbW1z/hwuwYwM43fcj+lkbV/L4Y
iN0lPO7DmIT8EQDKLjN9UJDP98T8a3s6JBMwwEzgBYaPzh8DdYpjlTtzVryTZ+rAfrpr0UtbU3K8
yEiCrfyZXmkgSRsyiVrGObQ18eS8BUaXazOfFXSMAcgqHu9g/w762/bum4RW9hNVi1odojg1EaGk
GrfQ2QDmxq6IccAKmo2C5N08XAt/3IXUpbIELNbh/M+7zPnrbYUK3bgHIkPxIKOr3+aTjGQcjDMI
TRCPfrwL/noKWmw4yQO1NQMiC/U+xEAhEUR0NxhhBmfsHtZ47RhhvjgrWn2gdYFe/RTWF8hJ/X1q
PwstbNsNsreW9BS9+paQuGZwIu4T5RKYNFpxEN7DaxmY3KI9r6Ta5DcKP27upyddGhsH003GfSZh
zxwcTsIm6abW4jXqXeXeUZFDLFkMLw5IxEw7eX2qQKmJE4QSp9Lfc7/qLpNG/XrB4GHaSjX/9cJL
Rqa3FjCHwcNrcPzgcb3mdYGo5o1kj/K6ZWEtYHHiFXTEyQFECCl9qof5ooPmxcdDb+CIqPzauQiw
ZS4cyQajxRmeOWYBGVZzW+gO11gb+ShTW3wqlkvwQUpSWkkolcD3Me78IEBh/qw75og4Kkc6I8N8
41JhNaJUpD57+KrsWaWnY76ZVrG8QL7Z4fZBeGG58lmccsG4Q7yjm5uhe3I5XHEIKhkKpQ6Hlvwa
E7ihSCSwLfkJSYleMH9JaUPqxrLFmysx4XfhU4L9vZS+hRUPry9tWAAZnGvYM0vCTMOx7jyUkLkY
r5iWMJmzJNQ1osXuWgSTN37FeIHcmBfZMnbJnncVyX4DVT5AZxxVL857LoWESWzcU5AUebpX5qa1
a45IjQvzq4vi/B9kJlBwI6Y2rY3SrUCkNcT/zK4azUAbnJiA5IrIhfu8RdDDNjbjiMm+x3Erqanj
gA7KBz09Dtnk+vkdRDlDD0zoU8R4r5hY+2Y9JJYvarxiCz7XON1ouyF946RB9NH2WR5qarQ7EcrR
6x5TuHFfcDTM0SbTYXkw5308/Mt1MipAboRXOoFPZqzPtRgp7JhjIsDLnG72QaeluWbpcx7/KO6d
Q7uIcOWhHICu7GNMN4oyTtHxMlh/uAZSrEWJWy58fb2WKnDT3B04l3Y+g3I5qf8o2UzG0LoPNZa2
BHmU2U9KgjDMirvzNmGEugaxI7ew+viGOuWf15+O8oZhC1IcBeSgi7KG6gQbNmAIFDeN0NfI5lST
wvrqWeNzfuWQCsZF0hD60Rm60/FA/4u2UP0pH/vRGGzAJZ8rWTeRFWN3aX3o/C9AaTISlXoHvjmT
vm7ZE0EtqiGVYUt9fn8s1+AvJ2tHCZdgJkYPYo1cizgeVDmpunx0gEHbH5MWnPU8pMZBluf6bWu+
Vm8dQjE/K3k9LNlLzOo6hoF932e0Upk8KSymo0BKJ7S6NkNCwPO/i8Ta01mlJp0Md/qmJ7KxmJvQ
gCb090vFCIsRg2Zx7lB1p4X3zjzeuAzOLO1/+rzT7FQeOcj2GFy/nktrQ3IRjc4BnVHmvFn/6dhD
C5iUSy69z6b/fTJXhZwxEMnEXq1QveCtX1EKabfJuFzUyqQex3SYyg+ya/fGfBqVPPRqpsPcYhn4
bvfVubTbxOiKM+yHIR6p1/kqox+TNr64xhrKD7eQyVE1RPlAZWQu362XKbvyPSYTdVKoDJOkIsnV
atI/JRGk8enX9XAq8Uog31Al4mFKrO7jsDIiE1HF+Dt9f+BxL02JhqCflvEwPtzxcLFx4dKi6Hfp
AhoXV6d1iY2Pj5PqzgwoY5rBpxvZ3kL4Qe1KD6WZPG8GQYtCUP3+vv60t4lUFoC/v150Livau40v
091UKUoGZMi9Tx7XRd5a5p/QMCFWvbmdCmdu/F3HfR5DunYedJWXeKSZMq8vmDSzgLMig3yoaT3z
i+OAB3PTxvqv6RxQzUkbFKRBt0cVHWvLJ2GMnCB805PsXxItVoLzxGv7eU16H3XLST4Nq8uu2N3+
ehpIFKB05g8FjVmXsEoNbadBozK6QCfASwLI7xaikBgev5nqXL5uuYPcE2kGdyig4px7EcMPdzYZ
e0Wgj9yaq/QWqk30MZFtTlUj0p8B72ZDx7iLG2tumrOxHtPPpSMpgyhE3UQmHA52A8uAr1c8JoLh
QEM9TygXaPXWpzwnRUTEIZIu9/FrOaTwgIBIUDywZqsMAbFDY7nS/kXLx/73SiT06j1SX7PcPvL5
+MU4Y0OgbXt+x3VzauiLaI+VwVJekjyNruztw3kz7gRJcjx/oZXvHAwTyosrGRNMSOuHhlS3GINM
bDF0sBVHLQy60u+kcPwma5BVZkq2B90q7BZ3PZHxs5H7KBIUzetCH3mAcdOcMBdBC1U5FFLsfGm/
dEpbdmhGxphl2cwZtT3nreFle9p1KtGeZ7E7sIs10ycBVDg3Ye00PllLKW14euSkGqLAeRP8xf+8
uvUUFPu0jHj43n6gxbzb15gFx/oygX68iBRwLoxZVWaZ7pPbCfYSB42v+i1Clt94LZlZAMCkYGeT
ht/PEO4dU2xAxqckkFRqA/wXV7bvd5RKAT06TYpqNsnBVV7hzfD4xozy6rOqrZ0ErOs5699EmHj1
yMuYFw/uDaY8M/Pabe+uhTqCGd3DRVU7Yq5ElLfuH2RNyHKVnuhWIiqJf/U/NwbVQMlgZf+yttyZ
32hfBdbjdFe/jgpFBt11mKOUKFSelDX4hVpynZwce+BZ0wULQqaEe4FZC59tzAT2iRCWoQPh1eCb
aZH3Qc6S33KGIll4vDBpVb3YRGWMS/f3rnmbjrJ/fV/P+ZrMoG/riC4XeAmHHVgcRCeiNAUZs36e
5W9cDvyhodqp7FzAmXKCNhgf0BaxP3gOAHtQ1qG7PVSHOw/HGtCK9FPWNaGno9iWAYM5OvFxRI6T
iKEy5g271GENevL3dis8P8jbud1RjvHh4cxmzWChzwgIxetACcwZ0UPP3OlCRY1GaDw4GlOLMQdF
j7H1hYQO/GkfAsm8AX4v0Hp6J7g+TFI2IN7FyK8rYprIC1C8Rz0hND5H0c6xjfpxcEHovlGs1eCd
iUen4Zufra9s1R3Z6n/Sbf2Xx3MDYis9p/L8mBcnRSBYe1KtGYd14H5EmgmVkSY+HMgcxC0SRE0Q
PXcd+Zs0ZUcz+/nNzI3+4us/lu5rOZEkiALoFxGBN694L4QACb0QIBDee75+T2k2ZnZWhu6uLpt5
8+ZNgUQhhoSrxerXocDq3fpET/Y182bNJSpR67q9ir6Nyy3Bn0fEULjifbSonbAEBM4IFQogg2+g
ksB8uVCjIj1s8OH5nVzkZ667mwDGSelLDYDiad2xv/lwzkUxhGZkp91fUzkV9o84jaNEdQQttuVA
UZH2DT4ltKAlmGlLT54XHhOZkYIgn1mU9n6icZqcPuff6eFcC/e0D4ReBEf5ztgwa55KsKIPzJFA
alrJ02QDYv4jOTa270QaGxJd7Q4Xu8j00mB3B7P6Wk4g8vVWn8/pvbM55W0iwhprNN1XS7SMW1mK
bwrHWDFFllXYUIb8prAgmec15qvfR5a/+RMdvyL9DT1gwgaUjuh7Om+ZVOE8DCYaiMPJHpGuIreH
A2oKQwSFQkXwFOf5K99rx4ymxQwK0VlOIw2IjUwvPkOohy95+otLqdpALkKsIIEkCyUojxSKvMnN
Slyqwr5Gf74vmAwXyRh69VDc7rtKpOknOzmhXnZ5SOahYR7S2Wq2bjEPQzOfsaOijq194fkoZKpz
XkukgIs9UjBHhJdMa051lDz3OZcLxYC421lOB0k0Rj2E7Td2C3WDtt/3WTAPI8UtMEp8Y0gI9OPU
ufUo+cfX+aRcOHqiop9DEMLKbqFEKA03AU9+T3jJjASaQCdBloUeWP1BH+xMeWGa7M2XgNX8cqS8
XP7+RSvsMzolEvLCBo0VcpYAemalRmEUvAUml8VM3bc3UktMWSrmUX7ev4bC6ZJaHvRCv4z3iLfD
M3iQrRY1Nywn3IZ7Y0v7avGTTkatjkw17WzOXGViHNLV+I0rU19K50vu0b5y3SOlSOGUWyt9eVsC
t2bOs/O8nkmGhDtHD2Udme13HtsKG3bXiDwcA/VdrMQhzpl7JJ3XjfOzt5p/R3mUIcqeKB9TVHhJ
7rRPj6ZzIfVQgeszGiT9eaq5XJ32NzKN1CMEbQQcQlt7ZwKiWayUFCa6F9KxEuKKE+MVK2cJZqId
I6zdyrdIFad6M69D/lTbFNw+EIMBbO0lwhSfuaJwsDscqbAkqrkYfLFuG90eK5FmNFHLXIqrR8Ut
cXbukliXZdSfeAzvq5QltSom6cx2gtCdNfzq6XznwIlz7qocHkWtrC12FqMprWTHU6GdUoKerLKU
Uez94g1vM1eJzUkDlJYkZezB6XJcKizyFhn3TCE1UcxYpJKQXUZxNDbNLcBI8sgTqDOp4hGkdVAP
5A/lyrI50bkVXSSZQJPoXlGEA/qEbnsg7AT1jCraq2y2NNMw6aV8PykmvooyLF8ZnmpJLGsh1rEv
XGJBxzXj+LVwVgWj5FwU/3u1g0ICEyGjLFedxmkuWjjwuKSwyugy+ouyc5F+nq1oJCWEmbUPYbkd
7z+WLeegI4XjvSakQWIpOa8GYwdy09/P7MbPgM1w/ZLmpgNSWFAZzUghHAP3suSqrRp1nMRIdUOA
znKRaR9R0ixUCuI5HhCEzJRzPmpU2V3Zkt8SIZXUCp9hvJ3TcoFkn1RI0oSUVAxm36obS++JTtu+
bp8Ed9hVl7K4gkGGgXVFdoZCXgq6z1BcDhIGsEggVAC3AjrPZVF6qrT5hwM9s0XA2XNfoc3t37I0
kDSkoZSMlGLxYvg3V4mQ4hIBXqgtXT2rCypSo24xByWYDIU1RDNV4gzxtDhYAv63c+0GQHwU0xTs
0gF1bGWuFU8N/iRXZ6N4dS0TMWsqKG4pMl8PJbGLqxuMpnpFlJ8VCsozZ2apg6KqsiMLj7clwZyr
lMFS7Ad8JJBx/xzZm7n0lPdehQ2c9Va4KWGpCJS0DujzKK8odynBsua1JvmEJbXN95sqVsS6neFu
BW+9uM8VzlSbnPGCcBg4aFXBRN8Qh9mrRN14OWUFNobYP2mMSOqw0P17IWNJCnEDgVg93M+UokQ0
JwtJusGSjJ/I2mVJQsDtiMQtyCT2q5KfYhwiJd1EViZN6dy91fwkoVyGx7dwKQLqMokPKQ6xCRJQ
pbn4fdAeUnTI7udcviL9XhyKH0JqsY7UjevnFtMHgCGRQ7qgc8e3k9gdnwcnHDS/U0R+qNALkNey
23YxmEItDiVu4LFzW9mxePm4foM+suO1/AWTR6c65q3GWGHeT9lD//CyOGCKzct3Af2wy46lhzgN
10o+CebH3xcjvGqwYzavHl1UGUWZ1t5OjjDhiq2qHLLyiwucIBpB22LrskEmKKq6fiEPi0CPWgnx
lr3C3rOS8AL5k0Q6nHxL5znJ/W2cqs51gfwg+iXpo3eYLn4WP0hU8p/gXaTWKSokbLpkBOdSovmS
l3Xh2pefGCpA+XsooivE2R+p+M8uV9fcp2gWvRqTbbMe4BcSddnx/aQK+UINEoJfJ1NtfPuO9bc/
MZkKBO44HarsOqVlBEhmIbVyr/o2yiW42n7zWRlgZJuZjU4rmhIGTm6YI004IYYVU3gwAew/tdws
4dPSMEH6nfPb3bRaxaPVyzfRsr3JbC+VVqywnx3mLwIUE3164TfuNsx9VSx2Vh0PvrLcVCE/V0l+
eU67kI85fqPapGMpd42c/ingVFoRH5UAKkspGIh9iyJP15aQ2ZRDWUjy6ZlilguAdsdUmHPsIe41
gJSfLM7F2DVkhygYEidVD+lIlSEh1h7zyQ+j4SxwDBXWDoJtkbVuCu5jdc1KXAovwrcmBtEUUCBi
6qjwMousacryT5SHsJ2wylaa50Kq99mVGUDW9Ge7kkTTWMmPzRSRb9PYNskpgsEqqVDbVirPE9tq
u/9N1p93qpeCIK/EthJZb/u7WDv2sKdb+5L4+AGkaUh6IHMj5/7qHZRhKRyQHWvUfod4ZKUiXvn9
fYxEoUf8Mv37IgMeYICA3/tXVZrw9xxe36knv8Py2vxcOuuREOv1XN7aTrKx2ibSy6LCtWIRddwy
kx2GYWKSiylOs3vbv19bm7eDiKnVLzshw2kgBvEu677Ppju/P1nTEnKP3wnWOTmMr8dHvH99Z9Sp
mvJx/358xHok+oe3TmBboVZJf6Ny0L10Yj3lbNP2S7EhCNpzJyOyvQeOdGT2jQY3egex5qMWipiq
ctm5veEFd169BfcZAYzpN4UMXnpHxYsO6l89GxkCXeoNxeblCCtGgOuRa8kCOTdiHXkktiQqdRTv
CbYTqPIXrO9Qw5kBIgxtUBeF22HmpzIgZdMT5nPaHDrhIZfqQyY5HlS2uDq/e3wUPpYOg+JTV6EI
WBldPjDnsiDuBI7BTjxuzamKD4vkQ56yvzIwfw0l2JMVL/4TeRNTRJw8vh9U4XqObz0zhKKAbs6V
RtPzl7Xfzr6NqpHBoxsjDiXqWE68RTfF1M96LKzpkJB6Y45ds8Gj1KhNko1U2XWi/fT4CKMCJEhu
eOW/xe8ClUurYJ2/Opiqdw/8eOhYPNF0qN33mFIar+wp2L49PnKf19nmh1eZTeYjEwmgrB+Kjddu
dKzsLAX8Sy/aynw6lQw6+8J27PzO8Egn5/fDqZRoXqbZdIAil3t0BfmRywYHgN20rM+VzLXadh/K
n6LLItqJHtpU9RlYKQR1h5fPxCRTFmnMLlrEHDc/x8v0hVN+2X1bLfrU39sW0FW0JLwi1IoVEGZ7
tGoDycH0f0+drUJDWAaKzy/O9SCwlvw+/64H51+HXvREjDKf+rl9nYr9db4hpzPf4tvkZUlOGw2m
S/FLdlFjMCAJlSrACpafWJqZnhhtZpiUHjtJ1I5AiOXHa1W5kFBIFh+ddBdqsH8254fq5n0LDYf8
XcrJ93s1/TmavFqUXg4zEiqSHWcL4h+zhN0FM2aR33wtByG7KJTJRg3Lb3+vzzxIHbccUsCOSWYL
Tsk4dQWKnQPz6AikQGXelTLG7RnyBVpkoubFyMeoolKK4OKFdhyYTxxRao7yuAipzUVJmt0+WhIM
eEg62Ely0Ivz7sNek2KLvOV+nouWLUYH2aSzfc1L4Tvdi4lpHGAs5UFVtESoBZcleSh080vCfbif
ZDq5oUTDM29J/ejZ68N7nCnX6GdvI5C2KaT728/1ZE5opDvFsR+NXyoF5cghIInk47/bsUJ77UUP
Y7d2tXmcetf27S32ue3j7JH6/4x95j6Xjfggipu8b0W6eJ/fIXVK+JBLM2PbJiaPiSP5yCjmTFbB
Rpz6a98//qbkHrScrrLkFz/X78invYkMu1ocJJ+6RPRRJJHQuZbjW2fzc9N+keGfZP/evUzD5u28
FQpRDnSwbGQaIA/UtlB1nkWEhMJ4RotBAkq1X93Y+4pu0WKyCUBGFpjwmWnvPtPqRU0lFUY7r/ar
/ehGa6vP9DQ5jdhCeJMlMkghhDR7fa7SldWHm27pdZeiduV7H1P8jfmV+eQqRyaXTlpK92q4mu6G
q6Hah2W+ukgi4Q6X6QAvzFfnxgcAJcABkk8qqq0siZk66rFBPhdvQO+GBYxo+FjACMCO4Yvk7BAt
ZoSozu82ez9Lz5gvXRykn3j//H78FgTTy1xiz9m+Ex6QTZ5cF+OJ8vxRWm4qy1xpTpI8dC/iuXnO
HlJvj8f+d7uctECuk3gh2JjcQbSwuucRhm5KI2bYhuVYD30pQvhBjbmtLbJsg8jOtCUYv2hF55Y1
f1kWj/IUVczMjWRFH+6UM0rRnKBWYUTbiLARU5MaGzLJj63HnZ/QWyBcNTtL29xU8M5KolDmazbn
EGZD3H80uLZhEMmZDv5Y/ET7sAadg4OEGHaIC4miKOUBWNivWpad2ff0j9pzXa/mjZI5MteAwmBb
JlK1Yx1cwWtPI2+UX73Ip5cKR5xuVmhNOLJrf7VxslBRvbTh9jFfFV4bVeWLz0VtX0+Pw3j03bMc
72equpC/tOnsv6EcCqClJiwgryC9VfWO3mmo8ZocbU1860Aew2lbkJL5SRuj48jEDR619Hhyb29+
eCyL/P37WF8gaiF159OAxmBhK1cS758Ozo4CT+WhyFQAI/EaNj9cXrwrXu+VCXCYrr6S42Q/qXLF
8PwezuxbZzW0jhZfiy/+gi4yStdueowcEh88pqPB6utYP9ZVsR+CbJLZhpF/1LKD7GA3vHeNcKyn
fb6NNV89XBHbfi874NGcOjr41lH7pHfqlA/D7DiYA4mmM+TavXYfH1x3zetZvoufcGujfusZdzPp
MH1MsS6Qm2amir4M3IlpvOSy2uODTWKwsgPnkEp0tc3PupHsXy35S+fWebbUl3s7dVLN0/TuPRY/
l+njQ6Hv7DjrXRY/4YJ/vXAgimRd8N8Vigz1TFZfemI3TPYP09PQYPmAt50/CaToIGdwTGVMjgt+
Eu1bjnlv9eMKW1Hz3vWF85DpM1ZYphttnYaHYXLM+4gP7t/Z8aVz7h6GGd5GO7y4cJatMjRZzwzc
dMUp/bhMfWXjumh6dnD6oJT8zhJ7i4/35/zpIzp+NGNNEkDTe3vfPSo+qfvG2fFztuvpQSCjLh8N
vNGznWhil+vV8d8gpRrpcdQS2gqVDNgCndtHcnCbxsexJkNi9AJ/5OPj9OD8Tp7h0BEd5OFMM7Li
wrenaXTgYyc1uO6V6FhPJQd3dkDnVGNUZX4Yqrte9DfZ3kmquw9ePZHNTU/06dmSqjzgVGbeWMWM
2fP75o34Vn/1C2kV4UvBGokiYQp+x9rrVkw88DrcNO5DDuv0PoySzE5+ZKk/Jt6THyDA3e9lMuol
2irDeTdJ34fG9U72Od7ZLiaZpVoT+WT50HhSJQa1leLUwO8EiSnplJ9F+rVFnBi/EfqvzTtPlO6x
scyDkUtBoy6o/l9JeQfV3MCoDd9dyyGHfDU4FhcDsbSg5V0AEStMWfgMqrqXklSbipJ5smD5yPmQ
uooVQW47oM8lGbV/3/7I6ile6uehBNMSbW7/pf/+pEJRCJJlgEjXh5+puqCsAZfVH5TdVpYE8KUa
lPniHTUl1B5KtYXDcoXTZ7KTHPpSYjpCVduRKyYT8CWhEqhT7/J5aRDr649wfAkjlnDii0L4eMu0
r9S4Ws4un66YvwNbXQzsATY7h+lqNxCfy28rGUebYpDp2ZRDLnKQKH5hRVAwK4ZCRP++rwU+dWBT
x0RKgS/l2yRw/4IMeFa9osB6Dj+REEscclTD5i+qFWw7BD8w4OoRh8FLntCk10Nr7jzy4ep5KUg9
6s98h3GvD2edNjOANqzUj97m86DADxE6lov9CKIgixZHYZcPAPifhhHo/CHO9n7v27xZELZrPJ4r
zcjzTB+Bgg9/n3BCvyZr7GoJF6n24ZMJ4n6ZVxFYIEmB148BxCAA5bEMRon8fBZ55X04YGOy1lhq
GaGDUlbBlxrJ6OrCe6suJHeD/CWD9owbDp1FOl6+h3zeWPXYIqIwObe276GXQrcqY9ZIBDvh8Lav
P/vrh8LOqYYWcGhYNf3zLCbfPIwJGo4aZUti1TgLYWyMgnRJxaONzbq+83UGYwW1/v3yEaTSr33g
UOZTJxz91qWlHvgP531uU88x/m87MBF1TUR6JcIL+kmyOX/kGNyE5AzcuPh5fJwCUIqvRYkGeQzF
DtQfT4bKTcnZmyPWF4lsfrIl2S5LUKz4Pd6/f9+7kc/b2/U7PXaateIziJgjw7+PKbz9n7XSe85S
zcinVGKHCeq3E87JtfhafbEguunZ6ift/3a2Z3v15TePXnb8mDoBnBf24CmJnKgjfmyHYnXI5LmL
sVDHkK7QEz+IfYvfSuAw4MlVPo2Q09vs1807EiE3ajPEMVkM9+3zWDFQzPFf1nruh3n7sNtYVT+y
BHNf+3HqK/cDK7r/hpp6kS+uG08y2CfAsu87/vfl425jXp3eUqfh/nmrv+KOmsMF6HtqX3I/ZwJj
j8PXIjZdpAKPcvNqMJYyN1lTk4sjVCBxS6xOzm+uYLPfp94zeCtc3/UM5iq+E03ma8VzxfC8ktR+
a6SykofuvJQZ9XKA+BQhpQIbbrspvebNyLHO8toqurap7Cmf7Vr7Y9MyZZPcc81L5J1Uzj7ZiN07
OUW47kjEjdix/poPmEc4n/ulC6nRFeNyC5cfJw5BXO2d8wwQf2IjMJdQ19EGTylo4EG1g+o8U+bG
mRnSWGFBzMUYTY/kZXDdFZ+XQfwyjcbIXzy31V1alLvs+GQGvaTanYv37hWvMwv4CeRUOH1kJH0G
cyrDg0xk3rKx79Ged/GY3mNqVVfil3IiMDNBUqPaButVLmBvf6g4xxKwWgZMrJpbi9ZnpqlHxwj5
wDZRYVBCcBNQEcantOne6tJKbcu7c4u1sizuEDm7j56D7XRunUa1RJpWRaZ8U9ZnW8ZqRV09vT6y
sSrwIGBJaUEdy5g7kfq0ewQ8UFnkkMnwnCEPBvF2GVSPxmJymKDFEaKNhwyOH1ShyaNhWelF2PyI
UEO2eZmcKROPirF0S5VjPYOz9tx0dvMmfKg1by1nQejs7k3sneAyq02wlQaBdOFvxSUXkYr0MbB9
K9VMXCsG7Dp+1R6jYmZRVuMxOkxlyy82xhluNBMuw5QF4oVw7enaIHgpBMnMkp7k0etcSBpbyGP0
TXrMPGeEsX5cnj2xTxYVZkwsHeyvyGmYmSOkKUWPmoA8k6gkliV9oSk0qpQrDpgzjYkWgp0AcaZu
38lvPrCXn5n8iael3B0eSlc5GfvJ++ZrQwpGTH0rvV7GQ8W/i0UU0YaYWP7Znz/FMD+j8dY5WR/d
u69zJbvD1oDvnKfLQ+XpDN02z/J9mPo3HM6yZMmMhGvxGGUIXo1MqmTKIUCkafivsLB2nXNbVBLE
z/9gwoGXbQhinrxGyIk3JtpMTyxd8ktIVsomQRyTOSrkvwx2IH0rOI+wFKzG59mM12yDiQjVwNbT
ED/xgTSIKSevoqS0Rmwph4p9xTjkTenf5VM6ldBZ3mQWD6CBg5d0q2g/YncIliIxsDuX5BiDvcq8
B72br+7CogvGs1oKpu8rL/FxBKMll0re4lK+ikN0N0PXYyBqgsXoWfYaa5epPeJKU8oG5J6LwTSV
Aaz8m4qa6dJhV9YLtiQvmtk0tyXPPWuaOLBoH+sF0tu7B0JL5aJk/K6odl0a2iahmjvIDyFwhdbM
xXYyK+MKJYKpMRdP0/jfewgVuERUPLDLPcYlZg5rX+0IoJh8jB0GqZh2STBFHM/S5SVOBH/4/I9R
xTahK4WmdXpo1bO4+OHt7XF1MxKQgwZCsjtvJ3/v4WTYTY/tyzTMD72dKc/RvA0wjqP8kRx3OyCw
nAz9YFBEZdw37MgiFwptmQUz/Wx8bNzeQjA8jKIqq1Qx/kZkwRWBYxNOeXntoo3IFIHcvYHUQvjo
UuiKGseamx5SSzf3cx27IvLluf7v72r4N9k063gy+Quo/Cu1KP9GgikeXBljmpMzuyyUrUNBNz20
R+A3AzgPrBLhapfGA+feq+lIUXkjjuq5O9vHwyfNSp2t6bu/JjL1edCmtrQpfOpF5dBhipEh2vV2
0+gYLgqtuNtj1VYLxvulF6Z7W5XsKWTFwDxl2bbdJawbEQ2ZL87OuGYH2JAHe+xC/81OMkb39ug3
XoqPl6gKYbEcpn9+NijWe3CI3IV30wsPIrnbyZRXQxPOpAfNbqbHrkG2jycHZg1KCpTXj4bPv14U
fuhaZmEVQGRBkTVAJIHn6WlqLlmDYU5PDYkFepi65W66m66GwaEZ8qqHut/gnqZhGAzKX3PCK1CR
5+WN8pb/MUfCU+3l/FH9c3f0+laf7vQJTb70zJV725twnq2sg6Cn7Ctkt+Jmata4wtPMpPkrbyT0
Po04fuLgCOctj/AuS6NfTaxcB9fBpTmNFCWo11K1SJk0UnNDyCGUVNhUBnI9xOpAn7/3fGMaqh6k
ipEeEN90tzMiOebKycJ3zmETpF5YlmVRv3MyP4XlqbQwKjSO+bczZC6Yo7m2LflBz2WSKMssmux0
6qrzHKvpQNMiXReR9ut1NVO+V7IDdui6v+6f6dqBLwo2H2f0mbW/Bukk68SeapQiaKUWYm9UW8gq
qaGAjLVqZtSaEABVXULN6II2q69xJcfCvAjVifkM5OIhYVwQtInH5FBTgKGIMc3iA73LxhMEKF+K
WcUYnJfuRNxVSv6KdgU5bpWrrqYwdpxkzq2psVWxLP/2LJwk5HNXwm5AhoB35aAqvHGC8nalwiwh
Jtscjo/FfpCIXsoZckzFQ4VzOcunKke17GzPTmNtx7pKpanqvkVHUsGk4zvrnMbr9FBVbqc1zpV4
NsGnogeED0PyZ95/uSpoBsUKQ/XzuowBVYreZLlU38jy1C9va6Var9/P/m74qtm4BV5ET+7te1u+
YhkF9p0b3ZHPz+M/d0/D9OBYjzUhJ20O9fjQSfZvvReBxYfqsszQcI7FB4eO+p8gl9VwJ1ojqjB4
NKOt9CA+kNwL0g8rSUKOWEz616F5+XpWIlOYeCH9Lq8o5794XSBusCrsq+nv42ckaNaJrPpXDnLt
Wdi/rz74IvyUzllZOdpfPfgS/k0eXU7pVXG9dpgNCGXNW3PR4Xcd+/CjGS54OzvHMS/O+9ZBHW0G
6nn6zDx/No1F4dJYKcOMJKlysd+e+/N6snOaXKVLKVYEn1XqPV7E/igkPDZRj8k5qS6HuJivR2l/
z29+0z+XVo6+RX7ZPKuDdRkfe1LxHmOMIWUsE+KAzaesv7vdopxqp+r3r0MJZIDA2EDG4ThiZgrT
71vC0kwypxYaBTaSUXeitDfK7qS6JGl12+YjQmpr9Rb9CI8rSa8obtq3ekrVyf3bs7ht3qs7Klu7
aj/eTKmFfoYMfMdlqbF9hptx5mkXl4+CKyovpIl1lvy4CF2LVQjUiUtMECeXs8T3STxhfKMRUX29
Rz8wT8zLA3LEZ6K7os/RjFQy9dFP6vf5lRHsVDc0LtlGjOznItgleoqIisytEIwNyzaGXC7caGn1
dMK+o5LPZrCeoijb5SRQ5V+D5TAuDlHftF0d+81U4l9JPAkKhTGOXzHdjLRO49j4NT44+we3wfKi
prXwWT2yKES5bVDfkCFC6rG4rFA+JWG3r9+NMh6ofye09HQunhfHPdtBA3hky/hnov7xRyhT2XTi
vJrHtqxo6zM7vJdDEqgr6zov+qFr8KnQcGTOXFKVGH6TvAK1pIlYYLD8ufQpZKSU0BqIpjAa+udB
Rwc5UDq2x8hGkQ1FrH1TprItd/MwvpEmPMi0oOCNxwJrPRdE+yHwNs0dxs3b6xPL7bovJCZ7dDTo
+TcGHT3Vzcc9XUhNICfJZ90my8K/9h+nilTxRf7wAWdPfN5n/Db7ZoWwQV98VrTt3MfREffg4aNd
tBKTyU1Bs1TDkwMfFOERYMAcx0l6P84Sn554nM3NC3Q49cs3MAT8MMDA6l4+z3ATBFOlBaWDCrMY
wOmgkpI84vI9VczcylTK/uhDgIVnMn+foRiiAsGu7yABaJM9NBpI4A/0BZQiK1dQaBJgEjmt8UDx
Q/TbRYu5z/S16FbhyjWmdCE3SU1Wf7lhmcn23SXfmUlOkQM6LyFOIXDzB6feOryUkVjGq8dV335H
AySgILyEGIRtlME6WOL6HRCI7+N7AA7ACdwmbgdhuBCLAN9+/At23AUyNAHmsHtLpiz53ql2L53b
p868cXgjIw1HNlvBBOv8JPfJFb1+n97cbZkpJGcw1Fn4A+MOcYJ4//Jx+zi89daN+/dzBqn/5L/3
t98vwSspipVbk1JrRSJhMyHUC8tuKVCNh3JjfRgrquz+Yh8IUqUyNagEFALBZDX/I5UhuF5Nau1n
AF+/7YJ6Rhre8NYQGIz85GjkZgeAgCQexkeOljanXzCL/v1PelFbwypta7dijiUg/qDapnmkgrm+
Zz7Mi3xv2nAoLfaEbz5RMhcMc4bKQVoqLXPSPNE6O/S0aF9w3xY1VuXyGMxyNr2IyzpDqSGA6Mwu
wQawyQg6lgtG+7GbKkfBGrhzbJQdjjnQv5hDuXHiC82dCllhAabUaZoeO7vDq8MdHTwcoUuiGMxB
fjbp0WClVjzyMQrnG5v68edFBlCa/6LEwVQg5jZlo3JAyoxvRhSritmn/Sxab8Sk5Dox7nw8PmZj
EqoRjJnGwN5Uim2NoLUvveBTuyXzksXFy3Ix/8jTX2JPm6EnuD7EKNic0RLrk6/EbuccJccSPm/T
RbAG2aJJedkoXcGtOwxDBEGA5dxNNJcNVlBw6tz5KvC4EMJIjuNm36GjmZoc8PmO7sgOBICmz/bi
i/2YulT5xMGWnB3rbr+usskZoPOGgnOcs7QEzeCVOZLRYYIb1kmOOTj8W4PH9DapRChgIudEhbOk
V1HGkIbkHJ3/XJd9id3PqWN04j5s/7xLRLXIqyy0fksU+VCrUDij5l11UAhVUcq/lPjBPsYX4sr4
IvgJyBIvgvZeg5TP61LlqhpRLHdtPJyLbqC/wSQ+MpL5rkODZZ6CvPBXtN1v0S73Xd2rqfFH8ahY
EfdTCS5+oGKc5sCxzEGRmyI1levDLudAYWl52cWisVSzAbOeM94j18CVTDWfbVnFEsZrj2aydKUE
m1X/pKQ16cFyTgra7ve+PTbupds0J3uW45ssRAebxR+EUOZ2fFXSkqL4J5zsmxSqKsdg3dgcBfIY
71MJ9CBOhpHfbLs8odsGDeIfbdHysthUdtev7ad97KVQMFLidNm98VLMnX0F6BFXZvE3UQQpmMEW
zj7CRbDoVIqWfZs9l43Oat01zRLzhhZJt02c372oRfDEYrzlU89G7KaK9kd8V3rdKlvCXkk1L+qQ
jVct8sXtGVHKNKvvYXvRgek6HOo0b2MCZaUpk+YlhSiKcyxEidLHrV3Rr4RBdm91V3s8+H3bKEcF
Wbf1Yzs9uPNtrqX5rckBt+s+N9XXViJpCe9yuamZXtFNlV1aBEFuq4tbfdvNUaQwVyMlr2jgCWLP
G/aClWmIWUX+kkxRkH80O2wHKZyn6elSivf33+kBNxbcMqqbJ5dN/5xtbOMtqyB77GTRg3unXM2I
5uYVW0/TG3KzsmomRkv7Ntf5grVLWzMa2Dw49voQ2vrqZViDShf98ayiA3OO/l9ho2i5pNuSpt8q
FosB8NramE6XszLUz5QsS7opVzYWB9gi15Y7v+nZ6rLIJYT0kbOur4JlakPQf/fxSbwg+f4wf+2x
8SLmlovMbg3p6sbUouRiaDA/NYzxq7w7os2Fd4V1wM0eL+QmS7SUKe966LI24MOlauWlmmlRkL8t
8cZTR2CCGF27UqkDJhFvHXqJIrBAdnHX/mJumnyB04DwzzxqmxZuHR88B565FkApLwrhv1OgzRW3
SnJUtT9dDyCOWcEEJGNkY/L6qaaRP+BoQWwKhvwcKGnrBmlug+RWMWaiXFBgBjK1sH0v+irZEfVB
mIu//rlwyyyLqsWa/I39PV9/4fOt5SLt5JaiDdYQ65wuJUO/CJs8ruB98ZWMvt3mbSt3JH17Ko0G
4hX5co39INH0cHFn73+QelkPeMseJnvpudEr8raASmFTztugjGikPXdR15AcQHzMVvDIopRqhmbF
vvZtHSft7+Ygf9FM9qAT/m43EfadS88uYDuOj91ep5tpdscpuXdE2mXh1jOtvM6tFudnqfHmsH7R
sM9WspRLT7X4wAlZAmaUbrVL7TmeVzk11cAr85DaszSnn7qzMabKSzqpm6EIrb6pE0JtUjctLasn
QtDH9tIKOrYfzYefXmqj+q22p//sp2yOB0nsYHuM6np4VJenGjo+/DbcY1kNf8yC8Bt5ZG7tE9VL
Lez5NcUg/v1mWR3VX83we4dTeDoErBbucmz7gfc+1f49i+yr+e5O59Bro7pfPVSsCGdauPOjqRGp
8qUWXvfmDYLw5r/3ycrW9EjUNP/BQm6gl7g3DC3916TQxIxrw+2zboVwUk37f7hXyte6aDxvjCpR
3RYksUNfhBuGr/7dAb4SevIwvdS8mO/CLf/eNV1fTMMdMuSuQ7+FIUkIJryK1GXDn0NtYdtvnlRA
CJeE++Z8MmNowpDFCwbVz7P1rGFN+2rnIeH7aCm8tmdddJFOsghqOiR82DT617Lwhv86OFwz/3tf
Uubho3S+PeBVRNqiW6v6Qenff/9+YqRMgPDyYR6FfzceSz9gEJ7lzTRmZKaFr8EyGvswGXw9CF2W
Ku+mcqlKtEu8VFYTsvRr0/VbM3RgmB5hU+Rx1uYNoryu8xoE1n0R5lp40zB7vAoL92GGwQ1MZO9S
CTcLn/q7JPzPqftv5t70XaIYrjppwkOP3vwyPDCIBb+aGU35u4fGhJ+Gkf73PEEb8y7ompuG7ay5
l61vOqEHKVxIpvatIg81dJ2/7rRSQiuP7TA/Hk0T+q8xYb2E6y1rJyhFF0/gJ7b/Zl/4VXhvEzwI
gQV072iS2MPtrkZTUY32jcXUtI1GvSoI0jHd/fdAc78ZsGHWpF7ZTcPMDc/+NyP+rc7wvmHG/ntf
s5I1GIYvW0/7E4YznCt/c7DhaVBIHw1jNapbE38rwZYZXodXW/dOu6l1Fp4C1SLXHqaVgJsOCOMT
ZpWd5MC9WXXCpAyj6se/oQuzv4bIoeIHVqnta1T5DpcYp9AjYSaG9gfReAC/i8INoiZR+PfYvWnp
v/0mWgq3M/q0FI2BRhDJCWuOx12N5Lddd63obi/5aNqYTI7QDc4Hgf6wTRCGUyjkrOPCHhMGLPyf
JRUWQiP8CdtXaPmtSVJd4xCE/DFk4Rf/2hgYJOHXzzDO4Q4PwxAmh8F6FJ/QKz/QlE1nY5zCbvnv
q4B2sd30+dqSCVM/9ORuGubzvh11KG67OFftcL50Hs66XSf8OfXCL7bddffpI+io4YegtDSL/NWE
KbeJhgHQ4GxaS70FYe/Y3ZMSY02deuEkG5q87nYhLhZ+p9wJ2O3YPrsK87i+66w6a/ffdkWU3eNh
Tw3Xc33Qdjrhom038nXqbTXB9GTafDNYUL5ZKWekFTkuxWWijg/L/DNVElCaDmA5kKgWi4pRMujY
yILVTjITnrUUHUR+Tj0Oza5zI46nGsABNMhrYtw7zxLNRSHztevkyiiI7limxft+pCKU/RWozZxr
0bEZEi9axlT0TIDrpsppkjBlLxNe4A6Dk9GRSdwp3YeNYVNdUAf8n6rMFA6xCMblwO3FeTad2F+e
TnRwb+O0SayS4GeZP0vbASsrncqvx7itv2Fnt6OfgqoCVpRgx/RwHHqh+3j9kN1eSJUZ4THG69bn
k2Q7WRE9cXk2G5Pe5uM8d+1luo20QfdhPd4Hu/N7+tcnTKIpPd9BdO0FbQYO/KhYYaymAxfcxEGw
Z3AOZR0M1o1E89iNZxpn2g03qubLhgyzC9czVjPXvxkGj56nX8dJ6b+w/jGMld5dCOkEVTSbwNbk
zI43nVBXIVsPc+mlTPqilSTbwDBHw+EY64ijjEWk87kSmuQfLmVGC4NKVKV0HpMu6gaFIYLJvfiv
1nrXfxueVbcaXm4VC0UTb9dw7hopNpVIAqMLU9Cuz/jEqH8jkHySNlUcRYOWhUZqPtFrzXAA0UZn
GYqudYlRRBbUE+q+w3u353D2vH2wkBDXv1yuc/eUo5YFWlBBaOnfuIKP1109fE6X+ZGRU8vXQd0J
xedcuw88xwsSFDJfmajq5TxN0CVXUMs5phIb7GnXwa15Hccib3uNe6k1RXM9xOHEQmRMaE8mWzX7
rJdzvvXmG12A029Y7gP+irpDdITORQoiGsVnHoHfeZhjOxJLTf4gvVYNX0ypdkRoBv3qKIlDTFke
xfMleaNiRDILwgtFY+DfYzYYoR6eoh4yfkpaFx8FgZRYpbbJ+1jG4Vodh2jbJHCtHLAX9lYAl8MN
tdP0t1o0zAPDPSMlG5CqHWbMZd4IyTIYZusaj5dfHnSQ+XAV84f56ja+MGX83pSx3ELTIiHdLR4J
TfZFWXNyJmey9P1nTDngbMnrrqvCrqN7//a7p/0oZ6EcbDKbzrZrPP5+ngtzKWx+V9P0Odh0DmGl
sfS6+tl5qQgLdmVRyPQJxb//7ZRBXfNRm4THYazPu9v21YWRr7CJMf6+Dr3vbTc8iDvhbPMiz0HY
XQ89STZicCJmeRt5KezC2hH5OrY9dTPVU6x/XPIaerqWXsdcTF+F+4ZrnX5/e3Uu5MFE3S6qOd+h
0WHnhsJ6oA1iY0UMFrf/aDqvJUW5NQxfkVUqkk7JScAcTiyzmAgqiFe/n9Wz/5qZHltJEtb6whtc
/KdOxZQTiNA7I7hyqjgcdtRZcmsWbKlhTTgPGFfTBmRt7sil2M6T7Yl9AcpO79M3/dnP39RxWXH0
+pLm8VxdZuPX9jPXyRPvUwRb9P19mm8faInrST5/RqDzbd3TbEZnW05Hr4UWb+LvGoNSG733m4Mj
mNt3P+bFpWPqvjzVeu87GJqIHh8IiI7zCiW/h1X6Y1GGnajjWFieMETf/QaO8jCLszHdbnBdY6wk
QJO15t3XXIqtDlQUR+LsSs5yCdeJFiC3h7kDq4cpyctFnBStIoYpzJvfmKDcmWJfbg6g0EFQH5cG
6ujYNGdDUIfJw5fdt52ipkC7Pov1BCGfiTbK5+JLokfX2Gjm4+xTL8XHCtMsYaQoi3kDWwLnpoHr
uzqSkxErEEjhQFJ7fn/2CEAGBDUQQOCEFBRNh2KV1wsvzo0qKzu3pzLfgW0Q2VKvwhwFsn7g1x5p
PMbiwvf6h/7p+Oa+HHUIcTTc+Jhl08N2ANJZkptiX+IgNPqy0HFHd1SUb4eV56KO4OODbfsFQvFo
WNtOPnwMb65qG2fQc5+hcEzJXFqCwOo4Ec+TQxGdmEaEpjhggMyT6eixEZOcpiDEEVFeFuhxNqSH
dHaVVMIiSMiqAuXiPGoYcDi1hUQNF6GDLcnH+QVdZ5NkPr6pgTrKo3Z5i+SRlmiJrY4QEx2pIyFD
+XMxOcF+ZeA/+SfFiEW4UrBh/8iRwDSPxNqya1N+CPuhEmJJPPwOG//qddwmkoNLfPMXuY/oBx8X
AbWb8SX8xsgej27JZZQlxTCzBt6T1hl+DO4sdxSvClg/vIT96AkExx2gVfmNkbuML2GZvmMYdmk3
qsZl+pm+45kQs7yGVVDh3mP8hj2q4RYiZVE32vYjtATSS1iMq/g5LuLe/JFuO0EbFeP7+Lxqohvw
/mWeii22URU/Un6bbu/jR3qmODzfQJgdo0HKB7f079/0MqZVlk9vaT2/pdnhMc2nP8CNaT69jzNs
j28pQm3LW8pShZFPs1Rblr6umXxWIViV0vu7sZdnXG0f0wptjQzm0V4f/Uxxxq/bYt4sz9POejNZ
3OctrK37PLrPxZ922Vnf59R559hjnugRnu7zqrFWn2XDQsrktbzOF8oEzxrnMu8mnRnGU0Zv1OeV
3HUvc0k42k/Sy7yfqMM9GsY0WRGaT2oadJhin3EHwdkdNKI67LnpE9FdebjxlEkGJvo3Ql15pA7p
BgaIsAwm6UcoecjDNnkH0rCyOVsjedidoE4jDdM2kYZN2osH/lFglfnDNcZJh0p4+B2DDPN02qUF
P/u+Yqlm2vWRV+clUr8ezgCmCoS4ewD1xJ9eLPDJPGz44SCTwOL8s8W7qk2xfiuWzViDf/ZvDD6L
z8VSWiR+F6+vC9VmGR47aqQLhUMRYrriE50yjnlfiFXFhygPpywK8IOlxTZUu/JYbqrgcYNgtX1f
iA6naktj3T72xlgU8ZYufmUFqMI0pVhWN8UbNQAdSxqnBThnNgqqmiIZxyHQ1f8Q1uIn3X32JN7X
bbHmvyXE8mKT/BQYbFccLRhEjkcsxW4E6Drjsf5vEczSGbHE6jcXRrDLafTEpgd0RsbFomLxN99E
jASsyhBAnQ+09hPE+nnGl0/55MByIcrO05urgCBZiYGjAxRbwLLZto3aGbsXXwNJ5b99d/itv+LA
WK5YZC6wggXYA94RR3PvGuLFeSYOShwaVmbCbIg2u3hHbIyFGwyFOBBuDk/8EUhs8ZMNcYxi6QcC
02LXAsXADumfAGm4ue+Fxgi68cUibMhG23ABADCuFug/o7o2RpsIG29PfFItGMJ2uBzNxOY47Svu
xB1aguIoBD4C+Xv2+WVhHU1pJoDZg4kJR24BGv96YnLTVuyTQ6uQnObQMLKqxfvWl/fEElDuxSXi
HIjX4mAfLjDsf6v/f2Gw153xv82JTV74/ctexL4E4v2/TbKS+GDjP2bsYya2hEOHq604FQsuECD1
vwPmfdxEWF2sKD7drLharPvfJutdR3wBgaf/CsznxRG7E0dIf4Cdcsys/d6h7y6OSqwsjqr2co6T
31MUwADUY8dpshpf8DYTn3NgYMj5vGHjYgvMBH//Q5Ljz8YXR8u0u6LDLd4Qi4i3hea4eMV5BsXB
C7Qt2AZvrzEWWwlAunhX7IC1oUCKU7sTm6brwzGJD/9tZ2NtuGJiW//eFdrlwp1MqHwLlP/jKL4q
CH9+Clw/rXCx8tn+IqL37+g4JQua8GKJvw/+jlPsBQ109ke8QLv755W8yl06x5sU2L+DSnjwI0IQ
u8k5g38HYG7S7wJsLXrgHGcWiKPN0FIXuxSvxfaz4MfX+3nCWv3MEv/+nNficMQSWCf8bYwl/g5Q
bEn8uTpZkAViHVTfwa4GAAHEUXLKwQ8JNgL7AXfNyfiTcOdKZEFvB4rFueIvxHn5hn/HT5eXN4Go
A/EXG7th6Hbj/x5S6FAqeIXIzjnAwhKftixAilJsj7CFT/iUQIKdcihXIjgOxWFTV05Db8dRsUdW
Qzbk7x+foh6UsDc4q3/8jNta7O2HRr3YtDjCjJiLffO1b7z+91XP7BEpevYCaZHlxAk8B4AdULBn
kX8/xStxhYTc/cvFOIb/e7xTHnlv11v0OFi+qnhTLCj+iRVJfTiC0v3vXUFT4JwJr1bxUrz93+Gz
PvjnvzfgHLBOZt/WYitErnBpTHi1MB0Eb4JrY99ADdOGGf4MfiGN5vv+2yOUSQTj/3YJBINvbIOF
EJvFfA8UBm9BdxBbg2kCqATkMQw/2WoBNeCogenLLTxjGc4hcjhXPHUEoV7agfi4fcUiiKaA1eDs
sCk2+DlmM8ClTyxoATi8TDgsgEXAgfD6ojuoqZToc9UOfrxtG3TxpNUisUmYFI3/uYVXyl8D/1J4
vQFOHoj3pf1L0J59AP3yO7zpOFVEd8XtIyT+C36Vq519jLLhf2q3EF2/X+E9C++qBV8YgJ8wK6NK
HSo3t1bcxwjhoPwXlFLYDN+NU/4CAP9qHd/KqEWWFOiA2/CVHPAWUAVgD9L4/Oj2s6K7Nt3c02sT
n+Eiy4Yj7xD4hMDx5enEDXlgYGfBr6jkqLqjEgl30MPyur/gdsfu2bzVVt21oJDqJdAbus1R1QXM
bKodwKgUB9wz0Cb8xcFIdS2YI8+3KYelMpG5ABKIVoF1B4X6wwYBBAqoDwg+tQUcoQfspCN0x3h/
Q4e3cVAtQ1YEIsqNTSoQQSf4K9f4LYK4+/sLLAPQRBfN5a8pQT+qQPTYdwnpa4cvyroPFPGuDmz3
cxVBZeiBobm7UFZYEv5mfhfL/DrAGODVI3TVJ50BLqSAKUCXwuZ8vUpHxtW8Sepvej9bKKVdVVcG
+4BF7Mb5TkAngDXn+wCgp3Nf9ejKClgHIItCQpZAADT4SpArBFYf/AKEJcikJeYdFpSJjaiFANkV
9IkrOrhwU69OJdn8ZRWpK1bkcAB/gB2hU0ivEbAFoImEQln/DzgBhJ/9AVMRSI0yuqkmMlucGPA9
IG8GuVlNnnA8vgaYZOA0yIwBdYMGwJAHK0rMGTnCVtmxYlrRrf5UQR/tO76e9NE51UfSEM0tHRLw
/o6EMLDTVYPZhvpnJQkbC3tJYJ4APPAIhOgEbwrUJiEbUnF4cgK4k12tMFpEZAC7Aby4mopkFQBf
ECCbyKVTXT0i5nJfINhBdQtzUtRqoPDARaXxtzurPii4H4j3gXMFBQpmi4K0ZOZ79CpzcMaNkVPl
+JgZ9Ix9C2oNDC7Y5NWnMVo07CshyoyC8iN3NgfEtT9Xu9M1b1fxHiTvUjKK1mN/oPG6h/tJXeNZ
0xs1e5EJYAeX6sEr/O7RIngymsS3eb28+IM4X2hjfH3SV9h13yiwtzb65ZFm0lc3JBKY0v/N9aCZ
4iQgPH33eUyhgnomKb4yknwEXpwfGVLjtyFedDiaIbTlExvim1Y789xrgoJWzdmjGezVVAc7FnW3
QFga6G5jUbILciCP0qhx5BFnrTv57HM0LPzO7LK9xp+Iwiw+EsYXjh5oZfjzEJ9idIW6MXopuYpg
G3cc/B4DT/YKWUT423fzSzkV7AsnD8XT34QXUoqGAo7r00EMKnmqpz8wx635On3w5UHVC6J4mi/u
w6crXJaRmoE8ycGZb5ArQmFAhoOAOgWInsMgx9bG+OzkdBPr6Tlpdo9JhRUXCGMkFJlYiHl2UlqD
Op1xoIh+1KCrFu3Xbul6Q50lBj0IS/jVY9envMlRxgdRajXQc8px+lIbk8Xwep3pU3glWs/WEWfv
YXZh/LD3wX0anDIGYWhUgzBFUhDAFDw/mXsXZ2RUw42BaqBa/O2H+gAFMauDsztj/PC2UCB5LiqX
/2oKSpzKXYZWATMEA/6ObDt4Dwck89le2T0QFfU/CVZN1oN0/Lb8rd+IFq4VmGlEzQOOy+xcvAaN
oeMmVOdV/BKQK4rORoawD0A6VPFQQSEu2inh45AddCr5IFkBmVXw2pDD1mcgNGHQXnhOENZb/GIo
tHucBUkOr7tOnM+Yp2+z86yfdtP7YnAoO0aXh4JzB7QZtK4YZ43b+sPBXIVqHhQj0KcXYcAjaLmC
c1oDnAb9snjAFuXZrnY/zalwLgTk1jN50sk7xtSQkBa/MiOaSCbKV/8GJOSBTYKdUbOFy/5BsNi8
QLH9U0qVEUhVEZSEfY8mk9l1kAmtti2Mu+05ffWNc/o93UuKwtwyZrmERLu6zQi8042jjh4AeYtY
cYiNQOau1FQVilV5cr94f4IWqHVwSW6FBZAbEcOFemySdqqetH132Zl9x4Nlb/sGfENzEBYDNzx5
M/3ScY+gD1hxIh+f6/eRl/nZ+jAJoQ6emzJVQ8DyAr9jXLjfphJFBsSc8EfpA8pYvQ68+gBTpTnJ
7+AbqIlPUaq/QMgBG43GDIbyVANsdZj7Xatv6adPlEdlpDmv6Xf+O33J/gGXzHHvwcuv7z8pDzFE
uxscmT/mfZQfstXH/1CP0bBwVNP6iL/ItBi3Ee8n2CN0QwYQ6ovyQRopkRq/RTDpdhMuY0nPKKaM
wsk/fU/ZNJsqCSLB+/f2GYv6xXWeR3cGXIS7QbK0Tnaxu8IXwuGIuWgXWksZtBSrpSSe82AYQJov
yP9okJOMH002yC5Mex2zRVioDIovD6LZ5c7b8wOvOFpAsKl5tpcqC2OON38cPshd4DXA68FFnFv1
2J0OFsVYWwL5RSkL7K/+s1Uq8vN2+o0bv5h1pp3DdZZNvrOui6voVHNBXI64EpSf+lGefuf1nHuC
G9r/BtR8mujja4vbHsRRKrmbCQGTif377jzZxAUlr+sYt5kAwDOWmyOGejC7x/pr1LObUwgz+QYX
+usM/cTr8bO4H3liK83W4t7qtlDFAL94x8WJ9pJzWbeL3+w5f3HDxpjh0bViCIl7aSf8AjEQrF2k
WCDXzTbxRwk+A7/hoZo9OENYoWFAohk9HDvX79n5bSI5gxto/bGUFx6qSKmDSDY+TK3gv4ZarPtn
YMSkkYinAjKowR9Z/Q3QL6ubg/TAwc5+FMHlimcAi6EvC4bP6AHvnnxg6U2edjXshoX7dEX9fKqM
cqyDJhvkive30yUSckzGZtYJm0V9RI6XwRhUCzg42E30xuZdJAGmN6uTPofoUJ4nGe6iikfHwwUU
Xmw1apka2mcpEQ3Ue0K7CbxLSip72aUhFHLtudrfoxjlUKHrmzye2/f4tryPqtkrVKmkrFrEPK9o
nds6o7hi5hp4ZltB4da8IjsI9VzgnxlXEIl0zk8xfEvpBuwdbBPOyq5lqoLToBEXCX1/TNOMEqMq
bj5MUssVtxV/Faed9p1XBETL7Yxah3tgXBmt928fx0HYQkdZYAnxm5WoiwBRmFE/tRW4EwdOAQ/6
A+oXOCpw/AjEaohwkAiisDNplgyene0XIYmFNOwmOaEIKCP3hoam1YvROe+n+vgcNEN13LGvVJk+
TvegZPaAMA+VONLpAWqUQ+F9NVgVYWEzic6lji0HxVhZqoj8RKQsPCMYGuIvq3kvMcx8pqXzmXzR
fAv7VufUOWXMoWCVNXH/vBgcEAQTLoDY/8W1bG3sYsi9lRO/KjGP64CRfNFdIP4ddqc5OCuqhtHq
agQA9GI9+NIbBOYqlBIZ1bavaJMwlnSufvEz1eDNjUFFUAduDooYMifadlyTb3JD92aQwls1tg2N
ZE5S+Epq985TGz5WPJOwMNCWMnC8GECNeNpl8kb5kqvFZQ1qnPQWdxuNTPvb8kgDWeX8EOLljoxa
MsZU/s3PpmcqywTuzJPDt9lxZVXMN9+fr0zOFCMxJndfiYYOhOQ+6Dfb+JgNXzQlIUPMge+N9yi/
+PKcECngwXsfN7vHnvN7HZe1cWW+msI/eY+fYzjYVpa0u+qo7PohM/N9zQmthn2k+ZDv5fzVbNXX
MqdYPxKiAgdaq4syK+cbhfOB+9k9OuF92F80ixzRJ2UsYxp6UsJbwqgw1iWjj3IBKsVn74tV7xBh
bG4/rRshcAiWoBBlMmgSql0HnK7o5f8QGwF+511HDCPPdT1ryWWNwg1WF0vFg89RkVB+zDIs0K9z
Ws1D5L+A7RUIdzmIviT1boOQWAOE1tjw74GpUcdQ7ehtX0j+dj3sRlAwEvU4XHGCfP2aUdzCWpxy
YJH86PB8IIXxtigdXJy0wePQR3OfGkn2hWZiNo3ZTwHrY1bcLBhGeBYRSu2mik+9jEUeRwqOFL5e
Q9DUUPeBeHx99FuOgxk8B4dciaQpD4qO+SmcZ6Jty3Hj4qCxflPpwUfWbWb67rokUwIwC+bQv05x
lMporY8BTVwOtVXaT5g9cMeSWkI5U4XgxR1UU7e5A/0H/d6f0/AFVHYBqg72egrcXQECiOQ/mNoM
nP5DIe23+UkH9xM3Y+ExpzugCuKn8xk+JxI4OII10JFC3XOwoiZcIABG+GZiM4bPNqnIy9N0o0NJ
AtcRRL9eTg+UHgnBb95GrynPbYYpczTg3gyuWybq+hZoZ5s1uRsJLjhhAzuS3Kt3B2LObH8dX7z3
+B2XDhMeGievVc+9xBo+31OxUs+FItQZbnRDaR32vNnHBcLl9JPdy8tpNkNUlOXRC701jopuSK8w
1SFPxgMFiJwuQgsdadpF7kKkUplIxh40FelY1YyafK0IrwYXlckHshDIp0Av+s5fEIHtz0RCv4EH
qXfUsEMwb0vAIgxvyGNNtLDx+45M306LqO++uStabgS0/uGBofBriTQUe8THkFvGahwpIKjiAN+n
bkJqh3hlHwaP0A6FMn/UjpKHVSbFMe4kfl4Ut5hA/0AdzCr8z6kAhvTzHyMUr8C3mJJbgp85/YAD
MHYYnfVtqqKBb2Tpr2UPn31/8lhKo2t8pXslmcWQfjIcVDSvh8WaOb9EOuZDb2TgC1fHEqpINVEk
pxzJaHxxcIyswx/gTXX52MovG5XMS220J+QedWNI5x6AC/IRXInClPd8Y/KXubw8A6iAJQzvtm9I
sDMRjm9FEqWtz3SWgan0eGZzl3Z8frrihH1JcQQyzlPEcCbdAx3OHUPhIMUB4aoatKWuvvxwP4gV
Yr4OBm3/qqzB3XwgCfSy+WpePq1PSlJOCTNxB1Fb4WBQYb5zHpd4rKm+6kZHzpbLsHc+vEEdRAwN
PpMrjNYhHhSV+fEf0/7yF5yjd/ATAxFFTcmDLdHYlUXi2CE7BcyFykyzqnaV7IqSwlHIJSJe0kcs
a5GtN2nlQfd2OPfbQVQF0tcswfGgLQLOlspC4XwHqFWTqTpvChb47cAfWjQHBaD2jNlK15gjmJuf
NkZ45aT1r0CHfC4YlKUryvYm675oMuQU3RDmJUGzqmM3ZN5rSQ66ND8fe1z+1p9dYRakqc3iRehF
EkQOqJgSbhXcYOSqKyIRkf8xeCBXFcgTyQhfXotGYDlhGiQi5I/m5QdpToy6rYaVO+uMMr9cPsOK
lka8Sbk7XLguCN2TDnITf5g9oXTPeyOcAsaPI/3vIYkTHp0NiKYAtJOZJ3LO/acz/s/KHYFmmj98
EbXt+ipYLxiTZguTC80bFcVB1D6cOyKfu3yx4W6mPU8wfSCtReQbQiZa3Ej7EYqq5K6SV+OCAWv3
aRIfoYhYQZpjzsqt145Q9YNiOKDSvy/cH3+E7qCjT2uk0kqrj6ILT6IzGCJyyHg6bYPComqGWNlO
9/Md7gtP1T6X7oeaf8iUL6ePndVBWwsCRWHniwo1Q2pfudPZeIgxP6kEORYYtagN2PT09cD8DNaw
RrH/hMQnXnDUsmLS/RHU3vDjVc5z+WiFoGvZGvLZ6iV6dFej+i3qGYXI0Uw94ot1x9QFRGIPLxic
lQoUzfyuRrmQRFxRI+hN2uDqa6P2hEYzrBlsfa5DLgo2j8hS+ASTaD9yrRMwajXu3PniOuP83iYk
68Va8ahypgQcF/FcaXtl+TTIWjXBy76sC1o4E2Ismu42YeGUNMu+TVfUZfNjTl+OBvFIZ/h7DMmx
SaKpiHXTn4sC1j0kY18hh3xDTgibZePn3k80XOk7UF1GkJrMCJdLVKM6x64vQQKiKkIdB+oYGILW
2fboDFNC06iN0uxTEa9SlhA9yd8Z6e/hC9rjNIvqf0kgAKLCJNeLy+mZQpxfBQpxfrO7omkbovNI
/YTCsjPwiNJ7c1LazR5y5/lAaj2nTnEu/A4i4hunQDtvdp5QcelEzV9NRvobLtbfYdcAjmW8Y4k7
et6dPlabZQusCZTTvEY4xPhQmuwZTxG1PBz9WA+zhBAdE2OCWR5ND23kOtbCM04qJAmEWCKwmchI
mRPsEEMK785NIiZKA86ndlAO9CJJkrnXiYkXr1k1uS6Vo8ZDTfYPAxQi4PEhhY81NEotvaPfE3V9
CmbBwLl7OXFXdF69ZDs75CmSIRM9N093TgvnidLTwG8XhFX3mXwgQHKe9hNRsWza3zOyVvPrmMKe
Tx5uQLRNX1Rm03zXY4B3b9sKbB2mUBDGdpegTG7Lp7sBI0S5xqH0Egj0Xgosxe3GG1IyNHfwDx0s
z2kpcnp/hNnE6Bbr4HpaV2UrXkw9OPniy8D1o1gMnVAPnwewaQRPYHrT0gTP6mHZamtOPfptMSzx
z+47JG7seXXyounzcMFCR8qyF8ij3wjkCsTclJLNh9oNQRV9JNokgBFd8JDQiDzcaUEHDXwdspOB
9qhP7tSzqRmJkhB2zkeE9E0mjPu48RFwYViWrYdTjPoeNVuwBgMKgGeTuormZZnVd84p+rCWlp7X
OEQUukNAWS9KV/Z6gJjgydhwpBVqzsy06Tdkir+tmcOZ4TcrPabZL6YzbMvo8OC3NoHnSX29mlDT
1rYZXZzxRrXg53QJ2iA6cn7Bb8K/mldTCD8eLZyS+4zh3pgmr7WONtiaO0aUqokzSe3Rn1k1Kw2Y
W99FMRodVLSotTWjYfzyztaE8NUp4Hcgx3OsdsWiPfST+7w+FVu86xgKXn2Lc1FGFEww/msIA1BE
C5hREQJGuAFldQCYeHsSoR5IOdC8q4zuhazdkE8q988JQExm8fe3FbWeG7IUOH2BZQAye7ErROdP
LaHExervpeDlq6Wwu6t/9kUKOnjWHihL1aPuy3zOXp7ugTEL1elHNerVIaxX5xNCsR5Cn06e1KOO
O1gq+2pOra46acnXpnXrKDuskE6DDwo7bsnjSojAxDSC4y7Cdj1GNOLiyYJljMoq4VYLZVfdSZZq
9F0xu6AIh2wZqADgknC3vzYlutb8sNEZZSFKGhkTX+70WrfOzXrGaNmnYqWMMZhgCpJo9yXXIEdG
gvIvDj4S5Ta4IowwTCUxWvTvvZpwrri4Qhv8jbBc5X9saf+i0BBsjvgwMgkxD2j2awFvkrSHmhOa
IbEawceagGr8oLfsdzx5SgHYuQetVy4K943uDMlnHz+iQayMN/Ej0ZGaKO0D5Vu38S488vcYuSSz
WJAhFXbjbCUTJ3Yro3xuXYIXdezCZOICntNASZxL6wY0wKRAo4KJDZ0BqgQr3V70XEbkLmr+XMXp
czyIbtgTgXzfdnnqpqTOpTWgfgBR/xLnUS9Q9i+cgycfD3sxmJornRLbxpTz6IPUd24qdFVC0n3Y
OtsbyFZrAjQreTM5rTWTaKVw8figxvEzC6yNP2bVEXR9CrD68B3QEUHszqbot5kQ2XNfdjSTSpuf
O9cRQsfUtt5J7xsMMPiA1P5XZpHTmuwbJyV0y1YnDNnb4JswgRrZCnM4hD2Yj/n7xZxO1LeyCdGj
ikYE6LR+IjT7brgaUt4xrrs3bRy6sa15PX0D4vLXUhWVbCXhaXhBKMT2IZFc1QQFgSjhBETITrFK
q7vXAVIBH6OEgwm9v4k70++ql0qrs1OZ9aiZcmWYvRkRTy9mdKi0Xjah55BNBjuVAI/+4t+AtAlb
7xPK/jftIE8iREkyR1l81/mE6d7rDe/H++yW9EOmwca3KbkBCZ/klPMFCI4SIfNfmWiEBDLVa66e
CAwQsbhMemE+Uo50WcEpgoGSR/WJx7yeUzaVbC6NvZlRNzdB7I5FnbtvfFEKK3YFp2t2dUJueros
zMKEPowOgbysop/FFTYoypPFwyrEvRUXxy10BGKi0+d0myv2iwfpPdsszntmkhlRIpW9zxyL5oKh
D70zhL+vtDhFy10XbQ9wZw1ako9hPgPvxISSn8F/o2PJiM1lWWC4Oga5QRcVPCi1tgZETjZs0y+D
p7KVLD/BRpOkG9glFQSgK7agdmSe6NkjJojbLLdqY6z0LWGJIwkhQzFlJKRpdxt6NN5QWF99uXNk
q14wDan2d9RlahwDQwLPKSQtMYtiOqfrrnrF6mkhWq8G6k4P4VAqNNRjQW9Sdw2R/pEuMjp3gxkc
YDT4kpxG98V4M0/Q5qYhfyGI52CTteQIQW7SrACCkAeMTofgLImvDEzpch8hCEmOeaU4UCfF6gGG
1HjO33NYuqDipjdQy07fwZHNVcqAlOL31wDqUJiWp5/wbF3t0pHsn42IBq6zVMRoqYEgAY9Fo2M5
cL61xeMaYhPp5M4laGqHfpFBUTJ5kzMdJBuhWVuDLU8nJipaniWhCKKDNnlOmr/erIawBbcJ0zHV
kSkYo6HbN/p8169RomlzMwvFpNXX9KjC2xqVLCaJDeBuoF5g9TTjecffwaazdCY5l+m3i/4I4E+I
p1FtPyJqfAcJIqZ5xqoWxaUVuQ6I0uNdg/drVUOcbBjQjXLHUHQ5PmdBLaqIYiCqHRElk8VXZNs2
HS66Y9TCfv8yqrBDeug/HGnW97pdw7sGVUD6Z2YO8TPhVZ9QF1mIkbx6mu8RFV+yssuaFg6Vb4rw
C9IZYnm375C9ijozuNLXtGf3GfWol3Mu9caoj23miFIY6vWG5iihKCViFUcLi4KiuUKcZ7FZgdeQ
ZJecvXsDGnIBpYU+nXZ16xDTOup0ZK63I3fedbJ/74BOYV1YavaPDiahzQ2lQetxlMfPsC/aKiTa
dOTeUE7EoKUsqTNsUEtZUoGRyIUpPZSIeQjH3yFtOMlDywEt1ZmWXhKVB5DplausMawBXQJvTBzI
BIhpTRadK++BUSYxvG4c0ZvwCGUAr/YlU6KpjAnGlr7Sddsd2MwylGKzn1PF3aj0q/nXDnRLJVpF
gsG+Bo2n+pzE09tCOsprdhu7HzNVspZ1trpjhcHtOSRlC58wxgBgj/QQsiVSP3RcwQkYudcd40Zq
MSw9FlQzYeJ2Hc3kalLmuhjMDNQtP+FpEEHDRSEZZYUds9TTrbDc4tTGQveJ/twmVlf8N1ANqeG6
P+33iMCQ6IAuG4jmoBpdZFi9OEaan0nnZp2X7zWJPgE/Gccn+cv0u5ZHrw9TRHrIxbBZkBvSnEON
3ydRxxMLI6sKX/vp9XgJqjUV2D9P90sgr2T/dyBJZihLrmuxBkYGC+Y40hFmSjUaIWCEZO8meocF
Oi1xjsGTwDcWXovMD+JAcet00eGlnnrcrxiTrkx7VN8aq2f26cf/At1Ux4TaVUldBPiQv79OQDAa
vQA2u5MdWp9ycNBOJDOOkDqDeaC46JdOZEShAF38iFzO+M7RwtV12gRdfzNFlohpQSDXaq+7Iqpq
E26sG2R5574lumXhswP7q/LrrXQq/fsYghJAfevd9X95eAeNrTn4LYw66Wb8CRtme1Kpgqdi1zAe
oymzpwtXG9w+serSjpxWBg0OGpedsxlI5u8kbpEy1Kdn68bAxmNFBFs62PTaVfDbZoePBQpZwPI3
iUq53qhQIwD8CXZhY8joe420BSMBD3c161P0jsZE8y0x1bGz28yFzBWUrDPylDYOdvDS/yhJA/ft
dONe8ox6jhwx2Odjiq8U9HAkJ+f5+S8wMiAo4O/CZXrF0NAwHyDPGF/gwPTnyvwBXowHNh8iZhwx
t9Q7gC0u1jBTeV7ExRaKnb2/OHQ0X37p1K5sMuT1HWpn5IwUGB9u0g/gBqOAdpluRvKSanB/+0DM
Wl3k5p5uTj3/msA2AZlNeK6L2/Qb4lJwXosclLbLUcD2JgA5zZXiKI5MhtDDQ4OW7gLVQNAatID3
PDfWK6E36v5O6saGBjBpHG5hYol01hH1SWKyd8e+G1SdYdzdPGTQTCUC6COhs9Dx0IuMyXo4HWfv
M0fDA2HhDVkg1zf47d8Yq5EHcW82luCuimdaAXxjXr/hGQYQ+V253YywvYLLARFPgWsplvj5T4Rx
kCcBnaJOPvYgQFsUfbXz9hmV2yL67t/78iRN6GfMYWTB44HFmHlLxApww+xvbx4yZV7d42z0jCg9
6oXdB1ABQeJHyMfDfzUvCaPo67jD1wtEbgNYHsR5qps9Vx2CwaY4MkHFB6CSYFUMn2ELdKElc0QP
dPbe/bw3Z9eBppp+HqSfman4ZzFil0N9x7QNlFPIKnBxShN57Gmz2khgFrg02uENCL2yVaGj2hqM
1dSvs5RpxKKUM5NHNhAheLRLkjGAWu7VmLF5nyKEyEzsgVeZW5SoEa8e0rVwqdSF4AJ2xqobXeif
+N39G+gPdd6EtKq7BCxlAcmqIfgq7oVuOj7Qp3JOfgkJOXkEOCYK1gvUrNtYcSsHXb3GDqHx4Uxg
VpaUYh9pIrBolphntDFiHEkTHKjOu5hOOY8tbiPlHBXbqK4RMMYHYY23udExxsA90aZAbgfYfUs3
LqcM8DWvPOM8627PghBYIfl1wztBEex0EtWOoVuZkyHs97Jfc210H04kyAERmq7+w0edxaDGbMMs
JLpDHwIRGLI7SG0EdAhdZX9+oLls6cjN7jayhayH0OohXPX0kLEOFGdCk+bdt/OZDi01bI+IO53t
/StKkaelBpybCGKRkqMEpZii0ChPznNiYEpEV3tEtXN69tqt/oHFffNy7HdwCIhI53CoM46PSCej
LdMfxEXzPayopAL7E1l512GOLZfl8kaj6TPM1nr8qO13+Ntx5UZ0bQcTQF/0akHQ85zRufpjDoiO
GUXyM1fBJX/jmusGkYfdOjT4yPMNsCntkrYL5ZSlV1o96iowJOxOfE9A/B/UWIl0Mbo9XCSnH0OQ
0gljwmvYuBLhvIx52ZyPt+hSbIV/iryXE2WNykhlZ8JWGt9TcmoG6AtNAVHWfeBGMt3AWvfu3E6S
9fWhsCMJg+/cGTy8ZnXngz91kKtAdAnJGU6+mMTRvEFSA6L8/k11ous9dfr04wt9QP72LXXZIEfy
guzgQdZUYKOxOPRkiMnTLixBCHNoZkSMiwAb0dvg1vn6+FPQoKYHw6V/TvgsA/7cAXD3NQNhswva
JyLxlYJJE2Q4ZV/oAL8mkE4D0CTES3QmOJkvYmLaoD0sF6x7lNsYCZJq1dsyemrmSktQc6Hgm4AU
24oyInmyfOpbvWOH8S1EYcbkxFqtRyV8AozUJad5RJBwaqs3GiTfoOu3q66vrmGAWs/JbcS4rKUY
cRiXMb0wOsqC5mHyhNBuougGg0q2ubClz67A1nH1m8//SDqzJUW1bgs/ERGggHBLK519f2OoqSCI
KKKgT7+/VTtOnar6d2WaCou15hxzNLaWKNYRv4sPAJvQwn/GcGefyQDz/b2wDCxJ0MDGYFTHIOXD
Pg2Jp16aID/d6HowwBt/Qmrq8XUyCFsPn7+MiTMak2239n5zyZt+DwMeWMaL+Z8evpBEBr1dbwrj
TYqZB7//FcV31kEWq3iPiOR4aQ11F4OdNMKOobM5fTquvEb2ojU4FrvTnpsgB9cEbjlyzFy1MQYg
nxB58rDeco6hO5X4HRoTDs4vp54w5tTReD6wiQMfs2fgHAwdgS6dCUj1RzSK4H53l3JBjX+Ay2yQ
PM1FyILQbQz0oVl5E5a/mNBzfDIOEMPdbNxEMFzX+7FEPBWy2EW6YOp4AkyihpVwEwaDZkFQVOG4
P6M3BR77x8x4T0DHMHD0d2oo4xtAegbN16F1r6N7wLnmZfELHMscKkTEEhuQPBmzUQkYvlpbOd0Q
AD6x9d+LORYNsr15ubI9pvsUilsi3B0Yrm4bVu6GiD2MvNSZEgxinJ+ceyCNS1SNXSAnImfF/7E6
cSx10zG17O2sM0CeXMfwdKZXtucrY6LJ9chT+WREIYdEXJzuG3nG7EGdlZSo1C8OYXYjBMhs+oQD
I+p2W3wLdOHlzm6ElBeckLczCCiL3zz0TB4MhJyiQ9372aI43HAKgcbztRhIcqdaQluH2YSbqq5Y
elPyF6w3BTUh9pKXx2/Kw9Jt/gU9kURVXWoGNwQ+kUh1YTgwL1ekWpu4s+Ijg5dmhOFDrEJODjlC
hItE9/fePbyvWPBsDg24BryOV1gaQIJOdzKWH5iffbci1w7+BNJX3cd/lfk5xrck233BAN+G/f0F
zy8BV3YPFRlu9GNlnMVMbx4cNIvO20/7mxeIy4czhRNP28hhdbnipc+7XIHmYUW0uq5qjAyyBVvV
lhWabyl0oL17EqpeR3JgvbgQWeXpYIxhsU0sGxoakCb2npqO39HRzWqWXnv9E1GZpGYp4BSaZyg4
GbgVYScoqaha7kxyqOwaelmGDZw/V1gTpJba5UWCfx18L29wVTKvcLVipDRUQ7wIQGeGe0HN5Ywn
YH6ou8qcQxNTQvQrKCkKl7Wm56jOoJ/MUXkeWNr05sBugrrDSCWffYDaAIVawRsq4+d9/Lmopx7L
OD+WWW7NeCVlmIk0qercIVqCrM2nJTyq5/6OjHm0R0ivao56DCkng9lT8UjRrHKHFqLFIjTjlj+S
kvahtHBZc2Qn/funvgSU8HvjLdHs6Io3xeE5gvY17vZ/8CVplSugr2Z5xc7/6dLzhx1Fc59ntHdK
J5Lf+YxX1bUAPXZy1Pg9wQaEKdPufQVHN8YTb1+LX4hmDLS4fSZqN927jWIAmqU2LKZdZGzTBIp2
T9AL/N42Y+I4kQ6/6aseKuEPWzfBLIQGWo0Zn9E8HWA2wZTm3sX95WsMPedjuDDCbtM8pEAbaavX
5EnhS7r4UG2t5tj8y7N+DPeeOSPVlHaMBkobNeEH/ewrc80wi/YYgpEPwwcOJGb+N+uMpyXe+TyS
yho+gTm6H9EjLhizDZbIIeP2lF2uCWWLiN6qplqUbUocn1o3D15hHT9ovjFvAEVaE7LVnrHsw5D3
kP/13FQEdNRzMLQuKpZQbDO6XR/dHLfMKeLB0phn9CNYoobc3gA+2JsbiaARJFTatQ7EducLG0KB
QUfVGTIkpCm9D6VEjAMfa7O2mzUDHBgOhEVfnnjI0SMORmi8AKciA0xkeA4g4mI+/gmRgfnU7xvV
vxJriOeEeulveFJuCx4pqFmJEuQ+NCoWDwXItKTgu8U90Xuwpyb75P1FjCEAZucVfu0jH4c6xHmu
8gVRYjjM/NgD03W6Uihmvr4+goMNeG8uNDiYhAmxVNnnQL0MaJ+9IRC7y+D2O81iZhSMzMihLvEb
1saCA2/gSoQ3y+Jj0MmK1EZz8xL8DRLsiCBggva2e37tfOn6ajYhUqdtSN+OiWn0DXBBEC1zKrzJ
NLc1RYTzpYcnh5DoEluXVFgfOA1RCtNBxj+4xaI3jJD7DBqsMkhR9SlGb6a3dzSkqcja55+ne5sj
7+FPo+cpMN2mOKQKc1FpjS9naUY/a03okGnXs5+Lcu86vc9fO6xLkzJsWu+9QwzSs//2AgmpOBsW
FXOECIwmzBlM2/v5CEL8qnPeuJngNWoisdojLJdxmGZUzEJ+/p9Z42qYfp4/ayZnuacT0X1UIFZl
Q9CsYod9cYc4NngM1fk1MBY8BkudVST5Mk6ANvhMIDn3EBCOISHlqkbiOnz5kGiVbo75g6VF9zpM
a95CvvkmZI2Qi8HHyDaf+Qfr6nzMZSun2YlCXUFgvBWL5Usn9q8PpK5AAoW1TRoNhs/pdyTBkxxh
8WQ1wr8d0zxw69bvAm0NZ0tUG1b/RIWS4g/ys6WT5r3desP/wzGmO6NCxHIBN5W/x6QgVQewmGrz
A794ihU3hwcWJvTfsLlw2zWPuJ7e/7h6rGuCtaB+vWAL+uRDD2qSuSeQ6mJ+lrzq46V5EFyzN9U3
RwuVw+PP3Aw21I8zIsg8sPLhY/GBRPlyCwiab//Ti7Pa4WzVly+OIZek0vAe3u0Iz6HJ1y0O5aq9
3GLx+ORLCCVDfcmRAFLV/WMoVGw2m+JIsBpu3aZ3nXKPsMGmIP3oSW16dEWDowxjmpHCkjlkeibU
2U1jmgtcq9MFgM9KPdG1gI9KW9j/CX/c3GaWyTQ66/rhlzqMnBR+z31V4oIpWpXWk6b70/3ArBeK
wajPgfhMXm+6Gf4RrCPAABtOOCNp03L3FrxVlETTydPwcRx4tA4/XNpdjYBhwByUjmd9WI/9zoXb
pnyx9RQ+1OqYl1BPxQLWs0rIKeF8OI3ik0gakqU3dkcFMM+5bPFgKi2Vnd5uq6HmaLLXuzEGkUu/
b2IpQuiFI5pIa1cx8VDxTnFuQUqxR4EExvJ1rhWm2y5KoOd7mB21WebscpxT+uhrwtbFYQ9FrTZD
kTMDHaddYg9fPAHOmO/tXcF9/ktXUlRUDhKX6hp8EfcwWOKIpbK5RxQmGWzCfH1tYi63fWNklDNx
T5nUBjgbMqaIpFm6NBbf7e1oMHrPRmVck1lv3WXe4AB5/ZcJJQVDBvdaKDGQK0n0+BCvG6dpSJcC
9oJdMc2cYHFzWn8QEaBYDCWr4uCg3KOhHzYXhuP0NL11HcqL1xzeGQw7GNDsC4PJb1ugIiFzjEH9
Rno6z9rikK+9lytwqvbMfsXzUfB0JipoyZUJId0HxyyqJ04UMJV09z5XPJQ/jiuaHnbCCCdP6Ygm
rEW88uC2WJxX+kTeIrefDBZIZcwAdjdYfTpOcZEAkpcM90uuMMUBsG86NlzY1fEzYpBGG6Mwi8Zp
h2wB9oZ34Vc7+Yzo5v82JoC0JH1ciVD5I3bbj0Sj7qWA1uzy+AoBmsIvFx+rcqYePIzw0jCESdk8
cHhg5o/HDkxEQe0sGK5v8GMF5zo8VxR54eB0X3Q9qzpwMCgb5VSt9v416uLsb3CSv7ae2dWhYgxC
qU9rwKqpb/aHBcyYkLh4XF0YtwodB+gxGj2RLZ0xCWt8tE37KeYnF7Od8/XqDskawZqsJ45VOAyY
u2z2w5dnAmNVcNUMagDs/EY9EDP8uP4oK6tQWdNZ3dCsoyIiuk3Mzwos1bB3SRrvNwaP69VE55Bd
Cxd3B6w2fV9k4i3gDpJFYNjq5Tq7jkQTIgU1ygaqdvaNGb9lSC68O2qjR5KR4Z3AiLOfgSAahJr9
GheeJMF5QzvE5QbmLsYwWqZKgqsHZsMLTfg0xE8xTpIAFB1wPJ24uRO1s/cNfu51UQbMTuwH73gp
L/TS7lBM7EfUX2M61LEOP0UOgXK4MA/7if/7COS/ihBlPVrr+bBb2VZIG1N9Bda7QlcTSGwdON4X
IsC+gxqLxOhCi/Hoxzdab7QIeOVgNTEuVsqmdzE3nAdTAjyRjBJzGDdxcZDwo8lwFPpnEoU9mjGI
TGBBWJRwQ1AcofWzDapvICpZhE4RQuq/TGCuHu3biYRLmlmOuj9KbP1AIa+uGpAYIWzxhIuueUem
uj8iiwAUybdfHCpoi/D7YfWRldSxF+GGy8EFq88Qhqk18Ne12Qlr9ik6cIodgdVH4I0gShD9mStS
7g6SHzrG1nkxXoCLFbSTNFHv9t57A64RreRiS2OnvpY8hgbk7BEJZTxNTY+Gp46PrPNlsRx/sES+
z7/L3pJRK8UBJ/OHQsrN5v1jwalKWM+ZNzGmRkFhDjLAYFUBBGUmxySNpA+qTraHIsGHnpQLHv0f
sxUUZse+33p6jA/HSInIaiMAnIIGBWkNy7G1booIa9NAjiEAkRfLNJOhLQuRMv5PDOzhjpIecRMa
h4aJAHyC+4EZfkeDp1tqHwktwKeTwQUDzQGqv/QTOLgZw3KebJ5lWskR8q/MpifiOEHe8LlwWjXI
agajfHVd7Dd82ZXD7Qsj+NS/yBA1RilDFaa3vEsMuuhxaa9pnzOb5c+PgoCjhaAJKTyJjO6acT2T
WKCsxm2g/kMlhfBQOgbN+V/nf5bVmOeqS97st19fjfpuHn38nHPe/BO8gJuQ9F29DmjEryaaMKJh
nDxk1+Q4cdBeSNxciuSew+syTEm35qWZqV6FNS1pQKsnfIbLM4YsFNGALmoI/aiUnB5EG64WNjjX
yZuOCZkpIzaaOMxWfRhal8a9MgXGbthtRcADnL5M8TVmwtPU9EnsdfLTjxgwh6olgHbMSgMEmn+5
eHAoVvhTpfiDAfW9L+b84TSt1U0qjuSH/eXMwl0qBVxeVYeCwlgU1biOSWNaXEiDi2r1ovNdieRt
GvENTm3ALzI746QT4xbh+igIBiZ3cotFOgb9LCcKx9eoHIoiOmHzo6psciRKPguVRVOzmczxboYo
yVGUOydqPp/r/lvqT7d3pPGolxjerZgyVRP2t+rvHd/pnd0uD56iwPiNiPxkx+q/PRoheONvmDxU
w4mGZzluEbRZqTspA4btFCRI4TfmLjuQdBeoPcpNm6cQ5x/yZmBTKAsKnCaMGbzea6+QPEICJ7cI
rjc3orNfjtJP2tThG5/UNJvXKf9a3RQSL/JjqA0fZFV9aBLdtNBseQJ9juk6nEd41cl3I6MVzkYs
cUqtwdTeX/+MjBEKMIJRRsb3SloiMxVXcm62FKcQkbVthkfGUgm6nGAGysw84IuJdHLkYUvbBPfW
52AsRs+VAj4xIJuT8E0enP6lwuLqDK0sGETYmm/fo2cIkIFrPxE+8u7pAtvTt4rETdTD+HZBCcE5
cq95A9io+H6CLeFfrDjYL25fLuPRGYJqDE3xPxPCPmH1bXrPf24ozUmdyv5+lx6KFVhUBtXtgIMo
++OGg3UD9LZfVpHKPN2hrvtt7rXDfxPc2yyuT3wXrduy3twQeaIhw1CNN2L+m43ApES9wE43cL7U
0zjxDei0khZxP30hjNiHuCwczC0q0cwBOaI52ZG6SKP6plmBKLn+zbuxsSP9EuBukq/ppnmYzlr0
YIjY4Uqcx53i0AgCL/GzwdUo1I9Pt4oQfr0mvIPzg/78LM1/ccs5Vx3lUMVr7J2IMksb3xnZp1Oe
AdwdpZO06RZfmBlsmEjoKXeY/sFF7fPTioTRcW9BtTs3E5gArfM9fSewSoQNBmGnTLAodtmXqfQf
sgWsgKfJzdGiN5sqOy3YDLj/SFhjgtFxJ/m+JuqO2G35VcRCnVeXX4wRg4dBIdZ9e4bS3RHKB9hm
g/FhJmyOXIo8H6qQ32IT15KlhOzcuccV/hjCOYOYVm65EJPzcAMuy9zX24Z7ylqZ454zyjwGmvP7
RAQ1VVEO9i1Mf9OZYKJmwU7BmAMC3rA3MaAFVku+6czh5Oa+6bRDWHevSIYWvWiXxU74mmDsxlrW
p6w90PN+RBfJnCS4EeR0S0xC73+sP3wPVD8S0U7aXHhokqXNzy7XfSQTb+Q2RKmPP54JGsrM55/p
CEUVnnPqXIGg1zpv/ISKKcGOY321vyDdOaSrZ9SfZMkrqoak0s2L8cO/LQcIhgFsYdca/m9zm7Ah
0IEE++QW/7zvsE6y8Oq14BNPl+qd35/D9zr1pACyAe3zYDwG6qEdek7fU2EIuHcqN09u5HPQugEo
4yEH6T93BqBSpL6+MJmwU07i3G00ISznVwmQzEYjmsGhCXSK5ealOZkx454czOcCkM1+zOb6iK+4
lCMRMYYUPcDZoirgrKO/G7ECQxl388fktk0pfbh7owfjz1sZ9zDc4iEXee+ORHeJnItAV96YAjnI
5S9f2K6IJEgH7m0faMb1uLf4jhH73CKwMrB5DXJsB+ZQLa9LfWsQlUq59uMc4EUiKiBZiLSQIwX8
WDyHF98dj0f4GKeMLoG9I5p/6zMRKxm1NAaldBpXMXSkcvruqDJg/HAobzNxgI3T6E6HX7GOOYBl
64W905FHG6OQ3hkcHrmNYdWoSHZFZABIgDlDK9FtOhcqFU6ZbMNHRYbCvEFHltcT/4K7iK45N4MB
guwyFyav9C5YYLwHjil4OPKy6FyzGuYUOGeZQym137oNe+OtCTGSplCN2AQAwSHIMNCiI3y4OpoJ
vzzvMYt42SpRWRKLgbQd7jpSM1iSX/83g0707XiO6Lngwr7jbPcaf6ICngoIAEgPJAYYLvQL/Mwl
hP4ZE0JMvNrJYCct72sRlAReiDQDLT4loR6j8Tkya6KR5EX0lmQo8UoMGSSLepFKkq/XRj3MCIXm
9IjJ1w9fDuid5FXSYUEbaS1+xjWkSbyzmQNKbrkZnJbT15lLy6z95khr6mwqPQW3Gobbup0blsFU
mJp2xs/iTwP6AUxfFrCqx9339Csffk1VdPVM1CRXD8VfR4udO8zef2DWXEyIizuKW6ZTEkuYul2w
6+BiUJvmppdXQV8NXj3vS94p1bNYrhbEAfKhCDXVPy7XHbEVJzzbJh0OohMIbyiA+QsvBum7FUFP
vMs3UCKbDkNnSAMGjqFif+0P0wSbg/yY8cDIXjshDIGx4Voapwe6PobtZFo3R5V0cTRgDCan7ea+
2p9g9O56UOYh8iOn36FBaNfAmZC94mqlThG/cC3X5gJZwr+hJCUc6Oa0W0IIVDDhI3jI1SN9Xc3L
8T7CKMZ/zRWu521YLKoNb6HruYQqcUo/GEeyrMGd/+HU4jIzWBxYj7W6zWmhGXDyCZFUcoifgGUg
75ps45TVb7v52blpv+MCh+cT5dHjMpi2PaGy+CDXj9QIMVWO+aO8hpVfjvsrauvXNs8Besq/3/Kx
5JGmoNWPVNWDKR+fFxoQa7uEHssvnRSsjgrelhjLno0RWxq0whfPj+bQV1KsQedmYtCKApunwxaa
B7K5uIw3G0RcQyh4Qe9GJUrV+NvwpxSps1/ynjxCIXm9nx/LfGfM5GOzA9e/clmY3lE5TrQd/cGN
Howm4tKTvAJGE5CWoCBLE+ZgDGuG+6i/rdYw0pQgU5yaiJeImTy7MuwZjvJLxomDmhtWI5eksvYb
CkIuEsNHGgR+ISPovqKgvl/oHugkqj/znJ46oMrCek3KyReaKNPRGSObJwkqSI2h706zUZNIk37u
AvPtEeraTASVLddGX7/H7wW654nCjDM7IiccYWLDUJKa37jboEcTdrAenNAjyEF4OxGpOOtH+FkE
++3vmE6x5AG8RBNCfsrvXx4PvewDIHCPzVpv0Zs/T/L4fqRXZx8ADuZpgTaB4RU9nYgHe51Z9VTi
922LDcUKAFUcGGE+oZU1T7Besz88mQFV5RURKRwjCqgKkOwBt231QOuMC5O5fp6fyzrSAY7bib7o
/d2OysBq1oORDBm7HlWBdoElLG/o5RqaAaDTmiGJPDbiFhsVrIyG94lxAbYRA0SQ3RlnBHJHzjhM
nlkWNO+cbQzTUD7iYY4pOl0mAAnjN/Wsn+9bWhZAfjgw4BGcYsSD4YraV6YNT9lqsPyOs4PGKbii
xse4akTDJO2+fPVJm8rw9GidFAwGxAXHXJE+XCHoeDvb//W2mJroqMWipo0fqte/ERHt0JQXtUNr
8KH7ATADyzg1F2S7N6yjgZdjRahjVTJ3AMYYyq80INoN9+FS/zPKAFqlmRjs+rv3yTy8mMIidQKV
V2KDI542/VgtVY3e/p+Gdi+Eyhg/o5YTRD90tgYn3IILub8+xv3KlY53GvUiqWGPXviE+phumt2L
gwFSxqFiv8cpZvc81azgTcXAq4TZy/ycjgRSfX/E2YIf3Fxspp0QQ7GXSGL3vp5lyaq5kzVmolzK
slnfd9dTh3Y7fj0CHusch7ypBKjE5H7XOz6W4D7p5rWAhZZD/Ng055xHnpUHtY9bdHyuOw6Yv+vx
N2H+fWUcgIfQALiSzdrGpwPO60sURDryKeue2r2jznhR5okz15CDboR7oVC7isBl5mXi1CZnzOOM
wJIuRb/oUFA/+Uv4oRk3woz2PPrNevNqkwqPmGY14NIvzMtj1Bw4FxMeA33LY8GJm/9TzYFPALOD
RuKHx4N/ECGbhL6qQh8OL+7DaAJ4HX9not/RThL/grgIoR7IH7sCqBD/Ska7eDhATLHJB3+UsJ1h
PwGhuO1IoOnpMl4H8BM5lJd6PoT02hqeVHhfkiAeQ661aZcwUxmno+HiLIUAv1LcwaounJcaoK3o
PfxOH76uwU0lKDnRB6Q9e3dOUMpOcM18Am/b4BTvrA8Jf49hSuQc/BOeM1SUkAgGTHvtGlsnEiuB
vISTFapeco+N6d6HwwNkJXYDWldQeVi4z8hYgrGDf6r4tn1FR9WB8qBpEbppOvuONAM+Yt2EKsP4
r3Bt+mj2jXxG1L/IRsVYHFwciUkNbsrE5IuZmQW8J33s26bHIF8+PHMbwY7grlDybIVAkMyjSjgy
abnbwsKrHEG+pfS/QcWnSrPo50qEfzigYsHytpniP0un5fcqEheeGQDJldwkaLM/+4VnAwl6b1v8
4oE17AafF11QWtgzCJvgbuEaD5Lg7RPGmlehvP7x69Q/ccupq8E7fmN5lHNUnvj44BgztAzZWJtR
e/UmbCB3ntvr8LtCNcZcz6BR8+SkmrYzTbgK4omw7NYYTZ/rCXuaNCxGv4Bgo3O+fVLt2hrfrUSv
aTF9r8i7Iby1xcxDJvmQxDhhOFASgixofr5E4oa2MTfPFbvi95L/vWb51vQIethyF+BDfPoX7TFu
l1cqZD4mK5nrwCSN39lKURNMQVS1eYM8vL2UAgCnNXiRSyfGCiaNCuV0e34xfv8EVOIcCbT0exIR
iICDHyuN2Hv7kUfy4azPJ6ksBVrHoTvR+5sbJf4XhMRRznzP+HKMdHT9WwK16vl7aRzqLeGF2YkB
6Jbi/jUjEvCqIdwSUJDIFKOshMrJFD16ThGlKeKfeiuQel7uu2Knx+yu6HsM7Aao9fhqdtgKuqqA
Fx89FyIuVRzUaMDM17kxiItkwBRROZN4ScmIaRs9ACgnhDxax4NOW0Nfib/1S/jd0v7Dld28CeNC
JsiiJw4KzLLFC5VXtCjbRavBgfnXw8gQfnyfRukLZ98SJwcucUuOR5N5P5/t55k0GjtkRuibJvJO
X/bnzAjUXbcBBYFAw4P0nRlYc4ln0oBajMnW7jpj9NugKYTHLTM7YJSG3PJvL5oQpC8u9nQfeLzM
UNla30GL9Q2Q/r9dPa8cij55jlyMQylbwZta9o+vJTs73LM9nnp3ZGBOSuFMI9LSKopRExa8eJPR
qVxp5Tj36A4MaKuNcxc1SJ8TCWl45XV19FH9Z+WxJ/V4x1uM+Di++eQdInUeTToQ6kQ47187ax2c
qDNcaDHSZKzwdJjncXia4F0dPopQv98bRs1P51G6JdM8DChAyHSXONVUslAs/xVMW0BlL9e+DYiW
sTIbX2FKsVPHb7BhzksOfxg2OOY9E5zN9k8H5eFgCqALKgymyxXILy+GC4yS4KNwgYPr+bbGlRCK
wr/3ysHOxs/vv5k6/12o+PAinwrTPAITylkWfEk5Nmb5kt1oEGPSR840ffXsliBfWZMS3D8QokuX
lu6MrTbquD1RjoF9HcETxG7KmGUJg43bmQr2T+x/J+Xvx8KeVGPC/8Y9Bu5XsnEF5VfZUSrttOQH
sQY5g8ktttrTr0bd1SdgjSZsR8aobKEjEJVbfdRYcJzUuV2e4WtAF2BQPTiyzWANIFoc+jbSkZhF
Lnr+IHhATUPuxO5yG8kMrS4FZZ1zmw3CV2O/HhhmCq8jddQ7Up3mSX+bIdKWadGoUQf0Ab8z1vE7
qM2JGj0w0YJHHJVH9Z++FWo4FE39BCtmpoXqplwMAHQbV0m+x+w8WLRT7WGxu9csURR+4/2UFngp
reXzY04I2kERz8RnU136qVsAeltySMYr05j5lwpv9x6CboKv+KrXJLcd0pGaDDmbco5KH68uCi5u
OWLzJ1YlO5bHXJ9TQb9P3Fcg1tOVZ4Ebi0M7X/+5vBCB3oaMFlhL5s3vF/F+VYY8IIBs+la4pV9j
bWQu5T8eA3lVHsoD+Ek9IYmXdAksnUD76IsZ4zAYKSlO/bIWGwiDSySugIi055wKaNUZrQJXAKkA
eHIEJepSUB9Nwbrkx0HQki0CJsz5fte7KDHbGQUFuRHMNhD5sUqITjq8ZqKygLTAxgqy9xEun++R
epAxfPuHyOZbvpFqCErN4svuTtcHsvODI0xW2L93aKzUFfMo9SCyVShf8MKVD+S3kGlC2NgVAPBO
DkIBpuuks/yPEv8HEMspERNbAFS2JMGdmDHTAyxKo9eMYjvSz23C2eYKQA+mOmmQwKo+Oy+UTskn
YPodNd0KYvqXKTPeulMTw8IZtBHESo45EwsWkgwO8TFM/OiKXZCIm5AnTYgfPDAQ/kP4rn+GtI7w
Kwfe5k8oILGF4Hc1oQNzTKiTg4A5JTpx3EmP0GOQ7N7h972i6xrWhV1GfMCI4x9Lcijr8YKub4gl
sG0E8LIRRApzZqzubCInkBHm40zgm5CoGvd5mh2L1ViyJrwqIweY9kjyBshprnCihO+wsI0/V87o
xDriPA0Q1fJ9C8pEiFTU7fYnMtELlPzt6p41KDFQzCaKbVjMsBEnpO6RQglCOYOdCSrGGZOJu8MI
0CM9BKsprP3ZRxgSsKwh7Oyd4z0gJRd+DjNM3jHOSv4tGszE+weEQeHeO2nEcYjOcbBscNaIWlyy
YnVsJnrMyHDbhFpCiomH97YafGCFuimy/6+j32l5RYPxYyjLQ8cQ8Pxk3NgXMrS7ZnHskMxtHnq1
S+chA2f3EzhkbKGS1QLMcYKNxW4KgRtPGEdwGRJppQfIMsL6gvyE95avstGWknp4FYUW6+oes3Fh
KuTgAWYLbQEmAgsE8vDekW1ACcDJbYiAwWcAsYALP+GNQFdmTmPAj4RJMeec4rrA8HQKRECIq5lA
UQrYKxAaYWwPJbng8n8wDML6G4WzN0Nr539dBYFIY41gL3Bby+FJR4p9YHIqbmQFpmh97BFJ5A5t
lH38DNGX2kKRSXVHaLjrWkHmeNYEAJnbZjinLb8vaJG4IN+/PUtYWqHyYNcM6odL68jhuv/DL/NX
QJ7HJI9slrANJZDlBjNAfYdxjwYdML2Ul89GdyECMhZReI6OGA843TwCOQ5MHF7RyNi63x930NUY
yjnqDLr3/WbTq272ZDeVo/2UqZ2tHH8ROS6W7pNxzSWqQqr9UJ+WhydcaOYMUQ1fCkErq94XJo4/
5AVsaqrNRJYcRKZoDIXR7+D53DEvEO4OJlMyLIw9bGKdIwW846vWBLQPlpURKtZ5P+QxBoOBwimM
zo/crGjgrBbNGh8JFyMjt7PGYLok+ghXfy7sDbUNmkE8g2dym8jaqNaGJWsKQD31BtwI8lQQzAzs
87hFi/DCPB/K+JCHl1Y1YWOwFYiUYkFwP+hU0119zJ10Sk7LMhvPAuvKFxUog0r7OLASwGZr7xGw
SyOoJVebvBSZwXl+aRX4kxo3qn276yb0aWMpHONewOHx7Vt9/CtNp2gJgPKfP196DHvhiualtV8r
YsRZXRPgMesZLhY/3gs7umTPaB6zY+pLh8Ie/0754o6/AaNDh9jXf5MB6aT6XOtLNeRkZUtD74ab
TYMUgMjRGHM0/05ZUzOIe8T8LGW8T+Dws2xFnADFJuOOBv3D/LoqDhwCjF8+HhPcW2zOrwyUmXaF
WDPiVMP1HO5H2t0zC6+O7xKJQDnDttJFNqLi20PUljUQvGmokuq0h1kfjFRtA+fFPIlAQNgzdA6I
SeHbQWguOKvhq2FVevlxQk1eRQD/DnLNjW3vJzK2aCJIhLpjE0cy3YWOquwcnSy2EV9HKUJhC6v4
QmgXSA/fwRz5OusRzcvpePdpsPnPP6JYM1dGpUjIWufQj+kiz4zWjNcB7hwDgoNhgUtzmev1fT1w
Ia82Q8ohsTSQf/nw4mjeI0bH2YlgOrjHBxqKevsZZxsi0KFvFlMGzQqvaOL3b8RAA6IYgGuG6kmA
dvyvzp3Ko8bDrxk8Z0FLVblakDqPkCRtRNY8CQczKW/2T3cekWgN2FwoOV2ccNijyk12YUulFsZv
K0oD8yAKXfoS4kzkv5YqCArvm5s4wmUP/03ckZAwiSK6x5a6Nhx2lL2XPdzrUqYgTtivrxIivd+Q
jozR28qghTD8vkd/BJfwtcMGQ5xe0yIs7dNob/nZ+Ib5ARSuffBetYddZS3NC6c/hKEPg39lOP7a
UTMZ0E1D1SZFB7fIkzRqsZhkKMhSZB+sSTORRnCacYKAlYCd1z9C+EojpKDAaY/4gY6C9OUPCruZ
K+s+iU7KujxDYt8HujMpQ+ZYPPZTjK5tfSZgIuxO39Yqn6wEcfxIkSdtASe+a3OLUTyJT1fCMMSJ
DI8Xs5bBTPwd+6/wKkIUFLFFo/TLRBeKc88jIrqNL7y63fqZeOw20z11rI2UL4KNi484477miPOA
TRFuHR7Wif9mlcSIPJOSDEiQf0LIMZIRaRWv5JkwGjmVsJgA1puK8JI9aU30JQCDNEt8pj/TBsDD
v+4hXLvKuDqZmHvsY77fhs3gUxlCLWGIzqiPGCsV1CvA+EYmrWT+iYy/J/OJRZr7RqwGHUogA7sG
WbB1YL2hiaG3B2/Bs5RNFZMm+xpUMfLgFPfJn69bMzarhLuNwPEh6v80NNE2XpfY71hPDHGwX6Re
Y9eiM7ZLdPlA8j5l1/F1BkaeU57xC15iWghiMKTz2oNutO6wZGxdceGYWnkPjyN1WZwRdhHjwBcx
lyqWH6gDyrAlMqHEWuMaDiJhNMqmJ3wbUgsFkXkkMZCqiuEEtMKkIiULMrmyfnFOY8XWQmTMyOqR
KAHh1AX4+aOhEn+acBJkEhpqNJ2fiHO2z5IzMDBlXIYTEM0ZBnrajFSvCAqnRxPKFzZgVkvmGGxt
FP23qDc3CDkaWHSZIrQMBwf/6ejbY+vuwHfi/HBmUXP4NCxPelqsI4ZNdD8SBDMqEyg4HtQyjsCb
N4ufnnvmxmAY7S7osSgTm0gO+CzMFTM70fiwHGcvD7INtiuImICER+JwoiAWJUrI5OosjRS0/i8H
d2wnaG2AemlGgaXHX6wt+jOOFsx2Y6rHjsvG8ZAAXRCbUyb7LcrIZQGECfhJiMiwnP5IZIMP449v
XJ9Q6Bpxs/5Y4x+nPJcSLcSHmgi2e80ExwC5Sr1H31Hq8M0gnKLXRKI3alm5d0+9ClrcPX6z/7KZ
en3n2ROVvUu2KqKjTqO+NmY8itTROlpqI2nBvVbAxXbBtYqzOF1lC6Q6MO84/foUC5T/BKHNGD/o
CLFHO+iRjUdpcsth/NUbSMyZhw+nqQYCfgH+oV+Bmv3zaEcejG+abtQPskBzdDc9fn0TpBpTv/B9
Ecl32gRb+I9brO8b6KsesKI+oxfP/HZqknf35UuMBJ/c4ZtiqXYQHgTXA7WQVcwwYvtX6XCaijZY
99Uvfp592B5L7WkPVj1n1DLXRwRlYbDsTqFQIPs3Rhiz2/imu2K//2J2zOvGjYfL0jjlZ1D91I7i
1V7n3eOP0/M7nt97rE5rj0vEIf9/IbnCbYyeFVUSn8PWVzf8TthHac5BSvBTZZIH8HaLyfazDsYm
nP7GTK14/BFKp6XTfyKaSke5LznzR7iPpuQyOFNhXHBLNoJtfMeqhULRufP+gYIeVr6EDLt9rXOa
d91F1IUKMHrYLjNCfgQSAp9W1XmzUcB05wPXoeRs7kFhIRCGPwujaCPDBqRXGnbjlqNPmSvESVpP
+D97+zfpB4/T09V3MElidZYTfQHloVnKUW8o/i+D1S5NJFz38rPkYK7DU4srNBNPnCTpEPxyxAt7
v82/1aHPnjgbsClAZh+ITl/6G/ARfODr3xw0+sEu6jBpwpno62FR3lvzmmQgCKcgXAEsej3hIAjW
JJyh6PRQ87HsvddaCu5h4b3Xj+S5vi0xnxgwdbNu/jsiy45hl0txhx30wBGce3iFFngbhk0vdH3/
kXReS4orSxT9IkXIInhFFiu8eyGgASGEBHLIfP1ZNSfuxNw+Pd04laoyd25TOEseH3LVAaIUatmG
OS+kGgbF0UwMzWawbwqyo0S7K+TI/SP3pdWsRSAQtzFn1InmwkbAyYzZEr01+hHuUJUkyMFwknIB
KAF9eKkIz65BNz2ELCJ9DKHEMkaU+iwdRWzj/LeEbppfiog3h0CB5/Z7C+ZNC0rgDWoQ7GuGy6dj
KzbaeRYa7ZuFu5G1ZMIFbxoAkKXI9BbBWzXBQBGKcO2nnr7avZZ8FjxF+yh8Fjpgb7OAnmJhP+CY
0xvh4Wx33D6Fj40F68OYqhbEDFsEKGO5Pe5cFLS6K3NZZ62DFdLbmxlTsQX+brT5W7Hvl/gNgJue
3WgWn7QrsArAVSEUp9QFmPD+YzBhMszZDCAZbYE6YeHZ2go4K9ymfm+4NwEFKNvodO/hWMLokvpj
+Pe+qLd2oQEvdOOCbZRgRwRGpLHv9Ed1wdF81I1+jMbxSjkxNAVj4Q+EiwrrFCg243iLlLzFfPd8
jMcmc4ZKjFbMK2wT8Oc+zj6YtfaHCnDylZ9EHrjXJghF4NCqGS4JxAWxSwNvckOJ3AOQHjCeYilv
N5DnALGhsAOxQwDCYqjmQI8lf3AZMGCB+GcOzfqPoShc2i/nHDaTKGKZCbDpR9to/E8ECA1Emv+G
+9eSaQcDAQ5Nml63tLgTrvHRwMvJ4WSDGFV4QCicNLQE6LscbI8RpLb0bDoHlM3+m1rXDZdjTGyS
JaKortlMeMkXnkHF+wZjSUW+GXaiFJ1bM0CyCN1LZJIS+21nfsw1Edzx84p7Ai5KNQJ9t4uJ+qe6
MsED+Z1ZNosAb0XGQ9UEzRSeKKw9ZQTT35NG64aXZlr7vy1QnqUtcJCb0q/hfgDNOqNk/C3e7hlX
LyYnRy7NmGIZEeCXo4gqd/9hIRIYz7Ez61nPdWZdVQ9dKyUS7C9k2WevYKFC7WPVM7dhdEDlQVyf
A93U74Z/1AWsctnL/D7dIxUK9wMdrOJxp2yTqUD5+sNHwYQzWCejgYcZxWSBNxpiwoT+xm68skFD
1zjkcK7DWTP5+42/Dj85RljnAmbPdaRhm8JmtjasEbnweVEgCK/EsSANtqecWo1XR43FSprxpt/M
hCBFkzf0W3wXWuJCpf7M4ZGHrVWvCNmmMKfJgRi7+BK5yu47Y7BJyDmi7WZqHBD7CyOF503c3H22
PsT9kKUKL/FnxOVAzF1umSJvuhkbIHt9eCmn0byg48SHNvisS49P233vanbWr3VDQUQj8LwxQDKQ
KmADR1OKfuXtgV2w+vLhg4Ft6+H9M8G1wQXRtcV38WSpMf48Q0yr7JzbCqLbobC8VUrs18sexUth
cM2wJRmjGdmwzGz4mTD5DrD2QPCo4X2JIwh/VGkNInOPxwCbJZodTE3S5feOM6xvbg6Km6xobBcx
iwZXOjAMsAvzStC0yI4V4MW98ajDEgCd+w/dE507+VDvtXIVHiR9pOnEeQmW12f5DhL0+AjBh+Sa
WNB+KHe0ibY3JskYyHQBL5BfVx0xqxFh9+VNpBd3nP/4k2k8WYJwl9ECu3NibURI64k8bD5zsTWa
e9hJFx7iZOxNX3XyUeJQA3+Qasi8dupGyt+C9dzY36kJtvkE14w5KYBUYYnSpzKHXmKKzs0kDojU
JsKAgnFMFIzzGUMVZXpujGRmeWQ/LbP5h3cco7munMN7KipA0P4powgi0gaTZLi7CsSmnuNCQYHd
+Jr/+vuCWIocRqCeoUDApDkIIiTI1DUZVKHUpBCk1wbY+VCSF7N3gL6aEnFc4doe0RqcPbzjeOse
sjg38UUh+g4ajOpeQQ8yCZEEPus8OSkb3tNJHH4Uw3d0gexXmMFTGv8WuEEQl47NGtAPs34HFgjR
UGdY7yvT6a8Le6H5jPy22fLl6kc8R52E01K0Ju8Rigy2DuUKlHLEvZ5PApsFonVpe/EzIEGd0v4N
G1RxB4Ffr3OvHk6QKiHAAEbIWM/MUeb5KJzQ8I/7ZBmzM25xXedY+U20+eBiUrgPAxx8MQ8aBKAz
HpzHeIkPnKRY3Z6zv7rTeq/zdTvXXAYCMhTb2XPEXDvAq1DcBv9uRdUKJD5mFNnWFQSTbhAwjxbc
AywFqnuxI0UT/Oi30Qkjff8dZB53sOiIjh/4bSeIfpg74+e//4Bjfa80d1tEak58xzJ7hT/NJPNo
UiUq8mPkcFbAo5lfIx9fTCCun7NKEH3QKjTuFYLJat8499c/HTEHwDMQT0W6GYPhD70abEFMAVmi
5Bt3kmXs6YRnIhw5JeKRs+kZSPUC9Ss4jkH033kBRYvpgAG5e/fbMFQQPgryDm0i4Adl0YadSkdo
0h9zxm2qeXN7c/AFvTu0Rohr/GEpt3d0Jf+qAEph+IbnI1GmE6739rNlhMuxluOjxmchMVYEtFvE
uBtzB8xhtWUACFcAZwj5OG9ibWo8PosXyNNOBljGwiLfkR5UgbVhxvJaC4Zz6chuOpe8wTgaRY7h
c9YjR12jqcc38DdWg2hLwFj5IX5OzAEZ4dKlcVjLRyAAxq4MRl+drVFhwqUDFU8tvl9hRP2xmaDG
M/I/gdL53RuDzc1g9Qyi+2CO3bsjc0BnFDS8qfAOQQCAHzIkjxedsABaMrBb/p/8iGpZGf5l3wyf
LOxdqi2HR4Dmy1kV6ETwwor/jEvjQHqcZmxLJjO8wT5187V0RTEBvlLcyST4TjGoyxdmkIDT0MvD
okmRiVhCGQXbAXZ86lRg4icuLLDP/nzXH8Wqvb+gzoy4pK0Hm5b+ZK8sEEjfekz8wfhuZWSXjJRu
IHPMjjKuN0AkfDk+QIiyPWQjvYisNaooeBRQaZt1nywYfpqTDy4RAEtx6S/qS3v5Ba8/DdIodjdu
M3od+vf29LsVy2IZ9rh7pb101Wr3F8jbagbltmXKwXGKW8y+3RZLJmk1u0uxNK7mHlrA8huAi9G2
iFPl66kw+0rv6VCQWi2+bO+RAizGx8Li1nwkUAqbAwU0QAPx3ZgT90cxTuVIfNbRnOlfwBDKu/dR
M0mOBOqV+7WLAQwY2jv4jFm/NWXjF1G2wv0XLwUlf2n4HOevZe7hc+i1+3bSXsMgnVWUHBLU92qu
+ca1+scFzracAaxm6lGGG+Cr0jHdpncJZiwHB4AJemoAzY286hYVkm1YdZoFCzKCvQZGvhpAFXpw
l0XEirOnr6v5+/ZhEPc04GXbxj+CcnvP7lxAcYshCKBEgIsMnwvMAbsP7uBxctMghK+ym3YJUckc
s1uIUfCtYZO69LieD1RW8YZd87vgkpvsm1QlOPkcRNBrNPku0sVvQ70iBpUgrjf++v9Phstaaqu7
n25R/zKjlPu2RFUGxgFQCCrL2Bq0DlIZvcAroBJdswjBTCWRqqH16IfzIMRNpIEONDSJETm2l/eN
UqhaVp6yB7RKttk2YbcS147vkQu/Jh8+KLavgPux+IP6U/jt9asPBwtdHsoikyUoZ/L1Pcu3ENP4
UPZhAA8jyC7RKh/VlxezsMvvxkf0OrBu2xNTWoau0oHPGous3Ycx7F+6kA7GHh31pOVc740xnvYy
tu4S6Ad2UqLLPpu0r+CSRUSF/cJ+3q5GT6g2rjiAsbME0vuOIGZxtBrui5YV2xOGNwWm1V+3GH62
2h47bpzBk1GI/mLx9iinnWoJlvYV9TH9CMRk1puxp6Vp73nAvVHEwnMHUjo3Gcg2rxyuCRPiHgYl
jnmAxwMddD74g6z2WmR7A6s2aR2ukt15FvYEfw1y1zNHjsLPwQ7ibyD3mB3cN+bwdT4OAwdGpAiw
2WvhwkYWTjofkE6obrhzsQ/A4L8Z0PND+PRcJWWPaRsMuqt+S8A9GJ3czBlWdD6HKNMjC7Ynkkad
VbXKr7jHHvILJnqkuY9QZjHCUB/nB2cJhdQyrGyYKn3MFXQBUsJQxPgtvCuCshkiFcTYClIXYUID
z2gtHqXa9I6vvXYanN5zZQagJFjV0ANgywglZnv66NxZzUFa904t+9ey++sO8NyWAvIMnXs86sZ9
9gbhYddjjtZN8cAdfaeDIL4MAvkf7QuuGixkqsmVyqF1LG1soVjWexqqe7b8LF9/cADkS/+RbrJL
AoTGMmU5ZE7EvA1H13/usGT90ti+H6+DdFUg0VMd0QU2RL3gfeMk92QLHz78wKsRsyeACXTUVBIQ
MtG6fa2+asWQZKBTwWqHmuxWbo3VIoPSgY24Hr1omQxrKjrntZcuyOqPnDXPRwMZjPIZ9274T+v+
zIBOFZQHQtCmZ4zDgKCcfMp6KADv4AcM4TKq0gLPGrDAz/vemF779X5iLuGxM4XtEHZfn8EwuA58
EdblZrDhK22BQp8wEjIta5Fi9t7qHJhgMOW9jfG78b9gagjNGYigt4D9ACP/OXzk94zVTa87LmG1
uDqWFEFB5YFo2fgJsse6nhiLF9jcSG79b7QtXiPu9YHupKFXwPRDEomdNzDa09FzsnOFRKztE0Bo
84dJFxTBNxY/GRIDVhk3RAGNDpYDNwGkwQQgkFqvT07ZEKZWTQ9N1w2gBhcdriC9ChSip83X4FY9
1gX0b5OEAwvgZiljZyBEjspUQ/cK0YahJZAPVTReNNQjNAwcRi38PIZIP+aAyUWWpjAXeQI+Khl2
JVCWUTkJlQ7GzA++P1DsHxc5xxCE6sFiDsir15iqaFavdbLX6KN4HXK7xPnlwq/o+3Re0B8pN/3v
DHL8rF3yZPGFV8xMj6cwoflhcw2qmj1amH6oNnfqLHswb2R2jq0fcK78UB/c5tADc1iqjxy4BbIf
/lkRQavY52WQYNgOB4eIkujGtn7GXR25qQlG4I/ANDKK29L+Mu+GyfpvbsptLSuu1NpQxAZP14xn
KEpadsyX/eQkyF9uxpzkjYuI1SgiiiNDXNqz5X8L6wcLNKTRZHET4Gb1GTPngvT5Q3HDLGalnuQV
36zNoWI6sFEht5S0IYxRD/pEBqYiFBQuSLvS3w6X5gs59JbjGsAzfoZMRtN/lwjOEUfOjAuXTvm0
+0uWBHULf8ynQ6m16qbhpBs169eClo4ZaTS8hpTdO1iKZVCzhnoXJl//GOvH7+03ZQOlEOo92CLZ
lGuUreTz/uU3lQESJwynm9FHfSq4gyBHsJUVpsUYHyiWtk/Xqa+OmFgOJnCaDeIQG+t5duUQu7zP
mOk8v8d3ES9RUT1l24SqiDSE1GIN/Z9IqoDn+JOEUEvusYpQn9pocSIY2hEfH3OgtfJyKX55RA4Q
nXbmpN/1O8xK6rg3bUjPJnu4WoXUQdBXbGXMvojFI+r53rBgVP9kqvb8Q7s2k6Fu5UEZPP9gOSLz
AQWFh9luk3EEtZUJBqk1Ie1m6QssCVOFU38mYRJ5niNJHpXr4vUAaMOkCkLL+ZFv0ttvU8/bE3zu
5wEbMWH4mPvaHH0exQ5GqgjspLXyxy0I6V/fItvc6ZdmU+IOTGd3z28N8dbzdK4G2pSrBOG6WjEg
BJNBwNa/9HcS+UHKStp1Kyb7hx/XefuekCTaIHYAe4CXDcuGeblmoQHPQVYQy611twewXXrwQr3M
fSKi53Byfj5RKy7ESm7woEZMy0nz0AGjS6+3bg9IxKWHPknY3dxoqxC7p3DjPCoqq64QHj16T2g1
qJkHsDLpqTah18FwZfL+vGFNgd4NcSEHHEUZbLZ/pK9Sh5pjcXc2h3jHxOXMYcljZGP6Sxci542f
52bXAnV2dn73OFwyjx9g5oNhTWYBGrFbfi6M5vvQbf4UdkbIMRdszngS9YFy0GXst8dM68g9j9na
KMVj9A2+8RXoPMC0yz1GjtENbG1XvW2VBjUNPggOgJQhdWogbDDGen2GX5JmlUz9V1jgsCkhoXvg
RAfMyAa94RtQgplvYJ+b2MkOxvZ5lmGuxrJwsVyLILB8Lg0/wtbLYP2P3bYi3NQi5Crsi1SNlpk6
Osr2geXe08nEBIqN0QzYw9kUMYRJbMSfpO0RfIjhr7xIiL4AAeN+hsVOz264FDW1JHLZzNblhXAA
qFY0Z3f73rCf3ZfT893Av9BiWATjwfwcq9QjNuKDczJTLjzgMM1dQb6js01DHKHwOhtJzH1RiFD6
8oJ3OWZBFg5xXEqwh9+IHetBKUvjDBpHMm2B06NMl1FZL4gxf2zrkIKg8o1iCElUXScOABistBZM
9EawJVhh07fcwt8QactG5nO+FPCkgFW5T/+QP2Pdx/d+LqkjbGLgpmBJONMIBxM+u+hhrNMDJCMo
xTMuu+KChih/HVE6gqF8LS56Ikz3uqDnIFEqX7aqBT3mMn1XCeSx9Ef87sJcN0eWQbErltQu5r5z
d2FAz/KsbGmCeQpzONIQxiSLXCDdk5mBQiAauo2t+ewIG6bnrKkF1WcrEEYcrBBL7rRD/9QjQZUY
xIHdY2+1iGBec3GKR7QrHM7ZcsoBytvgPI37FvZ/vFnSfhElJZT984RIwf40ggbKTIRi7d/PsrF3
x3p5xuT0wfKgUGh375FKxpm6MSgKuOlbGD/TVKOfGgimJlnzOYHxgqCBc2w90tDubmsKryOuGGyp
4GDveefLMzpaWkBGBLKNSQ2SxEZIUJr+EMko8kjqOfEToTXYQwhNBk61rbfVFn+3uwZsBnrhfkfP
gaB8g8RBqrvl9Oiu4TJZjueg6CcFPCqm+CmxYAEvuMkr8kyMW37AApFaB+6NtKbuoIixDnz6ILTq
TB0/jwasxBu3OTBj7ezqzn56yoG5L5zpYZ/kj01x7c1ZV/D7+xdWHM0dS1F4NWC7PI/9LzD6muOh
OkVLugsAdfS65FO6vB9a1x7KdOCXcBxi1NnZ7ysGRuFMXitjhtbLGtgfxsFAODBz+HBQY/ilO3mA
5f0cGuEebHmGg9jxh3Kvd6X6Yyb3maD8y3SvuyEpCfcds5ifkIqguyaJ05Em4Vx5M++rwVYojIfd
zdiYC6J1lXVy4e58b5DqMfx6cKbRzXD/jbi3+XjhrYmthnVTVl5vnN/iVUoggV9fODCD9Mag5qwT
vTxGfVuKhCeAput7NBCFMFBMz0n20KA1gnC4PPi1zAt4GaKORHdGb8hOR3DSqXcfuJzfPAAX/YmR
G1T8sXzHbpRmCksrQbONhOUL/2Duqy2HPqdwcVK37wAHRhGQcdVRub+PLOTXkZ0MOBifDro5IWTC
SYyyKECRICaAhiA2WXxu79juIy7tUO8KPxuk/S4yMXrrkKSByA2X5nt2+trdy9HqTczkizhFOyJK
0Q73mT9QXGVB4SSfwhW7NQZitA28EJt3hixphRvwexEDoyL+ZsIXxCCse2q73vHfDRyqLm53L0u9
4S7iG7qH0fwNDj4+rdEIRZtug4MZTsVRBPcOZyDTZnYTgG6POO7mfZsk2z9Sq/2BR9QTY4b0YpBj
d/Y7msI68qgQn1eAMtpH/UYLlNMyc3GxF4OBxY6GqbHd/kU5NaVnmiLgQmeUOUQLoHi4fWgeYTXP
VUvBj4vFMgpH+ZprXZCdNkCul7jdRWYjv/2WyBGmsSfwao98mSrGajp7svk3lF0zIJUOXi6FMIcR
u2lx+mx5X7AkZqrkAT6y2xgzY5nv6j+yd1E+GPMqPwzoTuK+O2hJxkMcgdkkbp0IS8PDa2lmQ0L6
3nsCl3llY+CBxYepL4zmoI/ZHPVG32fAiVwGCssF7UIECgLForHhuHc0ELxlLhcSTHXIo5eow/4k
6t2+88OJdnxmfk7jPySf0C74RE79YVtapGp9QSzHiokjr7kDcwW6vLRwrTZPHD2Oec9Vdn3VJnVu
dFZtYV8+FM78em5LYyAUHXwbu35j+XzQkee8m3rTQ9hnPJKRulbJNhp/t1C3jGN3i10Smumdbq2L
ohyuqDHH2X/NOcGTq0NUffb50GHNQdWCpe0AINQBbNLo4B3eLn80vF6wZM/HTwbgs3Su25wY38lg
m1BnMQjfnJmXQFRDBMJmP+Kz66G9xYbnJ8DgdMcSQZBJ/pFplSbxFoVNUOoSKmdxAFHvTfOH4ul/
1d/3kSl2b91Q5lxYS6EjwclHD1qTVrhRVl98Kw46nsJLdjM0ky08jGWI/mT+q7YELD9eWM+vsmKM
PABoGyAMCGH0JPLW4TkqV+qGi9/Abm8J5Bf2MnBBCC6APqAGzAnZ8NghN08+wcbNDjxYjg4OqgwY
O89cOGQ86q6+frXOjyvv9UI7YTWtWf3C+qh1+FsmUZNrDZOBK5aRlmgpy/yBeJn/5pcUDLUQpLp8
QvwwIhgyn9wcvgPzE/sd+/woswhqvynRAawzrtEZwiWiZWfBnfs2RHD7QsVfnsP3NTKRKBHWDrMK
k14XS6aqFT9Ayvs/42U997kCGiEEvHzdOXbCnbbPJ5zNJCw2N9gEakA/nZ9fuF6/MXajpLKzMzsJ
LsG7ApLsiadIL3y7UTyu9BeDGUo0XCUJOeAN8HC0byBRb2sQj1NuI2VWFz5adrXwS6dPpUTdgdoI
wWR4q0vhBZtTclPh4AbTueW87GiRfXmK539bOr85mvB2w3JveytGB0+gSuZ4kE0c/r/prDNSknG7
z5103/t74YVfuB0zR33Hv6WdExNf3yMrZFtybwD0cik2NVMuKrxEnnNrl8ma25iM7yZcGpA+EBPo
lsrl4db3ugu/r3KUULxsyEaXKUZk7lFu9vlTmX2pNYcKC4euJMF0ltkOW1u8Z3fj+uQYVINOoISr
4eTg8ebJ6jSiIGbP0Z1F+CR+edeX3Eq7vfgJyZW/sxebSzb7KURsrtibtHRCRBttj16KJ309Z4Y4
+5dcnO9Xo3PXja1a0MhrL2khtytKziQZvSEYXMOn+yqcD+LtfHROvBKDrngcUsfC1QOB/wSv1/Z8
dijc89B7Y2BV+B86NrNZ581aSo+67kYMa8h7baHVyrrb0UzhZQJVXLK/hxD/Yldeadrw/XNIClPY
pK8/CsWziLYuEFYhqPDjB3Vu2zjPAVtL8GoOMob53awltgPlSG+SG3xodjdN5ozSKRPp1ysYkakz
qMZM43/6tCzslvCeL3egnTNypmkNoe2VZ+9FBM1v2GcMuioQJJQ+D6Fnc34/mjA6zvFhQvjutTye
Mqra7Ze4PX0KKhqqM+nwenq/xK13n8Z+hpMY5LPwgQJ5Zm4bCreCPsCUxgmaKAxvK29Wf+e4ynbd
vEi9QbbU3HqW7xksIR2QIemy4tM1n7YZ2hX3lrC5phHHtvIRAdBe8FLZVNztjHIxoFaFBXwIvsxl
RO4xU9OF+hpF8aivjksgj4vwO23nNVKHHbV/dcI6u2+3c8iBvMHMour4jUgKoXUjAKCmt5YvpwTn
TFe9SJxFZ9yQef2Me7IGfLmDL0mNGCR37Rr6GrNPeHhYSU37HvpsfFLJwW4S93183jDBo1V9HlR8
qxNXgWCJHG8VRVajCzUuHymlr4Df0ccDfe8AlnkFKJP4R7TVKs0S7Vw1pZY4j0NlFjZ23zsrHqVd
ifPdIABIa8Do0ISzuuEpgQ1iJz0eYGLKR/qllOxGb3UCWF+SLwQ/FSnXQSd1VVgKfnUHfLdNxN8Y
PGqWAVklcdQxHQeukMjw2LwKBx2wFDoINgHi+FtFp4Jxf1p5AsjjIV77snAiWu3Q4ZrQp8gc4ew+
fYteVDxBbYNKokums8OiUcWslIforD5CDO7PHbJyHolumi5VZqPFQE1yVBpQ2lWMwf610iFW/LSr
WBnD8cT1MOO30QFIvrZuSUO4sD6422q6LrjHf2CZ7ynPxsVHbge1phvhU9pLb0Wx6gYzIMuUGLR0
8vxuYBsWrUN/Xbqfi2LLfQt4LHz8OHRpJekq4SW6yY5GmaZBUW2GPMIxV2MqbNHfAqtivLhq1nQN
FXnt8F1uUBVCK/2OG+jrzMZXgB/QuugSzO0XVgJAmZMd9DXbe3pZDJa4zLD/6HZzPU+LvxTmGPlQ
gAgHDjDOdeotjrYzXPR1FnIyJ6HTo4pxuyXjgQ9DJKoYq1LnYTTRU7dbfV7/Rq/Q+yisGcExrjUd
Y/UxnQjEr2XAxykv3fXIro7JGxmh2D05hHokYvE8wVlye1ztC381OOKdHX0dY2DQe46oBrl2oCiV
o87qhz7jwjEnAVhguUCW54pyHC1x0KUbbQsXxTa3hXxBef67SUFJTPCH4Q4mlaknWyivERrk4NrM
m326Jm0AZ5L/EtupgJy13Ge19ZcMcf+tQLs3AwP55G5CNJTQGqju5yTyUJNlHyy9hkgzMjbS4juG
X073QVcgMgbaFZ3kE+YdZaJM3mVve85c+m7om3+p5NItm7mTPGRGn7QDPPefQWITOiTs5WwaMix3
sS4tsMm7gbjUw+aoberKpauQV8Z3GDFtY4hXDzVpeJMz77vF3sx0iHvrfR2mmy0sE4b5oR/2aV88
GENvVEZ0TqqrXwkZm3zwiG1qnL/qgY1i5flx6Wo7HgHnoI9P/6p//LRBwsU/MGDNJpSI9ZIsXqv1
SeARwj9sAdr9l4Hx+Fs7L6bOZGzSLEEmIiSuEs4BPkNWtJ6CrhHTz+v+4Oe0exkAVmjNgFaHPDV5
kOC2ikXDJ6+qK/nzaE3BoAuYVvwkCPc/m5eaGvemz5kJMU2BfSI/KApBXwNsWY4SthAYs9dgxKRA
xgsVUd/ovCsXMUcYFXYM3MYUFH4UQyHpbBPzh5705UKKUJkVgScw5MTiSgz37vzFxL1fO32IBOgB
GZt8nHdkp0f8vuHDCaH5QRMGeunB/CJ5HxY+ThpUi0PsOPEfVh2cj2RyKGBLYU/FMBpfJaL2ePxM
hDoycoTZggcTWgkcynkp9xpzUT5tg5E8s6kfnm99QHgXPNWAIAVojRFUw7r1gKAbzKvQWGWAbAKC
1q60jdmJjhcztefwK9lw2L8vl/etcnHWBwCGN9RWi7fT1O4BwDelznrBcwVQqVdvOnBowJAegzcs
Z4bQeMvQOM++6zxgDt7Oo6XwKlQ7eHAfiphxDO+VdkyMOTudVvm1QEHldqQq2bjgyE4u2YMhL0Jj
FZFvuA5PxRwEFTOAJzZsLEsGc+S+2Hzg7z/yWC7MX84mez+jsF4D/NHit+ShbIO1eWbWDsdUiCxI
IgN9f+JH6zDXEDTOquEzx1YgO2EFIpz4bJ4SZAmEPuEciu1q1mfllxhgI+ODpEr3CXIU/Wxcx+LT
k/ShVPhFsD6SzKX3NyIHqPifTyd2XuAVOEyibadLds39ABKoHTFVUJ0XPG+BR8DugSw9Uy+mYIfC
C92aSGOyXb2SBZYpPwaAMKCe7neBdz3QLPRVwUqsjhXoKtxQiqGWzeLExwTrZA4WYU74KpxAEXSA
IL1BX9iugmT3COhtp1S+BCWhYNp/xumtQyoINSDSxuJUL93sZ39gF/fAu7IVRjEClAdvf9qqaWt/
KdkkH5ym8M4ZGZ1rAuNom9chBq3FMceivjh7UFKe5y1+iaPnrddumWoLpzrw5a80M41V+J0PTF92
mED/OF9SGhw7A9Nz6CPTSwWSQq7r6rfj3B2WB3WSLfD/goA0bVxOWexZOhTAKM05VpFwW7jhUc3Z
7GTVvtItYmzPFtMkxeN1vw7QbAqAzZ4FjZlb9LeXnFywL9MBHim25ANrkvWTDjGMnAKksPQgSAUJ
wtRrHDsfwsp2zwYs1PTje/TPO4GkIqwUGhK5hPAiORWrcooHlroqILHOpUO5zlQX47jPnfuTLT72
YI56ygpGcfr0SkUASL2dToX0KDf6BUh6RYLKpb48b7wABMoMEf1wqUyp2eTLF43YnlhsSl8TFvAx
X1D5pT0H2t6+YO6KddMT3g3MOLt6OSqWiZhBOSwRhZGHaQkOC/TJ74oNQYGCRFrJKWocFmBqZ14p
2b3KLpt73eCtxIos1lHfYdDvYzShHpsrqjC8Iyafk1LNQ7G9kbL6ysbQwUDp2Ao1zyQBApkXaQce
+wmMyZwF+rUOIODt2eHQizsm2NzI6EIjE1fn6kMcVnNrm1FuzrDoq+/yd9rWDoM02Wb/Ufzm2ns5
542EHwF+pkcEQxM2wQL/EkZlC+yduRnwrR6Xe/he8RaGiqCXjCt2ajYDymvZ/l3B1iAvQt14Hl7U
5zgguyCvzAWeDJ9353ExYPrSMhocFZVt+Lx/7bWimI4Tv88IFhg4W34X4OAdp3nnQtJ4IlwXakFV
JOW0NL2b3+2UXTIGL7Z6f2f2O6Avaxk2/+l8OmjABh4pja487nlsmkzM3i5iBKBn6q3I5xKxP0Z+
2UDa+iwVmF1I6CBDYwkwY1o/dIPI34w8rzf0RpDAhcY3cEeOM53eV4h+LC+y7ph98slshZxPKOa6
f1z84igY+rHP7WcJCXu03BCeFpBqpU0TH14VlFHf5H+6cx3xBHc8upAceW+kSg2sUmWSQl2Hih5A
lTgOTOwO0nW2FAxNbZgRlLl5G9bg1qGqm0sN9CnwJn0v719bldJGSsmhYotkCqZAXxhyUjBpLDfG
lHv2xdwxbsmPMSV922mIhczeqiGGvt5+pdVrZow+EyjoEM7D+Xcak7IlYgwTnJCM+Bm0JRJZbJrr
GzaCZ6a/VcJcBT065oOj9Oxmq9dCxeeJGo/Tkt1KdZQB5/AMJs6T+S3nHZC6OuEMSFW4Ys/YgMLE
GqpHRHspmAeeQug516cwuJPcM5spDv7SrYk2TWuj+3rnk31fds9ZH+nT6kWwMYKDmAF9jgwp5aao
WYhUg7j+DOMfMGrjfpvQNnBArVgSbkJZmNxDon/aEX4p2d9gixUhR5Bw98JvmH7j9nsLSgh9pAr5
lOgYhkAKecXOJ/L4mp+LBjh2qhuehxIYgArVKV9obycLyVVkcwOENR0IJbIm1AvAVnwDaT+YbPhy
TAQktxeDdz7RYR8dD/k6iGnYDSFCCAwHgSxfNrJ4dP6det2E61QPY5jf0GCxUuDMYvyCtublVDCG
EKnA8EaehItMZnctS8nKaIYxh/s6fDFosdSyOh0xpilkfsXPL0obxPi71yoXniZEMhJfzhYmljVs
OibmSOiE5KNMR8kdqgwkxglUNPxmA2KHCNjQK/8NY9p5XxtSVNFNAYXJlpmMGmx4rgL25h1ziMNb
QAEhocpNfg7wNxbOxOfEvxFGOAaOGETZ8fSm+EJFt4TTpWGR0gHsSDlVcYPiNFA7P4jEe1UMlYpG
xFd3Pjrmj7AUYYoA25VFhdQyPsGkffpULGy1LdUyJCYCfmC1UVPc2dh6qsuXG9Fs0TH/7N6lnsuz
DPkH8RBbHqHb/yPXUa691saeXMetsW+QsMhUf4woGPHHNiauxZZdnBpN2xczylHs+2Dyw9ikbtl3
+gieImref1aulHyUK/VWvhdIPPPa5bmhP3gUmILF6onhRhpk43pVreoTnIUyMCe4pcyNaW+XHpl0
azg0JGNSy6CJ50GLq1Sxlbe/tdg9yiBbCkKr4Fn81ljCzF4HeAglqrTzjkPqdxtMvmu446zmGQaw
VCUcyIti3l5wQXEyiAnVXCUosKJ3TVbZ/A1LMVkNsOcl3pLcUSZmDIbG6SLfiCS+blogDwznZI4h
vKrZOhH1beL5a9PHo7nYIUkgWTF13+t6qxFcUszoqtx0ozv64rwxO+YA52m6h/PCouGgPE/bRXX4
jbuVhuCztxHjADIWSNIrEV6e3tfwrh7R7/ZvoHp0wCHKWMxgOY6uBNRvUfvsS4wdcxFVegQi7t/4
63yDOwwf+2xJ7OMY6Z6xctUXPSw/0qu+MFZQ7cRG0ncFnU5nZLtnZRNihenafrCqoebA+mSAQjWj
iRv3zW9J88Gc31xpM+kEqsrp8g9PpyNG9oSKfTjY1ev+tTepFuFRP/CPwIQh4M8yFV46MfsH5yxM
BcxumMahICTX9q/9GyAy7K8Nz1j2gngKvyLA5HX5nkg75cQdz0yVXeRc2J9DCT+LgDnALRAhwLiL
skuOMprkcbwu7z9B3YS8uYoCuDL/mGL0cPx5UptTfYOYotiC/IKzBVt/TVKwZZA8LpK+HcaCMRuz
Du/1X79HdXOP17mIgTbuyfEHLDvm0gAY5Fd1EU81J1wbx/Oq3ff3TGeMy+fsKtv+RJ+CzPZopxBJ
3oxHc+l2n1u7+c2ZnGwgGsIsn73hWBFiAVbOKc0ts1eOv1W60hlUgFeLsIHuUY6ZBHz3370sQaTF
NMUkBE3e967vZX/ynT/xMS32z3u7fy/Lf9R0eaHM20O0kKfZpppGm2hkzkhjHGUbfXqeZMd0lc+b
y3NgwdId6Qco7oDDcE8aMBo4zpChRuVssFHn0jSZNEELzDWgLqX7OAuyZAbRDECHuhq08B+e8twx
yoohotL5Ls5i3Abj0PjnIouXmqAXMemFNKYL5fYHcjibBF3Ix5XX3RJ3qvyR4D8NgGHa+oELSoQt
CqGBcE7Q/mPpvJYTx7Yw/ESqUg63yoGc7RvKGAxCgEASCjz9+XbPqZnpabtpLBT2Xutff4Dhxo/J
4Y26+TGnh/hSYdlszsdy1UDRBKu4GHjlPmjOmRvkwFSg9aQTWGTAx2KMAcoN7Il9GKUVHM8/Nhf1
LYAgeI8go7yc39wG8r2Bjfi2xcH9Qg5lUtPoYS3iELjvHlBb/i4DZFePRHS0t9o3GxUvY2vUqWcZ
sIK0C4N+BleAgWhsIUdYntQyTHAxlWALkzaXP/5M+7bRnDAlUdzo+lfCzaMVQQvI6II9UQ/7Hhdn
Bv6wy8Tuym78HOB1ugzFrhbuVMlH/qnklf6+xjrj5is26QseC32lqdOyCJ9Q6HAYeAf1FzttC6fq
R2eyBnn1+LyEPMAvg5LIh9x5NVLSSY+YesImePFwH3nGmC7xSXi5WHOYQFkP34KtyQ4OnQ33FOSh
vILDoozBB4MdCh8Ct2ZnP1L73PDH5Ok+w0tHTXMLLC0Se3h2e8T9e2PigMBGy9P1IdlLm6k2b4Vg
TTle68m+Iqe07CfK5CZHVBPg8aKIuYT791yXQ4OQPRLtzJG9Kq6BwtRd1zDyCKzvzoeFeY3EKb8I
tpUJUXzkiKyRQMxAbDEBbf8UEo4oFtsANYb2TX9ML7/HrOJxi/ea4Gl1IdQ6/DHqc8qkvKalhV8e
3n5pWGt3PxdAK3fLao9hhbKFsEt69LUcFdOzArXKk9RofQFnz8R6AicBO1HQmEeE4FzQimTSwIfg
XS8uI5vrUwmkfWB0tXpjQbursb+6Q8ACIjlc0R4Ni7sA6ars4zCEJUgi1PCnL0wx+uOMV+/TGV9q
v7FWTyW47DNZSlrmVLzaevb+NYcbgq3DG1TA3hiOL6rHGhaalLys0ZO5cr4y3+PyfJSK3QBOV/Yp
Dijy1+Og9aO6j0SgFLDMh3ARbqQz5RqxX3ZITdLvMyFggQ5JDXw7XLHXOJ/q6wzX0370uHCKyYPc
e++rsFvoyrDJNGg42GnOXt28rMkcukbsWBc94YV4a3/4QJ+K8VyIjQKwiPOIMWsqdLe8zqwylZT1
k7P0vtJJ+qbAn59bu2Nk6cv5gZt8jxwnozBk4HphBgTrcMqDhHUfo8SLnJjlFLM0G+SIHGg24NEe
a+lc5O1MBdmRXjV1kKG/CUFDZdxY3zKRvgiE9yxkcGFuh6qWoLasP9QuuHoX2Z6MmwK2GIx8BDYy
3HA+TyEelzIuzgymku758EtdExSKAWvpluE1JD+Euu0S6VWqbwqi/Cri3EYlJmqqf/59FbjNxe+j
mJnD9wf2mAHX5IEJk/z9ywJ2+XnuJ874pLNypNV8sFKHjHUGkz99Km3yE2VYS8MZqdo/w0Sa6DIF
KRZYyX+gV5HSvx6lCbKFUOHFcznEFHDY6T6a00RmhhWWWCCO7v5zvXlvH4EVsa+yLnHqtWmO9ADc
D234hOS4VDmi85cDYwd7TyRUASq3iSAvxRrRi0P6WdK+vCGJwGRaq1ScKXPSWyz5+gRXodcBOBSp
Jwmpv2SGJ5DqhYwaWKJEWnlSMnq90WV1v3ow6wEz2DzvXjXiwQNDrqAtzzGVw0PXOUBJhX1K+Yot
XQsBC1Xuiwbt1QmWNfGq1GI8rWqA4emiQaoGMHhdfYjBNNAyNdm9JlMceFdeYAEP5KY5K+7bC4A5
6YXFExhOOTypWfnKuO+IK6AmOoM04H+ohkAYr8iy5/AoGS4Q04j4oifeNq6lygVzeGiOJ7i4RtQW
UyyEPziUr6+fETc6k9i/jhfyN97+cMoHSC7FVNxUtmvpMcAt8GjXjZ1hVF7Y2oqpkeldMox5m+dy
VaMcondfk74UgxIqW+BSTEhVsgryLwrNKTOL+MoNT0nPh3CkTDPQdB/kYlKk8gUy1XtChT50Sd3R
+M2h+dyLjHv5fMbtCW6jy5FJ1ZaqGi8WsgTQda4EC/afl34xM4bRa206GxAOsEV4zAO532/+U4Y3
ubaZPENk0NazoQrYeDonfcAOqGxiAT4e5dVoX6Xsl9AwunOgs+P+vcQmXOKb/QiKUIDvMQOjvp+Y
BEayARLV2YT/hkZ19grNHSFFmDwfGYFCm6G4fWQwx4Rkpts1rKYDZtVs0I69VLCxYzmA87VRp9Vf
F/beJ9hbiRVhAepdqTGc+8ROmhTOhGClIMIGvWX/qkKKjmIIqTtUePuDIAvxmjKhXaZUYHL0j+TB
c6m+A+nHzjFkQ82H0fLWxuiUQvpAmUYEAX0elbVBuK+CM2RAYYFzKSUD+6n0w7crLImJrj+LxlZD
uvyLR2wfm3KoH4dHyJbK1RA7knUTI6aGiibAGE86o9Ng2hjSYz7skB3tRthJ53ZftJasAMS90zCc
Wc3wprj6zKukYGC7ZAWScCWilFePiGLwswWBJuXApn3AYAH9O1y7wAZAeeCFDNiAVR3BuMSRKrTU
Hqf6KUh6LMPAjCpiuTbpEJvhCUUrjBmnxSItDFdp77EQZ+x8ff+jKB643OqSuoOCWcECCOdTkVOH
mzMTYNqtkNvE3ifPyk04Q9QbFuxo3EheCTXcBakJ5g0Qzxl8Y33qG0+vSF4+14bCTQWQsBJ4COov
U7bHy5v1Mkoj77Ufw2xQygksnwpzFCFrSfD0VHfyrwxaC1WRJ9it8MPGS9vrzQyyFMG1txSqhayN
2rvfPieg0yoTMNM1zDB+gM++gw9rLisfgOCPA+GM6kFiaA7jn2uMAi2rbfe9NA8IU2oJflHUl8sX
tYHhd1Nn0wfvpPnRUqWDuUGMACQ/UEAnvIeOOTMRz57sD0MpLCexAwH8sDZD632kCUdQ7KpUWb8I
a2W+8dg0w+JWbl4WjwsrGQhPeLOi6y+oFl+xHjwJon3sxIL0bWRox6HzTqthQ5ysfGJFw1wKFqYe
61hnapiAzRp7ToeOq6WxZRtjeaxtImCw3mbAydgGMU3BSRIhrEyQGqEYe98CZaWLzCUdYyT66n2E
hFOM5MOqRcT+rOcyrlyff7ExsHikMWT0y6y8xcx4NY1Ue183QmbSELCLZnRVfeUWArnbP+0v/O2+
nEL5qMjRxJhAXe07X9PQSfjmE3s8aM5MtfEOuQQwIfbNAgDeLGebhhje50Ym50hdIeUxYePdkXwF
QL6i/PqDvKdSuX3i+vYa7XmGyJcW3Z9DAPAZWJB6iFJ6H+eixIem67bsNrgfMKe4YkAK2yPYf2DH
FkbYQaPhjjECWZohCqrVeU+Ex36sIU5jVJ7UyPwx0XpkD2gt0gjxZf7IrszR6lHjAFmRw6ow6gCe
HTnElHn7PsDVhmGiOsSkgrZMyDN6wRuvtYDr3QZJ3Ds+Mxp9h0B0tEeMawdPtIsHLdFRthz3sGWR
YngtK1gzZUjZqXHNd5iGMRVk4BDbC3VRylxCr4z1BU4cdtBQuFh7ED5uWMwRE0RZOXwOcD8moYh1
hIsN/0cWw8+m+KBHiPcnatgH8gTsxH6gkxgcxYPceD1skDTOAfCs8PEr50n/pgujg/EV1E1KKvXh
9QrcRfJil77ZVC+uUoRnFIOvJF/iWe/AqlUCQ3MLdymskj6/l9FtjIOOwHQHwqJZnnF2ymcMnxm6
2rQuYo31dLaZjGHLW3xaH37zDfc7/EP4qMj9AnmbE5vDvo9onJIOFn256gAhPcWEtLOw8uiaT/Tr
GCNm7R30iF2tPWv/DF4RAWIc9fD+EX6HEI3RFjwya3qp47b8kvbjtpqrMJaoUhxsDJjQw4VVKPep
vKo2Um/pHS+umWbgsP2CX1nmP5VqBxcVic4ZzgoV+j262KsXnbW+bfQpFVwfXVqs1gMrQNwNHGhR
gelSDABYGax/wlPcUAJHS64gYs2kPsf7lT37f8IrLoacv+kF1lPDWWEX2s+eWqzl01o6Fs5GwmvQ
TOsrpQ0zuqIdn8f7FpF5oS0VLXkZMw1AlB8Dn/ixELsDHZ6RT1n332xhl7r3B1IKFZjv18lbJVnq
tS31SftZNHX26Y4N4gCJbMbuHCNah4qtxRdnpenToSLgYfK5fF3u4+fhrqPxiDVG+2VciUl6kFBD
I4HV+XvkXT0DIAK2pHyImja0v/otm5Njh7dhdD4npRoKaLz927cJlfqdYfY5boZRoWa85lpFrZRR
Nl1Rhhfknou97Yz3RMdbc+aDmxq8BtaqsO4SRcEtgFpIYBFD9JJ39yJCY0kQUFN7GpgqNTV1HmUs
ngavgCwhjWLJ8Hu6A7jLPRA0g9G3//lgcHeZliKsGwxf24u6MsdrXw0qKz33CEPZxLmCL0K34Sap
ocQTuN90XUxgNgUkobcMunonbNXgIvnAudSCaDiNnJvP5/uvCAAWBAVRlszc6MkEmHIWwwajTK5d
yPBYJw+VEXwVyV2A6IDgqxNILzPEK3ku+BnTT6UaBaYoFoVvfSP7Bh+JjYIxb48zUIAd6dOIUVI9
eUPc0zCVZrzci6kzk3og59tVdKg2k6mPT4n7wq5FDVpjapVMEnwMFRGkc+glqluKWXw6kIxBS2Bj
OSAgExg0035IG78o19iqcigysHkOvBUXKCfhB3EqLQCjLYi5vf9EGn2hxobo5dO+w9xBD8i23/ls
z2ad2ATMsflukIBC6qOpwEKmKqK2S66A4rN+8vgBcaz3rC/E5XoGIM9Rvbg21IIpKsauwybUK7as
aeyuWLddU2dk/LKXqAZNpmuyt8NRmMClvUHLgWiuJtwo7fJDNIWV9fFrB9CgIqMY8RJzxeMq8Hn2
k01+Bq3yaF5gSlXsikgh0WraGLc1GCtTNwOcA/YgVIWGoUPJc3mGkz0SZQYDkJheYKE+ZGRKVJ4z
kIkixeNeif4DtEA4HkOwR2UyCFiDV/MB5UtwJriTlYeQu97HBWUYQoqamhcgtSaHglEdOu3GQxtD
hGgLK4OORvGEIzoJbxugyMuCqnx4+ZhEU70J3iB6SrxdB/dqutXHM2GLkyn6dCcGOB14LmeG2nXd
HZSvjTW6byyyE1nV9q451sf64vYPPlV+tI3JCskx/kLAen/hX8G50sYuzHCTUftXSReZgXUac4Mc
cSW4Nv7+R/3rV+D1iLg5ldiuwFT0zkRF0I/hoj6Hn0hCBDkVLNr/NBHK4j4aEObuBUp42agrB4MJ
eESHfukwA4ERB7kWSBWeW5pzo1WQeT2yfnGxGGCspcOiZmCE1RZF6VoAPZsBroNyoDGEoHFBcrz+
8Hy+ODrvbIAg+/LG/qOMMYC0cSgwBRmDB4MAhNvexyse6zXkf5avTresolDK2idFebBvRdBCI7gL
3mcyfNEjOAtwCO6djgeHlQqDIp5QnqwudKpI6kINs3EA60vKdPayq47Mp6nWNHhFpnD04thQetMI
wfDBVxhGAeXMP8nN+3ugZZ7djtJO5L0zLckesfFd/Vn0fwKqo/J+HhgyCQvPLkA3XuI5//H7Nmyo
RAnZFVbh5RpKZc0IGOQd9ecczwRa3qRMuhEYNfh2x+QZ7PYRlCsQqA6tNT5bVEfqGL2Ck/Z/sLav
d4ZwSEnjvAdZmHdU/6jwmRNwM2M49A9OBoHmjqV/5r5z1mL6R367InBkehWOhKqfJBkqcHiDnPEe
UjRCBYZswdMBcQks0z8zZIYagVAcJhlMKwvg6oCLgsz68VUTOlAw15yBHl8mdWiuQGWwImfal4/R
iQC3vvgoqy5hdnCbKxLPFubG7m1MTNnESFFoQE4kZSaymFlcg5ylGY9A4Bx0+QARQGIzUFuAYUaJ
j4O0sehQAJEp4v9aWtMfiMETyMbllsNqSXdU0CZ8iwEBdzKmJz8WdApOHT0npIAlP/zF/n/cZ8UK
ScmkSbml8x7PhmZ2nf3HHUSrx2+ooVlsEHRKu/dCXiO2YoUB/GTa/T18FWvR5KPhPgupYbfByVJF
+ahMi4N21NEY/0J9Qs4srRAEncNiCq3lyZ3Wk5zNeJruxSPcRzmirvwWAj+I6VCCCIg6w3N4kvEH
927ZL3kIuNHIHsDu8e4eUfcdUP7B9PuQo93jkHSbGgd9cxPi3MXlF54EuPHDo7aov7mcF0SdCh14
8ICJOYMn3rzpKlE8sMeKmJ7nt32eXKD3csFP9lZdOPF+zWvqKjR5HLmBCKQDT2NOYUe8EyJtmQKK
KbjhXcmqZd5LIcDpQnLJh7QJveQvQa/l3xb0S8TBDBsNnYOLY4m5IXX7J+fSbCysrEH0wcEEC5ai
+8qp3gFAHOxFwVp++PAcYUsM3we7Th5kik2qbZ5ZhjOU8pPPmvNIn9GTvIIOLY90ZsNE1eFvf6UL
ZzYQvtnnsxf30seH1Qjjjncwt4yyqDlhEE4BBisIoUxQ2KapeZ4+jabB/QEhDLqpRMI4VCn3rqHp
8OrGQ8zDNsfPaVhKT5cKUphgHNOjQJd6q6lSxQCxlM2gGkqkVuEZW1JnikEMy6xF+PLrB8mn+dp8
+kxQmzBjT3jebrLPr5DJ5A2YnASNFJHdSmKDB0Bme4UyzM/hoV7BuSsx+tNcHIgEKz7HMyvEs1tP
KXv3Q/DoM9jHgOo2HBzlWMJKxszTSjo9fKE5lsK+iSplRC/y2CFZTGgNxDlGhs4UnOzVFv0CTSr0
tkyjmJg3PBZ8RYlhu3ybAoAY1D1C+JOx6ScOnhiQR5jsQXI6iAxVHJrEIwMZS+egv6SDfmIMjX8j
1T8mPOCRHUvk97C+7ozDIPym3mSL/DN5LBh8F6w4YBsBW3bJRjqAcQmAtHtPeT5JnbzLu70UU17e
1fDjrOBsARyKiohykfpfh9kTvrDo+NegU0w9/fvbx6TrAg8PkSSe+UV0wxvGBBbylA8hXSKHE7Ac
gJKZmtkQzOUSRYGB5u33yX74z78FfufBIrUSEiXHgiMcrfu/g6X05GCLIiLZzEF8SHUmKE73E1UI
2xoENWFOLQ+p3CX87XeR0fXn0FtynNVuU+fjszU1HA91pxpC6Ky7oGO8qnirVo+rp9gqqKibJrsY
iY3VY1v+IzBBWjDHfZkw+heeO2/Ma8SQgyFdxN+DpMrvgSMElkqQ+ZStllqQ2vHJCeBP8vDJaSXP
+IwvjEchTJn8+u8Q4IN9fMpJXsB+JQxP+FP7H1uM+v0SQ6bhOwCZlK2KSAT1wTW4bMrB+ffz+Dn9
ltPPm0J8430ht1qUrggUJY/TwW+cPHx1ogLnw3G1uyEixZ7iny0SxhnQcxdL/7oBEGauJecbfSvv
x9mCYwQiTxNC0d7ZcFB9ANrLM75SbTthUfjKAfFvFw8XaFoTxlrLFkfoLikpuZfANbyL1LGvXtLr
M+Zcw8TkBwLocnU56bxMoNoMIp6hek7g4cL7hRpF2QBjFDwckinWDeTHAFRz5WRgZtNT/50hMHOp
nUEe4aD+eyVnkeks8D1nVPQeVaRhZM02iXKY8oOKhu6PkbYgtAlGKpeNHwcHWO0IvREfQz8nUL6w
lJhykR9TigTEyh2jFZ5MeB8H3oy/B2kX7zUIHqJ2ER/mZk7VIcrNLfjJCUoIGPYlJe9B2AdO4Wjx
Ycm80tYwi3mbipx3VplvSM3VVDt0xjKf04ooBz4XpZHwHzXqbUFsMMXU4xnLHPKBXzh0CDPVkqtL
WwQuTq4s78EeSS4CHRZv3iyTwpw8h03Rj2mmqEiWmv/SMngwOPlAoArpYcgaY109j1gmME+El6zd
V1Se8G9y7LoxSlSh5Sx4DaVazo1IOCyVKI6LGAFNMcojTmlYc1K43+lahXsV+ddL+gErxuZyV6TQ
dqjkBAY7EakrxA/p+J0THUFN9NjUO2lz+3t/FVHnsD5hOzNh9USI9IJFCpPnycKBLJ0Kkg1XBEOQ
JkGNXOEDMHPQaDGBo2B8TPsj1McrPCr/HOqTx1jeDgrPmA+fjLLcYNw9uWAT6kyfq+EHNwygPTSp
CaqmGH8sBOIvKJb+K4+5nCx+N5J4OK1OxmPFmbqAaUkrJyT9GeMatERMFVwr5mfjQamuS+9bN/w8
X4Ilwr45XX9hhVLdYq10E+6lFeaFr1SCx0bj+Y2/Gz6ZWtZOUcI7maEsMEq5UAL2jfeO6CHrbxWE
FU6HCQo0rjGNgAqfyWsOE2NyHD0vDKx9Ok0rfN0iXDojVEZvmBg31Lv4fMrBfUjOSCq/qW4lQe+2
bXy52mm1T655pIyg4eeBhWlS+FmhOoJTRB4qPRncNkZL3mBnxnkyUEEdC/W7XLTTpxO/21F7bJQJ
jNBHTjoM0QYL5TIxh0jcl4VYZUgmqildexMJSoANLejDnw36t2N0PQGw/oJs90Voorwx8fyEGELS
PTLKP8yt/RqXc6ya9jNbUFjCcybO2YVzkDr78XtzPbIYYWmASDHkCPsjrOd6gYGM9ZtjrpG+PzCr
HKjPdfQ53Ncw5zHg7A8MfT5YmGEjGFlE34QAHAyr0aRrW8UHVcEybfkMWdnQ1sJcxu8RC+Dk/gwV
DKTf0XXqwAzD1cF/fbMO6CcIZsZIPdVj6Ar8HQVSJ/kqZsA0IlQk0VYU0PsgYIfVl8wbh/WJvQp5
DeFQ5fcbxwAfV3ksZmJu6DmA5sr+u2HOR7k3htyIWS+3NewJYRQIz7Ij7oeEcPzp+EEsV7VwwaI3
Oic6czH/fbK2dG04GeD7h+kNiuwLBfisKINioW4GcX/j2srYNQbyo5JKeYM1Cx6ot9jZYsa+EGJY
CA5IKc5J+84+GdNj7i+QE+rRA6/HNZFUcEHTZqGnmdNLJhhclgJ/ReATZAYhK4IRNtrs4yOdwxhH
whkFbIXjpWiYvSqBDsDhF4GMokwmsR3rjdfi9oUOqiJMiqOJbn6ViGIeNlAi/zQOog3G2Y3q322/
WkFABuO22ezcYmJGHyyd6JP9bsIOLsfcukUMgH+Dmo3gUuAiuBFDAjMEDU2fEvHgYV2KbmVrJuc5
vS7WAQGBjDFPmCD7pTBJP3GDVv/fMdPAcsU4Be2WJR6JenyGpd9DiWTlF/xEljqSssXlZlDJGn7P
WeuG8UfYGBAVkOF4QGst+/SXMJ7B4UQCJ1UNtrDMgoFyD7wRjAjmFrxd6Yx4DzAmqOcL+GLMArqN
AdeDQSCxQmw7Ft6MI2l7LcJbH0oEzizvrM2VFwqhIRba5t8dW1wElrSYECmslE8WsX1SFgOnNZ7e
exKjeOQc4q41wipho7iGNhY4osEniQaqxl5O5A2zDtaMvAn3m6tJ0xZgzshnYq3/ymHbbKmfKCYv
KFQ95bCHMWm7esAptH8uzBHAzgq00x40/TGbp3PgjhsI9SxxMoEKx90y55PaCfyLeAWBmtWRb8eC
UJ+nL088J7dQpJTAvQ952pkE53jcMlnmAaYImyYEP0R3zqPXu5C2e/7DpCI5uwvxBeasbgK4xqF9
XKzMo/ea4V/aTJ9TCtWAVjkQwDTzGiy9L6QtYF/gziTir3AadqGMYYaae3Qo7j1hZXO3P7a7Xl/d
ydcJSxuP0pJRq+lisP57mt292Yy2jM9CSwpxjzXM4e0sbwsRwwOXSqjSPbA9dzvbTr6qYItxYYGz
E54Ck28Jk2VYMG474qyy6oK4sr2pPPkO8g85GEs8IodD7i4O4wxnsgQP6lCNBqyGIL8iXLpnmnvE
4cZDf+ZK/tm/BF281oIquvsYkTNtw+wTbzj/Fb9FSIR3xaefNBvGS/sUl+ywSXTBGy2/6++9FLx/
bp+QZwxbSh0H97++CbpHUK0qHIoJs25QtkHsCGh/7lxLsebwbPNIcHPnLAPcqK/efY37g3qdKPtM
71Ms+i7mGLgFrL84XYyxQroLWZm8g6fZQN0x+LMiL4x/FfT4Y6U2qHFAycZCR5mCEWpH0sxnS89y
weOHEQS1zUo0J0yfM1YiAEftycQgzqP28Drtv0CJnOBMkXsCbu4P+fqNQvpE0U1dx0PxmD6JD1iW
UVJ+l5CGfXZx7TzC0war9z5gvPiveoboDM+2X97jK8kmW/Qb7/G+J7YHGzD4M2HFLpkqK1onY1R+
6+saMR3Hy3JZurYRsjGxtdR40XkWdB3mIV6/M9ek7aU6XopvxirnCKeqPaPYRJgegQQyTcxQOLF+
s0xSBVFIkjPA0PkoHPDRDzLWmWHFsGefcLhjN6xmkz4DpLl9fHMG/7UpWcs8yMrfdJxxHgtoFh0N
jjWLJsEJesQTQfiwh8AslMiHrBMqXL9Ozh6f9nmwLAEG0gc0r4BBzoe7TAux0+QwUBJggIw4gSeX
RzG9TqUJHVdLd0cVrdNXpZDGfL8doVzMtKxCgia4/QBujPHjKr5lJLKGWoQ9f1rj3vlJDZKk9ON5
bC34FKyltEdL4U7u9kSR51CC4dhGQUFI/As79jP8+PhBafya32MmqjM4lQm/Tog4+8rnlyWtfCix
SDNaKPD7x5UZ53S6rineGRHryfieFvMXxuF5jCaEZJrblBgAajlMvGFm1+Nqib4nkw7vqIMq3SZa
yGMSCTY2+04AqQrHPCN7ncwEr7BM9/kEeKUoEfyOdygS9WD1B9cNwBv1LTlH5gy3B4+pM+a5NpFm
94j1bSwWn5xoIK4o6wxWPhHK+cwmn15aAJInl7Dia2IKkt+cpANyAaFSm4k5swgsZ1vDLeTsQq7G
crfiZcUaknMm3qqNbaL+RCgQxxJLAQfg69AbIOqwatm+TcLgk4QoB5ok7Nn9CIZ1FYvFrg7Pa5Wf
kEfa5BF/sJ0pkiLRUvexFcfUWHM6G8HRx8QQUjQy1du4ZLzELnlHsBUhsqHDZ0rqhPRiqj1iXCLh
iUBBdz88pqJ9NXwi61gb7gEyTzZO4QOU0ZrRB51RfrHCU2GwDjOPe4wNcHB7xJNJ+fDSQt0JaEOY
JfAcy5RQ4HUWthUi+ah3f08Qs7z9jOLchwmyAAQLPu5qkacfBIDinxWW3ZFMof7vNxhBl+OSso09
YpW7qxBSMuNmMF2Mnti363XOigDVlEvZZKDdTLvu3+AZzOmACwq/QFEw+cWzD4qRZ89kJA9KK6AD
wBLsn04M/Z6s0Tp2ftL7z4RjAvh1jjvCpcayRM3iaYvnbWej0VhcjeiiCIPsggcKAhodOjgarPQy
dt4hDw4MhnzOOgAs8VgyJ2O15bm8UzVSgbzE6VIOFBAComAj2cI7iFknaOEbOmBuR8l/vcRyj2th
1hLhwEkpFxSi/BkGXnAFVh/iOZZ7HdqHTykgIB06V+hqJhglQNwIl6voOX3P0akx0qL+vJOoJsic
yqqZUQtYGfcTkrXLL9UPakz6FQVyuxKgYavVrCoTsAGGbpYDydWHBdbBERT/iDxUbhzKzxyL9Tsb
MoCruP15MGIo5DztOaaIFjttH1wXQ4n0tiMRJTC7lY2H0+D3RbPOR07xV3+ekWIRf4etTukDgVeR
EjReevfVw3n1aUmFNBgsjuvvf87VsT3TE+558yDBn7+sIUSZK0OLpA14rT2CQ0p6JU44ZOd8XTed
cKBhxS2P/ffju/yyoZKnqttH5VfnS2v8pYnK2MLs+QwB/qJR9ctMnzUfml+oR4z/FfrE7A6VHIcv
LAvSN6OZc8TErjHCMzTAc/LcFLAUldvyNcLhbixP36FGNCkKBPxDp2Ip2tPU3CeOm8ya4Dwzd48f
ZkGtnAC/t0j9kJbeQF/CvOU8ZCruSKDArYdzy5PRNdJObJbxrw6tnwcTqLWEV6agQFAeCJLOPjSF
KNmt5uddPdVOn5N92G/LJY6B02f6EMScsJ88cScmSmtucn8ty+U15Ub2pOg5+QRp7kPh8LFLc3HP
CtXsOSbjKFOzYpn/ytlj3GXowtwOF9iNwoR7KmfdQTq2XzYd+mMOBt9tX9urIcDhW6ROQGgTk4Zp
SZR9H302qntLwXu7LHusYETFIEAuE/CA39zW2IfH+ZfFtXOlCN8jFxJXSPLV8j7l0Md8RR0k/jFb
7JnEb9bA/m7jYdHEXO6Hwu7fN/m++M4PAeZ426ypofiC8Yqf7t2ff3+kh8wFW+Ihubd6/khsoBV/
ZoaTlpyFuGZuM77LLIAwpR5zw3svofjTzE+rxQ+T2sThdoYkOOGSGGr0Or7prrHjnQ93D8YyUQ5J
z+ukOmScAxgDKi+suRjD63fPSiv4ipR4BZpq/h++s9u6dMKcwdu2JkmCkXyfXTB/uwangQdhEO9h
wbiNufw2tx+3LERAro8ZEkbaYiiVcsyz8shDkzAS3wn7zjaycVtAskyAyZovSU2CAQ8d160mH/Au
DFgoHSD2WqmUSvXfcNmUk/IH5oSKPtTBD6yIaW3vMUM8lhb7gzHmG/+ZX2EeyLTgKLEZ4cUbYO4G
IsIC0jdx9fURg13aRgFA/FBDkRI16haq1yHBnWCZYh+po0zaK6JdjjVrwgcXUHe4BchOldUN41e0
0et3H4N+wRwqfJNK/5vKBRQdIzn6ccwsUgSKTC0/ET0wXFOOUMl69vEXlH8YCctBCZgkrMj95lmA
YoB8n3gJMcTf24E8Bq9TeMP5FTWbYmIGpVJEtNlzKi0eByTRTCWnMjTq0Obzoy3UfLvL/f2T/Gpp
iXt6jaSab+hvPii6q6/z4oZbZYkfD405kln/9z1q59KcaR3708FBr00Jqab97inMjD2GthCy7Ofs
TnQT1ny0pGfyGSPzhzjQjnE5OPliiEuucHZLdNwjtRFGdTq3M37ImF/aCcrvjzDdsX5LNYKcxtSH
1Ldpw9R7oWIqhqLRbTQG6RiQ4mCK9XKLmRSkF3xO/ooigaba7iCdQSKo8J4I+LoJean5LbfQLXzM
fZtofkc+jwqFn+jypjfULoRmFX8O5kX8PB8z0DxWf0Afv9HfnWneuli1AvN8fDubfNxsMQyipboQ
idk807N7EmXLiesaoi91V+MdUETs78BjQsfd7Tbzs4+skRZrWR/qLTMUhe72xILzZZD2s5VWlgbZ
wVMXz3PMmKrFeaNzb6ecUXfvqQiauCZZRfySGSFuOjWTYfmY95G20dY5NwrrREsOEugyLtsb/Jpd
lr25k1o/r+V56mDlw3gkUcISfGM1kK8ZM0sCv99qNnwshMv3hbbbz9Gt43WyRPxcLoCjGDY4gdjN
1/kn0gG2GUZDzCKs9nCjIGUqwn6lnoyMlgeN8wc+xiVE+0bAR3JOgd75ZVow19gLtg6yCRslAkUK
QXN8RGFS5t0x/8EcwZXPp8sSLCw0Z6JE+sSc8pJv7Wfwrngppbek4C8W/je0QY4uklTEP/ghoOZm
VIEAmy6NAgf6ETr7C3afJybzMGthF3229wGndjJfyNXku2Rys4tzpURkCpcixOUS2QA1VY0KSL3O
GhjtOAssWiLOYbbj7M6bIPq2rxl8Jt4jqXBP4JCI00J4TK++rqDD8fTE0iRfo8ggjCICwJzAsC0b
/wZRkFYUA4iVetQmKiw/4R5HtfCvwtUTZdHSX0Xwc+WZ/IVFMrrjhVAiNun1r02Rt30rESH2431I
yg74eIzb18TgqnN2KAV9Y0z3QiGuJiLbdPXyzyM5kX4QGpm+smDoCS8OZxdCjoFm4wKzvdEngsHy
8kViSpEYc9ZBDJu8fo7FD9U4A9QQyvM5AVwSFvW9OAhg0dhZq5h2L4fp65d3CKXNYEX1r/KtLhEK
aQQxU9Ov4FL3c2UiJ/hGer8okO87OUEKRbE0zLoZgxhLCJeMANZ5YLDZkIza8QeIjxUKfEYqO8CJ
iOY0giKMJekzU5NnQGBoLE/tJbbQnAmD6AykK/wrDpljqUN7JC9hOgd92qZNijBMWuv8TGRovJM2
f+1QFkNab/gw+QhXKR++jTkdRbjIeZCkr1vezPQdj66EzPPcU1FD5SNzmbP9iLfRp8a4GPW43plT
2OefVJ+qv9eJzCAzxfpxiYXevEAjN9IiI8qTIbxOWJCT2+I5kdJyVvp2rGeGJ/uoJtml6gQjx5QA
j4TN/Okt/wp3vsGSB4PmV6BHl6TGXOi+aX0Hgavy2/g75MwsiNQyX8wvmCCw/1LTtNRxMstwh4B7
ihhEWrJAvjYNNno47GLoBG/aIVWSoeGm4E7wHgnRm+Id6uyKQy/MAgbFEQL5VKA6zGSjx8ieX1Zo
aRifqCn8DdIF5OgzOz68dOJEtjv7Ba71fjX87Z7u+kLRg4lCIM3y0PpyEttzRgoBwGWQb9RIJ6HB
WJKymXSeMjW/xSd4BXgmRHoUo9v+l9JQTDCA3SEEB5Gn9ZgSRJc++TMkcXytk+Ow8SFCUSa8kh/W
0vVX7WOvAjWd9t+7ZHt3nf4dGTumWDcGDJIXe48UteCevQKUNh6AQVT/3ZJqhJdZeEt2lCmwDtgR
sJiGieXx0ZbUWHCPIdrSNwDwXla9cCebf3aW4hvTdmdMGRYQxoeSBjMmNjLZxbDGW5KTSbaegenx
O+syfiVGMZ92WUd8nsV3LZBnX8OSNjODAodtdz/uw/28GX1roZm+fmBiuLLPB+jczW10PP4VIb9D
jDgSGJpY0wkCiDv3mCGhd00MprlB5tBGhM/0KP+BGi4c46CHBrJnpvBLcIYFV/ku8DXTdmZESD2n
G78pYugwmHHthTV7bettne2Dx/9IOq/uZLUtDP8ixqCXW0UUsEaN0RtGTAwdaQLy6/fDt8c+Z9cY
KWvNNctb5hQk8z8/jq1PcdLoEjYAkehxr0FWeugRvh1sFD+jrfwzPe6lcUgAyLGRNHhRLUGod6o1
ndsbGBs2VLsAQAJHgC3DknN654m3tgBJOXZfTkBq9/oCvM0OaqjrK9YozYl6EbrAoYgnVPucozRI
n8vwwGyPCCfupCW7rV70X2xsYhG+FvwTl/HZO8hptgu0L2+pK36hM82Fvn8UwhlYm30F3fZbWGpe
tu1trt0bAEngwEwmCIgIwgNVUfaHJB19iPeeIAmFE0hWQ6dynCgVkPmKAHGpiW2nu8KC9tPULdG2
0aX0zTVt1Ssw4QWypqB5udSV/Du5EMvX2g/WcPl86aPBx9ai7UFAWZTc5bRcp4br5Eg4bu+T2zfx
nPP09AiXwTF1EfX87shRvZ56dFKHcIc/eJLGgVnrfPttOvG1+hlcfoIDbP4oV+CufyC9orHxmMyt
kzuElOICwZLJn8XweN767QpUGs0HzqgU1698OVyCvfCRbjRjBiWBBBqfGI4jrAvdhrfD3GZWzL6v
g2ccKlaB5L0djcqQhJT/NzZF4OHJ+JagwqtnqaCjsNBBaDYwACZiR/FZfspfMmWg+aPjf22rzpvL
b9avdbnVcZ6cU/2mdmwfQTjS+hVP7QXSH6rfOl9sTlucJsqu2sN8wZWS/IjnNImgUEMTdgQkkNxe
n8BJ3SSRlc4IHIojkJIMLnl+8fv+fm7leXbqF4W1rNAlh1U2NY6h0qVb4ESFbEdM6PDBWTTfpOak
M3TxZ4yEmfNAjpmfNruNf/gj4iBvXiwF+yiu/iZ7Kp+QMdBFZCpIhJwicyJDt1rk6NEujR0H/mw3
EbdQIkWZLsbwgCqYZVGeyNG3wVmZabPbjSF1/Yi8yeAjpFIKFsoepOLWXCguxVNOxnOCwkkSm89O
ib2znY1PsrHIHtmSd2pbKHbOCDVg55YWghsXQi5dXBhFH+Z2gt3BqPgX22mq2+GcyKG4q9zHurmd
av7tC5sTvI4RDEe9Bdv55hthHuwKp549j1JyAMLNMhcZJyZ0uxOtKbY7Ryzw33D9Yx4pM+fiMV7v
rdutmt0ssmZODffycGe28+KzyRo95BsmAa4GYYGOzZp8/jBhSGub9vJGnN/uzDd2ISzL2Auxzotn
u83GmH06CRrYTDdxNT1VM2ezslxrMibNZ183po4OiN0VCkqzwx9lij8VBNUinf39nYEtM/q4vhzv
//I7tvNdevyzbJoda30D4hh9Ju5+cGA/zN8fALGYTpDgf4PSxb1penPTE/hlDm9jHPlR0zQgMHtf
nX2zndm+wMHWmO97jMzxw6A7F7iIwQwcFHdjUfsGTf2pnxpurLnsaugHk6IxJuRIQ83uGi/lX3pr
47bmbGGpZ76+7jwSMIwTgxWpYkIVQf6hbWFFuOGj9HFH3xY+TS5iIoZc06/3jYXq5nOMOGyACwvm
We4P37hkUyynyVA+pxXLFSKNyMJDtHm7RFnrXN6DE7Qzrla/1nc4ciidFBeL3wWvDOjzvz/QTmko
78olVOQx3TRwx3HLgC/C8wO8dzeZaYBWnquTokW9oi9IFWRMbG15b56Uek7YTFHcYoFv4aWVhCDz
pLrcEmbvW6P2w024jO41XbMCIVhgZHA1JzWWBt6P5EREtmQZU9aT6H3wXzJpwbPVtqo7/VGv8J5B
GaYoFz0ttoIbFvfmFJhFba5i8sdjnoydkW4xtvzSeKm77QUb59ljX8yWPw8duQ9+6KP1uQejnu6p
71YJqC4umNi4CH7jTfCbk7eHZ+Pj/4a2SdN5Cp/qPnwgEeabbu1D0dvHZ4uRDEqYyH/wRfK/Ecgd
5iGUwNYPftMNYRUxkrOBRIex5RcAgkS2EMmNOY8fcjcyt5OAjcH10OdkTDI14vk9yoe65+2RdU/u
rCgUkyfSg+GABtm8BTd7RHyIXjEBhigFPpu/N/c6D9KZQhfuCdQ2k2VLQMFOiTqVVMwUA+Z/U4Nf
IHjRhuduyfj25i/fyP/ijcCYBgDo/KeYLerZObXbJSJ7034CWm+HS2oWXgGPdFVc5GtGN2K6BW7R
QkYSJ29uxLR5qdAfaYXQzuO/wOnhCQW/jTq19j94OiYqtrPab/343Plg7Whu0OjiV07P5EK7PMVr
WgVjwyyOEopC8SJshQXfqttMUVwVd+mHsWW0AMQNr1IV1grvmGoTqhkDCQYVq/LOm4qYMfj8kvrC
0GAzwlICvP4wIuYv0CknHEd8Fj4YiC7CB1vtDo72/s+VjFe7oalpfcQPpiEQhhkwHfk8iL/6EhJ7
KFdJYtFB69yaVXY291xWMeeLJrEiHd+GiTTEj1FUIhSCHbPPs6jQxHhPLRLJT5OfSni8n2tQ6qLk
98KHTgyWv/PuasS7HAx2umFcKAzrmpuggXg3CZo0G7vNaEaHLDskdDCj37fCQEkUHmPjD0/Q8YOn
6TAbP2G9Z+K9e6/hJxVNxJT+3MOPiBFl1lQoMrq274U/1glDJRRrGPkwr1nEG2g0qvCIMamdEJUP
kw147Pxpijau6OeDnAxv2Pmhqv0B8VpaPAFDUPHT7VpC9TGtzwq0xYbh3mTuzBvB3xT4T+FSgAdX
YPwgK81DeOtiJzwEz3XhxAfsZlWGm0ugI28volJ6TLpbQBkqOvLEfELcBJmC1P0G6lbNQFHFB+Am
zG2Yo1CvmTC/Z6MPRpCJKCzrEJXafNL1Qpiu0bZgN5n041c3+iMzC8MbJzwD3wnAU+UbHUyqbUCR
rIYQuOUMTtEkm7liXELPoW59egp8LezsapJL0RO8bEHCY2wafMa3zgcqCmmqVad75Mb5DANkeUFn
INnxxoK9pqwGH9QoDCtG7yFOcKHHlIrH/mD+An+Kbhzo4ZXpyt2CXKy2rsTogvxwmqwsaCqwdozt
WDFnC1xJu3WX+hLxlcyBIMPLwizElE51kaZKSubS2JdO38tIJ2PeyAIbdI8OBt8tPtdYs9N0eVLW
TgGCrgadDghfXAgfRIQynAFjMkwnp2kWo//X/TH7NhMbGYYSNMVEydKvDHO5S7CK2obZOQ0XcMQT
xYuxFLQxnUYl7S1lxWe4WxmaIHkOuSZmEZJDX0Tfh8m+x1dikrDAT+yF+2a3UCQGoDQT2etsPRoY
IEDOne6Rbj83zKFeGNz8Moq9UptTqSc04BCBihxy6x54+o/4K/9C4kbWpHivwkmg/hIVyxdtToNK
JaM/3Sj1Ia1RSyrSn4GKazgBA2mYzEkr5dI82KhDfeSbzKs2rInqvPRH53M9w5p7EiBt0DBCzpt/
88Fc1TxlzxVBgEGrRuzjmdPGsgIffUc2M2+jT9AY3fIwJdMh9APMefASox1xi/DRXnCahX7HFBXw
JifwL8HiTRenZKVaW35XYh5UZknwAQPg3nDFpiOKHJ6XGT6QhNoOl+S5koVV4OpUnglLSnvtgwTa
MquCRcfSYGkqT0I+MUftNtM7Jsl68BYnSMJq2pzyN4sI8lh6RgQP0jn/xOaAccd7laEL+sVry1cD
lWOZBeT4q+nT9Ko3OB2jLvLBnh2eq6H0+BGWMTBrlhC/pTqTTs9jbLtDL1POhKQcdQ8ZI3hae8wR
B/BbGF8/IBtWjAqh/tFuWzRgZtCDhpYm+VyBdk9Bp06emWsJ9d00dHHPfJtr1IwyuCQPCDNsVAXg
A7aj6YHI1JynP/EhsL+oWpoLRG9DBAMP0AdfNBf1jXYfS6zpGfjyV5C5yMc+CsMraXQyG04P03iR
2ROST1Nrst8QEV5QUeiRnoE5x6nfxlcmm3wBrXtiCqhtLUOrDah0HHn8F2XFrXCTk+4alEgPrDHz
WBxYSPictFxzIbQnjxamqQcC6SRwM90Fam+MH69clyxPspYBb593PQ2wN9EReU02GT1UY4pfdxC1
nJ2AagUEGd7L/gEFS3UBsDaTnCmcRnYRaJUKaAlCKC9GmOGiR5DujuqThRQcCWM43WZOzU2ZMAeI
SCY5styBuaOMIC0U2n8AzYj5rrSC7wl8G/JmukgMj/CKPCC5YewM2lIWvxK6PNzhkbgAXiHyuD8m
tMRMJuTVwHQr8rTGJ5RJVNLL+t9UPLuACHjaj9rXf6OL9QTfY34zaql3NNwxiL0jh/igLcryfeC1
NB09EFbrOw3W8c76YvGaV06SjPY7OLWI6DNc4gfCGtjCE9gw5iT28fwBmbMmdwDW7pWMhCWrLT1w
UHSMDcG4U4AdCFi86Mi44eNHQzDdgwPH3tzwBm3HeHnsHGDr4QEECS80f/DKlBWjrAliDp6WI+Yl
+1HxxTwGYPZrOI33dwrRHybNhS82vAhA85HEB6WGF27vrBtjxUScy6RLnR4sw2NHcUDQcUYQclav
awe1byQzQX08QM+PPWrUAA74QsAqvMiziKsxL5lbsA5oAwLrC11w6uAA3nBUdhNKXLsIEmQY1jHD
IBvgcRitashFN75ZT7e9tm0noanFAKHjod0H+CypDUQAPBLrHZYCooIsNQnJDQRW802WH3SKESQV
LIf5fsY9wcfvU92GUgTO/xEl1wjQMB9G9pVj930IwiPT9uw4ohzJ44KxVDqvBwDG2NgzZUdrjvAw
fbTVeN6B7ASkDqYX/YBAx+MekugdDBWYUsRWprHWhqVBdKkIAxTI/P0/RAfk4mkGswGewulXOi1j
mF32qTo85ilPT7ehth3upCfhMz/KendNvke921iKtMNHQ+ma7bO/vOraBYlUfUpfWOqeB8ZRtfsc
dwVcdvVJkuoW2FSM6kJolyj9j2VjA+1EMAFbKEm2i31Z2RVHLxrVLEUwsfJW3UiUWbxDGDQ/8qFD
ehJbPbzt4oUgOfwNJJwKqx68EVBbYQCWNZjFrfjnniRv//ospP2bqXJvS5BcP1HorwwOYQaYO+os
ACUOWADaF/Q8yAKWwO/JJc6MMRIqBuWoPtd9f2rRnhEmkcw22XE2EdP496StgumwIUGk0NPErdch
1ISAiPoT8YPtzZ/Z/tK8lJlRMnpDpXJvabdM+Q5Cr+B4ehLQcWOSUUXJIN2wUKueYQ6Tlmd4fL09
Cb15A43bfLjKjQxl49VJCCOhnwWSVCsDmthPK18JTbt4iTC8cqTMpJ7O9ODlxXMRJtE2Mo9jIa+e
dbMIvG48NjgFveT09AaJ0lqHMQexl6I03PCziUxRrOR0bVUkl010ZwLkdDoTQSKZKV8pjucW3Xw1
ffuCVoH6oL6UvqI3pp7SKDHQfmEGorDWs32WVyltlcTLxmEbNOiFGLHdV389xtA10WMU6UiH+Sro
WSAZEOM3kBipW/b9iECqvHk2MRTibvgYxp4HP7Cp309PR1qtrYxljUCwaqCOOnw/Nw3KCb3+XpRy
4ShZ8lVCNpXo2Mtqg8xGZyvlMaaeDhWQhL8xTTWEv8Q4QoXo8obL/RYh/HBxdVPN30F0NCBSFcJZ
Q0G3HxZh9F5Zg4Qv0qqKBU+hydwpqxyu3fQZ1AcqAcjlhHOiJ6G2zado0HoctzFC2WayLdLTCy+l
SvoSZcPT4LgpKC8+q3UShcy2aVUM/TwHPZhErRuHgheOaKr041mwSGDNuP0VmN7WZLg62qRBUK5e
GmvfpDFWSGvBgFrNQNwMc09gEtuBE8sgHQihK8P9e0miV2OlILfeS/gGn9Cg2AuvR0bEY+j25Wst
B7AM0TrUIICnDUgB+fzugQEhUy2XwirRcq+uGe4aGKzUOx27yGdJy3EIvuT6aqTVOicHSsW7nND7
jlEToRVcpQcjzefla6O9cFaEmohzTvCN6mWQoID80ZSiU7axnYznUU2/Y0PaJhopZvKKbqFYnKTX
C6DUUe0GW/Qt2PPKMuJck2Q0WgavVy9xYwKt4WZi9MmZjecIknPmaSoyIe+D2oDNGT55g6GEsVAl
zrO92b6QUkLv25D+hEZwQ6NkB3KPEEOFz2bIvwIdvHHwrSjswtAVqAAVDZYGTA7iVcSREb8/8N4J
Xx8CYAp2bjdilthVZHGiD+jr1fKW0OdMsWQdLbdWutWgiscaOy89AnCk033GI7MrsG1jCxtQvuuR
zo5Ge0UiRTHFbToZiL5coQlnimCyJ22p6v2U1vMgUocvtZcXmxjetBoKAO0c6Ba9IQu74YrDk+hW
q75BoWDmDlz0vj28fjuyhjr+MUAWQsVNGAOV85xD8i8tfyzUblSVqhhh99og8eGAhXJJxYAmUpjA
RmEiHiJwCrtMh7sVld44YIUTWM+ZpQYgJcb0Q5NivBblVSUxUQXWqoXZXRTNH7NKUDGOlEvac+A8
1+YIAzQWVnVSLq3GESJ9bSTbqLtJmVe81mZbe0n9ScCdSgxhiBZDe5Koo/p0GyC6jRFBSfUsM+YM
DYBMmNyZ4nqk3IbaiUyTiB5L9aOsYFWYA1oYWwv21wk0h4X3Y2iT/HEkvkiB533ooLT/hMT5l15G
YTKAhMEsGOsETkW1RDjVslN1cgKPoNg37baIVmzQBrpJgNjytm1djC4EZcF4EMgoug/vOY7Tosk4
EdGe/jUZKvJPOBnxZ4t+ImLN9KC6ZQWqr1tm7aKtThx2fE6RZqGkzNCWeVFgKqRRckltgt6ZQVZJ
HlPExykyxlJ17BPUwJg/plF3VGO67s34dnMRxx2JMGl1eBGoo4Dor2hwkGWN4edl6XU1ffPu1rH/
pwDrjSoTcVo/Y6WhSIW0JKf8rg+2ouLh0Agz1IRKiuYRS74W92wxYmCK0WnCRpvQTbEnZWwnFGJC
7I0x2vNKCRGOhdjavbp9B+T+pS2j2lU6wAegi8YoiivFvsISr4RZEi2a9VjfjeQrYAhKhK5hw76R
p6BrabYb/YmKHpVGI6zeCZNUtMVpVfIk2td+/Gc5az8Nkgqcu0Qwa4hDSWctXMfYmFnGjatJSAfO
lGG9iGYhsJUIS56DYrBW8Y+b2KDwbrYCLTLgcl2FRDWDaci4Qcf+LQ3HZFfV2iTmAtATKFVSjusS
/cWSflSVAH9hhRNH6zr0xgDfWZC9rTl/QaCQFQ/YX16Kvj61yHCq04naSqS4evIllttBxK4FqknF
eZHTx80gRmsSnRo8V6Vjg23DIELwREkLCoz8pNrX79xPa8KeT8RDaW7ViraekB7UDnJeENtRli/U
JL9Y0Z+ig2kduAqQzcKGn1W650+uQ/99bjOqIr2hsHxEkwsT0ImRdYQrI0QFheqIeTu8wemHhS6f
v9qN2nqjuaXJJpeTSvnCEDVIzBclW+boaRClcgnelLBB1bGqascosJfjyRl4DLN41Y51JkHlLrp9
ng5QnyhxOBLDGPmYkfoMHRRGD2gVV4a4EjWmsUgVCGB1OIu5cmnCJcWwy2DnmyhkRtnXS6aMiclf
pE2kbI2YXv17W/bJSsIZyDxnSIeNyNBIAxwOUol8MNcSfUOWfdXXWMI1Z3KEqPffENE1BGgTk6FP
carSjZUZByWN6OYrtQOOP8iYlkfiMmbP8s6sfGfq7Oos/5F1eWNZhzRA/pdfY+CypVTxRiYXDa1i
/9KHi0l0TSWDGQRrC8l69Nn7jxe5oMIHYlPYq5ZQ2fITpnqXuVUw+FJ9hNtb6jC3dTSkgrGfjaa0
Hw2LFgMK1R3dqB7DZAm0gHSepCMwIm9UFH10CrCXuq7AEMkSepRvHdSADDLQQtZjSPDugomREb8K
ZnWSdauEj6xS+LkY+zGU4N7R2mgg+EDPCiCa58bkur4L2pPRM4AsvAwZ4rg85UG6DE3GrM2hAZHW
SqbfduRwaYbSTonSBb2qZjmgcdYhdRdyAr/jRXDJHVJD2MbZSm42CahxMoRehhQbuAr19NhyKD8R
4HrCfbNkW3z+jiWrcUB/J/S132oSXEVMJ+oPLZIapgaTM/bbitWITaFY8BbcNI3sPv+Nk9V7wJ+5
tlAOipcVLl+a6RYsZo3OESxa0Nh0AIHFBT0tAETvhPFlV3WLPtGypcsam2xf9ZjVF5XVb0lHgZEB
BgGdegxNBKaIIYH4A5Yza1q6UvBMnsknB2Urzk3lUx4fXUS+FnlD9duKnZ/hNhe2JQ/4NzlYL8Qe
mMRL1ZfBaL2PMScGVWKs4+y7lYVF//Ii69KYNd3mw9hPDqeTLiha++qB47TjUIBCSQabpDR1J+1/
MEgdsguJinoxx2otse1V7RLHqDXkmkiPOlvWncxxjpXkwOj63Z6yvLkadCh6jUAre+MT63IlWfFX
x3o6PZToaq/RwYyEz8o6DOL41WNxKBe4Z5JVwupurNIfR3M5yN47KJYh497wiaOwSdGq5CSfIWBy
JCtoepAyDSaJAizSIfVkAucr7jxNzV1TvycWDkYo42Qidx7ugriy31kxH4YvC7yQIm/0ETYL1p3j
WVGV+YhsRmVdC23q2NBtS767P1XGgliBYkppmnPPEaYsEpOqsUBbH0A5Z2swfggRTLeJ5iRsGum3
Lhgfov9Rhl+x5ZbgQygVjf5bQYDm7VYZncv6BVWIHsfi8RRpFoN51CZf7MpX6gE/cTiiQ7pU++FT
K2tcnh7iS3TeBmqBU5jOKana9zIlDE6LH7tGaVHo3pSroxERKOq/tLxuDzWr7p2SGPaqG4HKji2L
NJr2LOl6w1KMMgAlyCDp5pJxQwqE4M3wh8dKCqTSpOpqdW1G3jspTyPog4dcQBatnDwEDseXGeht
TPWIMSlu0EVKQX8nmYL6ew6+tzLu2rJqdqG+z0t9peTMT/RFC62ZPsBzfC2K8N6zu9p+OTKhEPV6
q+G1JNTxvsC+oPuoEKmre+S3LPZApi1GxhAgH9/0I+KI+Xb3KfU/cqfZBvSkir1UDpjEpPjhRU/7
qdNtxJtNJDmQAnEtatpSl5VVyHsOXgt9+Kp10OAcF6La4EI/ulWBbPNzXL7RJ9RzQDDpVzdSjdO6
mBrM1Z8cg8BHBCot8ER9XtSYsUzE23pDhxt2CJTq76kpgPitYK7SF0CPFN1g3N9MEKCkT50AnAHm
45TRUse+pxxYZ4DQbLLB7eXEjyu4tBMb+y3YBuR3K+Om8mexyFT8degYWV5cQi/kx6LcwrOYOIN0
iKSQLYCgLWmhNPItpb1X9IcxQUMubLyiV3EJZwBjzvJCPRt6Bhj0tdDG7PG21gmPTsvDXUs+XdJ9
GMPvgJ0rdD8qitCFgdA0UbcZ4v1LXTUq/kiaglJDnR5CMLcv/cdi1cclEFmxPRXmSFxU93LgtZLm
PSHpVKdReztBvovbF5721AeZBkpibBBDYgr5XovVFxmTSAhG6FAbtVssjTjsGate+ZkWY2Lg9ol8
xRDBpUPzFrmpt+SKBlBGFGBfIPiVkJkXSmFjMviJym7NEasiaRIUgRcYMGqlU9YmKdJJdpxo9JHp
078BtzSRW8SIP36OCkCiVpKvXZl6WsZsc7KLKzRot4iyYn+hj4xQaWAVVRqhdpGuTWTRYopKIv1b
Rws+ko94firWnUqhjHxF1B1a8SoulxXEl7cFGy47DGW9GiQUZSiuVKx/RXVbwU+S9G8DyAzZv6aE
Tpdmn5kIFAmhl7Fwm6E8iJHTJhoc/MTt4tqhIVi5WvJNuZnUTF21U4yqrIJE9hqINqtpHA4KxHgs
b+Umnoej7mZFvgJ6boa7muKxEPtroMLQUJTMyaaGU8XMDqH9juGG3rtFVPmihmHD+LoZI0ziLhGx
OLNQcteCjSoJC/rS5T1JxUtN9VIxM2htmblkd7XardY9zOda0Lh8vEbYORE7vhB8Jlx5tym7vwHt
QgNhpMkuEukopi/M8kvSVLhXzIGfzpOpVv6Rb6gWl5WK5jYTqRL/93CGSMKV2VqHUGy4YmzL4i0C
n+kL2AHGbijA8DKIa80mQBjMNn+ZtKCkjbzPjp7Z1MOl48aImcGz8sHkkMsqKeN9PsLcCn32F/21
lRozS9cWlMJkXVT4aPoC+sdwyEd2FqKv5tPsHbznRtnQvUW9GCo9oET4yyumOQVQxuADYB1z6vCG
JiVtPxAX4wUNUA+hkDliAovR28PrYko2Y2wYnmjgGfRaofHNihvg4nnGfAVC6nC3aPMxmrTvFKQt
Unn7J2y4J1cX2Qa+UD8pQAF0xTflvpoz2+SLgGXf2nt/HbSZ1ttgbmfiqcFBjSOQI4Qk14ZH8jbv
OfgYYQ0eLzCWuDu8kXlgwVubJ5rRP1hbj/hZFP6T/BCEMhHF127PwQG/C06HVtj0OgwUf+3ownKO
AriWHT0DIEEJToST1LG0TTPHe9s/zC/hGh/uqC2CDJL3Weyo7ngPVgwOlY/ujosLHhhLQBpEaZhz
iI/zUmy4yrT254xSlG384O6JayGUOOCqk/gJqLQfSLkQTVBEsomh/FZ0I13GgbT2J8A2yk+PCcMA
QekI9fbGSBZB2Wb+/ip9+lHzqfk86+4wlfcCkhKMN0IvXw2WzeSe5/6YfubfmBwmp+VjCgCQAr9X
2rEzvOn9YPUA6w7XM9rh/rAMaCrOghULhgkjQKOEMTW9kpyBrcXE3MEAgOtDLcColoGwFIBXswS6
u5BDXW1s+Uo4A8ewkL9wjMLC5g98DEQhdEzQqK9nWKEC18BTWg3gwK8rYN00k0+tspEUeFcaI0/S
92FB5KrP3YbRMzMeTwZJH1BvYPn9bcGJO27pA46hU+3acD715uphzvF1HZbBBQkrG+Sp0iz0Q4B5
hrQClAcjh/qNxSy50gHcJc1sx5CXZesMS5mMCIgjo4yP5KYRnuERxgsQQIg2F5yQ82qqDKBV5RfB
pR6mJhEF5OpmtYPPB23PTxGMHAK4cxFrsB/BzT+tHwVJbzCzkd+vIbRRJ5loMflcmV07v9EteuDb
zawcDInshB2dkhj9x1XyEFQ7WbA/CSzwdcGD2tGhZ5KRqOAR0Rq5ZHBG4WyYTPcPQGZIQT5L5NXs
Fxpk9ouxO8nAjIFBClkQlMsGhB5FL0nqBhtPAP0upjfPu+4UD50O/FX2s02OuY2Puq5xfbvR4m0e
nr54qTpHQtkFjlY9D2nQXkEK11P/BxkaYJMt4mjgLldAhTyg3nPl1itzaX6uNxnn4jXdUbwYp+Qh
uXD55vGufDrhrtsAUXHAZ3upQ1FXLd+s0KO1Ju0W9ni8LVvnF1qiMHgUYq/CRcA3NmfaddxbO2NP
abhDjNLx+lWnzMQ7TKmttY5kJ8ZD4l8rShqWFW872sdAfLeYfNNc5Bo5CubR0kxnO7ocp0gAWMeS
3leOeNfclue5PkB8idQFYwRaJyF4cdyLlWNoy3b/A67U0m20CJOt8FfPv7OFluzNueBmXn83zwK7
GUhVDo2Lf/eaV1DLVw3YP24//FORdqeDl540twH1wPiRyHpOFpULhrJYoG39ePIBhpbIqbooZep3
i1zlLJ5MdcWAQgCwiPwd7+/FgA1NOPiyG/pu+sZCyMYLbtY62MpbrNzcYk0zKqLM+S1lO7v2MDd9
Uoip7XIgahOJO2C2GzLUuYykMywnBeAhy0a8hR/VX7smPt979ItLDDuh+ozfxbd4xFmpNGbvXfTd
rONr+IVMzjI5NPtmTawjJtvJ+azRveXeGeKSyCEx8/8K6T6NA0i3YA8UT/Lkr+cecVKm/Ltxj4Xm
zFi+v977YVF+IBoJViK+dhtmIJz8W+sKLeBDCSma/JKc+YJSNdQ7Yxbv1IvMkqFKT2ee6EMjUyFR
YnS+rwCiXjRb2NPTXeZ/bHxIuJ/pQf6Dkb+BEben66r4JY8QyuqDNMtvj7B/mdpaH7QA6juUli0h
d34fEL6jhQJeeIUbtf3+fBdL/BUBtqNzFwLu9l4rOJnwTLL5uOtXWovNp75ksBYcknVJ8Ac7A8wX
n3NomcZfe2O3LX9JjKbxG91BmT3bnpobQ1wkLSZ7ZNWPj+i382RxajFXIt9ulygBzsIGdGRSO0xB
pPfqJdnRVgVBCuvpN6aIAqozzxYswQJOLUPAz6fzHf50Mu8wbtcC5tvz/Ah7kS23pK/9BMVgP20E
V8sPwm5Pt5L4SrRZsi+h5EwMUJwtNrR8t/LGZGzgogx66tC12hPQdvnq9al+DzkKV+WR1ouPzw6o
Y5c5SL56nu/JKXGtn5c5j++gd3LYNZx2Z+Ye4U4Hkg0297f4qz/LD8E25yyEeX8d5/Bk50+yEOOc
jeDR377qTAMQMEBz4xv5PiIMHBc8a9n+0cfrK8KLdQ45GBOnZJvaZM7pE/jJJ30PC/IsHakHAupB
ZpvbbPUyXFDj0GssHpGCdscW8EGIzS9qHgs6qnv9NaccfTHFVVdoMgeAIDavxWe5ZHYIgGYSbnNS
MhAa8rOY/BV0tIqg87/zhP5QGqORtgn89pw9ere/c4/yXeZJow7roMeOLwZRdYnYVgnI/JERIJ52
suX6ts+16JwBuzMgguF0NzDZtNX568/8y7etY7jm+ekwU/p5uhxFnykn1s5YptdiY+7k6/iBY875
m+nUdfhAdHk+ISsJEuATqUR5ccseMdEVV7xkYx3ElfZpLUFB/IveSJbmc9lmJ2GsvoZBS6Pl+u/9
DyDM/6pVa82003t+p5/aoQYPSfxG/gHbopl58U7pJ+fqF7bz2fyTb6Cf94Y48l4ZS7CkNzaldcIr
3ZHdCaE12uCCjO37F79IJl5uCaVh3m4S6nPBfl2+xh3sF8DatcMBawsHfWUtcW7FQmmhXUHffZ/f
Kx0vZTf4kG/Gjl4iBwGUzBNMQXr6aLV8EjjB38Jxzk/sgzvHlrEOj7go9rOWZhjyLhyiw97HHX09
souzDWA4ik79l40PuyHch1/AiGfZ9ixfc1DS7bJBz5mXvLXgeQAwlF1mj+0t3EkLjUYNepN2LlCj
z9qlfJ9Y28WjIjlQfRb2RsXhS1qOTvUBCcaYi141y34Gu/f6mYrkhK1Zs+A7/X4xrqBcI8AT3vCP
mZYpTOtFMs/Wya0HgFnNgQCIt+xULfi9X+e3f+ZJA6AE/y9AdxlKaPh4+cJgpkMMIUKBYZbdqR2y
C2uB6MGL1chhN7Blt2C7Jtbt1ONYhU5+77hhff5nUHi7qBs6HLyhrfzG2GM58gLxVOh7f7xiIjrx
Fskca6XtmGqeoUEsi5Nix/yQANO94teNIC6woLBlFGJdsdj7pnni6H7awZq5fzUB07AhQwC/tl9r
zp1jwMR/qVzDHZ7bm3jNvSuf8d4kNLqVHexCOm4zEQXp1fsybmLoyL9Ph2QnQSMDnsVA9QM0i8rp
kVN+EyOKFQk1Z9C8gt/hGUeaCEoC10k9xONGQg2nX0xJYLGQ5p7mnWOUw2f5J7YStYOPaTcJ757V
j/eKZzcHKkpg+xmIMb/QuD2UbH35Q/qJuTkCO2nP37hLzhboNRvmMMQZdA6A6MyfC7JIghVpjpxB
+Zjc87CYUxbxKVyGvwxWNC/yx7OIs9Lb1lc9jIhoXaG++plCHHkuBjLY5E/kg+A8tj9UQvhMcUTp
+9drKnAwoRE0NMWQKhcdPFn9ZNuTLn++frpFseCBRwumaxwqZ15zin2IH9tnaLlbGl6gutpLw3F6
G+7JpV0kXMMPnNBS8minMUE5mhcOnvqB6/n2CflQdkC4cBxNqimzlABAPn9qmNBhgshJPyRbdZso
Xpj4zJwwfpXkE8IKMPerEITT5wA3i3Hv2NIA3zyV5StbavoS8Qy01Cw62f+RdGZNqmrpFv1FRCgo
4Cs92IB96ouhpgmISqN0/voz1j4RdU/VrdqZuVNxra+Zc0zgWwAp+yBHY2jiJbKFp/ixwug1ojN8
G0zNJWyEKGd5wSHGj8x8wUU0NCF1Cp4cdn8ZHpua7d4CQnkQsqvg/w6Ylvp+mg61DSZRfXaKFJSn
PMa53ZKKSJd25VfB92SevI+9HY5KPiI/I/X4x9jNZJ6NgHCMdDZ1ZBGbl4OUyYN+SDltK8d7btH1
R51ZH1qnzITL6FakvnzlW78pGRCtRktexmEA+vrF7lp2hzz7HMqEvyyzMLepck1EzlaHVeO+OCu3
xKMyL32MqLhEaQ9e2xI5KYmk83pDAOXnCEXGfu94Lyn045nM/QEkaXeKiYVO3eHYpNrs7O8i3zL4
bHoo02MK7tEiI6DF6t/eeDtiG2Iy4G1NIm8IIuTr4WpIi4fzqsGkBsVB7Fud8eTw2AvtHBDr91Rv
vBgWGMsVHiW6v8bWHQW+RMCUlYfwGeWA/MAEWIrNp7e0UjaVZGWLAGM0Vf3vGF068AJ8x9Hk5Nw3
wNOSiiQjWxuxQH75kNROS9Sj7tD5Ti/NLKWjmEOs++r+c8XfBzLUaEeqNvOLhwMX7gxhygFSAkYI
uQCzMgYKRJLQZXOzO/0RuVABLICPtKCxe88bPPDZd5P8soDjqgAZxGwgOcc2Aq/ffJfnzABtUFKq
9WQYhBGbEepiYFaypd6SiIGZ4PdrwM4ov2nUWa+jsXEv8MhQfWDQYRi3+YAlF5rF+5qR7fsm7YmA
4GnWxgwWSMzdIyp+uS2EECL3GNoQRsL8zUA1T2wVn9sQ2WAn269xmHnZmIsSWUzAHhW1t4Z9EfO2
0WzyI/PVC2IiF+rVLT5qC77qyU5ajFxm2SbZvyURgPpYCSymS4jKpjpru2oO8J9jtKCUYma7IGPo
XIfoZjr3s/swYzYkf3joIupfuiG6rCX4GCaJhftO3If3WaJnq2yY0gzVDij72YoxyeC3OJF4YdI1
DWQzHqwoFFESiI8BrswrmvPvYp9tsxWK//sU2ama8K6NDgyJYpeYpCGL7F8M3gWnBEUuqqrrNqEJ
6AyWEdqs1EWrsy25I61sVqw0aEXDjUbx/7B7RBGw1vIIJLVONunPI+z5FHF1IYOdJqs0W6lp1NAB
MwHkN/qaF0ZPUJjJG+wPrFIPkCkPCUALni1mWCP7K4sEDBUlLJTcI6hcoF8TB4AfWfDsCSSQZFRJ
FPwIrdjk3eh9neRrApOJuj+mvSRMnLtpC2tGZKcOrvfVaf3cIEkrCBk1ypWyB80dFP7Eow38rpvK
YmkoheAOL+zyMBkSt6XhxsHxtMt2XCduTIMrRRhrt6rNdMOhloI6bADsoXAbyUGzIWUoe1kEF0Mz
WI4yV2M3vqX+fq86LJE3hFaaGANmdn7WyWaz7muOyOA0pqdjd23GzylqDuAiwBGr2k45llfQD83M
fXcguiiTJxQz6pEZAE+DYGOPYWfip16gBfjh52DprulbnyBZ0yXw+0QLes2KP1N1IXmTiVEWUySM
EkbAIPaAveP+1X6yqU6FiMz0BLnyWhIE+o6cGrIli0V4SsgpBT4V7hEyX5frDigbgRC8RLbuw7v6
MtZFWqkhaTVgLaPdOcUevzgS4dh9/A2uIIXqrwv2PX4bYW/fD/UR3AstdyyyXZQZ2uq2/EdvGLNW
ZA43+CEnm9MAxvIcja7sP8LTgYfNGU9pD683pqzDKef8y3vPWPrCDhrU7uAy+EEzM+JTRG26Fp0g
h8Bo29+asE88JN5lfBsuupd/2uByIL/Sw4AiMy0zSX/UbIEgy24lqMxIJS0tkhtP2umNTbKe6Dsz
MZ/VN6wTkJojmccyVVMxMvFY02Aj1xqrGFlsxuElcoXf1yJq/nIZKwKO4jPwJ6TuBM/TZm1q2UoP
3EGfxZKKwJPKBRR11CnHiSufDI6FOhwHUu52KHmg83EamdS5fRk2JGXNSh4aEEgQur9WcS0d1vRw
320kfXxG/Xy9JWO48FqREVCGzMJYTwYqRG6OGGBabFFZIQpQhQCtk1kCcIeMHae+PJ9YIBGB4Xoz
2K2dkTNE3bzLrC1hzF0xwyw6MBNmWj3+ByrVDdoJW+QnM/lyUoeBX+wUy465sowGkq512190BLaC
NIm8Cr09H4BLPmXpWFFB2GyYdrGTHdp9ShfH0Kh4zcpLY+1kSngwR/bzDBfAoW2PLe6xGU21ehUH
zmP62j085aYEvLYejmVv2M/AVdyGbqIahbCeUI0lYODxu71eZOl9VxhnWC5DEuPw6EA3p+4XMamo
/4gS/nnZJF/QkiDNQ2Q7pJFEAvM5T3ZVN8dZcZPnGDDguvFbE6BST5+Xd1SnLpOniMEqo38uJ3DN
TMnoRfi+PxVCIsZsPlxn1JuMV5sdnaekMdHm1YvxLZgkB59pRDWmGRF9VUCWEw1n0Vm1HyMn3her
RrKH5w5ZHZiM3XAu+mcvZeTFbU7bLmh3kXLmsCtBqRzG5+78dLI1rCgOro+v7D5uTb4lqgo4EjYI
3M3nCMccPqHR2GB2OvTZNoAGrBe8EHHrwKqyBxdQMYy1hIxHwfeLqkSlEyNHlYsSmqPz8jmk2UMk
Ps248lvhqgPt2dgPlr4bqp4SC2CabRklL14DlztlwqNmC3aTSfBeIrLqWBrOHzMav/v2dOvIsXis
ylCBosimvgtgBy0a+jT8ddmaOdBzznlf34ihVSX/zid+St+XjXbJOxo/vIxF7/ffgFiblyx4YjPL
DswIJjncbo4FY6ibrH41Ul+OCQRG3CatA6drIryk+MNFnAimFUIOoZz0PxPAIwhWuNV3Eo6gOOy7
iLCGd/hBGw6LutXRDSAJzVwF3byceEo2sQSiSWOewX+hIExD0+Llnf0gOZbZeW2z+yJSL7Ofbn8A
RwqrG651/LBl5NIMVrYf777WK4jDMhQf8IIgcGKWP2x4QF2j8us+0xFU+AzwPB6L6YMte4R6ccCn
HQUymj9h08hY2LKjBYsbQjEt52UT8nX3cSisM6iO5xTo2CPc19+Y1gGV3fm1hnVI6cYhmvYBoEOB
CGQKzaSNz9yT/n82KQIQWKwj+Wd6BNU8Ghl1hlgeeCJHNLI4zjSMAq1B8jy6ccXhzqF7X9YLTkoO
dtojBPoFlggA7HOuBWxeBGlOkrAgg+eXXFdi6M4x4MbVdzCj9eF/T0YmlddwvB1OPOmShKB54NWY
DPdYqyqzqqFwsJOrFF74w3wJs6A/5q30jj74KIlLf/E/+jU/D2dkL65SRl+qm69oKxYpoykfbGCI
WIVFNm0K1n7ExhHQ390ESREGSdZ56Lkoj8ysPc1QlnSQR6/l3U+gbTZnmu9pjZO8nX4cbl8gGgi5
Gvf7w2CaKRL/JcMscNTcPc0buStqenI4zcE8k+fJaFazGSx4jYtQ4zFrH95LtWEZj1oBdR3yBiJ8
SAKpn1UgoDBjYML5BkoT4SGkFeOcg+H8XJ7gbn+hUx7r91Z97htZ7Ji4L/jdC0vjLzcE0Eb7Bizw
Q23ysUrWFKzoID6FNDvbUdC7+oJwDXJuYfyzb9nVx3chByV1LhXj34eMkUiaEP9goosANdr73+cG
bKx2cpHJS9g4ZHQTBojth0hqnFzKOYvJibIt1DkeEfIsgENh0ZTGfoyECuBzjTlZc1GqPqLxc4l3
pJ3nKUZlRgdzlWtf2U4uw+42/OfXKCGgEZ2AtAU1QeEg5Dj1b1NH/NlE8iEBXZBydO/H43mHRY6J
c7bM6nBYsU7KV3g7AOnxn7GFPsYhDNh0LojpDdc3l/3yedq9wu/Ix3Wq7XvhtsEYDsMTEx2RDa8U
QFZ6yJ8XYeQc/GBhzN00YByF5vSNXHP0MNNEtySF3FWwscJCQASF+XmAFAyrC0YhmnkM8djSRvfF
g0YqYrd4QrH1NK5ImMGuxaq5rw+cdxiLIYPUDkVPH40O9wveAZWRJdlO/4hSnCvsDhMLTCr/uma3
mp8JRgB88JKcWT5LK6yDV4i52Fj5tPXWd2hTtj7v0TVvN1gorxW7IcGpIvYWU9UFn6K4EbFvZDe+
4nURYdOCMi5+0GTBWe7g+cbSRZ89WV1hEEMZsIeX4RvQACxXvFSUdYlypgLC3ksHWeJFxmWhE2oj
AK3dfuKwekSR+q0jneZMz7kh+tmQLyxs2rTTh08t//2jsN/MVsUKkGvjvURqS1Az9RazqH+w1Xf6
S6bzhQBAaNq42thN3DivWwU3uyivswVvB4oejY0/YR8gAY81Ttx5WCG4WY8ysG6+BESIA7RFEIGF
iXpSP+QYK/M6xG8HCpUkXvr6hYypP52r/ulAF0IhQw9ITbsdXkBOYGi46f5AONUzsFU4zwV4YZb/
TOZjm/qc5Cic8Bw8bKYYSTIB2tbwt56uzhJd9Vkos7SNeIe7KR5XK5sj/T5ttAVMAZ4IbYU5/ADl
eYKjH7zDtBKVp/gqbTFcdUs6yNnQxbU978P2qs7ew526liad2TEIzRvrDt/ls+YWYOON79y+KCSK
boknCUVai6ERCuKWhNgV3vNYhGOW4NbL0eVpVdq01PWcFkwmzHtyYY9stbcv58eUP8+R30Nta+d8
jLXppu3oYrjnvuCImT4wGLrwyaSJJ7eMdVQWAR/hKcFiZpbbsEZZV8y69/4S28W67zaXhpoFHlgW
8ePypail+Yvxn/1BQbwTkTcGuxbeognnKRy1keGyCPNd9VDsoc8g/mBSPH0zNR4R0kYwckPaK97v
iHtL62ewBd5MTmxlr9ULEX7T+qSzDKkquR/bOf8UxmSRb6Kmv9892i4yu9nfQqMNKy0Qud8I1cb7
mtAM3gjSYkg6ubxzYXK6PHkx2IBchtOaDEiH/EZUx8pevHgdC3ufl1659OQ9bcPUVqzXmpcOTjPT
ZzUcMCHg2XVx/20n+xMjATpOTIy4VZnXJW+3FFf+KPE+VCUWAld+PG445aIS5RrwKuOXIyMlDTh2
iNjhrdLtC3RbToTw7oh/8YKrWUTgEyEKXH980m1tjxeeCAcJV+j2RSS3T+PW8xpwJ934zXgfCU4R
Pj8FZP3kIrY71WetXIhZKY93a95iWOz5PzwFdvhFCwWCm0epn+dHBVXGFN08gQ9j0DXt/FLRv6KI
5RbQVBcXEWxtJKqGj/VTN479bcJIcezFqsWUhOqp0NzPOj/NJto8No4tNbVKKssxKfluoDQZI1FZ
cndi8HbqebjhT4XM4WVTpbHPa6SaA9yxHbr2MdroXH3tRv1ne//A2xgSjyiX+xP/ntaj1QC70KOf
EoAckzNeH4vvZ0XMfT9gnTxRlqpPgYZ4BHAR+KdfVJ9vDE9MEQi+6azXwLuDL71SPmYTEJ0usntU
X59V1YdxuSxYZrG+ZBivTEdShnYNoHzqJ691O7YRUdBBMYEjSQLR2wK1Lnbkic07oEYoPnXeTMHF
p2UXSh0oOgzsUcfajzWHf2WEzYVe24W2ayQkRdTb8L5Brn6feEwqWO2pxPMaNTkmpKiYjzOjYVZk
cwY2Db2RHKZvjEXFQnPl9UFICZhGagsy1N2tdhjMpAiCmAN5LqiWUPeYe/VThk1sJ89UNKY84bLg
tkUAxVe+oPzdDt1isG+B0312pFhOiPr+k2tE4AiSRF5Mb/MAnX4Z6dik+7i917niXIznI+smzUFC
524VIdfkdhF95fxNLEqk0KMxgScjuil8iAodsD1OyevJktLNsGNDuaMY5pK/W1jlOefSqQagitgz
NroMLOiVU48OYnIj2TD3YYGFQrTESR6MF/GSbSX+xzhgEhYMYIC/EW4RguYKMRajK4Tzg+lTMm41
FiMgeWDK305yBs+1eGLbTXFYj6KM1pHY28rNA9H+6+socURCTv/bMwLK7YpDA8uEKLqZekBiZYk/
4xk+q7eMlbFoE/j8KlhqC2dCDDOTK6vDuXvFocIIgR/UxusP10jnK7JdztOSpQ7VWWXkHrDl++a0
q9Y5Vsc5ITytAjEb4+VK6SKtCRTUYPYgoqou9HmMOjju/YGCaYXaHvwA+NonwxtdWyYx1kUhzVV3
7dNJdeY9SoGnlzp15KI+tm6pxoqEhxtJrFEo/jONRqrdBJPey5o1sEb8Fz+sXobFfnQf+Nnzs7nH
L18peiZDF6RQHcOlV5tSv9NUUReggZkMZkM1SORtlW60wfIub9THePd+x9fujs5wqubhhKM4Se/s
NL1J7uH+pwuRpdUJsSXGbo5gPk/p9Zs6FBU61TLzc5UxodlcsCF+noC9TXSJiLfAVO8AKq2EH2aG
jvz0JvXbVH/GnV2OV/fLSPOkkdMxunBy5ZbqgJUZnbjd1wd1fQRg52dhPXsiycYOHn3+vnb8M1rn
W7R4jqQY92k+oxBo6eDd6txGgx/AMJvxggnly5b8d1AFKrLkBwANsbRH6sZINyBFkmUpInPKJtiW
4G75dGs+swkOhzGjlAUSlYIPIXc3TYxyLOfX8uPmM4HGdGvWlRDhKop8DIDsvUSA6nFkb3j+5iWR
ryS5e8lPwTZr2/SITYPURXTwy+PuKmv4fvjr37o1gDrvq6uP+5orVxSIHNF7UEGHUYBk128umcBR
JFdoAaNAsfgSg6xFXi1mVPUI/JRIGf4lt4SUKBFFhzPWpM5jjz1iOZHR6sMH4IA9j3FV8nsRWXAF
fYe6LMASebJ4IV0aaxaK1mtbrZRAvDC5D7iaVnzkckzR7U1FjBI69/Cx5lnWI8All9HLyfDEMfBT
o0yzaWY+BI0E7VHapttsc3L4IxDFobQbygXgH0oa9iTnkzNx4iDbIP1C9bhEKsgu3hndzR7OqIwg
Cre4W3Ec2x9v+BK42NQEVMfGk2FszAkGTB1XArndA05iYWq+qHyHW71Sf6E7KEtpEdKNlleKujHa
FA6lMZWpCO3QYOBumQBB9JQWowBHPuXENCVgAcvaFSCKT50Mni498npJZgVGASI6KBheeYHBoYt8
u70i6Clw8Gm6c8iBxBYvP2zUboj+JFMgj6bUqtmKd1cyRzZMgWP1yxA73sF1e68Zxph4yviLDDew
+/OVHtFV6kgaGd3tRyb5Eqz787mEg+1P/H3FG/JwFMTnph5Vq++Cc6x10Vc9wmyagszzmgt3xIqp
DMUIyHZHuaRizMPQVzOh4KK8UYjaxBRr9wQeezS2KWhZh3jPL+kpTPBhKmw6jZtXWshnOSjmoHTY
aWmXkX2PSJLkbMfJhD+ByrhxkC+D6wMV+Jjy5lB1YiNMrtR1nJS8QrU5uPDZRhpuvKIHFHCbfbFF
iZchbbWH4KoSS91mnlrDmf8u4oCK435pNo9Qh782tN47Ono+xhUaVDI1iWUTjyOPJ5UnisEzjyN8
+ku/gLnLWwI0iG89/VyEQyNIfdBsoEdCOskVwkt+jTtocLqEdg4PhRLGmbBpgSQwZsLzOvVLeG5N
N6/cnklZl9MfzQj07r4PWPbMwmPq5VeyVeTlQUaHnBKuBoa2neOya56MDxuUBWyZTi+eim5AGZEy
exo/lQNWpKvUdcvkI2/ll6VSM/vl7evTT7INZKzi98gtcPP/MJkwQQfPoQDFR5K9WGoAneDAAbQM
v+K9IGeRSXe3F+jXmGZ1vL9b4nmsLuBLICX5PWPSxukzd7iRpiANChYylNdkFYtECepqjnrorC6a
5W0sZq4PukvCAPhcWtrYbxf3KLniDh3x8PCe5ExmeWY+tnKVAe1Itq5S0Fpk9Qz5RjQl4ugK7jfx
Z9PeiHXeculK0u0kbN4WKw12EcQnU9uLpf/Dqb/YW9dMT8ZXDRlCkODoR2eGeYUAKnjx5vhxZHrx
QIPMz+c11838ZYVvHm1iWllwftayjjHLUH7eAc/aZx3vvpw6H39MtBupECAEz9+Hqf8J3nh0v4A/
QbrEit283/p1vGbeLZFBBBxgfCUEjvPzRoYZT5L4CT16c2alvAciEi8e+GN/9A0/a+l6/wTadfj2
k4EzsN/BaYGWRw7gNvQDnwUUjgYEE6c8GuJ9v3K3+ozCK4A9fNd1NeN9uw4djHgjqsnd4LWmj64S
UssaZsLRu7W5hmlv6PnJYOITHmKgc5AA81lai8kiblqOSeCCX8JANO+x7/G52MRqAP+xKR+2qEY4
YxKH1CC+jqEw//51hldwv1sN4QHwbZ4KFd4LJ7YcwvDQbDysPGbaRCCstDlfwT7lrB8mPzTpMOXB
tOKoLEUCIFmKZTdnh8oaTCgdgSQ4PJMd4LxyxnSjWk8KnxneHbUUg2HU87U5frsSo8TFoHeFp2Va
/IpAW1934+kH28MOtZt+JraPheEvkzUU7cGoQ79/2sUYolihK1cmQOTPcrA/FiRVxscxZo2fU0Lw
K9NZlucJ26ctmZr0lArTH0j9wf3CKAjS3mkno1+ddtnmaReXSctGCQE6O0xHb+bMUljU1w7n1Z8O
pT5ekJ8Irmr0y7gCImEzZ0gybhlaOsxAiheoHNhydEGEiXH7gjdhbEd9wwkzLVvv5OR8oGepLa85
2MpFMx1x85Hbs+pyC6HDJ1LZLDKc/n2E8pn9FyHY7n3DWSnON9ryMSwmNqI8X5eX6r93JTaP2vyE
LOvFld8vsn2MZzpGbcNdufpEDWsvJBoVw8UROzt672mSOE+J9cdaPxGrIPlK7cmXtTTPBFmsQi/H
qqla6IQHCz0ZEzIAXRsUs+YArZpHLQ5k70BJwMBg915y8xW/fAZyeUeQlo2OImXh0EcND+Qe/zZ5
E1875UqemK+ttFRW48wTPxiXnZ2F1S7fspQHcC4tFBVMoUjoxK3vdMHj3Fu9ryDUkOHUyj6jdmRi
yo4BmFlBYKyZ2yJnO/0MReVhE3SJAldaa9eT+/FbBhkm0OxAtdUV1WRjqEtODItd75yU5BxQAB81
5I0NI2ao/eJDdArIoR+Q+UDTlUsBA8Dkc/18ZmDS2E90Jvnv9Y2iv6JzXZz88l8SE9Oq3LyyKPe6
IE4s6rQeETNtkMlrFOKlthp7cEVzZzwtUM6WHp5+aquyTxT4fKD/5J/zwBmyoBmE0pyVNuILG7nA
e9PY0Q2FzRxewIrgZ660c7wQBaNPRt3XCHlTEDSiDTTe57DdNUzQNM4jwjpoTsNq1tuAQ7iVLtDT
+KVTltJkGfyxnFwW+B3dAXunafPLsAfUFrpjRiCMethyeZtjtb6Hz+1QBJmlATp7mI6MnYhxte4u
1bsNMo3unFucdf312loVbxULKBvjlxust9IcL7nJZo6sK3MKjWFFevL0TrSfQOLORyA2uIoLn/4h
au3pT20+toyHY3v8UwZVqLvq3cTtzTViflldS+sXq2wNNBbvQ7VnboxTAsyUl24H0eSczk7EOsw+
Hld9yB57pv80C9Aje9Y1pymrxZFJEE6KeOrv7rUfcxFc2Wy7hACwF0BlOSvnE2pFquoNEn42pP/u
msPI1nfQf7hymeu1SNlQQsRM13eVh4g7cYyb0Rmy/4Umj4fl/FpVqwmmylkeZQSVMPshfm5xZk/c
7XhTeUtbn+JqWv6gEi2cY8ie/M3rkrLnv8+AnG9ehxwX8hQL45S983DR/L0wD8U2Jh8j/EQ4E6Bi
EPzGgmV9JHXB04B6zfngP341T4H/Ft+YKLMWrnH9KEtWXhvNdbO71QS0OIvPjoSVenYV33IDOEli
XIyiVefeP2LbQUaOIAapk2lDeXDroA2orPl/Rw7UL1eFH2Po4ZdFN9cU9fxkq4dvvw4Ru9uTZe0z
sjuFoxDcwS9rzjnVISkQ2byhE/fpqu8RRp61hGwRwNRUO+Tew+dd5fPQGzWDZgouprCgfztA6x+S
JMUoTEJ43Ycr1pcYY8DggshY5on1tvi7dLoJyVtbvtE7TIw7XGlS5c1Vx1+gpZBTkXnvTx6scOSI
LOjJYgiVfUyhehdkMfKcmFIuFMUA0Y4HqN6XHv6B3d/Ykt0RDi0qXiQ4rm7et7mNbaG5IhEcrzuH
z1sL5M5R1ulu+tx9rlJq6ds74vNphwvcjS81qLfgeR4EOeuX7qdx0nOL7dKEE8UlDc9rQ/lxWjrN
5r0s5yBlKDdPm5f3+mujauqivYs+ewPsbMd8GGuUPjaZRzTTC9wSFW0tJ9qcFb+Jnl2aIXdcpjsV
nnuueOpRciQsEOSkCKUSsSXbFwOn3sTesFeMJ58+FJdHFvDIMw36nuDy2nz92kUK8/GYRxfQvHEz
N8YKior179b2MQgAafJ4+TymRjzzEQOOX1qpPa6oqGNGFPufv2xT+oEQ0BWGtHz6o3WD3F3o4aHn
3lLjC+L565ApyKSoIMpzYKNycb4iJOS+hueNEDhKezgBMNSRRDOEOW0mEIvBvo0MYsqezK+BAnol
KE24UTZ+UiLlxIh007Poqljxrp9r6cBp3k8RzWu/5R05vTVs7LeHFZsIALv05GXLUjB8+MjMUMFx
hiEUwNoYyIQ7vZEK7IF6q/Pa/EtDvolyQAGEMBRRUMqV56SoEwAvRvd54mb7Ny6nxBVkaOoUT2qM
x+8dXcRWQ8z1XqcWuU8z2vqB3fzq7hvJYeZ8lpKV71vDlJFL3B7zlqSFoPwbzXE7HmR2M63x3iOe
TY44mxJ+lf2EI7w3LTzTDvMGD8FQwItqTyKLvm8jHbBjNW6zRJ9R3XAPBS/T5Ig071RHRHtt39PE
/aD+w87k9YEUDmxyfEgAuEevmRIWs/4PiO3fw4cqgQKDkBiHOJ3ZBIredPI7WJW26jrhSTIuSPLR
8mKFeeDcCd879EXt3+mPnoXNHZ4rCpbnAmMoyLqXDpvKIpgMrTETQKqS6MGWFA2j01z0ZEejT83s
Dl8+GnmaP5ldTzDYJjkhhox0+RsXJMihut+dCoe6IiNelk80jUxvTZwXvze0bBIWbgizhnN8Ydle
BcHJNM+sYEyw9ArVrQSqc5oskV1MXwAiMIiPjCR3kHaAbeJCHtpZHtSpry6f+fQ7svuxIcV2zT8/
7geeoFEc0I/3n1n74BpZ0YVThY/RUPAgEG075tnFG/RaQa4GdoqFkp0X7WRDTMX9CkT7viO9nDkl
QnUGvRw4uGsHq6pZlNwA0BIW8WNRzltuCpRgCr5+916MiE5yxUn4i+zyyYTcrH7H05fF/D9EOsVq
gqXEJaQmYNMhxucCUz9gknYhx3czOA/hJu0qwpDuDt9/bLTfQLsopEELYOMWHtPc7Rj8IsKErW2y
VGP59iQpOVuwX4QknM4ROqFWQSPKb4IZi8+h+Do6DfDAxmpCw2pwPLmNx1iYxScYXLCXHtjHFDUk
zfqFVUIZMEJdcL/dI0wozLg3gxt6hceaGTC/LG/osw5XunTTyEMWBFwI2mJ8Tuxg7ugRPujAHWC/
+lr8FfhpxuoBPryXfABoTA8+0+fI4sK3seImSihz+sx1BLStOYgYkgrLRbXQdgSvbbjxMwopMTqw
GNiPrsmZiBI0zyh/1yVrSYqFISM5Yi5KFL1ppLkULsHg0ExhC2MTo/FBYs12Khpt0DU9UI8k2MPx
dGDnn3cI43J2ZUNWMJwl/RGVIqiy09yidOn/eBBjMjXI/cinpWYo5Bia6gKL1ITFAFMG+n9kBdOv
k+4klEyAkHojlJG+GsCdNCdeFrwJHuowHIMzOFttoFVUpURQegr0vBxm8UhBJWNJ5mwlMTIFPg+q
vfTp2Jao3Ks/UazcUqiASPTvZln7LR8DEjV+uD0xhtPNwg4MSa8iJgTVIBHnzEH4fqilQj1MEVbS
9vw9K4/InMUpql2VmXVDcpS+ezMEGzufdcJPZ/JOQzBgwTErf3rHRLETyXRxZoLrzfq6qiCeNh41
JIE5zMR6ZpwV0KnwFEoB6nmhK7rb8qydaS666BW7YJ5NOXjA6kAqYkwHrCAG86K2N7w8s7sP3In6
y+dVU0HkuUwSTibAGA1fz2T9oIabOM/gPS/nLJlZjsD6lzyttLpQ5rKMmc0iZTfqC2AqqK23B1sS
nJCovlFmk1SgQj01dFwuCiecavfGdCkv+kBHDaoT+Mc27bfimPb+FB/VSHp5Twt84nZzoLKlfNu6
QHqB297p5izGKDzaRbZBu62Dh4G5Goqn6muxuSWr3XrIlCrYC+ojyzeUqGtUx3yyj+k2+TutNZY3
TBzJv+zN+x9pp2zJ9sxTHESWrMMB6EGmZtNokC0wQl4VRwntfO8w7UYxiOJjhmjxtMY6ENJqDJeM
nFUr9XNfNlrkdnwmtpKFBcDh9lhMdrqhCaH3c8k2eSvfOi9iE3j+LFkkb4lQFJqpj8kijJmLUcwb
V3XaWRz1mztV6iuMl+oGWAD5A5uQ13ypsFH9SwhYZ1/qsGRFunLRvPcKNzgFB0ojIH2qjYnd/tEp
0T0dwL/VsS76zIpDYxELhwEk/kMfu5PWfcAuChng18toYhnaW6xsi3C4idEo4XvK1s223b8b5xcu
z/pjFfh/e85vFyV+ygW6kysDk9OUz+NblAfSBjEvDTc3CKfYwKSG4zstdTds2a/0Wz734LmpR9E1
h2Vr06vzAznBNJF2xks/nnKaLUvX2Qxa9rDICQNkUkUTsQrqUJUYLkB3wNaMAKKaE40ST6YQF2hn
jGn5DL1iTt4tNK3JitHCPrloW1AQ1wHH0EcnHYWbwX/6ivv9ei4Mu4PmoijtdtuDbGW/CMjtYmKi
fXstKrSaaDR+ufapvQBM24+vkf9+zrCFJt4k8Wljz9+3Azzw/mVB9hZtPdEd31XiUGdSebFS99Td
hBjke6j7yqIPCbrC56b+qA5/v0XYbOS/7Jzr4JkNEpVWrci/zMPPEqN2cjzZidtF5HngQH04LDdz
TATBtzFeh/ZIXnT4JMeT35x2Z2ADRkXGPfpDCneGkmINHemnQNo600iUTrguRGEYAntdjQj9lv+0
K5/x5O3T+nTWd4af8gczbcx56qm4Yw7iBkKjI/M2YAtFFj5DmDNiLOmwdfkIlYkWMA79wGMz7neS
vIqKtWcJM+Nfh3R9GVEi2c9NKflty6HBlU4bMvQmg8t3YPTIjDHwzAU/uvWHdDd314XulW4j6vLm
gggCPv1z+7nwTCZvkscsbC/8s9jrUfS5qED1O3GRuisuJxcoBMiAU9TTq+NcB8hOkIEL8AJ0RXJh
qsBgGuXQHawAClxQ/xeFp5EujTM86luxPXhuARnji9c5utxnDWqDnsBAMoayFHSQnZgkntNNskT3
X1AGsiPrftowviG31RabjWhoPxemFqPCgIlCaBAvCOc14aEsyVnRl8Fkz7MMd3nLn+Ku4U/Fc/V3
gP/JI5ZN2gpT0bI61+j0nDRFGw+fg/uPbWl+JBwZYHM3dSHGLOrWuKOLxf1OBBQ0T1yUpwE+iNMF
CSpH0wc3GFOREJxaMba2g2m5LoJ+k0WcWxNm2zKJPF+6JKIFAVzZVAsEaIiOQZkya6dBZL+CZmdi
YcMQzfiB2AlCTVojUY8ydRgiKqTquUdnobbLerRHuEUA4GkcQVSJY5/5Xr6l96EL0Jq/offtficn
k3zmuqnmd3wuWEmgQmGhaBEdsc0YTymc2PLXFDRE5gmhBLvhGw6GFusnDobnM1CHP+UQy2wzCbQv
RPeUpdtogAWEZ04f77N77Kd3EdY1HqtkV1ZGXJh3+cRGeNqNTvZQkqf5oKU96q7P+ukM3iNjnHFY
VmwZxznsyZQNSt8Od59pXX80s9STdTLMLm9YO3dEXZIysMq3V51ev2kFRgQK93vChygv5rGK4jV9
ONVXRW5ZNaRro2Z6XwsJE6b64b5tU2XZPbS/DEu/wJNSlj1U8nK6bDzNxqWfKbsJzD29Rb7cDvfM
uV4njOzVP3G89i2WY3qgd3YbvUQGyIs58GsjM2Uo0iQcoAkpmwmzXrHQyWW7Kd5hQ6SDkrVW2H07
b+wNnliRJwDgG2l66oEJg12SH9fTFwmrNLCqXOPvlD1XE1UzsAW9Rs730890IW+kbLpf8+Y4TCUL
XK/9rKu5WhYkwoDxwqRLTlLlDyT9R1oVQ/zSm+rJsHb89UbNmHJTXY0nnS+9YiAQrbY5tetnSdgo
SKtLssi+I9RYJxxdTJKUl+5kcX0yxohB4p4kJLam6n80ndeWoswahq/ItQAR8FSyoiKm1hOXqQUR
BVTS1e+neva/ZqbHNgBCUfWFN6Qd0GUqY0+Iv19l/p32btwuA32O+UDutQlDWlobyFwrSouPW9Gn
8I+2VCbBgdBeT9lCbnhVvLWV3OowIeQO+kNepo7YuJG0TlVqx0S0MyQQnd96WzwTSPiJe68kT760
qTxSi+Z3WJWz9HYIXt912k0fKKvXCJs8Bs/Z94mRWT2cDJoXzPThGxu/RGb40n1vYKQNKirLNagj
nbah5lBtzGkRITetKS4U5CaQAYYo5NMjiWIr8RPU6o0cMJnLAb9+KrO6QCp57Pr0v2Y6WlOoPgBS
yEZPyWEF+IQq4n30s1iGcpYG9eGB7SCiWGmbgqJEhxTfqAypd8fkg5MCFlh9fMbImCGNO6KeG70i
Fgpj/I1K8hyE2zKzaKzeT3zh6TKgCUQHEZOcjy39UmHojVn4iWp1JXggNAGaZfMd36zMaZfq5GEj
+QC3EpLtcuD23P6xvkCEADIxQ30DKSEPOkbjAlDe9IEI4TQGT5ZG7KWcfVd9yobUDy+Fry9Akj+P
OhWA8444lsJLdYYkbfd2XzSSpPEbULhQ87FEVhe7FRtFo5Jy8u5zEGdzkJk9sDqIeH6c9uMAin6h
Y+sAerQbq7ZRivYb/x3dvMZ/XJhvZqTd1MbaX8Pt/ySzCj5zf0QZYUsHAJSObH3m7z2Mpz3pIk0R
ghaAKaCNgdgvWNbwLQB/RyBDRgmkjqYo8JUSACUIV+qptKUfSxlTFlK0qxAtRQ2cGjdI55o1o/nO
6IlkawS/mRWB5OIAQGC/0iiO7Jl2WCPjKkQ0h0g3ZQHA4BmXB/Rr4Bc8pkyr5JlkycbNQ7q/hxYL
bjMYHaFmhGwNvRz6Vs2EKgEgwV70Epj4EZhbsO0NKwZp4h2lG9C+An6CG+BJCJjjwTqw0O9nR2wf
+wmCGZZ96FDgctGQQ9QSHfMtsN4bIrh8sX1xRRid5WjcQDFwQCUKTDUNGdAPxOFQbdGwk00MIXDF
2/HN36REWMreaN4J32WOnxiwAWIwcMEWEqxnyDGS5ABQrhzyYB5zfuB48s5sHfUovFs3ES/kJxJV
zAapmDM1PHC7BlJVQg+YoCnS7JvZbRdH1S82YLSYvAzt+MoiJfgKkwLWOcJlUJuvRX+bjcVBIB9G
Aw4tbMJqauK4FnA4w+GqBiRQyicMMvTh6tNsXukGvTNhCUFI1aw+A6pJgKoPO55935Z8PY572D8a
kpi1z2DYFLYgyL0pfAgGP1cNuPFJF6LxY1J8IlzU3KExg+DhEJpsyvJCx/qLbwKs3jqliPXyUN9/
9sy01O1aA9ZO8P9HkpNPnDE4Y7wmY7XCesUQlZAHNAL2pDGNdNqUv+3Np5MnwQAG0Bt7WAxUqhcr
J7X2Wwx4+EITyBB230uAnmJ7sITr2hErULtFfGHxRhrTxl/gWpK/ECeBFa8dYBdg1mni5JSHFOeu
MbOgssk65CdESA1svLtDxA/ebUKjTMMVmf7uE8VV2KIAS2DgTjvwE7V4nsNmIq+AuAug6Z2insC3
+dQMGqDteHoAfAWXDzzsyiak3OGTeBfgbMAeOFJ2BT6hv1XQGxw6Me6Emnvjvu8LGghHqtK9X7fT
fG7EHlvRcMHl2Ndf8g4Q89d0r8FOQeEKjmHjdcgILyUQz0iYcNsjHC2GBqGwyTB7tQsNAAqFy9RO
+05DqCcQqv1JOZcgQ8PswNEl9nM81fWQwzYwgoDeTMADypcGCwcV+2yQX28VlBZXyx2goLmE1CGq
e1ZDuwE59Z413CYxwkzjfP52q9qh88/7kTxswQHiJTRJhzYhUtsgsOwP8Z2jue/mPYg1VEscnn68
XRgP2nWINoMx6tXhHU2Ixi5RWsgttpB/0Y0ZcwCVhjlywJEzdxm1L7442DoU7DEKZF7CI3yGQY4a
lvpIh6NEJwTHSqQ4zgfnA4v+0W2G2cOWFumGBmEmOg+sJAkrkGE9VbQ4QWPh3YD6stnue5wumu3T
FwV6FWk7Ji3UfbGZYGI1ocN++nYTB/yk6pZTLZcc46pe2z198+cNxOim3tN3B6UDUsWgAMn609gS
JodAya6gP/im/QR7eexg3H6Mmqz5kGfiNgDR0NmKQvbnaJDDDmjHORgTwI75kcYJNsDGAjLLz2sm
B8mE7vGiA+bL6MHytbQ+Owr+BYqhtgcd77YEPPg6DS4qBcPEaXOb/DdhuC+KeeaUgKxHOlIRMDJ7
IG6wJD/M8vWXpWPeTcsp5c52W5MJnVD/8YbhMCynyqRxsU+AScjegtr8epsOm3hKNne/HlPrhuYL
SNFFzhK/GnEnMC5Zg84Iqz1HTxhEt0lnITyP6xEZGnXF8x2AMJ4hg6CeQRvSipF2bG11jGaf3TjG
QnjIG66oA8kTYkJXJleFRD9LpkBSZjhwLHS6S7Fz39ITHlDDkyMFjz+wR5RPDmi5ifgUuTQJdghz
M3L0I/QXuMfwB+Ne5B7toNdgcnlzhjgdoVo6liA0f4WGEKSrVDdB4QOzMpgYleheWHdkqRJwgeZz
p4FSLW2yFI6g4gpB4V0S1EuLPWWaSsJGm662EzugKWjmFrgBxnx3VtKo8ZG3DY0xanE26yDTFl3m
l0nnFSUevIAsYwzRGAgUM04NFCJGVgY/WXwWqfHdXFAawt1QC1FqhSaYWWSF3it8eCRlF/UnjqB6
J+FheYb3NX3MshDZFHCTXh+No4G7PQc3OBveypkeXKZg+r8fDK5hd9gE5pTvHNSrSwLAP52HxOXE
pliLUFSjoPcZxzOYjey3Gcvow2ECS10PSkOOeOzk65S/7YU6zXw4hUXhdi7u2FhTj9GnGB5v9KCw
lj6SzWhn5YyClYbaB+3ziszxAaW5DxcbgrjJGwp2geIuis8OaIKXv3XzYxYac/YGInR68PACXFML
GhMknj5bvA4tdVdue2/hqZ6uxf3ed9V5s6C5hc0MYEhHUEEi1X+yvpBVCxVHbfRaaaMrdiasxKd0
DxMIfQYtBJiVrEFHOrc1NZrtfX7APEnwKBubmvtUOPgeloAhOC5wuzCCV1u/I16TA6hcI9TYplnQ
m55hh64w00bcjjorJRofSRiOHminCYMLEUNth6uir0K4uy+pKsDzIX3qjTpPRhuOu3WXXHPWExpP
5mfUQTYYHVA8ADF/MlyqXGNAXjbZEd9XC/HCo6YNJOdufk7PE2wWwyZh5rajh82oJ9ahk3fqosH+
e6ZaWa61zakfwM1bDZ1GCkqhXEL9C+6G99pXEERgVxDb7Sl5EYPoWxrlH0TtGi+jZoma6f2MpFeN
u8PD/FwyehVv+GLjFGXJA+rLRHCjO2TW3+/mFX0uA6cMhkugcuoCCJmONkc4CPQJayK8//R+YWeg
zuihYNOHlNATrYER6Gq46dyhLYEIa8OJ5hHy4R1mbd8rYqyEtUiFcL5Q3KEePkDuJ9CpK0nQh4IG
7wKapzt5jxJl0Td3v+NRN3KxhKePXFpv8ISq3QDeFTrzLDTaxNAqoLlODWqRtg58rsSit1ihJUOn
C8IjNSJEQmdoUBFKocpX7bo+eE6kVCyZEj99Kqbgj79IUAtIkPn6IObErKtG6NpgF3gaMD8Bg+1G
cOaEiNONMTn9/aWy77T4ffvKdLDKKIusk8phLh7A2LlitYSy4oiSyI4u1ou1ZQ+ygU6nIpFLBRL9
wgV462u5uL1duK8KF5yuEkcEZZPuMsS0u6D5oiKdLdOlCgZ1YJVcO9AeS0qgWpQAV/E7Onv+A1Ue
GBPc0V9L1IgzAXN7XL/b+1p9T5CX7vtNiEbW9PNxa5R6aH6MHz81Pm1LhR7ELqP899tfYjtzN/Et
jnp+6/V3N64m/WB+QYTX1S20GexP0D+XzphccCOjfPNBG4u0zAVfRInMfLi93WCnMZ3A/vGHwHHv
2F+ZuHrs7nDzMrtf2kgVIzKGLtUQGAqoR91VqTHiQ7VMKVB9RwqSmo/xAEnEr4kCLrmzATLMVgAw
QkooLf7y4N3a7R3rNicDf/i08WIS6JhYdOv5HOM07WyEuXt9ONOWBlihZ99Az6ES9gYALsCH8g0X
xpHWs4exTS6KwPhwxDbYpWQWmaUZpox9xKoMCtSvkK1zNLfinZziYxPEl+eK3xrKGqygNI7YJPLu
uLajAmkms+LI4+/xeak3ovZz/iDWisTNE7soegN05NDkcJ4ZBh3gKa0cWwisyHHdvLw7Gw4Arx8A
OYFbT8xBbNedTepM4w1x6ABdn5aNRLRTSJ1BrtOsBobEXIqYZN9UQWhmS1yGXhuqryBzBs73FwhV
jnsdkk0/ME0Bc8Ka7+3AYD+vJXmO8zVGnwVWKdmy3g4sdZ+fjUXpDClVWAOAUjDVtgMKeWaLQONg
JFH9L/0G7azVbYgNCcmTVXAg2F4QgQ0x0HA7tACoD/9U57cN6g5WGUxVj3NCJv1SXHHYby/THDRt
YvzSO4etKY8xkWDAl0moQpFxb+oNV6je8EyJbgP1aZzGO7PXOu0vMUxsAzZ9D5zpC8frsxgThqkO
eJ+XA1AtbaOhNZHR7k/nyKGta/jO12Goh/qFWeFxTZclYGNxW3JPoh6yJtN3wAmii0bPgRX08Gts
sn0ybqfAsrFmMd9rYkk4ZIQXIGGBNWlr2D9onRw2XxCjUR/Xlws1rfcGNsW4NxnMDwuyVnrwAysP
Sq4WciS/dA2puxaI+GobSjX56uDGdMcnAOHQqC2mOaovtEwgALZ7oOUJQCL69aCXwQ82QWs2c+jd
9jPsVqlHh1h0ymz9BzytlU5U8o0F5RmDIeSr42nzY9gKPzsqQ0PwsfTvXM2m4Ta3ThTaLcipI9ZT
U1tQlLAR9bKhLZqakIYa9SatOYlHSwGUOHHunMTOcF4E34UN32PZi3pAA650NgExESKmLF24FMN1
5oawdZCZOYKUR+pJ6WDUrXBtogf5tXGCf2OsTjt/p21k6xXB+iaUKuffl8ARE1RjiEQDHbD2LhfI
DLoN9117ZKwzdBgYxbE4xuE9bH4U4BnzxmPpTIi4bgRvLCAW9vFgmGSL/TvQdOhX0QRGeRSWH72M
ym8CJIwptzOA/SnRqpnu3y5/wJTrHjGUdZiiTMIc0DFskVYCUsNkvwR3GlOrBoLGak5br6Es2Fyq
ObTDdTe6PkD+DTdU9ummuLkQzB11izS4uQApTQNMmQ7eDCqVbRB9lfYVOSYvm9L9yLc10cwaiLh1
uwKYEP3+Bq4HXScmVHgBaCSdgN2CH4idZHEnIAUUB4vqIeQE6BOQjYMPJ0nuT77T4enhILNGn6t2
Sf8GXj3FRMOlM7H+LBEaAIP8XgCXBVta7jK4KvKquiTcSzum4FnHFcpH2O9UYbOq/6qAMn2CgjBe
5iIwBGuQdwp1qJUoIj7JgURRLL9Q07xJdkoStmOoahsswNqjoRHSIEnl5Sv660+UfVgKA24xZ1Mz
7BLwZKwruWWAU0e1bV/v00WyQChJwJ4pKqHDzp2AIvwINmUy+vly2GIM05YKcngDxZj6EYik2q5N
HVGpPfBbYrSGaKVxGMYhlPt5ZismWBQs4m9ezAqI2Z33cF9ebdJr9Dpr8vZEES73u0C16zWB4ARB
LvrETxesmlVHnOoxJHqYNXcINQ8hWb0oBw4CtPkRCiJybxQVwx6qi89jscojeEn+PaK+zUpMwrG9
BY19W6Wr6vftyLM+PT6ihyuVlIjuUUt/nWrdwSRgpExGPSthxgLaQY5tYhHRCO77G+DUSagWTP9Y
KGQVJOCk1inr7hzUcTwiBauWzaWd0bqD8Ebys6e6RMkLsBy2TvBHKBqQlZPUQoCrkWahDsCAH8AV
tMiC4sQdINiUHuevApF2IAVVcFi8Wcg+vnpUkJzdFTPQVnZv9FOPfhT2S2qYjK/dmGqfaGovKE8c
NgPhv2QlCHjdXFRKhsf+tI/5dzrmHUxrX6dGPFxAKT84qllFUB4lcfJk8AlRcnlGnd38GnOqJo7k
xORDMD8lC3WqUAoYeuec4JUall8hyNI/Nu6LyC3C+hWtRySjWNBtpoCgRJ7HvE9yFtljjL4JcJgI
6DFeLHNIktiRZbHFA/xbCMoD0af/ff9QcEBwAjmQM03bV+tAYWrJdliQj8/fFANCXmXWXL9Um8yH
Bi/qsLU3vEBsf4ArJDZmWUUjb/Qcc75HaHOhniuJiHk4fwbU7S2KTU48oVBtKecc7Ce+Hfn0+wO/
rRqQliR+Hba7RLXeNMZyF0AoeJl+OgU/1YKOUjyUCECThHdiLNB+tPau2m4Y4ckeXg+7z4myK7E3
9ByIGJAEbwHwDtyWQ6RDjPBMF88m2RlpP0hGtddDPNaHiyHYdNbPUYIEckn+iyKoQUr5CJ0yhJQ4
ZcjVrkzIZ6DqqjDrk2ixD2gZJCRc/j1TL70cGNX35Q1E/oFozrwvsVsVg2/fne4MpxF8FQo95DCk
RRQis33ZgzfA9CZENSjJnQBZZYt0/70Cr3jnTtu6b2ZHkovBKV0MtryH6iPlIrwqawAPqPMUUMBr
WsSCF06jHzUKCm+4KPAzHcJAxnXHRquCUoCaO6zYPVDCAgfAbnlYM4uwvELVwvALee+UMlxO+AMC
Yw3fJT849LuLBTfNe/paQMMbjIrSZNZDVCuVzBNrNWxobjl5BURzTb2Lb9AFJF9rThB3HEkPtGro
OBT502NGLKCOpU0ygYoBxoBc1IruKBU0a4fwDzKTh9xqNc0sk3xEnb28rxcDVPw4H0c8lk6N+w3l
TQZQx8lB+/UcqqsWBdERWrRWfEX8J76iCH7qI5BBgXnct3u/SPy/EhtpVxX86tOKMZaqkLpSlNFt
h29Fg0eSAJMM95BD3K/fuPkee8P5+4T6uYDNgHX9YbmlF0OsnEW0N4jYCG11RIXYadj9vH8ldxjo
4YV05DkewLd/2DrwcLK/Sx6pAu6gxRZt+VEswfkZyY+xXpi3C7LdlPVHGfBy0mqZVA50c2MRRBLq
3TB5gKcDCKGG7k3g//vYES0wJVUIu50PUIADdNegIJNAXEEYGtecdJ/oiKU6bATYtkVEFWUfxrBh
WKh5cho7xxA8SpQxqeiB3ukhTnwzqXYi6qaSmaGPNxMRGL3Uv5ooER71vgYcM3oNe2CDDbJeqaN0
K7hAh83963UExtCCujXR2becAYi59y1+wgFnDWXVo+h3wGUjsencxjtqTG+o0TEsFoteV0psQPB+
FvJwYF3iK6q7xZasj7C0uo8KeJF7ZXEQZoDDm4Wc+ufPdxZPreT49LMjkkQE+e1G/QWnCs6iENkA
pVCISLSTXM2lXsM8nJrRE64BstIM/7tDhdr/UqaJBfu/AlAXoy7B/69xPWVhOFFGi0ofxR0aHemY
uwRDbuCjubCG18hFw9t1yAnsHRO/MZklC2CGh9XABnC2eTNNQM7VZGuAKOovdt8kISuMVQT0r0L4
92VRuCO9QOgIEAypKV0RsbwNKRFS5yK/YOhAkcodCtv8fe9ZUKgpozpNmLpsrwQuVGJp3lN+la66
MeJyjqk/owT+cGWqncToMnUu6kvENpT9aMTwmWZJPyykgEsFeFBRHSYSbWeZjdBQHiYT6ESSKdzJ
uCI0IM0V1WQuE1ldEnGVmBGhXYIvMnUUHCYGdDrUCEFWrLQZqdNaZW6KR2tlUsumEcHodT7BM3zP
8HVhBM5V0hnxkA4ckr8kOOSDVrelVufSn9sTShOKIZ0zrtfx8u70TgXf50qr7xCCl4ABBnHBZtbh
DmTpv43P1K6mN/9t3UIRRz6g4WRzKErhnRuLgh1nbJstOLXd6X3tb5sTKa+LgPuedlRzgmZMoFi6
9AZhFjNbszTEc66IRAHSH0QJxQP8m6QU2QzrjKabI9uv1eFcbe76JEOSXT/H+FiMYV/TrgBydk5+
vstcNxWgtZ37XWLiCX6Cbttesd6+nYQZNgH33Kz2aWG9w2b2CpPwMRu6h3kfJOsIvlKG69cIpKR0
6SNHStdtRfEL8oABxgXeaC7qq7QIkz185RskzCuoct1waEBqYXkqTwfnK7jazCPuY4PL45CIxd7J
d0+HZI4YnSj1Kf6VOu4P3Btt301eQAKB0JH/SRHO9KhpFZgtGADMXdqsSKOgNsKSQHBNH5dFjtiR
DBDwH9Q65vn6a9G/KNZiZiBleCLXZ66Y81ni6msh6uSU3biMj3m9pvYG02P+Xr/d2+I8AorssAT8
9IZovDgKDanTJzUVupiEBwqrAkIFtGio1NE5oRHUzz0JIUCXJetNTkMHrifeTXcn4xRxC1poUhHW
s1DSKSvHWBB7hZmMpuQBe2kKJgJIIipq02pFbk5RnrRadBqO9ZqgssMSGzgehIfUhoGyuIlT27NL
0hCeE4bmmVu76RhS3xxfbBRkeoKPAV0Qu5kh6MSGu7zc7F6+7iZ+F3Uu5QwI19Hnb/mnoYrpFvaI
MJHqNYs5zCOdAGBMfKp7B3DnQQpshIN/oAgJIpp8gtb3/VyAUpb8uBWGL9PPiStN2oWAlXeuf2rq
QYiJjwhtuggrkmW81S692MlPhwtFHUf9GehW3/2MOXP5CAZDT0Xo58YedWibDu0l+suFAQ5I3mqI
r8HTnL51k1BanpDA5cgFa5NuirisvYMAtqS+GSFnAP7iQ0bBFcGY1aRH+phHHDYzlmj54fGpmcWC
YPy7V9fNUt9yhYBws1Vs0CoCbXpP1MUpJ5Bdk8lhjzJmEi53eFwCeKWRvYh/xAKFQklUAaa7O1+3
mqMUUV3giSqbG7EgpOXL8KcMmQZs6JqSxZQHlbJ/wCrWSYbWsIeWIHRC+qH0GScnGVZY558EyJ/H
gBOQfBajQRXFBEaB+M04/v3c9NkngtBg0MSIqWdUyXgk/tedEw02L/XgGkFxhCtBluCIXzDL/XtX
DA3j79NsoSKhUv9+F6/dIC/CCY/YsjmHBMlTKm8SL9Hq55HYvHjx3+5iNiw2Kz7Q+3sWDzf+Tz2e
FSm4SMr+/nDaETmE23A6UVvgtnA4zJPu/Hu9N5qfmhXfek5pmZuWl0UxIvXE22i8Y88rfsLg2nzF
EVQ++0Ut+Ygfm9P4gFVngLgn5aW8PHf/XgYLiUE2XyahATbgxcq/TVLvv5+8BCppzEZo6nnlBRIs
7RcKWD7nTQP+qm4adpJSW7j3WX5woQTbBu4BECU1TFuyKaCQxnb0jfooEgwcOlN/P0Fqs+ubdxgn
7O3DTsQ/moziDU3wAVxCa9VrjxyYJx4RpqGS+7iI5z58MPE4XN7730b5H55wApP58KuaU0ptOLPn
IQePIef4FRGKtceaKILzQGXqA3sPbXZ2JHb28dm8eOrAk8C5/j0sZjePjx3G/CBs+9vUI2yCYlZW
0Gv6f/svZryaPC1xLMSRTZBFxezfHzx6Z88Q3YDwhp9QkEbs/hGWKx6CTVTcB68VM2o2HTTPJniA
WeVYniHVG1TjeeszZGE9jB8hBskzDnrPs2L3fCQwePrFI/G/MS5m1JDulyGFpGBIeQ8RfG7qHo+K
0V5Azunnh+JnZ+0Vcz5EzcBgBUf2ADS0QskTpWz+9cVM4AARXomfrZ1FMDq5euKritclrukzRIZ7
8+/d3yMmYLwiSqbiNVrV/946YFOlL14UG+USiO2LvYgt/3tSfG7g0JwR7xBPMQBc8TnxViC1Hmer
XJUQJbn6B873wb1z9Uu/3TAaAHzxUAyNTpRT/70itqP9HlyuIwzv0q+P2u/9widssY3SFx+4X8Se
xDuhW/mPELXqv/FFpHJ8XARNV7xLPHdw66MxLn3j99+nxXN9hbHx7wNiiJY+V0W8m839+6h4lY8w
mkteByPGYBW/3S8NIBrx6r/Pi+f6xO5gGS8Arx4XiW9lQGAQxyEGpHhjn1uY88A9IH4Xz7RHMerF
TWP8thyvuA/ErYN9HvVzcRmE4T0pWxcwoqHtA3MMX9GTf2DVwprucKgD78JnhqyP6JBI/hXJAZLl
q4I3fFYomUXv2XtWU42MbpM8zAn6cKbmyYIWIt9/JQfc+0xm4OP4iByUoXifcgQrBsjuHX1nyqYM
C/5nKhKbYapKJgDpeCfzrBwwC6TeHHQMkyDhG3oFXyjsKOox/1KFEw/EZCYmNSJe/tBv5h+UqBn5
MN3nb4RLr516IPhsKrF8Pmpn34icg5cVouI6augexmYyYYf8wi6Ak7PVTLDiKHnn5hPyLeotTFjg
Rm3EOpHWyLyajQw5DHkFaF7sUvwR72JHDgVEenNLhfUg1B3Rn9Qd5j1jY2x0JlixOepuf0+zWVby
1b/PI3RRR+zm33ZU+7DJvBPzvMGRoFrG3xoJCTQt+IOMnAtZm2WJ54AC/IDaEHahHLnuiQ2IfRjH
2u0HOseL6ohvIIH/7/l/30OsJdJUHHzOYWccsdjkv3eId4rHwMw2KY9Tr9wxfdOdXjU+G+OkGxvx
9JB6V4P4KOdGnGeSin8L1ScUJ7NFQUe1UVKwvwuh1QnJvwtO4jnVzKEx8VLfMo5zcTFfLDVcJ/Hm
fz8VruMBhQ6bSyAYzX1KkX9nB0QwoMwD+WvIuSGn+TvlmSevOPNicIgjF1ZU4kDFOPh3rhktNNX/
hohYC8VVUf7eUPlifRRfQIeGJgaSeEU9/v1OB58HyUQMQ45cd3JOxL/3kIOzwInfQdlQTJTpRtCH
4MSLQSezyj53okOBHcpGbF38e+5Q1CIl+rceNyxuDXfl53KboM1Bd51bmR6RuI0nEgvyv3Uv4fYV
C5J4lQ8ciIS4wypfOjK8ggGXQbxGv4HNP3blhRI+oyxn8f73GYRnuIriAB48J15jcaPf5ivs4u9j
F7G84uf675ZDUXlH0fPvBIjtqhvliBcMnQURsIm3KczJONj7uWhiiCfFp4ke+M7iplU4sA9n9QD1
/cBsJb6vOMvS/zcpDlycAXG2ho64q8VZqhhZ4t9/Z0fcLuJ6cRktgqOJvq2WAwY1h0580SypvIM4
ulNx3OU7TveRAXDhRiMmalaPMz0gzugbbO5lQJEJSt1tVD8tbmzsUNVjPZNXAO03vJvwZIUI+4zw
NKJ436wopzzOCAwAAB+96AVc+B+Uq3HU6WSg2isHzCKbTrxP47+hajIfdasPCEMEVWqED2DObp45
pRL1OMfMhBYCRwjUBo0KSIo1KCF1TQ7Q9O18V+7E4VJnF8fNy3RU0B9l0B/ryNhI0/vuE5ZhSQXo
QiD8uSjH+1m9akSBKHRBNTg2EA3q6MnbvgvaZUsF8f53lE4OwoNCXg0J1dgxNEvC+QsbbjgSyMy7
dlpPEcfxkwlnqVsxr4ffWclJhDH6XfDuT8iHYPdrxwcDi5PdrBjuYKYvVdgeVXHuJJbfC0PuWPJp
pve1Pqkj5oP4R13X+972u+htP8vhllRv/oIOUa/TRbHuttoO3Yt8fv8Y5VLJrPd2GD7W8SIDLrHl
QTHqSGJHSOnmHO9OxXUu0siEL4eo5YJF/WUPunMBnS+d5DIJVi8azIZRB5YGCcl9tvgsKTfOkuNg
CXV7gRYnqxvKZMvhTPHlWTfrFq+f3kZZPifIejBMphzitt5/5u2aM4HkQdStlDWL1+PM2aBqktnG
kRMOCpwhwnUmduZv/280Mb5A3SH6Q93LACJFfENgxgVb5avBfLDCs+4kX+6hPr9DKJ8nJ3wUwMSF
6jQ7dqE60yLI05Ma8TN9SfyNPRr9VW6RuT4XsfALek87vYfZOF+SWRczwwVZ9vOeVDv5YqC/Tq1g
9fzBCQ6VLRiAyUZaNKGxViN99drKu3sAwzl6cHGpKk/EfXyzm0kf9Zk06oLnDqmzxWvxXtPVRMVr
fyM7nGlLJbzPKa4HxJYrJDDm2k7acaaUy3fX/KGRkFOLyhPmJdtk8SXnHm4H3l+tivGEPABFhtKT
Qn2Bld9YRSLk+3MDJayiv9Cb4pizNALkvlmAkglSTIvDBo6dq2+/IjdHds0/hJBIaT29pslCJ+hR
Xbywomz8Xbyhu2WzOBShGAEtUi4zaYpu40zmvt0m62Kdz6tlsXguKyiwydW4IKzM+87SGfWHhfHz
XT0iLGyGi2R1RzkSVtABERn0MATbqO8+PYhDcmSslJpqFMk5uOQ1STQlAVJeihrUt6m+g81VSLlE
jSNbtNcaHRJhMQVxaETqS+mNTF+7GsdmOdj2tvefFwMX2fdQXYt548gN/N5nLJrVEjrqT8fVi/gQ
7XSZ5RUedCk28AnbPVurp9VSXrV7I7UAaRq8VYQTzYWblImBe5q6rJhWrtWS3TBCmbFIsVmVWvBP
8AIodfzwhHJkbuE1ZkFumycqK8RFxHdEfJAXAGNRgaKdWpkSKf9yEBCTGZCDIzG1slXtaBzZPl1q
dmagvCjmCJ7/u2WYYpnyeG3wFMFKdWFqZsltu1H6squ+AJ8aV0KUmtsjwel9RDxBX4H+KudDOhr0
MziYDe+nGKz4HBbvVNe903tBm/nSO/VOnBMOh7SU/j74CRYC/qKg/0fS4wNslPPHAb0+Tgxbloow
UxSJ/vVzIco8sjowU7PZA7cxM+2FnRpHdi9K7Ohw4ur3V0xnYqNLTy2bXfBN2cXfxMnGOJcq0yuM
lkyceTbFk+yfx3eU10FfZWJLnDdWGT7Kq5wDdkdPmQPkAHgz0zL1DGYNzjKHwd6IiDHNZofPHWqi
h1NKnztxDUb7G2IXROoqip/OlwFRfM+DR5BXZoklkbwfqEE/dlVU5yWnffiU5esqUOCqtQjXl1f5
bXGu3n0I9xoQmOBAm+Kt3wBm2s0FyTGu68fPil+N+4iDlzQnU8fpR/Be0uGk2NNlOMBGbSy+UAPR
9OHJj0D/eAZwwnjBqkIgwpcg5h8c/LIyE2UquhOD3QOHTGn7p7tnvslHPvatCtQizDlMoktFfJ2H
ZmPq4pRc1A21OQAzZeekONqBsq1rctS+4Rl9xTqkGnZ/NmlrQbpSwTOI7mCC+6gOtGaq7IbGOkdT
+Ao4raBl1/O7M+jfrz76AgdjO0TBGPONPsSWaB83uFddnmsofAlF1Fn/AuYqjen/oSYQvDOLXAaV
DubylUEhM/YOfzaErz7H5FBkGmZOVjhVAu73ixLiaaDT65pDF3luaQ0OTyk2l9HDUcNuwq0n4Ix9
s7lQ35cVUIgC+o1KJtfcVnYsmoGcmZTHchTwGiv2hVdXHhBUx6MVhT/IvLA7mPLZfPoKvmvuqPS1
lJTp87EW3CaAL9MYD84HMA0CclqTk8T92MyrZhGJxAGwIi0rXDH5jseyb2aSD9CL66n9Dt82oAUA
WBlOmuk458WJNFbBVlovGI72ADJruqARuKE6C8bF6nmPHe1RAOIuIl4fFDaU2WddItnSXeJ18ZvS
+9xz8mnfeu2vMdVFYwz9CeG2a0TSiZ6XYQrNNE9GJrpFE1Sx++fE+9b+AVton0Y06FW0DN0uoIwD
DNG8rW6ouGSH+eFml9xbVwCubg6HK2B+6JvxRiktBYwBKQFVaWY584Chq+qgoYNvJAzL0jPUGUSh
1/N0aMdJ42nNTnmEerbSuPUHg8CoT33uzns8qbrJ9z4VYKMhjZLRbbA4GAjxSugw7HoNJ/6LeHon
g+3HwaXvNnfsm3FhRv/PKAis4m5UoezzIe2kqdYV1N06Jw+1dt3ol+/n/PwsdOOMJKCkQH4FXQA3
vF23svesxilS+XhTHPw6n9QfUJtwxzXrlQOQQv33LWD0QBD6ASSqewaQG1GsFONIVF3yac0Ic5rP
vIfquHCnhBkAmq9Xeg9ploOoiU2O29AtpkNmWtq7ZWnT3uXX7OENH47eh98J/3tEEWkQyFudyXOt
UNDdS+q4ECiK15SFAfJWFbSzBi4CQlV7/Q2jlFr/q/UzTNvnBYaFoOSGMJ4t6gUEvMMtH3lc0AYR
ZLFB5xSynwpfvgtyiVTCwGc9AfcdZtXX0l5++hx578nj5w7JPGLehie27FAdx/ocEgCeuBAg7Yrv
AyaHhSIE5IjS3nNFJsDczbRQbJLtAQA34sbr+7SkRIZqzkT3jekL+4ArZWUHCnuvi2D+UIoHt8tK
QS6VjeVCyK563CKZJ7SVYK3CvYHugkiGMZa37I8lhOWdwOQ7sKAoQdq4kbpGvavmQ22m6a98LZXv
Z0xaxKzhXgycdgZLTaialihaAzqj35yiLGMiCMAixXBqkWOx1JnO6SxH9Nu0X0Gt6yOG9+W6C0ps
DwJTBJYFw5bX4lOhjGLBrc5RfV4QLbCcvvdt6kq6YBSKWX4I1vTIWsUUdMA0aBCIBdjw1PELbBY1
3Sjbc5EOylR706Z7oKH4w3LHGb9t0pnUmcNzw/FtbjXaMcJqGJMJ8oIzcpgD0EndPGfGQeYOS4EJ
XvBsAulOr5jFsBjRflu2NRVfday4FYh7iP1Ad1syLpehdv8BAbnADzi6LYyaqmPsF5PDvsQ1GiAH
na+cewr9lxkkuHI5QFSFNs+MdhCN6oMYDCD7MIhGiYLSNWWSMP/FdQt3OUgGCNpDv9kYbrdk+vQE
16KveqypOBqeX1CO6CCcUdaVRrDJYE8xfiFE0Nl5ISEwk+pTpdxtvVsW2v9IOrPlRrUkin4REczD
qzUhEGiWLL8Qlu0CMYl5+vpe3I6K21HV5bIlBOfkydx77fXEA/pa8ZRFXNxquo+swyVLOAcV7g5V
W4s6t+eNqTQwIUN0O2FTM4GnR2Nz35GA8sPFFLE+/DMXo1t9pX8aRscEMySl18uAF9M50YlpIYlQ
twDKDiiF9oGLQKIQbr+QiMgMQQjymKl/AO4XyVYZPwiZ+QuPnENYAWR91sOXDVomwMBUp4WLLpgw
quGHjER7cNsfFYbcuNZ3EoocG57qH7QppP+nsEYWvnxFkNw6VoQfFiw4g5yu+Lp6HW5esDFu/Kwv
4h88SOowjvghRbNAZYIdEJO/hq9mxrZyDNIosxFszY6tzGschuHhpnrK5ygDbwWzny9jC+L5/RY5
yaRLK4acuO5ndgEc6pAt6OcN9zha99jYX/v3X1ZQNyGOYs73rTP3BcKAhkCkLbRg0kcFNPngs9Eu
mYat9fpGpKCgwEJl99NLHErEBw9iIJAjIeOsRILB4IfhIIQ3pvgFY7knzZYdmk189sgO6SgwhghY
79rj6wsWA4c86Q7xoEPSHX9sgZ9w1hkk5G68sOwKaOzTsIcnZV79xTNwz3jeGNUpTBLUa3xONvKF
jw81/0hTnUkuIEDibNGvc0DYdOUKrj7HB/UR7OJzpW0HpPoBGOXBRpTWCuLsxhK1bC3lxz6AfmPN
fW38swxoiH2VlqiyJ+DkXGY2P2HFEkrPFn+yBC8RmOZXvramHcdWRhv8w3e5MK8Be/drFZ9pC04M
RTMmc/F5JG1n5pZG/B9+9eD8f0zslF7ArOllU0ZPOUf+ss6s5HHTieCLBS+db0Skr/iidXg/lDNI
6gQfmsvKMhcBuu7bCOme3jK0OKYMTGaZzY87wxe3WOOf1nO6q4/3p7EJP1XSqMUfsofbB8mcHHHC
1QtBO5rRaAEJnTu1c98qqHtUfWvyZdOM+JwPvGXIhL/HS/iASDh+GleDcprzhuBy5lNa/05Y94yb
uovL9zm2iY/+BcyNLuRDAyjG7cZAaiSpZ9Mq2OosGEerwPjV8pXOTBV06xWySCduAobNrL3wzmi0
qJ5I5B4iO7R2CsFMf/LgiIKxpBgbdAePbQLHgiXIZ7jKDNVlbs3ekUmfb9VwyqhaquMFQKObIQqS
cs9ASpRxyhrJCC3Yg1U3YDQrbvLiM/qMheOg4V0ceGigu9HmIoqBSQpxvtfsv3Ymjdx1eyyhTJcO
E+09Latzfexo+cx/4t7czn+i+UPNdaz97gzChAb3tK323b78qvk1Mp61nt1ZpMWR/lDuzzeAyCt8
uR2akOlSOvFnfbTmSgM/m/mXPkonszsSWOn8UHa79L/pJPbIOzraPbTs6dfjGrpwWNJ26g1Q/264
aDv5G9zvadbQ1aecThhPxbd+a351GolvpNY0lRA0mbf2lNDoHOiBciqmI0fAxonzWeIyeqUYZzpy
aH7bU/xZPQre6Nylg3bLkFX+FulP0nB6cLBtfuefBg/7Uvt00h4inSn8kK56owXTnobzcA5u9Ojq
U0nXjsPZf/+Gv/uvd7dueCdcgH17mg/jc6+39ecXPn8rDrMVbZOeqQEnQfrPtOqCm4LSPHLZOmdZ
i3kbedecl9j7kLhR0z/41jSeaQy2p/m65g/zNs9SqRY54MaP3qc3fqNwYQA7w8dX9HtDrkZ12KcP
GSmOx+7THTgad5eEF6OAFeLdIeadO1EIpC69P/9MPtoDDz3/8WK3CtOZ6nfiY2IbQLPKiVKdB+fR
g1XUvM3NufnlDGd64373O3/E/01roXOiZj1AwOPvR786jD5X4NQeq7kpfOFyKbuSzzJ+mA6TRtDZ
6kzc4arMdrH8kT/mq1BdONNC1X5g9zhp3BHi9/zT+Nf0wBgIyzMqIeVvi995xiXe4sfcyy65k/ID
cyYqn/WbUVDpz6Oieb4U0SlPkGNxE1wojsdvlrbmEj3U2TGQ/4rfc1lxwDlifRbE9JbfiOeoYlkx
62/5H4ejaSfgLBA+54sFXW5fnZu98myvg2s+yo1mv5AfwT46QvGlTa1v2L73w0H3wpt8lI/ht3HW
ztbZPGp04aiLpJ90J8xfxkCBL18Ezsgn05q8qPG7PvES8wcTzOgx3tpvLK7n2lH272+OjffS60jx
QMy9Vp10VxFlNGs8GhsGHrOKhA5XtJ9oMZk4AJGPPOuN6szix9q27JDoVP0oOuGpvIGp38WH9MJ3
odGeuO8jxSt2iXRJVw9sgbmMUT5Bl1QP2AFnBdYOpeeaBcDWt2j4XIh1bAkgJBf6Svahu6HfnQ7x
zvSibbzrnemAxUtYyyQgWmf8yJAX463uwETiWZQ35Ei7pEbyyvKdiSfCi3fiBtDFHbftWThEDgmO
9uyvNVcSsbWzOhKMI1bvfXDStm9X9fLdy8+3w3K2kA471I/hiaE6PWfGGEA/ycv0JBDZNB5XmNg2
kqOfSUPdQvm2NZer7SvEuSmusMIrtTI29U5eZ2ilzWUGgE3b4G9c17t2PXsHiHdmcmt9JkjcceqR
4iABUeU4U93VQ+eWGwKetyLjWyDDdnHOSHR67YwTemNPdCx7OEgHZR8zgem45etNfmaxdhQGGe1m
Wo+2bKMjg3fRoWFgJrJ7O8zPrgAPUE+V1+HeQXDgvNo84Q+j0AAm8pxdjea2eTZOsk220z95r24r
JOGK8z7Ep+zweki3/GSw30D1y7qPegdMkCkJKHGsmayRe8XlF+ftEf3GPEq08DtEe+kO5+nKjxOo
rjNsroZPjsxGcRT0cFggHZCPjHnejoE0TNkIR8ND4jTPxbBgt0xt58bri2fB3OLoPGgngDNrywsp
OTYRV76m+cxQ9kwrFo45RCOWyH6DECs/l1euilcu23VDr1Zh9MF2t+r24jzMmse9yYlp9T7eRbu3
He0ITbRffsIv8Tjta+cozV6kQ4S0GcsCnWAexE8s4miuKfhJDQceswBAsAbGuCxJm0s29LPAIO60
jUlKN4oNtA3V1qJNDtzIo7szK4fswjWOA17JisdicjUbdoxLWCOcaWZOmwo1xPzW2RbpWs/OZkTc
zV0AaePNPE8kUV66ZxpwjT4DJ/OJR8BcFR3Mo7EXzvEFI9a0tuBUFzvh3P/TODN8QEXCfaUf802+
Ue30GEFeOBd/+hOgits6tP1LVPX2CAdV55wLoHeX73RHYrOcY0bkq8JTZZJhDcznVz5NULSYMlym
h3VR/dKmDlqySjBUy7fa0tqKNvUEhNBoOz9PBRqC8YZpNT1kBBso65fDLQ5WOeFowEF6na47Wzi9
rpU72InTr0gQOJQuDzrSo9CB5MtMEj/8SsMcknoaZzPTt3YC6erxlmjJrbkKlyndHu0g/JZ3XPjK
VkLb2a/QRNqtA6ycURaDSMCA+9qbbyWAKL5wyq5E1h2mewQOkZh2mkx8SY5hKfRyu3GDXXUnENcF
3cadC50eE37v5PC/B3ruLllHCZMi6U4/f23YdFMYIXausilwWk88d6ydm2I1ONnFYrisrd9YjTiU
2AoLh3EMD8mluiUXdS047UW6FSeZg52f7czdYONiJy4N9p8j2fKCN4LJGrrB8T3LTG0d5YTlSk+J
wjXevxxiR44sEUxm2Eb37VV5znjiEDGlwTiJNKlDciWb+sxoIGWheSNmnTtn6CdXHPAPPUidYMMn
R1+Yjz3EP6gt9RW30LZaptt69fI10jEoyBEga9yx9VyW812h9G8bRzzjoHEm1H7xzdwLx34HVc42
3RodLC0FD/z66kXXDGMUCnuGvAe2Vm4rQMrMqHwSHuxuN0tE3uwWE9D0ee5e8gAVK+iha5bMbXqq
d9rR8ogdVrz4pjnFTTg2/FeyUKDQ3TB6wpuHO0+aD+zZFZHtnjgOsHYI2a78XJBIvr4NicEBUAOZ
wwmvAsB/wacu9s1HwYcNG2XTI6ff4XlcKCt9LWzENV6SmQKorEQC0QtHt9uz8C9jDZ9DBTckv3gC
4yISR/2hXAAu4o+Fm2zbbfA5oag66MtqpS7Fg76Tf3NXO0kn8RE9g136rOz/UhPp58+ZhhLH1xPP
N1iCfjOrSV6uBdc9J9CDVcCWURKyuDLGYrllmI2wQYNYkznMdNG7DbvZb0fXid6MxFLCbsFh/nXN
vOGeeeZB3E5O+Ds4P8iX0abNU20LjSGDK9ZrgqPxFuMq4XO49F5yVBjIzqCoxG694ty50dnwK+Ir
g63gvzzewcE4oZH0dUd2gDGt8jU5yesCnXm9i2xfX8duy29HsqKyXf+jeS/5470znHYbue+Due63
IhFqoBq3wia2dT5fCKrcNMlhXAdrxc/v6V3xoycGLFfzMCH5uGXZwOOrdJgOoi+4rWttI+eNONfN
9ua63Ab78FDcOHiRLmdAycYysUsu8o/lRb55bj/ho3LfqOf6UzzjDDzNVLaLdELYPP8O6TcF7i+H
qviu+Zyv6X2z01TP4qkfzC0IEPu1ISfrTzvxUdFaS7yKz5Lzc/5UD+E1vc9/Wd2rJ6GY9wSfCbfZ
PTqbD1qQPHZ4MlsPPx+ro7VXN3TQwZ2zQpAgA69kOb84dtRdcI5uBZNMKqZ9eOzcxlXR7epkWKr7
5JL6uf++lBfSnVxggf3B+EqgE467+qC68r27lmfTpux3RxaMfX3oudqRK+5Mu7+o1AOyO97NE7vZ
1TjMZCvTr5/RVXiwXKbX4trbnVfuCVM8Td+FzyDkRDpciPb7ED6k7/ICoexW+bEfHphMGkd1Px3H
39w2Fgh9T8EvKyaflXkubpi4DpQ+PLPpSVoBNLFNX/StX+siHayLQB5ObYAJ7T/A0J5xxaMtPgen
XJ6Tdi1o3QBTymf8l/5RmeV/FmsShEVECfzpSiRfeu3v/T2/hvvCS/Y4hKGmABtc1ntxN9tk9DX8
s3V7kHfzQ5nzAmK7vsR25UMYXjZ+t8mdcdtvIeTaqraabvUlOwy39ESw2MkiQfv1KzjpiQj5Y7Il
cvXeMLLAcL7sPNDHdnMd7fxqPaJjuH+dZ2wL8R1HhAHn6kqJefzvJV0LrFkgATpPdZP9XHkWf9UV
8CH0gtEd7Qyium7Tn/NEV3TfvJPIyTei23Op6rvxSK+mb/r/glNwiq6vfXvnQv31LrXIo33O/6sd
are8KwflQCK822dcz9ZRPWtPPtU+u2l7Za+cRd+4DHvpwJidfxJ7qRfReaZdbV2s3/gv+gtgghfX
6BqcwvNrL2gLvjG/hF/lIT3Uk8a3jz1jK88WUOrslYXP3tjGXkmVPdegsl872kHji15nXo8N35yK
QPTnp3Qu2jVeisF/slPfrJ9iG13w/WNSpNEqbYV1vNP2HBz8mGgR85jv4p1E0k/kacJHawcnTBzb
lnMGhdkGgwHIBHqtuBODuSQFVG9uu3u0JxDWn0EoGaP7bCs5JTHwM693cuCbYJRY5/aLChxTwDJy
xKXh1LvpX8F09WA43HKsSeVaYXknzmKls2kpq2ydO9xU9+g4uu0dtQe0d9Mv3Wkv7UUfD/oVWcSt
R+O1njUh6kbdgK3n8wNDMXi5g0c/lD5ih4me+eQhtJUbzW6iH95sK/IHQwd2bMbz8xJMJuGOLAGH
6GNCADInZ2/GKe01brgpgcHQymd1wEqy7xwDD5vTLuvd69Ivm5WxyCiK0d2zH0dnTk4c4sxtKrKd
sKH4sQhatOICgW1xxzVGVIyazFb/swwQEHQXfM4anDBpL7JDbAG32NUKZDela73ksrF5bTPiHy3v
veuX6rq/1IcGUPlJucm76iTvppW0aInMhAGEAlyEgU/hwErZETEjbV6bHqlNeaSPjdZi3oNCL7iE
G3PXHyCEboZjwAcj7zPWNuMoEXsRXpqV5QgOXiTH2OgIMoAIrrNDL39EJ6JH9ogh/OL2OnQ39bPd
5T7JrafhOz+VmE8rv2cToa11KZAUbPXgo/HZXCgb5NmnatN+O5g2nz6CCj7uxXw8itnTX2xBlV+d
sN+Nl/ZQHurLdHtjEKMc4+Y4KN+qrbuDVzmNr+50tzkS0L6XvHzVnMo1mZ2r1MZZ7Ey38pA9UptI
n9/6Iu+g433XnJjay+vR+HyXNa/HqX+l7wHQIZ47VwaMXl9qVqxuI+8iNz/13IqqTeagAyVxZznv
i8BPLQ+BWx9IQloIzosAlJb3ajnlb7oiQsmmJvHjU79jLdu1+8CVvJT3yndbYcJyha2xbfFJiy5n
pcXEwzGuNSf4oQG5M/4Gn1+8+/KQnwQHpqqTHMqLyISAi5uftH/lJfiU6U2yVo7Lbu7ycXyCPIb9
ZEN7tYekw/3k9XilkMPQok9djK8rct85G/NZbC1OvBNBQiqd2P7aXjOOYLNTJN3jw4w4GrOXnUbs
13wwW3kNqYXCsfEDLnjMhZbdwnvtVTc/AjO3gWRrDoMJf64udbffqrvCH3cp1y3iTx3nGpGTjWjL
92Qvug1Xh1RQtwaAs0+P6rPzpmvuTF6D8uSvhN+VHaU72YlU0RIqIVD+AIm+rBA1xXwens/GtDyo
nIVTZSt+/Ezd1M0oYzgLk02DnMCdnOQCDerSUspEfk3/9NBuQREX0UWQvCCQVipIEYlnbCKVRRNW
/Yu5jYmA2RVLYxWp3bbO9GUB9S4zc8yIMrWIT3DdKpr6ZS5EK22k2QpTxWTnF2ZNQ4gCRzxFSIc/
OoDMUZItNTjtCouPquROFyKdgrNkbpry3oTDOpr+4jZd8xONptgOjYAXFkYlilBBo5bRMuZGHH8S
Or5GAu7N4qzBfLhDndCgV+gaZd1jxVSV3X+d5Q9l9q/Ixj2IiHJDChMFMJaC7058PUzlWVgQ2bmu
hCFbKcKDDsUOQNsk2DYJdK1on9YwapQR+lF2rwXPGAI7CtV12dDvZsIfdYU79rit408jvqQiJKt8
hd84HCrq+q/Bgn4krTLuRX70KxyXetdv9f9SiNp2JYq7XlxOM9ERid/NMIlSPeQjLXNSJckzX7S0
49VzwodgxGQrcvlASvpQhN4QeMbTG9eEgRjSf3NgtmNPnwVzICUUgIxrauSIbKTAMyyujG2KX5Ck
sO6yaE1rUsGSwPxgekl3fA6G/2GbhcVzgy6nsXTLCO6IeiedZIUorzgrYDdvtflRM/S7RPRTSLVU
VvB3cD/9NyMuzbUxcBoBurKCDWRWrsKLTtZvYEqcgeNNqq0r3MFvYj8ZAMlAtjlvDhvBXLexT5Ys
TR25+PgZCXBALnvrwPRqqyzAXvIVxZ5ML3b2Hy8N8OXhulyTIULqcm2jgwkgwHI0z5dMuemjL0Po
UIByzgVqkYPu66ADX4siAHbHB//x+g0xbT7ej+bKxYTgCnTb7Jg3k/rhmcF3890An6mQbKwzKDiE
Q4ICWFb/mlvGhg4xByn+RMwvOiNkXcjWFsWv+a3ceQgDZr+QIukMNU62fPFb+i0ikZT5iCMrdArS
uKYHB7RgTVYocd81cpgDFkA9ucHUTJiuM9hmKB2C88EWu2lOEqMaWF+MwQbmNi5jeYajypIJOipz
8jc78xhugtmaFdPmhbzIUB1CGn744Rf0pfz67Rloo3orbMnwYusLBX5I/fxD/DlYUQ+yvLXl9hKR
GlXVr6CtJxHRxL5XViZZHsKyITEQ07206MJfgZD7l88HJcCVYvwb1ef8W0jPzNeCcV0ytXaINZs3
WfpsaNlu1l995vM50P1apwf4hpDV7HBraqceJo1A2pRoXuHUmwtmRprsmCD/obB1zJOXEjQU18JK
DfIrcWMZxY0XYTnptEPUeQbrM5QLNAKLHuZZ5AjFWiJ1VaLNayyQIhUMCcUNvH6FAxp3fXhrvwp9
wwPSuG0/izY2Ee5Vc13dG8xfupMGS/i1YbIssD7mHvS9YGu8bL33dXiqkd3hCrmmnAQbt8fVo33i
OAYz61ZPyU+uKiGp4+a/Rk5H8lr7jRCGeS1dmfozXg5LBAO4EUowFsItJn9ZIDuY9Cj00dhC6emz
npJw/KHmiF0+0mqv0bTN8kVNeAdGwQqoxtWU/4SriPH6UhxF6DbJsnJojSq0ZjM2KE7nRHaqOMTp
cXJ8n6GTXnjo93jrx012bs8jJ7L0u9yQEFishZN66T/xt8YoZEiOi7CQvTcqlsLSnhIclj9M+Cqc
ImiM3jDeGfKPWFSIWXB6PjEbKRb9xG0fLft6q++VzH1190nxgnMJPIBrY3InLVJYT0eI4yJMvCXt
SCA5jAdAUdcgybg2hBHxMX8aWAKZXBV7gR+oYqrnkljGBwNjZpaatTTyJQdIVUJVyo1CffWik29t
kRAg87C4JNZ5AsO3DSClQDHQvYTFexoQK8I5g16CeoGrFRE0jQ4rtNFG9LLHRlLneI2QNaPm5eHm
MWlTvsH/R956CTPl16hMFjos3o0QfryKhEVuWLbpCNT2mszc24tUUu0y4I1eqwoTZONrNdaAFv8f
0b1lYscBu+x0CmYS+aoPfuoAeyN58wx+OYolTGpOqUlDm2/B19Q6+5zlWMi30E2IX0OB2ydlHi9/
hyxvStx9Kf2C+qL3+Mq+WAzoW6SPf+0z+EbebZyJUYu20iGaEaPzsmttiwV5nF/qj+GM9OppqG1K
JtLMlo8y0RO0Gqs14LMQWckFO9e8NjAtNdBS05NFoAX8cvNCJOKNTPCvyjc8CN7HPyrLG+4Pn+2j
OTOETb5kItRda1NstEfj0TOBZ9jSViCa4admzcxX3GwSazaPp7jUgtXrErwf/T7jU/WHapX+DX/5
H1gwPvtkg4k/a7f4tDt72jT/AuMJGGc8i9OuhxSL1QhuRz48Chi9/YcIE1FfFOauhv/RrV6ax9uf
jFXaPoj+GmBasAWLYLsXSX7oIR046CEJqHeli8Raoy0bRP7wxv9DoM/Qlfwv1AFMf3R0XyQnphZF
F0jaDTRnEe4cY+kjXB1i2hJHv+S1HUJq+wzIEQE6je36GJ6HHuZF036IwSrGCf+TI1ZX2H+tPXAx
RJbF5FsEmDIJUe5Mu6cnw+Vl6Y6KrSAg2bNlTsgh3//eaIW/JZ5oVtRv8/2g4FK+EFOz2yDmYTHv
qWSWIGiRK0F34yacriqeCYLzskPNqV07FD/lP3rlcvHbqH/CD1tIks/cujl8gzqMKlX/R/vsWCof
08ilx3YULeGuCZzII9PmkSyya8qzVk7g6UPQ5iJa8eGf3Imw74EjpI6oSVuKI7UOfIPdM0CmpMYY
JBROsbXkVMrkmsPbtbR0pcaFZ5ibUTsKteWnSFcDg+UJNrrw4rBFgkAmF3wCNSqoESTxMYpPFcV3
PT2iF/y+4ZbxSDRkwWoh29/UR4iMkd8a4i6lnBLgsEh0ojuuf8UcQ80WCndfVKWL+EXZg49f70Tk
weZ9rvUMDVN589U0V15+htxDJiIM3kRGK0mNXKW8dSDihOQmchpG01KuJirlcWWJr3WgbSnupe07
QSVqUhelm5fFvj0uWuU7IM6lMrVlCyo7wJRbH9Vs5lqPs2DOlL+yAg5peM3inzT+FIrbu9dXEirR
gdgL5aqi4zBZwmJxqXS+RDatjiBgBD724II1gldhWUvvhbDv83Osn8I4Xwud0wjpukg5Bdcov3pX
Y9ieiezKebEaaWQMPQM0UHLv5pRV/TrIOWENn8pnmuyIY5jqTdwfcppZ5NaYsNCGn5RVrAGUyGc/
adHmnTOQ0J4yNY4WPbrIIs2shJMDkTEp1+ErxNAR1v8yVVxpSGxrFuaEbSPUEM0BCeHQjC/TQgiP
TopbOEnvcbDOFNGeKMEKa12/OTYiuY0IfhN9mSesao4KG1zODvoIGlrxQAvHMLW1WWKH1uH9vk2o
nmIAIC/MGtVQrcsW6Th5xyKWmbduQVw2ln1GeA6sBc1iqFGcp8RyipZXRE8ieUyARDrlO+5zx4r/
+/us30KIn2+/Tq9Qhcv/ffNuTnOgUS39zaGa4WZMqIZUiMnCxlQ4Fmm9U7DLRzwgA6bIwgkyt1KX
qrLXCAUk5EXGa5ezvob5tTK0j0AjnZGzv6lRn6F/y7g1Aiykyip9n/qW7B686lwQqBoNSt1G+lLY
yoaSGAidsOiGZRyWI+tIkxnklK6nIV+MCaDcKLVfHLJqFNdDhDRugoNgnd66QWglf5RlT6osZ6KE
K7reDWktTsca1RBRHxIvpBOQJ3AR5ye+l52+ZXIgM5OpmV2qOCOgIAXoGxYmN0cXAhoo/kUQJYMi
fUyJvm1GQEysCrwwLu57XLU8cKUjoPN8TQxtw13UQ/ZoiA+qXZlt6M02bcafZXIvOLrMxzgxw45R
Ys5GJ9nKAL6BFffdR1PupAZmBBtVTvGW4aPN81VKLae0HExYi5uJISCZFh0+LeVm8gY4x8mzIpPX
Wsu3YnrqjVdPiEueZR45ibbRLPAVUrhulNFXWdz+22zbxhsxoTaBthoDZjziphqP4Ytuqjw6KTdV
3bYLc7Zh5AZI+o46o2yebfE0E2nbk7LyoTftvn834KAJKB3CH0UNOWlxnpCQzZiYc9MEsqsOXCon
fbbaN1RA7+SvU/6ZIO4NSgYJ/ymDyNpuUL3mwVHTm2UrH9PalpDJvvFkaOFSCTC9uBAQyzDm0IgL
iLvPqsxrIzhmwbTv/cNHWAESeqv3SRc+shlN+gIW8lVzlBm4B2YRVcVWn6r/ko6FEIocijn+EdCw
FJZgn0LAEcoPTfoA7x9lypJHPBCmYzoOi4oNujAlVFvw4UAB6tB+Eygxc0OfKWJsbYU57BTF5FRw
op0p+k5eveyYxyGuZCC59OcE1vNU5qYVXdPai23JTf4sOSsGIed5ajUt01dD3FwFmb2nRNRQNF4s
Jcu4pck+DLsgKkBTirBEh+ygv4VNCGLaxME+TDAoW87/mhoT/xNsajmxAzV2EqhPsfpeKuaXZMxI
h2gRzI8yxZ6ewvOtjG2XRwvz/a1RT/SauE3euZ2lvtTBT8r2Q7R56YyxWHMiKt84J6Es+lfpBtpP
t5DNs9b/ZBR05surE/hYAJpMxIkvtJLtCBM1XI7taxVR0FXA3Y0Op5CYUrc07vQiNzhA211Ji7In
DU2rVi13gMU/D96yXRq2wOSaJ0URDj0CNx1UNy8jHLyJ9CcVOTE35nperArepCGjPCzYU4n3Q3rc
ZcFSASXyCg58dNfmZRGl2GjrOjM4fq0blnCjGW5TKYIxo2SgFVUGlNBgYjp5n0LEaoOfUXwvJYDi
GlGesSquJ0DcuJMQV1ChyKATWBvyr+qdLMXR4rP8Zw3IEUq+iEcbuCSK3B4EJT2SIl2+4m8rQZvf
+qq2a2iuD/+4R8LC4PTmFTTnzJlwayyHCScCeY1SMqJw9aaqXb1RK4u3ImXNVXzNugXAHUbe3iy1
TWtOAY6qBiD35odXo9vUYIk3ET2du1axqa7nm1CZYLYEBbLRdBvVz0DgoeDnDrc8o6uOLkHMxW2T
Q/pilZqUb8v4Er/D/inSwmAzkJWTzGUdiLKjhql+S45wtVhuCgy+NDDCEUQu6Qrlb99X57A3Pt5t
4U6pxVY+2GK1H63xKNHlpFGWxe7YOiZKN+t1VzlsmKSPRL6ROq3umVw6QfEaFJjxyUS0b6KLDNkZ
VToGf4gwhUxabtGOUu2W/2JL2ljcznqPu+lFh+MtAotpf5qcdv673lo/omE99TFbGZkIlBtBsgjj
XTmMQI56lPodkyQE65YGRVniSdIW4byPaN4U+olGEydUMAxjY5TxyOufkSQthcrDDsI11wef0GVr
ojAvbwoKVxV5ybsHm68Qqb5h+xXRkI6oed7fdb3XJEcJiExJb8AVQ+YWOhBEgZp2kbxPExtB0sMq
Ut8bXkzIrs83pVnDxRKt6/D+SVmEu+mZI482eMW9cnsjGm6aucSMTSpX0MMglcXgMxlYE+JPtuYU
yFYSOZZ2UmS2anmnYeYIsfbEiIKpmwVnqI8xymUzHyh/KBZJoK3jyRFKJwyStUJhULYkR/P8tdwu
vS2//g0RAATlpJaFndF+LfDG8+Lr9FeOzQO7htrQ0VBUP9BAFyRAF9InjUkaWHQzeYGmSHcUPDIu
MkwqHUe7ForVUIP+18yPF4fmykuLn66Qjpke2AmA8yR1ZT5fjYeopyJr0Qh0dbbKmeaUlFvoiHuR
TBEJZhkF1zByfEp8QVI+ohG7RHOa9940daQI6qjotfTGkh+I1wq9VX18aDrWFv1LQiDGl2sMk6jr
xRJ1xfQpEA4WvnRnrr8RcRbbsj29pm/dMBdv4ZQCkEvZ1Uw2Mbq+vKs6d3TLFy1sKazY+etUSqwa
ppeOjmZ2q9Y8muFXwm1YvZy5QDLpTCXvyhbfTtj/vmD3fUaWRo87+Bmks/z+bVfT+0sDCGtEbPF8
7rrKGMLqt4mMfo8QP+41ymHuoKwgyDjdDGaCVuRbkIRPkYNjnT5r9ifrZWfvUwprOdLGbdDbuqSt
5Mmh9fzGLjBvaFn2bLNooWXkfhTLwoj3EwlozQstnLgmbmjMwRkIkZsh1C7L+mByjmFTLqifMrXa
pOo579CdoY6ESD6smqnbmCYCCoBgveFJlLgJUVMqQEoh1v/VvPGBUi7AiG+O7IzzMyVw+IJdQDpR
L5k0OjnYTNmq0TRcfAYnz8OkqGvYDx0AVdXhXCaSJau90dfX+j5r0CCxBGURPoN3SAEZUqvV8/GC
kCfhSgIej2KIVl2rTkH0/d6GebAYo+8eg0qj4J1rTm2Zbs2GvIm0oHaDDB9Rz8f3uUYcZGcu0kZC
AOTwFtJoDkrU8GGxaoCYWeGeS1QEm7m2nfdnA+R6XbIb0WkPMLlM1rB4pQjoOLTl7LdVjZrSQLzB
hh+xg1JVBLsXIMlItrsmWhQSIjixpYyeTqOo/FaNtS0nX6PqEDqQn/nL0WIwy6Q7a+qnST7dLeSZ
nNOc6UgEdKyUmyjh7mPVaMJqPb2eZk1kYYjflmdEFLGtGDS3GrIklBvbjBDMZ4BHKHOGkKuPJrlr
KlnSbBx9BuQH70KO3azBRsrASvs3gFiNOWAFjW31aKZMRHjYl6Sc+CJd+qjSA9tda/yxJKeve1oT
OZquyixeM2KlWcuWqNNzLN0QI9VbOouBF8dObxIbAzmVuK3XiVvTxEeUfhuWH7IOyUg5uOVavVrN
i4RyHQH7vBjbMEItMV7opCI/Aw3V0uV/JJ3XUvPKEoWfSFUKo3SL5YwNNhgDNyrgB2WNcnr6880+
FztvwEgTulevEBtPrfbaMgZuYqQeI7Bes4tzHO3bzWKHmxm7XvWMeJFGm+5dHPB6ziHZF9uB82XV
Ypc0ZWcnxa+SM8YN957GNJV9GdLW17gz2tNZd1E7jj9RQwAA0vfQP1hkTujRrvSwJ3R/vDQP6I5N
y15Z3HG9bFUFUCfyiR578hld2NleIWY0zOpjp/IYddsWrtHI/MuoV6NbP7bWFzXwoCHvukZM2Jp7
kWkbj2sztFFLc5LPB8u/Wj3zrumdxqljbTHySb0mQHy0jjji1A27hIw4LJziSQaYTjLBPMO4qGXd
aR/qFbjQOqsXx3/D0djomRUbB2q7QIBdgRaobTByfxY0N5OOiapspgeteleFk6rPE/fU2xicMte3
T3zefnDUfuk9ySWr1gkqoeytMd+0BeKs/KPysds88NjKHJFZTR2o1btxhOJZ4TyTvvvxxZzEhsdX
lN666P4ixA1mcwBxoUmFNUa17AGB810tPQ0WBm8W1WMNIsma5NUZ1byyCtxdSv3BQQGZQMLVTQVR
zGzEAbdbqtAHD8fQDDci+7c1r0xWKPytBIPk+WNuEJmVb00JO43eqph/E76Zc0jb7VRTWvjXRoef
whcM5OzFxkG1kL0L0tj+lg3uqpTx5sGh2B7dXx56W2BIXlLncxzMxWGJwAfHf5X/wXVjgaq2aEpG
l3Nw2Bgy3Emdi994qQeozMNPmuFHCJOLEmSmgciogRf/ecl/BQ+Rlz3qAH5yCjLIIA7Dw6Vn6NTe
OPAFarq4AAGk+5lMJTQvgoE0D+2qNnbukuLiEHY0HUzpHIt0egEb3oSdf6RYDApnOXhagWUgqJ/y
16LuNi/qceTZr2/kT2aBt69H4kT64kR1oBFhY+e7yV2bhbYBjy3KY1ieEyZ4+YlkTcaRWaARVRX6
6X4SBANgch2CV6q2eHReOzzAC8l2hQ/43+gT+CInvD7qSPlGH4YCUOv3JgA8VZRhHXQwHmNu3m0H
rUp4r3LKDpwawtgIrH8h+EZlnMbhJR/LXZxCXKxyIHySco2T9GGHjcuAwRxDrph59cSZcqa/9H3s
S81oZWavqrO3APz86KLgDNYii2g+dnIhTeEL9Q/ANWriFEEqCTCc/qANpX+xebBsuuk77i+zVq98
ILnEfiaEvOOIiXU0BHjesCSzITs52taX5wgrc1XX8B9GFwF+/CNCzCvwzY4riqSGuRUJOmazdTux
7TpjYzO4nu0eWnP4OWjYmtcMC8cvQaBsaeBabHP52bTHOTxc4q67nmOUv1oOyuGRmYsxrznbR/TE
MvowjVtiMsnmJGpAF8lk9VctyDOFp8Hrdv86VyetlwmrKd5nE+dL3rXaUwuNgTq4MnRPYXoJIa/n
gv1faQweHkTGnG652DwuBXaw5SPvI/Lox9PHaDlyq/rUnAOMhUUy7pPnrvL/Rfo14toNnYPHNzZg
xDfWpamVSgucxJ64kGG08CkNC1t5X7u3jJC0GqmpvJaMKrnKGueEKNowsPJlSFPMu3gWjK3VSf5v
5pMKzMW1mweNR3tj5p2IGcsASMn5ti1yjDuXXerFp2H2y3XjtR9Fw+VHT0vPa5FWqhpMA7kx28vy
u12vxQEwYaW6YX09GOjcl6sPPq3BaiEdWpyBYnpgog5GTIlLXHWqR1p/HF0kkFLxlrBlpyLeGjP9
zvK7YHxcjyWjQl42O3lo860d/XMoEljMRZ9vr2k7ct9sZ1ZwndRB2Y8bI3rVjXPhX6RdrUdmtaHr
0WPAGpuMq5vtDWtnIR62cEfochTVdfKaUEc0EuITY2kdFZws+k1cd0dvZtaAW7jmmQed1rgXV5G5
z9WydWm4eg9DRkk7x2A2mTGypP8t/rVVQjojPgMdBDkNXrmd7yOwai/7/zGafPGb0WCwvyBYV4EF
yaMyvMukMdRjqFV2CK4MbS0wINfnkNuXiSvR5Jvch2oM2iNc8zFKAHV1wgQRCGbm58AVOcq1AvEo
7Uy+yiiPHEs9DXsHncm/+eX8UEXMYPTvTNv22rTm+Kat8eS5rPudNMyArG0weNlhzsnSygfMHVkW
zp+qm2vtHpV0CN6uNU6tlh+7qT+E3vDi18mhqhgiyXhL5CaLLHcInzY4l9kALiZP3J05F2ZSYq4L
CpKDvBHPA+fEKHCVCG8SefYAzsFKfRwN3JvhHcbnBl+YxEK4Ii4E6q5yebZooosRTWN21QYsy+f2
ya/A2DjL59689yn8ArKjlpryhGXkiT9GbjkvsE6+4hLIM8XwOMd/4yvlytS4CYV/D7kFtarbiO4f
hI22lfuu2erTpSIHQSiL2dwLjJCvrq1DR19m8oQLJjGTOKuqSW1nrmx1ckcATWL6cxkBCmzCLX2b
1CCaCZjGJG+6Y61FDOSV8VCiM8XCmDFWIgi87T8L7YfZSGCWxxKEsRPXtmZYCeIxaCfNgL+kD/eG
BfcQWS9azIplj7WiwswawbQ0eBbMLxNbbrJFG8lKe/Q7Z8OtMbPTGotsQ6+HDa/Ja5o4PyRYVkQk
eD6ptC4nSJMEg//o9ZiPjANiNH6uOhibRd7jqDq4HqopbA4yZKAtMeF5uq5nGGa4bYX6vEpLJ8gH
95z1HAQzolYuZF7oW0qH6KrcDjTH3TBsmvaVZ9+4XLRr1bu282VpX4Ry62dfG9CGZATdR9tADei7
d5njrYlCQHtkpuERMme8SvswYBLo4y8EXbt666uzlGgpeQthap5czoGauITlOhaYp1Ebxl/ANLxN
wf5S+JyZofof8Rnn1UY5oagx9yv2Qsu3jX9YhsW8aQTsjSLtOfCxH/Fd0AJI9hGC09n9nvFi1/Ph
OceTQQtbTCAWYgp9ZiOIIf4YW0gmimFC7DsjUmcNdJFQAtm02P1zWbCixKudaz92Ze5cX1e8qrhI
/5VIw5thfBhUPexot5KJc9hi6TB/FLU8JulZl/Va5+XGbIM6e/PBS+WIxQ2n9AKFzImJWsC12fxi
uVfDQd2cI87mPPm1oeYOAOwQV1qrW2Xavyl+7UCw9XFVIDCR9LcUpKF/CbHa6SRUxpJT9jgx/OAU
ku23iyIeQoiJGxNdtKroKDlTS5DIxGGL7xshn3G9IipHyBdccmhV4ytFXMqBRzllYkw9tKvJ3pbO
gWN6hE6VworSGehbgNKDAamQR5wKbPzdGrt7ltCcPPqgiu7M/D2Dgmi9GJEMwlFsBJqKqnBP3FIr
i4G+W54auk2tuDDG6TwN8kizjqbVpHnB0hAChF3QMjVPRvZuplBKaLKbKLnQgXW0VnPBlDamktMp
q8rkFd6CU1zdPN6rFhYgZRz1DeyupYUplD+3DpkQmAG1wyNAaeGJVaSTUoNqkvnLVq0/g0mZl0f4
+BjPNpTD2gjGzLtUJh4JcsIkxP5LwCxBEjXzBg4Kdkgacn8JaSLK6NMBMtYBtZoU+XRNVptczdGF
Q7UleU5VSwvWzG057wYfITNYtsGlx+fzaraPaWv4ntyb7jm3jW0cwdePYJzA3rGIjddLaHjnrKWR
Eke7aXDuo/DuoE8kay18zn1x4AZel667cpn0JL2zU69CLUYsMpqI9IC6fFJ1lhn758VBCfCqoCr6
fCY/EIIwnWgeEnFR6Cgr7+B7zKPmXO57r/wPD8rNrSr/qf1T/zz/JPuSdLqGc2te3o1ZIRrrPsLR
zMLbjMlJIjj+3AFfCpzPxvfJRx7kDyuHkTk9vZPKW2M2ykIMbbuPpAeJAz/fISpGkNgS4guw68Kv
hVve2cqaLBGwGzOEtD/3m1bAVaxUu/0S/f43DIN31ZDsXWp48SLe5W9xmPLFXzt+p80dS424Wquy
xZ2/UxCDYXqDI5R1M7A5OaMcbNqiVGkE7AESBDaGUl2PMBy8ITN94hDEZ8RdQifIabzK8gPvvMcZ
rrOtB2t8M+rhn1snsBDwvlEACYPevN+TRZ/a21qHAaRhPIOSJ2IGTeW2jHh1t/b36GAYPL5oKkY3
CgQhfRKVSPzXkZ1RZKhF4OipaXH91w1/o2v/UpFPJjK46NOzaa3hi+r+Y9q1G5H9A/zKmO81fXYY
ADGaCq5UObxPGiY7AlwRR6CFseSEK4Z1amj5+8HaTQKSY4V+sus3RTqcFHIJVBHxoiUHyqOv4arM
INlPH30RbwvCBPjhamVFPrNbm3iv/jXzGY9k5iqF1qnlNkNS/Ke4OuqOvMOMxPorS56Rh80MMTcu
7pQ9bEUOpZLQnz6cHpg3BldPowMf/9S/S6mhYu1m9YRvugjhJkdZXdFK2DAp39XWVs1ptVx7D1VR
j52kP56iNj51Y4vzA3VBHJvbJjPOjd2l8EaiT1irK9tNrqXn7jucfmMGRbAXw6kJoBhsrP+oK39t
R62hOCrhv7FwbsDRq7otdx5gT214x8Xf9XSWxVfiZavM/uBCPw39eije6Vu3+ejsa8qavPN3S8GA
U/XSD6P/N5rwAutuY8eIOyJ8njxtzYTSSbB6br8zKis7xH+nvnst08nKXeuODZcBCpHoSFzJ10vy
MRiUtRW5wzXyEIoGARkHlOfJ6/VNSdGWYFCkIWrmyfXdWwaBFTRcWHBba2ie/jYFEapyOGq28+1C
X4qEdwrJn56cVTmQe0y117piE6Igirq7T44pKY0CEE7+kmwlICsApYRWczBc7ezQhCsuSQf7yPbs
Y5Y+C6/hAmweTMLkJiiUW8H5k+6qhae9d9w9DVqX9k+aPjNzRb8VrwcbCg4k1ZESnKa0ghI34gOB
F5AUf2zEB8PAFUzD4q1LtiEsgoVbzy3bI8UI2lKj2blx+M9N7csYfdlUltm47NUsYaohyPVcT02G
d745HLWkO/Sg7npn73OOBQ8RVv/q5O5Gby8zMI8pU0zAOJm7y1T031P8XiSB11yaIdpUzSpvkNza
xTOsXl4UIH2706yc+dV0MnWxSRY/EBrpQN41Ylsno0bW95s73uaxfcp1lLmmXDv8FxrrJWeRZ/3G
JybDnQ+glCHJsAXk2u+UmBTt5vOeZpvpE49Y4q6Z4rzUwUip/KAh7Yq7YhgZqtEseHa6A8DOsvDQ
GHw3t30cTkM7rfxQ31Y+inJixmcBr4Dcob6DQ9BjRRb/+Xiz/bahrtqrFJZyhH2lM2O+UkU40HTP
Re/tEjt5lZnDge2sijctCrFEM9Z16DAnS48FMrscuMJ2qcNm5RdXoRejX9IGFYwV0nUDG+IZrFF7
GHV6qPFSyWDXjCbz6r5qdg7bNwZyYagsQNoY+QjwzBzqcZxRRtC8A83oJv4wzoG5wgjtzK1w57bx
+y2R0o/xYaJDijBq7Hy81u2ztxCKc8wh/6fhcw9FYkw3FieoaBfANFwQUkhXU2ytZaq/2gshK9x2
PgXYDOQD5UAb5iAiy1Ul9+TM3v1LR7CEG0dYIBoHO7LWAJcRv4PChsfUWwn+3gWCQG5lB1OsvUIQ
WLfzY9jJXUP9KZsXwbibAhx6hRa4QFc1WRm0bNz/JF5CbGT07wGvxN2POf319q0tm8cG5lWakgVO
CZS0Z3vgQGKCWVbkAdpI4aXD4pjsuz0SAa8ToIZ+wbwZ2s6fDi6vxj2EoPY189nyVpr+uodN7yzT
xoeFOQL1qj+SxsacDwY/pNGUkYCTnVq/PBp5wg7o1t3NabM9dbUU/nGiGzAHsbfZWIa1LcUHBBfB
M2vx3ZHzb9ULYAz1HEr8SaHQNpPx3AxMOL2avKj00twsnVn2CO8zs/dL0RDnSGqTsxG58bGQ02bb
+KEwVomVgdFDwsjL5irpIAs78i6HL+4/VczCRh+SWwabBKdWUhHJhTSgR0beQRNkmDneUZfaY48G
odEk9J0Lu8rzyfzUUWtBUTI9A2ehd8V2MdCm673Kz9WiP91uyetmwANAVdOjVgzZqpjhHugeR2BX
7hZM3HqPZISqu5cmBc3g7lvohvVP4v/RnaihG2Wsk3dPSf+a5/fC/ewYIFN+RjHyN/i4gKyJzhf6
wRCZ71nGgx6LzV7qJO/htg0LwYX/mdGyUDk9lLY4C6DtYVeTeyK8cwykwKVWUNcpkkZuwSuH2ZHk
IvDGneu60FVR39vNyl4rmdWsbxemXE2NG7FqNhno9U2/50sUrWvmbZX90TKfsxnrguZNaAVZpBDX
W1UO9l0wSaBUC/aibXfnSofbWIK/WSPjCSorO4gn48vUs1e7ZQ8lZAb7HxrZTFFP7PdIV+rqjHr8
GGOo6W0egPQrcEX/oOm4l0l+PXuV+ndLpUR7l5SBuom8IFeIk1fsdSD8wSBc3hiDXjbbcpkCiOBJ
NpwmIOxOGFvILVOZPKdRjPNMb8NZvo5VwpmESMG31kvZOqsRkeaEeK35cti7pe58MVKBrcyu8S2U
EcV0FRCNxp1BASsLMxjM6qOvpj1oQzULytH6bZxxFAFJ8OZD7QApLR3BYel8DLsZt0zMtrK1T+KT
NZ6xJzQl/anz4vsXLTSPqf0kxUjWZbNdKsQm8V/qZoe5us7gYT71rwbPKKEdxkgJYNMnzlPaLYaf
EKaG12oyuBGS95iOxHMJRmyys0dfa7J49Ug76rjfCXCLic1SZOSa4j3ryategMoMFhx8/Vi3BNRA
Kdx7kbOrWLYrb3gHLKbY7uks4na6NJnD9m0HCM3dW1uXcHLS+ToN5WPXgQK6DLoSH0Baa/fut+pn
W+PZy++zA+s4nAOju9SxQ7wyrRW3YrHU5BClW4aMO6OUV68IN5w/8YLFQVlRxsRPbYVQboJvMJpo
ikvv16K/9hiKc+eFsKhtg6FwCTd07A7WyCqVoK5TM2F728A0sLtDDVCa0Eo1NmMJ5pVTeDATqAeU
bV0+vUsO8YXZgzOB3fnaZjJmmoqCz8b5VANUaMT4tQjbJk6JJT85dfY5ZdM6ho0lFvFZI+dEl07f
3hDwNpWfBfqm2k1voaEjGSnVU6b/IWFQsZGNHgiRsEBMUgVUSnf2d8l8r/P8BcKrT/bfdJGzfvAc
mF0J6T3Vou07N747GWBvRfB3DMAywpIX4qxn87GMGDOmwJkLsGyaID4G8bz0of401pjV5YzfcdmK
nf7NvkcenC1N32oMGhyOjYwDy6kCzwF1qnRUkWamHzj0f0uv31UuaquievHwqtL3A8hgMj4t+CPQ
DA5WtdcY7/TzdsQuOBp6eOnFZ0h94hnvnmiRnmJfHnXHPIxg6RBrgscArZ7TWN+TQWEXw6T3vdeF
mEWs0MUuNpIrjnNF8lcBuXPDFs0XY46j3rbpRrjPLY6Rpks+XTWPD6nmPBkGRoYLLq/er/DfklkD
BCXWo6V/CsGM7FWDTmQgMd2NYMaW+g0S381MjA1bcG3KIzPNrrIDyY/qiRxdMKKCpe+ZWPqJlY8J
Sjxt+tn8GA18NTlXWdGBLWf4GlB6APaS7E+LNZQjFpOZfu/AmKHKdxlUjPCWREiUTZLsVF/vmBwE
+MROaCKmS5dkFLfLukVQ4HAscDxAnua+BiATuLtm2vzFsVl7+SNAXZ5d2ny6MaHfLPQvXFs2fgL4
1OrMrFGGqgonSB2IhbyNBo7XAiu+7F703iFjbt5A3BurZR0V0V8q51Vbs71azPWW+eJRY4ow2sdx
c4z8/HW0BdRSCaO1P0lKspjiaKrFxkyTTVLP0Axc8Nf44FIbJekps4u1WJTJsQ6Nb9jO0kHMEK+t
sXwaXAww4pmZPaRVWEz7NjpwvfLnuDr0WBNVh5wJZANFnS5owlAFBhkDEPbqAAFMHd5MkHIe2BCh
wJTXbHgBRxrBjQvu/dxACIW2BC+rGu9HfrDgxkz4OTpZbEUcH2Cg1BB+myrA/U5BPgrcVYz4xr4i
1puohgxujj5bN7N1haA6UEzCZoauBO6O1s4r5FaPQjJVbGqT8dihxzDMr9o4hkNK8XsSwycr/iGd
7pCSRx/tgfeZEznvLstVp3KMsTf1LfpxMvLykzfBbcbySt4jhtAFrbr2OjvnesAmHFp0mZ8nYmZ8
7O+L018sHrLiH7bE77VcWDLWeoaQvsz9f8bTXC86+N2D7c9UtWSkdMN1mJ2jXgKlV7Ddcj07tgX0
Dj9CyBPO4T+KK3BrDjJAZmexDstSv1qIS5yzYWFsmL5JCz3RVvD7VHX97JrdmsTGBQZc2h/hXT82
QNCD9w/r0BmOikyqoIZPV9tgjNqm7OlzfMLtfNAudVMnhMt6SFTqb/UDmdNvdWs9efNRT6NtH36H
PqOWZ10NynGDSf/KqN4mEQc5yEGvvQzak8ZMBVqPN14qEuyb6S2TxTr2mLYMcHln8hxhs8QzWmZZ
7oeG8KiuIqwRh0aLCJ7af9Yrd2el1q6Nsq8I+tmsr7QYf1UGHjrPW8b1qbXrTYuvplfkQWmMjyhz
IklSIHSdegCDapuA0eFumW5W8yUZB8fZnx+GyETrDZ1EUCsS7yEDm2Dm2pkGKVMHq4W/RzptQl+Z
SnMPYSJiLODis5gVdLqNC9mYE0GSImhgOJE/19LegJJnNHgjVa3D9WwwIk+RyI8FQMP41A2UqNkq
5MjvR3iHPhVXd2aB5IMNLwHC2cL1mbS/ubZsaxq4CA3lIrIny3+wp7souoCHZhjGJi+S59Ifto3A
PDQDY6GoMBLlBnwVMBpt+yO0aXviJ2h6UJ8eOxsNxYbvutQ33/NxZD+0/H8zNKMCF6Ycs42WuSbU
gaSCNfhtMAgSN3d46znGqg7mArqCmF87KH9M1JvAhmZIg8wzgpqZjschvC3OPp7OKUe0sN4zyL66
nT65POJB1/Ys2TQ9N6hjtM57WDQtKCFZIKmjWJkg1OrUmAU+RgK5ADrUqd2X1XxYYLWac/RYceub
kNE1xqaDnA86JsEaRJqSAFHB5cLBH9ONwVRTfu5lIvAfv4iSTHEzWKCCxZe0v+T+BaSxCHOih6GK
HFLtXpPIZE9g3cNT77oHl2O1s/Wb49sQjG59DiOXOUftuKDpn9wnIYUnV8JGr8gi3RqXwSF1I77l
dKucYC6mV0ZFPwNtMkkPELfWqF8StCsmmnJ+Xd2lqkdp4vAwBp8EY+Ry2jkj4ikIkxdveBLxiwWr
eMLkdkKolofFtYMmVGX2TvMYRuJfiyygcwHRNgLWLLJfCOlwiHsTThLeX/JnUug78aPemhmHovkI
GDwtuwB2kRIoIGvorYth/6lXmqePHa74VZDxIfWk3KjV3rN4Z4Qw7W8G83ekCQ4phnKv20W05rL0
AMTPzDQ6795ia2W+prxru473CgKPOGQN3KGbcKPKpDwh2pIeX+kccO4ud35KgCMvpXlq6GfM/5RI
uq8/9RDWNLgz1T00XwyIy7bP3oIF2RdvQqEv86FofsMWz9JsEyMwN+w3Thd9CeEwRfe+QRg20Yu0
jOcNnNDrhkEWzFYepuYch77DouHuyH+RMe+aoT5ZZrZ3lDiO5RrBJ6smLYgX/SDbNxNOiCppJ3kO
84J4UBYWONKC1XJV++cYDnnLVxb+C6/2QcpmbcKHsOv3DGQpAzpox/pVem76QBnL50dQgkbNLMWz
WlAex1/r0gN7/VF4ioRe7SL/2UsgeTH1UW1RZexmLOV5Py4T3ab5tmawHKc6Gu7Zwk1roKoCh2uY
BFfyn26hMOY6tFDld/OJd0W169LHo7Jbise6ZdQwIvMhl755M4dtGu0z5pQj/gnzd46fD6FlfG+t
3FBRBZCdwoneDeFyQZ0j8MYxzPuCTa5XumD2Dw2zLrdnwoZvvX00o7X/WSdXRhByGFYpfMt0tXwI
95W1zj4glPIHghLIEwpuPMzMS2tiD0vjkE6rhzm+NvOt6QooiExyjTcF9k1N8eKZYuuKkwAGqOuv
Nvd3qLfYsgwgqJFXvdZu0L1pIUL2WfvRRtRJ9ombD07UKVFCLQYpQC6Cs50xq1shLg7lxfLTVeuj
dLv0pQy4qOlvNMRq4PkVJ9lg35IWGpyNcrCJVCofd2PHwd38qgWXDEr+HvD5tRmk9EdBSApgszMg
wtDYTROMGQDKaBHrFLh4MPAL1gYEZYeOpT4nYmcA2gkc1fXphn5ZB+7WR3pduWwib216/SdkyeK/
WxemtESAwdS3bIF+1r2j731+z6YlEQOsNIIwnlTkftvPzfhqlRAxecOWqz16MCgZoJUg0fV4UdWE
zUlSU6HWZMDmjA1hrXoWJRBgAYXOMKcUdlujh3+5lfjFQW2AetVjhseQbVNOKL2K7zo5O3DIk22Z
PKkTRiz9sdK7B+5xyOCI8CQmbYv3L8em1y1VUAOaWxztvYkXq4063e7WgFxYL+k9LBlwjz+Wd5a+
ixk6V11+jZScsURCksIaRhdpZVuH3kLM97mRh2wsAlbrPDv7cl6CKoH2lip+NmZLJXBd+FhwqETo
rKb4U93KqfmTSmLPqrXBp9WtH4k5QYuZAJ1SknD8t6/8OemvIbxyC4PzCA5vxfTF5Kevp/Y0lVQY
rDzoqO2vxoXtJb8ZiugoStZdAg+L0FgIyJN8q8pfBw8MKmiirrnDGeAV6bfk9mKEOhhbeuw0+3UZ
m/DPmfwKuaw6AuscCNRMqqgYnQscDjI+ShZwzQ0nmXRM9cAqWmnOYXbfBrhQXIEPUAJb3HpgTNdY
WhXGh1bzJMtzJdKdVi7PXiXXiGNRE8Z+uef9ebO3bQexa62eWY8aExIJY2Go4HarlJiK5XlJbp66
tiC6qakYsmi+LOIGKMUfG2KxAY9YouENXg9piTgmhHn/HY+HYfjzTMA1DXkWDm7MbSMz3YWL820s
J2tIof8gFPbfHBrTlBl0TehSt55t/6Auzd6kzCCa18/Eo6c08G60anW6IvCLXuPC8vcSkFAtNZeL
oJGk6d5jpzvO8JEkZOEso7aemHQQU0JZhJ6IXwz2a94edKjeyHF4xu2MGhuzI1TPw6YW97DD9lRO
52hNPxDklHIEs9h4RozbgrvLNWG30IH78t6Odz37tmGF8dI0+ktmATWD1MGnMF9YnsPnNNdsR2We
DGdcnSzmm6F7m5nhUc1RV5nVQcdrksXtkYjUQlaPJ7jNX1kKudzzDy19qNrsOQJheovpTRVGE3sp
hC5aie0UEnRcMeFumHYu34o6pUDzTitPYf8MPZWjy3EfqyZ5FgR54+NiG+F3U9/dBSmixIeXXinn
3VYVNbeJnP/r2cdhpCajyCJLHq6ww9wipsCJgV4g1K1ywJ64rtfSxyGDw6c+1b8+T6nB5tyz8Y0A
bnboLxLjaONdV2JjEU4sxBLdkftpyE8BwNfZOxXWxVtDWn/k0YYKt1L4L2A3iizhPijhVU53rRlr
JzqEgzhqHiBcTuRud+oBTrtpOmhKkGbSymvpHrdxuhM/mx8r3zlSHgQhTgYAAEWkZlTvOr8PaGGd
4OGA/TpGVWrV0RLK7I1VHM9vylsmB/AfrZOBdUffIwKn3OgZ9zZ9zMS5e4yG+anKr4afHlHNvbgD
1YFRb0o9+ZPLl0SUpsNDHJdr7ZJZRsxIhKxqXEdagL4+u7NF/ipmVDBgALPsB93Ydjipp4+1sX3H
/DxbdiV6oi7QutfJRqK8bSj2s2M+fMT9qZ2eXPkqmJFRYs7AmuG0hmjKgTw7HrAVsz6qLB6PWVXP
dtEcrJLhx2riGgCKqO6O/ekPHxWmNBGWx7hkZ6s2CdgR49P0i5/GYm2gqcVZYEGExur1Az5tgpFh
sskRUkaPTA5GRji4rlJxi20m9swb8gKZyb3EZXuRX1MMerkvCJGioMasnIGoB+4LvWNdoVIwQFgg
vCA0U+lVLCgG5xF+xTXZM3jTCAi3HZO9Fu/tCF1hG+9Y2GtVI8ZC7CUFjyZc4i0u4sXVV9hF9C2O
AwHpBliR9MUKpms+PEJcRf5wc4qNg4HowDXK+y/0P9eBgwI9IOKnejRcg/zRbGIwu+TB8pazYz/C
95HMUgHx5Uda24dWi/dCJ90I/Kz2UgY3VBCZtc2Y3et5Bj8C39YucAgDspnNULnViNHV8eOE7U6k
ONRgpWBVeB+n55DaiG8NKwJKo6S2g+/wRC0CO0RHZm/aK1IQppQurj7mtFG+/Oc3V3/+8clXiwCA
a+u9JMzYBwcTV0Wkf2eWCd0O6qNJ+f3bsHw5mOWvr38bDhGjtvvgMhiMM/8Bmi5thoZzgUOg1lDS
VpGNJoLwLOddXxuMW0sCzXYZ9GEdcamaWXF+qWOsUgPqsFu1AwGHPlFRKI35AA6BtzV1lk8IANrr
mPmgoBK1gT28iZsB0RAdo/9sYPzmYv7LnZUMz+gF7j1zVe9h5hh6MG4zLc3D+I8MmB36FtxqJ+fa
4U48rh18dLHTfsn38wFhRngiqEu+5hXa4JwRAZjKSGw4K5Hngf/PWAYIMQ5WynEOnTAi36SODKDY
Yj1y+ua9uR6dmSEgutJDneAt5IVcq5jN6E+OToim9wK8+FD1x7IpCVq1X5K6Pag23jTy8xO092BB
w1HBEyXwF+5Jf0rO3UQsyHmGzGthfjwp/k0UZGN/TDmFI85XLLD4ONGjYkQoKCi0H/MC/W17zwQG
VulCXjXSuHBTR0j04m4TQtNkvUPSH4uX0N6k3rhtdCh+aRgAQzGgZt4/wL9iilNhwwMRbKjbd86S
Mv6ZPqb6/UKJMsA+tEGkBJ1mbRqHHlDa8nD2npVGvd/UYHfNWQ0E6AktTFDhs/JmFWBf2XI3diaB
ROx5ET7qnFRtMSHrJfEcpmcIYOQxKS2Zt/7Z0zedo7eVHgZ9LkZ9Y3PLrG+3GzeC8yvqwYNEFrTe
FqZI1K1jRGtEdiUoMYKs3dfOfMJ7ouMGrzx7hTiW4LW7ZznHqjunNvnRKWjFm0WeShxW54rsM9Ql
WNErsuTUwK44dBBJBhenC0B9k5PWbLJnzX5qE/paByqWLeCHg8UuAcyEmU1jpXeYAwmLD5V55fyP
o/PaaV3dovATWXIvt3FNT0hCu4mABe69++n35y0dHXG0OBDsv8w55igqkTWa27R42eqTstd6WA6p
5avqi/gjWWjYJrI2xsQtKKjYEFzxIYt35JQSwW1a7knYRrivggD2GQjPo+A56hxU0C1FCAYGXRIq
5WjVi+/C9sjyNQQWdxUARteYpmW3dtlbeHgm406GDSbQFlSk4wq7VNhpOP1z0iGHpJyFwYiH3fMm
g7cp7UhX+GVhuTYzDsC+p20+OHOM6H3GJ6tnisbFDnzVw6VM9Kddwqc02dTxqpJdFkzNbjOooqH/
hk/aBcTDJaeIWfy1AGA8z6ZK7M8URmWdIGjhBhTznvEO8s/jCvABToekp0OzIXAjlt9mWjVFxIAD
6mtYxCBGv2Z4iSSd2oFblF7TSnqmVTAun49IJYon+SeM00bGC6IguSHkVpH17CVGhx11fq2t3luM
tcSQ2BAVbg7uw3DjFp3Bire8U49RhTe0bqjT1uqcr4r807B8xYANwV63ki8VjH8CXo7aY6sjhynf
dGlnKa8c9h6gIcqpFj8OgpEAzBemDLL4md0lLzT2TXqYZpVUvdnDQMIqKRRN9cS1E/9pI+TjX5QS
CyGg+jkxd53u47zdofDKfphoVNpXWHvVbdD9aP6LyDUPD6aOkuuUZ7gV8nfcCMcrr+JDI0ILE6YH
tC5oOZojvBHONB6x1YAmR1GHg5MkfxfqA7m8mvoG8xsabtZpuv7/QH8LDwSnQn1QMPiFxEFxFFCh
tfgCMVmBKRyic6Nctyleivkf0Dv9Pj8eKrmi0RRRSUIxYTji5Y/m2zLubLfZYhXSihXL26omV8Lk
gC/JtyQs6wwYuzsDGlhKJT6yw3oCPnHOkKELfyCDoF3Yd0oLj1cPZAt2IUlMq4X0RqcaiuO3CJ47
4TgCFGY/bilqggZjb8lN+ALQjbwhZMPCjBshIIcc0YytAOiC3e/TSeoHk44u9bUSKacTn+e3pv4F
GtbGF5Z+2aPx/s7FW9Rekvw0dJ/VsA1vEUOsm/hGEyq/ZZ/MY/GXf/C/aMfwTWE8+8ddpVG0VXYO
PrcayGxG2ntMCFB3LbZkffGIpNeFD7diPMqAB9FYX1KL6lVWD72GT6ZJ0RXmEHGhz6kDgJkRjLmb
dG4uHRNeTKyTvGTUoGv0JC1qjarFiV9vvGxADCiuiGRhXhveSOtbG6sfKZ0wpFMwvfnDuqPNTwv2
d/kTwzFZt9twcVcUrsJJoOI8npMjCk/kB5U5O52KHvWroglZxleEbSYWogu8uOcagtJzl+vFZliF
JsYjX1Vioe4KcZDh0P3EzLM2OBY8PWRmNGF8R100mLRAU8q8hVJCOddggxi4FMuIgRG+Dho/Lox+
SCFasLTo8mdQO6yFCAJaZcKqzYNT0aiB1oynMSqOKigUCimL1h3O7pzOH8uIRJizp57qoGCZN8aP
oKNcjAl0wJY6/BnNwafYSBnLwhSf4tIbc7/k4IJEYmcgFByZbyU/LV6e7tiP6OA3prJtyH3KBNqj
nwllFNwjc+139O8aFUAJktdAFIPon5Qaf8drUb7FABe1+SqvZ3tPB6pvcsDXRX0yZt3JCYAnN2id
EmQ7/fSMjIxbRwcacdgU+kM3Bk9O8R7EKMyBVVFY0Pu48DtIDWb5phZ4+pXuk4e1llch89QKZZKU
XiwqfQmnq+UZQYPSMaJiZo0+G+ZaxoRpPZnh10LPxmtNI/Ey1z9kBip1Pfy25eBgTolKVYfLCtt/
xraxl1HoFNG9ZwqX1vt+2Jbyb2zJb4YGFo9270lIQwO/bGwu0nPbsxWnlusrGeinlih9MSyiVq3P
taqQZOMXmVa3hM4wyhgdUa/2h04mZTj0q9YDzmSwmkw4LDoi1M/CNf4iTD5ZVZPDaAbcmckgpif2
SSh/gfAMxIY0bRwp2ydY0hqxiFucSW2++T8Lw+WPx00xxRE3JB+VJiJE4ph2nJ5YYOX4xmiPNFYv
ccsea2Ms9pdmr2vLe9Gz4QmRHvoFWdBe10ck/TT201UFk15yfP+05zkPJabFy21FmML63VIwMFU9
HCC7v8rYh8qfwGhEqNVDg/oXAVYV+D+tN/HpsOfycAbAIFKCRLhXMONKi08LMZ6BMlt4XQaRfv8T
P4MVLmOtWJ3HZY9otFLfdFpA9WHFx2k567PHYFCrb0/xGOIhne1ThsDS8xoj+kZcBW6TQafvJOI+
ovCzTMpr/QizfKc3nEaYF67CbrOa32I983Nm7+16RcSZH1H0hpR1DCkhLthlfk6Gh2k8ei8k7gAz
yvIQ0w8Dg7XQVZNlg68aPSYjGbH/CFlYz49QS67jaz9+VMN+iD/mEmmPZlcCszf0fkZDqJuACJop
AnKb+JBZpq9rwxlEBMNXS9uX6WEefHE2/Mx6SwDKigaPxQHzNOgk6EhL9ty90BAYvlNQSowdihzR
loymrz7oMHI35EZG8MsXw7rocU3BpRz7LMXJeiIUrkTT9HTVZ9QAWI/BxHqu2dlJVW3V0jwO40ul
+Mze9pkKt1n+SO8CfkBPwjBzvAVx3RyH524ckb3HNg8Si3uuyDg5xLN2EoieG8k+6jN8Mzl9TUEF
KiwBw9RdT5RabRJtVgg3sXBzq+CqOoj1YbColrBnk0O0PpRy0Xu5OoHUDBiZsxdPIpbLj8XytfQl
YnssuHxn50h3NeNl/szACjXlUUCM7LprI+MGzMQH+3T1ZN3IY8JeoYAZjJs37fwHxvM1ZOnN+E2P
/ITJsWwgeTx/lW38tiTuRNw73GAY5X/Ph3GHIcZ/TK6hX/hWyGCZIwGYP6rP5qiNmx4LbrqVj+Gj
fWvf5Bf9k9gUSCTid/JQCFfdQOMWfijTT8zl3tB9YB1HL3o22Zuo+XN7TZ1Cx4GsaVN/ov8ea9Zm
NzsGVgZy+tOiAmkhOUXQF5koR4WGTRdkpqi81VCdkGluDOMej+VmhCyTnGVG7B2D8A6oaegY8mNc
KBsnjMeE4kxtqSrjRkWoXdACJv0OCVWCDMQ6dTVAhHocE0pVAf+L8cfMjRdJRo1IQ/5o+JaJJPKg
F+6LDk0fwlse1RjiYkwmBJz7sNDixp+GQNK3cOKwnnLQHcjaDoETK3bpfIFAHW72p8N0je9OWPEm
Ac/86/mZ7CAHKdJvXJC6966K1yE58D1psu0Nm5KG3qXCSAOSUbZbunea4tYckT7FDPSaY0f4jfpu
pb9xCM6zDG8jzuYpK2nM/mUwQ4uuucbwawThWqlIrJgZnEJB9oooc2fI+bFW+dZqpoL9YiwzBqvf
RiAtRdEuEr3CKKXnoiJovYODRIk0zsWl0dtTyf3b162D3RIEtDbRg+JJ7tkLQ7pSqLDn2K+/YOqL
w/grZt6zP6/jQWhydbpfWtpAqjcGOGR009CHHHXEYjXOumYyO35DExFCscds2EF2x0SVIQZvHA9Z
sH6LHglsmihb0n5N/kBXQpsRMbi2m48evIDhHta/0abFiFeEaBcaz01daVslwSm4FtDZXWa0R/J+
3fatJjNdQBII2tKYKk3NyHJxpUd6w3W73w2WZg/5z5QVgSTB1BvAGVf9nv5yCYE+qnJwi5axlcVR
ksQaUgQMxntaV9JYV3aYyGUvJnBFFa8VJMa85BIrDwoDThahOUyTSyUe4oXSkrKDwSbDhMKC/YIH
KjBN8mmydYXyNa7wzcXlsvZGYoIfTwy97qguHYvM6voA3c1qX8wFQjROS9KQOsbznoV48Ok/pUaU
xcoTQj0tffErU4JQzRzSBYajnfhh4f0U9uTOYCmRNT95+lpElY9c694ipl84OgHPqFnsBERRNsgn
+QvpPtJwL9Pm2c/86TbYK45+X+CmgqlUCgqTpOW2hvCbZAZH8daQfyPiWbQqWKRDmG81Uzlq/BZ+
MvMq5mfZBKak0pF+Qmx2y9yyJ7xsezyhO2iiEwumJn57pTENhKwlyWFut0J10q1ytSjyUsgRFeWB
0cWOHOeekpCTrrx33exPn2rSXzotu0gNo6WoCoZn5pszfMbqgCAyCEFc1Pw0gwrPzWP1nyEPQGSQ
isvZhA5VpVGMLeEYEZ6MUtW0nm+qNV9S8od7VPXysGIFnlZ84lG5spCLlA9e/Rax+WUowEIEvRfj
JiQPlHzsIG8gTXxqJM2RioYxFrIhLVLwCsNipbhNIWiUQVQNcbUWDXymfmdsI6tTtxhEls3DGKF8
SHZMXQJ/rSt1VxXfVfimSpsfiW/tGJ+NUuhHIIBz43TTSunDF7MYTkgprnMNRlFkLwY6B0U+KUl/
UGuLMStuZW1zVPP0ZW6sQ85+yCz6st5VkUCi8TiXOIUV62gr/47KbBev3hGKFw2zLZlQtDijLGW+
1jOBKaPsV1JyVPo9uJD6WJrWw7pSkh+Qiphsdz4WS5tK4JPATi573avU4dLEp0WQ3VB+4CMgWwyy
NriCztPn8zUjt1YTA325SioEhvpkSsspErnRGG/Oxoc4dbtxrncT6eGx3JwUqb2VURDDpE9K7qsS
HQR0kOmtn64WSp5wbG11YAaWupk2+vFseBmdfb5GHXs9hNEM/yh+IOLJjElL6RoVFnEnXSQDB3FC
27tjaQXqqGLkRpi7L7cuJs0qI0Iufr4x1+4FKqsCr2y+F0Izk8lN3o+umFiYsuCIQBKV8oighk0Y
YcLWdsShOqznBrsXbyvUjt8DuVvGPxDAUj/18LkMzg2LWD0cE4u7PH9A4J0I4JjAO2TsOhakb/Cg
sQjYYjqqvYCESckOUp7lmLAaoeyDAaCT5kiGmYNPBRy94tJmHnImBrkiAQCQn6EvfcB9sxCJQkKH
iYWn3zecJ0i/YG7Jl/neZTsO1A4KnAFTw8EJXt1OrEcaP/hiwL54QqAvpKgWAoWAQc6FxEdrBZtv
gbXH2ULyxnDiEsiqoL32bK0IGkwQdXsFPQtGvvMBCSfERIlbj0gqxUs4ZNn3i9Oq8PSPenwREO5p
O5opiKHiOa6u83RSo4tMJhN3RMVbD9RpN8p76Odp5nOAxL0zqo4iuRLkqj+syJjEkwOINeUQqIbb
SpzN2PnZyvzCgFnSNiVws3CxVC9CpW+4CqypMbAQrxFelDrDjSq7+AA5wUvsW4MmDo9kgUMDPQMD
WcKdM3v8QeNYLzRcJItCmpH25H3EsCe3nA8AcMUJyzXmX7nX3tce25eY3wnBQpIfgQl0mNquGX71
5b1DYGUSICn4T+yOULhREboxkz40Tfhhs7xQtzrFQfoXf+EHRneYE8OY/etLF6FBYX02HNIqfICd
armlARK1jdj6YL2Eug77UA5GdZcbJ5CpYY3y3jAr3hYrCgw71zJ2kIdTilrT4XdYd8PB79tbUNXa
shSk4T2Vj62yS0HWm1dUZkl4YswFIvbMtvioj+BmSw9ac1NxzgPwWFhlmOJSqt/oJcD9mArITCan
JSh/Sq5ecKIT/hL6zbzr4z0ccUS8cFJThqi/OpXXxOga62ti4BffMo78TYu5SzBmZNOXiL/3KgiQ
6VH9y50PjlTNm/AgST7GMWALtHvhSqBG8WKPgodEk+VdDR4UQqZ3lKAG9grD1mj3MhlfM4AMKPGe
ZMIUu8MK6jsndhD/1jgw5nY0vYZQtcTYCpRvksTJ4uasxRm/l4KmC1rTmUnqMR2YmHjmJhTwkYty
uPj/a7E7DJnXmdsCLw9Gie7IQFjgqED16DCzzCDp0gQw9uFGLdD74Cnkl+IZK9muhU62GepARlnz
SqA001GJGvgIMySXgpZ0KLzkEbdBnQoZZrYcq7hsoVz3FAbSxktMUH0b4MixLN4q9cGs+ATzIAfF
6Hd9fxBhJurme8Qpl26F0E+H72Le5wqMFh/JDpNh620B8brGe50sVSR/k0dqq98pTBrwNKGAghnD
UM4uiD0BhJhPxkS0NkATV6Mbl1v+0jXp9LkT3gm8Ve45MbIyOlYnAurEOa1yINby/IFKtRqe+EXX
Lu1IqLwtkoOALwaZBobN0lQRndwUMFor6JDXYxSQYYGF4thWeL0IwyRaCyxMifw2+NE/0OHSa/dc
HdDASAFqaL16ICcEgci8N1KDXbWNKxIcQJb6CPQBKnZBT7pUGAxtwt8X9YPJW/Q1v0vYTPYvYRek
AyfXwVRe0w4AFJMgv9bd7mhtxRe6L0uxJ5nBDbI2+Ur3pRAZoDt1e5Sbo7ScLfmKA68ZIQh3NFaM
6MgMxDkaVCdJHQxrGl6i5sJTXLkd8iFm3pu4WBIQT5F2uwm7LQC+zGmHNzRroYJOyR0vrOdC4650
Bh4phzQ5zIbLTN22XkYU9MA+oCybM7VvRRuGiwPq5cXuvzgopG8YROlvRpBkcsf0HsrdL6bJs7Jp
Zl70+tsZI2Da2DG4hCZp+ISJs3N7Dxuj9h1fvhoRnIIfCJpYO/pe5y6AeX2gESEgvCwGTNrjRZmd
vPSI9caLWZb3XAQwomBNgH8gm4txX2htjkO23Zz4MTgtK+pKPwgUzZFO/Eo4BXiAQAOJFgfJYfIh
/4KYq/qFu0WB2i8Af20Z68RHACxMFpYt5v4h8W/lVpe9auXWuXyhQ7Wmv6YRRdmDlRZgJLhxDFBr
S7I7H1nmlYbBkGP+y1kNX/LKhdlUrV9+UoeNA42Ht0rJiPth3M11gWE9e3cbozhjqaHrlzDQYnbA
/MyLECz/iDxi9DGb8NNyucgCukxyltkhQcvUDKxUdmEvwLkTxE2G/CBA5H5MMG+n0JyOoYFdRId/
2rHKKMuFGSYgkkYZuxj+CaAKmM8gDHzAmD18z0XVWeKXSf7X6V/axJSfDYibgNnK23KE7tB+a9YT
s58wSCBR1lK/7/R7jvx1Itejf0CsbxjsvGU//YNZFAOWNcBS6davetzE0HJeKXn5Y3E74TlzzxpY
Q1zYNRAl6dVALtlk0xsVAamD+j91O17EM3zPf4ZLqTq8xY9uDwCDaB2eOFUtpy0k6ELG19JDVQsl
rrjND14LTKLkn/iqfln79FN40bfzR3abT7wPEE4pRBlow+WhvcZ/EX99OslV0n2hR+RbzD9R30Aq
mZ5rr5mto7xDDWNFtRPCXZj47bjQOSGn0Ldal0yEgsfY258JfCXouCtcoeJyhTzT2rBb+teeWPUn
ea+5LbzLgOQbjdtCukbaP+PGlX1n7oMc4zP/7K/ya3bXr9MPBC9UgM9rRIwl14RBpi45iYH5gjBH
pXh6hwOKCHLY0K7hJXyGYOBHuzpQjyE9Au7kpl2btoaT9P++/Vz1WGbNpoNNEXlmnBwMq2LniYTq
hYRvBuH873+EnLdM0ehckDwTfI3MzIkhkkt+I+ywdMCKpEBi1h+wIsexoqD47dwEL9vc44nBxFK/
eGb9RM2xoQ2fxYDxARRBBirqFwklWHykIUh+ZeO/dFaveW2jtiol38RalIr1x8C7oPVCKtQG5v0G
HES94va2vDMdiV/zfUa4oLWT/gBxpL/uRV6z8B7GD0/baoEUgCoD6Z1hOXdow6cxHMFaDytK3uKu
ULhyu+ub6g4OjtXQ+LpSkrmDHCwL0T1o3Ji8dPDBYQNye1f/OI+BVntOOo6hVyVjqmoTLGzConRr
MeAAHNd1wJfWT804m7tP2fXGPsVv2nSM9zg66vIOe4qUCGmKscUFYutf9dpO7tz0WG+Y5FU1GKxv
pq0kM4GBfQ94D08QlsyhjzBTcJILSwr4lXk5CFgP9sJS5BP+JXer5+6ArsFp7PLDsU7ij8UT0vz/
v8sT93N1R/uew7WnyKMJZIgFPLh+Q8Fqbh1eHnDIWnVCa8LxRfcg98DR5JNAqShxsqL2vEwH7PvP
jUvYwt/TmR8lkANsVhKqm9dsLTLdgTHyeY11oF9d1utLJ9hq20TMC/G93aTQJ6l64T59PTEGxhVd
3/OgWTSwcXoLIrYrvuKp3X81dwOQn8jEyM3+dQeS41kG70UX6DxkgCYiQNBOpTgG7memZDH9DFcg
fRYoj4dlPcyH1TAJ967BZi3qvPx1SmBHCnkCDpNKDZTQdFdNWLhpH4Rx1xQvbjsFanic3nnjJTnW
r/OX8Z5/RTIMH0f4yazt8v/fwfqAoNC/Rv/y/1Mu+HDx4rLf+SD5i/gq/KSMeHLb/OO3YrvhrKmx
cEf5M74Q7EKen09agLYaAn57WkkQX/zVnBqwnP3S114GRtanqXXLZcsPFpeeqQTL47F0WyTwz+4z
ApzAszFQiVxbdrg6YI+TpF4aB1a5VUOUDL65Zj/53FY0Swg4nzJIvaNQFKQB27jOdkXkY/wlYBxH
zKHBrGCrZMcyhMK7R57fHgWCzjtcZ32rvwzaMU/d8MpdCJ0vragJd3WE/7unjJ6OPBX/ENgX5SFR
t1G5nYdjlZzV4kXkMGxu7Xhv0rs83rFp4ablN9UwuVZzXLgTPd5Ge9E84MBRphfUGAgDND4CJBfz
MJDVqx9V5LDPCcbnMcQ8ZProh3M5nK3hounHfiJTw54/8S4vlaPRbTtymAu8X6DLXcV8Z5BOabx0
2WGuT2N87KQTncsA5GrsmjIQcAzFYqPet51vSq+i4HGmQIxcMJ4P+3tDX5oKLyXFK/Yp45j5FvLs
4iUfeErsQnbMPL/oj3x0KpE2f7EtTmwg2haDFbSUOp+y3Eb5dwZFjwLRQKgb7utqMyC5qdj2zHzJ
t9YIRFS2c+RVMUNX5kMTTJ02wv9TCu252sXjX1UdCoqvJvuxmsnutQCYCCqDFxGLs4zbZ3Y0EhY7
RTtqQVxoSi+b7oN2Eqlnpm2b2uAXT/rfkdQbhlpkIuIZjDWKoh+E+FL2l1witQ3fofm7GI5Mxo3S
q6KgpU+dfSBcFDYR0SD4+hgdyIMHr8T4ikl5x3Sb9A4dLw246ZD0/TDDDYkhpmDLyUcyfZiCLWyh
/luQX9vbaB0aTAp2SumJtZtikpW9xvB+WwRum/Snx7cl8XsJTYoTkfVD1BcRL4xHaz+JAinfDae2
ZZiNIelZKB/pdOjifdx7C3Pf+SKKNt+IoST8wFqw5+fdBOHRbc77xodFqDCsIFGVK5Ez4nNIXzXh
d6CyaYwDBQCFv0hlQhT8DC0OPhwhZaMT/zUGBiDHVBf55wKh3tpOQmMAz0jTt9lPl/NkBJb60k4o
9H7CnslQ//sqQPURYOdkMkaNFWaYrLVNJO6G+F8IKRx+EiA/ht/TdG/E9zyF5oaNwraNPmo4U914
spDB0xiFim9EX5FyCLvvuvr3ZGxYKK+S8jp3h5kE9wwDZyyDuZX5+K/TFagGA2nuDgk7uV3cvXDc
PgdYVfYUBthAQknSDTutLqK8w78lw3LwjoYJuWeLN/UHrrwDKxlF4TYUt1rL0gFncblZqn4X1/sI
gSuwZUPmUQ01LW9OoYjaE7aE6YK+WPM+sxCiBjJUpkiBOo5BhWfimo1eJb8mjWuhKRhdGsIIPaSc
nsbxqOHx3RMSQmDBoRZOtfmmzjuVpWamJ0241zH83k82vGJeZSEoVH7Y3UDm2d5i6b1p4SPBxZ52
CVOkdVKjYtqp8lbrJ3xUEmyZn8j7KT/W6Yk2vk3Y8ezvVTEIphK5rfqve75Z87lLgtXoVTnF9C6Q
hhVXf3poUVFUAjYx9rGo2kHECAjKQYbcZgk+tey+8gCQP7Qkq2CNcLYMDJuyvZj5hgXN7UKNC9al
7Z8RRjMIajfdLWIhUEf3ryKAGS2RBtK1M2nmvwsMOQq6AyxgN9wl5eTwVqBBMAHD3fXJ8M6xmayF
Z/1HuF50tPmv5V5SNvNNyC4djf28MlLE1jGlU18ea2PH65po4OBiLZesG5l9IS5G22Z+NTgzC1v9
iJF2ItBzHp46w74J3y6my0GGgGlGQBXgYJAy4WtoTcjUoDPog6g4P83T3mxoth34CPXAWKUJA11+
QKOp1a2e3Gu81nCdNASP2czww3CZYXuih3bf78eRRK9tArZJlFW5XbhyNCcf8Mjc4GRTDvtmYBAO
ZZpJgx0+sMGZ6bbxCV/l23vzXhGHmO5FQsCjc2rdQ+TX0z9LCNhURXTL4l99/JWUmxVf9Im5880U
X3p8PeSWVJ7LwggMb4hlQtXHPPuzUnaywYFuI/tOoKKOJ30+RNe4dATzTJvTa1S632l81YBoSM1M
PEHDCgeCCYZquxYtDkmXMsvljs6Kz7n6nIs/fNoydfHzHFTVZwyzmUOW725a/uW8DmhSahSonJ0t
HLzKeyanKGEYCVxLO4oHHcAbzqgFSaARtB/qCo6xp68RBNjfmoVDBVtcdFJUcUzci/AVjMgScOOr
9uJ4ruk124bHb76FzSXuPNiS5apA89eoRQB61eeSINga98hGt9XuNIq7RHMVzJNCQhkeqeQbrD4m
lYSMp1yx7c1IXVg45arOLfFhZcRLST2jlo/dar4nHBjztoE/Kx94Lqsil/7D6XAUQKK2nBcVroby
F8sfWrQ3Wj8fvuI0QIR35YCTG5Tf7hOsuZkhybU3jZVeoHP38nwtTKm0Kh5rZCNPLQizWUAzqOCC
J/16BiNYdwngqcOeqJOtMB21GE+k8h2RSVmfY+kNqzf0vpukm/GGRRgiPML8kEV3o/JEYV83e5lZ
toWMYVGoEuzSuKtKkDErNGfscg8w0Rl3M98O0c0qhyG8PEMvSx8iastoXw20DtvZOMTlQSxsqdlT
AvX6ZVoOUhUIa8rs9Vy3r8/szUpeLAoVJfkKo2smHjSYY5RhX43xG8EFrbJDyjjPgMTnaokrynZ5
HgjhhnYEymGxK13AVR7+1KP32guTD1lgvdpQEOPpuL5xQHvS69bb3fT4iXNcQRh1Z4sb1eV0aVDE
am7cBXgBjLShGvBCIvt5/DVUf0a2TWJ8iMV3i/mdsbwzx4bjAQNDJmtO8WZjV2YHhHlS4Q9P3Itd
wpwgZloaVSXPHKfWR4xD8YIzPFBEf4p4gk3zafXgqgzWSVhWL0PHSnibSKiOgxBDOnuE1oSfxKb7
xtmRWQL5qL8z85kOBHY5Wrnfz16+OsFsYCdahMhD4R/+kGZhuvUQhPfBumn1bxRfF3Kjpm1BuZMh
2vMa6gCTOluHPO/kaGU4YbEbMf10u8BA5bSmcyCycHYyJUhwHZhcRXlvlhcsY5nmEgAGDSTEYXHH
Xguvxbdh3brwPcODxgx0uK35T738QzAVcZNGkdszjSmwrKEsUOJ/Og1H8UjCv5hDJ3viQ5mBfWBn
LKCDm/0l3RS1Pc3QPsEu6EhgQyEFOuCOl1RUXjDK7HavAQC2iKsCOkF+hFXiEuIoDAPxL++oFWyC
cGXcTYSVaQHdk97wJ0W1LbnLbzFyrWxYAiCUnEgDoDyQ17M4zEwtOElBKmSSfBBFwGSDsYRhM2Dl
0QBAygKAwRWa4eABUmOizAo0RaeePbVxcWB92hrayjy5AApJypYJC2iNWvhwD0TYe40jM46BfsA4
QrjM+IykL5wzvmA6uvwCX2dWH0r60/GwdNQCSYT04dKgpSYjJvXzDl7xD0USxw2ZqJAMMYDlUDay
IMwOWveCCIvgVrnaIX/RCSpm/qliyO3qC2UhESW466ILwpvfqfIjYVbAloJI1sahyX1D3xNs06Vb
fCIEaHyQ9FTHEP6k+pNtxT/i2wh7DUT7B9dnQfZpLADMufdWmjWEaTjZnIukMq+PFov/ZfJXD3Vi
dyMbOJsXTCAjL4TMNdh9CYv0IkCoxM/0BmVVhiLmqMyGmJ0hgDTs5xcQDa8WE25gjhj7LX4MOkHV
VniKeB/BD3tv39RTHXROd2APuMYedO2jgY/avPXfMGksJEbMmc5YRJf79s0owLA9HZFu6SSDKxue
8U//1Lbo8KTCLtebiDGkY3ImbyA/EVpZKsEwBLPpZRB5+VNpWZjfsHLwZFstPNe/v5bttN9AKMo/
ZpmQJBsuVSIdF83jvtJUTsMAYpkuOc1rEqB4QKbRMp8hBfuX3wrn1uoIk0KhR/4nLmEbvI5QbUGc
2C142mlu3++QLM2sauPCN2GGoUGj1HxCfqPVEcA2aObPEZv1kybFhB0Dx0N1sVjAAgV/VpCOAXb7
K8GvmJ0yjyMHlo0euQhEcIiAKg0Q+jQPqwNBuo5V1xYc8MZwcKBjEl+tONZyCW/PfXpbLnQCpo57
pBPjxnNvjsSHHyWmlpfuOKDydhAItvgxZ3h+QLdZn1RDPiUsvYp0SVsCkNe9/IeIR9i+YWqrQYh7
NJ62m+XWznb6p907zC0U2/qBYgXI1t3zUwbxB8AQkCVy9T+goYClnX6wUT7HfeuKp3FnZbCo7fAb
5pYCfj1t1Dd0LAt4GmCQo4Xe8DmbnAREGUPKHB4s5+YEgwROAKdA5DY864O+Ly/5neYI3jqIm4nf
4foGwgsOjOpPxGOAJ/2IsciB6/noRxytN0nAq1kyn6M0CrTXZNrARW54x0jXFRtt3wNWMaxB/mKO
Ekgt/fckbMZvfvehe10oALz83HbrpzYSp/tM35cjz431FI9MTfFrYvPR/8A6kH6zCbMtt+tIPoLq
2v0tHVqy2wzZhBQ5wooMl9+sgJwiLCPPBWoWU0AIMu+F4C3nOnNk1Rsln2qGlCwDVihKMMvuqO50
jIzchVPWAbNKmRYUKzSrsRsje2YoEzlAXsBfIFHgUVLkwL5WR4hPdvgVr/6uVHrkmmg3XB2SBLRy
PWuZ2KsNsJ6dYc9jQ2GGoBS+lzcKW4PlHns0XBYD2MZTWLCaZxAThVsBbCD6fiheroJ9HEngEPtA
nyskZBv9iolDS6u5YQexZaMHGNEZenkEaRk5b+LWb/LVJDjlC4QLDAnMGIH30tmgtfUrab7jRlcC
4c4taSSwiD1OoH52G8sf0sPwXrwDD+gPKvn4D//zq0yRwXGHwwKuIJzCJVj4OmLmCz4DTXNCNAsT
pvX9Dp+97ndXEb5M60i8IOp30nABBOhJbsUVC7kURBozZhdLVU5PkoBDRDTvcGmt1/rc3vtztONJ
IetorhjuQkYYTsNxWfWqm+El/VfT7SHh4rVCHtguZJtyCv1iQRmFW2FE4+kn2WlGtPCvxVmKuA80
68x8IMcz6nmnuM1RXapByjDahZhWiiSmuJxhnDxS6qZQ0oi8Q26EcifxtASLSTyvQ0ocZt0wgRKX
89PqQBEIG8c+BdmuE4/IDRjwsNoCHTX9L9sMlvD/RxliWc6quF2PJDzKWSxAgc19/EVqi2xn2hCu
FYlOODgmU0fmq8jVeMVE1X3UMXCRGytY1vvi5ExEkg1Ox0fGXIg0WLIxodNQr+JJ9i9+axJfoWza
6Ogo/7rtmoi5kjQBs2nvyz/Oc0zxEMMCr3IcKuvcgA/D1aJJYJfQaMkK4caZ6di/yjUYnHy31nCi
3sZ7UOts8RPXbroC+ah0Tvz2bGwYJBDqYkQSW62/miOzp2dol3gHcBIROT0YQSl/AOOK2C6nwVz+
rr+4Z3RFL0yrhgUnx2d15C3jJrPI+ydRQQseHoxqvRY4BhJTDJNmrqDpRo/uySm1MCu1cnuyvhvx
9kwvaBf0C3M8kNqRioDQRuAnXgGdDoNF/haYIohUr8qBfpmN2/1H0nntOKslUfiJkAATbw3GOee+
QXa3f5LJmaefjzPS6OjMTHcbA3vvqlUr/GV/I+9PnbWdbbwqnjIwHl4rUJuP0oXBpddea3fHMu+Z
FVCmcdjtoPn+Jkzh3njkk8narXluEDjI+I72JXMqn5dvo6k7WCio19A1MsFi0qbi0MONo1w0Zj6A
F2MX/8zPDyopmUtMe4l5Hz8evzqc0ZDDrMdJpDZeUkHroixy2Rkpyt4GjkDLMbt1D5gehAfVcLIU
U2lbg2gJXR0mLdidglzajiB54yaBhealye9Sc/OjY4FDCQRlNuQnDHCvxt/QVpV5LtEMO3gOqTjt
HOGGeM0sh41M6YKGAgG3isTkkIH75jPjGWcnvbzn/XEc0JlknmFfADrnmOSCRAf/e5STE2P1Jlnm
+ozYthRvPowFVQw18C4DGbEiOMZHd5M/RJYCbKR7eDZou4zxHgfXlMMEqx3L5bm9U0pHxngiiwV7
jqmG/OVXhm80zXnBAMWPyf6U3cPI4nZ/D43Tvrh/DRsNi4qmWhh5hVjrCfjg/Atv/s3dgOPzGuGb
myprkUJMg85qFmdd/an0Y51NQWsg2ouwe1WShOCrPjN1URuHeLKWld0pai3YPAyEC1IZ4Oel0N3d
ETu1RRLuUMB4WxeHfGkxmCg7zinpMz9SNKLxg0tGL8RgWNFddHV1FR3uWgMRZCMbFgYmofVCxoaf
OEpIeuhqpY1mHgJ51dfXXMWX5qwiNm6yHym5FOZWBmkxAhq/BUzakbk/jqGYWfjBoUqubEPy5NFg
oQAVg/w1IDB3rQnL/5TqE9DRqd5tzNLiXIAfLP2RqFvkR+OGRpXROiRyI9+CPxHZkdo9tgRYZ6AG
9aeFgVIL3etPRxMelz+hW1vIkL67wvhJscH+BOGfph2Ixa4yUOIUHgKx9bDvYGfQ/I68om9OwXdo
6RLiJ7f5P8L6XKh2snIYtFXdEPdtdaTwCBgxWlkIyW1RedsWJNyIfkxOnES4N+4O1l9OzoGPH+PM
redMGCmM6K/quQtNrjWuDTFSoB9zod+XxrthTqvj8PXRcRkw5jQ5QUMXgE/WOhY+Kpq9tp9L6QLW
jxHdvgjg8SknQV2z3FskUvmiL5rmLRP/fYOTrvaDMG0AFjKxB8SxzTSdGFJwdvom26hf4OevGthE
3FNs22AVM4FuKWfT77vqNqIL2Wqh4bKfPJBDNWhYgSB141nLmHGC6jPGlxE69MCaXnbqAFeUdpkS
3OUtZcYmGedLBmf1jBnAgC2Bho9ouBdbAOEFF64xXOBffKgs7dNF5D6+4CN5jF20jwi/20qBI9O9
8/aKsjPq4PIz5O5pVd88Y147sTwQeDLn28MFicM5RDe4hqOuQ5VOEaWqlPxUGkSNxh6qe5dsE2Mr
eLsixN7unPZLqRiJQiF2ZvKWyZIW3qDpjf7qEF2oIjfJdy9V98BcZ5iWkIhVbwaTHkI6dsG11B7J
2LR4j8gf+UEMRmJk76zvGl2cvPqW20TdGP7KTBcQGSSDuPY1dixmuRZ7qJYLkc3F92711+fw2Rjd
UvvuQuHiyye4BxMiEIWLCITUPofx+tm2x4jiDqF1vZN6W0OB0Eqg5kujPmaFEyK7xeUW2IGc4lun
/NdsEeIqzdXOUYB5EQF3U5zwKT9hpg4LpkJuTcIimZsjyREDQyuek9gt9AvEUkhkoZ7Bv8PYRUVe
nyyLDFzwJ4J/li5U2Cns5wovMFQgxzXmMol7HTyNvU5QAVSTL3/VcRkSzzPUSxz6J03h/beqgim1
jeLWLy4NOQX4bazhapZ/CKNZu7SMKibfKVbv8xqHLChw+AKiTVW3cEiISGrMZROcMnNOYPuX5FRC
8ShtkeGvgniWhTPyQ8R0EX4q7RBXa/eTwNHDNIyBNZN8eAQM/h/qQUT0I1y+BA9AfpV/a8YPHqqH
GKR91hLkHKvbJNh49Y3QDKIIMe4scGUbne8gJ3fBF28l29XWAYPMdGWi1KBFAn4ebEl3kh4u7Xxi
/njhVotXKcTtEl7fKpH+oBQhRqprm2M4gshDrQ8xhohi9jhSXNj57gm2pANtNtSVEbCAdpoxo6pH
wqsu2hIaKWismJkgeYzs4S4rZ6w/YQJ1JHwAwbpjJcbfQizeWNRkzK0YDU/FHQ6PEqM0nBppRBCM
Ii+f9ojLmdnRtdI8jnUxvYiHlQAj5i/MACg3mKZY0BZwD6RuY71DjIoo/1AUgl7vvuqMyY9Dmdbt
xR0lVk54PFDNyHKyS5eMIKskphNyESFtSJ1P8Q1aIlI9oAq4ZrwuhAeJu+4/5LlQ+YylWq2ACpjd
U0hSzxWQkR60kQWSNqqAyhng7WD9zY/g/w9wT7IEIRajfCRADYPrQGON0QesmMyisNNL6kE0c1Ma
JEh1nQgZEuk7mSykZeKzYKVUr+l4fuv/n2IMNjMSdsEMpdXIw+EKbF0fxRrcXXQebPVUuzw+6Hcc
MDiJQqxFT8GZrr6FfgMlL4RK+2SzVFNba2jYbJ+NTnJaj/XPOhorH6TBcjP75rMeZb2C9h+AZip+
dInQ6pFe2SEPNZ0A8ALqFRIxJHzsc99jZTpYC8Jq7hWbxE2EONgXkEVD6TFanX3tb4tZnEWtgiML
xPYuh9c0LbHQgTVNuAOQ4chcSyG5UV9zP9jLj4QAjRRgEiNhlEPZvYX4Z3LfGvoFG8Q2n8z0yC4m
OKfOeIoT4tJDe+xaNA5H9DdMUK2WhC7ICpR9UwI15v0bI0b5bbzbPaAIKiAglTKgOrXkkV1Gf4c/
0bT5uGtmrQV9w39oA20IjU97ro4YjKmvL3rHf+oJMc6oTQLaB7xm3vJbQyWBijf/HoFOqXSfAANZ
hzPnVHhSjfM/zdMzsg+ZeSQ6LSBEEzc66z9nEjtdch3sd983UhP/DEcNrhq5Jg0m+0SmRk7+C9KG
EwBUrkk+g1WBOS3HVDCb3FtMcTQOob0BkRBuowK8ivzAYeqncy8bhlzwR0cKIfUN1BDe9H4LXzsF
X4OsZ1NUs4fxTrE+s7eI18yTzCvsDsYKMJ8uESQgQ3dvcN9Y8Bk78cj+nLLUK8QVtHrsFR2l5E4B
/2No95RwrubVSJkyzXII7hBu+RokQ7oWwRtkKOHSXHOVlP1kkSGhuCE/Yg/+wtlgIfNamFi+wVQD
n+TEmyr1LLtzm+f8lE33DY+B9xoxBbZpz3Tb7FmX8FlKz+GfKqh7YQFRlZDlQJBHfiuqrEm5oCev
5bkJhR/ET3NMfxZ7Dj8bQg/6x8QDYwFQCPEn2xZz+kw00cR/AsAoLLvaxkUN0rBFay5corfGFANg
g/kkSj56rmyGxRytPlAx4nJgMsgJmHzRUf0p53iOPpcMSUxr8HdCkQbVsZlCqeFhQITVMvzbRmhF
YXv40tmOvCCdlTHSW0AvGIWpQH+UTxv5BB+goarn0MQgMsHfzGl7rMtm5Dw3ONPYjTpDzsLeGEPd
wQmDYXICOXxGxJAycZiekhjOC8QYjC1BetPfmdAnqVPzWQmdr7MYbOXbYKzN2FHhN05Kq28XwM5u
OzZT7BvsOyxHlwxG/h/QvpFOCYLFP9VT5mDg7qK7gYhNbSDYfAqOBBEOB/VOhqUPH40koT8OBCRa
k5/8l7egh4DWAyTZumZDiWVQUMOyxvQssSD8ZxJfZ9mmDh1ZhQibEXE/p3WgBeHEojtlFGQEuNFz
56nSRnp696/DwhuWGD6YswlcPA0d+0xviAka8XikFGFrd+ECfq6ASTseIJSpFQnVjoJmFLSfBwHY
psKIo81SdxLI99K71uFcC3HNpZKayoyUG/xz/mPv6hiHcedBaBkwrMS9dDLfxieGpUz0IzF2v4xn
KR/1rbtBlLAm6eM0QMhDQo4ZsgWfkBk6kwDxlR9Z/iHVE+FXvDNrjpDyRJfbvPHU4pZLb2IwQdT+
wz3Ea/aMrwFcVtlSQFs9bGxQmFhgsYOHixbuQjYDb3wCIsAWqhiOknEwQZk3DXmCkCQDVuZUfPm/
NZ00jHtCCQwEKtYIqKDKubL0ucFs9ehGIIf6rAR2ir8eDYc3FW4kk2BqxZbTj3cKFwN+gOLAp+TA
e6Eb5+8D1VE4nkp07zJ8dyCcEgo0Ip6RTey/8QzDXSl8U1DABMaHEFIxmweTjgmA3C+qHwM3Oeap
E7qxcb+EgwouQVHcnPEgp4FWAQHxfeC1y8aXJqNgGelgU/AF1l9qmTOwwQs07FW04ZJZuPznNBKg
ny22LjACxmkI9P9RGTOerNhOXhhlxM2CoRplhwC91MJRRqJmoEH5j0trCBQMcFjsbs0wat/cOQSW
1V1+YscUWsaTXT18M4iSTt09Praf/AhfOr/WW6w37iyggjqH/ePKH+eO8ykQFybMDcYKH2jhuw6h
3Qon1hRSydHaY9pckkO062+hg9GpXZ/KY4Lpl2U+4Ame4lN/Ky7azXyLWwDcaztXrvmP9hROfNn0
k36qM/JMNySuAiRgxDl4Rnw2j4m7zsPnAeHHwD1Q3/IHrS87AgowKr/2qmCjT1U1hnKNTTB8Yyo/
/Q7A8kc9o7zUTXfuLozu+IXuz3/2L/nGLACmdnfBZhsSzb/skB/rnfoA1BV8UlcseUe/zIP6v3jZ
BQqcVh/xreyGs3ruHhBt0p34z38WF/EVMLTHh84BlVgDWX2PkyWAKa83FSJUA7Dll/SbjONNcNMF
HOpHywQe8uHT6EkFpvT6j436AqQbDun9u4rOLaLZiz5vdvGzvugrljcpmjEt74NoimV7brYiwwl/
G16FZzJjtqlswsWwzY7NVXPcXXPFkaKCmQPBgyKaPSmf6s9RKsaYoDy7+lQDl4d6j6nWRtq0L9ik
O2DbuY0LyvZ7NZ/NFcZadM73wxUgvjnm5+pUHNNz/O6e7iv+ByLKoBNM8bvRceFkiwTeqyHrz7Cp
wBONI6PFqYocECbAgx2/5VO9HlR800D68WpxQFijN8wnBgQtrxqtCKLjKXMMHIt+c7YiNohwKccz
6nDzD4zYgDcOrNNN833z8UB7axjolvg2efshkjP1/Ad/ydMwISXodor4kTdCe3HG/YIlAt9Gt/aY
39WlcIjXkz1eqPQGgAcQQv9Qb9KFjLx5kAe2KCZmEIIhnkI5/m8ok2EXQLl/l579O90nP8o9OJtP
0BltV75l2uorbs0fUH/QEwwdAeXADnUG345AhZxYMYeAThE5zgNB1SW2J+Qh4zlqc8RSHTBj8MPp
3meTeXISuyMZ3gLhRHfYscL5RX4dVvyzoGwEjboNF+xiEVqxMQjA+yDSnJL8ZDiVD+4z+qFAi9G0
sTzia3UfFuqCcIsfbmb1kPbqb+fPOMPlj7SQFu01/zTv4Kpu1R/hKuxYcNEKmazw1t/1SV9DSz9p
t5HL+qpv8gwsmh7CgY7OiEXZstMzfWguxRk9CFoF9tP0SCXGSuRuUt/BV+pP8Z0Hzf1S2QLZLrfU
qxTA6mfy6fNZ8wHx0d7Nz4qKNN8rbM1sOVtwemB8/ltezJsPr0ZNO4hRQTb9Pnj/YLuw60BOb/5Y
7wlF6w8Mq5fAvHdief/NTwccwoC/Zn5jjcO1f0iiWiQ4KZkxcCt4MNPOIwAQgT+7Kw7N5LLA+LAh
xEH9CKjMYl5VK6YxfEec/ECgmoOJkf/PlTdYxPvM4mWMa8eVmT8MLoKFZRuX+hkwz/7rn2zcwxuU
RyP4CahUsVG5oB0E+TKQOTLvRwLGrsuXxjcFhdSo9zQznJXmkgsN1kGHLf9qJmooEpXxRbMISBNo
GpHQopEEIoKwxwS+5w2yEgOwYjwb/HP25jXoFsMScj1kOnQqgbqLhhWENcwm0+4oYhwAF60i98l1
DAFhk+PmW/oGSpHqn8AX59yFHZ9bTAZLzPxMMqW4J7DGLPMf4bYcrP0Daqxw9d8NN5XJuY5PCGrL
KT0XGCIlAlymlqYOFZI3veRzFiJ644iWBckVbkQWy62rqAtGEZEgjUNZ/l+seCgHB6wSA6x14YRj
EzcNAJ7HLp7JAXkZFqAe8D3QJB42N53XbHxVx+0dH0mi9uC2AlqRhMIejIKJ6c0Xggq1K7A0zDrm
4Q5EuqSedQAiNn0xXD3iiRBxYKhEdhn/FcSU3+C368rhj+mYo2WLCwerypPLpnS61D8YV8lkXRjs
x2huoI+OYDVrU/lwDsVt+tGabJ8o0ar8mHBvEokDVsLImLckAM28qAEzoB7Tc6yWoewJECvyBPUp
jh3ZowiRd1UXMaX0ClaaedXrE5RaeEkSh1w+DSQQMGx+6d7RaduZZ7EZFhRDzLZ+fYpCDchwCjh0
0f/bNFlg5Vsgdw5/pCkb+bPejJY/bNGP6tWfISkSZMfWxWYvXXEA5zJVNIMsNeaiKCcuKlt5bb06
pBDAecEMwg4fY6JlxF5uhOOmwQHwEV3vttkmxxyHINCpiOm7M57eIDfaiPILt09zjAengZOJs2MN
G5HgIi7KLjIo6suyxrnCUuBTY7UK1ZqsZQBcCHG5Qh7rjlDj/083KDynkwqFkzVGHHUN4y9I/Q16
eB814hJLuLLFTmklwX2uHQpo9K5esHM1HB6cZEC0tmoH52Ua9veICMIlVmgeMm6C4CLTuVgVhwO4
RT3LkzXJPRLsieiSE0gT4ehJbAmyiFWJFRtcB0bBmTDDTLxrNgpfGN4Ut8WXl0HxlBpSia5eac8g
ylrlRSm32IIG4k6r5+yMVP3mQmUgFf/61IHwvFzUNCaz8RvGXn1xH6iseRlbbZtiYwGHGrqwAhuo
3fqNPRF2AsqDU6is4Uaa5Q7NsY45XreWL1llCd1NV+cdCbi26fQimg27Zu9QFvJZcaGSr0RzRTfB
LjE6VZ7xSQuzGQP+wbC6t/mi2v6GC9b8ZAUBnr6GCJhkSTKCPuEyD+oym1h4Q56bNwiK4Y0o5dRb
iuk22Qc8G0b02+GULGBHbLyn8OIPy0D50vT7Ml/C7BsjUdiwXVQYKMdzE9FsvxHKbaORDbFVjKsM
TWyYEx8NyAtf3zxieOFiI2DKAHjJpw6pNxRmsnS4KoEBlXiJRiv1tmBr4YwwqJsXAp5qPrX7remY
+yKswWh3CttU+IfTHqhtFL2jyRndDaAAb1GqMxFeCq5dPw20Fghw7oxLcIfq0PDBb6MuRZPBuLNA
2jS2Pe4Gf4KgWwBOuBERIpa+w9a5f8SYMha2SJSVtiQB6rtt5IDE+qmhsWu3uHjcXPkwQHD3ckik
3i0RV6YVWYfDTJluJGt2BbWYw7Hln5zi9qqwVuG0Z4T9ohxFBHIwxjKqd4R/CAhaQEhmn5rxw+ZU
sljt4SVdqw8tD7xkLM5jbRnLkCdsffRnZkA0Z2CXKzOQbJfMAeCvUw05BHV6cPCEBW1mKFP0zaXB
NmhgQm2LHB6cQ/hhwzcxmikc8cGkL4Vxv9PSPRSqyMUxnIgVYN5qEVf3zN2MZFZgoLeIGgykQZnh
Rh99NwWRzXzY4ssZDHzb7emfPM75AGd2Zv0YzTLlO5r9VDTnrnjHvRFhl7aGeAEbyu6TzYBZczyn
XcUp2N9hpMI0DzjBncXtORl+mIMkwVIPlhyWKNsZB1fayqeOlqB8L0VhqotYci5oruh9CAWHHY0m
P6MT30k24X2e9POVdljqViijsxPQIS8f54u2D7W56SCiTpWVKdtlx2qchReoQn8IsseoEB29frry
yQmDM8+LE53H8TqdeEp58i0vOV9YxyJ8bAH9uRmdOP0wxeE/WLJMhGcBlQdIe9R9irPOJNHQxGAJ
1uuuzpjdTk15YGb24Awkpjii1m0YkqTrzAXPp8oRf+riT8nWxVecuxTQfUYT1+x6EN6koCEJDzLT
UqHyF8YLN9J1qdX2BO5bJDJ0BjrKcJ1MkHpGOHOYg7H2OJA6aSET/1Wi15Nr3/lyFa38R/APpq9k
6JpQruobUtJVKN3z3GOf0XTYN7m3S/y1S8xDjwifXmmCvQdkThnjoxC2hqoOs1TwF2aUv7FLcfEa
qSthPikvXcRBgRVLBxL1HaOyXDYThiuquchKwwpq/4Lh6r8euLWhj3cHdmOAfnjuEkWRPwle42Uo
9TLQo7liouHjrcLSqNfvjY6uNIQy5UabolIfgbsH62WpDh7VAF7ZYW/nHbWWJO0FdCuxv87TozCQ
xF2XCDNzZplwCp3cbe9xuXR7AGcVb7hvNEft3QGcdfq5AAoe7Vi66jhgGJQq/Cv+0e66GmJ7Ik6O
rpnda/JPYzG86l99HyhdbAto1ps83+Eb05IULSNZC+SjeDD0G/ZUkqbBXqtIPA8WrW/Mh7A7jl+k
SulnNZhPoYTYzolzAMkJW2ZeOgZeOvjvbYPOXKXupS9ZZOXEll3Y9wuhdzctwmoN9qSvPycyACMe
k0azdGGV1OuuVDbQC5TOO6fUaEPznlCZ5gJsMP/udaOp2rEqxC0SkSGeo58IUCnJUHpwp3bG+6Ca
nhPBYYyUFBdkaU5auTMRBnu0JW5GWSrE6R7Nfy8ympWYMeLMj5YulzJQ59T/hIU4q8UaWN6feWM7
2Zoj81TxeE08/JdJrYnZAJOMMdcA8hGLDlIy3M6MwJyZRrIIi7+GdODUh5QjIBzQhSXxDbuymCz4
iklMgAO8V1XAc9lpdDSI+oZURTWAlCyBIWqIgQdMdMiDvn4fsQzkqGvnnIalR6tGeheuVcPuWyNQ
5aYIuGsnakZ5St2K15fMRu+jcXNvdSQus+9VqDAQhSqm0yXUE3URkpwSRdfcJJvpCNkRXjM2Tl+p
2xfmM4KkSfA6l1kn7ZYsM4aZ2bzpaNCr787kuRKWRxYXIjDowGODDM7NECPeZekSWIkaCXtvvB+o
zfjhnGMy+fO8S07VkgrigfitpQCPKgDfSdOlXL4ik2tPi52bAW6rXCZTwCD8+E2xgApCgN2v1LML
9WujehiItny3tstWdxphbQSxjUhYMWTHg5HM+G98k5PhN+jcTf9t5wZKB6ONtml2DXoWT9xv8Lhr
xU8VPDXfOBTpUYMj0fBgu2s+CuIwKsqzt5rx1JjNidpOaMyVh++xL4MPkyRtfHVyK4ht18+TbqdV
eAQQ/QFPMpxw2sH7CY1qVuDOErMTiZOHhjUL6XvTHz+WIdNS/KbHqhoWGaVIUz/GP6Br/8b5+eh+
Z2ajKCvb6jBcfbaQ1Hjo3xbmF/nzAEMC9jE+BujuerTJGjeO2NCssH4KqskC2ul8PrlOc4m6kqcy
fmdfaedfPNjUqDroKhYLqKlwc5dZD0IwrAK8tWtpqnrLMCkcHSKcZ3y5m6dMHH2OaNxY5zeT/chg
UE/wrKXhDYIjoNXHo7RNnH/DfU3vEgEr+ow+XfcvMubZZLJrYOxqI6+WycSzSkgbEExGKcxZCdT2
SHxIkaYM7dUvZathIGFcQsiruptdM56CzMnmGxVjAmOq08uP4VriDj6ZihMI5Elo16/qrz3JV+BN
qkNk94CVoA7d3UUdgYHf37DjjQejDm/9gRBMin7uzlOnSaBd/lOv0PwS0mSYV6xz/TfAlRo5fX+o
6cO7JN4aSA7FICQ8K6QNmQQnPyeaQMs3KSykLl3pbDVpY8x7fPdhHjBj+MKCL+YeaZIDzlqqUC1E
f6UY6tLw14km4syI1336EYDFfGQ8gkN0OFA7ScmJjl8gFqKM7cDL0eYSMmAbCPZdsqeY7HFgeaTf
4gTrz1uU0TDK+DrYCcOoo7ppADkssPVcRX1hY0Cqoz3+NWHSZ2zsbIxW1SHKKkwSXC31WmB85c+Y
6BGvxU1g3hZhXzj+jAIbhCo2sJsjnVjXwR+24C5g60FzTiyeuPHyZevO3TeuaSZ8qpmyDkAxGCXg
CJKNeq2YoytfGcWcDpIMpYmKpYydf18NDMjYkQeHH9NwleXKPLSglhrvknzHI4Fgg/s8E00Jk2/P
wUZx+DSfzCr9XXAuN5Ob9/CZudBeY8VEz8KvfoqaLAJu5tgswlgooiUx3LQ7griIf0HowHFShJfg
0nTHfGhkkT+ALMJk0o3/vTr3MNaEoob0E5tMbWxiq5+QEo9hmWIRSghXzzY/rcGbwieOTHuQTfke
I+63JsMMqEJ6BeWR+sTB8RXZlv7yQU9Azfhhj8E3Hzj+Yfiinul48db0FgomUo2DaJXBOzBcyb7P
aSdYwbnwzhnZoOq/omogMzGOYNyrIwJMcDBV0Qiqk23IlAMtrdm5ZxVAqoJl2cfhMi+wUtLiJd6R
UyV9lPS1Ses/aGOnZQ/9dzQOj3BKoQQ18eab+A89W7cuasdxzCQxm9UTaPLV0DuBSzpb0FxE+R+l
1UQFPFDx4s3gK5SSsPcpijLiw42AkLVUYVQvzd0MtaZ/80vNkUX3OqGU7Cp/OYGPqUhQDXRtY0bh
2/Tjf35LM4Agv6t2phDPCrcjd0zdTZIYHIMpHmk5fpxCN2EAVJSYGHf6ITTyS12X1whdw3eCDvQL
Iw3dm4aO2gDlGP+ebgg7yokoM2c9pM8Ar8OJeWmjGOnGIiGBdjD0vRx7M3AZk0v3QhhQk/MgjFNy
ZDUqXqS551T0Mq6ioPzi1E5LaDkSg1mByIpGEKlLoCNk+eGbtJ9xz3YrbVOZC8n7AfCpw3gl4KDT
YxidRViQms8EbvgY+SRwYc3iq6Kg+16rCrMOPWfUg50TpDASz2wNbq3nfjioDEFYiHCvxwwHgzGV
icArjsNV8fwmZLez5/dwDpQYeo6wMGif/FbZEpMdj2DkePHlvPBlwHPtHME7dwFHBR9JICY6zd0E
Av22fwOjwSEYFhPfXCUmLIaG+OJ0oiKb8m11spcTIL3wkvFjBs5yLUPUOhKYv5QHzWSUxOV9jfze
CxTkuaaxcRtQTbY+gjIBd1wVPx6hKud1oIC9wtwuDQ1TsNzWG52gkxQ+BvTiSviIpM6bsUA0tAGS
mW6VpCNp/j6WrlB6x2z0OBM2IXYnaXlX/GeWbrhQ3DsTA7I2IwOAVS+N1xL4eOoaaCuOIfvWoCpE
n8hz35RhwwjwsYGiMmSdXTZPARBgzT1QGIfijXubEOCnO/UOVovkES2HWrGDGq2CZLbD0dT/PAb6
JTjO6KbDObMpXvo/+dH/spqg1DEXAYAloAs0FVMiZpLRHCw4RJ3w+32mO/kDZNS9PVIA8526Ua7C
GwSh+pPZPBkqMK55R1dGWtSY5CJBhuQMVet7+gJOKnfZWb/r926T/fb/+i2TY5avBtenvfBh9K38
bWkDrgerh3KldOKD90CG0V+yU95MjV+QsXbvPvBsS075ofsJqgsQq3Sb3DrNGRihVz2jaUbtN+PR
o5WcuusGgj9EDiz0p+7+y5t6ZzGk4UuLrqXwI2EK4ieFLSHQqfCdCrEOVXmfhy96++7UA4d/AWwn
OjCLOVww9l3EOQYBANsNhloRRws5zdMQOmM5b8Z/6zxMl2MSwPHGoYfSk/aV1DSSOcjEfOCMNaqO
EiDEAHdUHIrx3GiOlHCQ3LwL7xOlS6yhfjAprVSYNi7C3Pog5feMcU0K9clFTPgVAEyy8ZAJcB8Q
b6F8FEAxFePZw8WVoyu1qK9czGvW/uRlx1ttSmdZ/U3pvvA1oXeMx+nZwCYNWdUA3TSrFC7Gb1/s
a2bGUoobrE/uKCst8LGfD8R7Bsm1hZLTqucI0DNDIFaYO6N5Yto6EN/egZBEAfGYwr+xS6DmQv1N
mnJb8jIr3Z/WUCqRa6uCpjLDkGngdasBhI1B9OO2mRdSgTUBUzspKC59FJwNs3z7fXAxG2FThLyL
UtEfXZ3n0YaROk9xc1XKfqVxUzA3xy4ds3lA4BTfJoZSckh8AnyTHO2Jxw468fyry8Imu30lVfpJ
065uOvzLOLmlAAmV4B41P+UoUxct7naUbMy5JGPMJ3Jnuu9yDmHvKSDhNSu2diZsEuxkRiT0IjGT
v/GjY4PxTQePrGJSK2G6bvIYiaxYaMXSgM2pNz8aYt1unIKIDKriZZdTKtLIBfmjUkEmxTXmlqFI
zbE1q9MwuQS8+H51b5HyVcI6Tk6Jusq6fdjtB3hKqu4ghPUd6GPAacUXsb9NOs5XukqTfaatOFyp
HUdqD5rNzwDCe2euAgWn4mxUINzbxPmxyWqzJlzJe5CsJH9jUDmYh4Fa2LfahIJ2F+DiHsxNFkjU
zSvtmDN/bke/bbgXWQYmQeAjaNjC246IPoL4eIk1sJwg8WE+tYRhASdWFv6LclewHYcshHIH9Y2L
H+8iUfmuu3h4kHcI2U0fZ1KzybeY4e8Gx9TgOFEtJjyM/GEsiU/STZATMKPhL4KZsO/uiWiA6pGI
i3Ziqavm9d3xV2oEUCmEpAN2Z9pmMm8B/48lQv1hqSZrSCi0nbEPvIGd2NRn9OYuwCwxQvQ80tJH
NN3jbPdn/UO4gnYhzreuAkUgnjDTct2vq5/J7Dsj3xJ37PLAd+GoEeOTVlKZAT6r+lHG/x+Hw8lk
0WJgqMwr4q1VslqmFD/qmG2fr8b8s8lZQDSOZCgiDIHZBX4o3dposDmcKjadAPz75k6W5hZ+tsMo
W7nrvwxVoUXI0WGZujekD31DrM/eGNhNs41KCrdxxHXGqPeCcdQibH8W7oFtew6pE0rJpFojjmjU
fVGepcmr0LZkGcKQrtttDH9J3ekBObCztl/h/FmOXhGtCM7/W7nPrPuU2Yu4ZLNlQkfaPJ0S1OgE
qwbgTbxCE/1HaReZY6KNIvRizxcAKT57G4VharOFGs14H2kuXCIxwSaZmpJW0Q3W1d00bSDG8F6t
tMtY2dElTA3knbOiy35JUcJ4VYq3MlfVzOIP1HfegLJBI7PxPmLqQBUKIXPAWzkH/cqA+gG/JPKA
pBPbDde9gmmBA0UHF7myn+su287i2924GhL/NHz1WmRQ2k/Y3VSoSNAlfaeYXLX8KqQLiP9hs4Pg
0piOCvG5PGPZLMTb77CBmYe5o6qv+muGRlV/D8oiE55V95EoxBl7QYLJyjvHHU+s/rgY5QUL/ONo
pPARQnMlXDjthmYn5y+RK2Dot++vDcoVKJ3ZEhQmDhYM5sJsaSZbQbAYkCFyiocVYQ+ILqGjNRjd
romhlvONmJ04kYdkW/N7mOVm+H78JNkSv10bN59CvVb+JvvutY/CGB03OyGfUYtSUYqUXLi8Gvkr
7Z9+d0gnjv4eifXdaFaKkCIBHGGUV14x2W4ywrTGnn+NCwvBv3HJyoe5rkxrfyn7y2JvQksdzaiC
BZ8mZUsDVrm+x1LJczffEmOXS5gvxPBjdHhE3930necn5n1cdvszjgAJwMDLDie6S/2d5zoZdJuG
khXijCr9tt0iKF8Bo4TvLMxtwNfQSdoDZUifr+VP/8FUuidVdBTv4UzIvYcDE1it3aOzh2f4oiSz
tQvZjr5Ff3X8ui0x4F+bZje7qBs2DAu961bFGmoqPeCcLjkAtKP6wM6SQGm8t9AsksxX3yBUIc1q
03W8w/tp8ktpIK8yYYuJFoaGy/5V0tTHR/nKig3/xoD3afIM4exMNului7FWfiqPRPyQq9bPcO6s
7ZiDftXTRzIaRWxWOUjRigdX5sELH3krFsygRfjLuRfCLOPH+bUr3LuW4CFoUVCMijlEhW7mMdnG
iYr5BJI6barsUli7aEB551ZU6l62ylILbMzqHnFqtxbOfFAvbWUVraW1v28PcAC1ZbpVFxiH2d95
NBX2hDk/e1YH5Wkw56ay0fKVuktH5NhI9cjo3iFYzpgEMTJ5RHDP8CArnPSGqAZ6IvRnvM1eGD3v
4wX37LtkmA2FfB2yD6OjAXL6pTVD0oP9Xzr1n7XnqIuSAouXGrJ3dYH/iGjDSs5U2LbHiABrS+Yd
EJ65b9A9uV2qw4soXfKT8cKZC2dH4UQYtbyCYto/1FV/KZcSpQARxrRMZOIwpl1ry+6NP0h2Yd9w
b9y6nCRcsqfQsZ2L/UhpSs6wZwe6Txe2jkVbPzg/0ib7H0lntqQoEoXhJzJCRQVv2QXZ3FBvDLEU
UWQREfXp58ue6Ome7ipLETNPnuVfZogX9inmwL6rmT0ZObXHGYysGfKAAHdG/tdFN740MIy8TE/3
zSAcv3QJEVYNxTZS/leYGcz18YQ+orwVMXpvFoi60YwP6XWSK+XzdvNZXk9ARjwm5ew+cefuxwHJ
pwpahU+ZvoabNmqnAclZjnXRXlRTUwFPpFiI1W/r6KOPjIHbqPIJWraDiNtgdUUx0JF0dqfZj6ZC
KHNgk2Z1d33qyphEsHq9j40+jzq1b6FsZ1Eb/RhEEjCP3DKWmvWwfzabFmkAndOKFYv614xKILVB
FNzM756cA3Hf1cOp15h7bAEnXLfQ+zJjGgNJmo0MRGmn5i+m+t2RI/vP5WEjcAln6pPGAmmm37bN
ma9ZYC4cgIv0R4Lf4jDrvN8McUEtnZXW17jNRg6V8BgFfm0Y9gwWy3Z0eezRspnBPzUPobLqvAH4
Z9aMIPFpY16qZqzq3rBezwOsKKLmyPodb3NAfqUDNjKzM0aVvAMl/CS5ybHMSqKQsqaCfDqNuSaX
6A5QPxhvJxoCHbOrCYKZvBFhY/W9RFHGZfi7GK05T/+BjR4G5c3Y5UnKzhi76Rq5liPHkfgRKK0k
jSZg/Z/LrBVdDBB9yMVuPha2zObHgPrgQ/cWcDYaHAB//SaginPw00P6WeX0U5t5GUA8AuTDxBo+
FJXiff6zxlY7xUfPhGCQdR7pAuCZh/UFHyia2vwVqPYVngGpP/RlaQmu/w5Fow1PvdZkcnlAGMps
N/QhDHDwstEBsQRbRpPtiT2CQA8+gMF8ncIEOf49P1HCqQ00TkCZ2oinILMK2+JjIKzzQdOVadO8
8ZsN8XawfTgpiCE2YJLraCrprGaRCandDqw7ygyl0/OhwOAfrtLqDUPsKo6HjWIRE/zRGaAgwQdL
VbXc4xrNB1ZcuLKeIXtjPw8UOAm0AQ2M34Q48TWAlqS+7MEi3dMW3hMTCIhg9wUSlnvDMjaK2ZvA
Mli8bLgeBj/jn77mj+S2ATav1wLjDcB5an7s8BfjdMelisxwOJtGqGBwwuAgYmaWCCLLfsWYF5aR
C3Dbxvd2njmAik7TxSEUE8h4zLEckAchgT0GchbBGzVhBO2ZEylHgOPNBvYLAIZriGfpLHehoLNM
VtmsBQAjYKVIs6Y4NKlQXll/bNW7fzfeQsGVChnXTqb5ZGezj82CwP50LOChkmc+mNSgBWtTG7CQ
0/Pgq2aWsmNuMBXQ5Ffy2H8SJjmdSvN56qelOvxje0PCAhXHbHgGhvKY/g3nFJ0Do1pcEQVGqcTJ
1qS3T2NwoQuvH1Y/q9q08x58a87OYHQ3R2hddGDFjTFyHdrAZ/RD1Z+N9FcM6NqC86ZalBN6akFM
DBmgqKdVvc7QNXCeboNL0ydmGkNvAqbEY33fN5KKGsGinn8DTnNVYHyB9IK5JpwW7hOrmVVKgEN9
nLa3A8ZojTDIrpzTwVqAIn/Ma5OF3FqK2nOwXpq9qPTwFdCzfQiTwWzYGPkxXbPCQVkFsBhkSzyw
50+PrVlsahrcQRoenxtU8U1gGqTX3mF1lfXyJsbwBNRTtZG9yobdsn3M+yGywKdmV2xoCllfs6C1
w6c+OQ2DbDWOYMGQjaR/kgOyR/Ib0megL1C9zKdNf8zoAWQkRFttC+TLHH8IF1Pjel+RYB/mHHDz
MQU18B/WPjKMsNWn6n3+ugxfFgeECYX5hReIS3OGU334xyj0pcnWfY4FeZGZtCdLKo35CFfLpwZI
EkSqjqJBwlzfuvrygpcWSfxBx4fQf18G2JsYb0zouaHdRy09WNKwn4lqJLm1kHz96MFEQI3Ls7SA
NEmGMmCXHOiTq0i1HWxwSv1Z6jEXR1zpoxCQi83zq01WvM/eEUrIGPHbI0wp4P3VpQ87VUGBVH+h
8xDh30C5a/+ihpoOhhUtS1pZ8p4hdESz77forTlQIAPNHo6AvrM7WLqFezVfs2mAqk7AVWbuPQJx
JphW8OxJ9BgG21VC6ragHQXgAVSETotkP6VtpI/npXfVBqayHjkwX9fXE+KZDs18oYONWNrTLmwA
iDcEFxBBSHXJKmwIMtxX7jz8Ggq7QrKvHK9wCOJ8Sd55XAyB4lO49zRYM5ua9GE1sDi+/In+cYah
OFED1lQ08KmIMwvg1w1NC+ZwIOXb00TS72fOIDtfEmhhhL1s1gycIqgD1kd7Ow18aW+I5roPTodK
SGfSmur9v6wUXbd+OCDfDZ/2xync4pjN3+4vBquKeAlTOlXe9LdEifB09TkAZyiQmkieskEWg8X7
MmJzs1UExNNkJvWL4AFBPxLh9Z0A5IlkCnO/t3mhTd1fAk8D1KDgmaQihfLaMCykUJnJPvu0W/c3
JbKjtKxVKanX8AFGhE1femoGsXDebgcL+sD5JoXaAJ4AEAiWp/70fPXprwF6BflMBA/h4yDLmYIG
ftsK5D/F+HwgIZkAom4QQTi1Nhg4I9aO5xMGhkSiuyZDZ1l/uagV/B94rEJsBc6g+Vv/9kDwcgfD
gQTBKJog+FHn7vyQ1Fz68ukwT68iQNeVYsDnVIzb/mUVBmby9mQLuCgGsDAVq3Wiri+AAQzGefy6
schaVdbBGWskTZRVVk9Pl5nedzFv5AOCRRCh22xkpviTg1X7qpe/6HLc9fU1vmqol22IuYJexsCx
Mw9D/aA6EzPVjsiRacfjV91ceEqTMka7dGqmX4BKAX2ieND//lx7V6gxDy3UMCSZ5mI2f2igae5X
XYvX4lX5KpmPXlmI4PFDSGRpIHHU6O+vU5cI3VgAhXgMWuh6wWNANPFbPIJSlBcaqlznemKPbEz+
uINsUw38lbYe/vsmKis8pNJQVVCB8/O1B29a/H8M6AJQscZIlK/9uwSNdhRPDBBGpzbg58Qvgebi
wSAveSgdFLN66xlSAccRIFcOBuPg9lftQWXgVR8YX+sKUDWErR+mItu9fAl8SnrNGxxgWTw/jYLe
6OYAg3XAm9xCSWNnmNwm8S3OKA0VMH6La+UG2bxFS1xtAYpMfEVcP6NCB6wh//r/vZQ6ByNXizuX
gYrt7BHe+ybG6pf7Q2MklD3oDOuvDU6KGyTEKv/QOszo+quPYBjqQi2rtA/ucw8nEZ1ZhCywGA+h
NIE/y6rd50LPCvhwGvZKFwL/2AH7iyAPdLqnCVgOgY9jzrQMevhB71xp1ce3TFX8K9Nvkl+okAhM
ST8teuwef7TEMDNGdOrTM2BIXoG8NTp2PVcPNcAfvoBoy1Gx4kCkQ9NWAnrrV6Q9QJUJ+QClscfO
51j4zBfH65uYp2nVWj4yJhn9fLA7N6CVxm9N9/27OpCgYhp+RH6A+yA7DIDfPkaymYnN2o7BYPN3
D5H5Xn9WCH9TnCLDYRMzyjkssWtLSkV2Cu0ss0BW7tvlez0lIKCZoZXov+3IOKMf1SeqihcBt2bl
ZQsE3P0HCjX++DyiFRMwP0b+AbuCoAkU5JyN79N7Lr64lW0E/9oETPWg4ZuaqCL0uvX4AtyO+DLe
iHtjT898MMiJorkCIWW8S0k6x84Elmr8jKbr+1r2C3sa9fBodcaFAeQOZFJXBrcjTKkf3fGQDzMY
JigKwmaR/m50tdVHAlkZ0AbiLT3FQOJqApNxeYsKFFkww7BhcbzhPn2d9LADbqxwlN9Wn+nmgDbv
C2y/nypwUL+6YvddUDzQ3FO0H9Ak876MbRxCY4o8yztMpeMEgeI7ZHVd8UcgwlFIxGIAYy1lNWhn
7+mmgK6Pk1B6uEYdXOoMUHz22wisjOI9xseSgUdfdpgnUOMzUOzmwnetT6cIgh+neKXEzwyKAhZj
BfZ2ZJI/phSM5a/kCvlvnf6WUopBNjLpDpo3L0iD2EfiL1VhSewMsvm1wgIG66JZUc6bXiR1Xtmf
3z5g+0zeJA9+AESber9e+BztrhBqDry7D6/eoMYF0b+VvXo8u8rhAanBoftgV55rSkUgyR+vRIdX
9t6ZgyuVcMAttr0PjaVV9nJLaT34FgUu4jUOVX/YQTH4CifYTj5oJb7CvmwJk+yhXoOBRSsm8/tD
lrx7l+Im86sHaQo6c8QvOHNPrGp4FxqATI5aXElIptDwGMMRQwMKMQ/o1jgFTxEe1pQB7iocHnAr
jewHZFYHQIo0R3UEjwnGFtx4kdNf1TnCOhC4Qt2NOTwsBhA0gi0LhKWCS4Xc8kAbYZ2NTwk1CoGo
J5h4lEEjslu2/d2A09DirnIelwY5M1fAnx1pNIWkRC/R+wH90VLINGMilEEiCOqKQfpjgFoUBk0a
PfKrgjqEfsgs2BPfAUbSIhLQHWdTI9s2ZJoBjOXCaAGdW8Bj4LhBRoCoZzIDUakn04gPYOQ/SYlI
7XiCy4B3CxObgS6aMLI66ROwtReUndS+l/ZP9L8RCUKYx4S6z3yqog1Ok8VTtiQRnxs9GPX106sS
5wPELJj9aQeQ9jRcqJngPcA5luATaJPUMMpcg31dwPnl25L+A1b1heUmPiluEG16uTXbm9EDP5Pq
gAFzyOkc1zDnC/NWWwj+gOnlExwhZyGpIY+G2EyhwN0DLHjik+duiWknl3E1qc4gQOexDLV9SL+r
EYMQNGkiFEwnbfRs/x4An55u+0E5LbM6PgtoIJmelmaDGFgB4doqZfJNEEXNuR66t0dE6+ImO/TP
szuDMA4mNF+g/atSgkmXfNDv6+HumdDBCj70UrC8ef+MJrhFqKS1cXXGqgm81YRZk9ouH4GMah/i
/PYQqh5TS9lk+mhWH1tGMR0MDAENmKY23MjB14V9f2i0dll40oyW/ul/0bEllelYR3ZXAO3hT6DR
NoTVyM0EQvxSD6kz2QmRJcZAO2bt0GfRgyeikIaDNGXyfF+fCFBqF4/M0wvRlwteQpBhqSX4U3L7
6xsKKNA0AyycAJGzuPl6ua5c2YKzIU00YEAgUYYJ/qgCodKHcUYbgpa0ocx7PmX/eBqhjvRd01zn
RnbAYag1wbEMNMggc9DMmMWQ70KaOFe0zNCH4eopHDm312wciw2ELjoAXMZ+xsd4rZE7mz2hpmf4
Cvp4UzETgPT6qQ3KpclMMFoT0Q7F5aLj1ECOcGj9zO6Sb3vXPxb7eBwcyk1+syBEVNUQEasxiDf8
5Io+Gho5vioVgnboZKe4LmIFz7yMEw/FS5pSdJXo+uUaEkL/pnJsQXVK4oMFEdTAFMaBhpoAMilo
x/J3oQ5CAZNr/QE+ESZ48L5yYZZHjq4wygYsSpYjhYcsYdDxkDeHDsdmk5R7AuV7BP76tfuC5hlZ
Z5jZTP+ajkkgxGWDZa9ILBgEr3oozCC1CD5NqEIUCfieskML2/4i6gvB473D6pSGKe0Jpj3KzQd/
J1P81QDVcw6UGFzB4ytkZuBV0VYHA9de5NN9QePjzvHZoNePQhztSHVELypQzs9Z36vXENQhPaVI
JmJ7v8QHgdbjjB7BZDKEDkHS9nTuNF8o7XITbi7Dpl/uwV1XUluRaUmJ/sFtupJqzJv1LD0Paa+N
iWrGAyekHPNW7LUQIF2VXSSNAgC54rsZYyyNK2dKh1wYoAYaRvToGD69n0t4FyPEd5HDGnstCmPU
om97SAI3hlcJkmoU4Lt+kBkUubJPn7j/2w4q9qhJ3Z0i8GJ+qd4HZos/39j7DYyGW/dbcCdTpGbb
cNgB4Qi4jWDvad2Vt0373mF8B+hlAKp9VwOwrVBXenu9fMtGe+cRa7zXR5mRt1m2Fr2WxxkPepk5
TX8U39CCuA6S0W2TdbsPpXQOfQV9ape3e3hzA4XEuKzdeH6w14TYjq7O9Lr7MfC7fyLG6Sk2EMuX
Ev2+82GJHyIDQvb658kwH1EvJJTvVv21ejx+Sr3/gTDC+lVQ0YnHA9o/Dl5iVTqvgZQqyhxsSR7c
UHyT1vI7lIdJI4eTz45tVfT1BlYW1uvcxCtHsdbHhuLnoHDPiTe5W012ZpPfpwjumAOkQMmNzk30
WtaO7NLp8Bivxr14uP56bYQy7vy3ouZ3x/O7O+SC/C8iqhx1PmrnHs1dIc9SiaHWeD51h0QUj2eJ
y32zbtZlJLHt30l5fuy7dbnvzkSVe5Qvi4CTl2bvC2heVAXV8hGJXzWPkuPvmRwm6mC7CLY+/7FW
lrSdozpiotZ5faJR0OGrrKdM8LxnICdj6OPNWsLopVwPXBhvy2LZrb/rZi9+9df8QvTFuS0BXi56
i4eFcMx6Eo5mg8V4Ae7Mx2AFN6YqaFHPIHQWgRRLcbu+86zNOg9+Mc8b87flIB4kUjLge5nxgxDk
1pF4B4+oXbfn+34QpzQBAXXTFNgPEhqfdLST9Fwlr1jZvRLCeywvvuFkTjd1rszfAzBB7/t9+zEV
q3dilHRbweFgZracrhDZNYfRMMpn01Nz7G9av/HlLQTxzZCRSLES/kjtsT1e/zqyqVW7yRb4byHX
+9fbdkdzuHmvOv/rv4PxvPPbRRVK83bxXrUL2LOvsPOfYeu/V7fdM6wX9UI8vPcyqrDhkc3ixRzo
uoPu0d8MN/zl35+3HWxzYL/Hfm4XfzdY7Dgx72475XL767hCBl6raoVnc3OUt8UKuu717w3+lqnC
RNHkrbzlaneHi3KBu1IzpfgT18oroO+w+P9JetuKpzg4D7uAtVAvsGLh8iouV4LCjzwG7Qhe5fon
m7wWc/1j/whGKhzQHB9uil2zkOb5rvWL3Wf1Crp1sZTiMfipocH4J7pHtUf/9JMIQvJJcmDtaByO
rIl3XHvtehwzZmOhNdE7eC/vrlk7L1YfM5zfnQZ9ETdDZgzkVCNvHGxlZlNMmsYn+TQ9vWay+Qq4
xcgPMGLBAWj70inJP9bN+JtY3SYP+QZv//aXhxJgrD8gbUVYLt4UeGG+O0xAlKi/lWy/lu/wxUfw
DJnr4SAbvJgfEtJh9b/WVdQEE3dpk8OFz/DrNxElV8LOEvuIdVjwu1qWrMon1gK03Lr1k7lpzsnn
SrR83NoRe6LeA9aq999zvZ/Gr6U46tedJ3bZl30zTaYJDNcqmCZiqz0D8SdBbppU/OX778Vqtouc
sINhFvGS4g/6buximvRshzNfYcePdZnnYk7eeXIiEGo8iG12voufkBNxteJT4R9S/NiP2VviNwHw
vheuY3xySc3FAiGkL4Vagwgjj70Ur8ZJydfrPROMPfQ38Yz/gougB527My/Fa7dn+d/DxA3iG0PY
Nwkv9e8f7O07ohRyAtAAcVSSJa6OpCdpzk+qPH5OZpfT0+9pxCc2852XRQkm43+tJ2IM2ovkXFAN
VTS3iDgQiMVbeOzlRLxNOa6WElGlXYv4JsXM5sTFyry/9nwDQqtm+5b731+DX3dJSZMB3+DGcdd7
cbPveBFxq3PuKhdPusrURNCaAaruz+HuZ3x8n6G7uDLxc2R6qCcub8uc9crj+K8+Mya68SUgHfwN
ZuEgvrM0CO1eiXKGshrOwp2TO/MTTnRhtlZ270R4BBKmxC+BoxdTnk/ySpDoYDqEoc2scIfBy5lP
vREawFq3pfCc16uxM9yOTkpQbMYRNO+oF7Xz73xiPiej46Tob7ra7XwRjzofKBETqrvbROh7Vbvf
ikccMXHdDdfX7eh8PQkswr9PintOsF1x9jKjLxE05vMZxDWB+RH94tnYfXEyoNcz5bn6rFPOjTVh
W/wU95NSk3vP5xAwosbcgDPFE4u/5KfFL5YiRLAk2zdnnrkmVhRLQAUZC1JO4IKLc1DokpT7ezSI
p1pMn2zZbj9R5TJnXLziJ7+U3YGb9lh/4nfyS/gQmjMAn0+shIcwizhyxFVne8SCWEwp/xf6QD1N
4l2Ua9FFvxs12iNMldKINVGCZgcNyqwLIBoZCe63wz5BJDMVg6MAoz15dZ1LWNRdV/fjQwi2T7zs
OF4+t+mmml9XmOEdomzBPFWcEM3mEFUAQC/oRZ+us5FXzJl2/WCuqd/Lw3+uSkI/tlYL0HUVR0ix
uvvv+WdG89/6bL8GfmOarXWzys/t3OnNbt50fsUuCdHp3+l+rGav2Xv1DlnnHJXozPy/ZSGhg0od
J/mPXs1n1VVHPC/Hsy4/9UY26JdrL+rX8xH2ORINRfKe3AXRJIg9LRYkNAFi+toc8IVkTGtcHsIB
SkZTkxn7mOLNvt6DcujCDHrs72N/yNL9OJVkD98zBq+T1WGA2LyKUNkJ1tdSRtB5CqXfy7cdRCS8
SqudDDxgJ6E2d52l2ZI5apsJw7I+0nilyDtacCRYaDeU3ZU9bPeHiX/taLYf5unNeYxc4lkl41Kj
PWls41PMMAUe/XRe5yEVUwl0hqJosuzfkaafZyrl0IMmNDC4GDTEWGeu2xvPeH+s3B9RB1UJwEf6
A/sDLDqZmzmFsiciVQGIJJK8Xzk7QJvswk8ekLSVFkkd4nVDxHqX2OPSW/q2OpcNKAlZA+kQ8UXw
BR0AIzzXK+fxs8gHM+STr0uIpNO4xiByjornoNLvQnPnS+cwR3X8XwTkBXl0nQvK52pyd7PMgYD8
7O1AaE0mULqJ1TBhcRTO3z6vnVWLH1bdA206DprOeA4hbKmlNRzrA2rVofauDWRaZezelLmcC9QW
IDkkFHiuL85b+epwd695MATc0oOBr+PhNr4HP7d9ClrP92u9BiPrhgP2/S+LMocRIeCCD5kjT7G7
JYcQabWcc5qNO0Uf+Mj1DVwaOnyDCtyrnhY3mHdAZIUclpk1YKMMsp+JlqcSfoWgMSYc1QEf3wI9
g+sjSovPLP/+DXDByzqwWRCRh7hEIc+tPM8k9EDgduUV1Z6nJdFyutIMKEZkbTeui48Ras9A5v4+
29kYn0JkSF+HIqiHDGZuf4dfHoyYit/eFJMAWD88QfXCc7B5eYfelUDX0Dz/Jm21O9Q/YGdPQFhZ
eBjKe/lKr5uezzWH2kpeCal18J3ar+ccBqngUUzvqODtwOjSZOoVPd279c+pR1n5Ybh+RgS6CIZM
F4G9gssjQvuP9YnKiqKcQkFGOBOYCJKhXlfNsTWZ0s7ks3hoFCGIYz57LpgGNh0lhyTkxRy0Ngbq
XTFOUNuqnouFVbZmrAdekgf2J2FLxQOjBmQOjqukHbS6z/jZC4zKZ3YzW4/98b3abBexlddM5och
PaTvjmkd1lgWVSeND4aUH3zVD5yDlJgcav1z7U2QLqLjKEjTIAtAkGOIpHuT6bz/2bGBOC5rtutz
TVuJz8+qNcCSFU07gb85VT42iD+r9CzYT7vH6oSqgYTyivpRT53u0BczyTZKlE7oyeB/wKRRcoED
ZpQND0pj/k1HhAXPyiZkANFQBAYGjpHJZPWUC3IB9QaQ2PDAEYU0CGuTuafbgxi2z5AUbC2B81sW
Lk/ofJn29rWbKS9qbZWbEqUWyp/kj1TiYEfoq1m4q/rfx5ZJAdxQOkcPhlg+0ou0p5rlN3mMreoM
bQ+1eZrZkArA4w+QBLcHX2sSKyQO2Q4ulhCYURvZ+bXBcwibGx8X2sE//WVVH21y2P0yBwvXN/tr
aOYRFIL7KfujGydmYl8EGZhFpGoAU4Q3zW4FWQl2TkIw2kAdT0p4k6lBDtSM/XSwbQnMKcFdTCzo
vzRXpn86oCZM5SYWiCCghu+R/QGCwYGnAHfKl2C5KIS/6A+amO6OK2cMWhlREGZmEyjFSP2h2GSz
WlccNNSpWmt1ZyjgP/vj0swfvlTeDvoIHpr7b24Os00PGR8NreJcQGxavCJGsxQSF3jNzgZNuX9+
/7rRsmWVc/V5/zQgQtyDiVg4NzQahHIL+kb1x7uZGcDPPd2izmzOD4f4MqQYvdpVQF8F3ZUpQgP4
WsJrKy0iEBSjataO9Vc1k1sXS/pJdhkSVSC09WiGIIBjK1Ai7tZPYPI4T5q3PsD0JyT5jjlYgCm2
+8ylN0MTGeSXK8CksPg0NGHeLxArD5v3dLdev82ErYqNjAbQEQisl++yCJXEjWTT4Fg+/zKndrg+
ji8+PQb4Iy4KGAtLDyAXa/O2JTm3BhNMagzlDOt4i95NDEGnjSZHMtPkZYMk4viBC8NzuG9qBM4f
ChVE7j4aT/peEvCBWw/P1dNhYX8fm4nTP7e00o9IHqjPv3TxMpEhZnYC6usBYPafLemIAI7hGlKP
nDv1nNMiM3rpvDqYEn3L3GgVAxIOG5jyRe8TMk3sEiI4782ZvsJ1Ju4qBxekYnYuEQxKRAYKAort
FtQcC0dxGhDXGD+IHoX+QsCEvKRP/28rUcvwybjV8h71lP2ezS+D9sGxU5uCU7oHz+8ZtCSaseXH
Y7l0xLQb5GKdlD6hxcz8DdHHAY0CFis4IinhwKffUs4+Q+OL2HUNdI9O5zSeMpUI0aqd0LOpbFSp
zvQRAd4G98/MnIFSWf7D4KK89LHHMUReOIQR9/pmQhK6AlhVmGjhkqWPOoOChZtK/OTtw/zfF+B3
oZ5DJWLyymC+rwZsE+4UrV8OSL5EbCHc343SQ4y6FVAzDkDxkqXTgNtAB4gIwmIN8mkktP12sGIZ
GGRm8bTqD7xddm7OrFXIj4M+5BaJxENUdVMzwB6D4eETJ+ihgLSROYtkBF4KgZ6DRHIT1hhT1KGL
wQhvqbWuMjoeeuaQTmcmqBfA9vAznslpdzNuVCrXM5PNb2mjKrVHnApJ2YTxEGe79lJXonDzeCb2
AC0hFsZHu+/TSKTRVsU8P36YT09JanMObjli02Bazdv/d4MwXOSDouynJrxbNKfqCOlf7iQpAfeI
oauO3murl3vAnNw5dF1sFgshK2W7MCuIS82srQBF0NuyU4zkFhCNJIS08fUGCDXQuBtJqia41NZW
cjOpEw2eKIsSWKYfm6wQ/FsAXchsSg5Uga1u0plcG3xUJVjuGPUXl5tFnlcESckr8T5vkLCNn41S
ISK5AZlIt27OVw08Pn1HPjmptJ9M1juPkiKgafzsL8YAdoB3xMRbjJFFUshXBNdqhlKRCLJSUiAC
AcKQrz/YkhU1T7Y3uXQETVONGFO8XD6dN9YroooMaNaPE7KwhDdOpCD6cu0vYn6FV5J3C5rzL6EH
/DY5ENMP59zjvqlZrpMw3WOcqSGKCvofGoH0jLO7L92CQ3qmKUx/7G1WiFNcxaUfygWfxreaV0vx
FnSutmWCy9xjf35rB0DNKFQId3qkKEHrvIRwCkcJwBXJ/iWguQHFjGrgIdChvrjHI2c4UpM84GYQ
6skqeXtPavapmzkJ3X44c3EgJXkTH4aIU5JXN8tqZGPneUAPkmKMFj3aeQCTgL0BHhIz/4EppiCw
etAIWFQGwwTgST3jadNTrC224S9JPZDJBrnpXIqkffN2eSZK6AM9cxCszHJYf+tSU/S39i4sWGtY
yKrnTIMk8zGu9kXxN2287FwUAncMg+Xwi7k1M5OZxJgRsEgJNkBN/cb+xjc4jruKagPa8VzyQTLG
1kL56/n3aLR628B/dUY6cKhluPIaty31wKZ9kFtSwSMU7KUfALneeYE0CokemqcA3Fb18bWFfvXe
HdYRllra8/TYPE0CoA2yZkUFs3qZ5J1BH993zlcWOJ88YsEL2ZtGEpMPM9Pu61sC6/7azJHwtaw5
mgrQ8nH6sCRIKUjjjr0ae9kz6k74E6CVizzCm866GhY/FG1UJWRSMllBgAJdGn64XCBhpFJPquwK
MCAwkZEepk4OoIdLCO9e2JYmSDjJJsISKq6wODkSiuSqTw42Y6B+2MrGYNFDYAV4FE8Zvt2wQOeK
dJApTQ+0ramoIP4q2uGZlSftwHy7lTt82+FVn4K+6VQLQGQMhPJlP+2Dmc0m1OnZmYIqZq6vzGTN
AIGFq/To7+3AmfdBzQnYc/U2C5esFjGqyk3nP3DARgNmcB2mXPm6+s6VkJmozD2L+Up+iadMscB7
Lnq+bPS8YwjOdESmM6//6kod9vTLCLwC8tm9GQ4fw6jIVBdnzfZnU6rDE79fSsPdSOpfgfPaHiud
LB7tG1tZb37Uxer2+1AvmyZxe3846qT6WEeySl6h4PKxANwzp0SsnfEX/ly7rxrlQFIB4x1gbpLj
QyxWP8xpmel+dVi4/QdMNfX3N20jKUzjezKiQRNOddZLZroH/7vgKVt7POv7sgo+xweutb04PROf
n/bfz0I9va03LbFJBUqG6OrycdCZbM3TY18rVS+Ly2QAFAhcjsD5VG+bcTfTZhVgN8xVZ7IsYlYJ
SOz/B8tVXCHjS/0AFtuTgSCa76mOCBPstJ6B8B8Vn/VYE37GrlDh14C0MomLJa9Ss9lAW3f20AfX
BSYtuNmV1wRc1W0PHXsEu+6mblPTu3mly18VGvegRz4WRt199RF3RquRe8M8nXcaLZdiXhsRBkj4
Gdqynl7SuN+az9Kc6u4Eyf7ZprW5fcwH46KLuK/8LPL7zPiCwqpjt9DGkjoO8/V9+d7DQG9gD63L
gwlNHcO/cQis5avKM0JCkC65HBzIHYRZQH5NV0Pv4h40qIgrfES/UW5dN/KaiGMwv7/6lXG3Qg5k
WKnM/3ZPF2jxILkGLGQOZY9jluqn5STX2vOARIJc5E25Z41ueFSQJKuvmE4hhtdw5S1Uj6+6hVFZ
jKh0SlOdo4jYSPzRFuQO4c9DXOQmhDBQJHA2I7S/btrmW8w+5Zw1hwsMuGaUTGnPY37OIjBA9nST
vZPT8cJ27RtTjyj+RZrxITPbZfT07s22CGdKB/sRt7ZEraN3Ts+9liY6zixcICxlj+V9K4lbl56Z
kbW4r7cxGCHHOEtpeXBg63ZFmsRotkVxUFfM7zxdtQwEKuflf9Xa3qKiI4OBh28gDC176G4AExIW
bz2X/QFj7Up663davqLpYvU1PBqtEzFnVy76zmvxCJeF9dR7c0j8FqnN9LYB8Ai+rPAA9aAmrAmk
IG6mIfpE9Lr6Rqfq7y5iKT1vem0/AvxNQE3jGukAGz8kX/VAMF3sLChEIA1v66sFRknSJkslkL1y
tvQf+jfOjw3TZecxey6IiFo5c3b3GaGQtMVkMK/vODDBEw+ixXUxNBl/IEoqg6Y+015VwsHibqVO
hsnzPFsBKDfQI5jtnKvx0HelXnntrNPR2NDSaKEAdVW24OmGwdyanHYYEq1uizJ8HekDeYD/hacH
Jz2L9AgkgQbJ/GK3GdjD9+UM0IKgJkdpWKlLBLb1Uy8yEIsxjKvq93R5dgFeGOAQu4A7NaNy5KJz
slSAH3NaBvbb+gA0L5fsTazkO9YHftOP5Ko6FK72iKB7fqo7DHZWP1nlbDEmZuGPlhPV+jlv44QF
sPmxOptgxQDVaWb3XT0bQQrJjb6bG4ftHKKaF1dC8a6fUG4DfpM41AFpWIBfSU7Jk4DC1cHErk1W
k13qmFGs3j54D40kBHGWgNVreZ3LB8cQHUQE+UEHdrw2Bx98IoQ5I569EciyM4seO0XwX+vaPiyG
PvYdj2SKlADokuvNynk5Ij85wGbkE9JbU1nIYGGClv/ATFn9vraV8CEMsgA6mo4XBZDQl1fAwbRY
fQZwG8C5Dv15QK0D4x5WT+2ifYx7a0xsY6KABsWbhAAo3mO7Snfkvx4ih/pzz4sqWhpU1otCU3U4
XNRqqLp96CDeumdVzINXMsNmWiTgEyjMEAODJ8tC3z+Wzjf+K+4WVqVwyAnzXn6m/9DZB2MQdrzY
NWrsDMjFSB+PdBe1pzV31oFirU2tjsMTNr7BMsEaJQXyEt14hpc3JQ9ausWZHo8mTg1ItjfMH7Tc
2xyMr331/iPqPJdU5botfEVWISDhr5LNOfyhWruboChBQLj686ze31undu3UZoS15hxzBCBEKLWF
94B4Y1rNPg723RhOLJvSOluyuJjKtibWYyzDQ9mi8xMdwaTaEtGbPed85/0lDQKYMrZ6vMt27sLO
4xQooGg39mF9EGtsOp8Wx2avQxV2yksZlD8woVnL1pG1ji+fH3jBnRdw1eet114P5lmDd5DapnVo
+RDE1A92/Ft+WYeanSNx2I1ZnKBg11dV55xcYy5GyXtWdmzW1dUafLOH/nC+TA4Y7aTqeIoXKGZX
pvXcSyQ9TdJcSEIKCy1EAJn6yiZB2Accsjm+opt+9YFLtMimc322nnZIQfE5wHRhjGlrezStweqb
7fptcJlzPKER2zFPGwfhVTCTuJr+Kk9MAm2e9z2XuOZcAmmIiuLQ3C0WuHg8uW/Doxh2km9hvXu3
aawFISEHFlyyXeUpH5QnGiMOXmUua9gCvhQSQDJQx8ohkKdwkcpy9p6clT3AExamUMZj02ZNv8TT
GrdrlgZjSs7B+r59WY8AQhtRDweFjml5XxkebKQ5WXQ73APcIXpWSwKD2RYOVGgmZuPykERowrwB
krDnZa8cyqCg8xvX8oSw0IHYUAcrecpiQ7L4JO8CypmtHMNbBtadV3YVDKzPPF6PVuQr/TwZ2lI4
bk1f9oRJlz1avjxAmtvjZwAL3/8sii1eQuEU7lAIez1iz14VppMGElfHmPOW1hZrRtWXrjU7AtYV
hOMCKf4k2/sJHCucdkcVhDDI93Dwu2M+hwuSYtrwt7pQokH3hNHLVMhiWCe+SnXGbtADRk7QTc4+
e/IGKFEyyipyW8X10wmia4JMZSztHguuMb8KVBed8zjZRVR7ilgJOJ3XvQ3xmwR3mEABWw7DAR+f
o3LR/3LiBMChE431DuYtq+XssdEP2hQmVWAGPXy5lwUZDg77kaOu3SQH703rvnov2GxRdlaWIBsv
CGYbBazTDs6xymQdtW69xT7wDjAzHu4Np4ZaTEzQb/5VLaHeZdZj/nLETvc+UG2gpYZFr3lwYluw
xYseEKEXkLqL6zEiG8Wwqpl620uCcE628oST1PDyDQcF80A7WcZDz6AwgTFcr4pVuhnOU/ovak8r
Qj7KvqKINRQPmrP5M8qsp03EznAf3kIIkpkN5IPFL2w/fNp/33ZrYUDLVgA93UAi8a0cCM/8LfyG
kxGW89YQpsSx1xuTAXLCZvM58P/nInSGh25nnKCAl2uWN4XB1hc6DN3LD6EnuqEhS2D5hf06ph9O
A6FbeKo47ak54HmSDlYpdLnKy7XxyK0QCXzlTBHwIa3gpY7RtsPjzwklnpIKKJ1Y6p0H3vAkIVkf
u4ab96UcKvjwLkI4541cAK0NxMUTwYeCbV5M4Jp/ArictNlPoZ9zyMB9f+h0eevL7NSBbL9oA8jM
mHerly9tCapBQFOW4/zFiBgDAo0F9sREedL8Kg+L8vU1vmFxxtnWjD9BBtPSlnfIUiDL9wtETTkb
QQBebqWPcX2uZtiVOOZ+iFjhICQ8zwUHgIBHDXEZxPXMJpvRUy0MfUO/suDmkxbGeRMwOplT1GE8
Xp3BNzAyORlAe2w7WOvcYOwjlYIThbOFrHm1xQ6ak5thPw5PEq+D163H0RRKyJsOT7oNMuAVTqnh
Bv/IneY3XAHMzGfQ1ya5F1v9uq0naB3RH2JtRpdMek0YfD52Nnse9AviuzOvJ22HuD0LTQCGOZYo
AkgD8Z9Hvg6IiD1+66pTRDdcRV4fTgytOo9QAZUT2lwifaDomXv1LEfW4yjv0kUEoW6PxCmtVzkp
MXQU3juAdTlntraJt+bxM80+rrKJ0wle4k5BTqydTfCAHKtLk+Ad16TxB7EGQwEIb5Aucb3MSTig
OcprPCFF/gyStBhzDBI8KWf+GNhROoXEKNODTG8amzeiaVTnK5w/aB7CxiYNdbB5XPHXrsFnGMxs
onlEILtu140PBTjccXpAhqTZBkCRVAy0XAM14nDDVX28D3FzFCFoBv5ZdsIMg7nLOflphjYvo61i
RMPmAgtlO/nhBx+dNJs9pOKb7HMo9ImBuHdKYhLP02/krYYy/Pf+GrcnHSyi+1aX8rYWDOkxffgb
wSySeq4Fh9LojhGhsLI3UEKWdnV6HqKVGS212cgdHEx9In1z8NiJrnysIWOj7ps3irJT/c5mPOw+
w0iGwYLTrkrJzdVTqqKCWEBoT0dT8+2g24xKj/zwSb8ozDHZsODLbFmYDIXL0IkRgEO8DS/3esK5
itPGl3yunGj3WSMZpbs1F2TH7849po7jz1X1YWN9hytwhmhtsNxD2KS2hjh55r3o68p5T/H/m4UO
I7yVsao0BqRISg5Y9APOzCUugJIsYHGq10NLJKL2k9rvht85eF/IaZwfaB8Q1YJrQaRNO0JWdB1Q
RHErR/u4PWJyIk9d8gSJEsC6JxJ+zzEN4rG0QVjKY/Yjg1EMyYuwgQ2hkd9CruRmkvnhTCIkYw81
NSEL4bt1AcQ4TZ0bJNPhgksdlIFBJWlAr/Hj97NWOVaeMQs9pEf5AasRjnqjOiwZ8eZllXvWOMQt
7zkf/8xjy8xHIA0FFWE82InsA5aeOblnZBO8IkCjHV5w+BIBAKW0u8zbcptzojvDVefheEUT+Yqm
NrbAy4ZodRcEumorePJa7TM+xU6lJeUbVVs4DTlmWPQczQ285dHmrizew68yFzTfEVCRIhR9N235
/OrRmr7gW4KzqVY761sCQhL6GMSwcxQYyF63bHsIwViwpjwlyy1o691lurwnayaFlDOadwTE2PEW
xCrchWcQ1hztYctIDIkyV3HhwhoDrfJHwu2k5wyAV8sG5Wtndcc7UuY8Mdw1Pv2stEdzdUfuDmhz
MjcXH3+41JgBzFr77T+s7EefDMTFP/SuLV0381ycGceZgJ8V59CcZfe5ilfAuwfJhk/Gp2lZVvSR
ENCfMuyXxjX8zURn/s4R3yKlHeITC4rMJFU+ox3mNK3Og32KKh1WuqoxWqe4ZjjrGFa0Dj2WS/a1
yIrBJPWJUlKfjVHj53c/aVxOJ1wdJXWiqpPyy4CCxBy8YDngbLMYPoBpEvYBhv6ZMpkGwSux49mD
v1WCBfUkRHlk4xUsUkle7ptxBL7zRCYxrF8UtxK8+cwpYH4N1iDyQYIu/d1ZiF86eBnC/Em/NB1W
CWxTsonbED0VauHQebNdY/YKjL15fDEbllcEKM1RuCZjxHLkS98Qp5pjNCM3xMCEns4kNBbCrd7G
nlHdKZfefaPIY3WYhUsMqPHuZDMZdw77MKQCdiDCa6t0dt/hMU5IBlJTaasxxC5W5WHFur1mf8Xl
4L7TKbRPyZ5RN6GdkwfJZuOSbAGS+FxRfWgCg9YZK3NIXTRwVApNRasY2x/Q5aac3UMvSq+yYicz
VqP7nxSwcUFIqG/KOd4HLwfAGJZ/uYAMgmcPS6GD5iuI3jbiPHZuLQxSakuo8M6b/yGEmas4TdTC
5YqwNQLYkCR+ET+ozkrI6vWk7hzdLXYq1YSxJTPA124DlxIy2ikLkCYM45M5kwiIy3dGw3OydvZ8
0/KK7Y3VicpCvlGxlHfxLainPrMN3PXDgTPCc1LZIGouBj6K9qi02gcqeohAdg9fX7FDymXEeTiv
cqx5Y03qfaS1BviJFQSUecSIqHZxqtC94nWmDW2+8B5Dc23utW/0SpWokiOs8H8gn7EwJj8I4Hei
/HjPYRR0DkKvxfDnvWYyOokuQ3jVRGhY0JMc5WGKs3zGS1CwfryCMd0WTuoCx/lyEzQqNUEBXUck
9zGZLv/OVNoNAxNLFjcyUwYbLJyeRxDPnCPAiaQs0bntX7MBXy9pvwx6GnZ/2+yd966hZMdDiv4c
fSxMhuyU1BajQKwAmGwTWDg6cn3jcAXlI9fm9Q/EHebzjL64lDAjaW2Nkfwd64oJb6WAtIMsHde2
PXHiDF2BB0fVFAOe/G/gqAg3GHzK2QKuxhkQv/a6b5NZLiaHKHJI2IM9DkqRbozB2sjHyB6GbCG1
wyehbCRUt/3wtBN5i0yCO+cEYoo9V169r8pGSechNZkQTyPHQHVEMddSjKps9lyro3sAgePGYwZ7
fDLj5S1zY8zhMZB6MJYRt0mUXNzpxall97/6mmoOPT91NO9e1H43+aasWZ/usjB2HC6QHvA9Iz79
qk6Ew5uuVLuc2vxQPcnLu4/CZdJ64DC1V/7wjt/2wN1/0J3murCdqK3BvD6Hux/27vXxyDLxGjoh
nPbwUExaxel+mJczEXy8/KQlx9tiCoLta5z6nWNeOFWbzDcvWDSgD8O1rVuRDnAZbXDRXCvB7e6z
S+LnA9dkC/vmybLOIhs7CmuWW2GjBiRr51vmV6MNujnMnVqh0Ap3VJUo4d68RfLFp+YX9Dno2Wy4
2WcOwTqzmRAyJxKFkc+cxeqRZJGpxpfYHzWGf4y0h9f3lDEFzn6BOalPyC4CFp4Y/oRNGGAoHElY
WjlPefVIZd1hq4d3AB1pgLzTwQkVAVqJfdn9R5hyOPjXY8mn+h8I8FxeS4rgPJyyE8dPIoTAR+YK
wceUxUSzyGhJI/YfvxE2evO4tyLlyEYfX0edp9LbUutggI6dMmmTnkHOW/YlvCFxmE5/hxl6RKJT
xiO8smq4AUygpoN0LkswmMTuj911TpCZSyOAHNQdEDUxInKjG5uVMwoUdCRjUxtLoxmY5yNKEKEK
jyUBm+Ob16+hEo0wQmkZsfdQTLBjswlgPLwwS0R23gvyTPFDxvK5PLBBatt08ap8Rk8vwDQSyw9D
5x1yfInnsUp8mOjYPgs8+vhWGFowZmNpYwtQP4vH0VyM7ALTu9JWsT+gPgFMmUiMKoJwQtg68C/S
Y/Mrow6kk0RAO5pEKGiE3gQVLHaKtiDP2e/7L6I/ff8EHNwz7CpOLNN0KaHmlYcOU2BGzmudSCoy
l9AxDi5cD29z0S9Q+FF+lUcKtxa88ptBjFk4KDf7zqLCZt/qcVAcznp2zmjOpS4RIiBWX/ZJpqd4
uGBggm6JyA7cp9jeMfTmW0D4yJHk2IxpXj61w+xXnAeg7pwjYpjxPGQ+TKsGPwPgkc8HlpAPCgZw
cteWZC05g3xWorOTJ6MCKU6gTMIr93qNqAC3TQU+NywX1SrfeJg7b88KBdThtdN6B4EWuavZZBC8
DG8QdLJFR01vj1S8GbpFuByNWKjGT7ZNoGwSRgyCH0ipwDriOZiNKeM3aCX5unFFTr3nrwJ0pj6b
SyFkCxj9oS6C7Y+AcWAgtwoJMrUfmgsz+QmIyIwBQzy0dbRmtCeRTzfVk4YDZkgBpWN8CUYfsv5C
MSic9zf0C2lWEyCFUwrJuAxsVPrSkd/TLHR4+TA2pTVhfjfwGP9DA4GGV4uhqx6fmyOzGzmdFoyI
VT9/nngn79yDHPPBPk9z5dZD6sWELDzAwU2yqXzoFhiOCbPCwd6IqK1EFFmCzZoDc9jA9AugwmO8
SzqelZyJF3cPOTIT0mRxpMGYBowF3n5CTsaXORwrFLt7nVr3Bsa1iKeqI3bXnbZ5lY6MOfsD6pAk
rNXZitbR18Aj1G/YQV4RDnfM8YlgFCqrPIhyB25HeV8O2UbhauhCgx3o0PGUfkM8ADpfzs5S+IgY
a9AWwojYCJcKdS32kY26lD6u1vg1e09O+6BXUykFClEXw3SpDLEzeBFpa0F/0jm7Cm5i1o2jcMzL
SOrClPeD9lD3DJHMHZkKWPI0I/zdqK2ckQnv+E5XgOkqBABcg8ENOhz0cAih5vTwuP8kDkaLBqZ0
euBnnD1VDdfXIzoaY6hY7nwpu77asxr9woRr7yRcFHu26BH7I5QJA1gRi/oYC6XYE6RT6GAQvfiC
WXLv+VfY4MS3wif0CT+DjWK04FTCbmWmLQUUFp9bYJFoItMAMBvMlzGDjsqlVqjUAFYarokQ1tTI
R3QW3g/wmuTRsX6w3rXzgoIqjH9i0hZruEdJykYFZxoCXIpI/NrgAPDsy+UbKnFizmptEYFJKVmL
14EaZBUDcjY+GDajCLPxb2hyOmnDerOA5WlCzEcfI9tD06mpSEyHUPU7xpQ6MxIXDgZf2AgLWBO7
INFpJjgCwQTEckAwIDuNmU6646hCxGl1eOnQCMNuHZfBo7aNeN7XLjLJ/h00cLIr7PMwOXGzav7C
801GNu7LvCDix1XajMvK7+sgAXcnOySx5MeCK2P48gxSFRhxQGSAkTmvpEkYaOibFj2E8maGdFkr
EHc6iraJpqGGT56IkyOvJ2WiM1aeEqDeXIqcqLkNcebJx301H7Dy7Qn4GQ0mZIRDnw3914nAGqGe
bOASfaB0iZB0o8OObQyPXcOfDtUuBjE7NMc9JmerxvDkg/R2PuS54eSGwpwrZIY+6XWIda+qZm+6
k86uRw7pLF1Q0bBhQ8eAYJ0S+Tmtpw+gmo8Iao7X9chVUIhyGbNboSnkyB6ZRaXzuHNHq9Fg/Kuc
9R2mCK6EXWM4j1NLyvxnyuxOXw4cvPS5D8R7JrryVYaiewGLHvrw50YMYMbqmvg5rOwpLT6WPsPn
HnU7Ugx/iEeNz7yV59b9HFRkoYT+kHUd+TzHcAnhAfM6xLtIjx/j1AfVowCCIxmezc8YTd0aCZaH
4VU1uVGtfhja3afIBgw4XrGvJUGbBFDcevcJD55zkOlPlhOOnfuErbDOXghQIQea6nkjH6oMy4Wg
H9n1b2qOJfjXY5CE0I7Z9TyDsZyNB3q0+JxIDC9nnK77zxYSHXJFhAzQgKEI0gvTSaOmrQRzmegt
7LtoQjwYczT4wvx4rtvm5mYKk1RKJjA9qnLJjlfPFaSOfBWuWZzcZFFdoMq8r0DDHg0QQIEAP9jN
WfY5d5hfnAS3eTHE+thJKCYC5CvAfLXdrdMdKq+75WR77KOu0G2UhXTC35eUo5a8X2wYGmZsABSv
TZJ+Q+VnR7gr0xJsFA9JXPU4MA4MGdjcyFxn7T7xUr+c9bOn85TtVyB/lT6yZjkAfZt+8I5C8ORD
ktRemxRqLMvx2xcZ7LDL9AWJhN8QvilGalwSAU0K2Dy7wUVKGE1Gy2ynepKnBNjpRi51uzFD249v
Xo1MV/HoPAbJOe2/czSSkDSLbo05a/aYjhCJQODcFmzOkMAxWMdha6+T6kPU3Tg6vL6EN6lcTF6H
4tfIrBbrw8bCzfvVXEoMod6CceqQyGviDDuu5pDH9ReKckGeRMg+Ao5kDEOpcWy21TzBue0i/6hf
5e7TjB+7prSUJUyareEqTrQpUXqfmuUDGHwCoE9RTIuhuf1Vn8KbTZ140tp4YlGs60Jb9WBB+UYv
/ANrAmaGsSI2pD9yekrydNnMdJzRrfwMHfT4PHeJoNo22+cqC5or9naaCCZPNsRYcDRJjD0Q5y58
Hy+kbyjOnXHABAKOg9x2rE+HHiWp876R04z73ugYzobHEp05xmVoSPxYc6HbyqiTEruunHJVwOsY
Yuj3nsGiK1dP/8oZmlFPC+mFim0tb4x48c6lGB9d+3QZGXY1GMcOlehQYMBhat+4EnEYRpOdWgZX
+rHHM3X0OOXThp1WQJjac5ZqgdneisZLGo8UaxwkpOH03rlRLPiNIxgn2/SUErJGn8p8AqksCVfT
fEWELDgpc8UraCXCTSzNjC179hl/FKSDzfTOVflZZxP6WcJJZ5CXpoqbrAeb4Ua+GefnsblC4v2n
lsG11LxyFUJte9d00GBG8tMBanWC+oQVhmhIsOAOLZZkwXC9UGLcRlOqnQCMVAhJY4uFagWnwjMN
hwqgA0l7Q7ifNEu53H8Yko/vi8+U02DXzcl1oTlDxt2ATELY5GK9SoERvFzpM4bRPbsKy0jTeTuk
+E5592wG7ARG7EFpsEqLkrCHovNmASWl3u7pkHs/3SKbXcbb0ZgGF+qnF5fu9WRsGGCCvQr4gIYW
cEIVIxMDsMwXAFYsXAig62P7CM0RJ2wAgv4Kof1p8S16Km5vnK3itLGkCxtPvmLJ6a/Q/G16HQP/
1IQ7UpYSZl9doDM7VECIPxBsHFSfavTWTDc3XEx8oM0V6HsJmj3G/N4bLWIGn2S/O/unyxB/ChgI
GtvyBkfBkJmGEpCh4DHr9O47tvsjLkKa/fthOyrdO1TP42BFdEqnBU83ZaxietmZhqX5veku5jAy
TuSW+mc/lDAIhIRiJ8xnR45sUT1mMI0t2naU6BdGvSY8l/o4pGddqIvROc0zZE527VHYUZajp5lk
BESm7hAmWWopBFANdgOKbtA2cmZ5PWXskV3zxKhvXyLp2HbH5/qxbvDfhGkgWS0TZM4cY5wt+8Kh
YupVprbl/da0O0bEDqHAf17BnOZMbNnu8Bx5b4Yfq2pcfWC/sarqMQ/1aX90vrvpANfc5ciNN7pb
mdhmMtmVvYEf3R3JS8IzNJWQaWnQ4oj9Q6TnEM9fJJRXtXAf9wO7s7Zpp0yHKRUNx6DRhwN1jSQc
/0n6mYR68FyP9iN13bMhvpjljF9Y4NC+JHNEHfh+RQ5po2Zagol72XddWeob1MAbhVulINHp6/1V
wxilPonnIYOM1jI+W0XeYSAv9chxzEUFcm74vby7v87Pu1f+Usm9W5Ja4k2KxaFyuL2ZHzwYZ+IF
w5zvVtGaQfDFVwdyr4/dIkYETNzOpHWCB7HWuhh1bwCNVYchI64MyiT5lpwHz30IuR4wOj4POAS7
CoOUTf3EFO0A5w8kmnCBe0AL+d4k/vPA3F2yk28wnPjrgxnwQVUmD90CmH3t8n1HeAWz38md+FWI
mTe4TJ+FDHV+OgpUfGQLtJ97MFNKhPSSy07mwDYZjCb9lthonelKdYFRQjxt7nA6cAJhe/5T4Lq0
Npxwmf5iRcYBjOGvPm0+waA4PJ423mHyjcCnYia8ZtYmhppM0kFoRScaE39kJafy48VT0q2IbC43
OtcX9OnL/Wwak0lRWTAhctg1KGPgJzWHyhqVYyMkmMplANYvaM35uCfpHEZ2Ia2UjBrHRDlTLMwS
VOuxL/tl+Z7RHWNM+sGUgNnJR1qG+LpKgJfl94h97vHw83zxfIlcXk5fhGux26FhlCjPQmHN8tVj
g/bACrCbKX/cEfx4n3RElNrhAlc37aT0CNPIu9500irhKiXo7vB+seDgc0pBldHf4QdP0K31+UsG
7rbh9A57hfMfr7DXd3LC7EhljILmakEwHq+m7Ptm9lRRshTAwu7gtfoMXS6h1y07waslYKQc2GqC
/b8by+sORcZjS64p2BGDv8Qg9/eiRZvI2MfNV0aJkO8Mww9HNJerl7apHhcQwYj/gtZ/pilKfm1K
xEdtXpLhttZQx9TXtju26mH4+ZJ0uHuP/SNaDppN3M6iEPcAPNEem7JfN7Ff9zO4Jy9+araHvlm9
BgddRrOCQObRH0rtK6xvcgzLA+Vs991Xn/Em5nMXT/D7/tplG3W4lVsEXg4OXFmG+U3otclKJXmJ
VBvdZjzN7g0fm7Osiuw3FFtCPAAYiGH90G65eY/swekTMnaJpfKVaiYVPkh7qk31HjXppAKbkt3I
8DUIH+lch5c2UUDFdBYHi0SWAfjQgDwkiF3CB0sXxlbMT3DDglzAk8IAwGmHGanysmNAynNLrDzR
GZ0VF+JbwRmT4XJ3Y1gbEYMIJwJ6LgH1pHshCsCLmWn/g41Y+Gth1vNorQERY6YtAXQOA72D7nPA
ppiiCwYFoBYRlTavHME+QQbIqEKZ8aUbgJ+Zxdgl7eyeN8Kuo0/QsoMO8xTAv3onYCBAHkA3hmgC
OKx+SVUi5YPxjfxxBHjInKq1es1ScEYaWnkmhghVMgOlUlQi8SZhT+02LqmHEmbDDpkWOuMHoLHO
KptDD6e6s/hUxHBwhJjGgN8OJugYehmdrc1AihJCcjRtRtBcCUz7Ct61E0J7HU5pgjkGXeoyh6XK
GoXEQzjpyIXRKzWoGByq+3Qw7aKgiD18dDCopvDvBj+KvA+V4wdviPj8MM/AFka7q2VYuav+sc4/
B8mYdfrqiRkLVIB0am4+hqNiJE0xr34BPsRgjGjNxqOXxTCfbA4yRl5kadaCh9KDcqLqWdIr0LTe
4Ty6L2I0ZPtzRJgUo+1FA09NLeoDQG90eTHbsZuzNW6lH6aAVDDckSaqEDX4Y4ujBf5VlzmkGRGI
nnhC4NozGNoTC7WP5gTxaAywnXDgA1w+p0CFUbcbZUQPjLzXJUUbeOeFOB1O+RLg4v5BbrJ5zbFs
mIJ1wuGsCW+xMehJgEWhqbV+/PJRuxbuSx3/hExRmUNkbsStez2drAC0ab6YWRMQDaQBuYc38C7J
kKdpXfywMmBGieMcHcNgDLztVaDgHCjQ+Oe1JpgZDsQZTgBMhJCZtg+01wQJumgXG3RgTsAXtrg1
pbGQMSA+UDZC5FoCKli4w/YUlDqSXDBXf+iqy+fvk1k52Y/PoBee1TJOZtrSZM+/P1kE6KljLb2o
TzFUZyEgu8SE1Mx4cF4psGhVht/PKeAuifOgjQWURQPVuVAF1T8wQFpfweqKsQyEV5Q9kOltSKTe
GxfCDgv1UL+00kb+N6Q9JwCfNIiAqRO9noE+A0ror/HXe+gbBDDJNHgwC70V9zmQO/rs7Hyh4kC7
M2DMzaaD13j89pf+pmMkYnwnwl0j2jPHfDO3GapnWASM1svUBFqA3IYEU5dwmiMgpZ1H4e9Ir2ws
E5hRDgZBRbZvdWvvfrZ4LQp2ChKk8oX2m7/tLjopkKrap32HNhdRUvmUWOMUdgw+8fAQoRlHJzKv
YgWlPz6Bk54dkAGTjhcvhmrLSJ11yDKGhH5EehlQpAyjkzageiBSBZ8mhMMb7Y6IFiBesLfejZvB
EdHZWdsDYBtqLyptFjmGTxQz2ENgBtUjl6E6x8UXTBxo8ZZySo1eYzDQfz8EOyt/6xHTK9qdktkV
pmS5LwX6tssscpNo98Ep5VXB6J9Fk9yJo8na/EfJAD16H2nMWD3ok3hlDLeYhvoszWRWl0P3E0DP
wjkc1/qgutF2syvcQXuOLwgx1EEfUk1RIIl6BPzvnPRHNuv7qtjx+20/xWQ03TzREUKIQx29xvna
fR8YdmnbaOAA76vfdBmW6hszzcen2cdka5oyr7HA//H/4x+IbrBjbDzNh57QzX6EPNZVm/NPuOoJ
Lv4zZ9lHLsohNGi2MWcasai9luYSnsRE4vQEO03kKa0Yl+oEMUJs3V4TLqDVX+wNc0vmlVzY2YVc
WygAnNIsBpCBOO0n2HCQfULsi9D1grW+QFJfPqE73AslJEJUerlHYaOwRPOPRdQYvdqdyAp6U5Rq
5KgiW86XQrt3D4Y02vwWv7x//1O8AkXQtJjfA7SPPEz8+e+m/+6uCKCgchUSA/4eJR75v0fTCvOc
/3sIP/t3i+KJV7kHCjpmxkzcg+Eq/0NA/r/HKp7iITAVD3j+/Sme/v//zcJau7yo+BkIE/dSvD/P
ldoVzyzeyX8PBTMNGuaUboaoUPw5JKmIkba+SnCNlR+3FKksPxIvULtkHvz9Fn+qJFaIv3N+oT09
Kpa4H+/MEveV9nhtERHIL/Ggf3etXQknr9pFDe7mzsMBzxM3/v9z/nfneyBekc/w97pkEPBq/15J
oSXOnWbVrHIns/W/18u5Vfw8s9uN+Fu1MxusmzdDxIdiibdmwF/5ezb4CqzcjLEC0AvVFrerNqjL
/z5G7ZIk7yqWuLP4IOLJpH3tEtXG/xVPPLW4j3jb//4U9222/+6veIxXuU/FbeKg5NxLPLe4VTxO
3O/fBxCPqjfiOcTri4/H3TMe9O/F/7ujeMK/N8lRJV97Lx7cbpqleHrxwH+fXPz03xOLj/LvyAhe
wL6I2BH+HRFefCVehiOccigUi1EjB1/cOBC4i3h+kvL+XkF8SHGDTAHz94+EzwT1iYdjALLSHdnu
d+Ihf2+YT9FuMh6ionzlbhjHERTx94j/3uS/DyH+FE+b8LolVLK/pyThlx+Lp/z3Eokn/vXZ8c3y
guLFxK1EFvB9iwMrPumQU4iz+7+LRZxu4tff82N8wGmfBGzvu9zObeR3/O43KJpA4BI34rcm9nXP
8A0fESeuYcjoEbvGywbgKpuLnzVTBtXfzdQg5ExDDpgeVYsV7N0ePo91hZNf4uCRwsLzBOEjsA2x
FCb7ulNmqO2t7kM+xoOHRG63GrqUvW7+q3QU3j40CdDYpwNXjaouJ+iNrZzLNP6+D4BoD4/20CF9
ifY1nBxW0reHNNETf2p+fo1cBPsugkS87///F9RdHE4TQljEh0tc3Ra/cFvlpcT/Htz677Z/P2Hm
5eI0D3zF3NysVhISq/4LbitFbYHxsUzlsoS2MaJs4Oa0WkjG7yte5ZnPkl8VVgmrFgkJ4LK04xNL
S0p4OAjmniC57CTFG1X3IQgZzmdR7QrItBOGOSnUa0i+W+bFSkCH+PRaxlpQ0Wh5ijE7Ayrt3rSG
xhGFKIxSbUYOSw9DMQPZytavRTavbtjTGopN91HAPcHLGmH4tpx7zzWs+l24VG9RI6hlgnlLQPkF
bKEsKO/H7a5YDgboUWiMJ9qVLhKhTM2sklxGA0yawn84ZKCPd8ckYbVgXIe1KG9atyCVom16Hwaj
MdTm8HFuSG5nv6eZfsJepGJ8EcxGT449AUhITD45yfBuyZaL4Qrtxu/n8j6kbGOwz1LC7YWz5oez
BWtS7ETW4V/vCxDM3EPBiiXEuRizjEn3du8QlPDEzleNNIcajhRHKThArvm22sqiW49xidcnOsyg
YUBdwFiY4RXGP9AGFVhpPyPOyCfRUDYlBGajNdAVtQZt2hqD7fuNbgtQQc8E4vPW+eB2AWT/Vg2n
mqFfntwDQE8fEj0hIIlbXoebGqDoqpEnEn7jxzOtN8wjMi8mjRBcGoZOjfhKnt1PHFr0abDLGeKL
OTPZthNcLXCoQFVnwB/K9hAEyaeoZ/lGYpwBC3XVbY1T5ZvBZ5/PwyNPIWrIYt8itgih8MNMD7CJ
m0OL87OZue+wZ6UKSTAr6xymk14LsxfrGGB2cEk4mARy+3RSRD6Gs2KOOYWnBuo62lyNlbYjbWTk
5kxMZUc8OTlojmkX8+6bRrU6Y9Ddwi2/tKtoPdy0JziCT2bdIDDilFF+qZEABToq4ViXhevrK5V+
8UWO34v+for02RshBOkt9FA5LYVXKjjAYspDhLHIwgjkHX/DesBMtU0XLSml0I+pbzg1JADIlwUj
CpACTg6jwWaO86mUoli3hXiaae+mxZgMH9+51MLigazJPGyIgIR4C2gUAOjQE4t3gd/UhG6F+Bsc
U84A/NHP/QekGPNtOpdI0M9YLaFHwpgMcbDcJPPPtcR1yVwMNvcfMHsauy0WzQL4186QRql9aYZK
2oeXw6NpNrDVEq5ymk/fxIPRbg0nPD+EdZEx1lyZV/Nt8ALMj67g+Rk1MTiVZW7SLfWu6NGYcDBt
wMqpZTbO27rPRRYMpD0E9PCzc78C7WjbObwe5RfkqLuJodbLkXLsuaHeeJo0HV1jLERGFmg3lSy4
ScS1HJIkyRQRipqSrptim8A1eq+U4f7fPzqDaIX+2jZeB30TCAUuEl+UiRMnjOP38jn0OoJTDQBe
aAWbrj8V6fSjBSPFE2wYHR4rLAZfHkULmkUdnQkiW5pzgl8Y/DDqIdrIYK59TrjmvaT1CHUVIyFY
PQwkMCHH9R/lM8Gf8hcMsZivAJJY5LEoao2f1cte9fGhhTlWJN8GyQcwHYxmHtLJsWLCcuCL59vU
Vp+18Tk1nxn7WXZSHmsmpVSuqihb+fofDN+omzXQqzkqAsElIt0bQYM269Kb1JDohWXCfQ8jjPRs
U+LJVmYDmpnsauBQ+X4dKMua3jX64QOR3eVLkqPS4DbCgpkRYzZwQ9bM9zlVLwAk7Bw30CQzOVak
Qq/pjyJfMlz0HsCs2rIZBuwGLU63jMxnfYYb15UrYbjolk03YSFFekKqSzZ0lNp5KEvFtDivUSNI
8Bxzrq+X8IMT41bVrbRZ+5wlum3souG0recdpg3QzNn3Bhtl8yi3EYYR6PZJ0j5zJqofF1thLd9H
6paFW0unePi1tHXqNs0tMnTHnzi1MU8DWGiNWQ3VoIWA4zE+4/PjdhFKp7b17zF7GC5WLfJerqOM
EVER5Ooe/xMJTAkVcs/clkTRLUYe2v9xdB7LjWNJFP0iRMCbLQnQeytxg6BUFLz3+Po+6E3HjKpK
EmHyZd68hnU85ygKeXMnYjHOBB2fiw//IdDUA7ZAVm/dBjKD2wX0QOKla8maY6nGY4CpLAd/aCfq
czJMFu1E32VSsC5U1JZJIdoqGZ064InKslKOoJq737wYw8RyuzXGTmWfdoKtzEnF64gtmtQc4mRP
ClDh/U+4iIQ/fDCiWoWoBa6I1y+6AVuzcKSZlPbgPyKaNgFY0Z5sGIwZf8QA6ZIbQi0CUHMy0Map
GCjVmvS0xL3AaoS0xvHYjivBOmSIqKxZnWwn939tO/SHzoOb2A2OYORnL9FXIYTu1gHCKsYvIlIz
KFblVar9TZPrq5a0CiXRHStI13qeXNGbCOoxRCmu8g6JmnjkK2F/4Yd5HkLrjBqsxK8B3CEEKm1j
jCrrYIf5OYYugl+xSInIHMZduw+LcxeGGy2Ql81HUIwLK2i/mSRgQHZK58Hw4WjlLeOx0DmffWgX
pVlcdHwC12EAl4TUDDgGAZQzIiKjRw2Ilq3V0IA0OYXqmODZiMl1D6Q65afEGduT/ADIttHufnaq
pIXlbkfkf8WySLjOJSFWrGmz3GOr4O16xl3wr6RFz77sh5VAH2K2c6nqdl1PxgluCYPxluu56/5O
MQrNRw8e3AzBVmkM2nJZplj8s+AeTHYaZFSlFZnhhHz0BSoLq12Xjc8ILK9azATgA9ThNsku3Ity
SnBw83U6uEci1Y36IeYIDbxNNdk4St2pkZ+Ga5Kjidyi2ppFw8PgrsKUlX/MoiW2WNQMZ+hdNexq
mQPMEFs4TVffBSugp1KgWKFIKrWHT6AFZKQMnoDZPFQYySV1yOcX0NdBAySg8RtJ/P5mWVw1aFl1
C4FRUd8d8pg60c8uH1UfCgJHIxA35adsS0JAGOTjt4JoIkDY2iFoR4wQ/ur4OabFxkqjzYhAPGz6
Q50y/ZuYXlTFn+ZtRVqiIa0OyeDdJMEeKvLHsgFiiNR/+2H41Fr3oeUiD+BSb/JtroanWINbphfx
KoHRZuJ1VR3qxjhZAp88cx2tqp4eREpxmCuZuOqJUmU9U0LzlKrbKNC1eAzj+V/aonT2C7YV+DiY
8rKNF1q0K/puIcU7V0y+EoUGrq+23CbifZC8enVD4TTOaqfcEjByULgE9wHNpGL5P6IYittRyTgB
4GIo4qavjR9TNbciEFzfRduinfzY68cQEbhTN6xUgN+abFlgXKRJ0TZSIU9BKBrUU4Oqnq4t1SC/
iYZtSYlTd2DYRkNxwurDFdeNbuHoaB1FwhcsAjk6GVoT+D76ELmjHWgfAeQmBaX5lIsrSOaqtdyT
n4vOPsFDrGCTz5AEk62IUFwl9SpMXnEprIfAY9mJL7lh3Uchvakm+CAhBqMdVGBkIuQx5k3hAcVc
VJFw6qhRZPGqCGz4PXedF8gKHkVZr6xM/mlC8ogafCGHZZKhi9MAcePoGHWQHLqafou77mfWJmqU
ZSTHtg+aNfx5/rUV5nIqLNU+ItcPN5HSswfN/PE9u4TLilE97M4KrSFkIYsvtMeKSEateWX6rUG7
OgIb5kLlyN5v3PvLIB42OknQJkyhotnH7lXD5JzWT4+1dWEEgL3tfoyBMNs2OAmasYuU7FLmzxj4
0PSYYxMCziWYe4YTqi0JkSKKHy8nDQthQ5qQbh6HX1Yg/OtC3jOz3gll9J14/XpImWGFGL9pCX5y
hjVg20xPI+W5j4F9LAkPIl6jEVuWGvQ7qhxD3dQRfmypMu9pRsw+I1aVcAba4BqRSwxxtKQPrVgd
esZP0+BUmfcbGgdSBU6Z96UZxKVihBX0e1dv/mKWI+K+x45pemJbFtJuYucd5hqW4gimuOD9vZIm
EzTiStBBiRU4g9q4SDX4gsUm4rzLYHxk3hXfTZRLQlUdmx7uuQmhByrcAOu3y9AgvYFIFZ28Kd9a
Naq8QKs4WLSz4eWophRlyIpez/K+8J2YbbOGX5a0KeuzxJDXaQvD8Ne1sI/Gs2Vgp91txQrDFJzR
jWOCeonIHNAxaUCoqnROILIZ8wi9NYVHRyGXQZPbHgEuG1kPfycXz5xRsvkBhoxdTMBTWH3EVLaF
IGCG5KPPWi36jWCJhtjB8li0lTHr2bc1tLZ6o2ymKteb4S6OWIEmOtnVKAz2sfFKxeYh6MMFGYWQ
6e9YQcZfuqRkyOJSjdNvb6NqMN8zyB3jXUPCRhg5sxiFRsm5GoHqlA03oI/g8LZ/kdGcPOjtIa+T
gp9C0bxwzwLmmD4CYFJGJUt5xeqOcOMaLWE2cEVeZqC9WOppKdT8d9S2SzZRapDv+jax20JY9Ibn
pN0/DZVzFLmQgLEE7eoFTGcxl1mtwnvEYGvqLtS7rGsIjQWYoecmIwZF/NIjRtNNLcK77+0s+viZ
NosYr93ygxjOj8+KC0O987HCSAA72s9Y+hszEJahJR4qYI4QYojSeKuCh4fDYGlxvjdcfRFowaNh
HfP+S/UQRDLQqsO+I+g1D5Stp2rboALEM36VQl6IDO81C9usu+sQPJN/iuntlBrSB3VfrArHLO/W
5J2rxvhiLJpIcfgMloxkOB1uU1nXi3DT4zDLUkolICLLdwLcyqa5FMD/KULA/m8wScgjtLTNDlGc
/Vi8YT5FMdHjU2HtsvYnlHzyIn8qE2snUO42fkVlcBzLBqqOBPkg9qqfSn5VjbqSRHMV5FtNLSvc
XSMa2QArm5zOvDxnhn6At6aiDBVBPbr0IMILmyXlR5I9ZdFI2tZoWHgNpJ8pDAPQDJKXqC0Cs6xY
8xsLXTp32OvWEJqEaKmKS9NEwlEIpzFlYWEiAdqQAqCRRF4laEfqhv3mRoEpEFWMI8omJ+INQwpX
3vDkdRihBrqw9BCaeQd8jbp6pw+vtlxlTlhguzjjUy8S5PGLOly44QODWg72AqIuvQ7pibljxHBS
mbmtfhEQWJwzFZvxb5UDE5YGinlTLJwAgLwEqaJ/5i1RmmPishbm5Qt4L2IE2vEmGqa8KHxqq4fo
n3Ni4zKRZppVsw4pjkddad6llDm6oMyUYRXnxT01WEKG4UG0dgr8pBwFIw8ke7TeabVHJdQPg4Cl
oDzVLKTSJt6MA4iTtXbVmyoVK13e+yJRkXvJ9Ocq829cEkZp6g+6xYXmiVtL8bZxnTtmNOAn8qUj
jqouJp9FZgGnY/AXSGsDMQOCgFhxDAC3dBlkVznsCXN7iJzyIStAid/BsEilabh/rbZrmS6kLF+J
+CyIOlAKixyTOEq8I5PRCeNsl5kTRjXRCWrbHAeusMXA+WfVZCmCZpUqx5Qs70ILLtqe0uzCF2oD
KFZGulS00WnqeFvJkOjYd9JjCTIRUYbkqPDC5QlCIxydNm36v34NBUo6iaH6lDOyTTS8divWt32w
Mhnm2wxTTCndRFq86Do2S5G6N01GRS68pXw1LiaYFoWGGBfNdiUImc12KHFpgPszBPrRUDKsCZoL
e9a4wzAs6ZaGMh9Eay0wmDT1n5UjPYWv7zX4SBDJuyF7MMboIvsrR4H5tbdLpd+FeFcWsXRsRQNt
XWugqa8yDC9hx3nmphtw4eqEqxV336WEJxlJadmwb9mEjVEl0353e58TGqp9rLJJ70ngSRaFBMmo
GR69VNCOWKwyA9NaeYKPtXfFGZ+6TA6FuJWYXVv3bqrnWGrRsbCg8jcq28dw4AiuaL2NvRon2KyK
jx4Fj4+hB2eWxXIa/2axE5nGTWid6OE14lnR3hFG7mrVSshENqsU9LhAiEnXTmmennrRzJZqiqik
lzFz8hFdVu/p+ovjeB7qqxoVuIRAgTTrXzcidZGOpo6FXazB+ukY0xukj9DnLfErGvjww51Kj7GB
evIndSdcilT/kyTTGTkhXOQ9Yg/DIBo71Bjpb9jEiybfuRDhDBPDaPOuh1D665T+vD97+dsajFVN
WxSLKjTWNFJsq+K07euFL/vrUPpnAgH2/np6aryxoipEGa62LQ6WwBNDsAnVe5WyLE4ZVANl3aSE
PcgGzgGvXq3IPwL8R3VnPGnVsd4lyKz/0Yxz2dRLhSWiAIlklF76Ikwdk0e7RaTH9DGPoMQF6r1J
oUkU1X5gHcnez+hXIQkNvuiAk2MhHDhieXTlf3n+Gw86vBhgFBRALl5qYHxCmJwCzDM7SCHJgI14
dqyzUwEbWdpL/NXEvY8ZmE7bz1NcYyF+JZllu2R/s6gVOhyGrAGrYVvH6rbyl4W/ZN4LfHErsweV
G6cJlv1EAKZuBt6qJDLWZbDmTZMHKO/NzrOI7CMX1wWXZICRcrh1l0UNY3uw5mb+pw7KrgTkIIYv
9V6m6Vg0gGzhi+rXwmVc526HePT0GRJBVV4mKCZE42+ECkfCUQyNpp8SmgETQAuDk8liPIamDBPQ
kyon+zMgM7dotvqq2Or1sCra30DJtpZ3USsUEvKrjEsSIBGCJGeNrXCCjyOFbmqrpAy6993AR6cR
If+UCpTFV3JPceOdzj2Gg9zf0h+RFH/zoqcOdUGoeBh5eSB+6gxJ+D+Cet1iIMYxfmNLPYmqaHfF
ditE/jYJ/h9eYQ5jT+XaJnzNDrpTPg8424NOcvpWRvhRA5+Ud4SD7tCfUiTVYeOUWbw2fAsYkU5W
XQIRcMFw+EUAroqsZmkbUv644yz062aXucO8ppgZ6jivTVBzg/NFfSeZt5NCa2f59cLz9EVdiEs9
adHp4EXQMbmOIgO/0skLDbVknD6CkhVU/LBM6xl60TFsEBq6eFR4DZYuOuW9hPfvKo4GdJkS0hAK
aPXGetblrEzyyPrTlOSvZIybScWypopmPMk9rNjAc+2EoJk7apZogKI32YAHhPkRVgqsgmpL4gtD
nUFJiNtLlJbIdlVpLWX4z5qQBy0gwLRszgGil5zDQtVgAQwAHtm7ttYtIKjeXRoIaV7wJ8S5MwKf
DE28LYni6gOCVhDvkyjp0WgvQEzCHm6b/8dm08CIkVQIRxxYlyt0a1xKlaNbQc6UuD2mW90pUQ8J
GK1iwhwfsczDd8LVHz7CtK7L1k0zIaDZttZwY1MCpxs02LVIQRT8psDiipxCQSeNl460G/C5rg08
Yo2Xn7D6zBcFPxASmlpu1RJVtR/uSyBWaeCV9KJ7gd0cVUaS6Zp2mobNlgvAXw2zHrZbPmEEHA7u
nwTlXLbrbqmMH6xb1bpexBb6FAVh1fRQyMFn+oBpXS2m8AgZunfHtMBjZk/9cxWRcFfeAybtqSUx
IM1xKWTFcjhxGzG2u6RwLAmqqQ6xh+KXTWQLWJQ8IG0mzKMitSfkJst0fP3aDYyxTlCdWi2R6l+t
alxkiI14snqo1q2OUXzpbacenuSLSo3XZgINA1s7HR4Ck05Hb1vAX5ChkA+dXTWvnpSPQOjpqaul
qONLETcIgfGnpCyBHSGfxE9nOGnkZAjjxXtNpb0aYSmQKoHrTv3SgEjbkpTzjNiC4TPNDf1Z1rJn
lkMctIITZW3ByxdZ0DpoWheNQgoANHEmrO6LfR1tClY037JosZRjDWDLpb/kvHU4Y8fEWPhgNUEa
XrlTLjy+iLclbM6VeRJQXqX63uzi5Y1PUhIWX+DQJ6Ay4rrPiMUK4pn4112kHxYdloPPD+8Kv5vd
XcJwFterFGernaE8OmzckI9EFxdUgfcNs1UI8TRL+ixGYwdAhHB2ilyAYTm5JUhb/hx1JI4m8O2v
jCLIpsZ6JXypTgSv6EEz2DAhYGIrHqJkNapzvu0lPPGH/FhruFq/PZbjtnfxgVlsUJAG5u0kKANB
Frxlyt6pVPEnInpxQaKV8h2f3GHWQXRMml0sHD3vS2jmWYrO+I+kFd1Cdldgn8BfUgRhoaraMaW8
RNK+NFeJuErLm8ketRHXBZsoGa5SBpLTsdYakL3T03vSXugxEBiPo3us8lPEX/nJh2uKcqP2ljIX
1Mv++vj1kH5jRBibEoj2DvQdrWgnRrD3JyvsIrF56Et9lSKCKxccJMNZ3AjyI9C3PqtB4mWRD7p4
daQOTS5dUMunbNmcjJMgV0+fcUO66ryY+j5oxfOSuC9uBx708jsrT+qHkbjXlwXJDTS+IRD7knAD
bNKLZTdN0wKyhGP8vxlJscOIg3iJ+h/xAmSWVP5V1A5ic4QlpLKwgno0ovSgrQbwRweE5QsBCQR9
+htMxAV3mcJDW4BZWEC1MvJVjIbJU68QK59l9Tb090baE6mWVznWV+48bTaZsikt6Jr5NzcnV//6
UaMD2EK+lsDmeaOt5SBvSvislbiqlFtbf2X5oeRGVfmBF8Kbgn63Pt2f0G9dw8aigGMF7xYn/WVx
VTl+jRZvLFbegca3OeFphklmC812MVyQ6f1L8DrRpxzbdJ+wwrB1yJBc25m/roghQs964BYEEEtt
fqQ428JPm4WfSSnoIjjhIefkwTUU9iKDdOZIsCfgLw8oXzpHKRlR7HBtklgPw7gBC5wyclPN8Uyb
eVDNceglPez/FTcm/HX/wW8Bpx3M5Pmvas2ldkmVQ1+NP7/lCMfchs9nY4BCuWLVew+KHSJtiJjj
DpRxQZf08f+VO0KUYjjfwUy+8Jzxa0M+T5errpxX2KBrM4O1Pe0YBJtPbZ2HEHbEl0CmxYcvseA8
s4+IpxhUtqsG8FKxYP0KcJXjIesBrIKWlDjmwU+fszHEJFtnmXnupiCFcQ3WitNPjgCk5pt9he/W
gNKHIp3sdCgNlPTuiLYzW6GZgM0IgZ6qKBcrQdkTtsuKBmMvfLgYGjifWam4KnLvA7guq6laWw9Y
UBFaht85SSEEcNDvs6uklStIUTS7WXFmkYFLAGo02L3/65LMd9jO++ukAfRekt3+eBOluX76R+Rm
SGpJrTiLbGTRVsOKH2yWa9652VNoMdxhKc+mMoDHvuVG7AMZxik/jTGfgxEPoomT8+GX1cpldY+L
qycvyEZBR8f97NsFvs6YPK7YOI7bUp1SflmjZTiBvgMAqelKxQuEOEvWtqgr61N45D3DPASS4PhU
p/tBBwVGA0EQObQJSRjG2xOm1GSer36TDoA185UVKXq0H5ctARI6ni0NQgtHD1LiO7Kp3/AKmXCP
JTsPlUN8AK+tj2R307YHXPzx+GPtDeubfS59crHCPWxWOrH29X7iObUMbjiQ8IZFiLuoqCjWnzgi
rULvu5vICvKaFdovGWzUYkSRkLCfWCBghneBCo1bn7QIfybmUDMTAJiQyAmL8VCpNss5/wn9nG1q
tZPkPYEvWMZry/CMRuOtyV9dfVUaYmtn+bAU5Xkw7twn7rXTCwwg0lhn/luit4U7qTJsYws7cMlR
ZcJG3jPOsHjpWFcf4T/07qFggn42v+ZvdWvP2B+UlzretOOc/RYj+tIjC+OUxXcT17/2otcOqh44
K8Wp8LHstIVNo9h6u7xj9Tb3PskuuVGWmQpXytk8Ebj91b5RWJVvCM3Gxt0a4h5jwLyY5zjqyLZR
IJCzJzx8FqGGRhlz6QGdtYXACdyCJFGi5i7IHqIdedM/mCLyR7kB5YxTGCSku+NmC3KVGvM03eCf
BCrSgtM6SElAxH3sGcm5D9AggK162/LN7UqYzXbQgEgow14Sf7Nh0XxDTZj5m6yaY2eJz4P/MP0T
g17EU3jF2WnAsg4rKczW4JRDb4AHcJH7Dc0ADByYFOVP8Tu4m8nfqFviU9V56DM2YXjEE6kQZjB/
2PFhWYDCgTlY/cKnEmcBr1mnh01fLOAtvRXh2Xdv85e7krEjwgmxv0oXGCURNRh7hVuwJ2yK6LtZ
esTeAPM9Cgh+eF5xgxiivExe7j+L1Q4n8D/p4TWOPsm5bX2LqIoz5DC+qSkZLGQG3RFKN644GGHk
D9+0o8qOCXxp5+Zx+NLXZbrmaJ8YzyL331/FHATjzPrUh660+XEvbYO9h3Q24GAIOxPSjMgV0oyD
xrqHrQMu4hcWfkO273FYYPOP7Qx2Qs8pKB7dI6RrPEukxdCs5fq7qI7yJAbY6sqhDOcdSsIMEj0b
Fx0VuJ2gZFOUdausajQk6P+6OQxk+CohNt7NVIz9KzNq1R4TsDoAbabee3wCSy+Kk7dt7gT8cmbU
x4j9N5F5lQ1iR8OAr4CZHcw90sETgsN1eGt/vYOIYR+uQUCWNQ3MPFpp2TrCvoPwOhpVKMnasthA
HEBSyr33sKJAbDUL43nHLUDkRzqcXSdgnwRJ22isOYGgCXwFCHmVJ8GBuCNwZLC1zsk1ot6wv4+7
iWEe51PkCC0+sUGkvyzjrfkN5lJ8IIc3OLsKmB5DhcaQRxEvFMxi2CBnKJsDdZUmxSqWYrunalIP
SfxAuT39AGyGyMJk87cF9PbYZsywiAxebFBdE892gB/8V+zuIO0Y9qtZg8McGcjC3CdiBCypA0Ap
MNeaq+Txau2h+98Zb0PiCJQGRCzmKWG9VEIFYbHIr4H71Z76BhVFCDk9WGuv5HX3S+9fgF6RolOv
YuIIR8fEfBX3VjiH9VS29EXHbjGwJXh7J55lhF2JvFOjBTwC7YURaIDpVwzaiiVTh8OmDGSJogxz
DeLKMFq9mz2rpSV4S0z8qjkvpfVkquoes/gl01YoexMbEtbsNIFE6GAtVrEomWu05xBqbkz8lDHo
LCdrmZ7DFR5rIjwjNI8k826B32FoffJLJ88UZsprtOvqjVTvvNtT7xfZrvMZb0BhSHtaQ4cMH6y7
spN/QfKWWKsCa0tUzAb0B4zoaBqQcIHBsI+KtYVa2MMx0eblSltiWkAfZAFCoopdevgEf6sreUdU
GWoOpog9BCFUigng01F7YB3b7Lo1c2a0UHfRN2UPsanu2wMi2WpvfLJ/GZoaIiCLQ1Pu+aYlVhpU
9GanEneCZBGyF9g6IJDN563/ut8e39dZein+CdjJ3kbIwuSNwMDCjXdXfQG7anAeuRqZ3R9GyJf0
NMVSvlm6LbMFM8GU+G7xn+th+rVJrGPLnAJtlp1t/JD+atSPzbqoie1eDmQ4TtbBLIE7uFP6DHv1
4kQHDE7kBYMTfWBi4TpK98AjGxP0+kTzJdyribE3CWMwxOCXZ5W5ozDKX/A8278RpeDrl2ODq/zy
Hz0ynRIPIzow9+T+w+IofHq1XXxxzZfib0XvCzyD3wYQ7aRWjQoCl5bDF+/dGj5Ed6nOCPeLV3Vg
YJNsdTLpQyZUfZdv5Y2FtPEpTtUuXU0gjK39MB+o39ISipoOtfxLXFfp/H87shIJsgPjg03PLHx4
CEV617FerHQ5Bjtj1f5hV8WJlFdQAnAumnyKfG9hfg2ag3T6yxCc9q1qTv+WdJi3wZfy8X5bSCB2
/bb+EJQidPH1RXFjHeZzlN06eU5uIXOQcrPEhXZLfnC4Tu8c7P9PELNqRU9eba1yUS/Dl4xPwMv7
KtjonAIKLa/2Be/0fM+FL1fJB3XaPbpMZ+SwpA5Cd3NP/RYiGwRbHKsxIa68JdpEsnHgDOnWEngS
nI4nntwUfnWsuIwfNXjLvhMNW877B2MBgqkV5ndrn/oC/3JTnWIIjhvjLwFG5fFn3rhYH+WhPXrs
HWzv2+jpC1zNGd+WvCzJSkNO80DaOlwROwt/tYmBUQco+l2BcN40etPpn0BiaJkU3nm8bpEivjFb
atFpLXC6bq6s+dRtDyGMFR8unGRGfGBKYIBikKTJje8WIOFD4bR3TEk+PcNhqqwjA4W0Q54Zgwfw
9Ff8T+DOEdjCkpNPz/Zyab4tsEmC0UkwCuJtDS1j5RFGN97YsTVnzzHx3MBcI1oXD+hSGVHYcKXp
EFX8tfuZ/uipjSxWfgt/zkHlcXWwq+FXuRf3xOmPSJ+m0Cb5DuzAoKWSndiVGLGITwG72/qRukt4
EXm9Nj/EUNfr5hL/JnBvrD9RWstisFL8wW6kf1F6N7w9+nD3V4vW8ThpLqHFQeYbuqtYIeA0CDiJ
5kJzMtUDDFFvauYJMeuKe6axe54X6hV7A6aaCGU9n5AjEU9CsqSSDweWEk/dSsYpNanq6MNZGEEU
FVldd2f2QSzyMbSaHAm7jxluBW6KT7g5LuuOjPYrXIIw7bnMDHS57BTn9IrER2M475wp2ks7jFts
UpzmYEJ8rmBDz7QvJuP8uzxyUqMZwSoJqt1V/ghYKG7VYTPwr2RH+CG9FqqDhz51JzAi/viFTXAf
bOsbyIv+YPgY1520iv/53wp37yqbNkzO+tFTExfxP4LK23n8D0ct/Q/QgYFCfLl7oGynJvZbFdfs
VnJzJc3if/k//6s+lv/0N3e0PMZHCN9vPIEMCCUAeIjYSY90/0Hthb13UBrigv/pAH47KKzRxdrm
K5gIf8zqMR5W5tLn1eB6rHhzv6EgAZGA+Pz9A6shrHwy8p6dI1xNW1g10AkcNrWQmr9Iegtm4ll9
6RyZc+v44PfTo1VzAeEjxvh/SrDkQFufa0AA2AqjxcZNHXt8Jh2Enz8afvn48cz1pU7QgoUChQH7
mc6N2/jPX3vVYqLgzfpTMtot0yAIC0x/feUi+6eHp6YJjieccvHkayx30Q5zp/x/IYGCv+zOQvLU
C6Qgos2FTwD9tRXpoKPA44XvdfLiqcJs7q5tY+Hb/2pPfYBCtMO9ULrgfofiFw8sdMg//ZklMOYk
4xmGyCVYIq70n+im0QPBhgadmYbXuzWHyDylguZbdAoeXAnOM/bqNmra4IOCvF8x2ZMotZ+4wGR1
gFhNj228xf35i+hq3FBJahDg8qwtEowa0DO2QCwKlyosivZKytbOID+DdSj5nXRhwzLdV+YZ7ET6
1vsLvpPat4IMbDEBq+uEuDFcr2wFC4nYoaLpL+gM/k0g0B7BA4us2FaVZa/NfQJfVhDBVNJa1qBy
m+KA29L4EQAwXtWRvKGiXcI7GffD0z34VBcDP56HKFNj4QEH5xqO4aKubOZ08OIKYx5ctlWQtm+f
o0M0LagmkwIZuqm2192/9CeZLiI0XDwoGetd1H04X12AXxGvDDUhuiN248wmfAfsr0KHIoE7zsSg
vqRXDKpFOhaeI+/FuangrQb9drpgMHNDfR/Xk3Q3zEgH/U0+tKU0rmp0YOVsoTqMDoh5uT09zlCw
FykyqJh5LMForeYkDTv4roGDsELr8MdjA4jKggsKBiKSU3bX1QMQAJCBvKAYoPtsaEKu+KfiAyHM
yZiDA4oCkD0JQA02PJ+qvwlchVp2Anxf2tPwAeSmS++ztfGD2Ze6biLuwhFspRQI9OhOcnRSsrVp
7pLhBh+Y5VmoL4d7ClZOuDPJCP3acG+jek902PwTW2oKVCSUVFmAIWp04P5mlDBBg1s/VVlhkTDT
EyhNGDTWVfCU/lGiWMZOSS2ERC9BedTmCMTD95eAb9o99DQ+4NCteqS7CKtXhYf6dzURYKT2BOnA
zd8Iqz6ufipewQZ7GXgQMNRAOVP0xjSSwMV4XUF47olZ/p5GqNZOYru4ABGfy35Bk7v31qqI0QDu
z1Aw7zLSzwUUZ67k+Ozp8n8Ec5ado5d5WrPTQKDJZyU8EzUVDgvA65D6LhjIEAmAPPX4i6UsXC9o
zQoJxXON2u1UIE+Mt1N3RQQzPcWX9vB+pWmI2TWcbHeRbCPhktzjLba/2Mq6AAcHXVzkOebgEMsn
Axp1vMnFrsvhrFJURlZwEeYplcsyA2PZW19dScWMXlPSIJxYnPGGSS4OBzomVCRfcCBBP5xmPSDl
b+U5tTpcGRxVhQPWOwv4zpXPfhMrj3aik8/l28jdxOvwq5V+pgMqsiHnhwlXgnkL0BdyofYDTjbd
3yvOeDDLNZ54h1hs/qKAQzIuwR+eTv5M/KRk2bwkdcW99TGaRK5ZIbNMFzFiRaKIbJAg/LjG2e2G
zREDJ/doEnk78SJwyLGcvvQTOMU8tuGRIPcsEK9OR6nEREaEAQ0o63E72kx/n2aOLObiYqy8Dh8C
ROpUwR0WAJOgFhPF8nt83tYNsyO/nOTkP0zy0tn5jWdPcQGZHxvdHY4Zs3L29mf3fJ6TwsRAY9f7
ep7Yso224RBeiC6b4aLdz5VNsHZ6BjvcnufFWpkfsJrmn9QXb35nj4ylDkqhTXPC15q0l28yJW0C
TKcUh7loizZuYzMZa5LiGNnyKt1DnprQjHf1Dw8Z88gaYxShG22FiukWUotMVioaM4Zj3jE4ceSE
3S0Fv7OzyjB375tDKOJzxTL6/5BH/9NVL6by6o4zFloKoz2RSBmK0JxAol8wjOP4prBII32bfDXY
ut6aW8YF1veDdoD+PFlbIr5tsD2veVOJQp7wyBwchqF/bVCvOULiG51gU95pSKJtLNpwJ/lydWfG
4H+SLOtGGLcsyZ+VkR9cJeEb+kGefbHSr5NbjPUqkh3CqGZT1i6PFsSw7liwyvCeKX7c7OjucnDV
ffaomH/ilDvX3yHe5CQusHuIL9FKgiF+S7974yNbXyb+MzMamx6rIOdHZ0e6j6/SjQ1Vtuk+bo7L
5VxAaEn/Qwo8VxUqHruqC/oSlGKM7MTQNDbWBqG1yO6AYdNZwMJUQZwlHDQUUfyLGn34uvhCtv7b
M91oi/5RXtql9iCHBXRO3FvBGsUkx62OwOOiHSj4YnoBTVOV63R44AQP57Ak35PlrHnW8SDt1CfS
AITzF0vfdO13EZ5Y+GbssRyFzA9g9H/hhSADJFJAB/4B3pDDkI8XJX0N3lqN/89lNYpMB5AppqW0
+n/AjOqhhVb95oP0yRflK5sSO2L/Gwyv5J1U4R3RstL/kIG7SvwNNdObcC3t2fU32JtIzun3odvn
qEnCBxzeWRgdEZWk1ZOTg3VutBXffE/P25D3SfGZUkZn7ROfEspY/ZOSfwewSOyn+GWhHYjqF3gP
zxMwCv0FdctLf2LlTn4ubxy45LBBj6az9WT15uI4Ae+ZiGITnRHmYhj+R9i//PJ0Rh0srHmJ4vI5
VcWSvk5Z4y+KNcAMHSa850Y5YWLI/3ZJGKdh4cPMTLht95FKf5oyADJ7CLc+Z+Nd/M4VlEw26PZv
8Akwyx4vqAUSRzwBz9OSwdQn+niOVsULnQYL//reYC4vrIXgKGdvSJjmyYStsi23WvNnwB57Rt6K
5YZIiwFhDEdaeY0htJwcpf4ohassP6O8wFZCnf0KOBhHgD/gCmBo5iL/YbqmRQvzjdx+Q7KloKHu
/ZevELp4AUpfVFIjuy2alOqKhCZhiJkLjP3n/38Hy6GNI7Uljs6ufGjAI1H0DphP3wzzCfW1EdjV
zMhL8SaYD2aCi9+dMyKIzzc4nkzyHLdbExLLoUqgcPDKzrz55TXQny29JCsUFTYoErhXXzgE1/Lq
8zXsIfy5QvUo3oB+xlMpptND9/8kYxO86Mrl+kWYsRgtc1p1H6OJjo2QBEEAy99M2Uo/lvCd4CfU
nSI8U/EfDvQrXpmBU/u7Eg20TK60/R9J57WdOLNE4SfSWsrhlozIGIztGy3wYOWc9fTn6/9cnDAz
BoPU6q7atYPTr0xKDQRdF+erJfmJ/dzHNHAm9hX+2dhCNOL5Ht+MO+AKsJ7KFWV3fWCmaXL2YSv+
yNsff1rLgeuMbx1bGm2pTPsugiIFYWvOgA2uB55IDPhIi1KFiRxPECxkCmqV6QSzUpNfOR+wHu//
ovqj+mBSTM0Fgti9UEkaumjxfKQckNDLhpe0R94EuNYOsLs3MmHsItvLYtpzXXIsV0QuJQrWlCvZ
L0nbpscchAn2L23mL3u+BEzTZduODSMSSj3aByxgA8KBQtYX94jg4gyBzRKkGZ2ZHiJ43jIdQ02b
cZK8oDcQnY6V1xfMIsQRNO47e0RyOcv6I+0nVQJDXXRfgJ0xRVXnCZTW+2SJ2e13ih8BXXBMbDF7
I/bBvI4xFQdprx/5KPyNeoP7vIf9S8E8vAhHpwQJvmVpk3xwvkQr5HDcABveqxi8MR958Ek9woDI
wpQIRtmy75JdjK6Ax6HKmWjherVjUilTilM1XZrxF0/klIgszIAonFVcxRD9DOeBBGXCheZecuRj
DdVaAu+jlM7jXfdig+RdWb0MB4N58oHspsMKmIExYxuhXZzUezddKfGqlgMOwFrYt/F1viUUihGu
gGhZhZYOExicQWumMnR1aBCpMumy/vVHz19FHg4Bi+mU3eD0pPaD9ZwOGxixipysuLsVZQ65LpWb
5Zd2guY5113jFsNiRlt7b160bEwHOB9QxVrqxjhEz9RY2qf6mzjTlwYThNNuXr24Vp4PCgjwBrHe
p6UbliYq+/ZFKlPGaZy7aOAqVoNwdr40GMUQeBtsoCE3fGk4JbC8T+MPmiiiYKBFW482xI4Yhd4u
AwRPXcvHtyQUoI9yk14tj4s554AZCXVhXKhv2a3Us28taToFAo+mFsAIxpN5Lyn+NvaFQTTw4200
EUPCGV+3zF+ZPQM8+aLIsPBGpF6HlgjpYI4n4d00Tl7cC5s0hTsPBYhzi/MU16IzpyEMCyM6megJ
6O3i8O00u+y/Hga/CoYVOZOeBPbgXNSoxcK+9SvDZR7lcjyp8AKZojmrDn9YzJ2yryC9VYCITAJx
ZMpe1EVlyHjRFmwTZy7YRTKTMZuYyNyUlybwvmJcYOnhp8RarRh5F38VaRM4UmE+k/eXOL6rBc5Z
G1s0t2AuSP+M0PkrJGvOw1ZDtwpIRBXtxE4d45vE5hmPF+Ohp/bCkm5DxiQn3vkxm3EMsRHeWmmY
x7xqroODT77cnGO08Am0Wd8Jrg3iFKeUlvo7yGBRADEG8a2RWRaU8+BMPihJM8WrqAsXkrNU+LIF
D0deECnFl4FCuShraWGHn4leHLKhces23AsmWe0xEfXstd6vOyQ/U8npLZ96ejeBj/n77tMkIRGm
q5BU53iPTzIbEaZVvQedEwlsDbJTxKTCNM8+ew70+IIVxWCrihFGEEtAwQSf0uKkDtNwPkBu7fph
YRgOpi1nx//RfZSmjGqTTzOFOhNlcItQG5TBIbPx7+WhLEwmwPLmP4YWt1NZpOoaiy/ssSqLTiAi
0mXcKLpYfZ73MSYdRpXqtlYZzUvlrmhJugA80oJX6o2LkJZjzDgFlyq27KkLSSuUl1onbWqrWgWy
91c5wOXdflIZb+jlyjEEQHtQOd98ILgpsue2IRE1RX9ML4yqK8M9wWHPOI/+X1ejHeEC5Bba3rE4
y89c1/YKvVUAhmZicFDf+uneTncnK4/RxNg/2NrqoT1CCV7GEDtN3zwVGFP5Bf5PrQrptX2UkXbQ
ontnaK7ToNYs1W3qKH8ZydiOCfIsG5sOhrRtRG4XS+e2aM4yDta2nbojlzfotIui6teks695LK0c
CvmBQVT55UjM6lElwv/gvQoZgbMhF0uJ1jCz7gadrVXbHEEFwmqxf0I7qgdyGc3T6MMwUT+E1lOF
9VbZwzOpKvzNsElYyXL/58RoXqE0t8Y2zGBus2ir/OJBy28rgAPoV9g3mt+ZWkF9+SuhGwyFa3o/
AZ5Uzufov2vnT1dooCj2WMtVE21S/MQKNAsRAoEmDzZqfXfQn2pajDGbW+voAssJu0o38JJn6mDM
g5tgPhFgMuFpb85TexmpqBDG0h0A9FtvmFWDTVQoEWx6vTU9prRQFTGG98ruEEkh7bZ5FNT/LkoJ
IZCY58GzAM8cDCbtONrxqKMCcPqMQp18Y+SIfRd+tAXGI2Z+mkgfSPV83Q/lqQpJh0GlifiokkBf
E3554bXrCE7EAFAwZMky9HyAIk3A5ynT42jgfFkrzrYX/ZutYKgm8x0YPwV40BagNkbnzFIOpqal
/sqLudILgxNaZnPA5t6ap01/5NnK5AdEJC9/pwwBMm1A4Kwwlc4WuvwjBKZ6baw4NbDogLwyjM7J
yQCNXUFeFNerHsnHhAEBdx9ZQ6oZB0kZlg1UzQyj9tJDfNKPJweNKNxmv2D44/amPx80ICwYSOLu
50gyMd1RCV7KcbstV55y4jeSiQKT+jTEfI3+1tOjduaPr3XrMdKWMizjpoq3Y0HMnpehYCBTI1r5
DeySENS1vijaQDQFliPVQcKFtO1ZvSFzKWgSikEkzcFiO7am3sXooZY/+36DCUMbnkfpM0lvDEAM
pgk8GiEOQxbsIDgcTOV8eLaNye6Dg6jRkhqbrJMxxWsBFSkmtsXAICqTVjzsRtbynEH+IgwBOYFb
Mx9y+AAwPYfhX9AzcCJ1swBJ68M/LS6At+EUp9hgtMMiC9S1xtxBjj4LpdkYRAJ4AXsKoWEcpWbv
OqW3UIGG0pIJO1tMbBxbBlpmRpKi53/WPDGmgu0Qt6ZxtLsC9ThiRx97znxLg+AKcy5qjr5ebJyQ
rHvuXRFGe2sa0FIBn6Qj3T/HKy1YSmhVDJtmuLI8HS+Em+ehCsT2pcP2ERR9tCBhwsZT8TDWoZCj
h2OkRTFlR8ISNu2/bBv60zbEkmVcSO2ShRk+k2/jMZ3oKSzGGBp25jD5/nLpOGLW0u/gC9ryxiLR
vHMRRJJiLUY5ywxFpnksyVix3XFYj8YHdQz+E6Qf4EvZJttJeVnDvxhlWos62Hc7HA7Cs8kcjq2Y
sLnoo8k/zfxGihZIWtW8C4DB0gccxdbFFAZ9tA04SkLZUqRdPq6r5NA0b0k/YDfZQnnA2y0Bg88u
lEqyBY9wEw8EYpxl+JIaTikBaJnoUaSj5W0tKoH+2+qPNkGqIa9DssyfRLPfgAOWgDJB5MwKmp4c
dHJg2jDA+Qhh8et0qEN8HxNQtA0/mm5GTXIr+5+srpVmOzDtrbovskBWOnVz1pFswFTRYaPOcjZs
lRiWCUCs23TxysO3OoHUDqBcYBaiLo3uQwLfm24NaIQRERT9Marw3Oyr0BxP5jJlRlO2sE5JJIEc
bHUmMi57rlFqJLDIvTtfwvQfQ+sG0zt/N7q3TB0smRJzFcNNEpu4/if2hbz5keNlQEPLRimZeKVj
hSvzVABft9qB5mnwobnyOKnDxWCggV4Sfpi6tmKgfkl/6ubZHv2reODUzr5UVfKycEmxR3Vf2fqm
pSyoGE7ZqKH8hJqJjsBMNgUHhziEss78r7iszJFKA40VkksUYzCOlr5nfcBHiUoiyDm6xIcNISv4
bXHSCwsFcncqUqFlCMoLWNL0F8FM9C1A600Z/Fm4TKknx8xwpWcBa/gPAWoTIQTtnQCqDLPaYalq
Oj81Lk2LXYFeNJ7Ige2PE6PWKbj2knUrmTG02K6AOgzwCWesW1iwyjm5qRftO/zIIYLMu31+GRbS
Rrpp5FIVi4RBH0+SIPky+qp+nTOn9i/7Ao8RIwyCjx4Bv1CUty0JMDOCRSDo5Ff53d9hXfdvMD3m
AczwjatytLfBSXuMf9S3WDaJXOlH+OdgqzCXIL3MC8Zg6rWht5NmyMB4UKHpw3DBLwIW0EVp1i3U
PWgI5xEQyAWBeaBLNL9YxfE8eksr6SPbWv/AslCUzuJPYPtH/7Lv6c44xx8VltTmRn2Vj4wtZlPc
vflFWugPbcafmkO/0R+ksYJYzAqCBvhCPs3qAyiJ0xphzjyD8oQd6C3aL0xQZGt2y2evbkH62sr/
gec403YAbaSRYZsmbOLTY3YzgFdv6dWaMcS8jFfG6kvlN/+Mr6jafot/AwmbTwKG8HysdowL2Sfl
BV2lGNfNSKpiFNy+tcf0wv9VBV+4jza85kXhzcTWzFTSJGEvPNXu6LbP5gTYOLrMF9x4WT/Dp3cx
fvM/Ak/++fghlm9lw0hmy4hjlp37T7R8Ek+muMCZzgcADyclT3wYYhU3wI7C9tXFq2oOEWLZbeON
GBf2UFThUm1egOb06M4uv/DWa2vDDji/Qj+v39miPXCdPqyH8WoBatmJxo8Apd4/W1BdSHDD6TIq
P2qIvXwYY+31cyBCpnecCzBg2FlINunn0H7YSMEv6QAgkt6Ck7Wbtvk9InobZ5pv+gBQibJndIcv
9SwE4ZQYpeBYCc78ARoEV+2bgg1ogV69v7NRDB/QBw6MQeEVf+BUzbZHDDf+6M/wOu2rc/3D4x2j
TvI9/KxgZ1l4nmc2BZUFgagFMuJwFKIqHYWtRfpwstOcWXBA2DqX/4Y9ythdFs60k7OpP5MtmhGA
D/BW5phMJBG18w7Enq3kI5jQC31Qt2q56MW5d4O1sshObKEvmnr2aiJKTw553tOFwNrBQqM+Dx7V
EjhRfPnZ5GJuU7y6B7cahhs8PFYgZ+mPtsjOStWgJPVcP6JEmfKY5J6HXLxiqqsUHWjekurO/aMh
GwgEhGjeYJ0gZURj49Eew3OOIh34x14Fo7yIAP/Vqlv3jLjDsFlX3dmgJc92MtqdqLiNk4FZMHhT
vBCnvtgkRwl+5qivC/pbVE9iS2IbE4JgDxJ6jR6K3QOxiSPDPGjYvg8NJjb2MblLHSgtzMV9LW/j
fK2Znx1xF/KiysAJk62XqqfSnP6RMSQRG53SBB6t6jDIpAyjA2HMHZkm3LiQMJWTsjelc0fetA5w
D00/oa8J9KcgNEea2znVtg2YKRO1iMGnjr33fxfQ2TNySqXP1DzSJONhpMyYaZVrvBneQHHSV7Z4
ofkrzs2JVVWvAXUAs2ANwlUip6THCtucF81HYbsBLgVQBNod4BgBEqV1RAGYpps2R1U4B5AAvwLg
TuCCw+UqmPoeMDbPyF3w78aAnag7BbumXufJGRMW0myxdFVwj4Ez7VOOtcVFk8HfzpNNIFB3McYF
VhRsE9QNsNTBSke81LYtqXUHR99n5wIaEyYxO2MjnFqecBeCf3WyFmamECNpSQLxQHE22/8ccrSG
rcQstcIuZwqXuaQu4RymHedPhGY5+K0mZTW1Hu4+xQbezr+U4tXHuXZCTwTSXVNfj1W5LYGDvCki
BQ6HNegYsrRCyDRDJO6jg4xlMhZA/tdQX7r2YJFZIi8pBiL4+ChJ6RhzZLao6RjpEOe2dNB5VGtq
aqLIEJKODVKkMfixcRrSsEAcMOGLbjKkHAs+u64yhFPCs4cpi2URtDzg9BSRFNH7K10CqXMwLIF2
MI42x8m/yFAIptq3uQ5I66YpGnCt32o2kmBEkFWMohubgqonGUOHe8WimnoUFsQdFOCUkv2qVPJs
+BH1zwihtVekO6Ap6fFJ8QmEk00C2mxmciaJDQFYSP62xFyWGWGhIFISs0IZeiA3M7a+cDSqFXcg
qkpzVW8f5GQRfhUSJ/0padwAQTwUhJGbtYykA44j9Vfd33EPqduX7B+Ceik1S9Nc1ebKnk68Xxgd
2u5k2BiNXCZu4Bge5ODAv41YkQ4bPb8C/mbhmlncYGz64G1oT3wNWMWh92VFkCtQu3gY/yFyzyDD
YSctPj3vXzVftXya4rvcXmN5Y6uurbiy9RVJT/F5mpcNK7RqvyJAvag8Wd0Xv5vfwbRtKDa1ciKX
yNZXfOGuWfL3XQtCsja8m868qt1gIjrFhK+hHhKWyKD9/ehahhuGGGHYe2ZKU3KoaA5M1x85+JSS
vsml5iqIJLJvhGkG1TIwNpRXM814qvyPYYmf5i096ZLjwmwvGyRa6fQtp0cbEjz4ms06PBnmu63C
WQU2iuwbswBIV3Y3i+C5t/JPQVbH3yQ9Fe+ZBWtfv03YM9RdNa4jBb9K7n6dMV0B/fCDQywWADF1
Mf8pODhq0fO6CgiHrzEbGok78Z5xz5yhCzg0+I8/LjsTot1/pHoVISU8zvhRV9WiC8WuAGYBHj4C
k1kjLYAug4BzWvooi51HWl8N7EDVp4+BPokZxgpbbT3CL84N8eIjWmc4FZKL31ZpuNRUaXVlbVFU
sXAGXCI3teoa3JDBHZOvriA3emNIK/h8vGtYLDHF4cfjdMnPDBWqxXdH+OHgXVr4EQ5ATGRfuDHB
+NY2pvSJkUrnofg5aNKp1F3+T8qIvP1iBXCrJDpzaXz7/amtUnKoT4wB2Qm5yzBa+uZk6M+g3LBy
mSRP9gV8S1qi2O3bk27txX9zB409VG1uMi/i1Rz4LROTCy/g9lrOzavYXDi3XU6RIrnK/63S//92
Xs3/8SY3C3aszrC72uYKAwkQdu4qNkGAfZUj1hDvGoYHHhGVx4Wioz1hA5zDdptc3nzQNwWaN2ND
GkU/uOFADvSJVci+pvofoI/JV49zDvqL/D1g8mbuC9hmhO/ABNHpAJ/CIR3kt2aGeKvDa6RsOgOw
bhO3rtlAPDml9r+xPNnavjT2cssKXjn8KnnfK1cnejtcCG9l6nuH61jiTjmwJbHoOu3mO0Q+L0MY
ELCsxegFB0W6NoqtalZ/ZYJ2cetEFDu7WIdVh8RO1NI2eyy/xOBocf4FsWvJJzO/WNiPdG6hXFL7
GSuc49mbN0i4oCUGHrc2lwleIM5NKWlA0OV4+TLRaM6JjQgjsfc5K4dE17hhD6zJM5mKbciSGtwe
xQ6q5XwZ5nd+oWkzPzEunld9ViRMRoIcKYREpj3XCc4wPB5+lYBPgJLAJrUH2ay6M5BQtyZANUz/
MJkPQsE8cSlSlQgfAzIV0aeE1EkDTqostUyFIgQrdUJp1CIzCPKvwngqL1xt8oFNWX8OzGINjpZh
eBsQ/jxoCCpoq1fy1/DkkK6ye4q38nj5YF9YCuIlOrPyqH+ztAJe6Nwq7WnEJ7+6U/HWo1vwjuLN
sy+DXjwzn+IbtOGbVDxzO+Rf5D4O4Uua3jpdjTVogHwaIRFXvExKZ96rh6L/Uqs3Sld1ugXEoxSV
iwOj8piGPRujyFS1NixSkVIBQ6M9cavpH9v6nnp7L4KjsDekWxr+scZz5YuzLghf7MltXM3Yncvp
nrLLiTPPGh2BlXRxgjROn508hluF/a4ZCIbqZmJD50zhieYXdM5GLa6Zf4dfFv8M/ZGxWQ8knQch
BKIvHuIIR7b43JLH1mprxFU5LMAdoC6zwkMMKB/gn0VWRQA6LmORltxbjXIekvEIFKhAi0Ufk0C2
d1oNxgjbch0+zbzCdoHtWJQBVClpgrWYAe4nh6vJBK3noI45sQIPMBynBY9npNf499RZ5+2+gsrt
QRPwMngwwSVl17Mtb8UZasb4y47oCwYGF0Ta4Vu3inRIUSN7LKYRJFoGYbszIotoNvxsnRHrpwrS
wripVHi1Yalcugrzz/FRWruRj6DHeAnw8SYV750hWFrUETLcYPHylo+l4MFQ8QrbspYWJBtxWsha
uFOr36ZCmdDBGq4xetPxm+Rh4NSIqUDyWN4HDkWGyZ3hXJlMLvfA8cwzzIkiao06JMqMXy7+F5ly
mZP3HFz5jhzWWjKPuKrJymHviexNbiGiVVxxyTpqkQLyfN3w7YedDukkAjUeI9KeTWbbWNYFfJWh
J3AFk5iQKqf2h6XskU+Bu7Un9Mr6O0d1HIyPnDmHtveaqxxtsWlJorNBt2u5zj48WX4I1DbX6SmC
9sfDGCn5JdBhrjQ7bRyW9Etptm7Rc6brIV3JyVES/mSuGZ/15Hcs91FEcDppQZa8GZNzY8Mh2SYO
uVbnBvaFeZAxrpev/KAZrWdAVRBxmr2OwQXiPRaYDXaDvIbMln2Kr19xHIMvL0GVd4SBgtqYnZ/3
BJingwDQj6FTaOK/cQ2UUeUhDgcUYuX5q8LY6BIzO67DFmdjaM+ZtvBhkzbMju+Dcux0EvwefJ4o
dciNWfEu/NUg3RLpxuS1PEzmoUJbyg+ZHkAwWXhnM9qrJmRh1xmuibfUnYOIBUxprdbC3Qz9nbqI
vcPIiVGdkwqtjttDqwyu+GY26NH5St7Baa5266YGipU9Pw8+WDIlhDusv2PrlaGIrZidCmOiOnkS
KlTFcHMVEFlgF4NYMSlkZBqdtfpM8jgfTfaukXby1YfqcMbtA3Q+3mlUFjVCz/BuJAvrx9AXLTP1
ask5NdabGnd5/5zpLrsZ24zJvEI1KIkY5lbZH3akGGTmF2hbSYjHD5ALgIKxzAdMYqELL53s7JS/
wMBevALzVC618idDZMw2GYiWFMHhQrXPZEGDGLPPYIxl+yl/qBP68ekKjrfCcY7UkW9Tf+T+H06a
sFq59tSUwHAyKAj3TM73vk7kcwT5FRrgGFKW7Nse14MJhNJ6sNwEaQPOKX8onO+c8DLeVfwgTHjo
adM9014+x4EZ/fKPFcYHNXNVB2odjIDyYcQKQvpNXewJzeWWttGv+HeJN5CxeJBuLAi/+1EhRhWu
UR9xeGa5U9BMNCrlmvIuR1M4XttYrE0MX3G9Q1KLKBKGQcjhv8gZAheAfzl2iAWQIDzs6DfgAZGN
h9TzhcqHMl55C76rKb0LeLlR/1d5N6h5ci2G8gpzaf+PN2y5zcFZQihWHFnrTQsMvmGhB8PZUq5D
sJcxcagjYfYYxsekfOTaIy9/yuhIpdpK7647Ozjda4toEh+Y2+D7W6bxLHT6Bh5YaBFtBWD766fH
dnQVsi2xe63FWJvpJfkA1Zo37gMOqyWrXYJY0LsKzXt3brt4k4bRWoqEogyrsYxLw9kLIYzxCAwO
Z1EjKmbk0uOitjaLvYwvj8mt1Hi8dAgBcEKLngkSoQqVslJJ1Qm+nOyn9Cmpg6+2OpfQbSW/WXlF
sgl5bHx7p5nlNk4ifDjMbV0eB8laN5OE1s/GBBuZZrTNmnVOeW0t4P202PbweS1XUV4dkYzecrJu
cLcAYZvMJX8I9faDbcLJ/+J41fUJBifrNtlHyaMozxUiuzS+SuNPVONBpTADD/HlCGHM4ryiIpc1
C7qSes+G0Mk3E2eg2lWIYuSCh+PDJxeLWCWemuY8xqvSwX/1l4Ukw1Kp3Ub7kf2rHUACctkUHYL1
JKbT56nfp8ZZ+F+le95UPNzZ1QhWBXmAw6O031p+DjWiCTAV3LOnlNIBSTWP3WQSMjDn8zfjOrAg
3b+6xC3jHw3AxNF3k0eMHrxeBXf/BbeSF3FzEd635qbB/BWTzkJu2Ax+2Zw6FEboJKkZseLR3ZiY
4jb4lXzmic7bZh4gE+KGC8MZ9++IjGNSf7zvKoWMxaOUgw2maOwm9F4Ro+d0z/7mcAW5FGwmRntM
qUdynos25MGTl6l+LoxdkXI34Mw479x79+QAs9UTMd+dQc3z8HfIfw3Z9T1vawDu2dKtS9cJ9GnE
T8bQ3g1cUz8Chmp6iHojBMv2g0WuCsKNsxhj+lHvHcnQ4P4iYLa2/9DDj9771INjCHpiH+zI3PMR
6ezwfgAyDLDFVBE0ecGKT1g6rjmse6hJcXrEbbpEWzg44cJG7Nf45dZIDgMWT1SaGk4+juqsjUhh
ktzBaUI0F97kEmXOQCmMiLFerYvymOjyBUPOegSkyHAlxZW9EUmO4Pl2iDkSk4Os5XkhP7iCA6no
AK5ABq2GHy0K3rgVuqgvG0sAGFVJRYqf9SmH3/q4c5Rbl7kgvs64CUCoS+dfzrArY+sK5FNlV1+y
tWOvsBKa8fTdaBqu3/ex5eZ6P03PcfzWgkM42Gtf3cbRL983QYkjN99aF/HhIAVWxVyHvhMkDBWc
bB6hru2ZLsjtRsuPIRr5/GRVO1nTcG2cFqZWnFQASh1yXIsxisWg6NVI3z08vRwHxMjKZmIXSKcv
ic/rDNhA3eoey9yEuUn7qdHMVuPLLn9iDya495cSfToyCTFN+N8gTg0sZjklZO5fWT1LihrGB8bw
7pUvRT57NmY1pXLKte8+OTPGidRr1nyQLT0Sqaev2+xYNF9OsDOt79H+NvNPynC9Ojt0AParwxMy
2I7xmayTUu1nBS2FAnHJ5LHELMukXtQ6Btr/ugA9p1jkT6MGsCvOFvt6zLTTwDSsMRgrFQgW2ptW
fPrc34onEKSky2ej9qCfhU0qpycHKH84jnxLwWVV6BfUT8X+8BV8iIXTutzRil4YzFbFMrBvY/FD
a4sxm6Sthmo3xOBP7tjfpP49pBff++z6fz6otzpG87TYGyNNXjG3oXOlhrBR/bYzTDqINzwmDfpa
rISUg9lvWu3BjtCnT3ijpvaovB3C5d5cRzSGjWvYYBMCr1SSk7CTHRgXQvhWU5A/mrvIh5Q4kboA
g7WAIccQ28seaXDDmyOA7V4uRyKl4eypWAziEyY0dePwjee7kJ21MybPDFolBHfZaiStY9gSmIc8
CUycxNBgH6bnWD0N1inzf2uz5JmrMViBI4+oncZzjjSBqUP7Q0IUCrj+CxgLj+au2WbhEjsrDegU
5ls/zIZ/+OmEJTTilU+QMjaE+zhb4FkD7pR1a0knWWyZ0WLoe7XdywPX+dPw7oqP0hwmmqAPxuTT
OEtoolAw8SUdh83Yn2Tzwx4OmbzX/L3s4MwkMt/Bz9mKVpD5mQ/g3kXKQaPj3nNGtTEOhJRuC3nf
API2O2bJXCqsxYjUSDAuU5YIsZjO6LjN/zk/8lZmFeJwAkme7/xmEMGyZEAGEZ8xayi7vAHnHs4/
zT9GSP0sZBdqEQPKd+UhHWHs+RdhO3AHDQdPhhDYgZgz9MJ2Xghb1S8E2Tx8FrGo53JLVAml1b/B
bZ7MjaR3GS2DbuWrO+Qlw864KBgdzZrPljw2uEg0wg6DG2iDKDgwiZzTKsWkCiDhyPmXuUzaUo+K
GGHJNqOKj1cY7KO5oAdTnppLlylTXdW76TpgZoRIc1zIyseo/YbpN3jAPIp56nsE6CPuRV6/hPhr
tdUsiXgVxNqxYtGgrFFG5tR8lrypl/7I3Inv02MPVlkw5IVyAfsxnOLjgi7702RLLaJvH0WUSXw7
qDNG2WVCpifssJA6RZIAlnHIKtYT1WTKECzY5+YHhGdBS4eRH2Ab1MmvkGOnMg7QVUOcyWrpnwXV
YDI9PKYvGWY/0NyDz66iscKT8IDB3sQG72vEUg1vZzrIRo+f9QX4pQ6W5PdYSrus7XssvaOM8By2
V3Jf9X2nX7LEHRJXkvKl3kODCYOzVWBu7TASqAHMAzdh8O6Hl5yOXA/fwto/+AIHa6RmPUjndMsU
Fnu/APlKv5d+HLV2PbIMnXeH3NjDUIpKSqrQMfWXWkeajIw4JSEncCHR9NUPbuaL3pb2mIFYNHDM
Fgqmhhq/OpONswaiBXcrUF7kVtbDd6cg1pMtkMlFbGPFVB1i6pAQjmIHTipvDePHwZiop2JPn2Es
L43x27FthEXpLYjKow6rBdqB4PshODca/LEg99Qu/HVbQtIIW5OkYDMdF4xxinHv6NCXsdYO//Ie
khUqrKoG1WE/1fmdcoUSWz9kWAUAA88Ek6aRMMEMP+MIRMGcdgF6hYgj24mVl1lg65d230NFJEEI
xSoGXsfvcfwXItqsQdgRpPFVmQFAYS/h/GF361msixP8m6Ja4nll4cNBEg3bHa0Y3nr4V1Chkksv
zxXaxmibmv/xYukI4AygC3xDnbKHFZbPA05ggJUjWX/byqBuXsi46qcrspDx655SlxwkIhOxp4f9
B2OumgekJ5IixM7HUVuf8nYrU5Th7/tJmIYScClgMM4Ib/bR+eNQwx/KegMYw5AXGRROLoHxoxsS
U6MEuyekoBEEgOwAdS7PfmJqstbZcu8WY5a7UcZgorgMZrGGDSYnlRvo9SUGeIjTZ49nRTEd2kz+
tjV4/T0IJ4KPoPyzetoC6kPVuqfZj4bbY8l2HNfoudoLTio91W4So9WEgxIEyKiZLyYa/ssW0Bh/
X6R/EZ/YxqxC1ANWfUhBVGOBUkE469udh+dgE6OdRDcvcnIpwTIJxkcx/PmZ+g03JcPf2rHSnTnB
GmYZCAqLnlEPKTH6L7zhiUBRCcvkkFR6ohuRhl98QE0DxaujQCi20RaztU4iNDX7qbA6AH7DFarE
bXu6svBjjCSUyoXbD4TExfmHmFGAhaKhwfifGZzKoBittzdnjwuybWSc0BMg3iuci+nsu/4M1j2A
bsF3jE8km54CDEZdvHEHFLzgm/oyyheSCtVzgzIEfRKV46CvOM8ZiMH46rnhypIEOe2wF7I/Gj4m
7taDKb19Tl7FC14D41ZeCAsb0jLse8KSsOYSpHms81CWzcIbQpOAAN+txoeEGIV4LVrTSRFsk/ru
ULrNtC/lL3pLqP8KlHUI+8wrsIaWV412kon2VikoYG1hek9cq4oScUZPYcCgYN1i4jzXso0UrJAJ
wDZo8z10digrCeoC4DauOJ2PumQaTzwATRE7GcY9TDWhwGNU1KxakrzNpZIcvO4wUErnC5j9FXiE
Z+0VkRnkS4tbjjNCyeOqY667gHBH4wMbf5Kvw8jAulgFYLbwT2Obh9XlaCc7p8p0zM2uzjgxW7tp
7a7KkK6a7xorTA+jgZZRNN4CpFJUBilqMnnBZo8rC1hheUXUBqPCaJnUwXyUYfdRMEG8r34l79Qj
n27iq2B/+v2+Q+GD+zIernsuKyIW8QesT9mDscErd12IRSlrRxoQ3KvDulaIIAABG9v5UOH0ZgOa
jv2xS62dYV1Tzd8GPUNmS/70uhGqfXV1wqVRbZ0WY5J5SpTRhS1Wx4eSLFx/Z8qbTlinzBBvKPWi
wXIe3xqyeFV+LeWG+QuZdRp2zaLFtqRDW8+NW6qk4I37CuwYswuMBFMBwfVX5wFZp9Rxs2FWsMR4
H7YV5c6Ad519zepDrGwaXP1GdqkZSTA2gi5pjdJgqjd2cW71tc9fMqXpttClJ2Tbi/4psIaPYpdz
zeRZ8w82CIaa+bRmYmzSJaL9mpXi2UW1tEi8dantam1Vaiu7WYUjkWTbpDsXuL1oFCktUSP0po06
rR32cph8AEaCa39vqQ+87EmSdWKuq2hb4GLt8yhM6O/VhSG8abY+pqbSguOrSHEXAZnwEWSopF3r
cb02vfCiI/6femk9lqRKjXPPvA/agTPN0vxPv8b8FuiDcUAJyzdbWv/j6DyWG0e2IPpFiEDBYyt6
b0RSEjcIGTZQ8N59/RzM4sW86WknCqi6JvMkQ94q+ulCyESIq8qbyZJzGOx5bekrigXOLXVKBC4O
A8e2w7sROEdpKHPXDvdmhWkRQVtAMgNMDvxqubjWRA9wlDkVPIoM8ZXB0YSjWCM2aOP3/nKEDqLc
tXYfqu+0N2lw7OoHATChd2KGimE6so/Z+GVTK9qpjfSW+z85DjGy2IsEfqV+QIPPMhIsDk3+qJK1
X65zkc0EbW0FSJ5lT1lfUFBIxj+US8CvZxKemGiPVGV0k4ppfYTGguSMJrjZ8tY33wVpiMbB1u5E
RGegClCAJMkjGy4WsGTLdk8Qbzelp28tC1F6xgzXxMmrOK8hDi7IY3LnasF4cs21xlakV2OYxe05
gHJmgXrmD4+aU6r9DFAFxbm2MVCBzFG39bRaZMLCZCn9gQZGZ6ZYzxGQmJzX7S/FQKiiEMrIgDSx
jnKIGUzhjG8HNStcqizbixwS/jnqtwh+eWVopJmCxdmvJfZgY3Pn2IqVzcI34k/RTQjzwUJizHE0
wo+a31A9NoIxFvTgFXkQphXw2iMt4h1n+cKUBRBXXoPFb58iAEFXKTNbJ7qde83nLzPFnCkx1k52
cxr1Xv/jIsOsgy/SqLx23/SM2P4XH17GlNnAeMheFG5DcTcqSFLDWydWXvX0K5aiA3+lf1V30FKq
Q07F7pRr18TTNsGADapxd05zQLI1ohtB6Rj7z4rWehKImsw2pgIqUuNNxFc4jcxtEb6pHpAyJrmJ
nLt05W7Ii4DIroGBTjgHJWJnU+1X/dzvL9MNit7ZAELUHQbktAVdqc6omz9RwTwZUqmQdotwKQ5Q
7//fUbLSlBnidc6hIMPDjCHNY2AZhYCmRH+PsvZLlfq7WRD1ofXz1s1JGmKJAm3I7z96qmjZD9zU
2w7rYMOu0gFdnObirPXjJtB0oITEjKUGZD5sz2Sk9wwNo7HeILKfWR4qfzAWLbQAy2DJhcMHkLYz
RRfeR7ZSRoRZvP+WyHpdNZ9XY8o5CxwJ/YBTpyTxFBDTp+C2mRibWdoRt2WS18tvG+T/FP+Wcof7
OE0UaFGOJASo+Ww1knPY8RjZl0cNM9AS6h4s5DRbVvyWqgkPkJ/SFg+JZkz6CVJ0QiSnaD+DEj4V
+Knx6+hodvVDORwil+uo2lv+dxqy+EpdxMm0E+x1EIlOT3tHAPKL2gDwh6HtyTSi/6NDHK+sK2T1
6bUYYMaeAwMMkoiWXWccRO+B4lqUBWLoaqbonEc+tcB0U2LiV/ifGewKlBmuxl6tib5T0yWlMT1X
KifhCAzOUFHacIJPAjLjT1o/tXZRq7XP0kI5NOOOSDZDe9E1JRFz+6te7afmwfX2WXC3uSNMpq4F
ONawQD1K46dIZNDkLTxaedOiJcV/bu1aBzgDSxsKKq7yN2c8F+ZvMx4td90m64g+vyQouJWLGCUd
iUD9szL+XPUSpV8Dwwl1AOfleIzkbinbRZ1tTU3gTcn5l3kH1u/fIP1tcs0SNvY4ruZa9KzzRxkR
7/Meqxslmctqoy4tf+uZ722BPuEt5jB0V2qD27pAhcTvmv8yKB6c75axEsJ8BCawqfr+rRrOKgjD
2v4KYAr1D8ZcsBHj+kx8WTKegWzxtVXlyppmIT+I2CkhAMi05q4WK5XvIhxC/G0b1/5yqJJER7qI
485DTzl6XA21hrjXDRAGhLzzIBW4KPPhVwlvevGBPZxac1RXYQUMkWTaXUWoQniv2UM6wbVIljmJ
r328plqqdCzMJqIwmFmOz1JxmA06nlGK29qgp3Zxu22U7hEFSN/b6m2jNLDW6OYhzFPAtdRhvY4B
AN9+OWAX7jn3bcxMyU/DnU8IBHqGr5I9ZcSPFgHohjBYFFTqo0fLw0nWniw02US0aO5j7LVnCK8K
lMvD6T5tXUOA6Gx9XqKoyxmWYAXNvItMfhigSOGcphZRMpQLNG7Y7kD337furgFakFfRVukpo92j
KXDUnhXaxlJd2eFBDpIpcERDs25uvj4fI+LcWV33ZK1WX8ROFmDvAE/0xD0Lxrjljru8NaaxCNz2
WaRsLXulxV9MYfmGu8zBXffDgZADuxqIf7eI2Y7rj9w7+jwTwUIJF55AVbTslWvgPvLkyhQgDdaV
tek8Wl1KEe3MIHgU7AIWPHku5VFydnvwzAdb8qxsKWFk+cGGOUAkWrM+5ZTnWUPwn63sbjHgeWd1
gvmx3nScKMFOQ+6EwXVdU6a0THycqp0pLPst0h+q8JuBNmmqhIB0LNROTX2W8c0GGJSVHyZgFWLr
U6I+UMeALAsPvY0iheVk1CwGkJz+j8a4BpZTvgMYyqdXJZuIYMXoO87em/rgYN8k7i7Glj3v7G0e
rzRQYLy06iKCJ3UC0OopWAp2Ql9pRci39tMc7sxJkmBXqgt+mln9etz+HMsmaSlH3UWpS1IiQ5PQ
RWWhHQZmnwz2NFZO32nzO/g/OcFTpFDGp9p6F+om5mWtERdUfrcY0enI+O55341Az3nUwm9HXpXu
zopv2FXDe8RRZ0NdLC/dpI+2gLzyvbsBlG0MdtzbMX819TYrb+r4nrOOCGJyKxEMOru4/K00sqY1
7zAKY14KZ1fl8VbW2gY2/NqkNbL9d6G//+/D5OQNDl7jfX0kjXM1mQcOlKeAXIXcDRXzkI0P0nzg
aK6svy7qHiNPqcutmxH3o0g+o1bfW/R55gT/ozyOC/y6dbg1nJGzxLzl2dQ9JOhGkaWaKtpAehBG
M1woeeXiVXfzfaOXCK9if+UUwG1yg51M+kiSbGvK8tllFXsq2gCKWBe6b6HjiNeiTS7Fs7Uxw8To
Er0aAVBs7bIIfT9F2//aKm8l5cIYP9zkUeASCfGBi/LHVMkwY6sACxl2WRL718Tul0Th3RJNAoe+
FdJBegwWxRqPntyLdFeW/kKYoOYc4b33UxiKV3ZM5c13YUSv0osPbaOxanLXtacdktrFaoL7KOGB
9cZ/iioQunETQ0XAjLfRC3i1pJB6XravFH1egDa2B3y7E32N6ak+MokMTqyptNvIcaHZDyd7jljO
anT2qcKq3bLBfAeLZLouZXfs62Lvxv0+M91o6XLDGh5oY81o1lV0ZKRjl3if+SX4WHMca68B1kT8
qas4hogohKsx7dsGduxoydT+XwJRy5QnNlJwVFvtuwbIU2Tiyn59WTYUC6i4RnGX6FAFxJPeo10b
5p4Xzbzgt/YP7MYdfBkWxD+HiUGJwA0hFyrl/zcEbMX0fG1a2smsnOPg+3jVgy/pMpPQB9ucOwk/
Esfw3OrkYGcpDnSNSkSzr6Obw+qPRtRyRGJqgcZ8atiG9rMe/lD+Ma39H7fZnDKWAXKNrFbV7A8H
QVlV3PuhPFmpux6HwAA3o/w6oDmpruBkMndzm/a3H9g3qKimBFk5Gb3L6Frfitnvfc886B11BTNI
5nf+yaif5FEQyaMbU36WPkvkeghffmEuFCVY9WNM1Ft1LIDwpgMhVsbGYB6vlfcEVjAG5IE7p6KV
G9WMW31f4xzPEPrP+YYU7Umm2oza2yNd2B2IKyWIcls278mAZFWLHy25fLJYIjTTG2U/ltasVJyb
JtpVrLY/iQ1yUgJySEyAsdnAs1z5zXfHDtDsMenVrnHVAszfdP1qz9ou4teRYexZ/KbaKaFsjvdR
eewzemyy1i1cCZm+5JhuHk1zNaPrgCjfferAOyHN4x0AdQ3zl0fasbeZCUiiYwjT5ktPU9/zzgHy
Vs/d4McrPW50E2TktjVh2xTYymzz0KbMj5w/EyxEXzETZpcZKZBX+GMtPqVlTB+ZxeDC4gRAof8p
3GPSHnwdC7a7j2v24BNh6uBxFY7FF7O5NydLdiq6opzpSOFTGPA6uZn1o/v6DgoKYdYVGHj8seM+
4x9+oQLZVA9pye01puUH2tetcKGz53jZ8F3wKR9IenkvuBujIdtNj0kGTCkcHiqxmCF+wwL5SNV0
WNfVhMUJhHoHYtq0BogYMYfYNpuCqQQQgoD8srfG5q22RQ6liVq31YlxccxffVr1tkcp3L1j41qK
/OBYAskTYf+udWI75P4zyNDQVWKWlO1a9A6CSn2R1Roq+nI5xI8cF2tSRsWsqL1jrqWfxP1ipO4O
lnw1h6RXEY52TPmKYREMU8Fn76yuXlsQWyLMnJ5DnbyyFWtRjHwxPQow75KjozHUchMr2qxEs9/j
Z7bSDBaSJsTdY7YZQ/0dMzwbUUNuo5xsQjVYYn8mYSpMESg17ja9n1KjxDEfaPryn44wHKCEKLz6
vziyV47Z7s2AiMjhqJAqS8LgjHF3cxc9mFQdP/vSKem7OiSP9rVStKWdjWu8fex242WVVReDVaqd
u1vQ0B1d8mggnZSYNw6e/LOtU2yeZLjtmCrWwt2FWO5DEoOCfpwLH/Yr6Io8aKfA25OHj2/kUTGm
qXWgzJNCmycl4ZrVJe+bVdqPF9VD9apgbGNYQCoKIHNmyEps3oW50IiEbVvro8Ud37nWoS/zdVtg
0QIr2DG9LcnIcoJ42eO8BsXXld9GgG+bhOoigMbvqltNq3aZkmIO481K8oOtO0gUwgGgkIrGu1sY
5f8SGd9h35NzaORwBlnY1R0Wi+griG8APwZM2HE5wSSpMzA40GkaRMnbu05E60yTy+zakpmjCxQS
TNYEiorcfnlxRGWiruIu3opglVbaj8ouh0m9wSIM45vtfatJ924rbGHI3TpHstu29f8bW4ZjtbdL
0PlG4tYwKOwsAB/4JlwQYFrvL/SO5PNsNxoExIVjuhONwyPJ2AhUWG72SNkd0Gk12k9kv9CGXZng
zoUHTsIhsilSYXII2fGX5teLmiU8eBRX2aThl259OyMbTcUs/xREVyN+IiXpHlnNow2bJ/MBtMQ5
lZSQxFMqgFiUc22+MNl/ex0cGB/LzIh0Ie+22YAtMan4wgAOElEROzUABM7uwNuwBr7ZLnAYB1n/
WM+vMWeZmUB2i5nYCRXfYOHF+6pvkVA/k6pc+tONJ/qRNM3grRQfbY3UqMP8X40M3GtWJ0SPIYIh
4MBY6ALLGobhNCFlKGVKlEU3V8Rr32jepzzXCKVL7vj/vPQaCMEe39iZprZz1W4bkS83GduTKPqX
88aEhbautZ+yt/6AyVren5GjuSZqemDi3jQtv6Dk3RYbP253qdCZsGnGXgR70TLaTjBzIuptSvYy
vUb+SwcD0jtZrfwaSxbDPWvbohnfa7/aF421H+Sl8tpdxVMdqd6RO+pd2OPdD1xSxCEbhwaZ1rSV
tHG6RlySwtIEzuM0DTeagXwYcdEclqy8h3Ly7FAad8yDFVxYk0o7t2i8WHBkOsQOGSFdgM+FcKaG
4sE0bRvBswZqVyHuVLchpPiaFQ62yyg6S/feZHeFtA0nId9ZRc1I0KiykN34nsp+NcI+MXvjAb9k
0aW87+hS0xWRlK3m8bl8VF69ipIeoSWLFuNL4zBP6nRtcB9Z6Mz4yHqGR5FDJ3ob9OUgP5t83BYm
U7SlGcOMDMZVD/PZxafVeJ8R8WBIsaHnrLz2R/bNacArLb33hmDcEY02JAXUU+z3cLSA3kMTL1B0
UuZxkd3S6NqtINRPHqP+6pffg3W22rUv5oCFSHDH3ZgHR5PRT83ciTydErcNQ0VqiVnN3CVDj7Bw
fwvwlQybINuoC+Rzfrwp/xA/MPfr2rWdbiKiJJECN8wQidSi+3zD6EukA+wQ1lHdkWMZUZ/e/xIQ
3WPIHnnEXb6lnZ6B3gj2STQiq8VcZCN2iyMK7VSFlzEVrSFt/WksFrfGPFvpt65jjVg1/aYXV84/
LKZF+K/sWE1uIr6TwaRyRLtl9OsYj7mL0jW3d7jzBiAwUXANE/KFzxFqFfp71d67OoBmzZg1kD8F
9lef1REp12Tk8G8NJhCvQyHW6K8S9WcD8LVmjRXaL9F8pO2W+PIgPI09vlh9ZSFO4rVFIES6K0+x
ZMWZlMuyKmZS+Ks6bdaeE1KOub+JqbD/Kzivyg2QHaYvdIyqOyxjv/kkYm5btOq7mVevDIZBnKj5
qi+0P5E5nwoIN78XazF0mzLg9d/bEnX5FEEV4QbzNqWBlJWh31xEN3ZYfQ88yiY8yCneSvdXgSKT
lyWQVRazk847bi+qaX52rCUhRcEaH0+NvWuKM5L+0Dp1ULXA0djXEGw3ucKkodbXhDi8+twZrFv7
2+SidZe0GWWC64yHaeZYbCcw8gI7WOtyCcvDGo41KkK0U5iT/TWUU7x5ubFOiiXcMTZWbNqxBA75
qQuemnfy3bWD5SpCFF97H9a5PruQr0gIbWZcnD7FA1yaly+PrIVzj7Sc1TRA6BcmjUd8yMRc9eeq
hmgkeyCEtSI8+4tM+ythsrfxS4hV5V9tOM4eV0Oya9rPzgIXA4GxOCb6vBe7VFmDUO/kSmEkmu6K
pfbLuIH+r9D3bvGo6DxNAhZ1Fuc1QiRGzTSQ32M5K4dspSGmBrRt0vCiGyF7CjzZZ1HPadahK2gP
PoTiVz2bYNlZeaIWxAtk2RvCQ2QOv5/2Y5l6M1PcfKNaSntc2yWRaNhtYBUonMgQEf8Rv1p+ZNhO
cG0zmRZzcjJ7ZU+BiZTO8OfB1QCjJ1H2zcAN3hjW5x/mJfsj3vU63DkMkPs8h9+WpdeDXJIz2sX4
lHza6Q6ASUF6EGQBmNwBApeZ/OviZbqrViFLupVYNRvrs/mqxwM/bN7p0Er7zfHnfkqu8lvNcJCQ
A/9OKGf6g/bT3fbmXH6mRKNYiMIBsS7raI0H1BLz7gsCZgBK+a0fNopY2ODqPrrq1FWAOrRuVWFV
9lm/hdCxWoP/bh6QxyDcmvUPP1h3BtvZaDWa2InRx8jhgs4vO3DewnSB3IAMApyhLbYV9xIMvCL6
pbYaWIahjguat/5WntyreEZn7xd/U06RjERDp+V5saKtuq+KRwpCDdF42U5+xUyP35Bc8kig8FtK
f9FUiyicNPU89bhioPGGzV75BzKzdEAS4QzS/7gNOCa7NxvuGg1DN2/ZazZLgLsWG1YCFphVgncA
gbhhWIyQx/DAb65yceuY7Qo+9D/rRpwCFz/GkDcbEhTdUfOBXpO/HI4h4NiS5N4+Xwwhze4xME55
+Aljip0//jfLWucYSMzc2dmRze4Hjwfa+0Y3ljpTyTREptz9pAnQ5VnewJMGXprUiyBAJDo9coR2
AmHSABVSUzXZzK7+IvOeD9mGs4nq6d2NeBHQQuZU/g0/NOrbuAKX4SBQCqGEanLuRebSAQeHwlvi
2wKEsbCpXZICl0KnEzOIrV0j3ytymTZwgSQo60znTRKs5mv7SEk3sYO20Zg+2CRfDSgZJp2vs9EV
SKs0ojqXNftWRBsMU3mPm3IZW5em7OYyv/G4tel767DEr0ccL9cU2kDZb9SB+KKTYvJtMuHfAVBg
MAICxW22OnDs4Tsr9gqko3hGIlL6zUAtkVuRHBBkWlKbWeXd5gAIChbF4HuJljVK9xwL+NDcqTXh
MsKZh6G+Vmj9ouFGyUfzapGKQWJ7sYgIBIC+iA3O4NuusmNWf9E8aMU5UPL3fpiCjzFUpNWmGy2E
9SAnrYcaPyr5p+BGorqMW3UHDnUkM0X5CfIOERRXNKpukaq3iXNiGeFD0K1liYVbmFcXYcdgBlC+
gWhgnR+PsXZOyuNUY8tJCQhIp+W1tBizsu63WW7bBDFqFmDL4ZWmz4OtgN2zKIeJIeULTv3efjvo
+n4gjiQMABRR1dvsnGqkd9X4DDFemX5wmjKOS8R2zNjmhxwDk4OZJWmzWUuQTuSQPgd7xnpXqBst
RHSu3W+bpDvAbdvqUb2cL/vC2ajjwkcKbGkUjZznZenOWWB72i0QME2SpwJf28/D917P30ngyTWo
m4VbLdJYeW80Ii3T+NjU1wBHuxvenUZiZ2fZRB5Xy5mPI6TCGynqfFlCA2KFHXV/WtOs+eqByhDu
51wR/BQ2o6GCcbcZIuIT52XmZYxRzb/BNV9tI3mOTHWueggQbCPg5FIhquEU1eVAeg6FWoaAaEhe
jnHwuSGK9A8JZbXzYbpYTypkeLlD+1Mi8oJ/ECrlGvkyA+bkLca+072QlVvtDmnTm4rWBvnXSUmd
XRDyQGe1tc4QU4URC5J/PSUmOOxk3cXjTGKl8xKGUBhtBa+5SUYKFcrbLSULbdKnOQKUOURY901j
lcWc7Auj/ErUHW5F6pkCYYiEbgP/T9ta7RTKzFyaTrisYAMWzd5mDsM7/ix1ecgjQi/wOARRuWj7
33EQKAZMwkqoLRR37pTmrAWEkUNe46ODnwsdxXwfc/8EENnOtob/aOW40BE4NeHTqHEK9BjcXkWx
cTNnF8EM8Ijn8Gvk9xhKapALkwxODfxFSa+QdDl0How8w2RPXDO8bbuR5YLHwN1AxdbOvP5TusxW
uFDrzluoqE+EZiPNYUPPmKWKf5twp7OtjusP5Ne2wYbtTWcpaQfFskL8PZoM/tuZZD3c0Enbk9Sq
LpdMhlTKbsEqMyXJLeOi4bhOdiOrZP1o6ORKwLF66jmjN/b+wsTuJIhk1YyFZnypLvNqRGGgeuaR
TH/bcjcQeYcNK4WU1zHKMMffRCV3VzU3RccCzich118z518hqh2Sr7S81ohPIgpulY0wueZLBaUw
E3PF+rP1YsnjubWxafhpi9meoc2wGIHqk5eag7vmB1GxacwXhUYs9K3PtJXnEi3oPCWUQMd6TzTC
yqAmAEKbQTdEJjxsanZ/CiI6mfUL3iHug3RPumxb9wgriZbc2sgDHQtVJ8bUCd7sRjNHlFwq3w78
zkNtkYXByFpeJoLIxJMrbEQEHIkDeRQVeeTVfVRpARGsxthLCZDTqAJrJhCgSmhR9POU1ZuEjIvz
BMxVu2RlwQbnYYe0VLigQdBBQN7ytSFxTVgIVr4ELtQQ5Au9vETsurBFuwkQj6ICtJt749HrNBs7
zQkbZ/Spjiv6qrmELzcp9iYdggdVC+QGP7+frNHD2puMrMKaNRULyJOKp1uZxKDptic2e6SkQmib
cjkFYAIhPVbBB9vCGJkBfIxVwNiW5gtJ7HkckefV5szkjWd9byKemrhvKWIGQ6WJMwiHZ7/pOCkk
4EuoJAsOBXyJLDQEiouRLMKwqY+qjutU2fj5sk0+G5dNkPrkOz7pGiJ5jtTHMdfRWaOGTgmZapAF
d6mzjmjo+O0q1M6e+hkTVH4gfySeA7GyVUiCA94GHSAUzNyw+hclNNEHd1LVoUrA3lcWO1zyDVZM
ZpXeK4FQzD8oRyVdIMO+gFGcj5jUjf71dMcVekGHr8HG3zezVIfhecCi9pkgS65DDGKxvtbwZ/bt
PWQFlkfZGphM0rB2YgJMfw9+fBzeWkov377z3eCv3hnqmp9hyfuA/QL9Cp2QEZRL0wQYDdRQs5jt
LUVNiWcNq8R7Fka0UQJcX/JHpC8xVkfFsGcBahHN5hWNquVAcZp1JZGvz1g5m/m54GWpzH+uGs2V
fKWDDrOQY41ozdL2r7eeSkhAr2QkFK/cdlwnNbQt8idULnDNGg4ThXAEUuxr+b2mnqwtaPgsxvou
2B2WbmDO8D53ZnxWWgcUUxFzIZAtFOU4gC1iR4PkOpLLW/r2ux7fYfnsGuSAwHkqlz1V7ZNwC0Y0
4q2M/NX0M6f36Jlz+RaaMT/oBPogbmxZVDnajdeutohx5zfOAfriWjRtrLbG2c++CzJcMxQUnAZZ
a7CSbxcbiPcda81zj5ANjqnl31rOFZ/NbIcY6pDX0Q4F5MwN+tk4flgc3hMNMlC62WGyTtsg42zE
R1MpUDt3TjIgy1+Tgrd65SnKTKQ8SMusnEH7lj+3YwYxhddD6t7WHA0HJpU4GopPRnpuMH0IySan
mkLRM/3SCeEBeE0E2j42CBPq7MvYpTvXo9mv7D3TUnYOxtszhU4H0NTwHnAiwuiyzMUdH8tQburi
EWT/ZBaivF0r2jM1yrnGuz69qd6ZF9eQ//TpjOIbhmF9IvDioOvusf8Fjw+X2ABNcwp6D/4RfV3z
URTSmo1sfwO8PHmCveiXgSupxnfF21SmOUuBRJM45HLFDfRT6KI9a+mH3iLPqpfsaGzMf1rIkjTr
u2eNUsgws7+EcbWHDtBig2vSqbkNJA+/Ww+ZeqxEdWy8aiuVYVdguajq7wGFhdp+YwmxaMj5FwRZ
PWNnHpZG2nud2aWvM/+lHhmqateFTA9HuTQ/a3z3gmpNQ85RZS8f664zFW3E6qhT68W7H4EkujAV
LWxlhaGAybvKuio4A/db2dmE6B+3pfHw+/gcxYwG/E+sDVzbOCjM8a8mFApK3tAQ5qcfuq6AThmc
BNriwAajG+87298aYXHF/oAOogQCHH8kyrDqw5h5UztXwkmi369zHVd2mOyCCKmIRnKg7z+CmsJj
g/TzSXKXJGW9eEkGhECLdgIqil1jPYl85ZjhZS8ji9AFjxY8kR/hCFQp/smsct4bR6sI8bJ06yrG
VsqMuI3UCzv5h91cynyAgaKjGVzUHHotYmHJ0WEWz7ycxGsV989k5QhIaWJCqlCnEnOmIM2L4s8x
fMYGMtvyEtLB+zXv6EMMf4oOsIUEdzoSJ5BItF+l+xWELrdfMNdb1NLSXlGDcbHtahMulAsWgFqo
TKON6mHXEBBQBrZvmn+o0meT6/OcpQNSNKJGHCzaRf2VI0K3xnJj49Oxo7kLjSaxvyMOnF5onAvq
rbC8dy03mQtWC4ALgA5YsIAz6XGkdsNqQHOdRzroZ3OpP1NuqnCogHktXHTEXPpeRG5eke0sFqle
WKztStk3st8H4KnT8JSFiNiZAHgZIUA1pXrJZKh8EmWs6lNhCNfgFXC3Kl8NcWColj35SAkzo+qZ
VmVAcT/9YZ0i+vMRBckouek+2Ln+a2iiQ1R/lcisiok5EmkHq7IXHSsN0b8ydm1TTVYRoa6wTjAN
d+Uw+JUIZ2i/KQ08ZO/8QSPzMp7l6XZSzrr6NAIMuAXmp+ZfyF1tGwnP9jaTjyElJqOba+2qtZmN
6E9UoiumD5FzTm13p3cPhwAG0+wOAbmsQ4rHxfmn2ZukYxoCNKRiD6a3cG688DPOu6fveu/ov+yp
AXNzlxxX1zoPfIctOjYHCKMX6Ds+35I/hlPskUBOKPzxok9NxaDvUjbKTmA+dCNmUSKXDcDQ2gLn
X4XEFhNWyDnGzgM4JxMl07TWgvewVax5OhrnLNLY1VXscFnL+lF2DDBq191cZTZR5KQSabiQbn14
yLDvxwqdjvfSOAZyufEtinVZ3yZlPjHeMctubdoF9Gythi80ljgoYwyfyUE1WPvnF3bALbbPkvoz
C/1byFuTBVgpYMk7A0WwwZZvkRfYuXp6hcQH06dz8SMiz/9N/aWYuLOvfgwkzgN134fEvCXpnM+8
Un5D1KMlPiRHSWmFnkH+shFjEdyiEvPifnmgxTzaGoW8LlO+RsHSwDpHSbNHZd2K7z4wllbWb+RU
2b4QkxfY6jujWpWlVeEPt5DYb832LLkgp6+/ZTcpwlvjs9rfdgke6PFP8H1yXb7t7PFr2zv1BZlj
8aXh3ogQevmMyIV77th8Wv5DsfN9Dw6N43ZWWpcSl4ooKZC8cosp1WsOWmjPYHNMb5ZBxhCF5MJW
8mXCtVyy/q1T1KyZsspQt3OO0G5M3Fh8g5H2dJGjOhZtUb+qscpTFDIZrqMarHC+a+IMqcpjelXg
DcI3HK1TeUJ7gOBELjo9WYpRYcu2KW3vwnJ4qbUHj7gcvVh1GeZA6y0QVJnUdW55yVhTxmpPkfaw
UYH7AGt5o0jcwDTPUEYyRDmM067WQI3B9n56DxMOF2ZcSLYtUOrepxvb7x7JZfxHmS4E84cs9/d+
kRPDYKxixAcJ+/CJ/Uc6FVPXnvpGqCwjU5tNJQTtrt5pMjn19KaDRW/fIXRZ6CiiomxrJcUsdEkq
Y3BkOJQEKEiy6BQgu2BTiTyPTy9eFKw+9AxJqXJTmMXYsjgUodyZko8fKQ+tkJffk+4OfcXoTq58
aEmH6HgVsGolxGJ0NoOCUKL35V5Dm9Gea1FzVWKmVKwBpTtqP1NuQn47iVK5tohnvoB3B2KwGhk5
W2EI4CLAIsGShJOfD01UEnrGshCH6Usu6+lcLEPvPoWZUJJTtHW8Z3x02+lE7Kxg7dJ+CuVmW8We
p8ZXn07Uzxuf+CteggwKQYaXpGSL4pX/ShbYVnWX6btV/ab8FQ2k2f5AUOd0SgdOcfVQNFAdMjS5
lLGy1BmQqtFuwn4301dAH2/FKKjpyoSb7zyyJRI7AMMiCVnw1hrL4SS/c5zyyFQaCmqEi+SWV/N+
ijkvx0VfqYucP9gp+P99eVGUOwKcWVZlh+nJDgx33oinAetqzAwkUe4hK3HFYnimTlBku9cNLBFl
1s/pOEEh1BIRFI+mRswOrjHJfK5WmiuPzP+fk8GPoZ0ONZuN1kOH9Dx23UOltmlHasjBQr/L893y
jjv6Vmm3A2DQ7kfvvJ2T5QdfO0hGMjHTL7tP1rIxAVN4ewcHxsaFNpkq4ee4GSWOucxY6+ZfGQAJ
2mlY3pIUFtagOzst6widO401M7vSJoqGv5szYi8Jcc4VLEQtjkOhrpoOBc9DYbhSBDWPCKiasGnP
TSSPIQsR3nXfoBqdzgKTsIkerXrEbTk9XHmFPZNf2IWvuu8XYcyTjXPPZhHKTTUSBNjLn86SGwd6
GflMI5npWclAOqZVSipjqwzlSmUWoZPrUpgOlmRgGymEZE3uC5BODvScmnWQgkGfMCUxeBvJjKPS
wHc+Ja6vgbUOEMSl0hZrYunc5JUrrPkYe3t/SfLtu9pGx3kT0xFjoXaCYd3VTPUYW9oCnHX2H0vn
sdw6kybRJ6oIeLMVSdBTlKHcBiHpUvDe19P3qX8moqcXPZIuDVCoyi/z5EGH4DEzV2zmYVMmTB/0
u51/iSkQ+bBL2L7Us7wuE47N4srk+KgRLCFs2o07jZz5op8Mby8qxozLXj21B87tTDZdHFqFpsPr
xETMSQ6qZLdQdax99Qj7Xc52ftZOIb+X0OBkkR3QJVd4fCGSnoSn1qo+BpUUdml0ACDod917GpJ5
qhHO1N+1q+GYkAocVXlR2ByMab5WMCqtno6Q3Ph1uOV43SNdAeoGKNPiPelu3Txf7cV5LIrkSIZI
9NS5s6Y1CfH3RsUk4uiseAQN0FoeG4AF44MZnXmHrOhN9xXjq+LEkWBvDfOD+rdGIvBMcELk/TL/
jrk8IukF6tsVNmqMCRDSPKPbrVo2Xy7bYz/7dMg5etOjRxRk5lg4Koiu077wgz6/V9FLoRYP9Xmk
2r8WlntLnlOwG2iid52PEJdg96UxnDZZE7n/FkH7GBehum//ewJyWwrOfjxRmsh6AACTkNi7ss8q
Q/tg+ihwuUyu7hKyS6Q1Yn6UHY9D9kjM5N5nX9V0c6XhGsXGUXJCUAv86L4I7czfUC9o0bjS7K+e
Xtz4WyQt23lYv+ZOlnstomhi2wN0lSQ68YVTspAEOIaIE0xSoaHwF8ZcHW27ISSvsjAcTQBnMDKA
EzPtF44g1sltsYEzoUbD26v6B/9JSzCGwvALIusFMqE2nbNsm6EOhOAF2GEE9DNqs8oupo+4PECi
gPpTTCDPvlJ6z49RFUibvbB3gna/QaX/B23fM4XoUKcQoPgQ8YFcxvGjo2cWLjJ7zW5P8+b4DoH7
lR1SV77gkoLFprMv/QhNnsTrChs+nrI39lpRfuE9zMtRtWN0e3t8QNKnH2r8ce4W40D9mvb7LkKY
ZvRzwmrYMVdFsTHXHDj4jw6Iw94lLB/PRk0vJ703VEJsOE2ELJc/xJ/Nd3aLKa/U3GkTRotPalDx
ezpVQDaV/qNwUvB6rbuZGELlNiEOUKyWP/iVXfLSQjwA3WBh9DHA4wCBz8TJWrrTwAYpwWQdx2CL
3Zo/wSLI9oaNhWeV24IjhqBDK3L6V2/sTrOcUXfZ1ZHkMePwPWbyahsp7sqb084UezKf7+5IfLr5
qcNLoplFTnwKVb9229+6eGlG8sLhCBxrJp+PVQjTdsFixLGqAFuFAldzdJUniwrmBiQTZTVcx3b9
xNPD/i5JkksmfZQoTjivLQy6PSNIcyCi9oaiwYR53dsecREOUjwUCDuMLXWkqNYOQ6t5BQS//F0K
cx9Xjf1wHiGPtkgz/xeZEs5w861lT0zmkk9/oxE/9XkX5AjVaT+j57PvXpr3CN3Kc8b1FNj6k6VB
ELMeoEnapNQSyP3VsE1m+Kszg5ZdLJAzE6ht6darLQBKM8wCfC7mcFrAopp6Gzjta6ErVZ3OrD2y
hiBK3RLsUVUFYC28bWJITPw71ImSGIb6mAyMnSEnUd3/jEDXsvTSuOHG+UamFnuGgZ42TjMsYCgH
dTPvQjya01C+aA1TAUhpPfm1d74Lt46ArzDFohpZOaF8bsCUeEG+Q2TGOnpTSnEKeMsfn22c696i
7fLhhhrKq8s9cUl7uVOXgKzsoIegE83JWS/bI0pLPOWbDFofOMMWl7PEqF7pya6vYeuht2JXRrmh
XaHexy5eHsKNXHLSKU9zmb3Ubn2ZdfjJZjf+FwRTebM4kSTvjwLRIESb4lUfnSHGXsqIoSW0U7b3
kkdlbnyQcqiBoYgw38w1UB5z5xrsgOI7FREVp+KOMwWlQfsyS0lA4UOqTzlbsQWGrQLrHSxTD+Dq
aRTJpOhGy7Ew8THh0h41MFIVQ6SITj2XqZpkpR7lvOGzSvif9HT89tIJm+ke2zc6BMo4pXYTxO6K
UQ0iO/D8atlU+UEJ7w7fPuYqn+MWCr2a2OkDIoJ37i2Phgncy9D4tRtfj2nd3RKItzipLT/X/Vp6
w8qYnjyQDfRouDoGDc089/5r30o2Redc/e7dmc4ymin60AMk3DzTv1J9zxUqUPE0pOzCIT9vXWwc
JFVzSFVbLjJ5w2PJY6erwBRiMAONpCrad5+Curgrra0i11Vk907V7fHVMUHwmPkjehnpVyu5SKcC
M86h6Jl6VJxroetzNU76UZHgTPxHhKMlJSgkMidufMSZ7iaGLeMDya5LawFD8Nl6+6p5m5xd4n1X
3GMaxMqKtxJdPQgc8YZYfn3ClJHlXxo3RJwxmBxvYaxtnXJYzyw7or0pcIbIzi2VfiF/wyUkoRXB
yBJhzVscnlRfI7Vh3a/qdG+gRnvarAK8eECJIGfQzeqV/BtDbHzFWps6CgOXg8HmS6ni6hZ2y41W
N4HG7JpDLokHz8SDaUAVX/FU1GKW1zzeyRj7gk+s8042BsFcpcoRMW4FOi6pw4EsslkQB/nKHXkY
8u+2TXbo4cnSElxj4AuYmHCKMD5dJjJ57a+WtY6vpmqfDDRGzvQNLi1nNAIUdAf917RfJ3jaPIs5
MDlrySZ73HTi0Kek5YxtB3MmnJmLZreYUri+iYKKEDt0vwju8Th8L73ce7tuRLHG32Kj44lpOtXT
zcNDgT9xAIbgwuhvkvZjSDjn1tPFZJCRAKQx2QMWFVjcSZ5Nm4mNiz7foTdQgu7e2DzJGshV4p/C
+Uka4Ny5I0eM8kwiWs5AsK1Rhw1gZh62AIpXzW6jc7JxuCOrmTzhXjBfbuqrRczX9X9svsDYUXza
/BgLKnnU6JbUpG9ZgRq5mR7xmltILZHHZxdVjFn6g2ogoY/b0mgAAXGi3+BtdctF8jAx2vTT502X
3j1k8ukxSIxpl4lGRnNiOHFMY5Xb6R6yN6pi2T6xwtUcAIa84MEFnhlqq7kkB4oMEP9TkPMMNePo
FtNMjuwOzK09S2x1/XyNsxcDxgHy9wIT0bixmPftllnZhpshyZpDk3zA+BQAg2KhHZhw2fEMtRnt
kRoWHsHqeSlNzt5THVgeUz1x9hC7mXilOaoMSq1WHtlchggxaqrms3SVOLv4EnTZYC5YNk2IvhRz
GZVH6AUPUXnrnKcK7cmlBaXVcN/Kp9C7RNWV2HXEWck/9b4LH3VaN/1zxOnPpRYH440IN4mQdPpx
6+qTeahCH29jfVQz0a6rr60qCiBxjjjTMaGUT564htlwm1LaPCEMlzkht2o79nvakAEalG9qQczw
qw5k3ULYfRn3kJpwmaQ8m3KbM1ziaFx39aoHqVOQC+V5FyV31XlkzDf1sXXLTWM0qPK+sNVrw9i6
VMQYo0saoEYcTA/pQNA6Yqml8WcM6OZsi1uMfQ8eCnsLvPIclL0oBmgFLYr4SJTDQaP9RrvOQNHJ
XpcsvayMZPaZ9DFD/ALO46Zig4IhB9ogQSlhG+SvCobcQFrNpNxmMVN+GjCkYZ4BrHE1Zzs/O8/s
PCtaY+y4uWqDtmtmfzO5OVWZzM+YulvzsLYgP4d4roT/Dq7FULHRAsJdRV6RZyizA2OlJzjKsZOq
CPg43ueI65yLWLn7yi89ZjcSA7diNFRJmFo74D3sfxZfx/nFMHaeicvCUDRvKVdYBtdRrXbjfai/
YuLP4tGmI1etpWaD5gXnAYHTcrHCvY540ZD0FFS2bIrVlCJy1uKhs9O1YFrdh1tYrwlutoGzfIat
t1hwO2Mlaa9j+m235/DNfbZ+l9dw+GjFy2wfefAkOFRdvovSsFcm22C1DuuRfAzdlGKc4lLh67Hs
166CpLaPEXMblBctutv/zToxXE2YEr+75KBlTONSbmLcAZz1Gv06YmKWKEkGH0XjZdslolyt6I3v
auFkf59QR7hnaoOmm/K7h18mDfICZCvqs8kVNFFBRf6DYCoh9v8eM3jhUHbYDyVkITMZqA2uO+Sv
utCeGi4aHTCawYNiForgGWCBbijxyQ9RUn3bGBlbftXMCo5uYpNpjQE5YBPpdyuCcW8zia718Rst
eVtjNHHY2wqWHbkAKYisoA2RzH0c+qwmajsFn6IzzKPnzGRwomptcBxmi4e5JsJIKKgCbpkTv8xU
ObRVHUQ8RnTr2vS7irrTGT5LxkH6pRdvGQQSgPFKiNmn3tV13q0pcNlUxtuWII2zr/oXQtUzdWoj
0J6tW18LbLsKQbFL46ewfrQ12r5PrMYLlU63vLmmxllPziBoE/OkJc9t+5u6Rx2YesyGw/NJfXMP
DP3DjOMcBiTuA1Ijonghxr1El7aAtbU1OjqgbiY7WM/91aJjB1MmjC5SXCb3WRs/UgLh+qPuPCDw
PxgRdtxnhBSWuo+6fk7rk1zIeBwGjFXuvSm4yNEmSvvJ6+fjVKgIya7NqXuTrC2/nnYpOX8McbRd
qAjVKw4ETGT1Ejs2n3b3ivkJa8NH0bwStk94JUnz6aTPRfNJLtHjgDxrZ3xu2JURFhJvQ55PVle3
uvg8ljSnWvvNX2i9+aH3YHf/ympTgPNJGRaULOo2QM4+RSQZQACQzo3o7p7k3oao0uO4Q0zejAwW
qQVYSQZt40JqrrpmYjumsI83wIEX4vcGUCsuVsyIHIU4tXPxTvRjZyMNG/KLNaJNd7EGIvAlgn+M
1saTV9vJ6u6BsI949WfR5JA3gSKGVzSbClCwtjF+Gahm0THGZx37Rx9jKCRSUghwn/3V4MUPC2c7
GFVIFpF9V8OeZYd7m20Iz9SStE+yaqxTxkemae+DDr4KuBF3fHHwCNo3eKldjS0eOkDTc/IXjCqa
x54vUmLBDT22MWxzRkypFp8yfXnVR4HFJH8p2qe42srsMPHV3it+TodWcJ6qR0KM0PcaZ6c83HnQ
y8eoOcNzpTHAwz7yw7vs+5+Gz6hiI9NhkMYlShKEwSIbIZzEe4aX4n3AYa0FLI0VcCSMzM16lpiJ
gGt/xcOPK95HBfwCHB1/QzQgQEgeSvyhMSbi4E7RphLfECWIW8IIQstir8bs9hQ96a8c58yf9mif
QY9016hcoSp2/rOb3fX5qaue2qh+K4k3Lxh2pP2ZsUAifcY0guLF5BCCP7rkIEcxWWC5vMfmUori
TX+nRpNKt7WTsZ5xKsqHZW8NNXCtx8Rnx7KybEwk3bpT1lV665aR2ld5qXmzHMgoTQmLUzNCgL5S
RW+6gc9uz1r1577gTRreKex4riT7mLI8LioKnagbQwgFd+DkzxSeQ/9yM6o4/WevohIm+jO8N4Mb
oU2JHwFBcMlU0H7dj/eRvx8dmRR4I6AgHrmbMXrKidXXdZAU40Ntf9Qa51zjX+Lu7Ilq6IZhnzql
U05G4VNOhH5HCpFHssE5t7nlxq0TW01iATB/3eHbtLalKrQZrgOMY8gXX0tybCnT1D/N8H2Cr9Ej
bHnyomE2KpN9WL+a+UsybnljuAYxANs61NPmOOvdxj93/dZqdl16kvZH5YjAMLuH0e5WBRl4FWEm
+9/KfWv6W04ro+Yr9R7rbYoR2TjznC0X4xDOPEEajTa4FD6H0c/3wlzNDu3YVgQkU156kLurwh/Z
FhcRyz+Yg5FY21xfDUrmGmPgo6XAghMKR6Ms+iozbgYwHZozvbYJNoXCANfLOWe6ziNsAEEHcWlc
rAQkfJLssyHbpgBm+vmVFxF0+GaG8e7AlDPy9rl2KeRDAM7r7M8sPbyEBajIZkYYRYngyRIvCwJW
m7yURvnr+PpaxxLlYjS1XcbiE1W5vRljCQ6NE4fBx7JmUzXdQ/3QQF0rIxyKyD4VFyFiK9YBNp77
1KQorZMbbfI26kBawSVXL40c1anXrWPI0YmDj1PZioroYwKamTfNAN45frFzCYsnNnVAd/sc5xY7
Z9Qcjy2YHv/HNKyD2Z2+MkZGzKUoF9SZ4T2Q09ilotzlRvHV0SIyeL8Ur8LZMUiFc6zTXM4TNDFO
9OZ4HDIlcpgJ+KPqdi0qZl7oO4/SLwNde4Qn8i2I98fKhflZCrnXFzZ9a5eIVYa7ICSlpYAxRnTD
U4vxLSYNwSMnN7ea7m1KyybegRPKHFBomohHQz4amHTYRNLzFXnIiUxIjBDS2qwN+zDR3zxipiUj
S40rovRjttf5IzH/l6id3/XSPbUNz4/a/ygFlp88D6l6mrbzwtM2c5CUU7KE5LGY+ly7hUSO/V0U
k8eHErtcrRB19XkKJtfp6dNB1iaet52kS8KhAPU81LdZeA8W+aYvO94h+aSgoYRGISCZXeQ81REV
3pBgo4WB5Z8MMboZLcdyLV4Nzs4xN2Mm/5O3eqCHQ5MdQSecB7wRCVOirM47FfgLdL3QQAy628jx
sMtHT6ZYXtGi7tXITMZo8MGmxac6uWamCSNwbr96o9m12qIz/5TImoy+1kXG0Y6zIDmSiidE7Puc
qTSwqLaZMOAn2eFMarekzLpm+RP6XyH9JAVsvtbnbk7ODo+vRevYj6LuVdP4JIoRbGxIOJ1Hdtlg
Y8kXpOiQ/UQcUTAvYSpPC+7VNCHbimRLtL8mayfylSR7kALnALJwzxLtOaXpfUqQMEivmWwZez2+
ND3/vsFxwyNDukT5EYbnn13Ig5vSfqdPicVwG7pvCH5qtIlG2e3XkAMxavzrPEsyEMKPmQcz9lwI
raSqKNyyzLUWM3lnyjKFOuVtbnb1dmkj8UW6zlc6hj9G9k3Km6tF2v8yRLi+WF4bW64sebLZyTf4
grPHcXoNcQlVn6bHsCwRLKQWjWgIJCBQZpk9DtRBeLAasoXtEVYrAZHdNkkWi3uPUau2AySRriLN
l4U92JcReruF5qZXzzOGYXkf3DP9qmRtoBMeGvdQEEbpZ4wq7teUP4l85LZP2JE3jO7sdYGXskcn
S2NuaZFcTPyWbjaefU+ZTHlzJZ6nEXqfvew7So/acp0RUov4FxMyO16yZqS4M1KweKxNlATROo1I
YemA8vUbANSMHgMvOU6OvxbLHg6c48eP6scwATSQSZeEUFrP+Rk3CFsiNaEpKJgBrsn2ttwaTIFA
wXrIvh6j62msd8n46s3HyNuXJThlfZ/qYNqNK+aipy7VHkPScVxolj29T6rrNUVfxbpkV/89qjW4
0NE/bCmMhWpO05zo0eFNmNgTE5gPBzXC8sjM6rQ39GCrsrvWVX9iAAFNOqDxxtfBBcwHec8dqW1x
VkRacL8AWsWfM/IGUJx2evJU6dZW5eCmdVXS2WKnVytCcG4yFx4nhCDsfxn6iNUz8d0kfr8pW+PZ
ZuJG5mFmM7NYgRvVR9kCcXboHCACPRVviz0fl5Y8krR9vl7nVhVbs+cIAnjodVSu/sqrTyiWQaZQ
D+i6sLI6qlCa+MlZPge+5IVxZMIQhinqf5OJ0OVkNiHJPJvav4Xe37AO5J9yt1B2sw+dqzos4+Ha
6DCHZEk9GissT33WUjPOyCfeTJpwtYkgJpfH8O6a8SEBIkENfN2Um7p87U3rhItxi3sEVyM4Uz56
ygu5Q3Rs9eyyueGUHs5ZhhZzjNch51QzQh8qw+RCVGh84KAa+KAoh77+yY1Ljp8v9JZAchc0tr3p
R+eIvrg0HPhr093HGfuaKIVK52+UuOvnXOhEDpWenLQnEvVoR4s+QJ6AXZhu6+EimCxWzyJ/SntB
5SRAYp6NuqMHvdftfU/n/WRr9TE4qOV5c6AEERAws8Nk3gtrR98XCc3R2/nOm9nrFxBxrUDKxvOl
OsOZC3DONOKKkz5hjvxQQTFVlcMV4FsPc6QYjT2mdHsdOeIGDAbyPb0qFF9FzARNomHplxldMvyp
zD4bULhRqb+Z+d1HxtFqOgrgLRm+3Kc1hXXo1PNXiLEvbOeDMQ4XneghvP+Nj2bOKAHCAcf3tQdO
LdUQOiMu6DRBZG2SA0vua5og5BWpveLRHnY7s/6LcDL62dCsR6d/8wvt1GEKsFAP/RkIn5HWWFTP
mOa0aKPO9NUCwa+ZtlE7rpS4sMTLZhj8S5sbaF0TgSVOgiZ2UFz4ODq1BmfRVIgXPYFZNniif+b/
k9g9nX/jj1dDuLAr7WS1r9zNG1MQ5htDqCxpnJzhlowxh60JWDqIurivqYUYdpqXvDuolJnO9tzg
a699sXXIkTw4NtE1tJ8Mbc+BZZJZoqIdb+pWU86MkqrFQJTFVncxJhuBxZVKY8BHmlGua45IQxBa
0ZY7ik7gUuIDKVcGzE3yOWudauKM34r+pS0CQ4HGiaxmo6RmkH/rHuE999KDV8afkwT6xvLiyvqa
GiYwSAYH2WNLZNis737hk8UbeAqWc0udMHIK2xR05VDTGSJg5tDbf1SuvCYszLI2DnGp0h/9Lhry
w2QlNCraouauQBaY2XD0bkG6FV+KZWfZybG0QytpUfcgcCW58gOVDKFzvfU2evsWq0JVz/MoS7Hd
Nwpbx8M0UGFRL/gpbBSQ+m8ZyAuGULuixb9EeRFUDWfruad4mTZFhxfpFdPznI37cnRvRdNei4Ed
QmKD2yvXEmtUwqRZ1GTjjxMT05EmgTrlotBsxGkrDop84OKtklfbTfZ0m6yFeacb/JrinRqyHLgZ
IRpI0jQl1A0T/PHgZaDMxY01fRd3nPWa8t0r3Ztp+a++5RDsFpT6LqcFA66j9xCxIDCGDu0efWCD
2veF8cKCAxchbIMEAxGnD/X9tCTJBqRehWEENb6QjDJk++Lb1DgOHyq1Rj9I1RqP2ExUD3jIy1Aa
thDjCIjYvqFxpi1EzMAn2+fc/lN00ydcNbs+/85EsUeZXRA2xV0ALPKHs8tYGPcNDiaF6Pzx1w1o
bt1t1o4LwSHnFgYOS3bZ6f5yk8QGNjodr6FkR56EHFXeJsx6CXatCgv7rAzg+Bjq9hZxVG5p3ahw
qs+QGTpt+wbGS9tqSuAF+Wx472NccZ+cJdaGgfSwxsBuSYfrwpHxvy+DqfVkAyUAbpKFP2x9rY9B
HMCRs0e8pekhBAnNfnnL21jEwliZ65pBtf0V2iQ90WS9eDW319onFsB1vcrTDw4v7vI5GTxpcB6w
1xBZ/54DIg+NR22cT6VfHcq6evbyeqszwi54TT0BI8p8GSVdI4KHKfZO7LEW6q5yMHZ/Ln4BYlDc
1MW+w4/ZRtN1OebFvPf95bsJaratulIjWAgN2hSURs9OD4eFvh/pPlCjrCLIZLSxYQRH6BkqsFDm
2rNFfCieUa4z8DkcnCe+GwbG+3Liy6pdCEkchRtwACO8zO+OjE698Onz220NVNnc9PpJ/Y3QZcGM
tGf26SVUrsFeD0gosNhz1hQv+/N6a2u2h3LY1ot2GziRCh93OMlMnYG5s7a99qBCWyyMEjcmY/x/
Tj8EY/s13lOLiQB8/Zg0A2zDhZ1nODA7ic4Ve2b+9Y1RrBqGWpkdfkobTJnPRzfbnFuMoLbOOKpv
DduohmOBQpXRoBXbNdNKrktlOEeKz0Hg9TgmOlALgkC+Y44bXDmoCthDuRnckpzCV2ffC5/h3cHm
Uylc+YydIjbCIJdmEBlWkHjRY6GYAFhQZqNfg4kxGIS3kqfI1aCio3yvkvLZ57NSKH/H3g8j3K75
dWFKq/F6jQGxDALqVGR7M7lHtYK6Q44eVzLauqWN9ZXzpZ4fE5Ko44hoBIHmFCnoivZjgUZI7JpQ
E3IKe6Gwyl7wT+YgBG2zP6rrf2BnYugbIqsuGzOmIgxHcc1t2f6TJx2Pi+RQwkAATG6Hc5H0Q3ro
IJ/6jL/mheE8s5jyILjhLDaxBDhaguMLxCSswAIzM8kvrDTgvMby7LM+LacyXHfpcRlAewNqbqYz
NVVQyJz5sFSBM5wLINXEvMYl9R7mmiRzDOHXbmihY8rCxGdY1WQ92Kf27Oxn7GxEAeolCP3tbJH8
Y836bfVzJuxL1JA5Y6H0bffilEweoS/BniwYxUHOJbctM3J0ISFa2SzPdcHMLtxGwLBKTnmJ3WKt
bjkW6QytMm/6pzPmixzGYp5GqWv9EjLum4qaVQwQD4kmqx65di9qEXDRrbOJxmT5MvcQr2w3s1ez
i/ocYVNM5Vf97cv8NQMfXZb6tca3KHrAGFB9kuQcpayptdiZ000nK5j603qw0W75rFNgGhkL5aK/
pa2+ner26kfnCENrduhY+frwSmFETZVyV9OayuVV9mSha3YrczAwJBunLxgwtFbJ3aSnu46rR31b
ZdhdB/QvR9bMqJk2ADe2InYsizfeJN+1pLZ7ZpuWz1/qUIJfYZH7enwe3Baqq3anCstZGwI5pM6h
BcFdnuGqOXKno5EKQzuNFB9J7BRmL+CD4BLKs32b8hSptwi+BiBVc06ZI5fbzoigJNJ2mHDVFvVb
X7AYpq352mZAk/u2vqKi/Vo2IMHBV5pomK1RfMl8qQzg2dHvqaOBnwO5AMyKIceGJy+YoB4BHR1B
e8x6AT2FfaFN07qIord0Kl+aJb12ISUE4IMOQ7vNmuk4ZOELp5KjiTzSLOKU1tSNMELu+z7gpE6a
nrW62jT0i7dGe/Gr9CZAwBqz2oZoJt5puqnHnkr3Ivtj5saLUnUTWIPgdlRn2fPtwkYyUAcrLmLz
LWuL36VK9jrCRufBuqnOJSJc3EoE0pHs0LTXWxN3Xjse9EUS9WOzUggyYzbPrV7m+9pX6Kh5wwHY
TH68lN/sfPOYtfhIJsrBFjco/D6Q3lnj1dPnpEX+uiXrmo2UgHsjrA3wlRFlTKyP7AXGm/CZ+rXt
c9OsE1oa1KE/d91jnxUHpwqvdrdsHedr2SFIbB3yjQtPLx4fepwcYYtjy/6LWBstKzkLr1GestUc
+uhUNhonUgnnioa635EyBhdHvZ5SbDFpTyPQiQaubhaj9czzRTjvrKNAWmTg2Pyauw1dgroO2Cwl
SFZ+v64b/aPm5FaZHePnio2813GkbEwuRgPs9jCmr02PrDZWDIUoiMUxk8buyVvA5hjx9OY0UF6t
FEBugaxvoMEQYeeiAsmaYlhtrZclrRcmpvHTBDYS3m9PXU8WiiDPVSlWexlAqOQ6YFiW/mgsr4Z9
X0KGzAWvocinT9HDVaFpTvOaYxa2p2EsqAVhjVsynt3F1mDPm3Huc2AADNJ+zR3/saO0vlmmX0e3
4DQm417axWPvsk0nBjP3H2nKauVLhHw2jvaom6v+DdbMKvLgDXP0B5N8iWP4U8teetqKTkQyj9h/
6ApVu38eeUKzXmTVUkTLqIjhXOsKqAYy5jFGnWXCA6BqBemi7u5X9RsGoNfKwdVYbU3aYR6GTn+N
OaJn/3yXAoZFMlGK7L+MCL7wU5L0rvcAcECt60RsQpXk0ZVGr7EuOnGDb5PUJPSvkFC3CL2jEJBh
0okDq92dpcGPpubwaAj+QgqAp8NbMIzyCTcgiL3e+LP07EiYZgTs5r8IWcdgzudt7vCLS2r/gfnR
N3HGU72TzbriifIwWg1DA9c598L6uWhjjiBQkxH0tPK6wDAoqqZn68MDWGbHRgvMqv3LTPYhiss4
DdMtzQGvKDyrgxGgjusgHcfzRMxjyMdPtUggJxDfI61MitZm/Os92XV90DPAQAmMDuexweci4EQ6
7rLnA1y3xASKwgo8iv66voAY/O5OztsifysYp4PrvzX2o16qfXHk/8WDxvyk7VcZ/2f1Hr2i7o7g
yzad2nOBNz2jjFCY4YEibNoCe/a7rid2eQ1xVySHcjmIVBw7RJCiAUc+t0d/wKibtUyLYRKw87aL
9M0hWyCH7nec6tVopWtLGcGT+XNICGYmDd3jGd/Rew5DyCxrmsGnoyV/Zz99D/UG1QBesj4w6cev
Wi4BrsiN1M1dvqBBLexJ5gr+BjZVHtzUNm0G9SzIUB54QtO4p7JaEsxJyKhAgxU2Le5eytswbCy/
I356RdGy5UE2NENn6Va3nEuCFyYeu8NQtxcNthMZwaRAAusXHHWwNWaThH64a72SLj8bKzE4Zh9/
D30epZ9uB5uCoavPTy8eCZuDzN8iANWLx2CxySLSETxGDPoP+vE5jYpHadHEMvfDQ8LKDIRwNfpw
YwmEaGzinedsilhy26nf2Jyvsp6ysGaARYQRy9ffQ995gaN7oYiovZSlcVzK+HGpXh3wkmC82dBt
lLNrCfsX2KMWuca/HEVea3Zs2Ni8+xvVAgVmFTgF2IhWXETG49LHjriwn2m0CdmiA8KjcPcwkqs2
Beyvxi9t95D0+C2cOt6NVQliKot33QQKjtGRZocOa+xqruzrPPCePDvEKdTxDhYThZu7BBUCJYK9
UVn9SMpSLUrfObzcQKgAhVk0YkKSorva/UCLtdl06swY/YKTj9FlkrNH/ZpTEzF47co3kxSxxTqm
s3/OyUnLuP7OaRMTFZ0wns+6OY8tyGk8JFn5ODvc5Ma8PCUdwakcTwqpPzw72aFELtmX8X7WnL/Y
tjA59Kj5PT+R9em4TgZ41TgwhoR7MW2YGaRvdvMtxLvawnnZrYYo31rWwSCBxN0coYI1+sQK9yPT
hJ5pRWaCtlL3z8VvmnnvFb1ORx8wZusC6AThOXBExnvWrTXV8JnRt1IaTAxHLuDKzX6bhjMGzmqy
dZmHJpYLXjc4NtOkCLH+mAEqTrQGTtpv6w9HRidwPgg/GN6475zaW+epqwfE+9LNIHqodsY1dJZ9
oVnblOPxkL4I653QQ9l9N94QEJApAjNKsY14p6xeroxpWGCEgiJhx1rSYwySFLO/9o8t161hD93F
5mOhwJ/i7nnFNsKr1sxsGZIapBN6UklZRtpmQRcaX8zh+eDzjVPtG7KEZRr4sAX5snOSCNqZpLHe
42CazsqjWwAEMW5N8leCWcCyeFLSoAxfVSlTbcMcAWChck3lS5BjwXM6O/AhQJja8uBUxtlFhafl
1yF0tSzUMY8wDDm9Pdljdo1yxjY2qAeiJGPxjh1wF1b7GKWSTVJ8qOz//29epFfR4MFOdF34Kh5B
2rU5+JPLKBG0/cNMG4U5dRtX2XOw2pBaMpXBjr1m9z23wzOVqCgNPFGdCaI7WIABCYkglsQz5DgA
4C8g+DBBpyhVHEm1krEBMlmpBbP3jAhLaRotLwU+wCI6TuTx311Mn0NNdzXPeVve8uQcAymYGeyn
E74wsufk9XQc8ehgE6nNuVw70Pkss/lNlsA18DJgrDDM9VCNAUPMXdyLi+P0f0YlCNriUoxBU7HQ
5v8j6TyWW1eyJfpFFQFvpqL3oiRSZoKQdER4j4L7+l51e9Cvo1/ce45EAlXbZK7clBMR9BebJb9S
d/M9thZZRi8O21LGOkN9GiP+8TZATse03lTJJsM2N90C1QMhYJAnNAsCkevuYQN89H1LtKz7G+Ma
LoNf4WRvY32WgnRehZDu+u8pA1cAvtwHiji69xLDylNvUM2ZRciEL1XTGUylMH9hdmD3SLvnsW4P
GsZxQxcXKT/c+nmltjKctTIk2/Bg+j13b7HzivgYae1qYBlr3krEkFV6D5ElKlCWzgChkDGymBjJ
Jj7KmH8BE0DwXPbxm29Pp3ZCCkVvR5s9nOevPGawUU7SX/qtv2kSrPW4xdgz9dFn629LEMNPTWM8
KjTv9mx+cnCauqLhfdXPQKYJOLH3M4MCp4Pv0+cp+1iP5N+eZ2SaCQkUEjKiLJQe3Vt6MANYD1zH
6tBUDKyyov8b8gbVUbLQMCozbMNkRXftsSvb5hW9dDzZgJ+miGczXDtOeSEJdTdICAdx0beMIvlZ
o2KZ8W0HPbNLJ+Cnxq/4aTCaWWgG2jUJQc91ifvTMfQXk/vU5BSGYh+iqNFUBkqpP0cuZJ6xFuT8
usS11Re9tQ95PZ1tpNEDGNHUvLFDeY6btyEurgwMz4Ct32ZfD5cdyESmh9yvjr0qdDKoKp+q0R4J
TfKjj5haCpYjX/8cEfPtEXjEKHiw2X4FldfRzmi4JsPx6NvFsG/zdTJxnJ11h1InN0+WvQGOhRbT
483BzxWhvOSdcJgzB/pZmw9yQIHDCxTruybHUoD2Sm3xBMVoZ5pr3XdIFssxDeobAcWmDZKXKmke
Ijcu7PN25CRhF1tVzfDRZmT78j07tPZlnm0sRI9Bv2Hqt1GxdXG1LiOIgTExEDqL995fAH5dJR6W
nhClpMmEf7iUdLZT0PxkKdmewjllAWP1aI/rolvEuFID9rLtr8B6Y4B4wNTVYB3T+OZMmou6JBtV
t4ZzBm5kgo2wgjwEv6NF2RazGK79odkZ4uIOlo4dnuu80ZlpAim2QsSTHvu1icFRH687sogKRdp3
oSfU0xIYDUwx8m51/ejp3RcZGigjUD3NBcYeA2438ybc4EwQj1kz3gYkCcmxLVNiCt7rwGVAAus4
v9bWjdUqJFz6CxdMhvr1VO2rmsAoJmnI+bLoexmRNvoHczVhtEfT9Y8lid0VAmtmkcOZ/MrF96DB
yUXBSgtDwsy1YySdg74JtX/9kLOE3STxtm43WfqXuevI9D+I3WM4tRpLbPNMeYf0NfCsswA73kOt
Vld2zn3SQZbWg1MON4pSgQVbgcPA468A311cJavXYmLi2KxVfwxd208OWcz3n95zUNkmnaMpCUU2
cyrd4MlqSdC5uqEH6Y5Gly1mPi1aX/sZ65uIHns7nt5UagGMOan95fiv50BbdjFDDyS81QGRBK8/
ZjJimZO1M5c989HoSc/5stvM+LHwv1IycmiaORvCjP4LF73x1AD/4zEPVxoDBnR+BlqMvxB6Bgq2
nIWq4cfJaqULcGe9i1O0iOXaCsCy9XO9RYyxcrXChMmpM4OsLz0LOyYmt6Hyv7w22kYApSQMUAEb
p+NQ5kdP4DIAw3VhjTokLxF3SWnGC7lw1LcJ6Ubln02TvCJ8jI0RyH2BmR+bqjms/nsXR5TUAWzq
hMKwskkxt06Gn2zVB9r0rJPNW4pi02GMR6Ca4/ypfTS+fzNl5t/eVI+EWAjAq0YnzJpFt1a6Cxul
GV4GHnyBSajlIOGUxQJ/GgKYZMjN4M75/lbdodHUHTvCnO00ciAHJtc+YVHUtfNvW0pyBMnWa3p9
o74+4ZMo2m/0SqW7dQa6uIr9FUZ1dpIpJ3FJSVdWaJ37mPF3tqSF84drrG14Rjoe/IECweR0KYyr
N26wSGPaSZOzYf01bnvWkYRG/nOINZcDICHVLzg1hLCwlGtimJaUUHLeI8L+4tka+qvNNM5RvJrm
HUFuR3xhxlgkq9lxhsQwGNjHBPIm1tlDkbHoWlalRyOxSlXqooEdKaNUKBeBxGLJVYWqnkIZtxQT
j1sDHNe2zWPl08TnGSXzhueHv/+3SoBoU8MI/VqguiwYJkd8E2pi6aarvmAGSgXHr5LT7+By61kH
0WvBN7ryamuFhcBieg3hFmZ0I0wAvXYRO38F12fsFuumDSGTcyN0fOSiXcNEW+LnS4DVlPXSH24G
C2GqIUbJS7PgtKrXQ52sMwt0BzT4WmVlEthDeSAwx6fmSePaUNM9bbDVwgRNCv0/g6Q6PiCEYrj8
YALnT+ZZ5NOngG2Tif6Vr7eKGH+QlNiaKBf3Wp5c1YLShZGA+H+evqYOTSs3M6N/zWR+Np34qUR0
nVgMmYb4GofsNFGse8SAtcR6ItKnIG6g6BYBvq36v3k9rhdBpqT06wN1AQmRLwCraU+WeXZ0GRgU
025iPwCM1/AerZUv+5n6xx4/Us0/J3pyxPPNbVA8VxnTDN1xz1rlPnft3etYjLaSGraxjXXf2d9t
4X8NeEZcZ9o2HPOTlz1F2he/6azJ9xC/dw5+DpanWmpjysw6FiOl+xvUb7GAEdoaA9uEGuSdZrUM
qIezo9dMcOV77udLYmrBc+NSzpJf6B1+59UrhiTIsA0dX4j09kScz9t4rNf1HJeI7irsxxNsMb6j
T4gyuI8jttctwL2KfScg1m5od1F7jCvgWOW8GkBr2os2fI6qgLLoGqUNEmfMf9yxUTBt1dikh5kS
rQgAziFGlODyx+w3TFL4tvxx1gwVMP8wp/xDzPah1dwrdXljIOFrA+vUSfvgjGKZ/xaWf4EuDPD9
4Ym96THvR9Dv0hiCeHfxAtCYay165xlXkD3Kd2kQfjvXip8f+KyhbBMEUccKkXJyJAt9Hklhyqmo
53pn2DMzSZtESg+OWYNB506P+TxVybMX4b4Ko4OuV+8oD5rq7quY3waTr0uf7oujqOC2FhURwI8G
tbZJETpFmJlifnuuBs9DLHYoi1NBOBZz40UwrRO6apcoF8GYINtnGoIyXoEKBQrnmsf+Cw068iu5
kyUYJ6okImw4TaPSevfAym3HDImfkMMHDixKLGcf6hQv+vdckF5L1o3a/aMT1QnWtD2+zebP4bBG
kwX3jPqhqTa5gyWBKzRqTixAggKmLGxr/gHOOkXVabU/UTHh0F9ark1UHfTOzFAygkbyD26/+tUF
Cl+X18ByoFezjoa2SyoZxhVWJ1fQhPSlRyTAoYa0utuCRfBRzaGyQId56zT2DigupxSaoZnIW+sy
fK98bSmUgCCBAql0pyng6JTNKy9izzxARl8NMvHSvgvOobRjH9vrV63L9o0BRJnyt+BHHmz29vte
JdhtgUqtTDM+CLs8Nw0piD5mjuSW0j02DfAJ7sF+8K8h6JOSoYHqEukGeUjx2acEa/PH+WTsBd2p
n3Zxux21SyW/MFLB0gQXQ6frc90q80ouP3yu96aZXhz+pxu/ZmSyium7w6dLRNGbF4jFHIdb5eTb
Swzq8pXj0UAeGtIVBdOf2d2RZhgcM4ySFlEdLK3glNpHzSbFYjVHL8WoqhCPkUfU86RyMhFm6pzM
kZwgkCDlVX1Dc8PjxlCJOKwY5DTxBmPOVH9riFvq3PjWqQZGg6jI7uZHDzhyQ4xaC2g17+lEDOAt
UoCN53b2SSDYJ3xH/aYOf5IIMx7RZtz1yhiL2oFH/mEiYo1eQsZa3CW+zRqo/yJ4yxWvPRRn/rKU
R8zC+JBRHvsYd8SfafWrMbkX7jeYAtSxHpHGrDiRA5qdoWLWiY4gJIhbG21qteCKVp2yw2SZW9Di
VvOfW2q+6UdWezxnC1eqm8LgRLDXHrakhOurmTkPXNgxlb8pHX0xu3LZ9tyK/MLlt0kEnk92erC1
5DrogEyshPnR4YQoK40Ne0Q9aFi0AB0ndLi26lxnzzH8JjO8FqyL6u3pMCDFnwMj1cp9N0xjNSHf
sniLndp5b1Rx0pk+9CGerWTw9pHDAxI4FGe14juDchui6NVxeh3xEfGoLvjC5jfXBmPp0XHGwltV
dQN90zX3qFAFuZkacJ94nF/MqnrByxi5zqNL9KXFBRO3YYLzuvvnftUl18387TQfWkJvGmnxpZ4Y
rdSMXJ3m2+Ac1geGq2Iq8eo65iWUzU9YmtchbP+gHb9alsuivKhuqU4D/48pKZJ7riRrT2TR2YWC
osXjlsKL4dfJYI3qBA9//radEPQMVB/EcMNWuptM8iu0r9V7YW6rbCnNZy98UQdnX8PBJW2YKjQO
yWNGOloO/rJMMP/kS8ecl0kxcLTOIF6NWyC5mRKJ2TQ6e4hzCAyPkBXO+AO9Ad6LlRxz72I3R8f9
1rwRlRuOqQUcFyJUJ3oOPrp4bxiZsntTRcDUNfZi3mqiO5QRPRr78GOrEZUn0Pkm0EPkNuWvobfG
eLJSwsu07VTmT8YfmuJyItPQyCGhSh8WZ4Gdz8xq0sNmaEQeSzl9FHuUgpxrEIsJulKvIJ6ijZX4
KwCc+THRfVLRis2ALpyDj42pbrJIrljHkAvKhF6vXuImwbEgtn3SbIhFXQhJ+05UblERAB68qt9z
sOZ1yJ0V+OLUVQl0o+DY6z6faYTGscPIje/Tg5m9shP/WoXNxpDJidj2X1H9RDHBLI6Kf5x3eRK+
tM5xjC7GRBI0MmQNOwxIxo8s57W1fTjgTBhgEZEnF0vay+Eeye8UnvyU3E02rbm3aaDfE/4G6BRU
JaBqd9ozwSL1gtpupg8ZhdzFZnqBm7Ca0+LVhq0Eor68tn59dVuUA3zmbj2sPTtbyxhRm24RARGA
wbCr9Fv2ET09E6IRAb0bvNtxtyqTFpief42i7ATqay7v6k1gDH72MxYJ1ovF/EIG/oGxw1cajdt6
ltcza7mAP12TrN5aWunvBJVumax8A0n7gIBHKfRjIgsac+XgCp1axj81bgfIR2WzzMR76wVbTZ+X
FV6kPFE+TuikGmqkztyHvP8pKrBSdNCZyYl17pGvrdX/u88543BvddC4ijnaJNIk0Vk/4p5dsCon
TbqaOop9/1q01TufFV4DsaRtoPUlWZQlvBgu7WdV4TLsw509+VDVOCO1GnvIF4cy2qNV4GWXqEWw
6sD4theJsIBTpZpGpZEfWY8BJ+S4jdyr5huv///lxxz6Nj9qm4gdgydO0mbGFUmJ5X2r39ok4Ln5
7z0fXYCG4QQjanhOJdBtU3Ck/PcLuvwVfnG3Ykq3AeN9q+19QJcGlqiKeMkE1EwDHtrGU8ch0IX6
k2gTJpgpfFiGVEOyd6GSGJy78Vk9AeqnFHwczPn8lkAaO8Bj0l3VxxzaGMfWmrexgnSfA8a3VGDO
XK4H9KXqL5+zHtsGrhWLvXT4TtOaWwHZOBhjwpcpT08sC3A106OFzYpuL2yzSxo8LLN/1otu4cxA
9HteuebMAnMZcXJwx/HPsdMryCOHaKIPRIU/JHLzgHhg/6Hbp8EOT1owXJCzG/22cCxMlOGGrSJZ
QT5yL5db2MVdGGtztsC4R9gO2mQVT2kO/bYaILomvRp4p/HFkEvbhdZllih/lJF7qswTqqHRu/by
niO7MseDiS83og0bTH83sH8VxRfAVvSr2aFCF6ITKa4xUZ7oi0byTCrdFf99Ukl3ropsHXLzEkfe
6N/8nlVP8gS7gx/QvZUub2w/meHjdPuQhtiiqmbPf1JswKhM92bEPiarN5rAsgISL1mLRcQrjiIe
UpmHLTa/MalShI+t+VDlFHd9JgDFD0pbsR/qa6KVt3Zwn8lEBgeoSNmEzY9utcrZOk8mhcw9tSiq
hEnAiveHaXMP4AVFR7MIx72f0P8wNCp14+hSyjKnHyLj3iF3qD33OWXcqN6kyAs4zNh/oxDMstem
YE9QzUwgqrXJ+VBH3yWl9RtogWbkCMNV1KNaoowt9KuMNLyOL5P5MJjPWMQ8YvukRulS/mWNygK9
ZH3zElp7uR6gsDcdo3VCcVy+6s63D1aRsfsE0jewYjTcjdNp+7Dpdk4qz4N/alprM2ktRIL+W7fy
rez+jS0iPDEeas5FvUbCXz3Ajm559IgGJYgPdtCEg8riexvJRGtJsYwRZSfponApgYxvic4Wrx3/
Av1JGDBbSFbsalAE4xLGQ0FOYk0iho6rWpxrjel1/5jniu48JnBhfFZxoK7DJJOhdSXnl1B6GzPr
32OXdxcqd3PVWJoW0TvjBj6bYdyPxVkrgKN3B23+HnsH5BoGXAoCw70nM+Y329j5/Z0jotHITeo+
peIJuVeXKmgK97E6KBLIovTlAhsX71PDD8kduIK9vctwCaoXMCOmJe7aH18i2+fgKMNvHQEjv6T6
rzElk2a+qdkBVi7IUwgfYtAADwHPOkPdXVlk0SJ0GB4WY+ehaU4hGSzhhBYgh7RdETBuIzhXQfEr
TZGe8hTZ9Auoi6XrV7syYmRWOivHeiUMcVdcECZtY9dGhEONzOca5987bDd0qsFWijuGLX+OXzT2
sCbDnkRD7jOXu3RmUYciN8eLlz0nqFl7RtwmGi3QtoX7JcmkL+O/9qSeYp8lAFS9OpnpHsqQB+sb
mdySF7X1boEniH2+S2NUKvENS8PWOau/pujvTpGcBp+TXwPmFgdnm08lxXfL+dSYtwD2wkx9TTIA
zKDG/efFOSAUHo/52k6MGZKxLNHCGicRU8en2viWugRzpvwFXhz/dWENY0tZCdSgFuXflZjuqtzL
6XnWIqKtFlgKtBRvMsNnPpmkFety047eryjB8Aywt7hnLYcgrunkzOmLj+QD6a//PrWE2PTio8z8
j8nQey7xxeSJ14rrp5bjugzh/pIFxJAuru277k6ou+lu4caJojrbHcwpozwQYUe5+yUp5hjqqDqS
bnKhrQGuc/BMqxzDb8jdlrEKH+kUvUZnq4OxgVvRK9muZYQ/yX9VmH5UgBXCsF/F4YVhZB5fdTTJ
WtfeMgvPUFLx9WS5WLN452tD3pLMP5SxtP8BDa1LDxZp1W5OPqJa/lkOKrLMLT5zrf7NyyJaQF/Y
ucg+WphjFT3IiBqG8dYo4djF7l9TkSFYqbjSGCAKLZEqmEPkp/WvR95yN4wE1tLCQ2YboAtmBsXl
5L52SQN9KvyICrF4Mqhmx0he7YF2108JdUWifiDOy3ABKmVRojP3cBHSBC3TvK1R6/vYeQ4BrtYr
ar9DSC4EI8SM+zl+U0B9M7Hfg6b9zR2NMaD4Yf7tMWSl2kmgM0oQcwhx1duG7LR3u73TlOeqarZD
HO5S80DNqXojU3PWBQHg/r/pO3APcDhreUzLdy+4s7xNjYeaWEQYcVR8L6KzG4oDACexubb7c+cj
KDHLdwJhVYojItbyUNcp084soJKNTi3RHb271wjmW3hkW0SvrG+L+Vg4N3VW6nm1KrlL7AyRBEwj
1cwZoC4eISRUoED1+IoDSjmm561jTxC5QNwC+nVu6iNPfZrwiWTl+Z+lMfGeaXfdL/XPcTWjnPS8
rTO/c/wWNLxJ9IVNB4EUtvu7zh8fcQ/KstrXDH2VOmsIGI6Y/bL1eDe7EL+ALUlZTZ7615xlSDwU
Dao/A541gdlSXzSXUpmNZ9B1niOXGf5PDz1FbTJEKaBcyzMptRxhaHN8/+CEu0ZDAJ1fA6fnNvzL
i4env1nOyZKvDdhng2ANYUJhxgE92zcTXusUeKwVKXLM52J6MdlVlM3NKsnak+OLlPNx9JCIOPq3
xUooJWUw9vozqOXwHCT5C+FuRDx2zIhGtW22cOqRLYhxMmA/WPy1ItnPKPUGG72QAT1lzvl8GYXE
OOpzUyjIxZMWED2zZ1DFrMMPUXWAgTGYV0PMyjz96BdfluyfshHje3+qSrAaOpvCDDUEFCYyhLip
E3Deq9EGEuCZVybRCeI2PBJz2+2MaQaIZ/ONje9DQDBIiQactdkqGtOl1dw0XrhWPHqe34oYON24
RUuwYIxupkj5pfi/omJVfmkoE8itszjT5AjOY/LZNqmRc7dq422PoChFzGQW5hXTN8EOpkVs9ESS
XM9Qju1Y4bCD4JHRvtgpEmajK+hwBHPrMuv8DB2H+3BVB35ThIfJKF9cnUbW0r2LN+31Uf9Gprya
XHkIKXYMRN2qdOlO1CTdXN9n46eXpMUkAT7q7BR3AftsY8WyFVchJXqNBrG+K4BNgfBB3VEky01j
YFLISp38nGE1+vaeNOY32RQ/nkVLpRsHFx9GG+iLqYdAxSaYzGuqDVC12QstwV4Pkk0ofLQCeBU1
9mM069QJTXmX9PzWnkqqm2rwd8m16oj70gRJJZxezblZiZoOQbgcb4j4y2Aza6cJ8hgDhr5ZUGZI
tn+zh/ug2QCcdMofm5K8AfIYmvHeC+FsF9uGSAVU+uQ8QZMs/eHidvnBGK9xfe/FNY44w9q9xTOm
PvKqjKgn0dQVNakY5oLgKS1q3/1U9dZCXr2Y1X2prfOKQMH5NnG7C6Evbf/GRgknmLYIG4iW9Pcu
wRmzc1D76zGmMOO3d2CFsG9QtUnIly2rYAUZKizEYcJ7PlnYX2cGnkU2HGIr2xtJi3/YCNiv8HmU
yPrLWNwzCvAGf4CH2rAZyTXLQA+x1N86LTxdI2Sb1Ts17vUROc1sMQ6p0l5fVTkTuo50S2IeBvDd
LEWZLqg4h5C6iLkD0VMqocw6Z7QwfjGrDTvzo/QshnTpjWAt+Q3iYU8zysDZ6bFDiZfcgW8UOihj
QavtSh8lvcNvwQHzMnYJ1FoFIM+IDrRaCPVR+RzSoj35hWJGF8w0euZ7gAYHfn3TEf/S+J5W3Vsb
MVIAw0FgcCNLlikpkz/M+Vp6YrvG8wyRmDN0WEsbzWZIRpiNr2igH3GoDEp0rEEg9wn6+Whr8eR5
DV8HGLIB2PZAwW5KPJbBlqNAkbqIs9F0bhYfBrpB7KJBysfKR2DhYqXiwd8KLHuNm30EEPufdMGO
JEJ1dYyzFOuZfZT+g53ISjeqtfAyY1Fav7kFTIcBz8+Uv+CWlR0byWvjt9v8rcFdnvNggMR0COXz
5UyYJDeCyW1SdyRilfkbdvmyyX7VRi22btgma4cQD75NaBrOsCd0D9zXPibFSOizarMZj+zNx3Dk
8F3H60y3YZ51b9FMkzy+Gx9psHMCZIWCQ4ltFtcMFrdFKLFvcnIQOMAcoFshNrhglwOKSyC6el+9
BhratRMn1V8xOy2xbJTrsWPQqC9lz9xLuxouHExhX22PD7Y2ALhYLZZdc83nHSJLMksPDzRuhs9x
hrcRp1j9w+//vk0ErNRbmc6U5WTRdamArCTNz3QjxC9aC9er1mTbMx/M3+tmyMCu2hvExu7aPcui
ho2IkhtQKyC4q5kIivZ2o27rjOBlrztQMEyWUCGz9fDIxpeQZ41+GlQqEJrp2IgXfjPVCncEgHfd
xnsxQkDEWrEGyBj7LazLEAvHAmnJfoSug1bjEqiVUb8WaDRqrGkjgxCn2BktGSj+cnTFMh4fvfNZ
Y/mQgioXY24AtnegCMOqXukntbwMxHCIkBBp/cPyEKl/lR1GcO3EcameadU4ZLSufQAA37p5zKmz
q0WPp9qN8BRUXy2OTjUa6RNkvGwxVDifoLlMQCFohv5pkxVulm+J4z8H5bcn8UDFDdB8uEUYDmeX
IGPd3Vfqqum0hZO4BD4fIRdjk4AHQ67G8NtO8hBRuJPUgcwc5sgIU7O24w2my1UmH3Xh11sLnrXE
ltAOW1e3SrKXqIynAN1O5c3RIjEjdmsa5krTC3BFAHoIwa9Gl14Q4ThtKqxgbMii+buRI3Wid43R
XEUpCnKTeX8mMK7JZD4X8lHOVFIlYr2ovww67BjASBZfNeqFuHzT9ENmb6zex/NLsO1pHv9iN/o1
An8ZJkyOBTtSUAgngJmvUfxZB55cBnidZdm9jYecfby+8hkw0Evmznaosg8jt0mno2yN1kbMZmAe
8Q+K+aU2gr0fUBlD7wJCkvXmS1y0e2d8QyIb5NGJuPkI/CHCGtSJ89MfToWNyccnCJdDzpgkb4IG
AIIqrMs/9JKUyO66l+lvhOIvfXOC8eDo2ZFwzNPs2s/i7IngXmL2KZCaMlNf5qeswkKxR1iu0aSC
ZQ3LFwoJBYxL3L1OFSKJl+E/KeYClzhpJn3uPgKWILVHChAZiXJLOIu7c0Me1GhrV8FOa73N7Frb
ECchgjOM+bwHgNkQT7P3X+eYRDUneXg5tXzPwy+5OLGERf6bBsRoUKMTrVzqYAOih01cklWUz7EV
78aMjV9gH7MwPXqzcWya+BmTHI9UOuBw68mjjAAABQlHBOUksCvgCZz0Ie8eHv6E0Dc2m4a2tcjq
crDJc0iY5IlGaPq0gpskzbIvzLbT8ImM0tmk1fhSuyFukJ6nrfpW5YFAaTYJTr+PrAzRuXECNaD0
gCeC/wILPEWRtUMZHo0+eyYGl4h7y2Zb9JQliG5CA9VsKFtt5+XFZ0pXI5iJzG6xdSdGrCFk0rxA
oRJjHoAJH4c8OHyttBRYkd40RjFBE3yl4c7hkTTLbVRCwG4ykLktsxuZ3EKfhh2uat/Py3kaz53N
tEdJYoeKEjNmsKBXOS6IeGHX86cev2UpMuT5GxjENP7pUfUgBRFLHJc4/gjKmJxnNcx+MkXh1Ivq
NxnbXd9MLLEXIbd/Ax+ptzadyL8aNQzXKLRkRplIljGnTGM6H+GI+Q4pysKyZgzaUZIdhmei2jI8
2EG2sEO+vKlFDerIK4caep62d0912b8XCnvBzKb0Tz6CuBIMfUnlJTXOmyy+Rs0mck7wWaBOzySJ
8jrT07OJIa1xwa7ho0/CdQSAVBd4IR8GdYAzxruGV6ePCXbK0n2kV2cV8EK+TMXcVLoeA5RoSwX5
4jb2L2fKHFtvAW8vwSwcW7ecCnW2tVXnP0Q1ru1qOqW9cWmR6g03n10BE2xX/GluvlsW9BDhiAgR
yS4bUu6wXoA4HYdTm382RcMQMUdC1LKpTiZgsK8uuzYiKN6MCpxsS3Q9ll6xyD15SpsWmk0WLXM3
JdJhj2QtwWiDhDT3m5eE2sqN16Z16Q0uyGBRdO6uZrIch8byyZzdY21w5MEyjYBCM+5MTYyVHWFo
KC4wcM64gkrr7BOn1WTar659oy5ImNA1IHesEZ0O6tmLkBZOr35b55jrNNO+ET3zLSRPFBw4l20b
N2PK7tQwLrI7INKS9ZU5Xur/i3O5UtwuPX0vE3PjwlZZpEm7bzxwjpxkbOySd0Z6a1vYK2v2LpGJ
n0XVnlqHHaIHvZ3VPyNypOTZppYICKkUYXsVPhVohRsGna7/r4+xt7veWnrg1nvecGR1LkPMevB3
1XDii5Gm86Sq5x5xuyFOtIMo7hDyBTZuRXxmSnSe5XCQ2RkQZKW8Ut29SXckJkbmwXAyioRr6HLR
Gtgkbsld6zZajPELLwroYl3Ztv0rLmV1hzYm1xRDo01dOtuRkWIYtvvBoZtWnRmVMqqv3j9ERbbw
X2oMq2qqO/O2VvzdFlsFUUMgy7xzRBXdRHCXw2A9iHqBwo3IxDY+hlF7xaGHqgBMt6i7xQBCbRpL
sslhReFpLSQ2fJ56KqvQEaeeUbq2JdCLb8BfzBohC+ziTV7TbKg3wKFOY/qbvuYOQgAW70v2Bzlc
X+8ZwdLEFZvwoiZgtRRcN2dpXhkudStrLtf33zF47O3pWOKiI5ON0xfoFKMaLkY7nOnsMGnN0wuC
aVxbyVNqYA32abJASMbIARbpyBAGxBi4lE891XCqRa88yHVUcV6W+o0yTA0OU1W3JhT8zZgdsXDs
GqqIhpGUWxdLijM6ilo2p85lrsDuIWIfIejPrC7ekbqQ+Qx5qQvdQl9UIgcngyZH9NcgPuhZeMDJ
g8TG29oBG21hrTxIUkWxqwoM1Tvb3FWm9whMXG3Qg4Tb7ITToUudiCCr0YoWnK9Zh4NtcrdZmd3R
P59yDVeIHvf/qm5m/JEb+iKxbaKCi9ek5yZsrshaHdNRJ2ze4jCw5cnsHlpIljl/TFxQKtNjfo4m
APlFLxhR1WA3EutuBxX2NdjaNasBlhrrJubVFtRCTYWV0/S6q6JVl0m/Vs8cj8zKoxRU5Zo//nZy
PA49S4lHz2MB+pPOFFf9pJViCW+molLa+G7zIA7rfQaaF6CusICyxN3MUrn6jHsys07IT55gq415
/s7HsWShgQ8mrNJXzBVxuUooCxOK7BSdj5uWSw+h7CiDqyCe+ytzGRMwYpfskLKlwweT0bJIwsMz
ZscgtaqsWtVMulSZIoB35byjUn8QEYqXepGP5lYNbBKVF1bfFZbX4QUOKgCO8uKhuK2YH6eCz5vo
yJI5FguKgm5pZCjn3wrizEVhqwBTuABoKunEa8YzFo/I0vI71qT1pRqQjBmy2IR9trdNk2nPNQxI
q0vQ4vNeOz6wtrDfWcazaoJKrEkUvOjzGkaCN1VSI+1UB4n6Mbhi02MQIYMJIAPlOGHY7bSMVu2/
JkoOsnaJEyRQYv4uOnquSHvlV9upjCnDhAvj7XIEC1nKrIyVtceSwb9UWr7ilEXgJFxtK8lniKgT
6po+flgmXXZQAmm0pwjboNYs+Ed52HwinoeqYEGDG63J1t4svk2IObbbbmyNQ4lWsuBYlfLeZRDU
qvhZc7xlPv3M+AkS3pCCxqGc/pTRHC1tNNKFENXiogmuwGso2w5CV8dbCwNZovfoJZ8W9yeA+JBE
ScTCWC+y1GBuTEgGbYL6hDzZboX3prPKYT86QPUjGvaWu/2lL5tF3CruobZUvUyv9UsfXoTvQJ5A
D670OgNyX4DgdAGABBhglRZxLO4HJ7LH763e6qkOAcFDhzSeLYM7QN4LWlYj1i918lNgJ7Y1PqD+
Q1Zy2eV7vpQ5eDe45iqAfP70Si034EIrv1I2Dvq7i09I9crqcWUIEooG42eRr9uSpFD6yDLGIALr
ntN/wbNFDU4e/H7i7FaItJohgG6Z74zx/0J2LJX1p9YzkdFgvSAuOdbQnmNtaf8ydM0hnxD3tPpo
fIsLIoHJqLub3oQPWnzbAEdDFLrnrTES+0FwaZ/AlIZuSTdnoBOpSVEf630psVPPwUIPP6HMrgwQ
O07wxUUfu+XRF9oyLAxQ8N3P/1g6r+3EsSUMP5HWUg63IEAgk4zBtG+07LatnLOe/ny750zP9HTA
WCjsXVV/0lSRUYx3icEJCGUhloCyC8WtSiswi5EKSl8bmpDN/wZAlQvHlPMsi+syQUNZiFjmJoYc
C124HYodzQPdvrHXURjL57GWDwHgu+NoO62GLyy6eoUKaE4xjc5+09E4TSgzRjgHCvIryVL/ma8X
CqatjvqpWPoWyvqFb7vJuAqWpmwK0aH280uGAEVfohenkXjGcVXVZ4/R2XqMims1RM8WGm4U6+FF
WHHk8iVUxu8Jy5xB8TTATdsCxpsicn1PKZtlPGFXWtvic+qcyMpoXJOlyZp+Gqg8MptnkysENFZs
XRi2NKeRS2zgbblMpKzOzPVZnMVNQgkhblTsHtEBAwRCMsBUTY1/aSxN7k0baCpOfMYwmJpjLrSa
LK+tsZKk8NXlD3HTB3jCaSmoMePDYldJx0B6Jwdjh+MPieK2q/TlwSZ/ICxHHgpGSzL9MONvxgKw
eP4tg13YQB9CUq/hyDaWbtmh5MkYPvQYtiCnx9UtRYzhKIMLgJnfRwcPq4Kih3DNlvyrGNNjg93q
pWC9RCgDIoaoA4UGDrYi2FRBzScKmA6LBvHkj5wY0bqwTQwmvwR8Gtp4G2Szl2JjKm54mYFUAVEQ
BUyFhC+Nsaa33QXSisTex4gP5Q5evXX3ibEcj1HFYCOI4nPY3hlEoFwhIrjgW9m02VOT/h2laKsR
1lZipAWbgw0WVmq5gc217XTlpLCODjW0S+Z+g9bezKaH9EGaoxrcjfSamTEE7b4DPWyBsTrmnLBo
8g1qZpgV7Q7HrcusAbkte1JRzlia9FCu4Lu+L5oF+3FXMOQUYak6G7uSDluyNQRK3Y3jUSxomabt
M/Gw7BStfpn1bqeqV/4tWFiq9ijs0aNzQc5GqVUeN11YwuZbh6Q84r3kAdxAvWMT7VsSGqLspKfR
wWYwYLfWvjAuRtrv52mEw4DXovobwYtV+5daActn5OMQFDUQAVNN8qtIs1exuWotUtxNc1UbhAiS
25aGW45mKhVOkMxnM74jiNgGqbw2tnhqZwqG9YrUg1hIpXobh3OGGKZ2GF6KMPpCXuoPJGdM7oA7
RtWq3yIVoRicba1VbidxsocBH1B2XO70YbgT7AGIVGL5IzN2aILiltrnYYbMQtp8D3T+Kyo1VtgI
8jMMfSfNtks3uaLWtknqUqpqg5pwHRg3g30bKUJiXcUQMynrdRflyFvvcDziBioTrbFN1DdcIZZp
/SmKhwh97lSNjwDAj5qgbQ9dx2JrPUQfMDYPK/zQkspboGBYUe0SOdxgQhLDSSXzFD5sDqhorwc4
tMgeTdIVCk2lYH7P6oQRTb5pcaoU9Yb4OL2d01FiLhEjjIaXrGE9bwCdhiUekaw6wsKRXR+VC/u1
o9EBYSUECkxgnVg5/r0V2r5qIkEllzdthbEDw4vIsH1tcK7TY6QJcNsaqMgcek8YlgjlQUcBbKS0
jzPG4JsMsCvGQwPSolDN9Jjf9AGIAcD35Fnc7yD+mPpgy0SyIIYOMTPIXCFNpWOTGTyHqsTBebag
R2DO20KHZb3hDNV9juVr60vM7bjXXAR0YsnCY85Dvg8hACNoZXD2w0Sn/UTYj1BVWrB9j259IVAg
Lo38rgUgc9owHCGoCxuSKHjqpERmBsXf8mkZvlP9jbTCTVRzr8pw84HFdbl74dKVgjSjyxtKf9jG
2HWSmQgvm+s9oH40DLxqpq24FDxUka7SUiwnK5ix9KmNl2LAuog6steOUn6NWY7b7FVn39NbNhQm
9k1EI9pjLsF61RzXTngFuA1QXw7+pJ0N7RxDBabbXJnN7JoK801SwM8wC9bG3G/zqSA2GlWR8Lt7
xVimK3/TqvDG+U12qNcpT8SGLoaqYtFsHKJP7erJfI0pWz0fGLnxc2GJX8zM5Np/f8TPLb/pqPgN
nJ8javp+HE5lfR9z1r7Gll9MpcVUGoooC+toGMdwZr12RnM7RqTliEWm93s+hVEib0QwuQwXDFlY
XuE5W3iaDDl7rCCb5gnSqlRhTtWUsMnjl3i0v7LmVvY5BjDVscVLHBsLBi+9r1sNGy2IuYp+SZ4h
S8WvUf1dKdeaDayD/LCgUIYbiceRONOyfhAFWsnICsJhbEM8iTCqnBd5U1vGS9im2HojmYiJ5pkp
4qDnOrWwL3xkuPYHbcW4SekvWOesOnvbWohcrI5oVHPfo/I2phmchQ5uvCMeAgBcBc54oxHZjP/Y
TRHMp5ZJ3njskKoz8sV/cpAZLDnrMUTXcIyw2NGYSSDimGEFwFSfenPnTKIOoiqEFjIglJqYoPbs
THmmvBQfYkZvlzMIKC5y6tkM04N8n5dDWH6FLYA90zIw8oYkrFRszjxjI2TNCaEXEiUrQM8EYb9k
X1VlDSMroWCHKxUg6s541JAvxTLFKsQy51RZ465w8MLVs2s2Gbcct8dRL9/0cY2plqgZA7H5gveW
RPxFdkXkx742843sSB7ISLFV54MO2dNq4w9Gp44RsP9cu3EX5CXeNqfOxFHb4qM5WfNuDtkzHrt3
petfkrR4jbGlwk/J+lcINGGxn5b60CfOvrYijrCGzaIujwSWNygRTOhiRL6UoIYz94Wo+KW2PilE
JPfESIisKgvFSNlrHlbUXUL+XRU+BLHEbPD9jqr3UsH6C1ewQWm1DYyuBGZgN71OQ+bleC33Y+mT
FvqCRweie8Z7SCjMjw4zHP3HhDdb/AnBJrQ2dwNF3vTY+nWt5VmV8yWb9wEMjocSXoRKLuOHuE8l
IjSILuKzl9anaBWWggAvYiFaF2u8TYHqOwnsHUGBjvTHlH4i2bjkPzJOFTKz5EL7xGMrh3mRf48i
OBgWCZmzzacyk25p3crRPKmjjSuPyTVNj5h1Qgb7xM5sa00vKDHCbzWfXaMnW+yUM2yB17CJRUYT
Uo6fAawkAaDUabFZ1xcwq67LqRFpz/RqL9X9HxkllXFkJxqXoCFYtGOMy3RhTGjKnfmcklCYdJhh
GONxmLhTcRCxNgJ/N8nE7qljq7jwRfHSEpHJQqhRgmVrXD1dNS93CB1hYzctuOi/aOx6jbf4Xm9G
EUEhd+egllDh9co+y7Vfs0aFnJh4mmDViJGbLUxilAVDDgYN817uyj3ZVjCtU+ykQ/VYkj/aEpqT
8QlhXZud8mjwltPMcp1Z2bpBul5CGQs7Hn6z4NyGGaHsfL+I+7KVcKPM+UPo1aUyMWsG6x8CNl9C
BVj82CJy9oVCuecJo3dTEfNos8fQFnERRmGQbABrVcshzeHv1P2WrOnA+CfYSV6tZ2fxeZM59Mbi
qw7LayWNx6q2dnMdf5Xl9KrnhdczbLEo2MrxLa8+8XWPKTu6bTn+mfOvJWbskAx/x+RiOcYF7/XV
CG4wqy0h4Mm5mYXNzJxhS1CdswaarTH+yWtavJZr02G3h30aer/WOpqgUazEYHuFfVrk6phgvZUV
XOguslymLGTZUA0nULth6UmJY0Mgf6g1ad2GND4DgHhNQtUlEy5D2gWcJO6w0TqUofOtZoofJhpe
VTDwMvkdy4MTdw1g+LrL222VMzvUARsiex8nsm+h7emac5YEADEzygZUPGE0vqTUHS3gQcCMsUW3
WcYvGaHS+G3dB3M31SU1jpiQxK9lum9pGwDjc7W+mfNOTKwmvntr2UI0VnhlvNw6gGR8FN7neeDO
QNKMFgCfNi0GPTCHl2Tkr0PdL1FRxQtYeqXtEiZPEqsGBcy7+PKG8ZhZmZ5opqvMRI1V4JZc7fqg
PKiF9S7bzdUOyH8s2PxQpevOIbQhzNeEe413g12aWU/FRigzGbKb8U1V0hfBNl9Uj4wzmF/eHNHq
9TVcrhEOwdIlqw4bC2tPkbPuLOwrLBoqBw2fA1Ghk39KBvMisExUrUm2YH/n4Ampsf4nv4YlkmBK
iRa2W56z1O7mwtj2cu9DznhNcEdb1ZMCKvGjp4Lyrw6IaX6VyPpRBDm41YGUIwbA2p5gcGSZ1xp5
vnh6ZHZ+5omyTTb1T1Vv2gnmd0oUjMIdBU3kEpK203Qz7AMAfi5uq6tkiTRvoeYoq1Fqrha3W0hJ
U5M4XVSOH6TmSa7hl3XbkMhWO++OzdL7Y7WxuS4p/q2cqhXTzC40kWmQ8yW0KLmfR1xtoB8wNM9C
TYDQHrcbuGxG/1zm7qTWGqHO8Z8g/J0TEWlCpd/Fb7pKgk9usmBJug4OFcKaVe4ltO9MG76lLLi0
jcby7DzprKDq9U15EbtOCwRL6Q5lKKiBeQNI7RVjR0fqHzgBw2+IErAOecEVQ4KWHdCNbsWAMLfx
f2XizeIEL7siNULMwMVQtecTUzmXk4qeBCuJEHFVssWiZyVRFBLR5kzyMY1/xdrbYAI08ojrUOSy
cUtzHwmWlqyMm7wqT4aQeCiJeVjsV7uHv4lzXI4HgYHvRFR2Ak9Mb6WcYiCJ9eFrmBODtcvj3wpO
QFeSSoqXi57fxNBJkK44rZu0azepbPhKe+y71JVh/RXmPqpwCZvVjDOrXzsop6VCa2O3HUtsgqwq
bA3XLrV9p9G0DwifeuJDQin+m6uZB147s8yOEfoKzRupoLRqekB0OvYhg8ZCaBgJhWOcGqrmC0/Y
L8g9fTLzt+UaqvVvn1V7NRBXxzoFpokVHQ7ucscinh2mEZ9mPflY2qto6iB3OuQn1POmaTGO4nPO
3K2B1ZIBW20zCziiMVy06bA9fy06rQEdjsbYqG8y9qsSeKcJgguemWuN6kBKneEQ8OxFIbQ2VI1l
ydit6wsyezDI04DY2xJLEFJ2beYOdCTWTF4D/4lRRZ8gxcdPIePa6iZJRgKeAAUYhmvBHVsr13xW
PGVWt4tGjl/jWmipQ1BD5uDPqMOuCgtUivwUXbNSbo3ubDNyH3SJJ+uhyI2HKBDq7HzLiE0JdG0r
qH4N11XMPTQ1Ztti07d/hV26YlyBcI5iGaoN6Ler8MOxtaNF7pREertg98gNJt2ya+/k8dOiEarh
a8Yqfu7xvexD4HJHXWlOaoBolwz4SQ8u1L+OtGDi2LhDr7c03sOlJBtRT46TpPn/pkmM2SxpkF2t
bC6V3REHUfmFFjNXHw1icw4RLrqj9e1N5LNV+vjHNHJYw79iLpKEpCwiZhPdrbgZsdFbjxJjpSEl
i+Zaq3+q5QRbURQ8GfsI20HN3L+zVQ8+XlDiFCI1r63c3UuG7lnnbEPBfCNPjPo/BpWenfgvFH6C
r69i8jQTba8REzL0yjEWzkikDiny4qnRw4yhocEcnFSo0PgGfDIDCfbEjx4cXzrrV/UYZyhdgZum
E/RkZjj7wfklcdvM5c9CVm8Lt0t5gl3r153qlzimZdQVSdEcQnrrlvlYwE0pPmVSMLCcJG8bw2Ut
UC9rsUhUktfBeK+WaB8N9pr1oIGIqtNhMGIm5wHf1wQLgNb3MLLGQnWfvS1mtVuKgbgCIblpDia1
pmTsE5Txwr3XqKibjewgm+HnwOrO0KxOKFIRPiqAKQZm+D0+Ed0cvfQy3eO0wm8zYSBdZM1+BBDn
tnkflvIjGDA6LpvKVXWQIrqz4qcmRqexAV5/sgDWPvtlVzB5G69kVa7HdjxNGFvbND41jsoa+6WO
I4YGCxlaf7yErw3etmpqb1LOgMpzwPgRdJshSiHVVCHQq9RHkkdnaWz+Kow59Rzc1CyfWRvfTWJL
SrW76wP6bHN8GarmOwiXQ9yLsI4lORXzTT+YtvXWTdVNjblmY72AkNMat8Ae1jbR7FNWfmSjYM5s
nGRwVp3JCkIA3r4sO+K1aD5k4SJVXIFEz04jHxeFDG6MaqUW7V+NMssBEe7sU0tDhd4Nm8gYSScp
hsncroDsKsnZNsTritbDmqK9XC6vgYxfQTKdckd+qWLn04npWq6p/Bboh2o62fk+upuMEtYEkq7n
1S1andxvycOme/34ZobCD2PlX9cHz3246crdbrevu9X+vH17a1fbj6P/9L/972xNqOZ+XH3ffj3v
+/tRbh7XqzevDrfQhXO+3tar8/H49K8P/ztf+YwcVunKd/3rFSR05/sP37sC0a+s1fH5FN/1Sbm+
ej55bbn6+Djv317f3rZ73NrW0ep2OxwOa/eRr66+j2hsRc7o5vt69OU1znX8ePrisJP9Q1uJV2Fy
6zL8eQKjr/DhW/nkY7i+B2a6+r15h2a19rz189GvU216bROvT6HPacPDPXZ8pf88zmvexVq57eb5
5AMbq+e87lxz5z4793l089WWP3f5x/N54dHnU5Srp3vkE/Pz88gX8BVH99+xubydy9+7T/G14te8
xi1e+ELem3OU7cXR85UcMDKP1YOzwOv5I1+8lCM48uujODrelX/F76CWrjkQXkL0t/h79ynO3lH8
lv/xOtfl7bE43fCJ/v/evECcZt6HqygOkK858rYPjlscMcd17PnM4qoMHO2/d/z47xPzzUp+iIPk
b+iQd8fBFa8Rn+f54R/F9/zgp5KzztngCPn549+bsXWv+UTT9t8H40OXK64dvxHnhsvHYTor3vjJ
mRRnmuPSOA2u73DZSnfNP1f3mx/e4/vh++73lRtInGTff/Zr1+MDHcVBi1Pz78SJM3cUl0AchDhW
vrk7uUxRObAPcC6uAwMycXLFofKfw/XGHmVPC7Y+krCz+hAngV9DMVnxB+JlHCN/wH/i5+O/V5Wc
8WLPi/gFbshYh03tJu6+FP27L6UDJNRXxtamcjQzE3eKae0K834RpFqN0UsdaCdDNbweDxyLKo4s
pGudUVi221pk5jDplguosVn3ByMfhiST7Fc4oi3vlfWqSu9NQbpG9T0um6o4MkBeTS/YXmOA5Yc3
09IwVr539UVpu1WA8bJl+mkorcZ9rZsvGRQCk5gvW2MloIKRYIRLbL6y3XpyZ24XcE/rO65rrzPM
jml+kcLi6lCenOUs85IMMt/87uRRA62UWVFgoLruqDy1x9JIsdubEn4UA8f/bWDSn7eMrPrhboz1
PnXKnwjAP4KvOTMea1LyJwPEbMLGWZTr0DFiwucbXtt3eFixc9VTfgsScz/m8y5LKMAngmGSqTqO
im+3uq9PA6dMRh7hL0rnCpHcgs3QDJ9skN4MYz88qfTihxBhIInfiN19trUdLYWO0kslUaIgNqyi
1cn8XneudoTsUIMJEzaB0E4S9JTrOtM3PLz6+V5L8l6Mm40YB237T4ixdh+9YSQl5vtCltgIBy4b
Yo7hPGlQBEaNtAZyzt1yPorEOCnjBNySHya6Jpzv8xJfadHhNupeL+ytWSx/iaFRndktOhxZYva2
DNdlsYkp1Hn9Z9RYf8XvRI8gdvw6Skn6BvTAbgIIuJPf5Lr6SmpSbUcJAlH7py0mmm3FY0qF2gCD
xuiYQynLq2Bbxt687AYMl4ptbL5VaMmsGnCfkiYhPYKBoAC4bYFkxIz/yzH5U2XbGau36KL3C+I7
AIOE6x/OvMRig46T8F4KiJNCA+AKhiwW+zCuJ/sT20yUQIKvHB+m4VqmbHug9HjmMJ/gS2VG02PJ
DLJq/RKyQa5+DAD2opiQbA0Zo4WBabtt5+xN6opdYapeXP+GEMRSIoZ+s7jH7ZAKE1O5PJsYkcKv
XJPPYIvpd8q03cb7TNm18z1OgC7KV6bw1fJu2cUr38rpGRFXs6/+K7hzdOhh/TdpzQuM8CW7CZpo
T8hO25PVvBQyIZLaXrf1S4Y8UM6XDaXTzM2J8AsGU23g2tpf6+VDl3ctvBVHSE5h9Wn2S4b3pbnc
saNy5Q6NHx+voE4dl0Oq5tsC2VhtQ+qzlz85CjR93tUwNEO53IvxQgUBAi/aTaeQGE4RQ8oSHUj7
A7/jq4wPDRw0+NturlvrFicX8TCoKehV+JhMLMMH1Ton03Roxmim+5pXuWocctXD7gbrDx7FANay
dqWPFA2nZPCZFsUT/JhlrogBEgMU0vnegno4pr20m+N801Q4VpUL+bdM4Hv8RsDYBGLWxerXQsiR
mS10p0q1mWl9DYwUBxsONwY0JPHhrwuNCmOCMfOchJqsLA+pjj1XZuVXLsRRZItMjGeKkOGQiYnD
fFvIpx89IswdkrBohIBaBuM7XihMf6b+wBKDcU2CJ8JHi5IW6zRHo5+VPfLG6WOaorjpDDfzfi9V
pUeEM0bM4ac6VeB2EdxYtBxDdSxa5kT9OUz/tjXJKx5JaZHpz4pJFm1BlPclHCn5jD9FB++aqnfg
IS81APb+MkjdLizCC0kYUby8donG8sH6W8qwFsi9QhArpca2pa/qCPyqVGdjszHYybiJzG09M6Mn
hQjphI0VDHj3NuX/PQ9Cg/+R8AGibHSJgoRZaWPp5BAYuWaUh+Gbc82Y9uBk9ZTjmBjKDye7tS3T
W9xsQxRowqdg3g+z4gtH2HZvZtrls4ksr9aKVyAqAXIC7XS3Th28nvUvNd4jorYGbryeUUZcXSe+
L3TrvNmz1E3ZLo4+UJG4I/NSA1BvqcPtUhCmOiz7NvsYx/nZJPWbqpqbWKXbNEbScjsMtTeOCQAt
h65NdKI2Iv6o6QBJUChi1D4tbvH0zV0Bcy9LXFt7Xfpm246wSOjgWn3CDds8dDKmedZGTVtSb+8V
ywk0kKR5lLOzapEpl0xizHk+Lhobl11dq1LneuGW4lUJjH4qfFrDcNBuJalTqeNp7H+2VB4i1pDF
kb5RzdxnrINi3KCnlt5J7Rlj4BnibIYR123Td0yoyDVRGgDeDu39uIPydytSnKwTDd9zMz6P4JZS
GfhMsLySTb3pUcEjfk3UPcbVWzEAKdP+AqeQHOoFW8vhLjarhNyqqMTS12y3Ai5ia2Ss25OWEAj4
bHIQzvOIYbuumq2rwAGBGcDtHTJgtfAbFF1GsBeh61Z5yBac9lmk1WZGuYSIAsTWwXLTICwgYFrS
Ca61MvsgM6R46X6vKELEcbDwYysxY0cQjfkGlsepZhyNEkELaYfYwW2wZPSLwdxIrblu0TRC0hIU
CzPGRPBgkjFE4uaanY41EuwvdLY5xtOy2fjRDBN2OKkU6+QzFESxVBqO7XBTa4hVIApOi/NId0qd
77ymF9Aq4vVE9la5V/Ngq5n2KWWJMXDfUcKPGkuCtnqhlcQfmJ41q17sAOKKDTdJxR2XZJ95jNeG
WAHFalDJf+cMSW/OELjMcReGVI8uT+ZaI6RyYzU6BvlvLH8oOFCaspfMgEeavXaqI2Q+KPe72cTW
c5J3IM0b2Mw7mxMpFwzvKyhpeIQpxyVtXUNWMRhk7NA/SCx2cTth06JZdrAEhr4MTQA1w8rENp7t
Kw4A6MiGkubwWMM2GWpsEyAfhAW7lg38DiGPrUtw86Vm2cqMJEfbwsr7vScnW+HB1vgeXapAnAFD
A41MzpPaHTSORxVZSTBnFh29LCZJaPzY2nEdZuoPffxLWxwXA9D1Qh6ASL8T20epwyhk30iWweX2
c/C7F5dcs+uXQh9cYXcXkn5SWNTXJgRAoVRCuwH1X+q0tYps1khhf1BCZo8BW37QWlChj7kajoLI
I3b2qLijp02AR8Xwsm7uhYoIynFlqScT3sJ35eOfFIEbKdPrfcdphbnzIKwMzpj2QxKTNMl/aqgM
GcYqS7DNh3ugXCcyuQMdmTtS8Fb4INFajyMsJxmqgOIGolnnLMYyDKD5B5YEAjyCkzV5V2rZ2iSg
jWw1rY1cg5tHhHkV8DtxSlupdemV+VXDeBfxbNF+EEkSV/gV7a0Wi+esBt5yhpUukYXMN4rafpMG
vig5KQz0HoPWqdhy1AacwALWq9lFxHtH51bFEY56KRxx0uIcCwpFg/kPMkJaG5g6aYXA92JiSdgp
IGWWdpZ1jf0LzsBIpztre610NjErtEThjtyI8BZgAW6LQfF1StMyew1ZFLV7Cs5lqtqugy/CDqnG
9nbAw06eEEHgfll9Nmrqi0dLUG4q4FuUwxoOF4xF4qupQmeQEBexm/x7ugm4TEJ6EYuZxaLeBlnd
GfpnC+1MCj8arPg1pgrKqZvHtd78LXETHsAwjeqCjaBcfiBjBkdkZSDEj81TeFomyXs9AOj0JCQF
yisRnVjhyQA7G+ZAs/qDbkdRyLlN412YGS/q2UmRP9F86Uyl0oThsSS9BDiBBRAZZ1BW4poPmrr4
avzfQt4SEsK8DzjA1GEskjfL028GGxYOxiwJyP89gXifZ/IF/3zDgI4Y3uQQN+XOIY7jD13ALtZP
hCPsy0TelOqChoEZu/K7WNG1KLDljN/G9AEPft0iUQ8j4zxpdy6iTeeT77BaWEsQqzqzZ2T/M4Uj
MMhLkx0N0iLs0uAeFmJHfSNLES5DM2SPZWc4hJ+k2laW59e5Z0fs09wfa+VijJcuf1HCz1ZNcK4s
TnM1PiFR4ShgHrREeUts0oYi5E1EyGL4JakbXciEE1c9xA0Um+Bozp/Kom/Y4zeBSkNb3UY13haF
5HXgAz2JTWHzUidgd7j5IKIdYb73neOlKlr00sTDRl1ZaoWwDn2wwWwRFjVmVyHKUDW/ZxTpC+ZC
M1lMKbksNjuoqIXo0QoNv8l5VyYYsefdayrZ9DQw+QysVwPK0QRvExgBmTOusiT2FU4kbF4qFCb3
BLgiPUcngBMeE/Jwk8/fCRXrrJ8RAm8W/GWleK3Szayi3QA2TuhI0H84xnc9ZYwmR3ScyALZrgaD
TUB2to70VWqw2znh+fROZbAbnJxZ4C6dSStep3L3CKZ9hBNE/i9RZfkqiIeML3yRuuAcptRbMDxU
CBh7GPE2bMNt+9ktBc/ATV2oB4h+0gIE2/DMQMAbwJQ+3ysDMFzk84D4PKpHpyjhmEig1Rj2Ds+w
/0riBybJYD02GHH3IsUvqSSyqzXfioFODOZVooAqU6IUDyTV4eLq8+RGXQYTFn4OtyMOcwlhBiHF
+zDeBu1kJjQn+vCiZdMeQsy1S8NDO9QXaLWEXrVVSfKCTDvYIdA9WzB/Bsg8pl4BtzXHSIOhZyJF
n7lF2cVlQGzNU0gJb5aDLsc77g+0nKHbtqonmResxFlBoxGnGOnPBCcBLQkYWtQg1znndb7W2cPH
2KESarYh4hdhTQjhhZxVO0KIL8zqcLtsIKca6FPG2pPwdg5GeIfxVTH+DtMJ7rieP4tE8dLGeEfw
AGuyOlr9fjEJ6oPrwnq6W/CYiArZayhFW7wtVViHAcT1sGInB/Uw68vYVveGVPMC69mSEs4af3vS
r7Ko3OtVckshB0pwN/MP3NMY96sHqu5nbpPeYGwIy6Y9ZD4x5KexcJ45j1txqHPC3KTyja0DAp+j
wSFj+uhsJtKlBmAp/PnHPDmPMzx7rN6Brcb1NCnvwdEp+4Nto7GiUwXzTCyiIBKyr7/s7FgW+ZEU
5W3Pfq+mIuJrgJ+prJT8LFcFj6/6Gs6etqjsRA9l+lsr5wKdVIaDV6eBr3Pnp2G5ifJxpcOqT2rI
bECa+ahselvbl1jWmJ1vzPgqN/25t5CMTPcS2+alHM+zNUGsQI0/JX8G7BBKCFtKvzOr+U+MP/Ci
H+1Ov8W8z9CqW20Z1zY1EhYf69EsTmpkbNTpUPNAZC0t2XAOJy8eP8k1BQWAstGPH0Swb5aEEYyZ
MYAquqdtXHV8oywyRJvqbZ6+iIOsG9ZaVtKe0ZWUr2POZGkiyZk03R2k7Iu6er9oDPbhTjJisTiW
oHokobnNibQpc3RExFpLE/afEs3btZz/BsNfDcMNHWYGGTlw0/7droVEG4zaCDVFPB0LepyIZcdq
4fpQoqf4/nQW9i9FSk/SMYUromzblONLVcC8JOULeldTs012OboZIMnYRIOncL5gCQ8MtUbjYJoH
LFktVRgvQhI1tp0BnQ8OnI1JqRShUbZGt10uGaE6TaW6OrxsA6oIMmZs/XHFGPYE+gINE0aVxLdB
ITeqaYFI8AIzJkTPXiETeRx+LJycuk1YnFn/F2ctN0RyzKW+rUeyrOZip3sQSHg+QTRKaAMS2yFS
/d5GvmSmBMeilm2WXdvLxx6+lzz+nVh8QgyOE7gPV6e8xum4VRToPmgwmzi9hrwx64JTnYLxb081
MWDHG322WAgRP57o0T6cpRWw9GaunLUeFWRV4N1m4IuA32M5gPiG3ybPVad8VQXr8Qj3nhtUk1h8
UyCx1lhXYJ+JZdyAlHDTGBllChr4eRb6JptJo6jb4A7V2RVd92WpnVMrp3fF7rF3Xb6CGAPgUlpP
ycXUIHyF5drJ8K+7y8kRRHEV0vbg6t+K2rol7BqbYwXOhYI7h82wZARYyeTnouALgb1Xn6EPqPWN
2Yxbgsc89k1rpUO87tKHPod73aRRpD1KnjM6tDhjUDcQqYIBWz7FLnvwOUnqXWgYZ818VbN3+PHc
hZbbqIQ341kZReGmBEoUxrzc5pBfLpXFsC/eldITA2i6hVWh8ijMbip/O8RWdws+tdkXZsOYtF7I
QIq05s7aMwc1iGlHAqNGwpn5rFC0mnaNrk9z0wZcvE1+S1N181bg8dMFqdM9oqsMjYysIlqx/DZj
k5xwGnKvCUN3wqJEE3pkNmF5MyGHanK4xrQHEf21E4ODcQ4JhFxFSrGLhAktakyITAKIJRJz+OG2
nRnlOs1BlSOiYiycJNN3yBWJ5pmAofN1aN46Bo5G23tDRs7ZQuIsQdl4PawrltRWKjDuZM5gYgmK
n1Rd+7XdbuaJTjlTCSKhnQ1rempgOm4ksksqujuiq816osdh4IBrWkI/3effFq6KTqjtlgzTxAWP
IvsQRjwX1odO62hDtOF2Pte2jIeXs7O7zpMsiwDk+aHpD7n9NO2F8xoc1Fa5oWNxO+g+sGRq+4Pc
Tez7OrYX/LP5GwC7Nif9ZF+VzLSH9fiGKzR4+QDThVm+utMOWnCyKSzI1aZvD3c0uruIxWAg2Tjl
hA7pTx/SLmHNECv9vm11MdpxRUwBUMNWxnRaNe2dMfqV5UkRQt/U5xBTWAaV9JOjruky6+Ys0y5w
2nVv6JeK8SlWcteRCh/QEvmCZVUnjPQd5myp3fG++hoq6VqOnNeFICIFEnUx27gGwm5wVK+PQqbT
1zl/c2L7osFdAMYPsceKHzRmgfrQl5iyhyZJN/biALslR0+Y4CoVcY+hgSe09H8cncdy41gWRL8I
EfBmSxIEPSl6aYNgURS89/j6PujNmOiZKhnw4b68mSebXYf1pOPFmOMQH93kqy+OKd5zdxAAgvVH
U2iXk/OmQ8om5gGFQOBCQvqJ6VdkM65iaHITnAdukax1jJYtwxBWn6i1IAd0d0kQdySswoHT079E
UbXRQgm5d/KhqGvc+QkZ2Ch5eREc81ZetJG5VBVtDc42WqZVsVFa+tnyOV1kM5JGlD+e3OChCONC
sTA24iHGscpSgt/3RP9vgI8ua58UDAyj3thhmC8GYzosnELs+HdtIyXJUq13Cgy+qZnercKdirbD
qaPsIrq6O1O+ZTC/WcTPoHy+e5TogUhOwxaaO/K8Y6c5aMO27gHdNCYtEQw01HYvh7ZeGZq1taQO
YBRzD53DaLPkTVOwCEUl2loWbiDmrGNav9tA2ijKwYTnE+MkUsfelpi4U2vftle1viTqsSP5jGrg
7qtoUzLuMQRKS8M/sW+RSJFWOypfW3DV1l8eC+x4lmO/LqBP6PEz7wnn/ouSXzNnBRAcsOdPh6eJ
xyemTcX4nwgLSRodG7ujnMDXjsyzXvlHXz7SmyYtIk9EqtX349QBEwD8dXTcOUUEvwhzjroQm9qm
7GOma3tcQ/yHOm8pnMp3pe5ham04f+DocyAXOkn86jDaSb1qdfIa5BUr8L691thueo3ooMpUAP2A
rvG44tgzF4Vb/lnrkSjPwKZhSIM1hFgf8ZG/WuRH6l9VvLjmtcbAC1wBVatc+wkZN7/90Zh2gPEp
kZNdPGGg1pNKLrTbeHCXQe0vgKCQMyVvCSp0CHiwzLMWKu+piNDIGR0nmVVDnAviZ6XzG+fCFe+w
4iJA8eqEjuX7X1i5SeaxqkrOI0JLOpKK4O4IlnjWv7rABakl2cBZaf40QMVoKys6CYN5TIVheh5w
ilBg1qnzQjdYDxBSy2Y+qS0UPHwMc9FijxQstOEJ9D4/j9GfhbrWdlslzq8Z4prUUQnCsQEQlUWE
2mzI4kAnUefcknh9H0uP1H+CLwnrWxQ2F7HWSMEO26iijBwbRq0/U2xwmeRjMSEKJPb1hU3ho2zw
MYXmJmuvFmTFVkycRHo2yLKIsIGHWB2nThJG+ziO9x3+fcETd6EMokZbKo3GLKussHwN5CSHjAQa
U4LACqbvjiE7z9LsVzJnaFcIb6qA955gnPuD31p46PWlMOLrK4OXTGNJygunYvAvEBYL4BDEQUQO
qzrHahTTv0TCI8HQZ1b9oiyTS2G6tjQ04MRYj0tkErFu03hlhzzknpDvg6ebaGQmb7VoIon+EyPq
YaqPqZVgrHYgSGa5dwplvHKdcGKjGw27TuKVHD+z6lAQExmN2m5FRWRD013F9mUh8ALqnBzj3TzN
IAW28Qmta1lwh1IKLtZR/NWOyIASwyBWSGqjcFsy/yN0eu6mQsOhQQmj41nj+lrVDK/KPSqqNZRf
fqG0PsSMqkGmXFO9Wbl0NSOnUcyom58GIpVnVUSG/KuGEh6iktR6tBufegovD4HwCPbvO1UjzOHA
wdgb6p0tD4lTmHi2O9Rq0eeo2oVptPM6OBmdi+FVYCImWN/mNG7vJP9PCf6y6EzBH/DtjC1jQfCL
d8QAc6Io7chPHT77dl1gBJNqvgAMmY7rr+hTFcw1pAMUCCnGLkPUwtBChyT9gsT+RjILiE7/ZMZW
sdvUNNGbXB9clrnt+LRSuDC/1Vg7RkdmjUBkBN6u2zaQ8SpybxQB0F5JTC18gEpR05MrCZs4FU61
+pcV4Y5eZtsLiKt54rZt8HVCVrOG3qbp68K1d9kq7lpShC9BLE5RdvFNoiFhRHF1fE6EbucTnYsz
ypAYA4I8I/WHVoZeFlv6zKd3SltJ5rLEN6la7NjWvb8UjXwV6ziueCAVzt0cSnvQ/1NNO0l36Rhd
xoLOtUH8iVSJsJwKqgqTPvve2PZLftEDywoD2cdKkpUgiPsgO6VQbiUNX0K31RuEClcgJo/3CsSz
L4nzkc87C4mYWMV0g+nIFrDkGdo3sJWFRrbVpDmqIUIC38oSj7W+ilqMH9W5JYEhZFiHOxyMhgpb
RP2Bi7ENwj2cD1tW/bNMq0MTUwMX1Zu29lcjrRlWXXGSYhIgTN2Lw65ujS9l/KTuUSvaZcNHwbwH
lNeAKXB6FshRChHWG+nWAZnbK1A88i0k34XmKj91zYVfz+94iCjQSah8a2Ny1XvJlXZx4N5TIYIS
IhG5O2IdToKdC4dCyB616849DQAUJlQjXRfVE/nPzRv4qszz7OJ50xc1D6ZEr9P4rwYVJLsf0d2I
xK67uueXCE1Uk+hsE2aytFR9zHEeT7bSeNu6kZ8BT3IqehwDGZ//ireUXMz1OEIB8xcFbXzU3TET
zlomRwiRGLaNbtxr+EBlMCZmgaIMwsZPJ54HSUamw6z7isWrwVneMBNylsPDnQndm1pUdqTmKU0N
bgb8NhT2LBENTeO25d1RpW9hnrK+/T8o8CiV8MKwtBCtbOfjrO9K10EDJtMqz6rguzIPeXwysRlq
+wRLigjURWi7OScp+BIMOd0avp1tqchlxgvXCA/W0u9k2nbcTUNDuIFxRGfPIXeHur9p0P5qCrQz
+gnT1lx3vIJVWAvNTiKD0ARbSBibmqMqAE9BvAR/KIbPckPchA716J2K9UIDkmI1vR2VVNAYxiJG
gOzYRlBpGMHxj/DfqvCgqumdSR0NEDfbAPif5uV9iJO10oB7grBceJR9pdc2HGysjZNltDRguKuk
9+kecIog2vneSiz7XV/URzWslp7ykvqEQsODGlxD9ZyAXSwAPco9IhXcFaRDd2p47w5sbflv/JPd
dFcO1dMgfgUpVS4DKW7FmuW4TeaCom91mTtv9qrje68BMuF16/f/pskgjO81j7Z/Y6eYZM/SWDdI
+6jSknq2zE8vUcL0DVdz1votujmudjIk1inQn3XzZKKFMZ9A9Lm1/c5UJMRDVimUH5myt8ncEQQK
bzaROil6sfx/cU/42v0YMeQzuvfEeC33nIJWsPSbg8QLTN97NLG2PJ4Fr40EU0uUn9zqNMrt0i1q
Wx+AANgaVyUZC3N46hpoEAo0tZ2GXSpRuLuxj4eqiiWC5U2v2ToBWR7s7cRbE76kJl+6IGaVuFwa
WC5UdzlkFdDvZu5yp0j40Fu+idbxMUuERMydGkdkWp3z/JJjMPCILFNRb4p7rQywpHeg56aLJg9b
xDfAorX84SjnQE8yxDOfv5sskYw+kmq4Nb/N2GXjqtqWZfJaJS+ZXyWPmzpDZeYtaKWcZcWpj78D
1DmTtVN56/R1gEHBDOm9UvyZOzx6FtlQ7huiJe2rwGFtAPKEBKPWT9laiX3HVk5kE8QgSv2Xxnep
KOKi6zkixk3fQ0jHDl1ymhTcZwUC0L2oHGmVAC1DX4kFuflhRPeh+ZjMmqlIFufojlhWhpGxASW1
fyeS09PEgQKBQsU7jTdEBamermlFrCEybLL02uEdaD9582j837r8puxvFiMBpZw+SUPpbngPjDW6
VNuQWe+5Cwy7MTEWxErAdZ0FKAZ5dxRpswP7r601nTtGpT6nnl6jWEXNrhr4/hoKOjhg8A9k5WGI
VhUcSuLdsIVI7rDrL6ADUSuVfvvtJogPgfBm0WK1/tZDElaIKnfolVkez0NcbqTEtz2ywQgdLFCt
tSGhS8vvdkih7lF3YQDBlWnZ1I2TlRI4JkXCu6w3GAsjQgZUYIjGh2rzkdm55/nqzN9MPIFth6oe
pqy3+RAFWNhlHQvTFROZpKhTTozHFH1GjX6CyF+UpOYVIq8mTCA83MQliSVHzOo125NwxNUN/ifb
prgVYDfDfDbXbsDnS96b6cGPvQUtiisNUHgpMKtQRZDxiiNZACCuLNZiBwZeHr0F9y81/oKY4U9J
YSQnWX12HvrJtPBHC+q44nXGsxwCB2TEIrbiZb5uhmDZy7/0zDOzgWK8tnzm9G5wIOQiVwQLf/h4
Eu8RGkEa+PEdWRkL5kS3Y7zkperN5DCwk8hgP4ph19x61qf1SPjL4dIIqK/G+4aZGbh7TQw1NoOD
3qOWaItRVw9yRqlJaexyusIiYUrSYo2Q3bWm7tKjy25t5J0OHKAieO3iD5LJ3zX9RpR3JM9mmfaY
bHtCWzlUuprJkwEcGQVGZIqoIvgNtuh74r/F+EfCC1DbKlhXK+NZIdvltRvD8x1V+2Va7bkvdHdT
IPhlYk+n+YabMVc/IEEEz5iCgV/qiDMweBSWmdNnVg4U3rZ/noABBfOGOC7ielt3iD9IvDzKPJmu
xUk7ESnZP2ImSblzSOjkJR5PrBCTuYRu4E+Er2kcd6L65RU3OT7p3m+drxPu+r22nXo1TfVNrG6R
mO0uyVkXUjBQ6Pj8sPMSdJPTq9beMjxB/DkiFnlLp2Uj2KjYtCRGs0q669WXp+wG7y1hbUEC3HUD
u0NTtnOqzRsVVXVTUIBWqi3Fx/8S8g2VSGVjtS8S12lb6TMYGr5LA/U5/8uV7FJP18XYtzPW66kC
rz+WD5ryZ5CDETyCBiywU4TiWsKw1MwT32JG4CiD0ZUOp0nmGfKDQT+6ybRVtgez/3KJAhs5mVKM
pgnczVj9rpNyKf8bGALKCgxXGjhtxWCLwKKTXMnQhdH4PKAi3mRzKT0YUqmw1IltNzW3W4rKMmlc
qji8xmRvFP1zgoWKxt0sGqaojVEuVdxrMkQnCujITMkolblNXo0ainURsNvFW4c8LsdnAdqjOBHC
HMihXT9lBH5kkDNDcOLBLEgQUpAi1cwmwybI17UZfwnguqbLYJ29BU5N/iqxrVbq8IxzLI76oeK5
iXRcIze1ix3J76cXAb3wdykvtq1nHhlRt56gHIqYuCbakaTVdHjBgqBAiVQfqzlV47TWv5M2WIgt
rmY22tTHYQL7HXNMJEqxlExAa3DKcwinCWgxGg03fOpPpWvSg9DfLIWM3aIM0jlZTXwBoGOZGpQU
dg5834piMcylyEChCtGVHSrVs6kgLUqHzEwn6nuNzU+6hJlFXhDfMh9Q69JM5Top2NkwBPice7bo
R7uWTZSRufh7KYrDdxiAQUf6Ukj/hHOlNyeoy1L2r5li2C0GDQ0cMtslk92Uy0+v61ubjT+PakL/
QEFrdahxQktdsxYTa6lxzfAj7ynJoNeAM/0fFz2bLqczI8/AXFjoXxY7AgsAkZq+XbM/VTzl0YQi
lm+WfqEUcJYM80amUz0NqUfn703/ZLpVAxGGvDGDmDwr/LcGtbBM/jzrL5oS18giCoS1knpOizWx
GPVfY89WVaY0D5RgmD716mfSAZMRvLf07sTiYoF803lxTL+bHDOgWEQLyNxfPu7KWPgXT4FF6cIn
e27pJdm5YdvQaDsNPi4CNnx5RxcodxUfXd6vE2UjS8qBGVXQWHZzhifKTzksJTXgBXkVp16zXma9
CHiSO5naOJmxD4n3pYhhyqvXrj7/aw/rnkQ3T0lCO4iePZ9KLYiWQ3of1ZOvFwsTu0gPU1TWgQox
IbUXUSPnfjDGZ220fHGeraLqR829yDgtB8foq4XepP///As6KuK4RfVZ+Hyp7spq+PNhx4DsVUQM
s7zSuDWXXr8wEOCg39IFkWCZnwcIEJ7srszYWrpusjDJ8WrSlRM8w6EwPqiHYuM/roQuXxpYcQb/
Fba7LsK7xXtkqv/MQa6aJIw26KUSqxaDl6LGIx60W3OKReLxmKmwVwvGoNJ8VA20iT5xhAQZUt8X
wp7Z2MXBOVQnKcqWdeovc+PlqShfLSMukHwSpQov5ZIfn6U8ck2ACSOuRGWVIEP6omMRl+XbcoFx
5tk5j8GX9J9GB3KOn8aCgMedboqbEnyaGwOJ33w1pMNSJHYrJMmrq17e/yvDflahbAdU+VYQngAb
XakXTXF5Kt8IFrTDD/gM+BlNu+OIBU7l5o+xNvd4XNZ0MXDwdiuZL7JHRkKYjPV2jUdA7WxqiS4t
TkxZI0oscftNvKcQrI3WXfvCI8Y6gIEoR6FtOFmlCbmgMDbJwzoZPcdKWHK9JGgJLT9FnHQLcVSu
apBsRQ2lut1F8bgpPBMrrlOE2q+JcafrAOQobmPNY9TTmVYLxxS5VSjYxPqgnCVlZvjjOi1fvKx7
cUa5PBYOAYsU77UiPbYVkAfSbTdW+1IxOFF3jzmcNLoE/VizW/le4ckow0NeY8YU4aWxDMm19Cz5
YA6rdUerjyZSvaMyvku/XQszEZusWCPnZwsXn5sKKauudrDN5qb6vzQBSwepDpEJQjc7m8jbh/2z
r00+wd+j+0nk77DfygPtOtIPAwMN3nQJi7Gd5XdeQnySGUCFf3j0KZupcKo8Ez5jYUdqjOcvfSUM
fmn813Cm5eZBsU6WCZfGMpd8dpzCrWftxNWgmjJs/sj3d262dPEHGTWhuMZ99Na7CtnF53/J8JOm
EDMwB+K+E6qDx+7S0taQomceExNVUV71Q0X29ziU4Ah0ctPVtkedmMSGAQgqfNbIkQT27A1RBC/d
YHrUWcZO82ET9guZaoeGhsp31ZSsN5hoGubXYGrSi4Ji5/ZcXsFCkXgXTkVYmlzdjthCcuy6Ht3P
HCRdUDqahB/JNKXNyPJAxYAZ5KAM80uELwyKFGnNndx+3DRb5Bg02p7TmzAgbv10JQzEWp+eeeja
dqEw0EWJYjM80Tox89nmK/ydXXJ3O6I7yj4u3wUGPfbb7JmSfamuyGLwo8VNC1ejXwCLnifoXaLA
1c0F1jGmBwOh4v+tHGyzwtqEWktJ606mLdv/S0111dfxQbCqk9DXx8Qy5hFuxYqaQa38Bz54SRN4
ZIzHBieaVMCtKMut6kc21JXtEA2ribNaEQ02ksTpapxh84qLsyd4x7ZmPY9pEyijoDB3t9UlB4ZD
c+zY1JuAAswuYcTrtiLFhmH+CYru28jkK00GHUlZbGVb6uNYz99CHHXe1Z8axmdVJ3Fd8G38PIIs
zq0ErxIXmmA9tMhO4bDyIhyP3VfKOS4cukZcQGZwrA7CD0qxR6DSx/gcEE8ooIJ1io6p84t1utNw
E2ocQbphHcA8EVZ/GvtTyQhYG+Ws4HkoUFoyFb+R5Mj5iWIp/PtnEWY52yk/p5Z66oBp4LZgc+bB
94+GxKNKLIl4Rh3g6a2+2tS4VBMQT0L1lPCkyvFwztQBJIjkaALvWc29ImkBxE32hfjlIltiyTdY
xzQeXhwWDJO7OdJIYA+A1/Z8vZnRALHdyCZcrbjsHm1mMdbgX2np+UiHI+W63Ila5PCQ0L6SbKYM
MlxEV7bW4bVswmsclNs4FJeDhFrH+BUVI7BC4SB74zWikGQUMauNBz54fOBSvwUuwHq2fIctZDSu
GxNOI003WW+uBihyKlan1KLuAAOJzlspc+C7CPUBVu34rSuHMY4cOZYXYbjUx1tSRosI7VoQ9plJ
y6h5UPEuop8q7l9LksBkghgHh6VbxKnBxYjq01qzLWGTuh8+sNRizHCJlZDdsHrldbZT21cTPcv6
qckXjmW31Fg+4j8Vn7JuHILkDYnO7goOd/+mhncLPpdVRfPpUmIO4wK/lMKEaGR4X4TpIk4wxgeN
eQiacj05qHTUitDHimJYawGDISuyzZiBA0pu3MOnFe48jHocSOglIXVkyIyKzJgJEpnuz1y751x9
4bfPq6S0M2EXt9KMr7mVP6p4MzRq1Lrohb0Awe6TZX+E5wm58kbLtxUqQBXvKxUweCJ+akn6h5Eh
5bC2OjCw0SnSvUWBW0MrJpyPuammSZ+nRRzbbqnkLDkD2y/43XgSALNs21rUIFq884FljFApzLQ9
KzzrJf69Yh5r6j8NS3Ws64e8j05Z7V6Eac9vkhvWkoCyiIA3fQ3RhKpT6k7FbC8xXXZ+tqRl+aB4
iLntys3/v5N1LC3QMju8iLwGVbejDIb9TrB3VfcvEAxHDUYEuCG6RRVuYj9epSp5R+2TNNHc4DU1
tmzhEcIMi14DylMbGsKTgY4JvOjJUxUyuxjrQ4r7HpV1AOCQaDdIWC66lRSfBvdfBDPZYEPmcXhg
ERjze8kLhIEb0DJarem/gnCpVUcfir2GEpCganQ7zUCsw2Uaq/1SZ31CAgh9z0VXT4mZSc4g6PBh
6MerSP2J6XCjbMD/6glb4x3QLx7RMC2kp6m/RawnCMLLublhx78Xec5Fth4mv06R9WSijXsuvYHm
LkPUU7xfHiBJSaMBRddpGJDZEZCNTw2kwVxeR0YZOKPPhAjNWpms5kx3PK52N4bfpSi/uJZIs0Kn
fgSX9lIt5TPh8UnPZf3DvcPMfaZWfEANAquWrv1gOCT37B8g3Vg990sI+ItAOIlld6kyZZ/0PHh5
xWs4z3ZJOBxVAKCgAOhzvCrCg/5eIfluvV98tQ0U9HqVJ6zWQ8cUvhXzyMM7gB2ni0Y2t6UIDQwR
mslC93bMPX5BlBw/mVGH+Pg3knXLk7PVFPwGuAq7GyE8NL21CvkkyRYf8ngXcyMgYkXXAan+kQQN
siBoI+qfCSOCfYogjTYWMz8QMPNNCCBV/5TkFfqrwP2Rza8I0juBAdZdbJlIiIGd7mDNhP1jAI5T
nnpcJiLNYhMTUCIoZ7q4aw1WU4bFphAqkiIimOHo8l1q69A3YwXOG1+UrFL6yQ8UjKA5/rgj5zZR
WPyOIK5nTXXQ/BMNugXxdx1VQgLaZy5D9TlYmyapdmIr8QkY58GAfxzuEBYo3SKKUOKmZPlMRtNE
djZw7scszumc9dMLwICLySfOI7IHQcRRmQPcaJfHK5HfgNLctN6rJxF3+qROAzDC1vRsV+8Cmz+w
TrhWfEMBWKaEdheJdi3seN5Y7dirSDKoEKu2tfJEqqAaXVa1v+hVaX9nyO7x2itYxbtmWo7bVbtJ
ULfMQnhYvLJLlxO/JT8yLHuEZrWi+ce9TcsRLR6dmCWGBzN7aKS7p8hrUFMXQmmqd1f6tzdSn8Oc
mwpUxpEdawg/uR1OMKHH2qlEy5JYnak0V7fGmMCmLwMc6VMjYRkAMcOFT7tCevUS/Yetg0w6Cb1j
39XvAXD0WMDYQIPD8wNnCviPuYiGko+casct3Z64a9Rs22H9dV+W/sYknDyq4lzIz6y+twwQSdQs
iyoGfs6d2AVl6UcLA9G51n0+rXyw6lPe4ZIZCS38GVoOl9OaBwCyjaOX4HUiSiQQkgENUSkwirB8
58R7wF2Av0LGz21LY1Z0Bu7IxXDTw0dLcXUmUwOAVyA+whB2el7CAb8hcKE+9Qjpq+fd6FW3nNaL
cZMnV3XA04rS3w2nTn001JLwg63HwBEgCFNrQjsqXT+ZsC07CnJ9/t6kWKaT6/8ZwqMWlzE6GNaZ
gUWM1VyC+qyot8zcdQEoTR8LCwNG0F7RioTorzJ7sGPNXAfC24W/Pp9klZpjr7HV7LsX7ER6aFig
xUeBWp0TGkFIU9pz0LROAhU4VpKz4WsrhRWd1WxccQWbwhu+lXinYcYyq3ilyh075uiHf4Zr3rGA
D62mYNAEzIgReJvwrgefkvd0xWpUbe4pRq1mp5Y32glFlmp5cYk9eaZDFzdLm3vj/NQsT2+nnZ1L
m6KT2fvBIvDEH22fzAWv18X5w/pxFs3j2RmaxuIM+3rm82+z5ZpNOf/oun7QfDnv58vjiXzpwkln
zjg/f89xPNx7e0e5kK0unGCtnswTnFL+Lz3AwhkcvDke23U/12cPeHSz6avZ2ZfLMJute/4M/tBT
sXg8vuvZp5+dHHX2Orw2h/kwO5xn62C2Pp3fpxM++dlsvpk7J2d2SGf2db3+7OabGV9GPgMx8dr8
bYbZ6usy/9tMf6nJ32LtCVXavI1n/KHTX/zhzWpjQF4FTuQI9vQd8m2vHf7lvbPn2vzgzg6vcLa5
SQD7HuGDRUgPJTW0ATv3ZIq6e+5/8/ga2r42v8Jk7xmiLXBWBRgOjX66L2WcdNZqlM3blFKIRsJx
qOIJNjjELT0ObC2U+Z9Rtkf2L9YFPjjPMv3tdItCJ3ZlhYToxjIyHIuM1RW6jgkglVpw1WQGgDJB
EA4YLYBVax4KlzA9BPibJBroFIhZlsR36j9JGHNsAxcFFMI6Lk4PlSGwJ1SvRtFtSwmlQKbBUvQH
rsPcW2Gz2VxaRym+kZvfZrgjWe4OGPZiUd50PXwBz5uX1F5YwOzj0iQCRmGGWpIBo/ayU/t3UG9C
XVyIvBQa7c0MCWSMAAWvhvbQA9sTc5YpzdqjoKv1seTWjpzxxqS5yozFc4zuKPVTaMjCTlFaD8Hq
FuKy4RXkjgwpSKa4kbsWAwWohFE6lvW5Hlxk9WTBXW3nkjUqpLslXuO/tv8pwp8q/KE8zw/UeVM+
zWa2G8KfwnpF6beIhzGvTjVZaOD73H0uRUZ70peUrLTga5AupnTxjSv8Fll4i/7dTG+GeAvMuy4/
fO+bixA/2dD8LoqfHn2h2dP2FnvfhvTKmm8KrEuW6tqXi/e58j4R6x71lwUydZRSwK6YUfeTFifP
dXL/0/ufpjvp9Vpg467ILHEqDwIT92/3Jvhfbb0cMdQnozYNkAx4QJ1MBwRtFa67jCnyfwKo5Zjg
f1LplDIwGOMlBpmfEjRMKD9AKhkUm+42LNbGrbr04x55iUdwbRW28TPcxk2zLG3c3V9XaHLyF1XD
ClDSmKXGVTKcOL3mDV7Wbxkqm+Y01Lz2c+bU5sKp1+B/zZbYnxaSbQ/+Ys4ChrAD6FR7u9XLOa5G
4QJV1YUcieFk05YXEOxV8WvhqpNTrsBvM3tnV3xLCpn5tZYS1HLCyPaib7X/9f1PG+IpBnKw8cNf
qo1AYcfhOSPIX54tn1PvI7d/efTmaxH6L2rrLFbJ4bf7f0wHoX6uHfNd8mrXuN8C5gm+IgvGyLnd
Za/kFbD4PrJncR1x03DdX7N/XtcfNK6HtjZvqG9wLG7S2vhF8GeER6/ffhm/yJo1w9EalzYmbNxO
NMMy57Nfe+i8ed1ynx60P3gO+tZ98QFwE0rfZmRZEM/37Z7rB/blrp6Tsh8//DfSSO3UkMgwPatO
rSPjMkguMRUfa3o1U1unV3Lpfwbpn4znK/iNfwZzk3QnJGxIWcRJfkX9x4CPjfFknKXmUUmO0bhn
CMQ8aLhnVocTe838brNXNi68S1u8MFGyqfdhh2kLudiQd2kd3i9jeWdS67Dcdce4OLjyok+omP9O
hM3AIAUMBfsi1gj/GapfefIQ9XddvmX93RXXhm+WSc97RT6YQVxLTNx29BDabdO8eAuzB9AcQTmL
G4mzAkfRJ5BfdbjoLQZNZKU5dYe9/I+lb8kiowKUcU+tm64/R6Lt2hMJuq+unXZlcRNU6CIIVvDl
bGwHLHaEeoM+FBL7ySY3YdvOBf/VFG/xrykOObWA4cPLDiyqpfLJROsda0pZVnGzB+6psx44DpMA
fE7LZ2ysyxuJ32VWzVOnv1GmteCDwbHuUX75J/5gqEDBnuGnKBfSumLLSNx9lj8zTHkUk9ZzmYsZ
iU+Rvp55cPBe0tvAX88L3aWtZ4trd7RW3MFHzU7YetWTyPFrm8mywAtzABJrrhLuY2seiAiEWQWE
ZCcxqwIrqVeMXNnveOcGpf1lNHNmjvSqxENdzYKKwlFYFMC1FvBEfrmxRb9GtgV1nK81un2KGuO6
samMzThsGmPTqg9NFpcsAYqUOF5JDIVTNtKeNWeuAAuw4DIi41zYKrj+fGEnCnuw6gyz/0pVPnQG
/tjkNvoc1xz7OjTSBqtEztCW4V/QwVqUHffAvBEOwsZXwfe3yQzTwNXqdbSEvdccIpPRH6AGtxOG
gqpE8nzFarfMsdnFAariVUR6zal1EAh45BGbmKZbkNw41rUHriKxC8iP7KfwwoqxsIaHEGNk9Een
xkbR5vVKHMCeeyFLvo1BeEK2bu3EhsRXCYm2Tdnk9vxzQJAspyGOMRT/6pRl+QSyZKsH054C63UX
AZ2a3QhSd1hYyk1oPkV/HQ2LppwB86034wX4NtA/jGiVD6zkWpi5xPGTjkV0fq3F4lp3xScvQ+cd
CS+ixavKOAIDqbirx8KJCLBGJGdw9wp2cb07CeoPE18Kw09lxDUKxDGyeQraupZCP3sYIceKtenD
a0slfUnGXutGdEoaXCPAZVwecvHEclIJuBoW20wDaZcRP+6l7EKK6x8my74AJkG4SG2w8oMsJsyV
IAQqxQZ+ysIoAZehd7PKxvy0qNmGhCJmK7L8MqsoqZv5OokC6okQ3iWLRWJuSoRauKq7O00DovaN
ULysgSfLrbopaUMuouqkeO4FZq0fwERIIpaNrBJyn08GlsohWwnWW2OvTxgiJzsipFTXRsBvpZOR
PVtzxDzAHTLM1n1ybUhRgOJ9FrdWrQ9yHi3VnKKa0JtK5DHNgw2HcALymOCq/8qlg8H3aiIlGK5T
ArDwyKrVrpO67Tr2zVWPi3osWR0StVd/M+vCHgJDYVDvekojqeWZuxweLtVymqo6StixgrP5IbNC
0r0zQg25hhnpgPonXhjD0rgWRgqvZDkMTGY3VvOgHnTgFAUaNZkZhkJej4hpNxn1adrDcj1RxYTm
Acz/d4PRPVD/kgiiPuNSomNQuWKx5vI0k4jCYvToXbgJ74yDVMUhGFBbaSI7VWhircEZTYUulgU8
VveCokeranYDJYrh8Bt3bOEiqdoBHM1U/e43UOc6eoSa5DBMvaatsMwyDMX0ofn5yspCguLNyeWF
h+YkrceMLtdkCvC5P7WJzwlvmRf+Ca0C0hQd33SJT3ZI08+UqTjkVCoznvZ+g+0cEkLNAWNcUrAB
MnsCkS1cYp2TMVwKDLpycs773v6PpPNqal1Jo+gvUpVyS684ZwzYGF5UwAHl2Mq/flbfeZypU1yw
pe4v7L02cyc0IhljC36My1qYwxlhcL6tmJdGbbi2UGAUEhd7Z6Fkdw+V+4SNYIm3hXlH0AUrjde2
JElj/B7bnxgA4pQcS/YvLox+QRxTv1JCDjF9Cjcn0sZfeCFMloeD1iVRJSFmgbL/R4Ap449v210m
dLlmKBFefbpq2NHkywliOlCC4BTCgDQIX70k1VesFAOIS3RvnTkV4jrex+LNmwBymQj05435r/bJ
Dbmr8HgnXIsUlfXw2xjmYuyUsJ69tb9HOIdee5NgJhBITkG8F8O2L59do1MDj+UUkl03IlyQ9lNN
1pXAJyWNo8YbXGbHyv7MW6wa0yMV35U3oZTcRiEYp8kkNJjYOvMBznNpsCEAFrGZ2KO1pQ7ZN1yN
/LfqIbn5sj0n1bPMvjyAKhkhbG3O6y+fDKPfSeLiQrSfbfoSc6I4tPTsY7ocwx9DpVQjgJbRkcya
heDQSG00sjil0/tc0oQXw2acVVfIQPxXpIc2viNwKjAlmRPcDYaMUbcvkHea8qH1P721tzD2GixC
mF4ifPfIgnkOkFToaN47Zx81oGrjN7w+u759G2yuEhflpVAKXHzdGRqj1xEUNvrclWTZxDDJtd4T
HVIAJJB4hj7OSIiP3bw1OG276OTbr1KNt7b5TCYQETX+vRI+sx3QdsYD7fzJJ2WcUb8F2aP1Pwbr
QNTZKIo98pmdI3gfJ2pQJkQYeQ6WcJ996G/Cnxa6GcPYxikm0Uc7cIrw/+b9ukG42hPtNbWXGL28
63XcgnB526WO4EXqN+ql5DhF19b9G+YrItaVyp2hpM18Bdvd6VHFK6rx/oMcB8ZK/q1N0DMTa3+T
ZtomEydYJSjcLw2TpKd8QAHg2MhELh6dpNQ4MQZzKzzmwoJdbWH+00qe4SFfCgd5OoMep0R7gbaw
ITetqCD54MWd+tug0kcq9yUonvsyOuYCZWndLYRPHE7uYz2UTwWKjYnSxgjjuxAIk/1NxFpXwshr
CId1Cm6eTsMBWjFpHINNV/kbOXyh8XxCFNF0i7bRb0XMvqGlY3frlekHlFLqwu5WHvppyaMcYNNU
1gIjdNDJM0HcK415APEqSNaF4yxr59XweQfZmcxBtfYQMEzYmd2EMKS82LXDoxzloUHQN1dbxwqQ
z7DzcZk0CdBmUblXR3xFKighYA1LDgxDvn3WemT/O9/c2/GLJY9BcZxZvHgvBGSizDpquFafBN+3
me8QEPYdUrTLFB77fG+P6C7AlZRfYJpXglFAi8YsRh2txApcOwBdyC9HtIvUfvBZDJjxyu2co4Ol
RkWtWF7PXZltqtw8QGK6TpZGcsjCo7I1m4emt7cubW4joQMUMU9JiVFJ8QULalDz1rXVKiYVI/XI
t05eMeirXF4IJfbeQC6fjxTgvL2jcbIc6zxYLCDMjy52ThI3ItrMZXFq1FMNKnK44jPA8o5Myt+4
fXNLvPKqs50KorNk2kGoZTD4dIZqI/Tjxqib/HWMFdPPPlhRpPwyxF1KnWyAcaC0abcwkJi3VVsc
vMy3ualydUMAsEOc3nX1zmMwYunErrQMif1lU7iXHgWApD52CC9xkLDjYydHF5Gq9qTDFLJ5lgUN
NVFDPrdYkv8r4vyshwUBNMyF26ReK1L1bCGP0wlE736QtCxldEuCldSLXaoebXTHZm6unegRQvtA
kWNRI6kxcx/3T3W8zotH6d4oEiJcEy42pV2na9j5Liarld4zDi376slF7DkBkAJKlsB8OU6s9Ymm
wkdEOdxyVePba/pvMmi12N5Kdh4xL17Y7jyUq2WKArXs6avwjzOtjzNULPmziwVHHa2WX2F8PWVA
eh1C5bP55jt7STnCALyHVdHII9NrV9cPpP/ymXbxjfOZlJpH6vAVhBstNl90W5WI07q1H+oQR3s3
zvDN5j2rBPXejvB3E92/KtuDjjov5rhzOnkIuuR5FsafqriD1AOKwTR7HxOMQrgvCwUGoHmnLQbU
HImp4aq4G1jqCLMIi5eSoteuGT4tkMDC62bxHzGNqc4eaAwLVUibHnC40n2xtiyegYwsfYht4kBu
8jDcGbUR1sBR/WugSzHEq4mpOuSBU/HLiLSfwvzF8j4N+9Ph8e2Bc00KKCbRbiZvKq02GGx8zuOC
PiiTF6WDMtD1FOxCDN4Z4bADPxdw7ZwP7qQwuI5U6J1J6e+CdkP/jY8MZ6Q3V5uaPNSqhZCvPTke
TmJ59rO3hJhwNvJLryfH27mMBOn8p4qJ0Sx6TNfsPUoWwALUiQKJbwpXUqyKTD3VqurJxphcoDvD
c3oXGHJvWn1MC9zYWrQsAueUZuT5wpH0qG5TRJpepK+a1oLe9JUZiBpfw/AQ9mfkNvHEOpvs9dLb
+xMtVveipa9DB+6QkV55MAa5p5qZjU9uz4SjSKvDbzT2OWWbNbGIDH/C4B6677NAQJ4hzFRQ8niZ
Z3fm/A3J06wTwOepwiqVV0bTEA1fDRgbc7jWbY1lO0wrgq887mVt1Wco3410LRPMSrDD5aB4Ix5P
FPliV4nSIbG++T33XfRHAej2I+U5KCXWlsOESzNuOR6Yt2v+HlICyDteiOYzdZtfp09+h2DeCGZL
fcu4kcgQ8WY6+Njih0WoulrqlC36cc4t3yDuyE/NfR3pl6g3GDxRDbP0zIT2Cf1fhZiluqJwoKxD
8ovdwoXJKVvwI5ferpDWUe9kYm20wdHiU5jq4h6nzR4tG4nCT3k/nQV4hgIX8YDJyxEoc+tjrlTs
EbU0iLgC4JW1Q6eAOP6SpW+Jc0hS2nktW7kW0YxF8U124aq1O258RGsl15O4lGQNajc9+g5Rm+AC
pEg13PGgNJYlHLYIQgGkEtooZmncJQeVSlrQLHiMBabhrCwXqWTsa8ULi9E0GjFkyohtl0Sz1hqN
DiZa7ZNtm5ghy5y5tCShPMJLFuQtzniQrSeVl0kUPQSq4lbjmcvd36zH+oJlPxworlROYPvVuObe
oQuMXXOXAAyq2DxxPkU5glP8I0kOuLS2j6J3Vog/UQ9VSz1wD5YBVWO6lfStGi80ndAHmpZVrhAz
YNpop2yK1gblbxpRCdO+t+0xGz/NH/T6dnXN4y/wX/VlzH8EOi9u5jp/CboB39FSo7ck6L4H6lH3
aMTKx8hWa2B5HNbvtO4IC45R8SP0U8HbLPSrkD/x9FeNq540Cdcp0HVgj3YXSb8am21tfrF+DNsv
Fy2NTHHJzizZw1XSZxt8LkUXbhAmVw5khSFdmAiMBUdpgre1nloszAgB3Md/wl22wkM+/EkGgp21
i7pHl/z5ES8IsN8H33Amt0x3eSOZlrE6IkIyZhWXMJw3ybI+oug0o+DdihLycE+0GALUh+GULzUJ
MtZM6BNKIEmKReRTF2wLBcHAc22WDCTdTzt6A8VRzc+kCmCCZZBpYI7jhSOxytdYXsyLioYsNKaf
mDkEa/pFMzR8JFQv5CykrLV1ZE8oNtL2S3lTJOJrVQciJVcr97TAech4oL/qLFUqjzxxhuemllGD
ZZtaIrsZsmN+8Ao66cBgfBb4H5XBjb8v0P66FANNzsXc44vS5o2epksH5VXxT7EkcvmjB/pTxKms
P2OBBtzCZQxuKTAZUSPeCeNFBfFfseCIc9wMgVi480stXsN5/ojEeAh5C/JkW0KQcShphpPQBaLJ
lnpP88jZnqAk8QKPHYNTV7zPw5YpjgoRWQD2ZbfxnoI+TASGE6Kl3kHwHnItug86TljPAVOX5Vt9
oFG1bJNCqlzXAGZkg9IQlDIKOA2rWwo0z8nKg6iJVqgjFLDxS1Tc9eBGq5wGn6J8zkP/6On/bKYg
6XxoHaIaUvnGOGJhIdrMgc1FUPX9AeILa3oclcrIbOjhvmbKNqqWecZBhZw8aGmVEokmH60hYFLK
lBywPFO2RjwIow3jGx14BdfMqH8Lqyc0J4DuAmoVAXs0HAY3h7y4JSWVDPTnHF4GDseS41a0C0Fl
gpBwk0iK+nxkLdN8V7a70UP21nHzkUDL0Snvq5pSajoM8zuYnFVIFcjOLA5JEmPTlKrUXyQGKhzR
2ddw9TgLloA3Er4nYhzaAsxNjYbRekg6U63GujOwlozOhVjzoC06DbaQ/zyTVDs9e4p10kMSKrkv
OZsRx8wGKRxAM8aA/XTKPKyszpnlHebKfBniucKSg/KHrCxNS6+N4V80tfeJ5vdChYiW/COJ5LvT
vZewfRThdAkme6112QLt9XIuncMAnM/rhp0hBR/VrstY4rgAwDP24BiMBoshQneamfUaAR7q2KLp
QKH8GQk0TGg1WsfbD918jYg3lvE+yfJNWLLthdn3nLF57DXrkxUhaSHoztRnY3KTlD3T5fic01OU
aMpKl9hXX+DpCnfZhJQAC0VkLwnGOmfAVJ9a+Ze3wxLX24aUil1qvab4SwmCsumldPV5JZtwQgCe
PxjNOurQppxumB3IvoABxe4zTjdOLjYeFVVpshctngwZ8p0zs76PGRnWxKaHAFvjMV1XAdEDWX5w
PFitFjZRW6KWMtFCR8xRjI+GjGnSYsfxGDYPwzgV2qvN2114w0prhqOGbXliwKeIZTVyUtOsD6nx
69Ki1oLKtTiPLA1DTgkb80dLbEpn1mdnArpb3+f2e+rfKsIr81/+7GiGR72Y06sd/TFMxlZuk05B
jm3VPetIlYfxDGqLVD0WFJYAHJqA4sWoq/GhDdbKZuAWaHwMMfclBNh+FlSROm5qEuCJFzTz8Nk2
XmEjop8wQ2pCCqIMzwyRjteGxVzfP4jGNYGtNO5F7VfNtKCqe/e5kQv97uFP0zi7CKXMLNQ3YBei
4lln/ij6O+V5SqyNXnwKvhvTuTmcUjLmGVYZSBgaqkXEQWQF7432WrBZY7Ku2iCcMefxHvn2vxr6
7VBC1QyTbGOR8YEwRApnm+C5rI0vxEVCepRs2WsUsI2C1p7v0Ro2ix02bhrKFhRv+zNop6YaNgYb
FHbbZ01/naHPNBVzzAIjt2lv/XjXWBMy3JsW6DsQe5c8oBBK0VWwj3QYLrHdHCiSnORvKDViMhuO
PI9I2HoPkX/DE+gxy4x8Y5eClvL67BqwTyjUt8JB1LOs7Mm0dwnIts6aTW43SMlJYC/DFJYQH8a8
WKeWUSNlKT+pII8txo14tg8RDFUdU3WfjOy2htN010VO3FamPlH+RbBWV42fA16nhwm8lZgg62Bo
k5G273CTuViNdTQrId8NQC2moLsm+Yw6sKyUr6wBVk4KFkGNWvheZhZpabil4enJq23/KP7ZQdhL
x6C2DsRjGIDJsWEcGg+XjFgiEFgmusZa5L2JJ7pPlAwT7kC2TwMwo4aTOZ2LQ1VPl7SfXs062rJM
WPvFeC04HDKJJH6bM1aPvEvkXftQX7Libym38ebjZxP7BuH2k1vfc7DnYAYwzVbLWvPP/tzgfoi5
HrwDUh8CxghoCQBBVeNBMzT2de3Ksz7iQfslC55YMvmWoxbtXKAnaNQFx0463KzhMPvNoghw64P+
CTQBYANoIy/j6AsOFeJCObfhI2oc2MSUwXvS750RLHtbB5pEaciwTmoSbHD0VKMvxXytsr99s6RD
wzJX/olhXA/YibGpy+bov07OTfXjlnl3veGpQ+A1eBYS5UfGsN3L757F20CxMEm6PRZp9GAuUWKR
XlzY7dAWoEReKsk9QoCBOTqyje5MMVlhefNIqVQut5hVczMyTQr55jGshtl7wWis2gVs6pIYYDjl
OHF8O5N5l/I++IP3lLY7or46g9jZt8YZt4mqPM89MsyqPon2Cn+97SHTLGJv5YbbDt23i4SKFtxN
7jYy7JSvkzAFhaDMqMyYYJOnBXqW58ac1kG0y6BYVX/t9IvumEjkjJLD8auNgxorrv8S/VepcsEL
riozQoGYrPrB5UblgxjPzKNnXS57z1zrmb0ewzdk1Eu/7fa10BcxQ0I3aZgZDmcbiT1dd/dlDzd7
P4QeAcvBG5bkp5ArwaU1n8Yd9ggN5Zoa+uQZFzQ2rJxboZL+jpaIzADmyOyzlI8n59xT6rbYenE4
rSfARPwvk06DlMJ16M/rugJWodUbi6LX1ICGlqt+TPaF0BgJtYrF+lyAhPPvfTUzgco2TJorCkiu
InzAbXSdWELrkPKI/jTK9nls1ln5D9zxIqV/4Hp+gRUJ4cA5NgwhqhITYP6sMSaPKUCZyq0teE9d
cDJ05CnQpxAdBBVGeZf0i/5txIrD3bkFCbLLmYwl9rSxMcjl1k/pA7uNN4V7mvKP1oK0Ss+ny2nF
9/hUM99rv2ftYcn4WXcg9TP0wGcnm/AxI2GIw2Y5bAZoHEm/t8OTyHSkuM1GxyKSkoeUpqia9ZNV
g6GVAdOzio1Io3/bBDyyBrrWTvnFU4lFouzQzngPKLQ5+JJ4pEvV69NE5hjqbqaBxYuTa89ZQ4ou
XzHVC/m5ClGy7oAxoyA7RZNyl9PYglUyjYscIMTaCDwZSFFeFkyugSYelC2bsfnSohQqQdHE4Xo0
EL5oRMubMDuSvT8+V0gw6JGQEiKTRJ4Vyf9olU1vXSsrWdfxsMZwg4wNMW2G/ZrcOR25j3GOZoPx
2Mf0q3YQVoegnrVhPKysPDwZqXwZsGHPNqiVIWIki+XySUv0l1jGPHzzNqbz8Yp2OQCirPHnFhtf
Qqe2GQA6vyNLKrZw2KyWSAoXIWtjgaKI/YTGXcDwEW1nSR/hpn+4ONce2k4D73mIAsbmw7QdxUxu
d1bB35MZbzXu8RQVz1DHJ5MNkASmXU1opLxvJUEnB9WiyRODf7bFOwppNUnHxgPeac3DouO0crkP
etkza3+kxb8MVTYyrtWArOlfQCSCEpo97IxoDZtdFRspi5msZDoxVM+KrOBwfUxov7RcPxFLuszS
YD9U/6YoPIZohAY3Afb/51vXBLEJ63+06y8O9YxG0Df3ZFu/sHReKAhT0QwLtVwuNWtRp1gCQVkR
rBb4kFWbNbPE2cWl2r4UHflLIzc+97zhckaxGFPTWyMx1jMfct/d1SBXgK1WtU1gLJ3N7E7bBLNL
AxfCBk9Uwh1L4F8FSqbAurR7YVqrg+yBF4CfgpRnKHBNuMDWil14hkVYHUu6+IZIEmI06uEOyYpR
mgyuEdcEVnEBDJShgEUWQRDfuhHBjenumQBlJjKzcqnHDE1gBUqc5tK9OIlLTitud/01Huadz66p
YeIMrnwW8aWbXl3rN0KF44DxaIJ2bex9LfskpGLRl6hCmJiW/0YUyCV5QEGiURVTkmr04kSz6JO1
6ClFo3umEBk58ZcU91OwYtA2YmFCYVG4H00/rQztF4rL0tYnpidcutprMyebEiOaD8o7fadhKrWW
zc2OhwUJaNLdO/JGNtjB44hR7gYvEOtM2BgJdi7ycaMW5mdXrjtClPWekQ89fnbvbETtPJSyeqno
CRQaKZhIRSTfrKPFjdAYUmii5aLxaJGxnitmTmqgl5s51AGydGmvquLacr93FJgY0UXAAF3NfvhO
uzOXwFS2S5TxiiCi5E29oILhhcJr5ilHgP7DFc4vALwK3+GgmAopv1PGbpNQc65VvJvhgPzBdWF7
pieWK0F1lGXM2qjfRHgT4Zhp16pjgF+tlJebiKMng6Ky7fcpZQde/TJgicX0kgQCvnxn03D2h3G1
1YwNxpslnTmSmIpqpH4iCNsPqicmiRTcI+AtwEnY9gw8rWHClTvFiw4NqFde8AgyPrAR7wVztLZH
BFrrmfnloFONQjrJTCWZetdce+mNxQZoCu8/P2H+DM0jlSKiKf2UdVzdTNmodNlMfs811F+bsCsk
7sV8LGE8e7TnMvzTc97w5qXv/nQkBqWp7WOKzZFG3ag4Aj1zr2FsSJMD7OIZ+WaJ0lQZ+xL/0wgP
ZJ2vNZrSmrRF5D5UXsqdHCMtNnLajvyoUB2BKRjEq4KoWDEbwOoB34fufmn7zNj0vyAZXj6A5i4c
BjyaQDuOEFAKDCdoEQM3Yok6EgN7jFgZWXArEJOlfJcev40sP8vpXX2bVnamxV8oGoI0uu1oWTtm
H2w+axYsrkPOA8ccmws9u2PFGqAkePKnJcEE2oYHupqrgTwHQiKffS7+Wn8PEmjyXPOzv1JXCasA
M/9kbFfw1/DHLVWH2AbVwjCxfPs1aopSrkTxzwo/dI4OPmEJydO+Ov4a4mnoYrkK0aNH/QYJUeoz
I0BcFfuffvEreW5NQ+3X/K2kteQk4MUNAVLwVLAy4sczjseC3eo/AvZy+GLSO7N79/ia1OHmUFh0
1q/Go4ALDjaiselnCzzmgtnuLiOKkVeLDomV4MhxX/Cy2bqxkK630llYTkSSIQXocqbdPkCU8U/4
K1WsAOt6GkECh7SJNRkZfruxovHZcK5wP3l7mT7M0XFk2cMSYT3YPy2yUPZvOVo83z9rlrbhUQn5
aG3mkhIDoap7vDZaQZt/Bwu2GFkVa0F1kTJ9rWqTh/PDojIxQLqVigSFSFgm1nPvTSc1B9djZkvT
dGfAgUsOTYZhLusiOqCFNSzG7KDIQ4ZrYHaOPeaDkQOAuU/gvlpEaDkYD2s4nZojDzGsXNOjPhNl
vkundZHzOrMUf9LN8pKb+q02ewQ4gkuk3IzD9BFmBKCqUX5tEBsPFDKijprQZdWtDtSDpkfnxbfC
fDkExVnLkX/a07qXS+k/DC/duLjPU+Q5g41LtmIgA+8WvXOJYEhpMYHM8nrX9tWPyV3zmIrGtJzp
VaccR/q0QUSdQTMwr81A9+3Cr/XxLDQ59kqKOYOabO7JdiOKIjZ47yjg8BzjfMoyxTRBAkDhwnZT
zSY50BoPqY/BCrXaT26wH3Vj10nip4sK4VqzIx2c9t1k5kiQcJrle1EijyQ4tVXZNj3rqu7aR/i6
BQu8Nv8/7CMG9sGrUbC70ILkkgyPBgzaZHyOvbn1em+tVf6bxEynvePYh7TDuePxk8eto906j72V
XryTae5SsFfObUR3mZP4RbN8kQDmuo0BTLALOiYYvwpQxeHJQHxu87U7kOc1MD2x6/boVPENMmJj
mV+mgVo2p1SCyMhWOcU6waZafEdg+6UgF4YaowEIISmXRHKCYXZxepbNSYEfLvgo2+6prv+mcSkF
HwHzZXsI9wxE34KhWSs0DwHu4IwcihNNDdhNXj3y346xeE+Yb/O4jnq9rGN78x/gQGtPUYilysKu
+jvwdej1tJtZcXp687D7F3TxYxosHFxPCXxeeexIBTZNdq5Fd9YA7NVMlKf8YDb0UsdKq9Y1sJl6
uPSUHvjzHh0Xg4sS2yOIoMDdw5py6zaA4Bzv6JvFfxFyarpAI1D0zB6Tj7mnZdTeY5cPkNZQWRnZ
/8naICP4RyQvEeSFARB3eJq0d0WoqFEdKmpOLxBoIlhylxHPdicQChElA3sE2IlkOdnmsHloQFh3
y+rPYoPuf1vUkgZtbdM8ErrfsItgoM2wDuEdesEise9aqDFGCxcnZ0zwl/KSaBY4OZxV2vtEirsb
nSoPXzQhVAW1eFQxvsOPRT4FmkymJSOVM6f2f4oQwN6zjgI2Ra+7jiPyFLHGRjhGhqPhfArU9aN5
Q9MBapcf2bOzAvcr2LI0sXMbWFDPo6X+OObWxl7aHfvAiYm6Om0Am3XoALSDE/y4oXvVR22jM0BO
H6aSV/Nvs7xBk2RsGu3LYn+degS9RWx9OwxgxSPQ322bGhWiXuU5K9ySGaqKJGfAxMbG5gUuZLSO
9OBD08Wm0W1y9MjlpZPmV4URzcLO3tq5PFhSqgY9viQtieNddvZ5KUCYQrv8jFE6DKhJ0ujRSeqq
6tyk/soGfzmDt7O5BSYkN535p6Xb2n2JBz4rfB0Ke6YbXCEzPPwO6XANOSoaemKpjG3djr81/WU4
WFuWtS0THQrR0WL5xaSA1S6lwMLw36N0XhW00TEqh34I1sV7paHmKp4ReWGORJCTu2ASnOYtzLha
HSvNFjBPZ4bWsPLYw0qjXU2Z/G5z/zIy605z+wVxVr2KXQKbHX7lQSGuGg8kW3vq4uKc29alZCEh
dWNZ8bsnmMnSpCdy49nogqOpFMAuyCWvpx/RoaqPAtzEtwu4u22BpiTaNsbe1iOjcTGc1Ja5HuJP
r5E4IVa50GDz88FopNSwFML0uqpixFlFb5JjiGRcb16ALjP+4nON5FlWb+pTyTqCITR2Q6Hu7uFw
gBjD/OTm3I/OrmQFQRDYTuj6M4aVr9Hq6Obtrev7+4Iocq8s13FPUl8UfGtWvUJuMaA/8Q0HZgRj
taC+qhLFJ03KrYNNijpJrTr++xLz4Tz2hFGG1UEPnc3GSKePJEAlXDyL1thqc76yCutN0mZqASsB
cAUtog6X1ACEpNdc3KC+s3P7mwNk7SWbeCZRnvscG/WH3j6Er5P34pyHKDyZAZbKotznOu21HjIc
jlYtdgmjHVGXDTdNsmVJzwV7WZOaiP0v/WBOnXsr4KIWoQuXXjXme5nuxKPSuGAhsujZS4Hr2c8f
kAYhf80N1mlrpr56lBZeW37SzIVdg2DMW2vTDMABITuMGiMqAQ3i02mQIVpUTT5rEelsZbh3kDkI
rpD03tHf0puQF0aeQAJwKOsjinxjafWTeowRijSK+hBCxHquWDYPdMsQ27HjFutZG5BzI2JzwOLA
sA6shatT9063Cq9QbRAW1LGpZobt8OlwBaZhsMjTW2DhyVS9NTph3QZuyc6omYKXNofLSUFmMhys
iwRGJ+QkObAkg4U1pl8TtZTreysseREUcc316G0Iq0SJEfLYaQPtG/1witUL6SYK0ghESQVJJ0K5
o/GwWsYplJimg98mBCRUYFI8CRsMIGYDR+B0HjMwI2H/1zdqK3QrVLBVMdO+Jyu1+FHDFMLNGB3/
qAC0FKJBQMFNuELuHLLqapgWJaOArQXR59pCg0o88iBGJgSZttjRZ6z7bD61sCFopnYjxLeSb2bO
DDAq45ZRPZ/l2qHDsZ2LHaBNpNB1CBjwuEuOfa/tnbT8sPzyGZnnQiku7bB9C9NnR9EaQXXE8UaC
YysjBPTO2RrvppSwEF8H/yYaZvRX40UufeNNqf8rD1sDbjUWdcsWGb1OolGBfbblFhLeQYoOIQA6
LUzdhYLQ5MY667HdtwjVveBEEWbmzbdeGJQQNhGPSLqtEi9Jbq7gin2VGL5FZb1lDX0RRWrm94t0
0GjoIJn7VLmgHe2rJAVvIm0NBZFstmXDqnbutnNzbuEL2gXpmFsjS9HkNwf0dmRlfJi0nUlwl80l
VonBjrHERB8A0Sgy86Ayxhx0qJp76NOWbi7f5TjTLNBriY6HlxRBbMftaPB/k+wU821Hz6ELETrP
/kKmFW2M82n4cqd3BXcT9a7mYJmltxQ+t2uobSO+UOM/s0hyyisfegWafT/al4iL3aRbJWN0Kooz
WPu9SNXRzRHf9LH6dZ4LghUIrD3rU7HvBt5bxjy8R8QQiVXrCKB8mPh8gtsSCyolTX7GcnIagBzb
9ECm9+b0KTyajhnKeAmrhrURQFxkdnZwzWZzy07ACrYmZakAjDDo3UdZJOvw1RDmWmL+EOk9VbBy
l327lV0Sncgdc8u6kzKY1Ytg99001j+fSQ3QSy95q2W4tVkKz/Z8tf0QelC56UHCFPmH7RqHYED5
DKcOKCM1AfMhbWmxQ4mijgkJ+qP8r+jLS5Ln3zJD48zjmmbypcjF1lSEO/Ike3OHF3INWooFt1te
qxR4qGhPRPMt8cNYMcmbE9vBhy2RFVgAnTrDvlWtBSLjgWAO9g4OOX3ZxfniXY/NtR+j7ZKa9+hY
PVez9yZq5CvPEVwhN/lV4F/DJaNMFuWv6BD7+11zMSqyUpBlxLrzokhlZMzQQzOp0tZN9NEOI2Li
iACP22S+13Q3/DoieRMaes/20bnfFSIsRtQgMSL04A5k73/QjXANP00fagaTaIg16keoLt4E00MI
d4e3GT5fbrisVS1WwCWND7u58F9s3pHAFqk8+J8QJJGG1IeYYAIdP5DpItcn667pfyuLrteL36Lk
1ZsfAdN/A1z8MO6AyD2xZEViJMkOMxBAz8hS+NlFwUAS3VqIjr0wrn5I2EF2pBMmm3bZWcHdppP6
b5MTszQiIC7CKaYROYmZNNH47mskB2WzQw8M+AeiivMuDaTaFGAQ/8n7eM/irQ3r1uZU9JH/wxDm
3Fff3pGTRTZ3XVFGQTYPFMl6hIiikfcmw/HCzq587dm1Baql3wc04TO7wmrcAiPTqs8m/AuggbZt
+pbxlzo60wI93/ouZIvUOYbaLRSfA8kQOJuWBmwmtgNs/q1X10Uy96N+Mr9TQ75XHD30aeuNd5As
YCnOlv7fG+HgxsAk0YzyOHTu1YYdgzqcSDlc55FHciWMjgTtUmpg+HzwjT31UNFJd7jFbfMeMnd8
ynUmigiYkoB5Rlwc0/paouYSHvcc1U3zi6rF8fgASLGcedono3wjreHqjCOqCL0ipbFjZk+op4gf
DmG+TC8tgkgcjycBU+YgvuOcbU0zsaZNqSfAh07x98yGrc11tLIQ5Um29mlyHXpf3EJltmZ677jU
weNvhmQv946B+elB22K3kifHvia1CaSi9WFme3pVjzzpwlsMEDNedY6gKnvxaQzDfK1qRrveSlCw
mFDjZtjVONbKDjgtPuUp39f+nUPF6m/6+DAGgqJcOHRy5Ztsf43fkOtQAuBhzWghUS29mfUXslDa
u6hluFiuk7HZCHS1HrOtnHFr4FUbY7R2RhCDgsZbS1HoeO86cQ+NSVpHuPwJDYehBFWfz7qDGXwe
psRGNteJcCCns/8N/M7mz2RbBzjAzLOeoq+e2L2Ep3G8y/Yhi0+z8DZx/RUilJplhiDB/VeEDOvc
dLhC/VxYWX/Jo/I0txFgq0uXhm9NjExeM8O/uU0OlQqkNOPwzexxPfhA4MzI/iKd55TO3gbGPgfb
xIvzrJGSpA0U06CdETNgb2tJKIxcasMEkBuCPEYIvUGSL8wOexFrv2oensVraXvkfR+myfvPLlYh
0DM1H7tCv5IOC/g5c4loi+K3UozvboMI+H2aPspoj/1NEb/cTytg2lc65bFicIWG8mzwMJk4ygbd
fAop/Ym9XGTGNe329IgN+mVKUhIzAarn39RFqGheST7YkjUQ0aJ6dnEO+LwqcWUVcWgMTtjQfIxV
ugnaj7adl0abs5kAZMfQSCdPyhEflfasNO+phOvOKP1/HJ3XbutIFkW/iABzeLVylizL6YWwfW3m
VCSL4et7VQMDzEzP4LZaIqtO2Hvt6d6gjCkDNvgjv7kot26tSPgfRfMJBbIWDGcLgns1e2d5M06P
L+Y43bzJkopD7RuOKtNexjdmd6l6cWA+ziZFrCKbMLt52kvzOdFzzMvYpVrvPSpYmpkKFVQyhZ7v
GXFyLgnxVaCzx2XZM/lrM3Se06x6V0g/GXwyCy0TjFe5caCuf46M1wLFlk5Ei4HPLPPaC19ZiaU4
0qC09EjjCpf/QrUd+xjajE0wX6Bc6j52EZMnY8RCmSlxBgjUqKiXLx73HXuT6a3CPxMC5s17lUay
nM1HKPWl5xYvagCg8kLHmfHdItwhcJgZlMz85cK6d2zbTBSJPluXFLWrQ4GTCwEUw1k0zbuZ4qO4
qX0veIOnzmN3E6zVZy/4+40D4Dwk7QNeTMQJXH7UAvgssd7zQbcOLS+wWIUvX5qGzZoSTq1Bn5q5
G0yNxN0o9/UXnPCFn383Jfrp8sRGlDijVJGfdokh2Gw7eyr3NRuqkBfJKFN8Zgz3QiIBTZ9BsaoS
mCJFkh30l8+jIplxREdniLDeinXiB2djJuRex6ikLSPGlf6crwa2G91vwKmooPPAUkze1kBvkJMB
YEGMHVHVtdqGifrJocHEBLlhok1nRJiE9rAkOlEvuYdIiNqwvw0kYaQDLD0KB6aDWF36+5yWKllU
3aa9wz9i8quyHTNsBBizevb2kTKPuOlpYLIk0PLURQ3mpLkYvec/IYjcmxiBEBE5mIL7d80OADB2
ORfeJJaaUoQMQ/FbF+TfddJayQaEF4w/K+2WddzdbIs2I23jK1QZ6oGGjopBBqc3+0cJ0Y3JJ6Md
AKVYgz0/3+CVqTzwPx0jUJy1sXeLK7xg7bAnUShCLyGwvthy685cWgU6ocT8c2y++q6fXki+ZbSh
gdSyEBajO3yKJFIDo13HUwlRTDo0Q8z7fYaAi/Z9oB5qr2qizwJ7RKPm3giWIvHLXox0jRhlJ3Sg
NILRuL+E8bUG9oB2FV6OvZmOwrxIZ2vXj6FnXRZsMAFEEQtI1VLZu0njQUioywiiovDQW0ZKPhmK
1tbhDgdKa6XiXiQ1lxnZw4RPYlem5u2fJ3tcJixPMl279iFrviS5JvVpwAttDc0xLsZjUoH8qEtQ
W+xLaw5m98YDza/pnBLmwZEtueFJ7sXsF8x8xZ1JS8KFVxjPnTleZazgQ2kGPY5OCYlYSZVggFWH
FwRzALtrX1yNdP7wRu29iLbGMDAiNoeF2TXEpAen2A3eHPt1SjcZU7ciCZdDPNJd2/G/gmvW/xgz
ZCFQjZfCJkmSyb8NF7ey53c5QUmgpBHvPSOE14KU4trn6WPFPSZXA79SM6Iuzn/U9x+xnvGMRxsl
qB6sTY8rE1tDyUlTx+2pd9yfkR2Diet1Ste6yH+GlEAJP8PZvY50sDhW9ewRzSAhdBcjIQisz/KR
8OpV5PD9Pfq6uTk4f7mg8iQ5B8RKTM5Pi6A6l8+jHr1LixgEFshQl/x9xm1SA4U3l9t0X8M094pw
aeXir4Czks5gAl8CakGNN9H+HdEgMQdFzZeiAkLvxrxFMTvjcqvb1GI4n9umuiAG30Qsali2LovK
uuvmWztBhzEIOK3+zHqL+q5HvKOgmpK1gY/V2tz1lBlWclft7pjZWyT8XvtHvPwT0JfE3Cdo9Q15
BNgbCv5u0A79b19gbv+OCopTBsqBJE8DrP4Y5bdRt85ubd5Dd2ackLyUNTbEDtZmV/xzCTqH3ofx
JibHGoKDJM6mYEfhbQxlDMpxr4ykxITIa5mu3Yo+3WaB3KU580EUGN3gnvGiLceZHVgPdJBONomA
fGK4oqqeTpX2yoo3Lnds7sxqM0R8Fu23iXcFS0a/eClDE6x/deqCmycExh6oz9RVGiDHif2HVa5K
z72HNVS/cJ4+RIq8xLP2saMMwuRlIPV+DIJJQCNYboul70Qbx/QI+pxQQXr/DAmsNbg3+sUBtw1r
VAnXSgImvKUr/mkMzRRVio2LJ+2VEqw4fIJRP8fxgb8Xybj2umc4wugn4B930r2Dlmo/ElWN9Lg+
9LeieVgVgTG4IU16A+bwprEjSraieG5BTPpZiOYJvTNasrbrL5JFkTcJjKkfk7yYI4RPMBIzgsYD
sC0yycUmRg/c/suJSqApJwwCBS1SvrueUcMQquGAEYDSfe1iPE/5uWfJptydpi6BAvILjp8e9Uys
JBV+jQyfJAHSFJ4Kz1vnuALyQPuKo3KTNs4jCtHL9zxQ6BFjxlKdJ5cuwoe+yT7aIt4FbHTtkcwh
KOklLSjily62Fl63DYx0nQaCHg96XftORihOeMHagww9euQY7zkqETKODd1YT2O+wbjieLylvJPJ
x6AB2PWa41wV18Kp4VeX+lXE5rud/svMiPgHfnsdoHGtQROsP/P+zysOroahFgdyboPhCYNNIHhv
mqONqjtKkFfOA9LDHMAbysKOQoyqOx5/BtymogkOws3Z5kGTbRc+P6Xd34MY/dDQUq9gWjE+Aw2u
KDlBRLouar7jWd/oI/lik7lECIIAodvldFhypjvHWIao8ELzOxsE5ba0Du/YdsoBilHCitBHo6dW
5J5acmqvYZrvZto3HnHG0NBn011Cop8JsqTHNdTgO2Uu8i9q+lXPMsBqFAIPDypudDf8thkeAkvB
n5ItFgiKnqRwDhaMvhIXcPgW9+U7bruQ9h0/Wo/YmsXxsAq1nYNFn0xYBK6XQrcPhnZqsp9WRz7W
HHOujdQ3lvxsQYOTkxlxO8CsZyqhjRzD6VHXja3tIq9kGCqt7xzzdjKw8iOOKwAneO59HhgyUhJY
pRI/birjJaJEhr8euhZyD7iHnbF5DhvqScuyz/VUICSH8751S5JzLZvdJpI/2Cgk0eiuOEGDWqVh
Qu01nsee/3P4O7L0t9XpzHieDBltfE6B8AJHTM/x1HzlAZmIkX1NMUZSLxyVhkGfueJ6LO2IaABc
U0lUhlg5evzcMYGJrOCv8oqldNaTvg7b99IFqcOA1GD0XKAyM0YH8RIuM6dd8YkBAXhHV2H56pMd
nkpsscxaXIYFjBHoDeKDgcSL1bzkJ6rcV4uQl8CnCPaOc5zf0vLv2N9ZKMlXTzn45F5ZdJNU25Ff
dhr95J/bMv7oM23bg6RtNr5Ec9v12wgpzURoQ8ZnnafqJJtkWTmAt9hiBPSQefnPwcsw5t2x5poe
S+cLv5fAksTtggBAPflAPJgbm+jsdJTm5naCvMVgmVcKLGH5pvIVKoEFY4BWF2OvoROQ7xLhK/82
I/gJcOImlEQZ6HBYCFhEOPbuqWYvZ+bk7k89LzQBXVqsqNVrDFjQpsx7Fe4Lle2Mb0Fg/sB2XSy1
An7R/EWWgyMwL9pbaXPHgz7y4dvxFnXO5X/oLAYc/6IeWzStQ/5uAZTyaAZtpWz3l9XIsUrn5Fw6
BAkAb0FUxPFHEfx1PRpXsq7FT5kQx/3C0gAJ4lmQxOdC4iGRaOridQBblEkA6KyfhJK4J4TAN7H2
CwIIfMXFClO8hzx/xaQSZJ803AZTRvJZ/ZX5N1cc67DdJS09XDJtorT5dFztmcknMhhv30fVpo7i
tdSRFiMAQTRMXNqiCjNMQiQNOdR/bU+k8RtTAOW20cN4Ycg/sNmqNkAibHvfmxKPqywxBIIf+BZu
Sd4F7dIaYzLBTPDfiGIU0woswP9G3tmisfbI40wwPZjjADGVmMLst3oYwU0OSI0X6IKpE1CgNNW9
dldIJo2WWOiRWDrztSd31/4jw34wL8q+6zDcm+sJRTeHSXXIOhZaZAEX2bLAsyw9QSr7pzbdW5tQ
XnZNZHF2By3CHwoSYlvVf3maLxMRMde0N0E4rvrUIBwahDaT7Qz1b+1tS2/b8Q9LyPBzZA3s93ZM
+LzoX+pftKR96EaxcZJ2Id1j3ZPQW7x1ySFgUeBap5TzsquqNzKbh5DEDE5aU7sbNJVKTxDq6WY2
5/9Hu/h+4+hgKrwGauiely/a6BapqF9Y9lvizNofx/sJO1y6xlYXMepFqMZEJfpTRNYNwQZhsINb
jMDE+2EgSvgq2DEsJBUlmYCgrhv1V8HTVfOwg1UwzhYfhqulKy/5sWyUslV9qpnw3vlmkbtQAiHP
eJ9snOJNQtrzWXF2Rb+f/Z9klgdTrb9Zl7XgNSwd+DCaZp+VjqZhr4Pl4qN5ssZsX44zJt5hV468
n3bxZwTtp8s+TC0HZmW6hO4Fzh1NZGzhwAfpDiIH6bWNyrkyd5P7nIrXpIUXTsYMjjT1TBZZu0Tk
t0bJtARpTDVISVl163B89/3TFDMzY2weB9bW8lmnudhjYYTYA0aykukuPv7cu/UI1v0CS6sdp3vE
1uuW89VCK6bNMNO67O5P8B7GlI2NybINRVN1VI1czusYHUQhPulVtl1ovvg+xCi/Aj6aQgH5CmX/
GdrOLmrsvRbZrzhC4aL8tcFGok3U1VD2W3GUUhARtQ7Gww3vlnsAOBbr8jBh8Z2b7sPnHqxFfuhJ
EAxD6+FgR8v+ocxjgh2smkqn+IzTHxFENwCILAd0MrhHibMu2cog+WF6+4qC/6/pjWPV6dsB1WgZ
wFQIy2JdiXFNdqf0GZs6iAdk9CtH/EdJhB2h79dZ8uNa2AaGqkB1tiwJP8vQWDYtVM9y1TLwUNut
Lj5N4IRt3o4Ca0NgJxsQSdTb6L5S8EVuQOLNF0QQDXFGlT4bfUGxCSwIIgiPdr6sECin2HIs5FyW
AkeGgNJqNF+cqvWR0/+m50Q86Efb/B7ndz2qV47PDgeNtoa2N6vAspDIUphyNUH2c0EeTP4OxL6n
TusEJpKH5Awnb0DG2MDH9ICQxOVvirMiOXtNsxcTCLvqDW6zP9CwO+vSgh5Ve9ZZFPbGEIAre4RS
TNZGdJ1goRaN9a+VfG0MidLhYUht08DC6+doQTOFWWoRFp8S/0kccq7Xi2DP85mylc7j/qbDS9VT
yPUsTSeW4NnDFxZ8B7Yf47DOa42xOUBiorDGSVvk7Q5hENgQrNUqTLVjiU9trmcvCpbZ51+uBomU
GZleHEd0ImgdwPSkgbXKdbzwTcZCoCAfTA0k4kOOrU3PJY0OdmBkC8yM5xy1TvLnIPtz4f85ZGGM
Zv9kK2t+g48Bf5KJuKl+LSp37xCo06CLcilPmYgu3J6lPnENuTKaMGFkDE7gvSzPMyQUULgS+kZO
QrKD+tpm8w/Kc1HAKcr1Tzk9jNJf1uRy7jOfJREyuoIIiuRrrLqPnL9tJFN0tNmlCjHU5P2z7o6n
3CKpo997WvUaVf3eaep1Reoo6sNdTp7CDPrHjLFyNtTwsAhzmHw4ny0gjzo6Xeu3a3qGoMUupoXs
vAxe4cxvpaDd1q5SJyePMosL9SsQo1NSXzbFWyW/bRq+fcx9SYeYkYlS7xuudazT82GWm9DcSHcV
iE0CC8kg4BLiionY5EPKc8pqV6OH8KyHunQjWBMOLzdMVTxtFE7fIivWdXz0kVcD9KsPofYm3J8Q
8m95CBD/orqHnUavubH3PvNCEzSZiw55YuBQ1H9JcQ2YBJSshoAMkePYektMCmhysAqXr2ikFybo
toldETi21lyPLGLxEuTZrZOP0Tk57VvYaK+j6a4rBpmaz1A2Xw8MOgrOJk0Phyedla5iJCRf7L+1
8KQzO4uL/mD5zUHDZ05nkpDpE3RvKfMTTfOOWhfuxID9PpS8cxKCyFNAaZWxuRxhBqo9e9K0iJdp
F1Fwz8JaFX19D/G5wZXyhhX7CnscNyO6AbJdmV3hF4AJVTA5Z47YTQsnPLsdTkdsK0PsEKuYsX/v
F4NXooOm+jOOncBwrgTMAVg3Gb05pbsjW3ZVOqiO+7alq0XfTyiBS/tAzBfSDvtJ+3QAWCKpuqfu
3aCN5b5IPlsLNCnqOGnsCe7MCsADB2nO2DaMcu17CfvRR0d8u+7eB93DGEUoCz92yBNllyjomCe5
ODRstEYVNmRwOAXjJ7TSfQJRxiRs5Kvpu093ulvcqHp9S4gTNMPh4Az5NqkAcBPwywzPZtq+z4I/
Ms9ZbRrbkswKp8Ifbof7NJyfKo9BgQjsbQ6ZbkxpbRr/GlCiYdGgIjFKd8szUfn4nwKcTo0Gswp1
HbhBD8mHxfiHJJ4xRYwAVg0tkkcUZomlh2uoRenHa7dtYkn/tuPBKT2QuGQwqChyxmgIdBIG3rhk
C7blspgfIS9LGbv7wDlpA+CBm1efu+g9jw36FWstY/PJuFlUnMyD97YjmOhVK8uorzGPBZTrtd16
kg7NXapnp5jQrxGHbpKShMZPghAXJJDBVc/6P6tThAiN5suAuUJiLfl4jRHvbcRfEhkZyocBslHl
iWfaKd3fj42xCwguTbgcXPToNnEPGs3XulYrFcM+2IHzv/Let1A8zMeclaTjbNSyAxBfn56RKVnF
r8HyXBgQi7bmAF83XY/Zu8VIyGPfHhF5MsmdHC+5QkmhtW5+2oYaiJlK/qwkEmb8LKkcGOZWgVwl
bXMqWraX5Em0+TcKUtpNtWlU2pDs2g2Eltvs/pSXRx0DEE0FZC/H/ug4q2ZR7kj0Wenow4cvk/x5
F2JXTL6PvnXM38LDsxJzC/FCpOGOtzlCBk1sICzlUzaq9G2cXSW1of+IqJcEXayDO90UiDnWnN2M
YEgxYGxjc7dYg7cuUN3rMA+qefgzXIpqyELUuJWOhZgVeMUrnTGMM+R2VjAfgiCremGqhVHTPQep
znO8Knx9I7LmnGoWUgSxrFv9lMEg6sQxkhHhOjnm9XEH/uVJj54z3dxqPbIIU9LQIoFxmEx4k/Gn
+/KSeLxDWvwAOx26j2q4aDThaFCw9HhATXVSM/xnHbGj5ZNG8zNy7wStv/cbvGDWWYdHEVsqbhsG
PruDssivo9atAyO6SVoAIx7UweSwj6kvtV0fPTc/mJxgSagdW89du604FywWrenT4XQ10J5FPUDm
CkOi2Vn9wvAGHqSJtmfmMG973HDNPRACy6M77zzE/ANslNHotj6iHQJa/duQpF9Fpk1PMSvFyvLR
/cUwjmz6djNLXz3XRx6PvT+rV7QQjD897Yto2Vet7zeTYOfOIWEBADaPBvNBou0NvT4JYb/EXJNG
dC4SjzUtugyRvJjgHoLWXVmkcbt4bPIRtPNvXCJtxd2uh7+51e0R4R0lMxENhasydycUy3aTXYd4
+lYvSDnQAkJfKoMvgjsKFq7TjlXxKeUuapDo+gHxhqV22OnV92Ddmm5aDgNd7rhJim4zuq8CvXUm
4VlXZHEibGnFztWDo8fcLKYVtZRiMC9uLTmABusPOtWgevez1wJRvGVfEii0OvoAfMxrYVsY0ATS
Xd63vhifJ5yDG1J10N8nPD6WdU8qb1HLEEc7Pk7vt3UZak1cDUht++o6OP6mS6cV6V0Je/zOPg4M
ViSO16ESG7eCOQC0rh6AX5CNXSLpU97QllLIdZiSyXtD118E0FauU88fMzXM978D2AFterXKd2F+
cyPdZt96jP1fxyU1Gg99fh/TGkeAvmIj5sTmxs2s3ThcR8QNgck4kThMtq477GKMpVdC7wHEgU6z
TCaEmI8KBoANQYhcWroqNUoaMRbPLT9S/QwgYVEHyq2F+xGefdzxAdne81ZHTXCqgR0lyV+IIgyO
6MJjD0VuV8vNziY0thF0r2o7X5QYtwvYxu1MNzviREQIghNKI6CqsH2sqnRUR2/+bdgXT1qzjnBV
Oia611+teME/9+Qnr79uGi2R+a/QBPMkOxwGbM15+a8Nm0YRvDXJjwbQI76rUtXFIQIQ3tOsdQGD
ePKP4LLrivEmoNqc4l+ZV/HFkpQmUwZ+7UsEZMMBOYTKPPVnXv3+bvQsVMyC675hLIqhppk35NFt
4xZokuT6KI/MAac3DGI4fPFTm5Do4mBZZSNQphcl/Um9m+vq26qtztIm5ZzNbhvYyCoZhTSUSIIK
J/jTnTdHG5ddedPcfKt72IHMrY7GfMK6PUbe0uMuGC0oBcNH7CbnpmQTYHrVpiHqSeCUU79xGk+w
mc6MT9k0BwlZ4tO4Qj24kOgQ43tP1iMzVRtuXMeK1kRKjdZxqBFEYNNAQZbGMbqleR34cuPV7nPf
+ps2QYwYf9gMi1K+CxsiecFrj7BUzZfmTiyRJBK08uqyLSv+D745qpWQQEEVsgDP5avOnWAD39Mj
hFAIX/KQj80YVQ39etz5GVskEwVKlu/q1wYZuYnreUxpvLRvWeORQnDu41Ow+0OTi1XikKrM+lnk
zw35mLQMF9/lf+6VUTtYWZRGNS6EhF1FU6CyFvNT+O0RHzEBz+zfWZlN7qru6hcxuNs5Fms/IWEb
fdVkRGRxQK6FPVmg8CFYl/KwWusojcKOptc7hv69MGCq3ivaehyLEw5NTlbAbQbl7Ujlkem/Q3YM
ea6x1jLfVWGizoPMnwfhZpP8S6KHVr9WFsHdkN64Dk1+n7KqVgim1gUInMiYdxQX6sVcMaFiJ+ke
/eHQcRicqIX8yPxXJMdBMkBheGTE4uKxryxjxgIkHKAjfmoXOoC8rubMHuatS0R16aFpwtBPetOy
y96TCOJA/KJ8jEP6bEGTzV+QNqDXSr8EKq/GR5COk3ZiRSYJ8HUQz8O8aWlXkRTgHGBISjdeUu77
UDIS01eBXmb1SPWftr6NWLxRUS2swd1lgrkm/9lsjDcl5g2pZ2Q4gFpLVzAAfexm/vTmxNu8/Kra
t2D015kCgnNgxpcwfbcYHuTJX2PF7BBYayAr0JhCzy18svaWG/kLW3HuOnmQTf1rRNNuyFsOK10c
9W5kF+McQotIAo+lp0c6jK3/RoPKCMTAP3EvnPkXCQoTAuSw+pgQbA0WbWfEyjOvX525W8cdtW+6
LZvzUPr01e9loKNh+mEsgYi5V5DR2gN/Zrh3xbxNJnZ+Z9Po2APKa1WLfW3Jk+e5W+fTjqq92m1V
tb8rC6AikUIzXzRtyzgcAjHOSmzyOF8MxAc2g/8URIjQUIs25qqiXJrENqUocpgSIBH6of1aWgo4
Lpls5ULFCP3/pWsR8O80/SCFc4tBfjuGWDANlyvCZtDBlp+UGIqK0SRMGRfFkRcUYoag5IMQV8JP
QVBTB3LTzN61cQnyRSUEirycmfOY4uyMtFOF6i2cuqFfRK3dAltzmm6la9G5MXmf67YHsYO8rSXl
Q59GgBPdxaMpnwOTXKj8Ga9bCoPNyBmfv8QgL9tiD+NzCwHr0ofWv6Ro3lOt2NQh39O4a249kk1d
h7oqQd6Gz7Y/EfgQkKdgsqm2TezSfu5HRP+KW2iJvQrBgF1Frizh1fOtRPqeSWcxpy+KdGJpRIUx
XUty51PvyEbw8Vo6+H7I2slJXfWH4F399ZLxUR78+Xl+0AuPlSDJNIjuA40EKgjzAbLwfqdU/h4Y
b502KaHqfuqt9VT8aMNrqG010CtBxveHHY2iQhvOk1L0GuFFF+5fktElGPmbrO1NEWSH3sLi36g1
J2y2hClKn6+8INtqzlp8Ik5qgk0PktGqYK2VR5neULAarGwpO9CYIARBj+EWsF+aadk6bziG0qrc
zc64VmVOZoKg1sof2UTbbvzkatbZ4ZQNa1lpXkUOjr+p9gIzkQfB0+ekMo4RzkV92gWgGjQI7RKd
cGNucwJTzRUN8lMbvLLk8NBVajN/VuedWqwTsx8gV8eFgqO7SAyyRAp4yClC1G4zCCyY+smOT3Zy
r3J5MukLh+FUx2fbD595/jSpIjxWZf2bwzaOOxKJbP7RHzhdQjY5QXsfKRyN8K0B7zUm8c2aiJpn
qm/njAd859rlv0yxKGSMlzmbzmB/egdcj4dTj+wwKjcr/K0g1HpveZttRuhmZCASL4TjDHdTo29e
B/3mkgUsyCdtAd2xJAXfbODucCqxcmN3gWod31J6wZz5hO1bvOWOue9K9uPzceCJxKi59XTQl4BU
8/ZdUu5VMOgkN9UEINNyku2QWJsiDtchO2CHLKaO/Kd4dNHXoPPAdW5hpGoALDjnykVkhw6lHslw
qA4xOgaLSZWFxofKtiZ4i9JnzmNufyqKCZpH8pryJ+QxxzJYvHbTKt3vzNw0QTTPAcPOKxqwrnun
Hg6UMyM6oHAyjavaJEjnD1OvPnnXrGY9rZkHddTH8sw9lznBkhy/GT64G4jtmHCOoLj3GL2mDDHw
Gifp3UKL2V0NDTWXg5xFNwEjXePsz8L1xwPFhIbfzfiErLdu8R0XuBBVl9jyXrkdRsPB2zVxsCYD
futRaEAyhDdlo6KtaptBDyOaAu+FHT/nbbGrbW1TBsNV9W38QZDL4eX1O6SYZBJ8lrS8igTYH5lD
YpBZ+ZJYdes3QPmGo2eJt4z0GRhJ6naDPCcy/4omVQmkV9C0NgHU7RAXXB+Et3Qgaoa9+zCv+Zdv
/U5YfpO0oKqlbbCIIS63PfzhgDQViE4K53k16++qzjikzING7qOLrbZMXhBo8c32c83ogtCqpr10
GJUddETdexq4x9zpgQ+EO40jg719y3XDBNdvTCI65DYhIDwi4uCPKV88/xTikXHJR6jyLQMO4ksz
/JSKeDNZDM6qRTsNq6DbllAjQrzC+VdnpQduF6WD59bIrD27Trvx8Q8jOW/3AqNp44frWPIAFAT4
rGcend4Nj1lFRGglyzt7o7wdPkSPKNkIDtyVrFCVVR22KlvbPETMRIpaRvfKijPqPsec/JwxOMQR
c/1E7oNMXmZ0EVn7AMmIqoZBIkSd2k5gjSHlHDFg+Leu6g69Ue3MFqPe0JEQ5++nzmBdNzJS/3H1
0zifhXznSTy3VXXK6NNRlU7jZc6+RkJZvHB+sWz0bG58k2+eoZTczpuoCVrz0bUziYwQozwJCmCz
EYS6I3piW8/aHOkERV/PGv8T6AgjmMK0rjksW8nH8jEe9v9gz04pwUBv1lc2N/gU0wULnKa7ds2D
mzn/PzDyPOvvSmyfTmArbwbcl7bS0Uhz4bt4ql6T9MJaPpyVy1r7YvuP/+//Rzb9Rba0TbR56w/2
yTDiM+6k5Yz4QZ+wDG2wRFFN80GoFyxtZ5/7VUyRBJ41RYScn3IREWL6XXXJI3IY/STlKcqSv76i
IVMTwMhl1EJ+EeEiPb2hW/nMgs+RT1XUuHThJxcLetZ9JuLoBlyu0e/gFFuQCFvIPB3BSTTYbFt1
JDUeY8eYc4Ixjfq497poAWYTlDwRCZyeE1oIRD8lWswAbZCqi+eewd/0O01kYaRfnn4JGgTA7heT
D+WER/SytoffgVWlx2aw4i2weSNM+HkuwTou6eCV6R9L3JyGG59Y4jQ+spNfDdZ8a7LDTBg9qXYM
5EEDotwmChuZQhajJjYA+ATMfOdjj37aZ96pIYdJapCZ3jksXlj0JHjZm4bSjHR3Gg/BVzSObDxV
rniJ6Y+lOW5bsiFqTrH3EIlnHRmQYsA6cM/V8bompBd9lBGOh6RkxzO80xN2yN5y62RpyQaGdNfB
aImate3wwpjO0XTKF8/SuUHRBBt7I97VtB4iZxlLVsFZVzs25pIVn22omArUpOEybw2wtiS5ylgj
HK1D/eR0V0FkhjFlSz/tF2xx12pZaslw60XNLk+YCLXTZu6hivXbdGKmVNLaIZ5FZVxyfgYASRy8
HeMq6x6JFmwFX6AgtlMAieVn9IrflDq3tnbSuYAlfsqLCOd7jQYK+jZOW8KvXD5hMn3NkRJ7tZzH
hmdtEuEsRNm+1xSNc9cfwzzHLEymLnseN3i3pLfMkI81drEq4r8xpfIxoeC6YNKjF+A9cMKWIWVI
2L0oj4YuX9ziUtH5V22z9EG3ZxG0A3vrpwzPc7ntGRqZUJ1dhrJUlnBJPJj3D9BBSU0cKf5uGJnB
Aic89RSYO/pGnmQLNgWRAk/OwJzLZzMs2D44+wjcTkIjUc9s0CtiD9DsI4W1+TEVUtzoEWIaKauO
EdXeH/AxpywIOEM8k+TaIXA6mv6j1yBp8Xn8JXK+3InfEBGpikTS8Uw9lO0uwjQgXtxRsmrR94h3
GWd/dkJsw4+mF6ccKXtC7qpujMya+7Up7XVYGW/9ZC2C+SHpjOegPXSxe5izfkOQ45ed877jK1NY
fh5URjYrjck6u7cx34q5PuUGy7NNTMc4igksQwRUD5FWApYBL1sK9NtJyFFE1g0ASF9Zun6zuxum
sPqpZymFSli2CDfNBinWqxdeUgZAlJ3qfW7PaK5wbjJuuFteu9Hd+twPCihDdKO0tvT6+HRgGbne
/0O01tnU5XclKMksAtUnFTUc6sC9g6PtcQxhlytf/PEYzl+Zw/rFvgrSOHKWmR1eBmlwSilToi93
g5OAtZp2ZMqllvME3h4VLSMD8ESISPr814w/Rj+/8IeN8aPuqAAwY8GYZll8ZxGIDpz1PleX1qOR
0tI3rUNcL9u1W2b3NNV4Yb4auiTDQBl3deH42EgEBalUIEfZ4QgfVdxjHEna+OeVr4XJihgvtM8c
WhlaKEN6Z+sbHIRlvWSlsu5HRrH9TtrjE8uctMVERdShjqmg588T1dEy3h2ce0pnRFWC9TSmXmmD
bumAPx+oKseJh1aSpzH+dEDR9KI76MAWbULcc+Cvw8yKTwVIJ5wHaz8aloSg8BZIFBWaxLDYrarB
X1UBX3JHnzuER7XZSlCb+KCABpJS8ChyxOsadgbSnx56YIB76MDKWh8hgRWD/VrnQKn09sJJXlKy
YsFc6GV4TCtnk0TdPrKnjbkoioZpvxvsPIsQgKp/gUK+Dr1qp8/F88ilWbM0TzEkqN/AZcQp6n6V
8+ZU4rlgY5cXqjYFLpKnhKEMmK9u6WaYOWBy96CZPftf6FXZn00xnkYmpzDJv/+j51V9cQjG3dxf
khbnUbTqedQj62ETDCXCmPVv/v+9MdS7yMNS5JCwxPUIfcKANjtPbJGYWbkecn4GaRMhxvNcX5GK
YGp94Wloh6slwSqUvUm/YJxTkxcZq64TyWeYLxSzBnYWQTzdw4E0UDvWw4//xQh3DDCYFIxV+k+G
L9CPUFxPTCmA9LnQHsHxIyCj6WSSpvYa3phuuv5zMOHRHQxJazvlq3qqNshL8eu5N1M/Q2Gf+rcJ
+t9oRhwBXKHhxi/eMxASFl9bQpxUgpfcgW0JHSiv4dejdlQmP/s/js5rN3Jji6JfRIA5vKoDO0vd
ynohJE2LZDGHKoav96KBC/hibI9H3WTVCXuvvSftwieFp+64uO6oDSf2r7rD8J70PE8RbktYmmVt
0h5Tbp9f87p5qcVTqjxGMW8eyMSGPW7JtH/kyJjknxv8DBqEbGTHTSre7f6Z0InlPuUEgqy1qRcC
oFPcq7nZC4t1OVWKYO7Xah+0Kcia8HM3ggWFjj5LbV0a2Rh/GOTQi9Y8ZzwgYwlYXEfUy7lS2uVj
UZH46ZwmnMxpEsIvqsz0AnLzEP8aEh0RC7GGfQtwtMbkhuFab0iUn7T+KOrkSbbsbElH2YuJBZan
b/3xgyWRiiz4W9aDnrTcxpBxmwJ3x6m13EMHXsa9+fK3bdH+kU1eUrdXCFt0SEvET+XZ1rL3CoOh
autw5ois037vQqgIbPORdUS1JDnVIycx03fo1YtwKPnX+T5nILKjipeRyCuNGQzNDbtfbwKEjzvL
LeDF+U8FbY3g66zbz9wpjx1NrtupYzoTi4fdgncrTEtw5eD0IlRwc7EKpBMSN8U8u9pqSRzW/rm3
ZoivNN8Ig9u+hlZyQ4u+YQ9KN9QU5B7Hl5xL2ZxyynOEA84qQclVEu499eM1B8+G+NyBEJDDdRnd
m8fDNkODrBGUsTWA4jCiWKIjjfkBMW9Hi8SAxHuE0hKKX+8ubFUkpcyxZLUrojeLdzBhmNqa7tWz
s9XIbKnKiEtk276sCswvmvz1IuNoeX3QFsIkYaTI4JlM1+2y8w+096zH4giA1ucB7xbDAUv+5YUe
4u4da2zW8oRx/vbRxfR/4hofx8T4BPMkZR0QKk5oLGqdA0BOr2nSpv/PORMDQJ3T1XYHFsc0TKjU
UKs6HJHt3NP3nYxcEqs475L5hP9xI+GCgHOG24BzQnOoI2quyh4n67jvDMUzsViUWGA1+l5XjFs8
lI9/BvRi1sQqSnfwnjex+kjLW+1cm4hPzrjaydfCFy7RCnSvy17Gk8+U3I23TVt0NwFHVbLW61d2
ZaTYMxIjQcCRzwNj1cD71bEkM8bzup8FY4ZYCWI7Zemro996XGEBBB1WOHndrewlaCjgjhTm1gdm
3jE8mCqwLeWhaPEfeeiZgxDQkUdSxwz3dUA9nWu/dl1vpWKzcxlMa1NTrZHuxLKfFXD9BwBnmxC2
SCwSPlVQLZhfE/SW/A7Brkk/KvuZnbhFtpKN6k0zPaikyYN3sMqZ9Rqz1lnsPCyfvJw+C2BsN8xv
zgkkm9m8uclXQUFjBd7ZbMut492SZaxJmibsL1LE6hiG0MeY1Xj98A+qbxgJcfdm8fu6GKXn6Dyo
r8FgeskDoAOS0JKwGoBb+BYKATR08iMatQfPufeo1lmonJc1YcPkNkLOgE36dzGGjvXHzMOpsROF
WsTEEIcQpXMtxVri1pUNlz1bm8K4unOYes5+OWVoGSgcBx51jEBkSSyzkWUqbtSnApE8PaLTJjd7
6dhQnObtZWADECQJxpFgWyb5bhCIsAjGjIZ/mXjE3YP5gfokIaREQYnjWDDvw6ShfaNTGJAL1IhL
Rj10AvM4l8UFsj9m2GernFYaT+Wgs1qmWWo96A31W8r2dsyK64hmIWN25SPXHb17S3JhNLKdJZgb
qWdVPQn/tUaQZBsHbOZpcs7KPuy4rQZqXu7I/+tdfMYPKIW95lgim2lIaq3H09QzibO+GNNk3GcR
PgLLhtxHGVsP8yuDQsM6tTyxo3uP6rehfZLjl8u1kaNq17D3mYgdLZL08pG8r2c3RkKdv8ysdNr+
khPOaFY6CVZEDrQXSv6UMbWEO9XWPzFhDXX101uXYKjJhYdZrL55/YySpQBzs3FX7KETTI1GtP37
VHyAD+0sctnDiRlR3jePqTVDGqQC3GVA0zrjFnnPFYf20vlSmkXFR1/icPCTMDC+Bt0/zQPZU8nW
nTHW6h955q4SRXAq8YLRGUpAbP8jR4YwjI+e2UvDREL6XRiwETQQbBkOVNipI2tnDBt367BLAtSp
jLPRXVwWI1NC6g91XEDi04RZJ98uw5fW6NEwusBtmMYW7dY4cvhyeC5sxIKIk4CGkdnsgpAqwf5S
VpXMxL0yftR982QtuWEiuXAjeFun2Tnqf73SGGHrr8mQdM2U1S2DOGen8cEUEegAjdcWKNuIHmAR
Cmh+ykny2DsnVkIGXDrn1GFRYxshweNzePO/iWlzsIQJc9ezPIUFVjyN+CRb1E0Tuihn7FlO/Y6L
vhsUbe8dfWqENRUeRo1FlCgMnjByZ2MyiRxtIIRxh3DDaeTNamhYRm1PKSg8xioMCvBjq2I6FThL
a8d8T3smJ85XZlKvEGvWpPFPm0e7WPuJegCbKJM6g1OkguPfnNzYD2tq0uKOsMmiUZ9GIwQiuVL0
kE52TLy94oggImVm/AOPh/sJxwxpkQHovbY8ptoIipxvM/9L2ekNlnFSoNsGfI4ZlOGs+wbiAGIb
P0r02aY/+KtXhczXLgUW3u0HRfcZmI9ywEfH/KEZ8I2/V4wjOpZNOa49nY4+InuyYjyfNmt+aAej
dV1gnMA55If8B9P8I1bVTiceESUgblsOPITBaKE3KcPfAYNA5HyZBmNMOOZJpD+K/K1D1kj/uRbY
0jNklmmRsKjuHvT2hTWrnQNDAleSGx+Ung1KyrYxrhpYdiQsq7zP3uCC3oyJiGJA1fhQaAslsh/j
JlxcnnxOhoK/M2N55qoveG2SjoeSo83nO0Ai6+Yvicum0HqNCDEysh6BysxGLDhNUbe1Seempg/0
HQuGtW1X6wQOX9tvZp/fnaewpYkIZuAbqBuUL9cDbiByFGh2FpGks8oZE9Xq3n1IX0GAIs0jKzaQ
d1apRQI6upywXGyWdARw1dCFJwlYw1huEe5z+hgb2+qJYpzPC+5DKRzAICTxK/fA1IOgwwq0sF6f
g5HG7MWqIr4PgDKjtZFmsF++2hpGAYr8rctdq8anhMM9GveJ8uHaXAPEcXATiBeT1fdse7vWfoRT
KLR5XcxMvU/mYKzwzTAuIQqQDXaevywXds54JjX3jFYedMZngNdRwzF0K7/dRdcVR4fUSbGH06QK
QEhp9kiCIGokghyLo0HP2Xt7D6FqwKJ5ml5xxHVcn722iAz2LlHUDfj2WGs4LheqL2z7EcHdovNH
mdBNB50knQbIi4N1vvxqYXq3bK2ltvHAv8xollqehA7825iq2zBxwhCTpcWc64C6OmxtvQsatiSI
heacFJdlKem6J2w5rB5b+27gY8S2YzPPY4wdV8cZBzLbXO3OazigbmFxszLn9rRgUnLyDLoRnWCv
zEOJwlNfCuApx6fCgxM0eGIrqmywUmSIjGodwxBRU/2gATpPNYYW+nvrY8RuIiBI6P8Xde2iJ2RR
py5FXO2J47aK+WHhZ04cx7lEAIR92EoPcsa56MijX7xYjXPEC4gMXm6alF54YjiM/tGSSD7AbAo7
O6gxeS/VSHUcrSuKoaQh5Gx6rrBXBSmsZdp+mDN3DFIPQ/FmoDGPdXZf5F0tLgxR4JOF0St9Kg3i
wzmNhy8TWNcYdP+T2doSn93IuLCBxQBFrka6jap1AYUFrx0xkAbGolrTGWDTwYLxqligqSbUvTf4
Sjw9GOOAZHesHi2IvrhaWbV820BVQcHkLt8oy1XNzEEj94cZq8TIYqvjPasTQo3LNwVuWMe1y9m1
HRs3BMRAEO2xMTKk2yOJwOTG6FRTmBFRXZSE51kGjYu8tRmQAlAArI3ZlCegnj9q5IICMrGnqLkE
JbnRzafEeS6whinUpdDuwJ+99oP88+v0qXbfNXZ4DtQJhzChObe2HFi1jWkMYiSviWDLXGXBgf/P
6/3Mfoku+0PE5cGiGrX6b6WfiwC3MI4gcJmMc6Deg3kUWg1a5pzFDFtfF3ffhze+TbIJJYd5On0k
8t4mGLT9N1su5bo490gqUxj2CUYju9ZQvLwK/PiEk+x9rPliMUixXm6YQ6Ynfn7OKgJywVhPjGlA
zqU+WkQaLiLQJ2bXcfLWDM3Rbs0wSbO3XFqMeJBwcOzBZofHuxW8D/PA95V7tBt8gqi4oLhurQph
Ar+e6dWzpbKtIYOnzvMeL8LntTKKt2qA2pJtNY4EBFcZIa1tS6JHFa/scstxGhhoFrE7ds1Xkubk
gF1LsbO7PYoJF7Cte00ec+hQS+2DomgJyu6sfmXgj4XA/lDq6XaUNTfzm8Hp1U/pPum/iA+e2ulS
FRI9IsvdGTBDx/axyPZAXN0yCHvzrWK8X+LrWzKolb0QJOgIpb02n0oU9pP2lVvtWhrmpRTQormG
F/g2uIV/g9EcGverTJ98ncEtNQvbL8/GJgqeF2WRd8yRgkvnO1r+CyChQDetItAXRZC/eSzZlopM
c948418NSqFyIsKv1aKRox0FmtLxLgEP5pM5uWVCsrWx7gzMT4jXEy34q3NtR47GxnsZ5HAoE/8s
4eopg+X99D9tB2zcCrT+Su/dEPKQEdj7ws/ejRnXN3EbNV9s6lfnWB/YEnugx3knhmZtWtZlxOtm
1unOQORSi5NWMs6JN5NJu0m5a1jVltyqEadFQgqHhrwgrRkIOkYoxmthUxy554LhE/RLHvyMzXNL
Iwc7FcGXQBc38vBpMv10nfrszek+t3vsRP6Dp7PyKcNEXY0SWqK9j+HA8Ap5xAdHzPpNAyab9Rg1
xqoHdOApJtPxW5xAT3SbddaigMDvNrAP0fDXarNLnYdLE0ZRw9ePHp1ueVwpredte0W3EXQhfLbP
QGQvMv9ICprsZiIngizQjTUdBswpzDhrE9OAvHgq32kAtNL2KmCmmHYW9i60w5QdLLNHSvF3M74M
fXCZ2zbUm88+ax/MpPjU44u7FMPz1aRArT1rMzMsgZZF510yEly0EaBehntTqUcbD4cLwXWUR62g
NozZQBSfxDpk3qX24pMJ0gZAT9GcPP15oh+0NRwIqKOI+JCOFgZAxeVgIYmiQgHZV4qwqD4yF2+y
IqXwy52bm+M9muK9nNFXUYca1Gui2XHL0qgaZ5+yJknTAyGzDCYwf04wLIAllAWrD85oA2Gk1E4y
pVFGmalAyABMnRa5gV+vXTvfkh73UNaYv7ktuQN8FFIII2HZ4HkFsFSXv/HIHPY2QW7nA4jGPz0y
DxLKVTDYx7jxN50ytimOLrYboWG85QkS8iC/gYSfiLC0mvnc6WQ+KLCShM9NwsfGv5388hIT+2uO
bDj8V+nln4JFmY6db0q6l87uj8T4PQCc2w44ZFMgVgtpstUfU/3uAryxIQOAu6YqAZaCkooCZVZX
Cd02r8S3Dj6g89EO5disGPdTmy9dvD/bYclKgbXWenDOMnIQLXbH2SPCT/a/s9V8+rjVy5kAnXar
YWCeeSytyNuDNkgDLAQjRyPHa/qWMVwsGN03vVhWvqD9qbZBaVK96PxBO4aNiBp4AyCT4bQkGI9V
KXJddqViOPsmDlKKLZvPEQXD1k/q0K/rm19c+gKtgvOYx//cDBNc4r4cB9VdRmsZDBILii8M2+a+
oQgd8G9zxUGY2lqIeko727N3hwbohK5Bpn3yFjOqMEf8Q+bnRKICwCduYiIpmwGKZCj/2SOFFrLL
ecnpBQkkASvQlDDS1hd3hQEnnxirH7nss/C+Vx4Okpw5kMU6mAEQDDvaSQb0nvJ4sDgh833G6axN
NRX2py7mp4KDK3K/W4Yq28osXzrGnygqjdm9ucW36v4Ec8jOvBMWnEtI3wJ9bbettOmS+m8JmwOn
uy12EGvEnIuGolfRRcTApkx7xRndPbnVwHQeETSnT1LTaw+bEmcRgQurrGC5XBbqIIpvF6K1DznH
QtUQl59505OvAP1GMT4/C0ghzM1q4+jG1jFqsxMGBnoiBDps0pwG6MrO17q9C6883XfBNmgn1EK8
tIzjBhPC44CudHYM8gntw9yoMJ+ZvBsw7aH1oIddVQTr5b+SSylB2N4LapF/5vjjiEuA/YD29dGp
Yjik9MFUN1l81a2aD5YzkGV5V+/mYsvcHIKteVCEUtXOrVdhR4GP5pyhVPbAvB232GDahwRoI2Cf
MEUftgzONIpjJLIedM9yncJiVCMaNYuXdD/zJloDESF4dQbE6jOqU9uEqwW+Zsb9gLF3piyzaM/c
WaEHa0Kjujbjr4kR18Id46XfHZeqAWWIBEkPy3Qcbex5z6qGqh13XQbutD1Lskn86g+5nokGGw1b
KXeBLnfpJPctQ+ahDMFIm+DoF/NhdITzExlWOEWwkwbMFkl+yJmPIdGcOSNALZQ5/Q/DKhZeixa4
Ma8ixYnJKYFSEDoJSmv3J58/quw5QZnsqbOv/koQaJkFy9xBIGXcQXwI3vBUBw6iHwRlioY3Qze+
s/jDwRJaqkMT/41wxf1u/tFt2BxsyP1+2C7YqACb+WGc6mfH/GmAT7VBKCzkFYziEZHFt2UCHkTn
2npK6GfwpQS0XmLOVvhzngwAE71xLwq+UWaRIruwKivT71IRJ8GX3rkfifvDObJipOmgDOyYBv5L
7BYM3MJDCMb3YFKfenHOmCECMmiXPri7xQy+mZOtTfAAy5amjZjzq40do3rkwfeME1JRSs+dIiOi
cO13H1tXwX/QW6DROdagktaECF4koJzcBtwA1K+s62yqE4M5E19CzLeULNNkXso0x65NOei6L0yz
0ORI8+Cw1DBWgqvdstxPuwNgGWApqEJGdMJwPiMCsng02AzxyxX8xU4/Wwj5TdsKdcnCUkex+eqL
eRPJF/61kpM9m8jB/YBjAbANu0UBmiF/sDwHbmmc0vOm9wZ9hMSyHvvD1rHuo/dHziWVDy9c336z
SSyQSNt0ulYVnEYDML9gZWwMzzbchofh4OvXabydzIpKHJTc2jZY7e5Exg/mRG9SzNvE/yZD+8Hu
sdNPGLaaJeJiM7vOOsfi5U5QsCb3NEr7capQHbO3JnR+JKwX3B8CDybyKGOiQ6nrm8Ywwl6XX6z5
n3R2jGN5T6GlxmB1ywStd1U8q7rZGJE6kS7W+k8eHYWt+MObihtk2uk4hVENLDSFZuXb6WZo3bAx
l1W2ROEXhDXBOQ51mlHj8fWtUHMHsB9vbEE2o3TJYbJ3i+pdWb/9yLwAwk7E1teg/sr5akuLOwrQ
CLx/MSHkcdUef+SD0rBgjr9w3YDq57+1XTNzZU3P+LWnCmLQE2UE8Lg603U92BvA9JntM3YZ9jHi
54VjPHjDzqnYJzwPUDy8BEcy674A3qsXJ5cl3iOmHheNFVqMnLqC0cz02PQjVtnBe24oawNHbLpq
5mV4G+DwKSt67SpFQhdzHf7qyK+2+fN5RXkLUea4cgcFIgAcH+uXgjw9G45bh+44y0dEi4z/0B9n
LGpsFoGdTv6iwRelA3WpmrBNEAVZJ8WxQCkpvBltJVzWDjj21KFVyDd4V1ckUu4LVnipJGTSifKj
L5hUugi9Bhyot7QJDpWOhrdIkfXow4NGAgQDBd3EhFCHPdqrfmQDAi3Gw7wjDD+0y3bTM0dhUi2S
eDOP58wleolTziRkg3vCw4XmDvRPWMxBQY+tFQ7QygqtXpsy+9Ti4IObi26rXlouNgbHzPGogrTy
epWl6YK2dsKuRBogOCXMxVDbkgK/IAtydgFBb74u7Lk4sDeJjifFKc+MAcB5UwHbG70/R9obO9It
xK7jmHkh2kg/3XTJs0cPqOZo5yTJX1yaZ5PGM3HCZpAkIKB1iAHiRSbidSKMnCVFMdb2MPUjq3nq
kUgjiGFuOEWrPlgH8OkzKVZZILAQ/lYdi1Lhb2Nv4QcBjmP6YxFW3wXg0rHnfccomVjfWPBpg8EK
EdKFykB9zfS31Rcu8HzsIlB/EOvouXNfHdv4is2UoWBQ/yX9sg4mWVa8OIa+SSPv1cIN11j1tWIT
ZwWkhKXFpppP4yS+5/+14jPaMzI18GB0Wvw9OfNn5xP1swx7rW9BBOJyunqJOo8GN5q/9ZHutP8j
8KKQ8+Ldzr0v62Wo8jdN6x5dKCrrqcwOfuadNbf605Lhh0jSc8eUuW/3HjmHZpmu+x7EeOuui9o6
9ZqJTjDeaV7GVjBb94ANawCxmVvgA5orbyc5ABxYkJrX30wKOBblrmNCmm9i8j7G+yA6sMs+Mud/
KvnQwC2MuUT2VR9Kl0uNY8XO+CtYQ8sQB7yufXlb/Nsum+weFBRPzcJxGqJ4l2eQk1hLF+wk2u7E
aEDrwL1Gq3ICTcGpKQ8FVdGytrTU60ILMBGKIO56cM4xr8ui4YhhTFrEr7ACsyAX+ZQ8yznVECE9
yfIwW+a71QLRwy5CXg3W8beM93bOKubxGLz1tA4xLzMaIup1Md21KObKLhxy7xwE5cFhIBC0j33G
u8bo0YQW6qCCDLSdJ96qKF13LI/SbtnUrR2LEYfcQzggsy19SW2opagxCxu5dYyYs121TIe9/lcl
/HpkpU9iBPJJN8weXXGyVeWX4QQbP0a1yWa/CdKzNbbHwt41Dc/ysrlm2TNHPKqEgE417pp2nbFM
nGb9fernncrePF0Phc82znoYm+hiZ4+Kebej3PM0NGd7eF+SGnIWfsk4/0SxeE85qwQhpDZQlfwg
7IgEaYSgtrxw0NH+9uau9I9BoXD7kkdie1cym5YN3FErGcTZ2TdN+INqyKKeqWpqfRn0Jcep9hCk
tT+2VR6TamDk1u/SfjyaxWvv+scFK6hFnHqzuR9iOu0AGQmTxLHoDz4+grgBKjiFELfJZaNglfhI
HhQ8ufQ3Nw1OblEeJZ4cqwMLPHzSUp3LRG2UUz4zZdpKvJntXDyP5XwXVwE8LZJ8RzqW6MF3H+2e
KqR0nJsR19TPgbEhMvhLeNpHNH3omgusrMOh7WeHFH53gFOkTOkZqq3hOcey/s25vHwUQ+c8uwuk
VcXAgGPcZcxKbW58Thr8Fo9srafonp5MeqcZI91ofBpa/09kE9l9vLk1tSfumyz2jlbVn0xlfqs5
ZcbWMCtpCb7QPKBMQcFGzONVJUO9YEbDthq5luHHL6knn2haYHga6i0zi6tb8YowT6QBLo/CmXb9
pRAqDPDMVmRwGUQtRyBKJWNJL3ZXXXvWB/aXGUCYJTF02hsWqVEOrQ7FB1tHS0PyJ3ZFmez68Vy2
lPsZY78htMpsLR0my2lOkrVaW122Hktjq3y2AbQP7LxXTeJebOX+QFp4gdliC2DZeqCsCxybzUCu
dsIAFB8CGqKxTVZacXXc5p7juq+0vTZkn71bo8bF3GB4h7jhgxxJfvDM92SGLSymnZfa7NqCzwWX
o2XzvxzInQBIa9Y0vRVxYKGV+duArldp1dGlaZkBk7p99FkDH+AaQ4Oa7aYBhrdkEMjGzu2xrPH5
a4qB4PBTmMG6sMDIZNhYFaEpojx77r3KNlr3x3L1hYTUdVLzMogLakxoUYam9hWf8hwRobrAZjER
deUhKJp/GhSrUaXXfAQM1O5sFGL9yNwrB6RQjK8VriSUXZhzDjU+ycT1D4wyiZB8bjKP/mej2RQ9
Pk7a5xRZP8iyY+QisKxtoGpImRfMho1klN24QDZalM+igcLuchF+kfWGQpyOs6Z11R+NzN+043wO
kAg49d1m4gPTP7ABqXnJeVEKlSD/oty6tv78naPzSotpCn1RP/M3vkaeiy+FiIXYnnWavtbauIfp
thnd+d1M83VtoswS7YWpvChDL7suICHRk0iHG4AFnIsKx+olvsRLleSh6uq7yaPF+ufRHYK16gUj
CYpw05en5TnLOxpOvPS1yasRy+G3wBHlKbKI55jpN2uiOHnJLXmvRREWMbbtLt/kNJWLAq5i0i0H
xlz0yH5VP1u9f5STxlCTTVndaqw85ke5rubyhXHJYdRqON6+h4ElPUZ5dpO+vSGUQk+Zy+bWLXTq
Z7ul0XFYvtFsqBrMVBxQJNwk1Z8XufehBWlh1/vASq5sCI/MkjXCrQr7qiv0jXup9vDuUo3NMWqm
+xJRYe1Q/+Fe1+3xvYzTF3/pEEa4zvpie2ZxPQUWiAmfsmPVkzV24Kf/jcD8QBnVQzvWzQPGfNCq
oT7EuO4KAAAYc18sBIMKWy7M5JWTbnwM1AHXo1Wi1e6SVd/w5BKJkWdiZ6DaXmIyFDLqNEqOZCC8
4jRZLYBOQ4O13orFN/iQ0hovie3Dp2LjLFg/FT5yur56miIN93K7JwgMnYJEsUh4SnvExvAcV9NJ
ny+ZbfNnUayzE69e6YTkrXqkmiN8lJbjggfV0hhEmO2uyxtEPi44bCt6MgVJ43ku3/G6bDOfabN4
0TYEmbGhvQzpiEiIeO7s1e1Ci/dJR/KT2vmnN2Sb0cZ1pT96Ma8wu+NIOPsOZbiSJlKn6tiD6TQG
/1iVwauJb0U4X0OlH/Ag5gsni5G8NqOY4c1zYpNaiP2vrp9g+8UrK8Hza2pH5eTHVrpnwRbXTdCx
BO42MiVrAnj5Rf+REsUFC0gx5p/Gu4KzkTyihs0Ntd63EoNSmDBGNcq7k1mQ9ct9a/VPrjD3Pomn
KMEeTBfriQ3Qp2T2fc4kV+Hyo3vNuHHraxZqq34x1XWcWJRFMVt74lZcYxdkf16HDbloUPFZHB1L
HBViZUJzgu5iZt5mHNgI2hhO6k8UTo+BdAko4kHJwIWyhOpS7ZELAxwke1Am76L+Ux6InZthsAaq
kciThqIkO5W520yT8RPAlPGwAWCkNfjnG5guDCIEnZ6ho3JcdQhVLIzDDwoeoib7H0VXI8mOTBl+
ZbBnNPC3OcAcj/NOuSu3xQdv8Yu4HvZ5w9gblmI2jf8YBlKDp92D6l02FE59mdhNq2WfDK5iautV
45cgfOfQGAISdD21SvTm1ieJv1GoOli7wouiL7Cf4HEVath4jLATdBQ8J3rj3IYA8gyoFy1Z+RIb
+TwiWMBpkLjc7K+jhWsK24me9iyJGbZo8may7lL6j8dcbMJ2KnmD5uCFbIKZ0qq+BF7zbrF4W1cC
lYDlQ4jgjUagnbffmactSKkA14Ed7UquJMIOm6+ciFvbKmgIiiM+dkz/zOFRWs1C33LUnOKcgVdw
g/3osiVpqA2X1zjti+dhtlnC6IcOn0o/dsw4+DzpHiNswTas926oQnskGs9Ex9GznSz52TLLW4m0
PTb4eSz9oJXEZuco4vSGtZvzYsB/TMrXTNUrWfirvl4lgAsiKNSsD9cGhTzgfqByC+paY5f1IKFm
4D2f3UfN0T7KzN4qIXadhNekvhDBrCPH/80QQNmaHi6ZTHntXY2uDP30LFpKnETB88QTwGUh7NeW
XN2aKqwgHcpyOXOhw27q4VXM1v86ra7SyMnCXauIZmJxP/oSx4/xArjhbtTG1bedC1EYa01kf3JG
ptN+mx7Dh9xhNTrurQKJee2ukRuuVPvli5LsEGZVLQK36t7ZIx9mBbEuhBb0sLzL3TzSKgpSTMH3
WmIjyB0gknbY6PFwa9S4Qw/ZiPzZRCFq9MYmX/jWxrC3WCXj8OcEAoVA8WwM9kPOcWoqY187hLcx
FlLaFj/6sIq0AiiBGIkZpDuiJ234MtwUey5DpEAi9arm8eD8uTKs2pekLZ8TBCku32dG4OVgENvU
NhwUr20OoJUf3qdFiQSTcj0c2e0hB/jOxltcRXvf4eZjDLgrigoV1qWa7sufLBOfbiue0KoBTKMr
Z3egP2I0hr1GDDzZcwlbt4B0udS0t9Cw18Q6rN0B5YILNAKf9X0lA37mUEOIyDD8wak47+dw4xhX
9LS7CXkJsFJmg2vgC1uOyfroI5aaYz6JgGSo6ZM9UJjy/VeI9quCMplRYtPqr0b31s3YCfjC/Ab+
adCEahqfC3jubEenh5S2TuM8tikne3FHN/MwoLKIJv2QMwJPRuocZ9uJ+oHwz4Q1BIerkK9LlY5F
fFVQp/T2sDHJwxlNAB/IWoQeFubXWB/G4SvWrUOVx2fKJ+oVZpwugQEx2stzz7fZFxIdF3485Dxe
imKTa4m7tjcuswI8iNArcsElI3MAi9u255T3XJotvc9XP4Q5R860zFnc5Y8ORBeNO66yaO2y/CrI
cdSHq/YtPQ5yljOyOzBd2rcUXdwHuXYSgUSejgTotacc4tMsgcKTPpA0pCTFb40DRaXjdGRLZuph
Nb3I+kZxYHHRzZsGIxIJ3yli9r7X+Ti8owM+rxXig2IL5ka/74vziOSdhVU9h2U8bogrk729wW3n
ylt8LTKeFBZeJmeo+enYZ9XfdYbp2U8PY79NERnxG9vEQxlHntGxeQUXxWAlXeVc0XX8rVn3uDiU
5ddkfXofpt2xRMB/OcLz9nrnAUnUwZCUO4AugTN73i/CyLF59KlDTLW3Yrq35TUd2i+hj5vlLuwM
90Ka8C7Oxte+PgDy/2WH/6ZBFtWXnUUnuzfZG6+NaaK99PYCSb47dCfNgdj6nBfq12StnKXpzjIo
yDjnBpquQP5Lphu4vd7e590C/pcn23CIYkfbTx1c+L8FUGAzjZkCMBBCPfFOr4SuRJa7jH8QvhGn
sz5TiPIS0a2HcwVGgnkt5rXsIPSnlClf4s+fA+bWgbV1mZRv7kzXz+VP8d2LeV0mUbNxgv5Jkqcj
sauXge8y9iI+EZ65LRCcpLxOY8+IY4j3XXLL5NXQGEg6LZFsmoZA1z62DS5LMR8lHXm5UPGoGFV/
tujQqtaGjJwdJg1Axcao2memTXTUDm0S4oEWiQiHc5WT4oOEpPHnx5ynRx3woQXT42IyWY6DhL9n
MiADwtYQ8D66/DA6v2TU4fIo9f3rYkChhMyenCX7Nbc2RncV8nla1gk1wp74kWHJqqXHp/3fx8tl
2g6/TZ4/oiR7yaJlo1wgduEmh5QQtHfPmc6GjhKNgQuGbr3TTsy2twZpuxwMEza2SY0PXkD0iCcw
xo2rdrSXyIErnmKyLpjntAR7c+W5cQ2Dg+Q1+soilictu3BAbOug3kXReqxAlBbw6EWevRf6UkRj
wITvlOTvjQ69Q+KskjOizx4vPXYLFPLOq69fBqta89uyLBaHIS9fJXNOUPPjP9UXe7A9JB+YJEPq
ls6LUiAvwn/m/cuxPy1Hmdt+0pYBfv+PpPPablTJwvATsRYg4i1BKFqSZdlt3bAcZDIip6efr86s
PjPd7XaQoKja+99/oDSjR+bYGlIfoTJzavj7lrINW9yKH1p0zBOEkvniD5l01Z8nnYvRp5BbpSPb
siobhHYTngt/feDb1npJ7xu52BFjqXufYyWQwbNS/U3sjZ32KQA2KX/ygyHWJf4SXWL7vLBfqXRb
eCmpOV1li2yop2VK/tLqEY+FL1ftmqbOrasVFm/CcomZiZp94MTnFRP3F1bVvLez1hCZUqTmYlpn
TsES3xCAwpDAvAy/ljFTt7X1IDmwdbnh6KcIVhyQBle3wSx8wd5QaSWic2cjwzFjXMQxPF1l8MyJ
EJSsx7zS13a0M/J7WFzqhTYLRzoZCrCyHfoQIQtv3EYJnRZ+84iwOB7ZcHDwTfRtT0+8pGQX4E8j
V0GaQoI1trFGi8suhiwtj/YdwYC4LNYRTrdo+7A2Dx8lmvCYKlbgWi2vD4+G3RKrezsCEBpuz+3q
+aB7GSHqmL/inBKq7OGsiTAhkyCw8ZFzQcynBl4J4Y7zuza3TcWhw3WmGrLPOqdwV+4ywJrqOOH9
Py1u1o9QE5GmVOCW2cVMOWVR0eDKWn1JnI/igNMSvIbyGSp+fmHtSMgczGS5oytHURr6UvxHLBtO
UM1uNP5Wyw/JJnKPDA7v5ChKNlN+CZO7uIgpNSr9E/00wD+GCW1+BvQFGVlusHwmKl6WsSqv1iv5
d9TQ5VMG1rLOAKdCTrrHe3OHhdmJ2B0052QJ+Yl61EqOyelo8Pg9W8RozfMays3LUJYkzIGH3Oio
cWK20HqS39tDioI6VWLU0yYzi/lrCd/m4RKW+U5ZrYBs2akLzIEgJKtHo7/MK7pMJiwlmNHSCmtr
CacT5rmA6VhsCQSIvgLzuji5SM3NzFgNSSDlO5Vlj0+EXv5wZ/QWszO6lvZiwqXnB7BnVuF3W14V
2O6iZI/U4wzDIbIfqq0F6QgrY7y30fUZbc3lViwv5dC7KbpblsJgz/6ScPKGZziVfmkb6Ll3Rqr4
Yb6LYjj66mmuRwgJPfcN2tVksUytO3QtAqfCcKIVKXx2lFMPutbDx35ir95fwuqocg4s+bLr5vqU
2epmsngOlGLH4GIrPZs7AvyLophvT2J7HTg3x0jXX2KahPi1XlmvJO1CT1E3crvt654e9jJk58HC
6HGTy5/4RpmvxZEKh+HyUfs9fDB5OiRbyOnJITkInD5Iguo7RiPgZIHppx+B7U4XTfyzC3r/WgSS
H92fAXn13yTqBsTfHDFTLk+Jn3rTnrmL7PCdMXB0ul0FpPIIGJXfOCldY0sH7Kz4++C8Os7nzk/O
8BXcwXEOjeP7fPRADLTjd845sHdI9WGcOPVW35mWS5juP7IkVrv+EHMUH1a7+d+4hjfE64K2+gJJ
1ZPX2HM4lf/zo51yBw65gy3jbnEtp3u3HOs0uQQjBbYfYMbBa338iH86DDvJlXwUeqiync/Pg88V
IGXGi9ePR+NjQ+uo25/P240NeBM7L5n7OJPL6xzqAw2Di6GSyzs+SR5W5e51F/4zAzuAING9m4Hs
fY4HmO/o0bbjAVvH8qU/sOvou5JURCd/mXa82s/Ff/mqDzzlzhLQqDo4LXChkgNzQnDKyw9jHz7C
xftYNpjv4aAHvu4Er9Eu9XBt+M1ZiEyv8OdDvKy7b2+Lc7wP3vFeO6fXyQkOlmMGi7+7Mtt3dv7X
i5s6uxuXPAjOBwc7GPflJd3cZO+lODMcdhrn9iV70IZdknYYN3/BrvfCE+J9Z/EV/3bDTS3AmvSB
Vc3+doUK7ZDy4VUuW/8OAqJXBZsq0L7JLArCj2KNb3axnkCQ/dTHlWBdBdUtWkfr+IYC4sP0onUK
7OiZn+NHso795zVbY5vA9839cA8RzLU2bMVfZOm6/Ym+3Un3QL+pc92hN+KH7m6kAdPU/aK8cQif
cSGvB+rH3+xc/nLXetUxs3FKd3TsLeLJTf/d7uMjfLR2028YwrrRB56BLl4NQeint7+/0r3s93vU
Hw42Pk69qZlkOvHRegERGfdEYqwhHVbBvLlEV2KT1v0HNE6XhCH3/didaOSczgMJdLQ9K2Y3f8c7
HmvQfh5KV/5WvxkuueVu3uabDDb6biZKy9lB4Fmnm/o33g+2O27ng7STdmHC9MSJ9+oBdIC59/pr
eIV4ue7f4o22rs/1Ofs01kXlrFwC1dbVnWpa4laz4KAovM7cxOoldNq3/FUsVLrXg+p0bsXDNQTq
ZvHHrewBlm8id3cDXfPG09cXiaNn2cNi/wwYum5eQ6rexZnNV0pcJEocupiW0AXz1+QTe1SMtxas
wFP2/440X2u1mYFdRPERWdRBxiYttyFQSyGVgThPFkYIAjlaxVRMT4wdT1THDN1tgv7APIiAZbQt
8zikpafbOWl8GD4/j1OmHgu4uqI/NvNv/FGOswUyqKSEGwveXe2qbceF3mt4CFj2RZbGQI8Z8Vzz
G3jsNg9sL/I2l5ilE7kvX+Tn+jjK71CbOtdrdhL/Gvq9gyDb8TZX9zM4fLr+9eqlwfXv2uKncG4u
FmwXktUd3AmOJAd5uHrM+3GfH0MXt1Lnd/933aQOi3K/sfzf0YkhzUJMN784+dM7Kz+Apivv5T0+
SOM+hgvqKkdWNeDIeXityNkj9/LpfBzYJgP/urlY7ga/FMxhiWYCVHHqNZAez3TnOM5145ne3223
e7IpQEKCQPimv0voK/kcBMzma5L4kMF4ONJNvwXlw3sOpqZYN912FrpNd3lf3lPbZRLBf8v79D75
5Uu8UXy//1V8ADtWAtoX5T36tHkWv7ovzDSsf3yZ5a2+alz3PDWmFucMFf9pNpNnBwYQtknax3Qr
/V1E5HxLTDfrWCxBiVCbr+RXoDZ5tY+r/RK+wLeJzB+dE7U098mMJZHzfCM5EIL2W/xaObuvr2s/
rzHEYozMgCFEhRZxziAZcJdg2MlQGrflvvxIgizQPNgsTui98hm3wh02g7N+JMEDMovoAX1xDrGZ
bshIcpBvsdWywVvjm5kf621ir6mKDhwjjrz+/EL4/LPyVfZvc8d7VA9Ic9aL33yRIOj1hy96dl/s
qhB5HMq4t/RF33E+EfoUGP8Wzof+gC+bq+zED7O2Hx89w8gP9vrDh3kE3nbM18H5EUfV+A9eqYei
xsPb92V6jT8goQSPVzhZDge9Ox4Vfk+9gBzwNYdRto4dtsjbTvb8z8ntPT34HPzPz4mHX/xP8V9A
N7fSDgTcvfFCxU6JRSa7WnOwnW/Z/y7PILzbxYPEuq62/yihfZPNi2i2IN2+v/esZ+3YrJ9+s8Zd
6Vh5lXcpXVRznHhDIB6bfPOVbr64Srdr6rOFiZ+R+v5n773sCrFROywhzuRieyCngT+sgtbrfOPU
Cqid/AJXunc+7pjvcMFdJNMOjeZV93+Mg+6TkPYSHWMsk87WAWEBCLoPKUyikEAS6nLTuHz+Dz4w
XL7JXTjpIW0c/v//Bh8xg68bCZPOFyxk53nGjZHNUYTTtVs+CDtpg8jcK7zrhckKj28cCBTPGbhu
7i8TMP/fO64jHuSqoPYrbznRvnvQljk44Ah4MSK7LZucF76OThnkHAjjtzhmxk3CViJ/x/fkxM6/
L3epP9zFxksFzawfc1J7QxrLiyhXwisk75fOj86IVLb9ljtFtIPTuOIoFd8LLQTpU3tUxY7E7YMg
vH5PPkJ396WRm3JYfG2Noyu7v7jc2qYLuqBYyxu6duj3/71CcfDlLqb/LsSbcx70ELHQ7bgEQt5s
drf4FrrSW7t/ftjeRpzkXHKKHXG4VkeoMUH+CF/Mc+/Ast3Gge5ZLm3qHu2wax/EK8JLhyZO7Jug
hi6vcyM+Kq3Dr8z5xZrCwWl+/c1Z5j9+SI92ziTtcL/la0dpqL7R97j5vtwzSjlYWPISBHHUX/WX
bm+/FC6V2Cny0XtfECR65qbwift4AUV5bc7CxXL9G3nj/kjciQMP4NR4yqnyhjVNpYPTm0/37OnO
vFux8BHN+uMGqpLCP5QHmF7/3TtO/0BUAPt/8duyhkfDg/Dv3fT2mz9qiNhH+eclp8iDLcFt4Gp6
fzzz/rt4kv6hvXakA8+JTbXQO/Ag9vEBBzpv3DUer0PhFTVeuxOot2MfxM8xt+0Glqubnf5G7sSO
1+PvXm6bDffYQzHz9UX51bADxZvdV+NeLz0/g2DKrbnW190bNj7r+b3ZKmudtYiEl+tODKiLQdW2
9ztPu/DKujWvAODLib46DyR1O63NK0eQK3HHLJ5sBnWHzkPrfAkv8RsOR75+Ek//ssYG4Z8RGEH2
3q1rf7zMF+WawRDd1nsAVDnAofreO78XFghP+3H4bHdoz8DTnfZDHv9ACGqfmEPWL/WU7u3xquIh
kfjFqgzSHY0trC2XpnGD9sBPrtjmrs1zyHKKD8qVWMJj/zF+54/6W++88MU+J6eYR5TVd7a9eFes
DSwfDfhZB6qrDeuY2s16hUKvA0iDD7njfqb8kjdMTzXsq9T18LC+jcojL2kf9U4TNEH1uPzZnsWC
YPCDzvAXH6+gW8vBeHn6hj+/Lif92u5XSsZ3YU+MahSu47adk71Wad9WTRjICI0tGF8T6OnUQlPK
S7yBslLEqMgFsjXpJfy5R5CpbitM9gSBDeUoXBEKsW4N8/WJz+Z5TjmPqmvfnFvcs8zBUf1xF71w
s9G9vqF+bMnteOty/Lxgv6kkab0Wz4In6mqZDKe4BTzNHsUud/N4j8W5h70wvzBUcHFu85A7uT/n
crPSaNuw3ux8yYEtxC+CDl2iwHjOsmP4mRyTAC0UP1/0d9kjvj5v0Y3Un+pDO0fs3EWw8r5bDqGt
5gQO5sbuRMOI254nWrBX+ipASJeQCg/a3uEbxjGvgt+IPe0U0JmA2WeIgJIywYdY8mq42te0LTb4
mtSvM4/qxHtePqGE+cYx9O2tfib820k2W45y9xxoznlwDK/ZRIF547B0Q69HvO3Ur8pBoHpgFIwa
8eZIHJ0UFTK1JR/iODwkYTyqf5SZijMKlgiYnSJGm9sQWVUB6xgI/GuqLxVIB9m1+6T+qMajOTyZ
xpUfoqLVDctrh5qERu0jNtIL9klBWxlrG8+hsJkOUroPiX0xU3+E5sKE+HtVNXsJdmSMyB9NqWOS
oPEEaK19yejgqshBT9/2hDGisS5yUJ+0/WtMXM3p2vmb1TdXgfLl3U5Wb0a6w2EbscCxHo9Z/a4m
l6zEiYPRE6X+8Rkq3kjjPt5yEkk7DFKI3tYTsHGiuEJqTjgEZGNUKWgepCcjh/sT43EgfPddGeco
d26WzbPyDRk1A0a47+HIdl+gp8XIbcX7hlWp6t3aLGqq7m79BJjS8/sK0K1NdtB4yMgRfkb35fmJ
JY4TKjV4I9A+LLDpRYsPC994Vh8h8XajB29JJnNarpct82z0qmjd79pT3wh8mvffM5oHJqukDBgf
PL24N++TXb3pvH+7Ng6ZtaufF21UOMgAxmpo4xroWQ9bVl1VH1Ks7Qc0bktte/1KPa2Sh6XCIP+u
cPdTxXBFpoxUBKA9dbdCxU0uSi8G87uQmX0HFXZJt9n40NTLYDKNyi+JfgeS1OU/WFtrMeudx58+
65nH3lULWUF9tJOjnkxOVt2WabU1SGtRY+n8VLGTuTM7jQULCy7XkBdBraTIoO6mBRC7aWWL2Aa8
sqTUkzrj/YlzXoWEP4Ewl0M2bVExzWm+4fWvalRVnXyY8SWdULxpn09ufsJQNu8JuBBQKVeSIZSY
cxVmh38vrjCcIvY5jaDT2OfOHXPM4YHh+GKBToOXAQ7P6Wd3HCumU8FY/xj4rY6btIXFsKB6ADSp
b0+as2dD4lJI1bosr62eEXDF8aCcQ3WCOJvtGjzacQXXbqVCGBLwZlf2p6YFpCL4Dq1nwO3isnGr
Y/0OGjkPGRSdYdvHQV8ypCZAx9Zk4DctkGj+TPEYKsmmbOFzYQOl95X/JI1hWiQP8pc72SMRfcUe
V/0NvPP3FkdGMh+220q5SSRto8ZKURbLWIStJJNSL4pkb1UBpPePUkXGYj/QUDg9DjLP5F4WF+x3
ILFCH6ilj470CvF09tZZG54vY4xkE1S8y3O/Xk0/Cib/i0kGC+Wreh8m861P5A0WE06rvjdtR4QZ
/WY+497eYMNTAx5PpyKd0YhdvHRASCUgR+OzKt4HUz7n6VbFYCBOtgJTxq0C0H7XInxpi1syYk0a
35kXgipKQkwtFxjLK28WZ0jGLFyq7HcLj0RMuL8ShiAgyBEIYtk8phJub7JcxYBLg9SrW3DAcjSy
RxaEnUc+09j/4N56Yp9byRC4y2DVLNJ/RKRRk0i+oOOxONctNdu2cI2hpKb1QuM6qxvRnc81D+iM
pVRfmG6Mu7sYRkE+aIl5YPjVLVjoUQbpsBogI4l4XQEDi33UiDEENV6j4j5HucerFTNeaDd28iR3
rnI1GrSkEUlxmDtxgsHnCE2gaJLnO8wdJlM+FdJnkqx26Yp51WgC5xQcxrB8Mevaji0WPJ38XjYX
5sFy/d5EV4lYaFBNo4WIvjP7S1FcFkxhKD1WFHIi4ZvfO2heKfBD9MVDK2a+RB4w3tu3Mya/5W5I
mM200UFWCPXeSQ1G2MaMRLVL3XaSfFV7PPsP5VYNCkO1qfGj/mpOGEjBEGnQfrCnVMbNQBscrpBP
0DuAm0CecWSzO08GGkYl8nl/8LxG3ofhSRAGbH1nsVIzwjbrUnHsQTuF2FiohvUXj0zd6twxGYYk
KsdYTkXRxNMtxJsUKow6L4F5Vhp88DXTlXGel8Y3cRY824X1SrkOwJjEkJXRR2VD7OrYJUyMq032
r/Qp+UUeghzfE/lu1jE+MiEqBrYqO3XHvn0DsdfBGyEqYZBzVFafS7b4bEGKwWiEwVxNfiBWChlT
8lSGM96xfOt2nTICAjIIjRMTKSWp6OnT3WyuvCH7zaMPGasGG0aXpmAypE6HTliS2MwU2z+tmdmG
LsyVcPP0CiAAHoxSXvkt0u1Vy7Yz8VRke8s0kexeOB7mGM8W+SdMnseE43AFA3TCfVpFwjhm80ZM
O4oGI3OMHEsTEgw0gCyDI0uQ3QephKemZ8kM2eQrWe4LFmzXk2gSwUiygk7JLpzynN21OyTxvzxF
Tpm8i6W+EIcUL1RcBH/Hy0ZN7xqzKIOpeafdI/PGEOv/k8sbAjc3J9FnWbHoUPYlu4WpyrIiPoet
W0y5JjWDDo8kCC83I7HWzXwRM9kaDGR+ZmhXY1dUI2F3KyNyBr6q+DH275L2EnncC+5RBL+jPw58
3jYZt2Pq5yVbLkT03y4u3QljyiH+w0qgBn9WSGcAvlTwzfjM27vxUlXtoV4lR1nONzYsfXc1HfFA
bJ84AnDkhhMdAaaD6a1rsafoj3VS/UehExvriH04BD5BGhlC6qTsJo6eVdfhGM0gGdJtL31iiEJl
IvgvUFnkKvdn3COkklSS5FVhVRHfxiMbCvZOnDHjFXyZQFodFMqaFTNWPKe4R4TVwTPo76w1tyL8
eC5RZS/dX9u9T8SnoDN0/qOOLOmpUW4ZVVcWUR3BtISnoGp5wAgWQSLmwcSHF9x9zAgtOH2JDnwC
wy2HdtZmcEXacf/fI1/uxDYm3o+qUBoZPw0jqYyhVdiAcuaM1znlBVQJY+QlmbmlQ/VSmMwZu0sJ
iQom9wSEbv6IGi9JjwllqCy7zQgODmdAxk0UFlEI5hNiiL5QEndKICoPpQ+mjhwEQ+il+VJW9YRB
5VPuHolOeLbentCu5911ukTIhaMcO2Tj+V5o+ifpBkGp3JgGssx6YmwU9fZkxE/5YikPsW6l5jvE
aw4SiMmitij8FKJ/QrauGHMm9bWDjlKjMLNfUsDyBpED/NSG1p9qZczgSVCNxTKc0+6vnBe0scZ6
YCFM8XdkUpyH1xLfrXJF80J0RKK0L8+FTa7ePSeo+8w5awpUmbU/qUWgmMk/KAl9Wnkr9UedbX+g
livgQRWQ2Rbq1U5jd2pBwpECSvoJc/eDMaO6SLB9SYebXhNMosbbjn0nZ/OWtI4pBEdvYqiXBDMT
49HOTOI4P5qBMke3D/kU/ZtHJh9MvhbNM/hKY0aSZjEy1IdD1+db5NeSKZ2NZrlRP7dYwalsKgPu
L2p6NiZViDqx4YLxeBSL6DleRPJnRkbVf0wU28OCkLSh//MkKR9y6VyrsWvAvKiR2c7GS2pCwkBV
PC6jX7FB91g8Yt3A9sEZtTfhxEUjFCK26kqDGX6vIp3QsQuLue/hJ6IyrfoA8js9gmZS47F/k1vZ
zpeq29i9CIxCHxAdBxVYIJl2T6QKsUz5OGNdCQNe000UvIi4X02jhFiA30oqB4JJsqTLD+PK2pi8
GaKElQMARIISO27Udsgo/6GZVmBhXQ4h89I3DAHteLgaowT5MAtEgUpJTyzCVdDRopxdUnwTLPoG
CZ+1a8zWYNMZdWEZiFZIkBcSfJQmgyYVpsMcB4xn655ApQwkfiYTF0o+0qkwBcnbpjEZOzvZOPcj
RS7Vbi6VnmZtw+QlS8VHSpVNSQMP2ZOE68yZUBFigGm1jxUEkAidJOkylPDQsSTtWMzqGf8XGcg/
4kmo6kB0aS1Wjc9V5ldxsCzlR2lWMGNP4uKxfVcDlqJssBAGBG+wZ79dFLhpjDm6+TNp/JHnuyRK
Y5De5JHWCxXjeF8tmMio+3h5YBqEoOvIRmZVN0FrRqXhRQjeV40EGZn9liIIN1CfT2rMn2IaIUJI
Ht3N0W4zBmYsx1UBgFNzxrWUpxy98F5T49GlBvmWRUClhG0xmXjLakta8acUqseVCk0506Ecl8Rt
oHeqZ5DDNmtxDlNWp9QGH4l7EyOkzSBV54ZpjaAQxharMMx+hMsIZduZ/B5I1SpiiNvSwmtICOuh
gJwuvSoRo6Eho/0UjDkwFSfm4M1wqCJYpaYHgcES9zKJ1g8VDfhMhvwkXcZsZ8N57/ClKWP8oki7
rZDZxsN6nA1PK/rXfgEJ68sr2js4yNDO4benBDRXKOU4OPa6vLyqmIrLTBmkstokza9s9p7YzA1Z
23eYz+TRPV3kmzbcO8xK0ZivrdKgm2IivJrXTd3S0/Nnem85p6eztX+KjmbM1tc8XnbOWjs+5wDj
ShPh+zASzdL0wVIwcRmX5Virxa5tOGiWS2uDpgoRFqGJIdYmeak7yGDXVndIG7CL/lKzO8NaIK3B
aBQMSW6zzmAXlFnOb4jHiFLwnu0m5f5E2kNtxEPfwGRNsEDjOOtx9b4J3tWiNFdIZ6ZJUEd3mebV
Wo1RlSVYrxR5ftB7hgD6am/AHzF6MYWqyyBVMkqHmLFte/6v5RiCkWWE84v2PLVCisXcru1AHGI5
oL2y462WkJCRqwTgAtqrlzS/JxmOohDKoG0slLJ2RWQBRBz+yLqiDhqQTa3WGtHXKzbhtpC/+ip+
s9WzhdKzrh9RPm9Fd770VHwtEQ2Zqt6SrjvoGvTbMEjtBEKiiQ3tRYEaMJAYaIiIBxW7k2+WzgxM
sTCwHtcGMl0Do6I/0ZMIImD/JKynCGYL0dvb0/6Xk3NMZeNh5oNzFRupTskAp+apOM9QFE0cCeOZ
wIUZbE6DJYp8iXuXjwsPPeAlUQS6lfnRcdlUHeIDtFRtFqMhM+NTm6MVI4BANEeCh7sKI9co07MZ
+jWeK42+OOJgHZJiq5TdixFD1RuMkx0Xf13e+eKmC9mGUrLDsUkSJ2NbuWsSlvZEYPgMRMlp5cUG
1UGqC/dGJsRGCNye1xt7Cb/FOd7Dm4/qWz0pMJNSM9DHXxE/Fz+3pEUEJTks5L5jkqSdpFWxbVV5
o4maHdlEEn0Uyf9ZQx3OfDAKcZvwV0vpmc2EK7tnGsV2ybFu5XdBWZJ6nM5FrhCcaJrqBQrPsMKR
AkIFHu5s30hvGfwq+G9NI8WU9kjyQFwAcW0EQbssSKwen2urwrmNUW8dlZfYJMAJqrGhEO5FdDOG
s+AJlMZU2wzhRem16seDZWZbzokzTh9hf+hhFePVhk3Wh6XIb+z37I8w9JdNiUTYslbHjMNGYajc
YHjCJVYppYGiY86AtglEQa3RC4m4ibq4LcNRFLhgPpP6MBUM2yBahYALi0ikAKcfd6rFMFu6N7Tq
ZbQTDX5CpcrJUtA4jwPOQ9TlK1z1IvSeKerEuPlShn5rUmXYKHyWBJk93vI0X8gtvd8F3IZIDmll
8za5vM+OSGMD+yZqz4KVbn5zHwQlD4Xc7hlRBNXsJ9G7eCjFoUj53eC3sFiclF35IehVitITt/xa
WjMqERZMAxUPsiUPFh7rfF9b1k69ASfsqXsSfaKCcAgloKvBUzCk18VQtzM3uxdp22EBDUNP6Ymp
+GpWHPtSwgNWc/MWcLKmJHSOcvAWZl8JE4HxWiXLu05ciTpyAOAfQs0Jan6Jo2Om8nV4MqrFoQGm
je6TJo7WdJ0O75Q044oMVfkJB/4ALV2QPzOoXo0CJb81SNQmFCA5is4HXbi2vAgUU5luyZtBduGU
D16HzFWUKKLx5hvAIJyivyi6CWRMZv8W6KPQnGmkvjzrU5rubGT7gA3cQAtRhWxjrr0WwFC+A2EV
HW4cHiR8KRZb/wcgI81smCp3w0zGow6RMxnPY/+8wlMQtwvq2cw+wd9y5uCi2JHZrgqWn+h1uzLf
TxHJSh8CkJDLC/MMhhQqfIiczjWtMh/MUTA09Ux7HVtlQ8lmTByXA4JbdA8kFEFuH8azXvtNww0/
DlR+SY9agrUo/YfOwnacpGOK+/0wza5k1i/mPG0IRcJxAE4Ftm6K/sjDu1rEjP61j2ICLI3iE1DW
q2gXl2In2kwhSCXR2RGvVNc/1R4EWX4B4R0oL9g2cYN9CAhQZRu0SxxutEGEJi7HIvvTZZr0HqpM
1+wRrnviklCiHrMnhVdJwBUnbZTWLyp5p1hdAI0Ia5Oa6G1Net6K7lCpk9cIxkhc7EiEpMyTvNXs
8LCuhrstj76BfLxUTxGNuYGD7iL2oVWECBGal+mp0mc50TUJUMoiU1O52JjGsh5oKGkQnbGlWDe8
/156d6/ClBud7QV4R4uUMDwqOVLEJpzp6EiXg9oCd0mcsDBa4MofgZa6FZkrcXxShkDjLpPXgCry
OEd/Hfy+JsUrPsW2CTWHkAks02Ok6W2IeOaTTJJUBvm3usYz+DDvIMQ3XhzraYkPrey21jd1qNgh
RX8g8IMc/cbcMGUKyZBYFYHc3fVvDcE0F9RX+j4gYJPN9jHCLxSghOjFk1W/G5vhMJmq95+wWVOP
lA8NPa7Np2SoiHTrydgGVnhDHKQGF0n8OVeijxVS4wpc2gYhSUptvWgy1lMD1iXJXnTwLNKSEmQi
I7wD27aWC5tmx0HS080vSJAbIEdRNdjL8bk1UkInUuC83JeojafmAwWFUC3JLYEeO4G3CnWRxdRF
Vv+NgH7DwdIuKT2zDo/M2DL56BK/k696dspMVAkWFC4NoMR8UdtbWP+pGbJxjC3KXULpKr5QZAUy
T28YlPORgV3cDE0ML3cc9lMH8yH6Q/D733mst39jKb8X/fNfgqbQyMbvFuewhSZBbLOWaODk9gdv
NwGLxtSwQhdso5SmwxgnxrvPixRBT3qCH3ENdHj95ZifVcXyC7n24LjcBF/atvp10f/ZUcRwgQWa
ydtqlvHMtG7MecCDg0YH2YRLTGHQRR81JvwKAUWNPuwFZP8E0xtDts8u7V5JhN0spDwx9h+bY9z0
HBR40BtwaznqRfjTc6fJ92Wie3ATFmeuwCWZGFItEG7gpyoWzbnsihoobXtPRXQmsDebc7+oiAPJ
REf6FuP4V2vy7xNK8zCXW7VX8LigbFowup4eQL1TR4QhcybEE+wpnXUTjQrh8WvRaCVqvhGnY8Qe
gb0J5pZ9BIk52qgyopqaAY/CS6p2K5CDdOB4AIQEUcU2DVPJFQJ/ilSeF8YpiA5ASxfqCtRCm9pA
h8GfU2YDUosFPY8q57E4wA1MQPoKe8L6zAY1VvlxTpONeAETj7mA18SBI3ZcEF+GaxUWLyYGwla1
x1oahAlxW5hSPGJYXEALz6hg7QNcdQxOH2nCJM7cGwSljUOOwyencLX6Z8VftX6Q4bEw2ZE1FA5p
ex4Shu5IknEK2ZWW/q705dtI1kfPRD0NEe+PyTqiTj8iGfMZwLSUx4pkiLpC0NhD5mwyHOI24a6D
HrPcZ+69Sb1ucCIOqwTj6EBnujTUCUNl2xNEGHH0hf/fsEXJZPJYqYQtikp/WIHGm7ojMKjsmWE5
WJFAzPXQGJfKqK7fZA5q3X7KTlexEsq0gOME58/GddMC92mxOWhXXtSKESr9iYU1EkGnAykei/Hc
pHbpQw5ZvrPlp4LIBmIYZqW36uH/VngDwjQjGbMHyDXI+ExqixdT/Xeii3+LVO+Jp3trzuekIBUT
cG4Mg3CwtrohM53b6NgQyxTbJYNdpodNaxwRXqH86/tdaqxF6TLBQeTNSfLqAPMZA54JQQUVV07b
vUJvolcruBVPFIb4g2g9zoP8kLhCJPgXP9VrgrkBQebQFdn8F2RcBhH0T2KZBriBJvmWYTavi5JT
gEuk9iH9DjjWhJWLRcJC1YLEY3KPWlEq6ptmobVCkYzStvuIJPhb5SZE9450BY1FcpqRLk2q9Tbl
1afCaTETYwA/uMdO1dRJ+6XTSk8C8xxUZgMhjakqE3n4ADcS9V8uM4nUi6MdPv2+yzbs41M2u3IE
E7A9TkB3TTQTPC2enRSUrjigIXHEC0h0yEjTTcsPVcH5e+uTdTGX/6IpvKiQjwpY2qFylOvnZpGY
yk77WJt+yolnOntY4QqfB5T4OVHZinYQF1CvLjNyx1bsu4DBak7/Y1sM9kVnCike80iQVRQrjKHt
64hMch4AbDHiqIfmN9c/ZwmqaU2G6Ib3Nnf/rOVFNE41oSRCKCSvEIBBnlfUawPpucx/4mfPCkUE
x8k5qlQ4K3YLCpUEmuSP0CBTIfFoqOQ8MiornnDYqBJX+h8iiQU75aE56mBuU4+u1Pi1VYYeBrmS
vCgOe9BgIznHLUyAe0NZGKp3jXZFJUB6gmrIbhn16VXi8FrUH4bHpE/bPv3HJzEhr3RuNdhGKDMQ
OsnPaZeFyVfxpFFvqul/LJ3HcutGFoafCFXIYSsSzEEURQVuUEpEbuT49PP19WzGHl9bgQS7z/nj
kk+BpODh97BoTAs5V8UBIUKfFZ8mkHK5fpv6sw7f0LXDHl/aMmBX87g6cD1KZ61caqU1UQ4aEC7a
TKwfLTmCegDqS2hIG3KKIYo7vwQs/jIPuBjJwEUi7o3JWX59UTok1fVQIVi1E4bXurz2E0AdRwrB
NvKatsN15/5WE4cjuikO25FiNoZkVQZ81+tWP5LxhQydZ2yI3iwkrjZ5oI2RbGSJUadRqNsfPcpi
QOoShxCUkvPa9AjmRGwc7QqLBLn5r8KL60bvMELDdKxLl73jDuGmBTPtLV85MJqEDSSCkiAiL3Oo
Qt6hygvJIFzLcxFUZyEt4fexRUpNJHlLFh6XLMbdirOyVz5H+y79hcWuGSgz6v/5a2agardcURa5
lrZRrv6Im0BvziLYS4ZSWpYlnj+JEZrs33slXThQ5SHiwAiY3e12M4+lfDFr5PjRTu3P1KTIaiHk
OiNRb6BRkCwmJNvMgZ17+xDZCwknT7UNgJ7+eYgkIlzHbBYE0ndnu7pP2rWpP2qyOSOHdhzCuARP
mlVhLmX4Vw34xB7vC1dC0FZLxUTIEt696JFShcbLosVnwDYloLj+yq0syl3RnNVnxVjX6bUnhBGM
oDoVnFByeEsLFSrz1PJeDmSlKQDENx4aXPPwTTBncfJjGu+ZeebLNvGPojGbXNrur6ENQm/PMTxg
07lPXu6BuPyJ+YcXwcsunfkOqyCyi5J9BN3RGQ/0ozWj7JF8EYQ+KVl2jIBislrfl0pMg031O/b5
wsq+NZtHfTiosmR7pt6qfSoZdD04WqVn0gLrke4lL2qp7cnXLIDQKqd5Kt4V4lykTiALqGqdk5OK
Z4dokXxVDYhvRf+TEbOR17jbsN7bzapMonNJyI4Z/1kNMxH1IHVc7p02+1LUo7riSU9LUqgJ+VLd
fB8kA6nD89a0xp0Yb7kHd0epvYnqGIGFOCaV43tKtOLxMJwP4cRLOeFbJM3FxYvGeaxYW2V+NPZr
N5qAm7dgPJpGuexq7WJShpNyXxTQ/ISgq/AgI3lIMayyA94gifSckpZcReEh66/yiaoASSdElDNE
GO3dvUWjA5u3Joqd/Px3zNYGMXj9NMP1AQWZ7n6sgVBtk7bA+sn7yYxqX8QMeYH1aZAdNIVIqGkX
eRJUFb6KoCVzNmh+c6y9Ru3tA2viGp1Q2AiG9xXYERqWxEYk6/Bswz4Xyq7gwJkRacaWDxCpz2TF
BMqi0jBOMOFhhrKbDuZ1pDvKk7iG+gAtIw6gX1UW1JyaY0ZmsVVdQAwInmwGYcZIKO2pCdEYpLJt
TRsMjqk7uWYktCL5RceV2SxlYIkifFUPkseRU7qR1S8IhqZiMxj1PvXlqJ6WlwEHcjy9O8NwqOPA
d7WB8LH4ou20OF+POQ2uTX7WIqTT7H8QB+ukNS/SKS75hTG8xFWFs8VSThNjqVFqaxQ3FNXYoMNJ
EF64YUEgvMTmpJYt0tw+EDKSDAz4Wn1mwEX7s4xoEZcUkR3rYJNNvFsmZbZXsipdvwQs9iyThEjO
eKQcJs+m3AfkCJ0BKrAeZEyWcjBw3fGoVGDMCn3mlH/MkfnF8JjTF2bYW5vMtjDcSzEQrViSR4Zn
HaC2C11bqsQjONyIpYPILqDFRSyFhywu+nRGvDEOGz3ymHyeUu4m8MdYOxd4mkeqBAcmk8E6OtxB
9fCn8U5KVs6Aq9MxNBJvTr5BgDrf4fSidH0ZRn/ZiM3N+ZN4OUOvO66lpVil9azWP/MBlwCN5SMA
UEUsP5FdoXJUE7wJ3kdSkfJKQC4Ga4kuyoO2M5aFZcFveM8laTEdv1cQngIwvohSsZQLwraxpjPm
xda4TkT1lU2fNsw5sABTJzXv6V9nGB+VZr+TZqQT6ttJ2//gri2UNJK9sge8ctLtmO8imF/JSqdM
mOYA+1O8yTfHSefXipk3rraReK9HbNwS7OFC8YyMYhakK/yoM/QzFShbxsR2tje1GP0Wxzo3o3yi
SLZQ8p6svNQ3x3mrMw2ps7sx+hdUbYhgImgTBCsqeHdnoO4uk53jRZteGOsw0NapvOBANBGu0dmF
UbitnW3Q6UyOOStYOZO9VPfPbTxcQf/9Cjs65Z2I/vN/p2bV7mvr3Qv0rYrShdRMAkKIlNN/el5U
UhIQsegoiFrbWg3s6hNDiox2QaEnP/DubK40tBw1VPulIlG0Mah5RKrWEochZVyYYhwijGPnVreE
pyVp+1wW063ROGiiO19cLipSKpdP9cEpTlVPoccqJ85G3kpGeDQYtCTCFww6Vu96JYBLF24j3s20
2LkGPd/7YhqPLH1SW2eKYz271O647b73LZoh/5mfqXcAjpFQOK/k7IfYQJRnl62jkoue5LVJL2zo
peAcrBT9ybZ9fXCXtvInwLObWRzT2D3Oer5dC8/7BSLxWTJGxn972JgBkaGkoxylfoAbiukbcNpJ
KD1lRvT+JvCXnNNc8jJEmuUDzE/60XrkeABPG9GnUc7LFDyYMMwng25t4I//xhSubf5Ge0iicVZe
KUuqkYON7qXvURatuWI7SPdG4lOMHQAiFtkukfjoxxLG11ypusNGOW5NjY9dtUuJq5OWbiduia5j
lCCJzaloWR7oFfa6vzRlqQo9X4z3CZrGcfAJVKfwd1a6v5n6wJxH2cHOEwOrzsWEmlD9HMyfwBCX
kghyg8Rkr4o3EqPKKYZrjWw5RTiEUQDGnsXmZbdvSR6ALybeNeu+qYL2Y8zAEbkMLgEJY4FyeKZy
q0TXHgNu8foJLvMht/cZ1B84STCsCvIFg4NHQmJRBc/qKI72pmnWZLzwv/y5ahDSXnuudPUDWCKA
dYvfqeXTi42oqQu6hPjLukle8RPJPii2EP5/HZPYfCOkuWK8VrjfRgVIu+RegmL0RSmjizyexXEs
VzzV7aA92+HeKvXH5CT7tjXfu9+Ce5tflGoml4GjPY4Yp8D71f5RMQJM+JXIlV/EKi49TPDU2tAg
DG/rUGE1eRnAsiNeWzX1DdDQmZagxrVe5cKt8UpWlD0r6Ooa9c9kAxQhWfWF/Qd1W7MZCrJBKP5G
BEM6NGhuhg/ekCFr5c2xecPf0Jolyh9ihARZm5cw0I0x+TDQawUiWCz9sXhU7fykmBh1uoq0wnBl
VysZHu/NgraxcZWiVGhtBqTQRcc1+7bCKsAeMjTOsWDDzbmbDG8hX090vsjdHNIdRfZkI1aNvVcb
mJdzVr70EK1z5BJMxQ2Jp4vhhh9KQYUzlB760B9+DUnIIASSipJmJ3UkebULg0/TunfIKCTs45pf
dMGoMSg5/25GnG7Qr7xyRM3GmMDNzy9LzPUappUUhoHQCTZD+86Byvk/Tmv5pTlHwXnwsWa+hMag
e+qo8D0KHhXlEcwrwDQg2i+K0n3goISe7vSK+JeW2WHGgOdJVp2WVOs4o6vjp+W3QZD3JL90TU0x
385Er1BaNFKLI5yDnXbPapH4c/JGjt6/XYq+t+7OixJUu2nC8cFpDm3/xPTo/hADujKQrDkg4+gq
l6qXr6MC4aqyMcoVou4nS2WvQ/Flb+X3TokW4t9fQGDI14TkWPASD07WzSEo8TIppSg2ZSzBLNW6
6rptr5oqx0nbhPaVCtVu3TofedDSQgbj74DzKzRAWem255kjHYPZkTaunQF8XmUS3NO530clwVKd
44uq803gGfeSvNmA58gkXMgG0rFNjAdus/Law1C75IWRDw1NLMXfvY9WPSCNq71N1EAwM/XuPwn8
whmIK1TdFdvazNCcWM7dmxnrEBLOOtYAXKM1sYFOoZzmaDpzRm1duStZ5S9iZ8z08CPhBJAVEVUb
ddW/cBNVNZaK21/ngE3AQl4ckVGSNls1Sj9OBc7ETA5bALlUU1iEClnqMub9BDiQYtrS/eNG0I2I
got+38WApFb5nsCeUfK7nHf1XK/oi1zY7rj0+Jn0yT0kbvs9N7WMkn/KB0YXQHyaa0jmI2ideOWh
eGJs/P8lRV4VJcW7kR4vs4cJTJl5ISRMYhHEu4HvANUeP9pvkDzX4Wm2EIfSOosIkQNvI6aXSv8L
4eFj+0UbBqqnVlUL/ON95RE2sb18zQlUsBHc8+ILh27sDbsHYXe8hf2JvuSNqZjrvnTewIhYSS24
TOxzBqYLDSHCF1MXxlDtWYiP5s82r0hjYphH8M6Z6MP6rMIklfTEISJZlIqOwv1pKPk1RzKWq3to
YavjCFFVa+0O2Znb0uZZJR5Jc+8KwRqQZ6veK4A91Z8oQt8NvpTUlNwFxrLWTw0Kb+uMjtO16pMY
adMmzH6TjuBcuucXaKVTuHpQkH/avWhT1c9WS4Ccu3HnY88jiPbcrBYF8VLWGmKngTMgAHAhuha3
MQg9T1aLCiMndSlgu+zZkVv1D/FNfBvBzbhh8+YuFzgBwQXIDcG3MAmWSXQoYB190wLd+BwLbPrE
tB0lxaMa2pM6leBi+E6a1jdTGAXqmnJ0cj0BJeGXahD4vwpfUkZFVm7oO4QkUo8qbFiYcGdmd/lw
IKA3Z+DVfB1ghvrMzCPCVw1PTmG8apTL5Ci4akQ4hO8StEVLGoly2b3N8m07FL4kChxmJxmTU8DE
J21yaMPyOFBfkLgRNYLWMq4yVLchpvJIH5a957ATcWDD+UjxfJ7rm6uj4XWOdJoXq2c3tJY5yn86
B42JEjudfB48N1778IJLQ/saGw9ctFu3OdJhm9e82bneeKUm7SsViBhrW+GDleo+ks2XShRbnWGo
9sAeex3Z4lGu4TYjrkGHUKKVq6HoMAvtJDsXpxebP5VlD1WibwKzuTbGtJUSe0+k7HTms6vLbTQ1
uPrijeKaHzFbCOzNnkrPTzlu8uBKeXKhectKUFQmMvJpzGA7DeqL2xkA7uW7Ckg+OkG/0MzXJFxl
nXPTUY9wNnTztc/4RJf5vBsteEy4b6ans5QGNynJnpFvq8MWhRtxKhIkx7gDkSWQ9k490AFvD5G6
abtKK3PVmclzk44tvnlCo4bgWNjSzWzov0qUv4Q1OPXA+BixlMgLO0cSn+Ezmtg2SGiKtqJ+zCUN
FJNiuOz55Y3RFRCeT88E/j1jMaoSdecN6abMMRKzOSXEEcwvKa17RUR6KIqqMB7QQfCiuiPNsdW1
0Qnv4CM2I5KszanaGE5EI1/lm82RIqGRliqEmxSVOQbNMImS7jnISsuoWGMggC00zsGbV4G7xtj3
48z96OmLN+b80LP4JeV0LgC3FzDiUeIuuTcMcmZFhlmSwlEVU8cMoiknCaJHVybhZYU+IFsG2EHc
KwrlpQMbzRmJHBaXqMWQyXYM42ho2kE/CqmU8Iinbh+82Ez6/cot4KoKIlVHGuSN7K3Uph3ahFrM
B9ukSIkXNoHCKgYpJGcqcBOHFJtwExWYCfc4vt00Arz885p7nznygIB1IMiNWajh0GBWqCaW+0Qn
XXOXoDlI6uSquskr9l7hrLI6Rs0qEXF0DZDEZeISTj0ftSzC+jJv29ZDREG+n5Q60EGl6LmPHT6g
u9zTCQBrymcZZsMGzizXtccUT6/9MqBLy5PmfTbKnRthNA+tZp31MwmRhIQdQkPyW8bak4FONHik
bngN7FvSw4yEbyY3s5pGzhNMy3lAiPUYp3vtoNfhYnnPsf/HWoH4e6YBq+lOukJfEICCnVE4SZI9
2QQEN4Vq8RF652Q6W61IV622CygdMZzXqht/7ZASBNrncoaxEcNXWwUb03uz3FU3oW0OMHQwKAVI
RMNBIyB0XdNrYJBOmzIOhiOWZCMDH5jjcWFb7l7B3E9UjYA6lDLvKU/Y/1DNicdgE9A4SX3dKe81
mGIILZ5zqan34H6IotykFOn07SG1tANj/gwOpbhg/NBx0EcMqAz7NTQJT4zHZ02mHcc59dNh+NS4
GTIxUZnYO+luKSKwTKnGLa+BxxA81ug8MYVkzBqtji6XoFuMBfzTnt20/msshxH4UHXhKeQwdRE0
dt5BM2+OygEHo+Wwh1s6CDE9FsdadVHdNzty3iTBTfQZmAg1ZCyApj7wXxcvTBaUGPgF/WMm78sA
Y1HLlPf3pJ+/h4T8nY7UHgDKhBPHDervsg2ojvH+miH/HYKW7OaDxA8I7tt0HO2d13xpWvPZafaP
UZImqYkcIBd9lE5cfpvOy/Bg24igZnddY9rUqXnn0RnZEOtX0UVSWCxxdwblRdRdQIylg5GZh6Sj
hUwezieNaoJ8L+V/5BW2YnjrY+vGbTcFVySpCKN5tbRjWjqHjkwK8HEv6N5McFLhvRZRfM7r+T+Z
RKluesfYVbW1Q2i4VPhBAYZeNcd4wdWUtmsR6Wt2OH3GJmqDJBJf6Fp+/UwSacdHPUhpZygcP22a
BWgBAZctTp/APJZT6evdo9uwgs/wvVozvXnFTJ175svPbG3mO5P1OINTNmhZtksOYClfwM7ZywBI
+2yb8b7FBGyPF64Moq2xQGHEirydV5inlaRqEC7TkMwnTiV0sGZANqNNoLhbUou/BQiklNjZN7D1
BFkFDUBk1mGHYOIgS31bg4BOrrfU8k3ssBV1zrll056hPXLQblxc9iDolGHqgJRJ2l048f5rOxnE
UnCS9WxL1GU+zze7c54HdVjYY/7bok9o21uTH0vv6FAt3DfbiZqdSIUEcRYkT/ulQgUln8wwPcK6
Sk18ieqrrvrjXOvqcvSo9SAIZhafE9R8YPxhFKynmwJxUp5TfAtJjkIWF5WDbg9jlmH9YoKeINzV
lK4Xyn/CBOtZD+zfG45sYNtbiB0cS6eWx/ohG/EijU/Y9+Z4xd9RsYzBE3WTSRObNVfrsNkSoUZH
m/uTOBfefgbsvL5w5CLWGqi+a95bJp8h7Q+EH7N+eWmBlkFfxmJ4doO3moQ2ktcGNuGgehVxeVHt
aq+6xt4bOJZDYd5p/Ns6KVL7oPVrPcgWdh592iLe6mpM8WDPdCfvbUxiIEgoQPQBpUBq8XZrIziG
A/2H7FQQM6B+AG1ju/0edyrRKQL6JrGogrFYc6yns6PyTvFiBESHp1u4b5hItxXPRuUQhTSpNwPZ
hphJFgCECfmiTkATEAVrTYCueBiBM4ydOqQd6tT0S0+5VWiggwh1WizDvp1TFDUfleGe8TwqzmVU
byw0pPvhz+L4YTDVk0keLhQmsYnWf0qD8N5iC2CVwokwaX0Iy4/cH6lLBw0djfaBLTnX14bcm+wM
XzndrjPC9f6rT7IXuGrfwNYF6/JEHKCfNNNhRnjcw+qA+MJ4YWHgPM+n88AFbxlIFuCvgTqAFAOO
conNm6IAAfOh/SlgJXYJDIDlWovIlonPvXHNmWqp0FUZaI1iF2COUWiERY1kFvGha4k/wHFkRvp3
Y7WP0c53TkqFpOUmPRPGghZnRP3NLFWo9lGFbkyJ5sisVcIdXBk6ubdVe6B+6mg9MlzQmsuiMVIb
7N1KyMcMI2rw7wS8z3xA6YtdNlZ4SLIEs/VHEySvdgIdiXQuEHd+x+ecJbEtud4REQfupSTVaJoJ
ecrYvONUkjaLjKID8CHierAyWDii+uxqjgYp6cR/S0nytJmRrqQjQ5zF5YhwZJdCelald5+bvwIf
sWodByR7FmedrdhrSW1rWb21YVF6nCx9URzURWqPn037Rb7mMum8paon17klPZ8U6hodV4cxpUwI
eiVc/qSqZKkWxAl5xFuReZWG11RqU0EdmmqS6qlSQZcOGDDy5j5CjDAFFXQJ8rRwB5SiomrV52th
v2k8wI0G1zE4wDTER2U6XWrxeOVAzwm1luOYhTwLnET6EgeUwlKgU2cvQ/YRxyt3IjVRlL6h2icw
gwl3Ktm5qLct9LS14INv/aV4iuRNjSZhUcbBErGsBHlCI9x0mfBpZoLodm+W2x9wLz7hGz2nfNlh
JMDX4n4LsKsgBUlqtIMTrRTHGToraczlUF2s+RZG/2AeLsunGT1ULu4hBed8A6mst6w3NYbVuUvg
SUPezxsPYCubKEYUOCH3Zz9RjwTVNxwD8RaifJIPRZnT3EOWTpFv0Ryjgaqwi6vEQUvtJ+AoUQF1
ZxBwBTcI5lNYwFiIQwaNFQqjIs/PVktIFKmL3cRM2BE0kFF3WWChLNkIy2HjEXfYD6cJQcPGqQRY
4YgK5ZgHcBlOu2R19cjzQ3Hq6oe4OiQRIU4EWsK1fUtrZv8WqH+RuCfsgwZsiVAW3eCSHRqWu8Gg
/EmmyC/UktQoulU0PAs4qxL7UWE5qJdMChPdFtnOqckNSZhO5wl30kJJfg1mBnWsf6qW4xsf72gV
r4KG6AnFmbNMaF1LJgTVwTWM6HmYABmSHhF+d1Jhlxr9MyYpSn4O56lp0f3fNZLk+myhRwmbrfnm
EhbNQ39upuq389pl4lwTokhTddi3ItxK+TJdB77GT63AEivo5XjdM42QsOGi2Df6dFAjfVaZoW2c
iakLZwajQDtyGU811wPZF4IbATgAeeFKPPN6RvZX2lirKiI8oyfwLB0/MCQDS2u+6iorr0IwFO0y
YNFhfCXvl2h7lD08ZHRCIzMG5vOmk1oCI3jDZxSAO1CHqcTJgg45vyirjei5xHvrm5h9GpRpsMc8
aaFMY/Pn8NqO4AZINGwwl97B5sOHsgqb59Bh2op8CfFYFJGC3uQZcDeptuQy5OF3yQcDUSxlEP1E
1va6iDGol2ToI2dy7W3utn7a7uS9VprlTkP0TG8J3peNyuBP226rZS+N/g/ElNuR1nLUIbJHb1nf
JUipGeg6GAPNTwzt7vDnhS8YVN3m6g4eh/CRQaZC86ow3zZ8XvgQsAOxJ4jhMsz9O6fazAOHpJPi
pYedc8bdJ4esDhpyODWAd23QjFy/qT0/JeOnY31qNcJRNfKe+kTZV4Q9mOTDjO5ZgtBSTc5PkdL9
GaDY6o3HFCBxmF4cfMlU17fRW2sZF4mljtY3VU2vc60ubO0mqPPkxzJA9J3uGMxfMQd8RYRf4RKn
Q/GqziYjr315DvYZGLiDTlAOYyXxLaP7a4l6H2Xmhzqoy6G/CeXGp0RJMcuFO/mmcdrl5pHhFEF3
wLc3o3APaeQ4jNatqfvUapIc4WSnXJWR9y10bW4DPvPC8V90c72WP+m/n6QkGSd5hYLJ+q1JoziP
OSSBULwVT7nrmVD844GitbTYyH+A7yQmCWse2PaCDQEgDGkUL75JR6qytfv+qGrtd50c+sbX9ANR
vAt1p0XOqk4CPnJ8rrvIT/qn8KSk/SqeF1nubuviszXDz7S/UQxWIfJWlFWZwd07v45Fcn6yTcZ3
eeMVp5B03XHaT1rjl/PzrD3Kxo/j9tNA8YliaMGfvIJWc4V85tQZkgrEgWg21CIWLLLG2lyXqLCk
79J3M1RJK6PeVcl7jpzc8mjJ7qxNRE6MM5TwT81x2g146dLi2Xav7Yy9QW38MULk1povM/m6Ybpp
iYEqsqOtNzuKLO4B9KXOXaVOWJGsaWWjmlJ1pJXyQVG2o44H7FQVlHB62zK4xrV+RdefcizTHTbA
gvZMCZhW5p3nHeqA5LfA2utoukeJDafbuCg3tkVMpUJEIE+1O/erxul2ysT3Z78EkFZU8o/xQ9AT
2mkP2/lWK1KXBUJe7rmYrtJxlFqM4InkBCZRbBJQnR4nhIqEauogA9d9Gt4gwyr2xcryHZZ7/ngK
0oNAt2JBN9fGq8O00CEpU2YdXmgjv3nVk7w13luEIaLDmEuyuReBD/9GwaJxsDbS8k0YCj8jSR8Q
ooZNESUImOk+Ku+IV6XSrk4iSPYCAk6Lfm3H6tLt9B8lxjquPQKknrQ/PqXeX0EjyaPzHm1MBCp9
oaSZTC21QOuxJuuH+kn4OOPo1puMRpLQfcivJLeuANgAvBaQTyvenAYTULe22rcJExEKIS6mfGnU
5XJsFjqDD+pjaUOh+YkevJ3DTaQPwc6q23Xfpf4MFZKKbmmn5AglNY/jtpb5Cs8Zbl2AVSlwM/Da
V+pbgjq+knBG6PhGHm5VfSYupV0pWzY96miWxIY8h3C0Zm7sB1DkrPi2SoRQ8WdZuv1CmXbuyNTR
iE/JlsVxxSP5mXbBpsVBk1vtxY4qyRkeRjzO0WBgdSRtSvrhUF4EqfItP+3CLl5NvbnWE5MkcWuk
REi5vo3rXLSkkyMHjygILmcAljlAPciE99UmDjR7zGyP1RilMrZUXFpB8x3mEZkPDw2BLy91RvkU
fuEMv/gWD7mMFJALKFR+jv5CmP+wkTqil6JbAa9JSK0hSwTs3dhycnMLhIoLtH7JIxpz5vv0Wtlv
Uh9fj8FtoRTh8wTno6s+cQlvomW3a9td0BjdcprCgwjNZZ+A1JhElvFuMxaBIJY6udHQZlSmLyel
vFQWdYcF4RyAXtHPSHkfPi2GUA6BUb8qdY7ii2BFgqGGtPhpPPW5bHmJHMRDuNI7zdhm2Srti8/Q
NN5zAaXqEsrCxRU2vqMTOWgTPd2RDctgjX6+Dm5aZzMkMEjN87ZPxaXu8o3eZS+qaWypAoawelBn
9RKP3Tug9dKInRUFrghKzUVNWLiAiDfL1m9Qqpvatz0vmZzCQltXhrdpI/wEMwMtciaX3R7Z5r+y
ZrK0CHoS9E7cCki1NpuRiK27Zqvou5blyU1vNSoMwQTQq6wV6KN4/1qwxVDSOITuqG/Fz+h5GyU4
TQIrB08cjypvv4fEyQT8T8dkZaxzpPRNU6GruDdp+uHh5RUYJz3nQ7F1VFxc94VZfY400ioWw5kp
jAj9Xb8HXDzbo/U60SH+G+M8knJsEhmekNrcMIjvRo+wlBzHf/95MZC4cdWxdyTerYb/9OJVzT2v
PgLF2pfFKjUoCdZuFrnGLmnx4xBvhaC2oXhrcgLTmnKR9T520CrPP6qme0c30OtvkTEz+MPGlq8g
3LozX4ex2bq5Bn4Fv1LkxzZskFCQeIhYievcNVWkbTPCxHY1JB/9kJ5nun0VVTuYrD815teUt91F
/0+EmT4vneEq/kT41SucIEfeAXHibxsy7SFTh7Vc6k24Q6Qi6mPA0QPoi+E9Dshuy8j/BTtSJxcH
nwN03534gLCvrVXQo1aypvQjD3xeFMpmVec85VRlr9uQCEiLgmAl4srcl+y8qancDO+M5bv1WKhB
l5/0ETWn7t5FAFmVn+SCPZNyPKy69JHW3Wqc6MdVccisoxZ3kZcdLQl7l+tBd5DXXhx7pOZl2zjO
sWtQ1bwAGRsWvA37cuoGlN++U8PBzaptEndvyNxWBFg9ElOjTJYRGl/yqxCr5ZvOw7nnWlsNXZle
HNAEx2VH+MU3BnQIvnhBoJcO2BD196qzbkO8lFABo4+KWkxHgQk9U3TTq6ZlK4Ma90ihZxsyQWWA
rjRMCchfQNiyeTm2D5vvwHjqtG8CaWmFlqhus5eub1l4/BKFCg9MWpz7sHweQ/VqExcPpaHA0M/u
M975dhqWaTNi+RYbU4UBSUz3GruJH/Npb+J7wFhjFrof5CSV62LTzTZqB65xkuQrfgcMxFwFoSBY
ykWdrH7wsena6miA3hUYtyx1rVmE1OCBwAU2z8sipNqP6y0MpKW1UhiWDMhCyk4qqNPSXStucFT4
BxQ8uzpYEIEWO0jTmqCBYT0AZpW+2R+hCnH3ErH8GCJYGvfhyqSW+QM0DDKtAsLL2WKT7K9BnjUl
jPSMWLSvOWyi7REnYQiuBDrLayl4vq1L3cc8KpPfuLfixy6OgDVMKc/GVPmHhKwvnaDlxnY+sGs4
nucrfYWr4uJSQe3FNEw+N5aOcpa0C+Pfn5kk88A/93QQyV++J3VTjfcSquU0qjdq/sX3LLuCqEhi
JrTut8m+6DwQw02hUC4gP5WLWg0gV9VhHYXuqTXGSzxD86rJ0mQGl3v1aO0yYzvkEBHfimk9M28l
QH3/7MWa8qKo80JVnVVTQ4arIVqCZGUS5xEqa9vhjBVptirzx8D1njaf0zi8AOW8FQLWnnY5BH4J
atuezxz1K0P4XAwkprI6Vwxi4S4Oiwvwm53s81rbMXx0TfgS2da3pePuqDAGlTxWdW6B51mVg4E0
OThWCSVeQJIoPp/Ju1Fk9NLJatEXPLASO1AABMBTejqNU2xPKYMHHVssI99GVfLLedsxn1YyL85z
9jL/Z0pLhq0C3S28Bx8j+VcHthA90bFDV5BZJ2N8dekkQog0ODRT3+z52+k8n3yfghdIj0u/KsRH
TICBl7z1ufEjtTV2/InqCUKnzX/cSb+Mxw4yzeTTJn1Zk1NwfUXhsiO6WdIvFWceB9q05kHm6KvE
dx9VW93i4G7e45lwNr5YHJ8NBYWHWlCp4PzxjxrAHv7Cf5SU/YvkEJA0n5r6BtyKmko7xRVHqYyc
KccXG8ETc+jASjVl+9zq8fCnW9XJDd81T/VI6mOhHIrUWs3VVZYMqTNvDODcIL7AAHTomnKA5hnP
vUNTA7ZrA2pqJJo9wRzfmHATD9E9GCLrZljolKNz827lSdarYqVyu6I0xsSTzS+KUqGeR77Ah94g
OLArYbzq4qQjUI2NaBdM9lenJAeFj1whSBgijRVMSxFiaXd006EitDWkU321M4jSSa16raEBiOIC
QQ7qRKRFpbHWBYXkyYRZ+DE4+b8LG1RNLqGy/myIeXLYD134sVySCQpVLlCbJvoqVa92YxRurYEJ
R5T9lw245XCIxsyJSqkuU66pJv5kSg0JkpRrOufvgMbPJCGa/mDzAcPNVo5WSbJqEoIc2gowmm21
BqiiGaEYsdeid2WanmLahm/eXwAbow0EC40X1nhUx5SRUaXOwVHhUvqTh37Zod9wyw4vwgjboB1y
p996dgQcGJIpDKRWzEivRH1zhYbhJ4kajMLOU4rxwcQEAUUDV1S0vZ+X80oK2QBsPEB1viGMhpS4
j87fqFe3wXnWh5QEABCkLUga3klEVF1oHrkb5ctb2PDANNRZNZ/ICQw/EksvM5dhuTHIYwEeV4u7
NMqBvLFAQR5J77D7FAQXAsP+CX2b9sKxbglnI/vtxvDsxNXOMwy/jXf8CkWerc0SWxWLL0EyZDwp
S/DjBq0x6+vCxFofFLD6TjDjLlN7fyDAwqF/3HLirTl1q5i7mZc/1D4hXn0sJMRz9TfXwixpJx+6
zNuH9wGALPVhMeAg8+h+twP0GRp+VZ30ifFz6oJ9mqt+GhInBNBuoNpgkGbL4sP0Hxxk3eye+IOq
lcPpcGvA5Nph2tlhR2Ut+rrX/3F0XkutY9safiJVKYdbW5acjQ02mBsVLEA5Zz19f7Orzjm7z9qs
xpZmGGP8iStTrF9i3vLwUygQFy16S2P9EqrnqaFNYvyF70tQaa5ckldWntoQDrYVYmSiZzvGX8hn
wujLGYazycfG7jLGXwrruhidNAOzCZVDFEMuDBkyxuKbW1cnN7c9g+tZATv4f7REtHdvRD47s2AT
VDljJr4MKbLAl5TKlr6T8r8Jf5xi3tiDIW8MtW+9G3jMHms8eL0JGnpt8AZaWdRrxsYw5Bd876Kw
f0vaEN5dhjXfb4utpVN+RqrgWglJAFMOaTLxJIpO4sdKpFri8Fuk/NPMb2l/UnfpLJ3oFxwOP7sf
jozKSErIIUsNHrVJO0Tck/d4slyKnxayLE1/Hh6UsPc0plDTAhMTRxQuUZ+49DsuTrAoEuR9qkVK
KUK46C9jXGt1hOyhuXAWC7Oaz3ZB9Jn54FLU/O8OhlfSEBwa/svRJBxqxG4CXrXlkKTHWDUrcXoj
6EKuNoPULCxXCb2yWkL+HT4GiN3ZGL/LJpOrvsecZLS+86DxwgDSBctSQ9BiigbaxC+KnKqGVnDk
rJIJzVmy4ZZklgtGsh8L5xQoh6pH9egcHTiTLe83l/EGwP+EaZHtShyrtSr9hbzPuNW+8QxYOfqy
6er0ddEFcbomdM86mUGByL45EEXF2Ds8itwkyYc5u+pJLhiW3zbDhZ5/4TJTbbFA/V5KP8uWaaTU
Bddlye5OoG3S2jxzihRQzBy7cu1KhXDA9UwdHVd/ySyG/r+F/atywCR5o0Ngwy+kmG4zi7JFU18Q
4KQjCpWqvTwTarTXFew4TA2Be3yC+UWCERxtK4tcp32npoIcxQ7GsV7pfjmpsbyDCN/AUWQozRbx
oTimYy1qOQjfEG/XWVbsuAMtSb3YREDqaEwg+THNhc2cN/ccq4NJ5UbhM+QRvqIZVADVC0SP2mGx
Bs/YIceYOrCfB08JPpbg4Oj7FEB1tAzOtfOo/pJJnGFiH+hUcWskWy09tY1oZI5exJS6iBrQH90v
mKxZegyN8qwyOBZ3rpmzruFSVwWONYoY4kwQtZVy0zoRtRZOjncxJsIuwrWV6KDTzZcSOlOwyKkI
tzagr2Y91db+ERUoZd/C1DJqjkuc7OZJhTd+lyHEmnRNWuDryBCYzpS6+k0h64A1TRXzJ03ZqOio
uzhyxeN0+JgJ89UOOKzVVNTicE7GHsoXDHumCFKxaQFQZ4XeWbgCGeZD2KUKm8CJ046yvepeNeF6
ImxALbexQ49/FGIhLUH3I4hRbvuXtR+8z3TB6rukBVSU4X2a/2XZ1TDVw/8VXdCcKCEFQJgQ6EU5
jrfQLoj2YzVSCD0ZQomPG/G/ZfirmHsJwlCQMQSsmKTeWQKcDrLx0k3WKQwcHCj2/PEw3bRYAesM
tnEuGjEKzTmRwYHBgax7PpEWUzqead7HzhfgkvjcfUTkbMsbQ7W9hC4HLoJpxC6ohOD/IFQZckyD
SbiUEGbN2qOA/RUW0FPaGkldg/Rxyk49SE6ISbq6dwr5Xe0C5uHNpsSQSlEIjWkMJnnOegHlYVUJ
0UAGL30hBzDjBmgnfszExBuuUGw33pipq6q6CKvBFJ9CvojpWuV7rgj7nhxy5g4tg2PQqkg3iuYD
D3LuN+UvX3G2JoJEFIKW6ZoAhMw228sLeG3mj9IhU0zyzKd9AB4ixmtizBZT9mhzuWuLj468Gq5u
cdUL2gNB8WtRqdgIkbC9HhpYLhh0DTJqWYyfGJhQCvcwjSi78K1j5jwLMkv6CwU97q/mAu0OP3Fc
QyYT163McDHhc2ucQPK0vmrNsEUhqLGNp3I56pVyQre2Fa9ClPlapt2N0Lph8AAZoT7CPcL/q7jL
soJWhH3X/M7wnYR4rPnldxopblxk3E+/2AuKO7eKrjNNoKjr5xnyH3PP8A6dnSdB9Qbze8LItIbX
Kj70OIxfEMeFqcw4SEfKDRHXN2j4U2teJClIGj6FwA22hJgiWsKDbuEMGKetMOWQ/hCs62W5L6H9
J0JNzAx5Kv2wuJsFRFVOquS31vWncFIo+z/UAgASaOGTB0AofHOKMBZxjrE6cwb+yBSXKjhCuVly
zQ9ssVnvQ0+jFMEqj84591nGidiUIW5P9rqfcMpMHi5EVkwY75Ba1OJvbrRjiHvmV20YniwBC6VM
h9v9lEF6gBCmY+G/zKS3N+1LQQvUclZRPgiNwTSm59S4CLo9p15p7JBmlMODdyCIvJoER7C6TKKI
KlTlqHBiaTDFFrAuComxpFemJKbCw1SXuzPCp/9/Pk+OONXEqseslmPcFKtBQmfI7Len21/wlzUM
pjv6rjOv4jgtmBNggFe8NnaC/s/YKzyPSFDrDPnZqPXfqKp+WQZvfQWMvmgbXUF+KEqx6NpmRFg4
4E/YTfHJuKjKnKGPgcsCw6Vm9AsrWs91i2+06fXaqSkAZMpfsKVCty5JerNaxrrho5HeAh6NAuE3
Zgw8Y5IbP9D4QLZA0KCXcECDjclWQuy3oofGeYOrB/ZCQM0PFser6X3d2saKdK3ylwkQNqPonmbz
pBjOd+iwyE8ZFLsVjNl1ht1wR9imZbhd3gGSkQucytzK47XoqO/cdh7XBigzWJ5pXbMOaldkCKNX
y597vw0rkglvLFLyi1jhyNBDvIRD0zcq40tCbFI79ZnAVqmEpRatwwiITyzJRKSMoyjhSTUtyto4
23VCVdbwuUqncf9gArvi8+IT8ythy8MtWTOg7eLgu+mF3YvdbrLeYbjLmoTSxA07xP1uFoOE6Bl1
NN5NTJYO8fbLP0WMM+VEQBKgF2oS/lRKd55SglzKrwykPF64xrGhqZs75aFYV9WzB/zpIIsYHKO4
nUnYMzLWIb3+ZOkfttOtg/gBZd2O67epr90Jz47AwAmmZkwpyv/2Gk5XySp3E6Q0LBBghBmE1Oms
2Agu3ilSGf045Uy8Qxbs0Xl4vW1dorB+r7RmN6sT4hpsVFLP0tT1wNxYGnW08f6Izs/JX1RGsLAB
INvRlPLQYnr0oHWZElF5ZUz6wAv6jRQ3H9Ks3nRLeU1TyN2qjhGoDlY+SBNk5do1VUbcbNcWgA4d
1L+xUTZdFrw1hoOVk7OusNbg/n50GLsQDhjWvpMi9MgMLAgHprxb0jZoj0GyoN+0+1yFVU6NoebV
zhGkmS/oDihkyf0apI39NyS30RxWJeCKoSDuCaDygYNsyjjgmvHi+hGqJwuDpSWU9013UENumkvF
hZ8DHI08bh1W2V8EctuF5NXCcunsm3rKmiuMIX5gbqHCwEAMqu69Js/b2TWq70zLXobkKCtirsn5
QspiO54SOntcPzxjGvdJO25JAz3mnAMZ/tkdvYHcmceB0zlf4m9HYif0UwOPmpSXtPxOJZwBEo1A
rHD86OTpNA/xhguhQCpGfbilaaUb0NA5jihr8vA4dyGD9vZQ12dzwTYg/6fWy0ZF+Sk19oc4CKzP
ntGAYSj4N3IDTwSvs1C3NikCHO4W+eUB4K+TY81TPSJhGTt/Ddku7SF5y2f7/1ofaRr2OyOT2nnT
GRyNYtw9VomPBYlQLvRh5i39B9ZKYvUEBYpHZ8VQTCMmNrNsr4rnF8k4qZF00HrrFOCxMbRbJcrI
6qrL11A9BLrhl+Ohafn7FXcpAxV8BHuLYE9kHoKG2zXoEWe07Ykz+2PUH/pWuzJuFWPIMrpI+NjT
6VDrgPDimY9WDtQ1vN/VnDBXFG6jinSt95sWk3VJ2ZvacKa0RNprftvOsb85I7nmBtBQ1CJ+xpQy
RJZ3Gdi4gu6aQGGpoft2mexl4VmeMwAi+5KjtuCXK7WD7EH1p4xmjvF09O/2Icsq5gIogKN9XCFq
n45Cz98l8n7uqz9nIPy5bT9KCXmxoFVRCOpthNUvzoCi1hz8aTS9uWuPmj2QVbGL6XmFrYJIkQXD
/2zzad3N6iFUQTf12cXD8dli4WFBVCntX3vbgwIOaJCbYo/a0WD5Co5flWperz6sCYZ1cwsz7dWx
8p2QDJWslkaiuGUKMzlveQtHjOkjllwHQakTBfTSB9dY+TU0Br4RilDpV4HI2P0FMA8KOAu2+m52
dNSFI7/qVnrozH2FzZp1lvqH2SPG33SlO13rYwj6iZnm2tgUl5CZzUFu971vYla2So4OdEdI1A9t
G/PG+2uCa7X1VqQf1mYkB37YpmSmk1Y0uBj99Yx4MFAF3XCBVGn6O6hK7Up3aVjL1NNQ97QuGR/F
C5HWqEpxM9aH11Z5nZ/WJt7Z8c3I9sBkM5EBTOVcTIjAg1ApOHhm7KEb6xXuFazAVbAT6mc4Jy30
8p2jXhVUhjtYaQf7T/6rMTns/V7ZJYG/vKW+fZF89rG2190W80t5FZ6M5iAwIGlrh/sI6oHrkNTK
SBwDRcyHo0fxF53xtIFnDxVyuTXtLd7RbgGBVdu5c1GbliwBoq3I5CmRQGyi8xBdscsNCfgkmIeW
DHcOd34prH1jo9le1fWhxjddeauYYcHp6FfYorSQbkEzAr/SXqDRyGRLGi6vgbnipUWcB/la3trd
flGfcAqILGXkojM3WFfOprnHl3T0lF8AWNOLwgtRnNKECAmpmSn54YBy5okPGm66fFasPeHjfTbK
WX+QAoQ0Ba/bguHhhfhgLX3DYoJAU5Qi+XUkoHiVnsMzEytiqgpP/yy0NZzodAtzgs9WVke+N28b
cXgq7Reeq73DqURLAQipPFfg79pq2GrMbRcG+FcJfZHuCUNSzng0p0gHLEL7YGNF+DuTaU2R50JO
Ks5QnKDE0FzVOy17JzszxxyHbDrWlVW962967abGWnejb3yNSIBj0Tk3+CjJdAy6Z1H7WICI8COh
VaH+9NqResxnamTGkGUYBOFfSW2+NYerA0thoC1z2XNKtYlAabcV0xQgc4qx0K0/tEP27H1s6UYJ
4vhqhN/uptfuXUfruYVSgaiSBtWL6OIZZ7HMP5td8qSapwjKwEUOCM7UZ4ej96X/B0sA48ZP/Sf1
w738BH9BVYZYgUI1Vj2eHuAPv35kHovBi5vb27Y5ORI0HMgUnhmsy++pXylPDW9JQPuRWmrD+FRW
twWn1jeXxyBibMZX1avYyaxQ8qL4LcHol/bD3LH5u2ILOUCiJRzeIIgMNsIx8JE3CQYpage0+7xI
EBn65Yg0x/5fkrsKxoGecsv34XZqXNG/e8sbnxYuUMvI6ctRxB/CPzsEuwSDfMoSIhu5Qfe0cdpW
UAbyNd54b2K/wFLRxY/wMFntcGaLJ4pUFmCNtcMXD1qi+tB2fAaNTAHBFvEWnEP4rn5ceoaywU+j
0S5B4QXxxthU9mvxBwhTpFtD2WPXBVvGJGuLy9JlLrSYK23Pjg1+iosDfMrTy71gr/J05if+9uNT
MyBsr+fxqoBgHpIAY0aPfRP3T9a3QHLVg3YofgaGK8reRi/GqJ7yB3tK0yVZ3Q+vSYu46JCTuBxD
7kS39Fof9WCvz4OPRVMqzhvTeAnT81TC4cP+2IvDbTKci9izvhlZARYctJh6Ah/ajzl6DNVrrt1w
gbLAJALitbL2XEOCnF5gFxaza3wq1rlBcFAylH0J5xdKytaTp/MCTEyeLFNYvhmrLYOx7dJT67BQ
wLs3WJQCF2Yb2/KZPOol3fKNAbtzgvkQ6ptGvubzSzZdAumqiIYZXzDtFo7vo3aTrFd5eOX/VqT1
4KnT30f7Qj8I4SA+ltY9GN6r8pEob8wrUUsS/wj4hUMJJLP+zodAIjy6/YJfC7c9ioN7KtE84qHd
D2R8PAh1wzGHg2qxuPfW6G64StjnM1t+M+ovqfqa5rcF1ElzNfT15tVmhc0bHDPIbw5w2E8oAfcT
1Syh0kuyH/60PZdae+QesTb5Kb8N1DahH/h16jr9Iy4Z/37U00dkPWFfVDwO3u8r3CnAz0L3bXMT
qu8qJ7Ls8cQy6chdNGzsV/am0R7oGAGixW5OVASRK+1QRnu79BhRW8od+6EYGGX+jn1L3RE7gfZW
TcRPU4oFOzYmJgw/mtfKeFW6QnV1iE+LX3MY6q7lGR87P+cAVPwVHQ6FCXY2QXBpvsD9tX3rNd9s
bP5NKRYbERaIvowDAhcu/Qm2rpffWvWactexxgNXLdaWvu8qP0786dCCdpwUxwMZVGFsS8SuuPE1
J/6DHOMdbDf8TMP0W01ll8N0Jr+1piLCxTu8GNpn1v+WkjhlQ/vRKV9+O+3bhFN/GX9wI0oXH08t
5IXcKepv4XjDlt/Jfm5x9fPx6AbrZe7LietU++id3rD8oMRrtngcdLT1yJPfFyBxkil6hLSralNx
ApYr882Wdhz9WrE1Cy884S45u/8MjFHv/PbxJf/om93wR+w9sRcRtj5oTIKtDaOYDK6VsYVF+aDl
xynvLSdMuTpRdzBiLAg1wHlvq+xHa0uRofgDLgxY0C1ula5Rt39jslNclLcRlxyEtVgqeeGWsiPe
GgfOLpPp53boDtUAFu/NKJ0ULMH3cfEVvEXptXhHBMgHwoZPwhnqrNyydwnmV8CIE47QtsbcG3LB
g5Ue9s/YN/TPodiWzl9kQm9fdeV+IXoL+Vu9etOuNfZI0S+d/9CucdwP45X6A9fX/plh9sPA3Ebv
fDe2Zqq4zonBLTpYPLsUL5R24Aw82HnLo8RbR/5AbsKdiwEStJ2TsUGSihARS8x7W+D/tJb7TZ+t
9TdY3qtQXTFJz2wPgLYXbxG940ljTWo4kiiIp6F4rS+cIKBdDhgTCUWEQODlDMi96faGvE+JwpaO
aD7AgaBUMiSgoisli1E0fc1xQoMhbkkuP3ykoKVkhj+V2+lQJ/8mYuOVtT1soaHhRuQoG87jNHmQ
SmC8QNcODKxstpjwJt4I2M42pBC5cn5kf1xkieOFnzmec/YqeVLMnIKdrbs4Kcdu8gFpunhalxFp
71tH47daiDCDlsxdxth03FIdFqBhk3EB6+a32i+2tJXZM/M+YaQJ6PBd/DQ769JMbFSPyJ3OOBM7
vVbP3a7oNzIaLwiLGPEJHCFOD5mOlg6EwDWCNekToO442Rf2FU7/DFG/d7kVbeXQ4+a0GoCoym0+
76lNMWelNO1fui33Uo5TduqyJibm6wg4vOI7sB8DvpPfk4YchREOLGGykLDUcqHR0comPOJ3m8xy
6r7d4ON+jQgD4t8N4ED/v8ytvrsev/AVR4jVe1zexnSMMQbZVBwruluejIo2lTdiFjeC8GSiWCqX
ez8ziZxzI68fcQFdc/H/UALT6VGZx6uKUf+X/Gw9iryZxETFtX84/9r+AuYR7InakrbsKKPc6ny7
9bCLfT4C85Ma1zKfxQ7EwV+19uR7MSEqfbW9qox85TPFYPP1jM7F97Kq0eVureYN5xC3Y5sjKIXA
Ag5brxj65cxSnwS3NoyMmG+sAxXnb7ajDxuecLn5bZvszQ3gnYVFN1gQoWtrrm3nkoc+d8ZobHL0
JtEpaiEjotd+oQI6yPJJYh/R4TX2FmsDpdvXtquuMeapn3BraL2rV55auSIiQrwjCJNbOgSIRiOj
bja+OxzD81y/Gj9iPkzLBl1QPSo/ZXzRsSL+y55gu5j/s4zOZnlfDr0f70PGS6vincfo51+t5dp/
xZOUoJ/pxhfLj5wAy57mhxPzu/8C7bJpScnYxGLXt3SPUzzx1cmnvg231oX75aA/ZZv2xtAuEfpS
ApVaPGC2JWlH2D8wUzpE2lb7VJ/hvsIMfI8Hisy0fQsfiQ4AoA5DLnWT25sueGN1VUhEqWkGAtae
5fzR2w/+gZj5lDSe8q7A5Ucr112U9MNQviw64x55A+pQDerlviJh/ANiqYMLmYX4dV+8m5f4R9nj
55voPlUVt0hgbqRfSmV9u8ggWluoFPKmyP2KRQIyW4ormh6AM6+GcHXui3uvoEYj0A+XEmpsSJcc
t9jyWt7IQsGTkQC7r2E8ap9BeAcDQ1kRlVgEPebiXmyliJ840NsU3zOzOOj1AXUSh5vanwgenDGu
OWgzL/hUpdfgp40fY/yA0+Eu5Z4Hraffmfq1hM+oQtx5dpSvxroO6hcX4Jwc4BUk7YE/HLX3LnwG
NPK3FIcgguuQ7O64GaMD+xWpbM4Qg5BstFbUNEH00ky3gTdGWAa87TdbeRdqcRMmGx0T8NIWt5Go
+8IVW0OwsIm+sge9WRWtteZYdV96dZKyTcNcOfAIJsla1L4bO7ggtUFfX72N1i5viMRcaQ+sKabj
IBGUsgqgfRn7gQq+vA9exwNAR4K5UAORK8Wdt9L6j0CyFJhOnTcqh275h6GKoHKa8BrL6nPqziBm
PRpj8oIsmMzSCxOhAgBdTKftHZx0AezylyCJI5bE9ZIBbYQiS8IhPj61zFMl+U1AJFgr5hPBt+9N
ui9nNCoVi/ITNtqaWQs9KfKRZi1QsBRFjYOVc84kHmtSQMiZDcQ/gSygd+npxIVULj6XqGWLR4qe
CdGO8DwY7GQ/UuELBBX0EIGQACMkhgDiP+46NnQhBHUhfI8dZw3Gi+8f4iDsSmHXkTdriyRYYVqL
2enMBECHMSmcr0BlLTzwdfq1Id02fXwDsRMiNDjEfDfGdPwuXE002YLxAnYxkAac7bl+ix4ehRAh
zH5vcNXy2ycfoFHIV5lGGOhJSK2CDpOnaz1wBxRxQtUJeIW1CnTgtwqtDub0tvq5JE9qOcKg5QdA
Ml+pQfEcP6T+rMTPnOl6wb3gQB3j08ryyz/Lfh+CNx6zk//W2Y27DJo45EdEkmI+ljA5htTMgG3B
gBXYzObf2tMACH2jg9Ufs3Greu0z+nDZI/0R9Vk3Wq4CJ1tVr7yCxrwmKfF9YKalWvltShYTg7AC
3UZNqoE8TNm6doirofRJqr8iO8/6bijhVdvKCbaa33cGla210hDM8EA10LEJMYlMvB1ULJyFkk89
hzIek2Z0d/q/CWDZGByYTWT2IZpUgsNt5KgUhjfhUhHp6+wiGnJYZyqbR26de5boSFJoIpvYxyTN
FPZx6BWH/JKVIbYTHIgAVZVyxySBE+t/+b2Sn8hdZloWtljMTvhj2n9Cjszd4kCHwYLSHvHDu0sh
cUjUJiwOlIsj8pRfBqXAhQCOyL90iaE4U7yQ0Ye0GcZP01BfUi6AOVM3AvmVM8BBml36Qp04w8LR
/v/6ZePcF2J3FOf8/39l7wperkXQoJa7vEWd1KLE2Oeda+MlPirQAoN1BgtJq9FsQa6hHBNE8fjK
uqkpdNWL8F02+6tNayd/ITW1qH8t6xqx+lijgjiI2D/okemh+QqzxwxotUBzjDdqcIKbAnONNyAh
EpoT49EQT7hYOfAbu2cyd3zv/6E5MCyehWARoHQYeNQsr75utyge0JHxNlwhJCbxsJZGuPuQ6qK1
ihxv+MPrRRBbSTlbV/V4FrS9lsBT/hayfF8kawpESlDaoYeTZTXBg87LQyhI0vCoMT5CdciESG64
cpx9Peq7COZE5/wNxS1CY182r840/Ruj5RZCiKrUgWpMAZIx97kZegrsDIlKtSv1a0FiizkJfREV
jF2cQqNzoyT2gJQThrYTZDCAh/Ng9a8VtjCCB6pALqoX+V/KgLcIVVz14dFEZv8qdLG6ClICnRFq
Mw8CEE58O5FgalH3Vb8i79fGjh6G3qqS46NgCAo4vMStW7hzWIjppdRPs7s15R8WKV0V8XAhpDe7
J7hYNiGcx7Fb5Oq65wNPQJwIepcUX+wqwc+KtPWPpUm+xgTEJrR7MgqAlmdaIcQHdLc5wbDZ3ezq
lzZu3lHsvreRdgghII1SftBz6yOMjrzAOsC6EINNht7SQZKw0BUJW1Ozzsg1MDt4Pxj/FKwnMEJB
I2gazReWSDF1cPBbYk2ZqiUOwtB/2WmaAHgBzGxb9jVD8RwL3blELUA6aGfvBIEOG6RxxiODY13F
xcj4tGAtibhhQX+w8SA38N/AH/6zIqiNIBoXJc42KvqXBaV0OUO1UQOspK9juJzVpUK31+Qw1tJ9
k45fJrZzM0AOXQWQjlnIO/3/C2hCBJ7Czc0YM5JJcbF6LoO8QanXMpoZgqsTQf4sf224d0kSXwuR
N2YLOHYMLGTeKQsBXgM8F6cMLypUioxrtgg/ZWDUGTVNBG16MG1PHDfC3kXuqXDka1IWF7XwBEsI
epGgyyfUu1AkuW1NNrNwEFCYxOF8k3cW+UG1W9zV4Jmagj5HlrK4j0WiQUk2XOY0Z06hmDgY8TYq
HFNxQvBSfFkCEOoAa292fEirlhpYagoRK9nK7T3mthnJdt00U/4q1Ef/G6zK1RrVO/yNnigZQHH8
rLr8lBnyVpAkQmveCT8jqT7a/MTCg+HlUAgtCoNaPnkpF//7TnVxsY1G1PCQR2J93MevRfmFPhSh
E1C1WPFCR6BKINrxBNCAFwiaGqFl75rgp5bC74b/P6e5M3WUvumbxuLqwJ3YyFjppOafJVdPlaFh
OW4mQjAEn2xQlJ3BY2hMElFshsFt6RZ1+DtCV2kgiImVlSNayTgDaqf1Ceup4t7X2teq+NCTf410
0JGMV8OfDR1Fgu0KD5VcYBnxB5d+RIUj1g3kxks8UHRjJ63UNVMQzRfOI3X8JxwCpIchEHd+UPip
oxhQIVhoVoMKUkUYr+3ZvPQZ16SyAIXAiozBk8HDhcsH159N0MH/rDX7agijJnhmeAgY+mWA1SZ+
RpscH/rplEPrwm0W+gu6K/H+WD8VIn5N1TyYkgXhz+HUHaLp5DjJl+AVM1+f7zFEEC5JZwdZpyNK
Q5goDPXvyGRBZ4vZJQvBaRg6bB0zOOoYTqh1DPqNteZ0lR2oecFuhKiKIJ+/Jk4muBbikONTlOZd
mAipQIOc+9R7lD4Ua5KmfGrqFdG7GxoFCDLpaNdgKoQfgdF5dmN5goIknDlHiEfCccjQwKY521HK
QrMOUeFKwpUZIsdLb/gGVu0qgue6t3apM6grpPnYGZXoojCOreHBzmwvY0r5Q+hHS1LeiYlc0Ijk
L73+rWjzxjBe6pHzS3sfmVdVsVAOPTJwFIdxuJTNXptJ22n4ikz7LV4GfxlQYebkg7UdNJM8R31E
yldqrgcrpE4OgBPGkz7kuKM5K72fTziqQeGCsjaH7ph6mEdgh46ABzwM1gK1jxwTAShMhUBHQ3J2
pCD40kBJG1kiyCvGvVDOX5xZviIfAWwmskaBwYqeoEzIPcnvEaBkLA7yiPiQ93geDzkPYHJKL8se
Bgs47//0XLGQWWprMDsdD3lA5rw3Pmvs46lfW7SCQtVC8FHQ4BE4ykcR1G5npo3ssvFyTpkYWf40
YDO84JlP1rOxHI2JLzbsk65bN9SlNWsO6zbXLJiHMn4L8xAGnL6JProE3TotO07wRlAfm/6QQein
pLbl9gieDMDAzk0JgDC7/LXD6x6SWnMTMK+OmaOVMVBeficupgE2lzWGiJSqF1GtaHG6Nbme1eo2
SQxQCowaC9I4EaMZu9QmzB2qWZgBSIAQT5Ccqi79kRhzLw3uHih/cVvZVsZ4tLB7ySz5ZcLgbmEo
VmHKLFxdCmOingncMPw3TMkr2yUEu4HdTLQLLcOv0t4HDTne0u/IewAzV0a8FKR2A3mOUxVL0kR2
NkqNseks8pGhHM4xt02ivlRWc6bpABMNlr0avOkK1xCSFT8H/M3K8nfJKyFLXJnlyNXZthujvcvL
bwXz0tSnzxxHZwas/YvwjjLm8rVj3JYsR8iPqOQxgFSREWAcISSQptXhPWK1d2rdAlyhAQ8Uz81Q
i091KH7KyD7MZDUWKu1RusNR76pEgJjp9Fbjuma3+Mdi5i4smbFaCi14Tzy3hGeGFEdJFMaHGLtZ
xNDA10uobru0v9DYiZ4rAzUI6btg9axF/5PU2Sl8G3hllXKV6/mIK45I3USnsOZO4KEyOoe3Oi20
dALskg6F+qzo3Zcq9oT4TSGBsE8lIgNqP0mpxpkyxMsZf9ZN+BYoySk0tX2jMF3MCYzA1TQ2x3/C
rLiXv6axO8rJwoh6ifA1xYewm/CnUAAwjNoBokaVF340I8p5vXkVUYlW85PMX3lShPw86r2lRmOe
wGBB4zqO0rugbYqjjJM8/olD8+V/JiHXlG7Jx5pToRFuH6N8i0dQsLbJfu3ZOtn5cMtb86B3fb7C
MiKWj1UrHQytv4w61hNZqGw1h0msLW/lISSyg+LImbZKbJ5EopikUKV3MJrC6Tuv2luvpoeqs1+i
Qkxo5k1P4Io6cehpbXDOsXtM1RR8p8OnrcZC4dHE8b8Sf+vJiUmVqh9qzl3FNdymmJunmOK3hfJV
tfguLWp2gZ1FipNdneX2YCHeGuUFWZ19r+xN2EbwXCgmqNFa8iiIxQgvUSYj3pSDSxSNRyqzncHx
0YXClzI7m/OP06FJUrNdwcw1aqtz36fQlMa7Ns2XYJGg/XEDTdJ73u1GvT8LSwghUFHG/CON3UHB
XBGALo7NM0K6Ixz+vTZM8O311XrkQRgI0eFZTGvxOAVvM+f8lZAS2oVbQ9nRcEBQK3WT/rQMKbml
smTGowTDxRTK/ayjv4c0gY6nJmlE2NNKg7KlycNMU5cxllIrRD/dNVYNxk+fy2h8mR01XBZe0n4g
TEvyKeBGAw0t5UKmeXKtbnOt+JCTjtVFI151ZBIxxJmdw9AH5wh1lzDrqTDPyCmsSeNasPgx48Rb
MIgddAxidAlXggahm/PXi+m/em/6gIEwxsPmRNxm8jMc02Z5SNVvWwcHJXfWdkxZVAYHGSdqqU33
omnOgDi6xHDNQNqGaKWWWP/fySaRXzMyhgwOBlGStyR4DHV4sITmg2ZuoAojt3VPm9e7+TR5ZY39
kDb98j/DNK6VVj7NE1gOHYQqRBfkUWg82FBB2ejoB5Nsi6RCKGTKjy6Xt1PKVK9aSCYiJ9YBIioB
qjnry1hor2+1ll0sVcGftD7bhMVMHZJRDXurMX+Vk3hD8DXii0p+q+dnmED5ygBI8K3p0L6qcuU1
4aNWSY1mQVg5EUMjmZ4m6zOHZjXfq4m+RTM/cz3ZaQNmy9XA1bFcjMD4J3eAPOph2tqQqYKofRqN
+ZMl1aZjY0ilg8jWuInxlQnfCO5jJxwt9ez/WwjnCMd8UFsNBI1W0CNx+C5Z5eKv/vah9o+hlmUV
vDEUnTUPjF6zWpaDAtTftPAOzM9ePddLv0koWzpGiaqEj2GEd7dyk4oFd+DpVsTECErU42XYXs1w
fm80OtXKrpgRqt5sDd5Yd+/WTCqe2jYgSaAY+jaGWy1rFpxXzCqI7XH81CFo1xBpno22NR1EiQW+
Hz3+OUAHPbCKJHTm/9F0XsuNI822fiJEwJtbek9REmV4g5B6JHjv8fT7S53/hGJmerrZJAhUZaVZ
RrJQB0hmwj5uoaYIJht6U1hkD7ExwcRWeVIb2uuizVEUw11A4Io+rWllOYgp6joSkPkqJL4XsQWv
6gFodlRvCUaeIf6QvGYvyaScsxa5qyCsxDNC3i7trVuIQFoC5hoPYWTMkwTdn58CipyIpwO8W1LV
eIH30nQKWqxoszr6k09TCufov7aCqr6MGGOv60x4G/E2ZVjFNBCjv/GcvHcplnDgfkLHQIq8+dPy
7Qva9NQIErD0ed66bfZUh+gGdWsnNYBm7NtqfBvJVeYCnenhZ0LKdNJg0SQIG5it/1S03SNxh50y
0s2LbrVRY8VUhpeEA6c0ghWD75QdVqNWZLvPhumf+qp7tlEjLjJqhVk7ek15yiCuW+X8minOj+Z0
q6GI9nGEICc+K6KLG5PclMgOxfSaMp1kOm+e29S8ePm70pe3HnEjqOU0MQv8dWzXPWVpTD87AdCV
0aopJ0Y4WHJ7mPY2sJYQhwwgKpdPohucldE+cqtjnPrrsBazawjjmLYBT23pfsAq9g3tNATTSxNT
sPXjQQ2/CsyWnPncQMhd6LnoRjSHvnhrpVvWF6uhBSXTfVuMeVM7/5dZ3qJwzLWNTo/XbZqG0XNX
Pqu+9ifvN9r1vnBwZFCia0sRlwPB0H3zHgbtcuI+avlv1wA4z2BHC1C5AaDvLHTGpBCFj6aqvyuA
ukVaqtDzVQ3SpI3Xscl4A/MmDDLRz21v0i4jbw2l1wgMdjI5qkBomTShHQiMDTMozLQE8qqZP7TP
O2i+nXrItPI057SZfG2Z6r8hesPYdteq1Dro1ibXxl2iCnL2cndXDPQ30/Fr7LxNXRXAsEc0KdJ3
LY32CDaCS4HVlrqkKXGEnmNrtMDi2GkKApVB+oXasWfk68EjBzfR7iseRp8e0BZbhChvyZUNNNNQ
lF8rutzA+mmY2xMckq3l1v/BCNgSFrFasG37UpbdtAB/eNOL9GOQNg10/bwho6fv25B6BnPy6mlK
uBrRU+3xHgrx93LxuzeSJ5/GS1hgvzxp50jzV0Xzn4VbjLCN3Y72f3yccuPFj6S/iDmG0WEwUh9L
3ftEeYASiEZti39pE2yH6CkNrV9nQPlIY/RKfyBz0IpvXrI6RNotOUcOkGXwriGziAhfFa1s9+rU
fQFl3iDk+uK5JjKrw84fyJCww5BnMffFFXujJ2VWUHI71LSfyXw9HnDaAfypk2vHbBIAbg12yT8M
AZnPfKesj3TESJGyq+vmI5S5JTTowATlSdyxfH/hTO9tisdSnz7PdPgYIan/idR43aHLVwZPUspR
QQkVAi7FIRmgZzjsTNoBUuHlHOY6pasPDc/T+1M6h+/YDW5S61erX2d0g1LLPI9WfLan+Hv2EXCm
zWdb7HfV3oqBruif2vaLHZTvyPu+yZvndOkFMJwPHhGk3qRRQAJVCtMVhB5zgwYLFPCjvCQFUemg
uwq9LuGQkxugrxUODMVTT9PoHABAhEr3z/LSr7Cyj0ncfg+E54gh9xy8FQivwgNeiRvWhGaNV+K0
Ckdg8I8ZLTw5sJMEsTHo0+CMqVC0DM0QA4q/uRlL/91COBAI95XF/cKU2dftc1q4gNtWmpPvU1xo
Zw/J2TG3tn1bXPWO16SHCoPnKrolSK8QXtygeo1K5ZBG6rKiZx6SkvYYro7dQfZcCaymCf1NcBCT
GLp6AWK6DSbaVrqmFKx7/yqCuj4s6pB0seXop1VL28d4j+DEZm8R0GiCAYVR6L2OJnMwXhpRG8UU
ekm6L9LgDaGwlyjUfiTNCPoWgMeTjyVm7PnIRdk7SAogSYU/DYgP6WkLJpjgj4kZyK/QNKo0LANo
UwznhqxEgZMGx5U2yHHO6gszJPqZBih6CJSNEK0H2lINTHA0Z/KzGr8x61TTo4k0ewuWjVVLLx/n
xavAhyPA5haNV3aLUMRpiWAaAbYfQhocCPr7ZnOX+CTX5RXhJ2RM0J9NSQUMMKRCecGEGYP25ywz
nrce/FgxuwdkWOzA3lQ0htroqw2YD7FIjRGQPWFr9PWdqSsPdZzeiI2SQ8XjdII5xHpgWlF9glJf
CpGc+VvLBJobDKqfYYmmlqJxj4mEEP3cXju5jbXrop9CQ3opKwMoa9ExLz7tMbuaindW8/DZxTwp
nDZERtZ7D6+h284o/ujVf3pm7mA41emmdQM+1NwZqB+GTbXqHLTbh/g2tL9w2sU3e4y/TU4UxrSI
5qA9hyXpNh/axwjRsuKgFK2X6TH6JiZt+YUhAoQSLEjgUkHE4pzAI4Em3t+9zBl/6ShNg+45M4lY
zt9VfmhqcRXkYJ8Ac020hpBdAbrvD3LsLv7oi8Drh+Rt9j/pKcq4VbqADiOcgijCgbvyZjRsSS0i
EnOkVg4I2UqI7UZ01phQ0r6tC/VVlhILQ6e+QdpgZWUYc1f9qbV+aHr06D3L7odTG+vosfMQwxwv
YfcYTogiI0U66Qj00gCSeCZcxRo75CZmVJQpp3C6NPM1b4Af2FiHkbsskO6ZkuGSO1/4/EK30Mfx
FJMcyQBFrGr6ZDuCyZWWlg17gG+LbseuN00A/UQCsYflG3boBSOIN/R3hohJ+dszWxZCB/eVpSaw
eO4mpy1/isCoDFJl9QxM3EZmw1ztgBe28+htcx2ZFxkhhTZqM+EFKtZt7DAW+7DyjInw9u++BzDk
iJu8LXK+a1M/i5Jr2N1aBvkF3A6DjgE0QEj2EY5Y8GNS3JIjgnhn3OpOrP7QB7MRk8K5gKeKSpZE
BDgLUS+moDIgDtxwQ6tFKGEjyhJF8+ChtugqCdPQANhF6Ef3i4F1xWS3x1rQfCrLd314Nekk0Ppz
RjEAIx1mepb56WcBUbDFDEEMvkhqbO1n9gpygv/spD7wStQGQgtYl0fA0mZ6jgbtKHwrymbHkBTr
u1fBZso6k8l6DZ0xoHlkQdloh98EpH57YCFDOZTvqTU37pWcXjU0exUdQlq0KJlaUbSVQrlqv+QR
xfFXDfpa2tLx3F6CzDszsbWmerO2jC1KH+xlHRdi6cQ49VsEclFmDbwXiln/n7xihsaeR8Ak7tAy
LeqKXx/CkgTMFqnw1VvkvKq/XNNA01NvH2IqMhXGFmK35C5CL4qz4Mq9lqlJ3BSQMv668oPyb8TG
JQuLG+jVqAK16f2qQbFt3HuKX4/xQ73FQ4mV8jIfUSZxkt+hutnVqhzJCOkCuvGFQAw3SUHtgPtT
p88t3WVm9WNpM9MzVnKIB0GkLKWxL9PWvy3NbaMNxjPkM0rHJF06S+PdMO2LiFPbiXuW0agZCUxF
pmSiB3hstRLLU+FWgz9VZ7hWw433GNGPB/rJ4BYUghPTBRDPrpvtMgYwPuAIEXVkOM8trBQLQxLr
b9s21U+FHp9IXnHOoG/CccVXsOHETasqeSOjZcKPHJlPcTHf5ZwQaVVFucfFgJg25yBzCIE7gCYQ
Yf0QlTkROm1sTuMB0fH0xQXDHiI0CLaMgRzZg4w9ZEEoVLxieQ2Dkvou2HiefhUCjsflNwDjk6g8
4JqLU6eHCrv2HDNxklkKLQTyJI2KpV/ysJgJ0PEDUMKeQj3u6A71cWhiKYTFsoCmwMYE6dcPT1r/
+5fNzeMJyac6IO+EFlQjt4e+VyDaQbwX83juFXATRpQmZ5JL8Zmsl0N6C4aD154CTrmFmuGwwM2Y
UVcZtn3/t6p0BoeeT8kJbZ/394Y7vN+++GX3BuWXS0/NwutRA4Kwa1H2YBi0Fac6LoAPLLJfno0E
ecb0MXqV0ZtCiTrQxTMQVpxVaQOH+i0KCOqZ6P2wrw5TD76YsapNhzruH0xjvR/0WrP09CWC9CJv
zFUX9n+oGo9Q51iX0gLrY1pt4bBq7VtNLo7Vh4QSNB6VB/01BJfIkGj9mDjZoHnFdKE6C4CgQMWi
wURDyI5wxGdMihzsIK4sYGZIcr8AFPtwfgIlwc+bcIwQAHARaFtbHVEOFGohoBdr+ZZEau4Rm4Th
VZNpezvfSgocXnxQf5CKWYWDcSaS90hRmm+acMeVlSIaO9T+7g0hjkEhpYcLdgCeR15QMtugVTId
5Bn8aMEnAJ8WFKChCsMfPIIGOI5XWcnNMr+sur9itEo2up1BfPadetaYtgdsVUuANcCX5UQgQaPT
zcfk4Zb80QWEMLs8CpiTzRpUi4a6nTbwsXAmaNibFL49IVhRhP587clTJR+twI3YzW8OpK980bOL
nAWTA9n/oNKwI9nMKKto+dDoI9SQmPGl2MfWIP9OzBu/cEdEfKHVcKb0/p1v37bU7OhQIAmZrcf8
iwyLLWySLMjAN6HVxu9wls+oNoww9/lDEcMVjzqMhflYAS819k1ahqhdc8tVlYvOD4i5kfFVTFQ1
TDI1mmZcljSdLjpENw0OJfIXOZKhqN/uUvoCjKPBPMXILjjquB6BBSAetY7I6+V79gHMq1J7Fs+B
mS6MB+QUsXYWTn0FVBKCSJG/gZ6ltIsoptBQYXkK5Z4dJHAs5Mi4IMkreaGMZQN3z+vF7JMt4AF9
SbKvoaYfM+SHIKA7jX1R3qMGHh9MfIZrjRFHC+6Z+0f1643sOR6gTcGbfeSeBM2Snmwf+Bg0McXz
VyCmeAiCYxNBB9TU0OlQGFFLNp+5ExtDdhLtH3RRJZ7nrDgy8Aq2axtdJIAShINHi/kgcuRzcCHd
hkDPh8c80DKn4wvQAl3QiGku95utwxxApp0TJJZAfwIRx46skofJCQgcTiN55eApimlFLgLCDlss
vcE57cvRtnr16sKwFi2sSX2yLFDOx5yFi+gGUiOIz/Gl+AK6ey6rhHzmKw0EE8bqdfIzh0RjPelg
x1IwEgGoAzdutyZqV8jdyfeNQL4NbrSHkL6EZMrXdDmlWuk0livpzroJ3K93jjL2VomyaAjsjoVK
JXAYdzN+H9MP+k9MAMC2tC6eo+uI1ALFDWX+6kDtyNOWS3SwxxkzIgVfkITG4/ZYsKkAiwW8nnhI
5SMyJJLMqmN9nMBtxPZPN3b4S50InpKpSaKHu5fWAyDpX+TvO9BtA7RyBPIxpVCaMOkIot8GXxkp
KLBWapC9lESiD8Z/jhLv+Iry2DnrW6AFRJP3mMhQQM4lVwGXRLi3MRTmVMZ8C9dlObzNGD4xK5yl
SRgjbCGTiiMkVxXOP62BkRkKZtI+bR+TdWsoU9zk2CvdwmfnUwbIFcZZtyMDDJu/85/Y/L+ISqK4
ShktSuRmxxjIGEKUxNzB/UV8wmPtYIma/ko+S5QDmcgZy0eiJy/2NcRXCTKSxQAwhIJHpoi9K1rX
xHYTDgeUPr25Y1nO+UdUp8RSKHs77UHuFHc3KXx5uAQGTkb0y6G3A7miSed4K7lFhN/mhti4h46B
y7wNgh97lmjjlKIbgaqcFvR3g766PIm/JwLXkjyY5+uJ6FbdvifOuxQ9UueRiZBTyklB0kIW35I6
UMGQ30unTYVlZWjBCdEb7gGoAY79IqqEpmlnys3x2k2B68kg4CVkM4SBOzQwR0h5LLSfQ/CVQrDX
smyPENCfSpkxTEv499iOH2QOXR4MnVGy/VYjvUF7IGEwhxqobd784c78fKr/IWXFuqsRk9VTn0pt
01YcKtNHqV8dPrS5tuFeLd7y+UJ/MqC4LADzspv4QmhpJBGJJnN8VqJCS4HHr1fj1fojkRBdAFLW
UN1C/C29tD163qteOxjQ11v1VxKjGqm9MdDRbi62JYh/ZUSMFH1XyegqTcQ3pGOBYbsvbuww4PEE
WNqUGtLnnPqbVImyUC0iYA6NApSZVr8Ipb6IJdd0hh+B4GbkYUmgvBZWfeHpsyaD9uH84zmjuY7I
KnzqHL8IJN5qyJuvZYje37pjRMn+AIhB5CK1IgOjZGApSprPDDl4MJcls6JNMoZACcAcGRYj4O5X
D1b2CzZkewKITVef6EDIVHpcIfB1eJAmcCLSxCAoIkBdO2eOPUcHU7rlZWRPOU1vCVYcpVo6X+VI
kgfHMWkY2RbCu1RyM755knrIGdcdqG35u7whiT5C7MtMAJHoiZhuvuV62RkWjZpJwyfaxpuh2ggu
oLXFbJhkJ/LtDZmN4GH/rDgSfRdTcrA9xTSdm9AGsLcgtmFKZONZgR42oXR6tZwDAVBr9pb93AzP
zmZCg4lwgUaLIARRuAMWtpD5h2WM6ArcqApER6VTpxWJHbUF0c3y7h0+ZfKlKwdA4kWyaBUkQ872
tuwfwrqooPBBoK2431LNWv6nRHCLhitntmJHZzIKAsWA0wiJM12jevqdK/2Jix5vnvte1RB+kgXP
bQZMDwZIziDjADGCow/9Fb6jhA6t2iYDvdBhJX656C11E0sBPR0updKQH2FDgwEO66vdxTj34Od6
BiJCOOIw+mu8GyPQBw7QgHKa/K/zf2jV0EhXSNtgvaik8Ngo60GHouxNinyCapWlO1ZEKqBJjko0
mBEFXehoyBIueJmOqKq8VEweZuRZgfrQxAVRxp1IGIrKIR7rXy1cQrSmSfSkgCWN5Ujyu3OR2He+
XkIP3tDvCNdyD33+hoOnrCzfQtvRd5IiOYv/sM5UIelvikirZjCOTWE5rqiZ2O92yajbkeJfX0zA
ZNo3ycH8AF2FHN8Cit8t6R0YOYH9yaxA0OSMsEvzN8NFo8029N8cOnN4Fy0dL71EVDKl1E0Qv9Wb
A3hZslWpErh6QjdvM0bU2i3ya9JLYPHVOgEAMTSOTcCEUmyRF1nKE0sf4Q1OypqUvuNYM7djcgDa
y3JgYVCvcQQBoZDzOBeIQ6MjfSJqQmO7FdHPip4tborWZ4iwGYDM1M62pBbUL636HTECdZq/HKo1
6TlatMMBewfSxxZvOfVMVSUAqzG49aCvBuB8YIPbQeAqZx4xngPoQaGC/eDA80qYafWHiNH8rZ0R
8cWC8VAMGTAEDU8ziwXO90XZYZGCSaIe4ESnWTMDMjACcl8m1+GbSb+FW8TJTL5rW8JnkODcs98G
lBWkQpaqErGk4sBa0J27kiAF051JBwtOqGLYFeYL2Znt72U/oHqRkISDzyVISuaLTjKAwn8VU2k5
BmlEc6hxGV1Iy1I/81z/l9NIladRXLDaiMiQTuhvGNbZaM60A+W+8t1D/1NC6r4wBOl6oxHE4Wsg
1pI+YTXE0HSi66hRnw34YiGSFBoMoKp763GGoi5ZtgLGYiETh9nzfHyOfsZfqQEmu3nokPG5+zNO
NJ4FJnb+k40HsBNigIDDCkIxaL4kDwcJdD9iGssMUkq/gufH+lG4cRZ62fSYtEMYjlSaLDyw84LU
5nINmw7hkC2N/FZ5dJuokvhqwkkgJ6B7Z1kospOel057zLGZauEcOj8UxbZx8xVaBPTtTdtATk/f
2+gDdmAA6diRkRBNwelKjsBSiaiaq1sTeUsybJkx8Ap6gCxoUhpOEM4OKSKA6Us1Uppn9B/BGpIC
sQFonkhokEo0XtcW4tF3cZojYOLw5GDpzgyAnC+VAoF1o4533leaQBS1Lit61rcCZhxoDDYVTClS
MIWwNjXX2tqx/6fBXZEesZcEvNd24wpOBTkixA/uvCT8BXMYkDsYzPJdOgZ73AORv5HYJ48K3gXn
VW0/m+VTiB7LRI/Jf5hcmMagMjNhjLp3BWZWF//I8uU2MShAFx33EJvQQGn3v7RqynazASH5LiGF
TrR5dvBt5+zVb5RvkvGihUe2SPikJcEtQTqalc/GMSickQUgouRoNXHPqLfkZhKt5VhP7iUU5oKG
RBIKBDgsf5As5sljx1flzyEsFmBEbH6OFLxcpQJBxG+5YO0PQBDw56U5s+rs9wl2dG7uceqTNhFH
J2kAFRZPi09nYAirCj4Y9Ng+37vjoVeOjXsqkZLPzrpL+h08SOw9GepX+PTBE6qDD72l74lve+wj
mzdZG80LDklTbnG7sdqCUdfnjGwNwCRoL+sMknmYwoZt4bjdM+fJsSOMY8+BSq3tuEu/JpfnzMNS
hC8ALjOo6qUaoRVr7tq6W5WR9t0ilYVYGAYWTbEsbcazrGtQ4802YMgBw8QBbSMu2lb0qanPMZYV
OsgdDsRRd17L6H1mKdctsvDWpg+QCoVBGFFxW6F5zht37TgHhYNp0NhSzQ3/Y7LuSrvVdB2M+UdB
RTlJQvDAhSxYoQ8lI/JasNuZJQ0YhGfRBGD9XHb09GtAwwRNT9eOk+iBGv3K8e7gHlwk6UbUmGp0
zbpbKf4pA1hYclkf0mDUaWBO/18Cp4DZC0JOwfKEVq/GfNYBqRFvuruYiTr2TzZ469GmI0YGNhTW
psTkgGabKfCkQJW0sW2dmwWtw9NNtG4eIWHRQE/4z7gRvhcLq6SX1TW8HSi/AbxUEkRXyuEKRJMe
P8Js74TU7ukjmPJFK7qLcnLjGGyhVJjx1fX75EHxNZgwoUlgXPz8NAMkDHrzp5QWK4h+bFjTEtYu
1BNgLwufdn4CAi4koBhYdQxB/8M+VEX5ljrKgJAyI8PHOJPigH4+56TcYBei7ZBh22iiGNE8otx6
VnAvEE2FzvpR8ZkXE/agRy0XLLufoAGubzvznx2sGjl/5v7YTS9dPmG82u2aXEGsI8aT90YvVm96
SA5QEZBzASH9GEGJJSCZQXpuS5qQ0kVJQdMlmB4GUDgU9TlLo5e2HldBm+1COg+pZu6cob2kLtIS
VvnKOmD8SaN8SzGnFS5171nTAECqHRiv/VC7hzlkK6jgh6nzAHVWHl++WjYpmChiEN2DzMGgkJ7w
TCbfR9nZQc4yd+l/lSYwXhWlHbJVzKgVYqrLDMqFImS+wP7BV8TF64ReZ42BnCMEe7t5DQpk56un
oeo3E0wFGZJ440Mt3Q+XKO4lv3h9oIQMZ5QHmCjwpZHrL3QTrM1v0tKzSteagelZd1NVOkW4avgE
hEZrXsVSGxH+bQai2wNQBVIcEA/NMYsWKoBds3n985XKJuRDHLShqLidcKe6D/DjC+KFIL1nC+UB
IltoMSbGv2wf071wAMfm1ATpQ/CVSQqhn1Oy5gQEIhKNuDDGJwGnhvhOmZ9djANyhv9ZxLyxo2HE
gTNiDDE07jV2BvRR/GWJ/6YtbAdc1iEdXFMkfINKNMNuILSd0F2noAd7ys+2As6a3GQA2AF516nZ
bMtb67RMRHodzV/AleDBAfIhQR/Y7TEWSh3PTpHWEM6eVgB2X/3p0nqraP6nx/0eD6VVf2dasjM4
tSu0LWwgXOA9dim5Z9z8sqPIjXj6Hhr7DQq2IZl4fVU882I63Uu80aDldRlqCWVqvoyEsQpnS2hk
cp2VBTyfjKugxciyIuK0OBh5nDx5c26JnNgUEAqLyDma7DMaSknymtTvxfRj5Bgez7e6MV61itxR
h8jbPyYpqGvt0/Xp+QHlRMsz8SAPuBtF/9SneacZnxENqUZFAJrPHahtlW2bDhfu3MDEX2JSBJEH
2eJ9T9KjIV1dkIO1JoDCNljaY3Gaf7GKAxgabRuzQIgGCTExvjGoJuKANneMCA/AJf9zTn9lYJM+
jPGsM4tNJ33pjNc6g7cKUY3jc27M51AmZ5ScZKppkB8tOqcZjrtF3e9JWbczO46AMA76xjadjRGn
a95x7i1QBYBKeMKZCXiqZi4I5ng0NvXcHzrCQoGLXkB8pgJwKm9RGWg4wYFzqR983QNizTvrxrAW
WNMIYCrI5jVS0U8CHdh0KJY4bCIDHVIPu1ACQ4Keb5qk2yIkzazjg+RvCAlKnlmivsAYeGnAxAYC
v21JPygtwj7+9GhXRUR4v8ZKQfc3mGKs/P7ohSnYjepA1pA3VJlV+ErVTCTtNzNmDz3N9ygG9ILg
zTh8QuQMYCjYqNhmypWUv/L6pw7bmBgxm96yfnQMQ2l8YQ20kqiTxLgU684FdBa6Wg9OK4BPxTZC
0UVjO4RAwxtJ8P09vuzbWsFzqIGUZS9Y0CoiNDByEh3nEVxWkVNQXksfFQ9X5XncyqBcS+BkRJiD
5s6BgyulTcwGHTN/5iVrYNJoIdsbuI5js1RoMobhtJRKq/wRLKKSHigdXaqvknjEgHFNSdEb8Vq1
mxVhDFfQXa5+zyCfkHxfzEC/ESNfI3XO0XsjPRSMcMToEM9StZlvUqr5yLocJnxFPEKGQAGKipFk
eqWAk7OOpZWgOjcDQc5BQloVl+D6jKXNM/wmUC6sfnrj+4hEPqppuFLPcBrgmPJ3WE/KPgeY7/a+
SCGbNUiobKXCpW/6dzF0sRRtG9AcrpzsYNMSFpvpqsqwK6aaIwA2QMRC2i2DzJ1UAmyUi9CMqsZn
vdU3KmA6NEHg1FP5WM6mYCqokT5NOAswCaj9bBtq0LM7pm1wLKB7+QRcG329lAZRQ94gU3WCB/ZS
YileAD4QDiDw0b6jn3oWPHnCJdvph6K96FgUGW30avZIxX9r74Gr77OZjB+gtsB/Qk4KHUvfP9RX
72841hMLUS+2kjUoO4EjJwkyPoifdjqGmIZ9mGh66FdMgl+zWV03J2s2VyXMYBcP8JxlVdCBQ8Lw
K/Kt91koIQWZmM+0glwF5USxoh8Y49mBc8x09OHmCycbgEpEy8jTApvbRhMlxzVTpVuY0rmRkrKM
/1qjLXMQBT1WvKYri04RBdMIaoU9v9Lb9DLHOdO3EZV4dHlp4yjgM8rGf4sQio3wKXDoKcuKYfRu
EsFITdXS2xg0viwv3hWADUg10jBZWYXU41YKT7vcVkwVatDsY3Xrqm2DlYsdJm9+jD+ZzqVNES1d
hpaglgvNP2WiKMPWmPHrbuZ0H9TVPuMzG8R+yPO8udzPMy71/lfZnlqKf5Ozv4/dTcWckXRpnAzQ
EjhhADggM+0pPQ1IG7ZS3WtbBUILAnXsVylbpSmD1wBzS5UZNc2i0tZRV4+3m29Si7X1L48heGNr
S+7vztGuh4o+s0F8A5tG88dkkFsoDBUAM/eGvw8NJnvT1VCKvaAuIoJtYiF8ASo9CJAhHEnNH5H6
a3foDrDAHVLIAJrwLWDneE/O/CEg5MyGSVZYW0DICJFACiH1p10gjqcSidjoQEqHVfRf66v7xuRI
4g+g15XWJiWL9G0GEcG9Mn6G7LOg6wOG6SzhgzZNkWK7S+uTcKhWzdHIAT1Ro3Pbq6/KnTDeYieG
NxXUv4c1a0RuzWk9jjSDR5od3McBFnlCknWr1ziMk0/B1yNcgxrJSXzlck04iXJQ+xXsT2wiC3Sr
WRltuBLo87BpACpldLsth3wWaYziOo+4OhJXXejFaCtxdnCnhGbUi0cHKTXVrjwcAdxJ3KAGTci0
B50B/OihT4EAN3Kv5D/RVoaSPs18N7u48oXzt9hEWII0k1vPZbN8aCLH6EUZAee6EqK1tDFCXKZc
pLvWdfyCBJLvPUv6GAucoHsYCeLxLCXB06dO3ZMpmhvJGJ3kx9DGJaPEAotB6OqjCV2rGFDkvUt/
d2C1ADrzVWWtk3MQGGhtK6B/u4bHnfwqKQ94yN8n3K0DJtB/95jei49QpInIExwvmqTDhi6XOGYN
dG57xlx4hq5C7R3708nCjXDaUE4OAxqE3UJFOErGihK9DS9kuXnY+jL4JapG/mvg0QSiR41UGqJv
bcvDKGh5+OvBgvxP17u49dgmWdpevp5hWd/Z5GxcQPw+UcnHcIk+hjxfC/W3gUtUEU8NzfzYCDKp
ibWrH8XHCKp0xpTQ94DLH4qwR7rDhPyAxT2PnLqzRoVQbbqlboK+nc8qtZASf6b+LSXxSsq74byY
rbFyKsCkDsZyAsWqH025CWPeJ3mo7lmdifskLBNED0kqxDBKonqG7qBLkkvfnLqsl4ZmZG2p83R7
LUiY0Hq1eaqd+lNRIunWP6d+Lup2YyIBWYRvQ39TfP0gZHEfl65OZ1DsMBlSedhg1Gd4l6TFo3qP
FPufQRsv8bwlKPETeVuAH14C5QFmSy9+huOR9q0wcF4KNNLLgZTuZ+R8KrEQ8saNP+1a9Y3OfNTT
17Lo2cCUBiuCaWuOciWUYp+Eyed8bob/dJ/1eQ7JFvk7cG8scG0Ioff2TqtWld/vOoC2/mMGRyKg
jrIIGbUkEGSTvVpBi8nClSz85EbLTTa2jbcXk7n0q6P01A10vTn3iEck97lBZgxTKqBQMxFlYixK
qLdjeoDmWSKAXCtRghzLa+xNnd31gQYAmdMIxUUARIaC+ikyrRYuorq/8+b+pS4YmWUfGjgB2RT0
loEsrzQvOnFZUnEINUYSS/lvP1J9YKw2nGcrX1QrZ0TzqMebBm2g8m6LGevN5r7TG5KCOwG1k3Ja
SxFD/rfIAPo1JVLUHfPMMtuhMrCaPcxV79SM4FxMBfgUs7eiXmcpV41m3Meg0/FkFBUxROvL7tR2
3aYywTfzMX4+nao4vFrTp3gOTdqwh3bZMYYS6qtnV9dZtc4OM+cBGU+qnWomFbT4MMzi1pCwtymb
KHQxLU9f0SVmassjEnvgsSLhaFEYxoHjO4/RGuL20uP7oepeCquApNFwPxIfNcdHmP829ApCPd2h
JL3g7wV09GQPWLP2VNrRVfeeUfxBvmE0DolurodevTcliIExORo1YkRQZkTVwgFiqsQvCdF10vQ1
dzMvUDzlSEmh2vQIhkXgF+yok+wN5AHCGSsBvwp6k/J8BdykvE4DmmW41ms7RIreui/3t/uqX5WP
7Ll8Lb6Ci3PtvcVwAHF9CvfNoTnQpN7jXbT2t9HOPfjbeh/s7CV2E4tqud/yq5W3cXbJDhH/Uwng
amGc5OkfmnN6zV+yW3fPX5JH+lIAO/3m572/KskyR4fjRXlX79678k5peaeFe48/QEb3T+Wn+8Yv
5tfxFXLK03BREOW6DPz4ND0vqC1u+idkRKEyLcmAt/MuABA085O+VGftGF/HXX8Mr9yqGxPcMxJw
xS2++k/BAdLUEYrdme4WeuNX54gUywEc2QZx0bW2RVLl4O/8DWLiiDWlx3yn7rVttG82wTbZ/jBa
O9M6fArgFwFKWBb4NlycNZZJe8weN8metOC0YDOseK9gW+/aI4LJ/CUXSao1bdIlWk/HeBWs/1lb
yqQzf2uF4PFX/oakwlJZBudwUyyjxQfha+ntuiUiTSvzMK2Njb620CRM//te7TfpCtvHTbJ11jMX
zKAp2M/b/Ig2lLLgKH5y994FyP43DVDoM+23/zl+j+/hy/iOpmBxr+7ze/SIX7R3Ds0bdqM8jmty
gK6JtcAG4vvOO2Y7EzcSb5PwZIPdsEZecBftUIo6tSeoUMXFPRSLaa1yVWRX+34/7rvLuJeXm+ts
l/EW09k4JgeyKNYK6hzcc8ZH1+HcnbNbdrB25o+8bt7Pe/dH5XfLK5SQY34d3QWj8OyGpAfL9Zyh
O7HIdupZHhY9eVTSEHpHmXNHurJlXHQAI8tTjK/uHmjAdj5W54gHzSqAzbzADfto73kQR3Aa+4SH
EvFoRLBjz88KmtpS26JxtWYn8QyNLRprB+0QX9ILfZf84h2GE2Xxqdnnlwiq0yK9GAfjgITwQf03
o0KanfDMPJHj72E/RQtti2ngR+It5i2bkY7JruFNhw3ZACSAfbA3WGUDNdsC2U9EuDA55a2yPf/e
8sE8z/Q34mXowPF/8m4lFzceMLk+dWjNbYp9sfe2xd44YGlysrgW+Z1qr0Ijw+hp7x0wZsbDYz1/
GWuO5c94p2wxBNxgbLjUV/rKWNLuWk4bdBD+foxtA/t23/4ypwy/hg9EiBZ841X2avHWGW9uHMp0
MW3mA7K8fxcmFz38i/YwiZDH+R14LxqF0DSBeD74XsmeIClCdYeE7/t3V5JTchq5XeiIbpBkm7dQ
oh/6C46aq/E5YNiPHrm11p4RxNSepyf1qT6a+3+0Z4PFIv52V97yn7JMts8QdS7m04+95+xaPo+7
cec+Kctsm533383iOq0/VpsPqq4FDqj8KMQptv0iWyZLWg17Kin2GXpFC5N9huDiKlx5F3SQliTA
+/yINNuC4ujM/y2SEyQfNpQMfBfM+5bYjB6HT++r5w+7FTbxvBRzAf5rs+fp/y5yfiW/Q8ThFtj8
d1iBzV8hZrXKL0gTL+AR8QMpfakdKP721L6bcvHpLtaH5QU9VG588oRR9jJe2LthzyCbN8F/exU8
IXixNHiITHUvOPTyNjRQ5D5zFqIB+zauvS1oPPl5o9pe8Up+4HisFf6Rd2IB8I/6twSYRPI5zM4v
jJhWlBBLjfcG/nee9v9H0nltN4oEYfiJOIccbhGKVrSSpRuOIlESWcDT79ez6x2P7bEAQXd1ddUf
kONyxWspZ/F3AGvZs6Y4Cwz28D5dXJ0Hkfc9JiuO7dojSn6DcIbEMx/0IF1KXPN2UHo3uh6/R9Pl
bZ0uaDO4IEgG9U/gUYmcBl7Kd/ihuDTc+Ly/7F8c6Vm7iXvnRDhbcGo0dzkoehGDwEOeZCD/dD+d
63hfrki8lhP/+w26V1yuOA7UFi8bJx4lPo7+FP8sbvtnqgyUZ3HxXXRGmSWU47lX4uvl/M0VGzPY
aq6YMBfxFNmv/zs/aD7OQRGAXyku8bIdvN3bESNCPsRVqROV6/n/KtR/quycDZbHQBuKA4h7Sq4b
ueJUzDluMpokPK52iKKR9+XDX/mr2qs9e2UzplgUNlDkOZt4rGIsAe4c61wR1Zbp7fVnzml7TY9H
fD54J8qgnPqcFrdUzlVwRpKMISLQWM2P9pil/fSMXuoFjHdlshpdf4CfDTYbtLwnP4uzELO8Us5z
Rrhj3xH5Q99+VLr+wT70u3Cw2k1/p+Pj/DVvhtQWRv5K2mgzER7QW+NDDGZ9dFHnl4sy5M5m7nz+
20/QL3fhqrJGfc6phyUNUqx0yDzxdTmoifRoaPM38iPDeBSvxOeUz6Bs+Ek+yFbpKB69t+II6Yif
riDDe7jIeWKFoE07pIDKZ9zB+NNPOIP4LS8fi7OAkud14lUwx0chay1rJaECnBSTxWEWw8ceQPmg
QDdMmPUQ8TyUeoegZcbig2xiSCFq1B5ZTdEoRV5e4lUIDRAkEOr6953zL0xUHIIFe8ztnfSo6eeD
9wjr4sH3F6aa++YqxOHyfYQCueL+/w54V7yCuMU84mzhKBw1shtukRz3nF8yQS4m2ot4p69N4o28
/p5MpO+H5am7o363JgL6nktYepBq/TZ4G1TukYbThui9FCPIZ7QBbPLi5ZcoIz5QBpgjv8Io+3pi
ybBdKBp8hO7+5S0n4/fyUg32+/dsXw3S4UUEMRHBxZNmfvBwQ/fr3tMBewg+Ao9ZdflMGQCr/wfC
TEzt+9fdzi7oWzEu8zm8cPczrz0CPiHS3LI2Tte/vbujjUVHa3rGJcd9GMM18rx8nPj/uF6veT9r
fnSSR5fCJWaYk5AZLeLE9/9L+P4LF7NCBJW3e0zdG+D0CeRTxvlrwG5p/yIn5NYcx2N3On2sde9G
HLqxJ2IyYTxMJBBzXnwHRI33iOLDuOI7ljhwdgN/YrrhQV0N56Un4rqYgzcRZxuX44hYz8rMzHwR
4sRBpYW0YJkYiDWhHTgLREwop/yLziK6UO7ZVcN2kHs4Yw0Aic1yr/SsBYvh4MNdArXIBxfYuOb0
uGyHvG8QtVvr8R4242aMp+XP/49KBEJ9Hv8Yg567fNFZNYwZ/s3/llh7SyISsXx/WLPoXHCB/Uzk
luz+twi0w5qai+usht8/WPdsbbh7zfA4T90x7068BsQ0A0MeOWOxREX3fngRqYQy5EE4Yz6JmIdR
Ei8UQSBh5fr/7gBHXlE61N1bOTLnxtAMXZZqMjjUmluUe+kMP5gZzPDRauFtfjaS99xK3mbgD8FS
82j9Idnc9K4uDj/W6u9w2PDfgWa8ay7KYfv3nsOhR7oXXaSnNrLHtDj4Olx3Q8ZS78n85fPDs+Qu
ELTgH8/aaKUT2qCKu6RgLjAuFweLVbBsPOqTz3ootjnajdY3/w6YuBx+B0BCvYoPOAt81lbtDbT/
THwnz/yFOIQ8cFyJw7fTaHJ1RpFbuleAA7Or4kYzxUWkmNAldkXQDN336DWr92S+P/yU341ckfaL
MYp9Jir1D91bH4/zk1gvxWJzOZEC8LBYlkQgzX4J5p7/c/o3/OTpLfcYIaB2fsVAF6cisnCHG4Z+
iJuC+CmDf0zvc/2IGInoJGG7Q8L0AtjjKqjFqgwW5/WDcrv+g7GAFS8aCPcDaVhNXgPXWRY/r8HN
GDIaxDQoWV+oiTGs+cyYfTFSSs9ZiGEu5s57om4rvqLRs5M4dXsVWZZYaeLR6DpdwEpfI+rLsl3/
+Cz6+MXx3WdiuOaZQt8eb/Uhymse958NDvLpE26jeBf/YvNCpHegP5jOiFUNkzNdAe68OQ5wKaEu
7NGv8LBS4A8eTnw4k8wz9+VM+sEy1ZNBhA3iMdXToT2U5iDQvc+kX4MFGNhDxE+WhmcPXj/lzJl8
JvxsgB79wl+m/9IHMSJR9udxi/zxSgeZD/G4jYniFiu++385JbE0flarc8clSJPKKxg6OFx54Tyc
Z3wXzs3Fd5B5dHc8cHYje8PYGzaev8GbfC6OzeJ7JVrwGMWYIDPdW4vyb03hhEXpVyw3v67pBe5n
EY+iWc7Opv2B9fzDCtC4v5XrnqALupflbPl2jbFJltjOdEJRNGh/9R0sfTShefZLMXACFnq39WAR
Q1Fxw52YA0BWhu95NscVifcAo2UoAry9TPdYPbr1JL8SeMciqYq8cNZN8JU4OWv+xT18huUs8yAr
MW8QU/DMsZgdxZTJJ7lXa0Rz5N99UzBRgbY1y8XA8MRaHTGHJF4hD4LfZGmP2UMOWm6H+KOMcEgY
pszsnr+5Qcv//4azyzCRB/W/uUkB5cLc/DdrS25oN8jmxImbvaj+yB3vm+dkNtuflvt9MHjeEZRm
3aKP4BpbzZUmaIl6zkSaaK4zUbZocAySZXhP19REOSuSYSDp2P3S78X6fIK12kCZt1M+e/Yh+UEX
YafN++n3t53ivjm1L+3dHFBtcUVGAmifdd/5KXmX2qReiJgnfibyFZEHiYwGtN+/n4l8R9yTcpEP
FO5LPb5qXrdcrXYsX7+PNYsNgAvWiWgqna3NcVkNXQugHMmjZYxEJok8Mel8Nw1/6Nl9TiLj/D+3
f52QWBiK30x/tQGAm7X4VWPwWcsehS2+YnM4zH4VOL0ulowjyKOj+Bf6iBetxcZB7FXUUTOU2R7I
3nfeHkRWIXaQHO7jJmuhKP8v/Xyt42Wyw+dpRWOErDbaNUOy/cxdDt/ZXQGSfXkB7rg5m2aoyuAm
xhqoj/xzCtVTXF5Le2xvRUCJ5uET0fVxtwqmuv6rUoGV04G9DQ/SuSTYH1jc6j9zhYJRTfPTgrsI
Ttl1GHmEDbiP9AWFqouLrCaW5fw2hj4xlMoamqbHP4Wo65uDfG9d6U+g+XVQb/FB27TPZCf/tc/m
EK0NNg/UNHBrpR+tuiFKQfC4omFXevkox/wqHQTGIPmTdPfDSfel5CGIVB8zE1UVJHtBKMnUFdJ3
hjQHbRSq7lnwnmSGMW1Bu72cEscrTO/TcUoN2e5HcAXtflPHKVlS0K87IIVx/PpJX8vKNg/dp9iZ
ZotAAsXwzLF+DJpPITrerblMHGMpJzmyPdHConLuyGjUfTEX0QHk1kyXBjubgso4lWgNlEMFo+Pr
aws4QvOyEY3cRwKWX3RsOqTVy+oCuUTgjhKp8ST0XfwkmQZNf7AyypGp0OYuKgTCaUz26TJr6Zk0
lJIdFh1KqQLwIt6W5rc/Sctap0P+eP1++qf1QozZOocxsqXxQYEfZtLTrAB626/6bDsqTwgd1hI3
nhYJq35hBn9WHCyT/BA1wkMqhDC/icD/mIAEQHuWOTubl45m5pjj2jiLFjQPABt5ELKxj/SwkX9N
1Pz6aejMIkad0p5pRUuIEjxtYxxRTdosUmKijLOwqmxtFqeuYbmktCsACbQtMmiMYIVF+0kgIxCk
EZiHqUndneqyRNMhCWmxdr+FqQ41GRcfmBcThOFr5VmmnYdtLJBms8hOvpVtUhp4AC+DaANy0dBV
t1TJssJU8NmoDvNgAWfHB0AvSAmrsTW2GmWfQtlF4hRlRAi6XxijkQ081/jluYX0bt9cA80gWHPd
MYZYDpW3gRGOflH613xGilF6qemjMcVDclC8Eq8pNfbLSe41le3RvuqK1wSFLEBwCP7JHyT52SZ8
4mkYYAauUQdgaqVAfTtM0qKwdsty8dHnL2Wr6QcgkqgWgVJaSZxaNFb+9ZVp8KUR4z97DToTXTSf
iZ+gpgidNStobcAUiZVBzPlBX0DJtJSriRNkGw5ENz7V/m+Xx8KDqcZEQKOjUEX6NnxlqM+3Eysj
zQYyATcvixFMg12wMY3Ws/1zhTKHQHUoMAt7bDXSGCy2VoxED6TUeq9v43HSFpMmUYa8974A3FrC
F9RxrBhY4l3i0wz4h2H+otFKhwUuCLMTRb6R4GgI9B5G64gsLWoHw3ka32/q90mJUXXQo5IIV/4l
BO2l/NQahxyrRQGHyABoBp+DZhoALoix6L8AfbNh8tEUFDgfDeiaD+brVUNMWeCeuaRdHIqry7H/
olKnYkBMJsJK++fbY9o+b3pAAq6U5+W6hgKgWhCvi8W7S8e29Sub2UQwz7n1JSKLaDcPmCIj1VKx
0DqoNiMuOOt9ugLKk5oPwdQP5Wf7NSbggpVgC3YJj+ZzCKrbeFHzxaRbK0nhX83ET8lks+BX/nRz
s4pHdPPQ4u0BtaAg6KrWXbXzZSI9RJsX1R9IUA4wO2hVBd3/9CKwl6Kzqmhst6Lf3oZdlxkAwSBl
QhD5ok758fBZrJDIzjYoTmLLRc4Ngctv2okGnsjEGE4Faq7k+t2q46WCzxIX30uoIdCcks/Gp9mk
a7X8jpSRidmEwxpC081g7FfcKYnuHXlhogqzxQMCTN+hX13B9UqgSBTNX9TveA9O2ek3QnUMJMIo
+kpe1NH+JjCDVl1jzo5G+xPxCzyXHipkkFgCpzw3jD/RcIRFKoQRDH1fIiUnGmqtsRdKzoCtRqIX
FjZrWDgD2nEoLXoQEx1lIxnFtKQfYoe6lwK1FkggrbN/Urynv1/Xh1YLPGRtRjS73zf5i5x9TDLf
LizATG8iNa2mEsZAlgHGgmeikEMblAnBCoqxpEE1KuIhCphAyxdROOkwXysDnIeEEQ7oCBdZuffx
fcRPpv8ND845PoSXhNLbxb7FF/UWHuInS2z+lz3VG7Z8f8Uzh5ixrZ7oIFQX/dZy0hvMlnt06g+Y
Kh+/fwxTttNPdsKRMVRvCQ/u4/bP9IKbEMIL5q16MmzfF0CK6k39K6Dx/KWcurt1NzzIHvIpO6bH
4FFds+N3zbHSA4HM3Nq7lmqVGx+zK9WbkN8B86rfpQOy9fJJQLiY/jIoNMCNrnKN/8pf6fjdf86I
09Zn65gzJTMvfwj9FTc/t3S94nt+jqBKwLIeJ7TqwMAMnGN5brfqU7/Uj+jx4gm71dW4Nnd13+/q
TXnmNPm+pJWQkL9paMuxa6ES14KqHXw7BLKG5ncCtvKNEkg2krGrVwFvTopizCsLnG/N8audqtko
RTa1Bq8/Q4UJp64im6gJlvdMi1ELlDecQe/hVUoD4wt5+pHUe343EwGN/xlT6vCT3tqfJoMX6Zl4
MHoRsvEUkBuayl5pzTG7g+6iglIfpIekmZQ3ZhXuMXkDoI1R5Nk3DYvtnn4ramiuBf3iJoZwh20J
ShcDuMpE3eCmkodTqV92H0+mPv75qyEdsWDu+YScWcOtl8Yw6YDVsFLlzU/felkF8HxoITsnD75s
Skz6mgPMxhI2/CoQjKnyWRq0zPBXuLAcBthbMCOY4J8frlAPheBdstb/SDgFRllACby9BmzPbR/5
2mBFm2sUdJP75x6cstbrDyxLwQk3SeWQMBrxme92AYOSHxtP5/m6gxHAP/ianeud8ptdzd3r3K3C
i/yn3+wbw5mBSIflWw/8G+ktdi03akIgl+TTd13/ff+C+/tcX8MHOlxD/5ZHAH698GLeSBm5SO3Z
i/oyQqM4jgtHy+BO4Zd7HN0/1ZBU6pDfGyo30oaX+TftUG7f5/RP22Yeu5Ir/NV2xf3uts2jfTg7
7WDfyl32aFfKNj6/jv1NuwWHHrcrVMP3xa8t3gdVhUO9q1f+sdl/tyhlU9NjkJ+rc0pR5MXM7G7+
TTlkD+3UbapHwBWwPnGqW8POkzf7ZN+EMNYmu1RP7fC9Vrf8aewAOD4A4MePatNtM4joJ76T7hxe
sobOScIMjPL2yw0fMtqPz2blHD+AdPCCU2sPzt+5+uNV0ql4ABwB0mIe+8f7IXPJb+TBr++zfU24
vcFdXnGXdqTk5abfGUf/DnR4g2I22IVD/Yv/1Rvc6ep97GmzA690u5O5Cy8EJoQXbhpPlVv8PuLa
A/+wuxGosN+8+nee1y28dDf1pFy79Xf3PpPXQcChjndJ6GYcwVqfvzv7T3tGp+rCqDkmRxTF3g8V
Vwtg1twt/6wssBGuNv3ePFqn/qRRh3tgyskDaW9UMP6CA7eu+lNO3a691Dv1RgBmVJTEvTtnqa/W
PbkmR14X0AfiK0A/JyN2U/xv7vateX5X6Tl+xI96q9+wS2QfIu0FA3UVE1h5Ipt62+1IO9fmNWW9
gW3jqlc4W9jCHNUjRyonPUC2I3pv3RaaXXrm6cfn7MF1JceeEpcUDHnQ7cq5i/M+eIvJNUVWfVCu
e952canE8N/hvMokKH4531XCn4lh9OAlJ36/peKKmO82OMJ+6rdM8l5z25O2s2EmM+EOPmscsyq/
IivbrpNjdC31xefIgKmvcTKMGUZ8ySrD8LgCPimv3422bdefq3bivmSP7NGJn6fcCNFp4jdkQJe8
OnzkT/Mg79WLdlO24XeQ/sEoSZ7+xToxFDkghhjJwL+W6xd9qJernaqvm/11lDJYgFQ3Zjr9MpIp
5bDbo0HaPohQ4aOWwVG4r6u2TSMXKcZ7yWx9WjtGNOMaSDn0CdfapdzbTkyVk7XjdYntonsg3nBy
tHavo5Nxk5Nju9LP2p3noJxe4glTtA5cg3l+Z8yRBWK7c6zXIiZpT5NA4/8pxILolj3eUHtOyNIB
ff6DpfqyPPOsbVGGT5GZZsGjBBJPK3LtC28E9I1x4xsQH+hFMnX5mkfL19LNJmfgu78v4iDX7jd/
8mC6Z4CwBW+ZNRfcNzEQSsBfdwF0KX0gDgzZhzu376V82uZP0bgCdEVq5pKOOXyBylDvqgdcFe1n
HHlCoxTAEZWym/QX3uQLx5QvyvGDgENFYuqGJ4s13hh+LxxGOcWP5MgXkg6j15UPWTgGz+j5T4gy
EQ2mZymSdXH9fOZBgUS3btB5uSbOFN9xNvt3zSiRRaw/4LVhVK311KtCr7sgds/t4nP91Bw3uASX
N+8XNCdVbu5CgHcmZlfD4NLeYMBGz5Aw7KMrNCwFyBSRF6SD0SAYI8mgnw1ge3tYDazM3udg3ayb
c+P2xYWn3PxzdOHrEJMKoF6ckuvd8tj7eJ4/3+WwJ1j65+YWlkOLzsmfsrV2zYmBWnjyUglvhs+B
Fqp+9v2fDvkiG52tcIao6fepyr8GBaPkJ8fz08cGWPoJKHgpIwoYhYFlA8XadBNyBuOIfDk0olab
ds7v94tW0brh4ZOjOl4xeV+Dx/taXEngsuv7qp6+p/hIsGyPhERzW1geWlxPevNEJv3G+mbTGheR
it056T/PgdJJhyIGQrigClGmwI9mQNKFpCp5IMGM15TtkZWZRE7HtaUfqAyQxTfzGKdMID47GIzU
A612Lf6nLgqxn7vKPOSf4SWiVIdy8uZjARMTM4xixb+pclcI3NecBmEIZFg80c9T276O+bW8qldl
bx8lc1BtXqd63W3ZoBczCZfHTbNpz7niao9a8tCyr+nxtieVMr7IalyyUGrFr0EFxpiqB3uzWkZe
UQhhrYU1BP4TDff5FQOcMOGU6/5QI+lV1LmZLhQh40xs+KCsSvCiRlDp3STIhxK7CaFEV73L9Vvi
ff2E8GSqGhEb8YQfpfzIcrBooboLoBADZKUGm8FMUjvPyZ2NIG18LdJ2UooqHb4+JvLzvfchX39T
mEoMnMBxVsb4R53LhU65/BN5nfrQ2YtlgkNSbIAPAtRHNwckr7iSm61k89CBxcBeNGrLUW5OHZmA
8Er7jdovC0RKZAxXXuuoxHvNGhdkKVBpqvfWD2q3AZQj46Gqp6cK2aQGrEQ2xlVq71BeK3JMtQl+
WufqNJNxc1gbBT0NQ7lRt5Dw1oNHjTxGK0111I4oq6CTD+8BhCd0UNmpJqDikvrSUJFGZjbadnk/
CmVqybHFthbVK2wBpw4Ey95aV93iAxOh69Oh2q6B9HYFgHMeNaBMnQdtoD0xVuLeK17PuCnGgljV
Rtoi16ppTuctaQVXqw0W0J9cSg+IUSleVO8kEjpBIRPUNbC+Bpsgp5t838Gwwp4VrjCcEKEZEtBJ
k7aUE5Az9WK5n0iA8HWa1Qh44If23RfwGxHXFDcEEndPVcFAevdtzLtmjpA+9YyxQolDIPOheBbS
oIuCCQpkwwqRZ4GwBKeNGwUb4r2egblCVzMqKteX5jBvndYcKYyUV2XoA0GQ0nShkIgRwSLXW4T6
lbuuNMOcw7QqlCxY5NSyUHSKysU/ll+OnpVeTLmyD4tum1FPfm9SAwXOYlywNuECg2j8UOwuJUgZ
lsy+GEgVYNhQ6O8UuMyzY0H7WWiMvI/6Z5vnBdoX8QT1tEaepSEYbcUe+fhXSVow0rBL16VwpW6/
0VnKMSVGFMwA8d3RVAMG37bodrM8qOaKXEIg7iHUdZlCL0gdfUnkqRa8SfFVA5NTygsGkvx1nFE4
+k0lam6g9s0WoSpRV+jCKwBcWTuLyhfwZGz3yv6sQ0cLoYBQyp6FK8FDLWd+gU4SnSb4rYa6SLip
rSKU7ak6ZQWSEc6YUYnC0XdoQV+U4Y/VMDDeajaD2CIV+qR11gZFGlBisEhSZGM6tLC6lDWiYcim
Y+HMJTT/0Q6bwvPq424q149XxS/DQF/qGbbF9Of74MEMCYub6S/KfinkAg0qOlST6r4eNS/ZK4+J
mSCZl05apMAlS8jPQvGm1hHIZF4Fu1v2QvLuq5AWdyo6FA94hpXTIXjm/4DxflMMDm1WzrDKLroG
Q768W1j/ftAo7dkYYQ9FpZpNIzUVAYenhqAh2BzgcWZm7W+pAn/GyjOtfvG5FmzYwCjHXanPBL/C
puQZIIkpx79Nf8rCrS3RXiubpX90tAbdzB55suDH5wCUm8ZBZ8x5lDmDs6h3OWoDlqX/OBnCVBT1
MEkM2kGFz3Mj0XFjkn9DWL6vbQSOP/28hr7mDGBHXb66V+W0tZTkxE0YNhqcwza5Nq988ikmXQfW
03Rmorpha8tQQ2i/po8GYT4EqmpIQ8E46JJ+HkUUdhOb4u7wY+LWm0zU8iLxsl77QAjXfz8q9tTh
rKiBWmXpUbAUwopq18ahrCJl/b7oop3fyIMQCQ67u5it90Znoqaig5Mck6+JLjlRX4UW/FZmUnv/
GEvNXprq3yfBaCCeIQWa8nwj9Eg61ty46JZ1l3kZ0DuZx62bsD019ysWTngir45yLDl2YdGJkzZV
mWNBI9/DZFDjOoWG1FhU0N6Q/tOSnojPGHxTVxYM5tj7RelBJholEKTzmukN2rUlu52BWI8cqtlV
8EfFUf38xt1d6c6C+VTEJVqcRGWinzX2WTo+RvXzNQGi2P7cSBuk2ylA9u/hRwij4v8jQqjtt0sV
SnGWzJTXWA9uTvQe5IjpWpnsaoE9AHH8icaok1GzfPXrDF00K1j4pT3gXbOnxmsgokVULZDZgAtY
+qDB0aJFiMKne2Wg6qHr+USnqK23Bmq5bhX2qzxBBR37bufFJDwrKVofFwGcVlq8mCT4s++L4MeY
yE1GuoVb3kwqxm1/V2uL4iXlnO+voKmJwWHAVo2Mcl7rXxgN+S+q/sjDFDdRFLVUeqc5EAM4XUxF
6BwwNBBuKar3OEAx/qMNWysX1hkvFTAam3+KyDEjDR6+Coa+K8VYoNTO+A7E8d6LGBWaQm/HJs21
jqWdkJPQvjEt60cqqGMzvrXPJMsSdIbIfTJfML4/sCvTis51SjnulpYUumtkqGhORNB9GCQKVI8K
q/La/g3LWxiQ1KVTRXlNUE34SAslWxcFI++O/umskTPAOTlbH3gUSeMgWe7lCEDKujxDkgWhAQhT
9Fc+1EXfH0qX+guCI2+eECQh0wSj1qcW3qvo27wXFqCt0hyrKqRpmMVkN0g2MvCQCgRDn1azjwEE
yZp8zR8IPJI06WyIwo+cJRQuZTiy379yDYYJI5ny675NC/LRVND930rn1Z+92isHNTV+BfdUZaug
ftDB22XkzJE9jegZ+b3Q7hs6zjIlecexANI1e0HcDBw4KsgeyQ9L48mwfiIi+ca0rsANGWXz8Iap
QGNvwvc9YW8p2gRI41SvTeBvI8d2w5yRn45YTwnRaj7Wwss3aYeIapQ6fWh96gSU2aFTtRtGb9Tu
P0cIuzlKAPTFaLu8IIGyWEAGHag5Ghg6CyDGqZS+EeUgwgXJLIbuDDXMyb5TB0E0FfFn9jqxosz9
7B4r7cOUjoyzvljEPUsND+eNj+W7YyHU6FvW3TlSZ03QjD5JNtYwZWm+CNPpd+4XkH7qzVQodfA/
+jGXs5XTwKFClSNwcEEvvQbWB04Bgu5vsoC2r7Nv6XfR3BIEYdFQEaRxEe1K5Erw0KlrUBwwB5Qe
dkeZLirlRTsPiJr8THx7pnWg4Wha8e4/jORYORigixo0nwRTjsMLTU8kwJxzRf0abXsZfVbzJ03m
ajXXEVO1fhxgDCnk5y7isU5S1TORCFF0xWuylRyRASZYqJB1aQglIHloGtXB0CnevjrWWMcwZ3UY
r0KqnW0jwQaDCMsgMkkMAyJXIEjtebyz32QAXTHR7KlcnVFKf+OJ/UFqud3gnKtaISQNV/K+Nd5E
l0+JJ5h9CWULbuKy9LdFGe0KoekBN4VmJB2D5A2srfeFYq5hnFKariwGPP+U6Bi34/K1YAvQ02c1
inOAn9sbzhGLzSvJPMtAroE2l53mghpC5LPYAHU97ePzC+0K1ONHYiNQJDR2AhQd40X9sqEtVGvB
irPy9ZetLfndq3gQZ8kN3xn+LicCYkIzqcrZX9X2tdaB8josGCDOlBTqK4IjmNiUOcY/m0+Pk0qG
+MtChkIdwZt+94JCfrYDRjksvBiRkJwApikkg1BF80hal04PveRYh8N4KSvmtpSwKVE+XhDGGyPW
dlXfjSz9i3hmORb0Y8EUb7/mqHl/h0JCQDDaROOjCXd6hPXUHkQ9s0xwW96KyfbmTYvn8TXPJoyx
vNxGq/bzKyhvaI9ROA0j2q3hRrRmadexu+CXe+qxqjGlx2o11Tyi5ohWjGiUiv6c/G3QcUqzpZa8
xoIJ9+mQvzFYoWC5lgqVhHbTfhTU5JxxXO8rNoMRoEGk6D70KCymEgwhkaXDQhPd+Fc6b5RoFAU/
dT2r6fTJpeIxn0qN1uTLmGXIV0dUDlRb88bYdcvofgZ5PSz67BbWF0XRhQzFoO+gFWGcqy8x7nmJ
qJKRiwBjRhhEJCDCSiBI7CG6ka/GXwpSjx8CylOQnqHMDd9N2HsyvMTCiT5iubXiFVpQ3CXfypdv
otj7F10LNzEfBq2NmloRInLcaZ4vUY7SMl9j8tfRsJCHNsUYcGvvUSzvWgyyAtaAUQ6xAEkEG2Hg
F3JmKHETavsXYocItGdkXnuScFTa/eyvRlTVebceVyAYfHp+jmUsa1gU6nLi++lIedIlUz+blDW1
0bIpxFnReRW/kTfZ1lFW7w91h7pDMg10djoW99pGjh6ncIdVJUPCRidboMUtNu1f2tSCPo4YREpT
V7hMBvY9v4v5x7JsItTK4uNnw9JnV6ODZaKM1pwL+PddbAtOpwE9To4uCvkeBRMdxHrPbyYzlmFq
+HuhSVLh7clmjwTjhc6fRJFKtCw7xIpSg5+yFSGNCZGRZnFHE7QJWO77iyHr9+yzFOM+YKMeWkCJ
K4yBEZeiwWF1p17bfbtkkWpTFVkZWWtZecbJB23s/i8h0RWcN1T7kQe8qPRS/REH/VKvVEJ2fmU4
F0swU0Ds8IWUjFhyyEgjmF/sWwtfZId7XMW5FY3yDMjDCFZNgkoNBR5UF5Azt/SlpWB7as/iL2jB
5ctf4Q6HYo9tI9kK5SPCFlKkDWVEPaPa2/ixsd0WCQx3iEn3xs8l4s0V/SJsz9QhoFQryuP1ySdf
nE7YiIVUJYS8isG+FtnNr27OtDJ2RclDePuijiJoj4UqCfqm4uheYg15KuRTeIDb0OUEs1NJmaEI
ALeEcOeZ8EhKh0pdQq/ZkYNDKVlQs0EP1tinzZXiqkZQf740peJuqJBGCn0TLt/Hg0l6IZNFMUkm
AnZfoNlNNaksBFs+jK0G3C3FVSHGZqtoZyBWqu6lr1kRY5x9IJLUrJsIe6TWdDNKCz65qZ1gL07k
hZ7umyird4xSCd7/8JV9RjWXnAkROnb4Bltzqg9jTQGR0AvWOCGPbLzRMAvNtBRFR3jiuFaqee0x
ndRSWwYUUD6OMRJsaXVPHcYHuGRwx9VoQ7Pe4y9Ra7LP+stakickhIsaC/S0HxlTQeyn10uhCpqw
2aKGYpzA33SoUXBaQe0uqmtaktwPA6IxlW/5vfknlxEMCmpRtXlWKd8iO6lp7MFMfoq2S8JmCGpx
3rdD2+iXPhOSGhejTCQC4m4LmQi/ezj1wskl76N9Fg7VgQ/lBXbUSBNgcSVkj7NNT17EEHmtQ42K
SfgkLjXoeXz7txix9U+u0TMtfQ80D4l1WQBZYiuJ4n30Bob6odCDShUs8UlF1Y2oL44ltp5A7mgX
9tCmfZLWGM+oLz3UDlUmFIlhZJAoqRTBHqm0JsB8JcjGY4H0aE17HCbJONfDrdDQ6GedrK36WBm9
ffCpSNZUrw6QgTjmU9A6SV97eM61BsGEQGyj00YOyGodg0jC0sxWmdPdXsWdWexzS20fEV+DYCag
GRKlTxIBqOoN6lSIX7IbdpB/Y60R8dovKLqQj95LfvdlZGNxwuxbTawC1mFiXYWXoCz9VC+Gu4Qg
23v8BYUdfFZdCJaRysEXjzGDgBonT4E7k0Lfawpn9c70EXr5XqDjF78HmFIDacd+F3cYxAbQdhfz
0kL1FOcToc+DcrUEXM34vv/wdHIjpBGiRFmJvVaC+wXwGgUxDKS4/oHNenj+CAy8qnhnYTskKdMQ
mr4jT3QD2VpjEH5+mncxtkFO0P7tc2cQwtVTYwg6ZT1CBMWBMU2vILPMoazDWvy8piWVObF3sp3Y
E2NfaetxtaoTfygS2ODN4l6dk6zxeDPhy5oC0BELwT9TaZIcBWyNZQazoMH3fa0i4JNbU4ZswtYh
QnBL/EQgVGr7LvIeVVUBA/nDiG1uG1A0w85VQxsusK6GCrernfbGxd81WiHukhDvNNGgiWdEnzcI
ltQgxqSe0BUoauTwkK5GCwrCcEFmI1Z2Mi3B6M987eB8LLAab68toxGRUCywIbIBWQj6TNlkCTAT
7qUf3lFIHuWWPAFEUzVCt4HYVsv7lAWYNxKTIWmVOkUyQCR2bHUIW13F+vkqIAvlm1zboxObq/YP
6J8+2dQdONPIHqS4lwkFO4TsLBsUSDj5JzPyH0/ntdTImgThJ+qI9uYWuZYDxCCMbjpgRrT3vp9+
v+JE7M2enYEBqfWbqsyszPmOV2EWumISj4bGcCm3CFugxVHVcifGU0OT0bnwPp5R0UhKp03YQ4LD
WzuA3Frg7+LoMGzMOgLIBWmdayIY8R3CymIm9l4KwvLaVT25Rg55JuxQZ90TDFTkF6nNeJZdgrvq
L2opbbQIdrB27J5slWm9JvhqbHMr/Tkv6j8rjQELQzIJXLpvbcQdKyJl+WsBURZ1E9sLDaDTRyc8
grWceEVWmRkox8GbicHJ/DS9h+ljR9QyhwOgaD85W8VMDkqUnBpqxu5ES4qqxup+9J4jqlsXcUBd
As2H5QygJ5onjhdgV3bdSh927QypYDUgl66Lnl4Ww0kZeBKITJce5zJKMYuQIHb6IN6aXLBK41w8
4fbGcONlW3qlX3ACQPs3sr4+IiLqQL41Eo2cIX/CNRKsEe82t7kgrFuLeAzfMebJW7M6hH4JypSx
Lxm7Jx9FrF+k5rbwPIDHW3igFdu5ng9scDACYERJ0qhV4gOI3+LmLaNL4wlr7cpGbxCNMR5OUdc0
GCxxGAXQprkEZq2kS8TbNDV7HKXwnThKi8sNcuBXt5jXcHpj/RfTCtMDmiwNt/qpSkiB5RGpmQFK
KWq3Imxfxd9HPm/pQcW3pOsuWFZyG4hATpoZmlokeAFSGA4cEAyXZcqCL0EvsgQPPySdHKC1phKt
52zlDQOeoKqSgjT8wSZF3FbEEDrmp7PMEkXdhtFaaAMXuU3Rrov64Lj71CLjzxi4ReiyBHXnaWhx
c02z9/qL/ULfbqmYfcCLQUdDDivlzRqI9qqYjKQMy78IKpNX24J2CQCih/gB1gg98ERa6D0lj17M
e8Q3oDFe8CunZfDQueK+Z9+pPOW1xwjU+rHxsXCSIf3Gi3IkYlgu8gwxyn8E/EEwc5wDvKhHMced
ldxnHea4lWrGDXMMwm3I3XWfSTBfhTjWSQqRGwwnvDwClKKa13Locm+VGG3rKzd4L7mWPKC5vtYB
Q+DgCnQM9Zl3kgyLj13Z6Hb4Nyj1YeBE1w10babPLswFbMOIytxXlPbl31oSf8LhtMTV3jHbSzk5
O1qwX0M8LYLD2eFgpqgWPcxWrrQJMMmEehGEUc2JQ0B2KRWuOePuAUUoVibS5lBc2HO9xfMhZWg6
tU4DD7gBWeFsVzDictGyukbE6l0vPaU/65zQii3+MGK1K/aEdRytPDJikcLZMdGwdSh+vrwFsVhj
GTe5vpGDzjQ/deMwLczj5bdBGo380ALvimMX+88HulMIX4f7nWnS3UzD9VfdBMvZ5TOUQqzBc3RQ
LjgeTlAFpVH4A3mNXcP8IAkF6FHDsJGYEz43VuKQMHWcdz8uukfxN+H4qnWOfL2/YFZzFIeheGNL
gMWIi9l4EKeImgVEkNFWfMnEaiSuwFXtq1RBFalw2PCCR1Kiie3XsqFYLKP4jL1/yGHgAUSbAZgS
Zgyz+hbjpD4YxX6INiNv3knVJ4K41/RLGGOEHIl52PmBjYs+6VLTLVjcrXzdBOwrNH1npsTlsMGz
aNj29OcJF6uT0pk0GWAF7tCGnwCl/p6OHDsTPjIp3X9f8Gbn9K4o+VlzaEGVB48eq8hV3PEUgMaL
wkHvPZgFk0j6Lc/znQB3wzSvfuM1wPpMvdzxzsTWrhrw5MTmKLKmnQaVxdlEhsFFKosFHLYskfBb
HEWHWN/KMSRsZgoxolevVQfGW9GjsPwt3q2UN2Z8l52PM/EmRVnVhR5eazj9v9h8I9eqgoYXixzS
XS7AUJNrbWvvRq2JM+qVa9lpvYz6NcK6GL82oPgeI09RaP6STDb9h+5s2+Aet1woBpF76PPLrPj+
XeJWc9DBzTozPIhFXovdaZCpPofad0PDb3oo5SoIhG2AiCL1iDvfNsQw2gC34g98FuMTu75l7Qp8
sxhwh/sagYAHyju4R/FN0yARB8KydAzaCoIQU8GhF/R/2rmxuk0CaI2RrD51lO4c9nS9I/JnYH0c
n5B5RuBtualfCxiCGYPEmUz1knyyshwfEdMnfbflyk3h/gyPqWbrJeuBM7ynarEE6jfFubg7eMhG
Ohv3VItTx8CfOMg3NUchPcC6Vw+igHdH4n4m+mdmd4kJL8aeMQBsxBQqC3ohfMFhbbd2fLdSYb5t
a22RJdHXV92mWSnstUpIb00nD8ZOB91a7TZt9ikJDRjx7eTuLohg4W5L3pUJ4xZahrlkPJLiYsyc
S62zJyhCaaYjvEbU4LXsXhdyXTXTXWv4p1n9ta3xpy6YA8ZmtD57bLeQ4hFbIkFcNNTOiVb46Aug
PSQ+hn0s8vmARkGnnDXAaBiWdvdY7GGE7uDLnxBfzq6pESgE/fhgoFGnJSRTR1q4MMBOIouvv/Q0
wFTtfpZ6/Vlrb5Auvlt6jzxMCtLJpIuInF0YOpsycNc1S3vQeCZQgKlZrmYe34JHOxMUzfLSLx+j
jP7NxTrMSWYVRhNJNW9Wm8sNwmuKXY8zvtaehTnoqW+4A+zqLs5VNcUB624ZfsrmBytBrmhg9szg
KO+4IJ8KKtu2HNbs53j0ZFtPI2VS9VgxgZNbxAFyg8kJGkzWUZq2DNaqcfeGqxCgaO8NdlrK0KS2
N7x9ayQ7vPMGlRMGvetkcJkYwUPOY7eY1okBJ6LuKFWFSl5wRxW40I1RGCqa7necHGIgGNoK9ApS
CsTes019yYjdOL4qJvJmih6OPcY85FXJrRHp8AVQbLxFm0o+hTcSF6oIFym6PFbGEBGnZu5HI1+P
TnFBiKQwIZBPLw5KBtF/dyouQgf5tBsapiLLzi5EKdy6XLVhhGXYXoUB7HquJxzsK6S4vC+UxyjE
g2nv2C1TKtk+p5lmgmCLa9hOv7WdhR/jG4cfNZIiTC5cEHsrorQxO+vLStXNyKmkV92za32a0Ik5
pKvmy6MLuCtrRl2II/vteMbbPCx7aTKFJicgyDBpqCB7JP5FghOVADsP/CFlckG+lpjx2VRMyWAk
WT5hcFtxd4X1MQeMzrXmPjBIt1vOPBqD9WQi9sR+NQcOr6HO3IqFjndMeR4UrCgWWAwL1TvAZnEe
FRfsa9oNIQOZ7BExcssIhBvluMROriVoOKTH7UOmOxd3hWWXn4bYvGC9rEOssuwN4jWcrn0iYhs2
Eyw/dYme0R8dQLrJODuOsTPV6k/wMYRP8Whhvtg995SuchpQCHvNfUyuGZjkgFY2osIrHGvl5urO
o6+u0M7wfMISlym92Um6rjbMJy5FYTi6NxUBm1IBaoXezaEnGsC8SmqOJyOPNi0gmBHkFwdpT/an
L9uj3M4VpGE3gAKOEGwlt49xl7Aajha5oe2amUNCBxgU81BMyKxEB8YoKUkULhbOBnjnUS3a6o7K
NLZuvZusTbz1xFtsAj9VU+s7QqmuM98ilHAc/Gs9zHc4pHrzU2uGd29Q4a8GTP3w8BOZaeY8m0Z9
tDqXMRYQe0cTWzlanqJdZXV2Lh13k6rYVijxJeNWDsPrwHlrO+O3Rwk8zxZC9PIsYAgVAsNM5eyt
xFDZBfA26gfxreW2DKkFsgETKA/ph8mUn3UBFm2caeUiSQGdCc37nDEJGJdbBLoKwjySfkfATcn1
cyvUq0wIzx4x4QQ7oMDggxFWoUfuO0QVVDESrsbs/iB7UTXSpPR3tfvsC05p+rIlZyoR0kkGKxqP
yNNFqqeI/rBmzk+DGGiShSC3CIO7s2Y9IZqLN+LzJ5kGSkvAoo4U5Hua85ULkxvSk3jIbMinZqQS
ho5UJepJXtJUkAOh3ipIXAm0XYwf2aON6u5lgYhiy8R8D7YiF/9/WBaAuC5ML6H3OQ0bq5lAk4B1
GZvh05QeKZfuHY5OaqoQ9RNfxtAaocgdEA3qWTJEmIMTTVvT38Li2nv7nhoCM33qCKrrCc18zCvA
/BZj4+itp7cy1B9+TiMzifUvcpxdDJYf8A6n3BisVZWpSuWGOmFE7TRPvBz2WpS2O4/WGxogZ2iR
KCzetskBYNFlkRQ2EtaBBGgnVYSSo2ukWazJe2SYSE5dGUMc8bkoTo52V1r1VwnicOHWXFFC3ngQ
lhUHlbhoOrJyAHPt+k0FaYzM++CVawPlw+TSXNIyGMFTNTJaL5hO/YbJMhATntFU/FJdgNIwqkjo
LGAi5toPcI/tzRmdA9c6gYrTYNC2vqlmAsCLeo9GNKTEiucdN/s0XOeWkWekzirx4HkLtEBUZ0Wu
56/VMucKl3+sYdZh/6QhDuw/PSpfJfoJEQ02mNO3Beb4yx0diGwEPMkBLCEiBvztmsbaJuO+6+LT
ZH56zd8lYny9vnQVSFH+I8g0rok+yd5rM6t2DYrWgsqQps6hAQbblpkzIE2BtbS7QJV1XW6rCckF
F30Njz7KVlJbmlqKTC4k2zmOOQQQWH6NT3xO9osILvg0IHNouMmYegDUhVjhp4OUZcimxQQ7Dv/G
GMyFTNoC5sgHFHBuAdm22LOCc8jMmktOxOwzKrYD5G4wXq4GxmKMPyIGyVzjHNl4505utxXxgkFD
HtcWA1urudsv7T+DA2D4YqfJRsYmeJN2b92/SYVIR89oZj5cmCHWnbSytgFayJHmcUHRw4oMrcMv
u5/IIKGxnmqIGf6bDkD4SvBCJIKewSePkx+zXTzaZPR5po3BPoQLWJ0YRyONS5A18OPKaJ9i34Cx
GNolzWFVOxsJkjLQv9mCtEMcZMynwXVL/AsBLVKni5OojSx0p8Ap2HTwCe1tFYzPaq8dOmRUEwqP
udNPQrKbCK8ERmRzxGR1DLWwWo5tfvDUJXuE1I0ek0012ZG8QYbbPIB/MV0+3yotpqK59jDpcoGr
jcqMc+6zVSsyoWUfCnXSqP3DRHTOAkw04VTUtX4o09Bu+J4wNRdHBYkrX5riUM7FXAl4JaqQ+3JG
uHSRAQi2rAkNAqrror9s2kklTY/UnkOEhVylJChuuJfsfq27vosZCKJs6dXHjxn5up5QRU+UX73E
+kq/JWhzchOz5LbHaRYhZxX5tpLuRGAipZKo4gRNk1PO2RvIoua/RMTEC8WS+SOP3YbGmAAc4CvK
k6mey8H5YV4VLTuAkRWfFWkD46PmvM5RfjCB7xFAZ9J4od5jI7gL6XvpNRPJA5SLHlSPo3UdArY5
g885XxWSu2Q2w6iMbzD/l3mALwweFH32s/TONhcbU0mNgpuTj1zGopNqPMgAa6gw7Gj/84AvQtAz
KjkRhCzxm8abkx+KaLFgCmvEQK+uSekJNzEngK79gN1KC2p7nGzslBE5DW/8N6gK/bWNFpwhxXb+
dXYkF2uBxwH4zoC/BBxKsHKnHKIkkGWHt/NGfpg6nOssvxHkncw4H9JSMju+iupzWb2BCkpCDvKY
wooOwkGAA45Me9n2Whpf2Tm8QTJXJPGk7QbEs5jn75FpISkpmGOucPwJGByspms2eJ/oKkgnyTe5
pu4iAhP0al6bAAGGM66FB6VhyDCpl+xFnLpB64E96MyQzzGDRjoMRth7rzu4ynsXEFq3vtmT307n
fniyjSMKzQEpwXTJvaNVnDMXIaefMcpWMI3ma+qZA1qZb3V9Rq9KdK1p+2Fzbm1YwK3FmSrCwoNK
LFZPaE16cg1Iio/G+DSq43jC54yCqko30bwLwGJd7mG5bFzUT3OQ4W/N/5/To+vkxyZX96pnwPo+
mpbGvWd8yDrOPMZH9PS5ZWZf4w33hrlVSR1JmInJuOVjk6noIX/w1HGjZudxUl7qeVgbYF4BAmG9
/wE2kIaRElikHRrjUjw4xN7dc/gv4eQfVRYPglB83ipU00t46o35xRB7vz018ADP2PTl0SsSLAMG
xAjaU98h8A31Vycg2lixmZ8JyV/lBtFmZIR6128zkYG5j8r8HJbaBjHEU9DZLxMdQhJHf8qHxLQx
rOgsX3oPwoUCw3qS62cy06eWuslKrL0C1mQwwC8SXTVhjEOpbwp0xWRF/jSWJAgbOy/F2nBZY229
4+bryvRYeeR01ZImUqDbcee9DVHYH6MC20iyDpM2RetX4OdKQ2dQetvmU4fkpsE7vCcWXs2wS+vb
t0KfN1MQ7y2UfI2FYGC6l8lT1fQbg2CD/8gd7pU4fsqT/GzTfo4onOWQg3IEqfBQQ5ddDBeKJVY0
+7nJRTfWX8JGIjcRgTiz/DPjL3kw+vlY7MQ1YfKoNRkSr0Jjj7xdrvasZNbIxFKDszzUL73jruOE
ntfbLaj5kfPR5hSHzn1uG4Ix951NUgnzETg8SyAMQ94pRn3B2wCWmXf13kjPQPWB/SYBFU1vHUVr
CeypVODr8z+RCiY8Z5BASdwQ6NQOd/J5w/mz5Yn5Wo1F8yV3tlQYizKfhQbgsIiqh3GKXxAoiSpt
0cvXCZGP2OtSPggzL2AVqF/OL2Tqmb0EOYVcQLArIRa9+Ky1GMyHPyqRxb3iCz3JP9Wy5OFgOxYm
3fOKV4GkFM6TJZGOmxQsYCIc5TeVCZCJTWihrWlbXENamRnhplZRSKlzCaUpUxPFXImsw7E+U7DI
ODKolagGGbSj10OXZWsb5t9l/D7CG3g+ii5D6kYuGFFpd+VykMmOhHFvdNExa54ah6cs/SHFhUTp
tuVvAy8k28D21AxWkH2EmcAVoThU3RaJfGDit88WJZwDZkV0bEykL7hCYEUtEqMCIbUFECAsFHzw
UM5vMyWn12yd9pvzbbE+Oj3dZtJygv565P842t+RPNWZBiegxR11nzZOjkLp+jmd+2XeNPaFWWHL
uM7IWMCGbA8twYSc9WIhzMd5/8HYeuYbtJ4IimdAR6rFhjKRuK3Q/h6MAeznqwMAZsWC/GYUwQmj
Owe54pBa9Lp6ECo9YT80c3uwx8qfsgtSWsSAkXrDxN8r9YfYydc0FqKHPkgTtyyHAq8eMFbYUhWK
roh/JLmAYXcHNJglZQmTksWXhMqMKqrsul2pMGTMfYmKp1cJdkKTzWTNTs6ovP9p8YJo8AaA6yfs
z70SKkpdTBkTO3iMo5qtoQtvHimE+WszvmtEL/zXF0oLKdINmzLRANQM5vuAewgiTRogEwx3olU0
q1XKocs7jtP+2XbOg2PjpOBtOvPX20NqLKEHRYeBtLNPAQ68X2abVyC3gIIQo66ohFheKSiEwsgB
65kGosDxoLjIJI282HhXgG+KRqRHXhIgbYCsrWtvSxzrFh8KudGRIqr6e4ANeKj6rv2Byrlgxh8d
Qjw8ck4ChxSIH4fZ4WEROZgPHBtvYVMffhlMazooY+wXvbWdKYtzMgZ7zBDHi1YQurgOKEIEEgX3
XAtgz+bM+aOESohNTBEScKRKxmFlkX4VfS+ar1TBdkJZZ3AdsZSzAxtj5u7hUMHFADGDrBROvsx+
RCWmsp1krxTGa4HBTMeZZ7rUT3G5w3nVxU2R8scAhXD47Gl0crrCTHWPfHbQb/zMotN8/sNqF6mt
hFiCPtXpjt0g61DalgGF6YiMFBebB3gRq6bu2RdOtmPzqSgvJEYsJOB5bGgu6ZuVdH5JM41UL6/7
G5ibRrU2KH/XLbkUvB/4Kn61uOWLrNGpZuAeWkheA6eAyXCJzAFJnSOeHPjyU0PYAYWWYUBsFj4U
VVSRxRdxe8IXjBZ64D95/C+0gB3heZKzx4CWvbwsBtP+2HFLDlDl8a19YazM/FNkzJJ4EoC+CBaz
DUxUVjLmwg1qnOl7kPIdJUaRRpKTWppcd/5TG3yukPLKM+dvxMS/tdNID3eUT+q50P1Bq0gvhAbL
xpNHfpaUa/wl4n3goBlyntJTeIkS0C70kqNoIVJ6m5Y2X1YZp3gGzuyBuKHdVSxq4yo8sNjSmReM
HRlTVg7VXBxiLab8yVtUGmUNDihv8+Dy6fHPXMRBBeP/AjZwELHr+F/EucIoyGfFnxyi9EqaP6f3
tQ4pYnOX1pc1WNsDFvodWhti8bzzGA1MFF5KL1jFpvFOb+uM9ROms/QYXJtiT//bDc3ur+BIzNcB
0X6lNunIDFVVnYYImA60Rc9feZa2dxUIPDQ2Svq3rze1scmMD5NcJek3A+ZPpMNvEIzQoP2OoWnG
IVmuPaxqBerJGFE0neUiNJCrwcWhHwLolYvSBmpLrE++LHsJ0sTE1DF3ucPG8llb4lUxM+OpXwWb
4Y10mIwnb8jgZQSsZIsVPnLrdmfgkF+gWuNbyMlAu8XVLLhIRgMt2zegD0ptSFH1JoMHA92AvHTK
m5FBec4ro+03JgZbVrtpqKTmyfg9ujz+fWmiop0AM/IDyrNH+Vw5JHUuL2nrBThq5lQSvF4CwutJ
AkuL1wg6HFuz9CpkBYz2X4EeyTZdEmMr43f0pVzHpUYbDhmmYxo8XYVhldQjRrLdYmLIaTrHgM4l
GBeiLYUYecsLzzwshTcq1VQYfAfzRKRJe0zSS8d8KQuaMCGaW658UjQEmLGX54Uukk+x6r0neGzP
ro6dzqzof3LMjrNj8CfjCagjN5m75fATCULNuILtpTe2huaEpzD5V3VMduAxILu8mhB/81/R5sl8
Y1kxPcC/Bs1cJci+pbzy9PZk5lSJ7VHVnBvzWi5S+oKTXxRZKTgIxs5s5BKEqxa7sX3CTxftIMel
qLZZgO7ifQ7jmUKnHopnGseg40M4dPqh0g99d2i7A36LC+7n3cEoju9Ngkeg+UR7HFTFC1KPkcu8
SXn2OELixsJ4nkhmBnfYo3MjzJDNxQy/DnyBxLIttSeSSlOk4qb3ls9/ZpDcovlp6IEpR0Z0MAuC
TgOXrPnRVP5CfrogS8zwYlWzEWk/oi74m/6vZPUGV2IKhzEXQl8Me+KLscBeodEAp9VmfcuRzEgJ
8izzVavxeJj29jcaVBSlsXGCeoEdZgT9rtV4KlJhi8NNhjRIPs7GQiJETDUqmgx1iaNiPukydIoY
Z2aglI3lwpITR0UMHeD+sFqIdwHlIXMCyJnyEeG1xGIGZCT4HtC/vq+41swWQ9IkJtbIxzvFQcRh
1UeHEg444pNLq5ItRq1UbIruewQatO274BNddqggfgRIB38habuJmc7HEz3e57OvBqsmRBxKuPcD
fOgbP6939u8aSkxvj0MXoh1joyb2iV5YjKZEE9DhCFW2yAa9dqM0MH0QioZHSFCDOMPctTl+2yMG
pdyGBgkrmJW44XNLwSHCs/Ham8vWbhOGOt/EvclKmPLk9aXVURAGCn/BU4n9QuebdOFu5QWPuXPX
q4+adqYJTgrv0N5GBaO/68w69m69nuw1ycOTkP0aScWncUbrAq1ARcJFL1ZGoiCjNF6BUg6VQirH
jlNTgP8E4pYykNlZoRmnxftL6VxymgfBWXmLA79mSjKNdpACAj323Rk9ykNdbUburOErcJZHyrk0
cv4G1t5rDR9NBJKOhxGCzYDrHa8gSBlOwKTFaJSfnKleNm4TlOtolwT7QegxNlSLY81ju0spJr+I
vGlOS7t56bVPkWwOjKJt63Zf1+vkZqMvtadTlcGulO7zVAI3xfg1DEC45k7tCbOP74rXYkLm6LcO
5KJkXZm5cWTI7CWJ7A9yyi9TUh9q4QDeaQFnpphCLAiqjObbY26hdFuqTi70blWkjN5guCVkb2C0
xMshzqaOKR4acuq86eAMuy58S8yTEn4x8ujzsY1egjzgp8leTOaP+v04nlt4HXv5WOASMG7axr26
pTSACc4U7YlGWRq6jpFmyjEioDhzOIVWlscpz6IzMGSZb+NTX2ZPel0+AbhO3Q+Haqv2eyshK+TR
+hgf9ebRzVD/vWIGRqaaL6p1aWKWUT3PRMUTlI20CxAjnrYOQs9IPYB4WOmr6BhNqoqRpurMKFoP
gK+gkdpY4O74/QB+C0AVYzMim11+Dm0ESGrLRdMzhB9zTnYcm9LcdFgDQXXRzU4MrSPI2euhnySv
8M7cmt3Ze9CnK7nmSEJeW6qxwngmww7KZGVBgC75qU2wGFnSdZE8NYBqYqkFd8+MEO6HybjNzBic
/z+GbCGHplYQpKSd3zA4l0b5tlUfG5xjAlxaO9DlB9Om9j4iCyQZ7gLD1MRbx77VQNqhz96BrkPJ
wgneK0he1wkae7CsYWdznKjUcw8hdqPunnqMQ4o/Gu3KZeCzPlTl2XAZG+SQwQxS3zQ6bkk3i7FC
VocMkHfc9Us8rdLsEVb2YYI8a/cTqYgDZXgGIqJOaKkJzXSz8Tvvx814s+fPuj8N9rLtmGsPps8e
VD/qHhVtYG7oTCiEQjJz7GOXpExfNnuaI6jq0DWsdRoTsPg52RXtkfkcoPcLutiuJQPuMymhd6Pn
PvigpQjouQUStObqj3C+JiQiW+LBMjfmZK4xGwxhwhe8WD8V0KY2/WN3+qrA+KVqaYOQ7BOsg8Qw
Xw+ptwns9BGA0hmLDxeORXebg0hrAtdbEyfsBZ+6ggFyFb9QuQr6WJGBBAba2Duu50o9zS6SSTzx
eD0xDRfwcKYfeHKF9/XLrlG1auHdGrDOfMqZQW+OFdp3reMIht4q0BdPrvGkDDUGBzIcmT9KOa4Z
+PxAHgo9n45+Aa6rch12iI9qNIYk5WTAxTT5IrIzAeAKdVhrZu/LGh+baV+2t8Blm4RcpVnB1C76
4B5rYWAgLXwTHMCFNWgb8xhhrZIWf8ykOlqgTNLm8CtS6zNJzZtACZ2QHuZMyaOsFhelGg4xIwVa
cFP+xUxrzx3SW6F73auuz1vPIVprpQaMWM6PS//ZMbZU5c0BoU1jnIzQ9kvJFUdDL+N3YCSI0ayR
kThEDRaupe05N4UMx9arSVHceewgcArcFQcANYdrTTLGLFKaGWHD1QAO/QJKy1VU0VaZmgbPmH65
Bbxj+1MDAgJMLGTw9SmTUclekAZESg9KQX1oRFvxQlQFeQDpKDX0usv4HjGUIMVKhYhtSt+5WXl0
rYwaTTcrCjYVaWH8cN0ArnwOtTXC0N8ZXZQ7qsfYg362ge0F7WdsT3NhS7FJYq4oqfeyQlL9ZjNP
YjMLhLBOZBHK1aXgK3pl/y2zuG6knhxoH2HtuZxsHCF1qhAF6WvMdJb8DtRSnJ91iZu4Nf5RlHoz
5djce7bYPRQGqAxIo3Ch6PkhXGVyHaHlg2JzDWIhoOAZkFmYgWevpvpQd5e2tvZ6MYgPhWuR6sdE
8q85aU42FJ+948WbxmJ+TCMHjdJYC2TYCK+B2upAU29Lkp5yeneJXUdSFNN0SuBozJS8glRERUjj
aT0MIp+8zVSw+4iGFPRHx9HZRojaJYzfZ2dhf1u2QB3xjBkHxkURmTz1n6mj+8MBJ8VuAwMyhfTl
rKj9ngYbRBPGAnlNTWlUXSqDjMkT1Zfl+Ut3TD1KepwyGV1o/7LJH9pgEMdNO3gplYIrBdUHoLAa
/xThbZnusIJT/6ZU2HSqV+wh8jogQY3cvGijGCiPph7Cx/cUdW2am875ME3cX3nVKTbr5mMtpaQ1
0474DEDB4T4rCb0svsG8Ixv1CLoN+npWpFreXFRarbMdpYu+ouVZ2ntWA7JACrd4pUwM72BfE+6U
i7Qr8Dk2c206ohG+17BxAhoTKeUblcnf4pabXyoCOa/8MxfFasByNN2G8ztfQVgfcSr8gqJQNIFa
46SQYN1zR8jA+UvkfexdRVkiYFUIaWlyNk4hoBpdJZWoYAYG+iFqQw0h6W92mRpTEqVr6i0jvvA9
1CUPEiJaQkKigsOTQkgBDIQpW8l61Ir5iePpwQOgEolKyZ2qMLNFHanpJbgBTCy+YGxsWTJTGL7Z
jOKxJc0U1Zr5SlgmSfYXu0RnZr2G4DtL+6VhmkuZ5k761gGRCkStyDf0+VYBUnQSneuPcPXxxa3b
Va4XxwbuLYAFkfcoP4NWGp7LxNBnQj4T2yekQBp3eZLeE/Ql8q2uzK8pKKxQPwWwmrXyLH8ddO6q
UI2tzF5Q7ub0ku1Er+XyeACKuVCGyFlL0SHyTtFgihRAyS+FexedbRZ0x5yRKRddTWh9DtZbxPsO
QDv4p8JCoeVAeViXgPk8lHZ2NszOxgwBYOjhi/A8xSBiJGpLxQidBaxRmHn8OqZljBHjDI7GgJXM
Le5i2RK+585HYqBIbu+iFZstxr5hep7A2mw0hLl2nqDi6wmbcrroMO3/qsZuyiEtMjRvXG7I62aM
lifnvvQHm1eNlHDDragUN4p/Z3l3mU+Yr1HFMTW/L7nqd7iIaIx9Mc1RFTP6kItdPTJXIowa/CjH
XhY+isTZay45R5EAMrbanUYbKyTQW5i49NobzsphveQUopZzyNjZDNeHYPAGAiYzeJtwmS/3Baxl
f7RCzx+KbQgVY/0wMihjHs1FBlQJhm+LZaMNO5mCVz4zDtfcvOTRBQK9IGgo3rinDg158Kwzt9wc
rYEuhsq9EdAYyhU9HrRC9kvjmw29+aRRjn3nxg7VO6p2BqW7hpkEHCzI7kFg4Bk7brIRjx/Kcdc4
5stnECBiO4/FX1HZCys/A8ugpmT8Euc3cx+X9KrFdcB9pwQwPRGqS7xWoj8OnLlU+kQm1MtGEnK7
imzDYxvMWyXf8jzrmFpbJSNoALu1J0hf+eE/XD4JujfSCmsFiU3zh6ffIMQOUGMseI73xY+Iwkuw
mFySADtt58Xjvp3sU61B2wKg5xzQUT2t9ZAR2nJeJ4rxpiUQVOnKNp9fTKA5tZyerAoqmrccJn7v
Yr2A3wWAf6tyzRJTp4mJa/RSmWdp42nhZVmAbEHe7bQRByX6YO5KZ1hlyWuUfaBtYPgD/WUkWqnm
QgfD5E2EgCbLW2Y2BZhi3wYmZ8/VSdQHdsrSzBsPHRdoNZsREdani3h/PGhmvkNW76Q/OosmRCV+
CcpTXkAnikEyfARghjnuGWwOaTcK1NfVq4Bg3FErGcfXEpXRBHJv78AN0uHTOTACWzF4nn1H9ETX
Mn3Wxxdep4umw+RNQCqDxfF9aLOL5t1uSIo18AfpShyNt17PFIyVbgH6zENUr00gihlVmg7LX7J2
dfAzRX9WcE8mENlAiE/MM6cCwg2wyjplCsGwNpgc+JFKgA4Jh5CkicK7fVEppW2a5grfyZIFNrn3
IjyOVc8QpCrqrIqm37hHIeMpKLm6cwDj4bBMsfJNmVsru38W6l8OCUacxMaY2uj/Hwb6vcY755mA
t2osBFC4ZhODpGO9joIUUExnTzb6yWlc2fU6koveOIMmQqDwEWn9u9khgeXK8oqtSmIeOG9a/aRA
BhqVCvMyBhePI84jHJpYPIt4MI6iJ2ZtRWlYcWE0kJVk2bLok4HKD8COChD9Gvt46g8isWe6tTsj
Wp1r92FoWE/lQ8PyH1Gig5fipsBrkkNRP4ctE99ecxgZIha4P8fd1lDI4YBJabUNRTxnqEuLX7Y4
tzB3lTcvBboHpbFWgRmhVdoG7h9I7bzZMQDJRBW5YA3MFGoq1pFLeK3zamNW6DLgpFN2V3C5HWEa
y7gSrmRWL71OYZJskLMravHckxg4WXd5NAkx2MTtLPNhxiaSQ6hR3wQIRnYnM89CyPN5tkQTo8bl
Y5W/5NMADJOOoKeIJ5wRNCC0UKe0GOpSrV4swp6BpgqNNAi0odPK6EHZoBzHo6nk+4Co7AoJcqsz
7QfvykvM4Lq1+Fvv462oDCJsnOxziHN15YglBY11m72w5yYwaB47n9mUEjSl3NGEyGhUCPWCTgWu
4m6J5fMzU06SP43ZAXi0hU52QXvfM+V8DZYvtjyoLBZ1B/ELCGCul9K7JC7D5hlWZDjYIIlE5AIm
IJCUlLkwicwRtrTAds5m7Xt84dIR7hFzRmIz3T71M5kPR8Sg8lDbiNjO8R+vTnOuzD77ZoJRUfkj
bRPHBEuIxmOV5nS+2Bk06npikhQ4R7h3CL6IQkyU36y2gTWFgnzome7FvKbaxVxM1PllU63L/Cct
5j3CJzqMlatg+kAR0IhHwFsPo+4uX3pyMafoITCTlQO67elrKzhUCnMWbxXJ1VBZwNwYLMffJlqu
1kU4h4lTfgoLeoHwGs8ntSz+sCg6PkZgA/wiWV43E1pQ+tBItKJ/Z3qKGRFPhXO4RSQM24Uv5mVy
TUrNp1lP6MBdg9BcdlfZEduNH9bEyCQHrv0pGIBNeCyzN7XCFBZqxXL8sqmURm3euTgPA8EtJuN4
QF6cooXy7HJA2cW+BfNlnTTmCbiJtj68SCvsMm3AewjVTQWzAfpSL/DruG8YwWdgUfkkbxVkoi3Q
b8ro5dZmSgq9O8QxJ2IoYoqrGYHx8NdLt3xXZf4/ls5ruXErCcNPhCrkcEsxJ5GSqBnxBqVRQM4Z
T79fc32xZa89lkjghO4/NZkaKCq5qLMhPlVI4hEQ4MilXoiIc1PRqXNNpGzwACFgJr8oybIVR7UX
nfOSi4OKqTVuAHpo10QUOCPgG5r4oXUmeWwp6HTEMNW5OdZ4wyt1wN91yNTk2ZbwfhJDyk0IoRiC
xNjk0ptJs3EN0Cj1zvxuaCY7O5scc5N0ZIm+Tb+cGcSajyKQda0y1Lc5sprk9ajasBLnp/kjutt8
UI5sJ9paH7RXFL8AzchCMn0X0zjqjLrjkCZqaBUE3RojgwiLBQ5hG45OthnM+ix/SLaNLL8Ab2KW
/PxnGQooihQmeKgNtTk0GuON24A5WB5GUSgfpnJ4A7cT4OvEdBCTdO2UiMWRdFLcoQXJ3Q2if6Pa
aG59HMgWwGeMbBERsSRVUIY88e+K1PujN+VxGmm8Gd3TMfXbydZewjAgKh/L2Vjsuijc6V0KRlIh
RPnNBmspvSoaG/RDZytEJat9Rn5LtNkmSFZEQs3Tt4HVDq2fU5ME+9H0oLenpsCaGMrU+25ZEmU6
wbQMp555F5qVMgKewb86UYgT08Dy6QW1C5ldhHbWxR9FpyKg1ALQgkmVJvnRX1MMgTLTr1UkjoC8
ZRRNOqA7CVrbmvk4SCIDj9s6SNYeeAf6cdU+taEooxlcXpVfGbXOCGrZqQw0tKVo75Zapx/i4NqS
pRBAB4ukTmH7Gu1S4dx1ME4jo+yhXJ33kHoT4SCDOlB7VfXG/DNar7AYFnWzo61EX58llzL3BIF/
jpEyY8GCza25WWF76OE1CQdB8qhU0ZvEdAg32bbEnM+8DZgMkYdx9S0TO96qLsSiGxElE6FtRjn3
lpdc4gZwbbh2tfzCFBCk8HgeCDvNLm7BsJNLvpmhIwaro6nqD2PprV2cvyPJ1vYHcozZMDhv9U2h
DaTkGDAYeNunmKzU7Gqa4thCdW9sWmSwhe1vLWvaGpmO+HlbKP/wZUzGtwAzbkj8V3DvGQuRR8ba
Z2dbZFLliAzqDOMFgyn6wtqbRA4CeVAqJNlnzDGoJiSTpHdqJJ9inX471z1Gu1WouLko8ONzdcib
Y62nSFlF/5xgHuVWnRLAkeTHGODQvLWdbDtoIFiDibQ0X1+ItQLRyMg0LOM6m+glrYGUJphmGH0Q
b87Vuj6V5ek9R0TixsNKDARCw+IpqdGOQHvSQIlOGzoSfx/gvFQDI+VjHjzD8iD/dPzyAEYO5TKy
olO0AT4juamv5LSDHMdXrfWfWfiZzxiXGDuzQQK6m9J42xMFIPKAonCu0qryzWVLV2BUIc8Ns9mh
Skhxi1c1uS0AjzidbszuVsKfovcOY9YtFAP1TbIcLHKmqN0TFVISgBJ8mwi6O+4uQ+wSLCdhHLWE
MqOkAxmbCWORsRTy3JdRLs2hDHOgMNh/CAWE77hvPDxxv2Myr6yWzo9+lzp8UHY+Jtzsw29X6Mhz
wrynV3hs1rCjv0qpw+OOSCUIMmdlGxj0Tz7165SMpFPdNOPVJjaToKGWk7qNfxSKWl2ZDxJoI2mt
fOTEYXIgmaXdNS2Yi3MDKAn0HULSVIW3hcTyV/qrnNtQyRbcnyQDYG+ZfbIm+pPE4nGeNe4tIiRD
iuIR9jNBvBxyCtD+ox3JCDh00GJKmovt32FaTQRhcpqM6a8QGYp5AvZRul9AB/6Am6ovDhQ3ci6x
Ijg2aDzlsvs9svgUtC/CaAlCIj9i0sFhhNAHGBXNUIwOHG5dNrEjlmnwaFARsCDB0SSGB6ZaOPAW
nQqeF6qm0b6LbySrOBFOqF4iIl7QBvCfJL2xlT4r5pZqrbsRnHSO4q5f9yhCbOsrVFbUG/Ky5QBL
GDaUXpX16LzL/J4Zk5okaciHg0LrtU0vuhF+HA8dVChgJml+92BUNeMD1qxHyXkKoesxTvXwj3BF
3T7hEp66vZdcq+4uhAPSOrmR3XydKvTeVBBUGdi4Eb9TGzRUMzmSG8qFFrNz/wv8fXCoF3OgNhde
Az9L0p6H+cMBuUeFVVPO4tdRwACpFqKiWAu262BtHqFcDLHMNPzCH4fLc7QuETOdcjyETRWtNV17
mtcKvT9X6AOwFxNh1n6ZKlJW7VcAlo5jdqAJwY4SEvEiAn7rLWU5IElWiB4iO2MzYWxWFXcvxnbh
emvqbtIxTbpajwxrBzq35j9b6oW+sxnIEeAMSr2lBibPqoth1KsIeA7bck71KfqbyTOwemMXBNAV
EMogugifuQhcR0QYpncrDYKa/F/AWTv2VoCLIiaMqGyHWRT3DG2h0zNeOWvwJlwx4KqFsUhmxp8P
6oUa6ObZ/tLx9RPETZeoW4MyI8XmItFmAwZYBPJq/QHwRo4U3kTClcMcxCSAnIm+2mKtgt5GDThq
7J1sywAAQrlEn9v3Vyk7o+4Ty/B/fSN0RByp2Da5sfJ3GnuAlPIvPUjOATO74G7+ji6Tf4G+T3Zb
cstsg2Atht+V0FqNtqXd792MECiYYX0l1JLkEshm1SIdDx+sZtg+O5xTVZyckh7UNfG/HcHonZMK
IJEmkCqcywOVDcXrVBH8BPSW0St4FS1sAh/5KYi8tIuzL1YDRgRm2Y+MHHNSVMP2cJDfK76rsp3W
bnS0qcMp6VA8ibEX/zX0tTrdpRqu4e26az3AQoEUigMjLf84JCeiqDE5rzMA1WZAnkLTMD9lchpQ
LlPcDYRMCbCh3wr2Fc4QpDWyEAZgS4aEdqc5w5vjMbyJ44+cj1yJ11rtrdW63fct2rBG2aY5vTEC
HWtG3YgATlf6Y06TGoG/jXDmmRI9x5231CkHPOPLMb6iNntB/jOqWOhPJtUu/bMQsERM0N3XESM5
uf5Uso4Ck0xB0hVCcy3eGDSxuzZ213UHR0Nx6HuM1CIFQKHZlLtbGUnzNn4EJ5IhXIOK7Kp8EwoK
ifiTF2xUkkSUnKM61o5zsXNalPVJfpxTay+5RgLo0UcKNUelX6p4bdmUIc1YU76PlrmWSJc0ePHD
fKeVH3cGECj+4+lBV8z5j8lllxRrsdeI8EZicR+nGpvlPNcXggRYe9VYvhK4KoFX4ugn8hshkKEg
2sDIguBXtHH4Y0U0qWS/MxQkdbuaRgTeo7pB3sk0GtN6iXAYm1whUo3ROlveTU9JlWYqHOsE90mM
vnRO0UDN5TbG4ywMNdwCmsn9ZN+R7T00kjIQaqyhw+l3RjBZhbOm5LR/nIH8fV9Nz1QI4DkZYcVA
BICKyBFm6+yrJqZHHADqfdKCLZK2MS5WKGcep5t7ClSKelSMNBUPBRyV6kwiKI41ZNR0citQN7FI
ioDb4yBCPxY59pML7iYPPIPV9pJVAJnujVszfabCkrBGT4V1INAUoUzEnhllCA++JdpLxM6AIPxU
KcRksYIQcCBJRyWmWqkq0L3U5SpGUze40JyouzO+Wcgn7eTFhh99czDLnxPViUFAmaQP/4yQUgZD
XV+D5Et3w7VevFPW2dSrtHc8jWzcyM3H0Qtk4up3CSQiJYaGQch5oCpZTTRLgFPy8UDvlZi8ov43
sKl5uCk4NcYMTaFbLBE2UH8Jq1STu1Vaw/FR1LF7uQLRo08MNRSptz+pN9lqQ3soSsJwGUZJ+1jn
e8LO+I0MzQihcXnOwObCohk0iVyQJhd1R/vmxx15w9KSVPqwTby/mA5CvV+LQQ8Diw3PizMSaYyE
sfEX70duCjA5fIR+65x8ONc83hiIoHIrwmbPfNtxPHY+lgCefeCNa+Gd+TY1xUoIIGiI7okLqPOR
McGzISMm9w08lEO+/XX5KuOflNwWWlMwQou7Kfn04d91NAtBfjSQm8uflwKFMtyBMpWK3JbqqXsX
tsnuc8RBqOWl00zdS1h9Trwf/JliYJbtxsLIo4qQHMkfwIUEgpT8Uh+HiHkzEmbm0dmH0UHF0oDT
ixozMI6gzJXFoB3fqs+2Vm6JLHy0AlYAH5MotCg/tRcfG8ImMwUrMgIJ4tGldvBaZYGMM/aiHdlV
HwFEdsLkmBLrBpH0I5oU7hNMFjyagKDdp6hHOKeuuJEiP1/TLfXGAweNi2VjYX0n4QcxhTalu35G
HGHdVBAUUY2ne7Bhw1kGRbxygRLkYhZOAEmgqKpFKouc5Yy/jByGlIF5Bt06ZyTCxVw0gqy+rD75
arqS4wWv8rrKT6i21h7aIPVTDSOSEb5gyPv0Hkz0iQb0DyrnmScDDkUN4oEV840DlxHNRP3InD3R
wgqMb8FScnJKTQljL1BgNduSrNMR7BBLd5ztNRh/pVA3Irgz7F/906P+E63hgLT9odLRYOsNYyN9
CA9cLc1lBGsiP782bhrZglWKpqoOj4lxdgKYABRBPTygfkuddhkRGsj6tpP6OSAEBE7xYMxnrZdb
MTr5/UupX7IQiRlhJBNmizZbdXH0nND/ScADxlcXIwgjQuu/hjXtoTlZofiZK0o6iywDW7+Cg+Xq
i1lOKD7CdVntfUi+pmoQnOxzp7kPQUO8ORl/2R1Jn0txAkcq7zMgy8NFWypKCKs5maxL7mAltjZ5
xpBZrrCSrUb0KVrwGhufW2294CWMVuIzoxDgwgxNBq96N4dEb6HYHvGJiIHxH8nFHxEPgAdNOEMf
JVGhr7kpcwdfGwOSouJHbV9wlhlju600luUKoD3Y07eoqHvcpXCH2Du4BFjQMyf6t5juJZSU6CFp
I8nuXGlmxaupj5nf72osUDgSKAUo4TnISD1lJElgPVfaFZXbkPsHN7hThUoviVIdrUJV3zyYhlr9
8O2LBiFdNNiDFrjlZvpPTf2MyogENhUIf+9WkNHhqaOo6olGyHP/cbXIXSWG7wHzLZAJ8x3Fb6dA
HvPDHerdeabEjNONODU6CW/2D4WUlzYQ90tu37lLRnXFDArGAaDphyTmXm6ZKqSaxjLGU2q3T157
4wNLEzSq5j+UDRnUi4hOmljfZikhZA5e8086M1H5AxvI4aQ25K/hbqLYixkX4YZvEvLLlkvrn74m
BgMbdryXcg4in62sq988fDa0S7GYB5+a9yNo6sx+hvmQNTHV1mdYqFuLrg8yIcPpOHjG079IK9cQ
1CtJ6hBSVmpAl0SaRFpy5M20+Hw0+EVYK4Bp1WlW6uwj5ON9RhxZww0pRWaZz/zLNHovZm2XUCYm
BS6TgYDS4LMntbHK3tmRtHYZgiX+OPjQ1K18VMzsCb4kbVRpE+ZR7Tl+WJ9gGnIRkCEcUpXLeo6R
nQ3aBhRcAgvlBg8wjuENck91qe/M5gbsXTHulfNCmL3cRfBWYkbgfvYT5eBrxFSR6hVnnwVaEJug
AIGWG2ckUQUGJuzoFUzsjiu5VNisAgBiIocM5Zd7dCrpC367vYNG11KTdVkbi5ZD1iyvgcaoKumO
p466gLuEm0ZAT/exyU1mNskc5eqM0F5qT+mnKiwKbUnegtEtTWaEJqyVrI3oBlb1dBPfP/eoQZE2
EHJKmdJYPy68LzCIuKJdqtcQToP6ao6Rjdg7IV4Czn/2DtyS0XMIshbmE4WjaAdirj9rZHAhFx6X
t/x8pCTpeA9VbTdqhFAAJbhiZ2LUbJHkHwYZ2kJuVCjzELZx4YlJyWS2M5o3CQHlFxFOuVaD1SM4
Tj0piUnGO4pIWYVTdSp5yI8pNYT1iDcwW0ErMjiE+7TiukBBHVy9mYFo6Gp6DYCMWJiTmrsXwbNb
PBlZnG99ktFAKqjgoJyoq3TgTXXLekRBJuEPC2GDRW07SahzzD/k3wmKXdswnShrhGHUA/IaS3Qo
3F/A7GUQn7EE+9z3vcmR/8G57VKEQcL6eAGQXFx5rj7osTZeh/YXzSm7juxyYnYyKgmenYbHV/xT
UW8/lTA1QOIrkes1DWx+9C51uMiaMJ1Ijpwgoik9CA9RtrTaXA06VyXRiCdhvhJSa8rksV8kzwUl
EgcEO7nG4OIGX8NHbpNCxpktdAAulaVksQgY49OLyArla7MwWVkpOQFaa2wspL49MjzpOdm1I+vQ
WwtsjIaJOm9AYpn2J/iPZZzvhvJfYMLy+L8jZS+/t/VWHpBbjYGHKNwh3CnOwKSaS0RkKIfOwGTC
LFhmG9W60FE/ffSuh5YcP3+JaZo4JC4HPfyUQ1qBN2MfANOx0maWWIBYUmYFM5WFokTWda/AvICR
ms1JTA+DvaGurjyywBcW1DFSQgLs1TVjPrJhp/rvMK6AaMaCco9JP7x7ok+PquT5X730JcLJqmzV
YmWUwUXswsrQLwa0ZcLfraRkd0Ddt+4Xj5bhPatRPBbUPDate6V1vwnXUjfsov3gR1gVL1N8aWti
5JlkRaQ2UL/5ZCRkTS1RUowcTbRqGohrRVaw6y3CIlghKJa1bdjM9gY35CYd6+lTtmaRvmB9lm6G
4wcCA7HsSZQEOsJdKp+ownR7kLnc2Tf41mJCKV0wPg53kT/CAW4ALzRUfcBhRbC0OmPb9yeDxBqx
pwXgXGxzgYslPkxL60dSikdNGTNQTEE3CUcajMNSzjtOcSW+mc6hsd90DUsKSaKoCijThPHO8G9A
8nugZcEL0vKbQ8kxoltqMRmk2VtRZ9TNIiyt0CWPU7eTy3wEbRPjfsJP0F3/VKOwLRwmL9A2ayuR
TslYxZa5S8tcX1LfMu+9qbZ+cG5qnRwdaC+GrtBlBKgwerEKVWRwCedmY3wJ36V2UKKNmhikS5Bo
AlMg+DMlv+jhwit7gKNM6npmemHxz4ESvoYLKRR+t6z0tckcjZJblvJhpmDodQ7qB1rPXJid1NxS
6w4l4AvAi/gv/POICZxmkeONAg59eQniIsYD0Arp0bl0u2B8Es2KZIIZCJ85vcKlg39rVHn1m5Bp
naX3uECEPAMjEdhcy35jG+kcOFBFHSlgoFgpi4n7F4DRVv0VX0aqOf4iN0k9odJKfoCnXWBdjtWM
OzcFX1Wtk0PoknwuHYUMI1y4C3mRJvey1gPntKdSg/Dc9fGPrDvpm+ornRjtdphu4Jjk5sgQPklT
HQVEC2FAnFaPBGAg6IAZ56a6DPx1FC7qaV+O02lSykNU7k1ejrDypvvbMuJFjYgnCpXdUFnECrXk
ATQbmxp40okiR9gItgBxRpXJEDRQBTde5YwDiXVaiOwXwcMAwuvD61iU0TZ6N0YT5yEwiHIDgZVX
FsMkW0hbufYZpSQYcNOWR7l23lqkKSiVHpc4wL4L1AokAgjnpf3Ra+ynkAbCYgUWJWWt+6thLqkI
PpHQgSCgbGMZ1ehqbEHRU0Y+hAJqZZq+QVu5EyqFSFwBcHkBvQ7fRVf5FY7KPQayCorsYFD8CmvP
vSLdqWKQ3klaaYYNoUUG391yfmRLYs2sMrmBQPUO1XpJ6IiFJEoiD2y+9YPDoOGQ4C+BTkHPMtpm
sVQg7+BJ5xDSFe6CeNy0aJB4hbIlQtcApj3GKVE9BTEGMwcndC74QkiAGEuTugCUkk6exQSqgMhS
biaiE/inBCh1fHYFbWVJji2c+1Mdtqubv6yhBVWDsBH3UgI5gzcgSJ3YMeZ4la9aU2Oh3RFVjOUS
GEI1OyFQVu4zFZCgklFE5DUaL87Zqn8ljgrbscPg46XipUymYGoCAnCgVoBpPmTM1VuIkR6lGPea
MIr8j9jkJ4EF2Wh1NK8EIOAymVHAOWTBU0nqGE0UdlVN8iiSJVGWUzmqKuE4yKZpv3kjYCwgCR4P
T7LaRmA6yisTiLrqozXPoEZeJnAH0JpwQQ67H6j0JLVZPOwlm0DjzuqBmcD0pGYaWnqq4rH1tYmJ
MiUpfRziMDxWPG0RcgkcJbBAUzMngC8m1AmlG/5LkJ+Ioyl0SFAr65N8c3RUblyuDLRwk6f8YXuq
fL8Y5JWshlVevTjtO+2SzamKZ6gxSwZGvU+z99f/MBjQYbCxbCNaGRXDI5T8SqPrRg/YCxnAzmFd
BV21kY4+QfU0OitxHblscVmC0oLnfnSkdfLcYStcB++T7OknO50QcBO8UGylpH3Ioqyr1IKe8Zym
f0USbE75sUYwZgdyQiaICvSbmEx0MAwFXpKXJyAi0y8qRlPGTQAYX6676ipt1oBjq+nhc+Hh6V/y
iTlay6hd8R8BcOjtG+gZEib8COIH8Z1nMEqXAks8MxaJTN1Gt3dcoZTmJbeg9tcevlkQnHmq/UOp
LLSUxp+Fg6tUjDlIw2K1OSYTQDRfaFR3sMFsAl6kwEWQegHyGPTqgCIj/iJSLJnidJJ7gWUkVYtD
ox0m4YlcY1fbUxLK7c24XeyFNNBWrZ2lY25NjhpqV3Xg7mL2CArDNuINs07r54Tugk8o/LpsbdSD
IDGSESnpZAGOeOEk7NTCPfGTKcVa0GOJ+W9+BlQU4s+oLO3x5mSTqLN6M+r0QCmvkiWR8Lg5mKqR
9GlKYF2HsPggPMZxmYCClq+mcyER0aSba49up235B5JU1Eb7Wh+fpEBhWxrhua+iTRcSSQ9+GxLb
a7jVgVNIV0cuI2NvqsdBPyu8Vqf5ztuDAoNhkDaF1JM543n11rW7RP1WBjjmCC3b5zBdfIyOYfnP
yZ+98DAxXzhPnivvyAoikfVehox0188myZfZd2n/Ot5zVx/BPH0O0TYjHID1lVlkidbZbqqsvcZo
ITq+oqPsZUkmyKnBZTYojQl+trGlPA10LFkRPKNHoIUgRZbhMni4N9MQ4XW4xhTANJcJSY3jOZwI
ZiUL6EGkUi/L0d1hwAJ9VoDZmNohlK+6eZy2I1JPghfnk9w8Y9csRHQ1eO8Fc43LbBc477L8eZBS
uIgR26VDxmQNu8z5K/4rvotkJ1AAhOilAQVq9OeTfRv4gfxKUGfOF4XrCeMaJxW/OEdGCEOe7zVG
q6R7WFSfBPmuxZFC0IYgeR5EI9ifZLspGRh0j0akvsIpd2g4+BVO/Ong5OYeFQiUy61Fb4I8Qbpa
TlTR4wgPJtucTAEm/WQXWji6MRtzDcofjUBT75Yj4BBYKptPcYK2lTNfDukmBeVVLhmS94RDRfGO
clsZHtGn04/MRpR9qIFsBcBuAnnAMSOfguVkmVftp+j1RHBtdp/irJM4Xd7ajHKkBrdqUpWDdIOM
DSSZC5izUHgIrb0H0D9z/A50o6Aro++kCxSdnzwUVoeAYjPVINUHOVQYaOBGRL8oDKHYOOQAFIwa
/ED5QGP8CBaXfkmHNg8wd/Qq16iD2AfxS0OQJpaz8ZHISO8SUsbBXCh9/KpG+U6+VeCD1UBxAWmC
5GtSTBZQuRi2WAnIwBrcNqLw87G7cO8a0Y+sIuoY3fzXeQRFqstcgdifRd6hU126f0XdOqLReDHe
WrLWrU0KNjYcSoPDV3t2w6tJBP+AUXbF/iQGpJr3SoGAChcE+A1y4D76IDdoIB2F/QDFF9AYJWX3
pExoECLGXW74FSWpJDBoouvTUKGW88ZneJEoS/Dr8B0arnrEfbVH8zpuVCY3KckuC+4mUkS+C+Th
2L56yTMfdYh/VBcMAWjJJHU69QvKFDikSH9ucN9BMknaERQD0GjHheDX+ouUbaw0kooQe54GbN6c
OxirkcbyB4UGajKGWfbmXvO53JQfacqlDrZjUnVLSP14JYpc4f3ZI6ESnmzuWCQAEdUlW7cCUpKX
jWFqMrVVqfrr0FrLk9fQp8uxy9UYJGB8/EEgCWEKIJY5Fx1KYCbjUPLLRilhm/T6rffcJ1H3tN5v
Suo2mwGY+iT9V5gBNwDtx/5mHoZF73vryiUVjHfhUyGINg5+i69eIoQUWifn2EehQ6SuXBcTK94m
lyCBXvHiN7Mg9xa1kN8TJEmPBpSDTpS2aPC6xUDp4jNnz1ySCaqmb4/hExVyZO7LiQtUzipxu0pY
JPkT6KVbS18EL7znUoW9QLE/fzyEssqVt0L4xsnioXGRSZbDAIkp+QeYe7g/OT9Y/AYqqkTXdn4R
M0FEXXAp+RB9XKFdy3IUxJSoe0QX7ammdBrJrRGy2PSnLa+RVHe1/8266dqp+7DXkITry1gOW+TM
ifnQDkaU/SZ5CC42AJKK6ysNZiKyQii3R6CFCZIvTB1GQuwHe9Bx2XACxRj4S/rro1JhpoOATjNM
LfxfiAZN5iVJUm7uhOuaZUFcWMUidtll9StbIBtup5FvLI9DLH19re8eGlE4CjYyDD5nTjwixudS
xrvjLJkD7pCdhr6q0S5MmNjZNDZ0qRrgMI2U7H24urxeukQlDMgU6/aK/nIe6pVJgUVZ6ejM9Hqf
QZBa7CJS3JEGGjTnBk5MfndgYpxxTMz/iBAUkkufRcjo5AdYi/HF9YHtVJpHNiR67Pc2oR82NfKn
0V9RUkbzdiJIE4WN+R0wmSTZabdJ/VdyKhe/lHUaOTWwRWwIp/yTaSVyWAY/72kHZZ2z9ukWOHOt
7JPxVNxGKJPcifBTnkb16xbtQqeh4q6iWKMx0L3T3Gerj9nrt7aD91Sn9kveEjTQ0fiGe18rOfWI
7J8+zPKid//Q9KN7Qn4E5C7bkDUka1aTtH2ShMhqmF759Yr9DugvEigeGJMc2DxPNgpSHSAVhR3X
o6xycX2lG2478U6MB63+GlFLPPZwLIoE4S5Yk5gwpK2sKNgtBJAdiTkPEwb3jmLt4LZknpFN+6XN
9WvP0aSa1qJiL4iM6b82XMxdUts1rk8Xc+T8F9kiBVqIY8NNyOf7riwimyKGL1JNIbdFRQky4dYA
hvopPBDxwQel0WgdhvcCF5tI87k6A0AcaRwlW8GIT0CemiEJt6TlgAMN2ovE24HD4TbICROmgeO0
u1YjkQmIcxj9yGRuKFQuWapt9AQ7akb4CeVP6rgLfLRhtQp65kc/d9EZOFLmyQqDZuvtOuyAGctt
h+Wm22T+l43O08DzvJ80Gukro2s0DnA/fGqY4ptgZoLiJ9mXQfHRIbVQp2XcphL+KAkMDnG3ZKUl
8yXu/3UxgIt+RorBkCcYlxFnxnz2bhFeENSvQqtKrPjwxO/wRmtbSvwCOQRYHwHrKi4qa8nQV9YY
pX+gcJvKyCrp1f9/2hPXtwiArqiApELjfB7W3O8A95emdRc1kRmRkNLzTCr6v3gYmWRSn5mVDa2D
FKRnAN+PA8VeCadKi2DQwAn/BtEunFpNssxjDbALp4fg6kmp/pJRMHL+B/AwM0erA+9I9oY+fDX1
sxv/S/m0xFbs0AT5FKR1DrOn73TE3W9tyICRp4Hzj5gf4LXFeEkZmSZvYomSv4t6WLlZjBQSpC92
gpoZbyUmVdkUIInUSznsW88lj3xQJVa68rKDyDobNgU1JiK10zw1u3noxIilydpkKJRWosjlY5Im
LagR4UjEm2RIvLm8EHUgyBOGuDXvOrWTKMmDTWkx0RK1ekUMd7UqtZOsV5GpKnF3GdifXJgiE+Ey
JlUaWxT9wTcYoTdtKuw0c3unbEiVM+2lkr24CbnyoKpAY9gnGhAuD1q/KhhjtAj/af5bHCpLdOex
uc37czi+YzPilAdrjCx+pXaavuFjZhWbOcXSsI1DrmL82eus26rhyg/xnr8zFNDofjll2Otm9mpY
0QL3TUScpo3bd6UOr2TIBNlT56AEI2SO6z6cGPlbLfU3ZZTSmPGgOzYKeozI1Ld0gnkW834I6oq/
up5WiHyGrDmbgH9J9ebX24zKgHSS6E/KyCyMv/RhBTQHl5oj9Fty8TmexuxfPH0UAVMevQNPUgKk
mEFDRKDUloy1F5mnfBpONLYm1xP/n4d60EBDxcPdnzKat7xH30UFKpR8cLPgpFG1cluzXMDNA8AO
/o5zlCodfTi/R6A5QjEomDlkZT3H1qkN0KGQ0YQkiCMTQDJBdItan/2VwmPZSkfLzKBmG+3+k4lo
m+g+bRNEi3bGDvrE8sAoo9LvzlBkcvZGNqplXHf2riGKkvKbg5LuBMYEpYdIz7g4RfvJb+NTMP56
DU/G4CIAdxpoiD7O16bZdcfg6pAqIBrSgXQOR7Q4kkjA8S8eYwN0hktJx8RmUmzZCy4mbmYAsBkb
jWndfePuxBvNe0EKriFDzu8+Ced5if1ea5ekzFTxa47l3gHsD7NDxXjKqO/gcfNTX12ZpiWSpcb/
U9b5wjFvwjmCfA/Mxs0JX+F7A2ShP5ZJbuDekucFYtMke0OnWqMURPqZMdGIIlxEyO2cQeWS+bkp
/D9sBMSYJWR9pP9V0/PIBa4i509WA3oEviB1QV11C9v5y5Wkfdn4ut1dGwLxbcgOSpuNiX0jW+kB
9T+a6n0RtHjpcUQiQx17BancJQwDcWpIw/Of44w2c1AqErE2CeK3cF9+9Q3FHQ7uo8U7j3xGkmDU
6DZ8FwOsjdpMihaaf0kqM7EFUWoCFrNa+IjyBKQGXzusbblP6QvC/p70/npAJEM1Iedo4AQH8BDk
8XmIUBKcjQ0SBi1JYlST2EsiLNmcL3FpMSWMoG5oTWoKpjuwgnPAadHeCnuZO+6TifNcw69BgDAj
fHk51EXEM0RYvjHOw/8SrfVF/reUiFgc8cZRLYSJy5o/drBCUXohDoUGS/RgevusocNoO4ZNb8L5
1R+kWODEEUyY4z5Fgu2FRy1/E66U+xJDq03QJYu0EJhALZuTCncVPexGGx/ODuxEeh82nUX9TgUq
yim6hca+9uOehDJV/ZSaPIE4U77p3lN6C5+7CiMuapLot8nPxIdQCfFu4W3U/ssGKraZnga8a+Yk
7x0NtFUMVjpr31ZIA3mP8GfhVSCJ8OC9o6Ehn08DFXX4kGx7jgVyVYYAgifENQDeFP7WJfcp8wXo
eOWupVSC3tQisM5YX6ZIMjxzD+feD3dhUCN4f5X4aYh4QTBthMkP8ndI0PPTzEXvHepQ1WHsESo8
GivffsFcK+oIQE+gXxAIH4xFBOtCqY1NthF1Hq9Xqqa2/Ncw+zwikF35M5rvAYawS8xMZMnC4snK
ZCOhq3iXTfFLw4BmjZZCjZVlqP/VYMEl8zuch6WonBhOxwyHwjmWtPR1+4euij5G2iz5kNP0a5OT
l1sF+WBoTD6oVEYXapadb0LVtJEKOZyf6LzEH6wZ40awtsLO1tX8hRdh3Q4GzV5IDhS4Mck+ukT0
jTcaDT4Z4B/HjOhvpZTAMthRlbTMznZ5bvThHAR5dFZ6RlXsRv+5Db4QoBXWr1TXVvhXqw4PHNm6
4UpGSwHYQWBOc8kDDWv3sChJjpfv2vdXVS2PszJdysBdFH62Yx7gTlCxkkzkykL9qSEA/GeP3VPr
bjOEE72yqX6nGvUXiy0ppudgtg6xu2/MQ2IAkiMqcayTizK5f6mpuEaXuEWbWTXHpNHRfW48VfJh
KSfnjauFcKSkUw7uwnOCHa2m/oeJ0Ms8j4AwaEmH9zKmjebokDfct9O/ItY3VttcODxsEhwGwjC4
F3UjOJYY1JHErm0uq8L749PlW4R+4gH2ySszLfXJ0ZyNQxn4tyl+IPwaqziVqHDYL5hlJdHFLf80
mrEm7GEbYh+N6DCQ6Rdav8YXmKtIbbEHIpz0ePWU/Fij6uJaUjV4pLK7ZC4jkT4itcbUQxBXCS1s
8UKgMNFf4FFbyEBSTutufGE66LpQsPjOEh/WFfWSobPEOxUbu2FMAPcWVo/4BrhsXwezoYtXiT1Q
30S5lDXu3iqhv9ivCY061+6uakkK6BzQG+4Hfxe3xX4OXIaA4D20VpYWXYgdXCGKwVNYMyxk3jXJ
qyPtfQxECcORVuOzPv4ryZgAsTgbfH1yW3OozqLTn1rshKcp/Q3LbuE0mHyKdw9la67H6777OxGs
0LaIBS7lxEk+7yo6Wz6coGJSUCS8TPxkHjM5qLXxv5MDY67AMIHJFkYg6VKobr33BCDINu9JDb3v
z2e3uiD3fLKALIJuXHcgsUL5JxxNmo5Wob8iMo8re+E4zNEpJDcMwQOLd6QAIXSYQZAezUCOzq04
zOmvWZLgSiSrC4I2lxc0yNSmnsqD87aqfsu0PfCTT/I1ymdLm9eSr80Q7mKM/kClcWw2CRPhByoq
E1JizF/4HaCYMccw/Sz6DrnXdZecASQ986l4dGLpZB5I1N5SkIGHKhCtsMmojNHhSKEM00O9wSqw
MrrewKIMvYYw9MBh9BeQyJDvTHizGKZj3ggTjPHWi+e/rL9o7NH3ko+HM1XU3IW+nPU9rQTjg+dz
IfFVZ9VkshQiRwcXJemzpKNUrFbhuVTSO6QlJT2NFK6fOP4OqPhdYP9Cdzaz6WOW/lRoLFNOBKsq
Nx0dJ98qcVuE//fJoQeOEB+5Wyovi7liPAWLIbzh9KEhdKrbz8oZnorIF30Lm01A7xSg0mILSLIQ
QoakoRmiOHDAvZoi/8i1lHmHjHrlc3Ng8riIE7qZjHoiZ25jc1A6zK1+VEAevtpxVw2/OomnXqYS
48UoUJMOk+Fj5Xc1NXLp0U8TRo9s02X83bghuFowvGFUz7bvbtLYWQPxSH7u2J+UKCaAdd8xOac/
ithmWOv7yjWQaeob3C9TS85MfMxsXXYwyVLjZKzhcrwB6S/3Xkg0NEN/y6sADgq3QHocWlQTS/B1
n+NSJHsyBDKLX/RmxxPnOXIHyzE8Y2IqupFxDdEfvaY9aP6qIzNggH88gE6XJByirRlgArq6VPJ3
c3KeK9AaGdQkM3F1i0uSTAExc2RVvjDH7EkdmSL50JXLj2Ap4rZC6RlReM9dj+J2DTlEmPsie2N6
JOI8AFiegsxJTT8nh0CgnElupIgxxE/G7ehRsNKKv7ZpbWrzXubvdVk9j/pw1LJhPRt3wBK5NnIC
Pwc5Kgg27ExnZUXp4YH1kHOK9ibmP/dVjCrrIWsWMqFQDAuypdh5KdFL/2PpvJYTV5s1fEWqUg6n
JmPA4DjmRMWyjXLOuvr9NP8+WrVmxjaWvtD99hs61z/7GkyOC/QXKG24o8kAmMJnxqsMthvAxJz8
B84B56Cz/hh0uNpHzHzSBuIaXWWnxm9lAFztSQKPyvjWMz3aBNgXxaeDs77aGQfKJTFunccLjPLM
9ReSLmLlXJUQDSwuRe3D5TMNHCPRrLyXmr5u8n5lxUBFBMsF/GI2vVs9D68qPI4Bq6oB4BcSKZA1
m4OPV8XIOv3oM8cPXi8PsbDwK3BMygiXUrRoftxAOyB/eoJ1vG60/zT97g7ivhhs5synpv2wEmgw
kyNhyyQnQZPaj+Bcsffumda5xHPPHinoLXed0TiqAAswrGPd3Fah+llhbziEtw6UeDa5WEOU3owc
ipC6olzxvoYJoMeErWYo64e/PaGLrn5HeKxG2cKZ2ifhvk39sXQJv9O+JQDUnYxl2UWrGe/kpNEw
GKWSxcPVqXQKuavV5i8NqkSM0iUaxqA2jKE2WIq9ydxDTxVtQ/3TwFj1UT8IbVWHgaKB9LUt3gSV
yF2CQ2rv/doCpHsR526QHwkGWOD0qg/5ZcpgHs9HIUDyJ+KrO4T/qbG1kliZiEn4AAxsyKizWQRS
eeA3jsx0mWfwRi628kdJOhza6gypx8cxFnJjPdxLUA+cmQNM4pjL0SaCFbaMZznecwjpdCLII/li
PTzJkRXCH5qY+3A+Nbg7SHaktNiRjpSD5ckdd7KcfyGRD9aLr/5HtPpu4hhGIg1GZb1OMfSjEp9S
o+CoTV50oz+89uZL7OGH4TCyUPP/+sTAhY5qnzLyf58amd1cpu/twGVhinn3w0Sc06svdgm7KtMO
PvVGkgRIQBGXMVwpsYU0kuANg4enDKtIKCJKSSQE5xPMOJ8ZMRwsl0/v8g/cDtDt0nsZzJZ6C7sF
oKmrr3IJhbVyUG2wMLCEIFhBADATTgHmaq69DOqOMNl+OWRnb5o/5NulfbQ30uLujt1XahvLKfup
nC+youkmL33OfDygogbSK3GVsHTIf4xXaVSmSd4t1H9NPXKx68hNK5Ap3SveVXp1sfQa+UqJC9aY
jqVyJxKkKJkGMd05r0MOQRCCNP9J+v3g4s8D1z+znaXpfv7ZnUsEgfakYAnW69HGrMiPUE7467fQ
7noavXI8OKfHTcopBrZR0Wu0Trvp8IElQ4ROh+iO5MItJ//IFztNxgM6bt0Yfcl5OFTbrNvFrHRW
m0zNqyNFCkpYxAwh9avIfAYWl6TJsyxWkY1wMt5Av4kUbsGWtB1n7eGQrLeMSgnSuWNxgvEBFm74
xTjUPUzeAFPwoVID2N0aLxsenuKeXW4W/sKY2JGI4zLcyt3mCgID7zlMUFB23+I8r5B4O8G6lJgq
XrDUTBKLC/rAWseUZcnCmnMErFYgDwBqjW1vJhJW+iTfSsVNd02dPJnBOUxfghKeunPjt6Q9ayGq
Vqa5xV/MBgbkl3bHsz8/U2W1GXYGIHOUmg/XASZg+p0Lw5yUX14XfEaJ25C1LymV+HEHJCFfJCcY
mJPqwYnONdeaXbHZsFZeeOrao5JogC7hMJF9IbwbWiIrybaJaj7JRUSYQDHmgEkvE95Lffjl1/bW
EaZVeJdwOcvWzhyqsmNZ7DaTZkjisqwKrimNXtaDIMPTkBGUo/PqMpbuLbKZl3KNGVRe4CysWDLF
xKuSD061Gehnbi45lgRpQ1vvQeaBf2nHOnyMo+U328TvP/tkK/73eBdZJhPNFUPkFVUWeRBX5Jlo
ZcrW3gwRAtWp3FIMFsBCg9GvVLCWqts234/hOigHr1BFwkcNGlTIlYMr8cc40GEiQ52ti/iMWuJo
wuUyqD68JFq6jb7rEfizMuSnWl5z8aD7Bs6vhD3lAb5BMw2iXesEvd8DOX2hN3vzqwLF0haqEaTK
wbOIexwOfJMMGXHdfoy9uVPGeWs46bZiyGqwuLso6kF1zmb1GqrNFwYU8F+PCmGDFVgR7iQQqXLv
UqEOKE08KvJ5aQx329PXBvY8yNAP7fhb0t7z72RtaDD0YVtBApOcDtArixtfpAQZGgCUsCOQBEuJ
D2Uo3qoZYMcSVJyq1dnlVHPTr96OMf9kuZvIdyXWVAxEgOHASFcMItlwAhlNMGGZ00VsYpYMQh9G
/RT/ZXeGnUUthwymD11aScQBxdlkVydl/q0m9qfHUqnN9JajDGz7flnEzxpxPjqoZMocNgXSs6nW
JuG4UgTLM1cdHG73coqwioUJJjgH+aCyPHQ5VavLFH+K2Y/e6wx1MJUkmDMhJNVelxM9OPUDG0bW
q0iDqIa8CTdj7Vdgs+RBc752ho/49p7E/eFxbIHKa/N4dnXvSZIbLfq0JpQqs9xCY1OxfQAJKeiz
WqPcmTjdVmO7kRjUtgW/ToYdyR53IlD/5y5cZrRUr5Xfkjk9/Bh0WJRAEfheXR8REz82NQcal63V
fVBOiHAKL1smnNkipCMsY3Ts5VG6EbH/txlNslJIlCkhjpWXqLnWlb8LQ3TPXbtoup/axkG479dB
8WWhPxBPN4AaptY2xAYV3ypxHJTca9ts9spLqrgrL45xEsmZaDovaLvkYuVLJP17ahzM6aZlj9LB
55nHPPNJg+zWQ0B0EMnnqwJijQ9LU2gHSW9jWO8B6bUUx8cMzFzWkGhaxGbO2NotjpfvYbGV4YUA
tzN+fU3NGRfvG2rQGk4rdDvhJQKEc+fGIc2//1f02taQ4dHgiaMREANfIMMY1KAQvAATcVPE2NxA
K4pL/zw+FB5CKiS/wRA3xPHK+CPyNi6zoTRYGBgbxbS6HOItRjqis+ZiZWREaXQbOd8B0KHz4soR
gtjk7X8KSUGV8i7JcTZQqsNZMegiJjiis3AqmH13T4tljovT7rK2YUCZI7zhPzBkBq3MRcgAFPUE
QAkXUQ/GL3o9TihuIIwUiYczHQRq4MYkt4z/mCwLZc3nMHUulE88lT75Uls4S++92Zz4tBBpBbDX
mF3UiY/yAdGgchYStVCPyDoLNjlhLU/4KH37nwEHIWjjgxwFra5ZT+q5L57hS+FMNXO/MOLBpi9P
IYpARmu+RbLAGS29cIu0iNvGcEiCVbFW+xRBjtEy4Y4/hUMAGCg0kYmsTfz0mXVIG6nRp8QtN3y5
J51WSOlB/I7ZfARy0uHfMcXDa99wJNSwAU8TbsYzrc+sbsVDwnUw1qUgA5qrzX2rgtnT8ZIKIQ5/
UiKwldFNHflPXuvPAntowKBTDpuw0V/L06i++NAvBAUvofbXjPLsRPmPFsSZw8NQ/UkJLsKnzi5O
zarNyJnsoTX6ghdIot2HxFfUmhge1MAZas1IFPBGboMGONIpZ9gpDMEhY5coAYIIOfOxSV7C/iUF
/U/cgSSCcgWwupchQ6ts5fehy6zr6ZPh/yZENeHT1QpcOuYSpMVYjeRfoQTG0efIp8gxm53BRrKc
wTtu3VTspG8ib8369cAY2scQAHbcRH8fpR31zlevG6cKLag49TymOdjCSvr2IxowghXLaoYn9lS9
26qH+e+3Ddk5dewdvQpqKAl086seI097ibcohFtl1Yq0YhyxxskXkfHFQIHp6tIJNSYZ0zlj+xdh
AVQJ2ywsOWrZh9w7YLxVeRhS2tyB8gKnNvbP2KxjPOskoGzCfMCnfpKSz6x8nOgqLJ1g8cbnqCAe
RLMWpoPlOR2loqmrEZKfPD8RXWYtVqHUEF0TLx0411xrgYu7zEWB6zMF/mtWNZfsMYG55Iax67S7
R5siEQozDJsYd2nG9AV8Le3iFQdvHtYJdDRfAOeJuFQv3JQVnOz0UEfagdu1xtzbTqFonRmsgvD8
sMOc4d3VD2PunFLsh7A0pHTywCFNlSDjwtjo7bTvHMavuTA3IN6qq15hyvLwZnUxf6zGce0yEmuB
HXvLWKZMG7zuHpFeJgLccNlNXyIuk2UoA+mJuNjZti5OGC9dRHTGLFX0b8Puafi5jfuPcQltjOAo
UrXJQmUu+OAHMjGSLgCoGKwxX4urtBfc5+KOW8WK8R3qIKl2EnpcD8qQDwOxmdTVMO71Bqdfet5+
1/UBlo5Q+C2Em8GPVkEhUrN1M1ZvXdXtoGhZbAcLSoaakUhpwfUP11G0n3mUftPlTw8HSDCyrnyy
rYMXVBdqfxJemZZEXNN9h2kyAtjUaE4OuepxHDxrWFmAoawnnCSkAEeZZxufcbKboI8miDrloJs1
LNung0StKW28U/BtHICK4bV75I2y9GqrfTEJwKOSpDoIgepo74rY3jLo7gAVQ2cN8kWVCxq+l9qY
IsMXb6ISK3nWGchyrpDvxB07cpvGEHpKgFguHS4hR8ZsxrnDeZO5XhJ/qBybc+u9VCoeXsa46BJG
rFlxp726TIW95O6CM9db2NCojxzqwshyiF1ocQps1zyYK3QVyp8dwKUxvpHgQgGqcJueCvWrzmfq
HngY+hM0CqJQV0aEeSjJFw9Yk83dKHjzQeMCBh9HohmAu8NJf+/I9bVYTTpmx71CtiEXXt8fCJ05
UTmiCVpqo7JMonojRsRZVZ4C5i0i2vRA9XEy3npwT4lyfbJ+XIN0ltClMyu3RtqfjTheENW5xshi
MQKb6PbVn6E+AcW/IdFbZlRUBZ795d6JT9aEi64Pb4ywmJb8tF/cTllsH4iJ9JR0cRlI3ju9eCLy
wYKbgzmGyu8D8ihSVqE6ApCj0nJYq2D7XId3a8JDDjmBcASkuJFRDUeu4FmQXZyLZjibwYox90nX
jvB/WVVZAyPwFerpgK+NVbwl7VvZvw7ma+pFS17mTNEDtD5mv0iWNjrFkToxHDVtBNreo611JE/m
LxYe4HwE02pRn8efxowgDLl5aa6lmGw6f0GnN4Zfc45aXKXh8uhitXWi+BjBnNQ4wz+hg3J+FVFj
XmJEV35MIB1Za31FIzcqE/FYX485c+b2KdJuLZEF3LcYx0D39YcDkNzCaEnSZbLWIsQx0Un3vbGm
sZkozOl92grpLWiGYBWO3/9LsEyEHYhNxEZzTkm6sGGOMDg2zQ+rvwYqSFz9V1/6uCb0rTikDpGa
OC/rMAwrOvwW540ZR/ga6xmp00HiKPsnYkBJvdCZdAYF1LlC2QlRYMTkhOg/SJLFB5RguRGTyV3m
BmyNvoAXkzA4oRzTL2lp/da4LivRwO9SLDvCjjq1hYE9CcUMRFVUM0aLZod1PEgGQv1tmvqK6jjX
WGkwpsJkObcwqZ1umbOM2WDyNS25xMPFpevASXYR0eCgsFGR1+hEEiNZwOBSrf50I120oc9oH287
3wc8vuC+xXHkLRX9l4knuyRkNzV4Kr24jMELO16I36qpX5gT8rc4h5bRwULABlIRo9JhcSMvylV0
kixBv/5N3JOHqMlkY+o5dIbsJoTvihmKhYmOhXNZm0fLHtUlAQGUmy23PKe8lz4Hqr7oUDeMAzSr
bhOb6grAPoinncN4qAB0I3oCO/4uKJYweEP3NQ9RWk2bZkSVk0Pt+chlwBDfcn/Ypj1LBxyIzWA0
1rqd32OOjq4w1wH2whAopfzHebsansXzwQPJabJ0WyvBs8qGHtEyVkOzS5hd5coNBjle8VuhbzHH
sApYElGwpaCtoUXFvHy8Xoh/LlaB+szoL7ZeEUT+zMAONKmkWPWkIjd/4YiVBm1x6A8ExbJtOjny
KY59lhQTjL3LxeO4L3P1MRPtVjfQoqY9c/SNmhZL5hQ6nMoIBT50uO5Gv+oycoxhoXSmJy8OjxB3
XSoleQ/wCud2n+GaGuF16+Dx6wK+tDc5aAxtXoK1iwtHOUBhr/dd4a5DyUPPvH2YHV0KHhP6TxZQ
MweVw5M4ds4GEj9mum7hPYCFov5wAO6yOd6F8GdqbBYEWxcGd1+9lIxShhx20p8MUEvei5iqZ0CD
Gc710puNOsQRFd47LW8MtQPL8hyORJEG+GP+DXCFxkLZJOO4NDHM71SZyI0FG6fcSMOVAfnHe0F9
RpoQl6oiWvUid9WPbHKxW9Ciu5oePT5P3bgL9i/FibwEX7zPwG4LAK4KvW7DqVRGeO5Oi9ofUSft
4SNL912ZuDWh1MpGJIfppQywK3Ug5zIWoGZQ6kvrbGhxM/xqVazxgxS88tK3lNN38ARsJSPOwENa
XZHhHloQhpBHId8Y1kRoIX/Gq8Ebl5x0coyoEFUcY6Ig2NepvgxrJuXAmWB8+hCvY5JKp+xaOcUy
sRm48nvDM1L056yfDjl1gc/tIiptqRWnsP7ym+y1DZNnATHY50WHx7ND8yvN8lQ8uyZ594NziUIN
zL/DOIdxKZeLZNuJ92+ZTifgWpNPnBr5Pw+BaO5ce/t9LJIFwnMuBOAbVjyhJUhW9yOMrShkUt88
4WnSaIQZ3hQuRVzPUgwMdaht9ER19Kphj9WUn0CuptxnYb6wq09OFml4Av6JTcRLwXwEZG1cSY+l
qse252ey7PiLHCEBTl8lwjUOIJkjwhkA7mJDZzTWaQf7hIcB3dOB+1e3sCebB6VIEB4dmqxNHGT0
KrshIlOjw2LDtjCEGfBbxtbZy61DPzL1B8PwojVHokwgJud3nD4MegsjoIrA/wHFRe0h1AOtYfl2
aX1NMC6NpnYnmDxxCpIYynGt9tHZC/9mNDZsNaMSPlmY3UoiYR/cNqKzq6NCgAH3Ksc/IfWHFrir
FXPH8pPfi2uhE1R1eOvK4+yNoF1gNRjlkOQAvlBwVuogrh5US0ixrO0QSfk8vY8fIHUb0/ptB2Jf
zFvo/tM05alnoyfcrpnjYXhqIUCHHZthXVpmR5oYcMe2CtZoqoSObM2XgiJQawi0AnuNQjzxDPKG
QoRvgJkp2SIZsnr1WpJ/MfQwio4VZbju/HXo2MXTaRTv9mPh/hfyBWw1g8RIy882oXUVtML9NZpu
pxcdSW14DXfVetAaonvsbViEZ3HS4iFIH17k6lZljqX4PY5+2SVh0EJ3Y3V0YIoCMQL2OhFIroWt
PX7YjnVuW9jJTLnM7NnComAuW/hU5rVKMAchkW0X2JJkWuzwraEUklLRYIw+wMSsiaYi6mRAGpgh
RTImwFX7j7RgrKQnkMyrNk3PPpWiiqBJGgdmXUN1USjEBUCokbjWefsNtm1whPIft1ZInyWsbDB/
yrjcCdDdFNa7GeGPy+i6cj08e49lt0qJTVbba8ZwsKYaVt3P2dip7P4uHpbinTGY7QrgAiQE1zVh
8bgIqpzkr7Ov7PFuRnQC+sYNZWqYFcrf22QQUBUEADa9P0F3R7THqFjMNmUAoNF1DdYHp5vi3Gax
ghvITo8KDPvnQ2TCMWhWs84mxPQLUDzHo6tPh0Wa/um2+YhnLjjo7cF9nTqYMd45RSGuetxCRI5J
fQKJd/Yd1AJYVlMf457BnrIFBs2YfdBFc4izMEzMbi1scmnHgMQrvdo5iAd7dcdF0eD8lpxtMgAK
7ueOkZWVraNrYZ0CwDOG2UCK3LwhG7Wo3bVcXrFzjCksgfXArW8lTke855ifxsKDvyCrrcRYqeyu
Lqqr3m0w8oORQS2Uq9o+ITIySej7/Ab09S/38PqwafDxtZcxGpu+Le4tg1ybf1jH8UH3bwE7zT93
0S1sf4fpXsLxCHVa/jLcuROwhf3LOl720M/EzELGuQLW1tC8HdgGruWeJKG+phyq2veilB6nNV+S
+CcxiImaXlzQ486NTxPSdkYMETWVyUVmfT+2BzyqikLEwswyIjcK2gMhXnx3igaIA0mkrQeYNiJU
m0g9qxUqOy5IF864Z1KCwClLPgzQF22OmXQhsYNwLaTJmilJo+obvIOYi+ItaDWvzGN4ZwMmHgmg
bu10b4HN1cYHmuv5oKU3izQCyA6TKk7krXeNah8aIvyd8iSpWV39X+KQMjA8Qf1mLh9mMVPZ8AjR
OI5Psmgd++yYzq2NGf7UxX4gTaggPlJSjzEFVD89/S5UywGKjF+u49DZ6mAJmVGvgEvksXjeQXpc
lbWRUAbaBSVNQ9bvhEqMxlfPWs5bLHSHfe8GB9n4Sv3X0JNW6Ysz2lvP6t4iGBqR1p4I2V20MX7q
E2dO4MEj0vD5Y2HlmnPWJsQ0H04KbQS9BQ/OgRFkE1pTxIj2wWUc74/KJSBwTovPjkLuR/3sR5cg
9JBlnF37OZvSk+1YC53LaKQVFU5EV/7Eakx8Z7OZy+bFnw0sjCCd2qshvjT8UliG0gsLqoHkTx8I
63ACWq853DhT+MyJv5R+UQFmT+eTRfuKAbyFD58zMPqEWV80xgoHqLWQGzg3bHV6Lm1922vhQU/L
Z7HmmFWsK0KcD5VmKz9L/l4qOLnBuVSplVSU01Lpx+F/s5IdJ4I5hgR2PQ9DCB21pW9S53fu9pZG
hqocjG/zTOSYi8S2NJk3wq/plEUHs6vWvMe2le2FD5OYh1Swrcbw0CXPevBGD1x70I4FMMYkKVrP
kYuYHcJac+2S/pNl4ZBz7sfDFe4bgr9s1TsGpgrKC5AHiKpU90SEi2H+SFujIr4U1CCDI4NGFMVo
Zn9gCo2eflUiNEUmiGjfJ1XTxIXia9QgkDHJ0xB88B0U8loNdNNYLIzzdHQyfeE0/cmMMngHKMtp
zTGrrBgnqsaVirD2q8U/y44hRYLtwGtTdRBw3rPv9RtsU+wGCZlbbhi2OUAk1AlM0yjuR3QD8ueP
fJRqn7MQ4QlDprbojEI6kXqnm+5zOxoXRityDoA7+PgcDg0uMvXFGc/am0XCgopr/QjRh9VFzZj3
nwySy6lcKW1OnfdqcVICjEv9zxBpGdj/gfn0jAawE4hIlytUnwvyFkMDzhhmKoByylwsDextial4
MmCAtD7z6ujiohMpKh1wcN4MWrduPM7WpTiDmVhZiclzpiP0avdCTSAuoAbpnPB/8Kjn0cokpQqd
S8Ye0iAx/VuAEcnYzGme6+T9MRdKqH95hNSMwYjOAS/OM94LXBskQSOsiJkF6vSQ4lspZDUZmbMy
yEGKKSUVwem4o1EXuSR4duYF8upGqWheXeYcEPVtonFY5MZHgqpUhkQRz5Q+ZNEHt67BVyK4UffN
uCTRTMQZEg4YaWlF1cTvpnSLOSHjhyFDp+PHBmUC4RosSaw4sQQovX8tU9MQXYpwGHLsahMWifji
KuNR9gzXlvj4EyzgcIrHBlMHmGu2eiXMWvS+kwFNyf7QfCyk+dcYuDz7FIAdyTnDDXIjNRtHszDs
HK7fgtmNO3uMNOo3Icx5rJC0i7E3S845Ueie9GyPXorPKO19CKngU1K3cyJOa6T11tIvPrkQHwhV
R8woUvR4Et/TAxagEs0sBAh+6myku1j7LBldiW08N5uMkoUZI2PAvq/3hWR/5FeZKQp6OyOfEz5B
xKKLOKIf3GSNLwHHYcr2JW+BOYZtfU8oGwUbhXU75Sc5Fmg8LTwJtXrfjO9FuOWI4Yxlrpxg30WI
bm99cOQICxtsbBwZStSgtRQ7RnaTDjMsPrz4M6/NlWOylBkekLOlQkPjWuwDhgDtvnRuXpWfc7wF
mth86uwEK36YNRQz9AlUyNLuM55SDXq5l1TvcecXFbOYW3v8JLEipU1QE4IH542IHyCQM72o2HVU
9H5ApgmyoSQjA8LDVjV3lmKkzEIRR2gLYGSe/xmZicBHQy8Gc9H6FrDbUBwYeDksQVwa1HWPVZbD
UMLNmCRgFiLVhW3skYUqRvsWFbiwRCfd30AjgH30LtMBBxMsGTDMiUfyJZwb7DRU3nGy5v5tpgvo
BJJC8cia4U9lhr8eEY642bOvYKLdY6PIqkTbL+iwwMBS/Q/H3D/FDBBAQTcDDk0ydJeznEUivDL5
I13sqjiMRzU9S6nozP5hxG0YqfBAFFC5JfPyRRBOUA4eQ1J9ctBJbkjc7IbimfwV+k6VhSUtobho
1Ka36gcby66/mEEMixC+LEjgaKNVs/4C9AER3oJjjPkA3TVGfw681iC6KwVLjJq6tYwdtRy1J41F
TNS20YuiTFcBx1umzxrm3wMmE9Ozon/i9vISMIFFNkVxzvKSG0VI35zvNmORpr3BeIQXoJD0YuZ3
TnDpEcu4X3NmKxAohRCJLYfTHZVmn0XdC7c3xIOSuy7DCJlzC1saJ7gyH2EdQzGS6C0WfcsUNQSx
6np6MjRO8vsn2j5icto60FTmaFmbE7m1DdGDqISKTzcsoATBRupccOpKulPsLQPy3SgUgDTkdfCh
WCVducdbDIku7nvmlZlbzT0g7wMnRcoC0cHwufi/dIZpZI0Lu8Fm0UPsFt4VjBXh3sYAIh4TljC8
ecXNF49aiAiZ8+P1ENEZyAxITue8PQtrrgjKlee0uCW46xx7kLvQ9Ovsg85vSzEorjGUrnVsHYjp
4zqc9W4Dbu7wJGb4STydic9UZghOWKAa28pAL+hPf5QkUmL0Dmxynp21QQLPlO7h49IcGU/zSFO0
kqX2o0yfcLoXLmwVArU4au1ga3Vn1j37gD7I+gg4C2BvCoQ0dyOut9y77Z2l5SFbgpQE7s4P8oB3
xUU6RZ6mm+85tAuaYUxbxE6DL+E4FHUEdSHD2q2fcVLgiMgIW39zKnjKQ0ruiYXqE2EGFyS9sE6I
UHeImGrUwpw8z/QP+Dc9mcxR2uRDCF/hEc7lqjR6hhM3s/bFn5uV75vofjBa1z8AACBL9bX1jOkH
9IyKwCDCDcyIowdLO4ucBvZKdxfKRdnSCsjYgc4W2jJEoVRLwGGwAcJNmodL4cR0jXU608Hq2OWy
NB6BRTTqbowDE7J+Ug+kP8UtAF8jLFcZyVQfXPpCxuST5bDLNIViUfLEMC5ILjWLlpdsYuM/2+qu
sAzqcKZuH1hpwSpZRVG41hC91Lq34BVqbEcZnTCPsTQPo7MLPHMD003y1ur+r4qfS/9lUL4CGNb9
NwidVDMylpAOVyoA2kn5DekRITUXwU0OhAFeFGwhFruc4+1c3h6sPJAbGymcdQW04j6kxijoItik
jUZke7OS8VBTH5lVPQpDudlqWieGNDDv6FCEGj8i5jMTOFrM0XuAakZ00tKwnlAoFdFam//JRYmZ
Gx8qhPwMqVNAk5gUmRm/wzY9K/yH2IlU27dYCzK+4Iw13IBBRbNV05NVXsDbfAabQ7ao8fpDeGsr
hNt8wsVcuODd9UTqg/BmjnCtCUU7xe6/yP7KW2bN9MA8hBlORYZidR7fM6YXvEXm6XLtYInhD++j
xjt5VqKd91894h4rXrYccNa7vA29VyhXDUwNmbzMwToV5+8o5ZM/NR8lBb0hrwipg4YxN9bnAtQw
ONKgYWPyIBh5NLzl+W+J5b6IJbCqKeqAA7KXmwRWgF8CdKQXyLPw+Rpc+OaY+EGB2SaJubMwSJ5a
GURJaJ7oIDRsGITLDfAom1a8fwW6Rc3Jzu9s6ssOeyMDshFTla5daam2hoTSq/GPILJOp+5kTD+p
JPC056GD1Zzd8EzcGEb/QFjSOX03ICoxMwrxCs4xN47WSvAlZ3GIZ2mTfRSdvUg4LKsCUYsWkwDw
Nwe4l15lQgmOF/UxNoMfafhu1HfVgDvEK+AhQcKQLSV/3Y0Eh9odQoQPOVw5pldDoHwLE0PkIuO+
qInxEnJsUn33CBIgp4wOdg41k2G8cTN+G381GfzbFu8UmGgAQbMfopwg86q0IBZ0D/Y9FWwRUOgz
ywz19joqIewW7k97fCvg0ujlPk423DEsdCCvx1k79s66G4FYdyW2YvYIpB+dBiM6poGxSoV33oFZ
sfsHcGDG55Aw4N+J/095Vamb+zpCdVXuOOVtz4FtzPuzSayF+4pPx9zTwZSINqB9vwLOc69Y41a1
tik7aZyhnQ0lagebooKu2P4oKbPqzlrEg/vkpPALEGPK7zvb/xU6Z7vzPqF9R3cHobdhxU/+icHg
0uzheHf49YvFM+ZGJqwjJnFDry0Y/omQI3Ff7XYrjUpVXPwk2bVDhLrhUEPKJ9nDS/LvGn5gbFAf
cL37eYvmYHgqao0xKkphmFNOYX/qML4jBy0SNVn7qljK2px/mkxlWsnwsrmnAI8aOkr0Ak2dQ4OP
lio7C+Tfaa8qHr1xd21j9Uph0E7HZOyXVsh8u9j1fS8+o/YFBD0zj0XVrvSoOs+F3iPxpjDhwVBf
euQblR5rdzr6+AYnQOYu+WLBfPVIly7PZdFzOINrG5caNbOrvqQdFBIFEhjn87wvmpFi4lVBTeT6
+gKjrTr811dwd6JxqaL5wEbIY6oYpYfJBxmZT9TtKy0yL6ZnbsPx4rfUHEakvCvGmTIEx2LvOxjz
f0H7XJXdi+sb+zLZNDq5p2iZgoisASwLkhz1G/5ndOEmby1PjUWr/nEzB6SpePAkZaw19dFrCPdh
MLZpkD6nQ7bmSdQNGCukAaslrw5TKMHwpdIIzJjMqVNd/gdGkJjqLcPfTJ3ndY+2BYhx3Vl4kNk4
bHG99TJRYRDEJcCoceNAyu+sHBUEbS3hBwkzOLN5TsjjkOUSBdZyxqW4YU5ReNpuCIwX8i7nFh4I
L5fDfyNqxKjJ/2n9jnSTvU2gnpAyaR0dyIVB8M/J8YmnBarmbt3W/alOtQyrTh9LZmddMmlV+e2L
3jlGIKY1Ji4Rva9Y7hjYd3BUespT15iHiAp0YqY7az2wPPFTpT18i50HB8K68s1tHPwmDQyvqjMP
o/mWUvV6ELpUhCNVWr+oTBDcsMkY9aQvgGV6TstceHif2eTuQVKgBcjsctdV6lH1y19vcvbUtM9t
h5ZmSawdPnHpIjhMMYFXz148PEUurEDd/3Dx3c3RZWqzx0SxX7euetB1/YsN44Z0+/H8lrX9KXCD
Y1BAxp96+9SlaGUsyiNtYfAddZyNVPxx1GD8zHoGIuqyj5Uf09IRp2qfc92/jxwpaXeXrkv0slzt
bWLczU5d8/oD7+4D4Gim8mqnw9lqkRWzjebGXQHfYGQUnAdzNpZ1pawjoA6Kur8MPwJHv4EWo7jp
29fa/qfNW+KK/fqOwf2T8HndLnkV8KLx1ZcCTMoa79CdSTIyX6q833ZtunNoNTxGshQ4KmKk2cL/
B8gto962lW3Rq3yT+V/ffeoWz5ixFbMae9RBJFhpKEviuwxHR+4qqRQal9QW49TM/aIoNCyoJebl
WtvHmbMzta+DdmdIW48sZjSKXIajjPoz0MdPQzK0WDq6UuzDsuUERJaF5Uz95kCJ1a5e9ohkbr9a
XrLiP9tiMgWiq9rDR89BYuZM2Tn0BnyBHzjUgPU2iAIWvSotI824Pm6GNFrH/CmX5whearswkg55
pvxn+dUr1EaZHqwSfMK0uNiJULoI9zpLZwSF1qtDat7cEjqpceuM9az99OZRYZUMgH7htw32h5GM
NfmrYfYOFm66U3GjPOc8TXB0Dcf4OcB8m0pGhjCVkR4q7xcqOvByQJNaL6BFdZ7OTkMrA09XSgJm
XpDvI7bS//PcK7A/g3M+mfxFkQSr3JzYDgTM1PycybIIUSR9G6Ii0iGpLXWGSNCS98WAsQUDDhUS
HJbUOPRqr3NlLJkb+R51+dgc0nI8eYA5A0okxyNWfRexzb2ywWLTiSnBgBrmBg0ZJm3oOzF/WXI9
B9qwD3pt57l/Y/xJZlgBx8XKzYNUmwPhcFHwRdGXOz8hiFyMastPdKSsE7xqmD1kB7B5uqhceuxq
4aZrtf+Sc59MrGVRYEmLnKUO1QUXS39BvwAg6mKkqJnvBpdVTCdDscV4ymcQ3g8Dqc2BhGZDzwqx
SWasi0g+O2ntawqbG5NxG9cWSwi+Y7QOLlV/qMfnjFs2tO6kOKi4dmdkSdCLGdNIbirHPCkyygjV
pa02g2KgBuQJMLS2KHy158pbh+kz0jwPlixdv7G1xh9hFqcFXny7qoLR1Xk4A9244VGi8gQ5Wq2G
JpOWV3HufLgS8XLExUAFDrYImZRBoGTp4O+2SINLNp0DBVKWoZwVysc61F9y1BYi9JsBE5DMirp3
ABkSYfysHgVvsNrgJa66gwGlo+Oqx7OK+K8RJD/kWzVN+qZ6CH7KBNfoO/LE0YNPG0SgKaQ9MNK6
63ew+6qnkYKmwv1snNNuTRkHTD0qd3PUdgITm3z0gsED4iFKYtpQ9JlzscFHi7cF5OlFQpSJoZ78
H0nntdQ6tq3hJ1KVcrjFtpwxGEy6UcEClHPW0/c36ItTZ1ft2t3GluYc44/jzk7QZIvTaCpRbIDP
dCz6hGvwiwopJKQX+KZLIcZFtLltn8DdSkI0Hp8tCHIOkoTXiIOjJ6lbxFdUfTOIyvqdAVR2fExb
nZ5FxM6xaOrFnhUj4zCLrGyPJSxaptNkvwtjbvf9oRmrm8zhf/jva1EwZjaGurHR3bJa9VDBDsM7
IzK4HEA+2Q4iLSmU7iz4KoCaTtKZg+4BewR1jWLs4iWuWU74iHb+CUorjxMCN1IRcwdCjLocBIxZ
7PkTDEODLEilJ6AaNNlIiOJw4/m1MG0sif1acBzgnC5/ZpqU/FhUHmuNjh/UJOiR0pJ7GI1S/T04
QKjgs4gjJCSpNW4uXmWQGPw9imFSPwnCxB1uSQmPQClEbk0xc2v4qLov1dcASAXmzu8iF/eIrigD
Mxb5qkBkgI0ueTOsatzhYgCSTB22v0h7jCiLx4wUhcQ3AV1hAGO0E/itnSL2Fya++uCxYxlkq03q
j816bCkgcsvj0+SeUDC0+TGBPxVBATq8wHiKksTP2cNmJRZE8Q+PMq5Ev7NhCi2LyIN/hUNqHopO
wg2JKY8g7LzfIqWJjYLr8Gwo6KKGd8B+dbSgDfl8cbIJqyd5ZrKOTKRvuZhQPc18kZ52y0hckku0
/OWDoWUF0o/Gvw1eIgdFhiMRJ+G9/NgBRawgQsTMyCrxv+gOHJazpvVVaK44oX1J48zVH1l6G/MX
EcvC6TY7b8huCooYEO3tekuBgLwZACkACEY1HgnmXZmchII+W1fU9eny6NjXnoEDKo1XKsUzQh2o
glXbhCaZLfqviZuobmVztWpcoF7l1zwAAsIJqTlu8Q+RXtGBI3UnHY1YqLPXloSkCYXDh0GIW5dE
DUA963q/q7QvKdWcWfrqBShzudMkag+BJ9ubQAzgDWJPEemZ0iQ70MJvV3mbS0gruBLF2yWpjwDH
7tQ74q02dmL+WZhi9jM0TTFKKRdhpIOomPABSBTxLyWd+IDOYm2s5UbqjGuJq5FpRE4/LTvLSEAU
qz8aYP7NDSeAHhLOCnCk1biJjOZsKridUrZXS/ygMpnDlHEEuhCAYvllJYX0DyGjcMjm0CvAZD0C
3nn2m3TnkaEoCn0nHXfs9qD04m9itQIZWsbv2PqXU4w3g1xSteC2ryZhGCKNcaATFnOd6N+LcRWJ
lApqgBYQ2KRAKYdrnQydOWlQoLe8LOC5NTUTfJcpIjymcpfSZdtdYzTIwtex4PsV15YojIQlZ83k
H8RKDeJUksyr7TuQMJV64rwv/k1mt65JlEo3onkl+svqrgylofFpZh+jCffPAigNitmtgntqkGnY
ez2nUy9ed/ZzjglPtwa+hH9p4uCLY+TLaxKZDuSdrMcq8etoMyfElyy+M8ToIzGpN9N9bxR7EXMs
JN/kDp9QoXIIxDMSjyaHM1vUKpdRRvnB5yRAOYzkX2ARiwvtSZwjrEGm49Lu9U8SjFKxysD6WJ12
Nm92hd2KoLs6rVFBEU+YEnl56NGdL/V5RqazFDquf3CyINipGCvEMSn6jcKgsoQiXk4Nkmn4xnCC
vTXgYYtOSCS2HAO5GlVsZIBjzBE4NnMIU3muG67K5kGqyUvEhKJ0vA8c49Q8R52yh7sbuard0drJ
O2lXN53bZMkNmgT25XwY720ynXJyIVH0dYuDQwBWhB9WA9/46/3EYmFPP1P9gyYibgm2gYtiNpJ/
qtFQYIkZomDeGYfPrH5vKcRGBITExWaw0IlRcyHUyBEFFm4dSeU7CFcVICLk2VJp+BQnMMNgQqme
nQ7rIoE0JjQgyq8OaRa5yJ6VB216dduKh8yBvTvI7IGHaw0NMkXr1n4WKrN76SAaXfJrTM8ja5wZ
qiMNyBIzHAliIk5xs7VNMoDIpXiVBJiVrAX5hfmWoknZVoieGDhR693J3BPjbz0x4851eZoovmo5
EnifHKSVc3BjUmthRkZHJc4K3S/RBF7aXpeQoYjjCBYf0argnzaokd5b1OQcQh7iOaaFE6BW4S8o
WfWEBOq3vdUfOZwifLNV9DOWmG27g8c7m4LgMI2Uc3bksUhwHQkLZ2efhvtp8lLKF8cxLrxSl7H2
te4J2lcQRm3U7ib9jhStgWAaWqQb0qAW68qsjNJv4mMQW5r057ot37XoiiQkCoZbOl8yMrPCuTsh
QS7TrdUHRyPgxVrnesFcwRng8WTvFU89MF2kdMHwNIuDDJe9ujJGHkxP/AWPMZ3CQdP5wdi+DE3D
LkR5SnVQMTlAEpnOfJ/03WEqxqNww/ptCbIdPiHuFl5+kTligM6JxBFJU0hdkhJ/pBAvEga6GMNB
z+noGtGpVvPPbA2kjdN8nRi+p4RU8RH+wBYfdcHGVv0e+VBkaYS64twhEcAOKERNM2ax9n7O1D2K
L8h/0ubQ7CKjqwk35g/SO3xgKoatD2M2tx5wtxT2RVZ7ag0X5Ro2A3ACBLW45FZ1Wfu5SzILoKat
nfIY4NHYV/hxvJT2ARXeAi2QhyPD/liWeSV6T46+Em4aOkQzy+dpAtQMIctHG/qxWyFIo4GJJgwF
9b7lPFpDs+VYMBlERpWKePfYR2+iiImT/BiFL1PwXBrVLpUIyeDH4oKSPAcyLYuOjHfZZSMOOOxP
5ZSdFu0C/zm4Kw9I1NFoNA05TcOVmCXrCc3l+JJWX7Y2rg00RzqGF3lXzLDeLIjlFyvapl5AWSQU
GW9jTmRIzgIzQSF7ACh65Ss5l0TvFzZOpbVOgnDsc74CQY/ciLV1DU/TvOdm1Pr7hYySzNdd4A2X
+lE6MDCVA6KWMob2/oBFx8v6bcpNiI1gEybjg3DVObkxUtVQTL3PW1smEM5o27qXmdQ0qWrKSBYp
9U3Ij7dQtCdtOMTMaA2qxBY/ARQuBEf5YrGKeFmwoYekmFkCcRRxPWiEZQAvaeOxlxXFSld1hHqD
dX0ydVT2LMvOI+MR4ykHDVU1DohzAozY/utJoB/56sHnG9pOKELjBNfbFIQHAnrhFC2PYjLlEsek
fw4xcyQW451hHBRn583+n0oDRq8nfJievIzuCWdaEY+zStOXJKnXbWzs58XxdSIPA54p+dUyZH5u
86Mrm74M7mQG6tN4Q58uyVkEvCoK8WfYizn1SEWpx+eBrgYuXgdQ01JPCNo+8yY4ilG1XYpfLaMY
mpDYILyGKXKsrDvyl6L40ksyOtW1wCUGs3hYfXqI2xwSj3D7hbKjuY+KCU1LchJ5Rhj30aEJkXwz
tP6tH010IcQForTN7Oexb1eLXt5rNXYIDjPH0Db521R/Tbm2yYgVGjrnyqwqaVZLMfhaeBO3weL8
sJJ0Lv19rgfQvhNVe2tDvlvtveQhQVm4bNEonGREIkhtrcb9gbd+lSfUoZJHTfoggI0eI5bhL9HY
eDIaJOS7nNkfKsU6JEAZkuZjpb/LeFPJXS7772ZwHxquK2L+ulYBPKXYqnhyQu8kv5nHZTEQRyX5
EFbTf4u5xaSEpd8rVM4590PCzJkdIudZu+ciSVI0K5yhsJ5BS93ODXp8wiKNuk305X/ywGY9Ja/2
/EbUKQz7rgXcYaSSoZ31taESVk5DjiyddAgYU4f6EgSNmWqfC2M81Xr50YTcx+e/+M6wvhakxbYp
VmoR+Opl/NglUOicbI22ZfogZZHLHeTn0k0vLbBoatN2gC/aRUISIRmRX8nLRl+c5dBWzO4F35/c
GPjPI03bwEKTI4+iOTpZ44EDl7yywPcG01eX5GtqJhSABjkrMLYxRUj40IujGVir1HiuMETZ1rzL
2LhHcvolC8oIX7jdub1jIthINhzrmy1R9CxnGnpQhUk618Gb1J3NZItQ2iTP6LdFC+mBoES7xKWK
Wb8ZCjILXrmSn3WbheeieikieAk2JyRvBklPUoHMBcyqY+gPDgg/T5jUfLtTeFX1/ghCiWZH5gp2
8E+udjAfeUEEpMMPM/LeQQx22G971TzICxmFiW8QvNUxJSWoqeBHczC23tJI5PvR0V8XoOPujlrK
NO3ojP03DQ+24nulzdkykgCzKiJfaZ89vfdhe3C7YuYekps/gn7+RQExOiD2kJQCokQNJTyZSUnK
ebYXEXVHhiJHW2Tj7+ZxInNlq43ZMSKotknn17I7z9SRmRxRSKcznnS1y3d/+WjgOyWwuORlBxAo
HSRr3m/kKlaVX+nrET+sQ2KR4Kv9QBwN9DvBzBIVkRItFU0PDguP1GPgukHmfRRRiP2T0ClNlRSh
ctWvnO4uaI9gHESvOFEF4INirybjc1w13MBdFl/o1QB+c9It7TgfO9d7Rj1Rdd8ZnXcVCyn7TFzw
ndgSOBZ4NJK0e9nbdURpqhJ+tQHCOd97dyikr+Fqeao4elDyckU2/driqxhj76NZIGR6Y2Ma31G6
4wahwfSQ1C/iIBkJCFbVaM9W1dqYgsEc6habbnURs6RsOQOkLVR2V2v/xGZtsFyi+BA3yJKiPqJd
8ltDMEeiXJwYGDN6X+LchK0EApjhu4Zd7CobBQdTsWwmdYaNpuIDEYpL3MZRmd0Lk9Rfhv2SGk9j
djaIehOBHQWJXbduVY9ZT0fIMBAZEGXrhac66yKQYI1kJflrPsSfDqzKrMd+rv4WIhYUcTyo4II+
Yy7RqoJcSOpPNPFSImJM0isvl1m457aafJF0a20Ns8xPzkU+R9OXvrh727s1YOBcZxGh+XSZpZpy
CtdV+g9YpGL27DcLF2qHcKTcz1a2syrvs6ALVD2If0kJvur+n6zQKqHPBbkNxo02PUs/zmSptzrD
T47iomLUJyevAA6Cs62zcaNN0yXW04OVgbXP3/oYXBrv3BfmrjH7M57rpF2Ra0q2sLUdm+AbK0iY
aE8h76PnuPgunefsZKD51Oz62FkeRZJf1PjGtnLUR6D/ADkKvnib4KQMZYW0snRx9DiwwIHw/gXI
RVB/PVsZ6jISLyPZsDSwmGKdDsNRKDFl18HNj6D5gEaD1iM3BusaOYvpsKQVouD9mnEpNJ9Z/G0a
/T4iyGCxNp1y8ZSfNgC+ttgjGV2ZiCTJNzE33b+cL0EhKxfdamMjWwWSDOtLW9XvolUbB5T0Q8fN
jnzWexfBBxKuYbSOaJd2EWBkzEQ63uRljiLjTAaEakLqM3lFDJY94AfaCpHsGoARqrYi6G54xekD
XnSLGkmLmvBVal3lO4H3ObArihKgLuZNZ0LrU0DOOMQ9+lIFT9Lu0HUUrYh88abNUG+989LDZbnw
0eCOKTI2a0pv8PznmMAlhA9VOhLtcNXJlQboaJTi3HkpRvJ4zfzBjbIUxG8xcVjg6aqlbZVKXZt1
va2zq85+g/JRy4sdeXWdohzJ2CY/qhO5IwMU+RMipgRLsvOQMhhySLcuk0NYnKu6oeMYdqP76hso
4uhOIWIzxKYQ8g8c4l1Letas08ReTy+hUT4J9j3yX3e6dlDBFCtK05ph30EDko+aPWMRf2VY9jhB
TA4EOZRkW2D/FUMlczdg6oSSqNB0kEqaRGTZxd5mFacciQ8gCt0eCVrGsfB2SjQj/gDCqN6cMiAF
AgpB8nCHa9JTrDfePP3NJDuH+jObws622Deete4TIs4kaWncFMjsNK3Aa2IfEqYgDlOegWbB3QqW
XZFi4wzpuVhCvsqPOmLjRw7Q1P/GamDk5jUFcnTRVSP00CJ7pZZExjFuRmCg8KFlfHAD1h2d1d2V
Ei1xH4fSYOZx+UJx1PECmX2FaN9OPFlL9d41ZGsvm8Iy7kYrexBjYK1YPlsOSgVUKlhrErCqN1ku
mna8V/FaTSOtj4QEGNZ+bL/lhuWu4b4gOZOjS1Q+zPNzSsrjDFXBRAJsPHqIdiOOLk4TnWTMSbkz
KgzqJUH69Go6duh7xt6O//XOqY4/m087eMyDL7fXidyq79ShJ1Qx8j20wn6TiSKVi9SozkNIIUxN
a+B3FBXkPCMAa38cRtMkSjby0ars5vGdtAaiwbBHn0BvCuxJD13HMQN+Ll6zkg9HIpnAINNi3Vs4
JzR8DzR7MvMgQ5EIBeqaRLIIEGrw5s7jJ3iBXosOki+fa83ieBXlGfy92hGU7hwwIdUKdcGEFlF1
Fn2myT33LrVyIfFDN9XW/eHLRIjJ+FPvTmjacyRJvFwxM0rdbDU+zYxuY+Li42NE/aeXFf6oKH7S
DBtGzRxl7zDfquJJqx4i58j4QUOgcPngu2FJchV3fwRp19FDtowV5mtllyIcBNcUzF3A0lmcSkT7
5sfQ44sEOu+JfaJ7IURwxr9D3FMsBjvXfnIh4HpgVvXcPicoI1wN2NekSyF6tAHrc6rtJv6QFHkF
7xNjQakraAa/Ae9ojDH7YitxJX9iU2VN5hIhUWonNs9H17310T8Z1tmDMLuhMiTRVtwSRBciOhzS
8TKP30WgAYm9msMqoLmRRcgMDM5olP9kQcEcFSDPiApRoM8xbrGXrKkQque0SCFJVTVJDwhTrunc
40KTsA8id2nU5NYkWxyLHV9c5wx3CpHsTfkj4duj6/oVqRwIBSMyldEWokYybG5BB6qMR3wz5aSD
cmWDW6SztxMRh/RngVQ6vbPWiN4CNSWOECyNaQ0KcmYUScMvNyYwGXeZeV6EBac6vLUwI7RXsacR
OE4o5RJBYvgiTkffKCgyYnCAoqDaCnZvRMVd6VZHtXuUVAj+QX/oDJugwm0mimxhHiL8j9YzCRh7
Ge/4dqWAtbMfIQsAAmfEUw2KMihkXlyTuAHeYrHfcnjrVFlo7U8x2X6IeRrDWk/gm8cR2jYnSWDI
tjMyJbR06MFfUFKTLqqk7j5FxYTiPtR3PLMI9MGZoHqGub+nc5R1sPbOMzINAd6I6mPWkmfHSrgA
ieIZbQj4cAMnSJlLC4gvv6z1GCM8GpjatatHEGRnqfcSkqTNx7/rkXYMD19nVv2KXG+kc9UTPz9d
RiSsa/DVLS/QTOYzLS28IiVTYsA3JumFFZF9tj2gCPk/XnjhMqEbrPrMgmcF8rCtI87Lc+M864Ym
i4jk4ljql5ZBo0r1MYg2XXe1/SwmhrSz/IEqQN4CH8hOzqqAIY0yEPQBKBcNglpwSfmyulmOempy
Yrp5Ru1GxTHYrzvMjMJNuHi3leVzZIENcwTMFoAccn5EGHwCW8u2ncF7ytVY3lIF+bdBLlLxm+XR
K1kSquOs43besOJCcDA06L9Vhd6lb/9oFQjOiaiUPDrwmSitjmDLPMBZM68lW0LXE5ihvz49zy7u
Oi/xWyul4mBGuILPINf4+q0nGt94lK/8IyRUo3HXJkthTqcJI7tMIaJDJI4rtjjaijObdsgXzgDS
AYLhvcw6iwia8qEYIxx2iKqijMg0SouC0c/QU3J51YiACTLMEHaHDIedqCVTxZ/64iLkb+RoR8VZ
7hcC4vOyXZXLUxJNG2sm6td3poBPqtzP9rQWr+aiBtcZk2jRle/LBE2DAxV2VWJcJB/HKUa+buVD
/n/O8xVP/U9qqORBBZ9a2f02pIXXXL+DWzEOQMmQf8HpgcbYnvdhxcxFAJk4l9y4ejAJYqwXb2+R
A2QP6W1uK98MBkq11KutW2+CK5k4wiWcFXEFKuNO6R/d4aXOkse8udjDnwDRMfq3hMSt3iZntiNE
3bnLzGHTVRSSVO3Ri92jjlbBbE41eDgqP8pCglXTkTc+xdvIpovSfB/MkXvyVw3vawVYZd5wJEFt
7pvkNzRv+vwvjOpHo+hxalDCDk89esZGJ6+VQ5RfMMuhhepoi7MJ9nlkc8orqOaW2o8e3UNHlr3Z
0wEbAPbgxQxQq9BgSd3bgYfMgT0vrJ0yZX6xQHC01o68gBbBXc8CLWm4ReKtq35a20wGsfZiGelr
Z81HruN12oL+BOeSn0sHA8k/xml+aEvIYBLhhzuYCWdZWxWIaIDhhRAb7ppk2+BLTl9n/VQu92j8
7vLkI52eCO3kpkIbfdLb3dR+s3CBaLCS62ZE2TX/V7/3OixeI1Ks+9KirTnXl53GAVW1JlsZ2QlU
1gLDYeOG/fOOBUw7VP6cP4t5FP2It1KJBut8m1SB9dKHO3nDZTV3YUY1433qRt9dYABsms6YzQJl
0+Q3CQPQ7C13Gjky0ybV7acWuXRIgGrFpeviPvV2nMuqe2k9ijIBU5DRuoQs/i7xBQ2/gsSHqRPA
zwA2XKUtRUGEmA4InQg+avYzOVQaoEOYkBzKwRXFSF7U6COEfiSX42hQLtTp8R2xHo55qDO/k0kI
k6rOj7Qjna5Idtqyp2g8VRDMM2BoOye4T8MjJ0XAISVvZR1yy628jrCtlcvXhVOiYI1KuLTFyP3i
opQJPL6JfcyMqZVXdGpUksBqD74Kom1Wi6+WuybZ6+z9KNxUtpI6ID11bSErXMbkVtjWmeH5jqd+
rcxoi6tsQ+4L6JayG6enpkQrrfeYA7KnySDacFJj4kjCvZWHpw7TQdtgXSxQNjT/GncA1a43DRkq
FRileMkk5EC6gWe+13rXkAhm+VX17gCQqThwkftcFWQLqsqtxm1ouRvdRpXkx1TgucNm5giiO71W
N+ZwRvXApHHLVO/ojuZh1D505q4aSG7oTZ+EpF451fQYyMxr4k0yQMgZMNaOVZBv9uBOhEYr6aOC
q2zJVKr/vLvwk44aZHRNqR8l5y1ZWpxsiCMovBr3DTpFlJsoNy5VtrcB3ZbwzTlULfEHA6ZwF2aS
dipYmNAbAPIk7UYhNA10C1UIgX3gC2c3fI77a2QyrHQn03yuCVf66vITf/lQnrSOY0TZ5Rl2YlQN
1M4Hr1587QH8mDKCiDS09JZRDKXnpMsBMq9A/4Lw1yVEB5cCSj7Vr23++G2nwzMj2YDmmF3ysqzt
fc8NsxSvGnRv+BNkFJna2roPnt2cK3/cGaT69jxvlk7bPKR4uKnBQr3lMcOwWxbAioyqBWSQrdSb
2Q7FYROk1nGZvA3kcEQMpuRBp4yrjCiwoaoaf+RmTZfR5xgTTSaWrt1QYbRDAcDiT865px719oHY
W1repAUJMS07ohkoR6NTqKhlDoxMktleDXxGiMTWtbmKQ+gglkprkyiqCE62Hmg4sI1L8GuYoZKF
siAjeBppeOxJrSlHYsBIH1NWoWoioJrBx8qdauJv3ZvuuWF4d05VzIPI2BLfFS1xIMHLQP6WaFTG
BDh86P28/JQ9Z6xyAkLe6/SYta86oogZoUr1hKTThwHNkb5KWFQJ5KSO2qrS0ICzYac4XxIejXhn
kfthssYLczFF74nxrPcADmhFpBauJzwjA2oIkCrGmKzFlJqiBk5Jiqq8o16iz+B65KImO3DE8L+N
H1gA2S+xSMw0PmQ0TO/QIlWlviMERczdxfzaGCesFxEsDw41zdqm9iq/TWAqQffcVSfMmJ3ho65j
PAR7JMnqqR5e+0Jd5TTLMJAr/SvpxDnTgCzegm5gqEfYWdQPql6c4vidI/cSFfYV7xxvL3m+dNr6
lGYQa2bCkjn7cVxgeZq1lmU7le4sB02UTNFGjOi/NbaZgNI+mGRn/PMc4ni8i1fOPh0YB9X+IH3H
bmE9it+8rl8WypvNMHmyq39WfSUhjG0StHu+10zolEmKLn3bQTSpPnC+dvFP7+QAqoeWPWLc1sGA
uohTMuZfEq8nyz4pjBt/SXPud1slOxPjZcYFRJbQGWdVnJ/uJ+vdbtdxtE5pMJyejAS4FjUcihUe
pzn61fhhHqyreYGjQyLbGg9mvzJsBhv49qecPbdGkoik4RyBGPCkSNKj/MdB4VLaGP1yJ5C5OSA9
V4kaYc1h1RnkF8Rma56NwQWttQg2fwkJr8OCZ/E5DppxceoFCAETH3Oiswn+3s8fDVIiJ8YmM1/+
bIQ8FB6XiL5Uvs0R3OBenSqXaC6wNHcTazsRrWaquUX41FIKUVZ8dBwB3dOC09+qjxI3RtrShMhl
VhwWcBKWWMnCiHduMOrtoGJ2b8KLzSxiD/jMcJzIz2vnzGhmsIXiJh6S2nYwieZ+MbwNkToudu2E
yRAN9mvfRcc2h86XAFgt6x9C7Zh7+xYOiMJGC2eqhMuYQsQhMsqr5Sf0HKIAd02zbeytujzWxmNv
6RwzRJc5H33d7VmBVP5N+IK6BW7Ifgzm94aQAE918cnCuvZrB/+3Yp7Z0h0z3fFXKxafx/zpsx4/
EVcuhwliK0d5kN86LF9zhhN5y/8UsHwDrEqyTIu4X3gqyUdyHUlgIX8v+rBquP6qfxYKJclcApsx
AtYFIN5ZbHBjPTwTl+WjOtmPtAOKS1trH3NTXRtEzHXUpTQeZz3ut3vwtewRQ55HLXTtcADc9ctL
DcltMQ+Rw5wynAFxye4PECh+FRRuZIU3CBIGFo7s3cIrTKeY+1BkewIuGP5yi4KlEWTY4b+B2UBg
lsiRhnYDAwD6JTqnln9i6KR3irWNj5VRRuM7WbcGiihMsO7JxQnL/oozRrnXidhB8t1SI4imDzHX
1H9NCksf/F04XSZz3SEoMgyxX5FUWeEINNKPHKZTBeq1MLEW25kLHpm9KCbwaXal9dKqH9gdsozS
FPxeTL98JihszsZKEvx1lRCBH7O/T1riDul9iK9Vu2+Kf6PODLMB8WiWfeeFpIue2XBz++pmOWsI
Ybhbl0gC1DhNuKOyvpreZ/U6BC9NcyPUcC53MDKzdz8NrxkKYkhAmG3C9HoGsWA4KTyhUuxLo1Jd
rTW+A6IrkCagnm8gXBt8H46OicKnDVi862pqnP+kVUwDAUTSMUVe61E4ylEF87REL/B2naCfd91j
+NwEm7zdjMbDWFrA+vp6ZPyANrf6T6LSZBLLIPDZ34vqvlIe7GbPPrbMiJUIniihKl2FXM8GGVZ3
b4F0qiQjMXak34gw3CR8NJI3r7vqYbOOyRmh0DFEi07cxG6ifFNxJ/xPeD9GMli3cqVJVYs84cL+
yJvtNPf26LcwDtmRcCIH6NFbByi4mDggX+pufGZnWDWJ1IpjPKCY13sglskauoPQz7bTvsyzwb9N
ol60K6uA+ga4icSvHNt1UHOYaNdJSx+cfPmpvUcUbo9/VvQ23YsiNqTdOmpjVtjmYEanBd/uANpR
pudU/6go3OTVBYnUo7PqDag1zk5C/lG846SLvO1IgL9B0s5qhjWcY+OSvi3UieDV2HQz9R+EFWwp
OLIS8soO+DZA3aF/kKWQOaWROCPnW2NsBU4WfFO89eVj3FEwVh8TbHogr5yEYB4Ty9vCOyioOOSV
pCBFHMF2oPktkeJC3DVbemKK+Tkx2l1VE1PZwMBCi4OtGKgM4cHwp/Ju5sx9qe99pM9EpySthLlt
FvApnfKpSHNAuGk4su9jayJ/KLjomXQB9ZsuBx0qtAuXzMp2q03nRt5dF4GTeb5G/N6Q7QJKug3O
J8siZxIXcbotYOdUM4CDUuZ9O5Ijp8KVk39Empgw38wYov6PwwDoHWe3uqH96yOyX+x0HzICpugx
Glfd0IGsoEShLuTN7S1un2RvE1+ph/k1MX/T7qflajLynQyAVah89pZ9KYAj8xlJYPnGmxgoPPcG
ckaV9sJtCu1j7+sy3RfnNrl03UUH488F364vHbHExMopRn+sAY5HfIAV+IFwPADD9XBnD8NOZqI0
/TXYsxpuzaRiGU8IhNftxtcbMi3ZORj9HDqacgL8cUb13Jzd/M/kTKTQ3CqAnsoTACX5FjHqL9aq
lZkGX+rcnqvG8Umks2MEeE85zcH7rPhMZ5t4+1eRIc1UUf/dpVzrnYPBdPx0Iy7iFpyIgHN22bHU
95S3dCR4hNu/INrhQ0PuOFrY+ZR3ynIR8klA4UEhRI+0WLRt1xrhh4axfByadZDW5MWTmsKyH4Gh
uHPyRc3DJWYSm0gaJMqUhk6ChcRfInGJVckoKqxPQsC8XR09LMfhEw0G2cl6CBJSphB0IN0ktepZ
IWAg+Anmr9R+dKOTw33FNkz0VuPWF6VRabDVtgcS1p0JL0WnEh6hwvR2R4kDyyARFaW6WLQi6fod
mswWb3L4DmdQZo/pQBsEmoTqo8ovhfVvbk8DyXxGfk3bo1GeFiZv5BQkW/FQfuW/ZUkc2JP1r7Td
OxtEmBXtbtpE+OZ1EkPe0b6k1iZXyGvc2P2dRSWLR07HDlAwUaGjw5/90h7n4TmDWJOgNK39FBNA
pRi+EpkADPcuasSYJ8/lzspGC+k4Hgte7NP3OUQnFcJrNReHP7j3sCM/smyge4RIoK2Y+F07vua2
uTFzXr5kpQ/WJuSey9JN4aFOrEUqFaGcPmvxa8WpAnW89J4P04GemN9vow82O4AokJT0JR5orzuU
dLE38X1kgRS0PLYcVpjUaB278r+u7XMzdPyiJ/6TU+8iZx9zV35oIv7JKWgm2oCQ+Lu4O/IfjESh
ouyi+wRKjv4g/GBQPWvanY4OEWm6NP7Z9qEOt1N3NQNmhM7bOFzSMu0U6TZgKgHHl6xp+QJZvyAW
GWtEDRDb5o5DWZcQoeT3L8s9JVkuHdeNcyV3Z3wcO1qR2o1KpADACYOKnX9gqFjHAYY6HM8VaArg
vIKeOMfl1qFqdoZd+R32dAkB14fE5tQ4qbA3kBM8hOz8SrBr22kz2pQogGRWA4WjGa5pYXwITLc2
I3DQNF8c81gDd/htTJPBpnfHY2S2u7GDWa13lvIaNRj1xgNr3S50CO4PZ2LS1UMQUdRMhndlbVzr
awYuaUSKBSQwwiR684byEWfZAupynT+m3X7qvrtl4CHxFWNY1ctJId6ki3typnvfyjxcNsUhV2ho
MoojuTriViFAk9SknfQPSTp+pTMvdTe0Q1uj0i4msTSgPXuO27Yjsabf2uwk0L1d+1kSyHlXt+El
YFeIPgUil8EfaBwvb8E2WqfzniDq0xIejXZYjal+57iI1u/tono0xmmn1eek5B5HrRMwtHcY2/+E
V2AOPLN/XoLBn1NO6dy4T4MjEmzWa+J/t2VxF1HZAjdXE/6pbRR5EAa+ny+TuaiZyNzt39z6ZNLY
WT8Y3Vv8VTaXVH1xi3pdFh88OHIjxkJuQu3W9psRl5go8g2YjoEWBhUNQu8UXwt/HbXiR0wSesre
RJPWWHtITl4nnYgptD7dKgy0y2Dl7GoVY+tHUqX+vDxgFEQySl+8p74bc7+SbDIV16gX6gDfzC7S
FHnjeXSXJx0AHa0V6YmPRJG2M64cSrIgVyBmhPSDKKGJsSw/0+5jDoU0aTkbiInHNf5JwOR+USK/
BoRVHqv2H1U4rP40d9cEHnn4OXK83/chn06vnlQVv8ClqyJm7pDeqW5tafRvIGgTpXbIfiiRYDLW
aO1tttRDEj2KTUibboNGHAsKDaYq0b8hQiNQgcmSccoa2T3uDTcnA0TMCOKaZ3YfhguarqX4cjls
MYQT0tuj0TSeB/0uD99GItC/sGt5Okqul7DdXQPFXtW8GIGFl8s86to9hDwrDlXDTJ4jtBSqq0S1
jgXZYknJ4P2itgmPr8igRm5VZ+0M6EkdDriLofEtBIfATX3g2QQFX2Cj8e/nt9ijCXL2LhDEgN86
CiPhpohjQGldQWGBF4pnDWIvCWjYJH0CaK5qELmOdJqAE0mEWd21j1CXRU5eEQEnWC7b9iDeVpQ/
mFgDfSsBetK5R7CETeQWKQASCMsaOoS/SnODohTzVl4n+LypdOAtKlWOH7IGQ9BjtWreLHYBMtdZ
aI+5fojZk3vQmMbS6KlE9WtpJ8UzLkjz6BFIKG+SslCDL7opH6OA+Or6O2r3itNcixkzUT5HV/If
zRYVL/pyapRHC5VUubHhqojU64nKo1BvaAdfnymTsIezwaOHo4OO6zAmgJvIx5bJLESQ6PFO/8fT
eS1Fji1R9IsUIW9eKe+AKqii4UVROHnv9fWzkoeJuNPdc6eBknR0TubObaq+2xlmjG9Ztij1avmp
9xf+3iIryUexoNGfrfygFc/CMgc5FC1UdkgYZgZ3y6pXYcsDcuAe2N1XW0NkcHDjKVwcdHLEUmDG
DEYojXP7uUGnFFI+KcxLleAS4c9PK9XK/mrQDxFPgCHY1q3ctUJdiVTkqac+VGntfDZ7VScMhwRU
XAJMgsDHarjERGWHhYZlnYITFBZNBLzWrr61TGQjYbqOqjU2DPNzhKu45jDICqwF58RidHv8pR5r
1eLkwJYdq728WbneO6XvVS0lkbm75aO1nXxSsnWEZxHsMp5bRuZDRKdbVggoH1LtlwqLzXAdtTH2
dTDymp8eC0dLu3mC6BmHeeb4nMx9Wlwgeo78FqJZySjGMOZbah7IaH3WZUBVkZhNq5hhiCNUDTyl
YPCJ7I9KaA9OJcQgznQEtziQRWBenhVstax5Sip44gQhZVCxIgseZFAuzOqWMeEdaRoUdV5qFQSm
mL2Iz0Y97iAZ4guakcgfWBMqjIyi/WQ4uTW6Fb0zUOeqodgGfmndfWyot4A3R9yxpxIrHJoKYVn4
xR0LnGFcZaAIpbfHhYFuApt3KMVDvcT4YVlgpsLfYSQqGgs4xE1WrCqTnCXzilW4F3jf2DjxN9gk
xZYIibwCQR01RyAVbYMOVmbp/DtT3LpoliPkt2QeF00XYGmMHTXWKYJ/DpW5Ul0IYdizetS0KjiF
jP/j/t4GJy0LrhY+ojmOo60BIuARSYH9C+CO8Djm6DdOMYKH9mrxITKZN6jFKscsu9QwIl+1Fuda
Oa6mOl5SI+XBRa9cks7LZcE0PY1OOcYUPUN2JNYdeBdIPur5GdtJlQcsCYAigyHBJEa0Nxjuuo3o
7fiIjKbEcw8WeASBehBDS45c16X9NUcmvJAjw7fUmKHCMNDEM042XQ8+NvNEYA51Jn7sdWS+BAOk
R92nYdkOiL1VuXviUiZ+1dBnOZBqBmBVh1APiyKI/CW491eAI5VWkVAzZA9iSIoURgzuWAA5Ghj4
BWPz1BhPwm1BFzQRQAp/oIu6lem/F9GbR/ZMX38QWkjCF9oO9QPzIxMLAshYSpWRzsTMhJ49RSSV
Uue2b4Ji2RV8iKB5MDBnl8bBBtgiqqGj9jHYO+wX0UdNwdkaNy1vMhtsjlyPMtUIfsvgKYpgS8R/
HNKYt7an1Q36BrI+2rQ++KLIlSaTncl0TmK+g0Q7BpmmzfbzG93Sk9NAYcDTvEE0HaNdAtGNMOJH
vtsaGYMdRhrJ3nX+ZuO+2yAzrtboNQNaO0wFBtdbNjE+lzyBCKhEWCOZ3x46w1yzosRbSA03bHVF
+wqAoTDR6sxgqwL3KGBTRsZz6iXJhVi9gPN8PJZK+BIzApnRkyB2Db2bHFjCvme/0JtHAzsGpdSw
SGI1uRw//gD0RuQB0JoFXz90OtgFZEEBLENGEociriGBk21SBbCNieW9xdg/0GFiYUSrQsopsvER
Vn5SeEIs8lyKyY6zFRfDdNrfQ7vaQgmY+uDBgUZT9q88956+bODbcHBpM1EVj2nQgzKQX1+ee6x5
OmB+PJ7I+s61c8oeOyl3TT+TIpCqL6ECSwy2a7fR/VMVHkJ95/S//YycenxInO4ltI1VlzR7Lcap
7fIHKo+gMNyJktuYFROxb1B9EIhlQ47B5J6Ofo67tQRWCdzBlIEpVIFBSMZMw+bqcTXljUONT0wb
JgadScqLUBt1DVnw/JQGF6xX8EJiLmFXOEoqHnY+8PPiG2L8LMjPKUe+7LkmGRG8cNgSIrlpb54w
Stu7t5pnj41kGQJpDdUAMPrOxyqRGcYOtJlJvQkdjwjvvarM4pRUA1FrNISa988zaXAU0i0sQDtK
DR+ayzRaeGmnb10N5DO95hbuB9hjRD3ODmDyiPP/IoUBqVuNLbt9rtyI07oQLeMe8iQW8wjSIylA
2H7KdlqKnXVln2tM4J35wRMZIuFwKQ2vXcPSY7SUZt9cfj7DEYWKRL6yYu+jatpoB8vcZd2p8K7p
/KGQNei/T6FNrpC9rLs3zxvWEdVt6vykzkc5PoPK4bnYgU8nybd1GJeZjwvTScEcNWGawenWYK9m
kWLimShqQ+BVFEo3q/4nzq8Jg2R12BI9CCuRg4ANS+1POvTpui7w4cJj2LaeYQP0zEjKIEcfMOBT
1ZCr/iaR6vyXkFTKcNS2pn3x1BDOytVyTszHKF+Q0xPxaf541EqkAy+HpnlryVWJiOOZmmYTYIGe
Y3VlUdUQov4qb3WX+5vKY5Mxkflhfe1/Ktpax40PVZJ+nFR74eD8aMLBFVrXAHOamAOKkFPZ2JvO
v8jXwsuDoDbl+crjhfdYoy1zCC6vqH94KfhQnRjphlSS6pnBQYqVbQe3eAGgei68d1whZiazBHEB
mNcI9yMWtTYJakjkRY5/2gxQSxki26t2A+0Qs1hBeJCJ+6AJJB3Q9djNYjBT/B0o8Kszjbcr3eeB
7bK23q32jkaOtVVCYwsJhBHzV7i860I3eS0/pIfwJnKkCCWNH+lOFq1yygTIRj2I1j70Pm0/ONYN
siEeBFeBpZjwCjLmZm6X7iGkgDvAQGPKaVNpyI6Mmb9YyBItCKFB4e3ha2zKCThc6E0Bajdoo6qs
wCZd6Dq0z+Nh8iAfgW6C1etwHokorygMFZBRuBclZaxQe+t8k0S4MeEZ3sCLx3cI2gz0gMG5uNVy
Ajhy7WjpPfPzvLttfvJBxBERe6sp+rRweMLKkCdjUyeJZgTBuhh68luLgakLVKVO2ZZaQQGyRR6R
1s6Sua4q6UZru1wN8NAGQHllzF9mvX6JmJo2abXGq4T69dVTELd2jPO7m+QISVaIC/5B58jg0UPF
kRFqI4R46qIOjrPeOgvfqy9190GBIXM+hn9l9ivxKJa6kYWv8RW8idmd3UXOfV3fZuWIEpWWldUs
yKhF/vKcM+RPz7qXMFtQ64P0y5yn+iWuUwo5TqjxWusvpn2O7Awd3xrK0KazSxTkNCsZM/oUo05Y
aykBdXuG90CIdD+CEosJnCDbAqujDYC2QaEEOklscO2/QYPImKKCqo36vgPbFQDBgM4zWfg/Kfpp
gOWD1WVr4IrBzGAYIUVoDhQc5aTFOnygN3oAyhYUULglyz4B4yR3yqVel0/STcc/I20afduTnKiS
u1EcsaiBrTmw4gKCDvy6AAEKdwV+wbJQ0GwVyGLFlhqGe1dlGySmYodAVcTz5/9jPOuCNSnUKuzp
qoG02lkKqSFqwE8YzXBoounwOH9l3CRIa6fSSLEYC7zxfG4Drf8qqC7Ubxtsf7CbwIprxtT9zCto
m8egPROOIM01YcaLHCSXxy/KgyTFPQO477u9d6/arYiWGEnd57txC96D7/6efXu/8x12t3ZzbtPr
9Nqf5ysqxs/5J/o3vPhv/pv7Nl+HF/3LfS0/9XdwitOiv927p/HK/bc/6fjVT3qHKHwgHe/TfzOu
JcNH0D9wbJJLPmgF4NG77Oaf4lvx3r+7F/hTr4TcfA2/80v+U3602NQs/bfga7xSI16ZOcUP8hEV
+PNnajF+EnfSX9qf+rI+YW+6GbagZSdnl/JPt+22Fr9OB/OToKTgof6w7kQwrN3PGVw7lP+5z42x
VDyHCeG/KgGIqC7cVmgSe2XlrOjrVtGG9JFN+9Kd0jVWbz/jAc7KyTkpH1J8YxlGR/XlHyFULpJV
toqXCIwW2Dht7d1DtPEuFF7HdAcuchzX5t7YFqdySyv+MKwJonsidu6xOOov9jM2neti42ymI3GF
j2jUDtbWWfe75JI8IpJ8jNbNFuXLBnbLgvj5Q3YK9s6lONZbGqEPhJiL92b5fHk+dnyCN/uBMBSs
8jiKFs0yfsSg9jF9xLZnU+ysvbJBfoM89cHbOHtMMTfdMTyoy2lXL/SH4rneQIhbV8d+Ze0hPSyn
JbYDO/UIZ+kSPVe7+AG3ZJL1IJ7mj9NSXybLYq3T7G7bhdKsLYYwM4V3gnkDAh8gV525VJq2tJQQ
h3mTG/VNDT9H0eeMS6dSoR35D5XsPOHB5SUgS9TCFsAws5Xuv/r2yTDBZRTloaIln3yepbtAaAOn
Z+YoqsoV0MhMeq4TTdt+AvhkTjsgapujfNV6rESKBjyfXeWngy3hR0B/LMaZUx7PQz94d6IvQCr+
zFmIy0WnkjvKweHtqukH6JfTLWWXD1H/icp0hmyodAxynZUYUFASKRm2wWQTY/OJt95vZcBuYs98
cJlWFWb+PFZOuCyC9Jt4zSoHlmwz2AujRuUefYJEPKTYDBlC57Ltx1yjJ2bci5bqQeQEhd8+lc6w
gysP/wAYD8jX9xBOw6Ae5xMKR2CZg8pOgU/7qm9V9lEmbeq3NLd8TxvvCZR9sOfzjsE7lj+wY3Q2
9AglBVFFVUR5skr1f5490PfbMvqPEUWM3d7XzlQqDzb0KgsP6VR/bsxzQYxFjWyHjJyG8yokq7Ix
PwRx4azHFWwpQe/ZxaPOLfBKBwWA6dirwJd1hnyBymZEL9ZuDGRVDOa6XmGgji6mw8DD/tvhDJQK
HLdsao2LE6+FRRfihN4MXllaeztduGBzBRT9+cf6MQzCqtJ9PV1FVgnUaWH+wdOsUmBx1O7dQo1v
Ji810V3cowAILmjst1p3X8wsJ+3z4vYQMUgKA6x7UA2IR/XZxGO8LfKnSNWRoKWrAAVy4Xw1TOOq
5FEz7i2gmeoxrQyvfkOqaQjTPvtlqiyChWYcX9nHEdIuFdoU0pofghArj6+kA4se9gyYMVL8sztJ
YY8W8H9pjmzz13FdQIeXnPA8ez0B1GPQ1fdXwH5cxUyqWqDSnPKyxMRYPmVzatRKXMJfYpAkNCF0
lAbgiQUgoQuxiAqM0BIFSuxsYK8OiT3EW3syl2VxYHlfR/+fRqUk0IC0P7618+itwKhzQn675qUI
trOGcbxCNqf3S/2owpwOcLIukXFFZr6DI0WlqaifHGKKa2FDcEdWz8vgLJxWAZnD4Kp77NPx0mH+
KM1xds4JFmyxfIiDvQhPUEfoOk6sCbByHh+5Ck7IikSvMoFBEk5bkqsAwPaOaMKcGzeWSw+kDmg/
EAaEzNrNn7h5LiOFgg4mHeVUyFdiRJ6bWCMyylV/TeCIPFBOuHRJXHDfjAujKB6ZW2nFTRSxohvW
yGueNg5CmsZ9nhldIZFo7ZOpleuOLkQOX0UzEAcTOQ3MiRMuyU1KdpaEQJoeJ0g+wEY06+SBiJlY
WxBBifvzuCxdANsHiFloQlF1J6A7ymgQQdisvdrau81CoSM2motoyFz6BAR7K8fEN+ScmJ9+t6lB
ls2rw0GJRMb6GHMDpUK8LdTHtsVGLN/UOPbgriV+zbhiDahHaCccbWNq8JjSM6+Syl5Ugp6MuChy
A4uEKWO3zdFjW9IaY+TommC4wa/XU/d25G0jm0rxmLVXFqKckk18r5Vwu3kyLrxpv7nNqKKyoFq4
7A+mSdnpZnvUTixXH80U3qAH2NpA1AThSZILqQHsFxVYy8TIdWj3rNas3gbKumGlB7cu/Seom5kC
vJQE4UE6maHLkftQcqNkL5G5L/wLZnw8UkhRsvRsljk1PHt0LBkG1NMyicE9CTOrla5s5+mxdEKU
sqQXYRium8oVDTI+Tcpugk6hZ88hraIC9Y0OJez1HSGpx2DEnbtYcTdS3N7bErFnd06y5FwHTAwc
jaEmiamdyQa7K6nLcqh7E64V2zkd/+V+91B5MxV4mpxHN/+AKQAYijhSVb/yun6ir8YaE21QZULp
IP4WaAhv9wDXJzFGCJXyBn+mnDv8biEyMtCCLps7NTlvKesAVfZd63/HVFn7vF+QaOCn7RsKEV0/
O3h+qIBDPf6wc1MzqnV5wzwseOwfZyTr4U2LS5j42mKOEYaSzW1nCIYg1bRasu9N9rp0XIr0ZaSY
bMjPGeznHA7S4OZEyXIDw+bs5TfZgkVQWOjjqo2px/AgSsCD6EZnBFc2asWOXtIaykOP3LpnXIZB
TTNWC2PMP7iVjNyaN1RB6XCV94A/dZMD528vI9OUcMC2fe41hlGa1CnlJxO3TRnalxBWcjmlHy6t
ndj9dioQDWREtpcMHAlyV2DhusXAVesgyrk7zaiJ1oIeBNJl8Tf9KccBe0V7FONAOZCTjE2xzrCA
rUnnWWL8PI0/tJgoTzfyrmcWw1oIOuGsbbKgTCCz8XpWaIrSisEARMdQPMULOHupg/1ds9GTdNUL
oE8bxuBUBRSY73wUE9BEWvbBIfKKMX/JuyQ2eQXEcLxnlGWd/PQNPjmwc5LcxAU0fS0imMUx0H8u
x5fNiNrkO1RD8Rg76dbNgc3YuYeslHNuhsMKGZDvWaHk4gzFDno9uu8CKkKQxtuBJNBqxcagrnHG
xuTgVGt3sShLYPwOLWVVvGLzs7wrvkgGtvmZ8s2LMDPqRlSWinIUdqeu6kdeRLnaXBiSvJAtakEt
/R7nswcNpkR1ltlsK9yAKjv6yT1gi48JO0wt8K7rPDC3mjCj84uHobMe9AAmb3SbDGVtA2ZxsEW4
+UX2j5ziHO1y0yTyoFTQv7VPiRQkUbMywPppEENVWRnPf/VTmu1tJssj4iuD5y0arJEurmeH1c60
+wSXqehJ+FOa1HRk6KsFYDXhIV6TethZ05M5N8tgE/LVY/rVJ0u1OUeeu2oaiiS0RGK47i576DgK
QdSYuWZ7j04gr4k4bmGSOf5WHiYnnoN1mOjGHKJRiEtuosMcI2AxsDAv4FDgWMiUriUfMd5kfv1L
sqAZYT5lMbzEtr6yrWU9t8cUNwTpuSmpVPXViknXm66ZjZg4MuiD0x2D9XXTuqeM3m6i1VPtXWgg
aZ/YS43eh7UHShhNsumHareS1aIm3aouyw1dm3coiXOJqREDyWpGqiuMVQYiHQxc7otz80YiE3nZ
5GbNfKH8nrCQHSSukQd/8sZ3rnM6dbEauY2zwH/7iIGZ2nHbWgUtBfenuDujByAOd2XircV4CPni
sqBcRMoD7OtbX4G71YzoUNMUDAPKfjBRjaYAuFvWEfRBNFg91DekkuQaV0xF/OAOaAUUbeoYYfr5
2uM4asZpIe8ts8itvEkztKkMFm0AuzLHbTAw4tdU6V8c2z+Kf10e3AECrpUOuwzfBCA5HpdmH4vp
z0xnFbNZadCn/fQpg5vLCx140PsLaHC3EFAfjxYGnMtZBRakNJLtZ+FaLF2sS4arVCoxEhXAKVkF
CoE3V05rhwwr9BYKUzW/3hWMVRhRV5z3kjtqXtlznkcMAzTnVjJHJsNpHTLDmFPcTZm158bI6JFd
D3RBq8/gJAnQaDdfSszQZISj6EcfGUUXkJlW1U9ZIPQ95VxbBM2AK/9LzWypgGxhToEykgxGgH+O
CySdd+zn5FBXDELRdz0BpxmhgiajONd6dfwNyWxrwlHmNFnXXXFw6vYJ2ZqzSXeTTi6k/oRk3tMf
oXlFAcytdHyCDevxqej72FelOYR2DMNuhe8mHlu13546jG7TkOsYKOFoqZy4OzQdsuML2Xi3jNTP
pvvWpycS+Yr8xRtxEmKb40qINtpm81afd2L59xeLCzCEwXNFbwkLbkAPgOLNlPyPLnrgJxaUhdAK
mElE1c0WlxmA1bFbTQ5drgFOKkVeelFLLhRbfKDECtb7pGD6O+SXGi/G0p2fguHf4L35aXOCDZUG
dJfBk5luSD8hdBxJPnBChirYA0e8IzWJe449GCMSdYUESkgQdF45HHoLDLACibKZAWAkJw5rUoFp
QGL+AmKMnG7AQ0xWQhoL9CdGxM8wTy0DCqELMOqzSVFjCf9RMeBLuOmbAW1OKA5qhrVw5CDD8avP
FN1Vnqvr0fj1mK70fisfTvpaG5qNUaHg99wtb26l3fmVH6xDtnfxA+YZcZKTnUweisNwBZ4y5lei
6ebiO8PB0QIlIN8oVlOsfxC/0L/NSGS19xEmPmEnMfHYEkYYtOAzVfSvONBjYv/9bTsY9zjHCDOk
MVQwKAPu4ubAqfBZG6D5ZXPKMaXlTqjqnf6VKWXmvSlGtOkQoWiwj7ybANPStiQc9NW87COLYCSO
SRQAnjduomA6oyHYoVFowvcOqzK7RhdD8BjKt2T+li+dobmYOIUABNXw3upgOE6wzkFTnWAipMs6
VNq1jg9ebrxkk7Jpvd+MyIEE9rlBxY/1phPnB3dcGVq/9hkoDbW28/WIGSwUXkzJGTyChCrsntl6
wM5sPGp195BedWPLjYU1AojeIthtYAHZQw+XMljpgXI0suZGQxPGN/GB9eMSHYNBxa6WUJle6vqq
Urx60fxYeOp3NCWw2mGVwUclAv1QKd4LywYh7Luco0FPjlb86Axn9sBSOcaUa1kNM/Mjb4F7HjXE
VlipL2IiwLXmXzcVJ9ZjSV0PbcayfOZ85Npjm05Lb86ftY08D+N8oze2Jhjc8DuMX1WDJSi2KHl8
MJ5kcdf1P7UkG7rVF673lkIeL5JfWSBNGaxa2JPlCHEwv3faFQuIdTPzrPe265/qL4RkiXk22D+n
kYEfdqBaeI+ZUZv9BGMdV8r8XtreMvCUB49oSfzznxN0rOBEieVt2qbf2AQnVGw+M3SwhAGDJiJI
X1nnertrzP7gqPkjohH53mqH2ZNHbG/P8WbiDYGIIL4XzCtK89ftI9TGgAdQB/HNsnwddV4Fb69b
FwytQjs8tN738HcyLMX/MSvMjabxkAVKhhIBhTcVt22G7UnsQbTZ4+lQBns5f2Iv2DUW8WRNc3DK
X7G6U5MK636BbAMYKg4JFc/z4LKaABc9ZlKtD0nEJd4mWrgwjooLY6306a9qZ9YIRxTJkcBBC7cG
0sYjXK29dTs9ZUw5zOToJjCxVATeqAEVfBRQcKo6XFxKoRRht41+tGP5u7aHFgnqf/jYW++9B/2l
1xHwhEgTihUFlev7bGiPHQRydVCZk9ICNuNay9j43HljYiLtzDujeBw4RiYAui4yznrE1qw39Bo0
l/EMv65beQbtdRNisogYAE6Qom+cDrEzFgW4T9kV8q9uWOQjYQvUmlaFg16ioyPWHmIXoBOwuUjZ
7+NFTf6XzD8pbF2pAwuSfOgE9KsFqwKT4FS9pmmyj4yLPcCeV+GU/mSNS7R7tQpN69mrXqyYMiVV
l0Qruf3r5Ohrj/YnCdN/addh/HOraEgUThP5SAns8kJH5f/W1ujXQz3bDB7yA7z2NPu91Stch0fk
auiMlokZHiJ2UjXEXmU2n0z/RwygsqRZJdA1vAzYBT+0xFiOc/sw2coOh/IeYd8Qfo/81jIDb8jS
zSHIw8pMqYlgkDHuDjXixELyaf4F+rfDba0tDrMe76mxo4XGt7GmpDWmBUYXBJIbHHQOjGPpZG24
gmAUGSK6AN3YQM4fZiyML1THXWn6K24C8fwZhVeYnhD3ivXUVbsACXSGzmkuafSMeRu+9RVJ8Xay
nfKnqWPyP9ngot4pwcawx/5q7pdZRqntB/+mMoS1Hj8O+dXnVIPgthzz29xhRlez8SYF4IDodeqL
MJ5TryFhslwz/rah+nXmuKx97WC4JEf3yWoe2muTwx1pYmbAv7h6FCbz7wbggGWS69ZixslJj+3H
oZWZIFeHyrl/bYKv2bdWUQpJpsVulCWWmf/YWLNKe6C/6e/xqCyScm0F42M84hJi5uex/55JWGeE
VzJpIpJFTNPFyoA2Ky1hk+k4/E1oPq1oq0LHnIxLjo922T3Y3o8xfQpkgPuDfIoq1BcYcn6Z5Tmk
bgHMqLH9VBsYXN4jPMO50fAt+MA8SWw4JhigNu3cWMMdDcGe4a00rCODZnWesSvooXwrmy5Cdcp4
g+23hkRm7am6I8PZ4T9odNPTe+j8cwBAsugbJkwuRlyDjs0tIzrqWz8JlrNfXIH4sGCBx7ki41AB
4u0S9UBz21fNQQrakDPEM4K1+ZzWHK+QmaR9k0+fSY2idyghtAsmQuSA5OjV91xb2RuPCg+RmZTB
zt0bzQr7eftKTb5zoHFpWLwmFVWi3S40N18LBuJF5lPe2yvxlRQcNWJ+5YrdEe7k8BGFs+hRIjvU
vznTx2DA/2sjrSON8TJK8lNOG1W1PRNrZuGVv8N8YSSQw3qOGL8SBtEANjQzpm3+uGwN5x40ax9k
tQXQKeLllB+tmkEkhD7Krj+LEhBNHtmKqgK8iSxX7nRxl+11hqFFh+8AYjnGnkcKqL8IaIbkeU7M
JwrAuoDHq2PBq+7y6gZAZvIcrTBZJvnTeGlijO6g4akU4g0Dhql2jzrO/nH6mpB3DDWWBLwwTL9r
NyeeBETUaI4gQNiIaTm/Zlt2pQlv1pYfU0EeHJiMlhQG4dOMkc+gi+KD9iB69GhgSQ7IAIQ8ZuKY
JGbToZqw4KauHUkRYGJZq0AJNICFHPzwOTKn+EjwTabRFbjWDZ2I8auWLjRWpbmyMLTs0Yw4Sczt
/ZCq+dvpdiCzlbPNYgDtFhukpt0ogNaG0ix1OH9aAAGGW9N4OMOE/dYi5gdoVjCTRmt3aHor/dEv
/3lYAkJ8thmT2uAhFnaIIVq1AlEG2aQL6cykDtTpElOEL3zEiLF+3kPpAxABL+GbAp8a4EQa5FT1
ZAFZpK54ty8QmxMPe/FaJsnRXijV3kq1x61YDFfM6kCdad8YiKCJ7XYxlBH6ssCmTwJArjFX1nHV
V+wbNSBZKQcl5hvZdvQSwZKsPP2id+iIqeKBmZEYX6SvZ4iyatQRzzoVKAzJh8/Yf3C2rpOjO11l
He4ZCS8jridApRAg6lXhVG94YjI9CleiVE68bGPNw7rSgeYZZaQuYSzcASCHirGoE50k/UIcDLoA
1I8XVIp3qc7xDVIgeJQF6CS7SWY/QSdr6x/DH45Nam2gpK+lFrYgqaWcRxCXOL8WjUlb7zbfXRav
09rdzDgZ9IO7kedRsqWZuQa8hgyUisNn2hFV2io+9m51q7xH13/2GQxN0Awwd2Mssyuwnin9eWMH
8KncW24VEFEBaud8lQVfOhIZSCEuVQ+NqZiUd4GGzuiEh1/k4Orbb3trwiQOK98WeJIfGaxchtll
e8flkAYFwdQ63AyENpWKtuzxu/ISzK373wHGA5V4GzVn0/OXkRHu0WyrCqFZug8L9ClV4KmBpWq6
fggi0kNwVtH0g15TnmCCNAcgmPAayH1MK4Y64TbnMY3uGWDes8VSF4YCb36DIpPqKOs20uubIE72
tevw8/vrgPFaWGUGxtDFoywwYbJV0E0UsHuZQNSnuEJU6YwEZGHYQAUz1yrat5M+veOnXUUu596v
7VEpwPHVyfayjOWAytqnhGkga9CB+GTTaKc6hBlUCI+Mb4oAMuvbRTPPXBIee3OyldUhYzNmU1pA
FZsVyzT5AckRlUDkw+rWPmSRQ85sjGumvUPN+evx4r2ATH+lIijVoGN3UMTrITZ20Vy8leY2wSRR
oxcgmyODDnltALJo/GkDqXrb8e7/EzTPpj/9e43r6CU1jbXvTs+WSh2nsgYYejDwKecPNLswJTdc
Qtcb6Lk5BDUdsxdtkaNyeol88yPAkE9nZJwSYIe+0+KZ9iePTA0dTZeG+DnRf8Go6uFXQGeoxBCi
1NBFwsyICrQYbg+N0vTuYXo8MM/384HAQG8ZQYPMyNyZXur2DFYAfLwhZ4WKK4CO1fov2RCuRiTR
Sj/eKxDUcgjXYhUpw1mBVtqCmtYo2SpwfuI540aykzrPwD/q2cY3sxiKpwAE0+3AlyFL5ZzeDkUE
2RcMlfiRjbj+R/j8UH4i8YS3AQab4GZsRJBrTQWki/yEN79FV9qeZMZZAhRCdQFFF7tIcGm3Ulac
EbLWuJ12SHwAPLWM9FpjN9rdQzBj6g9ZX/9Ip3Q1+8FLaYTHpkQ3W/y6XL8fq8eqnRfKlD2PGZMD
2JF6+ay7DH/3huG9SxU36e4TxPpTj6KUrX0jW/vI0WFR3nbxD163hFx/2OjT6z5fS/0ChL7oUKba
2Llq9VaHBT0A2blDtRmdnxKQhnXexlhcl/YWinPkrIKgww/3A2so9iGO0wCcydYXTE3WkX/vIvMh
iuNnQfm97LfsrpVGK12SFm+9u3CgiBiLqi2urFAasV6uMPREbdpYxxbugLOv4NpjzQT7el7C1tu2
NBNhmzFefG3iL0q8OXfXDYiLhq2PBfEEgHcsEblKUd5IASBsHwvnoY5gk6IqTh3SICo05Jb4YhTu
dK7YkBx2Sxfoj0PYZvH5CeuHc9HpK+GacoxOZfZsxV9AeY57C5gAwoBVVhB8vvkp+dAc9ODKKSgO
qA4e0OccnlLH1qT/VhgrDMoH7vU8mdDLd6hVQPNnjPbJV3QGyE0ZbpXM0Fx+akVCVGihCKOW95Pu
zXbNZ5e9EMiNhonvMNJGY3s/ubiC7lrtV1Au3gRJFZBHQ/aB8eii3e2baVvBxWH2VM4hewxWZvgj
2O42yMrd6PobG4EKahEnPwl2Tktf0dGmlI3zeOidH21geliQDMjVC1chpLYbei7sV+dFG2LGDPOD
YJN+Na/odqXmkr/TivEjiQx8Gvp1qFju/8PIZrpyG6h3piA4EUv/TFkrFa7UEeyIPKx4vtq8SHV7
mCLnPWAlMLaVxrHnvJFqvgeAqYKO6uWfDBTSYn4A0cLl5091MezT+seFtO3prybunQ3QdpRcOYVM
vQFYSpbUeOK8aVi3kHCZAf6Ye/ZC9RRz9ug+JzPzMynuOSoYg3qpuXVwLFNfFWZYPYJvKXjrz5Fq
gwrOyjbMOdFhMtOhqBxG5F+MQGbighM+XAPknvj5Nq2Ura92wCXQg/tPhuVS9rVMJf569ltQUqFQ
I0upLl9L/6LpLTJMdyMjoI5FTm6DFPMG0xoPiszPsS+fpVqQvgoDDNq/Px9NXz8SvfYVUL9oOg4L
cLCGuOE/kR/EVjN20Zran3YEEF52Mvj6Q0TFC+7Tc/D8WVAbJ4PiX+n3yA4AAHCnqK6GewbjIc4F
qk5iPbv+RXa1zmrQX9RLIYPKEqJGYRstf1R7wHr9ODMog+AzMkll1/Og2GkR7mnSyMhYD1+7tkNy
xtPggmWoECcY6NXn1gBfonij6o5Me2dQ9E2Jzh1CiM6Ly1ACNzlgWWibgMOFdk44JegAKCTjF0N4
rOA07xpBIIz7Ud7MAxR9ZRPnhMLSKQVXhUNV6nidS2I83aKkGa69Gy8hxAiNAR9heRxsLnyUhu4m
o8BLCbnl/bSH8uLnjyMw7QS3nxsoN80uf3NseXK6D4+kL6gA+Ox9wGblR4zYFwVqsU+52KHxthr8
1WSK1hJFFfyqzjUzDkP6JcPhQq2FEjSPP7IclYKS2YR6iFgQY1UeGrREhsbXjElewiInj49EDOmt
ThaisWjgxvAYOJpyZhN+P6C6I/AhO2sYkHACFtSwbSUZypsqxmlRCTmmLi7vmzbcGkxiiR8bIF95
yrWcgc/xdFmNIBnEP9HeJZA3KjkwjlJSAb5lyU/c7qkfWEgzw7jx5PnpPfDpHjlfuLwUnim7I06y
HFpTTPFVMIMlBhw9dZnhgSNx8dqBA9Ahoa0Y6fwYc1vIpuZq53SQAwKEcQ0ekewwCcP6qWOhRPcp
RxHQfDSRix8/IC4AjQyTzfDR5kCZouThogAmuXQXfEauzYYgAZRwL8EGSx4+noAcSoSBq2dZx4LY
QKMJmaUYw09TXOQlF4/vvkX0xdxZUqXQZ8uWplB6Wq71rGNaTWCgOHnL26T7S3FBzBGKGmqyZ9MF
g2dV8LYNcbAsmHx7r4H6wREUnJpgfPC4N1oHa0ZneORt8Iat4OSzGbUy6CiXpHWYSJGooigapiDG
rji/Wcpz50GJc9hvn2RmDk66VBgczjwYPzgkFMG5++Mk5kP8LBP0/1g6r602tmUNP1GP0TncoiyQ
kAQShpseGKPOOffT76+09s3Zx162gdbsWVV/KsxcM3B2wFYKYuyCm4dRS+lv7EqF+GL5ImZbaZxw
kyhtvwoY4FnTw8DQ6GzQBTAyfQIXN82wgc+gDhoxAV88b1wmJIkFIPLwVzxE/lMpBJ776k0/pG9X
9zS8iC0IsloYqion2OQjQMI7BdNaNFEuYh7ducmIobHy2VLN3WjwvjN+S/46+aeukyzsTF15QfIy
6jtShNBaBSQ/zj0CTVoVdNExFtgujNcdmmV3Hthmf+belo8TAlJj1hItUIjz33H+kHzH3EmVDQgf
LWfnYrEYcHAWJMrHR3kuk6Efy0QlbeZMpDD/V8JY28FnO462wuztEgqgjvap9UDc4HBHC0UnhUvn
aq446N1X62kvXC98iLxhuZVvm3ISURSfYNvmC0fGZ4zeqG/5U6rHtMtPpPHKg6YzwSeReoK9l2bG
ttnBaMRL1YKtqVuuESKfoOzBMaJfjWjTKYaaorth+2qJ7PYeNkfpMZtglzcf2K+6DJ2neZZWn38y
KEXRTDLFV47YwNn7xgvnXVwMQ08NZLs75ivcBY7cOtndiHAyowr37p6ZLpyRj5ovTgFNJ1qQqlkb
zbULzEPX4i7YcIBq9vYoJGLZM0cm/yY6Qn46k3KqOie5UUJUsSi7TN5OWNJSMRDq49UjBQnlukVS
QsgNRzK1kTsbZRINgwhEeCQYc6KaQss3V1KORkZ88O1kzNApbUplabPeDnAXLdreU+OLvO79vbGi
TZkBU7MuBAU4MimU/j5t4Gz2R5XlsLo1yu9ayFW5o1kChUzmgqLMz1cDVSWA80ecTzGLWECJlbfG
41gBGEr5QfqDLqSHXqNdka6Lr8JQqSLU6inW/IoLl4V7CBJv6MHoE0ayLEWNx8cCyUcLx1dCDyl9
ThC07PYgTpeaIESsX3UvMpoxLGdIJkTAIdjLaO52pPMUOgzD/iGoFXjRJiYGotQck61J7EB14PuS
dGV+QDds9h2KHx5wb24ECuThym02W/sJnQCfWY+OIDXpMkBOpNrQN7v9LoSjzZN5zVM0d2zp2M6Q
+gISdpBgYVS/y3DQTOmyNHg5gCDAPNCmzEcFNk/0BIy4rX3ulIh7z1wKeoNllbQ02U+aoq1quHpD
Plma4NniGte/pD9uM23BcGqPGX0guGy7mH0jXfBGEHrAPl9KrAHQR1ykwzLLgp21AfA42oWaoPrA
1BfNcLc1fSMQErKEEaei45urFEm+nHjRZcLtD+RVzCGiT/WrxeI9bRCy6PgzRRVjYkDJeFvwzlCs
EmhfBiSucQ2XuEB4/L8OsvEXaOBUXAa8yz0m8nLesJltSO8DCGQH3NFsfTa4E4aekQJIbyLvd46K
Jtdv6AZVsMvm7DOJyM3BvRpXzNuC6lTka7Clm2pqde6hpymrspQQ3BUKH1GD6WQHz8ZCLH2KBLVj
9kBV7FJFgvw6I/lo4x+ePZenNHKAiF0CKahjDrnIhYJfSCAywIN4QJECUIZYxflKIXVjuWv46knn
Mm199xlsDYQMoLJw9yab1YX6lY9AiFDDfIMKzS0cxrJugkuOvfDSmCw8+gMxk4EYFycjXCvs2pUr
OwUvB5slAXfmUlB4QhrdBOCFoFhSXP30g49Dvq7De92hNUU4Imqwpj2X9TUt0RihWY2xssrf7JTP
rJAU0q+CGF4EZPxTNSEFInwWPYrCYgs8uGTQuWhcElVd1jaCCkCLcE9eZBPwwwzY6vFXUkUcq1o6
MICj5l3MnCfuFGsIWOYvNgADxkt/oHcvmEyXkaseCdnTgl2S7JRAPHesZSHOjEsxM9cmz3ewi0Xj
lc9irCX2bYNzGmzgP0pAywfsuL+BstUI2pRNNDFvbyTjH1xRiq6qS7I9k7SJLJunpXt4M+VOBzGi
DrvG20SGTOf+1ZQPSicDsE0PZ5DYUIzrSh0/iHbIQMK0aDspXPH/Bm6skJPPieOnlxGeCHE6cZmY
Te/a0I8qWXgAbRPCJLl1CGCIpeM4wMuNOftfbKSmf9n2tABrfgiyElEvmL8Cvme8anTVw0SoC0kA
iDEUrcq40VDqQDNiXgvKNUcM0bIIVSzH2nDmECfIMS6HgzSk/KpHMKH0OwzPKKAR4pg5yfcZZrsF
vWVOMG8OnUsjRDIF8aby1rttuOtgiHTIAbYaZveEpg+TZ8a4DZAq8icKxAXNdC64PVMWVlFdzbZa
DLuWi5EA5mnvKL+zmzxeqAZ4PqWTmgiS55DA9UIDPFnKpQWiHciqxf6A5ysivwYlkIKvv8fEIMp6
zq1FhRnyYz6yCya72NzYKe05X+cRBpL8sl1+KZJ6g/nLZ7/JR0W+3RyTT4E/Lb4xr3bEusDFr/jS
QXMoaJsKZWnxiEXDKXcdvAvSdHm08rWHGUwSCdIM4TUcCiKm4FV2RJjgD00lLgynDuW6BG8SARzK
/idaHd5Ek7FMgHu6EfdUxbTT5CLZmCfyN9vzZDE7tQ3BWOIcSiwHaguxx7cGCE9JomtkHqKOmtFK
ZOGxLNZBouh2PykvPl2OCKrQUDHdMQlQ7hifBegHEWDIAgAReMmJ38ss2Si1v5OC77tbZh1tGF/8
UzsxmQf1t6M3u4JBK/fek9haKaQFzZ3DAjrnqQTGZS6lv5KeJet7og1VaHpzC+UT8gfaOjpFOTID
wnA7OaoDf5I0Z3dbe8nfGdIZJICWfR4d1rxNsKkIdymwa59doH0C8eARglKoPUMTQw/eRR09vG9l
TNDNuvV4HczrNPT7ABtmr7Dphl07y5nXuISGQD7VNt2uMeqj0GMd2DwUrn6VIV8duCBFA8dFkbj0
wcOfIq7YSKe+oAsfB9Lk5hz6O9jWib121/jSDp2d3YlL+ZWTI6UpUIdDbDN+Va5BfUzzxRj3f1U1
3HqJszEAmziV5IfR2uRMx3ComQyOtg88EKoyZtUK5mT9mzuAtSZLcAg9IyRvPlggsAEflKj11GIm
+y0mbPoo6kIPUExQEANNdErIk6nAbLjNswB28v7QQW5K53Me0m0Q/lQlioBqlrlBxmJsOMQ54Wjk
o+WitjnT0pyrpWkiYoMJTvdJ8NWNpHVjLo/Ak9C6v1pD+z0ECZDmyL6wKzWKUZUaQGuPPlTpxs+M
OTtvaSi5YqV4jhRor3VZbwIaBQyFrJ5zzGFkGx2A95jetaI99ugBOaNIXv5w0VDoHa6wGB1OxeHo
aI4GT1vLo3DFaBuZS6NfFXQg5uRiSINK6IJ23Yb2OahwKySm7FVeW1b/brKcy8q7E4EjO3pigZAa
qwW9RKYbp2wyPdlo51uTvoBbXgZLPgtpOEAHzTT6oPuukSXyVTwvXkZa/y+2gmXn2gQjxE+ty4Iy
VBKEd/g+C6qZ9yl46UVEyllvvuCUfealw+gxWd2xHeBE+FcGxXmWXlugWNvw97mN8aXlNEyU2e6Y
5ACcsEKQG+B2kF8/iXYBboeiBosOt217KBLiOxD3azzX/ipeggGPRJ4SBVynfzqipQitRgvM0qLR
XYX5dPL8T5fqYU+fggj1XgfIahCSyS6+LgRSR1lJvHvDDp13OvzYfdOmrfbMdhyt3xS+sQs6hQg2
9e9YxasMhsxh6BsGwtf5z9Oe1O6siF9yh7epP5hsZPI4RqxYK7BdZ+cHRIGhDlsOmIbKtgNQPNPc
J3RDjot2JoB0rDdCNmQcmazjZ1F9pGrfSXAWvRzUDOm09Svh/1r9ZXAzMLayHpegDlfD1EuAWhI/
dQO9pZhlim8/uyNWpzDwS2lMDFqFDIoshIIa6+ego/glBWMMAsG4+xTmzFeqGF3ht6aynsu8FyzW
qIZ1EuDra/+bKQoaGfpmlaVjFMaugOsInwVrfFx+1LRRW9DFCErAcC3IJRiVTHvMn+jwujnFYFvR
LLHwLPZZpxmwLIfNmQAggvsSuU3aCY72aAyeCuckl6dwTXrJth0+NNNvNgP9hKBNthJv7WJ48uHe
UhG71+8MGXUFAc72ehsWg7TcSrXQYxNbhjeZZsVEGNWAHjY6jrfD4w4wziPhMw5zAhCaAnmNmBfM
ueUC4ZMqna+IRwB+FHZwNTDfKqlgroA/Zrzzp7VhJ+wrPZlhe7SgNYA34vg7mbLnKEU17JJa1xxC
B60XI3UMbwk0RkVGokEJAkepcNQVw9m0fgZxKldXJpue5AMXj0FchnteAHrmBl4d+EiAtSa9CBkg
UzdFC126ZbnolTbytiSpSyI3cSmy+ofFZODkxdpz8rNF6AkyZLXZtODEHi5zIxfJ/HcnmiUKfYGo
GDtHf3Ow6KCxkIGnpcOgdcrBbyiU0xDwK1z+2YVRSY0BsPUeKShrk+Mz1o1LD9BRcE2WRf9X/pd3
XmZagZ9M3AfSLCTUzoYayMsKYVaH106CHMiVoSRlo3URUqRLkq1wVdy9dpwu29IguoPnEJg3eqWb
p/mr1tnzyLg+1Qk5J5zgbO4nnV29IBDTr1CSMhuPrDAYSfh1rW6ha99F9Cki57DBpQSlnOLo1k56
iaUNTIXPIqqAXTDY4vdn+pRGkpc2bL01Z4GDq4Q/9PhhfJF2t2BjUuOR3aX+600M+Rn5iiyhZBNH
vgy4Nx/4g7dkpAuQichwIL5qqgvfM3Fi0OwETDOMmkA6LpeUnEzLTVaTmawFxHfoGGk8hBXspZsC
eTKs6VXmMj4QJpBFoJ1k8m2KdukShTi4twJZOzDEEhJiIRqHkCYIuGFgs4P8fS1mLzj3Sll8aCyF
76GgZlqrMfWoqMZTr8KlN8NSxxPIj9MAkllfZbX3VZz9wNkLww9uJgBuRwKpreRXxdVhjgmHwnnH
t6lpAFSFuqP96SvSuNRd0zsEa+mooch8ZSU6megXuQPROtvgGtKETvRqdtptmjnc6CInc26CAxqp
iosAKJjzGzHyqKg0ZNINbhMfJ8xPB0o2Vgfk2EydQS57lP31xM8dIX1sIOJ6rJ30u4I9g/5Z81Xh
NYgROVB6nSs7Jr3+U0AH6Sna6GgRbSxUvKt/sQJ2kU8gJjwqOVpq464FkR2a146gfwZEmCRhWUnN
gPjl5nexJ4Gc9GAMBXFVPvVnJCXP76az0UYvgn4KAEx/G7eFzLQiymYzsSjt6NzRUVFs0fCXuAil
V+A1zJT5RSQ5fvOVw6FI4BIzZkbvzNUUMLsjOtJmqXfRJ+JvZtQHw06rko4bwHHpYbShfzVICfLo
FVS2vYKd6jzboLmn/E496HBhP3VYreX1ZzDX+QBpo2WcjLUcuSILRBHSTfhiGRBsZI4RbZ78NFJK
9KTbJszUClIGPfB2xvjPpnBh/QU+p33LbBadlP+SuJcGWhA2+Z5aZKgCu/fET6vOnl2dryyFoinw
k61RgBBEBJsnL1Pd/JkcpvOeHJbSHZ8H9QycPxFszvNus/FPwRtlDsOqsI4Rh9jiugdMTJVNT7tb
WuC68OeAl2IR7XB63GVS5G0U84RjnhnrMJxEI3v6ON38jDyL44yQFfCkS1/bnPxyAFQPrkIAMeMq
oo+xmahApCvQjsTjXXg6WkZ/ODvBUZ7sgECcjyfmbOfKVeT9McAjoA46I5lz5ICTQeRrZwtdmgWu
HlLyA0r+I7dK7ZdElwjOIWfKoxn1j20/YGkgAJ0ViJUeonipjTchN3nCGnZdzocAgXSQ7Hre2MY/
G2dxySGUO4T1OQJgtQ4NH/k80h+RHSIMeM82Zi413h0oKvBAc2CHZPDl4NbMrR0DAW9aOvwidAbo
xd/fk+yPz5Y5d9DIwnei3YNroGBaU3vUg3RRptGZutVwv6Jj4zJVkwK9tP5acumPHFgn8Z6kf6RM
ywmrp+iY49eXiQfaQEAyXquI/5LSDubBF/amBYdJhjND+n2V3WHglHyLCZ2TvA38AELmBqnO/l3n
nda8wmPhu8aTaNFmfDWaPSJGcE8J3WXlKtBuRx2bTUFvHgAwiYjHIYIZJOX34Uxm3Kk9Jhs+496/
cnU2xIdhwmhV1KsGOZ9m/JH3BkZC5kTwBRo0n/OU0whyCK/iBDWifDcjFVsJT+DHjMThbx6yQgtq
IvoViEE8RvIFu2+3QnUD306rjN+Hsbfm6emGj20ICwidfx3/FeiJqVtwApJEwr4+jORFExnLZyLy
EIF2jV8ZXMv+Vpj3eOJP6v2aSbwMrFXI+JHxTkMo9B52V6u4WJy5xPz2JQf/3IaHdptm81pqbX4Y
py/xSpNK/RXTYbA8rEQTOEdEUlCPsZAbXfEtCCJvhAzfyLZtUDly9pSrQMvRwBoxHCBevXZ4C3xv
BJKdne1czxeOFOZG8OHZ3vX8fESkyPFSVWfJrGP1KIGS8wBCkiY+2wN9/vGboKIGEovMGzYcarSl
JS5aoZUYhelHiGfrga//o6aJUDXZptMdBYyR6uEiuhRgrVC0E0oW0TXRewv/CJo0GP6TUNew2FZ1
d4gWK2ml0+ehvrEnAnQyAIGXVCFAgvhvDlMC0iKmWYZzFckc8g9WP5BYvQJTqcny5Sv49lWZv/SI
wZDaIxRRAT5UI8MUa33jRgfuV8pvGIGNa5JTt5d+B8FBRNGBiyuYGHUdE/j4FHMnxRQzYRJbCA2Z
Dix+j7OZYxOD/3HsbAOqYFFheZiPf15wptLYuOEm/i88hgEPmuo5BRuoSJroCPSiTXJ9fcnrznRA
dGieduWi0g74OZooeTGK+tmfiCMfDgnWWyXbOfouFYNDs51ocdxfuUcykGI24i59/EBCU3o4eyr0
QZyLkHR9eiH2dbKkR1mK+tHAWaU02U7wx6wErSdnNANy8GhYwRtrrjxODQVegLc2c7dSSfAdPPhF
flK6ZnEksDabTRB8ZDEbkRR/Q66OUGH8JPoYvNHuDnQ59jjvHf6QoJceyEz4H/xaUYDxcE15vWcW
Sit13XT6l2rAtHATTCOZT4As0qDpqnZUOkksKHXoFYbHnuhqncDBInimyq4E66Yv4voX/U073J32
VCbJpiDYiUIjRImcB5fvlpVvpR/IRTOSFRB9RYRjtH6LQjgCckSUCNgR79u+2vBu0XPSMKvIGXsD
v2y0Yy3SThhze9LXjDUEQ4spGRYEGE3wUL41gc1EujzVWzYJIHN7Z+UATgr8ax2i0QbC8VHwcHVn
ZLIArgI06rz2zasgfsBgEzIBMXZCwMksJLrsmIUgPBR0uDBt5tgs29D66LxzhUrB7Z5pl+QBk+QG
wkzDlrAHMOG24C0WcNnBDlzn+T9ij1lwvzEpbwCdzYjek3aBXVoICpn8GHhI/eUNzmDt5pACzJfk
t6IuONGpVGQjZbyIfrwJSAxpbjZfEjiIcR2nbScrVSWT1VeHlRNpRMOcJ0zn4MheOG9N0A9KYkkA
iXxEtaVuVCIxeIZ8aIOBNIoFdfJUPd5U0mxS2orrJ6ZcJpus56kmd2nqU65CozY/RZMCJFtYaO9d
41foGj689I6hNuTPs26AJ2n/Qn3LEGVwnq+QAiKTeUAy/iceaL741R27R4pxLc8CWk26bgq4J5dc
c7XYnkifaiGCrf1TEt2q8J6BgYBpAieaQM+0aVZB/Fp0d4l3HOvb2NYHhR7U07+EOknGkwDn02Sy
W/wWa+zDAPdj1UnISekeMlgWoMMG/MI7u/WvaE2S+eCqwdZs4+cKfIbPnJOlMNiTv7F2eUfJQxmT
k98oayWwX/DpsRSelQ7Xfi5/Mv/u+HSLkGYwala+mZvfATxW8V4KcYiGd8HgEEy1+Eqb2mX55qc/
W1vhIzT2oMYoL4m8tIhrhH+Sl17DR9kDBoh+eZmJiBdwvB7D7aMoaHcnPk50aUnDB3qVcvkY9cw9
v+IhLwIHxTBWIvGmkiX7rCIQq1AEikl2AHKcP20HsmshipT0Lv9mgyuhH9GVETCnCT0pxYXTlNCh
bQzrLA+0t/RF1llbgvTOrC0kyvJAqzOBWktHN8bqAicq6YJkX7KMizixEq8df8fl/FZhtvDxhqbG
Szw+Ei0AHjWrWyUpgZaU7Z54EJnfK3YqkTPr0W6NDg6B1cQqWCkj0mwrJQtQvKu8q9wAltA2ZvpK
tV039cZQvwrgHecm8SNqcdMnUnoBGOie0JjrlF9u91p5Dy3lm7mvhhBQoCgNIm5JdH1C4JzjIzKN
jdKsSuoVHwceVz0lLZT7lHqrNhfhHbyh3qJKFsY31aKlpmgQiW9prL6JQgh0PbjKpP9fngy0hv0K
L1ohjYrnVpz7EJGKGaIiQh2vIXho9wCcHm2OAkZCQy6orFRl+S2vCzhMzEH6JmzTZVeR8Id+x/rq
oISy/iZjW0ajmPqvBFAiziYiH//vt8xfov0Wmz/9W6/DFlFhhZQx6LdtkH8bUWkk1VpoB3nbeycQ
7iHw2OQ8kUMJIAyaX1K75JojEsTmHkDKMYZY6ZjnCGreSCkSql24nfioKc8l20SaqvjoS1/SQGyk
ihYFPFGxWOXrWs+ey34vnx99G4vMwHRMuB7BsmZ1ZNvOGa2pwCy87bU7rGMNczlQixhBzAHbVYKH
kmOVoYbuNDBMnfwrB6dbu+7JIxH2bcyDZx/ksYeL6fpvuRdkJqwR0DttR7P6xJQY/rMi9hybgOMv
lb/mgUrXR2HpqjfXeU9DdccCKOIqGer4G0wCTFWSh1Un80Y6PCHnSAMt6bSRPWZR+SqfOalbYqio
eWbCwvJvuvWZpywztFKyuWcILwrhw07NVUfNmVCEJ7+0txzfoDUvhERiqqjXXNq66b0X5MUSfiJA
lIyXKiA+Vz86DM05oX6zIOAe4iQFhMA+GGO/85JPj8UXBT8wmhBRTYjSER5QUTHhNEvAogzUpWLM
sNh6Qq+TuLwsASAT+ZOg4Z4/o0sE2OLIp8HXwENEOB1154jLjXospVoEgFIfUzgBeAebK5fWXOov
KBcOU3LGHnIC7lEt+OhJh3dNjaymiYxJfQlAp8bTie6jN88k5gnT7PYvBUXVBhTLTKT9evst0GjQ
IFb4Fi5bAnlFhV7OLzxUySxg2cJgVB8GCQ7SeNMkQ1/SOjaCyZIKwE0x1kTbZjwOr2x/SdnmQvjB
uOWSIZfHN0M/yNsDjydiiIBDrJXmM4hm479z/ynpcELCAUqgBf1VmgTmLEFdBiKxMByspaGgEexs
Yz3/UxT03RWkv/UtH7xQgoJgaKRVFMUHr7gOGVDQLDLlyEDMf7P96E/IHCTUTFeAvigHBe4WLlWU
spyUbchO4AaBeteCG/FNk6hDdLdB75QH1aaG46ohKG1uaBtAQog2jEXIUuOVkF6Y/EIWyMVANlYF
C96Hr6IGtFTnwo3Y0xYJ3sN3FqdfVFXEesXkv8oIpnH3Oo8YKw8+rk/1VWWwM+EQtfNqxuInlhDB
SCX3ym2rE0SKEF/RwxytPXvW+ID1KsBq/BsOSCyYrdxGCFO5Xh9C4Djbj3W2jpCzDmp7Nkziv7yB
7A4wx3rTQR5UNSH/Z5tj55Ii0fsXeWgCFORCV6UznZC/9IHdm5Ytjx5cJ41TSDZClg1LTGgYv1Hs
A96gzkLgqiwNCqHcZvRnYuohsUA6eIOrRy0oL/kdxFRuigHBkBi98ZMtFUByq+gxMAdYJzfIJ4PA
lFcVAQT3rOAnkfNOv0FAGuAoMych2Ey1lUMsOM2v3DpGzh3NfFDT9JvjVreLl8LOnuVd4Z6V3lxm
gDRpPivmDm8gRwQ7doSSqIrZQkoJz68d6i52Xq5BUQR4kjQWboIIZoVLFpAFlRk/N10/IQSemq1E
iUEQhVJxRtI//yfw+MsWOwxigERISzphQpi4ehAQAgiIeMk1+9dR6ZbeYQaPlEv54d0LbLY3xs9y
ic0AYXQ7QcReHsMCbEE/FKwMMEQRIIAUB/D1dZaseQzS7JDTvvOCAh0LoA7xeuoD+1UKZd+o+UH0
wcFTxQJbTyPCQHF3WWueAyDTPv+TBi8l6wLs8lKN2+qralgfDo8faeoSLHppaCkK8rNGQc4bDqNK
De5KdS1wlcAh6lhvB0L2C/tdbYJTRM/djn/lktK47cr4bz0cdIsAF3ajNxuJQQp0tFPi6REbC9cf
DKaOVhVSvWIHpxrES2MEbL3SOCjVq43EqylvblCt1a1eoYBs94WGmn3LSaIOTFhO6VEiRBbMW3ZA
pFDTrVqFLeD1nBwKcT5xmwSDeXTdiNmQysPWwKXKgY+r5sfSZWCrsncn7I818bqjHhxtdjTZNUjV
r4XRPE8xsU0av5tIaDqC9TURD72zNS0UA3p4llaTgl239VuCtaQiL83Un3LYSZaaTVepkCZt3mhz
wLNwXVc7+oaRg05OlX6Gpl/YuvfkAFs7Zfkb6NUz38ASmR0rwS4uCNvjSBQrfs5HuTOvZY78lyFb
FBXM5CznoTzCXc6I4XKy1aO/TAc8UXcyjwOjrDSkojCvA64WVonHef6aOOMy+VQjtHE+GRG7HJq4
pEOMm4H5nEZ5/AlbKJ26WMiMKkdU0DOl7diMl26FtOWL+F65k0Ld4kKBuTJ5XqKfy+AYCi4QLQXr
0c68Em5NMCFd+oQbhopWuL9Dlz/PlKJo/qN1efSk/lMT81k1ThVL7+vcXqmeuxNVusYWAoGcNFWs
cziTH70wyzLiL+l/5RZG/sNkT6cjUSXojUBxv3GHRiltBNuaRB7VWASAYv3gUVAD0IogeoOTC4JH
9yrXe9L2m87TV0aE5QlqIsuUJ3UilqpABVUCJ3Xbwb8yegi9QfYPm76/+zH6f24iAYwtQAezSpDU
WxpQhj+jorEJj3xwAhD5AHNqz7onGrlyI8I1NSYurlg29qEtfnH1OfwDlUXomz3mV2JHHpoAQFSW
9EgyyVykm1LtAJNguFQRfj8oGePsKKSkNWed3Raqp7zJ9aRMQJ9l771Vpts/RVa8Eh0NqqBQRnzg
NQekhOGe8AbC16Fx9VoeD9yp1uhfqNhE4wj8KdYIy/9K6aCJI+fM9W6PgEh3/8lF2DTei4AxglRx
u43g7oFOCDw9tY3FgvR+Zky7rF+5wjiVBWu62oB4CJ6ojvKA9k4EK0bs4WphS3eO9xYFzY1vMSFC
IbhvR5OUcKs/MYDDiQ3YN/LwLG/UjBc7RRvI5BGBxrvc7xJNY2n/An8VJeZ7DOgytmz20GGVtYVj
owVE6DJ9qWa6h9MU65fJY6mEBiHoK76RnHCL9bum6es+S95LR18lHyDOwOCG9wZ86ROvwEgid59F
tvWTx7GKsm6VAneD4RjomiRQmoIsbwcyEpowG0EiYVS7tGpYYPPHsqONQy5Y8k79lYZxYOZ7aHM2
sRNySJWLByoVAud66XSQ6FOTEb0BQahZJMqhG9xyVxF3SX3NbDwef1K8GDlDfT7KYgI21VN0itxZ
dbLWoYg/oByfNSU5xoWGsqn36f+cUzf0udh00fpyJFCWTpBNefQiqRUijKPsybACP5tj35BJQm57
6pgZlAQZGQtRDNOSUxQDP9qryjbkipNhuQ5tlnRTNGDO/CusFGs3ftkyLMRkUJM4MV1xX3RWueX0
PeidwEMyOV9rDJ9i5HRgqOQf0ujlXAsXg7oZpmoLdIDCas4vBTgZcjYdLFgw1orocIEfG0ejIS8I
jnHPAoblYfZm8PmaRIKKppGkfto98vZptioFi5X0NWhAZOIq79zoFWGGABiDa23o3IBZhdhLbO8k
hUs5FQSEqDgbeVk1ObPcOgyCiuCfzZEO88Uoja201tJwySQthCMiNHmMgm91JjgzYFAy95BOst2g
/aZTyyx/wUp3hhnGLvrYOXoOBvw+2t6yf4Xxk/jAGd2KnHAH3SmRQ9JXRVwfzcBeE27YbKr2InQz
YSU7rJhiNKD9le+foUeiNsH75JMN6fYdAoIefk0udM6QDFKCbhO9uoD8IYoK0vU1JYZo9rvDqPyq
MdErXG51p91Q36zF8+2OyTqgy5VyBAnG5suPJLFJ6gA8HrFu9R4hE9U7NKcgVUI204qJ8mAVdIQA
323T/oOkT/BuvgWwBGKhPEjmoSdOYvqjdiNCny8htoXZVP33kC0h9DoRiLRI/EcSIjzoTxoSVpMf
vYqPkqcNJMpGzmDFRBQKIlFsdKZeFAvcM4K1dh3Nvv062qwlsQ4wx40D8ctuJThCykoCgIIqXCA9
1DUKqA38rDRPjM9Y9FRDA4P3Rd7vsgfQyd6Yo9UCY6Eo99WDzcTfkR8qzgXFvONQmK19B+kr6ilg
fSEkZfzDp4RMlMXEiPdtNiyBMPvYlXp23h3EzvaffN5l7x08LW9SxxP14BZYApFbr5n1IcI+biwm
K+mj4EJGWulhqGU8ZNnsM+QKo6XR+DvhxzQcq1Ff7To8RnwYnYZmDrAcppLl8jOQ+8w9AqXCj4vE
QELjVL38lDejc8wltlduCwpryE+noEHF91Fa6Y9lT2dM7II+m+o/tqCST4J+hirNeYDDrAMis3nk
voV1ftNM/U5gFznsVRruqjlZq7pDZOawUbhmxbYysmAnZGhnjcY2CtJVknVbhVfdAJ2tD4GZE5yx
akMN+RRvXw9bi6lzp3SJdHp/rVr/cpv0tWpsDayCWRrvFj+bcRCfJL0ib4CL6kkxxm09DpCDTFe8
kaaoV+x5QxSCobENXOb/tnx1e1zwRHKVsfUx2eFS4G357DtcopZdXuN8XpMT/ix3PUu0hU9ojLOk
Ckyqvuf6kE6q5acOkuCChkrB4r5UkDQI2IdFRGSOIeYnJH/ViNBOpQZIWUElLCSwT3wMYIjQ2DHO
RZNOBZLJpyTK5xL5xspERQ/qI6Gs4oosJ4NwUkJObe1TYxJ1SgJL0E/bJZivfZMODQeOdEribqzj
mTVMyhvFEKOGtD6Oia0PEkHxjlC0EVbmmG631DyCrY2l/D3BTDwf3HyGTCkWfn5pkMT2dr2c4lPd
niFNnNF973Buq2hxUdHeagAMPdHfep5z4xDblWwJzsY0OkFSoa9kZ0qvH3X/iJ5EpMjyNorENIEc
zAjCKbZWnqwS78xWwScOlmsv6f4btHU2hcug8NYdZcsvjmzTUjs0cQTwol2YnJZgSHTo1sRqcK7K
mMWIzOZo8vcFfOpovgURVC2TvXC80jkTE5UhHLnyOGIuUjGky+WVefQ6mc4tNQ2gTu5aSDYP3nUK
41PguuiGVg7bjRSHPOzG9J9tjcFDICrqp5Gdrb+5USOGvuQoZGlqpC1ooxiFKxtKwRsjD8MO8I1+
7fiXhGDqqpoMiIPw+2GNwg9xWHLXk79K3+57QulqxfrHdYRnBnVLYMyET9N8BU/Gj+cj860etmCF
10ryVnO+UwHXnYSFXRQDIaTdXUWEg6C8JmIIdYKUYIEnzChYfKvpLyWsA8quB71Cl2bjqe5Ba6ZI
Y8pvVngSYgOfqos/Cq8MsI7UQ6P+1SBuijT/msDyBsBlGfhbzFcONKcOykpkDdkRz7H3FpSHIBuJ
FTuIhldKXFCLNlrAx4Q20WUU8KDEC1bOh8hr2AWtX4uCDGG4dpTWyFBQPqBffbUkTtUcP0pD2cYe
61i9amPzCRnU0yaJ13x3iTntmDXsULSSwSu1JycDkNWG4LDWE5GKRCo4OGRASrvsGfOCZvGNEgCW
aRvQKzc5T2TJVR5LlhYgPjKwdym7qwkWZRYtrW1tfjmwyDnluE69vQcno4FEkGXEUmWMdpr/UjFj
SYPW4NPQ9d0QmIfJbZcO48YUWR+FPkEDOnAUibETqYaLToC9vMzyFfKAxj6zixkePVwEaUHS9++w
EU1Ca+B5dNbC7riDfpkz4pOdH8t0Sa2iQR+StZtuGd190JJONH/c9bDkS5qBMP5udZ+wjwawDJ8B
M7yt4jDhGdFsSFGX+LkU9Ms07WM9/LG7H9FIAXEDgKIOFCf8gD04Bb3mKAr8bTSgD+5r1LQfdjTe
omlfLFq32SaCdnLty55ZoznFk05HZBxD9RL6n8B0HjVb6JiaI4rFkw9c7gUfQkYKRmmSdmD30aFy
m4Pl/qqZeCDxRRnjlXyqbdThlOCheM0rvVTRjDsHxd46bynDAHg6goDeerGbn4w9LkYAJMRigzIG
weELtCgLJt5ea5cqpos/BorIpec33ZtAQkAnr8SBiABicu4J4rcECpqbemlW1o5JVB5UMN3H6R3E
ViAzAVlLXEYGEATB/GxI3zAWzBnbxXh1msr4Ejy3Vv9mMS1CRGgitzijSGlhlZ9P/VjfRdanFRcG
5hoUppif4+BV+CuzzF8c6Dlp5oStmhliagJchp5wvXzrV2SpEGVo82qqO0//NJV12f0p2e3brx3L
WJsIHoRfM7FF0xAJ2GAE2K/NalcyNBKfPocM94BegqMJBB6hYpGePyeQdkzRvFivbKQsWvvYq5g5
oWQqbo0suHTdhEwKflFnZ8T021lYzBAWcJpAOB5OEPLPuGeFrNdu0HnSashXkIIXo2nF3FSQioPs
Q2xxglsCmc7BADldcv0byxn0CXOnXU2MUChQyezAAkwKkB6o58kFDI/ONtp2vEX0RTECCNQUTwY2
QAdR69Qg/ajF2qbhKKcPkMmpvoi8yoJUp1OXUZyJCc4DuQ+aBgeUNHjVQbXxiMYtTvY77quDZqsL
3yWvBdQF7B2+0Y3fnSJZihmUTfOQwBJ3AKFKDw5YwfTsp1AhnARAdUYIFfHHAq52tBEo1EeI7zI/
0oli53iKVXap9n9bRcg2SdDkC9G22A4OZHURE7sR18o+YjGqTy699z+Wzmu3cWyJol9EgDm8Wjna
si05vBBuB+ac+fWzSvcCA8wM0C1b5AlVu3bo+oNWZkeAk7WF4jMqrnk9LAROEuIGVfxsvlmCKjGk
c7gKRNemhsmG794E9bEGKJ3MYTFb4dmtXu8fRwOe2XSH1TLGpRZfbSALHprcZr4tiX9/4qLU+tNR
qz57Shlf1IFsSOkQpB33ZfVQJuq5jhOKKukMFtYhdEmO/1emEzwLLirahmqotj7T8qz7Ey6A1Olw
k5D/AFyssuwHorTcbiw+X0y7AStSy33GlmyP+vtexMQ+0d/6MqA1btFLUSY4DFgCaAHx1G564i8r
5dWAvhTpUMvR7xKnyEln84dEeCygBtDFQllbyl2LGSLqy7ILkxCBGEYwqhoHIzEvlhlvR32t4kgX
u8nRL3UE1yePwaysY0HWWJO8VBfRj2ep2//pJZEtFuV3NCxVvD4Bm2Du3M0WYvwHHAbh8d1yFxyb
by02yCZ8MipxKvgq9CDHUh/FtBXTIYF+7KV7d3hvxBivLw49AzhNJwTWuF+HC5/1kdJNZB3WmiIl
g4hlKxS96q/WgGICKyR2vGjzfxG0csL8WBYyW5B8y0ZRj1LsCAgvgCMsCx0OvswUYrvcQgu+YGl6
dgvtxTa/RqdZ2pSVyUwyot0ts8m/DMrQMdTNlrHZHUzc0SbkClb4U1WUawE2tbrUUFCJnm2559rT
PUIDjZ8QUf3eahe14RwAvq/eWK+Ys+0x5OTy6SMKFaxgWQR61eOq8Sf7uEbTwoDfwnqgdJqtG3zK
AMuROc+MJB7VkKjo/A66b8Jl4b/0JBtI3VCN8zaKqzMWIXvlKW60fcxpSlwAVLxTw5Lw3Yy8Bu3R
Kb+w7nsdRp9W61GPH4sqJT6jtX+cnCJQaB8tiWGFam68/mQgtVCemIzvHaY50hoLhVRHUCNnjbxQ
Ci2hroUejll0Inbibnq9fVVI4GHdyMBtIFRhqO3DRKxqSZ8bzT89GMSgEOVuMDuqqZ6GC5MppiDy
m8LoddgSGOSCrfXUV9Ekbl+H5h9/RjAwnqNyJ5930C4uso3n7F+Oo99dkBkQosRx3k/JFmo+AX7O
Ju7EVshdmcFHp2YbmQTWo/0tY+wYhVNaWmcd59LS9kFBlmkVikBj3asViYgtxkvp1prgLKGmmPr+
4MZcqSk6EzaEU7/3dvArQ/i0gr9G/SuOzCW86JF43iB/qebyuf1mGqkQWdP1JdEq+RPqgcckxM0K
FSTVPCAlZkhusFGnRzCrta+Xz5QOeoO/Ur/oRxLUWxScHAZgOP838EnmcxVhaOcRcskily6TUVRR
/wkdVKwJOmXlwB9Ca3Foxuh14n7XmMlPfvLUfme9t2uL17uzdjZLEh+2IVbCucmUTcWlOcEi+aXh
wY9xsJqRxsBruJPPzcfwirUQo7Hu1NNyq8F7ZK9DjmF3DDflqC0FnOLl4U08xxnQlbGXgq0z7KX0
ekiWuDPrtdiOEW+n2lQK3PlgFiwMpn4+DWqs4igxtFfBgfTgZFnx+4SPXN9C8TWLTTvbz8JusPAq
mskHo3xA5xhzS6DnI0kEl0zaACYTCqxmjYondERr4C3tgqHSR8IWMUlFZjAjS9IwppVICAa0xVQK
Tr4rbTSr+mcClZKeeeNo6TnFMNotICoklPsfceWu8qkk1c1jVMLdSd3A1EQqCxo4jW7SoyAdhamA
OAu8A3GKhelM4fFFVdIPMCDHtQb3KDfFa9v/ylVtG4KQVAF8HfKB+BQPqKBRbwwYMP+HgsNWq0ga
oUup/jk1CT1cvkyQ2nYTJf9GynarOOfQ+LU03VZzfshxUDGx/gfRj4erOo+nBgGohZean6twyHc6
LUnmC1AkcOesGyCY9kGN54vDbAxhJgwJ+pYISVHeo/+2FlKu9I5ydaNyO2IFONrqu68AChu4Axlm
zu4OiQ4NkcX5lFzNq/seKojPZucmHwUykAVoq/Ak9plzY5QDxcWchm/FGJptKKaf3Mqtu2QkCDWP
2S0uF1xk0P3kkfpgnwIbtzqqHbwu2H139eIArhXuUmAsuyQ4WXkx2/DDTREMlKdkhN298+h6Ym2l
WuHO6rKj67vnJsifsNVeSjWkaoDNEVbNXu/jy4npTo94Au/j+XciWK3h9rfN+aB21XWu8g98+Fpc
PQeqXpEOGn74003Ne1Xt6y57wRQsQ0mqdUDyZWQvcODQh5Kj0BVWR4/AsbYjJH5G/iP2jhpEdP1e
y2+DWTnKjWDz0kR2kWjFi5cj2G21bpmmHBzx3hq0ex5GyFHguspJB57iISZQ2mMmU20YbaU+6pMG
WneyTCV+xdvqSL6cIEQ4FW/lN3DoDvUMbzxa4RAsnEP3MUG/QNG8c4wcUjmMKGPai6FkGBrQe598
GU/ZdGKMw8AJkKqbW/n2Epk2jdlTNSHDF4aOWB4wIBn8YBkA42jZiHHbMuPiYOIQTP4Dl8+KWhLn
SASDLnqZvPvG+ZrpBvDhNH0XeQ5dyX1AxcvPxO504TlfbqCtk/guN5JCr4ENFhkfAQ5bwNheQtTi
2new6gzQ3dSkdgTPmKatm/AEW8/HrpNLSrIXfRo08eijhAFs9X3S6hmsTS0eo1pD2eZsLRU3NluN
3/u6fAswtAMIO7g25AHZI2y/tUs/L0TblAtSY0kqUChsXHVKHYLIW9CRzuDi9Bc6ey2/VHPwPEEH
KoRyB3HHDfptITxyQKaaTDDt4vNxva+ep/I5Ct0XZ8JlApGjnBtyLJYyeKpc/Vv+hiAHnRluFS4N
xsIhz7eIlFuKXJ/s01hKfArhdHgwXXUrv49NeFEYfSj1i7CtHTRdHJATMXO9hwb3bkhVRtpPQakT
Ku4rdiSjld7dNGVAP4wUrdSnjZnuNDs4oultemWZIBoUAV9nnCLbWbuaYeJRPTxUNhMYhY+IDCbY
06p2qBl+IYG8lZpziuef1CW8MDO/VLVb1gkgsg3kxowkoxoN/FOqfw/RVmtV8q2ilTeSZlrmi145
jBq5QM1KyXcp6XwMEnxSkQI8OoJNojkvCdw2JzDXdZfs58wvaV0CHlV4aNCIxMOv2jdbgGpor2VY
XcSDrcs/dEH7ZnNn06hqlbIGOVI197nKMJlEoOSUv5LvIyEjOElh41dfJS4jHLyXtJwPdm+tk2La
xnm1NhjjTco9kVZM11TA2ywulxIw7jCDt3hJuqXsWGcxpYvwZzE1XJiEWekGziqqmSAAd5Z9IHrt
bGs4+OeH5KwWrr6Gp3Sd6LnzsHoK4Pj4PXJjX0ZMdC7Gc6YhycDjuyjhlTs3Irr2bdneRgvgH+vL
KpjOVUEpDeMMtVb1rTfYtNvl+CtgDddjzOFqpzgrg2RxO4r7aKyf2gqH0OFddcflyAhVj75Eh21a
V4bwJb583Qzvl4ej9elCzVqyvCBKo//hSBrVyVtgJL6IHO4WC+umtnKfdJVcZys9MEm8G4E4uKlU
VfBIqfjcl+JJY6w7RLs29swK+oJaCbcxjogkC1Q3Zerx14JJwWRroDYlO2DXsgLlNnBye5kKmNNb
n4GGtA6guTCvnK9rhe5mUtsWB2qEkWGuv45+/puG9k7NTsZk3/ywZC40G1vc6HaI14L2gGh40Q1r
l1+lSB5DNTlX5leukFdlP0nuzxQT/2voHOQZEemzjqca2LHcIhFrZOr8g5HSfFiHinPFVPMvmXmI
7ScndD9qG2HrCRApovKy1fHueujLeBOnoAztxCiomrYDLOPU/piNTWy/hvWvvU5bbgvQqNJ8BNcc
xnyTl9POcdxDbxjr0RuO5dj9hM2t10jqni4IYSZf47QJZDCk0IWW7gQkkm6lGuhy56ncNt/uS/Qa
Pgc/HqMjjuA3knmrQ8PpIDrc1jK/Jc2u1r1L5/w0FNhyUuuYBMLRkieS57fGZAAHpZEgML8iVMU5
dDRzMTw/3Tr6trme4K9a6hoV3nKsh7VXP/mYSVjdUXXUm/TdOMqWLtwFbzdk0a48azj8qWtb/2tK
XMUe+uooeFQ/vA5zTO69uW67M2nlbfyIPZfBTFz0wyIaKul9Rt3DawJTquKt7uwNw/6xQN0tHqQU
gZAZGGgaR5BSLujC+tPLR99+FsZAUBpPGSFNim18JLwsOHtcpbgUHB39XS+rMyTsO92Hs6r8E1La
GLNPsCkUryHHAEOMeQ3O2ewJj+KVdvTX1iQ+pCC7WIc9atm09UBhJo3gqEh7yZWtZZMLKGtqqMvN
i989kabCvLALARVm5axaxzlO9iK4xhMA54cQEqMHqY/lktfzKxUp1tpHNXL2ncpjQLsD97DS/cfB
4yIsFoWVE8KCLGCscHO09I04uNF0CxUuHzrCISmw6/HcDL8JBDHYb0jEGTNhT45jYK0fhiY/ZiOr
D+6gXLHDRcbbTG+keK6TlaqPxzgn84IJn0+XYLcvOLSsEEzKT5KVTgWO5bcL2NWAe+cNbmWfYxo/
whddl5H/j+dc5tl+8F+x9V+HLtJbNAIjMremJQ2EYzy7iPXBqLD57Qhf/JFYl2xbYnUDXlAYlPoN
3tj8vmTaZmPM8BsKB0qbFKsXKANaFD8mSAv9sbvM+AwIP2hui2+1fymd+XcubvJ8IyM5JGm80Vz6
D0CSsj7VuRj08MRppGh6xRi4mUpMXigT2CacLHbqYTUTfmCpqSLLEBtZz8OWtM5OxHKMxIzEwJCB
4eGkjdFQ2u64XBDLxp8OA96aOOitGw/7mNuGZJMZLYVHzQhj95yM3Doj/lr+egzj97Z5hR8Bjj7Y
waLy0afZ9rsNcCF3v055ItFqFM0yAsvaVUGmzdi2EUPqf2ZS76e6XRp2t0EAUkjJxQ8XkYIER/oe
B22AGaBpvI4WSWkRD4C2cYBYMUGG9dxhK4Nejv4Y/I3bArOOlTFaOAW6Z/53VgpGvU9ObkKPZoxX
0bVQ+ECoaDkvjObcM3dW9e6sIgwRzw0D1lPWESa5m3HkeW1bCED0BrgMYP+MEgZWz8Wub+X4JL4Z
JhVFis2bV0dfwPL0rdGP7/1k7+Wt/qqrp0pH+DytJ3y0eLLBoYenQWAjumOTwKc5fBYbqzs8RPzm
mATwb+5JBCI/7jyhTg+oYHlJFLXczRyVdWXK9ig4zJSU3TRenOQ9zt9a7jPJAoDcav4gXMNH4dcd
pluMfKlwqX5x92+p+BQVQh2uNtodvUW9IYswyz89wq1DrkIx7Bytq9jw4dVJeRnbTK9IG6XUXNeY
WqYQLjRouqiV4EwZov0BxZZTl2IVIfy6s26jnexLJu8yrSgAoXtw4IjUudk9+BUYQvMrYuR5nD8i
ICh4Ao1pHqJha8ZPCYWzbWMSnjzlibbsfO8BpRRl6EW8a4wmehqD5MU3QGoh+bgRvfb0bIX1ym0K
1ieOEgywS+4gEXbXFXZXDdR+54kIPZBXbAzy+uBSj/llgiAIInrxD4tq7Mh4S+6qG1zeNiRqrMwg
tbhpt/Ch8DdMpnVvpWFU1IUou+ZhNWEmwu4zIxToYLUzwkZlaJeJkhzmAq9W3IMNdF2sUdtZ9dlp
IvzwwRmSb5VS2URWjUn1aLVILAdqn/FYQyIRX5QG9jCgNBYPOjsaY4jtkHyaBCP5YXPtwZdCFo7Y
UwIGA+qxbuMN5o3iEGFmz+IXDtlAodAc/erLJicUrwkxBcQe8cgG6wlQ14ucgYu7QULn+uj14MIW
Grbh/XuUGSdEB3ufrjyIIZ6R4Z1WbyDWV0errvpgXnyaSrx1HkcHhWtE+rd0o0l/VbX3atDwowvK
17wzj034q4NpqFb1YCjlrnHwsRfqa9WuYPf/a9r2zeMKmNLoMRoRHVgJZ6lOPFYAATu54clJDF53
GRuWTTeiSW5uQ1htR4+DAUdyOt0srteKgu7Aesu77ElHX0hqaXn0W4wkiF4lg+loYNxEQPiDPkJ1
ZHfyVHmUZbWHHb9kZFaXW+zbx9Q+jDH4oprD2K/0Cy8kfzAYgDHusHCjrphkiqRQyFVqrO+z8kkQ
47Hba2RdIOQbWF0F4jWB1aPAfAoy/3eABmi3JhQ/YUkpLY+N4IHp6gUWAQ9wKeuNSZwnoxPsQRwE
u8m6i+Cp5G3y0sDoFn9z8VFMfJMowV07fPhYtQZXwZMysFTx4nMtYoiIUE+BrLISClRsPNgTTgsd
DrJgnUpZLAO3gd3dEBXR+y+6VxoLQ5sPRlgdUEhfze6xmIode90Yb5r76ZZXZxy40F1kCHvrX5Se
M+rRrm6+S6Ln9HipZ9UqGU5iI5dijztQjyq9xtjTC5ElYj1u7DCkobAy1rnHu7Jrb3sXWAOma5YJ
1MNgKA2WZuXGq5BhbbjWI8LROL2cZTeP30ZTP2oKuY8Vd4RnzvtwxIDddIBXo2QjvDqGIEH1rkTR
zgLIZxgK//DqY65VkpbrB1ChrPkVttTjFBWHMWUjW/UeGnWLjpaeY2Fqb0Vrnbt+fBY9oWX94Bt7
mMvppUnzO6cWatBMHV8q2XKerB15Rf9SBaeKSGUUpc/KoqvbJy+nTunIPexhB2NmwQSRaQpYwKhN
X9S0K4aLl0BFgWu/T0Bt5QgojvWH2VH7lIB+8zIop20gxbsV4KzZLNgLW362o04ajhnNIaNBw/fR
KD0OOOT72N6IOJUmYO3DmBR1YIEh56w/ZfXZQdoGoQm4xvutIxScSXbJJuO7C+h9qHtmn1gq2CAR
oQHCPW3if1CkzyKcNA3vWdg1mOYvXLhQDRKAOYVYt1L9eWd648FiRGsk7XUmpe4Ojsn4kCmsH8z5
g1ac5SSvizfRR7lALmjlRnjQE9wyXw/287oxvMeh+uMj1gj9QwYKXNpQkCc/o9x29zN9naOTv+o8
uhplq0/JZIBnDxnzUaXZoGXDYEdtPxuMnNvKoFmwloNKbJH6XZakPo3nuoxZ2xRjJs1n9OyLh7aw
gIooO7Z4UBROss7r091xA0GSYlHpqOFxGIxjS3+EgxP6Eqx5ujMF0WXCmZ5ib1GhjsNVKRZvFkU7
JhA1whiuDnSKNNBwzxSKQrApKWwfHCvA3tDbVfgXttlIEti0sDL/bdKddT6GO+g5fW0ciVTzBw0M
goFl8UWU1Kw9iNiugGwAAaTOyx2JwwmNuW5v+jRa9QGHxbqIn2MOg3Fwca/X70ylShPvP+XRjVUd
dWUO4GoDbfdPIpcaY9qqxsfuN0V84b729BuYyI549GPrJOYOHXLANApJuRY8jVfHtd4COsNtW2ae
d2n6GMgLmoN219nQpnuohRlA4y9uYkHnqvW7hq4UYMLGeTSivBIumq75B0HymYzEzLN15ye33E0z
uFTNTKct5YK7w8omlNYvur3wme6Or6yJDJoERHgD0JmTXkkuHhzoigwxEy/61EYWH0VkOMANlhXE
hYbtiVQZlD2yVRzwQnZNDwmnuTtRnX3cOGIrX+Pr5x1FnZe1/lk8zTV/vgWgkTK3y7ATQ+M+2fDc
uFadgZBAsFwxzcCWbs14RQB0C0b9VBZnOw/2kYYsJwNLozezVG1RQaaVLebjONOGyPdiyCjo8jRG
npWOnJ6PHBghJTUHIKtZhDCDBe/GS08eTAcLJYmrlQ89JZgz6sSWFC+IuCDYil4YhnuE5bQ8MAuE
TcrptLUOefAuNgM5lHCGWD7czlhQjiTA2cXJlwUhv7GmP+cQu4IKl2RCTtr+p34zmRpn2m/u2dvC
qg5GDjiugcnVnD8qFgYMjgun3JacxwGTsJqeroMASs4jxpnBbkLbo1CmDZl/DHCZ9TKC67n86uzq
MnxK3INwBzLAIdpQOXsSsIPQGlcS1NU5mwgIqwUYnVnH+RA9G8wvlelFSTPotKADxSXBa4f0miZY
jTCdmglE/jlk4jkRQp9KNKq2DMIvKP1GB+KN6sap9EVn4dbUTejtkiebVPPeIIRupYbRQ1yfuumk
ukiR2xOy2N66Nxos8Dt6ORFB35iLpn6LBgh69meCeqtS2vV7CoDUs45CiuuWzEeGgBtl+AuIwuJ1
KMpjq6J99HZmpD+6IG8jIger5hThA0zb3NpYASSw1TNtr7KejDJYKJOxTAoPUSJeRkO4GLPPJHC2
E8YeTbypQfL7DpdNBEmcwk4VbavcuOV43tM+e4zx8X9buk6515Jh1VCYPViduRqn4tEyIATrFDcD
YUDOY+mDtnwyT9bGbN26N2H1Yc5Hn6Ka02lsmyVYONEDnEiAm2WH+gXqlhksSzBVSOPenB5sHbxU
IXJTatPWWFpK8TSZzlpeRdtS8WDU1JUn5zPLHyHuzlqyNtgXlbKpyRB2sjPuPczXqqgk+IZavvir
YBZUFNY1EhQHktMA6qz1mN/ZiLAYRQCQN9lnHC4z/VWrKf2xMkhe+Yw6es62PfFW7OBkvhaz95jG
pNGCNta/uWvihsbCishpIA8qpr8q+pSFjYy22kyev9LKYGeh6DXJfFbhiSjqhr6N0cxbxakv8fYR
jg57q0EWsI8hJxIHNnIQNvV5xtl+XschuXwz6OKvS8Ej4ndWsjNFxP992zL+0dCNALAlwmlgKmXl
j3zfVv3No6+KrCoLdIHCR4HSTD6ry0RV/lbv7yKqUEzUZg1ZM+aLGzu9DOMftL6dA/o7NAe0iEmH
VpexNWkYJUOu4HNuLsVQPU6wIWYQGZcXFjPI5zJJexkBmzt1nDca9MUkuDUoskugJZgyIhSd1FMB
sxAnK9Hh6PARdZhziP2G+XWw3yMHihY0UE350Yz+mOFujgi1xzdMIBs8gOVEFtJmMBDiTJMvBLGR
PrcevT2MUEBT9RhDBw6qp3gQISi3nB6329L4Vf2KbEQEviE7M6ymMzeCqn8oEc1n0HevStwCp07A
zBr7CLvOljuE0YU036pXLTv3Jv7UBci1qBYUkBs6oS4jAtv+FaMJn/lHwdQuYIQsSuqwxK6Ujgr+
mf0aIYcbY6KS43KPN9vXOD/r5ZVY0R4mu/HgQAH1x2sRJIsm1J4MDLhFPeH2XAj2/F14z61xJXdd
yL4uoQ8WGvsuZMSIJnduiUr11z0OV93s/VPL+IcgjH2QrfhH2HIuPXJVDnAhz7IZg/FFqpP4qxp4
0ng5iZfaqJJqjPu5P8KBxRcAXg8kEPCtTQ3XkEE0Z9JCKr4cWyqsNFobISd9jJgXOHCnArjMHyKs
MriRs+BrTC8T2EGG5zusvAhaFrs/ajlGOcx53zoJy5WBFyh3ru3Ey1ihTIPjqjO95TgXPyKPvgB0
bgVLoVaflNxhHxBCxbU5W1CI8SHEmlN+NrabX7bFG8jtA5FkR7VL+mVPyxv14dLpZnpSysRxwDxD
s1bYTJwtaFwtGTyWCQ95/hw4C2sDx8/Z3FTFJaD+8fFnSaC9he4hVlgUVK5Z4SK7qrcu3vQ1zNGs
qNbFoFz4G/C4nQhTregfPkwO3lP6+NxNy5Q9WQN4KnhmGxzjo8voqoXezUzMPjX1NQZvriFFyHYM
RDzzOTKLnkgtrTv0l9mKigrVDea3orLo/sIJ+newr7n4AWti3d4p0B3mGRlq4m2sDqIu9eTkkJo7
TziRQ3t+iIru7JTN2bW8sxdhfAerToOk0/F6ahl/Go/kjdFL1vYpCKmwKpp6Jii99s+JrSWUqzUi
Bx2H22ZKNqpvryJb5ZhChjp16Uugh8dIj59hJKDDy/pj2hEaiNUrLzAhIgKZlkv7SWxprgaLNH92
5dsnNy/Yw4DILOChbeQ36wkmYESANsIFG1kIPH8GKWglvP5Wd9QyZJr6Vx3vME7uUU6e1VBdcqe9
ZWYMpGa8ZgNmQGkO7g+GXzbPxYdpYhfYxds87L5z0vZ8jf3pUFKQsWY9TEOHkxrSXz3fD673QfU2
Zbim9NEtttyDWc8ZRujuIWyaQxxpa82wdwSM6IC8AAPtQz5GmCNivIeOc1CKpcdgx8GY2mvS/dz/
GWCpjfquYY6jaruAktL5VKYEokVG8s8jI/I65QIKkWZAYbIIQSU3a+cPMDpgrjGP6GIJBaDgwL4c
Nto6FIYT9jSQacsBLcs5pYTwUF27I8RPXMZr0kYUlB1+fk3xiq7DfTf76FC3lIw2wA2uAL2JNgzl
oOUz13fg0jG+xvoXE3sgYgLFZFbNqCusOAVIKrsGmKtnwKIkLsbqRjYBgwHpq+UGTjggWfEBNJsi
2LtAS+6ANc1sLjR0WZBXFsnUYOP4pbTowOxPb/wMnYvL7tawJoq9ZZIG+Oxc7DKEK2i89kNJAB1M
iBpZtZOGl8JxNkDZbWYuUoKsXS7cumuvXGeAk6O364Joz7XZ6rfATg4aVn2QAOcoWd/fNDNQYopw
tSJZUbkoh7mF0efte3pu2FFjfIuB0BqgyBgzuR4DW6wgKH2kKmgA6D3zdH/UfEzhbyftxYWGA2Nj
WRjoOjMJ2747/st2mfByjYmQ5STo6uiaMcFKxpZZ7N4o2ydrala2Bc+w2LfDJlSSFxrJmJWDBy4c
iFXPMZbg7Qln3TxZ6RpHM1wggWWcTYmtnBN8emF6JIxIsbdz7/QSOCbpX7IwA/gmDS5YMbUvPbib
Pqs1Z52S6XucQF5mWKZpDEDgp96ZGGITVmoz8TTYoqMxvTbwSIfOuEypZj6YlLtqzkSBvndgqDtt
ShqH0D8hMqUGYGnO9jbCpwUvyyncwKetojf8/m1QWdnq2j6jhs8YdddE4K7YzAVbsqChgBWDtaBz
MA7htLI+seBuk9B8CHyp7YmWj+v7oBzGvY0bgOa2t747ZgTyLOuW8WmccEPmebbJRAykz22H5Y4B
IxSrHRsmsEltpbJ945Bbm5JhsK7zFHsPNSsaA/2siIA2idWFuHGzDcyGHY2bmimlSY0yQk1McBoY
7I+mUA427Y1KglY6vqGcWYQKvmKFj0/1ORu+eH11vQG6C0pYrDAIjHSDYDVDUzKS9uX1qG0+GTAK
87M4y+k/FfjEnNTmmf0aVW8TSFymi8QH6UOZEY55Ne1Nu4GbgMrnzwC70PGtfuKpOmrAW8WDdTyF
47W0uYHdX7yfCTQIsD+bwzeMhnt1X9dYVtjzcig/JEtdsHU7uoUxgaMjBy5V+nMx508w+QHyCLvj
umPoxG/N7zlQMnjcauOI3YlHKQwShgyGp56/JnP5TTe+RicBPq/DMuc9wsws9hFPjV8wjU6wEU1s
5swhf7DMKz0zpgLcAc8S/Y7/CdyGFotXipyHWr0Zw6VnhN7N66HEDwsoNbyxjGQe5atM1ESLARcb
9Q1YO/9yMaXhQXlUbKwur2hfqV0pk3pKINWhM8uw8aRP8cK/yr7IDcrudaEXSxOka81qwLjLMeZl
28avobsdy3DFB5HzvsdwZaE3JFIpBlrOaZ/B1cjJFpzm+sgrgQGruiyr2bpCh4FEOz1g/9Ww8Bnp
A4BN9VENocB2fzxMKw7Wmvnewkd06Ly4vzQFN6HAvi/FyvvE0aPjNYHOeYB4JvYSOeU3HXiqHgfO
eK9FzvbO0VFXATz9D1Fv2jVjxGYxQ2Y1A4LYUwarIPnh6wwmz1Ha0Rdm/iVGf9FRkzEWTocj8bq7
imoj5on2ZYtTm7OWZxFonHt0081wmkcCFxHLoktP4RtRxyUtIfZiy4v0YN8EJq7OC5sWJgU4nP6V
wwFMbyFvG5CNutYz351wRGK9k02nRA3HL9EonXVuR+zUefohpVUx/aqIKxtz3aXKuq8pqDXc5oKr
zMmDUlknHRExMxMnhLklRGO+UsHorudqmriKYuLdrXhf6xsPd1/zMWBeyrPNvGZD690C5dfDtsdM
iS1gK7+ynktgZq5AWli+1IChGEtqGOBJrkZYTZ7LLWie2v7L6CneBEeFpcUe8osvDnpXQeKFPk5N
V2QZBNK20ZnyEymJqNcw/rDUDRvPKp9julTeMQMUbIE8oJsq/hnheFb8p0avE1Mz0gVjKxwxbD+1
49/IqFR999CGw1FIZKM7uKRJKkwZXjobfm140jNrp9tnsFFKmO3cNBvb+iAzZw+hlUr3ZOWnOLO4
3HghqTD7OBwms9zq0NMwXlnm9a/JrnElO6qD/DWMy2r4mzAxqKSpz9vXGiJNOkfbGSonIASTpirA
XwbVN5WUV6L3QDTpWZ+sDJZEgGVTZC74ovLTMrofdWYQoG1qWgWLKYZAMPWI+wQAES+hic4wENZS
2HbMaDiA6D8lZ69CgF42B6SKhwRgZnQQ78NZM0XLyxsy1G4FHVv2A/QqmAaZsXeFQR38RX289Bg0
ytcMLX9lU/7IL1Pj9gbNCtqW3N/FaJ6Fq5cVxNHa9k5T0TMlN5/SSLYAzW1jGyviAwvSoyCVrmIe
D99xAJ7SE+vYwXnSBqLOLQz+eVhXFaNVLT4H5jWOLiPalWHXja/848OexNdjFUPXzLtjoyAk5gLK
QGaRni+zdFrBwBJDhJKSASKZVHaab63L5mkEXTLpRmnvUUJM7OHRx5I+hOdFUHs7QPgsMMPpt3E6
HnyXAep8Ma3ySzF+AstZhVD4MyH1qr+oHHXMdrQeMW0/4MzKWNJuznEPDSkIHG0Zd9OtCw52xAlD
qlOt+M9WNr8JgiKZhhU9Vadq//ISP7RZp1Qy+tOYh88WBYCTEDFVogjIOwZJ9tHGwsGy23MWeV/I
BydICnoMEzpVkGhZ9DsolUbo2srUbr0ghWCCl148K5sE3VWJxaYZEyRXZ7emrk6+wFy5kn0aiALS
6kWp9c8YGlKFKbNR6ttYyBMj1lqwrPJL77/qs33LmIjozbWGzE+PIlGwJsEdPnO9IbuVDAGAggUd
xCtvLaiJA0LcxQQ7Rsik3o2WcbXSntjn0CcvCkdvEuxCOsapal8msrkzHM0SW9wBV3DgIFu6azi3
+HSuSR/E2K2lPBsbhwgKC6/vu2BRVhsYGJmodPpKtkEvJGWEoG7YcK+wzHVyRDV8nQd5OxV8MiM0
lqmOAXjU7xIzJ7Yv/NTf+4r3U2RgYkAInfvTAlDKmTY0FxVOOA2fXcBmKgmMIWkBnVfufHGqxmN/
7tTfebxEXBR69FZH/V7DozlBgD3DE9HnXwODuHjTThilcLnez0NZp6Z+J2lR49G0JiAtuGliAk6f
juLrr0qfqy46sk1XDpRAmglJm4r/CJUUoSPhKAAwuMmTRip8Unol3BT9bUiXKjhrDlWH4LLwTgW5
CFSWK8cccT4yrQJLvb0xnVn8eGdwtXC9ZwFxVJJXn5/N95LT0xAUAYvGGvrhfGkU6ObKj1e9zAZO
5XTY9UJuCjC1h575ELyrsrdvVnSrIo/mBFFB5+w4sGqmJpTnUUWmL3d2VtjbjsRnw0OBhYh+xpOf
CUbGzT9CDOBY1gcqUBc35odG9z9KRcgc7LB0hWafuPXIp4Gb5m3KB+UFKpvugORoodbOe4dNFWiE
xuyNubfBtUH0FUTMvavmMO1oerBvD8rsuyUvg/wc1SA1Nxm2I2PqiPvHsFJyrZVVC3OFgO5DSWRK
5F3qyZRkko+6Ps3Ntkyu0q5IV8JIzIaLyj2P9di4cjkd5w4hqqLuRq/CfyDeOdLEFZ+2kb+XBhlM
3H2B2S99jPymuNt4xRdq7E3KFMt0m4WFuwI1vKtN6/9IOq/dxpFtDT8RAaZiuFXOtiSHtm8IuW0z
51h8+vmqBzg4s9P02BJZtdYfZ1kS7M+N7IE9ctYT+MqBaKSoUcp95T6rEml45qpPd1q4s5SMheBZ
xD1QVrzEzlkbU6WBUmu8j7QrNLYIi3WUUwbnVd+/5eaVpjl102RqSmDxdBBCc5KXAxNVkO063uMI
dQCmQ6T/F64AtZ3y0EvyiVudls3g2ZXW8mjoG2FsauH8qcNbSQJWpkCGaqsXEIucTk3wR2CVdwAK
PACphOtKQvCnPtwesPbUfoqKHG7WwZTeF50LMYSnMdFT5Mmh4pP6twLGl4nEtD68zSwegn/py5PW
EHwH+Rc9JRWas4qmLHAqEXUnHb496h8TbseBoiAoFBpi260mymOBaD/3qaLZAuBMqLTDmBDk+Iiq
JMzezA7VElI+DeOGafa/HVhHwU/tud3CbKZN5rXPDBsKBa/oOuYUJAPmwLl0T7GzwEIQt7Wf2FDL
toZtx3gAsWRSDkA8L9aQknu6ox069KwDtMdSwwYPVsVm4vCe03PO5EXwq0wvDM/mBOsFH2zlD7wM
SjKwGDEDkgLY4sVOXW59wWFvKZ3+Nadn1/OsPXQCIk7iFa4geoUfnFlutTxb8ZeAlHqAeB3iZMoy
AMr5OITmc4kmDTR7LP1tk3PS9VfFyrumvKXGxqkEmX8BFHW+IU1sayGIAJRV6YcMYFSxVfF0T1Cl
BQbVVuKn7CMuA2TYelt8xOW0dvMAIeui5a5XmP941imXKwGm1ZqMt85H0tdsiSvh4rXfA5XOYnbx
sqh/ShCbHKGcDjcZ0hCh/rm5O7zbec3T1l2EkGttqPZjvDKbD392iWbirc5iG825nPdqHqGFxpa7
gARblml1I0UEFMES6CVDW/qD6p4NMXcDOAnnRjTugtM6aoWqZXIYpPmLeiAag7Jr2Ojmm+9Rqfza
jHwgjA+ZLddV4jGNP5J82LBUgmOM6MvU1J2hUc8UFVZYPKVgbjSkN0g+yNvF5ZxJl0x+vtizegfV
T8+aw3kQE3kR8CHQEZGRwYi8JFoPbASlNNQUbMPsDJIPi4XG4p6zxAt1Mts7B29YXdA50wSq7EED
s0Kek7HXbJVQRb1CqRIs/vAhsHIA4JWfevXI2acY3Uh24Z+WlAc1FHLru1IubXy66m8NuFtAY5B7
FnG/D/hhIzhWs0/uHep79TcoMMUhVWOhI4uviVFUCwv3jJr2Bl54EB/YBZP5zbs2QECZGnY4NRdR
wttHw1CW0di2UAeEOnQs7CAkfQYuPwMSFgCMWX8UHnsVURien22UmZIBNdZ4wFlKPXf8N0QY029H
0q81E2HETkH7iL8om1do+gFbbVYU1BQkq6KLVnxJZFMTbQL3HV+jGlLO3Ko5dw6JxeFlycariT26
NIONgUh6QqqqdiF1u7TxYYo0PEjMGPmFgke00XDdbyzXCkrzjdfRxXGg8zVVhzlLjyybBkOSWjb/
/VtgywZ3Uo22u91bSlnLpIXA6nXU8EEDJ0X+V40HUZZUinXWli/KwtbVjfKkrjNtrFdMscIm8KVV
Vih0TL0T3slvvgxQ2Y5e3Pq02qHs/HRN7xh6/ls0IjSdZw+Ja4UidDiqV5/gJcyWxrqoqPfo4pXr
4M2ySi6YyWbicM6ZR5yHDy9smsMroWyvbQboCXsBqJAr84kTZPOSBeZYSPi/fOljHK44f9haqWIe
TdybI/iFRaqUvzYLY8VofSGqR0WSJVO+tyob11nZrJ0ouQYM5GvfBASX4FlDRhx/lDcM9NNd+ogn
ZfOh/9V690XNgDrWZmvoXuM0eTFmi1RRgFHZkZmW8gey8D16xaFpJhNZp9/KKv7N66cKDtDy+c9m
7AaJ1WxOeVRy8grjYtXuax6k5BUHi4py71LyGWXP5tj+oINd41l7KWsyiOKNyUmU2OMtbIqTshWl
9VsM6hG2r6FvAEQlJxcJAOKQTazwKvfLdFEJwP3WfDpqCw3dfq9SZBjOeoQCGQVWUUGCZn0NL1pj
UYkLg1I2Kw70BXM7TaFZ+IyAG0E7z3yBhoqHjYUOgag2egdc+n6+jSsKSbh2PWc/DT1TWfjsAfEr
MGqmjthy02d1kLkUWjgZkvqSprqtMiL0/rvAUIKgDbXQuS+JECh+dHaO8j1E7c4j7hMcylGPoLOn
M1o/CHaiASmLLeGHWV+ExcGJjhfdxoQDfrqOKv6K+InBD3dz8r8FXJ2JQw6k2iVbcufAkHQlMJG/
aCbRFq0ZqwNHJ9i8P8NFeDA6va0tXRWSz59Q4p9gsEdBr0qUPH4dvsOG3gX5phVvBmcLMxVN6wvJ
qzdzXeCEuOYtgUO0DyO9Kt0QYZV55VNH4+0ae4NzpWZ4VhlWAcAjYUBpH5GVNJ4VQ0IQkwEFTLNC
vDXbi7VXaMJomshSzRVnPW/rbmQxnbkQPWKR2VNZU4hqxzpwDliBg5bOo2m4q2tbkVn8t2Vocple
VR1RBbRiASQYpnkB3dfrc2te/Cw8ktSzYj3ADbBUS/M0vcQ0YsZwBOabwvOzwMCe+cv8QQBrzEih
s50F2rTg0Pvpp1XiGKtZnF0Qm4bTSphr+kAYgyQqvcJCPUg8dUzlsAYC3uCeqwBEZ95oDiuOf40f
61+Rcflw7dsAaoUboLffgpxIFRfcQD3AVE3kzJ2tHFHF0O/SaSvgXx//8ECV5vjJjWlwcsYMeXV8
s3O+vPE9c9F0znx/DQ4qZOPYAtv4wdUVuwiwkGDQ6RbeR3bwEelVpe8m6yUqfuwgI3ZlvQVPagzu
pIMTjwR4PHVRsOqrGGXIXuGCkzgoqfhTVgT3Cg9WbFENbb5W8XuHraKDUucsq8z73HPy8+xO2T+I
35PhHqdu0/F59JxUP/qYbPSIp0sMxNoVj5AjPvYARtVCCKcsE48XqP707DPnPRNTrH+SnsFbQanm
7Be7jtB+vHEIEuGmzi5VwPwxmAQBNQeVKPbRMIkGA9soPExn3w28aD0cntqhMuNgThT2KcSL5Y3N
NSQxsvMQiDPuKCFbwGFTs7T4/kudcsGXv2DpTe3sanv6B4W6PLnN9ObaGOfLBZe7mmDUtaUhWksN
i4YitHwjqhBMZCLYiDk6hRF30J8KWpKMLBKR4gnS9EiOKUQdADWvlNCsdyiWvyLWu00bHr0Wc0nA
71L5JlivexJGiv642Mfdrm+1fTYX5qKGQDTaV+7ZoRj3SlbpM+oPEWMtd65WPhnBE+TbsrxpJg6r
6CGLi8skETTuM5HY58J66Z1g3SBUL5/xEnK8NoeJ9rIS5pZjnlh7T3mmXWQbgSMArc09UEzHBj6k
OX0RxAK1zwBhVb2q+l1GO5OVbmok8XJ01iaBGDWDBeSaxqiZMTVng0N9o3ZNpMvz5DJRDxaMB5uo
H/N2srnYZyMTp5y8AeSQFPmdYU0QRy1dfKBmuC1Q4/AlDfzUTD4C9JtqBvQoILcDwt68pgrTvgxz
9cxltA8Zcy38OkYln0ajihX4jCretYkeTs61yJ9DGR+qXoIlN98996mcrs0krnXYHwWiA4qUSAUk
wCxBOtVRPVCa2yFvmlVak7vS6C8Dqy0+Jz8Jf1OLMoFSbGlVIMzhh/j3J6m9eMl08ABHUwsrSGrN
aCrpIRHUCku8Bn3zlOoxQY5ilwbRuz/G90Bqp8rBZYt1vrLooiTrAlsaYo3nnDaioIyeMn+ka6q+
D/VAkUa9kR37vzbGZBh6qyn79sTwbSXVY3SKg9CLjyKud70zHUY+NXuO37q2fMt8HYOaqeqS1KeI
491NHeTZ2jn0tG+tIo8IEtjBSq3I0YyjBEN8wuRV0u+iho0AoGsORpZLVaphbeuGi8T+0keeRShg
dHlqqVDf6a80nSeS4o/Rp5Wa5KHNdCYTX4GHbkbPzt9FGBGbcJBrhNjr3Ys1zHiGWrHN2YmZ0K3g
rG7C4qO0MsXKCXY+HdmVjSJIOzXDdSqHbdKwppMMZTFL5wUlV8/IINXDq8b3tu8upXPQqAQGCEV5
f8MVCNphIp600CVpc79OOuzcnqcfnGLa1K72dy6NdBVZ8VqbdI7ZkrWc2MlN3hxmNF7QyhmBFjiB
uHxB2MyIB5QnZrLyJz5NtTeG2ZPUkeU30Z3VEza04jLKQ8pkGV+TtCRsM1wZ/joLxRNZnn/Mlqgm
3+ayI2oFLza0s29uWydFY0P3guYe+FqkOcDMYl20OjohR4iPMn3MsTERZvU1NhR1FCxLXv5pBwYm
WS+hJ4pdVXzo9r+/FKiSUmrPUDUzwz3LMT4YvbwR03yeR/GodNSAjQu1QByIa7gv5JsANhy9eKYw
tNy20x3ETCTEeHDA6g/s8li7X/gTteg3Jai2SdtrglhoEOI14awphEu6gZLNn3Wc702HMn9Kt9JG
ejx9kDA2ym8vtVZ6hFe1dl6MxDmx2P/4Efb0SfwTeE1msQ5hLVg7ByPGa1KwcljVypavE/nxccgu
hyiyKIaNKe37XFp/Ago4qGp5ymksWk5kAn0H9V95bWOqJMVXQGdlYUImUN55xEMach0t6gWmL67y
RQtLemxQuvtOuqq94IZig5GOHnclGQIuA0mFDzCLvYEmjNmDVc6O8pWeElhtgxdKjyAM+yKtvWFV
nx1LY247mNdV47CDVtjuyTI11zOhZhb5rIOTcvRW1UfIitRiHDE0OMXkhV5nUGus1aAwGSkTxFNr
rtgj2gQjIUmD7Le4B4qwqc9mUEdGbkIylaNYz4Jvi4Q9AKihQZWaN+sQNVzOrmQURHM1uzbjtzC8
R1gMa5UI5kwI/wFHsNPxdjg9UdrTtwXMkznBVirK5YG3Tg3NqgcYZlcBEQxLqOc/B4PM7wHLuYF4
Pf9lUGxzvnt7pWlvLQ4fAt/R5iABEso1uPY4FwL+406jiA3JAdMJ3Tc2hU/LSW5HlsBSvoWJTYQ5
oFPMrebq6TMqDAjDU8yZZU8YWngDiGLBcI0eJ65XPs8GIbI0rlzqMdoYDkYVEGvutEpL8NvAovP8
Y+VceuI3aK54Dsm/aNpx44IJ0LyezcA+PQGl7qfHnznNy3qeDhD2S8tjNcYmmLDYx0wNtXadOtKX
1H/ViWe7HVBmdvjvOQCNrY5ziuMaAidTXLGNkik1g2OA0SAnfFOPHgaZdRJonxphVUCPKpUrm0ss
KS4yiY78TJehIY7KHPJda+VvDr9ISg+mLW5Frf+4KB3HEO1IOn/poiHNObybSBRJ8dulKSVydFJo
SIuNkAHcp3Fsn/AAhXSxCt1CDDmsa+TcGlqViCQzcpsQCUyPIVj7RM1okbFVvuXG627eiFY/Vd8t
Kvyywfu2srLoGQPjjWpjLAb0TvKFJRW6h5HtG5GZ1X35/ON5qJDkwNYbWGXS95BUkMaubrMttw1p
IYyMitLq2LwIx1wNw18PTTzjZxriZtkm7LYa1bDSoKmOT1IBN4pbdCal1b37RoQ2wccg1G/LVuxV
WlwSc5ic1OTcuM0GSfGX7Rr0+gIFYDcT9D1ADcaIEzOmO6MAO80uJNkxYuxStGho9suSnCjYg3+w
JVsUr/XOtkl5jbcp/pCRfpsIKqCdQNQS+HC2nBk7kx0chFFTGaJWXn2T6Q9zSgh/MrEn3kh9RJgA
psAXmMEKjzOGfo+tiAD3rNul3fweFa+5PPCrBzbJ69Tx5qU4qXzuyGQrWpt69zqYbw3FKl0zLpo/
neUzsoVLOx2vwr0aBW7misQrJ8NK2fJLAU3NTMVIjw9RkFPVG53cmnA2YSbb2ane4+xmBs16dIie
SEcYBGdN5QcPfepqm7AkJjCy7jJ41QMPK3OpuC694kWCsS8dbykjB6z8E0Cy9svPtm8JLnAAEEcx
fhWacxL9zJbrVnj8qS0pAGFmcA5AEZRjjEGwfUWxmWfAN61Tf7i/T9r5256xNyMV3baDvS5VHDSP
NiHWpU9zCTlyfhBc1F+nDsCXRcLzi980KF5cfjCLLl8/765+AvqhNT7XezLtjMRnpWRYzr9skxem
4rtFV9K2qz7MTkPnHSrSPixGea38mxbmOlaCxXnSDmYb/869RdCDs01He23NvNpmt26OExJ4Ipif
RovYnjx+MziRHBgYP0ruwnR6Ti8hd4ZIImx37tcAudqLGekcup20WvEli1Si+gWH8gPGg5JEJCkv
qswysQl2TMDA7ZzFuRg/3aL8COLXSLJgYsAlwCQKvhXRyh1HAm16szMPBEB8BhpEM+Gn4ZBeDL4z
ygpwioGIPFXEQSvMreYCTnttCzvz5XKyKZg91YAr6QIsQMuqwVwZuLx4RKM/HB4EnzJ4mHCiLJhj
KM418dQUKf7JZyWjbGJMufh+MRcGdUYrVaWadqas5Vj+nQP0hoSCZBVBxcFP44GtktgTpckBrKwA
qcUPc1QriM00hVjI4NkBo3qWFliivKMxbNYcSmO5QA9NaDKZKeXRw9A0TKThY7IoUdb6Yl7ZqLnL
KVzTyesKuGusV6VovwocqDqHM0AoW5Gdj2ulZu2tkZTKbN8KQie/5urBSquVaJla9zWL5xf0PyZn
xsz8aiXTNeRfG8PIPGlAEl+aGjtDu2B7n8wWiyBecmbtnEHB5qvUAMlwp+oHWY37TP3A2jbOCBrj
QeSm9BTs8e/sx4KqTOuWhbOdNBcc2x1gu/4X/GpXIQGi4nM3SG6IgQ8sgne5h/V3H0igBgIMMdT8
baEaNDMhjxADMqkuQ5lu/RokMQoYEmwE9/rdYyeEH0Fn0w3oW6xgQzbN/0RuN18n7VKqzDRtRDXS
VvJSas7z3MqPWbOf8YRDhNQdbBdal4ILMkZyyj45VRuPQllXaC+VV9xBSRK9uAci2OfzTUWlYQNh
VCWHSGCLKbLhEnIW6gN8ArUzCQtqbL74qHm6jDYMC+dFGL1mU3RvbdxZ0coy2VETEQDrkZ5F7h4L
mEHu9Rbqb8UoUfA5Tkif8vSVDMt5OMtkN+vlSvVbAIvFWbn7twJzQOTvfMjLAe4a0AVPK0xRCvbO
a4b0C1BaQx1ADQ0QuAZTMkNf8YrS++h+qeQhG8FFgVkaP8bOUXv3bByzCUsrOvO2u6iwVsn2mZvi
vauC9ZhLdCfExWAjHcXBDOdtx61fA9NCiKgtzTDhWM1pozSqgyn+qGtvAImVY773cGmx6rLGeu4j
SIj/BnK2LeO9L7191eOAnaafOQivVgg05WTWMoSWHvioccBsTcf4oiCFit21MEEI7VQswzL6qhxi
LvmU1P7h9+8T4WOZ2ZMZ8/ehtpMOS8qMZ9o1DsrRNEvci9Ozqz2LKl2HRbhyJP1U3KhD+hCg/ISP
L9zsJZcEOzFjJmnF85SffC99j7jrsRIhJNdXcQAGRvRJOTQnFgNE8TR3QsUAQmlgLHVgYAUKLz0M
YXux/87GVgnKTOZhchAxuzEQSCBxIEtGypWwBh6n8Gjq4xeUu6LPCdYr43f+jWERsM/4BsZg+T9p
c4fLQdLHWNXka1GnBz91ruo6HnkdbU5nu9fJf3ijFBd8Ct7VZZpQ/sc+xVwCD8EtO/UXf4S0mQIl
UxeC8R5XtGBTVPYV2Y5rJ0BzPBQnW7pHb/DfuknlvBDlrm6yMHP/CWB4gtchd4JORmaJtMEh8FTf
k1/0j9No6pVLzpOYbk64bfrwxSubHZ7kZYtUicavgr/F//EG6j0JcDLPqGg7e8twUJlf/WtJc2ZU
RyvmoHxZoYiMRosp/CcSSlAYEDnb7d0SDVnINNlWH5NNrELDUtiRwAWCuGAke7VzzEWoNiN9QMl/
Mtry5lVsHkYPSsuBky5Fr28n9+TBf1Zxycui1TTikUYVUGeFYMcZbYD1cFNO5P6h3lp0/XAOXO6y
uGa2fyR6t4zlF4R4ExlYkv2tesrMIQBI0+6TXhPkZqve4H6lhALmLOiYIaaQ0dwIk73KPAg1tFBw
6M4U0FgRd7CN73OQrCSLqGCvL2MiMvGpcIX1aUlk8IhsqqNafbzTBH1upbtOCRDzOWYgC5Bh/3Pk
tASWB3sB9JZavyqRe7SbAxivI8eLMVKrI++U0DQMkGZknEGN1+oH1ydx0qz+xSnzD5U4kqskL/ZS
HSK9gyHjx4T0d8uKJGYUx4DxWJZojUtvSR8/W0rtmLM6BSOjBmxHJYzPPHQPshiede0B80ccaTJu
WTP5mdG+9kgMwdwDmMzWELsCo5ru7AuqbwEJPH1r12GF5n16lmG6s/Tk1FuIX4bpKUB+4HFNzDls
bxCbl8CEUh3abU7IOKh18K0XE3RuPj9bWf1ST2+RdcuDABc5aWfY4oiiOHmtOELHhxl5cM29Bl+P
mpy0gHw7tpsCn3PQTGzrtzy5a+axp2YTAg+tMtKJIPU4Kn71yNyEHuVLk7Me25Z0AW94dUEsO/Lu
7NDi9uPATSe27T4g+Aoyhdnccuz32L+ZpKhk+K1LHccIj9fUpBSiVjzCLulxcryWqJyiSP61Bwc3
aj+oXGP1YdhW+N0YZOWHzobEyo2komJCy1xa3Z9w9jdxVWCwzVcFy576PlIsOUULtdUxAkTEOKYx
Kph1kQADFvwA+O6fWpa5ZLoxhZsjpammwp4FXKauKzHZdErZJXrrEZGVYlH5HcEXGZWpKkqYqDr2
PsGJn/Yl3Qj9BWcvVwpHopsQbwxUMqNWizz4tMqkAlLzngezXmt1ckpcf6/UGmlIkEq8K0fvHMza
UwyYifxW+QcJkKqG8ZLrl9Zk5XVkQGehvaum8m9dtS8t6RtGf4qE/5SwiBVdcdcs8cfwjXCjcU9I
Z8hIx4JgnYacmXvu9qFbfoZS/hnS6eoXNmt0xoKhdV+1n27TGm1mR9GGJyVNSTFGranFGNQnVbEJ
hhz0y2W9D2tCIUTD9qszezouqTxqGKn4R7saxK2cjXfjt2dWJyurDDaNkz+JyuFS1KoTa/sL2nlN
WZxS/I4sGiEplq3xyUz+E0TusxVX1DaATfvtl4ajK2mSUxD6nwjH4/1sMq1MiX6SlaDk0TvXiVwH
AdZGL8Kb0zbmvSNQZWtPR7+DvwwcDuDEx1oyNUVwwnXLxhk3JGLjZx3L8Vnjd6/GV82mAnios0tb
G6Rg6aAZHPa0cgFnucCipneKLBBYCM6EfiLcyKt2ou7XAwPjAtXn5DMI3b9J74IPiQt6ugsk69js
ue4bm+k7tbq1KXkwmzk5lB2BJpzXrU2FPf+waSJunqK12PpxW+1TiysGsDjbpbqBEGcZdD4xwhR+
kSjUs16axlvhVaceZTxX2Zqgy7XrVy8uXKo9kdmCdnsw8kMm443Dn+Dp9aX1Am7ZiXHClC8dvbgq
VKCDL8F9S9XfQBhecyizGeFBHB1LdzBWxUw5USe9aFUSiCjILpF/1CczITs3xLQnHuS5bvWjVvhX
9dvRNb8drEfKaU7pJGYKdiDV35pG4zow/E1SUWrp9jwOZ1z9QnMDjldMzrPxBUQ00zSblNUm1ern
TqbGuUf/YDKvajgOdDu+ZjZYC1EAwQC5IQUzXSGO8dysB3b7EN5JDeDUqjY+4yk7MIl625FMARZ9
CceiLy08kGXifk1juA+iktkgODXETlJPa66GMP8EqllJ/od23HxraUcxsUawSeeu8Gdf9LF4MUr/
Gtk5rXo+0SlWv+2mcNWGOZwr6iYTgXhbEHIcluFfWSUEhyJa1jPvSHLnY2akzTrlmoy7D6LYyPxK
zY1wSthWC3ltVX7LaFaO/uGeN1h5a1ZrQRK8P8hdrclrU+X5TUru1IT1i9CIm1PFGZQtV8Brbd0y
n94l4o8i4X4Qz8O7h285tZZZxOnrDd297N0nIirLVeB15MJw5rXWz1jNezdCbF433rA2lKxnzOhi
YrCYpYPu2dh6fFaBm21KO7/ODqksMk4QAwFbBDO6D5X30hTOZmyidZfrKUHGAf8NBq8+QzZqZKjS
pHfqo2qkNAb2wZIEt8c7gM0co8auKetfMbQEGqbaqg0+R1uBYTYREHW/KqpkLxJxHXTGTlEzS1ZM
xxVxu/kHQaw4/qN1NuQnWie/4xkXnFGbIMPlRzw/ewlr5ozS0YcMs5ewTO+Dl32mwbQOU21Xg2VH
nXK96MSuYxkqPirZbKi/2okxrnC2Khz32KXwftqYpEuLH3rkd/Na3vvxUFteoRLJriQLDhi92dCy
n8oj/sfjw/JcJFh8AS6EftyWf5yhxT+CyHk19dULpquVzXVb2xLRobOLHFV2JR8j1qaSVjSQ5qR0
NpYNK2CR6yQIGkbX5OGk1jvKNrzBOcy6dhxoQJjynw6B86LS2eKtBvurpM3NrSmrq5J1I8AjcAKp
+mhWo7p3V3FZcoK+WYjQ5ntADBvqXicBuKTjxis66N9oX5Tgxygch3v5x05ISPHJC0y9jW7fKgua
sJLip06Slya3NioPOR7tjTlWzNDeexqkh6TCAURn4L00MOICODNxIAe/cN1dhybXWRbyF99AMl7N
3c3v8rUxEvqn07oEo3FCmIsoe6jJUGOf7VuxGyKBopqpPyhfHNbgha+35Dy/Ok5/NTFoyCfLo6fV
yMAhUWt3Y/4U2CnSM8yFKi1XonhIcbNxgNGIQsM14ZQI7CLSGGLCejixEmbIyCD1LKAnEEuhcSaw
fAUMqQcd/M8Sj6bLZT1NHFHcPhcTDOfihTeTyebiYyDhwnU9SVeqHy8aD26mmstLUBEensuV3+bH
JluZJbVBBXz4gJ6dIBxDO7cc6CWtzPPEmL6ykRhUiPSncI8XCydQhACLhKlRmjuXupkK4i0xJRJa
aCZwnhEeoMaIlqCFq9tP9V+huSxZe2x2+e7cwpNOb4IBxrUaWldOwg+3ZCvbYlv9+CBuEfLQWBAq
5s5HgaQ6/hVU0RI0QU6GwlANMtByGAWl01bXkadhK+KQPDGS71vvRNAWWgEgOWcmaA411GA/df2z
IcSqTleWeGoCcBvGqhmZDm+MhN3ha/TKRySdY8HuVvr0AEUH3XhXJzUp+WvbAHsvSfodFvSpkoR6
mtIInzY3oX8etV8X2KJgnp376oZObqmLRxx+VoxVreUv1B3F3jOYxmI2jBW7egVeqnMhWxj6+mCH
Hmtdjr9BfVCxz5nyyYkRVQ6uhfFtiku01zej3Tv5XZpE5X5oxnEYSW9aBghFm1U3rxKYJARq7lcz
vEZM0B4IOeVFoYZwQ8f9Zr05GcIb8ULyGjGL3Hix8HFd/iI9yaIXq/lNDPUwIEMux2WxNVHZkui7
Gig/rYp9jneAJKdV205rMHdiXxdsvcrl0pqQoMaVFh5aQjHBhbcqh0zQVvzPWqvdBzwGUXLpiRBq
kTkU2bppXxOeE+qBl7js7OZdfuk+8Wn1va/eg4Zicwb0vuBsjm7qjSdFY4yPJr/qrae7kDK2wbvm
fEZpTRLkzgaoQ6Li6dZpxgnkV2sT3Z/EEg5sX/E2i7UWCewhCaFNBHHwtPgGoZEHraBAw3iHiXG4
NKIhXKs7OvH2Dj6grjiNxb4fv9kl1TZAgB5epRhacVuS5JR8sdatm+ICLqWSwtj/bVTdiMn4BD6V
xEavt8cRQaWX/lg9TVQNXZb9FtdPWJTrAhUP6IYvSW1uPyvnECSAIQCFiaYGCj17RSwbtme10qlb
Qa0TVpe92P6jDv86mBt84OOUjhS04Co+EgKrGs8pzv5KZSZ0Z9UnkyMqjnkA+lHH/3zVHQfLHL+C
AyXI2IUeHxlJTlIqfQxZhs54PCttJmfl8Cb5eVUofFUddY1BjZMcOMszzdU508GMT0RZVh81BQGf
qTiSvOQRxMmxPPJcjzvklpkDaogAcG/Bc7oIE2tydKdvO//j0CDM1JFAKQKTciLkvrmptfYweIzC
NfOBr52cbJWOj5yZLSMmEYKT4IQi+JiPI6IaZz7YP3m14dFKhqX6NeExvL3A9Mi5mr3aAZSMxfrX
bwvsTkH4/oIXtcGj2bO5t2+dS8FYdqBvrWbTQMbHczPPJyK+WrIDOcqGT5iepWNbqKBuOZSDvasx
DzNajU9FAQrHBy/uE83QjDie2S4BVOBuwfF59RLj8KGie/qR27i6KhBfM2FY2jUoLvHpTuEtjenJ
4HaQBJOciu6BtXRRYYmzF6bz19adQ81z+hTw2i9cUpbnMMYYjDJd/3YUksB3Nlq/ijhEWY12v97B
gUnC5OPqnotPn/zjHIwaqQf1Fi+JgTkdpS6ggqKzCpWbY61ltyyq44xhVct2ETCbg43YQsAPTjHM
h1Z7IcpfUAmXwHkSTLk1e1RZfcz/6/5MjOvmIlV6ouSVS6vFYNzUDf3stvE0q43DfR0Jhqsb/3Vy
w6veIYWTqO8cHYmsjaiHW1/k+d60uiNyuciOzjKddlmSE+Iu/qjZU2tiQE+qb8bulvFlC37HgCfS
rX755XVj3ijZsB0dNTy/46vNj1GQrCkZpCK0aupWKD0StcZHptHG4D2Ubia0anhf5kRE9iBvDWKi
BMjbHTZKDK/eafosoNgvJtpmc9iqQ4QzKCGxlswafboK8zHxq1vA/8aoLWYLMrw7Vlq8c0X2zrGa
qkwWLCL8XdxH0FcM9IvsS/LE53jKBoxpRzfhIrAJVx1BzBjfIcZJKpl2w/gzEFyQvkZacG4QJFRZ
/epb5T/HREQ4bLx25J+GdKHAPRXZFZqeu8eO5TbLhidV45C+yRHv0fARbTQW5i4MCSlxyJ4B/ATj
as9V1W+DKVgqrMcyHwraBmRQerpKOWdUVhJCmXEkPPunrR/KHdRa6FhqDAzeNxqkf8ZDVHFKwJjD
3cFLa/FqJLGtlVeAToS/vHZKd61KemKwktYDAuJhh4VI1XLa3hzGjbS3Pgff2nXcKEX5DnmyMEny
ntZEE9i56pkwWZbjcZ+6guBZsnfsv4F5kc/Ju1ct+L+O7pGc45LWO9dCu2rhDso5ui7EiA/cNJVi
OFD1oajqrnhJWYEqcoUiaz+CTbdI+tspUfr4saJItJ43en82cVx17qEkPiZweS5QzqbTB1grX6Vv
b0ABeLpKi1ApEJuofotyWCdaueAx+XXpYgGyt1eCp9mYP9F5g78a9nxqvbeAjFUzXI/yUpjj1XGL
deEx82klmbYLmd2G+F1ab0gC8PeIxifzpXnOxI5eVMd9brx+3cIB6va6C88MN/hnORL//7Rt/5Xo
ui0qQVSg5AhO44j0OoGFttZ8n5GL0X58GIEiQHeUvHNhwmG859V3naP2uCpOTr0K+0hN2M1zeqxv
cX2sCI/srCVH4ZhSDK9/uRmejnWGZCs//8fSeS03riRb9IsQART8KwkS9CIpiTIvCKlbgvceX39W
9UzEvTEzPXPUFIjKyty5jVSIyuuzdaINlol9VeCedJTvuFu6R4NuJsV0r5m+w+HF6IRBZhFbUkii
8KNVXGfQRMdNvbWlbHz+ZrRKcYqXE7w0bfzf3+ebrOEN6mIZXYf6yRjEWoXYGNU4F0e7loCZuh4h
cgU3CMl1iZui9VPaLrZkhn6dHMf2xoHYU7TMebdXvpEadk2M9e9yrAjjmplbJpvOXB39yqq/ck17
CGP6xt5q1aut11QPp7lJmFNe6WN5xs0Tn0FccuK7FFjobN5E8lbmx1Zq85VEvYqie6IamfVjAi7+
B8aiRqI/iCaXRgdPXoS55dgAWP6ZzK+EbUgkcweiGX9LcO65xLKsbv8WafVhh0R/pmxaVfLQEAVL
poRBRYKrjSvdccYLr7FG9MfbTpvuYdC8jIJxaX5GGT90DtsHGY39HsR/gfUdG1ZN44S9V6NUjfFX
rJfhiUXq3u7CbWvtE1RsafpUZi+C68vNGWMAo/FC0WLlpaDiJ8tHN3xmNuD8jxbtzPotF8/pyN64
wa+reEFaZZMPU/BGyC0MTZXEhLqxPHbYrQReDXY+/QCkFTNxRFwwcgNrh3977A8RcD7iLmKEJ+hO
f3MSqNkR7Wfu3br5PXXHS4K664J8v0NfT5FOziburvLJzzDgfae59zjj8l+ZJyyDTuXRcnEfprYW
l3FmIUEOL97ChX5XBVrGYZfySXWMJgHoXHQOpCacU6ynM1BoOQD3nP/YxLgBU5TpEWTl0Rz4x8s3
CSjJe6hi4Z9Z4uA29k4atGgHjvdSEttaEurmy40If5ZN8152c90AUw6+1diiRY47bBpgnuIsPhv7
PP2DaEOgKmiCl8Ft90aPiQfSPw4xtYUmDgHR1u5mGadM8u9eY+pyKuWI/7/VfvaOezKYlWHm1BW2
Zg+LdS2czkzfhPm1WxA/Lc+1ouy5vA7AIhJy2Cr9susgUakO8pJJvDljSAwJIsf5FrP0mUeOHLd2
ioMWGh8HIlNYP+YwebhqfoyLdIfoHu5OC9SVrm0SHSdSfLUeLi70jQXBbQCO2LS4KAlYSyXBxRGG
VMTj0DRK3pVjf5LW4zabIPzCi4eVTesYUseI1Siu2seixN0O9h7zA5MPEUIktgYqGj+WquhRNKtD
x+2sN9bORfbFdGgYryzmJL0++iLwt7EOGkmC+qXkmsMJlcSrvj2G7t48GPtKDkJAZN0rj3fEHolZ
SKo5W/xxHf0UKAd+WjZ+JQxzPUIy1n0F7vz93XRUSmS/DZM7upwdAMEj5Bjl7MIbFz0nC5gEhJxE
ImBF4xzhTSITPqcRj6Wueg5b3FckDL0wpVXZOTcuBpuwxS2hhIRAPX6BowvHG97HZmgeEASMiqG6
fFsI/9N3TTvwxvXc1xhnQ5qRw2ZNTAf0AKsf1slSYBP6reaUZkIVnPi1yZ/N+jQu35gch50fMAtm
KPQphjhRoOnCgxEuVyQ7bCo/BOZGeTO5UnuNWJ2R3AY8u0Q7HRp7a1vhjfQ0GPC638HnZ5qF6MqU
J7Q3ieI4MURlFisEXaEnSsthm6tY+Y3L3nKJJQ+PXbYbs/wjVN+wo0xIk+JTl9jYYXZb4fY+LlLA
9jSDz5fQYGldmH3TO/YaPqvmt8YmFCg2fDs/TE3uC7fYhxYZDaRb2HeZf4FPGe6Ic2fuzfXcREcD
Kv+atdC2grEzelFI6FxA+giXceTOLwVfn5Zg4aeq01bP8Bj2Szwfcnf69+YO+YRNafGskxyJF6Dr
Z1EBTI+pB76UVhye02jDEmtfplRF1xh2dmQe5tpr/yQVOfPcsdjTiWaTQd5I3bM5eGTJQRsSBF2m
T8OGZDA1/dJwx1PB1OiTJy3YWliAWHVzLfv3jn4bUxlRI023qlA2Se+JlkMAmLwhIB2hCbe6/gLF
tc7AVnklNdwXYu2aB/XFVjtfsPmI52PS31tIzbPpOflyW0r1ZP+2Q4+oh0kRu/5uwxJsHTYmq6Dq
VX/ITThvHWedJQ6QNZ7c/Xs0MJZpgs4DL9EK3TqCvTHAkrYUeFeyKqSIu/+KuK7fTew76bbxMN42
yQVnYQulw1nwJ0jXok/053oVnwRpdxM78ZGZhk0qAwsqI64oepipRQ8xxN7sEbziBs/4yIbw12LL
16d2XQVEIqKhAyTE7GDghqaFgQIt2kuTiLWAdNEX95m8TwlEwA/34xCXwnXWXxLYue1EjwWIPHws
eA1gOSDVF72OMtOvaKpkz26r7ha14QwMEOM3USCd6W5I03aSlRBzXB2Pfndw403gwqJwEncH4d3o
PGkiW3GdgUzFA9McHJ9Z+ZVYCOY828Tx++kE2ZgfaLI2GDZBZG4y5mw6GexAIK8vPab1RIUC2KAP
p+PRwfyaBS4E3XJt/qSEDSScgZGNZ4xOFqoAaRZQ5txa3zn4OKLsx2IFAYo32sVaZSpIBUOthMmc
/BHCVQTUX+VX1fkEWMWXZxMY2a0rVVokPIWWHwnMsNBgj6LB38emUsxbu4XsPGAxBY7YdVh2urMn
7bpEgrgSw+HUfYCYQYwZ3WOO2oSZSYXSC1VubbMJUgEl5FvF3cE6+xGmnzxnqrrCLqba5FSzqIeO
V3abcMzvvW2f5nqAMoBLG7qjIto1aLSwRpbXn8wFl5+0oQsnnGvjOkQB2UQZEqVg74rZwBovOrtU
49bwJYYW8rHgbBVAPiFTbQkhl9dpRNRL4Q/hCOQToZ0advIDaezRig18C0tQTg0BYIIJa+0fbMms
VMI6VgsqXjNuKHmp/sDaHfxpgolgIJZ21K2cIFtQF+wGPKW74uRP9J+ZujtcKaWab119NdVxZKeq
gnM3JFMoiOMIkUdHqO9D/Slo55Mp7xzGDjrsAcYrUSbYy521DpF+BmhJE99151E/GxxC9LU8CR2f
eN1Mt0JDkav9dsBFWlSxlMbnSPkkaLkTt4JsBHAYPg9XbAy1BilTwFBhri1N8eRP4IGIGjB5BQ+I
YUMzf2t1b+OLIqc5gCp2O3Tv0x0cpCH7oZ4GP4pYq3BUWPat8tZdpRnrCuhmNsyZ/Ecw0tLpu5BC
OzI7IZ8FJ3yLHbS5bYN7Y29s4x67QOCM/z/TSivXOUujmFFal0kZq1PUflfltRX5w2WXuuraP4Z2
ciakjoYSsvh2waUe7ERwfXgqXC4uFBlKE5xatI6w83+14ohNKcY8JtYMV0tbsbqzxQw1xoetDiq1
nf+6WEkJjhzvSRO9C5eeud8p7siM7qAeCw99YO+FOV9FR7oi6HhJEhJYODudLFQuSGgy4Te/Cvwz
ULWn1gXzuoS22MkLABJHykBqgeYymCn4f423FsiujzvPtRdMwj+tQzp9xe5b5aIGZKvXPMd24+eB
2A/FJcl4CdzyNrOOZfroIzy7cXmvYLkzI+J/BlvBwyyDmQFWpoaokXm8YmuHgf88o61n3EER115T
IleQUwVExTW7gPUsBajk8I2Bv7D0IAYO0Cj4y04JZ0Wu5ABDtGgNNikwZ4j06qjRQwN0uJRUjDLW
XcE+2n114ze5ZRPQNis2U+z9OA0x1sodcwHExfBPh+kxQLscOs3u0Gq7QD9g3rAqz3XwqJ2THdVX
Cd1CBlND5LK81+CMOqqOoHtJCcaxq61Lqx5O+Edtw/kAsYRhqqx7ppMasjF3NzAKMTjkw43ZNxin
LOp85Rs1/huj+FRZWGS0B5thDzvs0uyx0vXA7jZwJryaD8OeaaOswiNf4Aq4cbPsgQH3iDIPuqfv
8Or3lBWdLrIMh7KyGp7EK/4F07DeDi+8e2F+6L/ELy9Qi4XShTtk9rVrdtb+QsXdhnfIjLtsH5z5
YnxM6P1uG/jRenmrzygibti7Hs1de859xPw/DeaBnCJQ2f20N0/tp/JWf7L2x2xh1e6HM8KNNXvP
F+fDvM9P1rN47t+hxccuBwLSn09oxWxciTsoZqIoodV4OsDeDxiIEeNeghbOQyDSVWslPyaa347H
ID6Vi4V/TMCFTvtcPInxWZo5WiHwNEMIF5FCd2ozZakWbbBzYeLhmvywAbTm8iUcn/l5QfaBboAk
rTTyiIbO8p9a+9Wbu8FYmbBdWUFJyN9xLO/frWvq1x47HHxCV/rNeEJX5MER9rBV99gQeO07DJO/
9sbaR1vIEhv2uh6UlxXcsA3Bt2fnWr0tEpS/1WiZ9egjHPGd3JYRVjNbMj3MygNMZ3v+klQo+1YQ
VpZhbTyyj/ZSXY3Xwdpo2KzPxzKHfr2LCKgq4Ih7IGOmgDzhIRBFlTX6JiHgjzA4aeMWN24IRQXk
CK9cfdfryCs85OwrrO1XmLqtQkIJGUaZulb8m6nF+9vrceXi2cFaA7zf8qaYMTeaX955wQ7dtb7M
j+wlubp/CLsLsUIUq/4LGqe+ty7s4liH5E/iOPh0P9Unvyi0dVtB68LkC2sjeVW/i0N1M3+qT/Gd
e5zs7+hmXTh18Ogk8InvGrZWkjgIJQybGs6E55Z7s9y75c7GBpT0qZD9O93UWr8YXrjX/fbEKqDG
wWcbhscqvMFWXUhvyXGUhUm1T6xtm2+L0o91dBeMVB7uR212asPLUB0H9SlQzrVxUluIwXtN+BXJ
utnJoX+m2yR9LPILbd92u1lWPgmD4xXzS6tquf6cr5FpbrUzoDY6GoUGp1vjpM/CE1Cyhvy0kOm1
iv/CaWFUNt7VUxl63Q0L8J/+zbq4O/qn5Un9VO/2yf4rkf0n4ztettGCZQgEbwathuUZsGrU7EfI
OFDaddIgzYwvfjUc+1f7O/5kHmJB+Y4Ykoae9CqsYT5JU7qKKxJ+bz7SWI272YPt3G5hL25aj+BG
VDp7JKIDPsDUZyxNv+rpSMjzniCNzeu8ffuiSffecYoEQtmgsVaPNgAVvFsfi8h45aygsuhrLFkv
vJjqw/ptXqEF3i3lK3iv98UdYi9kG+QeG/1W3yp0vS1eYydYJo/xHD7qj4FBfYuoEfnb1aYzSlbR
LvXtX6iJng7q89b71d4kIGZT7toDnmG/CzbgtKp6YHyWl+gcuBvjM9ikoFsbWqx++GX1vXY2Eckq
UXK1IugUGi05KjvYajJPT2qwCqowIapbUJiM9Y7JFrZHbpBOqP3YsaFQWBXUD+CmNoz2yHRnbqhs
xAxwJZUfI6pV9wE9GIdDCTnJW6ge/mQxXQ1m6XUdyk7fNukeZqbP53Heu+Y9WHwjYtVmPhfLc5s8
DdNLRl55i5tZkNGCjZe53TWsBqvt0F0ZsrFlZVBFoCyB6vYozdvL60jl52WA10hLVRx1+0NOQC24
9PibtsYhmNxTSsA3/ZietPuiu9vIKwGPJZJTfIEG0sVGEyamL7O6cez6HtGSqEXpcU/jhyHMyJ8H
iJ3fQfzWiDchvjok1rBkgAdWEVgSZvhbFdWetOxzLRKrWPwCsU9GjBH0jyqZraSl0Waq7iHufCuq
sH/H+MDxWZgj1hXQtmjClT71YPEAtvO3trV6li2ydHmmvezpZAedWAridlo2ycxjbf3G/46+E9Tk
yDgW9zcpaadUyIu7cr966IndCbKze7X5/c0rWbT48GAOy6IRdcyqAZ7qOZA9bmFVcqsRAVfgILon
iH/K/8ohwW7Yll2D5I9cJsheMU//9qyoEFgrwN06IXnBc8dFhFlFu3fj+JxfJ+S6ktYYVeA70V9N
2bF3Ac7cDK0gvek3Q0ABjq0BmeNfuR7wkNLD9UxKKU+JbajSs88CoKBcTmjnwhTnU74wfEvmHqJL
5jtMMnI0gUVJ01bPmN7D2c0Mj8PmENtERg9rAjQNydFwemJFOPsZKi68CDHDpLFVoXnFtcLbC2Uf
cwAX3hSYzhTR6MR3q5M82DNr6UhWXIVwDKSgrCGgUotavZIRJxzcKa2D3Gl4ZDA17B5sU8Y7pHsi
J+wOj+GzG74bcKtDca6Wi4VqI50IGFZeNVXbywAyQG7SgS3PtpKtgNselBdBir2x7sUeuGMZFp4t
aO2bjQh5sNyd2/1TTNao3wkG4VcZW6gF6Q8A3th6uKCsgOlE9bV07DfxUUue6rN8VKHx1n0zzUEM
0NmFdhX7GXxqLAx2lN+ANQ0TIQNmQ1rFKzC1i8NVOrAKt9bWQAIA0zIvByxiBgqiB6keHePvvWNK
MQMWZ7g7JRCPOBmcDwCoBNG+hZddcZcroGm+T224A3kd7F9u0VEg0B34R40/CV9hn5MOoq665qUa
Yr+8lKAVZvIltHd0nnhfI8klk1sxn3oesWXcWuw3pfaJuJAZWYvrYo7IcEf/TND7Ttjtc8gyAwr5
/CcEt82Td1duA2Edb3L9NkJlD59DmLzA9M1j5Pqpsp4o7Etl+k7255+cJyw2Bs7cyFihZoCmhWGC
rhVkOvtuydEYo70xP8X5X+1FayCu7XXCetOzAkCtzo6PfU1rXbP+OQPnhrAsDd5MgiloWvU1bjLC
7lnhrsq7xfeE2cMqBfYcSl71YWLddExG5k4B9EviH+Up4TQzjQ40wjM0g3za4w+RMWrJ8yi7aZ1X
0/BLeFdmyTKxgaaEGXRcHpq+eSbV7Dgj+LUX5QiD05M6wLxPNvI/69Lc9XNqtjMnwB3MJwe6flP+
4uiSJQXNE1g2WqQH2jAwvW9SH1YRQERNk8rKcCH1KznORcxGGQfA4qMN3hAUBeFTaWDnUn+PGkre
qltrinKF1YcJmgoVbjnNJhgZ3Nl4g5NIX8MqQNAC7hSlFMwIH4X8PqCTmI4cLwmPIuxnX4ITC2QM
C4p3c4hn9oQq5JXpBnecj0sZaAD3C/Oz4OXKyIVI93NyGtxLh0d1r//GLHsDlQx34zsFgdCU2MdC
eui3HaOWjgm0gdGGXuExmNjbxjDXwP1UHYL3WBGHF0gvGxku5CDkKUsCV/gyJLKA7RRRoEZ06QoG
ClZkS8qwVT23qcpHVnhPL1ACWD9in1scJ65VYqwAl5aUrw3gn6O58EYG/KuwsD8J74x8bDythm1/
Np3gYlA8VOYBWZhM3PJkmty/BEXxpThwhaxo7/BjxxmWGH4w7aJ7C3aEdcPvai5boQKg1NWKj+uG
N7UjC3c/9grKUuBvrfoSFgt8vq6YDWy8i2JAfuO16tUt4Yc+fBW5nJd1NgI3H1BzczNZDGAA87Pz
xTZDAJlr8S0m0Sv6kl8gSyoHoMqEmEmU7YxvsIieOru9L3zfNEwtjOuiXbwivktPIcLJnT/pwsVz
TsivIhK0122ZPUrKsXJoEwh33Yg/K9lxv6R8pi3+x61zNPty0w6Mu/Nnjv++KwhpERtn7D0nbX1L
Jzkg/OeSq8/fDb+FHF+LaBu2bLVNnS8YXI4bXgLlwXgJadQyyCRjUxyldshcit3osJ3QfJO9YMa+
JXRtvprkuMS/0qDR/IM/HuaqzJIARHaE65Wg9aOLqnoNs4fQr/F0uNm6uR4JQM+1iWXjx9j91ZYC
lz5Yyi5QE8gs/RcWWauW7bVOS6IQCNOIepcvyhmH9aTGNI4y3R3AU/7Rg/rpoBGRxzXCZ9cccOad
Nb0vjfVkCbK0OG0kj4SrkPaxtKddg95Lonijw+q12rZFTkDEl0GtydgkYz098VXHFlbFHVkoRIIj
yIB896RcxuoVyzLuV3w89IMJ4U+Q0RmU5rpIjH/2dRXNteSjVumb/Lt7foUE4FId3sRCUIq+Fsgz
YZGpdUq+CvnOvbOrKqZEcJ1RMMqUEeTu5w41KMZsBr1j5MKHTJ/NjZOH3tIbng3PK3WQQcD5zpJx
q7cped35xi2il/ja1Rj/YsSBMXjlPGyeaDk9xj4iXAiTOchJ0AGB8qUViTTSylJkFqqBQuPL1bYC
1nE98qISqmXMYAzwXc1YrPihfMJ4tUCMtqED5wYhWhE83vmVv/mczD3Ck6+g+QHD6EPrVbFI4ygL
XMdCvwo/VRGxPyDIET1HPjX4+FYHodGp4xozhvT+l079yezP2nmM5jeZJUhEOs9yXytcmhQrukD6
ckk+dfleeranZG1gCbzFySZgDdOpKoU42lrBd53/WWh5jPxZSCOs5meeMNziV4yppAUgCio7P2Q5
SWQBSlO6prm6ZgbgVMQjxZH3Vb71dQoQPJ+VCd+2ipSvJP3RZlayuJYGM40dj41QxBWM0RSvd5h3
LfoUxLp9hdMEGJEGVC9HXRC6aDE2oXFz1M9h/iV4fqt2BcEYTE14z8l3HCQSKqtOgr1eZaj87x0u
s5byp9GU14TRtsKMCFHFYWFEJC9nrP5ybDB9FDCtQsrkw3DqLSgtV7Jrgl3gyD/WAhE6e/PylhN8
Z9pnUTi3gTvEzMU1pnXRirMT0cpar0JG8UrFDqqqVJR7C7ou7x1nFQeHgN7TdLcqNgzYn3mK3e7q
iCEWto4DADHZTyNyWKv5sccGuR0Oq0Hxp9kQO4JyH56zbu2g4l/k5q+O772ZejYxtkbJYsrKNrEz
ctbIwAzxSJDQTupPcUOWkaT1YELQJR3+iDTm096odSYYOPcaJnmf0p+JFY7rCpA/3I6QSPfVIaXr
hvtJOAAX1rr28+qeIZvlASyg4TUEGEnaoN3SSCxXyEaHLhO693jRDyp6rqzrqXbBbiH/KQk+C5TY
E7rCQTqKwZlKkVmrWv/csFjVjPcE7QHPntw1Ss80sNENrSc8MnIudGYNHFMgnx+QGnP2bL5Ftrbc
6lYC4gkKKHQL5p+GORQdQggtAwICVuEFjkeQc2SYSRndJij7dL6BRqqqOLT9eG1zhZwYwtDNc85X
3bLcyL8sMIQY3lCyjKeOYhYFKmQol0XIQLGjC4SlIddX5J6jW4/xyOAPZEVyDxm5bvJXV1sCSZm8
v9L0y0F6iYndqJsszbmJOCqDDRNh2PFrqdEdhsaid1s+QhpSKqcJ1TiOVck3qd70LhgV2boHIcyk
X2aSlIXIIBtvmSq++/DAom1tD4+EKo263iktX9MpjvjVWtHONcAUnW2FN7+lpu8tE13TfLcgKnD1
WjJGll+b+3kYvgK18lv3i/0qHdMYFmjjvwkozeEexvbnbP6NlQjcC6rPTJoXoNBUEDxFB2Ss1Xlc
xcBlfe96VVfhHsifsxy2E/Dy3wFP+hb21sz6oqfyowRUJkk/7Xd6ke3set4VYoLUn/kpjAq7in5w
vxnsm+18xv097WBBD56p12d5TXAA+erUGvE5v6WGpCKA5QmjbK6+TBXvQ5NVI9h5PbQ4XJdreVGV
HJyCoOdpzo4KIAMP0ZXUWMLk2c84A8axjwSfKKBvt3xDyFaTEVbSW8jCxSupGeN1znsvT75jrjvI
v42GwxRkwLb9CDsqoNs+TTngT3KYW/Kl0kcY3ySxVB4TNWR3zr8PWYFRmWzeE76r3lARhJ518Asa
jtRkfR28EgruY9S0IasuRdpktjYW/gx9WXMQFRloRQHfG/MCZl0LIZJADJTM4oTBGrWPP2t9qeNi
hyVrQNFbz1z8Iwy0J7tBwaE2F0s3/cbZ6k10EYGyZw/UwNSWnHuZ1z4+HBZjc/0bgGx2MQ4jjbYP
IAHarOoTsdWWnhQlRnlItKy4N1r6LaqLMd1lXCNGiKpu+FRcuHUPSFJps27i2auGdqsTKiwS7kpT
7CXVh5xJEtCIrcZs6B2jhouAG6UqPwW54018B+CRVlvwvvmqQ36gPBe9gZsuydpG8DsyDXZ59Jmp
mJOyMYQcP+XRdqC4cX05LJRU/O0G5FH4g2GYy15vsge0QwKIBVuBFoEG/x2tGhxGQq82g6M9RZQw
oPCKfZkNMsh9GaCmxNOf2SCoHHrZDeaeWIOxkzGi08yokPbppmJJ0bAkMycWFmBdhfUNSpnk64nK
WOSY6xT3znoz3hKqnaCZD0F51ZS40DHYl0hSeee/M5Y4rTDXmGwzY/37lY0RMwaLca1KMAahi03J
SjCLQ8RWNNMfeoAvGSEgMmaFuMUhOhSYqURIYNGCqIJeGNkNL/NSsxMH021U5xjnJj5hSvwUgecH
OOJBFhevfWnfmPxy0tuQ8uFEPi3UlMV8chMF36jkz5CFb6eyS+5xAT48TuqHyhA9BQUELyjwZXq0
cvWAP1nFMft3yYQhGwOQDS+k80X6Sl1g46ZLRQE+wX1/L3CkJCTt37GQRyQCLKGBTTj9kTg0EDgl
S0/2K5Jh2qgHORx0WUR/4WTHsXlHmAAX9a9oMXNtmBDxEjkFNkFyGprq1mKUzA/hqGyyGuqEtSHU
GQuCktG5PcOpnQQZdzq+KvBoMAtxsFmGD4PDtd9W7PqVwQLSagCWInN4JoTg2OdAUFUhOC5G9ZKa
f0aFpXLWdPTbyeIp854W5cNo6nMYkuaO17aeAFaEWKXSGIib7LN4xPLC0AMF4fVbZDv7oL5Zzm/O
JNwTFsKmepxRUYlran/mtFUcPMRaJAjVlT8RntAZLzVkBassr9yxLbA0b6/mdjv06XtJwZ2Wjzol
9KXArTbl/Xpiw5qgcYXsf6Kxdxq/tM/AjxUCRC4BKv1gDEBdjGcKciDc2ei5gqmTAIfTC1/6kfJj
F7snOZnMFJsFJH6y+WigxmR3YxFYToB2md1y6zVkNaSDzdGnYdt0CjBCiKHbyCJZqfFWJvPpWA4N
1XQ147P8vfCj2KeVsTfGcRfmJWzQSxZy78GtzuFxkVmxmWibrZCITlYiIVReNsYkC8vNow4qmj5y
phMa0taOiF8B3m6YHfDAglU/NvYaDRfYC9mBDmMEHV0K2aowFFLNmWkoWoAEVX7MaflaN3k3Wc5J
znEkre4wN5g44E6eXFWaUhyotOyhJjtSDWNUOZ1kinBmq/xJ4ZqoXMLYcYNhKsezFjJFwq6cbPLd
oH1KJieRWRg2sPub2CcqaO6gF8L30j5DbJWgpu7ls0+kwBA1TO1+xQI4WOvWUOpM3hr0JQfUPj2h
IuH0BO7dGtUx7tQ/WT7AHX0YuCpTKykCnuhjEj9wXf8X+klMIimpbPncEVPWEsJtcWg7h6XAsHaL
J1vIYHfxr3xRTHC/WRd5cKzafanuBvtgWNeharAQ+kmrwcNfBWTZwgt4m81s1bpwl+GIIX2kGPSU
9sr/uUPgjX1xbECRqJeS/Boie8chNkUHxtsfMyJYmMcwSIGUr4aHLMIJsCr2RS0zbVBTgdEFED6h
xlxuOgUmoW1FhTlBj7KqPynebQrCOfQV/bMFsW+mfoQ2xxotdfVVlzdedTmJLLDxsTbao1epiCMe
CA6155NMnICWMLDQq01PS6J1lWt+1QwoBVtq8CWnBNMfSG+cuURlwFIhxxA8ICmGIHT+CZuW53dY
viGOAc6423DU4UyRsQ3OyMuf8YsWFlsSHEkGm+QbBobKubksAqcaOpsMa8FbJwIpjlgL+Z1Crqnh
rqzhkWVgdCy6B+yIT1qT8IxJAoNfAqdGxL+TymDO47LkcGRAJycqQmEtK19UXppUcloQLIEaCtYE
MCdl7ZStLGsSFUCDD6YgK4rb/UcGlyAKXrInPDjG5qFYB6lKgJAjbzfTYfsF/7Rc/MHGrhVbwmp6
oAPY0jpLjJCP6k6wsbHFgPTAAVR4/e7CgmsHEylbeN+EgZMixISE6EQWOlzMRcL6wom9BRcgsN1g
2BCURLsXLHQc0d3Nb3hYcTRXidlgQAX5A6a3Lspb1xxDn3bGIKMLNLFnsze+Jy1yLZ30bhJ0Yp5e
QElw/T6Hes1ZFcjLpRKuq3M/CWDwFBjXx/+kafhQEKGL82C1+NIsJrE6MvAYBzgdbhx4ckBqkTe5
0puR7D2Q6KpTtuNQrHVMzzIQia78RVQoHyerm3NpUQoAfBo6awf0sljHaXdUsaxbgKAA7igcElWx
Dn2Px/mMr2Jj4IHMuhIYTu3aJ3k7yjKZ0SNm02tB25KAudo0N3yfwlo23fRdjb9SAwazxwbskzZS
Ua5JgZcnkLgvwthM4GYM3+gZFudT4Gjj0jEGveM3y7AHnXTeqBO7aP6my+0UhgoTZgzUVWmYYZwX
51uZUOUVJMCYGRVtC2jQ6V/S9InL1rNDIcMetiXVMsETYvrlHPG9hbpzakD12qo5pAyxBaWr4xcK
Wn2L3nMEKjDEOaaTi+5c4K+89C2HGcxT/o7yMcgGrodNSz8rYZa0gmMGT0Uea7o3yYDPzHYzzPVT
qBkUEOgJ4GFNsy14mW3KYwTOQC4IdYWOeA6wRWekH8DUmx9hcIJg9yOOBHOUc0MfbhMNzIivPC5/
ykXBpUvBPo+N8VDS/ZvQk00ZXQemBr6EVEgeO4FxJg+wbs7RgKoe3sFEzslxAAFK3TcSlKCvLNtu
cnxlgOemyL/NpQ3lXxym16VmLR1goT1dEGd7qSB/YHKPKdreWjSXjGbU4eaTkaCMTTwidWyRaX3T
jkYFSj5eFE3t2UfPR3AN+dBCFFMM8Z7s1+tovCdRdTbC7yiIj1iA8fTNk0kw+j90hdE30K7Chh0r
12otRjQE0LFHDfhoZvAleT9h/NLH6pZZX+qNBuAgupaRB93WuxmnukCmrn6EAcIyN/EVe8QUKVwp
8ZvM0MV5N4tGCrGCcytKQ65XlpmSFV9myb+LjDld/nJS2jopy3Mucxx6tlCYT+qM/tN+QTA9wwDW
upFgmHw1LwiF82d5N8uJzP2Cb4oK6TkGTxRcBBRa6R/BdIkk67yQz2IhUJAPCqXvCPk6p+sL84Ls
XFDJqXqWdlYqkWc2Lg6q7zDP8EMH6lD3WZlfcs6Td1Zi6j6b04WtvwObKa9+bCwnut5ETz3t1Obg
SAud+BzN7ARzZ+tm1mWWWmKKgY5mKWGmQZ475/ZrlYxwJqTXKM79jEIsckexA8bNunpv1riiONga
d7xobXjKxMdSYx4E+W6iYc87mNM1NvmSXqUlO8BIxEQFgTzuCnxza5XwoYj2W266K1OzX+v+U358
OcsFNM5Tjj6UEWuMSTktddSwd9uliYvH7Typvjy5JtJ659jRwOMO+AzfAukhnOKiPAl93JTZpWNu
HrE7VXNpLIoUMJvw8mm71zkrGO3wTCHda0LshdFQsrwm4rPQ4LKDy2Slgzp1QPJIfwZBJ7rGkZRi
fcgx/F+3a9yxu/Bz4CCr19dVBWyuzlxxikeljN2HLP8u4FlUuStt5v+LG8bR1IEvfdH3ukoEbuPp
db1TlfhVZM7ZHLPjPE8UYTAV8ZjnxbMgP1mg5dJiBNd5VoGpV5aMHQDPZknCOcwFXaxn9vV4a2NY
dGogzUkoLqndm9TIUio7A+MK8WC7ayniIBzmazpwG6B8GKmJllyr62xye5KNW879vAKrFfk94AvE
RES2sU3wYfTlv0vEro0Xnj+x4Y8xcrn8iRxm10JTRn200OGbxZ8leemKvcimp7ibN5J96eSvDUIb
af+jDuajhE2Tbk1WqwmurSNzbsk1RWzGBGLNoZWKCfyoIuq2nDYTOzvNCLxbFrkmr5m8olpLdtm5
l6S/nNNK4PU40Kw/mCpkf8FVVQNvmAaRpYifTZvNNSGNaBPpAkUZXGI6M/kMFFt2T2Qp4MKnuKBk
K6P7ngaxIfxWdkMmzIBR4Z61ez9sYKDBGTfhTKifAqeLSld+urA7BNEIWh5/LzHWzSxbbfVJnpu+
qLds3BKBcYxF+igbefnh5NUuScLy0udlGaBOS8d9icEts4uANwWYfQoEu85RxrLh8gT0urgkLgJ/
glRa4Hqayc6sB+l03lq8XOraOQMmMr1syS+WpEQp1C99G3O/XiCWJqOKKtRY/cZGIh0GKnMdO3+i
yN1ZNnEtp4E6hrqq438ewRn+j6TzWG5cSaLoFyEC3mxJwtLIG2qDkGnCe0t8/Zx6s5jpfi2JIoFC
VebNa0w5MJEHrKyS1ChC5vwb77JdaIfJFJrnxwmOjJOfWy5h7eBfvzYhalehx0L6yTu05kDXyIDl
URNshPFUI9I7Y0Jy1GDFOviTC0MCbMB9UBsck+NPXUi1B5mjm+uIBDcvR9xCv6tiIrKHn6f+4nBZ
9I4pzD98jktQXAWDpSJHPQX8NHAyMX+hFZ+Q+27NQnULL7T7xUDkUuBMZ5NDq4HPl7RTy6KC4MeR
nSiPM/wG2YGAadmZpwGZSjkHCluxs9cVEfbIOTh+FeUaJeM1pSdz2mUvdu+5+yf46qBW4qzIOirv
ss8CM+ehwHbwJZFIiVG8MgY4TAWDsrgJfVCm1TgfkG5yLiDL4x5CgUtIWnobxhwQnK0Tgao42zLp
5DRnUSJIfcHo+B2kj+JH1LiaFswoSjB60a1AhjHC8m7zASEMj+qdif/4zZmFD74kNWfHKJ4TmyQz
4iQNIXQQ1QOHwkEMBSbKNZsPxPgklkmvK6DYUqilUhPKUOVF/VLNQ8BzyPCHDa9MDo5bJH/mDNwj
t08ks+uo9PoEz2GFoFNKTwgSS73ikPbVNAoAH37BZ13JD/p0FXRzcQpAtUrbwMQXqaHrE+/aBjpM
8RYY8LNJ2YVZL5y1z2lbH4wZgy2MW1EWsAgFQuNgi6WIo5f/5USCZbnB3SPubqw/qvqLdgohA0fX
xQRNFTP2ZbuKebzC7jdtzkEfIXUtNARYosoarImDpEG+GmO4wnC/6WIbaPUG5vPQjad4e+DIEdGB
2koQFUqJwaSBvMdoetNAnZA0YXGgS2uoUu3IaQcHuvEZaAOBW+12xFHyaawqzBMW+CVW/NHI2tcQ
OzfLGttD85mxzVMJiLbIYKPcPnvEpCj7MbUPklgCiOGqLrbk9QVo83zsGzosyDTV83rsqLQEK8AB
5lZG613iwxpgfw5qtV0v6VGBFlZPl58N35mSMThQ5rRXNPylnJ9EIbhp7g5rIr8IJZe47pAY8/Q2
p4SWEo2aK8NBaahdQDBSBQU+anIM8Uo4VutjTRPFeXhgx3n5b77k5P91DElOY5vjV085DXAEJUXs
etMU+7bmYIBroYpBf9G7AsVsGoa+nGni70Ka19vcewwpsR3Qc4Ar5y99mZbykFq4Aw0/yFmfuFBb
Irvita2MCS7BWgmoohqfeTpsIMd+xe7APAsdIkCwDC6wdT9scxAfOX6dAhFID9XIAmV5X9rx9P9t
oxpw/8gn9Dpo+zFfMHDPrt82FpIFg05UdRxzjkbAwhqIAYdDlbmk+mGDA8Jo0671wzKOB0PavJVI
HovBlIwDb8vXlhhYYv7Fqw86B37GpHOWqHDv1LFbi2bSpnv4WkY7QNycgjU7BFuIiOV8TKK+iQ8p
nFFx5wU0HGOVrXXYSXFYikGtreK4hNHprKr7LL306FItjv6MXor5+0JIbj/iDMHJBCUjqlUP/1yo
xVOkTzbSj/xo9S86EdkqQ8hST31RfCV8aUL3LGZCwoBDohOH0Qj7yMFy8X4AX9rNxs80YGIkTyBS
thoybhOneqI5RxDJIbWOGGos3bgfyaMUOJyYMdEz0XrlQBeLlEVIjLRCclHl0kj/tyA43UURKcAj
YRxpT1OUqn5tsG8N49Oizu6g0G9rYyQs7cXsDxRwWSCzd23IjGbV/3+srxBnJP3G2aIihTaw00nQ
7YnAMYSKFdhmtli7zY7JR2ELGLSjrjifolmejB+2dXPgrlCBUJMgpXkn17cTvCZvRXwZIxnJbkT7
LSUEsuENh7Nt/WA6I2/A7bxsbbFkyM3z7nHqLlz3wbIIgAMz+UuILJ3TXc80o14+VTJdjO4hrUwU
UdgT0MIXBiDIVgYAOR0fRwGT0KAIV+v6ZXbNwf6pymRfM37eLEIYAUGb5m3RTLqMVvmykMxtK9q4
hdKIRa55+qRwkuBbw462QFLOlirSE92lC7iPj6K7HyvgLzvIIMHYrQWqDoeiG7xUzi7MpGwWPQ3i
oi0HnYCFwYOhIzffdo7EGJf6gf2RhwFyXV2THdisCDv3I30/nlj7NDaP9Ajuan+txXRUNNSiOBHg
Q4wZGvzwmwHVvkihkmnYQXQ/BoUC3MNUUw/iQ5rwHjuJx4im/c58jg1PAqhptnk34KZA/vCumctj
OtjhBDhI3FFNLl9tV6+QXutJCRYk4TXjPmcgcOlgDDCjY7+CCYN7LpoK4jNYQSN+E1azHlMDmsvw
ZnGOx/eIp3BldJnAh+VGNLJyorrEtrLJS+BWRrOMhwRwqyI/YDwOp7iTzIMGPKEyJWjyF+LXMBxf
/zsn2A03GuwESWrKgpBNbDPulyK/h9BTvcoiDZntip2oZfoyOPJjuWGoqMOON6CGjH6LYrD0sqSE
BkrLDaMAOw1mdhbPEnamQECMnyVgnx78BVLifH9uhfzVpsTinLck9WBq82kroegZeFuimpvgxtpE
JyaxsZ9my2sZ3cxo0VZnehgY8WWy5K7kfo4MnixFfZ2Vq0AQpjb3TKYik6OgEvoSJwbLnP0SMe1T
XGkHVtEbj9xUfEjtJ2jFYEL97dq/QXuyqWmknBwvq6ce4eREp0i9DklKNPXIsETRIZZpx/7PvRZn
Gn9gkM9E7qhhHJbMyDtQt3FJ0qQ+ZEVY31EAgST1rcGKU6CdCc8RA+PapqWkJnnERJRgMvuiqchh
R1ucDRvkhgab6HjufMXp8X7h14+E69i1Z1f3N5tpLOu0Am9zCIDg9K108ru/Le0hx3kEtWYp44Lm
Zdav1CCOcR4TeK//he7w7gVkaTOE/28syr0ReyxLaFqQh2xII+6PkqEESnKKKeFFGdYXXw7CL+zX
l49V35AkQnGenDCli2wuC6xy/P43TEIMcLoBj/0YA9zSao+jc8W/IBjagtY9Bd/oNvWjEdCcIl+S
Ep8Bs2b9fcVa4LQXAyQ7B/C1R0x+aKXkBZsk9YDvLLZHRSRkf9w4IfXl3LzHGBllyFC1d7EvMf/2
Ugn0XxTitA3tB3/r13/FhI2kgzOyMV5WiBaGbKPTmZ+k6c9YMUxS4K6IyBp4Ubn+ocEe0es/OXUN
LG2pCUzsg3QS5tsbUObYNmEB/pURWdHg01zGXxuzk4LkdgsvRAmptBB+ktV4Htowc8xjw/RcwCsl
YkxhuYOdujszZGEpSqhGWtJ5RNRmrNCkxFdFUX2pixZt9pbF7efL2sVHHaSgn6k4hd813OP8RVTd
vZLu/nuUi2B03uBYeCmT/twSICA1vqdAyPqvzC2Go9KxjYDTV3SV6jA+9On2wODWpMChCpHhHleE
DHTMyCJJ0TAQYURj1ecWTvp9s9hnKgC3iGKDqauYBTElmfFAyTHbMzRXGNEJQAIKx0WGnoBd2EYz
IlVIVdUkEp64PDc8+XCVU45eSUZ0bEawtvh3Dt8maV4UdeDkHn0QRLpRnU+Tad9iVMOm7RTQ1JTv
iV4IijusiYZurvpvHrTARe8IR2KIzSpWndXVTbLUMjejB6iU+0tVJKRJv8MMmFcyXZBeZ0+5uKPp
UdwNBVB3hFwfT1ADq5OocBl+ztJEJsL7CD4tltrg0EA/5mLPpbmTm3/JM0x34dhCRvgDPeea4MAw
+wpPz5ydaOrdHux1XPBXQ7qNatV8W3EtBKQry7dlww6IVO7x7sUcEDYPmHzUfRWnV1yUqOUWJjRP
EBZdgjp3eLo1N4O3JcqXhQmEiC4QUHScbx8VKbRsNaryn8iys2w3q08x0c21Nodp30WyQmmcc5Q6
XrOsoqUyAHHpwSnjKV5FrS0uRlfjWtDbgXjtBO6Z0n6ISljWelcMPCQqQB+CrrA912gB07R0R7Sw
63MyohPGwem/c9t4K3gKRVxO/8OWaCt6KNywV6ADrlGfjx78f+C0XLssMGS32fAEuL+yFU6uRHsl
ihK+Ewv9+GglD0PyU8hgeIi+jde+EW8l/9EtHGOouobZQHXG29rehBZeDInAv81R8bGMAekR4yFR
qmsGCSZJC63lR0edz/FwFBwRcYAWnXHErmzCxlgsThOkY/KnzWc7EQYdGuOZO2O+HOTWfjf6dwOU
UDTQk/w3OVCo8pjiiMFb88rp4PCiLPS0+Wdqv3hfVfJPv+o7YC/xOIhjWIwdhm0LaGBhoXOOxqPE
ip2OAhBg9dTMDsUmv2pGoAhiDYcd3jXC6EyX50vcMBADlVWgn6fxt3j6E4ApQV6nsrszfcm0u1fJ
oIQW06mq+mw64ySQ4KSI8cZcAyb+02Kf7vRKO8wXjfwhbp4IimpWE7fZLiyz57lvTnBZDxtN72RI
vlSxH8OCAGvlIO1mLHTYMO5FFmFxg9ZQZzePdw499yRr4Yw6VQwiBoOWoG3orMnYhvKTTIyd5j3+
f6AuXPFthtOaYJtDYSoDaqNjPjCdBvl/jZlV1zi3sDhXu9pbMibQkIpzxpAGn1axJkE6TJPExyxH
IE0FxyVvEIWTwB/WCRVAddQN6C06E1XgZkW1Hs3NCtbG27pPGWNhRhCICypc6SoueQZNxsESQdIW
ZD8l2CV8E8Q0YiDjIM/WVuZoJNtH2afpkYmBxNAVUh+3Rjfx0pyKkJyGR3RL844NCDfaH+mV0R3p
Y4x9sP+SXtDNvdqfDtKzQPee8v1wZPcuzzC03vSf+a06rg/j1XrpnAs1v2zv82tvuNV3Hp83xNke
8ioHC4D9A5nnRB2lUIrhHOGAYx6nIsJZC/xYi5h6aDjNk4zUHIctgLm5ldjdcRgimtwZSMBYOehs
dttIUN1RfpdRbUD+fydpaGgesMRav8sLRfn4oNx/uTYQEMo2KCFnB3Adqy8GctQNjoPBOGgoIlLy
TSLdhX7APF9OQ+sHBfdrd56elGA8bnD3ArV4VKiguBcQ+PXAZgakv3Ttqat/NpWO41HjIQWRg537
olFrN+u5TtASXFi0dB8pxoPOXt2exvTEG1qmh5Ji9h20T2S47Z7no+aTuMaeuYeAgScKQVHVGXox
mIHHv1TLXqOQZtfcd7mPDqrFp6L0aGzvhBrs4pZE+EgqDtnqKYjMZW/RMCLB4ciFcGf2r9bdbSZC
6o/W292ganDbnwx9YW7BDUFNqHgwc2pMVAl2wy0zPxgHQGzafBh45rWrwybQv2i3ErSVGNjg0Ppu
y8EA/DHvyMM9l/HRkDFmuXQxOQ14Ilw8DeIHU5/8tZuXg6U/2DroLaEfB/JQm7dx+9XvUcM20kOT
zHi8jAf9LX2R6L+E786ecvWe7OEv5cRKu+ufrNgvwwfBkA1+ZAed2KCIqJ53zBuG2sULh8E3AzL0
zB1Zc0y+DuUDwNE1j+Gg4B88l1+4K2NVo37zdsw+NBWCS8Eo0BVNDDsYWBQrw+/es4GvdooWNvOZ
myz+Tn32By2IFv0OQvsOntOc7RDJc4G2c9edFDyy95PP0Cjxra8J9WoKLck+JKlre/EHQX+Nx4He
BOMTxqk8eMJSEmpOoES4PGiFX3Z/9aUDBRg8yTooW1BN3JXvrEJP7kNG7RnWwii2jsn2oTJroK1K
eXnlAjPSUH0cm5b427TvTC/JRChB6z6amW7/t0GJX4SUULAzaNmAKRV0+geMaaYTL7qQxHKJ16Md
n2n4yYAdAtxaKodd9HhHGaWMLGnj10wOPWT6CbLsdCqfhz9UtEQYoNHB3QSR3V7mYb0oxDNQUu7r
n5RdPGyr4M7zcUg+6WOpuvwh0F6n4/ZaXUgA/NP0Qx6V+OYDC+Oq2BC5ec6kKJfcvAgY8k3+/FgI
iYt699GsTJVH5Wx+dpixw1Eb1WvJgVvtCzarnQL5PmLyM/IGmI5yTTf6k8jM39JbecMQyrmtfh5N
0F922YuBlSoDZLc2IVZigYCBQMi0dxtO2OURjs0U61K/3wmy8pzLHk6nhEMmuVH+8kodzakgA/Y1
eEF78sYRemqUHcXO3pGDZftArtV49ZlRICkRoNvbvxWGMfc6XJ61Azz79qAkfCMbAvWBcG0wGxiV
+MxO1dUmb8Im26NlkNI1E8D9ivjrIlgIkpEd5cQWYHz/Pv+kdNCmoP7Uz6IhpJEXwEWCxAB/BhlE
hT8yfEY1VrCAxBT93xJf7jVhDSZm+WDbBS/ACKJhQNiDt0j9s+1Ea5tgVda4zC1wrHBRZyLUfEzg
Ut1tKYTV8oPZi4+tXCt/CORomJyzKLhRD7aFYDqtZCuI5lCf7g8JeQbrEnYlrmJY3cplIGVYAyRo
AC1U5oMkrGhEpS2wZFGKEEuAFx+ad6onYRrajs8rpLiye8zy57bQfbA3UcXere4JK4ZQqxbY7Svk
FVorBfjEABzXsJ1O5uGB9F1XvJgo0ROOS1A5XbSG9Vk24R+lM2anfl3hMln4svKRl5GYjKlr6olu
UhTKY4XZefEpvo1/QezqAhc6TCkqDgFhpS7LxsVk1ubI4UqFP6ISg2fW0DXNnRqIKqzM6i/xabhN
+vwz3MtXvBXis+m3qVs7b0h9cenPOQMfQIK4jvyeuMXo9j197KgMgRk5FuUAFKhjsYavtBXljHn3
rjgSjJx4LTwi12GfbXeQcfEbKZnPUYW3T7ZyYE1r/anunzecX1Au7azIecMPHQB3JCHSU46Zn52p
3+EirsLydr9FtsN32T9D2L/nlyFUqMEXQnj76VuzL1i/ThbUGLeMadxfKtqPAj+rf3chLUrerOF7
Hd/M5E0/xDDKzdNCqCnu1PRO9JScumdiBcP7L+MP4x3v13GGHxJKfoEevzjB0MCCzlBg7rBiCR/y
VqiW1XZZLUakHz0cQXC2Y0bUFPjmbj4WuW+4oDsXky6/CAmcy/AQJBLghUkNITNpwENYXBkf1rfB
DPrYxS+1ZOW+CouZ7ZDRGedcoT3uKWOwYJ7hZxHJveLQ3aKKAh6ATsWF6TCOz0t+wsF+JTQTnpbh
qQYpKX7yqOFYgN8XKCtMrksadCemLA7yYoKLehOGTxDDXdL9DYrQEVuRRw2g8QZByw4bovloEnuP
q4pZVG4eedCXNworE/joFj8ovQeHmQ+CUkytvrruAZzewq75ztaDOuxpubJgScgoiBpEaUGVfGDT
wi7/vbjCTCO7MgnR7Zk7kteykMmKuRxrleB60nOlbyz4seNjDKO+4tkqlnsTIB/6gEUKTkuMBboq
2bvnz80UqZvXEhQGFIIQD2LUfR9nGIDBOB73jvpb5Hpwx7wNu02dOy/Z6MIw5DMukPCxAiH4vDhV
ztNcBlv7jvAG9UM9AnWTlzZPTymJI3IfgmNSvdJ28ymhKJToIeEo+2OyerbInbobR3T51iwRqnTL
0/7A1IMtz6H+cLC0oR5gYjsgOrYlVFVims84jx6Vvg67WvsetRpbPoeEjOF/TBm8PSnFeBA8Hdq7
ta+x4cFzg4Yjh69hBISH/8m0BVgF7Nd+fhcotr3g0WW+mQYHyIznKWVX8Q69G9vKKKeuNOGGwjHR
8R6wzOmIbwM6cm/BzKgbP4ul9oVoouF3CBWDbeJFk+Edd1m0lOBZQhKQz8xxezKrFT6CdnS0kmWW
h3qPSfKjnMOPAosdUK1aYAg2NO30WVAB7mm9h9+fsdPdQXOSRQlz/WUhLxAoBvoBFCPseBbMMhiT
NwLno7IB6J1sgKHviiAIU0gghEd5fGop49o+O8TsnYLgAs4oYe1s5ycHkEy4bRYr1qmV+gf69j4z
0hnkfzqeGhuTDKjmb4s1fsj34QkrxXisv+I7AHMuoXVn4DBGDi9gVHooWeW3IAiUeEEI4hAIRn5f
MW6XQgbooVBg0awJTg4vb1TKs0770Pc8NUoznhsnjpB5m/Zz2eYvBSSIRLbIQuRoqWas04VWYsVn
lRnoc1fV/lLBd1YZu6qjX2rNYUvuUN5UnGmtk6DG61Z2JEv7ULGpbEiIsoJWS9Y9bna5KWFRFFQl
Dx0wMOSqYaneDaM5J6ryK9VdkOiDZ2HIRARpIGzZ465hjA6XMyP8EmsRI+kDDe9OwVXX0WJwuBbN
t0rhSiCdnFke+bP/kU7EFHRxhCDA4v0r4HdfmnlY8+rSmXQYlQKXpAqASd7rjLjQYmDLmjronAqc
JN0fy886cyKtRb2McEdu5osmJJs8cWKeLOUd6kVPgLm4l1bmrWnH19xoj3c2fT5Ngy2GBl0Cgjhe
A5PFNOUvTv0FGUDD0AcyjmlbxxShJT6OmGA2Ve4JZBJbPQvo6Sh9mO8rcIzqa5D+SFF8Qdr/iFdd
8zZgUL3T2bj/q0ai8kUjMZSYLlf6KAzS9wDVbiWqriXUSBqsRf90pgPSW48fIWduehiH4/2q5lCM
XHY8/EgYIXri8+OJsZBbcJioyXGcQSLWegRQ6YxmUGIyKuZdLPTp6r4r3QEhq29ATL1uZI57OJ8z
053xLD/iVkTNJQ+RqLxQe6EcDGC4S1KUBaN8sLHtgN4KlvWFxpus++SJNPi6PHeFeycp/re8rien
fWBHoPJfu0jXjvnIkxIo1XkpfzXYAp7Znsb6k1kO5fGw7teXuykO8BYbQ2g45DrsSjWg61ORGhVH
60L9UMXByu0ixyFcIBha83cqEdJHZLyxLge1ovEfKFIahtW1ixcOQ6SHuTttFbPMR6D7nam8EHy/
z4TLVTruzR46IS6TbfeZbc8WtrDK5EGQgv/SlNj9wNAeaqauWLqoeFAQjgzysJ+ldNc654llYVjs
guB8BNiGDkLDR8ER1zH6tqTXEdtBidJIF3sC3n09MWnLb9o9Kejn1OqvaVg664tCUyQ0I96Iiz4Y
Li3nobd8HRPooLgHvXxgdLa9pvT3CFtfAd41/JRcoreYrZTV27Q86/vewcnKTDyAAoO+IZCYaVoP
KEL7+ZPdEE8rti959amz6YopCraHHmH7EFbyWQBn4w8kpaF8MZtHnBFBnCvcs2sUkSlaDE9lFsuh
9L0aFGJ68ZJdcErKgiKCnCyKC6pily2B3AqbXHncDM3d/Gh+0+JnuPE9MLmvLj2a9mfLtR+VgE+X
3IOQKoirw7p0tHCb/0EaTXI//YFyODWnbfwwlke7QWH91z4YHxCLjrWnBdYHm1igHAjrDdTv4qi7
03wYSTZ3KJF3M9vuGxnkIbzHaAqWqA1jH7uE+HEI7LPOOUlxckiCFcJGepC86qcMYR4QMXWyNOw2
XftMuEuVPKVDYMYuMdRgvqm7aoyYdjZhn0DhSFiwSUh3S6Rpe5SUXFo+Pa1HgMvvSXsl3xz/Zg/G
OdlTkezs+xzNBKSyff5n6BTxpEIfCIkHYznjJMMWIWO2s19GuFs703khLhNSIBcYCyBmEMKRM3/j
S4BCDXl7fwijD2RNUfoqyWVJPnvrl0+OQZzcfU/VJU/xO54+ExSvu0U52zSeMcYYfq7tyj/hbrFC
AQT6Yf77k37crxLk7huASx/UW7CctDORRpnjLm8EU8VQWbGy3JmWPyme3h14BPH+wsyMTBsG2d2u
4qxE6qOdCFFN9dOqik/GTs4v768dkCgFT2RxfWo3PidMhHalFPG35AxAXuLiQbH9yCUE+uRDb8gA
j0buYo5eN3tDwmiXrwQZTmBaOCwn/n8TzdXO+Gcimg3i5LFEavKv/MwZ1mDUEbEAHNtPVPS6GB/7
NCP6d4kigVgtQMuwdEL8TNTSJ78NATM2cMjaUZ2lbuybiKCxHRPGS8jBr8XKwPJKmqBaC958Ad6F
pppSPMhQyYRmNHBnQfD+ZDwxsZUGTsr2+MlhnXxUqTHhDUFBXd8WB3K+n2quji8Vhcqea93d/bvt
xlxI5xx/zj7GfbixAFFJjCygcO1ilhfoXgSmxQ5F2duEqge40u3qnzgAuqqIKtshJYwKyOT0DNhp
4RMmHCMpnW0wcfx5eA+HNBZ9DDwlJCUOBlhQ0WqOhz3B45Esh9ym9QS9Eta9zvpnqBI5HpzT3/Vm
+doT001ErYAklTBDSf/6MMUVyJ8D5vdReSobcdPocuVoSr0OcveV+3ivQ9lHstQHzq8UmEwiz9Iv
DgnYPWG16fMr44z4HDeLsIPPCUQFDG/E2baCg4JZAoksZI2EXFxAqUhzHtiHMgTf8G0wewVk2InN
6KZHxJxBYZCSgxTgFESBwX+z9MBiGprVPQ8VWgiSwOpT+sd6oP9uT8w/0itAIx0bH2o8sTAnApWs
Q433KQLb3aJdWcUg9aBb+m2i/aCn0egdDh2z8d2GyX1CEUBV/zMln03/rqhAljx8ZJ6+QdHMHZ/L
hQGd5ilMnhxqlR2F6h1iBe1sQJlJUCiNIzHqEeeI7Vxq6Qz22g6H+spbTADSbxQ+7Dlbii6SXQlP
xofxz4BXWXms0aQ98hYQjspMgHzg4KY5CruT8cRWNY0nDpSF9EeiYb95XclwIZDBq5ejaoM2cWy6
P3v76qWIVd+PIRKnDINJ2P3fGlcEtChUubctS4k1jxDlyjOyVt7yPfbn8pTaPw02b1B3yhdoJCwB
yRPPL08XivGrJrG4KUlBcp7s9gJBPLmIHSx11du9fec72VHvkY7tW7c3I24aLJjpW/5mWajfrK78
L4EcCMj6VbB2XHgh9V+yUm3uMfYHNlKgymDhuPB4jVF9ymG+VjeLJuxutWiEz+ZT2z0taMdGt37k
RrT9mc+cpGdVjdLXxOAmyHgSn9X+D+e1+RP8tkaQomPDseunT2MIV+dHn36KDoqgA0QMUhtYGx4t
r1rm2epRunSQROmaTjbzKVdjMgO6+oWxZ3qjZKGLzi2a20r1mHk4NXzHYPJUlinRE691elUA43yF
pIg9jKlCP0GN+YWYIX33MWOvEB7MafIwz4kf0ufhtcEdJoKpzK5zbnEKbYi8DOhZfkB1KakexmP5
Yb4O2Fs/10eiOsCxiU+kacPk3iR6g/NqC6Fg/c7H5wqUZVcFNIgMeM5AnlA6IL7oNYM6qrYAhVu3
vDS2X0N9d/M8RKYA6QDWipsWkd2F0LERmCVntHwrhOtrA6ecgd/8jYQq1b3kn1z4KNrJ+2Fdh4uC
BGhf1VjLQB7GcNLaa08OKjSmvjxp3dlgGytOBs8E2uwJ38LAxG4JfcULtsWUV7orF156I7UG5dgk
MV/yqJeh0gDfoVlx14gMh6jLD8AF3bnw5zujEhrjPSyTA1viN/vmdqPppKDpj1ok3CUCtsgxPsTB
+A0MiqmiFknv6uCCFmUKjuk705OvcGOwy6i6kwRjDYm9A8K1zyuXy1z4MXTNgBwq9uz4t/lN/iSf
EUWxPYJk8zHXyBGbMSxdXG34I8VEyjwO1HiDCwGXT4bAneBM3hgxzAiMuz1Dw59EvPt4Cvqc8D+X
xZFzjFpEw0Ur0a4oSvfKF1x/ivoGjflevQIH8aW7egCXkJ5kcVgoz6LGh5VzSD+ysAixd3xXE//O
KYHd76/uzTdsbkLNVZEB1oeNGn4+ZX/dFAFrtfI+ubaRTp/H4YV8maFG9ny6f4K1ZldeZi4/ZGZd
JFd9VXDxI0ZmbdSeO3g6C9MlLkdxyny7B8u9VIyPQFdfY/wU2c4oC8+kmEDqavKQgF9OFHp2B3XM
6I/X2TPvNGg+TCD5NtFcMSr6aX/biL2kCdhY2D/4aemv/dcFFEx83fRJG2BHOCuY7e+KnzLHfRfq
4UFhvVKxRJkScojb9DP8OKARK7DEi28vRNIkVm4HygaceWFLvWtlZAZUG/k/FcJ5vs8jqMd2lPwZ
/7Q3vg2iNw6asIE/yhs3/Erkm64fMBgIl1f9iMmH6UlhGQlWCyNEjnHn3fSSP/W1/+4QhqIsDd5w
LAm1a/fAouP4cIFsjljAWXvLZ1zAVWXdc8k0OeyZ80UxBldfmU/64DsP7BywqAd+g/wqvwIIZuH8
xQCcHuZjo698LCFJEF7jxzftUQqBO9qzEypIviExB1wrHMGAvlml9uy73BBofdt39plAW6fBgecQ
3H3jOn9vUfpRhcmfjl3Ofo7+2yzMJEpEH7kbTK8ezml24Ej5F//lmAX4BW/BhwCBIaAr1S95+sQ0
Hy2h4qvqqXkFMUCHlv1jgpMyvN4Dqwn4B7DjIPICXqCPSIbn+F1xwuuGhNWekVVYnVbRVvjQUZj1
XOdg89fbEM4+nUqoXmciIChLeXo7FjhsuThAtdv8smwFTzVo/zEHUI8ZwnxaYRm3gb2A3JBd0W1R
ziqRcgP4w/Vzu7vKjZ168cAPOweQiG2Cx0xdj9utKT00aQtV//LCkHguAohHiGXw/uQBxlBcaV19
CZQjVyf7h5O9cUwi+VpgLE5wLUGB0cZeSyrmgT1nDTJ/hsov7IWzaAykGCIy5FHslk4zvnBB/11g
wM6xOIlH3lRF1Rv/snEwnpqaB1y2dIeEVoQinyNDr38zetSgjlbqCsATzKp3uNrwHFMcULiuh+nE
NYl/nSwki74I1/Q/AFdqbu03TG7Ndd6JWjQIxN331HdDuFy3fjdB+Lp77AlZCOC83eZvqEsMI1OS
ddk4mHJsETgwA0+MQYgsYvyNbg7YHKXSCrcDkzkeFTYcLLMZSALcsdNBt4nU+GAjP4ctbLka5tmJ
SylVXdKrI4TCPkWz8UJWN8MfpupTjNMbi5line0h+el+7DPVCFaAiDqdnfFw5zx1KTpkbJdv2e2z
oIpwx7PumYF8XALCCVToDW5PXcdrGrjF7TAselU+1+sKH+OLxm/qWZE7QNz5jV8zFSElYMJIWCZE
+gDgate4P+BBh+WICaRwWO0f55cti1Ym+87eeaRW9UZhsx46JAgR3gxMa55xY/nleDyz2fUwxQAS
Pd4mv2DhiaEXpItCQEMmOe1DCf9+25XX9E/0P38miPxryXq48VscFgHFQgDXKzLe1y+GkhhUMfI4
dtxnFAH/OfJmf5zsCx/1tnJHOHVuJNsYA1fBnjwmWQ2MqWjDMqP1xuJYY8LV0b7ue28lSK6iXlbM
cMKFm/UcMNw8LCkGXHCj9kKszBKQfPm1OJUf0nsSQmJ04GQAbuym14mR0HhcWNVIUhC/JftkONhe
j+7dV9mGcPL+YxngHoB4A5ZxZPnZ1bhRkRg3AXxiO31YA46/gKAuKlf69ciiFRAE/chxobUQPc49
FcLCHccp8bEgVO/VdS3C7RsXYktChR0yNtBQ4bQP2bWHqB8ZCL7RPvy+MUvpqv1lrn3O/eH3fq1O
9i+2sIPhOqQpwQm+auDX5JCgJqB6yPxhdFGSi1IBFTUahQNlRbhG9/htTrxOeZRf6zNxYimnBSNP
sY5dsNLLGo3McS7zToNbbqoHeC93VKwPjuZDYGDjbN5W8uJdKO2Yb/83W2G6s8OdTpNo2l7PenFo
jykBstvhXn5kz+aTSsQmUwtKfwa0wx6WvrSKZm6El3vtPnn9wZvyk/9cnPVHE2cqRmAsT8Uv4L/c
BWqv/+p92Kr+hP4bl2z8CV8x8PqiHhlBCF4vMB9y2tEHtqhaDsQpjf0YlRpmyvIjctpy9sCzuFDM
RRlo7LdnQgTaFHuqnXVxvnmdnl3poETOkwXQIbmolCFBM2D7vL/C1G1CmHbw7G0KOvryiOHxQv48
WbPLvjrAoOS0noQ/pBuPn+z+K14wiBwYC+6pkGeKUqh1YnhH+kiRiTkSNmTGQrgjBgl7/XNIRN3s
7Ns7NP59jbKBC8+MmrGpqJ/YLy0oPTftnQoHm3HXRiUYpu72r8PgoHWR75hEPErCrpQskJ53N7nx
9LFBeTeWf7LNvACg1tabg8QIWLm/yT8GaSUTkXRnpfgXt5Bv/+XalXrXgd8sufAD0krHjLbFIoTz
7kG+H5lvK4xYH+vvikoeZ+8zHO4I126W/jdDLrfxlP/RdF7LkSNLEv0imEGL19JaUTZfYCSHhNYa
X78nuLt2bVTfZnVVAciMjHA/vubL8u5YXE/DKXtuVvTRF8raX5Gitxw21b7blOuInsqiYHPMTqDm
06X6bm31a3JimrjHSIpoUPua34L1fvHW81nhJV158sN7tIJqumrX8pqXl3rxxgbJ/x63f8hKVv6C
9s/SWFDW8s9fvDELm98Gx4df7HbdUUGboTDKix/mBtfENtvM62oPtXk7rpu9cshuKDP204kj5GKr
nJHwX/3NjVpule2Cxe3N5sHfQYNcThvKky1y7jVVC1Iemh/L73/a0t2x1G1O6eLWLv7eUngYfwAQ
uMeBR1z0ma9DtPBwKL+jU1rai8+XZl++ft/eLvny4K8RifMXJtcjp25uoXrJPOMavRf/Ib+gSTt+
apzdBvfbPE1748X9Ur9gJTvDopsfI8bcaIFKNt8a38MaX8av865tujUlFleAmpHDnI+M+3Q3SQT2
9i9LMBf/SK5ccule/o0sheNaW3Z7b0ult/2HV3XaYLFdEZlyhCKEF4pw2vgKKnVpL9GiL57Hxff3
m7aksGUECTdsiy5iN70xZcnpZZ2nHVgSNBLLwz1fsj4t1MUnWw+VEfPPy7RyF5fT4pFH5B6umHsF
a0be39MFHMqabJjFuPzH3XR2dxyd1zlxW6gMFzjy+DvbNMsZw31LY85P/BfgtX0LisUgJm2BJw4D
O5zT7mivvZNmrCyYXBgeFgPN3jWnN/tJG/CSkmC04WqoHEEOtAmX04I8GsDZ8A288JQcSXGpGwoI
jNRLRmYzmikmlp/WtXw3nrxduUKptiye6hfKAdLDCG9CYB4+Jx8MdqAQrmEiH629vdbPyg6/LrwJ
yrUf+2V62C81URHEXvTwII7jqj/1J44OGyamm3BPOsJR2SAfQbC3/cW84i++GAmwNaEdJMNgSUjk
04CGsrj8BhvnB+szA6niV38ERK9RHtjeBaLugleB4zIsrH/uW3uuaJIhmqYA5CN/MEzw/kuclb4l
RuF7egJDGvzG1LEn0tdZpnPKdwRb+uI9xCFLrXH2v0kaGZb/1frTb/+bMVp+0psjHMSHhhGcA/wi
/53QNpBOwlKFXX9jZWvO3JWCeXEBoD/p352ftNlweDCbPZNmfUNwH0WrVLFc83XUv3EQrWiFPRJ3
najSjaCpkFfb4ge6Z/uGupzeGSTpd+pY69BhF1gL9I/BDYGsG8QwLjFdKLDoWC7KBWqcZfk7YTE3
BV5lJLuqXuH+TX+jU0h1xJGB8oqOe7P2zj002obXWjNIJx8AXzCTV063yt11t2F7KpW3vt50/VOU
/4sv1PCQTRKWhjPNkJt1bn9ZGtmrIm7cekmLskVqQBt5fNadlftK3sZZ3A2lvBcB+rNFgEx+CZuL
KjODDQExpOlgNLed9Amh6VrUiM4b0Q7ZJTgW24Glq5mO0ZWx9qbfRhuJt6ZCZQyFAIpdAxJ1sKZ7
zXuiC0qXxCMMha9+xzRgzX/xV3mEbgMJ8YaorPzKj/aewT2GI/7rWB7t/7SLdtGf1f+Ks3Kxb+5e
vX178yOSNZLT06m56vnCeiFk6VYk6TenPOvDoLtdXKUD8F/wXiYrrIDUOUmAiw0GzRrHk3enB1Qg
oYGSsbe8Vbfxrzy/NgSWLdMsdlHOAxk2jGwFEIWJ1oOUQEJB6PPZm+E7AdxDcwPBHUdwifsg0ZPy
6ZMvy/DpCR7iS8j/6el3LA+SgEa1hyEJxw+xPDOuNhIrvEX62dDRQQVn0BBGRL3Ayb6O8e+yejAq
XpA73dF3AFZl0pnY4pymVCPLLzcOcPErb49iDwlTeEnyDbuiR1Brt9XdF5Qbhblm5DrRX4HMqfEZ
lgzFjA756NpkdWABTtaRd3e9D6O+uMpX8x+bf1xsEWab3tYEr6/D0X3qCU71Pl0SNvcDfQ2GlYC9
3rH909bDfWpt1oO9Rn9HLswpoOTlTELdtAjtxTef2IJrC1wZn9+KfcLlUXzNX51D/5hOpn2YjnR0
eW7AKvVE9K04lCH5ZSjN/IKmUXDvbryn6RmJtEpk88ppr2WJ6J0GBKD05kFFSY+P4aQUZcNKNC64
MkX3euxjDhmQztwnnVAbpDRNzmhQ4wDqGTCAI+66wZtukT+Qi6ptPC/ZYc32sBuJXRR/86GD7COO
HiE8dUm6KrEZa72xyZ13KwxeFI8MCsYMnh/svTEVJcNA5aiTl1rYHfTGiRRcPLSDRVKazxCWHQdN
A1466m5KujH5E+ubTB9DLF5kAlDuk6cbb4yiAQIM26YC+IBEvh1OU/dvts8aFzruTiIMs7NukTD5
BgSAlxqZNkUMIk1XzZc6vfuqoXtobhP0+jrKxRLpuMXUGGaKnxJZSsVY7wVWF/GLRjBjA1pVZbjP
TX3zqinsor63AakWob71iPhooH00UUanEe9xu8tiDEaU3F6trpsheSnKb8HYpJXxFGqkcCGdgVYS
TiHEYAR4ON6NeC8AUdCLe10zjl1MI5CsXH8vVl6FjlE807mjYKPEUtKDuBmMcU/AgeWJsfdkeYzb
bUkAbuLfihJUYLlVzP2sf2ImE3utO5VPRsTeaiEEdY4ifyWQEfgmBFrl4o6kCrMYpIBwpxcC9Kby
rddfZ9LQceCEoBVGkJumcmxYGn265HzyBuOVFX+BS9sMJXc2ChYlee04fAzFN18ljByFK8cP/3FE
gS/vxIiZm2+BuR/RMnhcRLtk+EMbzuwBygAYm7k3cVMggRB8oNeSrYqbp73hwPsU5UZB5CXy6jRE
dsSAiRGAgvIbERC5e15C1txIQ5dyH2Zl26z1DAwLLQP4hFFKsFG8DkBxAWpZ8m0hOxLijGN5u9yv
tkFv/KfwkWIvWhn4jxJD1CxfPQID2tzR8CzwlhEDiwK73nO6a82BdyIfKWrqqxYMd3CZw4i+Td16
EOQo26E35giSWGm5N5OvghlEEpqoXGz8Yg/s+Brqb/humC7wCAfWb84uWqj6eqR1p8YErdTJaaj1
q+UVVPMwEao82iojFAz6zRmhm5+ujk40oPfiAcTG4juFDyETtsAaOD/mOBmGmvg1p1+YxgPmEYQz
QdOCU2iiLaaqlrqK962zvaHA4ksHYpE2aIkt3kkAt338FCGLUHaR1ZCcsWvwgQiTULDMOdMdNz0i
xq9FY8n2ZdBwkjugUG5zBmYUVXyCUT3BjhZjpOWJnGkoJoi0UuztMZoynnu9eQGQ4nPvpSnbJrQI
wZ6krvuq9hgB5TnkPqrZpyH8CAYM3PQEY8ZDeJLo7qOPFSQG9KiDErE0RjWmQBAeBoUukPbW3Bp8
SuBgg+mrgkak+D9O/M0eASJwwoekksSptOYSeWkxuEgVnVVnvYi4FfghtxSz7rVSnUd6AhBR0qfM
OnHujY19ODnngCZLoi5ne1tXykYhWJCnFH2ZYTrruf90+AVYRCW1Ev7AIWBECn912BbApILMX5tS
/JhYwXBkkIAceau+OZhkdajhEjshduIFl1C8LA2DHHzbjpdgyr7DABe/VJ7bG9up0ERxUxtfg9Gc
DEB+OUWOrdxCFr6i8E/8mI5lomUKVYQ2oJtgp7DD8dFrMpM46Hoc5Ti5DjEtUBtyq0XGCqGqASWT
GixAokXA9ueANYcpNQI4uB6ByZFef+XDJixlbfsSYIOdqPGm6h3oHAYhG5ZMgHSDOEi0AKwIGJBa
2FR2DvyR21L7AKZrYxERQF2FABeHGFwCFIJtGb2EbQyU9qka0nNJ/Pg4d7s8/4CG5HN65YcpetGE
6iWSYNpYqgckLEBO48vC4QAa4zIRZUWrrHL2QozqUHAjVrOxyga9u0w69QVYQsnlKXqVG/gz4zsu
S+4E2HfwElgbSpZXh0l1A2gzwN4/pi2wmjOfGr6EaLPHEms6GaQOZbrhAGD7F9HxR06bjT3ClniB
qEVsyJZZPALTXGbirphY8Pt6C01SnP8OTbtMp/aZor3OS4lUh+/OxftSF/e54kCkx9fOf4y1iJ4M
Aeo58uDBAuJK/QHDNNROZkMBtNFU9dDmDJ8QnWqk3xrcmXmFLMUGIMPmWCOD9zDL97pDsD0gzuK/
yn7kGS0Y3FxCwKNhM7kfuVm+C4YaUT3d6hh/tF/fEXK2CkUMpYQJvOH/NhfVpE9MvxFCCvRwJkUU
A4oKYlxHmGrhOvOqTYD6oz6JZ3OM0bdk4cMaMcXExAxj18c8U7Caw4LBdW3ipsf6xLXQYxDt3qId
EDzDwC9RZxBk0xS84sxslA4Lm0ETPOoRmRbtnrIX5WSwMhj/8eU2GHkCWEQCm5M79++f471FFIP/
EwRcjLgtY6RZCCDGYZs3OY7DeJpk8AmFS1BLavoCAFOYkaxzaflO2tUaSWdKph8Js8z1CXdoOGJl
kCRYpERFXsfBRrSSLebPPErZVLdykUTGKsgn3U03bUOCHaR/BR0xOlmJymKTrwug7DI1tK+aPKyJ
Q5aJDP0QIkc7TZlubMcuy6OCnUyYFTnKMF2gKtBT+LGJ1ojub3SMl6g69TT71DV2RhDpK1FPVoCB
LWx5ufIy+ExIWlprE31zi6hum1sWpEE3wTlRuqUXmC8NgwGN+SbbKNa/vmYqShTYlgn0Ju0IYe5W
nmqcGg6kms5wyNqjDf1DYdQ/4HpwZEpgQh0dnNz7TJMC6x+hFogFWCBodXOACphgpkR56oDNLGo1
IS64uOCFJEqEqClWwTcVkWhf6nsv/oIpjYV/48FDqfitQpcdgdTn2ArjGfAzcWSKpp5CJ9zi/2sb
CBhHNqxyZpEjTU9KwgyJcjBy43RXTgSFcmaSya4ghDf2UjFcgOcdqZt079OCliigK4CD7kAb9TKj
onY+Uu8rQXfYAycVHTGLhNSYUIBOVV3smXymeLkC+t+VZ6D15aiQnsMxkluMPYHQE+yZKHJEz8wM
1r1Tmnlsi76HholRN19iO2SnPmjvAPhko4MUJACsP7Vnkh46ejsuWzH5AL2rHB2EClA/tmk7nwfr
K9BPMdruACFNfyxhVhnGA5pDQ1NckHxe/hUjwTS8V6UE6RR/JhpWugdQlhKIFU5Sj8PQa3NU/iMo
jOqTSqshaABV6EC6LqXUhFXFZNTEKpbcMmwZcXLMkMopeAx8LkkrOb4h37TW4d5qD8XEbt29TuXC
odyOKbqqQsba9DtZ+obAR45b/vEkZAvoPOpSLL9WTiKFx+jW3/evgpIFs1k4xCpGaO2MW0ZgheRc
FP58aNFBJyoFeUFJx/CwZ9ZLt6d/49slx0FSLJqJcgDUKCnJ6JTnaiChC9bZjHgULU7p/rgAe2CP
MiYL2xvIfEFdxqTMgooS1y/1M1ieBcDIxvoR6qhiOs/pWO+HtNnF3AMKupiO7LEG4hiy+MHgkMsN
OhYvk3Et2FCQ8CQuZD8kjeKmruWsh7KDSVNHh4+4pxThgiyd/BkCOmEuSXubYnC2682wmh3Mc5Rc
hKbBYWQG8TLP3xHYQW6oMQm3asb75SBcxjr/fojLdwDfLe8gzvcumry/ikpgjc7noHb3iU1MoT4u
AImoWIW5YiZyYaVhikV879y60N28+N6rNc/HV8KC40SniDAbY9D+NWYNrlxBn5HsPfOSUnZM+GCb
61CN8CRAHZCoXGOKCshPefexyhQlA6vaRFzN6aaJdhnwe+hTGTVlk9hHK2q3EkWh28N2NJ2NI3tJ
NAKG1KJ9STGOBTvAFi1gF09Bw1URdmqy2UdHSgC81U86ItG+RzdAEIhvGuzYwXVSdg5mYRydZtZ8
DVW3o23EvsI9ySOeQmSp8nEvCHZjGI5Sa5aufihC5188jnzAZeaAQMRzLkzA/90BRK8+cFJOA1VY
G+jDNYaHDGJ5Zt29i50NaWq2gj+x4fvp3WpLjPf/70uMgyos/62fbcbm4TBNJeraxanfTniBJkyi
8SUw1WfwbSnZX2ZztlHbqHFIamHDQ2/zYHzkkX8SiCG29ludhgVEjeZSGe2arpwFbCXWpwMErpsa
eucEe7HVRA/WFxQ9DoWPJCLIOp2ybOvV3dGRy7HpqaQsKG5wqAaLJwIQsFf9NiFtioLQbJUIHn0k
EplDZ4+Uqe7DS5wIxvOzGJ1twtlfZWAs6KWQG8SsS5poJDkLClHwMDnbOrwFQaQPPZ0ehCOsrkI1
6Tu6dcxZbJQOWrHzCuMo1Q9wShPkhFY016z+gUrBuikxNC7I8gHCYxXSb6K+G6ut39sXwAqkmOW0
ScJHAnpaGhNjQaimN2AMgmmJ76IbD3HGGuD4R4/xEwYShmzjxU/LFd9XL8nVOpCEiY4UnAJij5YA
71Z9Fu/V7tgH9sqVVR/CaH4fVYw6TAG7lpZze2c7qIZsA/EI55gPbwOg8w5movDVKC3RMpF9zasR
/4Om3dO5b+qfOv4Ngpd+pnOK6A7VTIHNsVAY/PDtOgA/qXj4I3ZrEt8b8PFwQnfN9DIH3bEwz1QN
FOfuon/2RaXL2biIz07GvkrZmBWfcfeijxexbORUsRZMfwEqKhUairLZSn7RDOFW2Jm46ahMeB4w
IRkOK0uI2w8ksX9uyS9P2fDDpbyokNQ1Jbo3nfPqk1vGcujB7pcnUzatKdix1Da5/+6huGggAM7U
QBHywxbVTaRWAE4zvtnpxkE6HtO77kx3G8l3Q3PS2Jnimfbye1xx3vVtbKU+c1QaRPC4drrZb3RS
4XXaC8bsr2viaU3foqJrViZZVLaylcAJqyjXlKYChWbPammiCaDQBZM/SrcNt2YNc9iOlX/qSN+S
362bu9qkfc/KpLoK32Y2vNd0a0JFP7cI+70JTf9eN/xrwqvEhXHW6ADJTcAwp2pLJGTXaEI9Rgtk
QkgGjBOYMYhOA7F3gIqQh79HaqFjHRzHnB3jN/WnG315QM4LwGlR+5JMj1AtOTfBXqK2tK9Ww6RN
To/UB3lI74b2BE7RESpg2cG1Ws8qtniCvyVyE1hpWf/nYFDscfDO/3uSt2kP8Oko1zrT3juJcQZp
MMXoWThyenWCUBz/N+DOIHZ3EQd5L6+uAqkyQ1x1afZPho+mpiMnYehDA8OseKTip1jocAScBB30
MU7UThE8lxqAcOaX02tE2T7ZP7xrixtTOlXp+Dy1rNvIl9DwTMbJxAKRJnRTQSxl9wJtdsWgOYBi
5MbHFvllUs0fKbYAvzlIq1HQCzGM9Swyr1GZ3Qd4K1ZZfSDg8L1vDlNbC/WoT2iQnqmPBncl98Gz
lOMgiEaicxLeE1bUUzegNIuPY63gLCXgun94DIX8bm/ztBZWdakmhj8K7SlHmbajgT1rVK5Vbz4q
5N21zTi4P8iD27f+qVOUTYMyTgCLLZDeEFn1pvEZgW21mcR2oWXZu2iAw++RAcP8JqIWqTBxY0ic
DtJOmNDeovAti2NLWQrCg81XOj1UXXWXrwa8M3M5XlIiCirAleN8UlxqOSpM6WBD0VZ8fyXdLGoW
Th7k19oWTHDKdBXX96DTnXJ+EoV0JP3s/fVjduE1pHn8V3L13wLhFuYIuwLtI2XtxZhmGHMjS3Iv
bfEq9U5NFpLW2/sBVWs/0PuQR4HoTtkYRxEy2RPsobU/Yy8792Rqe37+yjoi1NYQ/psfrloL7D41
E/ZWVglGGzjcQPhsWFxiWMUBXXia0i64MC+ejikqH3YGAWPMhHco6NwSI/6QzSmp8QLhYKbUpENN
RAKW2Ikx2Nz/q5RjIFbaIf832ib2pHbP5jnSFbFrOMdgyBmvV+y0RqexUkilaZLDrazD1tqDHHhV
KqREk/mw2uBaJR7d17sAfHwIIczxn9oC8gA29SgfSQcxbj7tCgG78CxrxUdkO4dp6J7bikxaSmJZ
spqhY0LFbC/WgkOZ7GIlJeSWm72h++Cq2qUd6Hon+XQqK/I0AFEKz5FNJKf1vWOb4LzUu3AIKk4s
tJPFK05LmXgyZj54Na++w/kX/tXkt3sfeaJV4ymmA1Nyrujp+YOVyueWNm//GpBYU0CCmlJ3O9VX
PyRRPgERnfk8y0PnbTSLEwAV4yEfcH1RiKGjSfM3jwrPyIglxpHGWuS5E/RjdA7NosS02TIeAYp3
UAzQi7TddeNRqOUOXwb39mDnp1lpLp3xCb41J5uDCGI6R2H+WkTAA5vngSaqMEMpw3smcOLnBgSU
ifgrPxcHTm0Q0Nt42J74XcRB6iNc0PkfOEYagU+lMTwrnF3TYjuyrTNSdskb4mzCvMOl9peEoJgQ
H4skK/e1p6vpcXK2UInAwEsy/Mp1//CbnErvR7JR5WfImYW84/Xas13yLMfIoXDbK3Z0rfxZXaYA
6EI1Y5aAVzROeggkNAcpO92CWS+qxjpEdJQqZkPamnbPCJppes4xJipHw9zT1CV6GIP4y9B+/YUr
DLP4Ylm9Y95PL7U7FCkb7vCos3PY5a4WsTZPS6PAIf+aCFcH5aRq+rqL9HMXHUYNGLTzM5SE/YxX
4vdUmucZyXf0PehwC4EIYFLBU9VaGAsYAxQqqYJFfdPV6b3Q1bNu5h8m4YdzOO4BpCFaJgbsO0F8
5KK+FCabaXEM7DCYk28ELTiaWMh8GCYz33Vmx6AQ3PfUUuhSIRfhRN1WGlgHxuyOCmauw0v0PiYZ
j/dfOUYLoAvMc+27K5uRyoxO0UxkXISiy3tt8UWkWAdgBkAyIv/zDyUA7StjcSeSOfROLr5FgXS3
B61hhsW1uJiEeZYEz3BArJlwVNGn4dw7n45Za5F2ke44dx5jk8ScFKx5TiOe9Yh+i8Ub8ImvCLVy
o9fWCZ58Nb7S/HZ4Qo0cc6tKlB+Hsa68NJRo3MoWLOOSUXpivI4dgVVCnrV289gAWXux67ciepje
I2R4p33Rdv/HaYUOoU+EcOvBMCcJL+7uZS7SB+/AzmwiKQwI1rV6yisYdWGDjxuKgElJJifOZEAD
CN6gY0ancB4XtKo6pHu6Acpdz1AG6O07wxt5HBsmpZ2eHDWFeogL4MAlEq9nFuAMjDKE8zUt3bqE
uLZjLKMzNy9L/mgb86Xgae2niT5/tE4Qnec0zwRvViGVlwti2DRPsMsDgjHdJmcEXC6lIqEhJQ/a
PB+UriHhzANaRt476523jeJObM4fBR/XjpJ1oAmWoefclN5VNzu20l4a9VPn21vfbXYDZ/p47Dcl
kXIhkJcU/SH93Yaa2jN5mHF0cps5PKstER2Q3QGtOvip+E7LDT8bkvgDN6qxGMShjrk7wyfeZdkt
OxdUt74cYwqrv3iKjmjC8NDS5mroPM+6uovpOw86ZQqdFjq5amTvFNqK4GKmwkKThp8inPeOwuym
xB6czeFVqdE5sE5I37Ftk5WBprTK4E/MuNhlcGexf3B0Xmd00wu6ghO1m82hInUw4BbOUhYZS82e
BSnYKcbnEPVPbCajevHLH9kwSw7Ffen+JlRv3bOvFiuAqU9/iwKFnXx/Nl16nVLdKV9qQgQYXjHC
ibMvDzkK22vkbsvG3/Xxf3HsAfkFqIQQ003fQ96aUNFCH9tjNsipn92OJGK+BTSUMUyEEufalXQM
nkXobkb1SpOfSREPML/iUfqXMKksVpN+rRS7ub81RXQGkb2Muu+ia3fUJxvlDz2/NIThNH15mFlc
AAmca6T9Jve5z3cX+c7VcdNnbXQPXQVmGa936+JLoVsQk9AUu8z+w/7mokuJUkcg+nRNseDRhuzA
i5CvEFFwwSCeiuq5VH+myVkLrUSAsjpxVxHwQg50RwFrDgC4Y1tb9wBZfd+9SNY3zlxaozd5X/Ld
TjqYERYzS4/2YcS+GnC8nzvwOrgZvUdUlLcUYwiYlWD4ltZO7d5YjqRbKpGNnK07gPOY4diw2RL9
wN+E/YYY7sVM4crRtDAwbvFwEXklsXylRowvwW4JLof5VRVEPKWgbo1bOTnm9GUoFzucniExObJD
WDk+BIXzcrOedXR05edECpzKnGtk02095DjRPbQBm3bgjgkwF4aC0GLAuNntkbyjvRAIqpyZLu9e
hb3I6tni4JmlK83bDmGJQgNomDgwtIGgongtPCtMqNyqMaIgZltrvbGOWTFcdM4Cw0zUkhbuC0X5
sHkw5WtX1WANPU18+Yy2v/qITJa2O/TmtK2ZGSil8tp65iKIOwlH6pr8ZuIAo5cQNWgHhFVMjoB+
N319wbJKESEXxbHHDeswSWSL3kleTOmFpuotag4ai64UpUX96/dr1Zu3XI0yyi5pn68nH7nEREKM
Db9Iu8lHmFoUzpyoBD2sAdEHttx59SZgAsvU3FIgqXPKQp+S/B3lP+WqtWq6TZOaRw8ywKfuXcvp
w+F0MoSs+cqGendwfqBmlIlBXg2ilB/eeTQHpE7RkOP+kRWMJcjT7nypNpbVwGW6ULt72vCkMDS6
edX5MiBdyi/SRyDv8eQjEGrtmYIRe266A0i6cJKfydl7jAXkdjODHd7+0OP8/mA2wCbG8zwxR0Uq
UgSEwFVsCC9p/UP3i5upZGipklbfS+j6Rz2iv2PCxDpJElRLNd7qCJvQrJkUoj3ZBSWoKzRJzc88
6fsCIS9wS+qQuB3XZtCteuB6yAT2Y/dJLjxBDP5Lo1QPwp8VjIiKJDvwFQVGxEB4ig8+A2GrtR+1
q10V+rYTCqnRvkiOe8lk2k7fS+zyCu/Zz+4dnzWOyeIq33SOm6ETrA3f3pQ6+b1MB92AWygidyTc
B0QJy4oyOvqBGpIHbNE4yYlHiW5QuDO8bJ/Ql0pqpObMqjm1V5byZRt49OBDq8VHgJ206gllN3ek
gO3qYCdvxwk+QwBuFEJMH8112yHLMblLO1xaEAM4vshDGnHf9bgszeEgOem8WsLe/k1HxeqRK8Z/
CTbJ6C7JEcGWthoMTA2Oi/SIQQtRIwq3BU+q5p1MxhoaflmipjEIxdfYp6WOTIDNlv2Mg9polPs+
v9g14AJFPSa1dhDmM3EuaytsYoamSArpGYYU03Rw6kdkHKcoYptUN5QmCc2FpkIl0L4msLSkneNy
UkAOyvyFmC5qKHl0Zs15dtsKkVzNgffZDJufqI2f/SF/KIB1gACmA9M7pCaWvmQJnPtskxAg5xgT
qzCJqtzrbVBv5K3DJFujdjnN0NgjrK21SdqqQ0oAyKk5xFikQ+mIPhm5wCaRCjJmtq+F31JYaAgK
p6H6e3dSYRtevwtmb+XosWxDKk4XfecAMeGGd2mZazCdMiWkSd7SjMC9k91V/3VE/xRK0KNJnp92
5noMl66AR1vYB5dvIDc/JpMlG/1SarYAyIt3Wq7hfDAZCYg+ydRS7IbqrU9YEaikNZdSLFJPhlKe
ACYnMNB5++FBuMHDVB2Avu8t7cAdwrG8Nz57SaW7jU/yEZgU8vxQhy90UGNm1HNs+Uhm+xKpxd5i
BUSmlrM9uhWCM6VH+UZ0haLAvphYpE2iRme1yhY9C1Qe3Avnv8j+lZVRq4aVlASuU28nL9uqPlBz
QC0a6wj6yGqo4TUGLCS/Nhdk0ijAkaifI+8NTkDBPCojm4Y73f4RiVFgERGp5rsortfMK38qnLMR
qwfaiIOsIvKu6L6yMyk6IlSfbd9trqN+GNJ0q6v0jR0+4cjZNXrSbArTAaoPRYdRMaiw3jMEPqn+
gVkXG+Rk3IAZ48ifGZSfW+U8ViU/4CJ0JxH6OYde6oPE7J2fNt+pRJJ0kouQHZQCfSviDBrdCAEp
C5nJW/SwMGwq9rtNp0+p6o3ZcjkIZ6J0LWCta7veuw+IMXN/wCuPrBLyv7ZX3JqZ5IUV2/JfmfHd
W9U9VRy7e8BdQ0iHnrqzHl/ZU7iectCso+bLpSPARDTtycOx9I2AuVu+8rpEmIM5q01KKH2hui7y
Gd0PCDTu6/p97KLlPzdV1nZmAdLamTaQCc6Wvu3vSnQgIhSqxScQvdKAb5r4ZGI4MoJoD5cWAc2L
Rt7XTGjNIciMm8ErkLiTTVSt5V9DRmovxD9MHmzvLeaBp2MH1gSDNYnBcuF1Hf5trtwQz/hx+M9M
grM2TTvueRM41Oz0eNx5fozgSEg650mS2oad4GUN6gKf4rtAZZnoH/IgkUqkiq0KF2Lc8GB3fMUI
ekK4OXUNU4CDCN0p1i6FEiFItVOPNtFswr1LB6gJmQp7tLfk6pgsYYlpbNLgowpxA5VkRQO7lCur
tNWBiV3kIkLVmDdoNjjOjihtlWBaNsiouSquOBP/42qqmMYChmH0VwgLoqHcvHZEDOQ03zMqPi8i
/jDmOSFiZB3DWKx8d10Ew2unAK93zi10Ps4R1ZBQClNtAqgNwnuHUIVNN+LCl6bzd/tzH8hJTm6O
iWQasjNnA0JVFnN6OjCrW5nJxCyN3lRxVYrbNAqsHp/oFI1wDkvmDhWllwfYVtLYg2+OpWh+mHng
jdWnS8py1oJrV+YcZY61aBX1n2xBFuMdjxljZWNSUX5rVZAT48/caWvb2zv0dn0ofRHt74LhUMVO
mZs8SiF96HplA/XPKlgqAWcKORvi65+YRFVMRIje0oJqz1KzauS1K1nyFjVLl458JGRtsIro4NPY
ZsO3iIX5KiZ8ukBqEfKM02UgfJ0zegEjufwlHSOdrENm/o4e4g8ywCbLhjyOoRvmtZzzdbry0uzs
XBon5XRQ8U9qqPwdb5dWwFxdB2szYj+6V6q6NvtSDt1aAOS+ejUIJFHmD6mo5ATdwBhjCNH2/tqj
4yXkv9q06NV8KIwJ5yA4RM05Mi59pZxkdCpqOYsscv+oQ6ASNZIZRztquorgDoXMB/VsMfaM22sc
gGZq1qbjLfkIKnmqzG8fCcL6CCaC+dtAjOiFlGMR1in3BsgN/WLSH5H235QCl8FLRLHUxlI5Iqrl
j5cAQNHsiMqRzspGolQjTl6mO69FrdYz0DA4vBOYuonRHNKxNIwWWVCJ/5v60T7aycEBisWQkX74
La4tuFVryIsB5ZgUjc5HG8ebcvoLDUDqA2p5Yoq4daH4I5VrGITCu9KUPU3r6dEXL3hx2/HQcxiJ
tgYkEa/bE2jQzV9Rd9Oz/QQoSdnT9XKtA1oAxz7xW5P6WKHGj+gMPIoY4AfJYES4vECISwNM4req
35BHyhHSZISXke+MQ+CW4nJvb5MKJ/8U4OudLpT6BFc1zXl6RrjBAZz+BGVIE7zUgNInLsWRho81
7qpc5FZVzbZ8pbkb16+5bAv+EzNHXqQHlIElotqL/X3aBrhPueGnNWIGq8IIdi6Vq0Aqyn99ivv0
YLcQPM5tcNKsHX+vhy0nS+Z4gXnoXJGc+vZFoyJYedbVIbimu2TU2eYWfIHFDdZwcjXeMhNu4JED
g69uahTu3SazT7VDKMCRD6juYxydjDxHsCUxKg+LCD1fadmGB+elnYASGs7Za5q9eXJYX2e65QE6
DoVJS4Ramwm1Uq66iDlBvY28TVIciT1ZBu7wJEtDjdWDLUFaZSyzPuIup34kSLP8wOK49icqjhpO
feM5Y0/XAyBIMgSTSFdrvks0RmvcFZz0nYVAMjrb+muSXCIeaR16QUiCmyKFXNKdjPg+pDmSpfzs
udl6fDOISjBUWLWXOhtkfidCUY661aAsNbafas52cpPHrgMwuNpn47PZfxg5au3Q+Zzt6NIwbq9J
PjbpIfDEakW4EfK1Q8UsgeVTnWzUPP9XOiwYzNwjyzsqIedYyPthlO5S/pWp2s0U9Z4OsKV9Sni5
ibSgiErUzYNtCss+I406m9hySgucYozCjlopoGq2W3vXo+rBdySwbeQhIjWwMAgNlfmedIQosgom
WONluUiYL7JeCrC/Dnd9wcyYo/IM38rkJNGohDPwOq7B9FUa0gZbPleaHxS+Hci4liA+j0F3GD8i
grZGGlAWGsoBdojEJgUZ1FlDcj560IOvKRO3REGcxVhVsrisM6WpTheDlpiKCMTGFquhyU2cW2wo
m54WLYPBa6m/kabJwIFJHMMrXcuw/KDF5iEQ7ZKrfwu51cQdbLL4itS5Sb94RynQMVldvDA9edq4
9XEa03SRe0YEMn1Ru4uT40xHvys2ejL+5zTuofwfks5jt3EsiKJfRIA5bG1FK9iSszeEQ5s5PWZ+
/ZzyAANML7plmXyh6tYNRoLr8/RsBfra4iG0vXsHUQwquOZ+UQTvmu666Nqtrq4ez0YY0BHvRaua
oxI+esq8z/zJ5rscWQ2pw4AV1G8D8+kRv9KAUITJYdmjf/QfHQxUIYlIQradgECgTvD5vBb7s7y6
+/s4nAVzuyeXRb+VeXbUvBUS12VeaziyEHpxaDfwZRIrvCz7Hf10mzCJyTGEfJEzuWLz+AZyXpAB
yFRtCArDvMBGrZ7V1j0U+BFoikm1TTK0RCEb7SUgDF6L2CfzC1CMRzzP+OkRYriEFB79NUS+wTBt
AUzAjNqK6m2k42iF2Aak23B9TjscCmMHZlZ918z6Xcheyx3zO4F7wlBAXr5nuW+Bkz6aJWRjfq0/
3pf/I1+PZk3VLzFQgaLICdqUuK4ZFp79AxdYm41vuItx36GzZV4kFtk5HGvhU/nEs1rDh9DcSCpV
PsQzllUFopJwzzt43th8UAsaNmaP2MTR+RMz4TKomS4a+e3zV24JJAP1aRq/CtSkjoO5UVUewgEH
A5R98KfIH7D5rR22EYiEnlElckWWDGSqSftLZRQ2vSvex1N+1bVmU0IESp3kwMx2mK9QNTcpV7ul
1CGM1SGBXNB4aC9KOo3wEyhHg4qzuCDUVJPEhaA9TWFucfkt3NIMrJrx1Zq/sBGNShyVwNmEWOcx
5Rn/nO3MTdWTXD6+ysh0gBxiaNg36Q9+kB1bvma5XBVzLS51OPopks97h4mhgExuzrQQ+HskbavF
JCmyV1b62EawgskUAgqvNeO3YMDvlPUGcsSxJt2gj8YVm0V405y8eTY+/j3/wEL1CCO6D54YvvYN
KBHCe32x8disMNBw7wkhuq0hcFCyuxMWDY7yn3V61gYjtaY5tvBXCVxRwfwtgU2aQdiUhg1G0WCi
YyzCOcV1BBib4eIR8YWPiQF99ey/zGGx86NlD3z2rbfVk8mhLaatFciLVO/uU9SGyL1+Vfc89v4Z
ZsONV7xaSPytlkC6Zd4btccqfZZ4P4+SZ5jTTYRFEMI/aGFCVqWXEya6PCKbI3ccGaJV0xv+kYKF
G/qJHkOS5l8drf8nA/wQM39fY/QJj1xKoQRFFGT0e0fifbHSMHMFQ8WDI7H1lbYPEc8omEtUehVO
amGdcM/gcucFW5pGeu9QTp7qLBeRCYVQztWaApPUjn7JXhaAEyfAJw03hsTlz6CJkemsc2Q6zGkG
yv+E/Vxh+Wcmaq+5DFjnU2BBWBiQ/c53jWHunNCHNvRt/bEdDguq6TthZC0B12pWuRjixx+FH2yF
4Dpg/NktTBuy+jeBy63Z575EEzj8k9vPZXHWnQ0GY6x1rB0AlcciemrZoVYKFXC4M8d2Y0Cb6Kc7
ieSyaLgMYcckBHNoAFwiUNGMtx4iLDNk3h2lE6HECadpy6fxXxZOu9ZSJ29Ydn0CZ8U0yVhElknW
c5FEb13xr1nU2myW/WwBPTtm90yVRSeJ9zl6eU8AeK49PYeaNdKOcq9RnQmtJqJEjwWr9/pbD8+T
RbCQK5IUeZE6D8r+Zj3mDa68AciUTIoCDIZ5yNzNoLj/bO7fP2tKrTgurDYFsOT1eDXBaemTQ8XI
Thaol+vHxIf+btTOZRq9l0abL1NINl3+KQtaI2IC/Q+fepKumqPOmDEOGurdHL3UDVQ1Tt9SWPy3
XdBuR7l+WRuBRaL8hEAYn+qxuBreWQYC3W/K2SU0lqJFQgwcRPCNN/HPf1kK9nti1jv+ajJPDP7x
trCgF/kQxSGBAbb8FV9cGEniwvpOVyGh0G3/PeiP4UtXbBX6wIZzAt+AqfDJIMPQm9I8Y+oa0wLp
GbJjkl+nfZkiguS8Gyt9NWX1ehz24RNW0nDMouvfEC984NAmcRbuudecZ0s89Ko7L4hPyoNQMHto
Sr3DPHa/fmnkm9EP+ZRA29hGzwCMFJbJn78BK9fB1D/xyGbo0LlVrOsMbwc9eXAA3Tr/h2HP0OUP
8sQZ9M8u2To8eGPxGTfCDKUKD2iquW6LlmyH3nV3nT+s4uYt6c8p9JfWiu5NWPjU9xZeNQ2RGwPV
iYrJXKkY5AbrvvxcPJ+178OJBdrcsuZPzV/OBeIdDG3j5N4YoT+Vh9jFx4R3BG9a5hkFVSu96XKO
EBa49L+9/s+fXl1lrqP2JNFjRo9Ji+3dlMg3LeJWdiavA16pNf1WdrVWHU4b84V2DONF/H56/ZmN
3UKah+BpLgrzU4JaqvyxxfHDbC+mExJ18WrmL9nwmLP/FXWBFEzClSFq8L03TeLWdV7bvQGSZ1TY
KDj9iVmc6EcMQG4HHpC3MkLniwtKZ7gYyEWFh6odCwtEEkdpKSXnKWjuZtisPqzIgtKHWtrgQtXC
7ATnrmY2gc7NA3vy1UWGI7mNj/t85QigZfLgVLAUVkGYfYAtS6CcVRCazihfjmejYLgMEmp+z0tz
sBKTxLTHaqnwGKUOKHH/ILQJLXV39MzppBCJCgOrhVE7XC2e+oRiI2wxqIbLBORpgoIw9wowcRIN
TWO+UiDJrzBeCwxPaIY5mBVBaJSoQf1TS+QM1Cfn3m2wUI1/Gq9CKQIvFBbO/E/mEjYd6QKGmQXT
Cp/uU6MvkMKKtVH+kIAMyk7h1aiv3JwvUv86QbZvoIholQ6/DykKIHQ9wKXiKh2pMW03wVLCjd6J
avhekt86nf5YlNnwkgASqTG7muVBx0sI6CnRQDaKT2PAliAkA6kZ1/Iu46a5jxak3nXKXeNZAwcw
2ZcZXpNT1+Alg8xxcfd6hVeBZdZ7Z0oeO79+AHXmPhLetgQ8uWASZkfpkkEcNlLqOLnNrCjeVj2m
InRUnVvCOFxuq2kiogXntb4vfweXFjHwHwOQEK8eYVX5gzpOPeGSGFyZ5aanxMlnXE9CxI76fUD/
g15DCkjTQHiT9HTl5qEYy0NtJQemfjhImsET5NK7RMOedYk2PtFsgrG5EXE/XZhdVJpSRslxP6L5
G9Dktfj8K43AcS94gdlyGXHB0zXMgFTfPctkKBnTa9kav7pfQQudvrU52GfxQDSyRjyOYxyAvb+w
fycAAqSpsUY41nzjQoOozvzaRjJD9iCVayGabZZcjoXOMt31tcZlPFBzOcfB9SnouX3QtMhEOyk6
/BVoJcvhK+0gRnbVJvPSe3G+7r3pGIvzD+nTDoYEJUC7c4nG8CC398KjrnqHVIbwU5gzMEvo3IVz
FjfmKXrTUWzpVAwEfEHGc3CFL8t/8XAOin5lo6eEaaPX5kpnRjimxr4Y87MCAmkknDwJhFZVuYxM
Rtxs5NRDUW5GZ6m2OED6gXgShkksiBEsTFEb+NRnlgH7MXhFIY9vOUNq4/jHtUKUvSzt2Y5Ed1oe
2gw0U0fSFoFGNW2Ci0iF2RjJb0+LX61rE2efaujtm4G+taHdngZrm8zNT+Gbj32t77wCLw3U76ia
UCsOu8buNxaOlC1fUsKqjBzGUTGeK03MVSE0hAIZTDaqzCeXICzZlzEEH63LWTvPE7xitrjXKynV
4/rRj3Gh4Uyc6odW55Rp9FXIcUTMr+cud+1wQIeqyNsr0/Q7t/U9UvgwHi4zSYSzY0CHSr2dV1ov
A3XxaD6X/bgvoBQbdA0OvS5ZZkyHB5wwZxfFMjYSIAuoWmZg+Rq+sD7d16vOegwjvL4oP5YRcAHZ
33SJ1o7mXAbNXjVY1XLgSkyi0KSk7BtxkDFweePEmPp632NZKuGKAzplz4OCYwTwYLvs2ia4hcgA
kIvMjsj8Hq8Ki/LEh0iLeJXQ3DHDGNocc2xNcY5Bm1DF8cmGGeLUj3Nof3Dmc9cN9KQyq6/9BfjB
xfjKvaOkxlO1vowpiE37xVwIzQJxMQmRBaLGocRqUQ2kM+atI2ZVDEyR8I+f4KyuFZAmn6Hxw0OY
UQiJJXW+JZnBRmYuuqGUMZCED5LLKQVSrM4G5ov8SYS8dnjWOBUMcMdGwnpivvtmqvmV7hxMVUQC
42YvjPJ5iSnWFWO9mV0d9s0FMasUcWaC/VJ2I5hKnr4JbylCvlCHVGKV9xfXEo+o2apzAKoJIKr5
oGx5vxHWx8zd499XMFZrHNokMLSh8pKo24xOdelG6Mv/wuZO8IAOmw7Hu89jFCbGTT5gQ6rj/f/S
QqDFd2SYj1vTS9e5/enxjtru2UoRWgdbH8ynBJAJMDUXBlYTqkezvdG0L+IhYLXPw6vwU5ceN93D
BOjgK/2Q1yaqNL5DEWrQ54KDE1cvOsJK9KIhmHw7bWIxsoInx1N1afaynu6yOU7ZZeLOtAOIvSHu
w0ITFZoG06dyJavlT0yFBkGSaQveso4GxfFLjtFmYyvIULm7KjwLyBHM7HkwPhSMQpLvbhdowEYL
XZPRpOkSXsvgoZkvlvk8I/CcJ+ZI3fBJKgU+0/8U5jrJ8BGG5S6gUXfsZ1GtBdG9C8+xsakaHVRJ
QUNGdqFSqpAITvaeOPcjna0MgESWxDZh9CpvZYEbZwK/qcwnrxUtqjVBUmkl6eDk8MhozCm2I0oN
Tcqb8gJMaDSM+3kUgU9QAI1Vw1XYHfgKsV7ejP6zmi8kqHvmeAODqsiqVY5Wtj1Bz8UR8RsQcCVP
jnzjOzP+Rg+4ciJ8Ffkwoea1mKF62HObwTX0/bX5jTz+btJgpYGC/hEp3eTNEk4Pv+YfmR85r1XN
OyvCU5YdD7TK84DTZcA7QcibflYjEDP4WuqgOsCVkHpitp7rky7lLlJlTPFdrvRpp7OV6rrF9p/Q
CArnPNj2gPqaMD/UV6G8S62lqwFi/OwujODSncQSCeGoDGu6SH3HzJsbrMRCgKCQHL/l5HcRfR7N
rdOtiwVnjae42Tbe2qA7mgewfrWL7GyPw4QRSmnLK8nnfYzQv52Gny40jzbMem1JjrUeHEPmipXh
4qx2yniPLl3u1PbXHNNNKom4fUyK4qjD2SXwUQrhsEm+LPSCPUNA0UTpTJgtBnai3XEYSPs2lGoy
IcvA4JZj3DHCIR7HU9BYR9PlNRf2KpMgx0M7+oBK6UEkDprvf3WN4h5FZqKg5xTBzm1ccHMqec5w
STUWfw8aeOZIMNh8gFo9R0GyYHjjoDQHC658WZH9MF3DgnzGoN670ErYc5WzvMeLt+7qcpfpw+vI
XRHXUHXTAM9I40CPueZuKvUvWYQjZzl73VJfPbxf9W8GpQBUtvYaCDlnaIhyijAS8MG26Dc9x2wR
Urcb03RuJ9AgBy8nNrlQqCrA0r0Nu6/VtV3HZH3QUfl67kdd8NPjyzhdAmRoRVqfUHyoCGg5//ET
MoYoqfqq21jpiFnMQoo8j9nt1/WA2pYyKAevqPSfBuMrUjOCEmPRvDix+GnoLj4cDTlXB+QWHqmz
iPRFk9BpRI3g+2ZZ9n3qASQNT4K/url7aFzCKTH1GsJ0bab8NeRypOewo/l9BVMTJWI2bIyE7F6Y
WxWKqJr0OUt8jqBMmQDkLTZWGazcAaqg3V+FbCp3foQjJYGUczncjlZ4mMoSkZ3LBIzWAeBF3mHI
GS5T26GbIUiB7+hohwbKdOs+6NECGvteWb+Rr1ZzmOx8JyN3Q5EuCjbJWABXgQJJcOWplVLq1PPj
Rcodo7+qpn9CL4iZIlbWsHI41iaFU/NwYEoPENk2e/xlSntjgHGSMeM0B8EDU1TtoI1wMph+KvjP
ExzQpWeUnqGFyDee9VR4wC8V6jaqNn1kByTY8yz4ORRXLzIfPIqMKX3EzGKtl80jrCs4CZxIXDFS
hsiqrslgqJJmNcwnwyg3DkAQP17GXlJbYluOledq1m4bFT/X2Ec6kodLfkaCF39ktyv5oj1V8kz7
KqRTuIz7oX/AhZB4IjQuENaQPBil2vY5HvEh3Ls5S9fz9Bpik8Ozg1SauuXHZNK3gNVBrbhNYRYs
PewH3zwOKroMlM6jbmzMEVIXxjY5y0XHV8X3O3OlGud2RNiU1h3B3wz5wa7pIxEj4dpLwIovIUMg
LqODQbqgQITxDNnJhK+I5nIbKw8nJJ3hPjEqYfVg4yFtxBs0j8BImEObPWTQcTiamLZ4Gc5P8GfL
jNQgj52vtPG9ssZNmjLn/Jh76Cr9WaEQANdA2Qt9swcLjKaz4Di0nWVbfw8+tMg41z4zf9zLrolg
rAzYIFd+/xx45iaIMdzuT8ng3s8QKsOSyA1nA430bBKgrDdvC4wFahKqDxWnO62udhlsXRCQZBMk
r4Xe7yqA6BYqREIB6sBvSwJbXNJaDY9Rzj4ObegCplUcdKxI6T30/gEz3vTAsTZ2byaJhVFzKysk
yL6nfkU28nGiLi5icxdqqIuS5CkM2h3sozu7R2eHoXjZERxgmRsLPZnlQavIGVVF8N0ZUWKUVDhI
s0VMqZVssPQbeo5UX0xYu6I6BXgkCcF5juCTsm2nXzN6xvxFmduixQqzrhiWYCzGo5ZWiqu7c/O9
BT/YkXCG5Z+skBgEouakr+z90DmAHxakG/eYN0cv/+b8RBspP0NYDizvtD8bibPD1UOFpnTYFApP
w/jQwXGr2Q9SwibMrv182kvJGDoOukrPPHZmfYqG5jHPO26yEqwTX0ojXT0s+qXpCaWsLjabCC50
PHxE2VNuTN9uBSMFL2f1CrYUwSDVc+uRmCoW2dDmzw17sIQTYOE2CycCA9EM/0rAI/oVtzAfFtWv
lTKewxJNILJtCPKIkPzYXmnNspvHSySsMg4Gx3qrFhfenXeZsYvFMIHZF3DNsU2vPWFrBsYGmLIK
YjhM1rqwCRpz3+3yISTmdGYSb3unwWKxsW4aoHJrGTHlM1Y9mQNmOzzJmVyAifb6FyQ55Fe/P0HY
vtUTQtQQ8A1jL8ZiVOiLOTwjLTnz69pQg+q62bXps9XFb40LdZEJlXmZbDzyk+jO5gRRQLgajMbK
CR6ApCE7gUTT7QDPcNsujfMBhw73vbgvHmRbCtTqdsN7auNbxZNF12rhXaKD2NNtqWXYZq5+7sFF
DEOHcrjBQc1K623hfqELvqHti2kcYD8gnUsnHS44wNcdSpb/D1u3ZrEDPuExQ8NNaRzSqyf2qsSI
pgWK9TAZ4MhF3F1dReHpR/DmGpCmGBMSOclqeDJLJ/6pPmbnEx4/yUGF/SGHOCaXG/WnzgFXN8Gm
Dn8sYzvW6JyYnOruc6lfQt/Zo3R40udhS9ddlBWzmjcQ8gDQOgu8ewA+tLgnE3e3NtRfl8ilgiWg
sXkdfZuwY38lcdq28tdeZR9ihwEJbMjxFKJWv0mHx96Hfe1coVXordytct3JpkgynDp+MnJALMQe
ckYyavq/A0wXCHY4Q2rDe2Z/MgKRBxmmL2oh3JS2niw4o4R926EXxDY0RCrsq2YLw4bKF2sPasuJ
LSJDJh23ElleAv3DosIvR4N9CM/EeoV5BJfgJaQB0L3qidJbqDhGNJDOsYtVsK/xOAezjhh2Fs1G
ioB6gbdD893guJTrxGZznY86BqoMdBNyaN0SR8rqOtrJam4N8RuhIXKCZqsivCt9cKe0dbG6sU5S
+zasYA+bEZtP5qeLIqSECyplKdZBUq3h8CC02h/Nm3YLksw4rdbCCC0AUut2F4Tm3lg0IjKoDcLl
6tj2rvG0V7kKMxhN0p7nxBCp8RAq0LYYTz4mxnWwGvPp1jSgBudflJEs+D+M3/hYencnetakz5ER
RS85+YAi0uTS44UH1Jjg2lVXrByNCRLruuCcdbAvUAmRDe2xr76zGTheDkivm277tjhz0kN7i1El
SvEs35G08KOidpJzRGGjSTPTtgMttMYQkLofEEwa3ADS0t/hW+AP0oHpZAYNAtRROYIrh3QD3hwi
Kp3zUy+hGgCCWtwRjU6sWE5/oOFh/DLx3XnbePr9xgPJHfzcxIKA6E63BAEiOSMSCHJ4qzl3LlO2
HN5S4NKXRcZHZGFtA/9NtpmnINFMZw0DzioiqVJmN82n7evnyP2Yy/Eg93A5e6ibRazC4HQm/KLY
1nLMmORFlB8drSmnVIqw00imNeUgyDUNnpQb7bPlIVUHJJEbYSAKjxXRwBAWRkqIuFJAcJ/J9N1A
Ra/oNtDgbpl/ORODyTP0+oD41sCDj0kRnuVEc/s76h2Z1XWqO+DGAG2saccXHEnM+dWcnqKwf7Qd
ciu64sHrggMmdeHrKEYqAA6pBcHWZ2soItWAap7lUm4yokoJBcVVsqUzZq73BOjewOATGzKZ7kf6
gXtW9hHqu8pKb5TnbVrXIXJkuuVj1poZXorQvvFjwmBijA74hxFk6AwOcNAGJAnArnT8IyAi12Y3
0juM7pXfPuVCc+tfEy6hvhAa4W9lsJSCchm5ok7FPB6Aqsc9KA9BmzztVoTpNco8qqGF0jncueNZ
+l+UAhVB7NmTCWu640Pm7rVrjnijj3iqTS9i6abAWQIINqH6tpIrGWMepPUWfnVBwgu+dMF1DF/I
kVulbBQhbBqjdionUvOkdWTKGDIxqMjXy7HFCJhjDrUnXc1mAZxJqvzN5ncuzeAsmhyL8bEc/a1e
XQk/5HKz97Itolw/8BVz8PMYMdSIp4HJFaMqhkb0gG54dXIurhkHEH1rMFK6MUvz0ciiTV9UuBXG
Z6GC+9DSaA4RHvD+2ie5740ADWs9biZ3OJWx2paG9tyCK48kIZkxhLiLrFhdY3SKBm0YiH7n58qp
IqVyOE13JmNZiE4XqXLQAsnK5jLfztlEuvtrVpNxLhHXJHaE9VWb7MdsISsRCq4P6yGa1bMY5ow+
bDv+pe6QlQ0hCp1jvORPDnjc6LgYw6e4+6L5B4w1MIij948Uk4Y2ngn5yy65so4ESehBd7Ks2b/p
Y32lTPBqVNhwjaUzhIO6KHejcDWXN79kPMnhQ+oS0yrF4whdh2h/ZAlnxRf7O223wTJtcH1CBxMh
427BdOR+ltNZaPbJlEvoB6RXNhwMUPKSKNkWqCFZdbT9EqG2fWQ7ijJQMDyg/VuHKUhd/w76R5M6
p9yoqbLfIZgLqqFQalIg0KWMtxbNYzp+hlC74e9GOLR0X1aL5dqvK/ovKDul8ADxRSlgnIrNY0a2
A2oaNAg9+L8DWqsSNteyJ9Qa5DEZmHB4xdMAmqKr+H6pX00N7gGKXOmHHD1/ZF/FhoEomJqRXkVw
T58nkiPbI469GM11UwZrK3pT2mMqKieK+jwuth3xHP5jt7xq6TG1jnoSUiJQBTJbwvNjVYpKaDFO
BmYR5AtrKK39iv287Yvyp9cjvEsWqKWWX3/PORPF2HvrMSekdmdb+jdNyL7synGlhcRkeDB3RqWd
vVnkeVgcYVY1cmkm2QPc0IeWIGJV2VzDJkosG1HewFQl5gxrsAmlNuiunj+sowT3CDi/NgO5xnvM
GW0aC+o+jgnYh09j4mJ/tUCfPLXglq3/gEZkRQ2B48V1NvR3m3SmEEerhPNFVhZze/mLPnwdqCv8
H1c8n+40T/E0wsfBY5TDDenO7zLQNxrrRiw2vXDfER4dkunLNRW1TEl5OQPVn09xag4aI9MXa0bV
yqg9Y9Tr4iLFO7NoRnxlXCIa6nCS1QEIE6B3dtLNhKIk5RfVloPdwxgHriw4NGZikh0Ccht9D695
3SXjSwCXqyww7n6FDYraKcWvgHEVIgl37/a40UPFBdERUrvKUla/nrznbU8QHL5ngPy3OWeZ1+g7
LA9uRW/OYOW21pz3mDM74ew2S4Jb/HENMx7NXQ5fgYAn+tvKPFpVtdPr9sdNx70J4UkxyQzK3wJk
qumdVariU+xbZ9Bmtm5rvrhxfD+j03Pq+IMjYg+FSY6jONXPyUMyEC7GvGFYd8gN2dCGTR4Xpfoc
fzaGd4mjatfQbcHrxPO8ppvsM5/LtiIKon37cy8Y3pwcTsNA/kCrk8bdu2jx3qS2lUI+sNdWcxpa
4zzSvpT+P5PTP2Z1M7Fao7Nxz38QSTDdGglTcDgOYHo8VFMpJHU3wAee9VKD3eZwjVC2IAe/xUuq
DzQCG6absfSZ1Idvbvm6UHxZ6HpdDG1hjDV5CLZvA+AaA1xmbRPWHGjjpcUkN6muDEYpNaJPvWWm
YVXNxYlJnlXbcMZS6MCAvgimveGTh85ZnNC2psgKelQ/5Gr122LeWg4LyNC35ty++NVgk+nMAKJR
bBhaRaxcEAlV1bgrBng2CVS8ZXkpkLiK9EvesIDl8EkX7b1w0ufMh1gOG1+qlyB6cCHCNb9DdIag
jfUF2bAT4Ss2OgiHFNiohUeXXwViMq9AF6nuvi4z/H8vv47myFgddEzfyTfv+uGhIK60bxRZJdZx
xC5oLJenmVIdysqrN27aYb5vNESlPk5+KE2jfFe385u/uCvDbDYu8KZj/4uxl2xfGhLjnepe9mtZ
oevkCNVwhTPnYm+4zWbmAvVgPLI5xzjctc1DPw9ALt5WapQuMY8zTmUhCcQegyDlU0LCzQg6HtBC
nZlfe0xlvBD9pPYYQaCegv1AeiUp6zv+qLUEvJNh5cPfOBrcITU5or3xwSVTkglc6hg+1xwkzAlR
FEwYM7oYBcxgOjMy4qx6rYbv1oDxSuA9O31u4o+x+dXa8QpBlUHiLXx++CpQYxpC2bFG5kNnUkG4
PKN+HQ9YDbjpNqS2pBP6yXv3O0x/fdTxeleflxiyZEDyS+j9Wh32j22AFtHykIsCpurxW1kSnDx5
ZBw9O3goDnF2Fv1QygtNGNoMIOXmyeboD3igE9B3yGwrH6ZtXdS4Ud/XnoaTUzfT3ADl0d8grMVD
6roUEcNTL6BYY8WWXLr94h+srP10ovEeOHHLSdwPICVueg8TiQMSIzYmL+4xwH6IopLSB6IoNbwy
yrfY2bvQZuxAv8eq9ShiVa1VKBwp1PsOQ3cvfau6eOMHYJrqR5/xxlucgQPDLj4ZeroDIEBTzac4
Du56qA9oDHVnekxqaB7KW7X1/Nbp4RWvUhKN6ApIFZ7uY4YjM/ODEHrxwnS+XvLTZM0bVcdvusn1
n/5OeYviGj4FasG3GkO8lIl5ypnmltXxyEj/rh7ya+S63ymalcpAzBB6/rWfq/t5FFuJ+zgpw9u4
sR97x6T6g5idm48VI5a2oAyvWVotwR+l+09keBk3nQcZts6aV92lu66KeR0Xr+FcboUMBJ4NHzEj
9F7tUQihVlHfc4f/F5ELBtIhHKgzJ30S65LamrcVLvMRbitNOl5FveKYM1HScN/ATuuRfqsq9kRl
sRhEN61KYnQBC5RHe4mTEnNdkIQcrpxnwV2l7XKL8KAPzqqJPofpWxLZc++N/ybXvc6F2CbMd64a
rhSctDL+mwFr0zBwQsWlHkUPEGfCxH1GJW7BBwcwJWC+Xw+LT6VAfKpGAGnk3k5De0j9Q92Fp9rC
HQ5DNouxlI4jeYqL4lDkvw3PUszkeiZJI7QEGszwyynor7Ce8rN5rTe4dBbEGGbEtWfmvdti8joa
/q7EKa6hu3OohxVZKFZU3hpR9FLmxcG0CVClUxyItMcVPp7JNDbcTaa3FGbZ14SYgyEFIc9aqmM8
GUVHu9Z2i0XMlsEwM8lp1rVzNQY066t4wSJMnJXyad159p0a1AdFDESeeOUl5r2Vm782+RXoFDeK
QlD+3p8/ntvtJULeyygYsXzoFPwRMqfgc1elyUwRvhE1tt27nBAmSivXZqQX7LC0v21dylWewthB
tyrri9Evp7CZNsuMqQmBFR6TPNruljqBDKbUuVTvTem8eLOx89rmSeiaZhH885HmGs2DzpFgDB9x
1l2Hgcwu3doArLJ3XSbY2IoSiWUm0FqGfeTij4sif5WjWGtncvDg4SuO8Cj8mHVkMTqnJ9yPJGgO
nRGSANVDwA3z4Xgb6dMmYlGbSXjnsR8Zrrog6EldPstTKLTuo/fsEz4DbfeQ6WTvON1tXhuUf457
dOdgE+bWm+doN6NRnuEUMxeH29Z6l47f2DdjvKHG26SePxp1WmImkOl8Lim5wwH+io05DuT4us8f
Am/e6fOE6me8hRt1Fy/aR2ymextPNBjoTwEpBu0Q0nArRBB58CgvaPlUuKYsA2zWaHYoVrnJUAKi
wSE80BgOoZ4+aXH9gxsEzq/WxRU2gA7aO/2U/psip8K0049wyB/rpjt2rnssCKtMUWRj4EVPTZQe
FvfVu2Iuh8nL2euJ0jD8L1O1v/aCGsn3XyvYxhTR3/0xZ3SoEzCWTOY2qdzXtkf3GCDaUUvzG5rq
qhRoHGMy4L4EGF5B+Bo195BMh3zi9F4Uc3ndvsFx8OBS+FgNQFmn3tJqupSeT33SbYdm42kNyC8/
3SUlFwhnM7fY7ZXJcXK9B7u6A2FZ9QPiuGhJD1nc7yIahVXqvlemugs62jeYA529WFDzsVmCAhwT
zgGXNsLUS3yGOBC2gUbuijZiFn8xIWcNDyqLLsyGQY5T65D07aZqvK1K0m3X6g9tXG5V5a8souLG
/M7WO7Gt1aDMyUoNeANm4SElg5iiGVjJiQFKi2vCGHk0TjxizK7znsTVeNoY+NFwhv92CU5T6dEM
o49FeEkxFLfMwyrchYjmNskZjmmqdfXN3Nr7HYJMNEURgaFg70gusVdkxpF194HNyM0HFhrhDAzZ
NqCKKxIECc7Ywtvz3unUcSpFQezpBdZrzGwB7HgH056JJY5KGNM1uFWSX5/a1i6BND7Y3SuTxVXU
Nl/kz4XudMzDglzVucIVO8/XBvqS7TJKRl13KBno9AUj1Jn8r86AD4D1fj7rF6s5hlpx7QNMgTQG
z3NClErrwfZ0460Z1+Sci/W5M/vb3Iq2HdrrbGZEFbVbvYYHRcZg1Khzab4laf5eQ/iG2X6fNiww
+/+9ZpfuQ2lX2Cj3Z4xmp+W2D7kYJ1rubDrCeoKwnt1jJuIRbpiYD3IAAQLcNxjWm717MZnj07R0
W8e497ALtbZBvvNQTRk7Phb73heQZ1SI7WoI0C1g3q6pap12OqCdArE2mMFrmwUzDC9hbhTv56Fu
Vgy5QSsXpiPdjVLZau70w4S6IYj8X9vLtjlec7qGC6UPy9aasbMNm/2CHPI2UpR0NWw3yDFnrVDk
UZv4i+TBrdfAn1/8cdNgVF6QR9jqGASXqn71K3OPun7ICNZxVyX+m0bUXkigOGCDv9EVIlsUaSWa
4BzeMl00w48tbZTGrHyk6ykTe2sqwDgkg2q5TEb1nsBes6HRLBkm2flWx3dF5FB+cKkaXEIsZ5Wo
9lWb603hgEno6a1ts9ley8igljeibdllm4gNXCl3zb0/uUdnQJozUrv6O5dFF9VA0CTRetzr6bwS
GZiQreSAruNLSXYhbHiH1sYEmdcAQaYezhqhiyFe36rMD/KDu/l5hqXlsX6QusH3oqEAKAsdBoHs
iQFTy955DhgXFCDmU9M+yJtisiT8HIkoQcuHuKikefVNb1+79sGvISsH2MHf+jijIhuCMPzr+gti
BX1vBJBvim75j6PzWI4cB4LoFzECNKC5qr138heGpJHovefX78NeNnYUMt1NEkBVZb4EGE+Cigyu
SdAverJx+SHJtUJyRNNo5FbTkFWpTaf36kOYafeYtES9Emf4kz981zBZz+FskhSQ3wY6OCKFtVKe
EJevbF5WUevHOKx+rUZsZVfeat0k6HY6AuSPmKwBGVFW8uiuvq5l6fY86UgdDPnq8+QM3FPqw4s7
hKNMUiOm+ZGhYrcnClyWJXZYVbszwqbCND65QaiCAwpmXtiEfn122PfZv0ztXIIn6W5BEhKQlazU
fpRU+0q75aFJulZ8qcRvSj6vOhyaYqfeeNCne9mGJ43NzERnhyaLXntAXaJOVz1tXp/FbRCEUxWI
dOe1+qXpmLJAsT16tAQFzPM0S09xsRtpqik6ek3LVOpEGSKkU8eTcOoUxAhZzKtO609gFK2KnBMO
5Z7sLcDgdnKMO641GRNHW3+1EACgsSyV2gCsSUYTYGTZkot8RlNIg0VpikPZvhiUAF4I05ismpTJ
0jyfSJ855j2D8JpRwMT+HXD8skil1DtaGsAGKyT2uGG0bP4Jx3paNRYBaFG/ztvvioddTOnPYMKw
tOUP3cKdRyxcJ167AkeeMR0mDMF8uG+40Zdl2x/iJr1bQ/HZYDEOTH0ZV8OmshADC1Ps1cs8Ks+2
aqELHiOjkK9NaewCRBwwBtdZpG2TmoIR12fM9Mlnv7Bp+0XPmUtry9PPSe8wfHLR4PbruW24msFX
4X32OKxsksE0h9sYYpE1clLNsvehLC5iYJghed6m6rnJtV3GFWzBX4qDM4DT7LSDPrJWRBh+SmYy
dk3LCTBV35VXxZNFqlbp5ybNqX9prsIYIba0hMuhPihR0OGwaIJX/1IoeIpXLU2SjHTDP5KuBOn5
pCgIasMCA1w10zlWR6t3zwBNqo6RNoPYJ7/IPjhvhhqa1TLPBO057dTSB61aDd19s2aq++i0fRzi
uC69zZyX1yotjgjqMw0c51nxb+3ewEunb9rkLXfMDQ8Fe3ZclYfMDI9eqC068AtP4qiDWuYoeMxT
PITF/BnWnOLtbuuGm9o0k6U6gMRJxCcNNjqu9Ccza3atjJErR4rByno+XxMahyF9O8NwcdRDeK0q
BimcK4Fip/PODudr/qoEnr1CIPK8b5r+0FnxuuJDyygpU0eoVR8AxhUfik9BHcan7l8O80Sd24JE
RVc4MIWJvSN8CgT7rgz9HSCHunTXXe4t0V6AyqZ/RITwmH8YbQfJI/2e6nor2n6dzl9qUVTfGSfy
O2zFjRJE6cht3zxIcfGj4WNkq5REI1fFSoN1BrRiiwtQvQATAZFe6mvBaZpz/k9ook3fyGJj1R+h
s+bD4r9Djrjf9l5E4jyyYd6lTnYZw4DjAK1L1ZVOi598vExt8YZ6ij21vIeefjARr2cgJrkPLPiW
elsQ14UJHM3GUNCfGlPi+hQQjFuF76NtCuoEhtLYOMQCVTdbOj9aly7UU+wy0dYDgkX4a0aUn5j5
x0Z01Mvit2GMOxj2V5bPzkI48qFFRKGNXn0eI795Kvh09LlV4QwXI6x/zZokDVaoYSav0BebyPpS
MyYNy4xXB/s4jVBVhayb0XUoSPfTdYximoXivaCx5UTyn6xpoGs0+qYUO6WUjP59yFI2WWOghi1z
n7R4CgBRaYN/FEb2WoTaNo3lo2dMLKwJpAhDvphjTQGVnJIhrJq9J8RtwENo+tpKWsy2p5IjJfpN
kdl7p4pRbdOsyGx/HY8foQWHqa1eFGMhlhjLmrr8tCts1rrP4I9GdQ0Co3IJzTDhqJoN0iTwb1CH
I4ngiSa0N6QbNV0F+aHePZooj58hR7sKPgPfmbDUyKswlVCMQT/jhKpI6aiiebPkFmQ93QmTtDP9
ux9vHIbjJwUUw7e6zOx/fPqtP7NQtDdBqwcfbWfgOkOoVCV/PF0XL8sI4ERWuCUkqmKjlmlEu5Lf
0Ac9dMbmOGCPN0Od81TT7RyLNHAC3QP9r+z6M1OGRa6FDytzTrOurZLE+4ty0smdS8Xbn/1oV/ju
s6Vrx7mh31ejNYqam+4hiObN6Fn+EzmdoqRoRMggrGACHIGa6eLsLTAqlShevnuJhNUI16O1uPB9
+Ka+mBXtye//8kmDFMJP5yW4ai1BEuKA+sNDy6mL8/ctTJ2PNLdQT070NtImLDmTUrG4drOLSPTo
dWTUfmaiDtW+Rpu058T7crt56/ZEWOlDvAuxzbDVJw6NG/EdiVTsu9D7G4Y05hzcH3nw/gqnAK/p
K7rQaHF6m4qvxmUBnpMriOB/gT0funS+zJZTLtK53lkxENGshg9o21+FrQ8Lo6xB4v2F8EeQU6fq
fIgFJePnXIYC1gBUvc4+PaFvzTA4dmF3QPOSTdtC6x8mrpPp3N8I50ri+GYFDq1uWhTDcTB+RGys
uPpAIF3q3OpNTq/2BAV2rOIld/ObD6DcHr7yYwPmLeg/AVH+7+cBg8THRkrqCy6SiAcI1ovNIbCK
/Red9XtqmM0iMxzrV49cmbr4PzUzvAV42MqCU0XyW6TiQ30bL1OLPBA4GUf35uq79NgYIqcr18Kj
3gYbnwK3jUi66tFw0nHZqGUIQugmbJyVpefLvJJ4TdMNF3lvYh7OGQslAh6nS+ZgS1OSzQKMDkzt
OeRXIad2DAIMKb3kkMIHbVYJ6OzIF5+5jo7Cyc/9QBVDCPgcWUTfWhjUPmLH25vRSyJuFmabZU22
pDLti5bOvg5yOLj6c8UEkAiQkm6yx2CUtIucAj2H+IJxvJhNxu4kxbR01vl0MXMKQ8PPUGJbb+4e
OiatB1eEupuDEcNZBTBtKEzCBs7x8BkALAbLGgj8/dqPkbo7CzaUqa3KsqVWh9vN7BujW8Xpu2Ac
6fzrApj4TfoEY7lx9j4qXMJ+Fbuf6IH2z3OYM2AqDc6SkGskcQQBI9MPDlH9TA+b2WPC2AvzEU9c
UwTop/LNCIVlYphP+BJhKn29cxpGqRhRUkTWbkhQ0k0ZA6bwxOmYY+VbaVGjU5fL4eBZzhcKCY/Z
C2k23dyf9LCED0VY9/iYZkHY2WHiH2iaxwcH3CVcXNbBcaDt0e80j+pC8zd5j9kPc+iYgm72sSnR
Q4gz4JTgUerQ2+k5zzE5zNTyA7Myn7OUe0TXIxxlov7D00ahhzrcDddRGu4MBpQ+sQbLqHCeG5ZB
eq9dnm170ahsK6fgHg85NNCGCWSGXaJZqAdoiOg6DCuY1uBZGuuN+tweH1aFdxVEBvsVepWDnkLA
YltCqetjXuRqrWvzlivgBQYKNyDmgJVjgnpvIzJ2mZ6xzhdhszCbbwkyTuMYNe3H4p7COSp/cUNR
fVHM2MgEy3brDv1NdtrGTjAMUWFJqvlAkH1BQfBCzw7lO7SGqnzPbcLik5JYn/YxM1HK7Wc8e9CF
Q+xzwV7X34vhmhrJaehnkIsEaMzjkflSiumktJqXwA2OVM74I8pVZ3Yf5mC/xsG0DceeSvLgRlyN
3NtWcj6g1ywKFZYFMrVnFSEPlznfWiW6TM5lZp7CuBSkdWLaX1FCq2CUb1rDqJNAoCfwRuywgMqr
OjgE3CadT5fABPFc2jeIt4ui0wUgdffCTI2Wp3Oc8uidcJghHL6MPF2nJq2CdF5X7WEsOQ4n7an3
Kcr4VcqqlGqcTrxbatNmsU1005m97tznyS9R+X0UIU6DpuQXvIfZd5w9YhQjFG6LMKxJpEP71ibb
2iyehY2km3IQuTFigPEXnVjAwRRdaoN+orM6/P24jcKzjfYQuYKsDwNPiEKtaq8YGiUmepaWFmSo
HT55f3rzEjFVNzSDLml7oUBEfJhuG8NfmbZYVUhjssZcsKDHzGAqUuSjBno9oRuWTcBNsgqJvHFH
NDH5c3ybPH2lKLa2GtT/CyVnMyCBp9J5jNzSDfkVsFsXsUC/AceCYkLJAnTRrYQT3aPAgquCCJ9/
02lPHXlXYr7/xe7eFcIkq2ExHxU/jAYDtKaWI562iVm6ldtwsM5WxJ2zVAd2tjx3lNDVKPjmo9Dd
lWB85BqoIySBGgPEhgD+t+b+c+kGlKH9gukJscB47IKOWTK1vXC23ES5do4ZHhXOCq96E4vPuPyx
9fZsYrYrw5PMVRxYR4OLKI3k0Y4/TYiG2w8dDoQvY1oshzo6NvV7rb6cQmTjFis7jJeZDmOMkIlt
Vsb0RMzuwJPz6/McVrTqhtE6GgNctrk5yipAhAU2PCRIZXShqhgnc4hWGs/xOCDXgOcC0lqgqUuq
dymvLn82hHs2Qr1z2b/VCuUxvwj9AEHjZ3ru4YHPjCYIGnYzTK9PxltXb1qSh1RmZFvhj/ROpvdW
MgnuygyrhgDiOmyk/OjzaW0aoMns39IABB6j/i1u0dDqyyGiJQtTM+JmcAjIzRg0x5fWFNtgWNvy
glN6qe1dVp2+eq21dq07BJrHd6m/C57xtL+0g7sRPec/RmmSSQE28JNl6yDXES+kyNXaZeKdMrM/
YifW8+jD5raVOdF/jv7Iemen9YqfWN1TAplbz931/eiyoPs3ffCAF/f7oGTjRtBmNpAevI8pqr6d
SOxg7LGHY8WaPxzycPhcouFQM5FGTKuaFlgQWPlzOznBCd2rcy3PIraCcaUH8Vpr5m3L02cyKmOs
dceJS5ORA0U20KHTX8l7WATjW+uVv2yNzsx+gMkuhnH+Z4zWzjS8o9Ox1XUtLIXkggPuVZIdpin1
9vTeQyoV/QvYUaMGB5a95NJ5JC3Xc2w435s6SuyI5R/BUKuchYII8TI7VaV9EFh1/j+EkydvDjuR
nioMk/TvXvWh+RjJ70IZtWbTX+gtFZrB606gVluMPxZ0sXZjxm0clB+q2BmJcY4ArnkFZs1h+FKP
XVEWJ5fL3NevjBD3LU/kMJ0nfqpMnQe5JpgKVPZcbN1U068GWa7+oOWg41eB3+OXVb9NPcb1vvqG
81+e6Z1HWO/DC2BYI791hBWLwr4Sp/bMsEIztb0Q42dG/BGaX0Yj75O1G3QEX8OBwT+ScKIHIe3Q
MWaCDY9i4vojjRo5Pubk5eZbSE2SCSWudmWnbIiBDIMdWRUtevFiP5RAR54qe09PH/XVGvPJ2WSG
ivrF5DnDVmgHOEr2msfdQau7aRnZ9mo2ad9iyeY/9BctB7nIgSZWEHym808Dm5+XHAxnP057J9gP
Ju4AhPzO94CFRGkSXZ61yRs2uYZ2LR5XA1YG/w3K3ZNJ/FbOJ9hhozGEuAxYyGCWKoxO41rMEtPj
KH3K9dq9NXjNo3vvlrs4OBsmOUHeWWe8yrQi3Rn0mvLsYzSRMjXaqx13twYOWDXNh0BCNsoTf5l2
5iYV1sHjXjcMwn5UUcVIsffDrbDsL8cmzTuJkwc9IIC45cBCx65m1xa46464gnU2I0NHJRgXXMya
LCLoROp0wnCUCBEFe4sQpEg+XW4VAJ0VM1a2E2Dk6nC3jJ2STJ74QF+XU0u1Twlq9rEi8msw30Wv
hvsxmWYJ9gu9kSIIcKxyuhQtuV3SrEJ/1RaY44YeoyVsn1J/uGW3CbnCCqeulu3Y0zTEtDlo/HRD
C6kPnz2Ojk8evwCrphjoKBGhHNfeu19VVzp9vJ99gEdSciyG5km32t+64Iri3NkOJHm30F7xC9Ir
je9VeNUIo/TnA7dvjABoIlgAXZvyp1hUfkwwL646jRjeBkdRx3E3Do0T64s6VIedv6NccVQe4Whh
KaC334PrmH9VddIGEVBSMv3spaSd4IXHlIV2slMSK33GP+Z3mZJ4YdEJoDvO5ek9jVOWRw6DQBx3
KSPtVDhwMUkOyzkhsKwmxOvmiOwYUEbZt+VuKhdrhnL19a8o/9iZNV0w9cPGWOAKK+udZ89gI+1h
X43BNmIZTGtO4A6O78F1FiarPi9RPRk2p4IistFG/09qarWvODbWY2z+mAPjR+YFAZ9HlFrYYjNY
1Z+JhSKhAhIdAhWNrHWS1Gvb/lbXzWDNihr05XhYN6KldK34C+F8q3AJKXlemqyx/agbRUfDqcvw
UUwKIE7Pwg5QAq5azfqEUT4zDa0OSVw83Pkuhy89KpbNBPi/uBspguipgUa7V/0FvLxPbZNcI34n
m89JhGgz8pirz33rt88kAPArUqoCev+LmFMzAitYFlAQo09BSz+YunXg2ZA4mrXLqXxODm04UP7s
++jVDAEd80Vdc3cGjRa1n6oDFioj0TERpN2Tcy8TQUuogQXqcqoOtkMAovXeI0TO0MwxqsKsJIaf
UG2PkjKCV9qLX40CtYguWgK3p3AvHteMRhYMfubr7u8Y/Jt8HBWyBEZebdqgWcTaHXgCshYTV8cb
a2zN/eza2Y43StLACvDJ0uakFiL9yvr8KkNr53vxe6wCX0B+9/MHTcgeE4VZqKxcBKVieJ6tmsq/
/5JtuRMYdHuq5fGjH7OVQX5mYWHob3CMmUgh/wWRDT+BUSbLUVASJCbOwIR2GZdBhyLEshmpwRVA
jir1cOU1V2U+srGYNxVMeKM9AgEu3YruImtMhv5KdaqYn/GwSm+fRfD1ZH8fma8J+eel1raIzCuP
7bPwkBlFJGL3wcM2AvTx4BkMjjxqI2QVWbTNGevlqRvFcxtgpPQO6hql088Un1It2WiIubrOOLki
vCu1nOI3iWpajqL86YIEdAuFJ0oVV4CXo0VcJw/PrbZySAiPZngi5vAYCYFYlsbpbB3T1r164T5J
yLI25h3mCc72eXIowVhILiMzi2O0TL0AXx/aSI4AJpv5IhnCNz9wCQ6OMLF2R9u1Tl2rHXFrrqey
wSQLpadHUBhKqpkKp9G8anWHxQ+BXN9j2eweGms9JdUW0wtuxwXEjrVKzWmRdMaEXaFosvz/6Ra7
LK1uvfVWYVWZ54jXfXKpkByGe2nyGzYo4QBoKqdjewqB7UOwIz+RG/4boA5RSHm5YTuYdNLMOLcR
qjwocSnnd82eCI1kthxwGlrO3rYTK3tcIrTU5KJnsLYpNVYiiWvMwRIw1hi2IuQW8imtg7WcP/Wc
eDx0YLQI3S1RlkfJrkEByKihWeXmvgM3iQSnGJ7+vDm525Q1k8ZMsT0Ndr1xESVbpbOTAab9g1N+
zTl3/DSvQXzjXOWLqC1/ULHp8cKZlybnymAf2LS72P6jP6dx1IZ9LrvPDGN2nJ41bM7EPKAceiik
gGclp2iGfp8JxKJYTKzp0HtIuazw5IUM30LCbLAr1rjC0TYwcvwMuW6eA0zIJi961FEyMaCumveE
+x90990LPvvAPLjdxELf7H2+NSn+QmA3Ro7yjMEofpOAg2yiI+Oij0eQbYlpaZzk0vA5f2mPrgB6
Qk8/Nowd15qt60JwC8Ul7aDSpdexGxB1KIiEyw6PMNbioEiVE5CtzoyD8anFHCj7LIg5s7UXW8y7
JKeyoOBlpz0I0FwGo6k+KhBYelvXGHbAKpdGS33cHxumlYx8wYYibomn+1yiGAy8L8liVwptgysf
hyYbcBr/gfEwcxZVG4ZejCxcfThCd3a2ppNBZ61EvSk0RKEd+3tBgHncrYeY4NhsP9fo9CNlrMWg
w+xxsdDxF4eudalxFIw41PI5Zb2hTkdR0ev1acLrH3T1pZfciBEZZfmeShLROU1wzpOWdRw9Z6XR
4Jv7u76y/JgjDiO63NpoSJxUei49W5CfCbs5VhAq5yyNbsOMmZr1vovAwtfeyomD58HXt55DkHLW
X9SDZjEg7yrO96qRdbDeEiKsk3q+TK770jpMF1II7rR6TGIXOe4vQB8ge8Fz10FMuucjTT92Y4/C
zTC3HZtT5f4z6Qhk2HGG0VgNc7V2UaRm3D+iM+hWMI176af+kKY50rV4PaspedYfSXOl9dbA5BXV
zgtvmTMSpkVlhqGHMoru69VFnuvQA5xjHP3dGBBiQA2mh3dvjD+69DMKsd9kuMdwyDM+dQNuNJoS
EhfxMNnQBs9JECAyzrtnziP+U4wyou6idZi+ZY5DziiI7yL2cXjnKgA5Qazj0I+IMT9Ae0xlvs2r
KlkZyOf0KqCPiou0G9e+T/qw0nhrq8Lvl458l66zgvO2zMivya1gl1gOWTNMPce/yiNjVuSHYUo6
ELkaNQe+9ARqDrhLkRNSQqWnS/+cVsWilgAVWBa061BeDXEKxDYJT6LFS/+UfdNx9j2qvqXRbSh3
zHFBG0DgL0WzSbVGDNeSH7Cbdas/nIlSg7K8X3GWUKkBMSdQv8aYcA/ad4s/m3NR+WmEmWx8+6m7
m9Uzs88YYwzcuX/OF3dcy+I2vxg6/zQ+E6M9sDQexM7KkpNPBWlyPjZJ3lBk+Y5TXt7YK7sitwci
Ar0mfRMNx9jwyQA+6pW9stJDU/trpNWFjoyCFdi/RR5YLkdBDRHQ0UKgzaYxtuzTQ45VTh+fffRu
mNkBC6H5TV67lPwlbLNobOu1wBcsw1/Q8ZInqkde7qOhgWYppo8q/JXd2SlXtUZgJ27VJ//XBKPH
hzbBjI3OiJfoMmnoJIZVfNEL/ZHW3kFQ2U8aiSde/0WrE7M3eB7WJFEwvhi1g2EeUBZTpcRkE8Fl
tySiUA/3P6gqG6rkVavMuzGKv4oya7hoNABkHd05+Kamvu4pHt2KmrEiJUDv0VY57bzVKrBO0Wdk
WRc9tlZeYx0TViBEUJ9h0xFDYqGZ2IclIW8kT6v/Scu9ZEzkX7FbsNz2yxSSteqLRHhpLX/PGrsb
XQIM0tbwFm0Rr92S/DErXWSWte/Nb5CtL1kw98veRUbUlXDtR+0sWTyMWP/rMaKxCKaqHw85uLwz
vOZHzeiXCc+TFhFlCR3bRuYUOlcio2zcxDFRaXtE57WfHAOk46GSNwXJwiHyAXMDpp8cP6V2xNdG
QniMrx83j9JZ87ItK3wEMiUrDkaapltYa2L9MiZfIyiYGCmRSFviNziNWRjSESIGcJc8Qgma3zAb
XgM0BcICHZKFKvUupgVBMCseWuc5lyaQ1Ah6k3OrXYzpXbHNM5qoKLfLWWNC170PIH18hh0IyX69
pDmU3E/ZeA7yZIsS5i2I/LXRF7sK+jGZp8+YxmHa2iXx3807erSc15e1PDcFkd8gbfgnp11Iqt0O
8To5t6Sg02FdtDpRSugAgeJ3NFTA9nsPgQB0al9TUoc9xDc1WJAWwfpi1rwrKvX7bLfokx4mfQBD
IJiIEAuic6A7W85M8c3nZi4+EsQzbrHhQdL6TWZuavkvDbIfxRsmxGQGORKGzRvanaSMPopuuBaM
D6I4wuvoX1vot+iQkV4FjLmgVKNAZS+bJF9mbW7S4dlpy2d3LtZZSN4D9UY8FNt++HO8g92JDU2L
rYvMenTXxiqR73a0lsHfhMYH/wPTNjJgSTJt4mLvR+U2URYwzCGdU3xOEaz4TD9PBCDVQbVtsWA0
UAyaeWYMQb3d8FhJKhjMfiAQ5g+rIzGkGndplEGO7EggQTpjcfMHCJvKYyv9Ix0s24shGvvTqW3F
/8MTJyYeDXqPPf35hf8saPOOvv+cs/G64l4EvGw8SGRS6eClGQSTbsPguvosp5uBiHmYDpRrK8uN
llEcL8d6pMuAcDySw04J14PZosXIAbNAjOhx6MMIcUgSYKJ0FwrxQZ/BH30kdD56xRgDwWBVhxGp
bZo4x8KOt3muryrGBhxxb2FVrC8x8jbpnFC9Yj5fZUSHVT1Auj7aONP0ktTaNm/5gEKaAjww/zRE
TU3r7nzBhCYyX3vU6LgE/yqlmiO9UffA8/v488iIT7KfugTNaktEbHpzDZ0E9BhmosHEpniD9GRm
/wj/ZQb23sn0BNQK3hkz/ISjB9ufJ2xGKuCdIPe66SOlFYJUYumBYajBG6etv5QOatywZ445kFbY
v+gIxLqcY7StqRFlBUxkAl+19rL4Ykz+Jo1yg4msYy2sQaOR+iWpD9qeWK4owUEyxd9+6D+7pLqU
U4D3BYVMESIa0G8oHFgPWtPe4c1YelPIbDXyEZ5hmOO40ut/zKM5YbBTR6g/4OFK7qCQpgDSHHyq
qQd2TCVuMzWD46ciCunK72u6eNFdBVdruoNv0IEPhGglDV7d+hawSWGgB1MF0KpibjvHci8s532q
JZLJeRtTJM7QNOW0iH10lpVAhqAcd+41Qc1IVPVWCgArOTJu0j6RLVHngBzkLx8w7209TkMAdoBP
dKO+Bt2MlKw+Or5/jW2TahNVfWDRuMFwQjHMAZdGQUyIRNewVKBiN8Ls0GTt5n+LH+ZQi51ktPR1
VGQPyRZkZP5Zp0mKsbDKHIJTeLuWnjyjdPufXeYP5qbzX/WIbDB67DRkWY2ngVeBxZ0TCKwJ3h6e
9YFWeKGBgkS0XlYJAdUdZB1WfhRDOyGfo3E7UJOL6QaJ7uj28opCZJV32JwzsnXrM+T+ryDlvrPi
XdSVDJynC5G7G5tau08w4iAM45JODDYCsE9hJWF4vHU0VDzYDlDhnXThaOkrEJYFE1g6E+r1xaxF
HO+9lvuFBT6JD+lkwfdlDM1wKe3TtR3nW5OXEmlEUUz6KeWBMprm4HXazdLePN4erOzMTF6igOrF
mC+xx+ODkqpIucWJ+PZXBodFCK1H0OUf2YjNUm/fc9B+ZCfnjgb0AossxFXVLMaYxUq3j4doI33c
+srMChi21PDq9/pTNVBwBBYBitPPUH2ZJKCBMyRVxFxLdTLdTRmD5x363xrJomWtNX7erFYluJUK
KMZgf4zz7yStfRZAYbt7FmONAEaLA6s7GnYabu3OMbfYBLPSRG403PBbL2vvs/H1VwfDUx4m28aE
uP9Tee1rTnHf54wwpPa/p74acxWLwQiQKh0shILF2kzcwr1lSSgJEWQi8BOuYW/YHH4LpmOd9rAZ
e6ptxUH94rDmS5BQk0uEyFAebQJ6RUa2t7rMfITFp9kzYJ/MF79Jzp1L79Ua+GPWdGkTmvHW1a1q
9s2fKrSuifEPwCB+WE7y+YYhhr0fsTiOVXhIZ9ZSin2zRVukuu4JJQ6zgqBsPgA1bia0kY6DFNLN
9swkUP7kxjd+SNiheoYOGb92NnKUVmJc2IUo3FZ8uB4TnZJA3aj9R6qpxgsDJtFEe61+0OMB/aYg
MAMQ5fplpi2v2R9VJZ849X5Xqito9ut24imj2K8s2JaWVxEMWDwH9PLaHmelk95m0a3pi+NfN9FO
edyiVlrCy2/fzG7YFoN99pVryTaaO2LfGmmhp12dQEMW5A8fsz7T9/PhHs+88FR71Zz0xR845s3h
virc66D5L+pd1LSeRIZm59ku1i2HoUbaf0Qh4tBLzV0pX3WGjIqAzp/44cWuFD6oI9q0n/4iaX5M
8KLNmhBsBrBlhM8NQ3EduMdMs3eerNZaREMMV5ZBo042bxZH07DtLswNO59QuvIM7HtinohamPbr
ryjPIFTKYJ8OHyaCKEkfRzJkUnZax0IO5dpYYFm3k1cvibcZQ0bV/9LR5EuKWEeg3OMassnFxhYQ
L820odupP4OWL2YUM7i3kJS7/xviFWLcrV0yg+FRPwmK0LeqI4zWIu3gQxoEiZM9YBGlLr2tTRGl
5VBIgG95uXMv3fhRDw2uwnkx5+GuQw600dphq0qgMQz/0KjR5RFLauxTWJPXRySRVQZXU88vqaCL
xumJq0Cbwh52c0F3xYTeWTER0WxvM0XIMGsGR9Q4iHF0ZsmdP//vKi6idjH63DG+Ob1iRlzZsBDU
wh6x0Dvl9Gh6fT/SGScachmUhHkmw17du/83Chme+3SmdEE8WYsp3lvLrl954hvMVYg8GgD97Hkn
tWXaHIDoCPe6zYzEJf7GQ/V7azzEIY6w7zjP1lqnE5iZjGRahh8+ra2seXZMA1UeNtiOOmBqM+Ws
4RjzU6UqoxLb71zxGRojLTQcpBHNGpGAlXNqKsM0ee+ESZ+ivU0RhtkIERnS/qAbCdCgdD0Z/lcv
3H2XTo/IM75Qc/66hPUKunqqK+QlBFhWxb/JQzY/E6VFmhrA543nktvUaG+0xh693uAepEi0PcaB
gjV0RuZomda9nbNdleS3APb/wPkz6ozH5KBmrdjkLibHdZ3Cj+az3juLAkWOgyqr8KujwpAUOqsw
kXKcsdTcTunNa+5rnXLR51t0dGw9islIR4OK7IclijUuwoUL9hDOcZcgV0LgpWAxNjc8yX8FBIVz
OaYAF1FQiLVdu2ez6M8zpYmaiEPe37kRfbiKof6s4ZBDW2RqKCC0K62ipSZJ4cC4YMpnVIQy1Q+9
IdiaVe6cp0YZRJJFCF0ZoiF0IFbGcbaegadRFnd7bHbFVJ4aMo1Hi+/y0F6U9os0nVOJ/6g5+Rrf
/OLZ+nXS053e/PrMZLMq/jKB1uJG76c39JpQvJCKNYW7VgSJTE+2SUW8LrMa/b2KgmeefmKolMSf
01VBko1D5jspcfMIo7x+TWbCDMLuSNFeBPo2ZnRVh+v8aNYFKEDc8iLaiagirPjNTZGSM773nmbK
/pgGt0yK5zz5CpqXpvTPBR4qVNBIyTJ7q8PSNuALNVN6ESPmAnvpjNnJneU9R7vgTMCYMOGgXF8M
Jri+lkFFpt8QL61MtGHM2kxQBj0Dqv9rIqSoNdQeNYMyNfTBgMslSmyqdbJRq/qHTu7S7d2DTZRg
AEO50ynIGK0p4Z8aoVv6gPilXvokv4/AxRglBC0vw2BWyu8cKn2pmmvhGO8QuixNC1hkT+cBBIAp
/ZWr3ZkS1AxPAOG5tvcc1G/5LDczO6QNBLdqO2o0e+sRmNR01Stq47Xts4EhPGYyoBq2g/bqGoj5
WzSiGlpZbAvhpUO077JPxzzQkS536oZKHWrl1t0kDnq2v3DIgbV06FgR+7H7m0jcg+AFS9pWjRc0
JRN4ZBEzrASkmso01yIMkcwKXfYGdUivyLXv2A+H5qO2/4cu7gBKQ6I5Ze7Nay8jE9oi80mPrzcx
bqMYKHG3g57/FCbiKjnH5hMASiP8DDnXzkmnpL1PDHrkhFwkW3pMSAoacAk1mG8P6NAYiGwFUHj/
tZ6MFXoBxpaRfPVAp3REbGviiS/U1ntBlTPQZ1eaBGvsXv6yiixLI8EURODDExKxP4/dl65gsvVF
tilcjhYRqgst9XZjod//4+g8lhvHli36RYiAN1N6gp4URUkThFii4L3H19c6Grx3uytaJRI4JnPn
NgLkzalsMZ/lkE0YyIZHg2Hc3xdQ5pWfHwQVIGJD1EW0gP28YBqccv1gk002/NZEn0LvGUhgI1Dy
YBcAL4utYiXfijxCeEiPskyn26CqE9r80MUJS/AAIW4tnO6EAzsPsqnehcGKYATmHHgQsxDjMbzF
TApcQ9CXaecCIsbMw5+LT9ISq6i6uo2vbPnbUjzZuXww/eZQ1fXeAwyYNM8Ni2mthe8dbQw2Eqt8
xO12vDYJvb0+wgqRNlH32cjR7wgpoN+UYbaUZcgtWWHNJwiqLRpBn8a2VAKArMmBzTyx14c98LNs
HZRkfLPt7EtEU0Pw3dY+BjSMKDT1y7DJtEqBY/sEisQmClwmAPM8Yv8mjjuq05sHIKFEKWAc4ly+
q1LDXvU+cD1cWJyvneVB8uKSJS7GCuadmbrCvk8M/nEj304RvmqQgX3KUxWAqop+pb46hFbjdhx1
mDkqNOpCBhaX/i5LjqYnzUPnHwtlgTHkqqcIAXacYyyBwz7VKNPDxI9m9XiCHyK6Fg/YdSxxWoX9
o1uHYfjuzWItrgxbuQn2CLuB89Amo7Xr+5Ut1m4LEcpaDuqb+PSBF6ykkvmduvFH0gOb9DHQkont
J6hEPVGL3G0eTXgiIXuFAzuOCZBlGc2kIYdw70O80NqvnOpPZ07GpE0wrCWaLF1ajBg26PgZlAdz
qDZN7S2wxuS+QES4GhXUfgxqhto8lgNyDY4xS2tvXBx4KOknX07fdKYjRdeebkYsvQkCmREhEcBA
GkaXD/PCVhuMdKgEuXhXQgAZqha9Ww9b0Hs3qELisuC2URZN5L0c6crtJffZmgFiwKlbO/8kUTDS
ddbeyeEcLCJp5xCcvcRHHdmHusIrYc4gexJ/Hi0SdH05V2SLQZZV/wubjT5wqCLYFhdyLLzOwUNN
Sd4XbOkwcvNcgYYqr9hMCth7EFqb2v7hApgJPo8BSx4BECWzg04H3lOkf+qduRqGZie8P6qdeKp2
Lv0g0F2XEYzwEPvBMANGBYlt8OuVILfM8Oza2p4wwtrI7U8UOJsO402jqX8aBTwjVcIDIfPrWHFu
oUn8CwMHrGhSLKlRRXfy8A9Z6Bnp6Jv452FEiTypSG4of03YvkDWaJt1iJx12T0b3Fj8avjIFPIL
yFKT+S4TiDcfmw949zOYE0xzPkbzq55S/HDCZ57E2zZND84AGIxW2Q3gYwn7TLlUJwzwcN6FH4GE
JaCNBKsPy20elAcbWzSfQl1HIxbSFOmJ+bTE1a0hbUaCSKpj202LSUWjn2KBiWiqUBC91O3DkIKD
iuApRupa4W5WsaIheu6FCSA1YwAWuxHm/dMnsUrkzomSN5I34lBr4+BdBiHvO1hTeJya3S+N/c0M
zX9xPs6JGFwb2fimOqSGvwxOg1q4DQ0SAZ1OeCyM5OiLBroaLgxtCMgcHp0ET0izz0laHyvFIMmc
CRWuPZfSA6uYmr2JkFdtqnPQGTtV7Tryy805FqdR3iwQKzGrJeMik26kmuAL3zcUjd4iwqpy1gUd
Mj1N8GZJLEmLcyaXcFqIFc36I86WrX7IYDkRNTVX0fs1bT5v4CaULWZpqLmEn3DqcI70TxB0k1S8
xjJO5EQsp1pbDvDJC9W4NIP2bH9CbDd8kLyUy7gNHeZZkrymCzlYTrIrimkeyCMJPOg2sEAr62ob
x+pbEr41xJ4E5VzQCcZB1dF64OsRq91ap41TIbyNiFeiUcLGp1yHXbiXYYRAI/03JM288IM3L+qx
LUJsg3UAB/W3VH5XtQOZEV25F14gQmOk+4rlo6O6JpOz0QIWNWAc1zWze1xxMllf5NgMTKX0DIl6
Mcx46cwlWTsEdbpIynbf9pcgfivtV+4XTJabRebQ85ByXhkyHrbZsoWrDQ/DsD4dXJyQD1kHcCcJ
o888OA/lP7m+UDpIuoElsrQSFwxDmzWmNJwLYMehues54yX92zZwjQS7SMePvs+3jVJeJeXgKaSd
FtVaduCu7FT8O3VULdIU/Ki+teiZieCKuBE0WLUj6gYrqgjIJpeZbdobz8BRiGc/QCeCwyWIshh/
rVDrhIyEPUcTTclKod8eMQyLNPIC7DQ8+v6f+ypsqGln0RsKAk5q3rWwI4EB06gS7kqAibDP/u5i
eaHL6q6DqWRiRQiFBpZ8XgaPMUETwcCWm8zIjW9BLOtLe5ZW3jGIT1ZUrhVxKNMmo2LLi2JDuY37
l7538BJrO0Aa5iLiosMYq2J10PEtAmrKPNW/DNyDZ1FKi+XIZwk0h3NUloZd6fd7PL1x4rtAaUTo
wGiOsrZt9Y1awuJyAAMoERQYTRHQXUrqW9Rg5kLtk6G+GKbu7n0J8BzGZSA5lB4a9HttblSPJMM9
zIcu3l4iaBMKrpETUViKf+2EDCRzAbBHtEog8cTizLuC9e1niDoMrAnjjUNzniX52wRBYRzNbRHv
HSgyNdxFS37aP+WY7Gv8KFWmXkU4LsTHHzFXs/NrXCXAf5ClCU9IIVQbGKoSB7WF0eRjWxlb2c7K
RjxCuJX/ygXmYT3u3MY1bIVIE/u+05Bgg82JwOxRxYYf55JzAttPH4wDv95kshHQkbS1ts3aFEIM
Fa8ZK6eUSeX4BQeRLprl3gyfU4jVX4WrvQBhTQ5r+m4C3YJ1q8Jqw0pA9eQLPWeEPTBybFdAjrVk
bhIKJNHUWAW+0AOREij+a59EEwNeAhyJTi9BnMe7zXqrfYVKZLoN+G0dat36nTp+WebLq5z+xKLG
r+1wG6Pel3oo55AyRiX/nmDGDqq0F1gbAjlI0rC4lC+prk8N1mh8JrgXwtSDYbEcuGKHdtmPDVya
hhnsp8KlA0CwToONz8CIc6ftGiwMuUiWCeSNzJF2MI5xRSGrEv9/oL+GaS3TWAFLCGKWPZD7CEDo
4yxVtWcZG/2QkZzkU7h18wjj9e5y9wfBUtNccbE0KAcZj8O1Q7eQ9d0q5oC0ObyFlENnOFwP5Uoc
GxULWeQBlNC7xIXGu5WbRQJRIqHKURi6+5b/gfeZ2yA38zBvDjEdaUySA/px3zqcrQWzTjZwON1Z
zKakr8V8ZcTID9rq0s4T6JocTZ1DHqy+KOyNknz5k/z3VJ0C70ImMgrjG4e5ooQTcjjerNxgAfZb
Cp+wSFZBGC8nKCqq8ctYeCd6BQHoiLao0fBe5vws/PYydgfMpTYQt1amjQQNYihRhSbLBSK2IS17
PWHibQjqhhi62W2x7gAPTBOzFC9bdRPQVcSys91G1Pg5XkYMpCwYObnabhrIY9M0zIuhxV1Nngtv
Fi/v5mSrnUDfgkx6SyOqMXnVUhK3CRVS1or4NlQkpl2tgzK9TQ3OCgYG81Gxd9L9oNyUkh2jU5hD
0e/l5F2IgGjfwPwXkOHnQ/WTYdATqOmpwXNwcI5BasCkeLdL5L/APh62BRht1SHnb3EvCf2TlXoT
SPZiwM+Of35WYImtR3gypV/KSVSSZRXHOyXGwURW4NFHu2JComu6k44vJhkKZk0wLi626gpPJ0dW
lyLwVeGWGGvKa+6RPwY7DQHoz7wwqHX4bZTVZvRPTh06HbT2xnUA2ceVZ5sVYF8IVIRZWyOxEobY
vPXQmrQw+acYvy2tXlRKN4mLT40QIQyHyjQQxhOPxNDBx568GR9iviUw1MSqlgLItyZMCmgrhgQY
h6kIHvPvcQ6cmVBY8UBkkJoB1ZWqM2Nh8plnxrLQtNlgfipBsBbXfJLLT0eUM+C4DhPLVP1KzPYu
7tAUEi58x2WRjufRAhYsZ35s01UKuxYEjbGZbcbiOEW08WKMIqb3RRXsSpK+66q76QhcxKihGeO1
CZszHPk9jHgsZEtU3F2EyQCE9w7xlhgYaLkMFdjAVQGz+QE7WaU7pZPzLfsrzT+Lr1m0wbbMwwPx
g2aQ7MQUJoG1NIJzZBz/oqoxTKwmhd7crQTr0uvXSiQdarXeQKicKXYF9Uo/CF86YX/sVSC7dEsp
CvI+uEiJcdf8ZG/nv70RHIsQ6gJW5eLDJiRwcV6Lz1plRN1QohcRfIkaQz3nohnaPcF9yAr0d4vJ
tVVA8BetPgweZXoR+fs3HEvQig+ddRHnroDi/Cr9EH7BIyodU8C5zAwi+CuCEwFLT2f4Xu1qjipB
sBBvQoDa7AtibiEvBgsqGbVW11bXLAKPrr0ZoBHo6rGBGFb4GGdARZDF/X2RoPbomGPCw8sVVzRn
SUYNh6/wKDU7ysk54gTfNl00YqLNM4aUA+JdGqqbtRYLHrPkmR63B48RlM0dWWXle8dEhaKwae7i
HBooe2uLYCt0HYyOA1wrSBVelryGhOGUxMf3uR96fmhEGk0vtJCJVjOyZ6uj+sNJGjddOOOJ/yw4
0ib1GCSIGCysgAGNStljPIClmL9ynOK7Ukso+OUxUb9ETG0YQOyX89XAKCaAu4LCyEZcKADdFOhG
WAI4vOrAKz5KQ1kLUrI483RQXJnFW4HIBZnOzQcah/8iQ/E2azdd1jGIrN12wnK4QgMZP7B0fQid
k5JhUpZhnRS/RDEs7iqDgn7kpWJTc8qKir+cxoX/ovgnrkBBU2c2Ihfymi68CLn5/7XSt2ZJyyDV
cBMRZ49yKjtp1SB1gU++s1XjYRPN4jU7x7bneSo92xgVFicIpOBDzlUSVSEl6aNvht00JAxhgY8A
I6aUzcqk3eNjxN0PdUwSYU4WLDqDiTtYiRiA14jV+Pjl9KedcAWIk1XJxtMBEa6tSXy0zbs2nR8J
ZDBKbqiHEo/HHLJGnR4071NM3CMKJJ/D0FCRTrfOB9jNNrNgAkLmn+AMtjolFwSwwg4PouixdGNx
atJh50faUjjoGh2kFJuITX6tX+NLRlsQVp+Y6DBLb1yNcCPMWsVsSpZH4omfVr1u9EfrPWJNcRGt
OJLDVZ7c42ycybp2bAg2J34GPs5ERNaw7wdULHSR0CrwAhjXBjykIWgOjvBUD35KxiwRojKdUydF
c3FivC1m6fhMoi25ZzHDx0Q9ynxOdVwOyOrzpuMUkla96e9F6F879iffA2kGy28gwbftUhbmUsSs
FAEnBxBpFaYrbQJ0iL6nItvCsA0jCZxGP6BeP8Bcnwn5UVa3gPn2L9LbYQoWInBsBNVutfFS5PbS
9uwtI0JXQ4pHc9cykijj1EVbsSw1YiomKIG2YJ5BxfQW2ZgAAltHdhZr+tsvSRx5yzwZill/ZW7t
IdQxR/Od4Qx+rhI5aOBdVgZCq65EC5az1QmVAOMVQymDDr2j8ukYSE3sXlHxOJh6pVRClGSE8sbL
OEAzysjGozfUYbpDup5iV9Sb4idxLDrkmKXQFkLPSt9KJtQTe09JJSbu7zEqOwIhW+DoEYtr+Act
F3hgQgMJNjFNY6J+FNB5+jpdKygqUAYsBfUhquwff6cb+RJTg3mB0QOejegG8E4DthDM+4BVFAbp
TRWmaxojbYWX0wzBJ+yPD6WsrqIGbzt1lwTByqS3EzchQzj6cJYnYWD1WzbtykmHqgWSxs9n0E9P
Mt5x7HpBCRMkBfGyLFgKxtWHGypqM58DOkuLVUAeo6PoMPeVlQ5BXDz42NQ4Qv6a2CGE6DTqLg/Q
pOAuQyajabIPrB9c61ae0eDiBhXZluY9pVeakhxFk110LkSJGhFGE9H3DPqWMxff5WlTCIgsHDfi
g4mNmfhI1n2LTDzhR0cBOa1126b+mNC7RAa8mAiPMm79vzx73MwhwaSYQIsvBRjhdNkKGUA8MViK
CJ5u9Vc6aBtFnt6Hcjim5bhRQBhFtaMyIBRjZS3+bn4EgSBlNClHzOCx5FpM1P055K4coLfNuesG
XNk6caAADfcmovHSlUxCeQ4p9a4YFuMCthEcRWXMXOqZtoJR0RCumwSaGxicSfQpI0SvEi2peC+i
JtMpscTFTzKU+G2zNM+w9yHGwlfXQtzcMniexvwfV2LDR5ZpoQfmcDkLVVp4lnYQJzl4ddzi5g31
QpG5jDoXE6UlE8FOCXfD6KNbfloDRUaqb6rwlNEjxdKVe1kYmKQwqZhbxA6qA3/fMfcwpuSkl0AT
hpAx/oaQRbzh/e+cLo0r47+VmpvEkt/BO5dNgqop3KgW4/kJeTyUfaFU4/AFSMLuhtmw/t0OFnxc
omjF0DXZC5w8rCHLEDch+f05XtF/MaSF7ZNR6HiB/W0hG4HJ5yF8g5E2wJcXAysBOo/87QmFm4NJ
53jXYRgTyFDFDY6887DJMOVuQAH9ufg0AkZvjfbuADKr6rh30ItWtqDyI0DlaiJUEzWERvEsJhWp
JK2MkXk4902KvJEhScLQm5u+dL5kEsswutoCfy8ihRy4p9BrW8Zj0AgFEgY6Gq9e/FkFfY3bU7aY
OggSUIcMkjekyR8JSRN8vHUCeXHEjyNsDqP1Soyc5ePMPUZlqWi7cEXBMQcsyWdiyssLqJYq65cw
H8jDTC4wabYqY2lQewR0/kKWLZpNB963aEuFkHWUlFVVAZmY4XkYSWyYvPXfkNpkeUbap4qz9MSJ
lATGR0hBp1eXoCAMAR3MKjJuAcSiW49ZNYR6zFFPPr5GSo5KhhXqcGGKATRxNfOg/afLsMBVk6oG
vzB8kZqSl88CFnImDW4P7rzzHtqz6OByjMIEIAXXgxPnXUHKZTNI6jPzWhqwEkhH95N4bckds5dN
i5CwU/SLgHYdQMk/uXa/0QgMEHirYFZo1EEhBpllop+SHIZBemGlog3lBtyKqmjIQTSFkD/vYlcU
XsFkIbohZbt9ybmrAR+KztqHT+mh9RV4JRSNFYnIa7/xG2qkhWQHf0zQqu4+NAaxYt4oVvtgMkmh
HhFoGwWLkT5R3pE2EGzxm5prsbzt4UK3lbnK/fIoR6RhlcEx8sVIA18YFPhFQHWtvVX+R0ChEVbe
rSN6roRBNWVfDfAyLDnduynYOkws+oawkWHqd4IvKI5+S26IH37+cVn8GxaTC7RdkFXb2d874JCJ
RvtYVbBnKzQjCkMpj++qkvpM2RD+dFbxC/tn0Q7010Ext/eF9CFah6EnWgqzl0Dt3CadsDh6dt4I
eav+JZaRmoyUZO5FLQflgv4njnewlJQ9Jnp4jwkwiXoHjTPCtimgwccMeXCJ8Do4zQbrQQE9iagH
0TR0o72pjXiZgrsipl2Kkxz+3jOlypHoDyGNje3oNjXVR9q/lGlvO8HGoma0m7cUivNIaEuIEGPE
nIf1VPdIBKvqUkYAzpwNrf4PjxDax/CFTuNP+komK5OqmSF7UJu+s/qIWE5wTenmQuto2BBSmacr
3wnUusSTrrmlcvjrWyIeen5OG6OlqAFMK0Ksd5dt/yi+yITPUbo0gGDF/q2hdAt24ZBgqTJm2GXW
MC4xmpXaX4qHCoooGQUZZko6u1ST8DqY9xaUPa4LoVrKFHXtcNrk1S9TvmXbwJkBSMqZrDH0wF2Q
7HA8QoCfv0Vb3XBUebReGQMoqDEr297l8rJVsS7W9b9CQ9RAgl4tQLqABMIKOobgSYkmTaj5BODp
8ew10qwU6Y3+k9lVuIta+6/aEz8uhoiACyNJyThgY4VASUUjO9b/VAd3bti2QTQCHKXLokDX2jAT
BQKGbn+MGW54wbSG5L/x6uESAEzHIK2iUFMDfKDlKgjnNqhPqgdnE/EVanZHndaBzT2a5dl70rdn
0YSKmgkPdSNqN7IZvY+ZfS7xgbC06V7Ha08oDVAxT5b2IUh4+nSnYxV3nW1vy+SLJ7pqOwRHVDN6
Eq2th9rTnuFU5PufbfOMYHUK0qeQ1P8tUDADKCW4qq/SSDyMi3hMCnUxtjqMqLJ6JSq/mDdkMt9t
fMQbICUCTM4V2/XgPaje8PijuGctApmcvYW5bdUe0paIWm60ybZJRZTJvoqY7pm7nNpOvCMu5ynr
b9jkP/Ou/layYhvEQMPiypXpujX+eZoIFcIDnhG4AY3UDvy5hYmUuNQb/bNktu2rOubi+Z7sxbOV
umUNKTCCr6DBUhi5WqowP2bYPzFrlyViAce/1gvZ10hGWCczSVtU17bjiojwyOG0glU78VA66FcC
fRTXTmCFyIbKWwRVVKMn6bjrU3JKpCZEjVTg2WDxF1N0isHYpqKzxeauDyHNieBx0iC3sar+jJ12
tozsFgX5RrK8jy7v54Mq0MJP3Mj3fTJdCgdhkZxqF7uK6UvRSZAG0OPuOOM6CfLCxSlhlUA6I4DN
HbVsN0b2aUyCZWXenBDxgSCoEpNIqjbDg9BYC8uQLOBrB96iKF69MuFQh2KMQlJ8MUFpzhKUyh9Q
Pvaip7aqV0cEtgIq1Iz/xKbzTZ0Zvn30yvzS1OUxVLOl2Rb7IaMnaq+yKrD7jiUbY5ucuoSPUKL6
SNoFGoKJyx8LOezeMbNdiPDZsFBPAuUT/i8EkIOeZD1Cfv3ic6xziqXAdyrjjDHEcyuHhxVDYyRu
D/3GPoF0ZurZerIjLI8l+LlbrSjW9K0zD6suR2Uz5hJDyR6OBkG7VL9SAwk6gobDRKVFYREjzqO/
xrwlKpaCjSPizJ36YHOS2MBOGXMfi3a0Lux/4gwWjNaS+Rr4L5I1BdMsXFoyOk2ndbNsIsgpWBUS
JgaEB+h40GCP0DTTWkk/EviL4rcVxPVJX+Jp6HK5GHOUlmqzTcA6mMgtM6JwpHMNZzVzAiyrqjWm
U4+KI0dUgyZP1na+9FjdjDb4p1VeBe+lT8m8Vapjgb9yQQkJtuPHxbp2lLVgCJQVgFBA4isR82q8
SIC6xB8JH4jam6g4UYqAE5TxqRDOMUB21kCPXwfpBW5Mk/EuZDwkKi2/Os77SHZkxgURitq+MJeK
x9FMKPu6AfwuS/Mnj4yNgZVIrEvfOaIw3FpQcHNmVWjPherd8Nxc8TYjKDKK4DdBR+HI//GicqtD
MR1wCG4CCO0cECRbbInnWA2YVWUwcdUBIi1ilZ4L1X5EhbH0C0uAqPZSL2vsEI3Mrex8pXWngWlw
W/c7tGpgiauiZAo0Dmk879MBLgyuTcDVQ7jREEzQE4pRW8esuOcUxfN7Ca8Ij0l4PxLO+lBnXIuz
zZeQJrc9b4zcwMwndVraC/5CyAAtM8Nt3zVwnxnyDdm5lXA0jCZRhWxFx4ypiJi9qmXiCrMiIQ+x
YbVoXDCGKe5OGsWwQhwyBu4t9RpEMGFPJlCA3zWWOCNUA8oTPGswR0mOgv5UZhJWp/o5i/+lRgE/
pnNjST2FJWRDQumuqgb0DrMpYj5hwygLcF1i7GTzvgvRzto2+1v7QQjupt6ET0lHDnPrn1NH/qkC
n8Q0dFDEJbxZjV3NEiT4Hlqpa+IxVQV+aCLf7Rw8Q8SMIoWZa8iIGRNGKtAj5hL/SimENU0YMvZs
yXyvbY32T1NeZvWHrhNZU68mMjKTnpWIL1ebaex5dgKxZMvJTtzMxwsp6A4MScepb+aGFm6rwVm2
3EYJV1o9/ma0osHgpJiJ1iu1aOZtr/Aeujfdpw7wzTsWPuuoJ78J8AQuDBWh/qlxJWq4kggpFbVQ
Co4bxeDRhuXmFf5+bHqK3QUlw2pEr5TiVcKKt21GuUoFIAMQnLfcmF1s0XVlrj85XCcqTrbFlrG6
4htffl1/+Gjpsd84BIoFQgmmzvfaIxgZ2S2T3t7yOMbjknUXg2DGPNBw2ZXYHunqSfSbqtDr9Vs1
I5BSwq+FGbrgkYiZtcnmC0asaaAUIOhHtEW4pYIcrrqXdX4bBYljLHSohkTu5CLlMoyWQeGt8FQj
1lPn4Mj6mMkGui2VkbWcvjkKQxLDqa9xHtyj8aIFMQT4aptC6aC5G8CfVMDyGXYE+Dpo0FplkfbT
beuwvSgSZvHIUMXnxJLh16ctcYJhoQghQAUGw3C+jtozKirs82BUdxmzK+Beo90NebcRoOrU+ddC
LmFkJxDYuw3w2HooG/RY4zpoT1wAC4W5nMUUD/AsYE5W5NIsYlWrsGcsHclO2IMxkwWBCZvBb2yN
/hB76q6vzcuI3jEzik3a7Caw7govJWxS8ce3YG8qOy9XN0NPQHrwItiDpW+17+HAAHHQo0VFrvqs
5Dkg1K0jcHtnyzlG2kDK4JoqUo9ONaqHcuoeFXCf6M+YFY2Bscnio4/UuyvUA+OQZeCP66r0vvzR
2WWZf7G1+tahmQ8Ia5YKiAy991mFzXoCp6qj5JkmSPkhgIYdXfUwEbuSqxcx8B785KuMlX3JfNUA
YPGH5hDZ2o+nMdpt4vcuofHDoQCmHI5d3a2e1ItoBmuF9OHBDDamArYTjRtEquIslSJ9sdHl9Ffh
qhWXQs9zgmt1qQoydLueuwk+BMF8tvwUfXyQc/Im1ZsdlZfYNzYtHX1ngilCjPJoAk1oI/EqxKMA
ALCyOngREIkjyxF2YMpkX2AbGQFgOkeEVcj8Gv6X+EALZkSfwniFMT03lbnRlER1jqjxJuQfGc66
lS6vU/TiJe4rA8EVk7c1jIAFFGwL7mbPQpfPE4SDWdjFZiinW8pna2tG8KiBJuxizNz5a4ypIs64
tuyZp49K+DVl060rVs09hC1Raereb+VDo4FUok2WFPPI/E+Z5bSlFmegNbxZ+m2I4otqX0hauBns
cbU7D0H+noWvCIRZMvB67X+7cQ19eWe19d7y4TysG5vkzFU7vFtgAqWLtbriINA6erZrYjMHfbp0
nbepXDAl52/0s0sMMQSGFv2jvkaXzelqmCt93Kv+nucNQovqXy/o7SEBbdvcLePPhLHJ7Jh3s+wb
Skmwi5nyz/1Ff2m+8G9h2AyF+UcREUOkr5yMYk/yLVrVWd9iKLiENNR9EzkxkqHKpUG2O5pQcjeq
JaVU+a69OfoiRcR/AP9s4RIbR63jq6GZv3J+4QfHsJhUWsdY2B4anbn/kcdzcsZ7RrSw1kASz+oT
azXaYJqkkt0LUaVY8N1IWEw9AIJ5QzANnCF1Z5enmlHdL6Eh6JRwYSR9CtuR6Qu7TM04Uq66WXyO
lavmn+IIDIip5drBTR0MF+oPikMm/uYajL1qF8J3t/97/KjXPGybQboKV9AYuHUySoUpIX0No6l4
PYwX8lYR8AqrSJYrrq2K9JuwBxST9FzyGqe9bpyY80Whq1fNMux/EUHDX9HgfYL48216E/ORbQY5
mxoJW8nHyNkJrWQj+NVQZNH1gZM/RU/B+IvjkwcsptZI0/hcs/BEqjn2Z/Jb8FUwI+jnqNYUknD/
GaTcm5g/QO0hmmGW3U38FyFn7dKf/JOGg8ZIBQrm1qO8LRbKq31gQsCPtAGg47z66htCyGdigrj2
nr4zgxGgZzNWAyQAmjFy4b1wxe90ChJ1GbTzIxgu4gfPPRX+40IpGDjS0L1XZA+sKea2mds/lB/o
k1ySXbvAsINVlKGb+speRANQqrcgi5g8ENNYuCEeaFfgiTBcjdomYKDBQQTbZSZJok4hSOgiDK7w
GdhpAPEn+I/dNYXdHs/JyqaKy5dtsSB1kVw6YT/jz+rn8PIe+SdfD0tKMGSeOEZkfCObueXSYSKC
8TFRCt7CO8IaaciOwdKC9o0dBycrnjO1x57QvxFmdynuFEUr7H4v2QHLnlV4qg7eUt+1m8Ux2GTz
5K4/+Nn6JBM/v9U39Sa7UFNsc6YnNyJyv+QHKL+vzdDLxJ81T/2XCJFt4dZ7bZncSQm6D0eeYQn5
4v5H1pipT+kc3b35tCwuySXf9Bunn49PizezUfFFf3rwc/nAC15cGM+xiuMDaGyTM+Ra/oz/hn1D
x03CAmpRn3h6orfJpVTEI4Dh9MB6fXjR63QH8W15h7xfmCl0OZgZAcHgp7PBWvlkX9MbAtGD4WbH
6OU9UYDOnQVW5/qDZ+1deS3Vi/2Ac153xVGoe/EFOaGQ8IEwv2GIwSIniuBRu+ktu9pPPpr3mM7J
xfoNLnhub1m55RMDEv2pPnjjPP/iVRFUNcNHVDlHF1Zq9hp3PB3v0R2IBr16T3YGK0N8/Fd960/y
k0Vu8p351Lf21NxhFG66dX4yd2jhd94yX8WnzEVPt6TpXZYr8X88ny1DBXr9V3GQFrw1/gN9F6+c
LYbk22H1oyzbHfrMFTDolujLJYNZd1hXLAFUJtTAzpmtDCH0IexTTvJenel7eYOruessgiWNpos9
2AnO5hLgYUmamAvcu+HIX2FweB7W0bXdyYvCzb7kFcUqW7bckMyzrNbBMcNtJlqO63GDuRL/K+2M
c/MC+7ymCyDYRbkF9lt16+6QsyDhGpzbbXLkv1+zX76yg/rQ/5W7ckVvt4Xrswgu2nJ8eFdvbi6L
9XDQ90g7NtVB32RrfRNcq7V/Ck/NQd+xeYlHpwG845pCZwXL7sydsrFPiQvEcOl32dI/UUJey1M2
/zEW1YGvwqrhDDlZ5/rErzpbyPMP3YHz7Fzc0Y5f+of+4P7AMwOd0L24ONEsW8ub5i4/p0PxhR5w
p++SCz8yGx/qI74VX/6NsQ87qT2z0px3c8cBhzIVocmz+65vxdqbR2uuwI22rPmOHX9dci/WPO8N
iYTz4EpY64mBqMvz/Oof9W5clxtimNcYKKzafXEsXJ+f8k4gua5+QS/ymRzynbNXd9ndPkrn9Cax
FNgtYnkWr+AylLPiwM3QQZCfsdujrfLZnthd/aM88f2Tl/kAmBdLlcX4wv2Af8ttwOJ5w+kNae2l
LOlgOVCYRbnmjqy6jX+Cv8zXVHfqY3yYD7wJdzhfn4Z1chi3xFPvgmXAyUzmhsySK1GPsGv1h7Gt
eMuQ8Zasi137JH/9Lu/QspyqFw/5b3+KAcyLRM9Vw6vAX5JfzoJB63nnsykHe9cdGXfP7ZW0nlyH
pVMdgr1yy/bjxX5ynS5JibtKnOaknbkl15MBZvDV3xD8yPPukFzkDVlBLHbxOop1/ggfaMiOiIGQ
inD98f85W8QY6V2eGZ8ctlyZ7xQc8gNIh5MaBkiEGy9oKJjut9/Ng3v1Nb20z/yGr+E7hwEHn/cg
ZdaY5W/Kq7nDblOv8FJ3jQjjmuFoRNHPmTIvviK3PBF5/Glwae7Mq/PJMRXjJyNeCKRUQqVIOiwb
0ATmOHA8OOsw0p1pn5iovZcP8nTu+ZVDhVKEU7JBBE3tPmvP5DsZ9/Q2rO1rd7A3HFjFvWVuFx3S
m3KiNNGjOeuP6Lwv5bf76i6MX9MnsuN0zktxWb3qo7s0r5g7C1IjlnjF4kUVxJ2M3/vXuDXeOUZ7
eFbE27Hpgpmiz6Iv4CDO7sgdqFVIF6df3pW37sUqAO7nX5OJrRJhiipM12qo1mtiujjXi4/0ynXm
P6gfOfDLVXvSPlnBmMlB7je+i29W5TBwnznv6JPhf2KWfTXfWMDKK7uMMNvEdal9DuvphbqetPoI
og4ONUcV/v6RUSNWdDJ/yqY/Sby+D8RL7zHUvWh+ATvnM/Dk2RGfzKuHVypzmgSu9zD/We/s+/yk
cStx6I4P2VnwW/HNM/QZRQaPkFOcapGbiwUKOYzLg5VBalJ/w06a5aTdi+t4S77xTeHKgLTHJcuj
oLx+pLf/JJ3ZsqJIEIafiAh38JZdFBQRF24M9aCIGwKyPf181RMx0dN9jrJUZeXy55+Z3792c9f7
B/nw2L+ElDen24Ugze+7n2Xq1oy3bVR6VHHVPGaWJScBL4CArnQVqgJ45+X0j19iLGHEkgvCB6Fb
Ce1nfZasCChdwrZqUqqz6Nyfqw1wqyMUWxl+/xAzJtKxXL+g77KdhP/SojijAENk73hG1pi9zYfz
iDsozBjzyxDZZZ8+Ab+RHTqX//Sno3g4sg4lrgwAkJ3egjmORq4S3R+mnowxgQ7nVC7BNxHKcvvE
QLzMdo6Cm5eWolFboTMl2RjP8FlmSThdsZa9MzViNBifIRnJKlu8jZSD/V0OaJ3PL19o2Ty+XxAT
FjmNynh0Rtvh503sFKXyCXAz2n8LzUdwRRl36Ch2PSuWt/0T/U6dmi+sN0vwosC73iU+kJ39CNqZ
AG+FHsIYz9sgcxnTjf8ZFbhRaDY3i7k5/b4BVIGehWRg3dlW9gFX4lGqb3+wS+cldbuassatyaJq
ncfNw8giPl4HeCwjNIqNzyIEBBcmxjP9lOx/FSrnLEbEsgin5m5+zAzNMZgnEdrWLT2seQwepLB6
fGgc3/BFDiidyh3iqGqjxVfC7RJgS4AaLwL2jNdn4eGHcltUFP6ppA3D/klaUQ432z1tBY2ec120
29NJ/OdmrA9n779b0AZvje6DuANPnyLfHcAtbkNC2c5CXtFX4tBESXS7cEJG9BqjhvON74dHVgQc
ecRjsn8tlXPvXIbvmHUeH3hhLAv9fdiPaj05F8FkV58rX0iYg1cTj3AefkHi5PHTfsc4O6gDzmcX
I4mw7He9XbetPC5AQPBboRyyCKcLxuI6W1PkhsfNv5gYrhKBVdyMnoAcaz7PO+MeV4rxnC6Y6MJs
W2XZd+7W1M/XHT1L8S1RDhW3rVlA/EQ6+/I671Pp3paMRGJTw7cnHXqLlDDJ7WJGGcUjVw6+NE9W
U79alx5qIqZVGL36NImCOcoxSXlveRKE5XemvRTecEOdPdQ9cVCJQ/A4iyWHXOwPH4NmHtCjjwAH
hU2dqUozHdmih0l+perMG+16EXVcIWzjp0a/Gre3uS9Hu4lNFT1I5m8zXNHna1F6WIRu+108vVJI
eD+UNvWs/ktJx9zV744YjGfkhLG24gwT37FV56whQNOOzGCaitUbxxgTOtg20fgvp6nTlxpidXil
Lel4UzGsg7xYTFwDhfIZE7P1NvytZFouCU1iU4ItA8HvbTgkBLK9UkTg40PPZiseHKMJuq9x0/kn
uAUUrkQ0O921i3aXwZVFY7tvfxglNkXmYY1bNzLrBRDhEviPeIY8ly4doPQZtCUz7sH08JnT6dls
rJF5W5aLGvfjbT01qp9tbIEJiOS/Fi+TpqNxjZfWrX5BHnJeM59Kw8qvHFTzOdfu+sS8cYXPkgAi
fi3HB9gn1u8solCgBGxtFeKv4yiyqPleotErUQR9ps/dKVuX/n3ZnukPHWK40Qu4DGxLGRLJFTs6
neFUXIjemnByZvU59miCYfz7w16z9ZwHdEhL/oxGFlTD4KL/IL3TEdAnhcQcmNmY4HkM90JEPEJE
MTCEzqShOfsR1oexGPTko9WiqOllbCd5ThYAUnylPi5YQeCffwlHoW4ogADi4SrK7hsgelE/HrPQ
yg6Rb0Q0dqTDBRw2Ya4QBYE+fFVeqNkiKTgTeDFNPFpkPi/32DcuhtJG5hqv3XUxF+f1b/s8Itao
IrQP706DI0Ku2x7uBPTcDQ39Q+5Efx3e+w/frxYrzpiHiJ/y1o9Lb4PKZa4Co0IS7gZp1ke9Eu3S
coQ6OKbdi/mjpM5B58j3g8Aw25ugkZ6EDIolNM8pjVJJXfITReH6aFMZs0mDJVwJak3JsvVVZc8P
UkYIUomvH+lgmmtHQBY6WUAFYZGWTL/pFGMKNSKzob4M6TpWzGhu+KKQPQN3MdiHLuKZyLtSPEz2
7eEd5+zXBsvGkEQV5SBugd84UZlLCpx03/OvrKOgg9CvpB+CigsurJHVbppTuVXs0fkR8FVsyTd4
ber5yH4SEdQBZmgJqdEdbifnO7uxpEUe5+m4o65yeEj53DBkBOmORWVjlN192UUccxYSPUPvGqqA
ij++ILbhcelQH+mcuRizfswMzsXY707ot3O+/izfsTKn6gYP8EkQXNg/rv2dP208kjngyg1w57Hv
4coPVJS/7DL7Y/5bFsi7B7UFHwEHJiYoO0jCoRrGEub4g2OHHtx9zcqDV4uDik4neHCQMDQRpWgT
sgjoREz/+r6V/7L4GR3PfZe2MJUHtwIXFck8gyIJXblT1k/cFDRvWHlVDPfL6W3y6BtwLBSIuLS1
0x9BfiLMPTdeHvGzOYYVKwVGtQI94+79kENXnEe7eoP5CRN/spZPk/lTyCYxnY0ao2+62uApYUfa
oIx6i9eByrVnDJGQqAofm/OL0SVu7+IqKirxjGJI5N+UjmEhQRV35KQ3Twgwav2HrojxWyATC9Xb
dx8ssnwQRxpX4Wu0s8FeWXZGY+F/er9Nbadh7lESECpmAjLw0eGoraYbRrX7eAJuEk9Xyjx3cbmJ
8nlU7tZbJPN6w5iUFb0yzf5huOJAmD07dW6BUG6lKS9xdq/vkJiKcxVm8TBIbOohPCwStOdElRcV
Hc1xpv5BNI8LAs+USvSCsJyUAFymW2HFFk3EYnIIjmcCA1BQVA+pHOzueHs/QAo4dcSDn0O9rDwa
qoQl8fVkVxDBZmtu1Xji19+lEEHq8218iKAEsZI2XNGYuLhlBBklTt999uSFmRkbUSwSVi465HV9
bhg/KlGtAxBND61Ttutw3170rdt3EQ9wAU8LCE9ZtpdeuuKgeEzWsL/gilSqCbeIgPgb9P/aHULc
w9aIiL53rsLPEl/EV9YsRYVAg3aAUQXE+EsWDM9aKDXEjIPFX9hXNpi/g3AR0AnogJhrjvcSsC3A
2+FvVs/rJX/FPnLglPM36EIEioshP2INK2twziNuivbld/hofBp1rewQUA71PsddiLKIe7HJ4lQS
P3wDfCoMSROzmMgcduMtVBEwRvQ7o4bf/v3Hj5AuzCoOJtt0RupQx/+/Ow1csW2cN1bjVlOCKc4e
ygMj13d5PukgBJxJJEG15lZwzoi2/hkCipthOx4pyotJQGBl4CeOqyVCjBLtUD+oPM4u1uKfPMFz
GyzqzRfDj3244Jj2XaHKa5tiLZpbreh9vn0wF9VBxoZjnTe55QYB3yvTX5JQCgyt22F4XpeSELBN
VFFGgczxkCzQ7YLunJOPQW+iH0/Hc/F3nPOstJ2P2jNfxxQSVDOltAiwMlwS2ydvbxfWs4rEsfnR
nJ38iibToe1BvykTG80Ot3zswMs0Hk4vVoX2N5iUyhMPSPWfx+P+ALlGYhNAAdgThf0Wh5s2UhGn
pU/eGVcT8aGVAOD0X+5jMUa7doY8R/BrfDBQTDNGi780mcm2cdEu7ONsvB2SSAgCgQMCeAWJQDBg
1k3jG1VbmF4Cf5B8cKloHPbjYYgSp8UP+lNMhOKnD3Eij0ddYBiNqii0JcHPbaLemZ/wUL1MJ6zL
HxaAdtPMkIfhD14LdXrobHxyDDNzPxH5NREl5hSMu6D5tPAXOeSE/GM6uZ3xdRUagEMOLfQhN8eL
hazAe+QGWUPlX2KI3BRzmMRMu9R8JCv2+EjDGRIeUyNrbP7ZDqnWNumQUUs6xQ5sLI/C03NsEUfE
X47xjmhBgmOD7w9TDDoGC3rX6WZcv0xKBOtKK8ArLh8MNz4IBvvfxt64IARBumXfoHRpA6KqUhtm
Jt4CLu+ErUM60Xm0KEzZB3GSaOiF6wFpGUnDaI7j+z+LyUfIv4xILXxIlkO2MAgjkF/8kRGPwmIy
d4uV41Dx2GgEtCjGX0Cu+GGdjqL3eHzQEXYZNh5W/J/dowIb+j1xdL+hGxcbSBNwsdyoXfaMSxMz
gcEIESJaHKkBywCjVd7KSGYHvM0IFH0M9Al1RHtjk+llo/MW6skJF9bJ8KyF52nWIlgEjmEdbM13
LMM2NMfwbMNxtEDE6keilrDTwloNnYVxdRLVOXjWoaeGp1BzUjUMTw7/y1XHOGmObRie5508zfEC
39BCxwhUJ/D4lr1wtEWi7hynVo1TsNNy9bQIVI/MgxpcLc/xT4Hn+driavuO5wTOFQ80sDUjsK+a
oQVGovq2o6iBpvFR3kfVDPEwJzvkwa6erdn+yTccG1xfv+lMIVPBHjXP+Kkh7QRVg2scgpD+cerh
DzFQ+bLPU/PnWAv9VrUdxze4p6adtBmMFNW+BrXKDx568FYd/kMM+PFAPUHw0n0EUA3mTiv+6XuB
7dhX56eLrwSeEcx5eO7kOHdTPKV3tZ2bHoRXxwmM0Pe8MAiuQaoGIdZG9bRrEDonsbiW89acv9AJ
cy2E8KuGLDRRqh7wARaRxzM8hxHMXo9XvzIhQ31qQSs+wysm6pXf2o6hsUi6wx/awvG1UD3ZW9Y0
ZOkd+2HyzJ5miyd0vKOaaX9/L/XvmrJR2DXwJeywj6COiMWAfgXIUwevZT/uoWgsFGzuox//z4cQ
oDL/tEHeGiq/kEwdvTsB9MbdGUB92fdpkyV63UySBt3MFCZjNFwyH2Rc7JUBGXFa9fVpuwiNaUDn
UnpQ9jhqMmnCpNhnnzHUNqxUAaE939KZyIbFo3afiNlIR+pwxh+d9v7H57ZhFblJvyQocJkklN8G
dCmiXwuQtzTVX11hF6+P8Z52806YeNTD71ub9/7H6sF2Wx9b+r/fKHeBhkPTC1NUzn0zWvXlfy11
8T3qD+Bn/4qfK2r0pyMKcbuf+Rvf3aQubFinabaRshoO9ssg8ngfqeZhhODkONXkd9C2vMO9dqZU
dAyrnAKuRJPaMSMgKwoQrPuQ+ZSllU0zrRr6dLf2snlnpRzkh/1bcIrVoGUoN8RxmnpgXCjbK2j0
VdGCjKcy2QvU1BgFq9Ama2CU2PHBDRp1UwavhJThxPn2mUz9NtrfZgqhsDmu4kt8OFhYSM07nLzw
4DleqHk7b6AeQkWjqTu/IeTBg2UMKRWgjHHUOnnObF9y5scBVQGm/ALsNvABqVQoVPlE0EzLfHJx
ArK5EwMjWW8dal/B+MnVc93CzFebE737cP9OkLeZls2v6n1OZVHHbNXRviewCvlaUOnNgO2B+lyD
M5BtzKkSpQRpYvDa+HHjr4iVMm1Cxb4K/YOXm7BdfboDaliSaaPjtBCx1SK/SiUiDQ5GFHHeoUwa
kFtGLxErpq2GNesVsDfhmmgSkBdx14YUvUcARhPT03T7WlQGbqhTL78LZkI55fZlkp8gW3Ffjcwe
g+HaXUGYDBxJR4IjLVJENKfQ9Yy3Y+6CPb5SqfdUy+v9ADGaMrW7xaxvC4S7vciMTof0SxOHF13p
yCDo36lKkyTmiaijQ9+TGIjkDTk4f4NNfpV8yqx+NO6hFA7KCIgN55Oab/wt/G6aER5Fgh3b8BTO
GG+AG/D0iX2PlVpuG0duCZSpKFx/Vv3td8Ujjyo4uRTUMm7hAz2Vjlojje9B4KPMIqFujivSMxl6
J7jwdmzBQl3fnK/7ChkidIL9bwGXL3BfjdtKXv8IJFfJstkNnRLfadtZsjFY/UIs9oyeNKtk3bsw
lY6e8OgNPPMufNrUiGozBpQ4D8id6pDGQyhYuzwRExX62B1QveDel3xbUsc+ec9FD1A42dazt8dg
M6f0eptyfdwjPG9qNVmYqPT7W0JObF5j3PXe3GlCckhhsWqIAL4mUbMJX8HsjFZnqoORh+2sWN03
Q+e9vm9GOg6Y2c5y46Nn7tCgeyUFqak3Mml9Z8G7sEj/AjFBJTRp7Dk7wcPVJnr4moXFbOoMjXpG
qDiX1qMZlb77bK3YeSQ5pDIv2RpI5ESrytHhPpvoR/MeJstkCaFYu5N7kWbtYrSZkoQiJcTM832z
zdajxYN51/v7ot7fVl86Nao0kzvSAZXMY2MxU26Rrb8r0OwN1XDL96ldQKlZDQkIX5sjRdfUMAlf
FP6fR8NC3pQw5s4FBK3xrz6DEJE/yrdEAMy7KJ3Xg+QormXEKF+X8btLyaA1OP2ESrtyZEPSTqV6
t77hfSZbIvRKTApf1vfLbUUhnkETd2dgV95o3s4mJo4QFxmAqUO6tW4zyXnzm6MHPvDZJGHjZhYp
YO27GBHS3g6Jze3DW6QsBG6grOgexjaM5qkF9uZKHq2ND7AXnLHxM+H/6s9gsipCWfua9MScDy0G
QTipJ7A2GBhBAiT+I9nJqHOXo0ourwyJXUr3vsi2kvVZTMzeYuo+DqPVZFksbosf9AOMvP/eTb3S
oVzFnejKojaHjhR9FiI3kBhThwaBLiCzle8ymzZVIPCp99El/2bRRIZ8+EAH7dC7bW//Jeva209d
BU3lwWXSc0/yecpZ58Gm0/m40TPpdY0nBlnBkFxKY0hixC+LBdd+C4nX/8zuJjOKEBh0pjWxOb7I
KNlqPEVk8vRlUil4TCUUj9To35HGFF4UajNhqBBcI4vCO5qXa3D9FcozOc2UepPUHwg1hYeJdqA2
QkqEOuUzoM2E+Uzvop4C2lyn0ZEl6QmykUDaTvXmdUC5M0kQHYEGTW9mJYbL6V2n9i6vA/31HxdU
LDg/IJ6Z0iZEla/cAL9Xf88H++kL311lIiXfR/02b/3115wYAkIGHPzkQvOx+yYBNAZc/6hfOmVd
p2R/UhWlVyl6QZlTbuQ0x0G1FzqtWj4MTUFdMzoKlCmu4HG9TDQXuVAwNC6BmmxneC63PZZovFV2
7zAFZEDncY7G8ROjAG1wdRIqlCI1HG/QGIEC8kOuxryp7jTa0cZDoLQJ5WfaQ2JWKh38RW6NaoCv
DAhJ2ylVoY+a+toQA4Khv+5iQ5L18zp2ZOe26a+ZdxsQiw3psro/XujkM972QUiLzehC1p65txQ+
UdgmknPjeHIGb8DuP22YLI0hEuzleRq+553XkWbvO/k6d5kq9ce78zXMTbWd6O0iXz+xwK36wNL+
sQy9DbDpv7QOer636G+r62Ch7JUA4sv8t+HDRDD2yBzs+1sKJUG9I0RNDBYD3Pss6VbvEZ/eYaY4
DRNEtGybedjmMS1s9q9Vsx1v6yVM/9zLt33izL1IGq5JNDBsInocXpvhtTwdoZt0hGOcpmByKVaP
/Zdc5/D6EOBEff6uBGVzy+cY/HOlYs7ruxp3/Cy/Q72l8xbroWEpUQMK7IbvWXCHil3nJnisAvgZ
W8xVc0cmGNvsYfXnn7DRnrbs1Hq7eXvJvFxz7B0gFLFrBNRPP/dvl+HqGZcWFQN/YJZQBurF1Ppw
3uDwLsFArMpKCZk/eksmbU6g9l2NWL7P6jcnBbGtrO8stZPos0oiYB/aZWw+QG/SrHeG3LlgiJsx
9alA858ekJNJZUtQL0rYCDTZVEf6zWAClC6vB7OOzMJUm/qgFHpLZnQyK8mFYnY0WSeBsJFm9B5C
iT5m9K7Qe7vHTPLDAQqj0Y52z4QJZE68xC+WIJCIDym3vgHYt25nADhPG9kYLCqsPr3vl18TKgVE
GHYYRZ9eAZ3s6SwnCvxhWui1b1JNv6q273DqH+3cexs0kzWPNhOb+Hnfo5DUx+2xu/XnD36mLVlv
AxDS+C642zINU2/KWI8lkBjy4FX2ZPlZkU5dvjY8QQf+ppjfw3fGSAmH1BVjS/aDS7vgGAKih1AM
4BpAEgL+OEtXVrwfJtHbmfovVl4BaH1cbmMgGaANOlxfBzR+oHR1iyX7HCZsWG8A7lZ5eKCEJxv+
h2Yjukb6i4EGfAB6jEvcwUOkd1imY/LojNIjgwLqTp/uVoXpd2d21FSVmMDxl56kMc7fYzbay+4x
aK602vhuGoM+vDhwlLz+lvdLSeKWrQBVY2I69PeO5ml6uZa3uJsAA2B141M/5EQApf8ACkKW1+st
OCU38jgAgwyNAhj857bDCQEVIvPW0a8Oq4LpxPNmEmyhDrHNJqr1X/M0tYt7JMUIosgUUGtTU+rk
VnSv/ZeC6ULSmICuQCd/ZCDIZyDAIsmwS6GgfDudRwYpIkDDw0Pjgjx8v4bMENzaRifmgnUKQIdi
AC9yv5vBGXUPoDWkeBvcDta3pI12eG5AZqAioH59tazp8G1UMNEeOoVbAyp5YeVdyGMiz1D0ILOS
E4PcybdxHfZYErxV3BfQGfg0KBg+X+YCJMkiAcVdWBrCQ/BDVkccXO+4g3LDT48CqvsE8hZErorI
Fwlw0yNZCnlmB+AE+5a9/R8sAiQRhFvmZoj2DwbpSEAeIGgCwmZg4jUTkcBSgK8F1AQZC3yNfcGX
Z9oUzbkV41WbhAcJ/D/ZeLBIpHAYdX3XqtqAUSpNVKKRPARGA4sBFeTGXW2AhZGkFW2BKJRDuUJ0
7YukFOO0hPixa3AoyMyyFqz0nCgB/Gd0rpcDG1iMN8HyHIEIFZp9UzRDN2nmAQqEh45SAJAwgBEL
ngA3n3V8gAuCH0dImkABIQuQHJyIkAByKv8EoScUAqaEkZFH4yv3QgAEBwgGK6lwkR8ELngtGVO4
Iu8p8iw40GS5oK4ILFOczg2fh1pyxfaVE8Ee6mXGBCl7Ma5MJM/o+copQ6W8n+RTIFeab6/4k2PE
Bpwrr43uBJr1j1ULrsZV7iBjmFI6Kzt1IFHjMBL/xg7LgtZAPozTi5BmII1/5fYT8IqkcZDUJf2U
w9EaOIJSDmrJRZqfV0eOIVSCZLMXQHhsBPeDsDPcYrEfF37BQ4PksSDYgGlq8DVcC9LxiZquGbUL
TZLKa0B55iJFPDbLhGyya12kkLXBaSQr47KMo10VQRrie5T/s+Au2y1yc8mc4y2tSL+jqh7LHjne
AYmZxvvQHxIYnmuKFCkfRuoFWRYGw1gQ6vB7SvI3/Jig7X6BCQ8+yK4CupIbOqckP3lWZJWXo2KA
Y83L4Yz1yfxqVcQh+g008axjnaGvXOaJQfgwI1SvGIuKHH0FjNjFnKLxYboluCPzDtBPuAeijWTJ
qIEd0TfYAQwffk25HaB9dnp9bKbkPuBSip5bGhyKmyRIWUd46m9aZGpozYLS1Z9GwxWUI/tPdBzg
ak3O+FBADyX4pciJcRfe+bcC4xchHxskdAi5BqhlgNLA7rwzcghwxMkFNkVr8ScZadBOlFFGX2My
wsfz94DsY2sAd5EYwdmgp5ZeWe+YRIi8zbYMyBXcLUHOgRpHkRt/onpiwjsG4mEPIuiWlCXI8Yte
YKhH8sWQqpX5bS/4i/hKpCQeF4Sk8o9n7kMmUTGFYw+Z2xI6ZrRrPPmk8P8Jwoi08mZMEGApdTxy
kbLhWNHZZ0uVXQzUfqcuiBYJOPh8jjokwT8XS4NeY3QxSamRuIJI9yOkHOwIiWXR6oD/Q1jPopEA
4sMOZw9Qp1iSksQ0CkMRfldDkAnUBdjvb5k76FHkVo5ZN84BFqgJuSIgDBstdFA0jjll3BBQzyp2
UADxUdkRnQs5LKyCtAmDwWwvRZX+MpeZBThXxNBxG6A6uRjbh5DAJVs8VinTOzUiSfu2B3EiR7LE
acvi214a62XMQyrzelbF7ey4QzuUMW993/c2+H8skDd1eIfMgVqBrzs0OEik7h4Bh4V7oG+g25Dk
KMmU2d53g6vJfMr5GFUX52DyQrSIaIcn9i0S6SVO5kdX7EnwWLGcozlJo5AVFLExSQyWF7H8bioL
eigxKZlO4mAWg7RVRE7kjHwJCRBGRZjSypvG3CuPy/VY0INS5zjPIjASFgm3g04kqwd+KmY+Yj+G
YSfSO3eRKqIivRbZCGKP1wX9jA/Czcl+CQknyXpgc1CvfPK25x042+wr8VSg7Phc8cdrjrl8X4Qg
fI7/MKtYDDkz7wOD4WeDjGotLYN+BcIFJW5qMimEnRGlEAgUNEy4NRnzBqhfF5aAoS0iw/KxOwrV
WovpNzUDO2gKy7AVRS89bP6LPhaoR6CrMXVSDJQX+b5ps6GQIad4JXfGdDXPVyWt577zMnXlu8MU
766xGSGctDbGrAAKufETenOaPwryXi6EC/I8VcRVEbDHPmmEBSL1RQ0PxW0kk8gzlVPmq9EEQn9d
mB7bb3QAKEYxAF2ReAFM5IXA9saKgeEsejq2pHQRcrI1FAU20dMQGUmqczgBrNNYZw5hTenWU3h1
xKMoy5QWMKmJ/Rekl39ZGGw9hhQLjZWnvTM1KdzoWelFSvcsJnfSl0UkrkhP4S8+zP6PGQki9Yb8
NzdTQGis6VTYR1I9MoMOxjrmD3MjMjRji3MGcxq1pVCFQf3OgGmqhjBGHiQbdCZpmfQpUjlsK6k8
SoYolRJuwsAAhlFQfbXBeDb4slQjwWZgHfAOpma/gXE4/x5NMqxojbSh162BpE8f83FnKYS8b7ij
lvJYNL/F86lX9PuszWJiURnyBgHLjTY18QT4FkoJbF6ktqgbYipfo4OK3phGr6istqg4Ib9EPkqQ
zngsFo/HIo9bU4ONXiYh1xh8teZ6NyaqQ3vRCfi7u0b4LPgwuH/jMVMRLdqn42ozKRGhfl0Qa348
4JzsMUgKBoWKSkqVuAA5ZpQMbgktw2gixi5SQMBMACF8bI8DP5t3EIvWWa3isD7sf4Lw2M/GZsHE
n5SdURJCBoxiIOQQyw2gVlgQemXOyr8nQQFV7YaMImk0aEHT2kXVsNfCieFszTmiRwSNXAB58SH9
IUzU6HGHkeZnL8Wp2YCh8Roa4xDzM3xY0oOaZL0NlDMJv3dnSdUMl1uiHq51blPzh0V9ug8I75nx
+K1+yuY4opv9rGosCpcLxRy/F/J9PpnqNGF732y4rIIDzVSM8WpynN/GlgTO8spoB6o3I68dLdP4
ke+AHCgXnn7M+k4ZOC3SRImOVC57I9iWt6/xIpkb1OkygQWlZsri1y6k1MqyxVCyWSO8Tmn2pB6j
tTLirsmKBHrxcrHRyZjOSkuqQPDDX8zqoEQl7K/g3vdELp6tXw1s3JIbVnGTiyw/GJt5/Hn3ynsK
Yin+CY7dMOYD0GehbPuD8zsGSCQ8CrGAmFOhLSEe/gtK6LfO83EViPF5BJyChw+vK4/4PjELAVIK
TQ1+wROaBGW//zgUKBF4BI0LDRFX5I6z2YU8+u3y3SWwVimekv53OCb/qD+Dc31uYuUspUZfUEKw
HP9zg4qgI1GJct7JNd43KOQBC0GtzuoZwaoOqezoqR8enxADR5ILv4J694xGggciDaEujEPK5nic
DE/kjLXjg/wroaMk+h7y3S5x2jM2FCF4aA/YB7vPUnD+7H81DO8Q7Q88Cu+KpPIypdhVVLvx6sSG
2A1+y3s+4bwQHuJhEy1APcMyPMTfIZOnmUlwQKyHO0fQMBKvLx6BSUWUBgTwCtEnPDmXZzEJt/iy
dCjOwlISNvA+hMBfGsrOSCdDfGO3RRaf4CsTgQkdaKSPWdxpPGsIWtxYGF1oxbwb5d8hok2jzkSh
xJaD7XSt8x2Gvde+fFy+E2R5VlAj8Jhzdawa9QlpBHGKQSUTaObC5e2Hn+DpFvwlLpY8H2+Jtc5D
0SMAZYHTTjKR6VvCba2I3uhWDWBKXAmzgTEM+Du4fjixKHO+hj9SkoXTodZzFXzVb0CqkM8iUVh/
VgtjiVlH3iqf+OEMsxYHGv3MJlOQ2U/sPoYL2R2YEGjO2EFYx2fY0lgtAhjRVkC4iuwRLBEmieBW
Qy4kOidSIOSlMqDTqXgcDAzCuqegKmPv4EPg4rC6ZYgxqFoLM15S8zQD55hEFDjCTaqIfaZk+9Xb
tWcVlCCA2LU6Zdp0qcaET2ntz4bGON70GfjcTYWax3+/+VESIgZGiOHyXU1mEQOl/Rin9SeASEAB
imF7UBDVAX0vR4y/0AE9JSiAk8S8V6ae1v6LYYL9xunBkdaPBgzcH/0+yfFVN87oKskkdaJgRIen
ySTKBhWJM4nBTrSm+3TIHTEyzSvfvf1PjmSFWeCXo8TYpFlFamdKcoiObhA+h3rFjKI5p5Xw4T41
+ZPKkh8TvT76kDOZ6gMxf1xjcvLnSKjrVOnqN3Yf7aJJrXoQKunmVl1vyQGV+CrmCZ10aZg7H/3o
V8dUdW/i0aVtxCCIZnH8mdM3hQkcTppj5qji94zP9YazXF7Qr6ClTRNS81MO3+GsX/kP2WdBvl+r
u2+L7jwdrWRpdnzRCGk9pdSkXdfEJpXfl40J+UqcI8bc0+WBdn46rO23IEveCIY6FfUIFsOpE+OY
kCd6r+QMuKawtKl9DlSXGikJtkQrtlPgQer4VswTdgbuEbYW8golkg4Qo1Z/UZuJqmWt6LUElTc1
mNzEdUeJWQ/tSrKhiw9ABm8ONqITg5fm+c2WeUCZm1hsdj+1BkNbTvHxqLTXCgY30SuNHhDp/DHd
NM8zlcPfsduklCyZLwaV1wZKh0JEDEiN60EkCMSEYKGq0doczCpE2KcHTs4EtFGaTea3JdVM694O
a5m73+VoIa2ouAMu5jdVzNOzVtd//j9ngGPIuROHmbNm/1a9eRXjvuBnY1W/S343IJ4i3EIVwKH/
kGcgxIZO5+NDi1kHYyw/3U9EKI4fVt2d6fazxLejdm+Bz1KGhMo3+l3ltEcx8GBwvnAC2h3miBwg
3yDexBJBceIGRNU7bimuCCqFkwy9ieiSOp9QaIoU3WLUtN16kRrRU4WuZSRZoaBpaHW01zCexpgu
YiyS7MCX03gAuHPgruRLcF/ue3kripBl4aHx09ebyQ6Cp4OO+mWCYSWcSNLiE6GPCHB5b8idWEAc
eosiXHBngY/9H3UiFfwYyCkSZXk2TfSE/gDGIkflswVUR+MP/2jIg+ox0KkEGRKDKFUuAdWBdAoe
6HpC9R2FbgL95kfocBFUkfLmHVDyJC3Pgp64w2AJIwIox7YQk8SsNyWRlqgScpnFvaSeJxwQH6og
0LwizEPnN0+dYpdS80EHv0PiPq16zniAdeo2q9GaGvGUgE8RQgT3UVAGYywjf8VQATfSA+jMQmPw
78E9oFBTV7xvobXnnmDt+jAK7QwmseDwvuPPUjpwb3n1WCJd0IcFZR5EdQ527eJQTP8Gc2nFwxJq
YsTYo7DdyQ7AoA1V1/pSHyDsMUQwCgtrMkAkffwUjJ6pkrBLf7uUwi2SEhHSkfsIO08GzjnZTc4C
egErDY5zMDJX+iNpEVz5CQvO5rA18upnI0gsPLETm8NfmKrk83uKY2yYC+KFyxify3mT8KfZH8el
CXu70n1GrGV95vgy0Ij1hr9f2JmFfjhkJEZhVcwpJwjfofhKb8eVKb9BM4yJfFdK+F5U5sht/eOp
QULQGSMdK5Hg1MCeqVUwmKPWm4tXUcwhbWqWbEgS9Q/jv+EBiWfJWZrdb8fBoyAydWmdulLWCf4W
rQPUxGBcoAyJmqNJMPpaFpS9vnRZ/9kclBn+UgiGoNXQpzKeXfF6c2VNsb9dzGv7yd48XQYeOU+w
BjjW7sMkLrSZISIIvmQhGDJvPBH7O4XIOM/u74y/+j2PvOHsZ0Dv1BUNYqeauDJJisQq5tubKVMe
TPLSnnjEL4aylrg+Nh+N5NT2eKXL5HgHc4pZl7dgqiO9RkLVGbMmqY146czZZiETI6U+RCRxyIVo
gKzGS4e0OeeIAobwLZpIQKA2idOo9mBc/OxvCjd3qtPCdv528f5qmytZNJmjEJeaMPse0KB3pqz5
+5xrAiGiSKW/Z4xKPa7ZCPQgWhynCjWCX40Dg0oRjtxPf9BgqzLxfnDk8NQkCPJgxzBxl8fdMGwi
EKaVJMhmfr0g1++l6y4aqEFJte+YtFAjSlRIaXHiOaAUq5Gz91FH5JYb0tBQt4LKfQMhZQ55ZbLL
FJBDVi7dwRn+suipQJiJ31ufOVYIMSoQIbv/c79Ggl+Ay4VGoLAHrwzbYNHCfc4nxBEqqGsT5WD8
h4TgmCAklHcuaVwEVGPJB36BDcQAEVGgBPBhQDOo/MF7+3fQha+LjZnnMboMQIQCWQ7uGuq7y9Nw
TR4IGyUdWL80amJwgMmZwItQHu8LFQuplhvjJY5gBYxXrHupo1mwwYRRnIcWVU6tLCvz70jgLrMH
qJGcPhSgobVwRdgY5HUO2R3xA3jGDvBp8Z/Le+JZ4jZz7IcAaGJpUkAhmvWQA/7nZwovT/TfShxI
rgg9kQiMdJ4hjWkzYuPg0bqI1+AvXJh3R1/gmYu2B4xw1+TUwlnFz0UA8Fbbo6jApB/kGKteGcPU
anHb4VbQRCRCgT9jKqZw20n08AtcZZ6fd2QaxU1MPRQwPL/FonFFlD9XxGiMaNuHR0LehwQFlSUk
Zvg5orZCG/MvijnC4xrJXx09iudDfAwuxTulEUuLGeU5SXgTfdQ74RVQYwURmKwJmmsH2oFgcF+8
WaJHyp7E4yFPGBlIJQIpbIWvLBBIyr5wuDFSZWbKrVUAeAAEMzS2cwpqPybbSWHTnJWesKbyQ05o
5B8/BbsXnPU/ks6sO1UkisK/iLVkFF6ZwTlqjHlxGeMFQQSR0V/fX6XXvZ3OzaBAVZ1x731wvzdY
xsH0Piv0ldoyOxfxnmUKzbs6m6Qw5gaJW0lbSlKoa9uTvqK+IA8b6fRPahedsTbH395YVdLnn5C9
Z7y2A9Nj+827X7yp7VQMdo6eGoowzD72J8MvPQs+MRG0zWcqY/AgztBrVAlm3DeEiXI+fX9JN1EL
98h6up66CbjDDueaD58pM2gVZFWq8idFVr2beDG1GDa3nowC7Z2fNmycU6oCJZ+xVHlla5TSATox
yIFqxz1cyhZTJGxmn/Q5w+ZcKjGvKa2GtXlgzUWe/ULimIoH79tf0Xy5JxEniGR+AgThzewf5Okn
p97vpQS5yybIafwVwATVFjU+pJc09ImzC5rfIInjG7ABxA7oTClnQ+YglqiCMgCcYxQxnhLtcDKF
RAmHApFqp5gwUYbt7BXTmbS6mU4NjAVRiJrxs0FXczZ9BV0FspoPU/ILauefOhJJiI63gLcoOeeQ
FdsSfWYDeLYRPy4pUwJovXKWTmHFufpIJT7cZvwPyParDK1rfaYtT0z7Wk7ApShOXnxMtcXrMVes
33fhJeNyQA/DXDUzRf59J7benN/1/I60tIJN0W00Nccmrg1fgig0LigxbTiWE6q6d04UnFqORprG
FPMqhlpjLWOV7OrOaPn5azLSmOg9tvhAck+W+WNCdc0DxhI+B1FRh46ZDQuiNebb1GMs4f6HXZtp
jORijlNrU+w5DZf31sgo6z6Q1KRqp7h5kzrjzde0kMTpPiKxHyn6YsRe5hSU0Z5GNWIUSZVEMpZ/
3tOrchsd6+HToC31ADNk3Cl/kudpIeGskRyVTHVPdFnSuHjPSd2lO4iMZzy5+UIJyQjbejtmzErm
xQYtVij1MFSpDCfmTv7jXU9buoAZGa5OQIoU3ilbSevbDbZMMn+bczbIVAEHD4qR0cG0iXC+E8pg
M6we36sVH+eGjCFjsPkojFmBAk0VizoCzSxZ4CbY9gXn0aFehto9FH2smPmaIadNkUHTIrpN4hXG
ORed5TNhvzA8xQKviMFIUIfgKzCemxmbHhs5KvtcDzBYI16UXKFfIJdDP42Y20JFGBje4mR8c4FY
Tt4BtTFTE9osb8hMgn7sYoN4PWpNN311Y2gcJFhSA/6i4W7OMZVU3VlTYhiugB4sZoWhkBPBIUfr
aaBB+fToyKnEH0h2Uj1E/5KKQC8owqIt3oinc9MjKsXlfUf9vqQuSoZHiIl2BJVtNjX1Re5Wmekl
cmcRWf7EiAstqhFGFJXNyuexPf4qHRRnSVv4tWFP3dJiFiK6fc5YTwNc+emVci/w09WzJJU7DDya
YBnUh5zR74j9ECkoACcIWNh5ioo+FlDo5mqlrAWlPuDOxhuc4IqCCIp8IYeYXjJp01tfGsWXqAam
v9Rikumif2vRg8nxGfJDGq7D+hTiAcZCmxJ4DsfEz/tl3kbMm9al5URxapjgxvo0vTkaq2Kejtn9
8zXMxmLTIPS4zUnqWwUfh5BdeP/GNt7lLyx82y6L8ZcTx7kieA4omWtoY/WqByXmvRutsJG2bYKQ
lddkETAhMq/sFpJQ4WMzQJLjbEhmSWhS0WdeoaDQKRSth2OrRzpBCr0HeTFe1Ec8Cr4RB99A/n9O
fXUa3WSn5JF6OoIl7GJ0pGkWhQrKWfDgwYdQSaCoU6wYpf7H4kC8inUipB4tn2BHlM+OWS+Aj7ME
edlUMBhZSYnCcLoWZfwZDRPIeUwRcJUfwhHSNMBWwYsNNOCRMv8xxmlAxE7mZB5q4zCAwyinsAG7
hmIaCkcTFFP3gzE6hLi/GHANDQDT5xhiMVnQEo3HZ7eumd8F1ISa8KwooyFfM+R0T/BpNtvXdEXv
mMlxZwAyEzTNRhpmwAKIiiAokFoSvBA6qyLX6Y1vKSenhJh91d6/aAAw9ZFJjJsiE8UB1MkoezdM
V/2hO9N2pPSe0QkSzImqNAjGgR4HiTmTQuWabuTtWJcfz+k3B7U3AhNn2TcoMTtYFe2HYmi2colF
7/v365s2I1xyGljdFUk8Yr4ZTrAKOUakZ9OF3viMyqQ9kKVUbxaZmASAKXl6tbEmqiNVso7phogc
e8im9aCgFRKEGGbTkqHRaRCFTELydyZSAiYbEq39EKJQOPgr9A37gc4hPAgQl+WmdPtSZyoCWLrH
YrjP5Oz6vK9aI5qqmEkEi6gkwgVO4pqGuM6ZL3Z03xI8liS1XqcFRvYhAykC2lEyy2aECMmQg7ku
kZhbXBXNYsVpnrPpP4pjKAxWR/DdFDfuqPHVbJLKm/Y7MFERFfDyo8JaUapfEWAhlMHRUF8iTkyE
ZuJ0nRQU08fjw5JtNjy64CIoW5QnikygBa/Fya+v0Ora7woU3M3XqWh27ghP2GR+ZSntn8RcAmVP
7FtTUPKf6ECd2ONdxkH/RaelLg5gm8ugGs4n7Wrc/UL3dGVj0RtrszkjhuT3N+jLjmGj5detPYDG
Hx8EuyFI1qoIwTW9BZcbIDW0cmDWBAAa0eHsRg05MJFDnGSrtlvTA3tIn2gwauRWKSAloFfMx5Ur
G8Xf/KLnM81YMNatWlAUYPlaa5M959n3jRlZHTXgBW0+7PajW9UJr/mTKHn8LL8qOs5iiO1tdfqR
IsJYtn5DtCrf/mk/tCeNVceJU6XPsjKY/YG5vP1joBRzU/Z5ueBbNSgIBgPC6aYBWRHoMd9I1Hhi
0cL75hAjLJXNFEgTVCmoNMQF+QPzC4DVtS5IZuSrwtom0z4vK1gWhFvgN4t1jI12tifBVDKA903c
5I98BbtHcLEVu/RhAzlx7RRg27d0RX04vC7cXuS3Ge5HeAHe8GTHJ/t4fthLwSEiElkmzn4LXenI
uxeufC4AH4Nr33UbNhgEXJf8WKAMGMaGlpQgiCFsEDuVA+ME3u9pFjt7x2s8b21tPM8K5p1Te6QA
AF3R6KJ/ScMOdtiAxaM/T17fIMcFR4d7B3Voc63EYYEJRzz/QrfmCA5Z9WhWoyRExjo7HWJHdUo3
1s+T+eA5gCbhhBl+yjPAcIBQJPDgVZwzXJB+B/iRzivaDmdIBA73dqarYJ/5m4XLCfn827OuvDFt
VPv2FfMDsff/yzhgEAuX505hxttj6ezz3UN+zpZ5NcGOgxnnQA2LxE+EJYhPuAE2HfNoCCq+hbYH
Fy5eGWgotE0Y3PypAV4SxQtpMf4AK0eIhsfsxWcaktu/JwomvuS32BK8Z8mN3b0tYBXxeGoe2xi1
6xJVD/Iu2Ge1A8ltK8M4UeyYvqmDoEUGZiFxgi3IAnFDZ6QE7BZStOJO5vzMPZxABHOhLz+jwWNS
nL2H0wI6lGmm7I8+UiHJqA5bTew8KHQzR/bE91RviZ3aOQ+UejQfpC0wwyXf8iggiPeYxrLH1+DH
8xhSgLLFEfCEB8VlR0z/lYaVPa88hh8A95awJCRSkQRg5gFDvQbjJZZZ4FUpm3NvOitVIq5FNZkT
5Oz3W67dYmphsHe4IPahz86lxcpN30NA4Lojbj1mRRmfsktD0ALSJp83M7QqHKCfDtUpm83E+5Gr
8j5MeA0QLKZ+9ELig4CW1aLBTeO22e3HlzspBLgRXGx1Nrj/wp1QoYOhM9N+u0MZfEff35K9+kEo
3tWcb3y/ByLT/dmt+ByDaO8+QL5xakd3AH9ccggVHjZTmj3BfNQhWlb2cn5Yry9rIyocpsTapnty
E5tf4z9CKvc6tw336TIzzCbQtp88OxJPvjL6IKGdo/hy6x7eMZUOB2z+pvOmAeeZQ2ZDPrIfHO3t
/Ax4mqIVmGZ34sAXcpm9ZQ/uanAHd2pPHAbzoJQ0Oq2n6Tad5lXn03X2Xl7NR3jzjsrvgh1GkREF
PipslAko5UHwsoNPVAqS3/vHa4e247pdy1wAU9YhY4Qtk+NsMard7h0GWT4BKzyEzsqNCNDrgSYc
mJrLYHsHssJEZrI6KLk39V767POMTMBGbrixP3gi+1Okujc7inBxXH5p+5LNQ7ZsFgCHyX+jx9wd
D2lxPh9ccYdv12JFhr97/YYfYA9zi99QfdU349GrI8YtM/3Lsp/LOip5VcCH/CdeleFw3ikY3Crq
5k92jC++rHAfb7eOeG1+EBSAQ13C5bIdJFxYm4Np85wFA27i7vesNWtc27KDlT5T2wayDUUA6w0H
SHXSD+ZD8sWTDUKCH8JDCcPuT6ngQaDz+WFv8M6Kn4Y5rDEG54FLiKf/rPjtTanQYUs1/xXV0rKN
cBK7ClB6j6Hu50g0rh9p0B/an+matTrAXq7AboHCZuCg93z7Whu8/71aR6f3uC2cdWWze7j0m2u5
cP3+gc4v4IVQVf20Ni0K5K3dX5RIOZIYeam7PnKv2MOGIu1wrb5RfqNYzSCXtexcqN8sNBySQxpe
Ck0UxNF1w0Xd32DIMS1JzATIQUMwpt6kRiwxPDznJ3V/QLE4fTDCBVm8Nh2YExC4tJNNIgt3XOSz
1EkdqmnO+spaVj6MCefl/ECXdHJWnW1hr7G7Z7B5ir1nRDKaYTEcJTt3Lkz/tdedfXjAeJ1ht5bI
pwNAEcRm4U1xGjhf3B4WX+HxZx4kWpyec4bbib+SHfwX7VZ8pRTQpnHEclLkCzA8nryfH6AhZ86M
4M9+uABwuCSuza7RDESOxav9xqeD7mkBtdyY+gzHiht3/qVcJMKBmweLvoXPK3YOmKEAHkycJqAv
hTdx9/S1nS5OouAijOfL7+yPxN4VDBu0P1ZPe/VNO5m9+b1KxE1W3vy859W6YB/iyJd76L0ONN5l
5yxjaiTu/IzVOXp3O2j91WoXfUfRwgf1vU4f+T6pNAaSQtaTF/ri/dFSlSVebHwD6+72kJOpqCea
tqXqgYFL7MH2/a9Z549O5zZU2sF2+7UL7NNvnfrvnj/FF3Xsx8ujiq7bv5274MfBb389vZYHpNvK
Qlgm/mXPvtCydQC22cLqkBTa/Jzb6wxoRZsuZzldKmv+jYh5NbXlS+tN7RYLxaU97QWS5REFHyeP
VmCuMfhYP1pntglhQvEbbtmOdqrPvOTl69OIjZgZ8ChN+BNP8cbz1JfdZsWWWq2+v3fCfvs83R9C
7b8/g/0RPOwzhGoRQIhwYIt3dmFpC2c7Rs5Sig0/FscaCg4b5YxQv9t5Mufb/nn4bNZkao/LcdkH
Blten6sgLG1Yu7AdxQo74wqXs1K274DR9qsWntqaWtccvALftvaQdzG58/dG/EPZvnw5sPbDRg4I
KaneMIFxE8jxce7NbZ0rtfkEvqPH/XtHOgA2gqyQN8TT8O7L4/EoBSKiXMavCAgVnHPZu38sl39+
f4kH19jtg8eLTReG3+8gdhG2ScHIOQE0br/m+uJ5QVPjC0gFx1pzL6QDWur0ECIN+zA4XKD9uqBp
tFK/TRGbCPXNIYBqS9nW+AwObHbHBnxuV2H6A/1xySNOvI/rZe5dgQ+jiBFOl5IXve0deDJ7N9iI
TwWSxwjORfCB2ZqP/nz4ueH2TgHd43T5DPLY3wkPivIjmBN793C/fwo2algsjdiMhatr/52C0i7t
BQ1zslHs9XtD5YPSnYKHH+zdrPFLD16U2y2cUF71TjanNC9UlmOFIxySRs51+/NTt2eohUJHj0tv
I3zSgj3of39/M3onnOAxbuGKMbX2B0bRKZyAhXQPh8sTWk9AJEIb9mt9CALydtbXdO1rRM0+fMbd
mv6P82PNVtNwXEaSzaeq+zNElO6c1WmjBZ379aVsCvvr6+tbI1b4CC6BtBfq04btjV9z3k9fGPb1
eosuYnnWj9oOWB9ldai8zllr7rpzDpcutoO7Pb/cWMuDsqWp5t7m8+DA6fLQqfAOTbxez/l1Ww6C
4HJz5i+2Khd8Obx8Ijlx3QyNt4m5by6IQs+cEY8SMsoLITAcI+cYbxWCuY4GZWpvtphLVB+8bVw5
LgoFeyf3N9imowei3mYDCpg+Vplofq/ClU3WzzkA9gzW4Mbc3j/Ts3IZ/pmXHJKQ+ZX8wk0cii0t
gLJwYJppX9Xn5EtaoM42Rzzcrz1K7ita7ERWoBYcEVVdhz+jBceMPzd7tVjNMF0+Qvb2l79Y+ZHt
r+dzdu9A0kJo9QVSMJoH186eLqeOTTWZcIvBmZCxpMX980lc8efmbi0gUECPPgO8x8TVEs+iXUj6
ieTeRtdtbZVEp1D3HvxnuIIZyzxkR/JQ8nBBoBL9Mk4uhlgWozYbnWb5ZSBTB2ZE1cMUcGo+6sCS
ACz9iX2Qx6PTdrWuoGYFA4KYofBrgoDbWjw1azPdWJscMDR1zRg8BTiAzSD7DT3LenYHzDIVeJQW
9wSG6l8Pi4ndI8OksdXf5IAwIKhxytFwJJBYqAB5uuNAnyFKhhVgnWbwmRup8AQPyoe+zhaigfua
yevumDJRlXpjKNfeFFs8ArxynvQ/q4NO2YPdx0jC57f8OJ8Y7A30UDqClYM6TGuRuhmK0ni/CZJ7
GXuEbgIKmdCwADzQmaVdyBfR2/XJHBdkTX58/1DIB2IUS4BXrIUlQxma3IlMbFEtxAxCmrHoXVQB
Tbq1aMSay6k7hX2cxtZ6/KGX+vqZ/iLs/fGCGEJ+EWmbyb8awQQE0iT/8cABEuCOsCYHhdk+MDGa
hGgDKoZ6SCizTNES+CwnAokGKYMaQRUrGuFyt27yG1tXeHQaNoAo3oNHpfd+p/2Z/VZDxF8jtVyZ
8RTAM6oHkyWpv+TjtWTSo6rhLZh+OTjMzItKoQf7RAGicXsTZYPiU2m2UzAAGbOFSuVHH6jbUcBI
y59k/GcgytOtugTVPVoYb/t13+tU4Z6Q+U3XSANqEhmz4RrIp6AKYXwHeeET7iUSKNdIyfaKhSxh
ZCBTgKzqCbVKUcmmtUhFHZgwfZC+JY1ttlTKKYEn9wW4PvCDhR5ObpTp3fLpPhkgfUzaqEkj0M4p
o8av1Dqpk6NzIaWxQrbONAMPcpIGOouqVlBppuhS9qIAmVJqp15gGJSBT6AQ6V4A7obx/X0rdvCb
xh3SOwxFhaHcUl8NeMUGTu+98ADXt6dAgG3+hBVuJSgWR504N0Jjjih8ZVBpfxAM2HNl5WVAGGjU
U5eEQ0qpVf2XrDmN1T80j+HdVm9hWKAG1//GL4t+2SdZ/ayEJn7fF4cStEGylW8ooLx3Mu0GIANa
saiAz1cIrtd7tXzbmTkfJoT3ZHTZjMlK3uP2S1cIYAeA8Ye+TBmL8ozZ/oPEJNt5TW358TVo4AIi
Dm0S0ZY5vdCaY6YnY7ip/mtbmj9SOafTCGR31BkPP7PWQDhE1/qgA3XihrrnnnuiyVFVZwvtg2Gx
Be5CUVNUxmkrg7broQg5+npGY61uVxLF78rjpQBE0RyGZ0DNk2buDysM3SujqJUh976f0AK3GKl3
ckVrGrIXsfgYW11YpBqy6HmxUGhJ6KvWlD102fMLDYE6x0Rv03xNgfopXsid6AvmEMFf24Gj5emk
POLSwCZpEVM82EvsFzrPHDDaBW2+eydbyusnNVT5YbpEbGLKdEF1fXehLn08ht2IHgwYNR5zlxOa
hkT5JE8LqsR06CFadPsb+/jxJPjeo0CIKld+SfuQ+TC8PO1SmjM8tmR1yneAgtLgvqEz8LRoFaF/
GtDD57u55YNWYZDsX3f/vqAT3IPZpY7YrmkyNQhnaPX29P7QNTdFTC8JpSNrx05Do4FExL1tq/74
JHZccFF3kDSFzwQi3hJzkZLhgIagDwh2Z/i1ss+EvdwsTwAB3uoW/KN2X9BrAKRTTH6wWrSk4VwN
n9wcd43ye/lBUT8NxoHJTHCPsrXFCGSuVUPSVNnX6KrQp0gDq249hkzc86WSHnML/WfT07MZ3FA1
+U2yFUVuxNfZEaz5hJ7iwGTPJD6RxB8Y6wGESuv+UelX0eAhz+ERSh+W7J8A41C8AwZaMEuQGUW0
wh7KLCdZ1VbP+4a9lHrTNcgq7SyeZuPS5gM8PcuuvTSraC+GdQe6SGNyxQedDWuIeRzYDDFJif4j
ixlMBNEnouIP5DrfAX2gD3vfSD3E7+Q6SNdkxaats0+6GuC3Arp4AEsK1vDKpQFqQOFfO1vcaocA
fqKvQMviLwC8sl496n/HkhDN3JSPr0T+4NahdZ7EctF7PenAcD+oMtOHgwkLSyzVttOId3oCJ1Mj
S92iVEHjn8l7Rwv6JDJqeByaNgFLHWdBe6DXMB7kEWjZI7hVaMYnXJiYwBKxbC1YTJrLUjiRPe5x
wL6d8oUp7xkrzM+8h+NLO3eTr7JlkA1omajDOnE4eWyg89iFCqovIQNEMLJkcPmMO5bvPwhmdKCv
3o8PAX4OUFWqug17NFU7wSBuE+BEq7/+BpZ4cngsWBpeDIgOyr1PIKzd48NYAulmqeny0DcFmctt
iVPIKYaG1K3hE4ArgVsAoFOzduzakcEdyuzJ47+JgVwgYPVjt1E5/BPEZBnYJbTOaY5R6cODAj4V
uoQ9nVJEX7FV32InZxvlo1X2QFwkeSYn8ZDEVb8Be0a4zNTRLaaBS+TBC0j75KDxEKAfYgD+SEM8
A/DTUA2E3eFw4D6v9EVHdvsDe+8SrVSxjD0GBl4s6Oj3ZUh/macHXAsnrczo0dOsBw/CPK0cH8Qi
0ETm8GNlAdTj1Cud1hVBkPsyFqJDzQAhGnooTovtZWLoaFpD4wZ8Knh9AmKE4c1KWv9iiYCrlhPg
Uc1MP7b0xzjD0F3nXARAEaZ8YS8Sg2txk6d3mqAhKJBKHcUxECD6gofF4SJkOT3AUrg1LSAit6lH
ADJ5HgBKM4CD9hzWimIFmS59ygySUMxH8APZGLdadD+hH0TSB2yVoqEUMhoPBD+NXB5HZ86rBd3u
mi4rF2qB04ju1fzGIBsqVLTq0FUnP7oCWoVUkNJDRyoaSg6za/qIk8+efBPGlmHDJOdpDFGAiRmQ
9UZGBDKELQRwBGwUa88+AWP1SGM8D+xpHh1IJ6yRgFxBWac+A7hVd7kwZjsCYGd+AIiwXiR9ViRc
twvbWuo8QWUFHs4z5hzP+UGQyUyqRudD9vPii7PR0iXClxFy0rznXh5i8BeQEQanu7yAYfo8HwIP
yNyAMUBxVGiYg3p64UEEk5l590Ct6d2jZeYSi9TMU3si+zUbq5jYCOybTDH2D4TMdpPApYBibpc4
VU5KRisdOBMXqTEUb8Z741qafNbRkYIaQkVD8fpxTrPzns8wDtwvOCzF+Gb1x2wFxAFzlDFsh0Ul
wCzhekRKu4Qp0BYLmYo9FQ1QDuackAxcFaDBO+ImwHsEBkmj1Uvxu12JLjOIHiQx+FjF9B4rk2Zo
zGo80n8MiINVBTABG4Wb4qmbICZ5xyqldcOg+7/LEt6F5WSbgE3uxd60IW/xYFm9Z/VHU0UznzYv
XW/u1fLfBSqhHrfOgaB/yWFp/h7+ExQUFw+SQ/4bvQXwP2W+XDYGJwT9iVLaJUeTh84ILWAMUs8A
MxqCZANINYMKqxFMgPJOzDMFLZsteL78AI4dfBJR15TeqIB0mxQGv8stEGoOd7mlQzu9klopvQ+d
DCsLrW18BfDYAM7u4V0/yb8H6ErQQWkIiZhySUTFJyb+hysGhE/jC7dCUdS07689fF44gQg6Q7fE
5EnrErQG9W4wgn+yDPwU/Yv80isOz6pYsTOmlDywpJepGFTI45u9F6/fN9VY+GlxRn1FQjPNIwpi
aoLguLjAPO+khc/IWoy/TBqLkZWgM8FlkB8SVIGGB5MLF5LRw1TIMdvz02I6zwhFBRgGYB+4bw4k
O5Tkghs39AiiWt/7I5UJwvves6oP1TgoYiCVm6iE+kLLk+Y2RlpwVUh380C/8nas7WASuIcQWYwa
pLHLvuQdwBEQFBLTwmJEE4H29ou6EteGiyHLlWaDBoSbWaKCpXli8uDtqqYxbifX74zyoLcHOQbp
bD7CPzT1CN7d2DNkmG7M4aaHsBAbY3tnGObf6jH4tKxp3aGcA/GesudLaI8hkUCvGBwSC6Yb6I8Q
9MIc/huiUSNlRwEJZR+m9Iru27ijgw7KnF38OonRcezFog4wcpDyWD/OGFAM8H0jeBVuEMtWzUnV
4LAk+BHVrywaoMDUeLP+l9vLtyxiq88nlFlbG3ELJmBw54KpjlQgEgkRM7/EcPkEZVOhg0DchvcC
kyvS+SHkchALV/6y/jd9unuQn3w4BDlCp2asPGM2P2IPID6yTalH3fNcVuEbBlIVQpwSFEvFVyjN
sQuJ71Sft6aHX91CXqC7hbwhbE6Y4lBXk6dgvsMrJ9RSpjHUc9PCUCDfwcQjyLR6SRNAtmEqws4C
VAs5/Pb7rAN2R/6FAgJEVxpsKMI5Yr+yryvAYbYMmZNTwFM13NpwYQvTMp4mfjWh9Nf+LRLSBfwg
hCgFthLYZTXU8TuE4xQ6EJe4cHB5P1IK5YDftMYNArKQ0CnbyGIuDb8lsF/GAjc2tktWI9cjTgrh
u/E6kJ0mZjxNQ5ioaC8DkyK8QclbqNJCuuZg8wS51+LCqgEg/ePfNwtgTJwSHtt73MnwFlD0sOaQ
PzMVo+U04wZoJfuWqGrQlyZmmgyUZww3A0YvZRqkRcgM8GHMg3vGuG0WFcgIv0I2SCqIM+mK1uHS
4ELxa9gL4vo3sZGffwn2mwumSaimlFFPfZZMAQCgM4U6iG8WTPJuz+4SgIGJW+jnrYo/WrRGAFQ2
C3sFPSdgGhajx+Gols4/LIy0JhiDbfQ0vvEd+Bo4mYJsCnjYV4ChCQRdyONgT2ETYMTCzKVbXO7Q
e/rbz5BFAT3O8Oz4EhBPwPxgTSOHAIkGOi8P7nlULcjUSFQC1kbcCrYZYlRsXrALlKNIwRt1w+ls
f83ZbYsCUM8i/HGIYK8Q76W3MHsHIkgk6ScUnQgy961fAs4xfv73wFzg7eRD5kUNBkUG7DRC/cAS
aSACEOuow04cJCbReqREY6oIxOyPVG7C0+7xc9oh6O+Z0ZXmnJcE7Vc9eo/eHe/O3XR62oCj87I4
3K4MSEd236kzr/7VhZcBWB29nN7NqpjTFoMkwx8Cma986hZ8E0DMl0FFiUJyQV/jLv7d+a8Yg+3X
c+SJN8xTp9ZC4YyyGn+BlwGNnW75zeGSfDaX6fy9Jhd6BwymJK3CY9AUZCpX57TJjGpm9fbAwlSD
a6VsPtFE61IUVDxEh/TerU3kTHx56geTr2nqyFnUTF3KnhQQYgO5BKLEKUQxypuG4ieUmbb6AQhw
+KDNIdPxvPuQlWlGnD4z7u3hGp/90hCfG5/3Y/8BWA6LSreV2d10GvXzk1lCr1+gPYjYoKNQVKKE
wl4xTJvFBqrM+nE8IUaiakS13+d8+KTdbEbsopxEBLtwW2lJJJQhBBoeANEYE2SKmIo4FjOP/eBI
HYi+AGZ3gfoX/N03QC+NGWEGKOY7gDhQtVCNiD0YLM2g5BjrSR7BQGJcbGkEWHleiHjxJEbvSUcs
CiI4GDTBmZ+u8OLyYoKrxxlVIeA/DjUeqmDfQQLHLg8QUJky7t3Mb2BA6LxyuidYM0AFdBNb5N0x
Ah6EeabEJ49dcWG/KsqHhIsYF8jMmRLTF3dPdDosb2BKCHuEEKV0WGUM8fT+KZwre90UejscPxVg
6VuozwANJYTD11cO9AkEDBhBehp+yTKM+yZvZkR8BNlTxpUQmtKpPDngDAnvyV+old1UvEB8ZxIR
OVXlWlnwLtEI11aUSSoqOeCfWoZR4FdhdX+QDBD6A5Sk3DBO2FyK7A8gDQWcsytc4LsSelY6ujHN
zKxi0hPWh2Uj0yEsfCOBADmcWU7473HH6mE95DQVzD08P05tegUchpnAWAF6hRtHLIxLwg29IWIw
KI4aIaYz2TKqCycFcb4exGxGkoRRO/PKxHSEeictFPK/ACUpfeNVoM+Pw79ejPu+ZEOEtlTZzgwq
Y8haYAT/GP+MlmceJD5k/HerInalyfYdA6B1bEKzmYmwHRkFEPC3P/Q2HniRhcP9s+x9oqLW/Ga7
8JsIQWByHjdGTnq9GSNeUXJ+BiIr4dBKJgixV+VLfpGvaBsgM/6svfrps8VKYw9KMk8Ioh0DZfJE
yJJzCJCLcmqmzAkHc8SjUP1Uz7pF2s78V1RxmfziokrIuTKaEJEFTBy/BWyOqaLdp/5EgNwbEZQE
y4nPKvzmthiKg/wmsBOahXABXlZ4fxBthOrDQzaRqSKmYk+rGbhVrQkTCJsFDMsJ+eHxPvV5ZLgg
/L/A75aR1EeIUfXJvOsJ76A/cNwYmctWhGunR1D9nuBNGVUpOXwkXyBCwitsyBnFVy2fKh+45TvR
FQkJP85HMjoIiAR+SvFFMkzgT9BIYRTob/KegztPMDPsNs4bwmscBUrXIPZY1fQWT5OIBAsfzvm8
XYhGGajO6jKD3QHg2FaWcB55FRH8PwEEK3pE8CJ+FgiV5CLYjhYJYRa6EGiL3I0lWw9TxVcKPEjl
a0AcRWgaogvxGMKmFhPgiBeJGdiyivdkcNhwfSZzqw/x3tTf2anEWFZKTuC9mEjM/FRimKtcTNHH
YJPYLVPR3zFGCLmiplsZlj95i3PyBtvJwF2yYKoP6igqWMTDoL0pw4JG5BO+K/w/gnBM88m9Lg11
qmbwWAJCcAJkoUnC7LhGDDLghnR+o4p4RuxYFgnmISolqTpDDKqBS9KksTiglIW4EwDy9GdXo/LD
xWNzOD4iXiSmwA8T/aMfRW9dnMaIUIuHSZwCCh2ry40D1hdcbVI1daZR2xyAcQjVNZ4xT4mC+zh+
chL5pFJnXCQ5FUkFL8tLEbCTsXDB4ulSxW1n2AtsNw+E7UYg11IMHCIZwDnsD5+VZFVEPJD/EnoK
wgoEEz5pBZCyREVIEIfc5o7IxXd395BVyxjhqQbguMExItRPZDBpIgK6EsIECtgDftfDMPevgL1f
q0Hxy/STcTtJPfKE9pdIkyCGO+Z9QeZJf7OTGLoGgtKMAZHqjPdl83BesQWmUAckLkek7Qn7CFQc
c3mUAD1rrSAA8hXCU8u53dA15ekwhQ24P9Ufr9c9NJEHycvaORLR6/7PFqS0kiN2m1QG8DvGt08d
z5p+vR+ePgm1lBPqEslJSoDWDGrUzyP/up0iDrIKWgsdOSwAStoMfJ/OwIpgJO4FDAqu0ckBhxSi
ZSFlEW3TcfR7E6Vwgu3FC6+PdClfBH1mEk+F/C5Xp6Sg83hXUicuNNecFgAnea8qRpphg4jfuLEM
ZFr9Kz84LUieBpqC+eL7PAfabgO62hqhXUTkwpR77p1rQlGKi+axqCqSLFRHNwUjSUEIg3NAp5Q4
RaWzonvyJESKBtVWoh3pEZSaM7Yxb0RERK+KG+KFUvAaNDTQRC+hqHE93s0KrTvOU2jsGFlr63J0
fpuulgYDTQCE9izynsB6e4RUxVpIo758RRGzFx4PV9+zkdiDJJlEsSzqXV081KB+CKkyQlokvpHd
aQYPHUVc/sjwRmRpnh/Wla/1qodVJ0cgYdSHiKgZtNHcgmV6QcQc745KHnp/3SDC/JRmJXzM2knA
exLQkaHqIQ6CnEiuZtxZ/ysz6Zcwolxj5CdC/d0mpEWynOj5pSH5h8/p33P9ylCzRHgDlOfNGTwO
AnkCcYoOmvmN8c19ImQTi4DyO9tM0z3krVnKNxyszrnLkXALkzDpoJDahkQbyQVefIIFTv42Avpi
v9E1eRdryiHpe8OB4zo5TORuBqH12wcNeWo89NopOVxxb/mFI8iVE/+BUq0YIgKFg7dWErgaQidT
JARN2P/ygHWwcxOXpSteLnfI/AvwwNSw49sXkfxdoLtbkHg+7XLkP+8wDxBSYzjnlVSEy7xb4lnh
zyjIsLUmc/rgIg29PFf3ZCX2GJLwvLOC7K5jpFTrfJ4dZydrfIokfRM+X+5DDjm5pCtTNJnolzM2
vgzqxofWBswqM126sKMVsFL0L7Eok1Qc6lMbv3bPHVuRb1BVqtlKasz+JxBmOSvTZaOOqVe/qSD8
hcbkABY3jDnw9PMJWa3BbW6OiRb0w2vkKIWZ3M4NoEhPeKu/xaWHh2XaNwSeKRZbQ0jYwJ4xJu4E
rjOdPJIrcKmjwyz2UXVhMPBPrBcVBI0KFpV+2H/n4ZsAQtwSKl2NLz0Y6o6zLGjOzCfNboRHA5oJ
BezSQ+uPU81SYF2A0k5S+FR+ZrkVZ+zmisJIG4snpwZP1RUbufTY0Sw6Z4/KyQmQkeQRXWDb2Fug
+jEQzRsLEjBgAE0nINjU8Mf9PfFVJdDMcIpk5gCBLaw5vLrXqPFrekOnN8ZwW/9yTHcDPmq4MR6A
WY4BTTyrDPALrAJbhKSPCgrx1evP6nIq0PziJMtckYS9WjcgOx7QhEjuyad4WiShTObFfg0sfhFy
j1Rinjxe3BOTaOg/JGKkTf9LnJ6CQgM5TyfkFnRqwHQHrCx7gkPGA6j7DwBPBttOMB/dSbJOR7cG
HcwlUpth6kKQNnvsAJUzHCQ5NOUC5mAA2cO70OJFrEbEIqK0SAkI2Q/jP6Lua6mRpdkC8BMpQt7c
AnJtZBEM3Chghq2W9/bpz1f8Fyf2jhkGhNRdXZVm5cqVL5JcKlh6Ud2YjyYozQ2YBkMQze/OOxch
CszkFha9qI6OlF1+3v1eEWcxm79MG23KYMV1q/IVjBdipF4cNYJ527p7rAgkzH+RnlbqaM/MsQx8
nPUHfTNXLwVa3wYG0exYE2Vrhk0ge5pH4iKj6WBuIt2AuWXdIOU1Aj35lCpDfniurp9v9bD2p/0z
52LyxrRh1ILV5R3ZIgwFGAUdOAEyBS8Hxck9JP+7IxlRad6xn+mB1ea/x88jP69pqpKqeKKYfdQ2
U17Q/LU9wzWD32jO1X3z1OHRqcYdq03Hl8W3y4v5cWGjkvHyvz/t0rmZSpUn0bRHfD4EzdWKk1Fq
lWtKY3qodCcQ3Da4B8qWf5GuCET4fyFGaeL1IbwvhSWiSL7ruh3Xkqe7yReEXxcJUBjbXF5CwE/q
1wai9yHf3HYDkmG+T/1p4widO1YdAGhJDP573Lre94Szb1bRoSkhzFfCC+w/EiAsp/eBYda+hDI2
qo3M5Mivj6/C/Oqjtaw2HWKOb7fq8l26nS2JbWHz2GI3ZH+CT4OwfhHFyB1kdBaa8ISWWaklthXc
UE17pGKxS9Y9HL5CWCV43LeKRIKuUjmjWI+V7qIUz8Vtu06pGGs7dF9iYyFaQQam90tCx+N40Jan
UI8tv1afrVjj0TqeQrzCushepuuWc7j+exgZj+G8Lh6RPVE03eNHzCNQEInBh/aR7m6oN2uihUcm
5OvVqgkHg0Qj/T7aHmK12jb4sgaOftnPPuXvTquAwyqbpFipjGtSe7/2myZVzT3n47LXe1X/8jMM
0w1OVSlVHDykawjYfVPOc6L+0Hh5pOIW5wucIU6UFziRAmIyeeLdxi6BZCo67MzO6h/jQ/5PgN9u
nXy1rScPJgh7UyLI3zTGhkdwGnqal11CgWvZ2s6SevlLJUg07kEgax0l+56V8B5GqR4N4Q/sBf3Y
185BckuoROasTIg2vn5b/0WN9KblkxbkWDFTZn5T4qlht7QBtcJ1FQ1g7iaqZD8Hgi4qVsQmkn0i
LHQ35GkbdK2IYAUwVU9yPYyRoz0CTkVYBzLeh3Duqn5NVkm9rtI7yqClYfSIK3CO2IXIloAiGbzj
SVlTzmZDQBoJHl8CxqJcpsgk9T9Tkfj0PORSTj5qFgFlhIhqWivG1pTpYzykbDC76aLl6eCpyXWp
f8qAF63KNp4NWLX5X8MgZZyVADDYh2AbfcVgf8/IuE4CisL8+bnpbBT2z/dWJlL6xfzIhOeWXdij
gQSNdXOdEbLId5dpQa1fIT4FCEqIj/+8ScAPa++O3tww0B2lBbSmJ+BSK3DFNobsacLpiEsHuXYj
OvPSAeBa/tkNq5ruiYXGpMm7xValrQP+udGUvZBlr76I6cILnWRQlNSK56x3mBRFKKCz5rRNtMWE
w1htw7e8BqBJrz/3wsXfpUk1M+4Z2jCg/Vd5Mlgmp8aD0OmjTyKDooa7F1tcQ9q06MyNvrm3SkPt
v4mAbf7HapVjJmBJKv+WKnnV7tGqwwhSYzJg9MuAHIinJoEQJCVCQh7TYeUjfcHQwm8kpPa4rknF
HVmcx4W/Zd5ZkH1sYKh7rvrlQCsUpUXCKWMQ5BY/fKpAKSQgh4FZkmoesGUeesXqvXjWpJdCaUkW
q8x1fTpq4Ni0CgKkfJN9ZEzPlRDuVLNE0Fm5PZW4QMhZA87Z9iMB9PT+VixPFDU2tw8LKIuGjZd+
6p2pHp6vRmRXBtGDSpexui3brPG90q2+a9lXyFOMUvBgQURJnGO9bv6vzNHjX5XatS8HCWIVMvxZ
t5YFQVwnhlykqEM0uAb/U5ivDG2v9VXhS5zDoAHCvUo0uscTVECqNp2aIF8NTKcKpY5zalV+8pQ1
gOcaz/8eImGi7GV9a5W+wDpCW9varkdozTBDZYUJC8BKimj4CHsDR5prvLSdaIMXehQJGl+le8f0
ZeKdTOcukJcsqZPnSDZKLR7B5JZXbR6h8HILsdLxn3G63KzSQLHNF3P/ITMWrkotKORcnoPtrY/K
07bd7kzaHKxnMXrIVrGld8HaMrv2K6NhI1BdJVaiidIL4U/VViDdPZpu5FJtFeRiJreafPJo8s8+
3/3UQXBQgVXbkRfEH6dt6YuhTVtp8+HF2dzO2oXs+aBTaPWcS4+4jCpX+opwU8svlwi4HfGt9D9t
SwhSwC+yIHMsXLaQfGAGOvekROzTcKjJnvpYsb3SzrrR4UJFl87ejTS9yoSgGI2YsajSTHwRZ95P
r1Zuf27WG51ctJR7lMQzJ6noLoQ2xSQUXTubXrUBwX+2SMRHXGRR841PdlFKwbuhST0yLQmBFM9L
Cl2xWe3wj7uTK9zuLK+CX2RIBtslQC7auxRLTiHBky15jSUpVXAaupkJDMWXK0WbFfzhafOmXibf
Pw5CZiEKJML9d1KdtgGlcLZTy40XdpRQNPE/GywlVl8/bSfLdIprGQjRggZQohTNKeGMlANVu8+5
F9FKwFPuTqNoue252nrCWZunpBjLM09D2GA5IZ9iFk/gtIrBMdu+Kj9QmvUHlUFx/YZj60xZzWW+
xaDMq0251qH+sl9/yjRBFxt5Mw+viJf/fmQwgshmUA9n2xRtL1lqMkttj/O9yesCD0GjWtDy76Ut
4DGupZjMxsu3mUlrT/OvBtSgu2CwqPugtXwzqNVqylkA41QJkI3gxc4HaUY8jAfcWhERkAhFc3DM
o+grBn7u9fOB26FsB0PrzA7PPZt5+2mvba+hgVjIaXasEU/BM2iF7vuemhRDclIOxHRgPMIgOF2e
kB+Gb3ApGMUjuSOeGhXeBGNyqPAv2+7y5o/FSHs2E57cNSO+LUb1v+tXfOJVb3FsMc2rVtbbmmDU
v+XTrRlD64RpsNt2b5vOctLotavdkjFEm/3zLt+/J0fTRmJvbpTWadU9n4Ziv3AdG3YfAyqqdqx3
XlH0oWraVSaGoO8rvFsY56EztfFMpdwBH82NV4PWZIX04FS/BsfwwQdquqRXF/nJbHBO3FhvIY9C
ykZ81YGr2+WMpZ5X5NF02RHcLDq6JgsdVqto8Er2sujVhh+/fjqX5oZOPSvRiPxY/bwn/7/5zZV8
0biT2st8EBwuIkMRVt1Zk83tM6OHoN0cHsPyz7lr/0NPgmehBabheGhP5xNsxsdbOELh3Mk1nXdZ
X9W1lF0me/wJ7p5d22UltZZEsbcZeatXJrF6fi7/OZDyOlls66oj+n3RXw/3w0W/EO/D6Ki3cFk+
VKS460kBt/rrMhhBh3yv4RjFMDt5gMj+ZWiJCVVYV4t08VNBT6J7rcel2sniaocrMUYHatbLRlmv
Ps73S6NcL1Du0t1b4aGh1sINSdd9743WLibCDjzt2ta8tU0PGmgESqsaC9DM5x3uIgrmpZfH5yMV
YWCjLVL6ebbK8x4uoSibFilq8k/tR/f6taCO/ZoN5r3G+JpvrzVvqbBGFEWTrQauayUqdW9opR/V
bUTJan4PNOJAWpnUPs7bjtLMLcK3mk5jDKLqiNJbWsRd+6n29jR8xxREDHJNdxNqjzTU1L+X/RmQ
/0exB8FpNczHq+Hl1mVBl8tWvaNGAqsmUMJkGgU5QZaLblnQGTCuqnhsS9V+fXPjJ6iuU5/J+yV0
l5ZmPQ717TJk7+5dmJ+nvAWlZrWXap9u0Kp37Tb2yVbeBYedxTqwctG0wwgO8gD2zk41Oi13739W
JqnUOwK1qi21fLUtoSpvUzlNb7GLl6/1sYR2ERL+xiC7dAuDWe+RXHtXRkgqNiyn67g2IG0Yz8Y0
dUqDY5wNqU64e4O+wnNCk7+ZeAUjAu8gmifaRUaNSlofYAl2MDPS2lBsaJw6NvA9KAbz4iYUhWGE
ufBXNBuXR1mSr3tws155dFpop8h1Sv3t27znCkbTkSUmlXOrJ4H7vGzWPthjnGkq64PZWLjZr/fO
tafKIKMrJ7Nwt/M+BvRw+3VLHhx0/3x/ukbnqNx4ySVuEDitNP267q17t2Q3WHfO6exzR4NxvB0+
km1vJ8rdP9eRjqNzQalNofKZXNZwTqWJMvDvKKtyutxGlX/zbXQ9xLN5nzRR0KkeTbMWHev14yV/
jE+XoIqGzmeEdXpW8UWcMC2ONvMv8wMVKhtS/f3MfyPUISxOe/WeMu457jQG1XOvcO7n1+lDyWiT
KqFKxmba/MB5qJbKeqjqTPkPDRtbkcXon9JDGow7PS70RI56O5Z17uthoLlDGRVjBUBehqBA1jX5
969CGD+3V6DvqBEVq22fsq1HmCwolv3NEFes2iE7wbR0JPTl2N4lxVQNNabqNxHqSiDYkBmjWViY
2OYHyDCScBQyz23XdJplfzm+brt+VIzntTaLrfCInGXuAXsHNVbtjLbjukxI2hYp+CDeKPIcVvGh
FDJCZk/0953RlVC4rlOeRDN1Afqj9h0CL0ROUk5e4fhwH3oxL1B3qwAGGaWKH2RCdVE1UlDnT4MN
9NaYdzWV7FaFt+612ln3rYRhBROtC6lqO8vz+xb37iXl7BTeDVevdmaOQfm7SJRSWqmgRRocoy+P
SMlt7pvuPDDSPovfxVDfOjnt+VB7NW1wuBpa9+24Gkuhl30sAMV7BO5donOiFCMVrfvYQPlaJHgW
l/Ncx3qEanMcP7NBBCKDgGSZ9XDF8b517EskPA721sqxFuEs5mhRBl+HLYOoNywH2qBIQWbDfBs0
GEy3GkljmEP8gG23OBEZATj1ZPsoVKkKz2lOXlKoz2Ye7ftLpIF3HvVCUYc4Uh69srN14NwRGL7v
/r6puRXflY/k+4oAYS1qbszeO5n/R16o/iKQLDrph4gH1EBl2Es+2fTqZoRqb3tEC5FpZOlwyctB
CPqi0cL129+H9GJwxkod+ilc4HIsw5O9b1QP09XEDBMbf1vR4EUhImRE649CGuZZzgdhuuPlTf7Y
hFjLxWWQSunHfv79PEtUNcU+7wsbSX9IVU9LNZYv2dKSHdHxWtboopjImulpzCR8PCkI/M0yM5Wq
c4Gxtev9pSmNX4ev7WvDrRUTieFJjPTvbnpjwxDL5Wvx7wM5QUBfJ9BChSIcIqLlkIXcYN/Sx3d+
duPhGW67trEqYfji76XXwy+DResTIg5NPyzQlapXjsHcrvZK2uZLRL979/G1HkzrHRfGW49WPbFK
iNlHu55AWRS66BULL1lvNlg2Jo32Ncl61cEekUl5ekhWKi71VvH89RZa+paJq0TfsyscKkUn+/7S
q5PTmLqKEH/4uLSQHqlONHA1RSL7XXczhHKEzfX4VEUK8YzVczFhconVF58URYYhkhIMigd4ttdT
/eWc7Hrr1z2HRafuJNxb79M8NYJrTGPwPcMr3ybbyfpnVYuKeohMBhzWBzNz/S6RYYPAYA2I8Twx
/zfrwQXqfw6lSAgN/Oo1OlqmGW4duURfNXpt30u3CAMLCsUO5eMwh0gZZX723B2xXbRYpPJ1Ibk8
MUSSK5EWMJcormkO1aaRBK8QyQz8BzYLsZkw5x5V+CLymFAiDJHPxRBzAAHNAL1Zsh4zZZefza17
CYMYLOYuys/emNz1+hXKJ8yOpaxnPYeUtFqr63du/5OrxYoL2jpzp6RYSgDEy1y6O0qaa52GzrtC
e6Y4eTK30xOh6D390VqoF48Eum7CPfZPryT7xH86xqF9h+wWenL5ZWeiTG814Xh2aXCU7EGge0IN
5p31Xxg7aMihFJpg6ebNWTwn51Pn1rYeUkk0XQ+6VmxvCl1hsblIilt8kHfBRoKMIHAW7eDfmNXX
IflYvvgRdSg6nC9off/juKGfMN9iWrg7sOHWVdjTnvfvfA6TdlWgKvcnVkkuupeOmlFHQbe1/5sT
NS76xS4uWFYVX9BVTfZxg5ETWZv8uYx0T93r1PmjXbAls3SfFuL5sBDPhqXezckzxy9gH8qDXQl6
SAVoIXcff2ql52wgtzq+1dOiKCcoYsViiOootBOQnaf6So3a8KNCt340QZeMer/a35TbmZ8IbcKj
IMBNppdLeZW2Ll/ZmgVDzN5gJqz5ipwBOIYKW1j2dMhC1ga55PLnWoxWmmnVj/KtW1L60+hvkut/
jf5N7+fA5ItuPs2pn6lifTySW7L9yl7raXVYnaXVU5INjuuX3eFlu4zWqHbqO/1zNH979PfZ86aQ
nFoPVYi4mjaSugy1k9Po0Xnk44MWO5MGzPdrmgw2KrmQTSGmEh82U5Zqj6kMah/i+IpiwORCGHnT
FdxPe0TzawPtG7t0+135KH2Uew2EuISu8CuqKr7TjAR0r/aR69hwaA6LyT7OkkZnTex4LWNvr2Pv
ZhUEekSF/WRLhViQRic51mg7E4HVOivNptqCRtNhpS/EypJqej0815ISC9/Zv+cSk7+pOBZ7Za1B
9xd/b8lq2+7F3iIpwQX7uU5xRLK9EkYq3ZJKuJVc4lme6LUD6qZqKcliIo7SOTJ1X1szFXuCs4oT
lZ71/5B4MaGDzD6pxev7tLfRjZUxFY4QJDnNzNB9J8G4m5hWwvUgulKmDi5Q8jYW/m0BjWdxZ4h4
cgOtdlQQgcPDfWDeb4a2fwjCt91MQ9hHEGB27LR39MmbihHga9Ss/TdH9A6zkZgS5f0JiH8znNRb
pmmJtR1Gb5KPizHcEi1uf9esYq4hau8YqQYaP9eR9ATVW0X4YJc2Dv2tLfII5rpfjo/HNmda7hhP
P8Utvkn483qgoEtx/fhe5teD9bu1539ZLWGe2BweHj5qAGD1PsY3SU+Wf0Rv2EEwX2HINA5JOMew
b4kdJqu5AE/oiJoU1OvxpMuxezxkY0r4jgNYdDs+h1FZct7Q0xDu9XT8qRX2yp9CNWyswwwgKTub
txUKl5cYScubIc7dqYPPx6VypHq8L3+v53o+sPJL7UetB5grhOmeWZueKjTrQvbh8lXUeV7bPZEA
eDzTf9CDJmz+k4HFF6onrdrLjO1EVBCAJPdcX3K9KaabvLGEc8O8n+7IG+cmkM8sdAUHpa4aZgFu
2R8lV1d7Pb7I75XDS4/mVS/+mVxa93iPA7gTKZHX56PrHE2xX5y1Kb+Z0V2dmkbTXGbNG/LqqoWx
UqRN5Kev1ds4y9L6Pl31dg+sy9t4Ll6uNr6KpyjzjaopnrNz+3ZoNdLtsXmdEdVMD4WotFJAeD6T
fkIBOCfGG5Vmw3NhAIqhOqfaINIorF/qf/e5fr4w4ORPI0+qrd0s0MvVRAyhoT0tLUsxy7UJSoJP
NFnXOoZkvbn4uEfmTf9HiQ4K4xp/rB1vco+2i35JqKE59nthigqFWMgxTeWe4Y46Gefl7vD8LXNE
991+5z6kaqNcrWmyy9bAHTNyGJ2P4vttsJocv3eT2r/7u2x8/67r9WPZ3/J1u0mpO+ubfSE1MmK5
Vx/VEXTGMsAVPXpXsMIQCWrRmS6rkZahk+4uZmOdOpI6jhbD3eRG8nSdzh9JaPCBQvQJeNaTsubK
yNm58YxlUY7jqvy3i07BqMcGkoS8BmbNdhmB3LHLO8t6updSOEJkYA9fdUrtj1QNGerSDoLtKhiC
ConO1DsofoqMyMc7avtNyHcb0WXZvX2dw/ype6Lge+3j88rMlU0mnGqonQB/tt0FEOFZ4yJPyTOb
+T7eDIF56iUKEqHk5FrX/ZAOzTuEoX+dDr8eYvPtOAhpmtFZ6YhzaJs7xY+QIpWZjYAPBdWiEPzW
LU12M5+Mlvi+H4T7JR76hJi3/fgRxpJWfsSbWRfoXH13ytPdcA/1WY7ziaNwGMGedNCHabNYP3WA
Dbipz0hcPg+R0gMNuarMQWFdOdgH4Jci741Fk8PdPFJxw767hYyjk61ZSNmp9oONHO7elfKpqkWy
IO91kzIyEqyWqws2phyzOvQd7x+KDCG+wsqBhRjVrNX01oJ+wV72g/Vfh3dXIzDsdwTP7FqIZmFF
vlJ+qfNIvogLaUBkppLFICrv4XfK8UrUvZHxndKwHVCmQ9oVkiujxSOd/W7LwrolWeUq1KCRhvCZ
Goppp3T21/KHvLoF7l11HuR2CRiESaWrTrVTTB6psgFbRs3uLiu49BRGAm4mYc038L7LyEpd6Vbg
Eig8nsBq23+1mVjmSkKztf4wdczv1d9tIFaoHgP4zkSxn4uwUZURVFrEAcIi0d5Q4HICjfud3pwD
zSMYJJuahJEz+ay3ylNZIX6tGA7lWaNjW95RTI7nZkmWYXhKu1BqM8MGawsj5PvJ7OPezUrt479D
JOuEhEppW5BtTJJ8tVn1kPYeUvAPCxiBQaB1obTMSK1nNXvHPz/NOzjRp+KffR9tMmwvya14O94N
dVzJ/ArXVC8Jl6FEpTMvFJ/GNPPHy/G6jzcrV8YWRc8muQt5IEexJJax5okNWEF9dughv75hCGKK
T7sbSviwqiWqTrd8McwqDU/X0k5M8hWnbX5OMn+W4KjF83PLZnwSpv3c/JS/t6tMMLub7G//GeK1
H+ffL3qTPXN143N/FRK1UK0KhfU4u0dazxcp67lFG55cJke+DMkbJjhX1gta5F0FhEsbaOKAFSgv
eATcJ+IngEDNPg3oVanV+AmAdanJ8Vvg/jwpDSHlFE0Clrca5a4vsqsslrKieyyvbSy+vZzSoww9
Iwge9VWqaSXsXRQ0KUtfveYazFx5sjHheCpHL1kvi8wq1CLjTeT5GqjT0JWaojCbBbLthpEUzmEK
zcFTdmm2ff/2aIey/W9+WA0xjZUIsMluUhRsAq8u4ELTzgAcLuSQogObDJ91jtMhyFeubgHjC62y
amcrJNlF234AxX1z7FoXWgH2LdatvGOJcTagFwHhX9fJDB/XMp27EXrqtkfNmMp/WXPf6BQVdfev
aFHTyg8O+GUV7f8pX55mf/YsYy5SE4JGHCv/ao9+edXaVFq74vBSaa2X9KVKr5dz8mhqE6Aml/DR
udrLZjdobOLSaUSbxhT3PAnEUB5Em2xq+oFpZA8i3s2CF+wUCdCwuvV99/TfrdK6H6BBTXn3ut4u
aAQTAuDKas+caoxsPqYUJ56nh9ZG8ntgH+Irem+gBWnFCSW/urXd4VxziBetEs3Zv41mn8fzQ3L/
jOO5/uu99P6KU0EDN8iZzqu5eZIsTnmQHbq745/q7VNeUC72H7mbDhMnhL7N/Hh72kyqq4bZS68X
shQKvqCpdVrTvw+ZmUJsxcZ7bRtBf/q/Xam1EYYV5eXlCpHkU6dMxr4GPdttlq1d4dJancX90t9i
6bNMnVx/9Zk8AeL7apINdcp/zvprkTAefameqGMWj6bCKBZv9ygnz1ft/KcwJ2m4mZS1SBJyHjpY
IhDZYz50q20dSQViAJnT0/W9dd9UI/MfIchSrNSmCHupbBsp3OFi28JbLmKG1BGAuEzZ61LpLSis
pQ62vvUbQ3Cy43lQiUv5nf8MgHw4Jvfg5/+H10enYVBE2UXQL3BMGKNkuki8VHZaqI5tRiveYDXk
KzwKli3AjTAQlq8BJBpc2lhVSIP55CzXYeG3A1SIwzpSN7nH8IvT21kxTGqUM4E+YPCDbaWpDUrV
6VGNGyrju7dbMVIvUz1Z9HZfJ0qz6qNdDjIm8COKyLDeQ8U9uI8sRlCie7prrzc8BcMRYv5Lmzcp
sxaHaFZrQxfM3f0SoC5Gkvjt62akq6KRdzPnMlHAJRoD5qr6bsywOFH7wUWBoZjgnpIrXGtjD+Ym
xlN8fDps9+69y83uW+sprnjn9qaAI5+aO6q33r0rOoyxWgRfsgYknNWw+E5+WL64Mddr3l+c+w1t
ehCh530MWVjYci+N1+Ko3DsWO1JxrRLvqLCK/PLFgxE+CrajQreRyGTv22hXiCuL5kM5Yd6XjcoF
QyVARieEFQvaALcsOphw46Ds1+nGOLnNsnd91y99ewDAhT8gP1A5pJMtHy7H4GsLx+tmkUlLqqWh
4hHCxBA9huZG8ZFKTwG1o83lB0MM5lqM1gOYWwaL4EbJTDGK9yRo0GaiCuwJlkszRoT+FwhrrRoM
IzyeYqAo7Hr1Pya4Ia/PYm8CcTzmB4sRhjcPHRnaLfYWFtjahgcHZuElXYnaQE6KvgIMO3zWv9wi
5SnpcTqrojAQPEpLNdnvlSzVwFE8ZUj9QZxmLP427UlX/D2QC8R9zHmwwMe+cnKkjwjH24YN9c2i
zVMMe0YTcU9x9NDDcA6Qva1ehQ1JIesd0eYhXZhQWNJ/BUPPxYBNKygQXwyVOuaZDJ8wCJLQ75gG
GYGnYQuI5UN/Nn1snXQ92IKIfmtCVvgbvDCNlUuK+/erMkL7KofKHGR94nD2ePXp6WYNQp+bT00q
67G2/4Co3iBpwHAALlvZKX2dmWCWMnxTgTs4wZ+gn7xQOdLwg2XVd/Uhd/+t30m9FxH9u5h0Q5GC
XljdmHX81FmriAzVBu5Z7ZAqnZ4ab2FwrPZMA2zN7P3rX5Wvwk/tB+vLVHTUxp/Lp2ibbRBYKL4I
1s/Bt+pQI4OkhEBVRS2Lxrth7GGam9QpF89Lk7DpgAO/G09h9AQiKIXGwae8bOj+zrAFqxdA7wsD
S0dpgvyzS0+TE9DAT81gDBcJZcMzx/kTx5f1n2qD+Q6DEcRP5fjXiq61unHz0g2F8kjlA/oeHD3R
VCULI5AF2PVkNyHUxCrDEnDiwe6T/LeTsLqmux9vZShHLrx2xauDl5QZUhWjCGiAX7n7DBVtIRFk
PJ5T46VGK6yvk/oOCPZ2fJBl/DYyPoQBKy/CUMiFR8A6r/vWDj3s5sRomruFcEEX+rOn+ss2ER4s
TQWAnJh0VmdHNcN5QI92COXWMqByh4BywAcr6xdAPFQOC6zOoINloFwDhTZAXK47O8Z747iUe0me
8Fzj9XhWbR8mVoRN2FkGRZAlqtY7l3OYVL+X/dvP2jNysWMNyiAgLmrCGQkz6YSJdVy8gE9jNpen
h1hxT9To3envjHO/MwA8KdlgazYwHme4QAWAqdPxHUDgZuNQW+ake0ApH3kJuWbBg1yky7G68VIk
F/KYy498PT5Mwv3ypHQzBGmSVCAP4DZ2vMseyPPJNLSNezZfQGjrz+rtzUKzdQosJo+tlFFuSnbP
UjbcjvlfB+xn2vMLqcX0TckeU3YIvJUQWy7/yIAD2KWMGIVQzaVgDIWwUED5JGZXe6JXnapc/rrf
xRDrZCgYQ0zhB8Ae4eJDLsh7IoWenq0FrIM+Jq8f+mKDIeY+7EL4FIKZt+WtTbG7WQVny9ZXkNKF
6FAassgkhhWzuP3VZD4WQdltTPYRu9CiEpqZ9oAIY0GDyDb8egD2PSNFv7rcIyor57iNHpacUkwL
1hvAW9HlMH8dhNTCE2UPirIZBZfdloZD02oE9mxcZNdNiMAaDni+UOH3ZFOhiT06wLlZebp0pJpQ
bg0rvzTQdiZHlSMG/7y8tWDvdP4JASn7hPJ8/TuE4Kz6LoHHeGLEbsytGFgZ1+FpT3skxkrlHhTF
Up676L9IN4GVFZJWmiv2pdzo26+4ED31+rjon6TLRyIWt1ui8SqSZe0DFucp/HoYKUSg9MhJYft/
sTJhlrjSJEv8pnKomWHqKoOc2SRPZCCOcdX4OfOTaXkE3bKaJoOm572ZaLX1jYYM6AAHH1FmUxOk
cKX9te+PA0vCbjqg6MCAgncriEyrYFD68WxLIJZ7t4S7jt6NF9pa7ZPTZDF0ws1LY5tuHbtP5W9Y
lLyFtMQ+Hd7UfW0C3rsY5kv7uzr/YHSXHLbTuGf8WVC3zFCmcFF/gRLKocXyMPEEN9L9Ysy/4l8g
i4dOhoPtB7y12hT+9BZ0AoNjKEXKPn0bYjTRzFTg30ILYrquWNe1WR5gpXH5vU6yht8pBL2kcJIy
rmRCIEE07MZn/QMBg0lG2cT2C2EtjxkWpa81NAzu+Wkse4dJma4LLa7wAfn4/EhkSMODyizO7i8V
GUNqHgEfzvVo93ker9jIeZ0PVxXs3jbfq0/yQt7Y2s/65MJmZhhFwC+3ELoddUlWZZqXiTO4+Tzd
rKbDsAfTaMfqswjSc+eVWZVIq2T/QJJ1ZG7H5jNew/EZ0+AIEzlB7YQhbDMkb46yGHodoR+zbWBd
86Hso9aeZwE4n4tLCxkuxqInASkIDbeg/stDCLTa9bUHWq5jNrpjbMf7dYDdxt7kMSoD4sXImvSq
KUYOICtkE1dt1L1jf7ckLuA4hVK41kftyGwZ/AcsxOGcHG+2C5/QlEvHhA7UV6gW12NNa2aG2wII
pZgEBTT0Vbv01XhjwsI/QnkMipLln5WalBzFZU4+5uC9W9YnRXxSY04JMJNtXgIUchnKywXzm1Yx
0UYT8D8MJl5roIvgOFAa2EvCau2D0U+dQqkFHxIgzsl+X6LyvHnr3aiWxF6jM+qVGPc0/Iy5waoq
id82rXtA8naQxu2GK9vv3Znkw5l1KILICJjLNg5+UdlJ5BoIT8do+bauPy+/cisz3web1xuekMva
xo3Cy/6/svaN9Dzvlvqra1wqPOU1O0TltJouat0L6mK0+vNAAS5/n6NLrf3oX4dKTfPunERyUSNU
dNmoxv27N6hwvdw2SePcpSWn3HgJTJjr+adw6q/RFZVUesowx5o6/HMQjNOCSgmk23idjgKRp9Ck
JVo0nLjU3UwMXadhZUTnrzsIowAx2l+EScd4EThWfcO7areI2BXBsC2ZryPRx55CyHTkReT76GET
Q6ZVvnkGpo9Ihq1EiX4u3LwnIfz9VeUqOY/fMzQVE10pCnbIhIhm7NXAlZRlXFpmf6EjoAgcUp5E
GiOKEgAKdqUFIi2SoU16AXeiLBTO4atTklMjxk8TgHrz3mhTsd6JR7uiaJ1hecveNj+a14CjPTJc
0l9qOypJFVNZOgShlv/P4BGfr5CnN3w5s8RKOtGC1f37ApJg4MvD5LPmKt0XLMvD1Hve8/gM3A5h
QbZ6c061tmvNdv4uE1oLgJ5LzZR6Jm0zxL+SEYtcgGJjEZaqEEdw5hU7hyGsU9zzuR9XDACtqPAz
UzZlX4s6TpG48AbACuWrYN2oOnJSoUxYX6bb92WhuY7Lo0UO4vB0MjQ2rhAIzL1uYwODKxvIXhjy
WB5VPmofaqwlbM7zwONXH1RH1DIhReDblOkUA3KDxY/HX/nwxUQbvmh8sXxrbBM5hPsNEN3D9CIi
WvvJjP2FFVSWvTo/bR1yoFHmLhfELfeYHKefwu21DPBW7AhZlEGt9zAYk838nQya6YTX08021qsp
abJQwVez+nUxvLF5dxdj6xTRn3WHq54DwjDOh/Vvclyrz8PPWnTNOXhd2DyUPvLv09XwTG4tGE5G
fZH950v3mH1evzkDcnNjkr8/M/p6PugH3aX6zV2Du0QbDNxvnf6uM6gVEI5MutfVtq6BF9Ye8OJr
Cz8qMHZLE7EYQshf/lqvBGn+0P+nEi2igXv1jtPubYZmjY3dRQvRk7ghlgydSLR/1h5Nfo7A5XfQ
1QP9mOdKWGMsB/McoHC/YjwVxWMTn9SqlfovTYpjfYyDRq25lwVIP3NP/8n4pDTr8anSW5HzkH2q
7hTMI8/FZ5MCvxGh6sn5/s+SFGNphJg4PIdDCsjlrqm0yfCczP/RiLhETyBgurygrSas20eVcyja
QHL8KTkfewsoJQYmIUbCO99LjGg9yNDIce2S8s8Q3H0g0DuK87EDBO/aSf3XYwpFeiTMM4x3spks
Kmm/CfSr1aeY/RHRCVietf5HBxFIyttoyPh1OA1SIJNCKb6l+9zrAeCE2KbSuh4DUwOwtMUmutw/
snunNsfLFKJiAxGWQDX5jYOimj4h+XDPkdmpkF3J+ZE2ZezqvctV6lf7wCOt0VgdrgSY+Ig/lORC
7hD2Th9WIVAgZSAcUHUOCNgh5aarwoVP+1JXRwjNeW3g9z26htyuV1qYZVs8Gp7oKRCWlWCA7OLs
k85SA5tTMa2yTYRiMhYPothocUx9CexlItigeaDZs5Hc78n5e9qTlO9mv5J41/XQeO5lPboBZdL6
u+aVclwK1TN2w7puk3Ivh6NU6pZ7U8M+MnImkTyXXiXRwApy5PPpxxTDxT2CPDoFerLI+tkkBf+7
DVMTDBWU+IiUxElsM7O1HAvgd+p8QtsQd8lDZKChLKaWvPmsfzsoFB+YcM8vPpOfSENGcgvkrt+U
WB/gA/R8aYs+cHOdosfPaVh724/rcUGvef61+q1SUS0LPG0eZKFlc/Vzf1+dX7LJYuL87tLKIAgy
fvAnuQ/nBNgSiJuB7XEwhzoQ5QqPNmAWjUk8tOzdZffkOwRffZEyQrp0uwRwWlLnGMpmqLFiAAo+
g+y+MKn87ZqBouFc+JqAxbEdEuqjPMZTQQejpuG0Tpgcqt+hIV/WorIDhIPT6YjV5VVvdBtRxdiV
jfo9xDB82dOPXShFs1NoTD4nQF8dKlL2SlpYxPbJZTEofTizxMkwN0KaOK2mWyG0tiwquBEQXzk0
/zopJnzT8dS90NENb0BIo/pUPjULbxX0NNJOYZuIuIXuuzA0vjLgSFVUqNxBLxqUQXTS3ESt5yl1
kdC8Uj29SoZKP3qX61uiMN3pkkDKy6IWZ6NpX89X9nJ4w12cnZrbrFlAoCmk5T+oQ5ev5b8DtpnS
1y8FYf5y6KncPz5Fksp7gv4Nx7SFMmbJ7PpS02Khq63Yzff2SGm3BGy2qSWCj618+2JyNbDM4hKl
FEDXUXDvEZFG1kcCw1+QpBYQXCjR3d8C9ZPWOf0oSno04baHdr3Str2pH7rpoIfLsZEEZHnaeBQh
HJbqIoB5xjFcz/EFrOL+dcWgnDViFYyJi5XF2PLqMgDrxZDvFgCwle0xMOLSNmUO/oRqg89BhfK3
m3fVSG5zre7Ug2dd9gBihU9Is82VU8j00e5CjyI8EDih1ivKzyO+olwGARdtsPXIAdGzjMeIhC6i
XOdb64FmQV0QnWuXlIV+qZjas9Y+mVMaIP9tq4a02VPmD7rchfiYi9XjWTamGZIWUP5aJNnCvZTK
zE7vwJMS+69Hkqngtk6pZNs1PRik4Sbd/2LEahKBRUPsLjh3CFREqlRyxDvsJoQxQ6UaaRjfRfKX
RxOd2JvqU04KDRfLh0zJiquIAP/m9vHZAsscJFvL2N2zoJdZdz0WLZyrvwWva+pjpKcH6zX2Ca7D
HiC8dXArn/I5sQAuM7TRzFJ0rrC/qcKxJRqh0XppCT6SaX7kqvzfuKY4OCE5dV2mLVJw+nXeLwd8
0Af1FpzqOyvA66kr66wpNa9jKloP1pOZquEw67oJhY5qW5shvolalgbNSElWgZDMaV+l7YC/4Bph
LgLEEKjgU1XS4ui67j4YgfxTbkNx1J4if0+o4I8d7fFwx0gd1WOc69bKPeaMccL3mPWL50HuAnoQ
hhKx3f4fSfe1lNgWRQH0i6gih9cTyAZETC+U2krOma/vsfG2VxEPJ+yw8poTyqD1fisKLgYh1rEe
iVrLJltuQGQEAZmFXwcWSaNN8Bm5jxfd4pKr9jQnftrRM0Q9yKzsg3tsEQdfLtQ2q063tAk3I6nC
mfe9aaqnEFpDyKZdtk+Y6dd60MbD8b+2DdgOlE9cGvB8tKTziyAlcI0k+8YhxwhTyY5BxEvqL3si
R/KJvocxrp/6F4B9h47kK7dWnpXtcaatgTaWG+COlvMwOR6N2rAZQBmxnQkvk6bvTlV5iBUwq+gT
Zajg+xZ31rR9WRqBvAyxKdUZZnX0TTqqeupAPHBmnpg9q9OypJXSQKj0CBH0EMQLJ72UpKXNNBGs
ZJYxdotXhQKNza2IX4FGBYYBHJUGRzDbFSMx3ApSR0tlyKd/9n+o5Bd4/JGE12fFyZVH1lCtR7vU
VHslz21WmGvnJvmiyGQDI6Wtg8CaK/xY0ecW9SgYBKqo59mlFZS0bu+cRRO9aCfhou47oDy2zB1Y
0+DVNImJnS6BW8W7qbQHDUIOkDv7QBygfKc4uxwCrew8VpXYgCLuACMaavp1Frhrl5UWXxnuWUck
WkRfaIKrBPxetWkojg7owC48aRIaKt167EvWQdiGVSDKzBgLvxY2VdO2K2aWQezZasHZcv/mWxCA
IIW+N711t5aa+q7NyF9GJ/gt3DiBJFgPLH0GhRC7lp8nwTPWXCjjYcOQIO6ewA6JH3vgigT9dCeg
RMBsFY5rO/AYAh3B+tIgCU5SIwMOY2rDjhlY4g4y1yROCCRZ60iJbyU8PkdQrQmyEEgRiJBqtxNX
wcgJOakFO6FdgWklHq27YtWSa+BzLPGJMe1l2kIBQUs3Y77JuvWM0CdCMsOFCEKR1hC0xmKlMZ64
MSShjfXBQKMoWAZRp4RCdIwhufNnMW5Ll6oWxVGfEMKjfD2xZw0ndy7OTFcuLW4k1KOZpA8krizM
w1xmF7gtI8YYkQMQ3gWwybjJ3fDubJCw5MRzpmnGi9UDdIA60VnuKBCWKvuxeXJQ014lYIrgtYSV
lAUopw5BXUF099eHFGAzqozI1gKmAf8MqBkb9XhkoohrsxkE8mhDFuANYYTYNKBeC2+VX8dzuKXJ
+UdE/1BU4RyAH0KgnvdOZauRAgNcq7PUSI5pe1Z+UJ0RcHOBOgKYAZl3vA8AaFwJxdWaUTwctwC1
8KTJWlTC7M7XihJBPgWW5mIZklDpfv0DB4AaOZb03CNXGP3AxL98QZ++fK1VmCYZQcq6Hgr02IRj
8XNbfpx+CCUEpIS+OzMgGs2m6lpAprSN0ZbzrQVfdIEBofYJYsDw5XL65QcvxB6ACApov95aMVC6
CmEPqFj3m3+1sEUuNK7x6i7/lj1yWurbhlFyJnwNV1EzV2H6vdIdd3o5sEynKFxqddkktm3g7Sg0
+SlcQy46RGxqv3Z6Fpv5u8eQ3OUlwJRY1RdFKxl2ewARbthhumbHpHumpSfr0v4Dx3PJE2x14P8i
oxpHqq/iLkDb9j9AtGE7Qs6rVnumiPcc2Kx50hxB0Rtx1MtXcBM6wZx5BceojHOR/+If2qlMCIzC
ik6Y0dymHSjj2QMnkj3Gs1wteiwhOJz71RMh4SPed/9gjZl0ZzFNd31lSkSzbWOleMZY6CgakddM
VUY8gGfmjLsQAZBvzJ9+Ud4H6T9qsbLGRA07DUiw3Vd+nIH344a4bdC2LgdI3pkDyifS9Rmqgcrk
H9D7M14Zn+KQze7LMEoJq3PEnoVjMFbmye01z2p3cJAI69QAhzYII73+1x/reFXRZQTjAvi744wq
D3gnlIaNZ4w3cfg8/RCBWMrGMkKDR7nZ9ckKXPaOBZ/hoNoqWKmhKW34MtMON7Zf1VQSbJcbDTrp
TWF/mdHr+dlGUXQFELoyfGE1eBrxAuZZWXsaWHsQpwE1PiTalU5kYnCSFOhIP8GpDrZuN62TnfNA
uyz0z4210LOvV5f6MVKLcgi9241Wkn2sHy4ErfKvM35vuSTb5X3u5hDltWfNop4BepyLD4s3ftgM
4sAVLUH3MFc2Dgy2GApPp4wjbJxHMGj1SiW9qnRPR5N6YdUNhvmxdRDPL38YFo0hJ+xFubNmmd6E
3B4BBgWVYvaY9WQR0aWwqyd1bVFrGaaIJabDfiCOuPVy1aJIqagPegVpq1KLtiK1ZvVR31wOU2YJ
ceeRqOZpysYUZA/cLh7xt9wZ1p7tRTLbifWfcbTO+v2DwPPkTCS7npSk7y5fwll0uI0ecFj61qPt
fpGbpvWKwTsYDNXFZGLHis0IdTjpvMdB4EyCRKyJkOjV2IIaejDNQhyywprMHobHx/WATCLhbfsQ
pReZEdG6fJHBxzsI4QqR3KNVHvwaf5dwFJS9g0Tcqh1T60OePvg5kylmFcuopc+GAyCsmf2SPbbm
M0pIE5cUu7F9PJMRwCJuUMazF1uJ/yRQedg2DLsdvGaGH+5ht7LVjLJlSBouDw+IuwkXxA0e3u3I
RI8h9QtBQaHOXdQXxWdkKsCro+shCZAzwQazh8zDrC5wv8HHrnAwLnYVWjkU9o3wkUiQ/e9q+59p
io/3J6/rjsyZksWXVzC7klGjN7Mcpijsw2DDTfqyHXzEVcztbpM30zRQU6spWTVrS/3CSwjyypCK
SOkDiK/HEH38KM7Y3rJb9fPia3p88C4nI//VK20GWujGHwne+A5JCVreKthS06FUgz1DX1N3OJTv
D4+jZYx0PJMc13X6T84V6FNsIa4/Vgmx7SOnjqIPKRtlssWuer1L+Q7uETd7uG14UWDvPMNQXfVF
dpd3Fpb9aEWG8t58M2TM4iuz8OdPbNnLwaS6P37QopZWddkiW3t0pFt25Kxh05r4TCu4PPuPUKP8
cx2AouvLPcrAazC60v8q91cxVUv9QJaC2Jtkmzqn2pPyrQJF289DTl0DubzeDNbocXBQ9KUOUCKT
cN6NA9LI+Xxj5JKJezDDxKdN4j1mPzThkPMuDQLoAgCXnqeXNdr21LoylD+3T6eHbf4Du54uzL1q
QLHSZDbsSfYcyml4vqbQvk3FXpWXdqkB3MC6tHKg5IlVTAtJPTIdgq61YEQEol8QCsC33KcC2DXC
tVPfdp18C8Os76+T3v5pGni56FrC+fI1q+GiY9K5H4Tbm+WdaOe2B99Ep0IuVSISy1S1Q6+WCdeM
/qicUnvNMMVQJNC8HFy2ff04s310KqIizmLbTHl3m1e9FsMYVQzdeoqkiLPkObCK+Ye1m/+ShjVW
1ip7+o8bK51zUAe0/frH/t2patHwQyHOOgT2+c6UYwMQP7x0phg28FAdAdH0GC3m7dSUJLEdQJrP
VQsP1h/b3qKuJ2KgDFo8iPyQIggJQ+nRgaCIYCc1LgBq75/Ic39kXCZs/0v2OyQ4GFx79b2CZPMP
S2YdJNmsj1XMqUJ4W9gnbpcV0/G8Z++sLRMNoVm89wZIWZiE9LGd9QomZ6mguy8HAK5l+B3QCxU3
g17R+vU5eoz1G1bhM9yXN8m+di9AC0/1HT9EVInX6SFpwKYYK4i4tPr57ql/QHZm6Vsp7ck6YUio
z/4KZTUyEMQKPiB23RbYFim8Sq7KnN4lOXTkXS5P20wzN22czz3NASs8re+V3F3+Wlc9WntZfyzv
lkcumuakeJlp7Kf0eZS/BJaXzUwYWLRUEwStNao9l6Z7kYjupvCJBq18wBKIIWWITlDmhWnB2Mte
sXdpNhpxdgaXNUNj8p6vPZ/V0jBkaLfrsWlsIWqH6P75H1KT+nDTYA5WTwo8q23hmdJgGqrYISGC
AgU4oRdSyFPh4zjePnET2sAJ3qYd8f7aZpA9/V5/BNnslQUqE57bqryVN3gmEIYF+EKPEL1FCDZ9
Nemgqs9Qg0qN8ccV9CD5G1oUy5uGWyYbsYKEwpbcy1XZdEOyTJAwx8KYXhq1fxJm0/Un6q4i1FV2
XO7L2ytQ5ZyVa1eS49ItvuXuq494JOH3Rlgayl9odmRXxse7bfFewm9Rasj/lY4tNGWX/EAzF6Im
C2RY7YmAj8B7xnJSi/OLqrpyVXA+KpTuL4UBT4HkwsKw01koYMLkZayvwda3md/7j+O0VQzVOVTN
fPMUICzdeNgbjeu0s4VmgnhNh5F6UJROxdZ0+HK4foN3rwG2gml+Pr3TV3w+KENegAqtdm04ZqsQ
pCDDvPR6MrYaV/iCIMGuwozFy0sGMSc1i+wQ2CAYMD4hGoBr5XGTV+TV31U+ysc6LsEF3stqej2i
ApoG7rNCTV9wj/oPDtD5lGymYvPX7qbWK7EmKKfc04i9fxV+xMs3+ZkrWbTADNJ1rk0ZOsT0vCKF
K8zL4BQzaRazBxpRpAsd5aFTNXpctFFXwAaUGdewVurDs+M+ncoNKW88fML++oO2CsuYJoLrS/bW
6d0eEkCglpx2pYXwmLKglJc44nyyat/MqifahVa1Dm1A4Y+1Al5HaHveD56DzwZpkNS3aGH3AIVc
rHoVSXdlBst64fQFaVDJ0OxUV9wBaNQTV1xQcaSgxE/gc0pp7xsZCVV4/iGmGKPTHuPKyAgIyuup
5RcDqHYcsAtOKQlndUx7VLSYvnUfyl3tH4lWhUBiHSwP+sv7qcADJJCA8w5uGSTzD6qo6QdlwMTX
9mJZaxKJlz9++ARNFbjYSHXihaHLtWK60YCUcSCcofC80Nb4w+PimBHstWMTAD61r/gmc5T4lTYK
42z/4vg0bDqhsk8OxCg2befVD7hwKk9GhpHRRDq2MMi2KU8haCoLXaGe2C0Z/8P48qDcEWrd1Our
qQ+/7NLTg9Cds0Xa3vqLkDEsNTKPfESXnQ8YcQxZpk54yBCJxn122QIWbSmSHaxpgIBpEQXvSE+g
g/Kv3Lbh5N1L4R1uyGAZZ5t4XUO+hroUprIqrgxWs5hefxb1QzY5aV0P6R5tsHfb9jxl4gokTr7V
hYSURSSMsWtRsQIlIA1XD3ACQ8BRSEzcVkmQdCsk89BKNAuBFpuZhcPX8yexygVNGPzxcYgIcrmU
m/ct0WkwcCw5N0VNaq5pQ/7OBNtM8KgS7z9KZ8sgSxK+MrJSLjD9thfT1SAGrpQQiyovwED3alYC
bBKE8xQi1SZpM0ovz9fQ8gHYtjCofCobq71c+rWXfW8ZcGLUekzG3eqX3PB4/bR7EJGs5eoKxdTU
f5VydasESZ52zdK0ocu5mDAXjLK1xIlXRF+3mBjiBxuoJxhRVRBRaDYtRy15meBIFF8FHGjuaQrA
UTROOqrB1+FbaLhWpPN4Ptvtdq8ZIru3lIYYlB6uUXT4OqgvRjqRr+vzbV9/sgFAXvu9Cr904LEx
wbWu6fZDTDTMJ58HKh+QMoHqE9M6CtUO7W2DS3coxBANFwDRTo3My9dTy3+NemsUtXCYPz23niJE
xnikETg/RlE3QuiNtjRqt9vNUxSPo+YyxgsZNxML4zeQ6vap8ei311/HXv0GStxxYDBP280+9vl+
E9PJOJJKHQwuqpVMVjbqt0VsvDvoOxATo3/eDPetUjsNIwR7wJvNfn9Wb/fDoc1+cyBcyXyYpr+/
4nnhXO3+7WM4ov3dJ+L+78DR7uT3EoGRzF6/N7Nn9fAjnvvla/Wq7gGcJjxOQdQQ2IL/Z7yZnCEO
ZZO1+I+Z0v0Me8S4X96keRFjq1H4CNwnErIHEqrCK5L/gWQ2S/AHQO+0tHSnDXg/4rcPSj6g2hKT
mJCAkjcCOryAanLiXrJMv9UCbp7E8CeF9PghKJ3xINfzneddwveBXCBketsikDXz1y6FJHb2EKql
uZ98SxJgFv0ylxWu19/1YgSeJekcNTVaQ3mry49kc/7BfjwglS5f00HmHasWJqFLB/cbKfiA/4lx
wWHh1vzkX7NVWXvWoDQRuEm9RfL89vXs25BtG5LTmAPxGC7HTX/xSbGK4JQokfZnKFU86qaYRTDq
xcg1lXTyr4KbugXaLGGrzzZx2zvtJaHGOxQZAqKcRgXwD0PhjG/GyqFZvs+0tsyzkqB/lNf4Nv8Y
vR1/biFcNXfAOx5YLtmQRwBkvQ9B0+sgwOOoH7igSGny7DSOaZRP5AJm2WTAJ5YPZNFioT5QdxQR
z6tc90msOHbrR9uau2diD3ATAOWs1ZcpJ85PyX6R+HlbNL8KnMskiYmJvJK0mu/G+poU6q3WLjh8
HWUTngggn1p7G81VnjS5sHDXPKn2TfOnmfVDToGfZtZOD8qsRWo5Q8KoQcImBjMkH2AMC0eJvmCI
uWJpUPMtssRXft33Cj+j75KgKQmpkPr7+MEV+lGTKWIqXBsi1DqVSObREQrb1o47SXMm2WTzPA3y
O8PSjregSQ+N2v5jO2tDgLkz03j4GIOdydvi3/Sp/LZ7Lj7ngpsxj/fqDIvndmAl16BeSQvaYJCc
Im1hdU5O3MldZ12WqURz15w8CEpcKHKi0oiegncsz28maj8MNwZWMZsskLl/C1DvJT8W9QAFp5ly
+2GDCfthidK0emHmRxlBT4wM8+/xmfiiNmQyhB3OWKLQx6B0kODiI37BEB3SutI/53pNLvIcID4h
XvtOmgIxBagfQCZuvGrgQcaV+6Wy13O6ZWNp7DmLWTWk03BKnYatAJA5bEyBYcR6LTWiw0l3Dlj/
28nd4j2Q+yj8vmGxL97VrWZ4QEVKPACD7+9zn6xwdFHae2BJB0z4hTQdgjvkmgG0PpsPQO8+E1rZ
P4GpCDFsBXNCRQEHbFJItISgMcjWGpek8gvbLgNHDmcA2/6oAyewMEAv0WkHEjJTjb1TLsQ62/HS
FRYJkgfdQeMmvEQwHBdNnnz1EyzIuj272r0KT+s12CKuOrUYxdj3cMXOEpVrx3NPco/zhT4boY3v
pIyQH8tLfJXVIKvNBxudf46lVxpRuLYkiMcLkFbSaibaKHTqRQg3irb2quulQf2E0QjHFrRPS9Tn
bh6QKOJVuk0KJ/11OfFSYaFdJd4obP9SYIcopV2+X76VU6S5DC34DsIIWqzuVRkgclH2LIJSUkzC
o5WMlpDRfHVOQbZkh82TjaHxbtVSCrCSJRLlXE0Q7qp1HGiuKy2ivX3C8qWSRWwrok+dqusA3lBX
H1XQa21bl1MCNmTbGnYzcIkKdM41PrZ39epzlbFkwpWqfuVGYuj1I/OFbwVCEd5mkDkdAg57KFMg
P64fM1Fun0yugZW1MsY6uVeD35wVmqdV+7hPLpdkw4I6MJGSyfkSotd2Mcm2DDkAOwixs/irMAUw
JpMhvKbLKds8veK5Wtwc5TXfXTD3RmmIx0qdoJgVMD1REAJa4ES3npImrHbMr837vld+yjYKLDbr
Welk6VU5BbAn+oUGUysL37wWnZ63T8CIxPukssdRmVvg+ysxyVSZ4yDXx0GfDc4B9tuu3H6EigZ1
dIPJu+2S+8w+cyMpNL0npgpKKmzcG1A9QRhihEI/A7ts21aSv/jef5zI5Y8Lnw/toPwdcF1bdbJ8
nkuiAuNT1QRPUdHF4+If2Gk+ks1lK82fCoPcTzz8IiBt3cInmXp40DPgfKEOQVkiNFUx1C8jOx80
y1/Xu9pLIEBZy+def7jjPpkTaGrZZkC7/kFXfPdM+0bQHJqI7VYFw4Bgd/uecT4PJm8kwVIMxdDC
Bi/Wz5/277lBWS/qy+kvAKNTV2GNgpmdlnAcXlfuey4KhPaKJbgrs/fd43GtKEmIj9Oy7dFQo3+L
903/AlJJqQiewt/5vXoQkQAgD/BwWasn7sIDKI4zcpGb6EDtVJD7v3Rnj5vH9X2+O+zsP+dPhAiU
6UV0/lx/VpXzyCw1PkH3fs3qxS/+1baxEC0QyVbPuIHoqLE6NKQv6lnQRMKVrGit9F4EESfbdmMg
Fc9kwTM4Avx+QaA5YKYFCkgKntqyJo1ZTVkvoGAqYxnQm4SXHGAarYuQ4mNNYN9Au6MpDClkHVOB
gfchA1HYdHzI31m9cpvBjL8GlF1xEveQr0ZcTh+10pzMLdEn9AUlcnzCrOAoHVDuyXSZKQDQlzFc
qXCIK7lxX+7Al9M7t8gf5GHY7jSoMynqAhHgXiTsnMcdoavwXa+wK7hvt0CiW3T01j8/FmuKOgJr
4A9/N+mW9PR5BOc19j5W+VH5lZ6LHeU9Lukdf3JPvoeCHxkPxYCjuo8rDHOjDl4uOixBF55X+t7x
BSCApnUVt2VGPBswaGcwNYV9fXQKv2qa9TzO7FTkvXtzZv2q3nEqX57T8d50vIOpJK2ljjT5zlwy
LfXJm5P+Xe9v1q1XM+hvflVODx7Hoe7GXZavHVFwD+BNDxxuDrIPuxk5CtP2dknfx9nG9d4Dug3n
cHqDAPgh3I+TOfCcmAwn8OWeYZZthdv2iXP8LSVXMyVhrvlA4/Bxn/URC8A7f5W5biEM3W08wxOM
6joFTNvfcvNZX383a02YQgPlwdE5VEO7kE87a9jat/l0kTC0qnUf4JOIuxqc2926nNd/h7oBX6Nz
YDcLQyVRhKoQ2N4NVdgchdE+1T0juhxz5+yGytQ4tRsIx9+m0nc39ncVxxhFD+JXBWdO6wu+hY/8
zawPukVzHQab7UrwaJTzy6UQOCWge4G8CBe4BlRdL8adfAjZ2UPm3G5ehLSCy1hqvpzL8yj/MYh/
C/Gq8cH0LMKHYGh7Hk/lqoaS+WLFeKE4xtg5uTO4ey/gGTJUAA6SyLNFYMf5GxQVQ44EHaCgJhAa
h7OABVNbdQ1T+vesw1MdQJnX7tC1hTW+jbMBt2NNvRvBrGthiOIeQWrHhU9vaZH2i2s96rBKFu8D
4q+l03fxiOip9rv7h0hyHa3ecbndFtzoW7fI/jMXPHtLcs1uD7Des3CpwWKUzN427zhOEGcJDzQO
505RymJFZ0DoCrhbWXWZZIpyKau/LVwh47fiRQu5pjTaZtUjkC+4m1ScyEHnwlxnn822VRwa4zjr
+yeqZvdc+WWTLf6t/glJSirpbVFEGjgvxHiqNGDgPmGshXJBvv5+4OzUMOPNUhit7kqXHvD+UCiV
2H+LLWpELTb1w76lzlRjdKGHJSxsWtLsILlEaNm8NCIoJYDsI9msXLOiHH0Unl9wg9Tcr1LvYz5w
odKA+aulfrpKfQL5X3WPyCFszMW+WdnVR7BnMnjmUnh5V9QI4xS8Oh6uwzg1G5UKTC2cU3JASQkS
Myx2zGWFuJZtTQSogtmqYLa+Rs6zT1m45ZIejhRsE+TxFXD/UDdbPyuPDyw9q1Enf+uX3+Ho0lMI
aaT4cxk+gG3Kf+/qw+cNk2obIXFjdjxZeoD0hztAwynyHy3eCvFVs5Z29cOCh9xcZu5zXo9T5nJZ
PhVZau13s0fI2p4dW7MjRGpELXVUrKDiQU0cds2pZkwPOGqgeSqekXWGs7F2D22cqaPr6+mgCbZ9
qLWWKBICnG86wyi2ivKFeLuJlTGcAY2P5UmTdUmZZzIGR/GqiKB76A+/Zl/rt7LOq3myHaFSYd+q
EwbpDuQvPuai/cOhMS75c7SFcf957uTL+cEyX0CofD/hJpYX2jm3b8XhR20/WGv4ufTFH7pU3135
fvSyMjBjlM7xOpcoKot8HREosK3x2R7F9XrL7319JkNvmoSpCwgaogrjxLpXEFGUwdYE15IQ1VoZ
m+Jq7XnMmM1kc3C7dvmn6mGq1eHf6DtbTq4DXVr5+230WUiZpJ1KAlhXyOetOih+nN8EsXd489Li
WMVYvPqt7LFK8BaTklRSLsm6te8JS2acrDbx6kkJSBYZraXxkivJKTSWGsoQxL5PCaTMw2XHtUtO
ljDr+3X8fbl/kE3B08OBFpLCA8BvxhVvAwjZxa2v/cO6kGa+RvT+x3f13xWIB71YIQ7j5VTBDqgN
CzG+nEAsN8ZkJOtYXYu0FkOLHBfMkYzsLJPM66pX64wg4r2ck/pdrq6dSAs7Txr1RyW5LNK9UE1V
nUJUW75nF1LmOhKjS3xaNEaVpJBLyiCTfxcINqm07nWXXr9P22iDf482GIfPARzbOb43HGzfamI/
uWRbczIGVwCdHGvMEgw8xX3N30p4OCtK/Vft7CWpLes6xDJkilSPeD1MSuUX0mP7Y2t0TcTus1PG
dHxm7z+XlHTWEjXZmgR2ndI6Km6jt5Nru7Vz6elSqmcz6Ur9tOLapFpVdpSASRQOirAQp1UAI8iP
a1Y0vqOkvGysd4kpMRaM3ejo+2GRbPiv1WT572P5WHypTSILufA2tAK2qnCgyESTc7L4nH1Wvtf/
tkEZincknLDsql7SF2JWBANXdf5Zfto4DhHNyo00t2oLgKCAH/iaFKPsqL0vNM3XQXD7mqzkTFHd
i5x8renNaIo3VKPM/WmkzCrO5ISn2pVCq3qKqxrjBlURu8/DR1nP2Fb1SLT8V6hrGCtJxEly3R1J
+odZWxTpfsyFp9YLSfh6tzgXe8o5rUXn7rE7CS5IvagUgp2PL9laQOD8Cxqxd6yfLh61vkGMcIw+
3Gfv2jn0FuGWq+9V6b5sFK2nca4x/Tz+nvLBpb+8RWy0X3wgWGWGFMTdoYh8LSqp4eNuMXhAjFUj
fG7r9zJyOeFpMCSYK6PhPFrBTUFB9znCkfZb/K2iwHhePW0f/5Xq1bbw1j5VmfZ8TpQ2xqPmsTv/
B4vUJsnHY+9AsojUi0ThnZy25Gb+JfzCTvDGpDkGbu1IUjnOpqpD0687Hc5xYeGDRR87thgVTrDt
H6uRIH4KFDS9KESIK81CEk5sITjXNQHTnUJyqCsBbGaiw0fRMXl0Ard7AKseHT7FUesEX65ebGdJ
8nSXTluTFxxv/vGWx/FbYMZO9kkp2ibhH6aHLmGyWqSj30K0rW+TaXyKEY7GhQiwoJKc+DRP9Mw2
1UE+Wg7Emkju3eR1W8/Ud5zypBo3syOBU307cS2ptSwVH84098nBT0TP0n5+FCK/zOPRl2bHInC8
uFeIlDpGm6atP2xOeFSCCrA9M1H1SenTb3ko90XkPY0zzUuxMSs++KTcSCa2UB7GqUQkEOdbmHsm
CPIwlVRps+0UqMd8yUQ0qUml2w/PFmpUChCJedVA8VAEniSJAcskn6fu5UbYyYLKN5WQddR/Nsjv
6issBv+EmQppIJkQ2OSg8q23l8b01FSSXuZhVrV4CwxhItW7/iN/9IGegbDRlrVOgqMufCTMeNTR
lrBv9Iuzh4oibQIR45bMG79awEgvquVPICIqH/1mUA7l1PDFe5l826pxOsm6gL/VW4rHfAziqRDP
Lul4KyYXL79z+ziDrDGXXCr9QzkZfhYZrsO0UjCpo9/zWQq9Xl50pkXdePeLWX+fdIAkZvZxDUTc
pDu9oHNKl74P7zYVxM6d2acAzmKhwqSRqepzH4wK7fwmruSpfWF0Pky83SUXJBWfNVZXmn/Jx6DY
YzHZlhIFy1uOBtbYY3hr2J4+oosRvkqn8skN2RULHhRJ89haPo4fV59vNU/0iHTrWxVgVPnGnnt/
TrZdYiDTL17iY6B0Nzi1/nYS5MUxAcD8Yg31DukxOSbhFbmK9y2CSBwTMAlWrqT0Rh9Glbesu8mD
CvrMOpPgSj0bqzmpfV/r8+djcndXmNCyo2VSjDf32XJkz2dFq7qjZrVNczRmtXj3WYts3/icjB9x
C76FG4Qs9Bt+m7f2dsslHrfmb0EJtS/xTW378RKujYomttu+6bjO+b2aZp+AmMThf/hj4HAKXoXX
mTpijBRb1NDbYQdpTcX2ZNf8/XpgevrYpllWSZPPKlRyONoxmxXpg+OpqfCx8JlwxeuD7kJQm3FV
ZoYASUtRKToBaozH4MiifUJ7hg0a9rqrdw6x2pbbli2Fn23SgJS4xPAaHke5TrmlK2ZQdAK0WivR
iWiaXH64OGMvh61Re9bmhze3TfXt9Vr8PUzA06Tiuu/HSM4+OtSl6TpMi7ralJTpFunBacjw+7j0
WiQnEIs4SN+E7VkS/C80zjEYa21BEa40nRcR7zMZDVTZPR6j65Ncx1MQsVxa598YuVjmPEa+t4wz
Xiz8W+4jpki8Fk50N+HW5+r0PMMknT6s7mZAbdsTd6ke4nUjf+tW9jItyUFK3muG3cMYrvJrfkCc
U2lkbYrHLMLi7f9SdxxPT9GqfW2R8omRVTFAqBfjWTOIbNAFrWIaFAH4Ce8GsX189l4syKIlT7TZ
ksMu7+itlX9JN94MWsZGoUE+FxNLLlfXX89w5mC+ZN5r39NnyAl2x7Ue1j71lOy7+y5q8HTDT41r
DxeWh3cvFuzCml+9VL533Lsoy+ry3sWeCT9x9BVieMTh9X5ez7b3ye43yBzmWO77YklnLd1zffZC
BwCFSqp3By+ImVN8aFfvKtt03GJ/cTMeindBoewTkQyL5xIUSHuXrt+Gg1U6tsT/VqllKGL6Pe7u
0gPr9Y2GoEAbpf4W6FTEroaEToRm6rNPxsJ9tW1IXsqb+Dg0LOvnSzAd1E8kQGrnLCri4cJeF2ru
Lrs+/+18aQYrGqvesrX2NdFFy+7q5WKXVnsUYHz6PSfrlov7S2Gb7DbxyepzufExrr1dWFuriBg5
8t1YCbWGt3e4qNqr+9n9PhnJDry5MM4z+9q93AYySIa8idq28n6yGq/G+Nw1eRbKwh9s1qofwYBA
oKyIOSq2g2gY9q5vubcw8AEH3gJ+YaR1bTuAuh8jwx6GMtOcv0Hi/Zh2z/X92/HNgzqcCBx5hM1v
tlf2yeogTE0NkrUZ0LptX0vZEEHtFZFyaRSiDtem0s/3rt+rWbNkesfPBbewwVuSDavlKgbrhOFZ
ggw9uluLqwrBPs6torBGGJnxtkuYPoQ7/5Olfz8zD2FFHSeRHjcHWoPRjARNqj1+h4GyXlLryWpa
MTKCuDzFt+e0ZmDhmjtoDgceFBEU1sqpF27/9gjRam4pedP/f/+CzNrWg3M1tWiyT0HqXZWxxjUB
O7ZhvHs9dQ6AuNnlHSFvofrCYwHAAqRwgX12RrDkUU93rjgFVnJY7emqXuXOHo4BHGJc6W6HMKjO
pzatXF20ZuH/Q+6n+EAa3c0pkmTWtSyScl8xpOslK3Z9jAgjHRPlD9XIyonZmt2gQ+Phm9xcyCOy
QMRbeyKXbeh/r4p8vybJxU8ux9NIrTJS5ztPQkkYjGCGnW7TUGOqKmaP4CPanDhzv42nwdg0547D
1uo9mzYJ40yF3N3EdmM42FGcc5NReAgLZp/YXQbYqgonChpLpoLAMCvjsY8fTcWym2+E93e/skZd
gQzHcW23YaWZwXk3SIVwV8GuDBplnzAuPggOMmV4t3ecHTm6n32Wvu2w73J7wyS9OO82OT+E+fvT
lPZZ0Qw+s34tnMm9fe2erLl6tXEmkEpFlwYBAAzKPufpZWOpSt9r+iuiGqWTjh8rlH0GhnbYC57M
oUHlLu4ZXU/BtM4IdrVyhG+lCb7fvzmhTcIPbgqorUApyX0xCafJvqOAuTl9VWPahKUUYYOISh/F
SK26uUTDR7Xkzf413oAiyPI3Y30BKWdJQnfVZTjFtUamEcxFq6sVFvE5KZJelbfFS7ZdsqT3zGSB
8xhOe6qG2XoIqm57v/208Fpi/LSUwua45mKz1qpLFzWCNkPUlUyoHgnRZo4ilZd2e5qG23A241x7
FYhJXk9vcmdzHz0lcBNPeDTkTaOdamQL8xyPP2etjUzcZPV5tLfLJNefO2PHvy3CTg1TdLMVzC6P
8e3EStoX4+XzMm+C8rGOiT9BNv4XZNzlZRjsweVjtV39Dfrq3M2mxwXPRLvlv8qRuMaWZw7oOSi+
8eE+WIXmgM3yAtE3XrXpRe7L/mHT43k1WAMmaco2YDsn9HT9epu04P4QmMnpadGuVM2e4EyiYyHN
RZefxcesByQwujaJcKfZxRNzPfaaI+Y3r+Kp25UQSNYPG3p/Wcfv117XK69hNehkSQC7JQfdZm0l
iqyLzBPToJ1rht+1xsSrD5arE21cNhg4wXIt8uLCxUKwycQ8ec/UhBVnYEi51Yen8RQ+c7tooZll
nvDvJlG4UqoWWfg3qYEQY3mwPX+K4e86ksJEh+vues/LcEi42oxfN1aCYCDGMfQIbym20yfkRTA4
gh0SxiiYH+GnhdLhdnbEnBwRfFKq850TyQ4J7ibKXa/Hcd3jLVQ2eHOpkraVIWUyjp80/35eJnpD
o33rHHTv7Glv+3FeSXetAkR6eBXeCZNXaF7uNH/FW3cXzJdwXNChVs74+ZTOn8Nhh0Yx3bds9mtc
+Q76JaiTv++XX8EanyPiblqnRo+EZbltbX1UiwpBMH4MuvP0cuxOH3N5SjTzAFWH1LkZMJUo93YJ
MSRxITvONBzScmPZnWVYRTfBkhwP5EyxXa8gJ46ob3KsLWr0Or6bk5pQw3vhhhi8QdncjPGgWEo2
M7DHuJKtbwK7Q5NY7hUe9Mo6KJjdIqLkd3UbrxjQQWK7p3on23vhJwfnFxfXv1HCpO8sVeUs7/A8
gY/RFX74qrVGyaE5TGsQNYZOc4ZKC0qMVNCmcekcXsH9ReOBiumqv0oifYm8xToctC+EOpE5HMDd
PsIHAdJBVl01j5OI0vjlFKkja6ogO3HKJ5pNTrQLc4nfKyTdmt8kFS41/4B7xRXAHUhm8LMQ0MEh
CQ8q9svFVh1EdVW/3f4rk0Jiffe8jj7HnW2oPQxxfTIvGO3DSC0VgVlNqi0Znnawnpf1a3TsCGIm
PG53OKurB2rqFdSKsm14mGdPF9RCcDSmHClRVrvIHmj8reWMyNipveqsOiXFWYVPOTIXCoJWdc4b
QdrQ/AlW1hgZOAQMsP+bJaZIfKMdDMSDEsDN5ZMiapmZKNNA+6YaCzV3mlEdUiBLJ0khzr2A0XLW
IJRvdIWqezrSxAXBgixkGqlBJ86lwjuOAzuubnLTx8+g9iPfnCGlomwGodMk1BqEkr5RIs6oyhFP
0M+lafARqyW1xypNf1BqNsbhN4wB1NRwf/wrH+oWVlhw4orJ4itbS/JsMyuuqEQvzrXCzHAMRR5u
dg9y0vaaMd0u9HeCNLwQGrCBhYSd3qfGRabDIWNoWRta+s+ZC+N8fmAdPIuTh2kulhMpUtaXTw+V
9DUObdn/drAnigp7gplPZ9WawdgI67zWFC+KpjZxsBbQ5G4otWt/ldaaJYcw7RPmAytkL5BtPhkT
u+3t4lYfA5iLEf66LsTXb5vyjQKHPK3mJ822gxGM6o4FxpMZ3V+CvRxs0Ww8LaVblwT8d1VLY3Xo
rGjP/5HLEeb2m9Rb1w+N4LNFh7t5ErR87XXRntZVBclbR4XX4NZdO6N0ruOjvmpc8h0YYF/a4u6o
Dz/LkrHxojFO/At+41gZVz04jNO+d/5+Ob+egxMJS+3mP1rhIqwyWEFVvYZPqkB/5FM6Jqiyxd1I
4wdH4T2os1EvHB+OOf4n6syWVNWWKPpFRiigyCssGrEvm9J6ISwtARVRFAS//o50x4kbZ5/qVERY
K5uZM2d+N+zQwfvk4MwzpvM8gxYjXtQ7SDx5N6qRnFDsVkOOxz7KOEW+/kUqB4gf0ivNDMmLhC54
GMmd38PzHODwOpWE/KJwXkNm0M7FYek4gtsU/Qp8YutbYgidhLVHUxJ5Kca9neK5gWma3ZtrTdby
ovAI5EG6BT2l4kK32wFXWUV9J5v0wr4voAvRGBMGz+Af9IsD0xC97SWmkHvVdph2QugWzV+YZsm3
JLQg8JSd/RAonFCOeOgEcBVWiuQIbTdU0vvj7Ng4BlPjDC9vWEkPPPj+AXx5GaGjZZ93ifiAgQS6
pUNtbNzZFBw5XtfTCDv3UrxWotD8mIzECqOcxtOaOUt30BnkLrsB2y5L+jN0SCyzICWkCLKzBDK5
IYHCN5b++N8m0hCQE8NEyzBBxwYwhamNbA16On0gGPYihUIBUSRSj9dC4mC3lDiC3orTl333kq0p
7iQnZZQcBtuzosFypCONzXaS97WW/clj+InleXOd3Uv2nGIO5ZLp0zd/oAjxwzBmHBanwOrhUPBc
+EQcWPyQnDW6hQt5ztNrTyQRpCBmjOUDUM6SqyZpIuT/jBNpz/9Z+YLd/w/wIUfg2qRrTtE+Y5VE
6rpHhEQ84rZ4J7b/CIE9LMXlc3W7NhAkMS3pPTd1Fa20izLmks9HPwygZE+XDLB26k03Cm+jbEe2
W5ISIx8z6SSqcfOJcWd1AcITXRgItdtTygfdyL7qePbmYZ82gnwzD45Yohrcltq6FAA8HrIunaJy
MlwkiLqxFnzxii0g5NiBf4P9fKIS+cPl0CEvkJCnXsr/xloiUOBbao1EBXC3dyVhPTiaY1Ly3N0G
PdZu4yKChJtkiBPa9oQlVQMAUu/BvE0uq2RmAoWvJdHO8K3ItoqdvrEgCvHfqEhjKWkFpJcCTb83
NB3aA+BQreibwNLr2/6Egv0JQTyGtv4LAGL1GsYKMVTKilgoXHzkSguoT+DgXhxaLCRI6H29JTHk
XpesnRFoXw64gd+fUDV0jHFnIckhdyIag47Qq8oOJWwHKpJ9KfuVJG4n1wcVI3J8gZDI+ditLfYv
oBDju6g2yZPfnjyd+O1osWUwFFwmZtVCLwQUwx4ItkWYB7yKAij2Gozafnv5jrt8B0p5ub0jRaxK
cQ15kBvDIbntAL+SaxTQGTlIwzsDk5CJAI90vbfXXH19I5DWhZntGGxPokGAHCj2k8da13npA/zF
+w99YOYAuaucLR+jzw+gF2H8xUvgJi/fXjQHgeBdw5681W0kNTbBSyX2E/eFPCxGiiHlmCQ5zgUv
82CwOMu854+ztfzNmpr780Qi2QLrvQMO4/zua4vMVsBhriPIXz3AshIwsFgt71/aQVxtQc6dSiKi
K+Y06Z8QWDDFzxPADB+ExFCjqer0uDqSLEk5CZjQrdHo+aFWEKS0MFHbZtnGgZR/OiMJk4ulFKXE
hkOEZIg30TmYdKK0t1NnzoVA+T5hL3wR/4+y4PXVp+RJ/Y1IfZIFPbJblQPWiqOUPCV1KbA7pkWk
1sHBiNc4E7tdp/IQ6BjIKI1OQxIVmsGJ8lV/+/yuocCiExLiI8Pc0cmbkKZ/kVydxKlFW+r+J8UP
Kv67Effg+Yzt9Vvg22wctci0qHPBgyR9eq1+uWQZSVF2IanrDknXv+8kcOLG2bypQ+GA1vkvueAG
4YYqEljlNruU26OFkgJcQSqeiohHsAmxuow8tK90PdwcxPTZtTUWcpZ+o98/67sCoktErgHAqvt3
8oeCtqMBIyW+RXhjgKZhH+dinyV8B6rEfFJC1j+FrU/EvIRqdBDUHhMOvCaD4tiVvLm8VH4qeUTQ
O6mUtTAX8oy7ixCSIvRCZYNKvqMvuvwoNTjrHjzE1uM1pLqPz3kR3b5U78YnovSPjf055XyujwPc
lOJK8TsP11ycj51YZVKpGwJurcQ1/HMMMKE4CzztiJSoAhftSP7zcrMdMMnJQcQUbUKnUcxwtvUj
w9bfTjckjLCN6V3Bdwb3SB19/vYtiLowSZ072d6KLhamceyb2KVTkdo0IEjPtsaM8RDMxH2HnXnE
uJh56rRWBBcAKFAGQyaezZO1Ns02APXK/IkCGYZi1+wpnvc2vIeq2HPgajzbOa2hxPNay+kyTw1A
hDVtPzxgEee+uav3hCKPrU90BpHMOixaMIHvO+TosvZMzls7MI/dMTlEe3oN2IP29bs3aJ/+VQUg
YP3qEJdnVBRsa6Jts5OyCof5bQiPONriYqN3Q60CumUoEEo3lMSGhsvBa7Sr3ffuPijonU+3IpLE
uFZSBrjV9HnRPxJ9015wg9RL6jWEJ4CmHn5dcjdIDPYVZHFlse5QcojIAGmYzhUCsmRw1vb13WY7
oaqAZgo6pQAW/uLmL460/VGFxBkcT3iPxk5VUP9BGYJZezxAqqbvJlWxdzyj4SBNPkj/etAfhPCK
hLC9Ou6YYoHKCr10tF4R7NvHo2gSQtUNcu/Y2CvJyhbB/DGwpGkmXHC+lqLBenEs7YMsojs1REl8
6Yf09cP6vbiRsAwPTA2bXnfm5IGDBrraI5zHUmDZLFDycdoUfW7BHikRYCyaGRQ5VM31wxZU5FQl
gNHaPKIEIBQ7E/ou1/hNnhbD7CU3JL3qMq+v4H8mcEmfK7SxaRMgQ+TJCTeL6JuOYfQsRLmfOZxk
qAK9kTrzG1pWc9g5BGM3fNMF4ELsd3Ms11pYDChQgkoR92IfBQuplv+hORg88BdBnKSq/19N/5OH
gsxIvP1a3R3rV2gX5ABiogCAeADbibG6Y+HPAT7ONaeUPrjl2AG7nmXfXE65NbI4mB6IYgG3CTWC
Zgi9+vkTk/MX9hv5ZtQD2Ygl6woS5L/P0/fel2CHmKAAypAs/J7dmctvxZp967/hjgygDTJtaYeb
nMkGfijGi00eI3hlOlsc0AxAUFYyBsVG90p1+IkGSMrHXzqTW5qE5Jz28g1cQTtbFjDAyNcLeCiz
fMl94WkwoNRpki9BPrthDtObyemy4wWmhDw4wvE4cmrxkr+u+1P5nZMMr+1x48XLbECrD17X0zZ5
wklc7048i5hWw/03Qxo1Tl+1+6BdgGqX+9xpnuHR4ep1OPHRffCCnCAdeMyDnkT7l6boMFEuQ5B4
NaxXGjko4CNKcPnKlunhDbJMAhtW6xsewL5MYoPnZUtOifVJu6h6rskWBATgIzYefUs7SF0E197D
sjvcIRuNaz5bBMEPk2CovUX0+NWecRITC5wW8hOKCr891TswSnDLyJEcALmyzS+zwFpBB1xVAV0S
YOpD+DeT87gTObdfbfscmlBTlEZ+Di5JKzdLdJV4/UHs3ggCZnlKcuGYzC5RqBFEvAsNrwO0iV7s
K216XethDeLLZV1DlgPkDXTwiILWnxxERuwU0DvyA/92AYJKrCFY0y4kd3CNavJYAiPWvyh/yIbh
YfqsZOPBkdrGMERjhw6ngyy/fFa8USFHCRpYhclwdjnLtzmVEY4nW7Mzvs8eiPw9CUxgx9fruMd8
HQiachowDFiSp4BuMnZkAHMVwiJXnvUKV4TVCBXea7yna+ytueWjvIJt7/NfPmrvu/E4hmdo39ba
RtZuvEQGB1vMqvUFXspGo2+Gz6hmQzsCyDxKq5650n35jWYP7+33Rhign4utLbIrLSepEwXUUms7
HSXfTxIYew9teA5Bbo0EoDJXNU629sThPO32ounY5f4ZuVLe0cccMRAgvkJxQZ/3Fm8ft4QTvO+l
ov05g5BeA59V8STEdq4BJT8HsycezOIpxc3h7rXB92/ue1LTSPWicI1r4rbC6OUQ9KsoxnY6zVRc
VurEnL64IlNM6jWAF+P0cIvtAc3zy2YqT7kFKXXFQJ5Z8abwP/GcFd87nB6DPunEYj/jM+FPurx0
0R1XoRQ0zngi5zI8Axxh65zeKMnc1lrO4YHD4yxGF174Hd0Zl8D+ltOSyro4ZT636ZSb4vhQ74K7
J/u+O48WzV5ubknsQ9BgADWy1SUmQAZjxnxTMQLyYga44grYI44EF28ubodgAyAN7Xl6Bbn5jwEY
jNfA/uWvkD3C9oI+HpsZTh+cQ0Jta3pf5+teWJC6CKVD0A9kf/j4eggdm7qblGOsn3QE04BL8imU
DMQW1U75ZAnRQk3ZmG80z4j5xMI9RhWG5LqrsBVg8+qGbQamG0gZDFJKa4/jIP0gvoaeStbwJGVq
OyW5AdkNFTDJkiQLoZSGRRdwtROyEjeQodkE5yVr9yhTtCq3b6dLZruMHlhLjBC8TaQ+ltmyz2fo
28ZedkBv8wKLpBFrVo4uX6CTlJnabNcnfCa437KlEWTx0Esr4DbRuS3d+t83zpvBOXS4F/5NvCO+
LyUVZeCeJKQudWLVUq+g/KV52YV16yDp4SDf/AkWyeGCClknMKvmT6ophOY/EETmZygaNMhymcXD
FTOhKAhAHpPh0uQxAHbhIwtA3GAU5DsNJDFXj2ZhImuLa9kWqry4PWYHEQZRgw3bAb28i5JyE4wn
bqAeWF6ELrGcqKUEi26j6U6wwkeMKOhwNNCIp93ZJn8WH4Q5w91PAM9a3jKAjXd6o1pEYQyCPk9+
Da0BreuSTaNPwHuOU1QFELkgq+YskP1C4kX+DNQe5MNnKcinoM98rHEtmSShuVSnpcROdWFPcbFD
TN6EUr8Dgj99TuI6Lhl1ztWQhEMykcugGN3XVDA3CCl54kzvLL0OlBaxifLbY3DX8V2XAGVizKrG
8je8j+dlPTI6TbDnAHyb51hhh8uJnxvEzk4MukYLL9zxIbeV1miNqOg1lWoypFAJEAl5GCP7+U7Q
txBWnDxWDnj3HRAoCyz5Aj3dMKd11Obif3ZMsaZjaEBTM6PQWKoYYI044aVkh7AhMSL7tmx1l1Bg
uY2ZU3y8kH87px2HoUFyJ0YGqnYN29q5HU3UGun2xFxgoDcSsHdNRx/Lk+6q3NQJtsD6oVSeDogB
/T1mA1PcW6CMDrLvv8mtsQ6AnFgxw35t5Dhij+JByna+kBux158Ysqftiq3Eoo2z0cdjX9cU4j0p
i+pzeHAZIh/O9SiGx4ixjDdgULfEN5R7/vKx4vq46/rYBA+SKOG+2Nu7ms1u7GsOjLgB8echo/CF
B8ZmE6NzMDH43TF1f/s9Z9IZD7a3z0DoTcS96s7f5cVVyMRQ/A689Al/X7Zo3YzH/N1O/WiEFQwg
LlHCBtqFDUUFVNLtiLSaeABlt19Jby7fyJTSifNtkSrY9fC0AEUeP8awlkCKS5jWQMpXmnrYQwhX
DGExg0sDBhN18B9lx9itqYpCd0pAiKUSWZOFgganrj7s0trdBjxu1/Z9Ti9/FqDzNQIWAzaQ3e79
moEcV34n9hm03YII8IuaIlgJ+WvMY/K41NWlBEkcPJOgmcs1PANU9MKu92BnSy32xk+EOpRMifmh
OAuHxwBX+CAhQBE8CrAvB/RPYtCp66K5Re0UlQrOgMZxkH1oyRJxp+HbTsPLVCwTxdiPzRLEnOvJ
BQQvF3Ja7kvhiSElJK3uBb8wiMcSlZ2dLqwztOMAI3RGe5CKhPG85RJ24mPlUTz7ULpsT9+vl1P8
wuc07UsusRh3/zXjXuK1M1Ye+kUTqdhfhkzh5WdZAXQ0k1FGI/HApMjxiC+vTcdHG3QEw9OlLiQ7
y2AJxQUrpa07svfEF7Bs3Nsu2stWfe6uX3QnE/MTlmm2uab8pOgM63IvyYckvZFUJ3ZoPVb5LHkS
wDZKS2H4YWrkYYbzuhhizOacvBbvSbyGaUYdkO5+nnFhEDd/pMWzIdKrEMTmz8zTncpxV5MYV9MM
EMGQyJH2+SuJI2IbWB/5TjsYgrxzUesM+IKkG/xWetRxA5Bjp5ghetgJa6mJ0bTO1COHvJYpnM5H
jU9Uj1Xi4qnmdKryN/G2D+6TqulcottxypTvca/yUu95R5SFzs0Uz6WR94l3lbS6WFFvQxCBVlse
LbFbRLI64JEM3BBZBJwFLZq8Wt6ejkx2Ba3ZKMys8AY/4q9S3CbTjdTtjwNSJuUnp6ZXmONpwRt+
JnVU7Gco8FEkMtAfPyZVTtwt7mIoTlhcMUxiWpCcPMZD02ha2TupTUoMDineLtZMblt3JEK+fuHg
PfN4HxgbelIdlLuE69gaSxQl1vb9QV5OdILQ6jS4DxKK+ngMRuc+6B+wHyMxyPSGhydi65gs7wVt
fWrNKzcbNBuaRW8cqLeBrTbps8A4iBIrJYdn3dm7ZtNs4gpsmNgMuRJZdiw1+CsV/3/CIbeQmfMN
YFBGwhUvmaDjbCssP3kVUKxjzXXwEOKXnDMjiRsRxWT1d04dByYITnt/HiTMll105/yGW+Ct/2/E
X8SL6Wn0dIuPmX6GD4WRnUqASSTInhuB/4AnwQo+imHPNykzV4mM0XHZWLX9DK8VM1K4e4lXQyrI
VWq6bV04n8XNz42v/BmSlJaouBqUZtCiJivFycIzZcmD/gLwlfxg37g7FsXv48361ulIJfsaoR3i
9A4laAD0mwrYjyzOrTCkdrwSCmnvcBtmVE2iIB4TJyXe9bum7v+b+hWdIOgxAnRmqO0qkw4ZN5ky
5xC80mfAL9J7qq8yX5uhNYK6Fea4N8jBBU+QVE30Pl0UBlTx3WowHdyereW+EFOEJttyyxpw1fqq
gqYadJk5ygQiptq94E2CLAO+YfAN1qqG1KnTBkIAVsaYOiV18zvyHk4XJBd0dcy4HPEZ9uOOH5Af
+e/jLD4sG5wKVF58BN+dehjjkMSOKisDHIs4FT4Yt4rU9yvy9jRhfQHofGr7WOogw+pF3l0hihEF
tG0By/nNtGahQJITkMKChUzGyhpiyhYp+ovYhtI7C5DE/2gAe2Szf3X3JJCptJoS9EZHkgQl/GZ4
WbOq2VASO7aomjefIJsqCvX1ku0t42skNgI9cU3f2Ei0wMbC9vVyDAEkfmQ+65UESDkTzKlqSqRN
Onv1TyuKLmJiqh4G4SzyO6lCP/QMfAaoBFaD/Qjl0PD32QZP2/QlQpPoOkVyABvCzvzGEu/F5NJq
IHPZJFptaDEUE0M0zolgWiWOU5aPcI/M4NSwqMCaql51CCikbxNoiL5HXiEj2yWaIkZhk33SI95f
QjlC6Dnt7/9OqYZqAClAFIg+NolIj98yJV+ZCcdE+yccQwgRAZbHZeTG7MY4yp7XjAglhcuRbbmk
dGTw0WQSH5oETIpGIhVVHkPnHj5+IpxP97zHhIvq5xxz2kNJmOhTrm07INR+/vVB/LGRdPd/0EVM
ZrZgHdF9rHkojdPqTismUqMIGkOKQDqTwecCTTKI7aMCflZInBRwSx0uBJaV80ej6gJqDz0EKAK1
f76IOAzq2xc3n2YKj4OaooBoqwXt9uQInL94H8S8gQlxRQIOcrsZ4ClGWtpAekNsNrcGlIj8Up6m
i2/rD5Hq5CkvDktvp9MCvZuZstgK22G49sXVV/R6loeeQZOEbSVzpqjFbQ8pghf87qd7pgjJjQWq
+0YcZo1/bp0H9Iqkn6bMZ8+Di3LeAFvRMR5verLm0EZDG5NRGzglDZUfGKI3FWEl0BmlUMddKpHH
hkyqulSZUidLXdDRAmBhQzfr232vHlMaUGBgMDseJuv5t552GUSc60Gf/co6gCj/orNV9MJQ9qhA
i3oOOujoITCAETiGtYw/ghyCrSzcfmV3gM2XPY/gITfIkd2esW4d6cHlFW12D3MMMAvQD8Av0Oim
u4/wkLps30VwDKFeUc6jOJqEp79kjloXSnM1ioYI6DHp8OzXqxZ+FY+LiQD62NfJIqccRki/LYB8
CppJvFN70DW8hG5POkYgoxFoEtRuzgdzTfNsicZYscogOcWIbdDGaNMIBE/mITqhUislQHEfFE5o
rBcNfasVJAhGozZHR0xCh6K06KWTlGh8X8PZSZ0+nC5KuLQfv2nahA7Spg7VVo3m6cSGlI3aXpy7
/XZweyPbFlBFZH694abwUcgpusgdKh12RsvrEfGjqnGjfzvoAQlcUWR1afbkvaV1A1rAyWfkG/NG
Ek4UTckKW31jBh5MNIRm6PKz4yfacf258XddtL4veGyw99JPe16OVkuPteY23H8MPbgtCASRHs2U
JN61uiCVa/l6QeOud0eqoFkVmfdqB8x6Qsxy3YoYWeFsYNlE7p16xQ1pPa/a367QDzoLWl8X1uJE
ScoKzKU54lyLTWlCMW+fQtRA7ypLyGrNxYXVfQ5yGoNHbbhE5uimrAWdM1yJsoAHcRo3crmZmja8
jMxF4zzZZcRCU5NC3lTfX5ZmP8hYceQN++cI0m+2ox0tmr2nVnAGwfqtcGYHCmszY5zTHe2luYJF
sO+PjXEz7y5pNvt54Z0qSiPXiVVxA5yEGVGE/lBvfq+sOob1rIIQaY5hcHPCxl6EAVaJq+/y5RO7
hgvJiEOMEwH0arUiyl0V4WrnTBzHndTuJHQnb2cymWwnEwJsXrNwnMWKX5xJ6ATz9Xw4VIc5tf4D
/w4vOxjO50oF6uDwJQjUXIXBPOAXh18p1cyDYHEEeZnzR0eNPTVeq2Fpq4NylBN4npfZY0VLXems
S0dBwhhy7GHf5aAnh7pjwBsMNz9qrNZraCWlE5ztw3p4WFOPPHAcjoWoA28rpMD5weIs5odAXqzW
HGg+PAzltBCLCzaKE10FqvJUsObHoVCTD2qOu5vzHCTo5If5EFjFGR6DozqmKlhwli2+BYFzXFAi
Oq64JFxZrDd+dJUhtbfi0atzWARUnsChYD96iCe7meKpH/d2TNwjETpGt/KfvoNZRqRugUCYuAB5
7VwoD+gQ0Wwnsb38L6zGuVDn5sJzXCy4Wwve92Vz0R0uwFoFHPMVgDuhXhfuxB9PQnrcHI4r5bJA
OTPXtgUymWy37rbjuO52W7sOoYc7Go3ctsLrYeAn3Fgbr05cfbMnnLArsYhEIpOt69rbx4iXuwDP
pbK3F5zxiOKGYX/bvu/baPFtt1ebf4QbT57mlsTaPhodtvupighm+rRHDzVya3fEGnN2hb3iki+Q
NTxG/V32E8Nd9VuGM+2OquXlwEDRoJu6096uXurP4BoNqmWfn4vDC0sg2TJR3HNIZfT8g4kNo5E5
iQg4gan/QdNvnxiMMJLRH8N8Re39bdo5nrYHdPHddJBCXzbxsfNL1fNXEIhaShEN8TQAX4Ycg936
6YQgofTf4D6D60Tz3u5jcIaetqvWeh9RymxJGjKlB2JqxO5j3+wlpoMMltv9RbnpzM8jikmSRrQ3
NO6T416Y/lGBlOwfG8JBq7PUx+1Bsz39trcY+os5p5PLp0V9mq4wqx5lJf9N0DwFcQr7e807Lx86
x0zIZ2PVTdeiZy7QWWcdUWjY6WFG9SlhKHXP6w/JQoNs9hpZ83fYeJQfqCjdR9a9ocAEY9+LZ8Sn
TBC/Tup5OiLfmpJCMQngmK6iRTLphm2N+XHB2xy26Rghz3qVyIfZJanEMUNMNlHvxPm2fk6ETkPm
8cxau4JSLyEe7hiTBwCYK6tN2/HZvzL/BQDh5j5g0uoIm9LgqfhhX1KPomh7kX/dnw56I33PJJ2B
LEZadRXFhypTJUY0tzs7TVPVrkXZe2/uWiFqx1RS+hA1IQIXijJq2UWmVPUN9w3gavllojJ00fi3
tLiDD6ojmV96WuwWIGqU4QhYDkiAIK+IoF4JN4HmIsA03Dn8E6C3A5HGCTpZRxRiCFiQ+aW9GJYW
RCFqFWRUFUyBU+53d4QHCGQQtzWwqKCsG5S2k1VhKGQ6qce47dnb7/hMkDoay5YzLob95dnxzdXT
ns38goFSTtH3UrRHoTnEdLTb1m9Cgzx5A5EZQRi0PDTMSvtVO+QtphGYNJlqvrZakqHkVBiqSYRT
bbokcU6t0S09sNpfD4q9ize1OQSnQB3G8cqcAN4Mn3nY/XoYqsy9d8epyMUkSPrhdQYD+aCVt1V9
eBRONX35Ue1kiEymi2fhGhQ10bEhBhrA2z+hSANPTgFWGURNpFmkjUTvhtOnS5xq3BMZA7/bQIPK
ID1P31S8KXpYTr18ksz/Aef1GALYcRuuFkWvk4rIrzswjlADZAEwqcMxqbGJMhFavupKueHlScyj
LvvXVdUZU7k9U1N9cJmuazJNz0KwAaau3dBYsjaD4unoqZKvNDS7fTKh+5Tui16D6jDJENPXZjnt
D/M05PCXKaA/16IhNl+cx9pMO7QX9dflu8d5EjktOl+gYFFQoNNrqWRRD+8rhB2ShQHZUfMKLktv
3AXL6CoDJbzb4NwwBcmPkHUFQ//rU/WC8RP/Vadl5/vKEInfeiltfJvk0M5Ur7CJq+6c/cVmy415
QjbubSuT6tgjtxOCX7ApU3VhZ8EIze07jT+jK91FLyiDSGzbxsu+/Z6+KdaRfEJkXwsQDamQogtZ
GFhrAs1XtglEb817VEiruNirDrOSHJqyAAjMwuu1vDdDzWOSeD9uvC61bhhpYb7v6YpibtdCAAJR
PiK64HzzuqVXE9SDfFPDpPid2625SVJLLXZTel3aMEi+qPuSwU56y9c2Od73FrTQY7xszdNZjwmo
xYrqgwYeSppF6HpxicpPDeGygx50ZU4I/xFXOt+VqNt0Xr/XtmtQ5CzdmOxx91o+Zq8pmCCB+tvr
7BIyH3IQXIPlpKkruQmbvEI3w3sSI7I8NOSHBg9qsj3vpod38P37LG+NSVvMxq6v/uXtojTzvvr1
OSgbZo4c7iVGkoDwHDRPP28mr01deA8q1HSgE7AXnobSSem3C4X7lfBdJOvbtII1nLJXfz1pTRm9
Ni1KqwicXBRIdw8V1hhyt3d6qxwheATaCH8rFV/cPrUD5LSwvQjTEIEyF9Hw7twYw+vSdhurnnSV
vElF3vblcNsCYp+7kwybSWVjwKp53tz7iRurHq/ggdQtYOJreXp/XU/L+gTITqrAXKNqEFWDF/Kz
2L63OjGp70r//linXhsHLS2ISlc3vWejeqnq5m4nd5+vfb/lt6u55bzz8ParM2Fj9Rxi16nsx8iD
RM6JewgjvxX0O17+mqOyEZGGjw3jmze7s7cTj5xGQzgECYQZaolWrowPnnPTg0vfs7IBb2He/BSc
y1I6KiFw2E+KrZPCoMy9CD6p5mLxWpPn9+U3WRvTrm8e26PrVye8L59fPZmZNu57NS2aq3LxOER4
R+rDhfMGPB5BJ+j1IXmLThiiuWi4kj0j5nnKGGlB4GNsyukdvsrsFnvdt1h4MzwN2US3NSJEEWwI
qj0PD6KI1SWxd+/1MF0WDzw1Y6in940O3Pga0cIWalBO+naDbh86eSNkjW7rt3NeflBKPFrniLAm
QwGP73V/A1lgRvPaXJtakEOe6PSsORvEiSr4GrvH070vO2tyRGC64oFAUfN0o30DVIhM2Bp1zpTR
nYjcI5lCP6tpU7pmiOSoClFYba3ARvfuZdfe9xdRACsg1FAtXVyDa9De9BfmjzHFJ9+CE4z7ZY9h
BnLN3TbCEZG6GtMTHJaXPeiTWyC9uqp+H3/n8La4LK76znTj1eOFV2m53CkjRZkG9SHEqj+LwFAa
F3sEewCKwTNzk/b43HgZnZNQCVAqMtGgtXVYCZS6coIitgziowNgFtJjBF11HFFXXQBg8oCk+uZb
Bl9kbkPfPv3dKR5J/+rtDymJ5/xFz4f9eqg+lR6APcC5vtM5BwC8JPG7xxIJM5PI6Oboq4Sk0US3
gVS//3QTy9G4SZUor74OFRhPrRKaFda9i2ehlKcxUpCp5e7ZDC6F96Z6d3HfqND178papav7qlOu
TmGPaGxYFYxGK4tNK3M7P1kX90K3ImVtFxw4B+jV/da4/FTkpKKCeRrfm2+tQ4x0clLTotHSbG9u
L4KoCaanuUBmbrzqHPJVz/yLqU59YNSBORZFqxrky1QGs97bYY3c8s3vBy0fdCvxED0mCacJFFLK
rue2R9EIpgoSPsy0oXTOWFAIT1T2qtehHHWjY7W+j29UDiHZLHPqphwctUHInXClSdsRt+LSwqGk
jNB1btkggXtPG9OwPaUY1Fr1Nk8GekVf7wMUTjSFaiKVxIGVT8fNBQZNwn2VeeIlSkkvn5xah1bQ
YYijcLaRK20Ne6E27lPIPpg8Al5L1wetO4SSd/pyTCY3IR5rhhKS/YG9FEjy40lBo2M7sSatCASv
PsGRMjRVfOUL4LHiJ1iIBDDpGdVtmOZaZpszc9Yi2HSIxwBPerFtDtZD1GhtjzaRbJX+Ca6LElDL
bU1aZBbP4XlcB19wgKfUDhNqXn93FNCCX+lQ/IWY/5jUo3L9cpPDeJzbl0HlCVN7AMOEarUtwhiN
m02ug1jzbwNhYgvl9DSIdw83g/VzURqxE3EdsycixPIeXk29cAkert7+VzxOeE+8K3AzFUtlDJY9
9U2bJCyRTvDy/iL4YMJzhFYPexDPDwcjnr5nlKxcepNnzBgOGvreTv5BqA40sKoT64MiPiSNp4Ku
7vZ9r4GqS3P/AEU36o2XwVG3f4gEfRiENK9ISfMyoIbkZf6JlgPoDhQn/x5ULGlYoKFh83PxNNrp
fzglXp3StHT20WsIWAYDOsF4tUayngNlGj5hiIKMD3mk52wSb0z8+3KfI6gzbuoxKnX4HDEHx6c9
Ozw+QFDpiafTDbPE5xyOYzR9Hj7Co+51+jzNSzROudKLgs/IyJnYvXp0w/YUvyD78lz0Kav81UBC
JeAK441Au1K/oOiZMyE+LDCtbbvz++r48dwqAjMn8dh0njZtDpBBSL9bMxIBJoz/Amb9Jq3LKCXy
r2iCaFNRcs7Rn+7/ubW9R2CZAusfpDMgOhJekB0XZholVI+Q+1OiNQso4lOuiL2sKBf/0H/sjmJ3
D/buT7YXN3EL5zIeQlQOj9T//MInIA6EUEL/jlT4BNIegoarYwQYT0ETrIAmJK+lAG4S97DCz4Bb
SDvhiZLeyZ3Mj+0hM1NZBkNZH0g+2Sd/eMNi6LOTz60a38m9UTIFSbhJnu6sIvT43e8kcOnDtiE9
XXwyvgWb/9OYKD2GwgrykQR14DcRyPPppKxGNmk7V5+MmTVFYTLUJlUfcOtEfivZgH1OMD6dbQ3+
fhJApkv/DfO/fq5/zIpkhgBD2UZAHT8d92JviUWZwK0hlZ4TIFIDQluRvk+EHePMNRiP290yZnia
wlaBCWv5EYsXgphvLKPReRy7LWfbeLchResldizOmbCFLqUTHZ7B7df8Sv/iO8OKbAsvpajbQxyg
zuz2Z8UvXc4rAhIcHaIiZ9gE0J0hga2u1AK5vhRjYdQ3LiRURf4SdIbSMNAd0h2wSOeXaf4HJgdJ
iPbr/OexKsf3eTOuF/l8mWw65AnRDGtCZbTrACbIEI9PXaD/W/zAlYbcQNtoHyF7X6OxBeYB9LC7
C9wMvsx4XysOSvzw3TfpQYclT79pYJFIw9YfJasOI9pbI2bwfhmT7Pc+ZITdkNJg99D+0r6aLxDO
+DuxALkw5quTAY85ARh+DZgYRLh2t3GgzUKjAIoh/UiSIhkK/bi7I24ymfNn/FIrLimwQhxgpCyC
8pASWM5v+354XgboUZ6pOX4x9CRAoAZyhC20NmwpPu7vL3V/+9Gv3t0W4UOfMf+pyvbn5mggeN1/
cckQ3byFUcPqoDB/BrKuu/QCYRY1pMhCUEwLTA8YT+reSQhD2JBoALhdFJgJniGbCjFRymcaYx2y
xEblk/nzfneWPycVoc2q+SZk4CIn2qbTX7zbZy/Pfq54kFZyQXZrFj2ASirGhjNJEukanWzlXW1L
yrHfRtuu/6gbRL/1Xwfu4k//PeLmmNSzTdHTRyexTbgI4EFYvy/BCdL5adiBeJAFcTI8v4dJG8xD
EVggDkvhBAn4nL5pndGg3jNj3qSXJ34GwItsO2QeSqOJX/e87vGa+6Xh5A9aWDw0MpGNBPyg7o0A
pUYK4FIqqCAVcal7dtMPziYF9AfS4FRD3U48J9EzOz6RaclV0UIrc5to/Eq+DHhoEBPY39B5S5uY
JU7UgzaRPdnK0z3t4DRCS8r6g+v6BPgAHxkiEyoZG22B+9cGGjtg/fDggxLHgbAlna3Z9jsCkjB0
LIip7kHfoNOOAOmnjw2DC3MkaOqNXtv+sjPpjk/H7k+aUnCOgmR9b6Eg7zyhFhBPv9DGQ7vPvYHR
0CG0O+/xjSdAPcpVlN1p0oHxlCvkT9qwyig2dx1z2Z2lOhPKnffJBTrXGuAHlZz8+7eOqsfJZ6LO
FWnVHlCg3d8QeRPTk/QB69VIQ8wx+F1KBh2fdquqWNI6Oe7QMb6h6QSg7L1B8eZFBx0pOf2Hu3J3
pX1YX0gX4DpZ9sdpySAHt4v7pOKH+BNagxPtK55ciZ9p9QQlkJYTUVqkTEOK9kTjMLw+GTfkZIg/
mh5e6U0jRH/9gNXU9/7H0XktJ84tUfiJVKUscQuKiByNbyiwMUqgHNDTz6ep+stnjgNBbO3dvXoF
6iFZ4cSyJCiE6DENhE9jLhC37StykE9gr/6k9QNZPQ6neqWgdaLXlUjKLrxhc8ca5CypjK951v8V
ATSmJ5iOV3aPqNtRmZjfr0DeCQcohQ4x9XteMq9R3Bm/DVq2M1YwMqI6dOALxkVs1x8OadoebPZq
v0qtz3Xcew4pEhXr+r5cQU/zfs3AiqlhgTODsFURcIt8lKmEfLFwsksFCx2oMpl4T2liGxHasnAf
DZA/u3OPf2i6ieClh7LixX0ZXDOgQ+k8OYkHBtb27TZSdJBk7AdE7SN9GkT6CMPEAsmA8aPY7Dl8
K/aqX/hpcADH6XfmdOt2d+T7L+azicM5Kc2mi3M027jtzI1mrovV4AwqQU2pstlsFmfbtlc3iKTj
rx5bd3ANN67heqVrobK0905/+xh6Tx5X/aRUtxLzTmkBO4kGMrPJdvloN62/kDjpygjKtG0y2aQ9
Ae2OjBD/45VkwpNUQGO7rydzvQjyyTwhZuc3XRQ41qd2u8SvjzmmhvsWKNfg4geMtfW4J6Pc0UnL
mOk5w0GLKamGWUdi08zwTazQScXSkBY/ZxEcHM0Dt2S2yxgdV31+ASIQ8yDqZuWhPDQwNEi6uK3I
QPvUCkzR3bFi4BCGNoQ8Bj7Ik9kxmI4zUkPHOXvLgGj8TVRjbMWUHjCN9sx0xlH4/k1uUz4Go3Kl
M4fdkmenemJeb05rHFrZBR4vaszCCj8eUUL0diA7jFPJgicg3cQAjMekL4NISmHwE6NiLSEJadx3
+D3f9uH4Ytn7sFVwsOElwaPGlQ4nGyrjxq5+yX6UJH8yjLNmnVFwBEZP89zf+tXrwvZJq9fi24kY
k6++6bW7cJxozmif+SOqDGjxT5fdlFEvtgdPiEIUZgyt0R7CXar8CLAJ15jMxRMYC98aLjqj7soC
FOe/5y+NKzszO3JqWirFYR7oYL2V85aWzxY/0ymtOT16utKAn2FN3JrXLCqXANt8V8TLZvce6PIn
4Uz/Km8g3a8LmpIUuA8F7hNqrj+IftoseDy1nl8+9KV6UELSq7xcAzHh89PP0vHqlOfqMmplAAPM
WfgijQMYKQcpIsSK9I85uILyl/xO5lz9unbKp8OLnswB1Ll9ADqAp2svepDE4vICYtLDB4IF8b5d
t9+TU7UhceHKVrmGt8pko+MGpGoZVwuZopyYeA4RG/ryaeSmny3eBtgR42RBwUb02jRf1kedjmV9
3VXkNO/f5IjVS3IGaya/qN6WFTTb/4lqfT+qsppxUu1jrQ02T8kBVsPuUuCuxvgao/cHhparwS42
N3JCgQVGHtznPNbr2Vo9v+fGKQyAWlg4I+eCU+S9JZgB4tsj+pk8esVRHslXyIRCtIvf9MPZ/Ww8
iADgBAOEmVv2CyJE6gGZC/WpXHUWplnvnTBvV+1WOTWLbMPeCy0S2ucvhARAC+XE4U3XHb4t5Q8a
RNbODEw+aqyyZ3GxUjll5WkPDQee+EivhOcJ6k4fzyrLDi1+4tcgctgPFB/SSbkcuYk06/DpEP31
x54JyQC0t5oYFqHmL7vwNbKxxE0OawDblWZRFifWKc9csqzBM0oGXjT7JQ/EndG4zQKlEHMj0APa
24q4ZvRCL2uS7p84aF4rOwyXMgfLR8NEd8kPI238TUhKfRZ0lQeE9X7bTyxNnu7QHTXD4qEk0qEo
BnglT5eoTrG0VHLihxWrVKzJ/BzfcQ1s8QJlZXManz1sdjxsyJC+wS3ffZWW8FkLJTD+IeX7CEHw
PP6ANh75nQGK1FdleB98bxKv+jgQ6v6LKmrDirAroYNG+/WytWoB4Y8fpsKGgoYHNZ+WogXvz1RC
vosxTDjLRfcqopUscCVnVAHdn42GIpYyAQsBuGh4eICNxhZuzrI2u74Xbb8w3wuRH7ErQVeBnt94
YudOFJc6l/8rvLzm6qGUHPnQyADgt8KhV2YQt8twBvRVwLIr/D7yxcJSvquUn3iwR+y0DPLRG47t
5m0eUm0pqlYKcU6bjRNIjMZg0yFNx6aIoSXGUXhEQX32sCHWmIQw2oTX/wZocCOtDbRA9nOvsYYh
XdYnCYSehm9XMq4iqa9eDLykHAmeWjuKNkcBo8Miidmi2+qvCX+abqZjXU4D/AHgD+prIOH6QzGF
6QHKzGT7gnu2D9eMpEJos2uuroeoefTeEDD6eC7VnJMcRSwnKjgwXOqYinhbb5hXqZvnVsF2qXg8
l0yMsaG5DcuR8zQcpfEbNFhsjJP58ze/wchnuLjQf14UPaM3HMfNhDYYYyA4TQTpLViT6ap3nz/5
N8ElDLsmHhgBMmc8HfxwaeBMAZ3o/Fcu1YB4QeYInH8cq5wt+TxU3PeOXRw8F/vIv3JOOVa9pm1N
stSoS1VTt1DXhhxU6V5ChgjNrtzpCECe00GiLluH2BfgMmXaY5guIV+kbcL/oZPqvY4ekV3LDaF5
wbFTfKObX2Emo5pgMAMSFv/gcETwdRU5/DUP07WOR8bzuPlBDCYsE5yeGR7sxQH7lzEZKSN0+vPb
U6LFjhLO2btE7AgHfSXrLoGuaDxzDGxB+1GQTnCWCNjVn8ArhJRc3Q9gJg6fbNio0XHUrj1x4msc
amxKJjZAdBvkxA7fUJZa0yZplvTIPTFNir65qn7/vlNNUHpQRxjqyD2k3RsmGOWOqRQlcpj/gRg8
2xWOJrrmdM4mB/sLm33ONJ4B73qUihykfBMxYodOAqyXt8CYGBowqVwuYpQ3o4BhtCGv6IdRGzMi
RGqmH6r5YLiwaXqgFIizWJ3EXknzytgEwIKyh3ZA+S6d51ndGaB9zgdOuTMUfgpdsHaNiiihaRHP
dAZ9ZCrhncwOjUK3m7+y+SsnioB5IjullTUb+UqqHBH0dKhwZS2NAv3K6fqbcFY5KelQ1/nomFm5
Qrkuo4BH5fFExhQ4LmAtxLDjSiQkTjmIhXq3uNeCZ8RUbhZVsKJSnDvE4orNRjzzyRKlDlUSmhsI
RIyH7rgSWA9qPq6s3LQzvPjJV8/npGTJLISKROQ5SEGsjZNpqT9cn2NkvBC7xI6X/RgazjLMlzHD
acz3ALj7C6+FWXa5lMla9Qmd7hm+p6twYtesU/X40l1uCv6Qg52VS1v/QQK2bI/8D7cKK6tkTt3/
/+43dSe/luI62jkv6gaY7sNcUcZYnfHf2IDxDwnMxKm6FTkdAAd85dDmKyuS6BTyRaARcmKzTFv+
E21RP7XqHK6lmH0jnuQXCs5cQmui2bisAO/hf1A0IYFAsABcw6/SMbPqOJFZctzHnIivca6jUl4N
0xV5IQz4mOvlEjvtLJY8Bn/Vy2HtcRNkrWsINmu/h32LRpiR3ydojaBsFpR4TEArnNNeKpfOmgxr
TjUOTnKhqspn4IOWWAHfrPyU/DNtB7FAGzx6Yv6hmvBav1DzalS0WFrkrHjydGyE/PKKCfGn8Rqw
XWZ1/PDDSBsD+TPyv4ahtGFxfIXyNoYdjlcltoCpw5HFwYEUCH5FxQnystv/j2qG0x7e7ItqE6Ih
957gchp8Opcjh3MInJ6vQrkyKxeWIDNh5QMz2uW+5apzgRXmZu2MWy5OVoIYKFFQc8L1C/o3Fvsg
TJ/0lShwrywle7wnMg8GIV0zVuPdHfR93GczJ5eh/k1BoYBSiFzkH9VgscAz1OGML9Y4e4eaFcl2
Kjvc2qTThgwjkB5yFKmWwLSRbZDlLzFmnqFCIzf3/bpzPhHuzG8KkEPw+sOu3rR57uosY1ySWc35
c+dpoYiCxn4gX8PBHDDjnqaPbjqOgD7z+tHdcxIhM487Y3zlAjDalF9nGy1k+4/NlXg5xHAmFBSC
14UATJdFDT8c8+aOXPSZegaHQw3Lki7YnMb0Sx4L5ihxsaA/EDtyh0RpItWr+ztZNYgjoVrD9OBe
hRt/oSePdbr3cTI1RldDaS5dCMHgvkywStI9ORyoPT9zMt1R6BOOZqq+WLHg2XnwQ13CJOXq8VLR
eKh3+jWOFr42RO7mTps7VNmRaCmcIWcZwiGkU8u8q2f9zK1u8ufPmYRND8Ks80BJeaSlJFoUKKxi
8YCooWROLOm4j3s7KrHocobH9Rzh7sib/tIe3K0QgN+9/foZYFPOudeiL1YP1S1bftnbzZ76+Isy
vKeQFqGAN3v6S3by9lvg4MKiCqiZk73EqY+eD4c+UnHGHWWij6RbXtPIuzpzdfkGMFqPQxCMADII
ZJv1yQObBV2q9Wr25TdcXfadas1jlBMqvC1fyQLjj7t9yjRrctKQX/0/3hn9/1LDPSDTXs8qWuPr
QnpoxZQyvf8mEJLe4fVTFJa4aHcJoOlv7EG2BbBj9+LVcwU42MhYI0FS7Zz8sywuOXECVxfWM9Ml
tqRGf4C/KUxuL8BFhNAUB+MP6o8wNz1igMH2JMSSs7HfXRjRHDjDxPSGu44jjkkXzBx2LNor8roo
PcbOQjuRoMOw8fpyaD1bBBCIdUyr+WWACcFBsSPs/m9wG9gK2QdTiLcvgqWmYId0vcQg0ZXwcMWl
iSyAxbGU+w/AvjGVngRkNnV4991E9N1wirsxl4pXSY42iC704YukO89LCtIKkXh8SjZf+qFsfB/d
L1Qn+X9UljS4vOqxT8Sla0/P9WJywRRQt4E4CYjiYhKQpdCII5+YWPC5213N7FQek/luTBy/GJ5z
+SB/6w5jWfoi+NSpV68oeGmJuQR0SyCw5W4EOZFs03ZX1psOHYZcuYKnwaCb0Eq6dHorGCzaib0f
/jjbPtIv+AwvyB8ao2d4J2yH+KHwYnC9gNexS35pbOm8aMtVIoQgIQ12f3tGFMiwD/MVhwYaBubM
qPyHgOvMg/LoJHFqMPw2DNpfvwj3eanYHprIL9TZSzxXv7JKrbCtjF88ITY8Ky9LmHNoQYZHeoaj
wi/yr/5WNjgWVD9cAbPyKpAK5fLCIyxfX/uAHnxwzQWGBgabh3V1oArb5h3nEUAmhNiafZWtq75r
ygOz/CJft83CyP4iGdm6hlIlxwMWNIBF/3Y5xMZzr/JMBp/Cng4xF9ekeuL/EIIX26uQKm+wP/qu
xmJDWsocacpB0P/T+RDa+iU1DsOe2O6C9gQdiL6tKy2RpoMCvMSak66HrQAJX3ZRiyX0GPWHOHNx
iba9R2AyT0pingOMBMLrpodWzSkGfeEdyAVW0avwPincCv49Y2FEOvnMWE8oqfKZLHGFn6b/2qFz
ttiCmcErI+pH8ILXY47SBGW+w4zqvwZt3Gf3L+VWSbNMiOwkXl/XkMIyn3+VCw6N1cSPkkOielT/
8k7dpi322X186xgVIuwS3Tfk9HBT2Oq8/8rhn0Ej4hADXXGBfulZPrawl1fkvK0nyGlmyVpYpC5Z
jKvWjk/dol5WHqG/DsU9qknMmsZWizhxA8Grthv/nfnxMXGoFyDrpu6wROg4DcotZxr4hfjd5hOX
FW18TyPfZHdDkzMq0VMYTtbxf+gXJ3RVMUWLt2T70b1MmEpBPyQ0yJhzLpbmQlZ9bRNrSKI5iQV/
wqn8evLSKNTL4xjfib/+nhqHrXnIA9FjYM6PSO8IxyIdkEDDk4sVhU2M3wYKMqin/0Y4bzhwOKgk
TXsdcb/rnwPkuagfJVCQueRhD9FKxKQOpW3FRBAMr13AoFnmvccexd4wz9iSYT4gClipak/mPYgs
5CtD8p/6KY/2GhTTFPHIFVPdtyVeXTIaK1pvOYO/QQujrVUSVWJHUMgCAuhmwnkq/yBifZIjRJds
cOJy1Yj7CvAHv/Bi0T9ExsAqNW6+FQt3wtROpFdGY9cpnnCJn5T9sFikF5AZ8+BTXCxf8hbIXqFS
VnBksCSIBbrftoFBxB2egn5FQAj5iE8LH/ieIQb2d0ggiy08/6tBHe5kp6GZfphOMjTq9k046wbf
fG8YFXy2wAqfpYkU6S6RobbcpnOk9kdiuL7VvwHiHnORztLMpQZ1a1m2QaI66hZ6w3Uyq8YqAfo1
LAjyHQ4GgFM/VSEr4FWWMa3Vl9WTnDtCjywKCVBWyVH8QfgZUAUyUCA/otk0tJUZWdJzmSpdkwJJ
XV0RcFBnfCCeKQ+AuQJdMv0GUj50WBwc0/Jh+JRIkwvThZdDVBBz5lF5xJhEGuzXgYEP9NwzJ7n0
dKQjmDMoEufJBsZv9wMnEM4OHB7RkoAxxck3O6naPwR/AL94+fp3ir0PrmTWG3rcJTx2QUzPUU1r
xpd+FtB8dXQxaM0oCA6cPfVSowjjz1lRWxKbDirGlqTS80XzGcrtAPcWbJ0msvcNpZeNiZVd28KS
kpgdlI0Tdl8aFMjteeXylS3gv0CYztUgADc3wHofbbIRYhxc1POTQnIfLytlpLFDU7+sqJQxGkyc
1WI2QyXMnXhdTeBLdNj+jta/gkNZ2QQMXgVO3X792WV/qGiML/Uv2703xBXNfKQStrvzE6YlvYV1
9TJDXi+f428mtvVFuyRV0NNT5/jEKisz3yuvW0c7Z1wUMYCfIoxHtBW6scvox1Ctz11HPibPqMya
bMlMWPeGyUw5Xb8MF9n05I/66PleSv/TJGu8KSNQsyk4twwNcQWSpuOTFS2Y6sk/RNBVqHYgSuON
kDgU7KTQLnWPIzE6CIDIzAIRbP50TdCBaScmy3lN/SCAsP4OoKdg9Il07pX/Td/Q/Eg0S+Oh9zYD
BGCsmnoV7gScHxYZ9lWiX1w5bWxwSdkYMUHwaFOBhBTTDqnmXM89VD8URy+B7BbVoyOmvW0CEpP0
lSjZ0Rpemz3yI3H3tlMv3gFPw4F0Qvt9zO7DHgtQovXWzVqwkjNeb87VVnQ7ditahSkU6Vl3Sn+4
65kML6DOcobtkpv2U0BU377O9U9B6iMyQwSQC4151TS9VZQs3cSV4Ok6uDlAAildwM7L03dAdbGb
95W58AdT3fz6OLByQMRKz4ws/1v5+Y7m3XVTMDBEWD/sNJJ5/PImzQHMIpyYT/r2iY5+JKg/xMtT
XygMCQ9Q89LpUZw4yRk46cWIHiGSp8y7PS01FNxAPUy2FBJJwNQflHlVfyUr+U/ABDS9E4s1y4BV
GL5hUUeVCnVprRo+SuT6FB1UySo2IOaTuehI4Uz7G1MCGZ+0Sz5K/Xp5EYaLKKyfehwR+KV1s1c+
j6PfxoObwciURusJwxr6V6BcjAMnNz4jB5VZIOQsWhZ0mDDZzgIIh0nePf6e2V57RK+lYdoMqT6I
QVW48/WtPKW34gfqQz+tg4aIKwuQFskDfb4tOpDURrcvaqaT+CXMUwTqLoicgoCbHjbF+2Lw2xsF
avHb39TruvtialxgBQFjQxPxC4qw91owMCnRiAdC6Eg7k1Bd2l8Fd40R/YfhbCJfJ8llT3st+8Mc
CcUXEDllCvOV1jZGDXSCte7ghLgubD6LHLTfHPe0qfH93GQLPPo4xgPIWSWF55pYgkX2xSc4oBC1
xEsKsYC2Bb5DvDcoSbbxPf4zLeAngIyEBYxHRBhPq+XEgBGhYjnCxL7kDZQ4WT34Y6d2aQ3hqZxo
E/8gdBaOeq7OqeQ8nWRdbykz3/ZrjUiBog7Xnh12IMoMJ5Hfsf+npnJrBhKdk/1gOWZY0PMKiJcI
bGnOzEuPGOPJH4Cd+NFRYdO1zQUfRPWFUIQYdTTnN8Plaue8u85FuIF0e6LPW0I96hOM2fcKAsJB
XYOaXBiusTYtLqFMMsoMbmocvBEls2zZCkcPHwL2DvgNAlmTjoK+9DccPOb/4BJg5UDa1yiYXAOj
cMd49I264bU9XVQ38b4errYUH3RgZeABDCP6GbIAqMUhzJBruzRxb3spLk7Ro16xgy1qCW8/o/Qk
i6/LdhrwFzPOYRoKlw74Qfx6InT8xKshogeiU8isO+b3VubK3aipFN6WzCaC93m/M+VVFblcgfc5
uXp4NfJ5JhBY8mV5S997vaUJc5/inupjlq+qjUiImWhH6hH0q9gn3abSfahOHf5ZoodJAFaUjD6S
b5QoeewzCoAy0XyN4hnYJmNGH5MCJiMwMfCs0teS6Go4rUDmRwWSwjGzYZMqcMURyVdzkwLueQAZ
ev+BBA2AKN6LRdpV9nvwFXNFqR1ebYj2whFa0p1WtAi4fuMShmh0QtqLA59b7RQiqw7FVpqXgeR+
sCFYxU7h1gAix+tS+VLWRW9Bb0uiBf4tMCSpq7cp0RUftxZZydN0/ezsd+RUD30Gl5sCA0a8sDOg
njK2E4MWvh5F5bfYkxrVZh6e21a0oyVcYvDho5LgqfAigfUTW69t8QhZ6nDVP7mDuqPTZzyhyEBB
CApzkWx1v79/HhnzWg3Cx+wtHwsEJLIUqMDr3YF9EVZ7iDXb9p2s2R7VXyJViZdLrOxbG8OxKkS+
rZctPxudch2w11i8YKhDOB/v5ah3jZ2k+GLZriLFGQRLY9IwNzipvCsUegfncMAuhIHMx9fhfrIa
IIzVGHtY5k/KeTkXtt2XMTM3xoR96LV8wTMBpnTbe8RQ3BWPSWCOXqBTOBAi9GgWcbQUH1B6OgLJ
PR7NZDfspm3rSFBhKbZLvqeaVlxZT2giG43suQN+3sxUgLFg2qEQ37fw7CHDl1Aw2DBw0wyxhejn
n2aJJCMszkx8Ku7twqdUukJk4/ylHsgld4IhF69eg24646V0GzO2jVX4B8uMlN4wBSFmnIQEiwnf
OMk20qADG91/7qFCbOYmPUamAx5oTmxzlz8azZfv4Mzp64no4qTdlGIHaqEoTmoGCdDGc0VBSCXQ
U+HSO8P0VazyjRvhNaBBp7+mBXodPjraEPhHlNQu+4lIXDp6EQSGKLBgg0obVPj1NyOSyak5YNsI
4uR1gOjAiRtq5HyZLrUNEy/VUno3nRuHEIIdtVayIfQbmimtpWyDE+TudSff82/xDPRIp/ChVEZr
CCkUGBEkvLqDuvXfQLd4O1Bnva0XVpBokSIHIJy+jMIZsuGOlQYPgxl3tjdgdq5jJfhULhKWMcMY
/APQPGjdaJ1u3w9wtIyZ+PdkgYR/NJgxFjXOGzeMtcapxoSkXys17JJnyW35XgXJHpwf+viZ1rHf
gGDW7sdN7pyIzJkw617HBEX5HEvCHPQ05raE/4AuihoD6x10Ztg6TYFK9XNCb4t9vze2JuFyD9CK
mD7ultSYJoTeu+BoI20KLPS6k6DF+1TFlJrZmP88hQZoDFxM5Pg8QQ9wBwfomxUSzzuRVFSYazYN
RUTw2Tgnn8wktn60DsjiW9w0lhzj0KJYdNwvtnZkDQDtU2Zmm8mJGTeXFswtQZJnK8kKULbGlN6c
qsJMkQnFdnGDBdc1XMben8PkD+ifroNCV8vcl0NNtgXfJ84+aUcB4wvzF8hvIE5Y2AH1aTCBbNzz
AJBoV0QJOagvowRAsY51UjtdQYUbgSFMf9sZzbq4wLhTxrR5SukBS6LdJnuWNzM4fR5vTU6xNSL/
cLzeoJ0fDwkSzOAvFjgNx3isnOobp3m1AMcD7+PTgBMYf3d7JuCw4C00+RHeCYtu2//AWkPII8n4
0Ed3wXA7rDIZcEpONde3p5hjYdkfkQ1qFw0icUvlv50swNGbkc6Ov7JfBeMNCs8IkTBirn2KfahV
nbQNAwxgHDaJs4Tnm1ftCw8lPchuesROYl7dieIARnZVzS1YGQ/AZ4NT4RhBqJJx+vmpjywmy0TB
BH2XVA27Zt53TMTRS0CNHNgd2Pji+kSPWC5BSqMvfc1sAzKDCxnA4CyL+EMAcx06PLC7pTvq1RX+
q0bRC7hpsaONodv73D0h/MWVqGS03d3Vu3LBq6SHxTJSnhLsPfjrq/NEz76t9uDPVx4T/BmzCKZS
EP7gP7hUrSnHnUvzukrBMp4LrsmeXSNaG9zQyXpi1QxCaRXKEt1Za8EZkbDgynHK8IVkQysLeZOL
+kQkrfugtSjDUpT9gG+RDZIGqej6ZQZ8msVeOjI3jxwQ/AjHiMyDdZrmC65L/C0cWmHHUBd0Rr9T
F+kr7qUEjunjCcJDV72WCxcEnvdUdt7n/CnsqwR45czq3ClQT/4vpZWjaRKLDtTogYCX3bLBPX2F
cGlD87XKPWEeLj93slOLdbLm0SnIEcZwev+Gic3t0+wb1VMQ0z7gYs6uS0+roYtXc5LU7OoALY27
3PCLAG0G5RtsRD/FVGLWL+PvawBBa67MTYdJhr77eJWHYIAan7bueidm55d5AqtyCbT/+57djBAr
PuXYBPibQFeBfatcEuum06sxKN2lR9b8ifKCwOtptGHBhC6ehRZLfcHht4Y29RYQm1M3PLAlOQBR
T4XN24auib+WGPD6WAAOd9aEUVtyBN/EGxIYwn9dXcLWKeeT/3nrdU+hgTzu24ASJbsKSPF2Ps6b
T0wJQYAzv/wrd1jsbPHWdZKLNIGdxmti4RAuUF9y2nNHnqV3/Nhs+KQK3l5UjbbMYemZdhkda9lK
TqHfvIIWK0nFTYyLnJ/la/AML9J7N06MW3rxU3O1xokGITScUOk2ZFKDHtNlkCwwnWH7w2IAb6zn
lC0lUf3nHl+d95xKkRhyV/h93vk85lD+uH8nYDR7ZFBe7kLaY0OKZn8a8PMWiwvYUvaVnO8lhIvm
KNzZHDKmeT+DZ1LXo3rQFtlK2/+pyYFbGU8sJnWvJe0fMkTuVqyXPm4m203kvKILNwFk5yuZ69Ve
gskO/f+hG/Ne/ir0Na8iQrLVwDe0FFSNXzGwDjcINkzYCq+HC6RY/QjEepusU4Io3ImPLViMFJQB
hYtTC4Tod4clowEowYeseRqgP/D6D5W25jaHdst8WQyZjW0A0keJWwZRr90VV5QiIZv1IQzyVTGC
FrjRHTn/O2Y14YZxQdfM29RrWGYaIhz5O1vL99ErnHH9SHhgMmFOfMiBReFJt15aDifQejjU4Wvc
qkVzDkFb9J7rtNtyvTlkGXgUm/GuX2g47cOqRkLiaTthF3OeYV3u429M/CBeQdG0xvN/0a3fo3pz
ZE3T/CneG7Mf58q5Sxk3G522HCrlCIS4QHmHhAmy6CoPELKnf7Sl7z82t+PTbR7Pz7JZ8iGOgDBR
p1jNgZ9z6E/bsZvjYo8Ag3CqOualBPAoq5xRHl0VIBmaI857vMiPiA2QFyDoYAG4kLlXnIbAP8lC
CiaQUdY82jxy5Z/dK3diCCMzadefkefYOuUqt8ymP8A0+6pW+q1xn49yvQtPSP2xPcR73P7ATTzH
X+y3U/C0TbZVRmJPxpn+h6HT9wQCo+xSS8HdhJselKPelEkEiWV8zhx5t36+4n5TFzizRUA5zM+E
TVG4zEHVgNZk9IK4EmNV867Dm3Jr1uWKVOkLnHUTMpbFKIOrPG4bFH35o1qXR+zL7y+ndwfcEMha
Dpq7/sGTlm2o2UjNQil/ctYC9i2EyjHlFJGVOgx4P16Mlsn40iorehNUHC+ECgoioEK3aDnNL8yw
KjJ9qj0zVGjd8+uupVz1Gl90IsNjXq/MgRHMoCSBidL0TOGZnHltx8hqt9Whc5oCdwHFVs8MqTGf
nMMrEwR4Ss8D6Yh8YyZbH2FmBrf4hsv0KrSpy2EA4zm5awPWGk1QtqQ7U1a08MuB2DhqygPaQsbP
jaP7OYzz+wcbSRRza/hhcT6nj78CEMJrga3CuFtF2xLiCwOPXFnLgFWaZWju4L2p2L4VFifaVNZp
j8kmjMQQj4yCghs/CrTxdqt5GWUc5jPCKsHlIR/blhyrqNdM+pGp8eg6KaM1P4MM6n0AiBficUJR
7BaEECLnye0RibCxRysQqxis6zfq2Fm4ljjXUHFOBXqBH9Uv4OQb9gRiZy7fJFqZLIFC6dR45nAm
a2sNA3BQoo/LGo9/B5/t7oqJGIgO6X3qZvTLafdP+4PaPVlz82GAmTsZU7/j05h9stlHs+pNuU9/
TUYX32S38/Z47aif4Y9Fs4IHoFaCVjJAncaoAeo07pUQ6wgPEavjHS3IJ/QTxk6YwrFpbd907LMU
vO2n5al+TVffNso2wtID9EveFqvrqV90iISThYo46a+K/eQvZlxo6w/GGXZzeYNHUlwvwDnef+Gw
TJFTda7uq5D9+IUf468itaJwhsxO9EWurMUOfO4PfMxYIVGS4O5zwGhLhmjs9q1d5cdQn0uN8w6k
HVLNDk2PeTGV1ZVFh+Y5dmq/cBFeM98JjbUEc7p2IrxJP5Ov/ICOIf0EEaW0GZin/MBsonoUu0k2
VcB1iqnol0FDMe0B1yFJfTJQsJH406VF2/KzyGQnXb+efx1dOVFznKiZr8EXWfIDEwc9cjppTDtf
4uqinNKIHOBEH+Y8fSg6ce1HSPOrH5H5Aj6tjFLhuLYuer8fpN1V7zZMNCpmSjSo2MGCneNG+ogz
L3so99fH5RPXJLuvUbngDMF5gVvH9lNMa9w4CNCjZoUCByqIV2K4wDlDPolMkFHEAfYAle5Y2OWm
ZZ9nBoxXAPRkzRFgVF7eJS9oho/ftt2V3w1Inv3cJ2vOstLj8FUp8LgV1aMEMp4C+C25nZrElkfu
vdvB7Iic5kiCdvWt3aNj5cCkDCNcm2aNPF67aplthRpchtFRDuaR7oaJp0bL7uUpz6BbpWDwQbYL
UWnN632zYumVvxpT7tRzGFamm4mMGmmKlFFktAvRunk6BlATb4c0ILp3dmSQcQpfPjKsA449u17n
1/e8/QUHfEaBFjrCKvu4JSWouXilqxr+IVyxkgoSkBCFzngx8XDmNuRohO3JRGh80/ySSPCAvmon
vkSEKviYjUxOccI1K6bYtegNAn4Pu0X5yE3EqBciRufFPxG4MCc4Aacg9BjCTg5iA+lois8BH3Zk
6wiHXvRUEFNaZ4Ra0JaT+MkUzI6bVaovm4dJgc5G18NuDXVXgP7D/JWAqCowms17D5b0Xk+oIVVP
NxfjllHMJ+eCByQSCA0LI3gIbXOgwqYYzUDafUFPvR5tftlTYY8Wixe2FYVuZVcoDd8CmN9NXJob
HpWfyn7ztg0GJkDLwMUG6LWbIWek+CT/HFvgv4FIRgZpG0nfZVCw6Qi/uV7ZsYNXVwUdydiM9sJp
aH5zIL+OrOE576VihhUyrAYGgKo4Hc4iEz3G7aSuNljFXLgWQGtt7tfYm9brOLfqu5Rua+BOkkBj
tDS/Mee77vp4pPBu2UDf+DmqHiUJORwMdrKveM8eWXQ+R4MgzA7PcsGu17MvmRuZyPRig11Zd2rQ
uR/ei0ifXknDW+jcAhgjYK9gZcfwqw9exyuVrWlzSE+CluA7TOOpsjmilUWOwTwYPrfKKIOYsc+k
eApArgO+Hrf/QMKHh5HNxK52JWyXp2P2mN/OSlwmsA1gp2pWEjcmZ4aZLZp4Y6qop9YcFXQAuNyk
W74dhXMOHmQXkMIwfWDy4LB8zGLBJ/CU1zyRAMV18zxpGXlo334LSSyx4OtInsaZSrQTYyN/Xf9q
YACLD4bd40qvwTMKxJx3EC8sIKhE1iHSF1INVXz5Cq+TPB1zXI45Buo28+pld0uqaXzpdkSzCWyZ
u2IlLcpDftEWWsCHTNKJb3B1MaQDfv6dVHZye9fzRHKJfWOmjRwe99jEE3pHIZFGoMrX1mNESsm4
0+h/q5F9GzznL9OW+DPRfzeu0RbTP71K5kZzkTj7QblATSnAJMosZov4UchTBWH1SUZRAHXiR6bO
RBFI2BhOyRpKlpnxVS9ivNUZxUQAKFOs5viwX/yYC0FNi1ShnRYnlZkSm4mGmoOXc+8ouC7yrcQA
NPgs1aMBEnPrbs2Kd7vIdhHO23BiqDhZAuqYAKBfz518aCc3GaTgleyb+RsjQGOf9fTksOPYnodN
OLlJDFo+UwXppCXpHpmHvfD9jo6CstOzjflyO9iOqDHU57KK3k6Tzj83GFMA7rhf/HSpMzqy8x9P
OAXAfjtXxNSAVPs3LNpm/UwCvaPX8l6u+HxUR5U6fuLE769/JJ3XcuLaEoafSFUKKN2CEBI5G7ih
MBgJlFBA6en3t2bXce0z47GFVu7V/Yc3O86G9ZKwQxAuQ3iFo9161i1I1qq5ToGG9bMCiZmEOeqo
tzokkwtAccMh8Q4nr4Yr6DSiPEuSA2tKuD4lkjDDCuQLhQgiJdYE4tkgs+ddNq73SnLRja3c0N7J
C1x0NY21Y4EyIZMPhOT9AyJ1y+lXzCueom+7KeXM3Olg/+SuWe/M3Mdb6Dq+vgg+/Q6SCM7qrx/V
QAkDlWwwzyk2wF6OdiE3MGLo+eceQPcjyaiDzood/eqCRQgZXXY0aR5BF/lsJPwfiEzSYKIH4yuz
pIURFF16gHj9F1V//W5CQxlU20Ddp9akuJLRwriCRC3zZoEd0DI/mQOXkhDF0aMJeOhRrOKVfeif
yjFHIwNPvsizidS6iXT52pOMvBiEXLxBVcpAHXuECkaE6+Pn3iN8npzRivh89wlaRiSdvl7T/erN
pDilnTtrSdDBPjLmtj7PYaqaOxtMCOFXtf02h+C7jenwYlPoD1WdSihFXKGuONZCLtxMmXa9n5Rz
HC9jGj58mwew5O9+DXbjpbsyzKkIh06snUmmgMNKCAGlI0o2HI56OWHOI/TqvAwwloQYnCALa/8+
Fheuou24VZjS55hJ2W1abqEEI9zD5Je46jpNdcxJdr+V9UBZAD36gKuAf1WBL56wNxBdRolnPUs4
v73Lpg3c/XC1Txnr0KbeSo2d+ieIY6GOOk4/s5yt9e1+3+cCgskwfKqr6kheqV3AqTXupU/+HYlB
H677P70sI+Sy7XKEKwP/G81q2eUAUxhvbjBQ94MJN7Y4HSUIm4YiAPuaS3VkTdlWUazlgp/N0njO
Xh4ClRCbgSyhDN+h8H98n9gQY2fLGRg5+yzAYvGnAFq9/bKbjKNNiGPcoTAmGnyL5vD9wx2vsNCQ
MblUnGsReRONxJtgeiVhCFoJ1EUgOPYZNvETAqk3wpjyVqmXFZhODATyRQSrAPShj3Kt6pDvGkMC
acChOq9FpRyS1yJGnU/xMdbU/7iPWdkY4dF4XrlvH0elcQvcJZKIsklnED5PSd6GCWEI1oEoHLky
2HTAjsgeUAiVQBQC8CBjuNE83cOb2bPWdg+UAvUkBPkI2cYNOVtK+9QNgdZ/HKqMCPGSzvxXZGXO
f8TJDJlvSMz1e0WIALujsYrLZDVXp8o9Z/OMsdUJyFWijOWAAMQywJo0Tyw/0ca+zikfLgfIIZOS
c9GM2SO5RebPnqZLcxr5yiSnKo9Xkf3UnuTrTuZ0DCjtGOPGVTghg7DvQC9kpadzGnYz+B4VpVl1
EiSgtidR4urh4sXdWZkAkRrs3yu8IKbpKppYK1ItE22KSjRPATbIqd0DpCH6nsMXSRH1GMwHwcz8
PMHMQ5vR0snnOw/lVR4d+s86iS/kTqjfwHMMFd9ErOi1uAazst/VrUNRREN15k1ox/1NWgxURGjH
3YsL9F5FmGhB6lhvHF5Rz2YYbpHx4/aPeBhkMWT1+AL1gaYRKX5AjbxeeuQw2DZ70IOZQEf2oDFW
gzsWTgBA1aHErkT670EKEaadfE8wkmlOBlYHMJV37CPZXKFuR84a6MTrXD4CUCZgNNmgEPFLHMq1
5C7gn0EUAHaK0jEfFNNo+HvbhL0fzzTYZASua9JOH7hINtpiAo3Ke9oXCiGDE6sXcHAljRFLpJaH
uteIvKkoMuCxgoxLL9j5JCspQ8ATtOHrg9+QmZhAND0KyHVxfFNR5J5KUp0ndit5Z60+N5JofAP2
aXuzTtHaNJ1U9jEt6bAz7Mi3AF6wnwCU2Z5pg4IjD/px6Nr1LimwSvbIqfQfrhaujlP1OluYv8mi
xsHb1Z4lVEFtDgkCIO6nOZDqgqoYAKmsRzmwEm0UUMFLRnyYhO5JLToAIGh7AzIRcY/CDJwc5zx9
5j5VoMdL9K4Dfa9+AkYhdcax3R8/YCuQ8HyNOBDKUKg5xvkIBaUQ9uBPtwr28VZZXGf9kUoKm8WN
mxbzAFW19u1DcLXx6wkm+JGRDzYXxlxeJ4cPEos/17OGOt/gzDZOxXZuTbkHlMtkG8yufshR/8s2
0m8/R7jICC8Bwusc1ry2Idu+ivbhNlwy9W+9ELoAs00tgLwgKXn8zBCV+M4/U2oye2ZOyr2dLQIk
0ZPu5otmwiihr1ClpHNQFYAaCfBKgdaRs9GLXBytJH/KH2CToNL1xNuIIcmZBczm0KGCfyXlaI3A
SpCUde1LhLUu1bRn/hCgzZfQJ6DjeJscYUuKXcBLybVz6385BnWKK4mKkXG92cFCWDhhJxq79GRC
vZ+eP39+yUSpKwiO6cqoIEuSLBWfHpRe9TUxquonsPaXIBXA06Im5t768TNwpxhFAfQj7pKmKQZm
SHQjAgDiwYWmPRGWh7pPRYQojMvljz393PQJuRiAdKVT4ED3Bcm6Cjf1JIduStHLK5BrAfw5AzJG
YhtU93tbAKIopj2r5okMA/2ENd1I4VBYoLrksRZmll/NkHYavyZC2QN5nEnjmWvcSSkQCpUo3U9+
5Zl+7G/NP2XQ0qXt02QCTmMsbAPmw/F5eb4dUNxt0O0NdsVfzz5EGmcyk3/xg5wKKZEveTTSw+Ve
5jwpfjgIvm/Uzkah7SYYSVE9gTsfejUWUvk4j8ZU9xc4mnjYqUxegLqMM/yXuQCmiQLQVlvzWWty
nNTmoHXEF6qq119IxqxK9pd0q99QSFkKGX6vmb62xbqEUvAwJl+qH2i5XLefD+CffAUg/wLiTsJk
XHCDzaOJf4omRMqZGANyAv92A1IlA5wHcMsgO967NVV4wVgXtU3k5SD2XiH2um1MAWXIISDDAxUA
cYWLLGin1kFWjkw3Pi0J+C42O3XSBhsz+mnqiap75M1bXO7UIVNNncMAgG7Qo0sMncGkWOZDH7SR
mTBdmQh6WT7A8NuoIFfzgfmrTan7AmiHvqCyRfARNb4QkxB1cUAcJPKBqGDx3q9IpCQumExqkUAb
b6hUQraIt1GwZJq3t0Z2zdZD/mbaqFgUJsqSbZu0pH3C46XNJoRb3f6rjTMsZ4ngWV/EmbepqMnW
sOt8ViNkKW2DevwH8Fcy7bFUUnxYFj3QHTDKSjyp6nmmLDmhID+RzKFabbRrXpzm1sTzlRtcfRCS
gPnN57KTlzHJsZi0cBt7WvakOp2HCHhs4nBRRR4JhXcCfEcQ7jkTUaG8IpuTjCpUVLhO4ki3lBAP
tARrA77AB9B+4nB6XYHE3uFosO3o5BJIuRb6njK4jjRwMQpeFG8P5rESWhkAO7wlIRRDD+lBq3/r
W/kaA/+3W5/vvUlcVIsmIGsEFBzcUYKPAWQDvOekycukfDrW4K5SvSSioMb1D0Vu4yCDE1iBovu0
Iya0ofO5MTRAaEXGyEDihqiHtC055BLw7CaOl/wVFAgqfeABNUAOh6I8fABj4UkYQWFRtrZ0rNNf
m5zswoDla4mCOAAtHeXXg4idNagB31n18hoygzq1syqOR6Pw5dmo0HIxrwxR5+wxwIHL1BM/1dHk
m48/l05KT5SVbMXPI2t0He4mVpB4kj2vu/M1mCsmbZfZM6EtNNai51KrUfA183kfYhryp+EOLVuX
vBq1L29Q7Ss0PgyWeOdKEDMwl5TO199S98PWy+iKBjvdqYSBt/nTGsuAwlDcejQ7pS7yJkHcwF6I
10X0eOOO0E+gWdncC6vst0GIDPgEX+bXiSBWxkDjy56I1LN+UlE4jxBTbcYRj8R5ksoSqoJwHLuF
jZ5HDZzu1bo5F09DWRqSk5FravNZkay/ucLVrpy+pE3O75p0d29Sxouxa3Fe3x/WLpjgYhE2K4kp
AaOUVI2ufZixs1w/dKD18Z8KxaKc5cZNipf8TFJMDSSDkw4iDiEz8KrEcHQEGBmPwGfU5S4cvj5e
ZqzAeAqkQ7zW8Q0HsjLwmmRTxQhijwEpS4FP7QXenERuFGAKDdwN6mVx4efohaqzODj/yW6iDvEG
4gBnql1AVmPyRPiyc4mnJ23lZDbjtob5rZB9pDiqUpP8CSlymdiEsL2SwZh+cOcFOMfhFoFWxvWS
i0izhvhoFRN4mzDpbKbN8pUuwtczAqHREUODEdAC6scFV2dYg2xd2alDNlVzy3yayw6ol5e1+OC1
+BO06647pt/Lq2tG0O6U6CHXy6ictOT4LBIvAz7H4Kb8cRNl+zF2keF3zVqlB3MyWzQqYtB18pwS
iQYyjGhGk9BRz6q6zVJC/86jL7rgAu3KpGkAH+TorOJTxDF/l2RlaragEJHZ9QvNrQCXqNzOeuoY
5HD689t02V2+/RGVasGR41mW7rGz9CT2VQvRrDdcrqAGynWI3vK0AEjRZ9a6gwKnqCfaIZObCiCV
pfY8Vk/x9KtsVTQpRMQFa6+hUm5YwAaDtyPogxldDWxL94pv5MrSKCMQIFDTPlvpRegMDyZep/Uq
gniVYJk7sZv2KMmUBMrC+7aSm/dHiCRxj2etQSZEYMLaZAlEjPos+wToylie8m6IvMJ/hLXYT5od
Bx7t6v8Yq9c9unP37ijtodJs7FjCtJqfQm/mQ4BAzPRxVNkRxXcdiAQ3c9KAuQekpNoAnoG/Umsu
YEWlhbG+zkuySKQaxyCHAnOS4QhrOIrmIrdjs56sj6O3gN5JdAEJgcY3BoGigoUAFUV6qXElY1mu
+OFGYj8R8CPxinj38WdS//GKdSjMV8ROw0cBnoI0DWyKsw61Hygw1Bdop6RjiPTTIQHEVvrvBV/q
FhCI2rgvbRzn7vVH+SMq5eGl7PCVgGzW/euP3YypsmuAwMDZsqiAA+F4mXsMKy8Nbs2i8EXqKIC2
SvRMtof1PIIAin8ZCIBEG/MrPVsm2kAsqUuPSXVAfWgherwVX0WypDLKZ/MuIcXmZkV/8gwICfw2
BEzgcl2zBJ1Fh4QyBfZJdbG5cwdOFUOP5lY4S0Nelbbzt5R8Gxd8cGIIyP17gSp320u++kTU7sI5
FNI83SP0R2/TVbx+aa7gpKJywBedLxk7ns4I0Tgopx887v/RTbVWsFevxsoy0EMRbyVRFUJPsxiz
pb/utKkSNFW4mUwTxidh2wxJ+TB4DAK/a2szpo54bL9hfOkShlOJBXMdwitHZnXhH9mDVFLYm4h6
0XfHCFKbBjHZXugx5qVGOp++5Z94FidY93YtGCN/eD1cmFlYyoE44J34b1ZMgdFFp9eJ4KUiViYa
6dQRWIdmE50ozHAPIaHPowlBQuiVNB7ePQUZYXcC4MAF18SGzIzmMNDMHyYFE7S1xywbXq+hgXbw
80r34tgAQnUFinmJTnw0qknsNqD9MwB4AN75TwUUyIB9eItOjLrwwzkwWbRDu+gGv0010v+6fbEd
zHmOiSgyE0PIVIsqO08ixIAI2kHU3KN6cybz9eAaZRMWPYB4u+2iojLMfnh+nRB/gvNquN8VcCvg
ovLcggXARUqQVYn3lKP9bPZEKuRVTlCSkj2GNxigE5q2DnFnfwHpx0skZxicXMBJoXM/l5amOSMx
DD+XfCykCmJjoGmkv/sxN/s5HyABBuS8RbeJrfWBXX04MZ/JgwcQ5NpHgGZkFR7BHbktUDMg7fN1
vQWqAo25EOARQdYllykAeJ0fnUHkww2cRqdunz1ER5ij8DqHVwfxtwDCROKAiCu6g5K6tJcOu6WU
tyM2Q50KKWlKUct6K+irgdtWrv0nIkNafwOqyA6dIos8lvfc+tA5V7mDaw5AlusJ+XYdpG2xYY13
u/6CPgKa1rQIHczoXK4ZrV3zAL7D3wktieu5O5QPsLb/Rq5cK+Avv/N8DV2k22VnwDhcFJHhwr/p
EJyaFWP2OhVbBoKeEsqPltP5GtLK+Vn/4zj9U+fJucN7iFXBNLv+iHP8zkpmnehOtvuuUH+ARTXD
i8sSuyY7BF2INGJyp7V0TZ661VZmNxbwi/hFWP6POQua0UC/BDoy/OjOafzvLrrzrP7lscN1ADOG
5l9/gY7EcUjn0jXcFhg62tZfvqvygRx8IaxyBJQzWXNh6W+MYr38kvy5E8Tykix0Zn+9tawpi424
5Suey+1h/Z41eyYNNF7azXJgCgA77S/CwtAUW4n5xza+Ad07IF7dDNjIadjVZZflG/kZzBH0Z3qv
uBRT6weaDVDi2jGIs+gosTnk5xD9h1194VxvMT8a6eSkl0ysgEUAB6Ze0jo6/I8OofvRvatnnOzQ
saDdV1vet4G0fxWnPWNGq7kpnb4PQDNEkBztw+hE/EgDWgQoDvmZbuJ3CHq7nfknaO4nflPey3tx
69ijm7t9z6otA8Ja1m7CtZzeZqayv4kD06kvQEF5EYPCJ3AwrnLfcUUulmlcT2UE295iGLhb6ofX
nWfwBgiqM9G/D8jb9hGJN3YR9pMz9GmSiSAL5gqhGmzRcg3PTN7z/HKPtd3r37iDG6PWcGc7VedM
vPrGFHjwsf8o/A0H1Y3LL0/mW2RFImNcTGlcvWVdve7Ng/WrY05IvW9VyEJ84P9tiTbJmLs3e9YK
yWYx+LSDeUHvJXOU5JgsXKegvsFEkJ6qm6+bPTsts/SLdAkIO8jww4ExKWHSbOGnc5HnV/Izuxdz
g7cttbFQLqA4SlQwjEG6QtIBViPklnze6vug16rqSE/TsXI5uZI9IxhkqmCRfaFf6q0EthP5+QgM
BAL0oNccMt00lOZ+H4Jlr/o2QQvbOEdHELmc5GzhfPGJDE6oLdgjWPVoFsDDl1URRDKNeNHPe6Hd
2BHePAilMpYM+QS+zzzhPehRZoN5Y2VqR1Rp0VRwEk2Q+jqQUrLLlblqtvyZe74REh0hM+HqN4JT
PqxDYwiXHctp9mzdDBlbTedn6z7d2d+5uM+SzUWqntQ/9/CXIwEs5a4a+XwN9LFwYOA9kCKiJgt7
HnFtphN6n1SptU012CPckiUu13g2PRSbbEoR5GOpV0OrotyGSPz1lNZb/spPxktyvxr4zXAMMhvK
A2nv6+l1TpfBWWQk1ElxC9YBOQFU/oZv6wyY1AxOVxLsIT4nUBdv/ZGJyptc9XFvuLwweWQyHyQd
Mpj4oEGrsTACaByoZOSHC16Yw4Q7KZ5fXMv+pdVwfJgrUHcY/GwIAQ9HePK35Pkyyw9Qi6Bmg2gM
iYOMoaSoZnqQNEANIuHHr6GkmcQumcZ3SjYt9tg3cFpEFmrKkU8wUW1Ify9r2XtD9iPVjWJqIkw2
EKbnUwSAEdggfjY+iDNjHduufKoitsTBOq5QWBtVrnEopIm20lfZ0bYp/w+w2yG3ziU5Rf+JAxPA
U0UYb3r8sxWOrujsbcJ5ljjl9DoCOFmgEYTF9j5aa89xj3CYQ4I3YK990hnpkkiGbZMSsL1GrtQG
+P0H7DzYEUlb7qCcaZmLFvRr4JsA/dgwgJd/nBIRP9x9yTeicfuUdMh7BEcOEjmkfAtrNCaZDUSU
xGr75P8pEgQVQNahuWmf9dM8WOt88SJXSY9giDO463gS1vrNfpG7ReYKlXtpqm+AIOa2yOFmwbj/
jHJAaVylqL+jA0lyHpd1tj1OYPqLDZUa/g88IX3ZGXOpp+Y8MdZvvNYp/f/B/ke0gTquE/xzDQWX
AH9jGZIOVIdmQSY+cz6gUlO/S+fxbwfUj1QOUm6DqcEafRgYTAC6rdb0fjkC+UKR/Ys0wDTDAQjo
RTIH/UPtaBTvhXz8x+9dmUqxu1j5+7926O/97WTeD13EPPGvVoa/q8jDh8/DNN6xSbQ76ihHYB3+
3jwbqz3iFMpC7pDo6ADkRyTCEGtJ051KwVUeHJfDeIikdz9y0W0dwzUgralgq50tcOkYrVlS5rhm
XxWPJfU4ej80N/DqeeBpbjcufM0F8H+r0acYJtt2nmyTbeETqnmFH6/Fn7sxQAUNsPXpK7VbFSWx
PQL4657fklbWJmVcUEChRgAYwGl9uDBOOqun+MOI4mPsRNtwHcxAPeRb41gY4xZDbyHnjczmyPhL
pt929P3DRgTgLjIhGLK/4Rh5ZFHsbMc2mrPdQ9QkzOE+fWZbKm7k7cOlUCV8Gqv0iWjxNXfUYIy4
Uni7rliXtn7K5hjZQJrSYDbEYNqAMC5Yt0zHgS1UkxFtiig3K07JTKUoU461J2WqDy1fdw+Ae9cZ
fkADIHKz7zma2wug643/mcYb+Qc3C4gQ6CdllY9wGtgESAPsw1TVoXbBeGEzZHtEy8R+ZnvqLzFZ
WWoic4pgxKvUHMAOrQ20Ftn4CIDJK1ILf9IsvlLMZal3kBsk6KfAhqc0O2Q4oWpAQqx8b6nIqYhD
k40+EvEAyqW/ugQE766+kbENOTSIoUMHrH5/oxyEuDr/JZREGg00P1uo/INmalqsu/0bdnA9wnWn
Dva4TGArgJ1OsCeC1RSfICx0iiO00GvpF0RiRGvKkXrZ60Hxi5Q9NTVNrHd2bLLWfE5/Yydmcyez
ybHBf9m60W7RyjvV8Jy6FVVT7gLZhAqbRBUSb4Wa3JdPe3jb/xPHXT3JKo9CU0WCHtoqNcSXkAGg
psn+rtxSfc/2XtYnUsd0soFr5LzFyAteLjV4gMcp5RiHjDTdz5WDSIenkPjl+OJZ1ZbIOfrSXrda
3nIRWatNMyQH/bqisy3GLA1czkUEZ0n54jFEH5Oj55MKBR4zcAiYJlQbGWL0yYj2WyFEU5JWv7U3
rjL8rH3kuCYDzOuSyWfQqN5d7QlhCvc1Pjjnh0ncJy5Z5K91Z9ogmhORZeZQFZmYf4OVW6ANsnH2
UMbci3TC3Hc9p8l8rpL/GRWMXAAxrv3vOLZMwEAYs3Jr6n8kbWPoT2KEARABCk4ofFJM+MzoZ8GN
sbwPh27+B7XHzJeAnEuCAJDkADzf5NK1jfo9maXLXSuCbS+vqAdzuyCxRdHyvWUGK/G0uGlHDu0Q
REjEcqA+FvkJdWpS4ji70TsEUBqACfdbLJignSXuDvYTHXyntU66tAMZwWvK4A71cULpTALE/xRR
AavZJfWU237+iOJ5IUPPRO1UOnQIDO0hVMAgyHGdTsmqv8aKNiXyaz9PWQZ3sGKViDr09zeDhnQt
Nsr3Nwlmsv1rov1wXca0uBuqd5IwCDGtqBbhMv6oqPTnojJnF1jRHhv7NxuMTNlDdF3D2bOaWu2u
qOZZ7GqYlgPWwoGLOEbxKHpJWEnD6ZVXL0vIGx16GElMNSaEAVtPPCWTVvJ3CuiBn5b1sf1ZBvn5
Wno5MNL2IEjtJfq9TlKiYOO8IYsD32PJvx5JdKAtyfqlUIuiPuYoysL8rFEMphZJcTYXMxKEekzR
xEfjNbI8Ho44hHQdw8K+EhRRIJkgCPveoq4PZx19Z4SduEJ3RFlbKrr0N6M8MAU9ZDUowANfQmVD
dbwrPaIjUaytD/ai+t5iWFowwmykPvNjaJ0SkND/ZPyQRgpa0jmiRi60Xg0S8KTz7zBxZAlc6+yL
qrc1As8ATF9tf4R5fJrNkIrFt08FaIhe8jdfaAm7YORV7YEgLWxulLjzYCITS0U+mrhGgYbCqrQP
7xS/S6Y1cagMVWWerFFPAp4AGbDf/s8GZInLYxxVQ7RlXCqSRy6aLGcCLcT/mL0J48cWQanU0Z+y
BBsEpgbTgoo+0SHxYk5HMoPeW+hpeekl2jz6nHvkTpDf/6w7jlfLjz4I6vFvohr7EUAEExp1pYKZ
wy2MooWjJi47ImCOVvbZPwP0oRleoDxvP3ltUarWgo3azXSCTmn6gVStgMAogJUAr+B4MPMjxWik
Ar6lR4nCulPoo9YGpCEqsa4cts0hXLLR4zQ+R3sMZiaSwGIZQt6HP0F5/jtFrbOXF1S0eC7RJcV8
M/JEB8rrZZNvPrf6llAX5qBpvWJmiTmeWL8fgnxCNLxtOL+ZpHCzJEKj1gHjYYNhsX6T0q+knzKa
p9oZSWHjuuK4SZeki5g4X+QY6ESyfDO1X/ZU3OIfs0frhs4F1jT+mLMoOsTfXwVlk+8E7AeiVIrs
v1EITaC+0r3XHhESq3NxbqLc9Dx/wBCC2vuH6WB6M3zpzfinhUJN7MaxKqrynJtWj4z+qLiRtP4H
OPnChnMItENif5Yjavzky6ecribUluuOsJsviX4g+80HlIiHATQpntYOLCuqEzjz7ZkXIHSW/JXm
R/v6CBRDlKqFZDFIMn4TKe3G2FKb5dvWa4sWJXtLz6kXOsYpnwN+CAi5S4F7zEu/KT0BqcOsjllH
D0ZIe5KqECoXQDC4i1g2WLM5L0k0TvWRS4mSzQgHon18/BzTmwbJTfYAZABJUU/BPj0m88FdPbEL
qScCbDoIoZaXwNUQacfxFD4cWsJPYpoMaXDrzifxOOFVRmIugPwxBRvyAXPMXQQ46C3cFiKSj7f1
kVdmF6CDASgQsIsVRZzNVcOe0FiaycswtwmqmsIp6FcL6XOuALQnVDF3FIdPfcxwQC09lpYYOBxn
AKnB2V7ygnyBQkEGA0PEwT3CKMZiwSMW/YxvvK3azpib1Fy5DPL0LyfpF3HnRUCw0aGaO6IuzPvR
aMEbLsRtiu/zWYwcvTo4XVeQenFLJRY7vUEfwXxEe/07oqd5PHiL/km3ssHA/UBY69+vMAhM4W6H
MxyDyKSjsqthwIEqfikkSHgO3cJ0pvlMM9xIt/Df+BYf3XFdAyzEi/Lx4ZaWXld0R7A2Tow4aCK+
zejzQQwuL8xQ0EN8DIP3b1azR9FEnQoKb8RmRc9r5+DBzmSdrBPSb/QsCATiSaABQJo4Dasjv0wL
AQdxjY30cQsBmkHjWslrotdz50P/f71QoR42EuPfgThDbduh6wB98nvGiTNhcGKoQQlxqHANDdbc
xO0ne4r+hN9Cud4UaARSs5rs8V2u50wCRcBhWMQhl5BlvC33hZAMgHyBXLl1p9Wsh+LGhCHeQz2I
doN5orPpWDqQnmDV0aXMBAaFj6fhvDTrQIwCVUJjxhbEIHOsMHcY+YSO/McCZ3dj+dJF9bPW3YEp
BucFuutET4bEKM/+yeWScDPy+LkwHdsbiJBg24UA+8gW+DGGjFd/tTP5xI8Yd3qPXg/WzLc30K+b
vmE18QjeUWdfj4fRA5sApuSRM1v+spjYF+jGXt1Y9+DBiNKO+CbG35hlxN/xkO4FKMVnfjuXKwjb
47XwQPCh4sYthRQDaYS3NQLlxlyAR3ni5mxv0hsPej2ydoIy9xbH4n83FOYF8kbIfoP+u8c3sWyP
9IvYKCDnkf8iRb4pjgaCSSDQSG4ARhOZBfM6bu4V0+2eq/NKjBWvXR31Jy8cLlPAFQmp3yFwPd6q
ehbP+GhurJV64iWUJ6uek9gQTeVj0tIVU/aJ9C1+mR380WOUra4S6h8T0aAYTssQiGZ6zISMDZ4z
rG1K+JxhfHUn6VI9+Qm6m3d739onzySnErv0PWuSb36OcKmuK/l03XFohcrEVKYgnpp7QZeMGtPn
qscfG9yLgSHP33SKO9hJF6ChQLbkdiczkUCWmx5xDN8Z3AlseA9zQ0uLZ0douwwRgePWhwZwmM3U
ko2CYWAbYz80rAmZhpoLpKDEyzaLZfR5qvfiiPUObem7Vd1QWiAkxPttlR65QBaw/SReosFedp7+
wPQQ9mb9llPxyKMwSAXLxNYBT/E7+fcWYBBJbEjCPgeSnXznmkoMrN6VTc5irCZCno2NoJwnnC6o
vTN2fBfrQINixrE5MVWMFT+qM6Wa2Yc9WAdjN0JTpoD2QOpraAl7H2R7+OPgu7FwCHpSegL3M8cV
iDovH8dMBF5YPfnH8EgSqBCzjlAGNUi6TrpEg3EgNtwJDrI2znVUT6H5diNl8hlrnQ9pLcD1mg9/
kT+TSH9xgI8R6ufp3MWB6WE+y1/Lu/byeVZ5x1xgHBGoXcefp4LacjeSjvHPsCBH2kAvcyD6Q7zu
RvIuvo70C0+uDEd9oDx0JbiCVQsUmZx04DT8bIxvI6ot0jG/Y2JNiKMDMgBtQX8LXTW5QroA5wbg
/QKAWT9ZGtEUnqO2yG3YVMOIQI9z4tJ2PmmizIZbh5jLirYCNtQmV/JKdEK3qgQAEt4CMyRQ0Rld
mh18xBGS0aa4DOgbjJZIQmHGSVtRHAIRGd/EDxdCJCsk6G9dajhA+OyLUXh5QUoRStCkxWu7ceg0
86K/PSb1NfeN1hU2S3yBlCQjuZFuL6ZFA/QaVt9gx2A2gzEzjlYyOXjjGmkC3pdfLBJWeYJGYcaU
AtnloD7EU6PrNNZP6XUs4NKRq+HloQ9ZP/jtNV+EWN3E9CtUulhR0KeYwKSd5vn9BawBxjDYzrLD
qmKUn9BMSwuXP/LoqESWdaKh59GJFkKLBD7dmiObyuUSW0kdGB69RFqtcHm4QrUfdwP4kdTdUHdk
8bGFFWOdRTtmAfdUdL9AP+kL4E1Dkb3TN+iGGfNIonA3Yl7Yqg8w+5NNa5MAHmteasVD+Ww8wBeO
DCdCUdWTuIHts/uL0BVXc1+6vAkLDsau36RkCD0arWy+Nq7tFShShJlSD+1J3g5dz4mNr8/gIj9g
eJdn5hay9EwaGoDsGjK3uUe/SJpr33JmKlZXAIg39i2FvQH4mYnXATYYhUcbnyTykKD7kPdqXcwL
Wy5dHfkRyuqi1ciU8X3csWg5r2BBWd5lCsI3KOQ7Hcazn/FHx02V2d6sIyYqqRvWneEhsnkFrL/G
HZtKrD3GASNBfPTlwzZnRZeDsQaXYaXuE0QZSU8KW2VEeEZkLb8SEtvOgL1SGWMJS4cG/MyaTpEf
CWag4TohycYMspYoWvVLea0t7IuK/ggLEPfOdEk6jCoMHAUyoaFrz8gzbqBEBotGiBANHmhTQZ/+
2DNc4PnSN7xanwhBWXoDKTMuYDpi6MO35tPiN8DDjPTvRIHV+XV5Bf6LK+kLJcxVg6qSsUEfnTTu
F6gbAmQIsiE4P2LtmujlUgMKtjzWBt87YvhI+n5RGslQXRcIfqZwu6XpdeI3Z/U1sx6DZqoh+0Mt
BO4BVse1d/0AfPqBiAoXID+oaHbDacIZXSI9QwA2LOE1kfnfDJySPeHqMhXteJJo24q6FCxadOZy
h2HpZTIzDpJogHMrcJaFaKum+rxGws8wkweTWB7qr1UO9YA8jNvDM8OeI6TfICe0MjQ/nLXHKf4c
PALlO9uRMsjXLhM6xs/woQBv4NgD4+8Ewxf/a9l7qfXwo6HLaHRrggQsTb6YnwyQj591lWM9MD5B
LiuCWw78UvN5B5v5zx0z9QfvSTrwgWcVv2bnyOm8gwGhkO8a5/g3gz/TPESpuNNaL9IlGxm+Wi2c
pMOSC/feeK15GHYizRtvIbeD7QC3XRvKWAhDrr06n4rTAICgo28rqL+o1WEgjWomCTLUODOHxLoQ
3UOCSkI2GLF1HIqHQTAlAweom/VdYj0s9Bvojx4lBs3nX0xhY0fGNp3BWx0iRf6HRfWAazfESGrn
CC5evZj8s+Uw4AHuqMGjhYjPZfL8ttyvCbqdIEt0F7+XZa5iDnlbwBVx/zvIDrC7oW4ynzumBuvh
DaeREEIw1JksTMwrsIhzLvkwSTIT35u/AUWAM1z/AaYyg/WrnUJSAdiAl1nlyPXmJXlxBQeTj0Bz
UnCp4KIUoxqjWRXQtqui2gXXC0kXyqyQJaHQU4PHcAvHVqrJY0bn9ceI0kT0EVm7aM2pD94FSnLG
YfDGfG4EVp5f5PFN5mqDidJtGywEQvcKVxgdU114/r5o3A/f5kE45dARg3P805J63zP74hmOp/UO
fT82PejFbLsYhXf/VhEiZjWzdWvhgk3DbCf9MXCLp0Td+C26kXT8KB1MAuzj3yeoKD/snHOcxj/f
P1UbYibPBEp3aFoc7C39zO++pdmLGVIikuYwONe1ufwoo1rzDHMsD5wB48oXUOiztWa4dH3aZa6q
uNZZlbaoCH5qF/8atAReVNEkeChbPZ+EELuwv5FmtgIBp0Y/qUHYx2l/6JmyWXBKJFgV/KExpzMf
2rmO4zGdd4bwBSs1RK70D/4xkwqcB+jOjd8MdtBUtcxLMx8ypxljDOiEAl69qH57SNV/OjMPTVM8
jGch0qIoPSnAskb8myJ2okvw8uq9emj+UI1EzPCLOtah/ONFg26KYGJKqto+I0QatlyMBU/qDTbL
M7inzK9Q54dfaa2r8/wZccHbqzfowHzWm4InNwFwTmNI69C2APEKFSkuSoLAGW2viC0412783lOp
KVbyX46I3qVZREjdDj9rFBLoFljYYEHMcXNgfleoJA7OfL75C3EfaMY9QW32/FnH5KwPSkkdB5sa
FOe33V/laVt07krMnecGyOCr016FOAU7KCUyuiNH0QbAGJRTAySTp+COcbMwA6UYO+vnrV/vtI9/
qfY6+GPEAVHN3LERQhR1uiUU6uyAZt9PY3DRGEk/vUMdidWsZKRrnERcCIfsPFOV2tYBcrXEtmFM
geCWo8GaPV2H+oVQpzZDrwHnHgyPsdz4TXfZ8nthMn7gWA67AwpTm/qXPZCxDpQZ56q+ZFqy/Abn
98DP/qPpvnYTWbYwAD8REjncmhyaYIwx3KDBxuScefrzlbeOtDV7ZjzG0F1dtda//nAYnCnbJETx
TJzXbFDPR/ijhZSYGlROhQBr6xSvQdG9X9Zekt/wmpvrAS9Lm0K2seam6AHZt87pty3eHppo//oi
Ay8/cOAw2zCQuk61pIipv62Jcfzy29q/3X+CxHv+dhnmu8FeMVNcJytk0O6ZjzE+jlOlmzb6QzBY
AGKCGvgEW9BRLMvL9wtpIqIcX22hVUHoLhkkbgD9BlJdN1ItyD5G0ujUz9Y3n9fWtQ4D1To4KBMB
HuvMY7UzH6RJcT1I3nuxtG7O9x0612MQyHrJBet7xA4E9nL6FhmI3XPOvXYuUb40CmMTU25BNVvN
A2eKYs8NVq8VjF5ayXr+g06+cuh4h4f+cnxm0uGR2dXuj2o4bOyYYrL+dgSbhh1x92jxC+UvsrrO
docyiwyzVglWNvNtohKTmCz2Z2Qqm9vWPd6HiQjC0iJV46VoWzxd2pvb7PqokvrNZ4LQrU27xo3T
RDRvWOx3S4GpJFpcMMMsn2dEDgge/y4fjz8rhsRa9R1MSw/MF9pxjEJk2bdJVaZo/fFzr+b/fUlj
xv+SlmiaVFUsFy+dk4d0tunfpJGP9uaX4/1gz8MhOAo5E7Ar0V7wuYs+35IKIjGI5Xppj311f6g8
fsIZEbZEiRoVEaSVOAy9kf5J/2yjxDQzfQ6eY8fie/xzw8JyWV4YKK/d2fa67Tmbo9P8Y5T6mJ4j
piOp5n5wAOXGNiUQoRYzx86cvGPBdXLfMPupY8W0rQ0CVGO16NB5DAuVZePMu3zK77+zjHzRsylT
hB25+f7P+V5MTS+1ZzdpGIgRoT4O8/f3TC3eOX9jM1kP4i7b65kgyCra+Ee8RTiz6AkdqMEmEreS
unfxLG9+aSqudD0NXa/J/XLS0CMpyPMYR6PXgdnvUubT25XBcaGZTmhg96X7aLKsxtBsSEcds1nM
yLKKd6UlZHmTrDnMDmm3m4ieR1pYTfRiiV1td6wmu4qRiUD5fS17r10HheGlc8W2idIjX0R+HThA
pIiU05DL2j0QS9+2ivDxYXQx+nq/fCRaGdBeIrr114Fy/fb8PNVvdeYDhXdaY+rPx5u6jInpJlZc
9rYzDifNbaqBYZARPGQe6ll8vanMh9nPLSJbR1DeunkxAgm9ip5w7+xkFrtqbqb6KvY2f3BJrPcH
7Of03aFWNlJTTQ8XwQscWl2mBX63TCt3c6d145JTwt4fb3whHTCuxlD1oAZQ9MdFqV9KKoGtwhpT
b/qKo7+/2fw30118sHSWNnKD5y1aDlZn2SWVbPdV9YaerO2K8rYX0xjRCKZ46TyAZqW5aBk/X4uJ
XmKsQN81reckO/VbdL6WQkFTetSyo1xtX0WhXXBP9saM2mKigpczcwfzkNS/TTvVoN1TUulpl88v
ZY68vhe+e3hiluX6vMzmNbssTeogK9sLqJNpzrN9Li4banOz/ttvvJT5fPL3Ppde9udsM9FW23FU
vY6UjSoxHWz12KAb1gc0X78jrCF64dLpPdtZfScH16/9xxOOuGEFfmkfgxaJtphdWiLE2QjhEP5w
q+R1dmzuKGQe5zLXldJrxHD9hGWO2ZrrbT+SX8bF5x9IK3+eaUYyeshYQosts/1z7I7FFPylUMwb
51jz1Fh301S541OVESUJG+bZhWfb27wTH267E04x9cdf9h1zu1jdZD5wTHGG8oaRFue/bC05NA4u
p+oxOirOBUHriBiBfbgd4e79mXAn75XE7LKpGpFZRADOWC8HtNWAdUjkcjhfdkzLP1+ZY/7zjKFX
//Y6WMh/bxrN89qdAMdhVbxBit5nVlZUjP1OucCDRQnE0lHUmYymR2AE+6DozcsAoM9/Jl+SjGaJ
7u7rDkPpGMVH4oSJx7kQYHSmwLLhkrwYOyMWDuIfGSPzeyvzSZuUGKCou/zYuSt5DpzoN2246f4r
F+mxT1aVkrOWi2KcWp8fxqzXPloExBJidfhVvK7r0NplMaa0AVUffolSPT0aePEs3QKeD2D48J76
t69vmuyzg1FOkLKJXkHOSP2e9k3wChrJR2jfS9sv24xITHgsILZyG6Snh3XleWl9ZXvPZ3Gu8KLs
a247BqsnQF8eIuTZYML9eRkI2WwtP/kvsOMs1IXAkU6tegxek6RKtHRv7mF3bo8dQx5GizKZw5PI
j5SpCDp3rfbdp8WAsei+xNSaM3J/1IT39QgNIA1NrO56LmS8eWK4EquJr8vrI+7K3SIBzgkfdOZK
j7eoLIkor9E12o9yreUvrz8pq5vyo5ytHOv3zm2Q6NJ/lDxRVXPAYpIk9MlAEo5dXjQfGhI1NPNz
0tBBAaX419sozG6yMZadbE1qFSN+vMpq//7nRzgsSNoiz2hiArqHiJT5mpg6dytxDFRdq1nXky3e
aNcIjpD11VBXTIFm6trJTj2FAqZQ5ag2AlO/cm/ehwdThq90dR1Xs4cs5Oylic9uB+ylm482qY8c
EQolFreLP7UHrrEEKTKMvnnHeNsPMV6UACt2/MFp9zXLV14Rz4YmStRyNPnCF+2THW67YCecXm5l
x/KxQ/P5kCZ1qkpoLjyNL2x1IUcRU9QH8tjsk8XU8W3+JZhIRcCLcahe+jz/yEA+jo4JtF95VLJg
j/0lF6r7dDHe9G45+bFB0eLVny7EKqSsPTOyhlvpYUqhQpTi8ZjFZXYnm6tFfTvK10zXkZZpBNif
FkarscN13ed06+/TrQlrSp92HAITTiw+JQLMzt176drKV1JvlnQnX1m0HXANw6NmThDn6YsvUfVW
FaVaFTNmsoTj10sO4yHL8G01W5Z4pnglgkC5NZ5/TIqQ9saT9Va58BE9di//LuVE0dPH+6NxiVzU
+FAaEJJnmY3R2CSWDLnAx0N8gfUq8FsEGp+OYSGcPo75zrIERvmBMuc7YifwCb9RuYUaPIOFsyWQ
nOb27DXxVu8fS0DLzIddeQf24tmJv1fu98Uz4halBqua65FN10uxEbVsOZNt7tqLZrp1GluZegz8
X6Y8X4vmpY0NkS1uxsdKvhKft677LyIY63XVnH9b5ZYkm5dsWAO3KCHOx9hKffWRk74RBBYD++pg
qdKb7gaFBYb4VTI5Jrg5d/P+1l9Ev4CHzsS5HhyUzUSGiWVt0zuN59+o6K8BadQc+De8zI79eVBo
YP7Gw+z+0Nv2pUX+l5Xsp58aGZak6GlI5qI24Qc/2+9Y49wq9O42zFM78Wvud71gkBSz3wZ9k68b
w9Z7Jd4/lY1j7YKmOWDvMB/gIEDKHchZbpfd7nFsByqYYdNPrmFDvJWdjbFVY32vzRuJdmzcesA9
A4CqQ3p+Zb/YsQqQuW0bmAWOtl7MlOVtMWYfRUJ95hGMijgmTugf63vLg4l/afsD56nGSmYTveVn
rBnrAn3sypPWqw0QLefFAj7riU/DsMS/dHNRZjfYwvetHDtS39D8uzwZhoaQY03lqsMOvxjrMZve
NeKlVdvkkKhEzylyQNnQSwwpziddTOXy5tMYjo4hwyF+YFVavIuxRZCUHW0ba9qMS8vOtn/m1AP/
L96H8mGKMrboAdaYEIvoWdt7WPMnmaHJ5tq9X3avH+nW/F59fNr5ZGcHnv79Y/uDfSdo+9e1zf3i
a2AaY4I5ONGYDN10r2FMmPm91wszo5JWuOJMZWr52spgSQbu4yVwrYhoJNbMF3O981cmynaW9flH
vOIkpdo3Je2t/t1ygZ1IJIoZjIFwbBXG5hC3YpgWuvjz+knQwp9BvNEz6sOn83B5rpkQ3CeRaV88
Qe4WAOvbs7g0PWtBEhupKRilUDaFjh4mIvtqqpkYnildIYWuZqaoOWY9Ny8rvsCNm8px7FpXV0NV
r8HMp4PZOx4FLK1H4VbMfiwVY48eg+UPoGHnUmZgUUwPeedUzoZ7h7dUYF0UWDdY79nK8uPaj1Vj
EXlmRcKBaIxld/fPCUhzXGL6XD19874sITj9m18abnYXoaLNkc6+Y47I4v3rcqnc+3KxhlK2qkY0
k3mJPRvfSiBPjEabfyUNglHluX6rZtu220v11I7No0f72cr2VZ4ttDo6igayTuk51cZ+IPEH5lpg
Kqz/XOuL+EVlrjKTElUofsiPs1l0T/PQS1c8cCMV8OTDv878ZiurGqepf2qzDzTA4qptL//1XqU1
FBfFRSlZxzj/NSgwZzy37i0D8eVH3nhpUoNpFyJjoDHA/fWu4hmYeACUN8PlrbyO5j2GjHMVi8C4
6eJWMfQqMgdKvdmxo5wmFApg4793LrmiWqzqNH+LtTIf+WLy7V6yBLwbX+VEcOqdycKiPDE7BGlM
GmfL99qlWMvBUMp1Vq3J4FI6cYqYyAI9zXZRoYbNVRSG4OEO5PFz/9E+vf8JzubKra9NEMKFjwsX
Qug/vYfLi3IQfiLxhb0dIWPRDnUarkyCf+7hl9gpWZtHq6FqjX1Jsj5PVg41hi1FpUBx4cpNOgjX
sQjfv1toPKqZfztnWFirBnyCy8XyLH9Y1NcOxUJ3aT/3rDw8ytmgNMq3qXTpOdqU86vWqz9xpO0a
tChJBq+0ksV7/VjZCLDihFJiWM0rXX/euEkXEITci3U4C/jAsjs+dDyYKsuPrOctFpkEM81pUj6g
VfSu+eK6fUZzpV1fvKMu5CvKnfB9ua46sBsrNQSt+OK1nhm4wg7S0rVucdnvaG180G2LGVd0l/N3
inB7dwcn/F8QgINIsMU/dgmlR/H5E94zPRVNapNINAN7GuRmjzbtzpXHiuKO9AHHNjOv7Bp0mc+6
NdzCikx9MqTGdBcjVz/7eXnCj8zg3L929Quj+8d/qpl7uoixeqYACTTkR7J6STUSv1KUSoVG5hen
c/7jHDwn5WY02I7Yi7ArUGnuJay2LnZTV/auj3VMGocDHbKG2YEqrSHATPEbs/5t6/ILjLAUkQhj
maZ1kMkDrGrHr8LgUs6Q95cEw1XOo6R5VhncCcgYn3vXXvbfo5XAzKxYP1pJQeCKVB7O9Y0I8uuH
uqQdm83ZPcJddrXYzJxSx9xNTYrASb3ju0Y74NO5d7rsHowNuHWOGIJJL7ELznuLyqkJYZ9UqsPv
gGPpexO5yqMWgJYzH5JFJ9DZyR3aeBDRSs4hJQ/PHuql3oPjeQDUPEepf4nPczdfUdaXMt1J0ayq
9Kjq/7sPz0Z4MvRIE8dWruG0yFeOJJbbzvxQP/dVnIdIabuaIVO/FUg70FDnJWGsU8v77/ns5CfF
zbOR3dfFXBzGt5mEh4tlca9rAnzrUqsl5b2eqh+i5DQ5VCeJIIvWU/qme3SR0iqcBEnTw8HL1/SO
lnmhHi7ZP98sGqYTxX0iiJ/3Ouxo/e0UpmaiU7r/PBI1kiE6K5TwCWC365GOeaFhgSt7ZzPLdT2C
FFyluY/DxxqIL6ROLVk6zNJnVfq5L7+gTnH0+iRzVEjn9q3su3+y7FxmjuhgC2CIPedLGpo/M8eI
zptDZN58BV2bPEr7Emvl2wqN5rVr/8WreunlU4qjUxSqyVh30qZGcSlEDGwkwLOFGGfz3iUBfLZQ
yQ6XHY18dpgfrnPRko5QUB4T+/AJHm+3EKHNF6oiol3L4y2q1Fys3KK2j5cSgyAlDJmFjgqsgOIh
OszAAJvGetGiud6NZcZ7FX+VVEZWtxoZThSRqK4/xfp/XUn6bTdeKryNPHtQgqSyh1C/g9jXXY6E
Rbcmnee3U72VDW4qdfF2PqVjP7moJv2o8PpF13jxtu5k9ZNDBhqvH34ei1dV12R0Q0LfPrSvH0+n
ZqHxtCkEXZeHpGOvT08tCfHMvv+yJwej1yotCxXaHu/uPZMpvkZho19FUkwspnuFRV998Y4MtmuH
xXruCyJ3qoT7+raS5BLuruMhaO0tes1FuMsE0LbTSbFQy7azbWkCDaq/cLOyndtvwXadiE7RaSYn
azVeV8KJdaxcWwhkhd7rlycZ5YYncN9CDmxcPeG5W4u+OOZ0kkHpcbrW062dys2P5LAy7/pOGw4N
k08cr2O18WrBtMQ7Qxj/ccDybbKxHn/uncxs/vA5kmj9rmXpgLmn+OmxX7u3zpPg3MEuQmShlw+P
ovbOlWL7QdI+XVm/PnuMg7kFvSinm4koUSh7uGkG6OY+tVqfSr+5VlB41rqr/Qn7L4RmVxMzhubv
ouybZ3sX6wiPijuvCH31l++5DvpVSaDb2LUNVy7TZYqtR0lE0gi6TDdqm7H1mWz6+Ep2WjjBiG6w
erPpxtsIbrP4NLQ54/T0pPmmAv18tM/ZRqx7mfkIAbDSc4pK9IOSU4/qIau5DIHujclXAZjcz9od
BEl79oUhiPMpP8YJQG5pVXtqI800lGTq5g4N7CXiqJxruEC5a2fZn+s9s5z9QxN/i7JDVy1e6Glj
WaXH7vU0sDxzs8hji2Bm8vQ+CFrhjt95CzhfkSOT+sSVh2L96beTTUYxtigoUvXv0U1O7VzWvsXG
i7GYbcIIZpuGjEnLsAyrQ+U41F5wukrmXrOYvRXvQUjHNR/6yaMt4A/ACO28zt6vnBYqARrwM8F3
inqqiCW89FyKMdnrknxcccsV1+f6qhb3uAnbUbJOiX1gD032bq35TyI4nEnGfVJ8zk+N1MDBrKf4
S1ETdkJe5za9VDRCBzHzf4gkyZm5DOUr1mIQyh/ajtbUr6oeFxyRFHc29/tspT49uY5iNmOg8+AN
uCXsHscX7UsI/QtrYuJ06d1mu7GPmJy6Wq+B5jlfWX7fnRMASTCbF9GOxG3aZzHPpdPYm+PEkhpo
x4m2CZ2lAoIiLFFe+/7FJBZ01bwYXmNoIGjyEWmXx9tv9zwIhr+oZald/ZZBgTJl+02NqtS4fvhp
VCrOh4TQIKL8n2crhp0LDuwWepfypHZaINDJ2Sqtuz5OOBLj+hclTUs/SvPgSh27mX9AE5wZU6vv
w/v2R8MqIESB7gPcP+aQrT+hK1a7aIjK+Wc9Ahq6ip6SiXPhxnXO1KcFvPLlRDS32k37o9uj/OJW
pWK12CTzHclXd06qXHcVxbqhanZIx4WRO5113T+FTwJuJgqpIOBxfQqhEo6uDT1ibf01ae6vte3o
oY0uKONLfg0qfN0GfzRAaLBnsAf7QBZUukX2y8OkeGudSqk3GpyOMKZ00268/CZLN+7oMir3yBIj
uyWF8jPkJSx/aExw2BorBc76a9c46EXhL4926CjWrb8aS1W1UoRJJlX/MCiseRZLlN3NZYeziY0k
7ifvRMKEEk0qTEfpFEmQDP/LFpxrHG+Dh1wotL3WgxarZyeFdfoT38l8ZU9UpdJzMY488sHBTZy3
+1ehl2V0jzishbFlqwGRRtEwvy+7oG9bJGrrrv8/fgPjtbX82Qb9NzJk9PxetddW8qcbGyrNIFwD
o7Xtvi0VW7qLtNOlgquJkiiGUpUXgHBwj9wuCkeX2wkF6Obb6VT1tCliCGFQovWSoCmYCrXFOK6D
w3izfbSTTSgrcPuk7nZcct9fVxz8SnOOe7VJk8TLZAuRX7DYH495UWbVqLHYrlv0sJS+uYZPvGxd
Gufv6zfKozS9PkAEBfIWokQ4gx1ypee3396/q4if6wo+FzI2jtwvorvYDUu7vZ/FVsVCOz5ShM4j
E5L1bNVXg7JsFQvZw02ItROJcpq89Cc+wuxIfzhyXIQlXkl/2VI61rZho7Pi+6HVKZjM6ouUhyBS
ZRZ2nILAB53Z3GxRKkN1VGqmYOGmAlH/Xn9ZzcEeAVoVgRGP94oN0W4IwNddR/bLw+xgXXhNl7ln
B2aRmiieZtnpumN7DT+vFJ9ezDmjzVgNkJ6UjofSKXIU2l3hjRGp+sSA4Yd/mcfhONp+09Xza+md
ego7e9PZFn0v+7nLzvrgec3uYYyODn+A0tjWYG8+AFswEV/hB92ePWYzYJkqHBuzcBxMEBweCA+e
Mrb2NWlsgvAQV3HvIiCe74HkvaqnnqrvZZAkB6d+7MPP0tPkFPx+ilSCruKRYC6Y9DD3OUXrUGU3
IbknrXG4aAz7KPOp/P3UZ3/5De1NzViAZOusWRRBvuc2OG2q6uU4My/IJBxvxpGlf2ddXdFiL799
7fXn4DKXDzqeX5vwheZmPF9VDmMBaZyzWKkNYxltt+K1pOzc+R+B/ZfY6maiDqCPyDYsfV4O/VzX
ffEX413jNua2VPi0rSSbSTf72Bc3PwodKnXO5MvgAfGNG3koeFrnj3N3KY9PY1BbRkc90q0R9mRK
IXtdrpHybaz1xDxEGSOYBaPMKoeeSOKOoNngJBmeQhJFkW2JyJZ3iCa7WqErumxSjLVWDvEO8Xd8
6lGzFPw2nE1PJQiQIbQDT1SQftC7a5XCoSlJZXR6Z3Hhw847xhU0nX+OEfNOMl6cdyxksTBax0fz
/0WdzoorIv0qeQgL05p51CW6dlYouPAF2H/l3uI7M4j1uBXUjiMTMjug94F51bTu5k5Ejh+R9HZ1
+vz7NtMn6F5aLkp7ZUTPTiO8/6xcPTYQh1p+E3mm/PUVznNOllVUTHUsuzwWVcmdyzbzw7NBYi+X
bR/GBgFKMCXNbWDjtVn9YdjZ4VldG2t4y6AWBW4eh7tOvrz87vMKxHNrQEC7Kaom4KBGUD+zqjG3
iVmNYp2/XOwCzCvUH1YV4mTCtdo1XgAl4+vQoBU+HRqgnrFGbm0i32F/4hIfgr3Fox16/MKfWZ1n
xlkd9l+XFFS5qR0rDsxi6sPm0RUKVqWusetqOZwhXe/RPweMntQafF9cnbBdXn/uH+C7xuOfyULH
ot/30UB79h218FQ/euhxBOR9KIdl+NISd1j82AHcz3aQhYUD6hn8HmKNbfeJuPJ12TRev1LIrLm/
u2UvALmwIOpd3i9tYkxiJmof544NlXPvL4OJ7uuXQiF2qtijS+TYg3XrhMbsS0rP4k0O7XzgiBgD
B1qndzegmyOwJm58m/eTU41GPbQaZZAtpI98KwqCBvT2KH0fomM7HZcf8wzhINkU8Qm1SUYrSiNO
rkUu8WvDRwgHYp0CITz7DVvpmYpDBRf/br+TPsmZYzYc0YVnPd5PfmBPhHA7xt6cQqfPET8MIvIA
B0gIrtnW7QNqB3TK2TEEcdpiDzNVpui+2fM913WOGw03Q21hjhRsI8oBhyq0keLFJZdCZ3b1D84g
z87117e1/9CCQm3XerQmvefvtXxtaOtCZ3xwFIVhSG2l9bgGZC781xgxeS8lv6FzsbEo+F3tyElI
2eJtKhxqXjEMke69w9dktojS2vDutnMaK+ET5kCmZziTatVtV5uV/EJsXRVFOpo+FRomgLbDQuP6
wdWhu29ewIuCcQ7F/GBzbzgXWy9MxWGKez/I9u08XMyYzBlP53ZFf45dSn61ivoANRQfoTUobZ1d
g5WaIDK+v1Qinpt7J0B3dnVfYMN0ijygHbuE04ISd8bEDFihvvI8JuHi3hqJD01s8vvxu8h5toG6
vtYK++2kPU9XjzyOcGh3/mS3m81Ji97y4npnEyTitgkPkEaZXOJ8oAnqXEqr1m20HmahjmCKg/7o
FB0Pjd9Dpn1ed479RHTtKvZSBNMJCkjCLjjN5zwFSVHGBkufS5SehsZpmlg0IH+D8EABMAz97/1H
dBtPhqeeD3PjyxbNbT4zFU26Ccvgx9mH2eSH2anT79TLDC7vy9HlH0+stlL72nq2EnA6QTGg4Hpc
+t1bsr5tUYHeWyCHkuGGz315Xw02s9LWpgVyufYVAOkpSMMm/X4VDsIHVR0872uNw2mtGYvSTSPm
U8/4f/2V+7f9TunJYhxCHzKFM1LhMHM5+xX1rWwaVRoBLVnUYFXJKVPafLgf6dZKWfV9GJ8WjfRU
GRI2T6UHPlNOS/S2nKbe0u10oQTOBeyEgedGjJFqJBaAjGUoehQ/p9klzAYzkjIRFnbt3T8PK7UG
MZf0hy4AI2ApAXSJdQ2u3CPctBXYVxkTf6txNcGhdRIvyre7xj4bnBzTU7NPZ1O6Oe/snHOmSIfK
aaagVBitD7XUs5qczsOAyEnt+DCvdM2UN9AC+F/fwHR/pPgO72oyPPezUziNHdKJuGtMhluLmFnc
uw7j2t/3VUaEEYN7xyzRrRCi7cOnDNGYrJn0vw5NNj5U2vpViC8P4UdpP+IxW2A70XIQsBkPAPTt
36ZmnNktuJHpWmY2uTXC0hoH1GnTc3QpZdaTymvThko9lFz4WdtvzVE4Qh33joAAp8MPm1tGyMqh
D/3e/WOnT2xaJKF82vad+VP3M21gdpbuahw7cPVD76GXaoafAvF2oErpfRnITyrLr8zA+dEKAuX6
4Z1BAyJQvrO1E6JyjM+tAGmAoCUfAZ6UOqWloMMZvL7/bDUKkv74SM27d4dcCZXlxTFfX0IpRu/m
N/MfARNJO46A8PK9DqNb94Et75aRlM5Vj5Ve7t89Vcp9HkfXzi5K1LPtSRteqK9LfRRaSbOikdGQ
pen2pps+oZn235ked/V62noUFiuTitiIQVNTT9eONTSc5h5aGBCgvRh7bhvfsUG8LuRFWHkYrsYW
dZ6mk6G1sPhDBwPEyQsNYrNCVCuqUvXSilCP3G3skbgmQo3jlQABehDNCFMhhxKBtwHtGVRS5n/B
69hnFHHnEUhCfGUZYDr7sO8KB5e4BUC9h4f4zB/v2t/NMt39cN23a/aloFfiz7dTJdXdmYgcIlwR
T5EPr/xPraqeDk+hmY4acst8NCF3IBC+0NJin7yT3w/u68fjncrvEHzqWTdf2gwu+FMci7t/yFrX
7ztZogTAp4cx+5X8vnwmW5Pmc5hHK39nJeT8seJTpVWq6s4+dR/z5iu4HwQXDXGhTBLs0FmG9Clx
kOGEmgyZFa2KT55jiJSvUo6k4VVC5Mg7Uxc1hRs8B79FX2LIa2tQ6W9Btq7rqbp/zmVK1FFGJjHB
OYEikhyKMDZqYtWWrDzy5ZWHHhPUZjLOTT7xPIDj/nseSiyE4/euMspdTvwjZA0uGv9dkEhrWOYA
X82Wjq31x+o9+b35XNLZdRbvCtbCL6Vo9vv1O/mG3LZj8jI5phR6h0/QY+2qUzi95/49qngKf+UR
Dzi6gTD2UifjqnQUAldc8BalL0uFT3WKkS6Hps2nAsTlJ0oEqDYKAyBEEeE2is3MOvmYoz3WJh2r
1NudfEHQIZ4sZ5KNMOclXL/WcTQkOlyCaD7Wu/w+v3e/52+MVb7/4dRWV89/XKW6cZdTFQGqppG9
QSbYgnkpiXHqR+OJReRwfh6rc0+95rTrsGcFT4vRMiFrv4wxwaCFX+goNAEKG9ACvITQbeTAgrXs
dNdQySrhRbu831EbVHjowlDd8qS1mPocNSY0n+SzGVw8U98TaNu7D3t5AIQfI0iQEQ3fJkQulWMp
1lwTAxVXg0LtXryXLyXjvRY6xrmxnk7eT1GA8qRdt0GZmq1w+Q0Nze4bz4pgFi5ZqXLWDbxmjdnw
iVY99fa8m/m9fqhiyxqUSZF411GhcFa3hrdR6IZJTQWBsuN4WnfS0/zUd9ncx8yu2+thaCTrx4zx
876Z6yT6viF6rKtLGW+kqRqReO5tNdDJHwbJcAbuDLEeBgVW8V8vAaWNcKYcog7AsdP1NtveK/7m
YjKxlnZpyhRv3uBap+pl4CHAhTnMwGHrKkz3dKg8Q4p4eng+lIQzb3r+hWM5rhueTXhWJY1/S3Yo
fThumiLcO2Gr4lyKQwvRk0p4X/9tX45yZtBe1D6mvUs4bwdOruQUdUQe8bpjB70OZZTPL02vdc81
HLAeLeCp78vDDI6MSj9PlHINr5W41ydI98JVZoUuxQPeuUxfnaE6CEirelvfu36vLTugm0B/nFgz
9ZHhl905hKhrg4XRwHTm2DPNRb6c5d4lQIU2V7Cu3MK/j6aJCfAxgFhP+sdl+oNMT+NVD9gxzUnC
6q/7PqPrDda4zXCevOGrXHNUOL+JFU8ZLgNvm0z4OF7iNAtT48O6FC63j5aAMEDp9D5/QLNvDv/a
tfr7zD7DLVpl26AXBYGt2eAJgZJ4Fxiffwvj6uljXmSqzSN701g9eOvZB0cuwmXMn/wcKwXjSzgi
uiZXwK8cgtD41Hvy1oRAHMaOZV1x8PG8jKEQgOChM+DSS83y07M5k5aVHaHz3I+6ZqtWNnbcqZcf
pkzb+5ueznKcHyoIHOb3Dhzn+sFrTUZvGPmaI6kOdI+hVDQ1t1HVDebPSsrrqQyNCAAKyK14Ly66
4YkLT4YZWZjQvBqTjgrUz1YiqfoUGcnvgO/F3l+eRfm6isI/1gDM8cj7CJT3T7HcMZZQh60a6ru/
Ufqqe/tYGE/dy9v2vl3ovL6z0bmxz7xdrhChWr63ejTzvb/kNOP4XCfWmUQrk3vFilPyOMVtgKvc
e57Vk/mqcf/L2y2vGtlhsoXIP7j2c/9O8zDy6gO8HDd7EqJ7bbKsXNRmqwrwUNmanyZgYh5Fj4/0
9VmoQ8tiIg6VTS9rSA9rVve4+mvHPv7iUa7gI5z57hAU1U0lKGf7VHehddnMd305jO56RmsqTYdj
ejqPldRNHn89QCPU/NaRTcU/S08fA39hisL22q+bUGCBzgIUFq56fgiKUlXsccAGAeZEqUuVD4y5
/RTer2HcnITOrDuQptKpoQZx1l8eZdCaAUJ/F1qMO8XWtRkWxPLaXPS2HSvoOm9dZn4QEMUDsHh+
AOvsANuO4/SRMVFykXYPc/MwUN3fK3PO0Gg0niXoyMxuZ04VuWy+5zB+zFwNX54ky9p9WIGV7aoc
8BGNXC3c+F0Ll0uCyvSYmRlXaQgaFWnHacGVO2At4/w0wGiYeGodlygUFdql5ZdSSh2tQVI83t4T
A77QmIKzLG4riO415guLP0skjF77aBtIH39QQA1Y4+niQd76oqpBU3qYZTCVRFgeqblvSHeWpoCS
D1U5B65sMCFjWsU7yVG6/zHiSbE2O4dBT+w3QMvBjC1Q7DjAPJf/QrlqaXueXsEeS73676SeAF0L
8gxuKJAGPGO/R5fAq1jAKPJITg12SAXzDH4bz/LhBFOlQG3lF+8vD8G2uuaZhKJhKqMGaKW/kuC6
dLmVXrUYL5oL5DW+Y2zAwIxS0/HkKbwBKUBsh0Hs4z58NmNY7AzhzqHyRa2rcct5j+OUTOfn5ho5
lQQUFwKpHl78/jgMtGHhBFWSKyPVjGHqbtdUrSjDnAzLyr5zP1BkFOffDLb/u7lWqq3x8l+rdhO5
VSija0evWwQBBsd7pmJFFVE82Fmvjd8HakclVwgYWQfW3PIHFlA6ly/h0WWp5Q2g/55mSaNF3w6m
LZ1bJkvt/NcKrfrVzzuYwwnPJnaEfN4592+9dfc5iQxnQjCEyYaDn/Ie3sM1S1mH8NnY1R49e95C
qzPnImaaangaZYFip/cwiPoq5ErLH+YnIYQFbYuxxLJ1YNk53n/RdL+YkOIVYWcCvVe97DCUB1C0
Bq7zIZpX4s3dINd11R29AeDWvFfMnUAXytehjf3vVFMMAfCswzxo3ux7hEpoim/5xV4cTd/YzUnO
4vO5rhd+vZHR6VmLfdLIC5i+BInHnQSHICNWfUB3YVexyBwmDG7o4dcYBoFZkApCAq3OwpH79hze
wyg1qfkzLXrojP6m9+P8AES4wO1VliD4Xw3f4VQgg2dJd6EAynXT7Xz79zfAkkSqNb0jBCCUXq9+
BgdGjO0fqWzx4c62lpiXnXhV04SCvA2IFZeLdyX9NjPGXV868Q0d9R0m6bSf/vvJAH9Tb2eHS0FS
6VuGyPdZwuJEJYaSNXZjcXdRWLkBdNRo206MehQcYfx6zoH2uaVG0gwctIGpk69Q1A9h9CuQf826
WTUnpsxLDCbtcxvrIuj934CDSVnowTjGsaQMLiZaz/K2xmZIUYy8Y1uwcSCLproFpLm5zykxrcPh
zY0OK+bWkytmWBimHalNLe2i2xr1m+zK6qv3OcduSGsU8JdD+/WPL3SLcaDmFSRW40FplRYahADI
ZBsna6FD5cU94IfFJohPc4sM2sx07shupk/wm1MEfViOYqXUpnIuo56Zfd6qBbWWCUUTB7gT/yTe
qAWC0CRRJa6Jsr1U58anYCDVM7Uyo3yUqLTK4LqAOhK5iJR9BgXHlhTh98hipZE3whreT8WjYR1x
/rWcU2Wwy4PkvO+HseZZH1pgKFS8m8RS301KIkwI+PwT6ytVz43Ula9b+YeMMKD/t1t5M0hRrc9r
j1X1OcQPX2OMDHypMMqNKK1RLcylhIKIjjZrOguiFM74BpFZkJ6S5bqs68A9WPTCo6Xwi62a4MJk
eWH5uySOB5izFjn+fqGzfYRBVpMZkODev5Lad6oLj8hrhOx1x3r6VVJt+hlXNrpqWXVxzHvzZfSP
ezG2r4SF7R/GNR3OfacwxMf+dC9OKE3y5WV/YUAKBELq6Ob5ZpT/Q11xvpESvLGxN71ZN+M3ad7l
XRIxZKECW0X7gMebO6wGh4FNtrOIHnYzbBtFRi8phdqwTAHb0d10BdsgzPcxwgZp7NzY22ZgW/Fp
A8ck3w7Do/WlOWn7osIc96cZhAF7k5BbVb1SzIWx9gmwuey46OYduTS2jhs1SVfPQZRQCj+1vIlU
1oso4JpadyDtBb+9DzG4zKA9HZekUBKZNLGu8u2z3ZSIfF1cjIF4G77oLXc1cy/+3qcHErOK+n2t
YRnqbme73rzv9s+dHZGrRckydke8sl5lM7MATDfNHpvxqYlaJ739WkWF7gbpyGimA5NFEvXdLsci
XH94UbgRTBzCK+IWFUqbwf1czK8/dFmBOWZF95DTXGrnEFj3LlkiDDBr0J7+pB2YrudLM0smONEA
aBccZgFGS041t2psrYdqf/gHivrDfx/Fr4hew904OdS1wTuNiw5auz58ItwfFdIiDJb2lb3axC2m
vTBxUQjpEHRAj5kJS8uGtSydOxIAzEF8Ofk/lu5rOZVkiQLoFxGBN6/QGOGtEHohDjJ47/n6u0pz
YxQaHYnuri6TdudO7Md6gX4+Q9gi1IlZWZvUi9iYvtvN9sFlRApyMUL8c6SYipM1hVCehSwM8ReS
nYUuStOZAOo2HD4g96raiyfDWjGdE3EIlqvirb8QkijS4odoTSPH0I0vUbkeq5vR3tgvwQQ4mg1x
UqmUVellZ4ii8rYzJR4i9/Gpuor7ugqff8Vqc6+Bu2aw+ElqDGVcOSZjnV8JZSbnfmkT5DFsDJzf
v8vzbeLB3mOMxLo+b3xMDhMo6h5PlHcjabrrRi8ltm1Faza7VRWSGv4VZt4AZ8tjR8WRobZNDfO8
ljw3PCe5j7wu6yZ8Xm2oxpHeDRaoLYVhKwAa2pLwOpBoTjBo1TRK7Zv53ZvdawGXg5pD0vXn3LwW
zh5/9BC5LJTr+HO4A9zTfUbchL3qKqImSIy/FTvca38uO+Gxu9eAN+h8nsUug1y/eHiKqwjzDHAI
X5IVYsmK8p7tTpY/GudrxAvYbnvOxO5T5y7q47+M1npgGlascjUyB5ECoOy/kLQrjKi0HejbdPh5
HJrudvthRBcWNbECeyw74z6g7w9tsXh9d9MGShu8AqmeWynfUbJTSc0lHK/RtAaBIL0DvrXjUapK
2qv0Ssvo3P7Fegh/RJ4+H6U0/LziBmAHjmusK0dAu7fZxPIh055e2tG8r78ITcRAWFZWrRWsarSJ
Lt18L9t7oZy+dZ/leznTuZ3L/LZsr1BDu9ayvZYvp5OLOAByCk1f+TJcy5AWvwO/qxTJdc5Q3OVT
CD4Fhxe46Sz9ACjwI3yyzFYlpHnt/POeSB5wdSXPP1XMvvneClxC5CyahS5qAAgX0MIgrB3n2Dd7
o7zoapPZPokQX8UK/4y4UlK0vlBnlD2qYpLbQZztqTxLw4mF6qb3v99y4mYnCLN2Lgoo8kX3XJY0
cTay9Ut3tass9kq2NVOtFGoFamgHhagnYZG1fAlNadh/AA1cpvQM/ko/DvhAHEm9VVPiWoI2JLj5
LWotBkv6OvVxcnP1Ve15Az9SiwQIlogsRsCQrzTaLdQSHTWsvZOSFNlyuOxY6P6XL+ml1pGOkhUl
GNMNDyY2OKe3vvKLgNm6qjN49b5ysHlSDo20IoN1M9Na67eJA5tnL79VicXrWwYlnl6asg2/Fqvn
3h9AatZr29kS5KMb9MFgL0Ur44nZPqR/w7UAXbGWwpYat2RTW7U5TuZ12liVgbE+JScSrftAJUP2
pS8kYwccqLGtXfu52gZf+1UaYarQBuzzgSwVAG2gnR47f3K9lQIMHTHv7xxyBmCunIQn9Rlc4g+o
3F19sama7ztHdLSrpvub6qG1qsaalFe+dK5fy1CDrKfDKF/2r9L5fd1fNqTR3kMeVUNQnovcCpxZ
fhxvvLp5R6t/nt3H98a0v6i+n6K4nTU/F6Nn6VnNYRESlbz6NWn8Frbto3J+169KW8Tisf0szxv5
3wy4MB4rGLfW5XvXuZhkWnHwUnj3ielDx0qFhO0rolHIuYlm05uv5M+msnDcPG4Tmd6ciNlPsL7c
MINr41rOj0LBhrIh5B37dr7Heu7kOnlUXRImAr+kXzaKfy5QYV3L059cZw+k9nH5SmBBWkiLZFLR
eiYFFzY/RCCas7LGIc3zr5v31ReUMsGCUODfkiebc9iFpFp6o0brfvJ9KYEnN1aKDRiB5uwUbWvn
/rz/QB0XMnNyp4VBoaM1eJQtF5AAh0mCsYuvdHVEUlaZd0KidxCQHIKoodAzTQTa89fyAzmS61Mk
7kNFepF2YHALU3UVPgY0rOhwa89SieS/VWZ0r+CT9Lt7OSuFSv7n2gpo/uQbboFu8lK5DdO/gkXi
T2XvFMK70/6S3g+PXpEwz/YlCnKH6cI6hq2IwmAVkRlO8DKdb6/bfkx2H7phNtNSGJEcRsHHUsOL
0xls9x68Gj1xoIVTxSC1QtBcR7BN76EixGYECRjNx4UOiUF/CqUyx0/fctBVxDD/tOC1AKufgP+C
zw59sZEQ7NtxVInqxr627YJGCHgKO5DrCjUQHPfnjGzSeNFd13KoMfRC1ThTyy3kFlFsMO3hMbFP
nyiapRiWEPbD5av8BD5club9bXsxTCko4+kADOn1+7u5YKgK7P5+eEW7oWdkbKWG1bjDmkIlXN7i
/67ZSgou0PPBar/P/cXdNs/+etBuWzq+lJKWTcfuuxB4FovX/jJX2XVzruAHf11buZoG5dVCTUJd
s4DLd8xu0RkbZJYTrPVBIKbJY7pT0VaKfd0wZTTy+ypGdMVb7XPrwrOvP7QqeFVSnWN53taP/dHU
AbMXH+l7d6oGEpbeUwfve3WdKe7b1EGgjMJ4GS1UCT1EGDOd5G9skO45OLXHojGtL7rxPP9p/5sX
rPkuqArrTbvLH/wmdzWL7aQkhR4L2Dd0VKxfYUiYJpUsazSwYpx/XtnqZjDvcRZQIe06x09xpk5s
nAbRa9qam24KF+sp2tE4/V33AZ8zNOv6jAO/Fqr+uIJXePerxLV6genI0ED6rdrwnik6pPMWIxC3
3bUYm926GC876dEJwigZrSYxJZqosLtHUmmAQkaJtLZvTBjGFvJzJZulczuuJq2bfl/FK8l/C/5Z
hCzdigt4vErH/iz7fv+3Fagtmf1XBe3MGuJfAyy5wSVu60rYEsPF9wHa+DdpmYan7lbxjMTmGCGK
KEpn/vPoy0R/wfeGbi5dEGHt3dtiVKgrRaU2713mqpg9k1Iu+g5ZG+FwuE6+zo8KrlPq5fl1/ki0
N410Kro6QIzH2XxkKUaLZHk1yDEE76XLeNl70g0w2sKBIyPI/7Nc2fdbd/X1etvW9fmozMuVdf0h
ylndVApqDjvbe20xKCwrd400Nd3r7Y6EBONjOJdPYyhMUje7/NY9fhY4o6vKHZLE7ZUp/1wGOcFQ
FUGYKvNNvD6Nays1W0Sv2v7z/mmO7bL6c1191OauYO2CbOwJdSPMeDQr7L8fOsaT/rl109t6/N8C
xjmuI1bz8L2fFzeTc5Af9mk221hpcxbtXxC55WObIM197dtJdArNfT+hXG9IobQzjcQsNTa8nHDF
0k71pE1EuH0ee+hH0u/X3h6vz1yb+2FSFqW6LTTjP1O+zWiZK2GaelxK98/bYFtf4LPEkS9izfGV
H60+IauAmRDugNivqxvZovnbQxHSlIdc2o82oZEKl0csWRM7GMRoMVCk2LWXhvljDdNhYOqjFZhn
f6R9Ta7WONstqJB41PMDmdUTgvWeEq5SDr5QWr5f6ONbg+P9yrUgvKDlvmItPp1C1n9rRR0K5oQn
BaU9VlmhAj+DAkSr6fGMZuiYac/Ly9YTNc2peHxDLNvUplu15aYE5vz4XV7K4udQYwqH07WUXkP2
8gQVDIm2+tb7dZ6sTu9I7kt3ucy+/qc1VJCgK6nKprPUQ3r8EjQT5hzHpo3553V0be35LsPHonn/
jI9Q6NhP8uly2N0dMfTz4AwB+mKi2NVW7wK3y+FDWvaPii0/lK/imfDIuKzdYap2e7s1V8Nsdd4P
QnxR0h6vnXzTfGWQ+zxH8yam1xJDNrrW97/bOLGZ6ea+ExrwSgAU071YFpKrtvRjeyXG0k1pBoAD
jirLzlRS71cca74If+Ka0FYtOEKHH4CA55g/d5q/8VFDyIRTAZ0q4LKoc743o0LE0RLdESYGMee2
LcUEx3MeAJcwJ7maT1U3Fk3zCwYmvAX3M1hYKMi/pq1MurzGCY69+T2RiG6y2C7Y/8GLgv3taX9w
+74U4uYjP7oUis9etjX/96DO59vi6Tv9fnpjOiDlQBoNSkl8kHDR7evZS/Yuku3DB9KDQnMxEtFo
zftE0vl91d23L93kKLd/Sz+wcRVXmBISxexPYfzIF+8/zxG5eOpchBIHis15jmpvx68xxVl4O0yS
o0yolca9tkfQpBs4NcL9YqWFq/JqlbtIjOrzBiXUJ7LvuKFr9FQSj3PQ6BWsOGruPre91TEY1OiU
LuvW6ljNA2N1b7s3LHiHW8VxYSLV9vtS1lTcWDzob9mGJV1nPdIINhIeo3vr1p1qL9F9ROn3e//6
8AKpQ1QYb3uqrOtTsXg4akHx0aK0re0WVXr6NqRkT8P10r3epvgBFqWdhMS5HH+WMwXssVqlRGsh
8UxlNfx4YLDNI/WN/MnHtnKSjgBKbrATJPiXau7Koegs33Odk/p9rZqK99/rs5hj763YA6fiahEl
F6WC4KXeT+62iNztwvzj3mkosYjOaIwzxYV+Wtvoci0l0bWtmud56z9XZc1w4xHeRnGf2VSA/DfX
UvpZ2v+ml+NEJ72p2uFbRc0aEv6me3P8LOqLlmW2LCs4HlIYNuZCDiw/U8zvHA6mDUX7mXct218V
dflKEHK/+++UVkQR6Pjz7dSfL8u5FJrmPwSZ2P66iXtp01AI4n00iPk4lZPDB/hVbpi6dJ+JRlY1
p2rZIaslykuMjDAm4iK6Q/EX90ABd3W7WxX96VhFveu5GXopBzcnlPtJH8Evrn53vO3tcNFHAgBf
tOkvh4QT0um1+t1NJWQj2or8s53TO9jU9vsIA6ZIYjlEsg0YtHsHPWH8/pdeEf1z1ODnjGEmLHAa
xYTvpn14NI+WzFhCkm9GYgG7TzkJbZKfO5xAobwk1EXIxP8xHR0+mdXiBVAlHeHH1IRlagbzId+z
GS1FepS5/Tt8JFuoCrfc/UOiywg4vk+1Nh0wHy9IQLQTqs6T9fW7JnzFT5jiZqZQfbwRgu2zo5h+
T/+bvh/rJi5WvIuv/KiiD8URWDN+Vp1FCTFDOdeczzbiN8XbpNBMoBKYywncMFm2FyPRFsuabNx6
z+Y83i7UV2VlnDVMIO2lcvFNTRGU/Fr/JJ0TemSsu69/gY9Jjkup3R1fL6BFPf6ZONY2qkhEvZPq
ioVKSzli0vbW0TpTOqGROhMztRXmp68l6fa5TVSvzkxHPc8ww0HIAC4Qc0zBWroV76Vdx6L8TPdy
JwUlilTEhYUvRrtpvZHuuf+5Hlwpb13et29vi+4+hNcvX6ev9GdB+e0VMbPeHaWFEvHejnwcZbkq
ubLwtk39HWuAmkLwlRxBD5o/ywW0M6JEX8txsl1QdyzAUscPWX1G6SbkAygqsMFF9FfzK9wKgLXf
se8APMmVRfrRivIMV4vy4xS1pj0HKhbURyV04vg1JzzLOys603l95KvzdrLnzxfJ9+s92r/z515U
58e9zIomj7O/+d/jmemJyPK0XLSEtpJv+4/CJwoESlUyS9IkLv+06i+/tYCa62jX1H/rAHiU7qCM
bW0/LjnXaKgTFfq7BlbwOTHVYhzeJ45e4Mvtp/rxAxEKoF1DIoYfzl+VD+Gbzg52v/q/9AKLwLq5
ll5J6Kgkdxp4B5ZDqNBk59ULVHP4fb/+o7vODkU6jE1+dtc/9QuhQdd6qCXF4q/jCJDs+yZRAwIi
TJvzC7wXCioTplxJw5JdY/+xwkIYyqr0EuqJIsjFoxpKa5gLhiuwAvYsaXJuiLMfX/LKfJ2QXlBk
O0/XYvnmscN0gU/2PZRhQF/czY3wD8IXXSUfNfWzStjuAJRLrDvGqR8YCwjmUA5TvljumIR6odXY
NZDw56/qj05O0JHtH71WgwcGr9xbbrT5NTsZ2RoUFDs+enXH8dt3t82QH3zVAhd/P9Q86r0YpkqB
2GVdX4kz/bHg56SbHULVlNVcC0E5VuSNxmvoe2AU148B2jpp5p1E9CICzf5IikOpcSxmP07vl99C
ywrEerdfjN8WNcOp+35KbbSXIsmr0rJ1aOjQh45vW02+ZTblfVP3iQu/C77rFeQhVACcmqGoYYPN
ohB2ZX0i/tC9SXswWdcX6hwwJmLR5UOQWCqcLz/iqrIgOSeU9DooUz2WJRmkDKab1nMGRAg7P7gD
fzyHSThOfSO5NukSFLl+1I8WfIUS94DMLcAx3puxbfQon+SZ1Q8ruNG85haAj2tYu0LxeCvqx5DU
tEJjJt1zQ+H/PwVu/YOBiY4Jwb2ACM5dlT0NZhcAnXriP0yGYRqfhNZpL0N5BJBxkmVPhwm0fYIX
OXabTDsouVidzvAJUmlbzOoBojKCh65PaCRN/dA8CSqEezwGDSPY9e6+hxbs685AkFmOhLjiZ4R8
3HpMVWZHicG1FO+9OgnQNHiaglL50WNy75GBjvr2Nw6S5Jh3QOKJwkWikVk2ku0DIssPmNMbAwZJ
GBYVhbdMhHHsXH1dETEyGjRQLNL9TybzvHw/VW4fFIeM4lM0Q9We+sZ74yn/+hGH2M1USBTCb3ME
Dmy8bC4C9t44Y8bgNEzL6PemLebKKUhIpoZ/hzsgU8p83EWuClgOnm1PfHzdeetZLQIy+hIjAwOW
jRbMER0A9bcAigCVSpcvp1p+VOjM//nMcacrmpKwCoti+/iMpyv7w9eCmQlnIFoqXl0A+y09gCcw
XGFmVw+bTVcy12LDv1gmd/szVTqj9OfjwBpuWSFisBVRtnQ22nysf18JBlPJ18qt4JizUWo3zGBg
wC7/saQmPp8H4aVkiyYSJXbD47acZfle5uXzFI1f+brFJBcvjLM9oVym8/z9mPnwyN2ptv59rCvJ
zzMxh8T/owAPc4y0TItdSlbv6ng+i0e+xvYtfmouEtF++eZ7jPE2j87JDhGfU0L0wJ1cvLFAFpXU
901l6qqU+BYLHR5iEHzFGxZx4ZFse5OO1gjqlR2Or3DzyG0L0YPFjZ9Wi9vJCo/GThOR4u1LbDK1
5lUPdgJn2ix0DtN6Zj/c/xp2eMNpeZUu77cwxuXD17RQPipvmUePY5TQFkBaS+MC6jhV3hgyhajp
AWOinP68PEIkPTG4ywgWiluwzU8fPJYPH4zP/Oj2tXxPf07jw/izdvvKLT9zx8iDDh9L5rgpyZVS
CQjseuxYQ0cSq5gdW3YNJsMOshWfxd2levhiBzAIrM0OTcGnc7EWVJxcUsHUTKSixwTMRIjgWnlM
luNNzFavPSa3Y23LQVJebORNQ1uPXwN/XOaGmW+Qh8O2f9mZV1O9+/CO95yepVEhHl126N7x6xaP
p362IItZCffr3HaVqYf4y7VyjZe2OYZlaaseWUBG7Q6IdFvPOyxAuk9/3lLd+L48lzwoJ/vpOBPh
7YDkH1zjXLQm4fu+DA9t2eYH3dP88JZVZ9YUvewW1NrOi43Nyk4DW4d5k0cs70Gs5RZYOOMcaHmu
kl8GDN1rQHbsM/WDBKPkolgN1qFDUVfa7aIi+Lo1WkpZdf6nX09/dtwt4I2X27AfAXK9wgnDsfw1
+mX0T0nEprZ8uJULjNFrrrCXZoeETLJ/m/jHVZh1X/5vf6nO4WPudiWPse3OkBUmIVU0UtezaRZY
ogQIxCWITnUJbXva5yBMQEbROQmIZcKA1oh9zqZgfyjbytlj4+9zAA7Tf6H2xJzlruXEt6WCeDDA
1Pduq+vOpx8vk9tkOSNJU7zqWhysFXRH7wBgF/z1Au7XN7dmQq5nGwgq8a1FxRie8ZFXT27f5vv6
RRPAokEdpyUgisvkO3OvJyaOWipFQA7l/+NktZkrvwbJz9cAKsvvjC7ZKiyDq2P5PHWa7CR2Fe++
+VCW2kyzQGbHdDXZms92F0A0J1conzalUhatVDfWCC/o0jdLvp+dVtVcc/ov8X2xnBexctShyKmx
gOgWy8svrzWhvbby7WnybfG3G3Lfme/vJ3niLYTuZFfD4rPT3eEoBDsB5VEq9fBwFnII1JSXqVqU
ypSWqAruvhxDMWLFC6XrDFY31WWTH2QLZqbMLvdeZiYm5aBEdgzk6XVzep6XfZna66JiyUPdxqYn
8xil+xRZN3FBz7p+9r2/qYmlNBjW+UBJxdsKwTZrPla0zDe8qv3MN6XqJEiSxAVEwUpQzxW+ZaBl
t805QNIpHd0luwX/wVt2tQRFvIel2d0UiUe8kUTXeAHkct31FH5RLTLNxt76E4ko+KFgMM1viz1n
yDRbRf9ejLy0R4ShYur/Nm+5WDXsWilXAUOvlBz4SxgbRuy/tLgMvIvYMAXWLshUeES8bJLOY64H
XAZTQmQGJYSCCIlveaHY937m0caMA2zVWGRBlMuxyao+x9eR6Ka+twAPsx25tK/be3bb0d/FbuTT
Lb2vxOSs/TEKVGDYYGgABKmqZYVtWpnJdhr50k7bbEJYz4w/8b0vRA5FqKt1mz4tsYQKtfJjEK4U
BI/FNoX4wmO1fUK9Uph/vzFgsb7uCivjsxrwffAKrP5jFX9l/TYhCkxK4RuOwbtDt4Bay/PrWj/i
5kIgxE8NlSF2Vlgmmw39pCCbbMoWHEV/55E36h/N5W1oXq2Xy+evKLUqp7gQ8m4Pfl0vrRkMT9N7
mDISorUYKUG86KpA9GXrj3T3ngt50zZQ5MNch3jZlR8tZAYCoHZIxZi4Ts03k/nQtx1eobsTgJgP
YILgD3KwQIm3B58zR5dG59qar3CtHI/VW6JirZLk5bxuiIc92EzEBPQCbrcHZIepr/DEb84H4MEr
ykhXSDCkBsJwjpJQh7ifkJsyPbviD8+TB51A/0Ii6baAOeM1m4MgPOrAQwjtrbfixV24/z1RPiFt
XEW571Q3JMmzbYN47uunW9mf0QJxGd1k8XNJDTajYDnbIHsh37IhAXNdTp8mwNbI5ZpGbXcmSeMA
5/rrHv66KRj3Evn/76Jo9XOcOfbAG0Z63rSu2XrK8ZzXfSjcVzHIXIoo1gfmUG1+WbXjyX9zbSic
hhsmTYHvw/wnNUfozUnBpHCAcpgPMqfP+EpflEvnnvx3i9Vi914Ok8f+X068OU7SX4S9wK72t+5y
r3Vn/TSv2cTGnYw1LvcaJEVhXn94K1FMrCqHrNAjNyqH6qpwa91W79PFZJsabTLj3K21vYq8I8x8
X1+7x3GAyyw7uoEebi3bJn2sxo/Vbaa1k3LOV8w9+bE9NyJhKaWkbWLxNkl8p+NlB4c2fVxa76/O
sx/U0YzYI+uVmZLWS5jIUqq7zCu3B1H4XjImpj/r33OdzabSpVCDa/8GuYSnpD8AbNrrmWJf/391
3bswtIL21nqWa0Jw1VJdO/Mk+4lEcvf2ooAJP+qWmBPGtZ1v5aSGLYNY85AA0pSj7Eu6BvfpnBQJ
YZ7+Qf0K33A+6f4uUYkNSQYn2E4ABu2LzTiF/JXzcex0+/mSjuw7R8IzchO/mMMjhExP2CTkqc3s
7uYMtIhp3k/3V7cy0emG50ZMnC0Em+1vUEKyztF1aozVuB36AI1EMYXY0x5npN7e40glRJBQEVD0
llK5GcdafkIHG+XtxO8jHcBJ7gkElw1AJNMDfg6/6ZHx+3e67yCKaPu+P4YyGJcSq0eLqWFpdH1F
di28UCJWs4NfaQJf217iJhPM4npq1UjsrRZPDZGF1MvIQfTxgjZCJGmiLNSeC2ySAZU0BfKQxJ5/
nT7V9Kg9KVQACRIWPovmsrDEo2URKjAbvQAXiTeuCfA/4j3RXc4y37lvb5nvx4ZeSGeMRn6WCjUX
ChYj2GOxP7U48D58yUUN4Za0drZvkYN8mgTz5C0X6rpjQ+du1+IdphsvRb31p3BD9T+LidrMdGkA
63Yem9VU967JwyyL7pB1y8KcthMTd7FGJEQ6WwfKOoQaWSMK0AG1w5gS+Jyq6wP6i6IK4OJErqke
UCevVkBagenAnih4UcWruEACQmGtyGB50dt8ZseJH1JmX1UOGfgJArVO4j1AmJF/ZTmAEo7/4skI
NS76IIV2lz6+mrtwdrRqK0tXNcp5FQ7itUvSB8A42mxO0fCUrMsrouX7nX/D0OGDTDs28FYrMIZF
t6CoO68QKtF6qntZ1XIRk52GreRgNQNT5rQlHAhYi+cvx4D2/3KyHbvJJKc6x19AjHa6xfTLV9Qu
dwT2QuE7fEQhwGipBeW+gk7zybn7wBtx+rlV71IlAbKTZ4lQ2KDZ3UBPyUCqc0/2f4X8GaMCgw8E
YvtjSTcCeeEXCJTU0KL0gjgQpKof1SOrTfewCcOJJ6847lrOruGcMh2QDBiRe3XlE68vEUQuZu4t
3wIeEMCNNg0JpgDhRrUIFaGMppf3X1qN3Y3aba+aHNR06/FVgCDQmWXT3dYyNQ8TERWYjHK1aV0s
cPUNrdw9AotspSC8gjI8YJr6vay0UsUeOAs4zaNJjMFpvGU6gMW9jQkP1gD0FHM78bZq3oVJ17Ur
EFWv8GZunNJ8K8nNFpDv3t7yeTnpc/9ehUHI/qZLha8VnBfKLOBtSBvFF/D6KnZBbgQcnncJ7bc7
FAR89iQIG2qUaAmSR3oTwb28+Oi6rztgfgcseGjF8do1CUyJte65nvzkWMzHjMZzfTnmcDwmOAzt
hXR/C9UeG4YoeqrLZNkRBgwFqnAbJN9l35TYHC5nad5z8ThjXW6BsmNDyu4xEeYe50SSw1mfln/F
hNJtNtNxRjQbn88I/2SxDoBGBoxsiOnvo+vfgB0dJWjwhwHWjNgkqAkSe4tC5o88omBOF639M0q2
U8PwFwohCGRUVMvZPDrwH/cN2xo+HyFPtvzOXUkNIcasITYELJUgeYQ+0wDaDXRXNdYhAaKd6y56
SqTwRoqmoa5l0r6FnQuPWVm0lptepsuA2DbWY4qPcP5PwZxzPUZsIUpNgiin71mVsywlQ3Cz4RW9
vyLK1HBG9ANZTXqImxYi2PBxeP0yQYsIYq99DPFtHqmy7LVi2zAJ50hnRbMT8n/5PnG1zrRWujgr
PS4CrzqjKI15hgw2lsMTBA9Ir79pZW9IIiQi+vwQGZIJRbA/DYhr03oe+/9h9Y7uu2t4BFg+1JXn
WIlvkEfHACs1pVQe7KwLDYs49ZS0pdAYy4mEB3TBhLsyStCvh7IPWFaGwVQeY1qOBSUdlBuLmE7K
T/ZjtLV/1pLv13SHdWX49ijFYTT2Q4GQ6TLZ2HNELzvO8MX2wOi39Cm+fX0U3XkOGBGmLwhiExkD
8PmLP6tdC0ac+/6VyecCOpqFKiINrq4BQaLhZd23e54tWvm+IZt62s60e8pcEyq0B8LM4f4qE+vT
8hVxh1mm0wywkKisRmy87uI+dJBcfp3RIPR86lZjOfznsTzHpz8qh/lgHfwKxs40Yi3Q+NcZmG+M
Pg+o7IEneh1gXqsbElsQF9CF6g9hCamTc8NBZRRML+3nzGfPsrNmHM2txWDvWyg2RB/L/kIHtvaf
wWIPiRFS9wfJk8gihniraACLFAkQRPAqUJ6QDlv9ytTkhd1pDJLYkT0gajXyP6pfZs1aTJgHZk1t
Auy+yoDZ+cnnMsWFb+YYAt0A786R5QEKmpwp0fDza4VwtvhkHJ5L192bh5qpXWDi3CNDAJpR8KpC
9tYqEJ6vqJd7sxcSXafov+VFLYy5jkgIOjdsMM9GXXyX6KjYthSafN15bM4ly1pMcaBhHb+4Z4k3
AYOAMDON6phZjrnvRXU3yrYL0hshqEe5LxU6x5rbxm1C19sUXXZ62MUenxBc/0sy1Z4h/5YKZYu4
Q3ycOwzhC77QDu6M2PAqWo1cpap3lVYh8p9rpSYiOA/ibVVQawUPgzugCLxKl3cXyzWDvfCfD9sF
+0OJKWKRWVZDeOQexKnDIhtW6IbF1ZVoVeW5B8lo/rdS6EwtIeour6in3qRrY/ZUWWQCwYyqgXzZ
5rBLBN1zinV2o0Ur9x2IoMyZEppY7doIS8uM3f27jldQ2NLuyXIgLHX16HHTqTB4hWGECpeWFQfT
p8JTeaT7EosPCruy+Fn9SHo3haOX7d1bvp7W/mmk28yxEjcMTn6UKoH/w3UDgQeo+QF8m/S6szj+
5GAgUlkOlI/PtjMSx+bTqIrL9p22heeYTMEdedpkvK2FVFCfj9gkNtn9EMSmfhlwvTD0qhOIscGC
q1ada9MnMBAbBngjkb0OCMb+Pchne0kiRF0ViF0bbEHlh0eeWurE5wM76zwOHr+aliahU5iw2igg
8z4IvSbuHJAF/ygA9i2tmeTsEecqTgoTq/RavQe3Mgw1KCkI2jF0g2tv5RNDKF0DcA8O8NayFVZV
7pHfJt7SfakKB5x4UJY6cE+TESjId0FBi6xoL0IF0LG+NkQA4fXirPOqnxGnqGubTsIbd3MToonN
ZjeEeI32GQrCnNF9JfgKuIlJ1slq3TByMRSnl+F5CIgXe9dHXZxGRcjU9oOwVnBVVvv+Zfq+3fRW
+SYRw65Pp2q+Q61C1KwHhwyGl9OPKU0q4Y01zGHy1Q87VdaVaOXnEkHmsTCvqSEAHQZWcvh0AVFu
kKhkHvUgyxSwOElu7vmH8J2s8wFXW1vDVbEQSkZ8jovBAaGMBIsokjTNp22CGAE8HDDbz8PepMh+
5soHItvMq7lKcYU6w6AXj7s3oQNnKJ6qGZlt7f1jhCcaBaOgl1wAn3SrUdl2gpk7ZzBsnmemOOka
ISgRV269eWr/apNJuok/pIJ2IoE5Rdn7+1kNgMTzjuVaOS2ELNBxhD9xiryW7/+9QzbzuUy/mWtT
EuI9LD/CXBBDexpFFq8ot68IqqySFUs6++9ik0N9iyoZgJuyp0YpjliuuHpWKTaqM4NBYlW9jvc3
vTcJjqBLQ90b9beZZfWK8k814fuSiXXsCd7Fuuyp7ImgRQD8V9VsUnBF3RECQ4bOITI3mx+XuJAC
oVD9gkNjuU2LDaaw1kyZvsy8FuTE8tsUPFID02+tEvPacRnGSLfmaBOz7s3oV/oQ9ri+STacKYrO
XUOliaZ5sdquaq2V41goysuz7bz48yu1+jorKMM0gwGJjOOq3ip8yRgbakySIFRv3ZOjvD3Ejje4
VfF7UxUp6BeicwMzsCHBeQF5rfJl+uKvxocmbpPaaxwLdAqt/lfjYTFiKhI2IwKJ2WBJCBsNbPwQ
pi5w7wW+QusUm9dxTKNCyCVCpfHl3jNt1itf+IOqOAgbqjhcTjnfd/ohnesb9WmkockN8jnf1xZn
lyeBMTy0ZdHtH0MP+ntig/iXSZ+malbRs63TYsRQOvzEMYEMQGBIGkVT62vbMnhrI6YDqC/HINh+
P5ujjkahtZUErDHH5rXNs24dnDuzS8fjN/m9joNNLrJvouyx8Urp4cibBBs8LI0im78jE4wdDDW3
oIE5/It72QKoFlqocXSZRziDZklg7k+22Vn7sbcRy1KDa9vAIP7ZutZwm64ZpJjhHD25ZQ3nhmFL
2t1athqHZOIKYthIvTFRQocyVYIg/6u08+Z/lFp89f5/xpxA4jLcgWFh2cIJtj0mrjfKUED3rBoe
dfxXGxnWGgp95IAjZBQ0GR5nwjTH2XUmvHWi4OwjafZD0O3EJv3E6Aj49Gv6TbmwamKU2SYimKHo
aweK8syjgLCHdSyFe4otSaj8iS3iN2zKO1PpPjO6vVqslQK0o42pVV2+fB+rRhzl0hERa2dJloeu
ZFjF8KaJXTxnBf2WQmh4PuBwB0O/nFGvrP5M8RynvhfwS2JBEH4P0q4YnwmHq/xSfLVWuN+wo4Jj
MA78i4cRo9nJ8nADZPrb5M6TuM8dsLTIbvWCiEJU31nNzQ9TwCCd8gvb0SGAo4o12MjXcZhnrjzz
4F508llyfsNo9h6m7b8ALLljcY3ir460at3CRDK1F3V0RrsMnEHYxrbYaeRHzZWo32w92MYEm9oy
WsDGd8t7ITSnI9dTt0DNQ2cbs7uK7oQqW6W1rIfGYrh/P5an/x54d1f9hx5gq94ltPTEBTGkGuKF
oZ3rxewvZa/OEgFkY6hu5OLsKyQt34odfxhdRqG7ThnU4OLEYkBbvTvLqHkEqm0oce9bOaZACq8+
b1XPtZH7m4HC7S2Ya6b3T7emiAn2F/zDIti+ew0CsyWzFMCpTLJwROwMJ9Yvgnhbl3dqa8wix9wX
s1MvOUdYjo6Zkiz7mHSC0boE2ANDjvHb7LZ87Jsnss9XQnSym4Uw1fVuZuT8DOVCJvpeXn0G6BxO
qJcDX3K9PU5mOfk2MhKM8nw6yR2Cdgn3W5WVYLXsMDLLEgUd+f/0CIF659c7xRNqIL0IxohmQ6Np
32i8bzAUlK+sq5i4HDR7AL35OD5TF0pPQ+k+PMHO0TI7mAF8xyCzaIp9czf/XTNgdHVC/gM8R845
/0JeyslDma8ea2DJwfSJFcM+C9l5BrYUgaSeqaRQQ7sGu8rS3QWVWAkzOs8LCRgQ0SFcRw8UBDdo
NhqggypLfavg3nq4+AllrKY3318FezPsEw4Uy5ALjg8036Tt7DwpNJFp5u6fJWPXBq/kTwaacJNh
BDEHvqIw0h9NsbNl2z3J71DY/caedt8Cy9/QDqIP9JtaIxWcNGaivH02d7cJ7WlOxJbGHhMUSe+w
qEEuM738y+2YFL48iKx04IP2SYVyzP+EQSgF9nA7NJEehB34EzlUix+3FXKwa2Y7yQhTxreOdfH/
dVCope2d9bZ1GT0UKV0aqx5qJS/jrc6zTK5Jg5Egy8D38AfzIRDDZH+KbF5DPXKYYXfMHEbeAktk
Xq7LaSKMcMOhAAhER+EIKTBXc6TyNMmvEQpj3A52f1XN7Jku9RTr+hTvhjA09eHl+UW6sKX5esSq
ZpScgVzRUZW3UZVs6qbSTev26Y6LucdZ2/ct22nklc208c+P5TCNklCQUvniLV/ed6gtByNM0o+k
kSmkBukE+pz8Iqe9ROz2JobJo1Abbjgkzj4cHGuwy7Q366phkiR2DEuRFnPGSSWmj2NuOpahSBOs
nCiXS04XQbRYMJQ+GB16KqfF9g+qHS5a0D8YADji33zG9CRnh7uSew+c66kpgpaesR9apvLy41Ta
TMGqkpvALepKli8VkQwYMNvWu5K+bGkmJtyNR+9rPu5dxaMt18UY/kp+yTFL/p+fdk+/2Y+r9TuT
zKs6w/8dJd8PeJFDCjIEB2web2vY+z1K4Y/c7c1rbzuxrhfzNzNtysUxUKfMBwYSJphTBsdtnXUh
8QhWgLo+gj6i/a7BacZhZodns3VWjNUM76/c98+ldQubSrDFgXcoQ0sktE50WyV9biwYOmHaTCQt
aSJdzOZzBjwQX3gSXcMbl4wZI+7Cf3Qs2MYucv7NmOWiKTlrDdDg/646KQ1Oh6aA6851ZpBIvKK/
CAyvOLBOmIUgvUJk6X8sndmSosoWhp/ICGb0VmacZ60bo9QSUJRREJ7+fNn7RPTp093bUoTMlWv4
B3xB/0X9f5kePzSwCaZ8MA+JKIUgPpf5X+zko4G90g/kQtMdsezfFuZeEBFKgtRzK7JrqPuZ+9x0
B36OK4NpjZvljmfEzecD+VmODbSm1me+OYnqvxtOtBS3knjHc6eqy+gpkvhwRyn/eSrMNbk5LGeK
KzFStdM/jgz9AT9UPNm/HA2jfEdG8m+8+t6RWCMSs+AR8JE5bFEW+67+Q2XMXEJ7R95tiUIBr9bW
5FziAUP5zp8IZrHg49mHxlW/Znk+hFiCOLPFyBKrOi4Ymdl3QB1KnOB8EWU/T94UmS5uK/mUvUnK
KRCD6P/+22iC6vkPpM1XJ/s+vXdc0GgpSg5E5ep/agOYhZJICkY7/8opys+jnvIvtXjvOLboqCxJ
ElrUGUBFQp7matjAkbTmFnNvnwzmwSBCvZWFzUe7GBBm4HzAAaNlrLqfZczmxIigm3LiK0hPocZS
CqfXyEarYMN2XEUubWkIEWJJP6A5iv8XYrfwmSlml9oEnxoJevDX63/6HXzkls2l41b6EqQVOJsT
oTrB7eT4BrsCT5EzGk4oU1E8yr4n0dyGmM1s9wdOeI8McPOH1trwgBoGSajho50r2rUUV4yDmCQi
UEieymXGKz4aTw9s+oQgRiY6X7TEzsIyrjKYzfD5nGg8zcuAHgSBhqMNFXP6Oef10JIu/4k3COcn
jbYlk61Vh2SAjCxVs5Jyn/GOyI6NOec31AF0knRqHfYxNM//+OZAwm9CECfi7VH1XoFoZzAhPIT/
maDAYY8xzvnupIx2RYLIYvJYm+DLOropgfb6AVedC9Bj0CCjCgzxY6sy84MoiJO/6D1Tu+0gCZOr
9polw1kpB2hFfQQKOrumIDVNO1XCqLGKAZ04YArDybN06mZBSajm7qj6AcrNDSDkvQc+q4hWYj9Y
0z+IWNlP89R9L5wkRLgHuE8WJUGMSM6JLX5VlkIPghVJAiRbfHsRrWvk6wleDAvZh7Qm8JXc0RAP
O58Xi+OH9R0FIra1M46iTFg3cc4SCWmZDf+rVRnaO9RgxE3KDX7nyXGS/osC4gD9x0/moPl3QhJK
0SMiMaGO/SP+kDM+/jjNiNBs5Xfyb4+KbAd1DTp+BCV0YYbjmpHhiZhVI12GlMN5TRKFHrfYR2Ti
aOH5T0jAi/OaXZwLv8n3TwaEH2MRYtl/Zx1LiJ0qor3mU6oQMdjP/J7/ndfizCUt4BUz5dKsv+UY
aDPTiSeSRLj/tuzi+jHh2BPVNy8m74K5WLgIoyPrjOdYPaMe/acCQr4psmFCBX24uRihnDlZUo9t
R/ZBiUSOliE285hVBwaY9NrGdKIJsGw/viB/FecCL111I5ebXf7UmOsOYUwT8Sia41COfTQGJL7I
v0OempFYyrMkiLPdxJHrnUtPCCaimbPksadPWvrcETqJO16EsxLFEKwyxPipoN/MFl4TMBHFYTQd
bM0bMy68GTitcSNCSJl4fxDzrZcw/2A9EyxfSMGh8+RXQwC42GK4/EG6IIRCpvLecWWN4orodba/
iosRKcv1K3Qqn62LTj8pIR3REtYG+YzXoLGN+MKQ5AP6RIi03acV3xuRFxnku4MlGSKczVw58CHD
S4OmJz+G9F/pMfNCgGyShqggLAgKidjnSPmiT5ct+CC0eRPd51/VP+ytTgj7z0DXG4to+b2j3Qol
IWeIuehDKA9WA8IdaHx0a3674EUeFyYngPhYgaPT+gveed9uSuQNkLAW7VAeFXda83FVGI5lIV0n
TGSbH1wYQ2IdEIAv4vnCZgnhUcApW8RX1TtW3thM7p9LHG2TGxwC1hjSAo62OMHNGK1AqkMlx7Wx
3Od7fVWHpYPr7T+hehzncZq1Eaib60iIQ6e4Iy2bbPm5ZHrmM07ZMY8YlWLdJVQia/DxFTF59/2O
0YC2IBzRPqTnSUnBw2WvIS57YXWw1gY4y8PfYdGBUBMjOwZi6BWBVMpcZh0gj1CwI53rLolNcY2r
T0wkZytrh57vOBxruQ3H4p+QCd81FwLZCWCF2xvhr1VNUG5CjE9u3x6xF6ttLPVrp7jUzFEEvPA2
FH1sG+YJoPNAV6lAPZkWg+mGHAxJnKiIYVi9fgMr/qmvyo9eOtpKWn2A7CKtQfK9FwDnUEHkQoGh
n9rK10mPiCowpg/ldP2FxdAYF3g0CX45QC91SjYAZe7AhD/rgmxU5xquN3gjgJhlUjCkYQJd+7OM
mr+vNCngapT+IzBSW+tnI3A/w4vJaRV77ZddDjkudup829Re917qw1nmVKNJpSNTAuOfNnUU6q9e
NHyKOB9Th5D5DppZGdN7NB0JJ3Xk4ph3gEAZVNAXPuCTFypbhL/VQCyUDV8Fi/OuWg9p2WtApa3m
tcj8vlyohvMYFlY3moBkb0XUqu7P77QFxmQZ8aLRlgNSEdwTnURaqUYwlJEfRMRptE5xnJChb26+
QyaXIOz5osA8gcaa0oRpOdjckYncWMUDOZ2Ll22+qfQ4aDv8SYABj8FknrPvWOpsE0kLZCxWfPsR
AIenzOYq3dfoAOS3QwMqBoFBwafNlJ5a4CHTNAoK7nF59vuN2REbrgVCnTPlfRvKbKzOfcSEcNOH
DAAX/QuHj2SSIxkJFGmVc4lgs1v1x0SbnZOZg2/0XQ6QAgBDYYLub9/77OOCGH49jlrqKKndf8Bo
v/ycPgHIaP5eLr5ndawU5lg3dtojbOHVwPCT0d0DcWAKgC0gaPDR0YFDeg0ovE888GAVfTo20Rp6
+BttO4EaBmgQXfitkUU/Q7/xKOFuqGDnxoztCKwtt4CR88j+mGh+P0wHU2N4uYALqg+68ntWfV3b
3HtuJf8SUSwxqgQnQM3Ngnw+Z2nj8wqmMwCGqqH7bPb8i1Qv5WYL+ChCvreemx//+XHLZlODUcoc
hnV8vzmfxucAxW0onptVfwJXuATuClJd3XLRsAZqrnONQlg+Bvkm3/iI0RRUMhc5GK3N22jKdJcr
B4CudeIapDcfNy4+d72H73GTl5/nzCSe1i3BZQuK2VCDGPvPYkOTh8z7HflyE9BXZvpLV5bkWEw6
wBCTSMsucL3XgYHiq57HAP9MAWccrt/yRExMqZwFepeGboR3WsCfQVFzlSA9gDjWdkLwpOFG/kMi
B9QD5Bw0L9LDSMyIKLrjHfO5jiQRTP5DzHbAQX4bP3ls6T7xLzIchB7061IPINowlbol8j/gGzX1
wUBvvxO4bT63BS4KIoLhsepz7zM0JiKB84Zw0IZQAoAcsQdByXNjYeOwBmKa1VRWny0IFeDf3xMy
jg9BzsiZrSsCzRHLbgnG8/N/3Cn3mFXB01cF6tzJ6OZ+PT59oP7jHAqkBUo3uF0J8kBzEhh1dSzj
QAQBgM/qbBYmgGJMZpZtvMjo6bH6JAsJmfo0+oj34xN4e/jgoxv3lHF8PJbmr4sWu4AaL7rkcvHP
A/+dYZSt3oD2R4cmmSQX1q64DaZAMUp6mOXoXl44TtaK4leax1IBEM6QaavNOyBK/AkelM/HcXSM
zr4aSGtuDev8vCYz4ml/DrwZyJT/LiePbkwP+Sopfc01z5FDh/d80kfmBgFFLCaSueX/eSJt7IKY
5C2IQSSB2YXcqXz/shiMzq5ZYRT8a9Zyn2ByRqiD2uANcA821uwAvilQCktvOmeYbNMmqLQflfAK
WC3qAWKvacxU3ymfJHYTEm1wahgoCdiyA7iEtyWC8J4gg1nbjNpYrCyk7MB94Xm8wcTQKYVFwK6j
Ydj4XBPYM7gEpHwwI9gGTN23Kpr8mtc3AvrX09cH+G/z0FkeAFd4KSM02rtUgyxNgI0lsFFdwIdZ
deI4xoRM9WEI3Plqr3cgPuDhfL9eWxxSyDPVBQyHCK+tKtDNBr0ENmUlwAe0+6T0SMupJ31GoZUg
gtQog3R8nQHY0ollqqA3YujHL7Tn3jFNX+h+EUJo4If8HqBvQSMNDeXn/nvef8hLzZDci+yUX/2f
Rn8fzWLcXgRpwqr3lU1mhbnHa3x7OL+Sq69omGxK7+1obhEkgb4qMEDpJjwoa6dAHNuLtoXA9KUB
4k1WAf8K+sqxC1H74V+q8df/7ND1dcDdfRzi1hgdZhv9c88cv5x3QOXzvdIu+pX4aWwlvNH4SFXq
SvvGzUf8SO1S4DtElEh2uOugL9Pxc08ggD1CQNQ8Qu33bcGUSWgj04fKaEmLXodE3+0/AfIVwq9z
WuBz3IYp+iEsBSOPoQrZCEpONty0ZbcCOucl9zhIfqHM7R+ACEEnZiHDR6QquvGzsSCNERYAj5N0
pnGgg5VkJDCpMUBkvvi2Y5Zf5zFBFHSevXJHAUMzJ4Mig+03R9sgzXPxSEfUaMArIaavBX3IBPoz
SeQ1ie+XzhEkry0JXnltm/lQDxBV75p73nrRnTK8mz7yKWQCaqJM8fMmIGEHOERKB19+ChliL8N7
AofLsnoepGr6lB0mKMwiygoCnzlNFPCfNnCpSOI+/HQApU+vLaniqtBduEoPEA9qoL8WHDRDfYIY
eAup5KNjwReixqir83xwezToP+bXCjFVZa7LG0oMdZ/l4Ye4S2pL043uXYX5QtNM5Ne6YgqGRjvm
BZmP+imnyfA7/VLkEAMKj1Muf+4fuHOsCBEDSYAlPgghIH+N21qE6hvI/iMnhNL7PGYVTOIbGT1a
Dm8/15wKpcMBcY3jyaEWhK6AFTUuEPkhEpJmhKxyo+5pm+miDPEEIqcL6u8mR9GEPIpz/DkfYjkD
5QgnyNJNRniIWAlCb4TEOx+LdlI1OnA34SdCpPr06zyZt/1FkV+egb6ryH5pzn4bOxeUX6bneo9W
xgoUUvOcwCf6tLdnt38e7KEMeh4Q8/GsJZaK+kKBXE9c/aBxlbi9EbtFxyaUL1pL7y+7fOoAwWVZ
dQepB7H6DOUJL8vWYxhRkK2PNPiKVFxoK9O+fK8JI1f+t8bggZOYlI5rfyMpkFqSEpRUw1xgtlOM
EOeUHt2Ilx1PzGV2RwNH6gIwK2eBs3pSmYMTXmjqfoQsjSMmfz2kJF/+QS2Bgvxc/UFFASlmvILq
/sFkroPkuql7F24paZeKXE7WTVMrH4gBe9f80Y/LqknOAZp3IWXpR0UAItnW6LRCs70Ca37211S6
f83pwJhqPan6D5yONh+4fJKk+TTBmSMY9b3MfpN0RvAsPnMDJRBdcaGokGQQPFVtqaDn1JKxmukl
TjiTv1spdmlowMMipSQk9xSztAwTXiImYcs8+x0lSy1zwKoyFXuI77VVPwGW4fQ9W/l3YDiF/qOj
5azEuMC9BcMPxQehSD5UKOoYj3RFiGNRnoQ1cHPOuycGGSOhAMMzTUhJQtX8pUYiQ4T0CvabqYqh
h++IgOxq+NOILNZQ/RiAqHaIMwanOvDIF6SAxCMdLbWDPKMh29UTGT4oCJfBe/ph2WXx6YmYuKTP
YJNV3+tT3b2o6AEd1IPU6XQOuAGUdBSHYgUlzPO60ecD0DrYszxXahvmDbRr3kAdxFj03GDFNN9t
ynWX3xUJqmgLgw2q8IaQQEnY2fn00Bg0CSO94FNuaCdklFO07Qsx7G+Z6xDiuEnKaMUrKsqcwVwb
civDGm2HempUTolzMGDX1xSU4xWvBrbpucK0QSA64E1Ll28d6p8T5GWwlHBrH1jgQGSWVyVKDYoW
xvQNVhUHBM45xPhrlM+bIiBQMVHBGVCNkIH/jodnr8oDlQEv6SIxn2HJDfrwB1wuYyFSPX90Ds90
GxqQMSIbGLQbaEu8keBtzkHkQ2E18OFBQhy5a4KEJnkosUgSsmLeWQ5hg75u3yrUzUX79M8IU940
VAjX5dWg/OowLBiz+zpsPiDaRPQn5RoGqi0hjnR4EoSgilBRhu/Gqij132C6Da9HiM3035ti9kUi
WXY19KZoNpc8mxaHln7+LmFjkDzfuDvR23mikMWtAV6PCn6B5v3oV03oNk774jiSBSqCxfrRfthT
DDv1X1qGdNo5as4/5/sz1BhzOx9ph0pNfEPkGvIfcmqg8xz9CFGcjLKcPn/K4H18/ZK6cTfOfwaR
mqGY1c5fv+cC691A3qrq38uP2GewBCRr+PMhAURekqyJpNpR52yU7DrikAYxhicynwY5jcGi079O
Fay/FJUEq8HkR7eM3fCzJwEvJvKJ4y+PN0ruc/hJ6hRFSyBwaFFGjnmtfkQ9cW9Rcpi0kwHaO4AF
6X5Q7hDquHgtlLco7ihr2ibfJZocaPzBwDGDNl8ONrmXvaxmRhL5KjffBV9vxRGakHl2FpeOBks7
bjGW9tJRQMf9vadKACytDLdwTUh6m/iqGNALTMb2ypwEEmHg5LEAr61hAefqxJbcnCLpK0q45xzk
UavukOznr/LirUxT2RWAC3BaGWf3BPqrCf/+yI2jqdqzqgf+iABEnkN8NaEsdEjuiULWOE+JdfCZ
qRoqJt/VYqiBrbpygjWU/T2a5yXU10GgPVfDhlv+9tWGAfrbj9Dtidq/jLUMppDhFKmRcmgxB249
rQ7h/jAlooO7aGon2WeXAqE6WupYhPY6bUgmEYV33tE/7zBDqHwSjBoHJ9qUUw5NCQlQYSUOKBi6
v864URGTpEHkjHrLDGqytWaHDFLCyW99HgeUHbnQyOlPYipyVnejPsQs4mu/YVpf6GjTEm1vuKHr
DhOBH6jcf+Zvv0fxTi+uenbjqzZrOvAdTHyW/cB5r0YnhJmQxJTRx5g2mPCginJkG0We/LKF4QRw
ZO73+oHDAx6bcBsztg0EbxdPCTmBRQkVASEegLrX193E9GFm7CUP0Ogs6sctCkkc0Pt8+RYaxnbf
MOWEycDpmtyj3mKrD1On0a/pslw8bvqFuq00/BwWCFJMzOOWxXlqUEUqVGhA46SQYVo6CPJdCXUX
+NBYF6DFbvPEWwuwSC4YT2z1ko6PZtMNx5MLjdHIoXTtsCFbJbqr6a585DyvVXpv1FbO46Yie9Zf
pd+oEPJ7gylGJKSYM3aNsTGuPXJpAXIKDC+sp9ui2QLiUlgNjXnrJ3ekpSFJbc5cC0er0hGMNgM3
MWEGRK+QycVAEtNHki2o2tWBTu2I7zWB6zq0Uny8fX5C8owQmb8cWa8Efk3liEwseN9EfwxeCQI7
Ryp8VUJMXsxDjR+qZzLUVD3I1PJbiiiDomToxp5Cq3Asb6jmaOgU/aVQF6PvXN08f9MlOgPIUrSd
YMjzBzbK+0gYU0jAPeUS62uk/EeKTUSKhx4tMroJDQzZNuxfoDsYPf8+0ImntVhTrGsLIsfLQOK0
OVGRxoAW6ubUoocGuoBWqdQsFUIKRaBqejHwBLJs9hZTRVpxTKQrmub9miFPmYr5fYNKlepRq6F0
ZLeM7nFV+Ye64yCH9qStFGTVEv6JVrnKUc/4ZRi7InK6I4PaG/UAr4e3OW4H+AxSbOXYX9W7+t4O
rMckWja7avrGQCTUtv0um9KglCqfDLBpbQljZyrr5jcjpmKF2YDntL6FpaNychvssiWd7XiOG+Jk
l/vKSBR/FWSmOZI05wXXqf49KqICJ6m8GrGxVqxCAeyZMz/Ub9hWcEoz9NDQTOGqEdN0FBr5TG8w
h9jHPiunBPOEWNAC/mn99wkNV1vhBgmRCaQTc5/fIjAuTGTIJco/Vr1KDyg7YtpiDBnzST5DMar9
OvIben637pL7pjfK8JqVafeJeZcZkEEqxRcbt/DcTjPN1UfhOUXlMzqDfAASoDtFP07C0fPntYsm
xSx9WYwIFtnaOOlYTLB8ZzKzup+S/AE3OCQgVDu9aOHrXit2hIZhvmiuhTHuiSTTlNnbsaysZpnt
qxUybOktKazGL7eoTYC4pHOkWgaJJlSkz4W9XKzQqfLVo2r3hMP7A1UNN4rGogO86ALMBWjidbgg
4MZKDYykx23A3YDD42PyETZHBGHgHgbA4EHrzWSGE58gG2CQOG3fkx6ZLnoXCLyg03rv5ii9KdJM
u79mGOmF6dBH8lWP7fhIkQ2+cWuq1gPEFoJ2cxZevTU6P/JHc5T/ag4vGL018dTOA8RBtp3gm5Gn
Ikn5wkIRhSvwanhAutwnORUKC9Kh2BY+amsuZuPHfEn/A+TRQTsm1/eOCU8pwHUSK+7WzT4MV9e0
iQanIgAlrxAqTc4Nmj4oBDC/t87HB5JudELoxCINs5ZW1YLchPPqhcgNksUAJH/qPX0yBrmhoU9o
MuhBfxzYKeU7oseQxgRVIrGHI290o/YsF0OAA8pMOTtyZBtu4ddHE3vQ1MpaYiQqarHVTZlQ8mDr
qeyb8hiiZDNGTvKfLpr3wHlyEgvwu424Z5IuaHrRlVQE9gXIrIskBX3apLe0OznMZ/XZIwb7gs1K
D706QJDxyOvMNfGf742O8A+Cgab7Ed6QCMB+wmo8ZB5aEa+QnLNqIGDYMLOKYLDDbqWlzQj7O/JQ
6mPXFQ5SiEi90Mh6lS6OtesG/ipymi0pglA7wRCQbpASPFxEBPMfsp6hN/xeKvSoKjn8+LGvzWmR
6Af9KG+KveLQqLeKHVrA5+DJRcyksB1O0lOyN060tDhAcJ7/5firjqhtfuYd6Lu9SU7gIqPqsaCA
5nEAgCeDFUKKSz133j22NJdYhS/SJpX0c3z2XmxNTv7RGMEY+rWh6AiS7dFeo2RHUaeevsL2X4tW
5qBk3vf4hM/e+ayqewpdrrswBltGoAZIWAV7C24E+m5CRxH4+fvYty5oemjkmwIEQDsbzFWXXCJa
85vqRjP9iuYOQvkO3/29iYO3W+dhtZaXaSAxOA6rTkgIIZ/c71iq9XF0Ze/GCwl0bj9+OvUl/riD
+ZdZ2VgmkkQz1JiEXk2yyub9gWn63+dunLCSoajxyARJnBEk/y7Ps5JpFWvyvETsnmnNodu/Zq8J
2SZqPgs+tpiMgFWw9hY12v0Muz+MJ0FVd+u0WqDBGjumjaasgxII0y6Xol2fNH60Q6kJZaqpFiBg
TGfL7ReSg/CXtGG1kagWBav5vIuX2KlQy3nvhRaKhAOjJewMWLimS+VBS2CPl0LwWj0P6jT/BMhJ
IiY7V/btikc1S/Y8MekH1db3LAZfOkaxRLj2COr9WL92Y3NaTrsvLG2rZJtNEGOZUtoyhXd0l+DG
Fkl+s82Z81RoGo/m8cuip0y/n72uzDuf3J6bRi0q3VF7p+GxxqAkc1B0sOngtAixw9gCPDRBMnv4
U6E3z8jSpMactOFTAs44Ji6wiNRNdWEJOdkeiMToJu+1Sy+owX/ghe3sjvUZmq/ZDFZiA0voBVQP
bbB1A1/UhzHqoYrEZNKCzz6QBYDSgGhM+8gIczhrwx34wzJQAUsHzO4eN8SLvugbMstD8Qx0hqUZ
NtK2iKwoYTnyYmlZP9ZE488HfS6+dpJ5RShPqrcVb9TIo0hjwaOs+WWLJOXmWVzqZmV8bqiWRO0t
J3dhyJgCJtTnfTYtzJVcU86PR0HyOraoAIPuqjTm/ktMB9kSSJ1j22iGI/0opUKq7pk4n9JG9E6+
k2djZU9SaZbuwDPJCS40mQHKcSapQx+NQmSv5ML+/gA1wfRo8l1qK+YGJD061souD5PuWAT8zNWn
nIu0QdUN2rJIMtJPpV9wlncYHtXT0QQJ69fle2Uo+twLaZ/jYEnrdsvsMH9MH4OAKYLyCM+/T9Zz
YvHJqFQxdgHfQh5J/1EtV6wDo2O26RHhUJkeybZIjMidVGVfU4TWxaw5kmyikI08agqlKaH7hMKw
/TUoIRAppT0uRgk4oAbNRfrh5mf9rDh0BzzrpJ/BsgcMYuuKQM/JtMh64IUelPfnBsYMtyR6BIwc
kngxWiQF/V0aSWgGjEvwMNuXowABVBaKatHGbHwz9op82m8J3e+F6poo72LhpbvGfaQ5xVq99NcK
33OgTuO6tDv0iuXJKxzNUzJjEnZXrPt1FPS7xrB7moo/qYr3qG0wpmKLa8t6md5GoFfRi1wPgTnG
9ohlBpe397urqc6e5zCv5mXs6qlnXlRke7d1bKMrye9UaQ2+z0M7HSxafKFBI91aDnurx/FRejv0
MZExP4foL6Nea9BFFV0JtGqzxKp+sekgy3QGwkRgRKP7WuyJKKkGukAkOoj10+66GyvcRQab/pin
7hsEwzGaY8mBQmHDTbVJ1abRmuJoiKlvbyGi/8KVgDEORms4Z9wJXwbimQSZX/4ulz75U9H7Km5m
0WG4o5IxbWVFqRn9ksCjSZdO0WzrXpxXcYAMKI94OGMpRXx03Ln1MdmTvAzov90fpf9BomfDD8kE
/GdIwcEvBMhGyKAtJMOWZYJJSxPR+iiL6E7FyUkl9NqGG7tbMa+nKuE1n/dckdCTYkLH2iCpI1Lr
w0VRTY2Z8pMcKOZi9FlgJQMKAyZSCtk3XhOrQu3U2ClQjgOG0iUqgJpnSI54C/+fOEB5ZXECJshc
DrJC2LdtzVM8i2dn00V35Ibo3AAvFVA9ND9edGgdIpbg/xrJVo+vdAQILkIijglnq4cjMTl+fwAf
uyUUG3XOLJa++gGODIGDOdRgqjDWRHMNTSfGDCDlV18wB7HHyI1+SuRHcIinzPCYdNG348Ngexay
80WMg9ISFCKt65LSlDdzGZO/LkiBcOqTkjBBhslhMobZZaQ7alBN0pkJWxRlxiPs5cHNWA/cx5QD
1dgVPp+lnmBaqkJkhCyO2XG/1BnkIFr2dpMayqx+o61E37C4CJ5/a91I3ZimBfKJ6k9dEI1SWF6X
/EGLQ4gLMd3iIh8sOTAYSIAgeZv57QRlpk20AKXPA4LjQzv2l0nu86KeyKr4vnQiivIg6Z7Jz6z1
ZczQzPw3sgbAimxQMxMVSSPeFUyHseYa4BlM2gs4b6Z8EKegxj1mNDs+3RWwDQI5ZyTm/ukbMZym
G0uDBwzwEyOq7/wjVEmgoApIW9JPGx7Dp3CGl+iItIiv2K+l6QnfdiCqY3bnejilL+KBOJ/pHu1W
0FI0W5RD42kuA03O0KD8RawTt8J6L4dJgBU1DXMLY3uLiYY9CMwAt1VXEULOHDeIT8S0zznZXkLN
ZqYvurALe/c8eyG/iST19DWvIe8DcXJ3d9bGvURPCb6u9/ENp7ZplB9qXq2LI2A62mhAQvboPCJH
bmGsZSC9PEX7YwiuAyXVFef4En3knOJVtbLt+xevzXKfAJ1ivjPBHTNo7QcyEk6xxNPTDKlKxyOK
T9M6UJsLfHk+46KDEuYamn2n1EIRc0VexIgQ4ZiJNNdZZ5wdDCkO5lZaTzgB2N4c8vM6oKs7NsmV
6yPIXoxbwPwGID1tcxPNo3U6lTyf3infTNyhcprxj6Rp3T1emq7kgKNxAf04w25cB1usB8aSw2Ik
/2IUTi6meAmfoRHCqRycZD6QbeIY2j9HUjfCnHo9r5J17+7vSFYFzLGtO1kEicP2IwWDaxS5oIsC
iWFoNgGMAVP44RDiPCRXNRdFZbLEbf2Te+1l6LCAjq1F4gCQTLHb8Z4mLdY049p97qO1tiqnDANF
5jfR/oBXOOC2HAFaXMaeUY3VDcbEOG/kwbMfY+pgD+YoxuKeaEV7VBv7G/uZeoeSa01hRdqq3sA6
obEii7QK/TqhUEAfqIRbBK0CzMFrTDeb3rk0p4wgHHVe5iN6E6BN9QC5PmHkHj89gfT8IgcO2C8h
HP5paD61PvadIEpFF4mxmB0hCY1nEAo9bxIAC+dZEHbNGxQSPYn+Do5tpn8XpWOW49r5i8Z0w+2v
Jewjj8CZ50xCZQ9L3vAJFG9v+JBIdjSeSi/1cUCnAHN1q9oq9nsFoQRy99LYDcCB/eTTZE1JsKSZ
/c/ZJZpQaa6QZV4oHkKZ/fIjjovz7jzL9i9Bt0EVV1QZ42ifibEvoNFbZ71xEVCsftqui7l+QZrT
bex0ij5lFVvRXb1JcMJA5PBBQvCQxnV5VNh43MrUEtRwoHsETCCYj59WkPQAV8I+4N6kP7UHWuWC
GCCOojlUK1d7zoAVtLSP4fiiQoksBukH9SXMO7qr/25YY8l35fqAfcbgj6+8e6zggGN6RRec2AcX
fEKEsdlBWAsiWWNj0MFwHuGqWcSb/eEziiEhiFEfD2IfKG35x2AYVt97lnr03qjw7kOfSxN4WfCq
NGetdCk50m6IXPL+6cu1U5MhmeCQsY78ycIByG7497n1Fi4m0ZqeHSe1SVe9PwHImmkzCDiK3d1f
c9k2J+pFPqDAOx3eM2Ocbqs7Uqwde6oMTBeHFTJtEiiKr27+PcP1xHF7nP1Wv2cEaFubrTDPfvUr
iQhCtIMN27C8EtM+4Xk3YGLpcBp3HnkhPtwHQTzwAE94wFRB9DIw8tOgPKaBflXC8+rsfbffKXph
fnMRpmqqa3jvKY81v37BFdEO5qCboUrkR/PBIp2SrFMTNO8pb88ZLNRThPECdAf4IdAywNahwbF7
8cmUGJOzgy/D6vwDveoCaPuxeq/SFQU0tqsWsBqHWo3RU+/SHQ71QMj2MPf0BxtyJNrLg833Sqko
EEp0tBDSdQ3Tzrd0pYZpSF42XOk0Szd02WW83c4OSrjSfKgEZBrZhJvAIUAPe0O7FLzAFe+K550m
AJOwpRlzkNNkA08a+Sw0gSF5TJ6aj6mv2NmAuGaPVYIEMQxRbOOo7wa++lk83Thk0ApqWGd86gNF
lybNn77rAPK5n0vulQ0nm4FacM9BgRfMgqs6sLALv3Je++ec/MpVvOGqcwCvOsxynGwm+8yNAHkk
dzRRgascGt3iK3DYw+loBReLnd58bGOi/mYu01oIgAfF70gseJm2HjpsKVQ4mAYg+UPImr2vVPc8
J3nBVMnwit8ufFHqEFmVsX7UK2ewGW3EnR3Xs5aA1q5gLOOQadMRyF2cxZCGPsU3lH6XH6e1Xkwq
5AUlEWKdrKYOq05htYW++wD0jkCYyYHkfY+jRedoVuKoE81hbfBfkSFFMGFDy9qXT6NtDQyeRyQJ
mBRE1g8EWpplL5sB5B5HRLu899bvy30z1gb+1y/iQD7SF5q9l1Q+4JetF0hR6wn5zq8W9e7DqvjJ
1/Fa1TnG5V/u/Pi7UldZ0OOzOwYm4KjLR0jkx7SZjtBgBvqdZixAq80oUE/9ieP+TAQQx1+0Bgo7
y/xk32+KCQQ8EijHcNSFgWcSqT9aRtqK0hElZZi0QlePqQeTqdljShE92qC4P4/s1+btFUiyCKlb
JLc+/sDtVvTfKX0be3BUXQ1LiwWKK8A13Y+TstozkxHFZ9IRomKfPteiDBmFWGQaezmAxGnRHJv9
3lHThA1Az5T2MIj/K63SmYwYa+dnbrtFVPpAesCpQ4uNwdVePfZUKDyDCQiWE3Viukqu/cgC4oRY
CedF5NZWHP4zK6Zlj1Pa7sSc3kNbYgxeHUIFPYI3kZL9gBoHi3gMvgm3kM45e81Gwk2sd6kWRWtl
o3mja0EnpXZZhOk0DQgW/mtCV+zWYXuN6M0OPmw65nCTEE/bkXfr4+aOtD8sGumC68KOHgntYHsn
OEV/nFdkJkLPIz8+DwnOCN9lQUtojyskBZ9Q+1ZKUeQg6nrK8dH7QFLoDtzACQ4YGDg4ifvhQP8c
dJtTzXvfwBHeaJ6Aq/QAgzjkbGR+tJ4RFTkl9jwLhJaLQI7NC2Zxk/MPBR8n5kYejan9tZmB1thw
xvZpEbzHUa2ZNo1F7U/1l7B5pZeNARfDqF8G3u1MvhThe6mhe78wx5d+Qufcbq75dBh+7ReN9mzO
e/uSh4yEla0ep9EREHv4tsslAKE35lEqPlQjJEVB7ADDzG0TVoqX+ODGjuWUUXoZnO/VHrDWJHI6
8HO0FWkq7D7Mzqu9QY8VY5nKk6DfjEfH9GRY+IYhkIT14dfHKEbYyHz9ynv5qv+dUNCfIv85P3tZ
qDndbxl8XbSrE9HyMGYMdiZgo9jzpf3al8dHUAkrsdGGJX2G35TOcHJHBex15zTdMHJ77qVQdhMf
PI4/slSylmYszKeNu4mJTblgvH+vgyclHUccftGKp3nv7Wuvhe1vY2dO45Jbcg/Mw9mLLf0SL7j0
59/ZxkLHPaKuLDQgCxTh9IXsLlSyP8d0AA1aX3pW43aXfZ0HSd7ivWg2570hnAQ5qV36Gp/16Cjt
y20fO9W+maqu+B5H5d5GK9yaEqBdDuJ0QnBHZ5DpqQsKf/n4P5LObElVLQnDT0QEkwy3MiPOszdG
aZUDICCIiE9/vrVPRPfu6D1YipAr889/gBeiX6C2j1VPScr5l6wnObonDyIeel+eVqPiBIXgOFNO
g60uIsNu56YmRK5Zl+j0Dkpo+1esXmBbj1QeGOIklODlQ5/DgByj8hSURbg0Y1vEUD70iaAAoSz2
uKdC5AlJOJnXv9afyR7eANaQfz6r1zE4Alx8Ec8NwatpEdoPtpKeYcEe9/RLeZzQzUlex/6XsYa4
ktapH3hWkwsCyuZVhOVtCDlqA9kYCUz7/L+Z/jdd9/xGzSIRzwlW14E9ZacKJvrcfHP/Osl+OK2p
hRpRJrzww+Ul4fX935Y8fkSCB2BMNdMDcg2C7KdOWHRryr8oVzkuH27b4RjYpdHgGJdKYAQD1hIb
o5wpGogdWkOHhoZwCHJJ2uA4h491poviURfu/TsqsACQWYzMiYmpd98zmFLXewWfblcTXsJNONTO
1rwiQeEwWLIh/lwB/IYcquUlj1RhK2jv9M171syvDFhoYUb3sI467r2vj2FBpAbIklyCxrD3MPd4
vDRYvEEh1GHBs6vD5Jk9TIX/tiAn4+teUfFxTYQ+dwYthIp/ZP3N6GOLn2kdk35R09s8N6A9yguG
EKF7DmgE1e2BYInTW7CAR5po4TpGzak6ueu+jOskF1eQsPlB2orgGvwLZUEyYzAvRz1RATvKVCUx
TISslwAomFfgauU4TbchqgWmFgiFELTAGGjZ4P5yomItzRQOkFFBJhak+phGQ6FVlh3it8sXjqBw
CtPxG7b9jBaSFcAvZxkjLimlMMrBD04gEgE0qMUbnq0wof2fEQ3uDd5A49yEgxUoQSuQGKw+8Bxm
gwkk8wFdOboulIh/L69F0D5xUvNFUmoFToi9qvAQfXHCMzNhZ8wD/jzRf4IaNMLmDI/jbPv+X0Zg
Cv8Bw1OmrM5HXBFaAsjk7726QFOBBgE0S3wEBOO2S2+i/XKJGEXYUuuQSgh+ovtgWsRtD0gG9bk+
yS7g5XLwTGOarRd24ViCsmB8r1QumT4r4I6UVON+AV7ymD5X/QgkBxgAlko3fCeloFUTKXxqQzVk
WaMI5z9zxbV77SkxfYC5GZQsqoH/2GNHw2Wro1sCcIQ9wfY7zin59PAHLVY886c6PFvWbQ3Vvk7I
5AuYasLPzIwYdJsVclr/OOcOnfbBcwY9UfMEjD/iaGtKZk4sCvTpM2LP0Efg9PQZJBk+FumyWWSH
XHI/27v8TzBqrSFrokKY6JUzyJhCXwnEChveypLL0i9g6H04JukWHVxBi72y6w4VeYMHEw0+2ygk
0GAJ5IJpbKfIr6pWCht8CupICb8je1FvX1uCY0bEjxPlQ2jn64PTGzGbBKDsSc8g1QtiTGPwHJEM
GwtOP3Oj4n7tn3u6xTOUxoflj7jD9AmEpOd3fFtVfh2a2XBxIP9UR4c04hn52jxGAwcqMoMFoqVh
57Y70bHA3UVOxfZEyOb5hppH9Hr8pDZ7227IgYQP/mkwKw4pa0V9LJ3Jt8BviimVtv5KsHY2K/CM
gUVEqidrPXrahHuaKZchH74HTQi16H5C7Q2LgUeAhqWRxSjUoLzZsFK2uMmE33sTWqD8QwQY8PA7
1ECai7KHIsF++HFRfqkFqAug3KDnBaR97wUZBEoNblLc/+wMuFPROQs/5BZ0AniTFZpLFDItWBf3
c910SDiDZMIR1n1c9lb85xuZp4EvyrjpsE7/dDEVAQd9GPO83tM4YDXMBPdgx4LN5RlbA0w5Tbjy
TEZwnCz/2fltQipNvpCv3jNSsb0mNGooh7S1yQsWHPDBN8ywjBsg8zxiAHw9PTYPLxvjRRSLmgQ4
As5DT1r6H+xpghIAkODZbC4skxIeYmLMEl3AWsw68uIWv8sAZkyUkvwFkya8zc3fKjBjWTjqveC2
4ZeD+ABvPDVoAmlR2i6bk+sp/ZNWeGPMwBZAP8E8J7fApWg8TgxQjS6UTRxw77Mc44Z3+UJcB7lz
CHF2tcScUheuPspnlCNMWjuwHxZ5QKRzK49gWEjYLJ6om8pZ/jpHCHGl08L4ITcrD3KGeu6V1Gt5
c2GedGr09e+908I1eI+JyMw8i/wCv0NtFn4XbWCwn2InT/IgMXuo0lBPj7AjgI6br9lYTbufNLIW
ny7sEy1+z81uDwkFnQLq6EWRDGbtVhUWp8Cx8JEIQVSS9g9ZWyG7Wes289dMOjU2PHHOT2i+cQYc
WvypPOHX91pSxSZPuc3I15FNv9ImWSp2pFixCVAYuRbUvnrELuvaufS9tCOwC0G6ijR45nMAGctp
ZgIs6WhJ57yB5iQQriopT0Qzs5vkOE6Jd80SdY5rMJ06/54ukTsep9Tpxj9+FnW7ajXMncJrKwD2
dgtjB8U0+tqvwLhl6PixYvt8kCXtEfI/IOZKumDNoxaRylYBfQrl8amvxTLwNunQ1f6Ta3NW87iB
B3wgJYyBaQgOhLAh6gMXF+VRh0H/xTY9/aRmztsYPpdYpAbsg9ji12eEY0fOOw4r8nZG11Wz+v5h
q8CMdoKwo4wRYVoh2ofPJvNJw1xqsRH2uFSdPl+OBxyGYXKB01x7lwX62+ePQA1xs09TIpqHFXc/
oAKgJOie8EpiUgTm2OEZoi7EXcCDCF7BaZNSjbitxbEKxxAkaDxw7V2z4bN9fFhto29S7Z6tz8s9
pjdu9SkP2mAPOmCXawP+0VXQJq64A5QorGbVfVZRLPgcmLIjvOnbWTMYN+nqIZ/APG7pDFFbnRIi
GRToJ4DftQn5AiVmBOVPy6Rg6VPqG8kPCs4pwvjCRQt8pxedpv0QJZLuF/PXujmRDYO9YAoP2Cs8
IrDIIMQyUg318+PhcMBM1Tm15RdYPHMHwdd7rpSlDf2H+4ze5ysAH4b1WPMQ97PhortdSVG9RocV
S3XESDEiFYerfPmDIo78LrzCKgH8SShGsRUzFCUknU+tmLnp/F6Wk89zjLa1kTz1xr4Cmo/Dfj77
ApqHJbMnxvy9wwDJ1WPy1NsJlZsrrqF9ivi2sCXGBAr7FnTxFJT6r4KpTglesr6hekKI12Sfot2d
0PerWmg9t/AVjyfjFSnrYl0yhTNxuFJ83d88sXcz2bk2tDPOfVbE6HByB1lduu6WFvQ8HhRWD8eF
7us7NFQgKu6dQ9PDGYuYR4jCo/xwBbq/zaxxOsZvqY2O5xxanbBYTgb7fAfuOLl5Tz5qCEiaz8Hh
hDwL+Hbgk5AjvMOF/zeO5BFxWveLiY13H9z2RsAKkYhRBWgXDQ7d+tHEWfuTSKQdv3xcT7x0f/0h
CyrHgnSwfXMgxOg3vDu3uwcewrJLWVpBNc0RMAKgQH9jt0kTlQiCvp8ujRVfmDqFbOfmOHuC9gzc
qnJl7uUJIakUr35/xxjk5xpfU7c6OgVt4OlO40jT9nF4rBoEdJCGCk8tXOIyi2NA8QUkTc/5Laja
XU7C45vjwpOvu/q41isiuafX42TwWZpM+uqcYeNmhk8lhuJeDZxqBw8Zql3v8cdULUogj9t9+viV
QzvpOpf65HdEUgaDGc/YWpk+O5chYUwwsbxRdhVkzhG0+YE6hBtZLGGH/4MJJ4J7s9QpdridS2fY
22BwKCc4v6e3OT4JS2hWr1U9bbBtjQAxO+oV8WbTDI3DQoMSThNJczD5TrT5cQBlYGifZBqAcRay
oIY4Zm1wKbh0ZHWOFJBBhCl/TIDisaAybwRtl91Wkl+D9nJbQeBfDybFptgYvwNkIdNjqO/zWb5n
HlrYEBohbU80HoWtBIdx3+4LaL6TF44j9/DbI5Sf14Pofg+NW1TqcXWd6QaJjuuaEveqAPqs5yaz
3OrmtfnyUXjkseYAn3gLB9aDE2r7Cd+jNwwAZfSMpfMrkaZpdN8oJAuCdNY+q2qez08dvT+jr/57
lbY1veRNSzJpe/18hzUrtSvt1fVNvGeCgr1X9lYaKvXuCDJHINhr95INFtnTBsF+X/we0+XXXEO/
YDMm2Xzj0ZHz6PUkHdYzis0oBcoXCVnNAgnD9RFAIaPQdhQ+RON3z9IChPeDOtYfM/21Lj6TDYDx
V5pL1zWhWH0VPNpfjQAHCQ7LqKDn7GWIvebGknaShOxuqoFuIbzBi1fNxjCDUbdnr4t0m/QfjwA7
gjzZpBeKiDYDo1eOf50+xS4PVW5N/fWajvACNkMyA5tjne0N7BUqEYsQJMnWBAIWdD11SN3rJoMp
wIEe5/6d2dKkycIKn6ovzBw9mktA1h6OJ6MJmZ/4KNIxAf1S7vlW4VvTnNBs0zNC2+WEBA1Gr860
RLuGLSGkjqgBrCbtcmaFHx5lWCOcKsui8nGgEkLXpJ2Y20ysTopuVcfGMXj93Oa1hIKw/WIeOHyE
8OYgBYn4azpGQOM13lDm4o7D8YF278McWPrM0hD/7I7TgjaNzgYxQBPTyVKdNbeGcwjs7B6DFQPv
fWt1CVppFfMx8C6J7Z2L0lU2VuAnwLWeivO02BeFjAK8NvJfemdoL11GL8nlh8XZTZ5/dST4z9Ah
xLj+CO/MWFRfpCoPj5sSZs3bDK3O3bHhzCXMFlGvwy8SI4p8EXqK5yk7zsA7gFNaTClGNIhWbOCt
jQkZ9GnGTIyItgAXSEDBG28OoMPqtss2DXgApfUHKgqCjA51JwvBPYIFjPV7OUD8r17Yb3wdEPt2
Y4ZoJ9ToGF7jrPRgqVzNUZUl1WdU17iYezlhR4TWc0DTqB7yYyjK9g90/fcOiJrFMKwz6GV09taJ
donuu9u2zDhUiyWZgqPn5bgGx8l+CHPbolqF3D5tQ0yuBauZLUJ9vuKbAm723mIu1As7AZbqBCvi
47euT1pYzKhHQBb2Coc1HE2Q/4JiPKCjMEGqEC/z9xRb9n8grYsgZPkA+IAgBXvstq9dpqGHHgEH
sAPsyetiHzp6nNJEyPeLeTlloMJ+i2TCWSqsaBFlaPvbAQzj/lOB+TIHMPaf84QQK354i+1gbEdi
hMEOAOMidSnCVj4B4UhYUzNocOdXVR5gwg6YI82eAK+ccQz6TLp6wO1H+0gPdsx2DNMEF6mIAWBW
O+pr9lJGHfzNKmCCBGngHsQc6NUHvP8a9tU/CKTgOYMxUGFX4OX3UWVixUuU1SepEAB2z6DEqxm2
4DXusaDAbUpn9xqis4N0AsdRIwRHd0kuCXF8RRCqA9vfTxQaGufu/UuHBlMOzgnKxhK3AKxZ0ZSe
WMyxU31sefat1wzeDH8brRJdmJSwmQCGwDQX64aSuJWJfiEjiH/PcIdw5h9PHn/qnhXMVpgu/jKW
saY+HnFt8NXK7VfEj8JtMKD9fT3Ns1gqCA19+Do8NNfanZUJbg/KEN+gkJ8XdP9kETleFygQ4u/e
OvCECreA3oducV0oRE4X5G063aHEVej3zUHEfLpAY/7z3WoU5oRpQYKFFBGElm05GQy2lmOsbWdo
ebAilSgcbIwYaUDPjg5lrPrwAIsNGVyjbam47E5mHPq/6RpKEK923ZK8slbPdQxG88KjHf751+c6
ZVPcxLi/r5Pa17cg5/tyoa5pjNxfMVebARQBZo9nyOWlofWMGWa3cSMovxVHfouAk3P+uc1O2c99
M1ixYaWFoIwgOAy7Szl/8kz2Dinnyrk8Ag2FRDBTmHFYaR7ERDnVw5EZCPZCUrLVoJdcURHdwW1b
UkumyCMeHU7pZHcLZXTnPcaFNu3+wOnRpAFO7PNlsScPCtMSkWHSztOlhqRnVm21sJ0QbwwkXsbZ
pAnykznmJ+XnOx5Xi25TJaxEsAGFMtk738x/o/3jR0lejcRiv2lPjz2UE54JcwXWzK17PXFfIG1o
RtlPN+cWuhqsQ0KAaVUe3WPpyyqbC9C56oIBO9sQ58f/Hg/Krjf8imKzaBe5Nbx/HIOEwaWRUC6P
FPWwWev7kz35xE+QmCR3+598b2Oo6fd/Ge6Q8F6mFYyH3uEYSnQo36lbuO/keLCQEg8HJ3mT747z
5kdwndGpyGRg58tGgguIWsGI6UMecWUOUyCaM4TFfPlBATk0pED2jxDKXTg48LBgSZJcH7Jqf74R
fqGOxsSfAQ4FRXJ7HLKP2w98yQqh0d5wUeTzwO/NvK+Nk9HHGMbCS/e5NCVPP5cIulROBRf/e8MC
9ahhu+8HEEnRp6MyY52F27ivbN+ZU++bSWY7Yo39cB8L5UnK6LDdWJsW4vx7qLGjbYB1w2rWfujb
Wr+oyByYvreclPbhA6S1vuputXmNCp8t1Oc1eq7v/5YexwHHCXOuq3R+dYyQY6prdJUtVf5vgKnS
kXOVx6DNovZHQi9lhRmudRA2Bxswhu3XwD6EC/icG/q+uVP1BeE3f7Pda1F5tAtG+6oNgJs4D63x
JnsyWkGCgI4GWY3ya5zyNWDL9RvdSSxqv1MOA1Jv7z80P2myM2KhuZhJLGHUTfYD3A/HkT+CJJzv
K6RdDF5Pxjrns7LxwxGqQsfpgDqC6X2e4rzz9yCN61SOc5UpyScXfMwNdX+MeqZPPb6zWrfc5w/E
8t0dgQcOEh8qv1sYm+blQ7ZVVofHn4mOJhszXXzBTczDV1wR1q2g2/pWDxFYYxA3mOJjBnyFBBuh
XHwjEvpA48UGnYmxnMnlaAAhO90f9wOgrnJj4rQHP32Vnm0S0iCFsx/ZDcyYK4ZkX+w4gCIY8Jm9
bhBM95QMqAeaT2tNZhtc3OeoivIoi7+3ANdQiETLx+LtP7dppLiDE9TSHxKFCapFU7/Kx2DjWIEV
bvWHjSA3pkeTVRojGq8nS7cZTUTVBJUOrLS4Nn5fblDpwGreqJbg97Ci/QhqJENh9s/+pF+QiQCR
BPoWvNt9H3QX2LGUuAtLBzTBquVDWXTTOXqLNwTHGJ4gLjv8UjqMqN8/lPBdvrpDPoCsIjyySIEY
ljNyNf+koNB985BO8lN/VvnjrTSvzaGZOQZZeTCVGO5CjpZ2pE0pHZyYcIuLBAotfJgRPKCYrc/7
TCUO+4H3VvBjw+eIpxB1q5d9o8GuhQEFmY21BBpdDX93DNRHBmIMbAyctwr3FvKOgOvdNmk8KgOG
W+WhPreXDHrSijkYSWrwVSbpDGHjNRBl99+iKb9NnhM1BkrVOQYxYhNfKoZC00wA428yvgVwofn9
7PWb/pICzaUVewXo3TmjeWIefZZntJ5snShaLzQtjnJKdxJMeo06IaQmxgV/hXxX2g57Q2v/Yvyj
WR69dHjZa/nn9d2qF6QA2ddhyTXAjPWfZ7kGWNU7zJ+ZJ0HngmbyZ7RhrTj46C0ty6X4Hhuf0ZmL
8bB2TMQ2hk1CNwnlCdOX6e1geOBkkIIh9dDUMczsr134XKgmLhcHmknWbpJvz4BEzD3ctuIPOPUW
KAl7ZdmTgPhLePn49fxpoRHfR1wbGFCU+iPm/7JPSdE9DWxXqNfhBchUWMLLkSIQ4Q7F2ohLlGDj
9BfAuj5n7MlVR2NflaQr1VPJRvg9fseMSt9fmxhxK2CypiMEJb1uRYuuiTThlnZppY9BLT7nwYoZ
q5pjkHcbG+PrgnMHKjdCgN6zV3yGlOMWv+JZF0OsdF4iUYaxgXU/A9b3GuPuSEbEnYPqTOYn9iPD
bsRMcQuP3vGCpodJURkXvf9+iZMFyADsqD/iUSA2abc1zgIT9QBfCagJk5zxQHNAYgqoarmLYg0W
Kj+J92+g8MAE5+0VAAVs4VgZehA68BdbveawLOWoidM/Ga3/2FrTvPGOQYlNN+tFJ3HCi/YOi/N6
gUh+e0cPpBNgsWeOa/nAy7HyI1ftg5fV9ZMATV2tIbBcM6LQFIdbWP1oP8pS0YV8jKLMWmjTQXLA
6UBYH7Ux3e0IynJ/Uscc8hJP/IuhbZ6Ssn6N2VjRNyCxxNSOPWFFzLkpNoqwgG/PHx4udRBjq/Jm
LT00TrCRKBO4OeFmBubJ/7337CM+w3Ivb63J3TcWdYyvOSzRbJL/sRX4iu/Hs990ShsII7ACCp9e
WzXnJNiWaSzDW7gHAHW4FtR47yOY3X5mNGm8BpxmukGN+2lWbDHi5c0MvxSUKCORdPia0wibCXwY
vz4rQrsFifeWaHvSYWgwZpgGYfgL/ZvbC4pn5gxEwhbfKill/3zEH62nby08t8O0ibhdKbKMi8CV
cP3Hlu6DJuX+q/Fg4ZvdtqYB74jyw8QIFJDE4il+luMKqZov+6R54jnomWNhs4BnhSBoO2yTRqc8
AsScaL+sJHEHhg80yz2Zh815XeASFUOlQ4mxBerbtfMB/AgXwMeCLYAa0bmOWMvMXtEXWwB9+N0W
UD2x9uTcXvXlSBYTHeIb5oIJ1ggYEC6QIomZiRTsqLAimLHJ7cB8l2MDuFPHNztoqcj4t2Eg8HLQ
KbtgpAr43QAKHhzh60QzwpzAQDVG6qHTBcKVYAsz6Q+2FNs3D6yKayx7/bos3OanvPCpbjPaCQ4n
mB7wcbZADR9bVDVE95w6XOg/CIlY9iKhxvQ1av446lxQOS6+wYzlYYHzim74x4HOtrFyDdBu0Dw1
UBgPMHngMEjnN0yFEatdEgQJNeW+PQ75LU5fSifSlu7pcEbDnYRQOtFQw1KJrp7xOcjUpOZLk4Kn
2FRpQvYyBqfh0eeE7esFSv4iOjLjs7J+/FR+eurZbSztHbcfIza4MWtgPI7eO2suNnYd/sF8/bg5
MvH3zHCCbgF/4f71uITg+PDrLWvF6CcQYMQ7ezygoVEyR61g5mPlyr4c+z1B/6u3uJwOMN+tQvy8
dS0EL9DakAqkxjLSQ6w+sUDCcgElQ0fIZLsGVcC7EUjofT+rgwNzHe+JfabeJ/ibZjIfTVjDvyFv
GzEqd5nFziDoj65meQx3S5xPG+sfuNJ5TFg0uPwl5kKE8T2bLs2rYaKwyg04PO14AMGS3l/FGNqR
Dvqu3HHI40UM8jAVYbg6aZaRLPzXR72EbpnxnqLGS9lQm/xG9RoKwwC9E3g7BsMqaQ5v/8Usnn/j
rh010vw2Sifopo8Ul69QLjHE6/SQ7yn8S6jTDRUR8AY6QPKI/j7DxdCPpvWqRmC3/mwZLtSl9I3a
VfH0B5vBoUBJX47SH+njlRJGgG5zZvacgzul0ALzLLw6g5VYpaJ2nFGUyHDW0JLwHcTcJBDNwM1G
UpDp50o8IK4KFR6yRpSPbhNcXv2Pw/TydqrJd3EXplpRC7k9qQ/2HmIFlLRZSouW2IcB4D3UpvFx
9XE6V7rIfjfr/Y+375YYmfhPvBHcVwBb75ngAgDm4rw8lk0RJxkpw8TAoUSEhwe3JotvTKMd08sC
oVapOXzEovBMIJtpCUKghgqq8L2O3pq+nMQZD3RRnx1nqCZDnRYq0MHP2GcttPn3tjJmWLVw2STu
IXIw/vBd0ZISB9Dh9SAzv+hEFf4ep+r+CGfW60GvA85W7kqgBGwanijhMJkRm4Ceje603uhLA2Hw
0oZlgPzrPn5DJteDCiAeFtEl27GI48o+KuFdP+CvSOw0CLrsR33ygs10/blt+lmLbOo95Fd990ai
gvvpCqLfWBq1oezeIOQhFodpA2CyRcnXgGZa7vvoVRNEtNHLw4LIOitYC69f2OFBF2uw4l/Xm6cQ
p2dgUBu4NSeOS8VXWFEkPRbmHAdcr8RYXaM8D80/E0sCAzhIkBQeW56XDoLd7HWRWVrevB7uKkAt
WxdY8Fv7L/vFkl91dYgvGBS/5rcDCLLiPE5sQC04cbSMKPngiOdNiDIsu3D65ok6Zt4A53mvQRtj
znXk5RlkVcz3AB1+ICCD4UDz236h5ThsbajCGS0HYzkWfCtOPhYcRZlwi0z6kbxg4CjWmYIMCWqN
gBs51g66f8RwLuI5k0QGSgTK/MRwl24Ugx//HuUT9qkd41w/UqQAwBDpyR7vle8SHrcY7lgHciIV
MITR4V8n4pS8ezeLsNL442AEdV1lVtBYwe0RqJDF8UHGJMxaHdlqSYEmB4NmaMwef/bPB+QLBq8O
UjuxlNGHTfQ7/Ao03oS7zGDDKQ9PCMcKxwQgHQxldXiP+ikLxXLXzL7xcUqo5g/x3hc5qZDCQ8Ws
XeWAn0JuT5proONwEcv+V0hx3ggVVh8lViGeJA8ooGejGj/9bJZvgFXEM8LEgzcTOD3i2FWHkC8x
D9dZe+blzKdvz4/T7uMbLE8AxvvZF0zdgKTh6vTi0BWWuTmUwTLm9mdo/GZSwN+0EmrTI+E5oeeE
McaxceowtEdmAidSDR+7WzbuYIaLA9QTpezSvFzoLaAFNXfTJr2oK8gFOXdCxbeXGPfJB4svPBu1
ZYEtlx40e1Mfyx0p8OOiijN7U0FSqLUweDejex/o71A5WcWioN+TClzRyYotyK+1Pclama+JRfwk
7XwPH8n5fs7KzZfT0/NKJAA2CqseYa5fpshXZ/YDhzk8gdgjrqubr+/psF6wRHxKyOB9BKZEVx5I
KObIxSDHvvipX5McAwC+VDopGqGr89hV2wrSFDCP7d/MsQra0ZB8sNfAS6hsWj/8/Oq35XUw9E3V
06z4iclReg/uVSA2ihDqMfyONUxdmCl0RxOPT6JpQV+HDc0KLDV5nppDA7d+bYaAvRk4NiIm3tQ9
4tcOujXcLHnV0zQyB5DC1/EjnA84ArRXI5Q1z4ZIzlfcRmaTSH0oY9hlsqDeqUaowTk/W2/HfIys
p6u+HLX27uWQO8ac5xd7rXzIZYiPbGKaWMGLNhiMM6Qe94gX7Lvli6ZdiQf/Xh+2FegWd4yB7QTK
R+jnZw2600ibSAc0AX8180k/vJnu82zUYX55wGk45+Xo1U/NYkL+zs2RhA+wD6GCvwfsTitsOjZM
XgiSu3Z3VwR8q+l+iywOmmI//Mb1pVwpsf33+npXzC1j0PAhSugN5wZt5r8Sa02Fkb8aDzCFRCa5
YTONVRm/1/lv+EgDfIDpLKGLUbyGLZ1VFrKelnrnymIqOIKi2KiYA06fDxvJ1nkVnl1hotLNJLpH
iJuzwRzH2NmrH2KnV2Vh+lP106oI7PkLIVk/NUgTsMefS8oQ/o2MaXPjc3hV7/VNjIWiCqxwI3p+
cmf1xbs/23PzojKXg0Idyiay5wW+iCiXCZYFSAMt6T1ehP4u99ubZ0IIGPxaMFmlsXS4P5wivE3M
h3dV3UHP+ji49yMJWgPsA0JDceSm18eBAtEXx9K/fpQGjWWFgKTnjCIEmrMhsRn7c1wvYD7jjoFv
JXgPsmc1kcHuqNNowRASIHVTE/uxx/cbDqiahkxhGXvle2KiHOG2gI/Kcoqb1ea28HEc0t8shhwy
GwKmihs4EPpkZ0AQHPLJR/hpphRjgByQG84k/mZx30BKxbmHiF4VWHykL2644zFbs7x/bCGKxbIQ
zIDigIizdATBkefIiAUnc84xRiYzQz1UtkjTRK/K6osF3ltyCxpxFCiJbQUPNGFNYvczCyr+Pwoz
7n201Jg4vejP83SjIFSi3/wu7HQCG4TZCkPepQCOsXUA+UH/iz1PGw5QRuF1x9hoLPrSNbSQBpVA
T8ANdiDvP/YkKvj+M5AnQEEWWxtYooC1nrr57hAvYwv1LwqbvB3WTCrM/lH1w8gAqRbbukFkBI3H
ClBeyJPSHGJ+woUFmhGZsTsCTD7xZw9FlDj7nhyAsSUH+gFHwjeQPX7pB65Qvrbes/eB1QMl+lT6
pEosyOGKB7+sV47TW8xeM01Y2ELA4QqzeOlpD7Rp8YdXMCStN84AF90e4WWWYo+9eObjtoqZDxhC
oZuyooHPSV+L8ScEUoMUXRZ7Kv5HAL477DQGQR3DzepRJsFhgoQL9o1oeE9qHD19MbZX+fw2R2XB
wk34czCJEC68sNaDpcExdnl8Hbmid/ewJG82dGSBbCPjYVYz5tKqa7CwgEQJzXfyEuhOGrNCJmkO
QhYL9Igu6oZaA2FKBvEYMgRjaTNiK+TpMfMgcP7fZy+NWCAz60PiBDsAk7IOdHDIMAsXszI2JuTO
BLB//rHyyhCCGZORfOA2IJEUGwtpz2KOy/id0QDxoZhzTfQc9JOMB7cOLgtuoFMcHMC94EoBBjBL
mr8pKnTeS+XxrbOwYOvLXfSoXPIAaX/wh8PYjJUcmQyguoi9ID2/XPVQbu8wvOiJEPDI29v4u+vm
xoIR5zqtgz55TE24jGUdVDE2EISaA7tEDRk/88GKpXI9x6KTR+t9VmbMfbRn1ZooG4RI2RQAglCM
0Tsw9w8fd6Mzu7gdj1H0nYpY71Oe6As77HSIhhoacxEycjxVYn1A2HbudSGmQWOVCPWHyyOOB0of
wsxJAMNJ3E1ykfz+9th439FoDTvWePyjZlv70KO2PSrBcPBbChmjNqsDUu7/+C/wscwGjR02cSj5
GI/iERcYa9UN8cDYZILgPke4A9fGrNl2o1uFWq9H9sQAzYZRiZ5iVwj81mghzFpzZa/uLmAvbTrc
6uxku+YM23B5DsJf7dgMcWsSpgS8ZHrtCd9naLQIXPnrLMb5lU8MJsVGrTnxloGGQKXWxdxEQ155
bzpRlLwIL2AcZYsaV3QqStIHoOZNGsLnlvj5Lffw81RugaEEkhbqLO4944IsmtX1bS3XYrGfk1PY
HB1woavPtZInL1Lr/t1+AhLzy+l9ygV7dysGvgXxjWF2AscikAbqPkwmYCAAb7sdN9xcY2xnSXIy
EgYTsa8VmeS2kEHBH3kGGq7WTO/XXziFMK/5jOVrBHsCQJ730Z2IKOeJHPxStdJu1WG72vGG9QBu
Hj2uZe7R9TPsH8vQCNNigZgOYKBNVwaLQuL3YKtIMI8/gY1XFbab+dhKV7wgyLdGKhxXVGAJEs3K
FacUm10+nbawyl3zz49VwC2KNL+5+SmcDViPRGK8oRe47VKZdVsLoIlmkC+bqYFbWQEEFFdi8kYU
8VoD/I4Va8MF5LRj48pqh2dWqqecNPzV+hre+hjs1My8ilRLPmHmdqtjOyLOEhC2XjdT7hUj5OR9
MTj9PF7OdUmF4KtLIQiuodhDRrgH/cL+BXmt1gp8tV+G9p0EMPgYUWBxSLHg7vGjmbf0AyB4tROQ
yLQes03n50HufUHHfP19PHmqn8WMeCQ0zadbYR7+xNWmVdw+hSQckcvCzZVNP0G9rhbyypxx6YDF
EHttHh+XBSTKxPwAp5JzhV0KaNg7D6kSDR4gO/gq/DQrfPq0TTcWc66x68Hz86AS2NSQExwa9Cui
XaKwR9U8D8hfvCI/JV4GcHcKxETGFKsEeK1JGsCkhCyAQfVEWRIPxdA1AbttkZEsKwxKh+/ZTaSo
g6GxVsYttwlZsEI5wfcVjBwQnKesYsBgFBuQznLnKFz9E3oKf8QTv40RJ7p9mAZM7cv3mALlaxHG
/cYYJOxRjHoMV/7ZgQEsQ4SjdURtqLgwgmB6QFZ8MEvh7lbPBw+nYyynWgMbMHheIxVCDZ3ArP9R
L8d57ZvILuw9fDps2HQMhwP4HbYEURH+DHzLNui866aak0qBZm2lBtdesNqRL/OJfgQ1KL6yd4sp
KcjhaFKfbguiiVYyApvhJ4LjcntjwiqOV3kBGv3FP5rzgn/jf/02yJfaKJvo3j1s5syJEVpWT/2E
HxezDyHTVAOazKj/J4DlHOUadiHsTItj+gwzkLFoyfrwJFjWS2KFOP+UPTuf9Q2HUntlsCGAWItw
TNp2QauQaMBJrxJKfp3qY31+3xxp23e41ggdK0R+AMxdNik9Bv6IHPgJAgGksQc6NQYRGPv4rrC6
Q/Nd3b0Sr2QW9T2m43rMAUwThEjX1z3W68ZeGDQeXVb9IN64ur0mT4A6v5od3TLAAQEonkKA5mRX
+AXajmqJbD6U2boPgH9dwE2cL+/cEFiw+rD5lF3b+EqiAU794kVkvRbY5nRYZZQTurr3uQ54BClH
tz8yLY5r+9c4AWuSgEvV400zP3537ISKpPJtX451Fh7l4h4P/OeluXQSIm8NrWp3anVy4XGAY8mM
kDO0x9aU7dlnAZ1tTput035iArcE+pNmenCLaJbZISxl1HvAt+w5WZYZl+yAxwA7Ns4k4BO/nAAd
YzH/i4f0hBI7iD5T7ot01k2s8f1kBLiXjEgmHCMvS1WcvbH94M1eR7Si8Bjwoa4BnyfvGtQGl3OH
0w8CvP3bbYk6c5HY4Bv/H0lntqQqsoXhJzJCUAZvmWdQnG8Mh1LACRVEffr+cnf0OR27a1eVCknm
Wv/6B/yUoEGIIFCKRCo0Hh5KRQhDj8IhH4LildKDesBG2ckJC3ZL9aicDmBlFmNS2N78r4YHtPE6
qMRQ25t/tfTJq6HWwcHJOeNVkfaIJn5x2ytWv3WESYNDTTFooAgvXtgswNkjSwEMLof+zJ1gSox7
CKIPtk1CW2edp0HkXcDqg0TEmmOLVvCs4YDAaXxBHKd3Etskl/XloqYblzuKLnzXqUt1OOZDC7QI
F9AbqFJry2PGM1cZUNTuh5IAX4ibM0l84exq2MJ6jG927CY1PDSS7iBuYFT8FUMYjozij4emP9HH
0JMO+Jt/QOd3hexwphDgwwtwylNL92XsGBNqllKeEWqDpS+KAkG4It+wm2Or/agxwjPIbeJQYA1S
9RWxkvElSn/CQrkDT7rKV8CYYoxD4LtKPiU9+SsshsmzSqj5ROYYNqCbcLD549ZWs0c1pZ4k94DZ
z1FlpZRths6rrjI0/zom4QXla5niy6/DH/iBL1OLEnzW7+8eVfp6utTAPaJBfU4UOveknDLfT14+
/0dnTLcU9xCVEw6QoMNFXI4QxpGY+4+mutvf/sJByLI7b/FvoizFcxc8rrQoFqpIBi1TjbnYYSdV
1J3HqPdnSJF6KJfiUwrc1nPL7LtA/cPex2+lDvfpyq6YjpywUlIOWsb6FOJDGmMDdwmORIx5iLUF
MftGrRrTMtA87Ehrh6pZ/VGCq5DtfIx4Rj5mhy6T1pwBAvRX8Wq87vF+5J4xDoDgidcF1D38Ku4L
8gnuOdDjYEUpV6+Z7EnxPVfD/q4O5OU7vvyVGYpDJOEe6nKek2mZsxw4VDnNZEeHxjg07wC77jnt
uRDAYFA49Duk7P5RkT9yilN23g8REFlHNhcYqz9ctKGUf5zBHuYRYUJI7TaTRygfS6oIZh20dTJi
OoRIfUhKq88fd/87HkwZPs03XNMjVmyMfIAIxpfepGhT+bHo7zCYRVLOIsmJjTojs1icmPDCR/v7
nDz6nPbQ1w2iinFhBJQ4ITARGwCm7lfMIiOCQBTM/Rzo9cj8V81yk1TegKEDpV6urumHFuWKXN8A
8sNo/kzaF5eiOUIGhhBEBqX9zetYBDz2iBit3Rn+I+aWfEU2QNV7Twi4YlKAXMUEcO6c6xQytoXC
lC2M3D2cYdsIaaf5RJH2g6jDX3ZRg7sSbsMmFgc+etMxB4ez2r9W6Pd9BUDeVJfMZvCnuJn0JWV6
Cao1H8gM3kxJwROofjie0HZTy9GdZRyUBkyBZAn9LrmH8hipUaqPqcQzTBfCOsbzP8T3CEUD3r3O
JYDT58AlcY+wwBwMB0UOQPqcaRmBd0PsMkaWvlCJoWxcrAW2lV15G4MpMM0564Dp8vjhj/4+s3z7
dkWYClg6Bizek18kJ+xcgMILrF8NXAnAVr7WYH464DGGU0zrseprFOcvj9NfuGTQ+uaDHKcjuN5O
zxMHbspEUHWrjMijcQdHAz6R9YGBfk1eL2p7SBfwqHEIYp00Uw2T86RaqrAJTbyUIgz3UOzOeRlA
grHw76jcwv1kELWjXoS475fBoSHRNu7GQEIGT8kWfyS6PUidS909tNja0SN0sEcxYcY4gJ2Za+1K
zj3kaQV1hG7DHfSRYgcb++VhhBZ8YjJJO2yDKbAbNF9YzhfoPiL8OLnTAO1YB2+4gy+4i+hmkZoh
iUkKf4MVLtfK7KbvpC80jhpzBr7W/J1oDp/WLfphngBQN+5bhDs4UJJ8+DLjkV/8DRge83kdOSZH
lq6TymEz7uUnOkfABJ5EDY0SciNCUqv46WBvwLmKtdxEiq4e2CVvHY7yEYgIlwHJgi1lqMFwi/E2
JjgDCx1dIHlQ6BlXA0OLWSiuNoJ2Qr29/8ZSyBAqhObcpHdTtxatNXnmN9wRXQpOcrXsU3ixzjEm
JSUkZ0pau/FO9jWgrql9lANEUjEnyPDzxAMXES7xbZzPiEsigAHmxsHdY8ZBvJEuLNZWmkiNYiLS
y4dhmYtrAzmOmB4232qK1ck0lcIzerrbdOOSvYYzxWaBG7wNPT/B7Mml67E0wnteBiv/5NAXoRyw
m9lzDJKFYYBQVI98MHhnrIeoOc3KrzKaKxx0MqyMDSIt4teucYQF1421Ah+9ypZFHEjzN8bWhBaS
9/MKyITN4BBgmfoI8fPBqve0uq5yfKkgiMefWvDGOKZHWNF5HMknQ7OZJditzwqY97i7gB9gVPKY
h4PgKuKioO2oCZxpS8H2Y7Nvw9oaD2xmQiEliG3dxDFOany4/QUBUk3sJkwpQNYnRDFP/tBlcA3t
zimS1WNRzUqHvcSmgcUjv4r7u5PFykoxvcPyHA+6MVI5R4NL2/MvY7TKhECzjWEWR/Y5x81UWGL0
QpWHtkGyT/E4FwJ/Hg6oAia4KNVgn5vcJsQysy6wWt12WE5TNeEPV4dXd5PRYRjSvvFlG1kLTVKC
5BLyFqYZHhxQ1mfjK/DzEL4vIB2Xf/gQchFabgiujNvbSon4uf7qRr8MMSFHui44kU0E77Kc9OfP
6ME2oIyEsdDL7pCWXaZtUuc3p3LqH8scWDaocVfRXcQJRITg1UC8Bb4Hx5/D9+hQOxJWcPQ4Ir7l
0cC8xttk73AT0f8jERlxrr/hs+ATcnWv7onx90KlpdONt/fNnrjdUtKnVP7OLWOrwmRWPjBJ21ia
y9FijaCmYxBRT+9jHp4aoHcJHzPq++DrBJxC7PGB7fv7a1Rvyd9cv83Sl8bVXEcuZYIEMpH2qyPO
FXdj9QN+JCfE0JKR+T2AASZ10k916xTfuvnAGjgIwJmEBbUDk/JHMJ6Jx3nw2ErWfdJNFChSgqUJ
6fZLteiNnjA4zeuEqMIcQZlbBqNwtIDJi0wF4TbWvGCEFlzn3XWMkFZftWuktg+M/IivcQqrHMvk
/65v+T24wcrTHMVTFnXKtfNaGkQGzhobRd+X3H5tEC0c/MFt7Rli3RBks0CqgFfIw92tIbGewoHV
uf88QWRDNZWoP69xVeHd3pzCEVZ2vaXm4HZX2hBFub2j8OK4GHN4LI52tYmYcQytUfxyyuibnSJl
ome4saZdXNo9OBLrGleFG3iBl6rm6+7C5dOPDMLO7E6rT/SFGbuFPovJRtQjMQtE72ZTdQ6EnTGx
oMAZ0lIgDUK56FQHzYN3bD6nJ4ovBLhf94vsx6Y1pJvkSCtcdDG+FoGMxMh1UriAqX7cBLBcAaPI
ZqMAVVLhiPHeN4Rfg6q2xpoRrcMFMTSocCR6M5pBS/ZwKwoX/FJu3MOXiUpSNXFpL6AhDZxrcrXF
3UxuKFgNWn7EeAS30j5yy+DICDdphN5QHwXflV6/0j3l4oAfyMFAgEM68wqkf+ytcDKx+A/Y9dlh
f1Fri8eD9hmvry0zyhPe2yXUFmwHHGhCoxCiuE/8AA8jrUW+B4q2imUJ5eD116NJAEp0Rlw878nc
fbYZWlV6x3bt7n7Ce4AtnViiNgp9bwQKvmB8ua9X5YR3qjjdma3MBDS1MWTzwITicyhFMvwkJRIS
eSoBzjDJGsJ1iWluhYXBmbMAQRtKRfjK1aHD7fwe3iBSsUeEKRtEfmKalbwmLLVP9GaLuI6fmLau
+kcZsbVwSRfojB5fItALRvxoG7hi/Bkgh7kKzCP+s8WfBU7kP1hB+kJ7ZSn4wBGulL1CD2T1vCXd
4hMhcrHg3e5jpgQ4Ecb0qBLlL/RfquDKRmoiJ9IB9TAIdYdNEQcFMKV9Xqgxi0fJye8CfygnL4CS
vo2vcsr0AHDmYa7n4nQ64FTu8/8U3wKWxKL4648Lt2Tv559fpuELwIk72H+3w79TqLsN/CvcZpjI
mcj9w99U/UATYS7mDGu2jINIIUemJNDurJ/gnYYFUznePaMBj9vdPNvP1ZCTydHZSLAbW7/zW+5C
cU3wWbdhirOXs7HSwH6MGhQBPtIOJf172sMeU8eqTucMeFm85mQ00alOcqIL93jzTE5hIXMn2znm
/fweftaBJsHCByMhOzMoHAbYTp1+PP3AvovKxC7iVwAHb8I82aIds4eQ9ZHOROwrfxwRJLEtPq1w
nUg2U6gKvH/Umh4u4xYCFvhITsUXvTcFFRrUDFraidOjH1+sx0RoXDiBBoT/hKxZ/2nDCIaGHD/+
irwECk03zJbYUNiGf5J92f3IV8RPvmETrJzr7IkqrrMH6Kt8Ji75cIajkPsWB9uU8GC62hg2ujV9
oWte3xxxULj3jEPW/njCt50bfOaBQLwgTd+wP4Ym7m4tiXhhfwZx2uv+0PqYIGK41R2eB+xfDBjD
lIlfR+FkUkQ5xP6e4SiB7Ja2EV2CEzjN26QKRGrGD0E6TDnhHjyGsuDI8uxUdaoeeW9AWzjPafmL
6/+yoXbDlzwnUF4URtPQVJiO2lqKP/orQCvALWIn66wHmBw8kvNa9IADogePvz3MZXjMm0BMKnEW
2/bHPT4bzDPkl605HH/2jEAZAWJayEFflj7zVSl9LynThUCkOTySi6/teYe4Ww+WF8X+MGnAx3EM
KImd9kOzyrkGnlfOC5+xhCtK51GGUSn1GMU7AQ/+yHtbpxBJLRMFzH39HkoK75Kywl7k3VKvIZ3T
fAIXvnA2cRgHo2F8/fWuzJ/XgMpqfEcae8sgjBb+SRf0auR3163YvMkaohbASl98LmTWVxuDPi5H
bz/aQ5HkOvF+IQr9li+d9AAaM36U0kJ5UlJNsWrCnEQfY48Efk5k3xaFILNlwZPmHw4aXcxoTrRA
YII37HvYluAsNAFmZtQiAnVlkUA1ilkK/QQEagPBCli7RACOQv5CwCVNEKYZ2C4wHKd8OdkFDQ46
FGx6/k238TrRYGGmIr7y4f3SX/qA7tBCRhMBi7g2FyTnesoGdNJk/MAaB2FfMcZj6wKlAOLC/mcB
OMN4heqdSZcMOQ70UrbvwggeItVzUoXP8TmlQFUbgwSWa0rT5HQUFGhCFLw+TwKtAP4munC0otMC
ZsgentAV3nfg4c6PxI7/QQ+L39CzhFysjvEUwb61lzVxHWs+ofZvT0+Y/jKz5M0ABk9oqAim0ZP7
AnxQ2ENB7AfbVgTr9GOVXvdyBDyJJ0KH7NLo5qpbjOhMGpz/4EwxeA0Yu0zQB9JS0rRFH1Y7/Hh1
teHhnZwT1eW69YNqClDqvxLQC+vlshMB4V3X70XpfScnmu6X19mcNRtjOGtjdrGsWiqhGpw864XU
TcZglBYTc7lvHMIqT6WVaqNr7k0Pmxh2sf070A4sSquX3iIcAG3gx/663SGO6MbDoAKvh8cPD3ta
O8LcDzGsmxLcyCCC0/mWNznvePvBrNMfhd0ZYRFn3mSwFNJa/84g4ojLQs8ZUOGfnO9OeJ4KAFzL
iNZKQXXQ4K1YVRxUIksYgWNt44eDsJGDBrA9ZzrffZAunoEPQ3UCdvmFrUxKknAoeNignvB+G3Mu
psqLwZRpNENHZGxAANKKcSvUNwi6FEkId6NOteSYUcDiC5YL+vVwx7w6RxviimUXsOXstJeLiRIt
DYRS4XsiQq2xIBc2lsPgCdGA0adX7njJZj90GW3fEKdCscatkhN3Ak6KkzmLk2TnzQRbmZ3YcgZT
YhqJjMVim8/1y0dUbOix1dlz/2ZSt/jgPsAaCh8LtH8nPjb4C9CisCCXxZNXMYgZQNEyWUD4FQnr
EEZmLVw+frxcaAc+bS96CzYp8C+2QQcmw9N7iJxWnsCDWKAIYL6C4oA/gPQyocfBEmMb1IS4Pq3w
VeerI04cUruxvyRUShF3hcdSU+3fwPjyW5gU9Qlzs08kwv2b9PMogEDzHlZgmJurP5q++yGo6m+F
UTrz1c22cGFJFDGCbDnh5ZhAMntUuIAwMZ5ES2ET3v2b5GA2Bj2jL94b+oDLe8wVYLrK/YOcOCrd
845hPuQCvovYTnYGsXwW4mODPmPYeTMRAdAn85Rj+oXoQVwFfoTknAnDUVjxCWsOJNpDUV+4vMxg
w7i3sgkUZabMq0Fdvko22wNgyQ8x6CcaKgGl031BT022Fc+4GAA8XAznixkEAwafxDajmuhMjJwg
6NwXQKx8SvI4wbG5pbhHoakNPysc09g7+ST8zAYZZzVlgMK7Id3oJlLJryH09bc9hDDig3uCgooZ
AsZpCxYSTwikFFbraMrPMvDms+6K24S3AHPk37fgc5RhKsKbUVZcNX3y9YRoixEtP4VbMtQd7Fwx
eBpkgOmPEDub4g9qOB7KzVAYImHkE77YCzZJscaaNMJyjhFeZ96960KfaKtzjhvI3YJT8UKYKqy/
BRYEL36q+IwYnBl30eBXIelg0VLj9RyxNU7A2andG3jjcGVg/LRM6ASmwS0BSgYqiQVeqNqPBaQG
yA6Vi8yBEn8GQee+2CS3GbTdYMD48oP/fGe2EiI4gPbrTk++OwBSPPwPOtyXDR5cnA648/P3jAYQ
0wwyfcKwHDMmd7CCOcS/DhB1QM7ATZmXIq4moFvkCTAA5yayWrjd5KHzs+zww0lNM9Fh6YYRbtYN
Uu7AD9t/rivZEzxCMJ5FWDi65G8I+MYkaYfahhvWOxAODzOWMiHkBmgZI0oQd+8LQEnOJc9x+qUB
pBIPcc8H9QbBZuQPAgSVZ0LBTfaVOOlAGmFG8PwQeDirrRYv2rc1ZF9XMIilpbYhsYANQlLnCtPZ
3dxrXqzZF+Bp8BWkAp+MzYtL+dghrNBvnphmhvw6fursUFQzqcdddsaSqaLfgXmUmohzsudp1JKw
h50SF9lBxocQAxgSaEBOseEUWbIO0+9q3PNPZBjvWBQrDCYiHitm8who4Tn94+3oTOfa4BFqfpkP
IA6KUZx5WfI+gMchKsH2gvmBuwqyUbhTpoBF0aHzuUVXReTeLRYP3YLfyTLDTpRLnSIDEK0KLDUe
ASzCM3yo7hy/T6bZjKOAp/BrYWhJS89er0XIZ0ghWJ1577WlWK0HE2OT9KaA/AKa600LeA1K9svh
xHiIJ1CsrjRL4j+F/ZbLyegzc3PZrnJ1AbF3IjLkioCkCvwwGYOwyQ4TBSFkDU6uTi4xWZQ8jz7s
MI9IzGrMU4p/H4Nr77FrQ4H9UfngbWya7a5xzw6WkhbbppTxeC4VDl4G+TgxksEsahjFfyxg+c7E
9wnoGJoSYKKMY7FVYiz4iRuISjz6PHRR+LMYSpvQJETvvwTTQ6sQCMgc7n242D5pEbuAYwgW98mZ
c0ray2KWY8FjQxkCU+/bIGts4GwZnxWXF0IPYZRv5wWhiOkwC0L49Lch+z6bByedgnTr4aAIwSag
ifvWcKmnH7vDxw5e9Us2qknBEeriTFyFWgB44SF1ioFIhwYzAvyKz2zNyPNXuEPyPInwdzGVoTiy
BxYDWirP0ZTFzYTBuCQDuwbvxECABx8WASumtxKRFTgTYNQJxdZrdcJrHNkr1jxS0C6wB97gnTZi
I+NnBoxEPwE7KnXJyAI1LY8I610NxyUmqhD7eBOLfkj8Xk4FD7vR2vJa3ml3hOeFQhD3dPbFYQD9
19JneImAG2OfAq+KWRi2FnC9iuCGEeY51b3LmjmLzrbAbJeds78rnWFY/cGGsq8WR/mMgFL3tft6
/z4ZUxT4WKihlT00n8YIvqQgYCPk8jAID2PmUdcUcaCpgm4T2QAnLePAYNRb4+K7vq3f6yuIifFd
VGu499Ua0kkBDBwMMXFmH37teA+FXYQYtsyeMZceX62pMLa+EFUFq4PkWLIpSbYRONjuQ5/4RU4o
3OrL+SdtCKRj/rOUJ9fwAtM3xe20C/rHjQCsO3joBoZu7J3Om8wIKJzEb9LxUnthdQq4/c/AFX24
FsnJ6ICSOAAUwjE4oB7pgWjpMZGeJG0PfGY0TBRWaKLxzaYesm97RHR+vWQrI5+SajDowWDtRdqh
hYZUu5QpTKupUTi+CU/hoC0lmqY+8/qM6TjKSsIDsDCEsoXjBqtnaH3gAL59DD7+nbTCkJTp7R8M
1CJoIP+XK+2I09hW3s26iGgRvzcus9+cXJyUqs9FPurk+GuawS14/jGQ4/G6YHbNczfpPLYZI++7
FEhGTGEYMVVj1na3jpUprlDOfBV4AfEfbvsYylImkbXEveiHoZiQUPAwTstY2n/USB+2BLYhVstp
D22Fk85idbG8iUBhiFabUPl4Rg54rZmb/dCpicANoTduIPnsbi5jAiYUlNtwf8wro0XWHI862Xd3
YzFKOCPmQ2tRJYPjd4++jlGiMEW/ZpeEaKRMXjKovGYyw46ON05KAKdOxbvesH7ZiQAQo2PlIdnE
JPvLs0gfziyFxGHj4dzsJ2MNXhr4/zzHOdjXY9pV3CFtKLxhP7pmrM5LAFlvC96HS4mHvZ4lHi+n
dmHxWGTDOpxdJbKXc851PZuBtUX9yqm04IXC96x2D/dja3yNo4jbYUCB2wMF1gxWg82WT29ndemA
HAWemrm074JDaR2fFkZlwt65ms4R2fBRnmyquTZHXBfcs5GLlTe2nBXyCrP5EzeryB6Jjr56wnYI
DZVBR3h1GJ9yFtRCSOJd3DnzfZOC11YpWqo1s2m4YSnnMxv3uk3fHCIb85NipqTb3x06Dxt5tv3O
BkwaoznHEUeW6qmcczC01Anl1xLvumlnzzfJvJheCaITM6b7eIMRdxk+c8BYafdeFMB/eHD5dx5G
lLTgzm/zGjzIVFzQCrIV4jBejnFkhQxLsCFpag0+atZj3cVV2un2Y3axSH5sARMwDsUlGzszwOmG
GLrzBGOIFyHagCQEwzPQXvfyL6R6gVeS9Fk9/rHGAHZ1wd7qf8378YDm0Tw8yeAD5mzgmSo5KEG9
hJWClpdUAA+2W1weN3+cKOx6wBt2uRU2zXt5raKnn1B4YXlAN7KChlUtKcHuzOy+IllKT7rdheIS
W31qxZddR/CEiPAYHLSOvq0+BaXF3QjJiloXY5wZaO4pdAY+a5IqQyCdUFIdBbE9wTbwonsh+GdO
A6Iz8wJbhRP+j2WvTOVJ7yBAHg7lj0SVDu+Y4nPgk8jX79uIMl+MOSds5cAP7L/roUedGHVOE2wI
SDIQck8wCvF+kAmDZtJNtfndR2K2YAquskG0iFoCIlmYzJYO0U7igShsGisTKGonjO7jbtHtqvXl
Dy8+obV6kvcLr3H3CLvxZ/UI2fgbzt5MtRh/0QAl+7c9e/4hXaRF/iDKJgOARCxOOft0s8VRSuM+
Ytu5TMXg9rcXOuVU2WOtucXMlO6sF2JQMX3ux5zEmEMlNIBWA0eYdpq51yD6OQfCbePfXxG04ZVH
/J72dz3mzP/aBYtgJBwm/B+DCmiD0cjCzufm0zIFvkLGy2Sy7h+h+ovaUaNSIvogGEIS+9r0GOwu
wYgNhBocX0wXMy23M7GMFfHkwq4rl3Lx6cmOM5/QPOSARt1e38cQ3X4hcU6ZhMHtBKY5QyxvDp7G
BeEYYkLHBBHIcZPphwYQFKBvJ4XgBTALmZZs3CUrlfW2oFsdpHDz/NbMmRDBscBYmM1TiKFHjAY6
WyiILxEL/zVvfHYPgWiI+CQMALuA8cuRNdGQ5SsM6l8TdK3YpJmnpOa0Gr+XjyN+B/qXYKWh+cA0
eTQwf9jlQ0H4WLiufzcYHjI++CYFWACnRjrwe4dRdu+ZTSxRzptvu1wp20dGD+HdLTmkPc1emb6k
qBBTF0PZYjS3ZaOGiY9kHS5uXE86H5JeDLXC+RYYag69l697nEKjgzA3wlQW6HcpLoLFfu3dd4MD
u+0vxZxOIv765r5oe/LG3ng3YybZYuRdxVBprBITGTZhpsG+uJ38B2bdgi5c8vo4r/F3QHlsiuAw
QDMZDDmKuoWyotOSiI6h0EeeKTy7yM+a0hS/kGvC7RckG5nh0YlZGZYcuNKwfWpGu0ImZNXJ12d+
4tAz4znPzIGNBkr2VDre5p8AVVATSC7SUQVhHeRUkZ1UbdUl2Sgsp/SyHQlOLhwT+zB0LeecbiYY
3AHqUhrb5JBPniauVSfecKQ75z18KVwCLuZ13hdTA9KkIBs71OWmeEiHyxnSP1+DGMPbE/UY9TzC
YMa3y874TkEjlxhFhszb8Z+7MYOno8OhoohUm1pye55fpvhQYbpETgG/gY/yzVs/LzkkpXR8CZ5J
wxqsaKN/zgDeAjW8Ax7A8674NkyfEL9ozhq6fUtwS97WOUQHugAMYUTYMbX4pb38TGESb2bsFuQN
jvYdt+7LaiwiMMUeLIdnRGLmiUkU1GNIJHxCzmAhrk/51i9Q2DfgBpN+TNatXUwhObDl82YxqGOR
Mrn2a9i0HGC9PQaTzGuybs4IAE88KSqT2oc7zn4LdYc5bJWfXWGRNO7+BijaAQPMmNILRiOVI7wH
XL5NMYHq7asV85zFA2LHZ8/D42LneR6faHCocUXqgRge43IgpkiLDxel5xxBdqhLiBFLSHG0NzAI
UI2M9VhLxQiVIYCHwoJ9piAHWfhCEhPycwQ8Kl556NbT/hECy2ky2PN9MI1Zx5wNYKDcV4M2B09k
9l+GkEjujCXFXHQC7XukN7cAgsJ4BOeYERx9jPust8KjnysqVhN9b5PQIfGD5aQl7egbdJpgoLbB
KMc+1RQra0j8Rw3CBAM00t0nRCMu8MNpZoewiRpWWMOPn0COqASAOllwfWirAsvGnsKlU4NGg7aG
v+vsxkcX5fapQ7ivQQsiDL2Iw7IhWER0daP8A6tJcAexCIGdRPEOG+Rf+cn0VUbU5pchuAX3HsOh
RIxpTSg18lHac6GiMmwJ7uZCMSJ4sx5TAas62JQTNoIPLxlUgusyoN2CxlmwgYuwPBKGDOYnWs5w
N2GVqFy9pU5G3oWqBdXCFrKtQd6UOWLyrjjMDAPEvXWGEQWlAYEPqbCJ7+e6BQdOmXwP6uG545z/
U5JneJ2htQjPY4KoQThtOA9X9xwP8JLDoml2S3HxeiNENn/M/eN/WT1cc7yMLWn55fDhMSCHU+Rv
fBpctEzwc2l6y57Y2WJWrwf4VJzhHJ3HXXxLGTjqjMEYhBPUgjFP/vNKl+Hydcy4qcS94hmJ8R6U
oRStR1w3xinuEFAz0wyuNglhR0Yr+LA/sOpkVGT3P6aMJddYn2NPq2J/ceylJUU1/i4yrKIT1RMt
L48jtN+eIct+P9G4k8/oFs1bFOAgf9SPT3ibonkAF7cxfw5l2ADAFpHEuOL3Zvse4CVhlrkODv1e
KRlAd/GnctQTexsJjK534C5CN/r52LEuoIQr3j2BHZBWy+9cTO4YQjy4tYKi8aJ2MaGwoUbViEy2
rxNqKXgs00HUZD9xNvYplaNy3sLByugOmz24O4As5R8WvOPm7CBX4EsQJbfkWLD3dKxVgvFMDnl9
9sPjfpTfEPeQ9/WCEYSNKNwBmH90nIjUTzuaRdS5A1w8eR0GTXLcFek1JMkrVVJgfnrQEbJ/1FDQ
kmj/WJzsrgiaPN4FM6xruNnqHyHlIIJ62WDfsbx7NKMeMAkQG9WTOvR72RlZhOrIkRrisQH0w6HA
474gcnTG78N9Mv6sEAB5xFlObzCj4I26Y5oqECpKXvQ2E5b50KysaT2F06ssH4wCMS6vQNmW+vw+
udpQnBEmCFdOIpH0mEpnAA/uIYpS/k2Cx3lRVPb1HoCFg7rDKb+gfASM4uA91vsWKTD0nK28JiD2
6kNuyymoEgCz/preXMee5MpA5frPlQss6E54cY5wFciwgnTbhoybFqMV4y2m01RfUIHBozH4BLwc
Jq+AmhrwD8DlOSkCgAJ+YGDY+ODmH/Puv+c6mbUepqp2NeG0ZIjp0FsGV4cEDAyNZYqUC7zQ0nns
YGtTlWbP2RW7AsGVo+ijGighjCoWEjwLMyPzQdgeMx1wJ8arYLgzxWJI6xBnFknLcsKREOKRuVS5
R62x7LyeNRSQikZFrkUnxQWYlYDJ4Cvg6lca2Gmhk3gIOR0m3XSYu6cKTPQCfrmNn5hwQ+gmFsCl
6tPozpE1lLtBSqK9lQvn2lFwP9yQxgGsAFDDVa9idfITXZ9LfEOfgdLuvLjvCEbBkJHzVmi2AMTj
LlAIC8XrSyWPie2DQxSm4ieSYIuMEtUn/cC90JQmMrR/cmYJaVB2HwIjZtAefPyjI/lDbJPIhKLN
W2nJ9a9CKsdG99wNoGExm/FuO+TqTUgdDetF8lr3sysxyAcFgxp3j+tF4Txm77DxpAksZvNbGSnk
obDkzNAgI5T2O+QshT8Xs0d+FmxifGzUTMYlU3ZsXO7NEUeSTgd9n1/8LjjNP/snJwFFN+aUm+C5
+tKOnea3pRr3MH5g9kVPP5cDkB+rFeH27N89dOhwTbEMxnaM2vBjjHRjw+pa4+eNbqhSfPLbd70E
0h4FhKP67ey9YOuhJ71+Kc8Q89Gs9Xa0VhgtwhEZ2j8LYgiYbsBB8NkRrBirmY5RKJNjb8hiHQ+B
TOMeegFRLPXP9mut0V1hMQBEtutRMAw8mceIdjj4tztfzYcr7eQeBk/mJaQ8N8gccdnvCZSU7HrB
tRNfkHlW1c44x+Xsu8JrwG6tfrqZnqgSWFQanJNrLIPVri4MBZAG3p3b3YNqlkrMAegzuNed+UYt
tCjezmlM+/H3WdS7j7dZ9TX7LFSOwhEFB/SnJ2cV6CzArVd7VxD0VFKtFonTWIvxi8DJcypDOPs6
GEG8rO9etV6OmtIguzevde7+Ixq4tbdx5PxJOnTaY8OLRu6iCaWERKV/HGFmFyA8l+Azw18yk+yn
CahEuB84owB/yKx29VC2TgeGRFl5wKzSOK0U3SynDQP+n/fYv4PeGlwo6rnKuDeW9xo5cYjw92ef
F4ulp3H/OmpezGt705iSe/ehbuyHOervMWYXMq9B5apE931/j88KKkBoYK40+bkfs3W+meyjGnT6
tYHfu8zw42dIV6NIN5EOlItBh4T8wdHiS/i0hzl/e5pVKD/C87qwJCzBjMt2k+LuIuJy3LOvBAPB
HvoZt4SnevokY4OrdFfsR6S5j+lANyEWgPR/sQjTvnDayAkzC5T5MHELUwXCgZJCKitTkwckZ5ub
MroJJ4f65vG6T7gQwSVn8k2fbS3edBNx368hplNG1tjDXuNPeF3X6dVtdqNtP72ab+88G3KrsXh4
cjyBR2D5zPWhJNfAyzUOsaOE4UFhDqHzfc2KrC5nA8toSADFb/m4O8+h2wKZ2ld3sGCN3XIRO3af
DRrjHmtJ3z+zruG45oXDYG/5c0/8M0xfq+aIS6LJVG3aQjoLPnMpaB0MBUONbZhCl7odezxIrjIA
EtvADL8i4cyAtPGCMxtjrGOJBOHh6w6FkgvODDKqpqeMwAyL5clwibKGd5bAukphY6/fIW/buoXn
aJOj9/yNf8H7+PTUKT5tfn85iptAJ1O49K72J+RBVCNC4M2X3y3xK7Tg8jObAiYxVnr+xrUox4qk
ZUYOZRyRb7t6nLzuDUMKAiWiorSHHptklZ/FV7qPezfr1TkYMFDegeqaLcXzIGrHJJmGSO4gNeKj
RuzS+GcoCIpmV5drx0E41js0jbjun9168TZ/AezA2SZi8hUgYLKeM4Q7zN454OxEzcF5DA0FC2Af
B42n42Z9tgawOYYGAtWvJXi2JNq/A1w1WGL0pqV/BglH64ayRzNV1dPg164+fWE60od/BYzyceuH
y+0ebcKytZSaP5iPPyC9h2pivQQ/MK9z2a6nBVsZBSZDXuGMmPQMn92LvQw/Lb4IGc/XXTBG6zJV
IeCp2ZtxPs05zNVi/rFJHbFgmZGtbZ4A8DMlRh9bZhVmpnCgh6v3QoIH3WP+aA7/nlhKmIKKTPWG
mfHH+xaeBGGdh3LBlRwh0MeOQja7WCKD4rOSsDEdGgUCVGQ9H8zy8VtxlHBIwUF5PpM5yTGF6lva
TlVNtbX01kJA+v2rQVUfzvfvSYg8kYgiMQ+b/5uWbqAXb7v4mSovqwAx3yusZeZVF+tOglFj3k9G
k79YINCH0t9LuID3t1IEEbe8Gg+gCYpN950N5xC9XvGFMXaibuUXX7x6NyC77RVHiTE/rWC65GmO
Rizo9EuKAcrhf8Z1aCBq2SJjFz6WNoCkIsQemJHikVw/Yvhi0NngTaHIB0eVptWKbmdoU1lD+fsZ
Hw/dgqf/DW0467QpDxNfWkIqT6KphYN6j89nizDDGuEqRHEcIbGop/Vnf1zoq9JVLTKfPSrwe4z8
894if+BR0Ff32X12ZumOJmyWECOd0dOMTjzlH1OzG2DKu6OvYBZy68v11e2vmvAT9uxqwSMk+9xy
wQwfGhghXynBSbHIv3tsokAh941GsnrhvZNECtT0Fgqmf+vosAgnp9kZSVxWHbX1ADRGiNTML9Ma
A0qwtDEn2Pu8UV1ecO32SBWLS1oMthsBDDGTS7GegL9laGM51UZ2u9KnHFG7m4MunYgQ1eJ4vg+N
EVnlOCRAPHQxMvQlg6l1QtGiGxrmCjF2o2+6CxddckDIKAHlAxxiiWzLyvgXcvJiFEXA2IxHiIqE
KwpSiCPtDt4y9dfp71uJyoOzX6ZoXuHuxbeMJqr/9Bqc0B/85uFMigSfsTQI7mGpPEb2SyNS0VEq
p/2PpDNbUhXZwvATEYEKArfMoCDOWjeEIzihIAL69P3l7jh9Ojpq76pShMyV/8g+BVrBDJHBwG+q
ASWA/+60Wf8MUFDaWNqJKCItjjg+i+/lUK1NyN3I/AsXpfEBVtQe0w2rjX/OvXRHwx8wPq+ZtXAB
VmvjVg5VPAg89KAPIGHB0FJWP9TP6fiGu4GXBlvLOQMxvcvdtbxZWmQsLx5hsWucwLpYL27LbJom
3EzslKPU5j/6AbtmW9vsUmw98uG6qs5MCsObKy35Wn3mUTbFgOSVdi9cfv14eGgQu2YnLlTlq44R
GX/yoTunhyuJtoSoPSkHYVt+ItzZEMh9X7HI72SIl8uL0YLgTKk10xncK+C+sNr85uBU9P9RRXkT
KcFMIO1IOlbK/wW6FXYyLJSdU9y932/6rpzf7SRli75i6XwU/JsJO8dpX+xaVw4qBDZgDbgVA+2L
PYG4vESe/2a9qYxwjZZjxB2AeqQGc38a3sDBbxlxILGq+MXORZEbm4zDELN7J2rIJMC05V0WygQG
220QkqJSPT/hRjX7bQ8nVCQRJTEagk4OGDJ0MorlNUINFGEAAWdslKA8CGwwCSMQVUUyDfwqehIC
2ihsIsiRpYcqRGmMNmVCqIeA3bBwON9R5fVH7fp1oqNHsAQFhyT4WqG6IAsejxlaRZwzVSjZvUSH
icIOyNE2+Pq3yXvdQ1yw55BGNirANDoZRBmITfDycX4mjjAcRi1yEr/g2I8gKoRr4dzDRIMSD1EL
Ah/ZpEKMXGSWbeceZZLQY+kzFckQCZIIhD52uQfm5F0h4oIwfXOjcCk4TJlUwqHHbIY4lZUZigjp
SJQkYlkZBpITJQop2FzKKtboi8CwdCRnZo/DGSsa5P9+8AslDoDBrXJ459X0k/D/YzsADEbyHMjM
kbptKQRs7Xo7T7ZfGYWSLjDxBeR5YGs/64qkSnaNoeC7axITjnB+bWo+kYeNqp8Ia2ihrEyxroG7
DcY95GBoUHd8uCRC0LBIghow5fjN50xK2o/Ea/OxoH9pnClMPz8U/bRRnu+7SwJdCRbuGifc1Dya
YT0tZtWsDIDYixgrrBaKpW64yYLnuOel8wJhy+Q6uyz0TcWQ93cLIJZVrzg3jsRsWjmYHr1f+JvK
gXIkPYxMdEgGbHMIDpDtMkTgap8aaLF9zhzFXh8PSKhikvhuhkhR5uW4P/m9rLdhfg/4YqPXSIu0
aeUUI8W+jXkGsqAk5ZS7n8jCnBiiLfry2m/gPNcZrJbs/WLEafMSOEg0L/9a0sP44dX5EujjYdBP
7qNbO6qJ9Dd1gk3YvtkyCQhfGoVfntS1sZbEBA7Js34HTHhwGjgrCfVqbcY09Azn/3+v/TlwLPyC
D5ND9r65X6TaqHIBkaXV0K7XacK2hqj0ebqodFHSTckSJqA+5tPU5i9HHLh6qsf8nDSZ+WGDHH04
mKHgE2IjDrWU0pJaOUT7h5JveVvWfo1Vn/w3q9mrs1tkYBXTojzm/aMumQxibE/D+WVMMQLfpH7t
B4waG0LD0YWJdv6ISqJE7WHw3WJD0k2BJoLnTX97ybnvL1GxH441LEIDESz4+volx0CQaGRzIJfJ
bamPG3+wvpLkgl0f4x/FvSRiRexNzVpvnPfpwc47I5wbqHL0mnxu/+ap0Tf6dsBmlrLMYbkZ+/6+
bHuj3/5F2CcFdVCpf/haLCnOlpD2ELSkz+TQErpJfJwwJvWwailHPTAYetjdkGYuBmwA3vNw8ZDo
Wfq2IbpVsTk+MH701hWzG/ATua7uG8jzSTobZiSG5Kv7AxS0i0k+wbi11nFbSpR7XhxSeTkcTbO/
n68RDmDCNHdHsC4QLfat6T2gqw9bSc+GcBbunCpQwE2foQaQ0zMT6Y9ExhM9T7y0Laf3Zq9w6eM6
bDeIc2Jj14S4rL6cAtlu4IFoPLvGD9QSBNLBAQIeMI1s+3MMpvuL15BoWpxLfJg02aHtYOlFog3i
wWJQk0VuZwzlSHx5XJloea//JstGHPiLIuj2HBJ69Uhc6WE8KMkV5h71xfhaOerQY/BlDuVO0Jlj
2bkJSkBsT8O1ee4diRK1UFh6383bJWL5fD9zh5ditslhpCpTw4lCS0jSIQ5k98gWUmTcbc6y8rFN
+jCRBHGO2uQCmtaOS5vIPJ4cGoGRzPsz/HCscR6bMTjDcKuLu7BAtGLzIaG1CnkEMlYRTLV8jnv5
+NywixP0+vOIZmwvqwt9GU2gpz5nK0Wx+SEMTZ+/IiH/GA8acQ2zlOjjRCYVlpO/qLJXwv6uPvaI
XRQrvvma9E/Mm/LTKnRxRWl5BYDh56CEXHN3KYneeu3V7vZpwGyhkrgoeZ8t0Zz9hbLgFHzfX/f9
oXPxcuET5IzAVebVq+sK7xOmefcXECE3aGOlsHuwADwHnGIxxHzEcMWNoylWxWSIBwfAdBA1C7rG
GJyboOBW3vVgC7cQLx0+bKxnO4OIk/Hl6YixLRv9OLleHJWehU9YEPyMYhLQnCMnOru+jWmFfwS3
QtfFz/nsoHF+fI3R4ozF8esC4KVA09RN44AmF3RanqHUckK3SMOlf4TVvbcgTgNvBoTZC1N27WAf
/6wGKBxJEET6xq6NKSIYCBtAOlUN8zEcpRGcMfqIHtxO6Qv6MTu0AfEDLqEjD0amT+qi4rv56DWS
yu/hKJJ3Q8FQgWFtlKhCKY6+fX0biKQT9dhAD8Q34Cr4rd7kZff/mfo4YZLcsP/uGbDwb7Bj7lWk
uv2YgHpcBaUFFYEwByGyrESIxsGLu7q//iDUgBHXSWL99w/ULV/BQvNU3Lr2CDP8tWtFn+Mfh+VH
EkzGB2F64Ae+wMURBfB+VJRY2tYgUj8L0+Gpl2hgOwiRKEOw5D4VHeMsQyxCg7kDuATRebzEhCkG
GqA0cb08vjEsKXGB45rQgRx0ivSWPixrPlJBrO7pB0uPL0/bXVazi+SExNI4K3M/kWwwU4q5ph2Y
ZIMsfpwV7FZAOgRyR7Dt2gTKCzKodKCXDDGygStwFON+EVwgVkS4yv/peawNhjk4DKckzGMeIvIN
gYu64VxB18wHBZoxrzaQGRqetvwEVkyjGKrWK1aRco/K+OOk+KdNlRcmWsAm6kZFggqWOUX0Ivwe
OoxkFhcbZiybAL7pl8Izjp7ginEPEyqkGlFGCFXGoJ+sNnwEqysck1Ar/uwrDKY054HFuiM8rgX2
059/uo1PV1we7ZI+WcoYMeNOOZrnUKwIiHYcjdcq8nnIG1MbDVecRWJcWmgxkCpPOrF0d2MEFhw7
0HdwaYS5nlPFDbSZZxVT0kPYtHqbevzZtc60IqoKnQFuhAGd1XcUIqycoWR1MxDJCRZdVznjfOm5
A3p8Og4+ephvNczYMB+HB1StjHUVVhTmkkAeEidxTkdkd+JU6fn711iffh3MoHZ5ursQz9M3VkHQ
0nySY/AeEVAP8yel9iOCT8aJ2qh4dJ/CTedngRIMk2JPjQaa0XcgzMz9BSgsSGvbmuwQ6puC4c/b
IYwEBDIZRJ8D+Fv0oteUm5j2bvbbB5FlZCwBQZ9erXuF5mAUp6x+SIiSABguHCJwlJPhzkn+6UEk
0jZ5U7ZPwK9i3slxV0VfyTEO0mHAA1OLihHWm9tH8O0N5BpBx07v7gKs5+iZkWDyXndXRFdvl06Z
PqSszt2ORzesqqlYnkh1/lnGoWK1zmkhiKrcxilaD8blc4TMp0GZR5KU5IgeClMUUqA3kq8BCw9u
0k7z77ia+VPhfBVFMThiWLmMFt+x1SMDU4Nldch/b3mYLEmhKsPpg6FBE7I/2Tw/dTtqHx7Wr17P
LgbHdy8s2jXNAX8QWA1qxE3DkR8u7m3MBylFz/b145EmZfRsPH5Zf8EyqnP616zrN74zld7FOTk9
wc5hxyosjgFmGYC7wwRBcpP6i25FJLzw3sVL3CC8yTHt9R0BFmce+xp73BCaGZbuEVyWuMQrZfKh
5I9MHwIZCYkkXfhP7Ge62XcwBcHFgk6ozC84sl9Lnd//ZBsA6Vs/VJtpBuCxNk/yvL/Qg3zy7bP2
UPsHNMAxIt6X0XOpHFWn50mR57E0hcyHHAw5SHSOFJIPW47JzOa56YL0Zw1SuGycURcf9fwRTugs
fM6c3XWr3bGpsSJuxFgx9AxEGnAX026EOg3DN1iFYBXQtTP0rimnFI7LMl+8f0uQhiYf4S1k2MLE
pyGOXdDrzH8qZ/Ydac5VviLvIGhTnZQOEUtQ8T83m8lYuHEkCiaavyLNaU0nOTZ6rL7TxghJ0Or7
veOt71+RItwXxmQYyqsWAQDkFpASazxPAoEuqArib8S70jbw9ZinNZAnBgPn56UBWEvFS3feES5r
cLTWKZA/PKCu8gn41sNjfWXBovhEFEjlDPHb4a5eDAnMeNvyKufEe3HeOo2h7x0PFH8BWzn/rmg7
nVE99iJZcoVYSt7VtdPuXuzkAndpiXqIzEDFmv1cVnNS2QjtZsqZIibZg2OmiIwizZd4Vkt4Bafs
2OX51u9OJbUMrwNITFwv8HFfdFvNnXeciaKwDxRaRrH9Fb/RuAwxxzdA/+bjr+0suCOi1j74fhsU
CSBGhJkcWQzKaYYlCsgPozDHlO3Tak86IaWIBJy7S1hCzCyEKV2DRUceg6UuBb5aCLl1z95z/TC+
cm93Fgg/CgLOBvtizmIKUOIas0eIcqCeiM+EiNCvfSOZHK8EzEHfpseKAYd3jpjhgkqBuYisEo66
WDWTIZ3iLB+6XaXY6UgCNlvCjGcPXaTYtXf/u6MKRHwJFenbZrrSfqPq+NnVfRubfjkjc4EkDmG6
Fp9i5nAEMndoLT1g93UflAi9NnyxU2FuAJ2SGLSsooq0w/dckk6ElHBT2D8bxAL7txD3w4dz6isx
A66PYAjTHOSriYoIJzeSIYosAzaH2W0PU3t6zNt/QsvmJNl3pD9Qxvz5NXk7Q+SHQiWB5Qu0YjgM
wZlENGfSC/oAybIFuPLGIZIRwSX2qT7xe03n4ajy5RFRwA5tV+PsLL8gockVvnuZjrODjBs/I46p
mOEFkxYyKW/YyJDlHS9rgu7GJM4t0iXRniRvMQXPpCDshb56hFB2ic7ZyDxQ4D3E5Ng9dNRLpGYe
+KiXTmvX8F/jjofz7l5FFmI9EKmGNW5SBrmh4kkEMsBJMkrdyF3GNwMLTrpeYBA+zVbP3LSGUXPl
NUJAvBT6XkT90kPj/hzAq46zEjM+t1XN6EIZ5ubjY4+wIajrFuVR0yPttjs0B0wxweVM8VdEaABp
+BJWOBtbFe4ZyeQFKGhHqaAh7VYzSb8UZAwfkrag+5I0wve+uorM4A834JrVW8X5RzrBNCN5bkOB
4Pjt9dY/Aj6u7nCF/f0HBIf/faTsismLbJ0Bnz7IaR+42C5XcMgTZVoF7tviYm4v9KBwKmEe0UMW
iuGKjkj6597cPoav5d4NQJ/l7meC1n9m1Kzt5B0UdTbqOz8a/soVYPydmZv+KmDPpHaKWPOId+au
/K44o75ZRYQGTsTIIieJrk7fJqEr41RKrA5FwHweqL6ciwNZFDwcTslM7x5u1hGDBqegzwk4vdu/
FfMUyyayw9LWAShgi0lN2nO8z6b5JIE2XDwX/U1pn0jadgmcGADoPzkhcXgTr+zAGH3muAuYQ42B
JTOEbxnP2NTSQEQ3/kYgNVr8Qu/Jvc0dO8+mgtq7UBPqlctH+Ka5Dz8im01Kh84XUUfhFZmFKpe0
YnDGDwKM1C453SbYVg7F+G+GlhJb1pi0FpjI0svCJxlQNh5QZNW9LRGlXI2Y4ke3IHMOWgKsGsAH
TV2NuBHTc8LW7FbEdN3Gsf8OUQfPYTx8Dh8fS5u8HcKgiCVF+YH2nayjqzc0nByZ4+2MEM/e48Ly
VNQQS+AIPaC30muCp3WJcpc8da9v3f6Adz1tMjgghluI4jtdWCgQGXMiEZLkImzim52hHelIyrnE
iHxNbstQts9HYZVA9OwWIZKWPaljXjElRgNHCQpdvqc/+kw+i3qWZXYHy915H94mq/J40AvuhlVB
BqUmwB0qVlapcAijLrt3/0WamgsY6Mo2WhLxgEGgL2UQWnYGNn9QIuJ+eiN9lZneLel2BjI37kC/
t3whaJm8j5/FJ1FG4iAWDnbvSYOcNwLlrpZw8T6ukpnOiSD52CBRO0pjErpeljDOFtkDY3xlQFun
776O6hiM8ra9JHl8GZNAuLgcIT5jXfdfT6dcaDgxgE8NaNuZFD6Sy/a148e/zXfQkBadEPC1iLHT
Q3eTxRDT9XF/2KTjglR+bBLEdlX8AOj3CBd3cADQRVJaIOQytSjDkSqCCfBcJdU91OQIkvDnGMAg
xOisVFDMzH0vXrPuJ5KdB6h3iMhZk2E3bSICEyn44e02BCIBsTDFzPGnFB/bVxWb1Rbb/ofYHGjr
F32blpQT2o5mtj9WT1pnZptPAM/QOKVNV4vdWRlLyQE5dKISiZ2hSa3d9zmjmMl5C1M0pn0KVj74
DHHi4jCD+kntFPMTh4dNtyRM+vEKOoJFu4BQvwxomQmZuUayeqeP6vMb49rZ4TGziay3CP4Gw+iI
8+Nv9tctzzTumAmvml9yQ2vBLxmKCqKUiDXJkqh2ke0HevRdHyRn9VmUUIvu8+fyXewrZne69ekR
I8bv7nxxFPLeX3/ZQd+no7IQwYPGqV3oa17v5fANvg9XQx9Omq9iDdl4QUlnKLPHLWai9+S7qOk0
yz06zkvNG1jQARhevpzAgYwPX6LaS9mWoemDYsYVFDcd2c7D9QOkz01pT2AEnHIbJUI6nZERprht
MLAe4/dYDVv018qhs+jPsJdX4qDwin4ATwdRf3IjqWGauky33FXb2lE2A69AknQfmpxveB2fTQ/r
F4Q/jOguPRjih3Vnfa55hOu5OzhTptBFe/i6z76pmI/okC1A9t6bxrmay/jr3s+3gEhsmfVkp0/k
w+eg/mUi/O3Tmi+/GKX+60tbkoL0+qBNwbZlPFfjHrwk8gprMB1EvekN2StZCjY08QrIufia1Rlw
/UEbKzbpod0m3v1sRDR8kDC2ByhmUuOWom2ZXI/9AAYYbk0CKS/teEn3ticHxvKDbbPx+6rF4bNx
wCfVAusFEgpmYDqD4kuUgpbAC+N+ZsplX6gtQwl/X/u+Zsl70FXsKwS5cRXRAOQx6hhSfkTLBt/U
kq3n3oDvZoS38SS+rOrrPBBYlpa84AOrhsS/mjK20Q5Niz6SQlSDPIfSlP6LUnWeyWA19CsmQ5Pn
k7VC4gGeaWAEhPKtJE/zmpDaVrP2rn8Pm/qsEEWeuaSjGX0X+g6aZsFE2Px0S4Awd9H+TGQB/vJq
fZFYCwSRd58ShBlfEvQcb5TyOZ1XFQ/fZmANlv0RLlAMk8LKTKHc9kNELe/4JI/waZMggJJuKcEf
b+ultL0vixP2KMFx4coMMS74ZA6w9ob5EqUlRHzCaEW6c5QzpWXU5Bl2s63d24oUxtuUF4iYFV0m
7GG5v7LuEU1gBCJtnBBUX3e/XAW8kxgKGQj3RFV6N1ufkcMHXeUwaxLCy4mTaiZCPJjv6i40tsQ8
SwFPMn5XSB4smp5O7kRmx8oEOQEOOjQaf2cJIhtR1rzlgYY5QgaaEX/7hKWl5InXW2/oBZgzg3mS
Nz/y7I8B/BALfB1yOyi3ZZFCvrNg9LOLDVQxgTWfkHQMEvfwFQrHnjy9LmreD2l5S4wvog8R1nz5
gQCUAoUw/gzp7nnos6WQNj0qIvrLcfPmEe592s5huXCnaeiCDS6LYAGJfGVtLNe4h3x8/j54jbnM
7HaKBJLIAljJxdPR/8qXBc7XTWzaZ1fo9vgDdO9An+i6cawvIHkx8MyFxR+NOA/odEiVBjiDiLyE
9kbXDAYUyV/mr9/hd8BaQEZi+jc6D6wpzimwNhXRvY42X/b42pFE1glxjLE4HjDlDklcunq122wQ
6xbjfPziIEK8NDWgKECwvnt/Azv1WoTiK5XYLJH5/dtC/ZpQ6LxeB+UdSugzCYVJb86AC2jmt6MO
ly3OYsxM4HhOtqOJ3DozG1P6ioxzkv4BgoiIldqdIk/DUMZbCEkKIt8EyFUMNrch9fK3XZ5G1Kog
SYa1/VoIE6Vm3nH+Le2MLj9wZRF9kxaHH1NL5Qy4LVhqMprr7I86qlAWMJX3X5Qa2/yTvWfkEl3O
smZRlNK/nSsmHVKnUl/SzxKnGuFDh4MtGe1VC1T3R4gL+iuCvTjMglPRekHWFwJvSgZ11AYW22sf
YB7wCganE11I9Itp1O2qfCAIxhbtmCMChlZHOWjeZ0w29WIA7k4sPtZ6duba033Cawu4pGeQ4uLu
o/N1DQ9YRmwMGlRhYW4LHxEZlmK2ooALzAPzioQeilyF9X3JK8O/Rk41pREkCzzpcymi3LltZBFy
GwLHUDX0GDNpuVemZ4mRTY8pmERDjKeG+1rIgt+EPXKLlE5EM4CtW38Xc8E5yCNHntNfJ8C314KK
BbSNrPEeWcsR8UqKZh1xHwLOwqMCc08703bBiu+ILYYRp4zNH2g8ICXQifmXUX37RKSt+YNRuyRX
23rHFKYCRwPScpJl9gU2455+UKBIvr7XKQ7h9BKpF1fSm0RtGg5mYPwvBWI7OHYBi7GoSyKApNhU
m88XqhvKyeQT7poRIDJBUjhpxg1yDJHSgQxCGtWAvmS1YuPl5RBS9fDu75AGm/Yavr/W5YoDuOS9
GE4HgdRwekP43UcpU9oDHIrPUc5zjKncU20NTOXikJTpdcCiwf0qghQALpw6rpyt7kPKh193+fHn
O4Zma97amFdJzqXr3tO9lVjMzpq9HPAZpaPP6ExerqWMYgojHCWGDkA/QL0vAF+GupfqK5Bw8n32
OcZtZOsSllnWVPJOOH+05DXTioIO8y42oD46mS2auOZPXyt7w84jXtnviL+OA/Jv++8Iibn7Bxb9
iIVZhvpvEQxWjG8IWZfkjOM0Qa6gkNbglyCbJOWxKpFrxDHuG3YT+FYPNzWOP4nIBTABAWeCdd3i
6J6A+8E6fmKAGh+imj45xFhUD66qOSo2AhpJOhjd94T6uQ+f8yGp52ghpV8MXvJe5Qn2DnDHm4wk
1yOCawDeBjxTBcNeqCgulBBehh41SvgWjsSPCJnGBR9qun/Mu1M1Led48NC2AdCK0pnMBtb1iT2Z
8DhEJSciVK4LCv5GXF9uKGngkKLFPQU+yyX47Dhb0FoOEkzggNe5RKQErzHRUOd8iyhpiE+aRTPA
SSZ02GA4l1F37K8I7yecqATEGrHd4YYAB2Z34VQo81yy5ucRrNE+X+IGIBz3Gz5WOOsSKSj+aDMb
aWPGasiuQEir2J+WgwNhS1g8WOybDcs/h7Q84JDCJZbDR0mRD4wF+5oVkK+8UDdo4DZDBHelh5sk
4d3QxyCE7l9C7W5ejY0CaB+oRAQiF1x3yC4mA9bcq8s4FZMjZiHtW2ozJdD+lGCQCc6x2iOkxXd2
n2BDeXkdihAUd7VPlSxhZjySYOlMRXcXmsqWI5Wtl5cma7aCZ+lwpe5jm3pPziz0eN7+noUn97ym
jLJXXFOnjA+c1eYjqmV4lEXELrSZCP5S4palEaIKS+BlbvBRd4n+t5FDWY66MsJEO8P/dd9qLJ12
biNOQLXMIR+Gd85PgNKpkm78XhmTK/PuFO8dMjiNKOzc4YS+5oAnc5aU3XyGVdrSfeEnB1NyMSDj
ayNzgrleI9wE3zN3uMzD+sGox3cRUtgisbrYK9g7nn8deIiR0eHAYs3EVq1N9u8IZwMdR1ZAHvCI
AHD74RFkZhOZPKaO4YSGPn6gi0fVCc/j5y6S+QxVbBf8GpBD/570SMs0vMfuhtKRiOavK0HcFyPe
+QtHFlsnXBx0Affp3cKOBGwDw02XCHtDa6tMwl9L4b8fggYA7Wpbu2FP5fmEgmQa6/IZzzPWKOgC
FQ4BeWzqdBtds9hj1QnflOKh5yp8rRzkDxaEk+vXxXReKU5PCyAkiFVoK/fR2vxybU4C74Ef1+EJ
xlBFGiM8Xu0huujZbNZQGTxfv3eI6Tz7cTS2219kEEpLKiSLDus9AoOBZWAB0thgwyGL5NuB72AI
MkA/EICG/PlHccmpaFUKIgW7CBH42xqJ2L8aSsmd0ifNwhEvkwjQlvQK9oBSNVks0mV9wKJDkRvU
w2OFKhYjfw08A1PZFgkjyu18zWa9iTyFVOngboc2tqlX5tzIBK5mVJtqVk074GbQxYNFC0+CUc2w
8Tv1MFQCUI3v0GjDv/oAQslxkNDAOaYn1tcbToaPS8rRg8AMKx8jxJuBq4CV/ku0o30JeUR0p06T
ofwxb7wzLdEeFukt96I52FwqEsFvaznuTTBgA/EKzfF72SBSLMYtIyzOK6ENwwAyZoA3fKo/0DcY
IjqCOfpOErrupSc2eCpNMlxAKJxItCgxtWdrXjzdYCU5WP0p1aUi9IXMINkkUQmlmU4FzpX0K7w1
XCfBR/MpuaQMdUkfB+UGCPPCe/WJc4IfF2HS6Z9Ia+/z+2zqjGpXrG6khFRGKP+Bhg4WKhweI3z0
2YMhbOnCwHM2jFumaV4b2Z8I3gN+s5SIjMfnWdjs8iWpOOqiuYxoyrusikNlK2ExLgiOa9zNgA+F
tZjxn4eQccARTm/NzBc/JpY0InxeTKcxXgOmK6SKOPPY+Jlo1A16Pc4W5AzxnD9G+NNaBlBGayJv
mYVyV4uhdR2QUpShX9xZ5FJO7t6DlyhKy0As8j3HNhNjFMlor57bYwgaTMR60Ut+SZlaTCWd5HXb
hhzbMXt59ZjwpRfrGm0l5IMdtQV6gQG9ZAQgOQzjB5IquLH4OKvWHNUkWyBifdqAyHw3Zx0+LnrU
tIsITSguIzDgOxYCokj2t/2QVBSMJpxkwNGGYw5g/AwuqqhWR/+pvDx6mnRGD31FycltrchUmIob
9PG0RVJLE9x093OLhlB6/+LLci8jBobAFh1yo6QhvGPtF91XPxGZxxoi4D1ylUg4F3Ye7iyxv6oJ
IQjT1ie67TnSY/ZeVlq85//vub3k6XSuCPRjebcgwg0YMcj1iOhJwEkcDzwwW3rdUDLyDoyA+CW+
usaHl1oUGSh7um5paodhpd5AjTmH9n2Wx0g3d1pn5dQUQznaA6cgflJ4AXhvrE+41DBn+hn9Unh0
uQVC4BZW+Cvuue/imdDASZQ/fc2M1pzG3DtHXz5n8o+oJKHMmDvUZ/BnPnoJ873IVEFUMCROBwc6
GRIVq5UAAFCJPvaZ218TyYSREbbDpErDRVfEmZ8Oiz4xAsqIqDF0Uf5gLk7er2VGaYjddCGxU4Te
bb+M8+X6R1gfURTODhiHEF6k4j8UbtjtaH3mOd7mZwwqE8Ud7FJT3lAyXTmvkbFUoRX4TxAb2FEL
lCkmbtwTPoqd4n8x53nY8jg9oC4KhlwekiVohWdX02kMyYntI/eHii1gsSLU0B85nbO+eWMS8ff/
isY5Z3D2eS3BO/IBgTH30yu6/zUeMTjE5ZcjQrjgITn98R5t3e/+XkD9Ks6B6HUqYagA4z4TRrLr
zbv2XXZ6QsWIm4twe7KGhJyB8GGBXw4xTeShsi9O/B0ELQAZIgyL61bjryHOini7NQvL68CsKght
zjIbhCQ7mHo9gtb2q8N93E1E2jHFcwxf/1p+YFhmxoLGCLz0GO1zKn1Y+A1fQVXuF5vftiOO7HXg
afZo/Iv53UhMkH3heEfdKy0KyKXbGsPhSKQr8FSIQZg81817p/BBMSzmC8U7FpEILGNTOsA4cxRD
Lkx2AI8fyQBRn76ibCVP4bU23E02fYBEdrQOFWCYv2HsX8ErKAsSr0TsEEk57/nAUkPdQFMByC2F
OvT8xvDyvvdsyAlSgZ+eoC2Tls52psroiwadsjpuWm1xjc5fTGMyyGUx7ZbKGEGRA1Y4xrTVcUQ4
3Bb1igww/GbXGUZYPu830tehK6xCtOdi+UWmYGKuuYfgx3AbMgmSUTm5YJkdfUhXUUZN9D72wLHb
RfP3muqAwGtqz2F+kqTxnyViywErEqMkRJO8qYmHJyTwain4avdvt90YuVWv2vGb5jkYuLsP+T/v
uEELU/crwwJcI0tDp1mNgAaVRB/WA6CgdR+wjA+HFZnBWMiHIG9I8UAdzZoqTvDET3Lsw9s9xT/u
d8F39UooQnMXFwdbA4W2ua2aU9kkQqyazkX6H90IFoHDaJLPHBupnSDQpL/jbOegkyT5XjI/fCvJ
FGhLrTykSYnEF+4E0AVmjMuqOWSc+XFIY7btC2sKE+1jBZhC6A5zV9YHk3S5Z56cb/IjzCKT3f0d
GIZZ7j4xfHvKNA3fyHfNbgPSzgYiDL3/diHPoM2rh5WNXsk9IRn77zfaf4k5GFAc97BLIXTjdV9k
jiRPhORYQ8mZEf0b7IRkNzmC4KNXgZYWXCEb+B/8sHbNkpWaTQNrXtjXbQ0OKLy+v6AKrgtEDT+i
fu7IEqDK3d+YEzkBa84veP412I28D7ZVja16D5l/ULCvEew+hLwiw4G4gwSI5wHopW11S0wvNaKE
zOckxsZ/g4q+U931dARvSezqaE818CTb/ZvVxXmnpWfiRUhUfMm4Fq9E8zlPOk0J2cf29p1+rdei
t0mjyy5PMiGP0kN4yde2gQ4gAWOdYtOxCUG20gXMXo4zJrx4A6CwQGgh5H5oHPKjcubUJuS2aVBz
FHph7b3PH96XpEjaEzgIeXdbRRRWTLKQv5RgcMWeJ/y6V77yI2MTgchvzR3hCgVbPkGuxds/pJ7b
CmU0AexCWg1XqM2wavQ5Si7QlpKkjOlmn0771kwHKWeA3sGvZNiKWUPcN8ajJ6kQKJeEJq2H2oWm
uvjFVQF+j6UNnxenrp59nV9Cii5IsuIrV1aAWYnzRAAqfC4kVEDKiutC+4OrrSkOB4okUQdvWkdU
XMfISoZ26sGle7Si0rXzmCFZQPEhO5wT+aRwqf2pfnkjreqG28vepM79idlgkBAuhgOmjB6kYrWk
RBEeicF38qSDl4gUGPvf5l/dbcWJmVsT6c2ntHRc4rGBboSQYj0kuGQsIoad63EY3mZY5sTcVh/V
8Xsa0YpEpqQAOhhhGrj9xoYCYD2URtqcMCUusk//j28wOhCp7WB+BFogQm9yGd0n+C5ERUaASoXc
Zqx0DgUaWBBzi9wX9i1CKEUMB8mFBgf5HjJ39Evji98b33hZVCA0R2Nz81HdQVPictIm/bO6QQ/V
8lSRb0tikxzSuhHXE56b4yuo6CUksAUNh2ytGAYZuECXAbHQf3AE1+0h4Ro+PDjxDx24QsMjNYwY
kv/QbEFwz0E8CIcUOAevjY2H/EK2Rfg+IZ10UBmlIXKTR6gnPKrmHw5xR3VL73dDFd6DUCYv22Ig
CpTd8ASHTWdP1KCQohTphVwU9OVxQkJfr68/m+Rc1Pmnx0mKheDfZ13OYdFJNGWpQIlxVFbNBPku
p2n/ESJG5tYhVTxEp+y13sDHPQ6H/fbeMyDMdTdqoxchFRixGp5KyhXYaRxx0Toq4XGvf53C/Syl
NQoWloa4tzEOzfiBvBDflmruP1PgRKCIBQ8vopGJkIJmSOZnnHBQX2JB61NHMW3pfuPJT218BuPv
QRD/dNGRapOxN+9r2awx416Z12ihuEx5xxmSQZppqvWQHwRQi2RowhXD+2gWeB0I/G/Ww6Rea7Pr
vh/w0xMpIpfEAhTGp4Dyi/62qAH6EO5iJAxRH/XXCJWQuM9640v4PJHq/xDCG4cr+PRec5T593kW
3ryKGYUuZDQESvLYoNDydP5oLRVAALq9zkBWzVqnL+HEZ+EQGYfdZJklFJqmk/ssI+1fnlwCzYNK
apwmTN82i8lrjbN2cj8IJLUN2ZWJVyGZ4N/ylM+HCSTupAHXXnSYg79okeDzULjNSD5AnTckrwHp
OEvf01I+Ni0t76ns3BekFUFDcsbJH+QIGKMnnmTEs9iazJaECJ7v+yR3D8AybmnfggTBlYeYwtJm
jGcmLTELzsee5rBoBQBoVu39hub/tWBgJfjcPI56zovpswdWYKfzLsTJ5qRJGX0RUOjgNSycJNsK
OapQr328fFsnNwwLMqdbburTzxdNkoc3bblmtrgFWBMcPbh5JIZYC2TUHPcyxBQs2wJLpDoGEx7/
I41BivFdkvdAB+pc84nFZ91jK+5s+oeszm85fpyGNuhxeB2NCRrAUi7Fh3SeaDgmp4kRfVwDGTsO
N6Al5hT3ZRIRFMn7jMSou4M2EtJennzdHXKcAIfLeZxOqp2WR+RIob2KU5RwZCFSigsvj+GD2Yrf
dcfRaL43X0zlZkWM2+Z+zkXy9ejtpguVcV1QvtW5PbzOrzMf6WCqerjynDj1ZxUrfufjD8eXIdvV
9DGvQtKj7PsKZjb1uTqrX5j6X9qnLonmYDCEGH0TJ9F56eJF7OSebQjjRw0x9bMl2OotXm4sBLj9
cRmJBwnpUWv+GLARXyLCItYRMfLHzugR+XoKMc/U0KDM+dgdha71qETMw3KDlpqVDvPVzW4wRQ9c
haYLw205M7PbYj9eD3ghf/+xdF/LiSRZGICfiAi8ucUWILyEEDeEEMIK73n6/bJnI2Zne7pbQBWV
mef85zdPNvVU6OM48oNEjuujtUmFOJgLxde2+WLtT9RczUzqk90nxXHh1kjQziEwXmQ44m3eSpd7
imfit4MqH+88sr8YjIk80lj5uGqtEejoFsQIcznLR+lccwEflBx2/lnHOhh5mVNLacVcKQ3YQA0+
tcJOlflhNKaEGtrh1+/ASEU5mNu2j7SbN4MpdGIOiVX9L93P9nQB1Wwfrb/7h4N96W2r3GR7TGJv
vyarTkE262tD1kuyugx2tDIYowtRngPiJ9XVUELsS8SFCHMJDBkgW+rnNjq8nUb/fO6c9iZ3h9Fi
nupi5RaPtXEowCh6WHBhffZwoJwn9cT03LvUfWJWf+1c9aUjNlrj1OWg37QmdfM7mYsQ1wdVhIFe
rnuO9EdqnhcbxskYCnZZsHhN9wX8jRaquGams/sRzza9Ti9XsRllism3J5NO17AJYZzst1M5h1FI
MoYyUEFwdV5UCkYxtVso8qZgBTGRDNm5oKq/PxPaqdTg3mOh1YlzFeT+s3RMNPan4prxPC2ch68v
O9wg+RnyI026WQDHuqtO0mXiFPVwwb/33eW2iBwY62rGtP8Mgj5i3b/eHd8uWVMZqYgx2/+hYjte
Wyyd+qDPQ7riywxetyYdnHGAdaVH1QPAzal+IZUiVLCzcfgYF1blkyrRfDxmdAOyZ6L3kZH8E3r/
U+NUw3gJbMmD5k+2T9NUQFGiApM6M75W1m/4qMIA7iURVhBP/mLBvur8nRrl1Cd3ZNwwUL0yEUJn
9OBwKW7yueN/nOn8w+XCeIFXWk0DeDkxdWRMVso3Byr5a8A54TwQR5P3e7QVXgkdr4rjTj9ARuZF
e6Skw/Dk/Krt+oHfEiwHbVC1J1PE5q72opJwxgBgJv3k9MmpMkhGcBF6hd9t56+1+/BtPZxsGAH1
TDd4fD4r2dJucP+1roo5PWWVImSYG+B+SVU9dbMNJNpVcWSuDauD9Kgms/1YPd8+Rkf1IHT2Xpqn
m+nPezAgLQ97PQkqxcx0fEWtXJo1T3qCdOjJ14g7NULGIiF+CNEwlLgq4+z7ceOhglwAc1sTimOL
vcLIdm0Ta3I5GP3awOLIdurD0qPxwKTrrmqEYs1499L4UZpWtszJzh8XgZ2v2n38SJUFBXdUElc2
Lr1za/MoqQkwxGOja5uVX3EuEAz4kYVe4jB+C7BW/5pgjG68hDJ8cl7O+ULliCjvAImzNEhan61b
RPCoEMjVdu1t9/nOBKWUE1wWG2b6ub66IR9MvqLtB03grakCR8UWdsXEK/h5mUxo/wVl0ixdOcMp
lQudM9reM/SokthW2N1HU9JtNGncLpUbxyKdYdx85fvYzjasp0378Sahua01nSXtWnJua7lq8vfS
3UbHsZCQxt/73aeV/V1LDr3jU2jYOdrsKmscNewlzrznql+k7x+vRe25iZbGZ1u85n6SUxESDsKP
7EV4rc42SK7Kgfleyh17221ZE30V2cUue/12k530KoW2Ol87Z6oJ7RlN78DmajCRuTfNg9b7r+cr
KlxqidOIcxucIBedBdkxy3zVxXRB/HcWwLni3yljA6HtW2hW2b911Ga7yV3z+IoyL8MWNjK7Tu7c
eJ1GYapgTzeiuJb43ULuk+toh9sYryVQ2B5t9t6+IIlH1jbOZfeGU5Nk2bb/PPPtvpNXpprbAcrt
yogdE6V+YsVsPiRu9NEFfKvOS/AEgEmhd6yf6+vmHvqF/PGBmTB41pLtR0ezb3gOpHSYdE+NW/D+
MfiPpOTyIxiyFAMrccH/NPepq4IZ/AK7RrNNNaTP2j3UBfgMAWw6Ni+jx2g/PCGVmGuA6NOIHFRf
sUFhIO2wPEdnKoPbWx6Af03y3yw7X8+OhVIYgnmg3xb9YDBrWrKuv6pxP8L9qaazlQNqqhOF+RWN
bhRQjlTnUTYPN50OTkTGi9Exok6qhvI9U+3sOlvSlsvoMgrDMUhcoRuIB6c27Ky86HCbjp7GnYku
lPm/6ZrYgFSXFl9GUthTEIQsLW7awO0+NFQ1E6vJ16q4g5y/FlPDPsBa3srbGb6F3ws8EemQlcNX
hoNsPhWcoBqbSqG5aF7PhnurClq+4vtYntRT0Yk7xfTUkWjEoGu2c2tXjkvqp2YqMgOuZEn0LuXM
aC9vTTnTWhTfE9QhSxSNasbkS9t3GcjEdDBwBjVT/afyyM5tx9nGqQ6giETYf3LoGmvsHqPT27q7
69493KPskGlPUD6at4xa1CAEiOIgu6f61duygGRm+pSVvecIw10Io9mJbHINExrq4vO1zbdlpVFf
du/fRKGN1w+Ww2puy89x+M5V1/+EhuRkv/spAzwe+bIXzI/OrAqeOp1PdY2v5D1ZKwgS+jem6Aae
rof/VboPGaGUJJ+isM7TMqmEAXX2oiWM9fP96/T6KVT3UdwhgyTb2VYwAJaaEGjFp+qRl53TioMs
63FVCyVOIzXYg1bXgqh41XUT3YnzMVWaB6vPQ5m4TphoLzxDwXibIR7WCCfV0KIXnRMYZp7sRGkx
2INOJOqBwHV96/I42PrmQgLLeVu/feEZo0koj5LjxfBmSkPs6Zk9gd3uLvo42HQOuge+3+CMSo7p
eyDCC5DAfx5skZdaiMslqWQmUdkeAKyVmGXbGZWSM8XUIlWONZf12CDJrTP/sZk/e8N0y3wlW1mj
Tq97L/PhYN7/V5qDMbE2OKClyjusxCp6mG8w3RjFawQDgQMjPsywserrCt9wEvzFKdvVw3/azEhZ
87Kaxup/t0DUe2e2nSF0L+/YM7fHAA+puIeQbocdc6saPL/de1m+mbzfavF2ivvuPENV9FLqSPSI
wukcCAlr4Ig5tAnYo5ykZQmzCIs9q2xRV9QzdVBJiDJJ9ie/7lwlUb3UoYvLLwU3JioLvbqNkttf
CW/fQAN+b3P9p2QIF2y8WvmrXYvCaYfNW22tfpgf0VMYZJbVXSaIRuPlW8hrxh8jUhxSvryH6SRA
2+GfdH/AObxukSSK44d1Faj9NppAOvvnrR2PgP7xiLFeiymRMZy7Xw8Otk6J6g1dJNwfYev1B3Tt
YvxnEz0wqg8pakPMFxODD9n0GjFcm5pixjRqU/4z94lH10FSXIZpRt+eE1x7+Y2QUcRMPHP/xvvm
nx7km+TfkKxlEM4J0doIJv1YhiFSe8WOkirNHn8U93RhXU4WCWXRKZXgZQggYdi4GV9bieIUr/rK
btcjKeHaH4XCgNK+sSoqqtkt69dtXtBjpKJkb/EtLS4ASdIYJO0m1YfnyvyOgXCPAgP6gnI3mydN
orCe2GOj1CBHhU9nvhTGUFhr1suyJodsVX8ZCy++HciLeP3vPT2/2uLfCqNje9GM2+noGxEjlj8A
xdmlfu1fOjeAMKtqtfZXis4lMPhY2oIaF01iD7Gr3K0S0aqRaG6hZi5FkZ4OWmcPmWNCBGisFJ5e
vO1igGxODGxzzYciDtcI2lboHyob41OT9aDVK8U7u3UJBffWoJUr/m5qt+mqla+fa5ApxOFHqO94
I3weydXt6dHmN0tImq8Hgq8CqDXpskv4G+x7L+cvvBF0f6/gouUbFFd/M4XoflE8dcizvoMS9jBg
bWbffVVfo2TPdKVv8CIg5sOI3tLc/a5bIWlu/WsXahZm+D9nyYLJVry//SRnklBjs7m4z2ZG7nUh
Cn3YogKh1hO1DNFj/AeyIREq1RWrUVO395+/seKfx39p/ad7vHnpy9INMa3F/UfHvLM2Jkahr6J6
7pAYv6Ugny9nrwlqJ8S1Z3uG4+bmNMUxHBwMy9FwUcYKYOmbm4W5Y74WXIopuVkNr0u0znDCazOM
SG0xNA5oKQcBTWGqOkY7720ahamuCkNL5pGLKMyCt1HGtXrYbTNODUikQ0NAy+FtVb7tq4bYefyF
nPifyYe5rYKvGibPrcAg5XtZHplhDQ4f9ynOWQNzVfLiS2CbZjh4RTYyxeG+qhN+Rpxkw2mBK/qB
pdJf1gN7rIWQQoyj9JFkl6m6mLcQjRGsULcOEX9zM939hNbAXOx9ovYIXwJqX+XaCQ9+oJLCgX3b
jZwdyzfaNmL357zgMvN42dTW1yvIoYngZIJR6JTPXfmruFinEa8nIIymYxNdECdESQuXQNuC109q
+slCV85KCDzAIkyOVYg2Rsfgp4owU79g66XCBD7hs+aNdGOl16/Zp2QCZJGR8HRt6pJLsfVQ5j1g
XdzqZjrzzfxAY/1sUR+36a84YniOl5uSkFJuHuN/LFv++Y7AnywKdwB3LbhW+KuH7qu4qU2T8ydv
wJM91OePVaVjvAapwWI6PAQkcN8Wlj2lzyiOfbNMkPJGKuo9O4Ti8kE7eOhuAlst/m8axEQcGfZR
XfTdwLdkYz8kL+o+utzKfzDMTvR7ydpBEXQyNBZ8HMpNpF8WIp4jXOMEaqtd/TQjTrHXzpN9lTEE
EaBRi0UB8i57IPGZ/KWXwAP7dCywtLvogWGPI1YNHLOV5jIRnKN1nQ6ROHeuK76aLYsI02q0sEll
2ZozRZxTG5Z+31Mg+szbZcZGblVcLIqCU3PNv2RpnK/J1xxlBoYJMnv8gxTU2Q4Lg8WuBlhW3HmB
NuHld0BBtKVqco6C72wjDFe191Eh7B4JNbf4v+AqoEAp3JFalfyyCIh1DwBZi1f/t6pux9Cu6+9f
J19PmzvwjQNioAD0/36CrDQkkcQgLSio5eznfrBnzEtKw7OlipSbbplptNysupKm5Xf/ufs3rtNe
A+eXDIR9IuGiyS6jWdOGcnbwrK4R+doZBRJfG1huFee/canEO2BBspB0fdfkH2cLzXYXrVd7+0a9
wVvpDjtGnsSmG21nZ5xX1uFRkpppGaFPsdzdDkz985/JsjgM3jPG8iCBBS+Ms1H5EtNt0c7XQBfy
wE5l4bedtZOiF4AQ1eOAfzTYJCwpuyeHKdV/YMPfP42wf2YHkph50oSImkD+GAmPV5Z3iQ8uS6sq
AvIGXIZQXKTch1MabSKI1lKoXHltBCZ+bdEe2oec7bHWq6IfG6Do48PGQC8rmxDwU6wH4JHTaqGx
fT92987+Pc0RiarNtIY/V9VfogyEwjMMhQtv+MGNBdVuFWvFoIWiaIcmqtrs2lpYMRQ6hlLGfev3
q8077MV0+1ZZeJyVTpnRsjQZmnbUJXOcih1zwfetWAp3qeFO5AaLfqGTGRjtl0bDSX+ioo77JNJl
YnWkGRyxVLGh1tA8XZvunGfPdi6YKl+xPdu+2HmpO2JEGTIGuiG/SA1vs5ejZ6b9KbKynAsGeVAs
jzkaQRfcuYni3NxJ80N3Dg9w3ezCq2hDNWEc9VEi6EES9ZUUhHjvoYwk73VtGejGrTw6Ntetwuwq
l+LVSfdDSJRC1mhMKyqO/EPcqGrIu1+j+aR9jiRM4eXk9HSKh65OJN+P0xvKHXmXEnNpn91UAD0f
RLj/ryDRz8QMW+ypHpDTyZtYjbSYQTYdW7Ns/4J6H2WR1TMklNvqqZa16lqCTVSYH/6VjN5i7U1r
24K6lLm0cOXhNlz+CF7Xm8Exchbbn++f+86zidO8LvKcIo/Gs1mOSVf0FgF8K8gkCf764aS4iYx5
RtS9zbC657Q3Opbxdfy0lBNMX3Ronv2rviTJu7TQOZV71uk85yve1WZZK2D8V9s1/oK+EYV2LXrZ
sYcyIG7mVlt0aD4qskfLvbRnj+mWQdkYJqPXRsWSPUhqX9qW9r+nzyORhvKP/8ql/N6xs8rI9DUk
xwyYSc4Nkipjc5F+SGO66cQVwViprAMCI0BdXUl9LR/YD8/3vwa2eXHj7DFgPMwymn2PZ7wvEUC8
QpSdEyP3QkGS8TJualOCx7/G7Nw+tl+BBBchrgCZMSdLu4dAUcaAmyr2T1LuXCdfCibWuQCLJ4+I
Fv9ms92AIQ7HPANK+z7C7/tJF5REWAikSynRTKz3lXm2KXUuok2cwG733ctYGlMl22KKEAVj8UQ5
xc0gunXt5uE2LuC9x4v1rRJwKiuA6BcfNR1cAQMnod8a9ny+5Yf2Ak9PpVVpXcZHkp9eYjgozJ6i
UyYfBXPM0xtQvPgsxt9TH0FUOPntHXpi1TH7ocRPchnKBVSL0X0I97oODc8DRfyvEXc21+7NnC83
WtZDDEl2iCGwxAB5iJfOKizYWSkBQxI88n/eovCoNxblyYdnv3qrhYSuZ21rsOP9qS712ljbDjXK
llF2zI8DLe4OGjj7G2oNsnwLiBU6Lit3G+QpHjq+cXhpFJIaserdMh1ouRnu/e5jGBbno9ycXaRw
Kegw4s3LASy6xwcmtR4O0FCgnMHvhb8F7AOLjxxJKdamIo8T3SG12Z1fJj1dlRrvwL9a8nNGp2cL
QgYuzUKpFUhJuMXR3Hi6AtuRUv+B4VUjWVn2YrZq9V3lXs9GkfOMbFhHrD4S0lVOTkE+8qcC+1Mc
b2VSGWrFayj9OUX0AScHGG4igkkkzaN244/pQH/L1Ne/O6PaSmYYtF7pWmIkdhJuJg8837LnmWWU
RAzSnOr5kQzkb/TsLOsPvkfQeXPAD9K3q3YbsJArbkxpHORZAXTTSSUkoOZ4Ymozs6UDH8SGM+Tt
Nc8Ey82aFF0Abk4lK3FGJnydGeB2Bh3trseS+zQCM0zX8q1/EwMZ8p5YZpCqpnsIu9sZ7m3w2KT6
R6GN10IpFpqqVfR48xx6UGyzt+j5eRINr728AuNLtx7WFiPFYzdwrp4dn2JZukE72VMgepQXtUkw
NQFBmAZWU07ReNO+2Vr+swo8j/aYjkFyNXe4H2+l8wypu7btbAZuBaTjOI33rw2xT4YFBgoI0fma
PORkf+EImrTR9LYd6H8tz8xh8pFHS5Mjoy2dv8qHr/jH389RTpRBClk1cMtYQyfyhVklKTJVP4Jz
8YYqufdz9I+0i9j3Jzk+hGisBjHwg/3u7cM+HtCbj3N9IdroWkSqBiwwbGOxnRzx+vVYp9tfBf6g
0AVrdwANDA9gY6sTd7/16K+fwe1V+kfWlPXX+1iBY1vYaWi3UbqXtNM1tsWPY/dyLk6apOVoFBev
t6/GEPAO1sFwOzzPE5SSaVbegcG5L/oqWQArg7BKhumwrjJfKhk5xgLYdu/JrWPjHybCH1TmomUe
0g9mSxA9SrwkbrqSvxJcL/RiEKkoQ8VVjYfcltSb2O6+s3j14r/J9e5WvOdLbBguSjCC4kw1ZSKu
AgyNWThRATD1RfSUxKhjaAuMiyuVjQRgNgiWX0yvnjg+imLd5L+OTTJNdOraJdb6ESgR8dRm6A35
BTS2EZua+JkDSwY3I0efEDGfWzXIDV7F3Mem5r8HmBH1/BerG8kFwVXkxv53MvubMunXxNdf9fAJ
LrakeM107GD6cW9plfS5f8U6RVWYSLS2SCc5Dcb5e9OfYvZHsc/rh861UHqOzSnHz18wQXtxLL6b
QpS4Q31OBBUsKkgo1WOLw3P0Mwlk7QYbhXK+/iIHU8w0txHsR8YL24YI6ykiGWnmy4XK9o2mpTDV
Nn3gZHXYN4VdLCFllmwpmGOBTtk+L98vI6KetxcoNDx5z6niyb4GlE+R1ewgdfYlga24g90t94H3
bdtdC7g9FRoLiJ7OSA8J4Xw7mcXZT7VEE77ol9qpZXA3IB0X5JYHlJrMwe/z/e3UYf/lTiH8XIcr
V8tcCQZEIQWZg1Cgcx7ep8vq1FradY9FBihiA5VfAuH4o87u35duSgBFIBdlwe6Pr5CQdWDI8tTp
N9MiLjQ34UhqphzFSS4eWyDBcqZL6kwLP4qmRzEdzfUhMAAdzsB5PXq8hQ7bcOGxKcftmRi1t9YC
OHqqAduQqkNMUsg5Colr1+aLqRPQ0v+MKAS4FmYg1JpmdjYb/1Un5dNnpv0eED20CQMMliogZYF5
dMoe4muFXxDYgT+PU5X6Ra+LXRa+AoG99TSjuUd1vG2bY1cmLm4iYfSSaJpCk3qGn/zrdIbnpuaV
gPGfrRm8JtUhds32husPmUZpLP87DkcsoOcU02XK6XrQAOMcjrHpdWOBwaWRrC0a2TJ2Ej6ZCHCx
n8FALg67yspSePP52uvqttVpBgC3YJZvrptzE1xOdOqs8IQneLrC3s/hH6Y1Z2w4LdaPKZPlFo6g
XFk2pIqfajrYaidt0tF9Hmcybs16ltamO8H9XjRVh7WMWxa+tS2ukxjOD2q77wu7/xOrkRTEzcrt
nUBERxfPvSNNDpFvn34pnAOB1aVV902pzKWtHkgws7nwfHh4u6sDzpF8l1R3kDKqcke8NXzZaJBG
h9S/YV3gqFfSPk8e+HJ5e37LaPUpQNAdG1Tz4bXjsNF3Fi71asjms12iOF3okZjbVV/Ropf9unze
OC0tavzLq8tySmaEHAVJy/3E5/03F+0bElRQOAZroQL3cap56bwCiuG9tdEa/YkSnT3cuhOC3+ub
PvCxwqEQEy37tW0RyJbOVGrn2jbYtH48mquPF1faYBdWSdchl9qh8t+UBQIKeBOHmBs2zWU34wdx
f/B0P1jPF1PRTuH8OJfZw62//s4cyUqFU7nQyfduP68Ok0awdiUonxftxRBaCulAJYE9Ajp274so
Jjv3UT0PjWKgIfQIHpkeYxRuJ+FlYGCOdMNh/UnYH3bvq/apHhrGi5wXNkGM0C+dfWlSxZGoEKR9
nTrLAR+XX7Yy01fUfZZ/+clGmQrXjd6SYfqyI0egtdEPcOkqF4K7DHNZyEvxCOop5d/CHsiqpbkH
jozoV91TyTQYp7K5OP82gZ2qWZK3acg5CCzGEElyi9adI6ObKHh/nYsXUEXq895OeY+DB8oSN1k+
a+TkOpoogO6lfznpYYYh0AIzKyDOiGW+uyndYFMqjqie3ra27OyZx1qyDY0FjzrUvtUYN5S/vU0c
MezUgcOeNWEJ+TDKF9vGhqvWvZxhFrtirJUt7z6vX9CKVL8QLxXaK1WYYT4zmhfvwayc1ABiIMhR
t3wu3h68dWuCc7z+NBOcs/Hz7uU0Mhgub/+dsyGCb0hACU+C840V2mGOWPW+7Mv5+ip8BELVubqL
QlxLvpyuL+rm8r2f7e/KBsUMrZurZFrPaiCnGbQWfz36Rf1T5Y+jPZKt3yI2qAHlGOjEFffKI7qK
wjzWY45n7r8anwb8fkeZqguPdtNV76+Ke9x1hQvmi5fpSVdm00O2iXKlG+8uERHBEl/U8xXkgbMe
APq3ZRHRr4+3+Ruc7HTLtfA4OKdZv+dnaf20FiSBGXlpWBcXQUOn6asfYmjenp8NlL+3BTJZlO8u
ByH9I1diyR0lR7Td9cUAucaUmoX4oRJjgE6uQmkWX5YFiXwzS3lbnoPbzMPY/xtslP9JBm5aunJ7
luI4nLOtSRzD8nvxvCslnuVn99U/CdIlBZ8IrC1mw2j2cqxt9285i+laTeWrwDHJk7+SiBa9Ared
zutW3cD7hM6OV4tSioX5ucRW+XGyuXY3SHZvhWODzWNeYtsfaYXYrWid+chla4t7ZyIdqiiG6sFl
vZXZfB1lpo9Pyp4HInuGknld5XZql6DyCTsRXmlihRFfjSMDdTIG6vVr796/9tIf69FC98ShfIx0
tmiuR6m3bbSlUKKhaSVtjkYW/cmqlB/G+Vv0z1okgu5/pVeszMkTtj3ODmPJYvLjic5JBIjuuCov
EPve9yYO79xzE+8UnClNbI+zbuhsMRXwahVrN+lhxcWzfEDfNxANhnXZVYjOiI1yo1aqmngz3i7+
/L77sLuyKIxb3esvgI+XqABMgX88ywUWt6myH/W+OLhdhlynbuI98XbEBbN19P++Dt1CNTk88DMP
UKkSrR/Pl68X3ii12230t5wezmW/8xQ58n4tjBKXKKsu5kb17S0UKH0k7XO6t2D4pabmg+FllZT5
coozjj8yqYRhsNH1+pn3B+rorZYeMo6aUTCYwGNQH/57leTDnnxB3DuX069Kcugtd/Dc1FQxG/u0
8ShQJRweqieRBMEUE+0kgwDQJ3EwjFqVV7uyF8yzOuJNxrygkfj38lgw3BdVI/Wgxw7FdX359agv
yQSZM/bdjPa5ve/HVyUJKiWOj8h/PtuaiYVthF7TMZRXlQYIYNOHsHcZgKoOH1qfFPf7Bg9EybbD
B3xClQMQQWI6fCFaf7QEuKoeJ0b87vPIjP3cP/bd+cOXiitf9rL7RMiONIKYJV/BB/ncT/GTFfCH
w19yDy+GG/uicn80HhW8wb443vQXzU3Td2vapgFIGda6i4R6/hD8WB211JLaAGTwKC9IZlXO2tfO
JEXBpdZkMg8NXOBmuVomjhj8hVoi0b0r/vP5kjQV9+XobvBKpeSWdLotjVMAa6uoMv5n6fiw4z/e
nsOJgM6MVrgbKCE2eWXDukuSH/4jzLNyTJLD7MTxkKxURzwXS6PWKOjJ041xwks+GRYlma8jEMmT
39heJJV6ReSl687sLvqbhfu+qF2/XYP/T7uSeNsn8jELy8pLDnisIs8vmQ9Gis9Uz79jo2O8c31V
fI+cou/bQX6eXrbSscru2lDWKQqPyK8MXWfLW42NgE7Lkoo9g/9bLta6ZCrmBktyqYeiYr7GJ7zG
o8Sy7HvSs+Xn9DXWz0QPjNYtp3SFZ1h5LYNAhiFmrCWXs540ktcTbPpBRdAHgO+p1QjkfE/38vnb
q7F+fG3ewucRIqVMpLpWUxpBvO/e7/8cDgo/3HUbXPeqCQl7aq/Duwe17buOjba8vX6W/LRz5SMn
sPfMlcNGKPTX3Wu87ul/0E6sSoT0+2/6GE6qZ4alk+Kd+JEEJCTLXur3od/x46lryQc7iL57X862
fXfCKOT8KvlrLhGFixtpvrecdDBgtu1AyJ8RaqziEXKYSbvFmPz6Y2OpxQCQbcuu5amNzVTDrWGH
lKgVUL/1M/VRvpcYcWj+XjzKBjCuO5aLcpPWHtH0Ci/MjWIdvjrOV464sFUEXMJDS/3QVkbsh+Pt
d/BQwF9m8iBOd4gfcyjUTtcawQgCzjNRS10ayeCUwHt9fhy6a5mf1bm6H8YhIajudsRlJfVX1a1p
SgzVmCM8hV20chTkMoPabpmCWA2XK19xUjxy2tpFzdv/kTxqwK81OEJMCA4RPwjAy6aCVD5nDvwX
XLC5kbucRV/e2PyUr+OyKiCJ3bfuh/cwzBX1famlM0VOFffCYHP0451Vpqpv86dJNCqjpyeSY3Ti
s7X/Cm96Kl/cn3t5ue/caBn+0ev+FjUvRenvLfDkJl6QrBlzHr/xn6EwGX9y38W7Wz6aGW4a/LVI
aSUeyvRu+D5ilNAITQT0T6u95UcL6gIe2BTWTFoFq6T7J9fNWnD1gZmEX65rvZcXlhz5gGcLkZdV
Q/Ltlu4nkr/xVz1N8f3jvVwd6MSNyr7qG0PGezP+at1AB2KUmYOt6gURMLIsCsWFn/izW2FN1/UM
AeBop3uJQbD3+TPDWPkefHCGJKS4xo14yXpVrzTO1hxbx6FPaJBCShc4N4vvI76t9gy9Do2UdcDk
l84dbpk3A2emFQWB7bFuyy6vuQFjvNX+aoePv1baccbsBOqMkRIUSy/tzaSm0610QGP1/VzSJVma
4Q9vJiYctUur8Sz20mNOMHsAbJLpA4MltQW3lRBDfTeqYHX3k/1YtnTMx0hubA+BZiO9dTkgvi8e
NMtuwmg1LETB9zgMkwhSDeP64b6OdISeIpg7EVHv2EwNwDllJqko0nfo+cOOSFi/n7tBYcs18C7u
WSktryYT3gXmunzr4cpqr3bvaVcVrmy06hhj1V8DlCF3eErXhc2SNEXTgum9Dxp+HKnu8MFsnR08
HI1nOzjz0TJ7+7o2DSHzffS/t0mJ3eQoqfNQ0Ls1yqNGYANBwu9D5L+3bGucHt5JNl70ViwQCG30
bfl6/4qGGlAMx4TH0GlAPlbZtgQgtA9RrHIBcSl1ziY0LAfwR+w2TbZSdfS2oOEwnb8XD5AkbVPn
UI0FPadt8f7tJLAh2QjspZbrNdu0MDaJ2iVduZL+xt488ifpwelqJlffo7rhNqSrixyPXstb6kT9
lBInUDqD7dgqjDyf50m3tU7NOOr4Fd+KhFKusoMMmgWb3QJSONXX12Y5GAVFjyGA8MQE/uiqpqmf
xXcWBvWFLgY2yPeI3zi6ht7SZldMt1dlMxj+2LZeNvYSWRCItK6agKqPtF4FFNsDykq3tJUfntee
L4Z4BEEAdv3cdAogmHTfQwujROkARxe6CNqemLo/AoGka/NZ2lgp8RPQrAFBsDikHToC2Znjel9k
KjRf116D7ecV4ekf+8L6YY/BXp4nk+n6ub2iqrm39hDDTR/fmzZr0V8zvT9wjYEKwsWew01/366u
/IVYhyXoh/lhdXv5R5+Cd2LSMZ44XoNfymduluyHfnlloIRaJ7P1zuy+G/hnbcSb9yAAfeCRw77z
JrSHn8QMOhvGaoWIvqG1w1FNjRaGzW+qhnM7VQ7IyI3XsK8/HEn1o2OSL3l5wTmo8vywMQjL5vbf
Sr2nx6+fwyjN7f88J8z/yY5z8uc+s/93IT6a90lpk63FHs+e3YZnP8dhMObwIFLaQt1X+D9oXd2b
aacRJDXj/tMyrWy+A41WO/4WA+SDbC3RfT+wFqSal+Hxcm8w5R5tPly1bP9pthaIj7Md8I5ja4lX
o5lKcLBbmDrj/1IhxGYLfTijDRZTGb7bxcX3pMeUmGcviV2LPFqDrrk2deYRW5ratuC+wZVCAAHR
mMZ1Gn5N0Ij4EfCDTeOP5ACjNeAuyCXpCqqKNSgg1K+OhkHBVs3v4VokA76gCaWS0X9K7JZaCJcQ
ewexEq/9aN6aKyJJWEL4EVDK7C42L1MRs5FJlW7Pam73tbzKBTyUtutPiH5+3UjglNzLj0Pvtqgc
WbQco/W5wVMLqYl6wEjqtewzplmzK3n2CohQuWIBjHyspnPBQCT7kEAlD7C3YsB8wMDffCZkHgVH
kZhE1Om+mVsxqRE5R0BdxbQqTz0iUcizr8UrI7Tc3n5u5rnC+YYhmfu1fZGvY9lZ4WRZTSe78umC
7ZFBKKxtBlkGIcM9u92DUXL+82/8bO6nfNSiR2f7SeDDHE87UYY+7mH8aIFVHNk8L+PO5Tf+Gf/c
MVMJRLLzIHAJYrMN3kOgA4VE6oAEJeyytmy0Uz69iJZWRgUB4Ss5vQfj6kBkelSzjRGqJqoqWRXB
QcY4dCPULV+PVaZUjR3MT2M3nz5CkVUTz5WJ1RQw6Dqewvs1Vqvi70HDuHsHKYBCtOTMtAAxV7KQ
TCK4U3iInEvvS/ShtJH/vrXjudre8mGBbSD5NY+1WydXzTdC08DmhW3TMReuGzR2est0TNvaKQBT
9Y8+6YHJG4Z5w2D1ta7hk/2939gxnd6aKPNmxiu2DmZDCHPvIawlb8x8qZkF0YBEm0+LPQqVQvHx
y4gPCQE7z3O4wZJzzNW3kfSj9MeuG7TxCK3y+5aUPJd6Ltr2tBweVBTwyrW3++J907n/bhsbCLrt
adW/t9NAz7laHzx96V/ntm6j3nypkBhOuLI9EBME23SOp+AbVig0XtnonpNS88Y4MP1X2awbD3rN
U2cDlkFAauTeCxbrHbUl7+t54TUrAXiXSwdFnLuM9iaaSxNXIBpOfIrN+drBHFQAfLKNyGpLbJi/
Hk9YZBsoeR2rs5N8ohuWbyQ3sW7m6zq9f64GrHH5vG0+aU/2g7lJdjkkxfG7soMu35wV5tUJs30b
zoUXga+AudShrpjiLKEkaQW2wE7SxyuabtvTfqAWT/HetYxBN4B8zq1/FdEElx2mgdCyqLSO81tV
GR7WEQSKdz9FSqCMpiuq1+AboAabWFh8GNGGgxpfrXTv6X+I4X40Lp4p280o/ZRNoinJuzoGGBog
gROfNKLIY0FU0sj85Do5OMtkyPizZjfKhU+xaePI4lrRjT2phfIfqVn+3EYJYbkyYKsJGulcPu43
+qhASVnWbyP1/bLrnXbvm/5uxvem9sKJ45HQV9fbxdNbl9oxhTJ4UQDp14JtVsYFMT00/g92StkP
Z2zuzdsm27vSjNiZRBwfcHgXYPaoxqBiWQbBpXuPYZChGH7dj3v/GBEiu4/nqvLtvK04qpuMfSrn
rimKp6J95KOUchBJNDLGHp/T1eOjM/mmMtkkKHJytl4KUIR7s9DgkkOGZe6+wuVfTf9Ghx+qkSND
TIXHofT6ovFyilvxFAjsS25fvsS27UvKvCYpwPmxN8zlpo+nIuwXFHr8J15dIgxC5U/0u9TsmuMs
tPk83GWkm9/sm4eRQvqkHpvGrpWVaVYwvaP5uzBBmsU3ozuGx/vaf1xN1kWukzN5bPHpp0hL/OaX
HxhxKD/Btv1U+4uu9ef7B8vW5mqwfACwylxhljxazrV1rrLORusAoDRery5bNxKi16mubdFJKbSy
IIWcTC9DZWrC6PajpQgIg4fFZsMhYEhkP/Sglq7DAiOF1T9q4LoL4OGvcIse5mWToawLWsfTqppI
Rat9YNQYNzCHj5WSkO+6NmI/TFT/uqfOsT3p+bNPdvCbxr735BmZHb86OStyU5xtFWYhQAf92UBi
a7SA2UkyDGFt6hVMc8upiNvOT6oXQ2lOC7s2FKRgaJzMMuKQxe2/hXX4uhtUgNZNPuy/yZrYB+YB
oAwwA5WVNrrwc/3+mx2/43M9W+IneUdJXBFwJeP1NOQlScWzzphgonqCDeaJXJTC5+I78Jzrw+XO
JG2gc6hD5od4a3voCrPRjlNdqZrwyrdl/Xly73DHkSx0jpmqDl/V92d6ZjvU5+ngLYBXNzn5DLot
8On2OU76S6f63kW3d8m3Q8GW6pD/0aEVjnXn+x/PNY4YUq91KTTgkI5JOOJXw1O57GjwnGqPEnh9
3mScHqOsBJ5dKzyaH2KiS4MDxqDiPrCndSe9gnYn2beh1b4vQxkjxd65kRk8OvNvsTX1cFbNLq0s
gwa0kNBF3h2Wz5oHnmkUjlY1sFltapVFFiyHOoj37DD0X5xKFGqRCjA1YD9Sxb1rBSZhbEAl2j6Y
eiHthxHr+u0x4kVXGITvdwT2WbXXdQyOIPgYHbUtiuGK56Iepu78FSBygTKN3dlMQ+agtD+rSPmI
gUKZWfIQv18GJvsOQqoeZsMeXvtpGW2cDxLGOI+s5f9Iuq+lVJYoDMBPRJVkuIUhJwkickOpbBAU
CaKAT3++5SlP2FtxQk9P9wp/GEIHBeg2/RrTDkNs+7DrjHOz50tFhN7NDa08pX4e4jrIHaXe5q8P
9ec0k1upOuVWVs7tPVWW1vlVGqFVpImj3yeLeIaAaWBgwQzMIvA7N5VGNSLqqc3DVV/A0mvTsszX
hrv7fSvbHmPVneq34bdKK7gvYCCzrJtwF+KwdugN9bfbPG9bt55XocnOLaHcDkQ6/ZJAlqnFfTTK
E6Do9ICmbw+gNIFZBTC9qyx/x/nWahGkmd3LVUNynhmm7QGfnhs2GSTX4H2aL1dMXgju6O8i9v3O
hB4Cy9ywB0Q2LFVXQB2Ji7ySJN5Nj9OPyXrEX0fWvLpbha/VL3DEvgncD031DhgKOyLuPldDDZeh
WRKAWwZZTZL4dXoJJkhmmGnTyLN7B4FEUPxg+6l9ZmAJfrocoeoFnqxZXb6A+hf7IQcT2Z6gMeBx
phqdgl7EKl+1AMzl9aJNj372s/LdKHYu/XUzKnGr4yozTIXmLA0pq31qGNCmW7J5LOEkKCXrAx/r
J6gB7YeN/NLl4xfvqUzbFlIt4dNSYaRyfla2gjq5NT+HH/NNXfa9A1TmcdjhElRTvRx9Tor1OzXk
AK+UhCnbVnZ2m14Q35ByKOuxWQPb6QJTTlJYwGRFoINiotBEQvLVdlF5VrBQMc5E4chGjACkb9IM
rtEf0KqzCtnf4bOCShW84XeWHeTZm3zogsv/8jHOXUDat384k23+Ut5Vt6iX/xTQ72Jluf4T3lon
U2goD5VVO5IOS4OuHn69NPTGVtHP5MIBoMuMvmBsDnqcNertjf0EURVQVtEsLWgP6esMdGsQdUOa
82t8mVznl8m2NtSqr4G4KVdE5ivQPpL3S49zvRClDj81a6hQ9ABDlH8Wj6sZNQLfOR0+v8MaqSYq
72tLj1x8ZaknnNzccPTLscUVUHYkhn6SIVOxjqgBkB+2Q11e7DorBsiktUMfDlYUZHnFoiMWaCuZ
O+wqpYpdOaGn2W88CuoadUrHeq5X03Lf/5hMVwVtxWVezgilQZwwxvoOiVeRrDZfP1+kgr/Jy/4f
MSJXRz4gSJJ0AIV4MRR6c/8+azkKdMsedM62NQWcMiPCZrA03LYijdA+QzWgP6HXkqoAL5Y7sL+U
Mwnk/HRxhxHZkZlg+Gcprt93FEmamWeJ59fUDwZgAB36MKMyBOaZshgcaOSe9ISGi1a6eelpHN7b
WSQVsH60KTv/t0tAfZNrd9v60xESG79Ji4BgPpJd+20cuA8vMe5kNJQB++wOxXFm9T66jgFh9cll
te6hMDopeXhiRAwgLVW+O5T5UVRthiohN/i298ctXk9k9tr/2HPk7uGhNvXivVeClnpl1z53XxjZ
1aZBUASBRO7AgV8uGjCfOCNBEPsiDvsjRqrTAxbZ0oqvHQ3zXXuOGFAYrkcvc0GalOq9H/xa0pIm
28cyuGPsUSvv8yOOB6LoEyu6FCao7oh3IMRnxctbPNygUkT8rlYYa4TwKqgif88mWJW5Bm0xAeah
tX+2ODlAEMxCdf1rVGye4QSr99lh63xvGRb49lEPxrqR39hji3YoGGFhNzYduNrm9/BYRVJ4mSmQ
qhqywVYR+kw+YYyr6gZC58eYuUA4hBhk+ACIMFif4zT8VSQznszJRnqrRWtn42YDyUTiqbd52bYR
YnoWo4yxOFbmyh92+nWIPaSwK95ad+3yYD/d9TVbUq9cgZS2hueqdbmB7hliaZYrtCjNepQ4dWO9
LswKDdKKLtam/z7NtA1gHuM+9ZoawK8rN8aCg8ba2styu4f6+zAli9kRv1CT73/cH57QZYwwgYdQ
1d6/4GD0rvVhe7wHmGXG9JppBGR5KZoHbYEK36OMyuof3lpfypLe20un3IWJBu1RVKNjZgERPrRf
LKMAfyifyj67Z89/lwCifnZNyx6kUk+ET0IfBm0Qa+ohDHmUJ7IeXUYTbRdCFwQwWQRqCNGbyoRA
KazWHoJMfbSx+w3KzFRx37KbV3Ps/A6E9YJ4dSxhcXQZPmv52bcZQS2H8Mexd18aFJVzKEzIatw/
0yjtQoBwXDfbWbLv7eZfhWrhHtBklBkLzhOii+1Urah53Cg+FJJJiZrY98g8sqQAYigYFcj08Rbr
TvSrm4WAEAW1wMaw7pPFwgMRBdfFsgE/fI9cUixUHgeLM0PEilWv3PxF0Td08hR3eUvZL6NaumhE
aM0FvPbRfdk3Nte/2XTU1XyHfIqPe8cb7JXbsADNxWRf/ahbqO6C/1bZHmvzzpHf5xVdjGldPL3f
5vFB1ee9HTxqGHAqct30GIgFqisda77nEYuIvHmIQzgpK2yptcxiAgScLfeRfFrglTvC2eu9NtAT
ceHU2KBDknV3Uc8M9B+q6JgLVDpvAdOvKdk+m3tqUGTsCa+OlCHo0/PRAay8D18C6/UJ6ntoBdO5
ZHWngNVQsz63NLbvdwZCq/leayCxrXKW2NcEEYzUcj0KWOcEqNH+wVuh1AAmcl3iHG9m7+XY++59
ceZ8m6jEr84t0WWo5w+QkACeMvLslw/ADTupJaOxb38q2GHKUkoEXnhIdy4ms/aGd4dURuCRSSKH
SVcmHCgPgo5JxESCv7DaFZFxWvihS9MrjvWLlhj5atDPzCboHeNF3k7VNC2X3JwthKpf9vUApQoa
20PhUA6iN/w7JnOonom/zN/tcxZ/xGF9qw0l2zVD+T79E0JJjY25LEi3GhMspBDgFa0bP7OvlYV0
sC2jmYkxDHe68QtstqmsHk7TZxFh2lJaeJCr34aLh5zF655I3D09ZTU6sFoRvICLzMMGm21GG3sh
NiRNAaetGNn7HejFatf2zNyYmpS03DFwPq7ofEde7OWygt5tmjeqQI35WbHzVWZVnFmxrHj2QxPx
bxHO0pPMIPs/icMGJaCAgKKTZUc42tcQphE+DItKt6oL8D3AOmi4QiTfvPwSob4Orb0iodn7HSPm
CG/KXRTGlbjw+uqaiJ6t1EiCU6llM700OBCHPsTO+wJI5VXTJSUgaF2iMdd+SVUncj3rJ57xVJKY
oyi6ezbGFrqhpVYCo2y86VESW1u5aSaiYs++bg5kWyjXD63BgqiWlUIsdBAEktHQ4SFkEPPx+Wdi
ite/hrBRNmIzcgD9hp1S/dG7E88Qtv3LuPUhvUmnWk5ZaT39cX9ibU4Q9squvSjTODohowjJFjs/
67swxiaz+mh9T4MRGnHhQrWPt/YregCGN+TioWs9EXkjT+jW0bKx71WyY8X5zi/Q36atcRTU4cw9
lx/O50YPEMx0ru75XTxu7yofLz+dwjI35hzVzLUOL/BRJJQydtXkpBO8WsgFXre3ysHAEoVbN06M
tUutfP9sixIwDnIA+xbS88sCYLyx6eb7l/vb/aETYEV9Tw5ZeR4JNQDH14l9wK66aZtwk1Lg1Bam
05HMTD8/0nJt7Oil5Xt39/lRaXl+PDzCdwkcCUo3M7Tis9ZhtXbg1iycFwh3/1p9LbR+sM6t1DTg
6Bn/uz3l+Nzz+d7rSN5fr7Vy2MdX4MG65Vru/gsE8aOTHl6HOeVAwhUdC2vnk9gdV+GHYi09v1yo
06VGQLqSRb6Y1bSLug1KXcC1XwEbOGEp4cP7Vv8dgSt6G/K1xbI8SntTOg5Joe/UNOxSpXh9REtg
C3Dctp8G5/RmGctTQa70pIwSyLjty+aBA55HsaaYpowCcd26u6erlh4adPp4xnj8uTpZ5nuF5PRC
IZYD6/uVF3k9m6nd5ZP9W4vIVeah3Lkc6590TARD0FVgFW9PNG2yr9qTIK0KysObta/cTwmdy2Bz
orHXEr6xzbHxjna+e/iAl3knQpdVBBPP65Eo+kA39U8049Ijd6a71KSAWIAPPEt89PU83W3A0RMI
vc/V3SA9zLQcLblWt6xlVz+rywz4sHMB6mM9+WMzOxxq/OCBibrrB6X56+iCLvNSuN8CRT5sMvWT
bg7e9q6XzbUu30kuUxe17ebFr2qOn5kp/1HL/ctdgUULKuTIjfhsxIvgIXsZbZtr9RKKa6r6/nhW
vCTWTIujVDmhkhHWI5cEqp5r0nBKJaVL7UjL7lIv/RAlFd5fq6nHK8nU0v3pVLtmqj+M373D4MAr
UNB+6GqUmATaF2EzKfFZBUiJvZxfSlC097mn3FY/hH0bIerraF259Tyb9+Z2GQ4eY23Rdo8SnIN3
cpNin3WccShNCvf3jOZq6ZfyqNjP1zZd18ixev1R+xoW3yno9oo/IpA3EVyJo3J7vavQA0UJLqIx
A70VzzV07b2t/ND5QJkMtBQs3vmHqMggn7MYHQDCcEVunfwPIsZ+9KaF/1s7LaHGPu6/n/cjHqHi
uhfQ59bH0w/szZHIE/yjRr84aEWD9EMFX/lcYWBjrYILSvG1WIHA3UKK9vtgq+3jJwtt8rUMXMmC
+3QDLGkz+j31yrMbmEg52LEwLYXV+tABnRLowMIoGUMYFWffd4MvpqGCmu9iR818gT1LbHQ9y2Xa
xePkcBpSBM6RZ7/BvQ18M/c7+C28ElD9pY54moj8Pie3j/b5q3UAJi42IXgu38LH02v+3N7wxuOw
ESCgAxP3Xhka45Pachf1pSC6EwVpi4D/vn6k2nbH93NXV48Ynuzx8+7+LjPJWHbXlwc/SOVqoDpF
sU7pYXsm0CtmdheyylzIM/1EE/BUP+eW28tbUthhc/uOT/hHQxbUmhdWuvGWam8XAwJRl+PrHTDv
OTPNqy0XyUFJtxSY5DMewSI/yyzuYVfS+vDe0J+H9Xl0XbQdx4eubgAcTChqYREQHxUTkNwvBP90
3w+nZpYwiSMqoakHYQ9eKRSIu6mr5gfZgXioZmu1AlW/Xj4eOE5rDw5OIeim528j87wYsiACNMJv
KShgFrfp2tYP7JXTHv+qvfWyg1RIoVGtqBQqr6PeLDQmstqPBTs/2IjjiLJe8Iiqusbi5VeMk5ky
jF/Tofi2vWUaHR5dM2obyouzC9dDdYlF9colVEfmawqgg2CUH1xfYV4KQ/0Hwd+rBvi6+TPONzVm
971Fku+XkkPt9loJ4bRzk2ldb23xOdTyw+cgtmN8aJ/WvmEHrXBZwp5fD8i8/wreLA2I985+TYTx
OMymqreeocxdE6/N3XvrCFQAbPddvTv0s4vBDm8Efu71sH2IqvL6WVaCLbVDM539EESAjKThA2vD
7SiDYvONpRBOwa5SGIHrIPaLvxmdR4LqKHPX2i0ZJ7Ic0pLqw1NPQKc8umMCJRHMnaqK6kBTq6VB
Zvt5MGE7k1gY32tUOyvbwfytNT/TXoIgGVo+ZQsSWr0uv8sbTfiwfj7jzwElhL5+MKcmiwRyWVeV
4O0D/1X2a2SsxuyEokAoG0yytNc2qsRqVGsK7Wtl2Lxa9WK46EVzwApRvT5OqEyjty1GbaqwRCE4
2neWapXbxvMJMEipt4kGTS9GL7T7MXwXrH60ohhHGNcWJOhyh1CrSWMQTfl17aczCbdlZ9EYRygq
9XRAzDhFUvERmR/AUDTKzfg9+ayhygEtqA9l0Jf/CmowXcXZWQmIzREi0m6aBrTatOFovhqw4oaE
rBCNsM8HAUxD84jKoYrqK4V6iBgVMzKW9AgAXIITLItT1qlPQ/lJXC+NNwbKKWe1I7UkcBDaeo7f
obBbvz0USGYtQv0tE/E1eY08l6z5r51HpxczDCv12NqUH4tgVLnZTz2abSp+D1zWLqx2rnpbVLyz
9yUb+CNLYwXNivstfyMOquCaNvR9OjcQC2IE5A7LICK34V2ObvUFZCajZ7BtZaovJ5XgQEBpx6tc
F5Pf16sUDSK9Yn0ioWTzV2dT6hdQykN37MpVpz5lYMVxapzOdNUg2AZ4iHwgdLaqHWzNKhhrwGhl
eTFz5TC6RvKubX2GPqUYxUBLNSnTVsxjLR50GiV/jO1ibSGUUnhv5rtkt2QKm8oVAqTcP2znm9ug
aHtl8Pc1SkeViIl0IQGNoK01tkZ47Plj60yscvUNFUILhgHNtpnZLTVPjnVu2Y9vHCtf2bzsSaZv
5ud3Nlz/7twA2AGMsCY940L2uJuWBOrzVVCuEShry6rAsDv8YA9b12O0Dt4Vqye9vHRSQjMQBK4W
m2bmgzYRhTbPof5GOVOKLxNvnF/v5kES2/Tzg8Os3KTR0IwN4uWURCftqEve1k9+/R3/SrxIyM42
8ENbjdD1I3UyRofq9HOLLDTG+aNqaSaarBrvI9Zg3P/OXV8x2RlxrPyUMleXD00OU2SWgnC3mOq0
MfNT6zSFYNzuM+i0P/vhZ4H+Yv20Tq5PCuoUmr6bv8sbIh+jY48Ou1FZxxEz/V3wzMQLjKd/XpXg
Wldq95yx5C/BfTs0zg8sKHkYv+ww4TJN7da/Y2526nPnQtdtLXbNu6/+9/dyg6D33VpkG7+f9e2m
8zsuo6Gm9UZMYeXdsRwYpv2z2vE3imkQUhmsKJqgT3abu1F6YHj43zAJedlk52nzS1xYv96b3dea
+/ilJcHc1HtJhaj9Pv79RzmY/hbJAY4yDMKO9HS+OuctAk944xwfUx222v1vfmBq0Y03ZVg53KGW
BjjRexiVLUEK/q0CQQrNXTuAu8NdQaEzRBbI18/XTP8EX5QeHF5z6Ka5kZx64AOa1ftazrsGWqOk
0TOKUC0NsklBsi3iInZPr3CUgARAnCgeU93C4yrvuTZABpZlhrv3B/hF1/RybQ5siaG3u1/91tUv
yng+iqd0Zawv+94vBgajpFa+VqxlKCAAmDXFA51QPdlqFVc2D0Wb/mOKR5ZVA4Zf+2J0BK1qXod/
+sc/aosTdJ7lTTrH/u/+UPtGjxLPn7Gjnk60QRGgMvd3tvlaalpIiIQTA9/8owc4dD40lVMDYP40
Lnf0eVb58Z+Ol2bvuleYTGzzIZDOjXAoaDtUJtoGq6iQ2pTtqufHEt4cQeQeoa+60FLXgK6S1sB3
9W8lVbj9I4D8wjFJqMsd9TfyXBLgabS5F+2SDo3qzHJPG9bksXxMTpNPgI0NMeu5OACgzkRvKzry
i5Rw84rGd3xvyspXKq4ZrhEqhdOP+xLLRin3xNZDcK+Zf1JSj/KcQoCegtsIQK5CWLRSVL7DAjCj
CrR+1HwbssQ4KV94/qWHRS++u69tpmu16e5LAHrL1dHcdhJ4xk0v1R/g8stMF0nmfqHEUB6JRDCj
rsVKdpSbhIQXFerr8M6EVhyT6Jkdx+RunGvJl22i/8wOGT3iWSPzb0GwO8hGNvf3dqqPH6mLlfws
1x0shiyFZB0ZI75oFav/yMlXPdh940oq7qN+GX01ik0QuofoLnzaV9UviWh4emzVLit2CBoSi1bu
PqVeKqUBSnO9Kcnsb3KR7fzVF+koDWxs0zzeZtD3AVPbvAtHKmv9z+RFL5FI73v7Dipf2RuJb5KZ
mtoE074ajNwuEEpr9dVw6NChBeeivUYz1gVm2CD60eN6+P0v6p7ytiG5Wi/C+UWyKQd5OnSMz/dX
+7D6fs1Mbgwd6NuKOBtf/Grrl/vztpqZZPtp3J/OxzijT/OYeW/I7c7jD4ZH+96WSEimdV4iJsHZ
ourIoBR676bIN0CP1EpOkw8CmlIiEmCT7f07NC6PvMif3xJR5ufk96sJiyBZKc4O59rn5POXBoCt
bD0CXZDpZsKk8yxGHBSURu9a6XVDOf9tkiGvZ/jbxF9xswvr3posyTpg9aUhpHsRa141EJLeTnJc
WUmyg89jT6zPLE418vs3ClqKyq+Lf9mnAi/o6pWtK411sAPYuN3z/rk4OM+EMG8TXIH9Ssguazl0
ldBzQJfTiB+Txby0ae2x0KnnvoaUoGKWei9kIJGqIZSD6BW1Hcutp3acfgUgfn9vg1pnB+CM2hXa
drFlhGVcLb1OzvRpWyeJxhRQUYjeZjMcIQX2eAtoXhh1PjXTxQfbuDxlUYTvLs3XIvcCO8JILaAf
OcG5QP3T3er6+ntu+JYbCLdQ9PEymQ7XtrfAup91jfTnflWE3VOothZgP7iOmVH8wEMgdKgbI6A+
1fnSFR7scbbUv9Gkf/thZXKSyu3w6kJOqTqvvJNs6dbaErlxL6+CCse3Ea8XtQxtLWiph/y+J2Ar
ZmuLcu1jP2GRd2Jgl5mL395X2XHmKtTP9RbP+bHo60LH9icpZ+Og+1vTHxzyd53Y04QlwjoX8L1t
Ft/rbgzq+ufc8DCK4+IxobTNydJPPHpXVTjWS7mOG1Cu9avZZf5MsLMwtwMSur19thdlaQb79US8
KD5g/3V4rfvw+3f9cvqLYdQOy6P9Ldme+fNFV+WHQuM2tMX34HxBEgA4/t0PD9zqeK8j1L1VVIwd
LJXv7iARhDfH+h5gElrtel/INo7lJD2m+W3NXcj8k3d1HwbZxKmYLbbLp1oJviDdFWCdN2B+yl7f
1sB8O0fx7FN0e7Xfllm11t74l+Xb+XPv5l0tnciCjj6VShofs3eVmvV3fZEN/8F8oVYsrXjwtUiP
RXjQJ9Jr7ycbHwFyw9oNVD7d637SCNwnWufp1vQEaiiP/QYezyvUpsLRpGFR7S/TT6E6E7BLRfLa
9Ch01pjS8P+1b2RFTrCN2dbdSHl+L4qAL9MPpQPoJ7eRvugoWvDC8DcBlkisOQ2p+tANfq90pvA+
cXUFBytK2BbVFAFSWVzg6vTZbw1Ym3kA0Pfq3gWPqFZsLYEnqGWAO0BlCIqKkzSruz0JO2edkEIn
DEAqEKgyzMNESWJ7N4xejbXgQpz5JS4F59rpAjieNcEjvD+4EFr1HQZD6wqmRWDVUoQTrk+RBiiw
x9UtlYnvj8L14iSf6IZmaQYCIbnVvRHeq87/PKlzD0TzwtQO67uSgeacWcuM8hB3MlwnjEt0aRH3
OFhBdVxq0VMwiXJ/GPmVu5SHCjVQuUXA6UYhI0tf9r0y/Q5jyHgeMZpxRrPIkP5lK9Xp7q8hZIh8
JL5QOpw87ZlEoyjS0fiu7ZvaikYi1J5R0MZyd28kRwRwfIgLtYRTe2dBAqjk4fvu5c245PrFZBhD
py4U99rM9ePeYkoEBgYKuJGqxwSK7+ZCDC0zMu6qOXXqNfDD1rDaorr8ag4vTWG7LxJEcXKgdSNK
xskZjs1lXFKq43mNiBcYqSNhLfIOIDJrndX4zaE0IK52yTO0stxWl3GwtwdThwmhETzWpvFEf5/i
15bYKk0gRnQKk/3pTW67e3x/9Of73Ch+ERiHQkOcI5D6fOkrZxBJR4jfL/iluNF0aGXIjP9mLKw5
0WRTdWo4TY79o1AYP65F3PhQWZZbQ75f1eGQL6Y3L98aUq421i50X5sKrj0Lwwirk1/G5TrVnqsY
ZSOjO/SSFfqRe8aPYsykVdVLZTVcgrqaGemWIQtEwqK68m4ZftIxGsxmQWGkeoBEkUwd9JTELMj7
6PLSHDIY6kyXoY4cD9DXOG4l7k5D6e96ZvlK56j2PoF0aWV6ud4dFwcYiPYR+AKEdU8a5W6km6/T
FNOUDxifuQCe62k20q1eKPabpsNltVlN18hfLZ/HD0wQm7qrSebxVmkOhxQytLgrUw9ttUzScMnP
eu29zmoIzRa1tGXkw2+1BxWRap9/9XO7PW4CA6yBxIAAQVqIS1SbzY4a2WxXkWj7MteGzerDs/Uu
+a09N9sMmdGTHEivkA4eM3hv8Mkee6kqcEyX2vj8nioWBfrDw/GYbLhjrz4aXsBFzUBnK9Nm3z3U
+g/t8crv+2fFbAG2I9WN6zRtvL+nZGrR9NIlO6vIXaPTcbNjD6s5DHpHfBDMxEc9jbxR94pXZzEA
BQKhyVTUVZ/pE66butPUTbgJacDiaCb0rypLY+L9GyovAApIzqZLI15RPol5mK3MvF3TO0iEn3pn
RnmBnlsoyHj22OeDnYKZq+r5a2eW9Ohw39xsDbxLaqT8EHhGjzyKE/4npcALczXRfPmuza5Jb9br
BfcWbAGaK6BHs85P0pnNL7VefMhH/ui+8Nya83w/Qbx68/LjC3RN4/scy8Zy2XxoJnQJz4n3yemT
Hm+dSk89hRG23lycvEcob+CqYgCLEvL3CraP6w4QQq/nQc06rmTem/xPY5731FN6UTydlRqzuaP1
Oh7VeDns/BI8ASzxZOvJvDcYvFX9DFYxSeq9ZNqrT+oa30Yvzjubz3u9GAKfjyIuS07L4v7vVfio
jocXunAzwXfVG9nx3s9u2tq7isqQwYpL9S0XaTKhUMYfjRnUcb3Tm/beKsnQZ380yDvDaeKRgQTH
7yR/1xvK5fsKTFDHBcyKSTIYDOomRbEydbKlM3emvWQ+qMM11e1SsVcmuDm9eJqZqgc78+lZZwor
ZzOONcOLbmXd9izjSoTVPZM4hSfq4IG7VrOYxGxFDdOWtYM1CyM5mon/Wf165F882hK5897ZMvla
XhSnisnPxUGRZpQ9f5fT7U+gAS0FNp269cf3Y8NR3YbwOoQiT5yfDlp/tXEADSsabGsCZXG4chJS
zwwLEng1x/yLMWqn+l3f+hcEGrwnzfN+bD7CDJblqe6SljzCDx5DaLrRcPt7iQjM9TcvIo4SfrVF
3FtYe3v46uB8sgCBJ8AgyZE3NzCNb0vJ8vjy/wq8DxHmkOd2n9TAYhfhQSITapY8ObJb2afYK9Ph
O0/XODRMMEsb6bECWjL99MgzsGaB+JdJQSimEVL+9kAx0bke76J46yVPCeNDm3riDjgeq803lzEu
lC16Uw8vJkmusYu14Hp/N5ou/8bXGnp2682lWENxxMUIFG0Vcct0MQ2zJ+ZonbUqeDqeTfws2/pU
nLVlZ1sCjXi8+fv4QPHp8+H70bPcGvfslpbRZhzOo3D1ls/14JNnqrtvvD2s/eyisB+L6sXIhZmN
c/cdpcezEqHG9OiUVY2sOkP6Vs38OEWmhhJ7+9YIlc29oJEbl1IELKRqcZgTxPsA46THETjiUGxX
T4aVzQ3je9o8RutssSILpFxe9G+oOMFkw1AQua6U5la3QI6GX/ob3kp8NP4be5Y6shESmAnyCLJW
CxQkCIX6u4g/Ear+hQiYjfiSKUy6uxcqqeZzp4iOeqmknjbJ6g70vrPT9e1ssXoPjR1V8fa2fdNq
ODzQrD083KArGem0T43Q2bfvQJdvSbbHXB4KHltqWOar4aXYl+oq1F352+yb6paxGYG8jqItw6XV
MjzZd3zgc2v/2UMeDb+aVPtgZzVkniKUjHjGlalJa2bw9bg55eqj7ZmthrFv2NgjuMvM7/pfbYia
LiK4wm47pQ9hdOuwSaHvlawVhQ7dQOQYto3P2R5CMR+EiVCfMYSXiC1omh3sVmpv0hvrtE8dkt+x
gMsS9/nqomNE38NlGaJkcmymn/LqfDlRNVuTF+Is3mxvNZThtw0qLjf1xGXbNMo0Tw2uVHCLPExc
fqwDvj9U1jPBwkWBtQRoPkCdFh90iCn5aZfm+gEZmZx6b20H6YRw8GBrN15dHjGgejgoHW9ByzjQ
FgcwTo+nEKmxhaboTmcaAcynl24S/hLKvYQQcjsf4QmccR08vxHb7rv3KybQ7+BcT9VPdUJMI1J3
yssBksnk24IPC14ot9vi430YxmOydt3fxAPD/N9L0lzddVLsumNJu7NVmQWRRQlnrXjrRFD99VL0
vuj4bBvHuHDrH3F9xC4dbivZMlIPW3g1Xn3dCEtgBIJS6dghejMCnKicbDBi/kS8GUvk1FpWWdIT
dkjIP2eIoWdo3iHIKNLgqCB6jbm0NFxA6zHTlhFRxooTwVnsDzHLmGNYDwkSNsWrhNoILraOj3HF
pRHd3fhDHPbrhYpbwFj/FH7ieDKpZWqSfyov/fTRRx3t0cpZfBJXPZHl/MduGbhcxfszVKjBgb0z
nD3NFyuW6/vbcP4O/ui+4WlDZlfcms6L8COxCK+I3aMgvhdvhhcZH8CKBcXtvWjGJDNVwLjf66Ix
yablP28vsU4S6LQNxNpljY/F0yNM1mYgdQKXSRk69XQAZLAfWeKCke+q4nP/R+SRA5ntLX8zvxdE
kkujohWkNAp2LbWY5Oahxxcl3oCS33VM8oCFuiyTwU/u30tonJRMfWuDO/AxBFAb3mGRfA1+Gmdf
u0EI5FFZYggeqqq7pLryxrujVFJ+isH70pZjRGL8glic8uc4tCGtrNy2/qB25WCT6IjWXcC/TZJr
tmtPim+1R5auk314L391OfjVi+27pERtVN+E9MChQfhIuNl8FktzDmGE/FM7176AJ77qX/XfxjHJ
NsLW+6NfJEf11i/7b7at9izSjkG15greYu0l5OuCiVKCpIeK6RY9eY1ViP2qRWkJ7ewGFEhrYRxA
VaTuwjemP6pyTdCO5/hR+2lc1F3aoPkyCBWsWNipCegUWvVVzDzRZTiELP5+gokuttJOt+PF25vy
ktCc+n58Mw1oNCA1PK+5fESoT3y5V7xPTbb6cEfIWQqX3AQKta+/MbWPyYHsiVtFeO3lXSdE2iwC
xe67TFpsQp3gVNuCu90qP6/FsYqcGtikhG8jFyBWqa1zqN6p3wQo/fwkm1hK0/U2o96dGaW6chqR
ogCzLLiLprPQtFwRdbMAaM/8LO7gK/JQfIUmCndVDvxRHe7VHJwiNrA1hFZcVtDs/CiiotgePozy
CrsvHodvxGIS6Udqgkf6XS9vGtl7b78HJC3761vGn6fTALNXhRquCnqQMrTSl+CjOBas/GhjWYnE
QpHaRiiXqneG+QqE5HdNiKuoF5tMbDHRI+MDUKOp0UXX7dhDvmrTztBEfGp0cUr+FzNALe1RQx4u
p52vmuc0FRJHdeJ6jybSkfZGeUDUCHzQyES4EgtS7KipSa7fESCohrAE0jsHieREAwfa66Uq9da6
0pqMdtVRazQRv0O39gCBJBqxuE3P7lgSFImz99g53IZFQY0JiDiCts/uWbJRn8/FzXNpy2zWUZCZ
RvIYuUehd4bXjAg/lnCL6Wp8ixGvLpUt3IRkS8pq1/T5nySZ1wfriovZMx1oDeq0DUNFaTBozeez
mVVSDtU7+AtgHozEvtpqgRaacZUXJXkVCx40XG3TCb5Ztf4ymUB9dFo88oBFOXjEfAG4RkWrSMQk
Uy7XLi7oD+QDaHydCzHopyPWW62fyogh41yCNtfnokiFI3LXdpD5y2ACSlmbaIXVRVqzHNR/D0Sr
Lt2AtvZ4KUmA22F2u7yXwUtcY7g+6IPMaaZIvhL7YGzfQzuS+sFq+NbQOQ8GmxCk5XpwvxuiYvlW
fWpWRP819L9jtkVUGA8nvjqdpNh+ro7HyTLKdnIi8XW4kQHBYxct9OkO0BB7XZZePEW/4hHGByVe
ZqyMVhIWwrURVUay+peSzg3KgWYEo8aKrCsIVsfKwHiFvtTOgEQ+uq+4QM8N6nn+VWnx0W4l81mv
PhjM53dViZSfxfvqEmCZ3XoG/htRtJqjf4W+ErQ7zdgJDFstT5S2/nKe5OvzDfhfnI5VtZOcYjC+
Ia9P8MbHihwtBRVBkIwy798MjbQ9KoPkK2w0pbBIUheLXkShHyiEoPEcOZrb8b2EoQhhHkUdTNRg
Iyz4ZA+9v5j8/SdSldjeYlkIxxl73tP/dbtIyCKPjXhYpcdLcH61Ilg708wqb6NgTIbwq+Roouwb
V2FnVz37tgzR6u+HfEjskYsRS0yJR2FU9BlvclTE8JMjjAiKAuakxdjhOLxFChQnsLC14ytKWGqn
WddxHUS5K2p3sadrMo0EEcnuTpQRZb83nP5hXH+8dRH7fjYiYFRmGUrP7AHbf3FxEQnFiaOQrAwr
FBFO/OWulpE4QaRIgqF7EU+sjZfmSmgdAxZprfRUbBSslFLV9LTSqvdGITsW4wCD/L8oq/k2xQDh
BIGxF6cbLoeruLD/v6LAV+oX/9IrwUmcpcxb4NP9xF4lxQveb+TG9oA7mVHEXn8rsQn9f/xlZY56
pUh1FAG9UjlLg2LeA8BdE2olwkcxJwGP1lLNp2ipXw/KraPhug+3E48FSuj/5+58u8dyF2tPfVpx
3H3oYdwah9lJZOvGsDJeDpag7hvv97/Qz6Dln/6PG78EJY8KqYPtg5xZ+rEWzvpmkcFsaRRV0OIS
i/v/Ydc1GX7OfhXOVK4wZiM7/5s89o313yFTpAJJyLQU6NR06eQLnp7+j09jGU0/7R8j1qQ29ITM
LmyLkrYh4HZrwy5rP7diHsckHEb86Xk+yMuz6liPkRaJblVSRXt4yDoZh9n1fopn7gbN56iW/7Cb
iiwsXpglq9CXRW31zTqkLOHKiXEjiI84iicYH8YxJNnDStohpjwoUaTuL2LoyGSkxEKwZOg41b+a
idbC+4ttudzl4AQl8badyg/uy3QZbn9WtGWQiHh3mliWUUFu5uT30RiIfTxmpq8GtzAM3X+Cyb+9
Wzwny/F67f9mFwfZ6hRw0OGZyRUhvkSBwmm5eQSpnvq68v0i+DW1k79UKlKo9kHCtR36vzqpCEuo
LVWMH4hUW7GnbunJ/j93U8QT5Qsq+MKmeNuGX1KA4tOluaYV5LALUy7Cuu0Qrh8Gwx22yOOP4ioU
VSk667l8vcQ+vVyt5EbGjjxJEqStMHW0bzqK3iNnGlGY8LCZ67CEcTVhe7tmhBKzLNaXeHOD4BmP
xBftnGQbCYOMnAEv14m/vHt86snS4zetgMpJHpnpWr+9bN9rF9qlmXpmT9al/oP9997JbOo/qkL5
xieT6EvrtK9uWbCSkrrhnzTS77XSvnnOgatSlXaJg3QVOL+c6jK3RRepH1sPUi+ZUHNMBVO8+pXk
zQAU4KfN0/X5MDr8Vr7HRPXv2cN3T7XCYDs9TO/qqUa58d59Xo1P04/n3PhndaunesUGsZR+WnSc
raaGOXS11V09na/TLmwDK7dvs439sZVuc2vfEnmDJO1y7s6VK5dcbaG1uzqSXxiX5zSmOuvWYlzk
e/bbeJsKp5tPvw0Stalhvr2t3SrP8cutd8bS1d/n/VMJLlhZs9woNm6J/mP9VD0OgDaba4jNRrkI
m/JTvdXv6l+tj2lm9kuXbvizS9JUcmbFdmr4icpNCgWguf+9qHz2zwgCn81z7RtdtnvpfndTw4AK
1r/RMH6qGX7pYU6bb5xrZyq33a/W+p7ZPYhrpn5LsPlbkX9kOicY80dAcYDgCgdH3VwsigNESvvQ
LA2+6odabrxB2PI+c7bddX9rucpxdkw4u7dLg+3zpX6tXepfkdrkL8lHuLAkhXqmfuxyxV3uk+Fi
mC5HaCqzuuueniMSFVh24VKgDFtAyW9EErcThecAUF58pdryljZYJTTZI8hUBXjg+mruLw9VsWy2
ukvIsktlQzArgnvqzWS7aKiB+l1hOtTCaaB4d7qUAfq5dpG2URfKRos+3tnaRzP/nOlum2+dG6em
WL0+gFT/dq5x3joeq5me5/gNRPW7+fngRWB0+t1ZHZSWA3bIuNQioSriNYviIYIZxyiUKiinKHBj
cQr1Yt20t5UQhIjO8DOfofuqVzlMGS0w0PKLXpn7EHnx9n8kndmWotgShp/ItZSZW2ZQRHH2xqWm
grM4Ik/fX1Svc7q7qjLLRGHvHfHHP6zwXXk6VwvFPN7kNWJPxGdi351oSyma/1ihoK6/vIUpHLUZ
xRYmuXwMF5rZO4TJY3qeFJmooY4+gTJ+G6kT/vHYieBq1P7h2NLMi76JoReOlkk51sI7Ym185WiD
j4nWvUw/7PR087RtyS1gTh8giB4R3yNtdcDuJYERcmzyKQBh3YB4TDgzBuIBwjjFe+zMj8bABmBI
9imqHIpl6bSueLn8gEERZoYKWaQvWHlc1CPWEEZa3Co8znkg2/yjeKd5CXekq0Sf0IqMwA4xZXRv
fJFemQgnwMDgPqwyrVtlQi2GaDyUfXFP9SXzF2odyddhh2Wbp9+IyDDmPTYgxWfKP8iSYE+Wb+X/
e6vNwE5BtVYbdvFm8YAzCitDPiDUf3lBrpMIIRFXQXSjVoU1x52ddtIaHTiVrcSMYtBItSLe70RW
js/jFR4GeI1ZYQE/ixygfkMwBFR3PMvEVYhzJbkQZHpeKhHIQ3oeCl7FE9dXB1MZ2sIqBP17zc0R
LBM8kca4IvYghIg55xSTTUyAEn7NeGIAoyGQm4gaOtbJueX66AQ5Sk9g6/hwiS4cGQ3+gqyE3o1b
AozLi7EoeI7JhmszL5HFIwDEBer0pfuD4oRfH8i/uNo1gSRdsX5JXEEhQboXzF/v2xM6suKwFczv
p1j1P7uz5rwmRCMvfgQIJC/XIpSQ1AR9gG4PB5KRAmJ9ArP7ITLVXBo6LP5Lj9ewSO7A/iD5zQoG
77AVoe+DncI3f0MzghQtdSwDEQY/P4j56CMZ/X9R22L0A3j7+19O2Om1ZgS1/jGoEapehd0ks7CM
ELQ75H3iveYMMR9jTDixLNlgQQjRA2dvzNRt3+oV8XHaqx1oebnI0pUFXOpzdhvqvQMK9+/UWN9H
FQoIp4MyCCx3YXk0HAeERAg+IGe/3ASn+0ELOzZJyIRyG8Rq9+Ky7/exSx02oAHMVDyRdUF6q2Pz
Q3ePVzXEQGFVyb9BNNjHG7fK5f5KgG/4TnHWwaQpe/wL0IPm1HtgmW/Ql77TGQFUzoYg4qJxjosX
HhC83C239rr4f5zwXERHjlUSb8q1XS5tAt+sxw/bICXzy36MMymo0RjbLXZN9qGX98E3ug0/EHZ4
hvzjPH4AIT1xSjE4x0ixBN4PapYsl/uK5RfmvESCKMYpFcnjd7YxCKEQoS/zOslha46uAxwhxvqG
XU1xW1vFVwn5MOJVsKvJ3R7Ag4P1wD8KNTjVj6QePALoT+zcOLNh6tg9bIT2+kUVK9H0Jd7oS368
GNjBOw9fPfGqOrnxHIUCPkEoAwLUWyURi7ixMAsjnph9Wst/icRLE+gWYyc0x7vAx+IsNob14jSz
x4CUpRVe1upWxdD9FbfmKQQd51ZDt+PTo6ElgQ7FGpRf4x2Qm0g/UVK8UtzCjRQlDB0Q3dRWdJ/n
uDN/SZ+EGVp7iHjUIg1E5r4GXM9779UT80IZDcs3wkj2lhhc4dELUi5WJkzhmV6f4+kewrbTCp8D
ouHYTosBVLAhKsEfMB5nZnzJLIYjlB5kARWk3GrQ6cEpB8WIepNDiY2CnQZtPLjbh1Y+pQicnJdf
8aEjX8KML10YU0NgzkH1p3VPW3uvzbWgbwVXoL8VjobN4LFl07tMNX5gi3rwMIXof+5Ve07qb2wn
nakVfZgTkBlGZwywAUqzZoR1oBM5rck4j8/0mix8stQlLpkGm8PV6AOtXahC/+50ZJjOCoMJQhmW
KGgpUL6CD0QM2b4dOq8yoe15hLVPSRGta7fei0bA9vQxMBTbnSQFun54cNuBQjqgiL0x2B2vhsDK
leUQL4HEEfuRGq0GWmAqcyPATJoP+Zg++EjMOciC+x3fIC4QNEhzTwILG9uRSzXZGvU55DXGaYCk
hJIhWmVc3eXiWtgYXYg1NFIoZjeQfdc1GYiNdfczuVPYi4sQJnmcpAQrRu2ftPzxg5mMGpMoDZEN
sqGZ/fYs2jeeDuSSuB84pyvkiligzirOKaTSYreBgtO7AFOiY0R1AH8khdIBOUn4MWfbUXDexO1e
gDKG8URjYX5lwQcxEM5cWBC3UIXkE+sbDR703Zd8WDIQ7v7qJftUj2QClg3KiX578g61W/A5BEj8
ykDfqJiP/D5ECzSbdx0+JweJMUcRrMODfoyU3TMnf/eKlDaxA37cjzokV9Yqm8haVuV1NO4yY2DK
G+uuoNCQwZajCwgLJxHJCOdsQ4lDkgRBg0Az4lsEn7f7TkXOR10AOKEDSJtM1fj0MGpH1DdAMk7c
CxoNKg48C3xWJ4Xpe/hOq/ScfVEOXRHhKixeG4X2t+PXDESJYatxMEEwj+mwgrUd0RrxK1slacWk
FEcFJsbsPvCXLl0lfyg9XNqsvqwic8xxOGzBEA/1sfTzVLb/3so/cg0Jjo5KlBjo+UxBDBsx2mB8
iLMECsLW9rdGFxmsSHPFpgLVMZvjM8QnAE2YgVDnsCxJkLikxkKAQUSoAdI9HFrxcBzhvOLxl7d4
7LbXrwzOmQbaRSwN+psTJ4IRQ0yMFqGdH8JPsrXZ8pA4vyKC+05hw9ihTKodfi+/vkQ2XYYXOdyo
ihAhDa7Zp7samFEtcRLf9Jip+RMSd+GzR+D1igj+ia0aFSkPD7kUh2R39DZqQIE+lZh50btf9kc3
8tl32GQue+EalLCuy7GBksaWVULNGbSwQi76f7igoaiRRF88mzCi4YDINHEAOPkt8ZaBD9z7TkzM
TJQ98igRHkdV+oma3EwNFuwHtP/gHoV3/F7fWQPIZnGGa6LOTGJnGryM8TPV9vikWdiDnShoVB4S
fp2c0OV9yKA47bI5Y0hyRmgyiMzyzxbZV9dZ7WRivnqi7OZc1QMCa+KAMXmINUlURxaQC+RuCdok
6KVAga8zWuVzQZootPVDhFA+7sxacK7dKnxgyInavOWPxZ2mDVn9NOEn6NmmdjY8c1hQSxOFcyuW
G8DNe2GAo04P+Q9Odhjcza5c9oeDWayyznMUOYIpMUzKOHzYJ7VghIeENSESFmEEp6TDKKRmk1ot
eUSRBol7hti0r4bPi9fGGM1H952JgIONjI+CACf+Ik0t7+4y1CM1qnaoMgC62Ne/yRBiFkMdEKSe
lnbwTBP+qD36uiMrQKUOV06cYx5AueKrs2ugerI7aaHtYBJARonsX4Ptx6VD9RDzeZRH/VUPERyi
8u2B7SaMxzxH+GxRC1Ue3r7u2dm14NPjOevucCV0JEb84GrO9uTmBhUDh26fRzxiG09NF2H7w/kG
h3i1/Y0vg8Y99Zp+EV7SIu1BZJvjSDzthAZqztk7OGEL3grh1T/8Zn8Z03KjJ/kOzL7Zp4yT/BJk
3K1+G2shvOUwEmhJ2lCgR2BmfpECwJNsGVMOEkyD0rxCjE+lwYgy3hShyC83z2nL2XVyM8/As0Nm
BwnvN+YB7oJokN/SsAW3XDNXvk7deBqzsI5b53YKprI849SgsklBsH8OX71mzrOw4R8mKe3FJTwz
f7j1+QMbyUKDCds/t4RI2TU9isbNndf+3Sg3awsfLzViu5xudmQcjLGp9MVy+xa2scTZVcRWsqaQ
S3KNksAIX5enR2qm2YcwmYKLOZAkrPaxDYBgi7pAnym7d45ihSQMS0062Mf2nnRTz+kPseieHWqM
Z533jJDwtUhNsjm2gc8h1UNlIGi9B/jOUAcLFaZz/0ofyI6kJDz7fLD8swrLBVaXMyKDRB3h0Ui5
pxRdA2m9gQlUSLY0EwjcJdjFBeBn7LhmR4/sbNOJjnw/6R+48cDjhlYodItV+JOamPFMwaM1loZz
k51h6VEQw9S7IcdgifGljMHJEml75S7TzWYlg5UuZCEfh/9Ln6wSNtWgCo94o17Q2p7YhXY5c6lx
7ex2LO6M149zTOspWSAfCmqrMgKR0dSU7pMG+Q8IHbcOeqoMbTKaFRpdyvqWs0GLit8Iz7s85QOu
kiqdKwJUccZjZBRYUJ4Y99zc8RhFqKhqcBiIOhzr4jW43DDRalHHh3mef5yBPH4lvpbudrv9ZTaH
oNUb9BwZc8iOQCHQeMFyHOMpbD7coodbMyHR7OM431M8M2jhMw+1eOXdu+3RBxMem0OYt4f05BGV
ODK594hVcu++mCGhIwHcGhvj456AHMwUCPiWM8JmsumoyyeWH2WwhD245zVwup8ddjbhiEzD2VIJ
c+BG9BFpcCIz+IJGQBbbCxoMLd4B1x4Z09jw9TnUGmTUMIxAb9jL8Fsx+QAOzvIci8/E9+DOQeT5
wI4n7qrpL3p57cQbjITwB1XwJKSSokRicoXXKy5WSMncy6Tlkzy51/tkl7EY5S40YZF+umi2kqZ/
m9/9dox/A7AmI5G+mRtxq8/RiDgiUciq3lEW4cNsu9ohfVpk8AQHyqmrfyRmDBBu5ahFKF6CnG2E
OZQ+XTJ90nNqQFJqKCGuklFIKju+AG/IyECLuFeub1PrGCPgJ66jLQT/bg2dRvc5Fx8f4E1EkZjD
f1ap+Ln88PWJdRwfiRfnpbhRe+xT762kBlfp1HRoQee0rGnOtgZCF/cDKYV9hZf6BR++8Re8MKOT
YImEpdqm1rxlZsHPctUtnqt7PGcu9ujy9dq3/tVeA3WQG4E0v/qi53FPRbq6/r2b+PGIf01crI+/
QL2nX2Im0H7jpXnogTBxK0V4gyTlAub2stFt4tzR5StY7FL8Pq7Z9ZrxxdJkBFZ5GgOYcoIpM1Ww
of3TpqaHPlbCoiYAoE9oO65FbpohLYrFbHFoLQEz0GT8TLcmofjh839kLkbtd9DL1ea6uIR3K8ME
/GynqEuuc3wXdSvVtO7n01U7s48ZPnENeR5ihRKMHDHAoavXuTvmFxHM4Gt4bWp1wzMVl4P3chhX
12i1tmzgGB2jjE/3s7hS+gHxMRp6UDKjTwkvOKVRPx5T7Unld/N5OSWvQCRnanzZPPG8w3NF6dsf
yOk1RwwHVDuoYTiJWS/UJl6xAyaiyLzGoK3DYY7am8cO0O1EumDH/XqEw6+v646vEjzl/GIm3+FE
Abm9JvXuNEKuN7mmqxl6m+yRXjyri5h5ebEciCkQKWBzSCKvyBCFjzzB3BvMEK4qgB5c+dPdpyBH
PS8crSeYmbahEKa6pqmhtuD+Wiv/iT0OdDXwQq+zb6UdUDjbE20tsw82T4wfsPnCiYvpABfH7kVO
VvQh0gszuHAPijQ0TNTBra6k0Z5ogY3JGxoRtCK8GDn7e9064Fnm+EjolCKtd/Rv+EqmCM6yC5Qz
ZkybQqiuIz6wXHc1mldNbNPesWZLmiu9hc30hSDjzTmFfFJhO8mfA0mPH8lnCouD3pLGEImTIvSK
pZHU8UlKOipKkD7iT9o8Pd735oE4c6wJ9w2/TvgoA5kBzU7Kv6GGEA9XltN/e4fYGrXZm+KC44lx
xTVh4DG/jNFHMSwSbouE3ZbRR4D3l7Dn4L7VgRVVA/g6i+fsyCyfvhbEzZhAlJvCA00mdLUg2m1H
8S60PszLrlh7EOQFBIzEzG/PbiDK5aga3Qv31Pbuy5PHbR+9yHYFfjKT+u1V2rrB1ZFUPbwfS8eE
8c/E+c0GzsTh1b/Ex/Wzt5rjozMsvqRiOPb0Ov3BXk6Aw/PL+DXV8Dt5+UcOyfGqbBwGLc/SqyAc
kGNCmkb35FoLPMDCYnwYnHOU25GFQbqC0csrenprQWSPkxPo8WnwpCCZHvsMJfTS5QNjOhO37j6T
DruPFPeH5PPQ+yRqilNQuWntyn1rYqZWj99eZ9euIUG1Ydk/5g0pYEDAH+eGaB4jh4r5rnfMGWtU
8RkDPLSaH7eZlnnVW7EBUBcOjhFuKlEzWWHsAaUKUJQY52KhBPfpcc3o5+orjh02+zawZ4mkpRWP
7jhcN6m6fg21iDtdDrlD75mJrR0gppGu0j+lK36Uqx0Dex68PSjktpjS3nrf7gL/ZRarCpgAT9lR
WUb8CoYOVJ5f6U5q/w/Cp5jpt4JEHgvvFqO+cPcUZIE1AoBFghaPaCe5hksG6LF6dOs6RJAbvGGj
fjdl+tuUO2h9NKrYKAygdLOIv93bjDHygxJTuMTCOOMxWmggGR7AIjgFHD6jf/34LCAG+3QSRXAC
H2ZegGcGJ8U3EYiGGTkiTHZwOrnJa275iCdZut5zQAM37BcYn4y4f2DOp4GEyHKPZ2XYJuKPJhqa
Kps0ArYBjMSS+BHJnAY0Lijx2WBHRX95zX4QW5jUMrZ9LYC+Amqxf9QvDf+7fQfki+kGnG6BiptF
k7UC5P9GyoED+HWdEkHhn6dvHBMrCgQqhwFbGQnll0AL1D1LHVeCwbtnBBMFQgUglhGViVjOlr1m
gP6SqRFy6jXFPtKTL228AZ7DrNO3k8P4sf719H+8OY2Hoc0mVATo5+ENMibeMyj+0RGOZdoxPXgL
FRkshZA95Erez/n37R7iNscy1N3K7Uwngll8Fl84q/EX3iZynCFyVmwpVBAkYlqAKBrSWznOEWvd
CRwl1YZ4m1ubUW0dIncExkOv44ltLQ81jdefEgIa1LKzCMX8j9+Qh5RAvQenRMb62No9cyxoGtRZ
zS/QbKrMeM0pwOAn5/3MmlRyYgQc72xbKAcbSuchVvvQExiZZDj9F4aji7+/DoXt13v137E6IUAp
Q4fATOUhGtu9MoNZWQDulVJtaF9wYxx/7uJ3w1kTWdE1X3XfozeoQfZHET8XMAZfumQpRBqEjSQJ
HPERwrycUHNGuyZxjxKjVupMgbQp+HaPOL6nB5ykcetw8dh+bhllT8t2MDW3sbYgxIYw+bc5BzTG
eOiLJRNG3jfJ4Xv8UZuZ0XNS7QSrnz1xXNPxZBBlrGP8Fb1mWIQmwTSxTnOC7nrATkPmCbLt15jL
wR0HBjKhzT2aYnqkhkAUEivrDa/wXdRDci5D3KwogAlgAdK5vyiQT2HpjQEVMOSknZ6cUuNPAoDx
bKQnPG7o826AxF2sszw9xS9ucBjaXWv3ipH+r6nVyL/xsG+8JPicLnWc8QD/KWVxsXSJUqRPAjiQ
sDoScExc8W+MuocVhLDbpAAZzLDZJwEQM290yH+kS/LXPuP7GCiACFFJAhG0aUlhyDTL4N6u7a34
/t6WGDktviR4IwsKMYAlNVX887FPA3pSsA4sGSFPGZlqpMq806aLpS4yAAa3/yaeL0Enr2KyYYFY
GjuMQKd3zOkpQC7AFw2KNAgXDwgc538pyDab4ha5Os3oAZu+7XGqAVmZOYz7bptx7UuyFngQVuF5
cWYTm76Hj7GgL2Zwyy/9MWjMoEhUhMVMhhdYchjOWx2eF4SCDNBpA9UWOjETfLdbI6onCgM8zqde
xGLLp0piLCqqa7ygSEIV6YgK+ExzpmLRKzO/r18ulH0R3RfP9DA8pZgZJEK3g1zmYzVwqvk8T937
oD3F94m+lurahleHlcDZihXKK9jD2EkjNruhVceTjD24pMfKjMie/lgzIt8DCoUL0767xV7ps2Ee
NuqAomvKfaEIp9AvxzrsiztELPj/qH+pjpqWo6PnmEj4Ahpk+P9p649ap2ZbYOAJc5UnlqIOMQTx
UU9yRdPnA0rl349WiTpOVhRdQwAxHwbJa9LmVBDfKdi6MF5JaSA2KXsQUnXCTLSYqniuSl/Ru1KL
K2jTWXTQd7xNFS451QZC7tuAtA2wBwY55SOGOoIlH9M4tljqfYCo1RJSLhMtTKiNSYMDBU/Pa1MT
qwAskMscQGpNqL04kiyfiUYxPYM01KMhRqgJMQrarjpoccm4sEEyJFiAFvHkQxQUx3DOMyzNaS4L
hDLVbEWnSe/fcY8Q0LqtwZv46m+szNxiYCcyVbif/NeuqXgY77tHCjqvwYU6NJ5t+tf0dOXsI+UF
pRIGVF1Y3pTChwttCLs97QxKv/Ur/mQADyPdJCUHPLQaHog6u4uZgEqY3GfxG3aQgJQu4n6WIQvu
hTaOI+6GaSuNDC6pMJ6QFQ+/EGehkjwceLsfm+6XeR/ua9ygel5bE57t0tU3rwxaGE8SNXf83GM7
Leknjz/BGFsuTTJwAklWuA3VkZ1v34HptwdG75f9Bt+gk6yyGaO3A65FmGR0wbXOsysNSVjP2PmK
VFdiJPmxnsxwe6TDP5LIu+SX1ce/HLuYmzA+o33HuMD5cJbPFECq/mNjEKO1wNSQsu1MGh4T1Kfm
XNL7TP4MaxIkGjMlZjiJW3H3sXnCjN6o+Uyb442yhcSztTmsBwpcOkioEYBD77gpqxBXFiYMH3w6
R7g7Q7GDrTnohO2/kuJ4cwjx9XTetOhi20G+LbYpxkAbYDTRrZIbiOtvUbJDYYk6BLPYslSzKqwo
onH9+PkAPILBsc9jNF5HxuAUAgXBq0C5mXUs55tra3EGKYl8fvB04mGFPSQW3xE1ttuatyi0SJHr
rSbgsf2OMC5QLw9vP9bA1ftNvkwqmL9Ii6pCgwBI7pbbJq4JAu7Vf8RCPCS2YYEfSCiHhCBXKhOc
Lwv/OShfUZW8Rvg1KjDehp/NmQGT5txn544kLJO8EFxAMOSvGl4nPOCOYwwM2Du92/YDLoYlb1/B
67lKX9kpYuLtEwfSl9BdIsSfw5t7SJW46SsEX2+bzWl3DJiZkg4LPBNpCzt/Af59CsfGHznk7lHX
87SG3F5Apw3WLMvD8lk7jHwAxTokNwH5nDgFCY/7jOWoBbpdfPEW/9MDwDcQgtzsgmfkMLazx5zv
pGM3Myyl+6cu81Csd4cgHxCuGUohOmOnOEzppR9sE/wP6ksL5zu8WlhX3JMS6w9oKti/3uQox7Q+
ZpqFncox2Hx9KX/wESdMDOd/YbLY2XtfTKmw8CpBYvTYnvbCMuZOAdcnfLtE+oF/ItW0Bq9Zq68c
gZEYPswVBrGjZ9pBuCkn0z2z1hCF0BNw7llUtcnVO4/uGVMG8rcYLpvdH3z3336VaBMQ9J49J5A4
xeEvv2cdsX8Vud2/yVSZ8TAfOFMj1h5nEVsExmX7xtMj3grThOjTK3CXOSXmvyMf8V0qZbE2tLcn
JoLvifxEvY1PTbGTlusNtrAwBod0FfMhckphEA0yrunuo8u7jr4hITzMdrjlvSf8rqvP9Tsdduzw
4xuj99ZwPmshnTFAXb8h1X3yMvoFi84Uw7bxGzo34pH9i8EFAAAYxx+Gs78B65u1nvJQ6RYJwP+s
pcmhx851eB59IjMXW6Azrog7MeIV+lmDrfcp/bLWTpNiST0E5EiR47y58PtG+xL6zvnKnVRB94Tz
XjIwASonThKy9hMjeM1l6TYEPbPlMR6reDFc3JiLKITQ3zftWEcLY3BdxPfhau7h+7S4RtfZbf4L
Du5ndoZ6AYwLE+M3+MzEsbcGqna/k3O7R2xH80jK+Y0tTw1bTNzI/yW2HjQT/ylcNdmDF7Avrn/g
j4zxcKf/rjs0sivqyOD897b5UgXI+McXoV58+esNjrVs4hH/JpEWP53zy+cPCcsl2FfHngQb1ClG
oY+XTzrxY1z1Kwt/6v4H61xoTwybBzqxvIilDjK3JQn5efXJ+8UfFPrFe60ecktJ7rpvv8P6MbR/
AWwM7dblvDgz9G6wn/E6q+x36/LnH6wGHqluYDRodst233y7den/9sCQl7Wd4R3DeY60TqwDVqhV
S+w7rOUbTgDcIbqBLm0XnUa1V6BdeSeyIrltAScgooSSufqhD0TZiMnqO1Sh2+ndC47Aj4jNy8zV
hs6d553otg422QWpTn0B4AFOc4YqLOTzgrnVrpp8Ng/GIDiqOEbPZMzhmn11aU++gUGqO+Cuwm48
1LCLyfRjYk5s35apjRBLztMnKexMGHHsn+P29V7wBQ6uMwbS7C81vkfe7d7TUVcDh/DDiiWryLjS
RHTcNmTH2tWRuSB2mjz5indXHcLVDQn987gvZGUbakKor07hBxDlvg3ny1rCgZbm4eF1Wil3ouA5
K/2W2iMAmjtlfL0XhFKQ11di82CQDw2B5tH0z6vsfR9QUdkdT18lK1Yjy4/BlObrkCLPZNnGzOrI
F7hBr2JUtkpsWh0Jq1J+Pt0iubwl6qjSf1sutQN1Fd9LWB87GqSZs9vMAcwJx5GXVtg1uBDSngBz
ocmSl3rxwWU1ur6n36LrQ2N7wl+cETeJExQhPAuHi8flAc/jPsQkh+/GV5DWvRNS0RDbBUhbYMDE
a6ywL8xwsHsnwL3gyJS9XKg9anAHOSaY/nybSCXXBZ89oH4Wfem99/iYkvH08E97ILYVNK9OQqrU
6xFRWWL9p5gutq1t1Ep690qkOiJdiP9T8qYU6FLEuh2W3xX2hECR3pPJFQQXxUUkW+1/CX/KT+Fa
AVaIkhtT/CJFntNrP/cEUoHImg4s9Ga0SnmfplwIroerm485x4jyW0mpe++CJ/pHtV+SpvvzLqKB
0F9Mty6nlBL11/EhjHd096lG6tdRX7jdOreOq+uDy2lcllGb2Tblw646jyt1omygOhfIZ9Oz3x4D
aozb21NswMso3U5SQ2tb38afqaIIjRl4zFYWn2mh+yAJZQ6Mdc3NaWf66NdP59W/J8ehvSsWQLjR
Clo9aU0MYFG8RpizMSC5B0yGqIhBsg7oGvlvjhozQOUYP3sd/+adk+NSxrnwF7ECOqb7yVG0BnZv
6k6uQHbw3Cc38klwuXjxyjef0a6gLYpgDlb/jMF58tvcmfuCf0FzPDkLZa67ForKYnSHEwUU3sF4
pxXBmYnF9xEIFgU3/Gj8tLAOvUdFyM7LC0KTUvYWxmxn9ICZifLlQPIRuDnqk8F925K4B9T6QKSQ
Vs9zCmWgMnhPEzuFOIgIR9SxJ2e0cqIPFRpbGA1IwPpo7+csYdxlJ1rQSatAfvMdabM2qDeauTEY
DOoOngl0Ox7KM0StyJgFTXWETlowK7rNaJwSa8m8+x/JouHsV6CagRwwFR++k3Z4mK6W/CxQxO8Q
gIpylC5KOii8QIv859+cUQ2ApoWU8uRNYTiHfSy0PaLARjW6Ca4Fk0VxI76MS94JpjJ5X08ezh8G
R8lqXaNhnZoZb8qG2qsNZcVunxKLMEUwzkEDEkckO4j7K7j3HqwbOJU8+HQGRJpBguTKOYRh4ODX
1oQ1kbhEshOvYnkmE80bfIYiaWH57vwG+AmyNLCQ23R4o62MWPrSJSWOyZKaldLVku2RN4PzKgLY
WpPmnT22knwI/H4YmQua0s8C0xkOcoYvbCD84OQllgvQ1oBN5gSHEhJiDVdLUsZ5eDDGhb3EXAPj
IaGo7Vc+BndwekdIfhgCOX+LC288fXoKIlRqNhDFVndvRCevtTD6/HsILS59ffHB4PGGcYJFbhdg
fIDluVuMoJWD6ZH/LWdZLvmLfHjskmCF1hzqNhMBmIlwV1tZlejdzviWN+NvWIF1ASfHTY9Gjfw5
eoTA3qrvUPZjliIw474Bwaoujj1W4HhcIzIUG0zuW7IhNJhxdWlDmUYQLgTHpROYWHubAAL++56s
Ov5bD4EAOhqC5veGzeN3xeLB8klOVLpMFO44anCDrvHpFn9gdD7CjxIYWqwxCT0EgPr0+I8yeis+
iH51cgvMXCcr4BkCjaykdfKN2WN5mFeQpkcV6UEEKZEbtLtxIq6CFXJLIJ0rTs1uB4vJS/D+65zD
9tguXHu66paRHVY9NbyQL+A3wMQ0Gbqjhh9s3w9IM7zV6MljNymoHe/TZ/Au/N8chFOlQSVtpnJ/
QNsKsw8NKkfZFwi78shTuMUEcK+cY24EtwsDLB1UbUyBAtCa4Fqe1/1XeJ/w9kDJiQNzfz3uXhey
Cj4QgBgTzhFHqlUd14eWOC+NeFtuZ8LqYrccdsJVZACWAbXur9OvjVKh9uuwFTLq5MCjMQTh+1cR
HybU+GbONHWsoYi47Ghkr9Gp10qBby89BULLg/qHTIWFntynyLFjiCubVe+V/LLLXO3TlcWvpLUW
p0vaoi/syY2eXyODbncBGbsLS+4a/baVdwhnSlAznFdDO0VYHf4Jp5oP26v9REyLxdVApLLTkTX6
uMVYT1rCaU8EMZ7ykMD6J7wvVXef9OEaAROae85EqcsNnjAJRLBwc38zlDUiQMSEwiksB/oDVzRZ
+XAsUR6LgG9fdt88jyHtDh78QMntK9T9Dze9To/DT/iL7R3jqZ1iBTZj9257eJs1g+8QpwmYp3yC
DJszgP52MCGOHKjQWjaDf0xR8cCqYEr8ALqQyMmAtt1nxAYP3wIwv+5QGxHNAe4NLsZwAKIlGkTW
Ia4oeEp4CeZ/E2zu0MGR/Yu+H1m7D+OXs+Ybgb2QDh3Z+3IHMJeIGFKmXTgLYAWDfFFJm4FY0ZIQ
jtAddbiRQ6IXphBPSomUf8Xvf0MtxbUwO8x+w2FraQ+v68vYTOzEnJ5IyuRCcJ4IyEQFWhmQs5bf
52jZDsEBsyiSn42cKRmPKkR7OjboknUElYpjm0bz0MVfiYOA0BWo+Aw6XwFDn96RMChRFjDAxiS1
o/kYW7BLAT58RuyEeocaBTxQtxMFGhrZjVRY7CiXaZPd19zyH2KIxxZfaBfi3xhv12mHUYFYlInd
SDW6JgaUSAMt1ouPHDnUCKZd9HeemN6DcDpwtnb4d5YaRYSp32F7UxfuCBiSY4IoXbmLx0Rxapch
U4s5oQwcPojhYFRhIsdYhra6Z8wbJHveLYDwmLM7MclTf6h0sFdIj/FhX8BKZ8QlZ+bb4m/gym26
8PkxuoTGOWkFSvrashOsIcmSv7YjTYsEbEwzqUx1yIJSrrw5pRlpCKVSRLR4dYgL0OA8P+z5hL8U
RtvH/O1T9tL7/ZzbuhxzKz7IH+R/bLbGRMkvs9dCLn0EbAa3gG+wlv+0LehnGMl9qR8UxqSIeQGq
rfCQg8zKtAcYzdGTKn7GF6+CFYC/IfEFWzsq+tqQ0pc7DsTzB5xMxCU82iqsSX29ISI7uINdTNsK
Apyr54Au6z429hsMaLmMvhbDN4SnkW3maszUGoz+mT7+NPiZFaQbPb+kLGmvDCAR2vn1nzdwTQf7
xhPlum3nRw5b5oZMvQHbacDw4zimlFP2+Ds7oClVsStUM74foO+agf6Dj1L1Q2CVHJymu/Ig1SVS
WxmhCUOvhmEplugXeFKnJQxKMFsqWgwJIWQ1cDEvXwHBiEsvYxziBuh/4fvTvtmb07CaHHHanh0J
SoEJKeT+d47pKB7J4B1IQyFmQRKcHjJEwixKsQvoZLSJry9faLsmelx7wcpS40NAXHDrD0MT7w/6
wRP7qhkDvyJoO8NO1mIffCJqLUb6oBXfdyZNW681P77cNym2MINgPmD30D/NAPSpS4o+GQQNhzNS
ibmGoggDHKHCc5ITolqxWTRn1Cw8OWDUX58KyNqT4D4k0jk7k751ZjCAieII6GAPnW7Ip83OxChE
C4s+9IaS9EACQ6CvXWPwRVzJPvNj744eCnbVeBXWbAaI3VGxYmPGF7cKyWMFlDUCaurZK3LMiQaR
6g2gl5zC1k7NsTzGBZjWaE0ph88bNGgSXZCicN9wxblNCSoHIjgPiCyLqhAbxEiB6cz25uOqHL3z
1Z64pZOLkStyR7EHxWXh0SMtMS4iba2BCkGfhdEp+gGxuKqF4Dqo8k7PWn+JVkbChT6oNS8iyf3T
e220+zgMEmsO5QQvSDFFN3KxMWxBdRamBx0Umv6qW1NEV1TDHSy0kyMjJLkw9A7hplhWjgq05d4m
hLLzd7AxAF1IXtEqqNkg+ajSU7/m6cMaFy4tnSVO2HoPe2oxqOYzwJc5XA1aI+7Uj1xONjSU7f6L
8KOlGI2ShIm0NeXICT5LlIg5nVwzoNE6bT4Qw7L2Uh+xAysPfNfZGMgzOeTgJHUPqPUyVPkx1fDY
9oh9TO6T9ozTkTEA9T1hcwzPjhyRNdsNkni0Z0/a5BSDWLoC3Ik2xpJrB0IelrxBdnakHFyjmJ4z
9IfaFxHXS1CBSMfZzEn76hnAU4IZw4saCzcVyAj0io5BivDDk9VpElLewmj7BB8WXix3SFIgJGSa
YYqDnoi8GSjLDBxXknotbHmqqu4toeCKzEDvCnXx6N3gXVuxHTBYI0vzSFUOHX54gnpd+hjVoYEy
Mza4hIqTxOPr9hhqstKkTySAC5WK0UfajZL3h3D/0XKGpNR60Auwb4G+2RmoGWOqMT7w7SWfwA/+
QY2XNR/YyMbSNODow1jyhxu/jVmwGM6LekFbWuz6xKydiedFm4i1AmsWk114NwSt4nu5n8HfZeZI
S1ZxBKGTF983Qjl8K2Uep48hBTDfWiDYsBMmxjUlAGYjDIdG3F0aeiIbMJQ45Hi50acjCfPUkeUj
WlH6GLNiOo52JwCITj4zMrd7TNtwEUD1p/SwQhb/G+o6F43knNknO1jbZcCGAd+Thc77fMwJQsBT
YP9j2nVH2yxPlEbUpDFUs0fwxD6v+CfOB+XviGgfcsSTfOZfl7FcSCA7TCI9Zm7XxdIWvjRqzBu0
j9F1K35zZk8zvHoOzw7Kzp4Nu2PL7vWGFLg9YwxfdM2ZxlIvSA3udIlAYme+jok2wo/iM9ADVVBp
hrxnv9MtfDo0DBwQZ+54jiEnPbuQprA1O06+tKykn6Iwb8/OE6Dbbo3z1C96TM70+PBC9hzwckeu
PSxV6CYxfozFvlwo85ht+JDswMBYxgy42ABQU4t7BWZccYeUVn0GTmbP5DPPtVyIIQRlD+r4iYZm
RDJZfkBAh7wNkRUisR7d/ajksoLLBEUG8YR6UI9ph7LayyyIr1cGWqc+9Y/4ov9H030tJ5YtQQD9
IiLw5hUOB2+FaFovBJIaj/D26+/amrgzPd09why3TVVWZlbl9HbsPMxOXaisubus7sp5QdY2TlRX
tZ/fNiOYVa/yZ9KPm+eK5gAfqbr96VLPoA9/KmDbtx5fn7vBv/RIW6lusq8ZQHJsaalma0mXby2t
yl2qOVVCpZx0lfdyCuu+0P1phTYBh+rDjExWRBKPOBjG2x+bC2v4NC6Zedo9d5BEMamncW5QUPd/
8mt6NMXu1c3gBeBcsJ5P4wwDOVu2d20RPtefDOVb2X5WrRo8/kpV8/LlagdFIqgjOqnJfghDBdXb
v6OSeVZPWkMv5aRAunORVOP4r6rp7+XTNhWlsYPVSGB7kwd9UlzQFHGUq2YA4Q7iqy/qa8oLxHT1
k1rOi8xbiFItvq27l2YxZG8FqDCIr4nThS74bteEgnTP0aKzhYdGx6/X4LST853mhVpJqGwYD569
aT3Z97or3HvnQsyKeaJ7/OAsneFU3tnE7Us9G05w38735GDJRqFQSfzLVZO90MEu/+YMGxgX998e
e6dlJW06fCXf9KnbjheN5Nv0LQkE1RKrt8XV724Ame5ybrAmlqSq54htkR4tj38ySsBKm8fIt7lD
KBvPfvZt1y4NpIJawU8S74tMpXCowM9o7dFv0mrTVh6Np+q5cTpafQv9UH510DIkljE+M2lBO9kL
zA1s4Pj6de+XPvK9Y7rs1+I7D52OT27GjeV3pUA9i3N0mWe/VrUs0ELCmoPHVi64U1gupWV8z0bJ
BFBX/5bW4T5ea71s4zodmtnw+O6d4n42vSmfVJ/pOKPdwAJlhdR+U8s9vhPbwRVZz66XbVyL7UO6
Kg67hMZta+i3oaU9RZME595JV/NziE+rMP0beh2ca1e0xHSs78Di0ShhVKmfw5Ue5euiUjiDrCt3
5dlH+Rnqm6PT2/UQLxXNOqXPR0MxA2B1rIBTWBxbONuFHu2eAhx59Ne6f5/9HPTbLcWjQ0/VVJ7c
kq7FN4Rvi3R717z+e3waxYMgNNBVMTJvO6dWttzXYgHmrl63fdu9X1qp7qKTjc7xqZpt/NRXjSto
Tlm3/Of2J1FtPzCMjv0tOGQfE5j32W9TT8Wp6vQLr++OoecskdXfLtuo8J54z46CFUFRSK2nFdFd
ZaWsshdh/ZRLoM5zJTcMpe1NW/VU9wQT8o8IHbH+vJasl7o/KUuC3hR5kis17mUvI7N++3nbirZo
IKvJcXouaCs2NyjrlzcrBj2xtrO3zxJW+O3PyZ9FyWe06uz+3TwacNoLixzmIPwIjal+FOSnUVIP
DsXwZy93NohN6nOs/55C7I3z8DctCR+NjrL8k7Va4865REjWKGlF0X32UkNubzaDJ+Dt0TSF289J
zrJjtHSx/2OEpsqihrPbyPcWjeV8dy9roSsNRl9fPiE0IvVP5ZNUt6CXSqa7sVhYMYq5CgTjKqu8
O3/dhK/oFLQG6GL1eyARaWGdU8Co7h+V56aW+pNCCriUz79jKblsZqbR/aqTIPFrdNpUzo/K+h6n
79UDLoqocGDQve797Zsxl8BePcRKLOdHY6X/JKHVo5H8d2IMqCnHqrl/ST0bj5NmVkYni4gTJKt3
unfTD/2IWmcg2/4Y+58Tqf9D3+Vyogh0Kic8Ja4WTO1kNm/5lcZ05dWjutDP89/lXiv9OaUr+9ff
3LSx+hmfruXdE9WuvDK6MYDZ3fU3z2hK9KTWmie9riShC4vK9id+fmSi2/f+UHGo3BQpt7rEwKMy
s7ku4r01eVG5LFtHRkqJT6+eWVadutNVJZWueH/iUj1BqTQbnGUujdzu/YQJoW0IGRYBzUhP5DW2
962JmHa0tVB+JquZc3T4XmgdFppyJPiUcUtQl8BxvTG02p/6Rb4YXBWT8TUQRCjk9mohfSsHSd3O
AKnpf1gcZ5xt9zmGVCM9aNu0qq6v1VWh7FSVLre6p62qG/W47/2uro/i66IBV2tfjPzs8P3k9q60
COpQOt4YJ/WLtRYs1T9AgUaln2itIADutvoKg/+eMEFzlUy6fln2tnC0fNu02muW+Wzc+7aC0ocC
8gJj+1pOTw4UCfPcs7xB1sy2M1v7WX26rN7StYMaNGhV5a5Uy7HrwvFbVZ5YweygBW/ZanBakRvp
nebJlZM9wHC6kbDw7ATTu/eXzpnsSc6VAgL5vpLMYoRkhka8om/POngoaS4RPT5TrAk/QxvRwUOA
oK+m3rFkgA+t85RYrATNQ6oiNGDdcS+fyM6xXUCBQtlt595R5P+3pzaDkHT+3SqF2mF2Hi2+bS92
0GIPXJippdbNab3QOQQlFeVI8i31kV8gaoSZPMw2ws5MAvxp10r+LXRLvJQaeQTAPVs56eps+Xn8
Um9/WdQ7uS5ST812sW2l+8DLVPdlWI9WNX2zP0RWUv1kL+9kwK8obqwNi/VnupxVZ1YR7SuFPlew
HAz0m/4l1X3/0L3pXNdP1JZ1qNzkvKus69uuig+UfdtUdrqqVSYbLsYvANBdrjpHYy2oupQ3Qo6v
9Un3pO1n8k3DnnNcDMugdQwJrrFv/Jn6preMdir1leL+ylpVGuDQVhP/VgU9aE8aNx2j5fiOqXMl
U1TXVw5h7RNdh6Bbbl6io898NixENhDhkq0xbFdchmKc/EsvKw9BaK8duOJ+n3rr3mpw/HjY3/5p
+pf7UzpE00111SQZi6wRV1EBMU8fMt7e+Ps8D+OYCvC+i+9nk60KUcpWeHHwCihMpmhac+xTdBNd
Qm2VHfPgMjrqMqOjemtK2chQQx6ozqaHKx5TZ/UmEM4XsM6YrFGAp6urFs3JfawOnJ9rnBMnNfks
lg/TuAATxL0PhEGOAuXlubHSs55qdVHJJgAFFe4Y2VbugUzR+vHwMtFqcn2bfuaMz0e1sImSxXJu
X9HJs/jJbRRPcY3ktnlbNxHVzn+O6FLBkTX395WrJA4fjORsKj92isZzqwNsL3CTVGMhtePseIp/
Qmj2hQRSeTV/TiGaPJh940P1HOtGXMlGpc6xLQZLNbNvL+QyO5p89dTWt712fL9/KL9fItXJ6DQ/
jM3XbXfZ9SVbdkqvmlawjcQQI85WkftMItjJlwJQUEyAuZDcSm8QrBrDznyhomR1E0+VOhulaXRH
RM5YYqS6PV01VvcoUahdp1V4oMakpa+XJa+7n+HTKdyGpE17RychxagliOjPvdNQYeHFlaitqUqc
VobETg3pYypKnJqKBvNikILHzm5NZL2pHWuX3uGv5dyv0q2m2l9Il5ln5CZTdjT4J/jtTYyHdehQ
N04hsJ+5mQ3Usq/QgVNZfeyWDbDjchsvRAjPKo5jUdRWWdDFKj0uqleZ9LOz+pM/hT4P62y03sfp
J7/r04LvmJrPmbwVuXHEs+wZgNGzdQftoljevku7l/+O6C6fPx3PO8onon0RRMwYrBBlLIi468+q
JqjTQ0XxHbtQmkt8LlBbV33JdoMa2t0dIsKfNNGzUAvnKFHJaBLl6aTjxVEll5bluK+vTJ8wmFW0
AwtS08V75cbuR8Fq2roTzlE4nCqvv5DlAi26JObP623NtDrzdZ7LZ+m+IMBnrQmy8c9X5puuQDdN
xLEdq29sBaSQYrQGikMBb1oVx2d2GyhilEq3yqFUz760bdKXr5orDHe7+hrxP63hfFlHKlS9WRJX
ZD1cbBvqc+EZPaKHbI8Im3xalY9bHser2Utcp83atr9poall35kjsHpcdVb34Wl02r5vhqFfsAVU
CV90uot9lSMlb8PzIzqmGltmurfySUp5q2VoC7B+ljU7rJN76Qd5jp7ZvwtUnzOpmK1RF8BovW1v
fiLct/0QcedwqRdonqQb55gcEFvkOqMGtL+mzo31t61cj/jNEqWh+kj19xDc9pENSJaBgvmRNOnI
IvdM+ueSBkccWUOW385JowaCvKErU1cG6sI+4x1i3767/VaqbOewt+XH9ay6gUphk4A4xaSnBHUf
bsF2qOL5uc+GPNNFn7sZkFRpEt48nb/aWhibORFfTQVijll6TLBe0O8Z2Wf7fewmkdfCcU1jSV85
5KoMjKKDb9YSTN/SCxRb5L1zn93K3TC0M6afnoU/83gzGMcB0Hi4u6OkNmJJX78b7rtnLJktAiRg
dsgIrakRvfNNxQjvWGPeaAGZ/p5MYGHunXYKNpmZXNpUx01MpKE745ViM8OhJeCKGZ8NpxpulFfD
tyyG5/FqaImW76H061WaC3rYcETIRvwkOdByqwxmcaLhIvB4w0GdcPAo2AzhDuEvqTg991MPI1ld
tLLBcFVDjf3srn1EN5vA16jshpthJr6Or+OMpxfOL3xsNcxN9rPcJNwNbhhwPM/RBR5GpxEnlW5R
ch87p98fWkS0IGf1IUHtHrvh2O3197q/14U7rKO1/Wwbnmc4sV1318Ur4BLGgaNNTT3LN/MMftTr
53tk3wQ82AVn5+Hi6aXdAJx8HwltUo2SCo49/siUHoBtj/GiGs4Oou9RZufXn+qF8MJUCx5A4Y9w
1w3X0UNxJBxk1934F9bsJ6HWwNHi23/9B8olZNy7UZIh8woRxL3p33c8YE8XXxe+Mf17/PDZMNBw
K5vn2d4lBVk7yJ5IQoPI0J3koqNlMKdyo3AamhCd5nGG5Vn5OGOfhqHs32Aby5EWJp+abLoYVcH5
TSvz9oPT1oP2SBwQ7gRESHgbRoCmKdYDx4AdeWHZ9/y9/IqCmtyN4gOzc9STgll08Dhm4aaF080t
/cbxTY0rOWfoEmUmiyGhQrjk8En7VJfxXSgP+AnVU+wajKwuLl8hOAi40zSGvk0TxrCx/c6eRf2E
3vjfhXjMLvXQAAYfGA4shojolDA+NvKmQK6Y1ij3G4jiVv5+FjgfWtk5oJulm/QIY7bJ69y7L41t
f1o7NUrmbbhP/hwHX+Fkxdn//pflQsRur1HwWgfXzI59n4U34qRhCP53YB/jMxyuJsegyDogImDb
FdrBXMfhIf33oFzmamhmLP9OayWX8NPw0Jz+PIDc/z3FQBeUCukrX6yFyR6eAWK2vKERZpznOOMB
1wy3z9ELvuRXFxZckcw49j68pI9jhj5uTKLnsDHLMuUURcCAYmCnOdEkVJ3gLDq1p4OCv/2eiRta
8oXhSv/7WhWRETry+MAp60QV8WTlwXn4hUD8/8kRHm1SLWozWxgLH+EuoguK8Z4UKinVHLiiOUAR
78a94nDU8LitLW2vtS+Nj3DidNJVfYTDuA6vXKvFQbb223xjlG2uhmHJ/fgo1pg+ibUe7QQjZDfF
RS26006w+2ONqEiinVoVjdrpcG5G2CwzUf4wCRB1jMhC6BsxDva1nBKa+U4uIOdbbSdCKQlxyVUp
GI5VUOn6w0qfr5UCvSj45lCFwGZDI6GwIliLDS98384tRsAPQv3QFEdZCJ05LOc4492PhxpG4ERv
Wp8f93GoaWR1XzRyuWQZKRbHB1vtvB8kVbc+/IbvoBjkXMIhnK7Tp9jF4UpgRLQmYSTczQBO2C/9
huw5izqdh2eo++ZHqIhkFK8+PYTQ82jCjcPvDO4Sb+Ewnk6QHXf4Q8fGDsBNiU63SAdjZz3ONcYT
V8BOuzxy5/47yytq+YePjTQEf5RH6vNlNz5M7ZvbsDOQPgxM4/m/Zxpe+GkgexfK8SdZR+wfdPQy
e4dgSMwBgi/1eOzKwggLo+KJjSy+Cz2Rnk7NCQe/9KApK8flR7lc+/NT5tEQjnqu+u3jU97VaoAJ
y7/rmqtjQF+kHp3wA2coHr645O7mmxN9jBwHEyHMZT8Odb9Oq+MtWl96+hOTxB1mFNQyawLZJJxL
ttZphYepB5cTDw/10JhkJp0wi8NJePfvXQ3NmBwwCr7O49/Dk9o0HLBo/v53Qz7imNvCsNb+2/5T
GzY+86ZA1sfW/Y/ecOHyauVbpfZ7McHTIl9RpfQGDxf9LwwJ/+wt92ElzDH7YULj78vvMLBMSTcg
vNO8sabHHXIiS0bnPGd2FV5PqhvIoTfVjD0ppYf7XSonnWt97MePSeELERuJSwkOYYBd16WmwXaS
AuE2KQ4+lIXSMESeOvnBMRdTNe1mFznOTUapbLkZouGGj/Y2s9043bS467g7WbU2OiFA9rEGbD+4
YxaoydH7TC7WbIPsoLMQnINVNUS/z60MbXZ3JBYHrheH+PBNBg/LsyJKxugDFYFu+zKarsk4xwmO
9kiWg5MVdpIfJPgEKXN62Gm9rtmoT566/dohTQQXxof7oXv1HYmQ/c84uOyx6O8/u4DhoH/4shbr
T8t8VDm8l/mSV+HjEvUP7gx9DlGWUx79nUGRC/tT2L4S3rYYqlO+fSZ6h8YaAtLm4NQ8eRiJr8xX
qJ+FStG6jRlHrqGo/nZGzruFfqfU0AObgogB2+L94MtoJvT6+cjIpXbioFuPR0c5OT+O97MowS0g
kELcQeLG5ksTyxFDxhCTGirrkduS5Ysv4CJSCUcNBVA8NDEb6MrYegzy0fR7UYNJPCt59gOzzDA/
eiH27ycLjB5VhccQNyxWB/lk3dNbzjMAU/GU8vz9L61uZz1/DIv+r5c2cKFhZahuJaXCPa3mv0JK
jHqfioN3YQfc6aETfm7ZTWyqhVRl3/wRMIhaZqU/oeQDUN2pAK3fJAwRiAVDUZbbzgzhSJyc/sCV
IPISk9Q9fi5QjvEv85WiPTUjIoE5pt8JWhTTCDYhQ//SBGynSno2laqsQmJSICO41bbfiWcL3tkg
Pvj5JrPBQwfnqb1bVV9VUezrFXPpEaK9YunSLtUg4BVvJT1+NlVzgp+x4HP5LYORu2THYhZxOc30
/JGO1uHHqaA7OKH0TmTD4Rv5bo558q4J5w28ubHiR94jWSCzl6OJg3azn5FJIzVWn8cNbzosvEFX
CkBooBtTQBUAZ5K6+r77UiKnJnc2CKrTgRidv8wQaz4V0+4GEcVzTMFw5/VAILPt38fclmalCTkF
ugQVVXL+g5BBU8Fio7vYwDrKa35dAcTZn+PMVzDMhMWkJmxbRSCv6i5Rtdet+VCRGoo/rtx5cWUd
QQBW+hLRCLaeY2P+bAadkW7T2LvBtqX0lZ/vuomvi+YlwCl+oapCmDxhxqyGwKPSlzjkv+NvY9cg
GEPGyASJC7+SCUnGeoR75KyXp8GpcWcsjWGV7Nw01JKzUkspyM9FGPlyMt/y+31TL+L5FCsMcaFx
j7fnb3VmP87kZCOVOw7q9tW9IaWMQBLpVE2glLwM0696It3ezaiiT7/2MCdVC6QdfSFmJNbXlH7m
0esZJ04cz6vWg4PTRduUMM3zNS+vuqliLYfBRc3eptuFcPiVU69WKFTiLzZM9VeWlZk758MnAVvM
EPYZXsrBqZOdl81pUqCdmlxAmZNto8R8ga0Cmso88WYJiQ/26yMqxSW+TTTHyuFkTTEDlx08AtLR
sHAk58H94js43YYmLUzpZmTpGRJVhHyxTqG1Gt7iYN8mYQm9n9n36vNJb/+06+sFW5eGj/gFtJTV
UJCCzNe7cm8oStHF7l8I2Uu+tpkHdeqlkscUfH2hz2WJULn8NSzpIZZhs8PJMwjNz1WLmUOiQKxH
iQlxWnP6YRL8jBgzvRjzFN6QZ6y0rnpfBPpUIEKveCcdPLQ3Y3jVJnRaDzryH1AiTnQSwYvKGOvd
GqmNDqZBe4xpXzvPj/y4DsV6koey+J0B3y2en8pvGkyxS8GPRryaH2OqsqCSDtdYal/r+F7x52cO
9EW7wiAYVU8iuR6Ng1Wl8JQwIvAT63mmrmQjdcSpGIKDGHWLcSW1ouWdOE6H2t9+Vhwcq/MkI8hr
G3fT+x+xmUf4cmiIqq3ChEPYCZCvSvB328Ywj+hfyNRWdXZ39D2v1rO7axZh9v1gP1aobnI0P4VK
INEeo3/BjZHDWXvTDOZoS5birMOJxPbvGESRXImKDX1KsV/BPfITqoFV5eulGHFpwvTrOXhlrnqC
S0X32k9EEUlzxlKn/GX6xNne41mZKkEoEeZ9+FJPNla1dONUL2qZ7st+XQwHx07yGi1J5Eievq4y
WaS1idrUq5wHYXKJ6x+7l1FCOmxNvCQjFScI1nOWWEaJyfZbFnkagbF0UqDJgu2cvkvp0BR9deyf
Z7CfVRUqZH28jguThdzypVQVVlFLw/TQTZ5j6TGFvEVUfmnIcCVf9xNfqUlybthxMAzSdvothghg
48u5Pv2Zy1mN9TUHbIwXi85Ijerroi6cqJ4oVI7jJM15ob5d1PIeP/TfuM9ULCOnU2QN/O/n6fSI
fc/iZSWNi5iBGuUy0lXf/+W5wYqtGabsZhdZKHCsvDN5iumDgmCITQOTJrnSKfJ7mOt6253qdvIF
ajG2ze83lxIgx8rpGd6JVFnwhmfZYgAyNUfggkBScxIR9JSeXzfN46uh/7o3rFSI0XE2ce5SE0z5
C6epZKq5ZZOR+X4AVfFGvXvKTjRbLaXaOjydEwxihqtN8ykW0GD7Y2Eh4OyTZ1QTBAhhQYtO5Otc
uY1whu8blZHo9b363JJuynqg+xYHrKPjJyJ/uqsf3Pe6s1Jb0MwmNEaoXYbsQ8rHANbvmH9WD81H
J/sJqk0hNfHVcVLcavnKcLow5VTIZrib/SVEXtPJRosy+MFKcz1SeSAeLjfztlNFV+bqzLo5L6Sr
t+8r/SLqaXU/PHwTmd04QpzrshXbXuN+EgrGm6EMn/ddEYdkWmsVhyeNeQIaENzOvYHCkFdU1S5y
Q2NBE+N7lolXIlLsa+tnVlwq7ZYvfoYINleeM/CWuQh826jX5RCzJXryP2EcPAA7CZQ7FneOv0t9
Oo8nc3QNbzKjXOMEiBv/KHVVNm9Q6Vz/KGGlkPSRfXWyjtlXSsjIzZCO8jQtzAtQD66d6/uKBpSk
2mLOokROYTmWuMvJ5HXBqv1T+Z0HIB+axBtEIqbMO/MOaQhiHm93kZHXCNitp0ci7PN42w95JYoX
X31MJzHoCheHpXnZS3Lb/ov9RqZu50AdvEme0NXLb/n60x/LhvQ2XcmIMB/19N8A9iVnBQAfdCzK
D+5cSAhqolc7WyX7fUv6f7q3apqASp0gyooBF3VlBvymTfMnvvS4RY/AjBJPHUdVE7uYWXi9iPLX
6gfWPnaT7yb75yhTHCKOyca2wXVfvl/s6Eb5qT9OZ1lFuEaILzZ3s5ScUPWLMQZwE+QW33Xz5vwi
HHWOwfz3JXc/jtffsN76I8p85d6ytW8cIebZFznVCexgotkaAnhxrYbuLZu30KsNDoMWumpuqawI
ERnuaAx3Y02RbC5mm3n6Y5mQfhZkrboiph6YgnRcI9ARq/ByM/cs7xKd65J58lz7Rs8k7HFJMEKh
HJLpXfeOplpsEspz0ZzkvhZdGiAa0bSSRW8/3o/FUqvubp5iVF9gPbcYiuJKvcF5NG3ZBwtC8yCo
J/6JuElXtBcwhEN/Fd63NTT+70csFMtw788Ys5zH52hlILxrcEg4d/fNnYe++QnCSsGQSG83vP/b
9gyvdZxWOv/c9jL1G0U+rPRnZG3lXSM44C67n+2prx4kKdzz1clmUhTLtRe9xSJGGvlmcHJ1wYUT
MsmXC5GYSQUI9xFPUFZHtf0bEWc4Mu2qlxBh0EqkVPzLL0ZdlEK3f0HFVv/pfAtLejn96wIkEQho
gVc8ZYCn2iW6ExzCy1c2iM91jItGNItBZsFcdCm11J3SwTyCenM3353i4zypWeS1HpoI8OpqWk/X
jZDRYpumWh/imzs1SktxLD9Aol1nq/I5v+76+qnILcsp7JoLH80LnpcTTrW9yybBuM8i2sx9Hw9V
RMd7K3QHfK2j++e0u8Sy1URRr1UaBBWpBWMuXkyc6OiHp8McXvjHmOC/PN9FjDF/3kNfCaMNi7az
wkMn/K+VdJQLfTBDL7lz+XXBC1xtBUPg6f6KBfmNpQmfjvhIYGLbxOM3ga2uXIwrg02PyKU9Zrtd
njZDYzZKIJHLItYKJ9/50eZv2yhIYJPN75/3w7E8He4+n0OmtsQKvorgaI6QYdmMxjaPbkaOVE9z
irHtQNt0eROio/m3z7b6KjKV8c/VGI4yDuXgdOtQy1XekW/+JFzUWbuulH5Zq3iWYKf+661CSrHs
zgaPlL73BExY3A+ZRw+v2uphnc4QJ4qX7fvBIVoOMluVufq8gJggw0ALvo7PMLXg5zL9yMN0CQsq
6f5S3g/otmxuiSruSJzTTuhXHtjjm/ou5Kg1q5EGJUjdwc050Ut9KZOQQgrW6WZnYd4V59rIZWJJ
UFq19dedGjfhp36N/vwj9OpIH9nFmqusoBcDJgj9uzJFkUsDfLAhTViNWb5i14PVo4yTTFBuHrS/
4Fip64XkJ9/8SONdolhadQ4j6AnI4rNnMVA6sF70GHLjyVr4UTw9BmlHBC9oloJZ2mY2Hfw0BE6h
RAHynQdMN6UepJUj2Qu5n3xY/0z2bLYw+9mCxXs3HYfNmNE8XmsAVPmrR+/L0O9xbK4waCnPkvG6
W6Asw3/Osvu3ulVCMM1kuv3zHcLyW8hkLm1NKet7GWKTBYwtCl4aOMcMm1QsnHdjxUmUjLIw2cyC
ZbWQtBWEGNmm4lAVdpBq/cTHYa6+MjYvjWMlDlYP7kBERKxwdfpOlhg2YING9855cOhfu2CGP2Gk
LXvsvd2gtV0sE58H53c0s+Ca+/A1y7fFO4YacUxYIO3O0MKP0O/DcD5M7oOTSBWygHfQu33e6PKh
NsYHHhQpsDjm8G/beZISU7I2i5Kg0DKU4RIRZHSnCffAM+X5sbHmCxGcm3Jo89aHzdyADbmnS0Tv
s82Dw05gAXs4XVLSKDSHyuLd+FD5ztYw5SVvuwgFQDkM4FwpVt5y+gXo1UYUVCSruEXfYwUW30ia
azPPMbcPLTvucxgugLLYlOIvuq1mstxKy82ghYs6swyjDV7AnFbebdw9GrshjOHVMFcPMU+BViOY
jSm00MxBNsH3lR5oyk79at2lKMuYpZRxvKgbc6MdGw7ktx2vZIGAUOYTBjoehH0tPbxMDm1lVotV
iCyM2JgtBOgI67UW+PsmRvkToBMPrH+VbziZ+mKOZ4sNFqilJ6ZFux06WFxbDIHM60sb/GiBU0FH
UlYTrk4/LLNlDR/6iyDHalHezsPR1NGYtV09lmDjg59y/rdvXmgvcIlhGu0CtTb+B1Ymkdy6qklP
Qy+vZu4vyshoMSnGrCjeSL+7uz8J69KxmmeNVHtNClL0nJEP5AMXPsvcDHn5OIUADIaI9TwEFbWv
IIeAk/Tkrr9xF94WH/JgjHf+9E3Cp3W8htYqCbbu1SnQObQp1EQmAk4aDiF1hzSy1uIkd5qlqmah
aawijeNGj2RfN2Qvg6d3PvpSeLN22VlC1kPO/JjspDGcuzQxEoOGwfqji0SWECDZ5EoeCnqKpcOU
3VtSRgKCwNPWFyc5f8JuQmrS/V42Q3R7UEVbi4dVma1+0U3AlIoX3Ry4Z56uW2D35sXM+NM1GYsi
0eAs2sz8E+K/rfRbCrZ4z7l1yF0HibHEH4QGyMvBrrd7Ow2KeHziE1Sj7CD1ldoSUEa5rAXKUkHX
Mz+0r27DOQHYFAJOnCxfkMwE9XZxbUO0wETn8eZVTZVqLgF5IEHIwX+IqQ+oJQyDoF3WX+QZ/CSu
oRXO/KfaKtacEScQt0HRXx1sWkuDb/BtghzEp/gbTsuLv4u/+2ge0OlsIeSplqZtqLAHPdBN3Qya
ENso9OXAmWdxn1F5mazt8i078iw1kZSWjJhNl3WboEQhf2w70EMGSSA9T9uM5yE2fTZXs4fyF6yk
Ij/KBPFGBL3lzbM2ppgidV+21MPXfSFsLP/NSjzIVT8RppUyBCUN4LPVRHy3rH7bSWzm58HNRL6+
I2vC19LNuxWEvrAZ4gdLxFeIXvN6bof2ThwN+sGXPrRG57hcfUs1Qj/SB7EPe7aG21IQexaAQrB6
C2fiq2DH2Fbe00A6bdVokZEQawwm9B6b+2vw1bBd2htBiMxTDJnyR0HEvLC9Ip0Fj7qMVLs6xO3L
RqN9qOlDQmKpniGOJGWNgluGrfBnhKNQT1bzM4kRvhxDQD72ASPRFwM3+lHuYfNwE+KYkrRuie46
HIGq1FNgNOc5f+dbqRdJEAHTHdcUBMEA/WkTbU31vfR2aIRb9eCfkqigMLGHrWwaX8QTPF+SVXlz
pT80PW4+dJ+5JnJ3+Uq+Nq3pGGQ/vZc18crCfLi5hA17MTRUqJDIMTZVGBuam7Lzq2I9Ftm3S3/W
PbCoK8SwqurPzmpAUUJVAezBnbAHzalc411lpJ78iEYo4ZvKP4FLpfSFlzJCSlKlZwQFnDRiavNZ
5bA2URfmBPisGO7IZna41hLlEYEjj4xV8NU0cP/0ShjSvEquwWkw0Ul8nRH2QtBg5k/xXz8Lbwa6
SXYeA8irheFIgrrTDJipfHU5Zte/Gd56j5Y9sWFnHn5Ca2SsYZDeayGLVusM6/a/UzXTHMradCZZ
q0MY8a6p0F197FGl4/MQxyFWoi8XOMTbYnbdM8vrcBOU/Vjc/MMpVKA5f3zY0yqLZqoOFO29Wv1S
YFd6VRG6vBlcPlPlf6nav4edK3DE8bj/HOr5RhBh2ka6QBwOmzRKTFKuzVxjEiw0dOMNYU14JhYt
a1sj7O3fQdoc7oUiGARy+Tf0hth1e7oI7nS1+nzOl9p9/IgyS5953USONi/baPcwOlf+5Xkx9hOf
NrrOUMjRer4/Gobs+6mfaSuvrS3IOC788HDNFoj60+Fd9OTBaJeYjfnOHKJXz/YYeB1xiu4rrE7S
wsoZX2df6yEFhVBJrd6UQaPUYdHlItYEYzal4y+1PHbSy1oI205YDXwXUm9XmIu1ds65ufy9CbQN
dzjsBKXe99t1dLKBMMKA9cg2RV/DzO/hSYKtQkHOqMcuLnLt0McHiCVD98o36mQZGQKzRJrwbWBf
onoyWtffx1a6XbkuFi4PkkoYN5goD6fffjRIqAgi6gq+I3BGXo1XXaDucjN/tj/mEf9//xIet169
37QrJJRQ+110VWkTm8i10qEfSpDrvyNRt3PcstkEyz9KbxpYyc22/adSSFK0v8KiwiVwijZF+WM8
7SjsyAiFVPox45n0bNvyn1V/cMWM0TUbLOqb/xaax2nwjR7NV66We9FXErFMOlz5J9Yb/MqcZdu+
IhRTV9t6YRn5faWKZB20dBSNJE1Vbr1VNdMKZm7LGAF3ZM84BOwzI/UyUHDOMZesq+t7OfGJnTZ5
/FXwARcbTeobB3e9WcQxwUiYoHyE+6MneX6YelPx0S85ZMBEpwcr+zM8u/j0Z9EkFkO5ychV4CZG
kfBCc+fq+nsbTZvBGyrh36lKICEXvgQDu+gwT5DI0QAKSOuJz+uggGOyX1YWf5aXSClYkKSZLGFg
J9w12ryEcCouvZ1GPGYZcrR+GtL9bNX+cBGZwRvBhi4S7I3Sn7PqDK9j/bs+IJq5r2JnJeZNoxM1
py96RaJq3jGhyRavTfhIE/IoK4J7evaZYiPsxxJeyL4vktk/54sZU0mu85lp/caCsHIcnaflrZ6S
B31iM3B74n+9dFrrKjuCaD/Sv2+FzR4Islw+412jhHmucCkiFmtZSdIRwsepvRAOPIMFzVPHQWkO
Xgla7446WZx6lTbux1fvVi6e4BTGzLXcYGtmdeuCNIua5Jv37nmOATU8xER4+Cs0aCZu2AyWGolu
g3Qm2jT3zWMnS9e+Gmz/HCWC92LEHgvQrTCikd+jJPy4Mho4NpSP5FT2KreH/g7+5B4qTcf5r1V0
+QolHv9FQv1sjf66XWqERLbE8uXa2rOLtSEsuqd9+fuK3MsjZXStvKUkbYW3zUwfCN+9iguhhl18
t1acZIHBuzqJQlZNttysjoRm3c6Nrq1N7xCUXCzn9bVlTB5dJxlflFFdyem74HMiJF2pmncUOjeV
Q1R1U0v3P6E5vVILrwi8YN/XPG6l2wvodjOXiXRzSjUsdppEho0n28TRon36fH2G8Ejf0SLnOToo
S2AxRDHVC6rLkhCTJ8EKOiu/7q1lPQE3XHWdNmqVDcyzM0TlCJXju8i6/KvHXHRLb9vapq8rKzFs
5stGzPSAd/mif6osO6FVZLbGcDcTJTAF4PP0ScHEqfCF1YipiuVQuw8Aao186za+2MlRtr4hKlxf
i9IW6P5XOobx1kW4hZ7Y2z1Q9B8jetUKX8sQxgUiISpCHsQZWL8Aws3nvZ4UBn8kVUX5+TBxbmNE
3Ca25yNQrJH6sv4SfZTlfLX08PYVnojW8zJMTFlQje1JNCDm6lmTlD14C0N6gkiBjMEQyjAg4awx
yw8KX2P28hW3JsxPg9b8ChYoeqqxd5HL7AnuZ491+zy+zzKt6SzB5mJp+UlNtcRcRLPMgGuT+BBy
DgczbZ8xj6APNYxtW2FivaipcXL8uTCYPOkuY9w3aVr5lajPTatWD6VZdVhMOH65PCuZmuVbSqOJ
yQ3+BRGPrp5aQHiVQEwGbwilDvwJIVh6U5cXCAtLmhGmy6/jSOCsdMB/D8iTmbio9KDQfsBdqSmW
asYaBv+Mi70rkQZlGTOZNATs3iqx5EiXkxPISjUXNv1p+dYsCJyIwdMattrgwl6ZqJ/nO4Au9Ee6
TQY1ZpcU3VwLHje4Pg/1QKCtH+xiL1vNqnoahQxY/X7HmxrIEsjFpgPlqj66FTAlWFzGgga5k7w1
cC2xT3Hr9UUVSU17i9axS+e87Uto0vgdfG1IKYc/o81MXEAiyfFd9tjbNvPxalpOtlfxsln65/c2
Kj9ZBGdNQVTosMZO+p3FnQuMlKdykx9uh1FBoFCch3DMPopaZwxriSwal3ma8Fdt+4r1hfKd7CC0
st3Hxvitu+o9ZJ2cZObX3xBh18Gh0DjlLT/gjX6MuEDMVvXMH3NwnN3gaRDUuz+hfMwF7+fLLrpr
Jepg+ygxetaICi7T+lMNtpv9aWrWUWivHr1isnkSHryxorMNPIakDj/raCGoBHRwS0YvsGftWpLZ
1YPj+DROHRvaZNyXo1OCdVeherlRHlQf6/72Wdv/WTa3ujgm+qyQ/kfSnS0nkixBAP0izNgLXlmK
HQESSOgFE6LFvu98/T0512ymZ1rdQFGVGRnh4eE+WIMzxWeiL8T9ai8BlRXuBmDf0g9o+A6/hy88
jpjxgnApnYGTuPoY0+L5l+zbYh4IdIWIlrsqElAvCRy7SQ+VUdh9lsilyr2cWuv4VZTkJH7l9M3J
SKkjxw4KbRF8yGg+p2JIYgCPAz5jXLH2+D3Fo+xASafDFpoG5sg/95NKZvzoHb6WP6JJ6k1fjUeK
5su8dBdbadgXMNNUfJQElrqP1TO5tEKc+Ni2DobOAy+QnMjSsFZ3H/7+dV/JfETbt40817dffc/f
MyvindS1wrz/3JomxrAdXX4X83p/fRuZiSnOCOA7DGo3cv6dTXOpYpRI4SVKN0eJdzMoX/Y7FZQJ
lD/7bYFeLpVLItgiJMY8FppsVyZmsq0dESj9LfTV8eobifprPBl6+q6zIfx9R+yEn3130iFdVF0m
lTMGsjAy8bda2AfwIkMBx9BKYLR8qhQO5fOfrD73lnonTGKl/pHkIMGdLmFTJE7Vw6EzuX2TJ1xm
aw/zzvoGZqgPNF8svPJVh+paT9iWmlG6e19u+/JQ3f1emAb01p9b9m+Sr4fpIDf4WL9e/PKM4gXg
4zdlLvYzOAFzt2xfxsULm0sL9GXsfbompAa7/nRvlwBVdMFx/juHDTZeUWzlxQ1nM5fP17kQ0yBI
zI6fuTEpDK1oGNyjSfrsMq9fst3VvXHAtlrGp2ctTbeb+BTstPxIkl6rbXuTqemaAWyi9Gztqtse
lbCLZhM+B04rgfN9TIv1rRiVF/X8G6NV3ZTlDxLEx/VzY9KUvl08eZMFLepEZJCx8OJGm7JDQPlr
ZjjXdBptuulWngKcM0Y6Ju2wxq9a5O8EK8gD1TxuUpQUJM/b6k3bQIgfWB4OtuVozaOXuVyh7LzO
E/1bNG+dCbp27XImAqervf6RVxb6mUYAxv72vafUPriBDJn9OT9iSyNPVaGWlhyqYFpBemPXf+pS
rtpB0Pj3jn6lNEHc21SKzZzwPLvPJm/peNK6dXbD7CDzkXgXstyegz7KJXYLLP5ADEF0+tv/HXk4
Aj+W9XTgEf/pSaoUAp+ElldXYVD8MoEldyOPr/WrWa+3VD6O5/G1talKdC5tiekVFTuYngLpmk/f
YGfe7eHfPPXDzLvM9J0aW5zkJBKFNeu8QlzU5d8Jscn4hrwhRMf7XmqY15cVH9N9wl/tA72yTPUB
pDbQ2Z4XGYVooOnziDSSbLtg19au+EkC7win1h4cHtoOa2k5lThyK20cK9xmQHqq0DjnscoRDLVy
HD67Ys3jdCVICWIGMZHoHTNhvqvm77RtuB1qGEgjNr3ir5rQCYv/pWZxirVe7U1PMnTUmgxK04vx
1SFH8rAmPKJikcsuS2Lz5q5/DHWodNzPjhv/HwlmRyvpkA4oECTQ0edXWYuu+/bH2Ghz/9Gdj6lJ
IltjLI46q1nBvUjzLHDGUoZfKdeztegSKFsEPKqRUG14AwSINVS9RhXw+H/hmtWnCU6tgrvDHDmJ
IdKmWIuiOpmxD1WJ1Yjjv1AdB3dMAMefjAo05Vz5XFYSNd5ipSzU2uwcjrQGV8dZliOsTJXcTD3p
r/j1s+B9kJYOnv+eDNfD2EaBogzHrabMepRvLluYB96kNEfUlujlUc1UuOZF8tDSWL1yKS8GzwqZ
MN3DTWm0D8hZwJHn8ia1nPLvWrsmqhlQGovVbNmXAzQXdLOc2oiAOZoxxz8vBYTDQvKVKYKRs8k0
z7m7mKWc9yEjQklEsVJx+zN0RvQfxR1bZbnYptgAupkLDlx0UBcaTsh2NcrV6ToHRkCff6cPweFt
KXFfmupXMo9C9VpZAmPm/WPXQBf8o5n/t3mn+v5p6tPDEbjAMMfy1BSZljXx89rh/fbJNoz2OQ3k
M2PHR+uOTBi6QY4rCukP+P+JRWyut/oXVehhZfuvUGUGK59kSw0flf8mEOBr0/lnl7SsCIsr8Z79
Qwz2icNURRK1++ps2lZItn/77/cBJ//xKNLkiEhaNqjhwvsblMPo2x1b1+m5Hmp+mT+U4tnF1zVA
6LweylnIOfkqtpB07echs4ccvF3w94iHNiW4hIRUvRpdcyMJxuIJzdMp6Sbpfbxnu5NhFi4T1UI7
WMdprBMyLtaP9UscNLLyl0HuDeLoKOHHzjUnqb4sLTmNBxzfgTFK3GkohyVBMAZOd4MoX0tNjbqE
RRPKNHB+unQZUTMFbNvSsOofwV3LZRs7LyZhh+he7usPGWvIPROVx0+SQpQZT0UzDcA/uQ+aJo9d
9OY2rfS3zQckFJ/iOsCT6QfMbfmP5vsvM77yS1oGKD2PMnDsY2c+wHNKw3YDwr352ErOAzWcsmcV
gc/Cn9v9YYrLqBxfEU3L6oFu0d2VP2vgtiJtTzLmh1n0LjFtQU4ylYkTiE66X1fQ7GzfxhQiCn/Y
ugIannsLhXIkXvyl2ii65lV+lj+rnqcpqebnJpZs6mTCzcc2wERFJf9g19uaxECamwlhqYzaY97a
9g+ZapH4gkzdSGWhkl6GyeUjApQulOBMz2bROBfLi115K8O/mSRTkA5vn7dkKTVNZkl3QFmuL/e4
rGi6zQOp7Jjo2b84YIVze0eFEVRwbxWcmpPV+w0pbu11hU01B1AnlcQg9d6WuLWCtZ4MaVfObdvP
wUVzxsjzfRFnro38rmledCyhzjSIv3KS9zdv49yMWGrpUXuM6DrQNvzjXMXuKXh+5zUAk02ywZOy
VmHHuBuMk06IQdgguORY3X6mxrLBRFti0T1l9aKCzfCTQtSzTCk+13XfZDnZTrZr8rn5fzA0dH0c
5euRYVnHpLQ1YPcOCOpvwTRUShtSiOWI0Ype5ndAMvurumxBQHe+fB1HkujH18iniGBCudOypC7b
/KwGAYUplEcoSWgOtlIFX2pX89OvVQkwftNTWTMmCrTIQ5wLI5zPP0FpPkDVkqifRzx4alcn+Ll5
1lOHCnTxQe4te8LZYGqdFBrfLzF+PfKSMK8uC3YGvS9/LBFfRM0F35yZCbjb6gpUB1YVL/ZeimbX
+vZ932A55e4eW9nBa3Zv5t4s4HXXmz37ubfT470QBbsWtkBYithQVvfbMZCp5wX4XBjrLL6FTzZd
A4xQPj/Lid/VzIxzzdN8X2noNhH4AlclXwumyGlUbvMyod29HeqRunZeO2zG2GXWNGiDlsqZqNLv
qfovauVYgD9IMVKo0trJVdK121fR+R/8vD86YMBUKlD3Xu/Ks44sOwdZ7rtIEErqlyogJCT0MP/O
I8mF4Nh0Qce6LD4a7zpJ1uxEaIZz3rbTyxgqvXLKVAyY72QNP8UzbS6P21mPM0hhNIHcw9X1R02G
hamjI59boWEaXAy05+2IGLraZQ1c0lOUydgf2RjKqnpSxjs+n6WNckgiXM1t3y76VEqwI6tSXdFi
JcOavrs81q7G0RCCXagxDbU1u8NrnLnX5oX4zCcMRybYFaVl4OEE/yvKBHONowJgvEyVfTXz44Wu
EHoz+P3Bo7JQpD8Mai5lnNeHKhCnn+gF1euzgTA91Pz3k1rjBLesL58/N9ef91P55s2q3iQxIypb
ILAKtIuLH+fmQTYP1KUFmqxfpwrTTQ0FspvooIPSzVzKaDO9bJeC+kKZGVrrJy6pGgma9571ZKjQ
bpgZT8p5aIMKbuUHbfVr7HhEBiYHdtOvNabwTuk4PwlI8Irq661xnCCelkAgvsZ2+sqCDXUD4k2i
FgoZLIxsvMy1JlF3ka+fo9jdzF9mud3H6vYu8twm9Yfdkiwdbo09fSDkBMeW5u/Yz3K3/ouTuEYb
3S0Ywr5yrS+z8MbTv92/1T+yDtHM5PoZBiFerQzFYzrdbnRxjce3cqy4D1S8ylFUTaXivw01LCLw
+s3lBz/4WxU39TC8wF2aky6Z1rEHr0wDCexT1cLxPXmoLrKfmd3PIvHnzX03imzc3+7ldLqeZRu/
BDyVFHzPRbyah8X75F6jiia5lK0o+fdkIArxAVxLa2WCZ+THKRWEgLOsbadG99e6FPv2/v67zWXV
KmfYXWFeXU1S423aDMD0RiFqO7k18onW2XmiMNFNiiqEBE7AEttNtqXq1n0QT+cl6vd+GCKCnNOC
JzWiKRParnW8/PLIDx5vy2mxDQWHTEUl9zoNRijCKvIVi2tePb8lsvFYu8IjLL6nb0MzhtVcDm2e
iNE23h/JI/1tn2DoZ3wC3kJ7hdfDM1Zm5ddNQfIw6dzorZ3Yrv5XBMoD8/XtebC/DpOPKnvWVKa6
z8brVydVeBMSMmpwtDxyG5PhJhELHKa9svkK4HMR24QFLbb9x3JbIyRsgsmY3DXXYn7LL6OLV7y+
m8Eh3jv/9ACsWbZrDHQodRCkF/k6AaLTstF5QHWcTYxcb9JgJXOWpiUqSAstkME8Nji2Hpx62qwq
Ra0vOWTLpI7sAiYYaogUqqooFqT7Y3ncwXWENOQ4yqjTfpPiCRLEmQ5q1RVtzk0la3GhXNcm+cox
6JTvKGaFoP4a3R/TDxtxXl2wCWat5pkDV28/Ynxq/pMSzN/T2TgXDdcjqKQOqQzc57D3VYmuLs0t
8TlyG4n4umv56Dxp3sXQKa9lsX1WN5ly8dhIrePssrGfVP3P8UZ9IdlPuqv/meRS49gna5tLjTVu
JgoaH0kh5rhsnJMfz4zg0zokatnV1yXZut5/4RR7DeZS+tJLMh3JdrgqaLnvKzZ9UMhAMawtHYbX
51t+U/Hp1EBOZnvJ22Tu63L2AhasQJruy8Yi1c5vqvCh+6YigT3rFxGfvMzW6fqKNHiu77fFxXda
tIhGz13TfltE1eM1vhUHmUwlP0zl68u/J4+cUf77HhEGiq0lYcXrxJpLsbP7ok59+MoPjxNduHvz
NGmSvTgH0yGomzprHRRJcD5DBsrwg4cNWDTU7RBDf5LtLGqw4N/80A36iqKaPk3mV/0raFb3KuXb
GPPnIIqem9LmsjtUN0TVvn05b3B035MCAuu0uzFXZ7FcfGWKliC7z40CpgiEOWQ1TO/9FUbRuZpH
9Z4MEr1s64TPFhpoF2oOomu5OH6Wyiu+LGO1/GQYJLSjgzUuTMkxvlU7gTbpkf8VwGT1QNSi2ZGR
+S8rCoBF+/CrcwGussnIr5D5Xf98XwLAeZSu7Wnrci+ofhcl/NRGBysUQdZ2+lOCp2PJEZWoi+w+
Ad9pBoIJrdIB4qUSryjVDva3a6IoUisDbc/K1vdzklHnzldN1ciOHCc1hNcGsU7kC12Uu2VYXhVG
cKrEhFq205Kp6WSQ78JznPLgmngBY/xe/sEJqEJfW2Z8xMtKGNo5tohlqszmn0/UUFOyNa86tqjs
UC2+2c4AHHeIf8zTKiolTZh+ZHrOhqVM4nPyz+GXFOV25M6AW1XjAsd63xnsKsTqxfChLvOFxeVU
VX+pAGpl2vQqzektPitzJ1AXxBL7zpNu1NtPD5XlCI6a+XBaX8ZR2+klGdDB3GV7G33sQ+m0IpMy
Wu6b9yLhqIqjPzVzjLieRBwlagUM9ep1Wugeouq1aGzR2GfA8Nwnp6KFLLo/+xnMEvTY6+g1jj4c
qi+k8MZtXLyyX4ll9dnOZbzoFGegvrAdseV6UTLO7eJivfC9r64/n4PTb6YR2EzJ5pbzytpCMc3y
tfuVqjzutGsWjEgdJiu7QaqxiJlZR21bNiQoWHdBMax5gRIgsVzjJ7zRcBa1WLRRShl/oHxDbWI6
VgF2KweDRbxZduHLj0StuBvuHrVo+3O9xulFuHkXGtqrmv/xWcs/uHT+G6ruAd7GHgxGOy7Xcl2O
pBJW8TDVS37b3qlbayeJNpUiOTlWHBVnsvVSAtfn+aV1EcoFUCLtLRPT6zhzrIsYDL89ksequmUe
VIhlC9nuJsyrhDTo7fDlO16OleT3KljcdwvswpAaScZjS1ysZiKxiRpDcELctA29eICx+6xY7+7G
droaSn3clLsko+egJ6jXPllV3MBxsqY+M6Oh8AmJo/HT2RFPJfTQXPdS1cewH1UsrQn6PWo0rnXq
/e7XkHLKwAZLWRW6hayxDh6eXpG4x8wXQYJEStSt0ZQS18mMC27lhoHaWRn4vQWE6l3BzqPqwxjA
un8jdTycZBr29n16x1q6VZ9yjmHGXPwBgBYMvJP24seR9ODwMbaIZjsuA5rAulK6ePPSe/m9j608
65tu1qcKsuPsSykGiKhXZkClwy/3TlbG7ly2O//kzVONepPqljsu09gPDN3WX5EAcl7PsLu6VYuz
PxhXPfB69fmf5a/OF06X3nc/tEoS9fSAp7oW86CYdLbsyNZRWYR0FOIt+TgDdaBeIPgHSjgt5X3s
fXe/ADPCwPkhfPyXJbN1UztQTgvJdvGDEjSyOl2pSxy8oK3+ad8V9P/6/Ul5FKqYdakFaavTKvZC
uPQdIpcAeF5Lozu1A1d6L6uEwugRtP1OMABbFF2yMHQDLM8Zt3nPqwgVLgtjj96+ddems2NmuQ8y
TNup/t/A+MrvSaEcxRbJ5CynFyV2yvKuwzQ1PrcggqtOYZDEeWpYRFZhsc5/up/FsO8JlAuuq50X
yKsXNfh2frBpQI2mTR6MhLdOogijxOx5/9Ur3psLfOHTPxXcNIwSJiWXpBuIsjPqKXTNJnY0+Z0y
H2Jf2kCqEMlQgkEkOKYV6vPM++tNAjb5t2ir24r1yy9H85DUQ81pbgycqOpTQ72l2ePttStH4+I4
oW9moWa7iZlomu1YX76onRN9oPZ3NT+6V5/OfHpoAYLXRGIOLLODlL8h0/f3ba7owsJGh2M9hT5Q
sVaK6dnNwo6oWuH6393ibJ0aes7+EVBhGYtV1f2isKySi9wph8DA507SdY/o6hHTzXSY0I4yfh/y
81J0B1HGkhhG4Y4AgVDtHfZzZTl9XSryY1s7R53yVt59qWb5/BBZJyg91dxxfnAgXYBg2TgXiVsn
PmTzr5xvVHaweFK5HpVy3e53SQgO5rbhRnh7euhdF50cLNoSjk8GUPty889YTtXXS42PrUClzTAd
Whgn237mes/B4y3Zzx7K2Uipj2SyTxG0vl9jM4YqoMZ+WhznGkx/KMOnSamWw2b5tP2M/bytgC6u
1tdb/VP4nKdzgiNJUSXzsZymlq0zhf9CNzeLCPx9Fc7dm3YaZVkhU537ed3VizNzT9hpHY/zFFbv
4lbPzLLbxgUPZtlbTveT8v5Y8zC9TkCZVLlCdUGfrQwu1nh/jTtyhkl5Q4AFqpIqu98pTPVxHr8v
nr8JoFtgyZK5mQ9Rc1mBWeqf1sOHx3TBlFzEklMf90ARcp0nxq+2AO1PD4g6PNqv/Sih4YutHLlm
6eulxjn4hmzttAvnkQanZ2HuLbmrLzr7TyEvQoefhwJIcZ6flG0qpxwAvjfXkoZX1ScDl1YQ3jp3
G29Isy/oyQOK22JK7sMmPn72GS1BD8oF9PPZRcG0HklpUz2oLNP3mnZvUfdZTpEfUlBvFaKS28r6
ndtM4/8rHS0DnLQcJbkl0Nox+zdCZGxf+7ePy8xka5p/BLmNBwy4nXundlP+3lX+kZaP6inci/YJ
q2BECEr3vrmn6L7904pApwBS/cefz9S39fQIZg+Mz/fh94EsDc/aYbebPKyH0Slj7t2vfWv5KdWl
QNMk+/AT5LEebcpoaEXEjpZdY0hCPtYMRIVQjW3ZdrVZ3G6U9EHUU0z/51fyU2AWESa3l6/6wbAS
fnNHlfcyQ2EYmYpr0zS3irFNAi6BLKppFxV+nOnSj9OXczn5nWiDOFvzaSJedPTgftkaipNbXvUU
HRXi2CABPSnLg/LEB6jHuB0fks3tgqKdIhfxfiRzyuhiy+vNdNqun+EwuIaGbLqTAdYUG/nuY2zL
HVuijXDhfa4tLhi7YdSYUAFZGdWOZngXAIEiZ5jJ4DJMMJajUivP+ja3OhXYd48mLMjOfuaaxWUt
2pX7i4CdYQPsAQuXod9NBqfh4Z/Uw8IbTP49m1SilEYaOvfAg+K1oj6A/p85wotYCoT/oCKnm2/A
MfO/JigrP/5rOExFrLscelh/238xEOY3W3Ck6GdxxvxMtfKjK8cjjg1oSad349Gn3m12J95G5D36
XLdwn4MY3HUAk+bcMzEWfe4+3q+P6vOHJsuucv8XxYexCWlzEHUY+EarvU4fAuMJDPgIA9b3TrLq
xRQ0A8EeSnv7Ojp+oobM5duEb+nyDg/v3f/l6ih/vOkHHA39tVd6ETC71KG/NO/86sGrF3omxqj4
SGucm/+91JahIa1RqkmSEl4mu3BSOp3gAJsvEV7gk5WGn23p+EtsEh8SBGnw4y3fgXHNp3tpTXCF
OJuu23dTJFsNRrPJtiQev0HnhfreMPmTRbpAj0xXzNvj92h76V2or5dzPR7fzAwXsmYqkANzaCSA
b5drkLYwzH47EcWTXYD8slsEC7kQNDbz/hzotOdC8P4GnQwu6FUB3WvtuK4zg9QyRBFdzaIvk+KQ
EK4Sh1ZqQIGby0buhobJaBT70yS2bOvYR6EBDUerNrmIS1Q3fCvnUoCcB04UGz2PwI22rM3wiEKn
87aJMyaYqKAZevjQST3Na6QwRA9TklAIbaniuW5UwVfWNkXJ1sbw6pdB/XmtsG7C1BnVT+Yd6c0X
sR4CI/iyead+fbvDhjiZ8DTxfplQQNBHheRyKc3t34ShgDa/F7W3jRAiMeI78lpA+H71MuJy+4Sd
1dCKfv7dAVhfxsFTvy4UGPP8gxdp+d8PI90XTMgb8fBVez3v7EihrfXrMr/m1I9/UC3ohr0C/Eqd
VTKS98I35OSpthVIt1VipCyfH4pqv/XxkqNFeTtajxKXWjJXWuLKe4Zw4Ux5u2pwtHSB2fNgnerf
QtzAA6c+i2WGczmfMLxwPdHbZNddtW+/FisV1PO5XdiN0kqHQ3+faq6RAbW2rrViUZXY0OAGqvsM
MJB01Pvem5pQ80pyU3EgdwIMno0LqT46nQk6b5le1TPREG6z07h5NjzQRePFY019vWoqqeaiqEav
4PjyLqv6C4iq2Py1KDOQv2VJHyBlsJaUy7FCaRTEZqDiVXIkbj/VV5oeZpgnGHceUilVPleiWqqc
+yErmq6DydQE50+wr7GLfoKVYoi96ICGQAhkL8bk5SyciZHv/9Tsh4XGCwfSFN2XBxz9BovfeTWN
1qPTe+AeYxOEAbF5Kww7Zf9Ca3c1tmjOu0qGwQzSQzlClcbeBaIJ+q+vZZf+ZNDaMT5W5YAa8hxt
nJphoqCAdAhsapkCt+3iNFNZsMWooBVXipSKt7VNfJEZYI+h3hVK+XIGiXPdL0ZEm8/jh+O9UaAY
glcnWPUe/fT7xoZnU2Hut1wcXA7VQyFmktC4/LFL7a3b84/sGyRex7DF8aZBzj8z3b+aSaZ7DNnA
+8jKn/fBY3ZwurAn/j73r/0EUVDnP6ZpsprdVY2CVO/dA5Lo4j061orKBZi8JJ+2xavFLnp6H6wM
tzGrciN6eA/UK8O0YaryHE3J83PrqVw+ijrLwpf5Tf9p5hih85oggm1Q4Vm1fTOOAT/T+l5XKPgu
tF97+38Pglfvz+GxeR3IcpUPrZdvmiwtX7UdY6BHefWba11ppmfi+w/dISd4UM03nITaqS2lI7+1
jF/KhCRVgeXgyc191YjOgbCDtkfOptDY6nK4gCuJmurZ0PeCNsEujTxeWeSqOWjaqYFHmMACQNDu
w8qI2JCkoF9xLL6LqUghSjAjVq8GWDVQc6AHujHl86tuXJ8mwaW2e8a6M1ta8JDsEnYtXeQQPlE+
QD6GBKGehGx9DKuF/xxoqU1QCrsV/9ulOB2Y5b+Bt/NuQWfKgNL0trYmKJVq6lJfsoN5pA9wbgKq
hCbnkb2JSrfACDhWIuVVgh1xOx2aVrcvvIBH1IBULEfpms/V4JKMe8XkWQevQvgUfTmaE4EvXujM
yU+LYW3BCxJ1ZvIn8cjGm1MdOsEyVyAbLYhmmf/U4Ldps18pXbSLwrJ8BzrlG1eBHRvRHAynPJXZ
FS7+GZ1rOaLyalt3UCL7kHEov7YC27ahAtorh0mxaIjdm8oTNZq8WTr8jD5kzwcnpJaVieRn5TW+
jdfrAO/eMr11ronRmHfy65+r606t66mlPaHQoY01hQysl/EEXAju2AyLq+qCd9fkH7DB4f3wNNSK
akso4TGemPpJNJyNu2vDCSwG+lZwz0vIWcr6zuld85muY6Ql2iCS9KHmD7dOdHJ3q350BxL8AfMk
elCMLanwUoCZc2U1myiapqgEx5TKRzMkTomX4nOaHSQHzPuklIHS6p9XNxtV7Cu2W5hDJp7DYep2
k4IsiB+ZMvqvJZ5Mf4jvgBM1NA8gbRN5Kbhdras9mDhWrDEqbFYBVLvAGONEFaY+d4pNqK3UJPq3
1L9LehZnHtpq/EZq8KmLmWjI460yUQLduAIECO11r12iWmBrqIMI9QSSnuIF0CO9TB/j4nyYwGQ1
+ej8wA5OjVPL9ik1SiFL5iVOfdlQhQRTpqEcdk8hVrDWBNtUd98672lNQsKi9iX62cMOzrVNVJ1f
9DI0UCGKp7hPcFpiFfLmEyxERZubxG70AeM0OKgF3ZM7nSRhOm1csCIV8+Jzk6LAgovz2Md54WpV
3RcrSioQKQbihxYdVCbRlpUlZtHMu9uejXm8ZWS1jLNoNOBI6Biq/pc0APMoqoI8X+MF0uw9wKqZ
8f7TG1sw68+1fmRAoWRLgd0PojpOC6cW2PW2qm0zdYvh8GiutO5mIFw5//ZzjkcO/jkdpXgB+Xaj
4aL6BGlkjK53zcx8/tmE5H848wZ6pNSXe2sampwQ6vfNOZzmZvd3SHGfHjXP5aYWJBmnjv+QhOpq
fhKbiapWZHTty0HZvumo57QPAhRADZwaI0u6fWXPksMdsxUeqbaDTN4ZUpBtbXfo7wJeWS5m5ESB
jjy3tp698Ahn6Uk7tfg+P+kAhamh3ZdKJtPjJDgvKfdT76KShor3fR0rHs1Ka2dmgyzP3QSin/50
+vP+xNxv5I+tl8PiQMOnqieQa0l5slk9NDe7ZZ0jVI6yfYlP8VKzmAWr8252zsbbZC3ZP3zdjo0b
Cfplw7XpwtncFg2adzz5EYKiRVcf4bprCln5o/4eICaW/viCIlo27N+6fofgKc0+V8/NxaUmAtDw
fzaOWsAuQs/FQZx0t3b1uc6scfVXLzTLlUjz0u3frgPGeBEtCcID0IVFRUKeIaOQoRf2dtDfiMre
8lBsLkTSb2MKyloqEdIfss0tKaQW//ZP8y0/FCXzw/z3xpWQfoeJPHvzx3dhBREnMp+SFSz7VgvE
PVq0bLLUxfiyTqYEU7BeGQJxMiVrwD7MhPyDOWHFIUSSs2ODhsv6lfelAeRSUB2KTUzBrK7cdE3O
gP96IcAiW95Ofwxyi9YuUctdq4mlplnNlrRYc/lqdtlfLuJTQmE8CBtTeRw2Q/kyxslRVzwrNvL/
QS47wgYBNG/28v+yfzQRLD5beb2I4ecuO/mtXiICdhZXqvoSzFmWFX2w3DmpWV9e75t53Ead61kw
Z020aNWKaRI5c+J0z5i8wzKO5y6k/rhvwr8y4yy90s8ZaCeYrjvU1n9p1uhCA6aNUrWiKHg7W7TV
LIJYp9hQbHQKBMmHiz52QKM49t9pAFBKErXqufLj0xu5/575orl/23VOvo4GSKJ36oRq6dxiBhK7
t5f4CD7BIfrHahIPLcxNSmlQ+7Td6VNcq7P9O9SgqtgbIVYqgwI0IYia2S7t3m4UGMK85QQV6/3w
70yOLRFvPyPGfI7UT3Q1iwLRNo/hc+ZgZvI0VXmj+v9zYhuWUONyAyPU9rn8l2m9pkXJV7z6XdMg
OH0yxmnl2YLcxy94nqWbql6mBIfA8ZbILaYcRGSyYVyY4BkXQBOd8uSWYvzyVvhRRReZIGXah96l
lx5tzWCZgyIDadx6XlMYTsAjiyou0ca7wH7bl9gDetsDh4llJALZVNl0kWfSfOUNXH2ntxRTV26v
q6t1mTzPy53xxc8tbYU4iInon/VCC7NYmi7etViVNQajg6dW5VLXrKkcYsJwcbaCa2GG6GTgU00J
6jf+11h3dwAgMt9BGpJrIe5S0EulOKZTff5Dv3aC0vT5XhNzXd8r7AUwjNrCWLEdjqB9RUPKnJYp
VGQDz0zIMAH+7ejKNJz/AUQ1g+FWjhMttW5t8m8/3X76Qeg/vu1rc09+pym6LfXBTMaJWiq1ZpCS
liJq8ivFu+lMiXFskBeeStJLH8fyurOZ/o5P3fKm1Gik6quY28W1Mseo+Df/VxgvsG9xKm+G1FAP
RoVRUIdCXM59PaWjf3c9n8Az+w5DwqeQWlAYUqSSUGS7WKxjbbMDDEXLtkt3U6V8NGz89TSQ8bb8
ERbwvTU8fyn61NRKy5EXF4vNkDtsSsc/k0i/E5iLwk/1g+xTU0JLV7N9qILfy9o0Rc9TDsGkgWyk
j4BEgbPtrwWUchLCggQI7gGDXDlTkVPUXLegu6LvWT9/n4dUMghwmsJ5NKSufZZ0dVL6vqIauS2n
MZb7qBzIVYPrycNmO60jsuH4WRPUX5YcdnrnQXBWr/XDjGOypb+VIIFE0ErfJkspFj/lutYPMs3a
iajtvT4sLVJgWBfEadm2y+cp7pWmL2YvgWC2/3NqJuL8MM2NcmmQdsdJg7aiJAzRFkaUfJauBGM8
8Ld92TGuHVFKD8+1NU2tNx3Y/+Qkpuv+dphdGe1OvlM2RG1kI4huwtPzgHoIGi1d9IreVD70W+fm
Vu6lbKFCB+fF22TDE7ho/N6UfxDmn4B/fu8eCv89dGf085clSuaWnIcfACnEe0VS6hmveNZca8mi
NlYAKhCkV7lB4GDYFSAH4zYOhUk1cegoK/w/KCH1K428fe1HCAJW/6EjQkFEfwvfS4NpI5Dr5BvO
8R8JDVluY0918t8H9Jl83WF3Rtlorv/Tr3p9qYhULBLvdBca5rT5OhVqxagWSJCi37mZyFR5Vz+X
DRUPkyZ5yK8CRE2kUhkYqKFIwK3dBFeWTN5puJRCCRRVuGiQmdEH+Ngrw040lSfNw0zA/U+PB80E
Cq64aKOhkJTlxwABrQaNX/UmeQUbNY56lK8bdC/YWsJbA7+gYBhuOctUUdzbB2RByqa9zQduPPH4
IMa2rD6kfM1L71WfBh2YdtBO8F7tYmVf58LyGd7z3pSmWEFIAMRYwgmwek8MjDV+QszifC31gSnl
RMCOaRx/gqLYnQnGaRbxDazs/24W9rJ9gV5+Zb+xIZYjN2SPnmYwMOAou98nGPFeU2BoN+beNZEP
uB/pjr0mdoWzd5D+vvcXDuUc3lhpLXFR8ID0KU8+K7mZdFiSoynlHckc/2g3wC/RNWQMAYiEVCIy
eeV2qq+p6AmBbl7BQLknA9iJXTNPleXCsGOkO58r69sYKXKaEG40me/uz00jV/zRAU1+xiRdI4Hy
gaz/Tce27SMyM+RA9dXyb1usZIut7WcBT7x3G/sSqZnpov96VCuWQR+4cFrjsIFknJndcuVnpqGY
UvPJcWWUuv/razzfN3Oz0S6LdVl+Xo1Tpv5rmXnZErKNggCAD7Prmd4Lu05FEFX355aOiSzfd7yN
J9lmoHJ9Sx11R2Da+j0hQcgP5C06L5pQK+zGwX0KQo/a6DGeR7Yz/zQ1lQzkLn6C1ZVxRoFYIjxM
zBQ5cn2Zr8L2qZ9noxth6Lo6+QgynV5OUDa8M8QpuVp+utaSBGzeBKcnNFzd90L7nq4+j9UXoira
n6Xznn61dqQMPta3UrH2AymtzN8XfWbj/lpQW3KR/2wQ/rf95B9y1YdsafXBj3IA1aT4VNnqj+zo
f0j4jdGCEX0DN04V4XH+11G9153dd4F6p467xY48jfEeZbPa8NkAvbxFPV9hPVWwnE1nnT/Pnxkj
a1exajXLtIkhttDTgxIOAcyA+0mRHX1EDro0q82En9E0OnKe6Yp41fTKA+06eHxEQFmJO7ZrwUjC
G4FoBe59xBxDTFhUzljVI1HMWFH5QnbYRM2hDcQbicJY5cCL+c+JBK5Y/l/zCNxx+xKvIDFXh9re
aAac9Np89lEMAZYZFPN7S/aPpyjIp5KxTqpmjTyA77dd/Cx1jJrj8ErYf8jSMA8Hm+PH797gIjTI
eH+bi3zG5insTfXDuY07KE0oLuELgS4hW1arJhatFLWDZCzFzvUKih8428fjzb3fM/z2d+qbzo2y
0iB10bkJrbsSkqbbq3qEKFqBr0RpmakrMK0RqYmpFKpGFmlq6PyLwpNDfcWhmKequpDGQpNdJJ/T
HLoK0E/19Jb/K8hwTQy8jhfoMolE//Yf0pt6v+TrWWIXdfXdFesnE0AAzA5J6uFeuj2+TgnRIG22
SG2BDyWqITBdq8gM+q+uS2WKY+cicjbgFBHmzC/zvdgzoMmoaeyOwIu0Nx6/zhSwlJQCaJpCZHlU
16vmzf6WmahWNCl976iKpaoLLJrpqM8yH6dfoqoq4zn2fQNshDmkozzdVDf9XU2DtH7UqQK+EhDE
fkM50UZzSwGptSZ1x6bHhdS901smnNeRrWs0NzZEaEljvHq6mfhxyFxNY5pqzr90JVk5lHe1R8cU
mykMMp+ycopAO3JMzNp410RxRKBtQpX/+ReGNhIJw+HrH8VWECgzIK2nBvX6IQQddEykOJk4+vrb
mLDGUPDDxZB80cw95NOORgH8/0TMq684ZodCBDlHmanuDyGqoeB6ixqCmdHmUdTeTjNjXJeg0hN0
SYvGLbHgf2gzJQK8bzHCXVSsYI/CME/U5ZSjQQQAkI/9O6xjq90DLM4WnXWmEWoyfUEYslLjUF1P
U3CDj/WneJAJ7IAQd7WpH+OELDIMDP6deGkn46arjpC0wtSwaOAZ5LxryTsWZ4F51BXlrZurlBnm
QnmDYIxTdpoRJpvz8rFxxPxeUQvbgfCbu+ZhXr49yoeci6ikWfbtTeob2thPAzv7fySdVZPr1haE
f5GqxPBqkBnHHsOLajwgZrR+fb59UvckN5UM2PLeC3p19yKGAHORzsXCDqDmwpWgYzHMmiesscZq
nkZm6dzff2KzQ58cJc7f0xq3YO2Fq2JwVIKhq8cmBSlvxJJZ7eXc+ic1VudNMOFg3ATopyK0U2Py
AJYEGAJiSVQucj4Ie6IsWRJYPkdh2NytFEQ3ILyQ/BGpUYJZMzlbgCgTp4ST5Z9QPfQz6ikj2hb2
qscLy8N9DVdzGv4g2oLS5RLb8igdqdR8Nltj2QVnEQMW3t8vvbW+4b/U84Yh6nAAnoUyTH4FXwOn
hKlLgw+tRH5W3823CsQjPr0739EzLQrEWIVdaWW2ZybkLEEHFgzwgx2FLY3ZirEancgJSAEBDgjq
FVyE6gwoLX2lL+6ef/OgvALTwe0ATAXy2nTSis58/Dd+lqk3seUJD6xS9+pp8exONYSTeZ8JOwE1
nqo0AHiWcMY76h1mBdQ4KD5urMx18R3WUUOwsOEyXqJveNnRA6r+AdBdzCx5sUCxU2Dog3xDDkQP
ZjyoNgAJuAf9Un1hWsC4G/Svuo/fZraBIcDyIrxvWBI5l83JcPFwDTywSoF1xMGHxnJd7ON+Slxi
dJQ6roIvfiUmqLQV3Fw60y0oAdUV0R5/BoQ4yMC4jB/ebQlOwJ/8Y7g6x+GRfWd3BGkHYS1UfKQ4
K9IB8Q4pRHlFpHycwWA2JmSL+Av1J06UMKVpYUlxChaQ39V3Hy1b3W2+WZ9OL8D9+oESAEKp4XMw
YbKVv8aHfwPLhNeXbojfQ76D6wxyC6GKqoRqCl5m86Cmk/qF1q8tbylk6+GmcHxBEnLUvU/xI6gA
2goIkpA6foDhVWzbPpF8uIa8HApDelzVmZXMlrBVfGkUk7C5JJzywNsdhOilC5iEnJssAvEqgy1H
LKaCFLyicwus1SJMBFAF0hmg/fSbageN/c0/UMnwZhAEbOynNeFsYdh0pOqCH0MhjqQkAzdcAmtK
R3IZMD08g/EhhngoMIH6lij15oLMBltozslFgvWGelTh7uedAAdoYuOltTSEQg19lI7GhUZLohyh
IjPE7vebPkwu0SP5oYxAG4cT3gGuCqrvBwMmwAukRW/WgkDGcZm2i+5T0IPFcFB64Qr5y8CJM8O2
WIjNFDQIY9mqh/qPebV9snfYG8DJocwzxNzAugT0jBVy5vos9muRXRBsY6MCCsFquhWKeCBpFOC/
Zu7yKpVle40Yiv/SOhMNaRQdd8COhXHkBbXpP8cJ1radsHZhgA0JVQyyGpw+EO7mR8bMDKFSxp13
CLF2Xk1jdq2D6kXrSPljxs7xo4snC43fujkTohxskt8rShp1X/xjq5QuKCmzGmjtpPe+YJvkOkZX
hP6wooec0x4YzpnCdYTcMbgIGPh6EFYASmBza1vzwaKt4lQKjiEx3mdfdzSx1aWpHagDBHtxjaWA
98XL4fcaGC1QRMhnH20rHu/sUxRkKc5SvtEoin7eJ/MJtx2stDCmdbyjnidSRYsRMuIjvHFqkQDy
ExgbcQVIYdRLVgjij8qpXVPHyfsu3PDy1D3rOrel4GgbR+B+XMROGubUFPRHvIiimbuKVqR5Z2vu
qVYKa5tjx82Rp3ghd2MhAA4p6J4y2inQwWKbDDzNSdxMW/A16CICAa6+w0/GLQVGec2C0KE+N127
NCHRwxzkigo+GiCqdgG9FNxjn8oJxxqcXsDdJIb5c14aYyKYcD9Ue7QiWbd02J2L4SxibjEEiBTR
fvH1RN/kN57BO+TEoDS/v2f4k5k7LDUXZBEiCcwCsYbKulgrzHgwQ0j0iaRsfGsdijn+1IBrPkwb
LCbjn3amsjVXW49zBKSUM/a8PxEVmBdsuG9H2L7okRi60VVhPdMjr6IG3fBCbXQNw0I+SxvRuDOW
Sj8zNAKQTZhowptPN705o29CKETPA8jTWoI3sDApmlwl3yLG8jzmbEu0ASEtzJJiVoQtsrA+M6pn
gEAcEjVcPHo3lFW/MVMjpngzjG+gtG2yExBoPANKc6Bb58IMSLRsGM5QDKNYERwW1WCu63qty7Gp
KUUFFZoTSuUpC3olIcdnqyRdVvnkzBIE4YU23xTf4Ocf7PDADiV/kWmccG/2W1j3/HdsTe4Gmhe8
ZwCXKLIvgne45RmNues8UDHbANsfvCj+xB/NLtrIW1xjFqIsgxbIvIw2nbJVpq+mcdZXTbQAH34M
78VQbEN5Vh6Gp7ot9gNQfTod58G83fA6Izot+knmLm58UXBlONsGZ3RqAfr8RBsLo/UVRlY4XiEJ
5lsbDA5yNM/2HMybc7KndJ6QnObaKdiz3/7TWAzrdjbM0V0fPOSGtMF4CS0sfKRBZ4RzhDQzXzmW
SID9nyrR8KRM19LKORorktU3Dtc1KuX+io7+eHiVeEoaVNnCD+6fC13wQ0vghoBcMYbb5jT0oQax
xId2jjwLVoV58YGEgSl3cKKQhc/2XjMJ76BTgF6yFvLSXdiRKjbdYCIAcRHJR+1NtUe5RI1B4lZm
wb3JQEBxVFyn6OzZOclQfqS/xWTzg1kHiCdedgwkDzR+xBiCL6aJNwuTkUV9SthAXL26V+hP02e9
iw42ROu9zBHc21uZCdCjA3+eccssdNxraxruYhA8djQAyf1SQ34Jk38yjrWEwhGQvtEdOFOHXZxd
u8bdjncLWFeC132VXxDlAmMOraglVx2Az/IDnhM0k7SVLLhiVQoVcroJUJTTvFo8bww32jWNePyC
lvmv2B3p3b6BuRgQhFju8I4oPRNXTHvFOjBaYz+cBhfh2IbM4CKIbgxkGSVcxm31k/sTh3KWxWA+
cpdh0g/YRh9sssoZGDG6QIz4pvuBetSx+QpDJWSowxY/CpaRHN4Qf08OIBafoBu75gt/pwd5mrlj
DkcXnJXkxmIDHAOEiAexzz7bYQB8Ns/6OYD02MyI7/oO4H9k4TGfsIOIeBaiTDnTtfNbwDATlsqj
7OGDEw59DO8AyupFjoFlfo14ESPZfZj2aN7cavk+iKNMcN6VIxpRBZe8Z4ZijwnEpHk1VPvmFL/M
EMNPrOxk9BSsKcIU08HIjx+4Lg4pFea2PMuf0r3VT6UzjX2IbdK3os4GwByz/9I50hTmPE+G6OOK
5UxMTejrAQLFmL7/Z9I6IPEup1C3qBeZ8+EniQaRsh//CtIw7tyUkcrJ93cmwfuO7kNADIL7NYJI
2guSsv+e05ZTYqvAnvYCaM2szqzTpn3yeauDy43UI47UBJY+TYn967HFtl5jI9Op0NHpsjUhn1mS
yuydxhHxrtaW5+0ZJwIyeCrEaDYT0cLBviCdmOlx4IDDd3iCCoYvmjTwIf7u/ap75rHp7RO9SfhS
n3wbQ0+a4ez+fiMyQY+1cX6iX8ZxEE9JSMoPTur+nD0/D5HYbowPb/Abc6hiCRqvCtJ9mC3J0aO5
DboT+Q4CNd9HDMHaD/AAhjXJ3493vC5GhYAN72rqfQFP5iyDJmpY5E7C+mB9MihM7uR9GuvzZ74k
4jcuWCXf7uCQh0zxo5EWAroa8CMGzYSoAnVlo10EG/NBKtaOTOQAbF9/ZJx+ohJ1qCWwrCNRn2tS
bfMgQ4CJJotg3pz7rUpwavCfiubS7If6DtkCQPMTXtE1njmI+Uyc1EDxFlfpmU0+gMP/5DPQ3xTt
IKps0E145A09D4bXNm3P+0RfMVC4UvGTLPm6BjIvY+zwT/AiziC7lGDm1X+hdrCY3rebYEEehZIz
8NGmG9oe5BXYvTYuHAjCDu4Ic6BMMlgKWkARDQQUYeSAFrLaDEc+Vjg60hZWer/BKbDd1ltgqAkW
9mdp+8NW96m82gdrFfn3tZ9dpRWBCHspxpkuZR+mG+yNmrEqaN/cCRAIdajwpp8kZlaVyJ/WhoIR
6QUe2vuGPhHVHwdjD6uCpyqxtAXRCkT1H5Fffjj+YBjFAn/3jTdhhweMSDFJgKz4omFgmwMQZjA5
RUh3MSxCwaIuCwwa2R61FnsW9NNPNDkJrYhQ63z1qA/9L+HuPrJOldr9my2VKjNwbJnZw4WF1b3B
btxmjrXHoxBxfviJUGzBZGdWodX5iGfJfJxTfT1Zo0P1g5tU6v4hWwwnu3qxgySlYvxOAkJStmX6
ies7E7x4rv/5m2FWi3ZhJs9fwQze6Uo7LfB6gVUsfTvCuRpWNGuMjMkHdjUm7aCzHT9KtqnADaWF
gg+N/lRe/oGhQ1zC6Att4vInn7MvB7dE2FVIcRfdN1IcPm0KMmer7uBCWB94Ufcz7MPBTvEaYvg7
/5Sx0GcqCk46XTHCt5/++eWvQa7/2q/oh/niady8aqbMDI3mNS8xZoWA2OuS7sGjaMXNlc8oJD5D
lI2Xw8rZ9NfIHXkkcyjHwoUWjO0sfseIVbH4H5u0lmU8ycAflkwvRyww0l9BtobNf4n36r8NU+GZ
KRTMOxiRTAUZlzJFckIkAAJag5aG18sTrgXYq7vkZ91BPB26ZxrmHuMwZgElOsyB9U0TkEC+Z6Qo
Y95Yr7WL9vARMH51j+Aq5uGcb+mS7UAfUCtsOXkgA/4B2eSqcUEtl94ayBnqOgKeK2NN6nvIzdEO
VirqYqoUOhvWWTDFZbEwOflu757pmgx6LLab0aV2qGYKDphrZV4tYGrOyMYglvA5VniSYzXL4jk8
7WjEzp9wXZBocbfjTyi/LEGl9OXJ29jsitZR/vOB2ulGEHZzJdBCREBZmIbMmPvjDI/iUtwnvgc3
A+aen/hmneCw6chGk3lMsWQRpOdEvBabMapeewqcvQufw20Emt4CK9hPyS03Hn6jBm8JRsSyAQGP
2eUyuHReh4ELU885G8yyg5WKV5yHt52Pd4f/KfTmzSVAMZpMcKc2Z9YOt1qss9FuuC/7j65/Xt28
R7guoMfb63/GVohYkXtoW+oMt+QSQGf/hvrCpo3RfUKmfbCBiVGMy+lCCfKBKxrRUF4nDyZt+I44
LkidcXuDCYFATUIefbgMjuiPtjtFoHiMwrYcblbW67PkANJysTEfp5D7ZlUxZccIMwFnVDxhadYu
2Yy+CinBxnP7h78blvXOujHRJh7Yz+fFv3qUFU88pxbpSz4D1rCcumRIYEKjoCefmke1mOgPFbbe
rYa/hVbx6gHBfxiv6hCwe8GaeuZEMuamOORT7HXuYuJur+COll8CLzQnz/ZTGIyjG+HGfhMJxH5U
nHL3gu0De0VEBuxD4i9g2dyaad8ha18ZWlAMougkQ6AoEfQ19PH34e6jC2Q5cPCADAmmaqLullyW
Q7CfjxEtpQHDUVik0PsYymB3D+NBiH7ls1hoFGMNTJqBt80kG9OPGRoyxg/1mhAz4CKHgy9HF1Xk
+kSqEM5S5KRVOadvw0SST6+YwgYjCbAdkjn6t2zzxTAfzjhfYjmtnswFtiwwoW1M/dnRMcd+TEOg
iEwS4UvDT2Mus2Sl1nRzet84rTo7GrRVJdTub5ZRMAcjv9TongiLC6SL8x+MXiBz1WuVv0puo/+p
rNST/OmIUDQDyqBReJ+UA2J5GEDuT7HIFp/NHX/DcwuMY1D+UJKyowqkEGzcRzZ5F5sXBlTg9pSE
utMuVD//RpAqgwLMuBTEmoitiOf9niUKLD1CmiX8FrBbpSoy59qPtWKmAsQDa2hhXglR4Y0UvOAT
jP88bceMEVWYtsIjG4AW2xPUM1d8CmcUUMQ9YRuEIl3U+MpRDGxBalGAjQ84eKgmQS8RZCHGBHax
trSHNMKYdRxJ+rSLYAPONvuGWhUt+D0K1KOdtKFFL+bJrkWai+r2xgogAQLycwpeB+JNwaZdli99
TyWLTz7v8qaLcXjKHAMAF+NeRPav5g7pYifUjMYRKI4yAhvF3w6Lkdv4w5owFPcs+PhFGkn5hGDx
hmSVSdM5+O1vycK6SEIaihXkgvkTDgsKEjLjAtuVh8HLVgTDkS4hoDoMRa7LIFHy7DL4PdickODP
5YZQPj6APmFOwgIhvgECCnoGrJgzMZy7J8T7B34tjXy5pApGkQtAQ+2JmJyVm8Us+A0PVGF77Mfd
Atcm2WLe0lz1gAoCvtyGbST0wpwyKp/ZQ1q8V/omWrdLiwVCJACGOVh9QZNkpk3FA5GHEQ8WAeGE
PsVmHzGGaCxWpYFkXegHCiaXYPpNZxAcy0+kb+SPf35NEGBZFexf2Y5mnzD3SVx/fcTO7Wtgdx4r
ZA5kUKxr8yvY96o5+igCxCoieL2/+QlW1dIiN4FTtFz4J+ATS+uMW3sdNkyfF+9dPv0FOJ5aU2ca
rvMFfQ7ecdYkvI6AiOfkZR6h0Nc5bcw0UdEFTOqrxyPuJ0M9ldi5xZqniAFGCLMEXeI0P2eXahWh
6XKEBVn75VmzmAGNJ/RSsN/ZY9Z+UmTg3nHIEuyjcsMNVukNHIVsUK7ZXnvBDQQCMnIYFCmlswca
oXktrGX5lwobeOcDX2NIjZ0IYkQcEiekdDIWlE1Mbml6GhfGO6GGkPJeYlVBWABZqVCjRoDt7PX6
X0HMgENktfyFPBoVILguZc0mv1HaPzhJBdsDzR38b5EYwZUe/mewlZ9wd50tKI26pyrFZ9SasC2d
CREMTsi0m/DPg/O8u8NfFfdYAbyloRgP6hnO7QeNBfVIiv0oFgH0MWL6QsRLb/Q3dKcWk16cRIQl
ABQxUF6hn4S3CxuBgoWDTshd/QESMTFYFt9AAUscIh4YoB4qsi6ZgBhnzsAv8VLFVyF+0XdRwHOd
hQnCmX/DtHR8gJeqZ4I2slwLN0r8PC7MpJmQIks1/tmx0lLVL+sYsaFbO1CVIvmLXya0TLp8eZoN
LoxaWNsOa5tRjRMdIklQ1viD0wFAKlNbYFZuPmGIPyBAyAMZ7kEFGT9ga9J0cBV/7Tn7d6SVfSY8
AfIDsFVuf7IgGWC9bC/guP7b17jAKJZ1EdX3jP+E0BT00IDsg96dUsdmChHssJsHYRR+FsGiZY3k
ik4yfNlz+ww6f5UuS+jqZwuCp4WPNpZ9hANAGeYt2KYv4xhtMXjpKtuJOMEcAcI/cSO0Tsgk3xnO
hDO0ssDN2g9ByKSqw3aH/pG+j+A4HqUlcvYfcUoYkNPpQTxjEPGgZMy8M+eCFgrZMrg3vbvg5+v9
1t63QuSMuJrZ4b8TRsP43khHSZip4j/ETJXfySjF3tcMTX6I78YK3sUegI9YRCTk8VK2wnJkwmdc
GiYiP0z8pR9v7+3BygXwuYLsxPE7gjmHL/4dq+l88fqx5GDgz+vk04Tcgh9HedPAPVbAwLv6RROo
EM6Ni8KzqF/yho2KLt7NLn3gRvtr9t5kXNtwmVLXObIVAPyQs47v1kGd9SuslTcfMpRRyJvza3jE
Nuk3WffUGaIWANz9sp/OBy7x7HqQ8QsXEy5ECFPlFmPST+QrjrnQ+8RLqpxDvNAf4eRO10K+gy+F
pQwYHLvsWawIasUKOcy0MFotDgPb5MwpGIrmGksEB4SyhGIEPHkvbI5Y/bqnkryKBWLZKt0XR+o6
F7svlmZA9tRu0Ud2gIU+p1dZDBDiH8q5nmmUU6t0W7shzprOi2Hw0ND9hBsWlinwGwKxl4EKRv5j
sMTrYYhClGZXNX/HLfXfuI8JHXgaZqfCzkLsB6T7/cIEDwNAoBfjiNSd6dy8uMIRY3jAkWNvDyjf
kckto54UqM+jgAWgg5g3b3/TnbLPp8bGQU8zY3s6FEu4lAPTrVA46FHEFN/0dxQXNM3jETqAYYJs
23RfrmiLqVMJVRy9b7YVCGawYMAKez6LB5Pw+4NJAjwhn1k598WuDrFKySA/xefyUxCQ4Qm4eIFN
MuC1ry8YS+JXMjwj01krTq7OptTawjwbNwNjSkECaQGyBD0K3RMErWxpnomL5GpOOL28vkdIBFjP
glhAAIhaFRwCMbNgiJPzkDju0paiBcTHhIMFGtAzv9Y0MRyCM8C5JhbDLeLrxDgDN9kjHIItSE22
C55UvA/twah4nmIZnF2FLbRBMQmyT0yClKD95FCt1RizCGdpEOgQOcPXghSDmn7geAHoVMwEUzLE
QUynwGRvcLAYd8OXhsOUrIdFf3lva6rzicX2WhLho3taXyrVAQkQaVe1dd6u5IgN7aJZ0s+s6xAb
ioJmzsLAD+3O0SEFzkSa9hbs81Bn+Z5sCuY+YiI7bsGCGQYv/ZOzL6jSJqD8y3QXr+lsNvLnCMES
igq/nWZdmI009xrCCBgsi3ARfcKZCCfl3wwCZbAFIRtEOCYCUmERxdnciGVY+seUi6Cmvmcojojp
DOkx5DBCukITK4MjHw550Th6Z1YU7EGQSHrYau91PINW6p56TgyYog3MuXrY8pR4YvxBC0MZNtCk
6jcGYgQ35Ui7QAhuMYbDfAU/vTMfbcRTP8bJDiMZPlEgOjA78EbOAEMzQzD24C5BaLO5Mnw1CYAg
C5VEYuAczVnGgtkF9habpmNINce5clrsMlZrLS2WsSE248tkl1E2OoBBn/X2BWcLKfzkhyDJoQBW
2TWcb6kNOS6GUBJgy0MgjK6YjjPpu4jxD4w64u65aKEmQEyMIMlAVOC/k+Wxcmld/HCgwwQpBgje
lVuhPqkpPe0AbYoYzHPQHt1Jz1YVBSFdQD58Wn1JhbKV7W5NzYOS5IMTZYFzeu1fLMdz7+0hagnu
OvaArT0hS0thtgesDZyzkuBoLct0tMnO1AYoY7uhbCj8BX3rNwVOsZ2bolGlJ+ZXLI24VXBBqm6u
Ztj0mQNoZ24rC1MnIGm6Nk/S/Og5FM9Vhdlsl6w8C0uL+B3uh3hYxbEzMdJh6thyOelqfaMb8hsm
CKQkCwv+znS7IF1Hcn3V7XEuJe2hYp8lQ21v6FchR2esfwN1E1bhNJIjtx7HXUb3o2bvc92bDLlT
6WSE17r+Tk2dmf1eseKVVGf7Djgmlm02LTjzpGOSLUfzmq0Rlcm487eVbHZacNKtZmMCzXcjojfk
2gMfRF4gbW3YUul3SDgr49sp4ksAaa6O4u9AbRAW6kBpTnpO43jhGSWFqVGdckfettJAd6nUypo7
KWRKWNRJeydlidV40DRqUsX/Vd7tX+O/Nx2iK7iRvjfcErVeRSkVVnQIPQsuZOVsCssEtjJ2nlZu
5fxZSPm6CgE88PeoCpvJJYKZTdqyAIrGIxxPWS3OdIoXJTbhA4toPQ06aarcyohqWlVhYGHUWJM8
dHxv3/LJzI8hC18bpmy5PZHD9mx26TZstvZIetJCbrLDRWoyGq4gnpbSxjSgZyjgdLBpgriD61bP
3uY4G1h+mAKbYZOrZt4qJD5a5NHwoeTRhoeu9qD3hiHMKrwOfT5AQT8OU9/zkVawaAAWg2dPugyT
Lg07VGcWhumurUxX/O4oYxVN70bSby5ThTfMVzw396D0FEgpb3Z+DPA//657sUM9wEwfT2UYSH4I
xpD7V8eMlnqb7FLJmUsGlILR7VUAt08PpTnoBP4MSX2rFJw4rfYpyxDZNNR2DjVQWU5yv9/13OUm
QanaX53Yvos70+MFNIRfVSkts3rpvLN5GEIJ0caZ3bClNkv2ifWeNPdgrM6JxCqc3p/lNbBOj11z
DQAXYkI2vA+SiizG7r4HttPFToGzzFj6gDhtxwD7Q0sznWm0NFXLRWeqrqUD+NjsAm9ppYJZ37OO
rWUMaBZuxE0RZyDptvqbQFXjkGx2Mz9iw9moL8OkfQyeybfX3b6NpG3T2EyxnKWqhMlCbrDWtqJD
gMOWEmsvrVKQpSjDNvB0YMDaZ66h+FPd4Oj4yauv8MeozGof5izKaKWSSiFYemnCHJxMF5htv7Ad
3rVesWxCchZhH14MLfytUmv6LtST3WCVnZrhuQkYBVb10a4YU7BEIIvSg87SEifrn5aJ2bnqQyiP
8cTsNo0wyixfHs1hVA+zjFI0wnKDvlhPZz3Xti4Ygm4ehQqX1vrVdYdn9pA75ujjR5dCeNNPhr2J
Y9cuZjCBQnZNv1dBvFVMmuX3XqVW9nJKi2zt1EBFkf6N1s3Hri08MEeyR/zJjtiZwbTmBwSNa+s/
lrmJL7GzzGCkJUy2dRDMhP0Af4XxHVLgUjxZzb1r1jZbm+wrBiQRAKb1BaCseefB/+FQS90OUaWO
u374MwQrKV2P2tpiTQSbKTiM/FP+/jAHdH10P/144w0YMaum9sVwzeU9v5p3JfUrL3UN1lGTDRgD
j3PjrzfZH6UL/SYMiTw9ldo18EnowFrdNU1WJsQexn55tOxUc+qAhuBwgcVjIaw055bOQqOxp0xc
dBjPvfd1vCrbV8B0lDRizgNtr1X3LLoSclV1h0G/qazfoBnlVlHdDMMm+9CDbjlwwY1y9VYvhrrl
ohvO9W3dA2y8QH70uaF8FjW7zkYaXCpV+QUxgZhXa1+taKfbWQcVhPBmn/rwYbIdKnXrHKHfFqJn
s9HzNV//Lj7GY249AlAUGbdSoGbznuY/PHQ+sshmnr5LiquOLbZ1OdHgR2s9/uAjbzWUazZOY/yU
Y1q6qn55J6u6+jLbb5E+zIaCOWYkLdyedCr2iikR3iwVw6PuVtl/vo+6eEOJExeYlOI/C/Vx04s+
MWQgPqyz+FO3dhX2BAys6K7tlVP8RBhKBVQ4OP4lUGr4FlqobFx06l/HJJTJIR+CSsgWIRpKHT9K
7r4l+5dbxM+sw/nonzgTHvu8lLWSb/j5QY8BxUcG5NQeU+yiogWFQKhgTKEe+CA4A53/YfGC1A+v
jyh7ycBrJqvl+znWy6RataDSwy+nMG5eGQRSM/yNvc/aPOIEoFyz/lcLHl29iNiT/F4U/mcUbMP+
wd/jHMmC2/8bj3S+TlY8mO2ng5DN1mTxtFRcHI0ZDDzyOkdSUG3Qyegb8Q5778YDDyVYr/vwfema
XRbso/gQ9svMeow523r50RBhHnL9W8J3inpYHiWNJnauFL/2uKshebyXpreVVTruRefM02JlaPvK
OxM1QwDf4NDng/ArCZ29zUfNYh9vwwfGtRlJa4l6KZpziT17yfJzfEaxOaX9Pg3mMa6YGssub4LD
qqpuWGzkfiZB5Qco0DkcobrM/ZuVrwJz58TXqHgE2rnNv1X1FId0xkZM863LoETJiYOKthrFObok
eldNPVbQB/1xTQ428mVk2vzkiZlvh/hL1y6e2iwcFRuDoFlWNhc+NS+iyEqVEXYK7OTGupVt/N0Q
HpWvt77KmqdTnJMSVtNGx1ukJLnPiXNjtAirm6pduSwEIAA0bXS5wsQ/Bt+8NwKAkj9EFLSKk2pu
MiBCWFYw9MsZkVAeF6gdxOOr9iyOen/pf/DV0fbQfKEsaaK9oR/VPhOBpcpcayOhF4i/Qvi3juRM
UzXFk5ipoc9aH/neaa7Ea1I/GnWLhS4iaWJG4rMGS2cJGfYC+qoztxATsnJHV0xy98YlNY4eHSsQ
R0AIUJWI3cKrNjl2iFRLH8uRfpH3GnR1jbk6N6ZdhZ8tnXVQPMzxqkTm+u38BsSYASaf3OubtAw3
iZFch97HGpMiD3WYiGxqfyHFZH03i2Auir9aBZl1ZskPOUufjp38xC27Ud7euC0KGfgNI+NQ2TVZ
T4qMqmNWafg2Fcnel3xq1OA+2AmRO0Zu0XbWTiL+hmY2z0K6KPjfpvd+qSGayA75PjQBC5C+cp4a
9ZmJplLtO/wtTE4PQmTPQHvczirSZOz9GYASgzfL2wYkJ2LhXmXc+wRIh60BzhjTYxrStKizkdK0
xesHu4M4vryzci1r3VdT2ou04pqqsOogmlcGu7ilYSI5WIoNP0qM0/uIjCTAfqX7LdujqBoNlfJ1
UBgeMZzyTHIZKUKif3vbk9B4auRtToyveGhjOoRayrmjSjZ4H0nbz3IqyRFDBZsT3zqAeTbqsgAQ
F6CiaubOGG6dodvbrC5q8JF9b634V4qomEy47mWPLolupdTmpUXCo2vTO/6/mFNWj/bO4vmVmHfh
DM6DqSV45iYsmjFmvMHvkzNlYSjJI+dYa/0RDzTNHHmLmAymKSBLFEqYIjRIzxHsoepm52WTftYM
i207BZjeZyMsYf+3aa4mqFpxb1FBJflDvCd5ozO9Y/hVdPqkZxQatfssRPqUky9yllRElrgg4jGE
1ncIMN73cDU6zEe5Czl4mxL+UBjNFRkLdQXhnZfsxcWRwv5gS58OcpOqDNY+HOJYx2Y45XdKaJvh
NdYORalPVPwokzOf9YSvD8lpqVzOFWuYqBKVKqsk+PC6AdC6WMg+YfSnNGQO57jpykvJq1ZqgIDw
5HQRY3HUWbB9EiKfp639CPSPZyvlt671V5IVUkKX2wgpTiF0JQxDWzRHcJ248SsVLDl3mPxZwmWF
VSdBvkr8aq8HTC/kmjgVsN0qiDdvwo8oTcI3Q+yOVrLA3DV19kE8LLNu7QGWiZ5mUMjNcbQ0g3Ha
hoKjxKtBoZSWLGZXTCpTnrPWlHCXpVOaSM/O9/DLw4+AEGsMw0epqn8a9aKVMO/zi5n4PSW04pKA
2V0LzIyGMnIJeU15T+WT44VsEKlhfzHpVaVpING8mLIbvAE4olyHyS7dujeFQD8WG9Oz15lWLDGq
r/Pk7NXq1SiYJjspwI/6ERNoxZXyM1jQ6MZkHjIJvYphVpnM4gebIqLxroMzgEyo2FmdtBx+aOYv
zabevVnURMmMLQUecIHGGiZ5q7UlwB0QtRJiE+egH7bRNcrWo5MC8N+RSOAXk1xPbumoHgqY7B53
UZe1nR8yOQxVjrWfgoV4GjZ5hvyqdu/gWah4A6csTknPcshgzGJCk2OvwkPWApOYkMEQqRy39m2i
WjG11NnIPMvkhXhtY3JM9K/OYR9q3O2tCpaDhoV+wyVjeyO4QeNhQ1hXs0y1FjJvqqFxcZrUmSCV
CvNmjyS/K94wLcFMVc/EcxKlTdRfZIoXw+sOXR35cBozLKl0dhX50cuJSkhDQTVXpfenNtAvaYb0
4chc3D7AmQhXFaFwGa+SUSxlrkDGXg56ohBGbwEQkOjYJhlgSg4yaawcwCfgYpTxLPenDoIEGgBW
CHBbUUfGuOhUeODbw3XMGDbEqrJRh2JXEcA7k7Vp1Th9JkFwCHi39q/oHnube5zXbsYEqWnuGQeJ
zKmP/kLxP/Pcpkpnho6+rKMyjq27ow9uA6LtCUa898ErJYygGKD0SLAdbLK/AZ1maJWLvmAoaw/r
d53EGMt0l7RFSsVHq3KflLdNnVgDWAmQpbVi+sK6/inMNzqCAQIQyWQBuFl5PvZquX11VHr3VlNp
ehokOO8UiwT7NTr2yod3YVaoH/pTIoHapMjoASCygI1pofpjqzhTL/r+Uy8XekfijJRdkDtflgYN
J5WpW6kdugQfCXVjGGDUg3UbArrWN2bvrD4ARPN6lo4hOug8RnKALYqHWY2ucXbmfY7/RS+/6Nbe
aJH0MrtV5bRlYbaJ/9fKjrSNEtQnj1/c1+kpJt4AwJydVGdBBAZn/V1hG7XHy5YiPGQlmiSHtMje
tJJ/14/fSQwHL4OOASkoBR80368whB5RtHMiMe9T4tYqIcem4vgq9bUCWKCKb63U7Y1xHQw2tnYY
+TAg1kftHlq0UcVec/bS+xDnhzA/eO99Ie/UaNs2a4nRqeHK6tGDLGihNiNbtuqw6xLMCIt+6Zkw
0ArYrn92AmeuoWpio0Y7frcWy6MRpATFzLJYiU54JyW+648YPQGFqsDGQoMoSzry0e6xMlFN1179
iZHgYK/SrqKPGPGNt11FOmmBNG8byojxpJCVSAJKqKxVAyU9slfSNbFJ86pLpXkfUeEt6s6BGhnd
24Y2m0MytCmXg422TY0AYdWz3rCg1xpDaW5JbBf7y+o1vbTRsfNj47Ur/6RgtzEeEN4kf6BAOD4t
pWGf1f60T0iWerhQ6BGinLVWFlfYM8CQ2bvHTNikCHLSFvX2MVA+gSSDcVyFBgZPMZux2JGBrpBN
fYV9ahRvWqqZ2/IsPeW9SIB6QmoFNUKApp1atd++Kf0V4+ftsdKFBQ1N/JSb66iLOLQZmNvV/9F0
HsuR40oU/SJG0BPcqrxTWdkNQ1JLNKAH/de/w4l4m+noHqkMSQCZN68ZmWZ06cnjtO1i++YWxs7h
yGi7ZyO+ygGKr3kYAoYmDh3N8Klbm5K9g6M0MB8N1q1akkMp46CyoZZzUOnCXFOP2iOEcIM2vNrV
/Ka7Z3foWOV1D3PikgTkLoBqzee0S8ZWllxYHH3koVlgtOJ5x1xXmz7CbkRpt9qE7oa8Jq3Me/Qh
gLqbKt5A4j3G01xQ0gj5UoEnuaeRxT3fhhitjIsA51bTmc2vWcp26ZDh2KGZarFNshr9hNudtBni
U6lobbYtAMwySyOpIbPUxTcgZgMwVdQYneT7meVGjXJp0aBBjS0MjCToAJRMfhIHvvC1CZYDVSzV
rJUQo5vX56ZBD/Rqqf6RFAyIVUD+Q4hKpc4fuaEjQ+7Ngx9qq8Gu96Dslhb9GmK6la6/LlrxKlWz
n4ZuMWrub+Y1jyQ2SfrAQsksr16ptrbl7KNoxusaM18Y6qyaCUYZHgDRBNY/5vYHcnjV+PXJapvf
Jn0NzUXWoaZNt1oVP/lju6RoNEmU6e1j5gOpOm9R/am3f2kDFYrCu0c9mECrnj+lSZLNZGunGbZT
vXeLgdhNvjRpSIE9rtEbBz1bPatyruwbzT04er0SnCR6y1hLnkRvPmFHp1eEYTV47dDL+3j2tdOI
q/bbKN+mjJJR/UoPOrjPCTCem1Tfd3q3TMeDywNl6M8ijpf80bow1D2Xom9fD8PqvxMx7pANL0QH
n8pUbK0//5XNUMnne17bBMkP5SIxneXcmlU9vkkDenxrL9vgOFhs3QlOHEOOLX+ELqZut3Vh/KDe
sjSkiF0Ojzl9DpjDQOLoJGcjUjusPzqCTNE7/QeX8BEtrVpbI99KT/ZinuYwchYVZbVT7Ocqw6QM
yu1oZXRbao+5weaSzLtJHcBqRl8VGcM2QUCbEdMNBNN4NcDIKsKbJBm+I9P8mpJ0l+mffkiIpBJb
eoFV5KT/5n5FeiHPQb135wJJH/X30jZjrGZBoIJoZ7W0uC5Isl38GPWwNwvWC2hK2INIh8zANU5g
1tja8r9lYD8BVmltcis7JLSxsenEJlC3EUHjqBtn9G0QQc+2h7wT7NH0ypcydY5zxeNi0NcaAYCP
j/8gErkkGC+GW10626Cttv477fXuW/deNRJja6vbFp1/tDPY9ikkVu5pBcYvMP1qe2Y3dngzY3gu
FGYT/t224ijj7hV2t0m8P8HJpnn1WfbBMrzZdDBKyeu3/Zt+1Jn8VJoHR7lrv61Oe0tdOWBEpuHa
kFRPFeCqL3NG1WX0GA3koKE2QQaMR6SclXNtkr5Y0SkHT2XJUGjAuJWVoHoDCJSdKik+UuU8F6b/
nQ249ngBxAxdc5BROu0uCvJqSU2bhTNd4BpXKBdDsbKUtvAasKYQeRYkFHbgooTdCfA5IXcqC+Qm
HEY2zUvCxHL6Mb2XijKONncpenWIXfOW9KjfXQ1LHWx1bftUV3w6FaAf5k4lU0Ge/VA9lM44MtIO
rf3lDA8esvlaOW+anjITGd/7dtz6en1V8fRdlPWidmkT8pRqD3hNkBHarOoABTbB6yNW8OqnSv5s
mW1GHtWctjjyOjLdib4M0s28VUbGcwIXYwalUs41I883vmsvUuldnUj9Fsq+W7ThAmGQGZt/tc0M
foq3RaXDRW+jbV2HcL0GDaUIMgwpefJNeVAZIwjLy1dO/55JCFGOP72a5vSTWypiS9YPmmbKp8KK
EJRDBDbil4bUUfUc+xQwoiZGJX8LJykXWuLCgolJW3aIiTaXcU/yR9IdJdOc2IweKjJ2rVHg3ROS
4I7cRHP/ST1JZplUPprYHad8Ul2JtT/GG9NKH1PUvzhBkazbLLlbrnsPovBoFONz1CmkVTVU3cJI
iE7CjEDVn66XVMsyxUDNBBe042yp+n7tRASH907yUcSnqfPw7e70e2VY1aLxytkX28q8ddmRUZT3
7B+OYhZe4wE1XKYO8w+QVitW21Ajw4U5YdeC38uo2ld95C7qoSS4YhTbOvs0dFFuXQg6isCrocQk
mmHcwqqneo+8PgT1N0JtF7SoWcro4ITRXdfKYxNOECMiTtAqHddjbMEcIOSoSfJ2zXxhV/tuvSnj
7tLllngaO//a5SStpQr1QIW+RA05tRsgztDlh9CY9LtvN5/KGQ+x39xCS/RriqiznTfHINGmJbGx
Ya79mpr2mN4TsRPMyPgjb/YGozEk+tp9lHv+Rf//f/lrQX/CP5XNPhW7+S+4BPh5AjfeZpU6IXxw
H09fc29kjrN3jM68e0EKgF+2z0UyD0k72vW6+RkyOi89hyqsxcRxJlkb4FpbHHXnIBPmxWFJWWXV
DpUz8IddujeqOHuRobdzp03YFZtJVS4xQs7wNKDMMu2vwITS2ybvSIRirNrS/EWDBxsBAYptbhBc
S5pdMejLvuStsn7XM3d0oJ8UOnRIgbdDTGM/jGuRpicnwNFidNayH8enzgnsRV1CU+v9Swt9r8qw
GHZZFHn/FiUSS50AiWQEjBRTTua6dgot89EHOBVYVf7Hxr72LDp5v4LspWhMCvlFm9NK96aF/nNp
pry588jK8SGGYlgaAklFZWJIENN3Fr99DWSoR/ZWuP6pV1iHlIGy6VGRiUJZZJM+e4QS8homEDIt
bKaX+3LCjbnX013pBJfR1HdGST1UDtVzYU8Ka90IKqq7sGN60YIR4ryRWN1rmZqMn2y8p2lXlNR/
u1Rf+RnVZCvZuUsqw7H66LXhI/WrH83CvGvCZzqnLi8Ur6+KT7dQp7gaC+R2xb++iVfFhHGFD2lT
Q9/scMImKZvQxHgqcMylK8TFrrLPNIUmqN4133ieEtwLB5hhJXP5tmyOvp4/Ilvix6mWPsZZJV+0
hdeaZTvNhC9v4dbmwt+NS5/BGqEDqbe1Zews3aS8qLI7uK571AZjkUPlaIy1HavD2HHE1InAm7Fm
ghG9m4X+q4+fY4m8o2furHXbKmbhBgP1h7W2B3omPsCi6Yt9JhTEAe3Fz4ND6jGYD7DsyJFVZeZO
t8p1q4pNLdpr0UuQ8+7ulbXc4XdscWuHmvrNGQhn67nGDrNbt5RfzRS/ZRpnVBvhExaW18kK7/28
DXSx+rJzziPNPQblazJZAI/hKXDnFh0Igkej+Mi9bydPLnaPgzJXpfON72ACOx+on3V/Lj69lerS
W6k68WTqI7PJ9FnFyG0EOHvnn11tCJ/6un0YjARjOd5iF0uO9iRqd5MF+truUOa6KWLV2KDVMewL
j7dXEv47ShzzEjCg5BpN7rcuiA00Nl7ymdQNhVzO0EAPUMJYlXbWcK2soubKcw5XN8o2oNk7ngpb
gf7ZFm1xkdy6IgNaDEnypCfOZstET/sepLl2+v6hsS/7jlhlAtUQizE0/B+Xbx3oxUvrF7survSF
bwDAxzpmWGN+aXsWdTh+tKn9M18fTqXnDPKBTHrqsOqnKVqA6AwerZg2VVhemF0f0xz/HSO/RSMu
fpG+wf8Q6N2LrzoSKpUdGys4uH61qWO84sogQIRGrG9DBximJjAGV0CU2VHHSlb55EnK8mphC5ln
xV5OzC88dU1K+y+AhWZK/MpV6lwzHaqP6cQWZVVwtK3x4eD2aoBPQUgrA/0h4kFuSvlp1gGdW2rA
tCCQZ/TgYLTaWXjtTsiYIrRGm8ayzWqe8Pl3k7rfCcs44/w4OMV7U9XfU4/Axk8YJTTRcJA8msLv
8PET70r427o0IUHE1rsKtIeSELnYY/IEq0wRnmswDqmXyzLyV0HlX8Oi/7R8/+HZ+EqEtriYE840
msGul7yEwfQ8P8l2zXzQ0J6CwcXsm10iTWaEzcfQdth2WWM8DYP4lW0JR6V0eADZn51VK+KzXXrP
RRq+RBolfzvOFzeH7ZkXH0PqfafVsI+5uaLlhpb9n3APlkD8n+ruKrezkwb7MHQihLt0Y8JeO/a3
H9G1ON+aKNBeRojJTHFPvHkzA5/T3GYRcjWK2jEXlRw//BTWbQalHHDwhqkMc4J5VJR8cKbtDQML
fp9eF5ZSQab1dIpr/9wGBbZrK2EW176B/uf09ClleY+75sUbTIy/Omvf+CQWkIAdawCVQVUNi66z
wAgB411cSrzuk6CNrkIwjXu++PMs/HdA7T2fth/WiTIARrSKaYioSQPQrefYnR9ASdJuDgRtKrKp
7KNBKdnFPjZ7qf9iQ72moF1NOSeBNkH+ZMGlevXBLe8WRSxfgUs+W0vf1TYsecNem85MHujOMgR0
CoeD5nWv2UihwB7kmuURLNOBK6ab8Vn48m0MO5heJL152mloOOJCu9tGeYj/y2heJGdVnBirMfAJ
O+jxK6kNvFch0Zu2TUqHxGGm+syc6q2Pq0s9wvsJtQrzSyzwOKryp9LNN73Xr3M/gBnpruh7cVai
0azTgn5mFUqcUQo4zAZrdog4kIa/ig00j34q07871fjlNwakDeNB1jZUQWuTiWoWwgL+j9qAKVLm
vVk+AGEu499u1M9ma5BriGVRtwpMxXoL6a85uNmh4U53Y/EoGSAErYmKvhmJfh12CpqayHGUU7Zz
gadoMmOZWnmW+ElLSRdLRp/JHExvme0SZcBQ6CYNmL8NvoddfLIrdzl0WkBRJG7VMCGRlgs5oGxR
uQ3u5/+WNQO/CcIJfsVKOF9T1EB1dFAbhLSgPTc1gk/V+9Fnj/VTOeKoWHhMFWJG76T7iKZ9BUfL
mQ/fZciAzQ/NL1vZcCKRyFXRs8m48inPTBOn/JVnje2mg/8nGZF243QJQxjl/31wvXz2iwqYDl4h
qUtJhvB4JFnbdbed/gvvZJQMNDUTZkaF+MVQMWEeVF0x66urqqVWGG+1EsdJ6Rstg6ZZ20sjVpvG
khutTMgLcYbt6JqL0jTfO+Xdnamm+XKoImnbwvzd0gwIo0z01GRtGt/cWf6tj5jom8twiO9u4l+D
AB5pwwfo8TPwJT7mKdZYtvmXNx89VgfMdrYJRlEcSBTU/a6Okj9nyj5i3cbBHd2682/SjHVmjd9+
LW5F3/7QBSwMFB1pyDKKXMClStwHo72MEoZzkLW/Bbcw09KN5Zv/woRZSYEEFJLiT+EPr5GPy2MZ
bNMEFHeWdk5U3jJOcVPp9tWoL1PDpVE1dn4VreoWrJLOB5JV8j3peGKqY1p7+8J0sf+YfphqvAQV
ZUSqoPvpEeQrCN1NjRaD6FB6u4UpGV5lpfgbGkxgePxopJe0i8eudT58yZIILMTnB9ek3Cmwh6Dw
nHTqYrpqcpTNlSZn9DgotgNcuXbGUpJ7GICuNDFPjg0CRxvafAjr1EXp0nSdReYSHUTmGGc9TiMV
O2AM9jBR6MzcUPHb0kMnhG4YTBjb6LnXip1fBPjEwUQzug/4PLBpWsFoS9sH1zDhZgtEiWbBl2J+
XuLFaM1wbrhocHbEZW9+QQ8YrmVjtFJ8huDmN11F8MUXPKYw/8d0a5M0oLr8j6LAndXMQYiBUrLf
SoQLWZEFg09aAhmdYjYw8KbFBle7Jsa0NBK1nLhPTAfxqyVHHvqB5dk4yJLVPRmLqX63k23ZmpsD
KwtvghgRPv6GCdo+QFVjlKBn7apvk51v/mEKbzGHbZsX3jDs+Xm+is+GLXq8so3mRlXy7IbqEObz
ydFi7gR/kiphzCjY30sdRXzxo8SbNOoFdLbzCFlVQ0RZM0dPYGMq5q1a9pGKsz9caN2fJL9IiQqu
aD+FbxbwvoahfWLOo/JhnWXxU1ExETm6IZAh316pvynhdPwN6+/GRzKAaFM1JklriABIWTf4Mc5S
t/itI3SSkAxjSsSKMzkAf5svuwlHCzxnyXHbA8vFc14yLzTflZbaPIcLX3Tw4tAtFbx9xeFTIv7U
4BBOk3YCOg+nU++8R4K5S85IATOIFpft0mxWIukZZOsLS5q7+c5QNKDmiWy0U81vyMeUyJDzTC1L
QwFCIvKm5RszdacQDCRFpl+39ygbtn1MJBcHC4ixaK1V8rBCf4XVM4iDr9Q5daZ1oYjpmJ/cJMYe
BvYOM4nAYTgxTvk2fuXOLIdyxBKwHTCpQHw0r9iqre/mPK5wsoAb6FKINj2euYgVW+KhXAhlpcb0
tJNvDS0ahhkFulfyl/LcQuNoEpZuZvk9U0x9MPHyoxcA4Z1me5uKHyo87VFXyWkw+LLNqxW3+3DC
hK4M3stcPzgIODwb0w9rRM1JZ+R58KvKRn+to1sapnsm688Blu+u322CsP+shNxq3FhX+d+D090c
o90kE3WczLqVoT5yPJ2aqN7ZdAx1Yf8BaW6yfBP04Z56NKzA4jTdZsVJ4y03nV3r6Pdw7sqG8C5o
EnusN0YPIIbFX0XTupLUb8UArgl/CurJtUYaQF4TW2s/iDdDzty49suc8/4w77SN4tXWZP80b+kG
I+nGJHqKrHB9M/n2sclNdIOTjl8OWuyWQgmXqzK5DDXZdpaJfjFA8WD5+1TKg1kQUOMBIvhZ+kMe
A1Rn9vExP8UdT3WGOH8Oc8offe7e5heZLK5jTqGNp07P55mPPJ2y3bcIY8tbpgiAJqTMoj6XeJ6O
evQsq2bvDhOFGtYomm4tSmyhHDP9Dtp4m4INFEVO6JDu71oF0yQq4TmhJKghlXpBHP/3VUau2ExZ
sN1LNZT7lgyo0lbhtnv3I4bS85Wi2vmp8vreB0ix+QSjjbo+Tz7wX4s8JlEB5JgQz7rMQK8c6nfl
TfemvIoJH3d/wh9HsbVILVuLbjyw1QYz1xBwcjsY3YttskNxG4o2PlhVtS4FbOmo1qDjcDxqrXGc
0uKcmc46wFYxA6IQvkLHUUNCd6oVZmCF15ibGSct9e6icQWEq2BL9XR5cb9REeehZzOhw6PUm56r
pucWOfi/UdlmXvGcZukdl1uzTr5VFa8M5IVBXL832HobDX7hmRU8a0DqU0RMr/SkvilsZ0EVWYuc
0PKSptFJ6teBkV4ZboZi2gGhkaI3VR/AMidDsQv15tmgY5lL+txjXsZTHpX6Bzu+TqyGBYUmn6Yn
5VhvlVFcR0AEP/8IB1KSAmzN4/YrCsxLMSDzShloBSI7IhRT8jUsDklKEm6cPpsRIDfSUFDaBxyk
19L69fp2b/WdsYgkVG5Q5TQbnwuoxib7iWpBvELRPDLeLTDRsWY8M1WLX5/f4nSbYNzYOL/xlB2Z
NoFvZc7G6+j+09FYvCd+9tYr3E2Nxjt3UYBS6l436YcZRRhyGuyv3UuNbrUfm5e27eiRiImf18Os
TfGxuyLZR6blwcvUV9zjXaHrD9UjYzTA9QRtUBVWHUz5bskNTv364XRUfm0mMCSj37dNPKKi+uIm
LJJm0vNFBnzg4f2oMf5ftFaI8Y7RgdXBpywlN27seAyivjqldN9TTB/TO6sYMN/tyq86n6dAHRBh
EZcvs9EOlHhgAvsUM3qfJmfbY/3sNy0DyAl1Tuem32MaXZLIw94EAj57qv478zDsfap18ApDzhkV
MnKhz6ttBlpmOr6aUOcb7yUyC0J2JJaBWJKanf/jSOiFairf/JGNvZp2ZsnBkTnmR542KMknEM1A
G/EWoiTA91I0Z52TpkgixpjoA0AnQyPclzNXvMGKLrGufo4QMceOpc3OuhY8Nzo+YqiTcJGMOKOz
Hj/AON0HdXZIu9J9EsQHDnW+kh5LO4M8RBOQLgQBbq3OKMyOGYm/+x1zjylGRT7kyJxqeOd+2u+k
6naJ9c8sJ/DhCVmz0yEcMppVLwXHUmiCGLnqpODSC7b9eMipJDATTB0atFaIj6KELMYyYiq0rTUK
hVGWHRpf/y/1selvSu6aQ1LTiD/UgG8t54wU2HU1+rYS/pevnK0D2RHUkDRx/4UZLE5Ko3Xhsf/r
q3JOiOFojCvcfiwDfZo7cA8QpeXZOR2hyfkoDIVPGJRxm2vIPBfbxhIQg8yN49iUVjYeIIH33NSQ
BKXI7rrV2/M08U+GMAg8JIwUYnEaw5eSL926U0EBf3+GBett05TEegNJPI0+zDb8Up3q04d96TJF
HLXwvTCiU9dWH53+mpidtfBc/8+bBlRBsEzEsBIRlnRRNDKtsC+1tgmM4FRbFYbHVNDlfDPlFXFe
WKhnWjueAKw/gxZplSq+0+Cztefki858hUx3q0uP9yzmlDH1EZnVNYnzDcYvVtm+R8asJhMUmgb8
11wH02hYrTnHXOxDay2wa+J0GlJxq120hMJ6hN24IWTbb+zT6HZ/gwlwPWEaNm/pRnetOZSzNMQh
TN+0VNWD55PeG0Jdg0PgtcuY1j3wkldzxHbHpB1uI3XwS+yhJ7Ub9dVA/kTEsxTl7Z+dKhLQUFFk
9j7knGpQBRf0UHKITrY02Eyost34X0czM8GTVa27i6imvTq5VeBrIE7EjBn50qeWTHadGVzyaNim
9sQsy/9rmGU1MH4Nqk1Xb1FPgHJEVfVha8lS1kDgXkXBn8mTrSAh6lVdYCJvn0FVWB2awjwZDGoq
x0XnOG+isf+NkC1GC0tIB+IAZzaSkC1n7bWA+mKF2Gh54jnTzGU+5i/KN26tmH4Kpb24eIuiwVBW
+hkH06nKeX6xlNbo9qUg7bYUy/lazH922ngURQd1j/Rb76vP8OhhyWZoBL3UvUfYXgRe8OuMLo7/
6WUel8KOeu0kPnZavHbzH06zVRY1Sy1HSvmTFPU+sDCpB2XNm/A+TO8R1r7tQMYNyqIQ57Uqf0iI
hm7AWNDKcCtS/WrgyC3hVWpNuAHsxlqlIg8J5iCE3LxNzx1t61jjwRBbGzdx3g1DgWily77DKFME
9cHDjKUb80XMAWCo8DukcM0JFVfuh2l6ePuVB1lhciffEw0jm9DbGHa3YqbKUGnY2q5NuijeKHEE
GCu2haYO2Vj/ZazNWIjlmFurTJOnUbpXeMI3y5k2KUo+Dc64oBoakH4r2tuy04FQB0JqhM0x4uLN
qbeXqvMZEmbnnCWd19ka/iaORp72PHp3N0rp+TKBxgDtdR5s0Tq6vj2H9AD3MM9fG6PxcF9sX/4K
CcM/Z7XpOkmDfEGupj7Bnhdefu8b6rgW9bPxJkvrZUgllGrDuIwdxBnzzHBjZwj76NnWBAVpWNl2
cYq0fVow9LdtE54sO7bOgQnheVVCSoz1F5kG752AhCol8cJYDsisXDOKeaos7Zlx9drQUWYG+Zc/
FI9BI0RoCh5QoXddgFBSRm8qE6SSlR8QmS9CIGhBVYVQ0mu8g23hJoOsOWjLfWcx+22d9lx1BFAH
eHN33ewxAi+38MjAg2GlkVXF2ZSgp2+N9qchsAtHbVUBiRng+Zh18+j+ln17l7JcRy7Mzxh7cD2o
26Vg9CIjMpF8xJN0wL1ETmBOl2FwV0zfQtiO3tLJGF56+inou3vPV2v8dm2Wxb8gs1Y6oConksAr
Ph5MbETwiayYXheczvOKr0r7O4IcInHE0O343lf2t1PBZwv6OaV0HOgUa5pLT4F1aSp+8wReYRRU
A8uq4UgKKTIRU54Kdkw9UycDteUwNQtIY2G+KeAN1vExZSP3q+Rmh/7Vjcpfo7SfTL+4zOZ0U/MZ
uhQs/UjXT3qZ1FCr+iFoe5eqDcPcN30YUCQg94H8TvYlq2CvqdaHJy4O/GXhV7MmW/kvZUFZRbca
xBJEBkJPSPHDYCJYj5a1EXW5Hqpg06TmzhTDrlB4FtLsOU2zG/MQZnReMPE2nyaq0sk3t60WrEND
23uClGcr4VAncvov8Prl5LO4eFljwGyzdxn8uDQEXensRv8urkV6n6tyzh18uxJzl9vWufZMAj0A
VSz7J+x9qE8Vu1FzHHx5rEcU0xBvs/pPY2eZgOe9VsAfHHYegpqZb1YE21H/+neKi+hmWSPFiQr/
FL5xFQKZBqW5dguobxmvokKS8lJOzl8a1PsaISCQMlPwnlotIrC1QmDH2h90IgZFSdJF0pxsw7+M
/avlqVvBwKBAk638nqM/w8Mopt7IhwFpQmttZmS28z7jWjzX7Lt+am0NyJoLFHax5y2GysIgMvka
c/hHbLIdHPVCSTx1dX9Tm7jntNMKEupqAlqDLgZOOqOLqVE8PIlvvuddeNKOMJ+PU5XORcNh8IaN
zeaVRfhlC+M09BC8alVy+PyFwAWYK8+7tAuDvAF7DWS+aGjtpUYNPFE2UBRo0T80ZS1UDtIKDPYH
fNqjyrlh3oT6rM2QvwF6SyqN2M92gNXw6nmiYngU3qsooeil5Ft0D5XYa5tZr+/tpD1hjRk8NNP6
smuEN1qxDFK1tnHicvNokefhu268WGHyavvtjxFi1uX9c+0c1wl3qpeTCF5DRQiV4eebyhI0IEw7
Ugfde64D1oKr7YoSAKRNDn0KOBK7B/bexUiLsu6KSS0d9MVtnON4IYp9IXiFIsd5VNchpQJbVc3E
RuWZ9I3REgV+MLFQQu2gDPBtVyC8U/2/tp58kv/0t7HO/iKXHLFJe2/iHGh8ynjOSEJS9bC04PSw
J8Uaykr3S4Uf5AfG0ewA/CQM970iF9vRsZpqnQaT5Qh2j1XuvCh5JckmaBDiNi7QFGBJ3ZOPJxGW
FIMNc4JBSTzFp15X98BOwmWHY4ogyqdE5+cZE7hs7PJwOFgwe+iM4gZDIKfFC7AASrYC7c5od+Uq
/Ic98sZUDXw0DLPk4MsVxiWUxpMWdp9TIBdlXC/QSY2tS9KCe+19SFeCE1JDervMK381ogPNO/nQ
LO2Do3I1yT5bQmFhSOs210y6JqrWvefV1yLCLi3GUdC1vgwOz8G3+6cgPg9IUeZ53zqS+NQosXEM
JuCFTlwWNGgt6hnbd5gHpBmGmUWDp4H1ZNf5ZxUGF9/y0FJ/08VxVoWXuUIsG/Fddx+l02IDT2ZM
ZkNzmrl1uBCgLi3Im8MIOm8WQzAw0SZk6MeUOFkW8Ai6NQsAp0m6Ij8g/saP8L2Jqcat5uwYa+l8
jjS6CjMJevynpvjyEanYPvoVH+M0lArfrDlQ8FGs7ZEBWNEs6oKBrf3WoWjlBhX+o1IDCuXn0QnX
YCb8kls0qxQzrtx+46qpCB85wPSy2+Lj3XtYw3d49R+M5OIORwDOJ9FzCunfTJ4Jsgqyaa0gP2fe
vom3LerCnmPLRrNgP6FctGdvoktrbeOBY4Ehl/YzGl8lrgMMaDnX9VsqQYvgaCHec05xQDLJWxRu
qZJHtl0cQqC40v+xS3k4cPX0WMEHpS1RTjpCZpb08OCS9bMZz9b4LcJVf28k5dqCcZv2MVtu+1cP
FoU4qHNGVyeOLmeiC3f5K+9WIkaK+GHkXx7xeN4jedGibS4P4PINuSvQ0pfYIwWfuO1irergLQto
369RrWA2RgCGjXQF0ZFct28d7mNY8/DgEnATETK8Lt91ZzOl9ORPegLk5K08/Re2k9lezNmKDc3C
P6PjnYpbASAjcswuls6l9I7cK50vHwU3zCxo4cJ6o7kXbdgMBhMRjO3wdek/qAH8f1AsTIox3dsr
54QvuqNGsIujNZVEWGULBwN58KWr6eHRvLBIFEiQITwlj6ZBpcXOr63SZo89h4d4HbQwOhYkcGjL
7iXpd1V2rGW44gkpMZjvaWh/W8yAxDs9HPuL9ohx8mfngQzq3Nly25EEyGc8HKK0XRtUiN84KCkd
mRPaEZieQFX71LnUv15yEATMVsfBhv6IJvWLrjW17knLg49p+bZ+KcxtHvD2K9yKNKzA1hFGjLiW
kGSdYE0Hqw8X/hKuSrdqZkBQkK5y31v8PK6B/gdusyK+9lx16NPf2b04+78auraXIIO7tB6/edBC
QU+4MttXGB+4gpJm0NrbjHSaFMT34ODEM64hB+TX9g2iMMRi+d4+7PI8u0yU/7idWX1PxYrZ+fxi
JF62V1ee9HKD6y6Sp7o+EpOBSz/vA0plmhQKb2q6Rf25Gl7b9mK1Z1fCL8S6XIMCh1z8Ojhvmcn0
oDjW0X7kLjNysaH8rqG7qG/EbolTPU3RbzG+oinVzZv4zswXTyL4X8XiJ3WX7jNJz+MVp6ox33XD
iQegrfbZefxu2pOHhMSGN0aZQOn1VF1AZhGgcACF2F9jDPgPFTBlI6DAqNbsqz2uGorUg4XhbcW1
+x9J59XcqnqF4V/EDFXArQChgrpk2b5hvF3ovfPr83Ayk0kmyT7eMoKPtd4qBWjIILwA6wgEJJrF
1+mdAEx+JmTxIsnwD2i38afHutUI5IdYPHlgPWG7J7dm5V+E4kqm+YBBFzuInt0CA+/VKaR2IQL2
VndpfuMxmCv8Bjzponb2OeXG8imtLvL4W0NeD7wsmXExuYjrBHEsyd1H3XAYXjow3kP5iRQRbsLl
bkVLCCjS4VP5kidH/IwH2NYDKhEt38Cg5D/zjqgnetbwRuR2jwmQXiS0OrPikA5E1YPm3xTMZnuO
LewNUnLAtVtGJztMUErs8hjGTOZSvqTMQ1KnFU9yL32bWC51dOhviDV5g82LG6WBKTRl3nWobgHD
YnsS2B+vI9bvmI1tC+3KJaexhBcl1Xnc323kVuzG9ZFgCZTScehWkHstiMNSPobgTr2W3c4cXbGA
QnDDARs7EN+VOJw+cehhIYL/J9u2l5Yb8V/fcC8TOJhblWFjYxXu1LSQAcjEYn4tuPMNPIRABYR5
6Qn03y/3cGKcFnywRD9mxbbgFiE2uaJS9nuqKYMAgkY8nP2g97eG0koJtJuSeUtCJa2PBBjICGbb
XzE88/+TleOTmEIre+uKAOWMpjOfi/C3uUY/R2wXT3+yBsNurxrhWdWRnvHiNWgu76cI7JrvNcLn
4OADQ4mx1NlXy4aDUAQ39XRTUY10bvFGY456mUyanmwTW9GKHTk2Sesry2cRYzF/SYgl9kF7Dyjx
JjYPPRllFMWvhAaYLCfexuOFr90gHN4eDjHZOpJjqqSNHOZfYvCics+LiJJMIEk6M4n/W6lnIfz2
OcxLwhdk0YEvJIuNbxEbJDZlLAMaUlW86muqKMfexg1Dr6Yr7OZkSZwkAYskfBK4UY2s3PAx+/tY
2FfUnFZoN/6a6cavwqWP+FOKYiOknFNyrn7YMccH1k/cUcOXTP1Fum9VL22Z/XtCfmnp2wy3XnOI
V14SLE3pRe8IdsdmYojZM89Wb3yzvC1wQGO5rTFBNhuMPdpbMDyBB5AeoIAZh32eY6HEhURnmB3u
AJOIc1SQ3yqcAnyZIXHIRouuh2JD8UmdC3eK/nH/o5CrIbuIV8uGww4+kIvYbZTglq62UJ+0dkTF
Hji6rdbsvCf1XWSAkZ9o09xR25U/Ec8svCl977BWOhduTToRCRhGeCZyTw9banzc+Uz0vHYGeOwl
G5EL3xyvGESwKI1mPPl9RxlMB3iztIDRhM0bZyq3PF3kqRvXOXRM4k18pyAp1Znyk4g9zo5xw+wo
xODPZjTuLf1mNlFXlLvt42gbYMVlAHbmjfkeRw5aajq/vmm7AS1rKR4hjS+xpxdHSGJeKCWf5xME
YeRQAiF+rdxgQEjsqqSKa8ubuAn47QCf7nN9XVEeTmPLVvgxLN7cJKqZO47ilYsISUQhe12SsibI
dlQEyIL5/LSItXS39ctNBq46w/gFLocor5ylZkv/VCWnOTRbnnH65SS3/hDIR+kteR8z8ocHrhaP
XEbKldMGW9NTU7db7cHryHXMDdR90Oc8koTKPlFtl0eO7Bpc0zbZIgnnWhs3anwkbgsCD5kVI/RG
+Pt4ldMTSFQlwZAk1Yt7TNtUNlAxg4nFJjNb8eCGUg80R4bEuaFtoCfa3GTBjm4vR0H1ep+wuHtX
TqPMy853TgcFwZK4XRB8W/luCazc+H9Su63YpgjCTkgN29mIA1dsXlQenUpSDX8iGqIAKphaZSdL
D8K/nE57+cgfBUOPxZfR3fjrqqugrtZQPHw1YXklRoLMvYLEajoRFqTObw1mObKaIeVT7GkSfgQt
+jeJbpXcey658B0I/DXang5y0GjYkHb11I3fGHUesp7Vp4DkmvYo3gfNWYud4LX6DMWLQfnZX/Cm
oeUq7/2SKU6i50Xm4QHtx0e2y3ybeTh8AFujrCGsg0hnUgrNH5I6xZO+JqMVvKrFpEVfriuFDsgJ
gIxPb7yNugkZQBFfoTuKf6Z0UP2PWCMma9PVpOEi+DuPp/ZI5B1pX5w/6pa9GwmTehjpxkpPKmFI
xEh6snl5D/GYyXRnm3v9TlFd3VtBsI4brj1p3hEZc9CjR5/TRripRO06ioEtBTMVheEnkLgBsVbn
IeSfifwEYZ/u2bSLLwprbeslAEymcJzEXbLSwEErBF5/LSCk0YBXVbtAexdayBu5WzSrj1T71xrD
IZV/uP8HNoCq/Qpl1lC43QY7DNFHwPCJO0WPqj2N5tsqpi5GJUphO/YYoGVUxKhH2X0aTm7tA6eJ
zHBNf7pph8+4P+LuWVFzQgwzyH5FkpXIW6hkd+1Qsmzmz3TbZJ9yaGM6FQ84jLNvOjcuVGJgQXQI
eoNuKF39w9c35McVE1EBHiMTHy6zhQ7yY+cblvTd7eMFbsUdvkuIf1/69rSLfBjuSfpEiAFbt0w1
dFtu/fEWwqgrwbeGBur4h/hp5T/8kx65DOusT+A46CY44P84T0t7wl5Iy3v4DdBYYOIYdnO44xlH
rDmSh6AefMmhqajbyhMWWDAh2hVzZnPbx0vkMmAKOm+7V5kA2QHjLgwKyFHtiFuiUAGzZHcFEncd
iSTqcGds0d/nym8s/2JcLMmpJlhv3LfD0efepRYJzXO1w+dooIXS3KHYlew/rO3FLS68JPCie9va
3YE/avBJzF/K6ASPSUHIb8U9+u4lkmFeEonPPvPolYiCzOndJ0GG+oVAgK3auHVA/QHzG+k3aNjX
QfbbmoQ9oXakmDSXqaTSHuE+/S1/4z3mdOkuuhovbxl9pPmvYLpKCMIcPjPizjqbA0pvHvPmLWs8
Ejj7S8adbhIu2h+LX+1VKRuU7rFx5Zcb3fK1Mpz+Xz+hebLkB3Sl5kjNobjSrrKYJbzUfwSJ3R8w
ngSjm5SeoWMH+GcC/CPpgQKmmoUUKtU106Ms3zMXBjKfvYgTl3ZO8xAdaX7zd5BxDOqMHSur4tJo
K3etRxuhemGcbYob0iAU0hT3ZJAFJD6bbncbjgUpq4O06Rj8E6cm+5DAGUzFiuN7JslMGqIcHJGU
XXD7q4yX8whPfiNs79/ImOdJW2j0daDZTGgTqKrutPE1k+5I+FM7AursiQt7j+haoe6ks01aPoNy
z15Mqt5Td9O3WjvU5b1bgqsQG/PSZT0XxrcyCUGfz9JhZDOc2W4rKumHD7W8lX29zrD2tcAFAQZF
qVuTGlD/GhVNnb3qfeY9ehw/sys2L4Gc0Z5HkrBTkXqaOCBx8WLCbrbxYo3a9eW5ZysfRY0s+wEe
A3kxTUpmN+5HxQujnAbTbJ+gNBdmVFcMtUKC8YhFn/wzBlfm63pXk1YoyR5pcBmJikDs5l2ezjIy
eEQgxQAVgeZqVy5vY2EzqljUPSJl1q3JLASvuUrxDJLOMxFAQEu6KXhK5K1WGPtxF1c+Kn23YV9i
V2HMQ/uSbupmx2SloWuu4IkXN0LsacYXT4ARLyV80HBhuiHOKw1J7eeNMn5n7ZfRy5j0TlVA2bmg
rSckSgZEpGEQQ8lIVvGWJZQvmMm3IoGCiFdCBdamfma/olkGQcRYr3XaJAaaFGHS1jJpiZDJFqQv
cde0QYqfq8++OvIGCPzeLciHMpk7BlFdo/lWYVp6kzTtSUHIsyq2ERxKjDYlF5gihHcmfSPej/43
iR0XP6Ai0cyByjDnzLUVSF+8ymSmOU29MLDlgLADzFXyyoGgIKZJAzWIEj0kDTAJh1h0ofVOEw9J
AH2CfSTJyWY+AXMx8IENKUO0WyH0q4FXpdyrmNwNsJgZv3xMKbRl4l0ssFcKw76HORIPOYqVF1Zp
89Hk26WGL/8iZ1dHr5BdzHDLH8WBChR7oUWQMBpaVKmp6iQnRq5rS1/a5Ew7o7bgqdl7W+WO/4VM
Ifpx6wPhtyDVKWMQSnULFLF4i/7ayjbknVoQDnQqqKxTbc7xYrWfqc5haoVC3nd7VXEjmSNf+DPC
j6hdTkhGIsLxh1P5DJ+UnviTE1806oCDl/rWZKROH6rSNR/gISFv3WErzl5lHBMm1pLeuW2kPOtg
17vA6wJms7f8SptBBWAqbzoRaymaWKy2mwygnLOn9dpv/SPVN/1R0736ty4RXSD6tJo3HrQh35Ni
UPq7kJKX1aM6hERMJ8RabXA5EnE5wJL+BX/c4POzNi4UhTLKNZruzDAjwIhsxbpH2G51N6VjfRt2
wfu8GCmdHt88CVxXasoGdEEPwlOXkZ0wjvFExHuqvAzjQVhS9RJg/koPOSFh7mZ4K8KjLB6r+k0J
XAz2hvxoDKLaNhpQDuCYckf+w6uJjXTguJiJAl7DgbFCpQzCyT7Vn9RyNBwHBuMROPvWV4hHwKHi
xtmXLux4ucwfAnlWIAYBe6hwmO8GuefmOpocEuD9X9qzFbrdJUtgoaOeA7HNRzR9m92xbc/MGQpV
vQAgyZsM4EBL3XJBljq2OWMg/mZKYDssUAD06qXVvUGAdWfUlN/BDAEWs2hnosJaxvfpsFSNsSSo
n4i/m9ewAH4Url4r2Avl2CypvsW/AXfVuPLyd2FLKn+7pXEYgBHegSGEGiTGSbn9asSHFL6R7luQ
SUfMLrkt3YYthradIHnp51K9xUgZlJKoQ1uiG22IcPL/kIRlGo5ZPxGf0M9LdShKydHili6/Qf35
HwBESmTagp2+83otvrLqNBrErn1q0k3x2Wi3MZtgr9By3bSefs6r62KgF9BZqwjz/f6zZdyPeIwb
6cuPeK4ASAarETGb44p8kOOuxQd1uim4FLUIeibDD6wB8GmILsjIFmE8mug86QY7DMq4hGom9RJl
K6vXQ4dA4sUhUYJNk1ckiQ0pfqh9maQHiRIVFFrVq12c8gA2OgV+8rxvISDS5N/CRzBO2iJ/hqxg
uiFlogJX+0xs7abqnYXMiObbFSN8XCXbEtS+qfVjzhXFz+TK3Ug7jb4eKjfRjhP8cxKgPOgzKzF1
K+eLoKgDgSbvN+KxblACgXpGa8ytE28AOAG5TGljkI80/LSoTReEab4VAO8FZ0xXh1aNc8TUyNTZ
otVmc0U4PRJRodyF7gPsn79VXrQV+WilRDOsGjhMK862q62CBi8AveJlTQ4R0TC4zLeoGxauzCCU
2+KKSiNPASIdfPxF6LKqT/JXFz0mgywYq5u3Ygk9RL9K4/FgJOWdCRicWjN5AwkfpnBjaoUWYN1n
u4WrldmxOIOrelynoHlZjJiXrxOOTn5WMhlPOy37blXy9b2V/lHnX4SdISqxiGcujbdepsJDF/ha
gBXHXV0+uwIUTWeVcAmmxt3LO+8GbkSwJtwDsXYhRq9I/Ff0o0N1KP6hdUEZIm1i2RHUswEaI/Mo
3/4APmOUFSnFIcY/QDZE5wW2MHC15MwH1H+agiaRJGTFs4ZpN/NF2nxMXA3QAUF+BVoS+GZGZLLr
enoHE6BDYSrd+WN41YkNhk//mQZs6tPz4qIiCtszzkmobTO494OzhJEBvBEIB85Dmi35PfwbNMON
rZDiV1E/1d2x7K+hekImT4UtCx7eGq0/tscKiIhDaCFQ0chxcBIBAX0PXmQlJGSstnLqVKjsrvQf
gHVPMlAFYhfJEqPzqr738/uSmonN6wieyy9IUFEMyhmFdjeR/U8KgqJdTLLaMDBzG5TNRic+CdZu
Hdx5iZfVriWeYuWt2hPnJjxRpO+D4r0UEc1sUC/34NwRQZcbqjqS4EhTBYnrf2F1BDzQfupjOz8w
STcTyIA9bUkV+118MMGN55VeCsBUfG68CrNpm8qHnKoI5V3ld8swz+JJ6f09dgGMzK1OW4+j9K9I
sDhC22Gr6vSWwg7Ms87TAoVPmSmPCKEXShrYxKvRpmZnNA0sT1URbbTyCXGVE355C6IN3bEyNapL
3o6pszWG/ga4VhNurUI4VZg7S4heVe7DXNtA6xh0QRqdzIPM/KjeM/UZfwrkB/uUS4t7mlB6a2aL
rzYjFBmRM7hXFtDobwYJxdXJlhrtasWbz1BdwiWtP4EiV+22Ub+UmZtKPfBf/IBBjLYAnYf+gSW/
FJ+McRJuVgqzZDj/21ReB/jvzFGF53RHeVNt2gAxNa8CDral36mg0+OYNDeR9FNYhd38O1XEcN9E
dJHVOv8towNixpl99ZhGewNynXAIGmqXW7v5aBBZXRGlttLn2H0Ttevl+qMJXJluyuG2MtcVymdA
wQ1RsSKZJui11gqXSjpmyHNNLtR7oTj59GALlTn/2qUOwbgqgUP0by5eEMtl2auo3vTiXIKZ4su9
pSD69GgQG9ycVhRnc1vwfAh7vriJWNkbQrbsxdAHkN/QwhY4guw14xP05pqmZ1Xd94nXxs/xTqqD
2D8MJOwGlSnxudePlbjXp0PxpUkoB5bGYZIdcJa2Xrg4TuTfjqoV1REFCLOtX5KjdOu0TWBayntV
XErVy+vdBD5L8Wzgmsmm7FyGPSwETAqk65JAPWUHnj1cy6Ktf4g0R3+hYcazQxstcarr5o2fR1Er
CE5KzguLBNEtMBCrltR4hCeE8xChGmC/o+2Tk68DMW0S1pm7IRGFS2z/kh/XGuO2I+MvkZ+NFllK
sK+Fv6nixxKLMN86ptMAVtev5i0vWeinhklzVE4a933Ez4mz+uirksvDNbUXYnB4jlMS7EyqZyiO
KWCJx7XMN5VO7+Ng+dR5GOg0ul/ombbfShz3kkpDC3RUhMKRluHFkRWS+igYiyKDuOD+D8Jahuwa
aD8YfjG+vgTQFx9OZAb1DOJzMHnpUVFfofrKwQvyqnOqZVVUFGhl2kD+e1W0fuy0Gcg1AB38mYE8
IrAjjepLDfVNjLIBkyXhYSNKFIRbKmM9kGwbibsmYemJI0QU1zyAzw3I5IdtJvuQ+0gE7Gf5htZT
voLZm8yPuiSCTbN9CgzlpxqdJfwJN6EvrWD80agJGDJY0WvCEzwB5wFhZ+ZeCwpXKgTgzfvYfMJT
5aPJjXNjHB/4iHr5HPjzvM/WBe2lHHhhMa/F9KrH1NizeLfD4GyhBCWC2ECzCIJUggLgmjR3Zc0p
agjGRqcMU0nsiNWkNfpNhJS6JUJVPPV/Yn4eM7fgjFDQ0Hii/lN+zcxPSMvba0ORSch6WnzMcIQ0
RUi28BkjAvebfUITyG+A0jx/J3Qn3EziZkb2jonujYSn8mvhCLE2BTuRNnHtCOofMpJhysdTuu4E
hla2BD6frFpDS2vo+MfMDkBP8FH8oNIp+KMKBCiK0vCKonHhTYt+cjAszr1SOQTjJukJTj7Wq0Nl
F/m51zZddfbxXvrnqnlPKpJ8Uf6IxElsGiD9PL8noRvqjTM33xLfaHdhZVsW5wVyEZwa4L/l4/Iq
Tzb05xW/SYI89JxehHrLZWhYMd6AamjsNeRrm260qLRa7W/F1UhI6W8NtEmbcDxl4hYbLGwpHrqO
IBqewA1UjJwcIbao9IFVGvnqA0R4aY4w4VOKnwoHSdi+d7ndzm+6eKowLAC68PE+0WTkPwqix5V8
rXJbSjiDrOmnpYaMkCLI9jz40PKMf/CfOJGozOnKya9S5K64A40MAi0iGucVlp1IJyQ4tBJ+/+KM
fo8GEC5v8z4o6WGCHSWvGhTVh8eR/iLujw6IQI864AIU9b24HTikI5g19dKks8t7uI0dqtyHuLIy
xjQGBT06Gez0+OJHAEemA6N0GUQUZLHUc+T5F6yoPKJQ1tehQgR0M+BqRIM23fTimfPEx8wb7Tk8
RqawFvw/lbd5Iv7j/KLC4MBDUc1sPjAhFN9jrEV0RuMcPYIxInBjoJXtX4k+si+efLI5Oi0zt89W
VyHp26K7o7KD9C/GfrJDeLddBf5jVC8sw6dS+JV0BPHxm4TpgROO4ZgVeWCOV3jeBoEcGJE770jS
DnyvYhkSoUpMlMJ2AHgvaYFiFiLzEeEfYApjY7uOfyflK1oRXqsyw+RHmBADIC2ks2yH4kYpbkCq
AunRqjsqF4pwCDqc9/FvSs4Uqz4qctkOL3R1DcBT5hHMgUD3EfoicSSCloJd8p4h2kA3axfVsfle
ad4LK66GTTC/9qiWGDmy4RccKfinRXb5rv4RljhvUMutPlksDUQdgHWB3ZEWPW0k/Q25hE8i4cJ/
kc51TvfkWnlLxT0RJzZJPgpSIpTknI0QTdqDz2u6ZQUHgxx6yeqDGdSfQ8pyduogUJaovxWAWIWK
DYyLK8OPoxZp2MOuHytadN57mAjzRIzNcSE2R3kTPwfuLGDZfQt3S4JmtlUZVZgsVsf2bCAZgn45
0inuJdq6L3d9uyPRQdC3mnle0nIeWMviD4OKymozzbvgr+TIPi22zN3KPDWVRdsUdTvVh/I+b0jB
G4JjKyFzPnEXUXGXdV4IyvmrMuORPaK+OpXg54AwwfUY2X3vYonmsRbfus9oH/Bx76xqPTbpjtpx
aqtaj11y3RLVNvvHoDgZnwb96vSuoApeYRnPwfjbJ6YCVn0hf5g+9KjgO1XangpQqxEMNUI4ysbt
//IqhJ4a0dIA5okcOyzm6FGnE9V2gG/I5WiWQbjNJXwxN7HfMCv7gw1jDDzHKJvSRtl/A3jkAagC
Tlywu2H/rl5DPBqh/q8SLqzKaXUk/EcmTrv7rbMvjh0mhEPJTf+zYFSjhaAGsoKCJtrN3jEp4WVB
LYvTUPBvb9kfPsIK4pFOr09lp6quHFIfFhl2irKnUFCTfYj4ZGN/P662eOtQHn1I0QWkpNiix28H
wi7XU/WaOAhYrALtqFef+DOyir1QWBsdwx3Bp1J3TIYYlxFCCXfsjnmNfIGNnJd+g9wOW0ijUpQA
pirsMAdzJQke6ENeL65sHnCwUjRBnyUbkJl7C0swBVYOa4GBwWUnYr0JGG/E9s98IOrn0BnR1Blv
Kz6wwo8a8CSBEMH+4PRKrpw3ve7JiBi2yhctkcj7tGcVl4wte56afsdTz2ZE4Tw8RG7VFoEBW0jO
LYMMAf+m0yenfDymvzMhCGCLHToLoiZ2zUzq4akmPDmzDQq7BB5PEMxjgr5MC2zzPMj76W9J3Zq3
q6Ok0HVl8g5O8dn46GmoR74OamRl/mECPxuFH1NhUXA5c4aX+pIjJ9GCNbWWon7N9EfSbabiLWv/
AdgZ+SESt9ktyvct6Z/BG3OqiUGiOBtECPAKjFxNdSo0CxYSO6ANwllWrPJUhCAEcgMlsjgL+b/I
YCBXXuKljtQR1pcdKgZS4rCZzOsCIM17P7byb18i7BlIS6/3YGLoKP7SxCOUfVA/0u49azYEDQXi
LgUiaNQ9EvWh6ng3W9HIBgy47aGrQLlLlnVAD2G/IQUxG04BZTE2S5hmi0vTdjb80327vmtAY6A2
XnhbfSB6MII9/AlO63V50x3wmMLyg23cvEYmS23yTP8hKkDuTGXI3XxuDZf6GpJpIPBpPq/YPOcO
WysZHlLQb2L5Z7jyNQf/qF/U0g/A2ak5DVpz0IZ9Nnr6gNJuVX/4EvHDXmSQumcKtpZTtrVLWTUj
Y2OAO6x4n6Bpm6NL9Wq24fyOCH3TKFuDl1DCt4obGVEv0VSESviqS+kf4m34g1PN/AyoCmUWypsq
/PBXnwZouG+p2F1RTft/QEZJtBFJaa0vYvWBlGeAIwebkg/jB3mJYv4DdNdQ/kEcOKf7KUOEUJ3M
K3mzPnSmviVXxZw+Q+GO1TBJzsGdsX8gQcbuf2VibRf9wRbRGqMa4uDVlQL12h7pY1zGx8iqsbtV
V7+91QkicSG1G504Vnea97MBaiWde9kKyT8CR0pOOtMTH5/i9Q9ftMn7SlT0VRd43NhJ5HsEk6iu
9eTR/zsrKGc2inzRCdAtUPofsNXyzRqXYQCYIXHdLTF9X1QcN1e9P6U2XaahwNBD/Lvbrh5m6uIy
nY0T3vTMauqLHP9V6WFAah0VtxLCtfY/yM8g1S/gvJvtItqOL5nKbjfzOn9rhih0ax5wRGbWuMW0
ONCiQYA6LjyirXHU84Nn9WzWh4S7ncqDxOWhe0TdAUqKTM3uGmquQusZhQn/VCiwgiAhun8PSokZ
69TGtwWTfbn4zkunjx+otf5CdrafCb0L1VFUNQ2UgMMjBd2jLV/a6AXhfpb+kQteBTsd8wvgUOSV
NAHpJKEahItyfTIIyMwBjxIDB/R0QEmM1dLwt1w3Q3ehwdKtiv6LXAkBgn4vKc+KmCDL2N20G1N8
jVwT1oXEFZsGAYM2P2UvcthwTNjtTs3v5AJbnpw8R8nNLmJGiDd2SvZGxotso+wRmqJ5b2zZ3PaG
Hd9W33J5nIaDNnVrPz9zjOf83WHuBuYu5bHNHeSZmLe+KgCg4iYovIfRGxODsk1/pMxqcQZpl6Hc
KDE04zY9h+cMicBaIxzm19/S3LT4UmFU7bEhEno6Dr6rdASvXDOk2khlEksy/9X+rssii2vK05/O
HlGbKD8NIh5JQpw/BW2rvrEB3Gt44NtYbJTd/+H5rN6Yq38li+u6cNOJKd1/94srWQQ6Xu30TTJP
vX/p01+8qAHE3t3gIFHqWwA5GoFTdGuPAg3EOkhLprMa2j5Wz8xBo5DNhzH+OUFjpvKV2Jaww319
qNsLDwGeSOMtfqTy29BszJvYfJQSEYfkSV5o16Rvt7kNqwOAfgcHveq2OiCwc/Zh+m4G5bysLU5H
7/m4rrEHo/wu30YyrVdrrUWXKfKrCqq1WlnTBwBNk3iJsARiT8mmBgkc9vozby/Yq0rPxKjGek9A
Re0O8UEjR/vm85oh4es27r8Tqy92vKNMfc1H1+OHyZyTVi5TpJi684uxsueLOkrVP2jx/KsBKIWw
YO2rb/Vb4QF7vrBk6KtHIVFIxPQBdwt5X3nY08p4Q9IaiA4bCFkf7wNkDUh2SLKPOwe2etWGAzIn
2JvwfXiGBt0FnFnrQPc0YIfCUSD6HHFgq/OwStAbJzaYcG2eXnmHTHsdtCDrlAE+e9UVuWn7XTtt
euML8CE2HFTbUD0sgBXLXOMEOlT/eTh1LiBDkHshNkzlxlW3jL2Y2UFkMbz2/PN2sSxSjumJ/oGq
XtgdVJYcf013Fgm8/GcqLlm7xCv1W9odDOwP69kuH1P9baDXwlpVuHF/iKVXNRKp62HB93f5YVDe
5pvwxfIvUmIVblvyxfejwNOJGQSuxOlQuQ+OCfCV7SV+105bG+IObaLRs5zzK6eUQhPxt6ZBouKV
q9vljk75/IBAmJsbxV+y3E0r/EVPwvfD6AaTnSWqBdYexx5jeSdv0U3kwxEyR2PMX16QvsiVoeFB
NV5RdTdSZ9y0za7t942yj/PPFbZzA2FPBXJo7Pxpq8F3yeiOiXTDod2AAX4NlANJLpWIS8eE1Un7
XN+RIJ1wkTr1MwWrAeqvEIwWNj6odV7eaowFOkPUIlrhWwo943OV/wJvy8u5gXC3wGfC71TQuwLT
hbSsoweooMnPoF/62PCdzuWVIE8ZC0r5KITLZu4O2KlUDVEtnNh9duYvH76YEHS6bsmFgLTDFkhf
BX2lckzP41ZMj2H4B8S+0h9sqvRMkEY3Ug+T31BYQcDUAgHzVofEilR8ubFm1BFRAK4Pugm8utg1
nhOtN8J7VHyTWaYPB8Z5ZHC5QzS0INCgR/fdjki0jJYdhzE1MJxucCpeulihYdUj7riqfkoRpl4n
C+G2O7TFcPvijm7GKHqnS64ajijIN4vDkOKRoPnt+IjMPCO8MrajIxG0rBB6+szFe9IXxEfa0jvR
A+p1tIl8LzXXzDZq7pTIHkCJ/oKKuqDun1Gd2l34I6k/mCA5VREAN7WHyBHVSa+j2ob5KD6CEqRz
P9a78b3ovKK8ILyWlF9h2iSnJGOGuegPEL9rIVGyCfG3Vf/4e8LQUb6N5/DyEV9SiY0Z4YCa7Rwp
nyu37lxdsbgKK84FTFeb48pVqQ46+fBRkXitkVPFdk2KuiK/aERc01tEZr3MzootZhwekFui+aCr
YMVoFtkKhwv9qdQGst1ROqafcfR21JuAnG7n7ggvKvw38Lf94eoXeyCk7D4HtOeQnrDpkx3UvyQe
2y/zb+W7Qu6WI9AJOW3afdFJr/bIsRmSA/QQzUEf3BkuriEFqiGrHKc3gAfYtelK3JOibI+fCanc
0D17uDti3hE/5MA8N4OnrHMD3Ga11zB30xSCWrm2qV5Xf3Lmat6Zk3SvuH+2OloTkGrdDZX9EBxC
VBDqIZ33KZxSa4fEdvXO2F/T7giNCjWLZmLyiMRS0cPJ4g3UpLakp0lwZ3Mt5lcXYTpzqg3V5lwx
8V0k8bqC5rTxV1bZJko2wX1FRKmI4xI+xbRlfQNLWyH7waBTOg38UoFCOZBMi+MjJvjmjuot2CLT
oCd1irfU9xXK1b9yEPA0V4BNugC7Pm+xQo5oY6KzfJov/glQZjQ8QFgJyt6v9nwFqD+S1U9DBtFD
N6iVGb90euj9Z6TQ06F6mFBM7GtMOshr16YtHQeYW4I4BGclXkglqV2etOKnr97qJWy+3nw4Ddd0
gt9LX1Hy1MErEUj6mw6NAdE4lr5Xva9O/G4x+/BzP1f/+UaIXuF29+LJjffYVCjbTBM3fQ5kHC1A
+6J/W+IlJzBfWiNu+gfFvKya2kdPHgEFb2Qt64sGBLItY2znsD4GX5x1Haj2zggt1dW+JUIptggu
5m/sd+JtuhGgQSw4wW6vCNL8Izhz48QUt2cHTP6eTsHxx/hB+vk1+pu/gWgK5o9l2Lfad4SImwal
vHHiG8CsC2j8xwfCpIUP26WYxb+2nuaZB9Uim5VHDfwnRa3ZbJR30DHQ1KG8BIeR9GiCGAkqUD2F
afOLUjKUfhiO1gPpvWuY3ba2lXf9LN39T4YW6AIkIcwz4iX/6eU1/4I4Gd7Q1c1WfMkvBoE+RHs9
ItyrC18ZNZsg2JBKrETgWFZ2LQWrZSUD/6boVLXHVwLPhL57B4MdLvyZhqBz+Xdr+FFYuMDIPgyQ
YSBcEtCQxzrq+0irqMXQVTxi7KYIJou1fiwdKhjPxGG0IUFh1nSKI5sWGiu5JSvgjfXi3FxXwKQG
XTQQG/EPAy960xVxzIGl0T3Iu+Y5FNb8z/gQP2ikZM8+gbN0l6XObB1cc5qleWcnj+hRWuExPeZX
6Yqoj4nG7X7S0/TdwHECnHwSCsMdiAeZhGdSEjXPICdcRZNE7CbV5+YNDqN5wLv+gBA2P3TyrPXT
wDPhEc8D0eHMb+1SWqjllkgf20e1owa4wjYCObIgRyVaxE8UTNy0iCSg+FlslujfdZnalbnOPH0C
Y15nPyC70nEip3HJOrSEPzo18JDxoPL+4JMt0sVp2qOhWQFavuKc5B+74QSDOk9otNkm4zp7Kkh7
EM+jeUBzwaDxLpG/ADRMtuA3O0Z5JsYhXDkGEdUYiW5JgYCfU4CuNVuqCetztDsgOx6ShVgjtZmd
VadKF4zdCkzi5yE2UMYQa7cmV9N65x4jc2m4Ca9gaai2QfdlE63dhtcCKtRytTWQ0fA3fdFYL/+P
pPNYbhzLtugXIQLeTEkAJOidKFIThEQp4b3n1/dC9aBfdMerypRI4N5j9l77CaVbiHeTyP7Trdi0
pu4QQWdZSpXDhw1rM5dZnLInWeYSty/gaJsQBBFu5PyCFjXbzA1ELj6RK8JVhLY9mwE8bMuucw0o
Hm66rEqHvx5Blb6n5jHq9dtEi0t771XdJZC8cNrOgiVhz8QFpiyi8v59yN5HVnMELIzhhUoFkbUE
tGfHNNN4UgrWrlGc3kDE+Wdku27ckYhJwRkQ2PPx6hLGKK+npMtcCSBOuo4oIOjn8ICwFmbA0rqa
sdVypwm2GScFp5k/b4Vx36HiQrpgDY7YelhOewoJTA7JMiDhFmfLPL7AqpuyxPJqf8+QUeACk1d1
uEoVm1lpaa0s1B/fc77b5IIpWiDQLvL5gTKy+dBEVj5LWpgfM9xuHIPvfbDj3JlMT5JWbMIimo2I
xHs+xwUPubTszCcyNf4mG1qJ/L4g6Vkbf8p3WHLcVLtSOvK4pzahi/yo/KkZ06DkFDMK2wFOoGYT
I0ekOFny2Im8vfX+EzaAU/jsSdwGzvVipdMfjE+E3SmOhcSjlsDEjqr8Te4DG9ei+qTeizibWPoV
+tc/xPzalwmgI8Vumi0VPCmq/IHogbteyS7VT4w8yqbwG00J6T+5Vh8MdYT2aJEtTntrp/kuJplF
+SDkEipDpyFCRQmPiw7v/Crr77r0of0Kv4GPB7T4CfF8aIByhYeMExKfAXfmFm5xXHzg3oBbCMEt
ED8KjfxLxrnRMvlKLbcyHaFZDvvGfwimZ+mXKHi070+BrNKdTwYcnq9Z5HixhGORrWk2APKmkcPY
/p189Xx1rVQdDB2laPaLZo3qHOwuusIAahAkUC+o+EVapvfMfVqMwCPNFUmzYIjIbqphTk7NhZ2B
VHsV16trsg9kqA6sOrQJMbRMDoiP6NtCGI3HJrkaxybmT8n+LAwWPF8s/NntiQUIg3+sZ8J6RYYM
vSdHRAK/Y/HwyZtwKk7JCOvq+9EzN68DDuh5zmcRMyNcCGa6USyLcJ+sT7RhMasXxpd06OQeaY9m
Fq5whua2QENop9dKPegt/lIYzCrDBRWD7UdM4APGya2MMQYfgM9pINjvbmRodJVpfYmNSlnvsCjc
CtNn/ou8oEi5WZRnIDLwKCgsJOg65cmoWDBxLRIc+l4jkVK0y0AHxM/ODeI/23RfHhvcE6aDoZm/
yRw88vHwu3+b7H9g5oR7igG8T72tWQvpgWn7gMIFKOKME0DPAunWNmD/v7FQEwg4j+cZEMqn0lwb
YNT8Y1rdlPzpI0hmDcHdLBkC9Pod6+6o4Chu6M8cBM9Nfso9XUMtyBms/AONwcElIxymVQaiL56o
PEL1ogDi7da8wtZ3yZwiRgNR7PEhGu0+4lUSFGmP073HslIxyNWiLdsuwnKl4gPFwC+WaSEmSNa2
5C38wsV7vMks5DtfJlXqMJhn2sTsh3kjWcw0iDW6amW3F5fUIrO9qaZQXoXVDb+FoNgKe8hhoXkG
nxoVAOk/XCBHIbuyiqZO1N87U7v73KiqzdKQMXfKXcDyElsUZm61vaBXlIL1utRPMYG/OtovVKRn
Mj17eWNIN4s6rCLE1h3BdSJbvswePEarSgMp8KzVcLWQV08xitOzOrsqRg9QULALjZX+B7rEP8cU
J3F+JFS7KrYYqUSsVzI7p4VBeSIegnWD1HvusrkLDaYJCsCj6J7GJ5EFxtw0/PiKR/x0A1qtDP9q
4W6o14lW92NAKo576UslM20J7ccj9KFfs2Gp2XXNKqpjuiMlG+oGZvCcP3rQsUEgSCJHyYru81Rf
JBrdY43Wd6vUQ1aDCLIKzkRN68g+WxKgZSiPF2D/oOdu+SzOgNXArpdSFZEiajVJu5msp14EoJUH
kwfLWhZEfLxfWf4wOIvJL7e8Nw8lsoRCvvh4aWKUs3QqMPQmoOdAcL1JWyNtbjSaY88sz2DRJkR5
JB5DhO227+wV6F45PjE3W4Nt4ehsr33yV5TD7BUdFFuo/kmIkIzc1lL0Kk7fILfBaOrW2SZIibVA
d4bNHC4pA7riVRN4Gu8EEVqeiCJZ4L9uxP7c6rRVQEK+d2P8SZQlADuCczKHfqdkyLtok00nuBKJ
lsPuHZCvsyT4oje45thJYePRThmK9FjYVoTcPBJeuiLAkO4Vozs2B0H2aqeowM8icFwUu0mgYmCw
4DE6aH4k9cAAAqPNiAFhov7AxYbJYVq8k3ULTtMTbDgsVXLjC8aHJ/+k+QYRXkHsix+6Q4pkh4Wp
3ZMu8W2Ry5rxdBJLiedPxaeY797IAbEiXXX5VmQbFsH5TnF9wamSjYIDgBM+pyo6sNf41mALttWj
VIhCWOXJh45dUfRKAF1YkCV6aEb9ow0wAO9rDmn/yehCAC0WzWvY/IaQyWfUg0PqJp7NfyVT3F32
LV8IO8ZoKwDOQlsEHiv+epOLI/6NymwtBXhmBC9k2gjt+Hgk3hBN+EOvWok/wJpQN3XNNklRH/X8
w4jS81DeZ+hkZhUNiavOMDKgxOUU5iCxcZoJ6SGrTBj5NkvJ1I2kk3Ee5F8ZQdcOlknrI3Rk7Llj
Xi7+5iyTsu30euvckqjP/g3XTLnPwjcYA4WTlqzePup+Vx8YYYdvj6dJBcehrQV+JRHlWPhjyW6P
wq/sj5a1YyTBi2KbWFL/8dghVUUNicSvWFCoDyMP9ZLpd9PQbOI2Yiq/QN/XOIXhUYRgp8HYhh6F
8ooIkHe26dCJMKV8hy4hxeEavgV2u080CX36qk4hKU3qXbmXwTFrVnV9+ubK7cFhiefJVa2F/wjf
z8rnO2LI98F56qCI0DZq6zEq4CmUEKXI/FbYfAS74kxi2WWWTM6c0eJo/AzTl9ltdXK/j5bNb1GZ
brWGPIQ3Q8btiUrHBnOHzg0hdrwGebUUWCJgBWC3CACwufXVHt9LD15iA5AOusiwlBmEaPIvpgLi
oLmpuieucO133qnCoxo+uGaqWdHBsEzX+J7pjk9C6uody1n2jjAeztEdS/S9kTdI+k2mQ9QHTocC
uc3zbYLzJhVYndpiyQuS/Ene+0R8WZVR5fPKkHNDuvDUHZjWotlhiEv4xNfdr7ZGf64R1ErwMRjo
LIzywrRR79x/vD2JcELop00nrLuMPHiluuo6/9/yqnRcERfjFy0tiztIIr7yMYfNgbNQg1155ung
MH9XawtlB3rvQYQUtXrjL3FYGFWErHEwCGwTaVNmxc6BR2VDXCLWAkdF7rtOWdJmTjVgjnngdkCX
yFi1jYn9tLWXKm/G6hz5B0n7a7uNgiGd3KbM6cRNdq8uaQkFeDnINMOr0DwGIkbl3/nk6BNmOL5t
/MrFpmQvnvyYiF4SRIRa76nkPbJ16ffAEZnMs530HV/6mYJdrG6V9BO+cYNM7SynN2Km2ExTHnig
tRGMskicrqya5PbG+GniDVW19fsPKzNK8U9Dd6GttAcYgMZfz9JF1o/TXMVCBvbJOZ0+Ui7W/GrS
IOq/JE5zqwwDuItiO/jfeB1eFel3iGRQPR+nR/wtYpn5zapNc6RlvsuTixo23YjlWkLrDG13+0Yn
F+4yI2OysA6nW/2FGphVo9OiQ2bPoKU/wBJQQ6JB0E23HznVjkr0q06v8EwH805+0wrMHFcZMWaO
gP1AdtPxLHX2TGq5vcd9wQUs/OjsimqXsFboJeK6YG7NgJW6dllvmp2GfZXO6ppr6JaWZnWu3OwK
py3UT9kxZqLeLbFasnomZRXByiI4cvkPW4tf8Y9Khike3xVtGFNJ38T8AXoWxNKqvCDDgEoQN8cA
uh3MIAZ5YXb32SYf4g+u7J6pO5MAxNY1khj2IHCE71SrDlqQDtvg0nqTonw1ghX3XayRgociqjoG
jDhpVuWNcNVeaJY69AIrnVEPyh41RQp7MY7BPVD3Vr3uyM/YAAAhYQgn7rdhbSy2mM1Ph/k9dFDs
jtVeAJH/Fr4yXh2NZ2R4lQiGLA50/lLVVlCOoKh7onyf0xJc0VH8vfJ2mRXummGn17v+gTu+QU57
nuWkriQzqOh3erMT6LTv2iu3MQNgSsBZQgkWnmiJeBM4o4S5K2Se6jLkIcaKQKL3Z4PtO4OHasd8
RKwm2JwiteZCc4MNXb9pZ/2a54Vvd8a3ktJkG3BM+HwqnJYjy11RfQT/Wjq5itHJHQkUHRR8JWya
hV3nnqzabcoSeB+rni5f9d6jBShXOYE+1rH1Ie24GODJS1Ww8hKd9G0Q7raYDkGwZPQRL1ik2fo3
IzXkIkhdsI5JbrPoLm9P49eGPsHO498X6xrhRVnsn42jv49gUv+TN0hJ+I/yyk/Tgd84vcbX7IPd
yKwHIcBmmf1FH8YB/fIu/tF3w0s6k8c4nvm9Hf1fdS93ysv/4s8irOWYU0ge5Eu1rT6FWzeLFMI9
nqPPETOK+xYWhmd42un9nM234AX4NziWyf9YMJTx98k//WuefnBcLrVfqnpuKFfHbfLPPMc76go+
PkyNYkEAszcQQsSKmXtnnTxKuw4BORzxcaJ2ZeVLfc3EUz+0bIUSZoFsTcrFlO7tik0qbwndRPmF
fIeQpMLFS4sQisAyTG+zZnbD/wN/h+EF4y4zN3JOxctOT4YQsetSuGOlKxJfZq2lTRQ6WvZrtuxK
DY+VuRLvLTbtWcA5vcRIuiinIzyC8RqTet6tOtmG3WmxBtGP249hS3Wrp5jx5skThAlz8uQ9NgKT
D0HaMJnNZgIKiDYbaAAq8pbfeON/kVdM3ELJM8Ik2yOxLtXsdHxWYG2/DTirTOhs1vY1FMrUqRnv
oe98P3z9HE4gHEjHKS+RtW58dyBNI0KhteRj9PqP5LN83Pkmc2P9oFuibj6jYY9Uz7LVA8a1Y1Bd
4l/k5rEZsNZCQr/CfDTQD/ZngpWK5AHxBi/8LOzEIhn+zb6WUBWdoj+0MCY6+YezZ1KP0vActkB/
OtXjiCw5mjxNJyCP2wv9JJ++3LupTlrXMqVimB0lINDE4RcUoek/+RqziefZ39ZYX3QQYajg/Gcd
Kg49I7OSyA2/6nJXZGd+uXPCr0iUGfVL2HzjBiR/LdFXk+ZVaDGHmUlRcOx/Tvg9Ea4VjnaMlbtJ
55xd/qNF2QyhNK99sczlXWaEFK1Y0rCXMETcgOLPW8NCS2VZMY6Sx/uYILQMKIahS9Wb4kkHYj6U
Ze5wM8/STfx2fv0ZosxE31FyLTzxAGnTDRJAxusjQ2d4V9C02MCIeL5xIrNsrfGX6sdWeViJV/YX
MkU/gedEdFB7XgjpGWAwGz5BOyPRM/gI38nLRy6/S0BKLqoTfc863OUvkf1xbFNk8K/DE8NmVyym
pbUWuhnHNKM8Fvav8ewimBOEKnkF2BNbpmVFOWyLLCkiba8Q3QVQXn//4MqfZagnnt12PKBHmvVx
9yAhIPgb1RuapGdCrRhv+EPgpSBbH9Dkw8kdOMXT8/ofci3YOIwSG5y2/ifWJnaUwl8XEYv8fGMj
ogoZ/4bYTbDErHiKCcLET0O+Qb2xTjGyWz7jwbdz3sfmKm4pUfjFo/TYjf8Mb9Z1qzOp4Vm3X8P0
Nya13ZI8J7ri+5WuUAWn0FYTEOASPRTQW6KDYcGFf74Tbmh6aQ40gZ+/IWB7OPj6HieWfsmjEy9l
usqO6nSfmq3KZgh7FnN7nrrBU38ym3WCWdryFtqRdsQzV783xgBTa11bCu/+JjyfQXqEypbGTMUj
zy3t3yUU+/7FMpijzB/zpso9dHO8e1LxzQ+jgPWqnHcNW75bhbK6yVwRmcbENRWjsAL+KL8QXQC0
L9iW8JBaPasQsnKoLlzs45xTuCgYZbK6CehObA5jKzoxfOQFBAgn7/jl85VEU/SHJIxnNf/TxZvq
nyQJ8DHXPnx33MkclGN00JnorKcVZFNUkIv0CBBrGdDmUc3KV5+VhrZiNuGGp/TRbTsAg2jYrz0T
J6e547hb+wc4sY614ApeK9emwJzEzgGz4VHafOQf6gFcg57NJrXiVULasNVfsmUYxzy7YWE4z/Jb
xcmwxjcqrjE4w4eAHGjzdPMolmAwihOqWKxnxGfCrtlV7rXKFnOkmRsjU/rKtnjjBieMNyqLyi1P
JEo3FOLgD5b6T2duOoJAk23iUrzyUDAGtLwq3Oa8HjnTM+1oVhse1kQ7yujZ4pXAVcx60yD+ZTwE
soXA61spcWfuGlBLKYMor7NWxgqVlUU1E2d2wSVOB80qb0FgMJ8QElsxnL8ySP+vqvWGcB4I0qke
DX078T8G9Vfg8EynLxIJsoexpNSVZp0Tfpo9s0BTcqMlkFiwMu9lYHjqq7lN8tIa1jJ3V71SQm/4
DUi+8GFaXUwdvs6lQ3Jl1l7EmA5tT7kn9V52RTtkZkdgEofmsv7gQ+XLKZ4GqIZF1NqxdZrpsOyd
eZfjq8KBw9ikWLFfMDYZy6byOJrLRH8RDsvQZmVNACqWdLpsa9sbyVDvpQ6Qi8JoKRyIAFRWz6pi
CqKcE1rSe5+fKlAARkzrR6IrU0D6S0eOL+XbwSDXJZfxLj/Cz2hDcYK+DtpKt6hRDS+zD5NlFxZt
HDI3RFlU1C7ir4p4A9rBcRubV2QobWqzWfXkbUAGqR3pmw55xReD/fc/S6OlwBKIU/2Jytz35Ke1
FP7EFyIEFiG45U3IW0tZd2LuiehAPgihagMFBpAOCwn/vL2rAqJQCRb4JFol2TL64MkgVQBTMB0z
BrcOBfwt/pGFS5ntzVkopspbYGd7tvA6qUsb8RHfxemUCb3dRehW9hT3Ex8CsUiN4wP9ASK5wAh4
6KRFd80P/qsJvoXJg2bTopC1lc/8yayQ67fZ0nmPtQPkKXXbaVuhlS+3luXp6Ub+SDF2X+qbwYPQ
+FfFRGgTUVwtNLZC/ql5+kfVNcOfcD2NV5pRGnZUcTekeOJEWExxfjvllrz0gubaR5303rfkGYg0
c1J+anlys33NtN1/xMFXRBnJfi8/ppR8rBEox5GNLmoAgt/dikUyHtUAAx/mGqekqWoP+qn8pFGF
kiV/pwgOEqe4AJFHb3lsG+pwawv5x7yjI3EIabDZcxNnEXrxV7/vcEq6MzQH1sMnvOE5OIQpD7VM
7yLHt1JmazZ2nARNBj0kE5td8G8iqdz6g5BPXxKSiMKgDG8qH4SLRWzFl5mey2v8yGfAWETDhgAa
47q5sCw7Fi/U/9FeM5kqkM8GyIdb3kLO7w7TGg+vSUyMh2GSHw8ERuIla95zw/iuxw3FA35Fazu+
iFnzuS6wwhVesfpjk4Ss0/WpVLbs8ZCovCDNWtpOHJ2Iz1knV4h6Iqgcu3K6uZtgBV44xWf6YbG/
qJ08dQN+fNQW8coXV7g2kB7Fm0KxE0Sa/iN6dvJyppqSvqowJgSkbqxj4w+CDIk9C/kXQwhQ0r2y
Z9oDv6VgszcnPKBEBA3q9jfkguIKZInhaJfmQuuvutUlWw0njREOICmqXczne+FeK1SEbBC29Sfu
MFKALb5eXAzPLGaaTQcNpkA41yNTgr2AGYOviOndQT6u0KdPBa5S+l5km5k34PNEJFy4SGxnEQTi
uAWzuxXljbL2o5sePNXhF+kzWzIYaOoZJyhPC83kzE0L0MU7GEqxP9BNTxjMmh+tubTsCArHOEBl
w+QC+VVy8m47rjVn4CPZVruYaKVL8zccYj67bQmsdiHseTMzij3fI0dkF7PsRlecYkfRmCfvG9Ra
I4qwHezXcaN9BkTscVY9h3/vK9xkDsLVMFsp09kBTQQIRJ9DwgASVdftRzmkDCyJDeb2RGNKeT1d
MumbtRk9MPPWS/ZF2FMhKTQhTnhNx98hu6QAD9kky27AwqvVj7W0/CvX0y8yIGm1QivMVQrse4/K
i903a+9mVTlwyr1xMRn37EuZ8XzyV8DKyKcaxMfR/fP/Crb3+aPGJgi11fwA8lHuoJa8whXuRIQB
uOiYGyApGPcsrt/pgTObnYL0pEHHjdPC27dzHWgMVQ49VoPQ41eIjgyM9sVH6uKkUC1nHrCb+7K1
Z+C8pySnPsRBPR5pUnnaLAlumEdIrFTsIBpCeia9Tl5Ty+wrY4X8HmfuMfTu2aFTNx3y3uVopy+j
Wd6wJ/nQMjGeOpCPfEYxHyGvei7MUpGlPOwQ1ADKggXLKtBYg5VjN0Q4DDROm809D2D+4f/GLOSV
Q/QR//TN6b0iaHVWmEibSgLagUjXAew+g71KAuPY+DicF+QqO0VL781JJ0bLl7Q5JUwCOsQqRF8L
0RqSTvUDXYhBMiuTSf9AWs3pukCZnOCt3VbKIUDXfkn2eemop7fpJoMDkFzi0bGw3tVZgYbbU0BY
VPdRXMtubdKiHEleChK3NfAqjipfDKxDzgJAeo9BfjWowGKLGEVOeyLZn4WtKamdGf/qnGblnqDB
bxo71J6SvPIZwEinpL4RxjYLnOL3Rxy4ChObVza58b1B7bmjGEDOW5/l3VQ+QlzJpiu8V+WcvALi
ybIeTWRLDlC2yqvv4ow5WvYCzHgeGD0A6GnydmlLq/9GWpsEPyVRyGTbVCBZD0iehYhg6vNA4ci9
Ad0T5wB8w2ylNk4Z7avGA1cOrzo/T7au/qqaE5YH9uL4vj7iPyxKGGoIWxlW7Rc69BAJ64yO9D9p
W8YS1gkd4oJzDYL4uEER3+0QIcqUwVeNSVZOu0pLVR106kreCwPHNFr51rC5w6PAHv/wooDOri5V
tUGwlSCHZ2+gc7/DTvBGpis0DGxLe3a4s2gYkiMExVpz3+jfkDcY63KBqiVCv7nURbvehA7WWB3z
GT8lWxPkVVucGW247oPPoTuJWwTx4xkDW7yXhW2XnavSS7XPdjpHyTGrQF6TEfWeYcc3hqFj8Ajp
JcfqDqtFQRD7okLCSKphcJpriOR2AOywQkItdx7jfpYbApvnAGJfekBNjQWPQCOdIoO9OK5tvnpr
mYfAw5Nl1oBpzc7CtKID5epwCOphZ9TcfAVjwh/DSBZ1ZX0a72gEqTpvPSXacE2VG5cp6LZl1K/7
rXilwNvQLYcYHvodkqtxT2BVuEER/l2LX0Hrza7xuWtg2PqWXWvEqG37S4E9wkfEcfsZuBnsMA/T
DUNQmAUVunGbbeays+BW2TF6JPp5HGuzwZMaO/wXcd+NrtS+eA2uEhVNPauVrjGrn1zpgYRgU2Fg
RodD4JG11PJP5tro6q4C2vcMEsJw6fxV2P+kKIQZo8oR5EZigxD+5oea6bABAmIloDAV3EjYwGiI
J48fg7chFyBPbUUFuhR4GbtvPnLZMwzAVEf62V64yiqyc2r7r8QdgG3fWh0aaszrQVXnaiBA7Lex
eus7Qh8bL8lXjbXLNtZnD/vPHjj4iHI++/XOMtY1maY2u/ihvmuodJLq7y1y1VXHrkGaTkEr7xIE
WrlyifU1jZwYIzdXvfIPS6lerTLufpV0TFioUFb4/GE+aPHqjafJJfDVRU+zMksgaZBEsSBGpw7P
OBa1f3Vkx8mO5rUctyJkWqzRlW15yXBCQgZBpn1U8qZoXh3jQPkZ9DBlIptP0OxgfUFctxax+DDH
3ZopEgplUoxOA5dsGUB1o2b34I/VoEkSN/8/SpYsKAY1njDjLuCzTNvygaIeM2X9fpAPuLSevM/B
Fa0wMwH0XLBAjJI0ULTNeMdmV9S4k3I4RW6u77AbYmDDy0W/pdtkMkyAJ2VO50eeXDBsovbq2ktv
evnbTbn2GZ8IyASb5fiTccwwI0is1MMjEtXs3QSWuem6QxOhccbI5a+/4nKS5VWE1YitjbNvi2c5
zcvPN7JQdGHT0jBX0ozgIB/tgjU9QxDL5hQNdA8RcPE21gbEW7W4t7NukWMIrCWAYjgmzQF9HSKX
vT8+RMR51A3yTxs9swHMlLqUNG+44FktWy+NMDSz0Em6H7yhcrIWUVtl1b1Av9Zo2OZidoDfCbra
6JJKAPSYGd7e1MOBskH8Qm4yswo4VQi+kzXrpAqzJzCSas/gtZOfU/ZPYmYWM+CFymY28jKvPFJ6
iTd6qnP9i2MXBP0VE7CREwuIxpCq3aS0iNuc12OP7mCIPjXJVtg5FC+iJJZ4B1BX1y7fWoEe4QUA
E+tA9WmK34JsetWs3GDbUqmrmfHEBsQvMdHgLuJhoTSufTihCTUI/xtsBeaE9tjPDidqHJgsInXW
2KKP4fiZI/jaA3ZyhW4uRKZpBMrqVz7U46ruz+PTJGloAJkVn0MzX47KJ/CstgAQVn4SOVX2VzyX
uA44otE5aBCP6aUMeCxo1EfkbD7KOpxh/NUrQL4DK2AGiZl1Za2OyVL9w3Cc7AkQsVxJI3a+csLs
0Ql/KTsLOhuqr6fCZh8LNH/EwPjVRHL9XSFw+Yh03rh/I2x0iU8cQZZ6t4bQyfhurck1aHgGJbcj
vmNpHnF3qOMhhVDvPKLZvMh8OgNKb3qGRqoeqtMhJS96LZg/Y7Jr7jH8JXSNXq78S8q7GaBKncMn
YRzzVA5ButYRgST8BTFeJaPcyQQzjG5oeqO/GTiW88A6EOO0jOU7fAE1QyiJBGh1LKa9fGfGEezf
9DYDygDx1Az8brMbA3ohK6cJZn8oMLyIdFIMtoj15/MgwlYHSoxZkEAaMwx0qgpoCuA/sVaTbRz/
NfiTuTzag/BbRy/ERas335jMU9GoX3gVA6BXUfoY850vAs6YBaAyQxOyGkKO7S2gQ/66T9bI+LrK
+GDybPHvvp+gVHE65/6FfZ6Bvlbl0UG/XiX/ACW8AQwBNf0t9b9cPumhl3VfIdlmf8Q24II8EUZC
PJO1YQ5kouDnaRjsEXUF5fewKvozV3OhXFUUPFD6q78quWNDFXPoinwmz34B+htUgLCqOjS2R7nf
B9VHNxE28C9yIifWGakhOB2ZQbEEW+K2WxBPOUbH/NP/DYR1AbrJvJkgSZ1WPwPoMHDKj/DguX1f
6RbL4VZ9Sul+/OTNVQ8RBvKrQY7Jqhbtdh4NSHB+Dpiguea4DNWNERzQIpiUHWBtYh9MJOoPRw+v
KI7y910rbW2raMdxbWj74hG9DxRF7OHfNFUsJpzZLcIz3lw7TBagt4JlSYGkrSgO5JwxP8IHZZH8
awqKye+JogDw2Tibii9TT4uznIXyVB+Nuib2QJR/csZ/slHwaOMWeIOLofWXPIXJZH9GiRDX36iZ
S/piJPQHdXhpysnsvzTjWGy17hz88DBkMe0jFEZAI1yD7XDjCmLIT2oL/dJdEmb6NjowLLvacG0f
7EUJjBqJHdxE8eeE5j368JvdUBwm3a7dcGVFrHnDXbjtDxBucSyyIcXWz2IQoMVM3GLYT+Wn3AVz
We0i/ZXsAmhIC7QATy1kxPORgMc/RR4uRYFkp7XIRO8Y3rPynM1rO1RWCIS/GS6XMvlhXOINz+1V
ZvrwjcpyBDVyYQBQODkB5rC3b/VwzotLxvKQI4X+LfyQL4ruscYc0eDyGp3EDoqfLcAosgvDlZMV
X2MU76vEA0kChDmT1gh4Ci78fyj/caSI0CCegrIrc7djC7HQHLrq4DaXtnZ3KjL3FECt2Az9VsrR
Q5I84o6L4a9It2/uZjaojoE5CgsD5Jwl+nxiPgKv+Tr+qNYyfBJykYOqASeHpXdPWEKXXod/zLO/
p903TXxm0mI61GvURwS9Dvxa4Zd+ocz/Vq75gxkLFojsAnn6jescuiPD6hdZYyyf2RC6iGZ6ln9s
C9PoJE5w0NnpSsQnfKDbl8FsZ4dIs2dAaeb5HuC5EiEqo6m1oh1oKNBprWt9RxBDsyHoDK8KjSy2
FOMVmsgYLsjPi7sVXOqQCAlc7j2qQ8T7n0hys4V0r1juwxj99K/aqrpxVm/0/yBsnbFon7mwh1FF
sm6CEPTKPtR34i/UT9i1UH4wxPrrzoio0bZX93i8siJv2gtDHvXMXrp2/w2+i7wkOEY2bQCMdvT8
VY3OgJoCdjVpid1Kg1yLRii/VGbDWbEb/zXVTSrvKJ9pw+TJrbicg+rWThgeEOQj7/utoSjoAj2w
gDdynS2ZeawolY61Pg+qM9Bxa3YikqPpu4kGr3PKlxVqniqT4+AQeHoYeblkcSNhUlZVF8QhEBAc
K/DQuE1UsjYQ+FX+M0JX3qcACDjxf/unJAknnSC6EKercebI5w234MVh4YUmw8mr3aj0tfg+JWdU
o212iTk1O3WFLFrhw/YzMoqoqrUWay0GU6ZfyX4mu+TxieXidpA/+vjQFm5MPym8UnT4UBgHxYvj
14yZAbGI2mWE06ZFwKVd6anQW0CcNVGH7Dv9C0O9OpK3gwtobX4NhEAvmnU13DNtngFK1/iDiXlC
jjIjcOtWpWe4eypld1EIroUE0IIW1LOpQtcxLcti9w8eJ8aVhjuGRBPIIyy1xk2FonLyl8apZTyM
sCq/tKj1qFzHuaxodFdSoL4eFcQfxUWD1Rj3z0rYjuU3S6lE/9JVT84fWNp61Dl99ZHpXxHCZ5Hf
PnkBzqqH/VBfO4BGeODy6Dehs3r/QKkKYaL1ARUYSE/j9B5X5QAvEgmK5AS2SniNxC59JYxcJjOQ
StvXyYqFTtjjM6qKOWkk0bz+vVHHHUul5Gzs8AwcUfyJNfuiWaLCr2WNG6s5EiAnKl5nnuX+lLOJ
d1XZ41POPwQPGZD405BqA1yYQK310AArgMPBHPgIB0dlD+CXM4wCvw87VTLRuAPiP40fvA3/6TyG
Gq4XnDR7GRO0wMSFf2Dg3wK3FQr/WLkT2IJIQaWQFP64WYLo2eLoZL+H8YJQ0YUmPlIRTg3Ts+Lb
tKSVCADwSMJIxs9L7xMxuE1vdK00x2w02V7KPx2QYOYLUszfPe2IpBMoLzU9v+cAhe0x+IesS+5I
HgFcDdSJRv+n8Z897SgMoPQv1COvYwFS1MKuSsEXfCYN/CzCp+2WJXMx9I6VRtcRCi3IRFF8me0b
pwqzi29N/xRRYJ4tnC6yE6ZQtJmu5w/YheSY4LaaztWblp75hWTtelRwMhpqNGt1S9PXwG0Hgy3Y
0oDNCXYE6TS1gY8x/heXrOOzrYwl8jGiMpJRJ5VT8FVSpzH8Z70YGwdBu0Xvezas/Gk7Rme5dSSa
HSe6NbBLJsYGCC0DiEr5Dz+cGchOnyWOhV6a8dQbqonREop+yts7yqR8WkkARTtnBE6CBxqLZc/1
vQLMlDATpsW/WhOShXlZPAdORYfgWsTP0HB91bH+4j2JEm/xD29gbeGPWZMPgXG3+oQ2nH/5rGn5
BpYmGkl/OALgYAOfHQpGxi79S5WthPhea6dQZbCpZ6WD9lb9TK154dhSinJco0eP+gP0ZALC8vc5
VqX1lKQe6z89TpEh3ZiBheYDaSjvJI/d8VAVIvgmxqYGuj66g0AD/ptcuTBr3Or4ruveVsS1TrGI
zzVA4nMqmnOJQ3i6+z81m1YJEjQ+hKNhWy1AI+hlc0MBZgAEYBd7xTdsLWZ352Zd85gHXI0BS2V5
EHjRltIAVfFbMCfXx6mmLkWFd8TY+tqf0r5UHSTcN0YNQJBVtJUR659y+DyLjOXlmrTA6n8kncdy
41gWRL8IEfBmS8LRe1LSBiGqJHhDOAL4+jno2U33VLVEEnzvmsyTCbJ4n4mSzlBiPYwYLWH8w+bd
admRj1CSoJqMmKwYq8DUXZni0VR+GZaKIFkwl1vFWso3CSLdq457hekvereeGAzGTaT2LNiA5CyB
lhTzI+8NAd38D+qnPZqjfDUPzrLzHS1FuGWXaQb/qSIthxDSgDwX1gRJrTJeMxptDU0cfDwXvkIm
71PJH0xi4vaDMUMLfGJpgTlwVDIVLXh0Atld64lOfxXjnBdVp6aBShkQJMxzpTcxAcrfi/OmnpB6
QRoNZAagqJ4xoOZsYXatfJJYnvMhaMNEy7uNY4RUf+jI3ixrM8TLD1wOuZe2HrJdQzwpNYmpzlB4
iDssWvgg3d6SN+NoOuhHpXygB0xqjr4eBwKcNPYuiNaZ/cYnhDu69RTZBtDnsZvr9c6RKUORamYX
8Ydv+p8lejLaLJyJsyzdG0OHrEBn0O0O87+yqP7C40yqs5ayRNX3UYZHU/Nlza8qqN0ueR8KlqoR
24pAfgHHC9/JC/MxNZjHsYWj3JHeRjsE/HoE/AR48bKA5kWLauumr+s82YLzGU1fFrB8HM98yBZo
KzRskh0PlwCuRv/evnFMu9W8B0odjfEr5sbMZlr3F+1FHCfZ+nXFo9X/pgeacJQl2bBj7Drhm2R+
m5UeDwjnMqGoB6a6NfdfvBPIkdf9MFijZw7BTU1HTf8IDJ/vGm9PYqLsOhmBkx/h5ZLuojgMjDN5
HfMnugj8p11j00guDURYQtBY+jIvPXJHxDjBFCa+wAUXwDz4U5W8Tmv22dJJCndBY1s5Un6swvFe
Sz9EkiuYC0WVr3B7sVth1Rl5wuI57hgb9QRqk2IOK7QJ7sozHtFxPuP4BFVEzO5K4+XrLEyW4BXi
PXmp/cpkcagwuHX77RR5A/LfyTwH7RdwqzHzI96B/jAJy+6mYSibLzcmeKefEGXPK0bpph8lrsjZ
+fGIWU9itpbp3UUnwvQs+1a9Y7N6JzBa4lFdMrBlPYw6TXHlYXEY7wT/EJGLKOnJJUNpawyPyVUZ
CvShF8jX0Wmggi+Fj8DL0Bkmn7lfIEnRoYH09KSoztzsnxiRVimD/t+W0CgeJMHKn4V1VUMi5Oz8
TG2eJbOLd+LrpABURBIXHE3pqkU3ZEfkiBtz/pAQAZf6FLHNf2ocu0iUH80u/aWVaPqDZK4bDiCY
MMgAfiFm0DptSVqBT7yujeVUOFPo1uu/IOO6obDlC7wAOIMUTv0RDB7JR6zsKyxBHUwk4D77Kj5U
pV/0bnQgy+ItsUq/A0BQP4N+VUvPOSeLGuorNpb8tl/oiKRwFbrDof2XA6WML+8GGapRMjCNTsgo
+pu8oY5r6DJNlz5yckVvVFewxQgzgG24ibJDQdFxCk9qsjGmAO7gLvfyG+weffCAUZwfxg7ORADo
EYLdBYM5mV34Hpb9uDAvBeooR7gLUUASLTElwoegn14UuQqzVyZ7zZwo+1STu9HtuaibZBFcosJ+
8a3T3ZAh1ToKlu/qFr+oRJYAZ4Zz3yx1VLGUGxeLvmL6GcUlOzPkYzi0xj8kBtVnihfWZBO7a/pT
gx4OYnn2rXcn5ZyTCz4gFEZkxvJ3rl0RgDKIGbUlS/6xJ7yE5W2JdHr+5ZjPBffX7c1YpOa+MRd1
tVb0XQbvikx1xpZLFZ4s2Cbg/f2aETzb4t6FJFOxDuEh74XPSv4xniShRNY6dGhl39BoU2ZUPoGz
w0lfQQ89sb5ENvPNwJxoBm82rj5ComjOwOQAC4ZP29zHF2oMBDZ4cfyIu56hvJMsm40CcIDQqxmU
dsIP8UdGwfRZiKj8JjQfT+u9kvfMjkX9k8UQ9KZrk17S10+Ww3yhzyhc4BfsOAHF2PK4eo0skTE7
kNWq0BuczMKnimSx0T1JMriIH42NsE0V7+g6OLxYeHBiOXmAWW//X/XiyC9v+CxqFG6ii4gbMDm4
xb71zMwrGHsylGSHkepENj5E6wgSfhGGeNqlX4MwgD1wp1/GnonqUV/xnk7YMPcR4i0S594s5VAy
obM4Ci0As4+0dYq9/IGMHz6/dCQuQS7/TeODZ6ADPDVz/CNJW1BfgyHEeTD+xWe2t+F/qVzy9IUz
H74n4VOriPaAOFf3DYIRh5sd/bGYFqm+OGC2oSsC/ceR94ycdsnqEXrEbICIEmce0cPfE5CKk0Ah
cW4zkmOtTzf/BmzC8K5+fc10PvH9w1JmRVBuyO0avHMvgAb6kr4blJegOa9sNRwZ4V9ipszgPGzW
6UkVNzmxonBwfvVj1N+5jBIqjurlKfh5BziE8+3kpCNaX/ixzSMLThJ+UjtFB8POIaa/VMiCd8i6
CYvWHTUg/u3oGCixGFTGt3FEikQt9VkZ7Mls/E8ZsOlPrWax7w6+5ZTKLgb4OfzqVJq9W4/YS9xS
wGK4Flu798G6/BaQBln4U73iKArMPwEPocVG6kdVfia8rVxKqXmTin+T9qGjy+jHw1uyk8mXTtpQ
+BP0b3aAunBKIcu3HUwCvj2k+qSkAP9DHq2tpf7fW+QqK9aWfi0QaJMc+ilfDHGtMyUSJtD3zpvc
QK7vAOWFEmynkgVE4UYyljbxr5PsrDxaX9IpZA81LvTxWFoHJf2T9efIkyoekI574TUI7YoELrgM
yxWPPoCUP3g6v0TUGF/haT6sfgsbyQgMY8hHmIgrVvxoblR6bFIsKo6FdYH683XJGKPpbHCSR8or
Jqyt8PVwPSJdeWAiwwlE5sOKKoUwvq254uVHwPPOU77K4y+Zw+sgwQZwxNgjDZaseg8cFFYjoh2i
YpendnljHEqXsUQHkcQHYfmCGJMur4Q7vaM1ZuPOs8gSnTyzfEKNaolSC7GKr81ooa7CXahCQb1W
vVsOn4Z0k+m7jZKm6q94lOoxi9wWlcYAynNdP1gokHLjFuyq4hXBzOYWaQ7O+eLQCltTmd/3V3sQ
Asy+S/1iIEw9l8IfNsLBjx55AjZsUNwR0iMk8H1/1n1mKPqDdkxlvfjo23MlnWrVHXW/mCUDtXgL
a3ZqNkFP9I5MshMvVR8Mt0o7Zxp+ikGHchFvGH9SIqvyEj3jHPwKb8dwhHYXIrBWbkyLQJOWpgd8
WWNXc1FeLtOgStuA63IH9up0NglO68rrPhhkfos2dBjZkW00gOqzgbfl8KRe3tMy+8F/LYERg1HX
OqhujI1w5/ESTjSVUP1ngf7Ll88iUTKabd0Rtn1329eWHbVmXHjZbeqHqMbnnT6O2as0XGHVdEyI
yd9i/7Uo7nxdidHq2NJB+GNgumrvqumZscN2qnVYZdp162bnaM/k1TTQ3LsGhspV8aVCRGQrdCpu
XIFVQ7AwukqO/REFJ94W8isw6sfcEtCzvO8SSsABsb8WnnDmReJyxHhMb/Z3QoL6Hp3io1dfNiiU
KvIIfE58YyX8IQYgT01kSofokSnQAs0tvW9psIClrqBsxQOZrd71tYbQ8EE17Q/H4YMwG9Vjvcho
nQSkl6Nda8LJ0DF1gC+LnfJtVccSYySMN5ePbCFs5gH2AUgmW3NMqh/GSo5drARGz4ZuFTlg0zWK
DQjia5IbjL9mGzKkKn75/UrWaw4budZ747Tng8Tv1tpcLLJoI9gnr6s9vbc00vyxMaI1xSo8nulf
1vLO0NlIfZLn2XqKV2fw7I8JxDVaU7e4MTdUkPXavPlOt6r3ZB0YpqPRxHUr1i/Ua3+8gTIHEim0
kGHICFkMva8kHqOKEFghMrIlp8ij8pLlCzSjH5QPqKTtwPcJeR6C4W1fLK0rknb9ieBCWGO1LNXf
9kyU51Wz78ORrad2eT/IEDvPcnxALfxqLCB5nxVULZwFsZthJuh8oIrWOltOsEcYSPY/umNZ5xcY
kgOKEwrdbgNNjuEO0PJIIhKQrLmuWmuEtkXJUVjNoOV+p6Okr3r6lY+QqWCHFIwnCe2ajuCxO8BH
lfMPdUbhwXFJ9yoPXL4D0Sm/f+s3Xq5TjfZfpSSajxQ2RgY8We2gkiPH51D6FBdUzt0xSUxcMbOG
1H51+zplqUbZY84Xan0bk4NFBSs9LSJLoGzXSwK+Wb/F4XYEx8LIgNFKO7wdZmWM8Vr1wh+aZfEL
lGjpBnDJncSCXyIdeu2RRWumbPgq+vSYhcu+nflZn1H6DwWPNNEE8gui5HtZrqaRE8jLrYDivaRz
2YBGbx4FcyFe0aZjHgwPiR85K7utr1JbTfFvjj2CV1kOgI4ZOkpLnMxXnfYPhma70yq3t7Yg9nBa
wY/CtqRAdTzJuKOzk/TegeolYhsVAMIaXUFkTR7xEkfH2G5Cc/3mSQaCGgN0O2Anzt1NVV7QRLVQ
BNDFkqbI+/7qj/gxG+lfzkadDSqqDywv1PxHo3eyEzBvba0Um/qcnGr9SKOhzaaSeicuhi+Fvf8x
ERzxOi5oCx+gMl7jQuJRqC2n6/eYGdgc8fVYyIdZg890KXSiX+0NRXWdj//4/5myGVgdRqx1T5X0
YS4nO2hPfJ0g7DFJZCBe/w5ehO+Xgpk8md7u9+R2lcVXKN6rGqwyTykjyeGTJVh3qRAk/yQSpmSG
ALI3VgetnZH+AdoX6x+KoGH09R/wGhuQ4D5Wu+SXjCpYZaFLPnYFg0dFzu/wCXSrmCyk76wmTf0J
P4WFIOqncJ80dy4LDk35RfYJOlQYwdE5ShHLg8m7hQSLGJ+9tJhZKrC+RuTDSwfOHNcN1zxdgOK9
aj8SHtRIWPPLWVFAdZE+QstT3rdi+E4J7UIoII6ujKAf8zajTIZFHLQ9iAAv2yvlvstw+NtIjL6Z
WdyQnKju5NTfAhW1Ae6zH51JOFraRz+zktJLg/TgxNiA+iqnnJhOdP4vwGrHpjvk7aeZHNtn9eAW
eSnocbUNgr9Wuoqz8f1LiTBOU5MicfAsJ1ysKAzYfb5+ZfTTO01dYRgPu+VnB8xhsceGgCqedbbk
tbLf4RFIfH7v0lY344PtgtU5tG2hrdmcI373r55fRTtAYlcrcGTYO1zU+eI2w0JxyplmXfNjdbpj
XVONtfxaQ1HaTucQoSwISuycyBlQM0c/2Q2dzC5uvJFX1jkKHKNg0W0xKJUygsb8UmEae5N/IpMw
IrjoYtlIquCfAL/Ryt4MyemZd+8iYzc9IzsKASwsFOjoTkYy6fJ97Z24f2jFkW79Cw2U2azh0Asn
tAW99VAGoi7P7Z2rTVdWuH+TdbgiCSS4BBPOgjc4U1LGmJthlVDYpN0qwO4x7b/gHdu1+VppzdbY
obATtE2PVoRmvWak6OHrMgY/Ddwp3SAm5kYC6y3v0/E8sPvyZ8C64Jq33PjMNa+03Fa7KO8Vepqm
hsP/OZ+x2T133/pK4L63zduc8G4EK9SKGoFNiVsMq8BYo+GXdsLAK3Hw4jQ+O44WxTjYK0YoYHk2
Vr4uw+e7Xyd48ISTdCuW99YLHtQacXr+751GXfU2GEV6hK2Ze7I1APkl1C479uBupzhkVe/QKs87
D3BGoY0kswWAnfpD4MSWZ274SrEkO8GMaVbYADgo884htRFgIPT1k/BF6iodPA80APPdUAEDO/dI
fX7MH5gBJE7pqm/6FZhSBSalG0A9Yn+4ydjaxBQFzYJxsVwfMtWtKq9+XVJlL0Pow3VJfdoyEDTI
LF6KIiBAd8I0bbhttmFsaJUu+WPJAFuLlFAbR8zRv20qpvZY93j4ohujjtmw86vg95RQQ1O7FuzT
gEerO7X9NafnyGYs3XQN/2a5bo5I9BrFTtZsGkx/gvu6oDHGlqmsQuOKkkcjgVQ5FhLjC7cDxQba
MsaJRe4xAQwojv+LqR5Y4bLTHpbtWch8TlAwUMXspSjfj0hkXLToHXF2QTZoViYHCNyUHXvG7x16
lgUnrMHJF/8rC19T90l3JXY3AXkE7GrY5EzBQEl4EkwZ1a7lB54uPDP8inP+3oH9xH/Aee530tpj
gpFnV2eAOADX8gcMncZYitym1G6uVp60A6FECKpC/6spLzrzWeg9AGeI6BVLHyJrvdS9DgWQTgTj
ouT3wDkxMfp3sX/RRDE3sd4DLT25TkfM/UB3WDzfpx8KSEL2NO1MqJ5GODMDdbA993Tf8zuTR8Ap
xFeptw7AE0w+/RS/NH+h+aM1f7HpzP8pqZsg66Z1fWM1rx6sSzvINg9yfnokZ3OE00yQpQjmJtKN
z3n7t+MC7GYILMas94m/sUxw1qWbEqMfTI1bQXCFcKdkMhWeGIoguVpPlJ189zxbVj3SHmNbbJfq
0/gsGB0degKaxx8cV0L8j28ByrPK1YUrC0iRgWMa8zGsew9A8/Sd/wPPqDFUl/NtAq6NSaQHTIrr
EZK16uqLZ/GU5j4QFjHAlwUbrOI+G9+y58TsisiQ7ImhFlkZYi5Z9Vm+70q46auQ9ZA2f8zKlSFl
jBsrsJyBtoK9tuwMeyLRrWpf79OP0EayAs2/WKXqdfwDTQRxhxrVWLCFR8Ua2sSHzDZCwCcVplWF
HyffTBeVrOJwian+VG3DJeFrLls6wY6fmdcANBR8Ds2PaB8FWAH53ZYi8LnfgNhqqN0tFqPUYVdA
yRK9/TLYaPWB7a+lHvWb8b4ML1tQz3XJsXFAzKgqJ+mD1REQVVNEr+iGdxl2zV7/6/91uwTdTL9n
xty1Lp06bp6NsWQIk2MMD6x1i7XH59JgSFA3mymwAyo0PQUBe0J2w8g6RytkDTwXzNNq1jrJOWGO
LHaor/chcn4uOWIyusDOAbLGj54BfB3CSkv/FOYGzos9kADuikixgnAnVILjMeV0V1S+5Az2eAOR
iilcxwja8Rs+ReEDI109fhiJkyACj1UfwCXcIWkjw0RRj8TFpBxo/a8h/Oj1hoW/cnzz4QNYpvot
0f8dDSyEmNZIGi6+CTE0OoIsCVQq53+IToBdsCOiWpbf6Jeq7zpaWwwYKCwp8c1TO1yFTzH6bKnT
9XXLUgMmiMBWZF4tZh8tfttI3lQYltPhHjmFZ0zVoRiuhbXF78pPmJcuU3kOgs+ASpeCVe2PQEOr
aE2yXH2bcFPrrKtwpbKrh+eUISLR9g0EgZCyaqDPa0HY2DI0xXcAqxJUWEstKSMgKcVtz6IpMHal
Qe3d3hosOgE2GECuBRHeCRT09t5nngJ9qb1WsbEaYeWzgFW3avSsx2+zQL9jbt6WnxWPgq9OSIzB
hwCLb9xYjdshnhL1szR8y1z2qvks4/MkONrks+hqmNjzwJbUOejsi/JPHi4ClCI0wizdINDBgzKZ
w9T+gPMo/WoMf906PGRa6bw/RUps7D1EckH8KfCsMQtJyRm8MT6htWDhj1Yu39HmacJHMZwZOfCM
MEYy4x/zMzUdlAPo9abokGWoOZBfKSvrLPHlt5YxbbDzPibBRiIJHZPH44wVD4DjhY+J2qdx9QuY
bBThV1CXJ0SGJIgFnzp64o7V84Y6WAiW/bNcBleWEqmHUIlsIZM8Vtp3PAu4Mznwv6FBUVw3NBXy
Va7t8Do42LVbr3/zcS3eSAMXA4+8TdHLKpSFsmqTfDAoqwEtxpN/SYNr+KKL8hHxVrBLvgt5/ZK3
Rk6MqDhwa59Sg1BA6betn6F1kBVML1eBt7MhpOl9SmSHaRpFK5q9ZXIWMdxQUqaulS5g0qNK57dj
JKvHHL22vJIvW111+BQF+n+QkxMZdjvowGjM9GBDEgwdBk8YhRwvkNeHxzYkZGZ8/iMamOfT2vLb
8RjsMBRZDPJy0hJJXwfjqzsi5j9C0//1JLqv1LerfSOhRV2CA24d/zPFPWAT5Oey4kOShB7t5H9M
KkIyKGq/1ZiqrCE78UrnMJ//wFYbeVMDYfsnQF4CLS26GF1OpT/rQzivdkxHUl89ycxWWE7/qqNL
SRTttdzWgKutjLXeePw9rB9kTvg0/Uhq4Yo7+Qb9DtKGJWzmGgDiCq5D4cqwDbDO/Ms8zphNlvmZ
uYmpuR4WcZeENxBM8zH0lNjLN1UJnhATmnOJ+ddlDmB8vlSI6EwthvyTFhdqGIwZe7qMNFOLLt9N
N7rwP0xARzb1vI8m1jmI3s2X+HZL3bNQmeXWaXzgeV76YeNB+tgJqvNmRFin8FWX+b2BucPoCJgy
iqdoLRhzbnKJ8Ad5AEYEjQEXiYp5v8TTQXGkP7UZzGGxmrBc4lh6pubmOmRcE9pLFh5ka69Z7Qod
e/u5smaUQNf9mmucZU6ZWt0ycOnqKrqpGGGIXcHRwuRlpCz1DNXF+ICPkfZsa5IyxURmKZLVsK32
A1XtuQnp+Ghyoy0XOkOQuS9P1+LShGb1tjVaO74K+d5ko3GDLUPxUIFm1IEC/5CGVhGz1ClrCiCW
gxGjIXTwxKTkyAmGVaO4VvkZk2sWdu7rCQnaWoln4wMpPMoqO8R77CtXg7Hg8tRRAO3FJ1eAXiE+
IkiPhOoed/yVGVQW/pmRq0cPRN36PIEy+Q0p3HJ6mTUr1gjejmRPFGF+0jr8nykkUsGRuy26gfqk
CoQIP8pwIT3VGyqvDGFN7waEF7WUzU4h+33nRslBTu/vyWvpiHNb+sFUMX2Y9c9UHl7DQSFiaTGQ
ECkv4z2wXMotUMdQ3Fbinc07WcDfNj6HEDLNE48FTP+aVskH4KgSykS9MdBzcs/XCDYKd0LW/2aL
gYXhmP+xEKal5Is5nsWKEZjVfIrtDYkzkTVoaYZlRaox1oHFSyPow5HqA60O/wml3BJ5WOlHsuzw
9tivxGcAiCCSSpjvLVM4hBJYSrhiuXytMxyXQ41pyCsIbPX4fgdnxlCD65sso0jNVJ3gxmwihbTz
LytIP7CFa7PBHUvOJrh3ZfEmQ1KIGV+iBkMETGHM5fzawBd7r9/rerjUIZj22foDmf4eI2KA+k/6
g43iXM/WKlBFRgtu+N2VD0LhEMAmSO+Gfw21jvzNvBKxCFwSs79L9GLGKfudU+hOcrMBRsjnDIEh
5VugNxtelRDfR/kWaXbF/UvtShKv8T7RbQpAWZGHoRzwOdoURhKcmmG3fvVrXb2N6GTgwb+7i9nY
I/k/PsmM1U5iOemYzZE3bdzwNWgeYBRkbKism3Eu5jumU7G6ROyLZnYT7dBwbnGPso9Efgj3xiAU
2THupu/LT/2MYWemG/Cj24wcmkVxqnYv1/rVJxfNRfStLyD9rzJpBY9w9g5SzrjIaLdc9cqyumsn
BWSYjXRn3CIBAwlAPgut1LLewd3cMfNhjoIGDU0GaA+LJEZUrsgFbJrQMLRr5j9K/0xVAvb4IuGp
heS1Rn3J/BSWJP/IUfPaiJoXLLtNsxFo3xAuqy6mZGos+sLKnX67FyglotsXzDPb1k4fSAUJUp9w
bJ4F6KJ28frO9dUkfsmdxw/KdY//fkL3g6AMcUN5oBjFfWTeGOrZKHliorQQqyxfzvsUsu9YkPRu
bpVbBTF1GxrnnlIgmEdHOZsURhLYO9Vk2/QbkACMo2EyB+IcJPiSfWq/LPAhFAnXYgddhmUD5tk1
sGCTxGL/hVnjayzX7Ei0S12dEPS+HjTA1Pot3nxhUeyqr2mX/1ScutKOUZdIEuWfdOMZAi50+aNv
QCtOlTlNPqAC5ugs3V+alz/0HdydmOw9FOGQqTisSVmcTryhVeKQSfbm0M8/hNWr3TC/wfyog1iu
2TxC63OszwxdiGfR8DLhYFBK+awJPPKo723WJgWq6lamfvLbfWVuQAHZfOwvpqMJHRZqCWkyFlqO
G+vI+DAiJ9Oxgm1FEg1ndJMv1S3ObOEK3xO/TJLik531TTRCaGnmkRWKyslaQgOwliJTzhgwzqwV
rikFIJ/T19dkuUQdyyVymRUeEGCsgp2315D1PAk4oFUOTAtzTGUaEjbF09iAV/JHkN/453fYMxCr
YXsAQun1/ayFu+TAL+K1htXwD3aEyXXBpUJVMJK9SiEvrB3BgyA0+6qwucJL4izZWZ1Nw1UiQai+
C9gkxEQ50U5+JIyKDtqbicxHqfBuaPNQCwkP14V+FOVlqtj665RFLIuX6OvKeYC2kf3yM4d61+yU
/GIM/K0jzx7H4fsFiR+FNpcmL5ZTD9ZzmZ0KsmmpBYzPJSOM4VP0teqW7HCljJXNMU0VbzEvee/l
TUaf97pNxlZ6f04qEq07QRCcyExH4vQq76sPfU1ysD44lE2ysoOWaX5ZjFZbb9Q/I4yBNOrclBvs
obXH1p3YueEDZ1887V7jITEPLe58nRBj1jzduGLFjrYa2iaDpqOSPTtlJYK3kZ//3f1Dt0IbhgNw
B0cBGE6vo/Sh82F3SCb0K9qOClG8IrQoRPiDsljTfLHag2yzZOr2H/lksd9XOvgIljMY6ymWQpfF
T5UfFAJEdzgh/yYiBdYISTSFT0yCIoGXAhgyguwbx6j5kLieWdCRmIK3gTjhW7hXsm2FVgyVpUGR
suOpr15fbwbss65DI3Tli0w8zGeDfYRXUDILpRj3sSSm5IqSx5OvTAfdZChgeWPA4lDCUL4q3XVE
r4EEgRkHtyQFEbHJ3aF+3bhs05yhEGcHoHba+5T2fVab1IMrDCEOfQRXX4MC6k5f87q7J+8KMcs6
wxMUyCFhnmsRNA96FBwKbBFQNDN+r1x+mHUcZhdsYG1qblGefpY/0RfHWJy4DC+sY8CUPuTvIFVa
1QBZceIw4FjOdMOFcYccObJ6sqONduJ4y15HPjS/YhtduRJyBKzTxBwxRGM4j7JoI4kbVb9Syw8f
1QDdwaOLznCof+jtkQMwft8UulcXLNdr3Fr/6LpfGvFOvItI4i4FsKUNx377xRZxJfzDoEGXztgX
emM+ftHB6ExOmzU5P4g4VNGbmMKllO3MKHr1LI6rsty0W0QzBuPokl+xvEqSHVZ7kkal/MvEsGjj
QTESiJN0IqPbxEsqxii+5cJDwAY6L2DwJupPgbJnePAjUmxy35nmhDQyS0KSu/xHqQ4iEsRvajpG
llgXuKukTQAWwaLubpn5XN7RZQIumhie0F1UmcpjoyLtpMBBGs52BA/fMf8134sGbV/DTghkijYw
NeeOdrA6IatWprMG8iHzzIKMwXMR1P6rapiz/gt4nEQYGsauKFjdMLxmnpawmuJjWCBgiHQvFD1k
QAJQTMJ/fkUghPf4uy6Q5eGETlYKbIJxHxvMm6g0TNvgDgPTGH7VCebPBc2wVfgV3Qn2MGMZtmsm
63uQmLOmj4yScaV5w1/UkdK3SBafsGIWWMDzyBHHPU3r8Fdu9Z8qwh1zH8ZNSEpDVs/OFH4PrQb6
v9Q+itBrX7tJ4GBDaxvw3V6oTMaUZKtK0F5OSeQVraNxyEnIdckL0uIb1WiPwkOQfw3jaUXfBXon
f7oyEZ3CL6aYA4PXbv9Ovck6dekGQxpmsan2coRy6IUV6ju+E1yGBliEWdp0Gc1xGfLvbrX1OTIB
Svz2T8u9BlPsDWgAeJqMAZdktyrZZJ7VummyN5ga64ajE8pMydYRa/L+8criRs4dyhs5RHSJmbPd
COZp2ATM8KA3Cz1goQVSj0q+MfQC1cBe3My/s2KlomAI9G2bFhC5N2yDzB6hG20AOoTUGWZ1Pq0G
AuqFeCHHjQUTZkaDSU/gI+if2E7Oa391BlDU41Ysv9XRk1f8NIliT2KDyURyxd75Nu1RDjabVYQ7
ym3/VT0y2HU3BLZY/cNll6JluTR/VPgqJcY9Ljf9XP8j/gB3Ix8qzrh0QbeEDpCgvzT0YQSUu5jz
ovB5wWbskTWoIwlxdL7n+VLU1734EYIXKDAUOZG2GalSW+WbgMwaVCKATOUWsGtWzHMh2K/R4xqm
Z95FsgPyWiYJoLrqwZfO6jUQ7yOs37f5rQ/ulDPI+WkhY+RX6/UjdbfR9GILTyw4seaDnHHNwGvO
SHTGeDJpGIl9ZFUXr9r2V7fuTeoxnxyd7k/8MptF9T5Nh95+Gg9p04TDIaGieejYJcFuZqc8XDe0
54r43ST7zNXLbXYhNwiRM5aUbi8N97I7zBqdhLWf+snnxnMihuvyFrmSysewbU4Cl0l4xGtDq0dN
fB3vLWrcigyojvuIlR4RYiZ/je9F/xijmzDMISvxil13zDBTgAF0MOYldYIUNCLM4bshlJhG6a27
ivjsNY/hqkCOlrZC2xhCvW/37YvQ0n2Guk6LPtXhVBPmWy45q4bHy7BYkOHA8zNtlaugybzck8N1
rD/U8E9Pj+YnyvTaUR6olphZQRbFG4x461YqlKmc/zq0sMNIJ6HMFW++jrKbEm2yHm9adkUH9WJ9
wu8CGKT4qutDNccew908tBHdK9LktHVFUJ/9tuRWJzogWAepnf7+Kr5UfZgNsuIFBsUBA3TlJszJ
G1/BP26wB+n6W4UyjmZCMFZW/tmaB6X8Sp9ITwwTbf3SiI71sBfHZUOs3l4mWac+tMY/8oQZvb9e
P/A/uK0TUiE3M0Q637zVj1f1Q5BQCRui/2kGMrMZjmQaCPljuEc4/9sE5ylZJyikW4sE1A18FaIS
62cNZUa9JLWXpqSRconaYvjH2ZueGo/MBMPyNbpHZR1TTSPsobxD+sKW3DZuqPl5Mis+1JpZfjib
RD3zdRxFMrnWEtLG5gkpn2t0UU37lPg0YAw/DGnycv+KWLGLXp3cRtkbxC3ZkzrzivgYQXGU3Sg9
aBrwL9aaO3MF5O21QESSq0ez/BrqLdKvP6SbCYOdTP9gshcLq59hHWM5ICErIMNmCbUDCUu5bdHn
JnsCJg1utGiVYbyr1y1eSm2PdTMjhxMBTfLaJa1fDI+k2UF0iHCHaAv+TaUPdkVUWO3QUk//MMsS
PqVy/jKVoQd91GS+SScjnW0MdkXGAURnLvlUbJl7M1DPYadqh8KjAO4ddnHoS/DOhFS5R5k1KQcv
LZoG6Bs5h01wr5DOYivUDKWHdPTtvhgE/Ee1DIHXYBCHuVEs3zWjtKXFvhj2WdpZC5YhHBLxlbFL
vaOAjOh/VRFPptuZbttdqXBDibjol21Cz4rNZf0RN1u1+Q36HwU3GVNNos6wTgk5k1uCq8lSSbws
3Zi4+WJ2LMk/ViRsMnYNveYspMFjuA6Ag6+6S4SQGAKk4Hcst5p8N/+1gQnBM+OVylxnjbRvunUd
npjw48AAnhEEaxyEreoyUi4qMB7zVQzfpicxoFsa02qc9uQBMlH5IH1HKDcmwQzTQfkjKvB9VZsr
0XiomamhmIDd0HwYxIfSLgKxrOTN21xrDE5ZG0K2Y35Q+eyO8gu9EeMHJXWyFEsSpJf+S8L9P0hg
Z7lACYldFiKRB56B6hOfpXkNcFrTqyMwZo0UncJqReEtnzGzdukMOVxizdZ2fXk2usOLjdYEvavj
c0zzHbsQLNpq9yepD/IB0svLOqnAiqtfwikyrIuhthv6///3EDsMzScJMCS7DAVQ+rMl/QuZvuUY
S/XkZOZ+H3sJ4Umrr1DYauUXK7+BIQzhTBTnL3JASAaJUs5MBESzzn4jCKsJlSClNfUBpsKyPSKR
Mpj5ZDwM/3rTCTjnNeEO7LfSLl1/LLPCKcgFks8lAKVPqXz+j6Pzak4dW7foL1KVcngFIQlEDgb2
i8o2WEIB5cSv76GuunXuqT67t7EtrfWFOcdMGJSVxY1tNf2r+U8GslDCa4EKw5abp1mOdgNLsMCn
+PvYFLzoXLWlQvxWtIR/IQ7IzoiAREPU6CUOfr+kbrmSUG4EHu4zSwMn/R3/i/5Fo8sslT+ZK5A1
KLMjvL5ZycofeQVPXYbWlI+et/u++23Ufd9sP6gyYIsNEJEg+EIWWtJ698yichDMSNHAIn7+OkCL
SfTvBSVsRgPrdyJxGMdkcBowTWHEFoNsQ/moQ6JujG1iPiNtRk9mpEvmBoWCPs3VlZ8P+qOWKYvG
lkNH9oZfowuX/BT4pctgRftyAXZqM9I3VzIXODXE0DxyqVsk0BFVoOr7mhargc3wqIVv5bt+byZm
qWn8Yc6vpsb90nt/hp2oTkYnBKCFWMOtJdoc6sbdCC/vide2apjeD/8EXjWp1GaG+IdfxJbRmaw1
YTk9/D0hyw5uxkTfKGRVYCrA9dL/pOGSP3cQud2gyXpqNOcX0y4Ey2GflyDzrw7vcsPpZTSb4LPM
WbsbsG4WiXZKe2K8rHXF/ARm6egyw0U9ka7frdszozWXorIqsgvT6AHiPAizfWLYlfYL0IUgo+xK
TOpgDwg3IpaMDggMXOkZxXEMd6ONr/HrmMDJs04Uyy/JpTZO2kstrdJxq2MICv4ZGp4/GqIFwaeZ
ncE0qA7Z+68MrpNNb4o2EEyPk3fwrWRdgbCj88iJuRBOEeQPUSMCwvCCaDOsc4Y2ox9pDBEW0f21
VYJVVUtU6m4s7kmUZ3wqI84G/JjaRvbdvS/4Bz4vpFeHrjhUwKaVrZgxvgOry5ysnxO5SgeervN+
LYoEOqhHM99nBMgoR4bR7MhLZRdmyWoyNbB3SxqwBLlKRiIxWYwDAQXYbERjar9onmmblkSiBeVC
px/ztzvo+CHmJVU6h1+4wDG/Q2VRsUqCxEEYOipC4hjQe7Sdo29LM0H1wtOHHQN1YItMHvfBOuo2
gX7WwfkwpuwOxusLl/HL/qsrwjfRtKjkBHLaglClhd8yo2u1Jec+elgYejlKJgQftsHomb4uvtUN
it156zHXBq9I0AnFV3T+yE9F/GrRN7PWwtO/JBYxKX518HohQ4fOefOVcrh1E4Ksa218Gm90Iehy
GG5sPDSGUAID2DdHwNn8enmRUh/g1v7zkP/l7y/BD7GrNGhjW59IBUNEpDNjEJFNEF5y3T82HSR7
Gb6n2I3bTUNN1m6FfVQ4J0Yb8pUbSYdPcoKSYgQ0QHNtZksnQbS/OGLMEk+7DS1bRO4pFrdEnusk
4WGdJze2eFj9aWT+adEKgPpZMtrOtdUHN3kz/5DM1mwlY8FYBblHDIxFxWLxhoygbqJn+1mXBMBj
ciZEK7Dh9MiYxNbMvMztR5+XyoILF5wEank7A747HOEqYwtiuP8xtlp4AsabdF+fF2o/jCwOw5HX
Lzrj8SRCHRRdUDvEVQn1SpLo8m+Cx48z4p794OAJFpBZlB4V0S4mgyH+QrSSgH7BGos0GTERigGW
XeHuPQ/w6iGXTZm7C+hqkbvDyWQVdhgQ4lBJZsF2/GzMS8oGX96Zx1E8puPm7eKegnC1hPPJXlP1
mCfptJWwjlAYN3iDESdRr7LUlH8h18HvpUuAks3PB2NE6PISD4YH5QpYOU0d3O3OwdoorMh2cYdD
Q/U9r75wr+37Bz/o1i+RKYCg0H4Fbc1ZiOWl7WxxnmzbxcecZm5knrJJPsj/hh2UxGjKcAKZ5acX
FLcZt0Niq7Rv0HJMMtXM/3Hq6+4bfz2/bTgnJ8JH95iBwxuGOfXEwq5GjYHXccM+sElPTPVX0ctn
RRIA7gE3IE6xXAza6MYgPdByEs2w+aDjBib4S2K3vk1RROEROZvyOXD1w6Ch8791VIivrwHs1uB2
mt1UpAgix+nImOcORc9NZVoyMicp3KGi5vXMHYxAReIWxkKBBU5UPbIJYM1KMyftC6rN8nPivbDC
S6SvOUxgV9InZvTZ94otlXKSUWa/wUh6icM29dPYuuIODiE8xNlGzoBBe8XSzgq+X9BMYDk6RD9P
b0RM4Jc7qE81uJKulTuVwKc7ILhCClQuUIWUCDTEQyqTh77ANs+wM9OW0uvx4vFiSa3+j7Q2I3RL
wCxQj7zf3OX4mDVSef4R6fdPsC2PRD/WvMJn4okwcEWhHb088nR7YCCFo/40F94ypquRNo03B3IB
tuwjR8jbWePHl8recFXi6Z9nSMwmjXMlzoeGCcXcCFdx6r+fBngdGMQXuIWhw8k4CEzWWPbXM9YT
yvz1DY/etLYIyMjJLAZ8hW7pe/0VcM5NWhFIDHgGMB+Mc4gOCDvmfrSX3/j6iRfhM+L1sC3TR5fM
Nir1mtIhdLv9qRKXd5jRoGGzhyeKh7MHtT9ptyQ9PyZnBBq5V7rmPoBjKm509nerv46lRz6j30tv
wfytOKanGP57xVcpK5+CidrqpPIWzwv7s3/teNiy3ae7qhsMBxI2C0wrZrkYvmuS6T6zPyJ2iVqc
6Pb9CZDkkp8xy4W8WDB1bz1pLx/Amqnjoiemg3HzEIHhdpMds4wZ98j/jEgUVIyAxSupkIw/aShQ
NRtE81Lh2TmGl2f2o/rYTmbZeXSs1V77ngj/RCIyRi5sKIUJ0veFXEOKmr+m35CbowhP7xmz0C0v
AcgCYILxbD1sHvECJBEjdeLiyH6AiMgAtnfCbMcuANRVuBjzL0o2Fq6CDUVSREOGnpWADVJF+c3Z
k42fvuyM0wEmzplnLQn2MiIxFkqMGCZ1+oJdKmBKnkeaADa7sIFLHQHEnDNCHx6ttoLexkzeqzOf
BsBYZj/TMpexIIt7W7gjmyJPL3UjdYX+2aicelmbmxAlp0Gu5apiPwcXBw14DyWJ7A3mxVux4yR3
TGxBxj7ZS6YtuNFga98DAjVOJnb4kUOeO2+W4BBtLMc7doJ6/8QCIuhbDmoDTOJh0nTSHpbc303C
kOucPjtwWKZDj8nHtRhUpy+8wj58IELZo8xTin3KOPQbSkfNqH02OTqoDlFySLvVdEgvcwMqMZya
WVov03NvbZF1Q/15W15ED1/s48fQeMZn+1JWjfpIQ9/kqKp2E0lmJpkOmzjDkXz9i3MfQhoRi1Qg
mPR653ONJkxgt27/Xpn7Xhq3llQ55rGm18WwYmxkdo1BvLPdfFatFzwjhn7qnBXMp1qkjPiQKeoL
dR4eo5bbhx/gn4UJCClzuQlYCDWOLC7Vb3RgO0G4FFSmBUcUVjUC/HB2u7prI8THhJSeMV8NCJTq
LYMnRBtu9CsBHKXVmkWdK7JjA/eYeC8QcBbyiy2IXyv8fiu4Xgn1memoX/6YnhTI4SngOBvYpbJd
pspoXlshe9sS5aLKCt1nWQ3iz7hzvLCe4EkMNoC3JywQweZcfzfCazFWs3/llwyNawSn60CUqr+L
jvWsQoxTZCeDnX2Xwjpojmm9IGASoq9KGPObV3YpIY86fl6wfBilb0uM3OpJjP3yYo3rpFxL40Y6
MjhnuXZjkxPj0e++CjY4OWdSDaPZBbcjxRvcfop5b6GcoQDbpbcXs7JZjQ4D2B7bFRKSKNH/dX53
LXBqE4VHmpvIqnk+Di7j0LNgQO+ytQ9PzZwrsg82BTXfwgL9kAkAYMmlqelOCrxGNcFaJxmqMNAX
YJEyCgkFdT/+9zfW0I/iFT79hYXr9YAaWkru4K+GymWmCrVt0zqs5hvUycJXVvLLvSoVn3ym/YjK
qX7GJzRw2SVHcV14ibXodBafDIJX73Mor3hS+R2WhWP2pK1eCg4uxbMoND4rqi4iJTx5WBrBGT/i
J7mZ8aIpV4m5/6gQvliqVC5jvE5bh6VT9xtgzlgKcMC/qL+HVd3YeLlFXDeMhI6dsOu/iEKWkfFJ
zPXo0PJkFeF9DBpnagS47MnxU4noosdc4x4XnISLF28CEq7uIVFHSAslZ+XzmwDjS28mKRux4YXI
FAjW4yYPCYumTdLMpbmJWhfQuVDR9CDsCMkpduWDFTiydqipU6mIt3ioYIESx4v8blb9xMlGjPYM
WHS0Z3sLlOvRCHxkgalA8m3VZnupdhlazcxxVQ5LpDp0ISYZGlX4D5rfXk2vGtuJAW7hmREaY/IY
Mp5yNZUTUr8gX5t33o6Icg1+iyK5Bq79BslV8BuG7Ot4unveRDYYJXoEWoZvCb3/SmAK1f82f6Xu
kTtZIIb8aplvYUw9VsD5yzM9Fjq1ybk4zLUnx/swD3ZYXfuL1F0wIEUIviICwWswZEz6RsJ1Z4Pp
GETj/XTlghhcfd9S6pmS3zV+rp4++VKjzPSyZyIJi2bobOru2B6LfwPPy2vBmF200IVgNrZH9D7p
mqmTahBwhdyoZ03xyZ8DNpVkzfGkBQgOdiJCdhBCZASn31pwG4ebCl0bNiysK/bs++VkxbnI6l58
fYH2w0UwMoYk0IYGQ19/ADGm7HOr9k/ovgZkUOJPDu6VgHG+9/e8zWipGG0Yx6rZqmBPcX7ygGhb
c7yFFmogypiSEPXG1/DXTXVB+Ge0e7ZEKt5H0KX6Xy6cjPLcodJwiuym8FnwLEJBWGTPgDXs21Pv
k15sQNvG8i6AQ1VugDwIxoHfKxIAUbpZjP51wmMQN6nLurwExTf5Z2Kyb/V5zJvNj+sGJy48jPD1
Gr+FS65d36clzznDuw3/UpHsJHmRTwVFuAKMMbJXq6utdsulAUGXzuRSfYycq5KbSIe8+JpSJr3y
m7ExBifVEh2Nu0tinMFAllQ0gr5Hgv3EDemJ+W+ZXHU2SuNfePw4I3/F8K8wl4DjQrjN0YiTEU/J
6LMZguMHIZeX83ODkQ7VPiEhQRQWSfnQggQR/CKhiaj0XyjCaXIJELJZbFVSLCjgtRVs8YBQ8q+B
HucjrSnFu4G/DVnDlvIJEwBDmADwRkTNCB2erQZyJS5ZAu1ou5ptcFQ/xywsSc26C0h6J2ju8EAm
zWTRSn6S/uul7gaWbIAQ8JHwR0bOSpEAg7VI26JxkKEhBakNl7ikxs7pVFM2bhGPiSJTkcksOJod
akdOEuYmNILSZUBqGftvkPHhPSahkOQhHS/mXZW/SzrfGAz96rMS7WTZMIUgZslujjQKlCFkryYO
ZPg+hvKF3mWFjhT1xKx1h+U4Fw81hxYAXsD0nYfYYlzIbjXuqTR4UKjys++xx/YW0Nx/KHAdlZ9M
F7Jc4+99UT2zjN/mpD28K4JrJ1XnVRRKztkbEwChJHp8r+tTXJldSSeVy+IN2BcDU1CcGgXsL1Y3
0t2G35jfJSqrEIggsBI3F4+N8Ncjrc1h9SFgOPY/xUsjPWVeTnKFjUZEErc0e0PWTjf8GwVTg/dx
ovfjLj/zGy5Rsqbh0+hhgsRbfZF25JLOQFuOItAu3VZfZ5mCZNzR3wwL5RRxyDKk0H1Dno/jD9Up
KrxX95Stu8Q6E0RTtQ6eE9fNU496trceUVzYOlpG6oQhNtBwLKc4r+Cs19xguFWlks0QhnskXCV1
XoMyh2bTQJ4bGw4p7MiXoa2u29A2d4wEcK3nDjMkdi1pA85xHqO5p1pkWIfjGGgjG5dP8mvFTCX7
JWM3X4j2dmGhs1hkCBQofERiwl6onKopMnz+InJBnZu3ZB9m82j7AToiLht+34HPPko8Yiz4qFuK
2SsjMSNA/ubx+SB7Qdr3gh1L1nYp0LHXO7YqqONbnUW0TejkL5cQxHVc9VE0vzaL6ivG33G0Krr5
Oa9Dr5H7NVfCDVZHLOlcu90xQRCDD84Z8cQj9MzmWXV47emYmNXrn3RRP5jpkkyPa/CoUnOwUrJO
GVhAT8VkZtAVuMpZX6DOMA1nHL0cDADfZYG4YIe+ix1HXnjVQZtjEg1YogDEidJHKy0sk/d7guaA
ICsHv2SyhYgg54jBJoNK7zSwmF2YN9RO3NMMENEm82B88g2aYeIZiD/w+Dz9tKJBlwy6bfgH5Bur
efCkw7OoxdI5hYBq3jGY5leiSFnAtDbbJC9QOLM4NapwCqicgY8EO/WSbVH32ht1s53sY9Iey7kF
ToUubNcSQwBexUVB5aJfKUIGT3k9W7A8JXF59ear7zCs1eoRjFOqLKV/OPAzDrLoh4utj0lBs9Mf
duySeWX9MlaHHIkDsh3Q/280X/b7Wk/8oWTLQVPlu/bIbfs5VzV2UTf05XmwboZf+bWFu76FoMgm
CqXddZC+ojN10SQQvkVLkLB6cQVbEryfFg+mOZN1tiV+jJ2tdFVMDP3SvIcvAjxzrCLfdbspGLZY
GJMabs6ZZhAIn7G+hkJmwz/SxLVhOV07z2so9nPManngIMcGf8yoieACVrTvNQ2i4JAUvO3/1Uhi
OCbUDWttQf8n8tVRgGMuSTY4TBGRWoONBzwCyu4OX5p5a2kpx2LD+9Z1P0ZD7jn+NKKReSgTD+8A
9oWuv/BV2qNlnSxCO5qNDLSlg7rJ3xgDmyvRRyd/OcjyVPOxE+j4O1VjKfYY/RYCupJfI53yYij0
8GP0II8lXo+ZoG+GFgvnWcF3WM9+sTPA6WPcZGQetfeUiPpamwYQF8vHl6YtFAI9MONRd4yU2i8D
d/A1URHoOgKe0796z7M/2py7i4J10pzsjRFxmLAG0SKvuq8mW6Gu4oFlwtFD26Ftn71+9Ag94GwS
+2M9gVbNM40Mgl5UOtGsRbwvWbAfVSrjHUam6uMaybLeM4PC7CK6UAfiLeM4hqEcGBqTK8GbQjnG
I88902229nv6ZYYi4Ben+TQGWuAm6DYYeI8FjyF/RgdZWrGJfB4IOOy7r9E4oALR2V1hYY9gehzI
DYM0OJ8gmBR/KlkByKutPWR72mMl+tVyBvTTZDa98LFGNCuUBzYmeXr916JXdhZleYEFkcHUl4re
Wlmh6A3m/bXutsi5g/aRRjHI8Q2sSNTFvR/G9y6CIuknlSsmu67Di7jDQ/hBImhCOO3/rH7mseKZ
E7LZk05M0fPetOl9mjQzb+c0j5i5oExa5Pdh2LxIaUdl13+9gVJjtQyo9kgHgCZkLF/WmdG1D/OH
QRLvzmliDrWOJG855Hm0W2gpTOTBaC1oWEcUrrVbtl8aqgdkvJldChOpmjFItEQiSyExDZnaecPa
6r0P5FV0VkhWcGDixOHqI2+Nu3aHedxs5S1nKUyVgzGs8mvu8xIRP8oiHOm1CqlAmscr5Yu0C9l7
z1lw5jrL/miHImyOrpWt3JS73m9s6Y5hhM2F9aCWiTcAnpKtEq7IpajrkyhfsIYQnAzhkmUD2vra
OJXaP1FeWvFCgALDhJZdESsKHaXNzxD/lFemeKwxAToMLlGyxbMieOfywWT8bbDLnWn3gO1A76Fm
HwgdZmYYnxmRXFlHYtGZycA3bBSBfbV7T2yHAS3GDz/Y8poAZsHEgYrPiXDXxLHPvmTA8E9VRBxO
uoEiGq1O5HbGc+XOar0zCjbHDMPJRKTdlQjppvnkW+VpZx07lSWYKvp8qco/0fRR7ILxyNxSJaZQ
THr5OU4bDJY1dGeMDFonfWIR4ZWpfZZkyIX02pvirHiNxhX1m3Zn9k4WDsO0ABaKy7pSY/AKoFTs
/hhyA+csmameANlWmxNClvQUffCG4gNw5F+5IS56j0xOTObMnWhBZSYgIcx/FFmT/wREApNeq3AU
kPMoIKblA2OwIAAr60qxy4TQEn3CnJkvjxohcA5cWtljHM92LRy9FoaH7Ip/4jEiXoX7ccu+DbMu
a651YJE5sEB3rLBUt6f/389p9cmbBsNM7LQJj9Agi27eubwl2Ojo/FbZSWJ82+6VllR7NghzgIR4
nUTt36c7c88KJMbDNEA5iEapR7EGQs/W0O309FUdgm+cGtm1uTc2PNIJRTnvE0/H7ESxW/mFti/G
WxoiTsEOdH+DhasWKocP1kob48Dzw8KAi8R6vnEXAFFFycu3vp326ydrZbgJodRk2OxY/FeR916R
y+RLC6Lhm6/XTeRVw45z1YTnm6ZI8GMBR+BzfC950NPhHFDDsz1598tQvjDiVfUN+n6juVPpI4Cf
Tg51yZfSyIBhOolEgNeq6TxWeixzoN/9MkRv8UJAxR4fVuelwnJACFJuqCEjXE+kaRMM7YtXNF2J
07JFGb8KRoLNxRwfCU/kIkTAH9/V64ewsBSPB+kY+IH0n5RaMf24IQUxW3y/QYaYthj2FyRF0meq
PND9xwusg1EidGF5huXqmYdrU5tosaBasvEPBQFPo8mkUEVsrbVOhlotVui4SCMVVf+NLjSFivox
IdqzfZNef2KiLmrhbtT/+gz2BEmvLk8k6aYZrF12y8u38KUyC2vTczWcX4Wn59ZMHvZmuQoigBo6
G16vRhCdKeqcaJkur5wmgdQLzFbfp5vuqfBZPkTHkJIFFaUyStZyTFMGopIPLKWlWyLajRQTGkxp
FC0LC0ikn+3E4F5a3bItbu0pscuTDJ4QsW+JfzRBeG82/JOHXlHljLgsrmilExUXIrslyP5cRkK4
QoDwHs8FUv+EyyN5lCMPKPZBnjiRYSRetiKqZzpDrChY640vxXtAFXZkrfN0Z329EIHDNho2GGAj
eWk88+YqDMiBUC6M2kVH0pCzUpZgVHbTCcIVPSSPTP9+hf80iySlUzr13+ZK9/OOd2y8DxghMVM6
sq+hG1eQO/PReShe9ewiouSqMG8XssWUnJxqsH162zA0YRgCO+6NoTZXF1Lq60zLkqimnSZ8IOAI
vuFe5N1TejKFefmMuF8LrI6mfyWYDHs15kH8fyLfe5lvCmsOKAoV0BYCx2naAJuLz8YSuK7HTW5u
ZP6Y/PlLi7kMtrTDV2AMvIZ8pwVAioT4gEA5je2VjVEUWmgZuLdFVgeqQDPBXbIsjgHBICFc+AUN
RoAF4gMQiqDFPr4kpEl+9t083L9ueKYUEx8CvDh27d2PNFyiY8YgdAlownThQMb5Kqz+jdR630Ho
l+Fena5bxZ7Cucotun0N63qH0TsLuABWGnJicdNH7mcBdQzWGxvNf1xhQ/1sEy5mzqwGkKHJq8ps
Q3ZpddIAt/XAO8o/HxsZahpu77kCxlg76jugrtEbzi1O+2ZRM4IS038AVHJ4s5BbZTsULsrIGZFc
SNcgN/CMxQppnCjYyquyAz9sSZH7pTl4FWAMiNVrhg0Vn5z1TA5EdCdg7PgF5vmhIPZgwJH61g4V
fDgKsLkmoMHhBNZlvPsPCUmgCXAGDmeITxSDMVapHEyEI3JqErm84hMh2k62OJu8yMG0TIyWbnrm
rqTnAINi8N6swmfXP9r2XgIUpZBBrAemwHI7NsceTwUYYdkeviaZLNMgG/u1wpw5IOigvn6QIkCF
tt/zdFy9/2XatP8GSKYZUyEVtTuObVADn+ev9secMGOhPDoqjaz5I/+bHLTvXV5O6S8oFKE0COxe
mdWEm3qpfIP3wlAuHS3y6GUScDkHGOtiKUSgwuqLRQWXAi3xQv5BaiNvNTwInFviQWyMGaIT7CLN
ZMyQrV/R4RmL0dicYoa+I/DlWXQAizENdWy5+eNO0XDc2FRyFu3HXHvwj8tFvHgp3+pVeyIkS/+9
nEryX2hJOFXo3Zl4GmfMwfyX4dlrXu9hTSmtfbPONQddBaGunN5NSMy8XG9ZkZ10FeQRRRy5zfQd
L4xEk3wC71S8SaxDF/6x1lAp/2KfOEYUFp7xzU1Nb48dC+MhFdUr2rBVGReVwtnL0sA6GfryhoIK
axHPcWMxkKbD47QjoCGmkaFkN5DUuuq55uDyaTeuUuBoa/X7RZ4NAvgZJ+984D1M6EWY0AlwYlRH
AgvHWA0EuoXAHn/+UmXzjjYhdpo1kY3vRvTEEEIf9AL5Crjg3ZGB5GfJWa2uBTuCdKOHk3RxlL9z
kXRKxg28XbCaQk/qD8mp6++v8UseAcvb2a+6LimD8kfkiSbLgUmYThKH+qC5AsAcmwMbfshk1V4T
d604OB3JRXbwGfhg7H38kXbZuKeyJ990L9Dc1FyXJ87zcAdx5weVb2xDOiGmYXp8fvmP3DN/NHWF
/oMyeGZeqnGCrTPFRUdB4c2F4Ex1FIvCGc20uCKX5GZn0DGGFSI/ehjjC46WmfOkQt9bqD/sDgBb
GX/Sn0kiJMPb4Yj7uVxwlOMF3yS8jigVcOKMK2w6GT9t44z1CXDIOE598Z8G1a/2tBNaZc5jj8cC
dSAA1jc24BBY9IknldSfRy79ciW3GvsXppbxTvSj91c0TEUr3wGeqoiLn6KcH/iRYFgX9jodB269
pRAsTdzomFG3gs23gJim/2n6Jb+UQ8JmsJ9HA/1DjJR4KYrs6VPFRykkf+4RwCW4b3723kiX2INf
PWG7XpO9UGeNi51C3tbCOuV03vy/VONhpp4qeS6m0CxcNTxUZua2mj+whQXbRGL2bcCB5WKR7ELH
+MLBjrphLh77ObJCWpvwi/iCTNkxe6EZ0Lf8LxgviQs6I9aiwR3mWQhjGuhsBMuFbhhXmYGxyZ1S
4szdG9guex2V/cn4C2mZw07/rGkF6IyJcokv5JZ6BgN2JqSsEM30pm9Zvg1Meihbe5eeOyyodlZd
zAwOpEPAM7eAch7eUiaF/etOFwGepWMJNR7LGs/vKZAvHWCunico+M7hHlETg+sTz33nGs8pr52B
tEy2Hh+ciWOP9DB8ClhfMuOg19tax5u7T4KDiMjoH9J6FNbsS+kITCSl244KmNkotyOzQo+GhA4X
4VHIho6O2AA/RTO4Zc1lls1KZDuJrg6Ahy9p29FcYW5MVNSszD4a8vdQqSzf6hU4uPFQdtlrCcyX
sB7zjAoTz8C0Yt33sz9lj+WMuTjUuzfpBRzQDEklEnDpHrVmB2m49wgsApBiJA7cQhn23KmqFxzl
KH7ryj/BOeh2ob4hQT7DIGFuecdq4L90egiTj9L/Lc1LXL8Tt4aj+dpyoo5Hhh/Tnhd9mbCvTHtk
g7wBzixX6wqCIskVM+5Tllj9A9uxgUrnjh6CqUFyRYxD+IkjSlvKHOHOi9a+vTD/JXYv+2HLDQgD
IdGZ5kWu/Dy7jSMa7/hMYq+a3fC68ZZxZ7To7ZGCC7TAs6b1ks8SpCZU5tMorgN+eN0CM4LBHBPj
EhfkTaj+BYgZ6uQgFm6B721YoZFlhH3gIyAKhjxIXC/3kFNt+Kc4I1c0EfnPy+aO1I/hZ43iE9pF
OJsc5ukRJQRzazxrAbdPu1dRgjDvSzf8RnlNoVFZ9EuCp+pnBEwMX0C1cOTx20Qf2nqgOlQO0/4L
15/UuwO73zuSG0bg9H325d4vQfmjOn45nDI1pJ64O08uh9EFq8gUo548d/HzPfmduQ7DJQNY+nj+
jw/ItPrF6mJeMNpc/r12QMpqH/wkqmVtTzYjEo/0Mtl12dBgw8wFhHKYtxFpzVBhMsgB0ig5HDMu
j+2rvgIE6n3d4zlL59a+9gnXHXSevfQ5DQ0kR+sOcCrRofcebTFyzRrK6LG90tEUyRewx76VZx66
Zc2u0brgTjaY2cWHuqDDF0lapMIFFu4EBxR6HV6lHVaCGZ7YJl0gyl/1dBcPJH787O4VrxRTuZDB
wLu125+pOyTE7Uanv2KYSWzreOVMn/iOCXMDyoFnt+EIOilsoNHJiPEZ0CunQmBi6oHa+kAIHa34
3Px4melgYiXSB9GEK0Zunm0QdCJgfzPxWYDD8xq+3L+APyw8eAY5UD7spliKsMSlMqpJOF8j0sQi
TSnMi+/EEOwL0sJIYeLqZCOB6/bBe2dEntKvzMUFaQ6nJ/dumJ3zGPsqReIq+6wfQspalvaRbwrJ
C7utdtV7JfUncfeI3OeYgzWmrziOEJ72d5QvH8XHRlsODwu8zzY5wdfUki2SfJR8vI7FJnFK5j3f
zFukdmclPjKeEmaTib6AdAjP5grOGYNw3pdOgDmtPLEeQ82bogp3VdDfF8QYXGJ+7EoEDReXFol8
hXOidIVkb/ZfPW2a0f4jhJTyKNjS5aPx0Rf42JJ8r0Gr2FAeBaFEAXO2eJ8YtlcGOhleMBNp/0ow
fbNesskRlpwKfP76SjdqBfA5kKX5PI0JqnF+5HzF1GWKJoR/PMeJdCE3NXtwS+Y0t1vFcN+Da2Tk
Snmjy1uMNRYJXjWhx2V5h5cHFxcbyGnfwAGk6HvmbyjPIcuOzSFDVKlhLXnyz9v3ZsApZs0JCC6m
Y0q5a6dXuLGmrBeaPro1lLoOkgQmsxL/FqI11qm/yAE2ouHUTOZJwWXJNAP0zXSAsxQ8SN490tej
/OHj9D+a8MeBRgOLRI/VL42gbd5g+g4HY9UhJgJBNhPfXmc9DUbFNmOHJSYMwmSM33ERrz8k2ENY
hb4vE9nHyYjVQVNW4rlyP72LZFuhmh820QX0trLsKObPPKqyusuDu8mvawzOnLJJvNL6Vc3GgDPn
Uxyxab8VcIr9gRJd0BcKUpeEwnZurWt1o6G7hpuck3YVJAcuGaAwRfQceTDf8+TEa15Azfobpu1c
fqRZ1Jm9oXEPb4qwBcw3ueDRaCa/UzQyLGG8PdmPzpCUTmAg/fU53ZxYWfPNGwWHzeemtkJqgyZv
xCA0I3ICJ9KF76Nkz3/nfWX/itwYMZfoG0gBgEux8CFMUZwTaJqvcgh75OQC1u/xsUofmpE6vn96
D6EjZ4VfIJCsrongJ7hFCeXkxK8SFiX9My3W08AdGR+Hu/r9pv0UBkzj2G9VAb6HR4d4f0ubFHke
TF6muTzsYeaqxr9pvP0Oz8a3VBxr81DW23ySAnUL5S9F8uAwwpXWGlrWn65Yvy/kd0mMntofGadk
8pWDA2CXOq+BZDI06b6b+kINxcgwuUlsA2Aq4yubvqlFT51EyKHL6zyw9awhGun5KpCXmjI5Pc3K
Eft2pv2G9Cr9OJdd5tw1yQSELzsBj8off4JYMtRdB8WCVnFRQUns4jXc2QbdMY0YXRJOLkN+mLCC
U7IbYgtqxqoQUvANm1dk2OlGrE5EewXqrscE5Qj5WkkgkzKy0okK/LGGO8RckgzVHacWf0uTZzNN
R4JmrGASBDi5+02SnQvAp8QlaQWyEegSJsqotY5CBef2o2SdJA5/4/v2glIK7oEf47juKjZpQEmo
iaPPXIKaYNqi8Qc4CLqCqi6AC7G9wa8/Vi7AWtAs8xXzIRFvJhClcpUjEevs2lpe4w/Uh9lbn42U
TKgH+EZ4MVjPEvHEQ28s0OY2w7KEyP1ySwz3pZ1wFPS2aZEEtxUj1uxb5flgMswByQXaHXp5+WJD
TiAJ0fMrPOxUYQxiDgClM4T5HaloMzVytdVEWPr+LVAFWIsa/eN45HQzPpQ2iBL/eB/oRpx0U0jr
vFiFhJ75Bf1Wsco/vxNMO7rTRrbLDtLC//cbppfokOubuuKrh6euoFWBDbOVlCttnoEtPZjuJ0JI
wC8SYaacwuH5YQP/gDEQq1vYIIAHmt7rnp/oRDlFMllcXaY85HiFZiAq/w3q9q2cGH1bOHk5tXYQ
BGI43Fg49RWGiUxd9u22LFbvZPGikvamtY5HD8/+qPYkOPmICmCEmGvrKyDsPrH5CbeWzZUTCP5b
s1XdBQ36VkApoSpCo3PRxR/OWEwJtXjmXpB99MNYBDlXpzREbUtBQHBeuuFqCCYnBncI5TVvLB3D
c8ranlkfnMG29EBbBSAH3IdC8odEtMO8rfdY+rvlG1Y12sQZFFDmSaw8sNIw9LpFi0NE+MAM/uzc
XOT5lSso3mTvW/PMx2dSrgoWDUyO0aBfEROAdoQbq3cO+ywDCStGf641HA6QkNrpp7hJF+M1NYEG
3hUT/pOfI74yD53st58jsF9fVpdNdcHbRI3L4CZxm8ukTKdbrPEK3/GzFCHb5imW6D3/j6TzWm4V
y8LwE1FFDrcCCQnl5HRDWfYxOWeefj56aq6ma9pjS7D3Wn9smBXMKykfcqIR9Lf89upJfI/u4j6Z
QaD0bTk9iFLI8Q4fQ/jhYP7lRycYE5lQaKKaIEHZ09vRtR4C+VjsbAP3ff9PbN8B1mZESuG/5KdA
W82qqnzTuUZ/G8cqto1/S7L/hmmfs1SJfjDUQ8TgCwSVr78J/uw8qD1tdvEVbvlgscO5SEuQfg34
jCik4bnRVoWFmcadzG2F/AoMSIeZ90q+vKm1S/NDQES1SjGweQlOrf1k/mfNaIhqWEDQLtpYF6v7
hDE1jSO+T31+qcmVvyKmy27JniNcsL9p+QHxsYlGjLzXgtJdXDH2RCPkNxenYRACaOdP7AgNcAci
543u80atG8PlV8SBmv+ET4alO3YZumn4Fb/YUuXSaYqdnj7gVcULoHRDxirpfFZM3IETYjGMN3/M
H8W01XjjjU2nYuE9+Tj3iIb/ImSNFZIOWswRMCCAMnu4KgDmPNvyt4nCJ/8uonyuzzJ3BNOO/VMO
ukNEFfVTJP33N2nNk6pS3ud2yrYGmUiXjw4QGN1eHcDCebNweD9wY5RYWoGm1XUvnvnIk/YdJi3U
YSgeQmXALyyr/oyYZ4seo+0O5GobNAueqBATXGNahaclG5yzW6BG6uTHDK48ynui+6t9OfCNO5Wy
5bQZd9qzAsdKqS956jSPpF+sxdU7GAoLClht/dSGHQ5wF7MXpmrOo2xjt+4Mmh5tekyaTnTPEQrm
s9sjiiRVFmwTIR2QAnH2lDocpeQfhN6wb2tuQeR4zMniOaXvJf3mAUL8tgiMIVX/tdOR96uVd1Cc
fBXQLhVDtd++Z+17n+xFmJjsWGhn5oE6WiQmhC+cp/GiUxgH0wDD0RmAiZ+l4nYP6Xs4q/wQ1Eib
/iTXx4rKiDXTprzTf1AcnGh+QICCjW9+Cy1ADv/eqXYz78H+Y4UgEHLw1v55xAtIcjA5g90H9udO
OIf9ASmn/8NBL1RPQL464+TzipH2LTcdWQHDdS1uo19edvY7SrTu2blTGS0w8y65wy0mIxUmjWD2
ZueThMhoB89WIUKh0gO1aWK5LGFavBMzm1+XmR7mheU1I2l0RyIpzRckGZMgoVJ9uUU0Z4oEAFwX
BBwwg9WGJTE/ThKY8vxLjGe7FG1k1he1F8NvalzgE5iNQNsaftrKKm5ghgLPXEgPz3DEe8EuAAxd
2ahrwltHBjd3ekhOJ9MhRyTFNlC/iw7BYWgTORW4eCFCTbdidvDgKXlF/5Tym8ePe5wty5RQxzmq
Oq6C337dm7Y0I3hHx3BEPsVLLY8bZlTzo3gwpoa527K80f9ITSOSr7v+IzbbGPgwcnoD+ful6raW
5GE7qiDbmZUBwAlpc+LmYMiPWVuyWzL2BFaGSwE9O10C2MzAEbsVweUadSNOODzNcUM2KZ94vmSV
bklyI5esl/FJ7hhUx3XdvDrLGxxeO9SDJh+ZZRvFhTVo5jH4yAGRrl2/8ilP5jkxcUtLzjS+t+V+
kS6l6/5a3kgn8fVX+UZKVNEeu2xDDGvfEVyM+n0pOEy/pa+0BsNd+b8VniZyEkfCdMgsQXY038pp
m9W0Tf4abnFgcNJOIlCksRlR59U8dmsRQhALT0Wu6LqlzzJlZaLKb8no61jezG00b+ZpXfyM1Ctq
sMlcHjYqKNw0Qobky8Gy5sDdo7K2kFjR+0vRFBplQobqt0I8aX9wNIxeIYq0e2OtrD9lRACJqIf5
DW/iAu8iCS7WAPWjtiz0iAJ6ibQRMmttaVEdrStCHPnCpzUlj+ELbSpjfWK4BBHBXZBqVdMDhBN6
ATh4XhqgSAyoPAyAgsTKGGssljOn0LCODdv6RdnJPzCwUEtcgmsVGQIZJUj5udFH/O+LPyUnJuOv
b10cSj5WAY6Y5ejfRzRPcwmlG9gtBv+CXxY6muDMjzleXfsl4mffEigEA0cmOi618E7WWhs7aXSi
4JYiXJiUtOc+1uxJdAztxMUjpd845hHIcEP315CRJXSewYV4L8HlvhVfw7XJkObgyViwMD6VrDgy
cBh/4FvAWkQIc6mjl2jHNTNP1NoOW8JEeBLyiVX6tLJXgleLuK2R9xg+a5GzkD9ajujttsv1SPa6
tm0Dj4+qJ1kCdJcsTgd5DwoTYgioWwqxGPK6v08kJNv8A0hD0khpLBlWHkFhTedyMaaEq0eUx22u
xidKOFXcFvMaopSvV5RQI71BHVU1tCXZGC7fPI2KOWQWGRJQwy4ctdbvWMu5miLu6dmV67d8OEW1
LX1Q2QUv2v6iiSWJHj17L9qI5iGEFW1dD5AwpkNLdAZD84ETxNQ/ghkR9JkwTysmMZ0FjISn4Uch
6tdo3FT44fkKBS7xAeUc8OAMjDMrJ136Zt40pW81PFeYDczHTNQFiLIig0qN5AnLGBXQZCYZd/d8
W9LMwn9FAeSnfcUxIQJHk7iBXuW0yvA28K4FwTIEUuarGOi58HBzH8F6l9XzjxUpuhMVvdw8ivRh
sIOySAYxfB7LZC0TsQVUkCoIZXsOduoPBvXhkyWc/hgi/d/8tGHkfihvY/xbsDbqJEVXI68gU+F0
XWrPKTE/09KcBYdy9vj3CAuTpmubXKJqG+XXJPociu0cRU5NJIbmv8W0Sk37gXceONh3eLY7fKJM
eYixZKZmsuTWiG8s/WIRpoaugidU0u+5RrME2jd8OETPmYcy2WPrMspv5GWV4WYxqpj0kSV8IR26
xnPVYEKbvET4tGCepeBPA7zS6fL6IiRh/CPXGtSo7s8p7EsK1x+iqAy0Z0OeQDEimQFgWOBEk+aZ
xPHzhQ0H9AMwYkGpw3ffuHJju01mEzCYexx0KMqqw7TP3ehMDk9EIEHqBb/BBb8OZtyFk684h94R
kaRuSxjaekDnvOFtZRqpNuKiLoMuLndxsKMrqV1cx3BFEAcZPiqX+BuG8Ps0cIS99yQbMZcuQE59
ijgrLvxxSBBk8i8e2nAmd29rdA7mSyD1wsb+By5OjAb/T2O6LhN0d0ALOMZN0SsozwabWNoGkoUN
p5JjU4K5VHBJezqMmzNTGJb0Z0PO9pKm/gy3/8m2Z35YR4o48/ihzN1Z8fo/IVqqTo35i3JwxHc6
nLRNQME3miECIoBEm1fzrlJNAAJ1IIJ6/k9tTFsZwhsb5u7i77GfC061B3qnNKMmV8LmblCQSuMx
YNXbTbug2dGPa6CpZfgH3hJK8p5rRyDTzq2P8zdLfbzPsqsJs1RtEoKMx6Whr33S0BFfx9DzqJIp
DhMqZhsgDmlvq38OwUH2yVTGxA3x0EZeBWLOmfZX8HzTWrxjUys2ArZdWpPt/I25lff5PzC9euHR
TI6DfoVH/ePvVa3zcE+vyCKsG1EtCMhkf6dKPwsMtkmXvIVvOiIJ7NMjDNBLQbl5g3MIr2yqbIAQ
7UCLnYN9lvdAwDbLasb7TBlBQBwOX27jIdlXvObAHuLXu3J5J3i0ggqJBmWsRCYrHf7CevIYUYj2
oLXNsEdXiehmq6hN/emmfXKpFrZf+lbCLa2ThkeU7Wi4IIiL8o3AlrPeJnYzXLjy1OzBy1ogBt0C
kpjmVlK9+tqIPzS8EedDW6JM+aX+Dl+G1b3dcq1n5U6bcZIznd/AMLtHP9OiwbJGqAb6l2ELlf3w
tV+191DDJchYfINj7L8ckknbBgP/p6Srb4L62v0Sv40l6x8bExbqcR2bdHjjp3Q5N7n597pjwWrq
Pw2V2c1mGUEqu67+qodxLZtN9kBbO1g7cNgN4LZ5ygU3UnbGBSumWeJCQYEUqC8dE8SuqHYDsTKU
LGbgxtzR7zGfoebyinAqqS95zxG1RDfqXI50fneIC2TzJiOuN3/kdNEDrUgi8BUK5PLVp//DlK3+
iMYWdwdRSMlRuGVAUA2inxPHL+IeO3wLIFODdTcgKyWrYIvqBTHjQInFRn2w5Bxy3F2WA3sDFg/2
O+hufjR+yUMSQmBuCJ9oA8pBbtUg4FBfshNRvMqE1S69O1qwoQkT9N4XnOTD185SuJNIFGQdp9Yc
D8ciGegPpfkTbcXMq38banCdAl2YcovCDekNansqpG+YhHr4lH3wXAgxLKjOIhpnpxdXoooC0UME
SoJsVjrJ5s7uHm8sdsuk+TTekt6rOu9TTDcts1Z1E/VjAbW1AuFS57f+ZtFNteFTKo8BqI2dPExz
xbIRgmcsujN5iyQwn8gws6MKg/s19zrT4y5XOy8gcYRf3ibJ2SU3JuX3Vve66ITFXRUPZbprfCA6
mPBdO7GRrnjUVxnicULJSKIDtCaXby1Eto9oVFVfLEvNHQIc6AhzMk81MbBnCoCSHzCD5DM/qR9T
fTQi4ta88tRJ7wVSs3lIVzFudvTIa6X8l8+Lk42uUmndYG5NQyIsnk/zJfVIGgZqlRwDjdn0xMiN
875H86juCGhnFj2b9OjtUuJIvyOmnlB6s8I9YgrUaHwUm+oxDmf+FS5RfZce/dKbsqtcfFiT14SH
PEWVua2/vHARbqu7pbAqd6I/BCTirXZ6h8KCPR3J+GZX2nCHHB9xRZ7l171Sn2r6IKJliRFcqziR
dlS8hL883oLkAOIC1Yv+R6Z+5Ji/GTtok+NbzxnISf3lhoYISk7RGQYoGk4x4B6gDYe4zqZ6ALng
3SBMZenKhiuq0B7Yyo6fhDbcJ4yU0N58j6ZNvPEb+/YVIRI463zJ4bIwe8cX7nDwPutBfY95ixx6
KCSA7WI+wKQjo5uPbI2lym+ExAb++FiEr5bCkmh0THAljqtpepv8DRJvVfjWM7s/cSBtKHd9LkOG
8IeevjTsWPsEmA0NNsB1bXfV2mJSIsSa2Q0dKXejJbxFLEfymj8iHW7Z/M6ADW0Xa+8wOeEWK52/
R7xoa7I7V5cR1ZiBRGGbym6M25yJQDxNBXEu/K0gCd2CTqPwF9m+bKJrBaax8IvDhi/YutRUz3D3
l/0nQffW5b5Nr16l09d24JfEWaOtOaKSD6oYtOQyEMyCa6Uj1uwfUjTwaFQ6Q7CntZ2Y42onVmBN
NIwipsO5YSEHTrIDt0/tye9y4QGtR3B8xKKry2pj4chyIv+zDbYkJDDG8B/QECpdLjHYoSMRJ1AI
19C8DAh+AOQLZoDMax6k0xSUgwzObLG8eU15Vvx7aXzERrOmHSRe8ujeRfVPG55CscwZS8npX+L3
TouJMqmuGu83xLZWKaCkp27YV+M9YqUmo3otUwua9OBqijeH1zk4d7wC7PvIPLOfmBlJypBGkqvW
exio+Eskes7o92QSyr/4NskpUHhqwHIJkkzweSFRCws74JRB8S9dIARTY6djZ+0Hr6qWMCzSk2us
mayKFqxTds4IhNaM5dPu628T1Au9MJ8TSMkovOnltlSo2oi2VHJGXH34iMjLIxOT2UbHJ/hPWFYX
jHwYnoDJq3etOwJFko6CkkXmmKu9urxZ+qlt33QItqjbydy+gh1nr/pZKC8uqFukujMqWJV4gB0T
lY8IsbF+DOloFX+wvkyyb21FYPbA7NmmXNyosVhju3fq8dr+gLXWoknE+rNU4t5BC7Awi19FeGCU
IvCFFX/G14CBcJWfeuHSZbZEHJVDNi/gIAXmA4Z15DAljk35kEb/oD8ACeOtWNAcJ7x0A+ttzN6i
2rK4TL1iQBfSW0QGTP+Rc0jq7Y4ZEh3It3QsssdI7iv9QfBzqbBG1omjEOXHuNPBQsN9EOxRhTLK
YwDTPFE9J/2F/H6i18PxGkMCWfMHfH9rh8V6eomFg60CV0V5JFcWNip+xMgdKX/gl1mXj6SykUwe
yfeC+c7jU1ZQ/oTCg/RqbvvtgLpgXDXU8SGXQJ15XebOX2u6oOVh4u+r3WQ57N8hsb4F383GAs/x
WMxjY+efYJX9Nc3v5iN5ETD9KZBdjaUjJ/oKIFM1bKQMmUwy9BP3o8Z9WAOof0TAYhAJcNn6M49d
9Ub4wr3IXA5cMrqiYp1ssbAmz6V2OfgkRXSy4H2NFWUqpKJmPLzrjlRqAFplqw8exqeh3w79MdIu
AUEHmXZRci/vCTz7kdlSWiQaLV2m5Ndn0ABo6Jh/jvLsRvv50IwOCKNGSvimbNd45eYPwm5QxgNZ
nAtA3x/dDW1cDJ9Cdfcf4ZITZ1fW2ZQPpuDN7G1IWLwmfZZvYDjYmmviZGlzjd6T8NZwbmC82i6n
sUsUq/9ec2ST0zs/BhXSjz/jZPlUfdl17ZzL6pplTi9dAnIflqB8PvasueMOA77zsjeki/7s9Sxo
IEntIwg/IQBLmwmeUxW4HTUDBrKVcCYG0xrvZQxTapO2I6vHXNjqFTTbKY/fFjHA4Tf2zyXh9Jmb
UsuZnyjRGHkf1ygAyZ1UCKTAnnUl/qs/IAkwkGM/Bxa3+4xDiBCxZC+Mb5yoLNDNfmR/w96mpdeZ
kxzR6qp/SYUTXc3jbP0qh8Ydnpa5Gf4lawE5JpFpEKMfsEqivCUphYAV0f4gqhdHAZWqVJgE8ofB
5LPvKtIvVs01lIju7ZYP7EZPs4LuiEDRCfORLTXXaFtuwh+hdqWcsOfNEFzbckU2pLRpX/m9pM0c
AcCGS79aq1c14qsEjr0UADYPzGyEezrzO5hyYp9fdWZ37W2msoxKpg3pGNQZVDZKU/wOnUuwNboC
kSZmgktXoOu+ch2+dWI0XDV2TeEnBBVs3xV1V6nvyb8ALu1L2xPui+dlLYFcAj3dM/y7OKzUpzw9
JsXFneZM3GVEaqPoJHb0mdMUZLkV2VfrJdnBcOTBkZvXNG9neuDm+qP9QC+hRF9LLEOhblTRw/qZ
/xB4FmgLDsXUw2SFAhfQD9ZOWyFCJPRS2SgHwvfuxT+ezkZxw4/hX9dvUYvw33uRmXcX6ACcsGVB
xHa9NSiSY9rnCGD1zHaxCeHSHWWqZ9i/aFJGf1u9iTzZDJPTWYXgMpdzFNeiuWszloW7IpLs/VLB
Mkd6jeMBvTo9EKt/EcQ8ZnF/UwEbYoXxHVXxZG4VYv9oyLAJxarhHk69RKzJRoN4gL2N7cn/1aTv
VMJRvUbn3qFjU9wWEVKyr6VXeI9aMCiMgRy+jnmvNniFuR2H8w+vxJE+KTy58ZkQ63lLjgRBPDiN
FwMmUS8pr7CLkE4lgOCgPCx+B3TAuqcKAAXfs09MiEFjwIDVhGNlk6cIQUpqmVbpT+uvWn+D+F0L
scGdtO4jtnb1fCotxCO2Cd6TuqN8j+29RZUOmx0hYOicP3BwGQNuNToQ2HXiazX8EmQlehZUpZO3
9+yfHv2on/qOgGqcvymSo6Vvi2Pw3UL22G6qGxLdAgECYQ/rc3hngzSoVHUC2n7dlkB5R9vn9zQ+
j6+Ia1Y9jflHMa56uBpCCNVDvfOLf4N89dHJ0nTTbKihI92FiN32YPheusv4LnruToBNNM37GRuC
4hTDrY/WeuH6mHt/99EJlt6Wnq3MaqgdOASXjKP38BBpO7yFyOj9PV0r6lvWPLpHjZoZrZCjv+Jn
RY8Kv30hXAri7uZv8a3m0QhErqwkOJODHIYHM/QKokWUPdHPWbARVLDez4zvtCFBsyGrcnrmpNGX
AeaLHWYUrCzbrkKbRhHjUoCNtKhuXThvSN/kpKP6kjH7kGXV/T+PCly9h07fhFj8sZ6iaURNq88/
ZvpQA9I5GjxDmzSlduJddszeRZQC1lTql+weWegP8CrhVVU8ukNp9sRVt5CbNBBldgzLwaBXwxeo
58bBPwL0YPxZf5K+CUK3Bkoedj3j1zyxOpFptGkQ/xrY1/MesflPqj2k2RWGrfgOiAIUiIWrUs8z
aajIhmg1QNSsJ94ieh9BUKjVoy8OOzkkGQ3cgcSSRqpr/unzrBOgZNykyBl4m/XwH2dpi+WCFQH1
C6XxNHPdavHSaz/dmvX4R/tIHySoeGp3HlzkmxQOEp/6pnCEqPSAsUK6ykcQ78wJU/ovCQUG2jY4
h+U26ViwONsbeqxAkmUqTwbPADwqi2ekkb68pzIZCJHk3JGJmZkp0f6JD2SFyzxa36s90wJo0lKp
XDlzeYXmNdm+sKoQjq6eQ9ZXKIes8JJVizoG8eiwXRak38Q88Vt8m6hW+Ce6Dc5OnF2cn+kNjWx9
y5p05CQtXSXfqLcl7I2OFkgBu7kkAmMeKpUes8D6m1L0jGp0m7JGuyDEy1b7vfwoAB0LnBqHwXAl
auVPSbiG3x094U1CBbKjPIy2JHLqwNZwwQEplWfpry73OuZq5mHqM0UUWCOtX3Sig3iZxrziVI1f
BEjGAsEA0L0XBKC+g3i253SSN1XwxIMm+5tkuEBEBfTuqYCVhBR2lhtKfGZbHpsSTvfJkF+gVEh0
Mm421JN9dSXidqwcsQxE47vad87Gzb7CsJuxpzzl9AxZ0Cu0WjrGcF6oa/GXMp0eeXrLIf7094a2
MS1E0udopLwTiHynSCS//yQUe8wIptZadOdjg2pCfQPVVGQ46tOvYEAlgPv9pGJ9sklNyJFk8T8i
qZm1LaO1EM4JKITYwppCH/jLTX/lSdKuhfivPwHSFqFrAPaISwuSrDEyLSWxcP/gx9QZI2hEcwCa
YNnsJIy06lvxoByGMdqCdVmJzRWoA31Drj4o/Y3a7QK+ExX5Njla8AjFNQYg6G0cT80GzyyMl+mY
woPctNj/6+gsx2RgxZeE1c/8bCB8uuUifgzMvUiRozcBbSDjbdEteaa0dLom+tGnCl8CZIZxG+C1
wKtk6S7lorEHD9ZtIUAE8x8Sryl8xMSDEAlYf83+thFfEtZUkXTPyAle1XaCmwGbp/2CTDwIZt94
sBv742G+DPNn2d8l4R9uSYSqNYWQwN7J2W+22hMsGtMdqzRuYYT9SfRo0mPSnsiQkyGaQFXD+RLi
SHDbeU9SWUrFNVVWx+boi3xUr0w5FdrFgipeDEwXWTk1wVbsPuV+LRkPv9iUZBtrJqgAyOlTQRLD
dQy1G6INpIlDwIngkOyFRBUy0yHe7Ua9ms8AG/e/avxq27+5/yW4jO6Dl8ykGPDm9IQPtfAk6JD2
UfBvFD5CYa+Sn0fWJxcg+UqU3vIFbSI0seCG6rMO0TAAelHlqjY/VYdtmvZe6oCjE0H19cvqMNrD
0bGT22TLRSmRAXakd/wmVILoJLq0r5GFXirOPZqA+HthwNptRQ/Pm4zI96OSyB5Fx2OskKNL4Rs8
nyx+Rzo1KsTZ6uv8iNYy0lxt3MrbaLqBIBicj113aXzciE8QVrQWJGV49NcQUhiRL8+MAOJuYhcu
Nq3ww9crMKKHT7JHre4KW+hHV7i3WXmPnK0ukTO41fC7SsmP8EmiznjJTj3aFCZ1HyiBCFvC3d2G
qK0vZSDj4t8UHDl+1zWZO/6+eMUS+5jmYPdVkDqFyol4F5hZFjueSvaaGCLiKLv5IqzQd9JvPl6B
eHEaWDXn9qugTUZ1Rv8PEICobABSuTg17AgM7PCeGNDAwdETEUmLixqRjyDgIOeXZEOiKSC04eFw
7Z78fMS1oLKd8LhPlNvYIr4mouXDh+kxg6vAz5DI/dbEP7YAD04X3qIAdRDlFUOwIzlvN251dCJk
TDrWsQMSQn3EffjqbzP7ii3/kjnVrxJcAXvdOLfFRTR3uB58mn5h+2zxKXu0roBfErLMyZN4gu9p
1pNdDyefxGu5x9/L3smITH3emr2ZmnACRaCe32vVLbchTkh4A91Tip3SXyARM54zlpXpKkUuaC1/
8WCrBPRxiLQugkHCfBasmsnp2AHiD0hyfkO0S2vcywi+zZBEROAyQMMhftCSPWGsUnbhEWWVBelZ
s19VBCfzACHR3TK8z8oam1Vyxi6JGw9thvUo+XJxCKXjGv99uTqQDsLEDsjp9p+o6WDUOGzErW5h
b4c4tu1gV334jZuI+/I9w6XBS75j8BgRR0y7ao/AYjXsZz5h6CqCGsjJQvIkc2gGdrFnhPWLtewp
IcTLDRkBTomxOzfoyQ5MIQAH6HpfjGZI5Brnz9SPppxvOu5OAjakHSwhP50Z8LtjgptZCLTl/DUZ
6PcNJfCXOH8rfcIa2X+J+UlXxU7E6x0c25jAvVUinKtDwqd2vATIHxH4MIxe+HKEgVwnbNxbcD92
QcZoHjrzL2Gng2veE565Dk1kMzTTYpSrmD5whxwb7kDrgAu7ufoAZb9ldY4mW6oI6EFfeSpo94qo
2aKCgPgiQJkJicZm6hlHPELrIgnRzC6Gq7Kenf9Dhk0nvVX4QwigJISWBKW1RdbORxVsZZTuGzE6
9HRhT8g6QMS17DcAxiZPcZo287WTfhGDEViXLonlGxSbylNKLohShs7jekOd1FY2YhMmy732VGZg
NKCIGcn5UcG7ZNKli8YhvljUZCPsQTfOYUfq58V8aNeksCMKVyIKeIZLuRyq9brazR7b0cSxQAxb
viUoniBT9NWbClfCOcdLuiHoHlqGKfGi8+wSKbIAjbdORFLmBAb8L5mfb9JyWNxIraEJuHIoTlCW
WjvrPaZutmgp5i4eeXzVNC/MPrJ/S59Lyerklm+Wl21YC8oa5om6LtDIHZM7Vd8moxEPSURV8UIV
m9g7zn8RVm2nWpS64GCMHoO+a4qrzwPworN7i7kR/ZoIwzovchU+xoz4n3wlbxOIqPfxq6/+xdUp
RVMYsqdNFVFAKOWXEMAEhRFiBvKrJEcnjPvaMfKV6Nym8hEisBLJVMjxu6hrPX/UEpT/a2LLLFBr
jvmbNaDZd6LCHmkZktbLzYIaleDbd+NESRBJe3zu5qOc1sKRxRfRE941rWPI8D214ZJG2JvNeABK
ZS0jeDcIBeQfhdKjGk8pVTjDoX2nbWSeHbIMj2BVizibYmaaUICejHWi3EoE6BKI5Vql+1eElN9w
ehgRmQAI5kmoGLwZH9EguMSPnDtr17QeXmC+r5qSwmDNkyRzLJlQreTLrAKUUZPwMjx9fK/zvYKT
QvoXVj88Zz0592vrmlyyn6LCHG8iIOPhZGoqJ4yQdysiguOE4WH00uGLq79rISluNbm38p8fPvP0
XkRfysnfcJC3L42UFqG8G3Ru2dVHKiGxXGmi3RIbvcqexikL7xoMHkVs2i5GXcSFeWGc4HgmdRRg
o/03a9jMrmN8F6A5Jqd9xUBkfnxq2rOOq1x88TpCr4wE+35J05622jT58lH+kE8m7LAQ3ZGOl9G2
fiaaKwkuNq6SdH3ze6hv+vgaP5GEFss+CK6JFNBAZZz1G4VrdIW4d+KGIxhk/mIVorYTHk1V1tMH
XsfPigUlA59y2C66I7gWjtqrcu9R9uv7DsgrJ0903d7n6a1jPsUYkSdLlG3FRq7tctlON8k1ov4Q
191v+i6xVFMzb+s8gORuoGD39OqmSKdIe0x4ymegvBsbeS+hyGbM9ljpxHwdxk/qb/n6g7UIttht
HFpb+TP13Ivibc3bafDkoYsgrSVZrQksiA/6RlzZBMWeWbMi9SsUtpb1D0cCabaLL7fwUm3pGeyj
g2recchUu76zq+Y11wgMibMFx3CC9yZzrK1BZ1O59feqSdb3pjJuinJFjQc+1HtNgAnIjo58cUCo
4s/C+w/NCQuPgpil2CpEWY8ufQUwulBOA0sZsA5rGHl+iwyAJGEcNH8tgMdPYGckF2GoA+KiTSaA
dkxoyW5vBjlRCCD6VQumsUqA4EkPrK4ytG5yK+qDzLURrqUPmv3Shc9zhMnFjTEwtlUUY16Nnrqc
rW9nDLTpXwO0ymcJOmnZxVe05oEjNjbiI3LQSaMYwEKsbLEGDsf+XfdvEcw2giUTbAiXvnsGwUZE
b9MfoaxCCAWMYOKO2wFimvy+C5yUegmm2BEvNW7Aq8YjhHNA+GcGtHU+Jnmj0qxQf1fkYkJtcbfp
a0n9iKOdAVc1VsjNImoJ1qQyBM/Rx6zRAjyvO0omI45sEVCD6mABUaS/Udj/zHlYKWKwmRRaSmNI
Pqp6nqpK9cpLZZKqEUAp200F/3Yytb3smUS8ES4tOhGR3gU6IqHZJ97IwQwPETmKU3GJmlcdCh9Y
rDY8RXkK9GwhP3BB6fN3ofvrAdszlYoH3s7UoTP0TCcwj33Z0SPNYBhKUImfWjatDf+pkDaPzpdS
9+xJKLP8VzZoBwg9rBdytqI6YqMxz+2x6WDD6JBTf7XhJ5m9+b1zCXiXHvllgk/n4gS9mt3OTe8l
UiYustoFWY60lVYfa2s7UBFUbuT6md77rQjSrzmj/FQaSHFCc4ajSvwleVD4pkGUQXA4DsB2ntxL
XDUS+aQXCeTZXyecLSSwxOsCanwngOKmMAwQj9Qy3+Luz6jeRWk/0/pV8HI1HCkuL3YuucpIuxTJ
88+RIymwQ7La8eLbTXnUUjdtLxVRH4Z+DWRmTouxhh8A9HVWoz0BbaZEFPwSDIV81J5/ZpSzbku6
8y21PIBSH2CE2gvtIqNI/RV1hge+xM+JNUhf18ZmGE8V2n4me0KkGczH9tmSeEa7szMEv1P8Ql3b
3gPUI2SU3mLjc4hOckvhFaV8BD7/K1EwBNv6vV/J1lstf2cCOBJySEzp4sEk5v6LjDpsb5HiBHzm
kELWprJlCjYFXr4DTZEg3APd7LAqNX1ycAV19d5OtxS/OL9hTdM6JQuPYI38kNmjYXJO291UcyVj
Ko3KvxQNjv47J0QJ6Y4hLm7lhLBE/LoxVr76EUqnpRCLVsd7oRDi9Qb5WtAZx3PSd+tA+qKhRYFG
7xztMLnQZ9rqg1PmPFHnjQIbih7B0bR6w5NE5KNXnkMyW+NH/gVXCUu5eEer+VMt90C+QfFXxNCv
QCXDdyL0nrKR0NbIf7J9JPNJ/uy58xuaAQkhG8e90K8u1U/XuYRF4wDtNuQb7ng+qru0TK+mQnII
9ERyZQfi7YeSqeCh7RTIYUN/IImkufEKSAfrN2n0HCHpBFjp97bbdT6jtc4AL2Mw4lhdIQoLf8gW
JdJtFsgvRUwbB86fwHMwMFmlEm5iYRVXX5HCfpojYyFzDWzQ/NexO9FTbMLZQ2n8MyyPfU+Wt7Q6
laoTAq1WSGQuqNgRj/yNhLwQx3Zv0AnN/YZzijtMWKv+9mIKQBjCT6x+qeAVAYIwtLfoNmeEs2Op
olrxtz+MosvdaB6L/KAjubBpY3tksTNGj0vDkRUnH2H7T+ScNKOXtvQtMHR9iI35G3RHg2JoOKcM
qKEb3Vx19Ye1Vn9b3HTjoeP8CANaEsAPLwsfhQaV0p5q8gqdrvtTM3tju+9Ge2pEVApAl0lNxkju
dALPEc0uY78J2a5mJGgV0ankZc6MQ8ZdlP6qRnOk+RiRYzR8dUs8zj7gccitvaaAYYeBo+gPAXhW
h27iGG6iw3irSAcMv/rm0vRXtX80MkJDIGAkMxndCswvMeMGgQmspANdtzcLBgwiTj5QnAbtwoEc
xPtZPS+nahefcgp0jO+UKHKNdVu+5JCyg3xCspqxx9TtX8lC7sN/opUFgjxqiDSGq/lpsojSM5kx
0qeFB19i+uDHOx2cQkwRjQeeLmxJXmXpKGeSMpFjf1kor6dDbT0MCDVTQCGAb+SWqUC7OxlAfKZ5
FAYIu+xAAfQw0m/5GSG3kPP3JL/7rD3dEpwZxdx4roZzKxfsDld/dypxgEBhjU5ujEdt3kfGe8Ae
Bbgjf4kjEpqPAGul7v6Po/PabRyLsugXEWAUyVeJUTnall8Ih7KYc/76XmxgMOjpxlTZEnnvCXuv
zdbDNF/OuPAZ2CsGl6wEtLvXe+AER630q+bxiv7yfkcCYXCpRG+aPrVga0INCt1IvYwi9Ip9yjaS
oBfa9UVEvm0JtGkPlUKYpJxbOclBBUird84ztngcpiI2VCfsfFPd57Bl0goyOt8RooicTvmRqg8x
otFdr5IfcfU+lV9V8hsP59Xq+NKPY7avUn9kn4c4DsKzIbnkHIzJvpO3KPSaKwkBjTcNFj9jD0uZ
2Zf5aKoNJDt9dgQyQ/8y+bB6U74Dzr0XNzZdy7CLMgQtQIhlk7OYqJN994iy44oig19h5CLo9kbq
91geYjrbjyI6DwzIeVDBdnZ83Yix98n+1X4YldeCs1btkBTPn+jQEpAAq5V1o3hWCAIKsbn4VfhV
Do/srv7QylbsvEkPQspE9YvwpUYydZpuQEtTFpHkuwdu+bkson+7s85f9DYv//pQoIL5WzHLFQ7M
nVqKOd2dFmAZw8Y9eAQ0ui27Q3w56PQ0X5fIDtoPaDNmgkguY2GPnzrZhe1tug3VqSeQkju8+2hR
+TUKN8YfWn/1PkhnaYggxYYYXawy26avj1eHU6T8Fyv3MrvVuRvKBLOwJgLvGDw1Imlybxid/K0r
nh0UrUdbOhTGcOpe1NOyJWMC6kVUqZ6UHMJv8ZYzgb6JNwEFMuNABAntVtYR56/NrzD1+swdPpDD
rRpXQIu5D4xtdsaaomdMOF3E+Lp4kPKd2HirU9TYrAP0y0T0F/tReoInPRtgOFIc5B0sBQGP5soJ
DB/hOfi1gXdp3Ol/c8XN/XLjlTMyA71nv2C+wBXGOUfUgwmtPtHqTIwNUGL+gAwUP1rCF8ZdiLAB
IRyDMs45RLl41UNL6/ZSn66lB+IgdnUdYzlUKrlArDPeWbSX4kdwikG0ppxQf8lI9mcPu1FY5LO5
ThwJRkSPNq04F0RjYLTq8LWn2e05gIMxPC3D0IGbIP8aOm2trHaDshlapMqJM53N6FQAHcZTDlRU
b47ztShOQnkscbIIjqIhZ4W8+dfoV/TE26FccrBmYUH99GQk5x7OfwOIVIDU7SFHDobKiJx2onEf
WLnDXty3UHiagAx0XIQq/hdXHm9oxKCr9F25AbyAb4ANhBIeEtxIuDSPGnt0hBrMG/4y/RdqGj6o
kJja4k3TNxSbJjLDc5i5teS2mJnek/bEnAgt9WX4menHEQcxhqG9biebYl3EF31C0UPoswminiI/
h8S9qV93m+QlHkUeoOnJXKtgfHfpH3FyhDAiocUncUhg/8h/cOV21xAPESNZffSYumv31b4XiNjq
02QcmhAZ1K0GlVenboV2pqKoLuu/ZNHIZQ85+wRxjeQAUnriRyxqrkFNtlCgqs6KSUgIzZsJvnRp
5uPwIon+hsIatxflU9P5I3ZuMiUWdVtE9FXjJLpXZ/+YAGBXA/f7GSW0/evqiaybp778RxuXJR8R
0BImVzdoX+jwiWys0E5xZlAWrPY6OKq/krRl7mTNlVFMcw+AMHw3tXfWcWbuNoolrHbt7ILNY90J
DE1QdnQGyuojMn2pWQiQKGw5eDiqak/dL3yONwPbAJOzXfVdD1uGzugbMUYYLU0bqgWXcRPjzem2
4JCmQxpxRSLmPbJiEU+kGQQm6WLOKnFU84AGGvA0Li1MpEbCAoJSRANRgqdGvXagi0zPUG3+AVlW
cGAbWNUco6x+7fEqm+viR82/6uY4detw9hPmgwEfMVFLabcfSZqVD2N0SX67fSKdEe29QNZWBGQ8
KuzvP+1BIKuOVcuTsS+YvPFpjue8tWo6gLzY9/2Bf9mhjRAPSwaS7GpQcuOrCu+PIV5/opvmZaLp
1esLyNFsV81k7i5JMvFHy+8Q2n2+flWg0IYv7TQyu8Vc/Giot2PK07PCJcHUQ2GCZtjjHYVLkqDj
3yKs7+p3oFGM7+Boz4ITY/42EPNuh3fe7BfOWXEnSZY8ov6yBRksF5AbCYHIQnNvW4T/djI4wpO1
Wv2JjRLlYyScM4aCZK8SshNdUfknfkrX14FF2eh76WwsZnNAQoQJ4vUisSwkuE9HqUF2J756lp5K
4g9o2SmtpdskbRlIo7RTBCu6ihmhCVh2CUtacHg5Zj99zyGLKLyjiG8t4DzqEVD3fGt/IvMIg3Sg
PZTp8M/yZwkgqLmM0y3u6Hf5bK8FXLR2a3abVW5TcQApFIurgf1mDU82Mc98jvwOw2wz2WPe8PID
Fp6kPAFpoFZDtfEa9jFxuhfCkIcvlQ4V6lridjm7fZ+6QGWsKxxESd4YbxRPzGBT4qIruzNsEP9F
+jsOXAVWVsE0LwyNFFS0EkcBgyUM9JTd/00xnOray/uBvn9VOwFhEvGDCAvqnOiPQRTiHQBxx/qU
nl6fJrQVBTYau2e0Cevhq7znEN5r6En8kYNgB9ux/4jT/fSWcjKYtx7G8Q9rpkgdLIG90iKHmJd9
kg5lAG+0hKt+LR+wXi+7UVY9xKy83Lq5hwn8a083T4WxM9GrVEycUVNhb2HhYkgXUX6OvCMaXGP2
rnhHdKtgPxMvLCwW+Cw7N5gg5euLoUx5HBlPg8KAXRDfKTM4MEGva3zaHDnzFS545gKARzDVzJwN
DjHkovKZMDokAY1gRbi9K1Rb8B3RYPNMYeBPU7u4LZDuFh2e05YHll00xc3f9CdPrMummzjxd651
xLYoqaicqhXNSr/hRfOVXxnfC7yluvemwir7w8RwXNf3Ez2y8dl8m7/NNpHvTXDG2piR34B9avFU
3aXvkcG1Cp4IWFIFZayzgoEP/8ToqFIcAtmKQ0ERZ7Lsxyw6PKIChHF4VX7mhpFXA/aVJanh6tJf
M/vl8K5Ufp5SKMi/gmKPTMAiEZbv0g4ieddGN+kcVeLMZouhREvcclaNyKdOcnypsaWkYUd7SHlE
v+UyR+oY4mWhT7CiHCBSD31oEpgrsI/O+RdcwhWcRNbYhfyVwOZX3r0tv3+32vK6oYqP2Y5lzW7O
Z3Zrd6DDsgjuBpSz2164GeSN3JN+tgBquiW9QU4Oi9bd/IdGhJlcC1PBbgiOZZBSbm9AGcr07WXd
arZW/IzdMim7QrFhdpvqe+yZMIv4e4f3FYZVvjIbZj57dGhA/3MGp/4XjAIKixzJXw8mkUy/gRBn
5iggSI5twZ20Y5dOgGDEWI50O1CeFrGOHfKAGWvYksMHvAodYo8tYqEw/7QPJoVQOAEzTOYT0BGv
kZ/xRh3JqsRUUrvAYMX00KCcxUCQ+OVeY0iNt+tOs4cQntjDzfyQPa6pnFrRpbbhH/tPQWDpsE4/
cT7gu0YsxWWHK5B+iQXJcXxG2Pds6N3X+dOAzky/B9tY2CHdZWCNNBxRCuUi9NXOT14u73JCd3t6
nXuGO9zplnrK0g3+GvNfC/rD0p+g1Ib+jXW1bhzMc7litPAxLSteYZdqJA4SgUe9dRCPHH3soA46
80Y8fuO/LD5Vq0N+YTqTpNfliaRojK3mHdOBh2vQPL8Ftohd5R1XibkjpliCKiUgl6KqdkIfIbCw
4ywHG5XjMrKjccfjojN3tSHosYQP3Iz6gcOsPyPkw4vS6gjILZVuH//MGCLHg+Pu1Efzj0zXjhvK
impvME/waSJ1E3vGLg2XZ4NJ/AyZyyKOaJ1/gExszHPaL+zwMnFihjQxz/mHgANEt6Zsq4Merq1B
+YQFNxcPbGwcc9N0WMBX0i1jQdXFEpcoxgaD8poXPriC6IdCjn5YxUgW/0NehNkr4Gi9dvJXAOZr
ILAbWmxWE3ulPDoIMN8NZZUe7+AjVSHTvuEpEtwzozXb9QrbN3ytcfL2pqkQFeOfsD8NDC3qlbSW
UfDH8a8k98jHN1GIFwRRGPv6GJ2EWIBPeJGfyM/yGRSYlnsr1O4dVnPTgWCt/8v8mqhkJ4K+EONz
gyzEKUBmM55PBfsKm8iKmOlO47w6IX8YsW5Css5OEOaUnQYTJQE1ndGEr6Rr0rg1BcWAMzX7mTCH
tA1Mn/CDUIem2y3q6OgA8ni1Og0i4vPURYFjcDQp4GSQHYSbJvzSycboWLrsWMJFZ7X9yMCLBGcN
QhCL1naFzFt1jMiSUM+cYAVw2EeIlDfy4Df/VF5ka/pQKtQ3nkZ1Rjm3dBE61dYjK2iajllsJ64m
frNGm1UynWxpeZ2s6B9jsdR6IjZm3aqVu+qeT59Ch3Mt2BeueiY4ZNOBpQD+n49+50d3gT3Ub8mP
w5IGeN5j8rvq0k4+UR8u4L1l/AgNZINvQcPt839OHZyGo7k1r9EawxALUd4uokbrh8qO4BFCJp6d
aBnK7lrYE7u82CmMx4HE97tk5aXfAGE1xaVRylpX++OlaHsGAe27Fv7WLLwM1F9Q7LjLmHjwjdBJ
j0yBF80RbgkC21l5SU8sPsRsaFCYF/MLAg7YdGroCOTYaQfUMKLHur7xBgATELguYoENg8alWkKp
roUuvyUBMWkZ93FMwQ6FV5tbeNUMUTp2uM852mHVDz6Bf08imkjK/4eWtQ7OOVX5fJV2xAOtntVh
vwIDaIZQbp1iJzP59EDT8IBKdNNHHZEQw2YCZTaReihjyDfHYNC9XFAsdFlEF6PIgXvH0LJna/y7
JDNw2kzFVhhZGit+C3e/Hbiq0dRmEDcTjcDC7g+CEgvZCpWwaKtgWKZxr87fpuCvynDDcBQTIPum
/+9uApZY+PltvJNa0Ou8gz3uT7A00tIgEGWPYMn4v5o2YXVveuQWmktwEwKSkNRfP9rV75Eb2f15
py5CzETx9BE5LazLH7CKXcwcWMJmzYJT/aTG18cL3iOObFZ3M4Fn8RtgooiXnPCH0UVUtWcYABdL
irkmU3jiSHMYffU0KPeqvmkmmjjumux7WF9ALdQofgrnBX0BlJIQ/7BAy/MrKCpZeoRohpWjOrHR
a+l4wDWQByeux4Vr02EgO3K0t9qZ27aTdLAfZD7ylJDN256N+RtUBXcTntzhnbq+e0oUzv0bd8+r
O/IYtii/J+RPCuYc051YaNJaa6tp0wt/04p5TPBXTXtsnuxDlzalIDsXDgQHpuxJKBaOYbitUbhm
6QU7Vl7MINAPK0iZvZMZ+ibgW+OmFrRzy6MrN7vXKX4xLKVvkJyOQ0LFbEzdihivJIY22MTjBZVc
1x25/uHoQlEy4x1OtYn8PWFRWA6LREBjVCfsxPCI3Gb1+oTxsvArGi5MFC//X8bMgGHJCoOb/Ylb
qbZ1i0cLkddLP8Rqxd27bqgYNLfFcQUwFiD4chyjPS2Mdf3JbBKxE/9i/M1RXyPyx4HuXEyfcHGe
W5AyyJZwiVyeqJ7TN9E5jsfyIFMqMcP+xHsV7wW0oJa6xz0ItPE88pi5+NCocKAb4jmND8xaBuG9
zDc4EseDstGBCACeps8byLqCQ9V98xOIzK6AiNnRrxxeQxay+q5oKWURKb+4K632ys/NV1v4piUz
2rRhqC/JtzYlU7SEaT34PVnxKEsEz9KwV8zKkQWkR1Vgm/9QQUiGywBJDFyA76ZlMhmjHPs1s8Ws
vIgNksd8QJLfABqnG0KAh4m8tFEA+6SDuuOTDzamBEQCCZ4To/YqdDgHzqqytHzTYhHJKBvJCmcH
IS0RICCAhd+abceUgVHYGFcwGmAcqM5E16hIP2ZXRKxZgbbvEjHDho8IxAgU9EIBQQYLS6oPf+Fx
6OzIMAZ886qxUjQWNYqivYd8/qp+ibgVK8Y6vZ2kF7LaFhoFnHOJnVbP1LXF58WzBbz0GtPiwpem
D2w2YYKW+hwAt2QTLKXfDVl1Z0k7ExxDK26W/MlI0DcJpxCL5QvojhkAwJ3PgBrbfGFYyCTihL0F
OQVLtMoZDztpdha2ZHYYp+RFkQJwFmgeUtPXHzF0nUUKUt2dqmBHd5QeiJ0gZ5kPRMgfiN1Dd5V5
0TcYUeGZR28pUorNjPcJa1y1b8qtNG8nf8XpQlw8By3At9IxE9todiHfruEI0bkWqWsipqzo7lHU
ZISjZD5vNYv6lX5pmORR+2Kwol8njp6Vr05k6Wa4vejBHxTjA0b/uzSycqB3Z8LqMcuNd1Skerx9
3TO8zKQSoPRB7jMRv0KSBm8P+U3qNezfmfWh5Q7Ys5M7v9A0dt17juHLXa2Pmk7wlZfCi9x328Xd
uXLYTdGoDvKXCJ/I4/OEw1btsGe+kkeDjGHTkcBDy1Z99pD5sstSWCNf5LZE/fTgx+YD+l7hmWRJ
VmInsOEPo6xf1l88AahwhjU9Lp99+Q+61rU+Um/SSmr+6sqHAEOUaQzayBdyBZha/Fb0E+EB9wra
Np6y/CGvtnWy07+iu3Y0N5Xz8FbfZK8xSUuiTfzL1vF35jFkxXOGTc0ZuNT5YG8WkxDu+E04HFbJ
ZkLT/6/IL8i9Ixptr9X4wVMSgy4lA1AoFWl0Wybx3Jk2E7mpPUoYB9G/7JiEzwfUfWJp03lo4UMX
HcSInejU+l6+cpiiUcT/CpWZe2F+YOsZ2cD0JLExJX2lp8nRYrgWLM2Mq3w0NsGXclIzOyDhapQ4
n/+yG7vACHFveAL0S12ITimgAGaIN9k4tZnIRtlG+StTepmZ2cTi/Hm1+y4FrUOOrNUAgLsQpU5z
+MqPVexTw1estOBJMbSY1Qvz++S7f/LtG+4cPLAdNFtD3KzSj5IlsttfgGLvh4AhwEKBNnbtQvvk
+R42FtQPLJLdFpF6hn7P47viAebRjVEmEnSEZlt5Z05I2AP9KIhmKtCniAe1fRSnEACDuWOExKVz
Kt9e/ZrkrNvkGLWFX3/wsm9g7Kg2GRYyD6C5CNBBH4XfKd/J7cMkHsiDAJxYYPEExK94Sin1dTuw
hTtHB+Fey1WrEXQrQjFBD5kfl6WcByKuNs4ZuC22pP6rPc43EYkiKmELdzLevuQ9PtQhvFr5QUM2
k1TAnK/lXflACFoiVyZp2NMuZu0sItT8RpjKYh2M3ewd3ToPcw2y1eYT57fgpQ4RLi9QDabpKJ6W
WHd1uxocIOGvAcyDqzxD7Prr7EuQPhmho3BFowE4gLt5Sf3E2P3J5fy14hNd62DprfK8DBtj9PEC
rWrhQK9Jg2282pu1l3FP1F7D68LXwEoyPtI6dchQ6RZzuCWI5Rm6+hEasPzSf65EbEYmCgevyHfG
YSJA1g5E4NBq5pCHjkhY9RFXS6c63UA+4cXt4x+Irq8RHddF+ceV2F7IOCxaD5CGslDUrlCk8Iht
k9nJfrTSIZFhXGAgkMOAICMgRlxTogRxlN7rCCUkDZ5pE1yoC+MCUfXDh8ypww1NMc7sUjiabmTS
Tvldz1TJhlM6eFj4U0QjmOYK/jPguuH/dA7+ZnL6lIR1igMfU4ydEqUf08QHSqgNX/QhvcTlF1c4
xY0l/al0QuBC6FLOHeBmcKpIyRqCTm3pgBMh/gezFlJhThwHq8X2PqT76IxmkfW3yhzjYeIUcdhL
MiLWj1SVq/PosYSF/IWfDwDtS7Mr9PXQFiZS1mwy6syzdCDZPlrrnxOjBV4sSHZsbKoN8xhmWI3F
0HSrvLNlp57esBlUl4UgtlU/h0nDptcl9C5GCaA5WbFjZMrSNmD4Fx5WXxjSCtEWDaBP2KudBATr
6oQFqgWvRhTqUldjK4rvXYHH6wupi7hlsBMcI2uT3YCBZJSUok2vi+qGYRfsicano6X7WueSX4qI
HpdKZ862QuoN005FcO4HK9yzmAQJt+WuIv6LlQNkLThZL8FCVvfW/ulkr0Pj6MEdEAPDKqvrDtOp
RhCt2aC4CLMB7yUxzLyEW5A1fugHB8yjPHLUAPIVHG5+hOkE8+3RvVNAJ6cMOPvUr3ts5eIvXz82
G4X8o3RLBF0qnXhfQYVR+NJA3rvfBIbGVXeZ08482tlGrizJfsd3fFaRMmkMsTgsVrmHNZhiId6C
B6je1BD7oscoonUAhUMaZqab45PvQk4wKhQ4OHNyxCQvN7dOscorMrKEeQrZn6/5m15JOsuVMwFx
QyergjPZoTRij8wM96VsNQk4TMNdLrFNdwr1QLklIVhqLYUT1kSKaBEggr6mduLq8HpfHTlTKYoK
hGIwVhGZU1DStr2Moy446QdSI8oYFXq8tA5/23sv+HjmmZiRIoiblGB7RG6tr/IW8cce81OOVnU1
evEJVVbebnQPE6ZTyZeVwcniSZQala8N7z3DFDIwdOclXnD8sQaQt+qn+omHWvdZdUTDj2HaQvkx
Di4jPlDLpd339xcX9VNE/Jb56PpN003vRfGPq8TSb+l+Nk7SL40T0+h8y/GU6J85QgCWJYQlqBhN
emnNn53HP8IdGC92D8w4kAYYieL5FOV7a14Hr/2nJTgm1itWogRaXF4aczZw90y+bBVVAJNLTcBH
iBPRZiiOuQZAXqdTs9oi0ySS/Hw4kMBcq+er31GLTPfK54c9UHGw2/d0NzoXbC+RW0EUIMaUz4T8
UFywiBp26B6ScQEQVbEj7oaLrtqm6evYpqjgk69sOLXlGg33MRI9lQaUm6gL7JCi9BbUzvCmfcyY
KT+U7s6aiR8bZjBDB8F8K/SD8vLABcOPKrEQU7ZPziv2KOPJtlNrHilndUGkLa2Hf9g7BbtAOcv/
NNAn+NToe4nsCIafFwamDPrEMnW11K1ikNt1Sb6at7G+SNWBo6Ocj4KwOOA7fUfekECWO6vBKoRK
ylp6pxPY6ggnjOx8LqGNkVuJ7BgEIlLqYm+OOPYvypH1dhswVrBwA9vK3gjs5o0dCj2CxQg909Gv
bgIyEzAru7ghQ9xWcOtdzIQqhcOuY6J0UMQfYdzn2O3U9Tem9vzcGt6rcYYvTLLDcJKL64txhqX9
AINv/lqD+GvuPqsM7nlHR8TE3ZW3S7CdBf5Qx3VdcOSRw8k+Y4YLd0bmo+l340mX/1M2h2jGYHKs
uyPxRq9/bBRrzxjcvN7VDdxpihCvD55z7tPsCAzqM+LyjD06jQaGAihG/aNVwUVAnMD3w+oSDLN8
j/ndqV3fQpn1KfMd3Hk07zaLy0e92rSUGofqOxPdgEF5fEYXUVZn843+l6aH5p64gv/ZiFtzCelG
eZxsykPJmLXgvRwWUv+wQ+lLmBLA2E13BRJAzBRCnl27sAHQ38CshauGIWjmfbQGAlvgw/wfybSw
3EEC1fesImPCD5vLnHyOe8m66yzR0EozGKOTVKyTiZ2CRx5UvujxcoRc4tbqERxU/lZKKFz72m/Q
OOV+AeEiW0NAGqGpYh1A27To+TCIU2YH+qH9x/Wu/RISnke74IEf/cX//05Drag6rNA5IjYsVmR0
9olHNukXolCl2Unjj44O8IqybIAH+SJ31kErii1MWDeGXSJMdwIQrwsb6bUfjpLVVJvhDzMz5Im2
tgOSLimrWcNPjlJvJZwG5a+BshMZpbl5vVEk4mPytfwj7HbsDMOPhGMPetJJ4JlvvYCrMRBPcnSb
OVXVbYXFCIn+RkEotGVnWKbUQIco8qqN+ig7D4GvpNnd6EXMGplR9LuqvDKlPrQ/+RNGQRL6guY1
4QsIFeKnMfxshS3C6eUg7k+4rnm9V/bSqiCZ2CCuHYg+ZPJ8WG0QlJWmH3Y0PL9dQ2Hq82CAfirA
Kmb23PhU/3ZM84T1ct4pGZ+hvPyeyZVMQwnTn8fPp2s20PwRk/Q9uiKO6qhZDwp/Aaj07FQVb3TM
DSFxTwKbiG1AofQXYHn7WYmXubYpDAtH5Hq9tgdOhSVlLZNdUbcAi3IABrONWyX94EiYP7mX0w8A
FoB++SazjY6XSvmTGYGim7I4nZjBnPjqFFY+zXWqnXLJukVYjtWYcLP5VL0xrQKxwSpbj/ZNvFV+
1au+D0nD7tfzDwSNWfeZiqLLK3/Yc9F38GVkrkT++SeGzH7Bp+eYe1tl8ZUNGZqHeZ/TrgUrbGxX
ic/evBrzc3XJ8xO3JlAy3k7BQ+s8uL1xSqdjygHx2xxNCENuwWPLlgNn0kbHWhJuBvUwACgww2M2
eSFj1QaGrZwh+Wepi4T6j2Z6NBBOCq7GzLT4WSE41p90Ui9kgksfb/G/YSJE8YmwIm7/wIYGQ2CC
+GA+yPQlDTwxuueAKU4DLl/4Gqeow+2/W7Vv5LrNv7Tupu4GX8w3ygetBaV+oXwqwbK7MxkHC6s3
DUCe+Y8RD8s/Gm/92ZAMS+uXPhhxMzbpK4+I8+KP64wDKn7ULNYfYNhMC2KW5tNuJea7OB1kNkx5
tM+x16kn6N0tz6NJ5LmIqYv/lHGfZsswFIcy3r5a5XikBdYXpzqG1rvCPzU5/LcXUgNcvmOL/p90
8gyJcsjUjQlzxidW8YoBo381jFyeJel4GHaj0Ir5Y4sg8xuAg5WBxij4Z3R/Jgj18a1TT23/NJ+v
0tOoASNctlJIPItddB5rvIitD9qD5jpLe9BfMpsJIjOJtBE/qAUoG5m/6f8XjxPGGWm21GeLKTpE
1xTa5VsvbYnMgEwkKnvAx5X8zUTydQKSz1aOyWPNXshMjrRWZn8fxuvI1Fi4AxOEgNZeWJ0LXN7a
WaUwprBJl9AcELQA0SOJLtEEFUzetjciXFxMhpjJWyDa6RZgn5rsASSNibsy1uU1FgjlBIi3wdc3
f5E1VPr55w3PMHYYQLp28Vsw0B+t+hiAOlqWm4UDmjMeDhoF/zH5QFqW3bDKB3BAZ1eN7OZ+lhvf
CFyCR1V66XX9hmmMIXHqdnj3nspfV94L8dxJnCkYHoWFqP6Vo1tBgg1sqqeGKBHtLg2YhojunSdB
FHaEqRFXRPOLy6X4O0AzULbCCZlzTr+XPnKNS2oVw0zF1ua+UQwP1R81aPPGmKGH0pXl9HZ2B4ha
JlebFt6VjO/XFSArKKslYOC38hQ+uQ3bELNCjICRXOsI27EEC5TXUxVvi6E/3UzghynO63yjr1/9
3kwdAvBCK8GElrdbCnjktNRaPBND6NBAsuapXYNBPpxBYeVQrAITBkdIBY0OQ6y2kmotYxym02wl
j0C00DOqaYkzkEvSGta3pDuyHZJhOfUh3p0PPd4vP9i8MfHWgROE0vykllOyPQAiOMaF3T+50o1D
TU0Fi+RqDHt+kKT/i4sHtemyhKngRLog02jv+eiEO3HItMJEoui/WKJY0ZA1NUMXDv6BzQuQOBvQ
N2zGrn10HkH5s5JIxmX6uA5kb2YeIu1wuMePCP3Qr5xA3tu9lrHxa/uLcKjG7kdwVSEzaPgXHl4O
A5EAXNOGLQ+T1Ykg6mVwSJ2Pgv1ZfGt4McIfimEggQSVDBgfEurNf+ouAGDKuMFdGgY0O4fiu8cv
t0jnwUk37Vl05/FItCyzLBGaDdSZDXND84zdmyblOu34v/KNB4A/wv96pPwhgi/EDKJ+lDof64PL
lTQ0zH11cgYDTDdsPuX2CGB5T/ksPPH7kmncs5s+5tFf5TS/yVnJLLKugkfd0kQ+RvFAgYI+Yfj9
eiDD7xfAJq+7eWSlir5LtlAq0ucT14IQCT81fmi45bNwDHBjDR7SFLRL1Xv5gBMxIJMGvocQr3Xw
XtH7xU4NzQhKKDXHDdhsd6ZLBLnOuI51Brszcx3i/7THs56ec9KfMSBiRcE3HrwZziQRmbrkwUIX
zC5sEg0IaqGvmjyDpN06pkfvxKDdyX9Yd03UMezTkF4B62I4RUPomQTzYGnQNu0ptyD78tPSDVid
R0c5XRXuO/KD4OgYDq9s+Mk6jWvvpW9hTeeW8hNxSTrZd3Asl7Ftw/z9Xn/E6Ip/Bd0vP+CCMxHJ
yIkl35cHaACZQSIyM3b7/78mHgDzu6RTvLQdMawKaxbtnG6r2k5gtoGUBB+UXjJKDegdlFpM2Aab
XxO4Ervx8iIjm+H6lxcDrzYkawWPq4G3EQ6OuUkOwkb2xdMzOcM/xEy0gFnXbXoU7zichX/FjyzA
jWeAsc+xP7q4ILCHcba0zFx8cKJbXsaGep1Nt+aDNw7egQqvqHlGW8IbWZwQelOZrqWARcPBgMB5
S1hiAXc/BqcfchIJrbVI/6bmYO1pQfVHBszHqtiEXeyV5pPfRwdQIloDvyfrRYR8X83v/FZSNxjY
We54QvrLS3SQhIIRh3e10VOcmRxnh/yTaWX/gCjJtr5MvfbaGHB9SCR+LC3AC4gZBdAHXoTkjZIC
/sWIQYCNPZ/fosdgTRRuURyA2wFKzmtb2Kb6nY8fWsYqwaOoQAe9pBRWnvppqnZV7FaPZcrIgiC9
8MXO7JdpSYVTg9HNSeLbBLmjs/FrjDsNqznBVp75AcJTMk6an9LaHsAnhOfw/9ECiE8BUG/kgZ03
WvxKooE434EUgfBuDI/CIk61xEO1zUrXfLGMt0CMiVZg4dihI+m4neAAwctbnEzOgJkoJhW7JOVz
Fw/0ADvN/JKqj2lDNALa+rd+PiMqQzgRUi8vOY969QGeefXAKJqrR+FeozlSqCihAMbRY1jm/B6v
Qyhcm+I9JGi2R761mQ1GHvGSbUNrRoYN4jVh30Yu23TgVbSa/F7Tudwj4BPMk8GMjaHXl7Ets03V
XWMmwXvJJFnoPiZIbPadyEqFcXq9pAsgv4sjXlPI0vHiWWjlzkOOmHFGGfb0uFdbXDqS8TPvuxUR
GT4MeQM5AOO7g5A9071InTJthg0pSUhf09Zt4M5lNn9fGDHEtYOWmZHLVydrB57awWeFIH8AZywN
G3gRQ1bOYeVXf+Fnop1jTyt6IJkHrzIvnFVT5fbKO2sK3iLiUNfcsUg5MBU+VqqfqG7W/xKIBM6D
Xh4XlzLvQpDa6wqJmtMoO4Vh94kO4xfMntZsJ+ZmyUNrbLSMrVXeY9F5fbY0PQ+VweBDhjWrfCsE
HaSH+JYBNGMsou2irxK9lCPwXby2QnjHVx+rXxIY+GonA+BFkG7h3Mp//lfoMOfudzqvxUXztAZD
stdMxXr1hpDPiG6vcp9cYDRNucvUTHzrQ0iy/a5OT8bw1F7AFdxeeIA4ofGXfRADsLrjLcFA7zWc
VgklDuKJjUGiSUbITPkrmiwL2O+IR+4DfdOC7zhi7xeh2XSCl13E1U0lAy/wkZMi86TMlccP85jf
2OjBerJnf2IRMiWeLPonWMhq+h4wO+jsgok1ZOW3F7SJwgcXDkHxG3YAi7PMk4BaYUuA/tNf5Qvf
kXid/maSjZHfvc8zXXeNLKLxR4POhsLgbgqbKXEz7wWLcyHpNZviIYVO4PPoyeS+8fgD8GBQlOrM
lolLmZxC99k3Jz5TUA48bO8MQWb0lZuFAhmeumdEnbZdoXkBMB0yziQmIgHasBb47yJN/kOhH86d
8klXewyBIhzF6ENl0Vx4yXb6V98Ipmf8kngDk23FUqgQVolV3xpwHB9qd819WlSkO62HSBLnzyg4
oESo2DjqcZOtFUYq+0mBus4dTG2F+soel3WT5LCesQbND1ASHgxokyFjKXkTLcFrluw2rEh5n9eY
DM4lTysKWuxWLRGPgUssyZZjhTln50KLlbntE65NYq0lcQ3OxNN1jxHCwIdJPAHbDd76w7diehpr
VO3IpKpXPCO2XNPWqu295ayV1zVtCquQNyQx2OwYPTCkYBtevoPbBizAY/ACiIl/Nj4HLsMMGfWA
4szftbDDuAfbD/O22nt9ucV/akwuBs0x8PMlknKbC9sD1LjxbHJ24Gg2XCkjINNnd8S00Am2SXQZ
b6MJqv8Srtyx26mwvs7hCdvqJU8vKT7bMyqgyYojZ1h5Cf23qW9GGVlY4EEYEo5pS+IDkxLqIHvl
D70tIKEzX/tssPsGrf5uZIgbdz7PpfUfR+e1ozi6RtEnsuQcbsE2OVMUcGNRydk4p6fv5ZZmdOb0
aLopMH/Y395rG8XhrfF+BcBfENH5Wwd3X4+3snB8HvldDSZaRLjGljkFj7xlgYF/M6a7axWsJehJ
SH5z74G48X5CJMRi4G1b4k3HBo95T1M8qgFl0AgvCBtziHuc9mQHbByazKzYBXTzahyxiI2vrhYz
O+EsBzc2GbHD48qj3bqrcVn9CjhtCg4GCNztPgIix8bJhRyu5pWTJwqVo/SYWZ4j0QLh04sdA1pP
uut+WeF0ODhflvwlfowrVKqg2ukmx7+ZjPvqA1YgUtTRmnEHquc90fEvWZuX8TxC+cbWtsRYBd95
Kkkn40G0HX7eMJyMkeQh00v4Y/HifWoKt2eshpysMUjwM9t8jcjySzw/5SbdUTLjRubaH9bqh+Kt
3t2BcnWezZgSYxwizGr9AfnKhPdzl1lJBNYBquLIDSHnphThGgbJ7daAOLSLomwvSqxaCHfbvkI7
Vn8qeR0I6xArQ2kd/PwW8VBU76MfT4x/3YFtJIFUOsTSmZuSpW0bELIyOwbIIvCpMcVlTjF8CGU+
E1KXJLsqL7wERUbgDs75Keyn8604cIdT54Z47IRL4GGgWTHKwZjeUA9ti79Ik8rW4GAX6b9JeZAY
7lVcEexywL3Ed1SHQCI+q/zXgtztrTvOW9IB8EPYfdBpGBk3/SQDyyJvtYzJ6YC/YB1wmvwcUzSW
PCzzqnTbHHcLgz82rabYjAP/pv9I4gGDGk4Om99csF5itARvCYO3x0dCtIGtah8D66DqSVtrBjMk
3EzQX4kNCheRPqy/HuQ3d29ptrq2G37qbDg3D/Ja8pq4EiDd7CzcRrjnJfxHPE7zDh4H16gGl8mc
7+lEssU2ON5zZcno4Y8e1TxGQKS7e1o7Ep57gVATnCgY6CeyCmFwUREOu98K6T1BbPOCNXjbPNny
tkvaVtWuUehI2UOmxIHf69WTl1Jpfpoz0xk5Z1GxvE1pOAoWXfkTkKgfhoJjCA8Vkr9CYpYHlEEv
AMdwk0ZAT3gqxXlZ7az2Pm45/+hrnOmtdjaLLxGtapiBcCU320ufIDoZZ71BbYSTq4ygBOHgM8MI
udkWZ52xecZi3S0HzNS58EgyHvN2Y+1ZmPwFmd5W/OiZTcBo1RYsrzI/LdmBkxDPJaBuCwEXQn7o
4STxgM8QPYMfYZY8cgFPKMKwQ5QcVUsif/ZYJa7+0B/WaPcXdAcXdyhFHiSEFHzJ85beqdrVO2YW
DCVgo5rQ1dGecgajXD7oKiy2ZPxj8l4Y5W2EKtRLXZhJ2xKsImdfuFnmtguXRETI4fs7aWTd3ua4
uptTE9kl5A5aIwm2YVGc98VcWXRHzgMlrtxP/lgYhaLD7C0kA+USmq30PQP1RTru2YZLZzxJvQMX
qSGONEDo9IBP2ykmIt72y/BsYxD9lPbpTucf6BZCO/qPe1N/38MUOOlwdCyks2Vx4L5p2QbLdvSC
LeGJ+0hZS1yTeF0m/WuM5odVz8sMXF5LdYgpIGHMpu2C1hVZsfPyIit2v9bNxTBcKK4xzYMwnsTw
I9ir5aoKX1b1nWeEVffV1N5ULpYD3ZMz/8GcZj7+Zk+KrGR1yUGzqvjpmOU4NPIE3KE5jiIzTON+
gssEXdJZwM4WE7gETjlL9SeoYTqcykV46TKo2Iv00A4nhgk021QXqSd/SSR+uea30in72kbaqWqZ
VfFzBI4GhyWGzr2rkOhll6sywkbHfYXrK8KTRIZ2U7ZO1i1RLqJ1oNEHA5BOIyaaTuVU/QfHeiJO
1lrpsYI++WeiCQnxTkvhusLuMXBEvPegLf7a4ruSGdis/HCf9o/6izK0rfIshktL8031Pd641yIw
YW9YGei/fxa+gszmkD5ZJxginXoeAQ9K64HBpfeVs3xla62hiLy1S4oXb8gixF2oB+kRaERSDXjG
tQ/0Za5X09w7z7bokCMTgnSTKigy32b5GDz2W9IN67cA3h7VMss8yM3L2sxR01Fb7hJY2vfEQ+/U
LaR9ghdUVeIsxGk62cs6XMRcTajKepG5VBqQe8NmntAf8d4M9xCJwwT5ossVloq9AnSYDK4ABEga
lh4BQonAbWGtTatZ6tlHyYZmiR/le83cxjXOangzwcshcu1IexaT+tM6TbzwJxo14QX2AeXLzDcD
rrEVK1clcdI4GeUuadclkjIOMR32/JyHfxjnlYmTIMGjhW367/026AwTZ8ZX8/uGlwEmLScHdeyz
XUrQnPVAPiDQ+7+qQNSIFRH3fQNBsOiX/c8YOkX1k5lEWRhQ2QTk+x9r/BHDS7VjA7YAYhrzkLXk
Pa2mnE8W1Up5jTGwu2SF4yqudjEiPylEEcCwcTdJE4HBKqPPVsedPAMNwIIe4f/hVFTSBXegGRO7
AyFkaYpAHzTuDWNtzBSIQxo/ZqAyDCudDH9jBp0NT/8SwzoNXq65suYl80v9NJqfnQQFxs0Mewsp
Xaq3I4duZnfV+9mGO9X3F2L86lq0BeKoONaPKWe1QoBeNtOIxlC6NNIFUF3b86AfrO6gNFu/XThS
DKIhc+Q3v9YgpPKSBqdAjOAgVEVbSyMrGDOcjWZKuuzBUjIU9ScAy3AsbDYTlYeioB+cHjnK87hm
VbtWOVnwqvh3XBiE4Tmw8ge3htsm8lhttwy3UDbnErF4jpvysBl0TmAN9TpfpU5kmB7pqP7iX0fS
OnfICIPaH130FTuTdLBAd06run7uhs9cJlzoRK9Y/yLtTJ1CL56K6eKgzDP4RmztKUTuBUEN4lph
eyo4sbaDE6R/JXkIrVLYMM4BRquc017lcVsOFyAy+RY2v5mFbrsr81uDWqilRzV8ZmRU8WBlTHD9
fjEO/I8u7cr/N0iFWjhu9htlfhtsvJdUCRqYffFjErOvCQUMKF5v8I2Sa+yZmhQAkbA7qARCyNF3
Q88h/ZIj+TVXIguF3Z/EmhvtTAw4dRc/WFZDaJAhAFIEfP2QVmt/NSTzECFiL4tuWOxk9jyROPw6
lrYmDg5lwTGj5pvKmfNpfQhvx7N+CNSaOG4pxuN0nOMp2XNBjHjDy9l35QLhKZg59tsE09/U+sU9
Dnhk3J20wjVa2ElUWrNnkKwmWUGkCHghRGa7+s42arY1KCOFduelVHmtdHCtMDbnibj49ra4BuCV
mDabWNytLCiAv4T9+bNzIJzhphCWvX4Smt+kuBgiT195iYsVbsn2fdTI/dE3WeEI5khSYEmhSUF0
ayJ05Qb8b5FTg7PQW9aNo/egfBj6qXfjgsMlC3xgbl6E3VTni899oX5zGmle0S0bDjlvP1VjeuaC
R+38JbAiIdkFGFK8a0UEmKYPcuovxtGS+95z4GDsKfq7krUKZgzXpBW3GO1c5H9uFDi6uKDDvbOl
9l7ARpgEdvxkzjBhryQOV62wtsyPon9GRD6VayquyH4CVzXobMBbJZkLJrsWPALhA95PZnsLySUI
S7I548Gpw9bt1R9L2fowZm5N+AdtRdJ33a6+4v9KOYSHyWcdvGJl3Qh7TfutXmqEMVxexGdD+yn4
0hTtHKDtvMv3b7l0+0KZC8XVY0EbmDolkEA9DjpDyE0wZxVpcVM15BgpQ+RrxlH5Ocy18mqyXJTs
YtVa9I4GNZke7R5PD5craWodEYqcrG1BGzuk/Ue4z8ajr89i4dJkDOp/Y1SjBK6mlriVuLLYX7jL
aLQxDNxMxOmcxWtWvFecfEKfrdNo3g+fjDV6MBJLCNkFhSImSUGdJmBHGZmoCpzzSm02lNw+DiWh
8r/JLBpY56JxAcumxilbZL+JQ73ElsSg//3+AhTJTpButB8Dc/C69H+ZlR8xN3enjBSHFB5DlqEe
KfkD91zsMncgPNgNdA7a6XfyBhr7gRvQiuA7JleEz4kLeOoZ0yPgNnxdNbaKqD0YIJzKRZVeM0ih
4StZGgSewpsMp5+CmpkyvVwYsloyV74xdVZ05ELu72xN5ejimDWaVn2GduItqCHyfGYhWNr9gzFs
8JERWnnLp9g/qSObmDkTxJsCd8l/2z2qX7nKyns5HpXvcDwIzYJ63Ki9t7qTT0CNVZVaMLSxnHt7
UVzxWLfmR9e8pocTqdS7YfVzfBoBVorLWC4p73X4IfTuOyLhXALX+mQyjvcXala/zX80jYpKcwcQ
Xs8+aXSNpSXwMJMhki3P/b1/tjZvWjG4Qvgv81ksS7vHVCqe0rO5rlfjFnzC0nDjdT17bzEM7ryl
uWWJPJh2/wn0a1MQTUf6VpbonbYo7hU+QBLcK11fjvmmoleYK60P7Oec6ksFu2s6tC4hLGb52kkC
sROAoFY5EmCxmnU3ViCda/A0XN4iSpTDT0ic8dKpaJxMBh2OrjbKos0hcy5fYrpiz1Vlm1Odza1m
FAk/I74OIQWH7YKnlWioByTIp+30Pvh280jv3GQHt7yZFj4fivRmpCx115w5ub+zkmkThA89YebY
7xnIdKeBDOBW03acHbRxdmygtdu15FLTmRFQYSYzDWq5edk8+1zhjMmMhRP8wVCnc4qbUTuYjiQD
z+JMfwi/AFF8Adu83exqcxbJToXGgF1wcFVzgQMTHMSYrryj2dt9BM5iq5UrCbX/TktGhMVTmzP4
174nUWf4K25Rh7x4THAcM7abWctkpzjqAV4sWFkMUVd2Jn+OCX6WM1KZ2VSTdbM/BqzYteWzJHHC
PNUw+HH4QHqbp6e6hpNNrtCuV+ZJ1cAmeA4N31+GzoP7xwTm/EYIDEqsH/MBQerLfPCt9LlqRW7/
GXo/Wb6O/RVaXvH0gBIcuTDl/Fa4KqFZaZuAZYKUbqw8IA7oaM6g5GfUQfzXw2+2+nwzdNwb13RD
BR4kPVAJ/AV37QkJaW9dAGFhbbdsfdF9lSYkBYcsUXZBGSJnmfnHWjiU5rfm+tibaqfQN4obAN5z
aVkRtUuDmbH+As3U+Oiitteu/Oe46b8wMPEWE16wfrX2R7UR7KCsztmtDnm+9Mszca/qjboxt/Q1
DjbuqeGH5x7lFY5VTMlFdYePNZJZRrysl8jGH8qOx4+bZzQg4XJgBvUdOqpzFItzGn014oXjaI4z
FbP75M3esJ+xVm64xVZpA0zwKKFVbcullS+GZgfGIDPd6Ks/rWb9BmZdRz5QoQsIxOFeItHXVhvg
v+Q+I7r1IPQDoPBs6YtTOEo4Mgfi27gZ6w18KooAKgaknMShSa2xmy8kTN1Ouh+vFvfSO4MlTobG
hl4bmjEOxqYD3YdliFg/ezHH/puSfmBseo8PQGdAuHZ9uSNRDPQNG2IpfYshF0Fu8kBpRJgY0p4O
wauAIy5nS3VKgUyw266i9MMTOHqaBMPSQ8f74//vSO61P+o9JO1DAw7SYhlDc+eogAt1DVTAt5xi
nXyr0jLGomVMRi0r5PWpeEY8POxrongaPwbvuBzwCKzQQxTbig/xSflsfhny8D2c3pI1ZpiMSkBC
zjHrm3evLzzCIzmDJl3y/LCz+5wEybTxhMIMwmnC256rWxV3NEyB7owKyW/el1y2mYly2Wu2TBDO
vHh+T8wogXhJzzK3XV6jiI06cmkkaUrkLDLc47Yu8JJCHjXcqNql5a9HYA28vHgYC+qCnQDVTes4
mNilcUjTzVD8dcgVwvDJdtHTkD1S5YOsGDOqzmnymcVnNoAWqyMfEUkTXEsMqFfWRGXRNyU1ORgP
TlmjzYxvTUVmAqAqdE5fXN8vhXpZjfcEAPY9bF8Rq2Y1ZjOqLlh2uQpZOBy9l3UBkjFgjmpMtlrJ
WvpcQhQIS+8/Thexos3zYd85HDpT9CCXrgrRIK5+LqtyX4NyN9GOdVIAxTKvba/quXtxT5Ocd9jN
DGHSld0pcOkRzwofcXytzYn9zX3ujZGEXKbScgppFyMQ19DpOkKaXGnQG7cS/jqbJoE7/c/+hTqz
gBgbWjONRtDRZtFA1ByxKr8HGLEi64/ArHDVjgZeGX+Nd0D1Hxl8QNYDijP4Rb7/LdffnaHxtUWt
ZKwPvqY9hMHxjdKp3KNua5rPtn5qZEShQYS/nYLJ8PSGKUkUMNq1kFTbTaMfRtMh/1bXRCH/yDFG
4oZwFPoLqViCs8AMCmWZgw6k5Dv7MJVDFN4IuYIfLCUqnRaIxOXVY7nEb0DqhspK5WWpC77pAfNv
5ZJfYmCf2Pb3ZXlo9VfSXEb6IiI8qNyVkaytetlffciR1J+eFHUe0FtDzsQE0Rc+ZWMrtpC6ViWx
VCB1rBXo57xM2UcROUaUrsNJ5bPSMrsseMx9V8/3Jlx6NnwR5NEjAN8OGCOdD8GOaSwzEXkqD7KR
4m417lFha6G6d6A2EMoJzK7D/GwwWjWPyOj9NQaMmeGEzUsgkhwpTQsk66yrqZTEM4l/zwNFLDqe
fO9zjFRbIPW1glGKXwe9nHO7rGeJstJkNBUS9yugkiViTLvX4Ztmc+UJwajYhiHV2JumWio8303o
yNaBJOgdvtMoXbl/9HgzJKSn9jsmvt78eJw44l+kxhR2B5V+kroCZKtVn1YC8oabHq2NPWld0pWB
5eoKybp2FefbHn9Jnk9ra7HorVPlF0tPoyrxOYSXmnt/F/9iIDUYDe6vWXKVpywRTHj4lQzBVPUk
I9AnGvlui0O+cIiiV5cz12ERzutlMoCyruRVxfkizx9GnM9ZKgCVIbx0ZLwaPFGW8Z0lItBitGZB
/2sNnY91QsQ9x2at0EYjBJxIjG4rwMXCH+rDf+MsNQ162o5GHpNH/zbt1z1LGHxRb0brAobNwvrU
wi9VXiaULk6eO8G1iWtJC8Q0AkHZFdtseYQvwdrBNZMJrKN8W8Ei9/cp8kDK+I5HfSaAd9zhs8TY
ZHDZjla0AXGqdJTKYYRVNYhvc5WYrk9O20mQJTnpudoWJjAJDJrgxIUPd7eDuJ/+Km/HBz9eAdZg
jAlwGYiodkgZDetM8jtHpGURzF3jDIzX0nlcT+NdpL5me8u1Pwg9EYMSLEFJ/OH7J3Oa46AecNui
CIZV5Q2IqdjpCOEtYq5mwjnCu1g5aQwyCcM9Bj/QiP0mROwc/jjJ7BrHxCbivY8xmZqumPJ0tNqk
E/Goden3YcJ8GzDB1w4pCazi1Xuv9pMLggPjpvsDuCm+f3q+BeYX71aNPChwcTLZElvcjzris+Fz
nJpqGVQkVEAXQ0/5NlJ4SUcPp883txO8oRCgMpcWlpB6iJQLuSol8yJjGwBfxZ2x4zAKVPyZKIui
vEbZRcU5TlBBc5AtR2NTGvv3pcG4SUqDYlA1W/LaRYmWJI7bDADAoyCO/jfDMgbvZshNfTRhZWQe
fnk5ufJ2U4+LwncEsPPEVaHkYN+I8w6bbnIhH+Vnm4isNxmM7th2ZKHmkrhvr5H3XYlLLqyRAqmT
XUY19/Xg5v0mCpvZkKzpWdKTaezho58K9PtYAzEsvXOq9EfzXBzY4qagf2HovjWJ0wJpXRp0tafQ
Xb09hqHOeIbp1WIllTnIgw/7L1ON/bynkIDiI+1IezpZaS9d1hGB4UWY7OTBNnC6Of5fsvKxC+fl
sty6PY3xc4OUPPjiPrVwuXxa3c2D3fAp+wcOH6zPSDcMjbhKpI0t40fhFtH1tFq82uwkxeeBPohD
LB6G96alpoXECDF2GH4Hg1MbLunU7ZCddlSQ9YuEP4lGA8PJC3rj5iCMgUXjw6C8VGPatOA/gZjb
V7bYfqUN86B9rWzb4srVvmXDjj+LZhtCtZNPDWqcCqMUN2ubsyV6u5HzgDRCQScQJd29EDhrdQma
S4JVYVmD7eCRrVbGPeLz4iY6IAIg4PH97N4/XI1FOT7p8J4aDJSQ994FeGqVBjF/0oEkbZ1gchFy
nGx8eD3DDfaAM8ZDVSZgFIGRRfxV0+QWoO7rlrYuMOnyqFgrPz6IFSmTEPQbybuROZMs4XFxWn+6
1nNj6hwVV0LeP9RNHf/0u8TByobdVLLuNbMDmVJOp6DLS6fJu+O/xVgQCVuvXoQGZz6+o0GxDxlc
WDgxCJuh0S/k/0xZgYraKcrE2cPGkilZf0N/VoNDwt6SvSJsSZsQRIbcUMRyiiJ5MuAKR0xf1K1T
5Uo2zwTj8ynxo7UcatRkBwmC6nUxuhK0t/glAepsuyM7Xv5WyFm7EjXbio9+AfcWgIH35ptUrmuo
baZsS+IzZRBpfmRAP5xyWBpkfIqVj1XDe0ENLXAk7RK++xUThgl+9DbOyLHCex9JC+ogqa+H3BEy
8cix6Al/ozwdSyh7gwXDcMFvLg12MNNGEqbsA/h795Fg6+Pgw+a5AB/FjVGwa5A61o3qtpL6DsIn
RXHhEKMMa+rGghnNq3TL+LfeWGoWbI019wrDFnC3cGZgWX0abs2BFrMd6/qwYawciw7lj/iMG2tv
WTuBsxIfZsYd9Wi+iuKFwYRpukBlJSLM6BDYQpZsdpndPVkkMnQ4lQW2cp88Axr75NlIdzQ85e6o
HYrfkRofZhsFzVOUHBzk/qqPJ7+iv3t034zLezVgsoPBqtibpWtw2dEwEk8HXRPBygtkqs3AC6kT
XobHUfzDMwCtEdjE6PAkDoCfcI2fJWvFt7aK1zqvi+uTruFrDoHFePzKDa+NJy4ifp73riBmEdl1
4DLm7LybiLCaFcuUuL70HMV9eVRcXXrmLIMqEdeBr63LEUuIHlJ/7PwpsvTBkDnBsZMD/8KMwY8d
/BjmiuOYkDyxeb3jtae4iJeoPnIDOypzkPCUipAfYpMTrgUGGtIHo8VzgIlu1hq7zFX0G/NkGnTZ
8xUM7Okv/5mCikS8P3jUwkOXqGoCGPXqutVIxBkkdPZIyztasYCp3OhuI/4QSYEaE/6V+FMMPqnJ
iCIyYS9aeq/dGEqvPFyT0pxn5kfEHQ1gXgweYpwcusYXgaW7TgjNNehDAsTlDOpnT54/PPoc5QmO
SvNA27ToC1CzxNExNfS+ZrD7FJ7vHaE38o8RDdqJ9sME3hj/kujxFm6KgeKj7N4y1zAZJ/mjNthp
A3v66E2C+KRtpfHoyXSTIqfFPwyfmTfF/l212FV3KnF0njgsLhV+8g+KdNLPwWToqIurRFv66EM9
DYiCsKG+S/maafUmV/Bgb83qpjdfPFFqjEcO+xzUdRRFmQz2ORQ3DJGq4GjRCueXK01lLAwHlcLt
KdtUXRVM/6hPmHuwW8T6d8xElyI38nPMIBr/uxuOVc0gVRPnzUPAGkw3A5ZAvbULAhZkbEooPE8l
vjZ0+WDZJDHM6aVQ8aIeULAJ9+hEZNnwo3MEJ4L7DzZIH56xWLmRt1KTtcaI+T2NtKlLpJToxUVd
FHf0IY/WmmApMLRkqlJl34esdIdfXYQ/vbZs6Qpr5tDHgI9QNDn1ZVOtiQmfWsKdnBOhpHeL/lf4
mRmTWDwHpAowTfX804jdkIMTR6+MVxcIr66oNo0j/lkALXuFbyoPiqC3DjxozpwscAFHtMlt81m2
J77paLOkInUQrjkmhQJAGG6QxqFRoZjZ8UYpHD7rTdpyBJE/+/7sEy1scGLOqWIrITowVkrPCrjD
XPwSidOU5inI7VZLzznYSLGuYO4TAevyxSHIdg2I2sR7ZFA+GT3kF0tdetzWPi2qFOZifadPSSLZ
cYJhTU8preH2t2rTcQI3Hg/8igNs/cVDQfBFJEkyR0uq+G4hA/Gds2hIA2LOB2AQEfG2WfPZq4nD
zV9FhJC5/Tci6b6lABRF46Dv8d0s+LJ3LSI1ZQR2Q4xf4Wzv06YycqQv4SHIOrDT9mQQ89AGd/pr
jHYcNBMOHfyPiQRXx888pa+b65HfnlIqMbxPzEhODd7NmpwT3HSD/yRlVt1iyQ6GajgFjk+CRR5u
V4S+K+SUJHnqChNlRsGxMfc/88JgUQLQiWm6ee/NdHbSC/YUvrw5VF1UAoF0uPUjPnVlAfjSxC/J
bVyQfgxc54Q4GSRwguawQdfmOGTzxPA+Bxh6Fs5EA3MbCXTDTB6Rirb+F2hOrensKIOy5QhfUuko
Aj0S5JvM/+1xXXXojllEmjZqdt3or0ThWCGCxPnm//q3yBXmnHwTu5Y307i/8/1EbZ2Kw1D+TXFX
wYoIaR6hLJssDQcjDS1r3VCvbK7oKNZRTPQFexvWhGfYgParbsGR7KNM0nHAS1c7ElbGxDsMyScN
5oTheJoHRkgEJ2mj1laYp8rwVSQXgXkuf3a6Z8jkI3MwGLDLZv6VZhvWeoDKEKirb8504fsnLF1o
o8HP9IgktaMYS095IEhVHmNGunh6XuVKwtiJvwEXEwV5BCuuXr5phM/8Wo6f7GvWpb5XJF4Id/+f
G8TvzW4StHnAf0hHVkyBRFu0bit0Tx+mNHpseG7Lk/xHA3tSntjnGYsk/We+EtcakbvcJnJxCyb1
PT1SXTOaK/AloXKKflhLtvRsq5C3ko2yVNdetjexWMLFXWv+UaDmA2y8aeu3a3uIuUxXAC+88aB4
X9ClYAgbm1z/pfsbTcpcNe9N+Ujy9VS9jqYpLpmiDChdIOLRA0L8O4SENvyNr30/1euexJ1JuwsS
Z7/py6U/rhRKFigHu3sLbucJPk6q/kI38UnCpkwlObi6OOy33P7ogcCO76tXQbYFsoszqdlH2YqR
E/l8bopzJPH3yV/kSyyIIegiN2ejNmEa6p/cnfIDgz255FWCsTsaAbTsVc/28mlADWIMGU+OrSH5
qYq/HMLYm/THhTinXqLXOW25wsOlJsvk/eATwz4peYu2cPAQcweFDWRP19yTsvQWLqlMngQxpRWJ
Y9+K9BDmIvic0YqpHxf23Gd/t0lgMahAWg2n1O2MeDITfGT06XariHZPQoO1Oj6oDvdW9Y/G9vGu
wTdcFvJVYq0TDyy+PgeGbXyi5Kk+dHwlALLHjH7c9Gy8D5CGu49iYeQOY+c82Bs4Nb6zZkHoXMsO
xCWznngaNfaH4OP9KVr2VF6uM6oGLRrs8KvBJoiXufxXbjmVcO/m3dSxHeV2uA4QP3FxzBFQ9gXg
W+C5/pQKf4Ozsim+quyYKRQg6nKlntRn/i2Wm5ZYEzGpHlLMYjjH3NXZzRl9ae4IT/XIXIPdSdvy
jclojV5o3mISQ1Y83RLNQMiOiGrcPDBkwOfAJeVlx7K4snshPvOZINn4C/+MPXohvgyXG1OSL9/U
Qq1Yy4gjV1O9UbKot3z5DXAWJd3UCG7cESM3I8jGKai8ywYZ2gKR9s7vmDKZM5ekehU+TgxLhZNV
CwtqTDlHObsi7qM02VTDKut8G6yqgW8y81VrWU5twO00wC5/hn3w4DIp4uhH8IKqRR2M3hzMcJ7u
yIYm5FxpUt9k3EfoQIr72c66y9kij7fc/BRyd3VDOLIlmhNfIuWWhNsSaEOPicJc4j4jqnLSrtpK
lD+q/tCtN8M64PkLFqhZ4OSmPV2mbNMZ4Am/SP7Hu1q0/RYcsnOtRId5k2AtKO5405S05OFUfPKW
6+p9k3fVF9d2aGQcth7erzLrvxFOSDmiMRpQ9LC2owG48txb+BCpQ8bwADoueh3OpXIJs0MwXzoF
zpzoilWHXpY6ELjGQz/sgSH6B4DOvFmUCuECSZjrsbRjW6w55aOY0Hc7HSGqW/VeEH+hPBUJJv7F
MMGU8yf+LXaJ5wrn4f0hSI62iYfV27+2PwkHfYcfEOpzbp7rK4cOwemrXfchiTZVXOd2ncy+6qUk
YbDBf8RUGtQy0HamYLSMMejL76SfDEj5vOmP8Qv3/wZ0DIA/ioH/sMf1rpoD4HDGQ3wmUM/2riOf
zzXvWHKpRRF54otQNBSHTZwu2bmEO4bhboqcK4B9yP04JUgquhkQ39hkWtezgJbjut3JCzNd3AUX
mKz+LJz0hZ47+pScOsxavDXIadS04NKi2AyHToIyzpWAR2eqWJy2BnRGdRnmLmswgw3i+VX5g+LG
tqap5N0PFq3uKq90wtrawZGyV0amfDci6yMaP8tt+uqxYRirQb9SEcCzk53RfXGGduuMiW5P9BL3
0vbdo4UtDHmb4x5iUQdxRfgLlQpPRmt3ymkamY9HPoKyYn8x+ITLpWJ+hDC99aXnfVrva9+7P9Rs
UR89s1Zqtgaywe1VrI7vcz5VeFU7HGKFcG5FVBjuauS5KCp579O9+t/qwIbMnzKpbbYJhG+5GvYR
FwmeICSZa1wcGW8oy/cvnjrCHuDFHx3CQM6UFGrPiTM1oAkbImasLLDRRbE7MWU01+pgr82xljFl
/MO5fpmCWvmyOMOjYXU2zsjj5nP8pqgSuZUo17jw/nzgOo44rkCTt+kZlrhO+9yauyArYEyAeYSq
trc2gYts9NJfiuWWPzimc746p4zXjTGxdnxxqpTj6ot3roJNyLosbOlD6g/YimPzP9qCR61flgfM
AMUvJcbSf+MqVY38kMQxsgPWBP0xyjRw6A4CAwhdW4NPA+h+QdWF1b4EqpzAYtm59aDU64anVzW3
k1+US13ovOeuBdmEVJAU7MPBrjgPMnTPOOIcu/yvp+CqeNQKuMb3Qqc+BsCDsab4hRoZccvPh5pK
vU0BcHamGTN2Qyz+7cWw5vnXu5+n1paDv2EorEpr0bQjXD/vSSpHwO4mh/rFEo9G/JQoDwgWLXP3
esVVPOWmyCecUJcg65uWeMiK65bV2YFBXvCn6R3en4RX+cZG6SKuSdOC6VKw+/QdmPXKMnBBSkBE
b571NiS9ftOCLbicakmqLwY43tviBHjR/zwd5EK14uaWAj1xxnqFvZK2RNInGzz0qNrMQgLhwH2u
pza8ov349SZ3gNpngYBLGZOznijlVVRO+QqYs3LNvAMnbwuj03sjlfSJvQ85u0/LsPt7DHnm0T0C
xvZEFCpuYIGEIanDZGHYOgYrU75GFo9tyfcXbgc6pK+LvBuY+gHRTeeIRdQswpF9haVhcOSO2H4H
VSChcow/Zgp9NfjaazRMKiqV4KV3tsG0X8/n5Z0HtKAYlQcvKHaedaHPZ8wfLAejdq6NL410Ij9Z
QhgK1vWIB95acD51YFYas5qtGKHl26DlcxUqw6KbnobygfqBej7kG2zmKBpNvConlxTpGdoatsCB
0J951WyqeQMtAx25WheVi875spQfU7rKwwFiD/NeRmVz3uj0PHk4BFSP9E/Pb5q106JtMLpEjNhJ
AqBRnCk1l6+OgCOyp3gpmE4KXC04VYjczbgLVA5zUXl49kTmrd0wID1HH+nUlan/YG9tW2iGAD4g
et5Y1Bi2gEgg6s7hCOb7n7oQWajT7Jfj27RiNs1c5q1eP1HIlVNauXr/UVZ3MhT9PRj3XL45sNJG
nd/CcdVWODh26kJipt/FF3xhVfE1xiiq9c5UnlzTynw3mrseILA1q9GspMCE5KiDPGLuw4GXEU+k
UgtnveL8W1C/3/pGfN/U7GespZkYX8RqG+XXQXxE0TaXfhX9q/oDPtMTjGxekids5bz+0GHkYVoV
CQcEHMjl9A+OyPsfR+e1pDq2ZdEvIkLevCKH8JD4FwVJHuQQyBu+voYqorvr3uiqU5kg7b3MnGMi
fUcv8zURKp8+gLErAMWo6/nmeIPLbtHjgin4jniyRJ69PvQahnes23vlH4eazCt66ftFre1fDPNg
PnXBuqJif7y5XlL8HrlfN4xHkF+pD+P9b/LTYa3hx8gooy4DA0yRWXaaIAVVHt9gHmc2WyqtXn5I
Hw+Re4SoWNJ7wIoANV37BjVRsEKnE6w/yBJePwOztsSnbuNHfzPg4h5qM0ZRANKA0kf7judcftR8
BwODz7qZjY2obeBYoUphfaMncPXT2Sfc8cewfczYMwT9LU7OwXvREsshETtKFaYCRp7qsCGG3Yfi
VtwwKSxpBL/hby+sv8zG6/G5U/Xfmp8wpU2ltyyy51v+o4rgnBff16TY1V3uGCjKJP2H5tymTppG
6HJzEchaiUn4/YSXZOiCdUNfNhpRuj2YCEpHecnAGw8RcDHZp+dIAGPrmyZCVVeB6aNfQvKO8X5V
edHmQUlQMeFOVwUpRumzZeqJbIGtN8hnyj80DWRWhmTFiaUHnyr8F2uwBO0au/0bTR0gQnllAsfZ
yoAdhuzMfr56mKweg2b/+TpiXXlx0tohNhmelUggX3bQxkouG9DeDNSFYFaPw8CPrMP0bUmNm6HY
xEiYEb5GUiihDbN4geWQjotsXwZBxirOPXxl0bgxXWvNXmA3q3HII8gYTOtrPvh3V+Q1xhTrH3ZH
IfpuBlwZwGbk+X2QrWtzRR1cOpOmsFBfyqu8IoYlX2VA2CIcxLsqsmKU5BF26l5gqPneJCzdiOjw
Ga918Tn4+om4TbZ81V9gMmEluwaO0wRSgkhMYBhsVyENDDjJXgJHAg1cVLDJHFUkCQ3TJg1YYcea
Bf2UhowahBmqQoZyyMAnl07yJwHa7nrOrrL5bqBGvSXNgd0z3EgBAN5BZSR+DnoJKh2a24ISXBaX
JoPMN1u24HPSg3CWs5E0FQwC761WM8K8A+GZuALebKSD2b8BK2WV+JinlkQKqI8JKyYxPkrVUiIE
tMFQ2tovPBktF4PzXeouUzoBJjTXGedCa8ViSRixJ8yD76otZ62bsSBlWmGy/Qr4bQIebDBAdUER
SFlN+hsN5CVDmwp2NEbxFH23Kracgn3uupnAugkdhTaaxlE2N2L3oz5qhl5FeWIQ8aU9gxtISg3b
BB3yEeRPYcPvqw2eqFh0xiIjKTMcnDHLjuu5Xk4YRBqAmk7v7/qdg/M9vukXvm5/Sb8+KHgKRP4s
sbCFiCnPXTHXIuKbnmlVgoNSoaVmH6W/P25zOsWYE8jDISFPiyq0xiNq3qP7+Ub7klaLx3b6JeQG
5gnz9QYxWmTxq3UkUDWEPpjG5vOsKiSY5qpyynyXMzAqEIzVBS8jTm1JxYbescEpyQsEEEPzRtSG
/Hn96QKVhIQoEzNbamna4cW0IJF4YQ1ibfyPODZ+lJcvgw/8FGe/bT57UzBlMO+EZdD9dgg86NIu
wOM+ayQZoKM+C5BSZgxNKbb6prDlS5o/289Vkg6oYOP+KCmoOimTsV4C2KIjqcgLNL0o/M0njOL4
zlod9QLnFl4EldO/pT9S1Ev9ufYISORyJ0x+mPrI4RqYZOUypepYSIuPEuiOujCEa/xZg5FhfAx7
c/tWHtDLZHD+8Vm1JYqLs1wB1ES3B6QvYICIysLsOF0kqJGZF6Y/MTDoTi39Ft1YlQSbAq1SL1FA
KsSyNIde6E6MJTXItvktgsFcnPDyKK8tuw6qwxRatvpLCf4V/pVQ3+HCIKQh5xQZv1WhFdgmKzOG
EEwW36MndUziya75HUvYUQGZb+pQLNTwLpg/MjDWhqtRQsGUUhq/o3unQ3zgHeAWbVQslzDA3gML
BgKPP6cUhYCBVP7FXKLvZPxytPr8Wj3/vcpCt+Xf9nq5bX4QQ1TL2IkIzIogLX9r0x6ZXCT7gCtD
sCCol0zHwAAEqR4zbId1wI77HQWE6Fl0G1KqsO895OHIsgF8I+RzkzOOg/zNi97LVqxhturwkKRO
h4WjhO/CunnCXcGslm0e75MuiUtYkJA7Gd+V5K2guC0p4PNPhWRmWsm686HogEHWY+9pub0QQ2NG
J+AELQYNUkcBmqM2hx3XM9EulxPKBxveKhXohBo9xfHdoCknpp7/xgPyXTO44tHAqDBq8BiR9Oqe
Gpkm2dQ2gUixZrYl4lscCkHCCPYi9ucMB1ZHTQcBE5Sfwsmav48dMGNtlzP7GLijJW35lSRC93Tc
tqoV1CQd/CgWgVOAyMmJqsrfd/BBRTz9MrwZsn8lNeBKqtYv+DVs5vEjFJCfdBb3rjqtRK+qf5Vc
ZRr6nOBMl+N9ReHSK0/geKy9kq2AMYCapnjNqwAVHlae148EnmFPUhLfAbtGufBlMrVZpr55iiGx
ZVgRhB10tYk57zCPoAtP6RpZqTp4A2pOI0Pa5YD3pfjLV+Z0OSS8iEuf04KJxn1sEhnoxhQjutdw
t/BM5shdZ62J4196oHAug3lLigzgBhbh3anxzEtuBrMu9jUDhCUjaf6Xw0aksHBZ/xfnYZYX0+E3
6X0Y2KMccExlm2pAXzLCfcHvbdTGmfBHt9oSyHTJBri+ZnhK5YSmhzyhWIDAALMCiqITGibyElv9
q6+cgrrO/Kn5bEvzPp6XXIkoJ+hdXxdePizB5gI7NdAjBbQ1UNxJ8IcUqQQ11FXcc58DaNdvdQGF
L4ix9dVP7wjFXrLWe49MuC7BDjztmqPIyLSkzhoi3EIHmguNw9octn1x0T94y+Z6AknNnH9YevXA
eiMUU3xQKHxS8dC/N317psLTJUaL6sTVg3oVS+ZMbPB+r6TkDAGPEQge52++qmElZFWKPOdi8DX3
Evxm8UkqMgKgZRSsGl6fmsu0BU0u0/qyZUD5/yMjIP2/k2KvhWzM0EZXDz0EU07tG7sIbJXsy4iG
KbzolfpMSkwr5liY0AIJ3pBhZLuo+aplSx+xgJuIp2yCU4Y7UWcjxBC7Eukxwb/mVsrKj72eM8ak
FTzQbYqvg10BZXvR0JzRJH/7RRCVpJZA78L9WYz1RThXKe7G9k+s560dDNgG1xWppjGgnko+5Kwi
iE6nN3+hwO2PGp0PE5VU3352CGMzOfFUmuHSf20LCXSNhzk9Z89rGHggvQyy4Uv7i4JNKO84DQyd
TpejrnrqP2QagPapHVQwNiDQReoWvy86XsyfjJ1jCAAaUl4ZPWm8z+N9wwCG8Z9WPEMok/kp40or
/vrG+0zOCp0CaxQBpGdS4iKiVgntkq7EpF7xvnSIwCPZSuEF4eeSngYvdCD4aoTxj3FfyO+ExZtT
F0HlKNrloL5SCBOepxAxTQhrPYsFP30vXsQ2AitPOFe4lKYJt6AI/xu3HUPKBEwO4QnMyfH5LTkT
2yVnxz06sE9hhTPvJxsBITqMYqidLnOaJn3EgEuJb+X8vpBaV5WnwrCU5ji24nJqGa95qLn8cv2x
9g8QA2oif8CM1LO3MIrIp7AiICT5KrwVldnsT0rXPU+WJVYMBxPxgUEIUywaNW2CfJULqgClDHyS
oFiWjASJMwmDEBMpy3JEnTyyZ+Mgq7W+hLOJW7Ga8ZyyNqSyR11AvsufFB50RoUCQ3EgsXai+awF
aYWtyWQ7YT4ivmYJE5+jr91RbLPZCYSGJgQCXH9U+Qfp1sfb73vrcPqlNJEDWg/6fC1c4WDSPkyB
MIVVs+bVbLSMQQyCW8IQwDBhlydupEDP7QkL0FsTsqGnuIxZtvBAfA+BrUVb4dojGGWH8nV1wk0i
q8mJw12UjI8EGOWTYWpW+TRAtGswg0MixZIu0xZsWF7c7CQ7LA0cvwYxE06FVYPvSVybF7TdlJCv
w4sECB6Vd8X59hcROjMEa5gRNTnotV+wJZp1N7IGast0FQdqJ/UcyfNsL/PM7bMbbVo8E1n3J6uh
OqnVqs7cF5nwVKvYYt8+uwv+XkB/+BMb4NkMD5CdcX/0T+ZWHUvlpMeD5kqjCodjj9KJM0VDYc5z
bTOMc0T7tVVIpLb0EeBtRcO5fy2LdeChR8/ubE+IpoEWzuoY1ctaPtXiDJXWi6f3jGahVxxthyrq
+wcsP+hPPZu+zeQhkx3PGwTLpCRKYY2SE9G9yqDg5avFlXe96y1cre9F2lidW7yYWOqrzxhnDXKk
8IAOJMOSlSB/AppLHuXq64yDfUqzCudvOqzCee08VC+/q8Gaf3ykhBQLGeZvWv2rE9KhrcG4TJQn
guLkHhfr8oqoG3cf9gnCwDQ07aw5Li2ZGWc2xN473dfpsvr8vP64QD/7r/+yN9lODOwP6GQgMSNQ
RbJeBzRITGgK1SW1kkpIonybvgO/2QHuKJWZhApGOZTZTSw2rXAO+acySC+qQ91dcoZT42KC9nTj
lznDJMEktRDEHXlGX6yPbxogbnb6NFr+TjqwfQEWwaiwhqch1DdBvgC7kZihgXLmcV/K+LpG50X6
J+f+gOzkDfEMjeD45pXyqMOGtgCAN96VkErAZNPFtg5sBZ9/W/HggGYlyUqpEFcoKCJqXf03pD55
TjZNs+94L2s8B5f3GIrTWMbXZ5kwahGJWSFsefiMSOotkpNAoJyHcQtSk30iHUE0WQXY1DCKAP/7
XM1LyuYV2bm/KgVE6X+TB7AZlDnhqnAq5h1PAF1c3gLeTlt+tMM46QNT/7IuxbmINhxwedlaHWd7
WJ5YY2k0q5oH8Erjiq4d9smPJDie8HfQj8ZM9Ukl4MYoT+iGGBEg3Hq53DzhTL8Eu9pEMo0ggls4
wWg9zKTuFuW8QsD2Yb/dZTJCBP+t4mwxj+xhNQnh9KWF2c8xg7OzUTjr5X+TfsEhRAtNc8z85l35
ifagzsuhwujBBl1045Q8hyk1sMQVChwGXV0SoftbMtkSoR+MzlUc5XTj3GCp6A8o6JkVgRx2WvQj
HuhoCkiuYJP4csNH7hYKq4ja243p22aTA56KyWxoAdTfcp/zy5x9FziWhn+xw0bnsxLZA30sJonq
Pd4NqKxrSzAJl7UF6aalIxMog810MxniLyDIJlup99MeeVozA8gktmup5wED1cGLbhXfWxku2iVi
aYQEdkjNaC+C3Q1HS3eqOBEDbyO63dxwSLShzTBnmttsYCxGCOhYnszo5FMEP9K8NP2U9A9uTidd
FMda3yGqCXrOvRUiitknXmtXXqbA1T1cgb2IxTgh/Hox2CVTvoHUFpvIoheRp+ztIJKMWvhBZP+1
4PR4Am0Z0NuJRDPgldXn2M952ZkSUOimzaNUTuYiO2ZMWec4jbaScsXhx4x0XomYHm12vWMYrPyM
woWIPv3rCx3bWrwnf0yPaYzoAfijnejjMPe6YlQZnp1yAFBXCkuhemSf16yoO7dHvUth8Ba3LSvK
WLj1xm87aZaDdNVH1MOmTI+Z6CuCjKqfnv8nuSTXohymrKSBkqGedNkAS+JuEqyoLj7iSD3rAxaI
+09DBzns0s/ZKJYQ3IkRupfN/DMcGbEhx/AMr3n9yJN59pqz9ZKu2kDih7oPhY0arJif4CliFYdF
I5GgAXm6XE57muEJxjoT9wC0jtzNzYNxBc9ohlcZ66T+9luCKV+n4d/nxpg6i851/y/SvUq6KfEM
wnxAdnby2sT9Ned7LNy4W+LS8iJsEia7r4mjEi8/ueNIVt1hXak2/dqzx8XbbeQP0fLmLKPRNva9
/ldvEYNGxL35tSKCRUA9FC1iXGOxhS0X3SYqVCqTFgMc9F/O1oaxfObil1GyH/hxL2r2/BDPxm0l
539i/KHfadY5IsVGJPGO+n/9BnoDM0PdRvpcfx2UdCvo2/KnqJlDYutDpMVtDQ0unYWE7w6mrRuP
BhVXjMmPY3WsCju+Fz7+gFJD5SZlZzbjb8CWVkOD6J0N+0F1NL0t+CmH3FULVtTy7WvFh6tSeTBQ
hYcGV4T0GebD72IjWfiJUxZJ72Q/ju2bGS+op9lgdsMtIx3hQv4BaMfvWsH41aEQRjwxqDbNfmwF
TxAezMWal4cgM/ynjYuthu/asE6gol6pgj7mkDAWvlTyjmL07S+qcKcNt6+2Lxnd9BLu27lwAiQ2
e8+EYtdhciZZjPiB108O8mGLdwb1IGxABP3KPFu/U5bWpM7m1i/0ImxIxxBQZnuQK+xSbho5NUto
Wpdkj7xGMFG3oZ1BclBiAENQ8UEX+nJzgJMH8ZFERzjqaNpoCf4nAKzfH/RoM3A6izR3y9+WmFpt
XtYL8GCpwsiqJerdCnYk1BCUNdmnApsEprC2sosYujNflOqerATwn+kunxD5QI0gEyxqHce1xFm1
IrK5RIepECJoJhw2sv0NxIzwoYYW+UHtsVlAPeYgRwlbZ8cvfpn0b3zdmOO9nddkNVH3Eq+4Opnn
yZL5Hx949JMAIJlCOYATG9vvEzVy4IbOF7cwXI7oHqbL5ITqj2XENcD2dgTTpGaoYmGEemFtS772
V2PnpTP717MH5O/zUnZSihurc3nYGtWdlh6DWXYmUun79/y465Jvf7Rpy0/JNn5RuSNbn82reas4
CsMeYSTJiqegWlJo0HragQvZIwfQDNEJ8gPqFXSEIxTAD2cUupkCm3yR7dqvrQrzL51ysu/ZjdL7
uUq/pl75OCxovTSaa+0hWyUktQ6Wrj861BaKxXbXLA5ieZg8pO+sY5w10TfhOKxDrKJPyxXExLfk
aQ9lcCP2afTS5r/SQjD8r2QTiXCKpAjwUmS6WmSSKVNQdyMOIUMAqFgK7yOkFDrM/KQ5cE9SK/Kk
G0VzQOhbdxMX0lV1vHCOAB9hlWu+nARpq8ujLshe0FuH16a6RNLqw422NIgXXsE2yXyShUAyOW82
3aN+CamlRo3TbkDAAYO2/ZA0DRAAcLRMSkAQCQFsUJQprK5H/SCXFwYOhraAw8Pd+6BfENSKXF/j
lIveIkQFCIKOKQ1hGuGIB3CKdfdxaDzrZrzZk/cyOL44HPXRh3boPmvE1RV31kIvoJYw5iAt6YS4
69ZgDGDO6Zb9CasK8jG2psuv6DEQk51yRjeDlp6PlQ6K9/5zKsHxt6Hftgsyk6KdTHz7DnjBa27K
lsYpiu4poe9NiQRwmHb1sf2L/sgyz0T9MoY/yt4k8zDLkLLUQlZkPVFumjsDP4yrAVwrDAofz8Bm
rl86mLrCluXWm0JnmmOXnCY2rrqMmRDyBgLf7+OVypZGnAvCKpyVuhcFnln9L2bTFlr+AL9J6lro
VTJ+eptIEha0LWNHNsbMFCg2P5ACsCXmW+Jf3iwI4bAGLRUbIoG3gwBx7NjXmldXs8zAfYTOa2Q8
GNxD09aFe7uK8iU+lJ292tQ/8WsR5C4aTTnZY7OkSSqJlcSe+L9arbtnqQ81DtYHjNbTm7iPV+Vo
3vegdSsWFflp4DCM+zu7Sw2DEcoRod3Hoh+AgJOfzOVo0sQadRMqPDQTjrwY4yqYwx3QbiOHQoY2
qWEIP+kp6eDKK5eBOfJtIfFAINxMeC6QwYrFSUbdDWfP81wSqsLqocypyCcspxnKhMOxraBHW9mg
Wt1N6VnDOoBORk0hi+pefmrj2trwy2CTN3ONs5jCUYzvOd/FS9sz1jcvJqE0uuoPhYtjv0pnwQmy
GgIuBQnLnOUZVz6gwcz4cNZi7+F7pV/kbeEkSFwO1zzBZI4FUJ4Hc0ZVvinsIcyWLXu2hXIMiDf+
NRUfxKnqxrNBnOXVtdHcCNbWfaiO7CWxdX+wGlGSMbDd8Pgktl/lbuxQsaYfj1ffYFAMEWnNzD7j
WinwR6PDRxfDJs5r6N3KuRLKDp9/tW6LTS871a3RzhFByhVzaEMbEQCFMlXJjU+xSrjVXkUnQntN
G1RlcxxdY6FesT5ESGTMgGRRrVpwykbucIMTUMzdUF4VuW51CCkQrGsaZisXE9RbY8aJne4X2J0l
RMg1gXlizLCYfAPIav86eJcwHNTWoxKiVMgYciQX2A3Fv+7f6uvK2YZdNFI69qhJ6XXDsUAl2JMC
4LKw9MfE5yb5m2ibSTqyTGQah2ACt2rVJQz5MMEjl4CPt63Wv35j53eWimDxSIpOikfdQI2/GnzF
o/FNhNOVR2wAF+A7cMwEP1Id44hp0eM6bALGZcQocKGWkD5/yY+qznugA5b2NHlKSR+g8F/ENPCt
AzxSGZcHY6QY+nValUO3yPljD8wEteeLSCIoWnDzGYsxVWDJ77DFRburgJQBBviZN96XDQQkd25j
j+JR4K/cRZlV6ew0bEPbMhnIdnickUAmPqICxvpkQ6gkG6P2A48OeW6EZ2DeIc9CO/X4VLa9j0xq
dNaDmrab4mhM/P48EKLQMIOvtupVQCv7ccMfnZMg0OfSUlH+Rgv490xgFXFfLXpLCrajeqRI0C3j
gML/VZ3LzyxUpqxjB5yA+Ajp3eaFG82f+jUuFylTekVfd9Sc/MxwlGvYf4cy8oiS0etL14JhnvMl
JzyG4DSGWRkD6iDKas0UivMFDRvj2Qt6btYgeHwJ24VXsiCHVW1WhXBE7pMxQZfIIZqytftL+30d
L2XyofAWsiAuFwEwFTJVYHGC3ULtCHdoFz8l2JoVyvkXOIsF+9SouFLA8Uwz7BLlvdLeB4481rlz
GtDcXGVT/EDF2LG1Br5S2mIDY5SujfaAXGJ1w27lyS4Xah8vveSwDQUdolypBwz8kiAbEQNJiJPB
9OM1+G4QNrVkbrogcYBTnvttfgkz/IN2V5wQVem9y+53O7mmtnkSItCbTJafJBMYjoJJYTUhLD6G
Y8MWrdUeZnNBI8+ww3iti/mv+b9gBswoYsTJ3mx8oXf67qyxSaP6Y7GKRHMOA7iBN6SdXi4HefYL
CFv79yod5iFT4jUY/fG2ghrL7toRYyS0W7gTLPZaN5YWHdPPKUgbeKqMqkVGQDKr8detIiT2ZRE9
RjQdIcycXMazoxKgBcaXGd9pOtnXZ7RqO+gZU5XMONoSwsQWph8cB4bq/H/Bat/RwiJxAjPw8hKS
+NBYNAgz+THIuYGjWIzzVAYEDXHCwj64ceUxh0HZvKRwJSj0O6pAKV8BPjrGRXIbn5Jnbl6JD+IL
C+4ZNns2picG+665ukKIoBPvFro9mTG6SPmzWd3iE4MhSMAL8CT8rGS1gcOr8ZI4MpAWiXnseLcC
k2iYA4DEdvjJ4EbUj6rkV2VcIzzHkTFTWR4rHQGEi0oBNQS2SJok1q2MU/lJ+ZMwFEQKfiAPOy6T
w9L+dDaSAJw6MTcbu2HdZV5+wmLEhmv8yQhMZXLE2gTjBL734Nkear9dslj5h8SOigV553DqTrJb
ckcUVvn3XbLtGJ4yCneURuyFHhBq4PaDaxrnQijbkM5G2Gsq9rzoKF/AJiYOv0lfkA/uAp5/o2CA
asd6sLVRm0qwYSQLZzzysaVMlE/k4uJJLGUlrFkGs+l80ap3NpYDfs4gHz8jZv08AZMNx9aGK40J
K1cVrI4JcA1aMdFBOLjBC9egOdpSLBP2YxBPalU7AnGc4c52gbqFmgxFTmfLtBDjb0HGkKIRm+i8
yRmiMsDWOCeQ55DhvLIY6FEWnUbFM154lwNvZvj0I7Dmws5ihTNSRDb41xr+jmBEE34pM0oXm0/B
Q7c3dkioJL4fukhAtGxSls1NPYu/+OxHYWZ+DqUpTimRMFT+bUhjr/UZL+uu8lzYj8QR1k6CHJ3y
tkHwwebLCgmRuzJKZjzDB84HUv5gJyBZmD02oh9YDdoUDRSfdMHQnmkwr8sznA2wn8VZt8Im+Ci3
9ba7NfxsloSxnoIGVwcON9K2uDBxqALxI+Wqxie34K3BXY9sUKMeRsOX/dD+MizINwy/2aQxhJwM
cKGInJxyZk8sZBQZw23ItAoBKtwGwlob//3c0ViQycdG4c5u4/DC7VWjcoCqbtVbYgMYZvBouJBa
LJIX3WIKSQOYAsvc+Gkcq0W2gdrvIrQ6afPxPeClkUGajG+AmTLHQ95od/8+O9lFA+J2nHjN+J1W
Dm8gUe4Udxeq94jv4xldRyfDoaKjGRcz1vuKQHtgyzQ2wXzpSMtwMLicPUTTffg0mCjsJb4dNKx0
oSp16bT+oZTnhPpHQcfXWxYHSfQ6fQqWtPpjfwuWYAxF3RsrDV8gNwo6q8odTSc8hiAGoGO9aetg
fQPEmVETY6pVHa7cunaYNpOf+OZQcW48sqzDOQro2fkRE4TcCKmmBmg/frjxbmD/ymlAcBZsRESi
8ETBSFApSoxb+VSR6AZP1kvb4snBgI843+IzDE5INZkxkRYgY78lZpaTHWwtllmCAgd+UNpTGpMD
1mLqeBwtDayuqXLCxcLMPNvJv0jjVMhLY1QJiwQLFAHq+0nsIiwZR0HK+MnppTVB3Zr4WulUrEgJ
xxumLI6ZUchgx1gHljYhu11iGWuyvxTc1aAJcESkwIqd5u0XpvuG0pA7GKt5seF90dKGZBBR04QO
fSKqaTbQbHGYmo7HBsaBfzFazNitkB5/2CzwqTijbghJBtoHFDcktMbA7VDttPaKTaL/mZlbgW2W
v2sIstZtUpa9yY+x+7qX7ESuG9f6h7EyDz6A8QKgEmchZw8i9ewmbbJlmkFhtQ10xTDGxtWiRYQU
LzyfMy5NLk6ToTfHLt0nlzEC6TvVdr3FuzHO+Wl0nyz0h5Nob/jewFUyfBv+kNuojDX2RDWw2eFD
DTWLsRevnQDtAFo15mnVYi/0iIcpN07MTBceaoe4gMEfRxLvMrV3wBPmSvuMgKxpciSLPomnf90f
PnaSWA0K7H/Bnb6T8iLY8Vfabu4WLlJso6wwzId+QaPiNBcZQQTeT+ZTRI9iZMPAzQuKZJ2fagJC
gIX0+JR8c6dL4PBDlBxvQt520qFQNJiNE4m2ITgMTvmjORObu3quf/V1PfPBOASkMyGvoSgmsJUQ
5N4yf1lE5le2KV8GKbCcxurG0mfJGJsSIXEcny5weZZOwhSz0inXfPqjIK68Vgv2xj/wPO12VbGc
mlFznKWVMK8cc9ZfNY5iNq7UM2/E85ggwUxxzVryn7oZnMxLcDmAmiLr4Yb/UTgFJ/PM8FT5Jy9B
XcN9nDUnfbpiWcEjErObnr7+lJv6MF3ePOFIaJKPDB3Xn7ZK/39s+DbeDIfH6QFyPw4e+j4QREBz
dogDScuYpqdwLcxZ11T+itZY+P/mAxIXnipEBxZHOUcZn+cEUQsTFvQnyQypFv+D7mJMEAxQrHil
4uAlG2MEQ2iHOGYqByG0STgewM5hxlkQf2fczSgjNLJzuwUql5YodfyyFRJ8Xovxqr3oiAJZIlMm
2DK4VBbWhIQBdoPsA+YxPeTBXXxNnNBEu9n/Gay7vC9IFYuSBjMoHjgqYdiZeMv5iKLDe8kF6NmL
+joM9udjI2P5oH06aKsPRzmcXpFaBW6ERfOMNjb8V1YWw2yYHrgiG5VkPivnslDthEOBbHJ/OGEE
W4ZzbUsO5hL90kwEhfhd1Asim7Zs5cOCAwY/14RGc1qshWPAo8FdtdLXXneN7qMGdTrgrV1LPEr3
+DZKVuDvnUjGxKUhqq7xCEZmq3rmpB/9YGRTYdmyhH+ceKXIXzl7lRPwIYb8eCLBo8FPmGN9TqVF
u67/RTQkz6C2Muxxc+Gi7tRq8TmSLOSMWqRNs6bTPCaPbs/ytUxox618Ey6kE1QGgbqL6otV4rOR
F+VmWJMstQAvABsQ/xSLrA+8SSwdHAlEfRhEAtLab0SiHXLfxcA5NsfJRXeLPS8QzxufAWN+Zj38
32i74pxm/hJlaBOt8E7BDZmiZZb4rB/DTrqVrgD+d95faJ8u4YmEBbIh0Cbph/AsdtMdreLwy1qY
6K2YrfmpPH+2jAyL3E7+cTpDQWViHA7sggWCFLl9Wb0BGHi8WycLLKYSSxyrP/Es+qNKwU7MKU7p
gMSPyR6pX8FR/FExNAloMmtPOIZrvhuUMBEnNk4QRn0MTQHX8rNzpnFRUgazhoqujAD5aLXGrlIb
xAaPOdKOqXrmDIUXuKk3LOvc+gw0wnQEN9mr2NKnRm3HK3P9Jc6mG0NNc9584n3OETNZCtZqxAbv
p6hJJyfysJCGxUyASL1lj8zyE5xFSOuAwheB/dtB3zKON7D3opbldjlU5wytxnjNoBX7GaliK4K6
/zgZi7vsina9rQ/SuF1jqEWVizw+OFLD8XFx3VNwF94h3Pd2ceKf6C/DvvTFWeEVcx5Vhv4Qqbb5
tj0wx6FkALE6litAPbiu0Fwbds7UCRlAi/TeZucvumPZRefgvw4qGmeyCXDvoBcBdjP61mTePygP
K5/3QrlSSABdFvfoB9bBrHlQfiYUXBAJp/W+3mWPfl0g3GAwBtkS2cW0nzNtG6YNChUNy/h0jupr
QH4N5wrXALceSxpEKFSqP8d7si8YclHwPHVOIvC6aO58DZ5qEU+XqW9CguYEeUGlEtcq5CUPSwbh
v+hrfj87fGn/OAYSnlpYNuvS7+0UGB/yvZ6Z7kk7Dc9gJS5xHXKXaXP26fNixS4FJ9IHKeZthNGi
uEoBPSQtXkGIOANdMyMCMiAABHCNcW8zN0bLTHldDFzRfFLNhaWFBIsqdsAoYlLkjhyaZT+ST9xy
smLQAlwk2wN3LHb9kjRSj69QRIBko+BAvzFmQyCQ0u5gU6Dv4BEn6W9C/oYdhzsZ05Lxy39mzFOu
hBovB01fqVL+pw1md6+uxybWpncslb8yAY2PGR96U9re+eELCCG8CgjQmDOGmA35qvODAiWM0R6m
JBTtGrYLCjs+EdFd1YFHBbvk/tuNrNTdBMwfA810LwrLPF622NPwnRBtQITR/zQxqhqqHq6exSVh
QHDtIMIm00FwOEoSdDdMzXpb+jzRSJYHTpgvya2Sk73J74V0/uCHl33T3iX/omjsUbVbZ+lIeG9v
v5FZco/TaiTkbOcY59blCi0jfS5Jybecr4cLEWzpl0gSB1gwcnyIwxpVuvReV5BKqrPqy39sgcnw
FiRP5LeaNLM6uDUmgKeSoHYbSQgKW54PZU6ubnjWB/f9V6xZMUcPGOf91PBjJ/oBsGuXD6Pa6oEL
yM6mmCBKU3utcgKUCEJVwxFGgS0DPgmy1WmTYNRD81MRQX6fRMzN0wssXK0DH+6H/I3itseaSkVj
v6hV8pZt6gzxpmWoO4HnR66vWotKUePplzeG8xXV6UzjFgnqbWHoVkaCLMq27qSLi3e/q/ms1HL7
mX3uDCrKFLoN020Fm44riHgpF9U5Z+tNtfGVF7Tikx/4wpPly9MCi/w86A/44Qx7JAWM5/rQPJv2
WQqX/u3SHcW/RjcAlXFTEVX9hoT27lt6KgKhRaOuwP0lzuRqvY95NE9uGolO9cx8O31wiXWvXSVz
sdupHeZvtjtl/Bf1h4hB8y5kuahhL+6fDPVCd9LPPx1zRMMZEWQlbs9zOXg5G2+QDm9mN8QNklLP
SvA9y3SGKcNep3z46jwCgLJZTZjiX59PnynhIdHhBdeISHorwCyfAl2dLqgN4VzxoBM75Crq7iv+
fOqtoazIo/pe0ZaoLGCJ+gjJAYWszeKSL5CPO/IKvswCV4GAPH4jjusVtvwrIu2UwZeSuVG4pFZG
y35bcFj6Nn/jOvKZ+o/N3pdC8vdP/EGnaZK8swzPINhglUg3fiSZkwXPElqYwAoZfCGywVBGqqDq
QZL/kPyg2IpvHOjGWmNKHA3HEOy/j+yqC+Wfisi18kadSWPHKmeJ9fqh12cNwWUDhSFEbB/ME6Y+
T3Wq4DhEaiqihPIQj4c54QjjqoybFxczuEMN5Bj5WCwAGPXuWFFzWRbYIWdEXxPYWpMk+4Utbo1x
jRrc4xqXLSIXm6XnZKkfqlkxE2bdYSBjIuBX+S1vyqzEiDZV9j1Ssd9hTycT3tgpn79MOdlt74ZV
x81l/rTQyKfZiUFDyXwbrPqBN4hBjHQKRhZoAU0WfycsnK8t1vaAAhoz6W2F5IkvUnFpw7COcCiq
aO3goP7SLn5Bo9MTduMIjD6aE+q9pB6mYI6BgyWIQV10uTXSxRgvykySfZFAA4w/k1kOPRDp14ja
J1bBSuiyFQtBMb8KTx/PRPax28IWkZgyJG7/I+m8dhtXky38RASYw63EpCxLshxuCIc2c858+vm4
BzjA9O7jtgLJv6pWreBmNZwLJ9c8ZXAM3Hfw7kV/wYW3J5Zk3W0i9eAx6FfVhMDiJ8VlEVwIR5r+
AzKRc916F39rJlUax+ohwOT/U3Yjaa249G/Cs7mKl9b5ORLxjbGl2OUUiGVXqb3QdLDOwOyAo67M
HABh6CSYAg4MrJUDo4LGljfCxPFf+xzBsrMOKJx9xC434QflBnSrqttiXxFppGMfZeOajdfJOMHK
yOP91G2/K5fDnpXSpKNfXXe6qUYdR+fuwJJhr1NOPkPnDCaDIzslwektxzqgmK2zA616Pe8NfS9T
30bYTlvC1jLeBVZDhDr1bNEGm7uagp0qyBM9LCm7hIeJ2A+70j1gGxloI9xh+TJwNwHVwUomeDe1
UZusOYtkYpc+dlo0Kjt+N6ksy3zUCXLWLul4GhnuCGmwXAblkKyP8STrV9Zb/AX/Ja8z2fQdj7ty
3kss3uYjZqQWs7LIcMP+sH+tzM2Or3HaUgvAUire7BZ/MswvsNZYr8QAPLlfsEJRfRLwEhhNFPlv
OKh36C8gpjKZtottlEhvXd5mhiMzH112sUIoVL8f/eWN3jLYUWdA3JmWGSIAzOn2AZQxAeATr18A
0/1Wg15Zk2uHOxjGoCu4wpupP+ml1hX/dkDLxDQEb1K0ifjC5LC3ttkPWAvTEpcQCR+WhHwg/R8f
mzlKZz9LlwTBmpKlsrLcZMB/FOQ7IBeujeA0IA6cYg8mD+Z9feKW3rDd4F/sxRgdf0zLOv3JOrAn
CJuz7lMhTUe+Lrm0WOk/Om1CkT6IeOS2XHgaN8lPURPRAkaEBHhHVwoXx6xwWPWntzBzSPBbXpBB
nLyO7Ufxzq0pdIcAwHB9NrLYCen9METDvg+kFyWYwBjG8oq7SPpeYlR725ruObBd2BFwOXm+Sh4x
TpsaizyHzB12kwFUuHiF9ph/aMfR0ZXqCzmezLWQRTF1CbyCW++EGc3ZxUSd9EyFtCIXAw3GpXUV
2fp4vmGmBXERt9zO5f1oFUJ0ZJPruCS230GEboX4zFxw3Dbe2Tio6J8Vdu3pNyJFZg/Ep3ym1TRr
0wCZTc/cvJ96P/tMZDc5pXdK0KLBCLqEEjvkO5At8hkkKcxkZIr/9QZNHCAq/HgOpTeC26XRkYkH
sK3SW9LzFDLR/07DLhtfCgkxh9+RDoLLbublgRMHyJjcECC64ltmcHb7ZG8cD9JXU32xkM2SZ4Jc
DqlssGF1ts0bqCj4+W2bcWdi9cmCWvF1HvKe32mHb+l3M+wM9dxOR1JqZTSPBquCLcMiqbbfOlvr
OHwv7Ayzw62AGoUnaYf6BYQv2OGynvxg2ly/9sRHkv9+BIQA3rqz1T9qbEWRjamnQ1E/RMmDrkRS
Io5oMAGwfsiW404VHBQNXOKVOgk7g+Y1ABbCWPM/SmKouHQqzPj1TQH2e9b/eVJgdIG4YlVuEvHK
xhEmXoB14DYdjgMl63O4Wu+8ymzib7SaDhd4aUeOWkCXcRCCrMsHMlFQyIkn6CsBs76pu5W0Ds8T
yYDc7A/8zoNxZ5CqCieUXpdOC3Avd2WQ/2g3JXA1d+kn5btr1vOoPamvKS6HIiLKLZKlEE3OFzNa
RKph6CqczOGeI6euXLj06UWAZNttK+jc1RGcgoc4GiF8YJO+BhdCl8cEsRcdVnIJ/m0s6bD+oTer
90Z4ZNsfh7sw3EHqyu586ln2WrLjphe8+nBo+ienTjt7zJhbMKH1U5uGHbMmFFAzSvWJPpsGcl0h
PU0HXS8w2ZI4hHyXb7Lsl7KPRxmtkV4cmNQ1BaK3Ex/KydE1O4AtfeENwrdrFDzEXRjolul2DNyG
Qx5uMeC74u7g3AMX0h0W7nd6Y1SDe0Ffg/SbOT9lv6s6RuPHHQ7uJB671H5IW6DmEF8ZU5/FzxQ6
89b81FB4oA2YSYVGTAhMYl1G5QO+6gx6CLii+QudpH1aeYuoLn1zviydX12VdxbHOqsabpO/6gdH
+ehiNI8Jw4IOLJkDYEU3qbC56Uhoa+7wfkP2iZXNWZ+nB4tHlIX7N5ML5ZAjCxHDE/35yluEVU2W
3+JB9AOo8Ur50Vjf2M8krRf0dv/Zr7GIPr8NPq2cHYC5lsSNU3ja38dldSEEvCCP2LAr40aEJZ47
s3GwFpfbhijKuLlV2W0IP+P6S8vfxfFRUaSuF1SkufQ+Jz9wf3H/5HJHCrmSUEPrPWcqFBFYyJ10
niUoDx8WoEQxHWWswZnd0OKfJdg8qIPPVYRVzhmrK2Sw7nDJWY5H5m11oKa5epm0I39EAYHx/6R/
CdPfjOv8MP3VuE3LPXyYg2QAEbsaBqfaI87RfvAuVqO3rnm0eFGgdBXvjd67FSRVHWNYKKOGeunD
f4PyJY+PrHiP+oNRECnNpoULE79ow3uCNmTYi/Vxim3YZ4pbhQdleO/Nw2JQTsEMBhhxQzFuJPEn
li+EO6vWlYICkc0cvuGM9s0fUQyhdQ251RLzFCZ7UfLN+gqjccyIPrrgrztjJ892SRRghJ6hLon9
ES7LGL+b440ct0DaQYnUIadjKrPTpRPoFE62IofAFakoZLp9Znkc49yytOW698QwvlLtEY0xhAHi
rm7oiYTRNajybMpSf1VK/0BbloKXxjxBbKIsZ6tjHW2S5gOe5W6VfVHvebQITCjy9xaHXQdPNuzZ
Uw82SbVXiLn0ouKFdLly9gIkfVf0KctRqPad9WjwBr73sgtJguYB7sxUvM80NAdOxfrWl544fIyv
4Y0vQ+0+2QiKAEKoBOgbpj1Pq2g8M+Ow+Cwal0OWuJCSSnwFUqcGl/Y7GXswLxxPxAXL8ZNxnGAQ
fYt1I60sf7cQcdpdpPkmoUH20Imm493ETzRU73Pi1fUrIuM7HVQ9rMte2iFav3Q4CfGFJMiy/SWF
nRaW9qXEtGBxXc4nkR3rfFB4ssHPGdEVbO4+w8GBGWREbqnawCM0cHTFqNfLHoo2W9MNLloejnJ8
8avEPjpq+oX7DVtToNl68BuoLd01qZx28JMAVgfiMKcC6Buoo+/YmtoxIUvdOWzeA/VWSCdEMrNx
C/FpdE04SinRGMS933vpniS7iHsoRW9Gbmi7jTEPyuxQ/8n7Pautjl4am94XuGhatk9luwrfs6fw
RdID1PUZqq1VK2yWeTYtWw7gpSHHCZwyJNsThi4ZDldrtiXTBdGKURHlGS2xPd5Ao2Jj7eLXRpGt
izFLG1X+DELMDraE/JWI++TDzH6JjPOuf1P/S67v0wP3MPUHLEc6IabL9fswHSmwJJ36JfqU+BRn
Z+oSaTjMYGwHRfyMD6nlnCIsdEIP0RWXB1PKIXPNGeiRmgVs5iNFH5pT8iuufl5idYXRCEgHXYZd
GgMbKvE1OtJv6Lo4Q6n3NyQunHUcz4axB2WHm0kzy+MebwvM0CbUabeRb2Ybf6ZYHIL44uOSEM74
nwPQ2i7f6pcTeF3oI5ZCRQn/jHGmusJ7GnD0sSuiEsi4YXdbVP60Dr0Qrz0lcaN1E87C3KcqaSbG
K6665vjUo09DTp2kt2DtPZ9mGnw2NuolKG7xJ/MQNDscfsZ/YF2wWVranw11R0MhhCK52UapK6we
YEeFg3cDb665p2cRl+R8X08O59Y3bS/w/GT3rCahyknmDlEC5zRNBTSGn8ncB7NnqvzHihfjKlpc
cOrmo3zwA/B385ybHFk4opp93JyBymhlNNxKMKlki8xWcrINYT+V7yWjJhseb06ejeyDta3nS3Pl
/KM9gH4NDZIOGlxYzJ8g6ZwQBsWaC6Bidib+QW8dOli8mB5sLpzuLvJ3gCZEm3zPC1KwBuYWYgzd
XQTy4DLLD9IzfnpXijpIxRB/IWgiwRIQL4THGvtNvZ9Pwo+oquzMT1gdo8vDQIiN+HmyVvdjfau5
7CJb7BOxky1sGnqxcFbmC+bJ1m6uWML4HQ5yeI/5Wv6JtwU0N8xXGA8gf6TEemMEmuDJ0u3g212I
3CG7ly+9fmEzXasvcDzl+m/uXC41nPkYepIXGuvOn68OjJwMOJk7UvQFbnK4VwXV0WPbg3FyAaqt
y9CPyPSzje+UFI1tcjG/Akzj1kC1lr6SJOwNZm9tfTYqPzP2hOExqOASzHSDpyAfTl0tItCw8RXK
8h6xlab50aVszrS6cAqkwXPrxZNs+UtaCMZePxtb5fhADNC0y4v944S+0wpe+bUMPNim0V0wHrEc
gJdDtSJmiIGs9RcNzMJjcKHTFKpdvgDC7Yg950w0ONHJpwS22iCrglcH5Ix+FkwXDi+zH11Jc1V1
kHvC/wja2woyHrGAHquA03zyLnH/XGtztwXAkGKSMtbChiSwJCyWjcpHoWySY/zKvmzLpZwzJ518
lQwWR3ub7kz4NcBCue1IKtPsB56pJDdnh5kwWqJpHWl0sR9DLpVbB06Cpd4zUbMchpTLMVBtVdm9
lUAI8C+cWTlYqPXYMrAxd/gKZX1l2MIOtkj9DhlSs+kPvjOPOaVjN4H3QKVEdRvDmHBKBdjxoH7w
+FCSZ5RN8GjwxlCPXDEEemJ/UYkaYL4gRlwlQd4RQ78NfdNwWKXHProolXSURv/M0i0VFKLNNU7X
XgHNH0sqfLZk+aPO3gzxGrFWFzCa2gfoSanpzNEAJdEuV1y1tzn01Mo12WWmZL24ABUQLmoeGDqE
0WXaJnKV+Xzl38DmXfatduYMIuYFzWwDLps5mrkvrSNG7yPSlA4ywYiSsV932MPy5AK1tGoBCk+F
LVZD4qbKqLosv1n/loJK9/At1VcGHBmZIVM35ad7h+wfvi+A8SlVdmDHOqHhrYb3Fn11APCA0EmV
PgVu+ZY1kIBwogb25jGUGZLU8B3hFDktQd8edNrFBOgvpW9VdnN5NGn+I/5CrL464xN9T2G9xOUR
bUxY30JakN88/pcSPCStSQcJoJyKAPRVbM7icMS1IobydWbUhwfNb+Um3jNBBJ75h+Tv2j8lqETd
Uf+buSCIqU3sfiG0oJ5lf8NufINvdQ5ZkeipwY4PMhI6BAasuwQX3SXObkRwgGqv4X82GxMEIAwz
yWy5A5i7BOaD5StBpwvdVUXc9fSSJbemcxrrNcuOg76uRjg4VFJm5euM+29+XkntULEwua9c/Hcy
TzO/esArcXhZMCFRd2S/NNZjTH4yrdly/E/Wg2ov6MRRKj62ufVrE3yk04uhGxvafQCStj6mKUwk
euH9wPRXw5l4jTGYiBhTo0Mo7wgk4zhM+xu1Q96TfEEDFB2i+SCRnsPiD3pXYu3Wm3S0U+OdkJyq
+WjEtyDft/IJ90wE17ryQggYVcf6MZNdkYEo7BiNYTXUOW/yUsuPHDvvHiTwJHKVmQTNJwW9rDwA
RxwvjfQx9OcCo8wR5iU932v6mdjliZIrWLZQYBSF5d9bt1I8/kW0yutaWKFT25myb6SufJppcAp/
Hv9V+bmpX0fhMCqvWn6BOFTMuyakxeZoz07FcLHkT23ZK70dIePG5yS/N9lOJRIw3WGJWixO+1vh
YEw0NauqjTK+GvsFAf+554AnkAb6l+H3GpbalJw3ybSVPwtmLeoIhAfKttw1T4mmiUMKP/bRtjSX
/x/hwhE3kvUqI+THBeTMqxqmHSx3DCStBgucxksrv8t/gsarMfBYPGv25BqvbnsaKYy+reR2VN/M
7ioBFR46IFdaefkAYTm8VLhEy06w+pZtOtNhgwZezuZdkt3WIM8Xt59dsqJ88OG3/eiW+QmQW4CX
jQ+rayU/eoC9sGcMO1nxE6j3oGupY+G1ToOA1NCBv9d81sS2lRjYOnplGwzz3hKuCxaYsnhQXbo2
92LNr381E+TyZMEbDlpUhQ+j/LflWywQEYAjzBx5AahnwUIydTNYBQLUX4jmeF/uo+pZS3YwJud4
9AXcldGhMzFg+T26XW9bH8xoBXQSnkxYRQOJvlaM9aXUD2eBEIsfo2erD6+8FAhoqc+q2+huXDH9
oacJqMxJ6Gr9UUe3gaZbqJ9pdgk5MGCyFKu0XjknQGJHWT0MkA5yQsVq3EJdDPrT7m9Rf1pAPTy0
fltAPD3BrIuNQIFeKulhP4HESP0Ha8wWjHs4lPJPMb8k6bOkALZPifsqBpwvQ2z2WMo0kFhQD6UY
TmTjrsAfaLinLY5JDhIzLfVFGQrBaeEqm80+FolR73VfE5hBHak6FOAEGPJ8GrXbszzRZ+zaBD9o
cbxy5u4eWiSunJf4R59+0vzUDhh2ehVewkiVZfWUCwexuSviYel37MpgvbMSibwp/V6sf5L5VQtH
0QsSyKlu3516ZLoQyUDjiPhZuFsHOuSXVT81ZZ9yDpFopXHlbGjBrElWYYSs0Gq+yM13uXyS2YeQ
QT9l/alaI5fVq1jse1KZO/ktjwgzfk4EX3d/EbFcrMnYrgkGmT+sTT6n4JZM+6i4jZh7yghbXmJW
VQhgJs/65YzgVgTevRucg+Npxu2ZqedSpTZ/IbPvdZTymKXnTGVw2YfFTgn8RXSNVY0w92cjOYjp
I0SzrPoF7Pdqz+8LVX8WcZiAK7GfqJloKAgmQ50Aji/4PEZx41URB44XWVhNbWPMJEZnhoNEN7yt
PklpWgBFgmE/5rRy6L9aS2FAyLYLAYElrK2BPmp+FO1Vhh+kJC8DPKAme5m+16S0IGS3qF6k5ViK
OP/rkBWjfzXzPhD2gI3bftH+yUAfLdSMbi+3sMU/hupjZEwrRWg7MW5D7OMSFjoJfiyC+pijg9zg
rQcdNTzQHy9vuYymM/pSpbOATsX0rewNOT0/PUAuw71U4o8zZWsuLrSrBlZyYv2w2lu3s4y/OVjJ
Pd/c0Vs9dw3uaDw7eqJrO09Aqq9J76If7qSOQXIdc9tHgz89PbHysMJHld5NSnc/Hjk24tCORH8J
CTwhqxvkQYAolVzq4CML7/Nblu9HtHzC8j63fC5QHAC/3ahdhuklSjHG679m1TUX4DGnCHfYkeBL
BkSthGTMHlhhptN1iP7F5Ad6CGhNStVrrvqVdm7lr0Y5KxCB4vNEbHJCnfB5GBPsANEQVMWtZDkD
n6U0X+bh30GH39reF+kwq7so/g2yd4Fdtm+lVGtPZyNgfIb8uzL6EOu3gv0YATsgMG6D9fjol2ih
l58q3zcrNjtinnHNCBOsPQ3wQF0f+xInenE7Qa2BKAnQjS+PL6pAqDbuSyEm4MVRUGyc1EknGiS3
VT285cX+n2KRh7R5CQfwU/wiCAN0jFUVHv3Noxs1z6qCaBHC+YTmGqlwmznSR1bA7JJX6jxkpobm
ArVqcZuLHeYurDrTp8D7YEhjTUTxj3mqGxLJWb9epnMSnnJEe3oDSan3quRfU/zg61wTC01oN2Th
r4VOrML/6k1UXjmQ1e7eKN6U/A7jo4E3Zj276lh8ttJVXo9PfNRFY6j2kU6jshoc1edJ2RvDsSJa
rXhJxg9teS+lr2S4D/V70J5DZcdSWoj8RHwo2j3PEU9w0kQpO8eHiDFIdWnRMO7KzjORJtPExzZP
cBefcY2Iz6DTeGOaNXDYdwRVOuze5u7RDN9Z+meZ1T+Tw6xE14nJ5p86B16gdtsJ+EJiUiJrBGor
zCe4NESuz+OdnE42gAzoxG1YCt8p/W2BeWcHFBC+KvSZk/wulAgfonIrVkysq2dXJtl6e27JzcpY
0hoRbpGs6FwmEnyM0wiN5ou6Jl86rPMGjqP02SYHy1odGkwNjYTbZugC9l316BEaT9Kfln21sBNa
yBC4jYUKTTXiwf5p1JajskUY8BgYKE4BM400mmz1gSDB+49CusubfYuJQ3euZzs2XQUEyHqsv2OZ
s2OJ3UD5XZhwU2o6Ceuq6wcg+4RFNRBueeqHfyU7Y8/SOc+f03jXC75hIskqwt/wuo9VaC6eaBF0
dYyLU5i+9MIRv8BxcRiZOMrK6joDEwjptxZASzKOQvzTBwES1mITGUzvmxD329EPqOatrH2npIWr
+Xs3zDAdaNoEWMQmEx1SslSKYEHBoKWLmiGqk+kSXwmoqwD1dB3K1kj5qSBdz2T7wHOIQqxMoxfO
snyCGYEGW4yOnfKuqyy3cHEVEarl7BZzgHMmtoYZmG8lnhBpgMn18ldOOEWFEkk9jWshG3eq5swj
9ZG1WkuAmUJjhLSAI21ORuYImCVGce/LjwrajQVyEuiAAvG9jD4J7yF78kq2mJIdCpwrmIaYDRkw
lOxPDX6ylZTR/ql4dlXsvPPfWfkT1V91TreChr89t56JBLq5S1K3GZhY+vUMipiuWAQMjNaQMSwd
Tw5xHVneJ9TNM62hYFVbjZfuc+LRYNdDFZAZlKxo9V56ayoUlqAEcuen2tfEXJur3+N9ZMVbLF9a
w79TuDEgX9aCCikfuFqasNwptlWFlROk95qdVMdryfq/BJ1h86es+jA6Lai3GoLyiZkt+a6Xb1EC
8uNI0bJnQJq7dCMWkUGgVV2Nvm2P4d421lQvRSI0w4BcWIxncGJxN1HWGfSSInOXYGd5AspmDDQr
vzdP0C8geQP0AFTHLj4mZJ4nxVPOSBLEoxpNWuIv/7LmluJQ69L3JYeU/gAmi/hBq74rScG6Zoor
soaohCcngU3+SIMFcXWKL1nkx9CdrTVDU4OMuyyeDPUP6RmrrYr4hIIV3HOZ5j0tfb2XK0f5hcpR
eY03UdZV0405tgzk6f1yHNC9sRBP8Sl6gfqvLJtyNyGxt4NvVXb6IcI+Cwy5X1fF0Z4NbAh7MbWR
JNI7VqBywznigpubJsJ/ECRxPClwWjrtrQyJgdU21QId7i3H5TfuD1YFiQ+pPwJnI01ZFTCK5Uxv
Kqlho52oij/r+CJ0Oiyozz8I2cwVODRgS4q/IM+NK+T2RFg8pqnWC4earF2UQrXnTNlPKVY3YrzR
cgR18b7rUThQwhqEkBoYM+rq5iji9Q6fUHeDhCSfi877FYxrh0GM2xLoBb5OkSoa+J5QLSULfhvj
cr7KuP/wXW5MOHWI54TIy3sUY9JvCsfH+FIcHIYamUk7XZ3IuNlDongiVgEAGdiFjB/T2bhhLOkc
oefgR4CrlV3F+wCeorkEO5G+TPQTAtV87qQtc6EmGAczjGmaGPdVkntfMcXrqLPNtAuFxzhcBd6L
qn3R4Mcyi77EG7OH+DbRxVc3hRsDq9Kl/Apug3xAN1SyTNwR0rzZk+wVLm8VCWofo8VKRoHEwI5J
Y3LkoDYdDlhIYWZ4CqQ9JCP2sphTsOJPXopPvBc8UAf9RKaMF53i+/zQntITT5ud5YnuxP8qjPK2
JO5IcdWF04Aij8y61QYWLfYWqUn4gRWD3K7nVQgbovNL1LwsUPgz+B2ETRhHDAlQ9bAL2YgPFREZ
8qlfECzolfNdfxfQH/JuuWx94oqBq032UHoN3o+IH3eT9iBpdaE3hrRDN0BTJtDT5gb+m79qsaOF
V7JvDR/8gaibm1K6JuzPgWw3niWY/yHZ6CeVncSwUxC8YzABqR4WoPDMIJBI1tPEHqeNLgyNuKIl
+8z4Xro9tob5Ey6nVr+LyGRAclK8m6h66fAX99ANFM2L1uSU/orh6EpuH/ExWq2LdsS1lbMtnk2Z
rhVdVkVX5mk7lP4DS08MgVngiBX2N8g1Oll0DAgLhoQ6nQJ0qZM9fksThd2kSFnxT/TPMJyAh5sD
JeP0VxBDFxEpXa/cl/FPqRBUsGGAQYpDW6lyMGhXpg5lLRTWB8MRqhGFGESkDStdYavRUvxNJGOU
7sGKbX3kU3pQ23RQrY7URWhj+K5wAkYQ+AsZJtxfBXUHUvjCkdhCkow/8vRSspCMuNqbP3y+PL59
rk7sjoee1YIU7ojS7JJn8a/lTu7tmtjlEocpqD8tY08PM8uI/kLuTs5Cxn3NsxoQDfmgC6bbcNJO
gHSF1LOjq7Hn4czcNaeZ3j2Ghie0s43LC0wDniV8Mu1iD4TR89yLMAsTzogAJwlZwyhrYUuyeEp6
5avSJu+JKsQ4jt9qzu6SF1g+vvYKon5m/WfKc6boLtjiVo2RPzN+2Jn4PWKsFfxNs433KdNXiA7V
Y53YQBCieo8oXLfStCumFacxla3c2B2fH1124OBNIuDGQE1DfcSuSnXakNUVnp92xEPUuJHgVAt+
HdsWXA5RvsobyVC2wduKXUbOikdCZS1gDwiOYAlidUn5SQlewnqVxQ+t93rVzdLWv/t3AFDw1ST3
yhhfYmxFHZQuYBLA5xZTAAlRH1jwsOrDE17sH1PPhpZ9GkUc+4EXIpyo7/j3dnC2Q0d74eEJc4Y3
FruXMbq1iUla3dqAQmRbpWXNl5buMgJGTBh3P7rPASxRPdxE8CcFWQPVd3qH8N4Iv6H2WSuX7iMI
Ly3JQgXZ5j9Z8ir9GOUDANhoDowUeWcrbn1mqSXJ2MKSPQfvDWb1yjxBy4TZNzIiVIvyX49RB5pY
GolVotfQJn9L7LXQyrOmhMoZuWBZkboxiAEjrEravvQlxRU9hduULnMUXZxa2lbsZcjI8w0/DWFc
I4/RdE0WKMG2hcjKHHYD++tNdwDcMl0cvEMSignfQ0+04GLGGmC7MrYnOP2b8Id3s+oAIdFghQCA
DmuNRxiANVy/D1nb55VTqh4m1oQ0lmzsXMaIIuLw3tI9YgrAb+m8lcGVuDBrahB2Aom2BvFgJAln
oL5buF0UTAW1NMuwwWMMFvZfxbLp1S2nMn/gVjIRaIOUA64wpsLTp24R3wcKgAyHvgQXc/h22Fzy
kLzRqvGzEEojpD7xpuPH0YEzB++kLz6Z/FbeKYL5L57eqBARsMNDQ7KKqKiANmUrRK5hiLi6NnDD
bvKPCF/B2M4/cKPV/jHn0Y9ZT/0tQ3tGa/In//cSUYtQExvDraa5o8oVojah6d1UX9If2GhHgJls
W9G2JfZtj+dhgOFZvuXhMVguog7G+RTODirj0KHD61ACay6F2+KBbEmDsWdGYprM0FaIyqPq8X84
vO1IBT6qnPwPmHq/c2ePUKcxdPzJf6lJ/S9vA7cgXoWPuaBlRuadO/nstsoWnyX6z+arEpye9SO6
2qOkvXfYKyCegiJu2NhIawZBWs54lc5NzrMGWcymV+BA6EFRYNc84g8ZIQ+08vwQ45+PNI6NTeTC
xTaHbY2iFX7atHo6zb8DWjtsOVlmriO1vfwxHwiMFCP2EKzlPRnpW8Syy2MK6DDjjrxxgbe2AQSu
CRiUt6Ww5Zik8wzQHGJ1TnszbUq4xIh22fGwF8S1BOdJ2dVQSkvwsQHYbG5zYuooR8zfCuQr1QMG
wd65ZLd2r165SbFuNQ+ArSH5B00cbHDjhVdH0AtWoTJsCT8wvWnxsViMG7sycAR00aSFlPscI6Ct
DugKHLSqibYg73RC5ZGO38AMhZUyvwN9KmYwGOcxAuBnquy529NfDhbuJayBORFBLovt6Mvn0jHY
zFcA9dtpS13U34BaEj4WHxTd3OiUMDBO3NdVYQOahBg9xTbm7hzawImkd9JPLyaSWvC9U4CQJ2f1
6U6FbVF7+OV4lS6umh5JZ+dWTemSsOxkeUqCJOrkM6DtERQaTyLbVFljwODemOIxBspQUr6AZ9ja
vJSWHubmDiqjgUP+xmzqfeOQY+DL1k2CkWBH/UqdlbGRPnNU0KxAijcDFNB2Bfc1dabEyyXmoW3k
EJhiQfvnnIBq4nI1QRv69qqKL5yLYvKWKc9VxhVyM6DZOc4xjTIWd0Jz0jBjQfSFz0LDHmC1Jwyt
dROMYRGMRZR/hCiSQLYHGLHuJsJoytFACQARq34MInFshJpsHtn82zqLfDoDOMXMm/8swFkJAtSz
mDku7kLDx2SYfC++eMrhumPaY22hDDBsaNF2IZ1ChbtmFxZd11bGx0q2C5am1iZi0Y4fhfJMLY87
njkOs2/mLORciz/8AUQPFqAQ+1Vukc30FflzZAuBM0PBRxoFMZbjjUgAJNEIQcFrlGMo7FH/44O3
41oSF+vSdmodtqOUvHpyI/W9KK9RdU8H1gAP5XM0EDc5yIGHQ5Lg2gSk/YZINFMiD3xbbD/ZuA3t
23/sM0K64AlA/VeHm9i1uzn4961S8HAjZ5fL3QAPaA+1eESBzxa8skEC0ZP/rM4NfFiQIwW8ASrG
Fo5nsBoFoj234fGtwSLY2Y4Qv05FfjRZhG/gneAzBPGYOrtSBZyEbuET3X38ujQnLCM6c6OgsdnE
/5rpmH2jbobQHd0FTJbpHiSH+wyGNE4LK1+6nj0o79DGiXDkx7ABQujPBoFBH/kEJCx1l7zJP5n0
1YEn4kLVG+c1mIMPEaLnKJmynC47adTP3v2/mjSXXJKVCfnCIwupCY9g+8orNWBRN2ndAmQ2mDxO
xONw1BeHLCoMICEdr+YyrOxqKtBGevS0UExcGNxwsKzmWBHiGzwFCGQgoY+iFG0HtKycl9xSvYuI
OCEpktwSvhNsQ1iwcptPOxarBI1GPFzrghWmwjzZ8ye+brwMulUAjq24gwNLeWZzYb1Ed8hNYWKL
9a4Srkb71ZNVedFIem+PBrzlDo2ghIuC9muSDkVasAQp2DIUr4I3K8gvjDgRJAztL6vgKHktAgwp
9eTioWX/zBZPQrwdEegMfju5lnVg7UKxos7UOLB0u15gYIjgh+c8SdjIyvGrvtSY5Ur8wH8+VFQi
RX0fulve7Dq01rWfIkTBSi5ki0AvPvga4QeCuhcqT5V+E+Gohl994yuyuan6r/rRN3jcAR3B+t4U
HKQh995Mf7yEf+P0r9fI6LrMstO0iAbZ92nvoHoEUfo4tyc7CxTY1UmZJYxLtb6KtLOD6DaNF004
z3j9wU82aURkj+JWys8FB0SF03cPbx6Hlmw8hKUdf2n6LRHfYMJE6HS7Y6W9F3xxkl3D6sRD7aFZ
XzUBelihpDsJEsv0MnA7tpi7LJ7piuqxbk5mV6Nwoj2ZvqoB826c3ygApiN+1C/xiAZbfVMhGw2n
qrIOaIHU8pQkBAdeNN1ebuxD5ILjeUTOA+EDMRLmdTVJnAOhJwyUB5M8ujyoD0VJkeFIjBb+mYpf
BacI3UR96sKXuuFh+JEGgxYNsOtJmyymnyZTkc62rFBN5Ki/InEwBJq0/BeOSaAC+aqnvI94uSUD
W/0InXv9ZWWnmXjFYm+Q482BVNU/snitdHxl5BctoocTDylirei1Bcd1oPbl6RFLhN5eyJKAJ56I
joqXO5ZweOwL+4bOD4N+MLixvAiqSwXViTbIh11eIyhwtNU4hsU9eJ1SvvUYXUC+3pYYWCBHH42L
AU+V5iaaKlZhh7mK3DZ5rdcInppVL0UbKVR4oMQGjNEsQiVlrygnqvy6oMmLIxe+yL2gDoBCbzLB
vjNbGdBjyCocYWCh/bAf/ht6GJgTctk/ZrZwjoDHV7P4IboJXmc8ipgKJQ4K3bS4cK1qtxJui3Tx
JzXGX7bGluTcR2+pIJHHdTeTQwy3LGDVciuamwKj6s1AMIm7QMWmOnRAI3ULwHANGoQs8RGUF7Ar
fEuYcINvI39rZLo2rmt0UGdkp9ywt8E5yj/dgnM512szQZ6jFGKNf8nwDqqv8eBhr9HBrf3Ptpzh
Clsy02vYlTX64UPK9t38arrVSWfON1nzHMXl6C+ovGLYD4hnmgE4LnrXJ7h5FR5DJfCsL8Oc7E0C
AAMg1c9I8YpQ2pZXaM0RlEWGEmhGlFTrr5vwLsk3Bc6D0rjTDaK+edMQuri63Yv+P5LOa8dVbFvD
T4REDrc2BuccyusG2a4y0YDJ8PT7o7fUOjq9dq8KNp5zjD82P4w63iQ/9uVcHchxUt619iv0u294
4UT7uKlNZhc5wBhmbROL4RiAwYRWMNE3lxJzS1c+k/bifTe9w+OQPj7k3DG5DSjceTr4CTO3XZTN
0o8mIXuWyLxTk2fTHgegZ+1Dj8T5w3zZc0lLErr5eqHGUw9/hgzm1Wh2geCXDsOOfQTBZddCb+Al
0phZPBKVfkTy7yPo0Q+YHUk+K490V/bb3pvExJVFfOtsEcTuu19BjcYjva0RTzKJAEBD/g2BQtAv
07+Ev2yi+ig6jpzvBZWBxSLo7+J+3eMISFQ2fRIGeNKo90Ptq7Ru8Vox1qC5IejAyogQcJ4K+ZRu
92sSX4YBCYZ/I4+sAdkYQD7FKGIwq5Wqoc1kduZgHQJmEBt7oofiE04NCn5t3SxvWtOA3O21U/7b
sEjNqmUxcxFE0ao8VmjSkBIe5It+Va+ISGPHmAeUMK7+UNBqDnLB5dySb8V3U2RncLril3CWL9kG
gD3VhnOOK3evEW7mDoPd7rVleuSRhW3mxZiYW87vz8mbB88UVnRSzX3lJH0pt6aVDX0c/VE/Y2CU
m68FGOxd7K3kjQGxMRGYmy44q3eJM6ZcVJgSScsAMidGShxjDghgXqJUWMEoai1BFJuvtumEbtIj
Tus7ejKvFB+AmPAcsHmbycGb4UkS8lXz2XsEWFB/IKw/mL6XXG48h+oZ4lbRVyBjZcGREmzZM0rx
pskEJHM8iDOBVzxfQ6SDivD5ZPlON5QuBb/iDQOq1o54iBAgAqt2H3VhVbuIJ6t/lWhSxuo7Rnc0
UI/QO6NkCf75BquBOilVcOC2ceu5Klsu0G0sTuwyd+XmQtyrLCk8wr8mVt+EvpuJfq9LCrlNV/ZI
iv5cWDlbcEk7nGF6C0h7iAC3x288Zj0IqFEtp596igtC0lS+6wkZAjBglRv+eK3EtTlFupif0LzX
6l71jkZwbgU3UtmX1YmV2xyHVA4LO0TmQBC+bTIksNcTB7YtQXcm2GwulBPgsW/fRD5p3r/wHSTO
gKmMTE2OTMoCEtuRGj7As0+wi6s/8lBaQhtXp6pHGwrA3yKMRdtyJTJy49vz8iai5jZ/wp/Mri5V
zexOWFOc/NQ5EbAIiReJtbPGW99OX9+ZSk4d5v2d4vDdqvwUKIuEX/lMoTc/ZjL1/U397l5sKCSa
b85Ys5BqY+S3jjomJKtjByebsYTn1c8dNpIL6klq1+2Juff0GdNhKRxJL5th0EDRKmBBvXGBGoFr
MR/wYcyg5Cn24wZfklN7D9RZe9Pu3ojqiB98SutKgrefHDh9RPKOzM7lIXnKM2viJGOE63frYyYh
yi18BvE4mf9F6VxHYICvANWefPfsv+KmEzjkGMjviKKaYIqpoiNa8oifQUAd+Iq3OBJxfXRzJlWF
kTQ2t7Y5K58hjoRDc2QNAl4AKxz+Wsrp+UDh0qwmczL6Yb5nxDpF7ZhtBkrHQMPykTp0HkOcIXv3
4mU944UU/0Wd24XXqD20FvnK5iT4R+5ANEGz1Z7Zha1zE4Gj4MYGpxLI3fpHiB8jHU2NE+2frrMv
/4TWuzV4yjkGJtHGxE7hDCKkj4n5lfE44rzFlDifVtjXbkjaKvXEfR+AXJHXJeHp51HR1cVJuCOA
yNAi8oiQnxV7LqiwBUzcTtMX5wfZ2kSyhhwQ6rbmCEc11cww3RWc5eiqODlIl5MWQOPG0St3wnfV
3mV+JFC1F4doa1Gs7dpAggivCdICkweknO2TkyvuuCpbDm59ijxXmLX15MJmaZ6s6a7DO4VoSlgP
GOTjjazaijhRbo3oJNo1AP+GfnwhHW/RzjutsgR5XtD7YO34IMD/1ZNz6iCBXYgnRSa2YStYDurw
eIaDoyLzwTxQxoArM9BnIsABGqGM6slpAiDk+78BazB+QCleWzvyZTTjMjAXkvDYOUaB04HvuRJA
jt1kk/DIpbAS857o4ln9VBnIs2YfkFYLq9HhJCHNR8yXuvSUpJ/kEAq2CSOoJdtIpe/oVyHwYLrE
av6n1gW/8j8z5lU5DgyrQDQbQHOgSAbmxkkvPGjm+MexY6LUlSZRFrmwwsCDmF3uwUqjMAasn0MX
1S7P5lzDloAL9rfo6d2mf2lRBAuj2A7CluiQBAnLjBX8BMLAEh7/qu2US0UGjp7VZM2wFF/Ir3jV
Z9U4dias+5SfQuoQaDr6kSFMuAMhCUBQ4hFcsz6bk1l+DdI5aB0UjJc6hHWNQBWBnAluoxtJACEP
o+VfCmHhZdj5Llm6kEYAJHGZM1oPlb7TwxVGJLQtB7Ym/zdHoK9fkmAKEtiJbvlDXZ/8RIxFRzFy
Bs541C39QdJvIonu5kr58iPYNL3iZT5BQirXu9mfQK2MQzq5+OU8XofUU03lu6lMzDuPSIdthotL
pK8RcTg3w5xOYrwa9MGIs425R2ZBh1HvDFN2i2EnYgQGlrHjBV9zqi8grdkwxqduhiB2ENdaeVDW
OQJ8VnKushGkn0Jb09l6RN/XfPeaZU6IPUJYkrx8PBfxLsdsynNAbvGlLtyoXwo2kxJapVGhxqeU
mfpk4d3kaAQOSzZg4f9dbp9urSHK5/Pn6m/JdupjJB159tV3zzCCigIXe48RhVFzyjPR4aNjwGSa
UF3CahM3pk103Ox79aTSXOL9tdpexJV1SqRf9DvCiDdQV5XJjvQkpA+ZtqQ9sL9jYf/Uu49y+tab
0HyU3hy49Guv8SkjO1N/e2/5HbZr/QeSENHmV0NnMQJu7B7dVcBi5H7O1Q65U/tZ/j+hnhSd6dgN
MEwJZ2oWfDU0cT5+i7V2YHXAOmTYGShVut1iRrRliXC6RfK5DZh9iWMWaJfG3YBC7SCTx+bk0s6v
oUNAq4kzJ/4tIcbWBi9qGazHA4533S2Wj1a8MeKrWjep1IPPjVwQ1Bj0sCrJItMJ7dZnLb7fR48u
tCdxJzj01iszf8X4IWYqKn/+F84u+l20hQEiqgRvi8aK/sPJQgJBcrAYXvtn//mRkSWS+j5maeXL
Jt5y5pcg3j53SQZ8doK86KEiJUp5u6XSnL/mucketbb7qvMGGIGc0X9Cewe+ZVdA5pFfaoYedAZ1
coD0jJULuCEKwanV4XGVCVIbdUwZeYTdnSCvHbga/mEE0x1kCxYArk6MEeFVof1hhZnuPv7c8PiQ
hTHNDGctmKvRLvkXwg2qBD+gsK9WwQYP0ZdcMUZl4W3yh59u1j60F5ZIl28qj0UL08R/W3b7zPGM
TTMJmgfoD79Zswh3lXfV2o3xnSyBijnSaThzFjxhDVIBY0lMmr95FbP4Ja8ijW0UAt27iyu9JC3C
Tkc5co1naARouQ0ReorS47sSaJXkrqUbimMX9g+5839BJCpa+I4xN97m9Bz9KM299O7WWdDBQqkV
mA5r4hkoiGCSBKxi12asoQyOKV2Z4z6MKGkjjUbp/tJmH0V3Y0WrgrdR1G2II77HFcjazcDHyNVC
6FGQZYJdofvr5215YqxVqEtFXW1NRRtIWjDRCNqVSzzlmFCZbhJzzSWBDSDeTeVV8U9vXAtner8O
nWgmz8uTNMPAulfvHCJ1v+RKF6ahCw8GSzvD7CW09J4ht5uCnr5GW14/FpMQkTdqx8HDwOWvxBDE
W5QT/DSt9sjEddLM+oi8StDT9CGT+rVucdwkq/xfMUq7HMrIbkoHRz/+AuP0P9h1ci6iP6Mlu40u
25UY3E3xlfu8ra+eTDWJlXzvFaeqO/cC7bGsb+eh5hQ9KMEp/Sfck7864tD8Ts3jJ1uWIr5h0p+x
8i2D8VPzbp8xuvHLqSKTXvgb4HvBr5SWC76fJt095Ckv/gKmx421x9dg2fVNywB+kaxfeDr0CvhW
uZBsABMNKOanl7Jbf55lMUZqsrJ38d/HIH5Bn6iBq32WBqOkILsdG9tfMpiMLgaq4631Maa9+IJs
CYJTsxGfyb9GuOLnZ/nUdnUxEDnqmggvCk5gYHuoUAB/4EmM73zTiVL8K8WjYF3V9tfjVBrzMad4
sIUF+EZ8xDej/NfcHcmz76VmFB6TilHhhMaSUS1M8a2882ajNHMd7nY5+gSAPg6VOP3Wc7APc2K4
jxZZ+rQ4VDL+cLsTZ5IrcJ9uYqLSqM+gadzgZdu1EEb9EpKzrKkrmzHVguynr6ayrWibncCyAOGi
KSutsfOoQL2yPFnwmzP/QSLC3xKDloty7lchq8CNHXRJ9FnSjAmi3WD/QV5OFLJbIpGGrIVw1Wa4
b7VJaZ3Z21SBdrHJ21ooEKDM41uNDr5W+w0MMmeWwJ618K+tNnBw5giT7Op2JbW2OcGB5h+a7lJs
Ee/JbivTs5L+ixA76RJmoi8Bjj2EBfhDtZD9bQcdX1aHQT3gJMqg5j+vyoxcYK2MXOqkepmvEBM1
whSJLXQC4/0bsGugkPLAPvR8Ka5S4QrCVhoo1QiW27Hcsj7By/QTzuzQjs1DoN4KaN+v+o/ZmlL1
S72krntA0ZjuzORNDC2JfRg5n7kBiob/knyjY+PNP4ET1edy1vA2TbQUYY9iQRH80mPszdlCU4KL
YvUftcuTDHMATOA/Zdcvv5JLbALFuRRe08lOEH2FB4KkAPRtVEVhG0luUTP1pZ163YWYOm7EB2C/
FHXeMlQwKWKav8iNb0jRwBYW/H04CEjAgCJX7oQxD8U3iUv0KNuJjmK2YnSmzgqbF6sY7dndam64
coDKadouimYtrmMgIVU8heZydMfwEZ/r2sbjf7fuClmE/r3s16hT6IaVwhfS2X6ewFF/HO0PyREk
h79SlWupQvgT5OLq0ADkKmC47Vwp2OOfLVYghDGgDYlXXUCOVnCpmHznxWRmvSUA8s861J49htzw
TJj5PI1WLPgMJCCR+85ad/2dAzYULuGeKasBCslemDuIIlGdtt8mVFsZ8yJ9S+8kJY29XITGbxQe
VKK+aQP6V96GcGUImBSInPkpsplKFuISXUQu3ERjThMN0gHC5mbJ0+cfvJSvnsht4dJ7FPBskDX7
ZAzWz4/xgsxVI7yUjNJvMvJniNqJ1hCfkrZR4613T+WHwTIVUPOyaPG00CFk7UjDTeeVMcnnn/6H
JjWM3P++tqviC+gsZNfL4SgTE04FIsmIpAde86uZ7aDTaTMgN22YwyEAJuz1cDt8qY2h+yMpT/i5
LWtuQGgb1VkE9SEECCN1cdGGv4/GIqqf8JKRUqEz9pJlUS8NPlN0wbVjTV2iu+iUMXXJmPha7y30
R9NYkyPlHxBsfjeopxgMTW5Ft4AmCKbXyJvHo3am3LdvuqJIwoDw3NEhLzS/wjUCrCl3vgtHPARO
5zMZiQcFQUmhE1Fj3JXhrhxKuJodzOS0v0XEWPlLNEocP7X/aPK3It9J2OLB9Sb1viPHCiAv+a2x
YXKT6Fe0lQmEJU6j77pQViYLkn4bubtTqVGZAJSEJtVchQmptt7aY4CoS7r8NgyBqro2OAAJnwTM
7TqKCB+m86lxjv+kOYJajKtIqN/GGyiX0lJtUR05m5AVW82lIzIMuQILFH+EcLH7JxSso+ta3CZb
QO8O3zriIdpeHCBnVO/dJFBW9Hmrz/Tvg/zGcvzQxfMV0nVDMJHijnpdLLj8dzhrEgRyqT1Ic3Bq
QT8hxQtRAHyckMGp/26+/cqML21/4pYYi4sppuxmYbWCVQc5a2T+dYqaNNmKxkbgbTN/Qx/VNSF3
rbStugXfBTWzPCC/R0+z+5BsLJx6u8v3Awp16/uLwN1iPIkvekkAL7wmsS7ZbznwqdvKBmdklhPa
vM3Uo5z9C0Nge/ZgSm7lZVzMg8KxeJNVLvvkHdEilG6DD/zyLey3ffh069atMluTno3mFh1yDP3f
B/cSyQZV4NREKMBgCSu4FozcYDGDROjALygsXgRSI8cApTHxGa9dZWzYuDyTFOx4xs6VC48GDKYA
YuBwdGLAegvGAunlJJx/AeyrmY9khBvte8d9Lw+HvtvQLkFOevfzkecWbwyz30c9QJTS1kbvS4ar
Nz3I5a9Qu7QwALs55h0DB3B19q/8ruQZbO5gophhU6VECpILMp5jk/q34kwkM+Gj259WXpZUO6fK
VUFcI9ePmLymmTZm/nUFy8ik9SfXiBkveoWoWcYIfAbXgYKr4mLsuZDaYJIQKDfN2pkogGNCcU6O
X+YIdjMU+qBn+hTYFZ/KDd8G21NFDw2YLjG6EDMTbNFTOXEiiluLg4i3Hz91fqctrVHu6PwhoEq8
M62jerQZu+xKn9blo1bvfcrz4PbrYaWUNLDF2HOLDRNdWc6pn5sc4ucv5xaaQWnfFmy7b27/1NXA
JSZCQC4Uqqy1gQ1vGaePkcXVIUKI0p8hphnCZa/uvj2oPumjM3S9CIeIA4Fl5uhnXWQxIFgh/lOu
LZ8yogAy4CKcFvMmsXGvrUxjI0nzJF/X9ZLXDB+p1RyCfwictGVyzFrH/7qfHSInNXfFbj00pxSw
CQbms09CqqWXRmgHyt/gAEuTQGp4aPXtmrINRgKMHBnfc071DjUxH9kNlaVPuNS7HcmUxDbiZZe6
grZCoKINYONEC8jVsYmOtbAXUR+JkBrN518y3CyHtmdsxoJbo1eR1zwHAt/Y2wzCI0Ew1oYb00Ds
QYwyvpl7BN0juTWpVfKy02aico4Zvy6d7yokFFE27g3/UvTNaCoIAKkIdbKV2NFeqjj3lOXYUoum
QqcibIx7oqbnC42+jl1gtwEgdbiRZvLRt8RCFaI3KXzaHoptKP8M5UnxzjG2RhRCxprBq63JzSNx
ztVD1wy2GcwDMyWXIR2iA/qeeWKN+qySLgHebmL55tCTXe7GAiKwWQt/yzjeEA81Po79S7DwQU5a
BfPEtCO1ukWvMu1WFD39jaSo/GdmG6H5V76+qBStU2nMm6VB5rf0ls9msPqk3O2C8iE6dh6qUFQ3
5I3i4uVvhL/Poi8X9bosNkPzjJB9/gj9LLSeqnZUvWVSX4o37UhgP9aCmUvmyKRNfZI8wj26XeWQ
rfnTvLgyJdY4HEkPObQMy7pdTVxedTDlufpdmO0qqY8QoWs4tC67qrBCxGpUa4mtB6WQNjE+K3wu
DNzMdZjcp1zj11I6SopbHXzKKAreMvMl5ftCcgEHddHRyVzjL4FQojYpwo1H+NOY4sLjxQV+ItoY
PZjewVcpd9FAVe/Vs7I8dP6hEMRR8oRlpaY5ylh1gMUh8QXdMKVIJIvXlf7T5Ht0vbR6oePESGfm
WIqguy23q3i8DVAUFnQSnytaQyflmmY0Ih2CqUb7UItoCH9bRKUJmTMkYDCmXqLsrXvLlJQWp/1p
lIO+E8H6Gzuup5W00B0mM01aqpabDjtu7MD/MUkkMVDsL2tr4/kPxv3s3DWXNt+0zGWfN3tgL3Bg
7kWqW6VLvgrgnQXHR7tQ52fxJfRTK56X8lpbekjaP/9K6/mtR1MtEmsiEbpJWM4Z9KPqkREnUx5D
dU1ubyUuouPYCkQzvXhL05OmOwIiXXFXx8TX3U1/y7+yvraE20/5IYTuCN3lWRsifHLu5n0drmt4
WKzH+CBKb4fUKRkWoe8aqVs9TDphiVRk3kUMXpwiCBMe5c9WiNkGR5SLt5GSFYGgJp043k2qOqxw
swQJ/EUh19Dc9g5pVXQ1TZSZIrrMqZXiluzyrMUlE+MxC5zEnyWbYtruhswl2h+ahebJKYK6ksEE
ajGNbhbOYIFoFNusNyVppbwao+QNfxqC+VHKijRGduv8IBE0M0ffjzwCSUc6T2hYRJ/iMMqiTU2g
5jP3QxFeB4rFAT++90a5Jam80SbL3gZukG8hE/ov2gysrwV6L9ZQM2KfmGeLpHtEPH7B8E+jArC7
dcrBI8q9jilHOmoMBOBei6Za968x+iFeIB1N4XsQ+tTi7nsw71+tx0m9yiF4O7RupDwgatwK5bOu
lg3602Im5+dePQotoVPE7H03pv6xYesNHPdox3z/oTY8ir1PgFztyoCJUjegQ52u+USHZ7N3snJR
Km+SlwSW9i+SVTxfBFPV4j6B3vuSqvJBkBSS8tcmrO7m088IbD/XtRuhpu9EIln33/GQhogeyxVB
h0Qiyo70BXKb5QhX/IeSX5vrh2cEXK8499rxG69b9GG5h23xjFxMobKCaYdPjvVMvtus+illW2dn
+NZU03UXnlfTAD9n+HaGa6djiKESbGnlfyVTg/JO0J20yCB91rKKMcDKVjlXjfSIKY77QTJnmNNo
q7xBR9GyAgvwD7ZENgvxFYyi31Ef43Ur7yUcPAteEo2EMKp9RuUv2RfM8+ALY6nbaPXlYwcJlV5V
RED8eIB91qS7ksL+2RvxYiQTSxAQG/0vGCnA1y0/mjeUydzi4Z39ktNg6e+RlPBBY+njLzbHemH9
4SBBdsFniN/ke+6u/r4k+wqfd0oJNMTs8M9LLgAd6ApqxD1y/5mHBv7LaSUgz5hDRSjft4zYWPlS
RHb8kE8ces/hy0ODYgUFmcKyuQT1NZmuFOXw2ef0qtt3rgiePz3kV46ZbbM16dnpVcc1hq6EqsxZ
bSCo2jOFMpzkrMa8itTm8vUo53QjZSm9EUmHjeWgYsYnuVSIYfxYl3wYV7KW+rnWGlW+HYZoTAIx
Gvd1XLsWndHkOw7fV7RFc41r4MP3GaUpxlNwu3xbr5uWu4Ytlb+ojIrba088KZCIXyyiK2+gsKms
rZH+eWBNVAlE8gEF0Dc46iSa3KSC29XBRGw8OVvQyKCo5qFgOWlrweazIoCgdzM5urxkgJC6OHjF
QkH3SawYuiDDRefb6HTr/g3Ef2yYLK3JjS/HeArlF62rgLKSzQDXE211uo7l62fhM0Hu1mt4DN+9
CUVCnQT0LYrrafg7MYYNCOQPZy/PUzUzebmA6+bj40gSCGeJuSuY0L/mPFcOsrBJtiERznzcmB6o
PpT5JWNscrLdPBirR5Y8J+2LhzA7oyCX8ZS75B88+HTzA+YPTkRwMWP+RUv9inBO8p/SH4Ae7w4h
Jgw7qXpKU+Q51XX80intiGp+EC4T7qKvXTvxGcGyVSIS/ekEBgKno9ZMJZzUW4aLSnJT7k1M+zI5
PXDQs+Th8/apNXPBBsE0QgNVBHVO5vxjvr4aLhZeZc7I5EaonHLnOuLBn82QScvqsRI3GloI5EWq
RXrOvkNiNJG/Z99yZ/6ZjhwT7vWfpGzyGXMwJWi2EHZI7HluR3glF+ahgO4b26RwCPtbwYHBefMO
jn3voNRiZ45NdDUTTlvLAOhTrozCMHmNy6RAYxxVMGMgHMFse6pYWFL+DeBzekkqCs0GvIt+flcI
0sj5IZvkBGHV9yu0/QETNDs1qlllGcdrSdgyO25ZOX8/Z4vHNmgNzicUUxI/Ws4AxGGkuWpwYbKq
fRcfQKSex9SK/G2WB5qwG7fz+0WerSIO6m6WIioY8QxOC6+99SQUtfk57lajjJsPdkXoF4mJ3iYQ
9i1K5ox46uyuMr+E2q93SmltXGA54lH4ZjuR/4Ca7ObKIJi7eKnwt+JVbLo5PnXeJUZu7yhjGOUy
KmbJH5oI/CfcmE17GIRkNvfhGlJKVXi5liRZIKjPOxLR19lTIYJdBqfYeDOhAWQ69T23JrgwS0+k
2plgw7vi3kTbbTK0wUPoGzIg8Hdzq/MfUBtkhnO8UwYqpGnN+feUxJ92hS3Z8peYW1JhQbalJhzH
WtyTpTJm2wT1fD6HOb+IT7RCyafFpgWnV3+wvRiguzY/aWDsjX50n2T9W7ScmiTLegfkxQiTr3CG
JG47obFa2o9hBhPIRcyqEXRP0x9SEw84Zp1kl4n2iuCXFKn6d8xJ5mMr/grAYvCo5ly2aGc0VxWi
PEEgM+CNy1NgA3I6w6YhZHQI4SETZ2L1F3KdYsTCRkRUkeB8TVc6pEDsdo5CfT0+WsfvneP9Y7oq
rdFIW3Q7oJTaUXEajGpxQjNItFGBZ+ln62eKdcMJVQbo3sbPfCagV6EVbOCH9JYf/TlIy5y/weY2
SLa2ABiAn2H7bWaW1SwR12Lj+CBsqoiQ5HYLjx8+pkO2D81FJR8kacmc53kLqmsiu/iCTdA8dCN3
k4KZhBJ0PvdIjSaqLuDzYg6bfLXjTGHhE7t6Lncn7ftCeaRXruKCVbghIWj9KSO0J4qQ9Wi/bB7W
u8bXx+1FQg/Zj+FexhMhmk+TpBu4kdFQthsPSHE/MGEozUPtDRQPC8a3BB38kJHzuvkKy9E4/TGO
oU6RzTio9jCx2Cx6cSuWcyHDfbDkBmnk8YvpowA586xpW7nrjiuoSVeYhTUgAfFcVy4YpJmfUdyr
yl+eusPh265SZi3sex6KRK4ZTJjJXC9Q9GmzEli0t7W3ku/H2R4c17QlJLZAkdzVpoj74V/hBhjB
o89K8BcygaOOlJ3iinTSaLqd9fWyRPnNOU+aXWnn145Mg8Fq7YD2VHrW8OlwdobIPPHtlE6HcrX8
MYGZ2C2Dajvo5++PeqJXHSUw4Ex75jLPa0QeY6XvDpeOls/iVb4IKfix2ecCuEUMBxP+WDgW3G97
o1ibgETMNXoAUrZpHWZeHdaQ9HsS79wP74+AhK7oLoHJR2sPqMvo8MECugVqwHaHFovlyJGbVSLf
S7stfjivg+tM+8eCj3KbtQpgc5JjBSNOAFuT9jt6mgBR5/lVupiUua1bDEcOSp5hW57aFc42NXCs
MxBQvRx+Be1FuVYI8CzMbWlPaQRCF83axRgKOJxXHesbvQeMfSxRRCM68iLFfLxGCvw5kC2Hqde7
6fQVU1YyhsnfkRxtVDfiRttUzRyIhvYSnwxJQqfY823G7Ixl5QdTikV0EkEZ+lNfcYCKravO4Yuq
A3Jz0dUOgjvS5yzwxj2kd/f1SLcgGigpqhBN8qTilmvtfIwgMcq7BMRWT62zT/xdhtUcgIAERYck
vdTpV9gSa2pedZcaxgAgF6nMn/CbvzAFiLgLqHPYLCjumTTrJL2Lwj4gEmNGbslFQPi9klc4SlVM
xzsOkgrwd2yVQggzxXeRdfbYoGJ/4Be1aSeumna0asP+C39ec9UiN9M3osh1RXLUSSHPT6N7KFsr
wrwGQMKs1+Jf66khLE8+MJAJDf1lFJTh2WpL+pO7awVpJ6W901AD2MH8DnjnZI7CFGd8UERLz3/6
wypDhOTfiZKyjJUAZtNaT4mOG3xyulOe+zWPFQkp/ZpdXeBjlgNWYVQCykS8onCfMkYm6HKuxgcF
u3aW8ehUHIc9XSCtNdf9lVatBdHVf4FU6IXdFaCtS03eJBRVD47gInhGMhwE0wKn5LojRhBEliw9
zqXS7u3SRygzZVswLYBs2B82Pd5AVrnsD3V4BV7LPL5Nnn8EPTZ7JHMVWoNpuGCNldVfSmgC8Nt0
sWAl+Ky9V/BBBUZsuY15XdRnNSFgWsVbgL/V4TgYFLfmnIeG7YiByjhEKyrByUmSFsO12PrsYjrn
Qi2zPOd/EYXlQRctihgCUtoUVy/8J7B87z/hMWYa9rtTUh5xIYFKYF3VDn6/FbI9rTwxzLWDY4Nf
C9fIcchat+kfSBr+mwdpq2N7HI8uUlT6TSg8B4Fk5FERTh9qjfyuCM5i0sLOO0F1VdQDmW8J04fq
1LBPBl6ehB7Bqj0GOMwHLPMYcIhKKkBTFDKVTGuHTSmD7WJyymOOEvzK/CmxKozYfEZKi0nr67Ty
r9ftY6iuSXLTjrh7+QLRaVf+kZ1oOTtUD0tx2iBDntDkw54cofQHuIK9xvqv/hMRgeTihMCXqNri
yitGmndV0eoEQTqms90875dDUwIKCDhjWZxLjlFOdw79L7YcBORfkoVL9fUZ9ll4CZ7R6ONYcT/m
A1FcBNHbfQo9cRG49jIYdW2KrNXYUuwlqARwTypW5IZbC+ptrunkRLNMw+55FWwkHFLav9RoVSEy
JF0QyYLE9LsTTVSe1jEggAQnU9meP+jOeTsN3unCkRXUHGPnAViwvhB5mXnhFf8nFB5FgzfEmGtw
RnG5ZE79VvOEbVrlSmaJZF+V2y2igZDM7rMUb62WrM4FSL7UbvyeiStddGPiCVnTvo8rgm8ZvEfp
sMVRqmNd1He9sQmS38a/BSnv5fdRGhuPT0V+rPQW09CaL6mRkhmvMItn8QWVhpf+ZOILeZ5kzjL2
GYZoKr4FAg3kp0SiKx0e/dUsbwoaULJ8VfPQkTI+yKsMNQEpTxBcCHmSDhQPXjpo1Emrzj1GvS/Z
AB6beEoQk8Dm7EeO+nXrBgAo+fHMs0LerFLtIF57Jnj+robUoMcVAU6vPERqA5gnQohm+mh06Rl1
95FCQNzjS6+kPwdw9MP3MfgLkQozOHjyVEgRsdDkBMPdxGOqlueuu+fUZ9Q4oU+C5Kh83Ra4ltdK
xh2cQTv4+TwnckzqSWMibEy9KPwGPYCugqa7Qwrea4+AlEXiRJET8f/pPuYc+UdDSdyKazFfiMi2
EFtxBKTamfmeXRCQQFDgDRjUpZdZLarqN7FWLXXK5l8oMz92XK97SIAxPfRfkKPCcfpTIO1ajw+s
MQPZ8TJqJw7dH/pJq3cTY1wFl2GP1MHc9+EM6EFcA6UAXgB8JsMGdT1T7dV/QWAKLt5CQHhy1s9h
4DIBBeUxfcMCwTyoa9Hh8NDLJclqYFrEszoC/WQpqbZmXTHuUwSawJtn3kIFyOo/4LE/5th3+mc8
1FaYB4pLABs6oEhctMA+bLlkR3eHlIDn72UgIMC/edw5PQxlQleATywsC0tZfhHec3H8tfDRoXhN
4GrOuLjIdvNOHhfpWv0Z8qcCApfd0xkeCgUjvL5hxZwHmBE4i9GgmcS90bONimvqyfHoG69GxK/e
Ix2VvrYHzYbrQZJdzTvFPkPBQiSEGZ3IHLc3qM85ziepheCjWQafcZM37EjaEJBgfs8xapXuIf4A
rBeICw0Mqni35vRca6kN7iT6l1a7Wqa/DNTI7R4ZefIq9LFp8xDbw7XRmR4JXGLqI82l5da3XK5h
D7l181l8iU1+Z/v6XGWSg3sAuRwhde8ue+ZEns5in0hXmtEZ5KbZXY8fhk4ofbBaJbPxkEeiXofq
SkXWIHMQiXzaF4KNgF78Tbx1hBFYKfaqQtSZbNoxoXzlOWw6ygloggALTZBwFYjD+i+pQWfwxwmv
IaDIBzgR9UgWXXyT3AR7GCAlRuS3bH/4v5X/E7QPnNReMTfUH4n4w5YTogpmrrmT+fM6uHwt/CqL
ICAtm60S2Wv3xAjXZPOm+U3RkOPPSJNDyfnx08KxT6QfEgb2Gso023EozNnVEWi0rbDQSGM0xf84
Oo/lxpEgiH4RI2AIdyVhSNB7iheERpTgPQj39fuwt4mJWS0ForurqzJfoiaUx12IhEu+lzI0JdMj
jjr69/mss8r25W3j7b0fDSPx58nThQdDG1Z24tBCINs1SwURmW9g9/HwzvRnIUHlulYUdLpEv3Lc
ZXsfvkcHYqs+5fKRB5DYWHmOIrX6eKvSfXoci73UPcfsQsfMQ37DgozkK2PhJc5rGmkCV5YeN5tR
HuvPM0xtP3nJOQp6yg+ogPwL2p+95BjGcza7CC1MB1gLqHGOIYtWxD1KCzNSscwAxQNiTpsLz5U2
vMDa0FafmAH9nBHVqogfKcplthc0bPjLhkMHAyZ/NwzZKsBGJTkEu7gG3vUPXL/01BxaRWkL+g47
tb9vg10aWJ305zHgoUbldjJfXLC8eN1eaCzc7d0WcANTyepGWJqBXBHuPXoL2jGsOSKDQPcKd2ao
nnJvYM3+dcJlxLWKy/MhgL1D87TyEHb7E/F11rG1VI8p+/xyj+1hFSmXcSjoKLJDbmTUwOwzEjo4
BcgWeXM1FN0JTzmkOzzmOl4NPC2kdaunMHVZ2/BnUoHexXcogYle0ZdkFHGMDAYO15IW9eyQc0sE
m8S90XjCI8fZlCyRpDIcJiGtWs8ujbSd63sPLCAL4+DdwdksRC6AnnjS0c6hGKHTx2WGSp51PEJt
dxltC9K1yr8iCYU7qLiFUPEtM2zMXHDUn19xeOcvfwJ9TAkpsb4R5/exOiHXKlkG0ISIQoH21swO
Oj6BXIOfIh2zYJ/gdUoop/WSDMWO2BVU7lO7HC5/Z6DA0dAccpn+3Ac87ZjSW5C53Ayyej3iSKJW
NJBAc12SMXXUvPe0fCiNYxBepI6dDf239HBd4Cg60H+OsR8w/jjg7MJcqEkHY9+QBA40lc4+kSyl
W4IhesntJsBjRd+oMjXDMeZIX48h4TAlNJynyFSvmoJmBQerDq+ibqNQnXlvYgSH8KA3/Hp9byXu
B4nVo/6scWPpRxEEenzjsgq5vOHPw2wBKekM/wV/Px5yO0BPj/eSDpR4S4zAlmr2J39VTaKddhf9
zrDz4i4nF66FFMisVyfSgiAhqvv921TPWOR8stABp+IqaXdljdKkZ2wFgFDf3qfzu9nUqC6JmkVJ
HYo+aTuH2O44k3zoW8VqBjwLGiy7fbW4P/IvD9levG8dmpqd/w8oA9prXgR1418jGBEUqbtH237n
a9aTj0BI3WkUawVCz2jvRV8XH8w0QS2MoY3kpzxwXQjUr8o/AFSmEhx+e+TIjgfHrZPNiPBTsFHg
VaY2LDVFp9w4jnq+Dl3YT/1kKA809jap7gbyE9Hr2Fnev3b88hJSB2yDakUOfWuuOsQd1DibF5W+
4TLUKFcUsX8Cih3eE2MBuSASXh6tfFq7WfmLrLI50UJ5aMG6isSl3++BRs7yy4yUhPH+zWawpQs1
kAjEMK62jRMWUrFcgs0KVsQCupFqzvH+v2PucPGXEJqfckVd+/9cYfoPamMl6hvtu2w33kZjBIqX
JnHTelXBkTF/ynVYWxTguFO63Mapzx9Cvkl5GXzT6e9IISVZilul8OAAH678D8C8GMh/VB4iDwM9
ZfU7SGjGmE7QiYxOwQiBkyj5vWwsmTaDeKpnXznpbje5dwQ83tlq6l7OaBvjBLMyOnEPIT3hRxge
A4K/+uGVzKxg1U2M+X+MG6WHxLccvcsPnI0VWxf9R1/qLWEi/W5K71+WrOTBKhgzdCZ0djJwNOhC
2YvS4+MWUHcprAuSGUts/eXF5zsvuKa32U9mbD80BEutYe75bz4CdMP/bPftDvLwsOnGH0/8l/fv
ilp/Ji3nmeZ0xlUnUWE+semlf9GMRhP/M9OrcfLnPLBmSbjQ/xM/rXNzIkU8/KoF81BgcI7XbMpi
LdPZ93Q3RaVUyIYVCujPNlIAKCejl1D7XAU4PA35X+UWnbr15dm2ORXQzysgGCNi6rUIH1FX7x1g
6ZgOVYwkSxFXDU3cWp/mKAYjk/kiAwFl8BpP1aIx+T0UdKmQ87S313YTdu3jUVAu0ug8U59M5brt
JNMhy97MaAPTLl0xI1FWyLkTeG3t54fnvBipBD/6Cuau/1YA6JfisSjvarGDRIMxiVsQ12azTm3B
zpV/Q7VShB15ygVVGJsSTv01Ajbf6S1KdiaqKAtrm5YV2JRZdmEai7I3114GGWBsE51EsPMeXxfP
hzf7UB4riQbqBr0EDpL0IS6/JVaDOLuI7SvalG/ayeiBRrIvAPh5JQkOu7biiCR4B1NZDDM8Sgj/
Kv9YDESzNXdmZR9WJkzryfo71JuaS8rQ46dHeIYSn/mjVzzb/ptA2RnhDqsAfuwCOvDgTcurv+vQ
Js7AepJgl2nINBUMZ29V/fXmd534dK4fUwOi8GnL0MfxqDdylrI31XE+PzxiQtOVXw0pmyHDRW6/
5OkgK6Wn0KKVmWsH7g41IuW+/I29dbRxS82RPy+hIp556nFTDnA0FcPa4KXJPxemctr8xD8aOQk9
SL+kv/NVqH9hVXOxQnzJNSXmB9YMnBNEnz5z4KNK83BUviAPMR1XDM/+8Bctp2SrfJUoHFU7yJGc
EWCDkJz0whjSX379oJ3TvZuiK0v/HbeAnmL0RoxHQFb/VQJUPXc2gkieOCU0Tqs5Xnn1jxoXZmrI
c04yODbA2LHozRAG8gib7+nlraPEKc5jzT68Ls70/uv70BNsyaWd/SwMjik9klbGDUxTxUXhDyQ7
L81GPLjIt8jgBBev/X2gmkAg+/ClCwCdpvcN5QE4ZpaEDqwo22fn5fSDwqXrbWbKJUnMkjHErGcL
57U5ytIuJIpKWVH/p+yvxm+hH3klJUAF6axCSeNowSpxuWwpypX7QMeZyKHHGTTfoAq5dLrbzDeq
8OgwepLS5FNQZw9Ddpv0HhQi4UyzBT0dnJ2M3Mvo3GAWRDXfrGgKKP06VAjX20ft1uOXQSedHmb6
k0ZeE/12n4ckncW4ofFyFHm9dTSWeMRUs0R+ux09FmmzAguGPLNA7JaILb/nLqJopYLR5W2UmfFP
rpILymu94vKNwcmg448+24yB5no00pH30Vb0ErJMwrNAPU3rFVsf2sh/lTeVspu8dWKf+ayy5R0T
2kVN6SR9HJ2XaBoQ+ujFWsbJ9OblrR7QWpj7rgbsSTkrvOZZ5zNDApsZZXbk7f2jRju6FCkAvhn6
Sv2GxAgcwHP5byivZcc9SGM+IRZWWLRLlQCPj4qLHzUQZ/PwEAUIQV4OBDVEhvLnghhQ42hJR4Gm
DoPrvN8ICGNQtsXKT0+0S4mGmluGaFxaenLGhwLoQ4BEQD9VQlX4qqW7iga+6NjcXUY10/RXK35C
ZqBK+juv3ZaHO3oPnRORbtaAiVOEzzTI7wwuEQi0+bkFDOaBjAYQQnc50vJNU/2TUuacvKHBz6hd
I5HsuHuDbr/QaefaOo0quybCKbelAggRnTyJ6T1maCeMUFET5l1eEm9T4bWj9UiEGUk241qjI/kl
3fzfpkV2UW8KhWTCjq98jnAHsxuCNEl6hQwZWP0zgQa8NQbbnEOcJAzRs0P9IYXk8ZywyZUl8mJc
tMyOMIaZYfqtZD/yTtbsdhXY4Wkcfo3hHRC9S0DDt78efvhKEWr5v2F7wE80O2MB8G+zdIUMTeDh
fLB9E5jMxsLTQMO/bTGVBp1Za/1+5AGI2mVeHT7ee90TL4M6fCUWmEys4Y1YpimYXdSKOeSnECjZ
h7q5u8tQmujC+z4jclBPqnRJ439dCt4Ln7CVgJPqtw0+q4XGHAZgT0tmBBaD6qKRgbzRZ2eZoxc3
aP4d52RmEX3I0pDoB6PcaRapfxWzHUpdWT8RYUf+L3GQA4RK0iKhxblzySaTkMKYF0ip0O3t51yj
WOsS0yWmmHw2xJav+HcK6X3M2r3Q0+llWT2ZnQ6OMl/1kY1z2+g55oe7MLiEhXKvYsoYwhiijeMT
vALAyhICbqSlW4MBw7jQMgC90zbTCsvLGfYv2Nsz+bvAN6TyFGrkU4b/ZXR3gE8zyzPnChw1hJaT
v3k+MNDRHyFdEprrRngNxrOhugEXP+9rQM8FOKC3VWBXA33jKdANtBh5DyqsWhU+WneJjXMyfzGS
oX3as7FQ5DIZKX/CNSQ9rzjpdGADtIsTsM0UVVeFnMNMdk/fhYlPqpwHhcflPBiVCd1lnl878R1q
Ft1/nOyeyO7CdpObKUqexN8S3TksaOz3dorGHtQHmjLhNoj4ckytpUnrlmtUcKLroAB+xTNXFlbH
nCScvxFcDwISGjfurDwekYPJS1QYxqXsLxnxKhp2J5a1yG2NxcL8AlEGWh5TwB2BrGkbB5DQRv80
xLUjFBSNwdHwqbyXIUd2ntIFx25Tcwxq17zGDdS+vW3HPr4Md6PXL1WoW+nkMqZA48SX0PCQd1AT
djXx3/5VKrc9Si/8AlH7WY7k3dgBX/atNHXf8rIIF1JuB9lfC9utQ+ijKRQJFUHR4zotkKnAPaLW
twqqMhWdiJghp/iT83t0D4GmBCopDMuJxsMzzlARI8niPloRE4PcpkmshD1r4N4mXlmP/lavrBEH
f371ZvIinpEEXmEYof7tuYyIAtuuR2gZDq9es3kWCQ7csodjnx1n7LpZSEuIcqgKobdVDLHCce2j
fVbB7yhckPBV9S1EQVofURkTlEYLBAW1/AjLZy98TU4axGjyUc6hhb2UJINwQvXWI20bFzCySGih
kxLp12pVNHs8YUa80z81/M9DqiXuID8aqqPG2/i3MDp+uuV5FiKz606tdKN/Fd4Y/qOvCaMfBWR1
0P7VOjQx7ISeSV+jpG1PYOU8pCmPsn2k/6PsDOIGAQbFxETy13Rd8Gjo4pYrcildmingPTyCiukf
scO1OmQs7EQqiXmOKBd2wJSkYbRSbxL5m/9x8mDR0KVMn/PJCEk9q974dLl+Z615HjfqmjE8Nfxw
7BROXi51QYfqiVnbTc6fUAWM6jHQzMm/EwyqgClke4jNmuZ9r+waaRXMzJgwlUX8S6Jkq16jYAea
dDMwaEee0J/Qdj/qYxIAgiJCgMBrc/ytD8p3R61xT+7Ym7FomsMzUDbEh+VsvyxFtJ3xokWfsjPG
Xbr94jq9iM5MbehkQ6GzLSTvNV8mZenyo510NnBiFXoS1W8fhvKGCHjO/gSRFUqZO8eUgi55cjY+
JBTo3vg2dBp9LbuDZn+6p2FQ8lYBmQHykpoZiaCYWjmWNzrQM+Ict6gn+rtcbIhymB94B4k3a1zu
luhLkjMD8XZcR815iF+IgQrPwpxNiveeTQ5X2lOSlzPNpKTgxnjpLlzOhwuESUJOKW+Vndq5UeXI
u+aefzgEpgwLluNgRQQSTOvLQk1RklW6FE/sHJxxKDHgGnHiwiIjhBKQ1rZhR+DD7pDvqlyKFIxF
Tw/hrdX9I6uGiCQDCg/t7REFNzuAhUhCfgk8JCRvoV2aPRNDFF2B5GK20g/BiknNcupvraT5nz/J
wUt+N6Ba4gN9tQh+j1x2E5paCBh+nX5OzeQlYvrIbv3lGfaIsPG6hJ95R4Goj8w14UFYc29FnwnZ
QlG6wheKlt4iXpfta1x6pRl9c7WLprFs7xpz258xNOditCfCgHYzIBltxSwf740munXt5qQHJStG
JPlFxRbOLWEnWrJbThv8niMwoMKcNPAhX9+Wh69QjCF0IDRpsC2E9XSVZ7gUbP4JdEuLiTRKkKq3
iEkJko0RWeJ9qHYMb4gC4TWaLccbUtZSuMxShyXZTQzfsT7ggQDVPd8E3Tbg4kwWprDID2x4bhG5
FbNJtk/d/yCpEOmJMmOlNbSqZlgMTIau3HMPwwq1AeoEVVnP+rXnnZLQDaozowuiCiSmICE9J6fY
izDSe+JyYw3JYLI6Rjm3iKXMiAJRh5gD+bGhPVfpvZB3kbguyG1MLaz9UMgOGK1wcxFENX8K9ZPx
cqiABYPuyP6L2rV7E4g1x4mwKrMV+JPMKXZ4IYNXwr4E5hvvi2THwkQmrSNyrhb1xYje3sOnGxfC
D45oBYlg9DPqpEoDhwxLy/fIgZ76zeK+pKXxpQivUdz5x5G6FO3C+YjcVdhWSJZYLmuFy4JH0Q6K
lWZjTF4lNjF4PshLySCClFhdk/0Xhy09FhSLQbwSvWP9hEoo8eIaBy0czrVCEM2PrJnGKX92X8xF
JCJpqQVhEP0gk8lp0NVO8FenX2JakfZBNOuixGL1jZEAo8H/V8o531EZnhmIQYZFgx79iS9FOkw+
224ZzTY54+A9WBcbaWD8Ne4aTCjszoT+cYtnqj7xDU2fIUDsxD90plQoexSd80vKLfBCTc2FXR6Z
YCA4t0WrjqFZO3m7pO12NXZwIskKkBFyM4S1a3XlEaHFG+8dJXoaH21NxyeA5yxs6i+KpCZ7g0M4
tVaz1/+VyXU5X8Hf4PYDk3hZJsAzkeGo9ZPkZ2mbneh+Vqf6PTUrOoK18TIdWXfGSSSk5+w9e+mE
IBgiMu1KrqGsiGpHcvqFPCTGNy2kJ5pHCKHBVmtX6XUP6y0HK32wBnkHLhgq/ng/Nczw5mu7oXIk
HR4uzd6EUlbaQbYiW6eXNh7sCLFU7ISRbTGU/Ex/gdu77P86wtnTCaNpYyQk+Mxp0XzNWf7crRU6
tarTczbgwo6tT88X11kdZw69Xa9ww9JtQSwmDHwZgRGQXZxjBTPvGsDwRz3oA5IE7k4MbvXMYO5M
fAKRZL8BQycaBhyLnwfLVM04Jh0ZkU7unT56vszSvZ8eKuUkwDRQbjk5ervu4B8jyeWpMunDwlXS
AtP+MFeGPUcY1FObF1U7Kcyk0JBKzjhFwV0nYZ3d0aqPgOjd5zVkKUy/FFbw1BnWTrO9lJuxuh8Q
+CLtTl85DYJEtVUmQ2X4rUknYLHJfvC+kbWEk5LVWCPNwexCJx+zzfxX1p6K5Ar6el6eeI/5XRFk
DAeDfNRF8k9CLFg9pl6MbjV4xN4ZqTqWdBB+1J/qbvwF1ZKuMyARPoBCWrCyVlAB0e8gxyGCDz2s
gSdFoRv+dGvOGsQ6BrPuov6m4YWfzgjdwvXf1b3965HF8PVgH/jpEJp/UzJyGa9f/KAPYZ6+GW2o
h4+MuejtniUywhkKyxZ2vDnm3WZF/71NccCTGwQl0K1HfB+klGAijZvVJKA9UA0wykatT66Kt2Ee
VdxrxaLrSmwPLvd/NXpGpNjahp1SY6bpyfdIBRJX7dr8r7ln3wjfqvy34iauDLCgc2xMWH9spOtw
2TuH4UP+i8GsBOazaDb4v9BH0C/k89b2JJd6aifRpUJO34jgQDqRmsTNnnu6FL60E/AXYpY/qw5e
jm8T2lXDCaZTxJ6XxbiOjDUxi1GvLafqGTON4XjPGCMlbzo9qH5m4QhmBk293A5LhF3IEtY1LiRH
N75VgBS0NEjWwmKWf6NYYRitGdZI3ZFz/V3IU6lAPI2MKOM9/6KG9BBUl+6nX/zK//h9hmP2h+2A
8h+U8Qcl3Lb9JcqrvoRPtZm6hy1zMsZhf0Xx1lnhOCJvQkEOiCO9lZf0Exq3HI7EJNEJzPjGewVb
LnfZwvvTI1kUZ45bKi7OjBHP/6X8mo1gmFYK+ZCEJnSQWafXI94iO1UvwT0iyIPEQQvDcm2V2i3e
Muy01E32Snhia5iiGqENDpkvGH64OjCAhW4ZdIe+tA1wF8M34Q0KmYaJDHIPuy0aRWrmYlmlP3Hl
4kzGkQj6fqV/2mVj0Ke8EZ9FYC8PPjA1t8PCUy6r3CFSED1b+A6v2cxq/+b1EwFp9wSJq5y8Q3JG
lbmWj3yrG5KbjmizaDOJMZZaC5dB6H1znPDNNG6InQZyzf+EYpKE85vekTLppr9QhtsNb/VZOiAL
mtPDHVd05RXamD19+QnIL6OG+0aJ8Lnii8O9Soyk2FHxVzSenpzYOA6gxMegXdV/wbgmraHhm07X
xWp4g/DRTuUWNTqKkLWw1q8FKLV34+qX4JvtZ+xuzXd9pdE83hn4Mz9ie9lgg+hEk24Hl8OJ1Utw
A1d9zL+Vk+Gr/9ApW3rvEq4ht/cXTSztDyAJzi6Qybv+llmay1/K6DGHi/iXXjHiTVx6B/kaI2vO
+tnr86TLllCtq1xBIOiFZj4/xhEDRLKhMJWa7ap5EN7uZt5J+Sf/iyhF0egajGrpBx29THfkc65Z
P8niy3Bai5XHluq2qantMoZCm4SsAqrrEGXmuT9Jxy5y1O0PHkS2R3j3S/Vrvg7XtIXxvFjiqlU4
SCBFNpjbGEKIlvqeLTOS9Jbcik4x8RygDrCOmKl3Bn/J2Beld0cn335gLRDIDrd4583id+bIey4t
mjU/kFfusiVKGzJAf3HAu3RCecpWiv5kvuFQHU0SJ1LTIr6AyRGTvN6qzeph7ACSUi8ClcSftGEd
fg68M9v6R7HydpUt+O1IsF8jPYTMIOYbiwMJDazLlejJIBo9lcLCofviFN0O4gyRBCa19nZI7e6A
HA4yijPpuvhAFX7bO6283fDQOlT9w7/iRNG7h13BPDnRjnJPhb4Y79ofZiAuDAXyBkrpXxUI66tE
9V2gj9ozxqyHDV3lzxWBGwb8n0TaKTSseLW/s/OoAZK95f4GehV97ShZV4KFYqcnM7KvEXU+xf40
ShiAyGzzTgVXsWjYqQFUe8+ugK9t55ihkFFq9V1hhCccpNk3LSDtp4DE0jMsyJVzZFxyDfjHQAFU
nWndUc9nMnaD8jVM6BZu/I15ngwRVnTAUt5Txf/AmmT5aZRIPVeTyfs2hSOcWDdeQCizPTrxGgE0
WNglVkSQXM5oES4g2SnO7RqR73rmYvUBz0R0j7xWaIVCoOAWaAYSXbiVn7hnGTvSagaVY7FaBVh5
ulURrrjLsQdycjFJ28UubT9aSHQcKrYLrgHgL6YhWLCiEYsEGQTMWdiUDQ4npwE7nWIP4Fq4JRAd
MgA5B2R0IYWar8mzbQYHnois7Cm5+mDStkFsMBMUryQBIs4mFRlYva79azPLOBmCwz1fVfHY0BHF
Br7yvmh7STwuuXRmNDHyqc5l5dXzYxKdoNxxHn5sNbbzwCqv0rYOuWNvuUhGr5HWK5xP7cKlBGEB
BKzys290i4gZZh26Z3YIIYcRdBTWUxffv9+/C75yZe37W3GgezkfrSggo4Irk2QVGEF0JvZ6+yez
BKqHHCNeFp5l/iznh4HZBXC+eY0ZadG/thSFwzo+gIGmX3BlEt6h+r2gcvBnWwSAH+8LGJmqOMVN
+lcP95lyVB+YI7YtwwRYo8hMJZvQCQnW9gjGBBliyFCFFwrNx7iC3Yk/dwIfTI4GPzRFrK88MhEM
/SI60Ufv2ysumCHHlz3lI0fh2r8yBxP+eYS72/2vgIN8BZhgblPBIUmrwHsfFSTCLHWdE2mAP7ys
xM0kY8RKzjmAW9GmkyT6O9qFQ+A05/iJvOcnjx8S8i5t2fUv2b8BGkyhefvLunExRbYnQhtm4oZb
GJMWFQninXeYBvWS/d2ABeCOv/wW3G8SDPNL1aLHNtW/hyrZhmdvbmuejd9KGrcgaPnzQKmKLAVL
0wKdFeLByvyOFl8wbDQ++KGkbRjI5+qHni5gYcRG6FVo8Gc0n9YdAF90L8FBSsyxYS6Bq/UcxXuw
ob0GAviutVZNjswuCH674CsJfkUsR1hObnhMB/Cc6jlgceZbGFh8TFKpSTLtgf+ajbbmuKlRJZjQ
ZnXVZMMTHozmLh2p3YFV7NWVnExRenPVRYlS5vAI3Oq3Lmj+HdRxEzYrRXmyPjJQkpBqhy23dhIp
jMMApo1A9+aYw/3p4Wpy7sBLMlVHBEzzbTCCBlm41PALfiMeql31TMOL6Oev8ajfOK+omNDrpDZr
dHAN5NZoCwDFanwL2LWW45EJePmVMfhqTdQHYrPMGTUviFBYsQcvweAw2+LD/GMfN7AB6A7WFwl3
Zcb5a5fFvlfYfSAqVFZhSnuV6AKaoFuIQRGWBNAO8SIEwElOAoqaPTBTrlbaFqeV/+COUk+fQYgu
QkdcEWJBhNZE52GI0ZYMWEIIbrGlcGx9txjic0aq5XVA9eG5jbZ6JmvlRw+AVG/Su6ScpFePd08D
eIGtjNS6yUbPK2JkN7HljroaGG8TpuyLZKFclC9/QJ+8DP+wPgKhzhQuAXZGptlXy9iC7xcIxrEi
1uSC4onS0HPK88vf98Pep9tDn3gRNLCCAXtieKBxhf0J8+BrPFAMs+1Ge5JMVNzDlzax2+ESBidF
X3cM2HVMUmY7W2nbyozYFbDdxKvKTKlMAXurNBXVW5Xdxtm5RPTBPmmhJBKoNGxI9XLr8Mx4KcB+
GW6DK/I0UFPIcAa4miRm+0Xfh1xEbBEkzBMK2psNatslWpJKW3cr9CjlgxJ/+Ku/vRsZHaXFVJQz
V3c0mqwYFf8k9v35T/8kUAdtSsbL6Mz5mS2KIeJKVxJnta0xfSCzbQ7BbwGr809LlgVNf8s4SCEM
CRSVkHj2nYPJvOJdhNdKOdBxU6OpaOb4bb2DIOzmuLM+xZupGsGKxDTES0ACP+NV/ZNIfVFsUYaa
QW8OxyX3e9sTc7g+Vi5cxRko+9FqpmlDeGW9aJgOaCLkbhShWzf1k8qKXe4g19n+P4i8e8KDk2dJ
I6cGL9395r/pLn5x4QbQJSMmRJeHxkA4pd/iNYX3+UbrTwooLSPu5HQsSn8RAqZ26NPRdbeQfenL
4T2gpfVQHVjKZu6TxeXMtadOAPyHYLPqnWD7uIrJVsoc0VhEmL7x2WDJ+GV0xXY22i3qK96Hs+7v
MvLqeVtnJL/RmzeHElJNuJ2tfCYwSnBrafK1DHtYZiJoMMd366nFgJp9Sv3oty9eUHlb3wJUYzek
v1+14TITIhttVW28qUL2rcgECbueWTlKumPqFpfEnMMkJsUCMQ1gNP9Ynsvzh8F+gCwW4IsZfUkl
J/bdJ4Jpr3k3otqx89LCTdxo2AStU38rz1hFO7HyvX36LaF//WFvJl4AP81CntHw28kHliOaD5oD
i89ffkcSmK1VN9138RpdAzE6xo8wJ911CeTaoM3oCjzBo+oU+aG3EzpE1pQugxlmwX5Lfj0nNFy3
hu/Y2/XovZdzlszcAVSPs3/usGAsebCNn4gOQ4H7Hob0z/j0v5miKHDGli2NJX7UM6QJTSyH5e+1
Q4MVePaaaoGef6z8I/SCMA6O0m5TzWI3neNOLRJLwCaLkSuMlmX3U5BKVYJ7yUpE1boVzp99FMKP
y+6hDEAOnTtjDZvekcQVu/5ALzrl7DOJni0Vtk/v8/b7qRVXb0pMxNGMRm3uKjGQenmdsnwyB2/7
QbeZaCOkFzYyDZmJqXYwEOJ8MQiMR8Cdu1qzGx5tiO4yeIjPdC/WTtFiJYDBcw4AiwRItt/kKxsy
wMN1/TmiJiiHlX+Zg5ChzXImYR1hoiZDLN2z+9faBaxb8K7l1UgJhi+0W1G8y7MFPXf21+jfCEh0
/g17AnbejABrBtAsbcOevZW1Oqya8Vjjxq+WSWRJ2SpNTrMrtO2QTExmSoRm5CsOYpPklQKd2Uqi
BByVgkuZIxM+R8aiKt4GDTfZTfWBDirHePgpZxuy3X0+8GI2Q9eOy22jRDhdrc8FbKLJXk6JC7gR
JjZ/9sI1uZFBYGl8sW9G0Hm4hWSDceXmt5z9y+SLtJvZZ5nkO6BU9WcrEi2W70lAVE8Bhy43CNHl
25/JUyX29gbkyBBVmH9wK71K42LA0f/zjvgI9ENILMXruMCu15sJpyZ3AwRTxU/juyVZ9aeotfhc
PEH60bRfOR66CvY7uhTOUwIX/y4UsY+SUTO79EBN7gQAPCdF1AKQZebS1TtVLQenk5KJC7UucsSD
cMLzg47UeM9WzTYMd+qJCEeKtnYlVds5kVwAQP4aKIbnCFkPcaSoN5Srbs0/dnQj11JHH+qkNr6E
PSsHbtpaoirHQgkYBoE/3pJdRQYqY6d9yGBgYRZbCXbGWruyMG6adqTILw1zjGiLO91iw8cJ3myU
nWTzTNHU4LFbjrk9wsL+a64DXFvgwhdklQhDSJ22ewe8lnwsTDaB6mfsoLIHW5THAlrSBieB458V
rH3dmcALVKaSI3BP+5rTdRF57siIKvIuV52OR/jVIR5EufLURE4bE63bYDM6TuaWF66G6NQwFzV9
tARKCEbU7k6f0sL4mT01bS2dAHEyhkJ2JpNGcPoIV18zsxmSgkWjYBy8JLMTwFNMm71vYdw+1LA7
q0urPIyjxIQhYoeR9A2bDYEOw2LTi3YDsInpRkpaT4PyIHfjx5BaM6YavJGFsWarjD2mNuzyC+zc
OJ47PEWQPyzvhWb50qKBDosHN4UAb5c1HtkxWt8EIE6InCHYLe1LhrYLzQPYgcOcmSGzpl317OgI
HniGCeXrIt1BboGMym45/9z4f1Zwlpbz7t9Am2OtYrl7ySLqkQV/wXYYh2ul30SwxPBwk/fakC/i
aKQpoy6Dk0FDl8Ih/mznA40SKsRxRc3HXzE90hdk2dxU0aVW2o2hI68ZGvuLcjSNL2mHEfuz+YQW
1MJ9fyALzeDEnS4YGOwSAFTfw4DqFykE2hBb/vmchl0FzWaNOJxxBn50iowtFS6AN3FTQpl11e7a
pjuR8jk0iyOmt644wpXzdmm+R1VfgU+5eEcWvpZBUabfbirC2Tc2hGXBlmiQtfsb9VeK9xUt7WvU
PpHTC9HbIN9S2hkSbQVmiinVi/z8AH3C7uabaM+xP0H9/APx2P+L4itnkbxRya2a8JFrKHQeF05p
0ocjlOClzhSrwqM5MFIFglFGpjzulWmY0jw/6AHjCfQHctmAoIDFHvA9sVB8sxnOuYByV2q0vfCX
tbXT8drPjq2nEzuhrQxQsIkHtpBPNv9lsy9nVspbrADln4Tr2zaaQXVvGYmVvFvMWUCrkrabF/sA
CFkpgj7IGjOqruGe8U61ivk34QcBDJ5+IXWikK6Ot6tM48JNSWsfH8Fp8A1U4UvfhcJO0uPVtEIQ
KXZjabXiX8zLNhZsOcnvABqSF0J+8cqM0sUfz2OAOkmku+AiJUnIi4VVesxmTAmFTU7FqfVHQ8O/
BOqm8d9eTAQNbosZqqrqEs5kSwARRiF9T1t/W6uFCd9Va09tRxTZdvwKWlo75Lz67oe9smvfqbwW
hG9RuCPlZTCDchnoG4+LRrXn6qmDTkZCm5gdk8ZpoO/47T5RpTXZxSZqwbWR2fg7WolPIUeXWg7N
hJtTKui2UNo5qhlBv4QA5AJoQ+Jfxhc7R0MU6g2uZ8lUWDwlFZSbvqYvN9NJKJmQrgvia5tfXztF
QHm54yxFlC4g1dBIjMeqOWvGkbHxXFoChof4pJckB8BgsKrepCGa2lQILS0weAi5MjsS5ODtErhq
LYJJ+oe6E6aXHIHNB8rKMahWOtNZycqDdT+/jSVuxPazTgaqWXQRjT1m1854jnPeZlpLKnIC6ZNd
xg74oYryz0OJVeXbnvVb4yMpyHTAeCI3bt61m5ChyXT9Rg8XUOaLsYjoDVh5MeInpGg1dCurPec/
ks5rOXFti6JfpCrl8EqQBCJjjM2Lqp2Uc9bX36Fzq/scu9xgQGHvteaaoQuOrOK7IL2P7bRWteQv
o/UpEpYUeDeylNgBLBz9KiJUbqQlMbvlogtgHAp3wQ//8upqtKNtVos0FTcVGS0dMHOswm4lliP/
tDCgQ2mUG27TRbYp5lwtPrl82krSq3dBlndR3W/SjzgN7Sz564trbfyzguAiYH+VmTF4VgHdbuB2
JiAICij+LIJ1MhUGryrMWx0/i/P8H3D8oflMJLujr8n4YTsRstQ3q/u0QFWTK8a7ICrKM5VgJBWI
7YgcTSWqGcPcjBqdeka0BtHRGVk5xU7lqi2khU7wJHZSBlxOx33zBdjgqzScxYZMi/T4B7xmXBP4
NvlBxgbQzPfgV1hvCsFPyt5C2ClSN6H+iNg96C4tYS+cp79E/1hU1BM8fgytWqKGqMMbDnuGR6Ap
HEqC0cYS77j016jPEnSL6DIEn+ExFlFQym6g2lGAoRFNlS5jy41NijrYPSxK7U3ZGbk9x18FO7Yp
MMkiBVki0Ct616hnR1zHdMDNnhTXPJn25fyhsYEJeDtw2xCGxsYbHplAQ3Zh5joKv1WSOKWirTQx
wp9uFRHvFb8PosUrhwyRPvFdU/FYITJlI5AQKmqkz8h3/VQW/zRtLQxXPduNZ0h3mGazZwxwGdRL
N34PGi/zrvQi8qKPEIKOpJ4ajOmbe8gsqQeeNEGOlGAvdGQGCbjHxycxwb8+WwhoSI9IKJa25WK8
S+c8hOhDzS31bo6jep/fmuFdr2AHVNCM1NAhC4Io5MSEHg4WiJpJp5xNr1UysHlvAtLms6sBURe+
Fv04kGz+MOj7tRORG8QXLw77xSFkpel/cbO3Iya7E1SpDcwdfLzpJ322boHvvJYc9vyg69dRecYP
U0O0h5ox/FSGXZYfi+kHtwq0IqK8w87ZMA7wTWR9Xx8rNmbjIib4PbD3ErvFxQNDjsYHfsd16ZRh
ddvpRwIrQd/1KPiBZJm5YJtLKvWVAg4XWPyDn8YORGTuj9xscO29wMZ3RTlKl559/jRfQBpm0mAk
6nfq8NZkJK+4Gf5DwDzZVZW2UeaENIL9dFImiibsq0EJUdZD0ZlJUNi0gWu9wcYNAGxCWp6ZA8Dy
jTUeprwVPkXQL2HfYfmLfF6LDjG4MykU/btgx5Bt4BrIB5HPZKIrfJ96Gz7vUQQ6CHfld5cca+Pd
iLaG9Jsv+KKCFzPW6+p0DikRWE1rWiWAuvIUGJ6x4EHdLakuIn5ShdPNjp9/iThekAi1o9RCdjew
AYbHxWTUmgCaeAa8cDxwx8xmC2/FDYo1NisIN/M9wJR4btwSHwcF1BmeDEV0v0pOKTxoiN/4vkzU
ZQANXTCSncbQMMUaHojOIv7To/ATzoR9UgALraPNjC4/xg6hhe5Cgx9fUkRmEJMQ+U+FbhPAsjEl
ZhQAPrafTQzFcJOGGkxKoAiglgShU3/U5Oo0tT3DO26Kk9g/0nafGYwwwK4JwRM58irLbNLgNkAp
SEqPBcu40dClyRCZGJsBwFg6IvF92EAJOpU//l4Kv3TM/SggoWCgzdRReRr41IxejYtl3TBzZ74u
qeQ15T+9+Qh9aGzwC0TrNM7UYfuCiwrOcvMs71PiAZdUHy3ukXZKxhZVC6bEuD0E7jz8CHljp9yH
flc5AcENISNkFnEADS6gI+P64T1dXGG7Swr320NK2FmHPnj15P6II+yktWYuUc7gvsHJ3Bc3Y7EU
Eu7IsxiVd9h0RNyNUKdEbgv8By8GKLKqvpnjJoCOdVPhFeQylhdsyC44ltx+q4/+XMtfFpoR9Sro
DggINAXJU0QuFi+GgNqSe1WvGKUoQKIxAfS4XbAlt+Ktjc+9weqpYgmJHRuutdM3nGpuIOsgfSni
V/Sb4e+5Vd/mzOOzJiyV+T841OR1lTLiYaYBoGeQelL8S9/lcKemHfDp26ztMkNE4LMWMI/AKURU
73DVmGsFDTVa8iMPW+jERgN9562M3UTdWvGzgBWJ6yU1ij+vQjQOEKb07eKIEdDWl4uFfqy7Havu
fiREtQMPZr+3NZgTs6NpTgEJs8fIpN7q1Unq9mGJ4PJWCvtYeZeXm7hHRcDmrnV0dNKbjoVE1RZO
O11YnLChn6GZ+Ayt1VshPfzyySjDSEdKO1j7Aitug1Db+g3Dh56fYhk74FdufhXVewMPy19OWvGr
yJsQV9PusBhUjUcQLgX6XoJsI3FIjGb0bUBhtw5w/WbhU0vWEqS/HLt0+vZrbkcARehXas5ga7yE
1ktHu0kZZwExyI6hHEYAzCXiCqJ52dumAneXRvpdD/+q1LHmXz/xUgvH/hO3HGmCdfNpGpe4B0gc
UKxQGJz18ap5jbwLoNf1G7k7G/JjxB/D/AVq2NJYcMnMO3U7Sa5yYMkzFa+4DrBrlHg9PMr+lJuv
FosLfcNhqU46RJ8DEJr0moS73t8abFLGBH0mChwk8S+DmQNWrakrSw7h1fkGyjIDbTis5grBHjzA
jMFe0WDz/cgUJwiRbxBY4Kj7aSbyVVoGCFnuWJNXjQ8Lw+s9CCaaAzsXT3RfYLXAeSY3CZoJ/6wr
bwrgLVvbWcXNSZnvef0mr+0W93TpyD3HGE16GvimrOlM/xAcN9FRDY/69Oia79Ji2LSX6TrHxCAH
ah/Aav0zjC+SoSPhMn4bMEzwGMXiEJorDHAVbPShBiiyb9EJF2lrxdQtam+kkfUtEzwAtndDusjd
DZkGxzKUDwPQ1rIQl2gPTHjNng+L3MT5FoIOExXbavYG6yy2E/k2gwDFaLSat0KzS/QNpU/pb5RN
6q/aM9EC6rKB317+lWhLt3H7M9DfFgsk7D699HxD9GxsC+ug4VZmeEp6CGiitzEpHuxf7A1T+40g
XEz3SK9LhKnVTcjsUZU2Kapd/P/hdHttuMmqn/At8WnYaGAD4c7MR8HL7EjhsSSR2G9sOJN298Nr
SITYe0hn4AJPqvNrhMsxYL5Ik+wU15Fp3Ja+9cDCJkBUCtfVuwpw+3GkYkN6PpKVBWe3oAM8d5Dg
lD+f7lFqPlSGaSNy3b7dY4K0jaCQlB0hoTT/a/r3dj7RwQosr35ti6jU8GeESrWcHQXlDiILAkCT
7nNQ7hByTOgLTLPg7BfDW62dY1JfAIQ8uUBkX98tFkVmew/tkALQshuV1lqxds0k4syyrettrn6V
/hXKnSvIK+GjuxniSoJX0y1LbYD4CQryNdtSj0urM5shuj4R0L7bc6sEbz3GUXdod1sUP0Qkt2CU
Liqici08B2d6x/ZB3sQX9Q+4u6oTTMb+OMElWXBcD/zJtKuwIklpx7GPWluI/lWnRHvLwg/J/5Lh
alMh+JxkygeyXk3XG6vPwPzQFtOUydqUOxRF8Q7/963I1GwHWjM2LtM/dT3S/ANoVC6DixHUJtNh
gaNPvKi5I9OKXXTqT1TUm/mNxVNFqgy9Se5WbX1OFaTWgDcHU2T5TRZ/ZK/eodpnl+Itw0ajO55W
7FB2Yq0Nw0XFNEACy/YMNub6KLQ7Al9W3OchpKMP4myF04urslAc7Dzy5DG+oVarXt0N8Oij5Zfe
MAs+o3sMcOgzd4W5YWxLx5FaLpGXB3wNPtLwHxdjLzyy8WFOj/yteU8FJAmAmVw3Pn6++ObS1SUv
yghs04LCozKpBpzVQgh0yF2QHXvdvKWfr3Bqjm+CARh4rK0lzjH+0eorkHveeWSoiso+c8kdgr6D
4ueOZCvxgCvji4Bpm7ztz6FxNP/hqMgQrVQ2LfSBFUJGzfb/xg13sHAvtd+qjvC3/9YyGgf6/Ylr
+yPDFG+WLkZfbQDXuQfCLeuYIl9Gn8zcTdoRceBNlU1G48y1SHGkzSdT/iR/O+eCZnxLdeo3X2Xg
JOxOECQmPMWpQiyHsq7B9rQp9rCWoEimyQFYengvgdhIK3Jenpo8awAjX7Nr5S8MKBJmPGyXWekI
10XRYKy5HbZ5m+EEgp3vmvaQnBT9GyuylboABrwiFg8KbMwKP0iNcWy+1R28EJoPP8lYRD32ZhaB
AENvH8JbmBBSTRaoG/v/amK5F0hK9u9Ei2N8d5reteSlsZYznruGdkMEgvDeMSN1R1SPMP0k25Jd
AkvG2im49633Or0y3X5Nxe2/+R6ysORa3vsMgJ3mLdob/k6VjxMy1jZa8o18WHooGMVXM4OxoppE
QPaBVYSYecXQOqxIPeQm+tVoPaQXRcSy7m8YPmvrTQf3jjfDtgLc6W/1rtfeDfHui8iAL8WCpGvv
oUbhdCdVQsf+pGVtAyQhOUD7mluUoba515ZlHsx6hU0iBXCMXxG0HxrhG6wDoNM68Mo3vib4iZgb
xauICQ8dcW2G+56d3nqRrqbCQXWEiTsXzZNj/rYYj2yKExJXoOoNixlTxxq75QMlAzOptfXh7/V/
BLUSzyqBin4idZdwiXIFk/XxyD4846/d4s6qUNGuA1hYCcJt4Svv92b/FbTvDarmJXb5qzVXwd4s
bCBSSjEgqXl+MtutlJEqaBMDn6qM3NGM8cKzLem3JrCR9GTqp9wfyouKc2yCX0Zt/GD0InEl67qJ
QRiztnxbwkSyXsve46oIkN9aYinCbkdp02e2ZHx3nMLJ8I4v5nKcNIfbuUmeHPFl09N/WbNVJh5k
fubiRtN2ixmm+NOpXg7jJCVUybBDOCKBpTC/2SmQmY37CGmPFZgYe4CdbfAqoWKgTdgMkMOQJgtr
cwMBNh1sycWFM5UB+K5dytbs7yjTmxmnE2imdb0nLaLu0Kmw3hYZfEok5rZPSOZHMb/kkpCPsy+/
SYaB28Q5iI4jlCksoAQcjXBMhKok1G86LjfluUfjE7zN6mG5oGQQIOrfaTmzAVgZ49/3MzCpUaHb
wDpMprund2cUabKH4JPkTe/LVQ3on9EV/I0SgSHhsCbeJQtLT4O69jDjZ528LOYx4DoZzj1MgRjR
RsRLobIpToNAqY4ovPosITcmL3XGy3YV/+h/GXFF812Hz64nvz6BOJ+tcKUsF//N3C5BWm+C4g6Q
pRsUuTwlwHm9w7360Zq7LCZpFmhNMrDfxquZKdi/5ApCXYHSWif/J/5CmhnD5MIViqDonPzD7xpM
0sh2+s/Q9itJOXLz1SXiSXfsfxL/hv5WST4mAVs6vPO9QVmiBGHKaEepuusRuZtr379NxMhEtCdg
Mvp+Js+v2xTTHtFsz5IOiqOwb6cprPNX8JJSctyGLTX3jOi53CRXyguAZ7l69NxTyfhJqvDyFGp+
DHeMiw5dhizpqNl0i2WY9s4PSD7W0XnLpFKifICekT3E5drW2rtOfFciH7v+FrkymzIjZ9uP1mLi
MOFdn98UbNJRmq/Zp6lEs+SJe354N/+xcIeB18obkFJsyR/5R3jpyIbaZEdahCjfvBRcQ1YZJKA/
U/cU+4N5loiMm+U7wZNgtqm6WM3p4RiCEA8BURTvC+YDGJ4TJ77WidbBb4NeDNDvWtoLA0Ao95WI
uB86024hJ3AjMWabnbJj3HVs2YkM6M81nn7mpkeIjJ0nXY1k2ZXDSvCJCauVfAbitps/lwTJB3yZ
MP5nJYd0QlBxjT87UoRvSUgkCcJp8I0Ot71Xlm/M+a3f0Sxwxbf4UZh7Xz5Kgx2Fu54iBEiQuAfp
xA7rz2+1RIzCcyZuYN3TxwfvGebE+rhW4FHq58phzayg1suKF38EC5V2QzrRMdLvOoBF1q5E0o0D
CKLcf4DVarAz8aM0vhMu3EygcQ95uXt1xXNpvFqE9ilu3l0EFHe03xSi2NSxXuls+rsOtVGAmmTN
zV9bO02RaHAP8j8qiYSGEJPqGTEX7iXkknxaIQ3FVvvICQ9IdhUTrmPk1vVRJ4C23wfdobV2xyOy
4E0mHf1jAjr8warKbM6mSSh34U85ky9mx+1Op8TKAZvEvxErduGSK/BeN3NHGg44KFzpfarfTGND
2RUvBUVXbKdfjaTF7MMSPIorGDN5hY4A5gYzvVG0ELQ4PdzVBA0QDfafuWc/CsW7KbpNdVB8J8C9
pFs2l27656MEEk4zMRuNzUxYclBQSpNXSEfV2CTon6dtoryFFMRMYZ5+i7kaXd07nQiLXRnBQ9zr
9SNLtxBNxMrT83vaXA3zKxHu8jJVwR+34HcyyVb2Y3ILINhWbx0xgjKEdcpZUBYTL8aEdRdK+XCO
MTey83IndPcCMrIefVizx5mvcdXJCLvgCm8NtH7VWYC9sfzihv04wv7NCmlzzO5LV9+g7AAqhT/U
thbZtetiL+sXotc6CJXJxmjdAC8NXeHwr2NzHyW/YbAxhW3zbiDKTJ+zSHwWZuYw90hP0fY6HSpm
ltuEhJKPhvYxZFWfN3geDo8pvScnCjVB3YoSgDRrp4bMj24Q2M6niFs6J/+fZbhpQmovA5G6Utap
xev3j37GCBOmKth4eq+x0abjIu1NQpso2WVy6FuZoD8cHknCI4tPukzb8CeMOgo2+EPGBzWIjxDb
KD6b4VFRmwnLGGa8q1azTgldNgjaiKMbTWIhbDuKPYq/QNzxcbIF3hUTaAQs6AwhBdQsVCrKIalg
57G5Grh1lHjgyW+MX9UQRLsnHxW3Fhn2X/Fb4bzVI5isSUkdq6Oet4e5URGnM9uASExuUtIQ4byM
hLnujRlgGZvtav0SPqD9mF8loBI1ZdnjjQ1Vudlacr1tAz49WhTYyZIM6ESI0Ui0d46Hq8VGtmCN
fG6G6EL4L6YXq1OWGx+Tnr8I7yT8zSxkxsmy1jHxVtEZBMHbUiqZq8iJfmuqgWSLPTOUUx2AbqdS
XwJMaTo3fOjMwdfgl+vlth4GkgEobPubiTE9aDkVGQNt6MPQxLdx/RlIuwqAxH8mMWOcDZQhAt0S
EEA8oVCxApKUxbWSHRniZCmdAPuy8TqowLOr8FvubyCgBqNUm+Sn9CcON+mwY/3lxipopLnnA9wR
4VUYa+NpnNSdBF84eI1oKpq1kdzS3qtS8u1IPlcYip7LB37JpScDR0+PHg/FyubaXQYUeIDC2CyZ
JOCMDKvG0fJjF36I/UskGHkx2SThzkp3QUynvtWiT6KDfe4RzFSbDd7J4M9UOgPMidTAAED/iw1E
DGv8PfKCtAPhHkV3U32bEKVbSDB2RnNNKs9H9mj8NhNOVZdWuiigjpAnseuDX1ZtS0bnA/QN3lBJ
BkBDStKEDqzHs8IDY5tnLxxPreUy0zZR08prLbRriwyTLqzXQQwGLUmigX4SofVX1FymGYdJVnW3
glOjTfeexlE4V9Wlmx6B5EYjVllbukmVpu5TA4DfsYi2NEzSLoOe4s8O7D5BSaCxYhwhQgL3xAo9
B6j9i6WZ5aP7MqVj/cNWEgMHQw9mguOW1H6acOz+QRGqTjTsDST4J0lkKi4tVxC1YNyI+oefbWc7
Fo4gaumnL5wwxpP/astpSlw5mMBA0ALhkPewI2fbwF0P/aG2bdX3hdDA/VXik0iwKUCTPdqAoRQz
IeMOS/kN/oEw00yDpVgzrvoAdLCZlI+q/Vpq9LUR3ij9+k33TlmVuhz54jgqLn4SAHvFuAqoJkda
7NxRs3uvHjruK505ysDbvZq/3VWf/rHNVXRbJSe/fsvIO1iO3puluZibTA8DZiVKi0L6CQNb/24+
EyfdRNZWYH/TDrnxQy9Jo5a5+oyW4tzD+I3+mSSVzGuWT7AuibEO79z01OyZNe9nCTYM/tKrboxc
xXTBVsrgZHGlfZkwT6UKYg+F4i6+AL8DsSF+Z5oCi2gnY2XZK8SyQr3h3E//yszWxaNJ9gtzEM78
OBKo0LhicMXR9uLvR/3PF2D9b/lbASOy7lpDaIfCkfJ5yoLnoHsz4lz0N5TfxrnBCR/aCTfTprqy
pG3PPoy9G+KDhVupYZIo0iOIWOXvGrTCaEbIhusW8ETcjTL+EKsWH2HWOvS4k4Vfn3xddnsQReVn
hNgzQ5lkws1+NY0PqXGL6iLBaS+aH5ovwfrqaQkktspKxozAA1tusW3zLNZSnyCfZMd2/AIQEKDp
pztuFMgLHpuDioatbnbA8oCeYK98nglxcP9gMTc4KMhdHwO0QPMu1zdRxskqwJt7ePWjzdQ1Rf2u
bo3aHcXLYpuGFnMCh2eDcet1vCeVfB7uMubxeF0QlfdL6EYd8qmQq5G5NS3yXKWwI8bWxmeEkwNj
1aDFfVNkxD9gmnyOiNdEDmzW9/IXFbKq4/3FxeoBqjfcLeJTpoQ5V8ZZiIdDQ8g5M2CnmZDu28ys
BYQD8wdRX3gQkQ6CaohtCPnZ5CTaecxvhra+0pC0G7EEuFmjA+fvhJ/3Xlw1KMFf0A9fhXjLzvE1
gAobMmtFXy2SYAU9WlTPdcDddQtDl1x4NyE9e60/x1cfXTGCT1pPr54bfAx+m6+R1MA/WjwqkPTQ
bkitXRPC27CJ2cIuYdRb/v6J3s/kPZCNVEiYfxVmxQ92YQY8a1zlt5+L+DLcoolg72uBiwcXK79D
XOCXbuffBcGL/9dlHfdoTxez2wT7b9f4hIiCDaABMU7PGIfS6+Nyz2gYcrkAokjsAq8E0mgw10ah
jCs5h6mi/QEBDN6QiPTFdg15xg4wc+J6IQ3BCTHieJfin1kjqQR6wkZq9rOKQGZbdJ4a0SoSD9Di
aMwvYdhPuH2G1GAk2JH0NtJPvpr+9F/A6YAn23Ni8Gv5LpSnTlsgPKoZXFxweSRz5a/UTpMIyX68
4mFYzDeGeGzyBT52yC89n9bObdASwVIjLEQUPkVjHyeXWPiD0DH+8DRLPcEQvw/khKr4n2+Y8oMP
T/F58pBLtegEy0P7y4LNuCRx4v3awrhFuqBzeTDabJfEakf9Gh8MTWmaJcRSitMKZKLWh1lnjJ2+
JfQD5JxAZkhP/vwrMmR7UfZr9tlEjDEYAVqjhVmaHrgshd6D3jcWnHcvu/PWq+Qz+mY6dkKPeaou
Bc6LpFxqlw4f8mhJXkou4xadt3yDyot5wXTLvrhp2kdU7QwC2d6Hb+2aktEF9IekHSN/K/NgMcL5
Homk7/mwzP6pGnCUnN4zlBTEI1Ft/GkzY4Bgbc52hiogPsBtINAj+obVGJ3HBpNoMCYSNTZEVveO
+q2Wb/Altv5ZA4qE4eF1yqLSadSztYORs2tc8myALum2WJD2VHecUWNcAvoCDX6aLdRY56zxGcAs
DBobxgDj4lGv/icBFraI8gG3W6b/0pYcDZOIWKzgkBt08yaiU6VGI6biHwwIA1MkBvjj2oztCVf4
Ldlw9PMblMfB94yvYeGWXIrybWA2SvgNk1JAplOy8FRhqI2I4iVjf2Prf0VbxbQjcpqMaW1cJ1LW
rPWEr55Csy/hVC5zjah72doV6aP4EQ8hW9obgJC6WYSlFjij8GQgXHzyQXkZqi2yMYzShg7yj5lk
szjn44wCDRD4CVv1FV4nDQHaxb6GbIvg5W/GKbs9ZC2JjEtYPHZDHfwwi8gwobM5XtyKxLpI7UVt
GY7dcgYLqiuwjOG6x5oUSRs8ogvTyRZbF0htOx1HlLOA2yfcLrR2wyE5hhQpzcruL4m0N6BgfLQ/
7MIg0KWLm0o93kYuBIwWK5TYfbyluWQYEUJ3xOgOMsZKTA5mtV3clKQt+CQbqAJ9tyYsZyXflOQg
7Olhvwp8ChINWjep45sA8j1RSvOBCKYq30ksjTiMLNEkqFBG9RIkDMpR2woyKC6gXIlryoxoGnIe
hkG07PnfbD6yifChDX8hU6cRGXnCauHv1tDBsmV/S4+U9axJ0LhzqOnie279dmgsYKlRvBoEpGOf
TUccssIqT/3Br6GZEFMYEVBtcK7ch8r3IGHnsk3xqW1iRmJgKvj/ig92e6vb9Q2By+WjDQwO7zEe
CK5F0BhRkkOzwti5hy4wloeKXWKBms3lbyBNKDmRsLA8ol0VuUACYRMBWAJ4RNjfNLjfwuwxIP8y
zlfn76njFPlvU/OsU2x8mmfHsLVcBAH4lHM1swTpe3/+IgBlAMHCZmJRfYGDzwe5v/SI95Thret/
69hgUsg0RPwwpcVJa5/gocq6bJX4j207/CpgF1aWjXIxRCpXpu+i/xYDk9TJTx08M/EdZ3Ur2FV6
sZaZWYOrBcAz6Zs5MxT6MUU8PmwxuSX+t9w4mfUaqe+5GOrqEAfPie8UHJ8jtBzXTvtX4fHQxZ95
efNrx0zOFi8kWAcLlF/vvN6Jxb2ob1nIYjIzZPMm9YeRHADxmdWfBqNSoBZYtnjC5MxUJqqbyf8S
ZCchiBXeRae9z/2hB9vx2Zl8egXMcBO+YIL+7AeTrI+zMF4zUiBaYqz6S1qidkm+2btMtHHaf94d
WYDKGiu0KXkrUiakzYL3xU4g4CdmF5VENtXn9DT5JgbqJ28iwlfIJBmAc6xEv2H8izFkya0fpedu
fI9JBuLUTfKXUR6wRZ6xbVBwMVGzY8ZlYORfHYV8haGIHMAjC3r8iq5+ejZRQmHQ0VeHqX0aipfB
z5v/fEzr2KFrA+vy9IJthjFg18qhEHAEyl+ZjXfLVnXzV8n3tdM6tYOjCsu2Q34vfP/SKTaLFfnk
klXPwv+Jc4AjuuJz4ewTrG3L/IP8JT4hS+lP0UVZzQ9Ft/ytj7KHKlEkp2cxyGeSto/3sisTccI3
y2Mgb+cv2Y33+Uv0Erv+5b3s4XDzL/TxdunkL7ZaXi3ejr/6E6G9g/+wq3/xACe78y5c0UNDyk9U
/lse+//Hy/wLSNay4FM7pLxq6fz/30WX3CBeUXRRuXqauuKjEtXD8/m6bZfnJwQikFa9x9XRDXlq
Yad73Ke/eOQiY8GVGBwKxHcr/fZOynPQZTrspg4uVzmPhDZCXf/oOZ6qm+4HVINuxbeFXb/QUNj8
PvyozSfnqr22jsSzQfDs5T2k2+U9FDaTDH6a8/34y0GfXCBhkVMg7GqqtiepstIeQzQ8oReTIIy8
kMn3N/SxCNnRtLtxufa/pIcu8Nn7kXNZ/8b7wbN2xs7aoBAtV4DmCNHXGE64j/4YI9+WfjMbQSXH
BX+RfJ/ul3ec76OP1kHUD2Lg8L/oO98P9+jbtLs7x6Cwdbd3zGfP0V2Od8+xW0MrW9cO8AAfR17K
7HQPMsCeXu/za0FlSP+FmdLGfKImcZozs2oeiU34OuN6yzZ0nvT2L4r0/saxXI4HB+sOAcJ+UFPa
dMgr/GuRbQxn5V+MFtSubNMOXWUbuj5og802ZP0Nh/k9dkP+GPvQrXbannqGh+74Qpyy4Cw/jj77
f9UOubIL4f+fSYHl5tiBEU63Yw6Rb3MulPRYci9MfGU6Tq4JJiFHAfInbf1pcIUN7p7kHBPBc5sp
MrEroOncKO8aB7f64YfLR3Ok3+5e4snPCSE8ygUm34+/ssdhET2ORvCd7vM9h3AL2sRtmOClpbqy
i9PF8mDkDxCOGNqeg2/VWy6cIz9oj82ZcQYnWHW5kqt7ceah3HXLV27p/YQpsYefETMuliQuzfqI
4MpGq+Elq7+7vHqexj2lO1Ga/Nkw///lquOm3POW2mN/xBPO7Vn6aAvUcoNf17U+cn/6jI1MfjVf
MZiPr4gak3t0D6/lIzvTQfFGyWO8Y8W0qY/JPbvHARKy4szNdUyvCQ9pj8s7LY+iJ3prqCLX5B5f
M6jinPvJic7RGRm5dSFasQDMAVC7B+eSx3eesMuP0V24WGjCvHv+KI/BXeu3RLQZqwiW6UXYITpF
U5MeB8+/WZem3P8nEdIuxsU8BUijC9geKIy84Azb/WIxxDvyQBrIi34yT9rFusRH63I1dsZFEyAM
a9CqHIj+8E35vf7NvHUeIqrwET9gxTyLZu3zLOjD+ETdoNT62+KLjs2DfcrjzVMDmxGZNt/eAlp6
Lpv4iIT76PNqwgENmsI70Hhzi5bov582XkL7qLjhsfGUT6wCeEZDhNnSXEJc5g3Vw0o4hMflXe+w
N4Ibves83uql8uLj8iFw+ycKbVU98Wi/wcfbkjr430spsF5O7JMYehzZS5PIjo8cDj7tplt593ht
oO3ZtLiHYPv+pMvgSHdAFXv/RgeIpPfh3xq2sod5g+Vq5Gv9hoha+xTeUKs/u/9eb/jKH2x3wifO
GYtXPLOYRyetp6/uSSu0HCYLF3dv417TB9fjydilnNrllDLkhOXIO9Uu6dHaYZ/xW4IiIsE+C5fg
vPzM7TzOML/klB+ryA6WS0W4LNcMiQoYTt6l8t/imTXRrLYDemL1idtWC/IsU/3scIrAh4HsG2w+
HG6fPNNsWrkOHmeIn7xAp9ukEMoCfZMHP4IJ3hADVp9HxoBNh2FfzD1JpxdM7SaMsJhQwSu+Ov1l
yc1GYoiQhcRgjuJKY1gcTQRUjiajJX+rDAM2hKqtwfssH5OFSr89w5cW9U1BtGugfg7SWxp46I0Y
7pnk/dlYxyfKIfqRdBs5XY8tg8ZigyesQ+RbtXnG6W9LEQulkZt9hUHgXi63iKwhvtjxtZq9AQWA
dizrfwNcbrVloDy4UjPtW4bSk/+WyjESdxWh5jkXrS0HHnXmUL+FJPyZwkbA0y27a+/kJWVYjHL2
iUE1DtR+CZZfypyimMMBltIt12ytvyop8XAxbIYC1wmQ8LRv7UkzVo3mUGOvA7b5TQWRAdDFJERC
stPoMg9OHS8KvQpwW1n19Tc2bdUp/ciS3YwMLt0Inw31Ij5FJPcO5yg9jtaP1pXI5BlzxM4kYUuC
+3GPlR1jSzAbaAZclgPJaabTwB9tEXLVXmfZefsY/8nZKyS+wg51iLtMBJUMTqjO2oFDRoXFtHIy
aWZ8l9XLJz4UyASBMUC1slfk9TvkvCrHfKN9gBEb/4bkQdR7AehE6haSlviBFLNkPpLAUvPxdyIb
s63J4zoXCLQfDEeU2CVRJvsWQm2rqgxY4QhmHCMFQq0RFSsCIKPTMH5ziXPKSPWQkCqKfKJq588P
yPuStcXoKW3OgkHE+GfDCAPtI9EFDGx7mw8V/uAx7/RHFAws0KLX6lSaW6xF0mPoQB9AM7AuThac
wHkDU3BwGfd7wh9ZiciDmg2X/WrayboTvoB6KHet4h9uJWhmGSCh0pscHVh17M4y3XlO0Yy2btjh
qjckZ4Lsp/5Uocio9HP+4HJ6W+orT7Q5wEzz7+JZ+J2v8tt3GpNjh1QSoyoCy2v/xObNgqTtqhK+
ja2+9HxTeMG9deZxk2+pPp/DuOVOjME3MSFySFCha7po3xHjENqFVbMfCFhYp79IZbF1ZNSEwR2u
xBDHjwoFcI9pGR4UhFHCJ8H3c7jocPqO6gV72drFNQyDTYoZXG2uyBFw13vget2DbNoNiMOKgkze
CWwryZblTuq3CDJKijEaBgYLHGayIiltoXDwHkAsqHIfOCrgeYgVM2d9hTnE/0g6z+VG2WwLXxFV
RAn+ioxytOw/lOy2QSKInK5+Hr45NXWmp223bXjD3muv4FQ7HE7LzRy+TC1yztdjb3YhvpDWk+yw
FRSiO0xMqGmr/Bd9D8+xeSPLp/Qnwvy7gaMwnuT6Vxmc7Gb8PP/gBOGUcMpOQGiwYxDsm+FXjhFi
ZCUE2Wrr6AZcL+wZ+9Mqb8D3gFRExWMTT9I60o+sJ5QTQJ5I3RDsDAdUk3dMTy7pp3oFyv4u903q
EyEBSEMvs9gWmlWLJ84CL4EnmRzGFAkMxrsW5L0F3p8c4Ivlyh/P4gdY2lcb79fHYkV4GQaK2/i0
G3bl/l1YwtIGvVU13hn7+m3j7t6uKGhIa8FysIvOZUbv+8n1uhbd2ZFC96Pcpjic9aowkI7x+hzu
ko+M8B40NmfaHvvgIgGSL88NNvIX8QJ8UVYBZVJEDp/ssEwbfMUKYjckM8Grk1Rfj4Aaxl3/gu74
3ucaIpTPbI83MO6JKBbflClXVhTi0bnAoRYOv7WeTG2fdpG6ZzFu3sYR/bARP1cyEHMV02tMwdBv
ZcMhS7CbL64taFQvYHLuUwb+UjAjM4ZroPVbFrrHK50v3MIlU4ZJ/KcE/qazASwkQ8SO46MHq5KB
NPGM2Z3UksuJH5EOlMGV+dxG2xeTDQrned/VZm4WYHVW5tJxt/hHoi7+Fb7ba91awkmzh7/QWVg4
VnfYgpgyqjYWBJRdt1ZtrI6Qpdv/tD16oW/l0LiCmxRHoBucBKPpYxkAaIVAW5DBIijHt0/CXUiL
+BU3zY0cxMVdSPB9Rr45OcbfmG7iiRYals8c4xze52orxNtHXJ8uul95Rr0iHaV74DPrSlhGBLN5
NkKtca6cbaKF8AMoLO3p1cj7SgeP4hhT+slidRGonatMbYWVDjKyEr+0T1xw5ipP44L3iq2u7msM
iFflN93ISEoWKxIITLHUdfndIDZ67t5//w0U0ATHvyj5kSLR3mXkdlAFA4/S+ID0hhbFx7WIfDYi
QndRdLs40F7WfE8xMsaJBFMn8J0N9R+eTjHXlrAiPg6p2KwyRf2pO1PkAeVmUMF6kyIVnRanBpKs
qveygh+IbVV89dl2VPYjIw6YJt8jTgsmJmgSvBsQYoDsfiUWc8LY80eZ4cG22jAkAL6lwKKKIsE7
b4kRsZ7n4giY1n1hbgRNmVi9oXFkw4uwI2QRkzak+UDMb367p8O/i+EDovhS9UPam87uW4f/tEBG
LJDepIzFQYejB+AbGROHW5XM1XnXWiNPBg4E3M3X7IPwPNMhoHVZd6clEykJZvQKSU1YeDExdXis
9R5FJJN2DH+Yk6BZ1w2QNgJ6cDido03hdMqLVXx5vbHTs6l6m5ebSfZLcpBKkXtMNKsOJRqQLrN5
b+XSgj+MB0CAf0Hr8SjfOqwkO4z//3PPkC/FLYXQ+5uGgI+waqrCIcZgtuV1RCb0Es/PDD9YbrPm
A4hsE3XBC6ria7bvZUrUay4HpAofxwD6ZgpkPj+Y9hP4DrsMqw9GnMvZjMt44YfEcMiR4bh+c1Iw
U5CfDscqB2rt0SXIHzyySSenApKFp+k2eG7SEL7sYt86cAR1QET0yTV51WXAEIic+Y62B6dt2hiq
LOJwuEhfur1AoY0aHpB+8dqTU9xLaG3sfMvP2ndO2znlMphtY8dNtgzk3Bc/5iTJOSlLe7wGW0pu
aWNRqWiYDWNe2DkcwsYhancYB6FyTLEm814tp2JSujncC3eMPhnKoHJ476VuW2F/3a+YoaK+QgeC
1zuPAkUB9hsQ3jsfOweOdP7M45aafZgHioJ6z2Iq9uJuMgijQrnJ1MQspDUaRbw+Blx86JqY2L83
VRREKqzKEzdq59NudDgXNYec9MjOn7hemQbiSkGBjsuFbCNbZdFlPyp96PjTvB8i9XtmsJ8wGgjb
v2f8mVOJVnSr9awK4G/jBJo6To5zC5IWGEMFLzQSpSfNVrvzuIrBWNv/qUUAxkmBzHPTN0tRgg2q
+TnMWrwwZLuYAoPYdkqV/LSoPp7KVePfbrpPpftsEjgFGzU9tovtG0w0/9boOlT6daH/FEXC0btd
M14UTMawbIuDGD8qvDLo74S1nlzQLE/wphX7/fbrzpHSNUAniB1pxnVN1cioClYNpn3HjrDrFFbP
lnERBxXjJFTLVfb9xJODNIRL8agZ/mxUbEepjjlca0gFjNCI9IpF+5ljq7fuBSvTiQ2hgIN1CMsK
n5Ft/520q2UCSeUoYsfF3bPCoFirDnSYb+Y+IUKYl2N8ApZyftByY1elqB9Jt6sE0kK80OBTvDrd
x9ccDyRXfMLMt3Js3bmyMg8Ta85cipQyaNpTI3pDigZ11T8djt65QUQN9dpjjX4iJn2YsTuOeN2h
xAIZwysb7oqMPZMF1ojPMOFtYrJ/qtSCuOFZeAJwvlOLuC/809D0Un72loGVJYm2GkpOtMO49Z5K
8DXQWZQfn9UaR1UmIK+R+9PGN5YRExMgcCByQTuzv4wX5tXwY5MDYVhlvV0Gz398NMtgzNq6tELZ
+bo98ZU3dao3vBWZhbyp9GCAPMhTddqLyNwKzwzBLoXHS7cyjpp/WcUQ1ouQXSdNzOBR9tos2iv9
YteP2IPhEyd2dBRIB0dW9ISXXiwDcpyf4MUiTnR4nc/eKyHmdRJO9L/FaoPRJgeFdSFo0spP1OMb
gjyiveZWa0KwV4b9BZu83xrmB5Un03AqRzPxaveLBBtAuzWW89RR2HQS8hyr7pPQO0z1buGd8lsL
+Fzc9kzI0lBddZCFBnM8K9yk6X2RY+BrAfg/KBZaB694wqEKrLyQ9nR7MeFE9LKt+MKi0i3gZONp
JiM25vaLvMXr5xV+Nk8ni/yQSc9WAjoXo/NLhg86p3A4iNZQo41En1KPHbFli2fmiEUJZGCGqEEF
QKuEOekWlr9coLiJwbpg0jgiFj6HD8gJ1jCckIO3qo2zew6tgTAQLqFrLBHAWuGin8KQ36CZTf7N
eFdLa4OhWLcRdEv1ml/2VY41ZUuWCX5Sloo0nh73islq5OpWrezcV2H3WEbkIoZWlYrt4toQTeW0
JNiA8RFCWtoBaFSW3niiBjTv1dKODKNK2r/W0Z0mKD2NjT3BA9SZqrDXEAL7ixb50So+kZZKvatQ
5d2XpnjIvy956CJxwRKmYzqFaoIq6EQ08rYFyj7VN5hsUDxG9D7wc06TcEV5ODER2cmpi5KG+MR7
BiPVk74Lu9L9jhfZYJnxsVocapdegvG0x8wG+4r760baiKV8Y+3DB5Y21oSbac4T+Jh2wpwG5kXE
YjFvU30RSyELA4DY7behf8m9jeZqx/652j0Vi8Wu0eOim31bpxaTOhw/VvKd280i2Mp+zcJaTfHp
A/HxcKEhoeEyUYRxYn+HF1SW8tJWos8laNqe/1dTtJCiMQSIcaXTsLD0fYp2/gRzWUZPVT/UDmmP
jdExeXhakN8AB91za95LWPxevGARmCvgakoU4UG2m8s5d683KmPixia73pi+isFi0MzpSVawNtNs
zZpUscmR8eazSq0xr5QPtHDYptvKA3qUEp5pJMjuIsOCJHZ5VW+eG906FPgQBwvDbTOTbio1rRcw
/TSS1jv/FDSFw3uDO0Fzzbf0ffPkjZPlOsNs42oD0fdtyd8pigSP/n8XzfPPVbpHqfIP212GzDwq
3BXY58ehsIfh57lBCN5bhQQy/nPAnIVDJF4XUrZ64pUoPNfv76QOPcq/4eHG/ELi8wZs4Rp4mh/0
TvPHVQrK78yAJBaY4m2djRwOdWoli98YawKlU81I+XAVNwZpK97/CM3q2XrVaKc3gq7scTZs5v8g
JkrN2nCrQI43jN5WGM9veEKMGa7D1giQFWp/6ndoC86ytID/jnW/46ri0OVa5y7WJqDnGOcMY/aH
korTAOhCpOcD5aC38FtseRiEHxTv6Q1ITDdl0OOcuxL95S75AgTcDj5r5RuXy20Pa2NVUzJ7tO4r
ER8MdNjbLNvVqe1cVjNJmx7OQVd0fQdNv2uPA/6jnOTsJDss1upgEReDzYQJlUn8F7rc0TxnRjvc
O4ZmeV4y+7nhYbPEp1m5aODnizX82YqJcHaL/foZiNhGT8FiK5RB8jcy3Pp7J58w5o+gVf0hxaka
LanDWFbwqtg/Duopdy4ZHkbt15e2as73O8qCxRepmZFtFXeUuQ88N0R3kFZMC72wBCGx8FDEs2kv
Mqfnl/QLpg73hEoNwu5+ue+nVe4rNfxjyOhJBLnIQewOaxczv4KheQGpi2KuGp5Bu1CthYk6b8eH
HAPM+QY/Gp0pMvpLHRybZvsr2378MevTADrX1dOOye/EPd95MSBzpdmPcdxCUW0UKz/ke0U10Wyt
oaxCHbAqOqvNglFm5BKzxxEmKCYnWv2YUP0Olppgs4C1iwu9DZ9OMXeROjwlzOxW5QNG99L4Rjoh
OSUzkxFfbpTa9ErmrKa7jL8gklo3K4lrHZKo2TytpSdtWDhTgCgvOw0biH1du65PUP8wBCk26LQl
HFec55psrxd8ouL7/bbR6hFQgAx0owgWEcOQueEUSJfcgkBqEOCcr5zyy+XUhwXyxixjzVy/xEnC
lLBgZR6H/53mJaQAqbP5Vdyu5Kv0baAnkT4ipmP2rT2DThBL1B/r9cJ+I/SAeJkW/lbPin+LCf6X
WV+ZavcneaZHWYhMIcW/T/G/9F+tfqJXS07YNEUQLhhcvVZMdaElk1e2MKvMxO1ItCEuQyFVU39o
fAi1feNAr1zWfhFBt76XuoXxI1YTDHiIiPWS6hf5zj/1Y93a801Q+z38WWHPF3CZ0xgdXvWWVzlt
kJ/AZuA7z3ZZn0prQnEcUHAR/4GJLpIKqOE0zmbkIU0jb5kXgUfp57B6DjAKzNh83TlUtr46mPfR
BRdfS94UWpKXI140m7NRBFQ/6R43CuEjCaLEDV/ks333J/KQ49l7F+VIs48C/fNNK/s5SmvORlik
2LWa+n7S8VZBpGMadhTAdZHW6HtG6qgpmyxM0PFudid+81N2XDyI2gzcnknjm89nug3xo/x+s0lb
aXNgoxt2jASvInXZUl/iKqLE0J4+oTEkNgFAWCDplK0zJp+5Jd82ggtZHpXxa6DQSB2F38GAxB0/
xonqocLiHD1sjqLXwkYWB6Wh3SlJTahgAEUUpTP8g31m+BWO8eULEzqLeHacmupZMoHPhz2Hrpnp
HR85apOB1sJs1xDjlp8a8WpkPAsrOsVXsWkRAL99o9tmIVHca4VqvgD5J7Hi7Ys0Oc/PrD6HoYkb
2rq+wMgC7Yy035pnO9lvMihhUTZ3QHdIBzHQKHXFHJgy4HK8ssWVbnOfsXBBXzZReaaR636alt9+
J5/yFrkK0+K3JYnO3APO1rYrhvoIsJmiLKBNrBTprhXOE/055m28aeYaTjEd59zPLP7KYB6em9Qd
0OYY5SkPAU3xw7aIRZMYvz/PMi9l+VBxC9VPBeH1ymrMv+K1jOEndLTpoY5rsCS8VFYqRjCIAuer
BZrNnwAzqzTn/BpiA3LZHVHXAJB0D0wcDYGhwSNcPSqBq9vwYfABDMyXf32pDR8mSriCVLqZygNT
5A45/1+xC4pdGV4xFsejFGZbsWsoZZoAMjnXrNzes2hnjhduscZc6CTVzKkl+alh25Xmq6be/TYU
OsZfWjHhj4yfvtxPxbpu/JjQ2IacDtXwAmm6smYGhOSkDgxfV/pe2hBlZrDB7+SyieCy5tsrOafN
YJftGrJfGzq5YZcyOZw8k3/5sNWl03SNY9pr0j/k+7gkfu/U5seexyTMcxw6DGg2wFJpSvQigwCo
I220yWQepN8JuDfS65bQCGFwk181xP5LRAsv/TBgVqNNCqOfQ/koxEH7cspzM3WMWi1CkGS6LAmM
d0h/6h4BVBDX1yqjuHihW+KUtNvxd4L284ZzmH8rv6QG1MR0ovOFkqL9LgpfY/S6mAd2scBtJVik
KE7p7amhacQdagoaDSk2XgNzOrkF1azsZwwRmgukrCUNggXwAwETXx8O0yuw7TUSN0K/7RD/JvAs
asgJL0fOZuCYTGrjlo7bB38A/XM7Shd4DQXudCv1Q6AcUBxQr+9BQXX/+2acnddXkCOjcOCHpfCl
f4mrfg2+jCItP6YczriOk1og82XlwscISVuYbIJQ9YHN4fny2/BvzzyQk/BLuUJNaZclhlHQG0HH
X6mlL1DZeNwYZM68kQhDvcqffyL+F0iPllu4HoDNqeJE7XqKgwiZAfcBpKWw/ijR6hzjr9jGSoPR
UGJVxJ8Bwx1nJvSb3YjhB7/8Z5Ni8sAVxt2PKwxj/NjYlC/yHqzOfR/a2b8pHH6FZB7dc8HFgRQH
KsiCCMKOlwkAI9CZnt+pjrttjaU6VGaicAw7FCCsoQgtg0x7NKR3aT4ZOSwH5ffd7+DNPH9qfctL
NZkTUsVH1b7EfXvpdjcYcjAjCO5dU8lClGkIc4FGnR1acZPrhwwaHCf7KsM8hPiXuiWRRV1BK8X/
tLYi4ndep2VKrPugHu06xoQLw6DzyNqhYcTf2wNQgHfZHCFr8zB4yKW+DeY6NbWLY8dSV5wS3Ly0
oVyw1wq/lk34LDpkNCwAf0mYr/fwY/4ZAznb7pxsbBZisICLFeGBimVEui8h7uXb8GPJkphPb6G1
MouwClbPm4qPyGMSTPGth5lwVgZUOJxOJ3Kwmsk9pwqDDrwNESDg/gxiBvsM9yVIJNpDTcyosgld
bwCuyChHcMHdNbmMq9l8e7Ykh65UOBLu1dRwsk1UESeD+h2TJ6cFqZeJmyR0hquW/Vzzwe+2UK9Z
MXxVvLq+L2xKDu1sN8PHCyw58YLZq2wfDAh6V7OnLTkqv+QxQQKCs/fLGVTt3wcAA7rpaAEvlaOS
BBVMxKot8BM6iLfLTHrQ771qxnTZ7Yb77zMxXIMTw1wGb+kAvqX8jXfgD0RNgm1sF4MDM5XBbMtc
+6/ciD/cadBg/4aGQfRVHNaRykIRQt6udRhgiM1DsW09YQpo0+QpppTbUnTn357wzOHSIE8cFja3
7YPwoRhZqrhXuOSYQODMgfrh8gxdgsflaCcufLXxFnBpQVNIsrRRZ43qJu+wuaXL8slsxeP+QDQ4
knhKIVybA4B2GIzZZ/2POCMyDRgY7Wnq+I67fLECNYKau/wTEWJ78ZqBNX+zATaHgEMQBc6NJNgw
NIGzPS5O7WZEd8v35K+Ta6pbsWEaKLf5hYlHuFVPMtGK9IMny2cktaVJW54spNqZQADY/S/OrVEF
NzcXuODjCUxfu7TobqESEwq9fOA8uaWKAEifTVJhO0K0Be5lEjma/Sy0pxsLGECgGMBcQMV58z5n
I+Ljv6DuYMZ4XFC5Z3Rr5nSjD55rlslUFjOsyLXEAMa48fgmm4+RZ/dX4e+LldtoEiD5lC2yMiKy
4sUDf2ghDgrbMbbE2FIVczKHP+wEyPBpCb1UzJ4Eu9puywvUDIHQx8HqsKyJLf1HvRPcgU0TqV2z
27M1x6BRqYVb/kCiWD/tJDSmstVx78P6JnkK9QjQw2yJgtXr/CGeOboI8rSZBfDkW+kQ/vc3PHrE
tXwvHRMqwW5u84sIH1pxgIjd3GjSyTCrLwNWFIxooa8dlxecDLbtP414gZD1IcOMhw6GXHPaF6Am
rj7tSvGAo+bivY9RFVhvLF52i4FJppmfYpa94qYNCSE2mlsGGbt+48HiwWzJE7nxy3+y4TJAdsnA
XF6Xu06/RMXV7ymhIeViWetGq+UOJBK2J5okbpGH4EcWg4sh+kdyIQ/AAp7eKzcWNEtk2HVbcG0V
qup/s4IvTbdki7CI6YuknXAPvomGF2YkOYzISTg0Z6c32OhWjQ7PgYxOHUXGyuQ8W5vBk8yx8Cf+
VDcl8ZPJQUUDVgUSwVGVfEIIktzX6d0QUIkKGw3Qaro2W8YfcXpARKSMl55ku+LEQaoMW7ZRRLh9
iqbLBj9rD2Q+LRxwABPuJZj62wnX8CjITiH0wi0Uh7OT2QTlMrjNKl98MqgEah99ziITFWKL/GzG
eGZ6/rk7pkRlYqsIP0e6j5pfMH1mzths9Q+qBI5jRifL2SSVrBEht18TWYxsroWj39WfSF4dXrsa
kJCEp5Wecq/CmugY26P0JNyNcqr2R4s4ZcENz5hzIerMLuG63GszfcGij98x7IQa+JO9t5TE0Z33
0fs8WvRnHOuFnxfORLYKHg4+0+oQ8JvBcRxAjucGKfFaFOe0zoJQgP7MLbKIXbWFrO9R06A0PRrp
gSy5qXBaFX5uIEBw1FeJgDz9uxCRDeP5SnURr8Ed8FUVPOVQsRqqNbMBIMHJHwIIw4vWZDSm3ukN
BA2bvmPk9wfCoNIPEDx259vfMXqoD+8qiKjjf+bgkdxu90O2I0uk66zlYPXpZnrU/17Y3lJWauVD
KTeVUqwWPRO5/uWo60i4lMm+WB64sHiLVPjzgKQj7w7VLMxFgFsrhqtMGURkDnUlT0fBfYlly5Bs
CkJMDt0+P2JgvpDtrPDe0KKZr8EjFbIfFoWm4VrlQSofReu1nKdvow4iYxnjEfa4EPssbq5/Bs1E
U9+4v4GdFC61UEALUi7dqLSq5qrDr1uajRgUop0B3S0VR7yQGyPSyoCtkuVkcvdSQ8BIjWluEYwg
VlfRx8BUpdRhek6oVGyRYHchVxKNEWpTn26kYgRDj47lEsFiTDy5E3ByqA7zEPVePDiBFGwGd4ry
+ewCjHgjuIS51dPOQMDJjiJiYbs5guizvQMt4PtwfH5F9w5XviN0S5RslkTcmf6FEkVvzjIq5mtq
KNSfhJkHb0pr/UAx05ZAufEm1ZihmfoH4qHBlfo9TQa/+kv/CLHoF89S7Ivc+YheJG/OAub60/44
5rTEf+JsqcOAwIv7wkEsO5zjFQ4nhGv90IsjUdMvIA0sVusNQu/L++rjVzwvwItnoht0II5RSwQP
FYGvg8JDdT2P/NEAscJlrFnN6MKGPMtr43fhPC/cJdEBDPztnclLbDdvuF63ZsYRYR1pix3NCoVz
vYfGuqlM7VofOJsPS2jtdDWIBu4z0aBYnieuSWpS4t5ky64YOyK/ZojhGsCu80LgHiw/qQ7+e8nh
uiH6K3ICHGI+05NOmTEsHII7qSYgVi//aBrT1GPPEHmMDOa9JrlSvzckzBA1hAznbzbiJP5hlT/s
bFg3fxicARvb2F6ILicLl8nbJxWOz4ALgoI6v8nkduxoyZ9c5ly4mwhkeTc62AIT/5LIK9iNHjcx
FllM311wd/0u6WRz2TaELfJja3vxM+Fjx6TiqrmIARXm6BZ6q08ebetPbkPYLrBKamUVIVz0IsTA
ISbi54IDMHPM+aGG+aRXAk45mIlRZlJ5t2gPTiw4mBCwp+BGQqWu/TZ0KUSwzkG4uCqObINcnqN1
r5HJ2YTU27+iwNhlB8MFHXCpJUSHF0cF5CvUXfPsTLaIntKuNHdAByQaYj8Q+TDzKUVpiZ5AxmAJ
BhjbCs+AFZWJtOWmoewRUi/h4r2NZz6jc9F4kvYTw1WuuCEXc6lPV4qqt7WeC4ofYpH3lNcwy2mT
SetmsN3Q3WT7VEP1YMofSHy/3/sFDVM5tyCI0Xz6Q3UdVD2E5mFLicP/npgrg58uTekXG9A1uWGl
R+uHmyJdhh4YNEEMMBmnUMlvGd4SgcwE1QBipvrvILhkP0b08fwBsQUbnlu9ei8u55l0jpRQJ7dn
i7oKQxlxNZYlj5Dn8ILPgmk1ukJ4OBO1Af9NLGUSUxJ6KucOkCVjuX5JpuRJRSoNbU1VEVDBsJNE
Kt8aq2+voUHjUbMDXiueOgADbL3aitcGLKrPRIRYr90q3h0zSZUnSmOa/EMmhhmvACAUrnYvqSQI
e9zUmOSBlMgbLs5CX8fQTJhE1v9sylUBhoK7wwlT2AuuQFm72SlskWDHF2Lh17mFjBDKTTAbyGyy
O5F8I2jrQ0gCnuhAJBXuagelHP9BqU1Q918yetHsYox7adoWA9jq8wqP3+xwdhCboLhl0D0l87Mg
S2NppRL1xLQq/VmctiQ4DJSuuBUjvLM00HqubjxAMCID2auibVUrTj8dSqxLS6yaxN+FFebXKLbg
RhpIJo9t2PhRj9NOgaFfujoxthruRDZKCEn2n8MCw5ZAzWC9MX/J3weBdRsuKIURZSCk1mWMYUan
euGldFdcyAQZ0/KIKRyjYFjlrNcR6TiGW4xL7jITH+MyrTCJIHVwn8FrfEH55YerlDrI9GtPhN6V
2NzqBb0uG84TJgBD8JLcpbYexv3Tx9AMa9ygLrY8raZxQCf9d47Be289W76jg6CRA/Gc/BNRabZu
wygIg+T3RICmI6A3ZqJA5W9iOUFLPjF2aOTK0ZiHlsS9/YnyZtGiglmKTGJvIVk/6BB5BR3VoBGe
i7/4Nu5HzBbI1SzoRRGiauQHbSebeQgivCw58eaH9MzUk8dSb5Lki4IqYUvHRyr9Cfg0wjUDy5H8
70A8eL7WcTqiqn4D9Q3RveofpcLnHOIJWuzbfUcAsb9t7RnzQgRgTrBd6KWDmF3qhV0aAha2uEtM
H5K9hKglEJRVMMGgHG3Qm4GlLMjteKkfXNX6/bPGe07E+oZlNbuf5e47Uw4Zm1cRv/Is/VONb5Eh
zBSe8Y7BHwHcu/jVWzc+DXajXGQCSMcXO7DnF9XMWB29SieCbAID10ZPlxsIPfeYfz49LQm8WpJK
7nbhIYJz2mo2X64L6I1x/0m/XloUGFBjaa9es+MB9QEuwTn0T3ke3NoRLMyszrymxqsHPHlZ3CAS
ZiW20u91yLut/QYXgnzINjVTMJYu7c9ZHefYOJASW7IT+PtUdcQty5LVttKqVH8rLlGWki7dCjmo
h48iObO8wvMiJmyiNbDbfq8m1vs+JxZpOV9rXF8XeaXiLoWQ+HlJWszJV9Joyj/g19xr2IHhgsV9
8lc9llhv7zJICs+N8Qe4kX9JN/0HInJSWfnjfSnD1fMiv/d9FyTSwcCrH8uB9jC2dv+0QskWL6OK
SChQndpiT7T3Irm/ldP4XGeMrSphM94JjCQxsdIRW36FJRwCQseGjwUKqrS7DnpklhC8NOnS33OW
7FDtlpq+6v6KJGCUmvRnCrXUavftJqLVUHH7xSzj0dgCcAwYLEJK8gqxClqsR8y14b0XWyn/BTGf
fIEQAwroVXIktrA6vbHTN25hun4Sd3YZG79YHNAPTDgmYOxeOfrPUgdsBHNFZln643KWJQ+9JXYf
mnQc2HCJROfdbBpbB2+A7GuhWm2vFf4SGxovffWjU5Z95elZBzcparI0vebWDpj+XHAj1aG0Hdv4
wK7PRy6M1h05B1sGth3ubThgPyu/gnuXEGE7M92WtJBegut9sk3r9TsdfFVyBpAKfdu8WPJoYwf5
YdiMmsqPFHTroL22YprjcUzo9UnTjlXuVTILUfbqygsdrVzDeoZYnVOL99JfS+8SEePahtum+vfM
riOHfUcdYDPQ1+xXRCaS+9LXI8NL9ZYzH9UcRfSeNbYHnvjTvQ+kQ5fcx1aPR4p+LcezXl6mlx/O
U81tnvnP1y7FGyXgDKsyt9mNiz3pykJ4CGtX+qrsuWjepCcgmZR8oxWDlqEVVq/um9om50co5twJ
CjUIb4N0hCz4dpY3YnCtore6JWOtKTcN7J4TTgnAKJkZFIHJjP+tbHSo7/s5ojmIcU9K4ozAy19j
YanFVvvK/xIDy1hHuWXLH96j6P8UEEwpS3GcoVeVMlvjmJS2kYEOuL1P9XeJwZ/6M9Z3WjEuv1Sm
V6NrLze99k9efnOHZcHIsPdV7mTtRO5a7WKIaRa7isxN2ZIek34oFzME9UgW/97hz4w0UVISfL0Z
kEsickLq4tIW0vLppw6sZiRT7gCGpjPaGCgz+YbPag8ApmxFqtHYe3BMMxIRAuyncjv5lzgwr5RN
yN7jaEoau1McpNXK+zENPgQuYXlHCIfbjr4uQhgyCJbyv7j8G+pv4CCGIhN7fsTKnUrTSD7w0zCx
R1xuq8SLyfSB6Q8KSer2sjwB5iXR6/gq/hkkxWQwr4Zz6yxb0j2ejzg8c8AAGL3I9OXmj0T0bzeZ
SziKHxXYOF4y3fRVozFtvulaqdEK4RdW2as/6fh19O6wPDS0gU/OSGYYofGFeJ/ee66WEN7OyJuA
1GFVYqBFusQE4yvQJpeOVbkAFQwRBhDnsTtQBevaPqI+aS6q9rvUQfYaaMMGvTfmWukxBBJRIDc9
MZPISIYQvHLYvKd5IKtgbMc8Hruvdvck2bEEQ0BiSQiMvsOFKF9u6vqQlS5ZfYw+KTVkB1WuthN7
uFcVlp5vj4FBqm/kgk6NMdo/paHB9DFqHoluxlhoYfbKXj8Wu4I5dIJrNzlllKTM4aDluIrdwVDW
P4t2n35BxYSI1Ai7cK0y93mtM2J1n8xgIaI814ovy3vMWfrKLO7rF20fydXQGTbP13FJbzYH/axH
Zt31Nz1VGYEy28p7o34sYucpX+jF5XptWJCJSx/ibtscOoiTAkf8V19/50PQEUQTrytrHgKVR9C1
twNDmZwGNSHXEkc7LNvs2sMmQ/T0kHQIoiPhdUORnvINXgmrAVPT0dWQbKHP0NtdlZ0W/Y/c7uDV
jlvI1gPupxytlFfQBZyl9Y82mGN5FovFgYAPIBSLmtEt4KKvYD+OUzOnxU+GifWswClnSrUa+gvI
uC+nl+zUBfcT4cxbcoGcBKcisy3guZPptg2ZYI7u1JC5OceOzmNSMKKnyxy3cXr9k2xk+HE7IDEy
ikB2eD3lt6pQ6LoK6ipqf1dScED04ue1cjpC+ZADRgJ18T/D4ibQMLk2yFGFTovn6CqGCmNm3ywe
0ZUiuw6Z3uH0xn2KAwXvwWVqXCNinHgLu45gD4zCIAObTeLoO/YBSgl06uuI0ZwVObzxV0CQaTt8
46ucC/v3aquR0XkpS/z4+dGGzluc8JdWpA3Bgypkm/XSh/md8WtqjMxQqmj8aMlPnO/XSf2t6ID8
JwMHE/EoZJBeWESvTaoQPXuQA54TRiZeD78Kz3781I7h+ze+UArXM684x4yoSBzt9TXUPcM9C8CM
fBZmL1p3EVgGxRFLRTNJgoXmtA/oJPIRME30SKwjsIyBzgcZP2JqKef2LwztgnKCbQD8BYY4QWcJ
vUF3u8pbbGumn5KLl/KY2REys8VQ2miAXGSLRKPxVd0JeTJabTg8JEqRogA/PocC+9EGRLGJk5/V
zrN/jK8PKEuxenuRefsnGHvSVUr0uv17ltmIdFPbZtylIhDbtJ8lx04HUawJbgp6t4FBbbEV5Ftf
b77I2dnWJ86CPqOqxk0dCezkj8VtjgvsidfqH50Tk7tH21GVR/iAoVfn+OuCHjJegSQfmxPfR9U4
NM2RQhS7sdEhnmr3Wl4h/zP5erOFDvrWwMKsmM4J1YCN+dqX8NoQpbJ4MS1dt6n/VfYPlTBNGU5p
zO5H1/0O6mz9MqCkbFmDfbGTpc8F9SaPmu6DMZ+xYwNUHOfOZE2z3eGcPYKT2kgiyLSrH8a9Uzb4
P5KnRrkbY9GPc96w+DWmA87wOMnnrvCvo9f+KNrR1M7aG4TIxpJRZxAPmvy83juHbf0qyfuBTW+J
SCxoFWHBP//H0XntOI4sQfSLCNCbV1nKe9cvRKulofeeX7+HC1xgdvdOqyWKrKrMjDiBcE7F/0nb
bylcwl/3rrez584jWoHMtoO4DCDm0q08QqriiqfpBgh4PjXXpEb0BOWRWlg0G+NlG3SMpUWaIsxw
gcnvMvzIPIs81EH6Sm0q63Ljy+t23fY8mJsKPk64Zo23R7zMuGYNL2sFYcQFEI3/GJBE4ton1T/F
tG1rzEI8y3ONW/yPpFqdG5DKS30H0YL+/hIjSd3P1LOwhZUCGU4ac9TiFdoxdgNyV9S9ei576oKN
iZln3rsLQjogm3D7gh0laK+roHRSmQBPIm3PVcyJTrvBDa7KtSjXJvzf39BxZ428Rx3WrnP1KdPM
/0sbJtUWzpOnOVe84723NiFqKD27SBK5iY9c/WGtGZprptuVsLSq3UBIbmAZK7XdtlhKVjkUMWdh
MFYP4jNfFT5OwLTGlRAsIgahszh0TJQzSbkthILkbmF7jz89is+4pN/PwXMgPEh91vSeJBGlD78+
atfaLJMfgvMt8cthyIiEJayD3uPEShNyocpzdd9slYo+A9sz3SyLg8WMaGWEYNzO3JI1GV3IluYF
8ufYHjjdteYjbWd5QeoE03uKOwaZ8aerOTA/LOcnZ0+SdDtZoTWHAM8qLF/5X/YMnDO+y0h5aB4w
1b2Wg9oqD/3A9j6jhO4FDVfPhcY0IbRocYwTAuONDPO8mQ6HkIYoA7tjd8yJx6Rdw+QFx3I/l/KR
BCllJ6FeyQGGq0MV4ym3bHEsPKY6RiPu0HDt752eYd1d0rfu2S32WvP/cuCxiHQHVSTDEvA20tNt
bVv6lkwmmaPglAmAdAxHOtUMlox7SF2SxsljjR8iJARUkujGo6X7iw4axSJPSoirxUa54AkU2hOB
LRA668Kcyv1qFBJOha2h1KQWbYpqbSG8j/4B0yfYL0Sm2aJJsZSlLBy9nIhZCtKcY029TItFRMnK
HT1jp0FK6xEEUU9DWpODXVx7spFCu2WnXpTClvWrCn5C9J0OvXMoYOhXI/Ji+O79W8ZZArOrt+Wk
MAgL7zjuQdDluzkbrjbre1gx12nQ7+uNSS5OsiX/CEgYiglhG7Q86kp9JaIDz2kJHEI9Whc9tuGU
IsGUygMBnlJxAC/mxCvJAJQ/kQkoWBnKJO3nXbPioSDEq3tB1a5mOQ1C9lYuYJn9ZZAltL9SJ3XJ
TkfM41qlrpUZLNCCcraqSogoRwvYxiETMj0iKCF8JhzWrPg3zUhcngrBP9WO37nG/HFuPBWSqaOJ
/6/B0mDQyMIVRQ79S/vHTJMC750/CiC8P/oP5+dNUB+8jpHGvbJ2w19nsbetCjDEGW5z3Q6Ufe4/
CoxsCsw7bFSVSFg0S6CE+6e51uvBuznaurSZF3s3yzm7Gc3PRdl+ah7OwUKIUSxaAQUI4A6XvTh8
E3CHuZmmVE9LechYmPDqqqptfWr3Beipk59ROBNRzpfnWp/F/3J9ru8FJnrFCooZYVO4LyWFkzWC
vDWmT7TTPG281iT585tfjeKE1FFOJ2KzaOmhnTRabxyM/F9kkhWOODSeRC/U7jymSdUztUuuBNRJ
eGT9qT6Qp6dO8JXFxBHDn762NP0Xob+rzJUoLiE1psmmq7TJU3CwklndilzPli7h2Kt9NLBoIKub
Sys7aSjQpT+y6Mvq7Zj7Rtz3yTfWzUnMFIvCTIXUArbRpXbaeKzgpg2KoCntyloPESLE6JIr12YM
lmCOlWJROvTBqqvXgrns+g2psrkD2gAl0oj1VdimtUnbGNOS5AqXMLrx/Jh+O//Gs2t5WygOyB0/
RvUkytmMNyp3gUJhsmQZ7qO1Ze06Fs5sVI+Xbye2jX4v5avR/o/cmluIPV5kPyZRhygI4jzCbOkC
gLLeSvu0ilPQ8aCzSGQfg1zZ7M8TmI0KrH/7cbN88txU+pv4EoHKODhmlj1sSWDiKtSkoWjvkO5n
L50MZpQ6fzQPQZr0/xyRseeu8I/EPvYFOuHYdtOZe+4ltNDEDkQ6nXyJRJC5hyCm0/6VylOHrhCT
l21eUZkL1oNRO9ygmFjtvTC8FYrgGUyxTKcHcKrVo5TNleDavA2HMK9PI3DcXwa13Vw1DOLSKB40
GbG83O437ZgBbyMDLHreTLt6yTll2GdITij8TXDDBsN5+JsVsdE8P844bEoP1phmrS/Ya5sB6DTd
R3Mz9FCtEhvtcnrkFCHTF1MgHfE1ciiTieft5gMDzZS2mCURujntjqkxg/ItVwsXEBTCtsH9yX1b
Yt4esvOTrmp8lW1BOAQGS3hONRw6uNBCkNncGMrfzjNvFcdPBYathiW4gMmV34lmBC0uh+0erdzc
wyDkWWc1+ufQyCY9iij3Xq8WktqQ1fQ2dbpezKMcJgpTliyU2Gs/12fDxSLq3UI7IdDTG99zHlMU
c+AJNvSyBXyg7NIPJqoZh58DKg0BOh+UUYNIt5Kq1e7fzNNUfH8sFv1bPXnhVka56wSXYeuRgLCP
wIkoN0E9eBSEeJgWLjt+ku9U+umiuK5D/hjemFQLTvkkzzewKuEObzLscXjny3OoLLPwUIJeMG4N
VMJlZNqK9at0jLRxwKJN85eMBcKSNv5USNc10sdGhkoMOjdZ9vO0z2ZlTmvSRS1ScahWrhGWLpPO
RZ1+2JBS3oJAR0cPae6ccaSa9AyTYhbACZA/YxX8N2CEJed6vKGgtchbP7232JAiwNYD/I8kX/bt
1mhZ8+JJ6CH/7mdl3axIOyEysDv4Gsu/8IxxXek+O8CEEDBGXeWhQvyWSDeBLLzaNpw/ur2cI40F
/4Gc804QN5IJ+ziBT+gBbzXDjW8qwF+6fR0wgmz/OqIWY5S34QBPSwcop+GqU8Q9gah7bmTOzY0d
l1xcAfxuVBy6TN83/D0LIEiU6IQ5GSjNA5E8CPoOcgzCw+EzNMZcL8h96pWbWsXA0SlE0mgxpMbD
RDmlNrSRpIJ5Fs14b7hJtfxIRPygkFQGY2uyWDERofGQz3VnozUvU1l1AhR5OT8HXvWIip8083+C
dDvu6R0llzei4E3krTjKLMEgK49QvjYtsMZ+er5Jx3T+CglBaqOkV0cFfi5yYnPRUSAktiDGayj6
o1A9dRTZMbHmeqKcVSdAPahWyOhN6SXU4Vnz/wbALrH18tNhVvP3YjQTmdk9avzSPOYKq16NhcmA
DxPWRzlMZ7l6kA3vRDq4NJ49epQK5qurHYJ4zENT4nxiNJoZFp/jS6zJvOyrtdtv+/bjRayTonn1
zeKfgH7UCqqHH3V7EaMdAISwGzai42DZ0G+2UKkbz+roh2e4Pr9SYp5S8R3JESGOmFpiYZuSWmxB
Sun7/Fvzrml/tCqybmeOsViMNMYoSDtJH3UUZgNxejSpsmtT3OZDfHUvkaweyPDsaDTp69TXZolj
riQMXNy7WFX4vkhZQBHESUWQG0bgzjrsPnhskaTLAuD7oDyGSXwcr4yu5meRNFWRxaNu/jkeTaoh
9DLeAUspK0b/R9rIN2lofjvuXMEJYuYPL4ovTnBVQ+bfFKkU7n1SzHOX1ZzYKEG5xCPMq2dUTIa7
8w8qVybgMqZhIKLo4/JH1UErYeYU6W/syNPCnGtSesbHLqJwqyMLYxRoDV4+VwoM2azhBQN2iSa4
mm/d4MCx1hC0lY2X1GiimZYRbsFUtnOUo+FRYz96DZ0dJa8LvA0HOg1GijZS61wb9ICSsnsSeMqb
qZXftGKkyvsdqD4NWmtZ2KzlFrF296lIBvS7T/3uEVPzcUrchxq4/U+pGfQqiPhMyGjh7bJQZcIY
Ewseh/JdsQcqUBXkvSrSrhVJlsWBAQxH7JkouQVAyKmO8Lbj3NWPn5BGYbkJ6Xe7ePVF+iPupbcI
+SGlCWA5n3tonalzzvj7uoONjA5f4iIHhWAiSfcknCfdKcp+Lb3ZAo7iDpzwAiLit6fMzxcyx4bm
30jEpULOe8g45qn08RkxrwcG7dISeHIq7M36/5cNh1nP8w97kmbEq+dOgLubpL/8NwHDhsMtl0Mh
4BUCsZ/L3msMzi34/E7ONBFMr1ZDb7AW/D9ehqQSywgvMKb8En+JhHSoD4GMffuQB3AHxbdpMs12
YaXBqNV/vB+R+6/h40nJmU/gwfSwlIvY/NPr/fhNt4xJk4DuYfljoI0l3MwlUENR95olEjGizU8d
z3Elwi4XkPjWoybypGfxsW/+wcv1XBxqYk9ICcIkJv45pa+c4GQpSaHBTcp3HjIwGm8JQd13rbnM
EIu60VyYVfIiCjgYKLaIX2j8tIF7SWnOCwh90SybJ+5klRcpQsQ8eFNIsSbnaVbxlXN9G4gpKkwX
1WKFH2/6Iu2mZXd3S4Bjs5uj3PLhL+z/ZOU3SoFnzVxaz5XgzUaSCVc7AbEaFDe3/0QhDa8x57ji
45byXLNQBgSbjjfKnVnp3BPdtUawGsRvfagXRbYtvtk3rROUxVcsIBlcEpO6Z+jojbvrwQ3WdFKB
HvD+HCnhfEOqIZ+Zj4qkKsxmiUzJJcjjL8ss3En9m6FYREqPrB3U8IpHPUtDfvqrInNR+EeQ3Nw/
3DJJO/aPYbQvsq+uYbqkjuW3CKyzVrDkZ/sEPozpzwquUkFrBkOjSwwq7Uh3rQPuC7qzycPnjPiL
sF9KQTYbWA268K+mAgVipbUQr75Y81OZrnA3MRBslyXuXljaSitSp02j+O0aTO4z9HJ4UjDjREIO
/1e0nTRbmv0f3v4ivIeugFA1PY7tf4OvIPO+Fbo+LT3DCCm5gUHg3EU4hiKt6i4CoqDxAN/AcITU
QZ1HlDS3jZQRKjd0W0g04ywRL7nRMtF68Fvbjf8/mbpXV0pwd/jUNR8rNMhkiKYmdyK4GwkHNrRu
QplDykZGDhuJq1J01yI8ajR93/cMiJaIlxIxR0OM96Rp7UR8pgwAKAUSfkoJtbmTs9swMHOgIHuk
x17E9lvpRy0r52kJtYmnUcW+9gNKpSVQMwo3G4nXLQs6MO28YVtxL9mPbp7GNcKqyQypVRY9a2aH
pLeGG4GICs9dBd66RIhg+gvuZAcChkLvjpsXkJvatkTTMa+sCzDzTEoAVDUhpizS2TrtESb6huuZ
xG+jA5SnPXSuFM14g98T4qu8gxKH+hCnKwmIOc320KQfxst1EznIT0PHVFabAR0XUxIflwQII0AK
go/T/+nOy+W9lB6MZ4YPx+g7gCq8KK0NlWNc9uiEkr2ErEhrgbTJNMFXUCIS311H5U/OneLxnGd8
tHhXkBwG/LBoWFQxPzeMlwJ87sw8Wrqy1jwL1KNebagrpuR3d/kyx0bIt6eWlwoMl6DsJO9rwL6L
EA64xJUmz6rdKe0LhldFxGpdMTvjT5mrJo6WoCQF0nxT68HG5ru+02UaQb4D4JIMt0urL/SOVPFy
uJmGtyz5CcUkvXikH/XdV+KqULcr3rcnSbk5esVtrOk2BrNV0EMcoDxcaugekx1ZYKK/0Lg1BXTh
QYW/emr4IbrOuY4utLiJD8WzVpK21wDUcDGC/Ffq14mEzntOlhVw3XRz55U6BocWrQhM2Gx3m1NJ
U74AVzoyyELsMaeMW6UEU5HSTnD4ZsOADmOFZQlVTeLj6C/qZYkSJcixREMSIAUebo6fTJTyB8Jw
2kNvgZx/Uwt0wOpviC+hIwSwpkzM0b3z/cGbnvZKtRb8goAXFEHd1+G9BPojR3Bk0kZAv+jqK1hf
/clPn756851X0dlCemZ5N+GayItSxwfnL0yzmBmoJATuBjGng7ehv81DBR/L4OV7/zWwHlflj8IK
JI4Z7WH3baFFZAnNgNalsEQcOX5XjP9k+qz9LDXG/hDyYoTmn0F6VslwKXAup3TGVT64j7WyRWDa
bwl6T3Yl6e/wCsi0Tn117qR2WyBOSqRJExtTGb1ZSozGwGoM0JHndFd8XTg8FpIOYO2FZ4PlCfdi
jtuYWGSqFKqJEi0lIXlIcAdM21z7VrhiwurdrZkSb+CAaOXmwHSQctuMVibpTUDlNNbZVv1vSNCJ
3CGp9vAEBQuH0p0HDemqKLwKbw2FWqoPsYbqC+hSfxe5kB1xSgmXi3PaUuSBgqvSgrGyUCgwVJsy
um/fIzWX6xQxypU4QqX1cBPJNsgASIQjp5kOk6uQvggGpeXpQ3LOcoEAuviC7cHcxJeUxNIBBXyH
HDZo+lkhw2WhySrFFKI2RAqjWIJ0nEYsC9JZxYijk75TgKlh2KhVP82XnRh0oY5CkWWze2G7atgJ
WxqGMYwiXzR2IbrMIlxYrougntMUmj86NFEAYHyjvwWDOf6C+710lY2MMcJPrEnLNLkK1aPBvguq
v3xALUROLm5apmiMQAeNpLjqIOfF3GW8X2XdoWFk4mqIdCVmYjlWp73CUwmuJrQAcONISZGDCPmA
lqI/Oc5AXnvDDIGht9mg8qecXNc4y4xYpXWerbsEGxQCk6ynqQZboGKKaMcXkz8Nrk+mP1rQhDRG
lJ75JHe4H9O34hmNoXOz5enoAzq1/BMssCyFhC8FyimdChTwfFt+9SisbZw+4YnrhY7iMdgMfAV0
QuZhbMyM4mZyW7dGvypEceGKqY0jTovuQr+GtaQT2Th6EJPoXuJtCQRn7ZMUpfGmGm/lEwbZ3Xxi
TjK+a5a1eGH014DROb4YNdyZdCIrBY4WF0XhYwpwJ0Z2tG7BYIHjPCpGnZFN4o/Q6DyzOedZ/k6j
LT5+qz5jR4XwMV5b6HRboVJC8IknbtBmVlHOBY8Je3bGDebXfASNWAxz0uVbROx4EodvMB8iSJAc
GklrvlOdopoOJmr1cHIqADLSQ1ycHYObTH6G4ra7BUY7ccKDyfXGJonkf6SbdsCgxVUwF6DQKGwp
g/fPD19sQDDjP0J2LoJvPbQbbn+uWg/0zyRo/EfGR88wsqR/jGbGiu4SCXwoHXoX7XdyMqDfcT20
i0BTqz0GDA8qsZ2V8RXCEdeCV3P5UVm94SMVYI0WABpF4eqwwDa7XrgqNTKh6GgBQyJ7t93n5prr
gCy/kZ+eeQRazjfhe1t/YHQvcICj0R3Efyk3htLNRRd3cvGLBUIOX62H/hiXsMkYDfVsEiM7hSeg
D/9S8d4l9PmKdaQ8o+ZHtn5cGDPmsc+ebjdgDjnqvD5m4hRcAYggz3sY/iVHQRj1qFZiGrbMlQit
AQVSYz7WtGtbnYLhFouXwLvGFgpo9x6kD1e3S8yK1cfMnsZoFybQKmQGKwl0DsQvOR86vOzqU4tf
DemtI7xV9S3ScaL/URXL1vg6mUkVddP8p9Ry4n3k5sfU7mZ+aGlsF+WnKj9i85SNjw9Pcrhl7VmF
b99s6TkjWZNlYyZC50pSpB/9zTXPeXXKGIbLM4DYiFYyPC/liRJwkgtkLB5w6uVjEuK1628lVeFw
L4NzJmSc03/jcocoU6n+0CDmDhSwo9HSg7lK7lU2znLbTiITH3L3TknDkDWmxOpbL5c3FN4G2qOc
LDULf0KOq6UmEgJ2L+tLdm69pZT+i1Pv4Gp3yzAnx4zGe1UjPnJxjc05Xc5lGVPGJIX729Kqyw6C
t5NDNBL51cqOo+CqGx1kBZ858ZaMPpEzyeEtRwgJt6m9cVh3kLNZEl/FNhh99Fi06NRU2kJvyfR+
+XSpq2BVIX3sZSAjBSctdlC28f6Ska/YO7e8sj1mhcWuzNO16oBE0kWiI1gcTBuhKoMMxFYSveE9
lsVHBFalOlfyWlW+/HvjknKDGrDmSNH8q2BPFC25mdVaI4iprTCHpp8Yg8uwLttHG/wEdNil8p1l
n0IPF44nLutMIzHtzGvlpHIOj8bYtC62xYdBp13EwY8WCcEVUnRMg86hAJ5If1GiNxhyK4R0BzO0
UAG2AKU8q8zqUmmu4yfJsnskvYZxwIKsN5ZYiIILyuE4+HFXoP/afEqv2BUWRbml1vBipu0FzE6w
8c46k64IimlyTarqnLoO9/Y/mTyagYt0KrRnatiKiGqFpUg6YRmD3Bv9EzXARdpGlu8pj2URI66f
dzRp5TUyPsycAesEUtOYsMJAXlJD9IbtNzRoN0ite9iHpvlbw6FU6JqKBfYdE+j4TbEwvTDbzZV/
qEQ5101xU+T8AJNDviQkm2axMjQaTu6YkfGgSIyKP2n48Zx91CrsglRZ2RF/vuszGlfZq8hw1Cfb
V+fLbKcQ7sCPBLy/uHyazBdNV8SqyJGhW5TGuy5aMmdvgRceBpJxvXAdQJMRfASmKfPFrZVuUsuu
ebR415SjPLSXwpnLprux+pVPJ8q4plNgIUlHh5lIMRkBskL0+69E2SISOsgQPetI1pqSDEu7c6NG
qEyNPxMGa4Po89CcEULikUBdXyUz4n3Q9rD8OKCunMna8UgBIuGCW+Ju1fRx5vpTfg7/UNeJzwB0
Sj/H6ApdEw8kISlQdEQ8EZMeRRwOc3EmoX/j6JpcDGHelAsP1vh9Gv/hNCq0GTzH0HmFi/rN8c1g
GNYsaEhQy+f5HBd71U1BDi6yqTub0s7RtaUQ3uvqoenHlkZDu+ujK0d4TrlUmT01/5DdVIoNie7Y
MLNo3KmgOXKcfVl3CiGtQZAeGX5yWDPqoK6lb2KXqV0FpI5ymm3mmmAbFoEGQkewCl6lqYI0mfMb
NVG+RL6CbIkGTR+eBFra6UqgpxN5n1mAHpndKXTQOd+S5mUANEf+5L2gYmgU46WKNz21y3eHT0jU
drw7AxsSbOf12Lyi8CKavqcpQ9PFpa3q0/+TudFC7Ci1sCnp+3fZTfI+LYdUgnvU4CDSV7CjHMlj
gH7u6iSrgvqJUyb1lNl2W/KHJwG7M6ByjRNlvwZQqEBq48xbtacAiXYKriTYIPkI2pdM26h9mO23
ZxqEAxk8I0ZzCm0D/9UI9UN1/FunK642xm9AadA5dgq1mF5Ks6H8xZaXMzPzFCqjaKX5Owtqz8D2
DqS/WPJV1i5pNQsalVOJOJRUnEjqq0NrVJx6763lbCbhdq8Vi/wKWNLgyFyI9Qia4Fek8JHca2zA
oU0WmFIkjEHKQuaQljoLyaJ4xn8y+GsneWKBx2rZjlgGk0Ez16O/Wv6XBi2zB1g1ANCcLexxtNuB
ZBPTOAZJym8PWRx1j810WnP+vGo2fFQEk3WXLFLUFNg2OSUxD2COUJsYKoQVZ7m6xKp4QbTYJdPS
WCgXyOSIB1jRMMstXDJTl8G1X6vLoJxvKv+nlVcuUsd6wU3nMP2jFifpD2clEdF0FrRgaV0pFyy/
X4C8p4versZOIhrMIJwXNKRU/Bv6eQiOJh28BKut6ICM5XbOOnFRor95OMM5bY7jKT6iX+edkrEM
iayeLMh97m4Fbl19wJ4aghfxZ3pMj6m7NuZcRPbYRKT+BQsjRA1xYFQHCbZfk/nDMXkc7XDs7bqp
OpIoOPYS3gBcZ9SNroVulUX7mGOyScj9eDQutZoo+5mZJQhtdioQXBjgYsEZXxt5i3WBKX0qaTpv
AJQFFZXAypxRUQ4buTw5CEeYEgF0dfRVgNkiJ42xu8ksxeBTIot1GK0/ISigxSkI/1moImkV0TBE
CVTTgXljRUd6XglzsTg1qPPYGIwn7ErWdGaMPjKRnGxZbPvL0DlEyqvtifDDrMxGSmY4gg2us0dM
rnNUEo5zxWRiGYvyhq314cN6E0CxzIZwp5Yvp2NVBNRrLnSolYyD8QmkuGe2wOdKbgjYwtOQo0iK
ARH/JtL8aONU0613RyxwrnxmIaeall5gq9WaU4T3m6t/cb3LzXuJsOgBD9BZiFTmTx7mxKZ53EAb
bxTbCfdUh4HuUyihWtoXb817lbsVVweBIdTmhI7rBCRimE2t9mjShd9nm0G2dZRk3ZIPiAuobmz5
A2GFZQJOMoq4OYZJxkfabEXb26VIYX2ZwhiGL//Ki4uwFvFAb7jMtKIIRrqI+hX2ScJUlqOD9ksa
x5JJM2sC+r9lV6+oT6VbsS+SJUcgjsC4I2nsb0f7i0ikfWBH/gOKcg+/wsQwhy+P5Db3UjMM8lfS
CkExdfaNPrekrlsMgukBbClL0hoBvdecJfql4gyOkWktYQyo9FvlRWudHI1EHpo/gs1IX4VjQsRe
bRwGFz5Kv3HGJN0Z25DrHjt9vJlQbiuQykfRDSqlerLdu/qfZ07rP52O/cFsxhCaYFQXgxVBsa8N
K46UpPdQXqGmO/I31yV0QB4jfI1YgGyWX/C2+pkxHqsI6zg4Us37sGd4P2x0RI3Ao83WdJiDfg38
mNZo567QRbLB8yDTQr6k+goeHjzdrhpRzOIVhruO7GWNdpA7aaEbJ047GKK1CIn/Ble3SS+gx0R4
ZaCz9IQzKiI0oqi8ymiXKA9VohszK9VDhDk9OnX0BPUOPQGbAE30ekaCQZrZ1hF9W0BYp02rkUo7
pHtTVT8uSBPh3mer9tpuMxKvLj32LeY6zsbDvDaTJQiZc5qygwpbdmK+mRTN4gDgLBlfMNDo6h5l
wDQgXuhtM0Cgcs0WpXZAj60tu+zc4CSAoA6W8ciH69EyLumlxwfKRw6iPWPwdUUo3ay40+Eqpv5d
ppu0I69AWGGvZPNmkaY6Ip4vGCXZyUn6TeSTNE2PyVpiWh5PGczhEJxKh+SZtFw7cpl4L4AA9rAD
mQH9Qu1EXwGGPtduCoKFDYplBEP6AIV2AuaW+Qu9D10+Y4OQkNmhl6fuKtBpMy5fQ1Gl6xMYPO8b
jlAAWjjFQFvki7GOxgp1nPRp8MfjIcgXPsGW/rKHtBAcDMFGauPky+ZL76rIGCn9eIRjoW0ZKJMv
6Kj2tF/G45FdVvthpzdLlw25miny3hTxGhGiPI+jU7sJPPvTWnQVuVOp2+t9nK1NbVlikgo7QHuT
8JDTGynbY846XrGk0QcOyeOBtopOVBE6MlkPJHdE7SEChiiAeUROw9KemHO32tTMCg7NzndO7aeH
tv6bMfFbbJt/6GRYXLGVR3bxcxJWvCFLOAngOhpym8dMPmY2NdztmTZVN5bDmA+dOKdvqMstEQyE
eqGIgys+rd/NbsDRS9KOtpI+8MBROcEmbGc6evgl1HIY4AgsFiiNkqVCs4G4yLXJqMBCMIiVht7j
TJ8ruJmoLm3GM86co+h4at2calt4DTuiEkoiYD0IWgMB7mOPfyQ/VcMazgRHvGiTbktMWGBPwxls
3StD8gXyJsY40+4V/mps79lqFBRy9tvB2yazRv8pViUayKV4Ljediomji+e/uM+UkNlbudlg9lwY
n4QwJEy06DEsSGlLlczogZwA4wiTfGhsS3vgJh/jptBR7FDdIYdK55ANtFWDcb6Zs6gUOcdAFDI8
W9AH5D8mwJOeB3rq/ZrPiKSNMZ2ARBdmOmBROBtAtidtFsnM7KYHaOnzjQyRrCa0ic6J2XPJmC8r
S3cG2704cYn5O+y1HcT0cA0Tf/TRYEc/tu8RMQqVlRcJAfzbH23sJUInoO66YW7puGOSOel3c95T
96+JZ+4UIIwLbFyFQEL7KNyMvYWB/HMSfWf9gokwWIXmJjHVgWeM9przKG1gS4KBzwM+5CDiJjZ4
QzQBYcA9ua68y9gOB2UEaShp6cN59MHJxVKfFVZHY1XShsfChDMkOpFRCHOcLpBIB8H6BwHPCm0N
wewIMuVer/ctIIyyfxv17jZE7/HC+sGLRm24tF7RDekqO15w7PMLOcDakcwHEVMNy3J+s0jlNHzw
8wucOyPcRQ62kj6aEa2vv+gONRSGBSKWWvqVVdiRL5Jo2SrEKRWG6NCjnor6uiLf0/vB/ZLLZwjy
bHge7uCtutVEOxyPOdZeYuo3VfG7M96etNDnxAXqx31rgQQ1Vhx8NSBJZxPDDaycBZJOelbWK9tR
Nb4RTfQK5hzviGAR2o0zj6oV2hwUU3BIdX+lFWtFunTeX5vNSSAoRU5GC+8HxYwc76oTRx9zUwTY
6R/MXWuHqAAMsBBKtH9V9u37BcC81EfZblfOLCdie2MNN59cgjFK7da/fSKiYp4F/KbFqeD52TWz
1BYaRLQkNwTz3EAfAIHoKD8h6jL8YC3FscqNbxzJK2B+KJJrzr6SbSkDUJkI+oyVE+kLwzyEgf+6
J5EO7GN7uCYXrK6TYoXAR6L3QDVipyLRpBtN/oQpnisWjCg+9z391RkRzJSJqNLT8OTWxxiMIOfQ
Xtjw5TAASdgOnWzN/kaaVaVcWEzD+Fn1S8VdEz7FKG4w6yfT6JogTNrzJTB3yh1gWhJYtrJgm6XH
ygSp74B4LXFNjQqDjiO5ALyIJKNxFFixPzDnS8K/1PhxsW/58YmKMmfGxIKkBi+PC0p6MMs43ily
UcircBf+RX1Iw5p7cxWypLJgUpOJT0l8+j5Dd3g2BvZEonKKAYyE9og8m2M8NSb6dclnMI4iwmnw
0oKxfbjKYSw2+Y5KHgV15V7G+XCBUJZspoJSk4uUBXcp2ATu1+EVaMDVmDA4dopY/bTip0HIA5pt
LEbQQWH48pj1RWS4kOYQEc9aXCLGgx4BP92HuCBhVjAKVW1fgIyP44caDUVDCzNSXVXEYpB2IKwk
lR9i9SKe2FV/JfxysfETMx9owTNQ+avFoyO0SqZE8iUdj8JEEA/gmankELwz7A7rfTrm32CcDva1
fGPdIp+CgLBVjpa93oxj/rT59tIt559iQlMramRIlyjVZ03wV7ArduyFwoqZs+R0tmhdlYyuNHWg
tpeqH55cTksh+Uyd/+3hvo69+Rr9iDWX0aX9pdXSvMDG0c/lRXtBiF6btn9lLonYkmhd3GpziUoU
gDwDhGnyh3peobWkLYo/7jRlzjdL86UBwsBBidHFUoYaVgMMAZmvo/rgDuHw41EA/RIE5GGs5lgN
5/WX+1zd0jjm+4UZhUehPQm2dUmJtUbXMe1/hyfODw/rJkME0qSqhXHgXHTvjhf88dy+q+4Zegdx
DQ8cEx+bobp3CDrKFs4cqaHuEDGAaGBV2ppzHhVALGp03oNjwvRdpYVAn6nktDWveaBfYMVW+Yfd
s9nH1fgQKd59oKPSzBnPNzoiPnTM67Fw3VjJuTO3GFCZjPNcjvuSAKHPejUupREn1KnZz6QxJB6L
cPC/nIcbtybKmKEgi8kZUeoPv5+zsGmsrWO/dE4Q39t5e7YOWvUSbM+0h4t0RJhH4ANOrWB9s+4N
bvF1gG9iw6KkZgVXZO9tSGlw5tZyn7645TVjyXyemWE27peQVFf6VVVn2VyHD9CuolH3VvhL1Pdw
Rpb34KYgGRQJQMzDBa7qA6s2YnbzYVzLQyCQ0mkgifnfWQcTi/MDm5c+J2uDiOy9+1BV0shtlF/N
D3Uw5Dkhnczc1EZGVZYXpjNTcIA3MFjthVzAZm6Uh/zdZT85gduKTbfAIL6lWzbyRgcrqv5aFJDc
tPhWl3hH0geH8r0DeZ41dCr+g+zONMH6j6Qza1JU24LwLyJCJoFXBUFx1tKyXoiytZiUQWZ+/f32
uXH69j3Rp7oKYbP3Wpm5MtlZznxGeBQ7Wxp+hJmRU130mXoSu5YIYQDXK68WRRWQm5APEQ/Tjf9g
BdEhVTsySSBmZEdmQQSFE+l2P36XBXbus6ZE9G6zt+HmPWf+aN8saXQQ2To5vKeNu1GWoymc00Yy
7UsPD9DO3wlJp3Tnhfe6mvt0mx9l4KIj48+e+px+UywflW30hde1E3291jhNfjGAZexBsnCIbHE7
wO1Zdkd3X4igOBsP3X8j475MrF3jeIU7fWe4rwtzChsAn/e1oDHFTrf9rY90zhwVrm6ts/QKtWGt
Ep/KKTOc1o6PMKNJMYs9Lsk4NyBYe3S52XK03ytmF4qVls0BS/fM3jGN/vq+AB9+vhXsoGYpiyDc
Ke9lxJ6HrCOk3M47JjVnA+6W7HOgWpifexXmlbsc+XVOneATuoRR/UD951ZnbIThdI2VJ8outZ+T
/BCc1HGm3ST6obnxhekTouvE7jfCXxfvHxxboCOU3gccDZzJD+/9WHmdcsuWwVMFr2iXUuyC0eGw
NA94B+eElEZEzyGw0PfqOawpR1Ix8z35yfERbRbYr22Gp44LogPeR3706NFX26FfbZ7g/8h4a8zf
zwrWxTsAx2buM2BGmZxrG4S9PeDc7fXNJBH2iNh/MYix0WHib8z+UmU0Hh0gMWKIzoSiNH6dyTqi
aaQFjEl+7ZOLhfQiX3RgT2/TTXwENMZC+Xnhxjb7UCGs+3IzBadnJ04TxD32JN/LWJlNfWgejYp/
1pFMyghduGrbfShs3qEi1t32RWVDKBpACBv/Y0JkGD36SZO9IbMbdSUb/7pLdZmuYDhl7F4S3puw
jaFk7ci8f6RFmReLQqmgcH/ahKE77Eg0ugH9Fc7lD+448jPD2RaCmZkjPAR/QoSNK1PdxfVerjfS
BH9w+Xc6cUp+foWyDex/UrqpdWbYA1mFZaMsKpHo5AvlaLFkaQNT4HwZoLrtzujjpeihdbQLOlq9
oFvU6GSCjre5gQGL0KhEiUOUC8q1wc/J1wPMY5z7R2LTLpCw5I2JJkZtdrqFYH2bzohApnNQEFvS
RUzH+xAiEOnORlDOY8mnqU3RVgcMqZZgbfOm3jZ0xxmir5rkNTZlxLT5NZB/Ua+GMXHlN1J5wNGz
8JkKUSHYtrHnxPycNFTFutoSTi0E2HiTg2mLXSRHSquRtsoeb2jbF/0Z+lKayvJeIPqTRe5gFxUg
78/p67sGPC1xIKz8OvyLwUGwXJeEghLzpJ5m7YPnDWk4LwN3P33339uDNA5siRrthYqnwB0j09Jt
M2AFO8HsbMB/knI73mjjs2evlxi3Dr5BFXVjcN/NNxY+RYdXc3CqGtrs/lTR1nzaX5XhxzcjErSW
CjAeQPBnAYIEj1VYV6m+xIz23i3EOP0MEUsZraRr7YHHXKXtiMImXDWb/grNq8ODn5JF63fPyjUY
brzjb+EX1/Jr+qye0rb2k2sROB/P3OeH94qtHcutZ+q/vdZX9pOT/mP8WAfiXTZTSN55sAZ3ffma
jaXIaTqf7vtV7U9JNdAY7Du0/stXD2Ci1gYDzX/dUruHJ24EN58cCRuRxuurPkS/If6eQgZUbPp2
wx/1M7BPhhoo4HVpiVQodnSBlHc+QIQyucrZKZgzR2vtQkbZiXknFpRg490UqwbqYAaaF7Vta39s
7g+kM7T3mP7SfmG34mArVYhUXfJwFuFrIawronEuXyae/uDpqO2puSO0wYdPWUj5VmPq5Kv0w3tN
wK99IPSrEI6SeExXzmv2S9ApRtFfioIwxJkQfTpZQCLgnIPWHFkDEMYb1kHHwRGVWeH2aFs6pvU7
BnqVRVvbYDTNXMWrCWurB7IZfV7v2A7LAcwVpn+dSGKiObw3b39yMI/ckGLzp/gYW5Ap3EQuqM7L
9VEVfVP5VxHwyZxXaPzCmB1WvTlBkRtUdIMQ3gEq4XpJn4oeLT03tNoQIW4inTLqK+7glYMSWz/8
AeJsDwTEmGQ3oB3/90kwZySlWtzq14FNUneyKSjnCtDeevm89MU/hqoN8vYiBtpRfYwJcffMxYa4
m+HzDEW64OfFXEnvpXf0v2A5iEZRXEbzna+5Q0EmAy8tSoQIjftGzOCsJrZIKRkdkO0yX8KwDTo0
wJxxTqNgAn2YzCkhQPnrAwsGpEu+vcFB9Lm8DGORDsz77DHcj5OB8kO7DKPDjIxKLf9yPpJb6SsK
/Y8sBqJrY82lvtv9IPzXsF2m34jQ4cfRLgEkhb9oN1YudKuqwZxM5dNpNAiiYpDEltNm2bvcOFyA
GKnAOIjsKNRcBH6aM+OmWL7OoGLqKMgyh2W0ytlRfGlBHhIax9QLXBCbD4SNjPBXzCFySmlMHNXt
IQXX6LkU7SimnqlUb2G7DxDSojYD/zLxCFd+6/RikSY3/amfAVrTxjGPccg0KqqW3wyyjPIALJlZ
4FwHylx0mkuEWkjvgGVJ4yBUZf4JDHiMt2a21LRlxBbZkBmoM7rjkHmLyosqHYjorf1EyT9ygcmD
aTm9vsFxocomukuhIYKBqHAxOYV9SxNvxMADY4GRBLfxyO2tKL+k8BnjdVj0Z6BDAjM/9H20PTLN
EQrj8Z+l70uMe7RlGt9emBC+ULea7NKmITtZckGbRl2YVydO8rE7w3gm5RcSfwhGjRqG3rPAai64
aCo9Ss1TOolNmZMrSvcsHqBxPse0u6gtQ7Xtn8R3j68StKnKv005GTt4VE4511KxKOagXXRIkCOk
etWISzGZXhuL2nxsSZsiOuihkyZkAITuxfRDjoyXjgZSkPq6s25CW+p5BojWFn6cwG3SzBQOIBTj
Euh54Vxe0/20w6/6+cqPCUAhyuEpMu1aJ961n5MLmcxZ41cQc8NGGw2JKGzKCdKZViPcMfY8CFSV
pnUmNFPhUotFfUyaJf3lcIXXyxVrjkhZgYcDeqEHb7hEhPvZe7qW9InI9UO9m20IJCfES8ho30iJ
O/pO8NhWwuamn4P3GSwHXNLRRSFERqs+mggp+F9Bb93Q6TFNlImLig07mYJFZ+jGIKBRGNpwyxEG
7uOrO8QMeRLgMBa/I2WDig5c4v9fHOAaQr6AkFuSKgt2jDdXnSO/565rU4MnyggnceoZuC0m0ph/
m7x/wpkTpyrM+yqPtyEp5mWLN/GcWM3cgyQQLEh3CFHYvi+IKkdiMlG9S7Cc3Kt0JMwNyYiFmI+c
w6g8hhZqQFe5YspPvAM16ae/6Rjt9xvBT2t3QWz/R/GrMHc0C8BFKkf7ZIrlr6PdW3EnYM7Tc4zT
viYPyzF6Bsbq86ReyNL9FFTqZsSPrAztD2UD7vUSqlzwQJxahP4weB/y8VLAkqkQy2NZgV3h56xi
t8tla7wyJaVSwelZrFhXjBRY6IabTgG1upoSNBg8XH9oX/v026jJun6kEEWdB8JsdAcZZIjcxYbn
HQ2hMNKHhpluXvq2eQNXx3aM3Q6KQcOKl5oJ0NSsLHJmyzM8GsE7S+B7a0MqdYahNHh3pXivL0g5
yuXmygRKpS216Q8NGdYsw9Qx8aiA9Hq7RKXS1+KbNO7iM75NBrbd+f59YRoRi4iB+batkdAcHrFM
00SFwJzxWv96/fBaldFC8jR1pdBrboFNTSa9LOwvkAb7RvHVTI59fwBwwr/7/hHKWtY+vsHm55pS
dqWIDNBmy0QCfL5gr4nUeSLQC+WjyX9FsWCljw7Woo8TVzLXKIauA+92jOC2J3OE+LRW30aRJ+IF
aRUmvEDsKhWOmAUY3TADX6JxkDGZfDFVEFHjvlwcvq4mD0sGLebnRsUxQrer4MOpIPFlzj4mREPq
z4O1wKnV3MfojfPhYmGX9hFj+Gq7C0nGRvBjZsSSI7MLr/j00+/AaDESCenYEwNNqNzi3S9Gckus
6bUZLoJIEZBVhK3BxxEyaUNw/UGceBnVKQxfRIBl3bMtYUCWslPXKeU7mlWtjZggiVFgY9sJw2Jh
mYTYCdd+n/PbnB5C4cLNlOY0Og8UHwyCllXvcFhUwz+p+AnhUVW8i9gQv0t6cBTtBChDScULKDux
ub5BqmH+ViarlqTAcZ2iBf445DHi61u9UcO7HahHV1/718OSPUnaDqnkhNE6ra6VYEe73yRyJe0I
UcEVdoSF4A2EfBKSpk2wGdkxWWFRDIGTQFQXS6Zuq23/Qom1e0siTJf8ejQeW2wJB9K+DgZaH2Gy
4CFrl/4ANzltUb4kMObxMWiOaPzV2DEPYY1z7eI1sOst4t8LPgNNgok/0DDzV9Bs2qbP1gl5q9ky
SbfpdEOpgSMVhXzuWcT7RI6wTCDfsPVUuE3D0ROaeXhrRvrekp+pULeIeVhYEHjo+uXUof/gI3Ua
O9URMIzZSxJooVfxNOIicnZCqpRqZWFchJdfiWP4Qnlt6vE74atTYEcslXjDPrdMWVYAspz8HYGz
mPwdxQh4slSVi4mVjroBp445D8pT1V7q+B9zsJPixPv4aplfodPy8KURtASzej2hMG6doZP3DTEH
CZfeEh2pSgeeNQCb1Bymgz3dasKQCpefc8eiXtcQmpoLImctpaV+k9bv8UjtSBHAmHyVcXgbTpLe
xz1/fVQRXaZ26ZUU4/oPq+jl4ik28QCBKl/XTtHo4n+dy/8ARxsOQKqhYEt2DwZEjPqQeoXx/1w+
AX5QqoDB3vnpLQP5MnNvNvOGcbGM5G/2zjA9syGTLEsJZpLjgBv5meONA7HO12OLRHhuLUEpv3jp
RoewI1Qv7ewzOoQ3DIzIaN0aE0Ls8T9HLKEIZ5BYRYwh5ba55TjT3svySjHT6KhPZDwoCgzMapM0
pqfg68GwJFYu+qvqhMIfRkHxopevWB41Im9DiGbWCYLvgT2A12UD05d46R8LnUcI7NheIMesR2Rd
1GQLOfE5IcLrsCrGXQYUP1+F8J1enHtqN2+IaP1KGXjF73MW6Bui00ArOYshpMMTI10llHMsHxFe
TZhG0W2gNvj2GkqNr6PLz/Qr/QldlFSTElH9sKeMTIrQ6oLsFxuqAU5o+ht6fbm1NUyaGiT4TB8x
saRriGCYT60RbVgPcJkKN0ZO/f6s3JXKN2GSET3COC/pOPjBnEXHDyFstvZjQxJ9Gk+P0eGFNkpa
xpWzJfwW3h0N6A/mGkzh59eaoe+wWHWfUwikoR1XvXlR97l55lWu9X1gHKxmY2V4693UZtNgeHbX
8Gi7QoBZpDAK+PuPQpbqGeU1Fc9ol9eGWYxqHk2+X65c05ERK+hV1+igKDAyEjJpfJ9wPYKXiD4/
xmNa76ewXqgnPJzk/YIqMmOoIqD5nm71B1Z3IhM6OQcwTDz56SXQscp5RQvscuIrHhGPRwS3HLcP
Fg10SOJi+usWMqQNqWSFOvE0kJ/XsOKIBqripEDcLvbKj4NrNWkGL3kTPwCAfpWYUzlihcBwdRs8
gYj/jTFTrL3gtSAjtsG7kzphWzUMqS+D2p/c8ZkPd2MpoqypKtYZhL8Y51JEs3BBqQb6kiBxc9WY
vtuO8JSO5hLOxGRf4Di0x/mhwq357ahfUNDU350vJVv0yBfQZrhyNLL4FlDSmX6JPuWF9sMesCQ+
SrSJrrGkFcSaAyBU3GSqYfyfpjkePhcMM3iybO9y6+t42DL+gJcEx41TCPgPZ4JV+1BSvCd6qk8Y
tWz7Qvlebozw1wyjuR7+QkJOWkQ7F9HcxuwTBNgS1KrGeynt56O61YK1iaS4uzTUI1K3MqOF2ixf
gAo9nukkF6X7julkHUpY0jBUASGHn21a7GJQLyG/AxIzcobCRAjCx8WpfyC164mUVU4xc3Ca2KYU
6uCQPPyVJqqHlmPkEa6R5w9IUdsnABhp2sv3x3UpRXyqJhzc3m412BRpNOTlXQ/ZXwgzOXXz/t93
Z51CeQUIyQlFQOCfXjnZsq5KuvNFtFamB5imQSFLQyMvBjc8hF9uzuZwE94BZv1nNI5R6naASYXV
HtgepIQU8G1H0zBg6c/jml0o4+LT38f9w9/R/MF2VHfwVmKT+jxNHGiW/YUMhN9+i4+Tilh+lq0n
5J7ZbzCgEgRCqGrV7I6tfd0dOE8oe40ekz8eMq2PBACHL5/28TEr69pLxF74/lyH94EJyZSqVEK1
muRHaNNJh5ge9M8ysOR3i6cGY7lDHlVQd4zsUTQVbBpvN1qfmiWzjYNtjUtFXRsITzHwQFWEmR2g
bXONRZ7BGzGPyE2iHhtnTI41d0TB8kPTiRAGGJjr/ntclStWFnFP6R8cMv0avV1P/YP6CQrrzxwd
6Ts8Vn8Jbjx0SO1CffQk9cjsBdhYgnJtmiudWlLb2mH8HlIPWHgqE+/mCrtFFEHytZAWDZmYGBbX
K6CdEbcAVK55DRkq80pEYjpo1rBTHKa9g92cYW2sjtYesiBosoWO1veFzRE6XCxosM4+xcpvYqzH
+F/SYoBDuDDOKzG6Jvbn908on2tITRaMFR4nFsrMDYaANKqjcjKzbYHVc+RwMTG1TG6dMuXyUjAv
xE0Re04kRxYjJZiQmSc5w/Czs+EO1XhtyM9c/zYHbFtW+eRMxWRBNPXv35ib1XOPC17dOuJ9nzKX
xcCKO/0vXh3tc1Ptq3GDVw9WKPpn98EyOroEvwphj+1hMG4Vgnk1/oc8R7pNy+tIAGJ/QLHEAB3G
Aw1qwkJ6WA8Z3d+LuWdQZeuoTFx8qt6YwmNfRfDhtmx/LQkryhPEgOkig49/A+4kbGXzNRqXmqO8
aRZ6swHmhhpDxiJ9J/ifoRyeMU9aWxhUgiyTDuN9cOnOz6O5SaR67ue5LT1QhxA9SNVknOlH0Xll
tx6e52hUHmbX8wA4ArSSwcgzBbCwmUgT1C74XVd4XdoBSBXS9TnTwjpWNubxzSheA1vvTujwJo5h
/MRMSxPyeZaVWYFPRMRhkSukC26DjpjCtbzQ/iq8GBG/6McxRQT6wVyZXJgg4ABsfpPQbYEpb6Rp
mm5OLhFVIT6ezASNCmVN7Lw/U342eEeMPBUSDUI06PGlo5AAced6Pwtoh9e/2jp8TneWxLJyMMR8
GMvkMAFR5fMF3RqrP7PeS9liEu2mU5bxsgKX0qRvjMHw6TSsrxFaxGTeErdvxCiNcntf0CtPAoxM
VqjdTHWwTRmX9H6m7wKjI1YehBu2YCVUASH2C92PoR4DdTLPWH3dhJGl+hyFOdE7P+IZKgVzsgGf
sGKG8f1LhjW9kP2CXh1sxl9SBBcDuKVbdQGC+wCVP7IFbVd2JFCFVCO4CYQLbOCMCtGh093hiFQs
sRtCmmqkzh+CW/GzsE3Lz0iqyhWsjhjU6n+UF+ZnlLjWZoLNrYI2FpPud4gl0FfTYdkmLephD1zd
L2KdQhwBGEy65NMmyxSoJSUnHyfC9KwNpnO4mRIhQa2crMS85zXO/eBi6BwqKgJ4oC4ldZ0RRMsu
AYjHbNFNfhVWecSQTQgC1WLyIXxtJodWXku94mkE5H7kp3agXX857bm8N83WWlIkjkQhB8pSDb+M
CSl7+xKjmNcALgt8EnZYwjZeJP2j8Z3k04VGFYq+gxEjIZfq+qOWhp6cb9D8TJ0GxXrkKs2FCRRM
1yAYacl6fCLT7+7jZ+9jkNltc/7UN9FE4ByAjqiafGl8kDj9NidfQVzSZLLjEmk9bGMptBs8f0Le
mqQ9R4qAWM/jdF1R5CkeJrjjLYYJzJmzWNKTyMopam5RuGKfMwuXwU2ZnCH8st5HcNIh/X4HPj0A
Jp5RsuUojNolhyAiVU7hEFqMMO8edc0CC5xPbVcEC8uCPVLUpZGtw35t8AFSElEukrQ8vFq8vD34
pYCuEhoaFVGIIN0r6FvAnmvUWJxCy1Par8vAp9uIWodjDzujhBoRWy60dPq84hA2L/BXIYqlAgBz
a37w2Fg16pIGCENaU3P5+fjTBHCfCC45VdmisCwHBIREpIvXXJXcdgZUMy+Cozc5mbBmmPXYcKJ3
0IXwRKi9pisuN+PKbhzvSechcBVCldIJMg+Il+5gQoc2Xeeai+SJ4j9h32N/yLwKcRwWI8EfvAie
OTFXqi65TUDiQLyRskDtykAWmxAQIv0llbi+H+6MoKynlEUUr/yiT2s2srrteATRIgclZQlWiIZd
5IEKPqJMpqq7QAyN+LyhFFNj+cMdBczhbg8QfJVPt2mRCtQL38+EEyD0kALhdAFZg6E09p/6rblq
5EQPNvwlvSVQbkqpetUDT4iFG2RgSwZkyoxwpGWDWRcaH6JKcGzV3FTf5PrGaM8wSJN4pw3HVNtx
37mG/D7JV7Slr3SLHxniE34AoC/wsfbBhYta8/ThWlCcEliLtAPVrTFjZk3yMML8gDTmXt+vSEUf
8EpubGHirLuhtizZQISzYWgusKjjrcZhsZd9tXc5XNEXElZE3QTiA2OBQysnjdbCeds5B4EFILhM
6XxYFhCN7PDocGmMcVDp19xJkJdJ4PPsEYeU05/UutGut8m2hXF/8OF4DzjrWDZcJVoUvgrtexGu
GLxgIGmyhXbfScg/yAv5PrACYVnpU2rNps+jNVOO8r8pJCpD9ewZkqtnawPRTNBeQO1534zAa1vv
lQBjnNQcaozHyusm33pMLYYjvxsoOu7WAxQFOpmWjQaHu8JzQ4jJ79bDzu/hDvzAeuR3dS893lDS
WFwmDu0vsAdTMYl6arKlWNx3esjp0Xi0KByRn0gPHgCVrXQGOgDaEj+OF9KApKP5PEebhtAy9Tn4
ydw4i97rgXyKO8m6et87fyK6QMbxlG39L/fxfQaY8pX7PEUrjg6WCR0gl040kLIEjnDhEQt3zpoJ
rInRYPhCiSVkXq/vUCpsNhEWLhAHgjGmwp/wWxX+koZTXYsEd1S/lclbdTMi+4wbFsA01fsJEtLA
NoP6oEsAVWwWHssOmi6SEI05kvlhaHGHavmV1HB0oN1Q4cqktpONwmmL85wtRbjq8v0pzdH20Fnc
RJXSOHhb0vRoBi+0R2k4AZ04voovla4wRDVb0PrK8OA6S5O8kEnmTfgoJeXMm0RCCSyM99/qzhU2
tubNEM0OX/2KNQQ2GE0j0EnYjIUB0qjgdIpGYCiY5m8pi2CKCoXuB+mBhbU6o0/uhOmBQY/nndh9
bxIcXsjf6DETi61zBfGhWDfYK1AAmdVlQOxn0l9oAcghrGrfzVLIV2PYG8QKWYsIPoZ01MoZqj9R
YTUxgqcjvb4qHZmSmmagOgxeOfArFSoCSrJ8UYQeu+iDUkiLbgFQSa1dOeCHhub9KasnAER2jZ5H
HHqS7INkT03kFkJyzXiHismEzmzYii5OdPMsXECllrTFOf2xUJO0HpMXAFUMCJjYFceLEc2Pxujb
GhKSSxDuTS32jf+SwYWYYIMTG/Z4VLMjWwQXwL4hQY3B2tH4U5bR24KQ8ap3y0HHEtDh8kBzMCMB
yEVmyXeTmCJMnAkSPaDnkmhmYlIw/T1QziAl4gawTeCHznVybL1y0e1FHQOm+1zy+Yzhx2XakG/1
GlxGOkgkgfe0whWfiNX5eeEOip7F6zXOcCdlIjJCi/+VabTm+l7DLQ5uTXeRY/GBuWtUI3yvxHTM
6Q/J3NTwnH2NLNy02Izx4EHCx93hooGg3qbQcNIcos6EYuLTDtMV04m88f+9v82dS+Dr4tp/I7VU
SKIUWxJ/mccCq8YP4wOBstKiodFnoHMIbO4cP5WT0kg4YrF/FBuI+Hp60HwBEMvcB+upc+hRE0Jk
EiBtTHPdibnIA/GF3IjsCXHITU7ReAZ2xk3r5th4Qdky02LV2FS6wmQKPwwEaZgptQu+NR+UNrX5
b6kAgjCKSV3JoxmTLUwxq4gPwEdnroe1hNZITJHwcZs9z5QHxHnCKzyMR2Z00N/hRcQFBNpO6s4m
E1gg15Mj34ePbSBeYu21G24qn5lPAFaMtR9vDmN0QoPPiNeFo42dAFKYgxEInj3rtQHwQ3jM3+Gi
UdzzGV6dh+cCoyzcSPAvngK5YeLPAQgKR5UggiiixT1GRiZx0tNC8F7BbqHWYN7pTfQY0Zt43iVz
lVvJPWfC7slLx3cAyeQ/MhOIppL5HnxdJvfmbtyQfumYLVY+a5RbhuhSzhctr2Jqsxa51yDlrF2W
k/jYTJUxs8pJDor55F2L0OeIms9BykkfZQaiJGvuWJFEPeWy28GJ6DzCl4stNMSp/CyeMOx4k9vi
hMGqCoYYL5gvKHuQVPZ3fc8W9vrCjT1fICXmF4xOyiJibo0tAAoDgp6ODc8vjhpUC2im8P2gduBD
I+m7U4JRAXIZwCfgrpJE9w7J7PCY2mSPLwhvJSUK944FzW1GpcAHVVisJowdbkXMSNqY5qD2lm5v
RkSLFUsa1J6V3LJMKPiwN+WQ4F9w/eeeMiDzcemJS41Rb7FCibPmNvFc+Itgl5h08X0iwqzZZuCs
O497jaobROvDi87cM2NtHVpLlp4XUC/iIoOXC1QNgAbOWfIcNyAWBws83wH5wByqGiraPfYtbLYl
XjHGqlQclvgLuS4vbLEasXAxHQas4D+4RvQXjHLwhAgCZdWiTsxcEgJGyO3IQ+OLRRyXiJnQyIYZ
LvmEqJwxn4UyQbSJ90mfsq+IQodBEh7Ff/uqTSTJaK6LYl1qntZsxdRqsbYo1lin41qbboxhBZTG
J+RnIYNQE7fG5L3ZGdrJfOPAelY78METwd8MZSG7V2Cckd1/NZKtmALCrp8MawxXKmeuis890Tzs
tQyyTaNVr5KgVxj7D6xvoy8bhcU7RymfqAK3g8eFxe1EhAY+P2wxTA6gJe4ma+KsWYyjbr8I2daX
BIpHPWEYDDyKbBMDa5LIe1PyQSQWnpnuoGsRUvA7CZ6t5WC48DEY7sElEvn8nKO7Huc1OG07Hz40
GLMCmXc2+4X0I+CQl3yCfAlNA9wmdMKSKEvdfX8ODBwSpFVcxnBD6FxLqpnhTV4LInDy98JUoLj4
Jv0cQbUFrbts3ZpDEy6JCQUxhpGfSdLBbkJDlcLksbzqtUWEpbuGIMkOmHdG1L1uFjHyUJj82XTm
YN6HAoS7Op/sGuhDYoUSBUDQViqnMrzXjCc3qxbAVDKBeVMAse5LEeOLs5eHlYA5W7Nr2MVfbO1S
PB8iB0BVJqlrXJHQtis83Zks3Subzz/kwHOEQA4DjbbskrtNAA+TdkQviXDiGfuPTwKD3c/+1c7n
tzynewn5NiPWGEH9oepmYgeWOgEUQWHS0P3OeuS4aNAJRUBK/O+1lVcQojLNMvXeXMPt8oXXzvxN
pjejXYserYkJwizw7oRd5kI980Yd4ONLsi8f5j37Yvr+UC5WwWwdL6Wn8YVFAMw3Ff5rgf7kBZv2
8arvZlEt0mU75yZ/fj1YXW9wmZ2asY9zP64y2ckYbu5/B3hVvPrtrnFhC3xEzemOCZY3lfaD54gI
AhcX1oq0klbYveA0wRLhc/ymTC4zuA5KNDM2b4RdDLek9vaXx6Uf1MNgq87rR+zsBCST3viTbYh2
mEeuZT9Oq2TmbFlXu/z8xSwwyIXPuI2t76fb6FCTcy+tDP6RL9HW2OA+sXvvlQXRoocmYlbrsyIJ
8Wf4px/IMdwrPjFCbBjQmuSI8tSt5/ukfrGkZea5tsRS77Ap/TX+RKj0AsgJ2s1cCKoCR5vDl0Iy
DxTZjLElzs4V4wezX3N2e82c67qzv074ec0OwncU3dZmui2vn81pa85EMGhxCfchWOciXUj7GPUh
0ePf0iq/4U8hX4i/go+THq/v4vv9ByMxm9PpEoNFKU5HwpgbwwkMA1I32Rwb+R2RDzfxg9sRFcQ5
O5r36lR/DbxJbvtFSsnkbt06brHpvXdYzG3ewoiBtkr0BlAOS/RTS+vMyD+/Cm4XIdOQZBTxjEyP
QrUPfsL4JgXnBK6Lk4xf//kKojJs9vnCuvATfWoCeJrSmTrKZuoMB8z/4STpIx4PwiRJOCDsGeey
b3Rp/ucpLcUkxxclI1I2JIT5nWSzZ3Png0SHE4gYpwkjWLVwmQDvJUoxvADvhr+Iy4Mn83t0oIjg
VcDo2I3Jj2XZ0ddvvnH/WzD65aJ5w5qmpBubCZGR4Zqbfid5uQ+BJ9i7KxgBCky0GZkH4kqWieVN
3Ml25MX6BXmM/8KLTIyJcYov9bf2oz+4EnoiINeS0DxaJhpyvg9/CMn9w9we6mL+OPdaoRO2btYD
6L67g1I0d8584yaO7mMPnH9V9+87ZRLlCl0SWUL5Vd6jrcRvjGk+IFDDpixgFgN+D0SBmoFTkiMh
gN85NMvPqv6S9vRJonY493uIpYo2+awuef9ZG6pozsSz5MyHB1B4WLh5XK0EdmmWfbEyaLjQhXxh
cXZH+Iuzm3TDqeP2AVUDb0NoJIoKuk1KdL9eTDfxHxgzzD8qDEhyHaUDgt45P/ctYyPv8DuXSScI
uDIZ8OthWnNuVjOVJWwwC/AXs2XhsoHNBsOnuIng//d2yZwyN8YJ1/ryL1nDkBiL+MoKEw+MEvv/
P43Fu1U2iAdc5rfm1Yzj/JfiiHi2WXAgbmoOV2LXS/zGf81D5yR7dY0JyxJWbVl71PQQ54S59z7J
p8VjPKsebuOLdEOU2aLdBSsV/Pb3fWyO8r36svxxDZLipBeyI8zDgO/RX/BneAUGQ9dImoPx37T9
5DZlpvPO4IIrUZVM7J5rGlal21HMPZsnvSfqetJRUswA7uieu412gfg+JSfdD8Z5vnqj+Lynh0W2
q6B0MNzBvYPXkHXCIPmlY7yGqeUZX0U0tHXtNsWtPJZH5m3nON0eylV5NK75SvbTL0bNkkV8yBbY
/Bxfj+6S7I3FPfaqy+ssL2S7/MFu5xj7xv29Ybx+D+q1L05v741l/aw8qGjZoUlO7wPgFzrYkxXO
gj33rHpW7KxgSvUsPMjX6mt49vfwR+exGLNnuClwXWA2CDnlqcOBqKcMtQ10TJ7sFbv2Mb3AK4wI
2PtZ+QRGlY7pId+gv1ppzuvRnpOHbOMWFqyquX59HzJxj6qNQb6B/h0c1H9Mdk7d/JIx7+X269c5
PWJN5U9/exOPReY/5xnT7bT+FS0yKh94RtRp1OikgPn8DuMFI5mPSN9/a+VigPNHx4xkV2vbj/uJ
/l0OO9hPzaltExJQWxQEHJGVSQiBxSgiL/HTqPGs8qbmtpLW1WeBp95bvhWcjqhIh/0wOSQGTkQA
aovG3JLBlRQHWKjRgD8lss0OB6pONx69GH/Az5qxM9RRYNwNdBmDg7+wBcxRwirLMzYMQ5Bt5ley
hmokqaa3UPtiYjJDpwPuXWYIuXCVnykbjUizyAVBKg1gRslHGcVrxc6Hv1nDK0r9M9O/IfkQWchi
M+b78tXmtvQYwA8/C95DNFx0DRhvooI1UD0CJbMXJmBUPlFIDvZLIElIZmbIheEKoNLEFjkB0OGo
CRHqobwSL3bHLsxPBgpkaBil6LfYgL3mWnylu+hgbt/37Hs4fv6lf9k3LCWqEXbK0pMZzMYAg64F
wAcVKI65jNwfg6eyie8d4x2JQ7MsOiK0+sThVP4Fk4wZ0sgZUokZO+yc7ZnXDWjbbnDhz5bv1wa0
CgQyk7GXInfTnQzHQvbBcgFvUcLIfgkykx1hYzpzwawh03xIhwPQ/qUW+IDFtczokQf4XtLPGIeo
3gHBj0QBoPVH/U5726+BgAfZARRPUDa/l+Ij4HrciYnAF109SFnpxmBfHsA3GDbAIEQ+EuUBoI8t
od4z18tPk/lLgPIa2RSkPsx4BjxMlkAhGgWhwefIo5nDtuNIzlQkxpY+PU3Wjo+ZEoSFpm1kmpFv
YgMWAN4CbUBAgPGZmNC0Hg1hfuW8ttboUAU2N4cG6GICQucc5FPL7hNi5xdgvwJuADcxF28catmG
hAc9iiSIniWql6b5y7KjUHvHYGf4RSIJZ61hDkWKgGXMh/aJik2Xjkp6iFCxgthCStKTHrXt+Jge
peXI7IHi//cPsZQljgLJijH/Y4L9Y+WLf6S1xNB5wytw7zUGKVDqbt6LgcDb6rv7Li7xvjklP6y/
4BcJleiFrzQVOHjyEsxlB3zyCq7JuDgh5YTcNYNQp1VXihfGAcFW+lnlcehyq/DgptkDQGGGIb3U
dKEmUdYcjG7r4XbiKOuJX3l9I0h2g57jFhzzk6HNLHpABQJtWRUegv6EbDtRNQEQdEwYZNEffdn/
SDqzJUW1LYp+kRHSCbxK3wj2mvlipJqJoAjSCPj1Z1AnbkXdU9kowmaz1lyzuatwX50SuBqd4AqA
gwgpwkWlp4kK4N6QDLT6TNktrNPDUBfysgwkBwprSHQFpTRlP54A+fXh9kTovhh2j12IrGE4YOF6
Jve21jj0NS+2pkjx1ZW2eUZEI7q6I5t3481TIA3T8E31n5v3KzM4ntj3n+5vGgGsU/5XfrJ9Q8ip
PS2YBk98JogKjxiF8fT3ZBtbIMk/GbX/dhitjIWfHN1CjHCi1m7tx+ETpeHj5wYhmQ6cpz+jYhNe
FzxXH5cJwsdPWLKCXhNw960tBA83iJgIiyixMXSIbgttTfG+bgksu2119xTR9PpYAdgffxRT9N/D
mew9bZf+sGe9OGDdf0b47uBaM+IiDH3Qudhc4CxIIOLAPF1O3daj80A3eUmW5IhsJKR77GLJhpSp
JS6ID6L4oP8fRJdGArAWA5tfupHmp1xRJxpENdgfp/Pum4JjZTj5gzIe7WXlAjIaOt85UQBvweTu
B0yO9vzt5PhiNGTRnubGe+1W0FPp108Hilin9j88afNotiDmxRZNrFUKk/Bh6xHSWZjpsojRCVHC
cNO5aqTBFGEOuinOwlIPH07vVH65uq2otYtAuHKP8tosebiVzNRwSofUHZaU9AxI7Ne+oUf+Qfxs
tx6tHm29XcQPH5jXqjeZDyRLAScuRP/kK5SnVOFaNUayERfIjaBFsN7P6pXLxY8JXxAASAU/MySi
Xl+zlQ/rFDN2eBeIZ5hsFQd1KdI3NIvhcFpTK2IUL7qJCanWTTiLGiXFzZ6Z0OPx/eO+HBx9M8Fo
42aJtBqPnYZOgAcVWxHY/uFmtRY8ykg3ebpaZB+tX66OrWpjYJk0rjxemJzNmOTEMWVhRFsWU+5r
mp+AyarNLX/D/PZhtEa6LsPP5RMP6wdrA8TfgiJ4mTkn5+HJ30VmKLhHY1JrvOghoa7iZDJwndT4
FmYetrhe5hHswrF0rk8L7Ct8otLBvcGqYTpizxcIzMtgz63hUEcPZ4Lj/zz76Y4E/tzN0lG8R5hi
g8SCJRZ0iePWY/1wacnMmfPA/vcn8zCrdBlNzGly54Ohwf2Yz4Y5EwzdhY+Z6cijlE3tahabNMRk
bsN45oh+Y7IPQuAY/JlTW1fy7o2VaHDIJhr8xZUcVAchTIBQ1Afy4F+P8EZmoWKn7mlVYM6EPONc
+k00ddFOu1N/6uw5X5xUMaJeMtsgPcjrMd2sMB9+aWiYL91NZMDmdK2YuDZ50kZevZj/XcXv/th4
rzUQk41wPpQdtGFudc2uN0I39WMSkDgPbeLQeJigVd5j2UKGvuDCKpy7RRMm/AsBKwOssA+7P6RE
efS0M7vHhhg01tBpPRRGYlwRgARKFg+9mwE3gwPCU4sQK+o/1AwWY0MwndJ9mdSXW83p/N6eWth7
/t59DoKP37BNlL+Al6o3je5/3d9tefP0y8RFlM2aq7zUlYLEfy0eZhbjZGa8Q4aZmLiNMCk7+cPR
Q2z8HSVCnmWKfsYSAYo3MWSzJfP10yATf3KKS6917t93XzSYjjiq3dutDzq8pku2Cqs1AObnMEEt
ArLnUpgGpf12S2K7idKh7wtOfhWme3ViQ+QSEqf4mWDiobAP1dZgTC7VtX5YMv5AYBXYQWKZ6KYB
cj/rtYMQowTvaxmnK7BM9715xLmDwRnaSISzVhoVUT+eGevkdI7Ah8XHySk59oGvAAM7NwpQYFps
0cHoDwyo/Gr7vA4L9ghDjJB+MYeYq5vWwvAtzr9HL/d5uWXNLZlsUJWsMY/FPgf04XzjckAxz03p
MvtrU6OaWY+v51aPH87oXV8H0KiWECnQdNMl+YLNEl0S+8cOt+iN2fzljIf1CYXte8MwsYkfb+PO
HkLDiIMjuZigCDvp8Ioo9rMtz3rczXIgAdEhdobi1cJujoXfePRLkkbgA4lpeDLO6V6XmkdXMqWw
XBXR7Zh9CZxoiGR+67yX1RZNsvtvUUXJWgjTFdXe+r5uWofJsuiAaMcFAIG2wGMXglGcHwhACwY/
WaPY/XvgYPrziojeY1U/8NXmvoJ2tXi53SonuhAF7yqNsbxB9Mx+0/GLJGfYqtceFDpz2Xnt+5BG
T41bgljYQiYeXfbnS/zGSxjpJ7wXB+r9Xrhg/fHcCkeZewgmDNfhq99mXyen9JjEkoQ3+4OUNW4z
ZNagmACrcB+xgJ3BVd6h/G5pBjkF7fcrGuWPy3uAjMs/rcasXnLu1lhey1bvzryXky0fnmBiwmqc
HIph6+RlG1BFGx6u+Pf2tB/pKMR/CGlY6a8oj5DAY6W4JrB4z2ZlEW8WNbC8ckNzoORbpKobU6df
aqvHll1jCVW12dKUwO5hEjAnP3E/JVh8nl0/Ybe4mTTK/Hluame2B4S4MM9tZ4hDzce13hd/rS/z
iOjtzoLV8qHooCc1b9yBEfaEzieA3mOW4eAXe9xwHQhxfhLBguACaisNli7W3pdu1S+h7MB7aL6q
y7D+i3gc+DRYFCu2AhRQOOWYbu3IY8QuWw6ZrgqjRXFfHYfVJBSWLU/u1J3ukwjcgg7qfQEZoMmi
PR0VZA9zBpbeOC8UPpDTxljthAcOaJjfrdQrBnXhDO49t/QE90Y8JqqjsKEXQhiuoy007lBXcMOi
2cPDST95gFrp9AfGLAYgtGdALrpb+4GwhAs6XbUkPTXOrCSNgDTZaUQMJ8peOC4SjjxMZwCNrb3U
jgHVLC7qCOEL4t6T3DAoeKh8LJw4efOqcdA60LGxx+CZSRTYFzAYcBZhVq8zXRSvBMjHv2CxwZci
HJjdmv6OJ0h3gAUWpOdsl9ivzfMblIuRKH0KwBDdR/aLop5CweDZSPh1YPL0WuLYggSGpOQjmQLC
hg/Lp6lZ8FAIVsSUGLA4gX2fFsjk/O82X2Haw9MVsO7A/Bwg8YO3l4vXoil4nw1FgdF4EL0MOSoO
qd3/+nKYxpTfO3K3bMjEZrE3h5UpxeWY6xu1/oyvlRhUNTZzVGdqzBbX0feCUQrBCbf5tTIOgpGH
inVIvN6fztlgDHkBq8J4H29ed1Au2Ote1Ljcll62bL5YLX9UTzEHmq1AzLwK1e89hvZwyHbt2ZU8
SNbLYa1+sbJ8Bl94ViEhHu292A3Zv6QtD73JJvnj/07fEENb63NMfpIoljAzhbJOk/uhjga3hld/
zJJ5sbSAmrM1NfK/phwiBaPTbDm68pS2iEUR2zRehs5f3B705XNFzjCl9MRRKHHeQGemFtyC1vvs
aYM2M9BMzZ2ExPO6yLvuFoD7e0dvw1gQOQBDQoMZ7OJukvQXN+PEjU54Bp9xw+x1fvtF8EG1MFAL
g/wh9ktM1nKfLf8UE/G98XJZqKbuMX98ubMoM/46jwmA8UczPQnp1g6TK6uzlSmt2mCcfN5CkkIN
c3oo0YaResjqpBKLQS9Lkh9OZ1qq5wLQE79hZbsnawDnROxRPbac51K0oNBYNeDdnlPvyugmrNQG
o4RUHA080/BMobK8bXM2MfYXDYPACNsDS+VoUZs4bPB4GHKS6BcQye0kt2Qb1PxnDMnwuUmt8alb
/0yOCs9eHiNH6VhEbVSvVFf2p3vFxUQ77jdVbbbiol11u/QbHiz24Duo4JiI3L9L5pHY8zJf42h6
PEzRR8ynqMaCYlfzBGdylnhDb6i12SU20dz3MavOxBQKAAlTkePsm9t6Lzu37WzFgoaBAjoPZXPe
cocUWBm1bu2Ow5rT4nO8i05PqxAlEZZwnCl1ycwvrNgsode4hUUJdcxC4oZh72VWCpILBDE2AFmI
I4RThTy63JQehXvEGV++t29b2NZOvlfxiAnl79qvbATcUU8lpYbJATBdWMKDLFpYmyO4VV2UDeTD
gZKcMsK7nyfhuC5uHqiOP1nOSD4BQ5mThWfw8S0BcOeDgRy+LcmfsoW4z60KY47351kzWOCyrEmu
F/dxbxcB63ca8Qg1UoTlmyxk53FSk6iwL5ou6kcJkvLMBx6aBzz2WC6TDRs8GQqVLUedL68o0a1b
eGK/Hh+LVEH+g6ped+8H4qyZIpj3n7GwfH8BeE1pJXVT8ko2ExiQLPCBvii1x5OLGLS/pLyktIXX
RVocnUzjyOHEmbEV4diPs2vr/lTrB4YR/XJYUYAzNNiSVho8RrM6PiFFglWGt2tJXTvD3B0Hu5lD
SilnqD4TxUcH8Vzq57tFXrx5s3lchM2GzJgHc+7vYSGZn+D0dd91CwVPzDnILfAsxveHDK6EYMgY
+pQmRKVhxxddzNrjginzOdllZ1w2Fs0WkHsj4f4mj74aMPM2mOn207ESK3iYFcZtIzMaAg12ZksJ
+oE8xyMiwgbH0TwsJUd9DtUw5jjrYles0gCbS74GSkJJoAcDAVSZcQd0Ry1BO8ndWWMNRrgWjgaM
KObcYyq0i5szRcB6gUBPdIt+lHg+15G8u7uNR0e1pfgAl0z3+T7nX4IpBe2ixuNxxMmpqxI2NCqs
YQ/BkvZJnaNxwz6CkTail3l1bqCWQ+mgzcN4R7U0icn4XGHesSsucBMdZZ384j7WHk8uQfAYs1ZG
v5p+FQ5RLmsKI/u1EPewhRc8mmOoa7Z0mteLdAcLGpbLvrXFpb5+rVJ/hmOWbghEoCCoLHFEMSWF
uEzElPbdBfXnrNI21fhFAP975Vb0obla6Ai9k1fQQrS0Eox/DMqyjbxMrMym3rYKB9daxhYnT7Fg
ntjNPzeUu/8JGvcT4I7pjlHDYLS9cdNt5QNrYP5Eus38iNwZfN4A++Hvl+ZQGCD29+/0m58uBWoq
40bLBqJBWMlv/ntflAG0UIrGTyjuxf3wQ20fZHGxYIK9uG3uDBU65E6x4HofqsiKA0A/ZeeOAPBo
CLwheCDBb/lKDwS3drJNj3h1JZh0AT9Ex7T7+qfcJj/yQt0CKzCFheOQrVZkXTljQXyfw540gMBt
4fA5pP599WI77esNL13/3r+f8WNT7CgcEauySOHmsUiF2mjgV/G0iFV3tpd/uoh3Dxhi+kxuywi5
joX/lJn4+braTHfCgVeD3l+L+DG4OpMIHp3oPTRb0lYtdwfMIWjNmMcu6DkgEZ72/VaCEYharjK0
GXJkyJhmdvJukjnd0xX0G2GrYrTCfkS0R202oJIS6QKsQ4zuwvtapXOQkOjP+SnxY5TbO9N/Rso8
+zBcoj4iweZPpONK3Nd6PHW0M0sZBXEW9ft39LSaiECLfup+Hn7dEvPiyA18G4bFjohIAzkW7ZbM
rHRIjRxKeS4uhmfva7pPxuK+mZ4WD7D/FnBnZnUSJfdz+fYSl1aItl7zsENkG5YNWhydOUT0DhOX
UZLTMr9Sbib9fvT00qDGqGPOU0fz7/uMQOrMg7VsfMLKu0cnP3expWf++fvhccyyvTtE+DCqoiM8
vSju7WqbrzGmapZ1VP/gSg6eApYjHD926eVW7sIdcnKoRQad2g4nZTxB17lT/A5sOWQZKM6Hivfw
WpWV1bcB1/tzZge47wT3drkdGb8dVNQ5hyrQI5bHbTNZV2dGdtt0MVlPolusR+IyCce++b5gt6JT
LLAt8AqyCnk4m1XMJ3DbX/XMcIwJXnNIV9wUcER+GY4RMf444Maqn9hV5uTivGGBM3JlsgrF3lWG
q9hZNXHSNwibFrO1XLdeU3hzRkVMKAABjstUfcdiPXzfjrRqWOxwsZrcptVNPlh1uCyxAjCMzDJo
rXPpWP+gqP96ft1dDRvN1OxRkjxhukIrt566Q+tFK8JN9cAUfmJV/+zO8uK3Exy+Thsnd5hnG8LN
fCcO6beMzd7NUZD20pFvFsy8cec1Zf9h5u7JHwdwtJOks/ec9eIXk4P054UxMRkaDgPIFd45a/1C
Y5XRDGsGnGztxPjXQa/0aJ2ZbEOSki15RQFLkzsOzsXVbKFs9A1WKuxktHy503Ym4WvUvVS6p2+0
TRg7fii0RUYuYS+Gr2FUkycC7hEGdQToGH9u2zbqN83yjohsYiO463JLEcz+MtlwOM8bogG8vcit
QbDDENqaEmefeUBvqGQBiWnnYRAbKolPpGmDBw7Gp8ZKZv6WLeLDcybuxJ7wH09HGLCSN5nFjQlx
mZdmpI9C6Lfr3NKLbVrZM1qKPY0gyvgK0FifAxfsOW1gDWBcw2D1cIsGqxzsRxEXoo94k9mc2vj9
xE8+Fi6tShaW2Y5Q+nttFxCKkCFV9ofPDxapOamI0iLMubFQTt0Rf8X6a1V9Iv2zfJ8WTDp7ECF+
Xl8kz6DmTODnSEMkWx24QoULm1E/g2llax9XE/Gk+Z2Kq56MYv+GaDzfCKf4fYpFjusUyc26//fy
k8rj6MmgGWwuKpAJp4aHrYqZcYvhg030dt3HzczVgcQEE0kg51+orZL8HClk3Dpk3qBHn3L7ataz
9+703r21XfHYVA/IVfan8vKGHj4WR+mfx9Ls0/FWUI4leS0TJrAL0XmGtVWBTFTuTX+brfBVqa7+
jBssm5+xWNNGB+gQMWmeEpqjBLoQJjqb0fnU/uTith1iRbomyeI5IOw8l8BZU20jaxvOE/AOvfv9
j+kqI161t1VihGpLYsPbd/6zNU7ftP3cG/Lf4yqF3H3dD4QCNMbIRdGDqQZBnHeVjd3Bybd5ju5c
UmWTHjBQnv/NLrgRRy9bpicWF9OIIhNAiHCT/mU+al8A5p5hIOTdZfuEITDDgRMr3MNMkPVDL4/8
kjUlzkwRDWvOfTFlQ9V+kCg+Jd4CvsH9vhGB99OQH0UAWTaowjBOdrD+eINWsxAntsI+zyDobt8q
99kFz3JRlQuJUhlzvpl5h7WW+Vw3Ic46YDeQgYQ9wUIEmZIJXxcXjZs2pTfjl15uJltYonBiHo56
C7RX0Fah2mP05JwkLIairtml2QbpsoKxGtEGEkPFcZpMngn0FYTh9MNd+Ji5KmYuuZeiGyF0uoRo
Snz5/LNpcAQnBhehMhHkhTUhH0r0YPX0rSVinTHxkHsxgZa/P3huoPudIpTEmMumNB8tzvsRSlHz
kMEpfxJqrwdjH+PTQriG5m3wRdTLimSi18bGUYEhQTcnxjeMgpjmQh1Czqt+YdcFTeWWBm9S90aO
kynw/uzTeHbdYOQs9W4UZJJ3glbjk2ID4SBoQMX1QLPMY39q3FAiAHGmDKLJGR6/WDzd/quUItzJ
sMdi+ssLIA/MAJEaevXjRGewGwwNU0T9OgFJz1ZdeyJ8tzM/7fYkLWRiU9AOkYbK9sd4HRhEN1Xe
7T1anzDkfOrrCVUggBv9fnRPtyoALAItpCgJvWvpoM9LRn1a1Dx3ihi1KF9HKrLLhVBTPjdPUk/O
edSEz9Yr8UOXba4HUwmxR+9kPxoH6S/5ZJ/Wk1p3JnpN5wu89Qz1qgVUTK7VqKxDEoe1WchL8s9X
7vFiGooQLOaETdVuxS5MkeH9u5SaDsluvP6a5HCAtJx96pSc99bFk7lhTlIyeEeSYUmdM2p8Wpfm
HSJRenh/9TSJJTPCic3WCn4Bvzyzks1kez8wPgeduknRqV6eeMjzWmkAjYC5AijX88Jao7HlkIDL
6EUnU9jIUK/JvTShVnBUo+4E8V3SMYUd1w4ULAbzHEQ66tRwOx/PPAfAkaEghHNAw1xnIwGK3+fH
8E1AzT6uTSwvKkpQU8P3DUoSPpLZgo+RtYtMXj7SgGV7EzefHJUteXJ4MwijlImb51AM60ZeDul2
MoFWHzyFAO0T4sj06fWNyUy/5VFdCzu8AnLNVnFHxZWlYEOfMx5l4n0r7EnnKNjJhzPVBsdjiU+A
g6YGPIAHGvzU4XxMAnWjMELFZzmslrUjHUjFotxNW9Om2oBYgjcGzK3zgGM+mJD/9GWQzMwdUR4a
W9gJqJoQsDE6HIVcoAZ4AtNJDusTPJPmGXKwCN240aT8Z7gv8sLX00BKUQ2ZsE2w8MslFx1jwt/a
/lPH3DVQJPhgYIwiFk4ZzDED9oQibqCB4JMRZEhe6hgv+Z7rQ0mX4+8yYXo0XkuYc5xwXkx4fWfE
GdToz/qwGa3xRmYGCktYGB3quZs9KvYYv8B9hwwgbuT2F3GeInFjjDw+3h1yRFEHMCyE95b/5t1g
sj2hBkygKKKS5GvqlTUIG6Z5u2q7QKF3kuKi/XsjFMofx1EsOrz3rxFanVzxDuaX+BlMHhD8tMRe
oLGgIP+YN3nOwTX4P7xXdbaFmMG3qrf3pviftIuhYZYIEysbdYroKznRuDdXid89R/tzrnp2+iua
aJJjhuxqfVgrC4EdD1N/DWNwC5HPid1pDBWAh+JzsoqXg5xyJjscCCeElQUFBw4j9MAkxvYWVQ1G
6ZS02l7GtAtFauKL2Vb8nN/wQbBnIAKKVBVVBB9Y8z7AxUjeYZDALBlKi9PR0MNmuCWSTGejNEWj
+kEiJOFmYCGx42Mj4fqwVtFfadsOc8DE5Yc7fHBQT7AoZj66nPfbKiGJ1AFhKLy4nlwbzF8/Zxgz
ICoILkA20ePBSYTmIvZhOj2fuBoT4jnRMGGmCx8HYSFqJwxbIUxiRKTws9ypJM0AxMGAUEl/xljW
wtaHWbgwSshCjoKvgGzmmK3MfFzXmmx/x4j4vn1P1h+MkXsfrQz4Ngb06CymuPii8bcrOWrlWBXw
pVpi5ksAWgcnPAskfLcZVwn0+gGu7CgOcJ14CwGXb/pySKRB2TWTXBgprAVccpD+c2pQ4LQHZAKj
mBEOw2PxBtdGp5AteQFkNUiJCpi3GAoisMQ7Dr01I8BuVTJGLKSfSRPfcMSZnrmYiKH4o71GcVeW
kIgEjw+GBk6PnGOQGpwsN+oyW0ioM8lqFQNSXcNy9VywHthYGzif7bg3I8cF9kJ3Di8J35VR+yj+
qHASJvAzDU4b9rYvajiUXgLqIu63GFQaSi88IIhO3fgNpDP8RvH+g1VETp32OtzIZu9GtRZMnOnb
RluBboejVBlVoGdF3fZPlsl/oznmdmxRdz09pDn/U51YZrhnp9XmJm0e7y+EdGyOkKK4xpCvJCEo
u9WEG1JXDJbsOMpgfgEeB00YRfMTM00YcCHXaDRh6q5ya+cHKhuE0Iy1M4joXgYtqlmWb0oRr0DI
x7Y5cVAYsonAxspfI9uKxcYdwKJ+vhcs27QOEgVjPh8BL/eYhlkV7FMpVoEEIUew+7DkT7jmj5XR
yKijmuNignjxbHli8IIkxedW4N4i8gHZETagms2NOJr7ILJKA/5+ZoGKprf67oYLKxS+NLsBpLTJ
M5QpihD4IcP7aoP8wE7dMdL+pxPj8/IOLCkuisxoX57LVKZQXjEhYcr1O5wn22T/2sv0MnQVYKbM
apjIA+tiDAb/A3LaIY/7XbthOoCI+tr6NAXiCo1rLF3eNq/P27F0eU5Tx/ZdQJ2MY0iOMxOEP55l
OLanEeQ06H6Ev7/RcjCRR88PSASfuSZAkB3FFgtfPD8ggjTOA01wEROWsepc4uLWxHpAy+7t04KO
5GN/Q7PCRpQOcNEx1EHss2bd8Uii3Gd97fjs3DBQaIBY6zOTfRRP+hdyKFbZyE7D4xYYUvlf5cXW
gUOcCeMFQhfEc8hunQtOzuju4UlUGxVHtLy7T6/YE8C0QrnE8gfdCGTmjOoVv2qIiuDopx0mM+Oz
c3zXOTMsh9KPWRisJG4zrEKIqJtj3YDFV3uP4YmNFjsHBiNWdcRZcRgdhk6/2WgzYX/gCjO11ccL
MIMS1npYMk3hXjA+ZNt4em9Y2W30wC0MwOW+RaaGATBSuQE15dtDBCq9vZHNaPO5ZLiU+MgWqBeQ
L2QB0XcNmFdm17Gyy7ExhWyIfAjfa7RRi+wbZrgctteCAf2GoBtWzPCyuGSwsbih2f5erhLPiO0I
dMyUcmYHjO9JqAHp8FOGzFOf+V6aE/kMOzgciKOsAh4/WAzcUSVSBFF2c4XOzAzZK/Cw1sbrkW5Y
uQjcFP95oSGr5vWf1I6T4HLZbwYy+0bcjwm/zcTmRlD5vDoyzwv5FR457yIczQpQOUJiueBfC39W
uWjQiKH7k74L6ZH4roSL89jVZOlRtuGaASnlaTfw4bBJ69eU+Z+4sos/mj3scE4EirwM2kKQBQCW
j2wl+8K97bB/cYZtF7/idMMZ0a/jSPn+wwEBPnDYMnA5QApqnAEO1YIXwGQHUjCd1kgWYj2RVQf2
R/Tc3aY9pOuhFq0SBDgjL5iDnGzZ49gYOpBxgrEhoZQWErbbisqsPlNFMewlE4N5y4O2iCB2/Pb1
8LZAWLnLgxNpejYuWrS7z4u8Aq2LnssHSXSwPZLVBGEt+sqPaSOas2HdsZhhqbJtqVtkB5B0yYqh
4BVO+Fds1dZbIa6QyamC78uexRiBYyl9SLNsJzwuuJ1IPkuPCFnq7XtfYsKPGiRd3q+9BUeKPA2B
eYlmYcHufuLZOj1MGbJvb/GpnOvrPqBtcJii7WGL2ET4RG8YNk1YRGy+jJYwDFIwPWOabMGDOHLO
QHeYDsAfohUypj70DIhSBbPxjrlR57fwnYgMmE/8EqgURG1z/6KvsRpyvpjWJIfTjhYVfucdZJlN
Dl7divsWg+CdFE8C6fqJ4Q3sbiFX+pc6Ck0/N217fpFFVlrswRSBkOm60mkpeon3Dccx3MDCYdDP
qyyS/Wk3+54pGKnPG6Q7/VKBT/rdA3yZU4JEKou9E0XJWtu1hPpsJjHTEXDPzr8zRKM03GLWvnke
2Yf7ixILl/eXHA1BFxBgtagZEzEFQtGDBI2p0IiV4HjGuYB1hdJq/w6bbbUd/m7eycAiZKsQrI6h
uPMa51lca5pFCI0/Y4bBXt9qURqL51csLDpcBlRvtsany1YTblyDDmES5xHoDEnh+89RON62nf9Z
9tgFwN5ksjrAWqts6SIdUcX90aMy+4MlN26+t18BKUnp4JYI0/S5wGwUhpw2ZzuMkQrCjwQV/042
ClaB47KCni5+Nxfpkm2VDaEJ3iwaoPsQ7baQozvoO9MF7utsrmzQdnpMX7X5sFDYm8lscccZYDIK
ZbAOoQFL6V3UeCTpYN9yZCQ0+3l8Ta3KwxEp7PEYnL8IhKHSBuyptpINuIKlErO+KYiRge3C4R7T
A3j9VxEw67vUvoiP5DPkct34/fqv3WfXdzhyyhS4amQE+G0MtW7NdXKEmErDBIzZlN/P3/qcH4ZV
EdwWeJuHMGKYyUrHfN1FGA09Ln2IM2icwNRA/KIyf1RHkyLWzmwxrIuDGJ1+xg+21iJtzXWyUX/Z
kgHBHyz25X6urBGeE7Md/MHoYUDLpwP7fJVHmWEBcDAE2I8rwLIkKuuvV50ZirKzcqXTgf7xxpUk
tXn0oYzGwo+MDIgP1V60X171A3v1ESGnRJmm40skw5RYI07+5Ul6iqAs2TzP2oCb2h3GBGNxPXU+
NkwzDPHl7241XZGBMThIt6EzVYtmIbs3mskiqBjmys5I5ENNAznpyRUsPWXTH0+LIkIj+k3JYI5T
W6h4S5KVLXamNTlBDfRGbqipL/pjxIa2YJNl4oqy44j5PPxQzUFK8gnTCFISLDiSq2NxlexhCPrA
jElqFPtH+IDPB6BDG53AKhhZrFhqig0uclNbX/WAdRRGY2h3gXRP9Zs9cUUKYolrv991zI/x5Lnh
D8UlWxd7PYRs4+TxLUA5DI+VjEzz5n4sxaCEgdALFga5MrXRDMKJfTiUSD5VHxDzHNW4JSyfF2S4
3uB3fs1tkpHntZ7gxlEc8Gw6Zl79V+zVTanP30cK/PRHHgmPMZR8i/i1kDGxx//CGqrov+NZM/ic
UNTtW7Kj2Idmixp5xMiPy7i/9mn0+hvWypfgIR5fVIxaMkLkCNbkZF+wK+NOj5MDcJq4gLIS82AB
yh7+UPBAVwWWh+xU7xEMQfvuTB1OaWcCqMOPm+JQjiRFi0AgfAjXGHBWvyR5WlMm/pXXw7l8s533
Ye4qTCgbN3cq4hpED/zXZVThpk5tJ2HiMBkN+sP9e2rJ/ngJMQtxk1UflO7HGdW3gq9dku1s069n
oRJBofZyZw4f3+IZaOpOYTaoQGuvt2CPmaN6derhYXBwGgowLjdDWMRYVBHoc8+8jw9ZZqR0RZ/B
Zq9TYji5w590fDETSX9qmA4z/x1SAhgMY1ERW5358p6oRjpjcYauOCd63CGEsNwrRTQhbREkljt4
zH1wC/i4w7w4aiED5uUpLAET6B1BHgT7fWYePA7sKcBQy0MIiyvEoIyPWyJ3XIZiGh7rJVRL+fe1
egrzTre6h5XjM/I01Lcx040HW+FX9pXD6U6NmghpVvcaTVlXODNWIn5ZIiZ3YcdavFkYr981s2SS
jpnghaWhSqH4dCjcmAbBLGkmC/1hS9iHLlkGdAFGdoJd4xQ1gMNoZeRNXitFdbsiUGvszq0uN1Hg
gPAysMwN+R+Ht2byNGbImx/VxcQvz00FBJ+3ODLIYGOrGr/LPHNW2VNhlSp2xsVnenH3mW2UvLts
MQ0qxfAO+smLDxb6rSSarXjeE8NAKQVbjgznFQOcQQk+mL/V1od9W55+kURR64d7vc616A6RaeZS
TwHPI+DUpg4guLJppyvkV8pphIezhibambLIsqMqLafvC8hqPd1N4Hw/RysuWj7aegquXBxL3slS
QDSre8WmR9JxIJ41wHtnUa11bojtxKNzrXwRj+t55g/4gQGn6CYVzko6yj5JdqNruVn0BrNDJeic
NmL+qf3xVAXMe4bNUY0Xepz+PLihH9fH8rSCxv0z+6bKYYYDL5h+Y9wEmQpyD6/V4ytSRJgG1pgS
R2UMOUDzbj1qVoeJk/jBJYrIMJIp0ZOiUnJmM1OofYYALwsPJ2JiQbxnuTfVmXK5KFXTGyAo5uIm
ARfUgiBj0zUJrFuGVTUVMGRGyowuYAah9RbPGihCU9XAKb34oyru/hTqfwrdzmTq9UC1zxySwDYm
d6rDaIzKByYPEzCx3N/v7uuvlAyNKUpCyLSbQJ7jAZjun00sqCERD8AE9Om0g5Mr+AruFz2sv3uc
Uz7ixfMPjcNWi3Z5LuOrz3syQhjsbOIzAeRNqmdcfDyGIliUvnGIfWNZQcCYqdEuY12xeDKnqiGx
S7AesTmFQ/pZ3uuQwhvsF0QSgzHEq29GElugI/bjG2TUgOaN8QOyG9X9xwGCqLAQD4RnRCpeAPPP
ZfqdH6g9aCrQbFEujk0F8vxinr1W0IW35ZYBe1iMhNfHVQ3KTR/MljiLQ2qAY4MiFX1kQTyQhhft
XOJp2XJX4EEMNj/OD29sJ6rJyAqWqbaoukDnmZYBd3rI99DTvRAT9pRB6kWE4HBCScpcCAsKt3qx
j0MIQ2ORe0qzAPbnsUfaBk3l+BhLxtmdzHL5bphe6XPmh5wTihw0gxQQ8mgtyPwHRXSeW9rb5PtM
z16Dm4suFqvMEhQo0qiY3wFLS5JwJ8Oq0mLAc8PahIbC0ad2it3RlbqD33zP3Er1MB5tdHhfigcD
PsGHCe6JqeIyoYwqR9ilJIpGZHaRtyOgtbEJLeGP/twy92jokoBMcSqTR09t7N0BTChlgPX+h/eZ
4ryI9sF5r12I8mICXA0yQ9kpz1E3gxBAVqWOH7BVnlwp68EsYBIi5lf/xw4slt313Y16o8c/DTOY
IegywOCHE11ak1n46J1numTwwzSIb6EBByC+Z1uwo7E5kNxKQjsTjPCj5NH7A9CAvQI84YUH9Fy3
NvaTQGxpTUM5WhmNf5Abs+5VGx9VsGZeB+yMmwE87UOSB0OKpwceBOQwFSzkidi1gVfcsqDJLDwv
qfswfUFDeVoDaqndCksaPIdYuKOg/sCkgIoPuBeEawTaeRbRrtMtAXVhgwT28THpm0GYQKCww+G4
Obj6jJEfOCs4Ms44nBdwXEibQFsJft3YQSHO+dcdTbacHkBuECy+P6KtzEIAR/5hL6Ct2BzeJRcY
FwASI6r+Ho2RKMC7GRYyBkcDWZC0GwIK8zOfSlBHeyiNBIb5k1ocwFMv5/zNh8cXDweqDapEIN50
k7ys+ty6KzaG/0i6r+XEkiUKoF9EBN684o1AGAGCF0IIGu89Xz+rNBE9M31vqzHn1KnK3LkNhTuk
z0VDcaYPjDxC9CZPpdMURKm5JSEDoftDX8Iv0JCfDauDRysp275vjWz7IJ8+Qb5VMuYdtJ7TR+2m
S/TmXK3KiwqOyWhJKHQI6HZsI0/J/RTGpqCKBXk9O+DrPCr1cq0R95EI45dNzcskXoW342EH4B/M
AQPCLPaMNMn0PtfNS1XNxf+B5hVcc8tfSRyolou5EUcHFhiVrC2H+4V+Y9JMfSY7ua9MQM9QQOrM
qioXwoJdkDF1b4VoN938Ey0kZpupyzMNYhhyf4SwYB7kihs6+Ex+WTNh2wIxkItwteqIhfBz+3n4
aPNl59CLQY0xp3BqmR3NXa8/X4b4VIN3C1JgfnztVDs3MrH70JAMU20gU1vqWB9l1CSxxi/ToovM
HlPGPOFSqYbVOr1N8fzE6QhGRaCyw/A5WjePFSPrxq29lUKh9bs3n/SJV76k0iqlUf9Gv9bV6+Dw
Ef8SCjJcfDDuCoLG/Koy+UjTIp5kFRRzJFOHEtbfp0OaKPxR1Gzf1XMq2Gzn/D3pG/0meq9Ohrk4
snnPwV56tmPUKg/a35p1oNEX5D0Ml75/GL7b8IANiumpYZT9sflad1/FwAtnjlbX0Y02U70rMMti
yXwtvVrMPxkd0oFZAdD6O/EbqcJxEEV7wNX281cVg7sY+zx4y9fw8HlrL35Z73/KaQiuaCaR9W3H
Da/cGoehkBRWpJC0WDGyKaejlQs6KFAeyXGXD8o53mDipCyVrldrLOtpAaI/MlNElL/wdyo9jXc5
plFQYWhuUGqX/VuDDzJueJD6jBbe+v2qHFlxYAe3H8OM/yKs1tHJ8NZv1UT7YlKhqKfkrJp8jxaz
2CBGxqaz45Ukkq6RpfPFgi2fVUeJGcfemuEi2vfFB8oGUQVxhcakdaqnGgqhwORcNE51pgWw1fxk
hL6379E23Xsrl32G0oyvpKhYDDa6dK4YrBhJ1JNFBnDAfF5t6q3j+FbjDfSTAVtfartJ/j04I5tS
E2Q+bFH6p1Ag4XAsCxhEfDzw1gxKiwbmnUtlUcoVdhUeJsx48L1J65az5Uz5WxfbsCxEjxre4SK3
6e1IVA6dfe/Obpe7Fsf4Z/6Kvv8bUSb7tKMDs2MUrUsx/pSimOJVnVeQx/elJLOSS16VTavzxm1C
+ToXj0z048VTpHTP1l4SGjkU5HqYPGckn3cVl8gZrHT1iTe7kio39TSm8gal5V/QZEVI2HFVEa+Y
iJaN3DEq9rTouJtyi5DLCI7iVcPvnW4xUVPREMTz8gwzUIjn7CHUlm+HFtX0glOcRLJH3r5o103z
XM1+mTEtWQU+KyBjZ97fSdJIG3gw+ZJF1HwMSUhMLU4pv7VHr8rw7ipk31nF3/ZEKgXOiTG+1Y9B
VAy8sK8Z//FeC6IQI697M1Kz2+/n7/5yWT814L1G7M6kR+T7+WnkkOrRxpKZiJgVAhycQoINcEXZ
whylmtySZ+Y+FD+Q8QDN6KlXm+YJDMMRVrhQJQGmEjvH9CjeeyLxrFafZLbgyWMP18C3NfHJoTKM
bpCmUTA3WTo81h3nqNPalwqp4OYFoVc32XEZjIcPhnaP4FLArTZKGNPyW26guyFQ2xSNbZ85mdTY
YNYS+Qq+mV+OdWfv6Qq8MXviaWsN2ylgPEqWdcULrPvA15v8sVNudHioyVSDu8O1tMP6bhuweRmS
XZkKJjt/4w1Kh8plyqoeAyCcAItqhs+6aXTNATvLdv2vtpDCR7B3c56daWI7dLgVoSCf2ZJvziSJ
h6is1EUv3YrVFGMd/gvxlgfMwMwBSBasyadJihTNTIzDPPrLvslKbmSzcchhYXAKov4ZLZvrpqXA
ZLRsMlsNynKgtBFCfLxq5X7P5dxXmtmzTaOT/V6BgLP9nB16617qERo0UVBJ3Hh2F4XFMG7Kc4JO
SVnpv/uJEd+EAjaTyNajqJGhQ+xcf46vzVzbHVJj0Hk2J61ce8Hu8svYV8ivpwB7rZcuOQVb1Cs/
Oqt/EuYhVtL4ADUnMmmFyS5orbx/PlpctHdHBvhhM6tko/nVJ2gtvGRm9nf/wv3mLzCPd5X3qZFB
tjvqINxWVAiw/0UZf09lYopOVnXi7efcUNnE2kq/eIvvEEoeo+PA9J9lRmkv0g9nbFOFCFWWpREC
ng1z93OX2gu60Bc6mP8LBDfxDz41jTdBRl34TFbvAVfqO0Vv1Qnb/oL5gdsLhi+/hkZlJXty9drs
bJtYjh8HX8ajZt2pm+kumodPVRG0kI+1Mme+r3CEmB6ZO5Tjw2N9/5MbMI+qfijQyudCb1ded+J0
OZhqlu2I88j4euM1ZNtQuQcfon1hoHCF1aqHSrtiz2ZQGqxRIau3xrmvGDPWy0sybXacqVOweSi5
GMXRU4byO7+Yqnczluy5m2wsO4bmj8aC2VcnOz305H37nh4AhQtFkgqW41OTBOxZ1qK8SB41Kk1g
/HPEnCVKYaHaZ7xicF1Ia7D79OeqbJd7nAyxeV4M4vzIZ2ZkKlxEVj9AUmV8rvoeeXD0gH3PEsvn
dHd5L2ULsXYoeRrs0kLcRKhSkbxqHqDqsuOmCxDIFPUd9rsJhb6byFKybXtZ98V2ab/y5qCIxT1h
eFfYTN3UnTGk8tVbcdtafy5LirJqYiYqw14R9y0NzEVFpwavqc/p7NM2GahqkkyzFimPWSEsx07/
0iC6xcvgQRN8J3O1SJuXwD7fTyqcjhWxU2ZlPU4Nxnr8L57JfMtFaEw4n34msc7MLnNVWz0UGYQN
+8ZSs/XV1PzYdcvVB3QUzdq67GuCrXnkvIX11jaZV2A/FND5t2tU2l1bSvjNdKNhqd2GaSosT6sS
ygk5h3m7xZ/rjtC2MpYDMfSDztzxHWlnWx0b3G0XGiETYr4Dugg1VC38/G2mlqZjy7Vzbf95i/Od
R4cY7+PoF3DV4HcUz9iR+kSx7P3aVBq8xViFSa8JNXHEzGP2UnZg+eKxmssoc/ULGs9U/txajZBr
7nP1lKv+NzWwyeVmazxHEcr0xwDiUyFmL420T5/70tv8D81/7PnkZIETV7qWjx/f0BFznc9M8Dvx
NOXv3SeJ5NcVQH+svPINpj1V5rPNHIbxB+/GmvkdckR/9Xma2VTD5CwUve+fa4tbKZ/XbrwT74B0
Ic1Bi3SAVeR6Z6j1gRTE+eKzmtAYg1G1Ao4mfUqrv9gp41sJrHa2xMjdcDwyrEsO93POMYvCq8Hl
+lTFN7JdaiGPxXjDhKbO9TnPl3bZRHRUwubvxN+odpmZuQKeVeuw/twuq68hiszCYDi/6T1PeTms
LxXii1tgxunQ4P/7ZRbgQWj4kWCcOynGiU7kqUwxWm9Fz044ejcd1ASXTgMXF09i3HorH6birlKx
Bj8dW7qGMtB6VAuMddhpfsXO4+ykYSQvfRzF8f9NqxJDpKuwf7+LiNHoIPggG0Um3WCX6rMJlPj8
t/J4ecUE0aW9SFjQM/ORYxiX2v8wvQUnXa49mUqW0P7y6TCelLJgES2hg3Mijc0YEjmK9P7QXbGq
eVS1xLHgYK8781x5Pw7NYCKSYCQYvd8FE+CJoQFavleTp6HiJy41TRJrXHQwb1W3wQ9BXM69dbzs
qZ8UX8byvL1JyYoaaM/JYuTyaSwxPjvC7051yy1G2xhvuO7XRSFVhKUN7gv+p8GF1d9cbtp/jXTe
7PcAQgioqdQr5+m/JPPL7iVeP/wD1fhakXJw7oj1I698riIJcSuxOo8f1or1fbwHygQymOfWe8Yb
yWk8qM3qMD2Ge+ZlGW4MGBgKW/3YDXwRpsFia7Lda3MzU4DHi8dzoZ+aX2rvH8Do60uKw/Vn8ZXp
t5/dCauafba4/rl9M+DKojfruhf/EnxwfjddqOGyHWalFJwgGxTddPGdFcdnZvVq6P1ra54anGcf
vdVFKpa4pdZ18EAhz8OFaQfuy9Ij3Yhsy9eaCTLdeqJMk/2qT55hXSuBA3tEPfc3YolhhnGxlh2b
0nNDQSQfmLUHrEP7wnMtXUiCVjpg3Vdvkig8+5m2oYh2cc7L9Nl0EGL6oJYu59fKZlV6j6+dwG27
zf9qF5z7MCQuINolFiH57MQ2tekg46rPY5aJEAZNasFoZhnlcf6Rq2xGEW6kuH6l/Rw7BmPicP3B
+oVT2X5j6iofMjStn5d/NpLNu5Q5flIf8uTPFeNd9cIGd6p3OFd06+f6RFhvMIJH4LHrl7F8JsfP
w0xqWYLCIyS34i987K8VKCViCCtUJw2dSSU14rDL0DnL5XpTUMU8L59KjLAcJiqmbF7d7ypd0kUg
1UI4bDPVl/SaG5yT+ev4ZZYkAmZbYyiUY6qiV8+WowCBhHGTaUCEvGJZgP4+M7VsH8J2GNp7HXro
qor77TeifGqhGazrvfbMo9MlQQGh0Drwuw4J7selqUqeQS47YA8h9/8XR/Q/2mMiR86EvbXcGJU+
hQbGf3zYLKFItiS5ipHV7tZWqF6Wo5Ce7l2ZOxgQQPq+ACJIlAHbQvPE+MFyHaIn7cmXQdIb6ocJ
7L2IlArfwt2Lytt9WbmnhHRrycuT7kIyFZfHNgPk12O2XQc9IQPHE9ib6+zwHby5G6xj7gyHy9lT
L0sXcUGy610j3cW9HfYxPtLTxPI3TB4W9RSfEhX5pWeQAHibSWqMmjseMqVkqpmInArVDcKRI+hI
ZGMce90V3YIzOkL+WD+cinCzuVWxG7JORJM3BI7+W3+9XvnEF3hUaY8alPFiMYF6FSWJncVWdMVu
5EeHi3jeyOimlTvkKul7Xp+trNUbxpVZHpIExrV2MCRr2X9A+YQYvqCxtQikgBTC07YVBPKNQYHs
TbOBbdFcKD22Q3HLxljERdz+3Lv+ntIOn+RKeH0vvPs2Ug2tViaxbr8x+GKN5Fg6JiVsLthAhy0v
ViCQ0MBOiHAPH9ydd+vyMsHzXEYFe5Kixw6x+3ivnnkmNXMLmdwlXm9mqOsghshzgKBrVxbFUM4S
xcyzcFcfzddwTVOnTCGQvNGPb59U5jLhttvi8Vmz2d+Bcox8HsUrUSG1XiofN/0x+Oxvvy8kwzSs
1MvQQMqGQz6pYX0w4ZN8m8/fFQnftsQwGYL6Rop2EEc5P4uFq902xiFN2n4Tdhzy73fhTJYHRtQV
ktfi9qFOOR2TbWVyetMhvHeuvLq0H5nQLSD1E5JH8Lvyj3toY+wue5PyQ4vIKTbScQd8VW9ki4gW
H+kmv7O7jET8H42qBMVF4SoIh3lw6HaDDSFZ01hDrdG+g7B2JXB9bsbCfJwdMmJipO9aP+4gbQRF
FZEoM3fwxMWThS3CyhJ6s57Z0gPMr8bRfBtXZmuKu+D8KcGU/mYXQDllYmij+QK0H0uJcfQe5ezZ
sEpYRWRb3XbEqQMNEgoSFHODbCULhngBZwPh7IC5YaqPFzmXfTsP1R1kO1cEeMf97BQ4lhpZNxbZ
7NKwga/bt/5zauZ6a0V+Fz+J2Xq++DPYQqYKC+ePU5z4XJ0KiW+H3HpX3o3lZMKkrtoRxaytTrzd
k66a9qJkYEaE8VZSdSjRnsvi6x+al17MieivAH7MW7G2CvFqHH8i0/MYSqDacxRRSytdKcQpSEye
xq8GdPoQfP5CFWdp0CgYkOU+3P6gBDiW4lP+c4gaQHpUzqSW5lZ0VMPWxQ8dMH1ZtmD4P6CW4lqJ
y5IFmENQLOENHH+9ozZIHRZ6Fk3JVwz/6EdZvcrUE2A8p0E+rkKoLJ0lo/vfqET/qWgOErKf88Tu
T+yahx2Z8cZ/Vjyo5qk42n3IkDgqH9H7d4U1lY1hdStO3wnT/fcewWc0LBZgy14fTvjw/ySrtgob
nOzlH6pPU2ALyDaUIQ3cIkBwDjqPdQ8MkWrLxvMZaj/VWChrFeucb+cHPjQbLttMtVf5RP8dq6wJ
O3qpORZLqk3FZ6B05s4J472jYYjSLWfHm8E5ji94Hq/V0EMSp+evz3apqtgTPjAr6s+Q5+iRDxqB
7NBLv373HfUXun9pbRo6uvwmv/enQqYTbRifuVE2JQ/O6+Nk4qaLSHFXyT90aONFopD+hkU6kPRW
Ckwm9NHiahTnxxCItxnIRqawcjtocLoa4XD+WwHXRXHxT5jAVZfIQFmenBwPWzmGrfJcf3msqyw9
t1E5OhkZ5xwKz7+JmIkZp13VkFGWGhvvPGzbcNZ/zEwjdG+nmik5h1PasMO6ajabiw4Oke+JeWAy
2aR5OEsWzX5BBLMGORT9mTre4ZLdhE+iMst5Gar9MkxNgRpssQd7NpjhASWqiY5BUcQsaX2uAlSS
2ZF+M0hR0TdtRMxOdNkvHcq+bpvCEhktA2khP/mOTq1yHa7EwfdH7s7+Ut6Kfl6b6REOcFMyn/rx
VUAhmcFFu4MBcBuQVa+zVSSJx5MNqLbRMxPhnIOOR6xKxxOYnvQhpjaovqlsMbstn0+FnIIS+e+l
Wvfn5vliNaKIraN7R2Mk3BfIRxLyHul5Hydxq8UbSoB7kBBZXZz8YQlYASnqlnTdEXhe1q8GMIly
0pIO9eK5uP63XBbii9LRHuKIyEkWz7/72twcsk9uFJsd/ikox9vxVV7I9+PrVdu2JqbF061Iojf/
gMm1kKoQaJTQ9P4dfwNv8l55y5vMp3/3dVXhH45//vVFW+lpYjDaV7O9U03N8tCanCvv/pHVMdca
bENmqfF8Mk5h4IZd+46tdVxET1jk+p0bchaJNfbuHzZ9+Il2Mm1UttqKRdPXq2GFaVdJV4urj8jP
o/3IeZXFr8HAx+bf+ddmd6iCZV7T7fyUyW9r73Lme2NIMoj/23+ZevSoY4eJGt5hItg+VuLTYzMz
uo5MmOEuMd7Xls0q+fnkrzK+dMnAL/nML3LWo5L+QVBCEkv+TCo3FNzaTQm5KBpIZ26e4ljPjk5F
Zjli+4YV5G3/WM4U7aH0oadJBNFUsLHMgPsOQ9DMfN19/0t+67pzH1CprAeobRA6XneOHZv2g9+x
GUThPt61UWTtkYO/DNh9x7VffeXGFJnHlvN5NYoUQ0vxhzVmx5negkdP7m/67ribakWn5zkVEpv8
37DoUvm7iHBfC1vs1WCJ2wgkNPSPJLLganqaTuaTfjg6MvYhewOb03dP7BZaINla4zKMFqUQtrlF
/OwAhvlk526kpCK1vQTK9KuDvjRxvmjM5OnW6IPfchbwAd/V+GqY4g2qa1eTYP88eBG0Usm2PWkv
7DSaBHANrRo4DeAeIoFFkt9N2kgHiVcrwRNAmkK0fopK42qeT7JhG9oRRbPWBmNbcYwPbisMO2+6
9SZTj7HLMgRrB+8nMHeNmrBO8leK1Kj+Ct+PATJftHOpa6Vr4umMXspLg7RlGzOJh5hTPdLLjtPj
1TTdVz68+WYufnfly8f738vpI2r1gS+f6+0ipRxbQr4irPTYtQ0zuMqCUD8jszOruHWTrqTyRitk
WAi2Gd/H64bHbSLcQBxFv6frL8x2eSDGKq+piou5deaAKufr+rV7+7giC5+4BcV+kYj6rykO44dw
4ZUVUwkUyFf3zU3HV49iO2Zb6hQnRaTBqsoAzthSLFcczwKe9HsnBYz5utcuHsE85JttPvs9sT38
Tcm8paMpT8A54+iuNMagYcodZhpqtm/xjHnXqKeiwKLifQLV9QTkdywKzEhTujmgiYr6CgwUkRpn
9/EXlTHNCtMKs166gNzXtrYkBPQaN7Wqs1nzB/x41VRyCsiLLse0vmlYpT3KsqQQ2NBxiIdReCMx
5w3vQXpMoy0kObykZqaGj0YCyoKu/Oqx/I/nfWwy2UuVO1rnMORiO47utRYMr9EcqCce3awd0tZx
Gqpbgc85LeR3ygiZEVEpjT2arbOW/bA9pzvr0SVaUzFNns7Y0mK6Grg+VQoA7jCpeyC9PYB06Hq6
lH8eZcUQZP3JjyJXCh2QQmX8Ev4iHcRmnU9mCwqXbH87Xz1J0/QKtmQtEvgYiIwAicIAf4mwo8lH
+m+sctFm2GbxfA4nVj9VSlej/D5nfKs/V26t84qBntHeJOgCWHa4qAtOTcGZIX/9xZGyIXlI9Dtg
ptj89nWbmjmoTXlpYRagB6SnFzNHswLIlr7nwSzFfm+v84BHO091W7KQZluuTsq0Y/PMz7VvM3aO
3Dj8fjjWz4a6RKhcsu18M+FcorKAAJBZiTY5yEHpLZNTuaFeNXHxVdsJZ+Ixbxtz9L4+7B4Wz2fi
i3WhOIhVL4tbkPbuQtHDlU1zrXNZ0o21C7IT3Z4XGDha/VPIRfB1373Obrj4txq8uZ29hgIiwvy6
8upE/7kmJksYuoXNKPqx7UjBsUiBkO/PyY/KNz09Mqdh43QJqtzlnM7JHATMdGbfcClPMqCNgjTS
45GBOyuOzDStzlgU3sciNX79/RUZJpKowo/BI2iW8N7f4UDISX5/BWrawkA488fPaenmkDse5f/n
+joSPU6mJvS1nfuKjwX1KhcZqHueF+VjXT+ok/BMa38ys61l1ITl0NSbObjuW3PbHelNaX+pxiJN
3lxXprNvHajcS3LI1n1Z2X65h+tlyTZ+ZrgfnKjD7OZWg2oSOQkPJ8w90S7GmcgD2IuB/86Lzixw
LnVTh91+1A0y7Seg4pO1cpvC+EA0VSuPiAQdMnWpRz7oaxWnq0ayS1KWQxFzGidbqvxQS7vGGdKo
iNFb41FPnar3U1EF7313IRDR80JqtRqepvfA0nBQynRUhnsjMVMaThbqkQ+q+KfzyQIhlUdbsi1w
yn1VbLZPRSGdz/9q9nniy7uRzl/Lk1XH0OKBc7j7NO1NFUBFz894Gs05cO09isoiux1pwffZMLS1
vtZNulmaCc/UF2dsNCXFF5Ti+anT0lhhqx7vzE2KfNbMC2mbF+DKu4U5hpQredR3LIPf7eDLyfRf
1bJP2jRfd6m1MrUH98q56TgavlO8j4PhbtjYRuvOkvUhg4XNP2NMPNz5+9Nxc6puK1rxrk9CBeOi
MrnYq5ODWsT5rH/DO6d5DkrnR2HmB/ZMnw0SJ6U4V8gw83M1Xdw3UY3ded1aP6RLkDNAuS7reu5c
uj967qH4eiHacVQwGb8cHj+xU31Cv9UYLwmp1tI7ulpf9wpGRrqxPHbQV831M+jPt85q28RDg6Kb
XZNI+g3E4JBQaFYX6c7/O4OeMSfSaP1sXnoRDlR/VzjaOicYCvSuv0Tr63XbdQ/xsDSdid7sOvl3
cfSEAGIluMoq6zHNBBWfdiZRV1G+3C7wFzQzf+7y9z6Xz4/eY0N/s+8/3xXyu/JjNWagFWktPvYA
je5yPvlRdE46uZxHnFEzayLY3zsffDDkSbG+Tn+s7oN0/yVWIdvcZz9zHxSQSFWoR9l7/uAAGdsf
lXaoX2xgBE/DHeh0RXdmxUwV7u9S7lSAq667du136ATfDl1ta7Z6D0enSfuTjcQ7iJ3ClYXZdKNd
29ttumBbAW9DPFwEAyql/Lq6Q52cg0dJxihhntf6hPLmuOToUrvxOPgxjYN5kP7c2s+E6vy+xqLS
T6x2ldf1I2NgAeGUj7b4mEytTnf9euskS5dHkXDtFjy4pfBMc+3JzyRawhk448AvywwlcqYl6byg
qzfog29uNuxGMaPKd8Gv440/X5G6dX/oill7QcQWH889oWhtsyvYr45NDb65O+9hiTcfyR8aD2RK
iDdN8P5RY37v70WrWTh8fPTMwmIIxQvxv1/L4D1UTiKFFxJNXaqp17G+DEvp1UmPARxtd3Fj3yJP
4dnn4FPsLdl5STlvJ1HCqKyh12RVer9IUyGPKYPbChuIapsTxgZhOW0rtM13Mvm8RuUEdUo7hcNA
XxPhjPBkgU3eB7QIh6udTSxc6guLbYXd1wZFbz4VEIBNXb4NOvcZf5XWucrzd//96Ly6tgPjz9Jx
cPwnneDESGd8+QK1I7D1n21BHalTTRmVzj/+uUqO7vPdWAYZEOvnXN1qzFnstU5T4J4K+hCrL7Of
cL94J/UqH3jKM3n4zfbfbYiyIi9+K9C7uYiXZdFfPGiT8XQTYmYLCZVF6TQ0qF7wK9VwQeAp/DSH
1h7kMFnO/b5acCxte9ia0AXFIeVQ0Xa93cyr7mkJr/Wl9qyF0TzS+xyq+/F9sGgLWq+effcfwVoe
HhyW66+DCWnbgocGu8zs0fWiaq9YHi6FHm1UFust8QNR5f6CnAjpk9XUu3Qf6O9UM4jD3f65cmrv
rWaRukGJaMDlsXuzV0MmaxjjcXC6FSK9hz6MgQhkKpOfwLY3apIgn1XjcJZI/vlIqvLH7hooQ2sa
n0ZT1eytkppfV83drrCZHTYf8aKJTIXb7R8Up7zlpJAtvPbF24+pEz8k30rHqutsTzJ55BwHw4Sx
QIhDLD8rJt5DBGYskZQAn5u3c2a+240AeqIWTGXfZXPlN+lsuhxzLEJnsTdPZS1MghWgBmjdhp8l
7DGwQ5WVBJfFn0o6Z8uPrmtnnBCzeOiZoyyksmPKf9xO0NgiQlw62IRQnErITN1HUAG7EzKdkcq2
I8T+HcP/rU54hbwZfFUn5i7aJdtKpLvcVGymOyrizjtbOCvmRTmZ0L+ixcCByDZ3PwsskG4inndR
LuuOzQQCzABiH+nC7LdPqLvqkk49Ifl7OwXwAYbZf0jzcCqFaO179bJj/cyWzKR1X70vvIEBM5w/
3sgO+cVR+KJDwOvXyZbJhudy4mRi+WrA/c7vBNk2BDgv7q3bUKL5K9ZfGqEq1dN15ebmUD1mPxa9
QBw41pNc8U6+RjY93j6lvRbOudKm5y2xfbEucFPWBW8UbAKMkSKyC90HippbcYZnnUTO0nVsaHEY
oh7r0GrFUC6hMCqsqaR0N1JCg4T7vamsX5WruScm7u3xL70cyfI8b1s4Dtt+EnpWh8LnZlbtITQZ
ZmcOdsB5BqU6ii+0Yl7oqhhMpwIy4OE0DDI6eneFpq4D48uEVxX5uJclRS4Dfode/bOPVEPWyqKe
xNDQ9CIfx2KNN+qVbhEsFC9BDSLPeicVgfDGieVeeUbthb6sxVj8O7cdHOesdSwkoAua+4qV4quf
W7Y3DzyCOxZe7RhrLGi5CbNxRbed9IvrI4eVS+90b8MDEdrk0ebWyiMw1Ty3yBZTQvti6B3mB1d8
FDM4q5JMg3eK3HinICYpUluq8nxUxWvGDoK7sgxkf6271Xu2Lt2ujUuCIOk5WyiPHSohtG87J4qe
7KpuOW57MBNAort9wgJjyyouy+FRXj9LepalaW/0ywqS7azGxvTLjNgwPMu3XHBvkURjxZt9wnr7
ukDM3OemYhOG4fJ0WYoMFlbrh6IFMbVm+HoHJI/J8DJL7fmlBtoMdhte3LouPolw+qzgW+SPv861
/W+8K6eXwQjQ7rn5zWbqh2shk/ueZBGVu+lGshpPfqSy7RW5yu8xIiRl3z/FTbFrjhgJbvbwttpH
TawUZDSzOdZ9T5tYdD2kxssULg29vJMEurWLFrdjQbxPlchmlPiZTD6zGvdkMH4J+XGevQ1ecgI3
o4ZV9WA8CkExUXgwFDjVUXLwaJh4IFji+x5L28cX9+079sWzsJ8MMquMZ7doc3pECha/xBFmR6vg
7hPblwGzKfzUV/14LD8i4ovKNpwI1uu+lr7F8xH6h2j3fQ+PAb2BMaLQ0iNjJUdAeb1tkJ9WVT2n
WF2RquAElyn+cZ35OfNt9RDPbc9uexD+K1aNwLjlL4tUO8Zs0Q73p456UxfuqMyuq8cIEDWoBVY9
EAbroKcUdYcy6ZCN6mrQ0Tr/vmVY2RYaz37qXaCsGCJ2OtJVvMa7CpldhR0fGIqEgfnrvZa5Ny0V
e6kx9HkzWK/miYd5T3UTLUYlgoSA6OJCM5TGpV+1okHHqQRn0EFqkVlUI88Q0mwjMi4+Lcsx1kDG
JGrwUNz+yVqAKqFEuIcpxslhEQmpMJjqS/ibzsiYg5SG4UKOhVUuUB/vz9YiaIzoohbr6sLvLFl1
mvTyR+KT88c7GfgbzLbvdAz5+IchI3oC1p/D8tkODgf4EblithWbMaZfKu5tKrnnt5tKR2Ene84d
Bst+dMyQxcQueW8k6oEwwyAOhPWGLqa78JHJHO0AVdffSVDAFMKRrVVelY9Nj116nMjmx+ePTeMy
6e6r8OPrdJUuLLhdDrnz0hieSl/7UeabGTXUZgfOItiq4CaGbmyAUO4RA5lBZ8PEtnP/VtX+6b1c
ErkG949nrcwS6t7TWg6MWrFbjWVU/izxzUr5won1Y/ulsHTot1kuZDuZ30WOZetxlPh4Nfc8PLef
R0dixQfDpm5cxkDHs/LTv9upb2v/zNsy2kxcaptITyNPU/b8JtPOVNUFMuCW+II83ldj1q4erT/4
Hz0ABUHq86VhTuTOGVZNTHUyTn80tdRMVw1gYnky6cbaqBIcDnuXTnpN/1xgkFynWD2cjTDz713+
iztiNGNIQt1qjUgVIHOyT5/CQRjQlqJGG4E6ZXb7R5AhFbqPzH/rS07VpeXs8IOwraVgs5RNVZIX
Y5xMIKtfQkBiYpaUeXBrqmA618+z4/dUWSLKN9ffWM2bn8VA1A5KjbaKW3rtwls2kmoyGF55IvKJ
iNKmeG3Hig+QfjyfKp9+knWB6mJlXvXthwsuHHBVmdHxLab731jNhC0aqDnZviFo0zBz9+OK5j4n
HdHEPQ/hpgs22/0kseCo+GvX8mNivajTeUWYF8J2LJLjBxFhkPg13rm6xJceHHrz8y7rltc1K+P8
QSr7KHnm3+U77/TP6/f5uwkO3//y7QMA2EkedTquzuNZ+raQc1U6k4BrxSsq0/v3nrn4kt8xOJIU
vrl7NHkam3ZG8y/ybepPK+EWviQ/hQ5zvfbDozvI9QxeJx2tgbI9QLYFUPLqXeIcypkzx40+WQLv
JJvRzrIGQq6YfiKayo3hFgFxYGVNKzI+vYIfY+IrRU/eOCQrSjYny2FoY5gJ4ERp1zhFvgOYHEiY
Msk8f6RIsMF0adc48f3i0l6wTPghvKSNeuZfwHFgByop9mfgRIeJZSMMNt9CALsouMuKCpkPUC74
bKVmh+rD4t/XTsmKSVSY7nojGGQQKQXJok0HUZaWBoA7s60IDCUXV10zO8nUguwJuyMz00g6piJf
T17VIWK9mNao9fZPk7AKUJOJx8NYiw+N7R2ecSnlfj1xwPWou11A7FO0bj8Y+cATt2UsKuCyN1Ee
gdWdsuEcMqh4Q2gfRRvpcXaNFLLZAkFDbCYSyQDfvBpCMTLFwFVhehhrx7vwkt1U48o+A0NVZydG
wJb25x1buU9Pz3x8gFvGZZNePcV0bjMIbb0YQ1HHmucPbcssRy0YvOWWncnno/3sPL7kUXFU2Qyi
hd21fBh4ag7/aCfK929zkzU4uLNsnsqY3u1jK+1ZG7OMYO/itAG7XeqTOVgPCaYF6GunLDPV7qS/
q69NMNKyYZ5lc8N3zwo9f+hWtRQuBcmhQxTM1gLB2BccGzmqX/eLEpWwrK0AgEEeA92xQmJxGCy/
jzWnbryy/uLnRh8TKxy+Hw+exlDdSOiQXt376NI4Td1CewQhEfALT6bzFP9iYCgfsiGZnf1qExMr
M3IPQy4XWdWzBLFkEZz9pxU9GgGiriCPye0bLmsxLrifrrx3ZEjOxeYFYLfL7/6lO5vqUlLQouHm
n6Vf7cLS5K/hiBFg5KrYNg2KfBxxUOi44KuQRc9KI9xbMzSPbyCMkxG66d1c+x8FR6AA34aBuw5u
1DL686Ab1UZZ/xp5W7L6zNCv70eojoP5qLezEPk+aeaaTBGxdYLHjSPRa3D7xFU8NRhVWZ9Y5rN0
H6DAfdHxywjalk7ZV+Hm6a28B2JfQAtMfzdT3HBkIpv0qZrtptrrih04V9M8TFoXjAKr06boHIOW
T9OW4mU4aSG0W6Iz3R1LjF1+gN4P31iFeEBUFwZBeqJWrI2BtjoPAwGVF9hypJZp+RLZLiRpUVSn
eGTXlaf33E5RCLP42NfWgBpLbfiFrMnJE1HjVsU5ggkZSpEGpsZIbHsdbI6nxrotrs2jyxJP66ry
Bn3JokzSTOUGobbW1dJoBqe+wqkxuDWUBKBjTg5tBK+yHaqku4rcS7qV2a0x8FV8NJnzNi9LksJi
WT9WAAJ1MEtyapzm6Ua5M0bjqIe9cRii0w5yxUOSkBzjJQQX9HLPCkXJg0xTxKJyPRv8tCDNkdEK
9DlYL8pA9toTDtx8HgoapwHIdNuXjFhXCD+FMV6+X+Xd7Nb+54O7qnqFPllT89GDbbx+xc2HJY7U
07kZgZ5CccLuYkIWCt41DbjlY3OSvCFvj0PbeYNa+BRswx5aMnJROYLTbcxvNvcYmsx7+bB+ke/Y
bDRwxZ5z3MZkVUV8C1LFfZMqApOqowTPM/+rZf6lG9tmJrQAkV6qBxevL8kgUSl5eFEosDFiOftC
TUy1uf/5WO4fQgJ8WTVHMb3qPme5b/EZTO5r7096bwSolQTi6p3LnDGxewScyqugiseZ2fa9+NyW
T0wptmXGBhVKimRX8vWxFNNsjvu5mn0eqZhPzC7HKaHgKCHGVXxzH7Pg84+8T1O4ll+rmv3RvuPk
qbwLfWCaOdVphExUEjqzs5+qLcyHrhUOHWZznBfwKnQa9jVFS8fDak+xcxA0RBylbbNOy3tjPds0
VEfLeJizs9y9Zyp4fzK//ZvSzPwAVkaCNPB4DVwSdonQhkt1dWv1dc3nLPlVNSXWReY4+bxwQNUS
Yy5uecl8rrjBdZ7E8CaLoOgkaVisoC0EChAkmD0srg37x2BRfI8Widp7hJqFtK7K6Q7wyT1i6JIo
smLBppupZyJT02T1X8Nr89gPiyz/uvAPa8Ac7A7YXaehF73fmx5z/LOAKqyDM+bgz6Xy+qz/3Va9
Bu6r4tFmdX3VY+9v3Mocy4ZjzZH6HOkuFr1rEwFnyy54fsfyLr9A5u6L4/5r68mi1DyVogaVzmad
DcW5ShH9my7ZeIvuHIU92fPFlx3TvwVzqGTFa/v969YCUayZsumZQhS7NNpMewb3QA9x+TLtzCzc
mG1lki0HDTZA3wUhqEU0L0Wn9s7+snOWwmC+L9q77eL5CAs/w1FXOeV4L9DmzijxpX0lpKC0JH/b
lvEykGtSbdvXINsaGDT4IM/HFyLZIE21fm1Al28NOQZu37GEsFXHqRdlzaUFx7DQR5TOHouJdwX5
UxMWKV4eZUaCsfILDkgic6Xy+4+lM9tOVNvC8BMxBj1yK500il2M8YaRmBIURUFA8OnPt7LPOPvU
rp1KRdq15vzn31y9uxUhu5CpijFUIrgUh0aMIX+qeXS7iQsN252hVeeiiEEZKHz4AAykEBAJKdCO
p6EBuCj7ZT4md147q2HGZ0Uf1Sh2DvOyNZHBcRkkxotWhE8aLTKyBZ46UI8x4Kg/Bnmf4X1qzitI
ouqHwICM+Q6qL/MNoGUOSodB1y3u1xVjjw8gsjPBUPThQ8SizN8bX8LCYwmI0nfuQJ7x+Rclb376
qMgjQ2K+AQ4pXwGLq0HjOu7UbAukeDa9yZ3iDMcYEsICYcRlxtDwmgOSrfCy60fUxO8TNHwuCCUa
oAR7GEuYvdy8Yo3HxP1gw7Kws+BlgactVgaWJZc+F9UX1Y6VwOr4Vj+5b61Ffg0bzMXbAWQAIPjQ
GU80oSyKX8MX1Q87Apd4guah9jacXfaJm4ejbtodiREYgPLo0e8wluBvsFUDivF71PmQVz/Uubqg
QuYlbgMZknHug+pANDzzZGIFxblCaYQABWaDYwcC3Rk0W5r7zFqZ3vDF3JFqFjI1os06zkH7YEY5
lsmclxpKLPdSzB4uRq4JSnZ9Yf3CxxW97x33rzZQE5HICda7ktcgGC2MPowweVgZpFtOEVGfyAsF
TlwABXg2mVMLZkjdzgCMTn2iEJpgEdlDAQTaMfY1Fe0w+dBJIScZQgFtvWAXBM/XPVOeAs4h88QX
gXRIch/Ja4C3NuA8p4v2ptkzvcF0wNPS1ue2HFSoHxTPifgapilhFzWiJFCWY7nCzlKCLtBFsoh+
Jt4nrD2Vj+PwoLjjfMNYDfuQ/ti6ws6K7SPf8T0NpaRKrzBB5Eq1xEa+uiaNFNWI2ikeoP7UHuDG
Lhd/FQHlKd91Xr7j+EL8jtk0U05bwmhPuI6VwpdE19P65/4jr1Grp0QM1o45Ts3rbCKIIHz4Shyz
QdnYiZxCkjLlFTDbD0/MJSjx1XFkqBWQAbEr+hTadpyLDJ+d7N4cMZ3B0JCBRuNSRm4mPIKcsIrK
MpZ8Hhqv/MQCE0lwZZDDaWz6o5ZiOXU7Mbt5p4x28FCjg+XiKyGo/Z9Gl9kx3kdi/gswQbE8LGsA
TIc9laIO5Tmzihru693nIVWWiDw/h5RoCWVKaMDTw1fo+l5ANckwWoTZQykMc5eBkh7oDBfpNwcK
Ldwp6OawuNsCbJl4qVSpCIx4MuF5T9/t3rCDCr8pyjAh+aYHv2DSQjdZs4l9DlvIEdJGfyaoTFQC
TwBqQR+YZfGcXBL26RWAXTMredKeJWatoaxujRqkovElvPBw1N9cQAmnSkNoPbU1SSEidz7/vjYh
StE5BJITQhjehw1PysteZAGdfGUeczWQUjulT4er1I/+SJs81kcR84EY80GFnDT3dIR481TgzT7D
exkakxDesej8mVjCWcbVFQzHv3zJkpcToVyGrYHUYo2PDv5BMOaKtVImphVnZ6e5pndMITAbmMEt
QdLAcHCmGSmpP0D+jK6YvdRtMq+f/uTEkN7Wkyy4s+UgwiKiyDhBichNYs9ngCyX89rGpmjHclCw
3FGKzodUvBRjZFBMMd1tFvKA8SQxGC7mm1j2yIGI3lCCmxpJGzVixs51aBJp9Llu2mRWEVyGCggm
3IBjIhw88ulIcPG4auRhykowVhTm4BT+bWdojgyPh+yGbHPF5+9NeICrGu59ktwObQhOAr8DytYK
xQEXndX0BvOmnk+w9yK0bfws6Qtv8kwZYszPxMV+xVhWKe8FNlhPTA2xvuI0qgCSyKXBeQb/qUAl
CJN5HBNSso5zCh06FMduIzFINMTjyicSpgjNQl61e6aCVbNCgdgSFHPJ0vNCtfEm/32URC7EbaJn
m3rRJJMgW2WkQjqjssKp8SpqupHmlQfiETJAY8SINQ8gEB0oOkacuPZ/vlkNRTOBb6gKX5F5uCQA
vXrUnd5dIB2tCbYKjvlxCagK7yAxyXuJzlBMX1k01AVxsclZ5EFeQdzTF4pZHvSRB3RSLfrjdfjE
ZoqsFsSfyH9mhD+zTfSbBrklv8GZb8PhmMOagSS+DhBijzBQwQpQMLW+gTYlJFHkDhNATNC9wk5J
5BCGWJc3BEE8m6Ii98Aec2iZhsMI6p1HcIZAVeiWwHRQS1kW3sCgQFUWZSiUUDGsgIXYvQDzNhhg
URuipXD0Km4bl+Xh0no/N2WuK8EPrJQfrHkWzPzEPlti2k1p7WSTRX7i/vCM43l3WVZsktwdNLiE
TIegaNg5UdlwsdnCgXrtCKsJRlyQsAfvtXv7Iq+Eq+dDsOUqwU6W/uIwtA3mcoIEadlhTyQ56c93
RqA8L2RSvGIePnOCt63buygpoGIwFF8D35Kbs4H6UbsQ85Ch8DnkI1ki5AY7RWywmpnWhJcSZgip
ClMMLnQSYh3SjXBEn1ZU4Z/YK5fujRWs8x+fwLB1UH0xzSXIqjVPzRmRTixrgUbekITO6uwYdqih
47j5fMejx9rxL0a2f/LvF+rwsFddklOl6CLNa1qFYfSf7Ro6FTEKHBQUKxQ3eIAAy3UB2AS3dNiT
D/TQ/p2/pdzDlEWNeJ8vYMQ1rpiAHwyuhz2k1QtZMcMnwTTSkh9F0iDhxLDI1WmxV+JbYJBcDE33
6cAh/yqtUIOkgTQAS+3Y+NQdfcca/fP8ajybT/PGr8I9msvrZ3OP5CpRYT7u1g+mpzxISOdw6YIs
EfWx9E1ab3pfmjGZkKB32yzFaduYjr/GsIaT6RYugxL32H4eTbyAcP5e2QAvUcvmDzZdR8rk0JFt
nA1hp4bFK7hiiFWn3TUsAbufcx3SnEs+5bo0/ab8GIeJ2709TT81vDOD/u/NQFzFNjMyWbvfbG6q
5baY8QK/MeMrOpp5wSXjIhTeGxro/Q4PD1Ar8y7a6Zl9YvglWSg/77sJtidc8w5G8K9EaOY5yBdk
jt13CLgfJPwBbTWzfMc8ZsQ+jDm7dHyqX2JLgWPZgi7hU8eURmf+Ck5LRSJSnBo/V7a3ERM5bDt3
5k2EDCEPesmrW5FaOUDNGnGOjewCmhkB6Nn0tX5snqX3mnNRKoNjXlH0UPFAwHgRS5ifQwbN75dg
3EFZu1INbZ5xtccTTD9QUrx1rzpSzYLyYNRCG81r9FbdwU4JEcp0H6fA1grP+RwYGgC/YqPvA0gp
FilmsDGFwp1Nhoqo4CyoDQnAkXm6Hc2cgX4/2Qgm+MKDHjlE1KmkIQIofTYtExb3WgT4haJzfWEq
8yojkoQIv6TQtQHuz8kfZ4vmupAitYpxZWusD9Ldab95fUGobx6w5v2GSVlgWAGcHXihhditso8L
xnENm+OM51pTEuRUrSivin+M3nU9RqTG0aLn6P5iuwz9V3/j3Ba06q6DWURpdBZ6IPBCZJTaJAB4
nGQLNnqQB0GkZXDD/TH2PusQSwS5TGSGRgXenppQu+QL0HQ8iKwZ8ldSk/PBARPM1/Byup3NiGhR
qe5P76awLWL2Qoed+DC4KUxX+cTEACpcAvBh1G42F7XV77ZfkohORGGLd6HKd7E7E8byE71mQL5G
CMHTmJ6QtbO224Ju238pqWJP4yqJcWhi+ZpekhehsQIflnBwAOdp9V+MDli3KdaQ7KSD+3zE9lH4
KCNlqkNqdZDY3KWLx5aj2fxeHYgyghsmQzNEji3YBi5wVvwCqaWjjlHkaAjwM0/whkArwXrBfLZ3
4MDpeIkqLAdIrJwyEnN3vct9lAGzIt60+jstllyMdPTslPfgvksJeK2mAORYkOPwCCC5M4MdMddI
rfA0POJc98NmMQO9974KLEUQS3onFn6+ERWs6M3GmOFoBGxOmXvd6weLXQSGEPGknUcpH5+/xa9s
zuzczDn4+B9lexZ3yns6OA8VHHWTEqu9pWbS/HDI4+I3X6fXbe/yyDJH+vN07e35E/9e9v8AKuNl
xvXXDzQDcz7v5jF7uLrDPiaSC192JyY8rXDuU/nhGKXfuzvKEm+y2pmrWFwXaxr3bmwGT8PHdiLO
F/GwFwcpvouDccUpUPayVl5RVov9/Tf7yP5JNF4jRQdeveM0fYQpk5tstRN/td3TTv3KHFrtcdp8
Ih/FbwTTCiQcYGvwwUiiHblT0CR5fylyqB5AaXs6Biu1NvepOATqZvEvjocjvIb8nqO9JvrDsZAt
cZpzzipgs2aaNf2dHM6oG6Z0ieP8dQ6ZamHb6vQE4cbyeSvmu+zgi8eLjG500OFQ+Y9js9eoBjgk
Fsq0f8725wUDUM65oGXBfYSMx8SiaePRtTXmPVx+DL3TOUsROXL4PKWywxdMbGSnWzBC/px/8c8k
AhzkwcHwaE+pyZWAVM7xAVVRYmGLmOy6E+uQenO34ONMKk9krnvNkRWi5NTwNt6LErR6Lyj/9q+I
5DnsbuA48viLtwCoiAYaMxNAIfE+/P3z/98IcBu4FPEMtRBNwXTgRDFYMlctjuITAejiCNTzNsGd
p8ACfMBRn8qvCnnhf/IpIwJshzG6ZwDm/F4S2BP/3RHu3x0KxorjhJpyhDatoZvMAyuL4tuOOvfL
+j09/qmz04fkEgcAruRGr+kHLwXF87/3F1f/COEDFNvlJ3JPs1sgR2YQU03EQC7+K2IIk3mG+xsX
H/ZXufFQk3rfTLoCICdSijknriNPJsOUA5Dt6f8nbYUxQ2GuycQ54c0Do5cUtinPSuMLG6vHfr8j
KwmkmedfnFkRNnuu69sXQ+8ppZIzg4OFHVNLHAqgL2AGjTr8LRyRTjaGZ5YIU1vph192IN6Bda06
pw/AoqUWwlaCao+gmSnKnI59fYEqyeXuGUzxZI7RbgVwewTSBnbhwhtcAASXjD5aH3DB8M/fvISv
iNWSaS+TRHbGLgRmhidNeSDERCwh2lF9uakapUOOUZhDRfr2kWTsmJqJ23MNxUsmTozfET+059X5
7/XjD/Xg7w8pTHm3eMd4f/jqbbdje2AxZEthNfzhetEdEVuK1zDPJEm48ECDerp9Ts/xlmwKCuCD
FQ/QBuDDoa2LwexZaemkv8WY9xwk/5Lj5EubwQ2dF2wucBLgkUxZmyfTYWoQbsyvs0POD7rzztyd
CYSJkCoI2zje7aUepU+osEuSuD3/7qT1/BVIutNv0QqUaMLApj7TbJleQRWmiotrEto7EwYrjyh4
Yh5QSA4JS1Eg0onJ3NSgumbTbQ7d3UWBRr3NWvUwPPGqan7xRVJqhz6NL16QtVHfUFnxJ+Rt75Qj
GZm0fqke/bBVnNeplKbY+LONdQ73i+KAlZ/1kyE4Y1+AxOB9/boxXdf5bLFqXnB3aX1YGDyJ4h7l
3J6ZSC1mKWMg2sEe4KtiCfuVo1/WIr7CF65PUUVw++wNS9PjvfjvxvL8tj4xmsBMYlX9FSs0D5HC
kymO4u/mx0zCiBDnP8QPAigGj+iIuhNdjClvIZYzB59We9Zdw305xi0xe3cFh8UMoRFZqQ4f68i+
8IoIEISmyzGKJfi2Y89m2J4Xc2xH6AP4fGOzZ9TeMbbgpMgcfHYfkDTy/5+6+bf3MTCEXw4n5RkB
jfEM7zlW9h72MvHIoWYlc51QY1h2zpkpaukRYty00yW+2tthGiABdzI3uAXkmk5tdkiepoaHy3by
6ZKigP9X8T0IHpnr51OyjeV5w9fU7xsxdj1FTHPzf6TPJw/Zp7F4B19LRl3z8+r2JOqXsplyiBKI
SoSkzgw33kyUJCzoIBzl3SthkOjFqkYbwccjnEnJ0GbSengwO4gx9yZDhzemd4m0IL0awgbLp4S6
J0y7HW4XOx2resprwPkTnL+t+NnGHtmsOXoEk+5Q9sV2GhNESgTlAeCJhf8l6KEabVvINyv7K8+y
3cfctkFD0B/cyk/EgCxQ9MlJtiNeWly3EopYyalMXx9tavlkb3l8Luzk4Xjbnc8OH+xDxxBb19/p
YZu3HVzxrqfgRymFoa+/D3W3RgV/XuxblgYoSJYjYyr1MTozaE4pfQebhJh9vaY6FhfUSdPZwEoF
Or8e0O4oae+KAFhXw+HepbBAlAhdHxxs92gDiMrAN6i5C+QVdMT/cgk1l4MuUCbTGG8KTyJzhsYF
GsaJOhcE9rbgmRGi9JZsZTThPxI6eOII/pFCvObQafHOg4AltsWvIV75antZClTGcsGjKPaeXsYq
S6s6Ejiy5927JmwdmIVjhhRK6XWponV2wdzOvFNoIXP7k14WJ/2VtrW2DeNOKkwKTmSwKP1uZEcF
Rko13kLLIiI7UApfggj58Xog0wHcInqcOHCn+aGTcGun3Rg+ol/DOxTYR6WVf4UD/KHaCDmdDFeQ
OWY2s3OUT8/Rc17D3cJgQSMsc4Z1KnqosKJXIpR1YVYnknpVoGXexj2q2h2oggBW//yWqaQ8ESfA
5s6V7tlZgIZCaEvwwjngRxeQ+KreY5wkPR70vo1oYEAoUqBadHaQ2uHQEBvlUZjvaOjZFFg9YoOl
g12EiybWEyFPgv+DxS48ib/iOzndfhiraog+o9KMY5DOK1QOWht5SXfyVAJQEmu6j9/7nfgPGChv
8zIdaWwF4IGfj8qwJ34NPJakHCNKbMLrst3mM9WB1XTFWQbKxm5wB9fKphD/bgtERmyFpNCe/Dle
m/QcSWkRMTEZRXEGTMKWJpgs8Amm49vpvl9nx/JZ4Pvfe3cEFMQvH/QOa06l8GAQDS6m5CiGDH87
v/GSs1hTKhFCtR/8YQ/DiEBv6nrQiVsZXumliGSmQX5P08q9ryzbB8ko6MOc179LWnF/C6cnaQKq
dKya+9u6TySoIk3rATGB8bGTZCtARwz4CWt+bJ/f5Zp1yb2vi5wABbDMyWlEEFNAC/+oJ8R0YyCO
DWkjoJhMCXhLNSkCzR15WfrEhvPkFc6czpdBBjtpPzvjAkH6dT3X2XPPnozAzAfNnZawwFIt4zTc
7VBNs5KMU/F3WvxV3A7PUwBXMKfleU2OxI4X/aV+UflQcvqHLKBPya+zgxldAcnwR5pO1IjKt233
4GzQ74AY2K8kHiJdq2YIWXihuJRYmJVl1DE84an0GbeTxsz7x1QFvN50SbG9n8gpZCj/VIDhuVCu
MaVgvyYIjmlXRRefvUOQveiFavHm+FJK2IEa3N6O0glxHigrOkqV0OyILV4REdgG9QDr3TgB5Dux
vf/CW4WwI4o3tm1pQ7MeC9s1erLGhWN3YtObfFC2ofqcMGXp8ZI5cyQ9ZnlH5Qg2Yq5eFKAhVnOj
tKxCgT6vKIBRyaxYNvRgmATdaXT22cFs10icM4btxCsspH0qn0T48ummBpo1G0COl30CiMeQolyY
gXqqRagUhYOgB2ppDIduchASUx++EJAqoZ78BoMl8rPpWPFYCq6gOhZIbg/7EaM62bn/YG6IEltf
M4T1MLpHzly4lC2Kn6/bZjWHE7SfrMiuvszsGQQMHHwFT5qdAQEiHoi/ZPQs8WkUYzYp7o8qK5wZ
XJPJqqTQto6gPXtUzEJhi8BZIZK33nIqiuEpbURcBOvQFhe0yMC2asZDdP0FFfCh3snOa83sxEk5
JY8Rw3uaozC7uQd7z74r7/ai68keuBQmdGwH3nYFFN1jdpQNqb2Z194eQmB3XygaVbO17wZSMUNR
xr3981qHR17OHhyIdbwuJ9fNE0jnz2Hf170+NfUpNLQ71pNwumYP+M2sKEto01t5wsHyFrME5yBa
sXL7Q2SBEY01YSVstnOMGvSwZSLP7l+u7B9lmvbLLHouVGc8PZL8m+6woUtgW2Dbmplx+5w2H+ZC
EEe16a5IyFxphWGFyfRLNCm3Uyf2ECi0+Uk9ELLMgGrNK0DzuSFz3tvxJ9RQJV7K/XT+Ij8DU4cR
BxUiznkFIW7jJ8w+d4GKwWRrX+urQ714Y/4gClAK+JI1m6EFhSvUMZo+p8+Tp7PVK/ak2Rubp7dH
aptTY6bmmicwHp8ERMg9KeDR6v0Jm4XZtpeFgII3R7LdDF4gJwnRkfvhlcG6Z5+qp+twmPWf/KLM
dPh6zLwqh6SPuMWwa0a9+tF95KseWcgQZV/6EGTL81wsP1bm9OMacLr+OEcj/CcgbDLGMc9BaCFP
t3Btw+6QwTk1g9voGix5mluvcz26fNksMRSJpIBz/mev483zH0TmJBKmt29o3VzXx5P2wYBkbOKa
KyrtBaVUJn0yIHsAA1RbXPaDw/hYXN7+Gw4s7CV0yGhNvjWIJXwFiNYOzlrECgvASKSdGo088c3t
cG/YW/77gTfIq+ycqNHUfM8aLmRprnEk8gWvkpAPhjlZv75ta9ZTa8K8uZkxs9T3nptI38Zkgkx4
1lKlC2w7mwJ7Ew0PT/IRsn8xdngiXfwmfYe1hoE8/MB6+8O2xiAuZ9n4gpDB2IKYmNfGSPsJTTN7
NVt8d6IJ38+7ViVKdSzWtuRTTDKn0hQ42Eju8zU/n83WYpQudY5FnJfCPGWv1o6mTucr1JGQRrWI
52l1XT7qbY0bxQPrgpL4HhKXlKP1jEDziJxTEe1LOSyR6LajnlttVwctBamstuwWcXhNquO4Zrid
eQ19PhTu2SXHZKFcXNEc8AyiuhP4G7uBHVK8vfcq5CnqYfoYFmWkss6WJ1ieDcSjOaxg8AYoehMJ
hTML2rwTTQgcZWr/ItwxyBVoY4ES+OrbmK2qER7gCcOe3FcdLQuwc3gEyBNNUeSh8M0CvkaeEheF
CxRc6N3l2Ri3X0i7mbMcoL3OW7cDW8l93Aj3uXBIPRdTt9wAmcyACtwcoGBtx1rM4LhE5d5hqQXJ
OV9XvwimnYb6LR4IkYbNfpMFwbkhzQw0VieiEsOxzT3QTec8HX6kRQbwBDMGZkJMNZ4rs+dOK9x6
Ye9ZOGAMne7YZGVT3gHU+Tcc2Jz9c2fsqehAhahamBzUO4bOtAXo5GRCGaUNtC5dZHOZAfcLVWIK
xSr3wNaZN6mRMYVxOusqzNNvO5EEAhcMvsAYSZStBrQ6NCBgVC/XrBaD+o8ZoFfexdqEhpuN8G3j
5U7cCiE7LPpHsVuSFsLNM9KKEDVE9PSAhnA4IY+bzyfoa0jBXlEqSgQQeWLg6rZHe1hck/ocAvo/
9rcTfyZU04jxJJ8aEiq5yTtxmYC9SGRE/5bnzw4pAUC6BUrD/nZqE5ZEwQumMgbK/0R9c3G5Z6nx
tcs/YSlwBJ3Fsy24HUA1jfV9hjoFJJmfHm6lJMaWlCCIf8SXaZsB6oIckNEnYJMEjgrB6upigm/a
wRDG6/iwqwd+Ym9HKktg45NSp8GB+bPJxtiNx6rdQSDXDKAwESWzVFfs2js64yLkT2FCyGv2AqN1
nsj+MPydg2JD4JtCOS+rJQMDdDd0/ufOdwlKQBCXMM2YoGRkcW4ErM5awBwG5RUqJotgCl6OECuE
IdWBjOx4WNq3BCa10tGz6GvTw3wOhwDP2KIa2P+RJ8BGJh8UDnn7DyU4l0j1geeuxAZipo1NMA5j
UbV8JwopXiPRjDRlBsuEkT6xBICh9yFf6eyogwZ3Tm2tAJ6zy4vKivK0+pI/WJnFnnI5uywpPLU4
zbCSTSriOCCb+c2WFRYi5dIMmG1N5gyY2MW+kaNAHHU1VuwZ6+ebQFbAmj0+jwGD8GbqHtRoTnSi
N499jKFq5Esoi29eqQTnrvRIymFYb5AayV8wNjyiMKpYyzlOdkXhdjfleX4w5eIppJmh56An3Ocz
toTwjhPf030bcObvC5oF/6J8QiGgI2LSQWnMPzctCFQcmowvPviXrn0SvOg4mUsiDMkZ98Etd1EG
JcaDVgy8CahpJOzRKtxJBGDwnD6aORPxPfoPZ15sa9FdoRQBPnLvO01NbLIoXyeGvHslJdrSu+3y
RX0FkSS1Z7XvfR7ZZ4QrBvbA2BdQLotaUCegVgUwVXx59+jjt/88sQmp7m1tocmYCJMg1tlUAjgr
wxLerypGlBynNPmxqJfqtL7OJPBpPJBZWvCn6QJRGl+gxlXeSK3aMx/qhM5H9u7I/DUCLSxoWlxH
uWK2c+dmVTH+IRtUzmPDe1iEdskAMVBHrEtfAp70QKnE/UiZGtYMl9An+/T+DMtNZn8WYVn87xJm
eC6wAWJFNCxS+lrELIM464kt3uPHsYOr+CASiUGhGgCuMRwEaufm0p/BYE3HdeuPxOvxWty9tP1S
6hkma4bqEA4lyS4XirLJxLF42pQ+CnKnSFoRvdvfV/UjsFjClAQzPiFSVqlJRRIXCvjrHmtPOl3h
CwuYl594fWE25SIga1w9ctnjE8yrxzJgP+hgZH9cEZpkmR4VM7xf3lO4BmjpWLXiOwIIyO/mzKq2
vP24TQBgYfjB8fNW6jR4jI+g5fETYdBf0PDTfoxLllWuw9kgdTr+uXlratGkeLs9hHp7/fwir7z2
34ui2Zi9Z0/8LEwmoZ1Thk2zV6j+ewX8lNoz4mv5leYXDF+dyW6QSSBy/HdC4niPmVBQfN3Xmi+N
mzmGPO2vYvv2p/kPO0Sjp7XmWQcOA5PdYvwj6C4MVded5FnHgaZxx4NNwX0y6yNvM0NbbjGgnhlg
omhvKGVrOhu2IkY4k/5bHtMMy6Z5AXyGL98zsa2Ayo1rfyvnpBbhdLs+Zc5shayGPGlHhM888Y0S
FxR23S6WMKWG7nP2XsiIeHehdfSa14ZZ8CzD24J6jvWi00iU4yim2JPBYFpI9pTlhr5hEjJ1Za2g
XICTQFvBkWOhNn9eN5gWbbPDNQTuoI9CvgQKAae6cFYHdjQodNUX09wcthecvIYn9yV/NW7KlgjV
KzZhh0SleK8xjZVvwfPyeRHyKrSUjNy0NL1m0Vnfg31Y0zk8DFzFwXrpO3IUCJ+N0O0DJzED5gN9
ZvSQvwjAZhrmz3fZXCXnlB2XvY23/oIXK6uLOdM2IL68V+DU6Y1e/XeLEGTPnEkYlTycFBHN6nBh
rUJtw0xWBGgiw4dPSO3iyaj+2cm5NzeFKBS/V1xITPhop7KUFNYHfQ2y4vgvowhfuPuKfwrybmCm
HDAW5KRMGGzl7oVyjJkze5SFERxIoWH8KCy5Yr9i5GqY9Nwe/ihk6zG9xen9iQGt2MVXIvM2O73D
+ctrtm+WLdIqCUPD/QRxFE3oJWQH8/KTUsCO8MXUisW98bYUgfYMl7bPtJMDewZ6fmFdBUMnsQ/X
tCcGtR7hIYW2Li8bviIf2EslWKbSn9UmXp68fO8940vX3ts0EIM7CXq3wU/VSiGmfMsRd4NenE99
RWrAYhrcPfVAtHTmEfAKG+0Kwdpmz7pFog+aLPMVuGvxcLvX9vFLV8HLAR75wKtDF5kxbZojZZ1M
q82DGNIv2tinvqnLYJqP22YSVc+gBEVAcX7HNxXw+o6KbaRTkZEnt5Mf21ibj1soHlWJsVv9hH6N
fBKAUq9+M2zM9udseRvS22XFsPsl0wrO2MXc7HV4NCGUG81pYH9d/RFmHGGD56RAcDlXivWVUM1l
i8jp8UjpopVhwy5SI5lXv1hbEWg+gCaR217UqYJN7InnLWdRk6j7rA06MerG7g2BlFhN+hNeqLdD
Y4EQdXjhNfYEJYY3Zy+gqj2UpN9DBwKBrB6pQVEkaxgWfSk6ju2RCTAOd4lXOY+zW2RT/kpe1Ubz
hqtnQQ58U9fevvcD7swAIq7x9z6bAnohiJkLvAcyQW2IqWsWdd9XjGsFm6Z3aQjGSA9k6GGg1FcH
EI/LyDvgAtlYU9AYY/h87UhU/G5QEvUEymALDGYIyDuVGCBBN9Ed6QjMDtVPeLaJsMYbXfYAWQkL
lNFnhSO9r9/zzKgRlBPx0jMLCOoTodUsIB4rFCyx5Cx5pbm/r/tlx+QEfseCT5ffYa18vSEbQDuE
fHPPlmb7zVQYRQoj+vy+EDslWZF4QPAz6sMLNdIHb0nw2ONiZ0ba73uTwavRsDW81WfnqmCWtMXW
w4SdWiUoqNArXwgIuPPSMGXGLGL3TjT3Tw434VYSxqr5r2+md5culP/l4DpLRg3EcrL60Q1dQnSa
4nxuOw2EzkgfWXSFijW5bAo1YQ564QWQAVLAQeaqsJLnKAyoqagaFFwnUhuwCLA1eDxc8+VdHwxg
+wiW1PW3HkSlN8F4qsJVxop7HTq3e6V4LjGq+rEu6QV9QAenoHa5F9Wv8vY7Ms/B9tkA9X/ULRN1
27a1q+hnMbeh3lIBGWKEH0zdZjieUjmfnvQAFlZ2xbrHSbTzqvMDJJF+TDVuDmWLqmypUBRAxmsC
96A2YlvBLvuYzRm5sy/DkGYvf8FVVttv+fw5eYGZ4WLCwO6OSyAOG3AIFf2Yg9u24+JMvQvp/x0W
9Uo7SzMdy5z8e8JyKHiL3K8H3HA/4zXqxrTh89TtublD6JgQctDigUBgkAsmAGcxl8NSXc3rBQQ9
cO/D5bfbMWHVc8AZlNbpA/ncxMcfwd6euf5jMuAfd2wvSauiJdL+yZwdVn4l1WNJhpL9+X6ALN2x
hWoxCeE0WqA2C5BAZE7JcMCAOCn2ujO1cPeIoZowU01Bay8XsU+rB6opfErolY7q6cV1/j1P4CoR
N3vm7lHoaTs1Z6OWBm98nF08ALTNnYqDyyedXYEE2NPsvsyUFbOH7un3rdfDI0eoFWoDXWdo5FSz
1lFGF8HYYnwBKkxWor0wkFXpnjahEwH7zNKqStt6LtyalI3kYzl9O4fgoDXU+YOACeZvxl3vfUOG
OISn12tt7+lVqKNkZsu9u6czKHB7urr9nh04t6g+qPcpGKShiCsp1C1lhs+auRrsVwiD58F4GYaa
5RfUViN/uzUctAh1v8OwuKLYfg6XdPh6s7ze5A8bz1L8N7uX7TzBCM4/gnqjLcscPTnb84ANbbHL
up0p9F9xe44xFteBQSbN4A1YScDnayFTZ+UCRhVxvAZ65lfSwnzgWy22GcGF1n61RnZG80kSG/T/
9oXUTxgzUfdS5kIPIV6L8kyeQ0dW6SM+qD8Ta//YFpvsN/utcRl4PzwDx3yK5kIM4ED5UJRAGMGQ
4mNQPWAb06maT9Q6A/QUdETEdOp0NUyNn5dNpyftqvnAvAIdyE5IEupTVXjQl5ke0GOOnTYFep7M
bteZDF18YEjRRS0eUc0Q61AMp8QB38tP5se8lxRljfu2ZhYzuurf2V5osHnvvzDDB5/trt1DFNLx
hBB6eSYEaMKipxFTFz8AV4l2T7RUxfKwUHfP+kdtkq5alkokKb/jCMDogGRwYgTeC/nKc1nbMZaE
bbdV2nktZLm+jpqhIf8l4SHgMX+w4DykoIeXTBdaVslNYV3Knz69e0eCwf2BhRQ1hTn+UJ0+M91t
3sVsYsey5asMItFuXJ4+d6TEo6KwbOQiF467LFeSvUaeCn1uivlDMuQM1vWAOyrNhgkoaoUNuXP7
T2R2DvoL07YChh7S2GpG8o76TQGKZpS7AZ9E+zINfJx/b5kwF0dVXgLm3wtNGOST4GnST4zntAWt
Oz2Nl4+KpwUFW0AAKPwX58+D+KudF8ab2BLbtWUcJPAoXPMLPtMVxyu85oaERFSlAqpJ79c9xv4o
uHBO4YjYQKHoFUgrHHxe3obDI4qTAgWf9CQJNijrzVWJsxKCspUYbYpOm2zejlEk5PE8YBEnRlj2
X5g7T7D+n3fPnXrb0KvgyxNmaowcY7ws3vIaznJveioG66DSCEM1Tjrhhe7wT6Dzfr2mz29qhOoZ
qk656Hb8Pq82snzgYaRhYR29Xn0Sjl8npntQ3d7wncmsxpreiO8t9LH67MZUNIyYkDQWLJgKmoUL
zxh9ecQkxt4wCAHnqhJIqwfMe4SdYX+saBDllbKxRPfAH8qRQSdvY5LHdCWVcGVE3X6lM8hAkbJ/
zVHE/jS+UO2Q0/ahbNSVPh8Dwq4a4BcJBJI8hNm4Mrbnz/OPvtC26lx8K5hA9AYy+KDwmswfiSi1
2VAeexZUZKNFmMO4ava0p9AXiUGOzHmRwD/CPMKeSbMuYuLDfBJBuMpsB8PIGM3SRuUbOcNDfxyO
GIRuCJ2MLDMc0Trlu5HDAerkw/nV8sGY5u/NM8JMM2qQECFlAOGSCcDgP7Xwhc9GbCfar4rt8S1W
sM19UXPE8hrnEGaz0DMZLKnr+8xc8xTHNvLqNXAKkY/lD8fk429zmT7jYl7MzYXIGyWVKWFkL1pw
O2mJnquFzGmtLY3QCC0C5/KJr0G4EkiXkDFIMUU940YtlGboyorgF8Mrsg2/jO3At9GHIyI5KBt4
VEkF4HJZinTOMYJkvDvPqq0ZlQtgGKQE8/xbwMdi/vUg2P7xizMlqZrvPezXbRNO/kfSmS0pikVR
9IuIUJHpFZkFxTHVF8LUFFBBZBDw63tRHV2dVd2Vqchw7zn77IHQ+o5OgimpsCS0Kezc1s6Z32u/
xF7iBIXDebN+OJ1f43b83A5UBPgF31nsIOkHxWX29wGcHqgLeOc9GA4n2Ia891gKbKsbDRrVCFKx
lbKkjRY2I48pee3TzxY+qFfpA9NuaDLBdzkqeEX4IpMKTVGqLR+QNaB637gniBNn/ujBcsgP3FIe
AddcSfqDwVUEsmaHPYE6OC8nrrIp/HGIuxSyJkag0VHKace09eNzrM3RxxGmOO9bFeW5jPwao9jM
1Fbq8uGOlpk79mI39b927MtLwav4b6ChZRUkSyRacyEAGfKLxRv782QhBMN3Crt+KePBM+vWOFya
L8oCh+GU3a2emEO4U1dZvHZZkAVxIAVKIKA2sz+8C9kkLvZo88ifurIfu83hxXPqSZ7oCehsTcl7
hI+wPHe3zEVEtY3DdKtAEdy+3GaYBesPNzn32Fou5WXmi6vOe7g1nfKlPaRux3yVYtHvvPv+uU9d
aSXZDAD5V94k+9iPfW13v42W1UEM8vlzPj5VVk2/sWhFDv9JtW4+5/jYLug6d50TueVcC16+wL8v
/3NLGb0Be57fPudrW9942X/nrkANzzd8vSkdjd/N+sPkUt8qJC2rByJXvT889+UNQZAfb1NK4H20
YSZvJQsRH5l952mBcMr86bJhuricbsb2ePW1U452vBptRssv3pwvAKx1f23D5sipTsjpXouLyBfx
EhqOl11lMQknrvrvGn5XY86LElSXl6ZXVuxOll9ekfPQmex4+Ry+4TryJ6F6LRwk7uuR+6YswYxp
jaGsW8x7RJXQ/4SFspDMFKQjnaeOeGBgTzGG0mfL2ksRuyjddF37Ao41g0VMSY6tW2CQwZSjduHM
WZI/NSMVOVIXToMhyJceXtzCoXSQJo3dDmMPtME4NwTw7YMRoLVGNz6GRPMOXqhqvc/vZ06tNuKj
RVZ0Vd3omAWRK6yFBXc26ifuUO5R/FY3wrqbd07275577YTFA081Js1B9ieso/CxY6r5+VFU6zOH
uvEDANc5DCtT5qXxKfbG89dfuurQ2rpfJA6v2WOn4t4GOBXwKvx8kO7q35rD+f52zhvKGZUi78Zf
qqS/65ErH4G+4LkJa22Nwyd3/gfekLCQ//15/IOuzevwCJqLUM4egbL4YE/QUsDrCigwrxAifCZx
NzUZ8zoY9rliMHVjlD93C3cyI972AOvhM9ZlJsWHbvYzdrANxjua2UBmRV57jiDLwAD+RwdSvd5M
+YYyfC/UFa3/h/5hP2xs2cBTS9d5+D5nC1pibZOzKyqbao+ugOk7kpgg5SKITuRpFq5onuQMH3c4
18LiMy9/iCAZHd/GdNMcMMcQQTsxWp21xzD/HcGYDSOLu9KUDUawzyGXG6MHQhwBQKer5paui23n
vmcPrKDiWbz6x74Dr9RlgK+3ydb3ZC1pdXED7nhW0H3CVdilNzJK2HifsAvSGzvY4vVTsdYN9jo4
s0QL4RgvR7+lPZlXG5UQhvfyE2BmvZnMW2fymyNTH82nc4FFRiI04WU9NkhO3EkgsxED6nnc7QzS
xGUMhFq7FZtD7OSh7NEQwYk5x2vEEgtGG9niCT3tuX2fIV91LF2AUPGC11iNEBgemL2+9wMIxQ8t
6CN6nF0xQx6mHhBMGSqzklMuAdz73/l3gJNwCsVsVhyoSJGXu4NYkvkh85hDUZuRzdEM5EBoKKWP
la3x3gODBnSnhWuc7tvCpRJHbegBeCLkYbeCBRXpxRYqJi9oT2/VHkIY7kwQENodgsjIhlfDawLP
WMyKZ0gS2I3uZFIM79rfENb2N9BXmPO02RjKQWcFyN80tGe3dH939y1uFXxmqBvITnr99GGCB0YC
wMCCgN8cXZ4/gIDfywe+Y3NjY7Rl5Pt65iA0JVlJF3/7gB4fZkC9PZVsx5ENgw0CmAFZmMlMvIak
9bX4E6eSrnkxABJDWh4jIkbEYRRwSEz8fajuurBUluykKNlunHBGqOmZAuDp8gVOGDxJOGC8NGNa
pibT22BYzlY0MGGbvTRaYPkFL9aEElX7zX5sMTVRLmzvBpcOQjM250PkBogstKnF9D2Df0H/u0Jp
mDqvtaAHwJIEjlPgD98HTZPPMoOE0Oy70iAkb1D9YoqFUxaz2T3IH2gBTx3NjDcYZd3o6mjbAF/A
srBJMpgeB2JmETwd8VIDj46Z3LXfo2Ws4Mj1w+GCSrpcRYA6dAm8kHKhusjdCmt+0JPvYVCf1362
eAwEViBSpHoWKN8gakE+UJmHQFi+Fny6M0SFYTU4K8vcFy8De2Eys0bngcT99UlSuwZ3pMJ4p9UD
LWhfMd7zRWvE0hIgNmKEL3sNESKqrdp85oGYQW4FZAzhMJ3lIbRz/j/6qs74ZYh250ZgmshAbAAK
UU5+eAsOOJkOxROnDZRu6hEDoHJpgxxKa8R0EqGsbLc3Wg7zy3R5OTg7c2JBZ/agWIDrXwQWKMOH
n2fW5RSQzlEGLA4gNezoEAB82Djjg0H1k8EGKQdtbW0Q4Y0vR2zCssmo3bnVIEcOnObPZcoAgW4V
oBp6M84xRhIW29fisSiITQGvwvaZmTYzF5uTJd+afXIFiAckZCLqMRHktuR2htzHqFPi3W64jw4T
PZ7JnteDW8ez01vxQqpMXs4oiOOyGv2ASQ8eK/jT41gwWVHkjVzuJzHdUd+voFGCKA233gNfOe4L
OMFbwLfhJFnRjS0XqB4/M1jC8Cfm2pxxP7bu5BZUWAi2PB8sUy/doAHijH+gcn3ophrMp2BIyIOx
HV06s8ySV8TNmZe1lQOgEcHnFHSEIOSdbkS7gSQHeYTNhGu4BIztmD7sO+RtRG/OUadwGj/WQ0Ga
RcYfQ1U0jxDDTjxw7cCQOUygbPAxpC8LyPAag7hpTvePA0/2Q9B28qfJvrz+YsM0rwi2chJ8agyJ
ekFwSM41EolUdj4pS7uTMv8E5p6pDg++Zjd+Gspws25HgZWXp9rvjSbcEdEmuGwSMpSjf5YmJZDi
IC57/r3YdtCmZPPSMNC0cp/kPuAZMDMQsbLkHhtcq8w7OJGozzG1omJn/MbKiB3R7Ukq+0AqwREL
X87pL4rPWYQH4A6H1llKcCvxaVaxgr8AuovllXEmdwk3RcXDC3pk3R1xdlZuFL3HUmaG/zXv60gf
M1HXc9maWoiUF73x3ireCEwSpVBsxYcvw1Ywl7+E2374pf2V5Qxiit5s4a1h0s2Z0Bk6RrrJmxwJ
2+pM5SZBezV6X+Ku3MUMCvQCKi2+qPoH5wVjStAIULsdHydGUwE7zJoQ4yhsULgjGcDDn2RUtaqM
qA/TmUD8TdDAdbY1kBYn3o4xzbi0/He+zzMjWmK1nW0XLZSfr36ZLmvzjRlKZsC4wDJZIOwXs5cY
uxrFGF9jAxsZLs1auuJPgzPJT8RACgUMBD88FEuXp3XOn0RNPxzU4ND+3jJr+IhKjyP9DGSEIeVS
frslaB6oAIv07L0dWfIFK33Kcfy+3fhay5xudhZQzdndI7qWRpOHjpmDjPc3e8eBNms6AMq9h+oZ
F/l2v5RDijttvvydzh7rcYKjHhOmnBZgz17CTssuPXKkS+4Sr9Ftqs/5Q1ZNMCi11Hl34wnqT3EY
41PanjGmZj2VYSGYn4req4Mt/lteJIwamfjJE6hIfW2NiQZn9QY6LoAx34OWjI0iayiwx6RUm8kY
UKSUoAu8lPkzTJ0EVgINWDx/K/MMeTI8KQmnApdt/WbJHk6MbHEICk2obITjUogZ7WKEB51NeBeU
D0wbzEEeiekFBGb4lKDAZOlhunFuXqaS2NMccXw13UK8lt/w2p0kNd+URpMxq3P19ICx4XEC7UIT
oS2+H6UJe1a2/k7CrN/FYpA6EgskUoWPZr8XDVr7BNu4X/Xvo3oS2S77gSuFDwC7ZckXlOMD6XOy
V9ifkiEdYwVKlMch2voicoOO2RIAde18fKobgGdgLHxt0flDeNkiK5jgC4Jyx3hulfsaSujYKR7n
/lxK+wL//OazLtxMNbCtEK1/b4sowUgnQX5fM+aLUEa1+xeOd6zeBOQBvXmvZg18DgVZtZkAMZzm
8LAM6Cq7jkNMU5edhNpxlsWQLN7r4viNjAa3m/G6YX2lmVm1+IffrQ8Lv/JYPjwEBBhfG/iPzKiE
qIEhS1adQ3ihWBjPesZwBS7aG9tmno+Ph5WopRVuC31okKaTmkl8Xw1TaNnsorf/Sc3+tclz67tt
EkqTavtYlzVfIntwKyCO5dqfGfw/pl4lep+HD+E1trmpkGywIDNXiwKCiOFijZAOUal+gQoCsYay
4JfdpVdwLWJajfmIh3AMBLl1v2/7+5vy2COwXvzlPxkZqC8jelnxI7xPfoXuOuEvZbwqLYxKo7su
MXCFn4Jd0thM4w2mETRbpTBrO5x89gQUDuzO3rTkB5oXjhRgfvtOnPf9ktMdsrE3j3ld/yTpEcmZ
+mZ3WyqjdYF5ke5GhlCYYqb3AvOUa96hI8xpvj6A4ILZj62xspq0K1XcJBhhSuF4zHKQkBfBT7SO
jA22U9lchlegTrHVZ9TKxelIySKtYcdrlCOGpDNSJDfD2FfFT30Glo6vzB1fyfuslhCUwisxFXF5
/+lYYI/qdXTEqz2omXsxroIsqy2yj/v+rLrcydJ99tm+onWB/wwNFGp6flE+Sp6Md0RnS+ZoM/Tw
kaVhBoH+ZGi3sqD+gf6eQsf6xTYBmi7NYvHLl/JHWWiLNJgcJYgcen+suQt9iYiLztTOwhPq+KyE
cfMylHJezsFXpUUciJqhrBHir5UF/66nYf2rrXtBn4p6MS/mvNTwfcpiGsY7Ofz8cLtuqr/nsrJF
iMJcImwqgnr+cWSXM58GvLRTzhsUMb1RzL+MOgS94rIv3lhTHcu57JbOBA3mb+2kwfAOEYCEaGd+
Y8FzcytLMkGCgB1qh1edwwn3HkFkwSjkb/mHBcJ9XQrn+SvDTS6dL3xmi/gVG2M9L3WbqdkxNWab
9gZYZuxFMHH86hK7A4SSHQpnQEjK4d+5uLj/pIIOhIIkA/oIbq74zRh3FkjRbC5JaeXwBhEIsfwy
PoGXyKaLv/405ON9cTCiYcNuBpEcH6G1eE4NwjhdcR3/aZohkLmLF9vHzAafflsezeXcb9pZj8Pf
fatMg1w6JTWWEDAWGiuhr6d2vtsTQpmw4P64E8VsO1upQybNYHWqNY0crVqoLR5YGBuLRqqYaorZ
rJHiv0ZmL8XK7dmbMbcUNDr8bhbUDtWER88WKA5zewySROkEdxT7Sp7rL1yLsHqrTq9Gm2k/GKqN
uLyjdD7+7GK2GvY1c80aF5sjPBKQZcPrgp/XQ+L6e/nx66gR9iHpf9iI+MletFOBHRTsS31Y3p9H
SmZBH5l0+lPffGcJKFfV6l9qCEO9kFeilRdN0sOR5Yca1t5wTV6h0FLahepSvIleZ3JUBhekPTAX
yW8/BfSNQtdr2NuzfF9B6WKnQvWld+RnTFb3c93ubEIKmERWWF8a7O87fhuVK0I+Nu+J8fOEFVK6
su7zV+pmVmf2Gt0pfEcCYhHETIzv7fiBgU6qSWz/ZNtc21QD9HQtvzDkgyFXTHFe23LkSpBS9Luu
26B/q1moKcZHwAsyLOt1/7QaMOBusn3wgl9HZRKxkkpqEPYcjofhx8z+3rZFbo8Oqv746KGE0Vy8
bXEtme0AY/XoIlB2SFPd1uywo5/vSZntoQ0Mf32JLscwDvWQCCtzetGmPByc67zXZ0wm9fr2cLV+
yeJH9aVQ0AjjrYjDHIIY/est7vsYwZVXl9ZsVpa6h1hJZxC4LMwZ8ojq8vG62XbUWY0YFj/lfIrK
/E81oPz9SPAnZskPKRFDjaXRkBoSkWg/bUh+1m0BpOsxhaYAS/B+OwvBhE4AtyeXy2cWr8W0CKrs
iDwg5IGBb2VPAXjvuOkvx+XsweEbMQFNUMaATh8Ifc2v1xwyGO1BR2wrSxhyf8vv2x/JFm0maC+U
ILMID3i2gA9PYmZru4lityGPtCCe8mmgmACY1POnD60nItX9472qzYfbkHCFl6ROy0WdUroXD+qO
2RxmeLesWkp6Blx2cePml4IYiwv9/ptxu/9Ja+Csl3YT5W2Mza0tVn88fYUT2x0+m1A79Ky2GwuY
NqYO7Dm3SqDJxgdKeElPqdjiiXAFfTzefm08Up02tXHst3RWG8/W4O+6BRWp7ql4UiuurC4/WO0B
l6sU1tnY8Gp8NVYs6RPkE/nsPd5vCZrJruEHMRIkB3J4Gjf+OI+7KewlZfbAmWMkLqrGFU7CX+k0
zZBrmOHjhcruorDJ30/cfEpkUom2hoY9NqQyHtkO8mblv2HowH9o7LRYaajsgO13MRwKqfsdkR6b
jBVCVNDWw3wgFEKF9I87D4P5VSdQUj7pPAj9HFzaJyFrZahmZ7Gcs0OZsBzHvTabNo91+iU6mtlG
eWr7gxTNazqYN5THWGJRWz5Qjb0YUKhja/qylC+w0uf2TI9K7sAlutP5kCt8JCGTAlfgl1NO3Y+j
qcec9vhljSBbW71ijjsfybGwnibyv58a49tJ/DnidfWYgioznXfucC8ddaJYb1Q02nb0sqBhyMLf
uP3LPyG/FNhrNe3tU15OxHmxzL9+inhAS4/qeyfiFU73haMQo3UUyJBkwPQeupx6yGJyXPn4WLvn
JpFdycfsYwpLEDp/bUO8a83yCt8M94E8HAgRHMoIbL77yxKn/yxfd9VoBp0Onvun9k1kly7hn/Sm
B3Vr0bnvCfGOuquSeqNmaDu9Ghe8ycSYJBgLG4lskbDSnT/TbTbBG5iYxHGPNxwbsor4oHbeKvPW
91KEWkOeMKnMHc5IPWHFbSj19pj5zIqUGJKPFhCh9Kc6JwWnkI0wYxr93OXabLRVP17JYlDOQubN
zMlMxrTxglCvSDI9VXXoVEVtJv213APjRV87f/g0JWQ26XeyfdAFIxbUAZUi/w61oj1OmpUgH2Xd
Xk6TUM31X/GEouiZWONF0eynzSoDrEFGhFnH5YxamdWknUuEq44NW/3M2Q3MP4FpTmSqWCmiipz9
cXEa+j9q8Lv16HQSn3bUvNDbHBlgmd32DjxBEVWmy+JXU6w/BbPy2ugaC/OtF7FdJjN0ZuHc9bMt
EfQFR5x6ifWWjOcSyythRhU8R+duvADKmSc4DBOYWiQWczYzZuYV27UH72gLw5RYMWqQ1E/5vfYq
C2KVGVk8TEzCJu6XvyKzuGVR0AsKOkoImIWvBAmZuqraYBwZbWFxBIpME0b8qmB8yJxoAjmEPPTa
JWhEUP53O4Sgg4x9tp5uhKklMgl7XdKnJZwqg339/ro0sckfmLbxdzzHKsakBYuWPLmK7Orew2eZ
GK/EVXsob/d1qRkVW23t5xQ7aD9Qh10hQFAIKT2lWa4YD3q36bYmt5Jiclqg46e2S42vz+BlzdOM
5rn9o05vpgbysR0sBnVf1+HQBjvaT0N1lZvRNFQSmjGoY4/o5clbUWlhP49q2gDORCISgnHXrdSk
YEa8080A6k1KnUBbU4CnK8Y4FZR+GTqXI+9j1CYD7G7nWGb096vw8WQGowDJ5ZFGrxa8UY8NUGKX
wpJGvuDgTWQlTz2Yv/XAGFgHkvVLDgYdG10YXMI3Cpa1kS2gPVfwz6z+PPgdUuvhYs/agK4OAuF7
/krnmoU/AW11cyo29O6QQKUD3Oh67MPx1OhLzJqt9TkhrRHesqG2s9zK2iETCJOi0yhHDUlZD1xO
u89bUJ6muE53mwiN0PeEsvo+GVwW7tJVYLKtGtG+/dplRnuUrycKzBcv8iTA7H76ptxkRQBLYK7U
w2kcZ9N5O5WQTuDElW/f7xDpmZrHltrDT4PkhwYGE1blM5+ilkkxBfPHgp19dgIOV4Cx+d+XZfNB
IFoiXTNm4iwMfNezsbqp/y3A7fozXC1wLSaS7UIu5pzsz5TMcD6D86Xg8iaMF+vwj0lXt3k4iEk/
4wWr9Wjzypz7cdBLA1kBBL73qldY1SnLfr+j3+YsWk+uQj4KcccaRx6WAtwQPIRQk0dm9g5B17Oa
rvHpYag3hZhF9XNnKk24SYWx4RKdKM//5/e+FOfTc7aWGBdoyzgOigpBj3RJZTKHJ/kVJpJ89xQk
UfFnB21/krOxDSa++Z02kFLxm9MhsVlVIibl6/Yn3ZSjAzlIJI23U+e9TO7X8YgjBZAjwkrE83P9
kE7dx4ynTi04NYS4sBSu0GdiWoAR9f3LSu4msP8IjaSOYpmElpc2H0Pbv7USN840fJfz4qJFLlrT
rvIqClByEuRszvh/MqwSnug2TFmwZfgXgJO50lZqbUHeP1XYjNS0d2X/gG9V/z21B+Qd0GG23oJm
x85r8oAsNiQF2TZkWIomGkEEWPe5ilEj2AUOMdt80Tz8PHPKoN+2zMFo5NRzgqRR1slk2zYyYsEh
dOr1A/Of1y6Jq6mX5K9EBGXAanWZvQw+b0cJaoaKFo7E1SvZ0TF2VbBY22HkwnSPEI2RzbQGF1iY
uhKNl6NgVmwIP/kVR1KsMqHqAe3XbgG/sPzlfzBj6uPtlDw+kD2WuiKAF4SOaCzeRvgCYEWA/HIL
aFgzmeidUe/29p06g6eOmu9vkthKOJ/gzdmBGk3sPcRSkqrvK8FwEptIUABVV/jFtMaBqmNjmoYp
A84KUGKgEY5dNUAzNCwHARYlDy+OZ59f5r0/SjVPT/nmYTLZ6rZokZE85pLfIGhlh54hASTc5jXx
yMCrpEPcsrSTUcFj9zO+wggbweQj0pmJJCgXd/oDKIxxPTwk3NwdiYay+AF+VhS/SLzmbWL0O0FL
i1E7JFDk85RSmA2Zr96KluK+g2CKEoXbRBoYhYjXuHFQwRBcC6Qu3sP+V06tEdPuqZMw8ObevzEg
gFulPsjS89QiRJuNtcKHQRTsQ+WQpbMM5BztPjPM6vwdhWBjgnS533c8me+ZsETNhN+jT1k5Gbxu
AJnA18XcT9u9EJL+qcGzaL38bouwtkY6lteFNqNvDrTwiWrqCwCj6mJvp5FF/OqFbGTWnz1sRlCa
99/ElPBIIWuY+2IBRU28lp0FkyCaONEiwi4oaDa7l+R/1vIvnk2EmjNiWHANHmvMEBZv3ATAyVsf
EQ+5rbjVE8XgFCxt498qOn7aAKN7JfHENqgUT2GIQ27Ux4GHibgSMs44HHh5Ix3XVRg0OTl2qtmx
uY3Nopt90KcTt+bi9N6ClPIQiQDws/jliJSysYPP/TOBL+c0g7rkXzgBIbMY/6Mk/IzmNfFDI4vD
+yAWgHiA6e4VMTOkfjiCnDXtKq+Jmuhzt/l9f4f3FI4tlvEEaP6xWYqN0SJqXHT7ZzoT8SnMbUwz
DQo0pgrvbftDijU+1VPSdurDJMC2G66Q5owYfD3hpGemCKehCe5WYREOu8B2ZY8JTIZPU+2WW8xY
Xgu5Z9KqUczKnuppB4gfqNrZ6Agz2D+30QpyyIX5iRwoW2XLKcCtskT8XLpwrNBELZA/UIS67yCx
cpI/FtzfXJnP9r2utxpvsM63TK1Z3s8DvRUkmkvPbUZj/c9foN+Tz5IOYUIMeac3xI0Grpm7aifN
q1VJbtq62xTMLNbgHP6EjePh1G69LY7PY37kO1fNWvjpNpMdRLF5syjC1zpzPmGqZ16/w2Duj6+7
CTE7vsp4b6vugctBdb/bhIwhzII4duqZU3HsNvWWue+hZINbRPv+VOE9BF7MN0CBTo37sd6CUPd7
9caBS/4XESb+CesIqdWB/YqTCQpLFUayx8NC+ufB2Xifq9X7BBFl1c1fp2ZXh7xkceUE4dQ8BvXe
lltcMSyFd4CPAGCOWUh+7bbt+cPKOiSs1+EYGxsJyke8fsOaRsmANDFdl+7Aw0kuI0Z3Rr2d7uvt
6Pw8RsPRPcbORNarRR1K/mNkxu+5BqkBnzDJgnD9WPOFtZRDUW/q3z+HW9g8nysnEd+Uc3XGGwlt
9JZmkVWOamjEtabA4qqxRBwpx/DxGN4Gu7Cr8KORaLzDZSnf1MzDTOmXwjZjXoJH4y8VO7+rYear
c9IaeKBgj/OIEXfI/h5f3mFJui2LT/332rQEVixUtJ43skVx8weFSqgjYC9SSlAtzBgQzUuv39yh
0iwSqo2VTFfJoWK34HX76WHc699bsgbZObe+YCfznpjxfhPN7/wpPmZhem38537gt4zgaX3tyJeC
0gT3pWAFCagxoZiNf9rXLPawYlmrV/mITary08B5nww9B9aPQ0We6NUbgxzzecG9pT89SNMZ7Ky4
VdinmIyPEKljQwgzj3nSuILgyciG+/yjMX6s9g9H/FFfFiYMvDrjqPdfsmwCOk0U6KjTn/wH3dPv
y+v/mtNk0PoNi/WNOQnjaUwNCgbidBNMCKcz6FkMBeCXdNe3lxwHoQ4CX76fzbTGkuern9g1GSx/
GbdVbiUP9hKMbtiFYA2k7Pns5vgOgAxSnELgYU/A1kDTZbi+TF0JLW+NB0vJQDh2qCow/2TVbJDE
MA5gCknWKITRDkUOZuUz/Af4P3z9xhiFGOjS+Vo98TgKVc1E/cUCyo9/U5+hMjzdLDMRxGTfgB9n
VEsWNfozJJhY8qQ/wlUM+7UEBTL3P9Bg0UvgMZXa8kYIxmvIYyAwyX7qqttoKy0y1LuDu6E8GPzh
7XGHHoKK9AJFIhEC+gFWGch7qIJAMfFLneh8ekbeMByYWHMO2CNLOCH/1H1MKgdP4AuGMSuYbWZi
lgt54kNWVOACpfoEbza9uzFHBYMsuVPfBOLpnxvQDN9TnOvKemzj62u7qPcFuOZaPlSh9tYlNlve
+6z16FR0+QKYCwJaNfihGqBkydetLtou+Yl81ReDmDdCqnqrDslZXPWXyYVe781Sc2kvxU18kgZE
c9deklHQH4B628p8UWRiWQlUhWBL72KdGcZa270P1aG4PRhEsonDquSQU0qfYgaCSPRJe6HxGSGl
5POg/ZV00Pfn7Xl7a/qUVhTa/ak68FvqS4vIFYf5H3ncSH0HNSEsPbN0IgcIkp9/TDg5b2iTUkAv
vIURxyRiFH4X35V4UmNgYFJfgshXFgoEzMSpyKJAsPlDHBR+ZVcEp7B33rSR3ODcyoM8FTGXLA3U
23c/aN3Yj+gIKkKiYcDAnYHOUBJaMug10f68I/NT26jhGgax/3ZeZPhVMsNdTyVjoplhthq9adGe
aDlN0nnGEKmSNZZ4yFqg7fCTVWSSUskbxChuAPSg9yIww8sK/BTHdmpEWj+sqMDWKVRpVqh60Wjw
3O/ZV1heX+s7frBTb9hdubTQugRsS4b5HIIdYo0glfGf+KfxzKEAhJjA6/KZgHlRW7dYx7UbHil1
V0PuRlHmPdbPq8ps/Jzt5ROugByS3JnlIYFyxLJ4J6oRHbvL4TNaYxtCkElGFx6WlDnFId03rzm0
LgwRcZDgIb9zswMjY/f9nPHkT7iVt3yaLzyUuydjYku2EegkU/R6BkGcMkYt8TQZojgQUMjEqQjD
L4rLUWNFuGSSBgGOzkkNqjk5JfVq6kBaQKlvaSGuqAhK2N5PcGCYGMC6Ss/9/uuSH0rrxbS1stlO
v7p8zhjS7gTCa+DOFVsYc8OMmVbiki2GM31D6sxDDE0HPyE6B9bWA30CQvPcr/Zwt4RNeisuSACd
++F1Gv1RJYSP83A+qGgh0kwQvSgHrtHnSkorQs1rpZnRHlu3sd+fShIzy3DghEMFGO1h081YTVui
QADZyMU80w3Sz3Ljc20goG/TBdeSkzpEEdCUwKm4pefobTGcDKbm4/T9fe8wQofUse1hNw+3Cp8G
EhwFVzjdUZKUx+lZQr8ITwOW1gew1XtxP4H445nwRAQN38iqSa3PBvdmcMYnzuFAXmPqKBgjwz1e
aIPouTh8N/yJ9RajXjS+3CDpTd01Xk+P82BsCLTp3kMF/4eX93oYbDPavAi/7LSceIp8VgwcIb46
7Q27yuCwMHKY/1fn6Y1j5txy/JwRbkJKPLAC/gyli0/ERkLXpwJ5w0blEcU4GuuTC4EU1bn22/2p
2Y9uzy0R3AcKP8o8hubCJbnimIc6IyF+RIUh2/7FDmKXJU9WdRsfeLPkytUGz+Eqc4tjlTPBIZok
Jbym/2VLNCq8kH8hE5TxfDzcV/rBvYzTxkMNHQ84BBLIuHToMwcv9ht/c4ck9Y/Rh1k/mzHOPDz0
qEJR4YAz0Dl/L5RiHFrsdnRiyb5ko6eHJ++U8TJ9D8YqEaRaaDx4VlGQaxB1nREPylhn5P5uDX7h
9DK4wv/joHAccM5YpXi2cNJAcc5Ah4xM9N2spjy6GA2geBvS6VFqYzbw/xUdHnFOLZ+bTYUNWvvX
6MHV5PMNEq/4hm9GfmH55aLzDXScL3xd0kGdzTdzc4zYnaeWIJqf2CxRIytoSGd4uyT0EWBccNIZ
LQBXiwatFsRc7hkOo4bq3g+3FweDPIFXpnMhB4jG6MCy+3hsEJM32EWw5mpDKcAaUbNBkO1gQwHH
cAX3hRIlLmirPn2ZvLAzBoKNHPQe9HY5NjzKUWkAi6BWLZAwfYmnaMkX3ZZWpcJpxkkJN5zonNY3
IuIBtAFZKqARtF39xJ10a+yo7+otk8gpQxgF8KsGL1RF5nuClhNpXVYtcL+UUORk8y5fDuzcryv2
1j2eK8TSjIKJhKzUBo6DcgukBYFzEEi31HBF+Ow3PbJb0d+DIPTyPINnv46/p+mbgL0lS+jA8hsF
Uxu8CVPeP1wVxkXMxH+XVA6mmcSkqDW+LtAw9x86o6GhxTdzztog6e748t5XN4oN7jFKed5bPnQZ
QWXoFVJdGq4kG9pSQnKDjeTdzbVdhc+S1T49NPAixiP54zQd2Iz5fYcp0BKZOWv/9BXitvepHApy
f0SmyUrOmWqZkwxLTI/X1IZonSkackiXqHrJpxj3lgj/U50x17nhYnB3B04iNifnEmZgC7WQ4yBe
Bf+qFhbda8+z9X5utMgrcKPq0nMXEv88JD4OQXfSkbySSTRDTXXHjTQATVFEo/IkjFQx3b07gJBq
iTxrqeD8X8wI2VmWozEeM2imotTBqWCIlSGOfEJYtoEdRKINxFPVsx4QqYG8nlYHmRB/CAiWUJph
DROKM5C10KzvWXX5+LSUCPOTsK4c2mlsKCpnRdhecVw1Z+GxAxF+zVeTx4+gG5M9iBQvm4PJF6Dg
PLJmMHp45CMwg6fvwISmgnK/fbrsVDPWCuC4BEOJcuLHws9XdScjl6UPfjbf/Gj8Azc+xM/9ia1G
tTMw2IfTI4BDho9ft4DpYXGb4KS6HzTCVsv6yL4LRQjO2HvVw4Y16k1sAo5NHzjtyjmU2DPs3U3J
LUQdD9bNpYJDe/epzGB0QzPCNtdHkgnA1lVmS9b1Zqk0PPmbfJzMlsNOfsIm9lPAdnyG+y21rYRz
3sQrC4gHFvsW99EIDoHglapzbRlBIgbFxpckOUyF8DAuDUh6K00FRhs+tSlTPZFuhHh6WE4oLajN
kJjLpwHIfFiDs9SMRtFQIKYM7qB7rhN30sfii3j4XlhcR9oPDQzrclINq+ESvJJH/3GTg06xkdmx
pHzEUJF8mkEntebjLTXG+ulaVA9ko7rpD6dt+4F9gLkt+E2yZF1WT9UdtwICylG5c2R2b1aISxHt
EUE83sxZIym0sL3FGaK4SOj1KEG4CXGlUAOeuSh1FcGKTv/xdGZLqjJLFH4iI0BU5JZRnBWH1htC
uxVBZBAE8enPV/KfHcFm01gURY1ZmStXMmOweQc1/IBsqWeBSH8j67G2KGAwXPZKnRcTuY/D+4aB
7jeLT/EDuzz8axCUvN973Kap1bvkMr4Z2sga8ZsIC0CKsRpRFQRCUUfv32B9A591pAnhUNrRdsgl
uDtTBT+IuUhlwp+bGRX6TTAs/Nwssx/iZjGZIxfSaZBPmfvZ5JTOGzdDIMZAK/ATeON0g9dk04gw
aXwDejGo9XNpk+L2kEDtacFqfuuZj/09MgjXw49whUDogbsZAcTTl11L4wKWLUIWwHzAWgPal0Zd
YS9gEgXE3eDsOMfkIeCMLt0I/KHvAGFHIcSelLkVgKdqasVYwXeSlSS9vpIxoiRMBQQlWGKT6MEk
DgnyG3XZtP90sCV1L+/M/MB/RfhQ7ECwtQH+ZMmVcKWAkQ00GchPsGoY/J8Is+AZbz9lxwwk55OZ
FT40b/cJhB2fIcThgcV2BPoejfitxkuyBo/xgI7eEQSkgug7WQwwWqGewAebKXeqcssVu2NifjEz
Ch1MAAixHN3Olmb1sIcvZP2nj98ITKyPUYETyd1CVF3DcgsgUX8NsRTi9HyG6wbqTPW3GAt6ydJF
cROZ3QOxoBip8Hh0FsD7ZWAkaHh+4GAAcKkAyJR2mJ9ec1CZn8KFpvWeWMqTwdIAEV0+AAsLgZhI
ME5nrVr4b1nFSF68f5FOv3PG64TKU4j14hvqOaYvK96pV22OnuZFVuiMiUzyJ4RZiwFO7HbJxQkc
aiCX4gN87Ekz4TcJ/4img41Xzz6FZxmAO+qI10i2yT42qnoix0AwmoLpi4lHoFeFCXEP0kbHhLdP
xlZcjOgDjOwXMWNXr23zMhW4uVwISUbo/6/Nzv+wplpwMoFZAYaH6bs4IhY/z9JGhnFvRYAu7Lm/
A8DT/n5ov/4O4K31ZByy8RyrJ3TpLAbQ5A5MQhaOZKAk/XH6o4yf3iu2YE56En50YA1OasekxoqT
StXd3wi5DkDWhsbw3ddAx5Q3iwrs8kJ1SQSjd2HIZ5vRA1iAPSAEnRDPospvrqwq/ldrEBZ2r8HC
Ps0/C4D6tw2T2pPhZT1WPnvR2H5+ibKpN9qOgHzsTmAWgd0fV6BfAp+jEOlhFkGmV359ohTS5rgS
aB5LQEkAFwQQnBoSAt4LXgpCgyO1wJyAzMCBMdJCGOOKKaI9uEZ+FBIapgETAmQe4K9/R3esLthD
Qs/Y6Bxs7ZgwMERxRuLkjIDJfIhHyZE9J2IeYisSaAoi5btlYNSjMuHgDvcZu/gtQKzjKC6Ow7W4
3f6I5Jha0hFRhwOKBzyYGY68pf7G1GU4sCNE7Q8JRugAvQ3PzNqQTKAq4k1cI1xywQRG6bhg0yIk
YbKrhaMYk3vLk8AFBxn7FwrMbMyGgKHEQbOw50C053zLxBaBa+7Ts7kD601bY9ys7AnhM0GKsfVA
fcXshFCSjzFcfSuPCuWCA2GXiZV3wFNF7+cgL1Z5ltqGtkaZDRE3clyqH3c0BEOQzNnP8C6xll5l
PMw2rPUlxIevK+U79q7kQEeCVx5rHC4r35y4oG1oM858Pd/Fy7mgLTi4oIqRm2kd9gK0CDXBUQhP
ECo7q8UB1JTITeQBsFuIAt8iUBYuWELQf1F6vpdva6uBi8cJkOuMrQ0IOTrQ9OY0E3RZ1Vx4an6r
htbgo9jY/Vc2+J9eWyxVXnFiTUPVgFRKDRKwW8cBZNYwU3zVX4DoUHshbEKPQWtRfD6i/0stMxIe
uoiSQQwcvfxlmaID4kciuiI9gL/bCnizin2rZEIL8BvF5aD7UvEYU2Dy4WfokXe4nYAci/QVnTHK
dcwvb2pqo5qPM77zVom4hEUGymtYjoSNBeEaniYukBjwCnkN7fwbmZiAVxh7pEl/G+c6f5ARZ9Jx
Ia7R8eIfilsHXZdIzUCZmb9RmO+rbZnrGX5hAKW/byA115zJnrww7YCU5I60r0fSOSD6wJ5qIV4v
L36KuQ6rEEEmYDKwpNFz/HaGI4kdoXDCRyCfE39lpY0B/+FBocsHZKt69JmFaMgjC9KAHRqlZImi
wL/6Ow3gq0IQAcioLs0c/6QfOp20Yor6LFPBzYfiAE87eB92tMbTIsw2tVIDQZ1Fm/uphgJT16bP
YoElKvT6OyZZbRcqpow3CJ4MElCMK9GPl4IwrjsvKwvTG3yobmh2piH0K8Mr3BwEkATuTHtdo6nQ
DVmN07Me+PzCSxDS7IB8bPhk76GLcF+MocDEankjJCnUJPGslztY6t4XQsSjDNtohwie832EuyfR
yZ4OddabE87os4wCYk8a78MN+gAMZlA4EbIL68LlDppnXCzI5dYjMQ5BOXLqQXOrWejxvHzAzNqR
Jkk1gpWghmcQjCVxUCHrhAR6uHpZmkekgDkTS3oagnBwOz9sDXowJ3hIU84AD0885lhl2TIftQ37
XDdEkTxBxL65yPudxQNPsEp47jHdD3whOSqqS6RPZmPgivjhsdPoEvGI+mCTFS2RxeHhv99HeJca
Wb6CDBglIGMQRf8AtliBjIDxCMUSm7gicgnPh6lqqG8aA6A2G4630YOj+HR3cFnwDSfdPvGdw9UR
UIUyus9Ah+0f+CgD/HdLOpdeEkAWhb9xx7Hl5jUVunum4sw6+dN75FjxffXeKSiBQS5s3jik2dXp
gy4cli/9Pc6sDcIS2OXuEtxkZ/arg3Wm2LjgSDZj6JDP75Ub3pxwVsLt3wMra0VnFUs6yTFoauA6
CDkpVlvU00NaPhABYtCxPgjGizdBNzAx6DBv1vZbQBadG16Ph4qsnwtp+74bL6f0QCxCeYkfKdUD
h8cO1qUn+P9NSExbDZ8EQ3pjuB2LMIDT5yK8YLAf6p/90+v3gQYODnnXLl7m/Y7ZGxEB5X60yF/m
IHJ8txqMMfOAMQUt+A1rEhIOnIeRSAO3IjjQJfFyB/EThkVi+sQw4LOsQw8lGBs+QGCZLyAkU/Q4
s5W7dbs73dEQ0QLLECFrCwMK4zPMJGNQ3JPb3YrrFVEz/RNqkScx7fHbgh4GbMkbyjrstXjtgaMF
mYCDBWFUPjfCmtpAtHJ58iLUfAb0ZD7AgBttOorbhyJ1YOAGAdGqoo7TakFN3Bl+8kTQZPERmckd
zgPxYruCe+SxEsBHOLj2hC5G1ZqOpP6M2KodMNVONL5p1qPcp5MnEJrI+dwdqTeSXwuifb/rzZuG
7qF1sBWAzHg1E68P25T5YaqcFNVIlbfyfRX1HZiL5Mqu8NsmiHs8T9TZ/T0jCsqo6ExqXGuiZVB4
BMLQKwKFd9ZyvCow3K5w2JdYA41nf8EHge4MogkWWFR5awjwbfk8rFzstfFCo3IA4QdW5LNAoOXo
GI2XLvHkyy69fbKKa8JdGcFdBKi+wfRwKAD8B/fFB15nYnwNUZlqdtjBju8S/j2+z8NykqTreLCM
a/c5WNbQo49Kk0Ga2dXj56Zs2Z9o2I1ZTib5Scyw+Wo4RojIMSB7+Pm8bii8p8i29yOniBiHJcA2
HQBYx1Dxd2RrH3idwusQ35lYzm44V35gp5WHTlFt2fix01M9+GbQkFfE014M37vGrRVsOAIKERiY
TnfsUemU6b4Ruz2w7eXkb4d+8fZmr9hX0KuCSGSKea8gaAdORIgUVlB0PygacxF5tYbjbEnveBs1
naaaN11woHrnvsmeTvo2sFvgvLzDR+vKvo+cXP6hckGBBBkU59dVg2MBMLlb7jGgNEcwHG9C7DT9
eflYSZd6hx52uBLkZhGMER82r4EIPqrq0rrq7pRs9a738Pi8f8q33fWnghcMzpV6PMC/lbF+Tod2
glNtNXmAEbvtwrP27p8UaTJMtOWjnkpY59TE6jCy4NjqQQreWw7yQ/oZzhJDPgB2q2p4dBNcHTf3
AdrOmDiFdsOqB32NKqwVFdTU2I1hfgIWHIgw60lvjhh0gtIAl4NBZrEMJLinUwxiZr+nLCR/nY3A
0UChURJVk+UY6oMis+j7AKO0jfIX4yv1J/eNQBkFsjGodkL0OCPBfTp6PGvOXXRs8EJXbgDoU7ZU
mOTXH2UvDW3wXqChX4lQpPH7MxhrHReiVV8zq8rqYlpRFh1gPpFD3AJ6AZD5Q/BaPtRVLht9vIdg
uviYwE6glILFaciuFH8u4x7aANqUyOIi7tOlV/1l1l9GvTkhu1/Q/MuToDMpfJPvUhEnu5Oka9P3
O/CD5FaYAZVZ5SlcuERJ7BxiiKgnNUhOSYiciOh9FL/XK8g+VqAp9nK89d9oTETxyLAZPTEyGbdL
hqkIOdSVDUlfrcCGWCl8yKmRez0RjWGVPPRoNI8mNwz8vjvEBJkgRwamzBJtN5NHaHcz6zZW8U9r
puCjgOUwaBmfPUIQ97DFEd5kcse56EUUy3FfzOkzguT1JD0ed/dYkLdgZ95OEpsd54ksz0RllSiC
HMhjCIP1U4OwQ3jf4VM8STFdFOwiMcPhYvaywX2vQf9NcGwJzOq3ozJ5WnU6Qpm5aCY3ywt/yDz8
VS7Dc3WUNgSrrdZA55a113jD/Wcr6dlK5kcESdANOTZ9ZBUcC77X70u0qi6DfXKsZtnWxGYGW/Ib
d2acfpEsXBXkwlbZvhbPFSFZw5/g1z/X3tuBhKNjvmf4UMB2IeN0egwh4eqeyl21k+ZYlQ6Im300
4kh8e8RZ/qd5EU05c/sFDAo9//emuBM5SLBcdJAJQSPVesM8RRW8Rcr2Dje5EAm+oCR+Esm+d7jI
ulj3gsVz9tBsfiIZ4C/0+lzwJxcRJkygTCzxSNXfHLjDMLrb5ZZNv42pOTm2P5CC11NWaX8bD+U1
MogDl6hB6PKf4g90fA+QxvfQLorwj1Yvr78PLPeo7ZFKoJmgadmroYEEfQ/QBSv9punqc8mM18Gh
PH2QbwT/JTw9TCGH+JgvcYxG5ROS8LFQoP65/yEERWycmN5pVPx9Lw8z+AU4HyuTUadx0Fg42u5z
BDGqXtQTr3z90bUoHZsE/LQpRoB29bs1aKud2qPqqCvqmYOlqvbo5S71w08Cpefd7aczPPvn/lYS
2HgrXyCHrF4ea842npfWwPNHEO+v6kWDjA6mRRf+553E047lKfhhJwHcb3S3U48Fbvjet2/iBew2
hJGFWQ+sClMm6JXvxQd/WKA2TOC4p17uv/mBP7XL45dPp9oaj+JyUD6eLTObM8fzEmHNzY5PbPXM
gt8M+PD8QGXQJKf8r9jEa7LgyMFMs4/bDrCI/ihHhkbbv75F4fWPX+VEMtrjg3vl4v73CewHsYDc
iOhNNhUZf7ddr79kpi0w/ARnMdNJOjI//ZiycUH/HkJBRrTweMZqBdTwimHJhU9q8hpRByS5bdUe
6p76gqkhRUbCu6q8q3oyMCT0ch88GbM+67cP6wauAENrgJPhE3mjycfSwFVTpwGI8pHzk2pAmWdi
M0fD2PgAG6lZ2ehg+lCnTbV7sD/AM+TB0DBpiaVkShO4a1hvVtlxOH+pNhtGis9mlNF3uwCI+X4I
n8AFn8N2sfEYAdqSTSQF//edfEebqB0k9ClSc3CfOzzGUGubhyK1ldL+Gnft3l6e9aY8wnil/knJ
9Ml16AVIS/RLcY+KSy7tr6EmWpouwm9t92zHMWVvRzN/kjm/8i7GKuWlh3Hm8fZMMn5tX0Tu/+Uz
IZj05LVkt/8tfZuIc/tMM7ovoKDgD5LTUSmCuGbXnAdTOAFm0bHccv/FzIkREk0hJEB2sQQR9t4J
bghW7t1gE3n3bX/VGSNvTFFnzKHtBs59O4rJ1xv6eiXoIp7H5CgaimF8DH/DH/ruUT01G5YGGVHM
yuYqQL5rptfTZA0oBrYm9hfmAwPAz5BIAzD2nIeB3ow6Jq1yoxac1W1bn2lEdtLDfbYVu1bGEvue
S7l+XrQNa/8dpQh8FKggLqBM6b80Hue25ZkcROP/v5HatizxB/kOX2qCUdsOX36i3smmraTPhSRt
4zKnMqbagUFb8Gd3Hx2bp+PlvVN+x2A8fnjRKCDY5K6cKemJIg4mypbZirkyuQyO0irFcwOzF3sR
IzCwoy7+WB3Q8ENLxbRmv5d0XwQAznwDLUyJKU1bhLb7wCjp8TeNDJkg/YSORLsyxTReb3o/8xjL
Ebon6cj/VF9bFyRs8+GCD+PgQlh3vqobylNtOdEFqTTu8donm98zf1ETd/vh8YIuyLGjmMtgG3np
0uixIA9egkjcjjiqmjJyk8c4UzJWJaqsS4di4wYSCq3ZAgw1T9CqL4GQQZGyB4c9qtDV2F1IM6ie
fBMQvgDlGEqqXBXKzbZKuMDijLKOKAFo6iKc2PBqUrFl/VdhbUpaqHvMrXpF2bILij8Ij6HMt1Iv
hvDq5iDTDdefJUyiZuSUNmrERWfT//mgRxda4rebzuExwCqoetVPOOpZkLfZIngXBEwb1CeaF56U
TbgGNgM6sP/T9wbbDpG30T1C4f1TnND4o09DiYciQhV6THQTqCRRrXWvlWJizSDOhBmeJKJcZNMB
JDM58bSkXbJ8zIczxN7k0hNBx8kBLns2FpMz+XGg3VAnwyOKO7YmIADQTiqZfrd8sAM4oaweaO7Y
D5jQ1rogcVoFH29G2KZMAg+C7W3BbaASKb7aXVEsIhqB3mc9Ar3Bzh+NomDn+U+NSslRw0c0DApL
AdjojVFSHzCSgoGGmA7YLpvSrxqayucIc5hGRXOge+bigx4a8Py3Bdl70xnpKsjtXHNTUfRVJxOp
2w7fdl5StAcTLRdM5dzPysW/6/aCM/dpbOXgWyTiigfE0XZ6SPZv29cIis3vJNCe6fK3C+SbBO+Z
Kwd1+ae5aDmVCICCHgtYfYyp3OAWXZjuEzEgGGX02G/+DKf2ou3jjEHeRTLN7B9YJHnmdfbn/NcO
gPaCJ/5d8ByvZiGdBZ4cOdxnjMdHBkP7BDlyQRLOV6Y3nk1IDBT9O+HdPTSfgz36uGiWvaA0J7h7
dqQGSUfZmOEoj3jBV1FKHvzefJNfKB6DnoWEV5ACdUnoUXIeQQ8aif85yKPNgEQkZTrgzH3OzAht
fTDC2/sMb9JrB3Yv37UEsfvpZE6Gykq8gSy44Gif5+VIUMxBOFWQXYRT3vcOuXDBaqFYuc3KQzq2
SZfk0q5U7fOj2/itTj5Wg8LxVfx2FgQDN1aaeR17EeuTclBcBYbbZNLP3b5JUN5zto2O4OU4qFvO
NCQHxRLLRgpLmXgrZ49vp7a4opj8xplr0pGaa9YU/uRMGv7kzCdzh4/ga8R9Pvr7SJugzYT64Kc2
t3+ZcBPcXvut7Ve1f5IVFyRrC8SD5Ey27YP8KrYz3zrjRfzK27nofCdr/mxLwiNtefiTg8fbM7XJ
NfmLFe57s822LTPnNn1ZW7QDCbhDYm5SGM50tKdzG3OLn/mbovAazjRUKyjwDAs+qSlKW1BSkkv7
PL/yJ4+LX785kFiIF98zWXEtyg2K6kxDIHF/d2/X3OMBDvyjEIN5MenIizN/sva3n8WeL1oBBSLp
InPaT2qLIcwK34LxZ1sS/uRRykx52veSzb+SkAXZc59Mbla8kocWf3BQUPLiaL+N7NoSe8g73Gof
4hYZiKe/L+FVGB74lQtWNfavbXF4mJfzSPs9JODBz1CUnwsSc77xPaL2vhmRHYWn9vhc7rQ3OfMk
GbUX/4rZXpB7m4xXkh0SGCm58JIjd8gwWjWjh9e+r82WsnLwFAl6k+6IRPwtIbvhoo239bfZuOYQ
OX4PSsD9ZpTN/t0iA4rg+Wd+I+O2dnkm9ciqrYb2rdx7fYtCQg5u8px4IxMbT/nIEFMhRJLo37n9
mvYLmEJ47MMO61u9GpAcOiMTBxS53zuS2GSJG98vb77v4i2kqr+pOPMoL+WmKOn3T9Jz8985BM73
zYybbOC43z5L3rRne91ATPa9Tw7tV3TPqak4QCk2h4+F8ymBbqqASY84jM4j21VPQlr4mNEFcgWD
RiiZHM+7j1rVBvMdEKuwZ7/yGXjznt7ZoqSvMfOb7N4fgGQMJGXkSNxoNkx61D9Zt4XEhPb5NiHl
aUv7r9j0eG5SQuqMmht2YR4XjUP98awQ0Nv24JP4gc+gzlH7tTXPTbLjTBoOv2txzU+BYvE+ahtF
gRzjQfdti29HIQfeTdYAI8QzPM/PXYFc0qk8+gINwpk7ve9Fm3v7GrJrG4FnqWZxRqxl/JS4uJGE
l3ImSdvQ/MkT7I2RL8mSm/zKwQVH/rR4CRek550R0e+wf4h7PEQFos2gmDz3Xx7fZiWtF/y2mXE/
ZGEMRILXoi28IURZ5DPQ/sJLTXwGd7QLL+BNL1SU4n/tgkWTn2JN1DbF1C48QStpFx7j4K+2bBSe
TyTF648X8Gj9R7lIQYbfS7ZfbUH7qGFIigZg12VrRuXVf2TzEul5K0ebtXYhF/JSL9yihIVIpV20
CznBX1eLTHhf/UdxSMG5FqXmJ57/fgt/kaAtBtd8Cr9w8f2w9vv/K9W8a3Kf/L9F4Xf+otR00PcJ
vc2uv00PDzY3WGeQiG9OH9U3AWtB8uq9h6HAwFmNtYEd+G7/4k8qMBvlKEW/DoyXQEZ2Mh88jFvX
LVD1vE0UMb2H0FlEqVXAdz8khJVwf3yEpiRMYXeCxM87uYHXbWjJ4awAJQfXtxkcoMm58lcSGsVS
BUSNSMouFOOZBsPZPHmMJRBBhYk2qoZsD8bQ1Im6sxcs+8AObmaVQADn1oPfOjzdiHmtTHtQ7N+n
8frl6yV+PThlgJzUMC3o4TLCRQEp/Xr/2FG+hE6oCzdLYj2BR7GRgH4Txh5k91VnBTnAh3i+K2Vc
2wg2MKLc3Q7k+7+fsWRLgVnCHf8Lf/bThW6gA2H+GKVlhNtT7Cn4U7A7ShcPdSTLKxxh6umjMvrg
xHqX/jgalaf85fie2sAYZ1bEsalwlJ2lkLQt8qkKaJX41A/zDl/3XEb7113106U6y0Ba/mZrSA3T
lwMxTURYa/AU+DdB0NCHWaWzlUA18wXEACUGlhfSzdEEnDpGZx72MAPeV4NN6MAezUpjJwt88ZyX
8LlKbbicLWXdMynORF7hpXnCNflhvsoxREEvTRcELOznDoO/bmLMa09xlv2VILzQOeDL0G9zH3eU
h3Fnr/MDIdIoPr48Guk5Dn/eA2LAGKISq6u/wM+HpB/rKY3kXa8YpQ/7BkvsX398WyeYhH/eqB7t
QIEJwgqXovJYdE9wIMGyWMCUMlUcPIlw4cHFpwt2hjHgAJXrOoWj4rC37lYukAwoqjd3Wx4Pf2UQ
tev0aaUbFG3DRfOTAJbBmw3GGHw7pjcY867yim/XVlBB8DLNISAk/d1Ixix3vVEFSbbxPsG2FMdj
fxFD8TBXTvAzwrCUHnoAZymL66EuH0tgzYiJDgz3acOM4WKytLBHbxmx90MxfbmAUlMb885pCNjn
l06RuhThBGMUSsN1Y8ar4VAvscFi47Vvj+/Ufuxv5ZP/yxyQqQZRN9Dnmgw94kHcAKJAeYNLnZHh
a83oGthPGFYYzg/YS/CfNhnJ1Zx7iTJm7GgocisIU+yOamIZqjcMS3hLIuJSpE68lkED4nXOitfF
4QoGiEl+sxgkMvgYzPEj1aE2CjROpNIcUDOdoRGiVRrosj+nnnu2SuzudV6gf+zgPUfQ3itJlWu3
Z8XXeilpBPbVa8xp1+JhMKJB5jvyafCjOEOs6I0rFE/Q+HLA6QVelj8FjydVzsvqHyidcrfj4MFB
VOSX8cHnZTxYRGcqvE8EOzFwK/bKpg/CF7NMPE/dN5CMlwN3FDaPEiPpdAB29gZBrR6t5b5NtqKH
xfZg6NIxyx0fzNjEMqqu1BX/wYXDTt+FUw0hwcpNCwb8ZcTUOlg09sOVTCZbugBDvuArcJLaFOjH
FJo6AwW7IU8OPuENgyXz+8189uESzd2XWzPccdBgkImmKHGT5b3EOroZPdiACbcXOGG4viVOxYhu
CCfkMMFIsAvIOqKGjJc3bhO9ZXNIrijeM2omGL9meHBq9hMVystixLDbg6HrVODzCK5kTHiDxmDw
8PIpbrWK8UKnh+eXj5FNx9tNPfa6BlOG3yW8iykVh3j/qMF9E8+guyy22aK3LeYfqBR/8tkUZzRD
GSUIK4+ZYhL9/Jpi5UYJcaRdiWpjgvaNF0itZpBvNHaQqwAHag9YI1pm9Hrr/qk7rWKxhXgf6cky
ktkCN//UQ+xDZ+bPMTYBtcFIkjjdM1qu3+Zjw7Uj0SBAC/u2fKwsoi50UVob3Wk0Riip1k+n+JOv
9UKj0WShCQvgnRwpl+cM1RyKbVwylsWyXKfL4V4LjGRVrVitWamoIUjPyh1EqyXhkGkSdEmyk+Ov
doVDNujMcHGkJuMRNLbgJRSHCsSN8OFGJ2nRXQw9vxSSYBIZcKFo8tbfQHFppgss9U94Cg3FJXaK
jruOW+JZu5CEiaI7octjBBwTbdAe4tgovkgdQ1gbrcPD4Cm6Vzx/OyUK4IKZYZXMQyD8ZxW8BYED
reRITUl7ZMdOjiObUXgJmXVZTlOHaQCKtbb7afiqYLXQZJvNGBtwFUEQhwp25xhnLygRw19pSh/F
2HNEZ273T5XzmtzNwaTJxj2cxOrZEG6Ake+Duh/df7J1WDnFMoynjz+xDmMFnSsWhc0JPyXG7XPF
rD+c1K6269m5WTpwk3UAvEyz2noQRXIAf7GCFs58EBxL2RQTf3070h5MbKz3LIUKBM98KmILc9l7
18X9DRS+kc0Hdr5gPm089TRALHjOkrnvb4e4R5rC2oUplrXIwwNTxN3wJ8MJmFqkqlfP6OOAAl4A
sWBV/FnV/LFhJgxxxhq6HYioIOiAHQJHJTi/9gzJxxLhoBeDeHCKqR84RZ/4HT5e9rBQweiHxyDB
owqXOyFAkvSSEJWQEqRiyoSNrS5G0ss5SNSNwhJvbIEbTa6reN5Z3dC8wWBj+DKuBK4cezzQGWB+
Hvu3taRcM6LE7Hrp4QN+4LOIcTooYA/El3nT7a/9YaOrxVQ9fiSjhlEQaDRU26zD+B1DoWDngFO6
kyE0m/AbNq6imqelVwPwh8hv+SRyUyKQYsQjXcdinfG7LHHX5FKAArU71y6+pBagaaifLfAUIlyT
7Z+jUXJ6TOvpofv71A/aCvu+jalmxBSIO4PgVEZUpp29vgnky0YIoAfTWnngTLv2QL8o4+l6Dmlf
Ea6ZgoYAPZcaiHqAUb3fvtOYmAn0l9nFa9o5JbuuvfTym0nO6yujvQ8/M4zdwCBjJCSZmCiwmUJ+
DDPkZ9Y/RYgXYyIk2KxSQDv8vUQAx3iUrar1y31sMMePupUDS+RAP+BrvKDTLGriP1o0fWUo45uK
ecEkmCXigfAqLmCFYXFm/deZy5fL2zk3KQUL3wGvBsHP+VvD7wm8DNI9ag+KLm31q+0Em3Xo4sPw
A0CBh/EvZjtiEKCmPDHhASVjV2DiBItjxJ/miEvWTuSSwuyPP8bAY5mD6cJE9mQ9AyxnUQAzOYW4
pJlM8JhYD5nVxZdvjBXPzqdiLoXk2mJoONvcJoawi6Ayx+S4ksmwb7C4GpCI2rWdMdI6LlwqBkHa
9FhnG9yYGFhRM9YeWiv6OAFbZhpEhe/dYB+PESRA2LkwdNjN/j1nzcYwBOxsEZ2Y41hw819Qero2
Y0L4+1jZuNiXzjZY3iaoYinhc41GrfHqSbQypJFmRivfSowX7izl3bkKrZ8VeOoG99oG9WwC0pKZ
SNu8Jum5GaEZLeY12OrRqMf2yJUPAqVCfLI/YQrBT8/QIPM1yUWmEHOcrLqENF6KUBlGYKM23TaT
BFxvd4JWZzuY5DbOxZga4osPvj3CzIAjh/W5fGrDw3FvC3h4Vm4/B8b+NDmqkEk56EeTmQ+/1zlE
i+rGYw1+kQAm+6dRi7lqXFy1qXRWD3yhE5gqdv+7VXuMgmkfoTf9u02YDVGeH5hnfj8aKJwRXCgF
6Gnzc5J36TL4g1VQMYJDModl7m1W8z4xdMeak83DJeJR7jbmBz+Gx5IdkvMUzcqPOIpv6mmF7zTc
J4hfiiF1ZhLuwR3r0ZsGQ6hcCdNLMzL1lzvkyuRDdGcjgg2iwbxDuK0BksLz+cu6INlVNi9wrivH
ya4fe4hsOOOTAErTAh8+gN8uAP3s7wMnPkusrQUzICE5E6bzIO5A3+ZuTOtKs8SfN/fjoLtLsl0Q
OEk2N/rAS56xF3WWdYOTeGep9IjU3CwUoJyM5aLqjxQ4SIYJwT8BeJZ3BkGJINsssj5it1SyU7sW
5IgfbYhjwieHgrB54s0z/hB2SR4zKUJ/7o+G4P/T+SM5RPIhZEbKZ/lPbioDs0SQ5oFGO0USioaA
5Rv+x3KMkJLiqIHfYemktzUSFxd5cGI3hYj4vI8f/iyTnWe2k7V5t5m/oTv+fGaKPO5i/WmKsXaH
kct+42sK6aopLXvsdW/pvCzWRH/ECJdu4JvSFad82gXxYKAmCW7+JGN5U7Rl18semMW2n+cdGOix
g8dlL1upvckTJ0p/mcmrAX4ZTBIlorICUOMOEEQv8LmXD3xqTRzMj7Z/ok1PAZoxPPiWD3CfN5yd
7NK604H3Hvd8zYAfr7dQ2SbAcPCCI2DIJJTgsFYVIT5MYFgAMT3ZwN29rpdCX6TO5JU2q3+S66v2
2NfeATwPRoiIVEqASGpX466HIZhZmKVlAMOLCmxS7xwRtuFj6By51ZP1PbhaEc7z0PywaUDkzwvY
qgWrAxImlKrsveBliHaqYOPDn/gXqb74gXu3c2TRZnNW4V3BMooIhLy7gFB5ilQqr6Ld6xcJUpkV
h0DMYVeKBQ1i8cOqEUWGLnmIrT4OGOwKcGNG8GvsXiC2yJ/M4I2Iy/KRuauDzxQqO8W448tWgcsE
Z4m3AOQJ8J/pndPjR/pWN7eal14zhKfkwRfRCmTMBbdhR20WMQXAHne8UT+1oW4Lu8LTzIR07Ec+
Qu+rbrse3+AjsF9TTYcytc7dIjAb8rfj0I1UvcalozQaJpAnMZFiHNrQp8HDBEvXwLqBIiDORWkS
HwsaWN6pbdUtT8FokQLxch8/ucyGQpBTN6EDV12m6hou6x6VRoOgJgLLiJ4MEqkp8ZsywV/6OnDn
CUf4oSRwYs+U11lsSn++ZJcqdQNmE/2UwW95CNSZzhadpQNuX7M38RSNoRs6+PHpFYyKhekErrQc
mncn3Pr83zP7lgIjxe87Nt8IJ9Bh7TunwbQDv6RsQonLpgSOZ2io0z7xWolYIMioHz2zozh9yXhA
LlWtZM1MoF9tBIelT9TqcPzaxnZ/8kLXjiZ/q6h6cm7QUCBrAqCC0MZB+lHh9puTBzX1bGAbJJim
nUfWMyWGs574dGETsvC8RKNhZjcbXtmwZ6bEDYGvKcVvz3hE1ps373niCWjYfmGyA9APQRYar7/e
5kXlrakNakhdl/vgIh1IcqmJikGH6x6eRAjx4YiDJNpoYGrqACPHo9YYbmg/+G2TyeCPP+XUpIIp
uwLXJ2RCqDo2vb+2pE80CAAN+obfN+4Oqq/JmlYms8zHMd8oKSSh36JNjNEV33I3xoR3jj5mMPus
K5w1z7czMHgKmEO6eghm2jy4+H/ynP70mTPFExJu8OcDssbw5t5MnMimv4SrYztxiPa9vwEyArTr
pX55TuBtb5Y+SqWefhm6xIoz77MLWISfzMqsnnmBHR12C6TAA2SYW3/agFA7dCzIfMpzcMk7+nPS
sAzDif92ircDut73RyoUmDiywu0JodBfN9PB1XdR4RKWDEOrERIQ7AXDxqbPupmNyzP/J4WRyYaW
mqivwOiG+EdjGzjKe3kCjj7y3vsSYyxaRPQ/nVEwDlYf8gxc3OowO40gI4G3NILUNHXu48SGV29W
Lhr2KHwoYUz+IGmAUrO54kmiwsEoHEfgdCDSZ/wHDLhciDifKT3/kxK+QK/5LpxBIrMP+HcwlZEb
MapvBzQ3REl3IxyK4vlmOGKG1X76du1UXn8Ug7/eg6vkGzKsjF7vEM5gVXfULTOlLBlSpscpyH+L
pncISdDUxPWxhxvp0F0O/hrU2OCfI0GnL4fQ9Qr+9Fje8mpY8vtzgUPmmto7qGuYRss9WWhQ5/tL
n9ht5uDgE/Ou3BO5DWqg+xaPCNRKWPy3mqo/ZtXkNhSR4Iaw1BfUPnz2kPOL9LBZTgKE4Lvx2YeB
kc7cz4SlegFqdpVuw1W8iLzP5DXrT2iM37hj3kJmITxTq00XjcWi6B5CDRaxlHB3Q3NwW4fLN06b
t4O/rIg0N1iWe6ptqEKdtJVH/yPpzJYTZ5Yg/ESKkEDrLQjtGwKM8Q0xGFuIRYgd8fTzFY45/5wZ
D0i9VFdXV2dlnmavVTXGENCd+1kudmn1dUkvsLYdx00OZV3aj/tw0sIGe/Phojgarm1wNgmoodRn
u31ItckdhQzo5dzWgyFNRbWBHRDWdHf/LY5DCeziPjcLoSHTYqiqLAAIBNWL7mtL+IlxB41Xja0M
Ch+PpKqRadnSYx03cEpC4C/EPXB/hpSVliqAsfgaqQWfs0oTzM4KwtzYiJEsh0bmBxR9AN3uxkXq
b6bB+78L299EqLXBjCMSUKGBNagQaeShpSN84Sx8PWTdYAvQGCsDPpv20dda/K0Re9qgLHD8FL3C
3qJfKq2PX2jmwPnRDpj3Mx0xx3OMe0cSey6vqSD1ahEUaOInrEPCDIUOQYGpSLvzxwIvhPO3Mgo5
YjXckLMIkZaI4ZF+DhD/iwWwwkzVLHXGoFuLpKL6GKD+Bzs8k/Sc12MteL0IsrAic+seUov1kD9+
ILEdCzz+Gv+0gegt0pgU8lY0Dk20K5XUQIKz522zC7gyM28+nHSTGb4WHeEke0WHZDnZflw852sJ
l5Lygeulluy3effkhcpmP93M+2kLv7AIOm5XbczY4ERvi372gqO1UCciuECmIeCDmZHt54wuzFhl
PxMkNnmZpQdplifDg/DAMmGkmJrNXIZSK1lwZtjMZZWSF8jqmVNS8nCdUw6DLmMm2odXmL8rfhdF
xGV4QA+yDkRB1Yag6JYdEBcUgz7+LAuWqJPJx+GLmqJomVHGDmTKf/l4gJTmNCyFmlV4XSEmOt7N
+rZ3nber84rtr+JoGVTm0ChRlpAZYo/HguH5NtHtuJNGBiezrmYPgo8MBYmCbCDAA3qh4jjoLfFd
/GS1iz/vLXoEFUU7X07Pf+1ZqwtoobHVORsnuP5CbAdrvIoHaEf4m+XaKfnwYWAXvQcGywqKadc9
vujuVhvii1AecY0ST41cR2mVKIY082sMTblO3JTSj+A+381QnKy/xM/Mley64plzM6xnxMh0+87y
wMdjRhU+317gxCMJNlCl/GEHYxdrV7j3K3Ul3E0oGdsFX+MXLWpXbLIMAoapsm0ykcuAGS/ZAGWg
jPJpyf7ZBFWiQnsErwAXtWMIMwihM3Z09C60seb3clMovVQkX9HtyiF6DpzZPr5HolZKxjjvj/VJ
E6i5MiN2ukca+h4vvrVDwYNULKE6cqyUnuakBa9DI71GvRyK48snFyekVCv3dfC7b/LICAgcMHKE
Ww2oeAkCiZztCXdFNhcqPEnPBxtSu2PlZ/OLmeD0l8k5sNADVUobttYUIuIAUUk0RIh6CO8QmSUB
ym0K6irIv/6T0OqbAPskb3v5tLYHQzSToxd4dn5HBAFpE8Ic5EpwCFO4/9NroOE/xPFBeYpz341b
4i1xW+e4L84j6YUIjcSEL8wwEyfCLcviyWQ6mR2+uHWB6ltESCqWJcU3uJilR62cT0Lhnx4aGRto
0I9fsUUdYsx2eEi3E9mN7NApqXL5ecV0jeKeSetRPJRB0Do5sRqQQqVhFPKVSllFZMkQaXlB+HgI
rM9jZkgD8QJ4huBQjXqTe/Qiw91k0OUkStTn4uXkcSF6jvYjUgC5HbdjPYaw2FeVoeBm2rTOl5ld
7thJs40PTK6XUTnpmRlFIiloSXK0pC/OKYjOqJ2p8y4A8xpWuV2a5T7th6+Fyklu7kyhQkXyebGZ
aSS7ya+qwTUF6wGzMAmE+Jw+4gYF4knF66yCEq5igxS8PjbR1XaCHnrSWmGWt5jEBMi2kLxDCeVM
sI2kfbDZktdQin2qhM3sMX9I2nh3GSJCXep43NShRSQhKlQWB70AumbuUZrRNoIYOLiTL3DGnJK4
CMtOAX1L0R39WI6FUJuiOZg0UbJbflkTJT4FdvaIT/ElJudyg1ZoYJanlZlRQvoYOrB7p332JaBE
lH5QuEFxChBY3u1QmaYNGa5LvDGHTgiqL+aOBfSe8SDjaRXb2T4FjT5fltLUbcoXunkNpgeuA88M
5LKIjCKTp6QWk7JFHRtV7tjkbmgbPH+qiTzTBA4Rqn7FeZzbBTUCEhousyo3M14LzZ1nZ+S3qKnp
Q5zZxZSt5hD2RpSidpE+7qXHQEOU2wjtDLweU9SbywBXuUjd3eIuQO87fKzUeDdRg9575PT46DGO
wS2s12IsfCdoI1BwHsTS4SXWigvtgAe92EH36nbLERwhgZotf56FFl4O1BRb0+figCI4sFYZPLu8
MH0PDTLmgPut8DZvSEWhsneb2yXgxs3siuN6DFELnwKftC0BCC5JaYHkFSW+Dde2FRk7/gbqi/CH
9GKqFHQt76WKBxkv7zGx6NuKGWmw2x33o6nxozKcTmhmL0jodkeXUjCLjLtV2KUTdD5142BFq7lW
WGstPMwP89OKqi+WhJnVE4CMvBrrW/DndB9xvzJpuWPg16j/s4820SMWkfPT3Fhg3iEjuZR+BpL6
u/v9UX90C3Wv5RLjDDeWzWZ5yJSJQhE05PAJfAostmVpFRsds1DjNoX+iueg9I3ddLFM1nnWpldf
j7eyZidKwbCACdWKzn8gH9+iLo607a8S9zhhZBtWxCUGRXxZkTWUBW7zMyOkDmGbsmAVqtmOqxPt
vMS3GOBlRfl3SGtny0xJjJC60myZURCQPuYsZhqB4RZOIajomRGeYr18HF29xAK27n5GW7Ci+YbP
xWYJRijRwhcGoCSX2C6rnFWb2uWR0YH/NHGmf4/nexmGTckOxRq3lSwLitZ2q01qrSH4uQxZg5f4
Mn8Scq3phrXgB3ZpQUPBEiPVObUx/o5hNrNbzDIlD7RW1nwF3V9+MO9lWghFefGIH/O/vrLwBGkt
w3FaAaHd/PCly5x8Pf9tZvLdlax+ILqyGMSp3HAzMwgpS7vEEc22aZ8XO9PTfMMkmZi1WW5TXCUP
uPAVZdHMpHEkcWMY96dUzssQV67xGGz5lyU+7kbKFD9Ic0OXGVESSgPwM/N+IW2nVGWxx11WE9Q9
x5SYRSoPQNusIFhnXsV3KslJpDLDbXqM+/km4e8xg0prTmDGxR/yJ6pisCE8ZPZayJ9kkcsg82om
s5rQkNgpuGJk/YA+XzSU/nbgWJVwM5CXis2Jc+v800cHm0hv3CYAr01WeJNU8LMheJIrAdYbQvsh
88324XAQjB88TXFrT3aBXa6Cg7jskGXU40Muj6eXwSmGmeLIRD0pB2SssKVADAtblPWM6fnwH07F
/SGqAh/7IzpQzSPtfAQNjqjmUfi41A4eYX9EOVJErR87BrsGplLc2AW4oIZFpqFy8OzhlXD/0P3z
cCqb+WrLKPE3POgmVXAF/dAJHpESAFNzNRzFjdfcfY2Vi5eKu6hNOhbaNtkyN/sZ5UUx2J1Yx6sq
/IzSlbHBne2oLhA7SoiCcqRXxKH7+9E+pZjnwtIlHd6kBtsfY43DfU8ggyk70TK6h46nQWoLKX0p
ROtnz8GbXaLq4089/fILD8gxwNUVOkXQWCn2sEmX9Ir8Mrs6NML/kGop6vAe0QwPPELYRSLgbrB1
1tQW1JmTs+PCSdmgOdmLqqxDUtrm1VVpMJdchlJJjk1gKZzlyVJKSZ/Xi82Aocz2WT09JpaPIFlY
Ee0ckREn3RBt4gZo9NVv0y6oJiBpKNbpkOW+xVxPVBOxYWpBAU48kkuipHLzbxTH2EYQ/hg4Bd48
dGXZ4ZsC+O3GEgaQ5A8PYRvJvYTDGCmTCk5I3BhxdsQBYSzPeVBhecWn8srkkFxCk/K3e6ryKCdh
mw9w7nhW1j7a6UoObX2kp8t/t6Tnik9cltwH3ZJzhk+fSbGIym2J7BPb8TE4o29P8gP+7iY5fDSJ
lhvTY3DC10g7LdaFE3ZsnNSZ4mQzrdAWfdao+N5eeYpZ0rLUH0L7IW6EBQd8b47fZiUahRWyeS94
OxdE8WZMWY4VuZDeKh63O/h1KoMhL2IAG4I0Ztal3NSV8kBiBhwN/yChDVm7EfgbD00gthhQ95G+
oq70zIjYnjbawFUn1MJ3LvGBWyhsRMwl33PCt/MA9chfWDKBeEz0EyhFr5FA1qN9CG9QcCEKAD0T
cNDmE51PDXgXbUL5BwDsAV0UK7wREXJZdOauCdcUKt6BcxM/lRICJRQX0AvMFfekvJavXMTIjPCO
XCROil7inYO3lwvoWxf84eGNNfs46n34Bjy2E1LGJ5s5wUh/xMrxN+yNYlL9kc5jiepguleYHWgF
YswWmCuWcP3h0opdT34p3kMC1BtO5m97eLD6pPMUltFyhRH5A9l3wf3n7B+wYUaUQdSBAbnwk8XH
YP9J06Fy4ZtsL8HZ24QNO28vggq27+qjZnGFar/j1oJ7JTwJ9SsdxGZM6hGPR99l1DfR/UjovcXB
2qt9tONmWUYGAV3/kfeZzvpbRkPm0CEh8IrInpMRYPbQE4mM8M1ZJ65BpkHMQKz/r30qfCR0juN2
CJRdxlUJ5T8+4cpXcZ50matFJqr9PgsHQ0yFxon4R/VrLhp8yprp6dlX+NWMukAMfUtb2OsZT2mV
DMvRJaUcbMYwtbDSiJUp80ZSENkMzDoUqDwbocwJ7iXapG+vTUOoX3nE6J57R5Qb4YT2+9EL4hui
Em7rPCtk7udSnqHwGCKzEJ/5wPmL5Yy7lQQ0uFqPWI3pNMluy+Nkl3bkk5tUJ6zhGT3cIFdangWU
mFCKUaC3iqeFp1Fc/SJk7F8wTVk90h32Of5GeUoXnIjQKDT2HMbJIG5gG4m5lGUvI0PBOOBhITB6
95O8kLyMsrrtCPCOL/3FkmV85aeAQAJBaJ0gnpe5YcyZC2KE4LpQv86e+iWBKiShrA9pAP9KdyVa
lO/LPig/hySNi1WCSoz6/TrazNTI9IlRn736t6M3dM0YntgocFnfW/H38DcmanTmVop3ALRZsL/x
vB3m87fSGUZ2uuMv8moeH5HROHJv3o/6XK7qeBOmBfRgqPmiYHVBixMVT4ZWekAEFUpEe6UhuDdS
iCGAGumz4osrkvjk7cZHe3y+wt+Ig7z2W6N9BJ5/3XG4Ldcw9Q7jEetTAlnp4lQYyPfCfNu1jnOk
z+1Py5arhD1QKBiB4skSxvkGd3Mo61ae8bd7yHKnqzDABIDJxbkx7CZs3COxDJysp/Mz/AdNf2+g
jCTy49H5az8Sq5Gp4l2MCIuI9XqLIRrapHcI/OgodAcsreI9F1u2epMzDOEgxpDJ3MmqfY/zZhCc
f6Adx5ZkW6QZMWdaMSlQPmE1l2F0sXrwtJhaHykyZp/zL1VVMVG1xJWsOsa5I5wxVyCKv4A/qLKJ
yoqQ7YcjZWhCrgm8ayjtKWgPCwjvKlsfX5SoGmeHg32vUYsoB3hR9jZSiQJl3XCUp9Ey3PJAGUnZ
9w935pBBI/oFsx5QNMrEc8885OTFc0OWnTxNmi7exFzdOC2+vUowZDd7IA1FX2XKFZyJjLnKKFcr
okjMXHyvbDUnMQaDXsup4wEXDq9qUzlHSeukTdLCTcSW8Hs+Sr0Ww836AyrLL3FcMnNqADhVTvmE
qeBECKVZOe2PrCnOhaxbS3Yc4n2aK+MiTwweF7gsHjGP3ET757D9OYsZdZxIeSbjKB9jKxCLk24R
G2MhYiVUweyAEdNgzjM/HGH5jeaKMUljrVDK7MhdI3wjJyyi2ndEaxC3y3mAeHybcg7SRnyL2JJk
oiubvPwDhiVGICclbIoSHPwN48j/aEnHh8VmZZiZCQ7tNJzJwObs5RAL4HSWPage/mHvky1UKSSy
fRCKSbswUD7D8QNWXvEzLBhBczBgRCR8TGyFVzJ30nOGSU5IcnigJI0tXDpXeeRbeIMMLzaohHVO
gM5dlDLctO+N4c+OZGR4YUjNZZ//e/tkWXcy3rLHMvQ8SA6dHHugC4akRwyWBRHTOGaH+01Zeu/D
C05ZDjLUI75zOzJJ5Fbwj38NlfBChoA1wy8MdhNJ+5l0eRdzKYX50H7yBh57uHAMY6UQDvKMgr7U
edW60mDCVG7SU7pL7ynfZ0QYE3r6CBwc8J5DG5QCoYBhmAv+Zc8sMs4bThHvbbZ5j9FyRNjKq4Or
KVwpNIUlJ3PJQP85BgISn5oeGsq7sXHt6MnnqdPip2x8uC5Z12JJ/BTfIRvL32kJy6fxNOFthfcf
FsvXlR1abF8G+C8worteN5UFxyi+940TDkqWtzjZI+e0/ScqUxhwx4Ucr5RIBmSRDLh4L1mA0pm/
3UT2fgcyrwFTZnOkksaJaTCkWAd/wSRkZeeYkXSQ91AkYg8oMOLMZPkX9glsUSQa2GxY9zwBh6ST
YJIFSgCEd5ZmOvz0HbEwBe+cB+ZgESeLV1KJNeToJLNNeo0zMyMqsyamh11J/CauVsIEWR80Qjwh
/y7OizX+NtdbgDGJ2+ivSS3RAZwfXyW6xQUy0eK25OgsHcetGUMSduIIiDNwH5xQ+A8j4O0cy3Es
NFf6S0z6Ptb8OX5plzzXXkLmxQ5EBMe2slzd2VbQ36L0hEWGtWOPKYUmfysNT7kmi+FCmg3Lzdvu
Zc3Kk95GF/c4gIqvk2aKm/xzBNjMX39rbyLbFduZLKUbSn3vqXmf9cXcMWIO8GIh5MnEydJrNlRp
/Xu54bLksIXjZw2wocWk2sQn8PHrho2LNzYUAotN4vMfclh5R00YniwnMQr+TwJY2XclNdqg1shb
mOL37kW1Fd1nE5N5p9KP9fGDpB6cGXzi7UrA+cgZZ3V+T6O90gNCKkaOHDVGIquCljJisGewvviO
LDxx+TKQEjS8R635+bPg+4/supwH3T1BjcRzEoFtIzkWcXkVwgQBj9cm7C4+EOsxMNKCjfeAiJAO
2QvEc+Sosa1zeua23QjW9YR8NnEK8yN11sJ3oMT33QepTPgHj3PZgMlA/4Dp+2nqSJ+D7Zg5U/wN
bhVRDSQZWTuA0+FGd8ng7VzKKj6g3eIslajP7/H4tnSb6AB3ScQcAll6WJSLR1ddYg6j2Aw+lDtc
YIDrem7/41+B+rcTEp61zueOOyf/9UEpjrunSmpStZ/X4SeVVbuqWN787T8zb8GfJs6PakUXO1oi
MUFB3hGeyc0PvAQwbQ42s3Z2JkMBvfmE6yHfnD8mFFFQ93JEu0o0p8/Rzr3N+yGsVLD8zloCZjRw
Ag2tm7N3/bcdzNg7cRNL4hlXH2++4fpi6UPDO4SmKbt6IGmAug+3MSYIpik8LQDVdmsIghR3OWJ4
OPeKDkLeclHQ9eUwVGzgGKeog2orAN4Uw5wSGNQFGnEj0fPcxT1O0scJlSY9sBALSGaAeaZo6nQA
cdkga+9zWc5sdeQ664jspgtxz2MYcbaGTMH2qf/dAGcdNuDrCCv+Hf7Z6XWhcc/tS8BHVWagfvXG
++I2A6vzs3S5k6/Hl/uo++LyDaxmuQfRqA5zdDLggv2gUhKNZe/1DQ/6CxD2CajSiKcxB/VI+YY5
uAV7BSRwbetAMoCDfTRhu3Evv8pgzTO+xkv/hBwvhYsQHoBjz5XPbdGe3ft11O0CbiG+oJRAPm6v
BAxW56NqgcYiqh7O0AEs9UrNmbE2pjbEUfg9wuy1RWHkZy/rbdChH5xAOSB58xTRqQvERLUQQahc
UYeIBZhQgg9NyGkpN9iPjJ0H/wDw1edo34xmoIu2g93A3YRwskMNbrgVZFzggyBKeCCRkz+MWB2C
HRs8fBjEgJ/D7g9EEdiBCJDsePGcg1TQy24D1iBiBqKBYXBT9xpZgzStEBMdtp+bJxFhw2Ga1I0Z
jfc/pEKDra8v0YQY3CCNQ3CZ/AyIVbQXFvy2hJJej1rT63/MuAdAinuwn0HAeIEScnr2zVYoy0g9
34XktQ/fF4Kduldxxh07U1YrRZlUwFuDej+maAAQKjjsU6K6z8yc378gzy0Nv/mokg7YPkqQ5JyG
9Nr26gmb1L43IUPdCsFtpw6ro2uePAMAJhjifujW88ZGzXy4tUZbzTvCaPF9nTAdpo/OJiHYDF4B
EgWIQ4GBfsBA6SOCdfmtM1jYmVd0eeC60KI+axOeUnc7fjy8yd7/5QLn2hcVJFg1LsADT26DECq6
CcnhtxHG8sPeN3/r0v6CNBNqtwqOL96anQBKr3ZcpWTsGhzOzz8SR6TbrfvhTMX/k64hJIaQDlqu
FQhkTOhADZCwRz8/ncpXUw060ah3F2b2qQa4JHE8yueAR3C1z70019tfd7JGjwhlUGv9zJvvU9zM
lmUv2884jRkLXsPxSYW6kqD2y0Ltt/FgpyOz/zKG9ZwfwcDGIkrPikgRAdR08tctOFCwA9QQtWh6
1HpH/3Fz90ag9xCQ9TG89CKie8es7bkIwezaQvuuuy84VpdjCpvl9kbOhXLiYOVz0GUDAEwOfjXf
OjkAncu/HI74U9kb4hMAukLNAadnoKguYhToeaBRxpaqTG+r1ieDfdiBua5cF1icRVvBm3KimvXa
IdMIrfcnPiBvvxvF642vCUOqoBFAutypR93wIfoaoP7b4d1FBecFlewZ1KUiXMHHlRbqqUkJ5QSy
/m0Yw53YUhvm77oRMx7Coe+fYfVqOGmoczQzhACkvboK61T0gniw6dpfOqsuaz+h44TgMFPyJypO
XAGiirqxRQfoWmd0n95Th4PGaHFf0IJ2OzImW6yRYiUDLU+LgUZFBCtGQcZM7whJRQgN9fx69ejn
/bqAAvyrtnzzhPglTKSj3WQDHTi7bSt0F5BfWN5tVFeD24j179QZI29QVUt1w3ZLqVhHhKS4EuOD
+BuSl4+JDzVPeIJh03nmPe7NuvgXopNCW7s0/DV5QXkeX8EMjpbjDnZbPI3/HGx4e6lGMRomxfLo
PgFB2Lmt+mDJhoZ3ew5WIJFVoG41BGJoJt6qMQzEOwcJ6F1WZWh84Q97FCU5SCjCJwuNTAvFLpfZ
6NmEKaTnSPN5dxBdQjVjnvkjml+orGgo/8wYS4LhS3xg6/M4McHMXLwmEM3cReoWJk7996SFm3Ub
npMtzPif8ZXNYIqVyJV3Pa+8aD8Dy/8s0J64RUoikT/g/DHOxAnq3FifUFtnYITvxvA6OLZ7/jZ5
H30JmuVQxlGMYGwb9YioJIrdRATi7wCTD0ieBbX3kPviSK6K5WJDspUVXEH3cBmp/+xfiI6h5qwO
Lr66SY6/TXJNJPnbJLtf0bxLUJDhL13UI83Ejyh2S2/RJpF8jeTRJON6Q91YIZ20IS+5T/aI88Eb
JETINQSTJEG7CJ8rX5BcUxeJt4I+CAkIwC1jS0RyY1ub1k382E6MCZ29HuAW1c+eOcYfoELkgebY
RmSPEPBBLs391RZcX7yCp4j2AsY4jx4MIOh1ajapJmeuy6p8fjJr+R1pZc/e+506uoFKHVTaCK7Q
CzeC7UCZcrf/2rpKe4M76nSZnCF+dR8oQsxgmRy7F/JiAVLtsOuHT7pmBhaCtU5qjhx3jLJD03kn
I344hVdvhnm3jZ5kaE6e3vpEbaQbzrBEDnkV8c1QVrg2bKvALAF2c5jq3Isklpz+pIVI5j5aAqjM
0XONl9+KbwOH+QaywTFsdPkgtljspxW8R/54fZEDjRn0vnVKCgGRe9SVg7Qlaao9Rr3MGpyn8DFt
F81UogjEDCIZIm9rjigGIlKxh8i1oD+RXAEqpHvXQ1d5Sn33dHrwrVLlkKMOu2fUANCDuKiLwBje
0osx0VaH2cY7DpHsOOn4vtHx+34uQREDzaKGcjeset5Bp3jMg0r5YI+2YPkClXXWTRvFtVq37ZWb
Z6YPHVLFXDTbSK7r0VXJKdejxC5DAbUuHSKpr1T9PRujQ3ZpQEQONt/NyT2SV0a3HVkoQMhIc7Sh
PY4R6dGjA1k+7pl+r1SEoEZqjPSHG+vX5Ahj08AgQjqPO8sNjVOqfUIVTaCGLityY+fUeGXtclYd
R1qipqo5rNoEzCIBnTIYs49SXfca61evAy5zSY3z2EbahI0rQi+3XS85Uh1LbT7Nz/mZA7HID28v
qYYQRkvbBwi1n/GnOxMUPpor6Znrg/Dq3T/hfo0qLUW8NDGrVH8F26khgWi8mVbNSCZqyvVqbDjh
znY/71NlV/bt4Cs226z3S7jQn7anqaqM0jMu3xxsOs/0c1QFrhVjePA37pPqyuvgCUPSz8W/WIVJ
0V9p3T5Pp+KevKChoQzZXlUquWqUoTYeFSe2f+9h49G2QLSAyjJt+rzhrQDWj6yTf0l3+3V9HiK1
zAFuP/CoI6RqqRtc+x+bzT/4QTJ1iOrU/bMOGmxtsZlsv80newvMTU8iMsKOFtQ7LGT/DK5sLx6C
ccvI04d1vHd9a3UGc7bzH9RhKNHS/xJBRPiM3daZLaPV9lP/sP998V49YgOF9f8VeDgm+2vZZDmh
bOtSr/b90oh8T/qXG7Gbmr1gN2cl1BpSPPLiNkGuB+P3Yl0lkIZxXVQPTH95WaFpBIrYKHUfb69y
VxMdfrkgbAq0m7chEYCoTI5yqJObxe6jrf7tE2fyYOsn8n06NEOBuhj0MpW1E2TfNLj6+yVTs/10
apdYFI2dpRMr0z2BIIdQjdIhWOBWvaxp4AzPj0DxbMD37rMHA2CwRzCCsjZqjqr0o/5nTFbcOaNG
F53MAcK7sUIOCwuOd6hfQsxF7cDkoI+WHqD6AkUyVR/UJ8+6D82jf2pcnXI0JwTSjcIZVOzo0z7Y
ykjLsZ1wUOr/2hEiYPjQvbfqB3cqY/3rZlQh1y7XV5yVTCrq2sHI4fw3XHP1BymCe6T2zYyV/VfD
dglDgJJrQEYLxtO5fF6POWTAoxp+EuUc3gjCnsfB5+EV1Pd/973XQMr9yiF9fnGGB3ZFZT/nvG8q
PqDQGKWWHEpQqeEm7fIaEbk8zEFMMuE6MqzVC8XMsDM/63poogDPKcey/Uc32p5dVKyaxMqZaLFe
SD09qOO0p6cK9r2ee4eOKWTbY/ken/nRnuygJOzB/Vx/9MY6MRmMfx+ib+VArw4lHSelV65SFjm3
1X/K8QusySHLm0+OjZfofA6RxXPZj6vS9s3r6oFhLTtYW/ACXm/0nMASvvepuhjqP3iXHEY7BeWo
o0Lxj68L0LEd5iLTZp1CzkhnKunOrjri7jg8fyIzyiHvdBh11FZ5l1HzWTcAtta34FwXRFFrWJwx
sA5GPkZ8+av30uclRMAWtXkQXpekr2GT29DKtW+xVHIU+SbUx87EyZtkOTa51b2NgHH4Vo4U3Ofz
Ux9ffi1uxUkupocPg5/uExEQ3ybnTw586CJYHOtJXH0qgf5lzzhOaBMu1VPVv0T2TOBk5O4SJ3ig
i8s+eF9ADrnqlfcF99/lEVTHESwdgCrwCsf4Rt6Qexq1bBWRdpGonP0VsCFC5VpxWMltQIU6AY62
NLM+V+T9heBsLK7LjcIhqOH3KfCiqZIAz2KdgzP7Jzf6aM/mqBBWv8hlcbHFMSRSuYY3ptwqToEW
Jq/J2YMGPX4Vh/l94RCKNN/1XOcTr4XyfuQOOI+xrklzHLlddhJIMCMKCh3QQVFMsBOpY6LtHfot
accLpNuXiEsrQbwk0kPDXSvJE2SHnpHrnP6Ni9xha0WPLjpTZlBJ+E0HHKCXWnEK6P1urgM7prPE
bdwChA5IngPAvdeCPwOCgntfIUMFXqA4cW9EmSfv4MWllXDVi8eVMWVQMkJQxuutJQ9I6rgieliZ
JaCWRT/slSCMOIspMWNAhtNJ9JLbc4FtmlTyhAfgC2QVOIkd5rb4z91cbi52KzCaIDzJR8EWTt6r
1Ck+BE3EOdeYqqWG/odPDM8oqPRZ8WJwSMR5W1AWEgiClcEWOe1fETeD6r2LxB7tFI5RX8u1XEWV
MtomWFRyY8YU8sAqgBUyC48xttL59mXg9kEUABWoaVENnkvNqpVACg94c7I3MLxKD9YCRFPWFknK
u8L5X26VQBIxrFrBOWZqrM8evdAWzEV5WL2KPqN/4mqVS1jU+kKu6Jm1gDSBXDD3SoYsw0jvBihE
4kZuJ8tnoZacU8my7DA9ui4jpDIYL2zyGFtTwm1gDQDD9AxD9uXSh1lhZqzpbkXbyD/EZradnVbk
drlJDAXCI1DME2rHXPaA9yNRA8aTYGImUDCpAj6sBNaleBt+clwBuc1YHSw6VoCSMM/OWi2ZiNBY
c9gnVS12xcTNa07ywA5A3/XXL1RQ4nqFaC/G51oMRh9MGH0VLKhWIA8TYIBr0iFiuZv0ueDIy5Uy
lwby7nWvBPR34sZKbegy7ZgLus/AahhFycCC7TzN4bOXCQBTOH9SAheeVoDf5AKIXpLC4ZqU6B3k
M0P+hIV+KHZYz58L1ii4S8E5Ed7rpTM1WjJGNB6jLJ21kNjjkRcCGYHdg2F5LZh5EKWs5ufCScSK
iavlrkkOPQdspJW7Vp5dQD+DeIVkfjr3bVCnG5N7JbVVKJ6a9af9kNN7xnojAcyBuPE6xvLtBMfW
5PXd22LLt4hNBtiAqLtObhGQjuvCSgTRsSfaAC79GpAAwkrESqlOY401FKiOyZXBItvL2FBwgVOW
Mt6SxVwzfHqJjYEXYlGSWCLhApoP4xTez1PAgZyEV0vCZFqt3quLD5FC43cThB8zPxUk4IW8RPJe
94zJQz5wxIXpJehZsioK5z3+VbDcwNSYL63l2/QTrwOt6XLIigW4J8I2Nv7xQYk0G3FV1iWqnoWW
6JROD6D7Hp0iTsEufFIfebtGQ/46PQSHgBM42XBw6JdMQw+ZT13B21OwwC98oqfmIN+onGxAwlNB
kB+BVnSo8NxBsO4BEy8/uahKbOgJjm4baf+cyPKXHhVqANEe/itQ0ktoeyCWUjPX8ztIeqIcauVi
dW0nVxCCwTVqYXEJ7LAftx7bMmQbHFbR2GHX+xaQUkdmBCt9r+tQJpzME+oSERVb+T2Gz4mLuXRJ
ORBFYtM6pd6MMp/CLI5vQD4lPuF9VUsJxpYSsFdAYUpEoddx+Ao0VGPSY3p4Dnh3fhpXZD8DTin3
sPcPGeusAQGZvRL9n+MhvmdCJxZyyPgh5J6Qb+5SiyP4w99qgzZHinFO4HYjduPpu9lmss+JuSPt
XeBAaUFpUs6PaBZKMAuzqCldo+ZlJeWDPaqbKHq4IknK/XBQhcaoR/maQy3cPXAyqdsh38zoS2mH
lSroq++ga3lFVQhQzjNIN7mP4jWWsga1qH0zpC7vHm/zmiHqZvqo777IFhxKGNEzoJNjceZVtp1y
kiJ2RLCHKBQiW25JuDjBWjMqZ+IX1bA9RN2i/heVRZgDZ69A4/dXsAwpkQp3wLgo5thO2skhIuVD
hUMT7JKK919jKYnY58fZLrK8fbGllKj1HmjF7AJC1YicOYbcG1dZS5JBAsdeRA5vlzmfdwzxkW2/
lbmDjwkuKVxYVCAldcD1gHyfaglglTuK3qQY0ggkTxDv8DKB41mBwS8K5si7U8c1biaH8WWGPBpT
Un1RfBQd02bSDw6RlOCec1L4jxTAV3Dxedi4lmNySS8Dvk1R3Rejss/rsRQGUqYy5pg3OexG1dcJ
ggD3GWzzU3r8QjWQWUaACQ5qps8YXaM91W390qDaA+r/gBmhdq1baCVFXJSPXedWdg0ou6N+7fQY
LAM1NMo6rWf1bJdSWsWGqcFh5VJS2I7O8yp9UPMTs0KmL8os1XWVUmZcpXyuJRVcUFVsjzYTjQLS
XAsOKM3SPZbGlfoYq3xqI6pOrYzSXAtTOs+vK6W8z4/MD/WPE8oizYIyS9oqdWJORpzqUwheU3pU
+QqMDhkFSVhEYPITOzHDHg+9WhSgscRoyn6+XO9XUnRnpJsPbe+21LH0qebCibzmy3AZUuK3VgtW
PTV9FVVS59UGDaZUStkoZKvo8Zm6un5JZWdxSQ/RIz0EBgU5PxSU4SiCZ9Ti3KS6/pvy/DrZzq3z
kKUh3qlHXdzLp2AuUQGimfybkUmpFCWK1GjNKPGpqOGhXCp/ju+RnVfhEhjUftWRQkqfG48Onqgl
w2BrGdR3kXDW4eyLc9AvcYB6qE+bYLt6lVQM3kYU6BRG1isoZaJi+Ew5bRUv0QlDfpCrEEo06nJH
DTRnw2jLCJAfIXVQuzrRvbPYdC7771IdsdE4A+dbHZHdKS6oZcDK7o67XvDohx9g+fA/1MG7W0mS
Bdx5BUMAj5s0Yv+jdEUb9J6us+qckf1jUmKvxdYpujRuvtp82rzS2/ZdOKs0Mp1Rx9EtqZyh8QnL
jm1xyOYQGLbTkzUkaQYmgxT6/PpJHIyyt0t2FhYlai7oN3QG21HtEuzcVux4QFIqkmoDrlJJTVbc
TIGhAGYK9MCcaLjFoKIKZ+vVp/C1QyzYo7aHi28EXqR+gnCOAEMgSVKLIKBpk2CCAG/jE0n85+i8
liNFgij6RUQAjX1tbHsr+0JIGgnvPV+/h43Yh9kZqQ0UVZk3r1nrLwp5FBCwiSg70RxArDuPt/km
f4434aAfqSaBaJmOQ2VeCVqQGMY3YuVggK9o6zo6Xi3C19cFn6LSBV2lW6FYv67k91UfAyXYTz6j
PRSi0mbGTbbQtIdjthJsptWkFGmODLMdKgP1ZkUS0X0tTuUzyRCrnIQ6g5Nenm2Fk5jeJ7FknXqe
Ug3Kw3VVTESn5Uo94WOs8kfwOw3i5sLB/K5yMK+H8/8JoGC00g+oTwULWr+ssaA0bP+DtkDm2Edw
P2mBwCL0xyoH6ZnVgN2X61/Pnnyj1QQXZGrDSjP28cHkYeeQObRezk5uuvV9OWqvujufqkvrrXvh
cqz+rTvm5iAdynW/PJCEB4PafBg35gHP6ai7OidvmgC73hhXNGgf2wMPPVi/JmxslQnCjM7mPoj3
EUer6pi5SfosGWjzDHbZTR4/OvIIgo+s2gnSfQSjxY3lU2g++oxW+X1i2Gms6mXISeY+EM4LVg6s
zCikIcKBqxLPyviiabMdatu0dfv6n46xXP4SxregcPLMH4IDn6ocT9hLjBzfZNKhKEfsmVGc4dnE
cox8HVcHIKfF4QAP4UeoZPRuQVewCAgh0BM9PMNPmCkO96FiizQFaDQ/tZ100I4R1j9Mjwor4SsR
c1bD7iRsUvwWKmfWrgtcQ3CZX2PZF/kxgYXFARK/oMXF8gdhCDGmhR8x2RhfuVQhnqEmo8X8NKbn
pN7nnxwrHEkGnAKniZ102epU/HXoIvAeLsEHYuvEQrSaQReoHj0E+fNSe7H61qp4FXqm7JQ63MA3
5YUqY8F6BPTzl8mW8VfekGv7YeZNAMsWF5iUMnn/zVkg68fVbmIsrUG0lV8uESnMBKYyxut+lxfz
t7uVFxIkCgZpNEtw77hDD/kteFsU7GstZqP8JaAf+U9LuAc47xOf1cFAvJR8BsN66BGbSmj6EDFX
dVcckrEL41lcoUCWJ2Co+iQgXeTAC0mfIBVb3xvp9Qn0zEgnxluQK65bbehuOmygMPGwCDPY1V83
cwu+agF43PcGfo6seO+fPj1hyAkKx5ENeC+owJ67UToFLZ+7scTxHsighk/ql6Y4sfmGJ4GsGPdb
Ou9xYEmPJBiecanBROwUe4FdfbTARqYOHnDqKYFYORCEkSKyvIAHRPKfF4yGNmpAfDWrbhdB88EV
+dFpXhIdNeNKhn1/638HMC1rSoiQzn6Gq/IafWh/q9kCidbSW/FIHhwUcA44aDCzYhx7K0+UWcDs
KQ4wHimLHDt/9ZpRLBAlSygba/yTiHdzizSwX7bqAf7upzZ5O8azneLF1DZ3UhCHN3O284HkBrfB
ZPdoWOk316pe0ENod2Ax/mOTiiuwPpu8T7ZGOkuaTqAFesjP8IyrAxgd4DbvzZjLrO0hxKrO60xs
xTiVGlsgHQ5jxclOx/tY2BNxKArELb/6xq5iLcyIf30Si/gNH2kdPFM8DD7xiDxoGOXWnd/o1vgP
h2ecoEv+WrJoLklFi79pqOAp8BSIQBK0Ri3GDGRdPivPqD0V10A6z+6S9HYNl2jZD9lhyjwclEfm
69cc30MCaZdtgEqZCZWHBTDSpxUO5NHqLIbwmoZf0oYpMNhKTwClFQ2OYdomFqmc+r0jq/s4vtTl
ng29Lm012moOHAAGUOIZpIy2ik6VdlVl8uMr/GLvjPWjE7Ba0sFIlgfcCxB+crM3ps84YxqsAEbC
F8HkkFECYvfI1eXm4VHa7QbsDpu9kLimCaXwZbCnH+IviNeoCabmhEaW8Bf9a/7Jr6mfMJHG03E/
4/A7nWeAohHriV1x7b+aJ8yAFWEmn+mrp44ukLaeQsmreAH8TAs3l6H77ozX+pfqkg91XwZbAO9s
jvK/kdDA+TSRAsJJyGH6IZ03oIX/T/3ZNchtN4ZLOe205Fcnkjva5bMdBT8mlnqFx6yVIQ7YNTed
J7c+txwWy1bT6JudUHfDyqOZKJ6dYoWNtY6/4UQB8eZcccAdZ8MI/DcubDNaA8WVP36Xi8bkkmR2
AasLectopV5dhOyWmcE/ElsT+ELpbmp91igIMnsNA4X2RPkJOEIALgCeRhWD/2TozSXyeRvAHapA
ktEfOjDnA6zpmhspq3LyBkGHC82HBkb/P7YZHy2esFqn/rEFY1fD8UPI1h35PaE66ejm2RJ+2j/k
H4rqJkzcvpiFRrvmJ/+bZ54Su1jcpnMa8ZxBDODNcWWdDowAekcMT3yame+OfweWwXi4ipdYOo3B
YwEQGr+k+S1sXhUOXGFjZa2vJDtZey/FnUhEe3lgQDNn+xLL6M5hesYEqRo8GZp9e4vQpixOne/L
zFdZ5qFMB01Gr7vsYuBkjWLCDm6sh/yrObav3HfaPerSSnb0EoMALALb9g6onsx0DZZQfIyQagKD
8+YWMHntjuaP8TVuDga5NArFd8USEV3to/gXPWOoEefw0+xcGg5KcfE6kdFDKiFeu8aWBuaIj570
VnUHVqg4+Lnk1oqDzUN/iZbvuDyaxjMxmd5b0eROMo4M2+xPuperuapYW7D48nGLNYshHQgNbazI
8DOqtLfaG++cX9KRlh9cjTmP1UxkKgIiUZ4K+RGBIOYBrEXLHKllejRu9W+qW0NqybziZG0SVzLc
lpGocSTNvjkO83v23v9l13jj1ul1ek6zW2L2jT2XbHgCRnPc3K0Elwjrp/aKbgdzVLndZQXeUENl
U2ePiELobhd7vGuo9K4K7p9s08c1ULiBBKQH22h000PL2sBBVtuWlafjpYnBAv5lUA0geB7Ad+AW
mpwuL7mrU3HUCO57CV5kUbpT8roJgJFE/Va9s1Ql7nL2IBboGP+f20127TQf88/+bG7W1+03e2og
vdgpkDQYRcD/+KTPvmZkDOLslrrD+MwgABrb4jMNX8ILw68RFVbrmTH2FhSyZPAKV/0DQSyq7Zto
cFDzyDJNa1RMWiMSu+wKaHk6oixQqr1JLbnieXAilfYQtm9peoP1IndfeXWGOcX8kalthio+9cdm
+w9Dqb1Q/cUZ9ohM7RNUedLgkeOVI1sU34X0NcIoavMY57u6Dt3WqsvP4QzPxyl85ORzUaBje95i
89viJJL4WTbAMCogvB2iWd92cGBOceKuGN4PKJuCDf9DwcEe79Q/BaDtOalX+hpj44OrBsUvY6f8
jT0fi+AjNtQxeCOOkdT+wrtUf24GP629COtUlS6OWPX9OlNi5dThxytJoAWdBzXM/5WSkvuQEpLQ
yVonezdEy2yckD1Y7l+Ln0EB2EP7Jh4I/YxoO3BPIwCPn9LkFfNixj/LbHDyk0+Mg+C2a9ZcE1sS
YUA35TN8TKM1yA/efhYhWrjVxm6EA3t2TfDyOjFygmP7wvya0wQrvEirtC1l0iWLnIqXb52psdP6
T2gdksGJgMI1VLTLyo4ZMEPjybkJPEsQEG1Nt6nOst7BZAifK0m+JOz6mKvCvhUtA16xQYDyWjU0
GiWqK/6yBjtGFhcKyBlvzhsTrFhzeQgJmgKt5cdHrHYc+TWMCN6m0FB3/4afQrNDwSqNj3YfDSdN
f/AJed3W4zHE/IixD148iTNeVM43ZStATYYIUjx7cq4Yc9c2SVi++U7RAl2kEu0Oa4rP4YcrlPWW
GKLn0//xmCxkMcBjJ5UQ2lJjFziUx/tdfketj7qrCa0Z1zhauTVWMGOsC8sOABVr2tyOcBbfxamf
XetPPhnTfc4/coHcHGJGAuvRX9LPTkaTlB552JmI/78ZSAocPOLYye/CQLq4UjOPdwKsubwsS/6v
/yLBucFuY5c8NwdKzupvwC0W+CV9lZ45Ylxy2RW7MrCFPmami4N9vZc0pxBdPfhOOzbQG6bV9bLl
bjQffDd9eiA2zo/qj6xb818UeTBXqfQwDRjc+lWj0/xJoXhaqm/8w1cwPrT9CW4BR3FAnoK4+Kr2
3aERB7iXzbdoc1+gRcoWidx0JBzl+GgUuyzGAnSvlqfUwJXdgTyqZTdF3mxNgm2lcK8Nk9MlEFzL
fb/5ao2PXiHlUSWN+7k+0OYdRuGoxg41WGO8mvOVvPdDUDowhOKJc6zLrMyEM2IVQEMfDNAh3g7j
YYo/1csGd0Z4HbaxwNOOGVLXNpOe4F6ldlA5anvpFQ9gBXpQ1NOFB78MgYMb5/2MW0zn9F75MuE0
O0kWeGhsrdfMT0dnw4jjraIr/DA4J7HUMu1RvyXKVoxJMfWKDZKR/hvpCI/4a9fuSnyc5GMSemub
ziAP0jLup2ria5cMIEx1CMJFC0b/EGVItuVDbldf9exW6WoFj461d3FjzY0tPZae2vNyaD4JHRax
8tZx0oYHKJkQPSrc4wxXpOk3Q5+HN2i/2GdMujIGG5vNmbHJ3P+LMP8x/6r8q/xeAKiin254FsNt
6HeMlrlgVY0j8S4Urik1spH42Iu2xwaItKeXtGVEGcKXKFw1PqfsmcM7fDHNhWKi9x5DfuiuGnvd
BqdzfpTaYANTIA8ec/YY9O+NcheNczdfa/MwEZGO42b4oVWP5QrHWK5dE6dJ/Dsv03G4bA7QTVsi
2g0Css13rAS85FZXdkuEsHIyCptPP/CIdys3cPpJjrQjFJPBH+IbCM5nGUcPPL2/q8/EtHNw/oGw
YfEtAiZbn5lt6Whsmic4NKHqCo2fmS8C0+KUzO6ZLan8ohseP6nOeSjiL53C+z6sgZGovoyezAyn
NgjuY+DpMoXSjk3ikaFbqTZNDD8Vlze4oriZzJGryZd6ZIhIC5872rKjghp0bxN7ku4gemJ2E2AK
KdKPbgP1sFwSZC6ChJ1zaPNCr+mz2cpudZ8QEg5ngymS8tZgxLPcsUGpdCv77TtggdrTB4eWN6wp
1gTyyf02+JD76xK/IuljODd5Mvx8xWYGJNX2Itk0E0vq0lLx9lJyCKQXBr6MetC6ELdGFggsxPJ7
kLYhZLz6IClXKORS9qXGxzZZv8VGOhrLS4zIAvp0zjGGE8i7+Bn+BfWBPb3XqbpguTXJQRpOEdAV
UBIQak4UpzrwNa68m1C/y9Cy8z9YoyNlUPS/nKdNLlZLRcLwHlui/+VR7ORII2lBoQrJXLTDWLNF
wvBhevYswyP4YUIwBNbO+M8jHFssE5aqT1YGEQOJ7haZM0dHM1wNBTSvTy5Q7QfD4bhnyizVu/wV
+nuEdz/D2NQRNWfNlMGPWLeJXcl/+GlDgxh3Tm6Gu/lrL8gmYo8BfrRfXnrWODMiiBv1qUOUT/To
ZqsYuJm/8eGFwivnt/zKCgyLFzSEAmaWn7phRQBs6Vo6mKmTslrQvqk2nuNpbcvDNn0fGH18Cowm
tX01ebC48Qrqw2P0uQi/RXrAAGeDU3YHVwnOix9/FLIngrYqlpJaQ0/zaScTEopM9gj5EQRov6Gf
gL5uDm25S99XN288/bcqyOAd1RxnGi4pgl0aCFsOynJa4vc2gIK/uilrnsZ8RTG80mQyl/c39EHL
yZCB0LbjYtfLnQT2z/yioBnULKKoM8cAWQNWHm85rD1sQDHqNNlo7TF5FpLNkasnDorefgP85w5E
hPw2XI2P4AsEseAwGZHfeJl+XFRoiy8mJow82jT9E3xlnJh6vxt88Fg2gPEwtNsq8aglWABM7Y0z
dvfRvAc4R3j8Q9Gf1vtRfuGqGCsV9B2ytZMhzQ4tTO0fzWuDpsmkjuP14rf2gB6JWI/kOqRO9cIn
rTzphDF6TaUIopzSS6YjXec+wNWPeis9q8wCX+RyR31k/vaDJUW7NL3LOJuf2oqNhAAYzalHT+/v
o3JsGYyeofl6OSa4VfVX8v84v3a7cKOex1Gl5WRZCl9TfycQPYCG0m61wTX6c4TFg+lsFg+sYrDW
pHGg/JDZbw2uR6UbeE1z7EWb1B+yDwbKOxQMiDxxSCzhgzlj9iHr/3TtsSkJ/IYgDqEzOvT6xcz2
5CxLBg0o2SztNyt7037yRCI/oyCiTel2gYDGI3rPDZuKsNG+5+LQxEcaYjQI5vjoodBAZDY8aNyU
/Pmr3vnUCiOwEFbaJMB/lj0kHPLu8UtH30E5q35okFIKMnNCOEaU1dQEVMjBaZwcZBE54jqaTi9U
geZey8itgFqhderOzGd9pF/KSf8YfkEixTtvWvp4NK1QVe9AQQg4HuF+DQgVbl1/YquQCnegNt/s
KEIM4Gvh35zvWslZFHsq3Vm/qUBigcjZAGgnrAK+l+q3hdDBsAGS8DuKtBdWNrZj8NYLCwwqO1Es
Bd3iy9K8lemZm0+o9QQ2KMIz6j5rYy/JrtC+KDBgTaeoLE39qhn54AjKzkfyDAm778RvdV5Ib0us
qfBnyLYO/y1md9iW5j6WsB29ptpOMFZ7da2yc+G7/EfYCuFSfbtbXler9fTabLFgWSVWJXVL5yuR
s4ic2KGXm98pmM4vCdZRtGOJJ8RRkSUF/SP2l3AXvmvBiZczKDbrR7VAg78X/XHNgpoOvXhW+2OV
78nB0utz5Bftq5HclZzAbBwu7MK0DOKVmIUUb3l7MkxPxGdkPkj9nf5J2CfN+asPD0aPwuU7U570
F+x7CaL48oO4HZJ/koKC/iJ0dwJoInGn9FZRwXMwvtP5MNBlQibsk7uA2arwrRcOET0Tv/ClcBpG
Fd36T/UlM2RGTiTj6w2MFjm6xidavc3Zu8XlPIDZx/2+IuS7cSXpI3wqP0KyW7J9rjrkKAlXNmpc
r7ESCh5mum+FbPsRkFMgk4UFF725ZaYlvw+vKq9u0OH2VoRnIa35bF6k9j6ph1qm240/8zWKJwSI
dbHTztrz0rvxEYvtInmLFmwj7ln/gjW4+E9hTrCxxQfImjDvODeayBVpxgUX722cmMmv6BMHpA3L
Y9bZxs5N2AUEafjTRMIcnrTfSWtltTeo+6k7D4WfJftO/FLig7phLgyAP6JWcpVrmJKhdTLgzQGp
s2t9Zo8wfKhEQ0lMmSu7BqkpLpV8HoFlsdDcNsne6D6mdRAKcztXbTk5pJ7y7P4oI7uvjcElojHa
m8Rix7sfFZ1xvhNCaLBbY7D6dwznQxYTXSzqFJA3Wlna/KehfQfmvhVfkxj5tqc8ZtFNvQVovtjB
OZflV/zR8eT/IQ8kjo+YSPNv+t18mfa4oEuzk85un7lyu69WXS5elYTzEFRAZNYRh3PSwLjFAvGF
rxtcd1N8Et75gx44BA3V0Z1/3/yNxSVCwYUHZJmcG0JM0DSah1x3TNPmH3Ks2YwnMBT3OFIuIhT/
2jPYC9WzJmyZFwiSI3IYI5XDqJwneOJ48ed/2wVBzLdKi185Ax8afQnjCJ6Od+kWVee6etINg620
2/Q3fZmBnuASyXtiQDpA/CT1+/GtpG6ADKzvROkVNkcc+OpZHz5TjIf0o1y9FNK3KPxBBclg4w1O
bmXfcbhadSsfIGlyZ/EurDnpji+oDjIHGwM/C92pUXekjrR895CqIjscrVo+4snOrz9rl6h6BpiF
g0HQBpPVZJX8PKiOE8GP2dbQhpADqu81pjlIn6i7JWuTer1PSRhRIsPtIQ1DtacQAA35GFUeKITP
aBbZPae9lHJIYIGIyrZVCVy2sYGp8IobZWeR3d6XkHKFO/J8KHFGfI3oXKdfBkvRcGFSHGseHDZa
GoK7sOyWrFK7DNNtQdQvHBZEtdNrOVwpeKdpG/ZAqL/SuNsgQ8/OUYOg9Yedg5Qdlawl2eHPjx4U
ieoS+qvmVbrbkGAn2tQvrR3BBWivZI2Y9V3pdiq21QCBCnk7YXrs38frxH4Pi1o6kdXDjxFM1xhW
MdraT9K5RvVRzi7W7sbFFJy+oaREQO6WoTemTDVd5ZvyBtWdUH9RWyUWnPgRseBJMjG1gGrNxH1V
xzbWjEosfBFgNJp+BRTR3MuYSA+attaOMTEdoRqMYmQHzY19l5smN0822pjemOMwJets8zrRtBFO
Hp3JBCQgJqVNOHd/ebvTUQ6O0T1Qf6BpRPku+RugTKe4vSAz6t3svV12EAUmYDRhbdjXRgGfhIJB
G/UOK6MZnBoCRu1gFmBighXvFC4wFZjxSisDniRCZPPAzaARMsEg/UT4FWFaMYuBVmQ4rCUF067G
ykj6WgvQDnAjoZn3u/K+IC0ZKeGUNzkhX9QGjGIhED49Uln/ZLodtnvh08AxmIHYzvyVZeKTILRv
EQZPZAN+Ge8GwsnlwVEnfzOq2jyQf2Tv1JCIq+MUCwKG5ZMjzd6SeWHyoag+KylT7UZ0SuNW0T53
Fpewu08vfG8aXWz6OVLjC03N6K9RbOcEwf2RWpdT6Y/TZYPuIrHArhVllTdHzZWjO8rIzPLpTMp+
J/8TtBuXn9tR0bBYK9LFjIjq+iWn+P1YNm5xp08hjRGxdbisx2RnWoKIV5zPzkYIm0B5hhVV4QpU
Mlcx8kgTyn/E2qEUIMFJUJ465jTVIZ9AlhEW9abXjC9E10na+2heevk1kT8qE9f1/n2itdahLwEJ
4LsLttH4SeR23VmLnSy4FgiVYBIXNrbBGOtXpA8QRoFOS3VZ6SH5KAw/Su79ZjdVXvykgIibGzkO
ZuMSywFcIRBAn3yK0hrUMCWMSTrEdmv+hDNBtAuBJb0GOzIGHfYIPD16jow7jWTTFg9bSH2OE8CE
mD4JsWidY6nE26OkuJyfGBRXf5qEjPguSM8ZmnPtlsFdIaygtUoiD6JVgtSBMxaXsGFpOjIMw+la
xq9K7GXTJdC9TiUhA8I0E36ciCGDNokv3XG483iqljvnlPRJGx2QWtHk2wUPKcGLEb9iWSNxWbdH
Pd4VOZkZflvvInQd6HBoGz34h6fNjZy06jV4qJ81wZjqOiwWXvvY40wfcQDAGnHFnLckrgx/Kn6A
3Rfs2q35uoFZj6iwcgN8qGDDGFtKcmXNwUYQlq1x6DhD0ACLFlNZ2pCA2adpa+mpAwxODvHA9OGw
TMRxHdXijrdC86u8Efn5bP/1G3t6FY/tRTtMa1+FfhobNzb7lNQnK73Ib8obubsztk7LH7wLEzm4
vNaGCM8Yq6a4/o07du4Gy9MvHodDy9//n79rQOrhyfc4FqQV110D1xqRJ0fC/eGTfyUQm/0d2C1h
A7CgFUNePiyPVfZYvINOAcFBui59Yu/P6Tfd93Q1IRijSHtjv4lQnCdOfqluuKyemJgmb1l6BB1G
R02rt8LzXLV4pSUJmse0sCQXT7fkma6XYby/YHFHEpyNxg5EKS/t9E8UwdYprtGboKmu8NqQXlrT
NkxHFr38DUIS4L54RrMzGF72zlv01X6zG37oJbBjWExwAadB6EIpEiYPZt7acWZ6qaxcJISB5vI+
JU67R14H2KwygqEYugEwb96DU0hcXI5wU9rxajHo+OhyvkoVs/34pcgsIDF8eGKH1mXqwE/wAZmb
YzbweulZJ8lgJ6s8dHaL2C89oeo2y1OF8IuHubfqr/QLYg99Ds0IbZES2AM0jXpxwR1AnxhIM5s2
bnwgriDQDOBc7mIcAKbMVBhCUai4bOjYizw1Sm+MO1A/3NaXZEC7WPgLwDFHeFTafYUodpLsqfFZ
idr6GYJfuv2+9FcMhUoBXgyCEzA/EysLCiVsYBg1InDSfRR3E9NXrKc7GDt2hN8x8AXDXFcgp1R2
jGit1ZhlsProVYubcZcuY0HxBIGtpAY9Ehz0gspiOCCJ3zw2oOUI4JOj+Cd+dbIlrvky++CFpdV1
Hy1Spv4ULzafXN24+ApDqUIezgIpIAjAVfrhtAIb4d2IV/0io2/5ZXem54M3zoiCSorpyN+8rNyY
WkSPKt96tkIEndWbNNwwe5TgG3kDvK1pL9gcXz1PxQ+9KaORFdMr72AX4XsAS2sAU8cXy1pLpv9d
h4fghESJI4CWNU9uuCBF5n1DE/ct3uIz7xxJNnjPBr6OxHwfC/LhVGonyixxWA9AeAzURWhH+/bA
90lVD+XnvzD3GMgOms8VT2eLwwCagqlaI3nVUB4OPMuM39rlLuDhoPnc4mU6yF/FRXoysWMsgTsF
I4oVcpFcngfMPLR1Ya4AE6w9/E6fSF2YWoEGxBUPEx3og9cH/Miq9XGa0QTNvjH+w0BgUc6APvVH
eWmJQfpG1ZTNbsOzgYr/nrUcKk6AzAMsOgn9Wbkomy+IhWh/9H84KRgvxXwepQ9m9fOdK1GZr4lx
LIYPPT6PjFUTG9W5kd5K9LKKF+ErqODgRBjLBQgtpjSgFv/ZzG/vSmQxVw2gkzFYEzxlgx6O47Lf
Sp3xo3CDilP2O0N1FIRtCEvQFhKQhfdxgv9AaMiCYYnCcwrRTsprpxMiWxgZfkZIWRp2pStI7BI+
QP278E9Kr5V6TkgmVh6UpF1PpBvLSzd5DrES0Pab6akZtyA45JgNBFSCl5zoBthexpb6xWfxs+V9
Bg78qegIoWf1vE5UpsF+xIbc6iRD402FkZ3udHRtHbVLeQ+1CxXJjKDDXD+8HLtC6jHeGJg3sl6W
e2c4G83qQIPBNcKBUGv1JBvPKD0rQU8q6EEI/XTFlLHutlvg9WoPxAxYwaymRLTM326i357NIpqe
Gciz8tgkB7lZs3D5fQbHdBng1YkdsjwE1LzS+GzXuFue42hJLA6eKLMXFX+GCjrGMdJbu2NZ1R2F
+Vcq3VXxveZX9fKesbqW6F8X4vZCcKD03Vl9+6gVf0nAssLd1NtK6c/zqzZcF+BA/ZrntxQvgfR1
mGhN4M/CyCalAYJMTVv0ppA+TJwO7vkbXxV8VT0b2W2IfCMKgYTpHkmVJUzlRMU31wTPeCweE3vI
/FRtXCN2g8qv0jMTZF1904fLJB96wcJgpv+HfgFbo9Pa5YxMsXE/ZcMFZU37/w9NKpPeZxa96VFz
eCbOgkCECW599UEN99wfM/XoVXAt6LrLlPwwJ4MyuZCWoLr4rxT9M3zTwZCporBkKOCmAEfCgGFO
gDRp+FXuG/NVh3Gst/jsILUAweIO8FxYInV0gkESD0x64P4q3OLppI4+8FRiMEgYT8XoV8OHTJbD
nUeiWd7LUrOy8GHwPUaqEJdnZYMj2UHoyfBZ6U4jwm7YxUQ91mtFfM2URyS7EwyNz9jNXpr4n35t
wOIAt1lZHcWEQfYIDykuBOnN0G9sk7y0Ub9l0W83PpNPWbnAEmQbRu0iPIfEYeMBm/kOmPnsRtWV
gou6UlxBEebrUN7Q2DIIRlAKWNg64n4p1xMtfJXv8Pvib/TxzN/qA/JFbHLQDKJevSniCR2puZxr
wsLP4guz1P5LhGMTOKtmHK8J00dj94yOJdPid1IYmWX0kqNz55oXbM5tojp59pmDMRr1xGwvQExZ
dmPz3ZI9xxiESq/h4rxl/WmOLz0s0EZ3ONS15cRZUFKCFKsHrFjsGBhxANAZKTeMPSL4U0h0S6Qi
x7I63Gpt3yGIfsdGBE84ujlaYvmc0nZEzrpXtscJHhZk0KJ8Kab9zJZP7djJ7gZlVWcjdcHGp5zs
gjN8DQL2AEpngM2UWeVWjWjkUWSxY8un3LhRJEXKGUbGZoaiYr0WkO/Y9Uumy9tJ8KnrAsFK0gPt
WqQ7APOcmzXng46TxXDVo48KPgWCfSids2U+p+Qs1uQE49JFDvROf0iNz4nCOFnWXMBf5QbzhoIt
Pm/oYXGVyncQPwOylKpjNZxjfTUwid7NYgdDJmGunf9fNNi8K6IuKhe+Ovyq2cEyhVseBT6talx7
fGmojlDpQFHoUNc+bXylDGLYCdaL00crXuCRoLAWP432XC5wHj223GB8LdNbUx7X4WhtB7oNv1Iq
/a6Cz+fNE4eUmzIsiRgWf0nQL2UiX5pv6rwx92Bzwc2qINPjerhgXmC1pOUuO4gN4+L3wZvMRVQr
0gIxACF3CWeuzK4FB3LGrOL0s9X6Yyh7ExazRP4Ge9io0M64StKzH3cKVM3cnSibSqzMDfRu5Fa3
qMHg7BbyqiQaCAQUGRGGh0wDu2AMP2gANoTo+f10gfsByVUxHo0ib6Uf2JgDkc8ttk1Ig2luBDJf
7ozqFfFJ8UshjDSfs1lRKpJW8WopT32IkkxH29B+jdNnuI754aumD5OQehzf0sei+/IfGn4lYuRc
CNlvito6e62SX6Xhhn/O7FSiGVB+3/lvligKwwoaDBB65Wi1t2FnzwKIPDLKFGbqnB0dDvIKUwYR
IXME0y95hd+Rr7hgyKryVYZDpUtnMOnH6IUFD54wTR5DsTG+bDDw0J1GOTfFnZqsWvkE9HMAB01k
MSWlM8o2PEuYrW1gMOGEp64ughuOUVthZPohZqdJZxkDGeBrTlXnyzGsv+HP3P1FAAzrb+p0THN/
nYqN1+iy2yB966MPkebWHDiU2mMrmla5oS7CHDSk6LqWzdtKReJ4mKOPZeCWuBFpxOppYZwtFPcw
Iw3RcAL5ZeRA4wBn5+1t5qOzcWOMq2ifSXpNa6eCnGe4GUVIXDsNznRuAY8+9RBTgJXgQ8fhb+Bp
ADPTTLxp/TmkuSr7BEclQrRxx8Y7N4+03JX6Pon8CelFPf0L8cn5nkMIqsPpjyM+x/CeELXxVEME
ntZXhy+fWgYSvOEPqgTnfIff0zTuSqI+V4dN7bNrP8v/XVOy/DvWTg2DxWodURXjqVQvzOp4jQ3d
X6VZ7eAyCazzU7954WsX8gELvoqyyGjeOKv05DD2OJhDDyRXo7KBCuVvPfG4HvQwrbIbN1/JuONj
CeNtMI5NdVwgSej7UaVKwn9HujMcRQgxe8p8DHrA3bdsuunjLdR0ZC/QX8M/jF4BnUig0ZYfPSRi
+mMtp4jhRnADDyi16+BDBLlYplW0spvNZzKB3B5KTFjQQLJ1BTbfcUJEgdwEW+oqdTfVxLSRq81Y
ReLj1VgzCNyLOSiolE8bTqU2wsgO3S2x3xGjQ3G4TjUDS3CrAi+RXpAJWIfNrpKFPkLsDP/a9pEv
PzmvNI+/yvRakFvDb8XmreLYXiugPYseTjQ9QM6GG8E61z/F4EOlpEOjulZU6UFisNP1dKx+FPtm
5DMinrUTV+1/oxtneAm+ly8Tlz9v88voIHUC89mN/hRjflL5YLIVee2TFZR+6obLUR0/ptWzvLzI
JnFN1kZ2pcrFyAWTan6lK6q99j3mtynyy8oHFpCx1CPjwJIX+0FKMIxK09W+HwzpH5bIdPArp02H
KjVA42VOXUr37HbjVcFBti0p1tSbs74PkQHLvl1hSLn6RX0YTJycHDI1Aag4VQ7/kXRmW4oiURT9
oXYtEQR8ZRSch1TTF5ampigyiALi1/e+WSu7sqtycIAgiLj3nH3YpPnp6PPLQuPt0qhU3oLkYsCh
B+7PniqeBUZDVng63R8toQCe7QjzZpwMczokN67ANGDPfGNvW867IDJObdBtvDSbkI7EOpz73lkD
66BzW6LG7lAtp8gBycemkn3trFmL3lzWnswKqVehe++lCyUetlZYPztWGFMW+W2TgwLMBtuw6XzK
L7X8UrB5XVZMR9RUam3aYBhTmiGtSZVFbRr26M7RK0GOlY3ollEhQuhB9DcZtqjlXwQ4FoDfaO8H
bDK6cGzJoUJb2fzoGTP07FYeShq92Hi4+m/OS2cnQnWsz2U7f7F3uE2RgrQ3BHpsvodv7vCooUyW
xcj0eSVAu0Ho9RnFbByN6Y37Tpk4/EfhkrJOfa4nFHyqHFTvOGHuydk9d3vufaE2xBBu3sWSwuqH
hVqeLTp32ovkj/rFgpKOB05ymK8+bOjvLrWuErxnARq18O97VKZfz5X8qPxbYg7+wbPvMMKbWerw
4ckfeRiBecrvURjlK9ni7qYOhdW7+1xR6HWRf3h9G3G+3eNP7hASyS/d3H8fL1+A7T3qu7Q0n+uP
CvI8H1+DSyA5ZvI54V/y92vwCUvJTTD8fpiCs83lz1j9w9anwYMPBeR5P+yBsx/4tEkPtDehriwV
XoO8x8SDNkqZS5xm4lb7B8CltCfw1ZJUEO71lMrPLyx9bhX5H5wVG4q38pQSBHiBv37BoJjuLoEx
+fgKgXl90p7h53NAEoZcwcEipZvHRiLpAQzgYoMW4vft+jCgzCgv/f3b93m543iaBrTq4PoDdxeB
yWsqUH9kO6Pn7OE95iwI+ca05+D88RRuzXPuf8n3A+Ao5UoXoceDNnMVUFPgEIFh4Z1TjA/zgG4O
mSDEnQ/hFXJUPq7m9aDIAzGBE3ad3gOW0U0o6P57EPkp2LFynAU3FJkcIAi4QbEofaC93mCGgiG4
Bze4ZZIzgR0voMgkYAdgvNx3AOAJDrbh87/RgzCOQIEHYLnUo/pGJMO5fYQRt0sZCpwRqvoVDbNh
M3vOC4qNrrxeigHee/OYax595zzgJt/lLMqfJLiRw8jJJ+EXS/Sw8iR7gdLxnM2azeYgpImEXZn2
qa/6j0AOl+qywuV0l5yKNmQZEvDmZMXLbs5THAToLBNg7OyES4yfkMwDOW8tkyvDgMHcQiHGkMV0
wKgQkD49dtDQMYILRs8HFyT/5ybCe6Sg6bX8OrdbIsIgLIRy9ZToGLkCHoxzFCic7zzQ73ZKpGON
77qzufg1eYYXIgnygDCQPiMs5TB0nWKpjStQ1KV3D+hE6SEub84JWL5A25Ie72cEWmDdEZRHICMW
v/6ipkabQv1mOUK2gwGsWj6DaQmw5jRDsiGYp9kYjiNfx4mPVvGljEB5UmwBVg22H6fXioxADidX
KUOQkwf9NiV24EZx+G/AYeVgNgDHOgSXu+T6xt7AUQKTAmGk6yJmZriw3QsLxr5wv9ksQCpsUejq
uw5Tw+AvR4Gv+hAcxtXv5RhjO90z0vb123qstDFzg4uhistaQg9kjqBp+jdvUPhhjkC3xoUJDvXv
+hLkXZcMoEF06IXNbxyQycOtz0EFElwwyPf4ntDycEeC0EM1iDkdapEMddPXKOYWgbETa4V8tf3V
oPJlOOtxqLs0nFwM9RgQhzU/INcGz8QfplFahE3IioOVKaeFqRFyN3x7QVW3Q4RSvGaZAcS9SsIJ
z51xFOSBI/+1jvyueOSKoPfLw3rA93hpZdDd4MzR4W1pvJjLVPOLv+OYBS+If5L9Iu8Bb9AfNdAb
BDL/MmdBqMq4fPVfarzFmP5syIuT98djkoIih+DOi87AvwgApsu/7gHcWy18HoDZAm7TQzkUxs/f
48uBYITIGFFBTdVkO8NacroJ1MSsM8Fzk0/lGMnxY23DSoN9uLzqyBdI4YvflYOICWDcBQtHCWX2
d+S96/JxKBi28jV5gBv/l7dC/+nv7JCKwRzs9flxOT/yYiQYCA6jxMpIlJrpv3hTQMd+edVj3qUA
JWAdsr8ndyU6EEFy9WN2zKRKmfCABH7Y3UswQXRQGYnygfucCazDT3BtwVAEqkgLiJRMDooMIJ6a
r1JbZKZoweD8IRXlagnpXkiuhyTpyAMBbBcXMx8wWOQyYwNEmgGUZDxXf4NcrjzJN5AfkA/kS6z0
abEgeDkJkSceX+hCSnJMIJCn2zgmzQi+ERijDpEkf5FSf882gAkiL5qi/lTIO3yHfzPUKEnwCiuu
r7/XHE3k0cRqzCOwLh/ChpTXLKEyFFU4EOLKTmECQVKCs/Pg8QT09AAHJfFyQkVi3uff3LpSEW0J
SUZM2RK+IolkzJcon2Xqx3Px78vszbhkEZAqRJrL9xAjM/yBzP+ZueXtchC5DI0Z6Sec6gKtPHvr
v0HLuKkO9ZjqVGpf4XpGfm69HRMgiAwqk6FRMrbLQOeUo3zghsCwgEDJu7v89vaUCqHD4DOXcUDv
SjJ9ogPUltOD+hN+CA6U8GfgXUm8kUi/OXD/Th+non/6M6sTXCJUe87WSY6yHDEeH67nVVpa/dnt
b2zI9S8vX2YVeTN/R1zO2h+GCsl5F56nfNyYgxhY+HrDv9OK5D4UitLfUPLbwZxS1OWXgiZIISon
guFH4T2g7ef/nbZWiKtywRJhhA/vb9Kg+Poa6y1zBpNBcBkyjdRQSOU6EpSpcDd64WAmhziD8fTv
VfI6ufVyxXOff43BGsuFR6aZj/pm2fgpUvo+tIy7t44CiCrBNRx4hidXqDxNL4xgd6WOQamTS4Kh
Ku9G0KFdqKe8QdqT1d9kxFuVJ5VBmHMpMII4H608ucx5OqdUHlFOI0SYB1OcziSjifOdnDFeFXt5
XnfB8ZX7RoH7LWZekpeKUGYKnfbvPcl8Xoxpjl35Ui+sldK9vUfKTLhWXR8+2t/FKReNDAX5XP7E
0K7uHB8mwgDrZtD3EO3+nUW2n/m0DOoxjkS+wl8KsHdACEN5/5epcHcYa2NKH5LyJuAseX+S4NML
QahCWGQkZuPPTl6j/Czido4MrxvBOFNhLyS0i2lEpiNWQFIgRRvCkePtcn75EsOrCYsflQMWHbp+
dEaK6Z6oJIyZfv5+uAi4TuS1XYZ9Lg0mW0+wPwNPdeS9dF25ZLpuM6WLN6ezs1QdqI6sbgQYSAcI
XB80WTmoOgdTbis4eORIy7H8m/lkvugMe/tnaAjsiPFfAW4bMLdI3JHKbHFnIMjJu/BUgpeBowv6
JYVDQ/gzTy7XrAy+1/gTlJBzXsN/N+4+5KCE8GjBGTz9a4icbn6fQesZXvX5e6QOH35GHPpj8ZTy
hWPQI1wlaBuwocfO54rsAe83xHybHO9+x2lZwNgNU1mM+zp+2ZkDhRS7mKvncpt+WFT/slX19jsk
9ayMzkgdeArajdkHedSQSlDUHULtfKD6TzE225r7CZSYglnwCFWnyt27KqDRI54gXEbenaLnChUB
q0uoALmbwF78jjJwieMnNYzE1hG8e2XH6b7X+R5/76NZDjT7M35fHUyJzbml7v2VF16AjAOktRuD
yC8hKVpJWEdepIDOyblDsrcYw7tpp+amoQptg226Ukm1jNTWqGC63Q1WVywdrxMNhCuhKbBW0chC
iyQFHkFj0Bxe8CQpzvZZvbUH/bePg7/GWxX5Jj8gvb3sOXlOlWqn4DPCW67dQ60CMP0edTM/fTu7
fKMiFgbRdDDM4K4iKoNIQ+lsik2sVKagDTIaQ1ZzYWAVES0hCyvHRAuVXZ+6Vj3u76A/U095f0X+
c2CKl7igZPuxJ/vWNVgY7viNy4Jf0sN8+VTgAXRoZDItAEmMMAwpE9q7ZsIUynyHZQusg/D2abw4
BgBBatU6+3zYwgMLXp3y0yZb3Fo5ocvyIC3FBS40rpnBqoa8+RwrvbEWue9i3dgfPbKw+EIt3/WN
4cByeEVMgx/nSgCViy1X9xt9lByqX/WHTASHS5kJyqeN/t7VF9wf0CxzgvrEVcFnCMkKclAdI3Dl
G5pbjON1lM9pfNwIC6WWS08NbjW7sIur+TV4xeeSXyt3ektp2e/0TjVbXThTIeKAekAmiLarUwqq
3gBaqnEw2M7lj2P208F2TZ0qviBPJuG2CfvrkjcJveyB1IRp6u53XuTqvrEsXB2ixESLMHCIy4VC
2V+U3AKW1Zv6PJVj1B6YQQBW5Tj5kKRpe/j3Bu5RqN/lKHr9ohTg5m1EQ4io3EKLalJVXv9U6GMI
xdVCDcS9BKL5xgXlQq9RT4N4zpIEIJ1QE5tkp4CFoSeAPKYGkushf6HRnSy62Bl4wsv3u6aJjDbL
RLIOw7lAjIFkl671xymuPxTi+vNPNYGmVY4quh1WfkTYFtkvBXyM2Q+VbFwrXq/yYnIW+sQKPLb9
ek252XjODI1MDS9tTvTErrDREQHFuG0RM61o0iM6ENoOXRcYLjjR2oKGz4H9WT7+PNke2r3rbIE8
EnEa21cVrj/rGxwQH+wfPBRtxOSKbNNprLp29SWxxK9pZBc1udNQ/QBW0+arWSxkvMEHUTighXD2
UjEuUH1QJ7VYG+EjJn8Z4BMlZDZhbDPU4XNg2AmNKarj5rL3OTo8E6/hncnyKb6cKeE8jlU15zBu
+0RVb6kxwbkxXKqvxEqhxX745OFES5KOqMbyDSwcFGdZbdJsVGVbChkHmYhCLnYnsZnN57+LhRL9
okYgALD927QPaSWj+Lw50bJfB1Rlc2129/vfd/92G51oeTcP/zf+Qk+wWJjkIFCNdS40jHl1C7xC
g5s7eJENwqPwrPxUwRtWNfZ4wILwvN0np6Fen0kMv+mjW6fjvC7nlszV7IFKprAvvP+sWdxou8UJ
otiXO5AlG2x+9UrHrOYnMCO8oCDWtWWA0rgTpKpwQ6/p5OAHQqkSw3ooby/8nGHn8VUmVMUybZG0
49+7Pygrt0pIEsK7k5dkbOgmLAfMTFR6a8rJPXC/ZQr2Ub1FNDY3V4+daK85Pw00wAVL3whN0IVE
Z/Oz7CIa6CZrlAXxgopzxMNdKYomDq3pqCQ1MX/bL2Yg+ESJc6Kg20WjGKkpt6swXmTpsUhGdGEP
Jyp2r8b0n69Rd0tSjpb6ycpEZNwbUvnv+4QydGTvYdIjStzeUXqb0wvUsZIF1RBtDBErCHSTlcKb
KNiwowGR94Ls9rHa6Olk9NQO/BhzRpYvy/Oly/3EQCAbPmKLRCC+n1kbDshJKr8vwrbQWFJD5ub6
4OkuRTDKZ3TNFakuZpPVm2XK9bVCwxtbv7eP31ojSqzZl4Ij4cU6mYp6nX+sm0swWcfm1xeZO0K9
TEaQRfH/ih2HyivrXH2K2WLzmCFM7tNhBxxCpmrj1Mtq+7k5JtZCuH87/UgRUx/SvIINYLqoJ5AE
GERk5dL36FLqRwUYQ6Vh2/RZ0ETV2aVvRxdYJvc95jsjbLc0EgYXwpfw7FQPRpWzUN7rmroMDRBj
X7ELaLcVIgsMmFGB/+DrxesrmiC7cy+OhzTCiC8su7vP52mHlRFSVU61Q4+u+KACoQTynH5Fw7Q8
psiL6DnrEgbBrf42awpXvUrKcfFFYoCfrsAhJUzYt0Pas1RsjYr1QWiICsPvYp51n+OrifIGJ9+O
ri4KNXukbTUtoC9DX7pbuEoVXKjoThLBwKDgTT9jvKY3S05i3S4+EwXPZ4ie2XwOaxwb81z0o1JC
bTFEW8VUx2sShZe1zmxVT9Wv2LINnSYy4oTFjV5NbCmTPsNteYmsu3XAn2flNULDIcfCCNNTefEa
YrKsqJxwyLk50DQCabKjbp+lDvb08EEGZ+Sg7SRkZphebXqpVMITivlB5dFr91Anc8ezioOxLzBe
fFU8SsfK+pNoPMh+GtIe0IBh+LbLDQJY1Wd+vtlmgOAVQ4OtnT5hb3eZZ9TuczrdGkfGUbhaqlXu
lJi27M4CeEkAa0KB3x6N1vdjzFzPHDinUPijEkm/Zpq5tcxBVm812CsfmDP3t4sQD88G5wDRVEX5
poOXqz9u5jc0AkD62LrIsS73o2LBNI532d1QafVGWMpov5b2L2lzP5QlPnBKURRA6oSwqzjkcaAn
bcI95BKyk96svrizlA4FsO5GV/2rRjyDsWJr9ADEQo+5pJnqx+1O+Wa8RzaiFcWe1tyG3eea6xpi
gTG+sQonlatwGB85tdCnz3CM6NC/HOIvmOnBknxzdQxoB3mwVV21lLWSagaTHbEpOfZ3LCRdUTeE
wLhe45czm7DB+HjXKaqEd/pN0/kU+0V+6KE+NcYJhFV2mZ9hPQhPTY6pf7HAWo/kT500iDMj+02v
7jN+fY1oIjFpSUrgSZ0zfQN6L5BfsmahLBmPUUArr029fyHjigmtN+HhLlmOPDqjocTe8CZINXHR
mJ1u2C1XVbt5x6BTRAj0jsO68F5ftPOYO+v+VJpd7BhimbF4OA3yOsiS0eebZ/+mTIs4JlkRi+a0
XCuzBEODBgLBCrmxIuQrkcrgFu7uqqtjeomjP4maJu1YnKrUsIWsRG0X9yZIJdYMGrLZfoMaxVjF
MG+Im0MXnwGN8rP+lNkoph7FUoheBsQBq7TCZ/DoWW/7u/kxvuKHrzvUbbn6d3TlZymtCDLAEYeg
EDfCa0tryaaAjI2VlRVAMz28vH+TF+7eRHWLHnjmCszIMvp5u26o/aR3L+1Yy7NJEhl7QRZOvjK9
5Gs4FCYnGj2Y1YxvU+MWPp3K+TyXl/X49XtHbYGl6LdnBh/biG31M2R1TscH7AodlTlusmbd1PZ7
fy/HdBW6uwiWhZd+pywIKGfFdZBvHyMx4iOdmndpGtyQzAPWFZcIiw3sfuj9iU9kQrg20vwJe0e0
AzQIUejmSlggpAFBub7tsmzyOfawXHzFdn8MO99cGDiOCItwP+SMOPlBpdJTegB2DEGpNSBSFEt7
4OMG3SQJQcxThY2auv+9QHEt9HhzQbrAIGAlzWZru7N34eO5NF62una+uE80QUHGmuTvkY+CzcFO
H1DiUYLgtUZTCXvRbN3Xrm8Brzd/QRWBqqDEIYJU7hK91PpG200VHAuF5FsysZsgiqnTZLz+Ub4h
Tw3RMj6oExQsMp5Yurk06u/nX560HWXnLgp/AWPERMAg2iQ47Zsb84HCGl7FvsPn7qi1kpmpHBES
yAXckRv6h8qSk66/x98J5Ru3g6JmTGPu7tJadOOpYg+/dRMtCBPga8oMp/fgFlAoCrnxY7SVx6yO
hoz8wbyadZiZYBpYOZoldknjD6or9uhhsqZ9Sd92jp26o5ODVy8YAmI62qzaI2LWIFknQZG5eB76
mxtbaVo6wDIWxb7F5ireB8N/zJ+zW4iGDp30a/+srGpeIxQml0WQlNCpsZKd0O3ORS30OsbzgTGE
iwS/oqYgRzEBcP9trUerJAlqOkXJGEdqBwXjB4EKMrrd2ynW78EQMRGSirDusV1Wf/TF7gPqv3gN
P565Z4/A9efQfCYS+/6ljapEHDJUkqXoRTbDIet4r56V4fBsNk8//n6ZwyjZpo/NIOKYjZLPjHZK
yiIa24wPaOUDzA5dVW8PrnHwnvYNv3AokizRbuIql7jY6xHrIk6Pn4bcxtSBh6MRoPZNO7c6Ak1o
WM75Ej7GaCKcwcBpEygzNPVqgdglZx19ZF/0+SaXiGYSpUT77eUbk2i7eIzpxNd+TKhobRBvW5Xl
SPje9g2YTEQPzkhK+HgF40PZ4FK+Fa7JMrhnX/fZsb9I19fvz8fmVD1oJB7QAEwDdc+d7+LeVsax
OaNKUid9t4tiHzgRUTV60LZTQ3fQ5VRGoHDzI8cD+REwrMzFNI9jDoNf1xjmnymWEg298OHx/Zix
dGCSzaKlcgNJAWfMviujUEX4MaAkMlbnkDOYRMu9ie8JPSEbg9v7ydyKYp1eUOc786tkzeqZUS+t
/ngoEph00TuONyWL14Z9poMcBRVOVyN9FxwRfu0tGpe0sDLLXKk0OzaYPsX7ha7x6TYiA3aKjyvo
n3k/8x8wojxd21wAoyjONGTjeeLgIvtWW/faTvuLJHav2ljtTS5zoWoQk/0cNrflC9uPattb3nhL
eeHlmz8Dv7176Cdj0u7W0c4IscFwXRpIoakP7rpr8m5GKH0r8oRwDCDjZNMN85w9cTyO8coQSxLP
3jM83aJBg5EFUYnqRfmTu51RLrFrOxj6YF2RfYDqS+1RdTBxMHJHiZddkBAAdegQ3lTI6tio3Tuj
9BGM+OoW8TGejdbhEIuKgMwrJPDa1IRCiToD7VF3CYkJ4Xccvs6IQO579jlIrQZz+AyYmSC86nZN
fAVFrSNCCoIdM3AfH7saX78RyFOZEYk7dv8H7sSWTSFfRCsbxKDXUUfMQf4RBPuFG18mHzY8gKeX
tBYoA42TZVTSjRusALmn/bDWWfVRPwGs9riFWn9h9mY8RsFcTuzN6W+KVWcDbigq7itsakOEn7yN
eF/Td/T0RUohz6eS/ZHAmZeH9uN8Wf0yu+JDWOOjINcRxGg0WCGcTDlBgEFZQqis7eCfdBWfKR7i
0G3+DgzpwA4Bs2M46DlccWbATGf+4ODk2gk7OJS5bNRhjP2HSEFLn1UEscyxSqXMvB8rR9Fpa07l
ZUM9yFgbsuvaauvlB5om4sOrJYt/K/5tVIvaZnTCmMZ/GnhOwP8NlqYPkXOUi5bqks04i7MEGll5
dy4B22MFy2J0FPSo6XTjUcec757xvlG2ZrVC5940WFsmUEZQG5Vt+BqMUdcghuoNsYlRzLExAOJS
WrOGIoPLKTdMBzprB51e3a4PCDNBxjeUJUmlzHOoXejwWEP43fccRqG7Ili6GWnO8+d+1ADV3tys
8rqrwn0vHpX48ZpxpNrvhqVGbDjRw1HZjz1+4yX5O4AZrfhgKmMFiwHllca+s0XW3W6Q77rlsHEe
cO6rb7ybNHzOlGkqpxjm+viRuBiTL2Q+IabQV7cSILOpAuG+bRV8ZW+/OzdsVsXFMFKnvSZUTA+W
dZ7OmLCicT2cGzTPk5MWWR8bHQyWroK7NcIIlkfq5I3NhCqvB1Zmjtq+CtIf3rDH3sB0eiw3PADE
DrVeN9Np9l+d6w457PBjXe3vrled2DAzEemUVQIQtEjo/hQPGAz2FAJMNvIsS9nNoZJ0KbDx3aDx
+q3lPmbN6OWrlI9m70m8aJFqMa/rHleUTFqaXaPWnb/s4XMlGyBu/a45MkUc7fY0FtUedi9klagv
ABqddNlNv87gRpqH21oXr7UWlAg1SyH2YktcsPuevH3FfQbk0mChEOuuleD3DutJEa7Kd6CwDd++
AZf72T59hAPia1iVM3eQNEw7z/kFOzJnx2a6hAUzjraQYpBN4SqD2/Ya/dItWzskKTQhOTzEpT9W
JNS6md/wpFviIeFNDJn5QH6c736DFJ+16vzaR//n3KjQT65szRLflDgJB9zKbYEeentl1YB01iaE
9+v1VdrJzw2qn/+b+bcJPAge7zmMv7BCYH4l4N1mMYbEAXpcD+21/1hf9VM+566AjumY+U+QRKgn
RpddWg3Z4vF4PVcFDS8Y0Gp7TWZsCi4e1gZSG7bYX5nJcu/WDBGNatosWv6ibES2oDmYnb774JBs
KuvQ/BYp+pNtjiiVnME9zB1ii8hFGIQDh91Orn2FT7yXvCku656H/6L/zR5lke1ZKiMQWBnfv2J6
9ahRERcMNAEoSUaTvv8L5LiYIUMrwpCqmSaqC8xAeO72DbE5CHOzkJm1d/eMNIxFCzFABWg/jxzS
FnWKR711lRdh+XYfKyp+lFWj6dXDQttaK7gX2NHx2dBSCZEFH1Es8CNAAZCxkzRVYHWL2RswMdmv
HyTh3L8583RVky3a9lPLPtPLt3g6uMbvX5T5EDxYOYdyhFMnWbEpvXq/N587f3eZk8g9wD/kY17H
vmznECWbNey3PoXCgMUOnWk8bBf0e77H4t6lIUi5gVIYRgPFxvd79bgF0BcVmuGVxSZFY5Zy9zNP
yDsjlM9+JLZDxhBdMTiT0xgeQuIzlFhbUUNsuS5jtzccQCbHc4Ni5jmEwa6u2bTc8PoPcRRRXLph
t5zweGk7VPAXx4QNr3uTG+sfQgS8KuzSDKYAlfl3sdLFX5SL98jbMDehBGsdhEnOc16tOmiDneeI
5JDh5wc6THiPf0rHebpwRoGL6emoaOctc+KMw4ZTWh+S/Sc1LYRZKemFFOSFS3WBB+rVUwYhZvPH
xNyhMVJdk/uH3nqfr/8u3WYwMMu4ZjrXnYFt2CafTQfIvY0AmFvTvz9XG0br33fo4NivEQtayPrX
SbHtcMOwO27iJ+iNtLcDU34EgHqKDP8oMTSiLOCqHgh5k+0RdT3EOWTPjeXjuqEc5b69N/GhlVuT
8PcaU64LLqPLqIc+plpwfTkiqLrQ2HFZ0fHR8qF48vlDR/LfH+lK/vt4j4GuTv/9hPxU5F/xwvny
V4VuouK9nXxaj99OOs2nb1B3Zvh2JD+UxEw+w7Kz5P8ergL+Ylgs9J3SUWYQLiYNWzz2pDxmuxHJ
118LtQgq/iGPL73z5nAZ8oSkd27ypeq91l0X8LGr2fqGfR79N82mGERXEQq0Bxqczzc+7kgOKHNR
AbfOHfesHInEsOniOvjvbG7Z3C4o8NGhe1r7mRlSVrAUh40qegYOg9dwDMsx+xD2MjUIIzvOFg0n
hFUXxKJP+A5wTJJR8rz7V8jwIbJXCr009fLlrXBSSbNQh+rx0/dJ5KRMbrME4Ty/udujI2UMbHGT
2i8Ub2wO0Php2+5QP/ZGiUNR2obzY7Hu4U8JrfTuUx5Hto6C1ObOyu+1wctmqkTGhOBtBQ0ToITx
LTJJKeZTqvL+CSBFcUncNjfSYnM7vFur9aBue5WznZ9rYChIE+0BH/MzPBuOFY46Wxq0JC9yRqOQ
rFJb/tAOGjWTPmmDiWuMaObS0NX5+rHvPa0jqyD3sqAE9kVL96tY5YsM6H29IgxEUpq9WeIe1zMg
TV61uFoz/jaL7eOsRl0ksjjpiT+WMg6lOR358tWPg//R0XhyyVDEqMo5ptZmIYD4O20f63w+/2x/
5GoigdqGcGCfgS7ZFw4z1zOHO+UdyTcSLsHz3ZpTw+BDt3jrch7enHz5MXouDAU5P+RBW0fNPbI4
sKjD8FEBvf/3QfkbLLoMZRnajYuZ3Pmn4qhJ9CvGRAP8DXUExvwcnesRe0vsh2CyHBntxN25MPMZ
6/+uAbkOJATv5Xx+ak8u2YdLLYuMcMSCO3zABPwJBx5gmg0I3GbDZN8D80+1FfkNF96/6/UVIH07
MOcvizl22WU2L7k+7vOJCLpqqL31WP5WBun0hWCDYGMUESKHiSbmpD8z+WxOVEQZ6uz1o+21fbZD
1tAbsubvLqieY5vGIKwS9LNh7i+Dzo+IJbr2cyNiPDkWMgX8mxuoJ6vvEehCykWEW0bMAqafreVQ
7Vp7lFuT49M+wjGxLqO+N5sdj2T4nGPOLM1QjvNaHa7XT3sW0Pz5O613a4tZ3hmzRebM4dNjzWiy
nSyYbDGXWQdus3BndSpa/z5E9tlzdKSsHT9CpHqfto4RDn47vhHWLveo9dstN7LslY8eSknNuyMS
bR1WcJ5CWPubn3rL4Akfi3JljMpZ/CPiCdXJnJsnQwoyDdyC+xFEQsAegEnaDLTvf5M1nycA6a1A
BhbLUT6OTIA+1UEy2gJaRW3YQ/40GIp2qOtjVUeooi8q11ywTSCMFVULcyQaIzeevx35ANPHjAw/
lHa+zNfXUbokhKSPdBDi/CH+ity+E+PAb4n0uY37K9KvNz3iJS4HxDpUrmvVTjY8NduwAq0wmn/b
mMXzapMuKXYMVpcD/YpF9Yt7bsyXuM/Cd2eC7cJ7tm+7YleFGwps+vQCNnpEPUWbDgnKHvWIiLHr
K3hgZwM/lDxiX2Zz2t6fVVkN28Insbsg1WDgGsg/TRv4JVIFND0g74Gx3Fm1oYOgbiq0nYZ18fCD
U1SQ/z2k19BitjTcqYAsu/BfrPZ0RfwTpAPCCgiA5Bec3L/NHl9dBCk2MVIpFYn7qGdSCqGZ7UBf
mb6H17unlU5xD9kGkX+xo7pwZeLbPNctMPfaihmMJzBVyXepW8rG3GXLaZfzttapH8AhdakZXJG5
N07ccbuqDcgclx5x8zSXaIZceBsef1EM+0F5hiINfQTGC8OIktz8X9jNGTaTMY2pqiy1tbqMq41a
ABVzzJ++L3/zYJywTLF1rnjnmA4f3IRq1kV2MuKFEQicWv2lIoCqhgX4qQOiZq6PuytScUg6Gkyu
ucXP2yYbytP9l7IDuT4EFiX2A4YvYCawje9xp2sva7xVoBMA1gA5ZvFLfSdk69eFPssuePJCLV9z
h9Edtr3N5aQg62CN2GUt0guUJeeosTpuDFWIVwi04oFtgfupuo3Yhc2wswHlF2UIFQT6JRvkb+oO
nSA4Z2JQ0LocOkfO8sOH0eL0l72TyXn6yXfPXb7TVs+feAsGj3F26p2yY/sdrV/bmBSr93GdLIxt
MStXvS/9jM0Q6RCyo97htktQNg6fU4RUNHGm5RodFbqxns0R9mRBUqwZ2txPrkPieK623GDSKRP0
7z3oI8aYKUGK2mtNfC36t/xhx6g2LGLMd0S8IC3LDzgSWXh3NTYpk4TaL6gakhHNMzX2TukajACq
vcxvyvFDV1uxG66deJbue2j1sjnX6Ebt0RibaDmIa4JhaG2SCjbwkEVd98mZI1yxEsfivK9+IhYB
6EdAWV0OvZf/QOHD3jy2E2z1HWCSsDzt6Om0hv/q+s83qiIn4RQWNiyWziZ+Ik0c9jpcMaMIV47g
1xlR1i2iOw450s6Q4mhe96c7ALkGnQGQAb4qLDVeM/CjwdcAY0TmG535Qx1nh06KQgHzofcmlZHV
JkUEZNq/7Y74jDX9URhsZy5fqvCYWGMW7KDymo5zNUaXTHIIflJqLNf03JCBkYBqH8g0dP+uuFIT
iwwzuxgV0lENmEYd6K5Bj5y1ZPxyr5jGaEi4nbPxVVITI5RCtdYAsVFzQiFBFL3oEUoaU4trF8xu
ybIEbAuQ+TktTsUcYdsOjSGhw2wEFWlYIUgGsQHF1MHUzC8oPxSsW6y1688uyfz+rvFVkumutDKN
BYwxF9J0NbCr5WvdkCaRBJ1dcWJJwvpegiVq5N8RaWV3+uduFPQQRLAUo0zQINOs9vyt/aK1yjpH
Qw2mHaqlMRocnyB1MRaPgZ+DdKGyx0boHYC47R2Lgqr3ypAsR4NITkhfE5BaOFfxYL3pm9XU/e3e
CDge5CJ47W/UZvR95zGwUkrwWGZZWaDQoBuLee+XEgWqe5aRnXWBtM1KNwWrB+ZkUprxVh464YCS
MWRR9h59hy41nXwgreaoe2xWBkOcHgbFHPdKBPLuusY2PaZoTclUPeerwQMFHgQs+Oh07OLF58xG
nin1CcoQhQGPBCqF/xbJsTd57aCmEByMjZvDDhQbioatT6iapiyOehNIsVBIYZxcfpNIMldehPVS
cqJAxDYfcUYfnYjLLEJqN5EPTKwNv9eN7XxjzPE7vnBj3/3P6RnbNZaAmBIvUc/dBV5/dF14jNkG
sVz7QROMPbe7fyvSSapi70MXbk/fCR80uOM3UPQf5HRc+RpRl1MdoJ64BXBE/HbBNlv93XVUrlr4
PHTj3vh8qfFaENOf3AUYRlTvYhctP7FxPMK+BR9JrxC4G8s2Tghfy1hOa8zkQF3Zo9Oeerh39pEh
We9AsXOwJ5WjRkgmv7XikOMR60+NEdFFy+eymQKi2j/PjP/3FmPp4bpkITZL2W4AQp4oy+5MCW8b
yFDza6gaeBDt15gJmPmQ8JCWOLRNSw4g1yKW2VYmz3aK7q38LnCEny5s2b8JCSnJrGBQIEGgozQm
GSR1WOw9D31PA8zNgUVK+pWGN0/jMn1+V999mj3CTySI8TVHdpcuiQ5E3jnTUV+4UYj4jtSUD+u6
7hfETBsD3Yr2Mw6Dzox5as69gonyltmJWy0JmmLttU1CsgLPV5euPkuz0u5NtD1wMZzKDywd5fzV
XT2zMG6miESDLmVOP1Ubz61dl/vNBhzURttFO+h18theD193ZJXTnGgHDDjU6MQVaPGXfH1bUuJ5
es0OqBiwHof1w5zCvZ9cPVY3v2DPubN5lQ5OeFly/n+/+EGqse2oYNM6HZzNLVXqDP8ezFH7Y9i0
8xYElQUGzKxhvSin7035pW/pfD/YcGx7LBtPFe0KrhJW8z0rP112xYJKdn3uONHRpGb4Vd08PLDV
ytjQ07uus01ECdlixoejFL539BQYxyDLOG/nWuqYOB8hnke01OnZf6lfD76JW4FNEnfpQvDIlEyQ
xvXfvl4iVLDe3/G5Gf9P1JltqaoFWfSHyjFsQOWVXlAUbFBfHJIq2KLYoV9fM/CeqstJM68d3d6x
I1asWKF6p/WTynqsPcxJkiuVznBTXYJ2vbYt6BKIl3ZNrpWWk0xodqHCIA2HUBnslOuXMBh97N4F
j78ujTM7pcUJkc/GLnS26pZFhSwPEqIkq4Gyax/rSfNuYE8Gw0koRF/+7pgQWkvg8PnnD+yXpNWx
qVukbDBipLQ/HZd9Cb8HRxH0l149TVoHWUD4au5DZUI1hLLaTwJl7lv1WhKgBrMI+45Y8KIrqHWd
lpImEbwJkU40xvRxBwIC5Iuz0VmvCAAZfxyT9Lgi20VRshxGe9xZtpY1FGK59Dt+f0YdqzPVIHoi
waL/rWzNohp9SKIhqi+ymCYlZUQ9u6rn8xa5w1yHM0NT94DFMl0wDa1+w0oXGqZzj48OoEU32X0i
aoBMNoYUan1QPUg/k14k8UDRM+FoC21ESYUACL8p7N++wnr/EmgK7XVoiqTTHjTIEvyGNyEyrjCA
W3KJ2yQ9Jl9uLgW8UxRmptA1aPpHWk/aCOj35B1fwXsRqbri1y8hapG3e23bMXWeuJtha9r1KWfe
5hg5qofB6ilFFpWwNyQFevrMjjukF+hCYyHs1FogO/JYtGn7+5QDf1Bih1wQSZGWC8VPyJYDTCCG
EM7Bab6aPm49xYFRu6KFnVHSyBqrC9MdvVLKkDEQivPeLXF7lrAXoW7HpLzIyyPqTa12vrcZ0gBf
DOC+ShdLumjT0UGnIA6qWaJuaN0ybIxzC7lkwMEZWX5IyPQQKu8WvYCaGSkocsdDjcFsMI8yNMig
Vq+14WenMBRnSJPUZxlQw3n5So7bNhc/6kS4HXTfk1aWb4vGOCfY2/4Hvh/aoDHLwG1bJEQqLMK6
lhSLFp3CMhteOQmhu3PzOnGJlDPfm0cEzHAYFqBBbr68TY8hHfTc1llPt7jSBa4H6lG07MXxsKW8
gzKPAWKy4+gYHuDf7z32UtLT9Ri2YpwOAqRWAgW5FtEVYZ6uyUI7NCaLPy5c5M+YFAcSXAkEHxIN
UDwz1SQNDtMAHRmYHimjN7olpOg+CSPsp1eOgWfx0+bNrwEPPQTzykZUI0CP/xLbowqGO5/WqPE3
mlcDv+pLZpTPcJG5lHRduq15LzULAFlwzCCCf+0bFmhFrGCkbkH7b4e+RxMK6QgPmyB55sNuw9uQ
wotO0WMZJuoFAKE8jhjqTcoXvUn6RFCH1VisrH1y6Vi0qabpPES6EkKcV7+7QLXswlY2HZh00MiB
hpy/y6zlEP4c+0znGph2YeV/zwXahN1J4UkuhybJKaSMrnkeNdbl18IXKp2S+sTa7rh53e3V/BRQ
1ps6+5V+WB+k01RPBa9kdczMzyS/mxdAjh1z8eR3x9/gjfYW2pXDd8e9ZSZMRHREySggZUaeFiep
nZtUKtcTXCPyvYDtpMWZHY/Fi37uOAMr+0o7MqNzggWNMJGebQ6bDz71ghXy2Labs4Tygoj/WSn6
0X/PqGRheHeeejvEuyW1gdDZMfri4eyoWKnhI9KOj6opCCvbp48pRAJHlZbYGJhjkscQGmgZgWuC
e8SntLEStGHmi7t1wG5NVCQNSeoMyq3iopUwO0+a5rNPY4InATH2kpQrucl6EyE9dy/i14YCQjNC
fC9H7ItOCDRoMJrkTwg/EMLvCDNHpYCYlDD1IcTyk+8oTfDE9rsnOD4cc+rHJsXokpr4RrSPCghH
B7WkHK+c40yjxXdrlCfaRtT1pPH6YcCI4BSB3nmsO5CCnju8lpwy9CD1j26H+M1Xpo/Re/DBITHx
2T6D9hbXKaTxdp8GJuMcLjEpE2wU1yQ+TbXNEyGwRQpLDtYLhBoqU/YUZ3B1uKC3GMTdbruZr4Uv
T5s2lqVXGyCpTGaEoQ4+ucTsw34f1vGiFq8QMrF7xMfIXFrZmtjyHqPdbfbvo4fo7uZj/P/g07/M
XtAHngInQKR8rJV5fc5Kp8g0Zp7+wVqE6onEtKRWEWbmqo/bi/ccAgPLKRBFMWAlRG2+ezVhPiIH
jHF/08oPlq8Q6i7bJxpuf60tA5GRD7GWnDPPk3eckrRB6r2g2oiY9xy1HTLxwHbM3ivcpIxOuQZG
4LNDVgL5wvOMKnIie054950rg5QEkveSCPE1y6Hxm++6iJmADpFgY1Dj4iHU6XzAiMlrmCVCXAbp
fZz6mvua33cMBtT1mrTMbOrYLxRz+gQEEzrbH2nR0m9N8FXOa/rOjL9DZdkOQagSdKAa8yvLboPk
tTFn/uDq0B/2O15N37q780OfqpV5YZ513/My/amH/maWgzWDNwskPBnWdP6ecMnMvdXyJ6ke4Vbq
E1TBwOpuxgQ6o2XzjglvppUWYJIK2J1A97VA8SalHuVGxMdkOzt8fNJL9Z48SQQA168HNiLofhQ5
0TbaZmYUbbd7J3JGI0yS49xMPYqi0Shy/pzFljd9AyB4p2ZgsaKox9FM9npUsyK+Vo5hMuF4k0R6
Czf0qNQB0EEBh0s5z2S4TIaT5ZIGavpyKcpapGD0+Vxx5svBXBDEJhgiL4AvWAPJu3ztJa/wjcuB
pkvNpoCMEJ3MD9Ay70BpAtRJk88w6PfkQTx5H5gt5NMhzwooddOHd33YMq9D9oRqlz73zZkPiSgg
/XaangziM3+MKCSk780Tff+j7h85LIGx5y199jb8txGmZribIR1LLc61t5wP2g6cvvnbUHVuWEf3
B2d51ZwP5i9TUkWdcRuxA96DySpM1vFhw6bc0SI6kDsqhylnWJDyQoaYc+e30x6wJnCMxHMhV+Ws
z2fQS3irZMTkvECOeCzNZd1YDt6WnLtkHOR3zk/TWy4ThQIs7XfW3BugA/BpbrgMpSSRJxgOB3uS
JLiBjArhcnx9Bkq7F3Fre/xjdPAcr/HByJG0A9koPjUZ8tAr9T954uXmTun3ZMQIfCYX9m7NuBLz
jn7oceItjn5GTKzPnwbXMdx0zBBZwwFVvTHNPnROjSvtz/w9pEmI39XpUSpozLn8M7+w52HoMmmv
xjjj5hz0acuY5uY6QAA72Bz0Qp8GwVX3gilLuDkl+eTyxt3F2GXWB6qhm+n8/9j3N+Fbp7JEvs3b
kVgOfVK+fCF1LC1Krt/Uqm7awNFXs235oL0cVtOhUI8zeHIgoc9H3JnvI9bZa4yzHlns8m+1bCJq
cXfBDdzQhAloUtZzMnbsyw1D0vUGosoRgZaFBFaF/pMS6EObhbtrwrqM7+YiXtD51oR1bLV5RxZd
9ADEiM2RbMEitu7m2+6P/kbIfzjO3nBG8VZyQ9uRRhqWgMt4GbzokFOCzmLuq6SY4zx0Jif/2jDt
R/wXpYM2/BfK/k0++BdphhPHfQoE+jCp9XhBzzGdJxY4Unqf5zmCGUe24BBa3oFLTIfL5WHdf1l9
SEmWPM+7Fv3SsOJY51TkDBddPnfVA2+Njp2xCKiIM6tsB4R/vmJKIyNzmvlex7lPuqxLxwlZEot3
8k3Bgi+O421sTReLft+yuNFXvU8ipV/oAWZmq7BfWiYaeS9ucJSL0nAUXgWBcPr9hbXSrYBfnG4Q
cEzbbT8AJJCdrhklhM8f5GFIXdBdK7PqergjpSiDA0kivBdLxotm7nZ7E67IjhdD+GU6KLm9G4/x
QljFQz+kGGCa4Tu/9c1mE/JuG5DHP5DFpgCSMcNYD01oJgYcfsP1NuGZFK3NJJbfy9KW+TGfPQ1f
npkBoAa5dTDCTcgxMMh37nh3sHb0+GLspsOgHxgZekOiiuT7uykjezf2duOduwtNGcoXYzyGAgzp
wA1pXH4+uGA/lobh4kcsBdU9tv+0PsYAeyhmZ5Lw2OEN8wE2WKztcon1IJdJkx4b430f4EFgILAT
CT8YDAw1i7/ON3AeD5NZje4yM0Q28sXybPXC28D6+V1jxsl9jNmM5MvN4iwPBrMPQsUb70BywwVz
mfiHOAk232bF+XcgWmxY9TC0EA0lZchXcKGeJB47suMlh8tTJqclWe5XXxKtYu4kGSlGdEnsTWax
WgX+2UjOEp4AlrRTPRJ1ciBdYzODe2SiFU3dT5dddw0/W4KHeB6DgSiT45Srz4UGQzDXJ3fNoCUg
NtbBGrLEop+5ig1yUzeJUfyO90WmpIT2PQb40eXu8FniGR2KU+hn0xQwNNfZ51OHnxyOvXG4mfnk
SWXbzKjIhue1uXNHeTVkGQo3G0h7wSYEBGnDbmw96B0fcmn5x2rDDXhJTna98hRZKVcOJp9E2/Ic
yTIH6ATmtaRcpVoS9m5NH9S4NrxBGAI0Mta5pwmUFhaO5aNX3VwI6bJ8kurkVsrllB9MOPvETPqs
k9xYuc2yILZ0n9VuKQvPvLQHMH7keXl1CYmaZSl1PzMyqEBmgJCS9CYZ/jVZelh4Jj1Wk2gUVS5I
Q7cnGplBOSAhMaQcbINDkfv9MVhF4ZUzbYZLwgI59RnrhCwLgyW7ktE9C8Fz9TWTfIwjRZWtzzMO
DGFjE87aVqs3g/Rq+xsuPZfUwixjj43aRCo0N7u3zizPLG4WnZOR9ppOp009SGEotCy+8kbxHtns
MbDCa+oRL4BPdxgH3l618HuPPTrH8ogBxEaN/kjqLxYN42v0MaT9IAjEJiH4ZmL7PEv1FtjE0grW
AVYpWAPwiW0ah8Z6HYzRZmBucCAUlsLIwgxtNmjzjVR0PzpobbetzaxmM7Pa0OVYr1hFu9bBAc3Q
x1OPk2aoeh6jT8bdeFdDc013x2v2IiGhblBzZRUhxEDsIDo63gt7QhCC6Tt4AGwJ89JFhqh65ojc
GkAwV2BsTBdxgBoebA3eKZb0RsOs1owiWmj56+maU1tAWGY9K5CSg9qPhssa1mc+lFdKi9UEHIT8
rUkHQKgb9PmlQQ9LQ3sYUwimhcBEJk1DyHdfZ92c8rALx/agvAPiO3K2ciHAvfUNcxfC+of+bpC5
lgWsBLr7sF16TAa6PTEQhYoDnEti/wrZgH7EDoKZ5PFLk76YCCiIWsbdulu0toSwgJqznVs5BiAU
GyAbFxy6HnxUIhAEdfgDfXo5Bq16kc4u/D5wyQFCSUTLlgZQG5BFodtE5SfIO1ZWatdMsSOyCYmT
KjN+WBLEPUKpVUcNUebXF5bQjzDCUfYlBfjz2dpwj8QRFmIGlAtPzLfoQoAusU8q9G0xXvLN8ijf
TKjGFw9e5mBeOVvMkbmc74+6Qa8uLpWUust8qhtppOw6fi1BtdR6AOCC/uDa/bhGOPGlvgW2cc/O
FpKNG9Xw/HguN0qXdw7bzKEenbkGTZqlETVEQj7Z48oP6wa24OfAzedynbEICqGwmBGxXOQQ+hSk
OMzJypIpjjxL2p8VogfOZkM7GXdzK6PCiPdyeuFsFs6Y9dgWjJMsYKxWWCImQMhqkKDXyzI1JFvA
lZBN68sjdhSHjDafMnSoJtt0ej4uXSge2QoG+2m6c5nr3njsjl1pKlw676QZKcGOaSMGBQckXgRr
rMHaYxo7a8876B6FV8F6kffE9VnHi8VKX3zRNxi8yTDec/MA7gZloza+bwqCyVpATRNliSY+jy5i
bbJdHairJMZSSpllndlrTbdRphY1bHoMGR4/rHL6aCerx2oIyunJ5LGgBq90fKsIOrTeYBJRfoCX
FUwlYMS9na6/xg2uifhgzLwrzuSDrcB3XMHfsO/myygs1OPA+PqUPVVMEKEXCSukBnkKPrFJICkx
0oQ2QPpwqXJRJW5JILsQMUZX18HJ/HKjKZ/Vo1FXXwcjifegUMrHqphiEi/iKDOJDuAAAhUeHZAl
n7oFsyRUkJ3JI3/rSI6yYzoaCk9GDCmnr+h/d9gSsD/1Pep7D6s0njBaKDowtXA/uc5ggz3Imrxt
rMn8bT/IUQHEjbvj36kWnHBLKAUwGkxSorjH3wB0xX5cDeWBmywb5aYVh+0I/Xvv0AFikU7Tac2i
n5bwFlfmcUqvTEuOrVZdHCgxGdenuyBjIQO/OnxipJP+d7XkslLrdDfpWYt3Soa5D39fJ+15gbVl
/hE/x/Efb33oqjVSen94rPzDTMISEmolGqvVlch4zCBSyESD+zeg7wuMsBvpp4rxxxx745fhmTln
T+ab/ED54l9mPB1SdmDAEFN5zIw5gSFOGwlPgkA2aAOyBDN5mhXR6xc/i5e0HAIq2IOryQyTrXKv
wJCJzTt22WNllr0IjUz2KL4DO5SVWjg9d6TL8CPwJ5o4G7gPXWe5ZDiINaFIj0O1KcCoPg09zXhP
6dUJLHGpCElCiRNS3F0QDOd3PrCDbSgKNmfCWQCP8bycj7D1hNopHt+yg0si5iDh3GkFZaxCiXnl
DGWrHNUXPuMX15Y+ybi1e/cZqXY2XJkxIjFxe/HwWktlXCBgb7TC27w9/AyzpOHUe0UqdRO1dXfS
nvBW49gHMwvRBIQ9H5Q43/JPAAJ+S9iQMa+ZfGBX1bYbT6fj6W4X7kJy0ayY8GBc4UPKkr43rwOJ
D2VV42+e/W3js6zVNJ3keXnkfwhjSbQasl5TwuoKJsFSW0UxLOasw+QHeV08aQmIwdiq3/Js1wdb
smV5bvaFZQkD0zwOZU9wM6sVf+rKZ+STIFjGu/fsiTdL8ZGKDiYZ+VqIWiicS5lpD2ZaIyx4VB2E
LRnS5O2IvsTJeVORIYYIJQ5SRWSE4LVRpeb8jNOJ0kF6yvK+mLUkY/ZvT9ik0qrbb7PLul8LcaQJ
CEViNdPXhI/xBaVFCrmdt93yVO9G0ehtokCHk3MWspzEDYUxfRjTzrbrc4a431CqWWnJImFLd2i4
ysWIWgYunAnboGLEyV6FOXqdCZG0mAmPrnoOZ0xYdNzcL3qVdSQLRSz0wZ4gbWOrs0owlM433BDV
eEUH/+A/RzSAwZuSDQjZqNuEoUSaMm+xEqkVbTFncqVivNwoirvVbNdpFKMfYs24+CtXAvS22Ta7
Ew0rc0n4vx6GyMBECJG11G1buJq3daWUh3Ye+TvmF1xSQ2M63WnBKYR2PGX+lolTjGl6UM2Hhhm3
9f5otB1hl5mVTNaU5R16qdh6sX4YKg4PmiOx+5eSHeqKMETcox8A+KNyi00SqqDQvIXwDVLOXJE1
pDSy2b7ye8ltsd6g/PpHub5YaVy84ZNB8aS0paz2A/zwAyPEzgmB/GxwjXImfMMVw9aqc2wCPwnz
VXDMO8sL0i82YJSVWj9rKKZX2L2yWghRltOoLGenMuU3kySIUXqQuGQleVhcfdlgSegCYr/7slTi
bnKycrRywnIezd6F4aBoeheqjaMy5hDgmFH0MmO5bDnZWp5oeEf0UhuAFR0HGXdb4xHFTPs1W/3d
6PJgUKemeve+FCOJF/vj/ArvF4PsH72jd8WcEXvNJNiSrYHGJoX8SGk+uX8YMG6QmGSBNF8QTull
AikU8gUEbpoyzFZ0/5gIH54sFD4cnb6JjSUihqqLn1ua2UhsuuxSNjHLlceI54iQi4E/xW8xj3hI
eMcFtDLxLIHGXXkUX1B+BFcUZ/pjUOQKoVNQRvkeeQfpVwZeoumC4j2JWMWbEydPsEeJNqsvJ2ws
gDbeHJxwhW+02H0av6iLiSlBCXYSAqBExYIDyEZH++oLhTiMh5/SZe3nMiMTiu9n4vOLeysoAS4M
mzr6faTDaf0uBfAJEJ3ArwIlZj3WIKEXC01Zjl+8ZfGMn7rY5A1O56GHsxlu6JYSgEpwq/kgIR7b
qUfhII75yy7/KBTuCYIh/rKcKo4nyLNcC5mE3LPqn6zGe8at0Pb38McFKpXRSuUN7oTw0fm/4f+P
3+NAxvBv+80IYXfLHJNZQgGWC4mm1wpKUFVuRsmCB/YykaW3WsyHyWSCiyYkd5jKPOIabMuECUNZ
AHlbVlyZTmk1nfp9zSH4CmKAQyeqcQqC4HAi87YjN7bL45tSgXmDGPvns8vLsg3xseXNb2AkAZPk
Wv4T15ObLVdiWdmVmzGcDAXDJ/oPwcJCUN4zTvoSZ1CSAvzDDn1BjIeJXLmlXEDBJ2TUfKjYKKuB
J2ENkI/X5VGgIBCa3y3/3faTISNG1k4GEOSwJjUGJG4YSidnJ1VaMqokfD5ZrJ32b7AJAHxxqK3m
rbSQ4h0HXpUIeSzx7Eev9fZDGVQgwYAFADGbcN0w8KYZprKd0ECi2ErCv3A8ZlUeu4yfB3NEldHK
ZzbQqAgnvwSevwHX3P0m1wf6a8m9gwUhbjE6Xtwe8aHu+tGVbMw2tWB8uA1M3q+Uo8XfGQNLvDW5
vHJLJKCUkf2B5ixp8l/siKJkFUmBa3nf6talgbxb9kxrbq7qbz5CMOOT4ugxdviniclA/VJuJ1pw
GI2m8Z7JcYr1AVAzoSLyLuHDf2ZyHLK2CBGcUJBt+9fGVWWJko2mQiwnstFYh8c2q5saPdxH5eGL
vcaie6l3GIsdJ2nFV5EP4mo0TC5IgxEq8Ybks8TRkzINcjAjAawU40hNzC36jRM7D+QPZNoC0cht
G0Jlp+8t31hLILkPVf8+ZXBD66fim1YZ4+6IgBbUaUAqIZVSV6KDnhbh/vbqo6sLnSA5Oh1L6V19
jd6/NGd06Uphf4PJ1aUO2II95JLy6jVHCO0L03eRMgi8dKpZWtTEdeKoX1wVwoQqiiL/YeDj74kd
apY6QA5AvCTTWfXPFJem1KKmA7rnmu2e0rtVC//brhl/sqO9sfg6d/tK0HKi0aFDPzdWJ4khKAi1
2Llz7r+8DwuRlFqheEUc93dxA0Q+9PV7pPCkxE2UnNsPpA9T4h3NennstddwLr44a/vezdz3SuSr
D7cAvaNp+ta77qtrfvTbAkTHEh8VZSni0j31OKg5g3u80RpCXujVI33hAJehTlZjk0knTmRdn1q4
Yoh3rHTwJfGCoKGB7FCYI7HbH4NEjJxC/bxoTsdnR7AE1KccGKj/t4L/RhLOB1mPI5ohkv+Q2O5p
3k157RQTmo3EU1I4X1ndjwYQxZexI+Gj+DOySdAkjsLBlOBChCKP1j/34WBL6FSMLybDhEFzxEyL
sSYEITA5IzApXpTqF0/9AdC/bARZl0CedjkGVIw1AkqOVG88TalDkhoOKZQTD1h8CdhkwWmN0om8
hb6ilbsrL4lj9DTreJziM0CmatB8zoNV1v3Le6J5gZ+Nu33vv5mtmOX+uZcFeZ+EfBZ0cEVUvA3Z
oXz6YwbAb0QbH+IOyl8hrdXHx+XX78k4xHowg2Qjdc4PcZPEST+0Fa0TasF+rgUSyU5997VpsGN+
UVh/mbWhYGUy8b9g6RDNPfEiENMh2pQCtH24D8UPy+xsLL8Baln0UMZgHrPADG4Otn0EBxTP8A8M
iLRye0TcB+kX09Gl5IvSUnxxTUgJj6Z52rxGd6rW6Qho0xLsMOyOtCvd6WH6GNrfeX0aodjOZDUv
forU+ml9iY/Tbp/IGh+thYBKCMNtT8QyedGhjtwnGiS0cdKEU3aU5vFmSX37yaTC4gpoQYPO76A1
ODSsz+i5OO3a49PugzaIg6YOt7jjkkVCFhs3kG6kTxQU9DotifS8X59roXiJWfAAOjnNxJlNJxIL
0SQYZq0tfq7c45cld6r5R+dphizF3dX9QnrKgQwhd86+AQM/rLxPw7MgC2TAyCT5uaNUjlcBR76p
91OjiJp61xbIGS2aYZdesxLcUSLHb+abWwWaw0PI/KsmarZUXMVtuhCr3Ssq8oelNEwQRSIb6SZU
EaofqlOZ2/9Jmks7Am1WOveRqD4i4S5rJYxUOBsMLFkg+bHGpC/f/jt5JynYJ+p5KMwMVlSZ+6K2
n4X7sXQFVfxCWN0crERGIkh+sFKDlJ0EPv24NGIApiUzm0laVgNUhueeCjqpWfzn70ugI5v8xrZa
9VHXVAO6GlaVfNCvbIYTBO4HKl0NKwfNszMo/F9cfXHkBSP6z5wA10iwAGjiyNCVGa7FD5YeOnTV
jCOMLexJcp4qi+aiozgasmHIL6FIYdWH57efYgJKKOMSN0erOZFvEyo4/SARh2Jc6CrZ5pyuEhKn
njy5H+JrGOAA3LkqDBQTKOcOdMdgpz2DHByGUBbGI8UCL10AIDHblWnklPdUWgnqJi6ihD9MKxTC
qk0m9V7HnSKLfHHCENST1NZwiacFtAJ+xmmPInwqys2YajW9mMgqLlVWUvuKrCs/Ej8W1JKIsrpU
/MmUT/AcBYDb7gHH3vTpYZh3QoytpVaPMqaJYVgDqewhAiIomssYl1gZqnsE4QzmCwHzr/Ssbmre
s3dw3/xIHJ4v7iNWV0YEDb6GjKkQFJ/yNsWlKodSe5pzDJH45zK248LoJowccjeSd2CAk/QowPvp
dJ/IcK7WoiGVIRXyLkk6pPxw+pUBNF4Sd4UtYQE5Q18CEtTCkGAmTdaTOII8WxVxNH1xCuXHwwXe
Q22JnDVuHCjuOvCmAiMIbEI6REBi+R44XKLoySZ5e9TUKRrCVRQPsoJvEBwRX1LuPxQuvhhYZfvv
NZlCklSh+wJzkqJ/YyOAN4h/AVgvIYhsEt+kJhMZD/Q3P6XHgUxyQUL+A2ZcVgLfEyRCtib4A52P
5Apz9Z7jFtdSkBsVkANdCZOSuCrGlSkhS6+ssD8kUdBD8T1PpuqqvvxmhMWybEC5wx+9HwHfCFx4
E4WLAuGKQ3owj0skfIjCZVk9DwS9+YdCymdvDFYJMhjPKqZSwE7hCqzXTAgOTYAm8RMO9OczTiFk
Xof0Z2Vf5A7/UKg2FuQ+brqPo/4ayAWQQXPmhOWk5e0CVckzXVL1bX7o2TmQ/78N0SSorFdjcEGd
AC7fCJ4aK3Acw4eHhdBfkF/DLaEjvXdw0T7siYV9RKRw1xXYxA3CbuX2VJUpLP9HSEqycDMjoy8B
wdjz1sHCEnwEW9PwusxsQHUWHAy0atRN+Vo6pfCX/HyqjbUIk0/FEX4CjRop4IQKahczyfjVeRYI
ChQCYJ6iziudRijLx2fqApicgBE8lBAp0ovEyyhm8EQt3IaSuSh7F6Sfmv6e4P77kcBrLQAoue0r
vckXtYxLJG7JeUIpVvWKPEIBxZhJJuBjXtjphzQE8mEAdajvUizm1nZf6mlqXCSqakhhI2aEPAmT
vAI5pNPNB9RPYJCWI9hPAdR9M2VTzI7xP5+8ec9WeXFHKaD5RhhMRSvHuWnUeN10WL84fh5KKMhP
X4xGEd8QsoaWffLPiEhZDyiXJd2tjJtqqB1U+3QUsWEcn6mHpGuwQXVe60jRVvhGax8soeU3JvBI
P7svKDAwadttESDuTn8pMPU5UPLw3p4SNj/ftHEzIBjvv963l9HA6Tr9Qu6hNqHpvq/GZ4c8be00
/Pafqd3FezlNcgWVnJSFqN9CZWn0NPaaiY41nRIziuweTq7a39RpYXdZN281vUSStInX0qNOjQr6
N3G6Otyf/jrnOUdaPv30Pm0/lscMCiQVJ+2RQmE7DcuaU7WxvnQXq+vy8f47p2TdmiysiAfDw4y/
jz1C1+v6jXovPBqNr/q20ald4fRQmPSkWZXeXnyGX3qHW9+UrnMaqguH5JQ8OjTlNjiwTkG1wX70
egTdM6HYvjXOIUJC/yFTK4rnJDsa/p6WarnVyEhxwmfWD4kWdaiFCXPKSKCJa3ah9Iqaf3/Av45o
wQe8sFqsFh00nZNH/EiKON0qiw7LdIVGi8GSLi3iASDcQ/OZlsXIcu44PbVBe1gbdIdaSJJ3qA1e
3td5eM2qVi6ls45EixnLdSM+2OnyYJcQyVa9Va9bbb/Qcy9QhiXRg2RmpPnR3W4SuaWDdLAfdHuS
npTPlH7pS7z59b8+VbWDhs8IOnot9+mgvU4VJf2MbQHJoKXjVKQeqSm/S51JpVNRw/uoBecBMkx+
NqxFsmXD++BiS/H+ETn8V68LiZr+ArRbRxpK0sZS9U6Nlv0yU7djn+HOfCyJ0N8Gr1Mq0Q26KHug
dUMji8ugcJCrqswFS6Ql3X4uNLY58frdP9D04iCuFn0hpp1FZ3GPlQh26KgePL029QXwccJvvA/v
2xvbN8m3GTjHVkv1z2EkpH9qMaNv10a03G/Eqv8JWk1T+0O1a36kedjR7jTJUdP93WlSXFoS98MD
gFWLi084PXy3Deo/V70cwXaocOSqF0fidw0tOv2a1KL9JWLYrRoUO2/Shn/Jzay7aCiOgg3UzG2d
susX7cUpOCKUOi8fyYkqAaNc+e1ea/eggXZppk0zm10K/YusBlHsw+yiB95hsYiZo2da0eoqkOQO
/zfS+hS3aX1toyDOYrUmsJlPkw7sSYHI16+mq6A5iBCsi+MUlbRm6oCpN3LrEq+odoHH+NAR12KJ
ungPWlxbhy+t/dCIJxF4aYR5/w1bD6mMi72Hx6c4l3Ov3vt+kDlfb7vmNsIhsyNJUQq9rs8aRwHh
iMyQRKRf8nb1HhRxxnBGk2+Mq8/p8CedNeuLLdJc8TU+Hmga1UpR4VptaNO4vSb1GoeU2Rf/Zl5m
rCX4LvSVp5kcWkTFy0TXcG82Bin+wbV3nK/irtt2V37RCfZzPM8GZUr6sbTpf7QvIEiASrb1B40Y
cuwEoXGGTjMlMI1ptz7eP63WrOvCVKl539QuaIzWGNzVKetshyCi33yb6ri+LK72h3KxBNL17deB
l2mU2bRvX0Ukzh9K3F75SlXIcEyQOb9SDEyNAFJrvay5pqhk8EAr1m41rHaNhBlh480RXYTm7o1C
3jBHswlgj8IIZXsZX2rmLbyMKBFYDZoDuNT00kGI3KFOxtNYBjsn182PgFUfKTB95HC8roR9nf0f
nQ0RldNmz3pCu15X2sWLPMgKxeHFdZs//C9aNpmLLNCr5Z88SJZH8zw+D3MQPBJBnREg3mlEJRWN
Rk9usUQBqfHG55E+D1BSLuq4QyWIAi9NQzKAnoRN/1yPzkWslJchknZol8A6d3eIpBr1fk7TteNE
nSIPewfnpShPg75fDusUm12Mbj3popJuoiSowC8CrDzo/NEqlnsc7W8r7lIw3lWcFXWPiyvOfv0x
OpcXm2Xv4qJxexZx2maEfsYhqTddCoZO8+PrzhinAKSEMM7AQwSdVnNo5lB79ZAZ+Kx13Utdz4G5
W/G7i9+hmczfa3L60pdhS6xTUhVMkVqrgwhji3QwfhSiWWazjkt0N5jB1/fsk3rdEW3S9bJrYKBH
33i1SFk7klZCKdFyZVPX/gSwNdqbPamgbWeF2B9hft60H/gi5G8BVGGtT5uLl1+Qy6d+JN5va7PV
Bg8zpwCppNWE+agZXbpzvt06zcjR5p9RruNRSv5Fm0VZfyeNiUZFkKIKh7g42cgKH6iZPpvPj4UV
a8RNQJoTUbJ7tDS/ybof39pGHaysNPKj/0FuAOfBbR7pz0nRtgA6BaVgaGFQsG6qDZAOSkWKifa3
+ujXEZ0kEK9GhBNVhN0rVoaqo7EjQuYoHX1M1E9FSaGL8Qlod+6UUeo8p5A6RimKVtYzOI3IllhN
mrBo9MSCBxS1vcYQdUe3EXX7mX1C7LffiV/4PNvPWo0vw/rgMH7F6XQ1Un1EaY3mqL14JZdhvlTj
EgsV7699nKLhnhKqw4jA9TrqQC4glSJUp5QqmoF2AwixW34qtffXpFzRgZmOG8aqpoOdcA+4bYpi
8iQL9pW+E/jv02+sIM0wOb4GzdwumKzqsmgYgJq5oz1HyiXKP160BzRTh5KxqgFMAuHc9gv16l0K
55x5DarGXjYXlz9uqtnipqPXWzfvW2pf6Qw+fSIj1Dbv0TPo4K5GDcTGKBoDsjvoL6BgMjGZed1c
rnoxegED5Hrxtxqks+OaopflcXmlTLOOpjaXStaQRKXiSFq41EgQmoeL/Z0oLCFdILzrRlmfzgY1
b8UE23BZ4LSoKERRm45qQRslJvrEdPUHXeNZZ+dnDykjan9b/n2Qh99+uj7OkIg8jM/l5PxEBsNk
p4eChjFcC5a8h1skSepl6JTc9EeST9UzAVOLrBHXeNMCZFdggagr/6AtumbptiJQRzyND+qnxo0m
V39YOe1jNxm1qv2YZ4PaBEOO8lZTR5ogUYKDyKhRVJWfBm3N72jZ+FbzwARx97G3j9as2ZzW6gON
WepR6nMi+EO7j+R6Hy01AAQrn32oxVfNdirllc+E8q+LZlBQPlLfUHFXSyVQolVQ9zsjBOSSy4A3
5sPbmGJTKxtoFBpeQeAA4KGxfP0ORWCqTS1jiifSVAfKDdizQQE6dd2HoIUWr2rsKbuO6VpNSfwn
YoloB+wphbEeN8hvjN/IQ9WpnpTGpB1GvzpKzSJ16zSEeNoPmtKjlj5/7rCSeYJq2eDigWENzomo
G1La+6wb1GO3fLJSBRxTX3uhweAXb39F8vXr0kD7+TEeWMmD8aEmq+oTpk7eIVLih166RwjZ6ILT
8T+XUQ51Y1gDiGGVZHDAgeorYevvsIpoyd4OIFPuac9BFScpP+YP7SMm5aIxKnCtI/qY1CCTncno
wzujeJsLRuZwdFE+Bt3H3GygBE/YuCxwfJCuaEhlONBDEe+KajbVsST3WkM62R+TB/lZpNroNQMB
lszaykjht2BeD1Jkihjg5vuWalmEnIkAcHO0DQWH7Si9Gympw7oUQBMWcEm5d3xi94R9i20iNBWi
GlpZKkWSWsc6bZ+xtmBI0Xm7i5iCwZ+C0yE/PKhTREtjyZTWDg7NE9rML9ZtAIglBU/T9DlWFDd7
DTU4DUfn7eeF86IXuyItRFoHkwJVjjNlAFKIR5UqlWR+GzAjS8coHNJYhDI2Fr1CK+it3OczB8TM
cKdf/8vXefYo73bb/ascPa8fKzbuUU5e4Ioxvc8bNEwBYzBuuH36/K75nyiKIkVzT7kZBlyusvfa
a681qV+xTrGjXo5Q6+WvKup5E05iuHumDEu+pbZZu1Lc91CaexkhYCh7eL0U4HLnEAMYXGC23Ame
N6goz44lVKQRrX+u3wbATufZCI1A6TXiO2xhCipPBGuepHAWoo40tLU5qohcwxSm6j26dd24bjaP
DetEtmCtJZKK3jNWBXIB/HOnw0RDlUhHYwXPq+iMk+A/glNCy02YwHW+QeGdKJ9ov/FriKNC+S2n
V4vuYOJ/UQ4U5fN/PoXekfiQvQvdk9SqDHBP1X3+FRxojN0QGK+KnchSriAkqTMk/vPnyib5cwc5
4t/mtbtvHgsdesRfvZCSYAaox0bnKS6mYmhioaiPOaERiM//83X4k9QSDCnYLLhjIaIcUfQgEypm
cMlmw6E5pHhLiXuqi15Bu4o0YzpYrdPlpxutodJFOkoKFb3KJ9vN3mTo6AbC7zD1WYn2rb64dWLx
nhQUp5/+Vfko+pHTP1F2fTwikwwyZ8Hos+3DhPFr7h6N6mof6SOB3wiD6Dk1unVegaFkFhRSmWSf
Gt3LV1IjLBv2Lgm2AAocZR7rUuNnlh1X3/mQ/xiiSiJ5b0ZQ21I11iDqsRkKORhzcN8n+XugMqU5
r+1tZXw8f2HiUs/qPq3FdZLP71NzT2KM3AEQu7ofIK2N0DtPEF5coPy6ep5aNdZ/b/Ji9AW12+o2
Se3RqFN857R70iuapVpY3dY2hmM9XjSX7o7kCuEoIhVDukFjqQPoIkzAV6oC4vhKr1NbodNantzh
uqV0StcrOm+1R6xilTEAlaXfOG7kCEiicxo27HiIjMJY4k3xoh5bc00PzzhUp0sdmEQOr0CRfVTq
7pU4F1CdHY+W96tTbDYSsqLq5VaA2pyRixyCBrpbQTrlVjCfrfEdBJKsCcIjV0B1b+idAe92rsYl
IFHbJ0skaJNvZIZR6o3Oi/4rjWlDD9QDhhjNAqmuX3SAwueuvlTEmKyp056rBlRuKIjpEnU6A80v
XxRjuATqSl0pq/MGRgzbfJgX/r/VkdGmdfWst09pYtrOgxT07aV3jLPc3PKv7SRFiwX3A8Up4Uee
nRQ5bmIhVqsrUgHn16fEQs2aTGclBfF5RUv57oH3JesmfAJqArWb4yxDR8hFgsRBKDhDYIQmdX39
nJElF+S0qH2jl0PwS4nhvkC8pPqpfojAn8Ftk3ptQCz52BBzbeig52wxU3uumDyEbPVikU6rNdtI
VG4pkPs2uC3mypQVkXZnAakCeY+a0/m3RICZHeFo09p6KtYd1cl1vxduppbDL2bt/gbqt894fG+z
Pb3HTw9ZupW8t6LzqvIMD4nuWRrdEuJUfOkLR9oIkQGV2L10jZszEjox6M9Mm+8a9YJDtmHfOEiH
J3PKLaC5ijTZ2jfIFwGjmO4oCxTVocMY+W8NK4JttkFqCjnNUT/WMDFYtD/2If/Gf12uYxUcufRL
9JgeDvZHBVHzR5YJWK5ZNAgiWj/EZyyh7Y+OVgaWqK95tRfafHiqtb81dSAq5utkTgAfJvNqjaDR
sMUBgyRurLNMolPDQj4lCbl+ksIqfj0RxI+cuNaEFQLVwPvrSan2sJ4AnW8+/ayY93Vhg4gY+xoS
S4f5QTDZ6qm0RsruR7qKcZF88N1in+E2H66WNxwAMdTQRCyUln+qQSlYD+mIdxVU8Qe9n1WQ+RWy
Ln/KBMqBtfd8kubS2kZubZi+goJxUOxumw5k7HzKLya4UHcoUWtYWHEFaFsAft5c20MYGsWIH8Yp
0Nz1Q79UMwkEsv9sA3uas9Lz2Pp+ALKDVGQHJS3JhHlzlUrvHcHDc2QfrhGI6hacAoxfI7ERw67e
KkIW6j1HLhdrcvJCt5SiMxQ2DV5ThueL6HF59UwQr6QUa4zNYzqnsXgBV0VZsCoBQ23YsJsvkJP3
3vhFSEKlnXQmR88pD3EgjCUT1tfZa67e6OzVyJnAKQHNQanuo0D2oPQHrE0pymVj89sk6/4mAWO7
pTRS0k0mtkG7cd4S9n6e1Xxkna8Su4FRI9BAQ9hX+lseEXwZDWMdSPr7mnuYvTW8zpZNGz0EdnpL
dnLTq4RFWZi9/OwVExU/UlelJrWvHe8eNh8acgNUH9DiTR06ynsU4CoXc3QDXadGSMjcVvmP0AL5
OR/6bXpKvlgfCXmMC8n7/Sfvoqmg+589VtDTbYdNWoaig4YpFk0k/tPyH3fylkjFzVxozSgUvgDg
MVazt3jhGHpQ4JCCffasWGh3v17n69aVVqJrBSRyCIdeaOZVsG5fdNNjV+P0b/GvoWxReaiPlYXT
I9eBTuM7sI40t6jQLgGN4OSych3V32r7Jj/Anx1g3UbJQUG/UdBN+xhS7Tz5fqwROEO+AZsFEgSS
iMe8ihH/QckmIcyBhAJXAV7BzWNFZ2nPDN+mJ37wX4PfmFOZwwHCGHPt2gaMQ8g/VLVnfnafT83B
ZnsUkzv0uF7D9WycJ9HhM9JHgczrNWM0VTSn170+VvY1YQh8FdWVrwF/mslhVvlWPrPKyf08rzF2
on+DSIrbQ1UR34J3pDw9wrEqlqEj3bwci4RrYMJB1DAM8tEgZM94Au+O9qbpPLL5v/X3+5Uaaldv
HwcTHvvFhJ4PxYaJ9mVTFIaXM82n1BpgG3MxRvoS5Ur6QYnRQnudpl4pj3O6DA63TXNhVXg3oWkC
LpRnd5hKiIeubgtKwa8UPRL2XDSpCIyC4o9Rcgc6ZZsQ5bExYCtflQsqmqQJEcVk/is+r+N18BME
X8sDtOU51abqq3C/atozkKaEwCMabamAQ2QW/AFBISJfc6EGnSjPUUwSpTKqwzy3EyL8DObAnJNY
IinNggLWHoDCuK+Z4A+S1Exowu94U7EaCobLWfQg+IiuiKp4yi8Fs0pQ/0T79fMHHZqNKCTzfwcn
wh0BFbafH4jbwrb6r2AS5G2uUQ/b2fMBia4aECRzgW3YA1+remMDesbtWiAV1foZdtvs9EadkDWc
XY2FRd5fw1xz+L/12+/bvf2lH1/z/LErpR36Yd9t+yn8F7C1kENybWXypmy4te8xcjnS4r6k1WNz
OyKdpereMBqztfGE6lMj+vgtPjV0+uRQf43zLTsq1WxPejsjClXgaPtye/5tJmBLeM7GFbcmYoeH
j6XSpnZRP5BiQmpij+PCh6g6POMnCT0ldoRwKsi65sqeKSv7s+VKqGMNWnyP1itVJaEXp97Ef6+N
V0FimCnz5w5o5Kw7BUB+7j01V3n70FTSZnLeJrMheE6kAE25+PzdXW6LZH3G7vbsPuZJkFEyoeIE
Iuqefdo/wsfNZ0fQ0QMZ2VjHtnFqHZQROtnnIUCxcXzet9W4VCgEIUSmNsCapAz8fpGwDibMSv8J
b490FDAwQZveTd+uDqD0wch8s2gp/nXk33DjCxTlIiCvIX4gWKHiu/qEDgTRInH7VzAaHAJ6mAJ2
gGtstWqoBmypZikFeYkFDILU5hzXRhTvMY2loHxDScwF/D/nIJdYag9YUAi0nshMt906VBB9jzWu
5J2wCwRYI9CSZ4826DZ6PMTZkuiMvQ5nE06PNplv/if/ophT1979O5lWEL4SB9sd7RcNpH2CVNxz
hVOOCJrOsLLC4qOfY4OHvqsdvAldkW4hUniJH0CSBsyoWQCoQ5N6oNgFnMz8ZFTSmVl5bJUNGl4q
+CnS7Rfy7gRSFtOiHOsg7KWvwjMGUiAaRCUYzvCf46qijEcrRSCMItu/XqydtqIk0TESNyW4By0U
UYHmbfKLKD/A+4DgH78+jbDYe8EIuK8swHNavb5QhuFVO9ZqQitK1ANQlWagwo0UvX0eI/BJbHdE
cui7sB3QaDsPSVlvFEnPY1N2S2yLTSYs0Jn8Iwr15elxQvOqdtphfGE3wGPxOjbPYz1GUde5ENtl
9zWzZtLFTPYpaqb2MVnjS1LI4WsUvCBXCIFxIlI9fqJJQanqDgF+eUay9efpoVC+z9kcYMPRqLtL
ZIdAtdnevwnpzsGwzu5O85uiF1s7rMoNtR8KNixk1lhUVZuL9f2mBHj8Z2o9H07xNazfx4QOrF2b
j0ebAYZM2PpD8BpBSAYrcsVTs1j6PPsovYr1LUv8hNod5wzmWQk4aJiLorE5fpydS+p0B4a+7lFS
wbxFI69wlvmhvGjRe99+UvEd1onCjHtBBmQhl5zXLeK4RGZxXpL+olizSFuPaq/QpBWGn5QgJM80
J9YqrXwF0uvVxdM76Fe6FHD30eI4YdDhAcZcMUhk6AuQBFgKECOQ272sLdST8g6HTXE/JiKcr2Zw
ikr5IimsSc92hXVcWN/xLQoBvZmsFqn4bZSOiambdCH/PMNn6jY1ScQFHcmEFQhmR3qqZymIEp0u
GDNSEsHaYVrSgSh4IXXQWV72chDCUurFFasPfI6wPVKO4EZ+cSCtB4/JgMZddSkLQYEaj583hH9t
ZYFJMiMaDuMKxviISzt8VsvsNGDp3pO6EXix2H0xpmWEHnFDJF5gsjK7k7kCWIOgFg0h08YHMV8A
rGS6A36mlUgJ4xA3piCS7YoMM7lJyeacA7w49QmoDqnK+919HpQTUBASShVw5BPGGWKznORzlbeY
luTRLvvMP0vU05OQOZL8osnBq1YAFYaDU2g/TW6o1nqbR85BkGbTp5MjZEFLDIeYoe8G3NUunktq
IzI+AXWyxYmFgiOwYv4x4A1DrOzY9CyqY8+ksETzMvY10smExrdUNldOKdopj2kB3kxlzXKZa08n
B/5Mj8/EfZA1U9oev5rIaLDvgY+BAFnM/ETMbE8LkStku5NjtSVoevqk3QRwkPNwN8puYWv7Jkuv
q8XKztAcnoINGjFg7rzenhafDwr4TkXUCiOlWuD8iHso3n+vQ0q3hRHtxepGkAdvaMJ3dkZm/5sO
IC26vrx6kukeK2KytilcIOKp+9an2hwzCHDvqPWgTDTLnogHw0/E2UZ7+YETebeBbHGn+LguqbT6
apwvZWTAfpNRMJQzmWWbYIWcNEG+wVi/o2tooLbksDq+KT+g+gZF4zc/io5r0SORoF8xCpMFiCb3
A32k5IL7TBdXB5SvJgDGjARwZRzbloTp1Eo7R/8cdhvU+rivp0+UrOMRXMRVsWjW9fy5rCbKHppM
/N4qM2uaR82O20UWcv/BOH1ynhX72/drruJSKHxNJkXls1LXcIB63CB9TEYkBQkm9JbSHiWeGjkW
G+2dkOGdi6yE5uJqX+2R08tgWq6L/esRUnICuUfiuyMCQ2XRfQx+5yIJr1nOVcaY2y035Injq07H
ReLhsn3rxuYWiHdvPIN2ZeK5ORyFuBmDSAHQgrNKxdU3k5jCzWj2PCQZos3fqXwxkdEfl12U5J4t
BUU9Vq8L+RzQQ3WnRo38Qlwg5zmvZ0LIJsOIAD40VBhiQhoO8WXm+rrJ4rWAUMeY2WLECImdekO5
Bb4yjmYalajWYi5IGwUkC6QiUbqyvsyZ8D4Cl3IqaWJRKZpUX+1SWUOHYY5PrhN9dd/rZDRWIGn+
W4NDbsTwd+6wzQG560/jqIAc4M4a1pwR7XZ+bwUKywTWORUrFO4o9iT1q2xWVUH5CGS3mUtRMzf8
Ai6lQ6S1BMDFeqJ3KgIvKPgJoW8S3AWzRA9YGrsDKEOsr7tV5Se0GDZeSVMz/CX/TUpshRqmgjCk
Rv5cCtqzUBG7rdOlja3lgqYPrAIrILSZdLqthLQp27dHmtVv83kGRkIRRMaXbTN85nPELT+t8fyE
Vg2KMeXYg0rlIJMwP6FQIwgtyJNs7H78Rc33zW/eQsAB8hhJ+mh8QqaGPxRUK9HxiJTD1dEI9wAM
YWyBh6OPUG3taG5GCD8ojhe/6SNDzm98AhqjvMLlp3g2gcOsfT23RbVCoQ2ylnOeFwebOJp9imIp
u3MRhJlwjlFuEdoNkTbFRWOTBw9vNK7XVPRRpdCmTzbUBc5CLMKUgHAbupEV09rCYDHxc3ZvncPA
YTHFicikKk2eLgs1v55dhWwB60SW2sMjCOWVHVbIoCg/700HeebYfZifXD32gkUmO+lS818TCg+T
82Lw1Aj91eG3U9jW0V5/Sz44oHF160hpXM2VhyUjkEX9E5rDg2Ru3cfiz9rSPTC6i1hatTEZwL6A
i79sXVwGk2WylAAQ08krLiYyF/FNuMLSYHwhIAf32/4wP8yZtNM2PcrY9P4Rd1wJj89OVogKM5gM
CGFOkzelEJChHbCQtCaWrXTn2QU9NwzsQhDQS2MF5Vf6xMe3gYiKmlDrpHf3TOwNN4WRfHbkb8Mt
iXxQfECF70mHgoQkxhCaMxMy5SwL4Q5zTMy0xzT77Tv/todWXt8njeUYOPDN0Sbvb5/sQmwZ5n5g
F0/9AnI2u8a0BvrHdjaUD48fbhdZMo0PAXJY7n3k40w4ui/QHSdwLXjvc6jcPdbVClLBt1Fu7OX9
o5w1PwSkQR8/uccuw+UK7xkmde7iSvV2iVRwxzrJYXt4sJ4LWVbMa9+4C0mo4KFr1brH1ydBsykK
GG9alY0pItfmApQOqL7KA7SAextPVH9VXVSgEqpZ0pilnI7CzWsqxe9DjhB9GBmhdGIAgf4wsDji
AZnLZHCLA4qXCx2sJ2DpRl6t/Ek3o4t8ueNlNR6RqO/4+/KHQVsG6I6sGjpdMF+epgttDvdccmhV
oViF4q0OOfzHaKhEjmBf0Hm7eAgjqajbg1pjMceGXjLRYEzsCFI4ihqmgou70AchjPT1OJWL17o7
Jsj3cqm/qP9+5EcaE5LDFTYY0MrR/rpvqarSXmI5gJMlWt9R/nYQ1TbLo76hx+o1U7dtdOwWXQv5
JHf37HD6kiJrubkj8B7eWq83oKcCRaFTmy5fG93BX6rTWfXZTFAYg+7VOv26ClVhHZzvErjfyMNP
upOKBw/ayh5Or6NZw+FTPIy1OTZpGN4bwhBqWGpzZdmcyNbGUD4cEowU5rM9p0xrJ/FoVfbix/Y1
p12UzlMPJURaqY7PdXlKPOUAD8A4ZY3fNjNDm6cfmACZObiBDTpJBYp8T9BNQvLW7mCwy7IjrV9X
+lVcwScjIKN0RqONzjZEcWPyzGNFX5j3xQufaBLx1wxWgKFtbvWmkRxMdkBY3Ur1JXTvIkQcPYKN
dj00gbIlB6GCBJIweoQGEFb4HpyZ5oA+14N/Wza9P0uEXKj2KdOCptoBKSzcO5xgCccmjyXognGf
WD080Osn15zq3xc7d4LQaUXMQ29n+lmWk4qQlrJM6qPcWAcNCxpFUN9UvRdolBz0bNi955ocfIn+
Fpg0VCA4tHTWBMqGIcE2rmysD2RJTnfooJ/viMTxuufZFI4pUpNWHigFY1j3It0QcTfpJes0d6uf
EuBg7LyCuS9P0w32ec+FFuq7EVDXn9l57UhBSoSpqKv++FgbF+GkeOgCKTC+qKt0XC8oVPpUPkds
5TADQDZYY0HT6n2x1OF1sTzPSmiFxRTWu0kJySIlcDNPiYb1HWcvy5PwJylwGGQGqek4pwzl5J5G
Ywfxg3FIN/qyncJzOugT7DTeJxhEAjFSptqE+ehZX8X2TskIxqJqOeawAHc8o//t5mBMnFD3CJ9L
skF58SLUgdD8WuLxbKVx/l7T5FSAmCX0aiTwv97+/TBSXRO0HJYe/ig0bvhosi6vxuRFaMIasJOu
P/rL77UJWqYuNeTXZXTDZ9w1hK4NnAiOGfYTJMaSk59qJoqeah1YBgkacwYPInn/+JsztDrOs2Xf
j1+CjjD9W3qaDsDT0Ubeg2FCknooaTlc37girPSDzyYFOtse1TntEK/xiW4s++n1rxNi3XCo0/hK
pYtYaamc3mNX6LimFlqx6o+5b9blY0Iy0KSTG4xAEM6xIUU9tLsHaM+4juhOGm3q3wpTdhDYwfHA
h7uoOimUisHIQ75gUoAUTT3+0tgzRTu70O4jYaQhRtAzrEk55VnaJIHtWsNHMMdCT6WG8wpBEa7s
HXGIwn2Ci4zip8pOztIyp+i9KghVzuOi4Zo7D8h7Cn2G9ooeKWlGAxli26TZT5ouNxV6/R3Y5hbL
AaIEim8L8z3XWaALTw+7zaLZNtssZm4xzzrFxcMUTX0UtQ3TgQSnZZGdBNfBTdkaLoO1aO3D8zf5
BUJICz8/5aLJBlZCNHC+svtCuz+BmOYUoun0sYV8PbZvLjUlCXR7XiF5eznH1jZnr8PP1RReqLDf
TCQpQZ/MdBzfMTA/eyp7sOlItndF7s0bUtCU5KfyIZ6+508koylRf+iVI3Jv1Ei6cUH3DlWLC2Br
AQWHrkgP8tvI9MCz5jeIGbdtS9dcYNL1BwHOCC2WDR3yDexKeGFNP6bNS3USdCE+TXaeAtI9iLgO
aei3mLy3lDMJz330qzsXSIr2GeJtODtzRkZKzscoAZWfEBM0nzL9DU1Ar8yGOYjYF0HYe2pObKSi
4Q+yGCD5njl17quYnkeUOVarfhzSF0Nz8273j2YHgQ+aYYSkn6x0JKNQse2In6+O+ESekH/zHTxs
WP1UIPmoJp8yehj8Ddh1vRc9aEK+Q3wyQPP9gfY05CgTYjF6xg9/fVz2+xdPFvBx0cg9gdCgYJx2
QWwpEa1HsLJRiLqOha7Pz8919vNj88gPD05FV1M3Xgt8+jn7w823SbRNPFhlzva/IHZ6gqFsumgf
NK5IImcp6obf35mzokNn00+RZ0SmMZ+9D/ddO10JPUa6NMLvb/QE2YCJd/kQWnVA/L7sfBxFjzBd
wn8KOZdkvCAb5pHM16cq1pGr9x/HmZ2qLjyDkAJjKTgO0BJOuNBUavyiY42+0g73ZoT9VQgFxTgf
YvTKu0mxBkR7VGGSTu5k/617nmEC8fnA+x0Gfe5ef0iHXjdXBrgYDfPu97yARBl2UIa31eBcyd1k
tpgtPGvj5ROY4jk4QOjDfmee0ls8Rqm7Hj5U0/R4FWNBeyS1a39gFn4jZuAibpzfvPLq9gGmba6E
5psPO2ytMUXfmHZNn/vkAOSCPUA6TvbWajhep7LkNUtqH61Jv0X0VPzS8lkvIHibRsTmhbpZ62nX
iIkBJxC4DYulO0suQol4+KJ2TDiABsA3jtpQrM5ikoRqT3+HzyoDN6HcqdoGvhDx3C3ii4WUB9w2
nIxgHQ24Ubgvmnn3zZzde3ffEediMgrfiwJiKmPCVdXLO7bQ51CSpzJIn1NdqsVtnd8ndg/mTwA4
7mzfwKipBUaNXxK5rd16KlQJg1YyKoX5B1010Ci/0sDoVh0dCehBwRe8utqpR4UCbivI0Fync1qd
sgWcddzjEf3661dwC4wWDmwqNC/itIzVO02rbN2X4tCdKFL2kLqEGoHg+rQReO8CMV8CCvEhGtGq
CMIuLLCpBVedJ7L7o8tHn+9SNKVVoUtg6BjzDmKwQ3AMzVfoUxyPQnVBsIWQq3w5E+aVqC2J9j8h
lADlwd1SEAIK/RN+ovQk8NF/Op5FNejJ7iBa7s9boHJ+gvMBtW0MGDYVrHQcHob5/ZA4yMAKIdgR
XPWv5c/P+joWTfQfNpV3IZApRAGoEaKuLEQeRZfaffK/1fCEQbg4WEFuMlYdtKcHFm9iptUULGaU
F6gqY7nttNPRNFtdoe0R9Rbe3Y7xh0U7D5GGHXayzNhsJwSNhHgDvToI5FYHocnGnQ5BksZwo2EA
fpvuN5fKG9hgR3N1krviWk2JdE3wkO+5WKcUurtEd/UpNb4orI4qhO9FUiYI1fTkkIbt6ZSfUMGf
ZlP5+3apqRUzFcEvuaLTs198VSB2C32mBNRag/MUqGDR0kjXzV+n5JR9lOtqCVH7qOy6nywaXfpL
/dOipVSOWNNsCLEmCh2U9VgYS+8Zn8NhLv38uyxN1bBzyC2Ptz8i/9kBUbPXQMUdDsUHdgn0vAvL
jecxxsjqYU1QgKaeFnYHZqJKawwBAls6XtGA2x5U9BGbjuLe4yst91STwkeMVVcCbVLfXPuxinGx
Z0LLmNglKb9f2lGL5MuX9dttIJpBdnlBgcP/dlsOa62BBHNn12PPox8roiqxzyY9eoktAq077BJX
bOlA4XRkCPLGDU2DJbBgAP6AiW5+C1cPiBPfd2e0FmIr7PatvKpPGbQDulOo7CKoQRES14FI1F4i
ib5XiA+oKKFMgtnGR7ViV7cgzmRblqyrhD9gMqemp9K8aMFkcuDlC2ERweYFluvX+jcRNIlqjjAQ
VULM2AtqUJ/SiMpDpKCNR5tBKM/pR0BQHWInNQ96yb+4BliZJcyZYZw1Tvv5AIGmpjzCvheKECrW
dMm015+75OD7VbsgBlyUZrgQBxlstYIvT5jFwr3u6W0r3BIKOlcfn9ALOpCKM2LtuYZp6lZipI9B
tGld++l3tyMBU9WOAe1At97H7Pf2S7hikyT0YxlZoQda+TEt6tUV6xfvSTo84MbGzCUiNKqJHeDh
vDU20l5aPPeQVhv6Piu3us3wgYspK4ChrvX4ARMvqnMXNs7Zpc7QthAOHI2maEGZhmAuEel790WJ
LRZ8Tke5UPReNDTE3sKUVnB1o8HUDEuL7bcLW4IR77ynkLTBVJeSSoLJ1m1r7FC471fphYhb/ZY/
4BuP4YA8due50o7hdbDqk9okCwCGHbnOTbhHd0jzy1ogoRdUxlfkSUdyAFINWwkYNYOnQYcob0dj
NRHwsl3D+cNAbm7i+dkzJnlDbawfoD1aS8hb6Y/EGkHoiw+MAT/nRlWUzWWTL9QDI4lckPiRarAM
CWZPryB785Uuhgt1S2vJ6K927SzbFntpU8w5GYYUQ1T9YmCLpD/ZP45k/DCy/QF7vHNUEl69TiVQ
+pZi/Oo+TbAEIx0B08h350X9MxLbgXQCSQOTweys+cg/6C9ZjOjyo9YEdg3rH2D9BB36ButoSbmD
+seLfIzkjwLAe4GVT6D5oBjqT5vT1ENtR+AfIZvP/QOb59loqtHv/HQ/+8TVwf4x7wRXcesZRhSq
RYP1raT8Az8o1KTp7RZeF9yfzN5DDL5ucis2T+d1AiisUhp1SU9AT2Bq0zCymLI/yeQZmvuGdq6e
qGspJztnkptxfXrEIoZRjhpMsI1MhBwR6TOaqC7TNHGn3gSfErmH+fBlmU791ajsWEDsKpV8YZbZ
RyxNjrGyYCeBRsJuN0MZ09QZZOiTuYQiTpP2mwwisr4IqkbCeHqKv0Y3r4yJ3YVna9wMqywPXn7O
Lv7yqs1b4Ux7OoB9E4ajGqHK9kpcqfJTgLybMrtTmonOYbm/rcHiLAbbw5EXFQVfzWu7qd7idoIX
WZANno4O9BA+yADT2ChmA+vDjMCsJG3XvESQVNF6CEe1c6Oi1tDfuW8+Yc9IOg2gJNsusX5KnGU6
QHNZFqgsLaAUzluLwfz0VUesjAgXrnvXQDbD/h6XLEHkbxQRkBen2ZsScXxQV8NcEUX0sXAHHFba
twZYsH779Vz51XVs+rBfKr1//cd/+5//46v779ef1/L16K+v7D+y93P5SrK6+s9/KYr2r//I/3l8
8v2f/zJ0Q9ds29A0RTYtxbBNg99/fdKkdxVP/3eSl7ZWNTQ04XUzbdw7TKSUxu5FhV1JEZobtJYA
/F5TUTARU97K3FysKF56KJOAUCeXgg5r1yqCsDU/fm/ox4pUMI7l8Fzk4Jhj6Q0hN0i5aQ78hDqk
E5WB8nJb+PLvZdtMaL2riFQf7mgBHLz+upsr0WzXLchggZnaZA6AmoyLJcpqIuisYB160kxL3Pex
T30aVJvzdMlyp3nPOoQ9dEY44L29hQ8asXju6Yq04rE/dPTeGc5bTOXv2p1K9aJ/LyHHz49X/3l5
zNTcZ2bAbfv/X+ORrOr/70W2TAJyw1JGiq3b1v99ka2ktLrbu++2xIR44j7wmZWDNuoDLGiC22TE
z9YM9Qgkh7HnxJoLHapYGHWOxB64odFnf50DNj54Sh9lyMGdZ8JKVwuu8wyP4/MMNTIuMwK+ydxc
PPCfyuKcV7BWQsZYfOJ7gh0yEse0IFEVWyVzOeLOyJH19yriD2R+Ba7bR+KI5EBMekx2J8TBkyeC
u+IDValFHre/JmuitcpppBF/JI5bfDao1YlXtzfiq/jZXGi0WhA9cJYPBIlvqNl1X/e/QwY6GwXl
sfgVLyleOpkDzZmLPsLGMZbpu+H08/ifF8picSjnv5VEjtJ98Wvj6ixO658DaFlhuALiPbFF5M/s
TRb3Ee8hTuM+yeNRwIXnqziNUSAuDgfm3zmoN39yEz/zmwxXGhi255mI37WV+BO8JSIMo33xpEds
8rriZcD4xLc+4ml/J8dDHLo4j1Egjox3ATae99xRsfxRC/3nAt55EWUhhZh70gFmzWQu9Wgl0+k3
FmAJSD8vQGsYD+sbcXgyHsriGMRbtZE4JnEVxZhR/57Fzyva3kPjgxEUWzPxouKZtQ/0QsHNF0Pr
zX9lPAfkADad3wc8cSe+5l8vz0BJWf6AuMMz6q93dLfJTgyPdMWzQ4kHJV+ZGDsonp9S+JxKIZXk
kxQykb6MD2ByeM7hPe559dp/siJ6t4COZv5O/L21K3k7jGcDXoNeaABVKKn0PHtPWl6gxpA4ISaJ
IAeGCDz+jqro/CnOGX/KXzM2PH1yC6TvItQnonFG8gEyp5IfmluJxmmKUP8c75MWw8sr7HkC7R4c
Iq9ahOKkYSrzRGiwXnMSf0lnAWdXMfsMT4rFaWdfko9ZHUckjqn0xfsI2iyqf4jBc8acgTgHid+N
Zuzb4l1Mzvg5JdKcvMIbpj61/4BCwZMk9wXzRzyXCwxX9o3OoLjJAi4mW9mKYxGve6OGc8cmz5oL
RIfrTQGKwxG/KHiAvp2Jjr+9NKlC4ab3DqvweammBQcsbm0fqFwQieeLA3t5BT+ZcfYlLjSMX48q
Dp3F3isU78FOXlGu4zG+/deHOlH+rqg4S96ALLSa6vysT1TeEuLTUuSoHc2jXr8WpyTex/h7H3Er
xDFKsTlJD+L4rLW4QXgtcUg8qfRJ2UONUn8RtrjUccnFcYqLjaJADCM+tBnYhmdPzMnjKH534/W5
rpwX78O5iHvIeGRkMhAQquIFyCHRymqp9r59QcXj8o67SNrlXu5JkB8nOWVoWXxsdO9RooUNWTiE
QIRgwjoJjG/S39BEvwmgsD1dg9FEc6W9+J7xsPzNthvIG6GvpiPKg7TFRP2+Bfo35SwqLdxfMeLE
0ChQj4EYXHHKw0mcsTixEVNI3dr8JA7fQC7+b3zbYX4Ug7lleIvRej2gI8//5eAWi+Ep5o0Y7mKA
iGkuvoqVgrZnlr+JAukmnV/X4qc6zifC4Vn1TT5H8Dl0NJdVF/QvFtpk7e7h/8ka/IkcnCfUO9FQ
C/n2DMw14mrTJ37UBCKRIK+LdoegCF7BH3EepFhcPxsROmuCPl9oQZSFbyUq7zkQpdhNH0K0YYZW
F4OyRZFAqEjR8ekOOzBQv0ICpIveCICQ5PnnEH08mry5uGSXiNm1J917I153nZx9cbl53Y5kEtTB
9MRNqEOY7wk0TBiSSDrAGwjFzTK9a6BNjG0ZauLRKYcJC6AMdQ9eM/fpGuShPhe0X90rMTbWPXiy
nkH3/zUokRSgPoVEBfb19RSJkb+PJFCfYxsGZvMHj/Mrvouv2lI43EMzE3J/oRDYxLKOd4I/7vMY
jGJIaJDcxFEhK8HRifcf6PXlDb5z3h0VwLuoCedT3UPHSaDx4iRknnwNsvB+QK4szsLK19xByP39
UUPFS8FdJt9DWhCCjmd74lDTQAfJptOeJIH7hAJBqCEpkcyFJGwbiVVATN3kIJYTMaLwqPTekcr0
ZRJvxZgTOkdi4aNVnE3lRuwgRlzti12QrVFsV2KjEi/IE1bNFwORhYwlS/ytmIN2OJolB7F0v0Lx
9X8Rdp7LbWNNu70iVCGHvyQBkmASJVES9QelCCLnePVnbfk7VWO/U55xGpsBwI69u/tZrVKM+tdq
I6AW+LFq9gbxZrFfVExZlhiux2z+tSKxTvDStLYvKtdld3wVZo8wg9iwLuJj+isL/8+9qkdnEz4z
U9gN0xfxfD87E/OiZusRRXDF87Ve/3HbFt+/dm/xbA4/yCmiNmTtIboRz4LXKRV7PqZAjQbOYrJk
cMTzle6i+PXGPcULfZtBQhoubU86y89AWov1INoSRIdo1Xx0jGJSc90b3fazQtBR8326U44/UBGx
bjAiiMXQa/mO9YD366vqI2R90vhSkmZYq0Y/IafjZ70i9tL7CmASsUxVHw5WPpmK8laM/5oJU29u
zxy9Ny3EEhJe1i0DWAx6MYbEwBDzSLwupoAY5mKA4rXjs9H61/vECBffxGqHIHHCMgytFX1MOjZ9
zikMM2LyRzpaXveMAzEqREtSXXDDVs7OTqeLXzUrmGh4MXxk1hZSJZG7BFxeLA/iMj2TikjUVn+0
LmJeiJkqZkrJNJ/XnRcJxxcDXEC6xQ/nINql8zLQlcl+9LW1dRbkMNEe4t+Ns1gcSr6BVmcmiB/E
Bekg0UhkYpNY7ZOxwtcaYCvFyx1LDV8Adnn2oV6etHX5LRpXbBAdpQGaq+WKW0A7z02zJBza9551
INj2Dc6NeSNWS/5hx5RlxSN0xxMAf3gnguQqrBAE02jcluZveVowMvytfjfF17FWiNd57WjSKqxS
jANLVBDfwfsoSEVwlVfxRNzGS8+66ByIFKyL/eRJB43nzraCMq74NW4P/qL45LngcowgiCjr7EU0
aL7jVj4ZWo/hWgxEfRVsNBBrFu+HskRrFByy185BuBmJSZ4Ef1p8FbgKYpEcmmY/2xvraJvwA9cS
qe57rsyvH2z6z/8ZrNriOziGimEL6ZC/RlvnVXRLyN9K2rD3eQzav/dJ36GzZjG89+Lh4m/xLtFx
otPFvRMO0cjJEn0s/kG8XLriMP6rNcSDNF6IOkp8tegsjQ/ShfBe/GgLWGGt+fIHOG16jhAob+s8
EuD2Oo+HksaH3n3qfVIL9smenv7QUW4q5xtUcW5/9I2zaJxk29eE48T7bYAM2X76YOABNg0fBWuI
KjyMGjLMRNOQm/bB/Fwke6FJHLlAtBXyAPSJa8o00Gti1ooeFHcqxm/GhQlfeuJmtDUBXHFP4qLS
QTrM/JMgsdJWtCH3JRpF7FbdT8/zvNxGJW6GfhArDWlRezE2xAerPXFDDTcOWWDV1qGYgOjsAuin
TWwx2VqkPCX7gWIWdBFdEdH0N+4VyQJjSUyFBFS56HQxqKo9MlW+XTv/6iIWO4wjsWYJy0iMdjG3
jNeZe4j2zUtAo//q8l/3DLqdmpD/dyHRO9bZPI2EDX9WONoFlxk3NdB9Fn+KB/t1E8JMEzSwhERB
0gJ/zWye/Bzx5pn7zJ/EVBUDTUxW3sgaiTqKzuYi6CbUB5mhJ0wGcWcqBl3JQikGxc+M8oSJN530
lXYYrmKV+LXnCw5PDhc9Z08z1wA8OH79/JBdlLxnQYCqxdaMeccCv2I2KL5oKekgfp+8+AjC9fvX
7BT3Jt42MH7FXYh26TzrtfGy7fiUEnHEHvLz15uPhB7DGuMZO/iIIJ0/G3a2G3vl7WCzO4sjhNg3
FfZmYTmbrkAyuMLmxvInP38rjCpxDAD+tcEmvmv4RIfpLsxx8TmED5vg7e+OCUP+D7eE87tbQun6
KVQqY3w0PKE6b9bUB8Uo0gkYC+tpk78Le6jdgLUQ+wvaRWqBfhG88BRswZzzC1E4ThOkkIh9gk1Y
nCR+ndh43B8rceAJBb3K/C/PlXBM/eG4sm3T1jRDUS3LsIVj6x+Oq4o3B7dSok4xAYFbcNARJ4Re
X7vBDYXgtiY7snhWI2SXrw5qsnYba7tbPa3+3obKv7WhbRmqbCFs17mb32+jHuZWz2ZtemxuZL/e
SLGQMP/zYWcaBJRUYl9ScNCib2kI1/9x6X/zKv3z0n+47lS5U7XMMKdHPbuT1O8oeR5EZFVZT5Mv
EWCyO0L20QVvJlmjuk0O5iXO/2MMKeq/dIOjaaZim5psGrby+/MPRmKlajdMj6FFZAQpi0RSvKmd
cz33pCbx88J2jeY9UIOzrb9Nhv8fjaD/yw04si4rmmYL15qj/X4DvTwYad124yManLUI8VCCnHiI
7ps+kSrrJcLtpeOO0n3Vp/icDgRB+L6EWynHRBTWb7mn8q+KpSgOW2DSf34XL4vP5VvhOBNfR2I7
sGgkwmz12CEsOcGWeB1VSDR255KlVBgLBPXKTcFqjpXDumGxWTtrgUtM3QHLSri5hMDt54gozvgT
+F4mE28gYxGt6JrsZc0fvxWfdCNh3Mgf8KHZdTQuK3aIkg1X7Kv9kqUp4yV+Z9dUfNVDK/D/kb9+
/jVsxDFNrCicub2/t7v6b4vHb+3+x/zTs2QcQ4V2j3GlHYj70lLJscRnR1utgc8I8xtGyI+HUHiv
hGNswvspjgdirRDuJ2GyC0/XryMv/fDjzsQJKXya4qPCk6b65rzJqmW5N6FnYNJzNHZOJh7L8Cj8
lsLnJvyiP+6+nkNGzqlG+E9F34reFV5PlC2Ulxcnvog9nMWfrYmQgFjgxQYklnwDewNgM+U7zBMA
ZppasCxHLEuMCjpTbBHWWhhZwo4QpptM5RmqgnwMBMbZbdl5BfI5wbTBIfHEcQ5jWSygGUTzcSNO
28R4WWdzVlux4sJG4Twi9ibZrRm64le5JTi2yaAYImcXlip/irOr+KZkbX/KuCI2wiYR3a5wkxF2
pGuyzUsMNFLOV6pXPDr8TWWhJjP6U/wp/k/7Vr0KKpmzDni3qJijQhoFJoqrg9fRyZDzyFjMgEYL
qq4MmJYRtENdI+GOStfsVMJpJVwx4iwoHIR/H1X6vyxpjmzKlu6Ypmqq2h9L2k3P+16vK+Eo/+Wn
BRvIsPnlzBRbi/hRbSYGlukntGRFy8I5O6bv4Y+JVVLvdfCcc7MXz89k8oo9FrcKrD5ePv39bg2x
P/6xBf12t9bvS48xOyErYg0MjkUlWEsv1X24MVDVQNs7ymjlmrcauacoy5NTwEX471l+wIqylIwc
0aSLGHbC0hJeJ2FjkDLvk253JAd9lXkoT4+IMNfjE9AN1N6isBHCL0/CXGg2f38YRf6Xney3p/kj
SNGqWW/rdUuF+h+vlHBXyvjJSeH48XOLfhDufuFWF/5z40PHPSUcUsFadjXqZkH2If0ImSHjWuaX
5Sn/N8ZVRjunb6wMMfILzM4O9i3L4pMwJQRFdnbF6C22+ZvG/FP8lqyo/jt5zOCut65Y3wzMWLHK
iRVPNJnzivnJQsDaSo7+GtoLuCAxNMWJtWF5/Xv7qOq/Rcr+OTb/tJaapHQaoxFjE289/gzoVT/d
KI7DaLE5IEe+4OnbvtiEgp+N5tcSKFqMlhOHcHVtnUSwQfvxCQuXoHD/iXN3CtKUUcEqRbUWnHLz
RnlneAMq7Qqkf7nXnpBFcboXri3zURy/C1YTPEOU4hD7Vo7jQ1xJuHV+sX5Qa1JyTRQTqukn+Unc
lVif4ZNQqg2Pmzju0hdi/aOCA4NRnKTFjjL/mMU/RwhytH6WR85oHE1FR7DclW+CSVxsgw8xPCU6
QaXylhis4acofFRtLQodFSxN47cobFBtR9dipUmP4nD2a3MUf/bkITd7jijbaUUgkW8R34NMeTO6
4jNiTVJcUudYlWKgjsJBLbxA+HvWwtVDjUs8q7et9jD45k8sRXg2xCvkrsxX4a6V9pjQn82m2mlX
/SgcU/81NvT/mTqWZamm7GAGYgo5xh9GUBmNZa3clO5RfnVOuw6ixvB9I59tWz/WzSqB36eTx+GL
/CxKDgihabq7HakFdiw+5ydkCfPb7L4R9V5mjySd47zCKAjec/Qqd38fxpqYxb+tWT+3qmu2LWOw
YrL9vmZFUtqPLLLd4y55Mg/qRNZI9Sqo++DpUBwvSwX8Ca6PvQ789UUjl7VYXFiQnorV9wBYDBDi
CzJnKpiSGUCw5nnaOXtSGv5+m4qiCrvttxt1LMPSTdtQTVNXFFO0+T/seymJ7UAfxgl10Uqy3+Px
5uXqnTSTB4mm1AEXaKeLQnnNUNdFzadicFpuzhVp6jb6SE7QepZ7g4PgW0ftoxPODkl2Sa5j+KQV
+uJk2JVfo61tKPAN6EKJr1ZCMtqM3sg3o2+NpjEs8uVTUH0GOOs5WEwoCmYwyqdquFak5eYDtt4U
kLJC9YUqWasm1Umn22KwyA60LWL7DiUnkJa3pjuWpl8GZw2YrBxqyqKX6rWsOW5D6oBDUqmZRsI5
aVTrAUTmqHwEiM4IV6vjxiTDQS4esrZdxeQa9g1CB3hq1udsfWfJ19RAXrWaTTK6OnnzNnkZrXNb
6gpHYZIonR6pZP2dZjA0WJNUaAjkWqNWiqNVQJbMLUA/SH7NiPurIwUkqFGTvDX6mYycEDpoC9TS
kvd69S2T/t2B/ihBc23Qw9cor6XxEKMhDxoS/dZ0yC14nYP3qQdYSkIDgIC4eVT1cyuDj28/VCoJ
IdokRUlrzsF0oRgB2bWdU3tpfdWLhyTzpebQkQeT7nMLSsb8MJFw7CB+i82naKQYihpTQOlOIqup
ZkdF4A+nCzQJyn+Vcg7ywzjvkIsE4yqFt1ftDEGPJEsWcy9/ViQI4tGLYW+Gamfnrg43oT471r2a
Pdhk/8gkntTWfURKY/sYk/RbRuRPtZ4zPdQMKA1P/A3PT0WO9vAeJ/dVdM6pzXbbOcB00NHerlV0
0MzvtjyN3Jda7jToB9b9xEFAMVfBSFJMci/Vh4Gv6CzS54f1DTdi8RCH9jqqdnJ2VMkZ0RGfZ8gg
DeNLrjkNTGR/9PcNGbtJdMiIB8E2UACEoTXosDmLV0u509VDzkk9vcTX0UAE2JJHAsultlWov8se
vmXfUa8o3WfTRYVmrtf0JJiAEnaYIT5AwrW9Syhry/ZgeIOyLY3vIl/F18heDfnKlF+t8BgRo4mj
9aRdM/UwyCcLcIzNI9/HwVYe32RlO+vkQEeuQBk0nlzfjTdESREpNyuL7Ny+ujaZuiicF9va2SPc
dVejkvx4udG2GfiHRybwnF4aK/Cc2SuVO343NRhxn055TUmXa9JnpmhCkQqUzrg9pV3dnGTyjVFX
ggyulh3F6VBQQ+4DKHMfIh3aIjApvuwItB5gOIgIekfNVgotkcLcr22y2p2HSYVksxpJIzaJZzVL
esBGR8gp5hPtUgCe7/ZSO++NsomrkwoFx3hwxn2mOz9qm7f6i5nDtJpP7eSqynOK8trIV0O7hhdS
gJRchePBBJH6kPP1R/AcSArtEPws88S34AGt66tEHiUVlSCZUuYY1cFr2t1V3WbUT9x7RmLG3YhH
PF6R3GfgEd3kBIxb1wnvZ305AD4fHlVlYYApwykOnP2+m55toJEzx6m4vAsaY6HwtQZtftOn1U2A
6SRIkwZJF72+yuqXHM9tH/uD7pAh3BY0p2Rs6vFdyT5bNd7Plux15VkqgbUauwpgZrUao+cURtwx
eRgxuCkfRcKBAt7DzlBVejCeFPOuh4JCdYhh00N9L/ddscqkvRRs8+kYS4cMxASsoGlJ0nprUxg7
oktBZEGqInsZJWUvZHqyshyNVQ6z6s6w1pqySsju0x6AbwKx7NlR5b3C6dxLIURXa+LFkb2cG7eZ
T1ng9uayyhaNvYx1krm8cvLAeqpwA93xW7W2MlTW3YynFinRKsdGJ+vrdmkCUtlBK0szeXBLSd+Z
Iemb4b3NSI/2g4WeHNARNp01oH9A7kIqRVutWvWaIBzpKhtBkGeGl+52r5XRyowuRf04o/JxGFTt
m1QL5ebeMXaqc2jNXaMtC8iXwKcqchZtSjXgucFx1ux77dG6LQkdRer3WB5lDRqVn5P62wltWocq
vs1PKWWTwXB+ty8BGvFWZMZfwhYFa/nYNPdtdWYDHJJ1fq33CAhhxMEpBZIicZ57MfITrS1Xy2Ba
Vs9cengmfRhBo2otJ4YvSDWqapRePHkRTL56BWmFuQYYxYhX40mhIhPoNuIz0Eif436pnDgo6uSM
H5BuZu2SRFwEkmGHVo/EVCqCNwVzXUDXARE3DQoCKDiuSe2ME99Sk8H+RVZWHbqO4cZ76ROECtjl
CEVtsCozT6NuUflU7wV24vbFJOogs07bJn5V2jebTPvUG9BnJMZT0PoTGE8CNjNjI0KnK/lWi8zv
uzd9SSii3xvozgGihko61PhhymPZ7HWq8DQu0EZFfSQ196rs1W+1/DRjltJhJI/6Yo7AaIZLQbhA
+771CDs6PwJeHRXfdcXCS1ZlUTI4TnF1DlAU1c4J2oDTrhlPZX4y28ssgvOVvDOcu1u9q4iUtzZq
O332qtTYDh2cBRisU4VqvEYtgiYoQjgbxEgBunuH2l9Qs+JKQTUso0K9U6fjjKHGINFvF02lOoiy
cmqkmYSgkwg6TkGNs/HZmDeGc1RLOkG7OuqjjCOqQxBAlHDc4SqUJoLQJT794E7rIreR/KK6dgqz
62NAR9reSFi34Xi0r53x1iXK/kZCIAnXWQe8Qn0pLbhHvgJdtyIR6C0FSpNLJBORpXxDp9RPB7Py
b+l6oMQKQvQCPBXCwQK2T/RewAJvqapphssw8aL6NFQKYEc06wqUAZLzK/NJxW4zESUP4VNhfSXq
cWA4taCbyIItpl2RXSLy9wx05cppmJ/rdlqEqL8DbICBP7XsuTEANjZUwGNX6u3As6M3k8llkYto
AeM2NygNlWrfswInYBQmlBPm80CWv7MfKa48fmUWpUYxC83pawZbWJALmj6Z3a7rjs2JtM/oI4Ym
4KAMt2ykrLs+/ai7Vzs7DzAAos1AMc3x2oWvZnyN8WyhJR3JsVcndzSP5YgJ+qlJCFpM0gq0XQav
lTBeI+Q/uTfmD4FOStlIYYUGw2OTKpvJQBqaPVTh3RyWZEQu9JmK0T2JLcSIwPakG408mJkpU2JH
dRKsgggRxmXCe2auJIrBDIci3EvKi0Zy92SmS1jzQF8/+giESJyc5/RoS+RsFtJaTh+DWFqF4eqW
YHJXmxj5TP1qWM+i0+booWCixiGqkQlB5NEg5lyCulMidF0hhHPShG0EP1JeUFCGJSE1V/pzEOE7
sYSVhTbNmN02se/q8SpZiKuprWviOESX10I2rQe37YCcjugduVcyyscvo7pYuuXV5VucA/SMlnJ2
TsHAZ6wtYaWsKjVhGiTA4UFJjFulfbUxyS3uRCvei/xw0xA5odlkG6ZDCxs1U3DWhYTT2NfAt8Ln
mQR9a2eRXER6JWgfAS0+jZTpTT5a5KhQWZEa9uiboA1q5Ottmn13amJPfs9ttxlZm0mMHw4D8ADV
KACrsk1j262y/JBUfpYdUnamnl/tiP4IWWT+0gTo8fP3OtrE9VcPKr3YZtVzP2yVHEZgsjOlpQq4
d1wG6TkF2W4o3UoDuVTMe6vcBzYmPDgAKvyIFCUEuGb73CVXqh6YuCOnbKUE+6J7KKV8NUIbDs+s
KWOyMhV3xMNSPxdb1SKMk6NfOKFQv6UPABVAduSIrGuy7KHQqdKhCta38WDlDyaspztUi3HzxSVI
dnLclLyycDmmd0pyVHWRgj6Ry53f/Fl/nlFqzA/YYKZ+mHFPYAtSAWC+JzN5GZoEKsBzL0Dh4Pvu
j61+lFn7qdMCd3U74zN9clAajFfEBH8/b1r/E0VwHCIYimE6jmFbBBN+P23O6S1IIkefHoyT/ZYk
u6jyEBzAYey3ZCSRKY9LAhLsITug5siYIhcFafBTnLs1hZseBmBrbnLhGFWkeHMVaCZkphIXW0IS
QRdzNOEVMPjncdWIkBAlBf34oj470iJplyHJArD0ASXem2xuDyZScLbWmmLVqI+w4ofT8J68k1uZ
19ScX0eEh2HCk3cqbaBids+6dvp7e/xETX4/fTu6SjY4MS3ZkTmI/t4ehRyNVeqo48MAl5GzSQIF
bGuBluWgF+6oF5PfofUFAtnvw2mbkrpvAo5DHkiqnEsJlUF2Y3jcsecE0CsWub0oEredV7fIg7GR
xfAqVlW1NShiTZGvmKLqqxThFoU+ykW419slq0ZE0gtjs17qNR6JFDcQLgAMLfRrqBY+GzTX6gYE
8g3fyoMJ2IO6ipUbln78xUEPvwSVv3BxvOsAw9SlhiN+XDrhVkqOMz/LPRNrntamvp2HDXNIyJgu
dkSJEL+DpxXuR+PojDzSNmj+y73xv1Erx9E1WeE/zVZtzfjDdYx3xpImZRwfQAl02bpEBnDDDxTr
MJeejfqsf5f1YwZNZZYOU/jS6k8pMTztfOMcygoY3c4Jeb6UKiBAQBpO5CfZ0WAhd84See6bVL9k
g5sREwH2ij8geDTxSc2+zJztdnxCjnwL6nvk81EZiiWFX7odEbvKt1B+p8f8tk+HI4V/7PHRcq4m
kvr62UYcuo0jb1aQkJyU5BBGezskcXVbS3eI9Xv13NrLUXrGL6uVd7YE1ZOiGS/92626C+VjQQ2B
4nvWHo9wQSuyQPQn7buTj8n8gMnClsV7y/FiyCc7uVTBhX+X9adGx1I/FqQeAV+Q4/shOJkUUjO3
qu1X8l7udg0JA8NVSd+tYTkYh1v80cWPpr5WmBv9l2k/9tZeZciE1wQPcujrDeUCXNk42NTLwR13
qy4MmLi4D4FmJI8ytPfqUppLS3tgbMnN8e+TS7Hl/4kcsMyoeNstxdYtW/+Jg/zDudWHSTrMQ9I/
BO1lUrdmtkmi7c1+M9p1DmItJ98K/Xo5k8Pc3Cvl+abDw4W4ec3Zeet3qxKUkSn7DGY0ePllkH2A
6Y65nUqUsCtb9iPF74xdIJ/D8MCiMZiQ7E4aNIjbAf/NHCP4uw/064B7gSlsZZ5efqtvJjwAKr1S
jm0q7nLq77T3QflkJ35Djpi6L2/3NcOx2wfqGk+HTeaf6WJM2risrVNWvlfZ02RhZYJOUe/LZl1U
9xoWX/egOecCp1iXHuvYa2a/wL5K10iibwAGqleNoiXAOncQ98/5CR0eJS1BqSauspEo0JCBlWYD
jY1ttzbeY3kVohlK7pLx2vLqPH2OqLznvT2tm8G1pn2tb/L+GAePTfhgBKtJfqHmGiS9LnkKh0Nq
vcrRZ9w8t/NHgWsw3MPClIv7Obi28r2hXebgMTDvZrQZbKfBUzee5dtXK3+ow6Hvj8r41DcPefo4
JqeZUmXjOSEYdfPLcF+TEaXtOpTPlq+ru2E4zKo7Wz4/R3b64DE217NOzYuTlJ7t4t40jqjXsG1S
aWVkB6PdWRRmbuqFGm5rKqcmpzDdDSOgZYoQrfku/bappkeHMEl8Bc6aTOdbflBm5s1rcPNpEqPY
hukTtyJQ8MpLSSQ6PcrlPpl9pHKGvonGjZJwPtumw12YHoNwy0tBsptr6sHPs3iQ0dha7E4DJZg2
xrw3sMwy89g5eyCQrJKlx72MqpsPXk3nJdouoN3x6zt7vseq19hccrea4AkUpIzsEwzbEgojR79N
QJHYbldjh6DrwPzKD62xzYia3HzupJt9K9yXpwqpv/QY3TB7PL4yvG0r8xhW91wnGnk7nk4e626C
WqNvKsxybNT0Lu52dn9KrVNOSQbzNGi7EsUj5wdRa3CF7wnWE/RS/tEicxdkEBWnYSYAvh9cvPM5
8c/BLcYN7zGwlZIVxEuN7jPXJZ5wAITJyiJ/HHKS5trUxqC4MsQwUoDIV6RCETtdveaDsHJaaYX0
c0aFjGwNzSrQjB6ItMe1biRYQQBwUJevEGRiQA/4VLmu43IVLpGRVzQuGeKR4xpo1CnMCo3k5xL8
NbBJP+ATvIXXmTUz3A1pGSEmo0q4vuFm7dITJ2VKuaIrjL2yhCO33PKM2bhRB7ea/ZAGBIMxeEXk
czM4QeF8ThzPqETOdclFUJf81GkWIIhEUeBk1u40LjSIvJz1YAJyluE9HWc+amgB31jlLZCOBcrA
Wl5Ri5B3gpZEET24DXm2wov9832o8CUszRfxL3DLkADgloSs/KpCe6SMyoJvVrGpR5bxFb3G5VSM
ZmlJSyrDXZSupwvHbBNGJ/pvakdbS24/xjQ38KqLnpwwPDEoGd8sIf0K3SclKjQTTxdAkCVOjBE0
JQxRZSHTA7g/f26c0WHk6McWtB5fa0L4Z6uBHoV1LS25HX7nJepKZlBERrfl+AR4FyQNmIzBVb9M
uAwiMOEyDrAAb5WQNXObdDmLHK0DZoBBQKkr/t82VmJccjXeQFEXHggCKLRREEULmjH+YEfm0bnn
m7VmpIBgYkTwpAxeI1nyXO3Pq/pXi/FIRcFePAqXYyAIn3aMmbThZn5+rickqbnm6tBqqnktlSv8
dzwkYy+tXcYnE4Sm0SRGFUjapcR4I+ZGc3BhFfeDiw43MfAP7Rm3NKg5Lqd0XSu4eJbvuFpndek5
VLmESD9d7K93xNQct8A4EfXgQSwbcbMrEYygKg1FaRDHMnCuGXniKFReAFCiRs7xGa+iXQGuDg+Q
taYcVkRZL+IEoLwaNNgg6ZZKs+aNHTPEcSecq8QuBjTNYq7y1MRTaEaegcousFJpGfzLdERBicxx
2TkukRR6m4Ux/lARJqC+pHeBIsg/uxG6JdTkOPqwVKG8UV+AMZIRThnFT6tfklnGcY4nYGTV17qm
Pg0YkBUtSft0kCqiJQ1bUbz4s7xyAT7FORNxOd5ZWL1V67WfNtwwF0cvJamiVY3HWtlGhEjAtc1C
RRtr4v1V6BF24CM/bpqFauIKXI46hT6XuNosfDu8GQ0xTcRnIVxDu+pxGbg6lbiwl7GLcfi3W73c
laZ78Lq3OVtOQubeNbQnAT/NAxUH2bZtt/zrTVuYb7jhrGzJz/YzeHIgOH2bTyPBF85mbnvX3AP/
pJZWfG0/4Xl7kLk6KCMP3CFREucDtBZVK7LoQEcxTVgacRTRxtNSvxAdkvjX5hxT+CC/0l4sfDr+
xtsL7aAz80i/ZI8stzMY0lYYAswFhb3+9qBRHHBAJrKoyPlmk3YW9TFToJkuS8oEUSpzI/JVSNnE
geCVR4pH5wvpG1eTeWp3xV7lwPUUKovukXzo/thf4iVzdwM90cfLmCM/mDbzgaQrVujn+GA/p5eC
gzZ1FUWxleITHBOWN6hemNLX8Irj1njDirHf5y+TiIPqNaWAbVJPkaCfSh3LVWsuA1IAd85Tdq2o
XL0LooXyFr2EL0TRhsfgXfni3RVAC5uz4GIkSmH7uEipRAjLl2/J05WE5zta2hkeUM+kTk/umirr
xKrLCIm4scKBGofYoqc4QHWK6yXmApE6zqAZVXBQ/K+yZqVmws+AKxeuU14vcRKC3tKUbdCvQSxm
d91j9RmBbOTkSfAMKB4H/BbF9JlKn5FfBd6guZKyluZTObvdXgenrfr8G2d+ufTzQwezCE4cAEF1
ZRleSdLByhpXnHDHyQ00Chqu6Sx4RnypTCFi7hWUOIWmOBsnG7VfR0hesPiGhfQ4niCoxb1Af4MC
AMwwfliPDkwWQc8ioRFwxHkU8FecuLK+aUmumaklueZ2LVxY1OE749uprgYInnC5rOwFbouOCuvd
qrohuKjuEzKQ88rr4QfUxVonZR8MbXivnYm71sTmgEPCOi6poeNWZMjftfcy2AxWev29IeSED8iO
Pes75H+Wmr7AicOLnDuCzKs6vGUevSCxhJur8JN6E7a9oNCW4nXZjtNIYS+m9weJgz67Jo6N9/FQ
JKex3Zt4M0gBm7xMe5IEJnJCdjO5ek0Z0i0VUCmvqE8ejh1cl/gEx0p06ayxZ+/osFr2bzkH1SVe
QGnekupPFrr4/cP4nvSPotoKy5oU1GkJ/Cpj5uiekq0TWGMZo9sPJnBm6wHupLrgnstiN4nCMfdz
urGKNRWfHU4BTfNSWSAaNNyPrTluC5Pct7b6Tkc83H0GcSOKH/FQDnbwkOfUxDVGWEVLbu9aUaLi
C9eSLiB+JIYu1Z5NDI2+a5g7rbob5Id2gAG261tPMSmuLAAGKPg7dIChN1EZIsSrxchZFuWmAX1I
bzpeT8m+maIMywl+EOmU01qZ1iVWZbKTehwGvhFzsGS3p/oHHNEDbLgEiRuV6rRNU2z00hdev+q+
1Hbt7YF4f6yUrLnLqcLZTfXnFRitmQ1dEpPaESuv23FPGUhL5PA4InCAuAxxqyQctXDJhNcNaqIs
rC9wzJvsqb/CTcXnBg8lWs2oJ4WPcMEsW6oguS0PKRxbGQSGuzl/G6gOrCwTRYSwIpkIykMiP2bT
psDTMVAz0+WlvLzcVOYXRp1YXHTHAz7UsbcBKMKAZS73WABL3H0FeWOWF1YUvF52aB77J9UwWQL8
Dr7wdCnJDSX6xUo2LNoIi26ZgFCV9wZFR7KlqCiLwU7pnGklNyuWrMfYxq+5GaL7maDIjSIn69p6
GXN3sjfE4XWGJZI8+AVghSv7IqVww1rf9ibiP0gunDMlUIrAu1EUjN0a0iPHGDh6VExWN1l7kOEp
6tK7AZGFBSa+dyZrkTZPGYXkKje1BTxwcN5r/Zo42/R+aDc4HKdgkVJLJlqxPBKpj+GvQYvDSmHR
jU9DuaqLxh2Ab+tHlJv9YTbvWo5snCCkq5Y85cNmoqhQ7FY4RLpD2p+7eqdmWyrZ2oUvBzsHA4QU
4n6bjmudbM5mp7LLJU3K2D/itqs4paoepE6I5CqFMeMd/oOSUL2sYwlQc0na9RwwRlxdrN3LCVfe
R3XFUeuEz4TDZCYa0mEYJcaC2AZ1uqbYqzDkLmDbrCegjXwS+7pdThS4JCED67tdci2xS3QLCy6G
TRCTbIgH5Y2vsb5srBfgti/V1XpzqoURUlZ2QTQydVzoZHyRhMF/4ntINeCN7IQ4G3sMcvLI2lMs
fVlf9Qi7A2IJbQffGgvnM7U7CkwryOpi14mPkIUpkSNRjIfS61QNH5bkOjD7uof5AOUk4MBMysiy
INZEMBC3/kCthJVtEHmDwOypJJMFgstYfsx3oGEGZAxwYWwi16JqIBgSNRblb01r4bSCIAsbk2KG
BbUNbXithIapfLuAi6pCROIEtjWueONwBKXU4MHJpyxvTFSuOcCOEbUnbxxDIMrh7SF3B3Ad4D6F
wCYJWFu9O1IWzWbWSUuTqYWlTEXPaT3q8N8pMeIxkFq89hzQWMEpYsrTQAMi+JLA0V7J7dFBjUYJ
P+RPA/jw1cCG5TFPO9M3oAL0Z63bGDVGDLxpNyo4Ry4AuErUvPVwdCtULEAgr1Fcdptb3pCeQEyy
QaklaQmPEMfowjj7MNsHsfxwFoaQffPr+lKApfsyd9Ajp1LM7riavJ4T3Lfxhd1ALCB0PIMQAsLF
U3m0N3a9nlhiWA+b58xYh/KKxVMHkM2pK/KadjdSG730WEIksrIjzxQLI0kPhExcqub1yNjINBrc
W7ih+BJ3yGJPGCNR3A6vGVHU0m3AwHUrdtgetA0lEogxUTCNQq/EAR1hzRjGanrH09roG/15emeW
xjff4H97jwbNyf1mVEbMo2A5FaLCkk7x4XGdUnuZI6MXdxzdDmQvDSQLPAMzrkz/U+IA0SxT22Vv
1VGUcRSGYAY9rDykl24jZK9AFGx5bVP2EcLVt/lALWObbbFfEJWFTj8JIwNyEqFUboUjTnZgFQWe
w1oygJzDh89Ok+wK3EUHwiVYHEQulAstGs9rLDvqCmiDy7QWJwEqUfgtUSW8X/MbIceSyAXgNOJU
I8bNuVA+Sp9QUbHKx80tpVjfknhTn7hF7Gm0x7gFGaQAygdKirHQ3WXU0Ez+H2Hn1Zw4lG3hX6Qq
ZaRXFIgGDJg2fqGwsRWQEMrh19/v4Bv6erq6Z3o8NigcHZ2ww9prEY94L4ZJV5OTn5BmljrYkWbX
ejFIhyGclli2qFLcl9V9WaZPZb9k7eqsQ2UuU/nF1CZ95yXpMdZW6taQF/ndMbd/j15qIjT9IzVg
GJY6Um0A2rb5M3SttFcpCPum3oXAeym6Gbl2gN3k6tASQt3Oqocfz2oeOzBjFekEUAq66lBkRXBC
s/kkEM3Cm4hiFbDeXrwZGFs8dRs7mIMKiX9AASTi0GuI3PJf9TrGf6B4ibwaZHpMw7BHlvxA+f4W
eZX1JtA1817vmg8CrZA+26GgfClt19hdt8GiBtXKOsw4ptnwRcEaBXU/arII37B4GASTHLNyy9jN
gR286W7zRVR8A0yX8r1yFnzkvjRBC3eunDEh2PyxSeFbZz9gyfleSeMXG4nTCa/eUPyodP7+fhTl
P0D0PKIJEFU3dNO0Le0HGrVW1VKX9FO1IzhascQI4p78CyIm9JPubDVw01ICHAkepmxwINsCEIdK
MtCd+0fzAWsJBG3SK44dAWF8EZwI1tQSkQ1WHveaiOgOkSRCGwCRQur/8b3v3thG4r2YnI4NZOpM
vvs8YnG9exkMjGIx8ut2eqXe4ET2ll1gLEOLAZ8qbgdkgTU3dxsM3NKtqIQZhAoBhlVhuQryhiUO
3IseTgI8XljcCif9QKMyXFBoxIbaXgYCAcSTP7KaHxgGNXsjEmmg51G9ZOeAup71Lx2TAojZIkeC
4FyHErSHogrkotgpRu04e4cxuKmInpDTxc4et89/fzGPUrCfE8dUR5o9IuNj6dqPiplUN8tWLkYV
rC6sRGBJs7Oxjg45KZ8xYE086G6H+kvLtnKJ4ANU98aW0G+EO3uhdhcdBbjx9V/Vm3DZgOwSQp6W
N5FAhTK9/PX31tp/yIgapqkAwpVV8Z8fQOFEi0fUcOXVLu/HoJyuhwiFiHSi2WNE1hvd61OwaNNB
9ywCLCcvwAvsff5MVFSfKP4Zel++zg34CVWkkZEMdAao0lu3QgsX8i0VBJKntm6PHkMu9AVHiBeW
PsdAra5MLfI6Y+mF2DP/ZCSAaqK16JoI+mLpLSTeQHnzDPwK+LoYTSNsc0j+hG0OjZxTk5Te6bCM
odWFXo6L/wdCS1VcGLpg62opCBH8vG6JOhSMnMgAh+QNsM0ARDnUtJJ9xhtSLGFXA83128XfO1f9
U/7n9879kf4zu2Y06E1W7dKYDO4Msi0o2RM2JsZkjRYgKD02Mt9c2ld0QcbJl6UQ9RyrQqtsFmyq
Ayq3ytlAHw5PcJU8YTL9vYV/XOV/b+GPahBNO13TAH2E3QCBGwAtR4HDDFm5Hipypyk9Vovoi900
m5+WCtmHcUj/1cxOzIAxwDXmNA7o7SuhjWDI4IREjpmuB8ZINehARp2wxAkufJyqf6yA6h8XwN+G
7o/k9a2rO5BUtP0ESo6FjXUCSPhO2vYIWSAAnH/UR+mTqnw2gFdY2jBQRkcYREucSmkc/YKW7++9
qf9p1/mtN7WfYPZUao1+dKt2Ye0MNnFzXrOTMY8o+giJZAJQFyA7AxQfsTf05RC7hw8N7IG1B5MK
xkQqxzKEgchUMwEgtINiHoUm6IXYQVnKLQcYJgNW+wIEJBGoghrwRQTCAF/EQn7p7w+k/Xl1MBRb
hT1ONuQfA9i65UEe3mRWh68SWa1hL38av+pPZFkGiNhgU4WGtx1DDfHGsM323bm+tDsTzI1QfoCE
k5wSYgpwUU/SdfUGEGL/9waaf+7x/2vgj/Grg/Jqg6tS7bLEpWyQAs8gchAGAOZIONRIHdsS8VYR
nRR22di/413umXbkuwlogEpEIE/zQE7F+NKE6wHwXKpiWX+cGOX9GBTzyYYznXgjAucEaARvO6sH
ExJIDH8qZzi/s2N+vL62O9w1HDBsZCQsgLLec6HGon2yU+HQ4V7IGU7tP6aw/edFxjJVy8YMsPQf
K3iYhTH68z37DVS8kJSOXMA3DeUKlXcjcGA5UMhiFVCN2hXuPRBIaMYgNtztAvb1RsSjIgXktAAz
HyHm4iT42OML0d4MIPYjYgwGjr6USK2AiQHChFsFsyTcHN0HvNQEz9i40HoBBwZ2MPiQwRCw0oNz
gDJe9AeBE8EZTT+CImA5x1Q3EKWAo57C8hCCP8h5Myx4OHLBgeA7EUNAOJVWf91zwLwEBalSwG8a
41hlmCcfeLT0adI5Ze7R1RE0pzgTjS+huaN4KL1ih+FV4padECc0/rX2/Mk6NkeqbOoAPEbqg2/x
N/uSCrG8tTQ6XcpdBOe2xRpW0hoPk1f+VpKDfVfebcpGcFBBJgJKZIc7F9vmpXpr6BTwYRbRRkfD
Dq7+MSDMn5N2JMu2AuiAzVw3zO8KwN/aRqFIEVn3IN1B3umeoPwK9/C5mqwpB3Z4bBJea0cwKQXk
JvJmBf0IZzS+OCkVuGPxfwCXHbv3As3DF/usTFj3geKeUZy4H9g3IxZbouuFY763DGpZCLMlcKXm
6/AteYHA+en2WX3WyL2ES3t68oqXXiwJ4VuwHv2j0Inn+uGnPJ5WG5k65UOyoj++/+1pQ9kwq/Be
JTsNTrxmYTcLHZhQ8zKg3Vj6ZTIhXTOEbs66WU9E1J8CHCSjCDKAMkfjC8IjBRkQF6eqGU3D09oG
oAL5N/IKIDSHJQgCxX4eyt1VB2WwQL2z6ZZyhnzppgRGizeOuhhauiWSRLAZDyvNfJXUo7ykAjQi
IoD5A3u5vZaGTSFvUur3pDlQjRHlY9BQxIsTRAv2Aiz+kBHGcFUoBWqw6SupWpmIQjUipHi/znUF
MS8hUGF/EsOxCLbAMn9gxzCqjS0yMbBdTZRhdiLSBEkYcWW0HtltrNnN9LvOhWQWD1xF7BoCIw0B
OmLxONa8vX8U9yr/sS+LN2LJuqoaOCc6hUi8sd/eSKmYSZAl6XUHL+wwmt5BkcXbLpxci40mI8ri
giontUTGtF5pHwi51MlMK2canrvlDv0iqWZBOj3dhESp9UmOk5Wa1Bdyay04CdY2kvOv3WkWUUYE
zL90A9hhQyQbtzHsSPasKmedtM6brVovrwox9ie7mawj042teQe2t50VXUml0VNHSs/Uqan51Whv
Wbg5VU9htalG+/gdQDXscUBE84+KysKEcLGryLPuraXKkPps8jpgw0drFO0bKLAiT2PbQcFZcgnj
3RMvkpcWOXITqNXYAHCN3eSkqtPr0zJYGp9lQVHTwY4/IaEvbGqN0JqbqRK4uR3hOwKFZLgUEwj3
VERtiHcTo2k94Mkqr7351F4g3S+AgmwrNqfTPxY3XfvDlLIUnden4j7bD6Pxtxd4161TG9Z2vEMT
SXnSLadlExmB641nJTuGikIrOyhCpcgIfkorsuYZKQqUL6gUcGDYr3pEoakgQB1ARACw1AHdR5t0
HxzDYnwazbFYCA+qv9gYSajYnyFg82ebPK31j8FoCyf4d2fsMRZ/e5Qf9kF6Lez0LgfXHUI/qfJ8
Up6TfoV6+khdnuxdOqwbeZNUnmAnX9U9enMgE+4XntrWlvjLkUY3rwzk15mZqO7dXiF+MvGUHZUo
W+WqFwUn6NIQY5MWcbnTKc7JKL14l+tjpJMF91QKpjNXv0B5G7/DBUY+GkoJyTvB4Xcap5vwuWtm
yPchcaj46kZGX8rAwgZyMGuLvcDtqk/1sGBUpMWk3AlC3aUc+wolxPYcCmqqNZDlEQJBWx3wg/pa
DM/V8JxbT8Dl7vFFaoERNptG+QeU1vppdjx61rBVsdkQaTF/hB9SKaJjT028C+Nlm20MRL+UQwxD
TpIg+0bO9INIkWn4N2g1iftUIzRM3vTrNDP9U++Viod0fYJtS82L5N2KqQpzmwgEAk2bM/cVEkTL
UfACPLtaQsNMGKVEAcMiyjEPL6T9gZjkVMsH3ugVEQvUYkYqcozJV1TMgI7SibLqIhpRrVX0ID9P
yKpSYke43fQHmMJ2hBsgY0eyvUrmJ8qk7TVSbQGpS+VZxeksrrsK5mXrpTa2UfFsFoBZpvfrtL+C
S49nCiMo+7znh3vnXt//btMqP2t3Hz1L3E2snYJI+IfRLWVBeNOrLN5ZADMCW3fvbeimMpDaoQN+
RB2KTXLRuq9tA55pSZ1dST/bg+qa+m0bX3nI+B6tQ3B2ILP/0Tbzj2vDb437MaG6row1/VbEOyLg
jbKs5Ykh++gvqcNM7Z3iA4dHVBWBqzEXcneJhhnyBAj7Isv4Eakzo5tAYd+eg3wTMvzBLtwQ8xLo
AnLP5nawJzLQRWpKG7QFBD7JImeBVkNJ3ESQjCMMhBosUS1kh2Dqfb0+Y9qjqAvYhgAV8bx8C7g8
hMIpXwGy1gKf7KKtU1YyIeBvgqCZFDa4hMWIgtHKi5SngIy3QVYCwaJx2GAmT1JbwC+IcIJa6KiT
PoFiImw1aRD4ppQVh0J2R6uG6Ab/Uq9+bVFF3SeYUznhHjcEDLtq2z3WLcGGJj9g42YiLQiAckLs
IrOmFQFfKh/QhoNYmwKlI6Eehjmo+/qNWheiATKCOad1cCRxesYyYy0lL8CIpqilI/KORjS1HpjA
d0IIDlcp3shwICmDr0WxptqP75pDR58MPzoTfhniZVVDkYmcmQ2yqgZXRWlWhIdQa2Nb2oyqZRU8
39Snvw+XP+8kv42WHy660qvm0Gl5vEsuYFEahHK36PHZewQf1C8zpfSKMBP9CfxhDP4KDDPBQFsC
UU4h1ByQUP6C5ZwSRMQ620ak7Omu6FIHk/g9fdG2uMUImd0oKHqmMhN0xevtWTv+/SEUAdj+j20E
M1rnGyigbJWo8v83aZpM0zpNsZIdViVi4HcFunTngNwYHm4OdB6p6BHOvVcFngwzSUwe06tGmCF+
fVtJ3SrWPQUnYNcE7u2jpnyc7ZGVnul98qTRROr8SveYNLru6yfvBLLPmmTXKZRXRMo00iUTlfpG
X0aYvHBPI4AJZGOx4F3k1COWIBbC0GsjB28NCJGFbu8ATf0kiTw1nccmEIc5mCEzI0vkjZqJ0QCi
wohx6xvS8QgPgCjyTK5jLWTLlYhbw0oCx3rgyylVB/Brz3KuA68t4lbWdFTPb1QU1nP95nFYV3kj
UN6Wa5IwRlV+8K8QXzC2KpBY02KPqJ+oC2bwYg7Zk7iaUrqN8VbXy8GaZp2rIeNtTUOIXySvvXl1
5zI165vHJ4HQE5yk2eT7xNr0AUfpkdNQWW36kTKtBfYMvmDT52GtDiPZGYHHlN3rSMC+rE/+S300
CtrAb9g1iFo9vk5Gk5gCwAVIL/Mzn3cViEfXspfpfQLaT7pPe3vZvhjvObIDKCDIwNicUQU8bjxC
fPrqJvDFoV73AFCCNCRYfrp6ACtvkoAzAlEcqdQ/eQZo3ruvSE6L/U1cYF4YZ9xDNi/dQBbYA06o
UvDKebQYInuoCaB/IfdsuDaaVA+kY6iwHDhB7oPVBIYKqpMTwYtyJOjG74uAicMaRvIU4hgbbScB
NQUvCMqPXwCW8ksXC9BjO1CBTvrVB0QI1i9LJtw26jzzE5hgnE87sJjduLW9NNq1hKCRfRYAQiBz
dJdmTEkS5J1HGYL52YKK/bjendImh+je8mnpDMi5AVsEut24mwjirODTdKHNIhmH1mPSzNcpiBJC
9ubMAOoI9LKbWWhb5FsAfuXI6VdcTxQWD5Oyg8t1jUL6q82KAfEOaOBOABZH7eqWPQFYpKkZV7fE
GwVwJwG9bclHCShw/MH3AUo29U6NpgATi6OViEp0jQjmayf71ifXh5TAhGNX9up0alAYT8xCdv1S
ncnp1Iym1meFDwkiC46SG3I2aPVNau2JeuxbiBT9r+oE/+eTTJE9ojCYLkgmwAAS+DYkohSQh6uG
ej24GLIJ+Pm0AKlEtenYtBY9dYscAMcAFXzZRCYxmb5Q463Sr1O1c1FeVvGEhoWWLJvrtlFWwchv
GsdOXlLYVJRVDY1M7ZU2gJtdkO0oV29UODP8Gx2eMh+nSvMa4WxTnQ1PgjKzmHgQXihTOA8kfdnk
eEfLNF8MTN7yaa01k6aa9mcNSS8YbJQZ8OoApJfaUVmTEyo32w81U/wWSTIpeekCtFOvhiOH0M1J
b7HWYbBRoN4zBu7TnJ3VIh9chYjTI8+jFAetfA70Z6qHaHRHYfhnryfEGWJCZ65JOght+e1QPmdh
Q1l0+I5gkBlQcsswvLev0CvQxkh7tktrlirU33dOAWYx/UXTJuk21anJPvJsTDKqte8J+YhujLeH
553EZ8x30KFh8VyoN+CGipOj+hR1ADnJW6HCWFOpubD1JVBbVGTSBJvaPw1Ap5a5tLP0fVdOyI5V
o6khr2oeDQizsTABia3D0wwrJTE+T807WEg72p6ySYPIZkHyYa8ylIIG+NoQeDi7hj+q5rb5ZVL6
EUiAkfoF+N3kcvrqz5AIUOtD2I2+kNHEOeYrocfFSjMWQkzip+LDETPGyxi/v3czsmkziuoO9hi0
jAd2nO/gQhizMnq6gx4SfxczjJEJgkFcQegqyo79Cux4PLjSWOY6BlcknbR6A+g4Vznp+zRxI2wE
/sr++//LFfnuzfsbuRJuBUtEeBmB9NT1I5aoymvBuS3MS3x7Y/UmToObBSsRpB/2i8JikZ5WbAsy
FTwVXpKM8ygFC7zHCoAp8jCKCj6yMA4m8EeFxPGgedfouQ+ee6gMgueQ2rES6c2ArN6vW7MIsoVO
TAUd8d6z2PgyoDNruEDwKxQgxNZMHi20Zn5CaQGNPeuKt427QZHtsqD+pSfcAyWA2MLUrl2pxaql
lKmcCYkoMo4XisTVLyn0IBQ0QpaXMaVCC1YM6zCIjbYAnylCpvUzm0YDC55Fie5c/6oj0PsuZNPJ
OCK5xzwmuQmPc+gRR4ovUISkgR+Af2MYRNwmWFRLXskXh6mDR609AwBDiKgch3IKu2p/8/iwQhMT
Z5Mhkm1PaJ2s8i2pmHQb3vFdRMoDbhJCryY2w4qxwyQ8zdsDcdsYoHDkEQA2UJPiXd08WGCCwrkf
sQkZ9YT+AGy5hARJT1apkyEoRQicQU5n5QftI13d97eIadntU7ZZkJEWJA2IwxGjZWwQR2nGwXRY
VrMrP/MVdRmb6yraplv5QHUJkWN+PaFGmG3ve/tVw2rf9oeeFEJ/oP0Xrmi/3vftuT5ft93S5YD7
HlaQrcohsCnt6cX6fNuUq9vmjuqNQx9Dhe8Mbi84xxiulMZCji97aGd5qDq6Chp2Qjhscfhu5GNO
wM7G0sxZN2mN1uGMSrIVdcSzbJWuumW3HNxmhvftD8tsG02D6QjG/duGrr7v73sGaHjELunPoKov
ybHayOeIiuSjJUF6MsZE4idDpT+jM/N4tRpuDEY/+T2SHiDhL/g1vHH4cniZ5KZiih7xjzfV7Hso
8NL5jiOxb/iaCDxDiIuGR5m+Co/VbL1GSmdW7a0vki8ntHPpMu5Sm+K6Gh7BgfP4ixHBZYh08Vmb
TMkx82GJzihcK2AGgVKpY98YfAOCgQG0hojs849EAU9E4/iER+AS4lD4q0CoUFr9uAof8jvHSK+n
L+IJr/1BqEgnm25Z7K/bYp+tgmm2Er/f91CzDkvplcfolgIlQoqFxh3pBy6QXGgmt+dbmqMmjy65
mF/JRUwL4P+8OXKJwYLuu2YTxikdxL86mXItTuEfDyD+4f8NIN450PriAeOLfJBCcQFCswyPYJqv
xBKJCDANvm3sMQM3uciMnWLG7YmmbXgUVtcDPcTV5MN9f/qSXtsz1+A27Zln7k3xAFi6yYXn4kC+
49jko9ljkyYCTmzPbP2gUIJNtq9nWc+klXzbdctoKmZEeLlurbklT8nRUCYVA2qCuU7LZ9G2mKVb
LgoTJNucZnwqBbSU7ABfesrrU6Yw1IGIcHFV+8BTKRBVA3ZCgOOqa+C7USaLB7zRpDXMVwkO+Fla
118pM6a4QP5xqVftmVnItkIiSLR5bz1Xs3ZSwTop7ZRXGrC/HfszfVGzm8BlgVPIFIi2QpjnNrvt
6xWdy2ggV8lcNB65shFYT3IaFyrwwZjkucgYlwfig0KomwUGsRdU2AbnlqL5tqbvSCvFJWl5d8BF
oJcHcv9icrCIMjhbXL0QDI5IjPLsDcm6cpaLYBalOQ7n8hPTntWL6YJtAtkQ6yIrD8skc5TjJenp
tsFg6i04rnzIofAw6XYe1vxSD/0ZZhGcD7EisyJF4pI0gSyXeN32R3pO9nxES3CAqMvItqz9OP/t
6o54LBS3C3PS06nhhRZVlHeoAjLD6BDBa4IXlstUKbeUFEmsZUE5FgzFF7wXhoY4qvJ4gDvQbVhK
bEdjKEUEeL2YsbPhWtLrIK9Y/TNocWyHFrLWdyr8HS4vjNEsni90oyneEZNUP9wvyUYs/6ZvfuXn
Ft0SppROfgImQoL+jCXYWLku95XPVJroB6KyXvklrWlmus07l380hxfENfi97ABQisYy0MgI0gg+
ZNLzLjiMPznPIIbQswVZX/cL9hEtU/zywBdMHpFg3KjnYVbspF8WuSUXN++6VV5NmBFzwdu54hbh
kQWCvWbkljRapL9ve4zPbexCdgrVBPgk12LjJTsIOy8FHDBhYAyQ47YnFKDjzsaXYql9oPTEuv2u
LGkkuwGHEV9UQpzKMU1lxwseP28c3zjsafXg8SCWPGNvob00tqJWnI0om9CjotcYYPAxpW+MiSxf
8ciMLg7ganQIXV9arkUv+8Uakx+eT/Z2Vtyv26104MT67i5aKLOH44MCLYEy5xEY3waAflaELRF2
PU3wePKVPrfBvnAmN/tuKK3Mtbnwl3ll+/sdQnPh1J6jiAEzDvconV6qTbvKV0PhZitznhIAex3g
Gby5kMgxJJj6DPyMaBULGSZLRDlPeFFTsjxi+c8PzbKZ6WcGHk+V5xveNLemAfKBOzGgs1WJBNfp
TbCa0qX3DbGYkh0c9oElLDjFkuFOfzJHGL/cE4ahdfaWMKKX1Qd8u/ObS53VaEEand9nHWGw1W3P
SOY2zCp6lIeknxjJ8QWn/c66JBbdwbGBBmJ5gI9g0lPAwDEA6Vn/OgYzS5Wvv+nP5qRluYaHY0b/
ApgAt2djxfJ0/aE+s7HwZNSX1Sv5IB6wozaNLETivml+iz4pquQTa+Iz0o4sTrcLpVlMbprDoget
ATc7PxY5mPtOFoKp0B2KcQmTI4sUE4O1u2ezpqPpOG5ATzB+B3VcHnhB5LDu++s0nVJR3IzpTBYF
KqxrB/PYN5bs69nqusq21y3Iu54F7n/WARrAsoopgElGu7h2fCnPXGMIFjec0AXj7NSKZaAg3Trr
ltRuKfvTnBbQnlqe0jr1QOaWRTQhdsOUtR2ayxbJ0qOPFmGy5Gaik0OxGH+/cn5vz81eL8aWWCQ5
C0seL4HNFrFk4kX5wwEZnHyrn6mv9bvF3Q8A06HSxoYDhfYec1+ul9/TjbdLqAldVQwSemrF4oeJ
BFcwBUmspRcSrnA52a8s2U2/4PpEVvnJEtGvml3D1aT19RxvaDSDJzyyY67AGvuoVPujV4oZVnQo
fEzMwtOcpTmfUyWwYaQIgl3zrf7KD/GGZ2KBJcPHaCKgSCdjtYv+LMUyxy96MmeB4DDeb8oT2w49
hLEPodFrsS/Psge5FBb0sOTl8bIOiBnbu2KZbOjz+x6Q/IWHZopyJpezcAEoSaPqrl8wIXie78//
9yfbBL8/0ZdvdCwH8n45CptPWH6o0uCfsVXA2qrjuMIHvcCCZQHAbCTAv72JGfq98DPHuAoXY9Ax
oWk/+zB/ck2awC/84+ARb/hxGM/O58w2TudEXhLHYwxsqjX1PQziFexw5hyuRyxvDuAwzCYOY3HH
seXPO3jEIhXMXxYGmQk4rhjTQwdej9hCySTnDm+LF89sFq9f1K65TMNzcaFV9DxDGDuvP+RYy9Qe
L7K5tsTBBUB286JtWM04kafFsPI5mcvxAHx0Subm1x2sDo4PUA/Y4b6XhDPrGe+G4zAEMU7TrSKt
OYUhxRG4SWx13BgT9jvcyStkHDBDWfq+WxzWMBJh2uE4QDAOGnPCBIL+T2Gm7q1zt8fPxyLlJtIr
wHf2KIe1bIu9f2Dbo0uZKNybN8hUiy9sSTSQk8lFcwPuqlQeZglr2q/HEmWAIezFebwHsfClc6Yl
jypeGh3/WBN5AEYJS35RTfmdr7jmNRV8at/dka/iC2sxo9Q8NOvcoWoFFnrgGZi2KUvea7AiPHxd
seZzAifzk0vzahgAbGnEeXRh1vExc47vxbR7GN74mY/+oYtYYviGVhAyZuiJkZyxl9N0Rpr4poYt
RIwoWGPHdzwwRhOnCRsFY+lhSAm7nkw+6mVnHojm6+iDmOOGOp7HVOdkHp2XwqtlxaZlfK7UcxpV
D48BxGh+HMl6htlIKIjBIH1gQ9FZHMtVaRefcQa35Ce/f3/OumN9BaL/uAX3ZYwY9fzbcqT13aMN
dCLHMbLpGkxEbEZmCyOHTmDgci7mvUSKMHT5nB7c0x6v9wNS0/PbhrNpCUlB+OS/7SEWH0IKbFmN
ixWGoUYP0UAeCQOOu353C23nQ9YkLIR7M4EElMP6FEfvYWiKfTQWhbrs2pzGd7QoZqEoXQam8EwW
ALEDYafQb+UZ1j529cfajMUpZhvhbyYavZtsUD4B+I1swQwzixZwYxohnHX2LWwgDJozI/B2MQ9E
RUmb4YBt2FQkWyh8M4N4n/wTcxAGtceexxthtYoWo2kzY1m6Amo4jRny5iF8bWbmV7pit2SQsz4x
WAgKYFzRvz3hjHO74sBuJj9BfTuXPnptHsEOBP8e6I9SQg3hVbofFaD3JmV2vvJRLPE2eG3ClSa0
7mHXWHMscBYILAGxdGIGsq/ZszBY8aL7dA61NbWghZhUfIlHwTukg7qZsVCmVKaLGAAErqgCpj7r
rTBDtDmAk/ZcGV7937/iT2BPsB8QHOGl0k30ew/r+Uk4eAkano8Xwy7CeshVhAdUz2kjGRQeyn5l
vGjxtj4brzjFiR9vGKpXYK4iF0fVthcHC1XyyGbSg9xJtAVllzO9xez69mqxWDCsk7nhM0PijfnF
3ZKCYqwCD95NGXGj3hYmDfGsGBQK46iS1jciADT09KUg6MOgeKyHmrziDUTKTL3OeJZb+gZ0ifHD
pLC+8BSgy41EMKkHI83svDZUo8grS3kiZZKxlEgUY9PNMjpoZ/F3S9QtWKQt7rn4H/xz9DO9xR+M
hZOwHhSkBfKLGT5FNLSIt1YL461wNV/o7jCRxWY7MsDD1Uvlvi72rHKSdOZExnCzxFOT7mtRYgrf
L09CiIXxK3cvPBI8u2+KLcbzw+L00hQei6fRCSY7AUBksectthJkdSIEw+Zs4908zK8sm3QNAChf
Vyda8A5gsahmfMLTkXZgVVQpUeZhIrAekxEGNhSCpJcEf5UwQciCGT4vkVkSgoQ+NJfeW4vUpAbB
61hbVpdqn6+yFVSxGH+Ny+Iw+gAAfyOm1M2oHxrnT50LLecTeeo49IrETxD7I4wmYpcv8kv/UhMM
fYNR5EmoyRVfCiqCukvV4Fe86r7kjw42c+GlQnLpXOEBIq9yDHS3P0KFbEMwfXNCNwRfCpHIE1mQ
mMqaj2pHLAg6BwRgPpNdc58nlA5eJ4TEY6oF1jJsKJZIXEklFW/UK47JYCUV2ThIhB2RbqoEGwco
A/2zFx9BsUCmqSE/AyUNTAqCO4HUWfgqUkJvIByhCoH3gdurtscX1qdQXFcpM/VaDauXXk+nMtn2
55qQUTkVHi15SUHh67KF47CxiXn5C6lm6u4yd3iHACSVwREF4w0gzmO5hx0MjnJU3HmC8qlY85z1
GwkeI/ZJDenn7mLwJHen2jAk+gNeVcQGMNfPxDunoHjmsWtuovkndL9u5LDVLpgK7J+xn06IieNf
EFyi1n+GAke4r8nCwxnlpqv9B/GzseYyHxE0GA9Q/fM23rgrynQworjJMfVilwrXJy46tf0rC040
lzw2xCXzxAHlIB4FqJnBvrkniaWd/HrbDi+QWMAacTVdgz1Mcwv4avYgbMstAXVSP6TYwB/Iu1E1
BeJmwJwCfPQ+oxTnrrnW4Q4ZCMnxAIjLBDOyPetIo0QHZaYcR4yJp8oVfrHmKuPMQVWcqpsnweLm
qt6aqOLE9iTyA1eMGza9C5HS6UNHwKmfb76y6N6jT1Ix1iyfKIsYUQfCgmQPHGMCumMMpk7BnHJ4
ZWMKtxfXOXxJYwVvlAA2msraGiHr+X1frhI/gnzj6nWgwlvndCymH6vMx/1e58saE8oPjvqSutZ+
Cu+w5DQv1Dkuo2N3QJ092keFm7Ptf4U9Wl+qmJi+fEFCESmCfRlC/AAevviqekg/RUHR/eSBzTOe
tMSl6Lk8RssUKgJKAsnzHIwn6WDr8+zVfoHdMwTyCGw4c7UMSgUviN36GLNDlOOG+qLKJQ907x1k
HmOnBXW5jzIWrbH0eaJzetfGrWdJgG3s5owobac0dnVtx7BaUnHfHw0AI7+03uVf1E3KytWhjUTE
rZmlDVXY7gjTdB9H6xacvLkk2RxPbGoBgfeQ8cDTvm1TzSIrOCzug6vHLiiTirSY4lRM1xKTzKke
v0uwswMBqVd0LdR5QU0hoWNBEE1VbM6ovytOoTgAzdTYPd3E75xBrZbArsQ41tC2eCkwO2DRVPZa
PvexT+Kw6ydXkTLXarzQ9mHp7WDnoSypdcT3kW+hy9wgsiqtrjXM+G702f2KJSeAUgcOyBjblJWG
K/NXDp2vImroMqhlKObMKB4B40wmGqYS8Tuf0Hzx7Yloyzi2xEDhLE7hgDJzuDCfR2gjmLA2UO8r
6st4BJrCMbEo0CN++kAqMygfJ1J0xgDFwUlhk+Uf1WDic/ETbm/acxvNr1BkQ9+hj2eAS4KrC5im
hIykdDRFJPavb3dIxa7iM46khO0KCoXWgivPCMiJG/G7UY0hOAxFdl+sqHyYGy6UY5BEciVO4WDO
7XlG+MAopc7h4cLZdOyBY2BXntaUxSoOzPr8602nYVLyFDCJSE7OT+pyc69+YauA2wYcMBXKkB9A
ivBmWd5AlxPSIBMAVhvqKXhSHlgElnQIq/TrBBQA1GJ8CIMQx3CBEY2hMIpF9h1AAqxBkPiwCRQh
6HTO4Yi4gmUD8nRACSRUbZ4CepMrNc4OfcWw4CVHT9ViXTDT0WGdV5o7WkDpE5J8eTyIpk8pBjgp
r9y6ubtcnYvQfH75/gl+i4MhYrqyQJK6edBKqVCQtgKlEBYeuAb+pKMs4PDwu7y3LzSMp+InV4En
rYMN4U4htssVs+f2zSI0RfryCdCY8ovQYQ6Dk6styfH4pxkf8tajOcRM+ud9l+yUkxiW2UvgVeAI
2A5f2pfY/0QhCb0gWGk3zTT/TJ9j6IfQSR7eb2tYi+Jd/cmLM8kOS4LTKxomIMFSFvxygm+Q7MB+
1G/NbvQOxRt7KVALGKyAawAWk95BO1+gMzN+ha/aLwgxidjzcDkkX9RoXtItYRK//hx+QS2MXAhg
8jEcsk+jX5BZUb85F3x4ZT6++cAtogUO9y97BAOQ2I1gmIA35FLM8KN3HamM0MH0XKdPoD3ccB29
MSJ5RdjAmWeQHaO83DOdfeKCnBt3/jDjKW5+CCPJ2MLsWISENRW2Vf92aSdAwprcu/k3h1jluFrf
JRebIvI6b0OSe3zb7y2itUAWFAifPHZ7SKPAwMLORg9hMUBRBgjkmrhYBnzF84LHsxfRtH5mkEH9
Bd4Ey0p+Seczno9uVmGveKon1CfMy2fe4DGfAxJbk9aoEbln63ktJ4RuUBjT/KqcdJLbhjMAH5Ce
Bf1M7aaQmQX64hpR/AUTsuByw5KhdlWN5rAycdgd8gBwK9Clw+IFerZxGRiAWRh4/AQg1LWU0wuo
DExffAtH57HY9NEU+A/cb9B48SFWDTeFAo1nBobYvkW9aAU8WVW4JGeSgT+hcp49+kRqXXPrCS+a
zR5QEsDFEZxtyQRkgY5Fc7wnWwi4iDip6WZQnREUxMMExAoGQNj51/6pz7z7aBKBzH/lY+QcqLeh
BkE2ngGh8GgCGoOtNZqEhsA4qeGM1kKDhTnTbsvCaXO/Mmd8qQfrNPsFwCaDbZetk4SR6RbtBCqq
7kI4ujgCdenfuGtTezo6bu26M5ZdAVExuERRmoiXaZ6R+oD8P0M+4SbsFp0MdrisGcsYJ0wUPiy8
UvZsQXPl1eRNttB43W9+kT0H6vpd5xN93lywtJm3R65jRXi/4/i1GRacV2bAXcYWKufTaf4sEV0F
ySf7beATfaNaa2hgm3Z5YjL7dAodwMkwB0E9ZQXoDExgDCM5ryLcgWnpgQAGXcMtCKXD8YUBysMB
VGB6cZyLbQ9xVk+bmIPxeE2tY+VjXeVTgDWgD5hYFxsC82jiQxfuqGdSO7zET3OYCHNxYy+6C/gx
rmwvKH36L5Lua6mVJAgC6BcpQt68jpNBDgEC8aLQxch7r6/fM2wswXJlenp62lRlZWUlPXS6Selp
+3ymShg8qDanLgXISWcgnCXkOYztcDONypOUr3aOgdyltpkCzkRsRDjIAuNVg3WbaK7DQ3//Zz2S
JfMIb9//runkAGCZAotCnzq3h+auKtRszrECJSIvvgdJq4XsTn2zRXteBNWqw+KEAHrsXxhJtzL2
kznpOZ0H1Z9q9Yl8V7nMovP/+ynRJt4clztfg9eks2nOApYexphEOwUIThZkF+YOvGCzlzaTfm+r
lNU8qpbFtCgjhcYHUJPitMf6tctT04pO/QUf9gPtuePiG8P29tfMP0GmXXCklfY6Oze5HtgXyv+k
EQ3hyFKpXf6xmPb5phfcGGta71T97Nmc+lrxN1IYTvF+UGqTfdvw/U9NcO7A1+YIL7n3+6ehK04o
zPH9PAvrcnNWAkgBjLT/R+hAJY1mmjO35v2z1KaGdvu+fIudctlNQDRf+uFt6/o40ClfGw/FgXYC
eOawgNDktG5DrbhG5wHD3ASurRMuqaE2AGjJLHjrxGaW7cy+ykNoejqHR8AlRdVbHwdLSizq1Dyq
xyXeCPISKwUIViPxSOvJAiFh9J2uWtXw0Lm0dHT2B2Ilt9mTNUrxP947jNxW2jo4x3QYaskDtX+k
7E4I6SryNO6ftqsyeEgJqGbq8B4pndBoTR+w3/euTU6YYXh8xlR007YO2Tie4XmA3mZMbDDmce0J
A7L2bvtBJ7QhOTyrP3rFh3SRXNvsXH3xdm3Eb7lXIpLIlc8Oc77j8plZw9g5oLnNWkdyR2TTjXKy
6m07mHhRoVN7q3XyX/e0pHBB3acw0zmhqBTi22DDhKeBxpzdEesOT7UIyX/GBP11PndLSBAcddnL
dkHFqyrss3Btg1o3s3afKNWjkGZ1rW83JGyiTQUEEq6eMh6dtNWP+TEemx6iKx+W8nNtcmnVkEH3
0f2r8ll6LuZluQNkwuOB4EmQ/5BJXuBEyAi6Q5iFEEXjVEUicZdm644t+VV4PCP1RbtfKTCSuaWh
K9i9fCVVt+hmj9i6YUW1n2Jc29EsJDXmUvmvOaCttxAbz0UzYuxVVkiQojZ/ae05n8ea/soeGnMg
/zRuH8bvysWsZ1EWoHdIXM7V00oj1yfCVXdTA7p1ja4f5Wp9JXWhFux+ZbVKjl9s6mv1yT+rL9LK
NlXaOdFUcPuQ3AgWMIeUkDkQ0zbp09eNxbVIM8jcUSMp/XC2qvZKPJ4y/yRs9eAWlXVdrrJKm2Pl
q/cS9NexjilFpIZFbh2ffitjO3RcGfel8WvwXlXSJM2ulbgmD8NVjvI9DZOwxXCPRJ+JfdNF1OfY
Xamph7Uiff/El/I1UBC8IZxt6jISaQLkrtF2Ft3VLcHauvL4aBwBwhAoEqMs5Wa3jhaqwFQgeswE
0jfRPn2kXqgckvUsPgv2Cq8d6cLE2tvmo3kpvoNweKeluEbr7hhf1tE9RU311WLjO3S2s3iDsKwO
QUoWe6ZMsPr750W0hsCbsjQp4Jym7fnxsRu49BqtHj2SBHrkn1epMtfIi5kDwa/I/CIVl04nGCAZ
ICVMNvUlMAnPWyNinJgU0nvFPlD677HB8EmjJQHBSJRrQb7IcDFVyRxI/o0yHmRVNaigv53WV8dE
K2N6VNuAvFlm7eSOr9ue5jSqE0rOFL+UyTAO/3fYN0hw66cPZu7xdVo/GUV1hK74rvEVDKrnZOYO
0QKm9/z49dHdpv7/q4ZMoq/UmjH4Ib2f9KcqKOgBHSLfOdqXS/GMLtgs9mKpkv5wiF1gKuolakfe
4Ry6gYMYmduA8st/JzYoLAAqLIx8kta4d/3T3z48FsulPjBLRR1cZb1muw30RMsez7F9zbR2q9b2
2DxUS87mj4vyKpTwqmHWZPsmtHAXEcg26da90hqxWrdKbhl3Ryfa+29h1SpQwMHNEItXAVNMutY8
/EmuSYiVH55PdO7u/Wxj/l3Vf3PcG2yWZXNKtUiy0eYRb8CjFvcq2QJJ98fmtVY/TR7bp9rB1sW7
m8VbfFUy7NNzq3I9hwdhHcOfaU3Lg3SejjvUji4lplL9lG1CSHbjbuH6thp3cw+gZZqcXrLeyYDP
B9esklB4hl1z2c9OoOLwfNn1z5mWh1mq3KNTQTHC7f3dGHlRbu9xWvdUrZMZZbyPbaFN6n1fGHrk
+3zkaRJl9Pdhk86oMV2f/DldJbnl++aYZAF926fp8k2D9+LP+2gUxgIaYb37RvAz6BOfCeLuLggv
8du22ere4lnjMKFfGNdH3Ws0Ul0m2KvkSiXkEpRak5pikdkUSNKGtdM9thGgWqPu6Njeqxv53tXW
JhiNqJMHy9dMfdUdvd+jEAzahn7UJ+8bGj3bVyJZfSmbcTm4RmG3HS+6kMl43MuFxQ8BjWBCDzAc
ARSjdlsHF1rbTEqtR9iu6u6xXWrV6vNXfq9WV11nUzCByfnOvrkL3h/xOwkyYH9/r/Ilncggm4xG
5nmUeSZXGrTG0vt43VHVEOyCbqveHYVBWPf/9uTdzby3yKwGXM7wfdSufpFwD1WPCkzsuFV3rVts
scS7oFVv7YKRL4663aA7UTPVW2+EBoL6IVgE5/ZBUC6ItUjyIhoH7+d2xTcg0oNzuxC+PeLu5OqP
XfDWfrNUglrLgmzNGvcoveVsNHknVGKctBpDOwJv58LWImi7SDbqtrruXT+YUNFLl/5T2KrnwvDd
82xP4mDSDTXc6i6CfmsdteK393HgC7f4EIwWQXAK25d6PR9MwtbordstGqdc2NWo9sPuwde7fnug
b9Vg/4r/hoQva17g7rea4EsEbY2k+Y/Xps1f+dzdoAXE0bGtz2Zfw7rSbAHcNWR9BKP1V/etfQrj
bstYky9UrJBw6k0eS66xUt+E2KGqfnJtl6oncpsz0bbUUMQsTwANQBNsz0mtHFdu/dupXqx21+P3
Q75dznYei7eqM6/Qrh0apcobdYXcvkkJ7rF9naFpFAal3DudrtUyqZaex6fhsdi55N+PpdZi+7bO
TQrLf7NTtDp39rm3BZ2QHdJBhetwPP8+ajZ382h3Ee0hf/5VykwJSrydFk9FRQ3QrE7S1Jv53CnY
bCeFDc0wLuK+BghmA1+FBbkn8yJD7XCj5VwJ0tJdXxR+oOdU+V6rEMkSCF/NHrvAO8GEmvfGq05h
IfhQzEjjuNupKuomkQcXBynWGCA7zNMDViu0U/mM/K6sXhKNniXMqtzPS2ZZHSs2p6cCifzbz5R6
8nXZy16SM9UjUhu7SSn7sVv27+PRsrddP89mrTd5q76e/UdcdnFjqAXlHMswJDRIU7GomhgsMEX5
yVWE2VrirfSfbEVwF8yu5/3DrEHRcEcWEsAgSP2m8V3kA1qYZ0KCsjcoHTMVAmQ6AQ7Z3pAQNXat
bbpft+BRDosAVnDXOEoF3IiPg1apAlAc/RHjpJj+Qo/W2LpGEYpZVIUqFZWghreZAvPSPh/AjeDD
aioARmGwiuFVS/SEyOyyXJ/uGuslYbCo/IjG9AqPIR2E9PMwcAnTVQZUuPikJOo6XjMep2lTp9JL
wXOqsUtpmAylO9DqQY7jUk51OO8pGrRNRQDmtpUj3d+0PyQEXDefDTJ0DHPhnd2tbN4yLqssQEb0
/azvUzUH4j3l9hdf8H1Dtt63pNUVlBp6X32eBI1EqewGyhQJDdBEM+SZ0K1vwTzbpgQ+PaS8gbSX
TRU4jKkeaXuZnJj3nVXn/E4FV0NFoClYUaq3n1zoKRteXzLUrmH8x5fE7S0l5ZBPIycGNi6HpoT7
39NLNCWgTCkiQZDVPR8bCrdMFRuw+WoLWEh+fZyKWrrP3TU2EF7RQeqdC4O6l2yZPj/1X7xuCH34
cU7b9bpJpN0icjjEisqfCWFgxChOiiKGN+Cr9LFj6ML+Ntbp+JIYATSNI0KSVQLQiIA7CoaoAunQ
m4YelImSLsxp0z8Nix+qsy8FpQ+A9iBypbXE10zGVbfiWUkBk8BBR+tK8T8sgaali5nVOr2MZn9q
hHQDKrTPH21J4DWyhMQ96eyDrvDvrXNfV+hyTORBvQWGdVDbJTthH1r5Y/XD4jm47vRO6pimAIHj
Deeo2rlde5Vb43qsS/RbN6ie3mHE85i2ceuUb449/Xksy/Sy6Ny1DFI8JUTZNrwm4r6z7qliDnTz
43oOMrVOHqLzQJbJ6ZQQbb1S2JBGIJbGzQT5ACdyjSXVRoR6QRX5TXhHyAUjAkbnbxtwpRrNQTvK
i1ejHfYbyjxJb1l7HE9BL17sSjm3aJHCKTYOAQNE3FQkbj2Pq+iixzQtdiqzh/hC+ikK3mXcyHWy
WjVt/NVSTEh7zlABqTEinbW1tBhTTcoEHwdRRqujJToVLpW2cCvQKvtjQXZAAWcaTVEo8RJKCAcy
PeI9J/2R7AZ6c29XVjJuQzXhfOyyrZdpo4yOu2Atd9VhBOMabb8pdKcpv/D2WbtS7t7A1p+SbpuZ
dnZwrgj5BJn5rMutZAHOaYFLGEDA+iiVP2aTB54kOn1qD7A6j+0Vu+Q2KWEWl5PFtn4qJ/k11Wrf
mQGCUuIA+R6afU9zfJvh7pSMQWnSJsvo9n/64kL21afCsHiKH5PLLZIsE2SWTSNHyGg+lkSc3k+h
HNR+H9meiH+auhCRpDNKRQ5qI/sEz23lWiyNhW94T4aWoDtf6fhckyeyH/mCR1P7PQq+Qyzwr1lt
x+RWDhSufeKVsGhPw9uwmA9WAvWrxgy+4LNVoHusQNYNBQkXZvQYVrmH2N7cgGxD24dCq8xRDWlJ
bAZu8NqOqx+1Vp60L6uF8X4p27TYHMTekbCmwUZwR7oLiTVkpNZmyA3MHawZRqbiRHy6KRKzquZ8
GQ4EgRXApzj7IxWfV6eOR1C4vbW9sVaClQQmci0PgVIA7hOXjI2KFCiPR5CZrwyR+XMWdnpRUoQj
4Sp4y+c1qmk/tGc8p/9/bpWnTIYXFh2EZzlyYDm8SVxF1FwlADDaeT04WcwRpiDBbYACctuHPGiD
XUwVoX0i7bJ74oyYnUQVXZO4hOt7T+FF1zcui2p0wB5DGgmW39dXrmFUCHJDgk0Eb1bRYrKZ7HH8
AamlWDNyz92Vm6z+DYlmHli92CWp25f+KOs0rr0dkelINXBYjVbq+6VvFQtt3ppOG7KM5O1Xvo6h
203mGEy0YPg/lSfvZfnd+nyKr/xCMnyejMz5P/fKMBhOlzQjOEsLWwYPHrMGaccH+JsGzPAjYc2i
0ezvbU24cx6ljxoSt13a9XOyyFZJBvdcgnI+/ULmClfE6+5Kfr/Q6/EtqljSCpDJjQpvXOVeLi5q
L5a4vOq/f/rtFlxSz9QaCFfhyzYylPgsw9Kvu3ffFl4BsACkg8jgc0p5AOJkex4DdX3DaVTcc1qt
AAPfgP0Nm0H1YW+5qKHhM/pbg4e/J+y7HrrbsToelsZtEZ8Qn36rH9UPGtW4v7anQ9rnW7zFbQOE
rFP3d5dt7LGbrqkHrCX9Gn9trNen29ucgQwl/NoMafaJvE9fwSG8IO7338fd5GagBICwUfVz197B
FeAvOG0AzXAcviDnIeBnOj7nj3t5YNSX2FvyTHJY5B5xwGJkStJml7WhYIsSgkLpveoqMUfc7OI8
MNpcxkdh/gQg2bkxKqDZ5njcIThuG4RHQDhsezCPE2kyBD1aDafUCyLk+L97b+2mrWQ63FWuvk9a
2zxSL1429duuz731mR1//A9ucJWceaB3CKQ2y30qP4bP/bt9PfIvCaimMA30Z6EjwgmAHvU0MBNo
lHyBLlxYGg+4LQa0QVsOp3b2wwWARVepSbYrqCxPC5UJWVK/ESgzauiEIBQ3eUKs5JiIlVzJAaJL
gaxSAEd7s+4e9lxKsgYop1BzzLvPqzuMEHhM78jrV6x5WQCAAWQ0rr2CTPnIz+YPbUGi4JZXi7Hm
CcDYPCsR9Or0Cx5coPpVeIc0uVssqvd1Kha8b9BpIZ6daRYbtyEKVn38Uqhnm+VCUBg86tPmZghA
8iwyD2qu4OMUqQJrOYVUe7MqrBmriKtyrTZH2SSfZFqrWCgrvIelWsqQIu5BpAMX6m5yVWhbySaL
sxXPNKmQScgIc4ZZZ9zzevg9IRHsXr90fDbwaCxLD3Fdqxt9Q5jCcshlMEaYKwdJHg1u+yEw8PAm
//TbEOmwccuCDg6pFF3t0fC7nQIVBt+ckPAKzklHMAaarUydme0pAVaVvzyEooTBziXlmfja9tX5
q6DzPT0sAHlwPY/CD+gWJHdQyxpP0VSC9B0SsN1q1z+u/9C40rZbnU48jsqyVc0ktD/86Pb/2AjQ
xL3UWvtm8eOemCWbAfM3qvVdswn3fq511DApvywM2d9tqE0CUYFLnaUN0ypJIbcFLpwEgVKK0rlx
KKcOgQMBtuDMtDfm9qFpiX5dCTG1z6ukXIzzxz9E8JC4H4hsFaHsJCv5GlXWKVA5g1iZee5PWoyx
OKhB2liVEmPgAumCuKc/7vv6B6Uht9Xq1in80tT2si5pzEj5KrTRP//vmH9amB4Z6MnTcAUQoZZ0
SXq0Z+eBAAq9bnkqtOmxmlq2rgduMaTzF072kJd6jE0SeKuhBci6IPTWPRmPdB2YJpWG7hiq6ev/
r3nKsFP983uvu39j54MWYDqbVy/Fv28Uph2d9qJ5Yhz84TNaMCxA6L3aoD1DcsvVL7/pRglL+8OZ
AcEHKUvnOlAebm9iuEtNuHWXNEnylUa20gBTE4qB4S3PFGAia9RES0HpMdi06QJKpZhFIGvwtRZS
3Htah45DxPNfOnZaNOm5QW0XrM30EsxN9pMp/5HK3+YcnQ3NawbebgZwzfeVxkZaLq7Xo6nVKXwQ
bkq7q9JQgEQk4JCr68X42FogfBXCBb6YPeXQuKROb0Mh5tVp4PfGYqs0RBCEM26m3VAY4/yhGIbm
xi/L5iU+xBzmePU7mxycjo/+Ef2RuCN0piYh2f5M9oAIWrSqvRRAZzMFuURLUkBf4erLWGGNRLhD
7YBT+rIXZpVoLshyD/e0ov9+thASSLdESVVNKAsfW8dMMnbhFScxOZ/qS3uh2Mq6aRqqSPGiOuYk
I9AYFlpM06GSKgssayexJBRWPBIp9jVcGLWZIwDyQ5jPp5bs8lWkIJ3CFEi4BX3Ggo8y6IDWVppQ
h4LmHqZAj7p326B6atkh/dC3SWvg2L7MYz82Sgqh1jlE1Yc2HBl4CxdgaA46pxxJDrX/f9I9T3Q4
teYD0HZ6QS27gt/mhLDSl6sKjLDU7ItiEamBzz72sz63nLruxY8/NJjaKLcn7TDh3B3YOjtnx9fY
G/PowhWj53lh5Aeu45pHg4Fpna/Ps0X3jMCCgJfY5NWiTS3DO7WpvwrvXpEIBwSyH+RbkPfcr03o
NLSB+fSm8Gprriyauu4Pvx2LlXqJ44JTC1/ji3lIQrl2OZA5o5npRFK1lP4W6DCt/Q1tFn6aMXNn
6fjtiDeyqphFdxaTFWplfxd+/cWC8gNUL/2WCA8jOwbM/4v6zQD64JFtZHaqoTav8iaV0xLnOqRW
OlNejaXLxFeNHfPU0Gy6q3O79LtTnvx3/u0d3z89Yr9dzftOASa+6bEn68bwJtknF8bgiPGXg4XC
4JEre7S64IPMZ3/4zbPU2Gb5XUMF7IrevPCRN0+PBvEUciin4Z9djOy6apA2T1XNRwpZIug3SmFL
UeHB+bvIBDy01fqYlsIjbQqFBU7B5e0ghrBMCz3AmnZFNUZAeMFMDbhdWu9kkZEtGt5pSY4OmeAy
ohfYffTO8VbWe+npAEBT9AKNLqOUfSpl83i6PBUQUsiUEO2rsbWT/PNVKp/ss5LjrHtvlTsnMVOF
QN5r/XWyiK9P9DyvNPODI0LP4D6Y1cnbFyuq3AeK4uQWTqjgdlFhAgEgKA6ql+/lpln5zqVl4Tp7
RHGx2A17JZz/e/TvNDPi1cKxIc4/KpOpwJogt4OBaFze9rnwVomPlSBP51Jg4N/mIiDYuO/qxbSp
kvQ5XcG3yhkVdSqBO5y9+vYQUFuiEDb/3f9SxV0xjqiAzYLxz3yoGqgt9FSv4NX2lGXoHe8qzXeu
fv+enTMsmF71k/i5xLZStb4cygiTOyX6+mjMXjfY7xG+WVRtV8JMvK7rXjTrVurLZua58kyrHEdB
/sXiW1qF9MklB7QpveIkA4R7f0+2kpg5Q2a/8CLXsFf+lFDSzIaRZ39+vQepY0aL/ZKQtst9bSeV
r0xv8Zr/PeEn3+z2qTle8l1x2Z4h+DgPF300m+RBvjwPze0ex9CgaDlchLdEsh+NhoL8gKdkL3VX
lvc7layIQk6sMEqtX1yEiw4O9u/jg/RHuP5Z0VMotvL1ZxgYyTlw67S36BSCs/GJU/Jx8XnTvoYt
22amjhzbo/G7qpdxzhAlfva8hloj95IlmLkKc19F2+mrdF55KeXfZfec/XeJiwmptFPXMmF5Ny/1
QrzpzvuSQhB145fZ86ozq+8+9uvgV+hgeG1ztD4XLdr3ewJm6M3Pi/qqvmkpy/DNERQAbm6aT7Wo
Gis4/0UUQ5WYZDrctE/Cswz7+iO517eN2c9QcczB6VuyiMJqrXxrwT35UvUqM3XDj6j0dHxGj2XD
mrrb9ypqp+C2k08Zu25uEVRGu7e0E+Jz7+eQLvewEMgUeN+E1cH1KduYyAUKs0H+3wab8WUa5R6T
Aw7Sc9Zrivv4JpqG+z7/BQpnjfwsyMXQj528cTDKNbh0su8iR0pKBtc2CAuE8TrtH5uqFGFNY053
qszrsucQnhvTl+s/cPb061DPRNVBrZ9vzFqZvpXf3zZoOvWuT7N65sniCu9P65eXZU/oUqWhMJuc
WqX6uMfVTJATB7C6p83zPZBhMJhGxBbaf2GXSxe0+1aL1kakRPcjk0ACdan6pXuV1rW5iiHZZDu7
t3rhjUhGG2p37O1a0w8oJVh5mSxa+2JDNzq15v1JFbj8O2DW4BT/TaNDokoT9Y1OpokNDQqL+En1
y8cu+rVJBfIre/OXVHE0vtdLvXz9ko714hntp12T3BmMpefnW6Xg+fYmUtEdO+7qmzorpz0drDAT
OmWzIc0Yv8ZqRCmLYd1Un/HBg8myv2hkMU86m87CFC6FckY77NieMLoaiDPCSVIBPzaiZT/75FaH
nSv02lp5tlf1tA3Q+CWfiKGF0wSwEc0CUKG5nGjH3FOI1Rr4vXTwhQKod099hIQ5kcyjTFNIqHHr
LFrzJEeI+GRpFT1yNN7Ubp0c6iIfuKYUETNBofnor6im7zrXEz8tQ9YKuI00Y7lhiBZlYibzK1vy
EJ5HO7FqQlBgOSk187agzkmuxAsTkBXGalr9ps7JLJr2FwPOuDObx4wO/3Hu55PilxUpPPZZWkbV
fwcgdho/CJwrQiZpZJb/Gq5falGtXf18Bq2ZO6g4MMxbkH2f9sZxrmfffd4n5KaMgb3iENieGrf6
7a3wF9pYtSCp+2QO+H7L9PdPSELx+XX+vRmcmD0NNnKc6fC3uELX9505irbnCTlpkkXTE21mGsO3
fMLMHC77+1eA38e+eXyFuz0pItShnhtPX9Sn+FLsNPb4kWbN1VmXjaCSc5xPjlGls2yDwAP8rJ4s
i3Cd3J8WrWmKNpRauHNpRaHApv96F1iWxxie2+dm7k25oO2LGIbaneKm1kT97Hwgp33+XU6W3XFL
8kqyaR/aspvs+LQAVq/ybL+Vjf0pNpaJbI5u6VnofXBuzr8UZo7G4bX1fDcN8k+bunn8uqnPFQ+y
DSiTHdvjyp0s3YbneXTqYIFGWVQdJSvC3Meprd1fxMnw0Vj0xs3s6Ofj+mvD7Zf6teY8WicZ6KD8
kzcr/fYjwrLYBwUVneQcPB1j8mCXYNUMSQy6h3Wc7aX5FebC+lt99F7+/RC2BYkiiYvxLFm9IIGX
3vf1eWf9UxxV3spRSSj72IYH318vnVTClzFw6kwKLfzZRPwmADA+w4qat+H2Wy5Sa/NTGVW+C9/3
Qa3RyBUlqQVr61plMUhqY2+fCrPNSqf2nAbYCwwfiRFSl8yk+8tmcBjkwvqD8ML1k/XSOO8DlHbS
Xjf7xpPUjFKHPvyjtejOGrZUiS+XhpJEp3+isrFEm9/c7yNsZv4JTvXJKPcrvJXySyXODNb18rfP
dshHPhfqlXr98m/eEeUIKSOk8ycNhpXC9qmBbrZp5HvckfxXSi6Am20Gogz70bZfIHgYXBvHxiaF
xCqdwicMzJE/FNQQrW4hB/xKfxtyJJ/HPfbets9XeVmeg/GTykET9mQxESHIxTXesAtYAMOTgVPg
r9xYfQJAsAcez3yYLtM1K+koPn3OP5Tzw9EciTocWofPUlj9clJ8V+JC61JX6kqK1scG/Lb8chPX
b/PbtW5xZVhOqh8WGxBw1ZXM0RC2bCJeDBZPx5cbebUg93sZVr9Mh2JyGWwxnp/2/Xx0qlvll5+5
rBsJtuAKJJti8vi8LZWo2b5cKaGK4lk5tvbO8f3cOPcLv8WkIhhav0wunduPJ2qkypIx4JEBy+39
2i6F9keB43gzIIbKpH07U3ZqlETwqMTAyLy3VrwnXDxde9fe8uPRKePbO2BKZxCepAUM5WCZjXII
N2mShvDS5/WSiDouCR1mfjOjKz2dZyXQG4fuZrLpPobbaBEvPhVhuDZIhNvkwSK3v2jDTICJ3NDw
se/Px80q3uSL1jO1Qn3ztPgtvqTuegVQSK36+HSQMbNJo3iHz4y8D13AlXwRdWV2FSrY1PWSWL40
O/3DKfyrByU2WLs2fHAhcRBfUVE3URFKaSM64Nd5fO4tp9FuF5booEurv9Sr4t+47qvebvV0ub/e
flgQtn8ByYPQ4lvphlYXKuMo3H4K55IsbsFLWthMXNq5jKT/XPwLtabRaEXwdpGVl/spGKlFsvt0
QJf0Dt/zZzu1XJWQFIdpKF6xfRGldcJc/81wA1RtZbTjSvan7zSeaaPEZ0VdVk7/mmjMipnCm+Sq
CatgJDxdE8YdFDUNvYWe4kU86purNJ3j14e3iWmVC8zR8tOeKLgIuDQA0cp9cO5NVWxRheMWFDOh
yducv8b3aNUo4+xI2bnZGkfQpths/PSfgHjjFFphAJhmOWHQvpw6au+m8fGAWQKmLT9dnh1vV1Tx
9vTr8blN9j2R5nVSfTKz1rgyqdC6GreDyi//btWwCrSjjrctOKz+E6d28N9+SiEm0uttiPnROHW0
7e6/198igIeBio6Z8KjgIv6rALJgd01B0lOw+2HtkaQfXiaCYkJsQo9Fqe6KyZkRkpTfzv1zv9hw
AEivTBfINE+Kn5JbHxqCXnn9gAAgdVZ7fOKUB2Wzluxxi3jriB6NnRHaTSjmO5prz4ch4hnkFweP
iw4gSINLDvmhKKfNaP5RmLhLqE331lUh+NEpvhcb6CRfm4FtekCA58eZMbHyeJrYCYmjKNtWpCBe
90VdWof6rZOpzxo195ONHj/rngqtHMFmNtixcqo26xXzdPaMEvFybM4a6bl3ehMobLvHfyL7PPK+
EPmuU+1mG8deMaGLGR/7qK9PO5Y8UzE+sDPw9net0nFYbo4b846cux2PSULyx7JZuLM8QQG4P69T
gPNpmKXn88xz3hIdGa4GiHZoaA5zAaBz84ZtJUgigd+kEV1sbF+X39n0sql3TSN3Ij6czknZm7Cc
6Px6eF41Mi0D6XgzZcvJzn6VdStUY9Mwwrq/T44vmzQgeBnC74tfq4nDcyjE84dQ2uDHHyKVp8m9
fX0pDE/kldbS48LLBPYw7ZsKUNRtIMZqeGfBs7ja5IN9AhqSPshsO85q1E1jFCVBL1FC2KfA6QO3
vBrdhaJncfdBrRw4BcF5hRLv28XkjgmlEVAXPEPnWaB8O7GoqFj/5rqNts1HqzYRbw9EwNWuxURp
1H7ubYEZwwNKuraZ9WHxcxq9ZKPDxEBnWio1dsaDSrT6GONZCbhfeGthYajT5fowJVidJnhNkVQ5
JhGbr449OboMhP9O8X00bR8/kI2L1TpgFHLsTAEtw+AhVJlFE2iURsv+aJ0eafnDPYknCC2muC8E
SySnGqEomc2iZmncsy7+Mb+/iDeUvyCaAN1dCayTCHJkAKmA85Q5GYkEgdeq+44IRQofUfMqSfdO
i3yhmaJVplTHvxdBaT4D5oLFwee8K1rklTTUCozijlhvXCQUzT/AsJoWl3RaTL/teDC7/bEBhBZR
tPupTlOUyWRACYE3RJcs1Orpw82ILZ/GXTemG5rFTPWW4oHM3BLfI3pnTzQmRM1fpbM+A/zd4GlT
V2oF6EXH9A7obELI/28KOAceT4F0ScckDgRBiCHyWmbxxdix/ogO4OEKohKyQd8rq37S9vTurGnh
M3XoH4nJn9azT8O5y+9jvzY895dpZR7bBnALZPg9Zj9rsZtvT/UqrTN16DpDu5KWYKSjjZLy3dzk
LLoeT6NK/7RqSqx+gpiFm65gS4dTGRR7+H6/8yjb6FZazuT2OakgCooJHtnX1kV0b+dLWIYbzIZf
5lAjU3+f1tdtACDTHssU5CpUIyBO14dKwG8aYfzmfZ0mlbr3rQHxNVhgIYX83CPayLn56NhLr1LD
wiIR9dDsTrkDW0pLIWYWTmUXYd82IWil3VU3xc0nDhETbdMtTQoTQNvZgz6AJ5vA8FOwbsI5Ug8N
n3g38Vb5wwxLo7tNUxZVA9ZrDl+6kFXDlU9UFU9ZXA5odQLAphJrVKJCt4c5QCKhtzRJMV7k3Umd
SecejuP6e/pd+3VPfNNg/KXHgr52oTR6747nIw8kRSuDmwEe4LThMlCZkIIV4a30AbvLUZ6TKYYx
YL11JyUCpBJ8EshpsV14y6qv1KAisX79WoBall/rkfEq/Bodt17+Oo57/lwMeIFmCfZZl9VoSBzj
KZDc2jxTmz/2Fp/lZPptQbjjlSIVhej0zJWqYRwIPoaMWVrsNlbFv/3Gk2EiIMDoKNaNE/Ybz0cV
4+b2nK5+Zp0Ba9s47693RYLKb3N7KDAEsPmH1qL1uIlaK+f20qHNCUQFBgzyXKsTwYMKp1QjZwDI
4JCas05QGTiPoCZEPpnWqDK6GV/fDFJrUloZNN9OeOlsC2mdLheHJPwbHeTUycV10jO6WJlLubRE
paFIzUVX/ddrsTG72bmCN1ZuvoGvNS/XDz/ddbm+u4UjdkNqkfwrII0hYr3gmKF67VKSY5aLYNVF
0th+qolvQ1EX0bE3PsVfKRZ0E6Xgzy+jTWuflxWfi3lu2rm/02b4KT55/97A6Hoog5H6jov6oinq
lYYtMq3KcL6Pxv9mUkVzgZl7moaT6jvTIyXS1S91/5MfI3O/WwYPdDvLX1BW6QWQl1e0YBZmW8v3
21eeGP21mbL+G48fD93nJc+xG1O4I5+UEx7DZSjIsm0jGsq4GjE0TYfToPpVbdSi3EvmSUHOSRZr
wUgjbrwZqcyIQXS4RNmlE7ZSZwOmKl7UqXnhu+FuaOVO+yo9XvvL9updHu6ncg1YSz0KFwe5qfeu
ZDOE1Iv5bwOKpoNHc9ab/fMVQQ3zT+xLhH79eggvn/kGH2X8hHbVTOkQjf2retbk1OSWNK3gR4fi
drNyC+dfl5WJwb9irP2DUY27rPlpunCS69lWkzLPo3z7+LJ92Y/uL+0jMCdk6B0Gt0lq5zHsvzNS
pmUDwHYGHp3KBHv5MhR/g+r7vPfwBEtD9AdeaSEuVoNqY9MFpbXtBpUWahi2/aA0wQxcfjF5wf+l
4bX32AfZp+NRHC5A/6gBQtJVeVQlAgVJNnqwHmVrzasgD4XF1/33pbv99lQ8jMLw1j097xjkWDat
3Fv+XR1wxGrY6mEw/pf7YeSrUKRWc76tJsF3aTJ+9/iOL4Wf0s/h89ybf+2ex/8eb+P3wpv4YmVY
GFqNL+dXZ9/cUlk8n5/G3czo8LkbLPs2rvm3BTtrPCZWlKryrcOk+pEucOfaqx3LHrbqTkcY3TbT
jZVmLkAgTKlZUeVwQaIA2ziDmAzJ9e9y99pYfF5fju1NanrYsSCb+/a8s+hteqdetUWMFLiSSqWl
5R5WrI33yz8Z0cXRmCzB6l+F/15tXih03JpkzhrzZznVtwbXjbjksf5ozhvizP9W78XmvXfkXKbH
2eyp8rb5ZVg7Wsa92++BZTsdGdLbcOZhCbV8yGxtZxiPt5iZNP++DWuta/sWn9uTanJis1JRaIOh
2vtk+uKpNKZ/cJLZWL83D91HjA/RAOWaT+vmrYVSUe+NnxfNx8dSf1Qhj3KkUO5xIanJw5y21vVi
k0BEfUyI41pfNgqUGwtJhuL3RqSaT48hsvgdN7K98osJMin2tl/7r+oLvg0LZr1sp4FDD6yWJihZ
GDvZhqEB5T9gjMxfBT/zH3Z5IS1A6BeTxVnGMvJ9hgmKi1MQ7yjFDsZf59db9zFZ9y//cXZmS4pr
WZp+lbS8bqw1C7V19QWgAcQ8Otxg4OCaAAlJaODp+9ueVpbneEVFmFVmWByPyQFpa++1/ml9QT1y
zYAq2HmDebaFlYR/vp04DXlBzlD2YpWKzRJyGmJyqOJbUuQGGalS38Q+mh3YyOBCiy3+AbU1KDEL
mfQtunyCyJDREeq3fGAyx9qKGwfYDWEQQsyKdhjQhOaMJ+1kbjmcWKHVMvhEx4qslO+BxEqG9BSk
u09hEzyEbJHzgE2L78ftBHdDjoqTisJhq46iebrmoM6v6F3p4NI1bF26Fs6dSDCIFH9CHsRrc+2+
+MgJmlbqpMplW0GzdVviZYPPeSOCIYrIZ3UYPVSfsH3AMbCBHO88wPC5FIFCc6YI8R8FBBeKL6hC
8q3yIY/QGMGEcul55WL1OqeleBTugMUeKSYRfgLc61+8bT67PImYdDzjFkT7csmecRywWkbSJhm9
iasuSNtOXQQ8i9jJ5/L47pl+4BcE20JywVlZn89F5SlDY9U55F+UNNbDhxGnKKc+vp1oNFfZNimE
cgJuuihH8n9KMiiy6BF4ntUvzlwuM58DzpPLzJOv8wXkJ0MuOVmAcmnS2F7gig8mRxEhLbvXh7Y6
klKEOuROXfd2jbE+LWi7iS6faZdikowCKN+Pat7dxnuZjQVOaIYQ7iB9wAhnFF/8QMD4TaqjukCO
gcKHTqy2NpSG0PJcExYu+jnqPFHEcUkB4pBCgazx+4TV4vdBF4yFIejL6NvZ8fKrdOZaQ1cK9J2D
bFf7nJOgU1KCdL4HQ/Mm5OEgen/MAvT15wT1+zlBgF/2WqnHsQhlZl5gHw3qhrrPzxaV9Z2K0hGD
7I8EzNnRw2u5SmuToH+yLB59KEz5otdEIQp4n4Mj+GSdChBvG56MT9Yh77fuuBY2PSImLxiTCUlg
Ss/r2pgsjQHxM+jo4JGCnj6Nz/Lytb/tmLItPXC+IYbvYXu1rIHIquEK80tLjOntXMOdtaHIJjUn
5Objsu2p04Z4nwC4msaPjARgHAIMEK7RCuPCFAXnfS2Ni7KvN/yLQXRDCEI4yqDF/Q7Dil43/2ph
XkG+yQh/IMCnbxkgDVfwh2NEpiwkaFOE9tkM8Yaa4bhFwo6/Bs06+F3d7UEEUGpR8lC2gPFwSgnA
EeD/IeAgzk0OKZOSXeqZQ3WYet3DC8lJKwJHNfofBNpsmhxqPGsDCyKSMvdk+YRHYEcmACUemGjt
u3YpHOzEswz+BX2z33+lW3OVnuFXIFEyXgpw42qAuZ8pvN6MaAnFXL/kozqkq9sBxHJ8i3omZjv0
fki/aXORtFu99Ov2oV5YSCwhcMwG8JuRE7PAiQFkyJfgmurMTe5QNSM/B6qmCRNs+Yu40VePxyDg
DeS9zla5SFmP2afh14O4zc8MVusClnY7Z7vjPrCThbojYVfdWcj1VmgUvjdF86s5gRLHo8dB24Xj
92ewZTLPrpzkB8pM/y4mT1kT68BOkn8hZtI+LTvbE7//9UKOS8f1IQk2rNhGPp7eyXv6XqpLZX+/
Pg/MJcccRSKZ5aJZp+zOwYjS+W2ZT+mzNI7G8EDr6zUUc7NSvOWXI+/qDU7wiMaQKoeihNME/S07
E9kyMmlzfB527PPr0MJz8ln3yolbRebIE4j6em96qrCZ9Ew+o/P6BK6mdQHMDPpvxtVAjlGz41/5
HvjO17yvO3EGom8y0X+wTecGmua3XZOMKI7w2EvnqC/wszo1u630qerAz72Hp80EOIanEYkSdara
p5RkZ0dwzS7PefSmAKXYJQH/ZF1xXU3iQ7VAnyFTbX91vtgD2d3ZDDlX2aJuJwoIzlVh9CYBPexj
0y5QeB4nOMX/tW2xMXHSsvvDmkL1tz2EppxMHDXoXiTUJMi+EtSz63qWzvINgkyWlDJVJuSVjuRx
I2YT9JpNNmn97lKeH92EzZ14h4nmNg5JLRh0zqxjug+LqvQbHKZ7KoGlcbE8be38JB7jbO1hyEgS
Ad6pbcWY4JkSthakFZqgWwKucCm+gPAPG7RdNtYa6rTXrktdt1b393O7eLFXuB0RN/RYWefOuVyR
WEOwSWeXjviKG/lqxMPXJRyAp50ZP2sTwcwXpjEiCcix0DYSzwkIKB0XM9SAprBUcc+nzbnYVMPn
mS31OyJ+S4rDqXKsL5i4Ljp00jHRtwwAwFkBVMrHMzuEdcWhgs2AjZfFlognlzEibwGTX+p+vD4u
mg8YyNs6W9IqKYF7/My3PDKAkFwdhDR30tKo2zeceatyUTVYBVBoDeDLuBYFrY8EXSqebq6BV/j3
M3pZHl56G1qoT9b5Y54ip96TbIpOpgFl4PThxOXM4ihjBSHopXmmT0ePIBwx9CzkmIi0iZC8QZb+
gSfFAg+clytzZyAV7sezty/vgsOR0raY6EW/wyBe7gywfNIruLzslRAJO+J0uMzFASqsBHbfmUtL
6jGI6s273b62hvteyTNpqk3VuTWW3KR3QNFBuLe2LSdoLQBuBSNKX+TKy+7FnKLYtDMcsTwwsF8A
5U55wJH1QgoxkcQSajbNtcseKRiM7MBteFJ/72iYKQDanXQG0fUf15o3TIQwJA1WN7Qnk+eMo46r
mOt9mswnNJXOtSNOn/rvZCHfA5j7Mj8jvBIn44ssvm3ng+xPriv7eUWykPjo9w0Tay8zaSKRoWjt
CJSQronqMICFlB9tw4rSNrdLAVCC8ApOilbqO8AVupkaBeicenMpw7+fGvy5oAts4dSiFgheL/ws
Dsp3GhFLmCQZWmL7Pj2yflftmXvfuRAlQZGBpoxKeUv+5hoZQcajy++wuoZIibjhxBHIRAoylrp/
A5bieWbJ5b3yM/lSDsEugrqhpGBLXgVLDWfPB4BAMi+37y92pde+5GHhQTvdPziKj7PXkPgh74m4
srMgsHSLKhTThiimRZktNgw03qyuEx4VS+/RHFAosshpvjApYQsyUAEnQ35ZnVrhHLAOtG3s5P+i
PSAlDmyit8VrZW7lk4zIAYblNspcohum1bpZP5eRT8S0g1jjtePg4glLuGiYrT6zw3HXrpm2Jwg5
nAQraxtdeAwhr67w9tdibG2U1e30vDxG5hV6h+OU9pUN1vqiKttEooMMpwmYtOzCbPUFgBzbbFIO
28LQshsi/8CMNQueOYcGhjrYv5cVuu+WMG9h7YfbSAhhCXrvA2cAWyqfuDBs4OkuVBSeieNQ4Uos
q5sr+B32s0ZUXBCD7XEA3dJJnYhhPjzk3BbMsjtxY8LPcoKpdFZ7nQF5loOO4zPE2o7tzoCcEURi
R/vhBrNwwjNhjv2Q+mKgLFVod7rYcMLRnnrvuTlmQKmxkS/Rsa+uX3H/eQ4PaClKyCDqGls+y2ee
5OO+PLuZfwT3eE+fyE/ON58KoFkoF0htaU+PS00AvoE9yesOSo8guIHKW4kP4cHac0iAHSOw4wdy
rw5Vpdgizdh9HUl0Ic5WUI902/QTUmabn+AnrDrppJxeS3InV/Iunml2vLc+OrN6RCa+n55N3hZI
hTzJOWqyEXiAf9/rW8juS+gzsXyCnZZPwo84c/KuLe3aXXhIVtJZ8smAgYWjdFrLm3SvjPMlGCKH
6HOP5e3opxdAvGLOVs1v03whwMS/jSEJYQ5SCOhzqib7NpoiSnKoyYf08/yldG18pJyL0hogYR1c
mi8VOp1pqx2XlcS3Cr0bE8npyjhTQUnowQAsQABNxqfsobNNgVC85tIaOo9qEliMZUDdx4YOJpa+
yacHfejgie696545ZzFUTJ8n6PGSnDtjeW6BfqOCmfMTm1hnfl/xH3Md7MLNbcO4u02H1EjmJqIV
A1+j0o83KcKZIQhaMJD8YMU/7AJvYJcb3Rbsj2e0UAs8idArsGJot1bWHJFNvdOH3NT82tmbnLDY
Ua+3TWfPgnOCAbX3UIwDSafvD2ssVHadST2+X17wPsVc8elnOKwiR61s/jGav/HTR9HmEq25kXbh
ghAGnsvHpvZrL5rBTXIjY5QCOYwn+L3SX7GxcyRW+gDUk60do6kuwLR0RguE6ixkE0WzTAMoyvgX
oX2AtLUjrUFcudpQDuxD3I77vjpR7kDvxN8ZKDBxlEfCw+GMbluib+b8veMHjFb3AwgCxe1jChFm
jrItHiercOjgEF6DeKPA1onCUBh2jKmZv7pNYQrjvoSQTxsVdrAzGVlx3IgHjmIGSGFa7bEfztC9
9W8HfVCzjR+3YhYUHdTE3Lcey38maD5iGAdPtdfpA+ETGLEGRBiaC20WIPhR+DPdvp4Vu+itKawQ
dSJA1z5FfAdV3/I+T4eWC1ku9mUEpKT0XJ6oQBB1OLilBLNxs7u+fn1v8PTqW9V+zhRf3yhk2fLH
eKxt6q1qEy+4C60vI1ekgtrk0K2Nh3e6XcEPH/3XimwYAJHXmqzikeJXh5Apk3Yx3ERsOtGWDIN+
7moe/xiNSI3rxX1RF9F9fNSX8vDkvUiQfGAU6aC5VleQqqLPKnvtWHEIIqexHTlvNogRZSDE62J7
720jh/tPWZUtbovg8YEF+0UsJePbB9ibkWQ97XJD74usKgWQgtsg106xKRaButXExjaNNR17NH7m
qiYJbnEnczLyClYP6wmBSLXhXVSUm4RiPnr1qsOZT9EgIQRr6H8YYgkvi1hqn66YQMpH9O/b4gvd
E8hTX7lqNqFVxNPy84WIYSKkuQX9LyH9IhrVkUaGWw4I5BzEQxT8A0o4Nr/Yzlz6Zw7ocTIFsicG
KlgcB+38CgiGwk/90ML+8UDm9rjwSYFjRh6oFegzpAHf8u1Ey2qwIB9WKCHduF8NrF69US8ouNjz
mHs3aex0DFChDdDf9PVFyFm9fwDG9/U5mT1oiV7j25bFE4wzz1receJ79HZwbMNsWbmvGc0AcZDK
ppjQh4yNtbaP3B0ueQ94nadPOhtnwfe8xogDgfUwLg4BJ4n0sfqy0WuH0T7gnD7acNTmiP5F1PDu
c95WUP2xLwBLyCC3cQk10WY6XllMAl1PPh19Gqvkc7WkkJxVdiDuyf7uMH+dYu+IWOSDN8CKCEcm
A0iOI4LNu252BWYfcZpaI7RiwN/9dJXOqo1F/CLN1UjZsR8GI/a/pgdbYqWO1nUID9Bj+7ljeHdQ
OWWN3cA3x/nH8RDtusjccBufKJKT5f3EMVXYXQQm6NjmgsIG1eg/T4bb8XSaQRItqyFqZqeZG0uA
FGUZ7TCb94reh2JTJWfEBELO2GaP9YNwiK2DNzLy2IOd5zCcZl+uNC/9iHPRBXXh6WjHyKBgJyS6
EDsYBnMCtjJuzwATSQ+oHu4cKmscjHXKebe0wyXANwKg0O5CKmRn7qMibB/BpSMNgwuQO2Sf/BUC
s8Ovsj8AgXAMQqQK7qy5EimxY2WG3w81B8IEDRFtGcPM+olTnCOHqrqakA7rl1eYonj0mtGXlBtq
FRPJPPkWzyf+MyHPebE4fJ43Ki7+cD/j13fyNogB3kBc8QcyGv8RGp/jzhRPNUa3QdY3G0QpdIG3
0fdRFnQo+GK0h7cRLaD0tBXP2g8UHyExglhroJ2jFUTFfcYW4pcb3l28QIBk7fPNfcab8YR04zHi
60yEPIi/h+oro3tgVFIfXIZmYFK62ajaiAMGjpeTWCZOQNBzYEawBpBcbusJIXk9VK9t6SEsdWE3
nK5iV1djly3kCZVrbLce8Ix8heGqJmiA4ZVjm91e4Jvv2Xf5FSBUYTgTjwjqYe+1iycPN3SZYLji
oXMsO3IxZk9EjQkq5RhbIn7dnC1feJjCKXY0odUD8mPjtEaAxrSLazjRgD0+XJ64KiKNqgRNnxON
QxiDc1tWJ/lL6EgZKG8zgBh1oRMvSVHwUfii5Yf7C71wyb62Kl0IUzzDQjvVZe5rL+M4CXOcvkLs
UA8xvV1iS8QWNM0AN/8R6BeVheoAiQFc6td6/T41zC6nFxrpQtvJMc5DC/VFczjn6Cyn78NLAeru
PzIYsGLWPSt+givCRW392cFhdDB5UNHfMlh3xbnfZoSb+AIBAINhHzhnuP6w/Ilf8/jwefbqRgUN
moC2q8mgCvr5AgGJH4oDhWNB2qEAjmC4Iod4E7CnXre3YUkAmzwQolP8UOgQKItr1uZxg0iLRyiF
h2wWgG1bzZO8l0+HLyNUaDaPUbHCFMKNNnagaY8NXRj6dNoSccPV4YMiU+acIhvUblh/8SgRNTst
6AqJXcWutH2MWp5OlvMCOBGlmo/DgboyoZvCUTh7uOxP/XqdT7kIruRzLVQbScqGYEE7m5T9E3jX
il0bvwEylEHhcyFc9fLgCbUIaoBldhcYF4fIoNHjzaiuWUz3ScR2ch/uN0fb5F1qPkifk1MBsvoF
nGle0d3b6YBwcScCHl5JWAU4F2OvGN4djROK1T3kOU37L83LkTmSQQOdifOFDJNmmmGtBMh3iQ4f
0ox3ezkbAaaMN5lNu/w1CFYUrq0ndOIgQZJXHigKNcTbAzQyLGc+hM9P7MjsPQLzTOz8yhw0mga+
Yz5JVkxbQD4N/sHDDogB0ubzQLvmMFxI350StHOvGIZ+gnQ545C9r279Lbv5uKRZ6i5NFMNn6s9o
FbqWdxQ4eXYFxzpSEvmtm3whzpT7d9QfbCbUIuvulCXNSLQPysWhtUbm4YjjX/ED57nrODpC0NsG
ExG7ngHnMwGOocjNMidG/c4y/G4r6T9V3H99+Uqpwlkl9sacZEgHaWG8IO+FMrzYhS7C9HZE+47m
z2Hux/41Z0eEOUCgwEnH+gsgftn1/S67JqO+2TNBLK/cIV6HK4LnYBVvnoAicB7UvPQ0NBdPCl4Y
G37Gs9KKjQ0FgQIH2RDFOkj5MJ2+qZFtQKRILwYK5qP4b+4c37wlIxfOQPbYj8GawdCPSIyiAW0r
jQ4qKkp5F13uBm66Tgdcu2Nm30IvJqH8acdM9mbKN30qtg9SkJYgljye4k1zcw93rkjiJkSmknLT
FUQDOF/MMYIKGjD9FC8opSfy5cj5R7PV7Y14UFVK4lJgX+A3lHkihWmFJJiiX4PZtObd75bzsXkj
CCelnmOGQiNB5tQHLKwR7h4HGSuxI/KGPFSQhOBwJqDLpRfVzg+Ug8OXX9BJsFxovDnbOC4cEAYn
9AC0bdj3geXWY5rOmeI9HZpQj//vwhE8PI/6ffbFO5MEJENra+1RR9B8HafJindL13Jud7V3XIoz
TmJbQW04vG2K3XEZu90lP6M8JJaoIVJ+QCHO5YshsGEXyl4XEBTvBQszIwVoyoeiqI0sJ0IgkI34
UEQl8RiyrLAE0fIRyURsLVwQWlzCxQk9OjJnxU25xYYpwFtMGVblvVNHkrE0kvzjdkymQLoWX6ue
lg74pfZ0uZIKv0ShUDncAAYfm7ix6z4EEm0p3hC+FYhjuqv4k4E6b8nzvzDvgRf3dfEf+Cgg+E6G
B8q86JfUl/fK8u4by4ZFs+NCJQwSSElidt6dXogtflnhysPt9v1KrKmGVpMoXTgcBufyqkcvdDud
zwdcPTE8ACqE97YkksAqr/OSMX+8sUHTGcamfSsJ/XBusW3WriU5L1IhmHz+6L9IllPFn+Ltu9fj
f/7jf/+///vZ/J/gSmzOrQ3Sxz8eL7qo6FEW//FPVf3nP7J//fbw8h//NHRTkiVJlw1Z13TJVBWd
P/88LaNHwN+W/1eaBPVLCRRqkpV51roA2eiax5LBWTR+aShtxkTLZowliJyQiKa9HvcVKju3PLzr
ocaeFAx1plck7oug/dyVXzNWMRgGMizMI+TJD/9Hb7irdU3V6mqSIf/9DUevJG3Udxut2tfYqE+d
s2RtZYJ3I2C++0vvp6QbdePLs13fAGOITVJBKCGtXpP8Ne0ygear0Dc6g76EuYdHsKayQ7Ke07nq
8bbhO1RIQpp6ERLlS2VUeL//ALL5qytuyJaiqqaiaJL29w9gPp563K35AAyHXD5mSeveVvfGk/Ce
7ubGB4XZc0YNELQX9oBu/w+vLr77z/utmjI3XJJNXZe7f3/1tMqf90JRkxXxl4Mz0pT+Et9LT9Tu
OR690P7D6+nWL17Q6lqGaqhSVzaNHx83TNvgUdTdeKUhNcJT++iT9qwxqyAchvQ81lhjPmyOrZ/R
kc6b5i7YdbB4owV6EuI6bcjFlxzLnJBNfcx8S9rp5VAMwqW4m+b6FlhaweuEGZOQoE4PixZqCPZP
6M9O1wHHrijC4YaoVyiKCHjbqaQAKwMzHDBKRgIu0Kbme6mfo8TP4HbSZW6RT2tD5CIVJZm5KJzH
Wh6nI9NLR9nM0mfh6k0zBwQKxMNpMa/S4SPzVO0k4QvGpdoht77sCUDEEAFatPeYbnAuv0YqjD/y
h8bBjvA8uqHsNdWyXgECo5QA/chSO2pqipCFgtbvcbjVy8djhKQ/YjObh49R2Ng4xETWWNdyHgRO
1/MgG9JD3FQ/ekwyBFJmv85dlORq4HXTYZUM3vouCsZq3QclZH+7m72WpgVALpnK4YiKRjpTUHF2
3DCqE8yjE+Xb5zUlffLMXVDJNJkpLelsH1YwiHZB8aclaUm/WiKWKvE4dBVJVn+syfZxS+tAUuNV
SShBSCaW90KZDzP97Em1iAXnDmM5zYkZgxr8gAbjN9TCU0tPNuwM4udQbwx1YKABxIyvEyWBAmaM
B/WRzZ6hG0vkstgp1EhGDp7AFPWPPBzdHx90AQbS6mKCsgGguy6H0KA3sx8uTMZ/+C+mdDLI1UXY
p03J/5i3mQ8pUY0hydMdoBp812snD4u3J0HzkOuARDlYPK1+/NmpnQyToISMwg/U0TObvrO9jr74
cpNWEUYLiXnuY0n1q2AshSvmP5TmrNtQ1FF4IlGTqjGR8nqLuIEj8OgwHaANh8XNz28zJH3MSAwD
v6UdxUSKiAm9QGKb2rAkiQ+XMqXJWUMN1lL2LzI8BJaXamP9PSOvJST6QnNCaFUKZ2qPdCAFnhT7
+WuemuMqZ7bBsG6FyJ7WUb95b+kAB0xyNSs7Tfw2cZTCruU5omszn+v3qXyf16icqRbR8zR0NpMm
HCbB5nafPo+O+nYz06mCWRfXreRUx3ERjvHTNF3bs3hepNA9ynPFvEjlML3N2nputW6Qu2k2UN8f
QB3HXZJ5UU6wNRfnD/tT99drz9ClrqLrXUMxWJt/Of+K4tmo8lGOV9VaHXcwVKDRNBbfHHu00fR+
Z6qfm2Fqdy7HpYUwB4FNcmo+ISUzoqyJbpvwJTta7iVz6yA/UGS2YuYK1FfgUQ4qI0lwRw7qkp3O
kG+4R1JVQ7aoHghJx0T9zq3qbFLohFW8g4E87gWxNKOhO35Ge/OEjIRWc54t2u4EdQc5hno9bHeJ
QBFuiSvjGtrH/cz9w8at/PKh/PeFEcfYXy6MfGy0qlaMeNW6kIkeuV0LMfeK6AegmNnL//3Lab86
FS3r3y/3Yw8ojULXzUjh5ablqt48ZtLVqgTfh6Wcy9kmvIPngtk3pf9QRxlmpEaM3QnhjbFq7zAY
r9C3tUJQLmOlKVaIlMsDhmQQ3yXAA8ubED0kVegiYSWyfogM1Zb3v/8Y8ne99PN8/evnEMfhXy5b
IDdJGD2seBXju41AF1y964WWp1hgBM4bc8dax+1T9s8VhZ9qI+lglE+2TxBZq84Dl92q4EFyKby0
DjM0nIc2jLKxYszTxK6BBmhDAFqqIZETTJ66x/Mc/QVFGVbSGiZetgvMi0M1YOjjo9vLzjlC5BNe
BhTn+pMBrD6OCuhL6J0WBGEprWEhDMIznwPWE8CDkdkabqZFATM5LGYSrSkwU0LXSxgt6abSOZtA
Y5cbGp8G7cFUYJTwgMounZmnp0hLIATAcAtM8pgM+pEHvovHHHztG0bzMNy1HrSme5vwbev7BJQ+
0Rl9ImBSOqsOh90d3ccTjc/v744uitnf3BxVbAZ/uTlvTcsV68YiKw434mwPnWk2qz4642IkOy/X
GGYWGaZILtAMhDNQ7XkNQjzvOO8Bv/fcpJNkYvbVCTd39oQbXOIYhU6kd3IBrgBFaHMxs4G1XXOM
PqxCyg9uZjq8XePri4Fb4Z/Ozu967Xcf6Uc5HLbvW5y+2L9Cgv3YUBxSZ5bK9pH1TMzM2j5xg9Fj
XY/ufrjGDbfVP41FPpS9EA2B144AKrfluJ4ETDs6DpmuckLrETDKAn/U3qAMoXfqJaMHNxyeRHPL
dbAy98kSCR3SCtmPQLaGcZ/kmk+uHFkPy5dbXBGoAPabM2mBRKU4RKMKZMW/eyDexla6MskrlrG2
uqSky4vujBQgHGJvJlcWDql7RFwil0Z1JFxhaIluJ4O8qq16yje3Jd4SGVOpGEc81HTMzoQsDPMD
8i/6DmBcusPjlKG78R/2w+++4r9eaMvSNEWxDEv5Uce+79FNScoqXskAlihaySjHg7y694JTiAvs
VF8lFgLT++7L9N5rUFTfekKPppq9CB2XA4+IPBLiH2aGwdwDBjWg6d0XV0vuLwN9QG2KH2+a+Ulf
UK4B5MDHQ3Gtr6c2xvJGHqmE2uQxSCGXQIfAw0bxGiTg6cuX3z8m8q96BIv//edH/dETRpbWvKQu
HxWYiXE8ADSzUOrpqFqaJVpG2mMirqFAI+cPL9wVu/zvLvKP01iRs7zzOvKABqcq8N9HpwCWLnEe
gd05TXdSlhOKpjycMmcmI3rpkmDuQpsMgkFCDRpVkMecoXxum01r0+8iHQFMIotI6aXaSGVpsxt2
3IcQGJUf4FfhZ4s7ybl1nWc5ztVe8BRKyFfgiAHH8w6aBW5L6TwZGAq+1fSYy8k0uoQvQD88DeSD
IVDsx3BkjwnMbFLbT0KESTVO+8oFL5kgmAhBR9X/dlVpWbxHqJoRL+QuI8ji2wK1BTHAKE8E2ZKP
3udQm9Wm3dZ2fm4vSXjCqve4wXAwXNdp7FYd5yaJQwMieBMU7fgQrto0JZiCTJwG07RI4EvXRwtW
yJO7g+hQN/3uvsZAsylNIUlFA36nxVTtSrLxRtc66cYeUJ2+zlDyEPmlog+2NYPxrrPMVPvqmyik
WRyMb/W8YvoC4GB7HIIja+UanO32KBHYDl4Iu96oqQYPchzloQSD2rXxhiAik2IHc0eXlinzoHAT
GFxM/gQmQ9kQzR1jwLXJXqoNF7xPoAiwz9YYwvPYXVShZ+LMN9wmYVSx08qEBf7hUPje9H+35n4U
OmrTUTpB2bKprxGZWZ/k5IyMqbR4cjMes8BPmW017W5NR9uk7GdknwVr0uwYqkonIOB7eZMt4lE2
+MPD8IvDSpYUSTckGiNT0UWB9pfDSm26kt4p6+/GOQ6m8X1h6sCtaHo4rDreO7OrUcWzaMqeFu5D
tK3h5x/egvGL5v1v70H9+3uQb51az5smXhk0Su9hENGT9dWo91p0Prrnshqoa8tDVtYafSoxRMEh
+pNPaRtGKJL7bPcqCSE47GiqGO6EuiMYGLIXYY59L3SyA+gF7p8vlIr3MYNoGxhdkPi10H18ZiWx
az1m5iatVz69l5gz51JFaU8/ZPHWDtPwtNu2edpsDZ0jIYkOVaE+lcjQPzIE14MYDlDNIYNNAda8
QPZvVdS7tULYHUTTxPAMJv61wlEvrcRQl9whkBBrxtFB/IqJg9TCCpIbk+uUDFImvfmB6RGgiLMD
u4JOsCMe77tHP85jCC7Ov2JBP7go0IScoIaocLaQSybh4uGYjh0XPk/A/dyc4A4AgqU1MDVuKJYR
nT34Lj8Dmeqq/ziOY7KeeL7M+c0aA5qnmdd5Cgs+lRqab2LYAZdJaIcwZIYhI2ebURl4xAoAHKqP
/m19nzJpQdGZvVs1I7kagiCDchvUjMYoJiQ/deTYbj6FvlD/Y1kiyo4fD9XfFs6P07JoEukoayVl
CdaZFXmjqDlbx2jtZn3EfvUZnFs7v6DB7uILbAcsoZBIKArj2tGuBRFgOwYlosikvjjOq1k7NY+D
knhRZYDzqftF+cBNNgTq2AvxpF0B6mEZSUFCBNMZ4T9iQt/eIhQJzo1zYkm6wUIEOpB6sMGI3WdY
ltK6BYaxPpNWRRhfjv2xr3qwAVgxyAXTtqr33GR+CUIkJMzoojmWiY9jgzQ36RgbZUPc+UdHjLTF
5FsuSSFgdKUYps2mMY2mEnTBBNYNvXhjI0xYlXkfeqzdadkfulj9T5f7x4kdmuo7L1RObMm10N+S
+clMZnSr05CDpWCkXO9xKQ65j3W2GCaj6lJsHnNz1i5RGDPk9cVoWInOymCZr29n01Y+OgsmFXv4
X5bFEFfQc0/uPZRl7FOnW+RMIdvzeUakFdL15g9bsvynbedHGXC7VZ2HHubxKv/UMXfvVZF7YQt0
iO0/vE9QnudnWfVwtWM/PiabgGijbq9xYSN+vwUqf7qyP06Hti4l9d7yVrSDFeBH/ErCSfxyK0aF
WdMWcRU90aSgttvfmKXYcRCTVvknCeTZfadv77vfv51fgcd/e65+tMnHSrOemsxzpc/aL+Q5YwFP
SavuoEJE9EnSBnkcMLben8rfX8G4vLCpqQpnkmp99+9/OY0MPZSbrH2ywhaBV42fU9Rzr5OMT+7Y
i5Z3UpaGBT/NganoUtnquwRyRPYDVC7zVW3MEEr2cub2PhHAaB5yd+ZtXLqr90kh7JxMBMIKlF4X
t8AEi4waOCb8fzOwvjrSJD6ZqX+z+g2pbshOYQJRhsGvp55eTaAz0dMxM7hyOn8ohDVxvP3XXezf
H/rH1Ta0WC7CFx+6+TQbX51FhLIDfaE8MYvFzfoM0lUu7Wr28EnLkOyPzLkz4hq3jv9CvZz3m6x/
k1xjhowWIYgRMfTU0RM7CEjGKFOXUQFI/J4qQdd9ZWle0SPlo1ATSSqK9Idy4r/ZIv79WX4AE3UU
Zh25U8QrEw03yUW1w/zXDmMy3qPw6DyfDiMdj/iim8EdOrZAeNE3QFsux234+e4MAKsQ+VRnTJBG
NmsyH3wllRzsSRjBc20UEDLAdVD62QF6U7MfiCTmXTImkNWg/AbwanpyNaszIbFTO96jHmJ5+QOK
pPwCzfvrKtV/NPj3d5LG3YjHQ3Ilu4t6e1IcVF+5mrv37g41OZMGQO8tgCs6d/GuQDLwZPz+IdV+
0cX87V386MnbUo2i5sWlTk7KtvvtUbitzU/r8+XGswx/4QQtAqnfIyYz2uG8GTZeJSKxbiMaWJTK
ojFAzaaMNUSmJuNBhpyPzRgP1iRfsNvW5xcYsSvj8Fx31gaZZ8Hq9x/hV0iJLEHYGCZtoKKYP1bL
8RYmphlT+MFVfLxJTUFh0/YSddRiHCQhPhlzTLIFBN7LIBregYaJFpWP7+GA553M7Yj1T4geLoUJ
fnnn7epTlEHIqvqqS24cAX05khZ5QnzRKV8avgqlKs1IYGAfbyO7OiQfKHJKl4b59x/N/OXd+fdH
+0aE/7qT1WEQBC+JscgfTxxIyEpEZswLEyRK+IM1S7d53ScPcWwsVA9LwvGQO/rKWERhX10FodM9
3JfBhk79rJFKqk4wHOG4ZFGzoDCUMO38zA4o+49ZPGt8bQgNZSKylP0Y/epxUGxuuWvErtFhenBf
q3uQEih2C+Ij2veY0UWUcwVBsszJQeNE3Oo0IlWhGAhAwBKOWZLAtugUgTt+f2GMXz48f7kwP5Zt
8zwainSnEYLLaI6zgoAehkgc2BEQd6NuyAdcLwkL7o3ZJ4NHhMzD1iYky/LHT8yAhOlQL6g95kHf
me/MPgg7cmUCeb4qJpV3HxuzF/4xZOZY/lrhizbZ94Fmv39giaWzNVA2f2dNcALcSD6koh+CXHY/
KeS4DkbhovNgog0ex99/eujPX232f/n4yt97nTqrKVpFH1jDjHSmUrCQklGJ6hsZYYC4rpfRdB2t
QUAwKsQJwbW43ohZyGYvwoOIvAldBjDryabLTEJMlGQQM/+GkZzN5C2NQ0a6evfSyW/jrPDaL64m
a6tkhAum9tfH/QaJRCAVuoC+tMWPydxZaaKPgw28dEQvYvU4WMxoiOlUsVCYDLVsYSWrDtkbyKkp
sr/96YxC+P+cndlus1oWrZ8Iib65tcE27nsnuUFxGjAYTGuapz8fOdLZKf9RIp2q0lZ1+zfGsNZc
c47xDcDyZYqLyo04mWI9x0FlgILLaKccPQrxba04Fh3OF7qF6CJQzTjJhKd4xJZEIDbyIKI6RyqG
e3+mYJHhNY8mZrsj+SaUJvSIf7/vSl9A/bPHKqpCUaFzojX6Pfjb63gprUi8dNz2y6sxwOgD3Bcn
U4z/HKhZPkqVeYLji7YMbEO+ZraowPGgHH+/URkCbMToi+6IAxkFPPZAjPLSbekHNv8GISn5JNG6
OWINbPfq5PdLl34sDxQDIYKlSpaoPDwx7VW9RonMIllvjXOG3viyQaQPSwL76EY8obX6/QPN/tT0
77367wMf7lVwqYTS73uQ5Vvq3pYeJ5VDO5WPJb5/JMu0n0lD6ZvA3Vu89HmeYDTjDLLb58yuFyTV
s0xz5sLNZaBawwV2o/8y0BGVzTE8lyf1WVyLOwVKpYR+E2oDnNt82LrVXh51p3x3O6D4RRQ71dfq
VwZjvTc+bqvLyNy0N/CN5gz9D1qgcJi/X90Am1u8yw8sDypYja0HSwgGPsga7fjX4OVrQ/rt1jwc
OIOr1rWyyp7brC415F590bDKzDPDrgGYagNvEUfoJzOnW8sLoRziTyqOEa5vOl+EyGP8hzVzsGbG
idl9MsGalS99CN8knM9vm3bBnHYIxKJvRLMSM/otRpcXJtK8p9xoZoGUwPl7QT/PAVf93AAXg1L1
2j6lLKaqK20o7qDzVPtsZcLR7e5OvId+CaTITbbBLH8pztH598dF+rGD9O35fDgVXpU4y8KWaqh8
wrJHeV41A5nDnbvm5QBKVaxoQ2RnW/prj5V+aiFTP/z3pD6c4Crz3gmlxZOaK1gIR503vqRjT5nS
T2YkIGBX8UdiY5fSoMAKkBH2RnbQMOeEYMLSIp4Ew9Uw6OyO0CWThsgwfyI/MSIMBfWDRpNyFjNW
ViddM0+rkXeZXdVxLNmKRIrKgJRY0XQRcSTqvvScmzW4NBOgEJrlwDEI2z76z9yibqVhi+bzKo/E
+yCrJwSzcXAr4hd+P2Zhd0ZrwJJnMZEUTBXEgfQsbizyvVEjbgkhbAVoRIoCQW2AqIICPyXme93n
I+dDaXGbiZ/MamPOOvdFHQ4juGgQiwHo8dDIbhw5yY7ZiiePG+9MBzWQXZh7WT1qZSe2JnWJn9bR
r3O8Qcg0/3gypH5p+ud1USUkQJak0Vx8WEnSWE2DMOJ1gYDLRqCSOef0C7BRYHGcJ9pRlxetMtb8
dcmBUhwFMVk5jnrfot+5bGp4GRCicBSFE1bdNa1f9sOEFK6NQLQn3jOM9B+55fpEod8cTNXA1oxZ
K49bktxq6tv7k5mtybjvI9vbfaC7GYtSADdScrKvrY6ojoIoUFx3DM31PuIgqOCxfWIeAH4SXV4L
HdkQ0nEOIgi+h7L6qQpTwdtJyj5OV16+gYeCpVJhFaKykMHt7wr/eK9Xunz2y53hTxrrGKmuxmDr
PjHSQz/1tEZFvE6ou7qpkk5y3TEzR0jnDNyRgQbePCcLEK+BMiJTkCjC/DLlNMMj9PvPI+s/1qia
pJqKiUhM+ZqTfNsU5TxOK7VLaJ9JyF43mbf2OCqbhxal/O1Dvh+q2la0bSGsfXFREu8UTjyOEjAI
22VxP8jmrsUUvJPadcRJguOo9iQWEGCejOTZYumLobjojE4iV5bHubRUehkxEw8qu4OEi4saAkza
k7lks70KU2QrKt5eTbWVZJR4Lwm6CB11w7vkvZb5goKwkqeS6bbJTiTEGAQMSi1prQhTmV0YJFo0
R9MVhYsUBwe7OTpdfDGkijW2DrEKXTdDCZ4Pda8qFNLpysgXOUW0TKu2lTeF4PCvTlzXjCiCdobv
0lKO9AIhp3bCq5bvqUdTXtnyPqbbzHxdh4Fdr5nKGKCDENODVVXnN4yv7NTRqyFt9WDKiMXSXDOa
1TBd5GAiGC81GK/84DdugbUJvlc4vt1eGch4FgPPZKQTX3h1dPQPBONBPA72moVegx3XbJZXc9mJ
z6U09YsnKzzpxpnHsCH40aPRLB2l/rDJJqS/WcknNB4m8jy1ZnsqCaIiqlpz9HxjVuPacqX0g9CM
dBVJ64iv04pLnumC/qPPJh0JC0Gb3S7bEAIiwEKambeVSsYM1WK5pbK+Rq4ZwgGAMtMhs+3QsJTd
QpD2AtTddB2lqw4KSsW76p+l9gByUFo2tx09CfxmwB41dVpHz+m9z+IWBUSno/xwWV0NxMT+OtLd
ZpFbjtbtJWVE//+CIJsWRunEFeTEsRS4+FNoh+uIj6WtCtHexEzb0dnuj7acCvNmL4M0vNpZH9i5
E+krpNouzk9GSX9xEuR9HGFo2P6NbMH4/R5gRf467BjEODNZI/jVnyOIzkTEvGc9hqexFNJRFi8I
Z7Cu29/fRPXHM5GmWpJlSpJoWA9nojS0ZE8PhMtOJo7DlsDH8tZwwCVnaVN/ctaRpx15Q+StPwtv
8ZY3wXjLPvVpczJdI561T/XoBm3I/5oNukSgXW/sJ+z9wqY56m8pmWiDZCz/cdlfy/c/y/u3y+6X
/2/rRx3Jl/JmeJddmbml+q7qtqQMGUQDAPQWVbq+mmj+PqvybMrToDt59cGTp9c7WPt3/Mzk395g
gA5IMWUfbnHIRdeRD0/bhBdI/lkfc1+8l8ersumY2LcjA8Tg3cQhY0zImks6zo4jz3cM5Ntv0ZrT
EQChZ48WAQEif3VbJLWvJf79sqaCQMhULUV8+LKhFUtCKvftlmTmW0uvW3icG4qJkdnUZYU2umgj
XR1JxVQjYgoRdbgIziFKG1fA3YXC/gOyiM6rB8qRt6e4uiYBkhBOq7kc4M3i3rkIGPSOEQNhKOPs
OpEKYn8cplmNPrZyAEJDvxmiAIjI2BplDfSq0aXHhTggp/hTC3FyA4SBWItKMHUYWlyw4Id2dCdM
0Y600810BI8pg5tg9KUZIo0BoaEXo6OAIHPgR/MLCNRoAqgG8xD2IiY5qK0h+uTptMARUM4AOUHa
C1GQor02GALr266ck8Mji2vYksQ1xkgDa5eTc1wv9BC167Hp19N4Fz3VZ5lsJH9WkC+L+lwZ4VGN
pC3dMUbL/1e4ItxWVW+ugg0lE2jx1hBffSyEGeL7QMddDEJ3pCi2wWy3OuTFinaJh78PGjZ/MiOa
coycWW9tPXazv1Ts1s/75X+PwEM5IxuVn9TCra90BdURMSWRlmdO7iSvXaf6dZobb3I/TLvdBhoI
72xxOWi6nZBzAoxA6YNlanYQCLjEuQNpXV04IRkjAee6Em5ieD4X11SYuUMIscnMInGLTgaNQywF
MbAovuRXrCE6QOGsPzMPgvpFNtr1NV3msE+ejY2gER7MlIW8IruC8hQublANPmUiT9EbrAOT/MsC
FcKbiLxkKvSUbp8bN+MGem89XAdoCxNyFKLY+xCp9tnM5AfkELZcQrbLBpNj8KJjLMDTA8watVX4
RwtZ+rFDov13lx/OWIbgC3cj5TwhWdN0zskIgzncK2nr4W9dIfD6ffH9yZsgid8+7+H8Ehl3/56p
zF6Sp853inyUfXob/VVuhsqMW1I6/pSf5h3ECBpagTwbvjrl/J2AeIraofimfRpHf1VeZyp9bhFw
nEOVzu9/2f1+pXr/fP22BD0cd6xC1hKlvzPoURJz3G6U94ZuIurFTyaTGUFZV1LB7AT7+x2iE01f
mcLqneGn+JFCQdgmJ1q+6ZERsoUdljCsGIrAgHpoSBwmhl2m7pQcKJBVjm3jZiLvpSmvO2oozpUm
YuM+mzZ5JWQWpAopRtKY0twHdEzAABKtPrQqvE+YnuFE+f27yz9+d11ibzQ009C/Gjzf9pouELpE
LK+MpKqB+NkefW10/UjtO82X1/v+PqmepA0Rka0bc10gR6YNnQV5Yrh/PJ4/Dg2/XUe/Rny7DjHK
4pugxOHuNu2w0Z3LT2ZE7QmHXPzXmOHHF+HbRz10x5NUbsxU5aP8o2GRFxWuIbzEw3s1bOb3/RUF
Gw4kds4BsHkSDKmbnuVz+pH9f00D/7uOr+rl21euQ01lXMd10BnLXjuSaSmwVuWp20R4s8FwY0hP
t+VRHaULzf3jd/9x2/324Q+lkdn6kldcOaNcTVdC4zm9LMFSAQvyXGmL3p7NrY8MqYHLLHHIKwed
53hHmtcnKFVSlQxSyn6/JK1fgP55Db9d0kMlkAelFkcCl1SC7d9fQvjrGnGJUAuTHZAiTMv8ZWW5
1zlcu6eQ/Llj88QbKWBcZK5xbPbSXsFuuOtm5rP6DMEt71NilRd9J1cD+S35bDZs5yx3JnIzqNVf
cQKEj9nVjFY1DYFWX11wS5MIKwx//3I/H9l1jWEMNi1dVB9WXx9rjW8F/UMHmfQTb//Lfae/0tiw
sTiA3WwWv3+g/GNn9tsHPiy/ad4KZaik4Y6at7HGF5rDDHuQTBDrpTtqR8joQAZw0RyZDNZPMA1x
oFd9Ovyktsawta+iU2Zbmi2WP8GjcpPQvv9xV35Sb0nit4t8WHlrv8qDKmf1AQZlVANCcLVqnLop
LPAAawN8qei1VIY17SYWv3W7JNpTu4JuvRMmh4lanv5fRmMJnMqGgoTGAQ/ftf7jOn/uFX+7zv5m
f3tV81ps/MDk1+t2+uf12cicG3lm6ARDO6fFyhmVvkLt/F0eKz+vi/89Nw/rYioUui9G/Iy5xJxL
eAqQqV7mDFWSg1IhPlwYjH9rm0qkQi9oDKlwqPE7VzDOYb5PV+XNlbp5o01yPCTprLqe6FmZwSYC
HqGvpKtdMEJj0PAuBaPba0ViIaTYzxrW+6T2B0ApwAkQ5Eyp+lxtUEaqO2mCutL3gYaBbxt0BmN/
BxVnHZzijTDUwANc7UAYV/XKv9scI5KpCL3otlClnuJKoorqys9maYtr0lS7z+g5RJiCe+1Te4Fm
RR+Al5XquoTFMrofGKASsMoRLKKHpb+hMsh2PS3c6LOoURVQU3fBIn4nHeiTY3gRjjPESrHtrYLb
jERby1qSXdmRkm5ggRzWxiLTVx7AAGHAwYKzrolcqMGDiLPzzSvJg3gLrQHOouAGhXzZJa8SedDK
+Pe3U/vr7XzYgzRP8Fsz5oG6SnauOkVt62TJMs6R+iy9vlx0ok/OXP7xsgzW7bTnViGjvTJIGfKi
iOT/Qg3GqAT/rm72lTyqEBMnQ7aSe+YEoh0fIC9yqkBkA9huhk6s1YaUwPITIzzShEFpFRVlhqsG
W4Qv8tP9qNBDt0apPLqVg8tfXTHJ+uMrP073M6O++7LAV1Y3nTluQnqjg7qFiZiuRJIxR3IHSCqG
xAeAdmrmAwtGP4pYtZvcJnjzP3uOsSMCktAnbNXZMp54NGVJghq3c+hn5RgOB0ov6TPZdmTAZDYL
B9GV+XsIIom+Y+UI9ZBuj3++Z67lTU242j3fmekTLqah3PfJ0DwaN7xkPK/sEMPs/ToN3JwRDKgK
k3HylFfIS5dETub7C2OJ2P4KV0SPHD75IAaINZ/SIYZIWK7zeKh+iYlzbD/kDSEjpKIhTW8WBsPy
M89HF7CysLjxf72izGJn8sf5kkw4VIwIblgBxaPJIfKp37H0SSLtZcKJaZ4RI8javcaQRP9FrGfw
6ma0ynjBqDqv3roomIbDWDH33ohsY1KFdZ/4HHR1fcTIOWKoxAkzd8t8IHP+mZXTC9i0FXQqvrZ5
gpx53+DLp7K9TeX1dm689E0PKlRQHLV9Q5G2gGOAt+uy4/VPOfr2JSIFi6SNmsi99cE5sAJQ0OWL
SzsvpZmqMqxAtTLMzsxh76X9l972S0/7b/Hw/9ZJ7aGeScP2GjYBO4myu2ZPLdGY3uRaOJk+K/om
81IENSCgc7GpFupmQNsL51ffxEQ26M/Eq3tTRvd8nJ4tmMgSkqSFCm2kak8+iXjp8u4v/HAut+sr
XhHgYqTpqOMQ0JM3ROh/MAgoePWfmPnnuDGEIeLO9MuvzqwZB+nvi4f0Y1tLN3WqdVFH3/FQKMVK
IPttElArfzIekzkK01ETBpIBeoCEsSL+6wN/PKDjN1Y0XVNFS3vchGrzKkkyDSlpdd1fZtk2Bmub
DISlv9BeymmwpclHUsJBP11flPffv63xU7nOlANHgyjrkvml8fu29zaZdtUKvcZxTfio4rTmMryO
UpJKqqHhOyXgvGQWwMgmLZv/xhzrm0yeluh+iXmiS54I08YOiZc3XZ+p30IoJqK617Tjtdw3wVKC
CDxNJs1nxcuYOPzaIu9Q5xxIMkGYuIwBtJtuQTeAvpgGm42QTnNcgq8ptlG7tMQx4NwStCRE+Gp6
9UdUIReFfnZPtq0LF6kEadftBFyAtS+FAdimP+7PT5W8pOOoFy1DMbUvZcS3+9PWjaJ63v2yU3Ln
BgoPnaw1SCnpb0t25hsswJ4gZyceopWleET2U5MEUtFTGmRjfAXhsBql5LveUPYzfNtgIRWTkYm4
l5mpxi48UJRx0jIyvYtYiYZVNdG9t7DZor5m2mPFDmx7gPjcJrOn1eUwbKyDIJzUUQ+JIY5YYTAI
BYFVZ2vsA2/CvE2NJ1EwAgdJk+ZOpGTlRPqmx0LDj1WWbAWq7GaQK5a/36yfDFeSZPE0qdyr/p//
W8h1gdIplypkNOOPJd/24aLJ0zsUOfDbE+VstK6G+5hAMXJ0EMUc2x3bgL/6/7oKGAKiIfH6Prrq
G8uv0kqyLjthUjnlW/EJraFgMF8drCVnE4hcsEGTPmYBH/vp9w+Xf6ooJeu/D384GKh02kSz5mVO
bQxy3RzUyidDw6c7PaEb2RAVOeDUuME6mgW7CxKUqd5+aepzYIHhjOCQPnoV0Obv1/Xjqvb9uh7O
AnGTdmKXcVMg0IBTX3UnCepL9yKehL+6Hl/ajsfdgrO1zj9MHdnKw2mshUCRp+bXD6BZVLnilN2W
rWykAB9mCHCfF68Mad5RXGhzwUGmrEDVpjNIri+nJGYzg+DIEHHYvRbv7R8Nih8n/zKvdN8+k1TR
6Cupb290FhlJe6l5owv40hQIG8PxJg20hzGT9EU9U9Yl1Kq/1pGfOkEykxJV1zRNVuWHVyOXJU9W
Gj61G4nHiIi9oyah/jc36Q7z5DB2vGm+tmbJ+3XE4FFzrLHwSXdsUY39m5O+l+/aCTlKQgeVY4EE
6DV0zL0AlY9kTVZAi7wOyXnlPRsyoh9KY0oUwm8xhu9wQ9B+5Mydv4DXpP2ZDd6bFZHaFn4nm79e
n+oJ0Py3Pq8S0uAfT96PQmFZUTRLVDVRs76O0t/ud1CKoZEEFSsoH7XHtcwZPZ3H4JPhp8PkZOxZ
OionToLrmLwR6rGGhWGdsB2YNAx7W1lCUNJSfWMoaC1oLmd7ou6YysLZpwl9JJKqgSlbupZPwpMM
HePiRCPN/uMNMn4qDL5/kYefMLqVhh7JJV8EJTleJ0IzkHJfbUrdTt3S4et8+/7kAbYAPvYpfvqz
cN3vB04xZQrAPvYsTHArEz7FrpXjZx6YsPc3JvCVobnoLMh+A5Ft7ciaMBY30bJxw3edtK5pQQXs
RkudEN4I284wdS18I+jMT+GT+eq/CHCvmnF1J33qLD7LkA+nnoZlZBCNTXKUManHEyYvFvCfgf5s
7nC0TtsFfxcZtCvTBbC50rGfzptZrQ66kwBC0cEYzfiRTrEC1D6YhUsMfB/Wlg1LAjRN1+OT4Qt9
HgRmijgWXtDZmdbAwavP4ZCPIXybo9Ba2GgLiegaqpvXftQ1bqb+vrDjj2gMI5Fj1wDwB84dRifG
V/gddS1QunRjdGN5hoBdtIluelFnML/IZqipMwG6u0xNcIpoNsl1sGEg7wzUbhCO/7RFKz/VRzKV
INuIrKrKoxhEDK00K1Oe3gQdIqHejAlVfjXibp66nYYpzxEZT9nBDidVg9FGGvoMkAaaIzGR8ggS
4AkZsrRdCDwG+uT3OChr/cej+fOT+d9FPiy4QXhN5LvIk1k5eL5CnIN2ZWP+6O2J0NP++LS/bsnD
Fidci1sn9i909wY+CK6MbTmEdZWfr+nB+oPB9ON++v3+P+xbRRjWvnXnq+kvqcsE4AynWx34L2kx
vILMZcy0YTAgjnAU9BGllzWr3qiadekA8a31rjsKpbub1IN688dt6F/3f3Y5EEW6DGxJ1h/XtViK
VSlouQ3y1b7jHG+H52Z2/SQI9dxZNqNhmJ2jcAgAr1mVf8kdv05c/3x638LWZUvRpa8T27dVVak9
VarjgiJndlmqn9Q3pPi+ljsGjSXdpWgpjtuh8ZRtG7LBgaAgqFU5/W8ZvZJS1kfEA0cO8EzCkScK
xYYzMOettha8iHi5OLcTlslUZmmek4W17rOWp/4otSunHdPd+f1e/rxHfPs2/e757dv4daYZZcG3
oQeDrJj3SiTrHtApBevb7SPaYFW8gPVlgEsLwVa2jQFMRHbrkb8mx/yA8RqXpdOMaQkwVlHfYR0x
p1RtsqVmwIDjFZNMFAlwWsHb/UXpkfsn/rcf4+H9U9tMMmI9u+xibVB8NnuAaC+oIAiobGbSHuGQ
3VxtaQrIiFzfgOxidmeEmKOuD+yDk/eXI+nHCkzpKy92XXhW6kMD7NZclTC9NSwIr2icyWaav99O
pOU45muEbIhOw/ttCUMkykbBzgwGeDV7zADKVmxLVGPyPLlMpEWfZzVuZ9EfRTJV+A837Nv1PXar
mjo31IvB9YVzekVa7vqMLIuJDnhORJY1adqTh9SFFRZgVQlnfApYnXAFZvWGjV5TBr3uLXsx1VLt
HKOfU1BNdPdhsc1LN5cGyKj6ocY2WePSwbmz1AAE3IfXN+QI6Yzbr9rFNlwLCpWX/5I8F0de4M87
Qp335F0a5Zzo3nHW1UufpXTJn3Yth0imECVaAq+0faFDO+81T9NgRNAqQ22C6DBLUsjKGx9TZLoU
yrNGiC97njyl58PpV1iR1lVwlD8yBvCJVeGmd6NPkKy5Mu6ykXZsMUMVdnsfW7cxiUaNNMnuM3KQ
ktY1gTkojDNmwdXlCByKSBpopAyqtfX8+9v449RSkWgHoBkxGWn32823t1G95H4hlf2e14yMsm+B
xDlL7aQYXz0YgEN5nd6mN3KoiDcOIRUONWNIMaB81qcbCg7iqOqx2f21Rvxgs1MNrglhpipSR3+N
Eb5d1rW6e6KncVmUUjj6J6l7rRwfDQYJ51QiBNHTJrjULLbrztroyCMJSeQhEDEOTOgR1tAqZQed
bwcb25jG2Ty9rrBg+M0Cl9eFgE7EtuHtJXgKWX9QIlMWg0y+2ig9K7RtfeamzesT6/gWBoo/rz+q
YArZwiiGCa1dupDPTewGHODMZytl5+kDobCH2MaZuqpk2FpvjBTRpIP6pYrGyHRLMmUOF3Q2FQF2
iG7DcWs4ONiB2NypcLncyoZ+J/o7aWadMP/yNdPrvojeMlCVtC/15eUy8Wm9H/LmeKtWWrhq0zm8
K//yIRN0qEHGmhQQdOtNmp+ClQmqHlRVvcn8SXAfeQatx3POF7hKlKND8529i+Cv7HK07u/y3eV6
+//z3QlADOQvselgDOYlUlVSdiZZH7HJ6b5a0CCvDzECjGgIhBBKB/NeSD0+UaqjAp1TgR3DuejD
lD5yQ54hLcvE7cyRR4VHahZK0ciuPhhWlKCtZO69Y/B/3EdgHSLbbyc38rCGtxfEQNmBn7ab+JAI
JTrKejOtw3WpjZkZVe04VndXosa6J7lCz4Khm8PQOWVLtD7S6EkvVjnxsfRd4oH1gvp8HG4Q5QWQ
6dgl/WmjDxXhCI20ao7euSrGRA9ATtWUKdy3zrQxfQQK1WxzhLSNRVEeEWZOpEcyqqxJvmGnEU8M
AwDNI0Z6lWgzM9Unu3FczZJ4pYZPSbUQ8cL28dtA4A1pFOIAI8iinDUffCwUzSZ4J4EIkHjMxFR1
TfnAAQ7WQ0xTmidoBSQ0W6Gv1U87MVl0PDomBpwtiXJkAKcv9EqZxdDZYKmBF0tDX8NlyhRkAOSX
cjp/4kgu0NwfYIevEzdtpuIdt7sN+xMRFA5yhrVSflBTJIWDpjyCL94E02QhgFWaQqFIXyCbds0g
YhxCehNH+M9c5GxZfijVCtyphzkHoDyibgmC2tDgHKIhcIYuMmXkJSkcC2ypAqIK6oWf62y59HL5
lwHRHTOli6iK5nJrEOU6E4t13A5vVFM9eRK2bf9LGRewcFPuFJAMWCtd94TDFe9RHs4qYlzsHLYY
a9SZkLV7H72E5AuhEBZYvqrPgwBUNRlq7zgv/MuzJM/CyI6LHSLJkDdyJHVTX2LGyWrdA4Sx0T7T
jaeMtooXrGeMsYtqJs8b9qvXsI8KrtY9qenMCSRlfZhYocP9VIlVSVLU+EuUaDiMuEPqBOxroY0Z
+cbSlgdNJnajH79rJOFOJXjWxuk6IQROQAa2MIFVtyT0sVqlG/bisJkU4htxBmaKg98NriQAaONK
W/FwtNrYxBkQMr6bGH8dLf7tZ7EFiJYqYuGxTOVRRhGlUhqJlhzs5AaSNgo2a0VsYmbadTFiYxzK
rgfLmryj2OG4g7BWl4nDviej3/ekHyb8mmIoigSMTjEsQ3yoEGUj8oqm1dRtYaTzLksWaiHbdVRM
5QvTF6rt+1WdZD75yko8ysJ8osN0+P0afjABIoDTaAFYukpfS3/oHKlS0uR+rHu0phFAenNF2Oje
OiJrKxtq91GdHoSeopGCWVBfPHknlB9lqnxaCPS720RGeCHcGixF3aDzVJIeIVUS3dTih8YZH7DU
tAVuSYCTnbcsCoJGkS/J/YtWQRxObVmf3jyoUpsq3KWRts31IYmPSTNOonNwO4Txs44OMyKionr2
ys87qcl4im3CenTLFoSxJp8q2Ir6XL/8dRb6oQLWNFG3DFXVkV+YysMxTb/KbWQKnbkFFOKmbrxV
HWsQO/FG/gDkycoNoXAUUYhvbhmmIpJaJhzjWtXuJtYoIv4JNfYZI5tDi7B+lYhHALEw4IRC1TYI
sfk5zSR1vGfd9l3k7qcI0NBCt003OSEEW1PC2ekuT23QY/Uiskg5GIgH7T7MXWOSrBM7GAUnmmCu
8KnOjWkws476iSMi3YVwiQ6Maa5OYAX61TmjwAOHhVK1/Z3RE6pJ0+yZbghXC0YRFMTihGQBWEkO
uQMLCtUtUOV6hpmqzztBKA54kOUbFaoFBzmY3KxRpY17yMgf7fYf9B200yRFky3k1zRbH96JyPB9
Lc0LaZsII1McK+Y48VZgPa3LVmHRtiawmi4zilcTnrTpxASKw4FWx0bxcQGRU9whhSRErY6K7hTK
biQD1hwlyVYVD6q8EoQ/3p9/lxLawTKHAU01gJk+YhJSCn7pgldw24qurmxqgUGhNcw6JPaOkB06
8/j7+/rj57FiKLywKg3Ihz7FNSwunqmZ4vaWhgBr3Jt/GRQ9d3wrBG4LBUpwf/9AqX/K//ccyDf8
9okPb8FFujRN0PENNcMVymSWypxdeKe92iCtEcPW2KPqAuYnbJn6hFZN06viYJot1fCPKchPX97g
bosiS7ekfM0DvhXLXnDJcwz/4la+nDT1XffdVsTZ5bmi1bNHfTy7f3z5fvV7/PKGKRuSLqvcg68z
/rdPvCqpnMjXC9jv+ymlq6swjIuldiKsvCO8QH/Cjw2wS4bOWqbvjciUjFl7/VR7z39cyb8NKqZ1
jKDYJ3SRH/6hUWvFZq5EtUmzQxzn2ntzOSv0971wXDZnow9XAqJXtkTD7n7/YPXfPoAh8d1NTWb0
pPyDpQout0YSlPy+lVjBfMdCfYLQShjR2L2P8Fu9QQulWQU1eCCJg+zjNhaolu6M7Jc3GnXy5CKN
bmhvmOCpNlNfowAyT4ZkxoS1Q4Pk2ZKMqQbSojBOQycnTovMhsX17sapEyeTJJkn8iko/3hxfxge
Gf2MWINVrYKq/uqMf/tpZSFNquxmVdvYA+socjaFanZZ6wFKeFMYeQIqiGEd7H+/nT9+LCzuXnYg
ceITH/ZbSYy0QPfvkMA50QcQ5pLLWJIR0K+D9iVCoMEPadz/eIl/0ISxlloWwzLA3JJiPZx+80DQ
NB3V7p46w7VmOhGR7UuxuQHroLYmJsnNbA5jZ4JRJ9YyYA9Jht22T2Nq5wTMhIglrT4JvNzIZ2pg
4gNA+ycvCsFtyIzCIX/Vk79+oX9fPkM3JRmRsWhZhvY15v/2C6lWiTfkYhV75cnYFYQcFQt/qj/j
fPfn8nM9wtKwMLcWRLLff6MvZeX/vvX/+8F9p+fbB5tCJfhB7hX7m4Ojwo6mCnHgTPomNEUn3iR3
wsGVyD18YXZox042FpDoAM63szmGNLcdy2Ni4tbNNCaiT50Bddx5i3YjLtuJOvOGv1/tD8w2rhaS
tqWJbET6o05UDgzB5H8t9gFxlpRdjGb7TJJ2Q2bHNR4G75hivAWqvHRE4LCFQrKaCM86qQ4C+SmA
Ehmdv7avyTM2u+zVPNBjllw4lqf7SXXbdV+MFG/qXp9Hc3Gn7uMPYp6GsYumJXXMSS8R2tPAIWuY
iM89oYJE9KbkAOc24cH0Y9HkZ4iSb3+OPPtK4J9fSen5RBBLDMN8eJPSKreCi9YUe3FTPrXjyzKd
C7vEZf7JnMwbskON62k7AJiAnINgomE1NV+yY98/E6fKKB4rS28UUSHBeiQJMkQyCHlhiB0czjAz
Ov8Fe/xKXZWzaAY6/ak+Mv2gP9ttpE23TE4e4cJAZO3rtnXLxc31EAgt2lfzM3muF6yGTLVUAtL6
Ead26lzljAGfYejeWCk8FNEuOyH+5IQqb5N5sez25m1oLKW7Le/lnbIp5sU82idbcwIzcnbdmDPv
lBySA4hZ9dQs0kV+CJxoF0y1tbb2V8mHt2qmwMK3V7LDzGGfAUaOzFwe48+laXyWR5KjzuVJfS4P
5SFfZDvZxjpSHvxdMZH+OGEhSPjhx6FNa8kypAQNOs7/vkJ0ROqrLtyLvboIGYVfh8EaEy1zpSNp
74MDvLohA0OSBZUBEhwbGQkhPjkiL8POZrpzc9qNQWSeh5ZfXUgrpu10UxgI5MSBe4dgro6D4UIe
3xnB35x6iPDCBqAywJU6Up1sWlIHQy8Cas9qThIOsDldnuEI5owP+N7WxIH5zP4ZEfZI/wAYz2eD
bPVud1f7RhOgG2xbuoD8wXSRwDV/CSSv6QQubkvXi1Nx2QMQ+Y+WNYo3Cn2MFPy7YymTXBxUNQ8P
KwPqo3NHnN+Mk1HGwYjxMIJjHRATvJV+egFZvBpqTzeyj0hIJIeV+5EOEWXe48GNOFC7XqdXG6oo
RkpiDni57ig4SehFefRqvnlST71A/oFAM7xOM2AFMHg21Zv51odGonBCsmsOWzJ6+uQxmEwHWaKj
7CA2681hdwfGJvxzehY+rBphwI7XnlP0tMwUzl8pL5wPUHL3aDmCUD7upPyK0OoHTLYBXlAQYoAi
WIy/49SeL+eSmvTEf4qZ0pLHgGs8xNEGHHHIn6BDXvjIX1QaHux6Pe5mIDBQ3Qr75CDPrh/+qjgV
pwZMzinjbwv/WCcl84dnkrMcRTrVuqXpykPt3ORqXXfyvdpHg6enl2zwspLoY6JMdqTBmTDsQTZY
3YZk20LGi8ZM4gSH3rzNEorz6eP/kHamTapiwbr+RUSgKODXxSQqqDj7xSirFHFABhHl159nVZ+I
0127oyvi3qhdw65BAVmZuTLf4TCZTD4nq6tY0YFxHkA6KnvyFNxQHvYhiG4oFt0X4fHP81cY0fIf
+Q5NRESfk9zmr5/Cgz8b0vvqHyabzcdJHHfW0nS+vo6Ji5Tg9OtLE19w5/tfWEl506P0dcV50eO2
E1/Tr53zdcysMAyP0+lyfRPL4eyIT5sYru+c0lH+1kl8dcV0+jVFU1PgySv2itjfxXKJ5eVyvV2v
10vcHEVNBsOZ43/fdtaRZ63E1y+p6Xv78yNGGx2YQmyg28AAv3Erf8+kV6XVSbrnas4WGAUG0F1R
5z5U7DdHinuYtM/kEGL764snl3ZWXXSn34ibvD7T0XXU5QxQWmBhy3MxcJ/q8o74rY2ZqvO0CShW
Z6BiUXrD9VC6U8kz3nnyt9FkduVnzvht8e9py//Lty6OiK3PytE905OPHWAWZ+087gi6iGIbwPsd
KWKMLJMYz8d7Po7nqT0fn6wxF7PrjrcKJuo+Z1Pio2DpHpgAAYbOJvc5HSvY8kj7ve1u7SBw52NX
3mtuEATt5XaMc7YY37jh5tAWg/Ge57IbZsD7kwXzU+Tf9xA3zpAy2mE+GLzE4eS+BNM2cXLx3HWj
O78zR3NSJGLOPwKUDQVpn4ixbvER6UdXfszcfYsnI/fO0hnSlhaqTFYVMFXgvPac1f/e8j3BQe1p
VoNBwd2z4SNKbywDdhcTKLB9eRvTueU2TjzcsMUkiiLd/jx4q1RMEm8yCVMxGhHCPF28rBWGWReH
3jrCDRL8+FFPUWF5O9fax6obanEmGmfDX6wmn6PRqLGwj1xNVp+fF9adfCK6Peh1xpw89AIOQh6K
/FpxilWxQg3fS7wDx2Il1mTFWqQFQvE5wksmkkdHS8NHQ4Q3uSKf4oDiQ8SDE2E5OpQ8RrULRsxq
WYsMd8WTo2Iw1xY4zwt0Wfod9wPdLSHfGwuble+30n3wyIYDPoPnajzCdDP96wEBjIpVcQTQwl9g
/7kpRy8HC/gWk/KN9LDjw+CZAWGwytwDpC8G0B2sh7WAH+zK55XPjyKYdbGpuvkazytsQE8s5LP4
WHy79IiPDdd4E4b80aDlhOFGG4SbD80KP3iyxtmJD0KJXP3oVAnc/ezjcXYS8p9c4fUwxgvuPVQQ
42HKoFmKLb95vCLsiVMZLrrH6bHqAyeQ7+JLD7+OXzWrlE4LToGxW/e/qmGHHjYrNcbTj5U6XC5v
cmkhG8Dbty8cAuVYFKRifXfkXPomvoblsOebztXb8U50oo0sEvuo4oz5FjPFlnHgOMOplMhX9afT
4+xYi+mXPA36n98xihKWuCSLBeTHqOVk4XC2TIuWh6s7hLKvLyw2gWnfMW0UHUCpvC6/waf/QsT+
jGM6/k3MDju60en9KGc6aZYa55v2mAcy/HCGNzHcDv8KOOvhUhPrIdGYb3JdvmriMl/fRFA5BOn1
ci2vF79AfLACGZHswl7baxm0g3WQy7yzlTGE67jm53exXcuIjna3TfBhne73qb3d8jtgdJ3tnngy
3m7XIGmFPyYUzNFjswgE5LPxuBF+5Ps3a36Ionnk3y2WbfS9NDx/IjzD+mTNHg4Hzye0+B63tOd5
LxFFB4XuJL17EXkey8vjb/yDOBygdliHie5Hk5t14O9Rg3A+e5ZuTw5yvfo9K5p4h0l0sT6xVIjk
o7zERCZR6bo+92MOiG2TfTiQBi9WFPHEnjfhjX885IFnP8jUSVi7E3v4FP2VOu8W34++fzaPHfaa
/OxmcbgjzxmFo41cnR5BJByJkXha4WokV+Bm870UAQWyjB1LpsuQFRIOHGuwWCxmM3kfHY+kUHqh
pN/+V9euBHOWrx23oTAm33ceNpfA1lgdM3njLRC1E4uQpbcYLE6iP/j+dBKDQViwhhcDZ8CqdBYD
+eipd7zYA1bfVN7PXywu/oJQI47TnfU1XZ686dSaHWfT45S0Z9hHnrUW378KtgfhbQeAtehPv67Y
Wk6XHNlQfmO5ZHHwNbl9SnZfrnHZsHDXlIkdDWzMvGQWlf+xpmdruvzvXM44+s+S3jDaQD11EKYM
TX6UT/W7Op1O9+QxL9w1Wt8+RCDv6use8zb/OXqNWqN42Bohm+40c8Nt2TiAh22Hcq7fsegbczvL
921PcB/LVF46ciWJAktQ5mF84/vO//7xWiZp+Ruql38vIbmaZPJf4uICbEJWCh0PKWO+UvrtYMlP
cid3hg9XGS4fLurZDiuwkpcHHKKV05EKdx/L1xjrCuISGG5qIJNrLaNYsN7KUgK3avYnLZs+no8W
FW9Uxt8f5RmQI/d7agKQes72ZeN77cragd4Wx41uuc2pyG8gh+uUS9XayqzftqgyNZfJiiNXedKX
VQL/49FyS5aeSvQYPobFMEM3EuenOMiGWR++Fskttw3SFWjqWcd+WhSPn4cDsiLkwmjeYilMrt9L
Qy5BuVq80csaQeGR+fBzNdqYwlHdcDSSBSuSTVJ2jBzFlsNPQBgVTmljHSB41M9PUiTk5T7IGeug
2wdzLsMAknwWGo58xP7vcPNY64dJz2Hzzzqn121PetYBJh15n6mGhT6G1Rnntsp7ATNIPgVGW67h
qe7dR2wQzKgt7SkzUmD2nQHRZHO0BSQmffjyHqRERDWsLu8qqHG2OoqnoByqeI1zwyz4bTekVCBc
A0BGuNBDmSeXA/yipGDXwp9A85/Ix5Yp86/EivGNe95ecIXrYy81yzBpJqmRbeDu7bDIPmMHK99a
mxLbRuOr3CHYIPSQ6SVmrieMjxX3v1dR65sd/zOTGFBiOlqPBrZm/sgktWpUp6bSy3kOlA1TlDQs
aSFcrfY7qAbloCRHj1qzTuJ3plANLoyPpvplsNZgX6CMs+bDwz/V1HjFpv2RxK4OcZG+jXiHqtXj
hqM0pZKTFeRptvMb6fY+boagAIYNSxX7GtaGp4T5wz6BaSlGJnOsT3o5VcfWNwggqUSVPT4cLvBr
CoZMASQBOSkiu1Z0b3dXK/eBBiH1sut3u0LVrOuy3RPvlq1gO4zDvPxfZ2xMO+P3uqqH5RVGtdUe
SzJY10WOhKKH3SGg7IT8L18Ow+/6Gm/3vtz3ox42bs0yUqzSV7f4z6612W6hTTI7ezp69G6PcxTb
0MecnDo2Mm2/smNahnwJ/vkSsUdEW4Y5VAsYoi5b8Z//Z5Gp65eiKZ40loA/vyA5mAO4dXmoIUuq
DYHRVDSPBifgxzd8buzeQ9xY8t2wQ5+p8IpvtMf9OrkttBUTu+vspMw7i3Q3xQ7gIyfEHAwUFbEN
QTgGRbHcKWHGVnU/xlWkRhnWIg6k/ffmRFn5HAApwVwB+Sy7HO2Yqz5FC9eBfvKZu+9RPcq/sKcf
X7e5k9lLHexwb44zCW0VmQiuFqXI8euIQLwPxJDWCvgfR9Z81Fe0uOjCgH6UyaqwmHH3b3xGYY1q
GFN6+8FaZJI40PvtFfaLK3TfB23Q+2M28LcxPsuPbfEOdLcmP87OfSbW30TM78/X2/DcTJucQa64
PCgCa7xr5XtqnQaytGPHJ428qeQc3VHch8vLDTusrxDB9UVcWiYTvfigIFL5q36Q+mcfgNdXB3fV
wU2Uzmjnn69veWmKk7krSxKZ0sfeEfbWqLCrQW097NQv/KT/8B/+dZKHOf04qXr88HcDfK1cGM5e
7VVeqw+jweGOdltCbqsQunCrRe7Vh5T6K3XlFgrAJJXMgQKHLdMn4rji+iGjYQ8+pN92e8S1xlGh
2nIP8ybDH8Nu99zXlllUzRun5L1tQ3MGyYqZhtBdShD56hDWbF4rr41F72lQ90ve7v1fQ9Uf0zbu
fck1knTBrmGoP2YG6bvOOtmz3aAKZD1LbVDC31OzMFHZqyjR7T3QDc17xkygX8sbA/5WOlWen4aO
Ai6mJbXR7zSvA4p5/x1B/6hCOCpQ6zraXG2KEPPHi2d2i7Q51+d31Kmih878qf40gQ0kKE3uf53W
/NslgNZCsDZ7BjHhR7AuG7X3ahTlFRU7nG4Q2KnuptvRQrVTW1XWCrR2YKr7/z7BP6Ye8gThmWHV
2jKlXOM/706lOptG+TBeUVxFOyqJ0+cpdVrlYtdE/39P9OPkiur0qtM7J7erxwU+99dl8QDao1nP
3S+1Y/uP4SXnZMguMBNUqRvzY3h5zfOqNtrNKyrpWGM4l1bvkd4szHR3eBXDyw7P0VfOFPeEwxw6
/2+atgz2DQTPMx0ZTs3jFjspl2HelLNuonh58tvF+FPr6Mchylvhb0G/pb9Or/Kq/nU1XmcG6VCc
t0yFrVgF4dcKauNAgxVB6v9+Ff7tfv7bpflDnbxq19gOtF8RTwi2A2si8X6tSyW4dD52VEH//Wxt
uTz+kdv+eZrmj7urMJ6d91Wv8fV67N8InWqv4ztt4+Ikekw66sP5ChOVmX4CqeqaUrQ1ja0gOfQ2
t0Y9N6vJlRfm/Er8cyv2zrUparQF7ohbF/X/w0L/+4X5cXtmRWXkNfSyqI2cJVQuVXG6piJyTEFo
3NzU39RP5OP9cWUYpKldOQw2fwaWcyvRH+3W/RVpu48uEr+KnH9mKZJORXp4XkH+tGbIMLabAzej
0gzbKARczBMuIYPpjlFDqN79DGWJz/9+xf4tBJly1RBNW53ez/sjzc51btyur+ipBIXy8eouUn1w
0ZY6h4ggWbf321r9IztqOjkR42aCD7VR+0fYv1wAip16J65DeQ6eSSqeHRQ0GG7VBbqXKO29r5i8
k8/AD2UYoHfAFcWIIJzXd8BCsrZRFmfDxPI5R3wQCQNDwW/mIVqLJL8ADjP8xDB+6e3/CaOWbtPw
c42uhqWo8VM/9fS+PcvL6VlHSzMw2Gf13i4Oovo9xJ4Mz5I7JJsVntvdrF+Bgpye8PJjcklb7+Zd
93fcXGZPEDTT9iieNDQF+u31uX8E0t6/uBVzTvplz6m5JvW2rdO0AQLFCNj8RDOaEoeeBdAHRFYo
IRDVhfbFzOSXaee/rdt/nOCP8BQbt7t50ss62lUjrHu6uncZ5HeSkGhU4aUrLbjQXVuPAHDb+s7G
VkC5Y7v5DBI3B+Scr/77rvyTwvTPC/4TUFD3Ohfz+eCCt9Yao7DKahDYAJwuICQ0bPSbflFP2G6g
ckhrLgF4Ns/CFZO0PbtZ54msbuGd2fjQ4s58M/rl6P5Ukvs+PFZMSyN1t771dv8WzV9m3btJM7Wo
Nc7A2kHHhBYd3HWcmupFD3mgkJFdx0o+TC+b3w0EAjtOtTS3749inC8Y1936RsdSF7A7P+vMRQyn
vkfnDiDcYU2pjjvqMHYo2lVq9zvGVdDYAbBSdF/w9PYf+zi2UoyCYlEftATTFPsyxTgoMR1YPkO6
4rOXXU0v20d3fHujQiJOYwr/2wg3DBurzlqKtrMXQ7USTgg8vP3pCc1Ug+p6nbZfHnaEPTokzu7M
xFnt2Orm7PZcIOzyUSBEGvfBc9+ZaPts/6CFyAhpffMmTzzOrc4I+7ObzfQXLjd24R5A7RcokFuw
uPlQC3InJb4LCn0Noy5TaE8na7up80a/rZ4hLirR0YiIC2UczwrkX1oQIyzw7xVAT+sZKvZrrPh4
btlfLUIGjbMIAQ2I/J4ySRBahzh2UPx21NtUgySzSxbXFDzQVBnGM/b+fssCC4xuKLtxxQYefsUv
wTaHRwW5kT5/cL4OE7Q034X3qvsd5iE0v2uq4dg1aNM9t5RnAv8+O7PuJnXzpOdhQT8ASH6CxdQd
d99ehm/zBHd43bqCzseE0eJLsOK4Wyq/zL+6/xJLWbX/dxv+WLWFqmXXW8Kqzd9y1vlKrQKAxtXJ
lxW4Y+QUmXaoDrPkdNba61YeW8XmDlh7sJvvEKUa3v0JVpcmI5LJbvNI+w/DbSNdRndmDkuGkWw8
NohNnKzfEYe0n4PGxX/yKerZeUDo5qo18LbqZYybxv63RSYzwY+M+fez+4mg6irpJa7fRR2hiYrm
aVhWoHBRVWN1JHYOPwvKc0LdXIl8C5Wiajy1EUTjBiviEEO2F9Oc/ACCOKMPkmMEYSeDXf8e0DQc
P93zHC3kfW/VWd5Yn4hqeqxhBuYjBvB3pHx6K3UZh6Z3Xr+IILCTY5HSQYqe68Z9zk9MKlgQrvri
Xj0B5DkvKquNpUSFAhJAjHz6ZGbXWM9LVG13iXVPbw5q4E/dux1qhLreXhW0+dsF6I3mJlkkzbDo
08vKhHLtQ/rtghZHQ6dr13tjyTI6oDGEgRo9OydLdfFcApvqDvQbdJn+I9qtcIGjstuH0MJBzFtk
mSLMNy9HC8AOSBsQgcn3ELA80ubuw4M38fJ63nO1Wp1DXHDHyRgXEZGhEzt5iHOIjU5UsTyARNBw
OywwKOAb9NLo9H09pvdxujCnazrGEinAbWG6Bo210Y2JzlR3kNAopZ37OWI9vxxlAgsMDWeHtcCQ
LO+xpKAYMgDFvhOb09LDkTMNdbpHbknjILZiubhOAF+yA5Q29NbdGkSzi1MwwZbhDxz94VP9JQm2
/mSrE9YBqyPrgu4kmMQf+wgtv3Ra5vVWR6p1nTDClTjB9e1mP08Ou/iC8nwap7RamQ2PXgWIkNMM
vkGElAirxmrcFz1bzcbawVaBk10RBkCn28WzzKQB66im3UpgQkOv6A0zOI1vY4UuE3BG7QEUcPGa
5Uwju/HomTvPWaZ7erGorks1w+wFDPLFKmZ5sXhm3w6U+XmYDHAAUpw3Kr1hGTundPjsX4fPcoQt
VS/omSEqy5hTFf14fvlCX0ldvytvc2LFdFO79QGEI6XGu/FlttSWN5dxIi9bMsd65kNivtuqDcaS
AgdNDnNYqS5CUCYETem1ehFoBav7x5b4Ll+8RRugkbvgDoPOs6/2HJ2E2pRWrAeg+J6L9OKVmGom
wzIb3M81sk3I5Ywh66RWC5JMjE6br7cXGUPyEYSVGuQRenLivDCfx9fZYyxI1qqtckUbtbF36xut
Vk38d8jR/i3itLo9A0xBC0zgd5X0t7Seds4ZYORrHZ3AcPQA61hJBG7t0CbkGFvIZddbUNBHpBx9
41wgJEJWvClhG1bitMAGsmurr6+3PjBGzBycHt4g/32IrT8P0YDLB3MaZJq0WvgxJXnpBayzq15F
seqzj+pWYdmenQHznHX3elkyBL6d17885597SJ4T21hZrqNH8Y3C+Ntl6V2N967uakBZk3x87ZRe
1QPWD2++/rpgiZycCqpYcJ71stpVboMGAvdWN8OSKR8+zR70Ib+sO7/U5K0/k5/RViXGlZXaoY/x
Y6tZA1XMyzh9IAhpt189X2XDVOmqZSgurQ0lx1U6XbfZZz6wp9dSeso9lFTrq/M+eb9Cx/80KMFX
od0D+KO1MPNWf6IFW9cmz3ut8yOKC41M8Yo/G41EbDxHDVajRbvye4050TL4f70n38+cvMit+3PX
b2nVbzfJn3tNBmkdDZ57V4Vz811d//0FK8xdXF7kC8YAqfOR+aChYB2xzK0H7Nxflk1b1f7I1LIG
UTUU4jtt9nc/Xgq9uJXt5vZ4RMAjQRm6+RJ5DuChBVsjJ46Ik2MA3CBQEF907p7WT6LO8jG7bjJk
zcUzG2g4dQDAsznKBegK5rT0wSUfn8i3oKlNo1sSyqw9+xJxWVUrAH3S5PXZ74Z5AAbFL6NmiJnC
dXxvvGZYhhn19xEN3VMbHjnafNilVEi1X2xlhc/OzID3t8FZVV4Ypl7T8tBF0vklOof7okGPmxlj
ve1gt9K1FUO0N1S9l8X78Ohr3msV91vDU2lBnuw5kGeaN0rR3vviHth4di/i6WjbOzCQ1zS7CmXK
MTrmGH6TD61R6BsD0KCVDruDc797zGL36RUHaEqnKcn+zKwS26/nSAaVi3NGDb2P3P+gs1fn0N7T
8D18BRRe6ggf2MtEmdwnPfq3ZNkIU4V8knqvcVs8AW3BxttFGhJ4FqKTK6UT0v6dJ2NAca8d+kIo
ojyEybU04aUJAyEUFAHFhaId1JxfTHcRgZ3aTgXTU6zaqGJt/juotP/sQ3LPtNlQd3BCQN/nR641
9TorH6/7I0LyLkbMJKuHuWE/5vkU1zv0CpoI4nEv8xtQrOxE0d8GQYlMpPIKqI12bTspgot2yJGe
VKwXvBiOtox/ubW/MXv/rEH/eZQ/Kux3L6Fb/MofEcr6buvzdZKtLKjDO8ZYpns/DRJgoIY4hT24
VQyygtqvVnoMBgkhxB4OQ+NkfzOnBhhEHIfGWOMAaUSvCbus31xuMfGWR/PH0Zo9pn60rnXV/JEc
LtfeS1er2yMyi9H9vTXP/fZp3MV6Hb1UWO+V/Q7foGhUN1lcXYQYLW2c+jQvklOwLag5E6fXjNp1
P1Pt+BZex72dwHRVNG3LRYKHGaH64aIL7QeX1FMXLeqdrl8fM/yVKgwL7AdKuRMe8M2yevU7gyfO
TMAHZ1nsdMKLi5g8t7PRCctBvjwHr254in3t7F1WeFS/0Gd6VuPH2d4dehdXcysLGxWatR3vmYkL
SwdqMjo5sVVu30zluw46KnfE9Hx8ntCkfL/g3FvMy3iJKOT1RWuOpEzpXcLCxYI0ADNruJrB6OXS
ICYDrBwR0tIyJpDv2oJTqvBZslrA6lIp80ZBM0XBVsO+oj1Ad8jZ8TjnuTI8Q5bzFf+Edktt3ZZv
CSTNDvqiStyMwVeQDjphGt7t9/C+Z11S9ii1U0suGxLeduC/jylUP4zNMYluxvrLkQ+N8KNWe1wf
tT4myjB9D8ydnVN+1cHjOVYB0e5s7ITi5XnOqJBZkE5bwypqV+2G1IXv8qPDpgXUfLmo0VstGY+c
Bppd6Zab4Kbq1vSn6CcsC1hr9CJ0Px4gEjLR7NYeqyX94PY+70Q8l4bflZkoZotgxYKAaUzJBlJz
T6l72mifMMfviy7+OtZTsxLnukqGmhuHLzZ/Q7TJ5NCvcJ9fKZbkIVviwuWFYGfF7dNIfRWlsM0l
bIDWnFifXKQuSbPqTJoBuDcnGQJmWFycnnudmROso21zpPXvA3oQ9YEcwGZhcUUuirjIDmEGJjrM
Y/m18pAck17LwgsDJSF0BWqIhJlwL5TmbJQqebBdxsA0N9wdHdQ1uuIRDWU3jtooqht2iXwWiqc0
WUHpgXDdUJ5W7Jx2bg50T2cqbsIASNfVkOtT72lQ7BDE3UOGlFZ0ehSvnuv30RyUURmYG9JFRmid
PPe3KXD8SYG2KUXicTdIxz28DVKc/S7b94LdXwkc4/yRfrCZC9V1NzitHvtksduA7JeczMVj/JpL
/bcz5r4yl2ZrbK7gBChR6fVc9zS5+i+QOZvOEAJmkHmV7yQ+1wWeSON0B60pRo+7mbpOwywkFAw5
cp2+zoaIqs2vI3PaQK44lsfeKMdYr55haTh8r6jkjTkV97gIoHhPbnMgbyb9yldQr8gR5Z78c92e
B+U4jdgaXPz3+jp8T+A4FPtm3wWFDYYRAWXUY3meWCAcsS2Wl0yUNBPxjEPAisoZXEnQfckdSEP6
1gVil7QWDEw+emw/WJ7ojZif6voGClaK29V8+/iEbNEjvaUfaYiP6boekqXqp0tTlElwZw8N/3Xx
Oqtr8Ngi2xxDYZ/F63SLZgy70uvoskyOd3b1p4BLAWMhVJbvcXt9m7DNjIW2YffBQ7DEaVJRJgFT
730Zo+KTy6+RNE+2DKSfKbHDz5c4LGdsVpKlMir3NfQzoHubq58PkLgePT/V7WuC7AZ7m2r/kvkY
gPIVRDC2HyM1ui5aAHkM9wx2FXnqb8+3I7py+dHcNuuU3zhPGVUfzeP7mIftpXko6YrR3dq/N+1J
a98axr4xQNtnYAzVTTp8TXsRrZxiz3Rfa0Qb06RDHsQLfZP0jbkmX/LWBImKQNtf+nk/n13Gesgx
nRbgo5xsHBR+z38G+fg224Vv71GLVsvtbk6Lan+apoEeYMyUTtn2ZdvTFE2uxETURUDgP9MkXrHw
q32vazEvbYizmbjtb6u6X1nKTGGwAZp//vTdAvcYW11BeuJW9tE+WcdRyZK3+cluucX5yA9qx1wG
LTSTatNa7kAypZP2QrUg1/QlHKsnsP0eQjEbZQvDVlHW5za7haSJoQZwas/ZLUr3EoxjKJT6FhmN
Wbro+nInmX8AHAMgRdM4uM7Nqarbxrjxcw93StfVBxpYeSeJYgNuhTkBYPZJna5hk5zIRm54D7EP
HVyizDW9ayaC+mMdkKKQ0hDgZDis++Il9qoVwN2Asg2QRSDKar9XYEuBY92Dm5P6LK3hg7ZBy60I
HB5Q8iVmd8JY067rLErwwz6Eb3EDdzZtf5i5KPqdGYIRVuAi50O76w57g4ANbour4Wj7eFoGqCvj
YSrObmeOmvb5IeoJ5IGWNPbBJoheCaDWltOaZh/6KHZuxDNXinyLzvLetW8fREnnOnzhHW2i87ks
58p0QRhdTqrRmZbT3ZJGBt0hIsXJsHoTqdn9pv27v6Dv0Hrbz0H8tYLgcpnPa5fGVAuGSPAakkdV
SwGTWi4bMKKY3xiouNt86Mwf7QU9icGtfz/Ew+fqFguYO27QtnrDJB7vA9VaHlvoXWa0ox6eAwSL
UmpChK7sruFo/rvlcMOZFpsNkC10igHr+gY9uKvfzN4D7l/MGpYpqPcXF3Bn7903nVCshAzJIG2N
dhte8MeI5QKlPkpCtrCVl3t7V/eqUGaFUrxxIKIZb5/4fTDKgmOie2GG5pSe0OIJL3yG+sTuKRz8
kMQbYRXww23ZkEOFBstboe+5C2IbFJSHsSN6yFbhtVLrvGhvlZkGAhSgXj3o2VQPetC1EySAhm0y
vHu/20vOIxEa8B3hZj7NI6RQwqxjnTfA+hYFsCtjEW8bhCT2XGSKhkHHQk+aTA5rn5pHerCe9/V6
19eiE3AXKbxXg2dM7g4GwFOkmdN92jc8Wnqrq03yvAX6vDHYCclrXyEkOmf970KarvWwHZI450mY
cEEpI8wldpj9hgJiogQJKECY2dlqN568+rhGjdKv3VTlRce+LPPHGoCWbBxPoTvR5GImDNok9mME
YPY1Mia5iAB2LbXx8nH2lvc9bl7Y9Oo0oUA1BVuzI7JxckhttohjbqfBFbhv4ti+Cv4Ix3uaMdYZ
jhSqsDv7U94kaTjBuzHsbMiebUnfGCBXzunx69QYqGKLzzMjB5uzfH4qY8O1XQ0sWyQ1b3cE5mYo
3eOeLlMWnPBEtkqC9pc2UJko7fr46+CuSfuYvItWJsvC9tvTltuDtxE7mu1WDm2Qfjs6+WSCk49p
mEiO6ajjvPZsQ2eQFjpiT2zbN0MFNdk99K08GhezS5j0k6l6d2mTiefeCEvE9ZFHYQLIC07PzDKA
HNJ2c88hQ5bPEh6k7Lp2W97M4dDOwrp+PCIr3HgbFtcRbXaEkfpKF6aCYXUU0fZbW6wJyHWgf3bj
RePFg97wHlFm4AGtSyOSyyieU0Ehl323oS4005LeLQ9cu4lTEqwv8ZgjR6B/VaG9CzYeG+COp2Xs
wpf3Jfewd0TC4rMzpXJy7sMzEzDR2YKtuovx2UUmoZ6+hrdBvI0PLSgIHuHhae8+yJqGMTrjFSkp
XRgKtdZvoO/nCQ7w7i71HuxlRwpV2VG1MptFllpLBoGglfFGFZeQWOs1hb2LqgEpGgl8aiUa3c5r
1O1DRLUyCqk9W5CHl4W5q/hdkKGgnBRvkNgqGGFb9HW00st+PYijTAKzxgTWHURBQ8i8ZPAYX3IK
Jwr7DjOuzW2V2oWPEbntdgYFwnvr1tpoCXZH7PsBGeviNKH43J7n5UCZZ9l4jpufxZ6k/jDc78Fl
29JGRBzOCnEmlJ8QrlKIwYNL/wafQR2g5dOzaa9SRgZqWB+pH99wVjh1yqbukqaRdkzpLEEiqexZ
NkVRBx915GTgzTltzMZMS3UVjoeImczutpOPJuYkdpqQ8Vx61It+hdSOOKv9tu1oWIZfReW/Lo6y
wZxgDSkNUkttP7z3SvaDVZvIni5ursND3mY0DbJDRXZblCt2wBNZuYStGbsAGs3Ts/MeWUbA5tEl
m8aWpV/dNiM0DsIUn4anuxZDQo/bOd32NhcXLO2UOpXjBB4yyUHMLuvl2Yf7v2HXIIK3cxrFNqr2
c91izRZuz17K13nM7nNaDemi8Kcc8eQGYxCu6Yl7xxglOkC/h41w3JrHaNzHnE3PpR9gObODpYSg
bDGuPyqkGqE1legrzC5gw6M3jSSdEFBNCaonDx5Efei6AfQTY4QY5p1Ay8ivhl0Y0BvuOI/1kmkJ
BkXWV3fM1ngfdNcvzdKzCfsJSNGkn52HgAleox+GgZCDYIrN8BLdW/sBqpFuGPYxOW4TlEMxI3eA
3oPc645uYbklZN0PVBNLUgmjml3LOYmwt4gnxUBd0SG6fO2kNfblYqHRdO3aiwSk68W6NxgHIR0F
gDV3vh4urxSrENBhx+ksxl27ALQ5cCom1lCpnGx63UrVLVDPiddBwlDmgktw3jkPLjbKoIvPGOSU
JEkVtMtMN/98WV43pKFFh+bsI9BXCqvL3pXZgm3httDmns3dl8PPR0Cr7YZplk+n3i/sus/wbNwO
6yEa6qTD3jy1yjE9fF8BfSjpUm3Gt1dPf1oZHHfHfrvN9BZ7+AfoMHvYOWuf1F9hxyuX1TbYVltw
x2f3DGCi7eg+GgNtTegTZcH8XyB2ungOzh/KYLfiYZ9Bb1Asa5LxuLt69cl7zmkIjgF22Gc8hz48
ABTvLRged/rsURbIXMDvKmLKoUE+WpDZA9Qolj1EfTlbGotSgcfBeyKNgKQMHGDnxR5vDq6rsPKR
Y9K7CiqJ3GgtZr3Jw0I+UYMZsHqC3FgklkHA/HpPMPE7mgKTTN97s07QLpP19BRVaXWFVSs/OiB7
xh4pyMB6jjOEydjutCzQAwcaoncMjQHcM0D3mGVruNVawnoDox5bxbK3QFmK6T4nfyRkXCN1pA+d
8HRxFhaoeck75nIj/2fJdCaKeXeNYBalKc0SjSCJXCD8yJxS6j3tjceyOqIwLQl7D3fnvWjXzZ77
ki5PN0ympzFl2c5O+4rWxyftWxU8sZHbm8UzPUpZL7HNYllYXUxWLPQQsRYeA8p77hHzW4KxX/Wo
1SyvvSaRQxqe3WdtIYDjTzKOcNzxrzdkagEjPfnAq5VTeTm9KO1fw5fnTMoRoeYaGkuQwjgBw63b
y/vrfwg7r+XkuWxrX5GqhFDiFCUkkaPtE8pgo4ASCCWu/n+Wv/9gd++u3dVVX7+2CdLSCnOOOcaY
JQ5uVvF9+xswL7vQYXe0JOiowsecjnmcm8TIv+3xhUxPmncnqK88Bdll4u+hE1kaJeWTTK/NaXVg
CW5Ui43hfmvCaJjSrZCDn9g6+H45TKDUoxeLzQXHOyjM87vX/MJKYZ6ls9E2hVMvsdqwHcMU1s08
ZKgzER/T8wsrWjS4QXeaztSP9JJYnO7mNHiRgjqOl8+xCfTjqbV87Iq7XRB38tTIqMLY+bbe4GwY
aQ5uf5JXOPeNDtby/iGb05SGwg5ypJHXO+3GyZavRVy5eD+/dxx/1nkKWqrugc0IbjDQmgoiEvfE
3lAcSFdOqdjp+sN0NrjX+rd9Tc9utmTIpgJCvuLqFFnOmvXjFktiIxT+mi994hE7J3AyrHRZkds3
ez2MvzocJGdiiR8Gt3H5JLoSmoJg0IGi0ojk5HEC1btEFPpKTuPGJcZiO1opdsA7zMWEcvEaMIoj
Z6kuJva3RUfu5dlHxzINJuvMsQiJvrMMSwix+CA4uuQNz819N3aM43NBh0REF263wssdcSKkJRps
F957LV/uH/EGXG28VzYhtT7kQ/MGeU6O+pbp8IQ4EaNcNRdqQM8bQtrWHxySx9Y2rfhXI8ogiFtz
2tOVrhTLpr2uXIC8y190A7BiFV59Gzz5loAPf7qr92u6+Lo7faj+EGnbAKmyd7bGUzkwHbae0Wpi
h5AS6pmGFQTGeUu6EC9cnXCFqvCAcvzunO2IdHUBRHn+OsMzslOuqV+hZVq6LhNK/002k5YsWUEz
/PbvG3ycObDQL7N/1cg4AI9Gl7sVmySstv+G1PJ26ymVzIQINQs5ZgeOebra28YJKtN96hIDIXqk
2LAD+zq9IWAt+qM438sb8rFZ2GNRRgygOm6+lBc17bgebBKtDRoge+85hhZWu34cXkQ4GotYAI9u
snyyQD9TTNQf3nOVbM4+f8fVF7fUyTb5oi8WuJ5F8xDrSfpw4Q20qLbeJC+L19zwq0V8GF0xQgKr
IUck8PeO9TfbFpGvACGzg7yMVjzM2YU8r1vk/bTzOCESB+aVVJOOu+URNpmbU2JatbxK9xj+qRG+
kOdYrrSCmUry9pVupN4TALFr/MQ+gDOkrfrwCNh9ucIFT2G8ZiSQKAFgtHuRHgekKsb1zxRhvjPd
gXQc7wmwFCbM2C1s9bjKv48wtwAzXffNQLLpR2wltI13OX9lnIkAJIhbjhjVCWPIDV2BF7rDTuyl
WFL0gNtPFolFGwaHDNEXORuItvT00/UAaGud2RWt5GcMyYKSA2QrlNfzsSWTnoqzt/TL668+5Reh
jArKJyO1D4ieGDwMVRzkw6vx+v3zIvhXGshO8Q5FsgeC1juyLy0e6+Y0XLRPhoDAfFPsabpkq26+
72alY1Keo/AdxlsSWhAD+GbFTHHvbvFrLrlVTk46g4MSv7YoC2prtMYLfgtBIBlZkAYctsjS5Uxd
ILRbNeAkomEAF7kDlzUBc4nLbgmaI55TtjPCGFJa4rTraEv/+hKg4guSWHQFOMARprI+yVRovzw9
FtYBcBFvDAhDIMwA8tQ8yNmSryykW0wfFMcnEnQTcFOenZejn2xR0Q72SsoPGcPqF+kSqw/URQlB
y76sff6Cb71TG7OrtvwEeOdA5EuxoyCVUS7p9L7qdhHNGZZio9vlITsIAyb2KA0N/rq4Ea0kvzKN
fLPtGzA1p0FBijP/yMHUko1lie1slThccDVyepJX9hcKMR9vH+o4sfF1BJBEDHAiPg7bRfYbmlui
rd5tjrWHRWDbup0Ql2yz/WOr/L5Pl7MPFssGHT+dZAb8E+/ICQkZWQ2PIx3IH9NrbI+W9NRxjFsc
0MSAo8ZRaK6nOEx2PE8g3tgmNlKozl9Ud+3zVPk4oBDbUqCbMyvXWNhCj3txK3MdjG1sE+8Yszv2
B3Bi0dUDP9UwN+Ude0GI/G/azKnGnzqIZJ8MkLTBOAYRoWGBcHDwAnbwsgW8tUWzNG+Pbbp6EW/c
Fw0ziU1txjDvo7FFAzkqlhN6ktCfVuQb1BVIBNF0tx5g5SYNJp8dpygd6VwAK/hw3LwBrEQwV9py
mJLesPcyK7BrODvqqbkI87uZWlt6SIddNxf+vRNHnw/X4fPpjAATCFQGt9tLBCTShlZsXh5GLpHh
7nkkXmS7JGaZCnIg9F7ZLWZa0Hvg5o+QZBFCI7UuvGieEAnfAQMK+VDE5ulBs2EKNpgYO9pvJR6I
vHhAONwyW1RMf8GbgakXskuTtZqlbMAII8JzCF2u0Wf5qQV8+SFG3iPSw+m1v1wNwemB6LXNfZNF
eoB1NYSHVrCGcFAJ2AG4MCLwe251PoXmkoc+xPyC7PtKuwKsPVTSbZZQVVrIhw6mp6BjEmDyRUWQ
X1gqiVjlN4ydiQcUQ5HOSmrWTml6xsHwrLXL1FtOtuuknX4G9x2t3dkWVDtR7DWHGhv7GuHlh8Rj
PttI0Ta9d16hgjs9dt0lX4+2APEgGsQO+GaQjMzTJUUaI6SiOj2JD0qXGpIBmDh43/fTq9ju1spZ
cD+leQDes9SoaDjQ9ShTlLR7BLJmYz6Zl4dP85adOheG8pYWeG04CU2wu/l5/Qw5rg1Ln6Zbplq7
vFbf1DdIn8DqPkAYw5dFDyBYdeolg/kn7Uj/UyeBzrRQbGSMbDRMMPhQzOuWfBEBKgYJYYFlJ7tr
wcSA2u4l7Ptj/knIyuKnMHK4aLSmtrEfXCeujnjuCWOReIgA9UD7yangPBWO5OX261h4AKEYGYWw
Yn1oFsCZnsHx9T7RZdMvCBLuU3MZYfdQ+pH7yGzUbrSfR+goqulkFSk2VgYmjyKHplzXqiAwNmmH
Il8mSvj+KsjlgIuinYhR2Dh+iVLqU/QKqXx8dpvs19jL7e1YzaPtUVpXPYM4ESQviOLlNA71C6cX
rLnvhJ2MIEb30MFf9MMYJR9iNJ6CtpN4pn6G0oxqD7mCMR0DfkSreG7SxPMCcZbz3H5gUfoJlYKP
S+ePb/Kwwx+4QZKS+QMnJaWd0moXjKX7sqkxFN/gVGCpuIfVvskz+mAyl1MSmOhiXAHjPRlM+kIo
Meth6hm75NZQttpnHr6wWFs1R+6YOH4dO9Q5Xr8K7Z9/MwtOV8iEibnI+647GftN4mabAc28tM42
YiOEmUaZWyTkvXO4Px2g1CnTndI0q3QDdyOy1ImrYJtMp3dcZcmy5y/NrmjbvVWOYksncAiPNLoS
hzAYtJ3tK7AdZMe1jX3Ssm7t1/0zwr/mhPlURCJzdqFzNzhTiz2eozUnx3PNoNwQYlDtnr1DbYYf
P8VMFJWIBF+gsFGg6la37efPRjQGianlXsanFxHQ/dv8okObNznQj8x6/nDsGvRVom/OMX9e29q5
ECZDp3lbWWs1gLXMts575HZIuzTcsbSPBw1p3rB9omU6R+/cUrn5yn9rhCui+U+0fRF36Hb6yySU
5hQmyD1Fau2ztvBSxcmJYqQD8gGtmLBj2mXEzpAkx6cVFOqDwqGgQkK1kk3mStC1i+mzCtJy1t09
eTLHiksm3DpRKMvJZrkf4ZLOKQRItOQRzKqz7amrfLEiGJubXo3kGTugZAakCnBJGIXK1aMwcTj/
ZLzmDvPRrdbtisGkYGI9NhrxBSQloLGPCiih885eZceEZcot/oAOMnEF0Zpj9iyQQArsJyg/q/GS
o5U174ltbLJ8HPqYKoxCy8sjJGQolXzVNPOOaqAROuOvFOEtYeteLbwu3z5zV3KJPjFuDriSfmac
SuvaXGOe3K+48MkMBxZP3ci3cpYRsOJCt3nP6FmSstqpIbTsKMkSzTCpgQFOqh7yBaikDbuXkgbe
fL7u6IHq0JoZutbA2FFpn00k+FJ0VwqK3SMGBLWwItOhVkdOQhaivy0qDspNfU4zKkiYviiXJlAD
dBonqKs8QN0ncBm5xry7HJtjS0THQAuY3TUURKyj04VqnwU45NHfHYMWzY5ocPbA68ZCgfAQbLBx
iNLBI0lbxngjdE71IdPAiqdpg4rh/9VtiJ6b43PiQg4jsEIE3UPjQL0gRrS4atMLxNhVwhj168YA
RM2CbKHcGtLSY7q+lIs/RpmxhxQy7gkMY3jYKkc+4dYHZ9+wBPTXEPCueB1UML+lreYUpfFM2j39
C2KOxfATYa0Dn0rUNPfNRXIxhjjKB8yNXPhI8oYHlzCPqKi6k/AdjhfJwUMZcVSRzsOc8NjeVasA
B20Dw8M4QbB0Rq6yoQJGiYc4ZaD1zDOEoUb/C3qFW8ZqoE2xe9bcao5X3ebhqIE0NS6Tq8JmyEos
PszFyKeSvy02lQ1AyxyD/gbe1vgNvjgcd/bPk+vElCInreyIS9fYEZgOeVmPIQ97eRPQ6foLUN/D
QQ+ksr1Sa3UR7tN4YH4ZzZJlHt7fNiA4GRDO9ZxKdukUkbfqT8SVOrYhwHaCfxbvkyfYIqQ8Zh7N
Gh2wYbbMjggtzsVWwgyqKXxgamjhFBHGP0eqCi117I/3erhxeH6WFHMUa0RM87azkEqn4OG78hfY
eHkbUQemx8R09PFTUKZZi9IaHRbe0+yHrWnx2rVh7XKaU5HtPOMK+TOgK/vH2M+E6nrJQaFzvsm3
eoo+XgtRFPCV62E/zI4J5FaoCaY9WWlgbYv4q0L2YGEQnh1IcCHn48cHpOC+ludTy4MT9TA0JU8R
6A8h6LQN9QeixEIByOEgDulsRNQ3HYFQu8f+MzZ8pXRwIZy2n9XHj5qH9I0AHdxO1trPa8zTdvU6
pGwshbLG8JkHnURykxJddxt4BeCqNG351h3aZwM3F2xmQCnUoPXNMbKfV3oYU5XSKAhInvGJBEVt
XQ6hFMypc5C73Hdc0HvdVFZNe4XlZGZcqV6Mobtb+VI91ps7VtyC3fPVHTg/ZmOMHJY6nisObMsv
2hT34WT6RhZwFOftHfDjq/6NP++RlZX2eKC8SZcr960HOqB3OUOz9Ogt6DEPVi14E33uDfpBQway
dQbl6wUVvrRzjWontZqgUByFiPjpoWyAEtUuZJiX760yCvHkngA4EZQUmBW6d5KuxwFaOiRsdSbd
92nq5mRlAQ1Dam8MUJkEw68+UEKHMrXTMaI6CEnqqT7AhDeCS4VWhtT/TyJTQFKRo3oqnWRaXOBE
mwS9sXidN+cnsLr3bMKhX8gYKPRu/t4navg2g772MDaj3wk4jrFoEelnT8iLsyaZYdFJkS0/FrCu
OGVeqzr9HVW2fJCgXk4cI0Xw6KEOneIKE0EAEMbvmfNVf5kw6YF7mydXMFMoZQN1i24yLv4QLyJ+
akScq+JEFFsPC/lF5JmA27ZUXSCNYAdZeyOqwdiq8OxwtYO2Su2XLARVIR/wTU0foUM11URz7jVI
OPenW9qFetMI1NSZKHb6U1D+Nom7XysuGBx6YyA8ad3HYRySRVIaRyh4MH3ENqH2MZ7LC1rr/SbU
00d7mlFP3GKXMCgn4lEoIxf6wHC23ANUhdqcWhuqmvqrWrOvBd1Rmk4AZsQXUqovg9TtPl8XmJb7
fnbNvYT87E6FrlOnGu5r7AeXLrLGf7q4HDYcRJBeVOvLDfxMICY4Hc2G/Rn/FQ7di8TFsYtQxnyu
uy+QFtrTfGWKVf823pviNVM7X16wz1k2xPI79qwarxAYh0GzOM85EUAmj699SUmlt7Qzv0+2WBLx
SHHw3dSwub46Qk87+9RmEMh6mR3oRfETGTMNxu7ha918aZgYvWfJgrAFkd4HHDziAX0FS25hHumT
NA5je010AjH8PWXaIbaBjAO1yKoYFDY7Afp8QWwbzw0M5OxiP4IRhL7wLJ6xh2UEHtqXjofFEvOy
FaRIdsJhgaQpCd/ZKoEpQEGcvj7oBd/2WtqypdvJgWPIf8LhOn8a7H1cFkECEQ80lEW5uH8x4iKi
4kOmL1lYk77wyQkh5bJ09bW6r47KHvgInHtYTePbiwmzl1/2upCnZ5938kQCc45VB7SUJQVpZNbZ
ajWaieAG36XD5KSP3T3uIytI3PD5pGrWU1PUveyHXI7x7XoyRhP4oNHXlQQfhi2H9asTCjKVwSRX
FQVvEEu6PUATUNbJRpsxGxrUW9EMBKjealeiSzAaCtrksXRtrFzlO1tf2lMEgyZxHl/MY++x6d7T
GvBJsRuIn+Ut2fY+nXRi5mwosXt9KQfF2UcBeOkS171Z+vQahT5IFkv+cv96NPTXEN13sPTdVG69
6E8DAJw0Bfpmk6uo8b926ZW5wx6zqL+IrH6Tg7Z9n4hTmc13Yi02rvel2H3VhFBCgovT63nNmOZI
cpn16OPbWXmVtkUIku7iyrefI8ztMqsCIozs8ULd3ymAeeijIz89joLHVbLSFZsl0KdxydolMT8T
RN/j6pRbGg3MwidFgt7LlI+isgwCsA96MKoGxXEu6Yd6YU3HOKRfmSOf0gN9O/cPcgnPPLVf6Coy
yuQfLyWACQ9JeKOh27e1gb3vqxtNG5rrKfAhKqd9ravKie22nxvLPAqAYZ6iXnTtEAt5sFKUaIaj
bdNZd0g8I1gYoh4p9gh9babkXDFe7awbRE8ac+SkWhxWawB7h6UP7fOs7gq8VulApag7soSBVphg
Z1hT6tDtYRZOtgL46TkwcT4ZdvLlTN9HGohaZ1fBrBqumRSys7E1xuDBZ1vpN2dz3iVBlMzu2Xos
20+0rZDZXjbV4/OvGow7904ZUCNBPaZMVGi7Vh6OP9j6sNq5dNWcRVPOUegdsuX5PLsT1IDn39pB
EDrUnQzlvvMjcGGaZ1FK/h3XgkRCLszS43ADi4hZwbQLs3UINCuQZnS4wi7CubMJuSnl/n22anPQ
dRygP9ihjTMyzz+wHeDybqVGYO5KHsNcSW3pGC/peMjmdGYcE6YccPYR9IEIrPqJgpKzip1QDfKw
/EaehvCWmVKxt5936EFLH9ew37PhpbBjWuDbGV1AtMEuuqMuuPc3dI9vgmBgMITIxM3UqWnTFts9
L+usARAR3qzmEg0Py/LQQedA1nlEr1r443ndLTr81xM60YKd/O3HqoMSLl0hmPjIHjsqAwgAsqAb
nHtIZ5NZen0S6ESzEl8u/7yGeAsFmuNzDKwlRIN10FzMDVt1tqIRFxrM+RRjMRq9vr0h2ZTbcls0
XmchnIVEToiICxHWx7+QiPWX/XtP7bEekMG87quRfhyhPEPmnc3fLa3MvVfm1rDYVfrUgtu+AfJh
52WrbQUsx6FUW08hFrNG+3jHYZBsY5AbNzU8QYnldMVxR0KTNO01ZI5N65hPXMRwsVZ4rHo7cUbY
UQ9a4ktM2zvMk7Y7U3ugzhDnsyQBCOEGFPJlqSYxM++uoiSzmIVb1yR/euLf77ndYEpdt5yZd4KA
ZxknzkulF5U5Zm0NmoK6jdbpFY2J6BbAwPZOzDR4UllV26/RpFuoEoHemXxeB4zFK2OKFALV9kUi
Six15yzNBkla9wapImCidG/cCXYMfVxYCl8FFJ4CvBIJP4vtUL9oaoWQ/F2DXCbZTr8X63Gdz09J
4iTjkVuX0HnBbgc655ZAyb0wISNzA1GMepr7xeQqI9Wd3MfUuuq3r2OlPWigeUPULN5q+MAWq006
b9woVhVtZDaed62EMpD3+wWMp32+VcyBH0GOpCaWZ+OSI7jp34v4XexfJi1/yWz7kaDlqLAmjhlc
Ju257c8wSDOEBwWDwpKPodEYQa58TSTVUsYfXQ7VE8pdkpPBSYezVK+LR6DXk21a0h4YQ7I7fbki
1vEDPQ62PBDR0aoj8u07GIkRbearwrmT0I7gzRGOdTEHHAANI13oB/HEo5aywjlBRXCLlMhVDIl8
RLHu6kp+F3YKxTm+x6s3zeNZ/OojzJ8y81addcX23kmfz3cVlm0eOW02mqUtunR18ThTKRie+UHP
uTVpXXAHZ3Aiykm5/VaJfHtyIR765L1tpCaQOt2XDu+eHaildlPSlwRWt04okS+53fq1emgl3vU9
kEBFtD5CfTaNuYVspivriJXQSvFP3MKRfXZ2euegTxjI53uWKdXm/TZRUycboFvx68J42q/JKRU9
ebvvJB9NX6Z9jxXXTMv1KNedZ9Js+jJzW1VevkzQBvVakaOcxwgAzI1SwpB9Qf+rDkk+2OPJKHgb
bYAq+ien3enrGa7zGqq+4kVASypfamRWOdCOa0LBvq0PEUBj3d0XIu5+SVgFtIaVE2ydefmk0aNp
zyamH4uIVkYSgi38bPRHG0jnu3N/jXetaLsxGeV7aXgEZj2ZSzqoYnaeyqBNa3pTpi10ljEQtnbf
PNgNahlnCKrc9Wsj1kxFOzTFhJXdGrNJRyQ6oh3GSKcOYr4KyywX2uug0UykHe+LzUvB6Qu3gpi6
mPZUgmL4trQnJaZ8p/e7N5I3jUohzCBl8LX4bUmb0X3i5Vrl3RWi5UJaxUb5OzJR9mI9lEtwKCU6
M8K3bFHkNNEbPtv5NMkoKDyGj7HiGW/8Ix5AnNGwzox2nau+IajyTPCSkmnJIfFiIU3Oj50eNRsm
3rKvISDS/PMdPYLkxTljrMvny6lAD+GM4CH/PsvgbOMQRUD+JA6RUroY0vRDtV7Rvq/qtaR38OM6
+UyfKE6H93VSQlQ2PO0xmp45mdWZgiwHSliNwn4+QKuutrL6grvGbjcpwKBH0bf0qq8Y7y4no5cL
WDyhv9f7PEt0OVQhbeXvJBAuY2rvlBLxwPigC7qyorOZQiljX+G0LSAravC1aCOnPej/nvTuU0+/
TVDrZ3p7mvoyesxavXVj6VdBRAQoOYNEH97CjV2fqNeqdt/6dnkZ+7cudrupLdMF8bIZmFMVDMIw
punlj7nVlx2rjIJwStRov0bYLYcim5fmoxd2hkdKpZN9xtY8kAHyOaUdamvjp0MAh7nsmH6UAz0O
WmHNsHwoh0nr1yc8Wox2ASJzp+GmFI5gHGygxlOgmAY3/VJjlgBToXVLypU4aUPt10u7PANouBl9
A1vXxHuY8qXGwyGBioLxWhu5ghcB8mOFk/H0+EMBrELZelFMd9J78S+Sg/t0k5d2N0UlBryeYw1I
SftX2UxG04x27PAffqV5tpDWPII5ecdoo20+D8YnDRu6aR1Cit/2DMoe7YRzOyd7BmNiY5E2scd0
vF3UI8fclhdo2Y65TC080xHLO1j7vUuXi1cgcSIOCmF3VJgihPVMqTAaKSnrOZFNcf65aTEtIJJd
VHi1klA11L1oR1AdmlPqsUlSNtlJ9EpkFDzImS2tCHz5VqybI+cRxJnxsfzEHIMxAsY0Pv/61GA+
iG8GHNrUPv7ZfB64iP5134orOmMNikqEoSrDYaOhvhuc8w0Lim8cWPSDNBdkdtqjoR03FwAypqdx
Tkxv30HE9HeaVWIH+JBa5qeHwmiwFRqQTr0TJcD7GoUNfTs8nl126BgZYEgITkClJjuiMA2iMkKd
Gg/wxZPLxWUhdSDD3G3ldBhRawDLJ9x2zQv1WJhFoXoqAopD9GA8jAnFyUWx1FxKlUs9w6T+7nDQ
T1+/QQkswPviHi0Iqq2PbPtY9x4wjOkAlO51JD/BfSB6HftwSCj1wek6ei+n9Ak5Qj1s4bM9nN4U
1kYSRj6TPWM09k3YN1pAc8sJnobNLEFz8PrNiVCEB7mOzHtaUOZKZoIcK1v7CYZZAiIhNWDX7PcT
l6zgsXmwqzilsdyDVYEJoaq6I7six6TTHcxim9emV41k7S2yUXKFQ3MA8iU9DCPqYTKMLuSCX73q
ap6x0GDiWfxeQp7aumIWb6gdwpWP8HemNSzluBj4BYxzIHB5YPrPzoWFPy1EHKmdXhDTLUQNHFPf
Rwg+OGP67UFwqy+ZXgXmfHjbtMCLnQAd1uyQCAdbYoVdGsbMsl2yamBBHZEjI7OYIzwh5OQkRj/R
rh5b7ISX7VqbCVwCDoqQaxgz7gyze4Gc8PXkr+O5AiyG0zEtF/eKs7hvaVJgIfYVxjHG1G1XCyjb
INxYxFPOdM/LcTXdyJDxCI8wpafwQZMyOGN2fzgobm9an/RjDvW33Xr9shcTy66ZbKvRxJJt5aP8
hMWX/wTVoqREAYC+UhcQgx1pkWEtjxEvhfub5Sw3yvQGHXlkbfnLVqOASu2++xk5DuVaUvzgDird
r6NdCn/xkw8vAiU0Q1x6Fu/fmx5CNqK7yW/qQNUYu9CVSIxE7f9ul6s7A8cuLm/NwwtBqttZ+TeH
lLKR8FNLbGR83gHUtjnVszBp6O2jbid+AtA5sRWvmIsqwDDNj+21JCWycPZdQDk3DRuIkOI1ApQN
FqY2PQsJ949GELAMv8e3B78Ki6DwssVkb2DsEtL4S/uk7RjnOBzv6KYvKA9gc0sPFWREwQWS0Nt2
u+PK5eBOEOpadIHz3n6+4UBGi0KFg8rLdEFFvnvukp08qyADs2C3IN4fz7kxDQsL1l9MqZ/TT8GH
f5PvoeHeCKybn9GiXpWrNBAAtadv1eWw1Q+TWXm6cWSoWwhG21GE+JaOV58GOwM1YWr0F/odSlBy
r/lN2ukVxdrKpZ2LXFBSPkrJ1QDInWJOg/9L65t0sKq/Jj7Swe4zZtvjlUT9z8gfyg8eY7shKHzQ
eRV/bXYChpg8Hiq9sjgvU2laRUEq+e9DdGTSPwU3r9UtjuNCs8dic7GyzOmj1SA0XF6C8oO2NLwS
/R8X+4KogeoARc2S82UdWc1c3ndh4U/c8bW5jFcTClHUmu62SbPKx4pyOV4ZRIq4CVw0yxKfZVeU
9jVIq+MjDMuv0botIxwjPE1ftvpSmYhLem4scyLs2PLP/GWd8wOxsrAwxoln7ETy9rGKKSmeLf3C
jUK2oC+xQoJ5aCdzk3Q8n+600Qf3pcH5eFN2kUJE9/C20RizOW3ghjxdjiR+xDPnF0436jVvkq3p
kVnoywoERllP8pP1+ibd44V0Di/vC61ePbCPhTlAHN/7MDcnNND9Nr5lCu60162PwxbtorIwVsx0
7KuEM1pPveZQO+kHVXMx7qnWTScrY14tagyDUPtYBQ/PHUeOzkkwkIag6KLRA9s0R/vtvNQJiyl4
+pI0ja5lNNeO7VcX9uvCmZiW9t3f1NepNKGX8XpY4Ey51Oo4ObK1yhYb+YrgGkyfbAQXo7Ebn+Bk
pNoF9neR9cDNxKk0myekTzYDQhXG3GyXjt1hF4gnpGzLF/4jajGV+0YcuYNpuo4qW9CgGxi+zUX1
FKQUElANE628jFZMFXFypN74p0D++S352ceTj2P/+KOvm384xU7y5Y1KiyKyHFxo2QbrXUyBb0fj
4+fmyQaNjxTtvJrVQ56PEyDK8cFEPU8mh45ouGUqiErMGlm8B+9B1W6nRPBOHvPYWI+ioNur+oIw
Sba6FcxexSWc5SLbRXmh/E3cBZVICumAKkx2xpfCgWMfPAmoDMgjuLnZQl6ePZ7wBoBuGqrSUJCP
Mdi2JiTktMWmx6p2OiPvZHfVctkfrZE7fuUQ8BoICjQMY47BM6rIzUlUrZxWsWKePXE9B+8r8cvO
Aojs/t2VUq9ZY7xD87mL0Fdx0HOA8wgh4mPqrceAX5hslC8aRBZw/4yVsmBl6SA6Ufh0lXZdE159
5RLX9IYgeJqMwtGCpzGGd4ZvIOEFpBJiepMWn3azF3GRKqKODlJRuq6YkC+bwtqI5JC67YxtI4uD
+0kz5j3IGt6hZKUjYyTS1WNqaH5KJSZ7KJ/N+CYP87yi2Sx1f4NlNbBe+vPz862Mjs/BMJy0+n5n
bkniQL/6pw2qB98EwScBV+pkX7Jy0JXvYmC3WnFGUCaDfWCZzxC2hhT/PhIYgtHv/22KMfoP7j5j
bId0UzZU4SPzb6YYj7HxuheD8dxK+UpKv7s8MBE9NL2r0zcAX2T5MsT/penpf/Lh+J9f+W8OF42i
1YZ25yvxQc2jCZBRqE1Or2GRkNr+37en/G93WMMUPXe5QzAI3RDX8j98aYwil5P6UTzJz9xoFM/i
/I0StocsQInGlElgWuRo1TBB7t6nwVNNAwVaV+MwHGrOA6pqT2sHsKvK9M5Sb401Y/3Uh506XrWt
/ybK/i9X/L+dhWn8p5gjQyHJ1vi4f73iWJeGpJyUj231JnJ8tJX9ZgU8HmimCYNiqhxVkfraJF4q
CZvm+KpVCZ7xiOI1dEYP2ipRlnkUHykaAiwYRBr6Xy1c/4MRkmnQt3U0wgoQZ9l/u0ZGyXyU8uux
1YY7tG+VRDKQ7hy9k+6/zJX/YAT1L9/0b9OzeMdFJEn1Y9urmduXiiNnThLhShd1FMp/88d/8egF
Afv36anjKSTr2K7RUE1X+eFfH0CjqE35aB79Hs1UEPvnRewr3hAMQeq3bn2DQ06TEBSwnhwU84q+
fUowvlZzOaj4Cc2oD7a7Uf5+go8BiWwTLZMlL/aj5WSl00pT+XuReKl4WeYny/vDmqx4v4/K8TmH
bQ1TgM8AYJnrfA96rXgvvug5B6pPloRp/BVn97kKn+Cf/4/XKlwYFO/7gisQv0WEFRDoPecUSoIC
EJmfoUPNkfqKf569ZJsvz550Nb18mWwrX7qKNz3n/BdK/0oJTA+a+QZa33K4VTRF4f3oEzzcnfhE
+Sa+UvwSMsiqhNKjBjH0CXERfB+fREGfjxCvQafrw9RemgQC/AN2nhxEjAmSriWj8ETaqfBDAUMC
hslCjCqv4T/UiwMxsozq30ikNGkRb4mWVCbEH5KlGHzxRr5nLq5dpj7ETYjB1T14wXxyaxuItsVP
cEn5reisCXmbKJuXM8riU2VGshf9FqEmUQDn0vlJ5cUyd3RnOMEPVsaKP/D4xQQofGkFk2x8FQ9X
fOY/3zfwWMUz++cGjZX45IJR7NCrZr6xEv+lATACfi5RjSEU/nPxYvjEUIkxF1cpHoQSNLxLXOF5
IWacGAdxR2J4kQz4TAYu0kTwze/5XPE+iJg8HiUYbuITn3M8d/gFLxEPvxCSAvFIYGF5X7ge0FyU
fuR/b3zx1MT//nli4rcqHyNu5Z/JPaFnpZi5/3+QgO7F38Wtp76+EaMSMaziFWKoxW2KvyZL0U8H
k4qMoRXXL+5AzGwxSqwO8Rpxazx88cDFX8V9ii/FveDvj6lP/eblpj7kOLEKxQhnfrx+sV7Kb74M
jO9vfon74FtzR3wkF8uli++p5mLNijETS665cRV8xz9fe94wz9Cac+X/XJzEAxKf84bNKq2YqnND
kEnFbYoByJgpxVxcgXi+qbhJT9+I3SHj3kQDIfGtYi3zTbRS43qoKIi/QByFQc4bxVfDcEuQzGTM
dXFjGVcYMze4Si/mJ7HfKPyLVg58vvklrrdHk4LH4+Kfz0p9Ewrg0+2v4l/iexkcccvmYggwMfNf
yOZeLh3U/y5MZiJwflHeFstYrPenP6Y7UDKTESXIi2arBNG3uHOI8wHaTLty0FO4oD1w0y4J+u3S
y712dvcMR/HxOHBVu4HdPvYa9+5D8P9/hJ3Xcttos0WfiFUESDDcSiRAMChYkhVuWFZizplPf9YC
Zup49LusoiVTDIj9de/endJzu5T4V0jxxoaSNibX83veOv9Ytyrv61a1CXXbzP5vRASAR0lEazaY
TT55TtxZ/q3iXZ/v9cliiNgq3nESJZN4mHg6BQbcrBNqY3iNV9NSUuX3IZ6lvlJKRmmQBBz8Lh7x
yrkdJbunXRwktLyDS/FzC6o7SHqrJ7W3HfNoSRv3O7QQTI5thnN3C73KNXtvbTiaflxLI46NY7g9
U1Ic0pV32iTXuDWjvmQWHx8Y7s3xzF8Wd2VmjYxhAJbMST7RY5sgG9OUC0zHKLVLFJYRyaRBYRLw
lCx+giAUYAYc36o763JUXSr4yIWvXS/4f5JWCWmfuLbbzygp9E5c4XPb1/3GIR5erehDB0PA0ZY4
Szrrd4O298K/tp/DK78/SYdXp7jyNryapavu+NcsnaVRMuX/KnutcuUoQmV+x4mr4tU8fu7ZWzXh
Cm26jjjyGvk/ye4JRxxwBHyH7eaPUvsQ03qD03IaklsNTjydpftmdg5+/hB7vbPDKmW3jC77P8/t
Y3t8VU1m7GHTpczvqpAwC+knufE8lr+idt2C7RN3mSf8uFF/n5v1tiNGple+Muvm19Az8dw4j+4u
PsSnN6VwlA6QnSCZPXn/ls3Czz6FixHytj41aI5Bh7xyg5pb/l+3eBEx7ccHkCByOOmWkvrLJqZV
GIdO/K/+4pNRSqBmyPXjrIgY2YfI/XpLPYIwXqWbFNbuklArkkChhuOWug5ditJhUmkGKRlCTYrJ
SM2vslo8numjhzFKlX3lMGDtVF92b8vm9HPAYCvXWMClYyAjE6g8rxF3a0NFQv/anyE3p4RYHZCz
VVrgalXiDf+H3BEf3sByDHxtUtDdqjB8asWR+v6pcVXn456Zlw0RpNiMa+kgF37afmd3X6Tmsuyg
5Zi/uvWk/KRYTLhRUD5cDoRrjhDRsoKFqjAhogeqlotcjVV6oCY75PuOvDqzjdF7kTxc9uu9ViyJ
7F8dqYnh/k55GUfQm89h0TCOGpINa0NhREx+eaYTzh2pQ7Jy6XJlcCzd/We+mkos7SJ7zKWmcKtA
LZCMMYepDHmglTdOmr1sulF7112ku+4pjtoEdqucXJWXXbJFyhDcmNJcakc8W6SlTy5bA2cYFTBv
TpsUWUwZdRNSiU5vKMhl19aCleiFcEUVWakbt8792fB6iWM/8i73C2HK5RPNQxvv7CYX71RdKk+V
Tj8upiQl/TjzWr+1RFTojt5SUdYfaKeAfqahSpMqclTpJGHmWmvErMIt+fcz/jqSrkBuUTKNyYpr
nVulFs1Absmvi6vxHh0foftDSk8nlFqVGpPmhs/WUOujZEcyZjJgRhq3kEg/03z82f5wgBLZ441Z
TPL0S/mVDKX2iOfUhKDwVHt1yioo0KS6eJpsWuMPujHxrE6idyGmvxPKW/EvpdE77RZYDhsJbGaV
bToGLVadVWdBPV8xoV7jfhbh0f/dsQqA9iD335sV5si+WsGzYnJLvaov/JszWD+ORtGuOBfZM2/7
Vis7xvIOfoCg2jUAMS05+FuLXGlP7wctmhg0Z1SMenlmzV1iuhf5Hdhpv7uNSRF98Hfpushk9m1c
eQk5Ue33tOvrfYxx/W6MZc+RCEiFFiKg4S3WGBQNXBMDi1vFyqV4+B7RiHDQIim/uwZ/MYmwu/ik
2wO7LLLTWi+61uSDsEFVxU/wJ1XzKalmgDsglhY8eOrfMs+LQq0VLaA4+NtqvE3H7+JjOpgDKIS7
wkSGVDFkacN9OYAchBa5T0IbqS69V5AnVBOpikFDNCi03HYnyJIPUsEzfE9ABGzs9wRUAhEa0HBx
BEugZ84J5jE+39M7qlFqRPEmgbLlN+RiY5eQptjecGkX7eh11jz8qDqAirJUShWaXgW+Q5UvLdGB
R7UH6MtTAhWcLOhdNE5WoAEmhL0jbL36OwVxr9V091pICZmvP8otjbMSugY+LBPHS1EJ39Rwj5u7
NKJD1Yk2CgsM1wY1heqml/gkPsE31lHdym6ZgBb/FRj0pYgXsetzhu/xDCHfvJKdTQZWYkuo7CuI
MgK9IOpXb50ywFV/c6hkEcCn2wDaHV3hyuHwMbcQcOeK6BCiYFbYonWkSOlpzR1hJTD+ylVDqZXY
GoeA5NLu7EwOut6BSHTp7QAl13Au9XUyJy/zD/QxhJjLLvKAF8bHs6e0kwvbhTsxuwejgyFaXnf1
w5RDZQeZoP3TsbVv1dIa2mTdEYaFALclVhIYyKjiComb6hkyXZYtVcaczChR3OxpCWJTmYmdtLcD
Pgxx3vPj21Y/ZUhGOvrYt4YxLy9ft7QP37Zq74PeOtvfDIjZp2CbfmstB5IFyNmsPW+QyRuvXnCR
4/CDUdC8r45bt5ad+q99G12JfvShqR+kAk/gHiUjVdp07Nv9mExeDmIkgO3U0n1rzyzqFXKohgz4
HbA3F/nm4dxidMWCpDCyJ5kT3Z4l/qaRUI9qnuy7tbT/XEuJ3NU4hTJ56cmRWYQUdjeP75Nm6TFo
bZIqgZV+0v+cP28pyFHblptIOuOxZygU0hMb23cGsumXs6Zdka6c/A7ob4WIthMbET4YSOU3bO3u
lhm4RFMiNXT/Z0VkwoW/NjCZmNVVIjNxHi/Zfoim95hYW23aXppnylmO2pTo8BhxvNPYGYoEHjk9
amTIC+GakHvrudDm/Xr2cc6uz4TZDcFjP5189JEIbjfmVPMKzIESBx2cKQ50GWnQ95+CiUHaZ65A
QGUJqLV7bIuoFlhyB8SR65SGEOa7u0UjIn4xb25u6GqLaVnR8pS4dlOMvU3gQ/lrFi8ImR+TIuXe
ohbB6Cwd3SzAFtrY+ouWdPxTnAQK5ghOfJL2/7ShENpMQISaUkxnt5gqxmVU2gATG/AeqKp5/KyD
ofU39Gi2rfoVaRiIKhIFqGYTBE04MDWHlo9kBY/PP7a32n6PS4RT4VHCR5jFGEl+mPLB/8uHcXuJ
gVwmw3axM2EDlm3zx6lVRM8sk8pr+Io9zbbvqe9BGFpZT35EmlC8Jaydexl+iCBZA08jXt5uEYp8
bwxLpBp3AcZb3US/IptX4Kl4RCITaiLAKBrv/RV/d4sNsV8EwAm5c1Stgg9DMJ3YSFx9Arflf3F9
26DaNxFL+BS+iXMP8bktUnWhUSv34tg/fYID93zfzq7pyx547yLEdfQyqw78AqnaLky/5xb07wbJ
Gn9SVdNnUaIIMgCiRimnLt4B0IdP9SaZWliw0BY02j53Vom+6Bklte/oUapbKgonPqUKildQLGia
ZNsq34dpeA9cwqO7KfzcwNcgMZs4vPd+ezwetZ4h0TvuXhHVm5vaQuzDAZ7bmJAUCJ4mlkCaU6uQ
tmi9y13MbUuR+6hVObUMve5apKhUCUgKg3ZsbeejM8WKMNdgIugWi59/iqwHz95uskCxLBqf/cOa
/oNudo21oRY3IXpKKJt4HOCqKsDqZVvuEQWlujdlnx+EE16H7UJaoHh0jJiFrS2WbgFq46Zj96b0
QaI/cyyOi1x4cdiZxWoX8n2+wVjlr3z7V4j1pS97f0XP9uNpeaTZ6xKaRPZhmMLiqeJUV7I7sGG9
GWEcOieOPrdxDpkGcjvLNRko9sULuNXW4W8BYoOWei1oEJluHbnV6HLMikIzQreVm6S4x7b6qKQS
Bzqdg/sBLczecn8BH3hKcfzwikYSgPH5Tx0GXccqYqvrqwvBb1QFIyxQKLs32tWhJlQJ/RjLhw0c
JeNHbZR7hnZoO0ZrwjXUuVMsfET386cCYysnjytgwPxtjficn4n00ed0hGC5/ClOiinF5lsir28u
fulrM+6vFz/8L75dFpbzZX++Pt5LAJ0wLv5INmlm5M2oYOOvEEAgzSct56uHtphq1z7fCcCFHNsY
Di4N6Pu8+diw2rK1xmoTDOzednjarprCA8v7qYhW1dIXuWRRUx9WnS8CcAUDH5PCAz2C0RL6sktu
X7255UaSi4mpol6ohYGnTkFzxYrmMUIfy5gsGZesEKtv1xg/H8MmRTOsmFwnunK8qEvcEIcf+7Nh
zVFevuL60iQIT8NnJ6iyv1/tkhfzb86EzsZvzsR0XqieJyMutiwbnUC74+6iuWoy81ggLZindAxD
PIHlwguHE6n3zu35p9qHnkRIJNl61fTvR1X7zsVxff52VPXxun5YzVh/p2TyqSIj7pquaPQHnmxN
nwxpKByQhbPPjByEtIXkpXW3ng6gHKi1BKocPoBfHSKb3Jcd82EnzQA4AGgAxVXQqVGzeF3E6sr9
kFTVEk4XYQwoc+gOyWPlT4x8evylI+ytP2IWNBS4yJy5aNx18PezZwLEH25KUGKcStVm9JXql3b0
1f1w3K/XFqyAFyfwjvHC8MUAuZKfUbwG8kqGK/cCrkpSuKYM81P62SjA8skFXaXbeu7Wonsz1J+p
dpxbwZfitEag9AGL+HnCN1WYbo+I3LVGjWxG8/qKXiR9XxyBlW47k169mUFQLN8Il5sh5ZkdW8Ox
avkojMmsmUpO8B2+a90E3Nn7vX1rgGXsx+PHCGsaUfDF1wVwARhQgdN/JIeP23iECcgZAQ1hvoFy
qlEFsMMl0KsLaLakK/JLzjKhCLsjeIljeyFBCe/hTcXgYcbwSdRqYy7ODiDjZfHiLD8OukK8T0Eo
ztg2ZiwFrrBG0+frt8pLoRXcecFK97VmnUs7AUuVpIPg+0FOmTVsVuCj1BHLphxmrkWCRL9i3iq+
UyoBahA35Jxw/YHiHrBl7mOIIijHSMUHR577FwWJzSIzk4qYB8ZQX+buZ4ArIVNEfl9SbTuOvdoO
2Hepuf8hHhV3qmm0s6RjPuscF+L+mXRSH0Newgelcp2TZdYOTpqUBl0i+dTfRbn2NS6vLv9dkg3B
/raQp5vlMVyUkGQlTWk9tVfIqQvafeZOwKG9fsrxiZdeKdSdMGqpTOqMa3GDBuwFjy3XhmobZG75
KpPfT4cYTp09WX0KrdHPp+sgmR4ceP8mpSuR528JOTkwaU7gI8BXT5o7+c0KZlj1Nyv4S2g5Gkbj
8qo2AUDgiE45Pn/O0lcJFbTcP8ABWrWUiXkJEkInVpdJdwg1jIrrP+g04ykT3KJwNQtx6fYSd+IK
Hciv0UaMe7f9y/HHjpvopcIfp1cW3tuDSk/C58zzVSZQGL143YxgA4WLajEXzAYAWUZoJd7FE75P
k0CgNK1lANnOus6I1FhescKPfpOOSe1Jh8YZ2VN6/3gl1YbCRKqkYdKG31zV8v8IU7VaC0h/CJw1
Vq1mSSC/CdN6vTrsos1sdz/5ubuaW+d++kU/0IgcJYpgIWOoEr6geQO83+lp8X7qkqQa0Zpmclu+
n/8o3x2bu7v9j919GYYFF2h4W7hejS5nd6On2/HH+fk70f+TaYW9C4NSsVSuFktftPiJEZjFfWGq
7FexP/IGrmfUGzYVEorQWVuSAyiDNTMcJ6jZfA6qjfUT6OUtTHZkTrbpzGtEzeBg5mzzMavgYe5o
T4AhOLTp7oBIaAjDRIOYkXgsJTLMaOcOR4LIDNP1k4Jzfmeke6weXHVc/kWkRs4rD/eeY/kTGDlM
gMq//yBVtY6ZIzID5NbhhKZPrtvq++iRQia+qKtf63kAwuBtTMoUO/QnjwiqQKFD1TEPi0zLbBgM
IpfEbAcCrqTlcgkiuEfJVZWs9JE+C9IN7Fk0OUnsz6DVJ/ppJHTwqwgG7Pf6WcSQ2KWBd6O24HQS
HeTx5BUNHcv2cXgsI4PF0qNGCgNsDQFAZLeAzOt8wTLSBCCETZZJnrNyqBF6Y4wRiL3MQHmyNlDi
I1A5a+CaLBVcyDPhikm6eSpgeEooduAQfeR911CGD8IZuGmagQG944SXh+dqk55KklCix1nvCNEy
aVI7CJHobiymXfCg8DctYGO1r+PH448RNpGvZTw6TqertgoAncH3zDMWPEJFBLRYNnjuvRO3DzNW
+wQ+U6USK4Ujp507hmQN67nuRteMe+GTlE62w9sdUigpSYfxiHviOFHS6bARo8fcZBbeq9A5NFWo
kdoAp5sWOWgYp4/FB73LIFd6eqzhM7q5c3qWo6g2z3Qbzb3gCggbOgsCy3Mf9dTla1YEpNjtrBlB
konRDqgtCFVIoAlIjhTtbVpT6WWs3hqGuZyFpcfdeqtG32N9RyZq4rV6aJq0bdyg6uIFCcxuZPS4
SajVxtEaNH8cueQ0YWdXwsTigxCRnRBTgDXLLruOuThkkYxadGFHGowxRPHuh/6bEYZxhkhyTq3K
DdKR3/BpZaxGGxq3Mwe7UJqJkl/dGrM4Aje9lUY/MtQSV1AGk4/tP+FkBaL8jnvfyeIjDMA6G/j8
lQfEDFMZoVLzLvH7ShAam+4qJN40v6ILNGbNQJShDkpAA94tJRTX1gj9GAJiCgkvE4m61/QViKn6
zGhuwHf9xIxIGx34cW+hTaq8sAHmGy0yLGh8iz3m8VHjcOIOD0xIrKgb5jHeuMZplV2ZEkjL48C+
S5ancl++d5UZZPcs/KKrooqjZYibqFv72ATEfPrcIChVvkwCI+rtNnOTc/70DAmzecJ5SExPODtx
7BCFG5APulFjiDexWdDcpINnwNmItPtAJiujpMpU6oDq/WRGZeHTjuGsCkkZqqkMgz54luCjFgq7
p/3LnTdJLFw2NrHKgqNubBdcyJYxrYjf46YclxxWnSR5YJjEVciO/cjYhHYe1bT+HhEnkk4RomvC
Zcn174aJEl2l77OuokSY+/KwdzwzIOvGfXee0PzMxPO/m6zoT5737xbrC1rbrM/j2XoLaim0+g/G
jzQOGg3DFmvUSUDpUTExdDNOFxgaNbdZLKhfFs0GdadcnPCtRblBEvD3/PMQb3lO9PpBvUd7orc1
ytTwn0JAXJPT/g4s1P5sfSsVsuCY51UOfP83sDCtnaaFMMysL5bphELDjDQmGV03gEydXN5E6KMj
DTcXT8jwD0j21uiDftQoiTmKVSyuIpBoHhOA3PTmjW2WTKNXPCWrAm2GhFcRHG8yBRcZ67tMSIHW
ladZSit41tmqEomRqZL6WrxGqTQcuuqhEKtavwPdlGf+CX2W///cvzj1+6Be2R37RAj1H1H9L4bF
5rStpUQFdYaBg6nQBzZEoa0JWktgY9jc0NsswJBQm3mpFl7RLUyPj4Bqdm9XBJxClO6ElSj9RDJB
c8XVGyR07ka5yXjKhQ7a1EURAtNq035TikZ4ixvJaEIQxQ8CXlyTFSQlGXjo11GrGh/fZxhCPT6T
akgcIRXgTPL+xfhXLlceg9CVWLM6ETVDqsI5i+yW4QXLsIX5Y9w89w7Xy0lDjzer25B6lHyscxeM
6A57siq5cwTD8k2+bqX+x5XEDMlauc5MuVrxS8Jnf7yoH8aL4fEe6AX1R9sfpIrq0xY91bQG/IEB
JJMpS6xYtZiUYNSNlkX06svIH0kgEVouKww4+OcTfEphiqBD0ABJDUylNzX6DO5geN9EW9ToZjld
i5+k9mGkyYjnfmu4DIZg/rivi9t5Q+gga0W4pbGgw/IMoEPgEjsMTACXYIV5fnigvhk0sn+d4ekT
pMcJ77/LUcuM5QEq2tiwYqYEPJEuBjzk7IQ3XdNNm4Y4eiQaxTer+PtKjRBq/SkwkqIs3gluICc7
5ecyNQ8sPkkFiG8oby1HlcidVpLfKBHDdNLwknOFn2ek5Z+wB/BixpIdkHHcw/HhiA4Pu0Tmov5k
kuCa4xEc0r4YJmgOEAqbSn6V42ZuX5ZURvIlyFXNRksLeBEwJ5gdH434pHm0Yt7Tr1KjmEXVqV4G
FIDhIHENMg1egldxPkDC3y2Dw17lEv1LcgKYnkQ/6RbXOv2stAMC5HmWq3hZB05kqx9ITJ7MOCKq
YO0hTtWGIJriu0EkKtxxf05o5l2bsboA+ohmYRS/GIvNEfuGN/QsdJ1V0KYEkJiIvNUeCi0SqyGV
1m+QptnOSM5F3Z/wR1TtmbMBETQlZdbcWuOM3hHvQeGnsC6/+ctW5X5NG2MQKj+v3ig1QDllTguf
/NWP6dmgpMgB0c9FMoieonJF2cYeyE3agA/+FSSDKeV00Mv/74OD8qiLZmLZrPd2MZlOL4RTIG4F
HRoY2R8TikrETwcp+JgOBtmb3n+lsUIA37SQMm6vzq2g5hAvP7VIoBmM6RC2hLZOGY1OVhoqxbCD
xl9rhrYxuCbcEYOZaCZ0CtoQoUieRxZg8gbSiDSFxS0oJYuumW4RMSefSRaailN5Iz9HwFVq+wKo
zE1SfEJOFFE+TsEUJjOjRDwbjk34sK9AMBnj95Hns9Eq8kltZ51jmJkdE/WOIBWRA9F/1J6BtQ1u
rxyH+tCgGwYKhAQXRtTOEBA1QifUYZ36Z3Qjha+oRtJZkLLX8QPgpEPtGcP7QNZy/UMSwMa9QXzA
APC1jhZu/kG/cHgzPsq7G1rW67TtWuATzd2uU7uqZmN9EN4xZBRop0N5kPqLn5tNyzyDYbKkbhpB
p3WwWQjErihKZovoPL1AU2qG5EW4gxxAHdERr6IotbqJDZQkZgHKtdQ6ca3i6/zj1CEDoufxULeE
uly1oMA8jb+jpopczlcKPfhN12sLfkMapXpxN63sR8YrYGmB2kAknVkDFBK25qiuyUjwWZapyrSi
e5lq4AiaVc5UITpeUipFjHfZ1H2M4PWMSQs/o8sHhtBy5zxP46wkcWZcllK/Iz2LMGgjD/P9/dRK
fwQS/39qXxmX/TIYr6cRZkwqSligMtNI6DXpGUdQGSozn68Ze2B4PAQOiaAHFOdjkA0IGxdknQGC
vyPLq38K1f129TMu/ferPw92h+2SQ4RTUGuCdYZpiZlz3IFT25FaeXZCQazxUm95Z+RHMqKNfsho
ekIJJCCh/+Zd8poAdhsMEuF/booxtJwbU9fUX3R0qi/oGmCIgPaNmqaHZbNItvDxNuJtCQI9luiS
/vrfSFpQ/GNg4Lf78QXUhrNwT0OawoFojbCCLBKAhUnNmnZ+oI4XPQh6QGwtpcmYVpkBKrWbMrwD
tD1MujFH8upeqRklQ0KIazxQ1d3vqp+NFmaJMK3dMwEs8gR1b4z3FbJwMJVkJSrlxbOEgwkydCtX
2Wo3EY7VmdauBFm+Jak+BQgbhzhYgsayNWRo4kcWk+6oLlQrfxdbEP6flmSFcb4U9VSZL+6S/U0o
BstjtU6rGoWC6bPdddz/OCWDzwNxXEkmzatWbke5PhUPVBLXrw+feQ7bslu/JsVpbWUFWWtZMhoG
1Fz/wZV0Xe1WdJD/jFO6neTBSYMxOenlunegFi9IyJrtTgNFhCv3l/ClSH+jFymHIOmXRzPrd7Lc
YpM8iSaE89Igw4+RebfKDm4KMqHcIuPWPAKIQb+SH5YBaR9wP0zMpVzBb2chMnfnux68wJBzymNF
AX6cqIModki0Y8rwTQGkIQHp+CHb5kxYGtk/L5q5/PTRvPS83LV1A/9GpSYQHRM8CfDlI133QEx7
KhsqGQEnR1i9NkZXblvvIOM9aG1+RXFEH+NUl2MG1luRtTq+MjE3IxhQhT7mvDPArZgly47kPi3i
LyrSA/E24wtM/iBFmIRpUmkgNsx4zWLhWUTcuJ2x8lE6PWHI4Sk+zW3NTbkrlRGyGGRJlRXZrQbU
iSDR+BZVTHjwjr3fmzU2z0JWghvDwXmCBu2PUrrLkW0kxWR+koy7NF6JRplmK+E49shZ6vD6LZyS
+KYhUjg8kfDzi/lx6RH3OMB1NhCmIpEkO//wuefDQUHsTK9Ww4Z6xQqFmbAh5GwFDKTN32oLsiAQ
Z29StTiB/zMXPAcV9LXKYI+bmNCSSJdXrTbjdT+rUyXG8pzVBMVnYf6+U2ia0sLMSY7a4yu8nNsh
EYBZCrUSvsklsQOumYheGya6X80vmT6Fgx8CufYtGu/rSevyiP71FY0Q6knsYQuN2pjVIjaDQiXQ
KrWjITGRQb9PktWTNTdcBksO6siNNzo/prVMdsSmzhzNccO36t+YguNRSzRO8AjYGek34krv35Z3
JCaMgZzbhrTN4J6wQ6+4u1MM/mVuvSIZBUvPAZ7CXBqO7JRRpPsWQ1S5q7eD9qitkzRKitCeebTS
U4MO5RS96xWkxq+LdPPTNR3elLM8ud09iin/lVuCh5wsrPKb/LG5HaLO/DIj0Z8E/pB0mTTXgZDz
3BYNhHduPbyvPhgIy+7Zz8xTQoLFzFFWQuB7GyxCeF+8s0DAu2/BCoNmDhchvpiH6llKmDrHQtZg
ex/SKhNPX3Fh1xr6MF7/MKteG1/BBZeCI6X8Ng+sLZMwc7YFaUBS8n8oca7DRQ+JS8g2E+LAXFd6
xx09XCoPOi5GGAzyF7KAf3Rfb5VoWJo5uyK4Qlx6l+U1s1AGgRQJMCQvQyVcFbrVrpFOfGMCvdIL
esZ6xO6yhMb1OX25Ms9ZkIbt1/HBQCzoou33ghQjtWptn4UTPox+yKWXYJf1x0WT/A9/4KZlzxcc
8ioCQBST5dtCL4z+FCdoneLtsJtFarB5OcHnBoDAHuP9joyVYTr7hHrn+Khs5/QyX++i2nAXEgB8
qzN5BLP2yj+Axp61JpOPgaU9BpDtTXDjZYOae2HP7Rk1gp1Vcx2vaFxLA2gvpw6iZ2BEILghGawz
AkwvOvXu+ZlkGczw3w0wieh/MsDVYhUGJIzIZPiSQDWb7afV0rkkUMHevWjXyFK4W9Knp4ZlYrQr
wXUiOxznomkOe35PFlkesTEfD9VbAOuIHcNok6YkwgAvpEI7Y0tEgsithb7YUYq+vVskF9LyOqo0
5DURb/SxJeeVsCvjmxjBQp/zVg3uTtBqlsiGyIsPU7QNZ6wJnro5mTHK1VtmAm+eMuD3IKOpgiwl
xTdKTFyprljjpTprfQayxsxiUEG5NExArD1VIdh9yC2fVZkskTpjUYetc5OkBLG9AdQKY2Ekls0o
PfcszdBVW92NX0yt+c5fIfz+zc35giL3tUJxTo+uA+homO7aq2ZhyKilGtkeFNyBCQqsG54Bn8XG
VC0qqHk5gIAk5xFmn3nursghTADc0ycduCzlG5Ihuq806eKZ5ULJCG47zIGh8h+9PH/NaSOJH3WT
SPp4K9bWPOAAtajbl9JBB92rwkJr6aokXmKbSJUkGesHsTg+PX5Em4IQtJYmY0pBYj0xJLku17mu
omXL5L4yOAN3WsbfLDazPcyEoF0JS0wqTZ1y+iE4HT0G36yHUulPCU1UmUdV4talYjX8yshuh5P1
cl/2kiPbRG/JTXuBjDG06+Wm/PFl+yb4q18LCv9NxhF06dCoLbkHwKkzNiU3Qpwp07AeT8+VdPxK
6wwDbGUsH+nsnQNTT8cX2jqaEW/JKM14u47PdAPMobDFIw0tuDODD5eKvLdp4K4fzZam39+CnD2m
lU7OLeYZ6WtgZzPiWLAn3hkT9XIxTRv30WPOIQp9zLojlHp7JuXcOOYQTUkP3iEUo2Qj3fqhJems
1KQCn0zzEj/DGzq2EjvL64EJpwUN+LIm6xLEaKq/uNFsNHlr8YTkC6LzY9Ug7bFXvv4nAhEfP/Pk
yBlD+zJDFQIbtLYyOFrOGSDC7BChBvm0LmII5WFjnj0VZJyxssIN5nNWnswJ2/7K0iHi40/qrjJH
t55cBcy3EnHV3mpv+58BS1pWhuTmLPaqSwQfApeh+qohY2vmmGu+7oeMHr8MXwyKo5ExYpbWldLg
fU9j8XtVu6spDxycWrr9q2u6lOFbYZauSntK8PDB4ED+ffzDnYx7hpHcsW/7E5GjkRYZpscWTeSU
OyY0TNNy/tMBW7XKV4uOKhdDyv8reByP5+9WIYz+5KtjC8JaWA3rJZ781y0LC5tSqX4s4ZbRHvx8
OadbGCVaNMe9LRUYqEVD6pCJs0C9z/MT/UVWp8vaS+V222CSHK0uLqt3y7TavwiGzV1zBXsJ1TJt
jDq0637Y0x6ZSUGbeB42aO1VYkoWrenn12umbNPE+RjH9zFddk/N7bqxuzpW26PbcrqcMF32kp4z
14Pp5exmlVIISpO1RbmxZhRXWQc6pEtjcny82pbT2s28RfvJ7oymUKv0tE2OZKcTKx2T63ZDs9C3
E42jGJhX6daHca1bvrg6Xi5ozEHwg/IEWvyfSTE4dgcPo4vJ5cfsgVHVZzJXLjdBPDq0ys/nzs3+
tX9TPf04sNiihNbpzBajwfJ8lSwfx/gDi2bAMNTb0k+SuyDm6OOUFqAbq5fMeuwGDwjGqXHXK920
n2rTXqXfoWnNuP10ezxedpjSxpBP/n4ZhZfrydWCMtHXh6fikQmorcuHn/OHIuPUmcnVqNFiksle
NGykmOF6/UALu+XlOew8TT8Yg9QubBtX4+SWFqhZY6lJZ/VKH8Z1YwZjyHRlmtnNmWNyNbtgBk9G
9JX7nad2+WpyQW5dpUdjVnokc7MJal5QmNR8ahe6pUVcLXzOk3XYoWvhrNyiVd3sZ7EdMZwjnbzW
b4a3v552r/acuq7V4uD9G7n8E4FXrwUR/TIi2oCUv4hlpTovVmr7M8Gap8rLgZq9pHeMJ1cEBZjz
UmsQGdnTO7DHpFy6DkypJ3wezhrBZZtShP0tzYb+fjhB9Cdj8fvxfDEWo3l1ewjnLJMqqgTivL2m
iff6gjZMl4NfNCxAzGmuX2zWPveN+bhJZ45Wmel3exq+IzfDOzrUUwizZBLBzUehRLO5eN9hgCMK
8yK4JDvgatPbh80jztu+wRz7qFHqHj6X9EA73S7oqUH3/P3+5hxe0jitEJKQycIZNAcYX3qf766H
dyvqxWrsbEe8gAkBkT3I6e9Xuq23C8zVxeBc4MfRCL/SKN0e4tWeflu06Y4nN9TaIqmny+aUgabt
2ZE6NSauTh/Qb+3S7SyO6N75smkxsvyTkUL08Zsw6vCUjOoxdeJx9SPs2vWQqa86Eu/DHmNJmSVN
u0oExcKB4sX2YXFNL/d32pUVaYYU0XOr0e4cDvG4fvlQifcfTAIupDSCLtNxvJQiU3RELc++Mfh/
rNGsI0qVMKrXoqj8JZI+LZ0X59MKkSJ7t+a4pOmwEdLd/ck+M90aAfxdGz2U0lWQnoqDNpVYxzK9
2RqVfqtCp/17rm+73NKnGu6YQUxBDOPmV7d1hs6+wF98Viov44d3rMP7bBjTuvYbGfzjkqgHNQ4e
sFL/mru2Xi2Wq/GweLwf1i8GlQtnYnXQRn1IG3rqxRUmclP4OHR6cr9Z7wbv9e43R/An6rn+2xF8
uYKL/XZbnY85gmh6iX9Id9ib8iUUUPGCgRPRqTGlaH918chsdxoHrZmemtAc8O/H8IcoblQMQy5C
sVqpksb3xYsZHw+L3bm0IYtzejksNxc0YYZoL3cLTyfEczFhoE0TD5TuuF3a/YGBq4PGZt7B4+k3
B/RoP57i4T0jXet0a692mFtEB8v5TbRunIgAbn7U40VvTGusBo3QG0TamOhDpG3N+JVhsUGyay+q
xTuS1BGQl8oBNDdIIFc2m2ZIg3dqcClxA0nfzoOE+1EiUXN9T2H6lIbt9xHTIu1ifrdpvAW3UEaj
TdofJE2ybNAfTJZPN5xPeIGHQrIkY17oKAcfHC/LVyXu5eR0OWT8x/KbC1rO/L7/xkqiYqlEUnBU
jyrFaiBC+I2Y7U8q8/VwTKwER5VJwQktCIHDJxRXuqFdEBTpPyXHL9CXxKWBwiYnlpOMiAUd3y0i
UhTthkJjF7hbsguco7dnrrShPpuy2MImNFXlhVoG0E10n9HMPRvZgnD4WRBUyhOSTzzXg89cF/yA
Ye9f0ERPrdoP0zXEYaVnkZPud56qIwFgYWv/A9Gk5SAVMybLm+JoaJaGiR3JDIKz8KjSDPOFAQZO
r0gmJwqd/F5hvSyvfU/GsLD6WjKsub+sdyu/asccy5BNbrRjkCx0zr3yCvT1ic47dlHKmrxY+Aq7
Wibh0eoAnTX6ONIOCSeCnMtF8/yc8xCCUovcRZeYb/wgspuMJaIxOQsjv/suih+kLtI/t8jvM7gg
6pbMnDOZhfX/UMoLXDtYBNNEyK57ZVAEFdujtjWcEzzzXXJigEmWKNin3mL8a5w1bMAVzur37CiQ
Jx3rUE/SIqPr+E/Cj2iqrKCVexJcAwg6m25IVNp7oMSUb/tIiP/97etQd7wOYTairYjlfKN0/pl/
XEdhy9w36ldI1Mw3YLjmTBLL9HNDqwqZML3RAQzpse1G/TkyNOUfvhhXki4mHpo/Vmt6VMumX8td
UN1SiQc9Xt00kxiYyQqlqoNafcjf1aciGe4tJ7ONMeuoSv/5rECHF6LI+EsQdFwx6ohaI7qYPvjx
8oW9PsyEkEiNGIaD75NXAC7XEJRyeJkX/KA//MjcAbZYoQFKH+cEd8Y0vtzVyX/rJlWTfXONa5M/
JCW2DO4MejaGnBO+0U+Wsjoh2TJh+sqWei9af1e3eVjmf7RDFFLwAmsU0rjsv9phsttUDov+/gAQ
O5F6fGjv3+xIYC6aTJA83o614yqSQsz5oU27/1GEAJtatkYb4eIef0Hezq+Y4QB7Ubpk9ZEGiMoh
X9mCfnkg85PMhZpT2Fwk1bOAG/hPzb7RWgBW2ykpAUKPY4xzbN21bG5+/Qs/yUf4p0BsTsTNz/ip
QXtLSNebLp+RFyRIHR0zhlaWNn+Y/KIISaj6v0KV00yknx3EUYeAWyoxcgroPyMz4v3N2Xjvb/ni
UX7kmGVjmgxp+mQVd3f5a0JDEyuZCy8nal7ZBito1gU4Iol7npunMPxV6FkKQWphrF9pgP78nBOr
qkETpkD9+Jw6rxKfRuAVBXSfXmiWLEweOCKx3V2QA97/5XMvfaVZ7ikw3zmRf2AWsSC/ycgXC1Lb
rf+RERV4BdLAoLShzJ0I16SbOR1uCVCXfzLgrmkrhoUr6a7+4IL2MpNbYQxFHsBQg2wAJQMZG8dc
5REjEYlvbl5Vj3n+1ao1etROFPGPGakH1fKNaxyF/0PJeVaVgFaE9XqxHvr+b3ZxOInC+ni/O9xr
E85vlRkTwe1eYdISWWIxUQQCICrKPGJEU6W2yZS1lOoXc7oMNslbVonDmA5gGqzFmhQ3QUT8w7xr
/7R+f1+3QfV/sZpHX4/KBlvrYf1LR5Lp5BydyxOO3sC6uYaGQJkBqDU2L7+4JsA6KkAIaszNRPKn
fhfUMflGSa06097tPs2Xy58bTLUkIm/HMSV10E/SDYLorExQBXbI5i8lHtZF0fUWWbBKKmzubrfX
ZFxdm1NPplHTnkIkCHZNqTUtN8+syevxT40IC6TtMQtHba4pIFTy4lrZ7VCx/3KLZpmxBoF6fC4P
TC5pZHNOVo1SsnpaI10rAmtGqmpvUbv8VMy2aq8lt2mGW64WVN9nuveYWowzbyINSTP+tiR7ScX0
kjSdSTymf7eUpa95H21PM0YIv0sZrVb+QApzDythvVaq0mC0kjmlv0ngZnE49s/DjBS2UlwFaigY
hd/yrgrLRCyTT3WvOYd7QsWVrO5DHb1+EwDJ9lt3K5oB11BMqpaQPt4GDfMuxlnvFgZkSyrX6Ek5
Bf8UUdF57DvHP0Zl8uh1RMwGKDelCsZwuYlxxLglTZWFPGK+OTRojUjS3Jz+IoAeQuVR1q6Q4IrR
e0Uui5tnz5StvDpl9Wk8upZ1IaH1RLaDEwly866ADIiZgc5xWnrLk1dtMOK3rUARe4YZVWvZTF6e
4P9iLlFbvg+a5t2KVGlbxwRfUWk7a25jNJwf+/0xiKqYv+iXoDezPif5CjFr1jOy96C88L8tExV+
d8LV4KBLb6ZbMrXJAoSKzSnBfOMZ3RIlS/vZz4KCGSKl7I/OLUOmnp7jiLPKmmQO0TT2SPTThOuZ
I8+fa8ai2XXFE2XrpnN6JPbe8W87eFY4heGNF9C/bdE4z/aWV2rkXYE8blarzTT9mj1fRKcBc5bJ
FG33UdKcg/u2+44H7+WdXLHz4btpwYOWBS22dPR0LEw6k11KR0L3AvS3UMnt2tjSDXnJwMCgv6wL
YF4v4jaFw3DKeg2jK4Z78kIJXOxbvjagdSKFVJ8TLnV+pJmS+bff57+NSNfd1U+OzQPlCiNWHFTW
trHGtKkrmBl6qJa48l61sH3g4OxPg3RSI5p9mC/3PI/8xuaNa6YkBrJTW10WSJEwW7PIDVJeSm8D
Dssrw3wzmyh5rm4yPyUdnbxtEUdr30qkIHrj7HO9Syqpg77dl6Ji5ivNTBGFXD4HtM/Ru1DYlW3G
LtAhEkn1CNyCHXf8qA+Vsrv2NTdnggl5JlkKTd6qhxItXvfYFXiXmHkpbDFvSZmvGo/CK+4O7GHp
pmuny8qtBoBzBYCxdP2yx2bKCkuYFJjr/kvepNbFXOGTLjDTalQPRk3crJfFfk2akbwsjZLpvPOq
B5a1v/QwaE5JBh7y517YvspB3eKfmaowrcagFviGIJcr2uwda9RUQsN0r9lSGR6Bp35A46RmssGl
RWkGJ3MFZWvMPO3Hd7l2EF9sKc8vru+Ao1lXCbQmZffiWjUneg2smp2Z6ogt022pywen3SOtmMoo
Zg/DbdtRi70tLgY2nsC3JVKkEu4/GOYmPs0YKGJNeKq0tef17f8Rdl7LjRzLFv0iRMAD/QpvCNDb
FwTJIbz34NfftaqGR7qSQgrEDB3QproqK3Pnzp2N46cmXAawDjT0nU8Zw+ayzUN50343eHQDiKlp
ilFf/btVYtGlU0gk1Sjj6BkP4Ow96ujFV4oiwRVY74ocgs6gJb7nV5o7f5jelnVvCkI3che+6m76
kwmPwNSktVPIXSioZuzNP6JtXBdCcwTW+YnsBq7ZobsA4YQvGn5OoZ9llK6fGk+ks1Ps4+4Y1vM7
RdtydMeFORorMFLckVF6kRx5vC8zIOZAvPLJh9EO2RmuP2yDvHv/emlm2pZJ+9VROXJnvmg5bKod
L9jHiMDnljf5UbKoOFzwQhluwMgMEwsI4UoXOTCwX9LNzLVU7w36aJIRYhJ2BlfNpxWoAW+EP/yU
btJD0QjIukvP5qP2wg10Vt3Rc4aHz8HxIJ0GTMY3k4vOZU+Q74VNlzd/AiZvX/y0E8ZrtLKTW7r3
8VN1an0mX+OR3LalzMWfuKhPgC5/8fta+bPln5aHxunrB3y7IyHBIXe9/XSlehp38DJisVncB2Zt
TG96Po/OdL32oL5xjL9xaZbQGXohpAsnjzQOj3lgAXmMYk8gJeEmcC4i0+LS3HEiH535a6uo4xOQ
xEHvqTBumXtg/qB55/06ifVnlJTQ22GOPKT7PEk/SEsBx5yHBJyEl+Pklrfw5gCwpjztMZzIB+Oh
YtzJOqPBHKbB+/H/dJPWxZxDTRJkK3wg/tKpUciFZ8YPLfLBPncPHlf2j2Ayxisy+jByD+ory6xz
c8fyc4TA2tfiRErh+EHm8TFsm+Mb9o8OG08ejCikVVPXqvS5Ec+Q4Pbr5M4NWhsaDbM2niOohny1
oW+nksZuFKV7/Ih7zXP5VpuN1WTesu/5dk2nRlya4fIKvM79gC95DmPVvwcoovOWusfz+cPa+q4B
ldhqjZU7E6gY5c62nbyol7en3lN/wD1UH6E3YOcd31gNf7y2UuVcBlqK7j9VsF8HIiVV0Cyipf+p
NRiHr8OsVniGn0X5/eQtELYM0wcQ90ZUtcR6FgsOCOopUsyjr7UPVL91l+KGVvaXIbwEQHLsNXWY
StSuUHRIHEFOFiu0MbEFX8WHL1udWBlDJ3sFFlOYLRpJDaFgJPyIETT7U1fGuv8mDZjqQY4J7SNe
SiylXn3HBDIVraMQvqbEKUtUp6aVBJMcOpymrTOQ1yCaoP45h8N4ru8eTleWQ1nEmGqq2ztuZSGf
hIoG9MZSzcmN5JTNVYq0TKZzIBkB5GTBAfXJyMUWbmdt65eT20xHYdblkyK8CvkKeWWADQq3KSiU
J4oZFOudtcvXiJoOxdYMnpSGQZwXTMkwGwEO5NKMr0ec1hPDk7mOMsC55jYEWkZUZ9iOwmciGzLk
Yo1P5g1prscQcRFqCeuJf0kJLDX3Q+GMCJuJZy3flxv6CgtlWRIme2bf3PcW19nWtrlq7K4v7WWd
SyDcz6OLTNKX5tLP6Ghx3smVjExLRgRHDPxEWiJ3TgoKsR+/BVq8Sh5hyVGuZOjHe7ninxoUIUiR
G983aOw7R6iJ1q4MGoB33fPdQKFpkCMlgahqQeXJd8p1obXnfbY9hseSbU+fs4Se8fyCgx59Xb9R
izr1dOxk4cJ4aVLPM80jZS8exCrK3JvgYKyrOjTmQ5WjRXmkdXrhUtih2ICdSvXzM6WeZTNCn5F+
4y0mj3uwVcGoCIIaBx87qxePJsYUGZ6eZdQu8XCErELdAjfrV48bj+/wSJ/0p2PnfCuj0Fg6efcv
PmqH6BtVY88E2R6lvT8PvPfkZ+MZUWDzUqR7eoqfCzScZhxfHRB/619FdaULOXI+U0/l748gb96q
AFC+VnqUg/l9N30utucE5Ghu7aupp/Nt8rhsZXNgvpsXP22Aj3otjEm5myTMb3av59t9p/ToU9q9
5h++JlUVR7Qbo+aS4m0JltoS1dq0JYMGla7fFbooA+PSh7tX6kNqCjSobukusHLg5EhXnTxmbySO
hgKpSa/YTvp5jFPxZtst/o9Rmr9J+pFdmqX+F1YOMOPdpAfbLekrT2mBXZmDwOsJVXRl2P0RGsq1
0j05NkQTRE1YY93IuOeKnkqCOr7qnkXfiQaLVsxgtHCe9IpGz8ABsAl1hA3i1GqEtVEzRMM6U1mB
P/hYfJNtH2DabWgMELnhBoO6NpMnHeOwG7IXlG8HlJSoiCIeLnFJoncwAn3rCY9oCCgV7ELROGgK
JuDqkY/EnWMqXEipJ5eNy1Lql4/N58Cjb5XpvwXTWdJu0k/1ZS7JXVJ4YLaCiBSLDCeQc6GULSpb
yFEWsEEMkVgEjypsCrWThWu+VDXatvYlfvTkPvQpK3fbGn8cyLfH36vDvUqRrFPqQbDYg3lgD40q
wq9ITParR1zzyCQle3xVRuN+NEMhibRLl+6aTWnlhWfzLUHXKqhEKO2Se/6N+kGnk9CsOUTNGuNr
RmHHFI6GypxDsBwQhrWMliZHPGkG8rvhM7DKAyPM88upGnEEieGx+N0aJFMDai5aGbeopVtrxPqs
6nCD8hgadVe8Rj9aGL8T2lb9QVCcPAgrfznMNHnezexw2wazDYs29YhJf4sLNZo8YG1HFYWEui7O
EmFgwriqaEaO+Uby80bQPgp5TVHzsPaF7NPH4Mz4OaoWuchao+E7Z/9uWb89b2zvrQi17lUCGmwc
ElSZ1g7iWsL4TkGKVeU53JG6AlG0HhoKyNMApDGUKFjNQBBssGlQbjQeA+JjA/cMZCc4aYaaBlzF
+m0CkxMhgcq64s6tKviidiFaGTe7WzArqx70deI9Gr2KUsTOHHpjIjKrvomKCfd8aha/nAAIsQFx
Wl6xK1LNbYV1CTnsTbhzn7Nbr0bPvSJaIWdXufa1/HCGO7Mvrw6SrPTjz6RVvDbM8db8ufhwCXP3
kgP7jMujzCECeZBpHPnskUnv0vE3fr28jj+c/e5rMub9Lo9A5abmbll6ZGmze24+UTHpK/yFgaxR
/mmiztzf5GHZhyoyuZncwKpiwNQYUpiCOknp+VGuSBOPLO4b5vxFxcvxHST4jmXgScfCs92Ds1RC
nkIS4PwRM5fvZ5LN9J1pNovXgz8DCMvkBhBWxCuNsxQ3NROPYu3TJwfSnd8aT2sGuNTP5E1vR3l9
//dlMtBtMgK9YYt9xF1kBBzv4oNj7UiZJbJe65vaLTmQudrxPlM7UwFzxGMH2DKbK4RSCk1aREmc
bQJZTpDc555uLgGlEEbJiywp5LKmUNfGNErdTPrEBFbaB5gF5CBAG4IbAeXpo5YDyOMxfYOTTsWe
iGzGAMBzKZJt6sEGO05GnXAFdURDY+hiD4CYJYpUWjcJJ/5FoIhKcoVQoqSbsm6Wxqim4G/OGGFL
NagI+cDiwDh1WPTFHSTLvi8phInjTofBbUEdxu2ORjj76ht8uRH4dfDLRY+UAzC+ya9vhPx2DzS9
hrJpHaJllLrAfh1A5MzypE0H/LjG23drbKKAigsVPue4Gu2oj3V25QSOKQDtU3AJmdTuSAX1I0JC
VvU2N2CtjvfIesRuy4W1+lxBu8t75LKOWi57Yxi/FhpnqAsZ+JBIaPgnl/SgOb3JD/0a85BnxGwO
d+f7KB5l8OcDX0NXT5hFG4aXwQxq1vESYibSATYjf1bRpkfPRMrR2TLgw2sOv7szquSZjH58hj5Z
kKrml4j8YU8/1E/OfPiJVRNeIhuyt7YPwmtHHiCMJZ8bHgs7hlNdH5Bug3hTDI1JEe2AbqXD9N1M
0Woc4SK3VDdWS7o0CRRs88lBK+4eoRTqJeb7XWInXDaLu937ObYNJdQzpnve4bOYgR5gOZcNM6Lk
Hj7iixtJkQqg4mu8OP+GGg4BA95/QkSUoVblR54DfcRQxmymZdE4IvCSZX+bIn9EEPVqJOX0STpr
ug2qeKtNyTVTb78rxMzpenncZY+kKwyKhEuOJAAVwBXOmLTzL1bFSvFXEwYmXK3ANJoGdR8c6zsy
emFuylM/9n0PZ78qUxTgd0UCu4TAxkYwKk3FWEvrFOsM5LePW7TgJDmLau9vJZk5ySJvxqGUW69f
rFBHnMbBMXhRWtYElUc3BxpV8syIygogjiNHQ5RoSJcJxAk26Xj++LC0e1pHX/Errnq+ti/A1Ecn
2eS2r/hHhyl+byKzwEe9/Cz6zt/1Kbqb2dqZ7oxT4tWkmefCPC+PVqFjHZl4IG3wDE9eRyNOj0Jz
+m4FlBPFg97kqcCXwqGn4eOxLMqXBYUafD8W+Rux2waMEw5Z8Aa4T3PkTCXFk6zugDUIkZHaqyMa
JJeEQ8c7juk/R3VEkCPH5BxK86bEy1Ac8wn6JI4ouxc6Q5dW8kusE0DwQ2I2RNfm6XqlOhA3y5Md
oz2QrxnP7+uRoB7DbT06iejrd0csFu/paTE6XKkrx8f64zmdPtFaMk7yXxwhKGDx8brdrdCztZCM
0HuoKkE6jLJ+mnurR12gb+6DtyxQEUDPaQDP9IB9ymj4cR7brb/yQiN1BzmoLTMlbqnaTT+f6ywU
kWLwwjbKQ3Ij9qWuuWa6yG7NasODjB6lNcIJNcMgvIH1bq1UxDhFUQTL5i9Z2iFfwj5zuROeBrkD
Y7XhwKEDVrjni2Ce8CVlsiCN4JAHuB9UiBHMJLw3dq/xLfIURJQnMLzWLE/ElfCEdRBiTOz83YWI
1tuetOkBFNsXiT04vjEB/N0cE7fHaMB44EBcSICME03AC+XgwCGcv37n9PoOVX54Fu+mhUVejF61
lSiDhQCDRlPYjbC7UYbBPvcIXSgEibH6RZMbQwXVzNxMx1SfHrHVCOCHKlQrwVNRZ8PQVajExZ3F
pNCyGINCxSuXR8U6p/VSdelCPBIDn2ChDbCdY+NnrW/2wZ+FTPzcBEzBG3MeemtqPHFjrK7dC7Mw
hh7aCofS+z58+nU5ZBBdqIsgaCZKoEu2oPzS+RPV7xkOjGqC+yT8IpNK4qOYAJEd88klo4XgOWHQ
lIMxtlp8+V6cUjYfjYXXZVGk88/JKtPFPlLKm7nFm/NfXdVN2XuV+KGIlfCtOvsW+7pXuUflb9zX
2ed56HJrnPrUeXkQZT4yHdY4of+gMX7Ov+olCwTsXtwXRm3FhXVo8I9/McxI0vrEwSHYBNWO0/mx
gvjICZLwIGIIbLOxw+sItElRNZ1fq1Sdmt5OgcHSDPi988klHReu61Ez4gD/GIzzBaqLH45OrwBa
gvcsw4xp19eNB+ya0QRj1C5SDRrHgz5jWQ4EUwZ0UVqSxcslOouV6F1F9QsOveMCRsoNzp8JkW2m
FiR9P8pQUnbw/uja0+NjX4Yf3n+2DdDDnIgiJyseuqHnDBKfhlqDNmjxlROodqEyr4Gm+rw0b665
s9oCTVQkhnV60hPj+NlXdHWAQKhtigLnYQEymylCpnx7OnQbgUU14FcCJ+zOb8IOPmwfetyaIlLk
so8QlBNJ0DdMBVax09VxLTWl1KEsjPHkWXyW3jLNcmX9vslV163UtjqmvwGc3n6Gbhvn7vF5XNvT
J/jjcKovbvPVlUxfAr2nafXQQj6g8T080MDtk87Fi+tLuvKdUorlQBfw5uQ99bK4O2yqm6cD0bPO
PILmje2CZjSyX3KB+4ILiIChFVeGFqEIujarUnG3qKTu4BCvvriaWQ/6fm5QLZRojlwpLdrfAEAT
tBcnd9k++TW85X3tfKp8ZyoJfKfS7WhXpVYpc0+mpG5BkHm1S9PUY2RekKJ4oJwURqypGEEfubHo
FGHH6RCB/Eyqua2861DZ4oEyJHiEqQYJVzsEkne5M9GWCdWcUbHK/AF8C3JAyysGoE4ygwS7sYky
RiZ+RNHJdy0qVivZtEjd1JD3uMq002/FOh3Si+iWm4Q1xUD61zyx+SnBriJ0jKyR9e3+qgRvQmkG
b0a9I9O8CC4Nzd+4c9i+c9CzaFWoTOAqTZ5lA0HJ4lU/p4SDDQ1f1DaIhAcjLC+I5EmPSkrS6Qi5
mtczaHJXOtFkSfVMr9m8sX+jUfaHOkxFEt5kBwm3jAEM+zyvafpwfnPZ3kSZ23Fjk11jusdYLTAa
m86IOCeytEQsBPKY5IoZjAeFM5UGncCicgAcnflVQkWuGSqPZ8qa33JzJtz25s9uU13TvmbpaPWI
mjaNHJGuuOcZlm9ptEot76ovOJEnCJlel0qEBOo0GAZh3XqUGBKgdfM3hmmof3dHQf0zdzcD4HTN
TjpKmBgZLnoGfDEORDLAY/gKIntAaLN2/lMISo94gFOIw4yy5VAf8vxkIOefQubjwd4psfcK+vod
+XxTGpWgxhLU+ewDp+SBRtTdS0iiAEDohmqQA1ZFixi1CoxroHdyana0UyPG+hFdZhME59CG52tF
NqcJ4ImbRaxG1c67WZQ/rR7UgfMy49ahDXdjKl77uwKkw3zYmEv89txB/wfgmk0hqZdvZoxIYVHR
zBbbjKThsLgWjRx6Ja7YuNMEgtcPks/uqfmyl6KnWKA0dbsemt0hH0PsLPaj5TTQRmI8T+znK8pE
rzDWYozgSHfHhzSzKFtP17UxTkUFjAbNjPR6vjuTimSGQqFlprqGUAbC8YzV07zbT8eIV3hYEm2O
6upIJIpUEvlS5WaO+Xl6+pYawzSi7252mD/V5gtONWhyEs5q51rfamuoyFLyvUbFBTCxcucIROGl
iRFGgETgRLAitCyWJ3+pXqrRXgXClLOb30qaiP+oS8coaNWc41MoHTIwZDCqJGQa+0zy2t8U0X3x
O3+3b5AD9wOkjF88jawSrQGsl/fMZwRW7G7GsuJDmq6YG9cSmAh1RY/bCrCYyfawLkOT1ZpGl7mF
AlFo0yXp5zQswjU2zYrNsqSciRnKtYkwD3R/2EQih8cr8H6k6w6E9+qRHO+jOF8R8jOjVlsT3y9A
AVb2KalFiF6mUepaJEqykBwg0ckV2WKBfO9KbelTJw5JHDCSvTE9zChKtpE+pgHka8wgt49CVt6y
ys27OkkA7CuZAjcAqjPah8q8miI5T6m54gnuIu4jlKAGgojMDuTJeiE6QABr3oOX3FN+LIWuRPIq
S1mtBBXFxsQI6iA6hJ4vDlDymXymPhXhOl5dnjIkbpnGzGxU/PjfyZy8sM8ANisRvegfaWPnXBdi
cShFgP15j50lqT40NT1oQuTyowra+BTiP6cIz7qToZWdZxHPKQErT7o7+hZeeqnnAyfypCW1OMss
IKw3yRIuNYDKzGRntZ8VD1KSwCU0Cd97KV5QIPgV+ezu3QcUlgQYII5Buzx0N3DJ+C8+uORThNAF
BFzo/gdWHbYkJhWYtbuRm6wpfOfyqH9ku/AwLuQT80NwiF5m3WlD6yEiF1MvRkF69aqUaH70ogxJ
dwjAxpidyBylmoiTrMBmBNA0cv5VK6lvaziqi2pXDWNMSkD8QbUb7bMSwRHAMLNzMwNGMvBNkxaE
0Ie5zDSzDx4x/xAM4oOJUnn55lYNf6JLv6ax24BkkQcxN0up7jzBeIrMaskNImICZI9TqxsZ8Ufd
3gOFqPXY91dnnkp2qrYC9uj/EYdMMMn71vTZEESar3uDaEvqneDpfoXej9Ch+TnzeV6XOmLCEbsE
IMtsp/sRuxrO7qIxtmMScalNtih25AtiWicU7S4sgdS0AlVKCRDYUMX66BmnLXY/PMK9kVUSHSXL
e0402iJFo2ow4XbC1ZVBplZscsfW8sPb4Wc979sMf/vmbvWQxRGDRIBb2paHBWrzwkCr3PtsH4Yj
SIU8CAMOhS18WWGibl0BJD4LWyH7YkznfpTiVg2a2Ut5smj+MmEUbIrP+Th0i3SjvLAZ6uj7bqRs
eFRxVEKU2B6jq4wPgMqh2BacCUYkvgANToyPZuBElRcUizlssemXhLIx/8vJ8JeUMqRep29UOgXE
yMIZH+cgtCfZh/HwKbrnmqFwDtlLKQF3o6SIjDZvFsY30+i45ICfjAple7vZi2iVX9TjNkhwjNTd
VpJJOAiBgKGkCe8vomB2RAYcnAJ/nkAyjS+M5sb9iBIQWXJ4jiL4Ypw7wVOyqGrXPDwu6ucPw7Uo
qS0cY4MGAz9jY8fOjoalurkcoyFjoYi9emNxbF2KdOoNfzUDG++t+LDYk2otfaMuocR8xLMV/EMF
SI0U7Mz+Qb+P+KOlDyHwYDB7JP5SBT5OH8XlvlFaGbXOtAHNAUro1gW8n+8CB6dHUamKdSbp7JO4
v04MbDBgklvpEAqtxuq8qN8Yc9HpdNWyDPl8/GJSy8A0MwyRzyftS4rW8sXowLK6VR2fupfAqHJT
WL/4NW7hP5T2SELTA9cFHr1vhpcOHq7+ga63JjEqpfk9u1ztUpU77PZovgXPBx8cFwgbiv3UK3KP
9peBJc1u646rkfZV0Le3fyI78NYyOoK2HUleeUu7r9nv3oYMWxOukrGcfUPOXYT+ulZ48MYub+ru
vsDtyQ9HwtPukd3cH2we4FdH0/93PUvvCmSbFPqlD2Xd5Ke5pzGKLeQ8LW6KJX6CSWItmmbXnyAD
KlusacEGs4kYyaAd4hpwC8BQPORrcxaKgtp8RwUa6qzRwhtDxwNp5/1Oxo8N1i2RMG4+F1BqdX0L
DbmBzK5cUb5srQBU5EWIYAtd8KObxbQ/prbp0siCADnPo+XU5I5wb5lIH+cPsxrUrC++CCtwRt1F
FR0yqDk2NhDR5khhx6fklmku1WfkvopvFeaHbp7v07OCm0nYKaVLt0RXUZI5SRuSxIugWL1sWG6i
YDIhPL/zJSst87BESFs32mRPDp81zdWY0xn/KnbSdbluF4jdRUp+nIV6f0eOT/dbjqNA0XZJ2ibm
q3O1zR2bMjciCIATwWpME+dxIBaKH9el9MNMPE6m+h6etvPSjzidR++xvkDiuc5R/IuTfDd0znpH
22vnEKgFdlDzQY42GCufoIZLdESzcb4ND1wL5IzJ3rvll7AmivMUeNsfr1MjNa9dGsDq7uozkOUY
GJUJ6czWKtIf03Jiw8gmsRdkUVnJZkmcm7VzO1EBl5+GmtsI6cWCNydFJmCqWs+ISFveNa4acfEd
WB9W0Z0FIRe7GtgsQc6Yxrl8fThWiqCBduW0g6R6gOM7RXqT5vrdU5qELr6kmqShnXhxEortCyLy
x9sDfXf3NAE1iWGrcPsnLNqTB+h1dndfP3nKEoqu5p+yyEdwbyR6aVM57sfJHie8g6b3FNeL423y
YtZePw3u9YvMbxreWR7KU3gBorsWqtTES7SQ9OJL9pnuhFS34j0NQut7cgKoIzMMVBa+XG4+Nzg+
ybmSZ/kC870NUIxTr+83nwUUWig1LnP3Ql5BCm7xdQTdcxPRX9LbgtnWApUT+WtlwfmEamU7aSwM
UMcf0j5AznrLVvIuvexoo/BFwtIv9KShlXo22tPRO5MyIGwtQt+ardhsFfPhecE91DwI15o/J7d3
o6GK3gsqp2BsxrVSZjCV4Tp3vRw2bn8tMWLUSl6OVymLPR6sUEnmVYOl2VO5p8nPNs8vQdqKlUNV
x4MRLv21apQ807bcgUMEsi23iynfKTD8IcVTGC6gUzovTWKYJpRBwE+n2vh9TL7G9jDbJ+dRqDUc
323CzNi09V90kWjcDgpg7jLmLyM/TcJcLDwr/PaTQRhoQ8ejlYamuwqiWZsDOFNLze4sToEMlD6s
8IBMDL/iYQK16LT6mzn1qPY7Lv8Sb9539fuSvkqJyqXRNklAtAjlzSmHuCRT+HSVwKo49pd2NghT
W+jFKT57nd4VkObPoufB4mGBsApOEGJJLbR21yuAvxxjsqrt+zk+XMb79KNlNLiy9LOwraxNQrfQ
kC5di9zwZukq2sniqMKoBfSlfy5MpQXsmQLSS4xtjprk2HVjQ5vYLFk0pGNQod1BvrUwXwePPpas
928ojs7NPIXTzDvcLVeMRebTO9rtPiTN+Z0LOttYUoausmbI9+vAYUd8ZLizgLFQUGTZHmpFsoN6
X2PeqG8VQx716520kY3iDuargB30tNkHva0N8ZdbC62DPpBHJoJ0qxf8jj6gjp4P3y1RLzDTOdad
L3iODKj28NDeow235Nbn9cyjeTKz1Ou3WB04nVXSang38/TeXZ4r1gqmGUP/RxSccdzS4Ts2ucs+
p7tGE35gBVKNOni6pU72tLMlG+n/03q2O+1MO8im+Bz2vX1vSmMdO/6Kne1766b9Xe0sl6VRK9FJ
L6BqZxRY/MZfGbLwP/1bpZiluwYvnhaF7tCPfNZY8qHJ9aVLSOM3cMh6kqD54OO6N+ZjHiLUQPam
52p6XymXJ7VJqjrfPC4RiMpXTqTyVlfLYnWyrk2WiA0tIIPNnlL5/unQX38hE7Op344720ONDw/H
nflouPxKpl1OOr894taNx605agWL3gCAelpLHetCC3N0nNePy69ULf1cgx1wqCG0Mb9Np7rMzkuq
OypXxqfebFlJgx2jB4Ruy6Q2m1XHp9YG6UiljT894wa+cbkyaczoc33JfIzry+q8UNtnu6tFb5uv
bB8vFBG1sukK79oXq61LZTJ42C4+OMv21JrUuLHZpj7m6NeLRW8863KPaypbaf3HnknR0rqTuplc
z79GjRMXdVsoPy2PrcxNdtbbLFvl6hF15pvJuj7eLaqT469DZXS+WjwX64guESiq9ZhHJlOIBec5
5KRTVynk+vRv1IHMrck65NpHmqu1832I7X0EQUJ9TurqhMQP36au5InalgLxSD7iR/1dYI92MzeW
8/zIVMKN7xN59T3VuInIGIsVZc+bBGGOFQ67NQ8XuKeTZ10rIrRwKDinuvfJlTU4GT7oz6QK4Lyi
Js/RoKSaB7BNbXlnmuTZyzGdsOI+y0iFIV2igFmgsIbgAXVQamTk4HtorvvBt2cvNe/em+IWuhYL
+SF/Z13SYVo9lSoXOhykOcuGm1UiFFV6aLG8yEMwUMpwcvcYIpISV/zO45V+0a30Y9PN3zkAZv+L
Jll4W+bGggEUTbkYipHEtn7NqyW4G57T0gEabIVHwwXtWpzM+0cky09o7Rjckk9p3IujmrqCWnCV
u+HS+4N09VyqeyLesmuV+/Sf6WIrzagfOLn57imXxz8k++VvWU0lgkYn5oQfSzdT4LVD1zT8vDdm
oVybk0+C9PfpA90k/toq3aD63yVJVbqJaJytjaZfqFV6FA88QPW3Tx39octHlmJ3qKquQrBuiYNQ
hmL2VDwzydFp4g2Aeby7L0NiA7zCN7ahpp4LnEO9FYaIA/9uLTANOi3jnr9yVH+qyXatzL5m3deO
h+Vdlng2DuzPY+VJISTHbEohFetE4s2gJU6WXPv86ljHwPLCdD2+ulJiJZuNOHxXqjF6Du95uPDJ
FbkbWNEJE3fLHzwUlV6EoaPn/6rRzoW2r3+TxyiqJ1VM8vm/tTTabpLyfFU4nRCVEk+Wxr28OlDG
DJ4Xyx/l75nGiji1OGisbSo/bgiDTUYJLe5R8jWSNwApNBQZMC9kWktk+6cyStA6wr0RTyXwsSrR
Q2SJKXcEWfKb9Db8J2V7yqEiHm0ocgEnNjCxKlPkUizT9MBhVwE3uLogtb+/PuBm2hJNVKhAZYp4
ihwrY85TI1CQ9Hj1htk6gYxwwsK26+brFmzwIU2BliO6qgPS6bMvSd6jDt2cQDR0Rv24GFLEZ4wy
RJtCHl9aGGQjIKikUEkDXBbv466OA02KR7Azki2OYBboXxoySxvOE1nu7hxCY7otIZdRmx6mdUtp
YFiTblKEwb+FVwNMnvk05gopTZ5f4OLHzEPs/mJgaWxny8FRZw8X14ZVehNeTYF+eABPJn0yFE+Y
ntLdwOMm+6SjauSdPCr4ITSXJ/+Uw5W4GAOBrQHTvyz7KaQrjakMuXLDElCdQU4hOB6gg/ixxzs7
TBRhxeYb05YN3vXt7CviTh/wR5YhKxUIfk95zQpHJZYbmXrL4CzasV2/Yj2qXqjVdIkGlSHoN4Dz
Tk8nmjkPo1IL9yxcFLXUjpdCuwDPNK7rEsy/BPgPWOcCRvvftSvyf5ekVPbgjzX1F8mZdGG0n6XW
SM4Y7ytSTG7ex/bdACv3YQCeUz/nU5bUeibykbDoBMVRYxr9KP6az0uas0FF4jLeMS4vSiKQvv79
gpO/Kyv//wv+i/4JOmXb0/jEBcO07QzeBLMcRnEBXwb2TrFoAYQxRLGyBPhyc8eAHRuCJbGbAtq8
Z7qWI3TDjf9OjDdTn8Wqk3pzZ2vH+E4DOOEc1gWLLzBJpJ4Qx8dAXPWMMnJiITr+Judog8ByAiHi
G8GxPAEAwpAdNgb2/H8fjXLhn3RTEGfLlor5bCZT/mujh+xkczmn9yeM8RHjIms/jUwk2Al5r3hr
ncNwvKjm6RCLrSOy24lJRu15QA7HILw+Mh+zABaF5PuTgJkPm9C1kwd0Nqg53WeJSSSLn1hCYheR
EyrlGAwhNOPRS97iXmdxfHWraS6IJx7w/LclSPR/qjn/XcyZ+fCnEVCb5U+6HflBcb2YFdBeMQUl
C3x7s70HuuHZuOpd3hm0YGb0gP6v5vGZf5Zz+9PJvbg/nXycmi1zqSwnly6wfdkyEW0P4bQTJ5Og
QJ0ze4CiTXHFi3I5UaNutO+zDj334JY5eExaoyf/4pZDR+O3QEMgEyluir4w6y/Ie4+w9VKt/CcK
KSIfNyJJypOvhJ/Sr/52+nHhq0SCCGQIFRSB+4U4YCS0irlKYmp8+WGwrJrW7FQlVuYNLpEs2aTz
bcwjnQG28jWRGBnkPnDbREW9X+MplaW39B/SSgaXijZKOjC2QqEJko4cDuQvvZHomQzqJ7yvEzPF
QMwPS3gyrTFUh1Vn4t+XS6b4jzpDfzywvyr15BerUTKdsV5CmXGu7ujjiOOEqwngU4ql3uP28VO7
bNjqjq55oYDrGTYLgs6IOgP6Uy7TWhPeSiHIPcsu3zRBsUkP2T7OulwXkZlm16MEpR9O+YYm2ARR
11Gqx2IbjE5PBFzivBQm0wNlGuDGehIKFpnEi5qjGwjbjKldrhy42MFdPEHJI9GFFctVhr/pKLnT
OhSxqQTENTqMuCe6LHzlWSKmr74x2X5m094C+vl3O5LmQXQA/0A0YvZshX642uE6lf9lyujB+O+2
LFj+Py2m42leuiwGGzTCeQxRwEKvLot13g11qFwsJilcINE7Q1k/LDVZOkZUe+QIzq+GCMYkRkn+
n2+CBt/M4Ib9cD58FHbGsz5BsDqkB+CC5VqhQooH5iO2tEBbKbYrADfti0+sHjbt4ov5LHERa0sv
h9AEyRysmOB52opYMNwUVqY5Av0oE6o/LNP5Rx6nUedxRGOOzKiy/Di92tUYrIbMrT7NpLk5kd7d
kDSGq0PKAPIsj9EEIIw2sBDYPXWnQAoGwCEQqwXoV63Rh8YkzVhpRBwZu0noWIRAyu4QRAQEDLwE
jvIl67HDy5I2UCkobMosMYwP/77+/lnmq5zOFHNF5IbpDfn/7WV+lx1sx+X16UHH3As0ExVlWEzX
J5+SECL5Jvv7sdhx2ASA7F6z0g5DbvhdX9N4YwTuwCQ3FxJTJe5HKxAg7+2/zUe28HdZWDabMlJf
SaGclMpBnO1PU7S0ni5LyXirjL2uquybU5+pxXQBcWVzZSKF1R67hGkbvH6rTUxlyR4wAx7TjBjv
r0izMm2gqfb5m9CkwQLy5rpXq//pFYrc84sEIbwDs47swuu6lV5X0ERN8d/aurUQjrgzuK8DBn+Q
f4TgEqsoNSuQogdsEHJuS1CremnrjCLWnX6dNKFdhSSo17MhDQE+SHtA7bq+7zR05b00yA17t8Hy
aa0guOF9TwJKbaRyCsksOdCSF8yZ6CdqRbRPgqlSaKkCgeWKFSP2VaoEiYAdSfwVRvfC5Mi+jQA/
fBl4iru4lg11VRGAKHQQK2GCT579tPBKoX1OsccEPRSCaBk0BrciNPvXQraqzfq+L9ZrBRToTaoW
61v6kKxa59fQ3ITDAZ+wGatYkqN/g+84oZihioh4idcg6uPF6k2w2v5zi/qHfm6FdD5fyKMdm0FA
+a87VHk7yU4vF6ZYjF33shPfYB8y3cixmhmOlBzbeESvvIRbZ8CE5sObu4arxMDP14LuP6HRLX6D
zpxBJpU0CioEMJvYBrN2HJrucTcYvGyJfg7XbsTyCeLePW7SFMbQ/9/NAX1g/3FB5RMklsuFTD5T
/ovCcDL/nq3OafpCaKsMQeTG5ciwmz508ZS4yXJITWb5W2TtQMxhPOR1WgiWRXKbVF96GLlx1pG5
Lo24hZ9JFOLg6hYlGGGjF+oRmeXpV+N2575jZXAJcPQsjx3tyemzbP8Di8BpvR0SlsPLYa90A5BA
qeCEVUzGnLpeM3rAs8BAoa+BLa/JvkISoWbNfGjYSmiP6hM6k+Meo2aoOKp1fdoDuryCWk6rR2yE
VVMuWwsEYRv1VmR1XLEmp+20NevRP5QGd11L5AOT4MO4XLIpFdOs9Ric09wdX96ErqNWblq5GJUF
YzQU86UmPuXBqpDjb9Y4sO4W7rNp+MlGVdv2jIvSnshlgCXZJcIIKVvZyHGNrsB8VIVBBsinCA1Z
l6r4KPYiFlR8jJhQcI8pkWpSoLmqHAlPFvV1I41YLorfHN3d9tySmD7BWDpcc4aP5w9zi6CZPct9
a9o7VUY1LLxIKkCW9kA2HOSXL6AzVrH7mluYcffsY9xconujoJPwFSo/qPdwoboLuYfRs790a+TQ
9KeQpR26+akZGVjcGC47fO1e3NPt04s0Ao5wieIWN/sSbV5PlLwsKSeWaS8kYZbKCJO0IgUF5oGt
14hZDaePjpUZ4FWbnGoeTMdJRkYUGpQWkxmK/fUwpN4w8jrl69bpZsrsVN4irmEoAPhmtsoRaUg/
m2fQM7MF4eYDHBAAH1hQTiCwahdsGQzhQ2d7/HZ8XOJNLvEXyVfdz0hy+GlzFpMG9+3Cd6znp7Do
0xQa7Rtr3H2GSiug3YxfdZqzb5OhvPjRc+Eh2lSri/yXI0afBfMcOYw0LNXf/0gEOH7jn9CzuAAB
DoOFSGGKu7c0LqN45+dmSF/RSydzr2uTd58IgREMfB334uPgkThf7SBLhMnkR4VE85uqMv5wAqjk
1akIMbDEBPuqSI/I4nRoPKSvSPIUD0CbTD6rSI0QgpfhTzqgajoJE9KdwN1iw4ipADBB88Jyb5PP
6mAeeLBufkBReO148LEAzKoVgbjBZwqf3qpI91YHnaCIQaczOGUFOmZjcB/9smiJ6VHS3ANfnGWn
ctPM3nYORYroQ8mNdfE5/eNeGPkaoePrAfzaTpQpyHOTRsCoLTJzG9ssECE30DkirBaRuGBjAwPY
W1d1NA8ntDicQMHEmDa2D7O72M4VzVHGTg1SSUvpOpLZ4Wl5eZs6s8fFjyFBPitDFcHkwnPTJ/dG
zXqZhjO00DXghWtg5m3d1LMl44bDsWCbyta+CTIdLFyg2+1QIPQY8tISG634z94DB56gKErEic62
nERzwvJsRANNV0aI1QrK7VAmQ0LRWwoP1CI7t/zok+ISZKvRdiWEhU64OJ+R9wgQnXq/hZorwNmu
4dB/0DeJZsQod32qDB5dFLmH8uP603yHH3ABha/4IboPtnzT5GrCUNWFy1Wc1xw9ZO9Cb0u8Yx14
p3twipqDM7wsJ6EggnLxTkxIuPUJ24W2yayqL3CbAJRKfSeQcOdDF4Y064VoUJMU29zNMLk2/wrw
V3h4gmVx1ntoT+WW4ewvU5+Bih9biu9PPpVaL4MYKk8pWxZ6LTyiyIrXR/GlV6/rIjgDM5MX9R2s
Jxf18SU2q3WRK8ZiYPeDhzgZf5TSnNdxw/JKnOcWM2rWbO8zZ7pYbBOr3bWJ7tL6ymK60gJNLcck
9rRvCtsUvzRTm/SNrrX7Yq4+PvYEFrQP3CuBBTd0M+RRKPmlzJmCgF6iiw7+W8F6JEbkd8kL4l7q
2BmqCjV6FBnj4NyMQxpjI/fp1Lfdmmpfjov3JWRpiY/bXIa4Iqgg+Mv4KwfNUqVKaGqHErOplu2L
IwaD/v7Akp5cT/CjRV3cBs2i0Ya2Hipu2YhddBfWumsRuf41WRBMCT8YRV8637Tdcj6dOmgoGo/5
0hmQNaicgfci611X1JvHnMJsP9QX3L3DkeL4RVaPY+VztUJImRDdCkeB5/vm6ZafXodssvnVYohu
Gt8jbau9LV1LV/QSGVmscN5r48Q8Zv5auKaLCECaF2KJgAfbIz3pd2EiSKCgwS4xq8/Rlzs84unB
+dm2N1RX7LGbxXBor/KPReRcdMEpKggWfx3555Z7BMfSfSEWV+hL8cxZnSwLpr6L4DA8owKsEIVT
HV+Lfz4vTUnxLYPcH+LVN3kOXKKtmUJvHkNvaUdcgTfCX9LWJNG2gtonTYxGZdVCqtDFx57mbHd8
f7opaBHUm/SJ+qRZB2RUVy1YoJhxBQ1putgw301xWkhGG/ZroPjH+whywvYcTYcX602Vewoq+hdt
oQPrVGdbvfUSfVmtMH/B/gQUPQiQss06dcLa5OG44VsM5zWsE2x9+VGf3hNZTaI2nPvQtBdjMi9J
i2me03J9PS5hwynLMJo8ep4wP2X76cgb8KwbByKCKC8rVVAOKgYnGIVLmKIuJ13t7fXpLou0r1S/
WFxgqY4kf01WUOK9UiTX1t3yeX1WPgmeN42lJQK6QDFeTGaSehQzqLRNtRaOPH/nE1wH3qlxihRH
kySWBMVppjxUKZToeOQ9YsE/9NdIgjVA8Z5kE+t/bAiHJeWEVNXyvQS9CB7O1RHw/TyUrVf+3FCY
z14GUz15FCkyOFE0TAZcpDpbsmsR8BSnRk8BzmVQKbYCT9sbrS4D8lDurPrZ+vE+4bKZ1kROEiYH
zQu3Ftm6o9aJ9KQaQ8ZOMsxGaPBWFi9KtVGZfFVAvSsUZ7PR+hq0Q8F1EQhCyrxM19SbygTyirTB
6glEOF6QZhN6zkqPN4aKPC0Z94Q2mao5TAIedFH40YwmsU2ZAwcG96MwG9cQ8GwDXfOD+VryHjSe
wMtMDpI57a9u8CdwrootyFmY+1xdhYt8SOsVPzfZCuwZqvqDSI4XGHjpbyWzQl2IfkQi34iH7Lue
L9UTspjd+P+8P+9P+5vfzH5v1XcYL8bC5gmoXj5cre56dDukI8rPdcRiU1xjm5z39lVuj6+/u8Uq
s4sHpvdFVouHZTXoaVwNjV/cYhRElrmn3fH/YwPt46sMjoRL2iW7w0HGYhQOlcXQ7dRlW6IcKj54
P6VOZfy8tTHO7EAM7mxrL8sr4AW3JDcl1+03Sjck1t2/Myw98td8BET8Nu4D+bc0S1tvJgXTA9ee
V9JOh8Wsud6Ss3D5HRGnxgsInsAMqZ5TGYFohaWxmdoPT+dOkL9d06uCxFtTbOnMjKPmT0Ucg/Qi
omR5+P8+ayd/oF7CCMwTKkmqlDyYadLGhL/QqNqKbgiZ5u30FC3rcJGkcQijLtmyS6NfD3hoVDYc
wxc1AVA4AUnAZPchY1J8dWZb1s4zi8uAmkTnpfTBCKP5c/FGqIWI75Ezsyj93yfuNZmit2u1QZ5Y
scu4eD04UJQO8Y032XnY3tonxaboLkw3k0gxJnJg+VgSpLYZuiKtVN/4eNUcX+vq5uGweoelR97F
UWOVEHP1zIGKlEnSBnZUoZZU3CcKw3kBMyaulxW7JlMMf6lK/Js+uVBnLFt5fPkHYTxXhW0idaYk
C8fiex0o37k7VKWgy003LSpl3dxQDHqWQ5VodEK1AALXaYi/tnpVDUbOgVbNnHG6sXyX7LBCUkEm
qLGwLr4qg6VHW5/GohNvWc2AFXmXyCOPxV6bfq6xo5Bt3zY/Pb8e0YUa0B7Tz7yiSjkWCOuLFpsF
C8Hw12htv2wDQmRWFYjmKDvp4Op16HNZflyWrRgqHKJ69wVGwhoyrXXFkh2WuEiDnoLR7NGsM3cg
XFbqhmMXAFejG7bgNj2aEARQCNN5KI+VGPHVJ8fr/wg7z+W0uqbbXhFVbGAD+68QIghQMIp/KFu2
yDlz9d8Ya9l1fPy6/JRKCSHYYYXuOWfPbubDuC7DDMgIVICSSowmirreQRO4x2Y4CpPD/W7B9FGc
FaqIKbndIEZmbLIGwiV0V99yPVk850b+C6MguVzZ5JphjlXRjRNA50eRZsYYTnzXuDTy7nISJV5T
UEwwDNUFrxv61f6kAYeNJfkMB4K64muhdcbLwLsS/QGjCoMxdq6x/jFetAZAatq5fKLyBmnkly3a
X5knWSf8zCgHqjT2r6PmgP6jFiOjIthQ7DCh7AdfFsbdtlUKalhDe1dxVIXkgbQ+rOfaWggpr03q
e4yDgm6dWVJkIcc6AaTGsTr5ityYgVZhvXdfFe60JjpPMo0G9JYc+NhUPhlyYpPsc9P3iD2JVcOr
YXBw/6onck4KzcTr62oer5YOEq4XJdJNOs6Ou+Nu8OPioRPFKnuqB2H/2uLkku7qj6t03OS6ezuW
rwHJDyjBCX9SsX1GyJNTtMi7+Y6uG9GCbXGuJe/OCMEl3pQ10iEAkj9v4HUAjQ8ACHL4fqFSUQhN
iknlsyuAbzRmMckXmbbudZOvWyB8YUqN2FYgrvSVZXTvWovv/mTCUqifn4cUGhurGAc7R8wdjNwU
A8qymNrmmqZylu/HVI75IARDiJbhJW9jChMcARUTyFUnu7OqyILLOPNCWa9plhCMIV+s4xOtN1j0
TYbfVlh2m5tUEjALUfrdm/F/TD+0qk6+DNn3hGsMaosfTvph84Daq1CnmSRmYYX6sTeHmtUx4tC3
/5H1oxK87pXKXzzHaY/NrjW2N5JlQyOMlKVQTpSle6PZglRXA/BYh6As3hhmFaapAUm0vdROhdtI
BYNDyMEZl1EjjuqH5RjF9rqTUhZR/FRMvvpqmZxzJGLxzhorKZwx8ra+yrIz6qnxdrX0Fjo0XGfd
8NxwsnfjLjfE4x4w0dXGXeGSUk2gPU301LVGAinVq/CJT3E8ucb+6uU0bGSL68qBoe55uc0YyDhg
j9JNPND36Xor+o8+wZCvUmtgURbXtS0nzwXhGa5x6grS98oWbzRXH5+Ojwnbbljc+qMXjyZUhILQ
T/BQ9Cpbl6lkgQoHrvrYek2AbnF2YWJJLWFpDUMNC1z0NvXck36nwh/Hm8NnCOj4WYDId0LeT7+w
mhGEvgbu1wL/lnZMGet5gt+UaNzuHCJd/r58LNUDI3z9i9A31t/1zRhiJB+5CMdPTJRkqoUONLqw
a4zjcfC0eS2vakOEuQzsXNOBXCzY1ZHsaHyloT1h3CuOha05e5gmJvAAP5y7kccJ6y03koox1wgr
ggWzcAl6d6XQLYgAgvaLT9sPww9CD+DqUGt2TV3JwwBr2dND7sl/NeJgJHyMO25AC7q7OQS4hJbI
sGUIa18alLLxRIb3HLu5uC4VKc0weLAa1rFlUEF575OFs97Y0UvFAYIb7EsMhoWj+Gfc11bc3/gT
eQsbj+Mv93Sp8N4L+jgG0Mr6T223REmZORy/Y88wxL8b4GBAJvonfGOYEZ8YrO3w+XKt3nxiub2k
yErQ1fjG/00bhFr+IF9/+Cyx5czWNa19nD9ePtrheT2tTnKvEG/Um0sRhVlZBqCEIaJvt+zAzPru
hjvlO/3UeMDKHFG1uF1kjeEBP7M1exO5BtPaP4yINbhgla6rsKkGpuUjGN4CJKu+qFxpjCzBqVJa
7Hn8mzOngeM5KSBqA6prXTAqSDJCmU1ARGPpTVqjAIdtVTpq3OJUjCU3cERcPg26mOyvm9nV4C50
8+5bfHWpYxHO6uL7zVuDO2Wng3Ay486gaZX62Fzz1etj9OazjPG8gG7OxnLTERUgeSbZHhsjt3MU
peyxo+YIwWQS1GAiuuWmGgWzfBOFCH2KA2ybC9TSo/aRXXdOE+Etr8XhMBJdT7y+3guKhTxrXp0z
MLr0bqn7NNjWWzzW9rglu0I5UL05xI+UrmTtfRAhnujsRzgR7NYu9WPLahwVnYfe7vGE2+CuViXE
2N8fHlTOUGJSV0kjp6IUSZDan0ZBnnSkAES+WrT+ItcsvyXU5Id5mInQojt73/CvxhoSK3xfh2IP
0XzxSmmZC7p08cug7ITKQv2+pqa9EsTjFf6gn8MEnHxG/bZMlskVT+aJplozutKtqBxBK3Wb/7bq
2jdLokAYTMUpusvWpCujMgFb8U3jZ8brDB55NZXkfPrVxE0g1XeBiuf0UGUhMOL9SnBGuVbVwnG+
GDTxVwTtYIwGUBabTyhiMn6qoCQYopY/GlvF8+I5Hn+OUgDvOEVLFdTxvGwX5TzP48eMuzGpZS3Y
qYDbgVn5Y9FDCtd5wakpko/17V4CCk62+Ebtmw9WDIBt8T8UVYQajsJFBcF/iMYK+b+1dyulaSWF
mbfP2x+S09z6XBiP19NjPzYIkY4XLNLsSBRz/emCH6npiHXrQCIevsSeQvBI5DEi4hnsFKgMf+0e
aHnr7mFebtBjP7H4IRsb664V4Ip8ud9ohxF/Ip02cxbDFGSLZJi4bAiw+Id5oFNVCp7gmIM+xIp9
owHjSgnE2dcqK+Hka0zXfMwP81R3cEMEk61T8/HwUl3UBt8rdbYEox3NDJiLrM/+6zg4tG1JVIsP
y33tF5wTiyNVPaFt2iBNYcPFvpRV2ABH8XXAuzrG8WpFrd3aMFMW75idgQhG6YG3ftUoNI336QPN
0mUZbK5xZgLrERGKuF5G7eKxJg4KJvr4n4rB7H+bkXPX0yzJkjwChSxIgn6T/Kx38/18PFgc+8/7
WiapDfIugqz6p1xTTqt81tRNSWVMoqaNH1ltsgu26YYbxDyETMY95rDGK8c3LozJmEsZUQjhjkIA
CH6+B/XO+iqgbgBRwx9GQVoL8AfofqEpYiNM36Y/5j+EBBT78xtxkSoB/WsVuiXfkhdVhwl6nSAB
eqc4PLy4smY3cpfuyIO44qncVLorDxyWFta5RYNKliE6btcVEVr++MM/gtjCuftY7o2yNDiIEV/4
nWk7azhtXYsoc/NX1WSz2oBpW8U0WcYlXdQmDQp9Ki36DE+/oY4PSDYEMtSZFGj5cmU5iQusd9YP
6sz6s9f/FPGGLtZ/lpWUqsVCqVAtJvm0+IcEfjHdn4aHSYbvE7lNvlbFD2ncGz6KUG1CQLbmniDG
QE8hnZFv5DHvAXMDpXYKgm139Z5ZIAA1xTOjCopCcitdIaZIcBRuKAxLgywlBU47hCJhN7FDE+TU
p7qP7UnLjP+xCCXRLdarzcrXFNPK9HlST7pRs6PQenlT/GGVAvw/u1cgTt+pYGyiuf9PhXWl8NcF
kCboab5iW9r0jwVwesiNj9VF0SuUa5Ygc86UitChZwGRwUM3sAK0VHpN4MwJcTWLyn2B1jljX7Ug
m5IZ8acx8J/t+uh/A9aIVcQDPb1c7HK0zDFk9nJyecEV+Rp6JfrYqLWmSWD25QBGiRCqc4AiMgl1
zQVCBKM0ldST7vDh2izoYhIYsB/W2mHPrmgcVwBVdbbTvU7LNzlaFGQz8FLpF0kg7+m+7SH4xpIZ
HoKKU+izSs2HVQaT3g66sUeb+aLIrEy5TegYO3zgjNHNDa9NcKV8tC1nrd/Ys1ooVz7URHjc07R8
yj8VIJVyeHdldxRkA9v65KhhuuBk5eIvNq+TwqbjDqI3/vl5ur1a9HVsEmgttyf3moEVb0b38lP2
OQweCICvubsNb+b2dK6X4Tn25CmOdA/Qg4G3+iy3Q6M+n1ZojxDUDx6kTszJix+m8G5L8XxE0bzS
imok5uimhmTPZBwWqZl+n15NakxiWFq5VZdzg43ynECIghbWdT9c8VfUuO0JhSqgCfMXODxWBvW7
0rvGDRYOrkP5nwtEKBoMvFGMJjPul3MRkIA3U/kTdYK+bRa0QBRHfkMoofkwzTxGXUUP7rJl0Luo
Jws9pKo6ro3J+4uAi0XnJ8yMeWDp0yaP856mFaqQOKXOGdHhqFENJyvZ5YC3mZl2ijJWOQQd4lUq
Ufe3WwY2K8t74d3xpKKi+g5FB2E3ez1vaoioPnc0/qLPlucSlzqXPK+AVYssnqy4+dszDZFsmxRo
3u6iy0ynsgLpyPRq1qbVz+2MEuUpTHDu3qX32CTKItRU+cNPhJ071mKX7FWjdKvEwq11Ts97Q0Vi
KWKs5Y6qRW/VpDHo+SDxI2Ep5YsGpgOKCiv3lhT6Jw/F//Sv4YPtwPDQTVuXJuuk3C4snhz0rFd/
I+ANMWfuu6EvzN9VBR2Xd1Usqdia40S8h8a2Bn5FEXN8sRUvQRjK/bMFo+V3MywruBkx4jLtTllU
hrAG7oV6vYuEUVzHLcxeFPyowC/BiZXoMQnEu6E1l+29xIl8EecAyJatPwtQtIBRwbPGkEuvPWce
ZAVUo0+TVpG1kNtwjuYZCHK25fokkIVxxjDnC1cDPCJRynSgnw9X2/m16PKeJpdwwUx9izpkBUGT
QZmkPeQSlRDn63CLSDoTnPF1ONHoT5f8YRMCZXwFI+RJH9vJHcT1K1I2VKopAWHlbl8XWZu1bL0Z
5Y9jVAiQlMn1ZURX6PHVtiZrufoSTE5CMIBf7H2AizD9hQ+JSCEit7be3+TiIae6tKt3JrLaFGuT
bYadZ69SV6E3ZQp+24a9FM/VlnLSG2T41fgvdujSfXhFPmriDyZE+EG7DLXHp9vyJLj8nHZ80wlp
2SjSS9xISojVr6tbnHNDzyBT2wAOzXbRsmHCNwKf09Xj5HreTm+DURtdzxBiXqBphjQ4k7qJcdnj
GcmnSaOoFW2qeDiGTlMGz6Cdsmqun8X2jbMLIKIEahy1GCzes3Sq2b9pNqJhmg6UVM2Awc/yWHyG
xjgIAMXERZsuAA3TvhzH6iqpWV9Y/jjQr5qzINJ7Qu55uJpj3Ft55OIv+IHDBKrdERP4+qs6vu9r
Mm7DcpF2o0vHtEGEdkg4G90mqEVViNIJyfCwAkgG5UOc7hUSQPM6a3npbxGr9qi5vY0ztdG8qp+q
zj1qMcA819q3VzLkTwAItIATr1nQMYUYlr5ASxT3qB/557cIfEoplUAAxRpE+oQJd3grT4OtsS3R
YncDuawKbdWEN3JdIZ5Le4erOlgUo4zD4l3DEFGjLH4kGLAy6ZC4sHHYha4nDlArWZcAEw5MUX9R
foDURk/STfotj3GaBl+hhgL8vRISKE2B8oDZBl95ArQlgRfkHrd2/wr+E3wteAFAGt6NcBsdaoKG
XoQwb0UsYNIRu5wUuo5bDAAcQ3m5E/xHwCO+H24tpHIUePVkXATGRFX9PdZ1gEAKrwmnDnkNBwWn
CRgqhCv7J/rv35mIOK/mb3Zk9gt0rW6hfiXqDuJtNXFUgdyM6uZIGE6EVh8VrolT2HnmW+dbkxcP
SSCR1AT6wXFGsyzFykw3QG14duJPc40q93/KWCgD23Ijudsn5pAhrSPkQv+uyAGRA757l2wxoH2s
/jcc9tfkfcX5K0z2LR2CELMM6mn3fKxtMIJW12uhcLVhdG2Q41JqvCXyobY3h/Mx/ZGvcdVFSsVu
yUKcwkxY9mbS4kRzPMu4OA+RJbRJi3jlLdrOdVg0fHNnbaRJPAAXAcFkKRPheT/tpeWwc6D8oke9
7o6wYWv0LC/niTCywdCiubfjPkwPICZzaOE6J6kjUMCRx7jqVtWZXjm0SZZXNf3yHfRqDm3SJ5Ko
GlScetTTsSl/Q4WyK6SXDeOzF7UMzpDKg08S77XYO+Gj8BrAQxYUSVWdBkuvBXLi3VfRRrt7lCha
3rfKZNlJfXqvU43gF1JhqpcqzB3hxwSAbNlaIGK3GLrI/4yauAajlGA1Jtuu3lQpai7W02ehsknT
D7C9IWbdZZ46e6R6+pnC1k/otfPV9H4LCqiTVUWqorXviNwt+xnveYb6O3EcPJlj5Tk4kPQo0oHx
WINAWjNb+nACR8h02zp2BBH1Bd73E5DKhG42J05O1DJ2s0F/357zgkCz7XOnBBSwBdUbvs3fRs1z
JwKkEy6E4IKFq56C7jnlm1XIqUa3ax4RMD3hlqMdv4sJdeId8i3sZhCJNE94E/Ms4EtBvEATYiVj
UJfWzM2cmh6/Tj96+pg5F4D8DGYJV4MHX0bqsENHpUpC3dW6iYOHUJYxsDjemqdTGR7CJ5G5GAdb
X2JAQfTb9t/QYrwrm5MWswm0PboNRegmSvKVEmpF5xjDLF/T/8iaCkzzoK6L19KFXM3Ovf+FjRT+
VkxZSZNCqVrJ8sVC+kfiPKzsLvlRWj3057i4n95zyfX+a9LHGOFqgB+BE2F4tdw1AO2Fz7NGaVSf
wb8sri5v6+a/S0mS5G+VJJW0VK6WKIVOyonVhb/hNIfRdpcfnnKHPqVZhGh08zbIM9TagtGtXs1G
lLUg/mqt8DDQrWHa3pKsF6/3vU2r9EmZBN7sAHTE+TCEyUvoYlQ/T+lNpI71DDfjsykYD7KvyY3b
tlt23L+ySg2Cxm3BzbjcObBwuOH6++kxe6rAzsEVECHZZ2t+qCVdE3dLKx2+wzeh6VN3fpN/wRSK
EN5BZVXs+kv19vhFA4LSS56w2rEiNnzCnuPfl/Gv9eTVKnU4aSUrJ4XiH/Xku9nlVB3mq/u+EFf6
oS5ezle4a4/IIrnW+mJBdCRnKmur4WOsKK+I9Ln9x4XTQCvwVz+m7H5eEasZDlc7rtCw0ircHW92
ny4ALCCQ+ODuc5Ani+QnZA37O2uUWMqYf1Og7TNA8/Lb9AWnEXsXk7/VwzwJmcG/r0GS/WVciwOV
k5Iju1z0778NpWq6y7LjYHDqw9A5gQ8zUA1aKYMYGHg79ZQZniG0I+2tkImRgfZgW5+k9eXVYFTL
fZzrecoWT+daDgnP6Lpy2/iGIKJRwOJtD2uzedxQLV6m4UA31x5c1dZI6Nq7Xi9dna/oN1N5WD3L
h2mh58JvyOSmoB+hG7xRkhuXIbEcqPifwbCW8hZNFSlwcNxKgavQNvV0Yoih+IGzw6uxEMrkNkmF
uYnqMpEAntwxULL+1ZdFmiS/4rvNPm2dY8+h2I1jzoimwJ4wzLDM7+5yKsylJWMuEfm9uFnKOUGZ
CTuyXwFwlTrLm/196ZuroDpQWCGiHUY3JIlZuyvh+VFxK6UK+tH8+2YXUu7lH+Bfki/nS9VyqZhS
lvrHvV5vT7vzdFw59c3nyN3wo9ToWv2vMtAp41bGrvohB5+wwcEb1fD4avz7OEKh2/8eRzErFEr5
rFQp/XEcWWm6TBdnjkMdrbCTeL6iIiWrppEpIn+NZrklIsFw4dxrQhgLk7EprSefKqtwRYy2FsHW
Rm0dd5wpmiL1UAeSe9Y/hXUIb8QVFpHdPX2XBBxPbGS7muuO7JGog3tT9h1UpXPhslslCTrx9F81
gBhV/OUOUBnIBpLPF0r/s3Bf8pty+bI8nvoLPEAFU4KQMQCtZWSNw55iXKtNh01SdSFadlTxvQhc
2ZDPD+agubx4oxDVbo+wfESz9mj5I6KlKARfeILQICgk8I4KvAHX0cgdzdxLuZXrBYkVWSeVdixc
tKE1knaRl44Oi30QL6zIqoj8/T9rTYhznworWt2W+uWRKyHBI4Ig485xN6v9MMI2UZvSdMZ9g1UR
6ZCpGURLR+dJ6XR3CwPHOcSv2o9AfI6ZTgYcho6GkvYHUvMXqE6WBD9s/aZzIfFgp4wd56y+EYG/
Hf0QPQkADtwezlhUzYkYiGJRmoMY3wEiTSXUEVFDVTrUAwQsXwZTQIfRcKvCxxXC4ThsTr7LRp36
liSJjaklHfaEcUeYKIjh0QBUkGolzNcQcXJFN4Ky6MdqYgqoiNBMZATL5kPyGZlTyVdY47YmO7n7
YMRlDxZQQhnX86M1f/+efgHB/nP6/T4I/9j3LoXlvLKeJicQbuWt0fbGRNFlFB0Qe57gksrPMbfH
OJ/G3Q9iCUolQhSA9gQfIMqU6HkmNjaEDpFLEXHTgCtU/AAagnFSnfFfK1la+osTSlKslgnFsjSf
FEO49tu2tcnt0/Ugvz8RAXkWp+RKadaZH9X2+1X43nXF+RMKWH7uZ+5o0o+55gzRcZRp+ZgbvMh0
HqP9SD2KPxeDOc6BkasIIxD/wUBWpV+UIaxIsVyjXHFimmx5qjX8OmDoHqU3szoeNxidM3S8EPsB
sQFhaA6HteTFZxYR3Rt0DBprYjTLLoTRXRXnePlG+2m5VdPE1Y2wls7PooCHn8m7EZjJWv4mGNia
eKlqOZLlOdlmWIGirIXrNMMk2eUgvc8eUuzXaV8hD33eEKpiv1XEbaVuBiYjUGASDQNIimnqaa7v
ePDcldUI6vgWuur7bKrl35Rt+mauB64fpn1WInut/N+YsEsNKX8+MOTIxm8rPRPbcEW3iJd1P3Xj
hxAE4opiqPAG/INvmMwD/+gyJYJj6zK1IebyQg2jz00dFVkHZXCANrKuGpv4QZfXjniFH0Jefhhn
HPHZzQNUGHmMWxpRW11nNOscngDCS7+byGPByZzOiAFsXrnicDZcaO/DkixO4GI3vWLa84BqDwfO
mIalLg3gpISCEIrIM7HEjDSj60das2p1Ev6br0Ajlg0iEeXr9guviJRkeyeTef7G4hXSqhkyRWph
mX1SdwZzVNNQp6Q1QDBcnDBVKZtiXWRS9lxlYn2i3MMa2NvvIvGsPEQk4dSGV1IT6g4gE4LxozLI
6YvzeoQM0ZCFVn1hIRFcjv1IYtX+oJG9Gl1AtNh1ZUY9wZG+ekh4pLg9cdcMJBzfxNGlM3zLas9D
qNYhTPU6dDcWcPZnvSPtBRipFt0kZSYpJ5wgT5E7lVrhNYifeZ26tW5Zv8hyroTT37w6ZxLFwQ8r
Sj3pQJf4JpyJ6aSekiy5/xV5Jfm/UOtJvlIpl8tFArBC/g/3pOV+c6pWBrlT3wrMXFNBtRGAhVJu
5Om+5tQmGi1ckfQCHSVjuuLMeyl5yI5QTVUESdn9rmM5nWrPHdSYrYR9cpHHBPDlu+Jfy0S27HIE
w8L5/PxAwue/GSFZ3SBJKQvnm1Y+qJMJL3qiiZa9XSpA65ZT7Cmmz7ep0nPZGX1HKUpBMhtimbCZ
3JC/erS+li7+8VUlQYePbp0QcayrvKbkwaZD4xXaBbf5Hf4h2t1AbzA8bL/C62yusrtJH+oy+Fud
wfUtyLB2YwqtObBzCttxZ4K3cy404bK0otw4XS+vcne6vE84i4XvN+b5HHTuLv0onK9CSgBr6Nuk
xdoYwM0IWEnKpsPbR3ojcOBcGF98+CjP6cXiVSyLC3eDLzZG8vfYckUjxfBEOMpJ35I3S06GGBnz
hNCBJaWhENEshKPXJjaZKfOdk+JVXOH1oh/IyFGoVObA189ypVSgjtDtG4FEDfHJGM++M44W/yCt
MnysorYp4D9o8hpf0ao+7292x41vcX29MT5gruM5SryuDtS6FNrpazhaKmV4OavLVAOE27Xq/Owb
rYTHy84d4xbIFxGTlh9khUKRH3WyM4AaaaVJa/9Jf5m+KZVHE5tVc6d4J477cCW7CJnL6206/uzQ
s9f0op/cjL5LPdnKyK0PDpKhyYvwbCeI27ObszeO1yAK4UQMwixCC0UNYTRzFR3ifngQPsF5knAD
ijecgb9KGMs2Zx/eBa9c5ICt+ZnpHef/ju6Xve0z7z/shte0iMwB7z8OH4uvPmfwcKzTF2j4uBGm
4t/yTjClMiWO0+E9Jsf0GEpMk6i1xhyTS+MxORwYRszp0f2sv4OvdlDFW+hplc8c7fkzXzvWc8zF
TQfq3/IOx5XP9kgY9DPOxjngp+msw8WuUHr/831Uy+6Ehqw6zbeXz6O+g8gpzf8T35aBiJAu+Gwu
qi/hM2T2ZQtjAwEFB0gOztx/VwXvvyu9sJwcoU/0O7nLR25PXpKb1bzFno6Dzu5VUIL7OnexcFV6
oMI4Pd+MidtHjWRUf73JUZm0/TZf1Ms/lt0PGqyur4+F50W1dvrMNjeTZ/zhk0fMQfEHUoQpT1ew
OzsogZiBW2pANfnN/tCydbluIaPGwj9Nviohj5qvGSC+xEtM1lX1Dmi7QSQyIF8U3drcpj2dJyR3
JCpkM/TNl2AK5VKhZ2uBGEa0Z/bi48Y0EWhPz9QtCU6UWoU3kyIDox3hQICHursJXnNnwypTIT+M
aMT1D4RTWUiU5o15DTNngqEDSm1sXMi58OGfK5Ui8NE81cRoGQS35hfybiImIhHizKeANgM/IupV
/epOe3mGrOQXECjaMlSIDkmc+Jv49i9JrXB59U6lvUUtFTD7KqUtEVC3EFDMGECdjp2SQ15xP0zQ
vPamampuN2XQjow3oHcHAZOclQ0MFDtLqgqWBGEtzQ3phoDUl1tk/ufxx3fwq+8WpbCVBsVj/m/k
weRYzeALnOrqqwdZBGdX8DpDibt6tEKmdDdF2BsVflMGg6c7Afs/fCZt5b90NaUhlH1nE/LIC59x
NDhC5ES2r8bKgk4SPdHqiSbkvcmj7yf8EMcSJZ5cFm5BYBW80BpcELRxUy7PAOYcKb5WvA4UqXW3
19ZYRE+2mByX+7A0vJfwFh2QeGXqLetKZsXEDVmoEUdpjCflde6pEHgYSanOFl9Crl9bxNCD8KC8
+/bPsKhnf2eUOPvpxq+4G2qaFG5H9H7uBeKd0uIFDWF077NRPcnfMwUiXIqIZw15swqHdMF5rMRP
uAxwaSSLaJr8QX8WPIK8sPKWkkIWMWk7GRW++RfZiAsjlUtK6WxMMRZ0Fhu2ja6D+D7QVkrVjzeI
yqWNtQfZPSzveVvKQxCNA7tJxDti0LH3HOLeK/jEvhTqEPJZXsz5FeeYgGxELy4eGG8RQUMC+m6G
awR1P0RRorzi5tF60ko2xVU6IosDC3bi1UNio/MGMGSg/3wt75KHTv0lhQc8Ak2YPQF7v6f8zWeY
BCkaoIFkYH2dIB6/ovP43XPYfTphXKQ8fdkup5EXVMsGIfO95WPcwCmAgsm1WmjrjzTL3YMYIIEh
dD4qrY4e3MS6iINmr6V3FBDBm+BMvC4EMgL4CFJ0Ytv4XfkJ7Mx3sTdZAjPhPPo2oYxJZ4u2ogsq
0NEGx0/hU0Rjmw/DcNVORslAlfiTK25XziKVuWzajPWIHGjw1XfCaoyg3QB993FuDD9FBGSGllQ3
Ec4/jV+qJ/Dm6tNPlSGHmW8kYKD7IW70PqcYjhD5EuYHfkw6WeCYzOutjNqB8ZrbZ+YNwKhcGB7x
UR9jCnF8UbIuLuAtdjO2zCu5Fgsu1POoZJQ/EO4B5VhEHIxIgg+BmFsspzfiEx31uf6XHHuhnoHQ
5evpzYkg3PAk9GskEoo+EPgxvCFXAXU2eAI4Qi0Ti64iKm2Zsho9wwJ37Bg9TVq0LLCKRkWeEIaI
MFz4rTqoCCqhrj8CH08Q3VvqLfWYo4xbiQcCDny05qCmWW/eObMzOPAiSk0/JXE017o9kgHXtQEK
hmFIwh3pm89hKwsjfQfYqo2f7ccvoD88n81CilEDJlkbSUdTURHtIo9IYKbMUN8sFtr+KrelPsXN
120gLtvuWHkoVqrB2Ktc4y16mN6k3AHjUWMFFEtQWV900aqaBIYXduIFEGPO1Bi+rb7aNc2Km7iU
K7xwk3CbwD6SOrTKkxy0m/0yg4RxvWAdIV0WfovL5Pr+FyCX1opfT/T84FA50HFr/YoJLKm/ygV2
MoRjpNtslf5vkWtIqx3U4uq+h7ylJ7h6XrPaAyW0Ts8ztNuznvuEFZpr+OHNo6s7dS+8Ihse1896
FmpIoJdlkguc0pabmbZtFJQpL1oeWBXnVpYGOsS1UGqh8gCRSwgUoKcD5TnzVidP5z1hDU/eU3Yl
sjGQOguKY+wQ5HLlhwxw+c4ybZhgrhl9d+gawYNiqpYke8z4ohNxtamdzB6qlMqEqh0IgQnHpk1D
xjrlWYFncLz2TNIgbsVfPQPrc7Q8SNu2R9rTAkfhLmUozWL9BJ2QwAAuQT8kqmXwpdjDtQhbljDp
rH7+UgT48NOv7qsT+sRYEbv97mMTABcKFLiOo+YaGJINDu7/2IGBR/TFgUnOVziUN+4C7D8NeVrB
bUI3Ox8v3Wzg5R3KIjceiHUyv8p5jq1R8/9JDNjI79Uo28dH5/NdqLGR3q982jZHMUGspmGawpsX
boV0Nw+eqocPZx50Y8arllcZ4VjriLHC477jzHCQMGZpQ+PhrpEXJOgjAzSOmoy7Sv9uppHkWPnO
bu4V2tw4l7lbTIDJ5+Qz/2X5IWKv/tqqedu+rflK6SBzPHsQuvRElVPvqKaZEWHEitZYUJGxhMu9
Y13Fyg+jnlxNOq7YfliVqt0ZncJflJ26ExS/n/+DFSpV/gqRVEtpsVpIC6UsuEX+hukO0+m5OCwX
Tn0teFzwlUsjHybZRDCqtmDf3rbnrOu7CXDv7q3U3QKleAZsNM3BkyumZSLnhjZUIkNuO0JU4kgp
sI6Aj8ZHsD2cMbqD22XKNuSeQbJXY1LfTl5+IZKAoAjkkbo2St3qU5FG5gYNbA+jVsb1oShehkaW
VKPeKeWMdALnCfAJs47OMQX+qEZWVTXJ8Yb/8Ud/YUu1VbkvqNEUDcHZLuwL4Mv5uJ9Rs+nGRTMY
d2HyO3CEc13MAV+ip/JTtevLSxJHPEnkwNzLfUoR0QELwyGKTpTNbCpeUDf1+acuU4Pu5vXcniop
FwaXZPJkRy13ZaEp6SfY0aDwBjNgcd50LgrS+YASJqu93LDE3+SKNeGh/LOxZRp0A7E640Kx6Zrg
7KpEU7MSOGesmBjVa3n8EZJ6r4g9qptArOpzelSIhYykdAiYfdvcXh6Vl+kmkGedrTAB1eyKAFbr
OAHfWrQ2ZyLHNdGIyyjt1DZei+Cty56xfgxgJcJ8ZEvprHIYYdq4c2HTwnbqOhtoQ5ZLG7IFLQfB
NWXIGIwOEVFYsCo3YvPzHVmeekNiUQHxEKMHFwzW6HnQ7Zk1/DKFmfZjdiTZtSai1bTLwufSkrTJ
lcFIvtKgdZ2Zjp+eVaTDXZ9dsI8foYjzpxqNelPXda0/3AvloA19ZT33qDBNL0hxPR88c9nRFbBt
MEcjAsBaZ9wZYkRBWawbhlskHd74Q/F92BpSMXto22eu8jS4sQVZuVPA8M+QQVFfQoGsF9JFiC2J
rINmYaQr2/8gq/7qlJ3kf1sVJLV/WxW2udy8uJ2VZaucS9YhlB5orMTMAnboHGvPe+ZUesc6ReCK
LnnJeF78rLoP0ASzC+/sMBMFK5y7TFFd15xgpYfyQ+4LUZhC68qdmA1NPOSBnBKmBHlC4PJD9WGK
jaTAW0BODCb9TWxFLYFwXGyuHLUi1QbSZWM7von0xF4MggyrpnlFpT5vUD2DEHEJCoAGjrHgJhRd
GUqv+45ZQEYSZhq+7ThOxvNgX0KyuOoX2DQcLBoNmQ46is2OTciNSQz8tCGyG69uC86HMfXXDCF0
FAQ3hoAGCXvaoEw76BvbWffSXrLJWAmbtEc9lc8x7zO+is4nZoX56+N/3OWCRTV/UpK/3+Q/BE2T
cXVdvCzSU594HzlGZMtUrQ6uk545o82S59cUCdBTTLYAoRAL+L+J0ULxb/R8ibqfJKtkxSQNlt6/
jbX5clsc7ovrUz+aFbIaviuj8kN3RJKqVnInreijZ1Z6/+JA2aHlrL7j3AkyZ3AvXe96KUgm5slA
45mQorDFJjOjsKIn17beBDyqlWjbJ6l2ao6w0V7cZLdWUJkyRyJRC92hZBuXYsuUE9Fy+qnWVDEs
yX5gHQIvgmFDu2oqvMKUQDMgpdF+or9G4Wr/3Z8fqKpVWAs2TRsgU9JtTvASCmeXDtXILguab7nQ
DOnj7FLhauL3+aul9zGqdZUTioifikjSEDnG3x2dIU4m9xUwMqZ0ySCitsyYW5r/qcKAkEG8dkbr
7/5sCpe2Dm+ztGZG63Zu6Ys5rGyPXyWr3A6Q0BzqsZ4jeTPF9cHLvbIKzNrY9aMt5b+HTEWu/M+B
+/uI+UMWWB2es8o4YcToCWywFN373JKFx03x5GFIM2HVEeC9W++4whE/GsqwHoMeSFp6F8ut8Q8R
wUiK5lHlsjtxB7xmFa5gIJ1/UmciASpXKFBBT1zhQmAILkRg75xgFfwz//33CRf+Kt4pJaVillRK
+Wqh8oeL9WJYnk2S6lLmnYQZrAR+AWeRfH2DkpDGDkgG/QiFJCTYRaqyZKmGPEeGykCh2p4j3FGj
fQAFlRBWhoKdGyiNQnU//RDVmdKtY8OzEKhUW3wRBjVHDR4wBLu3uwHA1YEhPVzWBvcj5NOKvcmE
2zShhh8fUzmgiM8G1tsH1TXWiQZGPjjIGCavG+k37WGW9OJr8yVm0tYU599icUEsBHCCKDJn+Ifb
tEEtbgjgCagG9+cV/rcFdkJ6VIZSdO4IKbw3SWGKFWL60XLL0MeykJnMa4lrt8f0COcrJbx62NCx
HvxnyQttaLwkBWwW6sf6bvfgy9NOk36Boex+REkxf66pM7GuX5mlmYfVlLSTpJZywSMHXkpISVMg
zXFt58aR3MuWynnKfEYMRSgsB4sgs1YNP7mILcgIDLHNBwicKW+CMOarfT19zyXvZ9tKT6fC623p
86T9I0Bmq/Cy4SQ0uj0zPv89JpO/1WwmKeOxks/SNCvm/9g+psviZpMdE1sVuF1X32Pk7AwcUZbP
No19qbLGGFsT4b4biBtru1bLLcHzuaFLzVwQLbJjXyQGD3AYPipzpPDHkiOrBW33qa5DJcOQKEj1
6y5fW7JSivo7Yo0LnckIYh+cxa6gyutcC53JxrxVkHDyRwNgN3qTaR+Ok11AWLGAG7mu9W73woOi
/+a4CehsHiFb4l1n3Gyoanb2/8fVzWd/E9v8vju7CP62LS42h9wkN82f+qWu4wPJEKkJMClFZelH
Bp0Y7fpMF8xtvNBRtSa6OLPs1X0SSnOFtrRMvGV45pWUT9xgB8o+yUvqem0mA1bH0zEKbYHHEdol
vIAJia9cvFHAlWcWL1kuF7fYtBDqLD4z3EYGTcy/jHFdS90PlatYGHWiS3ho5cZSoMzmiC2tiLwu
SVtzZdpgW0juXuu+m++m+FTqigNESBaEzwUzFX0Z4nh/KvdGpH4RiFQtDBnusa9eCVBBPMm1YD+V
UokUlnnCccMp6OB+bCsw2FLuC9aJAMAoVp/CaS+5UXM8bFb4HMBWKmWVybfOEmDwc/C0Ru8AbPo0
IyPzUhgDx+yRDJHYkwyRx41CreoqseBViB6MMIZt3fOzDcQS1FIoi5mTIY6hWwN3iHJcJ9/xs+Aj
hxSsrRAdE1Ob9++R5lvNnrl6XT+4+SL8/6ZIo0KpZCiQtPrd5K70smIrH7WttjyzLijhtjoSlQdC
1z17kuGT6b3SZvNPM2gnotF2JHolHx1bvzBTicgYaPv9iMJdVVe+wcUkyQZEfhfzVs/lhcHB8fpI
CFV4shvRULv9Lh5KVNtFW/9xuxL8HTW0lQZ1wQiVvuFVRZBd4YwuXLcX3UHPOMMSBeKO/uKVJSaM
TihaiFwpbMz1IoSrlvDcHj4bcTiQGbSdxWtGxGf9vLoVNIi8qH07Kt9jHqvdFzW0r2IGcdKsP50v
xD50MY34hpEjr0iBQWjZYVgE4p5q7f+WcZELTfpqsoV0dUs26GBwN/fAuGj/rzOU/6SuxNJBMMU+
pTrLVatIZG39k0tUSjiHhT9duKet8eEq12Wt+hnrSYPyJDY3X2C4vpri+zZtUNjHdneP7SKvCJEm
xij94qJXpNbPMqJDu7oP9WbD1oGnxLQxBqdunCu2T2DrkFKaFykMHfAyZqm+mPFn7nkPxH0CBTiw
TQMmuNHyNxuOR4e6SrfUz30lUa0f76kqAwrXE9D6okN7cIM5Vsh91I+OeqU726y7Du/aIuC+W76V
IE6tEIW5nRd7Hroi15JC1yB1k68bfM/1yvet6nXWoyAzrCoEzePuAfu5IlsBTXGQ7iXXVQYFsQ5q
k+2zG4e8OzZuXw43m2sBpBImw95rlzmXNYyQu2s8Aqii2bfH4DIn6G/q78vdMwOcTAFSIfAwYFr8
/pDcgc3FBAQ0h9a66p7KPXsqMqcIQpGPM8zkYDQdPtsPlli450SOg5oqaTZwpve9QbPWydHZLk/H
Xh9XEqUcyqVeNgzBxJ0dw2WsvU4g6Vz9UGNH+VyBNvPeUf5Cc3YgM4vpQBrObyvtzfjJ+2rIpDRQ
KnCzu1JF6G0vwl3smoVWGZPdsvWi3tWBoAN3A3XxdYEYWJFwzEeGCPVmt44jzdwYaiSoYBgYw7m3
zoEsxowzE1xdvEp3W7AcHxMlTRr3u6vtR7HLIKTQzOzXhEbMJH3f3rhxO1C0AFMyOW2FdqQqj/0l
6xZTcmf7i/sh+rH/QKr8oQsdHMOHZPEwJN9Wdy3qW+Bp7bSkqk+fYiSxHs6NX0iaHb4tA79QFxyo
FImUjOdR9gYSLSIdtcPbO0veaNJOqiW0JN+aYMhlJABgRTpwovViCYCXnuyAbLDA7Imzr4dP+WBT
rEPDoreSwAApmVCClpWi4LxL59RbAzoIshu/LYEQTNCEn+DhISkkKDK4ZnsYSfccHo5g3rwyJAfd
dPiepyrsAAhn9Dm/Od5pYSO6d4TquECMjB6Nb1b0WlNJsAVhkGYR7ZLWGPa3ncVj1h41Q+0aQNu4
L+ymA5lH4leWo3baXvTA2/tBQ31zoXTIHSZCirGiH6LMRsj+Muq6z/47EAr1QH/mer+HQdX/Pwya
7reXVTEtId7vuMBqyxeiB2KIS1PnPGMI0+kS+bPenhcu6ggzrWhFcAxCTduO6ByzJz/99/HRR+hv
+EU+w7onT31BUi7/ITLMD7LZcjwqmpsJatORhAUFSIUtEj4R8tV96FmoP2478WnGbX4aJ09750/s
XusqubNWgq2k0kL50m7xOjemma+GklUoI70eK4xL4lLuZtquXlXR58htoD12kGpr6xwVQRi2bPki
iefKzVR3K5FmpDz//tuJvjv5buxFmt5oNDTE1HZa92omNAiykGB3u/hW7vvf4hJiwnFVcCr7Ka4r
wlC9E9H1Z4tFxMKO/CUUFrEqqAcwpx42Zi/CSrENkvioj7uyeKyUfr8OWqBzuJ0XOfUhgRKJgZbR
4utGDJbziuyxQrqem0MQxTbo3EJyAWGBlvxrqQ2XKaa4P6OnLD8U2QqMno14NFQh0kIZa/WB63zL
/V9nlhHydLB+uIUHme5ouuHWMf3cj2rX0f+FiMkWMAbFxTt+nLUuHzEWMvWhPsTwiaDJH4zWOfio
tVM4ef5UnxY0mOdPZXientIy+VdNqVbsH0QYRFfFu2KAWk2djO09cuMzA9CyNACKy8qr/7mk78Dx
05MRbpU+8Br5mX0pPYxa5XdYEpSfxEgxgPMlPFiPE/cWM80dxg+ze1Sj0AzrZ5SMsbcNGBvX2cHK
TgoNo/sDptuem3VqGOvArXgJvRnLTw3Bdx9l7Ek4Ys7dcCq42PiD8bSCP6Nk4VkoFT44GRIOb+2E
o5NUOc3wv1EaUibn0fUlgneen100vWXizv5uHCuiTKEe04x7Kgwd/xQOILwIFwW+x6+i1tri4MmB
bUbXeefnCq+f8BOXQ/Dw9fLqHXIEGdMHajxoNxV4GrhaIxtx5/jVq3rmAgCAOySTu0nHjMQ42fRB
uYujd88d97SDsJaXkczxxR2b409DjciHqRsZcVaebXJ3BmE3uLUvCsPZcJ1DI9gNTjnx+D0gc7/q
u2PWBluW3ajlELXTpMYw1qtpmLFCNa5aV7YqGPcQiRvXO4rXpEZ6r5sa7RCEFrGosZjedtnIqBDx
IBPlBjLDOI/hI5JVr5Fi5ig9JakkK300JQrgPOc94/oaiJ0xKx2RPHkKrHsPGtr8H2FntqQ6sqzp
Vzl27rFGgJBo6+6LCAkxg5jhBksSUkggQAhJwNP352Tts2tnlVUuVrJyMWiI8PDw4fffBX/A7QQD
kmEiIkKXAm4XURPzjMUImAV7TC7OmMiABIsGXfIE+oJVLqpVwroVDCmWZG/zUfZTRhMcCucUCZGz
vJOUMg5EUe4rA8LUEhYf47HMoLK3kVax6gQOA5nSATUiAiyTR+USP8K2LaImVxGhKYRxVaYDT4Hh
fgsf6Y86fqkc+NyTdGXF436+M4S0OxGZrPmRUErJMYhkv2+NRcFIPxrq7X/L3Vus+FCKm2yAnCJ5
QE/RdcvMDQfWUDQXKY8PUVai/iSkQvAb7I94cXKhcgkyy3IhcikHu1XDfTmPMtL4YLx6540KoEKN
R48qAabDvR8qy+qngKWC5uYJJWLnAso8dIpUZbj6ua6dVIDlrWKrewxBxIKO74mDHr8UBZ9T6WBd
EeoX3O2yu+mI/0wSYWw1j62wdR8VA/q4QSdiLqTt7NtadyTKLtF12bdjGFTYaiQqKK3ZJB4uMT0x
doUR5Bs0+g3UknyXBN8FjCEkCJKsfEnglh+pSSUEz6YitSvykI1KcinxKIQU4qg/Q1MDCMQwxW69
kaUsrd28cEomiA+KEwXzkYaq5yrjqYvM/XzHM7iMMKEbRTWhRiBp0cihShM64oXLT8qxrDVbBSzq
8JzUVP2uxyfVNiwFKQxca+7BifVheNHj2GsfQMvZGT0zRkak1cHZOFjiVO150Ta8O8+qMgdHrwT8
1Dk4yoy07eyD/jhaPEPKNkb07CtK+1zt7bD7UARa82Z+aEblj0b+eYFGOP5IjAlHq42Iw5Yj77aI
DDerDHp2L4KrhvbHNVhUR5BENCYLgbb0Tmp1d+3hfTPyPoGhsJmqJwbep3AnvrSyDrqS6ddX4UBZ
q9VzaJXVeTg1iJ7jO3bunXDqWn7DBymDqXpT5lfaq8JXEI9UqdMZZLvGHLcKytOKek7AjKhaDvtp
Mio7H7rofRxam4tK2tWE/zDmqQMdsH2mYvveYalQM4CRYhVndbocyM687GYONKDUpZnt9PHqkzOD
nVxQlavTolxV1+4xcs6RzmC7KX+kj2Z+cpLlSSkAGzoS3mFwvJvRY3FyAjdQUUJingorci7F6kod
/VEVJVhyHpGuxopiJmM8Sqs6GOXAeYVWh5JpQ2M1VfVpsKry+5OtQ+k6Jea5c+qgkD1zarS7t2as
GhV9VCVr+Cp3TUpanXhrl3W94dhj56l8SvWcVskpjTa6OkpbkJc1HJqX3cnpXTWGqYrUDMP9pHqr
4rOhEatS2S0iNX6OwgDwJ9VkkVJmw3k93Lo6Ww5YbCe7OXXMP1BBNyfHh1oIF463wKYC++IfQs0k
YQ5rWQuQIJdXB2c/TT2z93KE0Q31TcoVGP24maizQ6kunD/J3i7UQ00Dt1pW9PvaRhU9LG1Dd1ub
1Vxy1s3htOpEZ5UvmtVBXYj/8UIffL+ZjQ+R2t7v7tOt6Ov05ZB6CKmmqHS6ea/wDtoUF/Toh37g
nq7ORWO+94fFrNpKNG/aahstYyJx+aius3FUVQHJh04ypizwzn5zZxcyew1djOonnTnlz80EQlD4
oC7q9HTvKltuKvpQa0aHZnB3bk/nGTjPz3IAhqFwPimYxd28qIcGZiX8zqvo4zCuPbqFE9gtG36A
K9HQOcgv7a5qB8debtQj0YhpDnjbd8HFLvJX+3nSx57KnAqMDiRl73qTOhk0uekB2m9c7r6q7SzY
lmCpXjw0aYuPwyBzzh+rhqcMFhVMBPiOPcgYNBBjPQLZ18znT3697AyWEeahI8a8zk7NjEkVaP2l
pwCQwwxERw8f1uaq/9CNfqlfH6bOpmUfoAJAg0Ec+NLRh01b31cnuQDgA5100jZ2MOhON3Gij9OH
e/5wjxtQ6crlSlxbrYxEZ23yFRWV+2UHlpQcTWfheB5Hg9eceDcX9/gw3I9gVYeQUN1hF+I6QWxg
/RIJT0binSZAywz+FW82nwkuC5/UsfYX5zEwyIkIcbO0PpA0u2C6ys3N52UknSXvOsVzpUfk+xNl
OJOBmw0vYKylNeaJY57IoABSliOSa7n5NbxPLOW2FJKT8+gf1hIcPkFVLIFiyYVkEyEw+gb8iSd9
aD0GGWcQ/ocK9XvCZllp8YMXb7hPp4afDJMzHrVUGeb4zoKskCuVY8hnhBdGsgT0GAY9nxCaeGPo
AQkSoJAtSjB8glsUsiJKGlu1N4u6gDYk1iaFCuJJiT/1gNOLRDAxm/fmtydQuj4170PSZAQOjx3J
WLLA3rXA0qGULlES21lIllpSH7JNgjTjR1jcpCufFKOG7kOKyYVhSQJ1AjuQ4IyEYcQVIx1McRmJ
jO/K7ocvKEtzLTlkqVMVgiAoE3gbI/aPXIkEXST0YXiAFMAnCs5BIHOCjryQZxYcoqARZYAq78kT
7LS9kEGWQmzQ0o7kzUQQbl6lJYgheZQB0vLc+s6l4fasY3CtR4g5JKFVb8VO+c1rfQf3uln8T78M
xOD7LBRlaqg6XPHoBZ0r37qRx5N4rDB93zhO5X0Eee1Koq6ExieNwGG7RVcIT8pvMuB7n68OJbXw
BOorifCroBxmyBGpwdteviyfFhCqHBppJ1kohCrfshk7NZo7IZyCx5UFICkl6RUio3whZiYesRgx
/A55kBSW3hDPrC1pI1kItWbRk0JVXmMRSbJQeJBYOu8mDWeQgxLIlzstvwMugkqX/DOM2NSSSrW8
xBalkadEX6yR1OBLBj7iNcFqSUD9HYUkOFn/JsXl/Tfb4xumLZFxCbBLdOI7uF1tg/wVxGFMmkGy
/PLydwVn0iIDcWGnuxEyFVtcHuJQSESl9G4Iely8P/6Od8o1iBsi55Dr+H4u4ZrQm6BQ8pYE2+Xf
7+jpAb/nyY9YsOIFSwZTkOtiYosDICSE+Jw8i5WbSHAf3+bUl1ZuhFlJiAih+HdaXnD5cnysakzu
2lo+LyX+jfbNy/vk69ATQn4jVCBSliuDyDDi1kmcRYqzper6QTOkO2GQM+bqdyutU1NeF6C2QEvk
SqTltwmp5r9uMyLRIM06v0O94ssJEEKQm4KhkUpbewaEshl8yX0KVDIRHD2/Ca80g4RvIv8KYFJy
vJKsgJiSaRdeeFkCIjgCURMNJGUzEkCR2KhYxdZMWNOu7mFr0TKYdqXvYO8bHQKN5pvZ9Bu00ZjK
IRtSxSCFDpCjc+YTPJMyG6RKEKHGTmbkjLco1ynRbuCbnec46TpSISNSIx9gsnAaxVfieS0hLnE3
uV2Ht0UYv8e2ATBToCFStyDum0iW2aZ/cE3YScGVygdF8OT08pv0fpHk+D/H6hp/hxv5MwfDD1Tb
JUtiK8/gYLguxVESQgLxyiTM852E+34W0ZEQh/j24pK+IxT8lhuqPhP5rMNGK+kESluRFxuv5RsF
WHOkXQagS6p+SNp0jnsY+wRG8Qb3SOkbM0aQTmZL1Kso1ceXgB8FiGYBEpSYtcynzON38YvAdiKW
mdRTy5l/QwAbf+EisiC0gteqUrcNfnkP2p/yzOk9emabZ3SZnqdZP5gZKvBfg8g9+EGTAvnsl3ju
X+lw5HQN+HAqdVPO9iNaWrJOdpRdgwvRUhCFk+QrSFU4rq1fDQUYMElVPgzWQb82PHVv801DHXjl
pOD3oor91iEK/otQGH/Js//nBdnl/wwwX7ONdQ9iLgikRahKn9G0NDlMbzuzdZiEOmfjx2Qiunoa
xKNiWv4FhPcXkbRoSw8pELz/dasOCPs/z35pFMcsKKfJ9DolyVcZ3r1gYvX+We7//hyNeq1cBkNk
mT/usGYeT0a1cUmm5XU+AqxGkuXs/z6xsnr+I1JvIUb1atWwrKpRrdZ+YJSS+6FIzSzOpvOLWvOX
n9zJ3LydDuxOTR9jlahLB3pY5/THI3JCN2qCHior2Fmj5gMH+aIvOlUN2rcv51i8zm5XHe0KNZdv
b4fTbaITfWoefeIGiklxiv7Zid4P+WasR5+j0aju7Iecvmsq+kDoWC1pQq1zp6wbajvdr85qcVIj
3OrxdNqGmba3MvRKXs2aeFfvB/9bDXqe6/Ueuq5W/DF0ZzCgPRGP0YJ3b2pWUQcVO7NJty/32+2a
5OlVt7tcWmpZ6dydde4sl8tudzfoyeGeDiUb/GKrxerCK3fXPa/L3aNzxTAohrEScMFyuatC1vUS
mLahZxXn46PXW/SyScVWr6MD6Ain8WvHlqD8TIZF7pG2F9zghUHbdf205dNMTdtAi4T/GO9W/SJP
f8l4vGe6bplVq2wa9k/kz6b8qL3i9JRNq5zRep89USmPExORaMhyNw7RHQX9p5ZgiL3KtwenxBsQ
D+Bxf9rtvef2Vh+rj8Fs8lRfX190o8Enbn2d+wWD+nVQUtlIrkl9defcpI8h1PLnN2ce6VLvtxv6
Gx0govvvG/qBtTEeZpoeYkSXiKJuR85LjQOkYz+iekC1JoHjH34bw3dhxV+Xy7/P+SOxZb0e9yAs
XbLpkSm8fxZ6KXQK67WhBFJHwMK96GmohmtWjeojwbHqzlkJJx00C/UVDq/ab/l+pH3/axIiQ7tI
35xuO5CB9w7OdDocDktq+HTx71PWjiUCI9LJ4VhLWyFrPjusIcHmaZFrQkxOoMbj6XiLB/meWZGu
iocIP9Xkqg/ugeH4Kt6TBbuyt6krMY9eKnKMrcx9Ikuf+GLMRXe5p36Zl7bTw1ACYlNWbLX7XvV8
dM2FfIvveri9dAAc9eOOtLtINOTE+kXLApkJuUAijmCM8k4FbzaQmGju0I2OUKysmSXywaFgV1fN
oy6No+FBh4EqVWGI58kXgnHGjNYByplfne6yoYZDQ2aY2I/a7/eBGm5LDNCLkYuaF9CI5Bj7p2FW
k9vqnobCBU1Usb9SsuJxt9Ws84HwrmDjUiuPIwWETPhw2hdVJId9CP2y8hY1QmxqAQff4Kh7V7z/
K17008lxvm2+vDhqbzyVco7ClbIOomNqPe553mjjjL3F6uPjqnq9kSeXSIKPqx0tvFVvNVjVRYeh
xfacfTxcPvVyve5zC6P9aLToneal/oLenG+9IKrvqU21PKpu86CFdU8P21O5yP3+oqrvWZgvD2ow
mc+hdTNzCQFNSwpptFTmn5veftzeiqzwJRERmUJRxGO5kp7X40734/H4LXvtk4M32+huDSbEkCF1
pu8R2hPIzNUnQ4U0ilBzPdSvuruN3sVq3U8ZxQcTzwdYE9ZoJzjbV/OBwW9xfPni9qC3qZ4mOtUi
bBG7RcLYgIaBcHx67pr9nKjdrINmrrQq3Qq61XvwdjtCbLBs+GF5IWovtfdGhJBClLv9DvVJwO/1
ftSJEtUZWmAP/Jbf1CJ1Fr00JsEejy67j8voBuEpXl0yOrSgV9T97s7/qHZ6BFEATs9sFN06NBRu
Ke7dRn/tuvOjSt3OSw8e7kaVVWVLc5J26qbuHTlO3WV37n/5MxcWAHWd28TfVUDg/eH0mdNlX+bN
97sdOGo/CBRG6KSDyM5ZPbyzdkzV/Zp0BraaRG7JIfDaquFi17q3/lVfPRTEzj9rFOxBTSbAh7yO
8N5Xumd91Y2g9QQXWVbOV0ffpMkK4chuMERRZGyc6IqEtWKpfpd1tEP5fLUmHOarxeaz89le511e
FN39RC9JzXTJafAIHKu90f5u/t//9b/+3//5fPzvYH8ZfSvH/zpnjGJ4vqf/97/N3zaeH8Zj1TpZ
51KEnj70SKxAT0+GFfGaDtfrYTgD/NQr6cWIpbHwPCZ+jIB73oKt1j2rDtsKqpJ9ZOJPCsV1F6oT
OrKa//kqqzB5/q0p9D+63fhhcTVAagdPuc4umhZBlxnc9Yd15BbNgwHDGhqGqJyh/54YxpSrO7IV
Mn6khIfr7ZT1nugpYVIVrB98XpbT0UX6t0ODaK0hGmc/9jx3sT/qUQ+jgpDj6K1T+6JIiOW4BUyh
a1bt+5Mj9MYLg1ZihGe0iuftMbiG9FtnyaH1XNF/bDhDRlPsmXWqmilj2GoPp+thooAPbEaG+t4s
REXs0VFj0UwJWkvuUx7YPvN5Fxa3N8dQ5auYP9pbzKzQ9UQ/sKPRG08NuQ/s/n89XK4QNRaLKp2+
PxISsEcJxdw+C9id8tUSo8GehHGDKO7m80zPl5ia6D2E9Mpmxo2ydbgkhRqaNYgGjrXoy95itRqh
I7g9bkMspeXNWaYu9r0anZQ3TlWJ63+8iLvV1CfWlnfnVW+6rbipqnO5KpqwIbUM1UaTXPrfzCAH
XgPp2DmxZcTkcA5sDdorueMXairiDl9sr7XZlnPylwu9qLvThCJF4uchiNjplpFrcOYlw71c+txW
tyubZqZ5eupuFwt44540ssoTMtQlZUGeoWAls8eSmnNlCp2xmL4I+/g9fwd23GbDUkGNxMoxQXAO
zc2OPk6KYKGaymdQwNuqY88PxNqPgyrt1KrCCFXvTGnk9Ja0La4QVyZ2ONAFnaGpiKpT+GWpSt2J
uOoWHTfQF4m6zW76xmUARb3qL9IG/nMbl3StrK79siq1w2Foq+vsqitldQi0f9LYe/yx2hgSzz8e
8BA7ke/Q42nj+oETkjWRhiSoI8XP4rmobEsjMX9Jmzg7WoKIHJScr9DxQ+eI4djiuP4csXibA6gs
JHhIjhNjRmShPdyKTstau8BBc+0Y5sztNx/tw27j94njKO44dMXeEoP2qfNmt+uLqo0UcTk1m4ne
+/K/mAa6nzOCDRV0S2rKsDOy0yGyKdM19ytuW4aY1f29IGLZ53ZzX+70C/egvxzWtEz4nSnsP5x1
1299oZw+KMFHq4tu54O+z/3tOGCmdzc2CRTxH+sL0X29rWjZTe/qM2f7l30eKWsjAnuU4b9OPDcd
joDoZIrLLjABJFAjpoDFIqhoMN14RDD84DrIXefMcTwnj8amW2jSk50C58EYmuxRD1576i+cGCaT
hzw/sWY+ZpOvie13H0486LP4Tfb0o5pPWmfNLsGAZFhfPmKtfPYNiTfRpA/eO7VucEYkW/wV9kfO
pl9LMVTKJI3KPIuvxuiiBRjLCi88NQiRphjCc3/35XdZ/MfBsqyZ6uZwO8R86i9hznLQCNOt6DwZ
H4YnZVL7azyxIaZeyd3giew9DK+pqDm5c+kp9YTpq/w+PHPvPJxo9HBkTHhVv1i1DciU5NNL7gSp
C50SQyTDeG831HE8jJri1ab4rjVdUi+OYMmF2nouf0gQqoqWd6aLc6sxrnYzj3sTzdsucVQAS8ok
jJ+rBfwkZGkx7j559hJl+zHIj7dIOhTmBP1P8qZ5h/w8JD2oq+9GH2g6nCq5vf3eW9QVe96nWEbu
OEYXHnnE6AjO6KGstN0uaUrSGFvRtyh88TIaMiUyHHVPbnRduOtlWFM9T6a7xwFHC6QLfc9NiEEe
c/YLl3oidSw/fAq04Qp82ajXc3GgyROolz4rmNn40HD9alqqoG06p2G5vZzAu3za0EPmvAualWdM
GnsI20EPH4D1OAU9WuOBlO+nEBuKjLPWRJUz31vZQRPVZ/qXS2jZuL7eqjdiEFKW/jgjO7oYy3/f
anGLzjNoUMM3WOEIqpjaXEbF3YpVuUYHICK5w4p8OBUmqkxoAnOxa6j46Sna7Y0X7uADc7e38hYE
Dz5jUSvYwO0RGAAsxZrCbPfabGFc15A1yRg2N1dFbfvUG39KXEHc/4W3lzR8wZjZw00IWsCMZd0P
Cmejip6hE5LPuBWkIvm7YqHVFaMNo/LqQv2A0dweYBMBulsg25uWyTZ+wEGKCtV+byhbWc90hmRt
fK+h9w6qRh6D02tDdeUtFu9eq73FXS3wST4kyc0JZ8Hyuq9+QfjHLtpeANjtl/Zkd/UZsHClzWKK
SbkLjakh4ZpGhAPwahXelW00plBBTxnoKRMEJpMhYBD4815hSBa9TDF+Ur5CbhmhM97LJGWKAy5M
JGyGDrz3RUtOBgNCHmL9hNhvTOogwmiOsU3LpMvLSqOOxTESJWSrylKKZiPqVL2FaSpSwt/cVY+O
oN9vTy2g83OrDGS6AkhafmrczLWb5e1jv6TLhQ77xN7C/gteJyavrtlUZUcNESOREwx0MsfOeuph
FyCiuStCL/eHiH5bLgteXize3xMrCuFEzL5VtoFeejVfwKpYW+62cM3WplBHvb92kfTNkES+s7i7
3h9am7FCKjHavjeRIUJZeKn/Ihr5soAovDq07sn4jsh3jfFZI8uy2V1YYVwPWwBCCMh+lfrX4Q1X
pxUDZEnw25C6moNukBjX28FxWNN7LCux4USVxWjh5XK9hfrMhiWP4efu2iOkWqI5U7H32F2+b8vi
s93ADbvYDeH4RDu4sPVwyqF+tC0ICFKfdcfWOGICRYfUHW/x+WBI+0QE2KOxZFr8ENNgyXH1GPBD
9HSihwjPq4suPaskUSP8W0aVNfWisdQwW9WdE13laemhXHfQG/c49qSnPJSNVPlbAJrt5rNdb90w
HFDUvUU6YbvHOTr7V9KQdZyv7sH1/TlxObb3TqQGHWxvLC8xuHBoYnYvrAiIr8RvGAwqRB5kv3e7
O6JSKEKC9r3MkbYqZQeoOZDuSi8cBfo6SEYlLx9E+mu1Khw3H2DSdzhBZ4bbReY6A9fi3/p3j135
a4aT2kHiS85k8lHVgycOwsXtZvritloD1j0roKYWo1EvmRxc2RRjtfNx5CZfejIjMomF2uupmJ6Y
w8LQ2cKnSMjnsKcZsJL3fSCziJ6pEldCOXjY7+1rOcdflBeIKImmWC9ZboWzCkcPcOJXZXZYWR8d
4Ry6KfEqB4J92fAP12+yTCJYdbG28P+w8xmzzscocVApx7Y+dLNRNhSb76qh2fdISnLZaWeeSLaQ
gcUSyJR/Vlw9cQo2uytBnQSrTtcyzF22aKwojjnHSXkBi8/dd8AU+ERvtXq4BfZGuWkTrwXC4wR6
UIn1Exx8sLz3691kYjpV9mfZtUXz1TrZXIz9sg7GuSOFIbIBySCIa427bRGDFP6vaCAttA7j1Qat
a2j+Nxho7D2G1LH1znJa2CfzOXIUOGRZCVeKM43l4pMs456OhFAITbLbd3f1Afbrk7vuvze5FEWC
biZOMa12p2ybw7WYR2/3+n0cZCp0Jlfvy3eoQx0AxGtgPADJdWSvIwgg14vhw6PmH0avTJOmcGRi
xQ76NrZg6yNQHsHNUV2l3fulmXaNgs58pEf3UgT2xNtH7vY4u+7BPWt5PDmtmNZHSkfLqtYqq3zW
WGEZzlPEpbsTI5QcPab10bkBqji5sxtiYR81o7L7OmvWgp4Riwj0TQ16NQcDwW3d+vI93FiS3aBB
bh3iMDxo+ANsRGoZXiAzgOY4D/fh5kCZHmDNqESZ1iCO/KwsP6RugqsrGNV3+K55JQHgy4CzSJkS
iRaLVYlNi/+33O2+xIVgfUlQDVFohyMxSwHHj2z+NTR4LraLI3CtMnvIDPugt3hvJ0enzB2cdeDQ
gXZAFV33uZCBIWbCoJTVjWuezT5mVf3RWQ3AilBty6LcX3QHAqE5/CHOBSulpmA6YiYD58sXs5dR
Yq1c1YAof2+lnm3yBNHgORKPdEQH+jmoog1jz0bmdzqdD9nq0GEP7VK58d78wubkg4hT79lOhsGw
FnC3iZqKCD0UOQKkDO9XguRlJQOFbW+BPlIiL2Ius7cOt8vI2y2X/e14Geku7pS/XEZOvmjH2Jtz
NBqRmbo7J5bu9O/t6TBy9iU2ZXgwPQxGjtAOOeeaYOb2rsZvK4sN/PpmYOM0bEkZKkmC0UHzS2LC
zIK/w/zmQv8wKX3etBz8VvIUBKarasjxOTv4xlhzCnYdkjnLJQKHYiX6xZ7AeOD38HlcOVLzGkeR
W93tTizh44CIwZR0kSPb1YFUkWwJL7Wey9psIQ9sXE1sIrCEW46N904+idKIT/TOvGszDA0UZHdO
TiRpOb6pnCWmCpA4kkAyqhSZSdKC6wIJQ+6JtE232+9Pm8MhZkyTXU8MQ0loyUNid1JcBjgYXx2d
xgigyDdElAiv9L+gHmd8URVvwQXWOb5Jdg/aRb0iVABaLEWiOl1se7xDJFmU9A4sIScWcD6EK8wt
aS9UtWjp/poP7iZoC4nhsanMzf2FNcYavHtQkuM2UmiObXQg8CnCm04EtEIQlOerli2EdfLFbkOQ
gsfsvUq5vqDJuBCB3bhE7ZoNp4Rnc3CPQwG/AEsE5EgIsbXrtj4kfTXAXBywKS3cqy6NDn7BPksJ
JGFHbBb2b7Hwtg38SELs7OYphswSBTKbVLhAQuYXp9NhBX91Ra/NWQOT9/X4vySZDUk1/im3YhsW
fy2LZCf9lhvld7/1P+W0X3Hysk+3NOpZVR3F2ky9mhnoU6pf5X5s9i7P/R3cdKD/+x/Dkz/yrN9n
tcsmnZ7JcVftH1mk2EhNI7Av1AeeOuekU7p69cZsAwjr0vnnE9k/4qDvM9FDqWrZjUa9UTN+EGCU
TpX68ZLegKRv+i/4humd3D+mNjGb6v72AIZXEJupB81KAfHfvZPao7xKMNsyRvfKUYXnh6qXEl2m
CPJsthvZ7JGO46yfFP1q/mhe7yaQyqfexHQqaXhBiaKL88vN73076xsJivHQsfK4lVeBeW2M/SYx
VDVttM2w1itqJRXVztRqboLt6RbqTeYdn1Cnnbzaix5etZl19vL61XnWH46R7o/5JCwSVT77j9uZ
UqeD3hQPZT+JEcaJvuNxnE8dvrUp0yMrofDZDJrxxnZCcxjHhNJeJ8d8+Wfs/lcj0fbmCL+DaTVL
UX0WQf17btz85HHuZLi/d4DJ51i97P7teXXvlesvmXxDUvU/hc6u2HUaZBhQJ5k/Enp5ngW3VxxF
vepjQkOnMnY63OImTl1EFdY83AwTC5z9q3mO419Czr+e+0dgPK+e44ZZKYFvp2rwitMNUMUamRUq
K+6aIU+Z9nK9XWes7+Ev0vizMdq3NP77xus/ot12yU7LpUtIRB72jGSeWKlmBSQg86nqoVGVHc4P
x0BdDT88rY24k0duLfuwYRA/3H5Zgj/AHN+XUq0YlYpNoyNWPnP0p4Uf2cnxdY0C6i3Asr7W6blj
mP0XjX1hfDqvi+svt26Wf0T6/3LCH6CHtNTINlGdST9Vrf7rMXmWXzrNP0OKIu1r0TmUYnVroEiN
+TUn7AaJ2Qu6wGD8bDz1LaaWCCgtv5bL/WP2dTu4NVZb+QpJPMjcor4OGqVhaD7c+wnMRjBOHxRk
BJbahGA3azXHundsY3bOvNKp4aYRSSmj7piltFnYBJn16+6mSbOauPahlYdOrbyuJ/Mg9ONHq3Ib
pHAJlfsRncKgxw3Hy1NF2a0g7xYgvKhGLAL3cVuWY6IWIJ+Pwbp6sJ24wHFPveyEnVqaBFUM53Qe
1DPVCM6tejxIS5BSLk8Y30dWmrtB+HPvap+6QT65FPO6PWgYMCBXQ315AY2mqO84zeoQheVP3YiI
gF4JEYFMsysFjf1Wzwpa6oJJBh9IOi8/XjquXJuvV0JA7qyzgjZIaeKc6oePyoOa9+etaYR5s6iQ
ASjn7mMzC89wJz+C9vHoo4KSS9h53jrlWB9LnSOwWwtuGrPeKb1qzu14ah3rd2VUdrXU1gHotPyl
s7qhX+HgZeBGVWc2gN9qqqpleKnjVN+fk5OxvgXLkumcs0g38sXJPLvhmbKHw/IRmLoO3VwAyL52
0QXlKHWV5eTnwlW26Zq35aNBp4BJVNttgtWmNDKPvfttdThsb3k/AdgSs2nnc7so0foQhckGfsd9
CaaJlSjrTpYwHW3SwrsYLfsxrdBEjamuRMjHznxiPBlfAYX30fyU5Dqmf2JhTsIo8o6AfCsBIYQy
nRsuQO9ZmRfr4RT3qp/EzWq5F5X964OiooapglOoy/WaMi7rxCq5Re6HAXHY8IVzfvSSUyNRzxcN
np6TmKJHq2I6QWLpMLC7r025Z9+P6mmn803hPyHMPRae+RpXEix4q6w3STo6wnuPCghqH7UqqYpn
L2GroZqhDhiTCoRVXBkcUduldJ0ZqkzDFsozYVAlgBu5j0rTtjpls1/vX6pTqsWyVIc3zzojIt55
V6Ky7H6jTuCMTWtVHGL1VFZv+penaxi9A79fKM/EV7AjP6jr+uY22FwtnZWz7isEK25RtVIL9LlK
COmSjXKKDM+dUhK3Sy9LR6+qutdWzwZpXXvGNlpny2y8+obp1090crp2issHu2TNtPU9dtFKKk+p
+Wjk3uu5rphwXtpVL7jDeWR/ZcVlmBjYUJuy9you2iD8WKfU8JZ2byU6ld0tv8R2bl3xtR6pcy0V
TpxudMxeUmwSP7VpxopT8YSzn/PUS/tEtpv4614wqQE8d8dUFbXnutGYcLb77eHIlFdvkFdwK1lk
9k/F9mb0o5wSkIpKD8ta9TI6ZbETGvN8Q6rSeDnH2PYOcUMb9pUt/TzY3HFIqmy2DbN5Dpe3FJRG
qIOSum2ca6QfIP/Hz1gbR3UllhY46dVJX7v6c/fI+8xiCrb04KQdskcVWnaZ7iP9yPF/RGvAOlqr
jKoAlxgPujvk3QOb/63umy+yl1ev0XDPT+ew6R4P+zwtT8PktDhdnrqaBtqCDZ9y3ZAKPKt0H9o2
jnHs1K2SNmsY4SZ48AYMcnVawN5JZ5mNzxNVOtdN504/MWpITjgpx+eomlzaEeVIDWKAVya/RgLk
RAHc068dfeuAoNm2czFxZiuzShE4pdLVLSfUvNI54XbAOFlnKNdbtew2Coo+0rI+lQkj3TvlE7hp
aM+v3ceDRZx5vF2jZNrws41r1NuXF/q0zWprGKyiZn4aI7Lx+ak2z1aeOCF0Mfee/RzW1nCzJY1m
cuvY17O+4TJcu8Wlj6V0PnYfVIbVqXDS5cV1kB2cSnhtPQ/euQA73ehcbiDoF/fwAxuhMLzCoOgg
ByJTCr1/tlIrf2ulIuMAq2ywjfUfBtGhcjXDc43NeHOlbIU2W3agEsOXTeyV0ZerWgfX+ZHVA91A
q1Yu+1d1fo1PTiWdXQr/lL3I3kADaZqsCwJuV5P+RVa38YBqY0Mn4dvhF+Ph7+x3uwaTFS0EcR3M
H/Z7NW7Y91vcCHv3g2uG7iboJLd+JWFqfxkZufG/WIp/OtGPgakG0dMyMk7Ezo2JYlUR00sHkT8f
nypPZv88D39vHJoV8UiqZtX4aZ+ZQeMen6r1sFcCHgKn2EsnhRtgEljUxGGtdOpgZq7H34C1f+eE
2X867Q/TKLOsa/w82GHPgi2L/jKTtNq0Xk5xxTUZ56k6dKOi/cutin33l5H90znFRv+T/Vc51WOz
yKywB9F9cekGkc5RSLEKsG0yr37Ul43zz6es/HabP3yx0ya53svP/8/Zme02riTd+okIcE7yloMk
y/IgT+XyDVGDzXme+fTno/8DtK0yLHTfNGp3V+8UyczIiBVrreBj2rjU5peZwoVVvLRc0srwlhUX
4pq6qimPZeqbxiEPW3dsL2wstVJPnfQLbXgpojfRX33/s75MhA1TebdnUwz55EW0WRkWVafFh5p7
Y3ZFnrs2DOoxeRTN4vLn4/frfXl2Pqx38hbSIIgrvTXetzS1BpdfQ8YfHc+eHZjJX37j/zzaamv6
4RsbcySPicY3rv70k6dPV5F4sSPKWuUoBRsr8Gv1GIbOPDlpSFHqB1xzFAzbFsVxjNL1oa2e8qx1
8pBY/qtAK/NY8DnaX6O+U1c0N5I2Kuos427IXjrjVSIkTenPRvVrZOe5q6lu0F1TbaMxLXal/UNR
C1czcYsubbcrLKestom4KgHLK7IXWUJ0FqZ7u6XyTQ95ZhPaM39UHwdmuSk7g+G9IjkaUeJbxnRh
TED94cFCFmhxZTUIiTCJ1dAJqZ2/RAvlxEto0s6ZxT6criZjcqoE0buZep02ORqKcH1y1+t71qwt
2bqMUYGmU32R8oR+NGXOLHV+yt+Xxscqsfw5Sp8VclMjW7i7G2fWC1ciYkuafrsM0nbOwUn554CH
0QxGcR/ris6vfRdGv2oS9LqtENKa7C39xWrGB729IrFPq+B5DLwhTP4wHvdCSNFVHWvPaolBWH8M
48m3Zq5XTew6AAt1QfzbQQMfuddCj3JNCyn/rTOB9x0Y+Tc+MHhaNi3VtvT1yvqwd8y2qgat1jkW
pFG2pTkz2h24RrzIaj80rk3KqsNBNl9irL7Obl71y/hkmsyiYyKdab6Xkx/W17pIgUHPsZwavwpg
OQ6hO8iFP6aMADF0h3zHtmpXDaTLWK5It6ztZO7XBKgne666WzWmM21lDjeTripnwueX99KHX3dy
siq7rsxI59dJrc+5MsQR9CCLr3rzJZvOfIqvAoaNCkRYmr5iBydrWWWrjnXHpRRke6IF2Bz3n9zs
g+rMQspXaYitKGsQtKHqiZN7qFDzJjDW0CQNOIV12kHYtqvWv8fhV14CK43HIRqdSuDrmb8t2kvQ
5095+liT/a2w0/dx8ssdYDPQHtTOMixLO/k1YbvUy6wu8QqWtHDlFQRbIGNtGjm9vVznvfHcl2+a
PnhS2ThLQAWQYUloS5TQJUzkVPqjqcdZpJ5O9Xbmx311l9m2DHZqWpaw1JMoXgeKlotqxuLrua1h
IimUBFzZato46pQ7ZradjDut/qk0e85LoV+tyZitxOiVi+s2wD9Cqj0JtzVxpAP1/Y/7KuzbtpB1
5qWbOtPjPx/diO1uzNb0DnHZVOiGYFAAs1s4tcYk3CKF1Xguh/lyk/5nzVNtkCZaMNNyjA/l+Chh
vQjfNtvHMCWnM9fne+A5DUwfns462RaqWg2WPKskLrXqqlRarXVZ9zjZEYYCqYMa0SU7G6X7UOPg
lI6PpBNFM1PImYErosKXMjDQ4Y3s1g0avJEoumqaU4lTR09G5kWMmx1n4rhg6/deTLFXl8NjhjFL
G/lT/Jil5NgDU3mKN8KenFIWW91Fb2heI+e+MH4mJUWbkXjAvW5ovHz/cU9HC684mqoQFjWOBvmb
fvL8wDa1JmUki430S4y2J1dPpeRn+cYuXoQ6O8V4KyVuZ2wi8RwU7qQFTl7BaJMuGxVQ9zooGIgA
E7DbC+kWwG+9InNmcun3FOWGKdMGeKroxIJnGHdxAOFIsvxJbl1+maOFv0y58Hr1psX6PLld1EsF
74LMYiGGkteLo+ezG3ZXeXomTVP0NRE7+fCqYhq6ouJiRrG0bsEPN8KoRno9gZ4cRlEe5WTytJia
pz4UBmLI9D5gCq4AWWudztZdxfy1GBjg8xhm2Tk5qVyg4eE0PYGgK/iZRvFGupl6/a4PNxKkDzH+
TeXnrPqR/GBehGY/qqkf5RuzvJzyF013+XeG3cZWvX76Xcuv2rgTVMLyk6n80UHxAknfCZJ1uuT2
43pfFcuPUcDXUt8icxdCBp6YwF1l+yYCcWpL4ASM+sPQqxr9ch6My0QWntQ9KEa7C9PlTusKJ4wM
p8JOWrL3jT46cq6CFOJeohc7K8tuQY5FAhmPe4AoM0jVZWbLB8lCjRjQmbUMR2FOx3AniqsVXonC
fBerwm20R3sBIyWP4NNtQUIWjZLaIA5ZnmlMXsx2apaXFQ1ZQLRE1OD3suzm8I0ac9GqvaKPB8L1
weiespjxrsmuk3+qSr0pynBTVYzARcdfAk3WsquV5AlhOl7kenBvv0zD42xpN/q0PNlV6rWxADwK
/GXAV43zq4UwrEj07OGyGkDd3IKTmdeZqy/Z7vtz9EWQVBXuFlNXhKKRHnzeTV1bz91g1vEhs7ZF
c5yh+6U+mfhYH0nGz8ZH5dx6J0HZGrpUVQTr1cxHIX+py2tur75xp8ArbdtLddlPp22L0yCmJfrr
+j6ldGuKYyYbzpQ8jX175p74qtxVmWihaabCq7Dff/OHE5UHuZWGdU4oza9DBpWKS0GyqxhbrGKM
/m4Ib0xqNPoQ0zktrfZFAvVx6ffL/8PSwdKUIhqL+GAoTwlcjlSeLxEt7EbO7yinu3qYXEEnrmGE
HEGq1F7V1G37hv/ipZtqv9PpjkT91lrsQzbfaDYt85APeRe0fmFSOnuUlUG1s8uDOR163l1jcgB1
JrhKR2o6I27cPoXOqhln3qr+ReaqIhHWbcUwbWSep3FKUWJVyXmrhoyPRTsBrD3bk+4W8aapPOxa
7EFxrMFjOKqOE+f8SPsl622vmcCCnX5yROFNOf6UiwRUJ+1NO7nM5trX6RqU4a8VI+3hH8kYaNir
JztN05TGZjfcW/JWgA9Z6/HGVJnGnZoGF9+fm686xp8e7+TgDEaelUaVvKejk/lSl5sCN99xi+UP
CuRqvDL6o9W/fb/qF+mFipe/rSK/1nT5tFtlzt0Ym0oaH+biulauqFXHab9iya157p756vOhylWM
tS2m66dppxzqadvnHYcCq9PpUW5f6VCPiT828GOSPdDm2ebYV/if+nHN9er7cBqWYTInc2jjw1I/
iCmhyrqxjbuoPgoBSxpf7eY6grsCvVZZLnNgXeyr8IBnNp1yG9UH3d7loJTl4re55WST5lgxOHjn
qcuZzf3l19c0oSqKrJuqbZ98fbFYfT0WIjpEo73p56tB5FsA9bxwW+PVHBLPDF+WgqThXHHyVfzk
UKm6rsuaRR7w+RU1ylhGdd5FYGT79X5lC9TpEyntEje0aR6LszjN+tI/5RuWMFCc2zqm/apJ0vx5
xWFI8rApZeNQd/Fm0G7N6k80J5tZbrYW7Mi6RcU7Rn4gWl9RbdItTOPm5m+iyk+C3k+VyNQqoBoD
sm3S0jlCpac0rqKQaYJmR6XiRm1xEw/lD0k4cXmIk8u6aC7zHElb2uwiY74pisKNY0zhZafDDwC7
r2UjzwNE8HS4oIGiTJBogKTb1ylWXCO7XmCZGaYXQueLLiECL9B+A4yKysKZS2wkbMurNDqaotiE
YEKBlnq5VHl0g92oFK5tp08NvzHWDl01PSrwE2YN0Ke5sptw+/2ZVk9k8NAyhGHyhi3LkLmBtJNP
OnPFaZMh9IMsJV5nD96QlRvd5Jd2sW/F9OaNdqNlGN7MujdGz1GNvZFx19utE2BJJmUdiMroxYt2
K4pxI8m1L0jqJ4WkFp+h5pclmWcwTHb5P7vCklVVx7wWXMSytZPCLxZJbPdxbxySpt8BFj/EgoZj
JPOhw+px2Gh6C5M42Q7toyHBHklc8TPrXfo4KXG63MMNDTFyyzJ3aZ9zmmcWrZ+2oYidK2cZWzfv
Lb+L70suQ6vAtXiAKiDvFXzJbF1zYlm7j6tmE0w/x4ldUMZuq1SbZOq3um79bCdGZEfYx/bIIeJf
Ie7qXUyrcTMnSIWGY39rSb/VyHBTdqW2VbD2U0BSYrqhc82wtcmx30zzryn/LZcf89L4fYEJS1z8
LEzYYObomjHdWzICmAxuIZWvszE85YrqlD0uXK3y2pe9b0ZINBLQKwVmnqCX/yPQ/P4w474TPWkM
U54jb4jVN3OB0ErvNO+Xn00rvDlV3EEED0aDAfUY/9ZyGus6zeioeMjC2Cu68kw4e7+LP59xC6cH
gW0yyRfH/STwzkYj60tl6odp1vYAHpq5lXJr00Pq1RlhYLzJJLndjAcdhRFw367tD0tHA6lwoho5
WwHzVoo3uWV7tT3xVeynJGwvmj4gFniVkOA1QHXWK8eMNM9UOMGW7gZJt6vV7FLVnrMStXWKVG5A
8Do8fX/C/gWALR5P52iBn+mmop08XjmOadPKjc7kWNmZBU4rxXwXAULiwl5QwA2NE+e7UhGPnaBA
SktXnxsvoZVv5xgqTi+NIOPiZuer9Uw0bY5iPEjN0zDEbkwncAwosZonPT3ITD5cnpUSkm6SdE5U
VZd5WHgGT14la0qjumJ5ruflDBCj/MsrOXnGkwPZ2NbSZXOpH3TxbGqVMxhPU6v6c831N8uOFYDs
9vON0npRazxq9Xy9NuLnmqAo45hiUR43tzHTZOnzxul1RXgebG0/qkxXoZPeF6jnMBCsJgwY4xdc
CNSs9auCeGl3XiVHfkl/PX5RlF+tMJ1h9qfpMAmodMOLQdU51hzp8MWaA18vG3+UfI0WbGyMjtWE
XiNGKBv3WRXQwBv9Iogul4zfgdsRjExck7Nt2viksp1wU2NXxLBTcMvDKseJUrdCKDW5nOwcvR//
GHgicNPU72nTY1MN2XVxVfw4DS/A+97YhYz+UPyccRHNVhr9iXoWqqZyEUXHJfshWYeRjFhr+7vY
xpUqPw5LfyGV5zxW/kEZ+WAC2tEK6tmqJp9UQmIuR2VRe/0gGczJrB7kPGH7ZNdRLzhECAxb1WmM
H3KW+Qpshcmqtt2s3tf0QMtcgnZy0JnRNHtSNmziiFwQtIMmVmnlTk/WXL1Gy5+hOCYypN/AcK1e
A7lkqm5TOEF7axWvpQaY0eMhZ0jOYLJvEXa3augYdOCT7NWYnh4w7Z+vK5rcqW35uRzc1mt3OAhv
kgxDywBtBPORpFR3qxZrR+lHXIwegcZTootleKgGL4mfg1Smm6Q5Td5e9BaO0ZEvxzJwleUXMY2t
AWlYzMxiIqwNsSnXzmTq4j0rPo1ulqzYHHyL9tZpmzaK8jGaYWBS2eWcbAHpSNqOuuWNcwx88XsA
2y1jXGyz6wKGkAbf1bqxIDjX9sUUdL6wIhdk2q/KwK1ltUJEUbtpTIFsuPFwkBP4k0V4MS3FjzAf
rwbtKWgYDGXTjabEiQWBRt12OrhtITuljG2ilbnlnSrB92kfMwlvZEVy0unFLCenSCs3G+F8M/0T
71ONU6YwUIgwFVoo3qxg10vtY6EKb4icKcgvGy3/kS2i9grlr8KZmsbooh6ni1Y8tw1uNlPs9cFz
m+luq2qbsYNZxBE3bTfqbyfqqdQuXCuKPTuLfHFZmQ3P2Fz0wZuYZa+pYKOPL1aCGlThKKYrb8Qp
C+pKm2eYW1etlBtNXo4dXodxvS9McaMV0Gi6+WcYTZDb6/7HIL0k4XQhazAMSMlU8xiqixtZtIeo
06opf4xK6A8R6Ay7N0gZyRB4iz78UAC8Awv5IXQRCyc8M3dj5VUeHlrII4v6OJu7ItzME+Kk7k8Z
Zl4JfW4yu2PFr2zWOKMwFxX+RVLuK367Xlpc15VnyFdBcSX1OCiXt2LwY5t2L6G+a4KDai27Xsc5
tWGmmJw9Vlb9OhAQwhRnvxJL0P46BiWy/szNa630rpQ9rgy5OvV6e+XDFD8H3e1uVwwIV7JDa7vZ
3ybYqqYjT14Vey0sm1/NwwhceDvzB/mppNbHP/IwHcRz9tfaL4fyOg6d4ra+Hg4Vzqszz/ezvDNK
3KYWnO7bX+aTWUMWc3CAwWJ235oONy1bOIQpsUl30GGL3G2YEHNTPCQPo4J+PL2wpB/ygEm0QIrL
xr7pR69OdjOcOpt40j8UktNJr6ka0LSUCDgHSQlccietjpl1PEHVeQ252aak5BvhzwQq1rZ/uhZ9
xXHSf5s9ozuy1CuCwSsb4xYQZZtOgKWwnuIY70IwDD6iyJiI1d7OReHZLaaIQHpShOtwgI6lwMMx
wkl9TtHhlYexGLexepHiCayNeGyW9n5UcIPTYEpF97k15M6goCZT2Ne17iV9eGW2BCNruOhsuq1G
eFDAYYsg9ClFHiJrMhxLxjtTZMCgzaUZLkDj0WYIsX02tJ1plr6qD9ueeCnh6QrFizw1gSQk1+km
FLdVSOcFVt3PJqj3tWCODcGtsZJNh6RqDmFKjdFPeVHdqfMjQ4Mv1+yl+Lel4+AQla5p7A0dgwCo
b40+bZLez/O3LNZcfdB3IYpEi5OpL3iUNEzEo5JJ9eRRSiOPVsVCddupg5NYz6PMwAodZ5gWYieR
WxuHK/rTjy3XRKq+wiPxKm69YVJ2oWrew6wDvYw3up5c28F9Ggw/RwMDXXogOeKDhM82KS/zgkUI
fzOx1Os6w3RmsFzaCdGMnlnf1XCXOng3k3lvaZkfwrg0CXNQjOYyd7OFI0ozJ5wDeNwu1B43zemQ
svelMPckG4fuBuNagdwiWImQ6tzWTlhh6yod1+akNgVOVpsUj54xPcIXZX9BfG69vDevNTh0ZB0J
TPGiGrfyRCunY2LA5NURWaM0eBUbISkktyr/JAr+A3PnSYFymU6KJ5GCOebwozB616JLnAY4xoy2
P2QPGeD1HPKeMnUXj8XjGDF9u5KPVoJ1T4/Fu5wdprZ9HjJGx6jRnzbh9mR84zCqaxTqR+lezMeu
fUnK9CFdBm+sJ04O8leahHI5/RX5vpTCTdKpD1qP+JqLoGOyF73wnGJntOEUJteSfLCX56TSLkZC
b4Sf+Jg/R/DR9FK9lebweWFg3ZTD/Askx+jnZ13vyaINp5AHN8wZmNQKWJOdU7QvZv80V68gN5ts
El6lRk4NJcomVdAK5q0V0qWc1d5EYVzq9QZW69ComTs3uO+03CZhgCa9YHRhcjegjkyV8qaJxp1V
JbuRmmtpkQhDMbAFtpY2WppCu6aG2STDeJ2RIuZJc1QNFDsFFpGxOOCirlluDJvUHAyvGUK/UGRK
8q0yoFqEhqvwFLYe31d55643TGdw+5JAyrXkdbniweddspV7xKiM7L6vjS0bzk3Dx5ibQi1kNhfz
MiZoI1ialn+G4aIXxwUUtaugeEBzwKDf4vSIOHNVM75Wh37bhI07cDMnkC1srLJtwLqM4iuCLz2M
+KRkmPYUz308uWnEQHGeuxSaE5YIqLrsMqZpZquXvfZbC990SH2NPGzpe3mlqUHtFDuDIhTu7MI8
AQkiIZdkj/NxNblz+dSIg6VvO/gVazdtEQcRYiUk4/+k5pchCVNfmrdTv8JfeOgb91YKZVks+4Jh
FfUIP8NanFp67EZfn3HorVJXDzU3Mig5R2idLzGcWFtGTcIPtrLnbJH9LGYYOzTI4iqEUpzN6a5K
yQOH0c2G7sGaN3DY7kc583XxgqACdHh6qHV8spGrRc2lXGDvkdebtig56M8TzudVAFqsGpeh3u+W
JHXN4rnCsTbvt2K8GlcC5FA/xblEQ67ZlQ0WtyUJaZhcLYW0TW+SCX6jJDxLPg7Z7RLRtIzNSyt/
7rv7cCo3RvJ3Cdvb1mp3cY3TbG65kq37luhJhVSIvoWvyFDlE4SnQUR+spkwxBcL+YE5OdKI1LFv
L7DiP9DAd6MZ1ee51qPyD2hvWaCwqqGgE7JN/vQZEYs0Y06laFQPYe1Wwz6pTTfKoWPgljhum2Jy
iw6IKX6dh2PVMdyuvYrsW6nadOXvPoX5fa7p/C8ayQ8y3gVEqHsMoZxA7aVo4mkeQvVQpfGFnO/t
EE7CVTKZpCQXqXHo8j+chPH1+7L632VtWuYrCqqrBi3Jdx7FB7hW7fRMabtZOSgLxlXmJkGsMWxF
j7PN0DkjVhB0vpPwRxgmZ/CnfwAL1WJ0kqaqmmYAhaLZ+vwJrC7So2gc6oPd+Gp7V6sPDWrM5orU
RkU8OvqSeNH7GzO8t+2fXX7RMlePC4GDJGmPtWBz70zdK96CYWvY7lC/dvbzMt4Z8RXYdjvC33+O
g5+1/Du2HyzbpfhNuzOgy+kuWh8BsE9T4Fnahmas9eGHtxdrS5AabVcdRLbRAtWBsj8i1m0gtlYX
9Oi//1hfrYaBqoWBqm5oFEKfVwusqYnruawOC0EOeZcyPhltCO3ul4ivivmMzEU9bVSsDwcsuI7n
NmlwvaMVHx5Otxoj1YOQYS8Cv1xFNnaTlF+WFvOAlc5c+5jeaDBnspC9vsBv2U5dVeM9GICu2VEL
NzU+9S3M7NIA97NSJhJR6kx55BYTs/D4vydh4GUTmf2ZXf0PHPv+00E1qUZkGyryCd5tlL1eaIKG
mdJLvTvF2EKEHaGkTi9IN9CT3Wrc3jTjIlHtTWRvYwqPnLZlkB+vM5U01JrctgLgGLnSknIbauFu
kKlNTPMGnks7nG1gfvlxP/zkk4DUKIUVK2HADDYZZb9uPJuw7iuNacJl/XNU63vNBhdurqsh3pQj
AiHzdSqQF8Dd66wyIGl0aRL7gXIOlvqH67q+TJxdDZsukgqF7mTbzdFiJfVoloeqkeDnJ5sW4Mbk
gsyV54bLS6CpLHLM/MUTgzbkmKouT90x650K/D1ONz3peT3FD1X01kg2MPDDf38uNCyeNabJG7Z8
yvWarVQdSM7KA1IqGAJTJrYrP8j4OVFQ6YVy5hjqp221/3sh/1nv5FPltQoKNxi4uYbxfqQaU2v5
wtAjFPC2O0/GZWPpG7VOtnNXPZha8hR1822TMQJlmi5FXb30CVVnpfiNTvHT9A/BaFHLzn5e6o6k
2nSDQAYCye9eQi15gGqBACS+mMzlKgrjXawsx7FzJzu8zWZlT4H3GnOwlti8CNH+LfHv71+veton
eH9e3IotIRPozPcG+IdA0Ke9YTZaittOI5wll53FGPdB30ONje9VpbmUIrChdDB3xjBdt6bsg+Ds
inW/Xg+h9KeS2r1iKU8x+RUEx6uQeQCmuLOLya8h413EYf7rzE8+7cesP5nmGmQI015B1ZM9WwCi
hnm+0Ihi2nSS/JICHJ2JW4yo+rl0F3l2O5E5OorW0Eeqniul2CyCUSKpfTlS6uo6TPIxdBEz3ZPg
XXI7uxRTUHHNgz5CC57bc7fhGpI+Alzvv3g1hTZ50/zukw5SP4xplJl1eVgME2Hdi1VjmSwz7pVZ
GiY13Cgu4kD1USEFnh7KPTUm8bdFFNNeay3ci6TfME1mjh6iNHZmNDNN9qeulTUTnrv81kjafWku
D7WCGbloH6rF5LEkBuNIm+9f/j+51emjnNyKfZfRVtLJKNGxjMgw+aGdsa3Mlz6+jofAnQyc0qEx
2NleQsQ7WtbG1pxikB3jdk4rX7KkM29XXY/kP2/XgIhFtkGic9p0r+tSk2u1IMkFCE1ggqDA6Ccd
KVO265rlzm6n66ZixAhxrFMfgxgzKNqySIqp0RjkYKbXdnpdriwLU9yLMUORFN13kfq//NCVGKbr
wgJTfue5fDhrtp0vvTbx7ta4IlvFTrLVXciwo1kNPDOadUe18GmX8n1uYGEv9y5/z1IKP2tee7xz
NHdcftSF7S/dS2Zjr4yMTj4TAN95A6dvEzCWn2cSDUhGPicitlkoXVPm5aGvOlA7ySsVFGfVrigH
CHlk94bhxdSEXeOX6I/s/KiP+lFLiwuJ60kky1Vbqr4w1bXTnhuwrbiKhQ2DrGr5OhcxBbRc3OYV
fqq0bbtYpgZNmwfr7LX7VY7z8UlOt2qalqALGY5mFIfxckQ4TC5lMwaOT/39sfjqgscnQFsjqFh5
Wp9fmjSWaAqDhJfG3Fv09DPXe1E7JR7AQEppfPP9cqckg/UQflzu5JKyZ9LILIjKQ52+gRBaOJcU
Bzn7pf/JB1cazzTA35P1f7fEf55OO3k6JZgjw2C5tPCbcRvA30GVuGhAueFRRfIXSYh9hep//5Tr
9/lu2fXq+nBc8qyPlm5My5W8Dr3Fmram+Rrrj9+v8l58nSyj0OIRqm1SM8qnFOm4L+VS6wnOeUsf
N+wdCR9DxhBtrOz31MLTpQHSCSQFjOzLe1+ovUtwg1wT6wJzy6E7Eya+2Euffs/JYydRLecBOPah
svcZfFXrmAbMVLhixSS5/v7hvzgiEIhgyypcTEiLTtbS2jgYpZ4jkgxunK2uEA7+DmPLHLjxXMnx
xSWo6jKJJlxgyCqnorWqrZo0H+T8IJJfYzu5kskwhrJz7aYB6d6a6psBGJaI+cYSKfqeY8wAJSJM
qzeuJAXb2LhKJ+New2thRgwpJWeuti/eOym60LhAcPzQTy1GokaW9Bi+7aEyfdU+5DDRbX1FBnLx
Uveh8/2b/0e4whn+tNxJe1FNxyGfihj+VgQoi3DHesXbYi79WHotlGOjXM0RHfnC06YrRNFnVv/i
Y3xc/bQ+7xpT6dKe1aV+i7qpZjBlmP8uZVLYzcxQKWjh/fSUnNOIfPHUkDgtAqRsGJTV7//7hzOt
1lOdBqaRHwpUCDr8XzIuSBg39SNE3PxBbneDBYUYIXUvIddNbr9/7n8D5+flT/b7MKud6Ac9P4TJ
D6Pbm1xn45Ng/mmwGpqM1vH75f7dUuR8hgYLR5YZkXLKa0D2gNOCrLLlyUAQxBT2Efw4pbuKqwBM
/e9X++rhVNghK/Me4v3pBlaSeB6icmK18E7RSICHbc44G9nPdXy5yi0B5PsFv3o8C5DN1gQMUpLb
zwFaUmY76IIEDlNwxWLmxAzhH7H9KI9PUnb3/VrKmnd8DtPojT8stoayDzunqClU8jDND7q8rWAF
pcXK+96GyhNqTJx5iFt8QrPba9xOzBdctuLc7v3yedfaQ8EQRtbMk58wILThUMf5oZOuuOXzeU8p
SrvcxI1I/A9b573O+f9rrb/lw+OaWoZGLOXdrkkt6yFrq7O7hkHfylV/bp9+ccPzck34bVzyNODf
2WQfVguFJqSm4OWiXzbtJ7vgcEYQnUnayCeO5VrLwiX6/pP+e/noMttVlen4w5k95dXlkG4W1Rb5
YYnueJ3w2pf2DkTSOHfLfRF1Pq90slFlSMhaarKSWmXuBOJe7PlPO8NBLt+TFtLQNjmUNJd8OGNn
z8kXD6prJhwSoDbKVfMkf8qbrg5EQ9DrxJaoUy/bltnZ6I6K/z6sA7Z+WOkkvsl1HtTwRHhQ9Zil
kGz0I7sUuQCHggXH4LFoXvP8zF79N/DohDjIo9o7HnfKJA+5LWChElV5vv9LgIk7kfqLFZt4/99r
LqGCfFrv5GwMQ5Suyvg10GHuSe81yCxPHQ51vut76bpQpqs+Q75qRNdr1TKCFMHj8aNZO4Ra0zsy
/hAT/PPYcku9uBTc9N/v7C9eCMCkTq0PYxT502mgaCYhmZ0ZHcL+l64eg9TPx+OkXQ3pnv01D2/f
L/fF8WVXfVjv5IWohWVKkEeiw7yyv5jxbr804xtST6PYmngRlDPqmWR7ZlX1n4jMqkLh+CJkVQxx
suoUo+MphAzVebqO1Ss1PobZ01r7B/WDhD1NeQVbV5uOKJ+/X3n9F3++CvQVrrLJJVcM6DRjT6J2
lNpYjZDCuwH6FFyM+IQoYpZ8fzY2nlvs5Eh19ZS0cz/zlOEdHht8SwLGgPwDDfT/Eik+PdlJ8Z1P
Wq3E6ytF6pO0WzxSEL+N2bHVz3y8L0LSp4VOImI3aVZbGrzCqdtGyV1jrp5aY/5yNin58vXp2sqf
k+mAnWIerQlW1OVLtN6ZE24w+O5waaI654sjjj4TAL84eCiCoT1bhsFstNNIZBZ6YqQWWmvY9+t+
pC4FV3bJLUmmtWhEg3MmB/oCEIOvsfLvrdWPQ3+XA364OpV4gn89qdJl0NwpGOsI/fcw7RPGwKa+
3b/FQH1W8KZpWzBcR1Yds4XG8iraF6+uzhTMX+RIMPph0ZFYK5SypxmgnkdzFwWYxiXLbZruq/m6
n16MATPHZWsNbmevjkq7YZ9VjZtVb5nh0Y/4/mx+cdfyG0DsjVWPsLYdPycuY0RvZolwz6jiO6Ew
bW+PsLhVr8cs9Lhne1SKuJZo8Zsof1FBn4m8/+xrdplNOFpX11A3ncSkjgIDknpIXaMMj/wCDhFp
KfVUWhhnotD71v0Uhthq8JWFjb0MFjOnDcKgyYN27oi6/4+081pu3Erb9RWhCjmcMooUKYnqltqt
E5Q8lpBzxtXvZ9F72xLIIv7Z/5x43OXqRaz4hTcExWvmEj74+9qLF7iGeKBHMNjgDdIoUQ/+W6O9
z0zzRTjs8LIQqCkK28/i9v8+zWkDOVPm2r+v8DgCsWl7D1ire9uQFx8e0K8QunCsblJdUFzuLWnm
/rg41gxP6R3tGcuxHcua9HcH+JJV4ULWBRlK7CaEqmJji4aBB8UFrY6Zr70yHPUZR4a5rSHkY00i
qCisIBNEtSvOtT4gAGN/RCkqeAE4UdPdZ95/HDQKE+21ap2VCOHcVSRDuS4hIYwvldzu7PCP27/J
vHj+OGQmC+8olI0seM7fV0C20jbWy9G9b40/u7KGnlquja5Y1VIMDshe8CpWZrSpAHhrKkQK9N0o
ZEBn5R/9iC30rmiwTnbQDpM+fXubZUBzzE07grcf1pVTrLQcUG+OAbO9Vb1ngXm0LfwU1c86/JX0
yvIJGT8KGT8D+4VGQS+vtYCBbKizYKyQOYp7del1sMghEapwxV1pNQQ4Ufd3NZX6xChXWvFHMB4L
bG/HJ18iZRxO7p+kb7enShFv5PeTotC944KEugCNYcqF9wrNysjn3XuvQ/AuRRM0e4+0Bx4hMDmv
rbLV3Y3ZEn/vQ5y6UhznjbmL4fJupN4uXgW0q1SkPM+NsC/3dA8rwjO0whVN6o2kf0axv+wjW0SB
G0SrNOONS6r0w0NEUImFqmi9ewmu2HNZ5GW0RtmDG1rm1EJ6uNg4eZgNgefnzr1l+cvI8mA05XBq
3aWmvotMhL6Q5N+7Y/ZjZhku74xz3Ix0F3cjG2MSXTQB5O0QyMy9Oo7Qrbxd6QKC7WniE66pHfTZ
N8oEAh3nwlxzgRQKyJsUJ+v5I33ZeeYsOxbvFFmuAqtlcoE1bW20jeWciweciAA53xagW4vWkK2+
pdab1HzGvrJwk9+dBqiWi1StJZr6SFBnI8UNtH/to6L80mUfGOvz7bm6fEcIbFknysLnTaNMDnc9
DABgq+QgkO+wvPrt4NbLBjsL11vdHupCzoQcl7FACBHJ4rXqiN/yZWfGcFjqEA7VwXwbAU/HK234
iE5tCugQfFkaLKVSReoOdgv1DfrxjYeaAtgQv5t7uy83iEUWp/NrqNGyTSavJ0+nVJpRFR/grlIO
FlH1CEqL1t4DsoAQMlBeb7yn8CMztu1sf+zKwThT3EEqcUAtbVqNDqpkqNqxiA9KvfRoexJBBclz
h3O8cnT/I/2WwhlZ6YtwkZk3TNvhU8ECqtPmt+268CmUOhYVCJqZf38vWg1HABgW0E9z7iIU2+b7
Rfh9QPGDvix1qXUwVoMOV2ow76n3ThWCjyQ4tMZjXuRHpJgQ+GxHdXN7j13bzl8+9Ix6+DJuko6y
EthNLIpnnvyWF3vWVBzy2ZLnBehM7GYUAnkahZHsRXfeRi/XpMwaH2qVAp2GjMtbLq1QDA77NxV0
NpjJ5WxlTlwWF/MK1o9w7CzVPLlMysxuAlq8DBq8MxoyxYLmO1eTu7pdvowyOaiy2yLWpP29P+lJ
cS/U5fa5bJ7oBzXcW7fX7EKK4e+Z/PejJqfRgZiUSRKnsTZR0ByHn3rxWnfbWntRDX+tANMPun0V
2js+N9Wg8Y1v3BCU6yjDyBUA5RQZrlqfuyQuEDLnBf73Z032cF/V4ILtEod1QhDiscL/tNEeJ3+s
yYppVDkR6O25kso5qZ8usUgszjBKdDAms4H2ZJpHJcOieCxr6IGkK4GmUCFxyvWbqWzgBCgNDn1I
bibSVjK9tU2UY6eoQI1v/ElOe1quTs3YbOqyQjFYoBRkbW56rh1xE+tvW8hVgLGbbMWh6CFjt6wa
gCVKMeI9Gzp3GQJViijDcOC86qFA/WS2uXIJumRlvg492Z9BEWUl3TSmaExB5h/8HuYQgkGV/RAP
aKundB/QzQEhQRXDiuSjD1DOV9K935yQSMizTwOR1vGlkH5m9qL2tPUYARCV7xxlLVVPobIslbVZ
7IqIJqkB2Ne4s8tygfLZYO5H7y4ujZnZFIt6uej/TuZk0Zs0zuTU4zJhDOTqQ89eosHIYpJptACx
b5+4a+cbuLBGXYkiP4nd99s59cbEzOs0PmSloLxtalpQjEogInBDtlrv3DmQ6SWaUazZv2NOBam8
ynOy3onjg9UuG/N3DDjJlB8Hb1xy6OPicaxOWQGXr2k3Hik8aS3Q82BRa8g+kdy19V9Wh0qLWqzy
4aVVKG4mP63hHZ3pZL5nee3oI3NnU++wgLBMUx7IQnEZtWGM/itq+PsRTVyz2wMth/Cigaemb4yA
7u1FOWeyF3sASTliRYZFE+z7qrgJbRBZYobwPQB/saNd2WufafbetO9ZZG5iSQfwviiQI+F1Q2gD
3iyk1XKRZb9iOl+thg8ip1BEFJb3MMhHbQTWZr7m+mejHS1E13j7awXeqXuww4cYiHYmrTg8iySp
NyO0TuR2uNB0IlAQmQRGffkrAeQeIT1gZMZKkZO70tynkPu72PhtdS9mpO0Bwi5pC67sTllIELxK
gm6tt9aB2uQikjQZeMB8gWrRWH1I2bs9Wis3j2ee/qub+sv0Te4jiDp6oY2sGUGVg658cnLjZE9A
yxGKFXr+gHhvr9jVgNZEMYEuP3vbOIcIX6KNcChlJ0Jd46DX9Tb6pXmIa/MkJXuVoF2vHgPUHxQZ
FhUcENXelc8Obumoz0XzofXV2xhTDcQb2D7OtHDQRBFRfJ/Fh7bWN7kqWIp4rKDfryXjokPEutVM
NLVgE/oPIjeXKI7xb02wzK3nyAo/FKQ0zLx59FPEywrjRQBixbVJSSlGnj/JZHAa5PQebufmm++8
+CrpJcl2Wa876w8KAWwrf1O6P3wEKquovSsaeY8SJ4Qo7mL7bTTtDdm7TYVZrlBrQ2l7/CQODIB7
gjwImpMOhrlMERnln076mvvacQiepbJ4LGCeximUax6WFuxGWehI5nkrqd/bBUyHvVytnXEHF65q
N2b5Q/JP0rgrDl4e79wBFgwilY1pblX6BEoLgQULwLhy7+I8Q7wfsJ48LP08ORZ8XdMo4CH2YFF8
ecAusFz4Kk56Ph/B6xYduwaGhfumhhZwNcTbfSxDUDWL+2dX++jS52qIV1H4MCbjOk0+CxBlfgzQ
gJmuMvNO/2EFGNKqxXM/uJuyeXOEIhosU9NMACgo4MzxNA2G5ShZT15vI6qkrrJirwuRu/4YGBka
e8p7JGSJ5HEl1lCJ5RVRYDF8qFyqSxR/RCvVq9073Q02ftmtfVN6qkhuQbXxvhjlsEoDFWV0NMOB
r+W+uozJgEpUTF3Y7SWeK+lMmnk15SEPtjkmSFQjZ/n9chtlrxgpbsWH1IZ8qb7pXfKjj0+UyLMS
ruQW2OjK940Z/Jh2WZCBhCKqV7pB1sNT931YGHNjE7ZSBNbFJI/E+DHvUJNA/ED9zJBYlu9TLYdq
ObyOYS5sIIJ03NTVfgC3EzfmIiB9URFfL8I/EYldWWm0JVPzydFp+FU27mOBg0Lhi/iTQXf2RQMF
U8OxwaRPp4J2tmfuHHGLTR+Jrx80CRS6Dr0KJXKjg6Sh1qwfmT22/7xShSjqXYxDeZl6L+ANQHjf
J04Z0TWssyY6KP67bD0NGgyEZt+n8QcSc6fSj34kaNiZKS5yzWdPTt8yqXKNEn68UZSfpTXsqcLJ
oGKLzAP/ie6rQ/0pDX8NqHHmLoJiqO63iBX1H5lL2yLOVn6De3w1g/y6UpNjC6CKLtNDE8iKyRYo
8og9KefRAX7iAuSR5++D6M86x+i2eZVJ1PIRbi+EVXdHSgHyrJyDdFwoJYoExyblh++Cvp15BvZ+
eSfY23FjxMIlw9p6FbTAho61sq9rfwNIOmz7VVqZbEkmKX62y5OAztM7MZNnlZinHWPxnivyJysQ
BbhpVNWdknswhTEhIDiU+A/kJvvJE2PCHPA+x1C5R7awxOUbJGOlvYRS+tJIv/MWvghIfuVVc7FC
0eq72w/itSj263dq3zeNrNejXCl8Z6ac+MVqfyJxAzdCEDCff4u/bLpDvw426VdKlY4whSukTrJX
pIa4Rz5jgqFcyYCk1sFCHrIN+orbocUCdIiOmRJr/4NS0rVQkXo93QnAdPSmJwdFrwt7GOLoHLUR
MWUtlglKsJKRcNFO4NliMH6WUczV0q5VsBz2lcm4Cmi+ydcHsmS5PKPRwXDfSuc9L23gnHhHOAk0
C1EXiNG9TsBTukdZg6zEqwIFb1aU69qKf/0Zk5i16QNbljSuo7Y4GS3cpPVQ2AteWZhcijeXRFz2
IDlISDyBXBRaYBc9N0vK89KpGS5UP2OFtxrYoGhFUVvyYWoQTSTpG3tuMNH40uWlkn5yrIlXxH/s
IP+kWK8zW/7qQmhAyIXCoAbW7/uel5zMKNtQ/KQyXo9mtkJtN+cd9/3o4D7pIcTvpWU3a9VKCAuq
vafeaSs5fKWM4LTv6Gw6BtoG+TuPYZ3QRcRVRlRgZcnYxBGwAmIQY4iXztAsh/GX0Pquj5pxLMxy
8aTiOJKY/j1KYRsRq2UODmEvtopKiK+JZLcjVjKxEkEcGTVduLlxs5ZqCc+NrYgCamIXIYCRtK+p
c2y0E+Xl0tIf1SD4OdjopksrnQsk1hC9M5W1EiXweBFyVtZhe9c68Vrq9nH9VnTtil7pqs4xLiEw
aUMFqkyxCQH3p+7rIDs/LK52x3+Csy0FM+Uj7eoJNIQGHbcsbZfJk9j6dZ8PhcJRcF4soqjBOKUK
mWRc34fogLvBU6WYyzyC/olRii+fQHis8uKHDRHf3hle8UYjTcySZuATy0OuG2++nG0itdp16UPJ
ZTyo+5D+lIqexOikM2f5XO6d3mSOSYeExwFI7vSFirK4imKTm4ywEC2NEOEbdc3H8BaWSF0V5Uut
fEbdO2xJ+klx3GyVhBvVSh9irVxVlXPQ4zfyCjMmFI9PZkfAK4uwoKr2DopmkvRiSx/ELQ4udQoW
Ot744SDmL3JrsV4JQR81Wp1Su0iSwiK7T200D6PfQ2BRYJo7MlcXzALARSuZsvQ0u1bHMDUlrY4O
UQJSgK3pIBlE1tTBCldb6X7ENkzGbQdtCE6JayOcAWfCp8IXqu+jFvwxLsjuBmsl2VtLf8k+Yk85
lN14T21HV48yVP5lwAKKd5I3EfYI0yFUosBpmdgSGONLzF8KAWRJ0KyjWhmAd4+qrZpKG6d74f9x
fcPVH1yXRmJJAkwoWMqvHuxz3m1VEK7UowK7grxaqkLMo8l8Euv3gPGsbsMg/KWNT6Hlr8uYCkt+
Ks1xMchPa7hlpMSIFlN0RwdM5D0GMO+gxhiqx6sge799O12IU4vIg661gDwi0ixPawpqa1eqomLe
YNbIv2TuU6qbjxAcXRWtJrqvJcokg+I8N5FF97U5qqb3sAhcZ1WHJAIK4WXwNmYb7JFC58kG1hKh
Kx/5wzLGsQHofEx1skJ0OW0XmCy9uyhaB5m5DiVtgZHDQwGHkl3sw5uz9Z0vvxm+SUHuVVzFVQIx
2tolQ7Px9ScVkcwMoDyovkcdePztebjQrp/Ow6Q4YDq5FfY64ewgUmHpdzC+5LCkHHZ/IaIo8nUF
caU+1n+ySUC/LHk0Ouohgn1ZEafFvOsm9BpJKJM5/zWtRiwTaHEZpIOAT06usNEvoyDxKwKn+p3K
d+uHG0V+p8QcUTsRO+T2dFwplfCEot4Kbk+lHSeKCV/i0Xwox9QM1Qi1hDW8Qh6K+oyLIov00hci
xNvDnRkPkwvu23gi2fgynpeNiPihq3igsG8E3moMeQjIXAsDpwpKUHbdYgaXPedQBZsj947WtQvT
spZie0mENn3U7JCOXjQ1wXPwIP4Yhijh8Nji/sG9BdPKXBbSX0EVbykyjCXOyU+JiyXFSvXv8Bt8
RksPTe1mpWPgGm+6bJONf3DKCZG4NbhmDDTA0ekdKVRxBRBHl1GxzvP0t1/gEdjGW6NFVVfZWWnx
IzTG3e0pOiei0ylSOJ+mZhBFqPokjCB+wwcCEtChyV5HD2U070dgIsul5CiCVC914aHNEz20jvGf
EVXxXlfvW63b+GawKh1vGSTWGvmjyvTXgWeuXLMGPN2utarDQQ9VtwJGYIm1NfIsIzqnAqU1vCEp
qfu/cwp8A/aBUfQ7oxrQeg3Cgygp4WLqte26hQotDkLMHS2WQdL9NTzyQYgpV+PMU3jJUYI9haMN
zWHgvYY+9dZw2yhPS42DQIXTadHZzvc4Nr4HZO4YvNzRzAvTbc0SUTXpg3avSN2OrJ06aRn+WQZz
YIpr98a33zOJb60uLfvUKyNY0u8+coL0E4jdxHOUoxRqlr/roUDivT4o8bgBsc4rLHJJwswA80Wt
TjY6oie2jxqNeOhub5prLUgVFBwgUc2AJmdMkoBRk+SkaxOqG/nJ4zLvtr55TKg5uO0SsAlNMqQA
PCLI2+OKy3K6V2kcgMO1QV5pU02F0AgkqXEIeWPvOZVekn4rGmIUpP93w0y+zuoyfHWQFkZa40QM
xDcR3M5eTlcnUbAMcXoDLAPc9vvlBI5cTYzYiQ6kxaJ0DsEDokXIKrLbCmGi9KnTHArn9ta1S/jr
uJNLsfOt0OXlJuqTjq1ebrNwlf4iEg2cTYZRRTxHDhB1jstV+/c7JzcMJVM38j2mU7gYaieYf4ho
ixiLPXt74eZGmiwcNfGmMVy+jFiJ2QRGPDTQc47yLB5czNHFN9F65O5HdwaY0fe1UyNf0Vt/jBAq
UoGOobepJrvC108dVVO4duDQLVq2ouCXVeF90nR3tz/16iIigg0MlLWkE/r9ByiRjVNTyw/wbEjL
6bPon2mEh6r/YEhPLUIRiuVub495fcdaApAooDRINX8fNHDt0A3HLBKK6Bh7SU6+8wjZDJrFpRBD
z3KJh8PhFpgT+Li6sl9GnuxZKYqSwJdiAgftpNYUcffE19SL+3QmcJ39xsluLTpnSKQ4pc5JYnpG
yNhSvzGsfMdeArwlIvLU8OaLdVfQroihfvnGyZ5yh7C20N87n0vD8UQg1hj5ndS1aLYhaaGg/G+8
dY5xX2RCpHO+yiHW72JXU6u0ZKFUAnHo+/rKTu53Zk/9AD9YLJCV8SBK0SZhoOCsmtny7O40m5dd
SmTw+CJMqrCjuCaU82P4JUxrnNHNw5DHDrBD92xVyNqVS1mJDx1FRjG8lJBD4nIC3MAwgy21aCoA
J7Hn8URZKTAcy31TP9TjA1FK8GcrLWzU7m7v/isVJ3wAgG2B3kLK5QLeqNDuGDUmRyWRhdeI16VL
iU0wld1Vbc+ErhdOAAwFpN9iYiiEW9Rvv6+F62pjMzouKn9B/BE19SanO+oJb2L6rmX2q0nlz6Yv
H1JUKBI3XQ+VOIFgVvZW4G4CGjudX67HkJB2T+niZ4J8ZOllD9VgPsbOR48mmY6N2+05unZMCQuo
DCLoi43IJJ2QvRrMkkiwAWyL3hQRsZWC+jr32m4PdfW4fB1L3JBfN02TqWg7ErGxWTMkB0JKgH4h
uA+i8QbLzW2yu47WtJ+b2OREM9vhasT47/ikGd/HV7Og8wyJTavYOwGb8PKHFG3DhPTVMp4Qhz+X
dFw7fRC9P8rpvWptRh2X98JawJLaUpufuaCvTj+kKHoNggh3hkJ8mZLU9NXClblB4MCBQKMzGJ95
9PYcePMatlSl5f3PSJPnx0t7q/ZLJh9bLW7JmmalPr7gDDREcDYtVPod+04B5tv/SW3UlV4wjhE3
Z9v8jtEkTHGediMFhdtgL/rEM1tD3NHTe0zDLw7nOoCWFwobYad3eYk64KHlhqDv3KHaVybKMqEY
a/Vvsv5B01cgqByzgLy2Ascw8wuuVJpUTYCg8TWg4DRNdN3Is9wqCAmQyyM14tAaF7ySqrrCycb7
gV9WAzZqZkxxO198tama1Oap5aEE8H1DRi4aoo3PjQGillJ8hYUA0k4HEEV4ckYrE7OBIukW4bAf
6VDcHvxqvgL78p/BJ6HBkEppgKkR9Z50jVUnPyGufxs/Izdf8V5QxqQ4ahDaDrK5yE1IhepGNLI7
mZnw0SWFTGhjpl7PnNKzqtutSZk8adlg1Uk+cmuj2j8+pv2TwKQE+yJ7CRsk6im+nqW2iNGc7kPL
mz27GSilqPmVmnnnGruMfUolj23cFMmSIg1/VuMlrxtosOvDR4Glx+3JPPNyL3+0I1yDDNWC+P19
Je2iMnP8FQjuRL+Xs+XV5jZEKthIrWOO5mZa959jUq9N7WlQfgw+CmZOidcP6mZert/T/u91AAto
Oth9tDlX+pC5BsMACEZ022NDWgt8NwAAe48DiIWMnAH4N4ZVgZvEuqQzX0fRTMx6hSHAmwahg4wR
LjvdlO/fJdlNK9U5ixGhYaOdTGAFKAxTynQp7tupsXO4pm3zhTpIAOacawODJo+ewO35vf50EMVy
NVi6JhuT28uVLdPPJTs8ON67px7Zr3hJ0wEVbQ2DIo7XbMhfI/XdoeYwM/a1GEsjYFdAX9uKPrUN
sXqtNbqSU4pz9kLpQVxpCNLKoMERil03zSt9NaKJbNZG81rG8HXgSUAh+17YVpETHlppL9MZN91V
Yb/wPNMrjBp9FeczYL+rr5EIBQzUHXmSJsGAWg7tWA06aqzZA8Av1/2kNMDhYQ/OzOnVm+/LSJNQ
IMShRq0sIzz0Bc2ko5dT9LCesuy5djTCALQDgNiD5TNDY1525RrCBD6goJ5DDKd2JF6jL69uH3mO
jWRiKKJXGGotyU/DRmrsVyvd2gGi99g2xHP8sOuz+++ok+Uc1DSpAkMLBeosU45y9EAt0VdFIej2
7F6Le+kO0WOEOgHjbzK5WdrUdQSt5RAeAJupmH+EqyA9IF1gcp/fHusaIlslvkZUCtSMzXb9Ppd1
E0ZNa6DgC86r7j7BmZRoT3MhA4wClApuUuDCRNydAr6ERxDr7UakBABRIgJkpQAZaM+dWXEfTO/j
r79qMte60iW4ICjhwU1fQRyr6aeqHrPsveIq5R8iyhV8zwfdfZTao7QbK+xG8llluGtBBeQuQEWQ
sgH9TVZCkuXKKcchFGQKUaMEVIl2kZm8yyYmSCql6fC1b9rtzJpc22lfhp3e2oGpe3DLuvCQaOYB
vYNQf0H8AFucZSn97OlUpfG76HsHWnSAULchLU9thFWpRlA3S+h03P5BV9NFbHog0QDGBq4+eR4t
qavpe/GDbO9n3L6aeHTwluXazw73ojZALSuAD2iF6JWop4RAK3Yjeo4bGpMUkAlOBcXIsjBriv7U
/GqvlyQJZrA3inh1+6derSZQpQHPxH2vwAj7vp99z668JuIlDwT6psSOSZiXrOwmW1Bxc2jKEY4R
jM7qTl1DH1EdIlnF04jtMn1nzCqU5DSTwkPhqhvY/DQsUYPCU520jCtR8fdIJzjtss/eleCvBruO
oPrvyT/ffsLk2PhJI4eoqkeH0n5JunhBr0dcyHw4yCAaHQL7d3u+r27VLx89qZp7gO30QeKjKd7Q
pDHjAg8qVFWteoHg3sziXntQv87wJIoYvFRORhFaijrqaIjPE8mnTPuCyjcQhrGdKUxffWpgNMKv
RPuZbt1kO41orSdawKUPUjvFnqgG81BT3jyG+afAeRAuzcfQ57/14vpDZMMhHkVe5Sx1/OWBa6ok
1UtU2g8RJmZqF2xC/TVUnkya6JkWvdgWTbSaZgPVmcI5DiGdZiEO2SQr2j0QQmhCLM38aHUfMZ7D
Bn1X/lz0unxMfeSTln+I2hLbwgPrccZBoHiX0x2FKUE0SOTt4bhQkjbLY77W2cdq62J46byIR12p
7H33GDT34Ztfb6WD+ZhC2kXv3lmYzWknKGekXgDE8AmKlhKvs0rlrKjBqanUh1+Rl4tRfvyt1Oj/
kpdKGsacER4t+Ul3mrfKocaZ7wK5eZHSZymQ7pESftSVCreb/O3/Y/tSz9VUYXfOI/j9tujMolBH
h7g0iUX+XtEI5JnVaxIkfvb/bqzpJRpX1WAUhIM0vCjJu8g3w34AqmUO/7UUBqUsHRUR5G8dXTan
ytupnxlYbY9cRcnax5wg9USVJgIxViUzJ+RMdL7Yq1/GmryRfRmNw+D3xCpasx3Wmu+sLVda0O8A
IS6xqJjgSX+0Di34JN7mSf/T8MxXZcB06sSr1pTGWgmtVaPAApXLlddq67xrf4q0NYjzvcPJ9tAf
iPT8UdG7jTU+IkHRe6ey6JdJJf9KBZ4ZcLVUb8SGDS10Kvl7RAVCWDcgsYpXgw+6XY6XnkLH1LB+
hoLPRZyoJ1g01zRCFfRkBDz0jdaWpLVP2lNVP/RuvG51b+37j3mbLUjX1gJNJX1INsK2fbCzqFOL
K1UCbJl6aMOQOGYZZNfe3o649hQ1QnsAurz/5Lx1lrxo/Q8H5vvtfXW1ocybDN9T1LLhX3zfxD4u
xalSEqUk4Mu0odjlNs4ZdQ9t/9iE1pYo2RCKlq2/CwqsYFzrvrPDlaIMUHAR47Mo8z4VRFZ1ctQL
nHLo1Xd0XkUWa+bDwtRPg+Ysgv6Yd8hmy29y599FdbqG1o1yxcZ3hlWLyh/X4dj8CfGj9M1NgJBN
n8k71Xtt7WDn0rnoi88YwkAevd6egOsv75cJmOQ9FaxCW3bYgvT17AofQWrnGc4fSx0P9ZBUhHMm
sB7pGx0+6pSz2vP6tRwTcpUQ/oLoC8H6+xKYPiWPuuSZsCu6Qh2iBGhYxIa/7X+BymyspeBdeXG2
hlvkaD/zEYQdblT0HATc13+39X1mtQt9wD+ZPfujrKzl4HerLh0eIv2l9o+83i21eSVA/SpfG1Qz
6VmyAOoZ1MdbSEccTtFScAGx9fJZu5lZvhoMIwZnmNCLEemY3JUqDH5l1LlUKP+CXCHxEgyiv4lr
NcLi5hngNDOoiB8ubpcvg04uTSSxgzwpiDxr6wX/GL/fxt0y+wwfvXDrSH+AA4EjpfAOi0XeYJtw
e/yrVTa6jZpzLp+gI/d9YRtXrse8ZfyOZxODpeaUA4cKLWvrqlvL+QlsYOPUwXLQXpX64MEco/SO
UA4xCa1kKmyy91u2mpm1OENNL6eFriA/jXBzqheehGlTROKCB2bDW0K4JyALFog3isKWA4Yr2Mh6
sDXMfex4rw1gEU/P70jwUu4Gmw53FsmruJKWlYu8SOhsEheO9vhKWabHYwuVJpqaMUW4BOhniye5
Fu+aOkE5edmFxQvlOWLoWpPXmoPEB2BsHcQUWwBCRZBF7F2C/wKjQNKSUPog9BDwOx9Dvi3BRYCT
j6a1i/SztldYSy9DvCp5HRYp1Z/MyZfQkBNq9xa4R0P91CVjHXlvXdjfSyHeJ5A9++AMPR01b2bB
rzYZKGT/M7OT5yxwR8xk+oYNJx1xLVvq+t4mcArGhwibQK7CvnB3uYzm88m0etyC1xqvQTlEP2uO
siDZ3N6B1y83hzIAuFvyL2cS09c0ftxiEOZTIKb+FhDo9xKZnibgGE49YgArZD49qpWp8xemMDM/
QByx6V4j+qXWQnmdkHQSAusB2Sjug+e6h6N9pO0eYmCkfvob11ob8pY6Wo2TEpHk7YGvlUG+jju5
b1zdT8bCK7lT01cCBTDnhnXS/Qcl/xjm1CKv1Ru+jjW5ZjIPp9YYKJk45mn8HMOXUtuto88kMFcX
E4ElXgjkSiiEThYz8dza6iRcN6m28GLSNeImFd4eAp4IXYUSFhzGFDmZTgbXjCeT8/P2rF7NaERS
wf+Id2VjssGLDM192cjCg+f+wD837wwMrWiWKeoLvStdjvaBmfwMw79uj3stUfwy7HQXxZYRAH1h
F4EU8YM1hBGg7VQrsjnlxmvMAeGT9P8+cIqZgEHfwhxouRvDPTkNFBGcdEZlXyXSvaS+UFoacayI
1w6FrNECJpsq8MibZdQ9SI6DTRmG0G21LrSX2zNwtYUH5BuBKTI6/jdJXwtXUrKxS8MDRpqiEk8b
LokGhHviO7mtNwKHBKEBQUtOs1uaC3J2X8YWAfCwsbOcElzAgxM0Szk+Wuac5cAZin1xzIlfQCRC
M4FY+v2ls3zPxDYgp+RGljl02SmUXBzUlT0WbSul8R7hPAGKy1d9ZD5JdHptd5cp0Qp1LCOlg0CI
4mwpH9J7laJsbYfY7KrgMeslPsELP7R/1Lq+1unbujoM4t7fyTi3VuW2cOZUWK+2PUQs9n+/ZbrZ
OIGZqxkcMw7YaOhLHWyl7b7irfgLfkBExL/F5xTV8+JnpnRADOeELq7eXShCUy1TEQg0JlVV1KGG
oir8c/1ScY+QZUBcS0CmAQ7+D9qv10IzlOlQHkK0z7H1SZRCY6mp9Y7DBROcC4UqIae5xyYyf2V5
Blqgtj6T912/R76MOdnNfpFlLXa+PJTFqZV6nno8MYytZQ4r0rEKqk5RkufOPIdXO3XIvtgIvAuS
3VTwqTeS2vcVPrXKPiGXVm32BPAMFlpSvZp6AgMiW8gbybQX47hpzXUs/Q6pepC8lOR7QsgZP04r
39qYTXfWhzbYKwedArOU8S+mZ7qn4pzKuPANH/hGx+MT1mnCtGgWsH91i3z5kMn81U7XV9D6+ZBk
XRnDiq9wsVIl7OrUFBjJ6+3b5/q1CLgFGJko406VIHI26tCCED4A0N6VVrSgXAe1gV45OYkgtVbx
s08y3BSCWTUWf43QN8H82EevP+PjZ36PeOou7pt/f8+5BvalxjXk2Df1I78nLVWq6iRqjb9JnOQx
OKed/kbQrYPKhs6T4ZVwEiIoOqxnXJlu/5KrC4FeM7USm07pVDGpM5XAsBp+iKBdap8GuwUwLOXq
kxR1f8x2d65GmIbFEtCkg0k2hbEYcu/To2I8jew0z41dUTNi9y7h46utDMTsUv51F45rI9rFCC7y
V+0igt4hfpnPXK9GdwJdiHEaEi9TUpunAh0sVXFTDWtL+7T8FyFBA3p9YUW/QyFGrLwpeLMS2+e1
tBAKD7H6w7Y9lCn0fdUmP8zhSRBcPEoMoOwFGdGh0V+G767+a8x5S6xnPzBXqY2mhwk/MYT5VJt3
gU/VIPwInXPFUmgN1W2xDVl0PcaYGdtmSZ8JZc8g0Ys9J7Q8sd2iQaBPzlzS2U4o9wFBSOh7ix9u
EK5b56NRYIBX3f3QPWPqs4xS3jaR4qLEoxaQV34VMHEN2j+jWt857V8KeFrzLSj1bVZJdPKdFfc9
bINsMfQ4cgbRqteeDbRWorXglOSkT2ytdgjv+poqE401KXvyee0VLGidTD42kvw8Zn8FI1mQeaoU
bHAiddHq7+gqQG41Vi0Or6aZ7ko/38TQubT8rzpELY3ab/OiyHdRht2uau01nOs6bvuyB/5RlTPT
d361bk3fpNAkWeGAKzV7pZH3mKcgo57RxH5kA+E+hUB38EvSQFzRaonKZwtcCrpOMugkMLlxoy5q
TH+t35zEpTZimuMUrPR9IGtr2wC0Vq6jkpJIoiwq/lJ684OE5oG1dL0Ha/hdiZy2PlSefy+HzSIy
u01AP5IsTK+HZb5QAGTAPS6afmV4KkzMB8walzUGaz2abx2prjFf9hEh0cV8ALsDUA5DFc3U7yFT
ZnWG1YuTzHyE7kbp6EOLIFM/Alv1BnMjijG3L6vrz+6XMSeRhamlUq/R4BJxNImpRBsOEaggeefe
pgojQhlRt7s96tX6FgDkf750krdwDtze9WI67iIiZVqlPFuFQ3fn9M9J9WbrJ1uPH13wFINgUTn4
wiFflRBVV3W1jq0OE2qgSDQqsIREfjG4d7xjQfNQM6FBnvL2US7WGR8COZW/RCU8t8oPHsFR0tfo
7/imsUggzotiwYDSACCwhSr/ZWvuzJdeTVOwtQDmrZrg+SaRlNyoPQVDbgiy7Qq/haRYDMF9DOYO
mOHtSb3aqiSf/mesyW3kem1XoukFMKU8AatbJlvqHoRQXBBFu5ekBXZoSw1b5tvjXvtEE4UCyGei
YDl9eN0ajd+gNwORhoARG/q9V69L82cz14VAQOLKARH2cDx0MEhQxfx+QGp1xBESJciDEcoL2D6n
GrLX8LvrYf/5n3IvqNAWYgxqua58B5GLz4p2Jf2RHI9zKutrHmFRnBeMZ49Gt2jmJl61E9a32DUB
FNtLEQVuf7zzfOm1gSwWodQLFxHNmHinFzZRPhpFpUF9sonvSju6H1SgAvF2kAyKX6myi/8PZ+e1
3Li1resnQhUyiFtmUYmUWlK3blBqW0LOGU+/v0HX2Utic4n7uMpVdgdrAhMzjPAHWNVAK/8qKVv1
SFPojjWvx3pRYxJv1eQ4xabvZ9gqYyYJ67ZN1aVDw6aDwS2a0xKluOjK+JgMqz3KDNqaK3WfK6hd
pXgvACkvjL8TMPpRDuHjyZ/hDTaWKF0dEv1XAOdamG6TZ26d6dqGy8MvnHahR3fNgHBugLgQeqVg
o1T7x4DCv4Y8h4D3JhxAx/JpbIsVsoX4G1Fvdm4FjpMra6tD4adHN78ZVlq4d+0n39xJM7jpFyNg
kvDDdrL3Eh4qBQfp/0n+GaCANcMcVfE61HG8K8ei/I9X0Vzx35zpp7tv/FXj3vqoaZTZfID8L/AD
IHPsRQ8iuuAywtUAgSyFctu246IZZis0fI7iQkdQOfZ0SfzuU5GPwahWqpC+YE0hc/GeoelfoFbU
JPy/hBMWhp0RJcjwR/9LWKqph+AILV6xVWqOfUsELSG4z9sJbRwKkL7zPPiIHuUryhjQnqUvxN8H
MjtvxoMbPhvas+7fuMF2KhHW4JgK2rdE/ctM2gWw7Nz8wBFad+HeJ08FD6qIPg7/s6Xf2jGedvUt
l8AKllBGP9+lbSknIaJ04LmczKD+6awlODLrO3iWIsE0ERjADitzWi8iLqY/4XQNI/VgQm2gHDoB
HOEMM9RXWUMU8Ti+Q15EwlDQAykaUqhpBgau9/c+6EjpNnE8TkW5wJwGlZ39hGhsZ+8N3NoNW1ll
dvvTrhhU6W8Ec2ibTxrpjaq168KI8JMEJcp6M8JbGwNxwjUHYYB4dK8T76PuP2pxkMZS3uL9TLpH
nf4Cf3uuVzuZsD5L5yn6eI4CEOhmZpSL4+RAyATc29IW97iOa2NfAHMH74YO1sIAs3QEm+YxspnA
w+znfPZ3UA28yvtkvidoAdG9KMenhm0a7zjXba18L5JunbZ3OXX20r4ArTp79n06kE5qitOomCNa
E5x97RtZ3z/JD1nhxYLi2cYBIng6mw+5EOCXX48+PlhstikjiWBJlrPSbxNRYbaqueH90o2NTwXM
2NByJGwhnKS/Q5Wc32QBT/oOgyLRb/n+5D8bPMDiQ3GcAxkE3cntlhVBBLtZD28se4vPfE630kEL
4dUrcvSPaNpeuZcS9rMlz89jntxyqZIHWVYyZqltKC62qbkAIzyvdOr/1a0x3uQSRQZXDZKAlr+1
wEVeQu79l/c2KY4gHgHxRVLAT7mmo1Py7ENDrjwyfXfho0w96s+hb20C7gvoh0dLoFC7cNWeSy1p
0FgomMCxwU/m67i66Q01/si07RAT9G65SjRrx07H1EPpLoQT51ccoDnk8ynTq/pJAQ+qCexrqwuF
WY5MyWKiS2umnL7VTno/TmZvuubDtx6bDOFMYlWWH310r+8XW2nmpDWiJsOi6i9Uis4iwmlcoAFh
2PQOT0UgWj9w3WiCOedxrApahtaKXjI4V4VfVlfikQdASgk+QOUSPHNLBnT9R+yiA/qcaVY/ET5I
9azK6RgpWwzSIVReN66+Mpt6jvXwMkPtLBiD7fcb5tz3A2eKhxTcAoxhTjZxFbk+PXdYt2jDzvuq
X1vKTBR3JN+dpcmS8sj3Ax7jy9OUAkK0OG4CrfzDsQ9XqiJAVim+Gezf9cgZ6t0CnidAAk73VHRg
l7NlH72nzn6WoKKdXRmJO/dbkqOiA98vpeKXWv3ZYMY2Zm9lTOcOSZmQ4GWELCziFLbuzgcNMVWF
DBKcTpuOd73aL7rUASwBWYI4C5tGpMfm4lsn16goAQKMqHIEDzEg2FhBsQSuTUsdczTARBSqs2JY
+1Z95Y+UOmmCiZrB91MDdo/d8ufcoOtl4MyDP9vJ6aWiMG/OOhQuRL8hC9wlZhgpIsGDYW2JKkXl
QfOfPR7YqMndp3CRRtQklesAkZWKYCxRdmn8LsGkjUZGiG2SbT7qGeqJSMYRvF2jqH8VIQnDbSuw
pQkMi509wKWd11G88gJnPps9pyM0q7hcO/EPFq7ENfBOKN0AqKczT2MDoL2qfBCoyFXtKk99tVbi
Dnjyvtb0G9NGhMJHwTZfi3yPxI2KhgMpe4P20NIkGotInYmMMsSlHAKCfJR2KcVIot9ZcetRkytu
ghne1noEoWJcmIjxoomlM/cZAtgAspV+ehriN/lh/AptHGHuqeFvk8gzjzcmaZQQ7SVNZacReFCX
BlrARxVhYQnmaJxQiqy0t85Pl6j28dmHJBVhwpjH8KqML8CqCN+M4kYNhnUQp8s+gaQH0EPkZaTy
ERDD9cFsYeFLQNkOwQmbqkHCnyR0d3WlvKlJeyDTgoTihyYG0iE7thwe0K8cAqK5KHUvD+s2EWpB
3MqBltdpr6CYVDiBET0RyQyJBGf0h5MDygBS9rBBmnKysTtFyiDyPqohWorsIGLL8264cvqVmViL
KN0aBGZUdkVTFbGJGkdlUdaBl93hTz97KDLl2JeW/R4a5QOCaxHvFBPNlzGlnzqfi5hLCNno+8V+
Lk7Bu9Uk46YiiZbi14sjTzvXnKgkiemZVz/3g9wajfZKZ+j7gc5VI6H1o0QLwhEU3BHe9elqTGjL
RW2rCHaGJCYnDfHxjV6hiQlvi5BeFg7rBxzrP4xjDyFC5xUYl7Snvn+WM+UUA5AxGHSMrxHBODlt
qZW2gyunLWA8EGsVtRyA3rIyg10BP/X/0DiRC/jkSGFIyp+IsYiN3UmCWmUOrjMCmLU1KYbHKR4R
bGYf6YwVy78ZKGT474p/4V4583kpt2PQSxhncLucfN44nEAvlwzrRkDM2n3nPfbObd6JXtOlVtS5
saQPZtlII1JtOHnFuDVmpVVxo1gkk2wO3YMN6ENY025l9/3/f8LPg50EPInexqaDQu2RsovGdIG0
6y/KPJDkowaQ3EWrqnMf8POAJ2tmVrten1nAvUUSj/IJVHXUtEX8JEfClkOL3c9CvcgWPtdOof+E
hI98RKRcTt60N1Powgb7hpUjznyW9ToAfLcNb4do/zoH+AJROos0gBHZata/O95HPj64WX1TYCsd
mk8XxSfPtT2/PNPJZLSmBQot4ZmknRIY6g8CLQdMUJXO7lzCp6ibLWf4FwAnQ2dWrmjJxknBLh9g
/2V+TAPYygzGwCnSgTaAlnQ+zyJ60FxmLnbpFsJ9IPCgqFpWhjNPVm7TUF1Od9TXkMlq2vlsepIL
SXRunVH/F/hx5sfBwgGOqFC9v56qdq7abdHOmB8VgaFqcRUr756I6ePFQfv/klzdudSHGA5iDdQ7
ovLTHBBGu+YFKjwlKloUBXKueIiv9N1Q9xcJUOjCdaKuAiKCjNBtyi/Lgp3/DpZmmaZQAPnX13fW
47I0qtE5IpwbdWldj7595WBtT82jnqUQ4Q4WzGnbfSKK9gmN9Ei5GX2CShZpt2+J0b8/Is7E1PB0
TRcVGzBNAJW/PtDgOXVtDTwQUDHiHDR24NOgtw4sFErR92PJOXp6vH8e66RY3udFXirwZqRZTAeY
VxaDkH8jjfnllU7m2G+M2k81O0I2WzxmeCWhVaKXkStLIbN+/1LnyJRfhjuJg6shjg1vJuQ7Orgg
d4BFcU9KysRFTfwm4DxWl0svS7UuRSbnlNC/jH5yd/maE0euB9QVNApwA3ISDtySHtcsmh5731y6
Ir6HDyzCcEFoSqIgW9pEJOn7eTh7saEhRTuP+rJzSpNrBsv1qghopuU+oYeEIkGTfwhMNrqQWZ9d
RaTwHPPCxzBOjnpL9+pCSRgIoG7uZYifN9eUbxG5//6Fzpld0JkEG2QTHEAEPllHEJoQ5XCBVFhc
GYZZX4UFmnu8VHonGUrjuYuxK7foJ6Lpb5C3aHm3cotNW7hrcQjA8jvxb6a6WaRZdd3VodDBJqQ7
5PNIHC8fojXFmapeCKAo5RAcIJL1s+KK+JfO0jbiAgvCvzr3EonsXLvjy9udLFvU5pu4FmQl7FRW
7pgvUOyn14HMlzDCWTSUSE1Sr+9n9ewy+TSpJ+sVgxvFLgqGBXIn7QQUlIHYUVsDVPlvjjYXWiqy
ZlLsOPl+WUs7EFWMI+yIfZGA6WNERqtDf3ExXD5/Dnwa7mRCtcqZhigDsVUEWN9VszUuDJTCD1hi
ktebKSnTxDdGfa+e/W2lD9/P65+umFgPsCf+921PJhYLC89JNOBsSF3Dhx3GG1Ku9sMpr701ElBm
vajeNSQU9f7CNB/dw06PdTpYgLJFDgNy1tcrJMvzoLF8EH4OlBOldmldQC1sfgSpv5EjqYf1hvrH
sJOKawtA3A1Wfd3MnZDOelFRhI3muFuuVZT6++baHdQ1KQf5slqaSAJ+hDnNSNRNSL4cwoMMTzuU
A0cS5oZz3VHQU6W+hhnyCvh12iaw/Fx6DeZiIMyjUV3H+SZq03muYx7S3YprdeK/BvUwD5ydVIC9
tJkbo78s2x4gti+fq065j/2PDAc0k0yViImGBlfINCENiNRtlK264bfnv7nVOyxyiXBnxrtRP0mB
Rp4yhu8gGGqybGf6ZXv3wH1Qj92Bt+Z2iIF8G04BuFvaT1ggBLuacqQz5lSOJlT1bKSGMxAJT1WQ
b0QF8PvVcm4Xfv5kJzdxZsadF6E5dIPMLhsRrhWEJAHOX6Ts6fKj/lgdaPigsIt9Nz4ZX1eH61fG
rJ1Yl4XGmancGi54gSDEMmivm3feLymCyZ6sNm6KekotLuJO9dpfg9qkOgZDDvMfQBnqrjQhpu2/
n4izuxa6lAmS23HRAj7ZNm3m0P70oiOcWtQmOIKp+puAyKnHdt0TxBu/XPXtcxXOLkQOZz/Cp6Hl
zz/l+lFb+VhegB3A6YuqYtY9E/lSUkDd9fuXPBfjkRYBKhLzMnhJXwfq1anTmgnTXs55igka2rCi
2kQWED5fru6f++CfR5On+fRawZDbsdkwWty+YdQyB3Ap7C/XuB+8a5EQEYHroqC7ezDYw0zt9297
NiRC1oL3FbFyVHi/PkDRZm5Wjqy4sniml28lCMiWi9Je9yqkqHn1YqSbsL7Kr1KtPO4+1t7F6OHs
efz5KU6mIY8qNW0bAXaXUmFnXUF/pizo1a8IqVHAqXvUAJ/IyS53ls5+8E8zcNJ7GF1I15XG2MAm
7ClZcupNqSvKulKju4gsuDDjf0hBVUlc25gRgbzpkLtJDxZtAM4UOdDr9tXJd4KZI6FxinIrFSxQ
5ooZrXyq5wLxuvD95V4/PXEQNmEBoKcGsOK0xKKmhYOGdnRT1TscnNq8Qsb6uPCJ0aRALNWAROUe
YhMkBxVLN/GFuPAUcuv98RQWvsVU8eAFncqlWQjjOunkhaKKIbYr4bsLNkI7alRIE9qCm63Xcu5d
3oJnZ8CW2h2huI3Z2NcdMMVDEUbVP2NTcPbHYjEqASx4TzR6QW+y90XAVYoNIj+EXml5ySpcP1cL
wiUB+SegjIRfJ59BVekYdQk23aC+sdMLkD7HxgvLCBe9tju87mcFZEZQ96P+ngOxKAD7UySS1Bv9
HrqvUtedfH2BTOiF62929uNgoIfLnw4b8fjsn84oYwLq2iJ+fgMG81rkxNH/Ual0CzZ5qMwbG+yb
ZYZ7K8O9a0cSh8KkFb2JlLlFUk6PnIXlQfaRy5PavMywh6Z9G0RHNxEaMZj7bEx3uFZDOu0zXJT3
XChJ9U5DD7F/PgBwZ0IjMVPKoD4QW8i5TPl3LUuUejuEQqV6cUZKWpS7tWyDKcyj99tzgJZM4zLq
4VCMzSrt7QPDrusJ1WRwOg40KPlvVKdyABykHHr3kXbArOt4UXq4ddO9kp2JPDgfQXobkM8JuErp
RjX+NoFvlpCWi+DuJe/2c1feDDoD1RdMgVidXxdmOqQqmiEQJ3UIH63wrkk6pBRJP+vC/rs01MnF
HriBFXsVQwmgG4xGuwCeEfh7okikczmLvfQtK1ZyFuBKLGiLJBBzaFHM+/5RzhXSZxYWSEQs7IfT
l270URmCIQzlNPar/cwrlxbN/iC/Q6oK7MVF9TV5tdOj5/OAJ69u5DNHmZCNuvFddS5Mbnqkwlux
UET7/tXOTvKnVzu5apu4QQA/Y6QA8LTnpYgH/LQBidMRSi+NdZR0/fO1cJTCxwfwwDGj/bRp3dzN
tSoDuoC4YkK1tGoORXoY+F4quvCOKD6CZEujfGHRPKHTF5jDjaN6kvVZ2ojY3i334qLA0MOzAjgY
MFEQgjJwnIojc10NUK7DXUxzKQYZCeEM8gQwsZRI/Vks18W0IxaM2b+x70HH9j9vdnJed25VDHU/
8WbqRm3jVRPoWwCkBrqe/lKvHr//aPq50w/JXjotpGsIjp58NddSrLp1gSYQVwvq50h+GwAqD+aV
wP8lJxIyMZ4B2ELhb6MdBvJ0nbROomBK5y4ZznDrROGxHyflrQuPKAfBH9/60yOeRE+0lIMq1MdQ
mk9iiMcdIsDtiI4Qmi2dXqxKE1OEvD8YEQBst7kZx9mCuALXGfEAFg0APZ+Wwlig8chZR6wl1cYZ
4EBoJd8/7tlg7/OMngZcTm5EiTuElBwH1hnRT3VL87uyNvF7xvWVO1dYswi0L88slAk/Lowvd+k3
03UKInU40+s+Z3xpOOvsBhpmiEORs2LEU1RPKlcLurDfj3r2XENcEmSuaGOdSjArlj0B3+9JK6pV
4k9zNM5KpYFNsBPoMLkuV8j3I54NNBF2poWhksf8gQeO8OTrDbdio1BR8DNn1eTbrnOujtT3hd06
u4ijbrjthh8ZXDgjWVRWhtLhfYYB0IVnORdkfX6Wk1O2DLwJ2Tden+heQohAp3yQ5eaPMei2AgIt
DK739ncRFTeoLB36znkNJp0OFCfV989yLt6HEi99FAya7NMGph+NKo65XnCDjwwwClXt56aC/TAJ
d7/D4v370c58d3J5hkJ3AIbbqbqCqXhRNjmcw+B9ySj/MakmpyFkg2R/sal4pFSfLG6pHWgiI0qF
a3YSNPS6p+LAyumYmAsPIx1pj7Ghu7LaRTE+Qn23qCP1NlNpoNWbmAyHqj8yl6oXf0jrjYK02DHN
UGCiKl00b8WsX6KNPis+TEgRFAP5ginFD1GFyDBRK3COAu0AyBXfyXpjZ+VqKlGNmm2aGP+FgzNe
+1a0KtRCMqsuRWpnXPbaZtTtq7TFVLf9WfygySQKq6YG/8PdFl11P2rbKv0BhN3SphWWlM+e/reT
Xs1mGb6T6FR0DxxeJmaYxCNU7mJgE/00Ash874BW5cJwR82192Fm0KXKxWPZvytwUEqByJDP9j+j
/i17ywftxS/UVdruPPNdzBAjor4ODT4p6Bqb7xfDuTDfBKpgEc7B01dP6/6dZyZOqHKZxNpVNrY7
qI6iKqpP2e2EaqfrPKoxHwgvm8liDv23GgNALJcxHJoWI/QDiYBl9uPxt6m/le6v7x/wXIVH2u3I
bTpg/uw/WsPZUCuDVxCjRA8S6haDjbzCBzhzanFGOCzhpIiRr/eRXpasO+cDhOQPLU4CIRVO+8nV
TiPKj9SMk7nBYqpIlVUzmqvZdCveyYSittPPJ2u86Y18FWe18BojN99oEc6DKmJTyX3e4g0Fvr7e
6OggJSwvSkRJqgsPwyaJlbAdviXhTmu0S7+dFl4S4fd7CJJoERYfZY/KbObdSrPBoRZBpG2lbwBu
Z5SocxDbGuDiGUOPs+rqZxrAfiZaDj3Az+O1pgA7S0QQiuK56jyJ1hTIN1nvaG8cPVCzQ+ih7hbs
vQG6ZLdwQOw0Ap2gWTJmALm05Cr137rURr11A/gUweN4qSo7P0wXYO3hWup7qlKkV+QCbUL4Qf8+
v8IIbJOE5kbhx4pRTHBnd+mVzk/0aoGMHlLfuul0a8eeF2BV0bjLLo0W0/Bu52aLMtfDGHdrgyCg
zN0Vj9A3MyY1W5LOGajRoRVmj5zOs7+OwGvviohrxNkEuy75L8V4qpnaMR/uvMLFyaVY21aJsWGw
Fu8GCyingslBWXHZ5y/SPxag5PSk+f5NYucbe/bqxtFcAb7dmgDCgMNB0loGhvsQ+k+Timq5Za/8
oLiwIc/RwkzBFKOVr+pICpz0x7Rcr1vcarmWC/txlse7xrvV0xUCMajZwADGY4PaugDc3Pal67Hl
3ZQlwP1g22dvoT4shfcqSEJnCQbNohvOhHnmgPrNBOlrBOPYAWyLrlxicEmf3JpGbsoepyHmAgAM
i26RjNTqf3WlATtCKo3HrB6vwHjC2W2vOXuxSEAgb3VUF+6rLQtS1ElMjMC+3/9n7kYTNBFFEHru
HFQnZYgw1mpzGhtwuDRF4jdJ/LoFcnGoNNr5hZhAAuc/biqM3QTNLafNydT7+qxTI6c+Rq1Bdiij
3yigUuG5HCAflW5Oh9IAZc5QxydzONXCNAky/znVpPdxRNuwKP0dLQ9uYoNegrAYEmqvhM0Ajdql
1d6FSr3kBkynGj+i7mjcaNHgE7EoHFkbLB2RMAkRq2O/0QksTHXpF78CP4CFnC4qbICkdUE1Yqbv
VZzil2ntXwdUaGLfWDoGH5TFQlkjsu+U4kbQC35nb2DAS2FdbmK6C172OnIPECjUanYU8ALBR4Ru
o9NcONOV9Ii86mOsf9c4WBv+G94lXGZR8zdRs6eGj9izxLDTCra9eB+EECdC5/D9mjnXHEVS6X9n
93TR5Kqiz/opDm887aDlxRbjMgVvj4JFq+mHx1nSzxsjXQu588LIZxKfLyOfLKG4DTIvVTNy9xZ7
sArH3ApyiE0/qZ5LaMPGpJx1o1RPKFNYZXpVjTSZONv/Dy5HZ7KKL89ycncF46SMmAEdCxe4uy6L
zFnX/S3yXbbvrK3iQwg/3J7fT8G5TfR57g022ac03+/Hmauipn5j9qFIDyEUMISc+tbVv2JgAAjC
oU8siskpTkLLwo91wku+MzcobCmuIcHhIqJFE4oBuY0JNL9/vXPEgC9jnuQNlT9WZWwk1MB0bCHU
dUbUIRBncBsSi7Yoh7HGuEmcHod1rkeqs4IOmEmEGt4JU0gQ1CFqZfzy+4eTsf84VcDQ4QkHAx+k
69e5T9M6UOyAA4xSVaGkS4qfSoad+iWg4H+ZhP8MdJIwN1abjU7HqUxBuO8NmoPPmfIqcHqowVfO
UCLoWwRbpwq3/cCqr8a5Xg5vU4G9HB10gRWjZjv5Btie3UWOxFFk4L/Pwx+iAGptDJkzI89spARb
/4zU6KEt6tsezDVN5iy6LuOrtEvuxnq29gCh4D0/54blG9I8JgO2MvXGD4wb8Odj2txLSZeWsdAk
zA7wAbGg0T6hfT/XWNrdx9CnV6WqrPu+BKpd72Zdta1s+xYyEtWWf/GNDTFwoYaGKMvJCaNVXuGA
iaT6o2Okvqc41hgHDcHu74c5d++SHP7vMCeHR+HmmVZObGP6H1JQIrhjXmiH0+Klo/r9YMcM948P
Bo3KJuAhTTzFN5ZOxE6p5NDgqlH0v5vEfGZDB+6wCyx9PtTp3gBCN1kuOskeymbTyom6dUt7t5s5
93i8Co5Ar8btlHD/VTvPGBcKoV1izYseZT9sNvO7bvhrJOy1i3mrvA+xttDDYpFaLSG5MU8bcHs1
CIIkWfaGua5Dyvg0V8rWxW9AXxZqtq5ib1W6FCi5KEOqbTT/8rCb67CZG81fFfU6Mb1db2frfjbN
LyZr55hXfHWiIRuSPD2yk4/SxwqdYJV6bamOspAhRuiAO7ns+2ZD9zlI4CBVF+oFR0zzHx/H5JjV
ARlaEGm+nip96ffmrOEe6RiEWRGyiMjGOVO/QG1rWdCtAH+qtU/SRwGa6eOMAYtACnlNZD6Sp6WI
6Q7DuGqNLXg6vQ5ggtwe8ZG6fq1b1ZUUO1Btm3eZte6KSwp/Zxcz4pkqRwFQhlOREDS0K69UmDcW
Cg6maGXFoSp8DcXfXTyEjzY1f87Xf0Y72aH9yJk7yGgiRZJ6yIwfjWqdNBC9czjMZb+1quAqGX+D
nCDipAyxcRQYmm72LKIs4GLm0vxJqnShFspOWBGCLgfjfLn2KE/z3dOerKnJsPyqkW5D1VKYnSvJ
GiPu7gXxUyJRno81dfniPhsmWTA6LcFtoOn0dUnhaaK5GTCSm2PloH9z2+vAS+cJWiCQdXWoQaxm
NX8dU2vpV5iib1IYzXR7vz93zq4L0MSmI51WdPu/PoYCQ6PsCwpvefvbs1BIFMCnfW0MVxf7qef3
7qexTq7MCpr50Ey8MlV7pduVVHWjZ0IVKry0LWTbXgSOnA3F/jPk8ZE+hWJFOvml5zBkZn4gfE+1
HXKuEhxY9d/P4znei4kEz/+byNPeTu5mtCqSKBR1Qcnicf1EM1bTm7nqvwvzSBxraWPRJkWlBpK2
bH+iXqo23z/JpVc+WVjYwZrEP7wybDaCT5Vp5doiWZQQ7PuhznUNTOwMZi6uq8BzTrOMbqJ8XOZm
cKOAakP0QdvrSNTfpwdY3b43t61VjZQK3DDn4fuRzy1bHNUwb7S4BejFfl220NrzVk2a4CYuJ+Kq
cZmDZ8UjG32bDOeb7wdDkvbMCUGNkOKbitn67HSz9mnRxkkDk8iMZiGw2Gwxc5FmiPt80YLrS/m8
dMtx8TiAExjH106AOuZsG+kfNYCJ5qfd+lcZbuF5/FI7xpUoIndKsdCm2bXeD2uvt9cJTQ8wN1tQ
NSIhwQcjcWzC9gomA2IBlHOeFZRqfNTbKXhglXFv96U6x7EL07JWXcXFhw8gvQ3iqwo6IAarurZp
sU8op1Xr5rdaTqpj3pGVaTFPYH4U02wBp/yIHrBGa171w7KMxi1+02ARDxLrEKkroBlyw1lzw1Ie
suDz20yyZb9rcbFyEmfdtbDbRiwsXW9B6mvmUA+pGMF0soECCMdQ4epz7YEyoT1nRsZ0kKy0CxDX
yNDu0boXeV+i9BS9jbRU14ngTECaw7lYiFRKc6v7SBLAbIxt4AnoFoiPNr9ttHB6O4jeWpii0QNI
1OfeyABG0S0R0uboNYsIBTkBy0SwKyHB/RaJeNmQecUd/MNxryfeJC5upe5bKxuqgwAXRG8uUsqN
vOWotR9tQkQFBoETWeoHRMUi3To7UGvrUm0V97/SGPKm9mOotl77EWjPampu/ykJ+uawFX8kWD9z
tUVGvD/Is0jLRwvV29g1lp3f3YeYoBSxtnLLdFk0yMRsZo0KtuYlUl5oR4O5EGhmat4i4xBPvzV9
tkAt1mxBnXBTitc1txSkuojCnviaYLE5oBcUgeNM8/QZPQVMTeNFRE9UbNTkirG9V/ypH2bOVtPw
1m5eA/2xzSmUwuauNWOuzu4QrzCdlQfLRzC4FAnFxRkYybwww+c+7dd1l63zON17Y0kMhlgHLWwW
8CIkQkRXZePzd3kwB64QtMglcAHBRQ7IeNDQVPL6ORu0hci0CKQjQHrCmsydrxdHB8SyOVDuzTJv
/gvslzRtfffXqK20AOZR+yHk7zLq7kUTgShG2hVVMM4FLBL61VvoG/fhgPgck06HJGA54xgwdAc1
QVMrWTd0Faw7ZdrO0m7uqv0qw2ijvUMwQ7Vua4RDUmQpYSeOsXX0ILS9KwPpkNYOt0JZtmF/ChJb
PMU5bJO03YKW1hPlN7ooKxpdW8f6N+5T5uej6OTkyxzMGYeAo4ihOGwUaVRK/ARHBPm08K0Z+6XI
RKXthXvlXOtSnCuoRQJMtP45JD/dpX1cj6Hju9hP5dadd4g8VOx3QfXi62vh0s88oSjH6IXgjbLk
9DAGss2DZSlX3x/H587+z88hJYBPz+Hr6IZXDYQfZGgo11PyUBRtz8JXOFVJ2NffD3eO8WSagDUA
/GAUjAboyXhWnttDAhuHkgLdQoCuNv14/0OwUS5HmwUWj4LgCOcA9ya4pWHq7ozkN+f9ojfdDc2K
C08kI54GrFy2yErzOf50YXNjsxrVfDzKcwLLJG0vUZaOh42EzlOdzG1/Q0kBlECCz9KFwc90jemY
OwYYKB1/02Mi+2n6OwoF3dDDf+jH8ZoyLakExmuqoyzhg/vF8fghdOXWchRNlFkuooPOxlqWYerI
dYINdE7xsWk2tc2kg9bkc4hJCYFWb1+79U9UiSLzKPZQA2m36WYnFIsN0JP5xpw7s+lVzp7vJ0Si
1j8+BgtDvgZyj6eBn1kHxtSJNizLgxCT8jxIdLjOKFDQNoDe/P1wqP+fG5AuIGKPBg2BUzy65Sfo
lbZop828FXfA9BMNniFdoAOlrpDnsf1Fzj8PclfcaenCJyJLF+60tgwkChaKd39sIwPIuwofnEf7
Lrwv4/uoRzx5l+UL+06/1Q9tfNX8aPbVD3efpvdo7xSvajMPngx7pT+41oKGms9Vgueisa+g4wJs
8RfcO+Nz/QC5aF/oC2Kj6tHQFiMFoCWuy+/+a/bb3CdrbR5f+7+1vw1aUhQbmnn9Ej56d/4SfcN2
fO70dfhcqwvdJ4ZeWo/u78xYRfZGuzGf2qcZ5TPgRTOUjq+T5Iehr+JX/0G7B9Ezm3v5gsurjvfO
uNS2NTKRy2mtLaul/aQsbXXV9YshW6izdYoC3I9p7z3MDtNe+6XsLe3aaJajthiUbeXOzbv+8NOB
Poo++h2qGbyLHW28/WBiU7PM7tPZqlUerBfNW076vb0PHvG/UMO79Dazd8GjdZe4S/NXrq8n3C+w
rLkzHgj+lOf4tnyK8m0T/DJ/NebGEU4vZI0rFJH1X300Hw7dw+zRbAkeN8rzmDw0vyOkMf6eHtJ9
+qNuF26w6O4qfW04N+4Pb/qt3LrhAV3+dsDYZBG8qPcpuDxr7bub4g2zG3BHD9GjOW5UIGLBTjHv
EfJHoKXfp0+4UD91e9Ve1/W6RJj+zr/vxyvlPvllROv2aUIJ0F2b0V30YnvrmoU0rUe8V/bTnWvt
tIeyWar+DkhT6+/CQzI7uHcjEl4H7756K435HllO/V7NFspt367Ue/+H6DQelEO0LXbJIQ4QBxr2
prkJH+Nwbt/Uv4eFxTreOBv9L+fWLRb8toI1wkvxMl1Hj1m581elv/BXyrSs0E5TNgAHomVr3c2K
ddGvh96fGxoKmdfhbKXOVqZ5p/6a7rwf3bh0cDorX8ZobmAi8pDkEEVZvAvtUNR756HUed0oID6b
K3f1k/KQP6Ga2rbLuN82L0O4boeF98t6mB7Ue3pUJkAyf9l211y54z0TUAGdvcm6tXOn/128VCoK
W4/FXbkvhNLXvuTB3GvmWLr3C/Umeva1ZXpT7sfHfE+DMgVNiRfNYrhDuwibcG2e3mu/1L9YCTU2
psvktxUtxv0wLlRjYdzaP6qXFmcmbd78WOfTqvuBkO19FEO8XmQvUXKLdZ4T3ns619G6dOfuIeBo
vkqqdaJtKoKyBibQBlW6iieCqwetPV9gpePvfHdlx0s8w/WnAiLRKgqXqbpIV2vmrtNWobLtu1Xu
b71iDu9onDbBzw4rG2RIgNrhR0LpkDbYT/MJoTdnHWvrBtkXDTGC9WTctgUZwzJDio6ElyLHT6y1
/EX/W7MWszvOF0QRC4poa7KPSl2Uaz3FeHquVlvUvukOuhjS//auWf/5Y3iv3js7uKCo+2qP7uP0
WP52IhKXn5xJpv0KagpPCcfGKnunBmtgGk14bajrskHrfIXlHbOjrsJpOSksGDP5GXumtUmd4KCP
PSog0RVUc0SdKGSCrITTdajarXnwUBwZ1261bWChtsvmqVfn9WP2wNdDnHZARjjedMpDjStRtSLc
nKh4Bf8mEgEhhUYAwT1S+ydlNW0Wakj22QDSg3mp3Vb7id3YJMIM4AqWSlqGm0s5r6bXsN/VkNSK
3QS0bVjgqvj9NXTuEkJ/Ck4i/XmXiPRrUARhuA6S0joWxwkCECQHsKf0Tw0h+PcjnQv3Po908tJu
n5l+1pr/wKBne0Yi0HGUPYGWEz5/P5Z7rmFoO6hZw/eSy/VksK7Q+rIxGUym10r3uj8sfUCsKjeK
oX4YHall5y8jMjmMXgO92pKEb5LGw8boY1LrK4UV3hXefmYcCqAnZqzehPluypDDzpyl/xdCOY2n
3YkDfa3dZumhFlhzVGzd7LV2WhQV0zmxvB8eKqgEUQFpDJ3qkvuQZDOi85Lr3q7FB6kxh9U4vIFZ
qkMk9clKJvI8Mm+YgR4eweYrsY9Vj5tJQ6qrXWM/kDTlHf8iUUPQ15yb4q/U2AuGs7iFbaUEYUnK
7IZ7ZUyWmdajZD5uRwctYtvYDdVTaQn8k9PO1rchpeo2AiJF36UzWe3Wq9OjeFnsanUic63XF/uq
Z5vaELNMkZVGkdU+KcMrXZD4TUZzr1KfQ6zfomePQ2cg+MZfJqxvPSx3yQrHiyT1czEeijYumBSG
Z/99Xe2l3vVh4APFD7xbQZuY/gL4XRmsrOmQj++XYaKyzk6Dyv8h7byWG0eytftEiIA3twDoKYny
5gYhqSR4RxD26c9K9YlpicURf9M1M9VT1dVwmTu3+QwpNu7RgFPpcx1dsFO1vo167Wuna9Er7nbN
Sm3uzZ35rFEmj9GiOCdbfvIZhayawkzNYsD78xlblT5pludf+wzMIEqqQYpyhnpPHNE7kzTlnBPM
qRiCbvl/rnhUykrMCvPUYuTFHLkp1sB6ZHVgArVgx/y+r79u/vh92sQp6DLQ4DHy/PlwzphOdR2E
At58oZvFsjxYrhMNonQibtnZODMOD3tEiAIF35TwTLA8CQAVl7VkS6Fy/ioxv9dMbVBqtQxbNdQq
N9mvANm4araqlWcr7FyFzKCcsJmLsjcnRWIay7ehb/xWCxmSQyaiulaHbCXTk0K6ukOaUxppIUUL
qXoQUFDRNwvpAxnoZNWo2x/oA9roZNHKF6jJSyvtsaqDo5KFghVz0CyvAXOsHp5Cs7uOrnpFXqSK
6tb7/Sysa/egCEq/p4TxXM0+tTCDVSt7YcR05kVT3hsVLcn4te5gTOS7LH+YyG8K6UImXY4IcH38
ODUtyf3NFPyp643ojwQwmqf2abIitxN+rfgtWfB6+AOMCau2c416lSDrJURk6rIlMOVzAj8v60Lp
NX9qZh0ptjmh8nEjT4+BgeGrc/P7KhGNg78WCQgrHW8uFSbt0aYb5LrZpyGVHHPlEEVfRLKk++Lc
pOCUMQptBNrlMFwMLMyP1qLSRZbSGnDbAkTj9BilPMlCeUERhMMmT+fIeRJj4HMVoeODPaLDi8Zu
pyA3PHxmZsb7LUje7g0poh122CQwzRej/jHSmS5gUqHCLPfrbrpDssxhlf3+kk4dx9/v/ihMFLFq
j3XK3QNKPogFabwwv5maD1BiQzv7/WIna11M3m2cjSDgoWXxc99KaSZPoWQxtoS2UqYfHMs2Ysyq
SfWlPER0oqGHaWQCdAbFII2+9FgguAVrFmK4aV0rhxc7hpEWrJoCqj1FJerDwLPMuJ1nYBQ6lGYL
ABtaDBysopgZ7yWr9PQ0R/jeuIiBvYuGio1Ro0TdjKilW4bdvLPDGZpq8yZ5awN1GeFyqCWcoZQY
5j5+zavcq2LFw7lND14kCzckGYhao91qAMjM8Mxros9waumCeUHrDDwEJuY/35PRJ44TN5wX+TRu
tPKlUG6xngAcwVKeGlSME2F51U93UtXupKl9PowdlUC7bYgPOYC5XHdo1YGT617rGjGBXLoaptqj
hWQH/W0O50SAG/v9A6v6PaHYJ2uwu/KObjmjvK7sN324hK0RgUsVwno6aIm9oVCsvQtAv4DoCgiJ
ynuVS82tq8sk92I0DWomjsM64JeVhZCcMc0DrgUo1mZTttkbbmikV8KhUMpvKxfn3G1QMlspQxL6
a1rCh0qeQ5qJKa/btn8oanQYsQTKGTdoU7ZINqUBYHT8EKM2W2hWf9KmkdJmNkjzaVR8Gr3CsqXq
06VKviZ4iIKic0BYUWjd8PpEQyev72H6jSXaoIeLxFbmdfUg3CUYWwo2MEcWWOaDrfnQo8NRI+FC
db6fy/F+yStj0Mm6xQlMYFRUqVu1svkqRKvNWMHLNKAnzoL9sBYp1nmygq4p3Qrj5fetdDJ5YsYL
vARMC4fR0Vbay2FUqwokBLRjYbCml3TN0pcxMBbEdpKnytnqILJ+v+qXs/BxTEWvGJ4q6FWNPfxz
YToAnIJUlb/wWLSrhQPekB4u4Lc9azT0k2iFQHlWbpiGjpsCee9AWupMu+qLQIBp7U/mPway0nqJ
a/10L2zJNdCUMI4dhCrTrF38fsOnzoAv1v0XuQwNv5/3qx72+zDWh68CAIAmA2O5Eevs96ucynxI
fHDSBcti8Xp+XqVmA+WZoHYylWCtILhErP4/gRmcu9DR48S6NFjqwIVo1YuFrDPeEtzp8wQysXz+
+tDfHukoN7cis+q0ADwc6i1IDIlNjhAitDdiSnypDo5rMyKmPInzWVaby99f6KlT6fsLPVpmedqF
enHgOWFy6SqkJUobzFHDhWmUHq3o3692chSC/jBkEZSv6cMfVb+qVat9oFKIDKvDgTMGwnLuPAlr
9D0TKTEu7eHjC0sWwH02YyK93ZlpCi85aSm+kjPsqZMjCkdD4BPLITTCv+73W345ZpVuTgNoPw7l
dK/7dcfMHXtdE76KAYgZUBLcB3TRQD+gFGgTHdHRB2EChL6/riBYnJePUE9uJQb0unAC0si9fy7y
Q7DXjbThm8CyIqERhDI6BbYzXarWjoAoWPESRS4SiwHKv9FIkxGRYWyaUbcj/YFjohmfkCUFMkqY
dSD7UOafAlQb2CURLA5IEScsxdF/ZbIYjOgiDliUfiR66isg01DQEfwPYXhOZx7dCtV6qJgzCyMF
MQrlymJ0z3LN6Pc0Fl49IvYjtyCkpG20YQUZSgCG0XONlQ+p2fsg3CAVHGp0sJtLI0L/VV8QScPU
dHvZwvhqv+YpBbuDGWvfGq6RfkbhfaFNQMReRfyqS3ve2vZCLT7BGZGtzKFzizm52qOiJ+czbJMF
k75M/mQDpjzNZWz1XlRuIFH5ggIiKqQ+uDax3zbwV284jBmH04DQUABFhEXnMBzwme7KskAI+9Nh
AiIg60ombfoDuaKGdjwkY7PuN2moPo399GA1Eq14BIfAWR2u67py6220qDX9MSoOd79vn1OVJlW0
I1TFGeIco0YkjqGDAvVWyBh2wb2Mc7xxAeqUiYk4UM9BnE7ijtBas1RGRWTd6tHJpyZ6k+vDCEaa
RhV5gD7dk7YE0gLtSKHpEVfnIXBfwOu/4uG3ix6FeKVr1EA/QK6EtFUxQtZ6apnHhrBQGCBy+jUp
jh7M5cxaJCRGVRy7g3qLfIH7+8s+ee5/f/qjI2Cft0akCK40Xg84Dg/MskmhXVYo1ReatCN6UUN9
PxSvZy58KieFTyewmiaq5sZROVVndd9BKPuKyV3n1gTJ1A+mxKu7mVV9it3LjOr3i361QP967d8u
Ktbet0gol1Ji2iPfuopmwhOT1EFJXyrtVdK2+v4+LRvAlejJZNkGkS0vqkwsovAil7u5zKwUqVm/
T1HCjtpt22YUnPuNYA31B9THhPMHIukggJus8dQnYeOX9YhEb8i1gbpmpf6liAfGxchvShwXEtMf
AzS46dv1FHMASnBEeTDgtQ3B+3jYjYdLvLrQmiXvk8+8/5NHv2g6GLDQTcQbfr4JZtkY5Qilir19
f2hnYT9L24tS2UnlmQud3l/frnT0oZMKykdhssJCWKH2DpFnARYyG9cJ18RseKUO6JffP/QpLVTa
Yv8+3tGHBtgTRpDdaECDY/1HAXAIfJa0EOs28xvQKnAku/BahcrXtw9n/RbPvF/jKAcowIe0B0Ee
B4gRpfqsaN7QhILM4gN6OfOwp7cSdTDKI6YAYfz8lsAYD0aSkW+gGEl6g6cBj3dpT3MoHmdxml8b
8+899O/Vjr4nPf9JBngfbzUOkrGGH1c86RntoRy/PtDpnB9upK/S/q7sYl8r8osk0+8lw0Fv4lna
S2tM1xbsQ2TpwcThxjEMBz9W5iL2oqaEj0BHVwlkGmmIUDSAKhwA4JlA0mFkodDfVCNjIY7YjnJM
NLX2nLB1PsUYuFxPOKMJZEFzcFb6lPrXoOLWE4r18d7C0rD026KDnKxd0E0P5XxJZaannzDeGASd
Y4H8l6X/76s6WoVhUg1BH7PJhEEG2CKlXjSUgYxiOMaoN0vp7qznzMlcVzRF/lkMx8dnv596aSi5
5hTdAIBgY9PuE9RNOOPnTEBO5nDfrnWUw9GCtvu0Jqsnr65aydeF25P5cZZOczIlcLCbBQ4tg4k+
OqK1LGHjDADs8ToobPCywrBpif5qEkMXxhzxXEf4JOvb+XbFo/NZMhKjNSHFb4eRITNGwmt5eiEf
41xM7HmsPYqMLKurBQkV8EvhM0wPCCSoB/2DGKqjw2ZtTRbn73v95BsXuFYmHHDXvlbctwMsHKnT
ZaeCVyR48ZOL+RQItOis2ubJVcTxTEtAs2gLHL1xXKmtvRPRfB/UB2EYLsCZEjaV9HXEaEdl/AxU
2RjQV3kBzlPgYLsH7TgK1Tudpw6Lc2ra5+7o6IsU4aFi5sUdOfYCJQ6OEboAhFQe/2xj8eRAgAz0
P49/lBU5kZnuS41pR6Z+drRwhItGB68/gsClDJbnobCOfLToK/7+fdEwI1gfhVdhDQ+RBINlWptH
l+6tBlUxQSYhF6FO5TvX1RZjD7dp3mua+nmPj4hjLIx08nOrdA/W3o+Mq3T0TUwEsptQfpmQA7SZ
oB+W8vgUqC26Y7O6fEy0h1FZdOaFTa++cVLSzGhuQPWMVQUmazwPzca3Ad3IIRKWDWpZOl1+SVno
h8wb2p2e4EpDcqxI89JybptAoTd6p/T6oh3RYZLXXXFTdmvo+7QOZ43wDy3cQ9fjo1NcqgmaqSHu
ipLqWozWLUw2TLQRzE3pfBioXgibqsNDChcEbipum89aAG+/Rp1Iw5ekP7gCsIVuOMLJu1G+nVT1
EpMPO32WotzvsoVi70RrTxhmcAIthCp+rw8b8SfbOoXdC6zW2G/iKd8NeYRIHOIhgH5i5w/daZFq
1hIYIxSkprRYJnE50wHhYlRE8uucc4g6Ec8YJCDMxlfmUx8ThoJ6b8aySonT4SZHnNZLh5TPx/px
7OuVyCTPhtDT6+rbNY96IEkh9+E+4ZpgUWVrJ+JXhUaDg4YMCA87vRcEEo34LW3AEg9d7/++sk8+
M/g5A4C4hdvlUUQBlSjltcqMDb4cHoNx9tDvX+D6EMHEBOg8hfxUjSV8NrDZQAjPoJT8mRbtOzvu
0hDyK1fs8RbiJ3oH+DzC8l8rzXVwGIRVQK6RirafWmGsTRN/guoMJO9E4PpxG0cbOu+hfVjDP/Vs
EjNeuy+x44lm1Ja02n5/yadaT+SAWI7pVFXoeh9lHKpqZT1e8PG2pXyxBewnfKW1T2Ob+SkDP5CH
uLtAIyqgevN/hNcebJPKqM8EshNP/f1G/kKAGKMZpQoHKMstAINbLfIR4Rr0c9LZWaWm0xcTUFeK
GR3u388vPUCUqAOTmJlOF/RMD+DgGDxlBsE6Pt+eZWzyd4zm4f69nvj9b6dwWhdtGZmcRa1WLAem
0lqX+zRsxqSfl+OsUxAygewwwdtIkju72Pb15xQ/awd0fehQGd4ez6bmmikdkGCKEujSW6FnEIdP
tlIJFyK/GTu3a2Nh2lBhDR3ELzqAsQwcw72C0yPCcLYp+TjX+k0DMPNaTsYFwx9vzCu/xuDQLlFX
KedDdJnJnd9UyaK3jZWEdLcedaukCFY2QEAczqAs1GNIf6jwwtCZa7q0E2ZKDM7Aukv9HZ6SnPH7
fu8lhu46wxU4LfQToPdWg7Y1C9CehFKLwSwt1QjQWcXqsypjORhEfjqNYE0sxnMRf5rtvofyR/7b
mc/1FRgbr2s1fx9N4vjQKQASyjN2BSmVYYBYBTREC5A4z4SOZsQgXwvhM1ltVloyw8DHZSDFAFTt
dMJo5VryTZytWuVlL1czLTy4dRP4Q7A6WJ+jLlNCPOybh7ZT/QKSR/Ji5G9iIoT35/zAbEWkLinj
8vBl0p6RIPGHcvB+358nF45Qs1BJZP+WlurCMcgOSKZs05wjcH+tY0ClX/BkBYRwjeH475c7VauZ
KOCxLb6MSI4l4o2+ga8KeVEkzg2nnegtCFCDzPgdQRhgPgcm/Uh5HBRsbpk5xUGwmILkNrc57G3w
d1O7GYfhTwp1n2QTA09y7zR8IcVt8lXLbBP1cFJ+8Vn3aDwTXPmSQ8NIhsYmdA1BdovQ2IOLIpg2
wo4TFShkkqp7OSjcWmeor9/3h34pPAd6TASENz2SSV2QA3FYm0Pi1jKKpB+CAejI2Ra1wt/f0olS
HasiiwkUSkZCQ/rnbp6UKmMGIkWoorJ3lIsKZxIIuuyA8zzAE9ndj2sdzUFKq5BUtYVMqmkfQwty
WPI4jIjN9CTUdHIXYXnvaM/ktRSmvz+mcqop8uPiRymAgntvVdpw/1BPSrAWzDjxR6zRSideCQYW
5F/6TGWBU3pfLvnbuI+f5OKT6rkZUOEgLMBf2pcXmrn3YYC4U5H7lOxUCl6MjKMFz6+RTE8oewlq
VSX0xoBGwjOc+s4fnWGmhpu4XdtW4iZJtUoYgZQI6jPeEga8bO9syH0lfB4h09fLprhVs2kb+U7Z
uVIExdx+t4tumbfcbu6l1GMOI76piQQbFuYvRm6d1s3JXwRQpFFeEaCFfRW9IXhkxdSoseOhPQE1
TAx8u+4+SNP5NNz3Sn8hORd5Ao62x+q7+wxJ/kQmbaeeGHQzUORfhSJJy+4xFGtOpFXz2hPDBZDC
GpEIlyMrNGaTjQeCgBr0X/w4QfEWDr77gzpjsipCXH3AAA44sINvhtzOuW5EIff7tz4VZ2CAKFBO
DTKB49NXn5KQLQVvt2iF/hGtE+YQHP+E1rPJ7ImSlEElokBo5gmCw9Hhm5px2A2DHW2FbKl1AbSU
IeL/Sz8NWVRAdvyvJoRrfm5SoqZiRZHxdRWz+oSJbKufdoFw05l07dRMmmugr60SFEwu9fNKg9NK
vTVpkZg/kLxhLf+g8BW14ppjT2aKpnX2XUmgQ6omWNZNjbkD+wjFafkTvE1YrgJhVZhf2IDFOLdU
2HKorNR2OKcR+zVD+f1jmye/NpBfvCoFgEw+CipS3zlWuedrI7HQJtmOLqstfWQZix2QAoYrlXxl
V6IvGFGWC0m2ion+pCuzQ2r5aLNeKpPjldIiQ4RnEozyoP6iyWjqlV6FKBx9Bg/4hQtKIiAOG9CZ
3MikKcwJ29aVmFmWn03yJhoFYhwWdWiaso2IGVQ1sY4TDAjUBhoQRAK85mH9GAw1rL0O0jp97jPE
ImCpqKQ9WBQuHC1exHk1axLqEq+uJtiuko9B9mbfYqSQ6HfaiMQej2ZExuz3d3mqaEDLHPqQjRYC
EldHZYpp2/1QZnIkhFsMdP7gc00jViN1WPljDbEE1FlhPdFZRdQpGRbhnr1+lsJ18osCA7N1dEBx
0Tpag6NxMFtj7KMtQiogAGh2JEWGgSfcE87UhNrNUO/FuFJeKdIy6zsgSBdiZtsn4MshIEokOGfe
jHjyo8YEb+bfezoqLaiW7MI5cE8MbMWkKLuOANS2zgOOKZ5NiUV/vb+zgmiWqmdmCF+Ih1+ufdxN
34cRR5E98j7YQVl4WUefojESfeQkC+p42fTdxSFyloxZpIxkA/M75RpRfFZuL4Rpa6T74CbzHlv6
r4eD6UbSIq1QDIRhY0r6hnCvB0itxm7KIu87lEsujOgxVQVrsWWsg0Yebl7L4aAt8/xa3lvQPopZ
1HxSv+ZJ9wV4zmNQYDQoQ0ID0KWx/3Jf0Kozb+MUwc2kPWQKjyhionPUdjVbterJromFlLNA2QYI
s9V6Xz5i9Ga3F72gW8f7Nf2x2ILaT+yiZadrKDur+68R1O8r41T+9P12jrZML4+1mmktNH8h1vFA
hOA8J5mOz3Y/zz65SK++FV52OmhSVUPsN+VF/bqXXoWrUkCZaxqNh24EVAdehpM+xVUGrYVSg/Kh
pN0kT2faGSd3KEm8ACibyL4c7dC6npBOCHhoquuwejWN/oYcJIBva+pgXC39zPVOzRJMHPWY1dqg
+LCb+fnoRhqnai3z6IDOsmFnqa96NK6Fi04bvw46qqs62Cj9nLrByY9rqYja0EQhGh2dLRmsV6MT
p7vU36oR4F+IAvvbQ762yvJc7D0xxxIe9v+51lF+mqEMqieSE21757GpXg192/cLTb+yy+t8+qDk
ONvnP/kVLS5KkYTptn20nowBUXQq+a+zPkOmFvSz8krJTRPfORtBDfGu/opi36529AnzsJnUdkQP
A0mB5R4OPjILQrk7a8iAGVMGxobYip+Lv7fsbSRBeIswPMhfShXxB7n1NelNQqrzkB8wi2L2FUY+
VhIUKrazjIfARUijzDZ62s4OCQBOIfsvuwRq7QBbcg+MnLw7yq80qF5hDF8JUmBttvORPoVAOhAP
BRpJSPGB2izsZT3Qr0G7sLgQJiJZ/EAVR+fSi9NzpncnP4RYYfQoQMAf9+qc1mmTKp2iba4uBEQS
lpWr1Z6Spl/SGcB8fo9ZX7K9f32Lbxc8+hZp26hmkqrs3+LTUgOca3CNkF8ZJoEcnaTPtFwLM0rV
UJZkAuDjZJhuUg6PGIfFrH1ow8NiOlwOSKhK5Z+eLrcpOK7aR9wUsOZ0KP+6R+29DOUQhOl6P9Vr
a0LY5sGGlw4waMQiqwzsVZ0wv3gdY/Bv40rgbur8KZKfhKI5CegQ3IO9yvBXMZVZVm2HGph7uQ7A
O3GrFqoOzQC9C5IJp05fPaf7YlGhEVI0zTLfJ+C4HJ+pcMLFdEQ8rKw6E5dOxodv7/EoPoR9xaxs
4GRO5TuJWBx/IBld7i9S+c/vX+zUTAbcPYAF+FfEsWMtoilSC5jUQ7RtFVHTwOWYi/oRcRCaqeih
0N1RrB2Fx3k/lVMPCUiN6aP4gW/1z9hrHRCBPnRc+h9DEWKgoIXssV6///0hvwLO8bIk96RPzonK
/OnodR5QsdLUKiVEGCY7t3U1XmrVZzM5jW/qKZgL/TfK9wPyE3xXNGA0YckZvGTAzSlANDwMAIhx
KAXJOlElT3iNK53tRVZ9mTfzqK/QBMGyPp4JQwSbItSsrx2IXbqNc695zWTCCzqknBGGE5Bs8Glh
9nKAhmYriUunqjaQKWFyj864kDoRS4/pTQlKuBaIWH6my5dbAWjw5WRqc/Mrib6kAqf4zIL+KjBm
dtW5KDs5/QcgMFfRVmKKP1BH5HQOahY1sN5sDOdaZn35lfTIWhMZm4O9prvEWxfOEULwJTsnznlq
TELNbMMgU6CR/YWVZES1r/Upir60yeQWHgnbpgT+Vhw8ik7VaNyhB02IxQrdMxzaz9/CqUQbcpes
4/fMWX8MMnbScTBCRmLbyr4KAUAio4ls3fCnND2dnmahCDiwCNQ5Pfzf19+JhQ5IVNjkop4olAZ/
LvSitO0EfzNn06drujach8jEjAf8B67/vy50nNArSVVaFJ8OJR3kgut9frEHUpnen91R+olD9/sj
HbNizaYabK21nU0sbQ3cTC1GxgMsSnyiA/p9E2okBQqJiVLPM0RfsgJlQwNEbLxvZ5lM56bodybq
4Idp5NC9tMMbDThqgL4LzuZa9ZDROBs7mCb74M4OZBr2l9iiLdVm69DLitTAzfNyUVSKl06Kj4vl
RkPnvy8v9Arwwl4LtlZX3pc9aE2puMhAWP5fv2k6A8zb8BcAHXQs7Wf2GdMFOnzCJ8gKL3MaFwhE
AzxWzrabT6XnNvFZhT6AQvRfqnWGAvLWEHiXAjCAeiHQQEw31YPqMXtjPUHJtPeyGzBxa2gr8BnM
7EVp7nPrxTi3k79wm0ehlJuBDerQncKv9ziU5uoAwZV+TSmYOahXwVReGs1F1EPMibFWCC6cVkiQ
2Us1/iwJa7VDzwaaevvS5qgIJMOSYZWqf/CxpuFays516f7L+/r3Fo8S3sjUnLhowM8oZjavAgWB
I3Wm9vfWsA33hRvnmHhD9NrfRGU/14iRnHRj94kSE7hswE6/r5RTJ6xtaLJQ9obfwDv7uftLBVfD
KWesBYEc/W0xME2si15HjYzNgsa9TdyDTrjm6r9fmjbOz9zYAJxuK8zDVRsQLp/sKB8Lk0bdg8Zu
79p18yA/RH84kuzP8aW/wD3V2Tq9q94gyhG77YMAPewsmB63zjsJQPOwv+1uIwDLF+Z1B6x7G9yA
S05d8rEA/PdborrKprweP7OdwUgodQOSNbBqPY5YiI3QmJ51vnbb40Vk3aHY7t4l89I1Z81SfnFW
mde6znL0tHn2nDxFkRubHv+O/jUFhIQqxIs1HxmjqGxlOmKeWc0yhEoC6mwopIQZDz41LYl68GB8
5a/9TSrNwBykrvXcta7xXu3yGjFLbnEKmNPNUs7sjwRzFc9kKT6iFmd61FwpkiZe+MAMFfyp7YBd
cOvILZfaH53pCHbYjxhxWK9a6Wl/GD0yklOeJrhNhUvDCs1nMv/ifeIEhz61k5fl1dJbev5yCbZF
mVlP1ruMONujerm/C1+s9/YSsLsLanzxoLm8ejf0kpnsmpf5g/KGzZhfe6anLFXPucp29p/xvnoi
rtSXGps7odXgkmeiRle+du/KWz5gZ+CCoOkvlTfEKMIPW8cI3uXt8xkCDVbtHNfOu/2q5muuzQsp
co1Vs85wUERedsmwUfGFp+Yf+HnJbbtINxDCdA+Jl8iNrlq+9FVuIoMxXQt9Mje5gUvfAfMUh7Yb
3OEIHvKiiz/T0rjGOOeq2EC4Nyt3lFwWxLQdYne8Bwc6oGX3HnYuYL197naXiEwgrkd4vyg5nB7Q
/Azd6TF5A4y9x2DALbfmFT+heHLNkuIzahf7D/ld86wdI6SdvNMuEyZtABQ/2zuZr1W4e921UYBz
2yeNAeBbEbn5vYYcJDqQt3ri2q/Nh7bN12nrZwq4VbxZ3RExktJHmgMOcGb5bTOLDnMVTEzrk9/p
y+QmRbwesTg4icrWQDXa2QSNTxsrLVdJtHT2NIUuxSB28sqdUyzQulfUhaq6qp/u6jlDGidZYVYi
/jUAjkpXV11iHXYrjHEgUqi+ho4QJItn1AYnBE7m/CpyNAiiyLcZMMwaQX13v3a2QmzQLbaDsGHH
j8/dq278yuAVk+Khdp27Ikemzx0f86t6PlxVH/1dcxfp7lS50x9Wu/IUI9fr7u/iG/N+tMDdsUm0
yg3fcBlCnC06k+38l6BjMyBxIEUCEvkZ8CItjSr0Kdu74b28KXaHu+ZSuSvuarQLPjiVBq+9ztlQ
lmehW1PM2itpHT9Pa3Uz3ctvXTqDuZd69jn3xuNj4X9j4b+3dRSHTXlAWU5O2jtQtUnnyfdNgfnE
ckRxqHWbVbWuLqZ3VJmtP8mM3Ru8/h6Mv3pX307Of67PqSmjZgAr/Yu6863LVjCj7iuF61d3IAna
F4VdlPiFDGfSBUCwL1B9mAW3w0d3TXyZnokt0qZ8i99l1vSTcgdoC40T+xEAAPTt32/OEAfB8c2p
Gn+R0gBMdI5SVLPts0iqgsMdjNmV5uczxcX+Gh2nbnXV+QSxheXimOeNnr7G/OUR70ekmZxL6xL2
beoZl9ZM9621MtPn772veSDXNs4quLzWr/9QQ+fzg9fsSl9foo+ykXbt5vf7/xq9/ff75x3/XHNM
gHumXM7hDkqBV63YFu6Bu797sr29/2TMlY3pdf6LEMUKFsMmXcD0n1uL0Zf9ei5vA4hyvS/PGaW7
QCXc7MKe/X6Hx53Gr89PH91mgIjOCTJuP+9QwlyltHvlcJd/au/ta/rh3Gcb6b6+OmuveGye/del
jvpv5dS2Tl0Zh7sH5Sp617AV34TX4ZpufHltZm63QdunfK8ezEf5rbpBf0xoHdyElGLnSHJHDai/
7uQo/5C0qrUSS+azbOUHawktzt40yJ+debfi3f319b+926OIo4xFNcUa73Zq3eqdKnbYlJmHPU2w
2l/yhg/u4fn3S34Bvv++JPLkZJM6XU5R833bzaMV7ENbYsN08947+PjyzJrFtLQuOIRdlTDucuzN
6yt0PG5Gz9n+fnlNOfnE/17+qFFeVGOVhSkxVv7s/Gkb7PKPehHOsHLZRH5yK++6WbrL1urSWqtz
cIkep9wF0B/3sDBn44zswKvP7MEvFNxvr+QohoSp1lsyXpl3aCcs1EW00kgm93Npac/yN32Bydoi
etf9HTjm2pVXMec8wFkPssws93bI184nr/dt9zKaITW2sPxm+ftbO4Zq/O9y/M9b+2L0f/tooZKN
Sg1h9k7aZCvp0rl0brCS36Amt7SenV10kZ95J1+6Er+8k6/v+O2Kk1GPjQVq4866qrbjTHL3K3W9
91tiYLFOtuZ9tqURcVOVLr2lFzR2591W84u58agtD28xccx7jBfRLc5Qz/GFdlM8Vkv4iftN8IdE
AWG+5r3dIrV72e7218Z1tmnn9vxwEd/Kvnk1kVxafrkcl9mCDAEU/ZV9WfWudStoumeOkGNw/18v
9yjARemhSCsEe+5GL1jsV/KscT9yr3PfM5fZn49kqkd/lnIgnAeedu7qIqYdv2ihjmk7aDGwKY82
hN1Ko27GTnOHitqu2g1gZu61ZfWIzeeiXKk+F/fGpfi59cdNdCH52so+E4fsU7vy+00c7YBe74Sr
NzchPZmjSwodL9VP8xq1Nkclw/MPPa4DrnYVZP6Y448yF/CvnbLMrqiAJAsVRZcZDVJzlb9XvDD1
s8m3OHgTD3Vot/Z11/TFJt8ZnrTQPHUlt/iVuvvGjZ/SN+d5Ty/rsbu0rvW76FN7aW/V0I3fVCg6
j8ZnBODG8ifLpa0y5e64k5+Kl+qBbBrA2DaZ8D9E+Bld7UU1Loxuds74859e8l/fSFDjHHQ7HfXY
6IpscbIzaeT1RKAAV2Y/K7NVUC7GfoZ/YdTt4nSnSJv9uA1W0izwcyw/XOdG/K3tS57EWwj4OZpL
N+I30wVVzv5RRXFUdin/ZsgT80PfIfQjecymL5lC+2hT8OcsD/9XD+lhb/AQLZfd69vbNX/p7sfi
mZ9vb28/l58PDw+tu+ndz969jdzbdejdr2/5z6fkf34W3u0ycWeKN3tdX67vxT8win+yd0kfl5mX
LHD04Ec4d3ahDwy58WK/4L+xL2+QZPQpnsUvVAsw+27qHzzVPXghm4I5EcXgPYUKFzgQpO8pEdzC
K+77x8KDSTD//Pzz54/ls3VXoqDmquFVfCV+L/NCn+/moXDtWQA7LB8lxJk5oxhy87fwbQKWUiIs
dJWFK/1w2bfz32OqIdb08UeF/a4iUcycSdPFnvgW4Vqn6aLJbJu7h6u3txd4Bq4xp0Tc1W7jvsWu
4sYuAd8d+EKDW3pA4WeJH/niV2CiEe5nl5drL3HX9/3qHrMbV+bHOppFs3/eXuGJhKxf8rCbc+eB
dSpqwJIFzm7gs63KR5lSPxR1kOjS4U7ZBsButjmgmsFX3m0v3AQL+CEKDQjvwGAw95M/wza7RZBL
e0E6aCtTCd44CBb6mFinN4pvbJTH8RK3ugj4iodg3OfGutOe4odsK6+1K8ZGiGdMT+VrhCHpOFOa
GbBMY6PflU/GrIUOuw0o2HFKzpfSIy3Tx+iRCkW92y8Tnx7GKybPL9l2egquo13kTW+Tfcf8CUqt
5bak48ts95Yv+BPxYngsF/kHgvl679k7CR3ujXFDHNF36Krv5D/mzpkXc8kb3P7dumYyQYvGo9p+
N/G23hykh+qiWB/u83npl7do9aRP5jzsXWwMaUHw/LpbPidLpm3mEnnTZ3uJ8+lBmqEuDi4AqVEW
dmMs+lW9ctbjbWq7+0U9D0D4rCnU46vK8PFALW9Vt+Cd04JR3Oy6uNAt1yBj2AVnovKxUMPXwfT9
Ix8loUM/YnXr8JGpDOblOqY3xbdaGrPDzGbfZctqjeEkGcDZfEMcOn/tjW/L6ygvLbpKU9qQI3G/
DW/ahTZXF9QmjYvbwKamAOn96qa7DDbmMjtDWTiZn35/6KNqVxisEm956H4mPdJR2nb8CNaUdNfQ
NLyA5DSfP5AlzMt56P8eE47BfuKNg+CALqGo9DuNY6BVO+V9IMkWgb5wGbLTXqNZHD13y+nt8Kbu
6Ppelh+0arKNM+u8aW2+x39otOG98ibab28waKh2f78pXTzx0cf4cVNHh3OVafUYp0Fzp7WujvAb
ix5JL+QXnqKt4R/mww4AzEWyCi/7T+dpnMkP4aZ4Lp4PVzFmmGim/Q9pZ7bdprZt7SeiNWrQLTWq
ZUl27Bs1V6ESEpUA8fT/h9c5e6/IOdbFH2zFcWwBkznHHEUfvXviIQDplyNEAZvP0UFLAlr/E/1U
Zwu+/eaxXqvzdi+sjbWylpfD1rjj9f8tyv33LdzWd7LYUKLsrNe7js610nqTMKhQt9l9AFSNrY+d
0T2E7zBPv16clN2G5sm3g4u4tRPIGFUrtTXnsXEip7C3F/aOn4f4lhHr67nLcCdC2jjyZN/Cdw7G
odbEqK13leR0sT25WBBOCe8C4/PcLYazNTlbpd3tU3NMaKYf2rJOUGewB2DDpv2sKzag3oG6wsOB
jBdejWnBVvvzRcrm6IjeTgRFNMd0ONJMfPXnjgUBljxpS5rs8B4csvDOxOodwHZT2RYs1a4t2cU5
w0KW/gmLfPSg/uD1tM1eyCySHQUZlWyyl3PmZC/SG5zF5SdMxvmn8GCuSTtGqpUt2lk7GziUWT4t
REfcj8d138RAmscPkt18GE+UJZ60N+Xr0N7qnu1Sxc1Tra6cN9vJ0/hrMA+jxUxDTAFfHemq1+r5
n+OygVjisrku82AI249kJruAqD3VBbzAtBh327MdOxD7frlPXDbH6EYqfuV2vzpP2xhfByXRXbyM
dvrIXgwjGX8LmiWh1ro5nXz1vf2tvve/9fdofVwSa8whT0ZCyG3Ym3FT8HGoudmaPbjl7viQ77Jd
vksfylDwKfuFqgeyfCpM0+AYgALZo9017FH2mJE8d6upOSs2xabctvtmn62ybbxJtpM10eoyXpQz
JbyQu9ZWKpkkZYUwmrrR4HghdqKE6kustHhvPlyeutl1JvLZzcibkZwn50+Jg9QTOVPAPWQ5KVm8
yG/ym/gGuk0I0XyaRavjIlrV1BTWCsmCJafdH/fRNtomXAYE7Ztq0SzU2XGqfKqz3CNwmF5nBRob
PKcV7V6LSZh+dsEloKLhj39fgjpI/TqICbPvBZP/oNF+mrk3JuwS18W5Npm5Z/fiDp7pS57kQQEX
JIH6qMwns38ObQ6dm7gQFy0TKDJIdTarXnSalTGDcZ7XcjoeQ5jM+rAND9Mm7OfmtAqLUJ/q/G1O
UYvh05yel+dlus6X2bLCiyGEnYrT67SbxuHo1RxDdSpPi7AKMZcckqPDXl37UjAe5WKYlYvxkILL
pxQk03whLIWljosuryeu8qA8jD79BM8eCQUsAzqp1puA4zjBiSwt2R7zeG9vuJFUqPyjMzqPvHr/
cxAVH56pKuGo/e8hBQPnIdcVCPZYC1hWs8zOiEJbK/okLsg502TZf1lLeW066VjKSBbJopk1s2QB
tXDYBNQW+NHEmBNh7KhoaJVdwXCuLk+b82pius1iYMNYjP8afaFVAwku7L7WadOBN+K79bbY1KuK
aY1q3/iPfl9udUQ77HZvRKH+1n6C/tgXmUPjTrU/b/Ptedsu9Jk502ft1xsfNxeck5lJeYifVt+O
L+On0e9qwW6AJcozildUnJjXOGGyOE7JQoWTyTqUfje7cNSzcqaF53tOs/yXKHesQo+EdhIsJ7d9
tqrRncxhwiysPHxSXwhkPw11fzwgWLLpOnXJRaFBaw2z8yLnoPj2NkZkAiEaPKqu8hWZQSJPdDZG
djmHSnADNb8bmmH1pD5H+9z3W8t65+HZaxJ41tPTfLoPOmtDG7XV2fihlmmPB2GPq4UIsCJdbG8+
TvZm+5vojKhuuSys53lvuxevdhpCt8jOvHG8rkGy2nbBBGfzsDSetWfl+fyUPylhGZwDKfx5xzH+
klz/Y8BufLE0akRQ5AxYZmlc+5VrF216FsgajofEcfKUgGplkFipN4zhUhBZD2PihJIax8kqyFCb
vF4cEEwEsRRHrfciGPNpDMzzfLncoxNAbgWWfOuDTYIIEPsZGA7Jg/mBuuNYch2H7uebuy1vs+eb
dHWo0gSEggm25+bmEnMQykiWzrvjXHXPn+2b/IyofIjMwwPW917i8y9p9PF0BmUlic4Yqtt/bt51
1+R5UQ5nNu9esfsw3epzaVosTbJcd+7sBrbzP3f231ONfsS/IlutUooo1cXz7uof58bVS1X7+qo8
FWCif0noOEHI8prSSU8V9olycv308/m/Bw9/3ulNbAr0bCgvKqcHFKd75b7CzyNJs+ru3ecNQPjb
fd7ER+YgFqY8cCJhpq0O/nEV+dE8WadWdycb+pc70sgRiAZ6q8h63mJHIEdqTR5euRve42dlGT8h
Ylrth4+fx+2WfGu8H06DWAshyARwzs0uKXUS7XdNXu6UlUICYicuDBQZuhDH8rQw7sQ6f7+n/5zs
1iU/XaGgPQrHcpex19HdFhLpPpzvDNxfZuK/7+gWbSUOZxMRYE5C79SDFCiLdHZvtn9Z7T99C1On
kkFrv0InLYxtf852uHTMuCji0Uhlr8JKAFeQIQHSzmBQPIQTN1tIfpPan8fZ6fG1d1HhCgMVc0zq
7VlfSpix9cHFnLqwWjz//ES/suTfrg0oC91wI9zqtn2olUUYHASh2v2qXdrhPk4fhkdbLF70on/L
P5WCPaWYDQ/PB6t3+6XZQD3gxJvUld/g0reOfoZpv7cRfq+ZQkU5guDgdoUXX/0y+/+yD21qxEdT
KNPdERo5x1jFH5rXbJOX5Oj2WnAUNgN6K9kKpHL8ixBA/8xeABNk7gnpXAmIuD2hidc5s5X5cuOq
sdXJIIvd3DNVMijIkODLoxgAdglIHFDNXxIuEZGTbF1WuoiK2pOZ2kfEmJzJ2igQHR6BOT+P/BeH
8R8jf3OPNxmMsh2KIW6LdAdmFUTPBDaoxN5dHg6DncADMC88Y3aJbAg3jId4BZe72NOejnsCSCS8
PExqZzLjOTWX5cFg249hV6FYfPoNS2kluFCQT3IX5QJr2PSkuRSB3rqVsJTDw9aA5215iHwBfEUL
/xu6cCzfAlkZq6SeEfvGl3ZQ7vUk9LWw2CvgaK3qPSLAHOwIaSP3OkNxG6gOvCyro5ttDwe7T62P
7ukjeZffhN43X+pHOKafpX22vWOFvva9m5EzNJLdsoaOGY2Po+H41+woD0oKgFCKdw0VaQM8Jj2D
j5H1a3g60sdoJ2zgbyeaXP3WpXsPKFCM95eTJXbl2u6eoHX/+VF+wS7+vCBaxtg1sYps1/ptf5MR
S0bTT0phy5WIuZsHIDEmA+x6MLtYdYsckAB5C0iaFxBWfXdvJnG7P539xrwIJpoiTVoIW0q0w8UG
qFTI1ghVxL0GpHm5Y5al2yZ9hLrA2hngJic8AFpsbgq0MRgBE4nByZahx+vJOXrvalNN4ejc0f1C
sMcdo4x/3LC3t85HUsN62w3WLgwfPn3+zOdz3Xoe7OfTl/8lUqIcqCA9XRzx13y+nC/329fCcudP
n58PkbXb7QhfRo/ubfXyMqHY93LG1VsA9wAMBxuvTwqExM0/x9vLV2iz2o0Z8vDh4X39dLKeKheU
kZWFo+PXuONpl/vIXsqWQrjd2FQJSEC4KUfmkeD5qi+MMfhYDBjLAVgBHD0kd95M+3JnDn3PKgJf
YNZqUChriMCZ6p+TWhCFLtdOmrm9uJ0t4bNqwdk37CxMlxQhXWS47d2EO95m3uEegOJb2PF1bloF
DGAqUN3cnDvNeqrwpWxugRn79LZOWUS2ycI5Uxf5ea18T2TdnOvW7KmtcFAqznUh5o0C3RZcmLrs
yOIrnuWVSPXsJxSvBb9zEp8YlqcmU+mJpzQVvGm7e27G6LP8uXzGgf/vzd942dJREWtI3Mwtw05O
RycKeAWsdm/VfPNmbu77ZtEI/RCJdcppGuf8aDCTa+vk7Hrr/Xl5ANCQLisS5vdk0m/FGViqf97c
ranUlAttGxKjDZKip9BiTk3/NJf9l6OTTRGV86G6cYHaub3duuB0yFrXYe9OfGgA7JOfeIWvBj9P
AflL5uBmyMdyMp3feB40C9/Mt9OATo96jrWtM1ssBOsFoDpTngQZ9mPMGL68lNbL28tu5+X2Q+pF
bhhZzJHY8cMxcGVBe15t7Var1cvb6m138T2sCupdThjuVmOeRLJim/+pbWk0HGHYW9gBkhfUxUBM
+dQ4e+vBDD8f1uu5RQJj7Vtri1BwPu+cee9+mabOm7vLwdXs5fNS53/WfmL7Y36v8yQwTuvam48x
JCl2az1WPp+y8PlJtZ7mF+d5/vyM7dovp2MpM/h9tH9TmHQ3QvhVbLMmDmHk5hF5BuvR2Wz32ykF
0N/OJqDeSC2UkuTv2cdsNsutX7/O1i/HwRnkW84ss2YfzsfHJnI2k3CsqTYAyEYb3NmPH6b9CKUO
sXsHMOsfsyzav7CQi6u7WEysxeD9cmZO4Gzt2OKDxApoTDKtzu/gw7njV3+RkNw8Yxk9S42+EPZE
yhV/2rNcE2P8OuO0M7YZBZpkWcyPz2ClXJAX531DdwH5nb2yUJalnU/zfeLX89M0filXzYPwW33a
0mQv1jY46nhxza3kTgh42zczrgwZ1k9RhAMCmnH9Zj1G8jDUaF2ecCLMaQe+KPJhSLAG7N7JRrz+
TtXo7vluVmJzzItjPdEBa5LNU13dHgLI7FhyinvEub8bdHwLPW/u7yZUU68nqco1zleE+COQk5II
EsMJWbsmSMhlq265L2a113ky5apke9rDDmGLs3SPG2gur2+HB+2ODbylobodc+MGSpieLoM5ACjc
nX8PK2Oez8Y9ADCz/Cg8XT4VD5jCVA0nD+Unk6NtcF8QmVS3xgZhDoAuoLjnGVFg7xebjAITgOa3
y1P91EFwvP3ZRkl/2RVgcxLRxjLobPuH9fBfPiZAU6kUq/60Ax28u7ycF9FLvu/8zp88NBGponZT
vQAxWAECaC7O3cLqX58eni1zEwNOcPbn6tFYVlpqlKdd9IjagJu8FLPOOy518uo/3+h37CzzBD5r
GvMl5F5xqf88E6zmxqSKxOOuXDZbOjzxoHb0E/yTK/vES3vy12tcsMOvjqS9AAj9HryJNi3OcWMr
6KQ1R9eDNi5EhP68hlySr80lFVLWRhxq1mNFzbD1rlMIgX0J5440jX0lLoEehhpiT3a+91AZBZ8x
uFhG2MWwpB+nELBLKLyzkyC/DkiJ8nw765/SlfZEqZZc9cHRQz1UQ3Wtr81w3FiUIJsadj9NQmGh
r8q55gt+GWah4iehxqe8SuadV4bJWptewZKALAuID/2zl3kgSBa4hYtLoKxLShMoGQEEE0LDgVnH
EbyfH5Q0+iHfBkkjkyCOsQ9a8X8OEq13p+giZtmu9yar8ql089/nh8gtgqMDu3DQuEDyzzQB/H+e
9iYrqJiJmZdXTqtPC09bVavagQCbIbt4vWuSBJWx7dXnz2f9DnQ3Mc5MScL/r/TnjZco03EVDXFK
tQvXCKHWk9PM8oeSrjbkOAkClGUbgKMiwisee1AYiX0Ozx/DJ7Arn5wEYXu5kkZa53vu61+fgg7G
CsJCgzDoxqwaelMrZ1lNdzVGPF8Q1FCdAXaPxi2gaMJRS5w2DlAECpvRBlRI58HBgkelAyazXnPn
NEVdk1w5jal3/Kp/oNi3U0Q2TPohgZrjXt2MmonsZ9fH1wxkQhSoU8XrfCMgSb2GS8dpvTOW5LKo
F/RJ2udpuqbe5LYzcZ2sjw8w912fjyslkJ/zhfGULyKXmumeYLJd1Q/mq7ivtkVsFabVxtZl2YfU
bxenQFnq6+YtWsBhPT1/UK0X541fz9RNOq88I2z3aekpmaPTKQZHv2lpG9ni3sNkqwbExAiL2+b7
NbxSUbkEoptNiQgWmoNMhULZz3g+LeJN9RlPJ3e2IqDh35cTCugmkgbwkgBsvLF7kpKb6rErs50Q
UFyBwA+XUaaXis4PZ+ypkihkDRZ4/cGCBNbtvY8jgRlR7YNMKxFSgtCA0lgxwu6BiQE9FVaqfaKg
rX6Wtoq3fXAzR122Xu9ciRwThz4EpuYBnD+AJkqLsjuEBaVwbRa5aohkSRBzQqp1voqZIiLyG8vw
KQvTOpTO6k9xP/FkWnaC1Iu/3iIJOp9dfCq8qT1jd3KAHj1r89MOXMgJRI5gvYF5pdj30FN7HwuI
saMCjWmszMcbtuYSmGAiYghHgEC2xACNW7gT+7pCusRpp+lg16E2PQA4cOKgfzxvtX1Nq/OjRDVa
AnPKq0vXl3cNZfBKspOStZRnp026EWfiU+4UIO6o67pozwXVS+s3frVHusTr0WCkTDxWlMVZQ3xB
D8MCLYvN4YHKmxxEnuEkT6Y9cQ4P6T22LPEvWyvcqnh8cBpK3xv3xKNeZZeMFdy+I1nhly7au9MJ
2flmPobeqt86HftCN0Vk0GuIgH7TGhaaPmkND5UpHyKqIB/TGfTY4cFTl76SUYw8Zq0t+hd3rNge
fCq71mFK7o6a1NVtQsl6pxjnx+DNYO6hIFsCKuHB2+n6wuQ6hZKXL3P3DLoBbCZZrMI7hJldBLqT
uZ9kLYmLY+pXAtXc2Mn8CRvaAVTKBHAmcs4ESpmLIBxI786LiFTGUtbBK3m+HdsDUHC7ccnUz2Gq
8k+kcjUXX9elqwQ6TFv0ej67eT6X2R2LGUUYsJQRQcSV2h4pP0SSd6l7sg1icg14+7jVpeAINTud
QmGMOTsAf6EgtkixcolTWQWjQUnM+T1++/dWBHX5kTsVISXzwqaExmcXHPf3jKD2t8dLWmrsHgAl
JU5u/Pr6cknO3aFOd8J7hnPQElYOrD3T7XEkDI/sHGNUe2NeWfHeHuC7CEfsauJLU2Ywnl0GxAeO
mhC4ZNB4I9S+sw5g7wQgoCOwp3foSQjNO/mfyb3rvvGBDrmQiyl5vJ2+wGZ4Iukz+j1tzu7+Bl5u
FXOUBUC5iczL1B8v5hSKwMHpqLRqDFRsw5ZpNfOO2YQMvKeDUTmsoYhiXZdO5Y6viIUQ5qCyGEJW
5jMDf9EaSs4Z2Ipu1dw54FEXeky7o4EnXZJhdrMwW6tehVtzDsHkYup8BQzsWAqlIYQC8c8bvzY+
npstTNM0g7gMWh2oZ27CRviSklS8HlPCMrZU2ionwdgkdV7qrIjxO1i1k3MaU2Hk/fJHVFgwZSPg
9eloaX5P1jd9pP/IRaFlD1nh4mC9FlO2HFbBGK6TBywsyNlopGKibsWgC+7Vbb+22Z/uQfnTU9PM
SdQf4zzdGdaBgBxoqgNDpU0fqhxeWJ29fZ6T6mRPGIvG5AmA7nv3JtRfsuQwcvxrJG82OPVQUV5I
uApzr3kqeA+ZCBCZJ2eEfMDU464H65PQBQy0ab1SErC1lQgC+ucHqow3+9Ng3PgkVVVpRmTwQEdX
HuvlsLUCUn5jgrNDHRiO2oMdDktU2DrAZBPDdQK3fbI/5A22k8dU+R8/X9TXLPp2UVS8FBKukKSo
N2MDi+a5SLNonGVXXCKezjS3NgJFL/AUVuSDjMA+QkjvZ971a4f/+QIk8y/xpUZblaaMhVR4M27c
6vqqnybnCLJljQU+gDXKl/9kwL4y50v6iHDIXMnrmOVjhrvja8XTOET38BsV+DAJohmgYvDSkgOv
sd2GVO4ClB/oDqlW8NM7iiO7b2+AGRNrNabCRuja5+foY4zg8drKgpreKpYVScDe+nx/f3p6fh7c
585p3dYVPYmtgTHgAEpvAzEG24r2un+aFUHmUzBnL4JfCXcI18JOeIf1+mm5fN1jSRv76J55VWwY
/qm5jVn0EU5PEyiW94o1NqyPEWE/QtEzkLJwHLuyQ+GILps06MEruQr+hUiIN/oZojO+25ESXsok
uc7orsYDuXo5YdqEhg2Ng0IUP7XfbxPWd+SNyP2fH9t39K3JvjLCcxToQ6Gzu9lczEK/JsdGSXYw
4cKy8hjBy/fBw9jSUc94M8ijrpI9+CdsUOIfX/fKb1gtz+t2E5GTdE3s1+lOYPi3jDo1UvKpo9cP
1dBNYCh0utQDM0joDmqfX35TlnELImgMII/HsMvebrblHlQoDd8ioBbt5YrsvH16hU9H3FXQCRRO
C/BO9i5vyvPPI6aO9vp2pRGsEs7RzIcXPsZT/8qjgKsdjAZWbXC1yfLyeD26lG5TfI8Enix0XOeH
zQWOgRrDTQf2ybv8Oj7Jq2EKerW1ZJzwlbZQ3wu6F46BUdrgG+2NTFd2hlXIT9Zxn54tY05Lc3EI
oruqTH/ZjYDDgMMiSwhb6W11vBJR7dF6Md4JlNa86yusu8t0wIMT39E6VX/Vq+4tXoCpVmEwuAer
JgNyO3jw2oiUiXUTaiUs1Y2REEkD1TS3yltzQZPb2equYeVNgBt60PzQxATFggXkkBaPXnk7FOTE
R/grMuD4r4hMW92DmExxNa+LhJ/XJzasrkBxBzxUlQjxzNcXKUAlpScoJOVyoAhzfa1yT/5d0Q6R
zXJ4CudZ+QvVwSJ3I8DGM7gG+ofcPs4ODp357UYGOAU3Rcjf7G56UD9nrA27NzyIJWYaezSew8k9
LeCtoXumdyWEvxEos7I3ln9t03h9mR0/rzOeZuOLMyB7IH9wuGZNhf3tVgkli9YrABY+dVuJEj+8
FOCEx/Qf/Q+J/PVD2isw2an5VPQMRlSEGW5BBgAdpnvdFrWgsg6mlVJBagsPwKq+jP3K01/SUNsx
a9Q7SZMvHMwfs358cGwrY3UaMy/eZAlMczhIwiGStxp+Co5mDn7Arumx6p0z0HbNvoju5LhCwK9o
7Ldq1eCPlC7pjevFwYTIWN8o0C7LvHi4AmqMwgQkVAP/vJXFjgZFB11sANVST4kDsVtX142hzDLc
+HJWK06heHH5ypI+tOsOoiJ121yn0K7+vLS/gxX/vMkvPNm/lraUF1150QVpS5/u0VIr6/Kqv8bv
oLjzTx0qiWje/j69Rs/qHAWJLSLfA7KPd8K5Wyl68qDjSFNFoo7EgIs3FplUTKYrnSlth1X5GA3W
WVhKF8SqRy6TjIhedyRQ2degVd3DEMjF+gqat47sI9BJE0rmWQnQLXJikmpPQ0avDzKinjXxBsKo
ZJpcNwXxgGjl03Mf5KBPiiA6+nocaLKrdqQwpgkTVYX00YfNsiLSes1okYPsjpCQPpTC0QWnZpnt
LuC60SFKHP7nknq05Vx9tfL3TGYdtHjmAFDQzPm5nEbGQj/urtCRA1dcp7/Ldwxg70TtdPKo0mCI
tqHTPihR2FFKGByyKtIdq/09+30zqjfByCRr8ouZadK2gCCcnZn4s7YuvQ2uATF7sbMzILnPZtg8
KhRMVHvS2/VpYQ5OWtzZ3b5vIFwKyAoQsaO2Jg7TnxtIchTV4qTp0nbkWqG38jfqn4XwWmmPFa6D
4iqANzvXeLruZSTOPUF243czdVLNT/EPWjdW/Ym86lWva4nxjPkV/0l0zVmMGiIlbhoM4WShh3F/
VgMdRYvVgaI3pYcU8OrPC+Z7BvfmVm68zujQKBMpZcHEYbYEQk46rLaphZG7pRPObl+Omwqo8f7e
Ivk/xhBiDBF5ZmzSrTk6Xfo66SVpOzIRAXeN7LqFY9u50Da4KZidcSDJblR62KEL+mspslmORHqB
KD5z8RlMWgU/JniL63xrishHYrY9UQ2Gq48AqwRCs3D6zE/OYRaPlDFJ5Q+yl3ReLbvSPaKsv655
igj/eztfKYB/GZ5E6fOyB56y7S8WTOYaiQoT/j9PqMI6XkTmrzR9OGh41JdH6I/tbCkPbltvgPiz
MpH+kDVH09y0dio6V1v70j1Arhz/QmAK36R+EWjlp7rE7EGIisQXKbT2Oe+nuoj6OgSmwlxW3iVx
U5urSYHb4kamP9CNYYYK2RGkT1R48p0LQkkN4n1BfPbMwk1lT0l9xqXKZg35pWymTewc9xd4sjIV
6Pson4doU7UPF3HZlOtD4qjFStVC3McYD7J87kbaL37RAaAm6lN0CMedCw3P9+a80eiTQKWlYd7f
8Xm/Yz6/Zu1/R/vGCVGjOG1G5v5t9nj8QDJ+2B3mx8dsTaZ3SZfhz2vkO2BhPBs0ApIuwRwJwdaf
y/1kioiJ16K0PVwBO+bk+ms3QpnGtGKWaubEopPMzNcrLDcU8c3R4Uknng7bCwQk79lHCdUG1lew
EcrWec0cQbXi1klKZ6Saugdn+R5l31zvjX9bKNlF7SKut9qluGEHeMhsme5bGoNbB2NklG7EtgGJ
FJldmtUHVGkQn7FVXBd8yt7inxFJHpH144iJB9L+5xH9Hut+XSH4FlxJBvS2EF83qRzXcSNta/i/
FJsW2XF2HyD+gm/JPpOLJHakFyJ19Y9kTWtY+3mKbBooes2RBweFX+CAP1/Td8DczTXdGPX6LDKj
tFramvEIKZy0VkdH1eDUqTORgyq19V9qvjjCT1u6Pc/23qT+nqK5uYAbUwxR/nHSTbgAiQKEOQIu
KyDotaW/yq+D/AWyRO5WsrSzU0P4SYKGYjNxcOLUIMeoDJBBbG2NHXFwTqc7S+7/mFT/fWQ3i+Ac
V8aQiVydUTqHzqHTr85hqHI7wYWKEaulmRZEw4LpnYVAuMLz7+T00kV+PEDmFh4hIoXoXnZbcJy1
nZWufL3zBI1vkdHNAN7M+6rvUF6uuUT6EWP6byH7P04RCGrFZSIsy2J2ucyFOtDAXJY2fhlyPb3m
TpD+I2MRu2gAZhleLYxgLtLGMRn4ylEqqi3uqXEF2VFl5Kw9qJsRjKrINCZOc7COrX0drIpVL6Fh
YBkvQFyLYhnpD02x7IsltGAi11I9lnUoZIGQu4kyR5n1UG70wyIrVqmyGUAe6FydT2d1umxk/wK8
jDa+I4wQ0xy+1gHuvoXQhVjpHvdhcm89jlPrNjZAI+E/6/HGY72c9VyPJ6xHidiA5NbBgqpaqEff
6tD7reaz/Z4vqwgWPtCUFxrl4VJ1TgVCHG7auUfTlaH0V4K4s/N7ZbHv2bqbx3rj+EVnWe9NgYtr
IvjwEJdxYggUWCBoV8iWTDN3bY0e19nDD0RpG8WuA8H8wZZTp+vsgiYcHiIEbIA5B+w1MowOlhhS
0RhT3ttH2YvOQXGPjXt0YH4a0xsHp1KLIq9rLvv8O5kRFJNLOMzTZQH0914FmOTczyf7QnL+y/0o
dDVT5JyTHQjH6XQcgqM8P4jTw9Fn1I6wiOADXN0aMZGzlT0O70OEtpdTUjtkeKBwkQOpdfPWS/1e
CAYhKM7eEegh/BJky9oxSAc7nLgZWXdqRkd3ghoO+wM6vGe3I4hEs5uiLmIRJMRoRXqXaSOAjiB1
gT/rsQ2Jafyh04xnWlf2lLNXcE4AuqQJTVszHJH6kLRsSH2yIKVQr8NoMq4b+PiabFpG9I0rpaed
3cNpjlyc2PsZYlfnIOkCAtNjPZNbUjE+nqEmuVLiXZkDQpDEgRxNBdUXdCeVqacSVm16ZXqSF+Uk
0LXgSjMjji+Nj8Yiqn3iVzD2IOwljSSDhe1NBldQHAnAl4a8o43IuNbg2VnKY72bJKgn2YYQSKmv
KHeM2d8d8/8uya9I919PtO/zVEvKi7QFDbZrKWZCVRxEewNOre2AOMayml7e5Ce0pR7ubITjRvd9
4k4oVYljqv4Wyn4dFKk/p5WEfhlm0dFa1o8N94r4wVIqSrtC9LKyj5lT3NsCv8BWP536Zs0g+WYW
x2pcMxoRrJtWYUMh5UPtLDyrhJM2riHjePk9s9uw5RHa7h9V9hIbp1qjMpqG6cRHCfQUOYQP/cSb
JDCcu2fTvUpeoo1OkFDCXeHQ1N+U7JYWnqx6QMbREU6uKjsmyX/ZIReZV84ZTJzw0pDvryHut9ER
gAGSbaygrp3Y0vOBDiDFMWEgDaBOJ/M7DHbOXpI5qU6pQLyzB0v/x6T4z6O5FXASlVQ2EokdjtmZ
DDZ0BtLRrtD0atx28LTGLXXnojkZ9XqYkLB6JLmAzdaBABvb1dNqV6vCs8Yq8wSSmQ399n4j2zI3
E7tnMVSzIOWtALWRGhrsPnYBujSy05kOGn8x92o6UmtDepzjl/AzLsA8bOlEt5PaVuE6Ne3x2/T0
786irY+kpTaLslBGHxSnJiJNAFhn135AHU1uA9ONGw38Eo5PxnEAenjyDc0zqMgOruzJsiMcp328
OF3mlbgSq4UsjF8n0cw4LDtKaYeFps8K2jqFtX5Y1WbA/iti8ky7a9zo4paA+Evv3PmJHl7NKSK3
0O+SsCsM6NxHb0lW7TNM7MKdPfV78RS0C71pKJuM1ZTJLSqHcpuCeGfTbNuJpYMdaS00TcxPGF0F
OlepdbxI8WgPybyxvjqMCbjy2OFDJ3JktGj3NZ1GtaGXQdiC1xMMBlhTLOvF6RBE+PqQL47B5ocu
JB40jc+8oWzH3GI5mkKkCuEZ7X+jIjX5nXwIv2P0/6CsT6ymJhWHXo8lJs7wEr2rVODZHRExxgVo
7TO5WlAmEG+T0iyscwFPARH1GBe0fL+1j6KtEC2+y29GOSY9S9MyaHIhV0BLEBUa2nRqG4HJ4p6j
/pcM9B8De7sIdHi3Bi0qGuiKLQlsIKSqtJBXiFcyT8fem+sLO42ZEPM4jOk/MTWM/HgKjCbzMH5n
q8mdM7w1rZWw9h+Td1O2bOiAD7EjDThYtsEgnRloW8UH1Lz4BGeVU1CcWJIp7oApq+PH3Z0cKqKf
re9tx+spUtRKVQt5W9e6Yx5/X7LAyBei8JK3C6GkV7o9OV1OdDbAtSHqnqIdXCMBtnvIfaOA8GXi
qcM+Nfy8dYxDeFQsGYbEViH5zKg01VTl9+lngAMy8sYJI3rKXB5eJ6dNMjt5Ur++VmsSMkJmX+rP
5sPIxxQ+SJR4mQTGyFZMEceg5nepbBQ/qSMPuyTQ2J8DvsNCxiB4JO9HxyAKDt3DxKKPHzikJyM6
Bd4fV+Gy1OSHti3o1tTtKFBiS6aNPHhL46O1TYJ2lQTHd7oRIFoH11U9R+NbX3xKMj7X3Q0A8odw
rBmUpH8Azz9g7XrOIFgp9Fyb5iOBIKNbKM0Gu/0sUuO223XvjL+TzaTYH79o+aE8BYJePfNO1kEH
PENCEfVot34gZm50EDJx6UjVs3jeKlCexz7fixU3AtkJ7krxpXrRNgEqsLLi5criPLzm0ao4eenJ
O0eeCLXfAe5fu66WCjX3enGtli2MGO2vmPpjutCrtdQE1/qxVKdthkLtr0KbS9Iyjh5NeN+lMGOG
xpeghOypnV7MmSgFk9bPh1dFWmbaRplX8WyQ10r1fIhwpYLovM3UqVk/HmMyOQGare0kaPjV0/ak
PXKFA0o0yJn0687Ed0uwtRZvweDxkDGoOUbxM2rnp3gpIS8qL4aDr+fT6Dw2AnbwCRFBlbOhXAnl
6qL4BX2iCWkfT/t/hJ1XU9xYt4Z/kaqUw223Yic6AAZuVGCMpFbO4defR9yc+TxTdpUHM7YBtXpr
77Xe9YbB0zrfUg938UagEdewdIFs7o3sQL9Uqjss8/nymVRZa1sh5VvcKCce3GtYVvmhlB4momHU
S1a8qclREJ748p6DYdjJ+Y7ba0VkbUQnYfBEKZj4GsvnypLK64cPvOjbhJK+fuAAFK0XM063wuJa
AqypGQ527A3Gl269iBMq0fYodcHCDqzKx6I9TtHp3l34kYpx7dWLOXy0qE/a56hzq85vIzfJ/bpz
1SzggvhOvBhuFNMpa3EXy2cF8CfRHIwQn2rSgtxk8eTYV3LCk91lcJvEHUp/qHbD4FKH6sNRMd1K
wb2nMV1N3KodiJCtsv8aW5I+a4Gn0gVna+44TlwS80iKbj+e8unclkxMdkNysaKX3vg5mPtQe05W
G8mRiYrw0OQnkcFNqgYZI5jKFhg5DXanbzUK2XYrlFsN12+NI3Zbk8zw0FOlo6idfBpNA749JDuk
P1jhwKxqGTI4be7qi8uW39c+pU7UXYZfDBHqztcE5y76rbCThV2c+VrhDRBIRT/XHIHc30fpSya8
rt/JkXcvnKHwUrrswgGAJPiWUUNV7ymfqLXk4aVtbZEyrAHAd+bEGdAZM4vrCK53xM4XIQxhxWb6
IsBok2yEaKuDZenuku/eFd2VMj9s/XLwuFiiGATNbbmjc3NUWz9UDoOykwFYDYpGlyCzSgRjshPR
HSJ3Me0W6/MuEAFOdNcQ/WJ6JyTZjrviJsDB4ceQS4od/bdT90gSdPoWJVeVCWVyjfuDSlPUgu26
Y+/p3a4QHBxwJjtu3VrYFQVO6YtfLqfhHhT3IJN3OQ8yjpjwhosvM3XNyQX8j/qthgWJZGwYez/n
4YYhGvVln5MDa4uNzV3LkJ0l9r1Yf8WlU0H+w9H/fs27gKADgZHCsplfytrmDG50OxvsOPPEyieX
tkn8uiEtyev4BGPc0usyv2Tm2m1GiURttqX1J/C1vB1NszVrp2R7HmzeBZm2KPNa4hKoSiQecS/5
ifX6rDi14rSw8hQqa6erXX5aXONk7tYjnztq4pACpeDybzlxdjJi35S23IPP5mXiecQjX7XRz+SM
mkwH3LkGy+dJof9uHDNZP8YG4SF2KG16ZVMRH5FvGpRTqMxBmXD2YVlbjgyRwtpQfDDkkbg1MEsn
pzC267AKs/dobdQWjJzgb8zAPI58GqEu4qGIWkvjn++K0b/L+3Kxx9InrVtNXLHaxVFg6nSG7kw8
pU+UMi+8hJusBkJ5yC202cQheC3xO7M3Jm6LFRP2mUiBZuzVVk0Qa9cH3+JmiEx9oC9U7nDMV0Bu
U6KbvN99LeMIhKtWbwaImqItg8hzRD2uaY+fw4lHYR/iis7D2Z4r5vcDhkndVXbV3K2Z1GHoeV1d
sobtVzmsFmQxz0B0AXM/V5uw24ErCW/6WfugAleq1wqW3QPJFxUu4rhMRgiNHdZzR5z6/DSz2vDe
QtePFB2nwMG/ti7ky+atLzaGGCzz41JCqFxuyewQLzM1gYr3VE1G1JZ1a1yw+c8wr3Gsi/JVP/aP
GsMi3AN/6vvUxeSd+C6XD4WjwWMiieCZh1yD6GXZg6c8TycZRVO2jzRYC/v6gTG7gJ+4sI6+up1y
tbZPHSwCWJAGKV1EL0ZBDwnqTV9v2Eq50BavZYaZbovYL7nVR6AycGvtiZ1Db33K29I8Eg/RJw7V
fs8S7n8M41XD5BzrQ0T3iZNXG/hd2LlFr+yAdfOwUB5CLkZwy/7Ow79VDfZkqgD5jaf3OlISQKh9
/055oxxmKxMP2kJ+0w+lJVHKmznV8Maq7QIJGyPKwhHjVfKesfmhA4Y6jLNluEl/MuIDNquXZy31
jPBzln5q2fM0UTzjij/J5Iv9zFvGV2K4aZH4pxLOPwJ8X9ptSZL+0qYoKyj6h5b7dyOIfrHiPtRo
uaV+AyYqN4TbbVk7hE8B6uqk7ySOXjig0ZQyCqRUY1tYbrfe+k1P2l9nj41tCU7d2mFjj3hbwh+m
N8Bxmb7gQbqpDC4BiJhrji7A/Z/BCvm/kcv/74hXMOMfMAnFsjQy8/++fAs++Wg3nZOF9LZY224L
rAZCtuotu14B0CVsrCPpC1xiotisgxGT2Gv/YZZ281fA/C8wirle+T+urK/zHutirkwMnQX2+ncv
N5vf/Ui4oWOnH5HgMq+/tklsV0iOv8GVGa4LTQpUGT5iGPW3K/s3HXkFVDWc8vCyYP7yDbj+48om
Ixk0K+HKYk4g6MMw717a9+JTfM4eTUyb8YxPyI2xZJh4/Zv1gXOd8qHDWxbXLJDug5s55DwNmzum
f0dppz6ghAtfys/umv5k7zw2MLWx+ZyesosMg+Z4xyjiY7ViS275jz8vgO/b+K/1+48X89ttnpbC
7Duhkm5k3Yy84/JGJEmNQI11oLQxiT8kyPVE36yaNnhGGh/Fct9M+3t6aNLDuNYn7FReE3nAHpHo
90w1rNOynLIQLsxJq4+tfJHldY4wy16KriZztMo3U6ftIbS5K7pY+IXi6yg0MGMXt6PCLuW0Fu6s
DwBCNJCFvAOCrnuvn90KH4ze43MjpLbxhPmhE4/F8iAsfkHFGdk6jTswf2GzQTPu4kztJieHt2H5
d8XL4KhCWYIGTdZI6I6XP9/O78nbn27nb2OeUVxmS4xL5tg/5dGWW7ellR43jL9Uomg+05+hADjx
l03o32Ed3yuSgC041kSty7/hfrpe5vcmBddSZDtrjrji0oFlia2/D5WdRNsk2RgwwBM7he+P7SDo
yFqT/WUzkf5rMyELWFMh1xlQ234bg6hWHFqFyVpSicxJ1k5X5flD9oKtG5b/8gaUAJDDhFO5Tkv/
QiuRvolBv9/8f/783yYdmGkKYa2BvFaYPcwrZv/C0lQ1GgtniDx1hDWE4bCdfmVoeWBzoteJdpW8
Hys/NnyrtjNlW84OdBTAvwmyYot9JM08YAgNLrwCdvUisflEg3Gf2eo7n8aWX1g+nRHhYiKvl9H1
EMT6sU5PmHRH/UPWn9X+WJU7JX4Y+0ubQDbaxDGBNXYbMeR2kszVoEUDXlF5MA+HuwBz42glAWWu
QaVrwIMkLAzS3D4VgjuJy7lXIk1TmfjaRkmIKmx5gp9Fe5T9AmttYa8QIxDSLXnSAi7/DdMrDjij
gCagtIe7p9JgpevH+0zOrFNIbp8Hf34a/u0qwrr85xvy27osu8UY54l1GSruMrmMS7LDiFchygQk
FwCH+I8XDqdiODjkMZkAHjh+d5vGshM6LwWww6bRYxx6HxgybbuQ4YFjYlhY+l3tLNcaJdJCR27f
TRtP1CV0BtWdDOq37XL309k1W6cnRHKws9Q1AHFUL0EHpO/CgpL+MOhn3XpkAcjlru5ORKn/+QZI
/7bMXu/AynmAAGFhjfAb0yKZqkZqif++dTDYAmaDLR6Eklu1Pnw27WV64cDA+BVjyLcBxx7UQ7pd
tP5IQ2htl84RuT1YLy9uJtt9Qx3rVkyeFFLE7VlyenHTfuCvChG4KjYjx8SyubMoUMTkdvpUj+uR
rbGrYwBfP+WVO8v7bj7EAmBFQFtANXpfCBG1S3zXs60q2KmykXCYpOrvtyRY0Ukob2HhhoCsO+PE
VtJD00R13uNDKJUBU6OPGGXNsVsgH22Wws+P+ONgXFTidYVn8KXMt2MALA0qCA62ja/L+wije4QW
Xh0BJrLWV1EFKpsCJiEdarHJH4TX5e5Iqz+pHm2wesTMgh8iPC+YuESLbRkO1WvxNj4Mu+lHg1kn
uj5GrR0GXPj+/+JHR094LBGWPjLu3OBCLBsOrAjid6CZPiOp5a4CsHbAS27k+hkTdrQSVOxCoNBN
3e7CM/I+9SmeXxtjbSw6nkqT+05k4F/27m8q9782rX+sEPl/6xysY0p1llIO4JkzdhtjaJWvAwOL
NAh5O3XAsFtNgAe0RUIf7cbBb4pAu7O+tw1JbXe7IfTsU9BsXDbZDWhCk2ILAs1EJobBTKkmbSy6
R05eJj5gUUDRiHAQRoh/eyn6+jz/+7VQTcBYXxOUf2MQZNK0SNLC6TeK3qjtzSQAVY3eW8M2Gl8m
+ixy2nuQ5LaaOyEwIA7s0i7JPbMATfaH9qEznEji8AZJc4riULUOWzelX5G77NsGRo3zNn68Qzao
j6Z1ksXjoso0b9cFyStwCcMtPM8MO8Kou3Bw0saJQP2KgbbkS82QA7sfzS2aYy8da4lk+n2iXCSw
juZY1qdCPVi9p8EziCGWbiUCBzQHdlhj+km5In8Qzebq1MLSKDdEzeXX8Q0mcMwRAA7S2u0633I6
MKjFrXTH7IE6HC30orfutkZoYTFs2jraSinA6J5hAVOh6xJupLXa2WrroQx9bGP8lBgZSn5l+awH
TnGSsUEzwYCjPGBunCOqqVxlseXJa8tDrB3D/njXju39lJJa12rbnEIehiwSsXC7HIYXvM44kVPi
5Cg/UfaNWwPMMuZ7b2us07AuHINZ36S6m9Sn2Ap42TOvCxHHZI8fFkqyxQXnYWg0HdvZHjTos3aI
CriBP24rbNyYDF0bLNoq7Om3YexKP7H5V6Hksknjoo8ylsmysG0Zs+Bjde6/VDysk03+Jlw1QhTD
rcVUYNzWOPSqnlhsOR1raxPRECmwGz0T4bVkmxgIAV8otAN+zOalurzQLglKIxh1/17sOwbhsS2/
l0/SG4KD3JOtY93uRE6e1E3bHZ+PdWDMQWIEsnSobb5RK7NCONJjQC5IN4FSnLQkqJZjhwQ0tEFB
GlSRkEZwTRWIKiKMwF7A1yZnpEsLHU5whkSqYndw4Q3G9U5538ifjOQQjdxlf2VQVHR3jiR5hNuN
oa3dvRAoB44A2mNYFqYb6juz9qzIFwhgvHtzEczzSpDioI7CbTE4Ojk1PaOKrQQhwCtDu09chihw
EMFp4WkaGOxmTgSIUHrL4pRICIGJMQEC3CO+DUXLaTBgf/6wpMeucYUlAIpbcofjM3pNYEVpK4st
Q5PIuANdWeyJrR/xpufOoEOyc2bSKmG4MyDgeiAn9cBlG4XmgHAyWnczUJtAN72xBdXaRi+ccR0K
S2hmpLMwXGItwCD/xP+9YfNHUU5DP28MbcMknq0MipiBHHu2BUi78zY91AflWQC0Xg1DQXIYGTM3
Sz/1hA8janOK15f4DZYvAyi1DuRHorKgBkN/m651tgKFtS2aHgyiWvsFYaEeSMjbUiYAPExAhOZV
FG0hDsqHmJE8QAsYWgGwdSl+dZ6A43B0K956X/7oGTVG2/Gj84p6M/0KT/I+TanRHOO19jH0ZRNA
lADIIG41mlIAPiZI00YevIxBIbf0V7wJP5rdTARjt76lw+gN5JtEu3t1SO4PQrKP76dePYbtyRL3
YXfmT6L4L5WxvnYd/96XTUNW0F/i8vZbk4cx0yzWcyjeYG1QGd10L2PWz1mmXnXCjU6N+EzezvQi
b+8Hw/DLVc4FLQulnoyxmgfFWOt2NZoe6i9hYxSnsNgMtLn5rg1aKgEVuJAQQjt8baW9jLda+0pW
IIiBwIAJimbvhsjXvggqvoJZmwA4T/iLY9Lotj9Sl5vMLLCA9ZuiAvtzBfafPGlDslAEGpJiYvHw
v8ermFXW2OgcSVaxUYDtD8mzwvaYO2luTyplwEbnvePJYoGxdMkYIYThOU+2TNDYG9F6My8eVvaD
Yq1gg8bcm3U/k7u6vet77VLU2w7hLuQocwt0r6LaVjYlHsW93f4NrpH+643856v5rb1UpSzrk4oO
q7I4PraVbIM5CTmJpNYbTZ4pbeaf9FnyABayMf/24/9TA8Miwr4DexlsjH+rVTSl7bRJpVYRcXmX
0VwcieeVxSAzfUnY6dVZUQ6ZFejVCc6gGrnwR2TzoFnukD4Mxs6aDgxxdOE6Yd+coZrY3Ds3tIKW
6Ij4OMi7OA1yKyiF41w+aOSuGsOTXF8m0oqAQUt74SNEQQDk7pROh6F7aLOjXu7U8S/REd9l+f8+
MOtLlBVDNnVtfcH/u2qG1Oy0SMi7m+n1VL2bY8ou9jOBvYJM/hvigbrYs69Wq/CNZjtSPNe9f94/
DXghw0Z85ouGGxIfDoJMJKN9U3wpl+Er/Dlc9A/1A0XUfts9c3OuOnLis/Um/yTg7dS/Ro8q1gnW
ef5ocIZ4kp6sr/JsvEtPZH3o4hooPJB5OT6kPys2vac/Py7mv+HM9YWvWQ+wildbmv994aFoWv2k
Zd1Nqe1x26NZpWQzaCt3kF+k3lu6HVlclG/UZRF8TvFMwQoYlyPaXjaMmdkJGY+zd1DEGB8In/L+
YWi3tUZzy9a/vVc2pq4Clesaaw0Pw7+bLsaaJBBKUMYeV6cqmH5k6bCt4FnYreOOBrIp2zYQKVsT
nwBRnqTcJomasNiJtLTdqDpkjESxPc2gO44C8Y7dl9PlF/MDHkiIGSwdnbOjWkna+g8GqzLkls18
31aS6yJ9/yvx8t/VMMbAIpbvEu4tFMW/PazRYIUoJSFahL96MHdgQlDK2M7wbwerLClvtmwx3C1o
BPySsWYA8i3RYawMleiivWXPzTt1iFStLJT6wDyb0y80fY0B/RMol/nBGGtCRg/EA6mu+ktBr6zd
6e+PwT9fwW/1fGLgaGskdXeLchsRG+MlP0brjmaQweE7tT2VuJkyqltZODWTFvB6FYdeKgTakNa3
oiNUXnqRmhfVb+qHwnQqfdt/4kT4t/DM7+isP13sb+hTeB8LtLxc7HyBQFVgEkuJYhGVvQkbDviN
Wp1R490B0pPb/IvIO6my5afUq5/aX5aj/zS+op/9ub/Jh/K8HCkAL8Yv6oVmt/LEXxmVzgwjTNIt
ktufHzpZ/k+gBMc6wzQkCa2E9BsMH2e9Gea6IN4KBJTZBgGsNWylzrvjo07dkLrAB9x55X7ITLjg
jtkeOiY9jU87xZhFMgK1PE1kK5Cm0B3E8tRatyV5qq1Tbd3ohzJAL0DU6mSUD41yUNJDNXgS6AEK
YlyBiB5XPS29WBSUFOLpXmD0PoB4NT/uZbBQyFoXMwpahCwPYXXKpDM7BylFIHqkUg8H9sA0/ZqZ
Zk4u/JARj430qdGcRHqoclcgn6KBh8b4BZYVDAZHJNog3VkGEiV76pww9WneosK7y+sTrtAbjFyv
nfKcV3s1duCkkfGMWRwjkgkrntgZMvJyts0qMXXoKmNcZHtH0X0xPI/tYTKCuxFUEHnT2zLcpmFf
8hqUbf1BPY9D/YOC0vuW+dSmd5xLoIzdqGeH0mvmYyY/yNFTS81m/Goy6LGebnxCv4cRt1LTI2gJ
cAEfdVoPXFSY2qebtS5VNhG2C/hKv7cvc8z32o6yc7/IlNwbKQg7Xz+EN1in1wbwg+rgBlSYYLB7
Cz2CLuW1zGgwByfl6b0BYeEb+VPjCZpnYjiUPMj9MVYDqTsBI06EKRX70gzS8CFJDxN9rXQ0ETFu
68pPhrMV30lJfhHnQ6T65aeIBBLJFkon85ThJoQvTnkuaTSF5E1H1ol9KTYi2s7Sgwq2pkX9X5wT
81aXn1r1CFNS5t8mJH6hEJboxgLTOIvZOZ7OZnYuhr3QXaRlH2Etrj/K+q1fLkN5bNV9ZJ1T46ZM
Zyl6HpsvuTnr5a2ST5bmDxqH9wUWVHpdmp0mn+/dUZYe4Ojo6mWSTlByJvFHGb5A1okBeLqLEp2N
5nUm2lx7TAmiifeQSLQY4kygmnuoOvTVobKbLD8knYSeGY6EfE7uRygwubmHidJA1LL8OD9AomkL
9AE7JTuY8GXaxxi+T0QRfIMNlCKwVi+jue8h7Ei0iYGUHe7xXoQAULx1+teoPep6RJcJQYm2vCWS
zYypUZ4U7Xkp3kxqYvZpST3kLH4uvL1EzTkzrwYmQ7BsoP6Y+0F4StTdBLq1dDAweJ92nXxu0msm
utmyNwYv2vN7JZ/jZS8Qrid7pnBKG8ihTs3L7QIz83kRYERwTwtABzyBgIzAOVaCqTfmZHDhBe7G
olst+5mAO9hUpOxkfg49JAsmSFxwjL65RyV/UjqCttpT5NyYZ4pecwEz9HjNS+4u6mHOd0N7xK+d
dOD5nZ8HUYuUBQhVprFP5WM6HOL4lEPowf0SuVvMxOcoJ8ehfUy0xzZ6LIq3hj6ofRTn9ynJaTif
2/lpiT7m4SMcrmX9hRShTo49qggaCvAHKYiygAu35j26EYnkIGu9U7Kyy7CPaY/d4DXcO/kIP3GC
BlZ6aN67x2l1ON/FEKCi9cXzqybkJnfBcwb10EoB/yqG0iWBIHiGCUvB1+uT0u8AWsFyWOMQuGT1
sS09pXPm+nQHsZaCWr1U0skUQAafQgkekq8be/42Y+lavoBbBYIX6L2Lc0+cmfeGVUckEpwzZf0k
J/xsJsVNetCFmxkhZnxP5ydYaaH4MMEcE095coyi9bZX8Krai8w1LbcsOhU1OteD0RwN7gD+XbGH
mQhQFWtiYW4QaAY+HLFXs+rko1ifBPUZ4mvIHA53Se7hShvzNfHE5ZZSoOVvRXTS+wPXt/BzTaQK
D3O1xxBNgjYjcWPtguVDbUf4FilNHBKsRcXjS7L2ONbn7tBRqbzDBF85ftmBaxXmPX838T6JD2zI
tXBK1As/jG9ak/aWBhYinYw1flnmfa/syuHK1fAd6+jx3q0rKOfq67NBL1mfqZw7VzB93uUUEmDm
c518MwhlI68u8ngtZn/opUAVfVXZ6UzYgP6jfS97Y/NpmX5tvgBksaOybAz1WeWIS6WHkt8WCr+8
+azCj6p+vYcfUv8SrvPV5ceb2TyP4lsev0D06+tz2XzyGsbpqYBGZb7MxQ12XJscS0Jq5ZwhFpv+
sNx4WzcqJoAlRMC0/sWRWi/wK0Es4C+O5oum/VKEB01iR3bCaP3fJH4ZSBldfkAKh1tr9Luleoij
kwwMGT4t6RP6qqF55D3IhRN/lXGJLLfW79SDWZ2K8KmuoW2Dzl+B6grevOzHkLwP6jMrAhlW2h/k
6rQ0l9F4maMXCc18eujjYyw8RMKpfR8RaCkXPb/p4alXLo36XCNQbR5niO6UbpgbzfZo2XWD7VxG
dBLwOMjIp6httE/YRqOCdNbRFFsAh9qmi50a3I/NSFDu6wgKNtkc9NCsUXRVXxDTYaWL9UYAQGBK
ZTcUGK0nJXu98iyIo9CiqVsr5NK4EAIDxrceCzLmGAOsezeVXTJ+KwEhAwahOVfp1ebBaPejSiy9
dusgTLMUVxKuB62Tj8awgyF7J0qsdReMiUAtPkxsXUMmI1vUkRKTIvQNHypeW5UjYx2fulLhy4yZ
xv2QB+sZa+JTBB/1VBvOfId+EtSTq+VeRedHqHT0vkjQQR8ADxeVIskfrV2dHO6518h+n3jGeBiT
fZUe5XEnhlcysYrkIbhrb2b9Jpiv2fhsZC/8WrIXRYIHiOPJch1qTyH6p77piacVtqnjSOCJw764
+63uD/jPwd07N0BQ407Tg8h0sXa0LfEC7VEwTnfzZHRPSfycCz8L9Sgaz53xmFpf9+FTmKgk7gza
jjqDpgSA+60mCfv+MeF2I98SyeWf6tZXPP2Mo9eMjLaEguIjJ3x0WNHZ/lUZPpX5ulyScz5eRJDC
EXj5XiJ9VbEI+ZKXF7N6yvQ3Va0Z4FD2jL+E+LVMf8bjl5qelGoXRbdKeRKTz055UtVbI14zLViq
nRj/UqMvs32zBrdrvHG6qPVTdP8c66d4pAriv6q9qfCfNCads/iSm46ubzP9aN7TTQzSb4QE5w6u
OQSSCa9vV3DJS3Wr55OpXktI0RK0irj4QrkUAt4JwL8bHb1n75nVo3h/G6RHEb9X6TWWXgURZpMN
8Ni8RPJXW7zOKuDEsg1VKr5LLp4M0U9bO5JOS+n1j9ayM3p7+aJYhUWZLHtL8ieIYcaWBhZQHbce
6j9gRSyVspVFlWCY0bqFcpmTayFS73mkN/bCUavOE7XbZin3EcfT4IXVqxJdlvwWsbGS8Mkh9RhN
q+iDAUXYX4VvOWbRvyQ1cA+PevYWpYFoXDrUjVfG+6AEzLFK/DsQHg8n09zFMLmngGoU1LGIdz0l
JZlnjA/uiF7sqIcrYOe4izKYZ6iduxIoLUEl6b5Q9nxhGm7qYYM4kUSRjqntNVMelff+RwQ1OL4w
Q0sTb8FWT4dnh8Rte4egER0QAiA/g6zFc36VUmd+hOc3wIAybcr7FphotqfWfUVJUsNcxdqQlg1r
aH3l0AJtU/qzsQ6/4PhBOxVnN/P1a4TgBS3d6ClSIJh7JbdhTck19uOYPxioPTH5NdFUQD5Fn1Zc
uaYEujN7GwKRxuaF9fgBtqs9REj8AON+tA8FI1BUffRW3p2xM1sNw3wOT9PPW1sVMXrZldJZynYl
Soea5tEBVgDapUXhtPrBacCZ48sHWd5Yv5JXRHLDMwPlQ8Ngd4dcPaaactMw4Bs26HjhAm3Fc/sJ
4430zvwsfgy4SGG5WaxZLf3ota2DbGLGlPU5AzUwHHkTPSKexTn0V8Thf5jLzdxBRdzAQBXnfXFM
oWhdhPd43ojsXmBR941xlj+G5xwNQgBXTic4Bb8BJk3ArNd1KIAXqLZpF7cm2Zbs7WF942ROGdNm
9Ku17vQ1A0LcuiutFrxl7nEKuUFwmzeMeJpnBVsqpK010ihy2w8k7rQwBSNvMfaa7DUEGHLBqLB/
ZDrk6JVsArXXwl5b6A6yBjmZVtBvTgwn+y6oTEiteKrseP9n2dYUd4JGPnqQURNkEOIpmvcpx69w
HMq9saA5dguigKERoFlBRwEa8W6ku3A+9Qascydpd8JyVASq9q0oHcCWkDKGd2dC/wZsqzO58idp
Z5HPQ+l+d+TJnQVGHbaA5onI0C8pCzoxKNUDI/F7HMyNV772ZZD/FO9uTWMG4xleUejGs69aPvRf
IlmgK0n1Jmdai79SetA0l73BwgOeyrLfzaiQfvYQYWjq38fHSPDmR2aWHJfwm2QbcmOpMSMKatOH
wl7RmAJyAQrhMkuUPbvYtf+McR2AvtG4kmFrz9aFDGxQLgO7I9zbOPC09S94UXzCHeq5N7rNLATf
piVeGdE8ABGEOGOdFw0IfTndR3/GXlF2p3Lb8Ipkp1HcztpmaPlyDxRNh5dCNCaeddjl4qZvYoEr
Vk5koEjYLSh/jxDijfTbwIKYZC4ldPqDiNQfWr6+m1Qbd5cQB8vYmVn34EAgKC9KsdUZb6Exb/yO
2drdi9p9KkEU8qfi2vfnoWSN+ypTs24jZ8ewufUmZvdHrHTyV/aJ9DPVAhTwRely8QruT6q/kzgb
pkBadiXW/y2LxxORdUHBJlAoPlS1W2RegVPZsilQAlBwqgcRtiptg8Us12WzyRmy4w4sODBZR8Fm
WcIcrRDTwsKgfmMyTDFa8k0CaDR95dfrdN4t2PlJqidR8o1njJ0/Hg5j9BzJjkk6Ee/wjhJTr9Ci
7dTQq049/r0kZ9JziW7B/v2UM83TA5Z8Shcjb0vLh6yGug5yT47QX7BDnPlCt6+CiOKcFcsjV9kq
qnZo5XpQ1n6ue/m0kv7h9/K6+QltGUgzyEHACgZKhVpu0hoaO6k6iDhFF67RuWPsQZqBALxYDlIz
5lU8uglUkNAbgMNWeS+jwAJjTlw3QltI0LRt5Bnetytz/jNShgxPLC+R9QLidlTMPjO2BjADD8KC
w3OXt6u2IS7shW5L8Yx8V5MTDEMdu6xsvdhEQGQKN35VgjpM4la9zh6+0rSgrVg3LnK62PckbHgH
bu1GlrYqSnOiLxEU5yjXdjCfJ3NbK7hdbAnJMuPr3Hsl7EQMKDMXgR4k4BBYZeYcPsm+rD/omOJo
D3H/kOOoOu5K0Uu+oO62zHTidXaPEI4IMuWUPGF6NUlbxv502eZzd06uWMRo24RIiXP7FUG1YAq6
g5jN4Cehe2XCSYrqM8GDiEHUDp8Cm6E5iBXQEuIDNta4Rn6xkVriGQSbkRdgLueVpa2cfabsTJR6
BJcUHpnTn5FusxyY5CCk5YTiDsSpDfkW4vucrEoQFIP956J4shZwwEKcRJLS8qZFdArcb7ebLylx
rzfgJMDz99W7ET8SICokiQm233dP/6BgANUsKObYaTEn5nML+tsejqSg7BiYzkTALltjF42bVneU
M/jZanMF/o5THvzmnkC1AwK/FhPI1k0/+WFiDlnpKIsnxsgIIDl1Fx6cN24BE2kIztQFTIGFa7pf
RXQoBL/lwpmCLVdQZy5DYs5vqdyzOlfmOSzu71CyMKO4YhXWUJUg1qub9sbvGaIcuNTVSpAGTsm+
yy6I7cvI5GIFxSmGpnrD5dXE5n7reObVv2jL+CB/Um8VEuhhw9HIk8WXWc0618x/RgJkExvZAvmx
MlmsH8NTI3+rLorApGWQ4HQjJnOSyuajXmITxs64i1F1VK4075IH/m+qDlqFj+FRkffGeJTSvd5A
P3Mgct91u6FYFHgTUabt5PHcKfvRQMfmKdppzi9dvBNkV1d9MzqwK8eTL6gnaH3l9Hwfj+pw5s+l
9Mz3V62LCOU1CnLcWE1bRrUWX4rkWA1XhYP4fp0AhHsPhwCkRxRCMfmz8HKXo1bs22/0sEH6K7gx
0mPV6Yq9tgSNjLnGTjjG3UGxbiFP1XLqWtd4ZR7PMUe+J3KIxq5Ge15Tk98gNqy1K3ZN8k7NXMqq
3vKWGH7DtB+WAC5jIXksbHwEEoyVGuBhoBuyd+229adyP2fsThAOTikZwe3VCAmYPrfNhROZUkWT
fIzT2DdwIRhsjq/VJw1OOuaI2J0bu8k81PlFS0/GDI8CAGqnAZ8A+wgYiOzT3r9DqjH4UQG+G5Qf
8MKzCS9SycPbDRmIuF48IDA78nxDeSLsjDfhuJjrgLJmtpoFxkohoH849ogYTXShp1E8oVCQ3lfR
jMZB4fwfYWfWnKi6heFfRBXIfMsMzlNMckNFk4CIisj8689Dzk3v3l27L84+XV1po/gNa73Tgj46
V4Q32lh2OE55o8nTp+g2yaIbxWbQz1c2UghQjDyBbfVkH+tRmfm67rKzJfzExB1VU4m26b4RzbVm
rpUWPUBkclth8MtnDXOi85B242wG5+dcFpecqSi/+hTNwEqFkEdZBKMKZKXMmjwysEWhixJXyrC6
9ctM9QbCrbKgbqcmIPl9cTFCnv4EbSkJjqKjBZ26ELRVas7UJmjvLE3vKQcPOjRSceop3OMtWyWX
XczAADl7SZOtka+5ljU8esbMMNbZZVF1a02b65eVXi9TfZW384vy0d1pAoCDo6c259KSHrM8RWYF
IzzHIWfU05hl/vAe6uzMMFxhjAdIp1xJ9AbndNoPQAbhPV63yeyZ76R6Wd43t8tiaNfPYYNiYmxo
lPDWRR0ROtLXXaB55skh7nQaHfZg08rL+Boqclj0r2mz09Jl3c6G61JiWoEWtPvsFXBVHOie8JBD
w9n3KzIFXMzo8TBCMhjgSV3doN4cjUOUnNnDPr+p3+lB2eFtES0ePuYwKgHanIqSi+yu2v1vmgjW
8F90HHy0iKIW2wETVX7mvvxiPDgrsVRdjULcprPXluEE8mv9cke3dbafKGqxB1FhpS7Ea4sblyuD
7gYdA2cb+ejoE1ACAbmgwMCRZmGYJ6aGv0PmnHHG8q8xnlCnAoKWTBgknmy0ATxwbaeOUXqj8K5k
iIPdU0AzfIDlSqwUjnpcR9D6wEaxXZFtrLNl6Exw0VsZiFI6OgoIwsADlXAxEg9LLB5/huuBkhLA
ksbfy5vFt48ju7tSANk6zNFtC64Xc0hTVP28YQBiOHUId2n2XFwIRQbUnusLfXNm/q6y7JdgcsJL
BV1RW2doYtXKvtX5daavEUiqRO2UFpAHIb8mxJWdQxpjGymdOLXuGIqxFDk6UJRsD4RckBLw8yLP
N+Gr/K5PtxdS8k90eCIEM9msnYMxjeIOP1iLSQnW6jmeh6Y+5uRwGAoEZyLvRX7IkBtye18myNIY
RsUzxxpVkh4JVe5w0/AH6gWwANR4yLT4g0oDS83CCoNFb35M9ClKVRc6G9MZRaHQoZkeUwa4l3rN
JzEAtVW5T5ZmaBLG/N9rThk56n+Sqiw5ndzTMSQZ5clvHLZ+FSYPtU3FbZU+kb6FN8NXFLyKFNWo
Ayxzqb6iqR2rL4TnqXfOHLXw1XQJtiTcXRA3NMgKgCC7+uaVBxxPaXHQbWOp90gZRlkYxSR3dPJw
dee8FConuREo4wnTTHHiL2IlmnT1l8/0p7CfXz/Tb6x2nvdKl6VncfvMItWcD1uZhJ74DIzkZ4or
JdySAck9bewqdFtL9Qw+6YpRg9gG5mJJ5Y9X7lETDL1piQOdm1IUF/NbcerRM3VegY4XU+hXc/Xb
2o5Nq94V6PH+oun6g3Prn+qC38wOjZmXzdBCd4vrtmc5WRCs/dUR59WWQGNcqm/33XVXHstDBXSw
yRbdvnxHXk0TDj7wt9A8dZT+/HOhjG9HY8avicpM1X57qG2eJFXb3Znom4VDGeAHut+nKNufRCnV
UcH9hQWA1qxZmgryxsjIVqoWpVcEpVGPnQ9vqOFm4AwqEIQFP3upya/eVJtyDQyWWtR6dGcsmWrT
rJv3cl2s6bbNO7YJK2ZybTwt18ZZpRnzNTIVmLeCAK/9i55f/vfS4VMSHq2r44xD/XeBsyQIg0bK
PJ/yJx2XMxIpB0cwASX/P+3AINFILJ/M6UFZsAbS3HGyNBKlmd0T/w5EmY9dFO86eTXIv9lqoB6b
/17hkj5qHf75bYzbVpGZ7S2Taf7j1PnlppCyi9o9xAuM5ild0cI8K09WUpIWkcFalyk0CcwrDsU3
MmRK8qaM967FUm+lS72yiiKUmhUncXT/uq/bYgZ+Un9hZLkTKn/Z13thUbcBOgQvecdZIJDkToQN
p76FD+H+HmdjitjlC8VvwTgnfuZiIwpBokYa0KZOgmT9QAK7Qi378CtrsMBVfOwJbec3h+HhI/Wf
vA1BcZQfvlR/G7tkXWf+w9ahVRC1OdLRlAMOoORr6GbSJDA/0KhmmK3aaU00zGV3qmfVN0jINWeS
rB4U3xzE43a1T3SG8cm8kj+vCXsWlfSByRUATJqbF78m02HYNf0aEMZ4p5GhMJcK76LusZRd01n3
haFGHL7iJzYGuoVp4T8O5ptJwaDUOCbZVZ9PBvUmQXtkXthjX+5zm8xFQ48e27EBYRKtnRwnul0q
J62Fc8Jbf/H4d/frVBSxhXKzMCyy84VpIgKUNNoMDRwi4Iq2ubWF5i+H+0T+t0KJZWKg9JooiJSY
zM0y+mWZVHrzTLXmSuxEahdoXXptl6Kf7x0tCyrAtCGoiHMSA1T0ZBbGOmwe6BmX1WjewY09nD2F
ZodOpg1vwywvUFT4XREqQ3RJQ6WYPUfh6yhrakaDShl7dwAMZgv00fP9qtsFFTc27y3rpzSiJxLm
7FVQQwNHkrnT2vAx7CYXv58/L/5EGSNVJoSfaTZEK5Nm7rbI3aftMJ8Uln4QwRmSWSFbVAwIDivy
/rxyK5rY330CV8SPWgaZRHXuaJQUi2YgjBz9LUIk634b0zwm/Rtk1WPezsvPK0DoxClX/b58g1mT
nf4lZwyn5jOimyw6pOzCba0fr5CSBGB5+mOrS+6zZcwMNj8hJtVxCXNxhl/C84wCRDUhmzYgJvcR
stVe4bh7y9DJ3qN8ECKQWPUjbj2QDkpjxp0RO9cB/pO75Cn6nOTv2wDGAjDgP7fUzD/2UETwynTE
RpC2pX5BrPqoECTLgwZPnvezfNg/Aa+C5oMkdVQ4GpZxtDxW8qZ+iKSXY2yIgLdAi9PqdCOS8TyW
JlfY5klEm04sNGk/KAT8cnEPuxxpDUW2zQuYE18dCF1cX3BbaiP+QIcKsA2EgcOdYn5gBA3albfH
4fZFDsGXMDPvM/rkx2H0qOMUsp+XNVnttTdZJB51pATETNqD01uPQ4mKzLuWf9EB6z9r+V9H4i9r
/TeJ1eURi9L51omgBny3s2exUuMl7OdlcX96hemTxalmszoLrxmuFRebHwlcE1x6TCuUCP11CUcS
yXMQKRJ9hLdPFEsUeLGtMMXAoPhh4hhUPRR1M1PLeVcssZcooIkMQnt66SebBteXloWkia2A+htU
S1+AEma57GtPYjaV4hm6QzgLSpWG+WXd7tLt8utaBg24rovSL3T0agUKhc5OY68/R3IR3rTlpQM2
AYOAG1s27arVFrIREXx8TF9z0RG9+E3nhCN1jMjds6sxiSv28zpQmB6K8pmqkcQyxHApYweKOkDB
1QkobV0+KzmFeQnrZuWfGgFYRJwZML4sMEwdYz4RSaAIEm7NCJJ1E1u8+B0dHiEapWsOn5eHh5Yo
vvux4aSvZfaG0FUU/DL1qEaQLRbU9i77KR78/BVMEKpn6IKWscFvcvgAZLmGWC/OwY2/YXil4PQk
FMDBMFuMbJYi4OSJyafOnWZ3PDK8DjcXxq85rpie0DTGsH22dMSphTQNb8Es1fwHkHXm7fTGowdS
SIIuPMQxSTiaUyDrCI/GP3SzkOyaR7zOfFfnYtFPovolwWB2G/N+UFIc66BQ3F70Herh9gLRu6qK
XWf4Z1YN3gbVkttpV4DxRlm8vEqEK8wUyGNyvWrWy5iKgwrCkPh55zLqyK3hcwKyYA8ESmYB+K6a
2+LVwRakSX6e+NolylP3Csg2j7eJe0HVSjtB9giCF4LcIapAymAAcm/C+uEsTH1aP1b1OY8wZesn
lUlnhf1gPDSuGQpUJkxWo9WVOrcSvBxjx1ElE7yyHPPTUH0yRVQ8Pe9VGfJBn5TBOGlAZ5nwUgZX
JsXAA+lhDL1A7t3N2l3q0WiE269Xx8SAEp1ABqXuo5bv3wbTkXQvA3uUQwo7wl4CmYePzolJHxKO
IES7AdHkRhw8JZyz7rkNMbhNukjvZroa5XgHNFfRXbX2WkIJEYW/m8yboUsnjORn2MVZDFUhwtqr
KqwntyBP8LxMeGHiCgCcyO3jduNxgYDhwUFb1NimPPo6lMwmmrIxMJ679HQa2ZkANZUzIZ5KtDOk
DAno7OgTp6tvl8PNwQjFkRnjuDzkOqgvhYBb2t0XICdEIDwQERaAbS1m42xmxiOTB8JElUrqSP4C
egAaBvTWPqPutlKuy5tIBlLAjJR7F8HUPyXn+UoZhhILzbQZ21eqWdkS5skMaEE70UzJB434VY/o
6bgJGSdRswXSAFn9A4z7gCsMZoZcPFpZjpjeJZ6km6Z3v9lcP/EHgb1MmhEHLZslYkGUSAhax/gN
GE000g5OY5KUTIYsxPDGEOIyAzs48SQnU/z0zloPcFNSmCVtyHwX3Lp3HOU2tLooW9oNsZXDUJFO
9KUevvgHRr/4OfYucokYqsnlrLi33rrMeDAQLzlZRthE7TumEua4ZcSTesaTKFOqDIfLnNSJ2H6a
UWUgwAmLLOwhtFCgc00RbFhtIIM0I0yk1aPclRP/VkwLZqc8Q5BkxtuZRM/QRJ8dibQcp+YANV1o
O+YQ0UMDvz2IQ/P4LrnSkOzAxiEwNQg2cPTouhreJ4XDdzzyZCZYsid9Jafz04ctuVy8McvOnaRT
8PoWZm6aZfP8FslKlIr+xZh3ylTUwqwE/F1PmtWkPBg1ZTh+XV835wUhvKUnd4e8XGsXqMlwotI1
TpPEm0gQFdz6zrmc3vV1cLttntfX1lirzTzJliJCh5ScA7uOd12z1M0Z7BeUHlDo+QSbClsYkzeH
T4+4aGZAToiyJwjSvryXY1bHGNpnhLq07uP5IM7bcp302wGklZhCsPxiyTImGoF5M+WIzPXSRi82
BqzVSA8buc0PKbBSsMVbwkzO6/7t+YwMsMXJepisVdhidZNdt64Rx5hStrVEFt5OOW8m5bqsN8Cx
Q4peMkpv21wK2WoXlt1loV2W4nX9rEg62d5Z6CR9iW59DsfjkKEndlF6xCfIEeeTxDRgfVUhHjIA
eL1GIKcTfgzXHfjx+m6s+/JwETfP8tDn68p86Zr1gO72uRqquVjO7rX3OMI06piJC4sgIo6B9uFP
qpXeRkMcVIiDL+unvLzWf+vW5T9id6ak0jiKKhas34CU4do9eqkThu2dQKYqKtF+kFeNqyqd56aP
0bWPXYxJuGIBHai08aniYOU4m7TUhI5+85rOF9/B0ZgPIOsubYEGC7+7VXbLjGI4RirR8EEe/Gt+
GhZAlMNB3HdX61Y46kydUc52k9XAioCZQkDMHQ5CB1S15GlS3AP0ncntTnwTLpxNipKENG5yLneg
xq9YoyiVpZlBcjnMMkrqFp0XBYJlTklOilQ0CfP764Cpb1+SrfqJGCHdaMdsSiop0ruSaT9n4l1h
spwLhoyFiI03RlSED8ItaANlKiO/IHxToJWzdCghyLUnI4cseoO4Ah7HZWWZFU5GkCPCXUDQAdXQ
51yIoaQwYPQeVE5nN3CThd3SJLClc0KQxnkBSAlw5WFFgKZjoccj7tR+khwAww49iAGNnwDjrvZA
UcDwVCNcEpzijypC6K2Re4h18xQrXGhQfdIGSRhGsHtrszKflQP+haP2nBC9GOdO/H1LbTwbOFUV
eLQr0X7RBLEJ7lR8uVTm0jcGyCsRcTec2S6RXEiFiOFCkJJiLuWwNsYYXdLhEAMQT486IiMBAYyN
j/30s2vQ3F3uHi5KJrUgQeKpv2S4dC/kTQF5SwlIpP/MHQoM4mtZTzXMWONOzSbAldbDTAHUqnN8
pn/BHbQ/woW/rPLfUKAhZzL5wwQuvOKMJUtIhQ73dSwj3JxBX3r3KxHDaOqhPuz+9pmiRwNqd03D
J1U3xpZ+GjjbxRBkGNSdSQL9avhmPhJqlGaLYLA8cvoQCjO6R68WlRBGowQtauEOol0yeECmnvbK
MdJz3QpEhZE8GoBFjqq1Q53RX1IERljR8Ducu4hCYzDArNEsuMWUzYLJlYqmOoJhZKRbwX3ItrLT
sGAgjTy7JZmJkODhPaEO4vbDIDHaYYFGkSqKUf1jsOfwYHxJc8TGbMhOkuBV9w5j6fKOYBAjcj4J
dCRNn6k0vt6ge5M4kHWkOEHLZMIzkkHkxiis/fuMfoxODfbWTMbIlKLhB92M6VFaVDXhjcmft7CQ
cEiMPGVWeFdcxKV7E5DCewqqPwWSb8bZxhCR4S0+Q9AHSTltmcPczItsWtCV3dAAujoTY1vLECmN
nHQ+YWgcPC9TvID1YVfaW6C1M4ax/fdq0bU/ZbWaosTYPXmiT1T5NwjTFIy7eHsYwxbkVWV4+0DU
9IxVEhPYc4c8tzPmn4Cpor8sac/JMaOmc/nKBRx1WxZXjLSvd9lyF8zCrYXHbGbKeMY8iTHzl+B6
CblfVbyE5Vq/zM5yVKAxFlaUxuS2GPCHbciJSD8jYzZz1RmRTfFLrKGodxDBcxCRj4t+hRxSYgVa
3LA41PySxuHYLSn105Eu9zn6RD9WPG20Hem1LbyO8amFNFqDkSFT95/xC4Ndfowl2RRZrHSA+/5g
NMYaQzwzMUDxC0ZWxmNYlUXcwzlfiIojv09WjyTKH348ln00HyylgzrDlG+i/TNs+TCEY/gAcZPY
bHWkLrDPFqERtyVBqLBAeyCz0XnFoDdykKx4Wec2IxJEyVFOdRkKnYulXt2wpDGlNIcv007W13f9
QvTBiTFMkjjDVYGMlmaSxIE7J2iFY9PiY9zQJP1MxaF0kFHTW2SIFJvqPoXb5HxGT8Xv4filai0W
l3TUQhAK2c3VT1Bq+J9s1vch2QGw7iRbas9DN/hn5tix4YhCpmAPygiKn9Rg3NfL7oWwkMSG80hg
ZK4OArQc7I5AkRbFOUF6+OVQ9NklxPJ3+iKvm94aFjGWnNbWwsecuHuKasJAiChJOr8uLJUv8lMi
ECF2ZFhb/4i6lFYev2Z5MJMldSfA5FTJHEKi4wgCiiwss5xLP+jP6IIRUC3LOowUmMCasECF/mfO
dzLhFhgXTo+o7cEAFmdCocEzWRBSgluWOMFm9ZhD9iwZPmbiFUaVDTDjoNROcSm+VK/DJ8GKxGpZ
4A3DSWCKeoqhfNG6UF+Nd12QCNJ+sSyO3Xc+1ReIYAHU0D0nssebTD/v9QbYfRLdAwG7sxGKD69+
qVLLeJnk4R25Bjn4oGRddRgq63T5Is7CaJfElZ282yzpRzwsBtd4zT+ZRcC7ZokysoAMZP7R0Fig
+KkDMELT4LLm6MlpxR6jmYhqwqMiGbWElkiNEeHa34Dy+Iy8cF87j/Ab+mu++avTjHXHs2eUrj4m
YwyngnSHK+UNEg6+e8NA1efcTt2r+tqENOrPDa07bwzImuBakfMqQDKebie04t+S6sHaRVzSV3IB
UNhtkv3FbQ76sTkIL1riCvQiNCqdn0TcqmhIL1Mi7Y1QOnbEKE7cy5SvikHrVdiZIZMWmvMe3EcT
I0hg4iqaZMHne5hY1txBskEw01fymWu/wRtAThMLywcMn9L9jqLJ1h8kl3XBPBcFOSRpwJawyU2H
LVPd/PyF/6jfnXsaQWmFOtcqXdLa2QX9LEau83RIOxgzE8pxUd/biK8AqCZdknSKmj4E3TiSl4nE
R3DETU1e/UHzOptf/uBm8gzRmiBMj7I78U9W791XWr5ETSej7t1cjmiC39BHGMQm3XzRGWfLvCiv
vDUY09YxI97UmF47sU4ksIKZT7zKqmdDJJSL9AUy87zKPohnRQ+WR8NXjR7rpyhHTwO82PnXs9O9
45rAQ8iQobH+6lCk4I5bPbzCn4z3Gb+ak4OmOPsoP9Dr2rCzaHw3Qqgc+UnAb6diRtCJzS5DbT+d
6gPdChk2pKtXxG1+E8NSE1UxxQcsXYL8BbCfzz0eAJbkA8NjHmTcLwc5nozQ9E+jK9WijUBp1HzU
MZHCtgDe88GTFqsA+99kSlc8MKbgrV7lwTjeYlQLo3Yds3SkD0ZOivjDCo+QDIB/5H6Qedbwzrtr
HkjMfHQ3PO3hhVdriNRNfOklVoOclxr4Cavfli1P1FW/yDtFexS7TKG5UQGpYcrTFpAVWucemYwt
vPPOxbCCWSXtDn9FyFo55Qv4DPGkft/W2R6tMLHmA76CFteFhSC61+b47GmsK5SBU3K9JGB8um0e
2COoKgeKgtzhn6l4JTTrFnWmOLwlTnuFlvfidqmR5W9rCFqsPcZrgo5o1nhEuy5zGRB+RD5IR2Yq
Cw4Au8p86AkzHBrGirioSBXGcQEDAPIjrSKCaKB9JZkWd/iMLJOiiyYwwH8boir/hLj/juWaoqEz
g1ZXzP9PYv6Ft2jFNMvih0kzFbuStgeQGk5sXCK1gFjbD3z6mGs4osDsOBNFLF9xyE4ePY9HjhFD
cMeTnCLswQiGGv1Rt9ekoHdbFytzixPse8Crc7aJmUWCwpltCa/MLoOObx3RTRZM+lyi4u+2LGPC
ezjnzkSjylyQMTiygxbHtCovb6zR7jQOn0qIgmOCmUvsGUoMKhjxI+H2GudGLDLogcEhj8UjdgVZ
vn9BncH4bFIQJnMYkhg+3X+Sz7vB9IC1iSIFwyGR5XBzCAUZnwuSdkOOGXER1Aj5k1AERnsHQbq4
FWMluNpUoHurO5aAHYRPIvQ1sb9Pyd0RiANa42bZqqwSgGkCQuzWcOM04llCTU5gRzjUzHFfwVJk
H/riEnGuviNlhl9OfdCjJ9FmVrlmnSlHeC726pkrAboHW3EbKIG6J6tVxsRvt6ipeidfX0+qfwW8
RBA8flNUNBUbDgBGsZqADo5KqE8DmKB8WR35fYEaYG7JPb4I5CTPwVXSOZzU3QVoRfkgk81QYhNj
ykPu0mDNJwgsYxz3HlFx1EDZkv9QRF2FAIMtfaSmQvh4Bql4VhcMEaqLOxZDm77Qub6372NGemHd
lpW5m+ySFZrUfdFh5rAKSx6pz8u0Q4dBFi0icqcnoeiIzGYhzZsvYRU3Xry5bK+nbj++HHWHYB+v
X1kRXNHM3g4K9QchV1/ZgbRa7/7Zk0uWoOyXN3DbTNqg3qeeyeBEHl8P2WE6NmHREBQibPbeNABw
CF+e0xKyp8FPHiRP0egVhJ2+1DtpztkpOOcTeI2ERJWv0AK3KRYcghwIm+7lueLGIaZHu6Dxp47T
sL+5N1qUEThKLhsShuGcgGF6ci8mNpqePVYPBqfSobrqm3D3gEtxSljtUWCcVpDBaSrcS3TulHI6
KKhbqVv0bFevnaKF1FSIwejMsYuRBydC8l7OE93nL6phJz6iUWKtTNFmm4Nfp9bNOHT7dkmyxROY
I7++mPknFhPpLxKQyR/CAnQCykxR0SRTU+TfpVSTJDV6tROHbbck9ubqAIKkIRt0mNUEjiF9QlXF
SCPkoxbJ7owrsvLQQFn/qp8mfq66mi/mDkcOub6cKj2IHLCh5icd++f8rmJLYZwCZMWxXwAefNcv
pcy/4TMx8pQ8r36B67a77qFXlIsfc3eicKAQCyvTabn2Q+EdHhvrXW4Ja+p1ikgm4Xo64nf4nzBe
cVzggFoWXHgrNihVDdc/zuGD9nZ5Pwd393nsDzrb0tO3PfKQgiwqK9s1K5AiOh1yVA1fJn4QNnpi
q8sORZ39OHRLdhjFaYpGAFXD5AUqaLTRLUu6iY18LEBVSchB4M4klhaelSQ9tFLf5CpQloLOdMcC
/EEFpbkFOqfLB31ve8LfAJ/8gtmBN5lRB71U3xPvhKV/YNI2Vzyff3OJzoE8RUbwOJ13hLqVUbNH
JY2vlc9OuqskuPoLf0+ya7NG9QRQiQxn8joCunbsCci8OLYcMJX7MmmmoKEEwF6XRN9lbkvZ9mTa
PU7A04T7PLcRpqNG5pFyqPFIOfxIFujZNJBAd5cs+I6PhCW/ZY4AAU8EMzMVyWuPjylnG/su1xhE
bTeajcOeKgGFsbzak+4uHtW3prPSNdLU/j5KQv+7aYaZ/4O049eV+1s0TZUKz65vNNynDJ2UyZq3
yfZnHdAwTFGabjkXqx2diIKF5OPxgque3hjMigCRD4PF921ElykqEDApcDLUZuTF00PhQkncEsG/
sSHAWD1/ZMxVONNwykfOTErPJNMpo5gcS8cqbbqjYA9T1Ds4BbGF+/1bYr4kl0UxxW1yC6Ta01rb
GrM7F1UMlbK9o9mOhsV4EAuot/2JMC5aIgcUzDg2NQ0B6JRm0KzOLSgP5JEXEYfnZY77c5dPjU/o
HvYQo505vzMDYyiZn2OnZR6M1qY5Zg3K1I4j98GN3B3p3JL1BJpivCN9rkajmP3clJayq18x55ZE
U1kPhj/RRwEi5ouupNIO8+++BaV3suXpQvTTWzI391xdaPH0F2YLQBZwrhL4HwtvGok9gAjL3ISq
gNu7ODfmwYUVAWHTVN3ivzDfxpOS/x3G/78ukUMgsulsTr05QaaGpzv9QUAfR0U/huFL508KGIlg
LBw2hvtUEA+bDcYnTn8O4Bq/DSSJspTSgPDazH2S08Hr8IQJzueIturYGY/kvchE3yONxJ3XLfb4
avDI/Mi+JsTGbdgM/70s1X8nxXCeTkxZZWqsbio/5+0vFZlQC0P+7PFE4289kUaA6rRbcmlMFgzA
u62Q9VEMhzLgLKjyMyQ675U40DPVrJWhrpDJV3OYDVO1/nVNidKvNtedwgxvhKxvgLWoIjOrchnj
oKXj8Av9EiIM780Qo8J49/RkSY7ibaZ6H/77k8l/+GSyqJrmhGQWeZRU/VMj88y0TCyH+7BF7sgb
FhJH/KDdp81v0dxhLP/JlqGHJ+eDUxiJ6mu51XYISCXKey7mUWYE2IuNglsZN6WqWcibAabxsf73
e538SeSANlhE9GVqmq5JvyFqap+UE93gzSJyiJndlGyMM3P+KCac4SSVbvWqgzSwVkmYUZDbVKv+
aqX7MyMOA4UGi0roNRmWHSYa3bl/gNo/CSUk3zxBldsQY8X2plIKVSTmOAaHPcUrNRxqoHMf5JpL
6kBZhTfzneuwm5ISKxkWl+EQNIwZQvk7BGY5Mzv8VWEKGXMjA8+9Ko5C/C/C3qMe1GsgMA4cok3Z
55jGaZ/JeD08TmhQMJd+DAsIUfODW6Suw9vHaCX86GfdN46dxE4xYoyHF4Sk1QbaIZ7SUcnre2hQ
WqBUQ6EGfwKzgIXONTdiyD21YI0BYOGNuw0WX00EcUY44Lp+rWc9ZvQpQbO4wb6exzKzkuV9y3K8
U/zceRlKt9M4HTuid/6xjeDQKmnk0fHmG5IQi2+tDhJ8bE6yJ5oFqIYlDXLiQCKgwzdwrGIWskHv
7AcP7AgDx6Dqabeh0+Ud7GQ0GpS8AblZipMvao+buTyAe275XOYcBxWjh9w7U2nQV+EkYsFB3RAm
TyuMe/nySjPIO3WeFGE281hwveLUQuuGeK2NUKjfMzICfNP4ovyXKTfQ121AyfnYlnDD3uZciy2p
0iJYyPObWNb89fEXFFjVR+HNb80ca5bEWOa8Kcr/m71fjo5Hq03ERhH6LSdFRwqv6FWv8RpVndpy
fCRMS4yhNsZiS/x4xeZdunClNEFqAHTXfXKVlXdLy7fgMqtaHxkPIirOC+W7nPXf1GzSK/fb4+W+
QA5CWV2i5SICBzImQmBwIscNpPiBDW1BRYVizer5PhBVoPkl8AptjHchWBaJ1xxZRv3CyR12rzG6
oJpTXH1F8Q/YSLn4sGnCF1RZUGygVIOBptGeENfRyfxftmOiLpWg8US19k6imkyW7ZWi774QinnT
bmk9nxtT39dwF7ovRgJzpQ5tjlzMLpNNpR7rPhS8XiQlzVabcECo8IW1rtpAW9UQZXQ3xGmiH0B6
iHw+eLz0Lq7JxW32ULnrAe+ytwZl4wfC7ebEyNLHIQ2LHSGvIhD5clSynm0stAzXNqLMEw5sa460
Ot2dn/ubFqqPiJlgmi0S5P5FB9lM5UN3YMwk05je6rmeQQbasDs0I8DYknVZ0+M4TI8QWH4Ep7Y2
2aaUFMfJJ1Fb7/rdzb/zF4PLIWgOgHnV9ERxmHzl04ahUQ5SnoZYyICJDgcUokMAnTceCxwIwXmf
kTP9CO8m44IfM93ODLrIcQPkU2EhHwe0FlslZB+bc8Iiiim1RjHVYWi0cTZ28qWt5EV10D7NzJ6s
aBSfexWTMJjoQT6UbxzvS/blk/cMh6q95cfqmB34dMW4oXExMZBpsPBq9RjFmA4/p2ZVN+a++r4o
drNmhg1muTK6vSdb8zyOyaEQd25ffC/d6M43x6QMYfrA7MN4HbKzM7vyW4JmnWEBY7ZOtnnmUwu5
+ZTgQOFFX4u4DSxUE+fzFHzFZUzmIvnqNkDuOf6IHfOPFwNzXlx6u6m4gSEmOsUxxzBWMHGKGi2b
lVwHD8dYVi+MTQBaUifMJ4PRhLBt9f35MaeH4LcxL6gpZ+mRh30RfH4l/FbJ5nlGFy1QFxqNx7Dg
rIm9yWcV8JCqaT497/gGDnxhCEWemNufrukDHcLS0Wo+dtRZZlS8IO6Ctz1OCOCuvYv5CeAYn0qX
743bcUf1zRQPgATQvA0HGCeZzlCiFwiAeUmSpMP51Y654PtqdMVD4tYzY4vzwGyBDixkpLt7yGII
jWmFICZ2JguNgI31cypMNZ/r0HsyG8F76jjjywhB22bMdyVgMZ0nW2nFC7f2xPRwtKN/QhgMSslX
dZYYxKEtIKIwdixBJ/kTUaHtFAszBRbT40YaxIGaQMA45sLiz3ZAC1iOaJA+UBhhCUboqZxiT3tD
jkScf76hQyleUGZOKfp6qghkVTcbWiRf5TO6ZQxJ+IUdWOjziQxvrqbqq6d9m4+2YGxYpKIBjyIc
FHbihiKYKZ9GQAuO03cKvsLTEQhGFqJhLWQBDrY6FKc6sea2zPFFfqkW3E4xfHXmABA3hDBCTxP6
40yOyVYO25667RZprzfX+Isq/V9qY4bhqrIkK8yGmJj6v+xL9/4uPA2lL7c/PYm+vU4vh/v0/DH5
rlbqNAkuLtX31Nyky6uPxHwfj/hEdDZHs5WJy37DAREvSfBArQj8yXL9YvY0MUBMtgpEsKq/TZT4
19XEOzYMfC+aoYoIpI3RDvDL1STXz6au5Oa6TcM8zFbAa758TNNxtFYSLRVbiepvHExcP9+0wtWu
WZLBL0+74OIzWiEkD6mwJX8P4o98+63cn7euDp/MKSakHhICwwvPX8XBwsDoxMvYipCP+ywG7M2E
EUfNV79tNiDMy/O2JqqS3GC7P4B3vSmXuf45/AUVkf5lb/j/5wUQERWVK/lnuOYvn1e8XYfeuFVI
d5iot5+sk4/+u0GqwIZZ6V7ts0N8Lk0PeHtLc6YGGMsU4DX14T+Y8YF0moZseY9w8W4f83r+XD/W
XBOs1QPGXB8f4/w+z7aPfbF8QJ8gDCHv1Eq/DxABOG9t1VUEK16BhKhc7dOCxVBWSIlGsr87NlPT
rj1hzqlXvkzQUIOp+ZgLrj5uD0cDCvewLbidlUN8FAtM0xpDE6haPygJ8Hs+V9AOZ+YBoIVctrj9
YbayKS1SeyAshRoYzSifAjAbObJuNYLFPldRLBujWJC+f2yu2OKZq6FUGPtX53nUV4RS3P5WyP/u
3/j5InTTVAwiaGW+iX8uvEp/DNlDuF+32SyZqtjY9+d3kpHwVTy+ugM36zE/9ts+bNZAD8XX+WjM
GTbtyu5t/Zhejkil/ruz+NPeNYxf3tBvcyxo/O55mpbjThBc2ukV3872+o5XQ1uhpA+vUewkvu4y
93J1nwuLhkuzDG6HW1TsE9DgI8cpEKCyuAe0PaMDadViS+JBo0r+yzo2/1BRqsxmmqiEropUlL91
QVVd34fbtei3ijIt+wXzJS4YKQpazzTfS885vKVhzqTue1DINmjnsbp95qfkf4Sd127jaLpFn4gA
c7hVTlS0JVs3hCNzznz6s2jgAFWaRhmNme7pqSorkD+/sPfa7QFYcT+AebqpDcPfUdF4qYJz8gnU
TYxZ7ayda4x12M2W0pjIsDX1bhxhy/oe0H3gLXpzJB4IwqUrroI8aoHPdfaq+2+gOQqT5WliMeTA
gaNODdE2E9JOlyJ4ve6I6kciGKnf0F1wyVrxMvZGs/yQ740WZAuE+Stphtoz09DopWTmWIG0x3lT
H+HuM/X1/FMQ/TwgGrT4M3zxjnpFoE9hr4rzQtqGEeXSwEg4endaHldB/ss1ImmjuufvSt5SFUk1
+dwNUzIfY4ikIvMyw8k6droXIX7NlE8huCeQ4E2PKmS4i8VHLLKKPCeYOS3hrUDrrMq2pX01lOhe
RuIe/k0RWX1p7uXuEPi7SNzKxc7XXxhMisLeUJ570hnc/C0GBjDsdEwWBCga2OEvVffZmU8JJ3Kx
FVpwh4favw7KIcGGwFyg2yTV0RTWrgtmI59U0rObnFswmZSVoYdbMz61nZ1GR/TL+FNcOg550bwn
+p1CtOp2snNWsjkocIllcL+xSpJcL4Fqq6YNj15kPdvDOGC89RHFFyAsfMFjmym90p4RSuNmOMoh
p540XIMyQEwqPlqcTdvfMvfFr8CFbAr3pAiXOEapQl1Wb9tiY1qrHHd3grZhqhA5qm7LnKiDUWpa
N0gkgIqsLbLiupWk70PU/5jGMVjgrG5sAgUyG848N1wSv7doJlI2Op6PHYx2fLww/EPjnCkGJIH9
kC3F7CBWPXkN+S0LZpK0FZRb4O9DADDSzlGWUvqcyTdVf/334QKN/b8uHFME0M51g7dZ/vu4a4VY
cuU86S6QHknPe0rYEy+1FzQF6ibcY+RBqTcpp8PqHjE6AjU2SxYyNK9peiILBQbIJLj68/oET2iZ
22j+pSdvOmp1kE/Oo1lujxoFvtCl9I5T/yt+1lDggIvmJPPn+WZUrNv5Jjnox2hWHTE4KStnDXxp
x9OFPGKAAxMYWWBeNgwKJtbUm8VEyU7i5+RikJrMw4pZZtja0O2kKSuzgnAcaVy1aduYITIh8VvA
NNzWy0bfkrvQSjNp2b6ifzelhUlezs28oHNbS98W5rRniEvxQtyJ6YFuI7gy0ujmzKxbKiFtgcnG
nzRXFITkncof5VpjdTPRSFkm2GmFrlVEfxbM9HOjog3Avk8HQhvNJkeYRFSZtriFrOIe6mzuLYmb
mNcIYKQxewcQzyI+GDPAIMaoiSxO2XO95XniL8BbMG/EvcMcBIMgyg5UpUczmAb3zi6WgH+XKmuQ
LVWlpmBsQoTgbZy59vnLlfK/wzhL1S1LN1VFNSwmcn9fKJYse06na/WFdttEmqMSajE1jGn1Vp14
VQG2MPGX0ab1eKo9PosffqYStbKeZXl8Sc/1Xr0265bq1L1bTGviL7w5cBzYFSTjVZAxzjGZGbNV
5ZLpGWnd5QtHGiKVjb/Wd3DeT8lZuwKk/eAFb5IN8+mdx3rOWmfPhV3Y0al4/rZmBpUMzA675A4W
VybP+sYOvsqtue/fI1uiGhWfZb6/yDbW5Tx5Qj6zTJ7Qn2kTdxEehCMOkk1FvvFS2IE/m/sH0JuX
YCMs2pv2y+NW/88PyFSU8UvRWVg8FCtqUuWJYPjxxXwWPuK9t7YuPcTtXfeUHHtkbiSWPTun5gm5
pkXcxaS9ZyiLzB/hUD3zeXy9g21AeO1OiZh6bm7KNuZGIS6PvNKjZEPJmBfz/ClfR+f8k1javb+3
6LNI09j3T/FrtBrTXt8jDvVTezHfE9ZCBKPehN/OqfGb/vP59nMl/PFGH4qgqI6NtLV4ozi8FuEm
XmJR1kDPJRu6w63yi5r2RxL++OPYUIoiEkmI/D9pS39U40XoJloXiPGF1dTCXN7RbR16fYrdb8Nc
ycanwpBiWBGrs2g/hGe4OXOJ9QmqmSnmW4PZSbXFP8EeCAoVbeAEVskx3z5z/q/5FFck/ZIuzCCG
+755zbflTZv9+379UXD+4y081rGBruol4+j4ApZhI3xQ+aC2olXK1oBc5sYFPUvzKu8Rq0+KrXmk
6J/6Swz2LzBdmWFWK9dG1jEBsHCTbPgHynXcbvzyIsfr818v8uFrDdVSbCqRF5mRetLN0OyyfsZ1
CuEbNBCfXngUNsp8v85P7b4+M9Po9uquXrufMo7F9Nb8cp3Jjyrq8Tr744s3Hk6csujLpmrHF7Qr
r+K8XQK7oMtBnLn0N96MOfqUI/l5Lp2T1RsncbFE6D0Nfvlc9P/+XFh56DjeRcOw/j5sM0OtYjXl
+pNt7eK/jawHk1knTuoXhHwVQEUgFM48YaTOKJXdIYLdmfNU8TTi2fyJPFLOIF/NdForQpSTyZxZ
HRMlZQnNMlxA3xPuxbV6ayGQrEBZWdNuSXXtsdsNpulNeSUQ74MJCQFI+bZfsrSYarN0/u9vX/6v
m5pkvv9/l489vimKoepbXXy5kgq4SWa0pl+UhARms8XWD+2M7jFmOoLDbZ+ixgzsf78A47+OT0sd
U0ZMBiOkAPz9MaeVpSWqNTbdU2bGpE/RbGP/RNnnTbGDQBlB0TUnJ3hTz9mzoDoxiMyb5Od4HswI
CTwB9dEhV0+IZr5X13SNgnGFOZoei8p2mW1xGS+QDV3TRfVMsyCMnJAXRj2r8MIoDBP6TSVBI9gT
cjnzZjt51iyTebEJzsIm2F4pdVf51jn/+13LxuMem4scx7kkKbjPJVkUHy7yVvSzLgqC+JJfWQKa
J4UeDDIClfRE+eD9taj8LeCDY4wDZkyYPJwbSLCCz+TIGmqmnzQG4skOePHSmQc7IDb35Ik2AQUq
3USzS46tzZr6nJ66Wb4VFvIy3cQ2KFKCCtBRTZjuL4cPU5vk1BIFUBhgg1jUwTSNnJzoA9UldRxr
bFqBAlklHtcexDp60EmF99GcmtTFT/A3npsLIPS1v8n3BEKNr695ai71PTw1n8GrxOIYXeq3hzkV
VDJYHtY9P0tDBGbtN+9Y/5ZBVQPFGabld/tNYIXKhIN8GXxpKI78uQxtek2V+FnugyPP0xveWWbz
6hfW2KhmiDdFl+pj6vuJwDLRe8+1LfDWZbmGj0jt+nksX7qTcO9fGAhm++q7f6neoNS5L/KqPBhX
LHH1EykGLLGMN5woejOyZyREQeRnEO6iTpFwuK8qFSw1J70bL5qVhzOhxx2+mzegsCTNg+l5Cj+k
5/CDApY/LXzNjWW0qr41zqmMz/zof7r5OnzRnttPsJniqvmqw6n/wnT46OyYrzZ2dAeiJ8yiZWbr
K0w623w1HM25+s4ggVOZZeAeNk5FEB8+kLf4E9el1TOU5RJBRr4Rx/Qj8WVguETe16nYPPM6XR54
RGzSJty9AtfQJDiFH0BboZZWEzygigDQe8I4QmJPsfeW8btnp6vxqk9/WXZJ/3Gk/nXRj5OLPx7p
vd5mZS9QQaTzlPzDszwXAet9mrfqxDLol1ts/MP+eK6ZTPDARCk6yTMjtUQb78A/fpiumdFgSZ27
w/9b5vsOtCECQDO8ljkCFstfhek5rLW7mAi0w3fKpoRBc6rQGJbxDUkW0u9A41bSj66LmoLEanzD
/36R4+H2+Bp1slHVcfNn8lr/fo1C4gt57sP1qoRNjDY1kStABIeIG6Jl/ysky3//vIfDls8EcIvG
T+KD4chVxv//j89E7GgzB69xd6nGpvokypeGQO74/d8/5X/flUnIGgFKFs9NRfoxvvzxU5qqlhUh
1AQQZisCB2omYH6z0pFcdXYo/vLDWOv/z4doYitk5c+XzWj9p73+48dFQckUUSq83eAScQzJLIrF
eZMGC6UkO5z1vZuQfNuvcvyhIvN3TOHpcC9jjLjsT0zRIQkN8ZnAiWC2F+YVevAh9SXsptGEiJ6H
92DiyL/nSBMHL2PJUL1Urcj6GATXaCBhqu3wRNc7Ys2VDS7IWYgpqgEmYeFq0xJpF8dUq8hsSlmd
9J53dHEYum0J+ADAGm79jNBMk6FqLiMnICqKhPVp6iebBj+4x+Y1rLEemjBJqBbS8qChCygU4BL8
NoMxUiOqCz9HCJdasIRo1jOKODVmrcVGve6pOLNg1amZHXNWtHlCHLg6UV1353bFtCyil9SAhKp7
m7JVFprhwBdjrqDh971FZTfx5U/PAjDN9jPrxyOcM7KE1Nt9NkxNhDAGPyiv5FbD0O6CEAs3fRPs
FKMgBYTGmtFboK1dEtp0jPgpOetKTnxLUExkBHhxls6VFK1TvxH8dVxJ6EDBhEolb0vny8wZCm54
ab5SMP1BdpDwTlibokmPDHOhKClCNJrSrn6tCw6+PjfgimrvCmPWGkNA2cH0DLtl4lOZ3XIBizSc
zMISpjXLCxlcYIEBogWAXeHNMHsIsY0EySWbG3UxN1v5bPYbKSGziZtTFreFXBAsjTCSwFPVy2Zm
7p6teNviL7d8ZsPxwfHPlsdyzdeXMdeEKlbrfSIDTgwCQkXuTl3ZLvDywITLHg+XyjA2rfGlEQzW
q1erID0O/hn2+LpGPoGB3TQSEsZAifONazk4oaFGBoJbAFer6q6U4VwqhR1n+sxCZ1YAEPHE/Cqi
33S5vFrW1wPIaNESluMZI7VAJ3J2nU5Mvkiqz7sWdKxgHAUNUC7sNhH7n8JLYhHZs2xIPCa7o9Xc
EtdlPfqYdIs5MMA/jB9NBSn4XSdLKrJOA09IAcfreLGHgV2rm6BGdumhDUESIvEdD7F49n0WKgkR
uSI86ioxXypDOBmCRLAn0YmytQkQMyDRCpCqRyCJnJDlaVPtuRPU4Kqjw9PKCsg6z0vvqW8i7guw
GtxbSvwZlKjyvPjio7BtW3oTgqKz5KVt8ouK4VkMnNlQDgfX6PBQamsni26Deo1xnBq1MA3lu+lW
aNwSEK3LXmEImJx6XAYOeV5GuYm1WxpeB+kWNx9GKb05QbWJSVeR0nvNhTmYaJWbZq5WMvQddNcA
Z2rb9L9SAv8aH0kPFA+nHT8Vxpm5KBHhMiwob2OXmjvJcHOPdrVqsq5L0NnOZ4NEtOrH/Z5J8pGo
7uXgw0hs1dCwXJACAibbbFBgwswMATcbFMEdybVFEK6CGnYDgWuJC3aKLI9w3wVozFn5Jj1KVUoK
VX2RW7JoOZwrDdJuR7Kqnq7JCvA5QkuUXL4RbMK0hrBCJrVGbnHABeUjqO7gdBjnUpUmQaMvStP8
8PG+dSLLjdLYSpa1FGR/2e9jrvcSSwUX+EpTqV4yQcZ+yaJLSi9DXeJdopo322U2QpYKEfQHa/Ve
soe+vBhavE1Y1/c6M/8GCCeV5HjCZt21iME589S2xHcZSUg7wDIvKspV+WCRLVuRvFkb4VOYnR0M
p6yZO+zPhs/g0CtujkTAIMK0IIBZi0wl9JODwhCyzpV1MO7QgCxFkYChAjNb4l/KDAJ+/8Y+d9sg
5YLG0eSkj0PBkWr95ItkDBfOseE+rFL0xQPg3s9AauZuZ+F+CZjGJiORFRa9YksCAVEgJi1qy0o0
PmuppJouSSvgJKpYSRRqtI3Z3BUABtryVc2TrdARIqxDj8FWlq+yrty4PrX6WOYbFK8qIBUTw5MC
qE+apQH8IE400uQjhVs5ao+Z2q6qpEQJaX1ajQQlz29fkeIN+VF1IRAkLcTe+KXq2EZxnl5MsuZl
t3uvk+QIB98XVuPRo5EXqqGagSkWG/rGzVwEDDEqpVJm9CtZs6zSd6JqrH3u9j4GPFx+aYN2z/Ea
hLi2o0y9ac15iA0KZRBQNBJmD/ZJBgCrAmvujEnbEODORMTnnXpGTL/j8jV+KexeGTIqGZ6hintR
wYuXcncJIzZ+vG6Iz2kocB0/X6pReMhU8LjGl1h5+BtIehXTI2HdhFejUFJECNAFFIqwJtPcX3SA
GC4mWDW3a6BZjpEowodb5+8KrErfyF7jeHzr4ouM2lRGpVH00GpVdCZSvJfhdxspFK9oHvD0zHwF
R1s3F3D3hYSzZS1PX72TXxRRf7IILRu4wyKkO6rerGMI4F5zl0HL8EBwNWjw1rHEJhf2TNM4h4vk
XUqBQqo6T12VaXvG+ipJbV8c05hwrq7kSv6qSebS8YerZT1rMxPtgy5OOPTpUlrua1eptimDaT4O
rpHZ4KHgyd+krCecQj8psm1y18QRQQdesBksjH5DeZE0miTRf7Vqc5j4UQWbzSFRCfIZzPqeoHs5
6o9Zpu9KjZNJ8JBxKNmwCxE15wW46oiiNR4QPsZmC49YughU1dmAja/BFWiJ87ImwAd9uMiGUeSs
kIevFhUvO+YkwxVL4SOaZ8V/sZzyU8hx+eQjT4m8kRLNfb5LpLFme88zhiHcW6k8GyLMrG15rIYR
Dh4WOyDGkmYeWlrVlYjirQCw0ln1xakSrO7qvPBUKPvy+McUPMQNzXkuqImaNngOK7SYKeAmWXDG
uMl2RXvxHg70wA2goEYHg4tzvH01uhLJaM2Qp+O+kyKRTLL8ioKwL71nWgDeBB+fTBcfZhslcJ9q
pV/XDrwKj6DArNRXtVOQ4IJzypGHbQGnoudNGy5SoBKEjcO+p+WsVRPLBzenP6Wysdbjp0FXt6rr
Y7cyMAnACqh1RiaXCsm7wYfUiZChYVC2dShNnCH6yihiYReHIruJMIUh52sqT8ttE+IqwJsMQkHG
lK8jogHaJGXKxaiBnIYya550lyDz5JOicOOKbq12VVsI6BINcZ1b7hInv1iFOGuS9PjvDkJ+6BRN
0ZIMTf9pi8YttvnQqMRiW4h9GlhbF65w2YKiwsTZq2Ruaew4h3Xd25zlruZvUj9EG0497GvSNFa+
KwB4FG7TQkctQg59oCKShxXw7xf405n91bmNL9BgfAP2k3PtUfFd6UEmFG5obWkA0hCGjRUvEuG5
CIKFb+4KvikPx3u/MsHs5TyQJDrdolwP5FHxRHSkRaa1Sx36Z0Lr3jMWjNRkHRUBkeciRQDmYEq1
vkYrH90kmmV6mKicjf/kVJyuznR8cIcBd02TNVuf6PbQ3Wvd0u8/Yv7EHNY4907uvzkePDZnLUTW
puyjmeK/5gLIRucslic4OjJrfIpoT6zIEGtXRuBvpUZmneZemqRf/PtTUx6mXj9fq476STYUTTNE
6WHW7HpdLji9YSLquDjkh4D3MIsvk6aFQlEczp6w8P1bL2HP8u5ith8qeSnmHw7XrRahPhorxp60
cKQCInFc3uRjJEuwIaQUgIg4BGxukXIr+whhqXcydAszvvrLZGEc/D5+9X++iYemPVfbvIs03dym
yE/bJWMEPe6mpc99CQoevnL48u+PTf7hDP/9I2nW0XRwtRmsQqSHwUlTDrETpMSvVozE9MK9tRiW
fMi2sn/yCQjIVX2pqc8BDxJJLYh2xQee3j1O2cpEvaTCZS3kDn43ZYXpAH7QZ6LCxQn2dAA0Jkk9
NDRvG1fR1FfQ4nZvGYlkms85Q/NawTW2jHuP2K+lIVDrcxzOHULeDGddGf6sx0cXue8cteASEAaS
BMkp3EnBsYVFwgPRzgjITeNj2oHvIMcJELR4jMurG4Pwg8EqDUexO+g0QB5stxRRfofWB/qP5e1q
3GmmTLfBS0OKIBC8JzKR80iHzDxiaVT3nBdUUZ85gYh565PiQ3vR6PO+eyscazOEEE0CZVUn7mKg
5k9BXqjd6zDGHWBRVUJiGBi5JMRHpecuy+aFlaPnBbkgBHahiluPuSVJli5HfFNRmgKcH7ppB6sm
sPA4Rjcxq45plNmehrcKJqbzUvLStbyfe7ioZT86D/r5pzPntqXHcLBlDvivk/R1UJWNkMfuVM4Z
Pphcwq1Wg6xS+YA4RN5aD11jBQAk0zdZ3JzHLyyGGCMatNTZR+tcUwM6awLdAoEC2XZ5bKyEFIZ0
z7v1nacIlKk+PDtRNlP0DEAfIj62kz16zwwJdnrOorPjQzc6C81mLCrz/G38J9zVutMgqkbEmYy/
zkiMmRpx9iNxi1FlRjhySvplv7lk5rFNTrJ1dyUS5X1/5fbWhtzkTcUR3I44EkGcxt2l9c7jvzHN
6p5Z2/GtdQFEf/w5IEwaBddBxGi6asBfdwgJxz9NQ6RfEaRQU2VSTeFjQK2IAz65tWPMSdisKZ8k
ubBNlM2ewIA60k5B8DVIJWFGNWi5e6V7Ky1xdwO9X1wEq8zqnkyCRltsh1qs46dqJ2O7SUO3tZD6
6nL3U3aN9aEg43IEf+eKV8fH2d7H6IatRVEoxPrx21V/VUBuC9Tq1e2RobPDERVvJsXWMRAM2l2D
DjsQzgL/KbmJRO3bkCsYLz4DDXEZp8SudoMdIQCvVXS91GppxpqH52svVeux6O5ySIK6X061Aqcq
kxMZV20yl2W0eZ07r4HbqwCFQqPgaqvnSI2+vCaZtZU+dQvoCSGC5XKRkjRf0+YLQB3F0JrFcURk
IHWg+g6Ya6UK8i/bs8dRLyc9rlOOLMKeQTHrP1adP4ZyfuOjuJITfWtkp2FtYYNO1n2wbYUFSVZe
touK+y+H5I++6uGQVMfHsWHoqoax9cGqFDRy2zOfQGJS5pRlGoM4splcxGnBTMXWmyvaPKAVqVtM
CNgpavJBRoZjem9cPlH/FDf6sum/3R54sozgsDm2wyFquje5qlF/AKMzIlovyV13cnvLQgwYQ+V8
j334QMsjkngydo05HSZDqrRCIBWTqBWa04yy0i9g3PZXHBd1Fm+14uZZ6qIbs6ua5hjx3Ojg3mah
v67ja5+xK+FIyHyOQA9GLJGyFBBK923REgetvxT97x5oVEi9aPbKfBxhVSYSyAbMOFTw/NsYoHi4
0JonYRYcBI/NZPSSVNhmIWx4fbse37+Rs8vnnwslOY+FiK6hZCz6s8/fIixB+gA4BPcdUpz2ra5G
2EzLVi6H2uuuk56tq8tUd/hKaMgMABk5nmf4JCjTXSAOmWZhFEsOHLFA335a620pDsz31EWrp/Nw
1TDq7E1CfMrnwsG0k6FW4lsa/0Rf3zQJhnCV7AzMCw1+LRFeh4tNizFKmeVnmT2lU6/V+E0G3jz2
XG1qp/5ZNNhioSJMOBb1GDJIIhzBcdTgVR287ZKKCEpHcxwSp5M17sLMuR2rU86hUIfgALm9Ip42
TQlnosfvm5qXFroa3xogb8CMkXpoJJ0krHRKtkeoBvNR3Bi1cISAX5V1eQjOOfDvQuFhlHtscOsS
KdcYIUYV1/WkXFV2WbavdeRsqqB+1hx8qxTuSgH0X9+UYXBLtIpAGcxiNMEBZrmQTs30rYUIGTXF
yuTFpMKZQD7knIoyNu+W6+KoYSxS31UJVltMRpwVLlxKQiVlqVNpy35VQg2MmDILcX/I5PTY0Y63
XHUBEzk/ILmrFOdBvwq1skD9T/ijmC0UHgVukODH4SPoyqWe2C7erpSlpBRd/30P/8/igEODfkqm
3jcMDo6HlQ06kI4lsaNtW5gCLGQoM5isZtQDNIlp9EtZpT0uDiTEOuD6LZUFP1hC8aEajSNT6kXu
WtvH6+EhY6rNWYlSDT5GEq9CtnvRribPwBle1LY6NGp50FVmMDErN7Oa9j2e2YVJXOjAHA/INuYj
X9hR6hgt2kb9kMu7yrRuQijagayuRJmJtNsREKnAUgePRuQCTtBSwrxKMFGXLw0gPaa4l1BkYE68
CU2NvZOeGKpOzhevlNdO3uZ9Smaj/4vc5n9K858Pg+WQZqiGIRriw2evBFTOYlBktiZfFai8qoKy
osDbAaNbV81lJ+azhVOJd9F67uR5LuB1ccypQNBjYFjLknjmFFd9KTM8hToURd+Gvh1ftah1gF8T
4zWWMNULsN6y5pUotixXEfpSdxAQYH7L4i/KBvboD3X6zzvSNclQFBbs1uPXW2ZJohlZnNkO7qUC
RWKV0bemxooDcRm13231kbKOaZn4jxG2LDbM7giWPaSuFvMvlxDT1G+Iqyc3RwCRf2iEk+AAJ8pJ
l2N8yrxINMFImROZ2WZohieFdbSqvQw6qdQJVLxBW5Ukc5VjuYCuVe05bbPhyjjYzcKnPJc2ufVl
uKi5UM91NfEzCXBVOHeofD+q5jsuzY/iPQUR29FeDm5pKwTsmkmxbQljlJDZNpU77318L+zULQvA
qzwaWoxXq++XMp6uhF1fZlDJuIcE8W2614WliRwlq/GZCl9dti/SS9OSR0QnBp3fem5i4NbgHLNO
xFYHhq9ZuMapF1+LoCF8rrdzy4HwSv7TmNT5FRd4q5eOj/JOOYRiTuA22LkWblTyznB6OQwYvIBm
KjH6HS89SOSaVcG1UfZlge6hveoIZiIlJI0vedNwgw0ufZz7nTDfF391Fijyf9zzkigbImcM6Bzt
0c/sWl3QiUmGrjAJr4YZz2oD8AZfBRtpAira0i495AeKNlO4+EXtFA6byk92QQCYBCV0tQG7A8BY
j9C5yvQCqr4bNDgEO6/UyaC0Xa6jRDPnCUAb+V01Z0GHVBYPFYOZ6TsFKxfb1LpYF/0EP3NG8u4U
IO7ZmhVUuG+RLeyEncsyft1uvDWD7AkwVKhJBHhtqQwnfMgT5WhOSSJC3OtvkaUumjWYsKk6bfd0
h2M+UHoeAPWI1+JJeHFX/oowswmQmdn2asy22XrYEQ89wc+1UFbl9P1gLo0J49yld4z30oJCZE2g
HloYC/cOnc4UK+RkZ06Sye2W2sPKnyurZAHXc/HePQFxc7clwlBj4a/4Oy9Dnvdv1VqeolneS7Nh
1s2CYz9XFsoClPLEHn8JNpcN5rxZe5UWEnJP3IbTu11PZxJKZ3b1u3if7uEEWS8QhZb+2T+Te4X7
BmEMWqBdh/bPelH4F3QsqNTqK0lQb8YHRtScmST8OeW5EgDe0VmlTAnV4Slp4a5p32XEJYmVTPL0
Y2P4L0HtPwU+pvowehfwx6gtRCzLWySlc1qyQ54YNKJqJs7SWF9ZBkYIHIU+IyVd4dJNoWpCRvOJ
7wmtYRr4mJtZbNXCKi3CJ0keg5CiumP4g3KJTajYRrvML1Zl7r83Xn0SkHl12VnBEBE5uDFHM3Ic
kl7u23JEFaISGES4V8VyRzbVWwsrwAJVUTUSwene3pHZNSEPwv425FdfRmzdEvzU1FCLOnc1js2N
MCa8w7/FZGNLxGt02bXRnMU+6F0A74DyGnT6UfTSsb9KmDgJ7H4gfaj5IXSXitXuOoBNSYuCp0o2
WpYvdbYokSvRja5kbRmZLMfyDhMO+MAUzKEYCjtZeieXwUwgDQtEVPTRswtX9t+Vwv8U+xzukqiQ
c2DytNKxbD0oGVTGy7nsMbKUd7qVzy2S/spVKJ2Cap3S0lIOsayY5xxYsZ8eUx42LU6mKtU2Blyw
jDSdPgRAh/Ao5Hsv2feH/TnGYLFtGxnxMri+6APkwzVxfpOmPAK8SByBE0HRQZeiY/t+fDJpURYZ
bdykduyC5TLEqamO1+2AtYOq2+iY0kLJF3Y5U3vD/SwU9L/sBYfg3OrtmFYtG9ecArtlNaAWdwnK
gRzsxVCfSTONQN+U1D0VkohILpO7qD2DlBoyhkWODnEtm9cm/ehq/1zFeFN4fDnJu2K00wQSReDc
JeeCIEUEfOOXHI/5SsxOCeQuPdzzoLB8lFfHrIiQO7QLtoY7K+DJqgISa0H4yUjNDCA67I70bUkR
irhv6gRvVnxzfQ0ExEuWQJchLS8BS0bzErjpPAgtuyHHofS7vQ9ElxiMPAGWrP0mf9EenBY/Hzw9
IjUmkmJDEh80ndEgVHGUVHzwqO3i4bkVc+QpPujzjABfMtiaZCNYQIGk+lJJ+CmEkZJFGtPgHl2y
af2mXrfWS4/FVLzowVMrXhT/KofrOPTw6SpzbxG5mDbVhEKomeIWYhF+jXCiOgf2XrRooJbIXiNf
UBSg/ne7IIOhmywtg+hTLG4WDgZDzI4mC6YBGq7uevOs4bYDvzt4Ftuuel4qwaESi30bD6zBWu9T
tNrslxnnOF//s5fmCtVES5NHT4pkAad9uL08T1DL0ojt3Me7ZBXQ9TCGLQ22Pb/cyI81Pz9plGpR
lIi4/ejd//5JWqrUcuqmkZ0Me6EhZES0Dq2JXMgjoCD4UAzxtWy0rdoDGnMDW4kBH7BrCh1/EpMZ
IqcVa84+HseMLwzbP0NiRQuiIaDkm6SCVHZuRPT5PICjZuPKxvnfr/+/6mZTUmRUXKOIVtNHNfMf
g47aiAIzrOSQ5a46Net2H/UE9IjuXKSCUUkrCMwDWpOADbDULET3I+Xfy8ZSxnDelLuyYlbB/4Jt
nOE5IQsqGpOVxRfiktXStB1+g2NzcPm0Jyi2io5r5MuKWqIrw1/ey/8MbSRZE1ULSSoTGwsg8UND
lOp9kdDChzaPCIYnvXqRep3k6i8psPVyrUTo1436t0tNexB8c1ca+CZ4gjHfppUQHz7CNDSgkWmy
syvbetKLzhlTuOF8BDi3jHAxhK6dgTGq3AiOLRYTKFguNvtgMOBYXMLOmQ8uoLvygFh7nuRM/uae
W28rDNSpsR2g8ZvVgMwxJLTDJDeDRQ3PZEuz0wwPhUE4GRMRyZ9Lk8OhnBzud3lqN4d6mSyyRT4d
Jt7sy5ydmZ7bT8FsmU2e0bRM3szJfCJN3t/rZXmSJulmLO+kmTxHmoMS3Jv6k0O5fCqnT0+EJk70
9RkI+ezpkNvDJFoAk588LRbvh8XXZMlAZBLM/AmmrXd+wvkszM/e7Aln8KHbxtMYWwhZkFiu8dkQ
AHb8ItV1yuewokrcy2t8pM8gsucmP+bDmH7crOkR/7Uwp4GkdKvmS33WTHgL/KZlN/nqtsNWQxXW
8dZYCxykibIKN4BTKL6sW3VAL2Hj0bq/4xoL5xmgW2RnUyS7T2Ps5LAe1jwrs9fkdXyXMbVgOCfW
bRIs0IlRUr5TwPGXOLXvi/X5C0XQfMA1Jq3yO8ou3iiTXTjQX/4GNuaUtAv+253DF+RjGf/inOMF
przSn0+tW1FCTJstnrNphap1/N1PZ9bQ3Xv5lS+fWABO8+cQ48Sm26ZfVKfw+HN+Wbf9P9LOa7lt
LFrTT4Qq5HBLAowgJUqkAm9Qliwh54ynPx985qJNuaSZmi612u12CyDC3mv96w/I4lDOIR1YPjzk
a64Fv0NM0CPl+NpffGBvleJcO//gdL4u6XL9EC8fPgLb59CBzQ0LOZjvfHzcLwJ+0jCr4NYBn3Pi
9m2HxQO3iT/AB8ApeQk/zn47p84bojX7zF/18k7bvM2/nfB/UzZR5rIkcLU4+paPsaXx5Ak7nwni
4d/+HNJ3OKxzXmX2m79YbxcPW4622m/s/crOF1dh8XY3l/xvcBb25QLDE6715L75e9htipu1z0Gs
0bdJiwpL/D6gvChZfEh40SOe0jC3Mf5kZawEaNg57JNMkX8lHiuPDvFLu9bIAckky/RHlWyfYsSZ
A4DbyrEewCwtBxtnPCSb0PGxLgywCBm6uyF5EsWrhX6pnAS8CSLsryDWAycaNMF1OjjFEHFRmLZ4
ZQ/xCsRAJj1Bm8Pz3LgguheVIPBLOdfB6v0U/vKhohskqGF6rlO+F+8wN8hARogASVlQca9p0dkN
3DfskAeGoD7cPM2TluQFmQPNK6GaropavYb6x/slP+/C9jh2722hrGQ0V52Ixb6YbXoRaihgzURW
N/1EgMe2amDojHGVdMYYMTX2Ka73KDkMZUAoy8PWuJWM8KnaNiSf0TAZ7x0eNoahLKbRHf13q/H3
foeffwVXsTJeWBhS6djg8FU10AWwbuoBmLUh3vn48kOVsJMGQbKYof5fpa6Hu2CRNg7N61uXrc38
Za4LpEIn0qBZZaF86oAoEg4T7SXPLvpPr6+XbaCsfUt2MlM5q8REZSVWEeip+wjXFXHOZBLWYSjt
I8O0+zh5zDPkaOJgrcKJfSbX1nUhPnTFkRkjDnLJIQiIOauASxeeT44pHh9TkGoEQuCrUnJT7DA8
iu1GXIXMLDID75nZWZtnwiteJGrZstPWpGWuZiYHYUPzZq1hDYUopjDzVYanYxc+ScTYNLV40iBw
JbixthNzRCXaFjUrnIz+Qx5KspZ80p7wL8cchJF3SyQPjfmIS6sU0FwzdUlhiZb9O7n2ncZ6Z+DP
mYaPY5j8gCj9gR//LopwI5BUyzJ1ADJNvYHIrMoMmrSoPDdA2uzhri70hBWZAINPrYcblaUtGd/i
2saYHa5xZawG69UkbysJz0qBYRiJfSZsru5czLZZ+QTNh66xvcqZ8ENZhZcndcftyZpMiiUY31S6
6s2mClEsjgMt9NwkctM63epMxqyQsKm2PXsF4Qseoecpadnt25QJJI6BHpBwY0SYdxLwUFUSzwd8
X+NJMi+ItUHuw5Wk87nKBm4xCRZ9j7l5mu+GQWduJZTrSYwZPL7rWmULGoWxasuad9DE5C5LhLXY
LEoCvgWCvXLVe6/BXAsldgUym1uNTbthw2uGVUeXNjSJbRXSfoRss6BcYYTBItYfqvS9bo8lHEXd
NIDXkHy78NYeghT8X9TIwmh5mQpHjirqboilSIGNdYc3TclSBYzjwE5CVFOue9ZPgEeLPS43/fsY
41zNv1cxl6nFeiNX7E0F4Re9CDIiJ3N6WkqzkvdYFNEO+DFiV29ZnUN/Uf2GPxZhBM0v35jx6Qxj
5hSbbcTS0Ti41tML+Gtfhm3IDplHyKt5ooszZV1Dk9b0T418iYYrLVSCdYFO4TtjkZ5/7GHDVRB1
C//OG5ottLqtoHW7aKp3cxcxLLWw2Yy1hUl5gd+8iUCwMFcJLs0wL+/FGJd34w64fZt28jOhGzyy
tsTCVfm6I5WgLxRY5gSOi3VRaQu1sZRMxE882CbRV2m1isKPwhPXXPOxo5OZiXLk0fQK2wVxHDou
eEiEKjFdhVl5HJv+QUUTJzUtoeTTmeV614mxI6wHZVylirbROzxEiSWp4aKNiqtY6OPC/lGJk43U
k0VtXrwS18TKmeZ5CY3m/3Opjr4ejZnEd41O4+aVUBiMdJrmm246HaQA5xyhvvcjtikogYreb2Z2
TdRYR7l5iiE2q+RfaSKDPSkybKucNuJ4xXdTTTBVGy6t8DqS6lLH10jO36cgOCXwdxdhdqIxXmg4
Y4bgMYrCaIcoB5ZGLDCytV/lj99/KtQiX990kwQRujVTllRNuenVOphqviLwsco4evVUTI4mbL2C
ZYIDoyF9FKHwCPcUqrYrp8KRflzUyMjJIdvNhCBBUQ599CEr16E8QXBQBP3FUmLbJ+BML8sHnth1
HCcPolJfRtAxv74YeG/FwMM6/E8ZrncAzc2DYyehopdgUopGcBdnLXlI5Pvl6TkMRrdKmUp2p5IA
xTjqjhljakz5cwAiY7p0EZ6IzaG1CLG/1oBHFp5HiXDvy/fQJ+ySSt4Lr2F9EJEcG566kLeRHO0k
DwuWIbxLKQBIwI3aX96AeN/tmmHRYeVUc8FTi32124TR+6AchGHcZKEKiPXSNJeURj+M2G05J5Gg
QiP+aEvkd9UuiDAu8jl5M1s2QbOwut4RDOWxQEqQ9HCHsW0RNEQDEXwCXoTnAa/H+fbWcvtUkYMu
DP5SJ6MqCD86+AV9Ch6WHEr9qlgfkcV1hG+clou4Ij4BhnaVUvxgxtJ60qabFROYLfThCHVfdc1A
sQ11/BWS0dSxUYaD8RAWuzAni8/T7GTYCSPkYWFOhlDWHp+JkOYf3pw/WqmbzcQyFH2GzdFqqrfW
JrlawBFvUt0VEhKYrFPUQcwufkmaW8LFkQHQwuzYwhTxJn8bHhOkhb5LuReg3ZeHM4XE/SjCXKpH
u25BM6DBWgq+Dd59ST0UzxS9ELSFAi+ezM1M8W2CTyPAryx+KoFqDPXYjh/UmmKOs4uHfksJV3L/
ooziitY7fhsTNlSs6z1iNEUPg2rwo8bIzzkVndB7MIxIPfTDH/hs/2iYDay8GFRK/3tpbvAkoYi7
qSTbxzVw5RqzT0WiGj1o0gn3aFFYztRET7774YWf3+fbm2GCl0AxAztU/oBc/0EclCwcpiHISXaD
NtjiqRNJ/TI3XVEJ11r9HqVHrlrkzUBBwd+0O8bu+1P4B/qKXYmk6hq+sHwTbz43juKZCU+azz0c
O7kkbDS0rI3iYckw+gdp3EYdg3N13ynED4rpWk8y0jdRWIoiSUY84PIuprDMkqdCuhM8BkvhY9+X
rgrHWBKyY9eorLp7GY6+pP2wYKpfsS2S2plyyvDscDX745/0n+vXtXEEvidq7hQTBhn8qiAmF0mw
MfTPHkoI48AK+kVlEquJKnSfRzg/ToQXNPXviISoRl2vvRbzQpU0ZkjzBuB2nC7Hig7YdAf5MSjO
6ol8gulBPo0JHAV0/Hq98IYng8y6VjrB+qdV2jbkwOm/Csx3GjZ5yXiiUPnhxTW+Ap6mBFeRKbdu
UA1a897xn8+qiX4ktZOiul4IoXfCXxoTX1PK71vr04z3U0xhbeEp+aAn1dqEMBHifAJD/IiKaMPs
DmEpnLCdVBFBDRcsF1+S6FxZuBkgaa/1cxR0D4JP/liHEwdzysl4nESYB9QvxCYpebptg2alm822
gaWCcgG2iLIIp8c+cgMGY2WzsyJGoL+H4jdBbhlgZiqyc5EVtJdhg6XacXzBLjYaYqA+KkN2Chlm
dl6zv60nL7njuiXYz5Dq1SKWF6VfnUCesBk4ZvYUGsyibWXOxjIzZ2L17H0oZ3G4/P59uDV6AMHi
MnOJLU2Xudy3W3DUD5InpeQfK1pn61CWE/UtolzKo2QFYU4aPMzrrj2UMOqNhYdGrKojmH1krnfC
ym+jX6BbixxCq2nAZZunofdFSMs7ZY+hJ9k9FzQmN4C5fIBp4TBFW0gEjfFsEtaqNe+JwbHMixF+
mE2OGWDzQ+sjfXlnKFQYtJiyjsRS1MwblLb1orHqtcByJ3Owi87bG7UjVfXaDJZxgTVu4Fh4qGbs
ixjsF7UdKiaW9SI66eCuFM7fX+6vMD5kWBn+tYjJGXPcW3KZEHuG2iqe4Ya+x5DEckRPPvspAt3p
KHXDygCzMt5yAXY8ZOtJKE7waDZRle1CEcVemkM+UHBnDu+YTivoq1BqKiMeP9raFPdFlLkxTy82
YWmM65AKQYwBfygFNAuoqfsA4QJx0kz8Fwm9UDrIq0jHsvI0wv+fEj5+LkkfvVQT1GmZn2r30bf3
PSPySX32JhgWTGknnVhRiI3izg94fbCJDXvYUm3pfn+t/rzhf+0WTJkgBZK8aTFskm4fTUhlbSoZ
lsJYjnAdrVjLKJn04mg1pV2X0XvP3k1oYKk9QidLh1NePLXBZ5G/Dh5gGfb/M+Y6BJYzkF0yhsRs
zS/3wNNbXaDuVgHaxBCmeTI9xnX26o0YbCl9s5wpp2KOqW6HvAAcKIdRgyAyrpWtmY+27huvJUhz
Q0RdhRzJg1drCc9W356tJDjl3KOOgbwuPvrBa4vZrMpe2mZHfXADsujjwtphWOloCHAMkPFCXls6
4yiACAbzmaUfJAu/Ra9dT4NtWPElaF3mZmH2MFTctUJ0ARlWrXkAe1eGdx/acl9goeMnkSMWc/on
TZ33wGsVTZzMPmh3cVvuRvRdAa1cPBjVD2uI/KWM50ZBm4TkLeMfx2zz76XaS03FStE4YyXC2A1u
ZwxEK3Q6yAfaDqVdKVASWK4BQSRMAMzhedBxAoO7UR5zWvnQloH+qjkIGVpXrB3aUl1//zBJc4d0
+zDhAMSkRlRV/SsPHahpSgNVcX31ZfAOQS04IuQaH1fBGhZkq9FlK3cKEIyvyxtV8pho9CsFFWox
vX5/Lv88FVVRKD44EUO6uVxQS/NoqCfFtTSHUcjS9/8vJrVfIR/KKxYb5ApMKPjkN+teEuoGpWQB
kau0FQhNUiwuRxmJMKwwQUCfZnewrYtJeVASmBtjc0TBvRoipHh42vJC7ENqfL0qNoaUrGnmH+eq
dDIxyi17O8hF+/ur8o+nCFhtrkjn6lBjmPP3UySJY1oXaS27UU/oGw7uep86haLsUsh0iaW+yhQZ
GV2ColGlkSoPCqISNqICwUItTjLAEllXbCKdvUwjtwBrXF3e1UL+07M014h/P0tMv9X5XLmHIgX0
32caqXKTDIKvuKp8ipF7xeqdkKN8g/EnpB0dAI6pmohb4YdXkRxHLVtCaJKT6iHo8r2YDoCmw1MU
qzZZXd9fRenru8i5zaa3eDKgFb+N5oT+P/CfTCLbxmubfxr6R1bugnqAxUnximslfs8aTdrUXI3i
8v3B5wf39rqALlJFzLY4SKD+vi5ibvmi1DeyOxuvY4wm2JT5Qn+x+tP3B/ravWBt9N8jza/Yf4pD
b9SNIho4kg7+oX7kxVoBwc1JoMYWULofg2sMu+//86A3b1SddFIpS73s9uKu56kT053YHWjOy1LD
4cQB5+2whvnhqP+8qHxWw1BVU1JvkyEUJSyM3Ktk1zv001YJfkmMf8ziM9wZTCGKNWg8ZB2Y8uYc
bEqxHl88AU3lD43T1zJKh9PJWwkGBTPxlmTp5dkghU0mu3655Plu0oOYXAT/h6P82dNvHyFT4kgW
FHwA4JtFQGtyT436RHYl0jJBagsmAJ6Q2LVyUYzL7Dbap+NlTDYq4QJaFB1LwIy0aFasAHCtTa9e
E2iykAPgBmUB9mtFqdNAjWzUV0xeLS0F3UjsIKPA0j5azBfkV+QyNtrbn27cP64YBYkG+qDRw+i3
lODYV4PBFDTRLYGeSoTpHTPeaMGcnMMGhI5myHhQzx4Lo1iG9U+L1Pyy3VxJDm/BE1YtA+T/pn9S
E8+EjKCLblPvvDC4pn4Dt2sVe5yNXi7E5i4TYTsR50xGUwnSFnnaclJ/NJf9wpLAG4aEmdlXBdGh
8ses7D+vKjg++1PLZRj0Ec63uglqu+4NEG9Ewto7soYQK+ROrdZoouQw302B5yTaK6tTwIWa16qe
Sff3b5U2P0e3VwfmNNdGgj4N0/bvBUS10tELJ0N0E4/AgUDbWma76kX4srDh6s8CMqogyGtpiu8M
AomCEikDVA21TWk0qw+jcVQkkliKrDPwUQXOVSx9pNassBrv9ah8lOMMZ4bLNGFuadUmFCk8W3v5
EgzkfkQXtSKUstCvnp+R3Zi1Z7UW7ho/YH2W7FTooPkNTg89zZB9YDFyVHOB+aO4LsTxPvOwspVH
A81eQT4bE1JCEFUh/WEv+TNo+XKR9JnZgJ+1CBj090WqW6q6sSNNmILq0sQ1w011U+iHoO+XRUOM
rKfuU6i9E9zHILjrUjRjrbQ3JlxYhgLUvdvBPLmwbryqfv8eDpUrKShNCHiUQ/+3UmkvEh+dm77i
/XOAOKOaMGBLvefevGCygSt5uAw0ZjzKcB/l2Rs+bE7DiGUi/Cr3p0uYEmgphTTwySkj+8qQnr9/
UP5307q9COiB5jmURo98CyCG0vR/XuNCciuwMj/bF/UuadZduwBoLY3HAU9biKBMgcJs4zPZNbZd
ssxnFtAB+35GF6m+b80lX4QgJqgPXsjlYXwWX2OA12wd1u9EmXTtujAvxbjKiK+HiaYNhDJvU8HV
OztTSU6EL2mgfVnV3lmE6BiiiyIpdnworCcJoADHWKrqUsf/azpGxgbHpIXVHjpvk+FXrTq15zC+
IR/4XPxON8bGQtJ3Ue+DaFm+WBdSeINn+Xeu2s3b9By0c1p3A91X2OXTkkCUydsVLb0ORLgHojMF
TCDNdUKiJTOlfN/LZ8O6I4DIbJAnxTsm8KN0UgmIr+fIR8Q4PsPP7IzEbijgNP0KiMHNN4H6q6rW
XbXuszfCtC0NvH7vD0u+SiysoLzU18JaMXzRqrVKdNa0lmRH2tSJAT+c9+yeNSyAzJlvPGnfoaJG
O1YgXl7H47oUPjplA0SUJIwJbGiefXeWDUfmaZPeclyDtLUGai5jl+ztQx8jk81I4DT3UZI3nbxJ
o9ky2gLgYv53KA9K9Sh3jmc4DZ1no++ibMssmYADT7FbstHaFaadBBZXNeQ32yPvQLKtX8GnyNw5
9Z0p25Wk1ItLhqeLS3bwHH8lQb/ALzHwGXezByxrfUfigNFjAngnY1iAW551zkwHfRSuzqW09PF6
qZ+59xI54wtDc0Ois/nZ8jMeOS3ksuYoNUDRtoLvrGanJXYp25bU9Vfdcyp6r4vMGK9f+spFDlc6
8RrZbBFhaAw8XVinoe5MJGCfpUtCbAiyS1zzbUQDuBExmjB7wkCxPsLGuHPI7kAYvreYy2yJ6Ca1
VM/dOUMGuli/6u6sFah6i6YSC1HWMF5c0onKRSvvY33Jw6fpu4Fsv3gZmLu5YW+YZq3zmXK8CNSt
NBtPIhx6qvOVEayM8Ox3JGk7rbepSMLNsDnA4jk+N9NDAech0Hd8mfimt3jljS+1XtpxefWGl6C5
5/7wBWUtJ/JBWdaQRpTaTXy8jLYSr+ns0Nw5WJqROwAYz3/CX3UiJesZ8ZVFAzLuo4IZs631di/D
41FdP3Gz7FFE8CU4FokgLVvE0ooevQrumSN7dwrez08FMSA9dtYi3nfIls4o4Opk1WKgmSS7QNwK
0LTTaksJV8BQsmB24TnULxP5bBIspPweKz7sNpjuANIGjh1gQ+Lwleh7aCjElWSDHb72YJlbtoco
tiPCs9C/QtaI2TrCfYjzsP/amit0I5L55LUr1SQP+Vi1dkY690TApHYglbhSxg9GBVjKtGuv2vvw
YmHVQncYdl23qYRNbUyLWiOQ3c2lS2U4dpQT9m4srPoubI4VTBVh2n+/9H5FgKkcaJMNWVTgLVD9
/r39yOmUw4VtRLf2eIQ0bVWHZEHA+V5YMt65bI9syAK4lXBlMjX/iupB766ldKpZtDqI3qoBj3ci
kbu/pCQJUD0XQBS5RrilZ+zpF2IpWNDkze6mTbUGbfFYwKpkdNWd0iFMjJI1QBz70lokQNPwr2Z7
giGPF760NkxlU8WEPRe4FnCZIx1WR1M+562vLFSKmkgreNgmjLXKg9eslUpZSSH7A3WtOOF82IOA
xDuFEO7GMJ9VRncB55t1JiZa2mvGFtp2H0OkrIc8cAOJzAZPBo8AnNNw2Ge+6wjjj17JX8tWQ9Jn
H9vZfBA856YyMrx2AG8bJFdmegVLfsFFI0ahslZF+9kbrtEcOygMinVvZGtyb7N0X0+D03gf39/+
PyXY3xvvfCI8AAAClviFJ29IXV/myQTPKqi3PrY6Yku8CFNPz9MQNIcEzo/LsDjVpLFqCLLCgxqN
jkiacRN9+IK8i4QfTukfEIUhWxREqiorKhfppvGv6wLZzpCIbo7RLVJvZHBMUHKVWNMMHEtniMB8
L17oLWlaprzt+msXHGBpmWCNVvXRSfWTSRx5oqChFx7UFH0zJNDvL9ytLy1IqQFtBskhYiHYybcV
S8u80gpSmQtXPpXAER7R7t6lKaF+QYsf/IE3N3AKiRUuPBVePEPCTmhi7yfkQIg48Ng1K34nrnIl
diZmpv09BNotvXVoogPDsqfOsBCtWTfTaFcw0Jidn0ptJDMsu5sIY5preG6IoF9gReEf1C6dGppc
QpxEkUePEX4ofvZZpwe9Mg8teZAbHfVA3NkJCpC4C+BSH1oDEBEua3+qOt6QVLd9BslxqTwMMZse
lzfBy01D+pEa2OPXV8puSuQXydNcZM8rjKEd6BKTxAzraYqevr/K/0CnDQO2sUp3xzBOuVVC9LGk
jV4WS+5YjndBC98NYosa+yvCp5oL4hayYFnZN8FOkhiTbUbP6cZsC2X4QYqJCbWZDywrM9+ZfXOM
Mu0h0etV0gbu3PZWpXSWRnlVDeE5r/O9VXW/+wbyQVnei6V5KjOE8iE+wto1Fff5gAtidx9b1lKf
m5WCSGcLKtcUhQ+FmEHrOuTlJUPlRZAT8SIRzEEokZAHwsY7er5phx8TEHLegJN7waY0n/VlJgD2
J9KwSzE3a6dTZFBb9ckecaFD775U4+Dg9eIiJ9AOUM7DPUuYWY+C4VRyutWq6lNrqU4gkq+yQHsJ
wogWPS8ONbpQoNffaendNzK7o8+obVlP+cXnrrX+Kx9Y/gG7+d8y/e/VBFhBMjUsSGDC6X/Udf9p
Q/vYS4bBz/GzLIiruvjsFiWXxmCBy0ZSgMeLjk+XTrep83CGs3uEtFSZ/OPzvvbh0yiz/VJ8N3UE
RRUi1mV7KTB2vQJrITT2HYR9lbY6jGHzKeTmioeZhJMS8hc0qNnN7j7S03WNJ1he4T7uidRZ2q7s
Kdr7s18rv5VwuqsjUmkR4MXtqTW0RdWcOjI8OrEDc80uUchLhlImUkcGnVtBMc8DISrTlN1XibLH
5H6ZgHr5Bj10FG8FYS9Jb+3AqxYHOyOynKiNs2Wh6eQriYe+8Fd+MDlifLIG2bWURW8peOuesPjG
RiXZpshd+hzROlKernmejGjVluMiancSsTV63KO9UwMmP+K1mPHW8DTDjJaJA3wj8Hi0y1E7S0jS
W1PcFmgd5vXaKtRVSaBFl88F+cj+0WWsUFg2K6O5V8lZq6arXOAnl/VI9BEOzVNQAjG86Q7N0CGK
kvuy2tbVdlQxKqZ+w87/z3d+LeLxJnn3VWZ8molCjvV29nwy1ZPAEjUKmFgBCasMH6kZQtMRIf0k
HsRhYmsS5hIQTvHOXPr0L/MzqsfIpzpsPyIA3CoLzgX0Yo0hc2oKyx5CTILMDsc9Hwr6XYIff0Pa
XYvx2HWKxu0UKSsVHLRIw9eWGyjGJWtWBf/K5vVfjBYuo68+oOUfcCoIcRQifY5JK1QDst24kjrB
yP70UCGofgbyZXqXnJL4w0tfOnk/M2XmrWNQMP70ckcu+73Q3GHqR/Sahldt/JriG6GRotpd8846
RtHOb6e1PCcOdVer9I4Kz3goznk+9Nnca7lDwvcRxiJC+eCxkdu7SR8P8nOWktTNosTwt9hq8AAM
BY8wXEW/X1CZf37BZHhFFWZ9JLsDNio3cAPOdRVQXAfccPCf8k/prlp1r8QEH4W9suDxXPZoR1E0
LVgzltMq21Zu4fpH9WQeuhWSsmW3grYlr+lrF5iqLxCHVnZ67GyDPy8jcQiWsxqAFoRE92E1LlO0
o+IuOuMhgJtGxrsOWINbfYvEYAESxr/yRfZ0thIv/CNo57DqmhAVuPMw6enRseHhO5mmMD1xGeAH
YeHjQROg40OKvagZThAy84b2kv6dOMjgScWtEKHYsGCd6dU5GgyPZkxgiMGl++Gw9EmYzoFmMjQo
CH8w5p/CAyHQtohzV8yf53c6uNV8BQtYlAN+2JjB/OmZA8AmiOAqfOX5EPyPyXtSLGDZ82cNtHhE
Dv45Ph+SHzm8iY8MKWuQCZQSV4wVceKDr9CpyDPx8loovC0xLHtyS7EH54seCVs+/klaK7YAeNV2
7NkLBIF4hWcP3lv8QgVbo8sNFsIH+wKmsHhJREQY4Q3ym8KYHylm2J/PR4g5Xci66nxYDs6hCAXh
D+ITPltYj/DreSNm83aFYSFjaiy/Cd6Wug3fzT/NDt8zGHnIAf+cLSmLnBeu5mGx8J4xUdKftaf2
rn8rDt3T9KS+cUh4d5BfRAa9hJS8I1EmJAwXioXx2hIVYB4FF8/SB/HB+GGo/ZXyyOxFgYpNO4Mh
BHnPfzc1WsucuK580R1zosjjAtvSYpVbME2a7DEF6Q7nXYnHJWmGtWgdc0pb9gGN0md2mk3mNj4c
Dj7UVV075oe4i4/aWOEwSihUAb+4mtTf3oh/6jEPEhvdwyJtpq2ZXjX1Vcpw1JxwBpokFEXEumPU
2PvNloZlV6s0LVAwmvzy/Yutf8Va+ciqJvGBiRYTby3Aesg4cZtGohuIn4oy2CMtd/0wYlnRifA8
geMlMpASLOYqeSvAMOqAzKJMdLJOPHjVR5/JO9A5XkREyWxyQ3rVqwFdms5EnwcPntgQ+qu+I/qy
6G2fTnnUNzSBvvxbLFirSggTXbStknQbhfA1czTKKuLSBL/0ebIg5dFOnW2tzQbt6l4ocMVGg22O
yVzEWuLLp1jiJtzvxgwljW4dxoqSV9oxtdmMeHbF/Qf7CFjb9xfuH8MQLhykFTj7CgOg2wZY1wKQ
4YG0NG/qHlX8i9M8tAs9+CWmxV7IrnPBgTblvRGZ6TYiFFV2bF1eSTTrvvXRtohJgCyY3WLey0gu
xEUzhDQ8XVJF3IVD4qjxNfPRlKi8KTiJl21T05aiC5eTjR+nhzz/aZn/SjiaX4D/fKgbAp6IeUIn
y4HoSghg6BucjkdUFDdxhMWaQLJpvzLEZ59HPEb7vAAEmsclqBZkjHoeTE6U19drYMBH/l2hk+7A
R+07YzdXoHk2kkyek8HGMnHftY1djoL7GcvqUWvMu2RobT3EWUtaZYa2/f52SV8nLnwyTN7RIs6K
SuVGg5hK6ExiQ5ncSmNm0V2CfsSJEhw8gnlOlVMKm6i/1MF0jUNHxea52HU/zn/nTfKmzuUkmJ/D
jpdk3bqZwVpdOcmFPJ9EA+o4Om1hncwhepU1uKxwrAVHg/2Xep+5OZDQXZuvhvaasHkgm/6hEVVn
qODmXFRczf48wBbU9ZthntpnndJ46eCiHw7QDHjJYurUQxd5+8YYbN9Hmo0qqjA/jBEvKLodNjxS
ZMrRWnSokqL+ShYC4ypkxxip4iIVYBflbVpLu8Bb9FVw2VJ0SmohJT6hw3Gq7uPZpArUp8TBODwj
pkFKH6HP5BBrCaVXcsh2uUivSs6VER/7N6yQLFWwf3gUvnh1YMsDPqCrIFcaY6YboACr72T0zNiY
GQL4UdM9bgU4OP5nnmHfjwabGLr+ZHU/zBy/AhR/jmtoEikJcF3Um0dwLGH7TWVkuDEm7E2Cwoxl
VGQsUBf9C62yow8QbMyMOv8zMH2nL68JTVs7jpDRiI9QP8spQNjRmMt6bBxI4EaHPYL6w8r2587/
9WTcnOfNcDKfYiHLzQDgUWcKYF0icqErbGP1FUx7PGnwsj7r8hMldh+dh+in2/NlR5oPz+uh4b9o
ApDcIItCkup5IvgGSX2znKjGZKZ2/Uo5xw/4yy10Iq378uSbOu75yhFxxd5Lf6IwzB/x9hJAmRIh
Ac2cJOPmRUXm0EZlwCXQMLXBA3ErJ/Tn/Qn7U73Z6Vq5B+FezMZLKYWarv1gOveVQqGDrPKEKJYG
l5gn5u9CBJvFgM3FkN1QXAehM5gnwHYgHgBtc4EvLWbQP7wUt/FYM9GUYTgDcdEy4JzewmdoEaMG
o3IYPghJN2VPSLoOfvyBTbm/IoHHW0evlMAxjn/Eb791btQCudqMmJRNZyymvX/0N9mbv5OdnBHi
uE0Im28RJS4QhG2JRUE8oZ+GvbYCxfIiBx70VXyFDoAMMfzARTGE/rzgycIbYhFij7Ac+HHio/nb
24ZbixRcZTNsmIQluBhSMW/Jn70DPRZUdBUbJhLZs0BPFjkopvwdZbdql41Ty8cERZW2ENbGuZXv
hldRXWcvJI3Lv1jEBPIb9KXXHotxrY92T5bbk/Qp4S5K9qJckJejUFSQnWM62tP4yC6X4ES06Hfx
M+uDIaxrQm/pzozzj8uF+qXj0lW4YSzRhjUrJG7zdhmCZ0qq+zLs9WSD5clHaGBGSSzgIho1lmx0
5OhmVbM6xmUnAT5AWZS4NXFNLS9NTthNL4buryo0rPBsV12QnkpDvWPHrmTQu2jWpMi7KmV0ZORL
P+wuFjzMssVtRsfKRKnfO1IjBhGBTm6s/d47SVr9luGBsrRgULXy5MAz/f45lL8g3HxqGFJY45NZ
CqXlpgSPlRwxUkoyatauA42R7jSxVZolAfezU8E1xfbb8zrCa9vHIhbeML109VczYbbUr8EPvOw6
GfchpaGeFo411u+V0i3BfR+aIj/2FRMpSCnfn/RXpwFOGlhXMXl18DmwbsomOIq5kOaJ4pKcEdbE
UTm1tA3E51BcNoqjOp3mmtV9So5Actem941xl4gkn2LiuUTSlOMLsmo8Gz7DQlO2A2PGFgoBmiPE
Yraxa+h+mQk6uuyk7YK2yIteSXgyy50W2xgmUm7X2SHaacITxD/P2EXEAeBLpBs7QV+apJDGT9iq
/sTzok34slSTTgmPEZWoRqo2kOvfy1RUJlKaKkxKggzPpIABdkeIlQa7dyh1EKCUT9RYKZxz5SUD
O12mgnhtCeZF+LbxRVpEq/3dgpD1hFnY3v8Qdl5NzipZFv1FRODNq0DIS1VSqYxeiLJ4bxL49bO4
0Q8z3RE9361bRhZJQGaes/fauH+qyQSZCT5Y/q1j+z4oryqvyU5S0jCadTJSGIlWiOiu6H716DWq
dgrLsQEHrKq9t8QbGHK50cKWdQfMdGwVWvQiD5TC32UMLMac7VihBjlsc+aD62DUIchel6+gu8g9
/TvmHlozc96StGNdZC7qMTFPVIeGu5XINLPj1yHjGEy7FrG6CjZ38JzYdg1Nxx30i/4ptN+q4kVV
03VDvbcUGLR6yq85KmQrIjdGj65G8TxW76NKWgAJsotxHSCb1awRcV5CCCO+73tfp+U7y+kVP/wL
Xw8u4YIHP3GbA0I4XcqVP639Ezc4+ScuOvlcufzh+Q+YWPzCLfjy/PK8XAgF8pO0wRb+prk6nbjl
v/757LZjvOJvn7y2avdYHoHrLpl+jH54oPLMJTx8t1setV6dHvxjQ08PZ3Xia7mUb9zm4bN5D/5c
bs5PEiRW2Q8/NZWXcvJ5BcDAwi0PQtSbd3rg9HIfC0sMhtdp9njaC93W5Rm4fnkqqFw8AS8UzcRK
4dG5v8IT1Su+uH5aX07SatkYgHirr8i98NZ98WRfPhtyufiR6/vKyt/x3Fzj+/A4vvyvHb+98A1i
hv9y8dsVd3xc/AfAjHp1+WpXy80v0uqyPAnLYnf5PXIfXw8uYWv5SwWW9s+Pxz/3/FpuXsNSUPi4
uIS/Huqy2dxHXX9xTbt6aHyGJ37X3X89vuM/ItBl4+5iuqd8+6J5/hdXpgfIIdRJeLglnvSLp/56
YaMuX5p38dM1DJDlWuAiLkQROB8Xf0Fn8Dq4kb+7cMny0niBy+815BB/t/NfXvx/Lt+9wIZ4edlB
gdjtXpb/AELwbqy4evm+Wy4vXR+gxI67zSt+gBzZ8XdIbuYOrMRyP24yrrhs5uqFb8FtufLF5+oF
z1H+LiALLmJ82S9YizU32ZTuC5cnHqCM5erlXlfu+M/Pfz3eQuTYvcDCWJ4XWgU3GFb+dYFZjKuF
3LHFf8ZtXpZ78wxsO3/wIFeeftmY5RdYGCsQHPy22qzcFf98/lf78lMijq8Qv3LyFaEJSaZxPamt
92vRgpOncDOBG6joCob0suYRDO2vZjxL8uhW0XM+G54Ykm090yWogh0w7PYv0mTaWuWuT56gL19N
SAwOrcRuEkiNyk2lBsxbJeqSH+OU7Ueq9ZHyLXJnK4+yn1bz4lP0G+qZUnqakvWQ/WZW+DwL9grM
PXL9UK0nOrxtGdyLRXg2DvY5MT4BE6Hy0DsvjPJ9yEhYxPKp69R7PsoXBHTuoGwCeBKDLh3kmpK+
8ZbYH04U+llEjRPgmud0f7PR06oFaYGIzc4P8pIVRgKWJb6FarvqRAjCoDobJxb4j6T3IUZQqxd0
L7miC3XkP37d6OtoujY6yHYEjF6i6dvQ6j5iAyBk1XWHwNYvY6UBC6NRP2puGHWpawXRm2UAirsJ
Vd46NI0LbD5L2ZEiPFXQaFsa3mwj6psw4avJEej2iuEI0iNATMW6yxNxOfBz4QdQrQx2eoygOiD1
KiHRMh/B76hI0UlxCU15G9c1k82RfDZFvaT1xc4L6nFbGjckKOm+xHRBEzBhA2FcwQwfmtjXLPuP
hSxDADXLBDpliVpHseJjzghQ9/l2qIRvh/ORebMX40rJGNmMvLlYDpTTsTtHSkOsFlW+KPYd+6uP
3xeSczER441ZLczEc2Cra5FD0dAHv2I4wgBS6Y+5PWItxWqKq65NvQKQq8FHDmbpo03bp2rRHhL2
YJQypVGERRM+LvjRjSB5TCGXrNzNWnfumB+2xXcxve56PphSmbaaQ9CQBQm6IZ9HZOs0Du8D/NmW
TM4OPp35HOHHESUEeoj8uOfTJmRpzNMBU4kS6alSgo1ZEYNcElGwCOMEZH0C1cvOT6KvIKz8dKxv
4SwYrMWltLUfVUKp1pXH9DDCb5kooFeosdRy8ls+FZpYR/y8q6zmnWQPLEzLtYPX1Ci8EKFWMv1m
wOXN8TQLZgQ/oeasS2r7Q1Gt88ekQksjVZPkiWHuzmMkfRVadZpwVDXIeVI5avwGiB+1ZoGXRck3
QQgyJEADT71qEKsS6ZcmB7tWyTwTViHlgKXi1URnmnffpJ34xUWyakgucf4q0b+ZDIUMteWIys9m
+TXV0krOtF2okslloaRry+mgOj3L+Wuss5tTITNjGJ/o7MAEvEmClp1ApGkhcY6XrgVcr8lX6hme
2F3va9DpwVPSxfwETO9cZBb7UGVOzXwa9r1DyYxKgGLdytj2xPxeqdTYKflrTF0krfODuPgsad8Z
wZtmgGmMAuxGwK9M1HSKRoyXvu0Iw5jJmKc3uly0MCGG6luxGfef+vyTRDwz7dfqIH8M/fRipDfI
0tg24HP3yqmiENBrNTh6+q9zdJ874HM0hKHau2PhbGOD96hK8mOsyYcgSDctzQLFnjw8sZ5d9njV
SegxOPTj6hpSUUgt7FKztVZg51Efl1OEceWpWfdIWpK28rrI2piIyRwto+Rb30aQGsFM6lzrcPQm
w2ZOBDuPJNPr0UDKzXszUf14nN51q8O9jPBKDTxLrS9aKpEPeDbq37wWVyugC9LF9bXRzEcO0JTj
dgB5JTlbjvVnG5iqSbFFW05xpXWeh28Zqo5s3qfxza6AXoOW1dRFQxD6SfBULitSmjKwCMUYwSam
G9YGh5pqaJ6CxbVlV4r6SxA9mVrro8UQQUR7Gmk1dsbYFdARVW8ktRD5nhbGp7LBm5X+6Uq16pVx
Naqt2yT1kewkDHAPxSw3g3Jql4gnExKpvpoda10R2aDxRlJvI016SoPXeAFDB89acQO590o2MNCT
xkcrvBPjW4gyzpQcVxtjf5KbY5C3GO+HbcYYWCiPSdCgZvgByl6zBjWIw6oiwGWOOJkq3gJOyEiQ
Eqc4xapEbeo9m98X5hDr5VjP93V7DhFrsRjFbLJS2n1V3iOG2Lp+1Xo6tjL9+gH3LuUjw8JfbvUc
k08TckRLImZqmtdmVW2a6o5+dq67i10Tm9u8MWJd7NahAkOyzT5MOUY7dZvB/pmS4WKFMWh6bWvE
oRcprz2MU6my3YjDClHNpafURs8ZUJF11Ho045HitxP7oYQrfBooB3+WcF0CiR0mDNeq3p1tOuIq
PH1Fqy+jWnmDk19k8JaiWuSs8lnWFURN5CUI/RxFvWvwMGVJz7l8C99gzU3y5GUWsgXgsR0S0pDY
4SWhO2l3UQVZl45fZtDkArgAqL2yWmjJ9VmhkJGg3oDf43cd+lCqq3ZYkrR16kNOVIbzIgsBiLRa
lbq+UZ3vJAUfiz5WkR81vSeuNBE7BtrRMPsP7VAR89UwB1GyepfH2tqOY98Q+kvVFO7A5RUQeRl7
Sp2/ZtqagFG0KFd0nugdCelA8Ww6nh3VaylWbovJS+SAPtDl5mhZTBu7dUWYR/RqjvgIkwliwbSz
nMiNIZTMubqBhmNGjUfOqSfl9bOc/JjJTxOixABSPwZeL4vvamKEnFUvpEnQpQ6aP/o/jgehj8aj
ivQYjHYiMYYBs2oh8SqJL0XKRjRMVkxauaR90a+fa06oowKJgxVmBVOIvibZQx7ocA/cq6v1DbsC
K7aKpikZekHxKWKipFGX6sNE2tjkatDCTFp0GvMQldpUX0IW19717F5BnQlz+hu0+9so3BTVnx3E
Xp9qXmcObkXvFC68O8/r2to11dWSWNlLGpEgX3OeE/n5LXTaqCSRGdOzzYGSc7guyQ+4gJf5jHRo
uwj6ZL42jX2VPelafqjrdJe0wz7H86iRJzOFR8Vahwi06ys7KhaycDcYpIVmDqkm+q2vSdBrQ6Ix
akKNNGUr0h53OyQuRRbrPgJNq1Z+1EF1UUmcTZs962YtQOmRJl6DwotCSwAHGaKoigfZCp9UO9zI
yUuqTez5yCzrQoXIgKWC828cnRopPBNtsJfV7FYjowhzEkOqZB0ldOLBNORDsBs1cScmhF3F9ksr
vgIWEyYohOJzAvMx0m1QCMPJzB9bibfYlaNlm+FtYt05KHTBzdq3FNUdkAKE9cD9yGqBDWU4A+VF
ZTU2yrOF/4OqkWeiExkgXs7yC90Md5mDdTGRZcEphqsvtY8wfRmDRxakbqcG+yQI7jNUp7GnyGCd
8szyxHj8Z73OSa0iEYu6yzinVwucVNXqf4YskW/jaOjidxPHeZphPQm2LYXhmvmT0pAMNQ+nuaFK
JyqwXEvRnKghrAZanPPKWeTnSzlBv8zpq115Dj37usIgkLZbW76V2ZXCG4ZtybdFtO/N+NQo8EpC
CnCJRQYItfiJMHrIL2GteiJXLg554IndcJ9ilZjpD9yjtUjRBnb5U4vWMVd5fzv5PQaXHyCIWHb2
WdZXBcEvzKRqfXaXYT1vCpQ2pF8a5NpzPM9aswmV6VTQnsvbdCtrN6ppu7J96LRtkE1rt7hG88QW
GTJ7Doyu9JHlCtoEkCvMi5Kkfy5IQCE+2eUGQim9NLbIANSOHdD6BrTvYL3JMRNepCBzIrEowayh
/6VokcjBMdZDldyM4aEPz1rw1lSkebeeNl86R7n0M1POJWee4xkYSk6NjGkW9ve9gzBB44QJumWX
sXFVqrpVkR2qHlcKLoShVQ8te41E6nLEeyBLp3FkVmbATR1LSogsSR0OcHlyS9JTLOIPq5EMC4jO
VgW23Ar2WNrcCDHSKDjhEK/QPYqGgl1dbWPHJG+MagHJbIPs9QSAznPl2mFLXuy25ZzeGvJa9Agq
mgLfNXshgVEKSqBlqRiSPel08mmZOQZMEtKsPORS5JGu7Y2VdNSW4VGb2emXMJTXhGNBb5JjgWXA
UE1A1NHG0n9GewcghhSF6QAR2jUldPxN6cfL+8R6LpGdp9CUPIDF3ggEKITShTybDEUCRIiAVWdQ
fXO874OjA6SDGlXxQOl4p0J2bWqK3r1Bh44Tv56J08BpR84QxuTwvdkX29Z4LGugEeoQr5BK3WdF
PYlgveqzLo8hgkx0T2fUBdn4Sh6l07/OwznvT3on0W5UETTTH8uJCobwlNzGDpd3QUdUVTexw2xc
bnJqQFF1AFMU5ec2f5D4LGYsHZuglcCtUzGNimeyIb1xZiGRsJISPggLIi23OZETqgpMHL+N3qGo
LY5KauxHTduYce82+VHuZTcqdObkJer9CFjYq+MQpMvKoGnaM+ccZQq+JdbLfaMwJNPRr2VSFhDY
92LfUdFt08AP6PTTVVp3A3DQyPGkqPbL+Ddr7XM3/fYYtFsBwybhEYjfjkjsmQo/y61NN7P/p8QF
LNlScb0Dc8Z+mbD05awMKFcwoOQdCBJR7MK6WP0ahWAZ89oVT3qhorfI3TYMvbibnzU+kNZGP1Ye
x3IdEAtplF4rG2c5PLOG2cEQkvdDk3pDlu+J63k3EtiBRX6OhvaZqcHWZte15odCEG4adn6ZHI3+
iI1w0wNNlAEqVxa8gqjwugCYnWETU1fxURCAU6XL+7cysdArj6i+GlMCRmWByfUfQdnByqvdVLzn
SLGd5LtWez8eDoqYtjkV2QGbDEpZob0uoOL8NCMUoFIRlrnvOG9VhWSYU1fovIJ8XKoEbRk+Y0tK
qCXLDlMFNGfBb25yHKFHsSiqTLiiYqlwlatV3UZaN8hYMkHpt6VHXaheH+OP4rO5hUhH2RGEvc2Y
wlQseIzWQjTWrTumMUsD3HqODaIalOUApLzFaU2SOa2zCghEtM7GGDANAQbVu0yoGRoAF4AHSRfj
SDPrtRA7Da3eIGvrhNPbhKSzMtu73sLIVHQ/ueJG4JD+tX6oC3xq384NYZ15x8lOd+Zhqcmdg/gQ
84HH1CFy6J+Ydiw58bpSWim9sqebQk1A9a3J8nEibGQxrLdzA9KfhYsWEf8mwG07Gus2tvs8462p
GDAdsRlA+dl6xcHQbpSccU/p10U47rIIXi/jaDCuyA4A5zcjrgWRsVakXRCz6iT+F6DWtm3DdbdI
AYotIS+2vowjujvJMcJLmyEJz1RNypL26LBdtkaO9Ev+nknQRUMWHYqE/agja1L3Z/RArUOwLkOQ
hQAmRqYnpjRzrYHKkRbfQmc+620lrUyFF5OAT5DUZzGbu6wsNmPjeJ0y/fWjs216inRqd407cNMd
AMKOpuGYHZyhvMixvh2xafQsL42k2c8xsgu7Z7dDbKx5adsgboATguSX2kLKTKiY1e10yLRmK5OX
YlqJ6zBjNzUJV1vz0ozn1FRPmY6mX233ZR2Q2tQn5wn0WG68V9bnRA2vz0GI96vSJI29sb0mBgXX
o3wsX/uBhOiUmd5rykfe7+OJs6DymiEKIuLLUpttjx5PirCA0ebLOiAesW9r3XUavh36nEktu81c
vBbDrqrTl8zRnp1IBXuINBJYGIL0OUV6y0osTN+scXBDFEiy/TI7p2DaBurOtFgRFD8ouE6jrEKZ
AC412DJkYjhN6k2Y70V7KUbSC23EuFq7kwUlvrIwn/UGzl6yGJrw+Ifyc19kPrWLwKpJjPXCv2Bk
myzpzRqYnZrRepIVVEUcF5IvsAWaTnccgmo98MwaJVNbJVSX8c5cmJ46hUJJ2o3ReCHHp+oDV6eS
0TQPJDTvWseCeGIwt0xkzhHo1mqr3GLJWFXauEUJNrlDwujVdYK9daVZi2Qvd+vhVwWUExnDs6lS
SEkVcSMVD8rg8JI2jJlO9PLfW4P/2cn/txbZ0kL739J2I501AOiCaTtH8DPufLN+xKPp5um9lLzU
eIBI/O/P+Z891IUtgVDXooeKYFf5t7bc5AwUsRuNJfVgehXtpaVeCJzsUyIwpO4IknJ6Smrkn1Pn
mo8CdWUMHotSkyjKPQnfq5EYJs1eV6hKWVXZEr7CYfTEouzRoIBe7P9vm5X/EOWwzSZmb1BXqB7k
fzfk96lKgzfu+6PcfCXdUk25lONOne9Kvl0WfArKXiuHGoAz5r+/Xf+IKf6P2EOzoZhZPOkCp4d5
+X8/ogjIVhKmQUfgGY2MDjxrxorA2Jbzp4LrMS2JUJsBrNW+IV9KTtwSiiy1pJ71/zS/NTzLPNe/
bwuEDpkkCRmH0D8ytv+1u0xTqc8IMeYj6qxLmZIeYtv7vH6yTCpZ+KvHQnoOmuEQ9tlLI+l36VKK
z0TtbnkmqEikfl8ASXSEq8So3SXsxuGavb4wvhs8BsKgoBmku3KMnjQ5OZ3q6tAnf4CZMoVpZt8T
g167VMjtqCcdEFGjvXi8//HYJzQqS682wPHwNnVQmsNWnCV7Ww4Xw8C+J32KWnqUFIVU57UYNbAr
xsqZWPKKpPO65kW1b+SDA/TayFWGpGJx8RfXDGG0RHl4LqVtsGC5JZFvJTWicTKuh2Y5ZyILRaVw
UAVr1CQWa5OIwQEq+dyfRejcVPtJM6RT5dbTrlIgxw6HxtmnSGZDlKHIeKmXQyzMPwgLMdtnDCIH
XJ7bTNH2PafToI63Zjw+VbL4CRPAwvpVya9auYAFJleRBnBj+wVuEQbT3p4fSyxq0VAcsG9MHfcx
blmlQNcysPglrykz8d6NdEueTP3QarJbqeFtHutdkoQn0+jX+WfWsQWjfWj6d7X7lNvGleO3GIAU
kZu3RrbdQfvDP/AJM/WQtSq2JGT3tHuikdWluJtmsZ2ddGOmv4b9yW6i3C1WIkeDQWPCyjGwJTpK
VLcRtDgUPhuJeqD6MtPLNonASKhAdRSldPlO0IpbyXBK1FOa/8TdUW2IJEWce2qpiy1iev1dc75z
PsRKyr2FmWkLMihqNJT2u0lKGMsiDcPvYP1EIE4KFYyOmYLpHI6pyaxSvHXzU2q1T3GCLoLyhlnd
JDBFJSOGzqQwa8lASrZaeCCnQQQHsFpT9jK36Mu7AOLFd8/pm3IGJ4xNxMCfjO+Kg8OD1VqkxG/F
wC4m7WVJ22RxcY9JMrXAdldLKBpnMXYttCSbFktp0kyYn+FKzfjqc2eDwHU7BMk72MZDozPso1G2
sKedrKj05bRbcPF5E2+lokjcUokPSDfdIqf4VGIbRWpES4QmkLUcavNTB/04kbeG2az1cZs5ux5f
Fc0bUXZbJLtnSX7SHUpTQbHLu28JvN2EsobUx7r6glTtDuVO62/NaHgSh4ExAj8zQVqmCHCjYK/E
zrpgyldAJKIondcjy/ZMO/Vd897NtJek8CkWFP7JMlYxzFiYgzOKF2YFx4AyuGGDxzfrXdgcM4r3
pm756vyJaUM+1RN9U47naIAoTW3RZvgevqfip46JKwtYyednraWTaWOdgKO6pIwM5hV61drCc95Q
xgjYfavXmhKCbD6HUXpjle+x2l6NCC/yAAeaBKMNEb06gaaRNklEg68st0WAn4ESsUaLr6al9zfQ
97HwuwmEWQMkOAuKXoASZi7KdUjpSCA+VsudYM0vTdiBDwMks9bseY2ERwh6Z/0ATgF7RX/uDPHS
IqYJKeBHJdb6aB/Z11h7juwYkJnymsMUtCuiKdRfSsxwUFZKqXoZnSTF2fdRs8odOKFvTX2P0KjN
YifS27L/yiE2pe7TpmFilDVw9ts8REA8qSdSS7TyVVLe7SLYRYp+Usv8He8P52MKquTxKObzoLZ/
uRIfVacmf5r9mQVoHrfrvHox8t+GlWScP7GJBZNAU5P/GuebHrMz/dnqqaFfYFipl+oZrbS9Yaeb
vJndNC72FYGIIcK9ick0vK0NDTDUOnj5J7dCk5SwTLR+AtDLOmzINrdvcRJvKx2PrBi3qYQkeqan
JtWH0omhYYQAu/BFhojqMKMTLRwnOYFzBgG1btAuqVgPcAXWKk9UrC2gf8hEhpn2EWvlxuZ0Zk/r
lHU8fLCDXRqHIvhUbCyq2pYOgGrTbnipTKIPBzDFG10IDixBuhQ2b5gvUnQfc2lH62ofB8hbZcrN
xUYAfsWWTU4My3E6KTNVnkKft2m50D03Zn6ugHuPwYDDE9cbJF8Ifiy2sOjPYNbjTWlmJ6UllinZ
jdY3VLBVgipQhl04pDsiG2WImASbMlO8DpN2GJv3RsSbNkSAkr1ldbzTA8OPKXUM+YshkgPM4dO4
VLu6A0JujjJOqdV60qZ1M13xSwKdTzdRwBgnICpTLLXUa9su4zN0yXAnV3dn4MDmKHovpnNBn1Ch
rByXyCEswumT2B/yu0r2OKg6t02Ug26E17mZkfHVX6G9voh5E1QtNVbgFlhsKRGMEgkGlea84dhw
wa6/KkC5JVp9hbKRtNg1KTx2qn40Bl9LblP6RJz1wyjfGjjblbpdVd3oNTWrLdYHTcIGTZchwOkk
Mf7WjCshBG2ZjwYF4JFlAn6eYEGt3nLKNnZ96qiknD56529s3kwDK3p8bswIoVN9Z/n5BKFxow0c
9pO9bnhUw7irVbexod5l0iUK8YEp9HzxLYnynBAhoQw0CGo8M9w4E6g2O3GgWnGiH3ts06eARnoT
vPQRTbgx99o038/gW+rqOKgog5ONOaz1IvBNihxa161VSrBFTtp4Q0TJAD8YZe+ydMhinF6c4JAa
8sTmCEsyOCtMebIx29sVBYV0E6bshIF4teJka0WRZ1N8yRzcsoRKosRO8CyW9D6U9tzpxon6ZwCE
F2wiafZfFdl8F726iqq7iHrbdu+jQscqJFb92mX0urL5OLPgGWlp9dGLSq1CJUkgCAJmJ+Ym7qZL
zlq8OOvKblkIJsNa7c+M9aE2uiU97wAcyyUTH3Tn5OKVkSgZ38qOTiO82LCvfHXh3VDcqSklrow3
OTlHTeQGYYfRBwseNEwhE/LiEMdT+aO+nZJvM/tSnRCzLZyP6VlEp4ThvafmL7WbQHuyewgV1Ka0
uNgN6rxvw5TVNFFBNUIAbUy9CQYo9QUrJj+GThrxz17jHMCJPsVDcyyLbF8504u0GcPM10FOme0b
hq+pIy4F01digHRgxWwS20Fd3jKgHHaXsaVgWt4qbAic6gcKElr1J2X0KvqblR1iGstzq17Tl2lg
+DH8qXYQL8gu7Tv0Iek6iOR1FCV+Kpnrht54KX3nMYGygrMn+r20PuaRtmsIRJaNYD+SWmfS99fM
iwWBFj4Xr2jiPSdEC4HADONCWmU55yc6b0McHckFwAHUUxPGUdACTtfom6ZMwdlbTIKNMvwO6FF6
4DRhg5TzV64eqTQeZKk5S7y1fbQLMf/JKgTA4skOv0P5XbXw5PJipw811n+p7W95XZ0GiYgqJYXa
1J3NYtUNGk4LA/LVdFQFXcL5QZ+Z/WyYT7b6I3VYxyyTEeZdjka/FsU51yfqiYR/aTuy54nF/hxo
r+g3bBsk1oBpQVCEAJr4GJEwOdfLe0kprpL1N6XY9pn8Fzny0RD1fk6hcRJew347xfGJE8S66E4O
7x0SWE1+neezLJgIMBctOG3mxikxf+nkKe27DBjXzrNtHcSXTjyl9oXG39L0YRKam6cZPQDtHpJd
rUsovqAZKxxHNiYiljADSYadCb7FepuoVkfhIVFfs/AJgxEcDzSXUKWL+6jvykeRRGt90vdZCarJ
IWOcqvl2nno/TGmzCj9B/pUxWSOf4TCMxs22KdvVeFCWXh/LL825Y+bPwrVUiUMaylsg5LXxRr5u
pobHEWvfgDdNDWlaURuttEdJy7CjPySAGduV5TWUDDMG0ZBQGhsY7hy7pUrG7+iN5ftsWW7MTDzu
3rWKbiQJRFH0l1o/Sfhex8XpWILTSrPXpqR7RtlprgEYVSzfFitlwRLnZwjxtiaUy3kxFIae8pbY
KwhllnWQnGPvEEcJRJkxEYP30o28TyyUrIPaAAZGGdw74IKYQwwUc3UbvNBMH8sY7kX+1wUOw1nx
0ssEbqZ/WmTTC46bfYyLLx7fVOUvzRNWV8eMaVozfNnh59jSWR0vacwsNt9kDNkjvSt9gKDHSqK6
j1XlNzHeveaUlT8j+1eZDceWwncYHywpwT/EpDWkqUveOo2rhYLe5ps4K1YpUDeRUi2U+p2j+cue
MGUXJMKM+VTa6NVtpZg4YKOlAYBO2jHOWlb4w8zHqKyF9EF+G91dtLxvRU8S8FrNCEBlPtRsevJF
J+Hslzo1lRMAPRiambWZCOZXtibeMqhdszIdHICi1k82tMDQlM3gkKEwXDFodIsiUHe2SC6AeOzL
OAdYt7cl3ct7ouUb7ccyEU3FzDNMcVIkNHzPtPQ9qpqralWkzlMikg+mQTDuxj3AtxsWvHUlm9v5
11DbbW7QijAGBLrtuKom9oQq8W38FPkiVzKYHuplu7IzYBsV89gMCfNIC78Bet8y82kdKuyIUBI6
IRPWqx6BoTTPP1a6tY3i8I+9v+qvOqh6o9UYAUaXxtQKSd+TatA1kcKTkLONXd0b6Tgtr1e7Ywz4
GRdnMNyeHIM1sIv+PsT90UzknVmWT7WSMvqj3lu2Ma+rp3iJqawqci8mj9TJgwTQvx8NDobQFSrU
lQGCvB6hUJuUk6Yn2zH2CvE+oIF32mq7vKC4a18dI7n0BrzNofcg5lvYS/I48Gl3rOui2ofig5Ou
mbmOHBJgYXGyfcf3emrK33YEQDLisg6UtzanGCpBdejWPbtmzdjP03t2D4gKdZZDRcAovyWk4jSN
WwqFAVteMTxqHND2um5vllO7y2moHL+L0lolEolCeo6MkkqVET3JNrnZsnZUJnhdVn43DTVm+dk8
KuY4GUdyUjHtcOZtMYdk5jykjjotSBcj2pc4JEMqLf0Ep93gZKiVu2GmXgLOdIhfVIWsI6J4msA8
Rh0FmARB9AwYeehuZsnlZuDGTKaqcFwrQ7dx2g7gi4vAz6tC+6Npjg59BFtNEKJYmyZ/miGYhH2x
/8kra6MIKt6LaB98r80yTqPipg/zVVKmj8SAqqHoNyfpnp3uqw/sR2vmdym1rVVoNGhRWNc4U7Jy
qAp3dX62beKPcutSltnGLNU33QoOCOANR6G7NDwJZzqDTlnNNnR3i9kGz6VkVNpJ8mhI5pCmyE+m
ZJtI5ICX0E4c/C04wuKPmBKJkswIBFF8ycEeBynNCD6YgDqPwCMgUpgcmQ/OYMspem1wtg0tFcEt
U/jW2k8p87kplaFPtbumt66aBaVNcPIKmX3Ge6fq1hPhY6bRst6L96oTbGxDog6vnkNH34gAL31v
3nWsGoHVbMeexCoYSDnn/lT04HLWsZVQ3iavndTvdv4x2YcaijRpNfhOgyYUdpccDbi6jk1sYbJT
X+VpPEHWG7W9RAyTvErB2aVUF+gqetaS1aYnGdxkcy0U7eLIJzQXRD05o5cSNB7h7zAyYz+b+Cqn
lRzkW3rZRfvgu+igp71OZY8uI4PkAf1Ak3BJi10zaaRFRO/YShLoNu1ZjWbqVaAGWOG4detlpDmN
Zu5fZbPcKyNzgkCsh1k+5va8mVXDlSyqNl0J0EblDZ2W+YYzpHRFQaQ0R82mqeVYl1Yu/tKOgFUG
K/0WKugCDMQS6CkW7TW1xGnzP5SdaU/jyPr2P5El78tbJ7GzQwKhad5Y0ID3ffen//+Ko0c6Qx8N
ejQz9ECTxEu56q7rvpZefsePa6BlgiRkm2SYouG2pc5gUc7k05emtbMRAdocjeRgC6titmA+Kwox
gfnGiC5KZxJ19Sg1PCnDm9MGHu0K3Dw6VHopDgjl3uiuRWDfp3K3s9TnkgbiwGwcO3eJbXlK8SeA
NTUmto+ryC7+M073oyLS1rMctu9TM8e+1j1jE1/kzpakecmGvmVOuwlbTSXcIw1azznJPMHerBce
N7ogOUAOewx1V8gHXQo3rUkuX/ysSCd1KDdzgVwOQgAqQ3zlIPllqofw0VNm/SDH8qOOl017l2jp
ue/TXYXVSpo5PJgPgQDfJGTgAHYqs9cQJb7dLL7JxDXuUiiCAsmYi/4wFzZkvIEe73gfy87KeZ8t
+vl2SuP/z1i86xNbCgVyvkPwXhfCwLY3KlyXluzkJcSYnJfXsOA1uneLcprTCa03NuRW+jxSrw8k
rjj04QxdedSTi5Ylr/M4bosO1Fnt1wbTGjxIi5TfrIGeLqYJFU8OHXKEZnIOI8ZkI4JSZouMFLtK
OCn+UvWVAQDhNqdFn9E7vtvLxcSbpgu1czEPzA7LOi0MwGTgRoDW51m44AwqfhyYEGDWV4TO2lrE
M61cBgSLskUj0bmS6IPlIAG6KyNS3J5O1sBxSJmFRyzb3/ySgtPRKFF2Fq6HturN8CJ6eDBOjFuU
zZMpkwM+wAgq6lUTT15Cs25kyWodnnvNK2sNxRlyxPwyoTscgDhwnyuD5H6pjDtLr54EtTLc5rVO
ToBA0m38eFJlTXTXXU6ZHamnJTJXxEb7lTX4BqJoEc+RxNaR/VI2lKtGN+jIkIEnZpnfRvxoKbbb
0JoQ+zdTTs9FLJ3qQdCe5OFXjOwtsvqbI0V+0SSXwfzjWKLv1vFsziEkAzbteFLB9Gvsi0lrGn5j
TAyHurA2yKTOtKVfUs6QphBCWCkYj1SX9OybzTjfrGK4i4xpI9WyL0k2hg3axkBxo6BNefPybful
oKmRq/DtG38idjmNtFC6S4vqefGRo6A9wbUMBch/JCjoTpCU8J/QhjxevcQT2pNHEXEr8lb5jr9D
iOLt6hW/+hVu6iVr/tyFG/4iFMIQISjZ8bJo7T5eRdwqPyNgFaLtzhVyEvF1d3WvORIWd8fXDyEv
4YuHnmR39XgJ4pHaF3/LP3x2sH5ER8JBBeuPr5BW1grXFfKZ2N2huxGH9fgojvGKhGU5iOMXP0Vr
w88fhXRGHJvQsHwdF38tUl75Fz3LDlEMnycOjY8Sb8ILSeutvOwObcJdfOEicTmQzFy5AJHHeYkX
i4+68pWz49CvfBXXSnzh3UWm7KPQ1nACHNh/fiQujXj3cCOycnk1hzSJl8Ou4K3KVUSubumLs+Cb
ZRtuIPaTQCskQkIkFItLzMlwurwn73rHFcB8B1+99bSTT+WluQM7vHKr+Tc8IHrSVy+nEzI0x0Wk
Bd21j07FjmSXQ+HVfnmSzkHlVr8+Prgug+te6Uciz9m5rrTydy4/Feqfj520uvKtxHlyuh/XD86a
UF1xAz8+uHEfHx5ZwFfuL5dnzeX0pi2XlbvuXR+5UjuO1uPQ69t0kDYij1ecbr5yee1u51m4qZ2Q
iBkH9FPcMOXrIqEk4gw/dn8YKQyj69Vei98Wr+V6MTh4468xdP24igO8cmjihjBWNxyfuDt8Cnon
d5esrx++eDGPwt310Rej5eq77tFnTEZrIpQj7geHKV7k8x/vyJj/egd+zohyA3EwV3FX+TXeeSO+
5WdXBFYrcQ/5aB6C//cafswPOKJdIB6fHUfHhbl+MJDEjRMn9DW4GSBIsa5fF3O85FJyiaEYRt1D
jJMKhmtbGRXHhAHrlNwlHZ204mjV7II2U3VnDpe2wFBIrtdF12LrjnAKHLbHDFTHPZ2kEJzaDl3e
a1TjuHIV3TWHESTTPRn0KwKdY8PubgSEXmDyWXmxq2OsdhRrtSbXFRE3nI6dvuCcirGEAqANg67I
5T2LZ6I8deg9x9HCOy1faxBeB5yYFCbCmbSwzIQPIy+sOysBfZjwUEtITH2bA2Cyb54+opqmDMZF
nQlzJxbht9qpot0hT9Za5agM+ny5UezSASKldGfiQlfB6ajZyScgqgWuVDnVfnvJepjFxYNWXb/c
ViMC2JsG5zKRTwRBEqZ5PEJYfFnMHCYq/EGR3uoE5yX7tMbYC5sJ4uYqmV4bjIcb9hO3sQJgo3/W
5fg6ty2yiYdez7x0zLC9GuXtlSrYb7qPUf+TCSxwoTE/SfSOGtwNBy9K2sMYGk+FRvZWD1JbVl4A
FWbJH2G6rc1IhXIOiBsJn6gH/DjSEP0paHHaTJ4tTW/WAhUx0B6CZT7xm6clyA8LJHFbKn+N7NYa
KNgo17SyOccigMdEVigHa3NvLi+4nuEZl3GdPAXP0VHtVx07dwQtZJZhs2Vv8aUesWiXwP0HSCuq
c8bnpUivKtsxGxShbj/kFFSFHpfoNc3tlSp+pxK8XEvaWzpfBZVJVho6SkBDQUSA4bWFgwpjZ7cs
T6Z90LABjyiYIjfsjm3+R4Jtknc6Cl0RA4wtl9Lt0tr2ctAFuFudY96ry1ZNFd/AfNHQUAUZuyoj
p4RKr56240y/dnB83ZhPFihOza47mR1vVkpI87+mPGHMZrtwoKcdx26PBZ7uyTlumDwckVYfA1NB
/Zqje7F3MP8PY97vTIxuiDq2ksd+wI1AA243k/MCN6bAKHloHyowyYZNbJnc27mKM6W9Vlt103eX
FHuUZL4UzlEf9rTC93afbCyat7J9niT88lf5kFwB8I8hhFCQF3y4zG1thNinFXgYxwhrSRMtBdMo
G96nJn5psdy2pe0A+F8IfK46L814UIctAueUwlGN23sZXmioOEd1Qa0Xa+xlKoU2FMFJCwk2y83A
2TBVjKszTRsaX35Yp/gAAxcI9EsgX4tJf3lG0dCpPO1FiNkPTspsMHHOR5nItgyc1ALo74s3vSzQ
Zc30pGEVd/amFLGVuqU0+MBxifVfHHBa2ZekiXZBV/s5KGqibjS+7bXuNR4gKiMC06OD5dxn6JEM
pjAlDO4jlC2Q5w6UVahzctqFBjeXHhRGpgYFuxoiV2jZuEO/V6uLVj4F6KaUrjplS0HcF9ZS/DaF
NM5tySao2TM1HVkAw6E0Jm8yl1OQ09VTrTNbpIekRrY8a49h6iW1BblPhM2w0bDn7TQp90OlPS2h
oCcgDmPXOqsYR9d+orUn03RuOt8bsfAc6VbTUB1Lr23Sh0RXj2zFTxWW9hl8KmPGkCN91mmvqCN6
t7r1ZGe+k7I3O/qNlzipEeS7wMGb81VqIPZS0RPJUNYRGy0vs70XrPwOyp/E7GhW5orY1fu0QbDd
W9qtlN8dbAhVGJqmfiJZ0GS+0+KnEswPRLWBK55sWkbvQOAYvKBee+vMA/7L8/xLnYuV5jA1fths
7S1Ef3SCIQt+hM2DEfzpEs1FSWVguV/ZhzprAZ5/1xLiy2Xwxi/w/82GKkpy+EIZG/wiPJzq2zmn
GXQSeo+Guic7jBHkWjLnz2w1wx1EJIGjBgz8yG0cbVdLqV8DzjUF/FqO3bZPFeChAdOsh268PGhR
ublkQL4iLbEtUn+0iDKkH8O+bHZaFwgQ39Rj0UGZRA6SxA9IHmjWE0NvP8cOhEY8Cdkq9xOhtl2w
NTNCKRpM7Nm6TdiaGFjKIxhplj/px1ijAcZlPhmJ+npPFG019JfW3kPWsCGXNNGlCfOrAGODCI2B
80HkGYsMnsBfSAQgwDLvGxu5QzhvZUM/T7rmDS/Bm7x40gQHj5LL/lMsLoLcBZSYT0G29BsTckLj
mZanfN9QBfX7PMCYwZte+3uI6t1LBvy8nreQp9fB9bN9a99C/G/ta7ABjL4lp+Skje4nFnyYrLr2
JvGdR7YbwF0xRNB75R7tyUo9GUweKxyDIDu7NEHuaNKsoo/Pz8y/aJvg2r6S+di/xXfiQ9iubqxH
e2Vv9Cv/t9aveo53NDwfL/MLX/vdfOyZ5jaxJ93LWwiXbw+foFc+UY1vn6Nb+PsbsOq2I53BvWGH
uFb5JziwlXYbaK8o8llvS209Mep6vWGBRT45rg0M7YdFeYpM+p/GWjEGOHAq4tBlTz61G8baKmKK
SiZtI/dsBUmZD1OCmDlQLGdCChDd+oxZANnkukXHnNKPHsKSLO2gRoFxl/0xGS5hhkqUxyqFx2pe
JC4eYPs2wewfs34NGVS65CclfMhH/djp86lFNSrX0bpSl7dIHzeaOp4dTWf5SE4602c20TdN0S84
ySWjL1A1NlrEdJ+wFkp0rLIQSJPpmP/QU9F4wICwxA7XIMY+K+FAWf1vXG/dWXRFEnpfgQn6OOOz
vrgWZRxgt+Wr9VMDzbdJpt/KqOzTmJ4cspU2TLwRupMpMKoA6/x5IPQr2xm6cdVxeZeyrZz1W4Xt
YbI8G5LttthDZRlW0ZHpxTTwing8dWV2QW1ZKPlGaZaNZVHKlSk+1yhcIYHFOrRjBUdMFnjDohse
wxr5o8+ZtzQQ0Ngt2pATDZzwdFXYSBJkEku3wnqQ6g/duqtwuc7iT6lx3vu2vh/m7nFkPyqjMSYA
eGvknRsHC87WELzNQX+sQwv0Yp3rS+syaWL3Dd8nyz4a2M516xxyHYmvGQJlo7YQbrANbaYMw6K+
zxCc00TBwYhTcbLBxdjZrTW47oCwPQ2c3raBEGgnmPgPVrZflJFXBwib1btO/YxCYjAaE+JLe6VT
VQXmb5lU7AHXRNoHK718JvKeBhOqxV3e0n+vEPVCiogIV5w+4KRNTgDbqrwbQ5kSkyg/ufW68N0C
gFsWzlOTUDHhajBATmpN+6lZmh3N0d7atDLphcaDNA9niRQRI8j2sgYH/1dRYCKo5em15mzTND+1
ycWKkFGCylhR9oyawAghUwHVJM42xfKnBYe1jfzQVNPvSpG9THYY2TSAOwQs5QI8cZ/MNCeXjUOi
xlxso/GS5ULIAuxblNu8olHaMzsA886pAeuI656Y7zEy7yn4DPv7LJ/XKcQ5UIxbUjMP0NRQYzD0
fKBLjlETyVFjqR2CHrhlyp5LwH/IqiSYujNUhq42n2ryIEp5YKcye2I0pCT5aYA5eRntiiVGIHMJ
qUZQ52fkTcjtdQreZ32E0qNBi9mEpofpesEDgIlVOnwyrw+h3ybIfhL6oZuEKsZmU4QyxZbOqkXw
jPFsTJdazrbGSJ5G/UxRpmrPFvSR+snqd7PZrJOU7Uj+SI/TCpr7yVY3QUWqKkPqySAak83xtKvV
Ydd2yOyEvpxU6xpWs5q+KclhnpeQZQ/Txc3AJJtqQkBwK1DfCTGNb4zyKs8aNO8EtkxvUrRvpw95
kWAYms89lk1Lcj8TNl8OPBfgaQtGkq3+olKZSwXpJZCqmKqs0aIhj4UvFuk8cXDxTvaEP6DzEUOC
qk5Lpa1imukUem9TvBxr+WK3X+QyKKEZaw8e1vqY+zB8HEc8Olw+WkQWTs/DQogmd1a1W4hVy0pH
IkSMVGo/QunRonOa7OHHuAl3SZmRIQ362an1/YRLOZSIOqflq+t3SVDuyYPeAHX5ek9L0igiAkaG
+Cg5OuxgbkUX3FCeQUl1R+22yC+yyh1e3tJ2pfL+KR6UkExjjYkowgF/HDc24r0qKs92OZ2R0UxS
8FRLzq/FME6YIRzgIKxQQm0jPpKW2oAQsdkhKpftyE/7Bo58ep8UPZMZs/4sjwSI6ndzipNxprgI
2JmCgxv3PQMXNliHKMjeuow9CTqYhpY0u0ZaqlKxxtHdhu3gXO1FfanBCnG1OqSy+gPL+O/ML9tS
LVUjjsnU+d9v9ofWzE6jgedwbPdJ9qJGe1rgIIwBuXTBT15+wifvH3TmL7toMj0N4iJskgf/Sa2u
NLN0+mQucbNQP5q23+r4XAVwbMKxu9eKi4E4TI3OyMRdZYSNEqTtIy2LVvvB5vYvs0vBhrdkolux
qqLh942FH6mLPONNAcvYflWLT5z8+kJkm2HGUP1gBvY3nfzbZ30756QZjGQx+Kwx2ZdZTPjRhev9
lkX9CY4kcudB98nDfGLonKnptiG4MpsbafzJxPDvi49jF3kYhq0YJrz6bwcC1m8jaAM/zpsr+zGd
lnxzmeFSRrQrqvXY+f+57UD5wuscgukPxHpBnP/n3f/nAXxzMSRaLM5tZKvHcsM4wP9+DxwxXhSS
jJxbpr6Qq9fmJ6bYHz73LxK9+c/P/eYhR8yLM4UqJ97Slx5W0rzA3MNrvgfz0YhaWLXZNQhfVRvz
MALQLjmUNJMAgJ9vgfVXGumXMxz51goPADl/3y5BFszUeGWOEN+zsjs7u6em3yTFpX6ZnEsY/prr
V7720zag+zE/9n6T3eXWOdU8TV5LwaWtr7LG0W8A2bCGjdubemusk0z9asL/8wywCOKj6td870i/
p2orqH/6a12/It/tw12evHfZI5bjSotVPjgOe38EzehrlY1R/wo69IcPSnuYp/2iItF8Zf9NJgib
MKp0BKMdjeZD00Es3YT92t5ZmM2w75fclODC91L7FXdr4fx81D0a+2x/cV2G97Gweo1s6tcpdDo6
ZAdqCpf9i9iLAj4b6/f6rT5CLvA6P+wfzGq9cMY2fXPM/7fEr/cPONqdCyxG7zDnNcu14mv7ko4u
eAPdSTf/JVqJ3We0lWaIvq9qvSmrnalvi5eBtU71yhCG0q4td7N0MHX0bbu48cs3W37Ls4t0P5XE
axw0DD6FMvauOPX2xRg21kAyxKnEW4RKhv4zn1SpB5U273kODo5OvAML/0oHeCUOrfnFjMlPMGhd
dApq3yquRgVSZ/hT4v/k2Esgxl/Pk65aGHUKl0EZt+5vzqha1UXQmxPtSKPmivg9r1YjDU267JcZ
F932xrBAwG9gdLKdsyd+oA93bIJK6MCK/KfODj3XRt/S4MS/AMrveRb20lBpCCAQPjFqj9/btsUg
cdHv8nEbi8T4i1oeo2rvQAtgqS+1h5zzf6+l94W+vf1YSu9qwVZgB82npxQuXe2m3PriZL5p5jkt
n9nAFc9V9sc0yFBcBcXzPL8bDAfMfSebfRVSSZZN+EHbjhFGUBmDr33oPvKHAJOA+A7lrlYeLRqB
DNpDau2LiLQ7bNIJWEX/ucNdnld1854bSl6kAYUB4gZ0wGHea2Ho9io8UAI3MNk7duFehrM4nOCg
46OgwwEqPYhHFAcKmKhGSN/2h8nI/kvZxBRgG0y2jqIYKo3gf66BZRLIQRY6hLNGqxG+aQRUiwvP
Jp5uRFDYEv/D6H+iawpHXDXOlfoWKVecsLThPjbWaerH6qE+leqhsva4pQ8H3BJPw4LAkQR0dwnW
JVusXYEtHMVcHTx1yzq5Mx8HHmpK+jUrjhYQ/rNWtgUDZ/YxWmVKBlg7LfOxqvadgdPknamfk/yk
wu/HjalnFPOB+HdXG2zXwQmW9WBfRukKgWGi7dmAjBRMG8TZJf58z43vtgZsJIwgBFLtW6RSU2TG
O7WDfbnO4E24rIXsu3XpNy1nwEQ4Rkg90ukTOLQZtzqFQXLHIzYe6q05u/hAbqdXxKRKim7J73zY
mDQDZo2V46AruGS5PH017hAtEACCEeBZLNbi3185BPi8HpAo0EgjPaC7Dh8rys6WWpem+0nq1ox3
duzVXm8P8nbq1rguUyayEkKk6JQDupnS62V3W1LKYSOqHLJTX25VnSkc0Uf0zshcUNLsTduzkSig
dU0IZmFb+QaQofA8dOcAnvFPSen230sqjshQVnVyt1jXvzym/0sfBnuD4Fh2zcdkF17xbAS74loF
8BJRwchbDHCE6rHdiq+lm5/RG5aY25FzZJHBd3IsVOsfzP2TemNUtdLWxAPH75zfXXqZOBEgWDu4
9vEfRXwzvEfqza5cUliDQ6FsEmUVJz72Gm39gj8VYxAe0aL7zRakm4DvagvaxkOuDvfg+W7g9GyH
uTMj2B4aZBxBH2StA909JSIsakOdV1frFBZ5E+2dcKuPTwpvOFzSNx1hvrVZkPvgrgGDT/3hufzb
6h7/b1nGv5RAE1027G9FQju345RMi3qMzzaUn1/97CN+RcClLWsFQXmA5uXicLcrkl0Gbw73MBel
TciytLxan7isTR8aK0x3UGgXQUsHjQIurkNCmPdQfTQckpRNNflVfI/WpP7h+JWv2f6f1RUnQMaV
4xDFp4H4/XNeGXutsQMtUo/2DVKXN15hA8BhCoD9gEwx+0JE7VXdKdNgXf8J23u2lPC+YfflnnzL
pHU4E851jssNspYO77+3PttUbKaKVWzf9/6iXMGBhzsJ7J6uR/cwDWdLgVzLzfCYddLyKnGDg3A/
VPteP8Ptb7JLGm3Di22ImYvZRZ8wF2hEDJWC7hvNTAlT7RJOl54sbtobDEOj9h16LdrD6DzZOxJB
zXAbgycMxmkCYWSuCQWDRL2hrbGhuzB7kXuobPqSSEzc+7zIeMGfLrMftXzHZORswuFRoRGCVlC5
GfqJ312ouycY+ISwwPnibdbhsLViiBA++U/x+EtOPawAw/uZQu2Jy3NoauQlgiAkSVsL2kuI9cpb
BPr/xrqDxwxuTcIEpyivRriFKFSVV9m+ZDQEoIzaT2JtYx0i2Iw1ZRkfY9B8/VyZ92EOr/kkZgsx
G+nydejvQgh+EIqGTUPXH35UinDv1CVAf6Cq8K+nPX8X8GAaLxgBsgh6Y0/n7B5wATcbIr0i6Pj5
W52y2WYLSi5piHliyWRAtr3s5m+EakXhgyVtCSEZ2VWe2vSRaqXH4LCggvAE6Muc9cPCZ4py5N8G
6LfaF9PfVh9izMMKHeMeePKFgliupiXcpPUBydK5KufPerGBY4tDPNNcyFcLPrrBbBzkZmqQ55hr
rNA8sLajhM7MRtxVQFwp5AkSd4RISNtXVvo77XGo0CrsB6RXw8GCNYIpY100Q3nu+3KXDM4hKcq1
E+lPWVKB7BS/TSk6GFb1pyQFblz0fT7kDxp2Jm43qRdH0s85ToNYdh2rQXm0BwmH8I80hatOj6Vw
4DuBuMPcKoYakIn0Jkyd8GnPLn1Qk0xWw2xuDjZ1tINASU3eVNAuA7b8lEG8JuRlJjIl73CsEYpK
mEvsSDQV5lC6XpQRS5VbTas9qPdcLlegbwE3N8vCy+CwXOEYLSXRPtSmPTs/WKFABTNRv7Nz7ng8
B1Fik92hsLN/meh6isguOleRPiCav9TRcFPlkSVqVWeUjV3IICfu1PBq4FQTt8uqZW+hfdS9vcqp
tGpOR1bJX2t+l48G0omEzVTKExLK3IK6PFcG2CHXVScHp8HuZoQq1Ge1N0IeCxIvCCkG7PsgNBEB
Ydsw556h1A86aZF2NNFz4vQhVVnNXUlbIc8xBW3C+6oF9KWxxEIl+/LwKS/q3SA3JhqKE1SDXwZz
NyutfZmUg2KZFRBcC3Jv2P2qRpRqEDytD30HNv6Az9u/j23r7x0mESLMupZFiof6l0v5otDtQ8at
HDtv5ABQN69j6NS0yJxzpiLOhF51QFqhMuilPanaENhKV/j7wQ36VW/Ajqn6xgl/M7I1XJJVbIYM
dQ3sWdCB7oAtOMI7WAYJvvih6nWH7BeTWkYRQxe+2GKKgX8ain1MoBLtsVfX7bFMX+pjHfrWHhId
4mlUSYazUcQVu2rFJoEE8bCiDAz3U+mNeCriOnVIMsyZVqxXHNl8/ffL5AhY5fsMoLFRwROdUsVS
vsWVVk2wSMKggCgw6S6eeSgIgfEn2pvEbhfUR+XBaDZNv+J66PgsgfMS0/hUpNhDuWQ9VGxFH/jr
yPHVnJ4CrH0Uk6hcYM9xLbbDev5Uh1spXBqPc4tP2xEJBVTkbFjpmxFqzNclxQ1Js7ze0xqXjo3s
gfQf0cKFDS1nsWdpPrWKgF74j78cbmHnlw2JbxuNUbua/4RsJuK1Mbuh8BFfKfIu/m3tjeAsZXt8
X4SXjL2FNjGIem9lPJXdpdgwNYT9xlDuVJRiJyNe//uVVY2/ES1d01XZQpCi6gRUiF3HfxWClgbl
PaxG5ah0OIKtjAcaUgxBVfY1GOXKWqFE5A/JcWUKOP5Y8lXR72HlZ5ipuakpLqQxHTQJwupKfh21
vciNzHYL4aEQCs6sWAO5uu50DD6bBcU8xMk15UETb9LOUyJ/QvjWnkYsCsoHIq2Xh25HQUr3Bpkm
96ly/G7HraC40kDL99m7qmzpT9EyqQYfbc/0iKvW7KZnQH9MBWIM2dz51dGOA6lR0auKjRcFo7yy
PyHd4McZkuu7SgoP86gBzggY0gETFba8kBLZLY3W/UhThRn3rfeJMm/ggFwKi7PaNt2B4gGLoEXb
xewm61/6o742MUks8GffyvQO7igL2L+wUSrepmJHQ5qaQc5Ws7aCTKv3PFTce63wQ1wU83X6HiLa
WPfHrPMkEoyxuGQeV+7z9wK5PqwgKIxnxoTpoYE26AZH7nKb/2B5gyNX+CyYMo8muoknmvgVur/2
pNwC9TZ8tMaO3oLxBIZCixsDG8ATGjso/db5b7vdOghv720+DhOu0NeeMPRYOk83jriITq2XsvuB
35HL6+k17/eMbZKPz7SDrTUfx/hHFjKs6XyhvlPu8t/syhR7Mz7wUmUPLD7iGPU50HHL7pTgqN3Q
IHTDuvby3iUFcYKkXPntrj6aittignVk8mG6VzfNS9thGeDCM8ig4b4qX0/ANN8m2s/Txmzh7Lrt
lmlmxAiKAsdYtQfn/YeHQlS836cbEE+ZvAyd9Bjr2zOhaGaLrWurHIlAZi5Z/jCA1L3+ZJTu9IDf
dID1/64g/hLkYGXtLUZdgDHPqt+V2ENu+4P8wwT4hSv/2xGJ7dx/PaWxks5W6hBsqvr5GS9Anp8s
XkcyBThMZWkV++muPw5X5xOPUXxXGaUwjjFqvC+R+fyQgWX8DzBSl21ZdzAXoaMqi4Ltv45GsyK1
1lAZHtNxrSBwQmyOwh6OfvFRoKK3dxnXSzpSqdHyaDxWLFSkDGI2mPkm+IR3TKIybVTAQjzmJNy5
V6l21WLQp5XOsqTg2AejZmucadYiW4jlPRIZNnzhhW0mZuMVEepnBhhURuPSac8ov5eUBO4TpDRl
OmFCDbhmsIl/q4yfytH/dfL0IRCZ2pZsm9+Dl0epnfS2tJTjqPhEZvfJB7+NqM5AdrfOS+fUzLfa
PAXS7TPD7VtB4KMAlNer0XxJ8bAMm5+OSBcF8LfRQf4W94OEUJsmybcdXNPPlW2jUT3qprwaQX9q
RQgko/5iV59Wtxf5twTcBvqppMwcE2G+tU0bRC/dU21gKRy+Rrrq97S1unaP+dh6ZhorG24ZmlUO
fWZlCFDth59W/BS3QH405QrpFhU3m05Uns1vGY2wTmkfSgLN7eAzt3mFJvvz7I9YkwqefNi+OMbJ
6J5yLMEdAqkUAmFwZDM3Exb15Uar+J2JqfaFHWfRb4v8kk8+fSWRXm0utwHxHQWiUe5bhEgiBDel
ZUxfGzfxPnqiq4ftMyQ++zb1T1DT6f5/duBI1s3sL3KJcyiOVU9aawpcSR8pajAFws5hBI9s/G5M
cSHM6PHjctCuiIIi8I9OMASfpNiUvbWGCGp3j0nhR7BLyldZ3VYhqqaoYnMOZSLP3SkSHnsXZfDJ
BgddhmZzXzdoa14mBOL0CAJcfceLCKqld9FGm7TH8pA5OyELu4b2/4ouDIVYo7NN7M2V+OvW0W6B
eEHKM22A3gUbWUUIf/7/nvMYO7KpGDaCBmqsbzNMUfZThup3whzMNTzsXZn9NxYg7Lo+2dYG3N58
1HA9OLa7YkPNnksreqTozc0N890h7X8ojf/ORTRNjGZlyjrNEM/Zt0GNgLkbRw3DqwaV0BprEbxd
zI9hxyRM51z9hLQBkQwMbRXv2IRv4z3okk/WcY4YeQVRCYoIc/L02r4X+/EtLdmo+zi//Pt1U+S/
CyiOk/BGCwDof7g+DVbXqA0x9keDlOHqaeLJULmfC2WyPKMbhvFIkVSF5wE30Hi5dfHr2NAbGGG4
FvvZ6Ndx3ngguBRgEY9ekzGQpJdlOFXNTcQ10pcvKOBNECQWXvEsYwHm9OW60QmW4tlQuxelfFkK
HJ15p6rgViGSDBHAykALNXr+TrHWhf0h2Sjj0nllE4WDox654CvxOED/nIabo+/FkxqY99HCNC74
Yh+ETKuo4DE21MMnXIAANu+Ju7fM+K5xKHVDT54PyXJjnI9kY0fO/SgvO3RQZ4PZEUdSO5MwnwOg
LW18KS5yg7ycjWGJ3Q4bQ6vEwlo/xSLSnF+qc/oMZ8nCWjCO/TabV0w4IjlZ7nBc5jHNW54Jneoh
BG0xAJwgHvAkNkn2w139gj//OaMy+kz2oPhnMav+1duuZlUtens4snbJyS4lyuoTUkRn8gT40Kr3
DTBKsUp3DlRvZydVZ+S00R42Dig2eQs/giB/T/H/PKBvJUkNOxS7LA4IcxZ5byfb8ZMsNfwA68Qf
fxfoWjfkjcDFbPGq/mGB+R/NR9P8sjajAUGKmP3tUZTGcCyCXB+OKkT2mOKvf2UCmmnkwIrGC6p+
GiCr9OUnq0dJdpKu+YlzY6zTZiRz3cCeNtcOhJdsjOlzSfHQatDZsezs8fbIwFyGoPBZWYjqQvY0
UOcChTBD8hUwxCDAImw/w1FHFZ2vrbjZ2PSI9EFo4ggwo+XcquOmdo4jrMU4w/TkaZlfpOZGN4qk
P8z3PzWKBlP5oE8txpLIBB/5lAGJMjlfNtNsHfxp621lAZNFF3s+zs0BbwMYxwnbzUDPttF0EjF9
ynQZWFr+fRL5qhm+DzeKTUOBS8Ek/OXm9l8FlTkYuSz1en+c1I9OOuW6ucY3wAnWUXjLWIJVJv8M
Kr+0vEpGfSzhhMRn8SCJZazvTh1bdLX2xcoc5Lu4c6v4SazvrYaGMhcXWma0mPh7/3Dg8t/VEJly
ZFLByrCIwfwqTf7ryJ0aalBD4uoREV7+ahG9Aei0txyfYo+GYGl6mFhF9zMNEshw6CJXAbI6HXfM
VZk9k6rx3I175WFmQ4mcciusfh/UyVXoCGwaHGpFUpPtKw+YzKpuvEUEzkjDUyYgup7GU3LX7PCo
7NKj/Zme4RYhsquAAaCZYtzebuT9eBkw/sI34hnynkYf5xhvbYQXHlvStwV1pb2C4Zmv1ObcBY8g
2GW2AZSm2wmsHWs+Ye9Qe0xoNps22NLKVrFK3Y495KI7O/A6k+/qU6u5xkscrVPHz48ZdS+awszN
f1ufrYK/n+vsG59mMZKJwn2gcMC3+c0kyWWl7P+PtPPcjdxY1/UVEWAOf9VJ3WqF1ow0Gv0hZI/E
nDOvfj+lBWy3KJ7m2cuAAXssW0UWK3zhDdIT8LY6W8u/8WV03iDJcQEf4FMDZq/3osP+ZP5ENQNE
YH7tVDfY7CEuMPwGgt9s0fEwpUP9lv30PHBHpGWoIKjRCvVg60Bm5Yj6yIrgI4iO3oNGUPJcwexP
1s2Wmo9NT+3Q0ADfap+ppd+uEez9q4xAqa0G+6o3odlfg93MnC3V4vyVMOkV6aLq+gM7ErC2XDhX
yu++3fgOnfQbd1g7xor+qiwD8t2QcPqHpeRjLi6wkZBQFewMNQpCk0AlyiikOWlV07liSYRo5NBV
vMm4W9Wb8abnqWV6iPhooPCsrymEcXz4z9ZH9BNwAZYaPlppZNkb5YdKGecEZDjsd6ikq/d5sLu8
PWYgPCbPCs6fB0W4xZ5ApHId5ZsUROVRq1eYWtAhekb5ij1bXyPPLNlECNv4Tnlanqbvtrwc2dQT
DdWwbUPXtUnJLGqVwUMjvz4SpeVH+6ABRuW2La8TKl7Nqt0PBOF/uQ/tjUoL7dZ5de7CH81OuSFG
rV6KW23tEIRfFa+UN5hcRGAHSN8bg0Nlr5Lg/yCVpzvx2R0tVvbWi+Ed4ccp+t+XZ1H93vj++iqT
dLNqw9BBUw5dTfmQOjvMAsLmJNmnEv16jbABx2vU2ODI6f5dt42QqPBzWmrRlU/MxLXSBcMqpFYO
9/zyk+lirU3ObQIElWtG1RSUUie9vyYZtSgc3Yq6LM0GWuhXI3yz3znadyJySO6oQwHUBn/5Gt5n
6Qqv7RJMRXZLiYhcQduoP+hS2T85MTQdgbBtetdbd6p9ZUQP9l/AUaGwpLdclWm0Qb5cizYktZff
YS7UsdFkp9AHqoBDfNJdaftBc4dKro7aj+FRJj6jYhcdAuBkV+NPNCKeLCJq96j+0A6UJdtTuQNg
eXP5IWY39flDTCZydFVDd1QeItxzJyd31jbk1qC0TYG33rcPoo6GkpPD4uNorfAtuNIOFlydK8pw
Oyqymw6E9DHf+PTSaa+RlwS/Lj/jtzjfQtwV5BX72da/39GSYaRxgNbzsU2NXVxh3MAys5ETQuN6
YV19B+gwlkMypsoccOJe/Vpg8RQ/GwJUbo6VZO+iAYYCdTxigSx7oyEDgqFEy+5tRHiaf0NcnXhv
KTasqdmg1HKrUxCK4nrBzvlbq4Lzy6T+TsFHUfAynpxlmFZVWmz12THzUY59JY8ltU3R97g8zers
OLpuG4YmE/NOz/fYNVu8d7IMFV2MZNq/dUzFdRejDCk6+iMC+PrO9DV0KX9VAG74FgowEGvM1x7O
4zH6iboO17V6J1KLW5CgtC5pWTVPBY6i4kd27y/Uwz7Bd1+OATE1EIIcheiN9TE5a2tvbPOsirPj
0ODy0VA+kFp1YwPkJ3S+L7x8nUQR8CAA63gsddJrQv7TcRtbwa1DtQuGhZQhwAgzIpTo6QX9qkan
WjF7OCfGY6FZaMlbS0GniNovPfVkkZFdq1mr8dSlhI9soZ4q/y1COynPdw2aZ7pkIOpxH7X3IqyO
22SfI4inEm17FX50AGdA4jnDSrTfosZEIUfaeYTZFTV7P328vCpmNp/NWhB4Y0PXVFP7uiEs3PZ6
3SqBb9k78lKgSBAq8fG6Uo2FZf4toBXf8mykSa4jd2mR1A0eEzVuKKqonpFRWNDU+tc4PpAFXH4x
McnfPgLe3KamqiDypjcIVK3QTFDkF3fbwPT6B1C9IGqH5tDlC8fK94tUvJtpAFVRCA2+IbZRn0C+
p08zSJ+Az6m725uRst1AlN2q/lZFx0qOh60d3kW8NnslttpVq7z2cXwdBBuN6zSJMOQz4VAF9GML
ZWFNKnOzT3tPpswC0g1c+dfv7PS1PQb0to+alDy4FAVFySKJRtyjkaWmkyf2yWBJa5kkQc5eHUyO
1GojihFim4MDGp2DZN/CuDr+3z/U+ZNNrkndhohnaCFzJ+90OBnkgSVd8KeBLulfl4eaOwHPh5pc
hpqs5K7dRNmRxBpSh2WdIHLSub48ytyWYj9pymdmr+mTqVaNuMfBwAOT6TyNzYHzXNRgsG7Ql8Ik
RezO6SK3ND4plXA6kNMj3a9bM086Oz161bFPnxQdqUcKwimdTmpPZvUSSgg8PXF1KZSkUt3f/Bev
6qimrCrsMcqJX1eVKVcKikBMKHVxgGwKXN/yVAYHADmXB/p8k29vejbSpExTyWqem66UHkf/UYYo
CZ+uTLVDfT8+yyXKNzAlbdA0JRivFHGay6PPfVHK/9zPBCoKMvhfX7Nvy5bESE2PHCRF9EwVnNcM
QfpQj/lvRmKLktRosqqJbXyW9euZrxALyVhxK7tEz68Mi5AAGDoeWM//aqRp1FE4qdR2GSMl8YGo
3+535fhqpreLi1RTZxYpCD4dLJ+l0QifLJJEQkDUtvh0aa2tK/uHQ8Jt3KuoAyjFXz4YZalF9i/8
g3cdTKdniy5zq98rQNNtlLpdLDgHnXIqJkSrrP+TU8Jn11KE8kw6FHSLTGxViF1r5IAyLydCQcEM
XOvl6ZrdaudvMVmAZdn56KGx1SKdqHBl5m8mrPexItWluAuHYku5KMVlUxQKByCUFBgWHuETMjDd
BA4WCKpuajZtqcll7WjQPmHspGDikTdqBL0cOjtM7b5Md01dH52GjiWwjSjBv9WGEn9UvGfLudcL
gQmobnoo8WmkoG1urSuLouG4ibwfcoaZEvknR68kob+HAOtVR7U9QXWV00MVSg9qirrBbT1E172J
OnhPsJBANGhuqCsWmbtRUuD4DuiegQJbtPU7IWS8UrVqXemANXOsLvjgCWIJQ/GU1MxPWiBNjxLI
q153iKvaoKnvRhN69p+6kDZQMCkJ2hsldAiLuv1AQJTXv1TXo3KCpoZd7RzvtSPGkwFoSX72oGI0
QzwVCbFMhFw7o3kp0BDRsUWh0Bdb6AM63laKT4g4XeEjhE2G+it4SJHuIuonNFo3MmUabApB7UdI
FsZMJAYPG+hPEFFE34rf41KrGjNE7mxMBFh14upua2kXcd1TFcWB4GpgTTjlO5pqm5ayVq4Om7Fx
gDvwMKayQXphH8lUmHBDogxve68DTX46UHrjrJlu4b5kuB9ZcsK4BPn9V9ckRUG2GubhLyKE68LR
NpYZLWSKcyesoxiaZkHD03UYDF+PniLswyKoUL/20aNLAuctCzDtBRsq+S9KZMH/hmGKBFkYrKK6
QSL87fLynolQaAjIqqEASIKMIw7hs6Mvr1PoOUOaHm1xBhxqDz5j/04axlkb9azEJcrZ9yISLA3F
5NbUNKga7KmvI2pNHGU4u6XI1u75SLGTrE391NuI/j1joOcga5JxlwSJseNOE/1lJyg2tq8sbOzv
lYLJg0wiBtOPzV7yQ/a1T4ZTlIfQE9r3zQaJ7muUBEN0YFpkFbTbIK6v074+sCCD5pRH5SaOI+QX
ckAmr6Xvbpv+3cjfIr+9v/x1Zq5Ah0DaoTMvGjeyOOTPvk6Yh4rvthkCQ/ZODU4h2E0aNPKdCmr4
8khz6+B8pMlXUdVcrxstwfrNpya/1+XXrn8KBwQYkEAmMl2OLb6VwZj+8xEn0y9LtozZNysvsWhr
Zuo2sRVsl3EoimiOdhatO8DX3RObupWX2IgzeYqjcqLLsC9VC9bA14nVldxIC4tvTwgl4nBLrfbE
bkaKw8BBMq2Hy7M7lwhQagHqpxM1kvNNXlYf6LuoVkAsg0JlsAk94Sn0WNYAImUE51j5DsoUwsgB
feg9jtU2MMbB8rZlLXNTI3HM/Zp2p4XHml1fHH+GbJHqO5/X79n6Muy8lFIk3o8KduW4HrnCTcC/
qzWX+hw9i24XO87OBZ/gNtWKI0GrgyNxkS7RQeQdAuS8Fx5JzPzktoUOSBSm0kCyKEN8/TKDWmey
NBjJsVFe6dFtpeIQGsD52p2Ir1sXjGPt4HMtXznxIQOj1sWnAsiOGdlLjzK7SCyNW99QbJyQJsFH
bXh1ag8qrt3AH6L8Q6thFWYbsV489baB72E4T+JPBcwSqJu1o1MCQVW4B2yZHmJ+krQLAeRnBv1t
fs4eanIkQB41CYz15Gjk6obN2imvdbnDQ9VDz9MabwGD5Lm08uE8jVhmxiA5oiuyrYxld/lTzeXf
DsvGUGTdNEGWTR7FRiFG69UxOeYONm/IQQKbGvCRyEL8jE9p+0xN2LW5zvhoOrpL4pmCBN02N9hJ
wzpQ4dQAfMP5wdU2tfNx+fHmYkfIzTC5TWoD3K+TlZRHSRcrsgzhOEFtByCrvReabK2UM13l1Wgc
jBbpAfShd0IONj/QOFl4BLGtpx+LBqiqgGLSqKRNEosavVivHnBxAqsdddT0cpMYLN8liHMC53HN
ZyfDZA6nX/Rv1p4HXAKyZ7ewZubW8T9P4ciTVEAfEqd0jCojUN2xCuhiu5/3O3mHAERdfufvg1kg
tzQdS2doOIYy2TSJ1Pl22uBkC8kYXnfGJuDaMuvP7eAubgdNXExfp/jreJNFGFd63KhdxX7A5zAy
cdGDyeh7COqQkif4OCnCf8kHJxs/m/2plih50Fcuil/C3igMVZxgcXqlymehbmTnCApBwirDhw7X
0SbvEeNDcw43nTyAqomUQgLEN4As3HAYAGjXlOiIs+gNuvArzgjUU1d10N8R7h5yHdlkrIPDwDlU
5V1o91hBK9vMD9/sLr/udFY/juHYjWIYRBsA10qJ9mWm7PMaQ5j+pDqP+GHQF9fyPzXwQxdI6YhY
sax0eIOhS0Of8zYCghxr4aMeDgT0Fu8vEDU0Xdn3XJ8afS4X9JqI7JIW19L64MGYHg06vbTZTWyw
6ijYpNkn+1yR3xoJLdXkA4LKOge06sfd1omcKwlhjZjmW6nvvOqH6//2VDDewHHHJw9OdSAAL/gX
6uaTV92qMmLL1QkJZm5ztHNjQPfI2dIRst16g48vOlD6o9OdtII+Vg3vMbLXHs2vAflhFbmWGIdZ
Qt7EgnloSBtAZXJKEtO/F8KwJcrWlxft93tQLCLacobKWYbn3ddLxw/DoO37lJMM6HBwSwDERHC/
+GS/l0f6Hmd9GWnaQnX54F4hZ8nRCWGeB6hq/QQk2DWABrESgjgZLdzxcwMaskw1ljKKQYHs66uN
UugYpcyrGcqzLeH7rD9nML4cWA6i4ZHvrHABeydSlumOPB9xEuu0aZNabpYzmTS4PDAK1D1ZiKKo
fnkuv5tIol1xPpKIJc7CFwRhTK0cC84axKXSkPCRfdqAYdIERwHBHDY12E3TW7j5Pq+O768IstAS
1GVC868Dy5Ivx5wtCeHcyQL+FW1kG2MTChBmB2C+KfB3168KO/qly/F9lahXposTp/XD7A5NcapR
gSID1YJs18M2i3rMstN3lfafxxnkWerWL4MVq3CwBrQ/EOPHxgkCgL4jjTegNJHJt85vV/avrVH/
kRUobdFQaZAe03DXCTqIHSpENmYDRKiroDK2NAOzy0qVRWqioqWhT2bA6ntjTPskOfaoDzU6fsdY
u3pWS72/+e2jN6Y3L2EdbPLeXoN5W/uqtqvwHJbMZx07RqoJj0QqIWUDOAGA5goA/zlRS7wuEY7S
4p9ai5EGAF45u85kBwFxdIlMWL0UWOtDKgOx5upKkSUcnPzBE+dNoO7IoKh39aQNp2i8NarfNhQY
w4MyYQg1VOK2dqlKOb8I/5mJaTW26KMOprufHP0/hZfcgNbKAksoeWjxzoiLjQtwyY+Wlv78/AsQ
hkMapTiTa7ZSe9msNSk+emCky+CtIJWuKw/mImX8uNpWEDKqJBWq2Nf0X6oKAXehfe9CDG2GdYjx
r8u+8MZ84byZye/ZlOo/Tza5kKkZj00bMR8jZTErvVWbNbz9aAAjVDIwF+1/ColC5ErC28DqNjH3
k10sxe+aiGu+7VJKdmKSRIIjDqrz4yFIzLxzjPgYFM8OlD8gncZL594Ba43HX6EQEUKf0ELplrOY
BEMQEOEF7nIE68V85u1TsK90wMyGDkBKVW74qjlyEVKUH6R9Mab3CoQmdZBhaI4LX3imccw82p/J
qSGb8rR3ZLTcup3MPGodkKcq5DzwjtCe9gWysMh7gSLBfRYH6RLf7nWM04CCP4OcvaFTm8rqvWpi
OsXSL/Njl+mwEiPekdnPMgjRTqzgy5COv0ekplwihssn89zqNGWogDJIIVFS/zrzpe0UZdDaMWaX
4SpWMF7JDyklE20oNmSReXfbu/XCzToXeJ6PObnoTFfprECzGDPd5NI6bT786s5tRGAvlfbCC84F
DOeDTe64zKqHxDfNWLTPCKkFRJP4Ccs2rpzLUzl3m5qcW5oKKlGTP/n6Z4s4MNyscVWd1wJb1+x0
FlrbPrXUXC+PMzt9Z+NMDnRPskqMuNksZXUAn80Hi6AAMH+QCYzk7fJgM2VPCzzI/77VtDuhdWGn
cgvGn31i7DbB70l/swVhCuM4ReNnxYWADtJiA+azoDk9FMjFVFuHG8Bfky9HvwJfK2eIj9i+baO6
3bFKEkJNOfgrWfmlvUmkHVQG6CFV96GG5WYMm72owrjNRw3V7/JEzK4jyk+AgcD/mbb4KmdfN6y9
sqi7Kj7G1B5ZtZT4i4iEnmNp4VxWZ4cyFOg0MlEgchlfh0r1Qkp9reQ0bAS1wzg6OKmULpg3DzvE
NjhIGSYHobGRW9hqJvpw5soG/eZa+KnJtKBfu5EbN/If2gLPr0TeQA7yB/feiuuT33gPljVw1zb7
1HCXquRzz041yLG46nAg/2x2nU2TW6YBU6WJaXrsG4GituJob4c3LsmB756KCFykcQCDz2MKNL1J
V7KNQIgOaNEtxZ2zFwu8Emj2pkLK4EwuFjyo9aYx2ZNafqLV48dwI7rnVhJ9D+jOwJ1VDl5OBNGN
GDCFF5eIuPmI/VwQAID8wWIAgrOoQ8CjqlpMV0IYE68xHYxyxxbMikMHwYIe8uUFp3xnyBI0U0t2
KPc7eApNN0CZ+cU46iPrwHwpteKuqN+E+hyoOXq4757mPGZ5uTcHui4IOtQDAFNUBLpTKBo4wGVA
qqABvK0o2OJYYPZXhpnfWC6HoOsgvOJ+hGhUEiBceSg5jglmSj4vQtwmU37Is3CjuVtE7a4yyYV6
kKHiq+UFdEuMbIMWOSW/xwXZgwxoPXYjmimYwygKXInXwTi5+g8nQHMEUXhPuQoTLGm7XeqfwLHo
ZXrUlAGZ+bti21bxGny0+PRabIpm3b6NDtA/oDXdyvqd1b+K3k6m72NffoVwFbo5Er3AK1PEutJ1
4OfQxykLOE+gmIcapVPYvCTsBxVgqJ0dpfYgajiqBW9/vCWRCiUDZtldrNj3VMNK1IP93LyugY1X
JMGh629zD6s1YkGE1QRWCt09KKzxc4OcN5Z0rfSo6es6l9FZNI4xe86kJC2KdpUt3zkKUgEG+Xh+
COCSNHTaYlyuEyhyYg7kQ5EryPs++z/TEYFp6kj0cgam1EqLH/CrSGWV7Blpc+RZHWp0Mdauu05r
tyVSqv7HdRGqcJBB8WbeTavI92noPdZO9avAlzFW1r0E41dqfi4sxbkoAfQheF5F18QR+PVE0uLK
VVtVZiWSNAkjNAfmQkMdRUk/agcw4FBeBbgVRdJ7nv2yDLwPAZqZlZA90GL7fsAwTGmrlaerC7HE
3HnjUA+HKQN4ikDm65MpklmaTsolwTSacYgc4ge4oTZ8J5hYmIS5+/18qMl9hJisKWeN2I7F8396
cDpQdeVKLPIqTDCDjMRlnI+vvYZeILihwtwLMhEHxsKjzMXLYP6gCBNm0I8Us3J2ygZdYWPgzqMA
uAirXTWOL5KKFCzcxgxx4UHfqZW7NwgL/uXAk1vQzRABb20WAmQy0Tons+PwhOkIk5IKBU4L6zH4
a2FQkSFNA4Hzt53ch2WEDjZqx/HRV567lrgYOeGarnC5GgrIZM4TaKjcwGc3ibb/buhp9FOBLdQV
zOuOkbz33LtEfRUHa9Xdpk6+J+Qa3WA/5FBs44UgYPbwF/1e6rMKOdpUeDTWh7GxQha2V74bbvAy
dsYvlZdU+2zvArlVfCThOgxK04OTPovibR/i9smNyolXZR9jm8HeEz6unz3+HLhFVn4QOT4YFFVr
sJZS80EzQorzfY21lo2BV8CCoXOqpqeobaq11t+KQML0S8j5xibhIu/w97LV6NCHdFeAP+RhdFoZ
nMqOjN7Mey90MlkSMT7UNP799D5K3k2uU290rxc+jTq7Kv6ZoElJSQlKU8n05nMPgFDGNgCTW3dt
QURubhXUJKH0eHK0Fl0VcAQLo88eBmefR/z8bAe2CSp9rdd9njvgNEV0w34YoD2Cj0by94oSkDfk
K+pbruqv6MSJK86SFOySi6fLDzN3Op8vlclpoGrF4EZRHwtQVJyuOAJF7kH/uUYWjIC5WRJxmz10
FUcHcACskyvh68tXso/ejlfHx959qpHcs54F2ViCPdcsnXSfbNvvm/+fsSanrmnH3ehaxN2p99YR
pyny5t1lqISWxbrj1vNw+2v9x9Z+GhGABTKzcew//JddmaDydizKpzof1zJC8gGBROzinRLtJATN
Pg8vLLULBaOTctfbaMGHz5H60Y8G4s6wncoVFV8wlxXQFMEr72B8kfdoEhx0gA9U5pGxuO3jD4Ml
XuAGW0ALeuLLt9lwZXe4QHL6QyfUKHqFMFpHlgV2sGKzqFBzraxDi/POtN8aqvb6rc0QImMM3/Ou
3gLR9gtFFNQH/CUpqtVGfq32z2O3F5FpTPBT94C67ZPoktS19hcHsECn0jdQNPTa6hN3YJb9ElE2
MQg4OS14F8FjhAC6WyOejxOG/W5HgowOH1LEOtpwQthQiOniRomMymn0Xkv5jw3Uxwi8dUf0YQPu
IWji/8yrZM/jeZlB3Bbg2IAAs7NOnaXC3WyBheqEqTuA8y3n86w822y2HLZZnbPZbIoUfgAL012N
oAxl2dpVZvckMB59CVuZvvOAtLiHelZv5ajpoPQ5WgdCWn98svgggdtg9c7Hr2Uk2cJdJRk3SocH
tTPkL8vAyLlU3bFoXRK/A46cZkNthZlm6AVslOZAaMA3BiwFdIHMweaZLx8Ds0fS2WCTXWk31eC2
eRgfZbh+lVGsIaGTsgRL+elsSeD8rSZb0qpzOMGORxAgCUFobF1hFoijT3C6YXNzL0qIMfiE5qLQ
/u/ecnLsFyWOSEbCW+Jmw+AC0kb/ive8PMzsEXc2mZPzPSHYT5uOL0fZqKyR+hDbOklfKTVcHsgW
D/ztgDsbaXJ6t25IWdJjNmUXyRR/+JGlaLqgp663z4J9kyAfJ/fUYj1tqzvSusTagmBXrJ8S11Ng
McFY3shIqnlcueRLsYdPcPc0dN6jXrG336BN4AYmOv229CeSYLKWz4KNb0aJ6F2mRHDAER6UwhSN
JrsuHoijw3JdJQbkwQCMT7v1gCIKEYxePhnASdhlW4IHAdz2Odz4R4qF4lgi+hUJX4rLDLcPwh/x
CMMUUQ/xw0B/ymhUolItmi+xaPigy2joqN6/1nrxWZul4pgjSU89HstI/9EcSxzWXps+udO7BlQL
nFpOp7CQtwvfYeEzTCPbOupd2fE/CxdgRpAPoRkuXopDbSmVmC1LOLYCxcpA386atvpKDLGGEUEF
1Nz7tYmoEGAjcXwmtQWPvNiQyprUYtlLQm0kwMMooqCVKu1aJYuKfHzrCAHz6HlMDiL/F70bAfz1
mrc+lTfiILNp2Dg0EdWKFBgxyn4hHZqtUp2/w+QUiLO2la0U+/RBl1eWh3UCy69seB/1wzB+M3WI
HcJ4xz+6ofOWvRXx4+Aj6AnolISBVNHLTxay1OtgLVycolShtYCkZIczkPehA0G5/IXN2TwCvVRY
47ZDsjjJI3KjlSgF8cRWCNepfOx97LK05KayH8gsVOklciVklklcPY8WIVDlslubNPGIbH0FDq3+
OzL9644bpkyxQjeFqkcvBVeDgRJD/DLWb4a6p3bhbzXKJrF/h2CYQbNTsr1VZr7HKBJk+nWDJCYS
/yvD+NsMf4vsgW6yAObrCjoVXGzXedPAe/17fBB3Kd91bWM9AsR4W+H02jjYxTpACpAm8wyAvBpV
Cy65y5M1g8nBbUDk1dCesGGdQqr61Jc5wPNYSC8k1bPosoy4U+X2QSKVEDetyBTafu1HyUbgE8SL
LDzD7I129gwiBTi792uvMrzWphDKMrvScEaB2VAZKrqrSOkIEsw7xabGrwWe+9ASdJOxgAsWPcbG
zvcLTzOTdHOTo7Wi0UdGwnxy85QkoWHQpzyN9se4F4EUmRa8ADnMrxNo1u9FvhT9iit7cjd8GXJ6
C5n4zUiWGNJ746D3EM9Hxg+8VkIERGrxnxg/8Z110nxYaMhdfuW5c4rxDc3kpYH6fQJzzz5A7LSG
ZMkJgVePd5V6EluceqhAqIigGmEksYfJ+Iz0wbeQkMQkQe9x8LbfOUDrCHf62t96IfLz0tr4dFB4
F3eGy/dswvInYKuC3N3B/+gZU4ql9TNzifP4NsA3GJ28xGT6yl6RgmLkEg9BBJvJxkaIyXygtJtF
aHxQG9fUWzF5EXgWvK1Ay8B4brBfNvWnxYx+BoTHLY/CkS7ImiriQl9Xc9R1PsBdLvo8aw46DN6K
EztU0l2mnAISCKcPtzKui6KmCrLb0HYOJhsCMW8Mv102nGOgNQrZgDBEq57+PwgUsyv87Akn81XE
SV4ZGXRXPrUvP/rB7zaTtoQH4M/wHdx3zfP68gqb2eFf5mQS/HRSLY9xzxfKXVodJCBd8or6UI5L
0b8baHK9x8DG5MhiIPhRxIwwDkgX/BPF+8vjIMw6t2fPJnFyy1DQ7mHRcctoyh8pBz0sdCss5Lv8
+9Yo9hqeOoZtXY31D8AIiCSt0dUYTG2lJT9NopvBuvPNo1U6L6P+jFTgpu5e/BiHvjpGhCP5ZeOs
g1eE5gFPpPudpujNdQfBqQAzwC9HZ1lIFA3UGt5V8Nm1BLSmlDckpkPB7ULA0Wi3KkScJHoXmmkQ
vukvo+wfZjtFX3llfkdc76Et6DbUjEz9Jcn7x3Jwr6QBE5YoiQXTBUGbrj8IiZgcxgeXPSgehyIU
BNdt6n/QYE3QdCh22L0i2IHdXnToVDwfLfw6OJ7T5EOc5yID5tdQ2e9hVsv6e+wCxvEL40rOMBYn
twSMGhIYGGAn/PpRizljWlRfaX4J0A1RqFE/NOGaInnGe3cKorH9lZYC1UNHJDjYNd7xqKgFLz0q
JASOpIKEk4H5blYbCyl0jVOBfpl9KspyBWw7xixtBbU+K2+T4FmUdWQ5/Ij7xxQCi0PiKHJyodZD
RYc41hed1+RUBW8qWGt+f6C++Va6smrUY5AOozHatPprhxyhUIzIpUcvQYe4gboQOKD1w21btOgp
jzsr+4HCznUhAij9yaNwMHj12hTSKtWT5uKMcWvxh1HVtxS4Eeky1b+H9CaOUX+1+pWCSNEwvC8s
5tkDQRPmD5BAvmuzSR1IJ6MiTgUviWaY6wR7UcugA2ulArcl5QguVcb28rAz9Swq+QgcajKgJcr6
Xw/K3urlOskYlWMIwEOWPEDzsyDYC759hLr+UqdtJjBkQMdSAZ/IDmf01wFrrDad0TER7ZXRsPmM
LQj+XQFrdD/ILkV1Q0ji0Qe8/KZzQfSXkSc5ewpYzCw7RgZWmKQPTXAAa7/LcZOyEFH0XGxZ6NRR
uNB74zYZX9rS3IkWZYWumgi4GiNcOdWrCFKtQN6Dyb+ywHe78KRFR800rsqi2CkPlx979l7VNUQf
ZaHcq0/uiZYKTYuLXiSQw6mMkjtaztJ9at2RvF0eaaaAAmb9n5Em90PSFLZtytyZlvcIhF9UmPqD
S7eJPhm92cuDzcW8X0abXBJ2IflxGTFaQ5cBvq4nv4Ll8MNHy91nwyHVb3vKR6PXC/wn19TC8GKZ
fYv2zl52cnMMUL8GPIejo1RtQFg0Wn4lipLQsNVx26BtXFPjD3fU8qCbXx77u5kEKoKCHAABHgIv
amBft4CeKTnGPdxamTDuHn7GdIKdWt1KyMvJwkMXDqpaQpsGARmgceTCO7EqrCWiVU7noLB1gm+k
fG0wzFlDT2zYZkOMwuAqc8C3ddGxL7R9H25s4fYLLcT3t+7wBytoSUJcBQKvtrO1bqWGWB94Vya/
6/IbzhB7vr7hZKsNQeXEds7HTbonAnclyjd2+T5ggBHd0BmpAgtOE9snAOPSo3hDbZdItkQhB6KR
KDxCD+X+W3iq2RP2bN4nWbTlRJVSBWylIN0E9bOM2YiBqlBwixuL84DX8zKda3b3AsYlIIbppEyV
H4xYraCKMRFuJh/DNOVI/7utb+Xs2dNRa2KBG4dSxR9U6tbxdVLI13RxQ9Dn5Dey4l1fnoHZHX72
NJMd7mhjEEgjC+8/LISAI4u7m1iG/bUIeJ7f4YYwn0LhE3HPySLo40CR5NyIROnSa8YVmq+439Kl
JXc0bkUZperJ/wlLLIoXPqqWi2e+ObvNz55h8snxNweVYfIMMKWpyYmbpno1FJajlG3pFhSYtSjt
B+dP5OM8El2LVBPtET10H1uMCUBsoIwS3KQPSZs/hBSDiO0oLcd8r7qmrTBix1rvsMyie0Gy0xQF
sthop+bvxmFM7a2B+wEiNeXwpMNYqNBR5q7AcwFjxycZ4SfudgVUjOtjHtx9OPK4ptIEeyAlWuzR
uYNZSQRA9Oxkbxkqvo0e3mvtdYzZ2eW18V2eUJxKpmbZJHEWsKLJ57KrUVNKQ41A+8OpyIIVwh2g
UwbgGUAwqD7jkSvTidTzq6zXrmnc8PecDuizxdT18MB4U4gS+LDQ/tDzeK1CmHOAj8gqll7ZgBY7
nRLb28IIXNjaswsbPhMChdD2nOmJWhitHLtt/xlUVNpp8ES3lWY14SLJ+uWJml/XSAeAKoXO8w2d
JkuSXeqSxtXhvZXdrsHDIksSdNJBvWTgS7BqyG4HSCAECxLWcYv1cmU2hmJwBGlZ2/pnH++sVBAW
YxaY3ogeYg6Sxn5gO5E4EvaLdrPI9/thJ2SOl5ss6uxM27qGsgxaH5RVv95d0eDULiAhNrVV3yDZ
uVGt5oN0VeNbB/L4YsFCaSkbJV74ILKOCoygSAIoXin+cMgaLHY/4YPPJDaW1B6jgpoc3H36YqYp
kCR+4K5sRP8uf7Wl554cBFURmXZViimjRY2otWG8+ixbNqSoQVC8vTzc/+MTWYJHy1X/DYlud20t
R05LZsqBwiqpYqgL+q2Q3KXSHOYfA6dLHOKLmC9s5Dksp4K8xf8OLc7Es9XByVapA723Y4/CkHog
d6PxiU4rdQ6RHdZhuhc1b2jtIHd4+cY2xVKtYtbOIhNtfqn+8zCT9ZLmXSSNXcWdi9fEixv/oKwY
608+4gO5glk8/CinWaULIdYnQvRbeAeOhfPAEvylyRyoReJ048D0c+5nsreO3uzQ3w8j6txgd2TT
XZW2BNVrh0htNUa3SmPtwTeguHpQ+j8aipcO2bNgsfpKuc4d/CpSQicHsWPtB9LE15KFLgWKCtij
+tZBBDPa6KxEVYWeKUUmop4gSa8x2Kks1Cv4RSLoAZG57kxj5UhPTqs9ClVbm+ahANdRa8BWy8MT
gVoBLQqX8jN/g4GOaaS4ckTNtTdfy6A8atYnYPwTa+e/ZdZeIE5K5c0wb7wHLg8fnQZn11UUEVMt
BIviP6Wx+y5kxQVILle9TRcVOJsMOwnDp9haBZ5270O8IfrIl8pBcykmmkDI1eBsKiixX9ejI8fk
3AIVXgS/eg15tO6NgiWYXgOlZegti7f+3F7XLcZSLAv9CG2SMklYyptWbtFeQh+AvA0NvwJDm13j
7JcrjXNB5flgk5jKS/xG0guBeVdPaveoxvvWp37S2qv0PislyNDhdWu+gsiUbdCv3s9CJ9AAsVfZ
h4Q+XeW7q8HfhXjO/BdH0PmTiWk6OweyHtpmFDINLdK0pArle58IVnTW7PrnwK5wjzhxUVwedWnu
J3mV1AW63KZMh6vuKjSURb8zRbMYtMSTvwSYXxhsihiz2zazILYBS0rvqF9YVH3oESR08zTj5+Ky
muM0KdTUEOgQbjpk5F8nNJV0001HsD/kD2IbDe8ujKoeltpOT28T67VtT//32SQsA5AMHAPJp8kx
1uqy5rmpEgvfHpe7HtYbPG2krqn5FeXCp5vbp+eDTY7qMdOiujTBG3ImAqAg+S/NE7XHfNz1eKAu
fbw5uqBCu4DuoEpxRLbF1XG2Pht3aMJCoeMEletW0bwfKr1LoSTe5Tujxa1J4Io0OJmvY6juKPjd
Io5xV1E6lahUyYiIOXB/WrXb6mWFaPSbqoNWWle+TcmG7La9o3Lg2uFVFOO0EAtBcu+qctGWgrb7
P6Sdx27c2Na2r4gAyWKcMlUOKpVKYVKQZIk5Z17999AH+NGWBWvwj/qcbruY9l57hTeAV0MnmCE5
pLgcJrZ2Jy3uS6JmFdx3wRpYcRasF8NFqG6HCW/h8vZDhqDM3+7rEfXfx//ybRVhSjJdmx8/PUiE
Bs4yK5afp8Tzi61Se8nCaUxwrcXnDZO4zKEcpOTnTk++MNrgMqsCY96AcPocq/oGRIpzkzqPgk5e
7ISlXBwpJ10Tp6fyBri++hCLxDXEd+2xn3YTNUcuvqM162P4rPRWWAw/EF6/o7zNs0wYOjpe7n9R
tcI4khqjYarp0x0LLHOa+8Uf3OKI1ySG8iKyRGd13EjCKr45GW5/1Q9CMb8FRP56x2SpUBJmH5ev
HH8M5YVJ83MmETrGKF5RrwAHCdlL2U04yb23SCGGH3CPkXUy7liO+L7ma63AyejQl691CjZCwDBs
08J4XtQcWG6BW62PSI9VSHbSQGS30cssGxZXW5zwvGOmIpW6LUDqZDZhN3wVEedtjWYh9QtidP6y
AuIhBz886rfByYC6g2SENmO0v0T7wi8DilbGl4pO8n1XiaUl4K+T2Sbof2NW8aTm/YmB8v0eRoJa
p7xn2P9bNPU/exilLjTiTEJiDX2m54gFRCNkmEaQb9vSOOHOzcQ4Od2St7iL92okeKJ/7m/gaPDI
hnsPTC9OREsTPIhxDvBHxNBzt5jW9eAJ4aoZ1xh1akgd4TYefySkz9VYg7hyhqDDOeKhD9YhZuC0
62QkosRwJRfjKsSupsL6dwbN0l8iVwYZ+BJw5N0EV07vCTI+motTEXn1eDHkbaS/CHBj/FkDA9Es
/yL3zyjNuiElgqifcll0x+Rs9MZKa+460FctYMgU09ooe1fqja9nVxPF2Xp8WqjB0odlgC2GZBwG
Jb20Qma30k7oH8LQwc2wT3vnZq4TmEKd5o4ZOKL8rCgPyIZYZkyMp8Orx++zUIHCyGfSDoS4jYA/
TbmsB7tL71T15mrTXW92XiAQyHq3i2zRtJQbEgOnG2ObEmAIOgedf2nBF5sIeyoY1kdItTOsErvK
MoRXfDzwdzTxDEwxqIvfqwmrBXXVVOMS2xcy5KF4MLXTTVmleemZH12WurGI021elQ9F6Z/kmiiq
NsqxmO1QIuMm/hAiv53iUmVDhNAQzTDFL0WbyvblayczInzpC67gL/GrDcPKDuvPMIONerzhe9iv
brVj+vtc2ItjbwV9ZTc69hSvsbqkm69mP4iEfofJgwExj5XxBFYWXxkaKrZGeWbGRO6HRbXWjTdq
GjJMlJJYd1F3TkYHz7Ykdv6dDHxXU3Jd4piKPjUd5DkV/c9mM6I8G5WW68r7SnYgwSTaUlZm+7gp
dZij4Yt9k9wfLjq/4y8hFBo3UQXREtjCxpeL6soIckXU452EtjnMpV2ORnegLaNH/zJ9YhIqB7u8
eawC/Ep++P7fvmi+PXaQGkoxf0WXvpDMKoxo2JbA3mqkaGfbVLCyv1Nmp9E85o8+mdGPINg5k/v6
0P+98JcKIkK0D+gEF17EL7fosRKOuXSkWuk7GrgWUu9aiOFuYI/9XrlM012G/3d6N/anSblr9CeM
Adv1AApwQh7SGaofvslcUvx1d/BR8K5RJMAxX+4uTW5q3t3o1OHEAvkVUkqPD4Py8WNG+LtS+nol
ABRY0YNNwiPva47S1rU5tGW8u1HqqvikmMuMcraVj7AoiMJ7ZPjLnkbfUuldxhJVvldSrM2Dj0A7
JmQw7e2lpRFF9ZNHwVa77aOCnsTbrEUIHlt+aMB3qRM+iUuxsWvB0YsHrdo20emHVfxNGwJVNY1H
oLHJAfllFReEz8HUsQrVak5s7FYD/VemxQ4iLFa+QEb8oY0BiDTFVi3b9Q8X/241Me5U5AWqzArw
5D/3Lf7DsxxHyowVjIA4+87OnAWup4QfRuOfhkWMgdmODjigAgQrshIZcXzbiNuL8ges7TdJPgpE
or5geaN59JU/Hw5jVPtliJunsUaGYHF7VuiU1r+5eQn9uR9hVb8HlF/XEF0Y5KZQBRH/wl92gGCZ
dVGkSQRFMIsW7H16PwcJef+WtCjusI+RYjtflMtoyDdKSzLfKdsKLAf/zSpMTIoD1YnlwVaH0Krq
yzA93tQnYQS42+UbbUIZNNyaqWlF2NiVGFbMOjVNOJtRzQpSKrMe5aOuN1AO+hThguYlgg6PZieB
zSnKjYL+iAbBMn/t0+lD6XAF71cB1LuqfYmrx3q6uX2veZQTU53g6LmhmC1L3WIEG4ciiI7ZoEpp
CodBsicU4xKkfqdU9Prv4EpGs8hDszG7aTW31mkJmdIzvfj5yiHCaL/BIPLDrORJda4WJASoPwZ4
LukzjQXILhMGMSpdarERkAV9s6mgrUEmOrd/C8zQmvbiF3hLM+iDEYwJuI6tMb+RA3GtwnWfpmS2
9BmMAqp8C8RxuCtCg7k3lopYf/n1NkG5tdTJojIBI/Od2b0YJLkG32jmRi6E2pmaZE+87atjw4uP
UK2Q8PeJJHA1GOKOU7EvNHkdIxUq3RkgZlThwLdfhvnanETgKXizi8VjkLUYRzJ00Y+DYHTWv7fa
d+1p7C2gRKPdNyvQfMkYhqCVxb6lYE5Byi8Mjqxp0+FWrqYleaKyNURANK9ClHgQ2kHSBB0Oo/h4
JwleagZ+pnx7dT5hAHwqmkDJiOG6gVYVtDNAMtlzvxgcBAItqf6J7/dNM4PjdfZdEIkSsvolqrd6
F5hl0v+m+80922FJQjGWdPbJc3+yk/z+YgoAXdIY+S/fPTkd8iRUoY5zOFHuN9qe0Rh+WrMwzo89
YP27HILuHxkchQnVyddHY4IkBX5HwsSoc3bWyFXJjaXsSNOGmsVTb832hhxeK0R2BmY+6i4d3gq3
6r6rXpPOuekfssXXonM++yvM8JC5W93xiXsbYnGo5MsAWHw02vXYrfnVxWJAAjF1Zgoj+/y3ehdz
kYQNxRgw7XaZ+Mgf8wFh0SZbjSqknNcZeYAlFCsEwR4a4xJ2pgJz0dF0bupr31IDqoatBM/pTcD6
KAexsu8GTKGwIZISOxH2JFA7SReWAWgkXbKHoZhnQQyAGJwN0VVrS+s2foKcHRV/l1aIf1Xh0og4
CsPndmycKOid4XbMMANOM+WkC1tfuQpFbYs30elhYRfRDRJAvEGxgAMCfU5LrilqRT0As1vZuNYm
k5UV4akp9HXANKirz7cKnNpyql+1QQNI/LJo8jslsFAecbMhsmVRPTEVP0xmhy1WZOu1TJgOwTm7
jWyudBlH69tLcqu8eYLZj/oyZxOZKhqw3UlqWhcXkq2PEG0uvtz6bmZwTCmSh1V/WAwL2t2MFSp5
3SqfE3P2mziu2qnBjEtdeiszOUXRh6lh3pQ8TvlBasFbjwC/apxJ0eNipIWb6gy+mZnPou8CxzJ4
OZRVNBYjhkq035TkpUox4CpXgWaew1u5qX+UWvjuCDdFGXUHRHMA4cz//T+pt5+qgpYiMrcrsuNQ
t4dcHUk+ebIytTK/dJDL8Am4C0zLop4ISmQ79FN+jxzgT0nxd6kMGClDnqXuycq/ZBNFHZhqadLT
MOirhPo8VJY2qZp7naxQj84ddZXgXJn6dkI3698B9rv0AX4gQ0dVFWeY8p/voW6MvOMD/WYjQh6w
AmSsgerwCTLKcHRJUmB7/77kd2ASmeWEzAt1D8r+X/qEwYI609d8OhtIC6NGiUj8LHfeMY9WxV9I
JGtmAzDwmeMR7KxqVuyq3xrbcOJn5p42OnnR/ZCDf/si/nNTXzLjKIhqphrghwg/hUkzrVgawgdT
Z+b6aBkw8v/3W/gOvYYfj4Ymto40NpH0zzd/00pfr/A3mMn3ldqvZjJWZ6KQ3si3d4mhjbiwZz6Y
eNv4nB0DRBGEP2akKIA6s0Ivl2pEnwdNuAOntQypmXcIVrLFrWqU4GSiPWQ0+rrOgx9wut+8K24d
1dGFTsUC1PDPW8ezY6i0khKSpIu5GDwC+F1ltYe0xLz3R87cd5f7fYait6kZ0tfTJkjzIgkL5vPA
D+mT2hK5lYiUCE5DU4Ki4KcC8+OHr/NNfAAfPGf3/7vmlylQKWe+MWXgTCrWwghwTRlGWKGvnb6w
sK1coBKQ67Rsy8Mcg3Hkm5w6AQELHJazfWEsLtRvHBXB3LmKsHLL4qU21m4zfyDUyf59u/N5+yUl
Z4ihs5dIOGbDqz8/SAHXoB5acEAYLHbYi4veongbxR+2yN9+5nzxxWIueNTfprlfXkqU9moWTcDR
5ARR2wDuzoBvJx6QYnac9N6bYWETY3CcrPrA30Q6vKYgR+NIthc9gsETxut2rqj3miHPrO4s0NZV
OBwz4SfBoe86TTBN6OgQ3BYiA4c/30hU6K2ciwBIGO2wlWeK/8wAYyh7Sz8BJXKotWS9VXvQ2xO4
5lt5kXO0uFHmEJ4X+UCuQqeVnTZLn/37Y31T7f9xa192T9dknWAGIC6IezMJk3IaFShyiJ+Fr+ef
+roukNOCaA5abWbM/fkW8mrsNDlgaj5zgDAOdkBGQvyZsyZKqSLbjtXFRD45etbjDzDv/37Q7wL9
rOb1/y7/pYXdjbWfAGj8DU8LyDHG8YgKyDqN3jNIkUV9nanWoHqofMCszUp5vbDtKQnVMvVmEZkF
pPMZ9/Lv+/rdz/v7tZCTo2mEC/TXmtnHHkIvZDAMk7HHRwf0CJXbTBaEKoYKHr1h9Y5yYw65AlIx
Mwgn91/RympFfVUK1GLAAxROynZQfhqyfJNaM+GmP4r+E/zGry3SEC08CUANzEBxjyAZDFQUEpje
IY5J8pQlzR70DeUoAI/fkCQEy//9dv6uJAwJmLM8NzdAj/3mk/8nM9J8JTeKPMUyPHVRbvXjpT9g
cmbB+/gRofxNRPnzYl8WKIq0vSzckmiXDQefehntbFdAJzoRfctE+dsP7+j7+7D0EI/XJIj0dNBb
zbeHkUo5ec0Gyu3yboF1d9JGiGSmy1GVV4L44/D970Pozzv9spYjhbJ50nktOK0bpMvFvjUPen6k
gYkp96KkwCgYRm5QOs7zVTfR1oDeiwiC6KBvjyTRv7/S3xGf26FfOLd9iPdfAXILPbiV+SKKdreH
9mCcwstPFmc/XeBLlCqSxaJogLfsGnNNF4MaL5L3avHw78f4Oxb++Rhfynsjmaok8eertHMr2PBX
8i923ND/kG399DTqn4EQniZZlcTrys/+nXKsNtPzvx/k2+Xxn+8x38B/dk0RI+5Szg+SZq7fOWXs
FtsCo/EPUAvdT7YOP721L7smyX3J1zIuhtF8Li/zfs/IIJDWYK3//57qy6I3Fm2bGh0XoqtQtIE3
zZ6mjHXhW5l2EdwBA/n3Befv8Gdk/nM9fElkwA3HaiFywU7Yg8WY/LsfCSs/vDztS+e4kuO4zSIu
ESfrRLab5BgN71qNi8/ih1j+05W+1Dk9ykChJnElLHxJQ2jrQ8Xpgrl98O+39m3IVk0gnApCGX+N
imNDC3W5DX+vh7B9xRcO8hjNptic1Un+fS1Z/t1b/89HouEO2UeBO8LF5Llo/HOt94ZvtFkit2dm
lU3gmMckBPxkE5lxWPLdfGWuH9RNscFCfG28YO2nXyYJx2nMq9jl740XPQCm6iztDjx07mYPyNaF
luaKb/H1BUM5S4OmwbDYNfaxfIcsxvgZb1ukjeWloLi6l2J+CJETQ16MFj6S4zH7BSYzjdeN+msR
IvroZDqagqrXNuf8s9Zxg6cXiOzCrnkuI5uxMhINud2+NXZ37fb0Tc3BxjXbzyzDzbGaWjb9lvMl
uZjH4enKD2s29uHW7Tm/G95Cu3P7+3H1AHbc527Ga72M9+lG7zxToF2zzdOD8CQcp6NwVD11pQ9b
0/OxopIay7RAoK9SO8TN/iHnXzYujZEpdJHT7+HNofTAOHdwODpy8lMLzl9nTTs5W/b0meET8gpg
AEcPV5M6ERCIiVYhzC7wiI6TX6Mc3pyFxxWmKnAnIT/BOG5wi7SranXrnEFmmApf0vIrawRG+D6Q
4MiruF8L+ao2d2V6SFdJCswN/8iDblhT5KmyG3jttFmYXm5zGt/jZDFXQOF0hyWXH64Y3afBZ5Ov
1c5rxg/fdCUxshaY2XLB6ZpPS0N1ph5b4LXwxv/L1NU07dreDfAh2Cnv1FdhhwGLXe+ASrpqiNqF
bRT4GRvL5FmKvEAMLSX+JcLoEZNToq0x4j7G4Wq4r46AIqS3aVVu2rso9nQBRc8jNxe1qBpBGOQt
43xg6qgUOsz5clwPwOMXDjgRI+a5/ITWvV3FNrL9FR00AAe9LVyF1wo+y1ukrJJqWeCiXgBgwFqV
lMTFUz6CtmNYmh143b30+KILzw229/ez9MRJuyz2aEJ/VgdNsVvZWYzWKXBUL79ii1wj82apTxke
dE8FLUirPXfasly2eDYE93QuaZQ2dmDsx9ipp6X0iDhT4RSN3X/kVvuAM1zbOZUIfvQtz2c0OEbf
4oPwJvrrJkIbYgMW398m5kbkl4hrfm4FghOp6yK2a8NdICaiINKJCqU3St6Y2VWOBYGHzYOaWnQN
s/hCsza5OUl7kIeNv+HUT6MT7rfxfoFPDnpOuI6T1thFckHHrTR2ZxaPqhzz3OeH7/OBbiNYGZpV
Hi4yCxm18xUvp4ydJrbF1qFVQZNpcXNUthmVoerw8hcNiTcWYLZ06CN0z9DmsLu3Yjsek2uhOxSN
HV3m0ZUCW74v6EQ2Dl2QyRq2PnAnBvOIfUt2g/tZtITOOknudENj3Ykkm3/vf6QYweGTmiF9AH+W
voGl3w2v00N4v4pKq3xk3Gw8lr80f/m+2CGxj/4Xai9Y00tbljy55nDVrWuCUal4Lmvbae0A4JYl
vhaeVNs1/SlTck3zuagBoiy7/hOytNXHpzg5jIZbW0N3qi2eM5w2sXaAULKQ7PDFh8mPAkZDi481
zDtgTRUYT9CvHuz2oTjGL8V9uQcQ4S+4DyY5C1t/YFxkHsKl6qruYnmy3iZn8JgqLDV3sW5X5sK6
+o7qLN7jc3Uq0TSBA7rkq4CwKa3Wt1nhwfy+UxfidL8UQo//8qG4NWgVV18FomMUHoq4inao2q1K
BFjJZu2o2X4QLiaMtWN1j7gXH29m3wMye4sA7uwGoNen2HQH2caxLsDy2w1Bvph0rp/iaicPqxcg
JxTX8vhca8+y78UAOuLKyTvWmot86Lg3reB93JTnBcMaJ2CJSfbiELK/G1Z5fUc/WnkIE1eJIWhs
8tlAfjOt+qXymgDXflPELSu2ujlh4TVYqjXsDo/JWfQKgCmS14JOlHKMwRuHw+w4Lj+NO9mqPnSn
fzOYXxzDhRuNjuz5KSafidP3XgRRx/OVlTlcnlHmesEF8RgfgYSc9fqKXdtiQz0SFW/JsDoYj9nS
N/DvBGfjgCJ6iaw0sGRLfEzG5/xZ7qxC80SvseMLM6nlAytz2zpD5jLUnARQfCfVflc/I0uy22MC
ymDH3lbsprSXN2fZueJOX2Y0KGJbEJfmucY1XUcy1WVfrPwX+izg1sTKySZbSF0J0RVOmtEuc+tR
eapvVieubiCqko1B2zBZ+3Blz2XAfMTVqnWlbXXQ7CWOjZuJRWZKXhp60BdRMCwccJuBspm6883D
34EovwESP7zq1+4FJRc6F9ZmxLOLfcSsAvMClon/mK57T3Yq8AMD5Fabl3EpPYmpqWF1bu7Ex/LI
/GeNZ8Ib3oxpz5FK3HMXrvK+5OBYZitQUPMZ6Fvv2fy3pKt/vG1L2WoY9lrGe2OPj40dXvBHOMa4
It/BCLBEG45+c4lOgY3EM9sLe8HQeglOIoiGJWoVPPzzsHyN18JDZj1UH2zpwB32xbI+FrTaMWOE
MHGAK1BzeHyoDpmBkTvCacxoNFrpM1BCoFzI0W3rY+VD/7AC2JteejE8VIIyuPpWfo/RKBzOQvcG
35b2aHoyV2Xh17TEMBJfK6v4vUd96qM95utoq74aT9FKeqBr5iMRVznDp7oJtslGOLVbBfvSddpY
DIQALlLeWsm+8Dfmc294wbhcgPIM5hO/X7wWZBTqPnfoX1jZksyAl66ZVutFh9S7nXMU8GztYtI5
X46/iLandD3gG0wCZ0v2A2v14Xbsd5HFuk6shxMzdsOuDrl3cwcPGkVgt6WNh7gTt5bvPeWvRDXn
mL7m2+DCmIDJHecaqZybsdu2vCLxKd6hu6156gaDHcBMHgar/MN6yJaDJ8/5CVLE9xgXQTNyhsNn
9ZQEzlsj2YLVMruz5D2G7P0xSu8B6YHwjZit2dKntu0tYHWg6ThdrMaZn1Rjd22EVZ45EHFsMHmc
vGzivXwIPhpPWCP08LD4ldmIMKwTO7MfqivB/b6wQv56eFCdT9kC/WYRCz6TJbnLZ7YvDvEx4s/r
94ITnHEv2kd7P7R9p7BN/kg5sd6EU3CB2lqu6sdgE4n2uL01Xr/taWOxgmz/M6Vd8ZzKG3zubi4+
puMSUGVuqe+AkV3hrhntxVkevNs9mtNB6pzKnZp90l463RzNIeXSnOpa/2K0JxpWQtADF3Sfx4ia
ueNjuW4DS1H43FihYurgVHeCM31onnBX1CzKcaVwkFqLTbf3QUw7hsXHseXbUvoM3IfwueScQ5DR
rtfRq3yvLssI9ADio1Z9uR3Nj+IVz9bSydf+Mbz+uu3HZbYEOykDse6s5DBs5t8TH+PpXH00JLVE
NKLDuIUR4crv0jWzUrtxOZWX4jb05LO5Rqi6fpxOoCGC5dvkCTtc/6zRSQ6ofpKDObNPq6V52lu/
YmZ5HZ2H6KVc625mzTtUjtnpVBWZG1hMitHoW/NY5svg5qcW35nELlKCZ2ZPIYq+jvwGEyc/ISy0
2BZ8r8DdoFfiaaktevltbax6pMC5H9RZlgz+fY+o6lz7z4AX2a/Joh57i6sxSLGu2a55H04moE/T
ii917bT3t8NVp45Jwa+1hB3NbhxpLXLKTiuN2IMbyt0E+tS7Tt54hzWWiqGWirCkQ23kDCcjWQrH
5mjA//Gm+1m2q7YZ3lyztWmZW0m0FHeqnKOykffC2vwVrW9LZcl6uzQeYt1X6bH/FFi4LRmtTrGk
5G7DcnwzlowesnJVHIUzCd2wjQHcuMOWlIlgSrausC+xGLWHd8bL/r2yvemou9p9w1SFj+q/Y6zC
70VPkoeB7WQrL7cDM/Y19laidRxf9XfjRXaHJ6h/c5oG4cRmLzpoe7risufI3Y0uTOc9nzfftm5/
6Jxr+2bYwjF86c8aczwPsSWHveYIa9jBy57vPlLmRQ+kecf8A33s1eTpFvOcZI1Y3YaopjvTk7aR
nmAQyst+K++Pg/OC/P2r6Uz31c53uZr/JusOomELLiW6OhJfVnhmRjEInvZA9Yg1zce12IWraBce
mvfFWufM8HzQWA5VBV47PMHCQtGMc8w8ItpuG3veBMCbU9TT67Ny05ver5ldeiFfd9ghwo5GjBXc
ZTsyJdQDvau2bPkHHjwcVdrWJHIke5mQ3dqms2VQrihrqPvp0QdGtCUvWEmE6N9LRL+EzkPMYo3u
OCX5tyqB3ZldIqxN6F1DlDRWkqdfKic+C1vz9BAd/hf6r8m6tjLepOn0drJMj+aac8x/F9bXYt1a
aemCwOtXZe/pWKGhFNhaypvkGlZ/Gu+DM3HRNlccbuXJAPm+zl4NL1Y4tOJLRMJ6Th2xcQcbWWBb
X8InJwCz3RzpRMr5pkzO7SyuFqwBsF7UhBJH9qa5TzkFbku1ZiNQy5YTmR3Gp9F9fxiYrxzKo7/g
pRTpypDRMUBwY06UiCahTYxbBUjxDxzJmc3/dvUT913slZWML4VPEYgTpxNQch6HQ3b33CzRdShT
hOA9hfMnY58jmaB52SZ2/O5k5CvjcXyTC6d5nfOTYzZQXdrAwik5yaXSZ/GCnsIbFlLJXdQ6lWan
iEgJjubdHoWNtsrQm/FQmqqX/BXNzk/Ta8j0bw4mAKrjm6dA8OD4MSx5K4R2felc1HyWIKU2IyUl
yV7BK+vfqnO1FzhWLP05AFvlaKsBxbd7/zh/bbIYr7waL1fSA3UTOum22GMmRuqRuM2Bs1nkFjqX
u87kZXEg/p1v1riauyW/sJTOhM3i2MxbY3p6o3CRvBrneJLdg+ohi6VMR4R9ai+4YJrTXkvD7ha2
vB/ezdqNz4nmFpqbYYpgtTmq51A6vOAGqstGXl8AHYV7oyM8m8/tlmzK3pa4dnmRy1NZ1IkVH+Vi
4ul1s2PSdDren8N1JCFByULzGn4tWEcgKihCScf0FYD28MLM5XbQEg9tIESSUHv3oVVYuZewOo8V
7QqOBMUiI7Zyx3zmnCQH3qoakparW4CI3r7KgcjIzkR7NXNydVeIGx2xxmAdHzu+07AXOwy2nfEx
6DaAT0b3rX4tTTutPXmZPgeLTVZua5xAOKY48XVHXzKVzdf9zSI5yX+pn/JO/QxIOA2SJ6Rtffu2
LQ5pYWHD/YR9LJo9h/yXQCvPhjBvkNX8qk/Bi7JtJ8fUAebggoUqJfIB13IbAcCkiXCXbORHMuW0
WC/6Y7Hxp11vemTLOs6EgK9RyfjYoLR7NJeNrTxG1qvEAnkqRUe8VPUvEEDBWag841105PFa9rCe
wCt91CfZw/0odp5JXPs35NyjeMnbJOlm3xf77I5fLs7xr9JjRZVvzFeiO2Vb2NpKx7PLlQ5Lftmu
SeYuLN/EmzbYmDIGk5bye76ej09xxXwJSSbCJ/nn0KOjbEvHGKC0uYVB5TtXfWEZB7Hm5OU44rlx
NIYV+qwcRImSdDgGD9TiD/kjsqTpW/0oU5LtsamyCVUP2V13N4VMyx1pn7zMCp7IJ6DGZLfb8S2/
zzaNafsLJznnp2GZATSFxsBxXtxxWAqXHwF78ld60f86m5DzaGuajL++2o1hBmlMty5pz9VOcsDi
28YdsVS0/VW6QUtqdP1DeQiO5Ut3zIxV+1JdjsKjsezP5UNXrIKj4ggSTaDCG9b+mce43qByXML5
sJRfdZHd2a3L5cKhY+evpPf58Ky80Q52Gik7uaUDrZNMpHbN91Z36PSNm+JCjZd44rl1txy1S/VJ
WuMa2VrCe3USOKuie+PudvJX9V3kmF5yDFcie+qooU9m0aKxkvfcxnSZIxvHuXJTrWdDMpPOQWbF
B8qiDS3TegNCQbffVORqWRJ46lZ2MdpyC8/Lns4jmZpwh8Oag3z1Vbt/7xDLUD2d/G2uhdYBj7Ah
wKX3waGWiZ+dq+/nQi+nyXusd+EafJ/HLJf00v+l32Hr5wq0EKmUW/C/m3Ld2ekld8ZVeaxPVAxW
6FG+pCwqguY7/bpV+EiOcddvhV86gZTJq83xO66GveCg19oeQWFoq/hkrOIjteLTxDlO1muNj6mD
+FpwLk/VK9XVe++8Ri/A+7zulb9NZa2tXkXvod1Wy2hlLsd1ubtZ1Z6CQ3++wpbkUP93/1yd5wt/
dc//s8a+IBNAQI8tYNP2HFwI1RR2JBhel69jt3mcHusPWXXoGsEDLG5Ovcz3xc0Wf0UH2s/HPN6t
mmvHSRkSsdfVsl/Fj5VpSdW6e9cv4+T475zxxGhbvNPc0NMeo4fxTdtSLqz+/Rh/SfXNe2UhsoVU
lRG6gsTHn1MACHq48+GmcoZgleBJSUKrfXDelwc8VgfQjciJ77XGa0KnFl3hKTe2dJ71J1jz1OhP
8qv2qVAsEqqTtbHwSBKa8mg+qZOXXeRrjdLEuUdbQXXxqD33hktjques4qQhidWCvSmj3+dNiO6h
pHSSaUqlXnJJPJiJYX+MBwQBEM61TU6n3vVn+ifL3s5uDn22uHVY6t22eTOeIVFVvK8I0S9apaDt
3IzAP7omOniJo1z0vUJauUk+JGhrx1FeRQ+wu+k6DrZwCqn8/BOdx3l0ULVO7uH9Z4nb7OEhO1Cf
rEnmNu0v3tBy8srD77rclV7lJz77I6TjnD8rudkrFcoda25uauQXY7WY5ixwQyGHRxfNiJbu34F1
W3pDeB9HXjjP4RxcJuJqaV6H3s39nT7g/WwZtFOnDQ7doQ4AbCeXx0V1mGbwJQZu95G4qe85K41V
itPf4gdcxVcG7P+WxEJCIgOrTEkyv4wLlW4apLycmvPkxW5y4WPti0fdDY63OTa+1g8s6UiwBT7Y
Y/MoIoS1Ej3UG3U4jXbfLrNNeA+UlF70QXru9KWCrA9VtS9aOBCbK3Z0Smke/DBz/P62sfhcAMID
7vXVQTvNFwCQwrI51xUtDm3blrmtgYiPH/bMYBarILf6azsdy70RLoP7rHDJd4zgvW5XOjOO5BPR
LVDHtvKruSY3W3kKoCOsDau+p4Lw32kZL36Nklt3n9WmvTm5ZGnZOnn6YUN+N5YDsgaBDQg4lLKv
j6HjAl6nUtecOTTWmSfQ3sTqDSVxa+GMn+Um+2Ue03P9ETx1l/SsuPFG2vV7+Ro59Rm68rCeuy7L
K+1pB40bpCQ/ksfxpKwV8uLE9T8i70KfN7lnBiA9lpo9N7JDDgEbaTmrelVdf9MfTLfscLFyUrqd
5FSpF4IY3k4nKpzOrT12yHPzQdpQ7cWLgLQSHTeE2ch21s0LCVFMUwgNjnv2k/I4qzqLFiQTpAtl
uojwlHiVH/LbD2/uKyvq97qFUoxLGObIKgf/l1BWLdSbDg6WdWt6kWO8lhZjFRWtI6fwOku6ozOl
bciM8yul35q+GVvS4vB1Q3qhTryNPMUdViGoFOqYm9Ot9SfKnzn3ztZ0TmxmDcfqnZFNXFPb59d0
tMNrszO3wxug3jd0QsKXdgkGNnoa3cwTEwDH0NGs/ixwFq90L2RgdWI2d6/ugth+iy7VzfNdRbAS
io+T/+v/KDuP5baxKA0/EauQAW6RQTBLpMIGJVkyCIIIRAaffj54MdOmXFLNorvcbVtIN5z7p3Nx
8nWLA9dGD+lgr3skK86UV8A67uhyFrErZDOu8HzaJx+L6YjZA8/WJkAs220bSHO/2LDIUL2Xsamm
NpLs4qV7VTjmbGTgDdBRcwyvanDiVAKCE1sAXyrg0PefQr4TrH35EnfUMtmup1RO4G3BHEc9LKMN
pp2p5aQlLyM5PHECfZdv+zPR3xQ5bSDyLPRSNOf79FFcRZLT7FM3rakn6VZqDMda+Di1v9oIKtic
J/b3d3tviP9yt3eij7TrpSEdqmYvjAFwyVlYDoovFr50Dm+5P3+DGcrIbZff8ul8SRjCD9e/04pN
18dMS3iTKBEnIcl3W3BN+ttNH5US//XTJV6PGeX3AP4L0TIn2haCbZZIf/Kj5iVn+J4h0b3iEvj+
Nu47jEy3gewdDfmUOsqv7xQV5zGJutN44aRx7Tsz3o/FZxOB33PyrD6KykWSQGpPqsdWPURWwvFI
bMPmJl3sXKsZ53OW2ijIVBLuX5syIXWLDshpZPyeATudFHsc+p8ibOR/VGHk96FBR3WvSzTI/HvK
i0lrVEWWlvty5lJB3QqJHnk6ooMkmKmidRvDueHPYT4rDtekySlYosj5U2osak372aod3Hf86xQ9
nUVxo3RwYYnToRPWU1wlYijdclfRyQ0owaTxuZ6y8oe58idq8K6Q5JAi0HIbCTbij7u5Ip/kTL4p
fcEx/r3rKqAUqLCZBecujUxOqGIsoHbM2bADgyn2xFe6JYRlfuu8a/LD3UhT2Xp/N9OeT+wsYvYv
vcKV6lLM5/U835/7UJ0QIT2YJ+fpnZ3qxpFoeiOKkV8lUBr9JoGJNeTSOVVv7QzP6cxRu9FVr0c8
7FeKyTauNhnZKN8P1OmbfrlFBMGEWCBeV+8TFS5DcznjtSn2U7tsLEG5tlD1c1CWWAxrt4Mr+v56
9xEOfyYGyWr/e8E7NVOM16M7DZdiP3K2YEIqNwrA8deFy2s0QtXHRTaQNz37oaD553PqAsOCPqh0
gL0bGKVW8tNVJd9HzH5D2V0z2UvktUgZWOeaM5OefnjOf17QIECPpqtz/Bx361A6U5u6O2n5nhaS
FpLmRofSEeogGQQ3IoxDQhQJT1/e5gHRs5IOPEZfh34llgCS6bNKyq5W/Ojq/9cUV0UDc4+okBQi
3N3VcI2HMVa7fJ9Ub8bs5CgirQZm+UKJ3qYO4VK5ppJydUX94fVPP/d+mP33undLSyvESXbO2nzf
EWCe9YBww2oa8PPxBvL4kxzr6x5gCPT4Ra0r01SM9IK/F7JExPI2E41iP3AuzOjgRJtxPKSubuxo
Jmuq3WfSvZDnl1zeu9yfKd5pFg71+nJzhk8Dtk1RkSOEkTwj6epZTH4KFJnG2t8v4+/buyutCBOR
k1yJy/0JiiHvBxyo9DOpWycyOrdiqp9Pld+X42sqHyG6lJbadCDWY8o4r8YfApFF/U6myYw0sEgj
aWORwiWp340JNrCWYBk131Ofnd3Ci1+RXGT+zDw/Xh5V9/IhLxUqj4sZ7SrJ7H8nR/WhgV6Qt/UC
QGbfh214e4HR0fY6RED9WxXN5kX9iD6zMHrjROX35sfFQoTl9pBC7+dN45/cwTdBr03DHCywfGpy
skYs9Dvmi+iVDmcKN/MSApFMYzPrbLI3st6sfO0lCnS3ClaDSzCQ+SiS9mGrjhA0IWHzPurs52Jx
XRU72U7MYiHbeSAtqDEBVgBo0Z7uoBAXV1t6rMLYQ7+7Pq9VEOrWjkxlyXlk2bscZbzJFetANWjv
KfICUJNNYd8ctCu29ZZsVW+2an7nb62tPWAXTObmIrfKFelDIdAlTZcUH6zISzcTVqN59E58qP3c
6w5g6q/5ofUr9/vV5t/fkNZ5ui6RIMGW8/eIz+J52bQi8zqE2V9d7DKYP4TwmktjgXLfkZfGUXqj
tR0SmXp1fjhZujnzyV1CjkJ6vHVz63XpZovAewtkP1lcLQppOwoUU9kAx5sACWFivXSmF2+749kH
s1LcalEgaBje6m27qYPrSxvUWwiaTyIv4enPnhio27nfuD+FuH5dWScD8dSbVSdYixTIu2c9y3RE
kPNi2lVvMibU6k2bd3YWBZRxP24c/9jEuRwNk/8oy+kbfreYZG0G2hNxubqiG9W5P8aCd8oPUXrs
I75pf7JOnNh6hURUbWZJA6wDcHwzzrxKeM2HN8pLIO94Nlg9PLWMmJ+V8AdVrfF1fZ00wsQ/8Tqm
WuPunZzIEDm1F3YbAnJo7WTWXvVAdIqL2BFvYOREyu4BCtEpKDUg4ByCxxzR7tdQn2+Eau9i4NJB
bdBPvhUnG7hz0/nKVgGTjEzQebO1L4aFN3gszHoJW4Im4rJAAQ+7Nz870Z4uYofZFjlNBhnlJA9S
yIke+FCz6XwInGlOyiLDj58v0DmJfeKUO0HyUogj3T4vpDB9IAYsKe2P7ycGj/+P1RagjjZ/MgOG
jJW71bZL0qJVlDHfX532t+YZ3vWoXyCkpzlwdRDzuJdAWVSPVWKWwYbUDOCVhbQwkGTAaroN7CjB
WtOAPg+Lfgdyj1hv29kqQHX/pAa87En6WP9RS6rU6SkiH1jSscloY4yAwAguB0NB3KMiLOBstpbI
6DLP+5MDYjZD/GhfAmSS3hwJSO3wK0faX/35h3K2ej9XgQrEsw0HgAbpdAAr0QP5ZWZLTycHvUv9
dEbnhnDSacOZWzvK4rTVrBHym8bkTu/cbP5xFQ+c2QaXeW6tiIsY3kYq0Sx6s4/aVx9rX++twjkF
Ak2PJqasWnbL23IISvdRNxUs5sj1QdvDWaASuY6lwxKZ4vln709ctXSoEJS+i/6FpQS8hKeS4Kgj
C8mHX/vF2ZIDgRd/+oCXtU/8qllegAPat+dnBNkMhWsObq141TLyUI2+GOMAdXtedbmVPIkvcx/8
36cwXEskxnVWFZQBYolND2lfPiue/IxqPSDkxPDOH8qiv62EHenVUKuD05QrgdtKAlEC9Q5vM/P2
MHE0lD5PNbHywPyGs0sfYvvKqkxIGyCGjBT1LNooLoLok6cISbqxZtyAtstMxE4vZy+BwT8FH7RG
tmlB7gyKWa6kdyEEece9Vdr1O9Xe1UTYUVqoolK38mheDhZdIvQqD4ktQVERKMHox9Ht8ZdIp0Cm
c3JItoPzLWwQWxuBiCUGnFfs5AEJHmKx8SF1e8lJ7WHV7VP+eLpBtdE+wSjt4XoHSAIcCKh2C9Ll
e5NYYngjQivwbZmpm2xKC4h0I0+3lT5EhAsGkVPDSSGnmZQ/CH2hH8yWtQGSgeuj5PCMlbqlRg8K
ky2ebToxyZMw8py+Y3/0ZCpLDtXB7xatQ8+G11v5sl6cgu55DrdCj0EHzWOAzmCbUmxbcogUB6BI
shSrZr202hUb9qrzq49LerLbcdUZ2QG9L1AYii1rFmKqJC3Nrp3eUre6Law1R4eN3KLOY2OnE01Q
Oy1/kgSDjKe8bmbBhwz1Av/Du5X5nlQdV+ud7/rSWtKOj7kkpXh5euzZG0X7FhA8CCnk4uxaIKmP
B9k7SaB/VXjpiXGRO3Mky+5W/0adbvZr0WSBtNHjWgQZkPuDFqC2OyfTEHOcH9UQsQfMuMWxE82s
yBYL7DCp75xokVKigJOue6aoYp0eFStxZo5mJ/wo1aoAoTp+9GNhoQukYFG202/VtmYqNoIF1at7
sLIcDuTqkQYBK3yzgJ3MX/N1RyFFrydUQ+alsGPkZpGtvFR5T7O5y6ZOHuYs/41oSpBvqokk1452
YGsrBNfcSW73hys1l9TT0Mb8RSCNST9G51MxPQOJclU/VDGSZTn1L6fGHQxfgbsU8s/5SwEJYxUM
XoR+YNN0QKUpPU9Y9hOYTghK5Jw8ZIOArkydaYhdkLiMDgWWqcJGqS80QkAbRGhEYjWbBjXAYpyj
wmYCkvjVna72TII1MEW7++BVLker5S+j+DGvOAwKC2jVAhZEK4h4XJkfDdH2UDyw2jJj+H2D3QeP
AH8A2WS9PPkvLC5vN0tGZjAcyEleZvZll7jkGHrxJEM0Tp5gvIvo0zv0fc4kM05XKbWpsblZB3nS
oWrx5mLYewNR2mkDxMnXuznaM54Ck1CEak2ow7FfZo/QvZbweAohp6wb1+M66KsVwiiRf3TzgnmK
SSk1fz2BzPlIXO3Twyf9le0edYVl2DpJ1pTIKjrQ2eP1iaoDgpDFUoYMe+3RTTVgBsgOEeM4kkfK
JOrGBadZN3sv3vWAT4JEZB7kGoKMj1n+NBan8IxDftU45+l5Tnt6HavHwm08tLy7tj+voo/baKke
Ro7K6V0CRuw2eKF5iSlsOcfa4holwkp6nqp22ufZZ9YiZC85dJJ7WUGGRwi+2NOYn62J6i/R7WcJ
qAqVBE0GKJCam0+MxM1s384fIOz81e3lpXms0SRTl+SP04TUffmJRrvcoD7pfN3o+SL6/aN4TD8U
V/6NTuIaaC1GFbmh6RZiqCEz5XrEznH2Y8UWRztjviQhB0x1r5RmyXKaB+q6NjhH1EZAu+aTe9pc
3nuCOk/z4mU8Xd/P5Xo6kSqxZ8TEmZl5+6bowQ0pqGA3a/SWfASqHTtBMfvBBi+ScF1yjDcFAv/D
EQVvDuBpX5+0Zj3DuhIC2s/PIWrYdEOHtUlXisBB8ElBjG7uuVqLEi3QmxVO4Bc8Mi9zR1uytzlw
VA7arFDzi21hN58CCj6YuhX1lzUtr7p9OaAu1nsU1dJT6V037AYkD5vJyyzjY2lu+iE6xI4j65Pc
3FF8BQsSyr9p8TcB2fcNan0QECf+PWO/cq5PxFtwErCZnajRpMi+EfwGmDf6VHBO7ulbdjSUp9BM
HMPYqsMxokEz0U7TQ41hj5hRJCDKbFj2ctO+npbRVQqUZxgL1StZlEbmkBZEroZEESDRQUXln17n
toHS9eKlBvSs8QOn/K9TgiHhZxZUTZOlL8BWo45DomrZPsculLR7DO+Y3Cyp0W1FX5V4M76vNKWv
0IrxB1iBbJJVTid3JXgrVxHT65rvS4Z1dtSSVUJMRdV0zoDP4TKn/RPBlvA/Q5F6+hmwpzyqBIdq
/cByXQYpxhMZLDhGrX6LWv/72xO/YpHcHmHhhjAlbGBV+/vUpMRFLSTE4u/PhkcjuHyQ3Koc7Hb2
Ozudt6KOC8Q79UyxRMGs9APkoU1F9h3kAZFEGycAVdJl7uMqjJG+S+JZzhBdo0JODUu/ncP0JK/4
LFGebrNiOE5B8XE5M6tyTpkwoFg2LkQyN8LqqgDkz6mtwSFitXAuypmo1Njm/wVly6IJEH0RDLtA
BUQa8XK8OrfTaZ1ph0x8KIejgcImE1o/TyTinsP5OIWBSEGtOkS2BzM6yM2vdlxd3A6moM5Hi8os
eRGNcRl3oHHXUEsJWTPW1eVdayDFxcYvBcEreI6pSdwZEiFRKzs0IP6qDNQCnPn7z/dHOfDXC1Rp
J0YbDlBtiQP+n9H3Hy9te9KKoRGK9jBVW4zmRbvX3gTFbDgzWETD4EGynupAAZgnfN6OH2DIr9MR
DCXIZUU7WO8H9/B9KxVaOnFHOlQBuDa5uMbdufgqnYqsKbgjzpiJM6k0KBSwk9ilw6Q3destX3QH
8JDYttUllTFrtK1Yzx1EMuR1mP8EZH2dgX/uaC7CACnQGPM7IEtpxEIulbw9UIEGXXB6Ll4xqp02
zfvtqXitX28BtWIHn5tb3UpABkL97xDaiJNGXKK2CNtVfzi7ULs7TIb2LbyFKIHsfNMqZrTNrH1n
xY8DAm5CtWPInEfRU3hOb+Y0sHDgc5a6rsLqaZJtNh71hHOYFtXSy2xH2TIsIAybVfygbk+r2cuI
PYYjBtGEk7aV2BRqt8zGXcOqeLwcYkrydwT9TraRUDo8scaaF3N9dnqq2pmvb7LjpK2tS/v8+lNs
tzZ9u/vRNtdg0JCywGT9UQf8Z7R1aj83LkbTHK5OmvoK7Qtk6/o7Yd81OIbarKgyMbWj06Y+nlVm
5Qn5kA8Jfn6Ojl1uJovMoyhezkmUQ0+v2fFnfNCdm2XMqR4a8oYfsufzMaIAQbUjPZe/9Z3gZtvb
SsYPh2LDhTTTOnYLhT+W4RlCMOn3m+5zZhc/MCDaZDn+7mHvBvJMvkUF/FVzQJh3sodfp+VsWThy
C16Zb2vK8EB2AckOKVr0ODQWFyyZe91VQygL3Gp0pinsZEVOlviqH+bIeo43T6UZklke9R1lFtYj
1icFpScFxLZMEM1KdsuzSk+Tf+4pexJe29iEn5r73a+5X7HLP36/fHzlxZga//2g0/r8nw960pKx
irW6OVC825mD4PChC3EFvFBxcGRqQxTRT+L2+6tK/9pz5uw34JE0QvzSwqe+inl+yaVsT2SFcE5t
IQ+v7asiP2H7NoRZmGPzmyPC0BZ6Iu01xAwcYAvgEfKMcDCVyULQvFP9TsZVimT2+7v7A9z99d1l
cpP+c3d3lND1NoMupAPnvkI4d5PtKjsQcJyRR8TpWZEJsnhKyJUHj6fJt1nf3n+4/l3+woS70zKH
9ovq1HLQkKeC4j/fRDhHTdb2VyqUygeBN+nueY6Pfbq+zHPzMkHt/dNUsWjozvv3AQUbkCdS/etP
EdT/vBGYKnJLBUzsyt26eYIAiAbpku2lqEfoiOsf6wVvvVB/eOU/XeiuBhlFtTtfm4Is1nZfJwvx
jB81ex8v+Q+1n/JlSstTFxYIeHBi9qY/e9d/Xm3fXcVrq8eX/YC5cUrBdwTNhOpNo30THxh9xGtr
OI1o+IVUR/Fz3FjENMFzz6jSB3NQve4pn4U34VBjyMT0NCzn2Foxol6uvqytRDaL2bsuXh/kwj1J
rX0djh0SV2yOZGI7St788EjGP96dRD1LeibBJrQ9uhutVXWLjFSUz/sJ8eKcJ4sca0zp5jcYYx7S
t/gdSZj2WhxxGKj4KWn2XiqQxqjc7CJeRZ9SacWKq8Z2LtpSZd4mA/S4Rih4A95Y15+AOpdhSSRv
PizFXca5A1Nm63K01sCEkC5d3e5zcDq2qwX5/hyATcJebiZBSkf9t9B53VHheIVFaoZEUESA6V7t
mye1xAhQ/HO1HpARSPAXgxocOdkikyV2oLXL/lEC55n9UDOJ/wDF6TRrkP2p09CEluN/T7DsNiLD
GMp0XxYvdfrQ8BxCU9kXfa+fHL6yjhgXuVd7dZUoMm+4vdrMGq+La+fSqOH72T4N7bvFhsitSUHN
rUyM29/3co5ZBYRhzPYX+UjNy0Jzbf0Uwju+OsX16fuLqf94coKYNYFpgJ6BLOS/r9YoTdzNThJ+
H7D6XfUrOuTP88QhyBpEev6rX6thjY5yTfiB4hgMb+TCFN9TB8DXecax1RI++wMFUG3xmQm7jlM7
MF4QKRIoNEvpawkraRmVrVV2tRcMjDIFfsFH0DABtYtsiujYtZudpVPjoxMgynvxBBT1/WMq/5gT
8PkaeXsChwqKlb8fsxf6cyIlebIfwYfzpeSRnnE8L2d+Fio7edMuQIu8yc5m7Hog/T9SWS9bGVsa
DQPeVO89BjvdOT9py4EMTjN6vj7ejlin1+3jyS84rEfOT1Sd9I+1CWEwaXcyeXGidK+nT6U2zcpO
SPZI2mnjN8siTBOcdYo9sYGXaadhlakxQahXxIpEGGS44R1J+IhptzCbEjxgseeATtHZK7QfqHPx
33cHT0LgPamCqvT3KyXfuZv3xpjsVcNjiaZHCPFo8eXYGbsBF1myMrhDnWPq959Snn7u3fxAlkG3
ZDZDZsKfUuI/K3bK9Ijy05DsB/e07R7z5eVTUV3t97junpIZusvUNypTXZ4lR3shS2PYU02RkrvN
Xgj2nn9SLivY8oAh9/GmNczyp8VkmjL3Nygr5MNPKX/wbHcvxoCwryMtOu0NScF5U1v4/4t+18Ao
lFcYLvA/xYdT+f69fC3cZKRsCu0PVfpXq1/WDeGSZ4AYMTNZ3V/BCq+09kDN126M9KjPK/taraPk
bD4usq6zigwN7TR6cMN+fx//0AiAahAuL8oyAWj36EEyXk9NceLppQxbZzcNjVKjffdbZRjm7Eow
2w8X/OeDI6FjcpNnj55vmvv/GRCloAgkD8rx/swiSduObWfk4fyqe+JgOLnyVgi0RkE+qKBME88Q
sA/RZXiKUZGez/MgJirk+zcgfhkA9KFSaR3F11BRc9/jO/lcam5tmcf7KxAGeRblmtrhQqwCbYuW
hLHOf4ozu48KVGm/SdayoNJCnB2MULO/X4GsXpMhzjLEg9JCzHfj+TgznrTzOkUUC7ChYRIgILjG
7VYfsp7+QxwhIoAlpf4Ef72BE/enxx/ewpf14e6epp3nP59FSJVbOajck5JjdZU9Ac7h3K7py0dD
+0XdrRuaArFCfX/ZLwv93VXvCsc4GvNZOvLum9minKGjcqg36Hzy/78K+BQwGYUwyZB3Ioo8ySKp
a3g2uW2sK3sfranT1plfxR/gsK9gHM/znyvdozkSL7Dq9STel7d1fSHwSUAcsJfF0aSL5a1cE65L
25oEEL5Tnr5/yK8CXUXgMIjIk38m9cTdu0zkS6Pmp0u0Y26x48yJtVE7q1SokslzuIYx4DIbjkpi
U4HdtrIi9ea05U8bzVR8/bWe3t3G3cseVH2oKtqg7opuEokuysvb1FSjc9oZiormfY7bB3S/i3/r
ufPjgJJ+uPy9PvdyU85t1fMWqhKkOk9g+rOL6M5OndVNTNb1uUoezzdiN9U6GMc1cAjBLeyE7bYc
Dw2EuhHE+aHAZ99w7h/FBYXc91/qK2iqYiYijlul79RkYZjm4n/mmtHXWlomF3oqHeVfo5P43RKH
5A7L2qSglxH5dEsc5U5miXYTlqGwxdOJcQQZ7kJbxjALQHFQilOkAT0KvG6hesbjfFfgfvC0TYzO
arLn1W4aVCspVNawRlyDZs2URZBNyhrclO5JH3rw/ZN91WTcPdndZppV56ggC7I/KKsW/lknz2R1
22hW/qAtuudxr3gC9RvtQF96s/s1KRbEjRzM4GuTVYeZEqee/S5M9oKg96Sg82mbd8zDSDRzLACS
c/PoamPL4bitHKh/ZF4ib6X689+DBT7Z+tidg7kVuTfHWJMBtZE2Z3/0Z4+KOzvq++hhTv5N9pRG
YDHqVtt//wI4gdwP/7s3MI3P/3zbRj7T07E/9Qd9M4kXlLOfHFPeQvdLglxeGq/6Q7dUf8mb6FA4
t22oOcq6IpGhtVy7cQunsvXNuCD5yi3Mbgn9nr5lR3GTmaGymoyaotsfZTdZKcEctUe6BpgFosOr
Pp+C1pStvI6D+b5ZyGsVAdyIpC1Zqpaxvqwq0Ex5La/PT+paepx5yoPsyahW5i/xg+gZH7E3bm+7
6kI4Qr5KXGFDOQSIpK7KBbEWS5koSYjOkM16dQnlBRzeQt/NPc011uPe2I8hYoiV5og/jCn9y4y+
e6N3h4F4mOWXODv3h9ELq1/qJj5eli4E6KpcIh0xeSutV/pyaHAaoLy0Y09fJ4dbbKaesNFsIRDX
6mu8khguZJp4QvAIJ4ayMN5Wfh7Wbu4by2wpuOP2sp4dlAcoQvyfO+xMEwfIAQqf6CO8oLafLW8b
aRX/FkkhGF5uyCS/Hz33DUAm6J2FgVKE2oCK5I8a8D+D5yJdc8qFGMreSY7JcfgVefjJltGj7A3+
zVc+eBhvXFbujXSl+WJB/OpkGrOhaD39h8L460o63YysCKxTFKj4hP8eyWOqnXFfG93htknWuiv7
2Wrm4CgMK0fdq6vTWluqK9Eh28ER1sOW1zRsmpfv34j85Xh9dxN3m5qSREorRnp3GJ5nD9nvyCtp
Brgpf5XLP0A5sqh0rf/CM+RtVXSdw+6EJmNjbEi32orr+W72OtvVS4L1rW6hPAtLVK0/RfwrXyvI
u5u82/KyOm4hKJjzzR9lWb2iF8aqDGZ7fY3UhaOq5tnPg8tkXXIetHUn83KEWHQUXGceQk3XFvba
SrPU1RWuX3fxTXnKTlucH277ZHVDudnjlFZWwqtxIN4RC/QBKRbq1vn69KDuCTl7UFbiA5GEy8wh
wGF5cdNdsaJnsZ+uB1v1ta3qJotkUXgKO4NOnEE4353cNOz4EU2YbDW3WmOwtOKVgriEGLtDtkGe
QPQNCZDLTRVKdoc+Aq2Rdz6Wx9lqvjivNbcPxmBGYEe0MLhtwrjQwvTojMlu3tBWY0Er0CAOLus5
rmfNPe2zJeuGS2Qf+oPCwzK5ph3Jflg2j4TnYQoedvESe7czh6ExtiPXFbb9li1vWbLsxzs4vZ3k
tkEaKGBQxoacrD1uPRQFyjZaou7dtqvLw+09+6xEkrWaUF+LO5UIgAwkfPaIcMKufOlF3vVLlBDr
2Wr09QWR2/FS2gjPNUtA+xyT/5EGmc1qxtOyA2EgJRBpp25RGKKHjB+EsA9JiYVkWvgDXrTzoiSd
S2IO0gWWRUJZJyxR+gPOdb9dsKqPO3JeNtpa2jfPzbOx0oPqsFwnQeSProLAiK1plRB6NsFq7TK2
2RxW10kwtp4txa20Y+ve3J5UVNacAyzreNuytb2fV7Ow5rXhqUdwtRrCaHF1ZgF6r4f5Vt8YnrS7
OJ0Htd++qy+zx+IdGxthl9bgd0+VL2zTYNyoO95kcCXJaeDvojxcKKuILbt5pmMFaoVFH5LFYGnr
eTBYgH7BZI+fUkHIJHV1S7bPbuXPrW1tk6EBa2mqDhrqdNoTeOl9qK3xD09xKuqWymOVr5BP+Lie
hu1PVMgfp8dfhefEEiqggoqgzxX6nfy9XjWxfL3Mbm17GK1sXd3cpCYozgRuz3GATkXDedPZDcLp
gYih0qW7J2P3YpZE/7hRKIUMdfYI4oO8SXuFgg9b/pwfsEBMtKgfcyC9i/X7Jx/xH8juy23TjwSq
gJUfRcPftz2Ol7TQ1Lo9ALp5vdNsK5yUt+fsrQo20+tNvbklstuKi9vvIrOQDCEslTdntIeNJzsk
+pjfr7lfj6fTi/w/Svr+uFQPtN8cu6o92Oj6ROC/sN7hy9xPFkvVuuFFdDJqk7BcDOv64fuLyxPc
ff86sNhrOClw+sFd/P06pFOb0pwM0k43dR+k2rqF2aF7N+zkoNifU1qR8PKpOq37plDWGWsYV5fh
hg7p5GVhjZqnRZx6DYUflNhfoVfeCl0nVNwnGBG/4BbnWizn+DqaQ4ec92qxiMavg189KSjrSD1N
F7V3dmdrEbpwrT22aHHwGscLyAkF6eR2/BX5M+tRdEUMx40vfBBgMjmGXYylLvJpj1jIZWrPt+pL
USz0dmWkK8OhCEFIXAGujzYbbFRZ2Q9H1j+emS8v/D/PdbfNt03Mke0Gg4giYtZYejPFfOmb6xt4
4Kt0FB/b13wTv2ovau6rU7NOcyT7/aX+JWzmIAVBbY+uQMwPKi3ax8B3k1fzu192O9LQnhCowXjb
yh712PcDRf/nQPnPfd9VBlKPmel6u7JTmeXyeiQFS9+UARlJq+69OOQbMjR7L98i3xiWaYgGFHmm
St85U18PphqqYfxK3+ZQ3JHeSDZmY5HU9etyjANxP/bmTLByf7JwSzaaq4XGYp+6mXXbaeyLxBg9
tHhsS2rCsxet6/fby6T0hfX6HMA0GzSshZP9VifRcEQ/VbKvmh+e/x+zlNKM8wdWNE2BCrhbN250
J9dS/dQc4t8xro2IzAjsHpvCqsKWIKH5xG51i5uVvTS7cjW3tR9OsV+5ONB5AfhqTntNAdfZ3Qeo
8uSSXNJzeyDZZVPa0ppEF3NDbwk3LayItELG6/KXZp83OL7RTNSk92yJ9TFbv8CngEp2Ov496I/E
vtkolb2Ld3LabYZQ4vuhon5B+LhTVlaaX0waEuWeNZGv80iq1FlNWa1uBlegTiE0ALpcQbfhwM66
nzBZ5ifnVHt4Tz/nFoWATaJlbTokAcxDKhILmS6HzxnS1gpjwxiqHNXJMONZaoi5zYWoxu2tJ7ri
+5v/g8D+PT8VyvA5OLkMraDeU5438TzcollUH2pnkgSJfuoLSNRHj45pVyTSRNyNznUhhsmrTuhO
mF1NlqSbn+6iIPrQXmIOgEIge7o31xnNw6H3UabU78TjERKyRSDYh5McpQ+IFEG48v3tfzWw8O7/
c/tf3v2sUeLqzLtvXNi3YHQoTFrE70zLZ5mhcLGIcxPdIkH9r7tkLZjyHPUO2gz74j4LJIlkfvVw
IiOS46inPEZ26tyCSR38qf8JXVSW/aSJIpTCYrMw213BvCYv1kWeggIFV7JlnB1P2M6O0sPVngxh
OXYwlGJPguHGD5OEqnDTTZITikquKykPwQ9r7D/2eF7CZFxmT5skE3egQB8NBjZJqT70C+YF7Bmy
ZwGBNkYEfCr2eZuE2eukbcY151wptTvwnTYgKHahTAGU6/Lw8f13UadT85dh9Z9bmn7/P0dNQTl1
udypAMyo/7Fsn8z3ZjL5Oc0L26iD5JpW9/BvqI8zh5BS9xjtsjdksFbnR8vLe7JU7KuNd09ek62d
MvAfxd34XHAiiDZ0hUXqmrpk418DHHMrEpM8NHzFTy92Oll9fQp67kwdfjX+/fdTdHUyq9q2m55C
skTi+a4mgjQq4VuAhJz2nbQRMyEDMy920HoTaPKUrxEEWHQr9VDw6ltkimAjpfcbvXsdnlZFWP90
k18hoenr/99N3n39eQPFMAzcZE/y4sx81PEQzJ+qoAmQGyVkkYBIo0c4qOHnzXqawiuW2cv4UBDO
iXV4SgjNTBwpJJjbPX4WYf/9UPjnTgLvMZXO9OTjXf79EqNG7y6lXNWUXEw9q1qerVBCHn+1f2Ur
ZE4LGXMJemHOHt9fWfujJfzy/f5z6bvi45Tj6aehan3gPFyYQ0fQl3EcHhsUYpxUNjQ3IIuTdk61
NjmVcGp5yCQX5IE6yBPfBIsI0fdTiyyt8/lfK3E5HhJnG23QUUZeTkSiP5AOYxxPpPmn3iREVxzZ
vzISSodmA/bZznYE4GQLoGpz9urVpkhzBkyS0fbykD9cPwezo/rez0yJzEuREJOU3GticjhVb5KL
KT8M2+wJrfMBCBmwbDSnmLOIBPXJm1KYmpfjvZq+OgaoBaxe2Fqrm4sQA6sJ+aHbi00hQgyoRJJK
s8EjtSRZ71eNhn814KHS/4ewM2tOVdva8C+ySkRAb+l7e43eUCZGEUFssMFf/z0z+6s6KyYVL9ap
fVYTESZzjvGOtwnh72KbVKIpSixwRF/RT5SMDRRNe2/xfvfGDWs7QJI1JGK3QnmbzO2Wv41PxDgQ
EwtDj6WvX1CAwBIIjhMYALj7P/gGD9oNDKvsh9n0SQ/2r4I1Uk+xdPXaqGd2QBcEXnoIIUY1sp7Z
JSos9CbISqHWhyvwgeEZVdXNgvs+QViMO8lDr9DegGBiENs1D9Aw30jjHMnIRtiRdwY2PNaCLDnk
qgtij0x8T/JQ0fOJYoJ+HGDdzZkHI16B4jop6c2guYNt7mdtnU16QmTC1r/PkA3oOLv7hdnI9fku
OuH31iXfIDX7CC0+BIxRTOAOmxBpkBJ3KOjmPiT2TJ/lQZt/YZ4+d3YWNANy5w0Nqwu/6QEdx6lF
Kij1LIqb962/sT7Dg5/7OOp+ApAak63dhCHT9VFs49m50TX/6mhLLJJ5MxWjsNEMeCe2FsRCC7F7
1yE8mNEVHs4yoxdOF63gNuq44AULPtgqcdAsyOrwyreuAV9u2IT22adYRkkGw3CSTQ7GQbfOZpuv
gjMlT/dmjkp7KbQEH2xnDgRNPd4hTPAroC/cA51u3DVmYBsDroWPTHQZxrP46JiUAjdxH4Fqlm/7
NXMB2Lv+xstAfSh34K9b4DPIICCu7hGK+dyu9RUO7MWUIa8evdSFe8yDbUeDmL3cqntHbjrVHeFq
qB/Xo2Po54Z7BEdtjjuQbiaZv+lpHiDRx34KP7SX4NM876AVqHCBcB5W5mpooUjg0EklsRlIlIHE
mkoQhMHT9lrIjCm6nSO+qmTG0XHeTaFvkD+mPsbsxoWEkDdmHZ7i7Ncdfb4x5jvHOVn7tbqzMfHH
6Oex2NkrrE+tLNPfBtXgGlUDZqd5tBsJNSBUarce8gqYGm9nNj8R6mG0LNR1bbfaCNk317Vs4mKL
VzMefageE9ReaCWFczA8lA9VYYUt0JrxbuJOZ17eUcdwNzCH5dFwmr/V3s4sTYGXTJPoPD2M036w
Iu4No9rdAaUgSlsn6ej4QPOzxQ/uUBOrPpNWYcteUx3hcoNQLEZ+xl+/9KAJ6+Ksyz8aOtqs/V2Y
0ueO4uXC0/nF9vzrwfXP7vxU4SvynQnWpjqDqCjc/ITNZNod3dZ7aBHwqimX7XtwniR9sRKHwgwa
jya7i2N1gEWMcwhI5rDB3Hn9c322ZZ51sCoLiliGDeEGPeRa6R/IdKjMAX7adsO/wsHGe8lFiTPA
VXVwmhQceHfbfQVu/xyWirL0n6/2BNlqUpHut2fOPKqwqdzSx2RLgF1BdF/uxic8dQlQ9v6+nV8d
2c/DjmTvNrF6sio93c4T2plupmTnCbk2gxxQqrrim+UcB+VgyyZeOP35DG/hI5ZT9gxn2vBxx9G0
HrPh7NmlJruPaoFHqfvqwlo/W2lxM/53YU83Y58rya1b7kQVdcXwHKs6vwvte7fBh0tsAmds3P1j
/2iToELnA3tqo+PoNfUfL6j+mqjX/rhFz/PzbLe9yMeSWyRjUnHjNO3tpsrb3bv2oKqJztIvIs2m
XLXfmcogl7wGe3vcwswzeLifF3t31Y8haEzHdEDxStsoVuU4j0GeVxwZlA8EoAzNph5j93427xY6
tyCzhKP0jXnr1TwgOqTM2BtnrC6cF2QHCAcvvt7T4Dc/Pw6N9rkQq24Xc/AhmRSW4/JFNHZv5ymZ
R811tye/Pd741vbj7RpSk6EG5oTRp2yBjLce7w1K8M2k8dA3k3rOcSt52lj2bsYCqmuzj3zXFFvL
aD9L4a9X5hVWZ8c7mpVbaTplj1HbnGW1jmM+pwMnBYM80ZTvHRVnXFVfNgOmY0IF2MJhbUOSQUdf
3sF0UX1lfsc9oOq/QaC7GR2r4SpofhEQu5q+4Vy0hRAdiysfa0ebnekSXPQXb9FvixWWLPoFFegD
89rv1apUJrddprIpJQsKMBXYOjiAetPP4Vq7Z/DRsuT3lgV+Y24sxJHYjxAFwEFxQGx+NR/Cx1iv
mZ/RnvQ7Qw2/Z6Ts7t9X+YvQAiaIDCrzZRHUVp5q6ka+044tlVfqDDs3NWAft9jNJXNLEXUYbJbV
BzliAG3IZ2XwMadNTwCX/vM42FgSSDMTzcyugjsUKbZTkJI5FrVnusbe7KPIibjSs2kLLQrn/iDB
3tqDvFkz8br7SPHITxL2DO4Gg23mBbjV5ij1QSj+/pJSU6zX59cVHyzoU/DLETA9PYuNop7zg7YV
zT3BaOMHnInKYgvhNbpMKw/nDB/7Az2yE6fyNHQXaPWb1ibAm5dOk+qMKAi8aG5LuM3JmsD6WvaL
4QMzdLv7RnX4hhmleJL23qw8gFMSkYGStl791nrLl1Wth53emQ+lZ25Dat4Pm9hcQ1W1CRiyktEV
25mHCKbq2Nv+abpZ3adbfMSJn9BvhCOAAUwea8q4IyyK1DWsSRZcSS95rz7vk+YYVOcFECX9IknB
tUhqaziHCQ5v92mnTbTbpV0W2mnSsnKcEyM413qG50EyT42EliXrH8a0hZjuy7gz3iKcbgI5EGOo
MqLb8VLmQmJKwKuG1U4XYwTFFMUEIRC4PLCM8IzInSRCFEutdBUThLSfGCcnx32i0du4F2cbHay2
/k5752C5EyfjTbSJ5CG6WlPzCy8zJTcziXFhTFQy8G3aB6ZkiV4FCXsIuRmoWPc+eTBWEZEU7jaG
W+fBjz8yQ8n9fIAHAmO5ysHo1dL8Y4jMGMD7ikaaWofKq+mSyssEoQTmOzNFIliD6pZ0MktDU00P
xRwJB2RmG1mk4X7BBtKOG+YHhq9WYZN59aI7/wX/5pGgvMMmiTE3Mbnf95NWkuUXpcWRk3ld9/gF
TAoPA+xnmHE09HeKGtESXkpU/ywO3JtlP1tSH7KJ3AAJS/MYyg5ug/zODcA4dSd1IM27IQ4F479f
OIy5f3vh/rnYJyhhp6ZqJ8/ZVqSRotfrvK9hs11biMW9rEca1VwLcdug9ysi+f2NMEAAvUgOWUZu
auY8dKjbeoNBYtClUjt5sF3DtH8PUxBqq3Blmx3cVPRVPatoFSmCGvwqmGHj+KBL4+4M5wMHrwGD
TAwbUckVRgk+5s7V0FgHwqxZtSUrZNABoGF0LWwNMnPnnN4xkBnfITE93OEFU4qbS2IIQNGQBAZG
Olgl+wjDUI6ahA1TBVuNVZciP/PzCUFGl2Ayg8+xx8bmHRcDGSI7LUsZSrSIe32UGbhU0ebIxrlf
A561PbGwD9aGvKitww7pnGLk18bdR/A/GKomLRLft3d286htFyayO3qbDv7vufG2CTQ090LJVzvr
sDUSYvljSGwLJ97FyEOxH61o8QPSbkXXsmZSfiYZgv9kQNMId7O/n/kvDIjv6/MJqHvI9/qgdFif
xZQAkJisq/AcS24PqNorh8BxtLXcwrvubPtdnK8aDmNLWtIzQGecu4PcG1yuepNtAiPxFyeALD78
xwGAFkMW2l8J1ej3l+eaNA/bi5Kc6BBua9Gn6btAe3uMCXSMNr6o1oh7NC7x0b/rMw1uWuVfEN0f
eanDdngeE3QAKXEgsPNXxG75t0IBbjP6J4Z1HeX5CO7slGuSVp3ThMyIra59lNjZs7c6UkzOzvSO
FxaZM35h7LAGI+aAva1Dng8DVUPMEunqfJLbIBpse5nz9zP9RWLLM/3n0p5gr+yeyISYimMgauLb
JRYqd2qym3S85rzy82kCvYEmVqQsYeJSUm/lzjFAQkjWDBFML/bAL838j8f4z/U8dSaP8z6rdym3
6rKu/dZAXcCj8jgH5tk4verdUSvazdJQ+sjHW1fB96UkBPRMTCi60QjQ3dk4lObOwwcvsBO2830A
EcBpkzdxMvAg6pMwCrUBZSnxT5J/5jRW/CLcjIkJ8pNeAy/sdNGB7ACg4jW8V/3Nl7bhr6/3dOpm
ZS5dNpuvlYC1erRdJnBjkgU8Ge8QCtId0Fx4xXiuawjTOUxSGB9sjba585ZAHLxhzOC3Di51/+8I
U2F/LALuWhQasiiQ7dxqMQl6WTD81jD8s1DUpwLrfLjL8klcudRrsDcDtOPCQ+IyLKLSKSgS1VCL
bh4Y8Ysl+p+twY+bRpWNkBHc9ofHabpPtKJbbc6QVE8h47I55i2XJvjpwe5gpi2bPSWEwd99K+Jr
iHfNKOupXmoyTvLvMJjKQTX6VMHidv7dJUP0feecF7fJBgExWyqnJKfBmzy8+mVJ/baP2x+SdY8h
rFhLIZkmpOSjstinyWHYsDPjgJTp+yVGLE4D9kvC6KsxwmOK3b23oZXqmuQ0Wy1b8vE2AYJ7RO3Z
xV1hzzmQMNx2D8Y8sZdffs45knpFLLQXb1H755gRHhh+ZHQlCDswXv2+GV6SKm0c7+fGWGAaiKnN
R9hZXh4ge9ElOs1pp4l79UndIQOBEM2zqU33VFx4e8ySYHPRMwVjfJyNqJxuIVlc9PqhRvGeTv7e
fn4ZnXOhKNZkeBaSChP5+4UeOxAsyv2uMTYjNmszMmlEDTOKEKr2cHEi4usKcKoFvcg0L8E0iKIy
jkoa1VK3F5uT3vNAaLE/MVDWfep6uEe+ro9as5FvhYqiz09TS7Li09Kvx35KXhDWm7XOtGXgvkCo
2j/roe/f5Kmhbt27zU17xzeZRgR1MfmcHvWFGQXB+gBPRg3W7mDwZqfGu/Y+litiZUvD6TsG+I4/
iZv2vMniuq1Go5pr+/smy68u7elovEhVR5PETUbT8d+tgwftPXQPlXnkXRxlJs+GaW84rLiD8STT
/Xxx7LkbQrf2i1onMcl9tUB/ntb4pkI4b9I4d1vM7b8/97pdpsU+SblbjCYWR73H8EDUuYUPmUUv
osL43DhqeDatAgzciv2W7gonwFWwqMKS0dAmnpqDOlgzhpm/qiV+6Y2+X93T65OetfwqJxuxKrv6
YucC3fsL9bPnHT8fut1b1FbUs4GJHSY64/EnZF4H/3drKVsAErnluwPVcukstOWkZU+WIxcnnAHg
tY9L6d/P9pfz+/ulPp2XaEE7ZSk1kvEUI6Qld1K8OR4Pk3yu2uwajiGyq5gng7I4WFJPdua6aw5e
Ohz8wtGlkICei3JNQhX6dU//meLejo3rVlbU04SRLcdxXH5e0A8orrBe2wzKzzM7z26A6KS385Xg
MDrY3Ne4jXcoda6t2VkfNM2HJ4PrwZl/KQWKfQ1PyBEUpmRlJH4HTirGU1e6uDP+WwwGhxBN2ds0
unISypmi5YxaJKZFzC2cpr4u9ejMJIjjkAMypqkzO/yIaDvce0TJgeGd+Tz6V/G+UmfR9WJWh5uY
T0HO39jTx55CcR2JrxpcL3+WxFfg5oeruCLK4R5s+VeHMHOaTu6pEZZwBtHRJvbW2B5V5BgcoPip
/sbduDhAQjs4Qbwt4Mvv8Yc7QCY9TrGjcvHbs/Bbw6pNOCuK6D+OKvwU1fXBIxcW+7TEOwWNmNQ3
G54jbNlNdENYgO8Z+cO4xPVnKjXQPSgcHMPoOZgVQibcGIVXWbhtmtivAuUIDt/V6uDb1tBlKGKV
sBKZqB6mofE+eAgQkl8FnQixdgGHGj0Xtg0Ueg2OAZJzSYxreBez7nUnNS0xDoSQGrYMZbE75Keq
/a51smRYtVhaEcbXnTc8cYycgUEZjQkqI5DnlSYB0EPktdAhVG6DGyBBKmc6R5gtT24u2N3eMMUh
ZcspxUwV/v/B2fZywnXEGCPzccCtze2iQcPGvu42XQy5nJ3/AKHYUfrdrU7vBIYuorTEbCOhv9fM
epii1RVPBrEA/Rrn/8Mnm9XmwL5GRQ8GSrePXpm6MQGE3+Cbp/EBmJDhd6PBCyL9yl2SCgcFh4wU
Jk5Y+oJ/cAMcXCqNEp8WVQTIYUkiSMB3FxMrS4sJ3IWQJCZne3NrHYIuN00bdinwW9xUbqlZYKWW
s2JP+rxg7oc7G02A8GSTmcZgIKervMTkQ3iqRd59SL4ijz7zKjslqrDrpvCreUb0WTVBcQzqPMZb
YWLLgCqHoOUp0dmu3IRKUrMgUjtnGklKnzuRiEQ729gIUt8LBMTAhMxpB3ur8Eoq6dJnkIpL285r
vokKQKNn0mD5Z8zn+DtcY4ldWWZkoA5tUpwJ2KaG5crwdGX6yahY5mU6oAjYAmwvFoTbMmYS2L3q
JLifoq1kM705BVkbAkBiGSFcDxDRmyqTZhU/FoaJLAaBj6MaIRZREkugN8gjAGvWUuoTlYvRauUB
JAdFr+jdUH/c9EFFqDNrbwsyckJcIr6mgHpYO5iOdfGdVIeMUSEOP+BfXNwkLmftuBNfXGicuE03
+PNXDKT/mHA/Ktl/Nsmnk3j3uF6y6qpQRL+lfbGDXCHfa2+Jfx4KGYH21ujV03KZ9gv/MNoNNDcf
Ja7aY1bldthl+LvBfnTtKe/dQHvf946TnGn3rBiI1HLCzmTI6rsIaFkZ7Jg11OYSzrz+iU4BYo9s
22jNirgAgSkHRXTiwQa4CvXwYPYA42GAZz68I7MMOYsjBEr6NU5dpsxwpfGngjJ/97VJ3d+E12nO
77Z4kWWo9agzg5vXCra9I5mzkpdEWXh2HxZZvl5tsgCou3IWMucC7x2Qin5wP3l5+gKygdoPIJdZ
GdQOqAXwABRvz8tEaq/LM0DDI4mBIkN8Nc4QvaTMa0VPdGKfOZv7OLGwNxWccTZJtlhGJzmWv3mk
DmsREkpveHE4ZpwGzzxz4MoBBxL2F4BC2A2oF4mtsKge0xtvz4OfiFKPhYbHIi92itag63WsLxKv
S7zoUMaSVo1vDG5bw4Jb4sJ/9l5qb0R58dcqeYLWmg9ld7p12qcJqAA+thKqonLSsHYu7IcrGhdW
s11G5zAnh62KxFidjcOo3R3pw6887mAl/rwazI07eCCoUP8Q0H8v1YiOuBSHuj5Omk5Dl+BDkBu5
MdIRZnsh2V253TiYFLQPpSey7N+YVjFOcB8AXHHX3vhVUOyczk3fQtnOhjRQQYrtM27HfXWEPwuS
R6bGcT1qv10X6rgm3+huHA82mcsx9Bi+sKdAl78HHW8bknA3hIcMJf7jxAjKAN2Vwe+xK3TZdmdA
vGEz6JAiz4whiRAyB2U/JQ+v6TbDBqnflx54KHz1PU0sO/K4DpkA43MgUx/sSQbf9c7vmVfH5aLp
t2NSlUbE0Gp9sh0JgBbsD2G12cgs9b3jwqdtBpp3JTcbi9mFvEp90D0db0bWYDl7vHL3+GnqoLSB
tZS2TNyDDM31CTrYn+trmpf34+QO8qdO04828a45JU8gOTfegceRVlXwfhTok3hFXoJX+5f0s2r/
dgnP3Vq6K9jbtlxCyyigJkGPMfFuOQ/YnXrHEWbbm56icb7+XeMqP7tZ8bEUlvSI5Gs8jyo2p2tx
rqTzcYLZayC944slDDEZQukiwcl96Ah/iF6EOJiaEHOE9qNhsQBVEPLlNe5nNgQrI3En8KbF2Pj9
Slv5Wb+vVGaeBxywtVUJoDE9urcXfU7nZ+v176XDUv7+8hStqpU+7hUb9Rh1mEuKGS8Qsqlrv3kn
F8/eDg4jea+nwL6LOjPld6ntYGLmo34iGx2oGDsUu/2GqgimuwmF+qPrYOgIIfwEHYZkVoAGzm0Q
YgBzNs3NB28IY3GV++MDEuNzZp3Q4mJQakqg0mhgbu8yEyggDrzioHQiA7PSoBi1SIjekuXagBnG
9ATTXonc45avLnh3W+wuUv/vx/ozv0hhxKHKMlaR7CrYMHy/N7dDmuH38DhOOtDY2lZrE1WVrxDu
tfPycXKCst0Y3N5OBGMtmJNuNvj86FjAnDfOlRqCaNIU1Fx9QXJu/bLG0T3KGL50hAuD9vTEToXU
vhe323Fysy7LXttiMhFvF4/ZFgvCo/6Ikx4v2j3CnWY22ouuKoJkrzHienF3vswenk4B2MoaXhAY
m8EnFRf6T0Ol1cVx39xqh0lKf3NhtdhZSI2EWKDjFy4W1q4cPyjc36Vg75Jlj4QNr53bw8B8Pswm
WPlS/jQ8JGDr3fQI01mN9x7/AGN04g+BeoZkQToabMWMvdqr9O2AwpMC/h7g3MZshrhbk3VoYt6D
yPdjyywnhSwInhp3vCtjFF9g6RKatv3wTBGNL39jAP2uoi7ZDe6UJXsS0bcD/r023MedIF8c/NPw
gejksznDf82hzB4xSrk5D0roIqrhfV2dpMcojxFcy6wcogcTIPlqwTqgQUh7rXk+pUmZVrQx1QDm
ldo7OecxBrbdNsX+DXYYBQe8g8cMw1u79KTpFZ8b+OotcB9vXZs47UZU3FAPHmR2uA1YPVe4TogU
ph3j4MtO0d8ZH9AV9npiHY/wEo42LomBlBvnkYwZOjTIkIk56efMYXZvJRR+ieABRjZlL6F+Lggy
9cmGPI7Swe7Mlvj3wpB/mXQjtVBI1+li0tl6ZuEXautYVLeqnHRH2/jtap4nHZrPLOICPrHCHhAj
HyDXj/OZssiD/P0w24RkCkfohneeCq84Gb6CtX8TYPx7Tc/Uei05HqVr81xOHmH1Zcx+i2SbPcXt
WAlzhRP6HGM3kM9GRYs3KaPWTb8HGEQPCGjqYykC4u6AwFOPFd46OzJmqwMNzZ9I8J6/wip+O8bY
cFQ8q1DntSDCf3+z5At+VptTWk4OHrkpUHfKzw1O0HN13PVPk/8MiJX534/t62x8fp3//dCn0r+T
HKqGLPOhDNM/u0FBqbAkaquh4Th0WRafnfFhXRFqONc6Vs6jwmIH/eT731chi095ugqA4SYuwl2S
44iQ/f7Vlex6lXbJcT/pTO4XkJEuhqR1gaM3o1e7JmMZoCHKzKTf8YoQbhUMQrc9wipcQ8x/nR5o
EOqg5Wau+gKk/KXK/PfCnscL2u1enzAl3E8aTFZbXjpowP3++8v/tESheML+iVAqTesyS3iC9Tbl
KWte5R3pOM4Fw/b+/b1J0AT9yH6SufuJsnrxeb8cJd8+7wmb06TLvZmexOfh1rzeoFtUx+DUR6JZ
z0Zj0flQGrpCFusrs8VfBIJtTUwam+229OXo9/0pl+ezds2ktJg0BzUzmk3MvMbbINYppw1m85ch
9a0mUUG1/QIytFWEe03vkJpiIOEeqXMuEpbQmzw98b+X+WZ8xtc+ZqfEQg8ZcGOlPuDxAOAAAGxM
YpgMlxgRmKJ/38DWz7mp0lRF1cfgtKlIX9/znyNQSuSyeUkb2SQPd8vmUMZxV53A2YX0CXn2YOZk
uk/w11AwxtUxww8rar+osRd1z51qT1ZeLKHOz0f6/YqeHql0S6RbveWKjtPOeuejHGsbp4+tm6Kh
JLTzDj0Df8IbDOLuCqQpvMSICdrOgYk36R65d3cZ2IVt+nvwvFFi1v0mTZWzG+8gu8tuc1I6NffU
KbwrXJfKkKMWb6Ndd+FhSxbibpzaIxJ6KwRHKqyq7BNKSv/A2u2GO1vqw3hB/1ID/KlWsmAnbcN4
tw+qfhk335WXNhHKb08IXhlIh9phT3027Sp3+fHQuJ22NIe0faePBjX4REO9s41TgBtE7+YZ43ns
RcN6eOEY3ps1g3iE/mgOFOiTWzr0vNeIN4g+7Q08D6MoSYbIAjKBW+8bO43azCwi8CA9q2G18LJa
x162IHmja/693DTRV3/fHJVmV+QbtTHDEW/Q99fmpG4PVXortpMs7I66+jjpP/S3L+uYDEUIYoYb
KRSkoqLSX2KXZR9gs3k364qA74EfIDFUHmXrbSmHR0gQvESCg6/hZCAakdq+Ip0WxtV3CxY2PMcQ
olw3SphfCbKRs9xP23ZlNVfgOEYFB8Qs3cSYNAYTLJhf7Lbqz75E0IzIDBVxhQxVn9Zxl9GLhuMZ
5iTw2nDbIwpBMTeTdFmOD1N1tb1z+gCyE+fhbXKvcfYeHvA9Cguwlz4muuTbYnNwGcsPYg/Iky7G
qt0kyHauMMVxupMzHuvYfLo1rXjUbBt3YlzouyHVQPsp3TqgvMqxmTAan2ksfd7IISHioH+IkmXG
1o+5eo/8ld3eUfpVDcb995P+ZQzP12+hdG+2vry4ng7jRuMkbYjkSie7OJs3Rt15BzY/I+R01bqb
h3Ej2JjYuIa1hfwlWzXhk78f5ZESa37FO3v1rk39runXJk9VxurDqSLFz5fw6PeDdAFCQXCDwigA
srpf03suTui7pkDWAje6Ql9noHR/sVnKol16Wr1SC12mhL+hcB94eqRpBzv7bqKmk6sp296X6Uza
6ywbesmrmAGRUmzAUoJFAp+2L+kfcBzRBABphCfnuILpCNwGGdKXVy9T63+hdVCr4pTbVjHLVahe
v79aWSs9HW57JZ1I4ENvWO3zhkDlJrCpwNXjOEOhxLlkSXB2FXJhEE9joAvHzdgMkTZcbWkkzY/x
DiScjJOxDMKEybuOTXbT3+/RoEKjUA1Zrz+FpRoSzADjqtyuZKN9onWOC5ytjvjtivQdDju367Q9
bSHiANsSAWQSqH3X2ngPkkYwkVmj3PfkNfOVoTRrP8Ss3C6QIrU9YP+4iX/nDQfSFV0TKiDSc0r9
NCSGlrSe1REvM2Yisq/2vojN7n6GcylOn84R7rOEV/nqFAlfjxpOn6/ERwYtta26Z5oXuLQx8ljS
VAKGCx+spi0Egsd6N86sLWMJZULHjtJRAuC8uUJPwxor7cuYCMAbxILLqjHIpy1Cp0EID0YHosu8
Hv795vxiq6XgCYSxqJjbMrR/KiCrtHvXjttOOlFh+ZIRrcLTN85LpauX6+6oWF6SuNvT9D0ILrFG
RHcjubhZ9xX6wg9gD86x3CA/BpqiZj9W5DfJBi0rq6BwH+8cfdsunmwHY99y9+vtWLLaiHXG6dkG
fruZlCRQGUgBb2Aupk1lnIE5XwiOIj3rwpADJ3f9AILYNNuYlnyeqwD3czaWNrl0sxa482fDpvIZ
of8EMS4NCoWou2oOOwtldXs/zi6vjhT1l3oBCzyoDfhq0sJ/WVD+U8HIh4Q01MslnbSPJKdVYds/
W827peFNPD1Stiyg2ANanzhcCMM0UyZ+mDigUUnj+5B4mcOMuCcc6w5oftD4b6HOw460VBH71BhK
pVmjZmVRMCqfqz2yk5RBNa3Hj6iEBzntvNfvcExSH0rHrmUhMwoo9hVtupMm0sXLP5P4lUhc+20b
Urvw8CjasDH9gXhtcuWQbq+bSYWuHnZQn3QDZn+QOGDPni0I4fENILky1we/4Yk958rMVnk/T6cN
+I+Js3OxtGAYSkbMcOM785uH7QTkgD1v24JjdQNnBZ4ms0jB5rnDfirnQMvMIk8LwDF3d9HvjPwi
UYQBHTBzzKDoiIEwzBz779fhF2YfZsvdtvDaFe9F92nTlR87ZU/eS2OchbCPaHp5MiSyrGwb234E
v2xh0BYcYe7FDPTD6NgjSBXIalBd9YAb9n6to6NZvWIA/YLaM/knUpVg4DYONO2nDbd5rk4XCaeB
8UG4UWBJ3UqsitPqo7Uu9mbXvsIJGHGBF/xUsqYuR/vpya+G3UERnmrzDhc83s3L8WljHPukK17G
V2dvMTLx1Lj5Yk/5pSnlWhGk4ykA8RljzO+Hg3zottPL5Sb4KdP24A3WKySLXmbDkHSoKXpATQYS
+/5+WoSOFRvuag9Uqr/yVWn9xkbiQjSRc6mqkONFgfjP23rNiyztXKFNNQdTDcWsvdBAly8TAgct
zlHVLmMhpE0GqGqRSwzcdLBeXTDEu5qoaemnG7rrHgZbNvV8soYvzmYWRYKw8nZ9CwL3EqxWMlrC
9W40cIOdTpwLElQk4vYpPE8LXgp8ry8IWdToQNqrSVY194IkQlNDlRYv9igXjgUiP45EIrHc5GZG
5VnvIWPdIkDGzHmuuVfZTJjNIvYkfFNwV1iSSkcf39+HwxTthQDHd9Gw1ccX1J51c1Mb3I3ZR9ND
XwVrpHrfMNdTze5EzA4RgOAf0+7fXQ89WN67u90hFZ6F7ql3F6A0L+Sn95mMiS4pJp/ZexW0+p9n
W4mulHaOwfDPaMzXyE6bTJaX+AP2N6vlMlYmy7ZN4OPbHPdw058fw9j314zyZjfdL8xJ053EjPAx
1zlCD6cbJZ3joDf8eZiK+XhYTZeYu0BOqu5GtYBfRQwh/68tGTfsiwXJ6+auzoEm68VsYKb+ZG/5
ateJM9jeFVpd/pNhMPkZzjpnp8ic1Qvk/5dxDTHjLWYW2Bk3u+1nQKOjbZRmVUC6wq9Ashc2AJg1
vLuCq2bNjdprmRNI3qu/96PWTxjl+6c+QVubokzqs5bBq7qa0SNUp71xF1qzOXYAeEMUSrUen/uj
VjBa3/R1hvvF3xfw24b4jXn4tO/k90eqbR+8Qj3YrJiIErFx0dOPtJ/iF1KFhHdiqflByiQ2Grku
aJDWUmXInMya8NjrsLRxa4AG8Gqn/jIsfCqPOZKwumafkXHefSr5m91LXl06EKVk0dO93Swk+uOj
M24vewd7XDjjrTXmRRnedcg3/IG3iRynrVvh0ZvDKbz1fMNhH+cXuj59pkSzeOK7q/IdfHrvDDQz
2K4HmbMeuD7K7JHrXoCdk+Xft/cXlpU4WIlowLZZBcN6blE7t0q+dZSErRLinP3werntfUKMNizd
ihWDhQ85YvBiWf22Q2MXgsUO4xoR4vF0zB2uh33SlBNYZu3F2xukLD3am9w1qAU7a6wDM+u7rR4+
DCRevHqwaNbrsucO/v72X4fWj2f4z2U8FZ95fXqojUJNxiKmjrLOiRb30ZjVfdbRJKknHboeDDi3
pxO8ZTCWgQnkhNJ6brHJpLqoCdxVe+i6mfVYuO6Lu9QWS+iPy3uelN8yOZW0Gw8nDQv9rWlgtGAQ
76Nfe5o75v3T4WA9xu88MXbYmUXfrM+rOKYVsPy7c1lNKqy39sbq8oolqIjX/q8re9oWlLKb4/su
J+O36G5GC0aoi4gNIlDR2Ua7eIGzTc/rsM/DCr0H0IRHqKQR0MdNU2HHWPKKTgD4tpBw9dXNRcz3
95P9xW6Udf2/J9t5ejtbx7rzyK4dFliEFohcTtg7+njnj4dYEc7EKxfvh3FhjrZ2g7RigTW+9MEX
i/jnTaJJZTDQJq1eYF3/nP5Z0qmuWZub1HDfIugk+Pzqnj6bg9eYk9ErCqz6C9rEV/7fxz3tlM37
diddk9bXhiRIgEwVvR7LGEHAljIjrazFWcURB8EXvhmN4c7x4GuD2FLPvfVsD6IKDwkXqNbHTRyO
xxb0r8cUIJQZaWpB3fENFyoiBpAVvFmylKNX3+H3F1JuQw9BSciM8glRv2ZpK1HP92SsLqK7HS22
wfttijOHndoeHONxaZTRQ/+EWBzCMCvZoiYQzVYH0zV9eHTxxnBP0cn3Tffv9fT7gv/nwp42rOMt
3R8yog5ZT23EuO87t6eWxnij652DDon3gSpg3Ea8uHHfERp6CAdZbhZ/4TMMlxhQfeB50aHDh3Ko
0UHBPnZQrvaFD8Tfl/pLiwgcwjiGUAq6xOYXKvnPsnskR7nIuuytJ5tacdwQdOjDeIOvyzk+DltT
TJqsYsD894sgDU00YjoUJZ5KcG/Y0X2IkabvG0lqThiA6sCitS5F8603l6wTnH2FksM03LW5uhhT
vEOnL2F6sVK/vzjfv8HTofSQW5c0EUdrACfGWFy91llPpm2rt9EdJ8S9Xxvs8L7MEeIoTr5UGFsS
JC6/KD2+Kqq/LuPp/VWbV/VR5oIKffOJlKYBfdi7IcpfK+t3fLJP9NbyRB2iuYdezbIU1rSsA8PT
PUs3dP9A4RsLKa4gcLbM7UGP7xaVYr7sDvDP90D/Tjon+zp49R59KTv/uvSnvUC+Vqdbc8elk9Ou
fCzsIz5YGLLoBMp+frnM4PwHaiy2vZdEg58Q/ven9/QOb5uZVmjisyuJhqON30JtYKuxjaPIFiZ+
Qwi1zS4aybsRWqBRCKb+fgPY518soKe3dXdMDw+p5hIKBArCgai5xFMFyL0L9xOu/zLDv1x1iO+9
moQBJk7e7+q28n+knemS4ki2rZ9IZmiW/mpkngMI/mAxSmIQCAECPf39nLZ7klDQIbvndllbZVZW
hbt82L6HtdfqMktHncekA/aQLSVOjB69GjRmEAnBohD16Ri78Et61f0gCIQxpyXds5cJIQTqzTBZ
uBTH6dKmldGdD0OnFagCsnrst1V/Ejvfo29rPGr6Q9KFNGHxEBrAC1QfxQIjFYfFOQtV870ntQGY
Oy+YiTqfR356ueA1NCiAKcSmlZg0ydTTvrjYwjykLdiosA7kVdooxnly+/r2ai12AFz/3pE79ObX
eXwYtHKjG1GhrE45g8640iIKJYHmmotTNyMl2/AXA37nLHt0uBC+wiJ1mArCrtIbDHL3nRmKhg74
qgBizU/AwWlQ9vYty5nfAj3MurANDa+zvPX2QtIOlhX8fufmdEbe31/xpN4rTOq/pasYhP3R3K9O
RyyrOgHosofF9dq8wV7gbJv7AfCvmuHERakumskbaMJBgOpedac2VrSVs2yzmoJ4GIwNd4wqAonl
N8Np8wzXsvX+9h8siCf+DVfZoxvs/vu1wXAEAjMU5jnoprPoTfGb0C13po4DtNYFRuC9KQRV7Y0D
FUa75qG9f9RfH11ZY2t/O9uHI7OYLYS71AN0OINUgaMRTHu9BTn2sguL8PsAUiz+tNMLpkHQW3hL
4SW0xpEfOr7vvviv83kfhg9UzX1SAqX/xu17oW0Y4Jnbd7/7L16dy/mkBsYCWtQtTdJPNAxXjO52
p51PWRyvplCuuPIE5hOyk1dg/DE9ugNzsngfp8TrOm3l247k+ob3AWv3ek6OBDru4Vzw0ehk/VuD
YDFoOV/hx8dwfGrahPk4r60WHFC4ZW/9V4enJyIR0/oIW++tr7S5dUK/u3IA2FP9cMIP+MLm4dc0
4bn0X4ctxW+FAGud1pSG+tYcZjanH7Kl7xLcYsNhNwvY1u5Xa7pchUsCfPcDV70knjg5Q7p/CppI
l2wGQujAHilWInX8JdBQ8/7Jnafe2PSXusOUbX87h9HJ69LY4W5apNVbW/ijbG/bI4sP9LkpgamH
XRTSI5E7nqD519Jfo8D0+O8ZIQhwKZAIQ+ni5Dt9wTILM4RAmo0WvdY6WC7U1ihuf6dupyBnNTN8
wRfXgK0Nrhaf30bfqtOxhGb4aA+zPCRW3sh1ki58fxp0d93upOaO2s9eO8qe4A5hqkUsrxJC5lct
AgSyskkDCMu2WC4TZzmjR2T0f83cEtWPDHNHgITjyG1qhVB6rRzD6YKlvzjBu3ibxL/NjohOP9wc
0c8SdilbO/35MKKHbXD1ruS/3yNnuSAPCI0x9pH3DKYgwbe3puloNSQVgm88P4gf3PUnSCew+jen
3f0QNBTiZ5r+F3KxnJAu9yGBfUc00NDc8E0y4is8OOF0y70ah6803qcOpnSSut/tfurMv774z7ov
pAO8SbsdtjJoJERr/tfwtc2/tHUnoNjd0fcL2SE6aNIwCehThNdClK22rv1K448zY88+o7qb9ySb
gNoMgF5ZAJFQnqrswV5aG+k1U+0pfVKIj7YXCM4hHQCphXucQaTTIqnoAo35iDpQK6EWYqD7J1uI
EkR0Gk2aJp7cuC5B9IQR6XFWVMcx7w9+eL4/70090u1pDAtK3j/SnPN1FQKUH37yGpdOPlQJ0fpA
AOwaI/rsoXpYkP+Q2zwMfdqebflCHWnaaVDcscew99GxN6FRL6uzek9crR9DVQLt9Z4ilQQubGrR
XaCNYLaB6nJ5HsHbMUS8ch9a3cu3Rd8DbJswAJrTugv4+5H8MX7FnbHX6do6SIqN/B7eJjFOmLQp
2UJvAgX+BrREOsuHYD9gYK5xap6giX5ucOXBPK7S5HIDVTkVfUcZuvQkW2gubSVOC9U70A9yP51Z
Tr4gQbzNnTXqjPsB4HDas2t24ZlT92MVKq+mIa920elg2FBmGSFwJtUrGJA+LGXltOlTNBZW8D2r
WfrfSaCf31957/J0lR/lHVtfuAoEmSLNP5+DV6FjvWakJ0bWINMKgStMuCrqwz+vknLM4nMkyfYU
hs4WYfWlM8RdFcQ0R4hU6HarWU9dBAgVLwQkJ7K1OMi86WrlVF0y/WSV5lGaymeHPljYpckFLovx
ctV+l6dw0LSxKdqrJYVQ4V+aaY5tjSdwlX5QArkdvcu3gafqnMygS1Lu1mpOJGShRiX/T3vf0mfO
EaU6S/aaNGKzlBxtHH99ljWv032af31G5YQeLuX1sNczsveL82y56bwLq03boDttQa+Ky3G13C5w
E7JgkdcEi0kprDGuPSfiIPw1jcr27VemlhWrgyRS5QY5Vj3AzY/GvQsZffNDotx09QZwb2Quj9+p
uxS54K/r2j2rDlXbHPxa72s8nr5PW2WH2xW7zH1sus7ra9/VuhRAi6Y737SGSMLhCs1Ll+SQhqH3
Q9JDNFdShRriCVn4zy+XZZPogEKJZPj7ptab7d9tb3IjZnAFULjZcCZkPJqzaw3M+o5I+WsRKrdF
KbVjbsgcKa23zmi0hJAQD1tHDxkptIymBN6meEBSxh+v0uC4g/SGDDjk7R/dLrX3LTyomoNL4Lt0
VUKZ3PscScGoye/a5JJoBL+8fo7WL+z135dPfRKG/LgL4s8fHpNDfs1vesohir4PCzwckd8ljIfX
9UsaT6fncNoao56Cd9AIoIvqu+eB+QYB5rflftYGKb+PEvp/VFyoVFi0MZiVxHOUZrlR2qZJxn6x
oGqQO4dARO17wIHUEbmZrt53EE/r9vuK06ajfxe4lKZGcS9v5vNOzeJov23gz/lUnj+0TpNoe5FM
0S5PZjBzetuP3hGPm650ikA4eI2W9JLiNzMd1x42275jTIhYSf2QAJeG3xcavpzadfpdOmBehmnL
0LHp8GFUTlt5OKbGQbmY085ScwfT3WiNez2mzBMOr+M5HW+gWY33786M4kuvs+vM0vBWV794koT/
OYnKyZGPl+PW3DEJFSMK4d0WOsuBNSMuiYOvY6ccc1l9v18uJ5cenSVUu2rsuCoM3M9L93MGlURQ
csqRNW+U5jTdujNiyAH+dwkdhH6gFRt5wWI4pLfbRaDIF1XiyQ39o8nZGWml87nyRzU36ferQhTP
m8LJbSCsXQ0Q9UgyNXOr6tPZ0YMbP+k3vpfLcufi/29aBLWkOGidHQ4JsVokCEFJeFfkNYFOvPXN
twk0MDTzkxKqeV6f3HDOiXjm0E7mgf0F4o81ZScZsbhUJ7Kb9LbQV74OBEM21OGzHRC0ePL1cXL8
tzf6g9uvbVREuiJ5fUB7A5wMzxjhHe1ify/YEw/rx8SqNW/Fhr9VpwBMHm9QOgMRJXLpc7z58l74
zsi6QdGiOJNiLoiMP/8eX3tyfBRZMdA1UChHEFn8NH2WFe8v2U7XCSySmelIg6XsBeN0Hgqyk8WK
hCbNzmPrMyFY49UhZdf2b0GXMoQ7iZexT2A0qqXGsJ/YwMdZ3bOfDwZ5bSRpvI+ZVTlZLDJyjMQU
V2f6Hixu3z3eVhPqcZFfW5bdZcOFKmCW033VpTh38E4fgm86jj01YzVpVnV4d53xJaJttZlv3ezD
IqafQzYbmm4oQ53ijqF7ILc9Bmgw334P/Tef5zLyRpEV4Oq1mjyxBPzdvEtUe2sV07UDR0KdLXni
ytg/Prpi+K9nOIiONz66c+YDlps+shrLAdH0eFwgZ905NBEIhfcVh1t2yZ5Sq5K8T3vtjzp1FZba
DagY/Vu60W+lounTzF/09uNej5RDh8ajlYss2oIUgKA5KHnPx7TT5U64c1sBoTqPpzLqLKcD8jlD
0/9AqK2rOYKj3IFvULjPZZ8WskVKWavZpPKi5c4Istk2HqTX9T8u+AR+exKfvU/dg7oIqPWi15xk
k29BWVtbv3wi7cGSU5+/C+Gomlp5Q65qst7uzoU4Z6I6LgnG7qAHuGE8Hkfhlwa5D6Vwa0LRyG9T
KaLSXPO8PjMAP6ZQfUF0s7DkHVNY0N/UozlN+IYU1aT+VwJNyPy1/H51X1wBhPr76j/JKfz8+MrL
Ya319BblV32693udmx9I79MtXs/XKsAZ21DMthzgGqNmY/xJtkrweQDQ0Otm8fSqE/eQ2bAboCAr
OYR4f7oeot1B5wXtLHoNBGBd5TtzYK+D/oCzz+3kMrvDrn8AC3V05Nkb/UCcmIYDUwV+T22u5Xe8
z7o8zKhyD5MT3YLSZa9PvVmvF38e6R33FrvvDrVah7Lsh7ns5goN+D7JI7dZl4J/Utj6OXzl6h3M
86a4KQyvsyDk1AbE+UEr3DoO6co+PQ7NutKv8vQRePjiSix4y1bQjKkplmfRQ8sBeMg4bLSGZExd
l2jB+za90ay2ivbb6/75oWJWD0a+kRTrwm5s8RXu0I+AplP3fdfm7I/F1/b7bXvWdgXs7++D/8xp
+7HBlWDN0PbG6lCywp3OPXMNDx4sx7LISrbGeh//0SU1eBaP3MT97tT4SLpYzYrH9mP4itFZNcoy
MhRWW3UgPstnV29xbnvL5ZKwH/JTYLvzr7I/BMJBub/tup2ZgDXe2iTRSDBOJmuMJ04BRNHkL326
hxwwkH8v0Z0Z4a85VqzSbn8upeK2Y28WS1alNYyILp2JO/ms9+TvTuFfg1UMUZHZjfzcuC/IyVtY
oYkNkLj8AnPQ4oEZOq8w2LcE3Vtz0hnVWODab624QJImabtSfOvB4/gHAQnr4VdIdEVlsm5hn5v7
f1etqnCeJhszN8Xtpp4DQRdkaMF4TFUELJrbz4ImgW6T7Pff2/n0xCs2ROayTXXPlCtX7aCc5e36
ylU7t2eIU4JjCrCtpBik2VxwJLxaDtA8l1fWHdXctvsbWt1dVQbzbVrIZKKi9fOa01yaXxVF0gT+
DtebEKVH+dMKxQxanPYhO5wH3fD1NQO2LrgIybMzkbPj/b0Kz0Il5XEmlXt/S9I0jfJY3PtF0Gsg
icPweLdjwwupJrACE5haJ23o6LzJ56j2qX/21D2OX7n4SZRGqnxjfNXxiBWXS3Jq7VYLLxQP3/eR
hAcrUTiApGuO+FMD/zhy5TrHWzYmiRJxxKkn7hH6wyMD2WP6Pro0IBDpRnXqdv4J8hJlw4edr9zr
xhGMr66sxM73eoMUarLcDUAFhHgWLoCRiZuG37WrLM7TX+etcp2Vtcn7uVnr91F7g/fgStKpxcM9
JLXEc8agBRncs/P/tcgm8e/Pg56VJ9m6rfhcu9lZUtB+By+1d51x4jrOa/dNfXMnlI/qRhWH9r9+
LqNWvBVF3+lWuorwVu7VN4kiMgYb2K3jU0rFiBGh4aToNZfpqdH+n81l3Iqbclptj+ZB4zDfbcn7
NBHJoHFr+NF1gd0QPtuQUn2PPmvMydOAVZUtA9YlC8p3ozLuyj5sr2TkNXGU+WLRQtIrXFjAFDcw
Oxlte6XsXub3zBRQfFF51v050C7OeX8X0DPrnVBmCZskpuirgi09/NvMPDXxjzOseFNHOd3Gl5uu
TcVbtoQKhYyuP/4Iw9czpBcOnatgCopmfdT2BEAvLty/tamY2kTRooNeMnJnkba45e8BzDhDQgi3
38ewjLy6JNx/ueL/RqyYVGV1jpI1Nl+YtJvbW8Zk4ni0Q7p3Q//m9V8mkufVOFD/5ej9G7RiRw/K
Zr0FNqyRMwGLK4toiY5aQjbgBl04RYEhkZhA0DtY1ednNXHAfl+4f6NXbOnuqK6sm8wn25TkCXiJ
2Khaqx25GTnv8cf7+Nqh6QPrOrwBghoY986JyC0hupzAuTgXeOXtC9lsuLXrYhftWezyeAIqJteM
uDBaLk7AiamVAU417AWt6XrSEoYIDIV8FE+d6zVpxaYgIpK1TvcV2Ovft+Aet/21TBUzDPFWSk+D
mMmstxrR0b/qL4/TC6qJmYNoXW8A30n3HdWQ5fuAnoIdpNial0AU1u0efZ8kwOe+89n8bvr+XB29
Gk4ypZklJPbbv7bbXX9OTyo5AzqbyGg2Jy/2bPcKXfE33Snr8FSAj/j7e56Qkfy4W9WOK8WKr1tt
Z4nHjJXt9QgXOG+a13Vh/4WouHZAcY5+LSAFOgUCL1SC7z7dQ3gk3U77g31oYEYERLS3TIeXFOJM
caO77GAxBd/Q3gSTCdy0o0PN9j3piuFzH0avbJ8Z61K0WpVsH29ZD6IFehdoLnPGTpc8oE/6KYYH
bIIZq7nddwP+x3dXiXGOQFCU20kR94tsUigu2KD0DuTBAtA641YruAxbwXxOFHQct1+TqSg0uJT1
PgVXs05HmOgbG5G068+7yoD6EpFkLRb9qUv9sEBq5d1d20jCyhsWaLYAoaWBPaUoTuUxxM8gcHN9
V+wM0WPNA1i3M/e0zsO5sM5prCU3sTM8f0EA4SXpKpBi4Vj3h7Cb0VCy8r+h5GnWZYxqv7nysplG
lJq0K2nTRgjhOK6G4J6OQYmafgjihPSEiFehvx5Z/bqw+b6gf52LyuMW56ebmR8YfNEbnPsD2mhI
Qf7Hf4fwFAeeQgvYbVJV8SgZ0PKAS/v5v3vw/t2LezPXw+pnSWSe5FJm9UVTyIAAYiy5oc3KO5By
CsR7E2q2OuMjvu2vb6+8eAVKHRvzjC0gI3UaUChwWkPbdUKRloQNnaCRLElt1Ch+6l+jVl66faw2
titEXolVgSeSR6eAkwYiJj8Bu+vLgr0bMzDxOnXy5M99qIdlrrxj+drYyfqGZT6IioiIV6k33jND
med0993X/lsb963Wm36Wm3m81RWzt0m0hmRdbhr9SIvFYDCdjp1y7Dj4TzwuHKg6WItWs8b3B/3h
PJXlKbk2SnaWZwWqfqtN/k1Jvfd1DkyuQR3I0RF5nRIph10Qdf2j8+Zv314pUzW8Eo4Y5wIXpwsO
H0xwCN3QZ91DIFb6j0NwLw8/TDDNlG25tTDHPYL3JVkyDPGFxD86YU2nK0IMLF3z+w7+qJWpf/7q
/jsHd2fsYfRrkaEPs9bE6EGAoUM7fByGDqhM7jkYyTru1qfZ14cD8KufOdVl43rmc2c9gakX9Uoa
qoXb3r/CvD35rnvvnnuzD59YsWsnuryTomDEI4CJhXCiM3JflPxpBfnw8WePjr+Z4qDVPSQ1Z12r
+O65koNGokuJOIVcVBFO5blIM99rHS/txNsMvFGtJas77xVLpl2y+NTYi9cLU0ZPFqdpB1FvK5zT
pg74GpzO1i1gh6z52ieKDj8cGq1izCK11BJpq94v2mLTLwMCxuUZdRQZCD7YiiuuBeXfbvfWhWG5
u6Ftnv6Vg3Pe4VuMohOsoHUuXu2cKlauzC0lt3Oszd5fYOLK1vQwIdUv7M3ec328LRDBLYeQmrKj
S8Gs+f2JvPffnu3TItjjka/YvKLQ8yQC5Yet7Xk9zd9SFoeK0rXHY2gOxOknNcnRP/US+qSKzmhk
+VfdbdZMo+aN0yvpkzQzsTMwDODXUHbBnzpMENrA5u9fuAkkUURjUf/t6Lw0R+b0s6nMQUXh5NRM
42kE9e866hW/bm9tk80ORlNhkMkGA1xyluhgT5etyG85es+f70WakhzhAaA9WIW68PZuYv6wuHcm
pgebJ8Hgpl1znoSOt1iFvALgLqEkcAF2HGnrRAUFxtDpIJ4QYn6RNz7yCqipB01kQEl+cgwbFr0h
Iot56b80/3e5xIcFqjqBJzVf6TKHFg+IF3J8mX9B/9kVxal2mwMqdQVoomZXal4hvWIkoV/Mt1FK
NMlNge1iOaAuvg5Qp9Oc1he/GhuqM9S8j7sX1gY8Blij9R2J+iDQZ4Au/zvnCBY3GkrIbNPgzbv5
sEtbebfCnrAMs8LtIadEuzLy7FQrSee6jguA4DY/9uBnqHXDn3vCD0NXzMa6jNAN2YihEZRqL2jM
b7jkeqgeofrofg0PzSHBMdqPTt8KXlCmHq3r4+GnO/IwiYrV2N12e6kU3+95B9o5AgFOUzstIMnj
He2WYCt8kQdsdBJPQhXaQRDj7zPxPBr5N4MqSCQr9dW5OIhl8BY2FTyEhCGtoma09khth4AjcZf6
bwpygTipkTerOZTPk18PE6iYCiW/ycXOvGrTG+EQHjIN0C2iIU6A8ItIVbRH5F5rDNTz+O9h1EoC
NNavSrzTGZV2kAVeeY+rgPuHmPf444Minez2qRGicTH6rhv6aa5ZtSHQNRSd/1WGXiUHc9WwLyLb
t7+BlxClhICm5Xe8pBa6a+GuexbYjiuAzZrdvtMi/rKKD2NXzI6VxitZOxX3VyqgiDQdb1BEmPaC
WQcmCRovsiYxadBSLj4BGee/Oy9D4gSfqg5W+ltG3Rw5u7p89H85hf/WpGKZElO62UV2FubQFOyw
tC0h/orIgzO23eHwFZwAkmDn4b2q1akzjM8rOw/LUnHiDvrxnO5UtuQ/ryZN7vFkTAHzgzzAi0sv
dggCsubiiU/6aysqPlxxLGU5TdgKxkz65D4GAAbAToXdbjTkORKNMqPa0PspXgUWtf85fRWLu7Hj
myZlDHsMOjT9LwZ4bnpn62W9eBKT3ww/AIm8rgF7v5w37jcXAAx03RV46jQ/TKJie5O1km/3Ots9
WywOLfLddsDX4yRRXOorXt9qTpp1HtrzEAGSJ+odNAHBCPjzrdlkB+ua7lNxxgCG2XSzTt9Fs9yQ
R9cHL91+aXPZaz7VFre5ss2qDiINZgcUuxt3XruHFy6/GRIdtjsNOh6PnlYiE7z1ez3+9jkeo+ql
BoiqDJYXJnX5mMG/MEXGZAeAatPZt6lrnyAbg2Wlu2eq4/FmRJoonjdac3kkoISr5tCBAKk1PEL+
OFIOvS010GzoupFQhR19S96IW22nwSw7IJ+pww+JnNDq7fPv0/wMdod4pmyJ77Q0pcpHljRK+yxF
kQbeBosGpjDvKy5o/SWupxAN/jK6sGntHXXpALkm8IzRTwE5a3qQpUV1mR7xZvxadKiWUZ+G+lqt
9oEUirJP872tTr0AYukAih2h7UYnBmHBufUyGUFgaPRrtvpZugVH5t+olQMmX9W1cYwZVWqioHuG
X25Jq6Pp6/w1pO8AtN5kRDBo+HUB9zO7DrulAfkmvMsw5VTs58ZSIu18VNQpFXFRtOL8eKjGAXbX
tP6X8boJzxK7sHOvIgz3wlXzYxjSxRG3rdsHTMqtNaxfx+Cz2cTwHNzvFWo2K7dOEv6ZnQU7DIgB
Ph+uRJVFyEgPtt7YFOodBZ9BFmY4CmS8SIINRIKAjlDT7sNAaAhsWlMApmqO6ROjq9IbpGF7AHxb
Vc6LrW5sLutLpFL0gjttuRy0gv1L6/0K7hKHI6FdtnsdzXn3+m/NyXnOEXWvNATCP13W3ZgnboCG
ZDyUSqau4ghUTstKv0LcmB2VqYLkheAUEt2dS33nLrdTiEoHgQCG0t2ZNiEKEI7oa4IH6J0B0JJH
M2rt47OasEYLIKkgYGqQKlf8Ei0mL727HJRp8n1ANMwE4x1P11MbHjgep8wlSKF3w4pQCckWCkTQ
NPquvAYSt3008Ygcdidv6IhUZuraa6eUmnKBvMHW1akp1PIMPnlCmC0r1+A4gUWvBLqJolzkxjFT
iLeJ+iVnAO5MK1xrH9C98HV+nWeLTdEZFsEteAWE1kamzHKh9r1dvDVtVHm/LpZ5lofQ4T23ZdRW
WMZqLf96PVhqvFIa012MV7eIDLAp8jTncC8Prd57DoihtQo+5rTr3DIPa3h2u6KYjTW8V4GiYGR/
fsLIWdaZQ/Gm/zCH6CJqCvBcE+SSza9/vnxlVMaN81GXcbEL9xQQkb+Tkx2fOiIhINiWBAizCQTd
+/u6yc8Ghrdc1jQdzQj97oU/PH66lex20bqU8XFEfXewD4WDg1bFpFmXdP4NQOMjH8eq+BSRsY1v
u+Iqg85a9JZUNqDUMdH6cLptEG/N+uLer0emMmAldrOz/TktSwaUmmD+gTyL9IJ42UOyXpthG7hx
zXr+xl6JIWVDyF3KyGLdpVse1vNQnrOzFTHkxolVF6CvqwFtzUa5OwYZDm0VmV1a4Sj3vh4dzEXf
ppZzJIw4A5T4e29/x22GDIW1ZfPk0/ZlypVQ4ppdbsn2esSWk0oQXEdA0iAbpGsd8jqunE0Rq1nn
Tv124iqjVo4yOd6zdTyf1eltBDBEXDSLAh7tXa1guArIu2of1sAY3PvfmrVRo9jSnxfp5zdX4oTL
Sltti/KiTouR3ZwtSvoSA8EnEbSG+StdhT4Nha/dtsjlf9ZCsn49GJVPrzwY2aqRn077TMXFEp77
sqf4QWsL+JFaEp11vtNOALbWUlr9dmsq41YihkR02Okbxu0sFgJZz1tNnPpFk+EraougcJp1VUr5
99X6uc6Vu6w01oWiHnOVu1z4cnBp2UE0Wk2SFYp+ce/vg/w7EVT5vso9ltfyJpL0+2A7nmDY/Fjc
5bW12znveK/jFkkQOPMBzSNs2t427dmE6iytnzXz+BUp/JzHvYrzcLm3m6jYKhlH2+vQTbxzvF7h
U8m4fnC/eu+oQFEZJyk1VyJ/7kfDV0EDWTOH3w5aZQ5iYx7moMQGgnu3E3vdIb2/NBPHyFzB+QZR
RNh/pUyW8dbT+lp3sWVxeh+uliUohizUHFSYHm3qJZVdSA/SLt5HdtyVrJ5x6632syMcJVZzDc5H
dtW1ezW9Rr6I48CE/bWR9exitNNqzoI4V78mYTQEYzztkPzt5+eXO20NWk+Nu6e4gZ7bKM58XQ1P
GuqpeZgd/L93/G4i/xquYk707bHYrk563C0j37gtt1I7hq781JYubS35SvPvYiin3+dt4ZnX8O+x
q7f6P+tNwhVVOxMZ9Ds1xMNON+JGpprwp3VL5djcRRdPuWxdDbVWJBKi+Y0m9by5QS6gbK+2w9XV
Tc/z89o31VcT0SCzad4GUjIpI6TwEnSDICVe72Q/LQ7u3/OsUlT8Z562psHpbcArXY1s8oNp3OIy
j7u8Q06pfp+hScvdQoX/vdGWdZqbfDs2HBboJBk1jpMs9ru6QXBY0x4LdQtEeRU7ZK5pbVqrh7ir
oUGJnmfa3p7axq6/l+EdJR91dDfrxD3Hs3VOb+NOcw5FzYl8+v1C6ATqe4E8v3vtD/vEPz1pZbGL
u7e0rygjZddW4nahN3yd5jFDcxrpyDKXXIbLuu54Pvl6GlBNdLUbDR3WmsrXn/XD7hBfI5ZebueQ
32dy72KNdH3Jyl+QsG7MJHmkxc750E4aYaRsa5a/4j2KrRerLmjOBTS2WtU/rGVZ2ufbuJsoo2N2
cTa3k5uv0SM0/Ouq+fc5+21+wFcyUoOboMuaVXnkGmV0bGyUQuqwxrtb+4ISg91q6DW7+fuLfo5S
WdFyL2+KY1RKnQ0SSLAYFD2taB9RdTaWf39OFcTK2tmE0iIOsak+o8j005LpSrbemOpZ6hzhBz+6
py2S4sebF29PvVVkOrKGwoV8be7yQeM8LaTATohLfDtqr7MicRqHtFuuVmF0uYU3decUK+/v+d33
7ufNEvMz6HC2ZZ2CZHW99SIuksZB6mSnt1sKEMJYbg2yFbrlJhlFl4P0EkXuVXYReFDsfmQzi9SU
gpO17wKYbt14FK7XtLU5IZQNmcz+EPIjGjnSZZBbmU1swjhd7SahekkGIMx6RqQEW+XcirXoxYBj
fH3wj/ycjWaiRlmGlr+Oo6zmK6vbrSLyYgCwJsAnoEZ08ucmWPmqNG9nyersirc0a2txJ0vG5o3r
W8NkKM7N42reB7J1jWICSRWlmkvYnlJLtY8Nq7PfdcpzG7IVvP++rIyy3cu+Nr1WtQtiNFMlZ8He
YZqq4WS2uiZpDnFu57KDybAxWltZzc2vG6HyMK621nF92zFCQ+so9uxWR8lTve3VLxB//mBU7eyg
WsWmRBnyYjuSNCiOyyQ+NGVZrXu+no6k4VEoUFGoQFArI0nF9SCnZ6sTrSeb7QnM7m0fqtIubBze
GvLcXguJoji8bFsKQve7spsaSA9bcc1JrEbHeFbsmcFzL6y5qlT1sjalaSXbRm51iqMaSDfNT1TU
AtYX56a0z7ERmNbJV/YQm0jpUtmNNbsMT9lMaxzRtMhbthIjvmykYy3vna41h/cOkameXlMod2hc
EcEs8HONylRbrfd2ZnWspNkoFc9Y5a6Zn/vm/m23768wXwdF9uzdhScWAQ4mXuw/MmWUFvT4X1fe
uti3L5G91LZ6O5ebmdxUUKm1TlGgaVJolC+Hg28XCApsL+5+MzspsOcleStJirGd3MZH4+zHKPBY
O8+K35SDNrZW22Bd6v52jSbVTvlkNQZrM6o5G0+sAySKGkkLaANgbaw8BpJ6ThFnPKOsvo1c5dAv
9d7VRp/l1E7M/8d3h93/MVTFuda0Ewoiu5PZYbePRk/O+we5t721G3mNiu2T4/44UPW4X0/G+Xo8
5nyT9LK/Ntw0HtlETgz19/vxy30VXwTRE08Ihwb7Wnk/ctXOkZ1KrY5OmWG7b69iV9sKVTzbKY4z
W0G/wZodDxue8at/4xXLvg/FNxa4URpusbD2b+ZxHCcotiNXvEum6frj1vi4SXX9uVV2N3HxFI42
fTYqniRipZXDrUpFEhUbq3PN4I/bDUnwBFf87PUmYSsM5yCvm4QZ8XoijudFgf23cQrlG/yZ1sZb
3TbuIZaDXVazgFVhrP/MCxC4jmNp4eBV5nUriTe1/dHqpOu9UypX1AsP7mqbtwpbc2LTQD0JqkF7
46Xp2oUOFF9gmRpFr3E2nY02klcaBVp9l7vJZbmNt92tHt4K7tcl9rBrl4bWVMtdeNVNx95v/Z2k
C+9Z1674Fm9asXEuaNAkc3ZGvu68dR6q+g7pN+SojJ1zjLNW6yCp/vkq+VetQHk6djYRCP7sjNSv
ZRybB33bk7ZxCFMSJmvlX7OivVV3/qVUppqx8eRYerse0GnavEXGerCxUMS9KrkXF4emEeWL2+rU
/ftI/vLUxU7/JxOGiUXotGLqVwcyFns1wYylWHLj7CkbIEXll357NyNa3fN1a3W+hiy8Y5ySTrmp
ZRIU/kTFkDIDIdBLDQ4q2MqlSC47XqFLZHWk3I/Oe1c7xM5KCW5Y9RnyJfrOz0/taLVH6n7298dX
Iab342QjDCyIb6FCq/rPQH4Le3tdmZ1S37QKa3XzLMnu3WJ6tfZzI1+1Ght0NyJgJef+6Zo6SGU4
kYHWjJ7snXWeJK5lGh3rOIrM9kqr4dSq5pPE7HBXLEuBpUKVKQD9vIQXLS+smGC4U1z9o3XqXa3M
O8vhtYhcnH3Oa2wVoytuqFQbv1VSWWJoS28InAeZWxHI/RyaFcvPh/3OEEPHccircjsE29PExNtk
YGXVI7UA91rdaXziQjGuZdv3LyeA+znu5poedqm5MTqS3UYpypUvYanBd7pG8Pg6ViwoylctjB9+
ifAQ1+s2z+3fh+KJV2oJVZg7Kw7qIZVXJzbty1U9WXpHXvVOaG9ppNc0KtLn9SBe1zw8v/JH93Um
mXFnwFDVakBR7qT9eg3vS0fYLUu+OFt1VqCEalCJxaLx6qUKCY64kx4TEkmjXQG558VwWQLtOv77
w5+87JYOGbO4EPe6x8+1jyzjbK1sU+9o68lJ6uH6X/V2nM2Ot9HfA/1KUIivpoET+w1jFJzCldO1
WYF5NreJ3lkRRcpx3Ekuh9axlOZmtNQP7LEUyhs0BhMtzBDdOlrwlOcbD9fn5e+ZVDvVxDm3CdVF
psYy4DauZA5Pkm2rBZXXzvUkO+Z27WqG6cvZfiHel0RHULUwPTk4ykj45m/CxVN0qaOv3tQrlLMR
6IWURwUPiEu4IseCSwb6UIFD2MKKa1vvuLr1G6ZzzdFHSJpE666dFYjMrk/eTbdbHLDDfo/Nfdf1
o6vZ43O+nko3tRXbRng9nhy24LyPvFu0c1UVcqN0KV6UKwdgIE6mlGqT40X1Dxca6PYFBR3UbI9Y
qlTZ94zs3M8O+25mv+XFJUh3nkzjX2HEripvvSiXAkV54xgVUjTKG6WT8HlRDgklCvd5dHGywUGk
rTZemZxGO3v699o/M74sPMsO945KBbLylh+P/4ezK9uNHFeWX0SAEkUtr1pKtdtV3tp+Ebxqp3ZR
0tffkA9wT1tdcAEHGMwA3R5rI5OZEZGRFaHhILU5vSNt4xvCcJuysSMVc/rgwAf4BphZAv1ravmq
MthmD5/XonOC6b10EPZM9TY5KNqVomMOMYvjyALfiJlB6pymLUNQq40Jwnyv7bAHAK6thgyq2sz0
fn/67+6Fn5dRkb5YfOb0Kej0RaSbMqtPiiHR5jCTDPqTFcQnvbB8I9AOcautZZnvTHwmIxce5RhE
FU/tSileGnZqqsyZYum2ZedjqwzMtDG7fD9nYmFM3Sb2A1VxkHx1oNfMweMYcJZg0WkYzlnKc5Dt
Iz56JUYdWiz1sqm6aUUF5zOtvRlqpE/NcJN15de8hH9/6CUTiO2mUvwD7z7US6ADF+ybkicwYAl6
titGD9hHjqHUScEx1Xtwob22UTMFXXpr5YqbYtQqZ7YW9wd0fx2Uest0uILovlBeaxNRwzhWkrl6
q53rMlwJEq1Sbvk869fhShL2OOa6R3u0BA7MVrLjEOVbLdevRrI5QCw/I9zT0HQOXQaCySJ5wb7u
dUFyNifKQVLbERUbZpI1T+sDCw6KGvmyBCRf9l6bhKuSm/c0x3CX4CtvrT0mIEFepGx12KWajZ4C
XmMfUoK/YSMcbs3qfjKQY2Cqp6ZGH2SMD1qobxJebsKU7AYUChijzWPhDCz8MuvMN6XyoA2Hseg2
kyD7vOtczqTPcWwjZajVGOOEle3EIz/ROqevek9K6vSRDoznIy6BmWIGbFK6lRJvovFNqzooanH8
TPKx5w8yHh6V6XO+SErrY2XUqyotXUUtnSzofZiY+W3xFVm3/ZQ4qgQkgEhCzZcR85mHqrXj1Noq
k2kPSetzGQI/GPwRDzimutf6PaaqKx0spEPdCVV4lkbGs+ww+jmStkI2cY0BzwpuvNgPsnnLhmMB
ozdhVW6llbsZGOBG5abWKcTPZ90hMpNT+Ykq7D0uFSdSFYy8YnKbimgzSOSS1m3chfb8R03fHrkC
/NCAE1yHkc1dfCjNzMPKEQaoLIxi0azhVgnprVm4SgZTCTVaT0n2hycwQNZgccjLldXDbz6MbUmN
tRayK1FpKVX73joYBmxQBlhUxYT3n6czr3I1noip7tLmzejazaAIp4hyV5hbCyZG6cmK3qh4U8kd
12+CuEbzylsO6VpjvVdh5tI8cMiQ2yk/K+k21SA7qe9Nvs7zg9atesOvutuB7cZwlzLPajCs+8oD
LLur/vMABhJ8BVQVJB3LgCfirI9hNrVrzGMEnVZxLuOzPjwM/KtUAoQ31U0ZhvgGn0aDoY1J5ybn
QMEKHwwbMLc9DNRWi63ROon6QVrzSmy6UJurlP91f4tsW2akgABLU3ekfoqy2hPTlzWIPbohbN28
mXQTPXeDa9BXs0MR0J0wOTcUli1MetMjMS8bL2G3inwy2Knod0Pf2zjwLQmfFyO9cnj8Q8HNcRST
PzUEHthFI2f7uRgMzJCwKk1Rd9Q49toZJE/eYzhp3PoZgiaxsDKOLTuVEaafMIwf168gMxeAuZ83
sMibBGPRoBLcQNPDsYnfi3oNsmmwppXVJF5VwMgq9onEbO3sqZ9St9Aix9SnFenepw6TuAyMmq32
zditrpwwS032f5YZrOTmlALm1kvmiZaD0mk0YTuWjJ4+DU4zAmsRptNkd7rms9t0Ct0CrFxSdmiv
kfY0rCPjNk+eR+uYJUcaVw4P/bpiTpBghr2OuXNt6FUGLAiI2zbJkcNwIgpLJ9/lU2tXBYZGtLA8
GZ9MBZjEgEMYzgZGZtgFVhAnHvhBJ1BvwKLYzPoKs9AOVeqquXJSw/hAKrgds9gu0c7Swmlbl60t
mmeB7T20wyrMPKu+awWC5b5W0tSGr4Jj9IOt45h1tICDJ/lQMNE5ZmeOMyhJn8IOowkGzW3M91Ls
dPYYmKGdhYcxPhPjKdUwIW0GSFHfB8dWbNt+32CC3GNkHXuCfCse3KLmdiJjJ5BPjdIiZ3iMs8cY
wzyG926EbEZ/0gs/0w+srNYWXlDVfOrsmfNzavKVFuHYo5XTwzu8UegmrBJfr/UNNcONRfme8S+A
MpGRuWljOlI4eWqsYqLavXqbApNvx9S1akwHzw5622wCYnhhnvtED+xEwN1WwB41fypIYc+vjnOE
wPYkrBva7BukOKe4RZRDjK7LP31GnZzkThN0HtUxHDzmjtD2MDe7GXvdJ4J6ou5XxLyPp9RDjZm9
j1PgqCS2s1q3A/pnwkNogeHpNNnWGUYVD+/mqHujVR2DUt7odLAzDCcu8mIfpPvgTzm98uqRonMs
Kh1NnHv5mke3omttGT9YYqf0blluEi11WsURCnUzTJStYr/QcPwUzyLCBOTJLdJzAMyo4MyJcGym
COO9Zj6J8oMVG5Y+WHQf4lfqxR7wuJto9w1Ui/Wqxpwl855l666r7DDFmmjXjbZOxz0IPIenBQZT
bRuYqXXbuHFl+axFFibfugSYM2UPI2YPkdKp4cxb17cT31XqvivQ6xudCkTjGrOzNTO1zQ7FGdQm
uq9Egwvq19bokdLRaaLczlRMGt924h4Fix3Vk5NCjJGNr6PxNmmh2/XhodKVY5gJu86fdMxz/6rz
u6ZdR/JB7/yiuum1wpbGOW2eSfERRZ+8fq27EEiZ5aQh9ldlj5juTbL1WPqBtYv6szTedMOPAeGl
aWaXFopo2tkTSh2urcL6BtPTrXivMDhbii9ReJF5S+Lc5WSd0gMPv1Trjffu1BuQbKCQehjUewOG
JOOdEO+kOzTTug5s3lKnbDakPeiTowF3b/am5k/xR2IqNlUSu+3Xv4cyoG8XckudYtYdrI5g3bJk
Q0sGeNCsiLrL62otEnIb1WjmqvBc+LaKodrSIjuddg5cabyIe0mMItPgkLFankQuLcF8J6rHZGML
nbn9eCc7DBDh8a4GhdJjeIKet7eCVbtswIjknjlmJf00P+YeoAoUiR08c6s9N5KDHKqbCOnRWGNq
izhmWm9TlThK0+BlU1cR7W1FMQYupbY063OinLk6b1Dd7lJiR/G9VNKbUAURrjsBPWdJbAe8whQ+
P1ToLseA6qYpbgLEJTM8UnLi1rhTGsUzo8ij0XMIHp2nqZNVhj224B3QVlYMw4paL7JX4QB0E6j3
VvjZmS94dug3bc0kjq6nm0Fgt7bVSkSQ9+I0sMJTGX9l+fvUUBesKsS1mNem30/t6OBluTzOt1PT
bQwzunI0XcB6UFBCTqqh4RadHEtNSBWEYV1TfE410ta6fJtgQwwJPDKho5rwuR4aUpj4Nw9dBhw7
Fq+NRhwZPAC9xMe6JvyFbvzS8gK2P0/INTVokn8mEVWojDQQSHhoJfetOq0iVFgm9mxEbzMgoKC1
8MXnDKOv3L7jboFj3QIsa4nGVcnopWPgVg0y/ObYdtFol0iMZnJAU26acw3yqx4hpAZ43iGFi4rK
zlxFwaAikbpR29iNEjl6/ACIT+pDY1t3PSGrqscwE+OlY6cEumheqqup5QA4B2z7yYsTfitTw4ky
aI/Jrhz3KHYgBbLbxHgfeeFb1TZIgIBYsRdkx7HuR3tKMQlQKzARMoChQoULAWoT7GQk0zbT09yO
Q3Ot1WRDQL+pJRziJmmrMaAXNfAJjhlNEI8MhV+rf3DoAnJ5igZYiadPWb4JW7fLH3txX+f1TTzd
GwVbCaPxWA3fewrdNv7/LkP5NiDthhC+tmwl2BuNltkxU/0pV/HXDOg2ujmtBx2aKcKv0dL6xTjy
14deVN2ym6ZMWkjWCo26JV5lKcr1IImrceEGvsEMt0c0CeNyF4UDjnvuRpPqV0Z0KDlG923j7KtU
xSZI4dDbypUSnGT+aWmjTeiEQ7W0C1WxVWWvDk/FdGsg0aF3FHMBkbKUjwamu5Njj35p9lnnXqjv
m7YCupn6sbiRqnUW6VaGt21ZeDTrfZa0jplUfmqec5yBU8EOFMeljPxixPKyGmcy05VZAUPTNuk4
bn6PussWy+/8ET6ZmqFBYWZSZVGmWDQv6UhGdWfVp4E/6EiDeINZvsZRiR/aANMDWzC6CcQpLLMj
ch8VyFP0McG0Fm1gbmm+hPGWKMa+i/KVOEY5cNtRWSVIyiDZdGqRICgT//e7vpiP/33Xi+IltopA
NyYJnSlwSUVBZA2lU7aojWV0zjDNGZhaDqIJiYtd9s2KGaAsBIDEVN0F/CNvPY4D1KY4Axrt2s3N
r2yBkTA60/dAfDUIL7SfgYbX6qiXXaPueLsFZyZizQvpH3UaPRlgdlWMoUolcmPsfG2EU6SF4UIl
cfrgrHbXtHH/xrxvrFG3QGwA912qVZOxqfSYUGWXmH6C7ygGu22PFYJWbd7m0/n3zzJTBT8ffL4a
x/h0qDIBeS02nppHdcBJp+xqbQ7vvSa2pb6dAVwrxWCG0a9Tfu2UmUu/f64JQQ36JSC7R6vOz5eN
gVUsLtta2RnDEQhmoj1oBD4K4XtDoP4Lj7iqCoz39wf97rf+56qQb6mGikSFLc3U40oHWSQLZcZy
OWaL0tLRkyPL12Kc7BJoLej00LhGU196v9C8gjHC0Am0aC3eb8AR60ll0hlDHQtPRHw9E7Jdnjhm
OLqjfEykce0Fz6t1+ajoNcKDWjMaYy5ecAg4qIuDSpkpKrxglpzBJdPh1KjH0uzXFh4Y9TZ4syZ9
GqkXAKX//WX/u50Yxm1jErb53QymLyDHQE+mulUbZQf8BMsJXBy/ykvNv+Pfh/zvNRZoU9rQEa2I
rbJrCHYJeIF8CD1BXHxUGe9C68wViErB01oHjSMPnCY7IG5YeSnoqri8+/2JL+AdeGQwRnDD03Uk
yosPDd6FxWPL6by8kC9k1mTPTCSUT3b2JkHdYIlVtR8OwJEGue7jK20jF9c3aFAd2j8EMow8/7mr
OqvVM7URyixVSwf4YAev5Jsfm7oSY6XZY2eefn/mb+n44hMY6EuFnNsy0KG6BPwkGackLwZlRwHb
1TPGxzd0nqkVo6YeDkNerPpae+D6Z0fKrUQ2U5L+QdVnsNShInSTDDWimRE7Yf2mgFqnhpIrUrsn
ln8mjwrc29pjV6WrXmbbBG807e9mMrnB5Ic4eulgPZJa+VnHV9YbMApADBu/zoaHvK3e4il3hxL3
ZKgbi6ArNog9/ARNMA4Z5eDvr+LS5zdUTEgztVmjAJnAz7efF3GeotEer6LvHLEhxb2I9xp3UZiD
HwNUjdKOhq4mDqgLfr/2hQPDmNsc0b1kYOj48sPHosgGNcelaxCR+Opzlj6eoSR0UepeFQhdu9ri
pKz7IOt6FWEUUgjeO6BgxXSm0WtunWj59PuTLafAIdOBVB4aGBMCH8iUv+uVv+SEbZTLBo6CCsSs
ZzXMTgUd13P6D5PZbV0XUEoDUhfvXP9jxMPJHLcD2eZTds8CAorRXLdT8EXp6GYs+VNr+SGXxrHT
pkMwJM+ZBWW3cCaeuSSbUrtNg/28/KxZ2gZyikMpFJajw5N4rebxjMrvoCuIwVIJrp8nxfgiwV07
1neSMvBYwOwTbT2r2TpT3WZ15zVNfuxFZwMzdoTZe8kIARqOcXEG7bmKgmF9lSC/IMhgBjTtIC2p
CWnk0uXZKoeYTFai7ER+I/g5VA8G9xWcOGGlbYm+Mhun0CNfA6/w+7e6AE7jyhxkORQ6UEYv+x5E
N+ZwCouUHYupl0bmM8o6PzeAMfEeoBeqmwhYF402SbVOi7OpvrfhBEzAtGEpZIO46JJy3Q75Pmsx
1jkZb3L9AfmYzhEEWjdL2ys3fGkhY7cYFsT/Cro4Fwu5EgAu0o7RHU3WqG9FYpPSM3sHSmIxXckv
L5xVyNT12W4cwg20kv+MDh1Na6vWcS0cDtieXbyrIjQ5eOM1HfwFCgNf4a8rLU4BEqpdHPa4kuxB
CakHUruxiRlSEKqEpVzx6dYE7NKCpiYoaHV2F7io32lO7SaOMEZRAdtGXCbek3FtpY/Mevx9mVx+
65hxBVLAwoZe1C4qswRNJpXuDNPHK4dMDVUYqrty8q9n9f9WlXgZYHHZrIhHf+78Wf4KH42iFbIx
JN0VjwNz0tzt2WivIJBLyq+qOM314vn3x1v2eX1HLIhloEHBDuSqvlhVpEgnllsT3aXWbYrJmNj2
Uw5kf0TOR5q3AGT42NNNTjFZbPgQ0+CygbhBeYyTbQvmrltZWfdG9PQhlv15zvpxo3xKj1DRbn6/
10sZA1oMkW2bJu6ULsVbdZxGBesQyisAkmFnriAkhJwH2ZMCr6iOFW6nA6IrhXPlwpe+C0oOmD3r
oNlAS//8LlUXFBQ6R6Bqc+oNkA1XBYNbvg5FZBcswbzPQ1P5zbUUad5my3yFcwWbkCEzhsj153Wt
Ou6NqchReLBHjJAa8IwH0MYD9Vqpgp6onKIhXqBA3DGqm0K/Ig29+ML/vv6iBK5mPsw0U2XXtW+5
+gK6Gxl5PwngPQ8MGMS4zZr+Spi7gBbM81qRE1IIiP/VLppaPVk1ifGVB4DnALWBdiUpdxJMqeVK
hDNuckaJAhdggSi3Vr/VteeMBfYkPyLjJWw+DPUmmYhNixLQZ+jA/BRrWrfbWnNHkqwliUEJjVfu
+1LI5PBERKMUGgOBRv78VlmkdRB9IpChIm8xcSz1eLXTQ2hhmytXuoB6MrikKeiVQaWGtovFcjSz
QSpdiz0rMFKz6uSKBJ3fNnxfvZpV/hJV9UmRybM5AOgF7yzHYTUF/aHNLX+OnU12pX6bl8FymaIl
D6Nv4RVh4rj4+egwFJCBriFs9UHtT2hIqx4DvmHJ/yBrhV/PzNIawHzRCLa4EHyZLKVqBIIVK29K
WqHZz3SqIkOfxKmFsM2s14OWe7Ab3DTQqmi1vBIJLn1kCFstHQ1VyFeWgQB2zebAGws3MM5CfQjJ
cQCT6HQ1a72YF8GAA3Q0eg5xBM+h4a+jgPE+12RLv09gHaAw4jIKU4zcQ6cdUQ518oVr8mug16XT
7u+rLk5jw2CCVAnog7T4pJmnMBhCpx5kU5BrKuL9Sli9tG7+vtri7CkELAXCFGdr3J0NIDgBqsAh
SN0ufYqMg+y8UEYoj3tIl1EpMdRNW1TEs0i1uNqBeynEw8IAph2zS6u+dETstCBuBtLQXQiSpVbt
CXnIdBIQjQ6Dh+SnjcEvnodw/fs7uLig/rrsIsK3CdZzgu88LygUKE28xWNH6iG7pm+4dqFFKC8I
0YrMwIUm5lEkdXJ+v1l8ENcudKHPgc1LlmGPclBt+gLMCeqkGSMFV9LErm5PshZuL0YnmCU/wCZl
JUG93KPTqIbOIU1es9ywRXrMx33dn8y09lCeXImYlx7emoUm6L6ANPC77+ivzYQOyLCughx5Vb7r
0VttHNBlgQ6m4OoyugCfoXcU0sP5uIbyZRGaSUzyIetwJSisrQAa8+nYAe6BBLk3mm/9cawe1Pik
sSM2chO/dhWFwLUEe9PaEMQBuj336ZVi/9KuRtUA7FIFyoZA/TOWUJD6TCKkzTc1P754yJO5AZHW
2+sylnnTLg+DOT5ChKngPFwCiCSd9LHverprtdqbW7VoE694MayQxnfinCdvTZTuRsyknJGROWHE
ns6vpS4XZJFYheh9AJ7H0GuzhLfaWCNs4gPdRdWfuo19mraQ7SnuRAavQBYXVFAD9iCpwXtC6gdH
LDAxtVDXkw0EEhRYCIh3jjstiKnUhMa3bu6TidmGaOw5LuWQWSAXY8kdmkhTOv7JusSe+8XA0m7m
bkIG+dLvweKCyBv0CVaBBlXkvLkWGqXKLLJEG6PvYmSGsEztxIYvvXjFXsZaYsnTHD2qR0B3UoWO
Rqvd3+/g2xpv8XXxXdE9CPMsYHZ0EUYaIjJhqZACgWNfGwDA2g6owITJHUroihDWqUi8ovaPVqA/
L7ccPbP8VL4nAq4wdFuIFCrq5GjZqQdKp8y/WHZn5tYq5wT4QgZNU7OaIqjVFdWuhLnugEOagm+G
8q6HfhPJN37J0G4QkNVWeU1SV4OTk6EeUsz0hXpsUD5ANQL+uFJ6XCqT8Nza3DGiw0ZuCZdlGklH
qcdspxdg/pNhN1iQbbD7hNww3tpjl6+qWoOsyXArzqFuQ7NyEwCjh1oQOhTgT7agcCswOsiG1hwk
eUZGVHgKDjyUtkF6JVG5tFRww2j0BO+GJJovUiVgEtPAsxDGmcndiMQvK9ex14gz66D9CGwJrBJp
lhNKcItoNAPdHF2d3HSBN/lxD4scxsrUnugFFsuoCpuByZZEumWCGcwJWoAgTo5qyFMLy1HG1Gsi
TJZCjGjgV5gqx3Im0UyX14ciAqZlQu0DOervq9mc05l/VjMQFQVfdB4Ls3hJdVRW8ZBCaUx9GBns
DbkKLWdMDpiwPRB4cUbpHsYjnekCdxv28REC1ixykR2UGx2akSEGLvwaTDdy8qBPIzcaBENg+bfi
A0YhXeiYm5ys0kP0hE6C3ja2NUQTHvRw5SHdGNKts3WFdd45QO2YhKFblN8Nk2OqbuH2oEAcNfQb
5iQQqm/AapvjLoGJ2KNGDkGzjlAETraCTgLw3HftqlUhH/GDh25XQGtMXaI7wM66ayXpd/z+553p
8DaD6gJySb74qMkY1KxEd9OuMxKowBpgMxse3+XGKUE/QSU/gvJ2Vn7UdeyXvLEV9Ulon2O0aWrj
KNGHxsRGCXdBAueqFND26JvoryggmybQd55SscnEc5g+0emNhfi3Cvrh1oRQBRhhY5h2qUq7Qp+h
PdHH3DoGem/H4FKgTiPoAIQiceKPWYBeyecseeiUlyw5S3kIp9NAj/mwCcwH0h4jdHE0MVD8fa75
6ujW8YMGCUNmQPo9fSrDLqDP6AucmlM1Zsj0dy145vwcDA9hg6G9EITyMVrRga0GiO8+B7pX48Cr
AFz12b0cM7vNN7KXAO/h7sYO8YtWnK2Re5CcO4nYlUhhIewEv194Rhjd5fMZk2P8hDRu6ttGUdZJ
LXySnmsCsLdPPT0FKstDu0TL0jOctsrAU3Gi9pkXozI2IdsRPNkqheaYUFoMYbIysNWmIT7AHm8f
qusxf6rZeqZJJx0LL4QAitQR+I/Cj4baFRCCpLK/Jbj1oYBsz9okAV+FE9a91tmGWW41aCpq7dmM
DQjbIFGCOHZAvt7K2Mvp4Bvpu5G//r4/v+u5f9aaxdACgLaROX35mbj0dcNZF1sQDuA8SIKbCVvF
wLEMfRgSOAlWW0JFJwnGLxLVKdrnPINtO2AREvshLZy2yZ00QKshea8hI++t+kpieSGzssDDY9Dy
3NhvLI+FoWyYlkPosRP6m+h8hC8UaX0OkUrkX03hL+SWeBfo0Z27W+Ahu8gtdS2OehC36m4INKiR
T+hcGcN1GLTIUxRHFgdNuYY5K991z/ITMAjf0MwFLyaU+D8/AZC2CkxxoO5CTjcCgmz0S6Mia5Ba
aOKdQkfU0O2c7gQdhjbBtLIaMTMe4jPZht9/XhT8VJP6jDqyQJsuMTca/Lsgq+UVubEy0zFzeWxS
HI5mBAcCpX3ssOgtTWy6Ol7PPKmqj2gKZtu5N7mpoxczH24bHcp1MKSGEXhFkJy0pD9UueFlxcaI
Ms/ELTL1FWiVIqG9R79ZabohtFiAM5GuGTPpwT1pyScy4Z76etWbfyTeZBJn64nsI9oCjFZsgHx5
GDsYpbCmsnJ0Y7SNh6QMPfRSu93E3ZwzqFf0dRTdTyx0B8TzWVqpoavSNM406dD1BQgL3gSdla1G
9ImN0bnMa19LjnVtbpqsti1TbKWVHrus++jbA6bDQDBae+XUezwZ/nPb8AdHo75R57dI7+gADaB5
kuwLJgZDFbvmfRV8zMxEAQ0/fkDUnyxtDk2AlLYIoNPddFx4mV7dxNCy6GO916GW6ugnGxMnxKGi
EuYgh7hP0s/ASD/AM7lD9oqJ5n4luY3XSEyY8as6smBUb+1+zFbonJQ4+hj8kEi3CXsAMWhgh3oI
daxcFfJrSmbzqqvKqwtHNsoYeMZCGgEaZIEZ0KyMEi3A8SPx9UO0edetV0L7zQrm/x595qro58rX
UDYAj0fNCHvR726zv4pG2tQ9hexj2EF8YRIfpjhNe6Uw+xcA+XmJBdwCm8xeC5p62EXQv4/pEf24
+MpXee9rl1m8szKXClqFmmGnVY9AyuAGM3caX6t9/42FeJjZoAm2lCDZ6eJhhJW14JSzYdcVO+Md
SAYQOTK9BEg0r2kp/q3nf15q8UBaCxS21XCpXPXxQGCPrWwLFY42vv0Pa+CvZ1pUzl1G64krYpgb
FyFqgmIx5VeW2cWPA8MecJEmVAnfMrS/lllcqqWZttUwI0BDt8VVAHNdxxO/8eefy/l7JYOWhv84
eP/Fo8To10BnRw+pLClu+3LYZuWLbJF3IHV9j5XKrvlnLUtPGY1dNOKQVzKnCJpdj2Y2lWk40VIH
GvwGHlVwNUhCD4oRp5uPOso9A3VvMLTPOjodaPMpxnYzhek6ag5wCLJzIzsmtwkUkqSKdrXReoSW
qFNVL0BLcggpuDQh2S/W4U2k7lWMnU0OcGhHjlU5yGtWnH0J3YLnm4Ce2LRb6N8Za71phHMT8mOq
9ugeC4H/3xEVzQP64BEc+kOWrMoCusn82Sq2qto4xFT2kW49mpDCadNnYih2rL7zeF8gUx6nDVFh
T5zAGN2C6r9Cp4XbQSOM9L8IWydu0tWqDHSXtcM+sopDpcK1Ap4FYQTldVUUaNMJDiJAddMm7kCU
LZ0wTmx8aaPuYzKhtLcHvUAn6bge8gQmMynaEzM3IuiZy90KCsgUzhRT+aXDWFEZkZOpL1og0Jnl
pBaFh0a/gwYxAdrfVtOhL2CYbUNZucUMCac1FD9WkpVKjzpYWkSzrSFuJX8bwR8KaIO1kTlzb/NU
fFZaYxMer8Jc2gSaZBE9kWFN1MAN6nqrKA8cRs6zxlQzPDM/M7ZOZOJ3yiMklo4F4W/UsVVDDb9H
i0PNDKfM0RgSdqjE+7WWZ0dFwysA2JUm0204y61J74kqsrUVzqFkQk0SKzbj9RWy6mKJjgJ9nvCJ
VAxSgp+ZyliTvlI59JrwvZIAGqTX5ZozI1ACbhMZUt+ynDah1NddKm9m64k5Iejibjf/t8dNRd3+
WTffI7htGzcWylCYdeR1fwXFudBO9Q1FGijMUXMiXP680YyCocyCCsLSdEQzeWorUKOoLzrxrPI5
r+CS0D+Z1gn5o27BC0h35sbVWRo7u6KkRW7rRPN1nBgdisqpND3VSLGAMOs1rx5nBjQspF1WZyyZ
K+fVJUJwNjYB90LhtgP50M9b5+h0Co0aQWSG6jnM0/oXJAcB3jG8TUBC9cHj3DF6JQjPv3UZujSG
t6XA1QGp/uKqCZFUdqLFmU8LyGtNpGZ+ZyAkydDj1nCHRNQAADOL/ivDqSAkHtXMzZGNj8ifrLwG
rDzaATqjLdgHNOjDiNDxxRkBPQihifKYhtZhslRHtPB2rbcCQkcuDlpRATHpXBhN2HPDKutfUil8
tUH0QC9tqbBVHE63Ob2l/VNpju6spcnBGEhkga5ZYrwXqLZCe5cxcDHVwxSNHi0lv7+cS3A7Rtr9
9+Us4rqWQpxQwJtqBnqa9jw7q9SQCiA76sYDvN8Ybhe0ERXPvNkH6N6GwUcLSMGE7QUaq+Nrfuza
JdRntrsA6ARdzz/dgsCGzTZu8bVM5OiMRzYM/nAvIGt74kbCQsna4+0I9GuEPh0AmnWaB8SSoT8A
RQxao2ZQWFNvM/kKjS3O91lhLZNH5O48R9tdPN6kfHypEUqq6QUN6KAb7IQKb37lZvdRJ+9W9BVn
95OZO3O3VdT1Vw7ti/AaJLLAAhFy4Hix3MOY28rCVqg7dN6GFnSxufEwAF6vA/W7k2KuyDqE+BQH
YzsejAEdGcVBhNdUTJdvBIyoDl4UoPs3xPVX+iD6kWYx+NJdokZwFsr2/chcqP6+u0as/ISXVlAo
eNRHldUedCTxbPjSXIEbL1bqaJr9/9tYbFFV1qkShbiNDH1UWc9d9LiYAhmDosxuoSBKe+QT0RTY
dfx87sfR5khAYT82x656fKi6zh+M21aTiGanK1tkhvGW8QMAH5xTKWKWsYSsrKnUCxXbflcqsd9V
xzwSK2ibc0v1RKO7ItFtXf8M/4+081quG0nW9RMhAt7cwi1HT9GINwhSTcF7v57+fMU+sUdcYnDt
mB0zoZ6R2CqgUJWVlfkbOsZaWZ45lnAiODP6SV6catrSR5IJnqHcjLPqH9vbQlepUSc/YEtObqfN
AFD/DamO9qg25SbVi5spTkKkTKxRDZZ+G3Enfo6N1dcax1etyh0oG0fUvuvkwH0hQ2MA6PIoFLhe
is7Y0HCSqVSb9RF+DmVe9pYg8awJIiAJVNzygew8LYt71oddxP5A6UDqJC9xhAbpGhxl6bpHJIVe
0bqkXhXhSkOF09o5iIDVdNypcxSoyHEFnqFE2I3mIbNWjOhrPAvxBFkfgkDP0doAlYjj2yZT6ku5
Wu8FB3ZWFCJ0FWh5sdWH4663ERWDjgb9ZePMfjzLjyaxQvwdQ6xvjZglgjQfEGkLhQWphTLj6L5c
dUHMYwvBgHh9m/V5MxGxRRikONEIKT31NaEu0BwVA82O9+9XlWr+nbmD1aICKmBhMkKxJ5F3TYqp
0DO+nEpvSQgN0dDCnqO/yhrMZIsgke70zBMyabHa73Gm9CAubIwVg8E69kwnnIorcW8eykcUl+hT
VUMGje9tqXGvsF5AoM+d5anZExJ6orpSS9y9Q2N12L/5XlDYCigAxxF+YFZcIaATS1EX2obuIlKA
REZ7oWayP6Bskqr185TpF0DqkWH9EFJMwN3qs8+/lWrm40z9LwJLd0xAoaeuM9FfAYMJ+g+KrzTg
oRuj5kbHiYlWIjUwp0euBRAuxvki0bwR7hgyDqp+bbcIIcBAbJbnoVq8aao8MURJEpushyXN/M6+
bKwEGCuNP5FEINPR2VkwlZysSGwfo+t4VvYlibsNuWZJ1sCy98dcATI/3s56Eoq24aRLsEOFRg8m
5USckvR/RTBoiaEv90h2aEHFIHIMNY0odNTWO5XqzlAFuCDfxHb9UQpVTLhaGuI8s+rpI0+Kokgi
tJIq86IDXbJED0eAhi1CQMmkQH2lxry+m2u/1SMb1jNyLle6/GLRmJhkRs+B7WeR7ou2YbbSa6X4
fav0D7GUs0o1kEskyZcF+5B/jOjP5BRuRU02ZQlTWPdr0/khtOri/lKmdF7wXI2WbwfIi0IblJLL
qtNT634K/CPywW95uSDaaYRuOfVvSq4g9BE9cfzL5vB4NLETaVyxo5scxxOr27BpZ4gcWYv4Gzmv
QmSoIkQsamW70IBIGv4NvXPn/KpSf8S5cREPjovUpntMoU/2XJeGNdD4qbej5sd0rKEeFTa+VNKm
06NQjeVtLZNCpT8T9GTAeXtdChvP3jrVhl9bZ5ukXASI/FqZu9HKsV6RwrbG7divF5Uq74p+eKCT
CZT2aGvsDHVPLWuR0HEM26GAuFj5Xd0HwzQeEqGKkM57i1kXV0A1CRvdV/t4m6bxdX5cqNqUO0mm
W1NGB0E6E+ljUc2sb/WXkFFh1XWxX4xyiDSd6EIUKOIt9bqvu+lMDvtVPxryG8JY8I5BbH1cz/84
p9O6iMwj8g6HfNLCGvQO5f/ejD2jnFGgMi/y/F1wVPXXvgPeQoClfHkkdFCBbKFhE/vQavXVZyFg
ZR37fZTml3XZ7mpQsTz9v432q3SIt5qkoRI/bWw0Gh0FRoOQk3Huvo9+fxd7NIfmojB8oDQvn162
6jqPBiCsH4wdk8Z3NGrbFGAkeAI1v+WJzxTaP1TbTs9wQYZC3wmpKDSkPt88piZF46ckwTBS2ZuP
aXBkPys2lzomAOC6FyEWpN3XautZablT+x9Y6rbGdWPXex1Rp+9f/yv6BOgC8EngUTEXO0U5wK7V
wWdNkLNYU2VKF86gk6f96NdbgKluoj80sHgbLilKTVllFOpy3z/CF1pf1NgEVMnk6DHAzn+eERkY
2mQ2tiKqekkm77tk2DXR6E4W8gZwVfqJtEEBvl//0w0UG9oWaKzmG0ke5Pqr4FBxb1IyyxXa/QmF
4O+f74PV+fmL8XzcxiFEoBryF169GKIZhjhkyEUr/VRCAyJ7mlLwFBkh5F6ns99BbembMRBZPXx1
77jcVjUQMHk+s/u+uLcCmkCBm3a4DEbzNEuec9NE/pXdBy+j0X8jWwqWla0lDscKLCm0trNb5Isi
5acxT1Jio6sTe+gYs5ufispD2hWsILU9aq/fz/SpFQ7gYN4OLg2VD+5cln2CuOpsLerVhfyWtyN+
LhV+aovqmT2X3uFtLThGoxIVtNRLkHtAk8yvrWSrJpFH7c7tGpUY+rOBvC+pYdTkG5nOQ0sAL0ps
zwxrm6Inxrc589Ti/U/XB1k5t3rsuyA2nMwPCleSNIn0yaFbPNBCHOPlYjJlQdRR2/aZgxQJjx0c
dbfAP2yOHnN7M8ESOKa/Wz19HvIrzla5tXeQtTby3N3IiY42i+Nl87n73hc1G1TroEKoyAQJ3tTJ
FB+dOVmkxFEO9oSKQpn5k2EGozmF66RtcsSabS64Y7e6uryS+MHNaPfFaO1AC6Fp+Ev0ZihRT23n
C9RbeWPNaFfjrYoWESDWn5Rfj3l+m7fjBZXA4PuZ/jtWUx2ge4ocK8J4VMg+B4oSsQLsymblQIEE
qZwg6RRfmRq0HwPEr67+G6YjJwLSsw4XYxWx85PLsRNnTrUohXJQC8CGr/gkenqt7SrH9DqWlTx7
1vRYOO2GXpgmvyBuZkBSaqTsdz5gC69U4fcT8MXhwQM5IGlRwzX/du/QzbSMqBtBMiF3PDpDYArw
lnE5VqmX5uSmoqhmGb5SC5loPVhRalR1tAyQf0Ph8rBOsXtWqv+LM0Q3AKipiME7bIHTlCAxuLwn
C9MEtUSwexMpDoFDdD2cCrIyUKCI0JpG55N0o/3pOfiUfz8xf3eUeQIqkERnPCP/KufVmqLE0hEy
dTzeSfpHTkIql2vo7L8s+dX5V/5iz3NUEYWhfeJRcFo/LJrU6JUWJKJAFtNXiwSHWSMD4p9skxap
iKPc0l0FBVpf5uRICPX5yhCdOzy/CM6gNGCfAiQXDNSTS3nbmXmzlkCP/xVm7XPbN9MxcVnOodNQ
quZuY3aPQjCWGvp7b/dPw9Ihs+fgtCYOMfRZgg5lzTQvNtpi7+Wamr7Bxbr323XhZypPXfujZ0rp
OcnHj+LSSeSERoZ+DdonYlufPPyyZgZ/Bt5enf2sva6OB8xgnEWojDbUgLw6c/vRU5YHVCPqpkaM
iGt45J2t+nxRfOLYwXLRwnkRZMKpVVPRVos99uyrrkbuiuKO2EhHSfdtG5luVLLGTUeAK9DqnkEF
/pSs3Ovn8hwm6e+LOI+BMQxbCLgxD/M5wB2pjdcDVtri/OvSV9uGrceDROyXrjEOUG0Fg1yboMwU
HoRqiOQT+NMuW7yM1tD3e+qrvIdIK0OdQ/2WPuVJ9FOTHDZnDrFa3JeHGHT7vDzWkrFpaeVA3VGH
JFi4ebIdkaFSN5IlBa1Oz6+atlmUntni/4b3k9XC14GSogODZV2chP9ZV49lajrL4SDcYC9XzzdG
99JycXB7fjbcS+E2iktt7goTO7A+Lgboz4jOuQ5Gfqoney0/8OKLH6vd68trx71+eebvWvwXfp//
8ncZ4kfeog0Gzm/Xux/XLziFvW827ze9v7nZ3FTuDdJavu6Dj/Ke9B83k7tJ/Hd+s/VT75fpN1vb
B1+PkRxeZg8Psr//+fMq2b527pV8MXht2Lhclbyrwn1VhbHonhqKu/+5T9zU/82viXt7e/v79nEM
nh/9f0a38u791L+9v/e//7hfxC94qpyisD/gjJ5q+OuErlSr1Y9+MF4ScKDO/P1i6558rE8DnOQZ
acHNgivXIoiXYr0U5ojQzeVE0yNZfosSxzAv/gf8rb7u5BtS+N7IceOytoAHFvlyXaxQr6wnM49C
Q3+I+vyShg4QNhabkXhtpfi29hv96eNUhqPqoP80XdUdwlcGOlCTfsE7JTMaxd3gKxKqPt2DhH3D
UdUgFtdcMJcz2Ymokn3zxqc3ySJJDORymVJ2JeWESfaU4swQX1B9Bb34fz7bKUFpcTI7nyxgfUJG
ekCDV9aoitMDpYQBqMPpK5/RuwXqro6aXHrHXDtaE2QVSMtlY5BIY1HQc7ccC2lLGUYU3gbOBlHQ
V/K37xfBuRlRP4ezJjNbs1yZkSl6oGLzv0GEfHH8ASQnk+Xsk7m9ntymS2wOaytiCDRbTG4L657q
Le3Zobr7/l2+yD0/DSRK83+UPeY+meRBZSCOKoqS4yL4LdRGC+wezrE8vjgGPo11Mm+jHtdW3msf
ewe0mYbSVjvcijrm9+/0Rdb0aZyT4zcZDKOGTg6chhrlCqkhgIhttoDS/aU+f8p+/a0oMtC/QFP9
1LBH7ttcbrvjx7eqV6iLy0YowLBPQbx8/2ZfzSA0V4fTVKehdHp01ZU9llYJ5IkrGBRX7quCb3WO
m/HVC/05ivjzP9bEcR1z7BXnRRDZ2WsMRA9Zdx6G4u3/9jonJ5+EDJLclwwEJTNaBR5pUgBUn3On
+yoNAin2n2k7CdpFa/QgbqbloNwf77MfxjUCgaCeIg/9wynfpj/GA21Q6xx8/UMo4zR0/jHuqfJS
Cbqi0aoRGBQXO30fF486fZ4JspWQ0Uf7gX1trIbLJEvO3qKBs/Z3cf+7m0AVLonfk6wa1EXj6qEt
s1DHBCErtfvvP8KZr/3ROfzja5dlp0uTDfiMjgM6M5RBiAD0Ic8WxL66T/35GT6kBv4YqbLkzqIA
thxgeYGkmiY6DCoNJUActzCPFJCdpptWl5Py0nfHM5nBV0Hhz29xEhS0aFSqZmJwSRaYHTTyevRF
XrnhVigGi3PCyX5/P7PnhhTJyh/vK+HHmw0ju5XPD2nG5bWBqVWZ8FNBttV8p4n0/YhfnUx/QCI/
jM//GNFOldlUHAGJHPYS+IEVmcCzZiFnBjmt9JZ0BJe2Z5AWM76PCITk0/fv8fWa/A+08+RUspW8
dFqJNYknYkT5j33CSFbzu8ofvx/py4j6H3Tf6RaVoQjEk9F8JIyYP4m2qURRGPGZ/2Yc5FPg+Wnc
bE/PvsXM1M4EqJhkd2Lz8zp01akonDn7vjrPkSP4n3FOlnkDLx/VV4FWxMjQuW1IHLNKoDeErqV1
jo785Xf6Y7STFR4Nsy2v9BFBRG34RtQmqFkROM4WJr7+TP95LbEm/1jYQ2ZqVMT4TJC6wcxwb0XF
blHC7z/SudcRT/HHKPOiVktl1R8BCtOhEY0eiYD42Heb7wf6OhRi/0SNBQQzNMjPIy2p3Sl4DYHF
PSLsWL13RSh4YMW8+fhoEz321rMBcAo2ozIK8e2n7x/hyxlFYMyGvA4e71SjYJyPnEUTn06L9sh0
oCmFpVNR330/ypch8I9RTk5eg/C3ZgkzijNp8VtwyFfpXene5vl+lC4BcJ9Z/mfe6nReOzVSZ00s
yON6xWWFtyI7P1tA/XoU2lyondBeO5WBsey6jaSYr8cphjocfQpkuLRzLbyv5+4/o5xkR2OuxlY8
5qz5HlEq/aGnr0rYAONs0AwSetRzc6Y2cu7FTj5XkVeG3GL2cLDrK6I7aR+j6efwPl++GFUgMPs4
feFD9Hnxo0ShmakqOJpo93dboDBUVaXuCq+x+ufZ7stXvSVUmVBopDaoU4Q6mcfc1OOmqeRZALh7
YuG4j3scGPANqp8i4D40CYClfL/uv4ok2JfReqWQCh34JAzHzeSs06LOHwVtUELUIjKbWzpy5OeM
HL/QQRXvhv4Mek8AyayTw9LATHOQLGMWxgh2N+2Yz95+skEWyYBDOD1TOI3WpVoikaV49i9xjNoL
D3KLESKsFTAGeXPG1Owj0zhNfTWcZ0Gh0hSGefX5G+dqXtWxrs3oeLuazu3rJkke8uGimjCc9Np4
n6rPTe/XxUHrNjNAz5EG6M2o70coc8UWUoyBCIDiDUc/LkI7euiXm07ZHmXkx/zeoTnzT9ld2qNn
TJ2XXdnSPjtojzZ4iu8/pCJm7+8XoVIoC3gaZ/fnF1GMIyjWdP33S1rZ64SaFZGFHFlFEy56nrM7
AJtnWQcfCl7fjXsygVMfj0pDPncoi73eP3zYBsUPwjhLyH3OHbVCJA4RuN+sreKdJYt8WZIBtaoo
EG+F0tXJJi3ibJ4XmfGpvPdXPdJ21xRjxmIjK9dxjQS0VXpkl+0Gva/yFfLemNzF6aYCiW9H15YJ
6/4H/SRon1rma7vvv8pXvXX7z6c7+SqjOc6OCur4MK9bS39PsItIZ1ezXhqjo5aG/2T6z9TdNxON
Uu1Xar3o6erZGoXQUvUtSFlaTDd7ozTSf7VeqHJzsKpUvU93foKokcJS4rtx5yOhNOsOVoKfX5a7
SK59Ctxzogc5DiXfT8mXYQ6HWvr48P10NKk+L9SmySqjrhemBPcrRIct062U+1W+hFrklZU304g9
H1xFIPtrmQq3YhUSu4Nu5+dRJ+1YlhbedoelC3qrdTVaq44NXB8Yk/CCM9Npn9dqIKAyNK0SDL00
vJa+f/ePttTfTyF6qAD+ELU4CYG1MfWF3Ywz1GosYaZXFAlg6R06yQ6x53DrCb8SI9rMICU5kty0
mXxhiCqqtpp2V9K742Jm1dM1y4RVRF2qbjdtMnotNuVW9KzZaZABP53AaUyAykZF23bjVVnL/myM
mHG0IRwBNdnj9oN9HaR5bdgb1i/YJhcp/UuuxR5smAsp1y6i8nibQg4QBZUWv7eWSetKL+a56CNS
+AWC0Oj8n+QX6DQpf5SmHs52ESrZIUqzsK9v4+V3TtuxKfAEy99wJqZoIl/1UcwnsC7U+OEDMmHR
ye1QIGsskN7Y0Uw3XYLpXd96Kyi8mbeM4HenSXnGKMf4G2DOgUQzV1E43eldn6xEaVIrI4q7+TBE
ZmBlo6hvdCAvRzjkhlW7crJROzBWuxTS6VOiXMlUu/uDo/c7AToWSwgwojstCaLjV1TX8Qle+iJY
sRxKAbnlVRsg0cLpu7EhUnKXdqZHHUCqXetui/6+enyvqZekTeELcBVgCk+l1Sbg/8IJcNReqTvi
ak9p8GVWb+yugk50pun1ITr915r8YxZOAriDid2idcN8UIaB+j+kptnrgUS244vtZIEir8j7d6EO
EaAAoXs8sAjEiymzWy1ADycQdU4WChJp5rb5r2ZUgdBdycenFPsHiWTQEc617RHdvzX4fkNRGvtq
X//x9CLB+eMqRMl/TJSeY68GwaloLDuglO0j1o9dN3k9bsgzargWbKUU1KiD19Y+obaV45JOhnNs
XpPpZWwcjq7LyJHC2ERXwGvGlyVdD4mhhnh9ixagiSlf4WzzIez7guYHQCfEb0TO4kxbsmsqNALQ
DC6WJJubWGFIYuPoEahFNh8PwCHgC9QApsiuvEH97KYfX/uW7mJBd0+4xS2I+pIM6e3FQG8MZkS4
HNFzYNlMGP0I00th8lCrOHVo2CNN2U+IKdQiY6wx58Heqq20G14b5uE443O/imaXFF/XF002bEUn
nBpS6eCdgAiFhQyq6PUglMkFHDXWKYG3lT7VsgG3ZA4yWhQzKhSidWQLYRtiBZBVQx7uqQ4KEu9U
XZENC1grWYbDXwfRpY8lAlQBTR5wyPFdmMKTU9qwlBv7HUi9B/G6pHqoWG7mwIbLH6ErESU9pzZo
M2OwRL2rBYcng8RN0B6AFCO6+4ApFQ8Yz5T/AL+NysU7zsiubIyI1KOPI3WevDY4HWF3A7WGAcRP
daRqKDrK1s3YZTs7e550Y2NNP7BXs+3xeqVJL0q4GqiB4/DSQT5bF263bNs49tOl90eNtEDVsELo
/f6IaRJSvBChZUC42qgeTKf081beGpXpr9rga+k/Vv7OHa7WcUtYN+aw+nKUbTJkBMSFEufQ/drq
uyR/EyRQmke4NkXDCK0B0KbkOrjjVcTp6NGRHgqBjodSkE33KbOHCiZVsqgJVGCRiTvVr0N+A+dy
lhw4eI+5vLNLDoQpjLoHHfAQkgsaBDvMxuJHetlUPeoyCrPBDBzJszstqGc/766UYbwQfoNGRlNU
LnA+fEwA9sWHAbdABVykY70Itt9qvxLNoxa0HadR3TtwI497Oos5AtTU7TjG08K8wJwBgSpwxW0U
5NWwrbGf+jeGgeYUBPy8oDt7lWSR+F5gbTUvFbPPGorpjC0zji9MVHusdwn/H5vZTRY1ewK3Lyxn
h+GhKBAcwyDc3ozFmzTdWEh0Hnu812+W7ilvH9hnTgtwdFuxoDTA0NGwEFLru9LLfg52u+tBEZhQ
I0ENr12yUTJo9oVrS9AojoiGDX2YAKCJ+urQy++xOeBB9a5NcbBaml/vdJ68GZWgktsNCqtupNxq
pC9Fjy0U2+7j4VXDE+WCIXV2cVz5YsX06lMOkn+dABaPL8e0CtmWFYe5uCmP6fGCaRY/B1Jlxu0R
tmG4dstWHTvWIjJS8dFLgYzn8YsF4URMhYAfoAITXdfxGGIm0EDXF0LBCkUY7TlFv6ThszWNFiRj
epFPEdBl+xF9wSZZrzsL4zX2d8pmK+TqXs3ylzlHZMZ66eYyNKLppuLvmsyfdS57WU9vvMfVCV5a
KeBzWRZ0xa+BDCMHMM+dQvCtzoT1L7M12tMOl2/Aupb6OarXbWYdGzouB3vB+6vwZO16oRg5LBue
m7r0RGvkuHGokDcOMhKvpuCuLgDbm9cUOVdYQhaJa4rn7kRnuhyfG1RVqLAIiVWjfZQ6sZLE+4s7
SXZ86Pmwx0Lyvn+NDw+Jv45WByUNcBOqwq3382s0c2KplZPMh/jq+DykKKK4yjP4PmPbX+Z38ev0
K79qQhxX9/EW57GLYgRIGbQNojO7pTgIRufN1P7EWBPZGHfaVgPKLqHaPcaXy37Zct+8Mf1NtMt8
aBxXR74Zb+Fr745v+ABFXXPbvfTXyqOzWfb6deuj++ort8atdauHdbhu87DYcm74w216k1wRMIJA
20yvZoiP6La/UR6Vx+G1/pHgsv1Ptq28c3cBQ1zOvpugk5KHUkrIq80ZlxAsDNal8ZE/0QuwA7C9
ZkvbjeU9ss5BCvdHgGAQKhGbOl+RkH6zerB1TcFheCvw+DKC26Nc7MjBRIoq9QZ+UQFVLyN18NWC
kI1zranhUztH/jSwK5HGEJbNveQfIzQtCMQpZr2F9DRO7b0IVQQKFT1gUQYfFhWPFmji5rLTjNjL
CXODpLhr/dPArS62TG+2z5Tiv6rN6GiEIoAH2p8K6OfV07dp4jQF1TsKJeJVyBMkVImmn2f1ogGD
/vUhDK7OBlsNCW2KCCepcGTNU6dNznTgHAv7oHwaPU5ed9hVYRq0Gy4aHtyd4HgRH9ItumOh4i/+
M2wUF+9r9zHyIm8G+cN91ou3Rx8hkGDZVX6/Qcx4U4XjpgmBuG3VQA80v78zPSOsfqZb8l1+zgjl
YPEhhrnznqtMUAeGbwfGDti5Z/K/gfFu9M26d7Zs+z0evs8G4wziCRLvR+m5u/fdpjhg4PNWelh7
+k6ARY2behNIoOGAy6MveVag+6bfbWvvxw816K+We5KpnDc5+sqFw4vYHsZRP5dQ3a/BElKCc6nc
85/Su6PD6T4nP5pds6PhuV2DagdxetMGyOa5mWftRvd3Bi892Wau7KYhl1j3sXTfFDdM3bcXJsl9
lj3LRWMfWBTltZAbgwtP3HtZvWdzo3uS+/YGotRN3esfb6l72brXCA+48u7p6qe0eX19uLpZvHeo
dV65QQfMR6iIP4aDF0Y+DTsvdt9/wY9zK5fq5NPNxeAePQh57uq/vj6J30ZJSjiTu79gAHntReXO
fuSSIPl4CnjK3rqdPPJTH483V2fmBJwqCklvPde9AWUlpoG7X8Cp4b5hgSx+527YIm/mvkf+j7ve
v0rczL0fvFc17Fw61T43R7cXqKynp1+OJ/7SJ8t7tzzvPdrV/GU/SHXdJ3AOQRWS+XmaX/AfAPxe
tMN8jQ/4a+KhJ/7Vwo3CIeCcZlRITbzv5qlwd5qPDKMvuZLbu/VGfPJfSIO6Fw+/NjeJD9cliIN/
H52geGg9zo37nl8LvsrCs7d8YzmgcOfyWDfiBUvPuTIBkJm7fIOxWCBemxeN3c37E1Vf9yd6OTuK
SeFD7Ve3kMA8zDoDmz9ZfUSmPdm39nIobdTQ2a8X5T/WHh7mhcxUx96D4u1fwXq6xXberfdagBTQ
hXqhX9hbc+vEXnMbPTW3x0vzgDrRdX99vKz21d48VLfDpX7oNllQ+hzY+4d9kHpBcO/dVxsDnF0X
YkHnz4G5OYbKs45jt9sHM4t59jofjEw4P9p7LdQ98OQXpMX+uoGy6qpFYPKhjnfZvJv1rZ0brnpo
Nut23jp+5NkBumH+uo2C/jC6j/8UXuGJY+X7E9L+O8Z9jjsnl09Ay+VRmaIJY1/cktEK2TTDViI+
OKG1HXZguH5FL9J9dGvus3+cX6RrAGVUw3USUIa6l3jKNg8QPt0lF85F/la/Sf+Qo4wRX2feLZfR
G9Zafhu2uyVYQ0fdGD+l9jItdolx4TjXK+AG9kmH69p8ddSD6a03LyAhqSMXoyspOpCfpQugT0SD
t9kUwO5I+ajVobxQQ8svNsYewtoGKZLH8bmYTCiszwbUNel2bfcIOn0/WR9CQZ9Py8+TdZJOIJ+h
QFxK54O28FBgL4aY9T7abqlbHjrhwuObzBLCl23ZHpIKE/bD63veFV6Ju1ysraEQhuHm8ZFDrpOQ
guqWt9LEspYgaHmaejlJv7kLw5/y4RjvclLbGUWLGPSvhs9qy8VqxqiSy6rIO51c9afjz2KJzqRO
aMmcOZFOTr9iPepGLMfzAWBUQKostD6v1v3kMzCI0iO/Wu7b0b17f4csSUDkSu5B5Od3xfLHRTzo
+NlqtwaOu4RLOPNPePW+AiI1d3kFT8RlyzX5t8QVM/Ejv9yU70nYc2ZpB+2tCIkUQR4kfv3O30yk
IoXCcz3fU8Ai6lyiBBtyNG4IXGHhv6mM7rhjIJ54Iawfwz7b4qW36G5su3LuRVfWzD3ZG8L5UvLq
W06qeltexZ2LwgpJBWNExC3Y0z51PL/e/LojofdNT+f9j35xI04r3WOcK+5nxD45mC6cX5O/etY9
V4lg8EHZBiNHjRI+r0zCGMDOvuKPvPSx51ijzrspdmJCRdCEUv9xDrUMmIT/npLpRiBoHU8i8CGs
yc+xyTj/RPyYiCdTKN/m7rO9EW9b+OIv+sHj/v+/C+EZt+dTxO5dsLkTJ9P7rzt4o4GyKdwbgB6h
7SqBzCn5UO8y0UlzjwFX9522T39Y7CdxCLUXkIjdV4T4gyoIRt90f1GZ2nScAFMwBOI8INDHF0+/
sPYOBPZXHBJ0HL015HgjHquhxt+0eFfd/vVn5Uq3cjj7GsE6cYEC4x7NT5H4u7/rkD9u3IfM7byP
X3Jf/M/KQybRLXYDWckxRBOX17Y5phX36AuQMsQTMpQ4lPxuU/plSCWAOKP6zr7hEdewehW/jr6x
R22dY/nX7sfuWuczijkUGcDir4ESwj3evf24C5445tx0wz90V9tYG/xdebjM3cecKFD1vcGT3QRT
L4vjA5EjX9ocef6JuTE2s/8UMYHwHnzv58gPPxTBwFPpT4l7MfpPi7cwmxnJPWnJE5H9zFa1z+3U
k9J6Wi4TorbE8IW452HVyqTJjyI4QzVxVxJJgfFGB72VkXASe4/ffGyZ0nkvb7IL9ba4KC6krXY9
76fQ3IjV+fZu+vHGuBrkKwvHsCbgZrPPHqNr6VYnbZkC8VYVr5zx9Wa/2j/k/i0kcD/ztJ2zLd1H
dplX+knAZcrL/WYjflBMl0wmMYffR+aPSvHfkZksHUagSWXuJDKraRKNeUKwatveNWB+UwVuaUFB
VmxTIwAFjByXAFtOQOZFTS2HL9yYGwjfqu01xQulNCAcJmJUyfpmwBgCdGdGvzsCe2HOz1mVhkdk
GHLjiNP9XddqVFpRuqIlaez7qcQRXN4oyqOc617EMBJMX3FpkrI3AVtVy26rcU6MQjpDu3MoAg4R
F+kMdHgVdsutqFh0RyKb0Z/pgJl/9SU1RTVglwg0EdeL0yb6rERwXipkvOM0uWnHPFghlid3UZVK
rsUFPoqT21FRH7q1OiATdhV1ym0DAcSihpIAm07K5zkptkN9e6wvkQCIhHtJbQVpoA3SBRZc3fga
qRc18nD6dC/boP/LQKXWhmRyMNGiNaO3AvN3uKFhIcNUm+PQGPLAqRCUUW6aenBVv4ooFeGyShVV
aKgD7MtrdCOz13hC2kNVWxzpfyfH28JCGlEqbzNkqKb2hhavbdVn9tPfnVwxY2CpNSFLyLydLKZ0
zprVShP5YDc8ZvZaTf8k7dtSHpLfqvkPtJNM95Wb71ew8lcv5GNQ6OR8K/wo5BOgj7oayzioDJpJ
mmv2b1Rqa7zjbPWXwADCfEkdTrrhnA7UX/kfw0Imgfgs9ORA+Hy+46pTfsz1Sjseqj4o4qsMgmiB
oqScv62keNmRgvUjvgmU0kG62dS0tPwqhfo3pAdBaDszCV+t1T+f5qTslKlSU+mLfjxQRFBXal+8
M5ZiAgSnTpsjXOiI4rSuP2Tn8Ed/qy+JiYCBBdkRI1bqXp8norcLWY0yhobki5Wd0mMZ8aA126gJ
u0JBkvi1yJ5Trdm06d0CKELIY1C8nrHaRZcipXrx/Vxof5Vm4GHRpBVuBxD0rdOKwKJIcpYu5nrI
cavF5NFL0tKz5XgXZZErWMEWgGDLenGaIVDyFEHXZO1cc96bK3IMWTY8tDaSyv1gX5iVfcnbydgP
0tyq71CQ2B9bbd+m8eGxWrrt1NNnRDw1KLP8H3uMQq0z/EGzg9ZpHmngn+ka/Y1E4d0wDmSuBeMd
FuHnya5rS59k1VoP44gftRkhdfp8xE4ZAAqNo7WethiCu3JXMs+ouzl3o6oiE/IqDL+Pt4LmPuLq
aJwBNX218aEvQy+1AGtpCK5/fiygPzGEChvR6PoKxUOqXWAVhVUfnVbqrEJqlWI7S//7T/31uAY9
aQ3mHegjsRT+6KGNUZXppWUtHxpUgCeEnIoVv5j4DsTOI3tPnQ1XAaNz1hTtq2WvK5yZwu5Hgel7
EnawtECupEqPB5a2J8ZdtEf0BbKpw+Z7r/UgRqi+GbSX+AppUYeDiW6jdgvfnr7Jirf44KaUt8/M
yBfREDKTJmNBJOKipn2eEYljuqnwWT3EaGynCOC9l1TECYaUjQULUDwTW+/MqOJK8ymLQI9CAAMY
E8tcSHafR81KlCmSlGWJvXteXwkX0VQeXRPfx4YCprE+ToUw/GAq7OVKWKuCXXITQ/cbreC8f5zP
uep9KFqdPhLcesjuLA4ovqc7JcPWzbalhe9TX+kWgHt2vfDU6/DeGOt6O04PWSKARs1TWpLv585l
l0x3Gng5jTtj0uI11CHn27UXej3tK7U8NEbqDwN9KC6PXW+GTnkMZYkuQwnQajUtZG8G0VcoZSUU
6gFWCixl6IJWpYwiAkxWZO4UZUFEaF7yFMVbJPeaWb1QMoMQYj3r0o/MsfZZgUpyj+IMjHk6UE78
6/sPJhLbvybHAkDz/wg7s+VWkaZdX5EimAToVIO9BtuSmOGEAASakcQMV/8/5X2yv9UdvaK93LIk
oCorKzMrhzcXJF39C1CkUWH1aRREGkoRL+zFAK76lUI47HN9d+zf+vovO/VftKXGYlBrPGezkLb2
vwzyGCvp1urgHxGzpf6hJGmaE7xAp1L/ppj/RfwD70pvDmGCaJr6hypspNMovxYEwWF/woe3+ftl
4RNlkZ4upaeUv5Bwueg2vXZeqbu/d/P8t62gIwYVA2hL+R+VyQusjcX1DGmPjx3OaToSXH+8yjtg
zQTZu3b9qDhoTYvt5WWG5KdTWlTf4I5SXuFPepsBI6l8VebpL3b+v9HfoH5qjtqgiupPvTFUw6Iv
X3PK/1SPTp6gIUJ+OOuvIvnfHiTysmi1o4h0yT+OVIv7Q5fHS/stCURZ3XUj33+QH08j1f9m4X+c
3RA5ZFaDPEbnRkq1/lhmaaLL7OPegKh1BTYNqAkCuszpr+UL3/bLH3sFdElwTDTQGil7/UO2kX92
kWfPkWIM82vQZ6v4/l26T0/Q6uVjhJB1gP8NUYKZ05PugJQ173vl0e5rRMVf0wa/den/jodkTwGi
BAg+rcP+NLKbu/a8qBMMdsGsiR/4vFJZ/QKEY3OS3rr4U3+9nfpxU6nQ47WXR2rMFKAGiWE/864L
tNPt97391IjJyGO3Lg3aLQ8E4qTOWZz0dLzr3mNxjcz4x9X4WZa+evN0TEd8nSsJT2vbkN0za4nX
AkFFdlRZE61tiLiQCwZI3/Xxc1HR9FnJjNv4dibtR2nITxwfnOTemud7z7lJMgptshbP33+txv8u
BPyTNiYZldJcBk+CNlf/K2aUp36S76IuUcC3UQj51oOPOsyv7zfwTG+kPDyGe2Q2MeGBRt7MZp+1
Gh9aAXTwaPbD3L3RZ1cmLlHNfXo8vs3mrw99DE442vUSG8vYPLtslOW1gJM/Ld6OlItpdGppy8vm
2D7fSyDb+ou5Qjtv7q9fdLYD8x6NM7oiMc+s3qjfX89vErASw9LQr64ITct186G1h//eHdjd/xDx
oGoIUBlDn2OQ/bnjQbWYta2qfVda6PejTxx5dXoYbyITRy2lX0PTH6Qb+ssg/HrZCIIJ4FTzqK+a
mryPStqMZ+XXYOB+MPFK4jpVb7jaiEU+ump9PVcr8mbG59esss8Thlb9icDVZ7f3pnluSjL74kVo
3Lc0DPh9UpQf87rbXSqnnz9ENXdZ/pgBWdqoifYABpXrSQzqaTA3I3B/k9T9/UUWRn/blSBdtzEQ
/drx1+VFgtOcsBjpawJuubypK3JAVXAOTy1xVAq7mQ2ByU/QAZf3pDOHtdTOljd1cvk+EQT9Ez0E
2gzpKMrefD6/QWKvuBmqXTV4lObGl1SYbQKUQ6MEYIyJpmkGkGn6h0KayTSPgSN7ft6G26/JKK2W
LiRnUOuQQbtBwod6SWlfcCI8/+x+vThqy/jgZHZL81wieeccFvAm3eipMxu/IQYrxafQVKBkkFlj
0qHTJIOOzKiqSvG7nOmhJMsAhj72wmEuSl9P0wKMInklOlCIREvy0Os7IZ96Q34YFZ6TaZnmb4WM
pGP52Oj57HVdSZf4TZcmnAbPlXnW3+orjtHHZSVSdS6XBBtR4K6RjEBncJLArpDZiD/m1XHFmWJQ
iN3JCSh386SfVvTKpQz/9CZ3C1eA/J6pElKkx0+9On0KYah22mp4kfO0EDC25+lJZVm/eerGssLo
HeY/z7ffzRw4bhJ3VfKRGgiBb0SgqJvkmNFEenUy6l+qAtTmDJdLV39cgeolL6KXmreZWm5Q/NtX
TLuiQvT+BOpwAppGpHvOWahygbvtuq+kWqREzm+LDwy8yxFgMjpjtDPl+4wuxnycP4BeGX+RSvfE
qwWVCx1QdxpwCf/NlVMpZWQ6kMclnieRc/Z4P7/aJTUVP+EUPC3qdcsZR3jEBmL4l34W3MrgNsbL
2em1ZOcIOOi2A9SQa0UyXbx4rabugLuM5RWJecfhU+SmVeB4zhh1pbjD+KPR6g119mQZ/6hex7eh
YwfgFdOUx/qqwpNAYdOH8rUQfT3G2RveNQGwCFxgf48G6Pd8PX+SLCOQFUvhbjrjlaYHai3TlAtI
ZAhOwsgvCqf7ye7OdG8748yjcZh8iWRcfgLmSiSO3SRzPbXkumGHdkR8h3J1A49Hm9Vv8rkwtMXP
mIRK/YzCARMf+PrZsiSljzS9EVDLHjCqW5VP7fQ5xvc1kbKP6fzZkYw0KGTW2k2/Fug+A7nCXVOt
YnAeBTqU/Jj/FhCVLY25uJNxijdG81wb1X0zB9ZYQEoeH7OfFwXv2H1taCBO0euGuXfj64coMZU4
7BH9kWsC0NK2lVNs4qV+jMS0gUxcdv1t1XDXJ/1ZxB05H9J80bzf1hMsdqrP5Du9yNF7rkGf1MFU
FOsm4LbEqKYCQpN1MeOe3ZWcpuH+o33Q8kOD6ommsQ3a15qSjydYmSK/qJMvv4AMExSIcVuKTwWK
JZnFjUHYYvENjXmX1W03bnCNwYjSDXRTVkTgYb5IRjTuKcZEN8MNjIi70PRXf3Zvd0N5v4vmgvSP
VHT193x6bZXnVjndtl31/Hq95u/mWduCoWTFymUD3tD2Qh7vWZ7eZbAjSdUSFW9oMBJ9V7I5/Jif
AUguf2jsBE15E5iyQMe3HIEurSoQyWhdCD7n9PgxJ5X0FZM3oAgN3yIs5aUk3391czh9llfGRFds
YzWeF3RRKsEEOr2xReY9LcFoQ3smAU+KTz/14/y7PjNmxdR5MTvOV9L8TYjG8m5a9IEC93G2HU3S
VWa3FW0AftTzVyD0zzwuPy4nHc/SUNy6H5PWnNeX5uKebl/V3Hgjh3Ey8KeSKfWoR+qqaFRQd1/P
Vwkwj4pkjc7dcfVXxAAg/f48dNMXhsbYwuSgFIdElD9ON83s2JAtrsg/JHCGE/ZkHA1bLerCYyrb
TRYndaFFx0SLpOjuSXuaJUhfw844SF8LRwIuaDcEisV3Ps9eW/CpYc/t+rkqsyGYtjOny7pgbj8q
Ev/I+VuN1tWfgi6YZXfv7PX+4mA401Yq6uScGPYxkfbD9kbKbXr3phBvQ7VW3stAssZisu+JbPNW
E6i26epEo50hOPtHX7K0SLHaohfYcssh4/rWF3OYZ1LRJkpibIle84jB6ZPbQS80zwhO5Iy49f6c
XM3fg0Oaoj0m4BhqCcrwMDidgyY1Pc2jA+DLuhwA2Ar0YsyJVUeKK+WvfUuHUH+e1vncb1GevmiN
9lzHXh3JPjeLuAvRcqeO+GKd9+4puK1H92isGttIZ2m3PYUaGLX2KThlZqJ4NXOkRXbnMLLup+ZR
oRiWYWt1O75s19ZNXQ/OXV9PjrLY8Pa2cyRvFpzxmHmL81L3zHwCSSc4I5AOINrVlnomD3xZHkAE
Nr16z9MIv/uDM341h0lbtV/nH3SZTjRvcrodj3iRqEH2uWcCNPD1iGZ+vW9sQgThJVOYbIAjzCxO
oa6/UUf1PJzvy1NoFuZsczqAAF3ff91CBfo+IdYlnJ2ZfOXIRHLRjDyz21ZiNraSvABdcSg5uJId
Bqk6p7b6ZHShiiAxsXWv3bMgDhd2W4whqNIW4rNLWNkGWWHbCjYLrt4T3RUyLo8ZKoVUXA7kVtx9
aQ9O5fO8rOgyXy8vh9tB7pYSDv0ldgcmHJcShD0vmQ/04fXzUFvNod2fUCi8XQgDLCdQQWuCQjwZ
8tKm6JoYGVcxGq0YPTmgVIHL5WwhmPLqK/s4ImH468bzHsk10bmwsjWgRZ3Yo73gvdxI+TVqofc8
vebyfgBeelmdlu1e8qSk1xnpK4GHF06Lie+B+TuSrBgXPJ2RXu5v6mN5IgyZjAXzuydtIhWytmp2
dJ6TM0zDe3LL6rwjypSeqFwBjv+1fEVGSvqe/0LoR3cCJ2Hs6Jelmopg1LaNDF9yK5tR9Hmf36OS
DCV3dBfPNfl49F5xexdsaAmEIn8BO/SW4rKGju7RQD7t0sGpUZxfbJUSEsKZbrOtLcWD88rD/GP8
klxOtq89TMqW2tXRJQNXebCrcsm+sNq95pne9bni6MFOik4sZXNAgcCBNdHsI7TRXM1Fh/5o89Fl
p1UYacvGMYJ5xvrTSOax5ObdFkYmRovhcJgFipAEr0TNIMwsKAmJsiCzrE5mAfJhESwCnXxymByr
FNMx401lDnQf5WtLOmJxY15wTCBPNNUQevh7NBKOkIz8fiyRZ05dnBM4qbfYCXUyEefifXZ0vZ+l
rbtIB4j+2jOY7AbroYQ9Ti4Mj2KzBL5hcqcQIlFLUG46lGkAo8KuYl3LDU+a0VIBzwBla2JQPJex
YlUSUOtAcw7uyST2wIxyg5UoUKDrX0YHPWl/9gak47SbHdQwjqbdNUEc9EnjiO3BfemqiFBRkjLs
nO4Ma5o527jZQepm123R60DQad7p0H2ob3ExgpPHUt7fxLpghNRJDdnEjTTBg3VyOeB9hAZMkaFC
BPFTrWeZRqe14AysXbDIdMo6ME5p94VI0IqGyCxyozzEBdnyUMEI6mSRsX7lnd4D2HDrx7SB6HG/
rqWfd/YS+5apy+gN7nQkCQDYQQ+6gbGMDRkYzixckAnoo5WPySs5hVJx93tfs84Q6uyBw4Q02jVB
GRg2S+AZH0N29B7F0Zu2R49iScyzmMZ0y9F6+crnaM2cOOI9cX7Mj97C6YvGOYXX5J6ifcJpK2co
o+wKYcuw/2J7nj2+XuYP2wg1a+7w3A6RrHss5Oz3y78wSzFDlXwlrLKlcdrMMlZWop5ij/iYAoMs
v7QKnsEC5hoyqGs41D1lmiXtj74ZvTAIlw//6lFc023ZnWxTI1Az42dMthacDj3pV5SVAYUY/V6s
RvZA1txCFhMiPdg1I1jt/pSy21Q0l+acAEx0biUKDmaSviabsH84PtZ92mVYhtAWAAo9jMNXjmBo
/CMXpkd0IFUbXcoB5ugiZcyPM8ZQujt+PlM9vOaqb4bnfMGuZBssSEPIDbIw78s2OLpVKku8MaS0
+ORufMqtjhGawAwb4P4Awl7KaZ8jIJBJ4+6aHyMEsSweXe9rC62CovMMUMeFgr4ng11Ht3TcKtuL
N9iv/R0nxnv7fqkpAVhfk4lVW9hG0DlViE9J+nyGw2Hh91bsoexbxJmUV3ad07W+sx/RAFmN9B6h
y8dcbAjJ5Ybtnu/W0TXqbC3hSM/5ogEjn+7XVnk4HdqiEbzJLxaS9glAEsNt2DeT+bMvaMYAz7KZ
YQhVbNxwCKpDnd9COOF0aDgJu2bSJ2hszaMiQOidDvl2CTV3FrSJ6TX2YMfYMc0OcRMqhdBUF3pV
e0jf/fAtNFB8SEyrcWb+IgVl/gusRD6Rkth55E+bQHq7r+zGRpZD1gc9rZZt3rdrA1L3OX/dIwh8
jebpPOX552hK4Q2TPq60nyJbf4lG7KPe5bPHavJhoBrzANKcuYpzsN2SIdqI7/Ke6l9vXz1m0evF
nV65TGoxmp5ije+7Da8NDxzdOhq/6Nd6y2IPCd5bgsZoBN07Xd/QKorLh4MtueVBSWQKnGiPEmre
PXrxH0KWsiS4bUoVztluKziI28PLTy65hSj8ZofOSlvGQeGN5ipoD2HRDFg0j8gkATZapGNCCKFo
dnouY/FJxSR0A5uZerGgT8wC1ewCSFmUKmM7ZYPdChoH2BL4wR2dJYELTgdFGG59UnEfoU8172Wx
DPkZ7eoYvuJ2JTqvwY5rxepiZz3yq0uz7WsOldXPOZuM9cQN55pkQdr83e9ufuxcL2vJviRPP7aH
/Twat6/z8pzTjzavg5m7iHSbMmaPeoH90K+lQP+YiiP5PniTdi0D2ul2H2jZA1ESNbDm/pRI2fQ1
7TVnKiarFu+P7Btle6N+Y6VadXaBY9TPp09+hzd9XXPTli06anlSNlh0dfgp2XfqFZJFNHOlQLPH
QLIrb2Pak9VinPg8MJOCyZpFSjYUymMZO6dE/ewD09ZDg64KiWU6N09xNBuELcwfKnBsZfdExTm6
Pbcuvhpd0lsqf+G2ZDp7eiCU6SPXQ6oNdsePMVAtqMPP0+cXH3z0YZkaFqfuY46MmdK5ECGEzH+a
B8OV0W3+I4ftO18LNYeHctnoDr600zMV+bvTQ1ASEXPNY33zSm/cnRLZagP5awzMYEpGe+HdQ1p8
/7rQuih5JsfwgWxhR3t6EP8WjTa/mmjhzfnoFQ5eD7isdTxcwyst551697TO7ebM37XzCkE12ZbJ
5HXe3G2dEbM8iwNNXKH7uAV1TqKr0uJbdgMvY35x1E/mRcW9WcQzWheK18FQdMk97Le1rafP56pL
KDX77MtlnHLUV/zBxX3h9tuSZP3EDCSWucCH/eQurIjJT9Zjgoh31MLMJvLSlUzLhCPIazzFvniX
ZNxOFixXrSbItVN2Ki4f90nQlzMCqfZXOrQuB39uQT3IQj7hBRl9jV7Kmym/aU9cTUt1f871y6YO
FFvKnknlq9bgLWh48qXuFRiih9LXA8XT3uAOlNwkdUDVC43Gveth7o62md4ikG2OocnUg3bbbjkA
d+6Un8PGumZdNPSbzr2z42lDkdKXAo/liFxzaCfMiiWsker1h8mdYzwTA/Bu+I7zJu/tkWU4hgY7
4rOyHrgEyepDBWOgHOKsspr8FNW7m6d+yvtnwYKaWZWwSkNSH/qt9tHuJupzWD0luNyWJ68mNzK4
FWA/eKxSmcA8eykY8L4lt0T9OnnPZCg49HOwyfDH8EGTxMEx1AI9uyWmrWRs1jOg1gGrxFgYyFSY
fMhqtSfq9NZx1iLmveNB9K+l8tmTCy5hBLiR7tReIPvROHR11Jd8+0xiVaIEJZn09FfFGOB7QR9w
t1OCGDAzdd9hWaFvgqowRSkcd5xFDNpW92Mm7x+YmHQI8s7h04KKpcc3EDGsGqIjYI4tt6s4mwNN
51+Sia1Sf1CmhxmVTQV1yDpyRMpw+ZUIkdK7Jb24SgkGSwp4Lh/UynKALv2uDXBTSruLN26RBYH6
KQVm9vQuDGj64rXNs6VdV1CbWYzbO+Y7tRL2tVrrAKFm6qcWEEFreECXmJkeHA+wuVfNNk2CrHxR
lZLRitGgSS+GVjYilHT7+LHTt3OSZuxXoHJTRsRkzKwNeBaiCD4cV7E9c4d9U/BJgyPAbsMyKVMQ
+pBTMw9Jh+BZRCefWBFieBGNGVc2hVxM+zLRbfVTTBqzxHkmF188tQ2QnPIecXfQszEcgyPWlceY
nVvCt5ivEvTZwoU4jJz8m7Xx/oIWDXdkC0tbM7jAkpcEUmFuWEqAqCpORVOUPkuWndI+KFPdhtA6
MlhwgObAa5LNxpb3V3YDApPV9GsEt27zfqigMupAtzsPJoVFpa1kmwdEN/mkW7ynSFb3xBjHUAjG
yTqSYcQLzDJ2A53NPeQI0XctU9jN8v6SwDlnwamzSAqkrZZd0tg2Hc1R7KGCayrmQnBC2cp7mGY7
c01b4+Ejsrj0py+UVchwPuaWKgR6fGj8p48k4UcLkdtKL354gbZEGqUoFFotlZibsXPm70t6SkuR
Ubke0tPbaTvu+K74scadFjKeID5c8ztY/WT84mfjsODGDrc8fiD9UQOqxS1vICYszcP0FR9ip0mF
hlDE4lb+zZN2R9Sv/mEehJ64+eZBssu0SoX2ki2G9cDG1WzkZsVSwB0H1VjqH9KuwhR+5U369PtQ
CvUPuA4NLm1L9o/p3OFz9VO1xmD6gsaw6GXNrbOjyypv8QbzSn8uebmbWz2idl/6WNJ77J/98Fy9
5LXiIAHUzzHEBP84ukeXWRxiVApDbdJv64KPUZFH5qGHZBtBgM7H8HUQ3dR46+EdaS3keNW9QR8q
3oRcP5ubJr3iphLE7oRR2M5+VHRGwbyZvi5Eaf34MIYY+6bz9F80A3Q0bY1VCM465uMLQlKO7xxz
aWc6CoeDuvsZc6DQsEsFEXFW3H7H4YxsFuwVdInhTr6ESSAUyhf2TV4WUhgfeAA0Dscd2+HrAVoG
KNRcixVg1RgBHEXgTyymKUXli9OEU6Vat8EUwIQVOOL+VVuarPRAw1T+Eo/Tlg/qMtNYWLkY/AND
4TZUTEXYzK/NkFLdq4fCgp3TostlcKp/owxSnA6wdBeUT0cVX2nXjY3nbcDIONGiSljDnPwVXHoG
ktcbDob/2nPAaF1VOAkr+HVIzy5Uveb8uucNqpH5wu1pI0FlyPfNiUxa2slWl5rOAOfEIZx9zanA
/qJoAhAMWjBBJUsKR8qxmbygmbRCKQvdDAX4x/1LTmwshataZ7cPMcZ2w17wiH4gn6tAIbD5hMaJ
g8HjLyWrvFpZI8zPBxlVXCXXeo0lczgjWrGBKgoKD/Oids6osOvhGJb404PefloLLNHJO3HW81p7
7sVUeh16x/AkR8XaueJbS85hLKwdsBQay/B6DbzSH+cQfexcw8qSHD76VuJlxEVeu6PtfFrbx6B3
iPh3+yl6Rp0lQei94TUR9k56DfS02g+5TKDefdnPqOV4kZ+D+tBE3Xu1MlMTkrqaX7llXuaSr1Cr
dCTHNarcB0cciibJZ+dscRX2Q5PrmE9T2LkmgJ/h6D9zw+nTywtNu+aqRcgpv/eH3ROfN1/RKH0q
8y685Pj/PhfhM6dZ7swxHJ2STOuSv/wyj0kTH+gfhieB51S5lio+jyJmqBOYQaJGz1VDyVTH8K9Z
48Z+nFKCDDZCHvva9+SGHENIzV92Fal5vzUJM2HtMVLx6roaXP6U8wZiYQBVluregQQJVXdyp2EV
+/02Dqqo3Wop4AujPWCBQp79c1/vpuR+INx2DVVsCmyAr66IMdZ0uyq0rEywUdTi5aAXdcQV0v6J
kYMF2Vk38AYYQJyZwaKYFisSSDEc4yOmB7ZDHJwP90MDgoqwfHdDUmFIXxEe9j08NwRZliQm0OGQ
6Py6supdt1fdGktbPy+vB0yOc3jM9HRyOw8rPZE/z/DZa3fM2i3GIJ/3jpYazkDT60QKMDi6/MRZ
NBgSJT0j13DH4jDCbj6Hmj8LIbKUtvb02e5UzwS2YPksOg+TCpn5xPCA6y+eFqCZjmFFqWBSWcKK
KPk3jm+cqNS9vFejYY8qC7VQKBwEtIL5IGVKEAcnzDmiUtX+GGCQhh0L8LTay7pJBg4JKFnMkvmd
P+VkgdHJ7c/BMxrybs9UjgdhouFKzCpMSCUQFiEy26/8e6SxXdnWwgaKuU9sN+mcA9Qjk0LDjRFh
2a3ogysBYpaEBcOo+TbWeE2RevZyhMkqloi9hZ9BrOL3AgaNNxREtCEv8QET+5IVUYvjARRaHWOX
EQ2b827BOxjG9AenIRzFM95USEGV8KWSIw6343mnpGSNGo5FwvSainnxmm/KRMs2iz1dmqFAlTTg
YYSdsGI4rhasuh4saO4n7HN4VltxbvpqCT9shq/akZMXq9TbatLaHG5aIKrWhPQk/0plq0/NIIBK
VT6mF6AkUiBTTvkPNVT75SvFWbcIZ/Kbjl/IJ29UIT7h1uzLRyrzOceWVPrqwqsvNu+ZqJFuNcE5
rTio7a/pPJx2PcGnLrj7qoP/z9WIgxmHYdvv53YZ0JF4yKbshcegc9QMh1wyBGNhyOsrsYAhuOM8
OMHXBBGWpvsq5racvYx1XajZq7h7+E3VbBAuU7xq/PGEjz/NyMArXeOMeiQ4B3HVTsErwQ8M+M9C
IBeIoBUu6pm40uDgNts8EiOgKF7F3lfwKk+4Tvm+WRiZimHND/IVa114RYVrFEjz+cYsJNiO1f92
X4+FTPSNd+rk1GxeCc7BBZ5MXOa84jk9z5yCR3LEZX71cFwOGUBuoiBUtYeQ7+jRlLXMD7ftLw83
6WcZvPx+L/Kqgoq9hXvcdBVrCBULSRp+i0LhEbOVTxnqIwmv1GSHdTrZGsHu7cJ5+bHLcqCsPbFe
eqRFRtin0y6ONIvqA3k3P3CZYsWucWB5udvZW2RtMjzw98aRCEXirPeYAxPA97qT9tIXUcKo349W
nSKp49/NfkzbFOQCPJu3XKINXzi320I4YY312K8N+1HEXKDaJwhv6e69OLnTVqEYlpiA8nlPmmCy
5860m+yRkfTEC3DUnn20wxRyfJf2TSCGPuFaNuyrd8unELUxbXHPj/tvX/7Vu/qvtKFCO737TXD0
5exz7jBDzbqLvrtLGc/y0SPuanXuzMGnPe00C78wQaYJQg3b0SIBWg5nB+NQcSqw5BBnc6qGUGV2
IATA/E1jzdo5SEROxrXd7voTFUloHgEpAnDMQT3cBUnQZ7W/CGtasDosS1jlvMMuM0hOomCAy3P8
6be8JCUkBZ8LjSWlixAlml4i7iknvFPxiPSWt7gGiOn47EF+YmP5xNxCB/qtOJmfchGPMJwHW0/M
++6/fJ4l0+eGvVZl/b5FkR6bpepI1rmY2F0izrCPE+UTlzjCLWCZDALAx+TozQk993vFYnfhcIXj
HgW1kd9bSrYJgLCN0dIKLkRizUr0KNRvzjMOo6XtfxMF7Au4maUdrdOwvORHvy26gMD7zBFbctge
k7uvWIwOjTUPwSk86LDn2RtBOVxTuGQ8xSQ1ayC8Ddu68Cjx58WBRSz6PdO+N3jTF6EcSpZqk7XI
PV/+zKmCJlsgUEz2jGyLp436Wvkcdndskumy6VmNuSOEj4iSS9HRQzAVymecwLInuIlIANwu2/2e
KBB7M7rlrKPhdGHMkIHUg1S4xHe3XPERiuHZnzuXvPfZapfNIDaQYj38Uw7DcX8LEl3F8jT5La9y
I3yxLGJXSl+P4hnI4ck9ppTFhIeF84hXpdCxGDMTSQGGcxcCY5bphYGqxlsSnYg2kRbAtlVSDYCa
fMikfb83CNUfvTaVcQMvZyEU1VLYGnY9RYTRMOHFbU8RphFv4DUSPNEK9mzPb/Nw0NaXCB3AhsC0
eeZ9CiueiKStZ4iXVlrSmGhMu/zhw4ud+9y39uA2IOchV4iYfBt1mHY81vjg7g3WV7vFW5fLtP0V
OoSCk2fO15v8vr2uJR9+blyYW3KGCPuiyzv3HJwzTDUIpUkkFpRRTW8+v8uH/JhVKDkdZDn/Fb6w
Xpljx4bgFS69dPLIg2ErsYWial9ZM3NVO5owjVB4hjcyLdOXhfNLmCbYYNMK3AJ2JVvDnWE82b3d
RZovzVaj3YvbJw2mw5A/IyzdnBoZ7MizMICjkfG8bCU1/divbdyAzxyCkCr2jBi3lAq/2nUz5Mzs
HGAvD0uR5YkRiU82qqJm/wpBXEtfykp1K7G5dezRKoqfa0wun7+vXHVVlzgdm9UwUbs3x7Rodxhs
N7TWp+bfoiaS8RwKE6B1KO4hoavdgtkifzYWZo/2caW3ZS67vd1vn9HkNnuMD9lD9e+a/TRwa4Qe
Y3nYDNZMexyAT7A2MM3FQrCCt/wWmansNhF/wCB8ZPqt3e1lt8UXOri6L04C0ET3VcLu7gKgDUae
jXxHT8vjCoeimMvI2QJy5pe8Y2UMxHdS8YWJTTDlp24d85A47Z/rW86TFEhreK8QZtKga1Snwvxg
IyjpKSrFNx4+su+G15DX2rSuNPyRcHTapwyx3vJ4dgdiYdhx1cKB5oPb7b+n8UhP75dVHBkOAvZH
bI3ohVN09pHvofRlRuwTNj1uYKH2FgcCmeVqcWCPWXdK0vFYEOud7GErWUYoxEq/P4tY5MJBtXG6
CHmWHP53dq4sktP/vzzlhaSatKtTAG8kFRg84T+KUzSpOk9TM2jvt48n2EnL7ZzM258GCF+/D7PZ
UvpL0wL1j5qIfzzvj/qs6nbqjH7otffAWLK5lpgSRKFeonfV9wtK4dHRS4vMifdqSfm2st4kGMdL
F4mxGnnh/TcF/gSY+seI/qganMxuNlNKKPCbBItlSuAPHBnxMnhQY31fBqiApSdqrg/iFeP22Izf
Q4EBlg/+UUS0dmabbvlRLj92eCWW2C7ELVBc9gcNt3z/td4BfnJbvmcUyVJFTfusaulK9M5a/Tqu
PVAYBCEw3ngCc72ui9vq4O3t4r8n+2da+j8m+wciBMWRavl6MVmB2hCJpmFbLNilaBmWYkQsM0bJ
BLC7lrvnJt/5IcM8LQvXdUEwoR3ZYxnsGaDrMur/HpssibX/L178o2Jjri2uzzm1o+8B4DYcHjcO
ImNVL9PL2jJ/dktAKqzd7gYZcwvIiusKcr+Da7jMB8id57kFKOUK2BprAMBoBkjOWnwwLBOXpMoN
rLM/2Md1sVgzBe9weReAS+Lf4XDAy7QCpOX3wavW/F+84V2o8z+u98Weq5d7yDAuqY//71nrYoP9
x6SVP6r3bmN90o/HUXuP31+sAmkZ0D5NZWYuFqRcb9N6Cc5PnguwnRycHWbL78XKBwDi6yv5Vbx+
CCa8L/eCK8/r09K+vqGBaeAWL91y5YE7s+G747L4S27/36SH8kdFSqfX9AgWu7kGGWh9Bv9ud/Gf
4HFmSMjZHMPh9P7f9JK/yxn/i2B/lNuo9fM+PiqeKVg4FZzKuZv/LKCHvrkBMFgwOcQOFoBYxtJ8
x6pcNh+CSAQx33tAPsQ7i/9H6vnyQOM9GuiJK7C51+xwYynQqxaIIs7yG3CnpBUfR2JvgtshwBgw
h1fGUvtl8Er8rdFr77rhML38+D/Czqw7cSTY1v/lPF/WYhKgh/OiITUwg8HDC8tlGzGJGST49ffb
ou/qWu665abLNljWkBkZw47IHSJT6HQOXtrJXTtIo9e7+wrxpNNpwcHhPL+KsEP/Xp8vHl/30Ezt
9UukmdV2dN9znw97lMS6rz3ORzkqR5eNFdcN1TSGnK0T02pvfnHGG7fVkzBTJM5Ld/f34f7/KIwG
5O4wPrNb69sMb+qlVbJvMto3RhTqDqrPU/+p/+uLxXWH1+pp60lz5TBcNaDtKJhBjs4Yz8TM59zn
wvmkq7s7heBs+vk5/Inj5js1wj8K7d/7+yYNVro85us1OmNaFqeL8+uJhKELmRYKhIWDXhbZlVRr
CuPYm41kFBpj8NpyYHh03tXMMJZK1gBuXBY4y39ehp9K6x1tMeaZepMfFz6btv648v+99W+1upWz
PSvfZwytuHiSkWStCScPPDTI0wvWR3LI/nDeSdbMWxmJ5AGcN8tUi4Nf9Ld6SZhzeGToZg+PFQ0j
c4Nq17GIrv9CtYazjUQOZzuSY51Ga2E5krUjR8FgaZhGKNfXCtK4lyQWX67Tu//aQx5f7aDlVFzk
NIPFU5/MnFen13CeEVPYQ5xnhvLovPK195r7uV+c5e7K+rEQSGbyo04Tv0JvVgomva37d1kttm7+
VzP8O6Df9lxdVsfDLZH9WFBIyfYY209wIdhlf3Kh3y3n7vHitHjaBiiYh2lHh+4P7pEeu84WkvCJ
HdxaFMe4C26XP4FAi1IbeOXiqtnSfHHl/f1+7W87FP8ju998r9OtfLlWU+63BEHRm+wwiit4aDRJ
LEkbb2WeKvz4IFyDF4if9ao4T3JS1s5w/olv8vLr18bbQd7W7In0Lfj6gkkGB+Rr9E4i2YeSzJkX
wkx8GPAP8p7EnaBAUon6hOW6NhOCL1mPIct2TgNkZzyB+0XdO39wQirlb1Xq/zw4lAhlu0HfYeub
5Jdg+zwuLtpc5O18kaxditfVZFCrXeEKuhW0axWDIMOlWHWPTzAnYmHgGuw03K23havq0j0EC5P4
s6gE69PMLOEuWvTo9gtXENTgXh2iv5nXKhjsYILqL2GyW/RtWHBy9y4ST5e6RIYhgSjoyNc80M/g
cAxPHkAbRKsyj6C6+Ed9M/w37GU3iQeDBY5BC/Krhv8zFVDzp8H5JsXHQ7441w4X/FFRHSIH/hNz
yyIvDBQInjNC33q/xBA5CrAZz3fHMr+kg/EMvr7wN98nxeotO++4zoXfljrjvTt5/3p+PwbzT6QB
33M+n2c/ugQNKdz/LsJ/5/abE7c93K+Hk3WlvR93T0KseEmngYsVJvuh1TCiBwf/7utjsHYD+XQw
D5Kuc5/huBpdndGHzGE83rpY58IDnw+xks8t2ZaVj1j/4H4WQvefG6/VKmqVDoFA/ZulWxzupVV5
wbhzazTtk/sv7aivqfPWdNo2qhXlqQ+66FHb+bWgoW6n4WDRpdw2zjMUjs/c4mtP2hG7sZD/hQf2
d8XxZ5+x1kDTQW9jwe/LHHy8j5bb5PS//1P5P1l9u5xBl63xLBMw4SyCwHgUyEsCHn4jZo/yAI/2
wbUQQkwOobTXRUpGJR8JaRFajVnlSAUJIy9GCaTeZDLeeedgPF7CfDscfn5u5RsjP3+/fZpeNX4Q
km8PsF/UGmurhumrg53tPVHNHfna6Gbu1RwhK210K32qor1VR0R0cDC6kKPA0ctGB95R+c76O0Ep
RjNtz+bd0dNfXaCro1WCjo7ZF+fseL/qXM3VNMfQj70kvauB6/2dQtxAyoZNmN7ZnLnyi8XFqugj
Gp4QAdAXsTgljbvH+5eDX+mTKOfTg8/J49nX3qtEe0ggdWPc0Et1qIuw/c1fT+FUNZtOPbhQGxHU
gxwq2LO37eRscYAKzSwiUbHO3thAFJXjTefiW30dccVms//SXUWZmxueNdpAkLriX86pc5Owp6bB
z2Kj20Rcgn8X3x7n3P+Jz+Bxd/HD542gMTx7adM7F68rJ9Xr/rLlUlw6bo7ZCdUvx/qjk1/52EQ3
LqgTnub7zhnDuIVKTLekJ7mbVncRHaC9zGCL1b+Lv+W3F17ykS/+7E0jB7db9zEhj99pl45uVwMt
sjx9evaYcN6vogakd4FdcegeR5mzmb1tGA3d6v1DowPyeYKPksljiHSlcgzBa7zBhRG12R1+2Tsk
Zzj20ztnbwTwzUKZpkenm1pP96gBrMbHTsaQ6i40UHoaUcaRu2HQcnOYVvguQr47HIdbzqMr6HoZ
viKk6hxfj2Fo7zWCxZPO1QiuHf3mBuNpk7PU4xYMhbOgEddjjdzVa3FXWcHEu49mQdrrVoxe5w7E
ohiziim7ey6VcRsZl6E0eHCZ6lC23oVk0p/o82OWYUm7huC623i2sYFGYCmsmZpJ4A2uwRu8MQ2u
teXTw7R781vQ7d78RjwLkrDu7kan97K/DHWme4cd42HZX4epD7JSHMWGUBH2spYgB+Wqdcyr6IP1
vu7y2JxWBMR3bzWg3pnvRwggc2/XO/Nd52vFd7j3qi5n4UzUsNfManCE1zfncsenWXD39lES5l7K
Fhp9XjNpr2bE/dt84fE5IucIfZ0xorZjvWheKoYC3uBx0ceQiOJPz3yMjtzqlbPzd0/r0eVdnzTm
bPMjbsY/iOrzirl2csb/5ivEo1yS+TpAQQWNo36lEeI2P1vzc1SrOhrszWAzOEdsQmXALTOLLXMY
VX22bvtNc+ppSLaDWaz3VQYvC1pT/bYCYWWVType6l+CWcxRHvy7Xgab5N4sPrZ8nvoLV1+TdsNl
j8zCrfv3KAtqnYpX4yCL2RCd8y6+dXcxDo1ptree/SyCXSvcDdd+NqEnTZD4u+Ae3sOVWUHrKyro
PFz16ekAzjGs/SLQ9Sthrb3xLlTJH4a7IdQKcG1udbCphadgHW+MTlQJk3jjVcLHkeLk3Jh7e2Ng
4+Qih2CFn7nCU1qYayjO3wq/Y78nzkM3fVvH9Hn0Tsjiyc0Cszfb4kUN99bQ3cjnubjUlpPBcMZ7
eGwAsyecE5bPe3tHUM4v4uVwHYvJejfcmBXX13XvUEnDOgzVNNdjkE74dlDyEcjr2VKKdBhMukeH
3BBCv+QEK2/bX8eMF6eohXIBVzxKAtVnwl3qcTmJgcqUx9b9VEK4NLl3qF2JXOU6Mo5QJafF0ZW2
SEKttoZN12FzOVfcQ7Zd05FcQwMJT157ZSrhccyZOT/P6DZDoqYYGuYgDTYc34SIe81nHP/Msc+n
7r2tIeZI7mapK/OzHl0PzkYpH/rk4l4ZM0S87uveMeE6xYlb1a3olnRjPHQx5rW2pAoeMZbwHh0g
1tUkLhE1HoK0uxym3Wto95aQW4uwe98+hjZEx+fwGK7dpruLTt7VPXl292LsLg05vIp/MWwG9u/+
qXPyjhCENpx1xGYy4Ab2a5vcFdlj6rXMoQMA4VoQYmfecrCLqkavFONLLxEZXBjHz0a+/CIqBwef
/exYmFV0wVCTwjSrIDHiRLYx0LX+MajDL1rmBVMW/NYJRJP45ObmUVYJIydMw97dL/Mu9VY+qUHf
4m8x9RHu93gfLPyFv+tvQNsv7iLgbOYCCXeV5zl4teBkTvCW0hkrgIKb58p59gvPwplDiqBdeop4
tnsPdV3o+4EBLyHOQNDC5bdgbYYViLvFLQmPExhwOZPNQlwwTiVG48bdUTRuMq5Sd47EEzCnenWv
yVXqjJxYr69uyZv5clHEpqk7b3ppu9SBchIPYs9nFvbn7B3NwucJnZkPe76feVSfQbCZ+2VmpWyI
aliXYuCmghBC2dyngD4uhwtfI9kkdoI1wWVverQhpjm6+4BWT2HNKcciBkVqzJuo4GkfzuG67J4L
6gbStt6Xe4+Jk+fV0jAyjSt3aSruR84cpMTssDtAGXv1j75+PkRQyAJpFWPAs5Z5fijOiaEq7hKi
0DWuG4ipWQS3QFJxwF5CF81lb3K3kA9dVty6tWgRDDfuEtrXCgLJqNmEmiQA+XsSn4wOzTmAuipu
OYQqxUuQXeI17iZjZAgYPmhJgvwuuZt1JAbbI2ymcDHDGFtzxVd96Ws8Usa35F2eWyw8Fqm/iBs8
PtnpYgaIfhJzClcQdm/hM6U3BwJM6ykWCRy58LfXiP4sF9S+gVzoTclbejzoey9xh/AAuFkIKSoz
1zLXAIohVkMpYhccdwUjLyORd9d8tg1wqIMy8nZ2N8GhvQ1IvCNhJ7/mlKATX5vUEF7yfY3En3mW
a/c8XHHnFldYMas2QSctQ9wzV6H4wdU8iKqeWS/k7+o2Ops2HMtBVxYcW8KoakB20d3ttRwoOX0F
rst+KVqaxGTPm26J9wkMvA8H28KpvuB8Lw1961ivuhtYuePEIJs9+DNMiWdA1nQcHLGLoIUUalXr
rncmcbesSY5m/pAA/8iq1G82fh1q9lVYrOvo7td8AmvWth1c/SqhNdfD4cvx5jbRvfDK6miPWU9d
C1rINquTcaASjZ91fT6TDuHsK7+meN3Q4IWgfBGcYF0vRSXmSNc/c5W1sSO4RdxtQPiOrtryqbiA
JdN18ktMNGc5dvkNeCrBPc9jw0huM96MOJrh9iz+9nKYmjKNPjSzdZMzD01mww7oRWTSCI5k0K4b
5xV+IDRhFcK9xupomLo5uqf+BsnYuKx1zpy1VwGlAVxJ47cFfYLzmGMttNLNiPG40a9D2rw2eyRm
5a98jW25c52uBzp3Tcd5NVjzD1zZCgQyS/7XTPgdfYH+Z9qB6IJdgD7i/bkt3USFnwLEbn1wdhpo
kxaNHFoDi/OkpsqzSaMmaFQ9f8Izr42kYDPRHK78WKesAJo0oPeeoaSWLmoOFbrjxDDGAFThYqCo
Usz5AtVBE4BRAsW3NUreFkZGqBRAQSoFgAGxWVBaxrZP54R46eJ0mBRlffYHWgvcNZe6olOujCP0
SR3umzJurn1tzzybaUyZvCWiB/UVi1yLsxLXUVEJQyDRaqAc9kzTluGF+zFoesMV2riKE7g0ZBEZ
X9iFwx2ydebRQILc2zNbLeJVTFOlENkVG7U5dpmpoaRqyeWWyN26+Im2oP4qqDlYNn7aYIWQDPTg
BulHk6ERmEfmjQ5REQ2qxnWvEdn+OoBVyC354khXbwWhU1DtAs8Jq9LD4eaZTZ/ODoGGzAoYg07T
p7bRS6MlHRVaDH1pkkYWmkQzhBZBouqhuLMfc2hhJXK/aiqsM4J5lNUtPPUXvqAr6VQNGlomrHpV
bzNifwrHt6AU16RU+Fk2Hp4oN0VqLXfbo27GhfIeDyEFAKt6i7AUWEh+y0kjKOSiltMMTl7yVEfW
y16NSciQT9naCmvz1MmY1HqhHRrh4dNy66E0SclrYBtoo0C4KxCNnj1tWbWWC6sKhOVoOK4Krse5
1+B7JWThjFVkRxJJhrpBj3CEUiFaZXgqWEutv1s04YlTr9HW3ElypTXXJgPGTFjTtxBNglbTWBX3
wdUE69GADT3FzvBww9yhg4OaNAjrUaTpWB2eSU9qYdvvzOoFy3PFMMChzVjXTanLsyMDsoTssIBb
O42aLIum+3H2pYOhM4xPuF9sA4maQcVfczgWh5cIyPfT3F3yW2nsE4s6w4lBQXECtf84+utI5k3O
WwbzNse6p9eLOWEK04hhGh4imyYKRXaISWKCjR6GrqeFS7Eb1AtDQREXsQeZsaLhAywA+KPnMRT4
xsZZWA9zXP8ZjqOt1YszU36ZOZruCg7AGZcHpYlDCghLmLBm1eOOoATlqOGy4ICUcDggreFcW5P6
t26d72s4pndFiEHUY1K83FpBxS9O/Ca+tyb4wuTlnImhxDHTubQgpRI1AQXXOLqnxhWkdRYeLnGs
ljrSNyXUmoDfC+sddwlvXKBviU80sk2ybxbKHkcBQcwMlIa8ywyZVPz7vGitk8QL+r+sg3Oo5Xlm
2TVxnXVOxpu7olEYPVsU7InfX9qPBgcuC5HjRZuf4cTe3R35vlYRYK1Y2PQkoBvAAafjHl4x+3U+
gaiKQJIYiitXvEWhJ3HrPauj+IWx5y5WJifWUBBUC++MHSRn3p0+VysUeA3PpMZzyrHNmVe14yhD
Yo8MEOnYLu2agmXh3O6QMN29nmWNKtl4CnKJHJE2m+uiiLj/BlIhrY7MMe5rs+I5aY3lJ5GFcWRT
Earm4O1wXOWs7r0FqnDmX1imFolp3ENM+xFNe2b2JR3qdrMs4psZc6GeOKRZmIOcJYh/5WLwUMBs
32IRLnyZ08KlMtLQdCf1Xlfo5Dr+B2TzAQR2aFp0F+z/CLwUPr7CmfVFtaxfxdLTE5BXSeT0Xdln
aWaaQ2MtERvnPGVPHIuImiEj4cjnsNv5Fc5DzxkeQJGC9Jx8N9lfXmg29TSgh6K/atPlDPF7rGkJ
uFb2jfuZ0ahJ3TNufN8GihYYjBfaejAV3CtHbTnjfYp2dXSlFfELfEkhWvm97DXndCj2LAZr5pxY
uDf8W1y0CcspuDLYVzd5WkaaOi02lAYCO3NqTPaN+IbYj2m7hk3pwpAeF4YNOuAfdyCFjYG3BX0J
072nkLjJxNqI6i6mjR94RY4I5GTECLFrrHIaPvh7HIUMRYrSQ3VKldfognZ1a6wCRc0045A1UhSv
4H4/JizuNwp8YU2omgIXCQWpIao6QiG1UAiF/7Jr+KLci6LVPYEzSVeCcTb5gaYkuKcVMDN1DSrT
zEFIFhAgEVNias5N0a5pcLatN8PeEZOqp4fitSLSkG8kna4okY4M1DXQAAj7AudkqAihwXXXhOQ8
BDHfniUAoZm8PVkPT42ljvjQN6OogVpZOhVVB4oNm4E9lJ1KsaeKdzQLUsBL4g5p9sXIDiDpRpYo
LkbslUGa9fHXvEtnOSCSRXXp0xxleYhmTvp5dLKoJluGg7I2l3YDf+MMlKsg6xEPt0Z2ZA/UAQPf
Aou08lNzUuEi9kfyg1xx5axzwICAsWF9ChOB/Wuies7OR9Ot9pOOVrN0hzQLLDu1TtW3ixG8AEzs
UIo0RAB22BYgEuRxzBCgTXfPHBIocGSBaj3BxIdaAsQAnhDAcR1IYQH9TcugXzVTpkeQoETgHq9C
gxLJx5LPIPdH8fE37EhDDeH8AZp4ObAVijJAFfolf4mayrzVCKdtsHtSmw32xys4YSbV/wO/HDV6
jCusNI2gFMoVRSypVgSco2xV0dPiMWWCamYxyAAga4CYgiKFuVbBQQT1Cb3NvTpPueuylQU5OLCe
ZGYVtd+I2jNWjlYRq+dV+JfGBjATJFkYq9XWeiFURiqVbFAHnFZQATlWft1m90ZcfYcSjKHbs0gA
1QycOAwaqduYlhETUDsNDgEnEAMPAMQ1qTKFd4TlzsOhmQnycJQMfMwIeC3YITALwoyEaa4ahNqr
Fw5chvJAO+JUsEnO34zqpoYSmzlNlCKgDTp/91RGNZDMjAmI+/gXrppyrZmUG4Bqi6qNVrHQWqTj
BMOegWDh9QOcBZzEei41pAKX+LfCLtoMypIlCeSO3V5juc4EmBI76fRDdEOplRnIChNXk2YnnCGL
3l52lVgt4A/OiDrDkl75iR0uhat0JjoALaSzST3YRguAK6wEfsgMdSCvQfBjk8kDpAdfrgr5xsco
LBv+CAoSlVNyE+yanlD1dpxrmoyYqo4UyR6sW7jfRQ2DeHKh2ULwqoD5iTkjYPm7gmx+lt1HzJVQ
FtINnCmhIgYBaQWkkHA1OYY9p1hW6FC473uRFADqp8RCkD8KEeVQIXU2pGjemUWJ80RlVuJHVRSa
4S2OPqOrhn9KK0iUSFq4DRrvsRuZUJaAAdnJi/hJwnjAfkoq5GoKenv8y1El9JUL8LL4TEZAPs0J
KK7ishH8EFmUJtyxZHef2t0F8vNwnWWYcGO95KVBKAqARYiLO9u59th+M1JDHHrV8sL0eTn76mQA
5U7LfK78KwoL1nHlxs+a5HYVhEo2MyPu2PoNhPBc/HEqW4wHTk9idNWusL9VYlZiuLFsuGKmW0id
tYLLMj4AEALhUdKfFWBE0hdIxstddB8Q2Yo47RSygYQREpBge9aAnRSMWILfoOZp8kEeISrBQk/Q
4sxfAODVBoIG9J6vwGKHMOUsp5DNFabUafkzahxBLuTMlDp0Gyzws5YPkyA/6T0NfFnzwhbOfJc+
nhXoWjOqvDYjtm20hbXVeyuAMnVV3OChUCzBg+h5NzEYCIiTXhuWxZUBJ4Yqk03dD2ltZNi5Aegp
EEIBNyEtf5ryZ/Ql5g8YUgwas4FXxLDhE2EYuBnKVfxd+8dmQyqv+E+mmx4J/6/8QtnZj3/Tx9V7
ek2XJdLHSCGJtlVn2VPWR1UoZCp40XWIBEbSlgHQWr2QpZBJENwsjWcqRKoPzaxlAuqA8yiLmGGT
hYWwNIguqSTqzQjKZcVmjqJN4SMWYwSvKaOFSCJ4cBwwrQno00UdxegXlRAfEq8JefqhROjPJVf/
Pvm3Wt/GZZfc8zs5fiiWjrTNCmc2afuM1b/6oXDuO+vxf2pcvlXa2vUdDUWOXOpGjaBKCEjKqojj
5qoIjULDX5SnPYp5yMr/2rmjrw+Cjb0zUnmnStb6v8jTOU+PfL4agt38txJ/wqF0jydmpxbrtUe1
IBVXk7M7mVAtTcFB8XXlTN4n7yqgljOx9IYgw5QHNgefnz9k86vNPybzf6tG+CZOm+2i3FyWTvVA
yXuh5xf+Hfx7H2Vurqwn5ZmVT1aONfNLfalQZUpneBY1U/XPVE4iWOP1UMK1w39UMHTHsMqvUGJn
R+JLTo4MlgITSAZQmPIMQbVcdlVicoRwQeRA2fLRP8eYiSHoMEAQQZ1j+UlXR6gpm7w69jB2lRux
CfXWXI8gbaKwTl5GSugm9EXhkZB9+orxM2Eh5kcIv8IkfJPiPg6Y3g3KTagLKDWJ+CqLKmNZtUCW
CnzGZOiKTVfFxnDdhtarYggZoTrGQb4XRrnTIi9+YswA5B0B0ureKiV4Q5vu8N/kwTTJ2ByFDROa
7iJ5sheKlwH1URhCuelkyRoihY6PydXQTAL8qUqIc0D/C5ptBdLT7NaQsqtfixVgC7Ol6Mtk7c8M
CP5zPnnNnZKfOJSILFRpow7IfMPQzW1Us1SxUBqpYenQmZ+FTa/BtS7hRT0vC3UOTTGaVmr4aFTb
pXd/LyH5c+HxbzL3bSEv88vuml9RYQcKwYKUii4a/pnspRkvwoONF735+vsVq6pb+o/S/O2K39bz
vn4rWXkVKT8DwTadC0D0HRYO/3wMmzBCLbwq3QAbbplCTFIamVOn4oY+R1CjYI12bmnnlejsTl7y
AlO4eyJrgncFAEPlbuMHLVdRidjf7vVbDdaiNptdYQqu07GeraJmmfnL7p22gu6eLcH+GaeSRojs
McizH7TeT5VJrW/V7Nvl2l631mi9R11qm4buzosKH6id1oYPnBbq9VWpKC1HkRIbq50P6r86zuvH
M/1jJXwp9YupS1WVKr2WnjZ9DJEvZ/qJeqM4EVmlmlGFjXz7YZqtb2z1D7397zy3vpWB3Y7XaqUq
ycqodbE8uCzpTswGkM/pDZVdQZVPp5k73XvsEGhP19wNlAAuP7RY91NqMalBlo6mtg0VfuB46mx5
ocnVBpIaLAIt8HL28mgEEv+JHUT89LUwo4S/A79G7aiC0/kYdJ5RWqDrznPDQT3Rs3FQcgdfg49i
F8Rg8PHRGTzz32DwzJZwXs9CJQczsw0px9ZrcESVWT0bIBLNVQl2nRMF6mSEVLVWFOTylzoddWxs
/fj4qFOS96HywQ8q8TrPY5Y+CmBMIRjPKyuydec0r6Sgu2hDyNDcXJ6ajjamPR3S96zHPjz383Ol
UuqVC/sFBx696SNtZHmqJ1P7Qr5rRk8+teufw+nnwdeh/Gp6Nmy14X8lfYaff5/f5ve+VY/5rZfL
DfY9NWtW7dvayOrna77MjppfMtHMmrJeLQrPVEZ18a0PxY977BQ59XdVLhFIgbDUcI30VfBlhRw9
sTXoRoP5JHEP/qEm0jlBDhPr3/kuWwW0SGgh26XsowoS4B/BnsmVksUTNLoYg9sALRbVF95mDCRK
QEQBAXUTCo2WbzqDgku9FJKUSLIIEYcqirbcupY8McL/Lx2hvA8hJ1/pUmDWsSyoOrDKdVNRhOBA
hTQErXyiGgOVOKh6RbAjLEEETSpnUEVIDr6kJxHoST1xqOfL29Tcxiuss+5qQYhbXL3IN8luP66+
6AsqJctB0FbqCbRVOKScU4NMuV1Y8SLJ+k8HTuUx9wTGOMwEJ2uCWqWLBOIK5FR8Q4xh0JmfOeGc
4nHVgcmrQB+TUVZJoIVFtSj2SJmvRYE9ye5phhtkESGEe+QVeoKWt9hJeR4qeaLQCf3E3g08lRmO
uTxSeaygOoRH9CYmR1kaKG9CzQGb0AAdFRzUHKWyESKixUWsJOWdmFxoJ30nTFHBRskheU1Jmu4B
+8v3A3aTDAdISEUhMkjUrQgJaHLZtrGToCGgkjds6YYIShCp0E9ywVFrtKLuIeVyswKHagDWCtKn
cy+jjL8DhpITHlI5gD+tcPFGvmTDdRV+yr9okesQcMA4m2PheRfFzTwZ+Vd8EQXFFHcVVXsV4HoC
ZXwS1T0KAiaIImdCRtpjk0rQYgCUKWzy2z3rSKEbUIBHpw38A5V0togBjqAuwNH4L9spHWgA3wXn
NwoJ0GAJ/VEPaFIVzLU2FqRPqj2A0d+5gHKtn67+xCfF+YwuRKPVnQHdcAdfneeDN7BdUFNMBiSW
1MWrbTCbddxpUb77djcv+Nk7FU0n2kKDmvzAaUSTsiGB/29qWvtOnS6e8saP6anizWkt4M7ZeMeG
mk/K3ie0jJ9QFS9dpOhzTrn0xj21h1JhbBKiAFibJkg2cPkn3QGq36ansXZylLEGKdvIpjaFo6qh
k8giL6GSrMSqDBouMqASA09xhEJTxbFKb7NrnLS1nCa9Nghgk0idZDYTf/sng0QRDqIBuEzJRc7k
7lgKGYOp4VTK7xE9U0xRJO7AkAoXUrkjCQkwJcNN3nZqI2IC21eowZ5ygpJJODmQS6VklJKVQCse
pobC3aGkVwH+LHl/VTBsmfUmXqfmH4kl9G4QjnPznb+r7aoKgv/j0fyrtevf/AqrlKaJne0fWvuM
bnrASh/KObQ89JPSVtIfuiM9TLVrefZPd1H/6Ta+OQcL6zy7L3bchsp+aXQCsiMldEANqWz0AhB5
8dNpEfiovEepAopxqDLmOG67qOZFLaByai/1OKNU8SgFREbIMhVMi6rdVJFGCVHYHIGjgZApXa8l
o0zXWdlyXiKUu5ByUIZF+F/pTU2bS3ymtKxyaveidIvWQrjpLWRDBU7UFvulMUnXzhUInvpTSm0o
7ir8gLsq708ea+MdH2tCuoLYXXt4VNje6eTU55dGLD6wrWAwKsIiPuKTQ5A7OBd53GDvq3wRJqVY
ZmxdI0Z95WfcGN40iu0IY3WFnmpz0t3IbYCL1pnKkdIuujJrpm3x6U3ew6fGliL11BtrsxvbXLSm
rGInGZn2GOleI4JaISrFovQnoIMJI7fwThPCw0CYyp5VJWxIK+nvQlmp/NFX/E0qtRfiNyAludZL
62Vrp5pmLT/K1olrj9Qh28S+6nmtol/qU5lo/cbCExaCLlhFVarkQIAL69hcNDh29gPUlOIMhaW0
MokupjZsjDPDXPIcS1a/nJWE59gCu9EBnM8By5GGI4Ed215Qm8pVrn2qTZEw6ZUraGYeNgiVJTO7
6MrylkmthiqSUYkPqQbv2LshXy3GUEV0ZYxPCw2lhd3y/z5mzT/uefptyL5t/amWD+vUzhkyVasr
MNjjYqmkvNYX2K4Sc4JVTMuywMqA1jAmmj2KsXG++IdhwlhTjykXS6kmJRmW5D4F9atkoBqRJXes
roJmEGnGJgM3tUifaK0ofAY3BwG1MacqopNJvqAxT4SyP+2ftP6MA/32wN+28zT2reX+mituNHpA
CM2QFakA2WSV/EsxPAr414XioA4x2PWQEkBsi4cFpJ5KOdA5nfLhhXscJG2gcjJ6oCdLCpmViNMv
qn6X7E275j1RXTxR2eiWWmGAFZBmOXpy7Pg0lusqHG8Dh/QlOI4pCu6qThWMnSOUyVjGd5w9ATAr
3NNd0dleLpzk8gGhPEAQgJBYqTKl2pS0PDDeB68yLPelpQS1AMGQxllqhoBO6hh1+KcCJeg0U4JZ
bLc8UIpowT3hHHMfKl7GPeVnZeQF+EAYDaL+gG+STlF0SRKMYjocGq0KQQ0PQAKpJomUu9BTFlCJ
0kjk8odNpUwjucebcYKp4M7I+OseKK3xNnEyZl0BOeKkTSA2Yc0p5Ug2lOKRB9Ch/DV2Egm6vWgD
GfaT2NTyyqwyOZpkyAPIc9A2e686BP6JBGFmoRBcGUj9K4UN3Ca5Y2fs9kNlyI3V1gHt5pA4SJlc
jTbASamwHYE1z2roK4euFKlKfgqUmzWh4lLSikXkRPVmsabJEBVN7VUuw6oO5AjCVktu2jSpP5U/
LHQqMWX5iHi7ZEP5rryYUvkqMJD5kHd2R0HYYEg1sHOB6/9A7+RqE5SRUJ4NwLuAdgve+hSHgqmi
pEPVS4WxKhA0CcYZf0KmCt8Rk2ODGMnVkVesbOglVIUjbDPtUqR6WAoLONsmvuK1p9h02F4LM9ck
DXKj6EV+rxA44XCkz2It79kY75D4w+6hEqJHBhrfmFjpEZPok6Srv7Ld+qDl1XpSHATbo1mUgv3p
6yyiVyaxjURPx5fADxUB6aWcplajkk3KgqtqOScZ12AcVT+F80/dWIG7MUVK4SkcwExzDvKfRR68
gWhrm5ZCerx0o0qGB9yPf6VaLnN6bjHxtLdnUpX+WCLkdTDAZVGlrIzEY9zqowV+zsOsHZ5B5ZQu
CeRANp+kumEtLNA5pVWKT71Tu+VXR4pAHq6mqivTNkfj0/2k5Ct/SjDQFpqmmM1GlS1139C51Kqu
D3Ztq5gDwVa6Dcdbs1VUxfJ8fzcq1eafwLnfL/gNnFu38sU2OWJV9lgQAnjWjGylFK4yHI8beVHy
TRliOV4grqDQe/amaFvIvdjTsWB7g3LaFopPUXXCvGmzwBYZoBiH+L9plCXXJ4p9H7GXYmtV6itP
rWoJ5b1V0KitGi2vSvQjB+7htkmhQcZHonIdKGKrUXOnOhS55KojVTxI1QdrT+VQknoKNVC7TXcR
rtobKlTIpCBpKgHSitbKxKIUzhz8C9wvjHlFNe3N30SaaUJRPBIaBlN1L/Q99zJ+o4CDOmuUi8Vv
W6zzKxUHpJ+8FYwkinoz6AssX3OmHQKZYUdHUXVIQouAQXWEUFyxEvWS6dWODW2wWLhXqkRqjCd7
kzCxlaKezqKOU4ljaihw2lKToRPozkalg3KFqDYkd1XU/GShEl7ypc5MZdndsAtMyhPCLhCalCwj
Fb84PRSBgmfJmCuiBS+QUvWqBEItIhA9+cx/Bejn5rTkVcCe+7igOQpdK+XvEmj/cdeubdcbrWaT
/c7l77BSuVKyzosUkfdepqARjvYwa9eacCRhoV47c9snf9YlPnDIBGlDr7a1MgVT3k4tp/3ycvW6
L8W+fXNwTNcrOcYzb1CuwE7RNeaX6Xf7COBbv0vqnAqMhvuLD9/6/OoJRwDwEGg1iKTWcnnmyKA+
RbcJtSGvpJfS1AKFFDWrvEcoZKUdsV1Ue3XcJ2XiC2BItQ0OVBq1NhQxaz8ixuUoGC762lq6dIz+
+8V33gjEfHoKoifr7ERP0ROZcE6VOJHKgEZceRSNviBkGSlZyEZUA96ZOKMvKpRAubipGM3L/fOu
OPcGbBIm10cbCGiX1j70uc3e8qtFQxvIV8Xq3ITNgKwacwzfCHxvjCbkT04EajXgbkbocZCRKHUd
89XyRv+QxLDjmB2wI9DVIPgKHN5RBcLNUdAHp4r/xU1FTuAQ4uBCjkBfgxGcMwcPOfpwvvBaAsdw
CH8uQJZbHvGUGny0es6HLc+JRhGnZchJJQlCk8ovcnapO3oaDUajEXETgxFoyzY5yA1TQ+kStffQ
nlI+icj8Ok2242O/gjmqD6D91dzQx+M5DZKvPSYJ+732U4pDv+j8REePTb80OrbLEYVdZL4om4Cr
g71Ht52776vcEMySzUiUd4U1AIums7QwfsQKFImSwO/XB5tfrVcYh3fddeIe2ENPYmrnZr386m5n
zoVuVrCUbMkMffH32/lz2qFDxJE6nsExuIOwwBbJ2L813xOXDr1Hku3TfXzulqHYYpsPX9eeaMyG
sKPV1+6WrvQTGMWOvawD4bA2PMzCu0tkuPdKYWuy/YBrAZK6bJhBFAw9OJstKeJmgu/equHCmUh7
1nND6RMI2SpfVcKWd1idWU5sOGKLR2u0mdBt9LRwsq2zguGAJCgaiFrmmwM52XlFKcOODowjYil5
Z2wpcis5lRxbP2hlAL8E7rAo8zzW10Y0TZPxxMUdmeQBjOQuydaq04thcHrvWW4cT2J2Bvg8+4QE
9zup7l6n9+q4bsgWF++zPb24baq/cPwAtsPuFI0NxQgsQ7g+gEkhy7/ttb3Q+/QIgwmE+c30U/5i
G1zFbXte96EtvBePACUcDtG+ZD7gaCB5x/XHR9f1/Z4bj732sN0eelPPe3l56b69dX+hHEbR01Pf
dN/6b2/okW6xhb3qzoK3m98Vs00jBi3TTl4wLYUji2InbqtboPoCDlBOU4+wXNGL5bzoh7OZcq+6
c4XuwkEVtS+iRcRxitEzkH/i/PYLm3gJ2hXeK22Cmnu80VFsPIr1Z9MuXHTulK1CnI7jbgoBlVSY
okqVgNEN8H/xKYNZc7zPKexM7GIa1kfySkHs2p/z4acNsjufD8vtvUtNqDayx57P8Ozdxq+FQ1H7
HvMzDklqjJlyvqV9xjEYz8eM59ID3oXqKS554VC+1zDMHP7n5Ozr8YbbLuwPGBo+mmd8ubTn/Gqe
teFdGg6b/NEc2BByBY7lr7iTxPNCl7m5+3xFHj4lEO12+4WpDodwTf3Q25429n/AyWy7VaHjeavW
qle/AVTpwdpUd9sFm9x75bn1YfczYFhgQEwkHljdvT613jcfCejvpAq5CajOVl9PEG6392NY0KmK
SO7BgYLKX6xSSj8ot4MMZ5J+JcMzneFBiCmwnKy7pDvP7eWknDm1Jv1OHRQ0ew4JMIp3OVRJFA3y
daWmAhf083t1wDaIi3O8OfY77WavbRjvaefZ2aiaOGpSb/S061hIF1NRhVO6EpcJgt4hWkw/m+81
bvfTwn2ldLxrDc8Qtr5Q0Gc7yeCQulXyrNBsf7FpBm8zyOabgWWy9+VofXDrNJc8eLe4VIEN1an0
z+YMeST1zvNk3lzAb+qVoCuaL3ZOMoenc77/OMIinEjzoH8avUW3RoMgOFeB0EaVEvO+Zhs/+0nL
zmYyG23qUIK75V/JuHpy0TppfzU8wdcUVn/xOT+hg6C75H+4zvm6/qDdNZnN7t9dkGJqv0Okv0/9
NzCqnm6q1ep1KR+4Qd1f5p/IMq6wPUIPhZPKxaQ/Ncul2Pj1Q9K5+Qen365UrapVh0WwVa5+c/rL
9+r9fNk8ykBwXa7AE9phYLUP/5ewM2tSHFmy8F+5Nu/YAGIdG5sH7QsSCEGS8IJBJiD2ff318x3y
jk3dum1dXZ1ZlJBCoVCEhy/Hj1MpKuNPuwQcUt5yAQrhcFuTpkpqMiHgax9/Hdm0kDT5Bjm0Yrxh
/HE8VkyBXkWQ9fBq7ive4xUC4AILPNkdyvT4yetoIAXAY0Hdkx68G7w47dPRZLEVWkf/+ocHZRn9
+yKDd4MwcA0Kjkq9+VsIcXe9NM77F17gImHuE/CWp1WF7uDh5r2aV8wpI4wczVv76BwC9fiEZcKl
iuXXdl6lNrFV8J/ErC7o7h8F9/sI4XUVJbCEy//oS5S+MixiEwH0/X2Fl3avVFordnu5YmmKoZFR
JH1bqFplmPwgYlroU4r55W5H8A75gI/27BTlRbPSI0uiN9vHY7sKPVBnbOOxJWLkfN3Am07wp+Bf
8T1KETjsdjuM7S/dQ38O/i46w6wjbb2EwvCFJoTuHX/p8iqGibkDj/4l464mxwF+tyIYcnJHgoq9
8DBdKETVpKrH4u0SqHbriTTyklcMBqv5Jby6BKwfIc8BCoAae3YLKql3dBpnNB7pNxPM0R6Uwj3Z
bsp4xMUsNzUuaehhyu6kT3bjEKrVcAPAluCGMpKcMEtTNgwFkg/2h/a0s4PvmAD296OjSLVQvdjZ
7MPWN/vOzWUTI7yiML42phoee8G2bu4nO3WMJQViR4QhF/tTNBdKR36081b0DGmF3YrcvuAe3j6P
8yehc4WhnuEKSosrIHA2UAyYEOCh++jI77NqPUMDzg9tfXKEyHjnxgabpGF+J8OqN243zImPy/uD
Gr1Lm4oDRdMkw41CmDz5O1D66QzXpBAoBWkfDBXYIeUivLv12MMHTkwMECpMTzsLt5H2qj+Y3Mbf
r4FG8beAzHZvFFfGmTVQhSpP7B0fH3FM+g1cM1grgG4TjBmibHCVhwdSU5w9GTgKKzmWnf695DP+
AtX3y3psFH/b9C6X4/HyOL37ovc3juvtmw1UjpCcNSK/yW6asRsEpjOZPFsWeGumHSU/vFUyDK0s
/cMmXPmLPfhfuvObIK6u1qXXXUOD4tY0Rwf37sXAX5g7uFKDWW6T6YVXut2yZBEapp9liYFP+mn7
0VPqXoY+af/9GJV10992h2apWivVG5VG0TAav8ms5+p4LhZPK4XLH19NEsLTTe9AugvFQWD5Wtob
kqcRVnVz5de2cFb071vrRjUx+zg2nwCA93+Qon+F4Pq1Q83fJtC1dm3e1st1xVuyM/lFlApr7Fcq
dmluWDnqInjU+x/uWf3DILx99b/Eaxrb+rq8fHBPqavNdhEQ9o38F0jjrXX3Ac3JqbcmPlN3K47b
630p571kNWEHVCSMXPjwAB/jO2RMYB2CxnXnYA4QfQhNNCrTl06+sL///tX9VZTpX0bqt/lUzxe1
ZnVLr/FwjM1a2Bz0igXz4Tep2LVxHn8apT9NlTdh7i+jVL0sjtX9nqlSL5vrbvFs5tALZBVnm5x3
BAAAku38MVn2Y/OY3bxze4Wno2LBvDzuX/0/PPtfipn/n7ZNff9LX663fLN63Xn2T0g4222MctBL
YZb9Yc2W/1J5qdUqjVoFHuRKTd//cp9qo7TdbbY8s7E3D8ES+C1ejW7l49Repsf+iXpdNb/hlz8P
CdXc2rtZJQI3H+d/kGR/Kch+6cVvT3vEgVQsF1Dh7kdckXvAYF/A8Ffx5g8L4a2L/Zs0+OVGinP/
8riH87q2PC153CNQADO/m0VCGmPzDh5vZ1FnAmmwIFyEU/pqzphsVMDD3X3s7HByAGqEanwXUyYP
x4uzAdFt//1br1Xrf/nea1COlo16tdYo/tbB3fNaf+6ux4onKxKzkN28atofHx+RTGUZiZWYghVY
h3ftnbJD7Zh/fWKP2vyKP+Dk+rFZ2fXlaKuyuXLaCdMYC4z/Cu92Yvx1HJb7rWpiZ7/Z3WI4leLY
HSlDxB25MpRde4RnjsIFilzHyHWBS+LRpxvrZAO+IIzrdXdM8G4XQDsEWdUigeID598yOb4De3IJ
0ldk/uPtEry0KCeGs3aHK8XOg7XowlICoCgHsrNXeD6JEir6QseVc8ggpHAjjGBXQZcRAOHoYBQv
OY671AV6CL4Q7i5I6luY6J+rVtkrtdFboBkTz2KZGORnHjT9FQrNpgJ84fC5aTUzVNh4jPVE7LXa
bsSrAK4weV9P9oYWimEeSJsZj2TgLyYbCNWkMq0/aBnAGFiCG/GvMTRhFeg+ipwK5mEOqG6ExZUH
qMZwY1HHuOytP4y23sIdmP+mhbuhaOW9Q9DApGuX0IEZ/AkH53lnm2x666T6abj3D/xh5N08WrjB
fPbTtf8ISAACGr8N0XlhvYHAB+IepScIkWe0RMRDCPzqPmpOobGxavXOs0821tq6kxh/toxlbu9I
YYz3pNwDTHMug2BJ9KdKrXJCRiOzM8Nd2O1CpocvL8CjCLseH/mnGQQ4DakJEdRO0bgAiU8MjwDp
MkqjrIGq6k/65HaYFuAJrJStHWaqXdkHoi2kkVw2OyBFiywXzwD+o2FnaZ0iICwPC6W6MvyJHHie
mBvzkZA2YKoM1tnKm0PMWbWs2qcQccr4P8Ur2ECE1SySC4C3sdbZWqcBhgGxVvNra1Hgc2X3iA+T
bb1UJsENJDxYKJ4EjiWHkuVyTvqUUMngCsXrawpAt8JH20DNPziFPlWNia0LG0Bgz+q0WuHTxKGz
R2UVPBMPx9xKkuGOZFKBDM624wDUFRhWAYY9rprcAwYaU2LjroLeQKgw34Zfwp6GmSKucP8XApWT
mkMyYm9GwN9Mdln0Rgw/smO/cPAmJxLMirjvvEaHNMM+kMT4caHYGhGaB27ucWfMDBPKEC2C+JrT
uTgwF/jfuUc07I1Zp2YUJd6w8zNgXoe4jyG09LqCDui6C7kAXy0H4zwrdKBomT7Zy0Nle8r0nMBC
KY4gcXYI/4r9HMEqYo2Tp+knQ7LKMcVwjDbsWaelBN7ZbiD07zSW7z8eiY28i4KTYu1G4tM6ra0e
YMtPpmy8H+E9P0NLDbZ4ief3qhMVbdRG1DR7JhbwYIFRdSCOpHD4GUaE+9fNGZasiQ9n/ehmY0he
AS8oHlvDEl5kxehp1nw5u/pKtYQ4GihbNkmerrltdTp6ozu/OKwEu0EZqkpXiXWtCZSQ5Gd1mh30
rzzdjFYjse8oXSk3k3vwDKhmiTuBd6OYFvYiCNSl93UgHEPhObP1ciZ7l0nfzlNN737144w1tvkQ
2I7SeibGYx2Ad26D3rA9c6iENWWQkdVtNlwQnoIZY7QTCiVIE27dXQoYEwijqFmlginZDadr0RZp
syg2xdRAghtfDLeM+4vId9NrhppdhK4gwIU7jSneIWdSiWuHcAXf9odnJGUWGsFhb9kXZBfqXWC8
zageXT0jIgXFekVvU/UUCXglw1ToxS2zq1wyB/tg34IOWYwoEwatKE+sGU4S8nFYXQNlZg65EyNB
MvuJ7BvNJiEMl26GnIg0xclW5skJvScDolKtC8E00FLVUFH3YZWp97QdiIdEOqG0YoOMz3H74tD4
9XPYGby8r4EHtvurK0zGmxUfkKSM83UAVhyg+GBQ9aSjPnh2Q05iqC+EH/BRYx2ze/N7RHTcwGtx
e+xHzGg5sLe2bU/jGM8tQWjcEdp2lRuCe4XprhD10n1SHI2JNZnAi323LeCTvAuYoR/O0HG6Zh/4
mD9JHI/xahHZeUd0nF5u00veCb19+N1uw+7gNpDjQEQwndZjrvxu2DOICiYMjc2AEHCIB5o3M88T
P+zAGcIlbYSDigBnHSZezRyAhleG1BntUCR5S5OAPjYWARqA8B0CPHg3AoI0HsPSIkI18zrEbOgV
bnGWKD9ynNA7Sp0S/CE+xOK8Ec2SNFGsfkCUBk48Tut2V+4W8UhxAvAApajK5ILTLn4hTfWHv2Mw
3RaCVtBrukVAOFcsTmcASriRmzvjS0pxwqm3TvmIJCM2xAu1vEDxyRZufKQKbDX4AlKc1Bjv2iky
IYIt3M0Ql7C/UBZjbJL49XSBxCrOp8Dehr+D9lSKCpKdUJjHcy+cGTsBtRLMIRUUmvxdJJg7EAhq
0IG8RKTepTBDXCotT8tKxwSY7cDNuzN5YXhoLyahO4kvhguW+31MhK1NPji0hSVzDdEP3r2IDBNR
+gbuSKkeFWcK/575XlXpFq/elpzjrd8kgln121KgYOGZU3MW87xJsluP1UqcDF4PWjDsszh34zwG
IVEI3sjbLENA4dLPwAPuRNLDqts5Ib525ROkT84kNi20oJJPlUaP5eaHktiZ6HH6VjKU/6HvfxOP
8VD2SJSPHkHdLTvtnrIwgOwrJ4UnctoPYqTshqRsiEW+xLkoDj+hNBPGDoaBF92+d6dHqz5lrLsk
5XWJ7ptdgp9nC52xDCJrevWUTkm0NgYjEHJWy0wIBBAbCsOEfU4uuEXApum/HyCnpAOykmHv4KQT
hbdCruuRZunOpRlht/isALBg+1fUHh0NFinzL1J2gU5kX9SG/9D2f/NZ6BvX7SkySmhX9SRqMOUL
YTaVW3Fl8023N92y97e9oPWyvlqtac/sPl0+jE0zmLaxxlkrD7P3g28QPkbRZukRxELFPqwbTnv0
xQyqvpIXcYZDK3+nw1NRD4h3H/ZhYqSOQ+I0Tk5f+bNSlnZhv2pJcnq9s6dEBJiLXdhTMobUI3RC
8Q1A2ZhbDkxGqECOwzLtQf5IvJRXdR4JdiExw7sLesQF8bL0AMEtogJPiuHqKMgdeAf/Yg5Y5Apx
q0Ou4StjvBqJVPvBROftn3n7aK28dGVn4oRmjUOYA1mNJsN016E8LzT8hMSPVo9HF0WP935VJM3N
tlagfLSzeXDRpUQmAMKbML7LrimS6DcdPmvj0XIDs5mWrC4vCPin3fO+CESziJ0e9eocw3Zr7F1g
53D55iRFHqTuxtuNIyd5D9ICs+Qz+O9lGLzrXaBF8A1ui3aPsaN/PSZxyZzypX5ifto7u+fSMT71
3LZL2Fp/3B5tL01i+ws+9/Abcq0J/k5wEgk14v09ta2VqXdY4tGP1qcI5/mGK4nm895ZDVMVgzhr
EN+wgKkaZ320TxmXn0Er9OiRS0/UGY10u0dHmSnTHkd6O30VtAlX8hddwGVnEn6f8W6CoNsDUiAB
5yKl6XEQ0HGEXc0auUQ5p1PXDRhNnguagabZQ6KyT9CtAKlqkj0gCQncwe8iy1Q8RkF5CRx+Uliy
7YdEp5aFCGUNe9rrUP01tbd+rwNdCPJhJqi5MAVQdIkLSBJiLYMDepMHSuc7EYBkGzYKvCQRVxCp
H1WLTOYSlAV134A+nNER1KK31iuMfjKFApbNBnkNiIB11BftI/CjNgPsIUI13FMeyZVDcwo+A+WN
3AfmGg2BS5KQFR++UoaN6Skj75AFv/aPZvvKxfVILKhnqFl2Yn8KYVSFdbb5BpcioVRvafKTkEx9
53AqSgvRqgo9wispMZO1IGAzNYUb/SejEz3UcJJQxGyfatH/QEzXoUTV7BKx1bwQp10ISU1SygYW
wD0Srd0ltCtaBsnkgD6UwvcYj2PjSyBwFE3xFyxQ55rh0Z2cwgcObCKSFBMrw8UGIeO3eHjG0WSM
13vMkhL1nfxvdlB4z37E6wHEX8vhJSmW/Lnwp7wGkB0zpDLbeDso25aDzuO0EiLmVYttbxImTmC2
2+Tqtdu9WafrOc+DOWMdMOGY4O853u1JtjAtGZNAK4dfpZ9/9QLVfZGE6TGDe20dbfMPplaXRtAs
CsnNnwVSRhzHCd+IAbTxhH0sccLwhOPXSkK0KWVwA8dgE0Z7xAdsTUrIOvGo7cyEs0JH+iIddyb8
JH2LdG9LMAQnCR2pXfMiOj8RsMxKuNDkWZgls5knXo6WY3JliJKNNh9mgAUcNqBJUgKLBMfNMQA3
ew8myUQYM2ElpJPjDAal+PpgpI69Pg4iO08GVYINMAGimB0hpUPLBtR28Q9Eidnw6ghUI5I4vUQH
n3DSxwU9FnuOVBv0y5PXWXs1KP9h3umQuYT6I5afzpsDzCKaharUOwVU3vr4BLpvj5h8YJd4dSDk
C87JP0XEraBhS5XCWKHhJDkTCiI0JdmyRJSzGH0EI8p992fJP2PScp3V8NECat8xbIDU7wUjswwz
zZd0PbC6hJlf+HenQoFU94HnpQy3s6DVZWcdETrvAHEJSq3RGUr9pltlSS9ZE3UcxjW2CzZHjCin
w8zv3eNnIhpjLcxlVJ6INJpoONj1kYhJig4QxDLIixdFh9iJ40a49J8OuDkpFgVzNVxzUQGOgEMP
xuvWoSfUItWIPoRU3HfX3adDmnFr6S/hqpGiUZsfE7Hg7E0IxFsUigF0+b4cgcMXRza0Xaf5Nigv
cJSMVp9lDi6gCBdwfOvUBwgbQOAI6SYN3klP2H2LErvuHkEpiRZ8Qok6ApFL/5jgF6sxNJScwt+l
MHvZGeU81cOGGoffT6cCp/YYzUdELiWkHlKKLsgJMy2uecKSffgufsSjeGTY7cbHkRcHYslthDmi
e4o+0tp0pJ/w0KegES6g5+btQB/1fJFb9bJh+m4VVHTp0OOxw7hK6ogzDjffp0Cw+CqbCjqZcdH2
hOvDf7T23Zc9pWglC3UftuEcIO1mHDIdWuxDYOlV3GGclq14hBYdIDkNwJ5FJ9auIxCb3B9dSTzt
V/SAAr4aAUoKFdjop7teifwYWfG3QDPpAXRxB7gU5xZhIBRSqTgL/hD9wt8of568e/G6C48N/i2R
pTPhLNTguH2PkUXx3Vl1VIHuM0aaAACjgNHKfsZnEwjhx9g59PHOWs0gle+ScBfQnq0Zn/0Irdlg
ulxahbbI6eWCgDhCZhzCoS++louVOBXUHe8FtwzsQhsTKYTevEKOLDrUix5uO5OyWUb32/iYoncw
l0eMf7EzbTtPO4+uQdXad8RFWnO3nXurgqQozMkVYjFSScl/fJx7YbZwwyF2uee1Gu0akDpxXAYj
460NHYMDJZaw+HMn9T+KhBGfJITUSQqCJ9hWct3epITuOG1mVweXZJ2HqUitKYIK4VyQrG6dKgZU
TcREpY4MyXhMNNKr0TBmrWHL6/Lm0DBGtxbDCt9eN0BKoKm9FRxk/fPjwX120CF9nFwFXylOtfHo
D/HKDGQTqxKid4uAgOouFZ0zjkh5h0fttgrkNZl9gmV9pAL8+OknBQy46jPFBKGyaAe6x4p7Dq7B
9rv8lqb4KpJrUA8lXyeC3uM6OFlJP3eObfyEWNWeyCeJxvEDmJzhwV+4hHk2VPk2cEvKTP05Exq7
lwMMrWjC8wj1R4j35+NTObHjNO+A5HqDr9I7lLY7av/gr5KPXKgs6kkBVfjEvPchlwh/7rQJL954
IJF/SdmexNSy6R66OHySOkyfFXwzITr7HLxV/LRQLxnX+NICWKTyCIsEBzrQqzxuJHUbEzXjKfAD
9dm+zlB8FbxCKMrtRLv5xTuxuU00nQzrkuyHOG+oGt9wKTPKWg1r7rUDUrj1DJIH9q24irByGa0G
dmkCkA5ifxzvSrJcJnWzgB8O3uBCezv5JGvISrNsAlYEu7YaFtLhkUrb3uuEn0EUVmCpiQH3DXxI
52C46Lw1RCLB8vHxOsD0gSVg4miti9FmDd5BlFikVpkeNKz4+Rot5iQAZBwPQ24k0yRbeT6WacjT
Fl28T3MR8+KJAqBETsXdbTmZNW9AHJTiC66RxFxi37etbxQfTZiLu7K+xQgnTBqxeithWxvQO7w+
HVAReSLABVpOxbSUeboCNdiwcGLmaXnAUB5CdmyVnGuYsFKXmVInmJzCidORM+HE7BDIOpuLSvmd
u2yf+unKoyWlIn0225oV5Pean08yBJ+4duW/jfB2gmvYO5+nVoyO7cbpd9GPHq7RuxO2rhIqsL+Z
6f7Y+cA42/BifkD2wu4BoIiZcGDg5sgV3n2C1wsXGCm2GY4jEUtVgIAXvAOqh1d1Wq0hw7/s1Dng
WH4hOjobYgjKioG5F1cBEk+B8qZ/D1dg+AWoeIN7cKTjfy6DnEx58awDfLXJENEWtMD9ooeJgAtr
w8OKLJuiixWFc80lx436wqLlEzS0yluc+wSJqPjT/GyztbPtUJOC35LoL0pH7LsldpxTcEyO5r67
T249sgGoRkHpTxeEgRQDCQmioCCeZHQeOoAPuo9AqSIifbh6hcHVe46qUTOC9gYA9x5NnHJWN9SC
W4bh9PY0cC3sZ86mc07YzYYve4l2oeQvJQ2igrB333qjqUzcKhZiCUur6k9pDjvnOlJ1B5nORaBy
3hHubfdwIPNr/7BK0yub8AhEH04aNvv2Nuyd+zAYpLuMAKd17d/J3PLOFRPYn7N9ANi6Eg844qvG
mo23eKseDbM6wAPkP1SsQebKNjQG9YGYoWgkrA7QqjLqVZjGQBUjzv1zXJ+CNJezTLln9hnn2BLq
AfkwCD6oyAS9k624KuKXEEOCvCRYE9apTU6Fe8rOsUyMarQP2c5l4Oi+vSvCDIWiTmmEW9YckLMm
K2e0T4/pM5bFsiEgtHX2lLw44S+gCwWSBfgXiOjZNjx70z0PBsvB7I6Vso+lLR5jA9+WCkxgsNWp
yh69a2cwNo+d3quvFu9d5ciJvgEdMKpG51RMt7fs7h3ax3Rn16kjQfmP8BpvLpBmPftXXvSzz/Nk
Vf/SpjREdB1dY4YUi1NNSZ24euVZhUky5d0wGTRSsinPlPPQvZo82ZHd/5jqeVHF3ukmMlm5+MDE
2qaU2+ANYZKsqVNx5FpjIH7cnXtBz/aBh2P7cfNa1cbN3X/GFzqLKw6vyCNj3qR1lF8xEb16j2CK
atS54/KC32AIxLOzQ7Ykt+BVscbhpVd1UU0uAcqafU3aRmvXQ1MhS6FssQhGmM9S1dqanShCFxZB
e+qWwuk2rA/KIZn5kd04eKTqHzyzi1tx38KekldBsH05h0y3dMJ2OB6F/+ddTCmmgd8RXoxwMSJL
wKxRbnxlLuN6ouTPi6+KFwWnXMBTtqiYt2ldLpuGtPAO7uiH0/h82uvOGQtn00X0fqyxIeFebZFV
BhMEfms2A3F3wg2bNNnrIDNm366xc4tl+hwg5BfWNTj3xp/37ISsqLgH8xqgyg1FeA2hnkEGDy2T
j7MhnlG0V77iEg23REtN9rOyrZ300NVZVYRPEZ1p5ef+pPQmpKUXb3TJ/DABR4K11KnGJXzXd7ez
bd3d1YeMnCG91LZ2bVVDgfuqJHqLFrJAnYFzoDiK7Ma9u8MMvMQKR3RQLugGfedTX/h33PQq8+UT
C5DhiPbAr7LZB7+OvcfmDEI5lLMtPGbHdhb6bzNReiGOVDyvuoaYpMl+smFLo0lCxgDsoEC0IEtA
0hPVQE15b0EptzpZVeq/oVVCQIitmlnoBVTg5hSZn7kJLhv9BeJ1ui6qbtGrq94exiekA7t0D1+j
JLSIBQFw+2gpcVlUv4QcwiNuw/RGAHTrHmmXPtHtm7cJyQnn/FpERzjXOoQV+NEpJv7u9tq+qQlO
OOdmY3qLN2HZ3xObvcX7bBfu2zWKrl/iLclN8h+X/UeslgkywYnYmKqfJ+vIJoYao70WZGuqroni
DyZxxupGsXHuQgbg5j0EDLMwq5dY3up1ybyN9uRa7cILV6lZHuHt318xNKBZUyFbgWz6uu0NOce1
vLR+LapEe7fBJTdPI/KIK/6Nywl+pZQEQcFk3+ebA7qi6OAPoW6DHtouYXhI8aJx2B21A0odrfm3
7ur9cg6hOCNPViNq8C4UbRMFCulaYf/yVki5DWN3SPVqiCaKN/LogoahZw08Nvo3MbmflPRzx2Ad
YBvYG2pfM92fQc2dQERpNVwdXWFQHLrM1Z5sCfwcKANVS7YGEzQhim4fOY9ZeeKP2p4YDpfRQogO
ygRMeBowUATambninRxzYRkfhWH1RRIjx4WuVGpKwaPh913etfgca2hYVmKThiY4PpMWfUk0+SJg
kQKYENycTFTb40Abk9wPJy9cLQc8LmHjs+UMhld7sIXIFdei+M5bptNpYfOTwDKAKYlEOXiYcPK0
+DFbeGh2wACSJGS9MZV4BZoVsgFZcjyWYyE8LIcazYmDz51VPrjauDLk2MDvozCA7ox76mTC3TnR
kIQTy8JJ1Gf60OyJhwWUxHRgRfMfSuj7nXI4ZCRkFkinhxmw32eSw/vAN5igNGD1M07SvGHN67A+
cDRkhPs43mp+P8z41Ld8JEFfi+Ek8WGHPugrLfeV855WLGOt7IOF5voWEBmzKCuqaoPNymYez3l4
wtFZxlFSLzKSDGk04/wsI1IIgWrMQSliGQZq7ui8Oe2RlKElJckgCUOmiy+hwe0yyy5HmtO+xeX0
jzvrJJrjxmZtSupH0WRO5yYH+hafrL6ekIFnoBBne7uPqOMbci81epzJ+OGUe78rfbElsGkhpiQr
JNl4eskscn3e4tKmCZriXUgOIF+tkLWJEUdXsdR4XJ5vbvn00J7b0c6KiOPxyRccNyUU65PGwwc/
tWy0Zz7zNZGslB/+aafACFOykzDTlH3Cr/ffjWTjkSrdtBUQGTtqI0qhLviW3fWt5ux8RnZ4l2Rw
4ZnnIm0p9Ixh6tu2hZW6n36/E1pgs+GGPsd0Z246t9O5bp6iSnNrWuYW3++goy/iVX1np3SHZ0oz
DvEMdHvBFzpTveYzvYhomKQmn5ul/PA/T21nEUcWfD3noWmKRjhIh+vqlv6QEcPZwN65nJb8uZ1x
xKc/vg5psAqk0xSodSS1/81BY/PoG+t98zklnKhoOsabAHpeLD4qZ4uHZEnUW32bc/nO45dK4UZz
MqhIGCD7Z0faaTafi09unvMCd8w0fnhlc0A6hFv9OaYL3yPo5xzbeVxIvhCOVjKNspRvCjZRSd+n
cq6vPKKfIzwETbw/q4A8N6ESqEcfFzsT642Ypswhld/Ea6sLNWlYFzSltC6tkDnBMXpEohJdeZPo
ioVK1a982tWfdx7Y2p3PMx159yPjDR2w+X0Wov7KtZGrnnE+Gle9vLyw/NGqknH/jLlIJzj7zp2f
amHOINJPbsxDvockmxfww+qjhi9ks9eQZjzRz7hgidIfrqQr8+JUo0eJJBU9hVaoQgdXa1Jh2Njj
5bvC0YNsGcpvvLlw26f+gRBnuza2K+x5OPJJlnQ2D8aJBI6Zcjl28S7OR/ezdZgtGCCflyACBBbR
nIe2eYKU+UbPGbZ5KspNDuGO0XFs85SR1jjz9og20u/32+F1c4Q25BlhzPXkejl6KlrTo+UOD5Sl
Fi+Gjz+ma8YRvQ2sXq7kd8hLkiKQCQOBgKghKyUvwHPLAyLpW2HwETCIN8kmBocrM6QC/cJ1x9K4
+8zhlGmvlTROWDS8ASYf08f25XD5kQqQ4WgZsOq/AWNYc36DpIolGzQAWiGcy2qCp9ijpYg1Wefv
by3ZPLY5/8oVfLIiXcTaVsMsY/9by5uGG93vlPUjJhS++d54kPIBefK/+ajztawZavufK54rJCvO
Op17fEffogAj//Cbm9v01/7mK9bvPMU58H32CzATHCPxRvh+5NMiDbHOo28EXUoToN+jb7L7qkBQ
IqAn//GP//yf//56/Nditu/8YFv/sbtuO/vl7kIVXKrigmn9HfNqlIr1Zt0olpuN37N2oKh9nPfr
mgELl7g3BJ8U30wFXq4bPE03W1jMH0KWJ6XrrlSQrdtn+DugYlV5Nivvi3zhINYNcqyuFikf8HOI
GL6KASW7TCRqwCrjrZN/Ks5wT15BGTYeOf3lwd4mCixUKGn6f8SDcH3Ym3c78gIbhC5lvWIIYzVX
oysmuqjsqj6k9ASgVXpRtvPauWREmKEhkL2p3yrteIBAF9cc+cTYphSHFNuLrElleb9pAYlZQlIQ
7sm1gkMdliTVbFpCeEGNEax9Xalgt+Bn1FgZkX0s/MpO6dowGYoS5gfQkuMBpIGprDIVpywNlrAl
cKL+Ad0GmKo825KgpBpRwPYWMZDEvhgLlcMkjl0xGsCNQBiTRR9ACIOXTZlMdUdZ/YuWkvbF0kvV
Qs7cRTuKqBztMURGL9JbigHpRRlFXQK5emQqGZ5wFMILXhwjNVDKfmiRjNEP7wKItfeRResGVA2y
qhQyGpgIay2yl0BL2uW2iA500ctTY6oZc/9Sk0KVGR4F4DyRmDyhr6umeORGB6cJncjN+rrRM36p
gxA6cHNRqVCuIxSFg5jc9efOkecn37SOLRUQpPTBh8xMFQoBPorW/fb9upd4T4YBBel+GEGoLMVW
u/KqAVy/YC7Fk4KocLVpUQvR1R9yU6mKqKpuktCAvOAq5JP1TlelYqJYVdgEOTsf5fC+6Kxm4S3w
uDiQhL1O1chqBLEDpdSagaj+yEtitkMP4WqlGGYl/VkdKtkkxrkzNBIiaZADXQ45sg5ZKZDDiSaG
m7G7Qv5+j+4IXnWaTnXERabOCON3R8hBJhxQyiWuB6s+6grKTTPYxJJBq7g5VCv0I7lHABv7MOfx
+83y4+B37pLqCzQWGKrOccbAHgV91JEx35IDzhPwVD2oaeDiWUIyIV/4ok3ZGJ5qzxP9vYApNf49
76dZqjerUIsaDaDrtd9SbPbL2+P6bBpgo1kK1VtU3vmFPKrnndXY32/twsne7rLNDluqsjArRf9x
8WtGVHvdzNezjEsk3BHjgg6eujkIJrL4oAYAc1QLjyuvQkXjgrMrWmd4A8/ZkwB9xSuM/RNLvI6d
3dqWV2YJiuyFd6wHJ15KrfV6BvfcGcPxgUcJA/YRlWGzv4I395fP3mN8NS/N9FVsjYtBvnXHJD9X
K7Ma3EUbv9iIqoX+odwpLuN1/ll4RgsK3c1wJZXubpMKy8WssvbLJ/d28gvHoFL0xkXvVrE3gICp
rwOu+h7vHu5i4VYprXyyS0Ny2I74Sgx39XCMhzWG+J5nPaAOXJ+z59JuNM2xYeYQR5JavYquq6/a
mqzwlbc8xGcCTSu3eg+uTXcPZf91uL3NnxjT23sOvXLn/rQv3AbCNSKQZc8Yp7stBl35s1Ds1m/h
rbM/dx7PjxcTouG+ytPHa3aud5b3+Dr+WKyTS2PI/+Waczu51V10WMT7Zb9ZcTf1aH+Oi89ouW1V
Nv28GVXGPI9zKsXLS1AIjXpUvnnNRe9ySpaN7svQke1FFJzrnXk+x3nRq+ziG/xrRBv3Xhk1Z2Vd
Hl61FBULUaGSPLfpcjXM83A7/kNCS6PyW0YLzDvFSqPabJYa5UaNpK/fMijK4+uyed+/ir0oN6wi
aQTHYLUkBHQ7Qbh2WZqNYtz8OiDTnPHcuFLQufaxW4nkYe2sCaAT4lmQGW4ZF7xz+yNwG6V+cwzs
tXWi5soqEuXLqZE+qD0D9HKLE9xsrkBMaJDNPFtl5XuwBHNWA6CZFwSlgDtwbzXIHBUsog5Pl/m8
WyeqTjWI8C9nTfbiu/na2wvgBZ0TZBZGUIH4AfZTy7i6hW1QqpubEvvIaheceJtOThA3WBb81yUp
5e6uRvQc0tSmfYNkwHpe7FnxBkxqiWMQ5/Z4tlGdRA5VV9qWHkQbH61b9NrEN8On3Wfhu4yHblhh
KYEtDWpQ7tzI2esGp73wDSV89ivO6tZu/ppY46u7JMR4joCpVfBCwijVC2qLsLQLNlu6PSyuvAcV
iI4AS19EeHCGEUqeNfc24DT24Asw+w6EKEMCFd0FjBTWFXDo5cwwNwhSNsfqaiGB6YNL4eHtHEoW
RCddPL3Ng9NjNJ/we98Gj6NXAL3oHxgMu1bwZ1xbcuAcX9lNOociQb0XvMU0CDfLSe2fOWe8Skpg
TYgUEn438wZgohtqx8K6UJPTKg0eftBb884h5n8tXX6ZiDX6CO5vKvgZVOLAaJ31qDo9AZwU1vCB
s3Y7qxLc0GS4zoIx8Qyn+bLPs8KBdihuvG8JcxUYezAaACjH0AcAaWg4O1BPt1h4QiYSKHl4JQ9o
I82SleM3C2kwtw/CZ26JRc9gKbnslbfA+o8IbZwps723tthLoK+M4lRjRG+Rkv1eQ9TKC/POJDzy
94n4lHq3Jz5iXxmHfUWwt9uAvMwtrCsP3P9Vj9ETuqo37gQ998Yw8Q4baNzvG2xjDT5jU9673fXT
q5XcusYWkb+ikxHy63zz7zhq71Z5Z70glYMi7d7KKSCCQ1PUtTFY8dOExA27gULR778AnsHPgFVx
PeLMLOmfr5jkrw2RH2cB8BQN5EpAvuTUNzARbMzF0l43g30Pl3Pr/k35laxsAgtaBuw9oXIUV6t4
cg2et597EI/ovGaLTx7FOn8XW/UPH9LbOTaCONesfmNsrg/m+mxPSgsXl9iw7uUJEdTQKaztcGEl
5xt4pH5GCsUqBbV/2vo0VcKsaS7cyQ61YmMazCVS1vGs+sYhmkAiFTyzbJtlNT9xho1sR5RyOMmy
PUkBR8ysG2ZmmdwecMNAIr1+wz2jby2tA3pRmaxDhtAcE2knSZ2nRam7DsGUX0AXIcgG7uzgeE7D
vE1ISQOKvnnYpNGuTDYTIO4VUhpqZrgkaaSUQbeA4xSfHfkGaOhTLPmmXa2gJN0vZp7uMR6zcrTD
v1NfWDekEqwx5iO5WGxmJ7NQM/unEU1Q9TaUnnW9mOuxbTA772Kiqa9xU11myHz0l5WJMlORRbqZ
FacYrhh81b0r/UOK17wQYAMqBaiBxtzfePkT41o6kr8v4CXjgDkWyQT8Eq+CeaCcFf6BAfbYC8en
Q6mAagfTD2cDgPx5pUuY9USd4qtTH/tNcL+18H8JO7MmRbG2Xf8iIwCR4RSQQVGcpxNCM1PAAVBE
gV//Xat6R+yKeju6orursyqtFGGtZz3DPRh2goPdyzG6dV+Cjo4LzfpxsZXnuPKrJqyt+m51z0jv
Oy9+EKAAp0ag5UGniaenCxhEdXpT611+KDTpk58K9OcBVp8HqOZYkvDT5Sq+9YDdIGa8SXRGa4Gm
BuXnx6rG36Z43c1WwJUB1FHpRMXlkJee+Ug3T+9PE3EV5rdOi9zu8pD3NoPBnrJ3Xsl0Bv3bWg/i
ReJwF96Qk8RdJg/+ZLCmnlxUgvUoihoWuYUqGi/nG0FJGynMqy+rOUSj7wcJ/hvrn9iWzbNxnRSg
lZBLhW0HaAB1RNIpOugql0m9jF2IqI0HjGFzEt4men0NLJkNB1CoXPbi4Jau9cypiq16Wd4vvnr3
b59Rfb87m1ZFvKjnXfuH1jP1KO6OSWu9UCm8j/v38DEY3bQwLoadvEQH/424BXRGpkJW2gv+O/fU
/yCOisN+gOiG4HbLkjaQ/6AIx4+mMLqX1q3Gg2Xjlkim9e265B0r8D9mH9U7gEjnvvt6DQ+qfUGl
/2EfSnrH6H0zUp4Jla+Ve/e8cly7VojZHSMEqwpbQP9heuwd3nb6cbbpkTRtD/f3mXvDlAm0dQW9
gsvSGTbXbZpgREPP1idGpChP4V1NP1Sz2QufMTl/S/B1//uDy38U9f98cA169IDEWtb6f1D/ZdWs
LpdB163QgQKnJ3OQMWxdzQoo61NkYBkJ+Hg/dbP/ft9fP/e3ZsL/vO8fN1yve/2qSKVuhfDzpgOU
2zG21yjsO5iy1uMoAyJgNkypq2P3AcIfUQerPPSZ1plIMvrmRhqbQbv478uSFfG+/3Nd3ApJ11VT
Un5JJXz9Zu3U07VK6j+71aaH2eCOc0LwVeE3gMzFoioBjoAVBRA1QW3tmA/60Wt2qa3mZZd7dZMw
r7e03EMZgD/PLObmuSPE/HrWYwolugmjxyhiNLvqTX8+bHfXy5lSPO3uJ7XUcLgvOH5AXxQpgbn3
tPaj9G6tzYxRhTkaZtgiBuELRPwkR7ZnrzPceHvLG5v6m8p2T//1NmEMx6b212swQtORMf4E7zlq
QJaMwDOxjhMyt3XsVfATWW3++/Yp/7qNfrt7f1RwvaIrmuJWdStnJ51fb6tcNY57UocMp38EUQkJ
CzZAdx4yqhLj03xC3+pva1oRmfl/PEP1D2UEOW31RKseYk3vxs/wcDqR26yQUVkMw+uKRqPG0Uv7
uYZp+RcCuvJHDfvPuv7/d0D9Yz/VPX0wUF68N2xo1KonfHgQCuRlv6Tw8A7ZM+fNaXQzn/j+y93/
23v/safaa9fqRlN2q74FyuwZSrYxeq7SfXQq5gGdmPD+tqZw0Bf4l/h0zud/oZ33/3bj/xAB6OLs
KmkmH94R6D9vYpwP6nrV+ZZnQcL7EBEZpeE9K4hII9bC9EhL1/nLI5D/oL7/v0cAOb+vK4oxGIjv
/7aFZb3sarkrxG3AxEBm64EVsbF0AZuAQ7n9l9ve/7f3U6Q+54emS4O+JDbFb+/XG6haqz5v3eqJ
dKhyljGMEl4KMd5OAJsxgfT6C2lW4ySAmdA0Cc2J9jXAZqkkFyLXmeR05mnojG8TIXb832uiL9b6
n3vh94v7Y0fe45f8vhiXblUM9WWzy9+WYtjv6/q+eM9QQJyoNHCD2K13uezFpBNnYswFGXDDrim6
NqPbx+qFxIqHrx3M1V8u7l9K7MFvFyf/sVF7n7pNL5drByQunl9WEhPa8BXIq5ubRqJkG+FyuaEe
Rg0pC6WE9uCxtZqPRbLjv/l+DcAABy4stuGI/EXi4V9PRkVVdRWTGwQW5D/qf1l9DVSlp7QrALT2
yz0UdIspaSYqKjzCIZquJGnPX0+gf11Nv72t2OS/rSbtKcupYfC2KdIByi/s2k8zMu2vLRnJ7PKX
T/krHv3P+tAGfU5+0xyYyh9b1lAfbZ53ebeqbaCUQIbDTYNu4u7AyUdNEUTUcADz1dkP0kSH2PnJ
fS9MZtPe6DqbflbGbs/QlznFX04S9d9CifLbdYnb9NttULXr65q+2cSIJCIH9bDhbomAWh3dB8A1
EGuU0+4PCNO+t92rX0MER5PDYvGCI7I/Znv8JJXHcEmwwWvpL8tW+9d1S3Bhz6s6V/nHM6qarlPJ
R8kWM2BgaEcoMS0ZFK9exepVTtBwIPjTtfvYGeT51m5ThK/G6OPRQBIFQ/zD2GcjgSlXvDH088KK
3oELY4xbjU+QtWLm4Kx6VhQ/rUkU3JzgJ5ksRPMocg+dwFDzUxJELPJAGXHCklxYp4FPFyQQ7Zpy
PMtb54vhwM8CypcbHfSvHZqZZhgfBW45/fmmoYwRjUUhJsRRRJsanS/UutozCrmgEflJMx10xjWz
Zh4tK0RThevainnEguIxoBMDB3ilLxTqCR4FjB324yL6RY4LFtf1YnX3XcFlWi0W+tOOv/mLGCBZ
bhTDVmg169DRtbmCy6ORAtZ0FmMM5egQLxApuNu0loRm/W3siXo8jqbAnHuNk5WguLrecDAabvst
tGSYS94qpbWyOkV6Rgp7AMqIhC7dhQekpfz0sryvLHiPts8WeuRM+YbI8waQ3MFxr4uINiOCYK3r
hU0WPIeXjRh0yNMi9jkxwvS6y16UAswzHjsGK3IKJFme1w7yiv15lllvYLgMK/jttnYNcMtfOc0P
0M4wdp5uM9pKhtfWNuiUf7oVqQ80B1fzIcgkCbjt8jKi5hPD3tybG1OVxpJ/f017Qq/i2Xi3nv9p
wqY/bUSqkhiuuVIkW5nex83sKiRMXhdr0+/TjB98j6+1Ky1yc1FSsVvSHFmxevitTgF1x/5/bwBV
HBr/EzRMkx1g9nVT+7Naemqva1fJcrtSWcK7zi1Yf8h0nQBZwsq7ezmzioXYm15/4kGuou0GOucR
hqFOLI9qRC7ogIyWTEOFBeOrnqjTbsaFF387/v6tvFF+u9I/whvzhOQtGVK7ymDpiEvddeGBSrJx
DqvBiSbUCxUMe0Ezc1b6QhIvzez9dNlN8jmtcdA18zkn4V8CyL+myb9f1R/BTb8YmXZvuX+tJzg8
7nUMulR0IAMFdZQQNW74YoIB4DPesb7/0tpW/y1PZJArkaoMTFX/NYf5LbbWg8p49W6fdnWJRxUA
9125G9BzulrtKF3dp49p34EZ/FpmiBcwQsVOZxnn9vXnsuzTCcTuM6TLnEzS0+3MrCW50/1Y5ZZ8
/tVKmqYDS90+6XlHpafv+6A6/2aS+Csv+HP9/f4B/lDKTNTYlLt7066SzX3aBOWqYuJ6/SY6XKq/
PCsVsaR/We2/v9sf+V1RvLrrs9Ja8sk0EOD8O0ohKLY6L05kOujTYnPPGYKTvlRPl+YQ1MnPkxBN
e7xvv2mpBerFf7QWisAPpsxMxbNSGCr3+acAB/9GXN54jDe9EOzBzc4k9sSc4Z1zJwLaCTrM8S/0
zflXf1M7sS7mS1Rz0/Vm8C0HTVTcxxgCCfba4TE1rXqTTXeqoCWMX3vRYhIgH30V2+hpbm4Z5J96
+LjzGaoh/arKxUTHrs53qDyF1ash5bRn3cLiF0ZXDiw/FTydehE9e86pC6IDmP3MUkcTeGzQ92/O
B+nH8WsZGceBKtiwv1hsdoW9muIA6Se8DpGIhZxFb6egRcYbTx4byAExeXKGKeRjAVoZqIcdAzSH
l5IsdvEErDPqL4cDLDX4dleImaGM4BHBVWXk/8abAGpFDH1JGrW2TpOr504yQW5jSmix5GDo8DzO
Lf7tGrZNsscN6drpx77TTbETibTgXaE+qQiFjrtVQuH9JQQ1oM9iKy1u9h1vlxwRHH2gB36nw/Pw
82Zq5jy1LHUlQLkwBYShV3LnXr2+SGJpv6P+DKueQap/1a27oJr03EvhfnA1xQjFADbRG4/fX5sm
2qiARulJ6jPB/0jAxloDyeUPmx76+5/c/9ahaei94L6d06ubNe/V42QM76fvs8pzE2128VyRQeU0
EMykJQ8cW02n2s7pxqajZTxe0jY9+/0Z/UJ/PKlRi0Ae0V4aYwFYPOYLEJHoLH+nE2E02b6dMT2m
70Gg71Gs04dk2vT+f8n9G7A6udq0xxuhkiWVTKwZij3bmSGtuDN3K6sWZjvb8IhkZ9f8SlI2zkQX
z/zt8KiOXYr0wjRhIyQm/d5QHZn9cx+k9+gdavQ3eM6Z/2m5vQJW0vDfP4Sa3leFG8ALcukJMgOv
whSA/8CcgB0B8wFlVYELegvykOV1fBjwJ6/TezxlCTZh0sB6lMMUWQ6798Xl401ZD4sbR0D6tp5C
avSDMt9nqO8gzoV9lvaZFOvBkCBs6bTAoyMiMjYLBMzks2mBP0Ayp8k+GLK245Yu7bA4wnm9H98Y
HD7sgWml+EvDIy2FEJx1gWmN0dyCqa+rIH4qaJpk13qkTZKzOo8nefAKiyntkmqD8q02J0s0U+tx
NqP6yI1UIBr0bXSon/iMPxE959uYPGhTOZCjeGJG/CWuqsssDT90TtrOvZFBERAIAZhpEA1gefUR
uyCq31lk6H8pQBI2zwYwgTmriVPLfEckurfDEpP72qbzmT6dUh0ixaqhCQb1lHXME3oCY8jOn1Ls
iQFnN140yVBtRZ5raE41sB58vZHZ9k/3gigb5SbkH9xzZOdiBLfW1WV6YnaPuUczLsMXKrL8y6WS
zSDMyp2DlIoPVz7tMQ2A9isjivh04/UVkQnix17R3QJb5L5VP8OcfXN1FSSPef75qMUysPRquG7V
TCuGquKX4OB7jB9Ijx6A4AEP9/03S4AY3fOUBS81mHzkdr8E0YUeWB8Vb6w8bl637zGq+MZ3wlV4
RUDzd14NH5vHUUNlh8ljoP6cPkCcKv+cH4RlXnJqvYevQsbZ6gIKQq/hDTV59Ykapv7DOrr4H9LA
3voexLsnLM8Ptdb0NVIRnS2CEnWot4fu04gHtazGiav4T0SAUWjiv+GFI0SPSocuOXTkaqqN4nmM
Bwu0y++nq1sl1NnotuuQqmNPCDOHbsvlcUdZK4/zZxSDbb9MOIEAryCMg2Q0ABJ1W/6Ys7nBj1En
OEAJt4EiQoDKuU1VwV1Nx1DaCxd8YzVOQX3FkyYCFYLeWJidiD8fu9jUo55P6SPX1h11/g9GKf29
sfiML4mdYcEzNNyHC3AQ3RTnDgs2XRTO+YJhbG/52Ohft0CdfISueMZ2+0pOjZj+AHeG8tLgNqpY
FTpUUOvzKcnwCAhEb4897ql8OfLswpQDzyjk+u5HPervqiOEGXhZoDR6FhAtxGcaWGaXJYwohmyV
85xpI7Yp+tKcgcJtSo2FJwL9BGkhL189Nmc3a8A9zK/nQcRWA0oZvG6wahU42OAxEI2mRQ3hLzLW
xoRej/0YtXivPd0erEomtWK2/mKqByZz/o6ScdU4nKeZBpe4hHtauW9xwJLI2wTBYphOdOfJEdt3
k/E7LDakChw8BqQ02Fmp3YAEwoaMPOOLSJucmY1wdhml3cnODexdMtTBRiq+cnjumi82WSIFH7jn
TyGSnWbUzcQkXM0mt2xcmeM7Z/qEHdZEOXMh5N5kjpIOJgPN52+z8t4DEd3ftfX+0sPum8FX/mXY
fQDxp/c+DbMWjznpDL5v1J/RgMFv9WX1vu8nbqFeWhns9qkiinT5S2IMF/SXJitxjmkfY6KMbuNI
Y0ePsiXCaMMpjNGhsbxMFUQLoRvMuo2BVio5wPi5BvVKXfqCfwGlha4xjyiSuC+2uTemj3Ftjcx5
MnseNTAYEFOkcQ5FEEC/6XWpnU4Ho2Sf42tWM68DX0MKQuAj7CfHZFoi7HE/oMXDeE0ANIYG5rew
+Sd8nALt4IhRONS2MbozOxIg8TkML0MLEXbd0wNvcP0pt9q+8HAE8cAFrVC1NxZJpDKdGPbc65lE
r7csg8TX7DqxP5jqAkDaQp62esu3aYmVvrnzgHquNpT3LBwf4OSvRXFtI0r665EomypO/0uHqQrG
4/tjPUAN0Cpfp+vPKWN/qm5xZ8RrGbX9CR8zDI0i/MleT3i1UubFfsbTN2zpK44Kxr9Rehwcamge
+rF5O9X3PfZMT4uqXe7X7sAT8rwQrDye0JqWGpPlJCrgev0U9XTw9lV5mFF/T/szyMnkVUxqJ4OP
L22Z02p9X5/x6POPJe+LwiF1IP49v4qnq3TW+ML4StpK8BARSzoZkk11i+87wbf8Eob3MnJEOtnw
JZDdjPuVHZC3980dYgMICXQmuVe2ybOQhIsBY4OX+AVUbPfdRTjGc8JIozKQNtLmBdkl5Ajhaf2z
4IklxiE7N1e4tuAi4ODcZ0jX2Zun0+1M8Re1Q9UFZTj4uk7XvZHivjDxyuCOXVct/kiG38hBmdkM
7PsIsjcOU3QplMLyWD1pQcaJU2VWbFoZd5dp8JcW4oX2na1ZHgiT3X+MwFIDCTxktYuXvYFVp472
9UELFLrKw71HMOR2tXNOvQJ8MmJid9GQCBr/hVK8upQhmAuNP4iFiQ57ljgU9MPB+BJpe8QGEenD
IhlUamVdpjmibufuPICsE5bnwUSa5f5trJHqBBo/MBUBCtIrH/slbqfYCSBthIo4aY/bzO/hle4K
v7mvJAXueD68QQgz/N5IB8WKsBTa+fa1xTiEcYI56teWTvb7zVRbX3URSfaVQT7nAFDO78Lvon5E
06vQRU6d72ogHx9gQngIXEhvzxz70hSkWXIiTcgufna+nwkXgy89Ktrh/Zx/8ef8JXN1hR76YAhs
9VftvB/dAu3q89xuqVOdCZyPp9VF8ix9WCSq4Q15gZsDGsyl1LxvUwCVOwRhdZQc5wRR4vfr18g+
7ix+4nvfYF2duh/Wotdb9lXCAiWw/hySbLTY/uIdw1U8rf6NqtaeJIve1zWztQ9FCwF/3kSxNCTb
hU0+JUJ2e3ILHHMKJmsOBcUOQ1vo6IIukf6gPt96yLdyTqKpPi+OhZUtJLveSGSrTGaCeqpu3qtB
+EKVof0xtxWHRj1/LxsFfzO8yDk57OcJ0z16YV+Jdxtj5oDuRIZ6Yodt5Gf3cAaHl5WsmS2oM5Bg
j8SXLtM+SY4EB1S7OL037CAI1SA2n0vjY3VqBOpGLVyOqOYlADkYJ5EuABEaxE5eOjLQpcl1PUis
7kS/7+2btCUARVHvX60GgYja4e+1RviA6VzZDX7Wmfsggb46g7d7AzOGlAvOHkw3FOCA3tt0TQjT
INSudt2O7ocaAIawM7IBPT2Gsmz3T7kBEMKuPn7MJzCGzdutaueOgSR+0NdhUUdJOrrAd8Dbga4C
sZ6AFJSl0yGQQ3pgwJq+Hl7x6slnZXnKNlPa/ra/7VX25wqU0OL65Jf1QR1m2T/RxuccutrXRmDq
2LBCJXr2PvHhpdr5AJN62dW8oqDCuxBuG2U6fgzIuO6rCmcX67ZCKyWbKt5F4X8sy7dbfpkhmp9r
bUob5bX7jIAyTJKpMe9qdGRy0o5VzyKjsAbT0pfniZeFbyQ4doSR5vzZacvYv2wNtux1LakOLlJc
FQCt/viCegYAJ1icwPGgUYEmtXu750quAg0CRdjHeo6wP08D9EuBBHpyIHKiHhhkPVDpAi4u3mdr
BoTnMT4efrzozwr/FhI9qxv67eT1fMmPKMN4jng7mg0a8EESXvSrhQJPMza++4unX47VgOnVYCgf
StV9YvZ095XvB3IqM3OdbpSvJiVv4ZZZmBXgznfUds8N0akZPdmviNhRmIE4z88NIiVRApdvR1TU
SWgC+ayZYNIQcxs+oOui1Vq7dJ0BEB215T2Ml+WRULUwQmOFFQ4wwEXsmussSHFTpaInxaHtO3oe
j4hu2Pcwpb0A5y00qHByt6Ru2+Ky87BAjF3DK+t9XqOS0FqxjGrFlTBdkXIu8m2H3IxfM4x+sr84
zZdZcNGB1llgZQEOreRFC/d01NMB18sMM4vwPVIiPho6kAwWvWauhfW+P8396qveCQx8FrwY73/2
l20LLuY7j8HgWlLsK7nbQzIHtzHxtd3rrPjjfci8dAGovOD3l/slv7JiB6IP/iwcdSaDyjOdFsAA
RG1k1Z622Tp3AFjA/8GZXBx+7WH+fPHesZ1y5kJUfznP7Y0uATZv0wuTNMb+iZX8PE8a3xmbxSgO
9UWfFuiJ7T5ghU0Ab6ooNoBFJzYAZlsPqC2gERSjDAmolz/IIhB72Q9n1TZjIITJCbk2xnHmNEEi
C1sx1dINFxzla3tfEzreJ75JwHhv9TyIL96PMYv3DTk077buTV8ngV2lsQ5mAve0IRDRFpkn3XoX
DlchIdwa2z9xSM71LdHGgknfE6/gw4J4jZm1DD8XPouy73K/LVwuVNkTqyTYJOBHKey4bUT6xiPc
ZVGJEs9lWhXu6xR/9wtHB+wIHoK71Tm8tdZ4UuNxaTqqNtwvIGC6SBCJoxKWfhDGDfwDHDMe4+DE
d/m86X2XzO82f4EQ+0J8FfhmjSWqqVsFNP8t0ZVvAINNnx5fgxEFxpkqQ0SXAfY+FNDY4g8FCvbt
XiLxJeEKiEnC6UMdYRewWRDn4rVr4muFHDVGuaZ762HcZtcEy1OF7kTpEpp5EdkrQZPIywvFv4b4
IoH0wkk+KcBmAvfsM7XkfbG+498fRC4I17fSKYsgXRLROxLudbdtH2u9c4iUdetVP4TeRrKInT/V
1SOUPlHFSAKB8rSl65Twmj89XgtAhkvhi5c2EejQJR+TdxGhH8mH2iFa8yEGJ3EVdDaxJSxss/CJ
/JwHfHAunz9/PYbNmA8jLoqdxQmBJ851mhdBxcJroTEcHj9QfAp7oAb3RvyEdFn8cGOuP3Q7kEhi
yT55nLQSIbUiGtpOknG9MGCs8AamK5/SKDtkxvA9ZjGiXdsbdgtt9sbvT5pom7hyrxCFslG1Bi/b
Q6eTG7uucEuCHFRNsHVm2IxNKqt99JOM3sYvvY4Xn+n061AS0Ts7cKJxxvIcgeamS3YBe89cXH9Y
lCzN57bZqgIpzergUtUAc6/cvp3a2aCCctvnKLLyM/40O5xsojq8LPo3K9vHCCCsH0SuQx0NMv/e
uL2RAXd+0Fif5ftwZxy9vYG+RDNjK8XObZ317Jpk6pREt0nF80S/a6YxcFtAWZvxMrBAE3Cba1FD
ORXrcnmlAMDaJchKJ475LozLLQrjl5/ezMAMl8qv3t7gm/QhwFCnbXlRS4T42PxsAJtb2DeUEZUB
BcMD13ldglFVxirsSUFU5LvpQd2mQ2VczstJEamwu7ZS6dyuVsUiBam8vI3SEZN9bXuP7pE0huDw
XpRXq1srpqsxr5xDCRzFU0oWB5luChSZA9O7relvxPYFtvMho2WQWl2C0IAJqDnKmW7+KCCxGiSi
iDKCInS/2rxbeihJA9ABeiYBtJ+rXR7UU49uqZBqfhjWtec0PP1v1c96hDq7WIK0BFs6f6cIeye7
0lZO0vh5yNHrlrbt2JjCFabPX9tXaihP8t9r7TRobO0Uj+vvenbLmHsd1ZCkK8qn8vGyGFCsoHwA
unZarMDc0W8BpQIwqjidKSAdE4EIYTmPxYqr0otwBov8FFHukMi8/MfArtAtgq4/FakPIgWTjGa2
vEzDxmXrz2Ua0Pjj+i9rn44/YREMCVJuuxM66Hxk1kqUTvGPAVge1ERNUkG3RNGGuMiG/HiU8OBD
epsGRDM6/cwrqXP5KsXM47XBXRdwBvrvEecFUp2N9RWHsVCC1qxyozFXXSPukFjLYwbq+OG8BBJn
VEx4mzx6HJB5Vmd9n3cbMa0FcLowkXoESbtI93L4mL9nXSgdn7P7sB9iR8BgsRujnUMaLExkJAdj
XSRQYtdAeg94HhB1DKC2iNqLRrp192Eb+CD0yTeJatoF2USUT55bIj9HE1kkW/L+o82UvYl8vEOy
nUwwHQU/HFxOWagEMn3CsTZL1k+/Gb1GSsCwsDyxX+P9YDEY3jYPJ6cVPktw41KDF++PS9+QdDqe
5dTVw3YmzYww8ZI1nwtzHubQgo4nMmpb+673+lqLaldLyTiEICd5C7PlHRS9E8/jOSZGo2PqKSty
IJ+DD7uwddM6fVoY4W1c7Xo/lWm11LO7ZGVOyM2mmacGtzN5S29duUjoL4RJNisnuGy6+SB3eht4
F4zvpH0jjv0CFd/Tbavs+f3Fzn4GCyO4UmMUDmnoG1w55KHRfdKdUG0HQjxWAhKF0lf2xqoZlWM+
iBQ0EBkQvgGvUNJou3xVwrx8wZml/lxcxPb4bbImC3lvCdFL2B88Zr9GtfFtkdOgcagjANSMUaW0
6dq8vIv1ozoLsNths0QWe/48leOrl831U3ZA0+izxmMXuLJXT65szIkMuJI6iRCOiNEcrgdiSoCm
ac9KE5lOt8KJOLqBRQ/7brN842lIg1/fUVKmdnLU8BcWkpUDV/+6T+vhjY4KehpLmmOZEGxc3Re4
Pj5X2eIxrY6vlTrqWc9lE3w2KuMzV0KXsj823XdoeDEtoRyVPGXESh1nY2NULJC9HJnoCBVrci9K
sttSFBqcezBS4veQWfkAQgRskVsEO6twyJ64z/H+gdUcNxebWZ7GC9dZUfqoVkMhBT3odKFYgw3T
QHKhgBGPiQpH/GZKNQ7tFX7JlnrsOs/mmsrWuB84wVpIIZCATLdW0ToacDoxmZlxZ/I9ikQLZDuP
CSfU7uq/v9UNEBtXR8SW+mN3nb7Dq/+iZ1xaCU1BOqHZOEYQjlDRZxiKsK1Qch8w1RDClzJbVR6L
J/ocQw3iO9n4GagjepZOvX5Fnx+A847GbI91DLCLjTdv1+pa3TR3uwesZ8Uufs3SzHmjf/JFHf/G
xKSd3of15h20B27djKU9Fm4Cuv2hU5ytrt/d0dgNDLuFyNphdlGeLnCDQimiOGiZndBho2kwetHN
QJmMkar18pUg4XzNfZGrYz8/pUFMAwjT7km6fTHFWsSrgtuDvwmpGBnJejAdDN+j2tFHOHl7avRx
IKBa5sT0ihWZqugiWAPM8eaXqRYBDlGj3k/9RV9Ola3nHRvyxDPwlmZl0Qp6uCSoCXH+QywjVfTq
iALPSr5LpIAhG63Kab2iydcblSA+OBMyxEAVZkGuDBEucyRqVHp6jF12xk6hH4ViP0G28C46FDu7
xxjt3P+1nzSLJ+5xcG6aFn1JDpy76UMDnzFHPcJu6Y70XdMxvxR7oZCjous8g8qCeOFBbhCxxKXo
QgZgIvj0cNFWdBVH2xkoEBSkHxe/RhL4sTT8cpqOb9Ni9preZ4/9bWF65fEF3PQ2BXRZWa8NTUh0
iLlqTJBKenz4c0wpZQ6Pr4JBD5VW7ha7el+g1++LAsTpFtKS6F7ilpGFd5YVSqroQyWzl50fDFfb
MWPAOYYSZ0bPCZCMRWP/7ZrhZV2Nyh3EWwxuWw97yVFvLAc3D4YJCcm6TkmX0JFkPPGBvoJqUYyq
xQpD5Q7SKLq80MwK0WSrEexFv9Cwc8MhAaPnFu/eG/3OTrWL4LX50DT7OOh90mjNj0XQY9JNow2w
yZCeXO3QesVy8HkuATYO6XObh9w3rBcHjNBErEMacZEw/mgFNpUplztYYF9DWrIkcXxD1u5PGeEA
n7m75gg20yj37o45akTO5tGZ79FP/AQ0vFGQx8LVQXrJHoyuQUXQn14RfH4elR3CwYscVizTCTjS
NcKQrVPyNWmP300+wa/2J6e7321YR0WQrJIVVfBzOKpOucftdW9HqiZmVPS2vcFI2in8w42A1n1O
UDg9XkFOcU6hTN2fG8uCSQejTIayURH2vSSQR9wHrDS4NelUqm193ufmuOU4C9vvB4LILHMKtBdB
8Oq9xtiFwEUDQRVOFZ8nFCTfvF6LXqNmno9rSj8GGU6fdhi+psNycVvcZ+w5llf1ddvcji+sv7Dp
0WB63abpAkQIzKrXIvXFro19STTL5fkVwq/ViC7MjfZFN2oj2hXpRlrWX5CCh6i42gwFN8haudls
YOubG4I1UH3Hz4UUNhv4xjl7f04vIbP5SXEUL5Proaht4sBgXoSXI0iiXmq/z1d6R9Ms8UyaLYzx
EOht7Zh5EgHiS9q9oGZLEzK7fEMLWoIKzo/4OEQs1suFY/KMl/Y18WiXVKnzQWAAk85n8D4/N7ys
BeyAHnWjO5e7I+4q477aNqLL9Cl2e+2IPwiBpyUJdGG/2t3OD9nR10qkEZOGvESjZkCb9ubj1bMz
IqMSY8tslT/sNB/WBX0S50NUpcPMT5BY8zyabGbOFVSEAXXActnINN7T4YubfLy+hswm7qs7WI6a
HHfAJhOKW/IQlhlxila9eDKP1XvRhkQcyYHiK5EVNVZ/rYKIvlHV9BDYzKLBnubyYH9Zw3y6TVox
6NkynUip4hYqvmkAAaAejosWSZuDJFLZBiW0mZGS/JBSJUEz4vYR9otZs+nNFVdVwDN/VtWs5yG9
hZXNm/S7EldLr2lhuKqvjHvopYlrYU6ueU9P4/dO95PTyINdcUXUlCLn8P4p14+TuhjMTHF5YtRm
hnDnBReOeTj/yF66gDM0FHc/SGbxl+Jc9+WUe8b7SaF5zvZ9JFrzabJKF+wntt1eG0s0VtFdeU16
wWNZjuItQq4LVtl7qpKzcLgFlzcSMKA+1s3QnF/Gkp+O47GxpQ/PoOrpPFAbIZqh9RpHHabQIbMi
trA0flOwUb+QE0eKMlS2Jds6mUmInNHbZ7g8TEUgvB2kU4PEabUt7aMKU8B9IDBTwRmFsji6zdWT
4suTloGBYus/zQT9NWr2q61uDaGTRvhUsyEPU+OPQn4niiJ9nw5LZBEQyhIVA75W4wR8Rydc5N/e
52VfBz4nYFYGYsQllNdSqz3xkG8TyReEQHJ97sSD2+Pfl6UBWIYCOkwJZrSQvvir6umCIny3YURM
RSMmg9eZErZ3xAQf9MRG+TTfmCxAhT7x3epBj53J5wdyaVjrZmvDoSsIRRdYBPRYv/66Ic7wtJSv
5yb7jhkTkxPRcXfA5guoLGe2m10oCJu+N1g36xqHG2IWPQ7qIyUi0i3yI01BuotkHr142MdZjq1s
Vys5tVkOQOzZ+Gwn40tjvGtC6OyfWZnypvhG4P3dG14WGt4IOQ+xWOF2gRNSetzqNyf0dLva9+xs
RC2x8D4zHSGOrBqy4Bce+MXYD/dC5bD6Ph7lhz1CBRJlnRwHHFwWcy9eMPdQI2i0QX/GLESoTMxh
4NDWWR8/qzacXjSQmkjtLEkdIVqmeAlwTNut1UKW8c40AbBYua0TMEzoZRlrgZvS5uUXbneS7GHr
y1RnuykBNEAvsU1MmtsbvnjdbHM/zT/j+pQtOXtZnm8Gfz14vt7/kXZmPaoj2Rb+RUgeMX71bMDM
mZC8oByNMfNkzK+/X1DqPqQPTVx1d6lVqiodwjHt2MNaa+/JUEPiEhIWtHdD70zI5w13Q7R2O1zu
Q7QMYcC1ovn0h6PLwYAe7/xwKpBXQn7v6KKEFv2kQ7N37WmD3fhnY/IHhqKLDX3VqHawKhQaF4bQ
50KsAbgpJEkS53BRty9KxNQ+frSoeel0eN2bZdzkXxUfXMEXNAuCHyL9BYCtFr94hCWMeJnR3itC
SW3T5SuXICw8utdT63mxas7XeQGyr4iQKBBcLNwlKtj86/n3dT04IMkGedWmEVcwPJ17PzXvULaj
/u4ohHipPn+BxzZjSqQLRDl2JA/cC9GZaxfNQ+uwoYmsuy3IMAZYxGSRRogNzQAOItyBG+DtiAzi
Q0vtfa1sj8KrWYstLy8/7HaGFk3+wZdR1j/COFoLpbkX63340zfREgz7iL4tm6yXkEtBWzJieWrU
Jjk8qPztIfTiM0IU+rLazzHEmvYImnsPq6wwU3bKJctWc6C5arcQgCDsF+X7eDJJkgM9TgarcJNG
My8OJsa0BYhdjWhQMBohSL9JBgQeJqlhG4ufoTuzBtz9GQcadfb8PUE+9eBs+rj+B4euKvSYOnlk
uBGzX9N0iiWmN1Ee0posFlRo0cpqRH8C9FxBuiLwM6dHFanbKGYooe4vpIQ2yZzgDYB+7gd2QG+q
vAns/PhBmnJMjHANxwU8f6R3yh6AYjbe6a1bR2c81kOacFEcIWGxHnRotM1j8wrOGIFC1R82xsjr
CTnF0B/kzXZImmIUIgDvI+IXcdixvAB26IMlit8ozkFzBlhDFzLB30UICwUYUvreIQIqMYMe6FF5
1KMCZnRo6p0S3jwSdKiX+X44C9qgiXw4RyTIPDjAw6ExRsUsHXKzC0EHRN2q0e73TYpJz/f6IZnj
bqurrYoXl511XBjgdQVMsZUoLi0glvTt9HI0ixDJAI6FSNPhZZeHxpwe9ykmzResSHeofOAOo7a5
IMfYpdSsYJyWdltpDZk5QlnPv7T+iNlx/6UV+p6mL+eXmsCL50JRH3gxPI44oeRLOknIRVkfcdof
DBpfAw4OrAdwbJ9Jou0Rtb+h3weE5JRr33FQpxSI8oAu46OtQ0QG5/d9nccwfE0X7b8AYzQP16f4
NRcyQc+noQum3xOAtC3++x3CWz+mVz0tWfBXI5wm67drRp5kDoFqWCajIBz44Zv+01kjNQ1eCaBV
iRnIu8iK9bee5FMe8ZnuV7SCwK8rtrJVV2DdW5NkQmO1j8br8jNYeI4zWDr4nu1LU/Ssb/ob7M+t
72La7VvYq+ffAZVZsiYV0H0+u5Z5fcHWriev21oAIQCDKsq3lJu8hLzCYCY6lCJ6AlkzjoUo9k7x
8e3G2AFLRQyE4vfCo6BBGOo0Ls0V+slF1usRj+D4bf0NNTyR1KJAtci6sAqoLbjL7gGJbBLPmAVq
B5TG9uOGt2wE35cxx1w0wRllTRJXzqflCwKCiuTpyyVEQQ8sIAT7EbAaWps50SVsuoSeiJm+rz4J
PMlsews9eNlBjVGvQkEPOb0a0pOgGbnK3wVtQedAkb2ZxQ1Kg7MQu+P9/PoCOxGmG49kKQiLhXty
FJA9aHF4Zk99oyCxbn8dWsvw6yC4UxxP8BMWT7r0aMhOaYVht7SzU7kp2ZFWqxsUg4/Mjxs9tGmG
g5AyiOUKQ+hG4I9WXVyCwVekDb5eZWxh9dFXQILQbd2E84223e+7opWqbWXm+jLiHLRVFOABtBIG
HzuIS8wkF1MV9qN6MY2G2tBs01R1Va0wx1ZaulkpxRzmh/uxojMawa5PIRe34fS/DlUhSeTLvb7Z
lgylo7Gv01WIgoHQxkXj+kdytx5drftZVRgSuoJsl7JHE8uOUAF0M1Tcbd5ZwGUF2OdIYqTV+iNy
IIJMMO9MDQpe9T255rt93dbsy6geznDWQ+QkaGIDGmBIYhdwOOKC/lqIsE9PGyi4yPs4SgjeO6NP
zXV0COlQz0PUCG0E/iClRVPK3BP18/BKqxvusEXV0ILLu4/zKGtOBY9PBdkDcWPYCE2MPuptZlCS
sfK/frR2jvSkABpqCMbnfYoowER18DuUHnntV715tHa+abE8zprECmy60Janq1CC2iA1h76N8N0G
TmUxmY8Numk1uu8oe0AEqYXrzrWJRPl7Pkk/yUV2dBqqGcEnkQCAPlAFg9zb8hkeiWO2dftCYSqc
tw40A90xjaaIdec0WkdgOiz5+/FAK7Dry7lDggT04OGrjPOghtd6aD4/Edrjc/5nh6rv6GmzrR/y
tByJnt27yI5s2B6ArXyWpHUc095NzA6iE1okaNvJ5CXUR87l/QmpPIDz2lGZmRnjb3xU9zyzu3Fo
OXdcOc2i1QHjEr4hYCOZ89+GRFXVRsNuaIptaJDjKoZkpx2UZXHSuXDkJ6bwVzYOry0EykOQxegV
dTquJ6Hi3X70t0H5Pai4mncv/Xmpz/WDutNHK8fzaN1HScuNw1447riI57ZeZe/oA+7a7wErz+hi
na2WFzFgiw5N02PGoIP4e3AIQEZ2OzsaoJ1DV7CT0Dd9lT4Zf9/836NXnoyaXtcU67LVR1uP9WW2
eSI6GtJeswu+Cvorq02jVqS4gfH7Qixa8Oe+JDv99+n+/RUVK75bFPZRbbDTEFxEc8oRtm6Quz4y
404TZYeW5Gg1/oPFa1gK1k6csEqwdG3k5Xqn7MtRoYSADRXi2mMbZgYyNWATYZjo9kv5Q7lEsE3A
nO/WoP+j3SHY1B0LStfVvyJdeaUJSbwEt7Zzt5Q8RGrPhWmyXAqQpwKuGBrzcKmjMOfWaQFkBNaB
smpSX4XQWM609IKosYiBd+ufJ4JgUkw/+mT3vhoY78ehtgF1V1wE2E8nk1VQtQKi5+zN7rU+xXUi
8/ICGCLPWyuoEgD7yICfupRhd2WYmx5Ajyv46ry31sg7AoRvrne+ngVrIAxAXF52JoJ3LogMQBYA
C9FE29PZc9e0z8GaeoFGSacBkioycr8wnBoMVGoDuHMoMIBAIGdRNsEFakVyQPosdwEL7qjL5z51
c4NeekWSQsSg3IHk6rl3gXjf2lAknpRGk7Yd7SWzdhcaDeDOeIZoOiSAXRXUalf9azQPaADTocNL
6xihhuQ3RoC3gGOi1QfEB3gjwBYK0ktKaiKKSJuLLqjElO7in2kLpZj1F6WuzWD/BbvovYHc1QRI
+ErwfS4eGEu6cUxndDP7QDcw6q7JDo22dGnLnH1kxBv3A01L8LbQqZDpoYpuuxOre/KnvGQRWpl0
XsO/bbzUYR4BRvSyJsh33rAJOo+XYPNDDzD3AywdHQmFvOySxlgO2wzxzp+1RzsfQsBk5aqDLNlw
1tftA63qvDzsXibda2t68rvpdElf1AsgYw20v2iNe/HSVzrCHFsb4nC6wvHnVk1b0MCM/s7XmpT+
/BKtYJCGwO/5KnSHiPTTsDZI2zUEeE/JgggaIYqWFvTmn5lPeAjI7+xc6LwDL5wfXnZn3hZIgUl8
TZ+mra93jN4RGJ+zJY1hOIr4iRb9zS40oaPNCz2GEOL4RuHWyfrbXtrqLocgBcLNJLDgRHgZ6DqA
tp+bdi7UhsgLvmwSYGjw6T+Wt+5BB5oLXlAJnpJzSyYIJbpzPPiLl79Dg4s3g8to/3YeZuQT+BkS
tE1+iqABLT9KftYUvAnV8FNfpeXLCVCpV3Zo0pPMuzUh0OsUsQCCZ1Rfsi/qIRrVrfrnqn0NSwoe
UKSj7YdWuIbh1QZgyQCKAWyA4kJ5FVnhMWeMM93IWwWdoSilrq5O47VINA4/HQhP74teHinJ1Vv0
Tp1Vc4fG8iFM+5sQsHS7oEUjfXJeVOcwAHtM+XaFzkPjyxzMKdim/fS7RBMOuH+Pk+5lLsUcP/tu
tGdREQCWJDVKeswt22XmZKP5+xy8Ackmn0lkoxo0wT7CavwBm0kC1uzihVAJCikP7Ghs2dm+jm2X
SjGtvzTPaL3ThZ4qKPUsesAE544yynqG7uajfO6tKfKxsIj7xWTu0zfS6QBfEEZXvNWIIhy6hjS9
r/XIhlFCEOU3JBtNQlz6JdhkLQUVrJ12lTG5khbFIET5zgkN+Ub7zorOKakLHpUiPBCfRaiSw0Tq
dz61DA+3ah6nkxOA/tiY2H3huGjIvZ8ikpTzl3VyTBatMiaNlqzpidVAi/k106mWrnqNKP2ctZTW
luKG9V77MdrKIWzwvW+XqUbTzw7V3itXBjWnz+OAimODQgr1kZWbvS07OdVSwPpIILeLkREt+2Ri
M8x18whKiXzoEcfu+np0z3QVoZCrvl6SC3DUyHoFI7afau1V5l1CAsVltLhS4zhe3V32bgNuDw+c
Lcp4ASqBZHOt9qFVjOeC8n7sa+011/mdzzBZHxqP2LSfo8EHFKx9cz840IQj2vZJvxtraBHWIdjX
A1tN9hAm6NRNmZXWV/SYqXUO83AP+RJor95MzfYaLbytY2zj3Sw42v7+ipYb52ENgo+cJwrIx66F
G5wD2mzu9kNLB3TWMLrA/O01oplejsLqoAyvPFY/6fhQfOb5BM5SRvn37ZAF2iZC1e78vSQzjBAh
LVwE1W3nX6FgB7NvI4QlmXWKZorM4ij7uAAFhts6LD9yyGGFS4L2Ai3YO4BUmze3ZNq23qVsAlyr
IyQJlGrvZ6fx+RqqoLLgzjUctBAR5C1WoxovzjY6bweXb30eCXZMdKLY0GQbeiy6D7/DN91FUyvb
tbNPto2pnQtBaikkkVFDOF+/vUHFNGxN1QlkNXRrK97gbG83Uv1kXUZT8u8QBLlkLRic7mpaELGo
ow1dxhZesqHl5TXQCNK2w5SusNQlqEgTq3iN1uzoUPz5RMEWsCDgpiycLmL6a/IPlnttXptAVj7Z
eUpdb1tf6IrX3J4Csa/u9E7h2QHbRqOboBhecx9tSoukAyQfNejnCD+aX3yRb0tyyaomHK5n8644
pUsrX6/WJwJCXO/XBeyP7u71iBzGdlI2L71zkHfM4Nw13qHTDOq8HfAWaObWL7+FnvqMXuxkfT+/
RXB88r6pf2JWc5qr8XIGHAro6TPqACDxKK8jv/qpNoF6KBMQqRRDIetQGvFMFNzpYG73zf5xH+w+
V5Oyh9XUaYYokjrUtHuzryutwDbup6gvw29sYcVfr6/6q9rEP4PQA322Z+CYoAEI5pxc9ltGiub7
mixvfLaGr4+oBSDSqw7ryan04Sxeu/xjfUqe5ydbuBd427Xmibzwc49XfaSBcH+wKn53vrnuDmeV
BRbMa9rT+t+fu3aOfnvDEdpy4OY9aidLybCW7DxXHO3z1rBm5r5xGeUdrQ+8nQ7ghn9x2gfYZHzI
LMyjE81zwXw4eeuUpM1vvQmCOBr7SuR+zmKDtLsRtW2fN9j/VIJNWwt4T/0Lp/VdJz/BQjf3tOIp
PYGL3MUaiiQAKYpoiSzOxl8j8YrWeWSRJj8G52AnkeLQxYV8dnArSZrTqb68rPTZZaS4AKxI0tBG
mKuJw4S8v00rblqmdyF8DdYObpDIFFxdCAve4ePkwihz+1BXe3X/+W7fUl7PvqqSz1ltLsf1bs2y
A+vF0xRkWEE5XsT7thHSsRSwHeRTX+tm8SoWhAlAAVdK/ac2TyqFIzLbz7/ocd7szrBV4p/sZFyW
6w2GzXQ+Yovc0hixkVB+4lTJiaumlowGW7LSmbpJSV1B3Lvufn/OvR4K6QNqeM+npT1SZzMNS1V1
7Lam3tIYd9H71jzsd+uM3KOgQdaIYpcIrNTfji0LfBClYZebDPYYI7TwZZG8+ncsrSCO92fwyi43
CrM0jrMVRnMIxAwX/BhZPsBOSsl7v1NEgjUkme/DIU3xRilaQ/lLU31X5Mrsam3EcV8HREKIeigu
UJNg3wKEDDBOdPLb0kX5C9UJkpUZT/5GkjJ5mBsy7z6iYlSOl1ltfVb5CGgwtO9e0Bg9TfKkHm+Z
9xtFNyp2Oq6iTGtNfSSbhEYgL3MD7SS9qi26nBVZuiV7MgIHgjq2idEEMg2tBhYLs25D7gYDMBug
M/zf5OPuh67cn+1+c16pa4Z+1egLCgwV8XlKG2QwIVF7ZgISLaDo7Jf/UHrN0fONN/7OmHDW/kzd
qCTZ5/qaFLuRXUYCoUdjlx3ZVxV8OrrrV2dS75xc+J3eeUwXbiTCPcsd1ymqHCNjeHGJGlAyOSc7
MBEv9NagXLakD4XtSTtQPLLGpmXUFaVhcET1ihuRLvYny9JnBXYPFUd/G8xIKBUemrNH2AaW93xR
9AdeSx2xYdswVeQjLaPyqKYHtVDnZzbFWtPOHObh8EA8eaLUsvNpyNzSwgYIXBFp4jE7xhtZGYJi
YGERImj9EiL4AQIebV2c4SFCCuz55z0qjPz6vMo9OdVTLd2u55dRCbD3QziAg0uTYMQBeygb64HZ
/TVW5R28bht6aWmcD7xDZONn3j76TBMNdnInDaAYS13GBwniXwNWjF+5vli7XGXAPfJHaDt+okeA
+j/GADrExX1Jg9WBxLVkScWvVh7WX6NWrqG2biiHlZ1eyNaS2oFfoQgGKvVAOsZTGkbB3n/Pgt3Y
lty/W37wycBm5f7ph0WjvjPYS8I2GusCaBCiUEkt2PngtxvxBXKa983hghL0gjbNgHtJXRj45ccp
MiUH/9Frfr8MZqU6oGZn1WzkHHzyQO5Hg+s+a1NGQVJC8uA8sLi/Bqqk5Au1Pt/sdkxbiHUwT2+s
gXORuanqg2f81zDCrtw944t1Wt8sdjzje3Li3Wt0hu0K3oO+Q5LzIxtIXKO7gS7XItsu7VzEOejk
kFkCd3zTiJEVM/7DlGy9QcMvy1Dsim1abzeaubrUitEZNSWRgDMIYlAx+n8U5h/eiT8jVcyMvaSW
V9sx0iVYjMQuHSM4UW1jiItO4E86Hc0PSWDxH2zbn0Er9iavr+fKbMmge6aH1gELScMSepb6B3kl
9sGzwvH4M1jF1mSzubm/iME47OTRScmCMBp3skCoOkpOiGysioWxVkVZzm2eMBvs0oYzeEb8hP3z
EUwhay67yY8P5L+mhqbg7wNpbFe5rqyY2gpgR5yHbQAGVixTXFWfz0pVKgZjfqHMZdaxm0d0+D/Q
04B5PENAmppoOE/+m2jjbsNUpWI25otGrbYUi/gKGzlCdez7iheiIcv0fLcemScVT8PSTEUFFVC5
ZPahti9szRSrx6v3YnhvQyuWzkZ8bdX2349SuWDL9WybZ6ZVEGScJw0645Gaj9AYSRA1IZR8PqWH
huN+tMrNUrNidbX1ujjsCVIzfk9oz2AKJTfYeHQk7sepXCrVPqmz5ZZZoSECCz/KE+CXuE40yUAW
BGBW1rRIPYnXC3XDq4tqw2YwCtO5t3gnu06iB2kZwTg/t3pCBYXCE46lhf7LCo1wWeFSuiyVe7m1
ZummLNhqYbnjPLH8sFnzzFiy+pJVqYavtWNxOignhkF5BXHDDX0GXEHNwLQpkXSvJSfLrlzL2nV/
Nk9iD8iUoFPXDI4tfQDbCDojFB3JjsuWsApqK9LDemXvxI4ji4MMCKWcC3myEpCvZBUfzstUCQK4
nEbjlpa6e2avub2czxtqMVLCZQwXrmO7KDkQINHfRoqVUB9agbvRKlZAPa4PS91SCtCRp58LtSb6
VTlQ1BO9o3UPHkwsIJ7LaI2ilfr2fKZ1cff/sg2WRsijYWgUq2Lp8mOBkuqpLEZojTd1IG/IxsQ7
V5Q8F6PaUASLPB6EbHvUEZHUwHesITQKlSW6tHLokArK1mQuA9unFWRSBu+ls2uV1GK0gIonqlwW
/4dg0ELzDnoQ5a2RcCzPr8NNCzIuWWTTy0hmPZ/Xoxi/Ti9BXdc0A9NqVKxQbXnR1frsyJr+LNpa
c9PZ0pIrfRGcI4D/YVt3D8MskOEuH+7k3agVm2Rfs2W9NBn19dwmro7JhSNkITudf99x0Ad1w6YL
K9GoZVXeXPOaa9bFuuoj5N/qSd5ZvpXfdnKIYXsg0NSvB9K0zd/3QYzY0Ot14FaadruZd/dhoevm
XNsV4B0mNCVyYNaOwsFnRlg6XtJVnPQozWhlUcKD5NjvUSvWRdmvant9z6i6M5kQHqtOkLvAO4AG
L+h//dV/fmYeQ2nuZlm5CxdbPZXzI+N51EyEpPXOCf4BlLR9kq6oVUeSx1I6pNjqu4XlCTOtU3lm
SG8FhHgUx7nrhmPfaQ4jfENJNPQgr/t7RSvhg3rIV2WZlzqvA61RPJshy04XBLnjxN+WWNs3JXDf
aanArvbniWyF/74fv8evWLpsud0b17NYYVD+XbPdBQ/cCIPphxM4IQX+N8Hq71yT5o90pcVP/zZ0
v4euOEGXWb2xqZtiaB7Fael3EUqAfx7CNg/9N7y7uRNByviSLPkD4/573IohujT0o6HOGLcVAHqH
jUAzhTD0U7eJQQdw/fwMm7KbWrFA2vpoL9OLGE4nv4j67pSOQ7oXU+qkd0AyOXoTdh0qrRPHA9bc
75Se/zbO4rEPe6jp0mOcrDqlEFLPW1fyddpDy/UHIadUNsFerJaWYu91XrokCaZxnDrfgzBsj32Q
/j9RS2aPdWEi/tr1uwErq5+pi72taYDVrt0WMH2/W28mQd2N45gw7Ntw2hTrfL/tvkAy8MUz25cd
eXGlnn1BZUP2ina0FxtxwwM6OejRqg/IiHkPelxy9Fy46C0DmS5ZyPQAgcnBu5u6uIt3psXM5w3r
qLHW4O53TjeeA2uPx2+sNDD7ftSX7K0p2du/3ojVxjhuGoz32pqaHLIGcCQ0PrAux484FL0k1o62
cTpQijKv6QLCRLvDJ9WPXe1HW89LZv3Ei9wdNASamr8+vxgPEmC/luOWkrpbDhzH8zw78nkn9zVp
IZoB1CqJuYtttQlOgqYhwEEE++mn3/ckg8uO4S0bcTf4UdtAPSg4hq+F6by2DvAQIyE6fmbW3EMy
AnCU3KL3iWqA3774HY1mgH0pF+NBFffXItwoWXffUWzPdl7XD/poAjR1atF3wIkzN3T93RvmT4bT
vv3ck7N/g5LeDXdd1muHi86aX7uCSNNKEHKfAp+L4/ATXjs9Mqj20AriZxHKjuOD3PrvqVaP/0lZ
bArjyPFftNFxr9Nj3rGHJYrFyVQFLDoYoXT2DTK3XQfZQ27r7fqjN2ekm/Fn1tKmVLLzV2UZ7GqL
k24oHIEcLomDqhta5d04iKF8/IAPQ6uu54/fZg7coH7/5JgYYomz8fgp+mMRbqf0bjv2aVEulwe2
A6HKAMlwN4FVF0K+GjQc/4WmArLXSJMYvxtN6W5EcBzwKko2wSvcV6Go6aBKPk0gII1B2Z2C9ls2
egMzG0ku+8PH/m6mFbeq0OoLtTBYbGRBI9Qr4gnDBqoXDGqvs7XTa/taAFmGZuuRzO4+qKr+OnjV
GtJmdT1nypk7RlcIkFydc0/1DonVgbef9tZ+A8wjklorifmVLnXFtSqy2Xlem7G59Pnhcjea04/R
tjsa1FxMm0Y/kRdeGk/2uj106O4WuvKgz1NrmR224pYl5ufFS1AJnJMAJ8N5acWDzzYBOkokmLMm
zKQfWqlILKvMxOiVB17Z07fTsJi2wNzTOeLqJ91zL+7i3Chx6LfpT+LPgAkeXeQz8N8ld0rm0VRL
uvb1ZC9VgflfOa8TNG3ogyMe25h3BVzxpMNzG8mKZbKnXa/YNmO1Su3yxKQJGjxUcdqai03lMWv7
+eits4xc2T4/dCv/7LNRCTnn9Ag7KWum2aJ/BpbjKAKkLjRdIgfb7QlLjjwyzMbI/d+u8q2wfGdC
NvPaTj8VXKfWMWjRvyfJBprbvYjp5m7bB3QKtbbTeXelEYPEeBmVcLBQF+nhmOK5ESqZXSxIgv5U
7Kyj3t5nc+GnRk3bkz1csofilve8m/DOXOZ7TWFzWxcwNkAWJ92knAZ6C5IFnjILvYmNk9vBkDT9
yCOQk6y48EifvNqGWJe7D9Bnyl477bnTZcjxugpXAfh6wKHmVNOdyO5vXxs0JuWdlDlKj0P+u3NW
sWL2aXZMd4XwlgUNvAtNlAPm0DEXAzKUtat80Njnl6k2KtbrcLbMxX4hllp0g2lNFnPE/JFmht8Q
4B11P7bDUeNtsDn7qCQJsbPP1cYZEzF1jhv/5eo3m3nQbPpvHcLHyI1+vP4rXTVOjrcMUavgB+mn
MonQL+BplWzS33UXVTfBDJgaCS6roVUWaj2r7VanxlKnINISgcX3YNYef4prEFGhk3EkH+Arfw9X
WaksTVNlZTMcPeJKl9ideCKIwwtt7Dv0q8pHHW5+yxo1XBmk9VGK5NdMKxZ+sd0vlw1jo1OpI4RL
CNoH4TfiF+Rk8Fjl3B4xlcrx/zVeJWDTj+tysUpX/xx/DI43DWjEJzIke1QUe6s2XTx8XJao3pG9
4Q+i1V9DV+z6aV/fzhoGqyzSM0mSOiI0CMNx+Cam2pe9nZKZVl3S01pXlgpgNyLEICk7IyZJ17+t
3/PfUCcAxTsHDCmOkyw7K9vTqid62MyyslZnovvg+DlJAvJePWQdvSvcrY477Pe/ZHOVLG3VE601
9qvNzGTECXy1eJCF3xRgDCd04YctwXmcpK3nHr3S97t5g37e2dGGftFXh5Ih56i8uKbTIgRfITF5
Rknxc+zjc+ORyfJN0lEr1nu3TNPFQWdUNDBxiVY0XGRTUWB221DT+N//eGj1iiU61s8nvbYSpygJ
yGvQeIjo9sqx9UknEUwfkKBYTiTmT1z6J5f0Fv3drW1+OlqL3GZQO8IivZLmQjOkO1q5NB203bpH
ePlmgCAkkSi9N4/iqF8bW7FI592/LFJrUvrTuAt2oIdN8MXJlTt7D9yQX6NV7NGqrNXW29VaB5Aq
eglYTjAJCBu/P8d7gOXovLGtUtMgNu3Z+lYs0aLMarPjP5vqTeduMEJyJSy/ZhFBKgcXJRzvp/U1
X/iSfZVc06qfWawokl+27CvGXvA7kYHp0fqWnp3jthuhVIUWgWTIh+traHXNUKmDmXZlN5Vr7bRb
bBdc07aXBB88bF1nkBroU/hu0x3OBn0YJlIvTzZqZVf3xj7lkZmLa8os18FoFQ4Gn+sWj2nnpYlR
akFQkRnBB168Dsz431Ot7Gqt2BpqfsjFVU227GkovFmes7UD3k08MblTf5Es78NH5t9jgqz87U2e
lwt1oauMiS9ZgDrLou42iAFWOmQ9mK2Qu9jDM5o7otOmZPDnE65XYSPH7JRe1CODo+fmiPRvPKCZ
AW+q62wCHMqfV1mg9PAA301XfNGdYSp3xa5c2OzrVhxg0VCRItLODUIUglDiQ58rGkpv60NreDdo
Jd2hbxurkyb2dUJtYxYSgRKZCddZCPQLOSE0Q5BwA4WxZZdlmjmPYvC7Y1VXKk9OzbzU9fLEDRKr
bDkTetHhO4tHFmXksUpUuhqprkjzRF+vsgN28xX+MlV3k6+8P9vT6TxPj9k/GQCR09pR2oBMiqN4
dWJnsI1EXLxwOtGe/K4V92GFSY7Z88sMcuj3pufGVjWuKpuOIyXKlKMYCZPBgAPefjfdTkTfDS6z
6UmGlZ3uiuWqlevVvJ4zc66zepu27X/jQWFBojmhodRoPQw67pa6YrR2uXG8bLbMk7yD5STQo1A3
GHyGDuJ3+DKSu3Qz9s92tmKulme11OyMc0VmBe4PaQdUOzAhon+XE4/g3jo9+uWGRdDG14i+UHV1
Iiil7/RVbkknL9nkan3jvL5ulvrhn9UmbwrxGidn4MD5x4+7iaRJPKtb7urJ/Ksli+K82UNGYf7U
b469zBkhyY1womPTogGNh21EfotY1HwZojmArw4bpg9XJGpde1/gniTb8diz/LP71SKGmv3LkuPo
deHIkeQDBED6XhDAhCcrzURI3o4bKvDOmK5Ptay+X7MAoreSOHKFnxCMqZ4oF+sJ5Ts6SVO2cd00
kFo1iSVXK1bNXF8bReN22Fsnn7wTUKqAiun4JtEE4l6y248yifdW9JZXvptsI13ULH2DEfemtLeP
iXHXEYu7d0nbCgmmhqwa+wgN8GvEitmyULDQUoXr/CpcS4okIsEVxNsWMgwkupZOD30WH+pv5OJG
f/13SQWQR7zLRp1O4hVzcmxs9KVt1zWiwIk3yQbBOY5JKIpiIWKXoDysJh58RHlQstb/wbL8Gbli
WcxiVcuOuq3hU9OOMemOEAFyZl9EL6FlYVYygrSQspg7dPuHj4iiJDpu/rviuDddE3v0JWtU/h9u
178/qer5NqzrcTbXahrGvPADXG6RbYP67escbw/PTPJ4PDZnf8YTx//uuKVzKHWWkkIobfJ8fJDZ
RLCsPiJp3mbp3SbCmogJOLLc9X84dH/GrThI+bK46KT5mKcWtpJGOGHXu0VIBkAd9NpCCLvzRk8T
AfCp8YJJ3X1xqP42qn/Gr/hKxzxVzPOVdRZShCLJ+BEzdpZw3zDlW+SXKIT99OXG7PHj+Wfgij2p
U3xerusM7CUUSkCjCZUet+1SD8fzlpzwR4lU7vaf0Spekd1YZem6YHtbk24ekdkR6XL2tU7dS9wo
2ePw2Bf5M17Fllwvi6J+FLOjiWYC0CUeodzZ6zmkOehPKdBErTJ8foRvOZtnW1nxf1bLdHe+KNiP
FvJ93TPtJ/QWUntRSMiInUaDAhkgWMlF62fRL250jP95nSs2bJnqRUMDWjlqTUfEjTGJyZ77LsBp
UnMpjNKz6VaM1lqtbZbznJvzmgDpp6NpR8+AXjr0MQM3VbZF0q5pgmShfB0Nb9728wWXHaoqieio
a8Y8W4nJBt7HB971xu05jkvA+vNDxPp8tAcAb3LOf45wlSS0sjbb3QyZN4HYQJy0SQQ31c/ODs1E
ukSA36H1CPpPrvZFqmke0VLWbZawvVENRe84Gh5d/CJK6TNZ0fFRiffXl1VsmH0t94aSCRsGGFYw
OTGd9Nz0xHhSQy0M0pNtv+Fu7g315aRa1pVlEBVO0CKCMNqIqbqRnxi6P0v3hwQtfz1ffe2x7/Xv
C21WzJVdzI8bI8OAELdjr5gnYQ1vBEHNscnT2GyiGiygO301lgz96KDXddWGGAk4y6hmFOvH2XKn
ZAqWcqJPrE+bdoTBB3o1/7zO5PjS0Ak775pXM5whjZ5EHP8l+YZH3t/9N1TsmWmsT3WiWvENIic0
oJ4bghTDkP1/LNmjt+F+tIolu5iLs5mXqkbWwJsmHzVa/12cEZ4Qw7YbnzwSaGAPVzdt5qjvSW7a
Q9/jfviKEastihkQ8NuCT4lel54TfwpcDt7X3KeoJVnbR2/F/XAVQ7ZrKLvc3DDbeVwQryORN7jQ
Nwl3x6G29sIDJb1E4rmrXqK7Iave1eWiZ2tDZUjAcNOPuTsCZ4uL5zv+e5Mk3zBaui3ZqkqmWa1c
2/urUhp7xvRuADxnNJh7AzJeLGw0TAPpE/zIUNzPsWKVrHlanyn6hfGAtyUoWwZOTJGDdia3TCZ5
J3qgPN/K21V8tq4Vb+qc7VeGceLktBL9M5nHrbM3FemnzkcAzIsEFOCiEPmbt/QLjV8arpD+Qk68
L03BPDJX95OvmKu0Xpi7hcZ9xZk1g1VnFnbR/eYDBobX8/3je3MXRIjC9+UGWrbPFVdLv9qpZi7F
2WqRnEd27SMOwniMswXuhQDCe77mDwPF+6lWTNN1s1/PtS1TPbmJB5YtE9VJEpufZKxp0ULRhcMs
GVO2vBUDpTTyer4Tc/Rw2VMadHOHKELQBC30MYtCk3jv0p3mK5IYC+kJq9imfV1LV7sLs30VcPXk
VSFqSAIQzcgoDerxNyXo3BU5mGhovyGTnHd/fqQGUrbFFYul1GuWMr+K6VNshyQjAE5O+Om7HGjy
Xn3SE5IFF+f1ycWqulpKkZWzkyVMcivpYpMJFwYDUnskkAFeDD0KlrIxbdmYlZBQy1O9kdauGsy9
7pIOU3U46jsloom4AwOohwNAnzJvxsoPekrMaQOomrrDuSMaNwybnTeHnKsZHRI1EvEGx2LN5763
Dx4ICRHm9FNvM/7pN3lH299hDYUbUsQ95Do7fnMNTUiDPUoTrKn6jdJK7WuZSO+O5KG9wefvnKn1
erXfnZcsqx1NpigICSR42PPb+1eKd/KcocSLqPpuiwzApQW9FNMQENOPSNvht/LqCAILT6vstjwS
Z9XvbEPVa6tdLZirFgf15NKQg+g2WXvdUdoc0DR5idNE90D3/QYAl2dVHlb17wevGMLdZrPczQ7i
lnjdBJapk/rO7cyKzR8SgX3JzJLkXpoVU3gpZ6W2nN/WdwODtot7TPdJAb3rvCB/yyX5H42vWTGE
1uFqXItSjIhjaFPn4ADB6PCdt3fhjUsPrOwEVcyfmTaWF2vBmooYF3Rld+R8hmHTB805/JFNTuIl
mRUzd9ge9sp8weTKcJJY4ikLwCzE4T4SlxnxaUwPmdZIYuskc6yLS3t3KWcWiW7telvT5GN0vSF8
bNcPsQo3dEZfWjmRmIF6xdKVZyU/5oYY0SKoCqYCEgL5CaQocE1p4lzimNXFKb6b37VRNxa6uJRs
4cGZux9piy4Rvd643fSHzdQ7hnN/2H++qA/zbHeX8dYN4W7QlMLJPtUw5l7i3QrMquIMBkRO7U5n
6BZjxAed6GXIbL0v2Utywzg/eb3q4qW5G3yuorW/tXi0Rcw6mdAbYzSo92irsPg/0s5st21m6dpX
JIDUSJ5y1Dx7PCHs2NZAiZooidLV/0/xxbfD9Muof+wNw0CSgzR7qq5atWrVjN+XX6Ff61L58XQc
/IhAc/vZGGopIhqXJVdULnzDdtewF6ulLMDrzQ0IYMXcr8gNOhQdfFSdj5yBAzClO866w6UYpUO6
X8YNiab23msPjmyHWknoBH1CZlLOGv+oFJMp7rNikOqr7dpGaqtKnD64zCjrWs7mhMc+haftKt1l
EozS46OlCxdzWmVhZZurWuVeoU40d3ihxYqf3/kFqR68DYKR7jTp3pWmYpYOVnbdZBemyKMmDHNJ
sHa+xebunSccMCqoHs+wrE6m+IyqFba1tLWKo9zdHV0Am4jEv/uQ/jymtwh0Vldj/lqKMdo01q3j
KY8flh02EXJE1p7u3On3mNZvvt++vmhRS827qVZ915Jb2qhIBN7z3q1wMLrPO/McH66ETynJDnfm
aQ6NziS0lEgxs8zqPa7JkMLTHwScVGoTphmIbSd0MvwTysHyWNXvPrntLxrW9c9OHaFkjWtdSt8q
3Bi1uL/aahgpepYy+R2fQqLluz4PfQYFN9Wi1Lrb0lK8ovNlv7Ya4hU9e8FoSxdrIbCOw7c+JY8V
D+BBp0ZUoilp/nF6FQO0PrdOp8RgRE/KXuZbv9WGwWoG73Yw53mdh1RRc1kr4TCDeoOJeIctoHVF
Nfa3pRimY7Qy7k2DZebOvl+Hn1LsOUUtVVyJUwf/jKu0cXXAnXZ3FYfp2lhm1U0qT/vAo1BgPv+n
wC11uz9ahEfjL7UUw5RdGvWssgJxeaZlmTvq0F0cd2nc9MbO0HBmP3bnp/1Vn2quks4eWoq/ZDXP
RrMmbppEwtIODVebsIKFFUeb93SC4/vYIupAB0sxUk3L2Db2F84UfDVvlHZgWwonmv2EhPiBCofk
4LUOqWzWAz/CUjyny8HeguswahqA29U8ackUwjyfcoRbnCSqMKSctdoj/WB3tIiabnjFZq0vyaHR
TPKFlvqxpbgPa7CdxjB8oV6aSHzttyudydcaqVjNgmvOVq70XHhkt9sVZU07AbQ8ccTPITc3GnOF
fjn9bhU6VxzMkgF1vDr7+BePolGzSb40DRxTxXk7G9vtcpNycVFtpl8XIY5z8F4kKyw12lrornyV
f4+nbPIxjaxKcmK8Z4t4VXKHiOY/wcEMw4w9Nv3uruOi6D6J/La2ochfDrZl1cx6jc4auT0prHN1
37g1z7cz6/wajAjQp0fDwTwzV3pmjRKE47/0kGG5i/ifQfMtKAza3J9Ifiyu1fkAVZUA08g9uoBi
fVC/MaEhq+YsiR369zX6PZyyo5e4iWL4nRX2POgzlOchfdDNyFrF4TR5SRkcIQAqcQ264ziHTxsN
Unen9eNKNFnkXfr9GcpGp8eGeTzvLhwsQLQp2nUvdSCj4Qq5pYXXGi+fHk/7L+/g7/GU65suN/fV
sca0eQqwlJ9mm/d3jtWyvClgiPir7hNdOWdLX9ink6/H4//FTv8eX4mCKtXlsZJlHK2rSwoAh6cz
/YbJjJ1uwzHQ9i78y9P3ezwxKYVTZRrUYtZXrO9z7thEIdwG5nlHWBeAFnxLM7/yi/t7PMXPuNSz
69IwGY8Ic7Sf5SJcsUPeP9z7HCh/2L6lDioSdGilwluLxWjnq3gYVjOK9/tUDAcJDxoAYTng4zUJ
74ZPvIO6Z7fcIv+erixHYXmtpFFpJNfcUkDZnstTD4O6g62QZKi0TW0/6xjM2jkqLoZ5b1qneoql
uLn5O8DxxVpI+eEHgCqdhh7vaV7U+MBUqDVBrXNaQ/+a8aRPJ+7jcd7cOJ+0UOtiMybZC7nuJ1G5
d8e+Gea1iMPjsGvS5J4i27abhF6M7JNLy0FpwKsNXDSGMycDF/aAJN6y3kr4POnOOUDChSREJ6WS
nOMmW97WBGd5Icmj9VBs1mJf3bQ2B844RaCDutuBtzOF/Ej+8HuH/CawkRiRLA9D4RpY7oROuj+a
XSlNxhcsZ27pCtM+N2KzVTlz9KhSFE9EWl1lHEAwdOLuPvo1LoL19GvUDSxX6NH0FRMWV7arZnUn
Lwc9hQa2c/p4xx0Yf2962eQXhY+NHNqlTTNti/9H86nSAIxVpR5t7HzpvdFxNF+OpqGY7eGQy0az
cFpS+7oD9hfY7D+XXC0sah2P8dmqccCeB6s2VRndjfd57wfw6AmZllO4Lm3jcxu0xcvWLbbucCv2
zFxEVmbcxcBAxQzwdQVYmdLJDfR84emO9l8C099TVewZcnDpqbVhqhwpSopEH82fOs4Lh8m9tvUK
TOJlPDpLiimzovjc2J8YT6rSpC7iPUHru8P5vVA6hSc9+2o/tmY666mm/ReLc5PogSN0Cz1QyDUw
b9RHeJHO4f8fWcLS/atXq81WnQYsaO/8+UBsTlErW4sjS+A5CO7tDrqLIeXpwNjUXTzbfS0yVhpj
F0ZUltS4rBZRKtczdp6lkxbTpDZs+v2LptgN/xfibL7g2XoHtnQvfw+sykxuNojB3Q7y9EIbJuFP
PfCUlF/ffftYO0+abSx/lAqjKf5rax+bh8qW0WoEn8Fc+qyM4GOfkXShclvwJFBISl5ghVc+ruOr
Ce9geOsfHa998CdeMvhZPlGF+Phwld+fwlcpT0N6vSUnI3c/cLcCMqM7mEkgr777tPLo16uD0LQD
Kv5s857dEkOWoeGcKINgp3E+xmOf2kMob1pkWb7/X/e1MD/F9h+P9ul2ODMceUS8qyAg6KZzzRgJ
KSgc7Z0uT1J+WwsDKv7rzvi/x6YHL9f08HNQjZLlnMFY1exeLgD5aHaK84qAYlw7L5jdzj/4qDJZ
T0fPW69QxQMQDWAWoItDxz5hVghel7l0bRddJt//lSxdKrLrwVAE0ybP2gC89NEtrIPyDhzsFeik
HKxbOMA2j97nyMaJr2nN6UbwxpJcveEeLJo2aw0duVF7yhQrhsrH7pztGZ1gEZpFZ5p8OlRKS1HR
pB252xedFStH26H/G/AZkARSjUnNWF7NOG2aksJAPv1drHRAeOZCxf5peJprK7fkXxtfGE0xJqsb
3m28tkxIrPvO6H3EBl9oNcHmHrFcC49698cjlvKURf37/+anGIq4SuC7PLQYkentnN7JR87yHcr9
nNZ9zrfT8DcUW4iCigOYlbxTyKPXP5Pb+mjaivG4rI3afXNikSUld/VfDxzvFcnI6W0M8O4IdxhO
AtmiXktruOTIPBpbsSS2aR3viypj477ScJRevIv2KECdCF7lr7G/67z50SsZbVZf61TptlsxKstb
2qJwi8VHF0mejMF71Sd9FNY9KI7LNtVDM73Yl26xFeNi7HfXTbXBhCs9Br3k7wNZK9A7/MjQP/Tf
fNjJ+rLtUstROGmK5ahujvUUGiAnTZD/9Xgw2rbJd2JGN/TM6pNQ33pPk5XX+9Jd4qpuyorZoDVY
bFZkj9E9GSAw+TmvUAFZhQbE2eIiu4uRpJwt/+vx7SqnvKCgXq/adsOkkQqHrxAbHewIJQlarcvh
GjRDSGIot3Crfxmd2iCvpr45dPGawD85/1cV1c3C4MrJvt3WN/N6vcus4UkHmK5g3ERDg9I8UJ72
fa17t8rkgWrFEZXzfFksW5doxXR7r/RePTjnKZWQfkfQUuelxrASiBOVTWbgpVq9rfI0XmHCysne
L+unzKzUzfmgtxwP3uP20j05NPLhp4Mp+d44WbfPQbvDjEPEMPZmtgcy7/Vu08f7nof6/zYqv/dd
Oevn1LwatTVfIoWBgbd0D5P9jOwWFPWWi/+HRQMFMnq7ACLQTM4e8bkuZCvFhArLoZz69fKS1luy
/zSCRq5oPp9Oq2+CCKFKLkRXmJi0q9Q8KOXAYmFUxe2/tFAs2CQNzoBo2w2IbEYBV63uvPT7b/JO
6xrC5Z2IHiy2WvwaNW4t2q8ZJkqOsClS+lZRAzoCgZiSC8na5Mgx5eZwPD55fepv3Zk9blPDJXqK
8G7dny8tMarc3vxn+9Xi2BO9ptbpjXuAUkSuZjmCRi41sTni+dalFOOgzWlqtlstgd3fjc16dWG7
8RUHPKEEPuIhOr9SPwPAD6E5dnnCdDRr3aVXC2GzmIZlRsxZPwa8JUekI/+px5iC7zovjUnmNgYo
g8EW4C07LRzK5jQnvRxM/33mTMXSbdJzlfb2VXFiXsnfC9i6oHfY+YlHnFdNqPRGYPpPs1UAPDKj
KOVLV/D1F0fx954rtu9mHc8122AZRB2JgI+ixRS9VLQrICxoJlzuBxcmrFi66jm+7qyUS4b6uEf9
7yfuysJpUho79ml1OFt5/9WZbpktqwEoY5k1NS10XRz29Z3N8RKN6iD4hBoxpWqPTGfOZyQF5iGA
4j42pDknVL3bxVEVh9haXtPKIeZuc5HeR1V/cQjmJh0WYY3S8ouCtnBFe4z+ejisdIdrvzv5+nq9
uvv+ze0hciGVZl2M7fBpQ86sMiYTe9KmjkpPX/EbFRe6asaWUVvwjagazWh2vuK5vXiVDThLQhjc
cfZt6HQ27QUSxx5QavD2IRRbvWdX5mEVP0TxNlrN5r1yOPIhPUGgX5MO4muJF5D1yBxnakD7Jxr/
2NKYpn3WlqSX+bLFwZU7GJ0W1erektfm9fVzFAhzZvryAsbjk6zMhd8eH43SyKU4oHLh6pX66r7Z
MNvnVyYbhZzKrDNq9fBk13Tpk8OJAaI0ehj/WvcoAABt0r09pfIixY9QLmIU2fapasiSU3vArc/m
89MAPjxwS/gL9ZrhsfuUDXhtURjV1wvLW/rodihuRtKIrEVmyege0ia0JyRBvX4drfw56jmpwD3E
TU+HvdOlCPJZs/6606a4F5XVJU3ShSkGwQqTrSttOkcbj/wDi//dpDkBYQyKdIKgkhDq+azCqfez
CJInSpg1X1OaKi9uhOJ23K+bTXyJ5DRQvyx+37zzDdImgTosPBcH23s8/9K8R2FENRu1uewOzaWM
2Ktz9gYDuLPbLg8OPh6s/W73EsJJFm65xvjnCqoPdl3NMy1vWXOb3mSqlTbqYvs+kod1v7OKnfl8
VAuMZ1IwPstP94DxBekv/6O2co35E6yfW/vnS/M5uiuQ39NCjGNmi+i8q8nnDC6kkrfTg3Mbyv2f
QswQVfW9w9MLTob11Yrol4Z2xV1QbJ6Z1SoLunyxC71Bvfv6Wf2QchRgixefc7dFCZS4XatWVQoH
FodVrN0+2VvWKR/WE1gI7jtCa2Et7Hc/ugynBYbKMG2r2WgajRbhYjUPfQqLvDPP55R1ZpEvARBN
AN9IEjCpA+PGctwqBb7aHEzZBS+OqRjYRetCs6YWYy6W5Fu9PKE5/dVA42VHPeQKBWNRYlgOiNfX
Lv29H9+vUoWZ4vCKaa3Et2ybpJn4OHg5+FSfWPZlwiE/Q2jjz07am9KGVUpWcgtHQh+pm/fZT+Tr
i8zKYKLi1yim9nJq1WBK8jUi9uINbkg5S2S5nq292hA5ELcdj2buNujO6HutMTWlib/i4IqpXd8q
O8u+n9j9Vzq/zlc+w1ow5tELYxPW0Cckw382XbgbaO38f6T/dNNXzGtla+/vjdqR0Np7v0Owuy+d
zx24Al424b08s/GXSXhvBU/R52wd8zm6VchJ8ardK6xCXVJchTuQVGvR+nJmC3juX3npAvhuAR2w
SNYNXnuXN7Lgr0ECKvy9QVISavs6SEQ9hcQHUWBnbThITfp+K7xTWJu6mMPZpHYlWXpzrJMLsLnw
iAwmz1+PD3JpRFz8bsWHrVSzqk1rVXkoSSnWPIDyjg/4Q3EvAhATvU0sy/UVB1Qc0tU2s5LLIhWn
RFDy3eCb8BtCIvk2toX6Vs0TUOqKFQdUjHC63m+S+pEZNpwqCQra9pyegPawD1BbhyQZnf6ij0V+
IjnutXuLF80Ka6xjXbHGKRX56aF2zU/GAElIMFQHEV5cP0LtCOL04/FKrX9xvoplPNWuu/vizm2g
a4QP85NEBJWC5063/WN77ceDlb6vxcEUO7jaRusmLECJrwlvo1CK9Wgg6MRdYnuu/60zHNrhB8iK
zqeS//nRhVNt3mK5OFpIPGDzmoOt03BS3ndyPrAsfn2fgjqU+LMXd4i62j3dpZEtezS2YvLM1Xm7
olIFkydKsR792EXVOdy6ucpD3wiEpP21/dRsbU6wfzSuYugWV7MCIfHC1l4CJLLRUMWkjNCWWPDw
fO6/Eu8qDyFshG9gejJPrS4SIzOROJtdkJ7w65y8cTi1xqheB6jPCUGi2mu7Pp3rzUloOUizg/j1
Jtk1zEaPz0rOAHnw9Wpl7tpsLWt7GxMpRXKg7CAh83iCp1AZdmwfVuVg6tg+ArR9nswh6lkCuZPZ
MFu+bgdLJVIK51aVSKmflrZh3Tk9O98Il7Rdfd33G059QpsTMtIiWxG7edIWIsAbbe/8/rjlJ8hY
85pS8NoWlMZ7vD6lPnvxmxTLaNvXy7F+zS0jyvUjA4BItIfgSSHijoOMaghh4mTyeFidvVBLbS/J
0YgvqH3CVAo4UeQ9xs4bwSFuG2K1OiSwtCy9OEvFHO6Xy9t2d5W7AwkfYlgwP4TYC1JLO4RcEUWn
iZsL6TIOjlT30VhscqLSTocElzIjip+hWMlrHZW6+4pZU44qKR+wiHmwDKi0y9ZuJqD8vNULiNM5
jQdE2lE9/VmMvpaDCIAagGLS0xLXywLm4icptrR2uC0WtTUPlXRreKf9WJWgrR3Q8Ri1gDGv1Bh6
MT9WMIM73/vSUSa1B1AxqdamXo2uiXyA1Ms2XvYjCOWdaQsftuqREthMbqgkopujxWc0HlxDMaj1
XVo/ojfLyEdvMLoO4ITUDAfDBu0XCA9EajZbZs4sDmgzpaNP5JL//zZMgn82raYNBelP383Y3mon
OznIU0KHK/RAqW6naIDsnxMembwdUp43qQ91+e3S+JAR/zOwchfukZnWInP3j99eD4FJkONyvumY
8Ovi0lCwS6Uy0UIleHzlS1Hx4rjK4V8eqknrWt2b8+p773XfkVr3T1hX9t6nvPa74fdJOrrdeu8I
VVLCFsJUT/N+lwKTxW9QTvv+VGutkzif+ylvvDMYfaIP0aZvxPexF7v34Rh5UgFP1wjwQgz68b4u
bzVnc9UkhcpjuVbDFo49copqbiKDMHJp0owGi8T6A5WADxwG8yN0f9HX+Z4CVbzAFRoSyJkDAQwp
2Fk+PeuFykpdxcKXKAdxfbgdq5VLIl8CbC7wbGi7bIYrrd50lrjc8BdGU05fhC1K4xujpYHQCoXH
OHXGGP/+cNbVXfHy/S6Mppy5w97ITtvjVjxFQiQwqdEAkz/o1P2gU/GJlblqIe74Ux29chjhX5av
xeHkTP3rohe+QTlzG/u+jY5NvoHWZrRCnmD3abp0CMX3QDyTmpnhaf4hVZwrLWJRypuyCoMr1nW1
q9TrjQ3L7eG8GW50RO+ZDOf9S5gOMJPnobl1QskH79xDeEygqwsN8s1yaOGSPnWvna6/jQCsrh2C
horGt6R/i2ZxFBu8uR/qMHi5BjWanKHwCD0RbcARhnAxwbuFO+jfextvvmp/0rr4gmpEreqM9m8j
++ReYy/uNtppNDnFzmaG4Nhg66KpLE6owPpVD4nhmJeza3+7GVepgUL8BLjv/vXlEWe2n6rO0+4N
JTrr12LrvlWOcD/BRmGmU+b+QpX/xxJ9E2fnuSJw4kFrazTcr2iLY4s2SjTduCdIXTqYp/xlKOyZ
4nAbV4gZ6zN7Bqn/nR58dtARYGX6i9iG6r1uFs4IzXs63k+5e/p7XDWfFdcOm0azku8FMgCQBQbN
Lt03g+03CeO7qCXimNB+E8mi1ajdffrop89QGWc/EuLpFTg19ybP+BXAjd2e9ipbg2WQFOYP1K/g
gO7oRegxkGMsh4Y+ooJ/brd1mcscO3xwZXP8ojD0bYH8ZzNbm/M6QR4yEJ/zw/f8ukB+hlgrhqsr
3TFbsAr9qAdpAbJCZTw7O7W3/462allNujg3YCDV8sNS+JTVZn2tH6wFq4BYl4QJ86msAPwzfGXI
ws/PmmdaLMK/5l4YUDFXcZxY6+V2yYDS9FJaeFXAlUZ0I2Xc1HkhWUf1iNTbzXT4armbXhhbsVaZ
tUlq20ZkzJ+lmRWHkBQSvbS8eeMF3xj98CjAMeNFNCginfmuHQ65rxw+zRqUHr3CdyhW6bQ3arcs
qRigN95ov0dKGs6Oc6e3D8GqKGhvPfRcbNwkoM3HY5cHrIWxldtfpzUgalKMzbGHHVX1PxMvwTlY
erke0VRerMR5kx5bOwwc0RnidG1qS7VpDAn9HpwENZ1jJSihNE6WQWXpBb4MgeEiFLywj8AhAIen
bYqoWXY1jWMu0t0m3TOgKEeIhziididveRq+ce4AU7HfAhQ8XvJyj/j3kqv5mtPpur/dzxy7nd8z
XDTaxClp9vG/KNwSoqMQg7S84dLwozCq4nclh/SSHk5y2F9ptcFbHMAME2+o6fXhp9Akj3Y4EScs
cnVBv7g9j3ZWccLqFV7d3ZozNhhwuchO0oeHvX1hhVErS1xKk56Xoe5W6SasOGNk6G7rOGLCAkvj
jJGLn6M7jCIchVGYVVpaU5gFFISgsy4tnauTP5qyYtZWKW+qteFsVVCyFuUOxOkHl06FBhwkqe+0
dg2bSwfCfJ9Nh1s8vACL+/66BxdSCFHa7Zc1Vj6oblpmy2zUkFS368oHwdVfLnanFvdc+nmNkP2a
TC1pYyNqY084o9Lp6vnxSc//00eDKga2Ee+P1GCyCtLs7rW37IOG0Bbi7sT13AUkEnKc3evLdLqc
oZ5Prhj36afS+YEuMput4IRaC0fb7isXMHn0WYq9TVt0vzaWrAVbgWod9SLGoEPvhN7aqxCRA9a1
ECKiUnUKY859OnZdMso2iIkjLOynIXUHSK52V97mO8F3m/UqfcAyxDqawwmSTYQy3gQSDJRTbWVC
WZr9j31U7PWShkTNjVjJ3vMzAQYPtCiMwe98G3alDF4HItklLnNxQBXRrJz2+xiKNANSBUbLQx6G
IPC8+KU3g0bao9SjR+YXMA9l2HkGM4gy6gNgbUT9yW2NG5eRoyPUDCDeQk2g78oLpYkdMNp+3enT
xoAjSCQuUok/68Ekocn8zPyeraFeZ0+z2WawcZf8ahsclBWc/zExmXjB1UGfI6pUd6zks0DqpNFA
8/PS2Xa7obGAZeH3H2MpsGdiRZbVEHMAHkirYWHXT/KOrIICOreA0rpEJDP63e7RoX4DLShuY9zS
wABltLU/vkN5BMxoY6UJqtpzyKhkcpeBVaGIkHs3W6J476y/yVxymB+bgbII449RFft/rFv2rZqb
AcoW1wG1KvEk4N1B0beLd0Pkw+3hodVZ4bKXloEbJnJTLduGBP7nFsetpRE1mndZ9hzxCk4hjEwR
2HFhnj7lEjta2LV0kWm8iY1lTHxoxdRWF9lxdaoY8vCQBZDKc5xoO5ckQUaBCGbyX3gUVAT9HlGx
s/fWeW3uU0Y8oYP+aoUjhJpFSqjjEFxLxwa/RuoRHobmXNdL3tg/BlYsKZXHp9qqcTOEInCmBc9u
47w+xz9bCAM96UZnhYFwUU1nPxPRKifpvUjqA9Fq39i4fQIrjEBIKgQqMEg8FSaeZm3KMJk/PlEx
mLu4UaGslLWRzgrvwXFP5i7XS9kOYpAIqRtmfaQ5cRp73eMEGKpH9zrNU6g7FKp3e68cd9fI4jPO
riew13bAiyIEDkl4oAypG68kBc20KQuv2k3a1tnKTY93t6VtGweOPnif5OTDc4BgCrkv90vfn0Q3
mnLDF3YtvjZsRoOlUvNOLnIAEB5D/2O4gfTb1hLvysKWP6anOHc165QhUcaAMdWOnHlE6D9NqG9i
xrdu5/xW93h8xvBz0NISAhol0j/2148ELvfxY/tWxg7542OUC99aLJPTbXVkrZFnz2Y2CJJAXFN4
py8UaK/mfRprQA15mcARoRb+2dZZ2LJHurjbqgGonRbZAeYph5wcj/lCWeJYNOkgnCEFBK7a0xGD
S416cUjl6tu35e12bMmkyWbU3bnZxjVwSLk6GBxcIDJIn97krK1vMPOmgKr7VhxZvdEXy8ruGXtP
RaBFSc+o0YeLsuf5tFfBXbjJktuSI2jtCK2+aefa7If9uC/x/HcMEmpvBpmzT9G4+RaBhCFxQDcd
xF5ad35OOzr6wGI+rp3nr5+unwwJfaueCJJBVFnQ/oWK4YV37v3M1qIxBbWTevGvLHHr+KpnpxJ8
nXqRqyeVlERRhVOGqfjzMTPj6io9wbSQcJUIDiMy74SrMOqT45Y+SC6uA8p4GhNfhqD/MaziJh0r
y2y9b8jRen23nU8RHgj7pkvjIZZJE7OV8Vj+GEx9sJvnw2JZYTDmKDIHNr7SikJbRDJ/0eTzm70L
yRWwWTdSxT+bgff1+C6X5Uz/+ALFblbi9WrXaLHKV3rKZb+kfAjV+mPnvbJyKhfnU4p+wYkvDhmT
8AT0CzJ4oEemETRHiYNSdPdjFkNj+jzz3jY6mtfsL8/I/5l1y1AMbbK/LNe7jAXigR28A5VJIIkj
BceUDdFzbGXB/37XLEOxs6vz5nDcIvwrSuMiBJHXKSJuDrfn479tvvXH+iu29L6xG5sF6Xr0UQ8Y
9uidQrYLPUbAppruxutIK1Tj7SJlsT1rPqaTz9sQ6uW6m9EaAtWPFhZWX8n3+H2jVvfPuwehI4r2
8poi0yjNUYltfmE4eFjak8jVnMHSGO+3gbMMxbQ266t4l55l0QfvVpNWPkcJT/AXKO6+PDOombnV
NjiRDiUov3+1Julay2rVLUu57Lvz9pZULjsBiWgbP10NphjSCVw+iNygn+HBk9vn5gRHe6UxNbmC
9L8OW2F05fbfG6tL63DZi7surhosp6x9b6OwWncHl/4INyaYJ0uilumU1hU+HKQulbKi94JScrM9
HJJHMrtvPo49XQ42tMVDt2vtNgDaHluJ0sCiWvhSxUokl20FojBfKj1VRfOf4LECmSbq90nk4uHT
SVTb0jPnVz5aH+Xyn473+z0x2Z28wqnmNdGMhwt1mMj4FZ/ON2NjFpI9G8L23oNMSGGr6y0H0t7q
itqW3g8rdTwKC6HYh8Perl8MroYwXSj8ghUNbDzfHRxIJnVIedSfSJdA6pkhyEqZ5SbsHQPNbshq
P1oXxWYcT7u7vWxu5NS+U9+Lr0uaU5x6yVnwluswkXLfpzBrxRzUqpVlbNOGCDDNcKkvpdxtnn1O
p7xNQ2lrgClm6bViiE3xbB5NVDEM1uGw39lnJhoTYMEiSQCto+4I7GqK70X/AE7jjtYPQtiu8XKh
a5fLUuIJvVk15zsCjKEqBOK45bxJ2XXi3tqbAyDoB4rq9ZEDYROJlqWT4uLg7izD58dblQuLP5qB
4rulOztqbdf5VtXDyy8e+WjSG8BafSdB/CqdBoN5Ts9ouS+b56ZTh17uhCBO79QYDVDwp6To18vF
fdk7y6ZIPJ87Q7RU1v0epDGdO1JuiH/vs6o9sb8ny3RtyNciuvQqgTwx9RRRFbqqAVzQ5lxbzFZW
sV4vmJYcjyvAUqnZMG7Li5wtz+NGRd2mu23Pw+QTzsoYA0caBpZrO/InlbVeZUpMyIP9sRUTfK3e
G5fUTpgxPHOKWhI6RU+n419+v5HTLIUmM9n9V+FLYZ0Vc3pO6P9ZsTBs1cErqZ9PFrk2lCYitEee
MVPNKcwbeTyapWJIG4103zisGA9ImnMlrXKAAE1v1GjPU+H1ExbIO7eU5FuXMA5t/NiZXpwXBMZA
cKxPmIq4oNwROmbzzDy+JWWJyXq1jggzXC2qTRqKfanXmlHtni2NvJL45HxSRLsHJDfbnantI57o
PInkKTnB5GlCsmjy/N9ZuMIXKJZmeV1uzT0CjjlcAcc6WAeLd8kVjampI9IAp8d4XMG8tc5W3vrq
X7tTGFuxEfvN9p5hYMUFxMbBG0FkNmtLYWGHhhN09WnO0QXBxnLlW18gxt2qU+3T4mejJZqXP/S/
v0XtPrGMjovEjNYGAiGUtdUgIgNs8Lz4KHTjZnQnnu5wlgJWtLWzW61ayzBMtdXvap8cN7fszBV8
lmLqg2N8xG1MD4CeD2mOljh9EOK9Y4AqyDOPKAyM2Wctca/M5y1+h/Kqxrfb1ozrXBKq2Re0KoCO
QJhBVx+JlvXNUxpl8a1lGnUbwJaumGpPitUxzpJmbXObL/uEmiYiArcfwz0/00flOKav8xIg8d3w
12MqTxCYnneAOBCFH/UvQIqbKUm0jNYnpiVpej8jq+XSR410EqdCi+bpvlUxINsMxkZrv77hoVvU
Ho7oH+ETmrh5320AhQNl7sIqFPHnx7ahjNdYt6qGZTSRJEaNXr2Zl2VsHTeVjHzMoNZ/f7elq3w6
/oRdHHkhgBf46tP27C+dpzhot7UhQpmzVRxfuZ3X1s6iFG55w/chl7F0O/h7cS+gtc43ZBmBNHmg
Vl7FW3izdpUE70QneFmauSl8gqo3sTF35xjjdIMv0/PmzqXnEA6SSyAi0rwUpQFRcSglIEouZzMx
rSgTIQkcXFtqnbaw+aKKtPWcNr2FlLhKLyuU8ic/NCz5Oug1knIqgmoSi5+hPMuH5qmRbhv/zHhQ
7UrMIY5dLmgyRVL+5Uxr5AZrz+LPUPsM9QC2Zt9VAvE2McgcmTYrEYgzFPAotNqjED+7MvGHaCXp
ja9YmEezVm7ZbUE9sSVDDt4XvbRD5zzKuhGhRIISARUuuE0BRVcHAZXV+xRvmGqA76fV7ly3Fze8
bGkO807lC7UnUSdET4IIHF23rddGFrrda3iayy2X99GMFZtrHRtZMz0zY7QMt+RTbm7S8QLqXEJH
FASdb6Ia6SX74XUF1NWMLm7Fo9EVt+N6v6SRveewQx3t4Zo3uyBMuZaHA8g07m87wgPaO8TcSMtr
BtedL8WundN0sTEqrHoPFxB+cl6oQE0v2eEjb5w0qPxfh1RM2cLYV09WJudLcmZYUDjxztuhD9KI
zKmQnHQ1OaWpgsJFriogrh2dkaa5iPXcOtUbnDNhxDdDfG1iyHuvA5wL4+nNF/4o2vZ6odVSPLf4
BYpFayWVze5m8AWw7aiYp3IOKkwIa+HJQxVAs6ll8GFxMMVu7egzdV1HbGqNNI2EM4zHI4GgHpl2
94ng3NMMWQqSWKR6+YHsbhrK/G4nq1KLVmxqLw1691fkGwFypfrl8321cgevJ39APvYFTb2487al
DnTvLwk0sx/uNQ1tZ7orXeoqFL5HWQLbtpKNVW1mQEUSkEu7xrAxpdJKWoodJUHTro0hc4JaahZf
zOO/r/PvlZAbV4gkW9eacT+kVoYdMyj6Wndu7sW7rJz6DV7zP6DVeO/3V52Xt3WMiIul+wDd1BX7
vapfzrGVshXIJESTV/p8UXDiDPu1bj+8EFYJoVT3Yv/lfP+etXxUYdarRtVsndYN9n9AVpDcEMWC
kqc59z8SHw6p5ryVFRfzWvweTzHZl6iSJlmd/SUPBhAUwKoao/FFlCbtoNAccf/HbVWs9CFabg37
8M+ANlJPQWcejaVz5Ev4Bjgwo4ziCgakczy1C6sY6E1q7uvbe0sWtgfwREAAQBuGzpstJA6dbdYd
XsU2N5OsYpwTDi9epuHTgg9DhYTZkSJmsl1SJ/6le33p6fH4xqiO5Sk+1LfZRWzHzlkTcwQeyQfp
HVnbOTUSEaefVYtSuortLBI0dgfnD3PljCA2mT0kyB0qUhMnIxkztV3ixB2OsS9Y6BrpYZ5wX0i0
OaUJQplP6+XTwu+HlFoazpfrodv6CyGloW8Fvn/y6Drq1AgzrwGY3MId+sYOEvZqvHCXbQrV8HrO
NKW+/3o1z+77vf8OKvPZ9txhknhAkM4lbvdbA2HO/kyW4ZeuyqSU0FQ49aZiZRc1o2EvN9wybKsn
lZyf6GcnHAhSrGG/6fShdAGDt3u7tkc+dY3YEupUmpsggzwwcGpRU3qpnm+nU12uXkDvDhh7ndxh
oHeg24ZLpjPl5f7Rf6666gIf48s9tiPGe+697zuEfene2S2cGtoGwnbz+5XJW7dueBC2g9nEJhP1
eMK6K2gqBrWy3Syt443zKQmAKCQaRg2Xyvfhed7VaQr8xQ3+PVvFkG6W+1Mli7nvxP/CM9y50fib
goQ+mD6Ii7jgIjI8qQ4ez7IUcymeLcWiGrt7fDdMseBbynNMT0BhcFfyX7hGN+8Dn5/8ypdm1DK4
oziqYlY30WWdHFdM930+3w0Qg4d6T2r/BzqqvvWvWK9HJ1expUjmmKdbBet2okLqgmO0u7vp0n9n
bEksj+POCyVCGBMXrGfvZB+bKfGV7jyL6/HoKxQbuzibsVm/y0siLxcWa/tEcXo/cp4YDD3n7Yvu
sZQD+mBE1f2N1tt43ZL45ujF5CeWc5j+0EpDo/MrBeunaeMT5U96cXSNYc/T6gWnIIrXFWh53FwP
y450DPHF3AnRZPTfwA26UounmWqZKGbRL1CLetL40Lxad3lLUEiv9SEOjJq7AGWusDZsHN3v73n8
/o0f/FbtU9yygSsIjnei8gtNUHO8eun1ZtaWGK+tS17qXrk861FYDCNtXS9mwknnBXmNh9gx4DQk
Wno8V7t3eEuZs3pqwKbx8wbc/gawkQRr+9pLwmvv+vlDY9arU184X/rsh8ak57ah8G2VqL49kyTC
xAL8fqJcOqeROtkqwFaQdo2T0dQ4qGq10yHNztGFDqLEnPsVYRiCfe+Ni/OOad3xVwkaPgM4TXMD
IjNS2NIHEtTfG5/3xA/QlwnGu663CSfuhaO0HvKPI2FGuJPmNHIndH9bu6eWozlbf8EA/2Oaq4qF
tKu7zdUUx/qfi7sb3J0EHSTnjPw7YouudLCYGAt8QHQGcZU0hqMUoi7YyvzpKOzShbZ7l9YGoMCj
ZojKiuzLxPH9dR9yo+qjF+kpRfaE7Nja3ZOk8tbk6LWRXmkWtvgVihHdN+Pltbli947U9vYas1dp
vCSNJGP3mwxhFZIpUbynkxD4Cxj3e/UVs2muW5fVzsaYvPaEdgj3jdvDA7VF/4209zh0jk46/Ih6
9J5tf9H65n8NAVQy6bbSTI/nDftvt0VgAuc47a2A4iQzJBdFX5yleR3zNSnseGYv7tUoFecfg81D
4dbfKsQ4+Hmkgb5ae7b38Xus83XUKqn7wYBfLXPEfnIbM8A/imWuHg4AgP7jwUrppIWjlB/4wvRW
h23TOCR5kI6IHcLZkE6YZWiNt0IprUxFS5PQ9SOm/gPUYrJ9gcg56GmzLn/Btv9zuGrygha+5G6v
zON1i/Mzan5L312KTjAyqFXTWsjQ+JO62FVtonSp7Zqbo4R0oo6edDLv9HEHbsxc5ILvP770NMZv
f7zW+Rv/wAfI96Iww+aOpFplK0dpMJAWkoBunT5agRj5LhpKmtE0D0oeyBRG2yVRdbGwWM8dfRWA
Xzrf37BypeKBXdTiXZoHJS8LK4zWiLDKjYhDWyFIFkVKimKSGa7GaQ1Q7pKgmu0HUEMs9/+Rdp5L
iiNN2z4iIhDI/pVBuKYx7f8QbWiM8AgJOPr3Ss33bDM1GuqL3Z2N2Y3oiE5VVVZWmjvv1K1TjN2t
XVWMknfOt/ssK45yHxKUkWkb7jtDWNeIiqDiwrNyGwyCYYJD9/YW6+xhkZG7WvQlsS1ru2DRIeVK
ripjBe6H/iL11+TLl5142iKqHUH/itdgAUsJTdrh/CedVSyjKr72uIq68tV3HCpJfW/lbIEMGbCE
86Oz7L68zIdk8IfcYjfkGe8fX7vdIx02j02mpN63g3b0+kw3YD/rwMNCer29l6bEQ+pTupt+3N4q
ave3j6mAn159Y21WP573U4lt7jrnpQ+i1pr7BJN3L2t4u19WNs8ptO3wNL3suzJU9sDLMo8MWiha
4A5luO1nHB0fauQLonmr2920uiDtyY44ApSDzeM4obHIj85hG7q5HjmD5248lJZ+aQL49AUz8957
F44P7kAvqp+BLLVHcjZOOKCcDCwoyuA1676eGzh+8OcWYCaC2cPK1wHXdeau8FWv9mN52p2PdoLu
bAkymcjc4iT4ejIeOhuvcxdMxbJuNk5+Oti4C6Ie5vem1yBjALAjjgGHR4uhNKCMpiOd3L+8LY7t
QNvtmFWV92eHl3Ixpt6FhLvcTEhPmANwot88iIe0o7ZhS4Xr4HNCpUPwasn9LFoDXlx9HH0dPVnh
GP5hJerwYgAhMWpU939/XTZ7Y2zPj+YF9xprCHh4FTi9CZDa2H4oEC+5PwbiPjA0D2wpkoopuv8I
VjxW91J1VjvXuuA/gCzlMiaPwyTmxgHxIfxqSc7yoCd1KI376qZlVet1SuVV+fmVejHLx5zSeydi
G3erAeDhVn/fBLiLTu9Ah2qBAaWB/ZVARcmOy4pp7ywE1mHsE8h04wOHdHZvASZvOvxfGA+Z5Usa
oyeB7jS8ZBFTdXUBQuk7ZBlOvVqrmjVHPedVnuWrRX19AZ9A6oYcpUBHHmRy8et781E2W8qHukMu
zY9dSVUOmcbCpFrNDmgXFWK8UrzxIW29hEnPEg+QUdAOWZdf+YdCX4lUsja2cTFSd7y64MEIYpn6
MMj8mKw05lFm6AgT69NtI17uwFzJVOKOw3ljLy45m9uh28mQ0Jk0+C585eGgfU0LjtOdpfKy70An
pdZqdwHtwCJpRpgyerJVTMCet15jI3iFrA8UlE6HSl3+n2Wqz/rcS48VNxMdAn7/BsZ5DuGvNIwD
QA9Go054e1uL33fjKNXne2bOvHRt/NJZ4Rpeh/R+oLZkJoo/Yi0ov1MUHX1DE8i/vFnNJ3pxmDt+
+1sKL/vWt0jm7Mpu7K11MoUdhLXjM9bAYJEKuKdpXhQafe5GeDSMOyBnUxWUjzYzV2pGrvZesVvj
y9mZWnPOXN4qOHmoKwHypc4DxiYmEQEfDVEQMPNXBugQ4eoyzaV9JuCw/mdA1MeydmDc6AX+QOwY
n9CAK49yD1FQjORetGm0dVteinu9lqg8TcKo7k6P2wuegDjqCe4MDs2QUgpCZXJNCgoAyCMpZ81p
lz9OV4tV7JadJvv6cofdoldSuFUnld5wQoMBnNL4RWAcdSmE8sDLqUHFVjWdmqem4IzlJqtP14XZ
YnOROfUzpr1huCKqQc0c+LhmkaWYUvdKpPIyWfl+aRliKcFM8Sa0Tp1NPAtXwSyEDaMF3lUsJvd6
Lpi5AUmjSlc7a778jl99hHLIq1ktm6Xe8td7LDU9CgqT4cOQYLu4WXHUxmzzD18Q0sv2pOUbKrWm
V1+gnPXUOa+nTEzmjXpphB/Uhk9NZGd+n9GJTKsYzHa+BxfGAg9McwLlzteVaOWtyuueaS0sWTwU
HA2yKLREMyZ8MsEBlUJdga3+0kF5y+bimNcHrzxX0/18mZ1kzykaARUEsYcZj8kTRgDF9FTpokd/
mM6rVSrPleNKi8q5EIflwMnkQsE9F7ihF0wkyx/uQgq5kaC45H0WysmvJ/vxtgUvLyL9fIaaIquu
HDc9/zpnPoEHk+k8rckz8dBrj7TcAN3S3mqNbqlJssOxZmUXRw64AbPIB6H3idEvmT+P4VLDA1rf
8Va5vUGoA2UWJBw3Nl1NlpmrxXw9PiD52N5FwncjrhcEyBOA06QkV4GNp8/+Z8AE6F/AoHLRRswk
keRdy2n96pY6AhvQvSSluWIPGI5pwPUmVAy/P6Wb3Mm8xBqfGQ5GU8o9sDIhwCjStHSvZv64sew8
g0HBwov5+Ros4kXgsojbClGK5Lz+DuVJt461quNUuPiWX3inwCawOtkH28ObyhsDriDY8keQq+If
d7T+cZmzev0JyqteXWW1BVMkLgWYtMEM23tQs61+5vOiRwBIJdAWGp5ZrOPBLH3Pr0Ur1t+xnP0u
nc6x/iE2oEUxd7ioYgWm0G5OG82BFeq64kvd5GuRiq0/m5m9qy0XrFbGkr01eMsZgQRPDeVbiOs0
7mOpdb0Wpxj2pblyndWcFcqMXlgd4TCUjriYVCY+I74DtL44jNoWuFLH5VqwYtYJebPc2LBOAS7e
QawiTuKE2TevVGJgtx3QFK55SkqT49cyFZu+rY8918hQZlrgf/Wf0f8nTbGslXnIz/9ZdRWrnqxn
q22+KXYX3ItDYhEWFUGwAZREccWO6LmHSrvFrpb5R/dFrZKe7QVbW/ct/vya5V0MFGeXJS6oBBIf
TOJ5QAKlz7MG24MT5+GeEsxjcwQzEQWqF9KhsB4PmqMAmrMIzBkvjta+lAW/19+q2Ll6fpodNxl2
zmvumC0u2RVSr5NhnO0D0LNJADx/AjbMnoefu7Dy2AUGRyzz9TWYzXv5Prht7nS3z1bM3fJo7qxZ
ioYwLvsNN6eYmgyy9Nejq6sp6+yL2ryRzio1L9+zemhfNnBYYuIbQ7qFseosMtRndnTbrRg0260s
0/Ue1eDOCbCwucCl9Sc0IJDDBaHdIN+c0xR49LW8gWUezvVJK4ZtadrTmZFgxp01KkmPNnm0zCej
Zz4UVDJU4AZfs1j3yBdVVfWRv5arWLg9S55uwcaQd2DUGTQrfsuvi/6vHofDOR2v7eztsdk8fNCC
8KSxOFp9Uqzcxpnbh02dRYNmEKxIFA+ZfRS/wjEi9bBq77b+OmXZh+vFKhYuu1woKZzFqmLgZHAv
dQWhrcOPk4vPf2C/GHLiK3jZhn2prpDvWaPeYOtIifOFlw6JGUqivTYdk3RJPW7j7+/B8m4cdXTV
ytKA7vpzFftozbxzUkmxj+BLyHxB80+eXuavYP+/vnSHIZf3hiYUm3ednlivU2edFJtDck/Y1lYx
xCbixJDLH+RASHbaVJtG7R3FwIGrtSvramFRcKhhj/Qn9WNjQice0BAhK+7XF0zwjm8rgu4NKMj8
rtaazxi0adYRC3P5i1w1Dn3Ygsn9V1Yoa0LBTPjWN+LnSez0hFaddwlYxoBvomjROTTdyApnsRtY
ZErEw23iZ7JNg6/B0+2PLY21rtTAUTy8y7m2zxxHPhbeL2qN3JG4K3AQrcHVqYBi/87ppn42dtxH
U+ZhoXUMWyoohzpGD1dWIJCwAWoUrxQ6dL0+xfRZydjbb86oOU40aH4ZocCsQzenE8noPHwc/H3G
EMILBM4PvzrRXvfvvXaNNB5TciC6FhqmDiH2F9Vz3Yun00/FPK6TtTUzqjOxGOgJTx52osOINjom
JbUB27n3qqVH1Hl/jmIXx0lySfIxO3K6l3T/G8M+jjGZsokJ0Vj8nAsIhSGEC8hVj/40JcK6rXK6
l9dRDGVelXYO+QAoO6SiMwvp9m95wbY5D2z/EZTm6sMJ9w2NWJ3+KQbvkC93ybImJkgKSZBOgc+G
fIKntz1gpLc0NGgkal4EV35+ZQgumQeLrMn5hiHtHDQmPZAQFvYm+kia+oMtC+YZl2A59OHWIfFT
DjavX+bW4WCdQckRUL/dcaqUbxpDPAyCtYDRkmSem+GXZpXya/807T9ileNM3eM0WaaIJXViBiSo
jKZBKnT1iNWTUb/SXvmYMioC9tHH/w8adDm3P+U7VYPmY8ewiyL71S6frbN7Tkz3LJln/OZ5j7YN
blI8qby7tNsKe580WjYPHaf1pMUm/sWA/ohXDMxqZVnLWR3xEO00Wl5v0heS/BGjEnQaXFqK94wf
UYq9qK6WtCeNEcUEugASgKjxht2a41wMYaDoX6qBPCox9XK+AGaho29s/af0VXPg5Wr98xmKnq3S
as3ObD5jF0nP3ZvkgltgC4tOP8a1hxp5pReXqqDp2XRbG4Unc3XA81ktqVnTmrRkCSvyfTE6k7Ho
EaReEq+OtIAf2cg/VOpKovIoLg1zvz26hqi0TM6EoU6KGWRdlh3yAc+vrwxHAEI5sFraITA60cor
CZWXPU9SR1o5gUoSnC/DBakx6WY83+MywkvTDKvQTGlp6krxv97VqhVNnh/yxW5z+rXPxEOUvHmP
mjLGrE7Gediv9j8rkb31J8/PvNYRtbX2c0TDhtBPLuJlkDsAMozWIiDK0KhAGQjl+tMUzT+ut/W9
kdln+rLuQs6fjMWk2urPu324EoOvk7QPaUSWavnVbihabqeH6W6xRyT5pyQq/GNaz6Kir9NikQON
PNGpWzqnmtFjMk7hZqVBH5o0hpW2VqQaJ/1a69l/laGPX+bK/9I+Ubq7pTyK9Qz+Assw0fRc+Osk
6wV8GK6qrg+qPhp9d5r/bZ1qmntrVsfngycShRBOiEWHLhga5h93H+ke/dbTEGrWqCa593a6Oe0S
9JoxVjyMVZrRJZUpbQvP5Npc2voCYkLNOktf4x/9URPc49ohPcyqXGTLx88JAUaBbGvEw6Xjf0Zg
uZpfc7qodMnrUszQ1U0pkttXxtLdrI8Qm6JGT2dmBIi722rEk0+6tqLIEkx6qEMXlNbprkUqJkta
Briesr9Zw/GnPZw6WexDPL+jUAfr3BnoF8MhGNqHVy1jhIqkZq65QTr7pUJIlvbSTI0czeKQ7xiH
kjSTqW883D+QaGnVXvmSFXMDwJnNwNP0Vy9xzwjeD/1HOhjmzDjdN8hpLQLj9ek/aoJivDbL6sJL
Er5rT46t/rIDGdeY5AuYjrFhQqbtz0fJvWBN9CMFyq1YHa5uHCPXLOiQr9TBurhbxzhXORt5yD5w
eWO4YABOUTZo6ua7l6dcaj/SFGuSzzabmbWXdxPSfNwCspw7uvCluS5qPhkt3ZH/RfX+EahSvWMy
18xxleVhvO52/rb/sYpaUP8Mh1RHuwUceDBtMM2o3YZ7BuR3U19EK3+cfj5Cfn69x5sDPBNVPuJp
Hz4JjAh1aw0vQ9Qdi+bp+KFLC4UU4P93pgVX1JW8ExWKWZYjT/LL5BJlWiPjVwhfu7FDwwc0l2G9
pXPzy9+nH6mKT7RbzJaLXR2ppC/fKtQKKYXHbDHGE7MNakknsNxs/whUzMoq2W7OuSFnKwlLfJEh
ff8F1BJQ8CIgJ3b7npaXKK72VfF/3OlqU19tRSDBE2cIA/onYD8wFU0dz7tWlmITjsl0fppuuSlP
vLtkCQWQZQorKogRbYSmMQKW4sqsV8ZuNt6xsArNF/dC9QxBWPf5VZJ9xCla16lcVZw6+bWaazu2
ciEqS3tjVhLk5dCB7ATju7wX0AZ0cAdGt8hjOxrgzvAMaJSmtMvXAz74P9GiVFd3I6vPd+aphmgm
1bysW+LR2E8fhPoTs080+tl1Bofw2UtgYmLGdEDLK7nHb3gPjf6JaeC3NaoUpnP9NcqdWRp7Y3mp
XCRyAR6Nc8VsvaAV9y+4V8E7nZpf2rMuvzU/G6Dcmsoutb36QpQYO5Q/cm1asdGDBE6o6vPmLBp8
6WIWQ5T1T9f1R6ZycY75Pt2eROZTFV6Qj1a8eJapAcDnNcdblrS2oCl1GfhVN01HRdylzm5lHKt7
MUJhQ7AwreG6I9gAEBIw8X8d2poTLLk6vwlU9KnqOqf0Alc6udwGPYfUSad3YFJBgjBrUpuTL7k4
v0lT9CU/eAs7SZAGlSEUAjTpS3sWSfKesNIH56I6dHuF9ZLD+02mojALZ72wNmO2lILjC6mTj+Pd
InQXcAG0tvebgNEXQ/D7cMRSkFjebYS7bR23D/cFVPVfmGCrKlPcgJkBvi5cvKvrazN9Z5qf0vPD
yx09zVyVGPhL0CMM0Vupkmf7N1mKCXZcY7uz6sgKX4gGeEGHsds1evSm90YDYw1CcRve3usye/Cb
SMUQm5V0bx9mx0J9PygH2K20ORG0MZWgZfz99aTNGZW5ZL+JVMLK43a6ODmySkr9LWYooU4O3nhE
rXkw0FmCMsjKb9IUB3CxmHnH8bnYU+avk5oiuduaPpJHIKjsSVxJ/Q0Yz2BqgBthLhuIOZ2N0Jyr
6hNeTqnpVecZFpDCFpU/kqBD8GNO8Iw/Fog/pnvNdeeqIoa23na+W19Yds6oDNANQDkYzdOPj6Ht
x0EPPgk70i2z1DL9XBXVC5xPq9PZZcUyt6E0T0Fu0uBkY1iKJI4e/Bs8DkcLeRm9UTYsj4qRX9ZX
s7NT24glxOekoApthhWRbpTB63QeaetFpcbwSqByP5fO7uJVl9tf4RwjJluCUvlkGm00ph4Gqeu/
Mz4/K1RuZ36ya4TOxeMCR7UgvkjXxz7+X87QKJ00+W3Ko/nbfioXc+xOGey9Qxpn11jMAIbIPLGg
OUuwsNr6a/ml+FmbcjHRTQeGUk7vBb+g6ADgVtgwvADjnDMeUee9Fy/xjeUVdunKkiezJF0ea2sB
l6CebyQixMICnmvGrXqTcY2tSe01ib3eKjj3BQRTbcCHKZNlpdvw4kTj4BjMP7QJL3nObn2X4pse
p1V3Z1p819MuIj9CgpUJisN9c9yIX1+Dd5ITHb19KH1jf1RZzWBfjCyr111UmVAG7Ic01VCgkOEe
Yg7bsDILwkeHSCj3lq7EKu5EveLs8vEUsVRGCNq4s/c0A3zy3kDj1eYG/Tub9I+WqVwItVWWH6sr
/JcX6QUki8mYemYmCfa/Fo5CLft/GcDk+hIV2bArLbOz+nhvmZxmByPIYTKD06eTXqAFE0GWBbBO
j5kPqS3dllvfn5Uqxild2Ol8TGFZwCXFMGYwHp9JIOiyUe57LS1or6zO9NtSFetUn9W306korjii
D8NKhLGnzhN4LW6K/3TbUymLT3+Tplin5dj16sftjmvSaHw8EC92gKUI/d2XABI0wnTXQzFO+wND
VMwNmyl9O/NoQ3MrIz6FgH8d81xrLG9ZGe16bWoGOvP2yXljiAkoGgoFikKUdAjgQmgOJ9O77SaU
+AzVWU+JKpaTpu4T/uKV/aM+akq6Sr4oOVZZccd9fLrjtaGzgIas/h6uTpxBzYrLKu6/rViJYsZu
mh2Xa9FWZrsxWj2g2v9M/SxoboGc6d820Y4bRlZNQl/Wu/m5tkN71i9W0S1P5yj0gcLhL/XBwW39
0e6m2PwrK3BxZo5zJltE4iY0Gr/A2mQ4ZFDjmCclbzpaSo2yPPtvW6q4Q9bmvHDSisiUEsaF0eqC
7+KB688pt7/vSXHYPae10zXn6m5mEc9dLbaSQs2Yp4UdgNt7UutT4ab9eBSCUNaFv+XCoGy2XfpR
bUtFB53WB6N+8XAyKb2CnsG+PvxaIkEZY01oBP03R3klUDnK+sWdGdmWCAmBaXj3QKq8BUoWRp3e
O1QLGjNXfjGuxCmnOB3jRi83iNuGnRejQYRUZMij55M8y83w9urKesetqsNekrtwrFpVcT6sxN1m
3owHGbLcECq0YnRz9xXSLt3KyhJhv4lSrny69sbriiP6OSesrxVTFhmYGVxgBwZNP7H7n9zIZ3f0
XJ2GWdAjG0ZwRB6XZob4Sxv5irg/LMLVyhVX5DJfbOv1cXFFcbo4VXKQMO8t/Qz/oElXj9Dy6+Ky
8jfzSqqiTWPXXrv1sfhdtC8RjMLaRTxGX6/Ui//zGhVl8qA5r+Y1pD3ZDIV4u28Qecatc7/vX9qv
1MCag8votkKVW6GrBSpuSL5cGItkjshEEMyNe+YfSQPPlPQms2TavzZW3B/dm/2Xm/Ojyoo7ssnr
+XYpL9ixTad6Q1w9IAqfXfI1MFTQJaX13Etdrqu1Ki5JvZbnRKayvU8vF1hYJMiWXksYdno9aUXR
PCvaK6S4JYtsZe6qHkukrPOy7Z6Dp/q9oPNJ188jyh/kVT+Pn3EWxc9WFAeUXaBPtV4HzduHrNNi
lePTsRn7m55lq4MOWlWkBOGf6b3jaeosVOnL/bPJKktmklrZeLwqFOqFehovWgtgT6FKOidIZw1V
Msx8njNj10EWIang0bktczxojOHR12GnylCP1/ZQZcI8G9MdqBqEHdoWzM4y+gkGztYD4IPJ5Pwq
MVE6bLZpZor1z0xprH+1q4odOm5r6fEigVgBPISo0akGpwVzHqnEQiIkcMsRizb6Du71BczWf9Qg
xTLZq/rKqs7wx3bR3Ymrc/cw4VRTQKYCCLgtTGeTDNUm2ebBnInRJePITRFaqpkcL8U7hvLkIctl
wsVpoW3cq8lvvvHIFAp35RodNtPLcZciefqUfcL4/yajRSFwZvzj6/i+V0nAjD0GxNqaJf/FTfrH
GBY3+Epwbq1qCeyjaDI5RwF826EDpD9qkuSkVKkzhVp5imXaz3f142yPvLRB9ND48FuSyhEcC+xX
GvNT7l3/KG/x86vFrdNqDsmBhILCcSDWB4y4jJWXAs/3Qhes6BZXvDxX8pJa6uULUzYT9UF5GKRZ
tEowlNfRHFxZKf3aKqiJmYVxyrLqUWS9vN0L3VDrcwKyMAZBWXC9u9G/rDtc7afiCtlW7bw7S+Kv
Q9cfrtDHcGhFc7LTInTk0dmq43jRvSB/5GVOlalnSrBi34XhHZnilr+NeLgINZu6y1Cedbpan2Js
MqdmLGdL9KWDAy80rQKsB/zzC4arJzfRGNfCKlzpy9Kqzy8uDdw8j/giSJTM7TSmzQY2MZD0ryRw
R/BaWuHXbUtXXu24WqniA40vdLScirTeysfkhJa/bsEmBv5jF9PeAhdpStYEkFE1bEceXOdAJbVd
BNrDVfwiI63N1sYWHabEzI2h4gvS6RXCbtjibi9Ye7SK3bmYsFHtZKtFkMw1ZZCL/2uDB81ZzOxk
jUCNz6emapKx/f/ckbQBcw2W1Q3t8DN6pmImjXKWxh7obM8feZl5ctl5clHuXkh7kSKHZoIGRDrz
MOP/cW1KhGZam2xK2gu7GoZvLcY+Sy+g5Cwpm+utTuktIeFkVk0LpLxaonJm1e2ZMXkSKYAvvQeP
Qb6CQUhDIVij34yxcCOGxGih1GLN/niTr+Qqq3TqduWwmbPKIkKBOZFaYGciQx1xfrqvefc9IDFc
u/i3d7dIg9ySq1jZ3dY9WGZerFfKgEXEKT2HQ3gszBjwQCPeNqH6gzKSZuAxFGKMtQi/dE91uU9y
tX7z99zUaVNd5vuKpGvSz833xoc4278HYrtuXmBzfu7ueLghqKEcO9Jl/Up9+SvRiiGeLxeLNBFf
XrpPuLCN1rbjwPz+CYZdyCwGu2dY34m89botiYxbu6/4gObOPZr08xah092s//Zr9ln8umlFEibd
PuvyW3u1UMUOpzBJ0gUihbu0wVKFPuxhOCb7ZwBwItbXbGyRvry1OsXierNDdbyX2tbT3aIVmoz+
tRr3QqNLtdcG59SPnTeGftq4Y2Gz0oUzDZyvNgKX47v1FYoxXtq5bRuSxg47b+A2hrOQbNkDE58o
KxHNAMpzcl9bSCxN5PzstdrgfqzQZJSJHcGRoJZVTPQqGpgfpXFUY4+tUo/+SpqSMBsfKjUnPaBH
4ui+SZ787q4zn5HOsPxF6xB1Ks1LenfqM9FBkpNUFVc5DQrLDy9IFnSwX3qM24YSEv4vMvl0rnPL
B+6WvKWOmbv8bbz6VMXQAT1mvkRRVbiTHMEuqIcN2o3zl2d4a2j3kviudVvxyysZVzIVI1fdJ1al
JkmYxLez0H1M/OkSBpssNBmzsIJYbh6sXqRT5vTdNX1Qb4Cx8dv1MZ/GytuKlbOpcP4qMBwDoj4m
YQWMnBt+PqdRSoUZ/4uRqJpbWB6XXC1eMW8ulNIVAzZOFo/TR3ZPJq2BgWWUNEFQqE3vae6brdi0
qTk71SoLNpvUdIfh7qum9AT5BjOULwFZi9Ga+arNLx3woty/u1qnYt1mzviwAOcsMUqV4WrnqMEi
gVS7vuQUdbgE7bYqxm1lubnhrRF3DKqxUNKSAiLei9dk9vb0aOjLN5rHwlYM2fpSc1Z7B4lQEwjN
FFOhpW7M0xwA86BlUePGlif2fnZUbUZfz6uXVV6E67yK9xxiJWoZ3R2lBhyE/okpFpTheiNwv5Rx
m/QtDo7Puqyezl6ozenVqXd06+IYMQKcuT0PwMGGsemTNXh/Z/YMdAy3jUV5xvZq1YqBWtaTdGoJ
SOnpqXMOhOCGYodEu8zxCSM4njTyNDZBrR1ZK+9g21KBeKo0Q7C4eJ0tEEOUcoh02+wx3JMakRpN
chQzVN1V/oED3N3nIBdJD/s4HGvppdZoUTno62o/FftjwBHlbPGqHzrSxyyczT6I1BbF6+fo9dCa
0bMP2+PtFRqyghuPvqMYocXGrB7MPYd4iLatOo/efcwclmj+0O3NNbupMzxqo/iqujMTe49blQeA
2pYPO98/NvqRQyAL/lVXxS1iuVtLUwzP0qrMDUvyTAUhxRJDUPRSUP/LRDAuzTsluW/pu3y6vavl
MJKro1Qs0O5gzdztAtF0Gpy63EZwMpP6cIiXLD3T33TDw7Q8+vq6LVe3w2qD+Hlsm9ATYPkIyiii
UBSr9CRZAoRv4A41qyzPt/+s0pXbc5UoAc6xXRzIPYHOwR83Wy62hiigmXxo1lWeAr6SpJiamlEx
cxrgRHOA5bytYZUzs2hSCeo9+BJHORSkze8FKMUnHbW77la6ikt03jPAcXMuRH/UovsZE4nI5wHZ
ZjwljgEPyuGZDJvGGTE1brEr9/Zqb6vuwnUcUd47XIMXwoIXofCD3WNKWcOA1IFJy87FJ/CVnplH
qBMfv5vb0OvCAzDaxgzl1qiWqOyN2+Qq1glw83K8h2iBrJBEvyDXKwHPOHV06A6o8GrEyeW8JU6x
S9ssMaqZwfqpUTn+BdDQqv3ZTWW2S/QIkCe8LU/3erqKU7QaX2q5UaTeyAsd4wfBz3xK533VH8Ei
ottOrTzFOC2mtWpqTLmpdR8icnk7iTWG+H7AEqASg7dLs0DN6+mqJqlmWxunUrwuTDL3HxpCOzqH
I6Mb40/jkgyMvkamoUtWeJKOu9Li+X6+Pp8lnqBRSEYj3O/8Fob4rXOh8GnHdy/MFRuMErxrendf
1nPm/T4l3xDDc+K0TOFP0LOcUfSGlsAXAm8IzIWtdJKnhMUZKDImddi+bcs8i9c6jWNAh5k3+XS3
7a78CkhRaWlLG4kw99vR4AtqpPdXl2Hp0mvOlJ7nzQtA0aiXxYHfq4Ng6jG4u8CvWi3dbmhukKeY
y5Nr/Q/hI2ls6ONcijpcoBGr1269TphiMZcHA0SavEDCqSCO2ZD5G33aAr4PzbHOTypKcDduq6cY
ybU5P8xmApsEr14AI+g0t6IuNChfOjukMQyeYhhPqeWtDzaizrFwFcP5Q0FuygvH/KnRt84syLW/
tTDF6i2rp8Stn1DgItsI1G0O5rhjYxsYxCcpcYvyyojHRxeN6p5yTzGAJzdbLE4Zkjt3TOC+W4YP
4PkE2kPviu4h1ymLYvxmzrS2rSU4ZhJtiyWaUOYgh8j6NJdA95x6it0zM6Z7b5n8h93z/PvNgPTt
cIgRwqsOQDuQF8/pX9Zm9HRao1i/ZLzK1wdB9EkXicBoJjJKUVrKRqQrtak0UcK/q41bVezeeWus
vOOp8MOYGDKia4S2eYHReEUORSqrTNt4pGNGN05EE5W5KiRsfF4y7iGTamAt5qGGaCSJCyfhEryL
0znQgqb/ki616o5t1izDVVN4l6MJGdtCnpa7kDbeySfYd/YWUaEWQChq/+fO/shSjOjcM9Lp+cjO
Qi62bgiWhODvsam11uWVXPdHkGJA89P/0hawO5EClgESPhM7YqvX75Pihp3Erwj7vS7M1e6mYkuX
p02yumSsEGw/yDoh5sbDI/8aQp+lTULJft3aT8WcXs5evoOv+vyw8AgZZFqH0FjF42ZtRCsBqXWd
RS3Pev3s6x8WNatOK86K5RUcxECCQAC0SCwKVEe6SpvfnbGW+1h7nIo53dv7lSNj37E7lHTvGlmr
ZTSHNJA9+0abRhGMz4ikus7clRuCn9UqlrXmLi41ayyrZWuFJGwufZAUakgIYcohf6GoqjHnjm6L
FRvrpOPZ8iylqn14mlJEJjtT/9yA1dzKZCWZUCXjLlvJCd5Ev8WcI9n3s5hdZjL7mxjup9R/fnXa
3chP6P86N6K+TCZ9DwZfXhiO2kGv+5w3uhmXXJ/61WmkYqo3Vcu87Io8FpEGOZBGC4KJT4Ov5D0K
B1t9Ira0KPxz1dX0XWVdYdbFBvtFx6rcgLeHBoaaeQAg4vRwhnKX4h+VcBQLZmW71SH/VewRHl9q
LB/jNhU8qvtS+u5lQ2pMJPe1TC7lb+CPYMWindwqLqGA9tEItIHp3TCaNB64BkDM+66fRYRWvwY3
NxnPpok/NMeqZu8O+WW6dMWf4QKu6KKnAY+qJTAOvHBacsEZaV9h3bkqtg0YtrnPNmJJXwSLLQx9
nwBKT6htlYbG/7hAxbBVx5eZu9khjYXwYmTduyo0qNTviEyitveknRfyl7Lhz4EqNm222tdnUzGl
ITdcugYo0Tw8cLWlbiXsOK7vxN1DSO65jW816Bym/u1Fm7otVuyb557TtCbVu440ceL6Rw+X1iw4
JjxcZNz9NFo82T6NcD3yMxMAFi0gpiM4x+Ri6TTcKo9xfzZEMXwm1cvcq/I1y5eXU+MlB7/DWTAv
SBhNhKC4SRzpfeBzmrmffvjEv8JB/dzPglkOUzNEitMGWMJgtAmbVZx6d9Y4ArDRGOi/BP8/36mY
uK19ztbjsajK3aZNGyMk/DyA3eh9Song2PkCWnT7nP6SqvtHopoYTLN1dZokSKQEQyYJAzcknIgk
YtY8eX8JXH5EKfbtZE7NzJOyFpHn3V2LmtbUlz7iQNI2uirpX7wl1zVqdc+Dy0+5dVurYjqbw1Ie
WLwloYny5caRlJqH2kDpL7WsH2nKjavThLRNRZqUCH+N0AZMCHgI1xrvTLOVxazMP52zH3Hq7QIx
XrtYiSBfsxCysacCdvFxgbLwEsK7ck8Y6r/aG8IJP+I4yYx9CzxBCy0qN94/H6JeLG/hXpYp6xZO
X8AQrWFR5wne5R5rZ+T8JYb5Eafcj2RlVS6GwbpJlHzQCSCpMUk1MnZL3BTt4K2/eIf/CFRhYfXF
epbndPEVfaZSV2pApvXZpw5LIZb8X9h80hkrneaq0LCzs1p6XopMIVC/J24axuumNNLi5FQaX7cN
gG5LVfa4pJ6ZlXOGNOkYxqliS1s0kkRtxl8Q5f/Lt/dnR5Uo5mydFnkmN+Wu4FckXdwiZ84EK4FF
abMK5R7vjzTlpc+txW5pWkijD4oaljDjwvYh49LiZxmkOW9863lqNZdCpYfzTsvadrllSwW3Atb3
Hy2t0iMoWqrxMP5ixH9WqVgfa5qtlwcXgRyhGdxDIgkQA2eGhnsdSLukeFYzqw5kWXXPrdXqKgCj
vj0ms52by43f4K1dQjuwwdq1s5T6x4RGYWa9U8Rat6mE7mPeTBkZpT3XP33l379Cse55OsuOu+yE
1lIR5VTrzYtv53xB5tcsoQImozHzt8DGlwwWshbRl+bh1O6Dsufnur2+uBb7QOR2vMS7wGEDPqh9
zBpuaA0Lgvvqx8j9SF5Gi4id8FrroLrVolOMqhi93x8D2QunbngefBmOrbjvh8N046UL9sJrhtMn
ymAvlftF3/GT3ssL/fiVNHAtHgXM8zLcNmon39qCP5+/dQO4fvbBPA2qvtm0O+lwF6zp2p37Vvfg
W83l/WHnJ2+Gv6yEDNg7fdBeMZIdtr8y3xlOPgGRxlv89KU/ToNTIA4dEeFsaASMeD/Fm3DrBI9J
Iwm3MXPTDpfwe3kSUp9NcPZrH6fHEaCHWjWwo2ZnHdMgzAvl4PttotsmrmABu7VBislZ5fZynZ/Z
IIshS6n07++eHPzwjW816g17HlQvvlcb0nHa6jvRZ7c+eH4d14PXZ2vRjF0GWYybS7///FoZRLXG
GOWu7Pw9m7ajWss82uR+3ljYwZc5puZ3WUCrf175u2biLyxNrFRUAm6tRDFnsNNeGKFNl+wmqqz9
+dnP28k5WvmHb8ev3Ht+mvlEjvldWgkeUliU7u0KTpa3D+qz+yQw+yeSDMxMfrv45iYgc7ycwTWM
0kbzCY3pFaY6+5z5yZ+2p3fYSEGtygxaRj9NloOqbyw74w9+7ZT06OPeP3etgN5cunNH+fOomYTt
9BQto9293LzRenKECftr/pH4l2rj9pGW0DH+rvPK/d9t8u3UWcrtc0aWX9k3Z8f4HDh+/QU6K5m/
MGtMJuYDY+u8t+fNsnEMt369Pe+P/ffjl8yy0qWvih6yW0ej2IO5sbPpRSC9uoncgdU80h4pI7yW
vXw0i7RBs/hVf0hzuesO1V7LVZ+Y+Sw3x8cLEd523q3M/HQa1czGmGrWoXHuzUZTyuHn9sII3Nzf
opZGI9uE0zh1Godw+35u5YvG1gJulEy7WxOFXT3fPh+GYZZ8IE63Watbrue4KjPf8bQ5ufUVT1Jm
fHlkipbhavu5W0X23W4WnMfRbt+onjFRZJ7Sz/GusTg38vba4x4GmeePq/Hm0LWBXk7jyzHYXCK3
nTid5Ikl7taxsfHnbrjb9mqVaJH59dDo7Ib7mn84+yc4to7BrO/W4ukpvLQWo4N/eJ/RJdrkhTo/
ZffOx+Eut4PZNmxME+aGZhG3YdpE+dms6c63X7fPK6MxP7UzmUq8zBqp3a4torSTW4HldbZGNF10
3AcnwjRsv3NAzl5Qa9cG9VGluWy58bZhdU7+wm7XaX0BFrDZ+ea6YSX+xgWkuUi73mBXCyuHxv5p
zSWKjt/VwHsxI6O3gER+HXm7p25tZBr+/uxbq9iePx5NegZXYVaJtmff/awv/cpg4YRJLdwv2w73
q220L0H9u2L6tZfLLLg4IfbLWPpV82nqgpy9BJV5UFlHl7fsLdv5yyTCFak1qm5jV3vcVprWIj6Z
oV1v8vfW6KQV/+I87Q6awTUlKNIao+5sz+atYnKAp9zaqVHfHCBSkQnvRuPeG/v7V6uDt4ITb4aM
I3s9ZD5e2bLZrjWrfrL2IfwejKOn28pZK3swrz9Duaqr+ri62GSVUwFXb5wgKzs9n/z68FO6zaK2
VaBIm9t4NGWAbFM7tqXUdTC8KkMEql7NdlUXyju56WrpXGTa+uF98ZA1uMH7bnqfPafNxAxxYGbz
xnjTqPbHzWjRbp+ZWtbkdXHN2F79H2lf1tw2snT5ixCBfXmtwg4C3ElRLwhRsrDvO379d+AbM9et
1lgxM9EdDtsyWUBVVi4nT2aS2q9pWW/tUf6+LfJ3OgWD/tDxUJM5jGP/YiaFGRMa60zCtmxe5Ouo
y5a8bIDc7HRwHS5opGRtJJPMuDAn4CW/64MP3QTWyyNH86pu3yDq+6juR8wgtq9G0CUECFMP1ASg
WkYQu8DCn//vAxhe/POxv9hE6XfZYIHHRsMpFBJH3rMDSwPpn8AQtuj7RzreJqVfde+fC36R4rYM
64ytxflyQ8PtDbEEH3zDyxUDFEcQV4PfZf/HHzuBfBMY/vNNv8htm6XJUuV404zkYDHsX9GCKK9c
WTem8xkEJ/b08VPf42/Cw3+u+QVpqEaFa1oVL+vxR3SVfgFRYwvy0dNl/AQV+afw4sf1vgAKxVgv
orxtLvLqIIJsXLWtEYgFf7pz0CfjBzf+mwAf78ehDySvYbAI+5VOpRR9umqozkSGG4jg76La/YUg
yN9Zd4MaAWC3n9Cbb1Ld/1zziwAtXd2jOQfWvPnejPklARxRON3gcYGtUDnh+6JXIZob/Li74ndh
059v+0WChrrglqHFyoi91duzchMiADUa7dNMDssBVWhoaP0LPF1mY88h466etmYZno3LfbYX7zMz
EVOBGPmDSv5OI2/9kDlW4WWR/cqAaQu1VKeonsHdSN5K/ZdigAJ+q3/QcL/7F/zr5v6xzJdIKZsy
oe3Cakb+i9lH9kVBgqG4pOT4d03609t8UaRchXqood3e5tjcYorQkCqW+n7+/1vli94be37OUrTD
RcVKFKASNbQTJ6LKDxfkd7uCv+3ZF2FtirqL5ALL8BY0XeMnVmQJbrCQwfaqH4CMnzbui3gqCZrL
K9v58D4zEAW2hj3z+wf/0zv9G6DBBfxDDr4oNVGoIjZsfm9dR1MzPKh6bRvVGZ7l4e+H9L0++2Op
L/qsm6uRzVW80iARNabaYj5Xe0Fckn3MKJnp4GkFO+5TtpcdurnFiBu1Hx7hp03dfv4H1W5eWz5q
JTxB0wIGL2hn1htZsvzpcm3y9n8WFO4rtYWPwxQTGLGpUkxU0LhLk4GvgJxxaWeX3Fg8tLz4YXO/
yZfgIEVJRicqBRjIb5fmj3fL54wfhSmbQVJn3dphb4qp3BM7Oo3bFKzahGO9l92OcPdSj2w2J7wb
vc2YDinZzUlVKbRvjpJ4mcSX7NaalS2dm8/UqYzK4/Yo+7rx7mhWxuJqORWPjaEzpvLRocdqrw/G
rPNGu5fMMKZlSOoL3KXjYIiIq6urZNeJXpQYtzsYtS4dan184d5vZW9A04euZjavqfl+aOh8rs+J
kVncST6Eh3w/xmR1VHfkCYMwyBKNyZ+uitnghqPfjhnqG8/Y6z1MPEACj6MVSIuNPmOe6BuupHft
iXpJAE/YnTmYiBakY4ECgcIZIXszmcyVRlR+IlpQz9mFRzbyrT0teqdLRumtrhBT3tTc/ia+l0Ed
RKqNIAKRhLEiloh1ya1vfGSkb+LLsuuDaSSTXu1YXTCSj3CgmjXxenmq3WI/eRJDmEeT0dQYnDZQ
XAFQU2SuD1BVrNmfLqnH24g9c7c7iGYerJ+cIRi8N3nMRT1pF/Qm+UFYNq37L/kUNQ48JFHB9LIv
WrkQx1KIVWa6yG742Zx42h+4mIC2Rw6GVcqkt2Ii26sx7Vq39yf7pwJd4duL+McDfFHY6BiSiF2b
wFFl3iO7AUbxsjqjStS3eSfnhGv19rBiTjH7Ll8aK6bxA4lpDaTuGC73bIs657aBpFFp3PONMQPH
m0kbqGb+Gpk/NbT6XaX9t936ovZ7WS60dHvYyuBMyPKSUKHVa8lQSLFS4Ai/Ypp4rUg1c/IX1UjN
eK9ecm8ABBaCstPs5uucGWVDWFLpTIuaLn4PK+gt93NjqhVQtEIllXkt0D3BHf2KoZnuhaj+sH44
982o/+tNJF6SRJnHnPXflZ9/6IimqkrAtDj3hQI30F643eRnR82sghk9eUjdkeog7lLvWlIRPfxN
DED64Qm+Pfg/nuCLuanYLOOrGk+AKQVGQ14k5zYYiinYsa5RFI+6I9LhEZ2vGE4YOhoSdpBGOlvM
QQ14/+8P87v24m/b8cUgJVk7qpMUThcG/dpkA/w4jXCk88cza5RO+Bpj0lhpFSU5ghjtbnNtzM5o
DAFD4KogP+DUj8BULOipekBUGJF7x5PmEJ+Ki3Cr3+K3LjJYUAuLa+RKNeRWCWK9AdPwsEJxNI6S
k2ukcwdth66XVmamfvFMrRpoMfSIm/BIWS5EDgBBdPa8//vLf1M8AXvxx0l8sYWDxsrd2OIk1GN4
ZD/L3dRijNAtJW+jcc1gtnKeRKdVnxHewml7hbNjoKMk9wlck/S4goMu0NaKKOcuJmsOu8KR6OdP
zSi+qb36x2N+5U3y6DMyMinOyJsMYde4QxCbQHYdnmR6e6zdHzzJ7/3i/27LV7CubatxnjpsCwDU
3WStxNIs1S7M/Acf4VsA6I/9/5qqENuqHdQGLzahOcFw5I1SXwz2VrT010rbAHfxoIKO8YZTOLdk
p9DHNTEn5AwKPdPP4Q+Ps4n6v66CLPOaKnEKHJYvOm7m10xkWzwN74aW5r0/hkv1/+Rq/rHGV5c2
4nlxHrG1rTm4oJuEqDFrdMXt6Q9a5nuh+WOlL1qGE7qUKQW8DWf2Ia70acFkgZI+QmjgdNDReKJD
HdDfL9T2nX/bwS/KpFIiUWuGbQetJhCNBgO4VPPvS/DbDv1tjS93Niw0bcw34fQ1r7FCB+BrVCFR
NV1L5IoiWvnwaN9CxNC0UkkML6k2MN+36wkfEX5B8u9Hcuy3Cv2/W/37Pv1hUoSmzKS6x2tLZLww
yKmgu6RRu9kPr859G6fIgEoxkZLVhK96QFq6oZbyaL5w+/gwBINfendogZFoSJP9fZu/1wF/rLU9
yx/vNFZKo44L1qodDlX9qZ6T6tLT2vqJAfD95v33pTZ7/cdCecLITc1ioYyMAOgjY6QNtKji/PBC
P23eF39vZdRhFTN4MGiZdIpQGCcZIulzEiFL91MDdG5TFf8SUqRgFVaEd6n8hpn+eKlpXBhuSqXN
yViM2Rms7BjqMBiEsSpzvsZu+GMO6NuMEwYQ/e81v6gvKcolDHsTtzUjuztVLogNKx0utdtaxx82
81sn6o+1vqoxWSvrgsdaEvrK9GhhHRnvA8bb8frnTzj09xdekWVWFgXUDHyFx9NQWPIcTsqlTwiy
nGlCkCni6XrRzM7i0M+QZC4ioTPayS4aKZyeMo76XEgYLKeaMo+fHug7gcWEGJHlOYkFn+zLzegr
JUa3pny+CO9IIqE+bDGRAjJ/Gmnyny/6KkR/LvTlZiS1KvP8hIVavcQlVDxOHyz1Ji+GgKZNrJHu
F7/zuyAJluOoZ0bkPleMuD9JLzydgsnIvHivPRmSyWR0WB/B7XCqaLaL98I9hL/9qjJAGUWMBdQV
0oBsi6O8tPvUZI3GEtE2UdArqoHA0NHwmNiJUQDOVmLAV0JLMlDER/Rl4A+TLt3mt0qPDe3RnMOC
IFY9tgaLGp1iG+Kt1YStNv1b6yXt/ezR7FgvKuG7cP4SkjIQ36PHQlJ7/QyJeIdDE9H+iFg0e6S/
snP0kD32+Xf5/TacwU1RBZyfKKMt8j+Vjrh2zZoK6XyZDMlEur8i0Zv0zhqamdlRR9KHVCEsL6D2
2ueKHAsaFVxrGu1jBKUhmWnkjIZoNqaIAJF/0VwRDLBGr72ShNsccUZXDomJ4AZJjgmI8d+f/lvd
/OfTf7npyywvpabi6SVSIxeTojWZgAQ8aBR/X+hb/+zPhb5c876V2CYSsVBrqq+yJZjiTeL1xG4P
gC0Q9FmMEUEmBLcOxrfyVDmZsyCzzpuVjn0h2Tn1YuMnr/H710fghskVAvqD/0aB/lCuTD53KRsN
E1CeVY/BUdBoh/WQI/vBIRTFb3Nzgsz/HlQlSvzXqm7M1xaZpN52QK+d2ZTOrFV40r6yuXPsc48K
aI58Ykz+yLryEYlTYDRsTKWBNJ8DRtB9NkAUeo7GQBZI7oibm0swRFnbSUQjgscA1WxNbaTya2Ur
NRGDNqedyx4Xt9Ulhz+x1mg2N2GDrxqa+BqJD/NAoQPXc4w/7FTK1GTkTPZVOHATkSbS6tPnCjFW
CG/lmRl9joC9OpK4/bPsaIwxB0h2H7Sz6ofX8kUMPkWzpes1dyMTA5Qd1ZgoS8WczA5nAu56ly1s
ss4FGRTB6jWuZHZvbWx0sJxv8mu41cwKZzkjyxGQ2S52kLQXX1MnvPbv67vC6dI+3VVGjzxmSGMf
SG5M9MbQ9AUp3UUXzY90J7zHO3bRGwzMWHQ2IhNUEZqXfpQlbVMiX1UfYJZAQohgZD9RHge5S4j4
qU660NlA7OpLYdeHniP9eZiMkqH1XrFFuoKR1lDRZQ0kU53khD9z79qAlom8H92zJ9TTUS1I7GYx
UQ7QU9mdOwhO5wL0oz3CUvyqFwECQTqb/e6yeq855nJrBBiBJRTbjGrL0oz8GUMxc7sqaHfJW/bZ
g7YwwJmRreZNBbanmQzslWxlOXIn0kHShf2AuL+zTITUaNvIEVVnwTRK8K8GI7mte0jIYvHWrHM6
j5IcDvVAFZVLWkEl186qR+7GSii90T0lJAN2BUUOOaqM1ezIShgjdBIgj9NNtlp9fEhgAY33V9kA
EUmCri9NjahG8lysGY/WUJ6qFvc+6g1eq7NEKr1gnu6u8SBNsYW2xfpCWjCcNF01wismbT9CIJng
Ucg6a0VvrMUfRatIKA/mBDpf4myAEfHuRNVADhYLcAEaEVz82GI+VKPVw+v8vmqEOUOqJ8T2rmLi
qEzVQoh/yuDTZ27hKnbrJAG2UTqLvnjiFaIuOlPumB3jYR/7gUp7SDoG164fxTPGLZn1HHKK6bZa
IDu1HRkc/LwExeB9SEWnfkqYusxjKhheFx1MtLNohS5LY6cCsrbD22g2bwkEo5EHzI7kKSA2j8Nw
qS0foC9UO6+m7Mp0eGXuPH0RT9MxvOIjPt5lz554FJGXVHJ6M3emkEIhWBJESnDwvDvR39SD6JYH
ODDBE5jwETQXeE74D3QxksKUeg1eZX6E1G0xnVLR+5TEjgbl0REWWPYMEGaXX5S9wAF46UiDzPao
j6YA8nxnTAand+i1ENPJ2PDsEHriWdEJhuGQQ4LKHRSGaL1yNshhb7yVwSs9ti9tRdqE9DvVLRAM
vjH7YUGDavHI7dlgfuAGbqcFqXgLjxMSFG84tPE9rOl2oBU1xaNsLTjy3qsoByPUexfBnE3unDos
QO/o12XUe306slY90CInKhz8l/iC9ayBykFsvQLr8jWYCu+ZnGZzoCpmMA0Yw81a2nkgOFy/wtvV
qBPJ9wV0vQRx3Lhk0z3+BWlCMcumXrVTulcIOGzjnQGND9HtvgOxzeJReBkkx9ApMYMtwt82FLrr
Jm3FdW5yXFUIMAXYtu8dwOvDdAVwH600jw3upVIptiYBHo+D2iritntfIaRNDOm0IpPQOwWw103C
sAEgmX62sd5XJB8o0ir8qBf49SgfhRfxs3rjXvAjdjHUhY4v0U2zxdPwVCFcndepj/FR9xtPUEFW
YDaV9yhAPwKveCoPrTIzmFL1hdV7iydJSNabYGA4ja8G+MAEfX2JntpFDVJc0wEWKHXmgwbWkQg1
rbrK78BQAb5wFl4Wt/ucdUyRxPQ/Ousl2sovwFs6yBPvMu8xTBOHfUQCiggBavvQWWE2C6/GGfL0
WdAKpXXN7h1xkze8sleZIlr74C2csVPYg5Ucge4hY2GOh+kmYIf7ZwQ52frli9CYUcCCSFpZrZeg
a9AEj6XAnQejS4Msc9BPizub+aE9NO50TY7VtdThbbjFLd3FO9nyIoBPAIMPU8DTo+pueRCEVUfJ
S80MOtjN7eCw2lpHOZbUzzzB3ypGb6/o0kdKjkbXCZNQeScD/9iH++bnd8Ah60nyV1e5Zjv2fXYV
yhhV7LKZNcwbx3XJD/1ZnumIqFcgfG6NH1VL+8HIFntpzAQXGPNlUzIL+oJGM6xZP9oa6H0jWHVN
4gRMLYpP1bJRCiQWCPtWfyyzLud23jvLgHsPPRl5bUhUi21Jeonsyk1rEkGiWr/vHIE9yKwvr3YB
uCuze0ThsPv79THvY6e4LS2R/fwFxhLzXh5qIDnaTnztXF0MVmj1zksx0OwxmaPB6nhcbOBti9Vm
PSMfyCoZ149e727HnEpgySG5ZEikL2CAwFoD9t7+Uh6xO0AvRaKJZKUIJLj7lOETtw4Cse5TGFCw
Pr5Ie0TTtmJztvLcrsWss68gopa77CadeQs6PDchBAZSgHsoRSwuW0Uw6ry1HCeXOW/WefFXvQVd
Dz9/aR0ZwaSKySCnFtRSjhQFSV/YX1JPcJSZSNLR5McL3+vCpp27gO3MowigMjUw2nE9MN7k8i1p
jMYunmxLGzu3Fg8GHv8n+6EnMrLIChiFVLpIzvCMr9DdA51Qi+YKjnao/fgVSacdnDBrcaN1HxX6
8Lm+lNWmwIAIO+MuAb2wMGBZbJgbIULKVt1pxngXGSI+5EMhEhXgE5QT6mofvdlMersLLcXGlWzP
4NgWvxQEXFCa/U605pr0nL4UVvnC2NoGoWd6jp53uuqWzu/PmaUJUr27nUz4NkpUPLFB0hPGG/X4
sCICPcAFcBe6qc7RzIIqGE5KRiVbgBkCfwLxMHOp7OkoghR/Wg+tqZxTHqcXOz3KR93Qb2EDBKDy
IZquKOY4goUICrQxRwS6E0rUWq2CJsYE9wsBh8GeUDFnLLCwBdyf5YB0JREKKuzw8Ebkr6fZVc81
kHL0ojRbZLBWY7xMVkVxIa1wIIBBjOo6egtO8zzekeX05pTyqBPQ43eu1hMv37iYDJ2Pq8VOGN3X
ghhpVg7nol3euiuRXFJOiDwxyI4/zKHXIs0Jkb+KW1KqdBjMVd2I6ROq8auEZrZkJ36NN9vCla0u
AbloQ9w+juRpS7lAar0ZFhwnVhAF5Lv30Rx1BhzRylJO2etoY5Io4pwZWRnZY6w0mClCwkd+D2vC
nJCCrc+K1zu1AzM3GZffziHCxgJNqERYPZOHPXQEc8HdSR+prqQ0P5fo3ZqcMKXqFRrllB9GHbbX
73VNoPWFRwSe6hNgo6ZBoqHElMAULWhaL/cAc6gx0a7b2Aq4eMaAJW/ZSXkXEKcnr6MX+ZEV39pP
GZHEQO9QbuceDvWjSIMUuViZlhltZoiH+iszklekE07PNaP1OX/Au7+Xpnj9aK8pbZEi59+aLWTw
hwfzBm+vRiJ5tjOMsNlXkI2P/FA6udO+aOd+x9Pq2Bznc/8R4hrDlBqyPh9/wfWFHG+ysnoxFQ3B
3qzu64zGatAiAY8wAtpj+TViEx/rDmxYfAAXeH5X9OLZIRhAlYKOFHCqIxOMOAkehplA7cdnRL4f
0KJAJDmwNke4Pf1OIbfILJAjaHX1KLsx8mkqZhTIu94G/aBC/oah6k51kmPm1ijG0cz4fXbyg2Jn
LmZhCp4qU6YHJb7KjMHvGvJES9XBiHfRvaiN8kWbXBWi9RBPdUp4v/LkIN2t7/Cr7MLldDVQQ1pa
pbvcu3vx1B7MTvZLRAWbmkMAdw0PuOUd7s72XLUNPwVhDfxjO3GR/TjUhxVd4ISDRHCQM0EedwsP
Qr2+q7tkU3fYrc2/R1pEM7Ld/Cm/xHZsq9hNBoEw4suEjpfBmu0SUYKRuatdwe0L9dLjL+JZ3EdW
dAX2U0JeZweeTelMVIIlRBGDx+dGZSBCAe1Zl4MOESgcABlhK2usOx0N5N2tHIN3V3jaGmHdKmBe
Zkf+VG/dsTohRGlwsVh60z5Ab4BjIXnr85kFHUgmkS/qUAqAhjITDq6Ocyhx9+wSvON9hwJJDrGQ
GGyhJ9gZHo7MifcN/n5LJ6P+wGJu7EPUM0c5Jg6YDtj7fbaTDC3on8kVSscrAtVqncwWPFgieKQZ
HSn7kl0OBZTTtGJXJkuwESOR6sg9kTZARAwds6JiiTUKIz9XfgEPr3HnXe+kqPo9w0X0uDtc/hun
lyZ8TCBgjNGjlABlA9dfuS4gyMigT6RjNkKnabTwOU9DHndFy4hURZaegZLovfmZzNsJG5BADvoU
NN/RqBBjiMienuAWOBKRDhgiYPC0cCeRLFBk6jHBSswpxeP1u85ggBgsBi6sIaN/nnIFcR9BWWfO
p8ga7QZwoGr1+u3IbDO05GMWyJA4pLHM0O2oZvCYeRXrCnABAXdn9rYE72xD4pPrFtZD9SF1i+yJ
qqd32ZGM2U0uJVoMzIDjw93ySKzBLHZNAnyrpRk4IaNVmJ3TujWqQiSr2+UnXs/dwlwNzhWs7j2F
d+K0iNXxohNZEUxcamOBtJNC5z18K3uIb1Ao6kVbkQFTtzIaRw3qVD9v1IDiRd63cPVzy33UaKG3
wCFoUfMY0Z1Gy7uot0YaiFgNRa3tSfZydw54VDNEuwEsGNQx+SwLMkn2PgbI4qsCTdB3/pAnVETA
fGFRU8Bh8+FTx3qF2Ai6dMDkhA1IahwZ8iaep8MIxyg8ROgelpNOT9B0bA+n1dOC+r6gEnwGEtjS
3UwQbWy+AA/BjIPGqfTkIL5LxzAmUkfEDwVEF18LVru7hkiE42vQRBph7ubjolzOeoXdPURXtFjD
9YhQ896gW42Imgw9vMwn5ipZAoqLUNuDd+4ekQILy3+UMUWRFSoCeKd3Z2BxiKUscSP97TJn2M1U
1CFkEEiEj8CGb9J+hpZWgRPz7vwOetOpo40fvcLT6PztvhxWrI8puZe8J1wweuMz+sVoeugMV1ig
FxVKUHZrE5cG9QIsCXfNO2BlozNlaNMGwUNymyC/mD+Bm2AIFrDAwxi07m8Kjx7Un6zZowSws5mP
zxofRxv6o+ILvrxLHBaS9Nncg7vgK5ZiwWxbmgYLXpwQWfiICShno7nVhrrIh8tLgwpnhTzjfXvf
eE21IV7knRAsD8VYA8EHNgtHogskT7hPJ5EWQQ5v7j+xYkSe8iHBrqw6B66rnmLfUGFiMjb3YIGG
vE4IrjkbuL6NEekF4SzObZzhUlxWN3IU63psTYEY0QVYkSltUzUKD7AWeTTAFgYdroFRW6UR2+Mt
hhiNkJvQjHC+xVXtdSWooFgUIh+g/szxogApH4mEfgPYweTK2bmJpnVXAfR6bzI3Ihd/ESwoPVp6
2mtrbLM9YC+hZefLHJPuClXC2RnUV4SwdMtnKYGIwXZRRbqcFrisZymmKhwuuPckQUdjV4BrfgOp
aZ8bHXxikyeVA/Ge3leYXEP2OHABFV+hE9gvF5Wn3Ovwzu67l2o3H9lDtdETpQijo/Bl+wg3dNLf
5UMLWbqqurrbbh9vSscGtY3SgUcKFolXb92ANVAaE13RZW/RZzpx5Nd+Pk0HHnRisE3ek13vZb/q
+5DC2DWAFVAfZIkH1JeZSw0tJ1kj6L+a4z4kI9oJ1v+yJAMws5f7YTvGzApBcdOs9DTmuNDYetyK
FVmM2kC2G/cnNPJjbtQn3uRcHv9UMjJc9xIVUi/52wQg5DbfYmyA+rKYswt6VdCAgcLRlo63ENsJ
oatpaINp56uQNNXE7ievibs6XTDuZJqbiY9gID6Xe87L94MPcl6Pi6w68E3xIwz8yq4KpueyKX5Z
jzKKtD6aif6KfBU1waAgZnq6L45wOhDHglazz3wePib6ykOFMC3lP+pF166Jox051P28yNDIAl19
wYgOgiH9im2OJs7mJ8coUEyofECJk5L7M0czjF1scIE2syx4o93aCi0swCBwxSPCCOAZ1U/u1LuK
XzgCIh79ffMmtkRQZkGWOoGsxxx8yfcRPnDvhy/VQXIz3LQCd3Pw03MClQkuoLxHxZEbHRhrwCV7
zY/1tcdpgdgHFTZj63CwNucVPjYBOvct12d4JxeWZrcSkdWsM+f/4OKDIe0Fc1M43BMyDNJmcQwf
3VU+KMFs12egcwpJnyyQz1MEq5gZgrflrsJDDfeNvDTIQ1mhhagmI4UNlAaxeQQ761UYc26uTr0H
YHwernVMRq+jCtJNNvJcACZCZxvKjffSU/DvMjoA+BAPKPCiiAPc8NI96hY2/z25inpO3havxJgW
MJNhILQ3cK4v2Y65NUD2A/UQ+du4DShIINbqLu1ofm+xsQ7/EIIexTP+RSOpiTgK3koY6ZOO6knX
lWECaxojBYe8Do9y2Rw5JeAaRN1vto1xuvuM7/8AWg5cxNBc0DHDPY/n3Phj2+6K6NQzwague80H
KVQv8PvB7N3Er3zB5vTihHDsNd1rQXsH5gusEFCNLSGtiKivJ9pJg2Zn32HISzOboAa7F0jBiYML
AqR1L8MaPGdb/VgO8zHZbU1J2o3FDB3ixsgUYIwy2S4OEOOTG33wgDkVfT2HV4HYrJnfhpfNTGb6
I8Fe194adDh0i0fGENNgkEO78OceMTygo0cEZSTuB8ifxfjdbvtW5hDhOpDVV0EPOsBW68Uuvm2m
RPPx0kjJ5SiT6sE/HXRRh7rSUPx8BQQoHnin0VdwWkVS2vKZ8Ycdr1coR7wrj7qCZmfdj9KPfRkP
gaFt3EJXS9yPxlv62p17X6CHRq80VPmtNMXhoDQNMeEWFYpeCEXaOPVtQeWGtezLFG4TrrXd+bPd
PuXUSq49ALJdaDdQkgraxW6qsUClbHPXLsyHBHdOQgxMlUeiGzPdAd1DfoLRrwN8KAJnooCogBbq
hu8t1K8cZPfOnY7ytTWjHh47EHro8/qqHIpncld2alD6xbnLKBT6USXCUUQQsMq69jq8rGALT+aC
is/InHTtOJj8OXMwstjIrexZWqgJlBxJ5/b8kfGUC8ASTU+91tIcwJKMpeyWE3fgkJoJxJaWDGKw
xa5MXpc+R2MyEVX/tiegcG3cvtBgzBoJB/hytZ+6mtNbyPN+rKAR9xYw2h13Vq8AMlFAfY/O2bl8
bV+zl/U2G4PZmTk2sjSHR5Ui2QztboNst5m08o1zRzoqqBSc8A6VLtpvrYGstAyVDoerNvj3Fncu
QSw0+PGZTy0tUBkHRXT45xEt9mAHlYOeINy3anwq87OGKLCiGrQAMEi3gGJOUBGCha3pqU00lfTS
2oCIdosC9NVmQM1czDqQTR7sOPKf657twrNwjHDpQ/j+A4IpkGFbaFwtiNz6vD6La2+DtoNkkA5J
0Rl3uxGsXj0YmHqcOKKG7fYt5rTjIAgjXVD3t9IQAleYqAUM2Pc+18U946Nik4DOlOhv3a5E/lOY
ttxi9lRRjsEh+uHNTUqHexicITjBYMKRtPNr7AuwyE9t87QHkDaf78huw/Y0ZLiDgo3adenQPDn4
nydtNLBAlVFMdFFPcjDck/Nyj2UKhDGSLGV0mA/tgqpAs7YGT+LPK+Bn+VWAZEw2i5fhzIg3kGML
IUCWchADRPTiSS1tHllTHP4h9jGQcT2/IHwk6U6zpcFAgA1QjPexHAoEGQSe6EwpkmbfU8lV9+0n
aOlbYTkyEXbylE+aAyEkIuC0mLLvmsUZrF36wPmw91QpcOFboy4gPgU8Y81t3aEkcUbayUYgTGRE
/RaLy9BamQ7nZMt11cf+2gKTvl9xFByeGD4LvArNRRGmp6H2PXZLSziwiLg4XXvWh1mfaGwleomv
varP8XU4VB8SjPAHAwPTscEKvCRGzC1chOk6tMcpspTMHquYhAvozw81B+m9b2jUG2JuNrHRdqDt
BZh/SFrGGFknCpHc1SXO4lMEIYrOVvthsCrGFUNfrPbx/5B2XkuqY9uafpe+bkXIm4u+kRcekiST
vFGkRUjCCCEkePr+Zp4+pygWveg4HbGjYtWuKqbcHHOY35Q9aTc6FfHaibpdv5J62moITEOirVv0
VD1InbGzG6UcajX8Uu9Aq2Qj6jH1lRSRnlz9msbNUmY6PT40q6QyETbgV1bJug5qZVFsx2oRVtZz
akUn2nx028QJly4Nxol8a5JrMiodrulhMAvoFZE9lxaXPb0Wh4R647ZUbIcndTeg5tY+6ul5uIuI
zNJItARJAZvPHKDULCLzH62mmzfa40UvMXPfeGlG+69seUrOQxLzPqzvgO6p2lHtyAmUB7jOJ0+Z
NeFq3n7yV+zvhnSpprTzGQTKifG2aQjjts9UITr2LbAbx59ysac9tfqmt/6Wv5Y0T4Cn/LRkU6Vb
hYq3GajhRsSGLDDZc8biGEE/RsdTJ7mg+7Zch8c3+2M/zd+c3K3oAUyMuTOwZyBWnDCnwzhdvTbz
0zTvSUyRpX4Nj4dvbv/WPGV0Tyj2SC1ITy5eVyTFJTzTmKkT/VNpAdWHR6jwjVe/6ohX19+gpV+6
fXDoW8FSdtdPRDcqs2MMagAoSkdk2IzFIQQQObQ9B7zJUwqCXNEpjWZva0FwIUmjAqGuL5JuWvuk
zRT2PXPsYEnrm5gWci6MeDiBNiwX3+uYvll47LNLk0skOg3iYGj7e3KIAoJi4kQM4QAx7H7KhH6J
z0H1swmPkfyxGjOI8I+fFEaqqzbe4YdzlIEIXza8jkOPCESpOAHZm/erMZtIKDWpLul3nSyhv9Ol
ct/XpA2ST7LNaScOEXbbcDsUmBJsfVyavQRnztN9XOBFQwcp0CaZ2wg4dEgD35N6HOq22z3X45Xm
d5RFl1nJVVOrgqN/FjYrNBsoRjbuV8MMNfedZD+sxpx6h7cukgdgz/vOEnGWdCYTDUz2/wXmf19N
Vs98WhxAenwYwmWwlpx8nuPSpnUX2rJ85ktQZ4S40zIN+FjWLLSNCJc72XUmTWyTPZXg8w7MaMjg
zI27fW5fkDFlmiliRzFm6BK17aB4aWLaiCKaEP/ATmXD9ceRprTac+hZbcDPb2kM7Uzao24OJIfT
5I2Ut2I3Uvvu/KPSP9th/WIsG+OtRbDAntf0Os7bZHcKHWMiUYGseuo2yc+R3kx+pNYr9Ph84tv1
bKb/baw0/nHl1ZAy8vBMvSV5juHnpq9or91lenICnRYbzGPwD9QRqrdiVl8QGz6b06h80wogH+6p
DeRDVEuebg7l2tsz2TCe4BIYbXzS3W6VHHTmO9PaCfXaO7bD2hyut66V+/l3uw+YcYAKydnpgPza
3qFlHBSWXCgDdnXUrNxj2+vSeA/itgkP6/4m9ciJRS+zHK5D0jpnaS2rl9OynZaDwpVnFtH+beNe
PvXpRXEVOeSYYfK/Oc9UNT4g6bB7Lk/Qv3rmHghJY7uXU1AYkU3jCq2II+oTXlEF8gvGX1HxRbfU
L1GE3ZMdcNiQwOXDfKglFT1buGeRMQfKchKX659OSfm9GqsfFRuYu5U/tkNpvvWyvkgDOS3hkuVe
2+eFb7+NSe346nDzY4xPzPterScn3rxwV6m3bz3ecG2JCdY69TlXGYUHpymZWeuqHLcTI7l8tT0a
hnwWCb1cala324XlkJMmmzqTOt6+Xp6YPyuBbs/bl/MLqjXyYBOq/Z/1E81rY1nFDCHcNlL8FqZb
N1Ya9tcpD6p83trh6kmOzwkbDT77ZbwDyCMt6elyMrN5YynJhgYnucGnyrR+6EykyWFYoZKjj0XO
zFSVjVDHqxcplPxj4Ytr0kHkhjqaP6Ssz3VfSdQR8If04vKK1x/6qIwqIjLDvw967g8QbvcQ69f4
rhsg4GEr52luHNr5JQQUMha93pqDQxoVhMTLVPJm61jt6V4TXfqrt+MLZS7ubl2Qx3qsik0NTEJK
QPROpaRC2ugRil+9AyS+vr4bqB9Wy51pl6cWnMfZ+2B2uIuKIfkaXyJ5xcvfn8ZdRQHNUm18OmVT
Zt1/wyJXB3nbZWnXCtGaZ/OtjhEEBlHU0QzrZkzIBAJgYjJLrvuP6HDKPXw2yuCq7piWY1u/SLzP
99l6u6r/1/9Q/md73qf20eRNnBkCAPJCSHh5cAFiPbjHeywPzXYcwe8HO/h7HVfr6PtTpp7SVUvP
gf6budDfV33F/XzZjnZfu8mG0E9PbHJ2Fw/Wvfsmr9a9ebZbdZ0f1zbr0v/ztvTevAElvQdSwZcf
LiY+21vosC7LmqyIx6kpt4tliuRIyJGhAXYEr0kc6jvBy+BTdJKzIA3+fm/Gn+quqo7ohoPuj+ZY
qI79+7vR9PQolbUq3l0anRIr3o0uc5kJUAiyRmcUeHxZ0UKwhkaUcRRDeQE/gsxOcqLpTOHYXz1J
k3fR/XAmxyEFx0DUoqm3C7aD/aCl+izC5uk423sPsbR3n9TVpd+gudVLeTLtHCR7/5Bougcv2P0s
khc1pM58znvnB1KdiqAZ/PFmrta7eTMrjIz1pmY9+lMMpVAk8mdUgaoPBGn8UOFAhIe/rXZDelif
DrvssuHFALeg/bfqMfPZusejy5ewnW6QoiIBewSb1fR73/r193ATVY9VW2uSxk22oISyLxUsBcj9
1U8OxE/05V7XsROu4y4030AZDU61X5z9c07FNjoHpFanIUNcgWQP96D8lSowKcaGRW+iA33U+hB9
ZG/P/IzsIdB86bXU3PaNRt9FDTa9dQyYYUA7dXh6cYJJ0TNJSCdtzUgPREkN1oTBu5tOalcFIg9e
Eo13I3Y+VgHNdQXCxOm3vKdPuAPdwNjqpeuXvvy8Ha+h6AOI130aurZ/iAW+SOuvN265LIJT7ARp
eELaoUk2S6fzQN0MisEK2AMwoc/q7VvMLxW6HmcKc4nE9uQxdvuGhU2CDY13xsAFO3bMMs3BhblD
6p5GkJB71gTVjQ/Q56T7zDkYkDTJZVhO19g3VZzGzGu3z3RTvZrRD3OqiFarRePgwhWQvH5Wvuhi
kFRrOGa81ICRGVwVc+fwOzmxqdpwbiXNzcHvmykdgjXQsifVz2b6qxJsg21PJs/RaNbI/oo5SDfd
x5pAQLj8f99lRINmyAQlBBMpsmL43TKjlZ401OlwpBN+PP7uQFJ82mOb3v46EFORM72Ijb+HV+3M
txGpouq+72nttxRflATU/fZsHynfEpmylGzGZxosUo+2M5Fg652jdsq3JI+0Zf2hoE5HGR2AVBrL
/TNQsSzSvnZk1eksi8iXmli0oJzYAi/KakM1FjJ9QlACAjBSaFy7ObMm5w+5b8b7afctfkEd6bOV
v8VJKHwYcx7FgJtDfbetNsV+y64kkeODLX2mF9RxhELubv30iGH1G+3/jAK6ZmiaohnOL1vp6shr
z6ksrQuOdQFsPT0xLo+AY7ol0tXwkB4cBnd0ncVh8M9qN6SBFdLH7bm9QHH0hbSCFGgM5VCyGtr+
53sJKHjrKQkJ80PCzP1T6J+FbxiPhWPqBgnTf5ywG1Aw9E5cWAFgGv5+3iniFv72QG94jmRkjoob
fTsnkG0COjwbzBcv3vO5vw6fWxrbW5BuD9a8G8o13TRRsDYUWbk5Y0/pJd2tT3U7L4AYKaENxhcc
J/NfzNul6JzkwSOS1z2ik3614s3RuN4e2mprk5E1wN/rRcZgsS8/V8RAE/hgm6jhMaiS+ssMnx8t
LX76jwd8tfTNKbk+a+lOalh6IY33c2VAt1SnH+pE6qPHencvarbsWKpsw6m8OSGLnbJf20XVogiM
fRxgViscn9wALcFQC+IH7/DuuXi12M25KO/kXZfLG8FcaQPpFYw5LESIlQmY0KB+sNovD+aPh2jY
lqLJhoIW7M1DtM7r4zYz1+IU1oWwIDDbiDYrc8mJEky6eA1tnaKVjlIVHoYl2dbfb1e9+xZRWYCt
qhqWY9zcriGVykXRMrEhBYWhej6SBPRsZj6A8JjCwMSlrwNmKqAWjFpwpw8u4O7zvroAsaeuAt+h
MrVjuy9E4DN7qzh/dSC1AXYAS4qqYMdgcsPUA81bThmgvbPHFHdF3OMfL+HqEm6iYdcq5Wa/4RkA
wWOqnRCT4smo5mT+yaJHvtz3s0vTMGydAsckF//3DVfZXm1a2zkRJH6lagCPFdH+5SV16/HDx/t/
ubd/VrsJg5q6Mw37kJ7mdpQtL6REL8s1as++HcXqIwNa9f6D/GcxEa2u3qWd5ZYkrVlM7B2gIISh
N4cRsRWWpGLpYPlSDTRmAg7dPM0zKKwelo73P6f/vATqq39fwvFQ7s/mnksgh13AmUgi0EeA8j07
pDB/sH3vRt//epW6fBN9tX1+svcrFgMSB4pFwoKQ5tHX33fI76nx5+f5zy3dxAjMVrrjKWMVENSA
w0r/e++2zGYfUQkf3c1NmNV2u0bYPYgPEyJA/xKjBBSfooeqU3dPyaundhNy9K19qjuxDrNcz4LC
wS3RQ2f8rWMKuoQb7D8qd+52LiCR/p9Np8s3UUbSm0ueFTzDzm/eQa8zDbddosnBe3Qs/n0P6PJN
MDGM0lqjN3mC+NkGzN5A/+z79KnoSJ9G9MuDzaNy9V5/7PrebgKK3JjFpmul0xxpd/e3nPtwKFIu
wAF75HI0udPgkd7JHRdfMsirB3oTV0yMj85bnZco1DRTVMjD75d6EAGKCURfCMha8tl575REoTZh
sAgl5lEWq4o1/tgYlqOptu3ojmXd7HVrf7I3R7ExTn773ocJAWGr8zfButcOG8hXLkdYYDO5oJTR
QZozpYDaefQLdzUu0TB/sE/vpim2inOebdo22fW/Q8+5ujSb1X90j6xQ/l4FUev3qklJIVN6j17A
/YLharWbXbTDrt1Ka3pVMEYItUNm43zSz7Lbxsbk73em382lr9a63T2XXafoEg9aGReMqirGKduE
Oj76fjsM6MYyv899IPi4afoACxKt1/pzoLoiImoLUm0PBDiPvxnQPfIPgnXOzOcSLX9Oy79f6t0Y
dnWlN7tvb2CNk+c8lRa48tgE7ydgZQ9Pmbub/GqZmy23cs6b1XrNMjsIfRC0yFgQxXA/4YlEx+f9
8GE5ejdNu1rwZrvpTYXh+pkFa3iEoJQh+B+gaDG6giPz90d4f2tfrSWe8dUpru7Ox6w9Ek9k7zKA
0xcTw3jnQAonlBXL6D3DaOTMYF6K0g/AkrCWttHi7xdxP2D/cxG/7cyri6Dbp2/UI58c7coeyjif
tjtSAtT7H+Sfym+G+0cUuVrp5hB38r1lVCse7SHMIYDsv6gWQ/SkwnNPfbPW0Zm23IUiefcsjU5g
L3PPmRXf8GKEuZ6eABpjkGp6m+90QuTLA2mUQocB6Cqw/Hvg70KcAfiB6GsJTShAvKvQpdelv8Ml
A0Kru3K4/loCfhffUAXixGQKu5qovt5X+06S0b7JGGSNQFLh5cfc2CvfVL9OlGAzJ7tRgh+00t0d
SuRkVqclQc4/vzIOHFRh+ySwEelgH9gU2kVYwk+IFYgYgsTRvp98WMzugRE5EgieNa4WUCbdH/Tf
lpe3vJcF4oflnj1lGjqDeABY4BmpuIxhkBnALAfV7B++H57WdzOEq1dyk/Go9ulQHWVeSQW7tQqO
jFGFWJ0DAh6/5z0TX8v/+/emPQhxxk3w3rV5a581lhQETyGvlvm2Lw1nDZpoJthAwR4QfISCfQcY
ybuQxk7L5AcFRx7Rz45GX+6dYV88KpAeRLTbAk3f2OfSyLgwtPCozCai97aFhvv3+1fuJhGIlciy
rWMfbt/sggu9EnOd2iJtUb3MK8D39J2Pi8u+Q+MRVNM+cmi/Pbq7+8nt1bo3r7pJ1fWq6iyRR2i/
FPoJ6ophvHrwfu+OzTiX/+v+bt6v2aabhunVaa5HbBSFkoRTjJqXuE33M6T+MlVgJYdISs6p9zDK
iJ//M8j8s7w4UK7CWSU7+8tJ5zZFhlIujVgUuEhfxWcebf5QZvV+d//qdm9ObM00CWk16zEYDpV4
u9yC0qWBCdEXAhiZ/QlR2SIxpi1DlLOAJvr4k/i7+OcwVWMwkBNE4EVfTuToKGbQcl7B/n7w0YkE
7W9P5ea0Ls0q7SqJl1IHjBLcucPmUricR4NL9d7jF4JxCMnIluLoN1/3WTrJdkYWg7UhVvQguTsX
M5w6DFzvOSZo+l+PSkPrXiF6veTNh21LinGW9huk+eVoQZowOdPsF+q1lnv28LU6Lxy3ZsBAIAcH
jEp/ojNUY3QdOM/OVPgxVWMbHkGwzIHgRDjbC3nxnx878ONeFz17A/V1GRSTNYbCbrQpheWgh73Z
j3Ab3T36gO+W9te3c7N/jrtVXpjmlic4lL/nyTH+hlWF6zYSMgeMY1v358ucPUgC7nbHrhe92TWr
9abQUkW8NtzhFXderLAvmphuvcPsDHtFyf+aVo9u9W4ovF71Zu9YaXmUq4o3hzdL7xga7msBnOvz
E8YPdU0ACuS/1f2/XvJmI2AMU2b2gRst3L7cgww0ArDkePZn3jF42iR/33fqvX13vdxN+mrbh87a
lizXzMaH1BXurS4K8vu1t/S2AT5AlOAPlrx3pF8veZPAGu3O3m1b8Sobvv5i9Kbg4DrXl7PInYyW
780E76/p16MHe1cd6XrZm1wWo7y6qY4su8CZL8RoCbrJ2BjM4QWiNjFXcKt2vGi0d596XeVquvvk
xY8u4m4ue3URt7nssTpoB5x/hOT1BR2VX7IrujrIoDxsdKj38pjrtW4inWXskVEXN+xjCJIkxXCO
tk0C4UgYQ8u+h3xHPM29r0ezD+1eAnG98E28UzFnqduTiHfDEDcdPNaB3brtNghDV6St2lRt3AC1
yVGc93627F67/xT/TLPh4uEOvhvuVRmQA4mMrP5+FVenrZGWhtTSFJmXmPeWT9l4i75ME0x6L81H
DlDQeHSQ3X3qVwve3Py+KM/H6ogM3Pns7gfmVPes+JspNDOYMmAO03jv04ef1b32h3G16E1Irk/q
plYz7pIGwOg02Y+dPRJE2CR2kNs2umeGe88HLpa9PVz67m6+WvomMGdmYSvmhvvdkS7CAqESAsU7
3faPAuwPlBtU97mPBNHfo8jdbJEmnsaghLaPdgsM0vbbtlkVDsKiVpyFoP+j46x9gZAxeLCQ2Ca3
mcn1Qjcv1CyU3FAvmZBvkxF02sA1W88Bx7rTdvr3pe4fclf3dPMa0/12fdDPKJMeXtcLBIMyPxes
LhjRE2uYhuZSn/wSK7bvp9Fa9iVfmnw9nMs+ut+bF5o7ulZsT9zvK3Y8sDrJQ0DnMu+pY/mBpdTd
ztX1s705XzfSZrd1hJqohO1lASmxfAEiLAb/vvZQCfLuuOV6tZujFfOU+rBPf4VfDZR/RkZoqQgx
Tsr3zAy1xaH3qL/9Wyr+7du5OV2z3c4qzhkronKC+pmDIof1eh7tsRUrouJb0aOT7KqCjKiQ7OaL
i/Kufx1JgOmblhvfgJFzGG58J+JPGEltQPS6ZfD0s9ZcKA+FL8Fpe4NnqbVeW3v6kCpcHqmoYgC+
9WSjp9iL7pEK991YYyqWo2LbIBu3Q6uDbLHrClvcU/PDpFJBw2MTKvM6AszzpnJ0Duyf7svq0wtE
nsvwjofBQRocD+7xHDtvu2Pv1FP4qKfQgi42oNpDRGTSZ50VlWuaiejkJXv/YAXw5c7s561nIthp
RJfT0PLPs79vufvfhKWiH63YtmHpN8nIRdrKG+skC3zhZrQXmujfl1EB9BrMJijdy/JRj161xAb6
46O4WvImEcmdTFfbAriVvv3cHdzFGV3IzC9VP2yC1Y8a7VWhUWW8ahYCM1ZsvLa0a9636BnWVmif
fET8Ss2rlQi597W7elnrw+LsopbXvlcbH9GxT/qysy00ADOoEYbZueef8aLGVQ5NAnWpQu36usz3
GIu+b3qICaCNQfOqPo5RhABJjcQX36cyUzSAUIzYj6PupfzUoHVW79rab5QwK6fdNtk8b3rn96pX
PEfNdzaG22XNMvS+xhlcAyhurvJ2GUGP7n+vIztDucVdCcolnuwwAlB8gFYfHtAkncxwwJhKKJLS
L15Hx+Nk8w359Q3qSc22iMyxEuXgncYfgh/K/XiQgUGKJOq4XkK2YTQFIaSl64V33wYRmhdIfdp0
DVkGKah8mn9Up4Av8RDnllviZRhq0+rVeYeY+tKg2x87HFgV3OrGVQy3SDQ+aQ9ezuG9nCmLajKC
B+ufaUPsDzT6UIGz3K8NEOn1yd2h82b/koA67AXRkF6/XEr06cxs3B68rnrddLMaDesv4EoAoscC
kY64UxcYz8aFNh6gYDsU2EWabi+aBHMihcgKb2JmvoyOnbv/bi/+pXWVb6bP2rxmLv68XU9MxKIQ
NwoPMJbAdCBRgBLBxrPjVHbtuNsGdn8z1mM4SKAU83DtHw1/M5bKRHmuSOhlx0d7CX4Ymj9M+Mfa
EhmHZh+tHzXv7vWrjH8+9Ntk19zJlbw6srcAwbOx4DB4UNDpLj7Yw3fzzat1bhLdc74tz+tKY/4B
Ax5USAMalfjufqwZXz6vkqUyvBSUwg+WfbCPjZvEoDqqZVqfuT2MXr5RRYRIcO6VISyg6banx8Vn
8Sjnuf9ADUMzFZDXinxzgB0aZXsx6xb7FSR60LDkXulPkumBQ3xTpmeSkjxglu7j3bp6cLv3ywkc
OP5z8ZuzrCore6dcWHzvnz0hm57RpLPR6hHFMN0k6HvIxigeHhBRCV9CQasmH0q0ih59V/eL1qtL
uQnazVHenDODS6kCenjwx7PQIdsVwh7Cxo8xHxPGrQfC6/9hSHA3ev/zGG6it6S1crHZg5db/ewT
BJJkN4EvSuMQoG4w2n/vxnA//v6l3b1fS2W4qcmapTnqzZqmsSsPagW+6oSa0qoPJRy4rFAURegL
9MQT3KY8SqFr8NfRw+11LyG8Wv0W6m/Z63yv5awORWTyMSP+4jgkeKyPirW7U1ws5GjLyQq4udvR
fHpunRUOdwD1WpR6ZW+o0SATo2xwvOH2SRGnCoo6yxTzJJArKqbFSkXUXI2Pw0fOM8a9zXZ9MTeb
bW/rRZquuBgZOVDVM3BaUaPjZ4OA3xDKQ4YIrEk/RmhG7LF06vqrHrBgKHsD571D31U0k9GygoGH
JgYzeGAnUKmByQtZlcZbvbMxRqsPjMWYKrWcDgJAb7mvi3zoxH//gO4K3F/fy83epQmgOYe0/A/Y
nDJYM0PZo6kPxBP1HgjTDSICD4OVqFZu85zrRW92aa1Iu/pY7ASWCg3RafqzZ16VIKT2IVduO7vA
+EKsZ16MCprK6K9ySKCksetVU930WsZoCJSdnpBi3KPct3B4ZHHBaABYMxCicfW9Gx7gKawS6Q1d
OUS/BC4XNrb+lULkP7kv6qv5dIF6PUcDQJmu5qsJRyWiMK0rJF63g9UPOsidwt9VcdOX46d6rKIW
/q5C4/KUc4DeUMN/uSel4A3KOWcptEvkoaI61KJsRG3bp1FrBUJ2JptpEYTILaJPCFOmkM5/9Zcu
qD3thutpuyPRQD5LT5gZbXx8IrNFjt8xpEnBT91xHgdW0i27iZVUEOKfKpIhKq5zJE+RKBsevvdk
vxnSzCb/HgQryH2D+ufAjneWpBUVRDe4IoVf7H1yBjk2P1RU4z2SihauLJukc22UwJ7Rn674VfhJ
kR4dB9lXRlA5c4+CY95ZQf2b4DxyGrmLMragKakmxbr4A9/KVRvmtN/Uq7XEB3j4LJA5Br0P3jdm
hucH1lCZCsUo3M78avMgdN5tuIEHMXQBwqVPcFNh6pe0kM4O0w9IyN5uhCwdgqYq4gdC4+LBLrvX
+rle6yZiZLamNVrODKO/Rhu0gL2RYoJTukvVhcgvuAFJ9d9B/FyvebOzQVBZXbcW0x2PGjBAugY1
JbJgd/sS/YL+CTeYxzwao9yt3K/Xvdncx1zT9qnCvb4dUScV8kuuGBP9qp9k0d8f7C/09TaSXC92
c/5tpXqjprp5mkPg54xHVxt9CtBM0FXQ0UQCHcXWSBOHPsJl/A0qyB509cNLxqPAg7y/ga9hjRzy
JCw2/E9p5ozUpYRyxCoQqQNaAVH6CoWeCXj2xqilZOwnsIk2vANziGr7IH3U+rgXHa/uSb/ZEQdZ
OjgwtMSH+ZH7SJXhFQ5iRmRv0vzhyXqvS3e92k2KfJLOysFZg9ESkkKI+ghVQVRskEfSIFQQyAZ6
fBRHaQMt40wBpMLqQFWQCdWDl3m3cXd9KTdpc9tJVlkIkAVk9nc8Jnn6GigSQfH4+2dzd1B1vdJN
O61rz0djKwbK4iNRgUaRKPrAMVYwXUyEQRSir8hjVqEFvRw+N38WY86/X8ajraKLOuIq9qW7RsrP
Z7YKD1MoZXn0uH4NH/Po4VqPvqqbcLeVLnK7EeEgmyNTSUV+6AubxzPYJ0AnfWv+/3lvNyHPrg7O
ORchDxoook7MAsVuQuoqtINHc9S7o1sH7L8wGjYUUvB/P8ht2plH2TDQhkTz/RK2QYXqRE7NjyhW
hpr8CaYUEQgdZaQ9wEYIjZ2HaY14W3/EoquLuHmbttpszWLPRWSJUMumd+envjF7kUMdcSei/IP9
Ysm/QOW/LXnzUg8pKI0sxUOrYWxsoekr44OqR+iOv8BXf4cW1S6kVxpDw9PrJdzyLgyG/eidO7RY
EKn72ATqe2269hlnGeFPikzoGRHO9Yz23eVz97PCPyJMsQVI38pEEzKjRumd6sBEe9hxu8tIOiR2
EUsob1xG8uaJ0TXS67t3Dd2cPDm9dsfo8nl51XvocqV1iM5BU3nNxq9L91CG+XyNbPkIo8nn46TE
fTWNSuezgmuU+ZhTqK7yqvLvVt6Z0k2O81PEz9iWr/6cMNKgyH2VfzazFbrP762cKE2U7voGzjm7
KCexlj0J3PDFxR62Qop7gAS8SaY01wBa/uQHn5mE9an/nLkmRyiDb8ChIijdM3+4xs1oy3zmU1ei
ZoG+y8ShQ+VEOp7PWGbYvkHdkQXSZzkvTrN6Rhes3wrp22IKLbN9rno1PZolXcNz7RYIz81JMIBq
bYQY+rs8tD66JJ/Qyyu/mhGWi3UB5sIGcjJo31b98wIHznH9XLfJppcurJeqc2Fc1N/GCzIy6vf+
qUKMipzx0m+z+GC7qR0053mL7A3CDKhHt8FGfdUKhPLJ5Qe145FYyQGcTCTjT2M0gkmj60vvKPlV
NSi3XA5/VDHQWsep4R/2SUtOmD19aEBAJL/pklUVNpeoQEQri7u9v9GQCAoMI5E7z0Fh4bJo23F1
4DddeVGiEXAGQFshj0vzfhsgfqC8nltfabzdBfxY+rYpYudJGq/BV/80tq/bfrvYvCOQjp3C7r2Y
7QTuzfzeTXFFerbtoEPZ6y3betvctXX8BW321mfB+/1Y9wtMFEab2Bho4PGq3mXQDYQcJG8UUo4w
G8Dnkvq/iHh1MaAaFTXkTeB8rHuSd0JBDjH2ry7ZvRl9vhYVJWV5ePraTtgUXRZgw7ThC93C8aHK
wMwVjqg8bGCwAsbo6z8HWEYaGqygO2ftmzwsqDVI/EW3E3Vkoc+8Dw/pXLeDveyvQdqtvEvTzz8L
JkYoUxXfqPEgVgKQbOVvuoDHbrxQSqC7xtWG0is7zvqsR6XmO/ksk54lPuEfvmeUvflH7AoZS8+1
Vy2an/RNiqsYkaeUklFCqB2lMiF/ktDfClKMEPtSQjmQY9+RJZh3eHUfr5deRo/K5rTh7pBzF84n
C0ounnNweMWbwzeJHN34EOqRPW0QxmiIBya/QEaAPMQJhF86lLEIaTCnOABAHG0nZvSzjYQaPaL/
HsIRCbIoyW5hfVpSbzPSkbBZ0RpGvXCs9SsCNT42Cr+vgpQr5/nSChHOp/5bxdziMUGqH+1xxOSr
HlaEeEpQDTiIxwso40pGpp4PETvN3cL5zL7gm3oZiuhjtO3ZYDoqel188dd1uEYyJgsM4pRr9eld
Dw6T02A9kp6E4jOh8eA3JI74aI9qfLhOyApfRtHb6fX80ywIKcpA6JWDzyEXkSb50AxWiwa90QNm
MYXrCwKEhudGtUC52VtH5pwMc7x9wmUEzUaYwW+7t4ZeGN0AoVtkTHXolB2acscntAz17wIDIVS4
5xqj6PrdCIveLkpRIq2GCFmj6LcOVNs/I6Y/cLCvtsbyj/GqYwnDHvsQlyH3WB3QRP0jpObpfQ33
r/J0/8oH4RuuNNYj5gEgtIIG5XKVM9KJs2Q92s9FrH01QiPOQ3TOvrSZtkFiAOP0QQbNK0XcegK5
be07Kbtsmxw5SYpRhSggjrtjDFaiY7geleJnuicx4FWfJJ650cfbOEOMrUeM/kSEOtq8t3hVVD1h
lyKEtQuE/YVSBxt5/NEESJwQ/Mi5UXlzhwcfXumw/iHH5t7Ey0R4x0P5OEFKM2hrpLY4vnaLA351
Sh9VW1+br1+ypIUa98q0QzwN0LDIgBivfEuFsGHxSx6XMVaxyhhgEYt3zNbPQowdxjPmUq86Gw5L
WxxujaH9lMKldrxTDy2t0KaJihIUns14ULjbyfaJMPWiL7WP/El4a6RDZlPCW0kkrOhHwYe9IHx4
GXWu9CJs147Y42qMSrWROTkKZfe8DfOjJ/5HGmYkaYE0W6gRMVBrRYW/izVeBy0EzYVMz8jEgvzM
jqin1Yhgh9wtUkHrES7mPXUGebrxSvFUD627o+epYhiyX9az/ZywK8TKN0EdaS+baYc2tIqIdkWQ
wr4Gv/iZ/lO/nwZbmqJnV5cG2hNGMg0JxJewOqtwEylGWlgi2zplYPdi0b/YRSXftL2AkJNP7Onl
8xCqo25SoUnAfcerkXnAn6aJd3EOIlmUW2pg9SvU2/AYU5iS42DDGA99TriDDF2Y/mx/Co+So3gW
EqmXkRXYCTBewNTcpcYfdih+beP689QrP9bDbExe538yA8XZw8udkNMPWQBOXv0bN4Fw++KMmB81
nYfjBGfsspvnr/UKUfzzSIEtP9urPgcx0mvqD7j1GEuBLLAZKuFOU36hG2EynaxdkhosXtbCVmeN
nw7HgNhv2SDlnI4cF5Cx5H0g0Y5iQMIZN0uJnUzgeiJS4MuKNCfDo1HK/m2fd716dpiXc7IoDMU+
yTp274QvIb4u9MhJFFY9Wkhd//KC8vwAqFU5J1VpyJCgT2xD46P7cGY631qsIerfvSCQmyh9A5CS
0Ov8OGDiTPuTun6MLhp/+obYg01z9W18cLhYYbO4+Lue1T986SC3i9Hq/UQVm+TzLulwMlOwYUCP
Bt+KPuJYHWKS3vkVgPnoEK+S/ActvgPqAwMNaSBxFZBIcGtRg9rNgCL2JPpyXhXxYZf4PRDWPGO4
QqwRJ62hYMMjJvukzw20RNOES4fx941mivFhoE7thFYVpLisfipmcNB84xS1qMk5yYq9idbzJSAd
tafHEJWh+PQqPZXoWtOeywat0HzxlIYjJkto/43RWK3RfB3B9h8WC371zRiLr1cP6mG6bL6rt3pW
vS/0kUw+qiEUgZvi4hKSOTBTxtZgwT/e+s1izcaxMZRiRlqtwOJ3CRqzPOeWEoJ0oqf092H22qE8
gQVbyOQze1rje1V5BbD9D4Pt45CLWxA+sjD/MJer6a5HVUKKaAx0vjGB2+sSQYci/ybebYEW5+Ek
G00csGZ+M+qoWWBKE+MYaFqvBY48KFyF5NWbEQnKKUlLPp0OaqbY2t1gH7bRHkUy0lcEWoR9y5zo
3P+mbehytCIaH+VLOqdeMzM5SOb10P5GOxcPn8lnuSwJbp8XTmNrBGxSi5sRyeHFRdNv66sL69VE
hKPqAogJAxHidfaJIL/q+DFAQl607+eF/E7d8VTEOI/5Bmet/b85O7Nd1bGlS7/Kr7pHRWdjSqW6
mO57Y3puEH2PMZ2Bp68vdpZ+6aSO8kilvNipvdfC2J4zZsSIEWOgG/PqiQC2bqFaTDwHkc2fT69H
iqPw/HhRbPPZYSt0v05euvkV+fHsYJeALrrJ7Z0kp2tv5wEn3y1FVuW+wMUEvcAe0Cp5AaYyP0zX
5n6F9n375rSWu95rU9fNYzr3MfKgR10b12Pe3y5EiZhFToVQ5mIDuct5cb2L/RxQF61AnTE/ZwqV
uwt48H+yEOSCRctYdi0PjnRvcyFfFXcDkoCn0KfQJ6lc5hEhKXD61xetqD16Zyh59+/TNtwAzp+5
S3ox2K/vUUUv6Jp1WNMCtc3d0c4Sv6ZTSFPdXL2R6UWZArHFn/+KSzeG73vlVFg+SDF3OxJUTIWc
q9qchudUJDcOXna3D4OfmZ+xM4OgeDQfPRRO7tC2UWbY4RHQGNSHr+HPLxPGGDkHPw6F1NduH8x6
TH01+ERsXUbdUGgPeDtI3tEdP9adOXLVjFGA2fl4HtXmrhZ+Fy3LRbJb6TVxj+E0v9ede1bkBqNZ
F/M8fa/vafFRrRvPrLMsA2kA/nAnqBYNqzXueL8IiAwfMw53rhv+ZVHUJOHjm2E7hR/xrY9UtruE
1w1gjx+XeMG+2XC6ui9WF05l3bBOi51XX4g1VRnMNB4jx8qIVLvPC0W6O9x5xMsdmisjDEbsl1dz
TiNjRon5hR6RNLdf/OGkC6sHE4O0dPkYWljo0ak80ZiV5gKhaqpvLgih88GXjslJzNpjrwUdQ3VY
xWyMY8ZJOMIAEZ35i0cqCggoOQ16nxZEijatmiVn0wHHDAgHSLUWSxFQIztNL4l4hiB2HYpFH0qL
DqEsqiTv9Z5j4JibhVmNuLHVyHXR3gfD1DhkbBxgbDIG9T4quJL4a4UNFK/Tvbn8AQR2edhFLugV
JRC7tssBjR6k8yQ8/HjFqzcZCYAn4zGiF8LRRM6OqCA/LNr4Pzz+iDhgpDpBielIYGJ8r7m9k1e5
VySkcfGxZKRljmI1BnZ8gjivEY4ACJm8R8ibtU4gkLznQBZ+73fHmDHwuJrDd7qU+QXMJi0KJPCG
Wio+PCcWqGx0FrZsYpKXr0nuNftynsgvNjhSiHiY0LzsMl9S8EID4dtytb3TZIbK7OQylfsZUfUS
lfEqBrdfPeGurhget54pJypf88jX39nLJvct6Q7S3B66QWnZe7kdHlCLAQtsbJzWmHL9aAFaMJF1
AJ/qSijnzw9pG4rQBEd+DzQgflNHMjRKYCcJ5Bl28Obl1rgBBuD8JY9UNr65HxzyuxyqOHl8pgzv
IziHPhGvAUspRmaWlYvtQsaw3H//V49r6knAl1FIyhWMVxBX4l8RT+TWkCfm+jIkTybJ+uFj3IqT
iahFCQY9DPUcthza+5wTD1BuKBz4p+K6B+L/yrFZszmn64slJus8ikdPG/MnJlGkwCwDvvcQyU41
jz98Q+BmxILBIRGEJTu+9AA9MJLDo5jqhqgHp12QdRbbGE0wECWe4p/1JPDpKZZZWs5h1jyp55/X
XGNJIv7o/Ex9gjC/X+RnclNE4VbfdCWODfMeC5KQi/U0BTrSplzWsHYoGSFNwjS0MamseYq6M6EQ
RJ4wwyHlSmKxt3S05P9MXA3aXL4a8kgH3/jifWOx5OI/Xt0Doc4Wk2yyRzjJw2OKQD9n9zO991/x
ZcMcHokVi/FinoZzC09QT3aLTMvWuJyW0LHjmGZZyqKFq1tDmVwsYvhXh80JylcjaklrpZucx9LT
ecBZ6nIDtRFJHmd1hWUa1SWVDL5sbE1GJhcEXKp8DC7II1mmWA6ylhsmKpasahFeP7KKyRRAMtvm
EgsbWYNcvbKq6IptIeuTcEgefeBkZOfnh1i+qCyYl1UMvj54nqsBYiM46pRx0ZOA/7blCu8Ypg1y
9C1m0w5Ox4f663YBRYfANqo5uP6RRYUtwhzgIUXsfWowvbFX3xB9bXSNkHJFeg6dpjMKjyi6q1XD
HOqwMxlc4cduuMmcXXiGevLmzcsTk16TOMBgK83cG8PtjjwjYaQwh0xlybXvDCOKjJYM4vLXR0aN
QMB9YevImD+rLjg4SIXHXR/tVapChFBcasARMk98IukfVOITQrNX7mLe5UYOUafH/h1hidGN5Wqc
b6vT+gajXt5faZa5bPW9U8/uFEbSmQWzkZnZ2/LEVkOZEaTY1TJ51NILkE1F+x1ebZeOwF93cl+g
MgbW9EgYnGINGewdw2LwE52CF9fhnjeY61kHB58Vuuk3JLd0Xh73Teu1PqYXLFLEzTE3mdPcwXUK
vWgUPurq3WsgJCVrQjJPthWLT+cS4tBJp8KiKsru4w5LTnYAOrYEYdmyNf4GuS6cmxENplnM1uex
iXY7nryEdwiFkDOMvPQqiuRi2f2TIqC6RppQUZHfAcfrPFTdu/Ob3IBq97sxoLAM9+FsACmMfuXB
GvKswdIR2LJFT5kHssMNjfc2R+XzCLtmjqCqLGaQdhM5UX6AnyZeypH55CtoGY6pFtaYlpbN5Sjj
EmiqsRR2LKS6GqJKxqOIdmYzlOXR4i3UuVFE9LNH9Bnt+Go3fvKuFncWIHLmHT7xzu83D1y4il4R
GXvAEuR5FXEtx+TjaP2WRiX2oqZBD2Dc/aO53DIXOyL9gm9vfuIzEsW85UGHb3vfXJEQOw47JvUZ
e5L9JYRCzoo/dlEtBmB4c9CJ9mi2v5aiRPzkP45RS/YUUTisgTtI6IR+g30Bn4u2HdMdZOogPpV5
WDay2gDRRJ4k+gfunDi753V1M+iEPEw0AVBlM49DWUR79i0iz7xvrfcgpJZwXeaDE14RKN2zVXaO
LFL0imNRt0f0lqYmSAE3WaJgR+KmFkxFsfuYDh0iy8yqHhbRgW8tGs3ygBv2w0cb2hKlOTl6JHj/
gjY+oqIV0eQTCmuIYRKL8uUvXizyz/9b6vKniBEmNQr2ufUJLxjuzaO7RzUPzPfjaxDQ7U9SIhcr
asanMU/YGTLU7P96+LOYFaZPImbW9v7o37MEw8X408OYHi014g82OsgMufMOEt3XWMu+9OoSSgrn
lmPqA9rbJbLHmEuhlF+FF+ti3ZEBgjdp8pMNvy2Ttyj/xqfxNy/QlkOIfh62PR3rqdqMB7V982Mo
jb18CToNHIBbK6SUQEKAVOHsXEcLHlJl1ga6GLRP98CPfhHVXOGUbbsuLFX4FwKuthS2NJj/MdxQ
4inC3idSZ22W8dt+Teb96+I2Ym0XEdHfZiECGf3m5vMR6plm633Olpy/MvhnJBKcevokJjzj+hJJ
U8IwMEiHXnXbKa2Xk/BNweTsr7xTYOGg4dYnmDQS+xFGkoxwA4ZXy1dJU3wzWztv2DBXZMr4sOkD
+iJoH7A48AeBwxIayAz38S7n6JLpjHnOmyYPN6dIvzMwLjOgj7BY1vxX/+gR+BaHM547+OnUW8xk
tvAlkFkEzX4GX6fmVul9xjL0D3/C+sXCYwH19vXbnOqWOIEByhCg7HOI95lJtNBcTB/e9hcJTXYU
9tQPe1QQgw3uDQ8Qln4HfU18g05RZyYZAXIwMf5vPZiG1h/mhjq726aj809XNQx+bIyODYxvF+un
eekTRRxJGPHMcAmZQc1tjW5sL8QSwAEaDpCkN0/KjIDJ0zgNWsSn9dPSVoh7m2X6GZ5h3Bvh18ep
BILKCoF/54a4Y+U81aDGXvsEX3zqTtn17Dd/zg+/SgpeOl9qD80J3m3lddZbOWUbvA/OBE7/j/0Y
tPCNaAVYExVq6hd46fQAT8lNgmu/hvOMbLbTtIruhgXneN3lpa1fTPUfWOW/rAKC0kOhdZbIGzcA
S4G41jXrHmCkNny6O6sM14BsI2EDPs19jzmcqMRbCPXIP1yGU13J+/HqknvsWXZveE5YrwU6G85F
PB7p+EavgXTk2z2lNb+ViStiPazzXKsJ242qhmxn2zFP/PT9qowbubaEjpuK5Dgc70WHcp6WyCoX
6XVj3zDl+ZgbkX7P7BIWxcm8gCQ5vQ6UL8MdbcUQgidOLuvNlZ7iUeXgwD39q/TCBjtu0FYL2hdn
h00GeLvI9BMI5ibRvkOvPiqiRwTv2TnGSbPfYtF8/Y9bZpWP+Qb9C3igoNyrJuDiTo1PN3VNTlnL
MB/+1cbnLNJDwynXe0aaA52aJPihnVn04VEVjLvcoSdBDMmBVTe73ml4e5g6S5y4MUA433yjDp78
zFYP95TVxe/EWL6g4G9PUXq5wop1o1pQOu9YFPgxtaG0R2iUN8xicxAxFhZanW1OhxKhGgTqGXNG
tx/j3uzKX8AWCpHBdwrn670Q3OyJ7vgxxgr50VV7ygQczhBDtzGqs/bx/uPWIhjn6nIVohpef08Y
HjmS5yhrfWmaeuNiJQZ4LbN0nmi1PvNFwyUMRsMdsG5z9sk8Qz2AdW44z8Bz4wD7tdTDC17OcXRq
8l1xMUE9aD78uvgDxNwzf0engKwASX449RmdGvO7PLrB3ZbjeLolizNHu2QS4A1AvPxBog++KTJE
SFUgVwofEOEdJiwkl+hGn+xJtwlw2/phScxCbkZPE94l2cl9K1YJRIqYqT3I+R+7Gd1cgCyyah8u
hSumL5p75t2e7RNHY4fxdWorXuc+OWS1AGtk85mcOe52pokiC/HyqlrmZ0j/OmKeVtJJSqzZcXYe
nnGPxJRXvOd+ztdcP5OTCN0ZaphJL6uddcmfMW4+uxeL9TjrZzgEDoH0KuibLI4M7CagrrFpYHBv
/Zq9wtvkluxDzIf6X8j5FB4GCRW7zmPKCb+c0kKJCNbAixCFuIeInWoofe7xYeYPkVDeWdtaYOAs
PgIMND0CDv1nYAZtKWoU433+8msuEhSc+dhr4D+FPLN5znmRnP1N3JCO3h1S1N4PXqk2+vKmKhOR
ZhwW3mazqZANmWjbO2B40AnaHMGI9brtr3kYwagE/YiwMmA0yXtCpQ+bHnr/j/F5uDuZmA8cyPZ4
knUuKyVOgfaPCK4/ie4XhH3KEK7slYSDGIwsbUv/I5hajuvqNI3mfNuP/TRRDP84RDfkRZIX3/gr
Lg1qXPIpWCED4Lg7Fv+Qineqw/IIprX4axkO2ioUW8bMIF0H2ws0aB9HG3kh9AkP/XMPvh3K9l1v
R+OsRKNed66ubtfCmkMHBa+b8DMU4xD0azkn9s7Ne2EzN8VJe6wnd4c22rrySVwtvFnCOq+cQO6V
DbL6eX9fUcUEhj0f7iMuyxnNxuasGTQo4lFywPSLwwXR1PosTJorzK/AoXDjtoVeVDgG2aKO1MqS
pZZ0s4Ojh/XwgJaIWa4fVF9DTsGgCbe5Trhoe1dxzbEeme7tw7NNdpScc7JiG5Iaq3lGPO/fR+WA
SRcm9HSchBA5QmKrgkwZTDsuKsQ/qpmevrz3CNAP0lLD0yiDWkF78jqo8+iDO495r8Qtr0SjtPRX
XwJvpuWYSo516Ghu6w9Bs4njTjfAj5Bjk0Rs9MHI7LaoIxYx6AYANOQh9DipoE+9hvcecyRghkba
dQPGWP+GnREHg3XDiJRdSpbduyKcPC7Si1Ue7A42ZI/JcfQk9cCNgUrjQXXS5KzCO6g9YRj9nhBD
VTdpW2OqzHgflsCHC5prs3pILQPqAJgcIeWMWvHXYT5zcsI7bEM5YFgd8zjaJx+bRUgsKXxGn89B
e3zTMe/S84b/69eiY1wPjfFhUqwv2W1RuzvEOUQhnt4lLrGZjjvkNYYS8ydAsCGjBlQSwYn878s6
poUS6wOsmFifmvm2KUzd2/JAsjxPv10lDogkSpF4jXHlOQFI0vXPSFSl8x8YAvkXrjXU7skP2PdJ
tGqSOJ4VjsNcQMrq87CJhcEdoy90o2+jc4KjAcmGJqLR7n14cRZQB+Mn3onsPauNia+D8D/5Sce6
7C3q45Vo5nx5H5cprSd5KiBhIs3WsimGqKrJ9Hg5bafWY6zo4huTa/LEyH6Ac9VMT3nPDwvx0/HH
nOKegF+6L6alSFwjWXJwGDmazFctyjsQCCStFQLUuipXO/9HllxM29jaY1nrPjG3v6Cs0iIMg+VJ
PG/YNyz/yDl2yDp1WFwGNTHn+HQ+uY9MQ+hHHt6Y+9HVu46h1DP/+Ix51YMK1QsO+moF2f4KFSV4
HfnM+R+NmumDvIaAc04Og2/brhsuT6EoUo3aGNyftfVn2EszkpYmvp/vOf4nzo/xr7NT4Ga+t7p0
8KPzMfiBoNGuhrr3tBhxOfbzorcLMTml5YJVHCuB/r5Gh7ElHsJYqwCxDhtzi44ZUDt9wfi5xOwQ
oa6TqyXVDWMvDVuGPQZsGjaADDeg3dWNxWeX59DEz7Y+qaO0U4cL+oNiPu8DcthcucMiGZ5xoGYb
PcTat4bbQ+8y6YAcIrmf4IB9TTWgL4RCKIWbTJOJNUbJzBw68pCIUKiyqkkOCrj9DJrDK5D8k5lR
RhSetoiUvzIBGJpElOgUi+uZzP2SIlvNJUsMjmZhFf3uaO81YWVta0ylQqUo1D7frcXN8IcJEUNJ
nJd0NhBj32dPOgQAz5gxU+GOd8MTSwMHmqPzGnZCNOBbV8A60VYqLdyH2irvOI/FHwtwVtqDoVcM
eWQzdVCXK90mCBPhGgWyA0B7bamBp1EiucLuARGx2wiRvDnTV/kvYmp6zoSgd3PAZzn6py6NHfDT
MzH6gM2u4I741SGceQFfIK24kEu+/B0AeHahUsW++uXfmF/PePCXDXaZKOeAWTdqVp2XCkIPXOiW
4HBYNaw7Xt2w6hg6ZUfrDSLcxQT7hm+8AA9l1Amyyn3lBzoaIWwkuAfXVAiDfGcIU/Qbpijk70EY
u+I87wpAe3Zojd18pNBJlTT6gt0JfJjOhLyu37Loyr8jWtYMKAByvGjraGN9pOE/zlRxRuTIv0md
jjRZ7xnTBqKmKGuj83Mlfcdee0k5CsJx7X8Ykuj07qPbQpxBzwawO2bWzCOSQwAtPVikb1dfGs4l
22VPOMI3CPv7RAt+o3fynu29VkCoKOjipOLZ1Xsx6t9w8GFF6wFQb6klO1gbc6trX70GWx856MgI
qwhbZ4LwqgZ5GwICBkl1l+04b3CU6dhF02gG5hQygNHHBYpk9223ejufUACWAzpunUft1Se4eW/v
1AxrSRvq8FG0zRoJpQHmcNTsTEc9L+rGwq5HnE4AZy55miw1Q4Lw7IQ73TWpQFyb6o1kJXD2eXiC
gBPdXbSOEmKo83gT8HWvPTYcfMYa5onaQscGHb/JHyw68zSgPu6fP/7haf4Ap8mRP9PKq9Fp6J/S
Jihn9qHod9nECOvfw6xuMfcZ4Lt4shIsM57iGPUlC2gm8LV6LMUGJk4zyhgoB5hwJte87tQnl8Fn
gdxASQIfrNtuOQo1+b6PtKubZGUEX0APuNQjTXV9g0qx5dAqc6DXZF0fahh9JoZbzqYUiPajzzUP
6c4BIISHdSc1KceHcTsG0CJ6w3RPhegSw/YIa9nNbZVQMtU9ZlsLYuI/N60hn9GDXmvWvNEhrZaX
VF9W+CSRpuGUJc0JPAuxCgrQ+JdGBVhE0VTHBbbR2REJP/qDlXll29KXHbGOu/0v8utXPCk72Zn2
Q4jR3+zJQMjJ736xdsPn2KGApGDibDrn3DqhkvbKkHvaFtypcCaWLYoqGmqQ4bwnXiCbfbhATM8X
19zzWAOIYN7WaS/PXkEyUvRJu3BLOlKJtpnu4tPDbvZB78Bavy1YQNDpdk7R57ZwO3AfAO1XQrRA
LnVksKlEz5yVRTbVgtuoE+uWgVFlN8GHlSMVDCatj8lhf7nYI+CDNtS9HR0ukgZsJvBFeNytM3vu
az3W2HCRs7Pj2l4VUlc4LM78Q/VPRyhoplLbfMkDORXARV6D1vZ64XfPmN90giP+gIBBuMFV7O+r
xxGL9eSUp+U8N0cvodVdZ0+TML05ss+bKwW0yRYS4+un2cLeLv+MtI41hz5xt05AzPTWGrR5Ofnw
24vYzx9g8AS/aA0jW0BiFgMZCIxUvDQpr835+EsKID04Zoz48HeMxuFCdhRLiWX3jXbZd9LFJvzO
EyN72QdlWgs6iFj93J85/VICG6CqN6UFLbCO4xB/DLMx2oOYB1rw2ZJnOFdquPby1WeZw2q8VUqn
K4VXFj0Nqmnxj4hrWYtSm94F2QHSkE/37BbhYYnBFyQNWBzYjsBC3i1KLghkN/lkFQ2Jt908ms0v
OSfjVBmlsnZwOwNyc7Ly/sVp2dhMOg04eeyxHaMgMnQr7EB6w3EDXDX+jk/pbkKCW1AKU79FV9Qe
6XcWAaVKm03pf1INtGBajBmE9d9DHDgSMCLq+mJ5JYKIAfkJSN/sDF64O1yZ3X0isQ6I/F12RSf1
iHnXF7fikL9qAxtL1akvHymnNY+WvJklQZpI59XVu5I1tsFkyAJbUWNLvNTTakVi/qLIbGzecV3E
0wHh4aDEh/59Q8YFxmpWvuBWtCjuGxQPDPM50Sxwbmw67/k1oK4iASbTnVNLcqXCP9JXwbekA4vr
YQGXMrdWARlWXtMrnXNe6xVRo8cJ0I35BXLXrnWh9yHGik942W33BpS5t+Ea+4VfOShlnvsZfJDs
Y38dPIkr6qkheDXRBycYGkIYink7zj8AQ8p3qDyciuBGUNy5ohQ6txfNo5dHkRrz8sn1S/oovF2q
rRvNpIdX2g8YkR+LE9UsxwzDW2sNNt85+vU7keYLvnzaUcwK76uyYZ8z1+u1GTFo9X9pLaJHQA0r
dmj8KnwtzKf5Nrv+PW6HP/s0qFsviJBhN8BOd/IGkjxxZ3vvAdPg5V1C2DQBtSpW87vJe4iBG1Be
JlXMi94LO4PsvLKe0gHJ2952NDlZCATFo3uExTZW94cFlMZBfXZatqYVFZmL7sebrCbtEIYA0J1O
0CrCOmNOgDN6v+6jnOE/69jWQ6UbYl1pn0h4PgFenfYbD4EWQbKDLRjhPGtU2MxRxlBY6mpFBKjU
BqleBER2pF0r8he/G9RAh4NLJq2ITlBGVQR6eHKqJUdUXjr6mGdsQQkJDosfM6wSmmNEO/aciO4F
o19mT+wL97ejCbUjYGs+tes+gFtCYzq9D7vTB0X3Jz1Gu8Vl9MHyNLqEMPwHjB+Na7jHLI/B2V60
J8YdLOdI/dRmVOtCmX3yhzc32Y801JXfydEu6OsFVkSgpdOjxV/nxWx6BbbatD6xZlhYTPbBfWhR
bMu14d2hLz+BnCBNv2kirIGNXuaelSGaxBUsqKy/1hbXYMuyCCxZdXLKVqOKFh1Wsu24nnTAgk79
EgKcZzgPf9hEWN45P50yu9ocgHkbdEzEl7AEr3vgovEDPAHvWrNa0nDy5ZvSdoUdh8AEyhh0NdKd
mXVyzJ/V8EO1efSeLloP02Ly4fynd5ka+X7HuOrRNgHSn3bhg/DkJ1/H7NtBPJL4CJJCHxKQoslJ
C+z1jqvBk6xGKDMctLTtBPltIzth0M3Sss4aM1T/1BdX7AaJPlAEkr7xzWq6uwTyndWIH2ml1rrb
e/XllDd6IyZZPe6KfXeLbj4MlbAGn3Tfw6tX0CfDMcYM3j0ssmkAVU5X6w5dR7fpdJEAVZaennBv
DaShct/Upg+PXVyoS7gbV4il90rgm2oMQb3bIkQd7WN4JhBdIZE/FfG4ViJ8YRapLEQE8AeN4TN5
LvZ5Eb0ceqhtF8Y4CcQtMMYQ7ey7h/oW4RaPyUom7GgjpDS9Qnx1yJ1by8vm4tJCX8jPHGfN8Y/j
yyvD4+Yaf+CbzX5YLAPif53K+VqaeZvJ+RaS8DBU+x5e7d/o8LAKf04PVQD4dsQ9+1Txh0Fjb9Zm
Wk/S2Hte+p09aLOYNLF/MbTAfPvqtVyJVDfzMsadcPxkxz3I7QlRT7R/dxnH8sM3nEZ89PhM+/ZV
lH730W76wgUjPGN0DtTsg5pI325vX2OaRMiMNfi5i1mPaMVBvwifyY6jM6/oKLygwec6D27dBBgA
EXm7v4dzMbwGafAtrGrxgYYak83kJLAx6k4DIlkH3qVTh/lKgUhDDfX6pBh0XALDtnqZh+zhSzuH
tCa6HVTIKqQv8LvTDyiyO6S+RYWBXgrFwD36RBxV/EJxpP2ttxj3NYl2W46XFVVt1nVlFlAceT7D
mk/Hg8AazBMa584Qi3tcKReHP66xqC1sqdzoRNcv6oKtNDM/akhdYH/9Jtiq/4hahApORDpzY3LY
Lmab8OEj8E+WaNPh1dCRsdssWkSMj3HHp3GIKbb/ArDihGwj26IPf/CelpCmqYMxPKduTDqDO26Z
TDQxcYJIQTuvQDAbToteXIMu8pweHzDylad0gRrvsZaOvW9Ya6k+YCvg940hAqauKLUgj5vDXcrR
DqraXGLqGeHrAl6rcZDUYuox3rA26gS1HsZ7tOIqpquETy1UgL3qV9zxKR0+xR8MfJim4o91yhow
WVjY0p/jpOFO5Sj1O4Pf+jphggAF7Xv05ThqJ1p2JDqOyXfaO6UNHpAgZxfiM9bBy7nZTM7mV5l0
hHSHU+kATeRsJ+ObHQlWde4JPNe0PEmQtayJrjTgK1Xhggffby5Jaq69e1BknQAJa76pUE1uJY3m
vEWdlr8hd7G5rcZ0RzLUIiTrAxa3euLjc4PAwsY+0KJkVSNOAA2lQwp1WGo+1ZVPaGpkZGMuVRbv
GV+8lKYfraBLH8g7eWBJeEj5Vwx4zwC0JGTn+JK+h6K0U/hASbcRH3xM2GbdmOzoMXmyYZpyFJMW
s24DgQol67KMFXwVuDUEC6rXl//12yzubrRekIyDeh8VIwhMWKCTbRUp3A6Gl9y21x21DXXusejE
Mc2wG6QgJ9piNZ/zgJQclXRGblwOShOv9j528A3SIdY1CcjLvg5GnKHdTE/qWN04NZ8oHsidPJYt
vzUAj6cDRewgslOrpqSaZXgBekVq5Rgb6KLTnOiTROYaNsuSHj2Cb/5mHVOYwWKa3M9mmzTOg8yR
apjOGglqYQZKFF0czcLr6hL+piwKnWVdOKUx4K8bHxe8ewHh58esNVnIc4NB7SEVo7anc4Ev2aVR
2aUbxS/+YHvsAzbuKb3r2WPJFzRyg/zwYVIYEdg7mtll+thQN80iG8K3sYdrMv93FUoRRIn0OtPM
jgFK0Mc72MFnPqqtr/GwHNwB04/IZMjjYDeefsyzqStQV/xi89KRILfM95vOuljOsandq/qysI65
RvKhkYFSQ8KwgCHjd2EXUJ/atwgG/jeohd31Y9wSC97+kRSxxs6794r+XSwzOFcoQCqPSyCLzEtg
HKORlcszW5sX1rTr4YuboXP8+E+6HTIL/U+Tn38brz1+G3r50xk2fULd/FiwxC70LLouNdZ/lN+W
if1/utbflAQQ/Ws83mihDb7mrGl3oXP+ReEUbhfiJeRqFIZYyf7HC8sH/9OF/yYlUD2Ot+P5zHR/
CxYi8B4MnpoNvUSIhpRZEuTzHaSi//Ff//P//O/V53/tNkX21+f/1/V1yYrD9Ykn7X+63b9pCvyM
2umofbgqTEfsDCSmfgnv/3yR5r+R19XqGj5+uoanVlP728hyd985FfMP89HMZ6kvftHQCYVYIJMx
T7WgR2tBGPBJpiHE/P+4ovzL1f82q1w/P+6NR4urT/YtK2W86I2/5j6FgZLfsOvlddZgESR3UHG3
9N+Jjh5rNT7HuxRTJv8/PIp/I0HwL1/mb1PMNaP+PXQMvkwM5MIMhUboBPwTSzUmTwbXrf1wdi4D
THQKxsMzdXAVPpgx+uev8W9Uff7lW/xtR7VurRtaYXwLyn2ncn16d+gcr//5IsiI/5udq7XxZEZ2
VuvU8Rdk0a8W/+2P/G12f53qrL0GcNbBcQlGjKe+Ld+fdbhnzBI4ViqIX/ExTZmZWE8OdsjIrZI5
N3ASp5tEQKfxOpw0VBoCr3mzmuk6QMcTb7Jz2J29inTlaA7yQTFM19swzfHkoMsA4cx5qUnHH+wt
Zy1BuQvrOI84J4RKSsOiZm9weCzMTV53Ma2YpKN1yx8AY6j0aXXWN3htfBF7P1wLBE0nP/Q3yw1H
upX6msqp3gjBczqcAK+ggBWDfV8XMWN3hsHXz7r5J29ZmP5O5YDPHKCM91g0LlzZaT1QSusV1AP4
2TvcnvJcvaapsM1WDW/EsOoTYm5+DbOGGpGJjSZ3CytWOt+/CYqIMKA/1tdeCh89jif+xopny4c5
0BxQQeVNujwYqNsfizg5AyAAPFB2L5xZdRWCFL3UqKZiz5ubUa+0JzdrfSKNg5wCxzhnrBCK+NOb
QRSCbf1lBkY3J2SJ9s6uI8s+oCIE77+o3iRffvk/Ot4UF6S3IK3XqFCjj9WK6rZhxuA3wPmzBnt+
MBZu9eygVrpL30QNQlAFKIZ7i6q5a8329loY41GSy2xhxFQxCpQ8LAiURyvlQ3oML1hhvDXIF7gv
2jeWVDeZoajI23ZPHioMHNaX64wZR9zEHcUTH9OeeFBFNijCgMWZcAMZTqMoz8cbZLXCmFEj96Vm
rjs7qXWhcjfuzWbkRao3iwu15i6YAuam4hRetX2M2jAc9SBczu3UGQn//+jqcdiQWtY06GvQ1LR3
nsO9S1eEIpGpC28SLl0/jBv8W9vkYcPP5ndnAzoSbsJX5kl7rG9zwgSImuz4oV2wGQAoqjBNWf1n
M4WHadItDPINI5EqDuOPskaSOgn9nSGJCiE8O2h5m3hvTaAI0gQxaRXrVsEu+zk+fyLy32Hxm7qZ
+pOdip238sHxuZo4VGF7kIEQ0hrOk4HdS6jXh/Y267vmprJyBkk2zFhZKlrulJpKjz9icbswcIBm
7SVQAARja2O5uaPgl4c9xwr9j+JR7k0PHgFvdV23p47tT1G81lXk5zG/H+Rv76YYUINED338oVJr
xtL11iP6CWHLym+KKtBmLO3Pihau+ybLGfqKPQidfjXzeYGmm0dkzRj+upWizR9BT7SO/beiOc10
g4rLnnC0ZnAAgynJMn2dQUM8kO3obA8rBW7yI4md9oMRiS+OLnAxQDt4KWf29U2NF1sgQsGLrLNa
yEGVZEIrzH48ZHf446Q+webdrhIsIfZBXrhuf8sapMwHyFcJD5ocdBz0qGWchFES+9hv5G21HFNx
8bDe4RQmsM1IUJ5nglLyNBIKaUpECQQ1KxK+CqQncyIuCEcXQoa91m0qxquZeN6kByGdXZNosAGF
c/3l97asDReKJR/mLxhChF/7VP5K6JRwFugZTivFUSMseuEC7UwCXkudo+HINHFnoIdHRJiGUGyZ
q/ZPI7gUd+VNb6a74oXFPzX2kpzB/XyFeln44P0+IHjJrGr/4fWZjMzPagv4pbb01y5Mf9kL5Q9K
n4qhz8giiHSDEAjKpBajUWUiOA/PVNoG2+Ha2UpKvTXsYDXNH+ZmSnjWVQAt0k76RB4b+CrPBtgB
qMWcGyrV+G2zHFfDOyHbXFxdjoZtAYmJJcHFoyDZihKmnCv96VFtbHodVgwR2UqmNVZINn0rVsAY
FcPottGnewL1kOp0+VYD6BcehBINwvp022JSyZ+FJj8IYD8uh78kcseLPNmrEQK+yQwKFOEi7Kp1
TU0ERi6DAXtCqMoIUISpMxhRm4Qv4vbMY0yEkFyG3t0D3j0pe3vl+c2VSjZEVdotKukFPeBwGnQK
UoLvUohOwuliG3BXCd84mqa8K/jRdwXtjOWZwKxgEV84VRGXR3Rrm/Shn4n+wYD4ZiW2CRWZeRmr
4oHzSnt8nQ18V4KFe+E3h3Rvkl4eTQcLZa8X0FMUtGvAuiF3bNn01QM7LeNIVrMZYowCUtb3F478
LmMK64h3y+PqCW9Y5L7cRTjYqwlO3lez8rxgby2i7YaLvj05DjdBzZzyTvtZzRo7A9oofJXxbG+N
P4q52uhq8nqUCdcrUA7haqgiJ9/0XXsRgcVNfAFdVQSFkJXWa5mDDAUuBERYiDJe+DZdwPmW23+p
Lbw5BcH5avbGMq0xCSmyzOnUjKboKCwM+5cyg1+ZfeFln8hJ2GljbwT9hNIVwpPpsd0QqeqtNdWD
r6/C6QrykWJ+5cwH6YDXWd3mdxeDwWbmVBNzNU55a9fRU0UeI79Oggz0EjYYq8Pq3d12ssaYxKSz
HwR2H1qtpgYXYuiBBU2fJaE9LRP1/5e0M+tRXcmy8C9C8jy82sYGMyUJSZL5gnI0BmOMwRO/vr/I
bvXh+qB06Za6VSrVPfcEEY7Y49prxVxJms6JEzzn/Vk2BL8S1M7zN2vmfYBIGVunzg8+GOy/oM7i
CtHbWmwDXJIDvH7vPlIQpvEtDT/wB2+Lr6c+dYvE5e17xFCDrwWPIwkWyECDjQAu9LBYMcSP1QfH
6GAm1qDX+m8QDnqLTR8lLOo/3IwpVSsLTKKYCVCdV7v/hU9pHgeG4z+GgO2cxfcDqOSxeGXMnLwM
Z7LzTNXD/Wb+4XPBwFHUV14eGJrCNb+ZO6os2J3v6RzoIZbhbTB3xw/hnOduemtmabjxoBiEteIv
xrkxx8awlbBs4/H3RzgUsyJx0KfyBJekOxEFNoNLjWBT4wweavzVYzBepC79McvL3vuYpZo/kTii
JO+CQQoZ90LHCjDf8/L9o/8Vzleh+Bu2M4bunuoBPVkPUDS/hwoj9nw6X1Nre1wGPre0LwQ036nd
8gXH4MeJGb/7bkB1+OB8v4kfzI/EaL7QMV7zHsFmh+O56ngD4ZP3zrsOlygoCzylyeQlAWfirj6X
9eD1FU9nvwgNev7pSHInAD75cpTp6FEhzpR73IKARq3y+EmD2c0on/wex5t3qE//EcWLKP8mio91
LSqKSi2W69f1gnjG6E9G3nD1Pnh9f1mesGHua+K9gE4mV36tnRFYesYT8bOcCpHC3p0K4M63A9YZ
DGQzSiZcLPB8BxfLU4EH3HgYpC+UYr/QQ5z//uvvJp+3OUgr+dxv5e3+cNUKhHqAWP04gWX/8RUP
J/BZj4HkLH5fUb6XXd2u2Eo4c+3aIGnPiuvUGz6mzvOMCfSv4JlhApfmxHz1+3rqnST+H9+nlVM2
18iscoP1XnczHvtuJmglTgzOOg9Ea28VDix2OFmPgAazMKeSOHQ/tp7zpO4YmR10/B6RPLYqGf/4
Oa3kMj5pZS0V/BxgTeHo+/fNKl1/e6tAs5FqKWk0/vZcxJQjSKO8oSiVPA8Wj/00mNuOeBDjReS9
hL8vrXZ911aJRs+MpLdXWHoEfmrtP2LOvrCi2nCyJhSyHmJ3kDqY8pfIG3G9t8ELhmFhAkfZDclT
O37NvUrC7S0Tv/bmVRbpftu7lrzKiJnbJUwnhKGTr5k1nUiT2SNohMevkzd9nM7d7KnAS36GF7KF
NBBjkL//lP+l3P7lk6stGsfsLFdxs+FkGBwguUvcV206yr3P2XIGzz6S4WvuGRnzQkT6W3+2nWE0
yBh8mxAarN2wfJcPEAWDCP1xbMuzhwHM+gw9vXCIRX9euyiuew94fUItgkMy2oVBgzMdjDcukV4f
R2M4C5U6cYI/KoXs1yAQnv5AMjQfcxejIIz8fkPeO/3uMDLiRf+2/1adQymlmM/B/tfDrtpZ11/d
Mr6b3fHYOyf81Y07mwE0c96ZiIRBgMCh8gYIKK9pWM6/V4S0v39VtcPsqy3DmUibwt4Jw7lelXwy
bylMZobHfH/sEcu/eKSNKkHoOnPHi3njLhZFR5lK7njsasuSwvTe0/cR9aODgzVjMpwYNXKydwJd
enyDCTCvznfVdeAta7q1VV09i23zyCeJx7UtnZDYZok53TlQKX3IuGa9j7EBNeSujT6XDLO+Wv1+
/vd4wG/tqCoO5+aBp0aTxL2cBy6GKguIGBLvW3b8mSiPPCaOz0X44HMMVsTbwrd2+X256wK0TG0S
neXcjDkJMcotGFz27rMeMtALpqFjr+IW//aAWqYVzerzNRYf2greSbpm5CswRDigdp3DGCJfFziT
6kzDlCj896Xlv5eGENnSdUmDlVnTzdbSm7QqM/OsHWH016lBMGHe/6g89wk78vtKf7uPfy7UMthS
clGvTcJCsFSTjZ6e6AseiI5/X+XnWf7zKP+xjNWyxbmep0UvZRmSmOEJ5oTDIAV172ZLwd0ThTJS
WM7HOJrnA5HryP2aMSbRBL68Jv14RvGEQZ38q4t8V/77Xf3zd7VtpKZmsrXndwlBVZhp9nMa68ig
9WsYZ0iJO077zu3953riu988HzPNo+Yksd4BtjVxe6k842sUB27Arusr7shvZ94ylScj18rdibUE
xwdImsZZrDbzaJCysOkfwq2/IZMMvp5NYH9ikgFA5TyhpvL7t5fFi/z7dyD+LhmGqdhG69sfysiI
ck0+IssAGwRM6VD0X/GoUC9NrpQbgfo+/QdauX/3d8RR/1m29Wkb00APfauIKweH0ZaC17PoUXbG
Gfev0J91Wp+0rjJVPhlsD4osCDWK6Rny5ssgA5Qi+vPbsPPD3n+zf1ZsfdjkrMRWWbIiGIcgfktg
HIRCE5KYz9PjdZnP5MFuFj9FQtrnzJAGIGtGWJ4UKq/28AheUvdq+rxZ13fuOgjxz2/u9rbXK8ok
EQfeV1YFcwEIbYNJZEh3zqxU5He1Ce+kNP/8wi2naG+jrVyq0hHYhzFPhxrlkYcrhX5iTvAvclgC
T44+LyuF0dmuQETp2m3LEZ6PhdBa5SMcqP0zL1EuztAvpoOrCTBawPGyUKGRT0ucyTZUDJghvFAA
2/Q7Xpf42O3XxcuS0flTDc2SWp5iH9VNfUhULgOUoIHh5lSfxRDFcbkD1tjl/u89qtvVWu5itzG1
nrFltcK1If0UCO/hnsSZHqUgZTkzJGP5VEsKtzPsEu/ol43KLTOSZKp9LvYsfeqbVCoFnxK9Opcu
Yf+740y7lmqZjty4WFIkdkn1cij7EuhsKiligMteJZSWOpbrONSfYODm4VRSXkS13RyXE/gIva+L
I+bhujUQ/s7NVOXm28kts2FWhDL7De9TFTVDMLdXCvzwxDljC5yPwHh07OueA9IkW9cNFB5UWWsd
o7U3m3iX8j5hafy0aT/CrfV0Ilq+oiv2RNNjIKVUheWnrqDmp4X79135s3LLJheKVJj70/W4VOZK
COPXgwHhEiy1zJOyOrR3+4dpMohf8qmAOnXqNN6zDbcbb510oibRzjzV4pUUfQtyL1qgrkFFFBIc
cvFg3nHQwtb8tt2W5U3K5GDtSg6ayngYDeBkhsoqCja+7b4og2ZUUHjoMoB30iCuk2xoikV8alt6
6z1uba13SUyxyf4mOD7S/qXAfRxLszGK3QxUPxqPutex0XsvxZRkQ2ZVQ9N+wrnbl2JWWb0781IY
eab7u4WTqcYCpHS1/suVWr7lqh+3h13BSgyH+WKMTQjB8ywB1nasJF5B++OZkiVk71VNVvSWI1GK
RighXI7oAmjf5BkqhH/bRzGn3PnJ7h/fn6VEpHZzfHal59fIYinoYmHTAd7P4AywYdo8HZvqWqnl
lfRtbF1khZVyT+H+Y6pH4D+Z3Os6va6FWg5pc9lckM84iyjvQF/Ve6ehjvtl1LprS/ecws13aoex
kVTszd6VLTELGl7X6XD5EQ9p5IBJ7Fyr404YLcu5z9Q6Mw3WKv33yfuX3i88Ru67ntPdGOZ2Sy0z
aSuNdNHPLCPPSkQKZESakKyj+adT0hEUDrRuZ9b4uGZgPHsd5yBYOzOwjg9otGzlSVevcRwVxyW5
SUppuAQCT+zS+f2Ue+7vdrMtI3mslabaaWy2oqly7htbd8+4Abn8Bz0zDRY5CqeMMjL2NFNDOk2N
Ry406gre72aAtz+jZVjiyu6dI7S/ubA/LQo6xKK9vvc/O55g131t2ZUyOiKBeOFgBXL1Aun4mR1q
AJ1PjA91Jfid22qZFqln2tdIz/lyQ9mDWZW5C2AcouHaeWPEjfjFYBot21IXWpzsxOOgmWpQeVsK
JlbYgJ7QaXv8/RA7X0jLvJTGZn+9SqylBFc/WTZvEiAZxA0ONJBOjD3q3zLzp9jQVTqGmwHyqh2G
uwst+BPb/rJlUzyiG8N93PT2pRzzLRnTKp3X5cWp4GXMnX8T+JqKgr6frNiaqbUuZ7qTovRy4ivm
/qTqA7sibsnoVgMSAfLx+9ne39TNYq0LaiZRnlRbNoXmx7cAeFHhasab0apjHe2uiblZqHU398pp
G5vZz5M7r6xeX1ZgI4YyNp42TAYKMD2xIORvok5SQgtr2o7JzFOJ0sD4/CymApiR8aASpo8AcC08
0B4dpF/Q8YFVSPoitgK3TxGnfGNwzq8A6OVw4EEahjoFOiEUKjdztAEGpZ8oaAkwqiT7x1CBlwMm
dOCFXz0KIeoUCuuF/ByH5aCGnQVuRlIqJkaez09CRuMVpYsBU/pIbIA4FlSxYlAOKwawMAouENlm
g95TClZjcYbEwfS0j17QwKIKWnhYfksg9iGwOjOduo3dLYwT4zSs4ISCz8e7rASCPjn2mdnJQoZx
hLPpFES7a5FuvkPr4e5Ltbb0HF8NfyRXq3aU4eMevMwTQ5eDjo/etVbr4aZWqV6thMuVeSlfAd6F
ABNh/kywdObg4qb+9Tz/bKwdCttn1c6MLRcs48sIVmPoHWZA2NhiCbNHaoBHgVqoowtzNwK/ea16
K0o45qW1rUTssxJZxnWsoCWELMqPC90+lq/xizHorOZ1HKwu/vmNKZJi5aBJBw4WEnblDWkPZ/jc
C3phHs47PqF4lr+daisyMHd6rzlcOFWYspIfvt94YEO4ULzRwYY2QENGvZ8+XtyuhTvshd6KFHrX
fRZVR7YISQv9FjTnHMHehHV3OrbYtVLL3l70S9KTm5MIBuq1CagJzQtoSzuDH3HbfzvKlqk9ZxKF
buEyMbVhHJ68FzEX3ZnKiIP5bZmWoZX009ZORYhVostS83+TYqoC9gHMV3sZOU3nbew6wJZJKQtd
OTUHHFbJBAa1E8GlJpjnurQcu154y5xkGwTODht2xjRPmHIjFVhsw/caHgsIGJGED+sVMMF/dT1s
WVIk0xSDCv98a2c7tcudnh2XEoSlQ4o1dDqPgOQ607X7H+7PQu37sc30c33hHqIY9SGvQfQwhgSj
ImQA3+mj4nx2bOy+EfmzXuui2FWh50kvFbEpKtFv1Rt8KcSmDTDsgPHcrmcmDOHf9/LPcq1bkqTV
bhvLnCPMGxgQMT4DQjv+ZCSva6m7O1OZJrEkXbJNTfzzG/MYp/JVTq57ETDK/hr1Fu+hho6kZlOd
9e+7gfDNWi0DedlLp2Mcx2Jb2wclRNRgUP/wV+2XEaDYro929xRvlhOX6GZrhn66nqodywmNPxjV
x7LzAL8MEW/V5b27lmpdfKs8FOeTtBPP7YqgcBx+kIEag3j23+6pdfElc3+wypo9iRpdEUSvD+KF
5QjC/qu0hfL8T2DN9fiBhN0cn1TF+15V2elyZAQoHE9lkKZnz5wLlCaTbF0X8Z73vF1OHPHNcvJ2
k9W9xkq5HGsl3MytUAypyUA2M9j5p5oPsvxfvOrbJVt3P21MVduk7PDUF8BwmnwG0E3R3YTmNfg3
i8mWJlTXDVtSWpdfsy5Ns9dNRjJpKboTklvAJyLQgsTO61hL3IK2/bBu1mrd/ATwhZ0fOEvB+GRR
UGa4sb+k3fRG71JyPtHBdr871rzn2W7XbD8Bk+cm9YwUl30ZCvmKwIJDatdlitV7But2ndYLuKrp
8VIff9bJlrvlFsgkNLISHBPxWEzqK87FhW/7A2JZv1zl7mg37DGsHI0EHjQLLpPdvDOOuPf8b39T
yz3sD8fqcDzzbSHt93SqeozrgGdBxqC71NZ1zi3fYMrHVDuX7J+SULAhn/rSHOtD4F5//6B3IJ+q
crupVghRpdVZUSM2pQTbB0E+Ec9WtY/6RgNpmFBXO39c4ANqMAeAsgddaJa76fbN+m043DaVpVSq
fjZqg2MRHa3Kf/oPgtqOG/UD4bqxPMZJ1+VCYSEwz+ifYQZIdOc1RZL/oMsvnt4vT/Pnet8slppJ
eTYkTtWYqx8mahmJ6PDMBUEHzFzUuSz39+/40yb7bcWW4THU6yU7ie2t6vV+CjYH80MREW4chfLP
vGO1rv21TM/2qmeVcsT0ELkjCq+gMCX6u5WvQxOCR+zu63Q8CLVleM6V3PR6Z/YH0+yjEVJrksPz
sDvL6njkbSRZVZWGUl1/vtyrii98qHzBMSmofjrO8K75JiSTgFJput3ur0qb2Dzim1KqZ1AEMgq3
R+POGGoenOlMzTQjwU5s9DtWvfsMblZt3RM7LZXLbsOqYvgmDgVF8ZV4c8MUooCD/perte4JsJtT
T9spIjWJBsw0osQD8oPayqbfWXe4++Vudta6Ifl5n+wPwCBFJX1oMzBEf3x4+W48xsH/23213JNc
H+JzbXCKp/4EahmUEMT8WCgsyakj6vwJGf562Tf7armdUxFdDkXMzfcgAQZIkSG3iegQQywggClo
z8yJYywY+vCgL1jAG9NdRr8btd38hJY3SpuLfNzVerrcjQuCKCEUZYVWmA5nNWOqTvxZE7x11iHu
lrmtm2VbvslS5EtT9jThcLOxvZ7tPpfPOpOk7jB5iNl6xJQTnExMCwGA5oFCidf1SMVz+OXw2+Gx
fE7M8mLzoXOvt+ghXVwTkRMhf2gzmH3dzvU6TvoHQnDjOIr6vKsyYRTgHxtHAzGAvRf9Lgf+aEQC
trAab8EGdDzTu+b8z0ErwmjcrpolpQlCLgWDQSUBgy5GRTXvQdD/Mvf2r7zHzXItG3TJjatcbPiu
IojCKpSO9AC9ALx6TMQ1g8+O3d11HTfLtYwQA/fnLJK5vdHUdiiOwATPrsQoVsdCHbb1p9d3c4wn
g6JIVfLx4DTx6/HVA13ifEAp/AI9WMdi92pnN2/jZ/bjZq3iqB5Jo7CsqwuT5GIys3aL8b7rZnTd
/5bxqbO01PITWyp9oeSIGjzKToEJsEogjrpav/ejwZtP1TI0+qYwSrX68RcWYpLLRzij4c/sbPJ0
+F6lZVniUkpP+pFtafOLt1QehhCMP588Oqufomci6NA77kbHJWzHuYcyz/harEhiiEC36OvCI+Nv
mFPuWKnjMf8V6O5qhri2P68rGiAMDkEhZhrVQKgr6B4z2NGxYNfWxLO4uYq7andqtJgFoQjYPAgy
7zCDH7MzdOlap2U2pMtey41aOHgXNWcBXjp5OkoGop3bsaWOWKI9TBFpjQE4nKUuflkgACoWMyfp
avu46yqn3k91/9z5dmRbVWpT78/ceTGKs3vYvchLFAkBLcburB6XTO6LAon9LDhTC0ius7BhdHKk
oVIk9MV3TPKfLjRyOo6gwxO1A2F7W180e8vPEkLhPQAzfR0UEI2HDT+sIdA/wXeJQBIcv/9teKW2
rI6RMDlWXITV8XRYGaBV/nkudtBD4GMKEbPbsdkOe/AzNnhzhbNzY8bnCBdRU0QQ5vQY2OhUXQHs
PsX+6Zkx+c4E4M4sIqn3zYdvGaFNXPaKvc0Jn0Cs0n9t3gA/jmHix/XSYwUPeCEjvkKvrkKIK4Af
CNEAv0JuI9hPax9aZ1Ly58WbNHtbfHacSMcL0MRjvDkRoyiL3V7mE6CyMn6PnUcNeYSMcd5o1rFS
h4tp4zHTYntSqoq3xmwDkUC4f2Ny/uMwluGgDZtOx3m/4vHn2Nu18P12q24PMscuQ15To8MIxTy+
rGFopgRqhNK0COYXm4Xgd+r0A/fP1QLEoFK6U6SWEcuPpq7uL81PsyZhukP3vyBvHiON8a86lZby
ZynhKG4+4fUMv1S1J6prKLIekIXe+sYQSadhM8vht87c8/N5UKedFfn7dvrPuq1ErFQ3dtNs+aA6
lPM/j8l9jrtrhHfBPbf7ayVhxl7Pd6pxFVlJ1f/pDEFhI0TB/oPqUdeeWhZpY9jxVrYrkawr7iuI
JXhQMmLIznq8cJZ/Jxx/Dq8VATXG/qDZwvPUH9vhBpHYr+tcngsVTUFE8K+e3p/FWhYorhQta3Iu
ozXfjS+eLSgqHUZhkwNc9IIapWM98eV/2dxP+HdzIykHxJukEHnGgl5NIIit0EWYSJ8y5N5onxUI
7/yXS4r3eLtkeq2tqMeH0ya7IYSWObtcWsN0JGcUPnZkjloXAKLjibcLO2V0ErDnklDv6scD+HOg
6IC6ftGJMhV34bfjbNkS4HpFbOdib3iECl5tZxkHOiLEjK7FEDfn1CRgXfTPA3vccawd76ENedav
NIALjT1SvKIMIQimnr4PnSCprqNsmZI6LXu9csdrEBAokQw/GEjwEYN1vrv7Xuj/n8IPquXmnlQH
QNy5xYYE800FoRbgJSgzoR4GVQXjRNBxgF07axmUa2Ye9W3Ct1OhiViiEwjBfQVHBzxK/y4+/7O1
lkmxm1o2Nyde3YEyIzhByCQEJeu/TnL+rNSyJ9AW1nEli01Bek6lBBApCrsUpLq2dD/H+f+F2mUZ
y7jERbNnoetMnsVvRvAewTIVj8dwCAsEYmeA2HE92nUZ1TjmV/nEgnvwc4zio43ziajao0yjlHtv
Ljuuh2EbXXtspVW2drjYJxkclRLYYPRU6m7fNe0gnsKH4Lergt1H/blbZ7MawaBqmnzW8GqnUCQi
gfqy9WWH/tw0QnccUBv4c5or/SsVJS0ooQWGpslvVqafDa055Xt/Q6N+gyA1tLxOMlRnV//4aAUk
w+AtVYL/tT7cMTZihEAiEWtvoPBL16Ictitde12PUx8qTtDa1fzyAUbzDZlERx0KlncgAGnfOHhW
WCGyni0NbmBydvPnzfAw33hmX0IVr3T1voVDvXr18/no6s8KFNo9t1zs1tvUTT4zhM7JLgNrnnsZ
MqxVSJOqrw8uwyY0Bc0Bw8FI4g1XcQMOXszVADgbLS9jFOSD4yRZyIPq1X4/hpuQHyyvT0hp7gcH
Bl1NyCC+pNlhzdgn068GHH0fdBiPJOcf1+ESAVkQc/87Xg3x5Eg9oo6EXgOjq8Y8mrLV1QGFAZQq
HwnhNwHaPlTutJD9+8UcZRDv9LTn3L+uodDChKuvdCHkZrx2ZI1RPspHBuImzyqDI5+bcTyxsz53
y7Mhxym+riML3ttJtqjfQV0eUTZCTeC9fL9sXAmWtQmnKOhoxcQ5fnT8hbrHwBpLixxm72f7TXlA
7LSPilKSOibgP8lRnnb80tDeIHNvDXXJtZblqEZeGQPUV59Lxl7V0Z6cTh/o15FyDBiGjoiIfTN2
jjiW0tmsDuFldhkelKBCiR2FMho/kB3XIwstGFi5oRkGt7ofRii52U8ZXfYiOBLiJvyxUIomleWS
Ul81iub2LEGuHNLqLWIhXtL4BSF/tbh+SPR2Dn1p09cvgY5CZu6V60KaXKgD58Mqd+xs3uS+lPv8
y7Hl7q/DlPmAQ7+Jh0fNT0DMBhfYwhcHbvlMhggRUbPdMKetgngXmi9v0veh9oxv1KM+pZWx0uDB
ykN5qZ4n52MQp55tBzbQ2Ktbpf1Mc1Xk88ICtlEl0D+MyjuiyYTmUeOc9oN0278iJ0EBfJjZTo1t
kLhZVpgsJajxIUJER6zyeoVzgUi6dI5vNigEA7mmItikX5fTfHMd5peQvRUwsWv9bREkm0lD984Y
6eawuA6t46oXj43d4LQP7b0vo1ZSuGxDY6bzzLj6UEWDxXjKWFvyC/jHdHcP+TaFgaN3qQMd4J4J
Ue3h7ELRnEAi8rWDu7CEch4aVf8yT+lbkFXOYUNzoxc27FpT/QVmc2e3XCkQy1eYvAqytJw/YA/h
Vh4ncEqb4OeQ5UDf8uUTcYNQrIFqBck5xPnAEpmcOPc/G8DI6jedOgiFFhcIkJGEQW+y8JD0RVzk
yAwYmkZhOqakwyXozWIxrzwxFxnL6i7X5LSEQ2x+gSPNzwlKoRz8uByR/vy2BlAvAw2bSY/17Igs
EWon2RPkB33kak4uEhygw5GHQ/r1gHInBPKDq+AEjBfp62W+f7m89bY/UjoIYiL+9fCcjDJI2g7+
FdFTQUFH0cPVQRTAPTsSLKeHVfUtBdeFMdV7EGBnXtGX0ASBwZ53kD2kO8f0ixXByiv/niDmfjhM
tUCeNYFNjUQ0MTYTeWFNUnRhcohRjyidbidK40nTfF2vpW/tm1iOYa5lfHJ5M9eov8WmxMP994Y3
WbrXhyOnfHZKgACoKkNp72fjcnxdRlBmC+0FTI/U1/r6+PRYPDZPJ8ybNoxrBxqDjexvKojq3WyW
eKcJD49U10DP4gSmDimt7w1IcwsNbEpeIBuwOM7rfiXB1IfmU5i8ZLPUy2k9lZ7EpOvF7zE2LLnZ
pwAnHFFUlqfD3oKj6M1kVO+FPgKqW5TNzoSHh+AIl+nFZ8ATETzn5GmYZwX0yH5yfIpwTEE0lAlZ
jZf0uXnYLC/P8rNkuJkC0enZdDcrxsgvB3eDPBMAttyzNosCrunr4Kz7eRHkuTc5Ky/yuX+AXJ7/
RGUSjLq3RcthlmxmKbb0W8d/IsQOaR7UmB9UGniyNtzKU34zL++6jqbpkMfaW2CqSis4QEVUEFdn
5gArtIMtfj/Y6CP+aGwv0nR23PRjPFDklbZz5mLqozLqV83AsisHz7h11RmxwpZS0s6NJCdCwu3F
zBz+34DxFL1caje0Q6PwjMxcX9CRoQ8dIi8+PNDbRgUeJvOXDWR46qzn28smyD7KtYHg4GqH3haT
hlMDKugRnOpYu+0Ye2c+WFD94/egAUIbiAuHf/ZHORz/C0G7no2bb2NuMz2xyoYMGtgfmzn6KR/X
2alvzZNxExze1U8Ek1FGGCqQtXKKSKXCRhzqH9f1bnldM8ymEQFo/WSpuQzpUpQsULH30c0L4qN7
HdXvpyftS5pcx/lyPzXJKGFjIdqkiufhKZLl4Tgq+BXrWnV1bOK6CDk/lDz0j/10/xgPmj7DCGAv
v5PxDglUzGK8ytfWnJq5utaC2saiX6DB75te40SzbXAO95V3+uYTCItx8A++PT5xTN8WD/57t2y+
NYRmrEktO4ru8K/qzBR/KI8QPoQWNZ/Y3/PApVEE7b0+Q4QITvdV8V4grmcFZ8OJqLTVM4j0X5DS
niKv/KmruJb6QZtqU/lTaEpJWBpBiBhNVWdDGls5iJAM40ctuM7ysT1rQntgjrdDe2Z/HNEiOzrq
LMK5zXT4lz62D8xyh0qQM9ABgSKmYspfFhrI0WKuhK4p+k/vxvsZ54xu3Ct6sA97xK3oPg5RafG2
Txe/4QI2RHbboTk+wVt8hqykdtJ5b4g67Q4SwgTsoDGwBrv+Z82+mtXuAfkGMvDtQzZWgpizl70z
Ut37UfEEOyIBGaI1TpClzmlSDuTRdnF4QvEvybz6XekN7HSYQjBIiC9N6vFxCstBTlrxbRdBsYre
8jHBUATuTQALyKgG0XP0rCuuOEY1cxDEGKZMQKCc5amL1RE9BPEn9zP8NDWxY3h+iudnQqxkac/w
4LMeKub7qfF93fYZj9tTdiYChLAFFahp8iBNUDoONGwrd3e4g7tOFNKLtxqR6ONbNCiH57doak2q
+RXh6Gja+0iQWNyi/t4vx6p4+Dlidn0uNzek/Cj4NVheIezpGK9bru5MX8qAIecoNQy3AY9PHtqf
x74WRNxYMUJuhM1EHlg9Zzcz3xXa8pJboiiluZel8a1iYE7cxSM648xrEQpsHw6P9fAYHjnazVid
Kj1HGxYvhx1MzQkDj7sXrR8PjNrZfhwGmuEo6MPE7u7qy0VQA6tVV0WysAgRiEPGFbcrHdvIyORO
8c3s0NbbJF5OAzkf1NmcKKGOx5UUnKUgapyNNjJelfkZJOnGrXeoQGxBFGy+o4GE1GvkS6gAHbzm
QFyPvJtPHIILYMAYweHtHIfqH7lqDDlnZJMqclMEr9SlLNh7YUdOABY3ANYuH8bcmODFUebmbh2n
fLvwMKhR8zICJpZCbXqh0H7hEhy/oJiEmOTwZD8qlGUsUIujbBSF/A/TKOw9Kqgb9aDAfS4hIyV+
cklA+iQzJSRoxL3qGPUt4kfSHQgvHJNQHUDG4+5FHWx9ZZi8G/ia+aF2lrg+LXJ1dAlISCMnh441
Qq5waTL3Iw0LdIV5mopj2zMC0/Q0SU5zRV7ahXO1nZGhj7TEK3aDQ+4jOHTt+dF1UGh+FQ+b07u9
IUD2LPKHl7nQINp5ljooZDey/eOpXw3UoVCgkOEG19GyXm30ZyzRTwsrlE8kWMXXw8MOZaFmsh8d
QTftB7jH4YFEqRwepvKaAwuy5Wm1f7t+mHsfR3NuCOc9gj3zc3sitLHhZiQke9AOaF/jgVgflXIE
JxR0Y3vBZpZMzTf1TcbHoveihgd72DtGjnpyC8YEisfzpX8unUZx4g0oLgkfsdan0iLjkCFDGPfm
yCY8yJP9TK0Q0LZST0V/bLphemw73q+QgVQ/JALxk9t8F2R7Zx/LWZC4Um5L/Bgx7asfGQK0Yu/H
JGD8FzP3NAIAjgzt5IEJjfKVhJUXhPxnM6O35xJRDTMfbVByvQpy9RP6udHEnB5I57gfgVY5m2WE
34GlVOjEepfhfpT6OKDewHo5PsV0kHl4EqwD8CqPtQ8ZpTXDsx+tyo3nxzmOfcx7GolLhA+HBEgQ
cB5I98hCvWi1518PCZYUtBo3dAa0VYGKJqNu87xwtLcrlxEZGAQ0T662Dy+qq0LbzwtjEvvVIu/C
GSMxvyEocAnYk9yrSUy+k4O7r72LRuh0GNin/vUUDjMkvJn1FQmCK0mvBpKUB/99QwTIJYUSnxct
DXsfm62Lla9PE2kfFscHTV4eU6z+caUknvUaNzMT0W8rMGCtTp0evOYkFLajQD1/HWyr0RbtHmLr
w0iZV6Gc9+Od28wthkV0uLsbQg+hNYaLi5wrIXXBNLklpNJhwkRU79CXZ8YUDUyG5CTmE5WJ9liM
0JYcoL09QinMy2DqjbDgeHSf4baZMAj5lteIvyNq2iMriMuTwuvsgiC47lqAiK7OVh7Fz1jUeoYs
krk8bVyu8OmMULDHf6L80nvY0bI2PeGDd18Nmoeb9XbQ4DAUKPmTQBrIX6SaKzS/hcq70ArF4U+x
3TEsxRuGw6WfFKZw9Rkuvb8xHRh0MyZyjHUJIb7fDA+CfWgIK04YecorkVTubyakawRkkzPPs3q0
uUCPx7dkXH2fT+5hCvQKuF5KSFwujfDi5RCep08bt5rjGmlN77FB0M9vwndCY9eeREvFVxM6/l+g
z9+qVQ6OguszNt3y+RjA5LJ9wLnB7E7lFnwRYCfDreFx5785FLnWV61P1cl7Eu0/bbKh7SDOGAIT
oo/vwjUChfcSzY/0LlWOsnH30+bERRZiyczK+kf3MkBO+v+Up89vOjE0X5Q60hkUbOHEbxWeE75+
sMYoGYCdPvhChT7z4qkABTPVua4YD6X7MT0idoPEGtlCPD3Dj957QLsPTaN8eIBB7QLhukx0dBpU
gwtzH36CRKYyNcfISJLPWevdIzKAuIzSl9eY2yINqt6zAMieuVklH1pGXlEZ5Owy96SQodQjbQnZ
OaJagGBCyq9Mn7avKaHbdhk9In4Mhb39VDpISRAbZEOUGSr/Cnz5O6e8Q6lucfW3Dylyh6Q1CBi/
oh5NdWWLkCqMJLqPFBdRm3BgqS/1KYw14FpWwrf3nBy9AAOc27lxLrLXZK68kB9wkiPFAYReu5SS
aMXLT4KO+DJeLepACDiJeUt7LfuoPGmDGhU6oeH1ZXqQ2YVVInB7gwQztYdSgJmV4+BawhuPiMZy
E+z7ESaRv22PlI1HWi1SM0o2NIJy7/Ce83e+n4LoyRhnKM1jKxHviN6sOVfe2byo/IWog0IOHl4I
JC6wdtR9+Rv5d8f2d/CsR/13glrAQjYoa5johzEHQlnKRNxD78fU3zgCxFrZmDWruTRMp9Z9a1aG
OepOiNGYo3MQhSJlo6629S6CiRSxhFE66xERQi7VAwKy75t+M9GO5H4ywRHd3K93cy3qiPvwIR7z
qRQmdRKPylQtOTJmeMPc06ghGcvHHPoSGhD/MoqDHchzToO4B1HEADTLVEDuTx/bdyy+kANXXA09
CxPXbw6uHNcJ5c5keJwa7n7OQdZMHikunrb+SOE9C3IOZeszxtzrn2HlSuHCladbXx3pPsUgtkdl
kgrghb+x55zfTOg0Kvc0UjFiZ/c0EcwkiVCZCnokfpCHkGEHl5H2Yr1QYTtT3dT6GYzBI3lcvMnr
2r+8QCz4cPWNCXbeP5EHC9FhZYL05bTpl8MjXw8dZcaoqwmBFoIo5LOoRYC0koluPpTZB7leiHoU
5xAFexJt8smrC/cLxNYZuvcDiSs8Qrh8eR2bg+JpN+vhlKNFQ6WlcN5l71XqX7aMzx0sb098ovcz
5o0ZKUKG9O1iDsj5kDetfdVH4h1TZwTZmKHd4fl/SDqzJlW1JAr/IiNAJnllBuepHF4IrWMxgzIo
8uv743b0jY46NSjC3jtXrlyZa0UAR95d+83f7Dr8jmhQceCv2G/OhBnJOujQqCP388fxPjKu+WUW
vG4RzoCkspA1+Ave4K5RDEBWurlPCglPQvp9i7B1VPyaefQ1Zprxv/eBKjwDyUY3G8DcGwcP2WeA
aUBbLQfjuFwVjF4Jxp+ApE7jLBh8MbKfyZF/9pr/gvA/p+QvdmFY0Nn8T98Xt+6nfZsMrxosMGGA
4wtbz6/PyhoETqd3YgB02Wp2u1AYWj8as33sZD4hG5ytJoiMOBCsgnPh2NLpyMo66QrH79h9WzJB
3eSkwfChYUh6hw4dCLb4U6l1/H1Yqp29fx0ioHFl1+4EZrp3eL8RIL9PvCQEI++C0wEhz5pyc0ZV
ae4MzPlvg5Sm8IxqELidv+iIu7kf3caLUxyFTGykzCW3c3YQ6svap22L2RYjyS3eYUtu92bJPh84
YfMAr5iB5wEhEYz9R/iuuEQUJ3f0HTj6ML3h8NS5Jbe5INEkCQJ/NVtQp6daIhOBJ2YIP5zvlXnv
xxcJY5lf2Mt2IZuv63ujM1rA0r3OHqvvEfBsisbAkY8VQ6V0htY/WVWKUZxaa+bml+o64V0q3oXG
mUXvv3aN20AQHcN/X/a8Fy26X8wqp3u+5Kj/GCniXkxXBFSU9fgAbmEwMFSDKYZG+hf/TW7KLvRD
Qjnz+olv+/w3JpsHPGzlYxFULhx66WS2vocnw6K8jS3xDI1Twija6jHFMxIH33vswmYS7QRPY/18
bHWk07+u6vaNryy+HGCCndn9HDn5IvNEj/rACuZqN7V5X3q94Vhgbsx6iTuvJ7hwsDlI1yhWIVh4
mXihOyVRxR+ZJ0mKaU92Y6LC3iNOphwLHQ7RjLLnFQgad2L26LOz+9gSTDh5M7nJGCkdiEqb+x9f
8E4Nvu4HPyToGxexUMBN/uVzZTchAICqI4EAPhgZWZyV9iqmxB8T9zm2NhOlGWmq/iUrHglc7fhg
6sPsaxS3WVAZ1/oA6BkbR7pHtwS6TU5Qmt21h2kAmzOWxgdd4zgfE4+KoD+JRnvQzs9F/6t7xCsM
9CCNLcEtfkq/m1nlplKNZiWUtnRurYTcibk1sOXL7xxw5yT8JgRqYRU74cYZtt0Ui/GEK7xsW5IE
xxuYivHWHkt3hlrg6ROrWS/0tpnpYqD88wq0+ZSKV+oPa/2AccSZMoD0y9kGeV/jg7oqPAoZkG9Y
VUFbEcehleBh8e5U/BYENcVh0ocOoZKkOe2CrDw0YMbesBK5/xzPAEzJ21FlBwQieQ1ku9o2WJp7
IsdtFnyPIovLKddjZqLs6vvAXI2RiR1P+4GkXlkVR7ze11N/9o+iV/EQPZlWj+Lny+ESW/22nD/v
2aM6ZlvJcphdgOdQw6JgGXLR2NcSQ9/z8VefXj9vycW82scYQ9tkUB/NKqTtj6g/Ki+DzH6uiZvG
2+5NvGDEue4o/w32qBdQr1g4T+CwNdDpCwciMDxHx9OvNzqXn9lTEx50BA3DfQAWRd5ImYBJjoB7
bj5b3CyxXrTebJ+VtHgfXqsRrwbw7kRcdCOrCaGa9NkRHi96A1h9Z41RJV41xz5cWKULdZvjENHa
yao/V6znLUkBhQ/ySZdKA/UfHGEP+T/h9lpNmHW+qg93GBC5t4RjDypI7OxB5kPhbksZKk7smjgQ
8YyRB6ahodYGhEj3F+3gfLgmTEtHYyTdhNaI9P+ohtj6pcMUQdLf599n8Ttjzi2HP70E8WdkWKSF
yjDfall9/e7IOJOFuFB/ksFIVR4Vsfcw/WHB3SVr8ss560rz6vj2Xlb915szPCcoXDTEbe1crHqi
Hlyo7oBYbixw3Jo4yxOO02v3R/G19BnBclagyd9Gbdc/0ghzDtCjwBYqlzOmho5NJaOhYY3oE6i1
7AB226dTsJBHH7poHuXWBD/LbYIp/C5ajsfGZJ79vcgPoWezIPR3I+s+QlrmLP12PODEfp9i576d
kveDaxgUEG0Fqp8a9ihjqGH9r0huTGl1f5Gh6E4CCRNa3TbkrCmZjwsY9WB6t5N1s51SNnAHsDLx
0oMlbNiVXHbQHSk3aN5zT36OZ2rkkjl5yFGWb9KZT25/e9QV41VR74k8bQ7V1TifH5he9k21Y+TO
AXRDasNyZdmOg0vqGReXrMJrtGrZ90wFs+7iqT/NNuUp5WTkxk1+k1Xxg82BNWyEaxeEy/H0oyhi
vQN1EbnoOp9nad3gYzvC0O9xcsdYynj7zOrjLm24yVudkaledW0373/1Jl9j3YZRXeuEx/HevbbY
igEWW/rcYCn2vCVp8qEA+1J5vI0r+zCS2eT5+MN/ca5rQTWjovC9QZqwVKmhzTXzcR8nNZ1hCaAL
KMgEGscBzIfPfme3epH9q3HAVVhfTexqGf77D2jh6MYQFZpuGF77j+/TXmA8T0v1OrYDJTtoejlI
N4TXQB5Bi/9xn+sYKQlcHFVUMzwOv/G/6U8SGZ83fev4QPgNB23myj4SM4oCAVQDxSpMrMcqemeD
swHCU4hj1D06PHHvjG/+pnLzsqLjB08vruDfqDUYLzQ7th7lKFsj6LPSrf4M28MI9sgIF2uSIc5C
hu5eCOLdH0UB8Ae3fRWCMHDrxVw49q8v03n+pv7bqgKCNlOHqBIZADbRgiakg1KbGt8B+TG+B6w5
KgawDuidYBQw6x3Z9vWLOhT2j9KGwgAIrPR7GGjEs8xogdLZ5RIOhwDOcTjXuOTfRPS3r81nj/OM
cIhoIhhh7cA21U35KFIe122Ye7YE35SWM976rpxpv7porDoGGdMIRQAxU/pxnHwz246N7Dogcqyo
xetl8vMk6hGzmTm8e/F+VExecEyNkVwz8rvVDHwrcKUtacD4A/JFr/C+I9liz3BHFD3xBKZJOdnz
0MhbG/433ghUYDAsVBgwnzI7NMutuXp/Lv/FfmcD4v2ZuH6plvyQdSjhO0ulYYmOJ/vnhx03u+Z+
DKfkFHZzhOp3q0fmvdfdkaNlNywksKzbHBt+QbS6ZbtRe1Pozfhl6S2b+nus4LZQIdD0rFicv3nj
fjPrdf3opuKV+/ZfvY+GoIHOAGEvn+vCTdlHwk/pvBVfuudWPyHzRoRqRZJT7yUwCiga/w0I/T/F
/mBwszREDcnDxE7v9XwQR6Z3UmO9nhxj5gd3XgNCRTLCiT2SrJgOG/oK3j2ULThe6e2El1I0c7IP
xv0LRhEFSuykool8QtKM19tXNOMNgAS+JTTnvJaZK1y0rQTmX2eLV4L+gbay7zpyJc5ZzajwWkco
BRBILS4sk62+shTMjtnPJzbIrFsKG92eXZKtQGwP/fblZscssyoGlRyFdPw0Mt35mIPjCXxh8/Zu
fYoZzCwY9T2/152jNwavr0DpjFx11puhFS5wtDqCjqU7y0vdPE/fS4F7ZwT0lzeTVb7+4GqoHweG
WbcMNeVubLhFtIj7lE/9mY8bu69uYJDI8Hka473RGRaUzUUtSAUr/WIqlpn1vld87R5l9LdKzgcP
ciQ3mW63BR7O7MRpvE80s4UIYs/kazUn/e67edf7KniguqchLDiIq1zmIglyXNu5nBlRSmsLt0b4
XoZwW3ECVpS639dyttTUW1X+itpaaw/T7PENF/WTyFFQkP4uJUsoNinWZy9uiTUc4nrdStab4bSk
rgV6CXvg27qn3uRbWARK6wmtIxfUTw1VHTe5ovxIb1fEV/Q5HxaKuEkkt8JDcDBq7V+L2fLMyjnu
pu7rfZ8hpSe56m9w0Kg7yrfbKzY8K1+Hz1WhzWts67fASep1KUUA83ujzm41q241fQDKRpQIkKMZ
Qv3R99Ivwg3y4SjuDYrRX8wuouWz8Sa5iWKrSX2BbJ/vI4NZDbErAZNAG8+N1Lk60UvBGqQwp391
BThpfK45k9zynzqYTpvY6J/SpxHJAfkWGpwnNSSy46fdYoEnujPumi39hpQ/D8KPWJh8LLELpJk3
tHb+NpvXJoJPiG1Z8EVmvTGbivlwBGWkLPVyys1ACFNYbb0ErL8XerJLEjPjh7GtKQ+uVMEYjLsT
uyLQWF7kqt00hhxvx0xrNqfExXsWgN6p+8UdOJon8H8tdW6nmmIhl9jFe5FLll6YHZTLx603vbh6
Xjrd1JCYRUb5HOsxFPk7Mt47y1CNvenHy6465txbKLKYdZo4KqBWMFRqGU+7fztF+JPgz/20M7x8
mv0AVMp4Spsoc1+AV/sVe8P9QVGgyTZsAKk1hnn5tJ547jBB7umQEyRX6V5mY0FmUo0ABrqXwfRH
+eOpn8srQ90TTDsL3CWJJv9fMz1ENFPFV+5iNkqpWkoFQzBDxPVctBNzGgcJI5wr86NY349N9lTu
qZcivIt6sz9xKa3ska1WU6f5LHOc47Fvh1Pjrn5W79jo9+9NKtlyZ6lPJ2/3H4JIa1agTGneq64Y
LTQt6BCmPUi/REbsA9nJEuFM+JV8M2IkRgRiI5a7qLimHNq/bzbuc6fGwZTTXbdhmTuUupHJDz/0
RMPSYf7Hy/BO+fpZUlWw+A/NSDo1u+tTsFSSufwHVPzBWl5dzZ5OS82p+H0//Wr7JNeUIUgHvgVl
KVhyb5IMJbkLO0KVhNMgeprvcjurzDS7RPSRdHvh0afUzIIydMqOArHFi7fTXU8Sk5mJtkpf1iz2
EdQNU1MnwkWcQt98rqROlAajSqs14/NHciokzswZfEHlIwAxytqe8Sn0q85Ya+5asSnl+zu+dg0O
dp+dzKzDffVdzpJAnW3E7lSR0wso26brhkomSS0zB6Vlos9zaRORA7+HuTIjuymCIdtJ2e5Vk/N/
SisT7E8DJItWkbLNCu9FdbbecCxp5B5Vcu7q1aSnesyRnhZHabrJut+PXBqhUBjUg0vtkcfzhmyu
WEhwB31talOuhzPwi6bgVRnZ9Mq+GkK/bywhchK492KhIsNTDk/JKvgp7Ly4DsOZEb4oRhFxeirv
5VWM3We0UUXKCugLP3f+0UUO21RVnVh7dLmf4SklOAqZx9uVYgiZtN2q8KbN4aufNdnsK2oi74BP
K+imFBpl56X5TorR9W1qbZ0N2+jlyIrVzoxWd5qOq3E6+fRu5gTWgdBYLfrXKW1MqV1NSR/TOZFJ
Cc1ZaymymyvLWrS77tKkqy51NSjCyskVlw2uiHaO+pKFTxQMTWQkoWJOP8aHmFl6+u418SaIVF5u
R73kdVJxMNspL5d6wPMZxNlBUgMd65tUMoTPQXq54gvJm6097TEeUiL8mLVoyqlVD9S0nYHkSzQL
mCVCeM7xPTGejdnoP2G6UtNVmPz2T3vauxGGyt1mGj1S9GOcIxhMVpYWcQ6vMkzC6NASnSkqMNHJ
Hvxcba0Q76G310D/YUtfemrkxXtdXk/AMB/v+9kiwBIiT0VMkS/DPmgZPN/MB3mtMK1HTt228lru
B77Y8qqY2ZS8+UvIXL4pf7bT6tYW50oFcw2/nCgFqeLMBskoFESauTjsNCpnIEL9IsmU0ljcX1fL
XwZCjRe1JNkXgeHK6pPZnG1dHER9BaUzojv4SKhyZuuQMpR7/pWrSBxGXY+ygEOeZZbo8QmG1kDu
OEc6CrGvoCe+KgCtvX7S7umaxR4Z027bj3V1M0lRTzo84Hg9nLRT7ggpJQshcZvWArxFUaArgfS1
XkAatDJP1qPzqsbxtbMNr6NuQG0evORmalO69aYbacfjSI46jIpk6LvsMSGxzCkCDF64Uf+p/mQH
uSLsH2OSNrkBoC4wqLXZ8x7ooJBcgXeo71XBW3bDiVv1gVIFBUuxcpooyJ9B8uX3T+GFhQwKnUhu
ptkvqAm4o6Uou9/UbkU7zZdDZQkwcszWhQinGJsg309XbTniSqF3G0iX0ms5z7Uq6NBUvO1B8jSe
8JOSbFfd0mfQVIuYX2DXNOGfgFiOtT6knJFbQNP3YzafLTuBJcA6fb6harkv/69UzWoD6r5fcMwS
g5m+ShpAbmO3OMmgosCwkWoRRvVk87+yIZzZUpb8JPFkYaBBXiTULIf5xBb89EvZZ+aHl+YRYSO3
e6UuH4gLBm5zqwU46KOIVIFNAPCnQsVW7lg8G15oCLLr5AQlvI88dF00qLrAfcVD9oqikL9m6XLJ
5Nd3Yep8Hp+HCOqnxgj8p6D332ih9BDNkQ3dIGVReEW34ga+QqNdrumGm+C+F9urfkvmfiDbiPiY
b6ZDypRfKufNvmeiln5rHJo0trpd/c6s1BG9ev42s0t2SBaPfi5v4IsCWA16CGfr72+0UA8vNKep
MT0hRTc0N0FOyVrfJnDMq4n/8eEkYyP2Kr9H9uZDqK6TdbMWFnViljuOU4BubL6Q1P29KYyJINLT
e157g5v4vd2vko0SDAFZPQUz2mNz68nSpB/taU4yQ+/tFh1suQpZyvxObinXb7GeaKupZIvfZdev
Qka/VMtX5vDrUz8R5z1Szw1nmLwR/tX1fCeri1LyetEO/1F2+2zy1BQu4SF5SKJNs2o6lqTUCzf/
LfvFFUFMPC4RjwOuP30zANBzDaVz/QBf20W0izzJU+4Asn9KOfoin8jvPWFTU1Z8MUmMrDSoWCIT
UtUH58yucdR1tJmdGyZ1u0+nw6aDerZWY7Jiios2RFsO14w2h78oHjUuSolJBu6REl7Df2wK7kpC
Ihdty3205eiUfboRQKZG4rX/PojOIpfl7Cp3dIUe2ddoVQT4pxgJ1YKR31LfUaIck8Wgvw8nPi2q
BjMMuu0rSLbFUfNex4J5XFwO0p/WGOfqqohsrOnmZQ2BsI+Osk/2dHuegM/MY2qDKKDKaotBxJSf
nBSTzznZJQFFQhZvw6d8uTXVqN/BbH/S1W901LAabix9K+MtjCiDih623tpYHuCPgPA+iWnKXw3z
Zqk+PqhsCTRI2SIzJEsMndZTSNygrP4r4EUPNqxHjGK7PO8plccQ9zwksw5tMz6YxgppqrDF3fhk
cewlR1RxgFzQdnJNyOn/okNiTjfRVUU3Rias2TXN2na2lBFStbR/DavJWGve0+92z+hoLu90D4w3
M7tmwcR+kaRtosXHed40BMeXwcZZHs/AeTlXL5H9XpNXTY/lPry0d17kom6gvglqlIp5HVjDzFT/
pdA8E9xLkiOMn1V6n3NEft+f2rngS6vJKtz0FK3Gwpa8V5lHFTpfNuHHUA8SNZhlwlE/JWODdZLh
uqk4eYmf/2SLYRc7nQt4g6+DVqJaPfUznA1oocg49TIk5OmqInlyQUAvHy50mdjfFWoJ6z6Bw5zA
dlYo0WFNE2Tzpn6KLUgfW5srcw19GZ9w2V1GkeP4sQVeuWM69vm1aHApnf3ref6qWSSmfIPacCTG
GIvG6/haIiB7rqXGVCjWYE/vFCyR3tPs386afJF0KFuCTXjI52xSVgNNLe19kpriqaSM9o0Dbqcf
HeORoGseBSvoKHKYsqY9fUWW8PZ0xhrM1tNzYzUXvtprJjGNuIp3V82oVWqjqOQYgqf9aXhJcVuc
ztfcltyflWfq4zM0ayqq/Eq/1VbilQrFCji5n+1n6wn+pim1xtvnXEnm9/wiFa0N4g5eOwM3VbW+
69aefrnd3zVF11V3yM6qN3U4ABeFD6K6QI8Zq8qJROOSmdkR/3q7thnLMw4TpThud4hzItSjyWLU
DjDIyps5EDC+ZsbrGg60N/PV7ByeyegC7UhZ/oxCm6mFu2xT+DVSvhWF5Ue7fKK2sKN/xSJ0Zv4v
IbRadFZEIyxmkghgZ6vp7ggM3mt4YAcQKqMMOYYsJ8s3+G1mkZkvBxQ/89D1uTFFiBg/g693vGwG
EUXYOCi/2TAon5IA+J5yLDIV3H/G2hntVgdxn7sFDYDEh6DBPea7SXzFvf3FbshrcU8njLmY4Saz
pzKGTHE0V/vwSSsr80V30Zq1+1xF9FkUi/Geoh9FxwTTbzPf1UYk7Beb/o/DBKFPyuaKtu39JFjQ
Q7ux01fyO9oj9D/1/OHY1EzFTXdkZBC0qt2ZfzU2BgWTyT4ObJUj2i+HLgKC8a1igPLE7haA7b1k
Tx00k0xraPwj+t+5cOoo01HqhryglF260znd0la8Sm9TesLW8a6m4UP2hDu3A4fuf/FgDH9kPMXU
oB0flkzeC6KhCMjHzFzyhXYE7ZRIRv3CGaXBgsHvW92BrYbVllFuznyUeldIYY9zctfeI4VNKKJR
9zjaIu6ON/0H4JKxINuw7RaTI+uVNozmXJyFi7gT/BACbJGeyASQwMBgMw3G1I6aG6+aDTYxjmzQ
y+uyKU19g/Ybc2Ev24S/+Y/4RwQw63l9nx2yJdpeR15MvWljHokNaCwQlJsR0IvEzqiDmeHSaAT1
LO7aOfFibGLZp1uBx0+6T0cWsw/oPhGg7Za6S+X70R43lJRPQLfRU0JkNANuiUddtoTFax05W2Xk
rxVjW7vqvLyiMIPrLhcSY2mFebEPVzQFYI7Obx0AyttxrSWX1E63uiX9Q2LEa6Lf0ZB9kCsbAkI7
enXcbN3hCV6s++PUS347v2F9rqp/tCQtanpXYuO57JdT2npql5x2X7KppCBbjB5P0zN9QZbgybQG
KAggZkCx0uTa3PT4md84SjP/adCPEwcaGvjRbPwHotMFcdOYd+3dGeF4thYs1HcItCKr/xjihw6B
URzlCMDZ02STb+lO2lKwhdlx5fmbByO6BQBpWCoPgN2NThspqPzqoLuiLcN7HMNTup18TCRStmg2
eE5uJSbjLDRXW0K+GnmgmIkTHwXuQRfbUISeFEy2XyudP93PvMVfI3E4jta0VVCBLoAL0BJ8ltp+
LSSzvqqZ+T3QVcYR1AZfJwrpKGJeGaNUQFLjMGn+YkedynvTlcc7WtVamOM/vo/pbOA/UA56KIG8
gwSGhTEJaP1yCqt/ZKKhzlOsQMGTKCUGt1uoc1ZTv0yvR7Tj1oWat5NuIwc8v0p2IWUhWEDjfX26
ujXQ1nQJd5r1XN4atFqZ+3urOTT6pTBHyEvxdYasr/uRnHlipdt26rz2VK43BYhpTRtVcZp4+XJ6
l+wRD79N7pw1s59nNsKDlHrFKl0km7K0+z+ZMAmoTs4xXVIp1e+OLp9yMaEer7MEdmiW6ToCpoJe
XOmS3SU0eJwM4DcGy8x2LXX7R/7gOanwdAuBC6I8Z1FI/HjyqbLgW2xin5e7qDXdCaX9+iqwsHTa
IpB0ZGa5Ta/lUnpMF59FutJ4eiRnR4lFNuoV0CJ4DBY5v1dQbZa0a40bnWjMPlQo6ClmcVA9ztJA
sFo79FB9LKgMuL35vIlB+9Pa40FOnuZoi1F+0Jzyx4zGAn/yb+JHxIUHKMd5ov1ZTdw9itCjvOLn
ckMrm7zL7ixcGYXSiXhWvvHsUig6Ie8PpPGu6YTSXfZPPccqY3XVfbRgXRmtO7XaW/2jB/VOYVBy
Yn3A7sZ08XJQ5XItT9rHJhQul4KXEJLovqTjbv9GR08ZmDm9sCj0YfVmNcMK03kDyB/CSaWb86Gy
BWYwkubnQ0awLrS1wBqgCqyZyKdbU2hN8efVMJ6h/3n/TAIBf0V6VkT/i2Dza8joW2isgI4NKXNL
qiOpRk6X3aZeZSUfpdm831aumZ+DNpjf0JUXeN291vH8Dcd0SHXG4cffY0y9fKdwZP/I1DUHA3H4
NEGPYzWtF+puqNgySD2ac3eeMOE0YSAXRKXJlIrY1gtLlw4dZxG4kHGI8mKm37+Em4PabMVbzcdI
rHKgHdJMnsaECDvzQiOMXCBoB4SGh6VsTUGooRphj7FZpWPKjQqHb8aN0Y7HRDuYM2mR/FMQhiRG
0lgf9HGMdCZS4XrNLh3MF2bmpd1x6bFVIkZJTIHn+YXDOMKOyJ1ZPdefqRXvypX4N/stuKO2yncP
6hmKdhH9Axe9SDj+8ffpbiaZHZiUBBRV/k5wyhXf7qRF3OHGbsm0yIXrLDvWjVN89+HXkaWfKeKL
CS5wgqdkntoGMXM2d4pLiybSxee/uNvNKBeGe7BKDxKX02MXrpPvaZrTzmPlg0lu1bNek9DUUZs9
V/lz83yZ/FgfvAyLFnT2klnmQYJYnv4xvngbSbLL6m1J9sAID0RmNUxqQGzXMm/6OtDPSjdquA77
/QTpAw3Q1Xoqmb06J7Wd0lVFdssXdCzJdN8GCr0OucObDD/FE2wh/kWjfnCBXiHaJPGRWv5hoM6r
0yFWLr4inJyp0qGJhqHYDvP6JO3y+fe9l1SrLzfNxPk2QQly+24kmfRLDNTJdaKZVe1Jgqu/raKl
hgChbcaFqxfzWbUtScVlW5Mdfvo6N7It0o2C7Kicd40tFXZOm+dzI/T7rlpXUCOi+82demLzuCSE
xY3PutAntkZ5O1kOg82KqnNa9KgCGdOYSgb1OjNHNczSrdYTBT5noVSbng/xXVX6OmToFs1Y5wgY
iZ3Oy1caY7pOZWdMBSfHiBGq+Jmijr5GsfX5jYGiy6KxWSaY9Vwzoo3PEjrCWkGvQGQIKVdNiXlA
QUKWW3uhR7iwb5UP+Rv5v2w3mBxpBX/J+InIRzbkp1ZzHTvAC5fsk+Yoip2L8S23smQKv9ligj8Y
8HInBa8FvA4aus6RdqUH9Xj8rvNTfQJCeHJuNmeud7YI/0GXVg8ovtjaqFgbdGumkzDUS0NH0upW
6MF+cWDITubr1yx3nsgIfGJyRIQLF3SS0liWswnl3/JHdCFplun+8bTVtYQ7NvGOft77hGMSTy8Y
bZC4BT7d1LcBITIoo88CEZR/Y38NNhRMswnPUWvzIMa4MDt9faT8kPj7J+rAfX2Nfl/rbDJ2CjPI
ZJbTkkbnJ20j9L2U7iAbhOkPRZySTgGwh8ezRvED9FdBOjOvBNKO48K/98LqfDbglopNaijLJ4lC
TIX69xKZ7bIM6IUGaFI2Dp2eVGgc+TuGEcmgdQ7f74o43rr0Pjl8IuZi/jdLz4YJphbeGtWeizL7
dWru03kDFwKvZcOYoDaewFmML/edz1b9JTSD2MtX7OtuQR3WzpckSABwdf/GhxCtOC8z9mbBGjF1
GL1WdKOjwBpD6Th+obGjyqpaGhTSRaqjD2zA9Jl1qVkvUwfcsZ0KRLzpvQwku/qncLBNlu9AYw1C
WJH6D6vPbwtrQm6hINf4uiU32RGIoG8gcG63NItmVv4oHPIX47MYbjql1j/uxj5zQnpJm1N5LJwG
ARWwzNLRf4Y0gdNsKCyadWbpyPN7Rw1G8V5Mr5yYWuQqQI91tJcu9JupNoPGD+hzll1k0GrxQswG
cov2GWnqdnb/7JsNoYFz/7Xoab0grJift5kjWLdmIr6G5UoxQ+bpfOFsKl8D1vwhA2C1/QyYXS3p
LpQjBuIZCsUvU16WvxGt1/gd0w/2mND+HZRLum8nfhw83dp8QfQBqPpHtG4Yr3ciXKfX/kGqOGFg
wW5Er5QDLlP/9dvAp/IYDXU32zUecxTBcmPfJIP+Ee+PfZ85HvVTHNCI7SZQaCEvZ8uJB8LZ5Mu8
3LFE1dDMjym5e2bXD330V+AVya2zf/nMIoQmfKh4NQTwOOlf5HMLfqZnPZh5OLh54WlqXYYtRBoN
LaNPzhM6FYHtXdl85vkV0MDDn3rPgEvX/2bnictmvJII2NJPdShv6Yqq6FJE+XvsGTFdBu228/NV
wUww9QCwYnWnNsCd9Fa8aB8jlg0FQcK6DLQfNTHq2/On/mN0qknqAWUYyFxVB3+wjXx42jVYZk3m
DnYnkcFkjy9iS/4leXZKDy0G5BAZF7P5oZgd2imVC+UJ4Z7anAJ2ziKiMxhAm17ZTyEANrPkU37t
l9k5PIlM4KG39UW6kDjh7gtgi4Cqe17xGpLg0qvQ+PG8rM2EQSTus7AqHBsX0XkhbKrfkDYBxIK1
lf7ojCGgL/qsIMQ513+UIQIR2opDWTPB+YBYf7Lkly4MlaQZN12Sb3svXlJzaVyrYRMBAnuMzDge
KQXMOSJmujXV6c0o3aer9SiBuztr+UWZ7DhC/28z1z/m/79TrdU7PcvXZj1c64DkYBPvXgsiC6wB
dIXKgdqQs3T76QTuQwvG4/SFpd8M1roE/yaHkV54ut0dyUWQe3rw4khrKoPjSIUwKk89ZZi9sv06
OuZXzwAW5WVkFsD6CPT88ImivymKZMStTHr5z22JdaquuPYlMqhxOsKHTgd2Qmq+7h+v2tML6uQ7
HjN3E7fNyNSYYd/SPyKjvPkPeoPBXodmo86rMTFBF3PJ3YgZCekyXdZHDnGNHlHKhfvhyNl4UP6a
Bak4RFt+a3z9r/A/Z/T7dmXhxGp9oPmNy5RLjfbxdjiyeilHzKUHRA6IsKTsAUUTnl8SM7ejR3hQ
D097wOxUEda9PZ7iOZwLFetTc58s5jFAvN4mTuqqu6loK8DwteDBlKKfL41jabYfc7rLUpNUpr+I
oVdhMbGpTgxYeP7ObEZmVHfxXzWnJf/jeRwf0VrhVDY1yIuZ0d2/J8oRBciAPGP13g1H+AJb8Ohc
Ixgt38TR6pDfhoCw96XHncODsFTsJxu22YSy74lmThf/q+CF8RXHkpZaX69ng5wTOs0JcNv22J2Q
0R66eWj+oSvZVaHFI2ITcYaEg/Wdf1hSRKFv5WXOa03udyQBR6llvo9clnSMGOr8wzWGrJ01BduP
r8lWN/8fS+fVpDqWBOFfRARWSK/yHgkhTL8QNDTCCC8hxK/fr+5sTOzsxL1tAJ1TJjMrq13QgNzJ
1RwuQI28v6hg7cze2bmm1zatwQJxiTn4byQBHZoV/dLTm8kDyExjDSngdLbWVZtiw6D/15AcxNqu
yDhuhFNo9wIl/N/4b5R/nkl3dmTmGYB8a4yPxjNmBJWlGYBJyDVTgjUrsg5gfGOj5/SM/GgOvNdi
4MGhzdkKGHeiIkSS4pQTbIJ0viHUgI3gvYzT5mN1UiRqE5FFnZ033SOdv73mPA/dHnFS0Xtpbd+J
sg8mImU6trN6RkpwCFhsHI+dAhcsDacPMtAgea84CPxu2RLNQBify2+Lqom5+e9mYJX+f++t9Acs
CW+D9bQYOWUO3kAw5JSX+dgrfklnJEiOByUQ/wJH4Ojl50XHAxkhFp/+zvaXZDlT0Qh/danMfYqT
gD/HcOAYM5h3jrmh8SgBzMjGMXj8GoyrNtdApg+vsZ/Q9FEv7UTryRvs0h7kQ7sOCXfqduQMUhpd
2huWjWXsxQ1IlAHElIOR5hIQEvij9h5dezCnrwUlXQKeW8dVEy76nsOo15pY0TDRxlvsB8PFJy6n
z831a7xV474vYXvSvt2n90zCXtosL8QdnzqVQkHdDkFENGYarssbb+bufDAs/fo9gpZK875jRDL8
2DJKPk4OFqp0LGFUzjwI0wdkTMWz/klVMnaAhsyjOQxK45sxm2Hi0kdRpDJT2PNUxj2RaKdnWzJw
AY1idvhyfhVWha2x5B4G/UAB/+tIlrS1lF4+xlsHQxgmce3X4iiThfwWQEPOBNvsvVeAFCbo0Ux3
l8WspUq2h7Pr7+MNzt4kkHZEZzqgTnQDiG3NUU5Jqb9RxQE5/8vCDv4typTx+KdDegg3IBGIkNfW
FWhG+QUiuiCLm5ZugZeDZynLry+LlfrBa6LSRaqTo4cEwvj8vSZklNlldvb4pW8SqXXaC65JR8/L
fIBSTKl9nS/AX0Et+Fye6EmiM3A04foUMdbaB0PKSJ6k1ZZYoPxSbQUdczh9YR6vJWdQRnxruAO3
u6+WUQtO8Xe6T4EiTmNj/KdyuT7mYyhNNkeILpU2FFz/XKNKsJFGPuhKQTStu3vMwWwhNyB7NZB+
OmhrvdiMnNtSXDGf1GTw3tYzBaCjVC3hu/XPVmG2YMKESkMRzURBz3vg3uNqCcIpoG7GJvsyz7qO
NY8y8eRcHQCRY0bAXSGT2nYdweevy4NzyIG/qJyGiNuSG8imSed/sjrmDuXvWMLqCbkWVY6KhgHd
ovVOj0tcD74A24xkMRM53BKMzxRdY38BNhPLAjssWBaN3jojsyQmDCzyHkg5MhWXwemzPjZxMqsp
zqmX7yIhM5+IJ1zqxCdFzMghAF+jK4+5eVEwnAuzBzDydQBdymJyHpgjhHbsEDla5TPxtflt7HyO
bqHp6su8jMLmaDGZX4OiLIcU3jeIas0RmoARMSM/TAsQqPJoPBh6Qbn3dorHClRErZ0urjxH4zI0
Lt6oNe7zCtaLofqkp5qgV8PCqUq/ezDPYJ5Y634CYINeY4KRHOKCsLNUJv1MLPpa+26hv02UDMDd
xvSYHsC4sju4s7rYTEpDLQLi6XnptMHFphi8xt0lmzVW6hKIQUA4eGr9viGojIQkUECqBNc/G1Wl
w/UyngDv87UUqsAHKZdys6IE/WecEn9xXcm+3NenpW16ACQ9q3IK+xCOzY7ZI7w95xeSw3PxRHVH
xzyOiIb0rJcJcYTWtJzfrQGdCRn9RTnfdddTmA3KUHVZAD+OE87TaFbsiT5YgMhgMm+DlsN8RxAi
rjajRjCaEGKJ510THiZa1k0V6zMpFpxJ6iCUEBkvJJDTzCQBo3gytcK9U+IWj7ygw14kglVCC3FS
jCuVK3TcQqUiHpjVCwcnyAdCMG8MAaN5ysn+3V9gwfqXkfon7KdLcfptdfClSoBKFDzA9TzBG+TO
y+4mSigDv1gqeGxt7RE7P0CQ13gAAdinDm07xsWETgjavsnjXm/l8jKd2NrvlgthAJk0W+uwuYNl
MKIq533FEwL8+uwxNZ/T2vCQtw/vuHr6IzrCSUG7JWybEmgmNjcYER2sN0kVpTHNKZNUuAcyrltt
l7U4hPSIo2WkIHbMRrRn0+NEWRiv7FgaoIPH3fVrrSdDjZhW24XDOCeDDoxDQACqOlEo56HZnejI
nK6xOfhV/s3Py8uqDiEJ0Zran33f7oYsAogPG1A0ZfJNmViBWuwv+piLAb7y6EfolRg5gKiClZ2r
fIKAJJW1EfJPWz2pLCqM5PTHkhhWAwic7QHU9eRiSz/ecc42bRLBq6YfhL7DOWTg6SD6ds0+MUtU
HHOVcf3a9GkdUz5yc+x88ZO4ETR2/QkyLkTMmv5mYoL4T79/tpsAMhFJFBnsTeRex03wzoeI0in1
X+ETuJ4yjd6b9JwCqT34o4ah7y6ei3BzdARM9/9CQESty0YlSrXjdh28POAqCskPBAQm8Rh24NAW
krdqUpfZcbqhSpTj7SU8fH8UPcJhdprXS66LSf3aXVx/aBD3dXidixoGfH029joeZ8TWfMBNoTIq
FxkUlHPHQjcLqjTwS9hl9Is08hKTKnt3A+MfTq9bbIMZLZN0MyLmQ0JknK7GfM3uxm3B2TO5XXj3
4CtpXCNKeurxk3/nMjN4CkR9Md/z4RjuuYpwdY/hdzQerQhBhhMQJWQjo6gTfSwrL+iwH64YUqhU
d2haza8l/B7Etk0mB5O4WjRDsRADKuhGydSgcJsDjtiNYCb1xTM+TQFL++xy4e/4Hp5iuXla8Omz
q/si6g6XPR6EpwRr8DXZEnIGehkzqFgyKLNm1FJ812XBnIJfFJWv9djcw+NccyFSmGg+T+jphyeY
BbyCAri9igqqk569YzicDbCoXnapPTI+epQ1f7XZfZPe6TkthlIZhvTHuxFtN89O+BjGSacatVAO
9Op/jQ0HCt+hwhzkjYdvha5456gzRUxxh2FWYGqqqAHXoHylgR8ndwaLa3DPEPwo/AL+k4dVKom7
Q6URDJgW+n/4YqxLddbRC30oBLKtTRjKdPABW4wSWDBV/0bAsnwb0E6CX53Vy59T4NMzZDhGvLQk
uSqbyKk2qzk9rE1h65/Nk1ttRFZT+Xc4f2YPKJCpR6jHkYBAND9mp2nPx2XKfC8qd5w/F5r12kL6
JncGP1oWoYqNDQHHPUTAREWrH5xr1P72URN852XMr0dSzQPjyOsHxhsY2h2ZN2m8ADEgBAGrsCNp
ghNc+9rq2FgUid8ebOfPcHHcfmk2H2a74yHoh5/uzQTow+H0lF/z5rdzs/mAmsUTlO6gjzC4aAjW
k5MPAkEwf81IqATqK3DzE4YHZVqFbjDpOWfuY210AIdR3mVHRCyo8tpkZKEpu6O7G0w1owhPeyUs
A3DEng/bRAK/bg5TkmPA656RV5c1R0uCv7JFduHBooD1U4m9whFw+9dYcce09A3/BCjg0oUGXVCf
ZvYPpIFdZa03UexlHSjbKdqRCCFX1YUi55FSvsOFezUS/WjtchD1B3mJGtb8Qm8OfJiucfR//HPM
t6BBeZkPrwaXGju04KBKHjJUvKzgwXxBKTED0Rc9R4I5YcHGcsXBBgWDyiMsOtld5QnAkdJQCgED
bcfqRnCXkPYblGwma8c0c//AZ6Ymw85VZp/nTLZhGEhncNbnJ4M/xutO31G7pvuM0i9osYCOwL24
PT6pakXZfbJ81gXEUhqmaa3P6aT0YA/9CAdL+PbAq7oAUPDO4LGCuo99zSnhct5kxpqY3dt3KOHr
LL+DcJ38k87N09LDtIayfIUIhvUV1zA/6HvXnc9VhrfPulvmiFj558HsWQFdiUSASOvvAXKt/YM2
pqCI4RL3UcUgRSWBcr+ZfkY70rroDfU4LuM4lnKz0XnZ7v5Ic3nw092OsnfycI+i2OBnUWkaOcJo
IsbFXi/IW6JQNPl/P4sb0/L32HBZKV4sJEYaeuMUMLxhvGa1tynju84HkwFH7bp63uCGCfp+86ga
HWVSzgc0SkdjFCvmQg/9g47VV6vzRvtUAE99dd0gDVsh76fXJolS6SXbvw9jcTdy+cX4k+IQNi/8
+OwJt602jMPjjJcUq26JVuAMagWGCe8PvkNxOdRfNq2hg/YOwpGbcg/k+/HedEUqYNDfd1EaKXps
dfw45sEYcZ2U1icHYzKbWWHk1KcnfcMyrIvH+3pwJPJu2DcVG0yC9KNQSDzMKz5dMSMO+rY2Q1WP
sxLBKMAuyFdKSQgCZoyYleeZiHsRFcCZHlbcEjcqv7zm2Nf210loEVZrxAfDcDTPYUrCzQY1sMOn
8+8VvEw+zY2cOj9WUffE/j698xBINz7/KSOaXUvTl0HKlI0BQHRw+YTTVPbvQRLpJu3s1f/8YeTH
Y8u/VnzzVjkPUKz9dJ44tZO+am2Il2NY6uHKOrldE62VS1PNsCY3AjOaICAvWWDpXBMSChx0ZpE0
Fs7072R6yWIVD4wNDhBynyocD3d8WZDlq9iBc3q7220Y5lmDDw4eRnKaXU4uOzE4ai0/D7RI9zd3
qu2nbmyMFYUtASX5OyNmTOCQxo5FS60Z21C34pYvUYPczXg13NfS2c2VaB2ZaWH61mIRxla+3+Ot
evJGOlkUPUXsGynmYfiGnIxOCCSAfZR+h7ljQQdx+azvEcroOQ/AsBBNcH2t2M3xgK8wCIDDR2VT
YkVHfW/scJ9lf5Peeut/c/AU1PpwloBr+beQQ9AzNv6V5irmFhf2I+BzYAzAcX3OZBKunnqWu/Nh
tFze9MnEs2/6fJe2bhaHW46BfyEF1zgsMaHIZG9jLWVA+d8CwJ/fX0wEGOBn8NcETEZ7G4wwv6vs
KGLuU18S03bpTktGSbqr7ON8AHAGfGGDODEii8MMurOxCRLsjYh6Y/1nZEf8tPBjHqd9H1EvP3fo
nEJsvQDbRig9DpFidVCGEDw7nBSJD2APHBeGaoEKE3wgzSLjaogciAMlJ78gFZbG7qIvJ/bsNPni
RDJ2qUv4hSOGUHGFAg6tjeVYV/ynN0ASNC1nb/xhxtkpvJsj8+CckSkMsfyCKDSoNRq3gcEC0Yfi
cAKoOENhsB+iCn8CPdi5Bpq4CoRWNgaFGBO0grt+ooGY1t0xO0MmYHRMwLYCCc8xk4t4mVB13EAU
aTWvUCrkDhsBLc8O5HkOEExnR8Nw8dBtcd2/nAdqNySoW4R4VKG+69KD4l/K/xz4EZyIOcn7rg7y
AmQWG+5AN4m92W7EB7/jL1Gf0IUFTz2H2aYvamXNEgo4Yr53XRsPoMGjrWpBRzfbV7zhpXCG05Pj
ZuC2HCQzzbiooiQtkRNQO/oinUmkhRqkNF/M9a170LLQsMRZBVLi6FwAMT8uJif48fuD4G73/+wZ
ens9QfaVyhTy2/1zEivk+hshy8le9shah2jX0PpIeLqCYS2SBCPbSDGfiARQxTLpmb+B52IXDARZ
CocbuV/yWUmYyGK2vmAMw/ePLO4hce9qoL148EGuSr074ZowMoBb04fKnFkMfrQsXIgNEEG4q1hy
cL4ZGCFtOF8rn3bi3IyZ5yxkXbhl+Hvkn8Y4q4353o8ri9rCC0Opf16IMlckIYBhm4/+qSOkUXXD
3RV7zoxO7nq4vEIfeTNvDY8RqztZnI3pwaRIqrCqXp0kqxspUUQSaVZzBiQ5PY1hwB5vnkh28Nvf
Vs/Ip2uB9jUz82NJW9rP5klORnUCUHjA3pruAMFkHyrn5lFnHb03v+KO9v85XXGmwDIUnEjG8dnY
8mFDt78pmRZW7rrDWDoz4malO86jozsxb5qDZWzizcYnp+93BPY5j9v5CQLKllrPsr7t++4ejMsO
3Bz5DDeR40i7BqR/Ajj+R/m67l3326DGFTigTnHTKNIYw+4aQNZuQ5gXywbwuAlmYpxaBGU4LbcG
5hxMZ8A71/ptQa2c3qMqWi+UBR4twIqqvekZNN2hscnIwId44bw503+sWxSS26c/A20POBr4Y/PB
M0WoL1jvxRmk4DUXi22CNxnRR98uVN2ngu+aOVx3s0h3B9qN1DV8SbYSZrd0dWPRNsTfqWRdKlt9
tdnkAHODhKBzxXeFT9/Z715ug1WMYS4nonaf2WN9iXXDhg9ut4NR9iieJBdys3bz0psHKegGmCdq
MaKlZLAWP6WuT0yFVohwHWfYikPEufCPyzx+EPtrk9PWN429iQ0XcCMbDhhR0+fYOOERhSuyfKT/
niWiZWa/KTHS9G2zDlAitbwxgsXGJ1R4u12jm9ZiZfmih7zogcsBzqkEWIHm+Tsz6OLC/7UxQdnK
EH+PlHAPcQVC6glgaGGAOx1LY3bwUTM4FTrPASkc4dT9X0RDBBTmlJxX/lkbl0CO2Ji3m17ZgPD2
IGEYS3kBci5RgKLf2L73nR+lYFJUh8YUkQBGtOl9YIxZhHEE2xDv4xJj66GNyXEEiQsASbPccd60
zQeq4IP7QdJQu9fl2DxSnWNubkL4YOl6SAbb0eQ76U973HcG4Ic4TJ8hqYnApyk1TsrEot8PS6uw
B6sCqBkE94QctV6IZFSJaLNiWk3KJyEq6URxEGSbBPadjz3O6TSlPUFyMZVcT1ErUhNar/CEap1b
0erz8URpaap3sFtA5/YoeSzg64IBi8/4aqMTdJkrco6IW0ufQppPvJh2YZ9489sTINITKFZvCPmA
eFwy3GFI8C4BgmYax0kGsj3IHQp+geDhJvkYnshaB5ayKB2aC1zmpqME3+hQDhw4JdaOVBM+GFjE
SJ75iQ8Fi9mEcVSIPHdQytYpSS6iWhihs70DkUbI/9HKYEpNiAGlAp7ocGPZSTwZUqE8fsnZ2JG+
LTp6LrwLeMDVhs8cmmDXPdZqNGkve5t4QQaV910O0fpkVxazM+8zHTNOwKQcP5K5xcJ4IV2AOIqR
klvIWyHwNx3nyN86QFyTQYqsawC/dOI1LSi6eTKigEdzQ6pn6hmnjB5DWejdcRmkU4GFB95iU1LY
ydhrMMa+e/kVCyqU8bvxP/nCBwTz43Q+/gk8HMqRmcEPFlzBFTtMmvQRBOYvSlJYxfcfpPfpPL9V
AT5nwOVfDCfQmKTNL4T4fShvgXqoZxcEJkEdr2OjS2IfeQ0vjAbtj0puSBiqjIE1gnV2toX3BL0O
kVRFGlDcF2kJhJU+yMbC6xjM1u0+2K2CnT5m5fS7/7czb2ww0I80xBUbqQYQf5TQXmOTUnockt7k
m3BQ6uDwwYNBbzHz6rhv9n0QbtZGb3XnnEUNZFg3WMflOOx19HMPT8DqjQyciniOpLAJMYgvaGZH
q6sjNqBiDf3EEhSNScTdMmCL3YozoJnlD+wALfLDumMnIK62mj4//z4wau/jRYWcBnlTJ+gDyIzs
B1UftrSCOCEWbjSzWh0cdVoc7avTXTwwu2D3Atcv62JnERWT658wFneKQc56CCduZJCxlwkcACjZ
MKP8ReBDJMrJFJTyXZSOn80JUcgte8ss3OFHHYOloeDi+4rs9ftp8Ih2Hhgf3Fw4fGRY1TlQjnaN
PcQVfojR1P2o2F/vtspIRaT9KWwMXuv3H04J6pouZFuREMl/qExBxlx5lWU0XCDlCg6Sjd1XRpYi
e5wj8AFCMdx1hGAVfQtRncCG4yVqZXpqTnjfLvX1roFIs1VqfChxNq8gHJANFZzpOXH7uD0FQhi8
vPf0BWQMlZavg0/U6jjhQRD23Xd0sTWggQ7G4k/7gSpohNz+Sd0MbOqifQf1gi2ChjkCG3ytvF2U
vKU3pYn02jxOXcFuyi52TPrNRQuhgGvRLPKfhkggsjdpboQNuQiC1gHdmt0uYRX1DdeDByiWYkcq
cTwlHF7IBK7Ig02jraZeIHZt6qeYCYX4aYZP4D7vjCUbUoAIjpEym9byYV+QGd9M5beKNI9rOSVK
IysZuudlPSsABYimhaNoKPeN616LqjlEMyA889xQso9t5wfNiIjredYUcf1sWFFCM7fo3aeldTSD
yiyTlgwJ7AzvNmBBB85h5hGxwufnQ+d/Mx6Td/yYocfohj4fut/8InrQvHuETptuGXHbW5Q+paPg
1M9NX0/5SyRXcMN/zeIaVUMa0BebtY6M/M3E6P7hdFW7g7sq1H9IMpmORKTyM/zpYrOvRNqKukS/
g1pr/og2+hR3frpb4FqAuFpzPo3JHBgKzu4QGa+cEA8VIfKAM3M50w9W9HPqAo15ocpH+G+WNA6M
FnKIQXbIkUwPUeVtOhFL0wAkBlGJrYLBnPATMTrg9JNhPATqkgVbl8DPuFN/e90LwS25QqDaJjsi
JUBAsqk9jQD8dcpA3Q2mLc4yAkKffooM/JV+k0Zt4OfaiilgBnvGDuj22Ntv3tYA5K1vIpikRgXK
dW+kQ7cOnvnQrdIh8z6HOQojZiJQyJgMTfWYRCSRFLIg4vfu3EyVgzA2T2NqJXyJgLNkw90AcVwf
VzSqLvwNJv9AwN+7L1QjVQcFyb/tjE+zsm8A2efJPT2N7c6+cqDErO9cCWAN0UxJUq+g5EcevoQ+
iymSE1NFbOgxPvPae/9o1HyMOA1w1sOuHH9x/QOICQxv4lIRkF/IhJh7UKlB+KcsbsEbmJKQprY3
ITIHyK043Q5J8BFoYfdnGDfuM6cirpDAkvQjztN41Ud8JODF3X9/afOLymBkCseieY/wESBZP8KS
vSRnDAlvXbSnRYL5skVYDbmAILp3Sg1sohFWGDlSOm+YQROhPjAqTBhWvAoQYADVVLX5PnCqfoZM
WaGTu4Vr/cgsDEM6//FjyHZnleGjWgRSf6yGKIvIDXTTEVKxb8rArGhVFngCUJ/GjfNwVE9kcNo+
/CMzm3+LJmRHD5AacB0o6sO7g8V1s3XY57QDuLHigWYF/0F2NwB7Dyw1aHnCPc7/zUOBG8j7uYVa
CnPI1XXPZoAumh5rza27/9V8Suvp4adyBJY/Z3eHvFpNx/7FO82/juKx8wq+ZIBgCmySTgIJC+gY
UCyP/rk54ZzDTDMVKu0AUDHgsMsvhQs6U/ELZ342d6zopV5FJMGgUK3ziBDMXOCVOGmAabfkFR42
WFIQXcpNbTP+h7MWltg/31QIF2aAiOXjqGHQDkwvbxHtkqTmgDx/VFH0StMBQ3LfWPEuZIgF2q5t
431+KA2wVX47NdiizOfQVdOaHLcVJsXI5t60niofzjO++pKoMryN+CiEnFayzh+jUpreZzkdzkLG
GawxYdyaN8nj3VYRmpJfXjsSFrCGSkGg+ZxvmHaBd7r6j90l6fnaj5qdZwyPmhyJXnT/aVwRpDB1
gsSHxq6YYAjq3xLIggtngtoGqBHxil26/NF6ORDRPoFLi/rEDpq7dMiYcn3iNdz1j/P+cLJl1u8G
29YsLrT6H505KXQqJ9ZfJGf5IhZAAwbgkpadl6+MLO+AIQEa3gAvOgjKngVCwhGRY9fb/cd+Pf0+
WuIC6k5xPz8NTU8nGrLtqCRd42YtA3EA5Uk38PHpmz28Dh8BsyqIGsLP/o0v1ZaGfkdiNOdvGwAP
scbhbivkd79Eh20dCBRnmw1RHiwn8zjUk1daMsTD9D9s+HzuH5iZQOi25EhJPc8YlPRMXqHyOqT9
4LxVWeIyOTwRUOMMjoCUL75PoSqoEaTGVoPSf2QbhQIOLPS6+Dqa8XVbdKH6QrHrHXoMuqW7/wAZ
F8tO3E2dM3KuQzRCT3bz8hMf6AjJEf0nQgHoBxOu2T4DBTjr2Zh0wOdGRd+kgnSIoiC+i9CX+oAK
Ao81sCr1F5HC28ovE541913YEoE1eskteNoyubfCl8gDOwooZrhWNUV3SQ9x+0XVwjRbOJjeLeHf
xTbfxZeQUK2CZH+Bnv+bceqBxHNggTCKX5Sv3m3+pAa85rxmRxKxqMYZGbO6+v5t36wCFoCCJNky
k4+qnaUghH0EwoT8/Z2xWabgOBc41DPUeGXM4ApQNf7A7XeDg3Wi4seL2BnrAJ28EFiDlkCNboIp
WCZNCyLpEQJ1+COzXPllxkY3ktJnwqdEP/UKMPjkE4MSdT+IMVgeu/ikoppmSiFYuzAm8qsPdG2M
mOVdKuaKRU76jU8PUelSXiq8tCqcI33SpQgvVDcoq5i/tK8/+HbwXtfBY8coUnc2VPUO8eUl7YNI
KPnCzTdVJ8jC70Efmu1qqVSEF/t9teIHk2UdHxHyc7xcM5TBtjKGgG7IVBj65fwglNGQlwZr1Rmz
dohBkLGp4AmMX6TiMYrNHm6miF994IGX+ST+yQKyfoCHE6EXCBMs8+JZTchIo2jvSMfjr9eYAgGO
UmzmcQhUzIZ1ADch7N/GtMjF08HD0os5+XF8MI94YoqQEaeu+A4Txd7dc0iC+B1ZaIc8wrqPkYx3
jApHNuS2KNVagubD5Nj3qSOvjDGrmB4zEEtDNteMFtRyppAeoU49lpqgkH+FTABA6R8mshuw8wfa
Rcy9JCrrMMo9yCThjavAOg97uFVrlEHMB5y9Dr+7tt+s4/F42djocrI8NVnjg4FtGtbGGqYSzsVq
EBsy6kiC0yxsK7wBtN/sw5iVB2U5Z9BmefHoPsLGfO7HP0qfV1xHo9/vrzbFPQ3XhN6vXF9ZB6Ti
d4uZCZH4iB19kd8MzPeNz+91onr/5iiwhcTBB1MSDFswa5lp2MYwfrPor1DHWMWs2otYj+Hd9POx
HkdHmWGe8PsOrr+SdOVKEKIPP9xlwNRejI3fmp/Gv2oUygH/BSXb3974Wb3p/Rftg7GBc5LOjxYY
J3t4E6l/vokGtCHgYX+IDGWMwchBdHFFdKr0P4R66X9L1VA+9YjwVHlamDLiRhKQNRYsYwKvBB6g
hQKIZS6VYn6tb4/gjt1tuVFIAkd/zUAOSrb0BFEJQQ7CS5WwoU+YciORxoLYtOlhAFsjMWiNrG4r
7gj44lM3MDeAXocSa7Qd6IyttBQmQJmIDRMi+gZdslkvCPXcWYrSCWMQQK7sOMFVFagP5B0i7EA6
tmLIoQU+oXwUKJvTE9s3aDkIJIxOQ0Fc6Zhuk9bF5YnhFAxevhQC/QUC5j6fmZLXvja5e+/wnYgx
KUAC/RfBnt1NT3sYFxBumy7Axpt3IGXh0/5uKR1wzDD/EbJwuv+8fFl8Q4qZ30HU6BaB1j+EM7Gz
LPGs/6FLmdwAuNYTWS1xNNFA/nYIOfgpmZhtWj1cNbuwS4hEqbzowlVsevs8UYZlnernwMC1jEN/
WZ76T4ZKll5bL6Dx/1gumhmC+/EXQZoufgxyjlJEf09WsLn43uBBOvT5N79ZsYcwiYNVzcaAIdQP
T4sq6rJj3xDo1ZotVe0G72/OQYWmhxmReMNiSataVajKZHkBG7/sN0a7IvoZrWB+u3G5bKdAx5ye
A0Vr63xIvKWRU8PSmsUFrCACMFwHchHMQg7tiOoCv8WsZEYdVklgFnFzhwfCb3RfKMrOGrv5GHSA
Cd+O44+L8NNp4SLZIpo9logaRPIHATjuYhpPfc3BRMbwkfOiV3cqrVVXB6PjWQOScq2RuUu3DNQ4
nDasyCqXI1iV/Wo4MF8FnTG6JirTzTitULQejfUqARvEN0ILjxQJclnaj4vhXeP05TkFJhOxKK8p
e3Y8ws2d3QP7hsNTOU14nWp+YaQjUHCafvM7h68BL+dNeUgsjPllA97IWbqStEALBwlNzym6MowL
KgvvSdMppaB0+7cM43cyXwsRJ3Krq7Gfd33RelLX+GowMGCLmI/hLxHTpMc9K0RxhAeG02/Je0NJ
HXycB99WGyqnEEYZHSwHs/WBO1FrbthCRuEu0yOMNKLpYmLrbu7j4fbOAx2n8kALMwc/T9+oXeh5
W6wq2OPnkVnu1mnRA/6Bi1rDgzFcBiuLgxIu5SzDSkR2qKR9WYPDyAbfBiaAop3BKeNvmDHAB60h
3jdNSG+k2I8QAxzmhNN4DZqKDRz6qbOZQiqG7AtKKTOnVO/WF1UV6c7Z5a3Xo9t4AlagchCn76JC
9zgvLW3+heuZ/SuSsJbXlp0tTDYKkoOOGS3XoJAJCBgevpU7scHdiTEZJKvGegIA0o/WwA4rLX/R
UgrE3yIxYLJgiFKejgxpFdAp+AeCL3rTly9wRx/uaGRhDMY+MwCZz8+DIei/3ROwnQbz/EJOHMwV
v5k3xl7FeUkmhlvvbHZmHft+pj7io2N3BD0WzdtnTjFPaJO5O4BgJk/AhupZM3klpfvI4Eox+y0x
9poVCQr2SIqwm/uhNgk+q1fQBP/CEyy002NeWN/I+ywyJsKD4wFolq/uJY/fQ4TAoOINEO6UgByB
zp6amoOqORKpBmlfA3W4kN1kcwhDE0aBlSfOMNFl+UWuf8GGRpAGqUyvekLjxLNF9WX3kDphR0Ks
xyTIZ90ls2WEK/8EuDl0mK1DH106cfJakU0m43zw89j2Z6O0J5MUjII1RErBFmBOqMTZMQj5ygWl
GuRMihQHOTx8/gqNCjdZchUPjQoBbawjMgAZb29+1Wn7e0AvifgHC5TBCjzLOCFmf3OtMIg5vYwh
54np/pCh4PC6CdkNyIriCjJvXTBR9NT3WjZMz8Q1w18cQ2ayDpvzDHlRPXskGlfiw1h6vWszBtmx
qBBbGV82QrKmaltSszgpNdaJUU+fKSIUlM89oAnAmASU9R80SLWtWE8NW8Tr7aL3AyEiy6GUXI6d
fzA4NTkXt8F4mW1gYBpqzpKIFPmoNdj3IQvBQ73hXv42VYMTiJ0Wos70WedBAtBXQ0K/U8bX+RHc
ZE/7jQCOQpylDl7XeZBr9J3qqnrLXYcW5CmRzZFXRSr1nXhIcCPnT2Qt0J/jCYtKWSul8ABC9tq+
Y6Ya6YxS2evHak6wHObRAYqebHsqzA0c8BDpW8O6E641EZgOg7Wt2zGWHJrO4qvRZMjq1qvHE671
DKXPAAAT6JYZcSzZEbA8mJukRmCEAbEej7g3EWxaSo0RU2kguZy5nKEUSFGUnxz2H4hjenKRxHed
He7G5uK6wM9F5uQaHCVYxozkq/EL1tow72Mx8gZnQydBv1nZEjff6PPI7ZBlw3Sk6cVUmBxwDbtB
c9aaV3/T2AhhyVHkKTgjbfsE+sSd4hXIyKhwMz2UfZiXwNfWFJV4v7BdCo8lOBrKm8/8Rpz+rr7C
jXK3jH7eJ7oXZr/P9kICAH4nslVjB6rrMw0nGocReg06tNvkzRViRwtyDtVSqGP+bbA5uXJj/820
sDOCCT/aRIGNweYpwEQKIimF0kGCl7mjDGDsWzSGHB7IBjLZ0J/fGIiTNVaqvwRNRPSAOQt1I0Cq
AHQqzlsFQgDo55ZAf8GKCxuBnQBPAmo8oj+xKGpCzOz+cFlI0OnBKUKJHu3diSt8Aj/pGQnIOfZa
Ghr7WaEnT+I7fdbuP/IKkbRJu4NBFr9RWKjLBmlHSGtHtlSCDMgLeMfe04gzuri/MZ9GIcN6xoM3
xxdZeK55+Oib4xE+FTqT2R3/4+zkZDFr1/Ofe42ZIOaGgbIx8X8wi5vlJcpPGE15kCJuuS00L5f2
ll0S8I8koNZMDjYz/kxnEO5HDBgzxYs5v84wasuF3bExZXIAgZZjySy+PbRHe6QdunjQszq9pFuW
08gy6479j5OE5VpK4f6nYQAXbcUSpI80VOChZing6070LZA7EQEhHPmgZuabW+RcdqW1ByigNjjx
zvaqkQLj86jTi/7kyhoX92s3BmceIBO5EUOn6JxpjQQtJ1bC5EgBCC7BLR3pLVu0yW3Vk8IfCyIO
CnUZJpoR+17IU4gS1/j272UC8UO9on8xQTlOoP18+dqDYx409tZRMSJBoYsmbjt/jYOelx6x8JQJ
WJwQivsTRxITpE5ployMnpPG62Hx90OPwaZ3nYlWNMfGBPF8ouzWOw7IDEWJk+9Z2UlX4VA/qhU/
kj5E79iQS0No2/wLqUfH27cbMmPtyWlj4h5lBinUHi3rDXaPrDsYQKjvMGgxhcpcMXdJhfgmudRA
Vn2Y038TukLlMDVCc85PbKCkdpqLxJZTdjYJTW+W3qASGSzlYgODW6Rm3jS01H1aZzKI8ZFtbtgn
oerTUGsLg34z8WMkK734SRVzcpdY3Y9s9n9L3UHLaZ93D2zp/P9aNuVMtCJ5IdFkhwlbXBgOc0lE
Wz7wqzN/m+hGeOKnKbnvro+mfQ/Afo7mJS9AL96EFxaWG4vO9JCxlmZ51MW5viooEIj2iE/0djP7
oIgEC6AB1tnpMWTtCmpHpuiA2EZUcowP2/u7CZLMJ8zBJdbtGT0kQAySbtx12Le0PE8hrvD8ISde
/qUk0cXBocOIi769ZZAhPk9yHj4TTxxYPA+o9WFGncdcW6q4Hdpzvtx/A0Y958zDoMZH4kI5ilw8
e1m/jP4DeGnQAv/U91SoBA6PrT0IqbhgVC0GfBGfMLsTGjI823OEwK//R9p59TiOpGv6rxzM9RJL
bxZ79kJ08l6pzLwR0pISnUSKpKRfv0/U4JzOUuUmZ6cxaGDQ1aVgkGE+85pwhu+YR4DFdZCMnw4g
serxE8L0j2cfitg84oXMRRhHv5y61PsQci0/XaECJowc7CH+GaL6hS0IlLNfdXgJ1gr0RbAs6rP4
7AplWjTkQQIJlts5UN44PkxojqLGhHGgl4rKEqFa3p/jpgIhwJhoYYN6xIMV5ujEtb1HUi+/+CTn
hu9ErQ9I2svhReDCBKb0Qtdut6y5Vx+4O143c5QNSb2ztfVpgfaFL8y1KpPZQRGmN2wb9INRF58K
Tn/FjibWYUvHA6ra7quOkZNILWDFBDK4VnOGrWrvQ5RwToQgTxBVfGJ7SjdiN+9ea9JDmmjivPXe
L+Tc77Lr8D6nDytIBlgHoinE6SyJWw5GuzWnfI7vEZ4QZe+BxD9dnvBmZcf0a2Ao1WuNsgJ9Elf+
fNjQR+HeJ8Qe7sk3Tv47Hb/HZC26gte+BYaGowhHG3SuuSSuKyAD5CJ9F90xqvu7JchYrs73HFiX
QDKKaqgwVERsYdwu8Xzjr4EipX4LKCMdcPhRS9C53S88HVVQcl3EJVxilx0qvWeSW9EEFy+LQkrD
NcOZLFZDwrepqLhGZFo1dVSqf65NsMLlXQT8bRNz4JQ+PHudikHKv3zHzLsQkAjRS6R2ffWgxfgx
EnhsSKqw7yx7UdSMhaxV63FlqHjZudfPK7Hgr9RYJRQwhvYjKAxf6r9TQOShe+8NZfeSz8EvV1gQ
AX/YnnxBTGGRfRiALiFUjn+ZVRuevKhGykzc+XxComqUkwEPcINk02h6GFDrELQExnGGVPOtYTmV
qbKQjpAnNd4CW27eB4RrGhSeOazpkWKRdAIJxIXKe6D9B4KXEMT2y7diJIcJ3TlpzB0omnUo4axs
YItIOsFXi9fOStjaQKd5Or8Uc22Ti79PT01YLh0OHMZcPxg6lwS+sf/ifEqsaYE3OXstVmZjnfDo
gL+Z41V90d/Dr9zjBlimy6kQZgNuRkVVmLMexwKO8CKspihl9Xhfv+w9+3xKDmbAD9JaEVkDZzXd
XghDImzEUDXExwhjRtEtFuGc6mE1R2Ip+8+ixrJA4gTmrXjk5KHEzRTTjfz1gMeYLPz8EKKJuV92
Pr1tjjwTtDGP+CKykjSsXXEUgsmZpuGmGAAAdPr2MwAHiB5YcnvJKzkZWiMWNwkM2ZH6bNQQWExs
HusX3ORfds+8Jgec0G1WWb3olRuhfJOQ0MZ980H/1FGrfLi88QTR9kiyBb+W1um4fDthRXjC5Cd7
aA1kI3q7D4OmAroDtOF3U7AsKLPh8kSwb95wWzVgCyIeMI9Dgk+FvAccM79EUDGA1bfSBpoSAPQd
Ry/WqhpWI6NdiHbJs6tvz8/HJad68gauSIWFSZk0A+lOV5QW1m4FOZN0LWW1qMTSRKCgUH1QA4Sf
D/azucnpJVMvQP+t5C1Z85hGTI0UlRvD094HZ9s/0XqVPVjIqIM4QEIfy3RQkzDROoZouIfuiMZs
cH0zJuqacv37bk552urLD0J0Fam14DKkn2nOZIJEUL2P6af6Rt9KnNCf+X5cGD1pbD1ZczZNqDya
GAuLuDZegjZDOrQao1xVIH79iaRGOz9BBN3YXFNbA32iFkPIgQnYjeq2ZvUs2c3J7/dzupN8fEia
vuxZCzwXuE5zio4NARalDwaTBs3G3p4oFYiaC/VAkcsc+6Sc9vj0Zq9KUiDyGNESgRBKKJ2E5972
Shb4ZkyFCnSLvFcL9UAJ+U8hgAC5h998fLBgrA0zCrMroBSQkKki/2ooAU9OZmZfe0GPoAoOD8az
FhpDQVNV0eKB3Qd7Nx8iBaFvr4D1wC79gmbtXndbvhh4dghUovkWBeI9xRDZ6dizYvmUwIKHyavT
R0NmjNfuCk0/2BeHsMKPWTTJ9cntvQJNFFS+GQv7Z+NNYNLKCdF2SxBDRRAWH1Fuf2NQAQjq2eVD
FDGgLhAEfArwDK1LrkNlIaRjLn4dc0yLg1maJdPdJENNLhBWaRq4xXOQjZLX/asOCVvwqNK+GhCG
/krzDwR8iShxUiPnchCuiRznJMuUmAj1EZF/OaE5FmZ9ER/CttojwNFujadsBOV2dEYcnFDjmb7A
ibbj4YEmC3UdBP8GYBaCeguxmIOJXjE1GQkcRUm9D/y9jiUa8ruBSmEufTwTBq6PnrA6Og5kIiZS
tbE2sAZ77gaB2nvg3OZb7fwywPiRexCs4eKEIgFZezlB/QZUgCaqqYjLIprOXaBQQ+csE2RMubdF
5odWAVDCPvFCICbKSfy4RyZr9gCvUjDc1BGk9QOBCQ0wKmCcUCTotQv2s+hNUoyZwBqLzuBeJDbi
sOL8RE0Fv1URbGWUSunD8ao10HXgOVuPRQ0cjZBHeDQ043gdIxy3smby4gC0QogmFa8axwHaQaIB
IURfGvAtj4c+jFzRcp03/lvZP/cFy1roQFEjh5ksCtaUqFY2PCYkH4GFDa6Qflg3BBE8tJBZF9dU
gYjUftVuj+hFZm8qhsV6UFEV6L1VPI3urj/wXUDnEnCHMILGHADUHWuIGb6LPiGFdEyM/c+CrJdL
36VfIAoUUJDhKrM5Iefyb5XhgXiNJbURaCLOz6UovJKQIehTbiCghjQiSROOCABJ71CUoL8zDA5M
Igs49W9SD42WCpoxEHoBQ4MupyBUQHIPhWwC/XkM5ozCdNw3yOj3lJXN8EzPEOSS814D2WnCak1D
3xYqS8KYFnJLr3ixaaiKzZi9ntBRAU2O0BE1kbYHf2OQT1iz5eI0T5eItO3eDOTmplCQmHM0TYgS
D3zLBJgY/esrWS7cCdCCzgBU97VvEkuby8MHUkd8bmodZ9qcUEOoIqmBzRn9nHGmCESevI3ZApJ3
xoQbOQTkzlYEhkExjubptB3U4rCtuSY/+XyEaKDXRelKHtJYYQk3wZn7jCeGgQu4GpoIVpf0RgaY
u6MwQpi+AdsIJzT9OE7y54L6ngYWHELQ0X3/x3/8z//zv98u/yv6KOZFeo2K/D/yOpsX+/xc/ec/
FPkf/3H8578evP/nP0zDMjXVVm1LNzTF1lVV48/fXpb7PBL/9f+QbmUuRcc2X1/hvFCp9N9oRPWc
fr9jHKNjHP33cQzTSXd21uRrZZYTVDhoyGQf+wnoEpoUKVBQRNvCjjHFs/80N/FMX+YW6/HJOiq3
fB0TryImQXeSTiVJ9A5N3IQP0THeN+9SN3XHVhTdUBzZuRsvPcjqKb2ZxfqMj9/JXYs8jMiNTdgx
kPLnxH4byPx9YkVzdqxYZiCLwFMCQoAK/kQbvtDl63UMpXYMZf0+VFK1lamJoWAxDJoBgaBoLqoB
1WNq2R2DiUVw98F+m5f9+2Cy8V/zMifE4cCthAsfkBnoXy+iJ1p3ze6bVfnbgM7vA57Ten86qczu
l0l7FQoZ7Nhdz49wZpBuBkf/9z6dIos19GVN6np0qesLI2rkQVQ0q95b3hciSG3X3L59mYZp2prm
OIatiUX0ZaRd7pwbWzI4OMMKZTcfr0NsEIUoCCVIAboDsNM15rc74MuYYjV9GbMsVT3OG8YUtXjh
tVi4892sHi86For4nT8WypdxxM7/Mk68T/LIEeNU/vUTw+1g/dES98TLl3/jfNTNLyPdnVtn1W7P
acX3QgS0l02WAkfHHYwOc8eUvt3TXwa6OzwyXctj02RKZyInLQB8TzlOfbxR8et6e10r4+74ONZN
mh+Pv/a0NVOvvckuRPt9ID+9WSH6qgSGXsfkxPf443uZsqI4mqXpinW3LrSLoqhxrRVrPVSwoxWi
qQLGZ7g0fUl0O0+tb9fhl/Hu1od9rotDVTIeJk8hqE2YAhS/RY+nY2JdA90tj7aJG009M5BgLAlM
DRk8rRt6yj8P9M+L+P4V2obhmI5tq4qi3X20U6u0ZWvp+VoUpEUTeDehJHtVKcLhHwsYlepHT548
U+qB2Qk8+0hApag9K2jWNZcEETh9ckB2VG3KDUQJiNQyTQ8JCCLSpGMdPhF35OYC+fnBGbS0sAUi
D02CgTYoATsIUHAEsM5ZtVAgFA8tFr/okXiXnvop++SDM3ylFEqFNBAABp3JS/dEgsm2JdSWBGsy
NJYUKfpUf4XVLyIerLpl49UUBIwA29hAFqGqNH2tUbpvfQWOAb2s2Mv8aPgKlW5NXEiZWYA+jgSL
1qMMFqe/780BhO+pvuWY3rj5/HQjujj3875QclVCC6I7goND5wVMhI7FyZkeSYVU55Gm8ZjkE/y4
Od89HWbl6oZwECWDuaKQxVD64xHwNyn74i+gTf1ezInegW7uRqDIM4FsKd6FrDjNvmH+gJLDWi0J
70/o+hUq6EAJKH1oCCx79A5t9gJkt6EMdaWZIRqfPy8S5ZszxGBzyZajW4YiO3erUVFNpylOp3xN
RZJwjtaSyNfITajr/c2h7o6ro21FkWVW+foRaGb/utkPAcICb96/Xf/uUHcrvzqmaRFdmRXQNpdr
i0ul6aFhLxr5HbP6Zjv/9gLvop0mSsz9flfma2c2UXpLUXkQN/N7xzDfHIe/DXMX5zTaLcoTg2FE
7Sv3YHU7rFQ0sgTplbp2x3Bds7qLcvTr/qgeKl7gCF3ofhsuQd4eUXz5W8P8Edo0N0srdY1Z4VLh
zWKqNfSa4Un83XHELvhy+SvqZRdl0TlfP5+G2KNBnsaod/v3vpEiq7+PsiuO0ik9MhtRPqaGjnmz
SFcoStGBp7Tx88sTn+DudP+yIhT57sLK8uPNalW2E1izgUTX9NzfCg+Fn0f5Ltv7bRj990nZRmnt
UothbkE+fxURBohyys9dEcbPK06R704HW4/OmmHx8p4R+MISEDgapwN3VMdr65zQ3dmQO6VmyjoT
UlaPKM2Gji/ae6KT1vHmxJb88wMZhmLouu0Y1t0ess5F1TgJe+jk3wIWtz649KqF5O/o5ae9l/hC
nqei33DsWu3fnxX/PbAtXvWX1X5Uq5tcmqx26DerIzIbV1imnOynlGIXqIKOeX7/5f4a7m5zNW1p
JKbMPB+FoTwILszWNggPd9UDvr+q/hrnbnvpZ908KBUfrkSa7lHcVSaIVpVOeUfkpHyT47Hm/xrp
bmupibNT0rzmUhS4uRebYKPqrT/A28EsAwVEE8QYdLzFrtnd7bNcM+NTcmDMq3slqjLdpahaEzJ4
Xd9L/NIP69K+22llrtu2rR3FwSG7NDYnOBQEQgcQZKUgsMabjql1LZD7HXdJpKwUtzFVQZ9L8gPR
HaqAjtcxTtcrvLuKjfR8s+KGBXIcX4dOb4aiMWSFm7/qeoNipf30Bu8uYzWz4vNe41spK9pPj2fv
RswnfRw/r8Fm1TGprrV4d4rs1UjZReJSQXQFZV1agOBVanys9q49E5oGoknXMWbHB3PuDpAqrvQy
MzhARINZeCNCKPkXConie/zwGp27g+OSa0p+NXmNtcspFXuXGJRw7Fqc/ZcXFAbBA1lDayhqsR0T
7Fgpzt1RoijRXjGvbIHSo7AYPEc98r12LARRO0bq+HzO3VGip2VbFSeKmPoEmicZzXm1p/MqlNrs
vpAiE32CjjE7lud9TJ/e9uZNkn5t8It3G1TPhft2owcDAAWoW8dgesdHvDtNjuotcZyKCVZ+MUUm
KQKRunfb4ImuCt3Urq3X9eXuzpK9mR+URuMsAc/wnA2h37jbTbyQuqbV9Q7vzpJc25tW1bDtGk/j
Tqsw3RXI5Jds1Y4WHa+wa053x8muTrW0vrHdyJfBF5H1UgXG0Q1AQOfn6hrr7jhRjofSamLenwVU
ruhlQ4FrkSY2pT1n3TGvn48R875wmeu5YpYm61CQ8QKRggnfCNAIXZvs50iLIg5r9EvAc1N0W0oU
XmCDCMkNFfLiM8dqh+4TjCXHrYAskVNLJ4osQiXy52mqP79S8z7sb6KbnpUiicFID2dE9SPxT4s4
QOkDT8HtSz5EZAMJnvyZPjNaIF1n2c8r1bzPA+rM0S9ncZ2LdsyeyBl71V99YSh5wEt+nuz/I3r+
r9CIQPn3V31sb4miyNyxNspbov2DbbN7QkCzszXy7Wu1Vc22NMc0KUT8PlIhKef9qS4IK69+Mweh
2ft4AnqS9z47ptQ10N1W352cYpcneb5+kN3bYFaFH1tax8PD8Odx1G+3w5cJ3W3zg9UeyqZhQnSb
AwfsndaHuNafT+FgsDOedCDwJ8BDcr/zvhNf5Y+b9svQf+x65VaWRpavL0AdQmOUeiAPqxkNEnd0
m3SWHr9fJX+Np90HEFlRaJLEVPGfh+53crdPRwQR/60U2DYYSLNknUX5+xLRyvKW5buUAGLIp+uV
o70Lp+Hfu0+/DCN24Jfj5aDXuaTaDCOwXrfYe03Z2uDAEfYNYCN0XT0iJPjzY/01q/uQoS52+tk6
EDIgbWeBeEP53SVmPkyvELUWP6/K7wuAXyZ3t6GbXVHtxPInFEoHs2Nw8N6EuRZesx0Hlfb9Ivxr
XneRQnIoqkqqY9FbBZkOcQ+EHtVeXNwCaqbUXAERnTDslKa/KAfnkBgQJOpGlGTbN6wShAmXPhXs
TKff8Ra+PUS/vIW7wyauT7FUnXm2f/IKcASBY4kiKEjL7oae+LGfPvDdgWM1ya29XllPQt6tHMRP
Gnpt7iEA/g85A8Hv9Q7Ycuch0LWu7s4fvRIn3TnK1+bkAikCGGN/B+WZPAL5ZyS7u27lrnd6d+ic
LzvZVAumeV3IwxPnDoiOoYZmygbXNf/vfUDz7sRRr6pZHaI9tTeolVVvIBrceEYFJXd+59X0/Un+
3yvZvDt3ioaOZW0w2BGuHpY3AnlmA23vjNa+2zL0dUygAbZqGvLdSjmfdatuDnyyhg6f1LuM8gCW
iID/2LB3kWHp2KOK+MH7pamaus1Qpm06xt0307T4eNxdimz9YPUmwXoptPsgVY1Rwlx0LZBfQJEf
Brv/Zjf5mpSOIgaD4ePOTnTv14MBmhmQo83euIdpn9xbAcRh13csl29frAmKxbR01dDuI8a6bjL9
etyDEe9JKByvmScYhRaIB9rh4UPXIds1nNgqX26QSynb5V7LMo4X8LcPz5l/69OBwi4ReCG8oo7Z
fbfzVNo5Bp9QVtllvw+nHe3dVdkznFg2V+AJgELBsOD8TUm1c818txu+jnZ3X5Xni9qUVZqRvug0
W2CXQ2IU0KvOOF/sqz8WzJd5idf85TXmVnzNzjUjiSoIwnKMhQgS2jL/Qg3ku9Py66zub6tUjW9S
xjs8+eigDKwARCMr84ZrpUXvrvN0/nbnfZnb/Q10LXY7p2Buo8lhTk9U6fWoEvhTk/rm6tP7eYXo
382OMp9iO7Jpy7Z+dxcoeR1rbRSnLMhy3D7QXm3gttzopgJ2BFc2j5YWt7I5R25jCC3FOwR4vb6C
rEV+DaUh6kEngG3VQLsinYXtBXZjiBANj2TiyfYMHy74+YkVcfLcf3vT1HQVOIBmcSL+/u1L6XYx
LpGKGkCYj030IN+K6WXwS96r37Cu/cor1pgiImqAGGfnkf/dDv4y/K/g/svSS/eXo1o4SrqmCDe8
jTUPq0lCBGHsJAxfdIGx//+csa1yEsuaoWmGbtG+v1vt9TFuHZ0MbIkJVF8G+vqiPOof7cf59fi6
C3Y08NGQqN2b7SG1mMig4rGI+fkZ/shtbdVRDM2w+cexdEe7WyfJ1ai1m5EWy5v+Vj2kT7unrCFE
2TpybybToOdweVBnZjUzUK57Vq0J6ol6/nBd3OyHnx/lj0D116MYpm46ui4bin536SrXS3Q2o6RY
GrdpuY61jYw5qfOSIkfWBnrWSyCEZB1xoXa/6v45qOPIhq7omnGf7p6Vps6jSMqXSvEUpavTNeu1
n7IcXqSwgqhsr5TLyIEcDNFnJCuj4hZGi0R7uEJYPngKqN5aXx1nB2MoOXiHq5lnGb0mnhSXbURL
xnnGMO9q3HrKYW7sR5c9JqdZP70MBZz659en3t8JYiYC3qJZtFk1534B06G+OPU+KpbX8/gkjW9U
H9Xx9fiRIvKXbY6XjxOW6e97SgYJepWXTY3zy3FUWu4JDUC8gPFhxJox3/z8WOzcP/e1KdssY5v7
yqTx8Pu+zq1kl90uSsJJpA8xsAZtfRinYwW8SLAbOsgHISZh0HvcUcvUMU73Lk2YPh0xULp46buJ
KgIOFLZnwg+cXjfGa2VML3r/BjnrMEqgHCHPDYYdhpwJmoV7fpPOIqOnvVa4V6O10D8EWr+egvPs
O0uoY0j27NlIvSO5BgRWp3IPs/1En19Aqeu+MoLIMdDAYLMTNgfvNIRpQjaowHOVcTpHqCor3MTP
0OneKqi5OK4CcIZobXJEU30EVx6rDoRcHjMoVOGFCt/mhixjCV02Q4tlx5nvgMus0FMHxtKzp0e0
+DVMLFTw7IUKvVyIzZ0xshGQSnDVAI6NJ3l5CCFrutkatjrqLifyF71XUm7D+Uj5wLMUFI61SnFS
AoiWeLioQhHEE2gN9JnmxaOQ0z4FnwWK7wz0puGLA5+qGr5fIQ3efH6rL+im8htKKX3nSVqjXAJN
3XpHduMDZD9sqCSw5hpQfEDIv8yP2BIw9EGfyzQg4ZBD6p6mG6GbiSHEG4T3EcJfSKkYA+jjIV5u
7RYKhgUKCbGuX3xmmpUr/oHmjfoJqj5CJwF/icfbAluXQcMj4wCM3TH6Q/Ks/CzQIKpnn0KL0hRy
Lvi6wZsk3kKm1Q41QPxxWIZQMvrXxX6LCOCSYi6TSSCC4EUG6sCcKDB5IkLr0xoNVTqzggcHTWkY
j0DVTRWQRgv4I/jnXYD8C5kHtFcELQKZkCPkKES0B9jrCQS+8QhKCWnohviujQRTCxWCkeA8Wt4v
JkAl6FhlAF8zaIU6ifOO3W0LK2TVDrBxgniUvVpQlPYwIaE+dQZT39xov228u+tFLYta0a83+IQT
LpgDCOt2uUQAbhZP809B1nz/eatzRH+31R1T4xDnFHLueyFOdE13h7ZN1rXPbt0vUYYyfXiYeBkM
Mr8IdwiETspZs75OqskBdXDwYsMKbTKE05DKQh/uJX/fg9TqWYg6nNzDvIzCXPUs3deqR6V2S3SN
BubRrT7bzwI1A6z3JhdtuUcPA4xbFiorVXZxfIOQ/kKpeIHWijK4vbcQrNFk0FYVDlkQjPGYgBUB
3wOpRCHOx0KBcMKZ8QaQDEIjfgrra7h7zh6sFQB9wB3Ausjdq0G2rJfZxa+eW1g0tXdcRUnPObgK
wlUf9rwKTxPstoY62ogNEGyOlF62RojeK6C8l0h+XRF/m0cTYZ2iYU9WQb+z3Bh12Xd9ngfxinx9
a8LFQPoQtVVYYYgfDDMs6l2UU2J2CH3BGmTmPiQy7qNBFjRwKi8ubpeKG1njeMXYm5pKylya7kMT
Bc2wRofmQciU7PBXaPz9ADcuN41RTi37rQCzJUN1Qx2dMoGygXaByGM0RgcNtUehXSkIvs5kCFn0
VYiCx3gG0rZDU2fZPBAcIoGioI8DBRtWyEYaolF7+bQW+CbRL3o80wk79poRyH73jFQBRG5Ej4Li
l73SZA/vErXqLdbVvU1EgeKKf7OQLYMo/5m+aKGFWuQBfUd5UCKxhfs0Cq/wHmqoAo9ot7gIlaIN
Qavt5MVbeYBFhQ9vq0U8SR7Xc6GXHD8kg2TdCClhiIkVdiTDGl4JlpWkgtB2QwtxYRRxWlzRJXSA
BIP7EzWA3vHDwSrrF2MxddXJop6178grulloonWHy039aNF+hoY2GF96bwlCNnBdHE7M/mZuIIES
PLWo+a9MTFVR0hFy0VeMsYcpmiDcP5x1wizk6D7t0VQQroVoM7vpghbeWMJ1FWsaFEcUkNkOuhCi
UBVAYh7CrLZxiUoXezYwJqn7ABl+tjJ4hfez4G6+WLwWge4T5KnGsx5zFLHQXYE6g0pguHtp0YbG
PzSBjYPioNcO8I1NuNwIc8l8sNGFujZM0MYTio5CMqApONv4NChkwoIXhjIwZfj5eIhONSRxaQYl
d7fYTW4zWXaNtTTebxW8DD7tPgoM7CsLSShLyDbHcEhhsPrHwWmpD69DaVWO2VD+bnOExb4wn9Gq
KObO5+7RcE+rC3oB/wI695s0zJS/nFF3p6Je7Iq0US+cUdiXHpFh4vVMKQcGaMOGVQA15+wje6F0
5n+/QsnfEhzLkB1LAC4tVXW0+5RMOpSxUu137RqBpkp9ohc4FnoSCmQ8N4YCjSei+wyTTIo953Fn
eSpRAeI888sAGJO6MYxBkk7TXXCEfdvSbJO8PccCstaASkVhEVPmUeYnE8ufw5D6pcd/6Lez45AU
961F/HuWHLytraOxx5+7SBFmqJkg+oC2qi0Mca3QmUZoH5JkIW3a9AhxA0OCJLiwg4abak4eiMR2
4Ro43Yx2L6ihhI7u6bJrcfv1j4X73iQjqFEAXPGheBUil11p4p+J7d1bvEsT02Z/c9RMatcn/CNQ
SRm2eBqPVeW5XsSq26Jfk3hnfaYfg/zkczqfWheJQMlxgeZ+DFt8Ok5rcL+Ou2OFwaqvXCPun9g6
WpC3/eYyTIlOLsRe04Iy1YdjuAeoGIeu3E+/D9ctSgGyTHZukHYomn2XeKW3U3W93ux2LT/fDpsa
4ToDUcUDTjWTW6BkrrStwhKBn3wpm8KmnU+N8BIicCiXwRPB+e/iqnSSeVLTlfSBYw8vZpieF+VM
6Zvovc7aMDSRS+LGwBYd5cjbIeBqkVF7kokftb6GTqDlmitrYb7BJ0XBystQhSAECuV3GLQrvcHN
J50ouqecBPVY86c+9RHHt8e7WUl0ekUsACveIryO40qYweQZQW0zuZzRQ0DYxEJ4aXbaefT0yg22
ZVOogMXL5xHdTTOAzhwF11fiwuIJxRJEYENlgtBsILWw/cPj5vgMDdoOpAcuJntUo0YV94ZolaOl
tXg8fGjUoaDacWZoCLF4P8cyZOD3sYz4PopqyIou26TGd+Whdi+dD41itJQj5M/9KKW9nYV7/zoF
WZ+F0uqqLizKKagSOa6keE0UZhSK/RimO003gFBbhIUG1+ojqnq3kjIyTrhwUkON/z/O+XOiUVId
Ze5IM7IbWwmls39aXie519KGunmG4tool9eB+WTtg0s/wk9nW+meKb192IQJ9SHUpV6MqmU0vBxD
knXMPptXB4np3hlklORF8OeUXr4qrqEpLWuqrHuvRII03TqINSWoY6GTipNm5LEdHF4jTj1BjNft
1m4JtLhII7eE6OpduIXt3viM4DpF3FR1D/IDep9n0peDT9N/2+bunF0Wc4aMjHicHpZRfxa8Wlji
XvqnD0RBbdtvWHrycWwnvpat7XZpWUPYETc3sB+IQKLhGe1utEQG+pOsT/mpPRq3Ot4ELksXgIbX
7nuoe45rldxAhkjAoThHO8vfoSZE7IaD9cvZF9qYKSxUhavjKRp8lK8Z4s4o3s3xeD9/KELhuH5F
aOBd190GeSw7ImKv5g5CxERYBB6TsxrIbCbeLo5JTTtIERjmymcLzHMehtLgIcBr22hRm+0d4v51
W23bvq1xLwsvC/8K6/65YsrbxNgAkoHQHmBVHfcPjQdxv+TInUQmscZxivSoUANPEneRbgz0+okY
t5XkWoyz4OiVl+Uj8gDRuVco/qHpW+/GwKpR1ldRzOecJc9E6KkgFc4hW8N/SPp2zLIBmZO6MDbS
iU0GBQ0VwMn0pPSq+YWvOVltiOqcuV2/t2iCh5GQptRQ+Noj2OirY6wKkFCYrKxiHOPGaYa301i1
hprjX19xhhFWFaPzxvngFlERePvMBAA64CdL2Oo52fhg97hCR7K/yFDYqYh7JLBtaCwPsDxBgk1C
CBuFEc+ZO/3qc3SJhvbSrDpOWFX9o5jMDjYphzjQ3WRd0e4KD44tA6ffle2aYEdbnSMEyG6Kpxdz
JUUVCL2yKGiTPtuzLt0ZwpVnY1ZkvfOgmMpcdvlHYyyPsQ9J7mE/zEzXmeajQ05HzZnqKDR4ez+/
vhGiJ378mMmuhDR77mVFqGpBtlCRchqdT3612Vljc246D7uBdhqGOS8JZTZLJA07tP3O4/M66d9G
qM6WPb0IbsRHWPgi1i17LVIx/vEhRpHvxK0fXpfQ0If6qS9NXppn7mIJaYTzMvc3eN3igOBc3OOi
4tvN221s9HxEkgG0GrTmPOc5iz32uYmYbD6HoYLNmSq5KC+UKIwiasOlfcs31hy5uwsqYmrpuo/F
th7Vr5/uI4RjkvokQKkcxrxDOUJJ/OiTLPiIyMQzehrxEGGbvmCREyBI492Sa9V0/KIOKiRXsR+k
1x1ElDLxs8TQ1TsoAXUAFY0J1PWE7B65nORf96GCY876vD32UT5k+hkWEJQ7XAsJ2CttgASzvLC9
boWk/5YCDvVRIvrCRSzjNFo8GHkAT/uKEN1jLPXanvN07RvCkImsYvdKWvfzJeH8UdoSK0y3KWtR
2LIowP1e2mp21jWC9dKskWxladWfibqI5Am6TPYLCiVVGSSfElJg8aRO+jFOP2oW3mZOsW7sUNaD
I19jVqK8J7JaiFopB7RrkCvtI5dCVoJsyKs+11tu7wi95T1ibE/l6EMqtiVRPdkFJKpsdLz6GEnl
h63e05WeC3NJGdunxz2ek0Tz2VLfh0nkH24+V/M18suTa+/CELd5CTlPvW9JfVvkD9Ma5fwbVvGa
sI2NR5ubkDxoDf9EKRyFUhdj+/IySLCwQ/SVZ+psM/3RsqDob8E3t6hCwwi8p51bdnM6nrHrWxsr
ocjHc4IV0BFonI5XnayH+7qvxWA2NUnHUDVZM+/BR0mUSVGlgAlCkx1RpFnuVS5vybO9ORFQTPEM
a1IB3/x5yfxZIvk1LvxbReVMcu6hm2qpH9IdoBbQlCBavJSLHY+TEMF1MlPMlUNz+fOIRJPfvVhH
U2WVaapQ++8OwoPR7o7aHkhgid179dCMVSg/CiJVeEK+GeiKBfVnNJVWmuIlLwXCSJ9nIQLjJiiA
oP58m+0f5IVujLhuHKplK21VD5snfbn/FGqQuF4N4g2WUehIv5649vzbjL87LallvjiPKvWKlKgi
Q/Hq8H6c040dGqPcs/WeNjZgHmmjZJH5J1FRURO/+oBut0OhPJ5Fi3yGgDtSM/bcfucQfbrsvAHV
VweE9Ie2LZ7JK0flWtv1Lggrv1sBBZJsaI2i6cRA8w7Hp2FDB/045ozXP29g53beZUs0MeL/LeIP
YWtDrXAoWmQVBADO9GElJA+I1h4fbISk1aXwQMF/4MXoO8B0HPBBxgyGvc/PIum/718AHzzE/JBU
D9pFPk6mShC7eeBgTIL4zholJvf55gXrdbCmoBUgCDI8TSn0rNW5Oi94NRlF8ZsH09FDJkPQEFAj
Yr9fILZdubIM5KsOG+fdQm+moNR5wDn4YbfQh9k09ey5MyV+dmdA1BEnGtCCoDZNUVs4k8OmFBTL
tQwfEoSRr/UrGvCvUHziQPKTENrl0hpfHH4vH/zyCb1+RkhDPmb94ywNEt/ii8Kvm+JkNdEn6UBa
Jcvzup3Es7KPut6I47rHZflwnrfhbYCbNPY7l9F5m0yyMGZpG3yc2/gyaOYWzpjiz4sQgZ9Bs90J
avF8nk32Sy2I5+kaUGyAdpBG/HV1Ee49fGJ2T4zyQuRHvaV5zT6SjyyMJsJ0U39yphTKRtrzBenK
9k2d4dIyRhRuHPE/oZj8Jn1cljZPhWE9Iu/okCFfdumdcDxCd55qDCV85HvwIXmmg3CCJ/FhJK5+
GktI7V96ypaGyVZ+UnCdpknRDjOKcFQqpf61GaT7QFUCU+qdMQmy1+d62hhhAUuFdBPGD7JBAFPO
vejiFgwHYBTIleRmJ7GK56xirGduXo6ueRNwztMaetVe5dqz0KMOebSMqzXxS0zZkILcJs/p7ILD
6E7qVe2kvrgxvgs49NCtbQMZJSy0JJAgQ1UQDdZbz7CWjurBgKVrEt161r4nI3qz77VmL6axgIYp
2ifV4GL3TWVSmEGdDQ9P5J0o4B8CHTyy6tYbZ2uM1eNIuQX7dHBEkZC8kHvpMlJRiKOyWvUibUhK
c3og1qxtSvCcKlMraAZGEPUpBp04utUFLVzrbUdG5IRF5unIzbxEJ5fjBaEZhUXH9Y94uPiP8ZpF
u1jI0hQZK750JkW13B2Gpe7vEEnT/VvkE/LKi3q/TaWgcYZ7fnt8XVTwt8telQwVzMcjr0GHrRqW
/DaRyNVtkKpDwuxZW+8/z6gZqax+6EsLxORRzD6O22pcln2eBtUeGO/qZzM+D/4vYWfWnDi2LeFf
pAhJaHxFI4gZA4YXAmMbDQjNQtKvv5/q6Zw6N7ojKhzurrKBLWnvtTJzZepBhPtI7ggTn2+uWFts
i0N6eQEQUCx9ZDtt3tlkweFu17o5tIOMIJdwB27NlAcx5FXwTsTnaRxWrkmOkqnNGNrHLrh3KVes
HlO33m5w7Lmrju4wyzzZGbPrplhWXrJ9ge6oLuUhk9MRlLBIYg+9x/S5jzSr/QIOTjzqwt7ctUAB
1TQ8EdS5vSvfEg6AV6v86oLH5bmffDWetGgXGh495UJYTz7lXwKMd802m7/23PfcqdcZET6OeZBn
pa/u+IWD3YGDGdPuZMzKQNy8N700FTF6pj0Iah9DIOIeokNNsfoMHp5KPSzvNezN9GVlY3z9EcEp
Yb9ZuTiCrVXihDdkDVG9GuvRNajcjTFEVzc+Ta5WlATC+5iRYKBZxrlQpvSXPDe8iz8Wx/dThS8Y
16+2HuQs5FZLt4BL1A5/AK9xn8F7E5NwCj8+ZmSopLxqcPXjSxvrHCtVjIeO5bzcaidctGDI8iPV
4x6z1PCkTKZV5/EUdi+fn2dvKEuvYlzjbQHd+7n/xgw1A8sYY42S89MnGAQ1hKc7pP0eTBJ1MaP8
jk+vICWTIyIJarRZAUW+4qYLXMfeagYiPj47bTN8DScYAWqy0uF907dyJ7C2ta/QXra+IvgccO8D
z77MNr6lb+MCLx9zyE12vfqrZklWplMGoCOHMW0ysXgwd7z7+Ov5FbqxWxIjHUTzeC3sAO8ujwtt
+2tPL+pq2DX5IBVOtiTh3b8uoqUxSz16173kh+6DxRIuNAjJQscBchGGxDlRif9i+TTkq/Yo/T6L
uya4KvwX2Sd4vZyYSPZaH78cEF3IUs6Ul4sVq7bWPrEVJksDh8smiPBFFuYw4lshDcLT9B1PTWzh
SAOkhyW4xwH27z+NNS50e741uXsoSkfSgPCTZXVv5x4RJTZ1gOSP2fRszEhjsWdlOn9a/+Lxxohe
9GF66jZahCegT7S6K3AKPH9FG8tdHBH7T7JgKWNRX2Uu8NBc+1TuEgfzLwhgZU6F29Wvg4RIjIAL
zzFRBwX4r75Ug3HRcA4ZE93ShUbq2+Bd3TZoDhyslspeF/kfnI6eIS+uDZm2GaP/9LMp3mWHMU6E
OBYW1Zy+MDb7HFbcTrhsgbExKqzMOP5sVbfEmbKRY0dfcQfm/ito+1lBgM8OroSepwyuH3jcBAIW
B5Gj+uO2qi6edrw3V91j+lg0hV1wG/P5eACQINCEAsBuJiuAOffq0gZMSGno7+aluZsH/cAFrs79
+X32+nPzcjvWh0iAFrQTtnpkWFNPZxMSMmi2qfhdnes5K7HVRi4mWpg3iU9RqZb2zYsBReqr52kg
c4GTjFrtnPH0ErnEbAJcGBFzl2yedtPREf8Hv4RTszS/xIySqF2neMxhC6GxSTZbvHxQO9IQT8jP
mbx5V66g7USSz485DpD78mzcJnb9ke44olzZephWzY1DdiCm0eAVhBlhgf1kSzbd9yr+VA5mIC36
ztYfXrK74iv9EWI7DzEhb5k/GxlCfT/gVoEl4Buz3ABJyXUlP8C3JzNpk8ADnTGAJKaK6Lqv8ACq
iAvJbLLm9fgdgHr9XNkC+ny8zjG05uCEie6Srj5AYkR+c+mpSesTB33n19QrKs6EOEdc8sKhwDCB
c0GjBWJFoUFtCpDrTALWIbQCr8GfyZf+FVNNgXMR5F5NAYC125XdwrDIckioEnAN/s6/+V8h5dCH
cozPo+CEmx84sVyoZDv45PigmCLz8UhtiNGu6TRj2WA9lj19Y7FEJsitXDvqVgAR4Wa/c5U5ce8g
BTJeGS+npE4gcTUvrMcm9MMHqEJ3bAvrPbgGHDvY4E35ZDMfH0KSjS6kogP5alyuuYHrG3eyPMuh
VNbhMV3Uo3MHqJ8nInZb8Zf+n9LsjQYjrDchxu/LZElHe3oc5I0B+1lPu9zR2tkkdyLc5R5+otoF
D/c6nb8P4iH8FJfDxyOIv8Nv4Y7hYbLDdtTKlgbTFkCfSALmPLyXyUk+GDfTmCLa6Q1bWqR+Peud
YmUG7aZdi8soUI5Q02cVd2sic3/aDf1D9XKyZKYRbTJYCZ9fou5x3tI8G/xrbhVQInf1k+Im/8i/
0x2xiM2teXkUOfg9YuTm1DQG0TGBgMG3ktOdZp54kDtau2jX4FPKRe1vLUYq2lybhx8DHhmiU2CG
4CtIMLiPq+OE55yfd6J5G4RrmpnqEgvrZ7Sr4o7T0TE/dYWcKlvK1xOMxCnI2bvCTfE+PFJbRSBW
SXOUWeX93a2521/9RhbnQoBoShE/ynuiuCmO5+eytHlKStkSf3rEKKTbUHVeJn55LtfVJVGn9boy
rTD0smbX40xN3cQRxkNBpM082kZzKIVtBUfP6ckdfChP0UEEB+7tNwKZm/FhLKq7iFn/A4dSR3i4
VTHrthwgupODr5m2cIOg5vpfP3Dpvui5A8b7ZE65dTRKU9dc0ZssDYxLlQ9x/8JkdvYKVEoLaff6
kl+Wsql9A8AdPtx6xn5xH1Yx1q9Wxnvg8/mcgttkWy2HoCCrcRyXgt0k5Gu8pfuZ4e5xKSRv9nHW
CYDjAOzvJDyxr05WrT7S8Slk6tNhz8SmehktdBpHxY4O5i5cP9ciUhV20+VIvZsr9FOQ/7sSUVF6
KLwB8dDD2VES6BbEdkQk48K8jKVEhQ87GL0vfr28chnP+xnZtEcZR7FfRDxk3H5yhN6wk9bcYiPM
81V91ENreNstxvl4YeJrilvn5XUzt+2vpE7lzq1qT2I+/s5D1RHFGU4F6BxMZsA5C/t9//OpBpzn
gW1AUSgkGJwziUjSYD3XkZP8sHlrG1LJoJYAOZc15yBBDSzrgi5fwmLX5q7X1/XEMs05lod77II+
GemYCYSZZl8gTza6EloEaMzn4p3Dp3bktINm4QR9JN9DpLQmmGuZ3OhWdzQj71tzrI7Fsf0wE0vu
rDYfuykTzFNym3jFqdH/jD0RBBGyuRqmwq4+9YvUW3lIUY5SbaoeO0ZQcT+lEIOU3ij7alGvXjti
EmOPU43DrMIvY4+JINtdNK1GJ2mgzvzS7NttHKR7cp1wwdxKx/w2YFSMwSWOueMZCKbFOtJGFFy8
aYYf76lc9ZV/XVdIysyv8rv9JgPrTATzw378iYPjDQ0Iy3gltucXIc92iaEw39NOzNQV6DBdw0Bp
ApeC9gXejhBobLuphlE075932rMUfghtxq9K3REe+UkKsNC02IpN3Sa3E1JJofT9js/9Ktk+XZ3U
apqVF+c1YUK/5bjOU/p2vpYIpgmKHZNIUBMIU42cDo22qJd9FEpcEZnJNMHVcVNurYYj7YezsgZQ
gNtC0YuCBG1CMhukkVlg5zIaOwp9ugL5iNJxTGKvLFKAjaudQ0q87b4fJTjol4rYap42jsbS9/A5
YE3JmbeNcJHa5oR+8aebZnv4Z9dc2AkZn7yZRTsrcrc6vOf6d6JvcbZ3pbtx6bibSTn+uHJmK5VV
YwDqR2sQ/A61AlS9Oo3op87VhSJ7PkymHabIhU37Vn4O91b3VSwqMCjm/YREc1qK6Eyu/hU8hG64
c019liR+xyLyz2bSZ/a2I3B3AG/RIWRITmekP9Y2NM8DbR+thT7NG9uMCR9ciDi8Ainjp7h5LcK7
KTk6fvhf7Sw5te2sjR0gZ5ZopL8Jwy4t+JkOTg7DBRCyTYwDOeb3JI4RnwGdR3YW2xX01qgztUs6
IgzHJStqbPowagiu1a7Cuz22TVIcvt4+mBX7NPBFhDKJLOBmyQ7Tic7jtVDNYNBdVZ7J5i7G94Yt
siaD0X8R4ltvBN3tersCyzGWCTq8p52/jnXukesVh9a18ibxPEvcNFqZ3VQj2q8EPvYpMXtsuck5
L/24uyTmUoRGSIOYNO40ULAASf2Wqp5VaNyGhA8QPXYaQozY2n+l3BMgguBqh2nf+nXu5IjQ0P6Q
+MGpx8K+x0Y4fNt66oeKVyGG6G3oSejMgpg/yJHW4gMJE5Qpdei++bfJspX9mjv55dJAq9lJJ/it
DJ46N8xJDDfiZDOpNsDer3w/0SHzFxVJBaRVBPxQyvGczqrsoMu+Ea3o/d7v6bOYs9tEHdi6gbiG
O0m3KsG9FrMEuBtooHTqsfV0KcOTH3azbN6JUzWaCSQkMSDLMUchdWcHmPTjv2dT7hOXj8xHAL2p
do+f5lMYi79hmWBnjsYomVfmuqGt7fL7K1vVaiA8PYNOsr0kBLUSRxI7EdV+ESiTXZaeDX19rT8G
RoxfflkGshiYVBDoXFfPppoW8p4VCJuDlAZVG+icbiTI/pYhIM9OQobT+xV+VfkeiQixmFV8MLDu
5i1qtoqIDbZIoFlYxI37jh32T5nWNnH5Z5XxRY/F8aQOs8fT1Tgkn4eanUf/1HQ/U3cNHdDDa6Gt
kpMUnxoqAGVX9atMn2nm/IXisvaM+NIPG3nYCNJHZq5FohiUnZB612KbAf3K277xXrr9Lv0K0/5q
XhhejL4SgWrmpmxRiR/L89awuv4igEQXH0R8EpfU/b7MlcbhgIkqWzkxX+OBUV+dBEBJiGb8Plb6
ST4tl4/MgdgDaStx8NYd8W1xzqsIPd8zPIFF7PBAIPbvjzggKPqkH5PHykz8/ukiu1fQ77H1MpZI
pKvoK5X9JKOJ9EG5sSJoESw6AFtQH+A8rzpvcWP0bgXsQn1JZLc4i1fq4CNef6ncUbbIvBqOzQxA
7q/kK5quTktU0oZ4QmqjoJCJpa/dhAMY4W+5FOgQH15BKwsV8XTN3tJC0lTdhJOCIIy3rfZOPljP
AWnilDPnqbkTvEPQjIVzWfNScy519qt2n6Y1kHNBvPFrfPvXJ4CBo5PfoDoZBaXqqsm8ZHi9pai0
UmNWVL4qz4lTHYzRmLmSpgX0CBnPphMidy1YUf96tdF9vN3YdArYoO8IRQmbf2Q9kEcMboiBteYM
pjWhxNFctVloNb9ilgjrYoJOxH3INs7Xr8rNxZnByBISMmn+lmyuefq2YADbp60WrvB0qG9QVhoI
7YfpBC6U1Dkajn7aJn7GLwRJIFcOj0OqcktaAn7lbKDek2XvHfp8ot977M4Vh30m/9XWA1o9qjik
2+ZUi7Cix9jeZdO9Qu7GliAC9zkTfF4IHMzsSeQqylRKgDLdpGNrmI4KS/opBrtR1IBvr9C8cNZz
e3CrVDPcrH5JlSaHuU0Aq2YSIXccseXSRJhIfY5b2C8Jo+1v3wUUHo8W9nSsCorGz4xZkyFpZO8U
biOawiTwvfgYLqBgTTtN0Uh/Sz81WPIYUYzBOcXFluhB5MQ4TSVO/qMe4OiE0Kp6t59YUmEpSJOR
opBbhN9Kbg3b4TeiOieQ6pfUbF1xedrke/cbfT+JMgTgCW+0gLGPbeHnNbGKc74bSKUSIwSsGsE7
j98aoee3VNM/26I4FQhlQ2nwtOUVp6J6VmfCAsrFmeBdbuwFAn+ERXduz5QF8q/uJ0uQsFWDXhxX
diBjUiEIongeaL/DhfLb3PR7GrxPY89NOEtAJNUxc8ND9ssA8WvTHJ7n+HuZrvRFjEDo+ZMGj138
YUCn2y8wbqoaIA9CsGiHNOsXgTrAb7S76J9keRjYTUKugQ1R49VTSA3+vO7hB8hzzmP+HNOaKAr2
7wsHrHKUIgQBYAEUOjmwoK/d081DmrJTFCfsuI8xsY25t6028RSxiHjCHkieKoYVLihLrwGaeI5/
t/ma3K9LgSB3+iynunUgwML8gUSKeFfVhXVpxqgd8KIa6JB7mIeZspeuh2krGB96+hxdCzDAb3oj
O+ReIAHdIBoPiqMJfgUTxau+nDwfB6V8NPvMUkcUXhbzxS1Z1kG8ffpznbBNYqJnIenTRojn5msW
IUu/5/f2bqBiJ2qShF9sQshDogMNZ+aHfg5RAsKDMEuAqybPyYEFHdZ0tN1j7I77tx1T4mF60QV8
L4Jz/faUwG/70TuP0pVx9hSoou3sD9CfA8Gq0xjFbz0WZQYyevRRAF2Az6pV6xQQH/HDF0bDd/VG
p6sK00QHXbLe1bTb03JHwkmjahmLLzcjapL9uHJiZNapY8KfZRygcz5GfAfy1IeFaMLsuDAQend6
yUdt2wmXvPYqqAQIztdGDE99BVqRX9rusxJvXXh8RptJeH8QUYb7PVMlxlbHEzXxroREM1fQ+UJn
GV8iwTHDXcO0rljq13lYwIr1fnSOf97b+lNAydcciwt4TtHYzzuN+iSYfIHokpjRk3SlWWLHdXZD
Im4qun5Hr+aZNK+iWaj5dOZKvM1b/6lZjTLKP5rIEUgP7sbiGev3977GM9/lywBknlh8ArQeIt77
mvWkivlO9s8F2vmBFpRIIqZY6B4ejjGGTbomdLbusNav2K5UEHNSQ+A8bBksnZi9P2V8KLg84kBs
+sMOARkKVBo2gmxzQsFoGcS80SByweiFUQqgA334GaOTzJpw367qXXQuf+IxAYgBsSVe+VZ3FGYF
GME30So2cxFecsq50wzrCQ91dbTUa27cVKhwDxpm5YQYDWScWA34kbxlea6kezPeQvQ2CdGG+xjs
moR7+ujYU7lZ2I2NaXRPTXJFftFWcBB9aMB7AH9OftC/zXyartm/2ACRx3LvESOCz+vXdZ3udckV
uYztlMkMxFGQt6R+Ug9YKjM5P8XXi2l98MlN+UlUjadvMsfYEn2xZH1sZVvcEhjyxqFR4aMoqVcl
HJxuKi5prmpKVa+OnZrh+3QmiMEzdjo0qAjvmUKhsmKvcAdCGaHNSKuSLOXreiFaJOiDCWEZ6DrB
cfhHmS/EAbW/iGofX/rKGpJNRyCDyhloKxPL+BwOKe2YapFlyvqli/grs7UvBJlh8PhAOzx7eSPo
oG7QxDRMDxbT4ac70zjTpZQvi4V9AvASda77LRJ3Mt04lY7ViVavmGUfJYMQbKSY2tBIuf1NJuCX
sCGUmmdk+FcGE0hNiaZ15QCQvtGDE0XwySZMOF9Czi0AjQUlknyqZxyDA+i/WQcjOg21cRqpGfOh
PvsO01/T/g233Q9X0Mzcop/CNMOV0hABJWdjTxmlTovGnTqfi8y8AnQUqgCofHALBnjUMSk2aXFy
YI5n+br3u2LfzziPgu4OO0m7mYyc2Fq5oaZWqAS+0WR2I3TFAAW6IghSZNDyVGUuCuyLrZgYkD3T
Ke1J+jI8emlBsjgUKuo4FGA1GLmfkWWJEJI+MrKZzzJObFvGToG9xnGldFN09VQp9NZEgi7NVcXD
xol3a331k079jeD/kM3j2bA3LuFHylDDhmkXNmN6DOhV7iuSh2F6uw9jq657JooWrHdyArouP9lv
n5sWiuD6Deh13aQXfcWM2TZcJ4GIINFmCkWbjn8iS/pIiOaj3rrzNDSnyVnaR6frQTuCkdD3QDej
GR0FRkHnJzcefB5Qdg8ml0hZ4i1VoE8kYPZTTtkcrhY8anFl2kq3ewd+cVbMwQ1CoLdLiTbkNHER
UqBRoC+PoLTqKRsTrtOPL76YC9ky3WJJC0yZ81oXx+ZXJToZ2SYzcYfqB7zzfagOLUFQij0SCOQ2
RpD1TiY4HUqRaNsUoyhVPrdBvOEMJEnHuMg7kS2Guh55GucZIKuTBmkgMsgXrTgy6plaMzk6Upul
SENO3SHzeFJCW9QhXPPw8/Ejk76Ogit1NcMqHstxHRhLRMxI8hNjC4xLqFOOHHmY8bJRZzeCA9RQ
iMv321auDted5CkiTa6Gq2XMijoKLa2O6HC4P44lc+wsPmI1+nzidgCznlarWiqLBK7DBgX6SAoN
YCZzAQNl21TLLMym4Vcmgw3cbxSWXLlN5bY8hyk19mwCLVfNJ8a6dtXClmqLj9NKbkpOmeHmKhIB
1wS+wzmYmxYYPg0EzdFEDpTgFXtit3hmi0zj4h3bF8geaRuK3Sm2LDlDy/Sekc2l1snbs4SgD2D0
Pb1+Ie9U8yWlAnfngG8lcTgUgo0bgt1+yG+7Ri7G7cm2E860OQi6jFS0QbROjq4jSvNX43Efibc2
4RicwqfXlNY/wpjKM9w5jZJfkzkGKiiKanjyzNdjp+TlBwIcAYLQzpoMPpBynFkxmO5kSvAnh2O5
RRVesrVBl561FaFSMCTw4rSuQFiFXd/lZQL80PoFdK44DeEIGFmRPildJ4k7Rm7pbh+6SeGZcWDk
TgMGzOlFVwzwRKQZyFKz7bVtQeimcXzXG0NZvov9u16FZCLriwi4ODPP0bBDoqsQdKozEmXntf1Q
3AHElPYp+ri+/ER2rlj4ym5EKCSDP0xcAn8FSWan5C6xc4tOTOF4aZGGw/FhZY0giMzxZqmocwT1
+hXcdwNyYrhPwX+1vs/x0RCXG3sTAoY6r83cliMZE9rMjaKzzm0XO6ruZIwLUY8YC3S3vOSAkzDE
F9AMkVyql8qOgsXkimV7amMFGf+kJybpOO9TPgmxcWzKKFaZAdAdlfpamb5URj5IPmMuosr8hh0c
yAdJAaNK6kaN79dmE/aepJxawadI4CAV7IqOgUr1/FhHIeE9trELtyUSpxOXgEkEZEpb/uINSv2m
0/OSfA6OxjLxabXY4uR85Lba+hT476+Y10JAg6LYycgORkZztSfKSZEPUbV/M/pVWZwgk3gcGeiZ
oMqsmqOrsq6ra+hq+AjwUDVrKsRxtGElMDSnMX9jGykLhoaXya9mHEIYCyveDe+cT4YwWzspgYh6
tSm87sHEyMoUdmJ5qpNVnLt5vnhyE8f57ZXfelDB9KulHRii70my0pA7sYQ/YKEsHK/AOD9/ydsr
fzglOwh1hBaJxbGWreNL/iNy4BTT5jWedTA3q+FW7vQjJ3vPiN4PsM263jKqRmIs8ZlHfQsN9zyO
RqixX85ZKzBu1tWd3Bh1+e1N+E4ez6nGPjO/+s9hZpjLIl8qKJnbwNhsXrfJvLt1qzFjk/He5WhK
hTzHFkHkplRQ5LowFKyTg9c44Sb+0NdkQdvq+WG6HfT6xHlsohl0G9OBFRNyHP3kyA7Lcqmsqrm8
BdbZdIvIp31dKR6zaMHLo+8LNE/CsZKcH8qNdGOQxvgO3gzB9UF5MGfkEBxrqzgJxD6h4rLEKQzU
oscPnR7YHscaifjqHP38HN8CLz0mE4ReM/VR87jYbjrJPis8sF31I/kC5RUC6Tv6ik7dRkNWfKoQ
xo+C2GmVTod9+UlJR7sqsgSTGVK6JXXSZKPsHl8lunjKPiIWyEFkrhCWdMkOlVKRuuSN8cYs2Ta3
6axZNONfMkV3iKfa9GdTE3aZbK7T0hvvKi9bz6/Txqbm8Quv8rLlY4vOAGPGbbbOl8LZ3FQncWUw
q9cEBVW06FWsyPPCPdMeZDudXdcE5DkMmhzIXYbUEpkSbGaP7/o2Bp1TB9kkOaI+3hLBLBGJ2kHf
n7fvr9A5V/aiI7+cnVwgxTC38eC+aEgOuzuD0nxMwt3moxcsUD+6pcdKn35eYnuNRBD9H4A6qWWe
/s2hTh0inuJLfHnsuUb/4toz+V/JPr4fuHBgFyCKGjNy/y2oDvVBSqOiTj8mBMJNvjOKRYTAFB89
etPHXGmXFUd/6bXDwjAWRoQibiY8D/nrIpEACzcln2Xte5KuoqdVP7Zifu66WyXcGBdLOcCkDmLE
2P6zwHYy+V8Z+PiuTSI4xjkh2fhrVMi4qkMeyjqz+TOgW990rm60rL+E1WOb/sBeXxQUD7RoGg4e
InI5GQUEwBInoZzY9IQNOmzGD/Ygj067KKDIhk9j2/9CG8+7UZPmQ7ViX7TRV9JKXNfzeg5ytsjR
aF0/kCNpZ3mTM8U8w358yYROMZUGG4IWoe2CMLorvgMgkot6wf/lgg7MgiEvxwIBuYnG2UHzRbRd
Bsk27Q/9Ei3D6vGYUvICbIwCTdPVsJFOtt0pSZwOShWHfQMZUbrEXgGtrDoVLRdkzGJIyjNmHNA2
CkZURlLwQOMyWQHjx8irf4RdhTdhsWVw6LXOllgpIGcC5f+5Lq7fHfzXOFxBSEcgU5J+RTD5ybzZ
NqtixXDeNzjSnZYNnovecN7OpAjAAQ3SDgkS3fMeH5tFhoGA9zoaEGHAx0xEgoLymam/vpkXixkE
9CYAJaXtiKGjAOLBsgHyAoQNum3chS0ODAWBHKENJvNOrY5jEG0vkxXvJedK06w4fV7YNL/JMUGV
QeZJZxNejFYYm4N8KsfM7oy4UezIAbHvduk4h7dPnjgCVJsxCvZ6m/OkQZ1cwg7S16D8Pb9ih20o
opkHZFub+2jVOMQBF0FUWZUvbQS/JV2cMGNpk30N5yJ4JGCR9uthGaehG7EAmVB2JnmYxhNGiCtv
nX7XzNNfUCbruXwuxYDeXDnFW8Yhdm8Ow13ls/kZjjnr/XIZXvhRgd4BKYAto58ToKg5gArEc9Xs
6b8cCQjihFv/l3BmNwOI5OvzB4o/tnV4TWoFgvj+xdNknIH874lZHixDF0Vi6DAUUP5yR2M80si0
d55+VL/NSvJFTmPkFHe6wX9+hNX/cbjSNVlUVV2WkMkT1DY+4f9h/tMXUt2qNd5MFUr0X5NxRbDo
0X9A+KqZOgH8QV/NrD0wJpM+9VGj6MbSgexLvCcgHxS3AishTLJ0JbZtzCgw9EjdfJl+gZ1woaV8
+gaHZIMt3cnDLsCrUZADbOP5lrk5dZVkU//2olXyQBJH2Fv//BEl+a+1/GMPw6fT8GJRTMYA/vsj
6qKcDYVqvnbw+YLyKzwWUrpEo2YOszSHWvNowDPlpl7/Zf5A/n9eeIwUZK5Dxp/GEP9a26YNU3ES
Pl87evsWNmMANrKqYpPS6dWhZ7wZ4HNE1GUTBqqcmCfkxSPVe+nDu1ZbSnzgJgGxTPYv0zvyuC3/
593FivzXG/vr7mpKqc2wPnrtBEDr1mvyTY4GEAyVven0JArg5fSqm59HUTYzGpGt5R/sF1AQQOwF
HjVvG1GihExb3SPS/efrJf89fzq+O03UsSRiUE2TxL+uVyaJqfku49cuJSYgc4DmUADVCIs4DbHB
kA8T7BBaXzPRbwAy0aaQ1ETCZo7oalZoM0MHBPSJocUQIbv+291k/D1Gz0gd57PMcUeYhmSqf53U
5lVPn3U6RDutGN1NAJDGPzBNTvx0q7dN69c9HLq/h+qaikOvTd/4/n2l1jMd4dvJXf/sAG2O5hrs
OUxdibFO8sGxCqlmShbUfH15uWI9EXHd2nX9RUrTZbJlZF3RnLIfuev+W/lgPuBVgwloZ0Ox66/o
J/rJls0yu7zWgDy7tp6CidBPD350URcpqBVYNGDgBfG8pkDPj31oaYyK/fyrb5biuWeolPNi8dxF
M0Q0DVQ7U21OCx4tMZAgI7BYFve8ZF7LGph3Jur8vQd4ZGuCpquI+OQ0gC/wu20+ci2I6co3OJal
AKgPlmBYuuCgjmbmreIzDy60mflHctLeqo+RPsDVB16Ddh8leOpU5KJBcylODhpfz00sTaqdjlY+
dEZxy4rZVGBZdg7KNKG1Hl+gcyB+A1PUCA8gRfIpEATfFCZQn8Pige8F1MFneubhzHRo+KOfJx8P
hGBMZjISvyUQmzYY0cVz2W0U9qT3XCjXkX5OZL9s/m2T/3vzNXDeErmPdFkzNVkX/5qiK5viUZmK
MGyNQzgDYY+mEmJ4kDsM2ETEG5uOON5wWaBFldYRdE00Dvo0PxW+Rs95N8PvOIahpV+694eJtnyd
mQh6wuNJh5d2Ke7CgdlBRflJalqNAROklOHZT+rcUcbf4Hrh9feHuEF2A6n4pEv8fFiTm3YNhNjr
RgJPSGY1gbHEVYN0uarkd0yyvDclvsr6mcHVEnDbpjGmcYVg6s6VGfzzZvA/g4ZjCqtISB6pjRJ+
bdpfE1yS9BZ6I5fqrVrOITGe17VyXfWIlF6e2a+qalccX/na2KLeAqGJie+pHUBIHdFBxwwQmtJr
N2+RKGveA8HaGHVtK7LbfRmRJzCiOrv66POuz90jZOzBK79airkYgdsfgahATPo8zgL9WHqSvtCF
2fOnJwZaDxggZ4oQ8eOxaeZ5hvB6sLLeLbDL4cUpaBbw1LE2jdhWQyLmWwiyB1D2geeibddZ7sjl
7r1GgTRDg4pcDlhY2Zkz3SZPG+nhn668OoHbdGdwmn9eVfnv8mJcVRnnPc4+Uxcnf9ftyaPIB0PL
K9xrhWQRM1DJbecM2WyCGPHnTX9cbSrlJEpotJzcXDEUX323uUvxlR8E3QmXEbDYuoS/UJbAL8P3
P79BjPj+nzFFWRJ5MkRTNuiJ/motzKTTr2VcpB99e7sWm5dySJRtTgem/jyUAFP6aQR8WvIQD1QZ
Jp5jetigjPsuGaNMDlLjvYvjE+g/ok+QQLSZ2gvLqQpiVmDkUaNEyxHmZb3TwKlmR6ak25AJ7Vn0
OL+lQ/fayfVKEHZlt03alSEsQdyT1gtLZucB49RsYYi79P2dm7uMm4+1zJsg1GazUtq04S1SP+vn
Lswvce3VGkM+4PTv5yw05136KRnzTP3o5J1c3qKBSXsAICVQlZ/wcXuCPLSTnz79fkWHtL+0MawI
IKvY7pTHh9rMXwzx6bAfa6Q6ZeWJb2QaoEAewuqncpBGaf+rdRP1lDz5PhhM10Sk8Zwnr/0A1Ivr
h49yrrl1M+054/dx6qSVi4IRtlI+i9QmwMtDYQO1wQF0weRT2Sbw1xQHfb3LfrPbMGz4b94qO4DS
7GqGZohZ2DIq9VjxJblVzzneOS/knqY3mWaTs4Dv3Yf42wP/G9br4SlbYR2ZK6nbd6UvDusnM9EK
I1UR/j3GOmmYrUTRkp2FcCfA5CElnKD8EpB+Ppby0zEcYMl21L/5cDmp4qmPgyhuzasrd7sUeRCE
XStMVfO3OjX1qnn5k/yimXb39jirM3yH3qdruZNqLy79gQVPsu8J+HZ+fKLTwVgLCaSacUG39csd
xODd7XrjLAnQFhmlXMatBqzuv/uxOKnE7TBB7IvEPVolNI4mhUkfrSmMGhwRkbPB9NGPyfa13olZ
0HX7UrLZzqCQIsN+qy585fXpFWQzApYwG8FgCyCWumVEtXKG0GHBJMl+GyuY5YLLYzrVdRPEIMFF
uEYnyEq08v+Rdl67kWPZmn4iAvTmNrwPUV66IWRS9N7z6eejDjCtZMYoMH2quxLZqqzeJLdb5jdP
uryh+E45nFJ7CMvRHBGQsXEfNHcKeZZ1S0FZgr2iL9rgyU1PtXAIIEU71O7MRx0wVbdWEMRjIPxp
CPbgQ0A2GZAwz3Cv0b+KbTqMP+KN6PkzArFYDqebavsXy6TjXDPXAxVutQO2WxkzL7uXPhz1OQNQ
bLV3QGqdtX5Uxl3m3gJJlOQ/Zffao0vo7KRqN/aBwCWA1RTcNyN4bXLbLd8ji76YTYMDPG1ziEDh
Cj4IASqOMKXPGl1P1gdkVKxNx3rn8EcP5xqFwfpQvKYZPwQBde8HdMkXFf1BbxY5C8A+/a5Rz44L
xuNhkJZxuAitgyDsIRv2YGp8DI+yXQ5L3ct3Zfyu6cfQ26XAjNFN5AJ2N0Wzymkv1jfasBDeS3ll
gNikxZJue3kVgWJMkLLA7zqe++K8fpPuPWHUMWvrZfRl5hIAsxE3CKMtXziIZsTb6F21HuNXjuL8
T01SlGzUxuZxKngzzaalgqjOQhrQOgo3hwbsITB5bONZ590BhE7aLtP0rVA3lrKJSRsagjyTmK8G
n0lpeaXcI6wBQ/CMXmNGA7DC8RAiD3Foop3V9BDpY3sqXKrCH8mkFhp8DPwpvd2oCpDHB36NXzvl
vcmem5iOVLxx8O80dxSk+DNGRyQgzRVtzeUp+ihAS+/twG3LzwPxA8cQJDiyt26UfoBvljWr2HkU
W3oDMRii20Z+qKsz+0cZQnSAFiPIb1nRZRg1AcqvCPbVgxJvuuQRVF9VvLf9jeQsu55e0EEobxFE
6Wm7wglRkkefSLBEWh+gZePhqDEfQBoZj+gBABiNwWzzD88tBXZKQDcOoi0arcBVyyFSw9xDUgog
ZIpO49OI1ydYEkemXdG9S6RCafMUQgO8z17bLVSjZfc03FpA5AXaHh59G6AtC8ffZ8Wd3j/rcE9R
P220nZgc5HprwZvIKW031PTXivSgW18dkJn2IwhsRwYg/pxs0kPs3nqn7rblLhJ3tbFVjFNd7lCk
c3HoEbjL3Ddoicmwqa2jd/JfqkficGcV3UhoW+3hBq/AiifFKoKvqm+kdiHZhO7oJFg9M4auFjjn
RWlsXTSsP1VoQdLOk+2USxQsPWGLzh/o7pR20R5iAdDixwDO8RHFPtuh4FO+C8EOuTet4J4FQv8R
goUkPaRbSVBw0rMjj+x6D3V2tEDI8UgCtJKZSpMu2QBky3gaAD6cKu1OpMzT7k1wc7Scir3mPAuM
A5dOslVYp82TfCMUJ2PuNdywN02wCeO3JKD1KT959apy9mnyoGDFq9v83nLP6mdLuyZ/DbRXaAuj
GhP0RqD0mT3oi676MsUVCF/QxrCZwVoKr7K+9ABkCDByZqRW8PRgOPbtUTNXHmsZ5BKFNRn60ycl
OXBsyDLTYqWUlEMyM5tjpu/8diN2a9957GsgFWF8bDSsh8RngaqbwSrutLdu+GOGN4PzUrbLpDnF
+g1bWTHpIwJoPlDVlVKdC/GQkEyjreKBPwefbi6VfB1Ez4OCiMfGg0PWBDnMh2DRqjeReQ/fVa6O
vrSqaAGL0gpOdep/5qBD9GMU3peUOiB7+s0RErajnmiMkT8t80OofHKG9fWmqW60mvTZWDrKKdPW
A9W9yB66Q1m/mDS3261HZymGNAljm4opbWKv3NffWGV+taoVUOLCPEV0YYxZaRzQVwvZZuJOeSU/
jIH5Aj7M2lfAjR1UH3CNvbC2QqpnCzk7etRb83pdK8sad2jAejDV4Z5TkfzjDTNKmCPqVZnr5aLy
N/ykVZYDAcyzuxoIbohzum2Hb3OySC0q43OLN8t3DvHZWT7R9x3OqHR8yRz0SLIAd0oR4Yw8tLXT
JSD2yG7smFL6aujHY1ZJNpSUw1fw1ySxIFkdbxmrjwBBZTgX3raIN6J7ko6WArBqFpkLcJyggsdE
yBp/ogDQfwxhgY4iXaxfoduo8SoKYXbMQb9AwZZG+E+wh1wnHwnk1GhZHTQEdUBh5NlNSyHqRkbk
MC637ofy5kD74FliNCrwLQZU4s2CMwwgKr/EBXCV9sZRffa7k/QIVDaT6NnTA9+G+hp5pTEwDRYp
SPjyRFdcfy0+wNVQc6MiYenbBke2HPWYRfER1OvOOTeA6DJ+Fx7aZN1JC7E/y8eO9nMAPXspIEFC
EhUQ3YLphrXG1puHT/WTlKIbRZlYe5CAC+29W04EZSffc6wAw8sxsdQ40FglqgWMMOPU6+bEO/qs
eq2eJA91tBWJGbASo17CuImkBTgi6xvHUH0WqPsBuToXL9JtR5AezF13awQrr1422raXIKqTB+fJ
POjPxrCxhvMQkro9DQAWGo4wacYB4QqfgO6N5KS265J3r27rlD5axJH+VnunuLzPtYMQbUTiUHdv
dntPPrbujSCe0X1xELRRlyyFUHzqxRPLMEb3/1F9fqkQL3ZXRnNI3b2IUm60DLpNS3uctTOr74SX
9F1CwkXeITjvrOLb/qvcCS+qdEqzreQcUmed+u+kEDqDJK+memjcc1YcLHl08EKqiuWlyUdx2PcV
Eahqu+GtZM0ThDJEyqtncMwiFBugDxRn8DuZW55dEdXxr8tHtzz25dEoV4oFNLd5R8k3dN4z79lz
0cWEU2VkfxxIKzppUhU/CdFT3t/x2Ih/DcNMxidT2zrCiDNCLyUraA+Wa8vd5i/epqVkgFTCKNEw
Tz/1j8qbL+t7shb62YF/F9FuS45teWfR8O7uNfcr19ceCjbCfekeFOtQGDeWtjCyN/7/FQzFM6Dy
tqSsh+KxA4gtba360N+xTigA6XvyyUKfx1DWiTefo71qINSvy8vyPXgs05V+J0nHhoZ5Hh4y5w6O
fmPMQcCT/MMGPrQrWGU0SA+Hw8vhdDidlqfT7rSbnza7+Wa+4S97YW/2wVxBMHo//kJgtCwWMf02
wpEtxW1+t99Ts+Y/wBUW9Wz/ud/YG/vry3wHOz97kGfzXb7lmqTqLZ4xCVus8XWcr/m7Wj4ls+V8
N9/dMdRdO0Nu9bPUUZa8zayjYJy74NHgRunao+ke6GBY/leyE8bgC9SymT4H6n3Uv6n9k/gHNYxY
fMqcZ5XVMPicqYmwjET04VAXa8GSImdcM3US/b3yLU7OTE+QbyvMC1CQKokCxgZF0z8JUPLjmxTW
rQFZzY3RjOsh0a4tGlVc4HiWah8weVKuBJVikKM99w3ExqPr2eajUi68/CV2bad5a+F1BTHlcpk+
T2lrFXxnW+c+DWPAf+AqtJ6KduDQQ6JNBLBQayhG0fPiGC4UDSlFWs7Kya9uI9ZBwk/aYJPBtxel
heCbM6UQ5zKnS9qwLikNSgSUKueGQOnZrR/99lX079MEF/qO/mFO3ovGWI28mkHRdVSCTSBpqx11
X7WmfgoKIketkT9fh7YUfvgV6DcaEkLPYwU3VQgP8QEGuz8wrUg0a+ZzbNoWvkzdfVm8G1DPk5eW
uhLWQrMIVmb70dBJCj/qYm0gaELcEuyD7l4OCF83dXQqAb+n971kk1CK5p1LwUEO7CY+V8MzkJyY
znRLrPM5oi9y5Apos6BOgxZGAuzoKahfUv9FpU3XOi8eWlAhzIpN0NppcVeRlmgurLU/KG5Zzb6R
vtz+NmTGfq+8KNPyNvJQCiU3OkF0g5BsnRTcgtQRsAguonvgb2BURyIklVxqEsBj+RDyrIH6fws5
/wQJ4dDZ0XtD7Vm+kT8lkBM34OnB25P8vyunOJ0BptRRCUD//MmEHQSp7FoHS77QOf/rgSf1+ECv
I1+Ky+g+e46evXvvs/7qKFnQcJpFq+qbeY0eM3hMazbsuqW+QUDzSrnKuNAHV/jLEvGTMDD1m7Qs
KsMI9VZTw3sJQKi+sj4Q1AO7sEKMZvHKx3BmlreON0Z4OJaPi+et9nEU7hBSPwfWuWETve0b9Y/T
zwBEns0/nfrmd/fbPnszldltQnYHF3Ar+BtF2skaF+RNN99xoz4ux+ug1CGYzFUS0m9oNJJz5sx/
Fu9dRApO9LiAx4f5UtyAmj7r2qYulqBJCSerqzMxLo2fbaVx6eiWJOMJrusG//270VYHRdq1vYru
0lqF6h1tW6SOXTxW6tWwjpfFtlyr2/wwSkVIqD+ieoBg/e/L95/m0fQZxsrnj35m4mpNnFY8g38q
i3lOlHFboPP94NxHT80c5vwWngyyKW93wOYIddBPBTIVHWkeN9d03S6UMPkepiTppqSq6ndj8sez
FG4kJJoqB/cB1qf+7B50/j2Up+3vr3xpw/4cZbJhcSHDa8VilOFD3eVHMNLxorv5fQzp2iCTTRbH
ctpoLYM0EDhn7Qlkwa6HobmU7PxgPu/moNjOFNviK8fRd/95uqZMxaT6b6gSooPj7v/xDU0pMJq8
14N7QAnorgBmFW4xiZi9BCPGHQlQSITL4Pj768rTBum4in6OOtnPVlL2aVMxqreVd8BWwG8ZZ9qR
owVrgmFQtvGRXK+fw60Hgsxajyj/Anetqwas1x5kMrm5PxiRKfEg9EEPgE840shmkGEid5h3+xYc
142KzND4COImoGlF+/aTq+Wq2/O0VzX9JJMVELq1JFumEtyjl9fMvAUgpLO0fOgerPvfP750cSQV
gy9FNy2VNsXfU96mlm44GWutXyP6dh/v2Deg8VY60dr/cqjJaaEZcR4nDUPB298MM2c1qhFCE9zq
y//lSJNWn6mKXVRWjORt8xNx2VJZo/wfLcsrVqzSOA//bJj/fL1vwMePDRO0qe8M49eDE5odXpub
G3SlgE6hDxx+hphCXHmxaSvJQP2TNtLouCVq/H6yQeXMcONML/z7fDmwUWREkykWHg18shs4cWzT
RbgCyXjVQ+rfZcLAlomTn2IQAGiTL+qHHRd/pnv36u6douzonKKuzJMHtvLKK14ZSR//+Y9PKiid
5UeN6t0jgwMszdnq23SLpMjCuzZ547ny9+T99U765GOWNIsxKdS87xtUWQx7+cVZpShmIDO7v4Yx
+r5/fhttcsqZRjWE3aB4GB6jZHEokEJEq3ftnN0bbVdcOVP/vUH+frXJSSZEQp8kCdMl796jO/0j
XVlX7v4Ld8XfQ0yOKMEosTlV+Xr9WtjgdHI0d/6u2INvwLQC6/ZtvJU316+oa5M26VQOTWQN/fA9
ae5tw1WfI0z34t4gjAiK9fe1eOkrmpKlEJlLKJpKk7EaXCwLpZcJc7doY+2ktbexri33CzsaRIJl
qqoMFIeT6e/lrlVJVumyjFdCcqph6ZnQFuzAerFQIHjRlLWirH0wwXCxaB3VizCDGHsTE+U01yZ0
GtpbhmnICm8LWono+jvY+7HxdDkvvSzJHDuN1xECbBntZ4jkfdFsAulFC5F9eFU9NF/k8tpHmE7q
OLRigu+RNFHEgXmyXP3OlNKuTxw7cxdR08xlYbMV5LNMl6tdFAa1UDuTn9Lh4/9vfv9nWFR5DRVA
rTqd31BJOyFUfMd2hZMTAVcZTo7zHmAV01y5kaYraTrSBJzWNVadeUng2Fi+CVC0i+LsjkgOiket
cGXVfmOifp40/zOYIWJyqJrgGSdX+uBkkVAL49dMzpkRHPMENS5YGYIODcmkvtjwAC4AwxqGuBvP
lSRcBeqtquD2Qn+vOBTxg5PV29ByNjnkb4QZBDvTZi7MOHmtk/9Y6VM2fFhzDfCEaTy0NdrPirOW
/WrV6fS8FXugjRIr7spqXhRqHz1NHz8XFhV9/TxF4B2V5wC+eZrYdXduELqgLQoQbRVmxm0AocSF
b/f7ZMvTtHHEt2mqpaLFzJRLU/xPyV9mVw20zlEo96kSdUayZLN1xV7VIJCh9KRSj2voLArZRgOv
lSQUvXR6Wv5er6CHg6/q8ncnlOGifomat5ZllH0AQellOw9jT6WI3s6vPPY/e2N8bE22ZGzJRZEJ
/fuAGLI4U0NsfW0BsQVnlyq7NF1GtUC1Bd+kFiUD3V1lwy1CKZZkazADaLOVwlHUkX4swYrtXLDE
Od3BDuG8EPTE7w/4vUv+Wm7fD0j8KPFwpjl1sLCEUCryvDBtmLZp8sWSKOA+iDCjoqMALTAeMdBB
GM03bbNK/rTN4+8PIE8jhu+JxVZyRMUb+IGNX/DHwRU7llb3XWfaTb4hTpmZPSI8ydEf3HVRDOuP
Mro1IYJoAQxj7Goa6qD9OkcHGjtKH7V8LYQNu0+Z6N8f7J/ocPpgk6nTvS5KtJgHAxWQAGEE6Bkg
hL5uPUr3zpsKsxZZmUGE8BQ+VNJrF14hOsiXFg+nOuAjcfRh/i6l/Pg0fRiIct7AM69iTJKqeKmp
qFiD4DP4IApgbw0MMaVgGU6gFiDuSI5TOSF6NPAGkpOh6NuRbqUse+jCbT48lOpxcK7cPNMrkM8E
9hp5dAxkZV23JrFlUreCJJmxYav6vu/mPY1xfekMp8TdApO4Mif/JDx/j8bAf68WI/BlJ9cYTRbj
c4HYHCzwhpaK37657UdivfkZbmTIY9a022C0WeWTZK1S67noANIrjwhK0ItV/aXRO3S7nqz2VfOX
lWrNKTTXWNB0wFRM6zmjqWSN/wp9KR0VvDaGnZzTrIENEB6aAXu/6K6wNlYK+UZ/M/nwI84yvE01
uGXe3MK7MsParW9AfhhPuVWug3QnwADWwZFWaEdJAy37ZJ/08rlqTsgU9W277TSKVBH2CqUDf5RC
b7wWB1D88VtGt91LBZoL4Q0qUAmEgxSaggpMKXnqelrEvn5jcjcY2YMLbTHoaJ5qaA/S1yMlVAxx
GcLH1wJtmZX4H1bnAGJpk/OHj5Hor4q+4b2pRodzH4JDD384+qiFfY/4YZMegn6nAXjTDGszlH+w
Zb2y2/65Yv9aRYY4ieblqMgycWBeufVyY9+mS5U2RSue5OzKZX5xvcqiLBmWJuFoOxlJrxulJ1ox
bJdCsvYV9I8qPpjSUeEWMfO73xesOq7+yfEKaJBchGKnwkee7I7CKHuxEUzdDmT6QX0yC/oAvNXW
oa3boLqIv05B/zlVs3MiLnz0m4Wi2BnDvsqSgyiV80Y8KVa4aOiScQmYAJk0694sECQNgIcoyDvl
yasj0+8CAQYxFZEuJRfeiu6haeAqWs9D8t6l+ZslwrTz9Z1mImkFCNOkWRgIN03WLdqOC/I+AcaR
gMSo2w7FnNXv3+HKZ/je1j9OsoIR/ThyDduAV/At2XxE+CdhnxKZ1pYxL67VKy4uqP98+GkxrPWG
oc8yS7eJiJLSlpFb9bdR+WGq/83592Ogyf2l1MLQaq0wzvAhSI/CcOvSIcIwcriN/5u1S5CN/4U1
kiXMSdZW1qFcwEAx7KRa6vpdmR4ycjQaQQNYhfTa4r00aRLjaNjHawrJxd9nrdhXptQMTBqwxwpk
QxsCMD+1QPtkojBqwogH/r5Mvmdlul2w95ANgnoTd49x8/5YJ6HhVkXcMGs6W6WkwaWe9PQ9AFFs
noTqVtPvfMsuqvOVYS+9qUL12eDbUkA1JwG+67hKrxSeZQsIOXj6n1BCTi0GreNk1TkuX8sWRygQ
ElakAM5AUcKLN+iNRzhCqSHAjPw2FguKnibMdIA3vz/dhcjXYAosA9dkjcruJI9NlTx25co0bA5F
V9yDGkDMSb7mcX1tlMknsIooYGjNQHVtRzza1jvCeqDXv7+LdOlLE9FoBMSYPFvThDkTXT/RKoKq
MCDebpE/AA1Sp+qiaFBFK4e1IsPUiHT57JvruLCDoUFccBegitXbKTiRpA/vo9D50+ZXazz/pNDc
QbBJJepk5M//mO3FsFWoPOYG7XY0rTS7ogHXOo+B9WRFuxw3AqF8NNU3wXz8/aNc+iaWSkmQEi7W
3NPqnB5lRiGZnWGHarnT9D++8iTTG3T1Mf6nZ23srs/Dpen+Mea0Tqe3RVsJMWM2ebUVEQKv4C8i
0bkuYokzGZAf5M4ifxJ7WKjoUXsW4iPFUslE1CavpLz/QOzHoM7SJZ1E3lQkZdoMU0VL00LP51jz
klPbIfkKLNgdHyL76LuHMGsWik7bGfVNc55JPSA6TN7fETOsLewpTOHgIanoNUR0uniQcgWK/Vet
IUJloSuMFF6gFafYyPaN8/H71F1KEv569MmBlTROHJsqyu2O+FITrHGjRW6+jpPHHLFpE62mfGnm
8aaXR1gu4lhFjdrStdbPpeyYx6DlI45HBXywv89NXRaGWE84ql0s6eWQlBIEShC8ebIHT8H4ExTF
mydUG8NEuab58szgLrdSKCrJTCwQF6iRQvcWaXQbZflTvjJklL1i23XygyFDFJZBeFhaeeVgk8cM
anra/3zqyZnjao7aKzpXpxCfjQbBiA7msKiho4UfuKHTAB8900R3I9XVOvoaWgEFFgW1DewK4CZ0
4tGF18SWLGL5RUIlAKvLzL+ShV2eYoMCExmYya00uQYtF5rkoKM+O/SnFiEFDmBPCve1I+wcFGhQ
4TRTcZmE0irsYRqnOTB4/6ChMXFlrV38XP95kOnZWTdNmpsZMXJSLmPl3gm2zHAh5rMWwRljWPTw
JnwewXUwXwU9gtTI709wecIM09RUHSqWLE5qU1JlZHHQEs02NZKcuovnvbTI4vRQuoh/wzbIh+hZ
AeqSZ+g9js/jRgQnJugkqxZPgcQnA188qN1cLJAyGSAq5ANKVgYQloOoXdsXF+MJCmr/94En29MS
nDJWTFZY6AIUZzOIAGdNuwMKrdOelLnDw2UQ7GpkiH7/Vv+0gb8PNa45i8Fp8KvTWI3SXqyUqm5r
uFSmvT+XfeAyyTLPscBMcyC7uCdTQKhiUPICEkoI4VkR1i8NAvOjlnMLxqeJtr8/lnrxkrMo4Kia
LKnEPH+fFGGpdX0jcGAltYSiCIoRtYKWMzQMlN5oikOE99APRXvRIgaoRRClOr6CSjGTUmRuu/oY
++o6hviQ4E0hoTlQwSzpsBDv/PuquusgBFbKW+DTP1PERepKCX67GGDp8R9BKEFzNQiaBvWezGxn
edpZzDaALIBdkGJW2dvvrwvH9N8zBkoUxVSgFoooTulbTlzklVQ4nDG5BtBrZyTFLsdBV5LZur37
YWaINfbYOUWpdJTjp7jpHzSlR+MFWRdh+GoMay3VvL07bGVBoSPpGuXJDZutbpQHAfMjHdaAborc
OQLS9RA9C30rWVhglwhJmQ3Mot6HsVzvdQmxPnevtv1ti6qswRHdR/3DEMG8yMV1jVBeheqIHKBi
4+mfoo8+QiSALEMRqbI+JVRVAw6fCuRmgIaswmVY1U+Dh2m8tRq6xyAKXQST02aZxMoZDHf5UCKD
GEKdDfTgVRr+pFkPhymfWwIqy5Xz1eIcJsMqdV8LuICRl6yxTUYTKaS6KsHFahd1gWoYKOVqlLTG
2lULNVtt6lNTxs89GtJlru+l4LMpvaOqAFhuoBKjreeiLi08CEizpmlx07Dfx72mdQ4yFognugoy
rcLOd94sAY0l/9C6AICQU6aBkqeF3d8ZJSBLz1rJUAYiSzqnXvZs6PWC0PJOH7KjjvGAeSuWC9lh
bfFVvh+Gd1EqwkcpRkIWBYjUQBo2XOXUwwQu31EENTCXupoCDj90AAkTvDRiZyuCJ7J4WTnjf5bD
Nu/6eb6q5OrQQBJIDTTm40Oc2CY6sGRmO0ek5BNr8wzJpgwVMPofS4lae0iMIWJZrBEmmU9Kat60
I6Mn7TGF27blqUJ0gbKlMdYNK2cF7L3GxRcKg6mgeGvVtpC2pwctuatVKp2Zch+nKECBavIGVHES
HNglEQk9iBiFsiF7wkcv7FAwDADg+9qV2oV04b4hMCPXNEwLsNb0BBME1xuaSiMZQ6YMp0pVPtbN
sgNHF3fRQYQnGNz13m2GM64YI1rlXYkLLyULFBVp4SH1YqjyFBQkhY4xOHRKbAr1yaFKzwM+SYWJ
OvuXRQzlw8cyQTpXHKB5z754SzwMJ/qd03g4seGJNyuvPZJ84TiBZk8ngqIsXb9J/TEWyqwq9EC3
E4FNUiDjn2+sfFcntwoxyoB7KDzgrARJukY67ffD7ELMDn6FEFlBgYIDbXJ0F22Da2NOfuKjxgrh
3QUOetSCK/HOxVEoCtNjEVWqupNRyrwAFxF4ZAb1zmVNd/LONF7Dcv77y1xIephZ8ztcpX84TXq6
Wi4NLeRc5r5o5d1YXe9xcVvHNTpI89iyfx/uQjno53DTfMfKO7eTXYZDM6NCtqRfd9rOHOH8Vz7f
d8NkEtSaY3nRkqkvUvAbV9CPEoaVRUOiKYzUI5DWVBIEG/SofJIPmQKxsCpx8UPOjaN5Z0HNQayo
Ofq1OmvbFz+/NbKF2j64ro6s5rYVPnNBXpoVqJ4IdHwGWg2uZl5uDUgxWSBtq5K+PcVsruMcwLy4
ypOV360qPL2zuf4sQwbkPFtIaYwHEYrk2ZUzYoyf/nlZdbxcdeXbq/7vl208Q00LMaU2sRNQEU6h
ce+AX0ow5K7EnpJxaevJ3wAW7bt8MFmYgWfSYqRRQpao2LlBthAbc6V0kcPOaBfB3jfbG6uG3Tx8
mE52P+ZimdCgkpq36yIVNopPtlP6mzSsoVkNgG0zZYnZg94somqdwHA1kaPf1LX75HfBVnu20BzB
1aQvUEmTOGLR28tgw0bVIncAdSuPWbWR/XhRIIwfl486pE8PAokPr2XQJLtqO/QBsa0y5h2i8prh
P1U8Qo/RIbhhBE2Et6E4BxKw7rDemR2y4gXw9g/XMOjyQMxwHzQLFZm9I2vzWqAW7HykFYwRfJRk
DODSZgNTb8jVu1ykIWs90adFwgD2XV/cSjVWEibKg/A+ktzZpO1RHd5KEOod8nD9oyXiyqZyd9SI
ECER6waHsgLdyYWoEKu6EHGdN887KyWatMopz49Fqp0xsoewKYSPYoNf8KsKTD4Lsffp/0ToWzI7
CwFSdKYFuyzAHMuwBYrWaasgHUnAGHenmk3Q+NpNgjhvk9MFEYZjZxXbQNLOjRXtTUt+y3EFy/0Q
djGOFGhvaIG09ENpR4blUJVwMoqrFs4TpBdJbs3HMBMrHrGWDknubwwFS5K0WeFFkCXWukz8XTeg
q42EjHWMkpGn12xNFxELMYYfHCMSCP8z2bZK/eA3MApi9aZMlF04fHqiuFJSeaHHODNU+FHe/n4o
SZe2jzJWwghRAQROMzorU/q4VarvBNivb4WEq1SxMxQvSQ5KiLtSA9Xk3SHYY5lFWJCLpd1liJVl
qMoFypWz61K6xO2CnJIGkAT8wSRn8QvLbXM31u1BTLZlH886xA7L/A3LkBgNBvyQESJau4W5vN7a
u9AHNhWNHonGxyD4n6TZpWOWetbIum1UT4YPctRaAaAxELKhU+AizpIZ0kzvr03BpVPlx7DTCz2r
27TRrUGnqrwOmrUaba3iRQweExgyvvUA9cnqFr56HuA+/j77l25ABUtwSTIMFfzmJJk2QK+oVtTr
NiZxMtQdwEF1DQ3Af0jT59rv4ekmVy7dS91+PvJ/xpzkw0Yk8a5Np9sWTUZ3oEHUyCsB5VvFtWZu
/kI/UKFwRYFfKdpNb4aLwMRMB4nVIJOuhDOXUlFTGZGrQKgQ1PquNvy4KSUSGsXoWP0aNqYJHjRp
Aut+R0c3TnagUWBmZUjwIjywTh/8Qps5zdb3MAwi3KcQMq9FsuX8E/14UTqE+PrB8IyRzCx81PJa
pKFQG27euhQBrpH2VMtLRQs3puURoH1aYozAtrvh7Igxk5PR1RaXlnsNIXYpmvr5jpMdFblSIzdC
odtRfvbSXWUsaA01+uH3pfQPnI9ig8m++QZgsYO+784fn5IZ7Q1vXMWd0C05b7AReddlWHnkfrXP
mcl5aQRk9y766crCcTAFRsUvN7de8xpzRv/+PJfONWAvNCvGCoOuT5ZZIWqhqQ+OZgsVDE7xDwUB
o7hVKWhLOCi27ePvw13aSaAjFJBvKliDKU4ijpIy7eNas9P0FDTzpjoKOhoJm8hBkNCy9fTp9/Eu
oRDISMCsKMAKRdmYlFvjmIeJ3ZRUmOA1vNOctxSboRwtbnFp5I9VQlZ3LbC8eFmwV2TARFwY+jQb
6rsozNM20e06vOvlna9Hazd61HSMfr1brgir+DMm1O7ZjeD1Bhu92inRWhzv7yrfKcBkfv8Kl0Jq
unSaBLRYwrB+kgopQucmelRotmM169StECBYB4rL0UKR7/b3sfRLZRxuBiJrA/U93Zgclmajy4Ef
MJiM4o5CzyjGMdMjvO3U5gVJFBjyH6leLwMleMasWRyAZlgFKibPQIOpvWuxOsux+kqzD+W5Tvc+
Xw6RLh3f3ozlLypLFbxGItqx91C06pyqruzs+tCcOS4QpHdMl5TsJOHxFu1a7V2KsTW7q1B+G157
XI+rbUwJrw21bQMPYYaONAiJIpUWsoHHyJYY7V3n8iwp3TiKdke+i/84Xg+Zm0Fx13FTGk31mnOf
XjlkLy5VY2QawRGgvfJ9CP84Gay0CMKmoWpTqbfEdhZSwhJ1VkVck9h1FlLw8h4t5t+n62Ig8XNU
+e+8QMhoVDhVgv9Md1rl/YPcbjITsXRoRYjTpOpXRNQ4li1+H/cbvDHNRwzD4jrVNF2mwTUZt2xL
rY8EKG3yTh1sjNISHHaKPtiXuryS1GHuw3PywN+lRMIuflo1pi5YLfn7QjoCwstycxk2d55pbTwE
HEBL6VJ551HM17t3vU9xQBBWFku8Ar+HUHZXG//NjNEB1+gFWqPA7eTbxWmSxmacabYZ32TFsQ9P
HUU5FqBTIiJ/tFRo9cmVvXwxMLAI+xC5Qn2Rhs7fH84ysko1mRs7Q8u1QgOp3cRtu9ayYjk4dqO8
IcfSNbeATZZ+2hxChMBCBdAUZNLfp/D/8SRjzQeahKlO7440ANDnBS4CVtisMIeBUD+A2Vk3ARJ3
w4MeRHvyERdPNU1AAllrFqnZHoWUeiE+W78/jHzhZmEORrwp8G4NUMLfnyVslC4RI0Oxm7GEbdEj
DeZI6FQodYuDv8h72IIoVrpKtpMGEqOK/T04D0oPVKfBh/B2rB8qaLmIuKMSiRDIjra9OxUCYp7a
Y5FSjZt1D/4sYEdcvamuPf9kWiNZkII0shRbkeeB86Y06HH8H87Oa7d1ZEvDT0SAOdxKVJZlS7bk
cEM4beac+fTz0QcY2LJgzZxGd6PR2zBT1aoV/oC8gnpTIthMbsDp+Pcbu3bBMR/6Fm6qqpPysgBC
XNTTEkM64ybAxDnF2Wgdo+zfGv619aLwG8+2PJ/I0lkpokIKcLZdQC8rvTpIwJ/rgwQpfkDTJKYS
j9HGkCXEGKN1nK9zYnGN5Ai2MF7V2n8/9KURoUU3kJXCmJBO5dnpJJLgRllcAZ6wdkBFLYTscv2h
zY8+TkcD2oievG+zpzLad4xSLfB4RbD4+x4uHJA/buEs5RL9tmtzg1sI6hViIiS0lnctqo+v8ter
/vaY48f/9nHFRjHayqHbowUvVrkCgWT0B9l/QzyH1lSDLk2K7VZnff79aBeyye+PppwlGqmmajoy
Y1zWpxseH5PgtglpsUL2R/D3Gtj/0on543JnZ4icDWpVyLRZQfuroNO8VSxv2KADx+bQHN16n6Xi
tRV0IZn6cdGzVZwR8YSUqepIZgj0107YqIFrj5ekCJakZ8dZ5fJj7S40TLUrXIYQp+LRO92b9+Lr
3+/74h7WRHOcdlvAos6Wkh9G5pA3oMyIFnm6EE88f1XeUYYbd7V85WLSFzbhfFXBoJfBmaFgSK32
c1WZDFAQNmRQ2hfaU9FLtpQIq8DBPgrB8axokXg95cAlddw+qV3yALVSHF6K9qVSVFQatibQ1cZJ
5gEIBUna+Yjyp2V/kmM796SZlODrUJ36pp3JvjvrRxFha6fhLTIE21wF915iFZyTGESHtDhpHgN0
YScHzC81IDCIJCSuv7LSp7FcJmuCckFF2dWPfiTsdByoJB9cTLgVLEy6MaPoFCy1NHT3e2j15q1q
guCnRA3+FSLYmdHUo91qiS2HHAy011MSMq/adkk4i+h36Y22dFdFn60VpggtHqcNb956EL1DiAWM
YsqnTn3OhOqtwUVIDEvbKny7i/uJhjhJ171lz4Y4zYV6mcg58o1Cs2/xF0reGvEB8tU0Rqsuao9a
+a5Wy7br/+lIrODtqsYR7h/mBK5QUmDL/ObLxxbTQvQwV6nYrxpHvbVq1A0NbyHowV7v3lterOep
9ggYdUtzJ/YzNmeFOFnEOvWd55DMmSGz1xx79E+aIT2oaXKl8r20ViVDksail07CebaQMXyl11vT
QxCQzN6CF2wwgsLy7YSAxJAd/94ZlyKRLLIpFPT7LbBaP5dqLIm6ODiUYLz7wh373So6ZaNIPCIP
1zSxL7QOrO8XOwsJZu61deDmTL/KbRHdGPFGwohdWP39SPp4z+fb7/tlxvP1W1AHU260ucczRcVq
0DBUAKSkLR1tZGLQL49AqFvTrojmSYDOm27YeXeknUMl8Zwapp3BpwlQ/pAzW4fsjORd4yarVJn3
/j8nL2dlVCFGpiDqsg/jDlNNbWFUx67cJkQxBaUMP0XgnO5TawlTl9OxS1mQeIK5gEJ63F+0oNua
AWotHqrCdgps2WwxkINhVBnYfCAqZq4ZBSzoAuBLhydSAVKMOX3/z0mRKkTdBfnav9/ZpVLcGic8
6BSIhiqeNw1JRdwK0Ly+b1GCzujFJtoiRJtWBL8hy9sSGhoiRVLyUXSAj+moBzfFsHf10Xxy2Suh
jXXc37d0aR+oow64Io8Fsna2WMKyzaVQo8/km7sQz0x/UUgoiOKOkG++GqfZlXdwKd8AbwbpkcY1
bdvxz78tm6STmoIKkAoP/7dK2mfG3On+i839/RpnyWQnK6HkC1xD77+60ainei3J3UEoHJSDdwpS
OX+/xstPBRBYpAHOKh6P6W9PVYMkCuKCxhVsKCDjvne42se5domz09UU66TVk/88FDj/Un0H0vz3
U1xKJuA2/O9TjIvl21OEdV4NYsMlfGtDJkEvtERHlo0N8eDvK10KiN+udN4Dchy3F0FvaWOqIIFz
4oEc745stwwOVnPlYpcC4veLnUVfCHx5njV8nA5L6HrTlFvt2F4zapGMSwXFmFLC2JAlILnnb09s
gwy4nzZSUTR1sHWUU/OWBrInbGsDyUMwGUbaLfR+L5qCbZKPkAkDLKa4M23yOOA4z2xAFQfgKrKO
Wjfvh2Latljat+3S8UK7TxdO8+wYd4FTzv3YwkVqVu9EWJe60z32lfMpRP1eNo5dgapdPywqAxWR
tLtVsoT/po2DopqjmNOSLrmRPsbqZ0m3O2NYUmIBLYgDvmu3UeksSxUpJf/Qic+B703jRMQnuGTs
hZvgCJct6CQ286ht124s7vVKpDUMclDu80WiYVI0gC4ZvADrS3zYstcB3UY6ApCV5JqUpmAy9qA7
yrr3n0foBfKFcwVL1pFg5ONKrAsvuomZHf7FmYNDMUbMEUM3EeV1jK3TnoRF8WcSZmghhLbxR4Pi
yKvFjAm1Ge1D72acsv4uKHEZweQMLjVj8W1e3kj11iV/wVoRppNJQwlnrAVSr8KnSWaIV9Swk6Xd
mND0lroCvcNc8tmwhHVVZSsBNH9sxQsv0mZShR8WVFaPpFGNc3soXgzxFFlviQS9AmdJZ+UBzJND
9DPjo8zxhoFnlT0PVnUzILMJ5Vl1JdtFqS/ELjMMW5LTfKGPxu3Fyi0LDA4ZV/I6j3ht9yLA1vDd
W3QVdm6kUnr1+PeGvLj1mY/rIA6ZJ54zRIygqYxKLGmFQwOPDrl3x9b3imN9zdzhUhjT6X4zdQCS
Ip9rZ0hxp7SDzIW8es9VLOOuVa7RMi5Fl+/XONvwRtlw5ZimryjUcHdg0vl4Siq3MRNtE5Ex7GXy
CNXOfcKCl1jEmr4ZkRHjasrd/t5EFIIM4+83fKm3aX2/q7Oj1lJdP0wt7koyV5k3q+guB+67UdNQ
mfnlDBibb2Wzq9Hvl9oYMx6Q3SCyON6ZdnzBtb5F9VaIwwJgp7pvTBm3W3/XI94YItTrk/6qyiKt
MQUsmJGj2mb1+RrCOMi+bJUp1iiI5Ri3GaRBJVE2CShDVXpUeU2p8+5pzUTCyLxJomVNf9H7yJmo
K1jwCibESmtvuaBWxHZdPmrdYqSJGc7HlXc6vrPzJHSktgCXwTJE/JpvfXu2rhVciyNZ3RcoPzMP
bdLbLn5w0SrB9gI58pumoCeP+7V8BdB16Uz5fuGzA7/R6zj2HC7MRmYhQW6Cunr1UPlN6h+/HTxw
5toggn/xmgI18no5R6UyBZ4Y4tU6WEdPedPgdvrD0WxfchXSAoiJEg+ZCrtYyk5TptNLEWkl4DyF
91Z46vVyn+HUVypzt3hpovqujZA5svZSvxJLazKWgkM7et6qCGGqcAez13hQIX6ik5ktw8C7sVrE
FLHHTh3c34OSaLRS2TwDZZ4DLBXNWRFUp987REasf9ND0+0bB0prK6GbChbjWpVzsd0Cuxl+E6Ap
us9n3R2oyb1UBh2lZdJPUNV3M4we0kOMmqJLDDNBWRrz2L2mMnQptnDAgxfCm0bBmO1njtQaIEqj
JOKLxAsXecf4KBUHKjmte6CYu7K8LwXLbxczzp4xEAM/aXtMGcYyya0PQQlKqHkf4n5fkA64CBb6
kbvK2JeknB3WEVT0SzXs96p6jc/w1S77udcol62RPgjQYyxlfz655QSq1XeushdkrBOp8xhf+jKy
m/o61d986zRkKCsoxa5hwwmFOg+YgtApMNs9AxKh6ZePFcCnELqQ1ItzU0SoLoH72HLedbeqJq4A
pgBSyRl29doVaZwL0VeS2D/0eRUQqfp5c0rVeo0TAYACTgCMsZxXkSaKh1tI/zVfVsuFri367Mqx
emHAzmUtpF5ggVD0nSe6+eCYMr4U8p7tqoGo07XnDIPOaJjnqWsznNFAPZfp1K1hd7eHLOXwcZat
T7e31K7Uehe/INhCSzRQW5F/4WJlr6KUdlrUyMH9yQglhMnJrUAZhj3KruqNH/5zFNw+vWFmphpo
e/OuT6L7AbCx0N6k/XIIraWWn7zgvoL6pXhLDXfUFgmNNN54RriQlFmQHroaJlaGsGx4bU4n/w67
8NwQNvgiLZFjnxVBstRjWeLmfMX4Q8jUQxguC+dDwMMYjFMF5MNXZ37xmhnWRouKZY/ag2Rt6tCY
oP+QtsZCiu9CXbFLgNqujgp3uo/rDmuEA9hDg0nKlQ18+X5R7KJHSaPpXJRF1LO6MvySuqZ57VPQ
MLDkROOEbIbfJNh4O9NBHdZidBzfVyl++uDLAzwVJNjeIkrlV27ndzzh9VHsU1kBeWAZ/NzCWeKa
RSMG8j4rliBnPYYbAul6bDazCmFbM0/vogR+dfEJCNLuAJI1LaLR1rYfhocr9/I74+Re1BEyBqEE
tPZZ/whqRawJ5Br7olBnHkD6WhXI0hXm5cMmHKwt03PJ2LU4pWgD4DUmMwwPXYMuD9OZNq9mLijC
Kzc1xrDzGAcRTqUlMsKrzmMcm6PzLQMkkaWcxGgW5WuVplHHCq8qKO5YsKAXIkPriLuTWF6B0X0l
2b+uDgSEDhGH/a8RpuZ69SBrlbyvYVAoMW7OQNTj6N7RvV3jDDif4yvT3TOtQXy7WmoWCg9Gg9Gy
CiNnPVK3aKnGrT9LR2th4KaW/N7qSJUOr4yun1ptWmnyrVrVs9Lqp3W89OmfId2DCO0685qtWiDr
n3krtK3xZo48awqzYRFrB8MUp6X22XggDiySSO3TBC5bi3dFsPJ8HYWgbNW0MiIruJ0lAHUauDv/
SjwXghz7RmKbbK5q/Z+E1xyMBLkDFrcOIBEFA+oUw76B3QhAsEyidcmItC3W/FSoZFNq4QkKOGIu
LdCuWmKc6MewUViqQnqrAsSgfXUlSl48KTT4pGAfAI0AMPu5SRTX8TLJyOS9mp+6NrAVy5/q3WIE
UzYvIOf1cpFh1EhOe2Xx/U4tkDGVQCKNJAGIcuPi/JbMKmkWgRwWpBGEIHcMQIVp0/9DyAXZ5xYg
DkRi9xZ0jhm8Ss1LnWC6jpea4GIkZtz59U4TrtzRxQMD78pRARA2BR3Cn3c0CBnQ4ECRmJFWoMRx
OUGlvYPenPtzA70QGZ1S/OpSZbGSEryVS3U9UtNqM7cbkClMvdEo7203f9I0/J2tVVpIU2F40TQ7
yA9VcgA10OXLyuNDVtc0BcdM7Gw34cCFuBjHPkf+eYApcYoosr7h5kXaCcwc8hnYrkHEemihcZe8
sb8/4Fc69uuKINpBk0EzJdH4+bqUok5EtUklcIgLobTbYTa0T5Wy9cWbXFvzkAPC0m62yPRVCSfH
n2sEFqOEsJrdiCj5V7eSR7F143gsvFMQPIQ9cK2dCUc5AVIxa4XPMprVwzoF88lPtAmGH86s1fHP
uJdNz27N0Vn3US1ucmyARxk3CQZRkWDE6+ONg5mRc1+E8xgnDJ5hMtKlLf/DAvuoi7D314ZmY5fR
PMu0xqMtwKW6WafdP5WRU4OFp10Cd07rK6vsQiZPy/TbaztLqa1YbYyhDCTatVPDOqYaOsHRPq+X
MLoa6cWFxaNcY6tcgItIMmLSKHDDnycfOruoDKvZiZJQHFFxERArMS0nKPqwSBIdCQlsc7TkXac1
CU1CLNYlejiJg2B/ffp70Xz1/M8XjcZfhmQColHUs10fuGFrpQHs3LxLcFPGXNA/uIIIG1c+iR3e
Zcdeco6FNwLzblO3AHFvThCkQLUp2ZVpZDeZuwpRxg03EgTnv+/uwsRiLDzBdqMLrOGkeHZ3Td/F
g25A+/TNe1OCtSb6j0HHMIcp47ipFKRZhqOEOy2U9nmHn4cPIbsc/WhE05ZyYyrn+C7SM/z7xtSx
9Dl/bfh48w1VXSZ7OLuxgVlhpcUwdHFdVmcIpnfylsGsR0uusHMGecsgneh76T26a+4wfbqtNgk7
SNlJmEXlNo71gm7jhrIo/qFX/UAiPg1mHDjtvE0m6rKvyA9nx+Xfd30hJGFoShUwsuMUitafAcJx
ujKC7kkJVc6CcoEklW3hviLfQPtyYKaVyuvfF/wCd569ph9XPIvgWp7VQUOHZF+KePIUU7P4dISD
pG7gS0ktU7Z9rB8DDzPVa4XypVz9x6XPvpAqBLWa5VyaXKrkwGwxljGGYUXnf9qFzxmWoBAD1qEg
7zrtxrG69aPRvfgG6QQ/EdONdQR/Frm4c+sIagAjGLnXPmBRhscWp95Q/xcYOmQkIOgRvw0RzOzZ
2d8XtJPM1Ff3QbUOrA8Hs5ImffdIlf29ATkzNhHfYi5+5SuNue75VxpFLDQVjRMyz7PL+l2ea3El
KyMuuMxPxdZNNpZGW2VH5dwCwPQPvj5Dz0+/UhZfSDmU7xceC4ZvKUfiVb6VUzLvNeYN/gw6opef
4pHEvI+uAWSuXWuslb5fq4zzICDU7CvhptH/cX6Beu4hMI3gt2ucxwvVBaP9sS806rb/0oUXuq4Q
ghZ0FxkxSLKCDgnJpdLdpN2VAH5pT9OHUg2R7urvCWrht1rgN7xCMVjyzQAzh+mBXU2+SHUZ9Vdg
nl9szV9rBb3DL8wYArVnMUQui7wx5E7Zd84xjHDpybOV7CfzIt1b1aTvw2WIAsC4bhKRr4k1Kv/0
SocC0jEY9m0h3tSqb/txOzfcYK1cIwNdeh8mDVnEZEednvNJQtcEloHYg7ovw0e/edGpSsZjgbwV
wm+rF7ZnXfkCX7vy/JXQ2TE5yfFzB+v9c2XljgiJeKjGViBe9f5+wD1wyBmzVe1daTprz+z+5VG0
ERFtj4HGhB5ED1mi9fRapvtRw0Fv3a2LG7iYoEshWAerDF6FvpoXrTgPKTP+3u+X8mrFIvFAt3Ic
g2hnWwH19UiJ9EL5D9zYn4oBHXl6MpWk7WSS6lTClDgvscAq/KMH+aPSaKqSpeSCvx7gC9R003PD
mPd1PG2a1xD8heOsJXNDBTmleZfbplZy9/48DAEvF/5aaY15JxjdlXP4UvJGI4FYCQhLZXx0fsAE
4JYclUcBPe/KN4a1b7HzQ2IHtKoVnjjR4mt7+8IK45JjgKaFBX/07GBp+0ZztDghkBiLwnyjMA5Z
ZH2/oymVDIvy2mhXuRCeVWYnyigIQitHPMvrNT0KxNQxpb0L/LKnPQYZP0FhMJrUrfvUWNVulD/w
fAYisu8jVYD/Zz3zko3G4NGCpm+IaxP9GY8P1s87VZuWVYYUjfAPRLtQvxD/wZ6gJVEn0sRBCyAe
rOdSJW1qp52W3BR5fi3nHt/R2ZbhnOOr0QoSJZ7r55ZpzbatHZDS+9gI54lQrrQyXOduuAd+3IEI
s7Ri4+rt2mCgULHoWu1aHBvX+K87QBWHqQ0KrphP/LyDmqwkllVaY1/aR8M/Dxda3WdcjQdEgWdd
WtYzp4axTpdHp81YS0w/qJcSehsUcbmxgIA5l/x+UvVQA0r/ITFPKbpXlb+pMmen0nn4PxzVF/JO
Xfp222eLz+oUJU91ugNFs2kbhDnUf2OIg4EuAz2M2tcKA7SrS/BSU0JHo4IpHrKQui6efS9aBikv
Rcf1qD5Ebs+8WZnSoBJYRu77KKYQ1vPWvCk55/6OVZcySLY2ajT06USKgLPgWrRuEDg0o/Y1gjNg
pTEKFmnoZCTT2hv/Fpm8/WfXFeV/kxhBz6L5gGYhfKlzTIUcyvSSjFzam+2r7j958m6MerKAaDNG
uqGzqsJdm94MDPxS4lx7bWzwRaY8X6Xo541JElhSlNZ+rtIwiQrf1QRxj7BN0e5iZ4voSdUsHETh
uw+645MG7y79kDavanJX9rOmPxjVZxq/FgXQmU2V3OjqPT/dlXs3vzO7F7nFTc5cSYIdR28hf3bS
OygtN214UvXt4K+EFP/qh1BEeheboS5uJ0o2oweDnE7QbzVtHQfbLr4XvCVjNglvvPIm0TeVvgni
tat9iOpWoZZt9Hla0YWzB2erYY/oLVRnVSZ4LD7C0PTCf1J1W5W3vvRm9lijaqsaZkRt3vQ1rsVP
af0pJYekPAYMhQsOmxY1R2ud+Kf2mhTApREJVTi0FdrArG5tjL7f8sJ8CEtHMBQoVKg4I/tDq5X+
9IKszXcjekhvgbTO/cMo+MQ554kvFadZt1CT9/9ipSP2oNMih8PMhOTnjcihGtAL6/jW3mucbcBt
1BxlRvPuLswCni++8g+xMK2Ht78vfKlS0tFAVhn1jUQ1a0xmv70BkS/gqn4r7qtA25pqukCQf+k1
GE69iOGbghF4icEbTFa4H+UsaoWJVuBktjeak8MsThVjW0f1dkCYxqk9hr6fA/bleR/b7nj4W8JS
CxL775u+1BkYu4Kw0DUSGERqz246Q+JYsYAnFnJnY1AywQFajphSU0xayUtQ78xuVxQY6Tg3pf/q
q90kt14Qa1LTNUm5fjWrunRHo/z92L8nIQca/vOOnMJSU7f1RQhQmwZYkxZsq+wmsVauuJCbVRls
G3WOqWte77twnZChVoxA8C1b5c3HlbfzRd04CxxEDAM1DzIG+EhnNzOIoRkE1Lh7XVy0kBv9Q2R+
KN5bQ4PLv/U9PDGfJcDkrbhIlM+q2HfNOi+PWbPL7pCUZ3jFnC5Ib5toS22h5LO0edYaXAiTJ63u
Jo1WIa2/SYoHY7hDjgmiXsikok0VOvhLU55bxr3pv5d4SrYoVLfVsy99ikz9A3QYShp+VvPRDij4
SdGkNzsUq16xu8ZiJnDuLN322hfTey/hi0X9KfbvA/NdzSjZ2klmMAcpjhinad1WAfCIdrhX7nL5
RJ06RPQfXUSvvJto9H89VXkwadRnjfymNd4L874tlg4Ag27pdvNo2Avhu8Xp2XCLXXA36LtQO4by
jPq/TtajxEa86CHUR+FbX915nw2wtbT7AIM30XSssSJjOoKtdP2lQKKp6KYCvEwrO2LN2gkf0H5o
5MFU7G4kdd3Ut137DD0BmH491fEP7mmQ/v3ZL5S4MFtB+dCXYt5nneX1dSPIhuuWw16W2ZwQmQ61
fBqiGaomZCV/X+vSwQw6BMoiRSCtg/PlHtNkyjM5HhDdXnp+PGUcj4yF8DhqgTGhpeDyLfikzIiu
aapcSMBN2oJM0xm6jI58PzeaaTGXMiXmNkG7ISMASCJKj0V1qEwbjX3FOvz9pL+swqjgIS6PvEaD
QMM58fN6YtCHlL1ytycSds5EKOxK/vobYoc5gQ4rApDOEB9hbjp1Hyp/WlkIe00VfdLG0/bBfW2i
aQklAk324f//yc0R7KkCZiYvPFceHlQDva287Nh+r0M1jVGi1Nat8q/XF35zpdC1LqwvlLo4IHjp
zIjO21N1r4f1IFXt3kBSHt3NZfoW0zzpp6DVQEQKb2i5vIjRRH2p2kkhTLL3BhfyI8EZ8fgE8ipy
J1g7I/H5FEgTFDp1gQ7upHpk9CocahglIxx30iFHrJKkTNQUTfwprp3yc/1uYHLoT4QjFOTuFfCE
+cT+GT1ryYwoXU/xR48//I0XTQSkH+JpQEP9leGV+4SDYqHTs564zxbp+ilG9f4leEk+VcYfH6UI
qGw6HPP77ChhcXqju9ggM2M1HsJb5bl55gfgU+f34qR+Ux7+XlvM81g8Z4GaNoWiAo0D/vjr8C09
F2FxJ273CQL+TCMLG8KobdyaL/iacppSjkR3xlPzEK61pT95U5YC7kPWO84gp/gQH9qDsnFO5omX
rDxVD81tehweylf5lf8RPPen/vUlPQwPOZWNtHIW7iHftyfMUCn79uZHtoF+0FHhCAh4oN4z6Z98
ZwIWsGBgE0ERscVxSko/xwaV0dp4jPcelaSd9Ygz4Bds+800huHqoEeHv+3EhdvgTwFxkYxXJA6I
4ZIuOEBy+TU2Qqd6iyU36jvjMmhX9GRJaSQaqpWtqLbRrX2sHE2CNi4tE+gakjCpcUXAfF0AMoIP
OV8sFNHwnv79IS4tbWTRdNUgroxYmZ97HBUNJ8esttnrNLAQ1nCmbrHEzfjRYQb+96W+Ermfn1wG
5S4jfTGO2g31LEz3ApMMpyFMM+FVe3VSoUDqFBjUy+9mG2zU7N5yBLthil0wB1KUA03jGdjrMMwK
bHjx1UFhMNWbOXrPA/LeWYBdYYYmqVzOXCW2Y+tQST6NrmBqGY8QOI2Crkx48vvmsUc/yUeEVkSE
vbdNUjcr3Zn5ujfyAw64V2PGBTE8GCcYhdLUBm3BsfTzxXpGnoHTbvt9aLG/xV0TNLe69KR3OznH
usJD2XHoV5345mbm1FVjG5DUTeV3OOci3d7GD004rBhqoBmIvuPfX+L3R0eSQZRI1yBHkXCfVVdV
jg6vFlkdlMkVWRSDmQjx3qOcp/NEehquAaDMcRGdfXgqWWV0shup/uflJOpNZdS3UrsXtAFpL22R
U4zlPdgTKEtdA4tSWWWAV4umPNbR01CUW6POp5p6ACxy00nhwlfU0TYFFPyTC2Y2soBvy4ce/T4l
qCdx5dpWI96UFG6e4i6R+5w5/odTqJ+p4q8DJ7Mr8VBa8ty0QyG6RxMe7akBt5GDKE9Rv+AInIxi
gI33NGS7bB3hPO860kxvuqcOkRldJNYDx5IlZQNa5MZrkPsq000hvg9AyC3tKRl0uymlpRhid+Qu
4ebPTXWUJBpWLXBBaxzZO8oLNcPSEwNguTSxivxOUnAGj0Xbja1NMRjrzK8WsSNvctE4tEN8pf10
oQGKoSGkQ5RngID/Qro4DiQEKQ3bfdWgKtogf+wOtiYScFkBpu5M2168S2JxLov5Quk+gJxO5Zg4
VFqc6jpQqTXlhtANywhrLUSEVR+upfBoiMGqVIuZJZR3vt/aVeIc2qSdjJCRTOmvxKwLQ2QeA4GM
sS+CfMy5CVIt+EKkmGm3N9pNg/htspcIzc6YhPq3qLFJpPADNA9t4ZYbc2akrzHn7t976IJgMLYH
msoW5xYofM6rx6S1fCPgAOvLreKJ09Qk3ph4e5B2z8ghQOx5K0lceEE217vORmAYA5DNIAizXHdm
0TW6zYVe1c8bGnf9t3LWyEoFtxRuKIcMRSCPyyPFS5aunOS2TWICO3bNQj5ls/39Kowxlv3Y3xhO
ENFNWmUIUsFp+3nlQBKTYvD7fC/UpIqWEz/WeTtnZVN8BmK+Yfq+AGnJXsUqh7qDJsAqt55z0o5I
GOwmSieZC09a8BdEpMpkVGUgDbUqJYqmGgFGRTigMbi2coJCUXyawNV8bDSa0gecAS3FIZly5mjp
SM4uzhhvOXD26mxepSfBIMeidwVNJTTwXiqHSaoE06gjQysRrDOGldk1dxZTc+zSXFGe5cGLUu8c
UF5K6dtlKs8KOrNhjxZDouLVzvmtob2cLVCEmTWuP5fQqkU8+qZPgI+F74JovmnmrInQqQuUaU4u
+Pf7/l1x8745s3Wq7i8Ix9mXzvUSiVd8wPZGocGdeQlib2bJha2qw8LI5WnO8an2SP4hPG58tvVT
QosCkeqlW0O5bpOV27+7Wjv/+7aU8fz+sQyQQRm9/UCGj4XY+bGCmt8gI2Tf7A0yHcQMV4VgTaFc
mPATTO1Bb/dqvGvrV4NXy13nuq3I76Us3mKbhf7Gc9YK0xgwiuulaF0lk3AobVGXsBcb8IDTsfHw
l3m61Yu9NCAWaUXyzeBqszSQn5JoxrmzUj1m6wz0/34w6aupcvZkJicXrHf2Oqv8rKvQJ+bQ+Ark
bAfxQSF9TmJU44lzfiLNgkqw8/JdY0EZCdWt7pMVzulKFj6S6fTwGElNzOhWHxXpS7tUXLufYb84
qwT3ubKWzqmvo4XkuzstTzdi8FwLD0C0HICPYWdMI2c+OvBoWYNOI/2D+GCG/wqSUcNkRKDNgIbP
zfYYBVujXI+67lX0bDHEj1w8nQ3bQ18yTp2JjHbk2MfInYr6+Oh32jSxhlnsfQRGC3Ajs2UBX1EX
f1H9OcB4UgKKyE5wZFzEOXhjlPubpp803bsAOzyvE4hUvi1VMtnvWHokdirmc/NWwaOgM6IF5x8n
uuqukuFd8LU1JLSgGSYayZlfe8u+RsYZ8+nwqCSPrTRNnU2Za/fhQybQfE2QbwKi6KTPLdocpjDv
lOfSTO0cwRCa/Aa/WenlpdxTaxmr3I9mvllNk+yfojd08N467pQhB90WUHGGMHW6u1xC7uIUp8hG
10+xL8zk8Jg5BUjb8MZKvCsD/i/Z2F8rhuJUUuF9oGx0lmLVpRoOUGcaZlfvTDTvm9hZK6J/51vb
ovEIyYkdKdZdLmRogWVboSxuLSm3FSmY1yQaNZKwPUW2vzX1Y0FBoUohyGTgIsEitdDSoUTIA9gP
nV0QRRl9q+iEKilFhEb/aJ8YjAriRSLUtquhdxCbM4LDPOiISb0yNTzvJVHM51ysbNUrFhVNaAe/
MLUg7mrSHGlzz1z43UtF7pIHhm2h3Vc17TzJYek1C/Crcl/P02SYpbvMCuay2q+tFOFrV7b5QGHy
gAwIw1512gMzyKJi7raIQg85Am/ZNPEXffEvE9/NxJ8a/Twv+ayz+06Eg6g7tiRW02A1fmQ5xVuM
7eBHL1KVXUkjlPGEPv9GFJ+0OSQyYei3P4+tOpLVoM00Gt7pIiZLV/V5BtO79/aKHN4Wujol4N+X
xRYmjh2T92gydp6bnHxt3AOloE+rLN7VELnK/DgkTj5JhX6vUPaxryxxoaWnRE2IfeZOj+8axGQt
23fiVdU+Z2T5jonKMKMMuf64ErB+dYrGA2IUhJY5lMmUzjo3nFfITTgxBzJzbI/+tZngaks1mpdT
BJIYfMsPQ9HhPOitxSKjedis6JpOmI9OVM6sICnIsSE7hX2B9Pk1Menfs4ev+xsFzigJxl7Wzzff
5n0SVjn359ULw1yKdCoUyv6uLW3hJOm9XaAA2bs7x5zrvjVlORYkqF3wXl6byH6NOc4XARAGmTkI
LguoAv28FSfxu8KTsnrvpneVlS3GJKEySwG+gDnFTWFu8gqcAYQm45konLc6si7TFgWSvoi+8vwK
aouuRFvQycRHq5+F+lJFbhy368+onCdltHOU7WApUyemBe6INsoMTr2OVJ2yJJsW3V6P+unQPQy9
MZcyih/vnyzPUjRFTWsKFIXoixkxcgwlzQY3IySqRrQ0Um1u8VEbtBTaK0eeNT7279eCUsfIqkdR
/uy1lJKWMh9M6n3r63OtFjeD2eOD4c2jwF0EjDji9k3P9UUnbZDvn+geLa7gHnXcSaA2Nknw4Kpf
7jlIM4MUvJPrnSDqy7zZJA1q12RMoXgvWvNIhuQQb8cM0RSdXQ7iPTfmFqcVMWnpsvS0IV+3zW25
aOlkGZ5KqV8Da1Goi7f/w9l57catZev6iQgwh1umiqpSKdiybghLXmbOmU9/PvoAe9slQYVzLnr1
QsNtssjJOcf4xx8I14UWr86OisUPg3XZjrV+o9a5I8zYKfjSqG+0YDliOeL2GKTXvpZ7VEUIgFDZ
h9JB639Z1omV1kvPE+BZZ54F4VJjkFTaszi7hrGT67dsjracPksC0i85tfhu0NoZxrnFawhG/2De
iZyWEhq9JqY6BJ8DEq3KQ7m6nXXYgISGeSqiG7Dkh6rbpBox//cVXSEMOTpoqRbQ80bxWxedlfwk
xDcu8QlQsHodg3JLoPYfbCoWykx2AKO7tMurVb3g4agMz50JU6b2QKVu7Fqf1I8moxsNcIJCizb1
308xrs0pT5OxvyAE96LcxxGoVeJtuuRe8C3vWwcbD1uvnqksrWjZTCMMnjBxAvbi4lbI1R+a+tUH
gJ0LPaaEvBWmzdUWGuJNMoRS1l1ShDnBRQ0Uh5hOo9lP5oOpnQyhchGibtcbGHLttckfvn4anzx6
VI5MZnnuTGevJ+BmN2hWF/TdJay+ZTNQpyxEOGk+x9L39VD+f7+YsZYq1CsK7qBXvawmLVIqWkl3
aYRX9uOgmV18l9ToAU9zlY3566v9aQSuny29M3X2yqYDNPn3RcNsLooQx+CLsIbzoYPRLppWUm6i
A28ZNTFBb4yfjDjyqPP6NGLUKjhVsTjDsjh1HPsZTX5P9OnYArvS0yhYDnSDtAlBZbN2OXZy4JTi
syV+M/Jpp1pPX/+AT0IDZIYBMsbXInblKL3//QH6kmRyoVnthU1gTEen6RovMlrq8dgViWzV6f0a
lShXztOMxBOxZrVY+9x8kaUSQe+y0elOF5whlnB5Lut+15UlHhDGf3SsQTafDLX7NaLzFN70btnC
UXWKzPAW9RSKfiIxcLt02U7T2h6s42Dx3KQiZde9r0G1AkndZdUrw2xMeaIbENInNROnAWieuEql
sFb695ePzGSKzGzaS9fuIMLotGtB+yOPDgT83rjUh+3g3yLhDxX9LzzDqvq0VhSKBF0/YCwpjOc5
fOa8+fpdfgYm8WsALsDDFHaeq1+E3pPR9qi0F8y27WWuHR2HyGS0h77wAU/CNnRz7RQmxLcGEJ94
+DhSy1bpFTfFEeuecv1d/H0rV4fupI1Ny8irvWicita84WTzM/WNQr6usKotF0evgLvkg9T/+Pop
GB8qRgwzIewCCWIRxtz8agcIcj2EbSS1kFnFb5F0HMBGpvDnCvqJunnfhe0RbyadrAyb3hVd6ugI
huQE1EOoEdS3pFoXHt0f7m31ey0+abnmJcTHKlGySZf3JO/OYC9bbfw+aBlcplp1ayFhtBjTDvRe
PyteuzxlGKVYdegN0eIvskLLWW71hgo8rd0wrch3tslS8mQGJmZXbIwqdsLhe6iTOccEdswcIPWA
KQ1ucEiNwjDzqnDxB5Hw9gaRHKDgNJTu3O2SAfOWUDwbYu+N6ikrRzvAWqWkIVHqlJQ9ohbw5u57
r4lajv05cgLL9CYqVXW+sdV/vgT/evhXeE6BtrbUJahKnfEcCyeJMkZmXk4Km/U24atv/hAgnxjj
c6mQ2WbcPQaI0r5eAB8+tvX9r7JQXcK32TCvjrvOIkdBKev2Iulsq6ln5Bs1Ir/v1kKTPs791gvh
DM0kSGEUIP+7gVSK0he1MrTs/a9aQ9rhU9VPbg9yj/OxGzbtn/Mcv44b3d5nAxnMr9iyV2OOVVvz
74Ubw4yibDaaS9odW1pVsXkW2XubYSfCy1gsiupJcozhFIwXasJOYIPN3ok8BFR+FLELseAp17dU
WB+PeVLO4Mmvfoo8/2tKstwpojmoUoMr9ym2RBc6uaQdrAVhDVnh1k3b0Y/veb0eHa8Keoh18FXR
qLVSgOW12FzWtqIzJ3fCiTEYUi/kU9JrtGYM77ELmKfXKfwlEzMW6ucm70nV0vwpeRbH+lGCdyjl
9XMa/upqfBBhf2cokVIo3vRBHlY9mfy8wi9tAQ2mbl3ThaxDmttkw+nzWo3Yysw+RiEmpHznurLK
TGDiMn4aW/zm9fExESXGe0CzWu/AUQlkvy3/I0fe58C1QDeTLPZS9gr9Jtj3cSPkATFXWGnia2t6
9YB0dcjGtGiayzjnXs0isMod/Xuf4+yBsUqmOzcL349n6npJk2Ydy2KO1atqorVaYzbMormY7QNW
YEd0DU7ZtB6lx2MR3HLD+3TFwaWFQMYIkOX173dghXgjazFZvXn6uEyHnkh5tvtlF3Z33S1RwieV
Hj8NntoqGMMF/hoGy/q4qGa1alZmTsBLhyfv6qa22lIRL9lvR+YFoXEyjIuKbmwIACkrw8ZisK7M
DTILz9RqKikaTH22JTTVQMpnCUnk2kWyYVOQj14ef9eSap8PWOf37cvXG+Mn+8baA1DlwdcG3r4m
f5TU4PqURQ2EaQrP9Jgx66FbjIYXcGxQM3rIU9+OXoebl+h3tQS4GzpVurOaltR3wgEnUKPd13f1
iRxlvSvUytCQ1hL0ahvN9L4TjdyoL6Z1avsEetYq9r4vjRNgqI6fGAUMdLb5QGq9OB1movkCn+Kx
ESpQHgIcGZlk2im5tb9/dmNsZjCm1+UFpfPqIInyAHxzTutL1ll+hCSmVKDQYjQGKrZOxFTwP0C5
I4iZhU1ghA3awpdV7BUOaKVLcGOT/YrjYJEOYuWFw63h9yenLQIzSj3QMToQzLf+/QDkJi9yqRnq
i9jC2jP0R5wHXlL8OOrpEqjLfYYTSE9gamKF+/Y+lVray6zal1jxqJHmfv0iP7+b9dtnC4Dv/Kcw
+7vKleJettKQF5lvqjJxjIK5VvxDANVN8osiAp74K5qt/R5xqi1gXAdda6f9DRH1x5kS8/m1m7HY
9JDFXhu15IYW1VkiVNhH8VFBbgFBXl3S5tBnFUk9zrO9U2Ud/l3/qYRxGllgT9J2ZnC24JqxGALT
8luUkU92xnVOjWMlhkPMSdbT7K+H0wdRZy1BUK0PZzQJnBx/RCZ0hdapb1ZAn14LJHgVifKPa1Pw
QRWkDCZ+dYF2kOE9wEtIkp3aPk04xnz90j/Zgul+//dSV1twrCohLkd6hb7/IaLi4RttrBPkA4NO
LlJvvNpPOLG8WngcZKRDpObY//cpjlIpG3nJqx2rXwmqmTKY/UQJNvXUbenPz73ebsVOeojEOxnf
+yVB6V7VEKNmp00Vh3oKUA/H3Oo5G6iEFMRcXt9UbhMyNFUErCxyr5Cq55hq4esH9QnZcr11qM7g
QowW9auirUhGMcs4FtaiLZ7Boerf3fgq8eG2Yu1A8cxzY1Nl701J9XLTlmT92//tx/69+lU/Zqnj
WAoSV+/GwlnC54x8crTkTi4rHibbAzt+r6dnsZi9dU2WlbS7jZZIn26p8DVUPIRI7vu/08m/vgJi
F7Uxk63qojbvDUW5OBtUhq/waOGqrZYfirfAJU4nNFCD5mBwfTBKggwVc5uNlt0tuVuNgd1RX8dL
7ev5mYGxO0FhL5hmVARjMHhtNRyBZy+bIteokUIAhsYdQY/gFFoU7/JCeiVc3i1ib50yZbXIOBEu
Sx7gURA6chddsuU9i7u1Z84ZNek0dV14URKyPYPn4hRNr+YAJZwJ1RTRxIj7SLM8BTdOSzmsT1F1
S2XwZijJRTkD+EHwcEQMSqK2dwZ4QmVNEnC4qZfEjWHNxFKCq/dix0b5opOYLh90JvLAoF2N/eWb
zENYCSod/bz+3kHMa8Zyk3H4qHF9FzXVN6N6iyj8VwRn0qETrcF1sAHZw1ZyTi1abqdXe87xPGht
owcOS3RPLGD4fcvk/DklylREGzJ03kTxGlqXSME2Mgq/6dZbSq5uhbch8yz1PAJQff1ZfFLEy8Qn
gEpCucbR+OoEC2IxS8qyry7Yla4T5ITMrVX8d5No8AGQgB0GRcwCGpTgB17bdQfYUSkEUHcX8hxg
K74l9Y+oIDkIyWbQw7u7a+JfndzbcXGjvvmwQ3JhGNYgLxC7cT+7qsIJPlumWFha8j/JMWEm+WRZ
P0LzGUuiYvjx9dNcn9Y/X/nVta4OmURvRGscxPZSLrVXw8AzrDdBfO9TLwLsGbJsC+Dz9SU/dsHr
NRG9gILycGFe/rslS7Esd/raBSctrkG9p7CQzAtEHZC0dWgtZXiY3Fg1H8+Bq4uuD+KvfSTTsfUB
W20vZrprRWAXL4h21nAyk/dpG83vK6WGLc6JdcHXPGpW0jdM8Vlqz5QbcuVN6imtPEZwAaZVanBU
7ifDoyH6+tl8WNz/3uW1WUMsyaVUBz26LdPhRvNMhHP+0lW3MnTkD7v71YWuKlUBPUGvrFBmLRyH
ftogKnUr7GMApNZpliAybjO8qhBcneLago+RxziyNP6IMGxMX3lVWgtzA6YK+mU8XwR36uhSIuPG
E/lQmVzd6FWtLylSHIgC761Q4fNgmPGywkFscjeZmh+rwD+XWn170BiI/Pe/SwTMJh1UvWop2Zny
N8oxyUnVYBtDzBAznZT7H6agbRLZ2ojQZvPoBGE0ThLPCEgOyA9zUG1EkO6vl8RnuwFSfzKGZBAc
9oR/7wqVf8O5UICLBiUsD3NdrCv0p5CjsCA/uNm3ap898r+vePV9KnmTWmWbt5dBbv7rSDs3A9lt
EgEXoKeSU6PsO3+C4KiDykeJ6gvBD+gRh7IXd0ECr0l9C7SUo/DSMinUxc7LU80L4S+VbC9kqxJp
bxv6e5ptlulVMMzHdPaF5i0l21YGZ4pJv+WUneVfcfgWDJioM5Qv6Qw4Znpt/Cks5mVqaw+/9YfW
eJRgjSRly6zxJ4sylrvHbHbHBhvQaaRu+RWxJMnV2Hz9Vv7wta83TjzssfFBewOYdPVaUjFKyryW
m0sWrtPA9Fu1C/dDZzc101XmNq4CgtXZ4yp3cqAZxybZyC6JACJEF/IryHJlwifbwaNxsS6hAy9h
b3oXhtlRjbszRmc2E9fkGUa8dr+YXrFJH0d1pxsQhb04ufGV/Tk1v/o5V++8iIt0rDN+zuwp7/HJ
2specJe4Kt4NtggC4cAnoqra1b+Vbf8g/oaRhePE2/if6Ri/gLTb/+Sn9j0g+wv2FR0bcealvZBl
B702tuX34HFkcPoE6Tezjd+n2B0kv608wjq/fi+fbaBALjjdoFfRmbH9+7UEoUg2ytg3YOs7HN9t
kXsILT+GgPP1hT4yTtkt/r7S1Q5aCZkxFM3UXIz8PMEPaHTM1KV8IzTHtvEw/63KowxDTBxvJA18
nM5eXflqS5T1kEXZ8xtj09GMP6DCXPvWAWjTHhyD6BmUBOP3KuBzu1UvfLYbAdMhMTQI3WVC/O/z
hXoVFtOysE6mM30pU7AoPqfAnVwyuRWY8unFSORkCK3jA6tfbchLVEjEZfFDAzyDcUbkaSbIKgOf
buw2kZc7v/4CGDmvkpw/R8D1U5UrSVfiqF1pOWl8KZRncMFYfTNuwVd/gtg+XEldfXfAB6lhr35W
NArROGcp9U8pHrroLW47P9P086K9qjHYfH0kWKdOyueKOTtu/j4Mtxgoosb7XVveF+NHmMLCouJN
LJ1d4nklYY3MksrZ2NfZewkDNTUsG8IPVg7YkYbJCTKJZ8J/Zi6lmH75X5nKzJpqJ3rMdYfeRArg
hmRIBYAVs/4UIfUB33oXAvn7EqIvM9E/M2QtCs9gAJ/D+1eb/CSN0r4YK9J/H6rESxXCjHrdj6Yf
gnmPUtBuYSd0Kzw4jS5Zvui+iPlJ02NDkM+A12wp8QfCGmhcaW5sBJ+e5qjn/+cpX1XRdRsVqdRb
gP3pbm6eS4ZXcaqQq4TYC7I8jHE/wk0ansNpJWsyP9YT80FcQf8wPQu9esjq9K4q/Rv7hvLZOmN4
jJOIoaofhIzdJGoqiFgD6Iun3m5UD2akeSvBIUm36LHK4RCFRBj7a3cPM/Try392tmNs8D9Xv1p7
QbRYfVPAIi4wsoWIRMhCCkuWb+r/51KsbaAedPYYW14rzHMYg2FhgOx33WYuPcH0FROnGc7DG7+J
ecnHZ8p1FKAycGqyua4O41AAIe+mrLkoreyZ2YABgR9q3fck+llg4KqwIQcdtvuYsEHdYpSyGZen
WAxca9bfGdlGEVMVjmci2nF0v6hT/TjUBEBYz/pySaVybZT//Bmgg/UvzLt+hcGnKd2O31e9Fkit
HVGecO4F32ol+TkQxlFoCabSB50PeqKX1yika79ZBl/Qx2dYXlv+/rYhZp40nsFkYmvOXmLCvB8A
GFbmhxCTFaE+GWO0i8LBEUZjV1qiN0rNaSW+5rPyS0/mQ44iQCZ9PQSKNBkJBFgP96bXDS96deAv
dQsYfEbUPhg4NMmQslen1cEkURFucxQ+N2Bdqx477CRbQ009yKo9ToY/lOZOrMjbitGWRLljEsJI
o2ZpwiExYJYwHgdJcxoIM928JnO1u1zWvdp6i8SniXKhNBqISuDx7fPSq/t1Gq4Mj93Ke4nPS/IN
VlMG8TqKoVMkhCzVv9chiJhaD1LSnloz28Zgkdry0zImp5J6u5fmO5MUJbQSkYQrIaJAU/wl6I8r
NLyEw2Homo1UnRbUoJbij9/NXsY3VEDi1pDpOLjQ1xiq/EH1OmF0tcKTGJd3E93gMPmL/pKXOs5V
PIxReC8RGMwUKZ0+kAPyEPgi227XDV4yUHvjmLBgXQ9kYgAM1/I9E4XcqNBgX4ay38XhsQpfFD4x
bCbtDKgnXkNtQoMp648gZMAzyBvIDakcb2Qt8Iry2NfFkevfdRrq8+pVqgcoXmfNfDA6r2vKvRWE
2z6zbFGGQtkhkyXopTB2Uo/DADwlU8jWXSzjkpocb617DRPOITU9LXv4ehP5o2m5OsH++d6uqsU6
VoghaLDKzKUfUZvtM50IlGA/+e22Np8GXv1AjxC1kt1VqD/FEQIp/tePWvu2widYPCsFnWRry8mm
ZgLKHI6uYYGxAOQIcR0DXnTdcjL/1uqHOglWpuXXP+Gz42G1JSeCG7IwaQdXG2FXhdYk53J9mVV9
Jw/1Vu+IAE/o6a1nhSpcN9NnCb/qIQ+34EDnck6dCLq2BBHc7FHtMTNPc8umDL2F+35yQvyjKLqq
LDEoHKV8FOtLmJCIgVCtApDWhdypR5NkdAWzJG53mfwe8HEdBodj5BHVcuMJ/SFKX79l5g4MZ034
XnDx/q319Croly4YIVLj94GPYocCd5VqVxWaON6Sbb2FWIGqjop6EaIr8WUQSF3VcjVyCyXPNP0q
JJoY11m3EPwk82vSG3KGKKRP2z3dbIJm264LF3V91u+TxcdEZv0D9Bz0EDmv3VVaz8icRnaJPtRJ
TPvOgp4TV5QOnUS4D3xjh427HhjAbCOsGk1vwciR03P0hsXt3lSQnO+ygNf8YaHTinx58KrYD0On
He7490byuhJfU3ywHGl1kuBbdUi8GcB4E2y/veg8IUUnKOBb8tDuaMea1G35C1yj9IPKm9fURqem
8kGUoKI6wj1mMxATh7x58MrOZkaQcMuSgysEf75jbNrZnA45BfNAQowX9ttQQSzvom+HaFk/5dZm
MNxKWFXXFYot3aNpAnKsCDFojmq8CWIXn2rOohSuL9pF0zZkv6+2C30oHHaa9UsrOfjVAFERiCQ2
zlI4VDKx5dMT59WtBfsZuIaXDnMq4tVV+DNXtXPWEWKbSqwUo9sMeFZnfgKVKUJRhu6b3dY2SQNM
mRHAEXZZPjH6ZXxveeKrwtcdNeyMNtPgqzy6CrGG2wiOJqAcdknhjuW7HscUC2IhDEBnLFz+70rk
cqEqwpTTWxRHHYH04U/a6DXVGvkcrjVOASycENPhWAXwhYMuNtTZNL1qNTL2le4wyj6Ie8gL+pZJ
dykeIYStd15gbC3gN/Kad0vqYnLD/KCAks8PqPfNtBM0V4B6FXt65yloOL4F6bGQNzVVXORNC6Zs
jkL57EzPzEWi54Ih0WgDqceEtvPvP8LWUWx2vYp0eIUgLEf70Xe2+SaA0c+usnjK5GIIW+Kj1LvR
4KaPjbybn8LA1yWH5E5EeUFuZ7e8wP+Mwq6/d+Q6qwu8RK9zjcvyuQtRI5dMY2dnMnfKTAVgJ8dG
2LumtK9UbwldwbKb+3xb87Tc2li/nkq0oXKSayBLhxwH9ZBkDWaVW7M6qoNHnBZLdQUFsq2MF3eA
EbWdFBvINmHi0rfIT8FTeOw8wI4U2gsQSYcK3lHrjSX5obrrpk1neMRvUZOz1L+r869QvzOebmx2
6wr98NvhADKMXmvV672uI+Mh0oO6vlTWGyzEVZFXGwN81obQjOPKzhLEbTzNuxIDH6Ieb3xCn5Tl
GteGdM21MR27guHHKMi0RsvqFeWcsKqIFEyvz7L4qJo3AP+Pwp8VRFR1VSKHWoEIcFUri/msjlKa
V5fhXXkECU/nzawz33AYeJdrseDmT+XZSD1sTCA18T+1qRuNfj7tu3yXjgfEXEHrZsRV2Uqx4fMw
CocFzkHfFA9CsDOj74axEYRNl973N+WIn5X6f9/+VekRpb3YTUXBUPSb9mK95BMcyDtMhtXezr5R
JOODFjhi7zeJK9xo3ZS1JrheJJjBkCK5Jt5rfwYbf80QFinXxEUYq4tL2TVDSKhsyABE4sF05gHO
mosVS1ZyZtntj6k9NZbLZ5LVm1TYGqLT/EYIr5q7EP1E6Rj9uT93EKHTTalidL8xicVStol4o9L5
DOrndlecQbW45w/KgkWR56ynMkUw4qs9mw5z0RgqjAINRuDUXhq0GwwIlbnAS+e9g89tkVUGx9yW
htKJ8WJB1Ll6FATk6Kjt5KkdhSUmVrcIIZ8tztXYC58M8G5JNq7ebhHkZDlYMm8391TxrhLvw+A0
T25seXN2UqOdThpESNUNnRWP+kdZYidhDu20Ix7lrl7QAEGn9WvkLhRoZufJOdNISg6njTb94svx
g+So6ZHaOpYdDNYN98ZO8skiwYcfUBim+GqZe/UTmiqjvVr4vhrll4j41bgoYNg9mt1gDvwiOib1
eATGmqMF0OxuUV6kW8Ouj7StVTuBLa0s63B9cNz8t3IrMk0pB0MsL+aawI3MbD7pED8pv/T5dYwv
gnpezEdj+ikU/9VkFSaj28R3QnrfFT/n+dcY3th0/iB1V18O7B7QAIwLsEi+Jvok8yhqQmWW5CLs
VAgEFckCufKk7suidPqJmHRkliVl5PyA0Og4QOLKe9GdKYnqIdrgOIXD7JvcRxsDwwb4mSXFH8+t
jDDwaCVvtcgYdfmkYGbNKJ78nTr6tg7Q14W8NpUp5qe9EPoz7jVTim63/7G2y9BNS9XCATDFiUjw
Vp501nd7pcKYJTSfGpxJexPihWFrveXONF5yqR6zmEKRui7Xxg3DzNcUQdDaqIb6riyXc5e1p+Gm
TEX7ZB6N5zz7DoRCPhDp6qXK2hJPkpDyDBGSLowJdjiXioWbT3dy6iH1MOUDW9BosZO7JdAe8Qnj
Rs/uu+7RMF4r+S2WXoz0KYr9KvckaWOtSNg+aPBM8IV509319cZUN9qI9NEhWQkHX8oewTg05mGC
e11t9flYllumEVG8ByST1d2UHAph+/UnhPzw40bLT2W2T+iXJn5w221UZYkqSSgu+bfWQ+F7WlyU
8VtjGzlsrbbq0Xi7guzl8G9t6a122GJfpQMww6E4t8/1a3pRDk8QOZ6wQXIXV7DrU0NUxW/h3B3L
U3Kvb5ChOzBJbMFe7NB+s2wGH35zTzPS3MfE3oh2/Jq5rU01uzUOFAX/FX64j/fSQdrqzuLCwnIS
H2msR2bdNj6kWzaiYI9CfR9sBGYfsH+/tT+zp+xJe4nuy584tHzL7uOHaqfvqQKxfEKOitUjPllv
ePfgSlVsUTxHtkDDZ+u2R2yHI7vGN9OXbcV5Fo98DzvT7/lPdBif5mPy0B+tDSjGvsbsyjMu0mb2
SzfZmj5F0wn6v4Pz1V33DFfCy/b4EBwAinCBOg+bwiOCyTW30rNc2Mtzs5e36jbap4/xGaKpuUWt
6PNPX3bBnB0iFj1kC/w7tBmvdOMXzYns0zOERQdww1O8zOsu2nN0MH6mawj9qlWQt9vZrjbzNied
x96GLqaI5+w58MBxtigOPAsVvd1+D8/U4G5yZ91nm68X0p997mrboaaDIIotngnt/uqTmZVhiOM5
KS9E/uokk9dPUbsjsELKjnXnI26rS08GSCmprH3m3SS04g3D4bGYtC9OBS7WQqt18s4lwqGqnZZw
cFTlqSMM8KMdSQE0g7JDDJiXdg7RWjd+wKff/F8/4KpYY4ORQs2KygvuByhfu9RvJDevV4e0CcMO
y1EBu3Lfsnx4MNLsxrTCCUW3h6MIDqYYeKrr59phKaDsQxW0ALMOd34iqmXAW8uwv77fj66inHd/
P/Crw29pOjTsLfcblXgi20mAwQ/iNV+1kF7jZ8FAFjTWNtAV7GsZTbwz4NAGd/hRuyseJIqNxJ+o
oVIPCIGR+9e3t3I8rpcDQW6qqpC1wH1ecUCaIMgFNWuLS0MEEFX2rpxRtEQPCfmF8rsIPvf19fC8
+uSSOPmyw5EAKCG0XsvZv0rGII2DWs7q6lJXjtTupeCuynyT5l3w0sUJBld/qO6G3oXVluLlb2wU
HOFmYEfsctx49DAHyQjwJRHGsTiTtgiKLcPrmMxabp+5crwLLC8Hw6Bz/tNnotGtNLc8TO/kkyT3
yrHesxUJj2nOhoOow0dLzkBXfjDcdt/EtsboCI/8EY82ly+jFbcW3FtfLLxFdvFFy0C8Q487bjpy
lvZJ51nvBKetBFjCY3/D8mpFW/m1ZE5lbEvhnrdeIJiYQSa9ZdoTEqPCkps2Y7GV07us9KfOLTWm
oq5KvpC1o26Oa7/SN9TQA842lpODcGc7vMwYIKWls0T4nOE4jakVoMoGNUZEdrJ6N6jnStmq7XkW
NlWD9yiaCQe7OdCDCCesP11puFf4PFEtl46JQR1HNPNY1Imo0EOXXHbrhSGaIdv6f1LrzkRbh+ha
QSM3au8XGuK+Fb1ZBNtMeeobQB7zASiulxxeQMMdNQC0drtnsWuPWQ85rsNJ+SwqdNDPc7brJy89
RGyZhI3z8qAPQ6HJ/FTajsHRrH8a2nlCrig464sGI8KnIHeVxl0Iqw68KfNjytvZY/7At2+9YE8o
wT+rXYKu586W7uWL9N5+w3f0Ufre1jZgCooRcdklqjdvcGjBCLfkle6jDVpJBbuw0dNUN5zxR+RQ
UbaCYM/fhRC3XpziKBygyWP14Kf9oU7PFihM6XfgRWAxvZtoNglOvexQaaW49FER4YRSk93q8AAp
iOafo47Vi908vba6T/hO2zgljo33JTM/5sOzl/8ufQwamTDgmspqrSR3nLdK6AksQ/g0+mp9WBme
VfqMiYzQXyryc6AePsQBHjH7MXYDazdx8o871dhn5nE2Yx+5fTZga4b1Sh39CMyWBlT1rbTbrLO8
VUs1LcS7gZunDSdX06Ms5Mg3ngLGKUi80vmc14cpMgAkIttszT0am22V1H4cV35CCyykwv1csYTy
jSSTo/mC5UwcL+4UY5HAT5SSoxh975DkVqlAmtRLIU9IVksngEAsJxZvTUFWNjpGJ2wLk0Bx9U2I
jhCMZOE7Wl+t/JmEv6u+9lYKNJ7YiF8guiaPcHAAJDGnPazs03ao/GCB5tq/B7m0GeYI/sgCD113
NHhiRG2hCtqkSXI0S04LQ3InlRgtwPbmcRzuRGXxIeFAhVjjKjNvnBaZzKtVdSLr5wpPU0v6ltUm
0Jkp4KYcBgycCFPmQfbUKZqVo0pQN9DCZy3zinkXaNtR5xX2you1kIMO8DW8GUxpLOwrjeXS4voY
94CVzzUuUeoRfMEIp199x2EqO4lZ+Cn7v7hvC7e6b845tV79HCEys3LmHzj4tCbhgS2j6QvzcDWa
1meBtKMR79OaqqWKsw1vQqqoJdBLmMtmBFPGhZbN+JxVTpaDrVoTg+f6XLfbdpg2qigBXHMOxlVy
L4rd62olkyWDYxqDUwfZU5t027w+6WWLs7m8GQXDy9vRj+KNWXxv08mbUXz2yikNOgZRkTvPlSe1
GL0eM9QbahkdUk1nuDxwqBQ6Tg1etgBNOGXnwTPXDKKEtilx9E9800nkjYUXTy5LiK48pHPpvfnU
lINtVm96FtDVYKMJwtDm0q7AeGN5ErLRk+Z43xuHtO555u9KsRvWzGnWt4GnkUDKZ91tFwoVVS+2
jP+dTm/tSY33JdVys+VfwJrOC0hqW+DGpMbbfn7qgACWCCLV9FBi6RSLMJmSaHbGPHFlwGitDdzS
YsbWNF6RFw8INRgFMg6sBEI9H3PpLGdEyqnFU1zTfzSmE4RPKCnpc/X51AP4zQoADT4+AZqmCrIy
Q8BobVLgkVl8rx0qgDq/6GrsjykmJBgtGz91Defx7DUrezfnEGqXn4PRMT8DGSY6hTy6FApiDRd6
YRInZuZboYy+RMlWzPMhHPqtADM+0xWYY7jzABwr7FN1sHgImv2Bka2eO01iHJP5zxAz0kl5QHu6
9ouxsgBj5/t1vCKEl6mMXiUMa+cF7JW3ujaHAjPPmbxEthuMsg8r62IJUQ20l/UvkeEFSkp2SrvB
r7vLIi5204/7laKWESMRd1sphBVWcgeRdt9UMMfydDOj34WuETmhKThheCjT2V3HaasWcQkMis/v
BsZW60IPW3UbzrJb87FnPzr4cRbzAsj6h9Uuq6tJ8szspHoSaYnRzhvptO0LWof5gmSALxXrqZW7
Pxc9aJa+6xgerDx+XL0YfOBNx6A2FbFMZw4S4Au00bBRCwx5E0fMTNnC5cYnaMZWvGi7Osa+iPe4
coeyLc22Clv0Pf8hP4q/0rXVcYCAGV6oT9i/8IcUg1EGdsB6uI6C4n3mk8VVhg+g5+IxUTaJ6ao4
9jE0YhjDYAU7FagDKPzdanK1S0P57oaDx9LsU+TNmwwrGHHXzofR2iWW06TbIONYsIc7jFGKif0M
3xiXwqjHeg1rasnGYyllRvmMDyXNCAiB4Q4sUTyeBc9gtdM2mU7xE/dhWANJ4SU1iL4nh6CjIGYe
lMZqcWRMMQQ/0nzj/xB2Xsuto9mSfpe5RwS8uYWjpyxJUTcIkqIIDxAeePrzYc/FdNepqYro2N27
WiVRwG/WysyVmXnY5dQwHpxZq6Bjtsyu9tOliACk7DFzsrMpQ8vA5VNh2IeBe5IjaPBLrMQjb5wo
XmCw7C6D2fYtUGe0O7im9y4G03DQOMiDuwWqhy0vFAiuCidro19mP99dmDgcs6xM/SffJ1/PbX5t
KH1Q7AFJfodsJpsMyAHnDoyEqbN8gXRF0asyP5IXjLIAFXSaV83pq8w7L4bIFUJ/6g5j97TzipBz
VSfvlU3Hxc55xruffV4cmoiZYg/n/uiR+l3poIqoCMQhTYHBaW1+ftj1TLodfTEGB4qo6U78bTxW
UBjyNTkbv7psy1/Gm3CBIniVSNqNXcKKuW6r0DE0W//qP2WCCfHdlG1MZYRkxSiShGs87Epid1QU
vFbL1nDa6VA4wIq7SYcg2UELylLhCxi3SIngXPTY5bGgv0egalwOfuPaT2p3D/6WfZqUq7lXGm57
e+xyk5XBWK5vWJ6kgsx+4N1lUcTpy/FLfinoaRiEzRasMGYqhnzR4B5nLtp+kc9KBso7GM5Feyi+
rSvcO4scWzH0VcLJPM52WTbD9JmKLovpEo5UuyCYCkiusBntiD7VZjFwf4eUr27EOzHcInXABQi4
ZfoLg+8XxNY4hNF3avcEpHP23PPYILroJq0n0KzTbkXYM30jsyKLgGqONjwdbOWuL4Nxk8u7B2YD
imus+cJDf50+8k9mUAccKOkt0YJQ+6bLOnKo6x6Q871bYBX88MbeDTTuAxcYrmN+BXBOt/knc1mD
B+PoPFPXLLzomt+bw/NHoOBDEk5FF88rwBTYtzY9M8ASxvkaS8ScLa85nvRDQ2AOKhnRGVKm7vi9
/Tpzp9Al707EfSFyBkZMkD/w119WLO2HMPoKw3CknkR2ha0U4G7qcrlEl9mmYHSaW6bRkCCUzdj0
UH0cMeyUq/gdUqdCIld8qfIJ44ahZfHB6Wlgr2tyYhlHDq6psovbwEwf4CBrMXZ67MlHp2Dlo9fl
mqGJZnyA2rZzZrKVtAKsTujIVceY0LW4vAFhmk8DPLXRmOWC12h+xjeevQRnDleY7M6wWfXqx+Pn
GXnxAElNVeLA6yFVDWc0wbbYvpVXErhDowTEI2FPTqEjfosLA03dTd4pP7jL8wyF0O7OXCXifvpI
LkbtyUwaN/OWZgQKm+HxDzk/tN7jKCwHkE9c8zr7+UsTUUhzGS78hN/MFLETOLpxA89aGxvNscG+
m43npeMKRKgWXHYwHYCOJDFHNcRwkS1+dhfcFpkrCgC8vtmK0u6PtM4BXcSSc8o9umxTXaaPVXui
T9RiFy68jXzxKhIJ40XlEiRinFwodOUW//CGEK2GsP5nNEelxhP2ptcI7rx1n7OK1y+jpaytQvqx
M7+wXxyTzRg5FOLqsfoQ7wlUFaITih4AnyNqghG5eU21j1p5+Ikj7ykyQTDebRQE97S18x/xwm2J
BR+1CNxm+FNfkNKwnFjYmGdftM/6FI4L6bHMtIVE5y35BrnRLconJ5wRRXxJ5jOU07NyuaBN1rC8
aB9f/T4uGX0mKc1pLbgJTFf9RCQDwpmTNiJeZ/o1JwRkLiKs/Kv4TcHwiKwb5/a/rf2pQJ7F+57O
luYgBg/vcKAtluic5g+vMReMFZu9W4NCsidSnwIhMl1aXHZz4YVb+lSR2vbhLA3om6vxEfzyjasf
gxxr/J2hw9nCh+Q0ZnMjj1cBk0YAl18JWGd606BH6GxxrQUEwH/8SFsvXlB9GKoTKmjt/fJsiCCX
PGfWW8Wv8NN9Pt9V3VYpJG3+G5PM4SN9YROFjFU2WFISqeEU37KOPNkGt6Xgrb+Fk+RDLCnkFCOC
4zKhIzBxYmadOTUWcLxoDoba7t/5vDQszU9w5AcdR1hkpv88YiuxrG5A6x3uhhhzOhT2hduo8/WA
9XU3OFQwZEelg2cimtVckSVdeBXI7nwIEs0hQyZh94nuSCcj1H0wZ0//IdPrrk1AcoUEMJs1FlBK
cotgujt5ACDim7KK/OqbG766q5ltvMwHi+UEuVdfrBYbWo9fhPqzp3ZA2zn5Ffl65IySSc3vCBoz
+di0NRjvP+1Bnm8H1SFbiZiQ75DqV0at6GEIkX6KqDTPeIBBP3t8La8O3rGh1GsXgjK/Roz/RZza
frDvYQPFHef4QsOkn2JJ2OEvotJilNAkNn4ud/Ez+tDpz0KPZWlexnt7waiRd0+CGC9tcIk8yhjE
veFRXzN2gIAicsoPXvbzG+BgaODoHeQcT819hMuI8gJo4U+zz2czVyWTg9l8yQGgiwiGZ4dvp8Qz
p0VQoVyYXslmHIGxct6VFds9NHRxab7qtXhl6CNqnDB1OWMQW8DPCaYXPOnAFkXvB5bfHNLv6WDF
LjdJZ2w5F4pTfqsv+NVozZKlqppsRpaJU2O2mjkFj/sr+GbXCMSHcxVzAmG18ecqkzyLRXbzSJ7Y
nZuj+lJ8oaZRUTLazXJYjvdxL5+bX2VycrBLGMh4vsieP+bGeq1/zX32QZWY/XByU/7F2YeY+kqK
O7grZWAx5yhnj/FreqPq9aOPtqTCZ7O1TeA5rzqhrmxxOal9SskUJNpaNqIHBllbSwMOvvPawA25
gQUEdAsV5w28RtVth6eu4o/VQimWWUj1z13gP2PXBIoKdlZC0PiymE5WuuoinLlPfCbKGKo0Gs+y
R7tBTKBHmhOFdlF9Dhg2Fq9xftflbSViSrtQxJVibJps3WBo+0SMPJ/5k+4UbvZDkDGCbWrhWqf4
XQgJPvb0BL7M723tA2lrIBGBmAJZHV8CLtIy/chW2oPOFLksmWmr0VzIxopc26zePdVtSMjsXIs3
c0m75CHz+XlM0zc3rMS2qeHp0A2Tb+qENJLJAod2lCCS4rWGK2de5zbWAWeKYdy0ovcsFjJPM1kN
4aKZPgxr1Xymkw8ZxpqgftUtLw7Wieqn7aJSbM5EC5kQRZy4ov6qKR/wjJgWYs3l6yD/5OIEhcMZ
vy6dDkSxdUak7qOPDJbah/HEVPYR4Uis4ABpFbi2Ez9Azuwpd6fLvHqpJd9zL/jIJl/SMcwHB12E
yuIRLHJzk0srM/MppLX1AIb2jqOl9HirktWsJ9JcDq6e7GjZJ/6ORcM+W5h0LbQ0D3IgVjQQAC9F
65AnSoMCKwpGQZIG/iJNgrevgzOuiBNzchasbasvgseWzKnZ5bvnOidPAJUmM1PUOGBhC+5lHbXN
YynOyuS5lileW2FnTS9hg4/xUs18bv/uCTiwSpN/USfofyO8wcReNiRsaGVNMf9C0SRPUmdI1GU+
f/DSYF1UPnfpuCs/MdqqqRM5yPGFQCOLNrTeZhIwxuIZeKTeyU8nwreC6hipKHcuRkryYmSngi6j
QBrXIg0it4viJjKt7vYJRsQQZ3gvLT/ByAzxw4GKh4JlOraEmaLVw61SPLWvIlDurRNtdVVdxmYp
Blie3er686GAsjlN62rNv6gG/o6pYvAEjyaEV5Ih/3lM/8ETJLEAEpfAE4jfEQUwuEfo1UD0QL4l
EJ893bjXoQ/BWQ9gMwrvrKVyoAmxtRMCjfw6/lC6tviggyCgJRzw3HcZAB+5Dh6c6C5VuXiKD//M
cMh/sob+wqkwM4NsCaGoIivSXwaC1NCKVMPqeH/VXAmUwWoC68odvQUI5G7o1F/NJPZqKY1bq1xW
9SYJ13V1wFAEb9MxO3ba6lH65XMRB46FPdk9wFocmGZcDNZbBEHClTcsiwSZ5jKhL+NQmrZy/8KJ
H0cL4fmipq8Y0XTBok1PU7JtdFR2riztivIeCi9puC10Amtumrgtz0Bchvhelngr7SPhGKEpeR64
6eLkZSiX3MHKYxPIu6w5BtFOvGTmpg+/yDyz9IVVLDG7UfG2Z0WYbhUuJMZsBgfxd/3evDbTxgTV
lmZ2QlW8Bm7m4U6pm+OyzVho/ULLZ8nLAnjbQxQkxvu+/oa0z58eDu+6gvRzzpNKQg80XqXmQcWJ
TG4iO2UF0kf3H5x07btoXxPlkLcvZrXAUP2RMQf6B2Xo/Mak6HeF0evN1VT7IExB5j/1VZluTBSn
V7nwYiQyNRLHzZ/s92VM4U7llq7kYJFpx4qRdjzrax8zyV5yddXLEe2166B5a/oXtO9Z7ZSPD+wc
cSyYibpwXZBYpC3xMwoatP+OHvvU/LnyqUmrRv+goIrJMeKRafsuPXKlBOlWoxdMnVj39XqV3Aow
vLnhpU/oEDlz08CK35niCKjqjFcGmohmGx6rvt3nO5S1+jU9YMfgSk/0sDo/EDeO6b3KoQI+0M7l
8aIaF5W8KaoPLd5LybHSPgpjbcX/ItiTpD8mqP+08v8i0wY8EyxBHMq3+pcijAJHPFY/8bk+GhZ4
Ax3jDg/X6jM/p2fzGNJt0Xsex6ddvDWv+rr5oncLP6uVsZGA62S7Ytrbjb8Ag7E7vaO0Fu/lR/PR
fOpr5CTlkknSWKJiJpqIyhlGKzZtFjNiGJsNNvyEXEWX5ic8C7fowhnKjxMv6bn7oc2ZfR1e8tNw
LZEjiL/SFs/8n+GLilVdP46kARIDNXDlvhJlIjbbDgT6KJxaHa7BTUpsDp1iT9VKi2AijIWxfc7p
X0AEMDcJZKJqd0yGUnzWMP5UsMxN0Duu9Z353d2qW4avGQLOxubGZHAaJJ+mfCCP4pTuio26i46P
92Y1fNaA81Bp9MoBMVbSLVg0LyV6DmUT3fG1n3P4ZgglvdXv7Vt3Kg7xl/kLTMDDRexlvQS7prDb
tfqdbxmCGF4evwbV+Q0dm/henIYb7s36L0+7mGZ5BlxgeR4vHFo0cIq5emZofZ0B8dBMXYtPmDRM
4bh77MfcbNjyL59MuEm35AjB8fglFzD6KBMQLuOe3agPKfg4agEFiDxEtw3WZNyTW7yJzkBNnMPk
lon8+akcgiu3+oDZANjCvXkrfnp5vodGmfLBU47NW3cQaZAku3+pf/ieemA/z+Jn/5n9dO8hGmF6
N25JeofHhgYEgdvEY9HsHrd7choLz7jUH8jM6Uy2vT2u21/pRo3fjrZx1q/NIb5HV5Tg6nf7+7yE
Z8T9+j1j5uWdXji64L1YlrZwYq2mNyAYTAFwhbQ2dGiwMn+eZ5PSBjr5TTvzVuc55TdoQU6Z6rsF
9nmJ36bz8xTf2/XAYgRNgpfUwANgWrnSiQ8H8lqWbxQ70VkGqDgCNfD0lMv8fHgIlIxcW/SydDSA
jfz1POzSZfhtfbKQMNTECXz25Aexpk2a5wWK9/gm3000ofpOoGLSvOnWnrq7fuLEuPdrInu5nCJa
3scJMAXQRN1DVi/y7/QAWe7HW2EFN33Id8oq3baX6mU6RQchs5O34p0lQguabMwL4ZkiqpzD8+3x
PnqCF7x2+dzF8vpmaefcjZWfLK/yR7mW18ehOY29I/40V02EBbT7w+MxbxsUQazCPSR6+jMeWbuw
t+FXvmIfTh/6t3GTWM7gMSCfADzMUv/S56vsVtbq58Bnx3YUtvHMhcVxkJ7T1/5Ai832oPeGMILj
JgnuGTkJPQTN3odybjfDywwZhI5C4/FanJKT9BXe8p+KVfQLCfskooBsvYet/TCmR7t3rbbZOz+R
pztvq1+QwvhLvLffPSvluyLQp4Tomlv9BDk/OA9vZCVflK/HhVTinay63RVnlunKR7Su8YcBlElG
zIxwtrf4VF61U7atlrA9lTgfaRFYZWi/cPLxTBP0UF/Je7/nt01oMkE+zyjN1R9s55Tv59fw3quu
/vNUbPGcvigb4d386ZYAgYi0yqWyln7FG3it+iP/lHx+Fgi/G/5FsFZ4mc6JdQoiBh0uwqVJGwDx
Kzve65Y90C5QQNJYU4ABjL5Xb+H78DuAUXwLd5xSURYAdPexLRnMqkDV2dGdqRH5Uzjwv4lXvldX
ad/e8NEB7yMQhZ8sfz26Ocgw4O38MGvCoO8nAP0EH23wEezgkxmUUUOIZOcXc8t/lZtQWsTPE2BL
sCJIN+AQa1ucJ+0YHgP5h0JWARIKcEdXpbLgs2ClFbhE7gXn4UpGd9n5VvURyl7Se6bqBnTNEzjx
duj280Y+PlCniSyVA+O3LcfxR3+UbsBPbFIWafv95EI4RJv8BzKIM5NDoEJdrc7SQy4BFoMFsb01
rkPtGFcUDnFIaPOaK4qFyL6pCNRgCojTR1hGxYyCJxBNmOZCgyPJQ2NWgOODjtiS5KDijlA0nYIz
ExrUUPyHlQOxQV3Er5a1rskM38DtQGmMgwIVIUAPyOsc+4iSk8oBFJRXNEKCObxlHDnzkak/nj/S
i/ld40LQfwKKB9fxg2Qlg0bnjJfF+J5w7sLX8FL4PQFlCTJlCHe0HyOZtRCRvGoHsBhmnwOVBk+7
lPCpRC9C8dvdsXqPLyKIKYMcdNhgrfiy8wR/2s/YK7+BmKs7MqwBtF1+Fz6fL9WewfJFdfm/rIYF
xIduAT1Zb8cc1tV7dG6eTF/g4c9MISsNPgYK047OIFbwYY9b/vb4MrlJGkf4rZRv2ksVSElwpW7H
rapD3z1EsrrZJuNZI8pNpnshkHQg2hsQxMJ9w6HryeAd+aQwFHm3Tl4tMu8tj7EGo3Xr2C94ThAj
lkMHyN3VgYDsJ8uZjiWlNIclTOqlCBfCaEuX7n26lBe+pfWNBp+Nw/YqQf3RHXyrBSUdt7mnQfWh
Gb+XMQU157yh+riXF9TbLD7GYiHm6HQ/xL2ZMl3JHTMfRZfxYryoOwApVh7rT71wyljUIJfqTNWD
4GOO2wHbJ5boSqthQYsFvwbt/KUEKSz4Njq8EFNcGIH0NqNZSHli2v7f6D1ZD6f6G1lND2lwiU7Z
ydjqu/DeXuNVcbQe1jLeTboNCD2RUwxSY4f0N5z1WBCCbNkNVdd9vrKOfKRFfmSTP7/Gl2Jr+hm2
j6bdaitA9e6bXp2nEHy1H+OpBPKa/6UWSNtuDtNO/hIuLFvte4ztgTrqnH5MJ9onH5PQk342ZvAE
mMos5v+IX8IhfKnv5tZ6A19RfZhA4CcK4Q68guXJvsG2iZAbSshDdmS1lUt+UNY405OJuz+IPZAw
KD3+K1sAirqcmZn55r7ClVn8H3fMSjf5QdiGO/XULeL1c5nYxTJ9k3a8UOXyhJaYA3ocDVGpAU3x
+c/9JGX1//lfGj0D638st/DvwP/wL1V1p5TdpHdRiYGHSydMzAcKNDl1qceyJe8d6o92cm9pF0N6
fwx44DGYuBLIASk8dfJMIFVtpouwX6EzS2VPUVdj6+KdQ1MZ0mPVbo5djWOwf5E/gOtS9lFpULYQ
VcfQCDJvlgsucjCwTAJyLqPFyR2us4CjFqE1sRYZFaKH3jfiPve6U37NT9YhvVT7gvRAXPA/y6ef
VB5R1lWysPTXWCB9ddmEa71YVhqeUy9JQRAO1h0+dKaUI9cEYmtrF3nPAzSHIFtAVIpgid7KkRp/
BHPn6EFlitf+AAlLwDQDYg4qFzYQIbugpJLzEP9FwEjcyd+8DoY/sToRTULNtHna4T9wiUYu5TiS
pAKDeGBZB4awonyTXVT49V7biL3DBDg23RYQ7za+g9QREwxB2GIBm2wDcdnXJKhwdSCYdzhPS3Uu
/xkMlkuigRZgKWa0jJEYIQueyEcidm7xTFeIHwtmXcHtMo8davVM8vkK/WaxGucIVBvlDLVY0Hv4
gvCnUi4hqvN6IagoTJiy8LTg5fl4wyFwlvURpCAwmeebD6Tvhz7ehWNDm+pBzoAUykcd+ChbF8p6
qldP+t95rs+l66kinzhiOWEZuhj7hIEfW37MoKWAUsDRmSQtPUYEptHpK1cLoeN8Bttyy5W0tYb8
nK8Z1l21kcN90J0YyoCGoHaoHg4mrJTtv/HjazjK7UKvliQTdZrPTZVTsyGqu1clWgAPSZxUM/Hq
oNyDPpsea1FbwIQDySnDm0HWwmR5g8S8+UYU1m2yjViZiBkhhUjmibfqtJ/FRw9QR4fqRYl8otNq
0GnGJYnlrNxHvRSgP3JachQRpuwq5DOaDlKLWniTe7/CuEheJqZvSh6DDjCqnIQD+wasVoFIX6Bi
6DqkaA40YUujeS9EVN0mg6uw6nCmsA+RI//BbA2Z+Rx+EGo4bknPrFHA+iq1y7m33En8F7nv3xnl
GKCKFmtX1bHP+ov4Njf6Xs9DoXibzIMJHxUhAao1OvDyoEln3Vy2xgHtT0hoxSzX03hi/3yckaP0
N/uHc4xgdkW2FP787/2TdF2T6UNWvGHTYg3i+x8PRc2ARIIL4Dp6mJvUoJUjJaAlbIhhdbfopl0O
LmCsAh2HNTwr0L3NPuFYBawbqmdZGHcCDzcQx11F5TX/C7r5pXbj+snyA6RDOAu0YyADSahrR2nT
axRi6FvmMKOCniJBZE2aVzndgF/RViLyldVFy4sKkZ8pxm+aXsz0JiCWwMTqQRUbMEj8FA+lcoxQ
/1iivAqOpH6OPagpPpjDY69a8eztkZaEFs8suSHvmwp/MrZ5Op7l4isvDwJaqH6HYDJVrwWT249m
YVgFCxMdo6Ut5V7xsZEgNH2faOlWLUzGfbGfEw8d3gBmTyy0QgTEQY0bCkYDuRH4B2YLoRngWdcx
VHxo0FwGxY86cxES23iTMn2lds0xUXisqGwbNjiA5XtNmuEcJYB+aj1bNUv6CofH7MG/lFAokXOW
JLeoUF2ZMaJ6FhCKX9N8fV4J4wiVwTGUT53DKOktWxUA+cVla1Ght9ZK0dNlrjB1rVEbo3GUBvMs
A4umnCqBiqHZBH4STp9NjYeFec1MKFFyRJAcBDOq2+5LVAntU6PYh4dktZrk9E3MDI5JuMOSZz2P
UAURKISAHm0IURfoSYDEDsHFs0EAxgBKhTAMiRNSNtVEVoN7gJY0rwmBwVWEuj7hoA6CtWbAaqe5
C9+NnWjApHiFe0ppKduA68mIVxYSPK16NcNzAkNiRSQ3AxlpxVdtZu75gci4wSNBhgkdMk9h+2vQ
51X4ItXFcszfx+e0MpLcn+ZiLUzcqdnnBRSWuO8laZcZgIhI2bQMkyKKLcSXLYeSXj5fFXoaKqu0
9kT1mmCKgkcKNi6orj+fSHMnSYE6E1ZVYdhhrSzyjO5gRABecUMTrG6XokxHOv0yvQWcgUH4WmS4
Q5c6GGGRwNUPTCaz0frF2TGf77Jo5M7R0fWRQoAYITZgWbDdEJpMsPusQsBxioCkGL6h0zYPVnEu
tE8TPR65N+ZbYXROzPgA6lSdXYChpdHuO6SN2E94JTrRnHIdI81C/7UYi28sweOJCtM+DCBxDZI/
+6sO2QeLFcnPZZwwN2ugeegLRGUNshBqtHlyrZgJJmmplb8q7VNHsZ6juMDHMhLW6A5nZeKckhFZ
TKMzLV0Jla+DEUSlHVOHq9WwEG+pihdPP51mV71mumCLPoTcMQFI3yxflU7zLN38TAhCkevBNoPP
WZJc029BxFTFax78KGTVskmaQGRN87Cj9/45gS6jkxneUrCNRuXB6BUix3jkYI83CFbVDsxLUdw5
6hHDD/nZrcb0uc4YrlFJYrZ8MSv3aVx/qtNzyQDHIhZWT8sVkfUgWhTC0p+Vttl4ilkrMv9Ufzz9
gcUcMFQSqp/h+CI/3p/WlY2SI3elfNdw7+EgUMJhNW/1+XvEjxJZIBJdNk02WyLk4Eh0QhkzGdoT
gbXmaioaF5zkM0F2eFoXs1xHFQIbVvc/Xw/S/+d6sCSZESVDZLjvv6+HbpCbujOZZu7jZS+9hUAR
OhBitZe7bWKgHF41ykoyz8GPiWBKWDZQ3qTxNSu98fPm1Gb7Mn0xrW2avShYWvBYp+Yj0k9DsTJU
/BaXrMgK12HMMKpFhF2MTLjJjkqXJr0jivyxznraQYcLH5+RnFbzNI3umL7H0arOfbwKARpaVOvo
2wBxQ0/WPLFDGYvQ0ks+BBjxcSlmG0NYxdLGMrYGIxfDGgw+8uNxUQPvl66Azuq1b9cVC0/Z5Map
0T5yXHSEZTV8jkGL1PM8D98Y5bYAQSrPSb3L9b2or6WICnEVMRhn+nmyUWUULBTR5b/MiXGq/e9r
GkthUdTwRCOHRP5L15GXCoaXcsKgXHae5HuKCKEaPoxyZxS7Stzowba3PrpmjbtZqh46+Woar13l
TZg1ZavXtn9rpKuVvDDzIQS26JUNT2xZFedApWxalNsEbAzJtArOEf9WgR9hk0kScbnVeEuE9Vjd
61QtjPa1GEhKpX294MUG6qIKr0k/T5uXDXm7y4fp9so6YIk+yZQl6n0TW2+PcJ7Hfya+2q8bJjL7
X3riGnbXsFMKLLQ2MlpVv2E8oPAQ3LIGCBtBcZ5SSCaeJSFddDPDod6t72mxElsXoxUFPynLK76R
P2MAivyq9BFXwTcoTPQgDZnWarKAHpBoIxUfTUiMCvLV6l+N4NyB38/W2mGG/GO6CpSP/Vxh8ifI
EF4Cee9LpcsRkU2o1AAdiVvjF3JBjzRGULiQY7wneJYkUDsGWiWK8NjF9oVUJPCgpHlh29ezmBWd
70bn6/UFQx4EJoI5kc4E3UhqYYezte4if8VUhgdUOYSB8qPmACbTzekw2GlLiq9q+kAsMvzQHegE
apge6BJFcncyzFnvpE6OGex1JGlkSBde8vAHJL7oTR6bWS1JuneyErDJQEUhuRAOo2FH1+gy/PEj
QW4Aix0Q3tjO30iBbptBX2XLBF+FCIaSBuOLcSVV68padpFXRZ6xZBFhPaSbrmYtR4zGjQWhgJO6
yqtFP3IuusaTiSgkTq5cLCZMsGmyQoCTNVESQrNK8B1AcQ0MjoUIykbdFWFWRNsilTZ3u0/NR3rN
w539/jAeQUyDRWnGJyNj2KmYGuWgHj1ISJNBIsBSYqbrpVK+9iFnIzqmTRNxvPgSuSk1EcdebS6F
fKGSbx7tcCRUGa9KFzJ/WhilrItwCxEIYKJQ6HWvWbuPtIWpr4OQBM+NMKxVbaHwLjUchH1TOMTt
DaBLShcJBCrDvs0SeRbaQorcL6A9Dn+F08qkUrFNFHt43yvzX2dH1VmmjcTHKW5oVSh9wJaJkUCB
BjPBFXRkAaLoDD7QmaDWQOUyfLcf052BOehMAj0fjSNeYxS6vUMny5+W4nb0Wv2WG48RiIb9K7hg
JToGQOieZhSQ8VBj8BBj5CPj5DbgMcrQJqFftLGRyhuo3lmChtQRuEUtPSH2cqa0zTVytAYpiRcK
9O4ueVsSt/XIjM6C5yYba1lg9txWmO5pafXIIFoESMYQrYkvxfTB8LYqrFEQMUGAiGhCYsL0LX+S
G6b4nebWiZM9XbHdSNGys7ZS6fMNJfwGNlK6YV4B6AhnXGyLpWE5u30Uq95YCxzfzIUiN0zplxc5
mGDh8JasHv3bsnkxvmBvYPpRxQRYJ+AvZAkItD1pRrZAE0Gi8oThX9pHGzQT3AsEK7XYhBgcOfEF
yHTG2KHPkEVuEY8jogcemy7CumdIAhzmm0/HAuK7UAMPpgfuCkeD4w64MfMXTzTXdnGdFA8ph2jj
9dGiU4yd5ynfDqgozUPwFl1lOpTzOAvKqIjaT0HzTaZvRkf/NE0E+pIdRzvekmjR166x+ZHJgnG1
AusmclP1r8foV6ivW+Ts66jl8NpXCBZALZ945Ccvc6ZqnCLOW5jTu6zv2uQtBddou4yDZR/V2zGl
0fLOMGwOlxweQq3uqRp1NAShDs6/lLO3x6weghSMYQUVIn/kBgeVTSjcxe6nEo//XGgofwPjmBiW
aJasM1T/v7wYmZIdImkgXwtqttbBz6ZNUPjYJKFqpHeZZ00baiFmmRxpSSmE1Pc7PZq8gRPHtV74
VeuHmGLNb57JVD8dVl35rvevjbKRGRzHPQCfqT1Q+fRvZhba37TQfHZNxIJ/RqD+6h0xjiMGe2bB
Z1/oa9BdASrWmaaN9tjH9SJgcBGxn7mKGVUHDKF0o6nS/ThyGQqCUNITN1/i875UXwJfwuGAe4hK
27JJ80OcwfmGeBlQmqIPpQL+1SOoU4fNidswHI5ETfEqxef8EcJfVmV0qm6ALv8WLYkj5t+VIP/v
1/xrrObAOJmeqiAFqPIh1oqZX5lTKeAGnedxomYWnelMH69jIga3hunYyJUy62NBufNt9cMdXhu0
kOyvQ1q7zJdBXIsoB003xv+kd6E6apylN4KGCRiaUJelSeY3NowojFS8CBmMCHdjs+1z0tPXnUtb
3QdeiJ1XjerOGRiGnXtJIKeZmDTf4vXE2L7wwSvhh8P5M/mJBhYHDyXY5VBe6JiBxHqK+FnHFF37
X0QzM3Woe/K84Fz5IsNlL5THomrXOud6u4AotvgrenqEgGyQCLWfi9yAooLrU3wyrOfifGzCwuTz
h8l+jReAQ+5MrVuj/cThC+c3ASPdD+O7BXsH+tgDByNUEHdQpMh9AISlzwcmmI0HfSkfxu/gWDOo
ZzpishZ7RmRtEx6dsWvk1cjDGXcC7y420g3qjBlXVLvpjc8WcAvJbpP6AgmNiPLE5Zwg8lgAQQ+o
eal1Gqdg5YAXA4y1VLhfaDW48fsdhRgjYYznaUC3S+MKfQYHCl+GdgqWz9rrnz0XOEwNanhg3tSO
mjVXMqSQDIPzO/xWR/itlr8iQ0eGkfp8Tb1NPhEEYV9gpiDJ7hO06CU/wkXC1RQr9csKToF5eMQH
YD/4US6sPPMg0eQUgsYpU9eC5mGjX8XSZkb5LJ6fsHDMceQrIAMIzoGxUMTsVBXMIzK5zHUC78CI
B7fZatiq6wH7GAd0tP3mV+pjxlaXQB7wdwmOIkgmEGTDUggOYvDxDpFtwv9+SKdsp7wpv4RXp4xb
HQFDn7eez/dbXuDInpyRXOzQfcjlwXDlBVeeBaqIyBK9kAObpybzzIUZ0li76ItSy+sVujimF9GI
vUbZNnoCRXncUfAzOeKy4VMofCn2cJJhJzzOYoiFnlv/DIthIX8lKAww14MMnhyh9jH9Ik0WxTiW
fRQnIGB5s6WDRCkIT4xwuMPph6WHQKfwzcJH0qVtqa2G0/iDsfMxeh1v8ZGJkJZlzQxTgpcaT9uD
mylkBtTWVu9RJOEuCKgPF0gCejOsyjtFBP8sqJ3EtDtKUiAYzXkISFLtHg+Sp0dtALmDTJcvw2eD
BwFwvNdbyiF7uHB8xQwpwrS9lqZLCylNTqXTAaCR9ayeA2+Wj/Hxg2pJ/cSlTCssHTkBG94KKCIF
8Os/X0XSLOj8i2zqP49z8y+tll5WyTABEr5Fzbtc3p9U6OVqmEhbXof5byytWvJjNvULOC3ed5n2
kiS7f/4If6dZNAm5koGFLVmi4fvvrlsCVsmHDJeK8Td7Ryhhwq9yliJrmBaNjqXZUrH8Ck0+1R9w
4jxpmlWrJ7hFUX7Fwy7AZDY5olAb1SVC6KFfIlKDXgwu//JB//ZO+I8P+hdxbNiqnVWIAZSv6UzI
HyblsezKr6gnMDmLpZfCiN+komIykfN1YngjtS4R+xLjAeJUNHUtyk83NqC7gYrlQGIwlqOiKcTv
dNT/h7IzbU5c29XwL3IVtvH0FTwzkzlfqCSd9oANnjDDr7+P4Oxzdqe7OnU3mzQBB9trSVpa0qtX
4ZGOTinO87C5uD1ktRq7IAV64r/fhCopot8mnBi4OaDfIjDRrzGO1HbS3GFhI+ODERo5hDQhTmAp
XR2AEMCxcMLojdKR+vD3M/9p9PB3TE0faKbjfOUz3F02/VmBK261BxlVfArdtQHrpPZAW1w620b0
tv4m3m/8Sbg1COsNeq0O4N36cq/GsaeT0H6/W8FKQB35yYEPggAsLEvbbGZpVL9VpCb7cpmnIMeq
YeYWx9LTDi89iD1os8YKlGQZ9YjAQnQiL9t2Km0BdxjThtWV4L86JAU7vHcG53VL+CE/sw4BZ1Pb
icr9FTSAUikCqkFDq2ca/iIneEWD9j2Bl6j8vBx9oIk77FQJkln4n6EZUCyqxPZPEFHSaWV9xm0y
+oVWhSnPv8/In9zQfw/PF91POjpbFmq+W+lwo1nPG2IEpxPIWyIVSfT3U/2JE5yEC11TTEvXZf5/
VfKyuNT7Q13tVm1sfDTK28las5VW0FLp3gxTCL7vujJesLxcBozb35z/D6JAzz76eQJtp+Ps18yp
o9uXsqy7cqWmRjDEezINa3zRiP5nTySDTse5k77UWrNqqeM4az8uhn8pYd+60GHqG0X4UyIMx3lA
BkpMnm18yUK1+Tm5bFuuRVFTKjagdNqtjtug3H7CM1MFKkXrp7DGnajob9Pa31mAP0w7TYdhpKNN
ioF2fJkKsz1fTCroyxU9+M7GfSF4G4cSnYIS5wJs1mGXYm4bH1rH+WVgPBfl/NQVkN/fH5qDq7Wu
5bT3f58eXTTxi1VyANybmj0kuQ3W4FfxKIpNejLKpFwhGsVx8HAgs4Ie2GXyBs82sC4IZe2gsxe9
9dEQH6n8E50CDtpzlXd+PyDbgtTqydDTB9V0R4nxvtJgMdgS9qTrKYAFu8uXikqc/A3O9phsyt9v
QPtDyJLGM/rAHOoWQmaK2f1XZh7Kg9MF2scCs0rnGDrieFu8ldaDs6c1BT14uqtnynxzn02dmREY
P4El1XhIZHxxTZ0ghe7r75ek/mmeTayeDfEge01LdnL/uiT6GFTGptMKUW9EvB9WQUU5yTadp8mP
M3h49WjP9AN1+kDyikuANWBxtT7obUbqoIAp+u8XdPUlvk6yqB9XpLJ3vPoi/7og/aQOz87pVAid
ZJPgv90Vhsdew9Io7QkzQv7VOKEMdUutM4toqFSBQSECTa+oI7VHCum+HH+R8k4BsCVQ4GjjZod3
NzX2ocbumcgM3YUubgV8oQ2PhV8NZil7oCEFqJENtN+hXMA/JBMKns6ADQzXpAMHgQgjqvFHObIL
6bwOOC2jtz2L+M95/T6krvf9vNr+PMfWR1H5FPKxf1JAszyr+kjR3QFVEUOfKhgSrzRlTSlVhUBa
+caCab8v3OpgAPQDxkHki+D4r9OZFhdVqy8Z03lIgcZ0ronPriaWL1Q3x0vUJ3PVWRkWwVz7nlZq
x25twGaaDe41kHV9sw/36aO52SxtY8u4fkJgGDaQZhyJNf59ov9QPgM+X9etKwG1Bu/Er5dKS8eW
9FK/XZ0WWahDwzqqSfqPSF8xh6Abhz8K0LdLwBcEdvX3MiDs+dyvq3kOdq1dCv3d4L19yvGUfuzf
SWk1n5Y0WBg334UzVFGCX2WSNBDsYwPddAwanYoS/UsmByejSLuiKVZ7c1Lrk4JEFnT6ECnQDsWK
TvpzdkpGufV03LN9a5pvRuqayfh6euiddUc40CCu/7IEO06VntXTcEt94LQ99RMQGhk7ggo8MoAm
YSpSQJ2cBwRZzMjR7ovje6vMjrpJgTOMeaSpWkiNumhPUeu37e/UP46OOeTKYFCFT/zr7uCy1aH1
6c7b1bCF99GcpH33mlKdNWAzeSBRkhTlevdDtfJZYYCyS2s6rwE8rjEzyp7e1CbpagAF2RkiASht
M2XekVHeHYQxgMNpLl4S9bbIAzfZkGIEypn5igTaFTWd58/+UQlLJUyUsG/Yz1evuGZ7ALDlUPM+
1ZKcazejTONkQ+LGKVl0KW69P2kpFCaqf6G1Jt1iqZI1tNezk4bDneEf8uAELUyvwiykbZab7NX8
UJJ0fCDuJoteT1Da3r4d6FGTWSfSlskkpQYj6++qWIH/m6Jj6TF8RpZRrnRrL4cX0qFDiit0ggHV
ACauZLHL4Hk7r847iv/Yrhxs8JTaeRgMnWRanKkM1Zoo58IVStCTRNqwkI6GFuZCERElu00z6zea
t0+18AxBnVZQpArxczOVJDj5tnNaLk37+E1z3j/sBWHctmybgjcW4t8Yx5uu1BU8BzYxUvAGF7Vd
Rok5aQsHQmpCd7C+4glrTu1u6bInZQkMQP7D1sGbv//dhPwBeMi1UH+H8063PTaGv+rl8XSwHHWj
5asasm96QAnM5eL4wwZQLZQ7A2pm+4n9XT+eP6yZqjE0KJ7T6G7LHumLkbXKYmhn21NOs4e7LKEc
dL8wKWTPyGmkC60jUgeCp85fNwmEFeVlNjxPWno0wQuugTyjC/t3lJN/sPoG/1lc04Cmp8YXZ+3S
bs5tkbb5Cpc1he4MB2QJqt7Ro8Q4+ufxdjBL0tO0AZZHBl8vvXpzXp5Onq52S4susbut4VawwRhD
LcwP57HuPEjTP02r2FtX92l5eKzTJNjeCzGRBW/hDvKytKppU4CYfYfA+kOfD+zcUGULOMCgWFc3
6l/mNssvZbobbtIVSdR0MMf7kMVpaF6Wu31kOPed9bPi8px2nTPhVe0E2Wm+IzCvptDkqI+HYfVN
yav9hxGGkFvFxlHuqtNt7FdJU61za+8sS1lSGNM7AUndbTWR4pEdNY6j3Yezn9nYP6q/J9WKYE9H
9mMJZhc6wgMJJohUVZdod3JYn6sl8VVSixeHzjqj82O1CcDIxlB8LBxQGMQU4/qZDglTVD8kAxEP
IaxNXfNOu29CZU0+hLZCDx08PlagARfyqtVHuvg4rYgNdsSBm6i1g+KtJNQJ6zsMXrsgKUHzCPUJ
dHzHdELhXkGxwskt1rDnfSOMfwiKM0q0qwI8J0M2/LJabZpdYUOzZzBZlC5201q/J0rhqUaDOwXB
HtTPSRnB0F8d6JigUwhQgw4lrqp4mrk+dqlfmP63xX+a6MCvi6hlGYQHoCbGL8J4/TqDydEo2uNg
py/hp7j4l6iMTyHzlPlUPXRhMYHAi2KAGAzEaHp4sYIHxSX9a1Ft4NBX1k388t36piug9fuGhmsa
orZ04NA0ILu/XtP2Uif2yc715W6arPUJlF2PvatGib8XphyHnqUQWLiE7dFbyodcplk7jj6gw2Zr
Gm2WYMWnmLoFbWY+yahA95c+HT7Sn9rCfIYLaZbH6cFV7hW3eO1fd/MPfXZ0KXQgbTXeRzR/G7GF
pngthobJpfESRSDumTDpRz4DCvp3W63/rkHcKx2EyWeptHQffPGhDNM5Z/u81Jcy/PkL/BKwl8Jh
2n1cfMGfmSHZATSmoQsplUtkUkDMPBIZAxF5GXi27hmmu6XavPUIjZ/3VIqMyYcKr9RMYp7f7dW+
u94vGt8qdAvSjL0uqZIJ3UEfEvDE77B2bTr3UlLVP+rHhH798wReYfgcjxM2Ro/66BEov/Xj74P3
Bxfr18H7YuDTrEl7Q0d4IfAawQ0fYk38j320mdwN/v+LqgBwdaHBZ7MKA+6vQolVthQDpNmym5rj
wk+8ZfKDpj/+d60ZKDf/TSVtnX0eAFnTdDTd/BLiUJVBc96eyssSXlaz+mjOfktRF51cwNm+Dl61
NRw6QOQ1gEzU5UriGNZc0md76rOV4EiBQTulKjB5H57d01LZjUjpDCDGBRrnjLQV2DX9/hg70zwb
qdGAei/ArhRtvNCrhOArGeiq93o4QiiVeSZb1m3inKJAqDYBn1DfB+FQAbLlMzvP9FcAVyBqL3ON
jNCY5EgTHsgMu9oDzGMCwwanTUEIxfIQTruDqHiy2tFnOdvdQUAO/Qp85YkNTx0Z59kBX72fkVc5
QDeYgyNcgZdV+9FlStlMCi8K1TDUrXg1SIMmKu6hJTvOAWMWg9EpOlFF4jXKGIaEOTGZbpqT6AEZ
I0Q9oHFIpKmuHVSky0mMvSRx4VLvpx/8/Zitgv2SBckrdRM7BW4M90DFqHeZNIPRnGWUCjrhLxrD
w0ANowbB0rjc+e2Pjj4EI+DJLzjjZCxMZUJKtUrDFvAOaQwyDokwrXTzA5zFtDTbzOrzk13Pdm97
Ja6qebcNG4qQqObz6JMDW+rGDkENHO8vb6gwDNJA/uGCatx+TrulvysOmLzfZYw+zPQhpZcBfeG/
mtgisYuuKzNkTHUHEJ/l4XmtLPYOlcJU4EXdc2Mxk5Guug3lxDlr57iKLMXfvlH/YECX/HYBM/Zh
W2Pka9hQT+1ll6n93r92oDygTNvG9U8rHe0B5+l3BpJLqTUBObawqMyU2kyI1vR7EBAHWh7AdhzQ
UCp9GJzdNKptoVCD/RPU434EN0Z3pTq+wBINykpKNogK7SH8K/w9FdP3ZFNtiJ3gfQ6aZbI+Gv4g
rp7VH/Cdv+13AYF5iJYhGUrdxidicooAGMHmA+z0pAP6GFOjubtLgUCAYQ9ITZze6ch1DKQcdk6r
k+ejl9LE0t1TP+dS0aBDb3N3ToJLSvrWOzlwE8PuNuo81ZkMzwE0zWV8T+3aXjqwjwt1vIW2DSTJ
gg0NGzZI2i1lzBaIsp3zLC9doiVPBYg2yHTfNFcBNjtiu7+E05N0oROA43naTAwa00E0fhLAq1ut
N9TJuEWI+HS7wFRH2+iyC8op9UE+DCC4OIv0pxVcyDJuR+epkce2FYDKAdCDhaT+touJkHaPQKN2
4W4zvmefrq5pErbZTfW19QpvFLVkibs5TjjaWQEuEIzpDE5FWHfoj0ZXaI/Qx5lEOGXW4z2u1PzS
3G3c/L3BT37t4Pqkkc1Iu+vaKYQPtgBQuCo6ux7IGryB7ubOXvsHVOU8cCUJmUbbZ5g/Va89jKEq
2i6f6FxFxWDX+iodCU7sFUYP3OQkP9AFa0RlLkshammMgWqO4BCnvWH6mdYjh8USSoEVMK0Krqio
B5tHjSZcUxIaJ/FPqOnyzUp01Zdf3SjboNMdGy7LIlfytT6jL9qtTmThvEw3sUYxSKdSQ2pTXQ8f
NDvsAsa6EnrEC+znHe01j0uNWD4MmpkzDMiGn/WfFtVGOfi0QfvN1vQPLoZE7ofCPmOTQBp+3Zed
NlqqHezTMuvhGnq2TqSHt4F6j0+NE2F4lpAyluWYvLFL+I62ARRottTIUTJI1QKgVqALFL3cL1t8
8DyAQmq4gS2UhpXSHMFIoHJ//LuBAjX8u4EyLeKuLLRDVlzri196ScvmcNIup6UmqPej0873mtTG
wYBCtwxQD/3GB5yeb/0uB+sYgj0Audn/OBfCqwKZST0cVXuUFkyjoCC35rgEJ3qtpL3kK8fyzZ1v
VHCWq14tlMWBrodmDvMc3KSTno5q/BmkbBt30wNi5HQucGK18ihrwNVx6mBzCihzOFCFQNqLUqkN
1XYjaOaIl+uP/eaubcOETFgemYlLgH2DOWrp/exXVPBSvQQC3YBp8PSK4VMBnudeqYdZE+yO4elI
vXbYJJGaRMDsGoBX2XJrBIMJJOHbow8HfUlEkmscgqieDjeQKk6MnB5ysZLTEA5/YGzvAZzG6vm5
IaULoKBVo1Pxbvf+xYar0G0giGN1UeGzB54PMNVTaSCYT/rjqm4nXU9ENKTd6t9nVfs9qs42HC/K
JCzhqMOvGPG8VUgpXJrTctd6ey3QslVSkdzHl4Ed7AkyUXVOm7vjMoeJ8eH4UU7zN1uV7vKAP2BS
2N9ZL4f3CgZG4AvbNv1ui3bd7PxLi03WQeqeVBw8oGU2CK1ffbyqNow2K+0M7PKC/T59sS7PjQID
/Kv2Cl/Txp6znkA6UL9RYFfbLkRG7P9Zp55l40qBNhyICjTCjtiYDmbFFpu7ZrmEKEEdLPVsM267
dX2kLacPSKcH6XQEQnPY/0xL/2hN4FGlbKmd0dQDHKw1nG5ggsrCtPFAvoMo7osppI4kvaj2bUHB
7i4+x9E8Bl/rRe08uh7sIt0fYpFfy4d6RtkKXtWBgvMktrSI4gK0Z+5QEdrOYWV5cXAQKQGmdtlZ
DkkZ7eYU4X5o5jujTrpdMV22FbtubVlQb7t6u0QFdu/lw/mHEZjPPfjYzYy1cPNmlR7gTSuGZ61l
8Ye2f6UISleZVzC1trOsXZWZ172RGlCwxO1xAsqUHbhFton4hQLtCokGJd6NOi0mSlQAXqFa2Xra
nbyjEXXKY2dPL5o/BP3Wju2LS82oQpMV/InccLUnoeqgnpL6KmUk9TZKeByMFHUCYFVq4QGh6d/J
8vBXA/WbrHwxUOWwoJLCtrLlM9gmwi+wZVAjenIenGQObOZiQTgWbAk5En6Y49HhUD93FL43Y8LA
q4012uXfXNLX3KhckkHTaJPsEGV6iPKv4tsc7SI/tGq2VO8Oj84TaDEw5B2u9PPgo1wS4ib4Wqj+
35X62mrki9IYGmsfzbA0esnp4mr+KyxVmjvjQBspcEGrLQg0mGYeKW2u7pwqPj6kz81yiMPxRgoD
nHgWp+NLqJ3GKhUEEJd27nYGn4gOXf0rzA7Uy1GbvGCYVAe2mrCDCuboncPNBjLvEUVXHc2mKQBy
KUB/pbqrf2geis3jwfwOVvNl9TFVnZgeqBoauDm69dtItofN0bwoWrrc6evKDB3aMTdhP1gC89tT
W42zu/k8YjA342IzqYaB8sieOznFxWlNPN5O16UTDXeRWTwrGzjFfeNt+z7IV+Ad/z74v0+5bgDQ
IOAqbjxIjS/hg44QipIObFz3n3RDOT9adLaFNDuhE8qoh8jAoCkMdQbe9vydsfxqzGWMfjn1l0jA
rs2KfZYZyuLksEWa1Gpg2MH57A0o/aWGq5ue7ODy40APwR1YyFExJbZBkcTQctky6HiOuBfZyI4x
WtDjAoPWIC6AZQlGLCilafMNYSMNikDBTgYx9KA7SrUtWFGEKxmcCSmbAKGiDJJSgu12Qj3HQPPh
iiftSfF765/xcN/Aqz1DK7DXIQJmLwdVOHxq4gYQIrRez10Mnz9oahac/EyJIp0+XHaAGfBsNpyX
URd3rECjgQolUWCkPn063LaFi4/AzIjCo6Pb/8yww4/Jso0o357TT2QI4Uw6WrMP3vof8cOkGU+6
MT9dqAZGEEOMANSPTJ8d+u7o1RQ1QvL93eTIQvWLTuqAExwWW2qAKNi9Bk7+pZPtTuurQb91FpUz
U9O3BldueHlQaJ0GXmQPmjMzljoZROr1DePlgkWqhBpA/X9bJN0UpDaaBHSFoMmXBTU1u2xrNKmz
OAzikrpqm8qH+tEwP486LAyP20Hj9dTi69XnATpv8/Xv2iES+Oso/Hr2LyZ62zb56TLMnEUDRSw0
1xBKIoB1MzPZsjXZN372NYL79XQkVoyBRd2VClTnV0Oon4fG7tLt7UUGl7nIPO3WZwoVEgq8s61w
WhSrUptYVXyxYt2Kk0vc1fH2FIGW1dLY0ejJofzMoIHoyipoTGOy6SHiPddxbpypTKmineO4PWTB
aFR1oUJmdc7BtlqvsMTxf3+KLYW2usq6GDw7/Tcy9cV3Q92F25LbAxBBc5GvDnlXn051m2+tRXZ4
YzA30N1ShiTwu2+wF+CaZKT+NZIEfm3WL2A+jsUS+ltmd6hvmLi0U5e1t3nIIzCy8W6qxedYWdxe
5RHsbjEk6lEyb6bNtOeRLptpNpdHOZff0h/O4nR/nFU+dLAhXAyzJO5C0vceJKjQKS8FjjCizR6t
BORZz7azPrSj7SxbXSb0clhQWbDcz8pZsjpNThM76kOQ1PxrRyXHniZQgN9tY5Uw0MR6h/jRB38M
MgXOzpFGLz0Lz+z2HNLeDwRLHxx/mlxzMy3uCbV0URtcJoeg6KIjPe1soBQCEd/9OD7YcRc1URcV
P7IwCeXZRVmI+eIVoIUof5HfQdZyRBcZvEMXtGkW2rH2KL/d3pPj5Viih7xn+fKJfEv+kvGd8l1J
OOQ75Ojb71kInd/1d8uX897OSc0J796uAcp9X5523ETyzPgG+YQreJRvl/PxrdfXcsbbNcixZpys
CR7dvlLzrp/crkn+3o7lpxzXTxOuwo7LOWed3t6R3+XKYACjafTo52Zd9dWiQVU20DpvqSnabR4s
6M6sRe/n0W4Kz389130VpjafmPikDbjdteZR+her4SFIzxNNzkDINCofaAHJlNOEm5u2EbINXUvW
yZp/uOBk3U23c3luViCl51uky44JMr31S1rTMNFJSJkDILCOdEW6lOPKOdUODRTwq4zj83tlkc2T
dcXnzkJZbOfy6vZbspbj5Wzyvnwiv2VItbIAr79Z8UNkWr6h4r0zS1cMUTiiXk35Cj5weAziZ8iM
rjohegFjbCw60vEe+yx+7/xhYL7K6440SufLg1bkHm0/gkPoLAehRrNFIzb90k8WppdPU4/aEbhe
6juKEiE0m+0okCAUqYVdUPp5nL/uTqF+B6XO+DzJFsUMOp5iNmwnzg9mYmZFhwltkiJaMXvbJ1jW
GcCGjpUylV1URelSSOqXIrmQ2MbDhyqCrWNWzQ4TkYRdVIcwH/vUIaK72/gQlEgqXBK+86SHNBdG
O3N7dJokq/1MndQzNVQn2xhuYg5LmCLRudKTOT0E9GeKxQQkq01kRkPX8g6+PKgHipqwehfFL0GY
nSbpQpnXqHY9u/DNm4iAoKcHBx8SMh6WB3txdJqoyAq6vkHNRf5FN/ZIiMxpNe3c43jvtbAuHcJi
1k5IWvnOgjCAdxuONDA94970yOi4WrCbyqyBqpvufDvqwi7swws3cgjEeMDVz9xX09o7M59yXDbf
TYcNRTL/TPbeO67Oa5lYYMBMvUy8PPspMh/ni80yXcj9JMh4uqhn6d2Fu2ToGD9+3SxP7ViZy13R
OYfTd5hAuRD5aUf7WcbIwZlI58OBZ9zBx898mggQZyTuiSie/DN3BNUPd5sGlxcTqer8JjowjEPv
dlncBVimjLtRFpdnjTJi0YubDUnCmwDjISAct+Mg0nkRa3J8E4silkhs1+AB5Z2oYbFIVqKyMuk8
eecy0cPCP3+2TItMuEx+5fdLkhacFxkjeo09RXt7niJfN+t2us+IHSIl8K1ivUWZES5Xedr5eriN
5echYPlwZTqykChOgHVAqYcxex1lIavSDsEWKRApTVbJqmTIBnSSQwjOccVChCm46rJo6ZAJr7iE
mzkT4yZnr2fy/XJ2WS9O92KuE66j4vx6KNdF0o+pT5cJ15OtunDoHpfEotwstkKQOjebbzKCnax8
PMSayKViPkQoZdmEV9dv/BydbCdW5CzpUio6mywOk9ujDU3kVqM27XZqNZSBGHrpsvcH12k/rmT6
gQdO8rjwGli1drMCjeUrwzYUyRZbU7ICG/xdzdpZzvYznZWqn5oxlEsJ4vyrEaLgnKsykWL5apEv
+kLUSFAaJY9X9lO5734qi5QsVxVfDFOP38q8kECK0wVwpJmsyemCJ+Itqi5SwHyw4ovSWp4yz2h5
u4my6/rveElQPImwy6cynAf/EoAAxP4pQTsduu2L9boP4GNeie1nXDm9rHwiICregfgFoiBZ0ITW
2PKaMAscz+Qq2CtO5Kd8KzWt0/0U/ibiNX4W9OFmKVZK5nTwILMqgi2yQG5NpB9hYZWU+ZNVRjwA
O5b1VLTAhvnzZvSvKs5gkXn1Zdi2TyYqKaMvQwgdqdsxX2L/Rc/kb7TAiNhRRQbzdAjhw2d8sTkM
O3xU2UJEQNTW+VHMskU1O04oJA1ErOWGRaz6qThJYmdlkEtYcq93KaZQbucy6f87lmKSb7ZFllrm
/kG+xMLDEH3s78Qbu+ltvtjPcMrxwigWs5flDBcMBc9irBVqJK6WCBANyYL9mA4e2M2IPIy3Wcn6
C5nvunmp31g7uUebtY0iR8wgrHeUtTFlzkIWO9Pj1tJARkduEQWIoL+6ropa0GCLxJRZ02QCvg0z
ID4VBQxiIuSyRdpEBURLZTWRtUS0UizDaZIFWbCf5Qv5nXfRV/mMKw4RCu/oy/Q7q3wOfXPc+scl
rGsufwG/Lr3E1sP74p0uDVeLK8Ird44X4utHV40hHYPZT05iR/BTMAxirWX491cZbwPxuehSwVKm
Bixp45YFbeBb18VqE1GFjp9LaDmAG2OqrKyYkuigjVQo+SAc80iiRV2guX1wuGteu4Atax43ATSy
tEA24nxOGmoDWC2ibyfKofK1B1/UBFV6GLqXteUZ8H8DQEaBZFWER4U06u1B+2HebXC2RR1rDIDY
Url8WVf/+RfDPckMV6Y4ZQjFzIl3C7EJ98jye6Kh2nX1pn/qdb4Nr5jLPchPuUT6q83rSAl0Lvmw
1Lmroa9757uLp8YMY9D6EE4F56XhmfdiA+S5+ZEFQ2JxYi5AleshRFDML8X8zLW8Ath7L5YSMfLy
iC7bOCgy93IPshKQzLq6vaK51tUkHNf9Usyd+BqyCNSYvPxOjECKk3K53ruIvzjsN2/kdpzIyh7L
j70SjRC7Ik4MrxAEldU5F3u2kEu9LcgdNkasVTdxMIE1AV5RDrE0mx8dGigOjB0pc8tDGxHOyttG
9dSI6emoxslSBEBnYJp3tjL4AOpEd5kBDGF2wCXSr64OcDbO0IQmgmkiX7hEDBN7nBOnEd+pdrOI
5g4xlWUMOvkKT8N11MJmlt0Vn8nd4BXXOty77IG9jgViMFGWu9lgMgjzWH4bhBW/VTOa02SLQSiS
2AUVlMjb/G0zfLTo2kv5qr9FsmuXJsKeiOWAr0z54zxWlg42TPT5wJdoYYk0791+pXuUhHEplFzG
acz6xKp05Ihqdp5sFxCuL5M73oUg0qOTCU4snXW4dpMu43v/uOBLcHxpEhvQsTVsAj7n3/L6lHeP
i36VhpqbhjcF2vs0ceB4cDY77cWA3P/sS5Iirqd6IKO+jQ7cwyXWAzDlvKMH8r7MiPybRcqrqJS8
ZuWJjyjXJT5/iKv5v4dorziptyNF+cQRHSyc2T8qSQNBjlAeREEbLEGLih59A1f1pqzitA5d7W7o
Og81q5FYhP89DxxZu8b1WLpTrcXBPS4tjrg90Rs+/e97O6wXtouMjei3qNTtIcIiC6B9b3gQWf5H
0cTSyYOk21MSyBEiPWIxZNG9WY3bEXIyEW35ju31Z4YQnl/kOCBoTxTb4o1anhhCks4QCEWaaLCY
RTsC/TQjvhmYWKCrcvzHc5XVQ5679z5ktWLnP9vwholLKzqy4Un3CTz/ibws+RCANc43isRDlI4/
Alt/fSFv3Vb1nm6lo45Rwl2UEMI/vmb7Csr56kKK36mH8onotJgN2nyMSm+L/yGr5e3fmy2Xn6Lx
Yuk5zjt/yl/uMBbyvbK/FKPUL8WXET9H7ADbGIZFBkYGTa4KBtiJ6K9osOGVQfXOGhxzf5PbsJiu
yfDJX5dBgiKj07BxTAAnRGBisEIYW75IbDTe50QmnY69fGL49AmOsyhhXaJBNUZHFki5tXom+6IW
imqxC42nBNADjfr4uJQ5EB9BnKPbTF9fMXwb9lpdyBxe91JlpLnlXSL7RvaKyYJWQKjwPhIBwp+S
gyD1mSbLOmojGgK6oqrGo2Cp+SUNhz4cKenj4aXCnImvpQfOaxYZjMKF1fOmcWhjfH6+BDbs3AhJ
1E7l21rWDBqIx2SjyHfftHI/1W/GAMNlo/YFNUgjGg1iYsRapfEWbufeFzdXnGR55LNurH1so81C
j4u5EctXyhffTnDgVGlosOy20WG6RzXok76kGlwW1LPP3fgGhrnloNv1DH0Lo8qzhbJvrMbp3EC3
Rb9lbsV1EN3FHrCeXeYQ2UB96z3JKn9ciraLruNk+KIs17lmdZCH/Hbzc2WMxDal88NUzrVnTOl/
zOppPpO2oX8o5kWESIzSbThlIOU1zoyKbUvn+yid19OaBYWYcs30UOrDShzT4XMsVm/PJyV272b/
5Iot76qXcJyjoeIiE2JDW//3E+0UB+L283a11xUabUSsWYLW9O/2ZNWRdUdOzngyRT+d6DjZzGG0
loVAnJm936+GDG0G5hmsLxWn/xk3kujg3GgahpyIuREHRgwOzASM3eEZb/96pXId5awLsXEsPlyr
uLUdapQFp7UY5y0CJmadwb95/A1rr4j8P/6FmDZRAgNvw3SvUheQIuZcN/9DrugWUpAbOvrXxZT3
xEbLfkHmJ5+L0Jj+0JflJg3lcaIhI7zUSaTdDyAj/8/wycza0X9GS17ehu8f+8XkQ2032XNH8tHV
03JPo5odqjgz8lMsVObdi1Muvq38K9sn8cOh9kV8MorXCSCYkfIgd1B5+V46cF3d2P8NGtq9zBfp
wgggyhL3hnDn+FPsubgQ+PMnepGBsgsu85sjfJPI2wIhIyIr0RB3M43PEzhaGC0J0sAPcpVmeWXE
e38AUAW7LN7mbX2Rj2XSxABsoxzBrtm83Uwj6vB8YIAPFIGMM5jFkWOZQxlkqMcW4hLXkfw84CRZ
MUTeDP6e14cp2XdPu7st2qe1g3CcXzbRbkGRglj3DV8qDwHPiFtkjTk5cDX+UhyWlCIs1ZPXEioT
3wI8/PpmxExcVHFZRU7TELsJgz1UEdAF07CuD1ppBoMlUAIrvvm44oI3qKRIiuigyIYSNK/yJQg9
TgrpMBebhTbLl5rcxtXsoCZGPBcDIkIv4ySDelrflvySrYASQAMBI5A/TDiCTYn4DTJAOmf8x4u4
6TCUvd7Nwzhj8m7WFRuAra2nxXyzAJ1F97NlMeeFeD3im+t4ZuL+iesnZrQJ6C/KDltuXK5UZLuk
Z866EdKvMc48F6ywCb9tVWSzImqg1gIaE0MJoSnmyvRrblCGIp/vp+11iThMNTePu0C+so5uppyi
jRg/k/2sOIH//NzNILfbuPK2bHUHXNfNOTXfxfETF1UOThZiWySmJYFMiXAQywsPE+elENCaWJp6
Wfv1cjhlyjo2Tviy/FUbSixk+wQnCcuE7DkVn1LJa5y1cg02FeK7yifyr8TL6tC6NyL6l13/SvGV
pT42F/bCDLFsmwHwRIGSlFpIG3sw6jnEX6TNSfLel+/2erdZD09TJfsAB5FLf5vXQbECE+jc74qP
vn7LDhMbJ713sxp8RGxsXY3+HUlYNk/HhYU7fPmgLqPfAaoDVPlCtpYRBlsoiNR8JCuEOMi5lzxX
3KG48Eo07EY+dADKyIkO70RpwSMrUfqZ+LehOoRgvR0Zr07++aQBwQLHmzR+OWI8eXkMq3r0yNof
cKk9oN8zRKZsAlLmaxfQhIXd6E1otHftveGTjj/CzBOH5vQqnVKE08p5rAbjzVMHQyP85LRbotq5
ehUSXpdGb4u7nP2AuPBb//IA3yOblDMySM/XnzLvOUUN9Y98vVlA3+UatFZAjURXC/kz13xfDcLt
4mfmIzkBeV2/CHYPB4QDRr73I/dUMN15QF87w5WXEu4uHuhwgpSU78Qb1sD2mfB329Nf6BMZSvAF
sLO7f7+6EeJCWJE9rt/BLl6lxkIKrKVyL78ZkeWmD5abB/mMtsL561UGrcgSCfqEsYxX8sgDRvQa
0mMeQouSUM7p8AHhHjIjnLa9/mUbbtYO13mY8AwP7xQ/zGC9VyImhcIC3hW5LT5XIuzFTInaJ6hn
rocrkfIipyEwv6AR/ZI/l2V3wmlf5MvkBDSvf4LZnCG43pQHDnOmvjg/EPFPXS6CBxRQ5WhicLM1
v1FaBTRpeFWC+jouUJ0tjhKceic+6UIeKmMp8SrFR6Bu32ERRldeRLUMbpe+DT8AAU24cfIM7TtX
FnI5iGFovXB97USuxvSsF1E1OYZp4RpkimQDSZV5PsL/ZOjYMCqR8aIgtjmTiSTaU3BzA+qBkNwB
gUbkgLmn59sIPB8mhXRIRFPu8U0QlMgEXMMgFjPAiMp1RBnKkGa3ZEXkbb7601pej96OZYwZTRAE
T4qLJjHe3ejhOMnwiA9h9fl63bEuFIhz2Pje9s+09QEEs6IXnk946xqM0rwFZSHPygJ041xd6Mt8
1a9o2AnhXP8pm2H98fLIznYhpk12tbKvvSZvrpZRLuw2KlYkc5ITJrSuThWXS3HDQiFELLZPBk52
3Tc5lZ8M3pyduAhBpCDPhkslQeJvPMe1lnlcXnfS7KZdscJnvuIoFHjp6M5xAejK7tz2zHkaQMlO
oBxhIGtSE7+jxWPwf4Sd127c2LZFv4gAc3gtslg5SVVKL4QkS8w58+vvoA4uYMsNC32OO7lVgeTe
a68155jVdW6xzJMP4TRPyeYG5NzZZn7I/78maZs6Xs997f8NfC2GavNfz97yU7VvOXDTVh3hRkKJ
3JGAIl7m1vK8GuvL+RGer59/Cvnj/zcIiZ4R54PNvPr3u6976OtBaHcs68J55N6fP/Q8Bft6Dvgr
NFwBlD1+GLii+X4Qzt6dwhNIZOBS4bZTrj/oGdT/kO1jCQGTQLwBEPjvnuJRrie1A5dwxnCYvoYE
2UjCQRiza5mYrpBBAKGHBokC7tNBqZfC4FbgEeD5lBkAvNJJLQDlJC91q8H8QLjiPxZYO6Zj1KOb
Jpe+RV6ZYtgYHvoJgSzavHcLIl6yAtky22uJBSShhHh7GF5vMZ5W0dHFmV+mRjBZ0g3hx2I5Lrpi
I/uP6WDAkITZtitk2pn+SuWsRMhdhZS8Qf6HBrTYlPLRg9xXU/nM0PM1scUmDgoSELq1pe/1bGvq
kGI3uQVyx66JfYo2gEoLmQkL6a3ORBIQ+8UE+cjR/OWMgUH/Om4tqJPdsmfWQmgCDj+MsE8xLL0G
MTBBjHZ2jzyK/xh5XB672FQIkxGxi5AJgGUFlGAK7IGNbC0ELm6rlDZ4d/Ep5Ji6iLsszR0/vESj
5RYGBuiEl/J5ocHVweIexuo4aJskPRT6SgC/kVyi4ZcXvofWg9ytJeVUNGeldLV0LRE1IcxMUk1Y
dgxHUcpEtyIl4NnVPVcVLrpxk4yCjAkY4MOj6J36+pIm++FVYbLebBG35NmzqnxYQHiy4j33Tvs+
uk3Fr8k6KgLRKOjkz2K9NYFqoILxtp153w0nk7D2+BLnLuaBAkRe7qjREvtcah0K/4CsExmzpDs+
rpl+BQ4MopqGewDYRLSZuhs8tzRyGtFW/aUJMBcuKfDSeom7pg0cr5oPCeW78gLou9fYrV1+UFfY
1gummzlhaxlNDvhSFfE00acyEmD4hI5C3dG5KK1kfwuize/XYb9Gy2bm+1K9b9njmygjdpdSSHiI
SIYFlUCwBCvLr0nVHLN2i3DZwaHLuYgrk1wAHYbwUzMFAFuf6vGamBdrukuHSyMQcbmptXtTfKrj
hx7JqDVHZNQMr/xPBeqwGWyxLMXIqt3uS24GDS1Bbl2gAl7iJVaKbSk+SebFCJ4LY4tNssFoQQ8X
/cEc0f3QWRdiPvkMoHe9bqlm+N/nW2pCOqsd/fIumB6qaR/jle83cbQjgnqC3OUvicSyQrfvl2EJ
E3ktmBdROyfKaTKu6O9banhlhXaqD/cdhfvgaqOTckyli9Oe+27ZxAfU8Yr0KnUPpuTC2B6aOfRu
1rZLnIzXTXtsUSqKxEueZPMwDfuEKBbEol3HR133yjGWXDGb5ctAqtVEcXsFIZkMXJksN0xmc2DW
GxEDR+miHTERqB/DI5w/4UE5Zg5pR8l9sqsP0CnIyFIO9bO4ESk0OFHDXyW/9Wb+qvjdNxh43afw
qp7Cp4lWP6Zg6l6IqniluDkJvwEme0ZmB1UnzU8ToFsvjtcjsaVxPx6ScsntAvAXL9oMMF5I4MCq
Hr4ITw/ipIpJKzUh9pIz5hxDa4nARXMPuRqV/vhLesEqSfNHP2EF1tWl9pniRu/7Uwh7HNd8TiLn
oKhAZoyXYI6ysY2c2GaE0kuj59jl4T8SCA9Tm13UE6fcVRtxUsFJ3wYA2WK1Jc0zBNZVKrcWwXjv
72N/Fou7cHIzTL31Q50TuNAQWwA/9TDMwIppXVoPuf9aSIciuMhEADRIJuvU4JGol2pRO7UBu13E
creG+S9swe9NpEKxsqfrKV0r4XqUFwBp1L3xQfsGyvlJFx1fs6HgkSofv2sPw6q/Sq/Gq/Iwctw2
bvpe3lOTbuQ1tlhSzadX0hjRsgLaE7Il2Sh9Z0MnVHCWb22+BWIK0DCvuX+O3nt81p/4DvniPcwt
De2yWfHg30cFx46NCC5SdLM1iCZ6Wfmeoy5z43qXUUrqy3KnnUsWgunGwuXddSPbyInUknpyQflx
ySQYw6mUbXBIlQ1JWaSagZnFKYi/UFx4z+PZOtKfrcQ5WhyaI1c2IkqYpVKZ48EE279IO3kTMvvS
1/W5PjeY267+e4j98cNHwPmRHMxjc1N3xCoCrqaMP6ur3Jy20VDYGmjNWP+QyZ99K/iaLxApx5Ny
0PcV3aDgXjggUi6fcfAQJpU+M3N6sD6aG+lf4ZMAeuWV7zD+5b2X17hYtCe9XFXYVnyMS3j4wea0
s02jYvYqByuvRwVY3xOS44WsMYSc2FSEkFtGchBrm23aY/fF7ksvB8007FQMX+OMLSUHChckb1Vr
Fgm6eyKIsD3iuhuwGyy0N+HNmwnqFbFk/Njc5mFleeznnLweNDQ20mFRqzOy3eKskhG2qn7WFrF0
k7DCRUlqaDZp13Qk8YKOWAaIURronJDpE5eJq3VrhaMhuOCMAPSDLDy1UbUceXoD5S6NH3P5Igr3
iOItUXIK0EKeUjkyCiKlflHNCzwUl7sS34qfXCqChDm9cRjx+Q665cAjRoiPni2D6K5NpFVALYnD
L7oXrGBR9lgLNfUtI1oqXATg5E44BsvArttjaTz7fNMl5Pc12stGcqWOGAondC0cygUQe+oVB9hv
nx28nLJkrQzXCNEN3TcdDLITqidF2Awsteqmye8m/tcTJWsHJIqAA+X391d8OopJU3dVNju9XOr1
zowvmrGvJyfo2HNWXQ1H9if6mPYfukhIOxIki5m2gEX+m8JULlu5D9PhLL3DM/FusVki/8RgPUCA
ciXP7hUqBeDoLjaaXCYs100+426jtuwJB4ThMOi58CJc7IaiajF9zkTSgNIOtt5Sztd4tksMi7N3
yJHofxZLsHsykzqUUp7TF9u23vHNlMoavhD/CYnxiLXBAcC0lh/127/rXcn6jw9siCIgLk1VVUv9
4jr9pmOO69oTJlPqz4K+kTN+Xbc4PQuyh3lXyM1kbZ0V04uWR7ZVHUw1ODS6sbKs1FGHgyQ4subg
O0TpHA42TwF2iNRfekiNG4fVKdNAP2+K/tz797W/DqSFOK4aRCVqqy5SQis0/nqk7hHj9wqnmPqq
R2e5yxejcl+rj2Qe4Ibr1BObfOtv/P6qoiPI79LuWRXWbHjauDesazECeNgkDLX7q1mfmmKlky+Q
EYkE/BjEw1YFux6vy3rD4F821oNA8MBj7R0qeK2905LJN1eIG43b31h7xjpUYBIftWRLHg/6cWKs
DB94FmYcx6AL6tlm6frdbUKAowJtO2jpa6Mc8Xf5xToO3ZS1gjret/3sEOabWl23IcWZO1qXsrF7
oK0DxJgtDrQp3pFRARY0mrat55CsOENewTLil+PaR67IoDwG3+8ogBLUjU/NneIv3JYo8sX5WNuX
S99zReTO/lrrN6T4QYodUHANywn1ChSQzahheQS7TQalE6i72lrnEB2STV5TxKwkvhLYxeAfUW4y
2+kO8Oqx9FjCKkccQfvPdJN4tgtIjBY8J3xvFQdf4iizNS9h0JcdwWu2AgEodINuabTrf9+j/wGr
MMERGiruF9PAOPbN/iJLo56pkoAcK8QkDyOGy+tAlOKw4cVree5s4msBDrgmsyIuKQBWOm3PkC4V
KUhM0bWVpK2CfG2MTumvI8+Ro2XDmLdbepJrSEscxM1j8EYdbVGTGw7ku3LiKhLKscrIC1Lw0Tlx
6ZjEsdUzUVeh8MUfOdhYsWYGI+e9YRF80KswGmgrLs85V8qKVioFb7E1JDflP8rtlsEPB6oBds0P
HiHpvxTdf3xL84P+24Mc5nlVhXI2nBt/ds15RCjQQmPlgldLeQExIqZyc0V1AfYT27SqsF+5VIxC
uSJcgdwteSlASOnXur+myo1ll2CNnLg8Igka/OIODPS6n33VJLB2hSM+cwrgfAcNzzdsEmDrcbaL
BAQiZfNqQMaGwbOANMZzsmIr5nu924QRaJGV5XH4dFtiscghBBBA6xsq+cM4B/bK+QKYN8mpOIqf
MCzdTUDHyCkYwC2SjulQRePWpCkyrCJ513MYoLXB0LvdkaNA7os37slw12SXPYWgBkEm+GNpRWSW
uSKP77gyPnTcmdNKl5ekNHieI0QrjtjY9GGk0y7zilUE8vujgGVNCWdgTmR/dU1koKL971vb/M/V
97dbe7bA/XbR/E5RvVYMh3OaYj+woSc05D5w/MHIhUpHXTewtwSspsREOUPh1B8QGCImkAT0TKue
vZavzrP5h+SthNzqoTuVK8D8nEWAPMja7IcvYwcmJSHCpUPFa4mzY76RFgrxQIdJ5OznJhwLiyWY
B0KMvaf4udpmFxLcPEfEFlYuMbiyzEzBusUc2LnBsDbJW/E3bO7s0Rr8M0533rriUAMd/gWTIAtl
MC9GW6W/eO25FHZVtIKCkZarQv3BAiP/B/iHBcKUVVyvOhjX78jQrhSwwyZif07IADckjqfmcHhJ
Rycx8E1mxJIQrhrxUYQzbRWfku5ZDLcZsThxsrLi2yEIfCeiA9pT+irNuqccLdZdL2GPAkpv0ATi
SFDGCauqReYxxyX2A6/mwMl/lAFiUfZtrsKXx15KfvbA5jgXvBzCpOSqYcaqk/c2+tXHuzb81TFm
1Cn2CulNoRFkdJ8S9IHwBBKrZ0ikuh3kHSqKfhX2u0x6zuh/g6VTAX9MnCvvzXqri4wh9l57naa3
Up3NkAHPNOmh2srqXB1kOl7AyCFthOxqUaMvweTiGKYugHIT/QP90x5q02Yc36voHWuz1V1F9dBG
V1N+ZWdK+A30dnNlF6NV15dJCqt+Q1EHXLziFM1IKjmF1dLUV6K6EdOL1R8EnlWSRnWbZQ8kTcm/
WVvBFoO1QcNJpiY49uIdeIXeWwEizyfHCFdt58p0iJSdEh47cn9lD/hXb2HduvQ5IhL/qS+CndkG
KXBNOzBtiAUQMUPf0eUZj86yy5Egw3/qKq9zldou2BONnry9xfQx75zkEQEMhpNAzU57jRsBOgTU
a9NJQyel/w0pQtipPDSMzJsdbzqRKcA+lAaaxCqF5Yn2DYFI61DcCpk9L0LhVZZuUreROcvnW34t
BRvmH/tmwgSNsCECEpplS9QO3/gHxzbAtGR7DNKORUhr6Ij9aFKc2Vbf/DxzEq5GBaeQX/mdQBBD
8c7SNOnPJbakCdOdOTgy5/RWuViDclINuhId+GyhxxIfvdaZsrEG2bVU6zZU4cXsWJeHm8q8opzy
jdQQoNu9lF+JAoXLYcMiQtTyyRikxqis5DZoAcTJGk0tdBWrw3ZnJjtFPqucMnM6mH1JQmn6onXk
sYbNZBfE1KSBtPQsnpgBlrgiq5s6JSI0zQ8+/UV/wJ9NZCABYoRFDBzN6vYcy+gBOOOPnXkIq+rB
l8+t7gE9MlzCDu3QNfJ0Gc6ZSxNmEDXZfrVeIV17c8qFT6OEvdssYAmnL7n8ibvTyYaRogb/AG/I
N7OnRN32/nlsTLtJSaGLOzYkNCPhqzd+NLq3LWDia4HIkZg+pkrDQD1mMDYyT1iOFPKEjawkvPZq
YDkhx/hu2tbCdepzO6CJI1Ao1HCLse8uPMqmMlhWgLYjDHrsKFANerY1EE6ZwobTvUQzMSeihQQh
hIaRIF1k/1b26l4L7znVIQ0jq6nmXiqL44DnfGRl+veG9B9sVPAaomFAwRPBBFvfDH1GmkaekE/d
2Wi2JScTM6AzVo7HmnMsYAF0Wfo5GAjmgO/womSHoNpOtDZbzol+0BGVy6xC4oMbNc9yu66I5JuQ
DTf+sVY/ZVbPPh8Jlxx3o6I/jrpC4iuelL5c+UO90JJ2U+qK6xuXSg9+2Ca+G3lnyxv4Zk02cBzr
mix+826Pg1/7g1E2Z8l8HcllKM0zmZsbo3uI5c8KvFJBGAlzXfWWwpHJOMv9+7v95pXk9S1IrpZJ
HSuyS30BTn7b66Pej/MKXuJZFVeNcOjA9tFOAaDSDDREVv9+MenvBYFXM+eSGdO6DD3wz8oiVAvP
TGr/69U4x0r5i1XgXGw/B4XDGQF63N8mrsmpNn/4nN+csV+fE8P0TA83JQYp3zB8Ul8MCeCtip74
RyfStL39DC/5r0/3+2t8OxJkmVBkamdW821adFu5LFd0pCqqe7m+NP7GlN7qSHJGPfxppf3mW//r
0337XiHnmUYNUpAyO6MSZfLeoqozX1oi9uZqQaPmDFiR6Do2auyy8Cga43dcJBFlhCY8g+i0Rwo6
1bj8+5L/ZR+FqkFtZMhACgDiqt/c4r1peEo5Vc25rt5mwgWjOqV9LdMbsab/fqUv4MBvuw1I4D9f
av6SfruV4yTQeq3MZ4an7PYDMkM6GLDAHoxxTreWllVh7JIULxULepkBeyq2gUGHr7lV1RyX0y/E
jU/0QIDdcMwhOsieK2ARH1VSevzS7pOEtHmq3ozJZZkBgKLiYS5lNOIPp0vp7w+j6Bp8TUuVFHNm
Enz7MFmRCFFSSuopyuzkzAmjpef1mZJ50ixJzeUwTwpCPJJ+B34NtgIQnIB+rD4X0HR46KlbNN4I
pQ3Az7jDvYhKCY9D5xYBBLlF0i6tqzS63Tb9kD+gC0ISpzyrBxt7fclMhXF965CVG3ydhURzWb6o
5+xtRAR7zrHtV65H7fLEADRZmwggxoOXXrRgOyCgBO9pzf1RUuaEg/mINjxf0JbB+n9KXrPjvGCf
mjeKwIwBG1qXC8WItQedlu+8l/E1JoltR5g13c/8US4X/d34qVhUpxBh5ngYOrlExs9BdmeidT6M
C30eWnb3OUlHJ6ZLGiMpwgXhLTHcZCh5SD6GFzp0DY/F80BeA41nDsy0O8sf1rev1fKPW5CrJkuK
ATsCdJH8HR8vKoU/ls00t4YcUXfApOFdhu8M44RsJ7CMHGwiZ+5HTTxv7wwLBP9ilbZGwtJP8HPj
2zFudm5rZHaDkpRUnRX+29ZS1HpR9DkTpGRDp2lTuVBjVrjSr9oC3DpJhzyJdngn7EUm/EzJH4J9
dsVjaJ3CO/LcbSrUTXQO9v3KcPsbUsBnypoL7QrOgztQRvQa5fv8SbhD9rvR12BwRmaA74zAtu3Z
e1dQuerraits0RLM+lyMAf0OPc7Ov1fOia38sMJ/28n+93FJZ1CBh5pMyr+tNFZQd5JRafKpRHPd
vo7ioUEABQfUxPQW/7DifltweTFeCMoCqRysbuxmf6410dz5yYxKPKXJluQi+WQKHwDMxuAly20/
/YFL8vdHM+AZWyRwAEX9G4waRaHMJ0vFU8bYFf8WpqCJxpu0EPGcEIj074V0rqb+vIkN7hvi5iFJ
aBYV15+fTRGzQpJjMhpZ8jKwJh6ZSmTvgNj99+uoP73QtyvW90rUNAEv1BP2A7AuWXBPVoy+oB4g
92OVI9XlVTBdgmaj9qgyDgaTm62VbC2Z7ggIWLMjc+6V+ahWOYm9xh1LeFLQPYJLulAhRRYOAAbW
CpYapgKh5RI6xTTFkHbDjG1ZNdBcZqHd+t+fTftWb3zdIL9/id/W7zQUSQwydPEkgINkjiiuR52V
zjwazVp8yEMSjG31M/aBBjgMZEQaqcnKB4h4X/q2dE3V+7rf5N0SKBWJf/KwFgHiwGeH8kmmGI0y
eW6URerWfzKelY/6ESPx1QCJhHm7Fe97b2PGp0Z/TKvVoN3La7M9jt2ZVZWT7b8/qq78dXuy8Sq6
wR1Djc4T+O2GsURBVRpFaM4c5vZ90r9MfXloJumYqHdpqRAUVr9qkEDErlx3cB1bWGd99WmAboQB
t6iZWVXGzByN2oVcnZE8ZBkR5LCbVPlFFV9ybkRzKm6R/tH3JAGzPSd09QFiBNkts8iPYlY7HPyQ
2DjaIEb0Gg9M+e0oIGoxKwgnKJcMiVQCUyMZMUV9R1iEbXndc9PAlKP09GtxU475YexBjZKV54F9
K9Gcty+695lI0FWJ2htbGm8+Sn/rc6BX2AAObaB+RdK4waYIXE3o9UXsfdJZmzEZiiIifz4EDKVa
PPeFwdzvs6VkoJA/NKTbi0ykkXKo7UVovXVO48Yj3TvO011b1gtRj5h8cepkHDCM475lIGoifi0E
dnKDwyTFiSURQlc9aQwsQxDBNHh6+L9R5Hq8Wr4SoPIqUsEhB+a53dZANj3eaQdunzZorT0x+G8O
uo4yKu73jaCdu84jVwolpdU9GNJW0O+Tgmhn6JcCkW5G8Z7m1x5D0cCRs2TGHj1ELLBjhByzurS0
8iZpK6UrkNx9tBTKbRDyDEL5gpD+qlvlqSDZWbvBSVFl4gO9a1FwMpsYJL7OH1/xcHnGD+Xs41T9
NbSVhTTSIB0unveRMnpcBFK5H2mW8qJz7Hx11Fp90RraIuDPmQI8KkM6mcGWmtbKiFdcPqSEjBRm
YIsjKlmhIOS+dHVDQC6LprRd5aS+T/74MXUmUSoN2NXJQCtaR+9+WhP12nN67gc3yE9iBm13VPaz
IsIsG1pkdNtw16tO5xcrs34RuJ7FpAFpW3KX71OIgZZYk9c3cejAbicyQVHw35stQvqX0LrJCm3T
SDwEknIs6fSUQb1UhPJUT/qyYAhc5yhuO01adozATQFJFHhY0aKPIB97nWtv+MiTwpFIk7RY+rSz
gya2fQl6uOD16ypONhxq73k84mB04+mSDhRfhOEOtlYZi6qrTih+mq5f9Za0z5VpFaE5sgloWAoB
SlhXhE/SMTMrtRk7XCx0mSJN6V6S/LVmaubThAubFALn5EoDczizd3vtRjU3Rb8C9BBB/MCOKJtz
vT9AcIw01RmmQz4ezfgWGocE7nAHnEyv2lUve8tA87YxivA0e8m4g7sqI22MnlZKMKTBbTZeihjn
YgZzFeajWtxNBhDYanjrceppN4tRrTe+F+VHZZLeHLxmhe6kJWUh89JWthAg2alYbnV/ugtI6uy1
VUGEj3Lrp/i+EROnHvO1onbQooJVYbE0BCtZSdBqgFUI0XRgV53Mq9HxdJr+cW5ECQG8rUhAs8oU
O/PlS5j6ThntyBrIo7chrhd+Td8z3ykGtzkWkTRzKCdQAUQAu1IQGuHoejpjB/KsfXqNKemUNT1I
Db0630whlvuJNlJkTosYjCjtYW0+CbQrEVHokDXHJMX6S7ZJbh2y6m5+btWtlDQIj0SIxhI5yfEa
DG2Xo57WDqr0EEpQrfgIMbDWKSGak4wYQuV0DjTz4ScSaDZib9RDZqDRgwKUvimJUKd3UtKDqsa7
AEjbvEYY/K6xQ30tjUeWSWVgjgzsKPCRoVYs8oh9mtcKgQWvy8FTR0XHQXBRm51T+yoM0qOctEcv
8FzwRzzVJUyGsI9PaZnt2si4xNpdBxPdB/rIaRVu4SaPp40gxy4AvvMEirMTD2BKxeQmptojGhyF
+0lMySj2IwZuPvGyCB+YlTTK+JqK7QMQPVqxSfauDp/BSLx98FGjcxN0laf7UtNPQyXQUrBbguQE
LRjqqN4mPlGo2T7ornNnq4gfcsGJuBRGbzzGseqK0puJ7CBCl6hExqJI4dpy70zZqyr6nwFR9114
jiL1I+Wai5Ny8GhwJKChs1DfGwizDH5Y0b7EjNNpf3TgpLtZ9dCqz7pP9y2gflhaQLTa7A6BUTg+
APyjidgzwkVZhiKRJ2mQYIcG5SbiomrhQ0uSt8fwBNcc5Ss3+s2aWdRkmtIyTixhw+1K51S3FYVR
2nBI2blKD6+XHuw44IpTt6GEuFIgul65bdg5fB6JrKo2QQcwm+OxdY3QtXUBAyBGzXbeEo1BA7t5
aaWGzEa2GMMC1oNEswtuqtBv6wTBczk6IXoozQrWfSv9EggQ9ybDseUkfBDZujVrWXY7K/I/NUBX
5dhdRnHaWOW4rvyGsFAZHQAPWx7L604QnifSmrVJselngDOb+0cRXW4eaOtjJNO1hxBDVTU/PSXJ
g8O9xYOmTXQ++cbnt2ulMUFoPZH341XPmoN1NUCytkaKMDlHZCqa8UegC89Z3TJmi8nUkmjWezel
9EhXXpgYtXRrqzPFn4LolaCO9dT5zxLNZIPpbzlKZ0WSzzr8i5z2Ix0QtSY2kj0gr9JPOvQxz+6Q
hB//Lsi+ByR9NUIUQ1VUgh1Qi3ypK35rhHTiSEieZ9XnoJDJI2dyV0sXo46WM4h01k5UCuMnL3Lm
FaWQi6uZ9xuTJkYhvSpJvfASg/l59dYOo900t86reP+v/36T2l8nqLlopKU7xz2QJPj9qFyketG0
vVefU3kEmYm2zNTtop/TcVFQkGQ6V0x9Fv6SMu9eF5PPifYUopfdvFLGZrCLw/C+whVG613RqcVC
MVmJenyXVeWNrE6nrreKKSzn6y5F0c6cjITwETwb3pMcwgbsAeMn4LILMiaQcTLcgRBnEps2P5uT
JTjBcGiGL9AoT2eP7REL+JPHGDkGJ2J6ZzY1retWHkGV8x2qgQ70yFgb0JKo9Vvehz+cAv/uLvCV
IYch92r+lcv858FMSKK6ilOuq9TCRkxXKaLLIg9XNSKxDtVzgyez9lHjofXnyVCGvS6yIDcVU/7g
wrzK5YMgwuqHhyD6gYL3PZPh66ZTNdDyBsMeCM7fDjw9iTB5yi5xrqzXJtNucdI/pd540AhjalWE
C5J+r6Av08qHKTXvxwzt9r9vqf+871Wdd6ApvBOU8n9+P1EppRVqIu77hkj0xuCZVxjT1CHipoOH
UUD2mUQ+SFnlGHV9P4TxPXe8QY2mW7dEGFd+hj2GDS/Is3Ubt5ch8X84LH2dhf44XHMNNREotyEq
kgKG/8/3qJZNXGch7zEkkc9LtkyCNy0ZdPPd7tWBtbC4A3ME6wbyMwShPKn+rHjy2ejF7aBSng8P
1LJ2paZ3k3aQKn8na89dczEQRs/t1XLegFKQFsqsguAJpvNZZ74TOJmlLMuQiBdOzNlAO6yO68tc
zaR+smXrSdsEwj9n5ECp90VgpMwHW/ArzS4bngXjXE8JbE1ayj03WxI2qwCt6Zgbd+oU3vWQj8ZG
/aFH8F1Awm3FgISWx3y25Nb6vpaFdV35atPU58KioScje0wYAHs8ohXxAxIaqozNpok1BnhYM5DQ
kJ7SDqR8vyq0dZsrDHiO/z59jKb3r4EWPSq1RLDj8MOJ/28eLu/U0rmuXFnIrN81a81kyqWiVtWZ
U1pbiveFxgYieMeynoupzG1kvKyFtg/F0W3Rlo856o52KUemI009QS6wOoq9GfV7lTJCj7nGKXXU
vOwNxbabpmOfiA+t5i08/9UH8J8aLwLX2ooHbvacZHUs+WGVLOYdLZ9tVFcxUM55IKxbgUwYGGuM
CCNh+KW0By0xlrWKxxf4ZqjP+d3t3b+fxv9YEObvg24AFHf+r39rP1qJFjSlmv5vJiHQ3+kVwHyU
UCrjdGU0HZXdiMacwEyL6uvnecBf/U8iVkSdaFFdZjnANvPno9bXU9OOolqehXprNnfStNODrVm8
psgcGuaEOMKqAKJGdivzuzraNfp2zNyclDTjThfvaWaLyPyLVw1vHpFTPYIFt4h2KDoqEZH+sq8/
5RLc+07Wrz98d/Mq8Ocq8edb/zbwrGVZ70JLKs/5dFL01wzLQLXVml0ivtb9thJXMb1cAkKGi8zL
m5epvLX5pol+yPn6Hj02P318hYQxyZSJkv41pfitklDNQte7jvcxqHeKh3bsFX6poHIA8e7myr6B
l66h2Y5n3DBXMOFbHLYN5CZ9244/3FFf6/f3b2WOfSSQR7fgyn67ozrVL5s6GstzSOtC/WXB7PXd
WoUYBEDDEOAYVCi+FhpOC4KnSfWyHnvljOpS7q4Q/NvxYmJK0J+GzDFWTbSx0NlEawtcYuJwOPE0
u413jY9+c4FB9Mjv8HAv8gh+Rm/aRSbS4Ra8jJ0zCes4umqRQ4ahgwaJ7JRGoHhy9VuqrH10wRKZ
D04UOUiJA8zy0Ro6Dop4fD8ZyqmFpCxS7Yfd70tM8de3o8rmDGxV5gbun7d7Pkx5nHh1eZ5QvkZ7
TXQn39HouJOlQtrHO519g7gS0UE617KmyLZuONI14a4K9klwjjnSCI6H1WncI7oyQhK2i1tCIEiM
2eZW0JHVkODZnb4ovGOS79KACdquYw3JESfdyW296HmmPI5HPwB99e+xEF83IkhYZreKyOb+fXAc
m76kiUlanrFW8Mfb4SFe3G8/PfvBwMb6QLGzQNm8pBKbw8EWL+z9y9HGVeIMzuSo9ku/1FxpLzmE
Jzko+BeqPWzovqK2s3VbthWX5M2lca+dyqWBScCicbgYYYeZNkoAu1+gWnQyO3RwdS7BhNne4oav
yVEWF3u7Oj8WC/wI62j+hw9PO8QU9myvvcy/uO7GcQ8OKAInJKgys3uchTfiKpbdHYpDm3Shxa/M
3v1KF0+7Xyzrx8blXLfY0bTj5xDF6Xa8jgDPdNqgsXcT9wXYlJ052LCW4oe0g8L2SFmqraFrbqZ3
3Dr+Tn+wTsAwWWkd5Q1t7zK9Za5x513pKC2uEoEVWGtX4bJeDTBj/Et2D6cBEg1MBoQSB1AjOO2D
Y7pvlp393oEcAR+wUh1phdtvWzwguYU2hfbWqXYYMWLQbzO8a/be8FNo4XoPeFvalzRZtofs1K+m
fXauNjKXQQNtA3V6SXC3Wy8sLgUnZ0dzxeV8eTAZ2lgrADnO/458iF8qELn578JlanNyXnzENrXv
Kl+VK6b45iJzOKzb/uIDmd0u3GF1gySr2iemf3z9wbVfEkm4kdxxmR4L/lzOP5U/Qy3fSifvxTsE
M2T4QtZbT+v3JmJC5Ufwo5qT8ViwsKHPEjjbLtLLeAveLUDfTBPgeOPAWawWPfi19soYdIctJKb5
8NzO4DUQCaAUduLGc4lmWzzKQEXZdCFa5Bb960WBYedEQ7IlQkBjuon0btZF0urzepsILAsQh3pC
X/eUnrHAIdevyfPgN3yUv0qmiZxm4MS+hwEaSJt2Hefa9BcyJQ5wVWkT0OXvmy38FHuGTMUbk0zE
rfYy5ctiXT+zBUrHnH8yLI1tve+dz2gJn/oW7JL1CFPB42ZDZX5Foczfq0/dQ8k9wDnwmm2tZ+uM
ZxvHq34XPo4XYx/chGv7GFywS5f32bJbZYf0pJLjilngPrw3zspGPfKbXRmel+BkkGfVIw/aqXlS
D/k62JAG6+a7Dvv0wvg/zs6suVE026K/iAhmwSsgodGaLNvyC2HZFmJGYubX30XeiI60nGFHd2dX
dVW2q5CAbzpn77WdwYluPsKXXXVTfOGLDle+ZstThGwMlwMsiUeau9lUdGMkdUQRDn8QirkQZnvZ
IhYe4/bH3v6kYmTRPLef1q+L81NsE0TEcNacD2TTDjYZRh7DFYMoQ5pI5wUoBN5K6qKOYSMY4I1b
vUgzcxlZ2+HCiMstKM0uwLzxfnwUrY+n83baTe3D+WyX9r6xttOPF2fqO3xsfqaz9ql9jm2PIXzA
tsM3Q89pT7fUqEgWrH6Z/0fD/P5t/jeZ+mn5StDf77Y7Rot90S/C64atNO2IuR/Itj8Sxz6WuWpE
AURN9xKqKBnM9cjY3TBAtHQZiDxD7jUcHb2+LWlE1XOPbaeEFfcaPUm4ajRtZiCZUQJe2x61vw/S
Ls7GKhmFlZS/1o3uSslcD9DYBYdMwY8D3N23h91mHH12Bn7bRnbUDmgZUjXVLG3lRitCiBYtPsdM
7scxXpah/CXxWopcWAYM0mUelUeeS2GPsJt0LZ7GBu7KqFijS8pYnQR/KMKLtnA7dGgdY7b2JUET
PqE95m2SNhz2UFgPVSFTqze/7ND+dbdlSeLAi7BFEc371Ta4NkKfefnmJp01nJ8KG/KcAGNsrpXx
pA3MIYWPBbliJbKD13Mi5tAp/PwpvtdQTCD7koEsTpVQcclfl/y04PQXKBoRqtm2Vz1qbT50rDlj
3EzOVZzYJenQP1/yW8+WHaGBfovttCqxHt/1bIXiapjXrOd7l9sofIiDVXFz0af/fJV7odif9d7Q
UaTJiGC+K0frJE9rU9azzcjfZflHSpirXBzY36XxXLnaZLBgbkAS98tG4/t1UeCJ0vBgRZTbxr3T
qgvSoCGnPdtE3j6/uFI/gTOude8XwkpwK4wUAh3Arfz8bb/vbu6uendT/a4TM00Qs83l5oTBWLs5
Ma2ZZId7nUXU1NamulCwxtbghJKZ3KxqbFpD79h/M8lCo1u34iBVh+O+25RGOu7VoTi5Kk4x52X9
9ssr8K3dO3xazreIkog55234+tYV5dXU4+iabfpi2xdUAGqfsK3TDedJgzi/7GY/3x7p21i7u+Dd
a172muBVVZFtDFgbbTX3SsFK2dpo2uuFTiCNnip4GDof/crwX4cpoUBz9/OH+O1LD4fNv05CyU3s
PannSyvaua8TFPFI/CLSiwYd4e/v/7ez691XvptetFD1WynLhntMeAWhTHZOmHzkUNqj6I8hiJ4A
OqqrTqbFL4/3XpKKMpPnq6NgIpdW4/B3d8zqO53UMDnKNvRpC6TtfZ1NC3pdZTsiNnToKSi9OteY
Z2/8rkp/oW5/yYL4Iwv8spihcxmZmqwpBpIXdChfb3czukkNMr5kE92sQkOuhrSGrDqnQj1Aq6J1
cEgzt9En90lmvDgjKIPdkaAr5ljsC/SlMTgqyDwtstiQUZv800uNGA7LB4zNCkyXbvDz0WMkzAVp
wau5qZ6xChTs42k1jiwfFSx2/8efXyP5Hw+WKD7KRH9mbqS3X79YKNUZbb403lz71xChgkFEHd18
3t4JWV8BJWyZoGtoA/oTPRXzhrWmcMsKnAp+hLI5GTc8CKugcCVfdn7+bN+KDixkOgXcobxsDPaf
rx8N86MqXKs43rQSLZYcBTlOqmtn6ZwRhPPP1/rXS/blYncVDr2K1FKIhGiD00Vm2pCBZNIgUle8
2KE4g/HYq2jpA8QTgOuS2/jn639bxu6+610ZNve9a5PnfrwxDcW6oDug/Dm8zZ34S5/je9F+uBKS
55EkapqBOPDrXb3IYVFW6hXPPFNVG8tuZdbWaSRdwPkXK5HcbfSKlxsSoa58k/DaXDywqUhj8B44
kjraX/Vi5qtTP4Iij/Ll5/vwR/f8ZaAhZBs8GiodGHJe/njB/prX8j5rarUqxbX45C+MFVs5yjmu
v9QW+MmpNVJkydkWT+MzBqGKA9g7tDPa9wCJsrGyJMuhYG5acyDSZ9GjafezEhSL4RDQGFFyLUlM
tTk/XU7mITsgZxcJPoJKAMVnpWyKDTWk4J0uLVZ6EpQMSwRMl2PDQ1PBOoulkTPzaIOXzo4HBvM2
X90emt+2Uff+gv8Xa/11E+5mW68XspspXCHs8qpLSzlZBP2UyD9SQAhEhnejLNsFKVMGQYk+tfaN
V80KrDPqSmmWVTQZzBQ50TzTMFsMoaVrxDKYbi5k80Q4qSfahqqYhkFVWQnFL6NWHabj+ydoDO0g
aj4Egf1R2f31BGshNJWUYv+6HrkRcSWJG3njKxttLHWY5NEZNQD+ICwz4Skea0aF2TKUrAAr2rVY
I7/xq8fsQs2C4o2BIb52GuNQyZnTxa8y5ENLAvFcpbPUSO3eI01VJY/FtKj5wtwhyYsDazdAvX5+
M7VvKy5vJu0utJwKX0/T7mYIuSnaIu3Ffq1drHwWHqvGuXAwRdxXAQIY+5+ewYrvBGiymwn4huyV
PCUVgxgEmejh2lGtJPK5hF9wknb4ORIOymdBo7tJ1KJVUHaZAAflSzQoMAZdLpiYJUbYuLGkIy7D
OBqD8+uAsiwS4An5dNQwCG0J1Z07euT8415PP3/lb5PS3Te+m5TwFnmeofX92oMsAnJTWIL7SH+T
rv7jvuqiOrSgBnmwod697E3fXIyuQLp6q4Aw+Lbir6ILAg5OqG25/vkbSdI/3s4vV7tbVGpf8tpr
WIlrdioXjkF2vAT+5aMQQn1sZefahNFjtQokTKsFYvFBT5MHHL1Vcz2ywEUppCFcxkPqBtWgeIIe
q+WgQwrbI1HfyPWwDjdETyMEyBwhQ1wzAT/DS02+aw0BtLRHqFU6O3lpt8YjjChsvQBk1OPlhHq0
oj7A+Rx/2QuiKX3vP+rMetjTG7tLbX4kWPSYhbxpWD749FHaOf5VtDXmEdJasEfzg+wvfoV0tRPm
0QsEQ/89fI0BNFhVZCMm0afCcfDZXaamz5o+F+PVh4ie8+riye6zwdveeTZcBRVaJ7L85pf5XR+e
5t3sYMhAI3jWMk1Z5e7+++WVcV8mtBHgrRMT4C98eKSGU0QoL+wSvuYWsdDoOZNmmudIpxpjLZoO
il44D5tpb9UpStJJm4wRzg80lgTEQbdDe+pHbLJeQnlqJgs0HAG8AhAE+rRkVyw4ojyk7bUHWbCZ
0wN1GUhY1JhZ5rU84aRSSgs9fDTrmURAQIcvjaIaPaxkmoeOLI2bYF2SClj+0qX+R3ghSxx9jCFa
WBL1P6bdvybLvNYvo1bsujUGdJNg1fVok5y1jWLlTr7RlvUeu8FnBJp1TkcldIVDRsj4elj6Plil
MNcE3Jlfhj3X/cdDUnRdH1gXKqKau02hlxZG7Bd9R/H5qk4QfSZzBEudIx4wWAOklax2itgICK90
ZoKeCqKF+KbbtkuNDPNJtrqdrp+yCdrrWGmkd2MEHP68E9JpQFmcnF9MwT2lxU2KlRGWt0nN3gKq
Cwk7KqcsbOCpx1BOADJVgH/c9qxOtCuCB+O9gdCdf/rhJAW0DK94Ik6ZHPN8qQhW6Ha7tp4Bk4zs
bme44i6cBSDfUbNZ1U4jaIpddETu60mY6ARueKDbn0eKRSAHTVpwh+ZMC9yLN4BDy4xqEXzHnyeg
f5ggeOCwRAyRZF+aIneznT7KFDVq6m6dv8uIQN+yNz1xS0I9MdZ7Yx/zDlUs0RZf1cjKQJ0gQbsR
Ms7AQBvD1qahqEzeUwDgy0WHmON3jOiNTJLaQXOC1DbgUIb1n1aAMcFyk4DXbmbsnP3K9sw1zkOj
cD2yiGjp0i+DTQgHiSSvbgH1q1tTCh4Uo9K8Puf+BCCw4FbSDtnipXZG1VqKFmK0zrR1A5mwdVGq
k6I7mvW/ytX1b+cS+qSqiHpb16lmocf5uk31b2U4SiQGhjlVJoi51pQX2Cgwr/IuhfWDBkWSHEWC
OVfpOV+QXnyRbYFYafxmJhPKMgeNIyzoeReR20RTVYSvlcpz00qFVWpisLeRwpaWBsxIsVTfupFO
fAZlU9jaBmnZTD+LCRp4C3wh25bwcIFRS68jszV2HIvRY/NkAuRjsbb0hN26pb7BZd6LzNUP4kqk
pr9jVJSPUbVMWgfSxbMC948FpoJwfgNDZtc8BOj5tasAdfTXXjxTqPgTGo42Qmbr34ZroUQfu4Mx
UbMNEMAu8LDHsk8M9+RC/bZYEcQsxjB8+YT8y82LYwT2oFqMnB5GDhAdxpExIS1ZJEzqs/RsaHms
QrwgOK/4tySoJj1bg1zOWa8Z9zgXdJQcMwhOmP2vBCvexnXhjnIn2BausihYAqk7f9JpiD7RbNOw
v0S2/ijvzV1zzOldabYKRZSG7MFfBS7wgF2zwuf1nLnhiS4eZDpCewyCa1kmyXCAlNVY/elSQUoZ
YhBLotSW5dr4qEGSZhNuQFzYwBpYVZXCxomlHmT+Unlj69ueNH0O29GkcbMnxRcnk6S6FdyQ1k21
FV/1coI1AFgtL6zRZ0+2M9RsPvHWf48RmsG/EsbNaIphXtz7r+wkIe8FEUQboHHOILfjSac2Bmn5
nVXcJe4aRYRV7HPg7uk832WzYNO+XR7U22C0901LphMk4+diDXUkkI+Da94OOVHvmU1uqJz56PSD
5/p6tEIxor5gQX9jRqdbY9GMmeuQT8EYrLNj8IIyzMBToFnSoaWisb1OsK+J+Ns+lVl3KnfpVjxh
pmC91x+0DWRceaLTrWptQaMmhVhs6ks7NZ/T+728hp9wtdTTje0buc/qkVO7UC61/lUODzLwt3LZ
wCVniUycjqgCdSbsII5cbi5guw5tDXJrWsSNXb0LW+8lp6zxGbpISSYKrRBIwr7bkTojzorKRZ0a
64sCDNZ7xtbpoH8MT5gXIrPinTnP1kBKzeN1rb15KEfY9S77M/vf5rHYyBfqSVZiGxvfbbfVJF6I
L8a0XKW76JEuoPoHML+UtlTQ+1W6zWg/GfCRbIam1kBUGLgKHlsu6DKfAvhYGJqgtYYU7qRbCgA4
oCq257Cdpr1LoLennOpXJM7Xwk2vyyKcNM2kayak3veXuUdlT7NZKy4HZH0gGw5tY6Xvpg/d0ymP
rYlQfALND4VvckoPLcjOzDJe/XNd2SV4QpB8HiFPIJO7ZyBhRDhqIJXafaJNbi/XaQx8TnzwiVyU
t2ljoY4JX8Np/tbtxRM4EdYkdYRc2Eprq3jo3qD62qPuoX8xunXf7LXgta/g50VvZejm0RiFe7Wp
d/pL+VZvAbmzP+D14jFF72CD2coYi/TtOmFdfPWfTKCSh/Yl2clzcRdvuW3FPHvKyaC42lcZe6Cj
0RYGKb0Ud+C9ISwl+urCxF9tYvTDHFBqeYGOj3H20o6llUpPDi+xPr/5c854Df9WGiEJ9Nrml8Xz
X5v3gV0iDgIaE+HF3RFMLJuRUidhtxYUmCXZkWK0keLpaSP7KhwvJMtfpmG6/GXJ/laHYikiwpjt
Kl0s1FR3SkKxbbvITKN23fS2zLBQ/VVbr1JpH0W5q6YPWruvEtejla7C/2T6RGGu70bZGvdryn0t
SIVHXBeSfZ00R1HYKfKhJb/5urrBfbhM2nQqYntIOctLVp99jiA4ZdpTrLwoCVItYRVDPMVHcZ3X
5rJUOUMz96czk6rgS491QQQfsoOk1ASIO041TshEdBuerLqPFVcwHLy3IPvjvZY6STROvJUEerab
ZOEy5HRzY07T9Q2TpilCM3hOcOwGoDq76JfKAH2J7/tKxLVse+gI4kkd3T0/xb9e+zS/tkNUt/8U
z+q9x/x8kLMNC23zVuwu77k6BVOLphqBTMu0Q0LGVLru+2qDvl49gj71YJ1N+61ysZHQaEM3GSEM
eyA3D2zky1uwFTolaVd95zgdJTbsH/TPMF/ZLAoUbzEcTUu40sVCCrEFWcUGmNO4miqhwzaAkuvN
7XVasK3m4J3E+YEyQmH/Ccz/2atZBwbANtM5QSL0QvhzSCveqTXb76GObgRxEn5eFxHg5WAbnYJw
8A0zMQA5pJy3I2/z8zchkvR9v25QItc42Kq6NsAbvm6WwiSSLnLJG0p1jB04Gw40wFo5vrrCQw+p
lo2mvAwAaV+xYaxqCP2/4YX+FMC/nuu+foThlP/XQaYXej/WorRdqxQ+AI8cU0JTtdBtNxrr4lP2
qj51zaydSjtvJlZOQmZP5GafRk20CSFuIyv5xK50wcPNGg8lC+KWMuPxtgSxxZwUt7U055hQeEj9
MblbMHrKM5QaY1y+mDOjW15P2TieXY7m7BY5nAXiz2btvWDxhel+G42JJkWqM662GjF7F6LXBp5l
NRUpmoF0R+GCFER3Naj1cCpHY1EcN9uf55HvgkxluEWUNkVVMTCz3h19Az1KaHQn7dpzu5ikvp4/
gHMfWWqUceRZKsR/hAhufhmrT/W++PSOWCaiT9URRjbhM3v1MSXrBkAmVSaAlSNEMIQKvcafsI/4
xkK9KgAmtS4DvLIMt9mpQyoAk0r320T8fUr8+lXuBvKFA04soGRf+6kTSI9ysQMzp2Dwid4F44gd
rEX31mW5JeibUKX4GOwLzQ2qDcrwn+/qd7PncFcJd4f1Zuia/mds/PXiZbnZVq0Ztmves5asK3MY
Z8PLQKWREIodI3YWTAtWqhPJtmegJebDUPQVuJOOuDdfpWEStqVz+RYcbw9VgnZGewJlBx9xjBNx
9/Pn/ceJ3xBp5/IfnfK2fC8g9i/+Na8CuVmb78r+coQw9aqTN9gdioeePS97Ac6jDtPhzbnKHJGd
apNMzKPo+mdghLzOo8dfPtEwNO+HLiI9OgLqCBzJPc3mgrHcvwl9s/af+sdgLrvyTpsxDNQnwo9R
rbVTKjFs4kZ4+j6ldN7EdrgTq7mB4Q/kLfIeliR0bq46+uXhat9Pgcaw2NOdwnCO3PquEKHQtOp6
wacsIj+p1S4vx2LAfAqTees1x2t+MITdTSRGD85R2JB5vpLi1Y2FIt618iHJW04jKNp89GsUVZL9
TVsIzUGHuAq9kXgYeQGjrSJ9FGsk6DUkUP7tWcnejNE2Uw5497rmk3IZkIa4n3vZ1OtJd8nrYzWF
zuqR5FZuoLrlv5Kq9H8NMN3U5YGAww0w7nqeoTFq0qvkVeub4Uag/QxAQXZ3s0ela7gpEjSWKu1d
e26d8gXN62PptO/aPmGrCBXhtV0HbyhO34QPpKDdtnlrzti+le5ZQHiNrT1AwvQKGg8uISesoWgN
LMDhGOOX04qJo3+4vLVbsOJP1NPjN+9dfW9e1H3K7jJ/bU7SUdw12/bIKHvuj8lJOw7FeSjY4IJO
yTOv0Xu7jp6rE7WaXfoWPnUb/ZFYv2f52J5MJG2hVZ9Iu/5kur+d5GP+nD7rj8Zjt1H5o9s0w6+X
y5vw2j/wayvvKZc8t1s+1lPxEj6NXpuNum82/ZY5kV/xwl963sw8AL8cX56694p6Ej9Hnpbhlmd8
yGyIRzmWGwfQaIBP7xiVVvoav5Jpk8bsypyqmngpzqmJHK5ifcrO2wzc8DcEhvTHdXI/1ganhThC
qjNoZb4uk7CyYkQsCpWUvbCozjdWtHlk2ArqoQVnpCee7xUvBcE6J7CK2TOxpAtyiOUH0aUQ6sjb
C/7CXUO5gR0PiGWHwF4/IJfI8WLHWKmu7saPkTDGPArEAOFBbLGc4GRjkLCthBmLzpC/rIeTRXc2
rZU26ZeS7MDeah1KAMmcgso0rSagKgluuvRjlc+GhpXMPGNST+MFS1JG7YFDPNYxKwML6VCw9qaj
V39p7If014C7fbg6REvCFFhXL57Ej1nKSnkVWGgX5iGCN7Jrqj+xZ9KDwFKxllx9z/BjyybvA+bm
l+6jtJa65JQ3CzSnpZeYige8nbzxUAQ7MoC4E+7dXXvDvLhEjZi+Bnt/MuzJGls4TkXcWrixVu2R
IxD5EBVJc5ZJ6E3DWf7z+hxXzlnacCwefSxMk7rLstU3tdtTZr9aU1DpW+3R/G3dvIcw0tnDN0Kj
Q0WmNVjN7p5/Expmk6pytQ5r2CSt6IyiSTH06vAg+LKrJUs/Xkm4E/txoU1qcy1xQCeuIloU9Uni
FbgcL6Cm/eoVF3VF7QbGGLKTsnFD9jexAUvItx5D9ZA1jTOIJDKASuJtaL0RysF55Goc8s6kDoT9
F1eSbKxlGW+b8smpha0FWqYiAraVjOOWElT1lNYGHajPOobBDXQlNPDPX84VkSvxG7hkTB9IGooD
CoEqW2ftQoDzK2W0aW0hHESfhjCJiwlDMIN8L9g3mLBDpd8yZLo9zfGS7nJIiFicBTvnnIR2z0x3
vspSjYi3sttkXsfj62jbl0chtguRyXwqlJKT5EuznZjGOqlg+WcptODQvqGWUGGbN62KFx3kQO5P
o66ckywSd594nawA33Lum9P6QoJs34/FfEa01c8Lqvq9x8FDNuDkgYaDc3M/yK+9psnh9Vqty3bS
Sk8Udf1nGOY8yuYsIyCp8gfMH5o3ixAO6sveW6Taa5W9xcrBbJdduTLyrWyujZAzz3NXzGtlPepW
IWGH/UtNrpw5bS5LA3QBNsD0pak2Kb8vbDEV3kZrT5ncpFkJLHn0SwdU+deihAjGoDKrjsB/3x0z
kkbEO9TW1drrADjPG/qO+fTK+aiZmx48r3Nyeb55R1m9WjKzhqQRbgBM8xSoz12waGH79+An3Lh2
0Ak1wC7jZT6a3NrpBU5TtruG65FwzqN3I1h3nP5qmOsuFtufn86v32LYDv21YTQEtZPyoq3W+YwV
8iUFR2nFnhV/gK4KC5fDCaU/gwUVjjF9mJMEFdafSzuScc/VnpZaIDrwXTkb0m5TjtUJRxdEVyWy
+gPdmBEVn47Syc+f+t8Tx1/3/q4IIaX43/xrU62bLXHqs2HDqEIOH0r8rKIcbeG4UQT+EHr7Mg8/
OW7Kv77XwwHlfvEy0EFpojLQ3++3rl508xu1y4gRoCzB0H9WFDt8Gd5sxVZfs+fkbOzA8GcLdvkj
AhAYurjhUEeBusHzsurricqwY7yzJ4OcWzqXJwlilneqaMvkFmVA08V9m6PtIl3Pe7hFf9qWyAB+
Q9h/1/swERsa/1UHDJx4Ly6q2sDvtdQr1wycBhlERlxkj+bYN4AQnHOaTc11W6Zz3CMXWRzH/P7P
T/Rfg8kAQUoTFKGLpt0NJj+Ob8lgJVwXyRhyjM9FRqlbIDQCrfzzpb7Jcofv+tel7t54BDdmFYVc
SnbJ7LAlzhcKiVjB5OfL/KsK8fdl7l7RLitaU0i4jIo0ZrSrluHh5wsov3wR/W5XLHddQ1kK6Ky0
v6Ff1m0aCeI7G0psTxoVq7kufGTYmdiK1mOdHBFp3IJCaSjJ2/InjIfsRSYLFJ4C7De6HOgIhxxR
KyoXRTprI5TZPvoaKN80KEqLOu4VbUfxy/rwzyfPYQsG2giN9J/W118TECzPFnu+VK7zghAqgrC2
VeOy/NZke/x8w/552OQi/7nUsFL9dalWL8RcUDp8I4AX2vU1morVSQnIYgL3ITjkUxHwdOmnTcxE
MgtuND533bsAbA/WxGVmSjOsdDJqS4RoVnSqG7ZFv3zEfxzxJAxUEq1m5hX1fiAGTeonStOXawQX
KLuk0u22nvHAeYVdq7CWljk9GYuCPcU6Ai7ltd5tNBJ1xwpGLwDaVyt6/vkjDcPhbpqTKPcqmomr
TxXv6zSJWfpalSNFqtoCh+yWTqti6m6EyIzZAEbXz5fTv48b1FI6pzzMqX/YlF8fUiJ7o1gxc8ZN
u5bNh1u49MvTTd8ll1UFf4KWWwPXYXUJyGVxdXxDV5vdfxtNIMOoyUsHPIZZNX/wcCcYXk4Js2ZL
tsmKtxs3dAiREuGoBPqzFL8YyTJNhuIqq1dImk2es3k61pSJPLG16tEivD6p7bOqvxfds8/Z3ri8
6fo06yclgTTZsoEIXW2MaAVH32rVvRGuQ3T3VJDLPfV/aMRC9VjIhMQEC+G3rvC/1DvcKgyXWO7Y
WqEw+3qrAlUp9FCvygEFFxKDh4c+h7VvE9eVrdAxmtiE3qshX5as3ak+J6NtSnncnJnNxCN7PDPH
UuGG6aO5qAmhIIymRd836xdlOCkO0ilvnPFO3OB5up3VfTunB+bU+2GBHS5p9Tt5L7jEB7eQmG3F
Nc/eqb9OutkFle+FKuUKPeXNcG6vxK5ciPYE/uSN3ynN78UpwYq5MIUK07BQ05MaUVH56HZFB2nc
Qr7lA41yoEAWU/NDnMcfpATAtU8eUCFkgh2sLwCI+AGD8UjwK07PC2ikbUfXAADoL1PUd5UopRWc
4+qw1QND+8eI+/fE0RgwlkYl72ROwnT3fCuQ5MFtv3zUzSvodSPA2EVWw7VCQVWcveCg+g8qC6g/
cI7pgugmSH3oNpALfhku30Ynn0zh9CzK+gBxvVsDarEvWuNSlOuGDQ7YruQiDhJwUlf/h+vwrsms
0GAO72dpX/Fv11LD3RNgYNOxiN3swDh7vzo85H99n7+uczdFe2IVlUDNirVSrNT07BMhUK/gQ7AV
jWjZa7FTKyu9+Uz/+5l34LEM3hnU3/qgSPk6mCT9WtT6SC/WPeJLJOgDpnBWx5P6hfoC4jjgSVn1
SKTFEJUH5w//bYV2YSy/3ObQ5FWinvNxY/6yL6J0e39H+FyIXyVM1QC8jPtjhqjFYhl2+m1dzYUJ
p8QLyV624pDWMgnmBFI5qdOsrvgtEVaOcYhNKoeQdNuYeTNcmHaxisbhBJ0rPy8tklU8GUyc8QRd
l3ubZnhMcxh/TAKWxN/9iQvfcxrjp1NsneWUMT8BFhrN0Au4rUXvDpfnEEI9GmMydckmxOxp2hwT
kKB1DtCqBcK9l/SNdF6cl/R5Jt0ifiVgdQuLc3eZ00x16B0TWto8ezvjQZlFz8gKnI+btR/+/ws5
brVLo9s++zh7KddYZ9k6DookzICzclk71f4yBtrjeONsHY9zW9yS2zwju4fM0tANHLrd08tKmimP
ptO53S8r1LcF8e6B3O0fzVLtiggLxBomd5GSanCbyBwB8tw2gpHT9dEv25bvfV5VlIZ3UxWJFv1u
rO+rm5SamXplzoPs/jYa7YxPqWTV2qd0tyPhYJiPP4/2f7xzkgikVRTR4g3K+K9j4RJWYdFUGUTA
8EAMaLPDqFhrlgzVkuDF9pe55Q/79csWY/iCf13urn9ihHFnRgGXq7B7QGLaJa/JitXjNmZBLtfU
SLWdebjsoo/rUp8QP8gLQq1g3X8CRloMwdQw7fJfbvs/HrPEgQhDu4nNBZvA13uQC1UcsPbma/JL
8eGTUzhw5dxKc6mO/ny75T/u/293gLE9lPBHOo/568VGKgbCxuNiwiKj5ndG1H7dqVdYtWw8LWUR
D504Rx45pja+BeOqsC4vwedoF+5RRT7WtdW/6KvqCUfAQBmbGDNETNqynZmT20x9Eg+1aGWfOspy
0Ukgngm27s8Il72gJUvXCbHyUFwZx+0zysq5N5fnFxvPIu/YtDAgM7hATLIWDMk4Kp1kc3WQISFc
gkRNcArqLuUZJdpt4W+TQzY39soTNh6TvFUHJtqL8pBjzZNsb3k5e0uUTNd584RlCksDIi2rf04f
sweJiYJsP6QUCM+Ybmo7oxmYzE1hr1w3IiHI0D0jvKZjoXe7ffDoz6iH06MaPbXgLyniN9Zt1541
GqmBE+oO0pWYLI7qQc7mbTgmikx619DDWqQWoltGH9acxS1F4Nsy/WQLovDqvbRustYf1BUCMswD
R/VE3LJ3uISWearXygtF4ptsFbTDN9LMOKhY1t8C/NFkOBEQv5A2wtRb+Yv1ZV3b2MqJ24z3+kZ7
SOA71A1qPXxCzVSA/+3Zyqw9FuTioE1beZOosf3GFt9pcLVP6JsGNaiFWsugdrgLEX+vukGA5pBV
Q2ok3m+Bsgdm9jAC9YDWExNO83kJPlDA//xqftuND0PzrxdzWK//2vnouac3wLTzdSW7SaQ6NzIv
iHmPpF+uI31b+Kk8gOgZOMoYXqCjfb1Q2PW1AjsoX+fKh+CtPXVLb3DgtXrdvBHW5JFVVFFR3HMe
/fkr/vPSTHO4GDhzjShAfL30tY0SzzM7vmN8cbuaG480T7ye5fwt5nSQMyVF5iFlkrnUN+K7ut9m
mmF0341+EC7Q9wkwoev450j01002OiOPOJjyAcYYk6FJaFjmwffBxhBhLyhOMhaedVsca7gAPH4f
jiHB3ACl4GfgsLa0hQY/oYHQoLC0h8Afhl9Xm7RLVmvGFeJw6sL2Urd0C9iBiQykYnVWJ9cJR25H
dEiQc9IxindIGNFgwHduD7KjjGHBLrMJlqDf9jXDduqn73x3dsm8ptXjlBdLegE1RpgL8kJsxOGc
Klf7yVHr54f8jxXtyy2+W7QrUwpSI+Zyvr8Fpxl7iwry5xWN45y9cvlbcVj6VhzkdWaXTLmbihYO
8Lsl7SI3TZEkKquHMAnxZfEsACu+j16UaXwyHhF6j/pZqNM5Im72l+/6j5WLa4/op7NyEVwy3Iu/
XqfGb3MlD7k264X3FNIqgpoAkSQmU+WXSw1P6dtT/M+lkB58vZQ4qsiV8eWcRFtcE7YYPtErgcuq
Z79aTocJ4P5SfBmNqq9EGUK5W49vKeE4guLn65DCLgQNBJRoIzV8Ao5U2QZ2iOF/W1IFZSdHuykP
ocfJk3iz6TFc30pmUuo2uElRfutkL1g9MfTnEQpG2qM9LMMxCRzRzU5wmowc8ZywQtAJTceU9LvU
9Ug3aofIwCAbe7Rw+knRY9iyuqfmIZQGthFrtUmSgGF1kaWxwg7SOPgIVv2hyBYgXIku4xGLYOlZ
wHdvHzWC833GXg6JckwuYw8fblgnq2217ZflQkLLyhIt22JkKYT0fgoCoT9DWGFOBjnr35oAeJei
R2ylfI6OQp91faon4kp9EhCBocFNEMLYeEZS2kkl2mK7wxUAdgO7PN4YSObP+SKZFcQDaG4/Bq1H
MvA52mhvgptM2kOwTsfp/E/bU1+kDyXfBYPaEVrFlaIhEPdgCGtmScCpq5EA6lnJByuUsQ6WWHnj
eIpyDGfG7Dq5sFvzH71jcpCmQPJb0rix/ZB05vS6U3dTWR9jBBoi5YhtN+F/OYlpAayWbhNabVD2
SIoAWIEEWFDhHDuSgQDUzhCjQyVlWTAdDEXXDHLbePTavZsHDGQ0BlkXR5h+BMtk3QBxho65tMK1
eKSbwU3AR8Td8GfKVv7oWIFVYluXKLrLZxOHAHtLsFH5PIgWgfaAr4B96I1/CACOHT9or+lJQG19
dYtmmuPJgTIlWtJOmmdL4zGvJ8Du0JPjz7u+k1IIKYHmvveIhuKd2tSegAnQw8FB3ygYN9jWLsV1
ddSXwSp4DJa3qfiS3iY1/GWM0o8ItvNd/VC6wMabF2NvvvH50Yfxfa71GAA9ue58MvO6DxDqHOQF
OwNInHvlaADr3EiImi39WTiKz8ap2BgkF7Pbiuwcrdez9HEjK+I26HUBUgVn7SOA1gNkiCMtQkGY
uM/F5rYNFzkebPEULpAjfrCFQfePWjE6SRudMSNiDcP4ieC15TNdXYX4WY+cVGSeVrZuVyAQ/4+z
89ptXcvW9BMRYA63kkhlyjndEE6LOWc+fX800Oht2cdCn7rYtQpYtUmRnHOO8Y8/EHDLZ6cucMRH
NUAU9DOyWW4sPkBlJxHccLHWJYa4ref/H3kbsEsqbTXFEGl2fUmgPZTt+MtpZ7iHtz5BVTYJZJrJ
oNKJrNuPiMcdrYTngUnQzEjEAxju50L7mAcw8jJ71+D0jDciVN8RWq53A+yLXcF15egvAzxlyNaP
/bX/1rx7kBIn0uBgvEfkEi8Aq+YBl8GQeNET1KrCuPb2EukpKj8gW8CcAYTqdJIKZscxRuz8mdKO
2E8CDYp7SGi2cECfhPsymj4RlciKDGl4zUym6OjxHQPDtO6UO0R2tb/wH5PPkPTN23Gj3/x9EEpf
mrIfGyn7pwKkhaBJPGvuprRV+6jTIeRiSGQx6tM/yO4NImIY6+eMYhe0cdHDtWWDCrDl1vxoRRRv
3p0mbTjkYWpXdbZUsEjLcf+xiMmb2dUW4Ba5CUYc2XpxE8rkCoTZKi8rJ5ZiV9KSpY8bsTbcWMys
XzkxBpQ8rXVTh+8S33mgIqRoJSbwuATnH2KVrc2AtcNGZo2gGSDwCQ5a+VMuMbBJ0UYZjOuhrwYY
Jq8q/Vmop6Wqn+LunxS5xAV2TC5zkeScwDXoj/DbpnC3hfAqHUhjX2e8SWvYROzbCLsk0/aR0AW3
UUUUc+LoqIIs4LsMqyNSYtQJo5oGXiILelLRHpFmUWFKqxf+7HO+1RI7lD5aTLd786Ou7kb8cQUj
X4/0FUHwUSeRk5jZvRB8hjqZLuG4lMvQ9UviL60WO8+lPHMEGogG5ABJwWelADk/df6nANEMuE3E
73zA6laQFxE70xTkThEiaIkWQ404D6t5kO0qv82wmhICtn7pNkUVcOHD+WJ2n384hkQ7zH+A588t
NGVBkNssnvJTJT6K0W3A7BXxFcQamcxAiBE1cPjkt4so4NyJD1XB3krCpWc+SURHROVJBwVCTxWG
TGUZEBvoKcOemi++k7Rjr2GGSjKIX7806T4WUIK8pAGok/4vKz+F8soqDnq2E5pta17lxVWcuQkp
lagb+8ceTZtsi9hhJ5uuvDNkVzXe8/xkEI3gsQX37G5V8Rmn3WIoP2T5E8cCqbIHfSNZsGxEUj4X
rbnhs+6abR5sPHJ7u91E1h7MDr51YgGSQxrvC8/W2pssda1i1nQYwbUCf87bj9h6Rw8kJiSBIxGF
qR995dYyH5XqPYJ8KiE4KA5V86KUe00nRxqifrPLSUXpTqIlQ4WYswxPHZobWb2g8f0NXGFGjU+P
JOsqIKL8vUQz8w7jKEPIZvrFZK7lbC/7DtwZMdil/nLsN163EZm11d1d7m0acT0S8i4TtGCbTxpt
g8jcf1tqa3OGJg7TuNagnOAu523+/r7k32rJ/97oWYFnkd0VofnKT4J6U1oHj0jk4oYjGIiBYs43
WMNofptxniNARUAcTBpChL9IfzNltulG1rHBN3pccvhwBKgWqQeX8vi+qswfa0DDsxTrI2Ccr17y
P7W1JXhGrXdqfsL2JSQlWbvToWfDLFKslZVcx4ZdwRiFZ2eLg1MLW1RlIp0cYneeXEI2BpP0aFN1
W9T86bTxBgDLjBRu2amNVTwe0Jegr+bs+vvhSr+1mMZ/7vvs4YY6QW9CIecn1p4sO8Njt+mvDE76
5+aGruBitvTvD8qkDcGqyaKxP+vn+66Vck0f81MnwlnzPfVDaVQSMYP8UJXJypITx5cYKBrq/TEL
bBPPBoxm6IegmvP2hJaoYmm0g5od1nR8lJ2og1ddH67KAcmSoh+ntjlIVOVyhWtABGtIH+9U5WHQ
vZs+Ejc9R/OFh2j99omaCDl0BgXY50pnTSuIi5SJU8XRSV1K7qaxlmSMGlGbe/1NjX9GOOu42QIF
/UMVHjqG5fHo213hrf20hKX3OuHDJgdP2fQ53Y3adWZ81hom2Gj95IBi80kkZNIwT4XGkajfwmHX
67Ualxi/gXLlz5rX4ewW0UvgeJnLu9RyFSGj+MBdVXtJyI3rR32lMQGLDXmF5/GiSgS7LMbTSBSD
56drObirzPXQ7wcKKqNZEqqBneE8aLHQECoE0O0s3a7lAgvS1VwJsHNqk6PQPBlhjscIUBlspr75
zNHG5RD0NoHo9nQDYfSRhCdvILkNeogek6dCfjz2Ec5kuWqaLlOkoUoirSEtLOXwykJS89mVsIvy
2JFjDvkUSflTQX06VW+KiBiT6mPoScaArtlV+1GHyo75XZk8EoTDcbgXjHRBurHa7ifpuhuuckzA
BIR0Qa0tWsMx9E8lvR6qRwl0cICDkxGKpiK9s9AGDoXbGM/1+KSrnwHpPQ3c0YjiTm2fRLTWaniD
bcxSGBXs+SJn4uWO07Dq49e5ROoxViL8h24uNq+tSSPY5JYJZ1VcRSYam8nhJSGAevIDUNw7qzz0
IpzcGUcaqRc7SEB7E8FxqkfMDU9WcSsOt4LMdqzeFxT5SXuvabQa0Y3HMK+IbyXxlBfYDEWHxLqN
oScwc81HxDnFW9M8VOQK6Yy5VXZIC7RK6F9NoneTfc8od7q7sArmA+NsCzSwzEGyPeN00pcf2H+2
wMDr6wbkJj35+UPX4o2JL+XMi8DGIayPkrZqkpswWZrxvVraf19bnreps2vP/CCFScgcWvxl1faf
aytKlwRBk6anCbdD874ZXYn4OCGg9nRbESrkI4Zw8Xg3ZHsVc4mahOJyIwwvJlIIBqPwi0UX2sYU
uvqlSezPvDRQCVllUwBCnOVHZ5BPF8epKA1Reora28Z8Kftu0U/GwhgeovFdDgEjjIORo2CE8cmo
2HjsRxTr2o4EhILJG/wTY60QIpetKDGT7oB5X1lu+mIrtzg8XRX+9YDFg+lUWNtYu0plKOOI+i7Q
3ay697Wtr52KbqPrK5+c5vC9Ffaidclx+ucGOBPEoIgpKuMo3Ki+FxOdEBaSonjZKRZfMnI7LSps
op3RJcFGVjH/8HVb1rfCDA7EJsXDAzQMYrSgmlfUxOj2zaa8AA39ck+aQTYMSiKU8VQ63++JLI/Q
AwuLT5W1y+L72Jp9qlqyu0O637+/v693+P37U3Fl4eAH1JtPtTNoTZFCzwhGRP8lhSBGBMWh2JZu
vB+PJOBoNKlIjXtX9JcCOm2IkOUi3+XXsd0fAWZX+ZriD6feCeuYl2xf2To4wKKyk8Whs1GlL6pj
tW5ehk9ESt1R3I9v4mPw0j9GR34JAt7PuZuGmIzzJjSYT/WN/yE+jkAa9wE66L9/6y99IkQpqAW8
cJyxfvB2W8NS9QxrLA67ZuFrd+NgrjLO2lo5tdk1MaKV5HTCzlAOucaORnD4NH5gHK8Pd93wnk/g
KOO7lqwNsVjVAAmJ+aQMr5KxV/059O1hGrYmsdumjlrzFEtvAzJHvJ0M5fHCD/kJNavG7FOpocOa
yeZnLw27vKLrNCU6yeJzaj5VbbmqYFM1Azpm49XCXcMYSW+jWOw4aAYTG6yAgXkorccUhr1GolsL
lT43MbRZ5VW+6nI4rxGTd+BCcJK8fk/i/WSeBmWfGVieX0gW+SnqgmBMxILMyiOr/Yf8RUjruvAr
BdKLvslmDbWIM7ojjYdU25NCMeBAUl0xpcP1oivIZPSU3ejvsnbtiXZeur4PY8MBhGSvRIBLMsui
nu694MOUH/GETbPRHXJUQ8qhg/MeYwjh39FfNjHwhJQs/34bP900+THkWfNKsFIxcbP4vlybxohy
Al7CU4mzUKe/t+JTF9/7qB2M8tgKrgK2QzEgFM9aep3NLLN0WKTpA94L0cjxLS9zgbTaq0YAnW3g
T4MFy08mBsf9c8pW5HEQesHz33et/jz05ruGGosHh6zrxtkmE6aeQoAKvjcEkz+gDinkhTkSz7Bi
GyAQD7NDyV+r4rafbMBYQl+oEQoCDBgtOCYD25b6w2khUBsLRM8fPGeAyREPBVu7J4TPfyI2NyUk
GMQYnkl4or4TcTk8xW9//5BfBhN8PxpcX5lBsyHJZ+iPZk6hH+RTQG8MrJOtR1rkrEY/WR8HrHnR
VAlXEWYMCULTXR4CpYUIhi5Fpv5kVKmzWfy8Yxvo/34qfyyQHa1Q/FNBr2b7N228pTI2poMZY9/h
IIdiWHpXWsDVmzmJ2DE7lw+jFPbjcEHR/lMvzNgPR8XZc2iu6c8nC1OopUahiIJbSIcYGlvGsHVr
KfdNY+f+lnailVYethDDKo2wRPAZPGBlpl84xn5p0TTksFQOzI0gWelnHIBu8MMsjRLhi+xp2jgE
WdoRN49O3/cncEgsqgTxwoH+y3dNsjzQgIKs0dSI4/i+GmNDaLo+DgTX0/A6bHZBAeaJvXhcumV/
bMYbiFfhQPL7gN8cWL/+4RnkOXqOpHxW4KcVObBDIC6cOiPc2rtT89u++YhwBiynJ0XcIesncmxb
WelyLPBWH82tyQIlohs96KpMXgyxXXbJdhQA4hIa0Sa4cGb/Qp/RILDOHEkkk9qPbHk5atWoECLP
7XSSHzlBjzlYtMU4aBf2zm3TX9grvgqO70XCfEGdzUJnpMvR8/2ZtmUVl1LDBQtzW+QSDvj1ddUj
LNyr2cEvnn3UWdhGoMp/FrErrw4qyCZJ23+v9J+Te+7CEuHq6Uw+GeJ/vwuz93EepF5xaQSpiVji
JEKYxaU57s+Ncb6MQpw2BGGEA2eXIZZyCLFo8FzffKK8m8gIfYmlh1SiPNj2xRGJuhxisSNd+Hm/
vlbEgXjkUXGrsIe+/z7SkKRcShvLLfEgRLrGvCuO93p4CIoHkRZcFN+VS+YXv+ye1Jf/uegZjOLl
aqClQmu5HmCl8VL19PUP80dVU61ZZHo+qtKywhJF3lvtS8khN938/Vp/Dne5A572/LhhK57Lk9tQ
EgdBiS03Mjca+Xz41KmOEG8YO5SXSsBfv2Qq6pl1ZskoNM++ZKUxEtPPuJhuPOVwzfDAq9pNyumV
lw57o5gfcUhCZBzWdtpcC/lVozyRVBdMlzbHn40fDpozDxLvKwWKyNnbHoWhtzwvZkj04fVMJtYd
RtweI82FH6B+OzX5WvlMQ8e4xLL+amm+r2auTLctgmRBzThvObHCnaQ81HVXiGVmwQS0prqT+MoN
ZiYrrfYPeNSia4OBNuinImZhF+KboMuc8CEQSxTGW71TPkIvuLVafdGgRWu1z3AItmmZ3waUOoXZ
HXT+WjfhoN/6DDtzDNiCAKmiPvHA5yFpvTYj3c5kjHTU5qoQL+XTaD8JC0jeaejwPJ6rZf2sLkgr
QSinKtRdPmxqm11xhUfWo/GmPYYvMEVP4pHAjTvzn4L4dOZv2cNtaDPijhZwQKedcD3YyjKztWW1
kJ2+3kY32Q16qEUKmYS2hS59ZTyjPvcxi6WSRpC1YJ4sr6r19d8L5IvecPbC+Bm8MH4N8v3zqDup
ClWUMaPqBndGvmDf3XSn8rq6rfAGPI73IIa7yGmvrUcLUtyAE+yCVgWHDUI98P2ChRYAIrlIZmBh
MQTGjKN4NGdK/8pys7eJjgAz1rf+GU+mZ2IFMMQyXnqmDYvioXrIHoRrpj7Na39gYP5KKpGClUL3
mn7wOB6qnXSfXBMNizIuJdzmUXsWCnjvuF6MKwkL8UftQ/uYiEd7lmZziBHjPXhjH4DwnuFoxYK/
00LmYFoREVq+8IGrbpSP9E1Ggf73Y/ypzZ7NUwgv0C1GiKyAs7Xf41k7iUmhuJANG2iYle2Z5E4s
gU+sFUasXbc1W4dkJSNzan2F/yvS6lmPzbCVyG4SHomMjpcVLAbTNjq0+raQOiY5XVibqYuiWQqN
jZAkKTapcJPLDqM4UXcKncnEdsK0Llq35SKT7SAnCdaZol148MqNah2BEPH51EQ7zU5hdRx0EyUK
crqXjL659NYNjgiaM7B8iCDXVnqxY3yR2ynTegW2gl2rG90j1HS+W7zRW2XTYkJ2iXH01RKcfYdI
eDS+QRGLE/X8AO5LLWyLPlbcAF9UAEySCuACEYgc2kROEEUJWAmlROxXkElMYgXNA15D6Af9acmT
FYRVpSzp1yi9aJNzQtn9DS+irx1JsyGYlPFe65icO5rpSBXcgEOPpYyFleQmH251IH4k4dE9pse+
eKWXd+Sry2SOkHJkQrlYFDcy7kz/Kjil4lojK3WiKV8wZ209XL4mdGPRGns2mn6emsqMNbJN0R7H
m6w58cikcF8PBwtS9iUgTZ738m8PTkP+NHe6lOWcPuctipKM/G2v1FyyIZmoA4rCDmg/ewzX1h7a
nToEiMhIME+vo85c1kq7QvSNaHuOy+0D1nk6PhgoolOc0aAFXGjHtR+VFRU6DhwWcYc6m4x6NtoI
q6kTw7oy3bB4L/N91e7ToV9V/dWIIZV3bYafndAucUV35il6GdxJs8XDiGAA8quJ6WL+rBTPUvoi
FJiTjViFzio9cddCdwix88iydRYeq0W31iFfh3PJGsx2WndTeUOYcGyliwCqkMlAvIeZVGEnB+Kb
MIRV3SLfiniCv46473vvGDRNwzV54AVCvh4zJ5RVC8l7/3ur+FGSzM8DUFAm/Qs3l3NQUIhTpSzH
1HRH7YkhJCO4FqbkiBfKrpJ3BeOKv6/3U/17dsGzrUkWPTHKhch01RgwfO/VLxaEYDZiFQlu2LMv
6tpaoDKs7qT0HVEWY0fQOXrwhGgKIqwyCI2Ql/6+LfnHjO3sts5K4VrO/DiOeA5GWq9GCZIIx6c6
gcJAhXZNYIIwrJbYuzgjUW6Bj0bZMrZe+RSB2Vc1s8uKlHm1WUnpW629FBiI/H2HP2uZszs8w17o
XVslrblDv3IMYx30j0p291CwsWauFUGxKARM0z4mxvWxABwGa7BRoL3GsCwgZLVNvZRhJdfJTTnh
ykz6Nm7EprBr/LuOWHpfJOazQZMS/mt0WOFo+EMMauT7/rGK1v6lGJqfE+P559DEyFiHzBLss4WY
jaFSlUVsulYK4QPmGWGt8rXOFNgCOfAhXWbEYMV4c4bKKqCmqtr7dKwW+sBMHyqcJWf8rnhVlB/D
vKDiZytD9AazkFgjERdx407Fx/LCS5B/bG+yMc8vsLyY+b7GWZ8fWmIWATiariQ/SGm4bQrlSkqT
Lb3kMixemxigq8RslYc9ifdqh75RwaGOhUVuCnBkwSaM92AHg4i/Ub933kFjfj+Q6J6HpjugK89w
NIsqZoKitG0BzVj52sgRTOXx94/5yZ3GXk0i0IppgKwTzXPWEAVlUeoCcLk76Ovc3zXVejDvovjY
S4epceThRmdOhnDOTDd/X/mLbfL9lJivDEyChx7j5XOWq9gNcasHouFK6clIUTyy3E4JDqGMgYcQ
d2Dhaqj4ZmEIBjDOhpID18NKBYpNEAS2D+2KTmuZjgzYVPRTCrnp5a0lPhEqtfz7Xv+Hp/R/75XS
9Huv2ndCUSpBb7g99IqS1JQrL3ETeJ1p/yjIO8N3PIyHkitDub1w5V/2pP88JQq671eWxEpphmoy
3BS6lTEeJg4rmIYj+WO4r4ob3XeL4TmV7v++7k/WCcxjjdIRhJct/wcxOLG0Qc29wMDpH/GH4KBr
XgjCdd4gVnjNGXe3wlVCgEOSwEvBpKZ9GjOFWRlunMJHSdIgStbKEFd6Tb+JxzKcqXDQOOduhOIw
4G8cE5QsP/1919L8tX7/prhrk4xqk54X8f7Ze4qi1Cf0RtZdS/0kndBy/eYjodxXgaFzCQTHZvAS
wn3ViSx+/fviys99AZNxsrmRIBAkLp3L+ckX0IXAq+jAcrsM/gkMzJT2sws14s6t26yuKdE6dtsM
VzdpLcV3GWm9EjuFB9afvXjDugC4DcLrhEFyVsWbyHsI2+ygNsGy83AVqjiHBlQi46JOjy28trqP
dwGxgX//kC+l5NlTBGiTZUWZ5YpAQ9+/uagOLa+2As2VntSH9KF4ag6MvufIhAIfqUV74++hFsbX
2qG9Gd6wmvBfxqO0Z1jW3nd3+kP5UsN7hlOBKh9GtDu88SdcK/Vb+Y6Gv5MIRVi0zzhdPYwHeZ89
WODxr8EEy3fRq8uMwv8OEgEWwMmwmD4h01SfGcB6s5BRAd3mD8ItHHLZNXHsLa4LGJ/FsMCPGHy5
ucFQFFIqvLP2bbhAxZLUn6tRQUSMkm8enFNBnp2/RpA0imIIqmsZ6za1RZUQWLupVoJM6MUmsDZW
jFP3SnwsECJNt9DEZdjP1Aq9M/v3YJb8ljgJYYcD0YDQLJZGtVYbJ/iA9l5VNsbUKe4i0kLEZj62
YUC2/BXcYHvbwCmcWZu6Sg8jps30rNg8QzSCl0Q+d8RMBW07nOLlFDgquY24YmMiBKWeDmBaNNLG
0p1cdApkpIOd3eTWmtLOVG3ah0CwBRH3dXsyli1meFyJiCY4KnfltfFGD1d/NjhNS0sK+MaADl0B
J9OokRnHgAlayNfkAx8kvJnZoF55DUxAMYs2nYZ7wLcaeuWbNCyjZBXzC4WlXC/bak3CFU6jjEva
YiWGdvzOXBTTUVqt4Q7WJNbCY7Sdqm2s74XiOMUO9mZcJZSX+NsxRSMOFP4mbXjVXugQflHmgzP/
vxeNnPj7ElCySlIpplSXtJCZGrEo/yUfNAXKu/cwvMX76gNNpbIMiC/Ans57GXehax6tq+w+g4RO
/sZVchie4lfvWLrqPxFDaAYxABWk3r4iYENLUj4MFS5ni+B52mYYDH9GGPNg6ErLzLkfLkuo9+Ar
PId4YX7ot95tv03+SQ/UG6iA1e30UF+Vz+UtdHHKYnIFFiYZxCv5CRxfoiUNlpVgE2qH0zRAlC8v
9LvsbbiJw4X4VN75h/qux67uBfJ19dK5xkN3rO4lbKhbuq9bXiHviIXXMKy8ka7+3mCkLzDqfIeZ
vVU0LF7xPTjvEMfay7KcqT9SvXqn3Eq3ysm7Dx941NhdSe1MZhf2tS3cosV/CR+kd7HCCYF/IOqq
Ft6LcRu+Sk/ZNnbh4iS0Dov6Vf/Hf40Px+aufc1vKvYhPPbNWYcpdYtwr96rr0mxmH33b8xXBt7i
UXhUP+sX4dF64xlD10FhYM48f6C/8L7Yh9voX/tMc6bZ9fP4odK6Nyvlpnb6d8z7YAgOwewYXzyi
K/Dv5Y8EZrRTuMMrsXKvyj//2b+SD2gqyJd6rl67h3FV36WNLWNax7D2nZL7n/6OPoA0iCcgJ+80
2cBN6hOSjPzO/6i35kbEInW5U+z0WTwMbv4BU3XR7rP7CrnyNcLsjfYMEOIG94A20T0m10d2oXvd
bZFPGwfpudxYGGyK+w/5Jrf/fok/qRQsEbyz6PNnmxPaxu9LxAuEntlFJ7uU6QNf1T+AkECzOc86
zRYQZ2F/DiVyWkzdHCqXTraADzoRQ9MMfpimja5FjFZG4FjIzqMV/1RxA4lWumH7vY0+3/xAeErU
Kdti+c4ML5wcHB0ncWsZyxFm+LNK3CqyNwj5MKhpA+I1OwND2YrMU5TkyRz+QrjpMOCFaUNYLomm
pVrkdOVfAAnjJb40tPmlh6QC+BoAWjybH82BOEZB5WsSqFu6nsng4Uq0bDle14j8shVJFTj/iZGL
FTC8c6hCRIJ45Ayg50BnkDuDt4kvqZOp13gVZ8ttHgHg+z0LBqjrvr+qGoRF6HteFaFKoz2U2zJY
9q+pd9vy5IMlhgn4zMbRtiqPmC1KJIzJd+DE4r8iPViNXcB56uwog8h0KnfENkzijbhNcINDTgva
tyEqSOuc6MliL8e12hYgOaknU9om49LoPifjZdAoHjZ16mq3CSoKLCLn+FkOaqm5Rt6j6Wsk0Opa
1eDmrwp2QoWS0uHAEZ+TPd8Dt0RSo2Izfo/EdV44qHgmvDrSlY7RIGKjDaiJhFAj2GEjk+JQgDEu
Nxp9oFlpTpq81kFdLOkktntQMmVchyRIJ9v4hM12dlREJ65u634Nj7dP7/zpkAd7v6dIXbFig2HJ
1KRNcd8nkndRFxT8NklZSNManJVK+6h9wLMgdqckcfzz73X2P7w8Q8Y3limoqJ6BJZPR+kE5lLJr
nKZ8wYgOoVyKrgsbXb6axFZkG1DWQLnWwLylelhyMnf0n1j/AmNMjhiC4GLBvpX1tQed/5L097fd
nGpb1DkmYRnRSH7/vHKyh4XRqtmHjC2MvuJ9qphlrUlvYd0r/p5ZU8YeKqJjvDbM6zTGcWfd1Hda
9oIdUIs1VSg+Dc2+DR5LBbKpM5eUnzVyWLI/AOBpmLM3BBgU9FsDDqZyaNstQoxoYvOU12oLxLw3
MtsTnr16r+mHAno2kScwS+D2K4UDB7Svdkr6hnxJJXOnXUfShp5a0jdyBni8zaeDobj+JWXyb/Xi
tydztke2QuXhTVDJLuoUJCKxC3ZMyEsh22NsN7JdYOH9JQALGjcQV+Ktt/XV+eMX4KeBc4BIwjtZ
wUxVXkdsSllwBu5zK+wlR8QSqLU6u81XBlMbkuXJDCHr2c6aVaYt//4KlV8qX34JfA9AAixkzpub
1BL6stdy2UU21MGAI6incqLE0aoVKktlFo0sgq/glRbiLNbKAmip3VA0xraAkgwzeWnpdwti4uR0
SZdfygC/NvNsmWwoAXftS4PteV2cb3qowtFOzCD0jxJOVpCySFEiQzu5rryjTAGGbZ/keN5N4PiI
0nuif/cVQMP4AGt/sh7A68pLjMNfHhwLgv4Z0xFGCeBF3xeHNZZ+EESmRCO9wJhVNZfBXUtcaoXj
7Gp4QvVkTjZDxKx3FIJKtCMiEmVcZcGSJFreuZc4lXSUBPgWs3oTRJ+c+mpc552DhA+t2d8vWv75
2Ob7BfEBGgcS+gIG/sPQrRlXxlpnSK5VrmDTUawioQcMZOSRPQPLkAYbFAtGH/QEHN891LVxUTFJ
jTcEnuTdUmcnGpZwoTJ4slhKYoR4yXhYnsvv7+/2+02e9WGZIVWV1MwPlaBqZYnet4OZynFLhgqq
PZYJ1Sspq3imt7DPt82r2NhwnFMogAgClfWFh/YTd0CGJ2P+QRwviIl+hhybWRElIXx+14qdpkY5
x7nGt73vj7jF6x81JfquaP+RPZM9poe2sX1vne0yclmoXI1dRqzipQ/vl/qMe2ImTLoj/Q1//v7h
5ZOaNFKsS27lKL79QqFMtzE1JMKhcnBwxa2hJ1Nvbw1cZu3mADX9kH3U2iqgn5uz6L6ClN6GnfGP
kvZAeZYnS+HYByt6CNWR0UkfjB2U7FCFFLw2ZlN/7wP3svIQaw+tt9A+S0xR4cvtgcX7Pb2eONrJ
oXsuOlvhoMcAbsmYKn6UBlcd//+XPz+ZH8+kB5NPSJ7ff7445WEMjRHQR3AsATWG9hAk9335IEe7
1rRHflftVuOpaw5i+ZynB93krYUb/5KP5E96GqacuBaK7EQQtMDVvt8Jlu2ekuiV6OqA9hlnM6to
ls9FbIcTCVeoD5WJDXS8D81jBIsVgjKl6ptXQuj6XzwWyYRurclUEoyFz87qVPX7pol8yR2MdVdv
vIz6DU3mGlwHnEJNkNVHyzHCzPYlCm+l+kEyn1p8iv4X24yMdbQ0E5MhpuhnJ6MV5WM7WrnoBgBD
VeMvh0lbFORTaalTl/dCq5P/VO1185+Qh6uJ7dAqu9XIgAImLSwzOxzf0ywFecHESUMc4N37nRvL
9358bcHRnuRTe+lN/lLcU99gA61bms7Rcl6KGXWRxtqAn/wEVwk89FFI8eivXwo6aVu5N3Y+fIX3
BKG3plFVotteQa3xLpzFv31Q327jbLcRaZ7HQuU2YjcgdW0r4njQMt9FWIPPF+bnzVLeIwgiIDM8
Cc6Fve6XA+Lb1c/23iSuBl33ubr3IpyKj1FxfA1v6xfZ35ZHzdZx5kfTnyzQuB5LokjAOoSrzneM
Yel162JaqBsCC/Kd/3jhxuZ1dHYo4EADv2i2nJ8Frt/XWYOQSuvNdnJpZLY9Wk36TOKenT5eBybw
R/WPPgbtMC7i3BorTrnzTyZQlLwsHZ4ZyQgFn//z37f1y7CTj+Y/tzU/z/8cqGlljqoVV7j9C86Y
uVltN9ugWbbq49huYzwB7KRfEVSIZtNCreUgeg8MW1uJlwyPf5kefr+Ts+9mmgqjSWMekLxT/wUq
+XOYnm2UjVARKbgf+n+QoEhUIrquSq7DYdmP62o8QGuYAY5Pb8MIYCZEaW6fb7p+25iELx9GCQ7G
dTIgMztK8RXOBDLg0ubvh/jbqzXxxwSOnpUbX1KH/z7DIC/0oclHt66RtYu0pnFKmDV2Zu3D31f6
yeLVyERmFDZ7mM4MgbONqfLFtvb6iHQyg262O1QtoJG+zPAUrRn3D8GT2buZViLfurA3G/OJfP4B
mzpDRX6gpgG+f/9StKgcVa+gg0quhBOqcnyUZ/IueBSmzUtp7yNqQGO+8a9lO7kDHi3wJcUrzBhn
3reCaLvay2QRiHYV7zCozz8G0jCbA1ggZhtYwMmDU5rr+qn1VzT0XfuPJHodCBsrSGR1C93CCBMB
4EKzjuDa0XiFSRXhwKDzWCtkTORn7yx8VagLJwRilM6bIVrTciCixEUBIJioPoMRvbCRMRLEeyI5
ahee0k+rtfkF/ecpne0/YR7IJobWo9s4YBdqvxKqVYTpP45gdfFgndqHeBPv0mOokspoyzgz3AFD
NOG282yoNd1o6yD0td0faPCpVGHeAE2DKH+Y92m6xSD07y9K+6VYRXA1RyVIBjXiuWBCUErEk20x
ulFtj/dgKBBOktbtFbdEHhq+E0TRkDLh7Vp/N5Jjp16ZMMhwGUpAZtayf2OMp5aRC8SScBnXm7zZ
GcnO6jdVv2EgEkZbs1iW9aEhtmtwFMDNirDEawSfJLlE3QZww8825gCJrzmytegGlHR4SivtUqj4
T3kf72Z2S4IApGuYgZ1twRIazUYmAtitamitG5XPTtBfapSxpG4UK6U8JQ0JjBs8ujzjgWzFWuXg
3xFROzLCIOI0eQ80jW8RAKC6NNf6ZTrI3VkUYghcmRNaZ7VPa9SmiKphQGm4i8sHP/wXjTizpNdy
4Eb5DvGjXO084yXLX0X5/u+v4KcGiJAMETY53FfRoOQ521fGIst6Ta4GV9xpT+psSbSKtEM/rUFC
lX3wBOvpyy8RfHNB7mcZ2R0UQSpt+qdZ28Ng9XGAs6GuxeIRxfcQ7S3UgjkOfrY0e+ZijeMMLE91
Ca6JJcn27x/wVRme7U4KTHE2RVFj+HX+A/xgqLJcjUe3/IcOWDiZL+21fE/sa9LiP9q/jJ9Fs9eK
HSM/YDxFJRKNIE3U4uxFJHEgiy7s6QbMvPknrOsNnXZHRF21LxkUP7WwjTgFKzo0Ytaw2WNvn8yD
iGmwsaQ6rPEjHJc17pH+ic2muXBI/0JZA72CjTAjHHPbdDbvEVvTL4tBa10fibK5bDFqe4BYiutv
Vh/rY/zlTJS8ifXOaxfdq3hn4Wwzrolq/tLvKRfuhy3//CzQdVQ1c04UHpZwJM6qBinNpbyU/w9l
57UbuZWt4SciQHIz3lbOUkkqpRtCUktMmznz6c/Hnht3qdHCAYzxjMd2VZE7rPWvP3jeicSBDKM4
2thgrR2AS2WzGdInPGSHcemaly669bB9eHduG64Ha2u2az9bVrhmJXutudcFKOqNLQ8daAOZu/7W
8R6d7kXW90bInKp5KsqTFiW4Sd1oBYkVNMlgY/4pMV56cxlaq5vSQD4DuTPJ/Ivmxjc6bKcB7Xop
zcsA/VXBMzpnLBNiyaIpu4ZxgLuNi30jN5k4V+qNNty7OtEwB6ajwXAfFQ/Z5PJ4tNt1FxzxTQBB
yhK8ohamwBNonjioaxcaPkMEuCwLuW6xwk02ibOHqjmzy4dWXnzlVHP984+Pr1GzI0faqA/pCICO
xH0htJn6GrI3cLvEwIHv9aJZ29JcTjHT5bIjtafZx+quE3vLPLkQVBH5YjqOp4MJipnMoIIr9T1B
YSrzaSSCJdnbSYfO/5fpPCTKOutaSDnrxF9KwK6AvL5mCwCwtKqd1d93/r7UbsJhL+TW8U+RnlIU
vY86uAlUasfelQDh4Zcd/wqGBYhOwHJLLjb5n0l/22P8XQWnFK+skHXYq1tfOaIhsq19rq99fqJ2
02ZLNb8J0jVzXC86CHWr+8CXB619R/gV2XsT3l5OIvwTG0evNgkhRQRQkYXk3ev1M6YbineKA7KY
MOo+5MbsC0Tu0pnbyJ5HYt94ZwNjGLFQlYWT7wZErf42qY9Gs4vyW2Xcup/lsGOf9jll/dZ0l12D
Xnuh4JJn7u0G461FYhyifE+Irh4OWFxl88H8EMmnFpNvf1N3+SLCQ89hyqCIFrjzvcjPKe4xnfme
pie9XMLMx01qbZvnjrCVfqNmmy66kfFj5RHOtU0AFoJ6pcCtHxDhiTd8pkySweUp86ANHGt560CC
txZlsTKCteNuEf+X6SLGh0KutfEhcY5Fty6Sh8S+CYjTswl1weed+tIan6Ajt8lJA6cID3lyU4u7
0DrbNrZsk1LkXeF+DrPnvDsSpZYVi0DjRy1hAWF5DgLUtRcZvQblNnJv4uoAp8tXLxVjvWa4a0nB
6WY5rsbeIhsXGEwYYuvlO+y1gqX9gzLut/rrjzN78uHXOKzxw+Zwux5juxHOvEbde6w2b95gKWSo
rxVzkxGZqeD161+Jvi6tY97uvKp5sNVoZaMKxyFdnafYh9G6ML77EniGly6l56iibb9rPWMTdrtY
K1nPzsLpVjzqwrJQk2P55PlvpZpDHSMnPD2iQYaQ7P1QBP6PcXX9y6gyGGjx25A3X1WBZsqbSrFO
PCH9w69hk4ePNW5lt3G/SPuT1FebzlwPwRPefBkqsREehua8IhyzowDQwFh3hKkFRo53ybgasQT3
21eN6tZkZAHDcpc6Ymd9qoozT0l7cpNzYH4VdjXXWuaVNmPzAtCWo0qeNOuOeqLVHy1kpWa3J5yZ
qn+mOOJWaZ5i3z/0ssJZYqaDn5XOG0lOhH56OAQkFycQD40j1zURMmHfvKVNsQ3i94Yd5+TKXAWy
5F+M7HAVvJRgDvZzSd6zsPT3zsYu/iwnXg6e4vnRrAg2zpCkustYrLhqc6YqSbGsbTgBuAaneYOd
GrqNdxPfImNEeDD5TRyGxMZtzl5Z6Y36oePBXxOhoVTYLhHfgrmdWBcKh8syH2aGdyzrS2nAY6jg
NIdauJa9uQ+L8knp1bmfocywkNdkK5GhIcgOGSZwSuVOE4omL+a61dHcxvPasmaj4CAn+JNJnqtA
qd22BORGylHHUmYkoqjFa83N3jwIFmUKwIsRBsFQADs6Voiduad7R9qtsqfi/Cks753xXRDblL11
odiJ/pjYr7GEdJ+dsmGE+nXW9TO+ULcqOdN+RyBKMI/zr5JAbKuNdh5LuNDsO5UFEMBEkcVzkF5E
VXLG71oUknX8UlWXJh1nbX1MSGso+Q0hscTOuQzv9OA+Fe8GDUg8hKtYjXYwFRaELvg0Y8qnBkoU
qdp8fFbCBOOskSYMEJqg3R53nCF8chQKpMZKX1QViRZPydHqD03X3hWmIqX6GATpKSnvDCYora7M
PdFu+Kvge4fUfrPSZS56mi/hYDEy3jM+s/3hHJroXHuDK3iwYC0+F7ayNDUX7v3cNJcD7gQ0eFZM
p/9iupdpl/IJHAaY+M7SODnXOsaR0eeQ+q94pAd1g/HzMdPdZWpNE4iAlMG3WNsV2jHRX5Usee/a
ai8yjnrzGDbuwqTVUsZgve1Lcmdak3qky3lzT8OgEwstwbs9k7tej8SsLtJDKt2dFesPeN/GiGvk
oH60TrdOyYrNe2sVENSZqUwENX8z8l6S7M7HZ5bAx+YrNdgB5TxVnl3WQz40LyVxOhxQhH90UzCk
ddaLnVnZLxlsYhwuUSD4p8LtF1i+G3aygHw8qIuQBA17Z7dHNzphO40ZIfngSfmkmgQ2Fe1Ds/d5
kewlDErpiI0NjCi41EMIidfniGiBkzA1Kdt7VwYYA8UYvw3dU0YAFAlc+WitnOzNBOjOCzJ6Chsk
flxiDcdN6WwSQrELA/E2SZ+pgyY+WgbOpTKbpSIcMn1Yw/wLeinn9aDt+1Eucnffl/u0tNdxUa8D
rV0oBFhIk3KZStqKkXpg0cRegn3wgWnHOiVGmlnBzDQumWrOTTDMYZK1DwQlQilsnbOjf2FODSLm
TU89OI+jO6/hJVhsWm6BKGdrQDJnLuWVZ/5OO794AKAGzn96OB9T6xQZ1I3b8kioMadFD0O+gdWs
KfGtiuWkNRRbLdg1zaPd5askMXExJwS2C/Z99OiL6LaiFrJAxj1QcjOc2DVTyGOdJxuhHLxW7CLq
WqZhpFh0zFDKYFnxFjt8IEqseGsXf521wzXUQyv0xDrFAzz9UgWSkz5ST3mB8+H4mnT8vmCuA1xF
6KZdK3sUKQSMdKCWCpvt9K0NztX8zqTajBzGxM4y7OjS8mEjqzeUuu8aVKN4TBYSsLzFTtvA+Wl6
SXGirNiEv487zfRZ8xj4YAMt19ZAWmB5gV8Qgo2a8b6tgqPr8BJcumX36KEUjLlAVNdbJKq66Duc
tLF09FnZZlzfhK7c2JiZTgepXRykPdfAZf7d4n2nZFMuoHueEpaYnXxr8UY/HBRFhTarDaE+CznQ
9PBsG1A+sLpliXNkFX3NUP2LUsnVb806Ilw8uo+E9VzJYVG3xVsLLc+ojiZzlMbQlqFubBxuGwrm
n2bS36E66LZ4eUHLpg4g9uuqpS7rTit9S4EyT9Frt7iIyV2fqHTQ0CPHF69Rl27cLvBkl9mPiWvf
wLrpw2nOsJGDrqv/Lr3+A0m6neKGqBexrVPARJuZObmiKt7RaTem2621/peb/SpiPCRqwds31hG+
EfmytoafxgHG91YRFw6dAaSLE4BlTf//f75JHXdakzitc4J5mqSLJLk1OMf1jwGFnWexuL9qG1Yh
3OIOM1wmpnak/1CP/R7XXJVjgAMwnzF10hD5Xk25RRvoftmhiTDFndnfq/0WbTe9wS9WDzKvkkSj
qF+3KRon67WhNhE4v0lUaYFXrWksGbudpZtvjeaNFs2mhcNkcV0Zwbxyv4r4cQSO5mYJBioappa5
WuxsYpm6fmewDQgGm1vPY37ihJkJrjKAUXVbacVRh64QK2IZ8svTI66dW4N4dfXUKyddwQLWVD5p
qxUGJs2k6jvVgOP+0VJfQudcy4+y7X54UsB+314XT4jpBCF5Kn6O1zYRNjVN6uWdc6KNHi1tqY1Y
r8Em6s2L5yO2VPeJhnkIDNsA9SBlgwrdNiEeq6MbomRKMxVDjcmVST+SmmqRiFr2v8r4pgrJdH5z
x6Mrd6HyiTZvzvXctOE8C77K1ESFhnqpmxAMokLb4qTRYuV4H3dcLIQD4kRKhRFxCPlltZHaOG+G
IwUAbix4tjFLsZx+r8rl5K6f8G9UsZbN3J1hKQtflThLIlFDuxWWuHJW0cZ2V14wmesp+xghn5Yz
b5Z3RusRe/qoyI4p45sJjBGgxpbexhP9QeKBkxvyIB150yTWe1NzmOPR4yjDVpdHEZ1MYn1YYkpD
fhkWVbjsYwpnLXOYoxk9pSI+yspYDhLoHjNqwb3G7qVF48mkfPEE2Ui5zpvX0oGQZtwLhlMxZpgj
uDVFvG/556TAqFKS4Qz8ZpWUKSPnXxOdK+1tIABKKh+Veh6ag0Kw1arB7pmGuEBRoDq4pzHnV3OI
L5i7aR+0CBJ1f7NRrJ9A8O/CfhQOxAkxz9GxqsAH+M8937mV4YaFaZ+i4hmfoMxztgU1eOwaS1d5
tiXV/uQ4G5Tjs4/AnrFp5MXzmOAJy+cLKntP/ECO/w5zY3CEPg/ppyV0GI5X2K+ulkWrOD3k06n1
0OGSc+pkXb1ycIRmC+exOgWSjswphvwQVM2aiCiNPWr0R93ptp1PjQiRM4xIgvaeQwV1ZMVkA60D
wbKmUp1jiugBf2FFzU9FWO2U4Gz71kFqykshLnGJg7PfnafeJMkGhODHDhp5xjrO1eZImTmV7yQE
x1QYlT4ufeqZkNWhOW++Pf5wl04v4I8D0dEQVeHxoOmTO831nF30em0ko+meXLlCIAAqB8EYDoVV
7/TgQHH576v7p4+7ugpjJgyhL/i4JKEepNVaISEI7WVSni11UfxE+RPfbr/p57kMqgT/aZvXhJfI
KvLITYn3E9pXXzmHGAaOha0hFUtg9Asv3XP0BN0ug24tIbutOalpJHODjPkHjnSNgyxKNy2mAs59
jidlxg5WMMFyMWNmA3Fq17vSlgsT2ZNs7ZnVzqfkOFie/35wmH/+5U3pk0UERisM/H5vtf9cn3Hv
RmpPZ3PqyyUxYbIHtQu3Fm2jXj66frHWQOs9FRUUZTvni2Gve++ty26b/LaDG5XRGks4xZH17iWn
MENhX2xaZWU741rwq8AlO+9WemuGVvNCuR/svZX/MrObGvPlVMVnBRV7eMnoATvDXDnGTlgcGWsy
qAMKJ8YpkHScUxOttVNHmLL3VTY9JqozK3a3g4c3q/2YIYos/Go+/dn3BsjE+JPjDuuZW3riCHp7
SOSZhgghxoMXDZu8CKo7Lf1Kky802IvYHmZDmy2Utl4r1oNT4LCjWGBza9t4jkyxankPw0hMYf/K
mmrqY0ejGHJfUFOokY375q6AIVw2rxSB65j+2oLm4gENh+UUAffvt/Z72HC1vXR1Om4chx3GQfjn
+ecH+mi4LLwThgaWVO9tK94y4gS/6Bt02PMC3hVcv6rc5ONWGs9OiJTqJjbvhwi1ETlEfPO4hHEe
3A7xakjgiC+M4d6pz3HTz3JmUJGS0t2cJclJ5njhV/77F/xlw8LAMYissSHNMhf68weovTTVLnY4
wPFsinCPhkC5MsL3hEDX5HkM3//9ceSNfV/mCLqEiTOIalErXw+XRRFb46jYJ3STCkKrYXjt47cu
53bM1yp7K2CFELy7qJxs3ROMUbKnzcGcJQUmrpBzNO9dZRhRObc5fhmd2OSqsaa2E3GzIaG9SMKF
5wV3pZuuFAG7EUfqsF+AGoT9UVTMZznX1cBZKABbaaBxHJ9y1587PZQH3oYp4Ia8eo79K7DznbGq
Q2NN/4ctm7XCXpe8EG9GrCgiKsDyX4SG9+YLi1dLs18BKjhJ6MfGsO40PPc7ZT56xE+8V601+/Ic
RttJ+8grHAGAbbU6KN2ZGV/v8qUoh12PNFkzxaTsbajeOy1eTTu9rbCxRebthh/wN4Ho71PEaNXn
WL/qgInR8NJZrxG/qWQ8FzOsJEe+979+em3f3xr6S1wxGUwS66xeneuWXjX9qFaIZGm39a+x2VHy
4fMGLieRMo4IKUGhf/jQae1dba4/PvRqc+V6nGt68L8PVVoXa7CdZp7BDag40ylV2rpQi9MaxtFp
Khcx/p6PCae5QpX0U7jSdx8TfOb++wimq+g/53Nepq1V6gPOQTYRQyHeBB6scaDdBKPzWvFQV777
jb7XBWjMaIAeSBcUEkRLRTQHUFZjiOiUawzxRLswMnLNDHvl1oyg4GHL5iuI0+2YLXvNw8KknRzJ
0XDgzC8OOk4y0xlMetRYAZhi/f+eB8ki6/oZbkroUUpj68enCVIvCZXp0reyVnZm6a/S8tMtiQtF
KRxTm8m7zmEslY4PjQGgJ/FyxFS+fhy603hs7lH+KDQ3a9GdB8r9ytaWo//gouuyw3Cjmkd+rk4P
qQJUC9tby7JYFNTfktLqh5c/vdxvL59TyZ54eThuXg3JI0xjAt/BqKljDJPsxnhASY9nTnXBI3ZV
RcW9Jz59VJm+vkppDJICtSWtyQ9f4y8FBg3lb+8qVj5ayz/felXqahwajnXSJWHY2OXAMHYveL5Y
FQuQaVedfbXo5dr6y0LcG4ChJ9rdTxHd38UXLD50MzgcUh9QzF0XtVENFuZ71sn3lg7At1P9GhhK
+8HOtOpNy1E2MHwvxnNG9a2Sa9AtCbLBp3smRmgpCb4hAfbWtykJFBYH2uTOp5zt4NNCfad3P3FN
vjeXuD/99kmlMrNtxvV/PjahZ3aY6sBwoXbuuLqMUdl1curu4Agmp659y5naFi1xXUy6TdNfJZEK
2v41ctz1xaVugoeuXqtV9Kh4L33xYhm7lBH8dJJ6XAb5WM1DP9+UdGs2hx4ospZFu6lHbYl/CXLr
YpovEe1sFBHb9/jDqvjLJUY1jV0BA3HNINvyz58XpE0swtIQ03HY02WpWTVrHIYYm9ZYNwHQrHyk
eV398LHfWnaC3WCr6lN1SHSAebUK4lRqTmNL6yT9OzCm3PlU61cFxLrMtxoWL75lzjiRK/MTgsQC
sDkn6ygq0kU41UFEkXTnH77RdO7/uUv5RgK/FnVKvftWPjRhLwozBdrnvAuVJYdd3a2ZUvXWK60A
+vBV2y1rXCXIc5mcqn74+O/vgY+fJO5sTRw8zKvdmbl+qfgegC8jACYrarILiiUcNErDqtoxOTLM
139/pPvXd/Cfj7x6B2UXQV7sG+vE2KXqis1APIv/FTJynuZuNfOivMdEBjf8TqFqYEwnEGTFmtha
pf3A3cnxkYfkU42z1MF4jiXaFQ4hYMOKXrXGocNg8qIAaHd2hy93fYiBYXXVX4x6sWdj/X6ZVY09
TkpiTLhUdMyDjWze9inzT6y0Q2ceF7fCwncey36Q5CJMN1Eb7ckq7+UDB/4p5PDye4ai+TEfPhlR
aN2jB/uhxDKgL6YtOLhgYO6isxFCtqq3SopjXZEvpuBPNujjjZxysqCwWqJY0fROFbjdkptklqsi
qlMmK/AFk3zptNmKiX0g3Ged+63FUCsvCQYEa2NIGc+t8exouzZmig7WHYIy+zoTbuKRyEKC4rtQ
axKXGCj+uHa/V75/rp2ryjfsi8Sq+8zCvZ/W6lPijNfOQa0YLI/YqGOq8e+V850wOO1eE6kqf6CH
sK4Wa6znqUWannVSs0fNRJFW7qxir9Cqgk06PXkPIF7hPK8d7LlMCA9fIwrggcrYaHGHAs6fOHPB
ovMuHtWPQs6PU9wHLja7HxSCvIHRzN7jsTkF+PinZX/H2acaUCR+2PXf+efTL4FBBm74t0yOijsl
7QW/hLlmUB3V0r29ad1izyhz2gT81cZZZPHSRYRvpGj/L3b8iefbVJ71yySUWzU9U7b++wH//Wvh
H4VAEc2QuL50WhafmSM1Ockkv49bYChoA2UID6y6YEFOC8ZTK08ZXX1CwZI165H0MhdgBiMiDz5K
AfWa8nm6pKoWGgnQ27+/IvfDXw5MQfD7ZGWioce6WgTWkGiKWWOPmMfho9KGT1OdP9o9sWSXHjO+
aXrTM8orui8xDX/EyXZoD7pxBh7t1ESolShJhQM1qnypPPFUB+1Zn0QAmn7I4bx9NeqwDQZtYZnm
3tPjlavhAFYfp1tSV7/6utjoqEjZ84pF/rfBR+bQXQp1m4rHGGALVzdu6KmykwpG+HKkyjANwI95
m+SEPzKhSs5t8ziBYtTiapDzkmU0b/p2U43nkaQKZjQM6zFnJ81eCY9JnJ81iiebi7ttytvaVC9M
ImaZQKmAw4SSfpZipNnPCYyrV+o2dyClUEWXjEusGh1mWe6GotzN/R6uQ+F698h94gr1rpphBYzn
eDPN3giUnv4cC7lkvQ2AKL/JIulIic7ggUPEq+6pOaZICY8oPs1zSfiVNx2u5m1qbTuhbRM/3fvQ
UqdF2lXePhz6TZFO3tFV7iEQZiT/7yXBO79eElBHNApcIpsRoOjuVW+l6u1gGxqMIS0AKQ3MQyH6
SxIiFPPcFYgaLlK4YtqfRvgpVEhqhnkDXIkCNdulBzsINg7JgdVgjKTFwKFatHgw2Lqy1cLqpSeA
jGLBKh7D8WLDKWEVwUIYdOYOWG7V08PwBbPuYpZZhAM4uHirXzQP29JSzk1iY7fIrIbsM+g4jDjO
ktVkQMNJYuVXXMq5DmJAK95Fj0QV+nSr9TrS36bFVpILaXAQQSX/3QXVGlGUWEpkX3r40Tc1E8/w
GIyfaR5uHYBIuzC3nfXSUcBWsDHCdD9kNkQD8DjO4tFkfAAcYkwSQP7uUX0yfGVlQN8TjHDqqoIb
tg6ZDCbo2wV5y1Gsr5nPzKa7bkzVZe0Yq17nmpa7sj4bWb90y3M33Bg4PSUni9CJCFt7cadhPMJl
k4zocz8cEmjyduenX5rt70ciXhVn2zLaAdvR9IumvunBzsGwhEMJb5Q3tsaEUURwUEIm9JPptY3X
vnKJKRAojZCGwOxOiRtDd6Ult5AorcZd6z0e9BKcq9jpjFQdIMnp0UkeIwDgIhF4vnfrBjpHFu0F
NL26h4cw4dkga8q0a3nPjQeGTAHcUDrOGoHfJ4yB3FUPie+vXSbYMQ1KU0H3IHCqwtElT+SGg7hq
7ePATVOU+P3EZFKU3fCgRdzvmsU1Un8oqcTZoMA1yTcOdYHhasBsT/in1kQsGsVoRsmkOytjtpVt
s9TtXx2EwVpGhzYXB4d96o/WMtLj87Qfg7zbhFQNgBQStI/Z6bqsPe6vt8Z3F6K1NnUzSazDZ5+h
WeP0u84fjlIf38sh3LxgAHXMEAVKjMKGOtm4JfIEYt9nEeWHV/R0OmBCiQFPKA8WAxyNNk8XNdaP
KZOaRPpzLwGCTMOlClmfGzInXbXVXgVjciWiSnOwj4o/Fdrr1kqorAsPZX+N+wZqFVIqsF3Ud/x3
vwH3h3imwudk6D80LT5TpFL2XxasaEe7uEgv/ZpDzGMQO4ETGDozUHPSjRW8wDEv6r3X1/QrMH2S
tprZrCDhfDF5BL8wVWWZ2fXtv88abbpd/ijXOWpMGzct7h6UY+5V8RrE0va7pI1PaucsIrZ0pwyb
WM+WaYijkfHp5HKThI92oB66uHtMmuGQmj0tTr0K7Z+qiG9XIc6cWHoJi+wfV8WQmS/7H0DFN3pZ
GkXiMzZfNsnJtqGlEW/bROQlWri4A4kF9qKZMgXY98ZJ6O8xJbWD7XkitSPRDmJlYl6j6NhKYzmE
qzzzPcc/KGyMlgasOYmMJOyi++EW/17JTd+cIg4xJSRt7Ro09eoWgn8KOVmCBAlEKc26qptZQXSD
E9w6yUPmYFDM/4pwDoixExpqueA8VRqxSsZ7v0jmdX0oserDdqMiqqqbaxXQjXrrcj6URJ8iAaez
xuiVwTLzyyiftTi5mDcDRu//XhPfNczTj4E+MKkgDRx6r3pZzYMSUneucqwyqFgIJtzhJJKzUt3W
FZQ49ABBe3LhLufhk4E+xcIcRhXRSskeu3YVe7dapC4qOEMZGtIfvtvflsik5MCcgKig/7HT/7NE
AoYOOew1haIcL14fnwESybr+XTX8ReCAeRZcAfUBN1JytvawP903zMfncNZXEVhW9CLNlwRTmE6/
DXGgKrkequdqiqmLSP/jOIB5ZZpgwMZPO22Cp/7caeBWEDIcCBFIbdSr7iIKIgNmU+2fhhriTJDN
1KifFWjpTIw+Sq+liSo3kcskhazImCADS9n+8PCmuuHbV0BBZml0EzbD0D/3l+eyumI190/aBLOX
GnYl+K376SpxvQ+LEy0DugIZ8rzPsrW3MUbB2WCvOC7n4UWax7haEhKD8AdWfP3syGEZIY+wm5+y
ELVvUB8rcDLtsCY5jPgWhuT3raNnoarAllRnMk1nTiJfEyVbqYzFTbyjRnAVzd6N0ln44YuHSsB2
FHhQP7pQfkOc+SZIJEHaqMg0DHT+fGQdRbnjVdI7qsVj4VNSms5xtFz2uM20fmKOORh+dFutIIG1
5Io/lPbSnZJSEdCb8lH7Mf/9L88GOb/FpIS8cle7tm3oSiMYXW/wjl7+KJRLSfOeGhAeSvzUNknz
0G0b2saBaN2mbA6++lGXPz2Vv5wQk/BDoHVT+cO8nkzKvEp02UTeMaIjETHmYXbZb1BT+HR0GWFB
RvvKlBBsPm7NzRjDtCr6Vco8UhgPTdwtipTbzMTbqkEahBPTvxf690vNIlMHmhi+Fki41asxgVsh
c1JH1zpqdr6uCn2nJh+QEn56DN9bN5fPwcMAOJNhs25fbemshT3aBp51zNJHqdNnbSPqQZ7YYxdJ
kEhGn/GavqqFu2+awybH9q4mW9IXwTwdjylauXj575/+DYz6/ZVgyeEBSKVx7TMZl2bsJXgPHEXw
5lGFUmFqxRqKFgFbn+lPn/b7Rf95otA0sjcoHLj+4A39uT1UKhvP6GsTYhJsfQs2ozcvKHri6g19
T21+5upBwKvIaufOGSBWMRqiwOzJ3yyDfKdDa/5//34U8ISD4oXIArg2CZFNmNluzlxioiyGcu11
59Z2FgB/ir/TqvonAJa0iutDFegDzR7wApoooLKrRTAWvjrqvWmdHOc+JpzNHDzBVY39SKIWy7ER
+wiSS+ItCqgcox18BMCgFrbbgCIFJWvdT1GWytyP6aMoOaF741pBXa4Hdxkc/VwzNxHVsdZ+tYFL
H4dhHp1dBXvKpSPu8VQMxC+d0GizsJ7UUd65MjuEUTfHtODWTspfEwIjkE+lZbPrFWipOKEKnHyh
0zr+ilZHeEdRvAz5PkiYElAEwnaZOW6xHaCpMKfSaFxKBRJrjDqQt+nBCU5VzLoiqJQiRi5+IS4U
W7WW16/5GKqGWFbQqO2rEigyOQ/dWTpnFgiR4PFiHIf51DWO1g118C+zeOhssW7oHR2FwVKepEcr
G5cldpNJe5MSXmj6MU7EABP2sRLtyunFpo7dA987ab467lMVyY7PMWTQH01tPZPmo8BlLc6XSl2t
Yx5YirUqiX7zQeDiHZ7TAMoUbZFUPERI/U1RvzkG2ga6A2CMDG/h6R929WGpj5+A+iBZfYpdZEMW
Pb1cXV+8AmlXnC3MiWSVvU1AJsrpeQWfTcIxLXGfSU2soP0JiNaco5ac2vSNWQQg40wW40GBDZfc
DVGx9Jq1YVwkvStupNsY42Ahn4qgu1QyXdKRWHwiirGi/8h0b+UI5aEsjaMhwkU1imOBSKd7UAOo
gbskuB3DXZodunKV0uT5b51+zLxDQBSdd2PtavXkB+ceSz/0yNhl6t1rg8wp4kRK6PSlYFKJymFa
o7qIV1Fz7lz7Ac1BbVFyven9mWc3sbKn5tSpXt9F7Nz58BUCyB1gxb+5gKwglxpLZsphGkCG7SsH
1RI2lWFiuRC9QJKTOKuYr9M/FFmfSnsqXiVbQtL1DFmyUupw3rXnEPC6R5UggZVNcPTaJ7SbqZ6H
irRynuLi3YcSXXqvcfSkjPuw56y5b8vXzoCWY+JlkuazvcE/kHRMHuo38NVe3IvwbhzvlYFO3Lc3
CihfCrQTDvkt42SdN5cEu6q+jAZ2gFHOyCxc+XJgPNpvu+KDVIRJbaE0yS+EN4yaG1jfBYxEises
O08c0Aq7KdVSECSA3QJcubiBDWS6pXq51n+pPVacTTebWt2yAvhMtmoUbtLIfbaT6DGGeMj3iKB/
eRPgVTz5xDAyU6hoWpFB1MGjWt1hKgTe4GDMy4+D3F8aHgZbuBHGj5K0swJ5GfcvgGLQhasgh1zX
+qwg4BxhwZxfUk/NSJ8PF1P/nflvtvliuPVcEyidAU8YAVSqveurRevcaBnwCQBh5bTHlgASf61A
HtLD+mxy+09HWGG1uzgHmXPxWICK2LX5Qkoxn0YYElGR0kSrFuZCjWc7w4h36VZrG3ZobQP/Rb8H
pwbKhWlOV5IKwcZtk50Id0EC+D98KiSJM3d2OYGaVFt01bgYGszkQCh0ph6VtObEJ8+K+lQgbfB7
c2XlOY4sZD67H6705hYWr1267ki3IDluZVG3lYSDxDgndFOw3qwWFwIvWu226ROo8hb+W5ys7lZp
d4nyWObPKE8HiY0bPN4X1f8CPa1x7oGfUpSXiemUOruWGDmiM0bkdvg/RntEGGFuMockJB7FXaE9
auuxeZM4Bur6YZnjKLyyeuT0Lb5qzD0COsMIF0kTsCBx4n3mugs/qnZ9iogVUm1aPdl1sJV5fyIX
d3ohHCsjB7Q3ybaMfNPbYhXSuetzT223mg/5m+01zRCG2ptJaKA6IoVaP2mT8iE8lXi2FxxnAzKJ
KHvQ67vevEuxLxiN9A64ZFXH9HYWxCWSTxJYMC16atgpiRiXxpNs8VFQvgABCtan6bQfva/PyQHf
hXiXJS+GfY5GtNEWCJV773UCO5+E48pf2umxVyeGht+fp3zzieIzfcsIORuLekj3kbNV1aM2FITU
QeEt6Il4iAnWkChktOANdaCeflXi7GFJWUPVYyNIDjP+nVV3dPRX0/qc8DQUZmrizbwaemUXrTwY
ZQZMMGUnB2RoDs4FNmhnsa8MjFa4qfqEKBx5U/bNoSZnTnQJhowagzdIXXNCjBYGPlEhHsQQMzaD
o+8lNJMMDbitzxBcpfRHGuI98IV9B3JVx//H2ZktNY6s7fqKFKHUrFMsz9hgwFBwoqAKo3medfX/
k6x90AVEEbEPOnrF6q62rSHzy3dUHvpZWxU2ICcu2NJd9j0NP0T8tRW6YzZ8t4+fBXBooWIJsy8x
DQFDCgZOq3Sk4zRHvv4H47lPcr+8vI7WbAf3Qb4F0O1rgS24PsWxvqpbDTECxH1I8525rsyLZV3A
+VeW+qciwtVsXmYSlALyv4ZBk+25I6g7COtdMCD3JqX1TPz3lRh7bErEyRKSlfBcAvFhB+voYgo9
E3QOSCPpnqLxlrbkq7G/C+cHK3hhr58KABbr2bRuZ/895/lSa3piaCshcIeozPSA/UxNHlRS2FXt
NrQQN4e4765yMoENtjv0sx2WwoRdo44vNj6rSecV624bqj6yMDypA2qXUIPjqlaTVRySAVgbEUzV
2o8iQ7zboAbJMFVn7iLvQaY15Sp13yrlqeg0dlZzbePdGtgtzIgn7exo6yZ9dPzjEAw7y8b9huPN
Zkl253Jts/Ba4iH0bxQ72arKk4MdPFyoKC9VcqbDdjOk6y6lkGCtMQcE9Dc1XKB2WhbiIW1csOC7
wQme6tq5mqf+empvJ0cB9/YRXlRLxbiPEK/4A0knBvFIrN+Sn2s1scuQo4mh3hij6jFxoXNXt2PT
X4n5vnXfLXFW9GMObpjN0z4nLjUAeC+Nd2M+Szic1X9wCK4tBv5j1SIY8isqNUAzRxJMg+oMGj/2
cDm4yNFIjpaER2EQg7dcjkQvdrpS502KCzDfTXG5S8nwlDo7SQEM1XvQnHtEVHEcQOpuHAH1g7PE
EOQcB3stlZW9vCFTfh92J/7dIRY3AKvoOqMFWKsB3e/0NymRhtODiqLa9Pc1Pe0j51YyDxksukb1
lEze9UU1GFcjNsHSXeXs5YHzDoPeGoc0nTlesSaaJdhaTFLtHam+9bjP4/Epdy6iyRcOf3Zu7+th
9Fjj41XCL/EJ8UjZUZP+AeUcGT0d62+8LYJ0x2npzicfpr8Kcve6knE2cUtSZfaeNQTm80W1gB+N
hYCCeQJveKUR9wveqQR0eyqbZcqQUMX2IsoQ5rIO66FyaDvtxYBMysr2IYRNS7SXKH3MWRQ0nUp5
rFX4lrSeom6wswqxUqJcXIPH3CVTve28lrbXRhHeOrDClTPj9e0f9cKnjai9LXIXHybmL6VHAIqB
KcZFx6v3TELRwjIV2t7SBf1ADxU7iKYQh0Q+u6ErS1A7APOrjNqy6rbZ1sUx04+Ov4nbq55hAhGZ
eTGmp7S6DrWN3d5FTCk14t8wIOYBVZlj+eSDE1g3jQuVw3vjbtv4ElTJQo8ujU/qGfKGJljFYbca
KwdHvrOjKZYsppJQhSttrp4DukbqqXyN22ilkAhUWf7t0JoA4NxwdOgUxeFe3lT1tqu3+rwdacUz
k53KSBoobBFSbBBC8WmoahX32rVuDRz5c0Oaz84il1977E3yWmigURvabjGK1zSx5OO0sqHwHUT8
88CRy1UejXuC6FA1bNNaX4qhhLbGtqMF8dnS0UQ317Qik3ISQJ5RlIplIwhLIqHxEbWPvV4cwfmW
LiVbumOcdLPflRwrmHuWHT7YxkxXIxLx+FHVZq8mTTR0WuIXtUVnKN5sksxPXn4VuGf1rfES7c2P
5q2h1GeHBWiEH2/7fp/2rzXhBFCjyAU36BDJwWM17d2b3O5ttNLN0hIzcsGEJAnVuwrgZQ3EXJ0T
4m0rVgqtfmRCekHf43O/tDUHwhR2BdZGqwVnyG7NkzBx4f2eNKLBWPZatcx7Mr0xOVJZ5xgDiWlK
8uTMEMU4JOdO2RXoybG4c6YckdyN+0Lou8gBKu7iozrre1V/8w3IXprUet3hlHo/ji9h97sm6Hcy
mI86FyUI+SXDOZqf4Nkt1hanu1YF7ePA5q2U9aLi5gv6WyKRmeZDsmYm/8FF00NpeZAsIn8Vpe6y
ot1ufGYLi0fEIZAClnGJMFCRzBGmeGl4Gd91NbupU5hzdwaaRxMfxuE67AJqk7HlPjkh8ZYH3zjA
r4HJUuzuvvXAVxRIe7P9i4Ck5RCss7g/dfafjALOzL5DW9QS+ls81UzpysXPMXb5FzDBqyC5YQ90
q5ATYrPIyVEwUJnPPudWBuOeaDW0geHaty3yHPN1KdCJ2SU+dZvzEL77boDutU3lPIp4F9c17kz9
gQu/mrV6FSjOMvOVVUdNw4gZi+I2lTWPn6ILTPRmsoKg9iLG+4KM/KQl+2HUFnPXMrLdF4GXsNtb
izB9y6CzNHyIcXzJaw4E8z5Lz0lxUMRLz4QWWNay7/zr2B23QeFsJweIGA7GfPT7ce3UAFi/8UIQ
kOi5jPAu0fTD74KQDpcRI9vY5v2sQxpC3SgOPGpdLUItpSqo4d2+zIqy1BiM1XmvKw5vfI6NVRBY
1i+LWhBmYC79ql0MEB2ucglgK9sMK9ZOh6cMal4b5Azps/NonayDe9+7dGBelVRRYKojHP+ptFBL
LMheh/8c46V9S5ngjDM/XIXm79FEIdCjGP8V3NXb9rqg/+JXQ9h6kbxrxovDQ2lMW1N7THhf4QvQ
cp6c+k8IRoD/wgfLkUkAi54KwZToZuL72X8bUsmpkLYpmC/qezLS8yBYJqG+GBv/OOd0JRnHmsyP
8WBGjw0C8XAwntrsqaajF6rSMLU3PS7WgtLXRsNOnVtexFk/GHkymhdX4KZumrPEe9zRIl2I36CR
rDgztw6c/u10pKzxt8Gx2We4MAlvT5EQpyS7I5SliiLyhH07hvc+0by+/T5Z/I3tKE9wlvGZgd8t
mvB5yh8TBVSI01NLnFORX1ROCj5FdxORAdGrzkubGT2oHpiaQc87Xv0A7aXOqFPgbB+a96Z4jOk9
S0nIcUoZ0w7RTKWo0nF5MPZzfUDIRvNYB5fWvq2w8SMJG3l4quLXrN8r7kUHuGoffIVAt+FxmjkK
pndKNVBtwCROdJj/6vv3jXGoCZJMgJMei4I0FG7TcUJ1Tx967V/+jSV+g+9qiI0dMD8w3q+lPVZW
FaZbdLg3M5zQmFd6Aj+NduETalk287uSv+S4/OvpMRKP4OVLTP3hZJy04BwMhJUQMXaUaNIPX+sL
4oi9SSXr2tAtQ3dJM/sbdI0qQSvZjCeU59Kw9wOFAkwm07o3Nma8Cxrmnn0Y7azpzw8f/MWQ9OmD
JTn3H/LNTtI6Kxq3ODr5ERWIA32O3rjNthJ9C5eDv1UmJMg/0kFfQe3//uAvgdmDiROKhrLyyIM6
CKIXzmCiLqftjHDHrlgRqExcpcpxEVLV3oxa4GkkOOGmIwloSH8KGv0a1yavA+0gOjAigInz6QaU
VeJPoVYVR/xnO1RtGk1HQ1zgxUcdtUuCF8z8LhMOHt5Rsa/K5qfATPHdnRAynBaHpSat3n/fCafo
/C60GsYQDMLaqcbBiPCzxH7FJGejQhjoT2ZQr3+0YHz38PGJIJm8Evz1STDQB2OlT5CuRz62jWJP
L4c9JhvTBuIktKI5KJzAI9uT/sVscn/gf79hBmGmeSExmeKx+tJ35qopGHWQf/xwhYNQDtoFoJCX
yRaAnBsA0o8CJquTRSl+zX67Yl/64TX47nEkxhVTnkqOzxcaNQuDicMHLgQ0xgoMk9QRSZOFS4gP
yt9+CNcmqXf5sYM7l4wHsS8+msLUjb32bE8MdP37v7/TV1qcZYqqTBwJSMHxSPz9PASqGQyuVebH
JueUk6G1Gt4R71xzP0pb3bR0leTBD0axb18DcuMx18J+yFa2vz80js1w6A0TqRQEw4xZPGO/wlkf
51Jz7gwkOJvVM4S6jcF+TkgI+oHs+UZ2gbbTMA3sR5B9X5qEZwrik1iDSEnAscJMvTL/tLN7LE0B
F4zpdgBhB5LP2nEhlVPNdLIKF/9fve70g7QxSp857TidSjV2/sgmT4RSybKSbaRmyTyDtkpY3Adc
mgMAvzrezFF0EyLMDk9GMvzwg/7XwvKJULPw4EMq6jZckvNpie110fQGnC6YcrCSpA3UIjRH7Ra0
dbEnZvnRScYT1ZTbgi8lgzhkGkZYwH7PR1e+DfHZYOoNE5OLDkpqQ85OqAsgL0IdTNJ8MQJ0ksOu
JCpWRmcgjiX3ozu5YP8h4cxSdm2j9G6a66a5G8uDVhI+Tq+x0bwnWrbO0oOG7VMlxU5OgC2BP+ah
gBIy4ACzs2ITbHPO65MpHpWafX4jDFznjg03AKvl0hhRlIsEgieyyESbSnJHwKaLlyJEHgWUGcpQ
hGKdihjF4OTJh0qbSo7h8Vbo/hI2oQe5GOwIYzlxNU231bLoJiIQwR5x1SOYInihS9xXMfinxqQT
lYjgfJXqNyNNVn6b3mRFvo6cbmfQAd3rsHK+zVHvBAo8TPUGv/iVRTScNZX36GO2bUFSh9Quzlqz
I3Vlo9tewKueE+hfQKAFDb4rQEUuoSL6levIEKZwk83v56x00Befc/wuYaqvylh2C11Umz+I5Ixc
ZYUsGerR3x3UVpImD/jDga4uCerwrE45MVBUfnKdjQxa/AkMD6u86fc6Hxna2tlg+m8gcmbIEYJR
NlLcFpg6eVVksZAUXKLziBiWuMEOJgCJBysS2xougiuakvfWE4Sgqkg+auvjpmvTTyU/X1dLojmZ
oQhHJsOFPJC/V4lhGFuH+CPr0MvrOqO7rq4wtRHUM3ejXBr+vRJ+RJ1/eoP4PJvuJ53WQ8uWG9h/
hpRhzpV+6KmrKPm1QZJu4qnyIMWRBr+XsnO2Nga8dMCA3ShI83wZg9Q7cMS6Aptbhb5+rlNqzIJH
syVBLql3TuGuBgNuzGaaJwPH5hBdqgvL6k82JVgj/mPoE9dtzhl9PB1OsL5+64j3xUhlibu6bWmO
Ae5TnSWJahvVyNZaB/uZZPyLL0E3cxTLN/++Ct8pNFxZ8EL7FUv0l2IlvUiSMphLpAnRk+LqVyIE
AVnqlmcznRfDltiO6c2K3slk4FEb8GsQNhi+q+XaSH51xVvidj+sbd8s1g7BoXgdVLli00H1940x
9SFXqeZyDnr5AHtmW+0Sm7RGxVxHAsykn9FDpWAhRIBkdrUk626hBCgxp7sJ15oE3ApqBblyeNW8
aTpVBQG0xbBWWemSP1VorJr23jYf7CGiYcvLiDJjFcucnYiP/7667tfx6++fIoVW/3nGgOFTe9RG
hyCpO2sk5HE4luJWq1+ZiM3wnLfpqqA2ZWjbq2bAyoN+dGXQX6f4ZC3xm0rI53rQ6eO+9mGNCeeP
godOvhUTBAesJaMdJ9g/IrvDn5OQXWSUNK1MngKgk5PplfMepQ16tqWaXZsW0WD2QOMY4BjfIFVp
0cidjYLsxNYPvW1s3ACx/Uy4hhvvAd/9hJS/eHo0AF8TeuVa1/2jdbBcfwK3Rv6PcjFS7+WiKyZP
3Vj0Yo5otmH3fXrD4myhtddTdEA29XFSLvPJA7xY2BA+KTEqirDIRCivHmoKViZyNQtkvHpFh43J
zdtqYMpz8c4CWbk/6DEsWypO/n795UjAU2bphs2g+GkoicaWmm5Rl6x9B8kqzXG1TRx9kcJayQOL
buZExdTrqI5WorT/lMFrSXKUa48IS93bGW5ar+lm8v0rDYKmFe+Q9nphbgOH5s4Szi47zg5vU7tL
OK3nfX0b9JyLy/R5SshbgPs2AAdq1NRTU11LrXsIoxrazQ1pEq/S4KgV/nJwBnIC2T1Rs0thjAyg
yfPnhlRIfWzvDPZhdXZuYlSUFrnnnP5XKPPoK2mI5AlXUThc20a8HFTqU9ZCV1aM47kZIrmS5FrU
gBrHVOKQh+4w/DgpwcZKtInwMUQMQoomCGXVl/wI1Bl2M1J/2XtZ81KV4wrJDCesloQj6VeTZ10Q
2lWmi00TBe+DQVvC2O8lBwxEv6Ax917+aAi5zmAYqR5VStd6IsL7KV01GFTHoXpM9alG2DEebJ71
rMemXbzYeX+rtAFLLykWYYXUnb3PdpkbKpAgfytiaxdDWxdQLv2QbWYoPH6l9HwLl4ycgFSCg24g
whgPlnLJLf8Do+UEFhlnyxw9bc6XXZvfsRSHo1hJeWjkVvc2bpBxE8Emx5OzbKZzR88zQNW1yZwy
6+/c4EoOtO2uYFPkE8fC4BQxr8dC7iVLqW+PQx5j1DABtgK6pw6I3acmZFAEhky0dz9y+AAy7B1i
R5n3frsh7jbb4isT2mOlNNvhPwizCWG/vkWNiTHGgyhZKrPYJtizcQ349aXz51tnErtalaKC0bMj
xIYMsNL2kKbDqunoqWnChcDGJL3i9u+BRLmKjpycCRaSOqN8RAnHX7E/3COYvQK7tkPCIP36OsXB
I/+3vGwCetP2GacsrCEveNJuanMd6JWXd91ZegRmyyBFgAFJpb6wXtXFvNMb/svFuoTOUJnKZIBh
35mvac7wJYuAjekapnStayeXJs929jiet8a0zMD6TPRAtdotJoOQyVeHTsU8zVpKqEDdZof+jppC
3vGkYMsa6he97GnGW2RYdLKTpZ0VzKMm7K5px+vWsB5Uc6O643WP59qngcwfNS4McpbI2jUVBkXD
PPAKNy3wPS+ahU6hlemaqHEs1DokIDlavm9adT/P5E/xS+0y2MnoPmfKFwmNkJaglg03iP//3tdm
hBRycH9DgjZcbBvErgLhqhPrDfEvBAWehFdpYxbBY26/yEoIENK1fM9k/JAYiBbSDp38He1jRk0f
82FM+JVJ7FB4rmmu5alTmwvpWFPKu0LMeB+O+yy8L0qN+nVeYCht+QcN0hRrRb2e+pMJFVhI5pPk
wtjYVSIkwz5cjC7Hs2qVivSW3uzDKFzSpuj14q728YxWGmkXoaopAv8p7Xbz9FK61w5eIwSUC0RR
ZgC7Zr+27LmhJCtd1jNWwqS9n+k6DMZF2TslY/02gL9lNftl8fUwNWJIiX+bzEcZMmv8fiE9cPOc
LRvCEFE9uXm5nlWm/XYdqeIYwWCEo7ENmWgDrQfxnrhUptcUpxTPasxGLlV0DfYSzs6N85bGb3Qe
jvPsSY+cM72QHMiIDL/TLVsDmJwIy0B/lZkpuMw90ZxzdjBUWzMipamlohiZ0RSuP5RVMIYmwWL4
T9AmpoTO0HPk2cotQIJhp5tRKbwQiZND+FuNs6l6yErrya0vCBf8EiaTF7Yq+rsRfXDL+VtPgg1Z
kAYp8tLq4tRLdaTtKccSQGRLbQJOUYFR/GkpIUDth0Lszu3CFXnBnnTxVm62nwiuiSZC6Lr8Po3i
PREhLnNnnbtLY2IEMMW12rxK0UzUdJ4qXwr/I4NBulRN/E3S3822vMQaxNVh/YTaVReKqd3QnX5f
dS9BY+56xEqq1u159zvEFLlYguQErBMODvEsuQScLK2EwCASj4CTa786DQUqFVx/0Mscu2dx7RAS
ZGCoMIs7AdqWVf5tlw9EWNHq1WtLmX2VJ489E8KITgZklJay3VBWdLhMzB4+bJTIlmM0bEfWquCV
KT1g/5RhAHLflK9sp/xS0rvMtmmwPgtY4rLSvJL6NlslhgkFumuZjIugXWF5isSwnVHwBBx5k2iX
WJdpGngAT3H0CCvBHYH5GU42v9DkKcVT70mvUGf3yyzlOzvjKoDvYvrcxEix+q71almNp9/pGrtC
L2DKt+6s0bSCtb4g1pMaRJJ7F9aw9yf1zBPbiGTHK2PjuzUK8nt9c6nacH+IgdPkIvLec3kW5ZWR
n07cLiok+EWdAFlsT4ViXyeIk/jHBZl2cqVzE/w4DWs9DaKanWEpoRek1O7q6UyccIPzS6oyK8ne
aCcWtnjCtYrcOebfj0hWG1Nlz+8jLn6dRvmbGtUP8v9GRjN1+nUZqxujYVqN8V01HD3hv1RlbWLO
JwaUuMR5ESleUyFWrFZO6K5UaPtcesMT45VE4mOf7oeo3SppsSCl6SoUN0lJ3DiPrcJgnwT5yWWB
Izl2TR/zVWiNe4Pc1KzZmIMNSax9mKI6LKLEdi3Vah3j+yMvcZm4Ac/cRYzOb7nUsYH2ofIDoPgd
cIZ+3URLT2wAQRp/T/KqOQOQiDk/Std1Nb8wDpnmC8duuZQCXVnFT6jZV/2+RuiaIInSdm3X+pwf
khRt0OgmfUug90OG3JI8ogqtaGCgayCyis1CRxY9p6gxqkPPuCUfBXmy//chxpLnrc+TsungtQK9
U50vR8SiNGK7DhowwybbmlZCpwVaLzEuG9W5qZ3oMA0FPj2+TsiqkzWHLkmgfRgf1BkXpro+mdnr
EG99sgTxTzI9MpDfGra5jn9PZuVNiKQEm0jPH+sMg1Yr2NMxpuDFPqcjffHjk4Q5yKbQZxpECTSf
sQCXs7qOopWGEEZqFm3ak4f6AOzsoYONJv9qLIJfEVnbciMvkpFORaIg4+tcDGyS6mKqx5cEW2tN
0rvfIkLD8W7+kEP0FdLgFro6+BzoJwaDTyfZWu+KugxBW+UVS4wTQ7fZvBNuqVOR9eOnfQv2418n
kgtTsGp8fkazKtL8GvknduBXORNJ1awcvxnUQft7P7rJ8hd2iOinZ/W734kpkGcUcbtGQeDfL0c9
a6IouyCX/JfEeB3soHrj3xQNKxmYkv5j0O+3+L5lOmSPIaY39M/4Z6E4vlbT53LE9Zgi10jJqvjw
1qr9oYxutOi2DMJtVR8YA9jNK+P/B9wnL9IkmIG/udYnR8PQ9HXbWUkOe4tDuHFXgiAGjNbSHjyz
K8sz5AfAOCC1YL6ysSyDX5ZKu0os2MkJtG852T/1CvwPJ/v8ulp43lzDhPsjgOjvm1EOVUtOmiJP
n8TFVkjnW4pYCX/Sd26rrbou2quEXZeFSuuOv1BHd1075wmBtJ6unDbyOi1byrsY1sNDi0iwYPQo
2cQmfVyDCjc2CC8bPlHea+ntVksquAnqDfjhNQF6CYIvlAaEUDAhPHV6sQ7UbmkVzTnO1/IcJLPG
G8kI5eQfrbPB2GUVZ9N+fkzpSqkAL+aGDoF8CUgsaQo5nKsZwX1quPgFXizpk6F+bFgT1Cg6oQIO
iatichN4oQ3pm3W0DRNCg4zZkhTX7HgttTccgKTOnk09dLAqOzXWCdkotXP0DJGIukGkPVJBPET5
ClP3BnGzHGw0EO2Cg5NVka4aPhGwsQ0zBkbrCrettCc0KXhlgsWAYbicbXRzJQLwS0TaWhU5nkij
28BX98TsEPqV6NsIk3JLXR4nRVFZtxKrlpecQB7fgNZvkCWzPOiMySOjjzoVe8BWho9HrZl3vtZc
K+y0dQd04rcc9KHv0fHJT5oqh3nkZaRAQKG32A2u5cGcvWIsfY+AXLc+yTtuQGZYffgg6UYiZYjJ
XUtvCalEnmg1dKM1pSTUtviwp9ytekNmW6kFG+ktd1HyKcaBMqdFyP0mpW9d2kiyUD3m7j0VDEmm
4vs7p9bkCcb2pCyYsrCgvlI4tyrd0zi9TcgvMbhjVeHkyddSXkKxZv5SUnhp85l52h6LZYDNOpvY
5jvPd6HyR1IQk8sHSdUCg2n6lTxIuLP+HMBp4OlYDi2uZL9AXKAbt00YeIZ2odJ0LWdrOduPhAJ0
pKZK8cSIdx/AvTXre99t2Tkaz2Jw6C1jbyB/yTIuFiyRTorndGPXnJZMG+eBczvnpJTo/tZJgudi
zJiAIEdA3EsA+qndlbm5i23teWh+ZVPWX1XAGdQBvPLzYoUhFAI8VF+ERWmb/lwxt0qoX/P5n4yM
LbBI/ZuTncYW71CgPbUI6hiFZlXs5fApMy6LRttGhM2Krl1zCJPpjhrB0CLbEaPXknEsp+IEBZNG
07ybqB5o+ykB1ArL8ND5nqadOVDTdVwDCshhqvJ1dEjKUmFlGjOBGyG/6lTuf4JCFkGJWhG8w/M/
IuYoKGzWo4L0k3FJ1lZJ2nPQj54p0rUrEGGZ3cdJJlyqVvnDXiq+G0NszcbwDTjMJPaJys7Ttq/N
eiKglCcMeMeuV7QD70bnRPPZrB6w3pdFtpaHpQKE6N9D0Hc7HDZ6l9419jcSi/9eVLuc3Q+XCdsb
oI84sKNCIbOeMfmxof77s77d22x8idiXya/TrE+2xK7vgxkdM59kyZKpvNplybF390jAKFIKKMOr
vJ64S7FXzOtc+YEYEd9/Pp1dOFmxin9x1bppasR9O2bHphXUBAUaqbFwikMjVlqcPKnQMXlXbAik
9eDSm/RVaifhXW+stGRfYXEyXmwJPhCtyZ8zQaMS0CgNQNk0L2C//uD10xOsOK6shrVXHGTqlcwr
ooYUbVC+dJSNk2reqB/iSVuMloKJtt/7tUzbzZaaGt5kqJ4z5E1NVm+JqnjlIMCZngA3MCVFADiF
GG9VCUUxeaHwijjOM0GLWf0lT1YkdUpaS+dMOYUvLQi4jI3J8/JIitWeuBug4NAhVRW5tB+yrwBv
YLvfEbwpo09M/nMcc0EGcE9FK9BAmRakswrZBWcqLCxFDRz3WFHcWFWYtrCXcrB7rIvUKzjsNEpx
ZhdxS33tju1NVVi7FNSI6Gn6HE0B9YbDIwtzhLPJSuvdrYqe08DxIdJiTzQq+rVrU4T7fz95H/2c
n2cHpAq6ge1bFpV+HljRRatDPWQoEtqziRU3xWuhzxe530eyoA9RaXwtQPzIYJICQR0QgB6VDxSb
2ycHa50rxc4oD37kx2hJfC2rmyTN7or8JkswWFZ7o9chPmskUqaG3pikGEJB/qRI1QqHUJmxIGZ6
Wghf2VdTQi0CJpo0bW+H2dxIKpQdRk4klXgdJlQkG0QFi7ImQwGNrvSKOkkKKW5u5ZG+t/UtS/2P
eW4f8QafLpZrWwz2xPih7flI5/kPuRNZphakmBCPhgYEuctN1KWEIL9KSOe6bMifBaT/9w36xkdL
ox4jNrHpLIEcRf9eh0isc6ahIqVZYkEgWT4Xg100ZCuUIK9EHuXltUCa2BxyMtVC97bQRvpyiJ/s
MZDQ7/Hv74RMlA/9fCEgbFEiMAjLhLK/vxTBg1NhxVT8SOgthyDhasgReMRxI6U/XZjeZni6Zcsz
HCd+ublWqL8u7xTbWOo8ZhbPVp2Hm9lkjKSqKeh3TGxTUpBIj5xO7EyIah4q+QzKvQycViaLcDJO
KrE06XEGYuZfG9kkXT9/aG1CaXBh1Niz7DZefPgHsZOPfrD3+SaVhCDw9kzdbw21SWGjshYHOenR
vrxrEWOTrHQTR93BMp9ZhQThLs0xxRkqLY1szR8p7ktHb8iskyoI6S4jmp8uN6U9ondZTGy10jyX
O+JE+u6fckYjjTRSyggkvi8KZ2mWyHhRxObIMpthq5vrbHoNJ/J2VLV70u2MYjJtQWTZlpfpoXet
ZxnXFUVYMwjyLPA+KoT+5cTzoWo0yGMYYK0RdNVVizoUo41DuYmT7awy3jD1QnTJ6yPHaVOZjhQ0
PuHhWcZZvzKm7FenJq8mPVpls5U41hSvZFa5QLKmxcNVIYYdefQqcn28mSOqRfmMJb6/5ZS2SBgA
pG+WCXPWbUKJTgxkj3KEHWSmZnw3Oc66IuwGxYfL/ZtjMGgssw1J2zVjtvYSIwuSEUdY5eR4a4za
dRPiP0x/GyZiDayFSBbT2fIE5xVbcnS19Wi49Ebq59aZtjKXmdgKUPxhnZzrDldaRtnUWO0kzcEM
TFBb2lvrUNcenD7G1Vxu2bnGfFvo+mIKi1PZhvDA75UFLgGI7yBdk5vYmL6LzF0MWBIjv9uU5O4M
v2oqhjSuQU/dFeMSJ5kuqs9pS5ZDQ4EEuRRrZH3EGlAQ24XRNqDxM5hWCQ8GY0rWUeAT3YzlfC1R
O5vBMEq4gMOZGlexaLs73zDB+fh2JglvAt3MNnOzNTFiO1fBkeO0O3PKpOE3T/hL1PsEjk/kXJnM
22nmNslPkrRQ6upVLpe46OMoI7vVWUP6USrlK54MApTJRb44y63LD6oTKe7iCnXe2jH3rPRdGu5C
kBopSesS3Gso4Gmo4Elyme5NCCjL2CQry6ohcS8l87/RK15b+PLIUeK+If1sJfOs4BKeE+xe6S7V
3LcuHH/n5EcFFDgMjvuQTcUN4zG5Xgi0NVwGY38jmaI50dhPQM5jWAmJ7bO4yNl2WHSk7VPC4tDH
ItGFfy9n300/zF0MXtQdMxsbnw72jZOoTQ5OesT9xdIKzgbu+FiTpdOTQHXpxYtmkKi2zKqd/PQS
O8W/v8E3mgwZXAOwQXAGAlLn03pqB4QLallL2G2yI1wSg7O06wZU9hVL1JuTWaw7aGGpVGMKrSp/
H5CRB89gQrygJc0HnAQdeUcojf/91b6NgUIr4iLiYwj+kmShulVPh1icSdiFl70aDhZxgNl7UZ+x
l9mwKNMIycE16ZMdl6pG9Vq74w8T8tdpXMbGSuyHSnW2F/nP/7PzmnavT9y/9OjqF/Ji4cT7/vy/
UVw47z/8ZCmJ/Ht3Y2tDRg0Kiy7JNT5tuVZPM1FhzOlRbhwSS8C21pRiKRcHafYvdwEW2oAVShEn
mSJogk6KDnd2cVJcm6yEu39/ow+95JdvJITULiBhQNL4988Ptb7JWwVRXM4EMMfORoY8yqU7lrQ9
GyY8jQYWUkj5Oa+5T31hwlFWpbEGiCA2k2cNzjmYbzMyI8PgLP+MVF1hrSgGDUEZVuDqHOH/y6A/
OKKX4lBj0NdhKUz6clnvbJDVcS4euyG5kySjRARGNd7KY2pK5BKn3ECIq/6kioqUbamn4DxdvM2V
VEXtejQ5dsQIKw4x+4geESEg4YV+fJDwRI5sUaHfu3cSz1QJsoARbRGI/PtCmvLU9veFRJ6jy0hk
HWQfzOzvC5lEVoV+pXUOkyJ2ukrtjkJnffamE82QINdhpPLoKFan59l/bYggzAadlrWjo0WeNT7S
x9qjPxy3fTksFQi0Vsp18I7PujcMEem3nCrK+Thc7Lklf+iIEs8fULVZ1qbx2a7ThgQNeGE6IhOz
hdS/yXmvh3BY7vBYXIIRAxBu0D/ZOBLN8pQZZ1cNqKgs2cSz6ypoVl0JZl5zompu/31tvlmE0E+j
yGOq+w7ftJrM6Do3tw+kg4piuKFc7pi77RKYCPaGqOpiofmhp5nBIVV+acjk8I0EDjUIc4TIA8kD
Ncp65a+USb1yyh/7W76uAXw/gtRYinSb9rRPyzQLUVE0FZk6NmxclPwiUcluNkH+x+AeWX207EEA
xbQf9J3T2jtDDFf46Ah3G20WqXXQH6nI1RHuWNw3YANzbeEJatRwY+ZvCVgQbYwh9Fautl7T7Zry
QbOpj/xDO8Q6sAUleWjRovmHR/KbWZqhXpVQA7+JR/vTz6rIinIn0nMPIXxXoRD/Hx5DsbCSZtFa
D0P3a4rJVbn8+2aLD1D405sAReGCOcA5ca74JL4026CL3EjhauIXowSXaav+o1WM0V2gHtvYxfO1
NnJUte1KlhhY/rJOjhpi10K/iTEHxTzgLBtD1q1S+qlNYq8Q9y3M9Jcq3qyaPBH01Lq+cfKOab/G
d6ITmmgiV0Egm1MSWmHHbKm5Tew/VvUn1bgzjrqzsH1zXCZ4d6X8pp4aTcToZfVtnb84DUsTMJMW
5ODR0ZIn8f8oO7PdtpWt6z4RAfZF3opU31luZNk3hOOGfd/z6b/BXPzYxwli/BcHJ0iyI0tiVa1a
a84xSYxp+d9JbhQsmlQ9ffQ5Zb2rAYek0jFwkiUlTDxaEyOho+SBVUiKNP3cELDZZsvSI3A7NKgz
PcQPjFppbRcUlX1ALjbjW9RdVjK5Wq3jGWSAKQ14ngMX3WA6fonJdwLEv6nqenW90pXTMFau6cVn
QJ7zHnyOivee3iWpKquKgPmKbXMqyQzDMzwTYqcZshPeRuVWSscWgXS2T+R+YxBvqSKVn/RLYTDv
uum1stC5ZRlt7EY4P3viF8l/Bo5N7ANz8gZugIB6cY0nrsh8xknrZhquj0WmmMFiEuR5VicYogsE
HjtDv5iLTd7hDwG505r1q5jIdE3GizSs49kGbo3nCSph3bEQdCq+/mrXxVltu8fSykJ8qDO/LEkq
rlDD0pfTo5Sg/atQfBxHuWH2JRYDZS6HFqlWmPayNcxGvl+E87ibx43f5xsEr2/c/heg+PkLIaog
pvczyCDIlhgknT6PVvBqw+4uK5MfGl7mX44B1aDnocuGggZWm//8P+WEV8pVDCRLHOPY2DE7g5hL
pk3af4ZxvUcRIIdoJtWn2AzPSjgPM+XhEw37PGID6+ETSE33tpGBxhJYJLjzWsaqTd6K9EKyLM3J
uqRRmF5KJDE58qX+CUWngmGu8nrGtxeV1HTAtzB5kx3owRIcLP+NdUe9Ocd4VMwt5GRrN5uChkvK
3TOUYtdvbt65hGmYmtw9OqdAZROCHqlRLDIY6fo13V2BXX16HLK3f28XvxuQ33cL0wBphqmMoZ/6
rUCNqsDsU6zsR7tqTxJvelYpeu1xboiiW8y1T90noptbaRvuqlD9pXbHuS6MmQNK5dxqGxYdjQHa
uIoHrohj1uvR4kPdZ95j958UvvgZwAvMAICpYBJS7GgqzFrDJmXX5l6JEL4FfJHALpt5ziN0Wgmt
lXdr9Su0RjdMXlExd5G/yokX8EIUihKpqC9xibaMRaH1fJB8UrgHuzB3vqb+UbAb1ATHhlPvhNxd
NfunNrLxp4zAUv/7yan/+6gJOqqD3ITiWHLTiRXEmfFh9C9xsGmlB5ZFMQRYq0+5Qg++CtwKAk3v
30fkgGa0+42HEldlwYxKKEjOgBVY9bsRPI76Q2MUTomyBUv2oC4L/vU+3CjiPZnA6PaL0fyU7acy
PE1TAHBrQFu5hWbhwsrZqNZrYyooz94GCz5gtM+DFhsABCY+56o6hO1XiJu/IlUG3FdIwULg7ZJA
5UVdRCsqZvffj5c+Tyj/fLw43jHqyIYtf1uPTBJ8c1I5jMxpcAScwvhmBIkrmzWQJX09mZ8eL45B
Y+EjBQ+CvdktS9z1bMkowB0zuLXSWs3xVE2H1r8vZdPRGnLIZmDJ+KSn5w5EO2XAVlV/NfBAQooo
c3rQ/aeec9/ODm2aEShAJkF2kA0ESQgFkSJr3sOEcqvzvnqcxP9+z7+NV/96z99qet0qPDn3EnFM
OICrVFpWCYo9wnpzOAQyjSPfN9c19E+7gnsR3iejusymqxzSYOheS9VY2jziWvWYUZd4jXEfB60b
hPZOxepTiRUCpLECRsCF/L2TH1s8PZFfLLNodkHumqmCSVazaHxiA06K/5XhRjcBrhijv52UV3B0
mno1yHeIh+tcu/ot7QUDlYVFfol/LFqD/ZqY9T3Di1nkuVIHBEAVxjtZOPOpFyuAiMqtaj81GjGg
UOlggytBD1UK//oLfXYgN4+VeihNYrjGYdmU96UkQTY5/PBR/227N5mL6yglVNn+7i9gFGFHIqFy
VLBgA1/wP5qy4FakuDEETCmlpcMQL7lWUubQAnSFv6a8LhMPgharJtob44OIHsNsqStrG/PooD2R
aKRGJ4vpwXRIs0MjXkXn5sOj3b/DWAyb6zByNWNSCtVxSg8SufJ5TLSd5DSMHlmMAmKJP+1Rxy9Y
5lwbu+yUcDwmsMrSjwqoaPhLwZWR3ELwPbW9QXnQq+SEpo6in0c4yEDX+ftZeaJULXO0Z2yoTNsH
ps/sjX3+nlNjkPWwIp3th0/0b+tVGLrCR2oLKvL/3dQUVEq5DtnwmHF2yg+JubMiBO0R7cEfxnB/
/er+80rf7uKICUoRpLzS1DG7YeFb55RiFZbhv9/RX8twTrb/95a+iSiSEZVd0Fl8dcQm1g3dVs4Q
0gj1S6k5Kna5rsqZjv60882f1B+7wH9e9tvOF9pW02UJL9toGeiEDh/fa6N92cF9rzzawVsZdcuB
Jw7im1PYUI3kZyNdY9gxxc4ILvEM4hoPpn8/Gh+9q4zs8cEyMg5GRIjqHsZspO4k/aIHeyX+yIJt
0bxJGkL6h06+VWJrgTIpkjW1Rd9six+JtPPd5c93ZxGJNeN6kZL973PiVWU9CNk0j738OPh3rHXf
dH37K4/YuHWuv7KTWD+s9r+YT+ehxExShrRCT+/bxipGdWj1lAsV7bxUq+D9rPMRYSmScZWWCEeh
AdKNhuQCFW+Isv9HJZ/2t/f93x9hvsr+p77UtMZT2pIfIaRphjcm4WuCB1G3ZKSlsBXwYppMOVCV
1y391aJZJqkOXfB+RsmX6b0Uv1kBnmlv7QUv08gtZvBhzO3icpO3zxXuk2hA/eedB7Bndf+DiUn7
W83CsqbXRi+Ai+m3KylsG7NVO5nljYo3ePYyKF3qeB+KW9bB6aUJSWI4OA4CE7kbIZmedPQ3mrpO
0Y9r1mvWZLukNd3Abs9t3Z3AxOsoFSVqFMAOjtANwhgwBBtcxPFha/LrjAipP0WQXExf3iD8s/3n
Gev+BMT0LJhi/Xu1/63goKGoAGi1DYDS4tsXZCp4xdHKmsey6g8GpKURM6xtLNXufqamRucuqc6V
/SoBZ0PLb3otNiVExjUmH0pRgIwtbixWq/QuT0cJk2XIHZN9MAEJ4a3K9768+VBIcHtqeY7x4qCR
4MlRgamjRj8q4keqPMHCzF6Z/Tl+lx18QVNRrnalffn3u/2tVfi2DOnqqDK3HYUC/rvzydfbsBVm
ouFdtNc++pFQ3ikTKYB3oT+5ra0gkYJleJ2ot6YmX04CKE0DlcvWN1PxExlXmy8L338clcw3eplE
cQnzW+tBM1LRy4FQjxZNGzFFtClfYjgvxnvePw5K4FpT5HTanIpGBPxjz0ow1Yc8hS4mN2ALAdEx
zCOY2LdlsP2r+VJp5bfCfpvjMa0lHKOEv1wjrrEfh/YnysZvjvYfP79hs6MpCO6M3yX/f1a3QqJ7
MFmdepTGO8988ONn3HiZyj0e0zGm4o7arTqY0D8R1AjxVGn1WqtvhvURcTPujGMK8TIGlzj0KJmR
VeMEGi+0rfQCKYCNwJjERHnnJS8JlyM/uFYQf8JK3WoIzGym7EOKeCzPXcPrVp7lkWBz/eGJ+bMg
tw3gxRTkZAnK2u+v8D9vMWwkMMqpLh/b/tUSDzKzJ6RoLUG0NZNLDfmXilaqQXLLDb54QHvlRPEv
A+fUv38Q+8+tiAUKvcBkCI4/9HcV/Z8fpMCQVDXJNPFZwuRnFrGAI7sMhnQV+Ruf0RkfngRYy+uB
Wg6B61nBxtbpSLOve8M2mO99hjjYTB1nPEwA4TGuN1UYAkLrECsPSA0gLw08QnEhNho4zUZMTubx
SlkeuPGMYxS2Ew3ZEXr0Rqzi/q3x7wv/bpyxQqTL4NZLSQDvXfZvHYGXnfmbuCtXKYWyTxtFBYxV
l9FymOfNZ9uolz5mz1D5zKnfFbhDAhGLOT68cXp3UP7NBttFuzXyB48EkSCoAHeh0QT2qTBzh7PG
lQ2mSwU+YqjbBa2kIf7MWuZoCIi8HMiKXaTLtIgcHxeDPDqAmB01eJklYrZOsYjTqiUo5+Dp6k5r
I7zi6sYDUdUgkev1H1Rc8076v4uFqD2KRAIj0O4a34nrmd5WQy34AqfplKuA+Ya3WHtolF0w8BXg
m/n3A/O3lzNpK2LsgM8jjG+Hv2dGUwNCezxqfebkXGn66FcVnVW8RUEx24R+mt39ZUAGch8F9izc
ZzTzPVa8TZV0muRuOlKlh4gBzUDdHcPikzmYGeICOhodppvklcDmpvxMjHSnGP//bxo7Owpwi1ay
IHn2W7lBOaVofTUdrSzCjQdJ+t4YDl54IBR1Hce3f3/E6l/KG94yiBNDFRwqwNT/9/WmfAiTTmon
+NJ3LYRCbApgqGZouENxUFnn8mrv2yd4kYm/zjM4RG65HA6k94CDLD66/EXSvrJDFCGiJBl30ZXH
SDxJ5aay32QADFjnqXTBEyIWfiK5wShcxEJByuTZGYc3LV35YNBM6vNjkr/kX1a6yWkNgD4v94hY
i3GPCWmcGPJXrvcxiLMVbPNkm72on1Z/7AK6pnfBdC21fVuscuNZdCtaw4Cw++pOqd3qIcu36atV
ndgVNO/RG17i/DHV7hT9xUhdQobabZ+SCbfMTtlI/5ek5cUQPUT5Z8e/eMGbGZub1LxT7VP7Fhtu
kH+iGB6ja76OvYX0MvYPUnU/modac+j3FrkrVDd+Cu4RvNVL1nhazZF4pbrgSh9Kx7JzasiRyV6W
zhFp1x6b34731o03/Rjec94xFmSQ1agPusEpslR/DfLrJJ/L2m2IXOsvVnTJsU7QwkTfSz2DJfGW
0/6uHdN0MZlW7QUpjImChK55sQxquG+X0Tp2CbGRTi89+fWjzo8hcO096Rg2lmgnrGzRny170T1Y
/OXwNGQnm6pivBscNEg6HMv6fSwfBarxfGO+cFSU6ZOCLxmxW7dK1qV+DLLDYB1yZk7hpjSX1vQc
lHucsbb0YUfLTtsHtPzjZY5bCSTje9Qtgi3AfOU8K3y5ndEFRXT1YW/+/Yj/ZRdhEE+1BMCGgev3
CkVPhlAupvr3mvZ6NOk7EZNHu2tTR4bP+u8Xm7ekbzvkPPUnEhVZGRyMb6u3LIWU+jqrl3Aqjz4p
zCoU0QAg8p/24r8cpnO5NSeWzKWv/r3wkko187NwOtqMNhrjgMvHIV5rofmXUtGdqiKYWvrhozT0
P98e4gqN7Z+aDyrWt7cnj2UT6YiWj30SQhrI7pF/7RGzeS0subdC+GcLN91IHjciKTOD7t88FKqy
sg0UzA24UcE4RnkIRhooXuoqNEgZ77Fap3XLeAjs6YRbIAZrz8TCl8HGzkRmbszYfjjaXdYA1+Wi
uArtyDTAVaR8q+nsRzLwcv5R0+BYHLayuAzae1G9FimZbvr7lME19yB4MeawA41i+Yev/fen/e17
t+d2A011JL+G/e2oUns/KlM9GI5aY7iJXX5UHQgLIfufJmDnqQTFo2JoUGtc82XbPjNEW5GUfIoY
6VB2cuevZRSwFJ0RPH5foZ0cUhJQX7STspiKU5h6awoRt9FQp2afmcz1C/RFTq5Zo0h4dHTs//Ov
t/NnNwD2k3QZoz0Zxd6n3aXLfsSnOsk7zLWObr4buxJxfRMqS7P7gjO2/Pc6+D1E+P6BCFlXZIUk
bw7Ub9fOJJKttM3M/pjp7Bv9yg9teDa3julimIDRcAidcEq5dq0ucUfxNkc2F9prr35mJAu+mf7e
hAgbCuiHwfu/f7bfhqbvP5uF+gV7DQXxH0feUFahPwYwxAcu7oiF3BRyuhpj0mvVt9bRtDtAdEyg
7/Oyh1yibyTxXoO/bNBJI2W1mOu2jb0JQyCqCAXGZuK0DDaDcayHZjsbZHoGvgE3HkZrRUE/kb6M
a+JMjW5h+BWpKG81fVE2jOjgUU+8YUUq7uWuJ4wJYU65aargzg/A0EdUsGA4GP4F/UPar1TSNRtT
XRnlT7C5P6K7VVkxNTYuPEmoYeEg/m8hgEzGyyB3Qv+3AW9W5hpm9gbeDU4Ne5lYLRYpygNwzG3c
7Se/4//jhZJuzLJeq9lj3ah0vLe+vQryRy282sbDwLUztF9HYwYfF+R5gEZpNHK8gwck+Stda5YB
1nG1plc+lQBYNw1gWIl5L6Z6emX//tq/nwPz+0MVj1BEV2gqfY+dQ4WA8LDJ+2OZ+RctiN1GgX45
bxDaytOrdWr/1HtR/rgdf3/Nb5t0K1XYiaaoP6aBd6gYdIxS5BppsWAaucy8ZDWix2kYD8tNvBRy
sG+QzPR9cKph6nWWvWqYaeeNdiq5JQ/aJ45nb5QwQ5W/v5kQxyZ0UsQNE+MSjLzRvSGFTtvBpYUJ
JB4yrOhK2HKFvrUtg5GTHKvuLFENvAttPLW8ptpxfp5rtWYcz/iAkD0mMBjuI6KldfvDgMEH65to
G8WV/V+2gQMpfLcMhykMSQ8F1FQs2OMljE96yK9afVkA2mA4NebB3q+gzUQAiW4etq+OB4HNTvU+
LUJ6C+sdVAKeqkUwqaCpgx2jED9m0pM99jcJlDLsHPa6uzLCUoXuFtNxfJZg1yeY8wy523fRo5Zx
akCe6FBseTn3P+9IL2LSgBup4JzercJwYvvchZvEt9y0T2ccFwMVmZiZlG6FlL4rxkyWrIb3AV+w
4XYlHZzhjvCtnY0YIITjU1nPDa0+k82oM+r1vx9LHId/HqoIBhWoflw9SLv7VoHjRUvJzGz748So
q1VIXpuPxxiaj7j4AIPTLrib8UOM+VyvKa5D4DkCUwYXIsH0NoFrk9rtvqWyTgjEK/B8NwZ2cOkc
y08918Mk1vEBfY1KDQijWykMnNXgIUvUtYzLqAd3KqG077N056vjsc26nc7ASWSJG0Q2AkDCqEeK
bEQLOrdbo4KAYhH3ywb76PeMsxj5UYhmFxOXiFhOHE04IxdJ9FgofPpE0qCkSrVPZusmW4ak1Oua
fwevjjulL/Y5NelQ0ekui680hdlcZas2Lu/TUIIbVq8zZp4th0WQ9AtzuIlyIgeodtVxP8BwtuWb
ytClP3Oq7nKpc33a+01qOnWcuZQNII2ZlZEtlwWjM/o7v3gUhKL2CKUtlwzmBas/64khFZrjgXKY
mvGpK+VLNRgMU78m1scgiOlLmksGtakMD6iY6QR6NKXaiKmtTMli4nF/Mqq3Nsuc0atpqzIVmzCM
WT3BTuEmMm8TJr6OPGyFI5AeT37w4Ga388NvIs/2f0nMQrn6bef04lnUlAOJxqFw10oh2RePKk0Z
PeVgV24yEjXyJAdl2bH8qBIyWPc+Y4I6OjXKO78vbDTzMWKGVpxKhnnmjEiTn2vvwmvnNCmUuLxx
t3Y0mEO65i0EoRFy7y0bPivmyVOyIZTIAjkFGYc2AIszdafuXSKVqCxlkNYqvd7uiHJGKm/j8J7F
DCsTLEBEt74ic9GD02CjRKwx+HMzvHrquWj0hZ0eyDAugi+zXGmojKIr602qVz53vIC4Y5nBBYEH
6kpU0LSCcRlAeW+8B2AP5NBy2TJc0zi2mrHqBmJLs8cfVqL1ZzMTfh1J7QSlIReV//CEVCPkrTjB
iad+mfhTYdE2arZV+/6gxOPBo+dths0G0N8G1YmTUtd41skfYwFAqNiNtIVHtPGNlC3hO5/11t8R
U8ot1ONmljTWgib6Co/QNTatO15+VZrmwRLtVjTsu3GuO8N4ne0Idpg+T8p94JPZ1N9UW97qbXEn
5+KpAYNkt6C/6WIb0F2w5d9lOHRkUp31qOHnOqICwkJorUB2qOZw3zIdrrToPlTGdckNfx6KVsx/
cxDkmvekrsuQr08/EG7T2OwM5WZWakVSxd10fpyjvZJQzHtQAlpcVcRv9ezuhn+TAV8UAxLqkNTV
fTqj8ArNxc64ADJWZe99jvO0PgVzZEqynDMW5A7o/byLBo+KXS6GZliKPoZlYbAkLVe2Arcr4nXX
H9r6MuYKCUWoD/PbjBLTdcVVZfqqXbYM8oqOH56Smn8r3cnVGp9CyOQZkYGTfnUSJ0VJrbKUDgiD
YQfMDpCPWf+gslnwGPmdOPogGEqw5yk6zpCWntJ+YmLBjnkQeeLo+E7QuzsKGP8U6GSa7A3vLEiq
SMm3yyVnZCRcmf4SKRwmzCdhH3y7X0sqNzB+wtbYVZ2+z7TbFDO7L/PVMEKqQTEUAfGqb7H4AL2+
90pUInhS/VHnXn3gmDKa+3aVlQMbUbOWA9OVpa986pyG76OjdViUFAQM3tK1h2VFSbGphxTWB8us
F1L3y6fnORQkyvDVCdjbfkqqtvo+Vs9jiCNLLklIZmXne5mbQYxTBHntwvJelVmUQyoFDjoTpstk
yo6uq6vO0BZ8p2VxjVX0X/7ZttAGlFefYpk5uqze6N8hN0P/W5BvNA4LCdW6LhcoVHCN1Q9cfUiM
xZM7Kf7G1PMVNCxkHAQ0a6ho0tc5WXRsK5y3Ju843+Z8IFh4EdXS7EObmhagHUgvZ1XJxMD2SBgS
YW/mL0qq37zoVRb0dWMkNUi1ebjSU3xOCOXK2Yo6DZbd8zBtrIbbD2OhlNoA5X+iw62hTB9cq7oI
5Gq5qDZKi81cOBORaqFHT+lH75fye/f477WD9hrSUFjK7DCaaX63wIphaGxTStpjh59ET2liJzup
GDYSUyrVHhyLQgNDEBV3go4gwpBmFhqHp8AMZS06P3Lwtq79cT6ytfU4PfXlR4gSUWGYtS1ZLSaX
csqMoxhi4vgiJ2QeOVTzvEJdx2iS5rxyJuFWc5/DESx7aT3wJHhjx0q/pAOD5pLbaQOXSmxRn230
EJUTNZtRwvdjWjOnrHc+aQBdua8Uc1lylDTqtZ3iN0YkBmTskGCWhPhiys4GPKPABoqGnUseYAK/
/pqUaQ9uz5EyoCjQJ8v3iRC1MaP5v87jHU5JhmeUaWO41/kvQnCeZj1ZwPAHN0BSwZYJUEhaGCb4
vuZmyohp+5Hv/rPV53QpXkjbxflHWPM6PMJDAvaEa5g6AvKs6EohADLzOyLEKQ/0jUg57xV5F3go
kPLPkOhzjdtxmGSOHNK74QFaDUbC0WghFUTlPYDtS/i1VNKfNxgCRKcpbGEKBy50iI0lm26R3BfS
MW8/wXby4WUbWXquVSSdIt4FaEFrqXTrgWyGsH8FqCK0vSc191WROkAHyhx7JT46RXI6Ohk4SZa1
4hG6p25MnlPoXEhfsRtlpmNGtwHxU6NXYCkfBpVC56vqA1fuzq0Pc2rVsXlF0qUy5Z1sdusaOR3N
mHmG4s0mzmDFuo76ciURc4eEsx5sFHhvBmvP8ABBqexC/dUIHxuwfvWqqQ5pNR1qmWFVF20n+U7n
IAjID2nRZvWZsi69ZG1xvGSjz2C4WBSCSz/VphkA+k28lY6ZKl43GTzYHRi3SOcp5/wy+IWC7UJJ
34YoXQZUJbRExyFYzfMhNar3XtcfNbbtZALwx2RGra+NRzyTV7mi7pzQlNaEB+pYkqLULYLIrZWI
4dC2j6/mtBRK8xolcO0AcsU+SccRjN2mI3byzbaOVvWiGmelIsIiQxgf+kfVTh1a7mWSuXJP98WS
1kKyr40EYwNMFYCQxoW/KciEYJ6qStSRuJo9SlTygXwelj4kaI5ImPYzkThGtWuIExu9BBdSvqMR
WnIaLJOYk44F3Zb2WjPnxBs6xHW3wPLny7eF7uuLekidhMI5HH7prIfKxao6sFr6/BTW196EqFXu
UwEBhDftxtOmAYk/7JVbPC5bUGj0dan87cVorcIYVNMmPReXifuNfRiJ2XnOe3ekxIFpR1mPALbD
CMOJvDRT4PLuRLZF4mSRq49uQ0o5Qi/OQ6COVyGtlIGnZkFYCQ4/ujbNLlJdu+LxIsnc7RGh03Vn
mYAISuxVDwy5oABa0E3OUCyuys0s1kOayBQeFpMD3RltjN4fUg/1Y0BYn65BfH1EwyVxK2343GUZ
5SmJoFRK/fQaofvPe+zMUXaMuzcLC5+SDPsGEnmf3upi69nSgo4gZxvrwWDrnB7gboghQAXNvBU6
mE0hwxXJ7A6hApiidsiG3ife2fBW+DcWdrttZdXVBnnZKcRcZN1WL8xtlMYHj569oaO4zrmz+AvN
fOXW03QMS8Jr098Ijnem5CDUT01IpI0x+ii+BPRKjWAdY0mS1VBhREuSrTQf/QM40vvOv6ZcOnUy
eaqKAHP7Y2IU6dvaQUlfKSoQBc3ZlJlPLQiXTOzV7lccewA2GFJFkLr7CldTfcYyaCr2xZZ+WVNH
A5++4aiCneN5lPna2ce5quszzRBoHAtKE8NuClTGjOQIMscaYGZ48muMX1KkwEf5m1GeOlaxbyuM
iMk2YChgUSEI8m7KKlhXQw9rw6cHEXPGI3q/TiMAlQKAL//hixnrp6ZFZqLQ5H0finxVl6eWW7zK
XhrS2a223eyN7AHU9Dregf6MaAuOqk0oCzcNDj4yNZcoYRNB67R7pQ2mMVgQ3TXBQ9h5+wxuqsDA
WENcmYfGjT+sA6wICfe60tsAo+D6BzuHj4JGgOv33HLtp2mYj0HOHe8jGBuX0VrTwpW03Hx6Jir0
sB1wPSryAHPDQno87PNaA8v+wANDJ/5Zzl7M8NcYvxqWW1DpoD1tpKsoN4JebpsT3HUdu8+hrpdW
S3IkwUF0pEPJB3fONh5JrhieJH0lAlzyFHI9a7qsbl5VLKbh/LuDn2zncsVnBikwXXsIUgAwSrlJ
gUWkJc19+tjcq8lHiq5TduvLjVocDHlZ6ldqH57eAehjATP8MPscQCswmuP0ik4m/6QpXXRiAHV1
rRZbiafLbhJHUV6T/FMbn2hc05MvbbLXXnyZfsOHxWwPnUCa3rh7TeYEvLxwZZ2bkGys5gu0AYLO
i+1VpRx84zxfaQ0vOOfjpkNIpEKvl7j6lV4PGFN1M2KPqxpfOwF2VvTSJ7eeLDj+HDJgg5fbbMk4
qfR7GaGV7jXLNOB45UAwomxnwDIcljEQf1ObXFvpLyomFvZCAXzwoe357ZPGx10N3kKRSWC0rNXQ
XSWgkYbDwIBLlxPZJkcAw3uBHDdzpqlZFAHwSOkyxocgPnnaayXhCQFXPeF3BupIaVSUn3xWZf9e
cwM3Lfnijeci45KVzTmtOjtFmYN3kRmCnQe5Olr+a8vEurXXHU87PWAub8iO9p5GbPb4rgRfMQUe
hctMju7abYlqnZhIp0e4PKi3xJaxwYTPeMWg7Mh9iESw21fNZ69Dx1ZW+hazG7L5s8IGUAFw8ZHD
hZIEZGi+RKqPnb2yCSzSX2RKu8x8GDXybbODVjfs4u9BA2uo3eYYXoSpHWXNpbe8mus7Ay94pzzE
hLyQfrfoKCPNFv/0udCXcvEZafc99wGd0J6OhkHDeaYqBAg0t6miDtoOicJRBFoInml80Ir7dFrJ
4onR24G6nCsFnWR8rzUjnZZ6rO/caQDvQZs/M3RXro+xZh1a69xQ+RKaWDD86A0FfjtieQ0fMkcD
St4op9uBohoD/AJHG+qcB5s8TctK6RAGDEfVjd1vAm0vsa0l0WfR0avUdxJd+UoVVy/TLrO+Hme8
24tfTVu5vmyTuXZI2c5nF46O2KIiHmKC8wyw9jAynoxt+1EDcDQD/A1NWwh120nje1P7S3uY3iLs
HTUpW2lIRE07HnUdkG2R7lrLd9v4qqfSoiveFfOiTdKimn6R27UlP8vtvVdvYFitE4lI7YhNe+2n
/aIW6woKeGaMmyxtNpJ5G5HJNhTnyGWXmKXGFs2jN9JgaU9wEx/kqN9mmeLU7Yis+yLIMpVDfyfn
v0o5JNP6TcGo3dwiNM8Gmr7+4EcWSpOEjdNcDgybc1EctXJc1/T60jlYjDtg0U0Hhf1tJLnsnOTy
qZeUk25nIKY63EFecRBputXlr6b/pE40uSRU4sIdyqRqERw5pmgcKQCQZJT7uMvuTCnmwkE4XV1X
HyExVR578PisaPWpTmVALumLihA9Y0aspmQShxugBkyET/3AgVJgXkjLvdT+KuYZgl08BOq6pZAo
A/7EIBwjpaHH5alptaVBBkWePRbRHXkMit0t1JTEIq353UYaGZ8VB1N8FEznZe05k1/LcFhZ9SZG
M24ou8LOIf7KrF6Eu3ToSLhSodrYYbdkAm+07B6CzVqmJznlHwnBugadH6n9jNn0hQxRkVzXsIB1
sqvnRy06CYv4oovS0ICwgoNSZg+RFT9rSAMib4nhe69ITzIBeHFNnas9eYPBdMJY5XV0NyFTNGgM
8fQXArA41Zp3kPKY7ra8D7Et2dkNqYjLyyfTUz0eyElO1ftkwPjun2oq5bKoPlCIYSLAY/kuYUyS
rU9Cy48yLmOseFl286zPWPscvY0p32FQXRLDjYzgNeUaDtGF82ByQSWvIoXsaXU4TkZHgxovXLeW
0K9ym9x283fk3zTSHtvpYd46UkKTaGK2hXYnN+1O986zD1mzN0FXrSMSH1PpVZQ945ee9Brd9aVF
W5KzqZEujRs3oinfhF+QoFO9wqhKN41up4U2gv4y1k4KwppUBoxvq1wNDnM3h04j2QAjlBE9eKzN
V+y2i96kjyXhL+QkNDRS5Gi3NvqvMmAGksHOvwvR6VXxZZymDWhV+jPerM9PGNwN8Snvy6fuSdZh
jtjcrZXWEQoS1mvc3RSCc9HOI02B3irom/ECfEZuxQxeDk5GTCNv243grd5VffZXkeRH+c0JwqQX
O512wOYSs2h8+EQ2PoV41YwwCRiWd/xmLG+M4l3LeR6odUKC/vwebhTs9C53yQXDAgu3Tn1Skdz0
7ZenezDJKCGyF13lEkbrp6JIkK3VPLnwhHyIVOpBEayGWXNY5tsfeqfoer+NMWhvKCqaBwBfCtQD
6/sYI+6rSBpt6ajqNwMLtiRwEtMOU0ceFPr+dbHXZK4IysnAgBwne1VfWupydur4YlmE0VJVibdp
GxYaOjxzXAujOgjyI6YAkpP10XPZGIGAZEC2A7VdV+qHOjCCxIFeVU8jJchg3o1+tOFInV0f6T4e
vsJYAexU4TMCIDyeErwsBZ7vlEvDnIDTcMCM0m2ikz/1O7/tmKEJJ6mB3oF41FZTdOorFdifBAfl
Wneem3OziunWYHpH2qP8H2Hnsdw4lq3rJ0IEvJmSIEAvkhJFSROELLz3ePr77Rr1rXOiz6AqujOz
UhIJ7r3Wb9cK+d6xnb5r7NG589K2+GpZGch+pxIHvefYfpt9vFHiA/RtqDym8HOuUf01/RF7SYNb
LP4Wwj5T/Z3t4prowxboiOVOhL53tBi9ztXRKZAcyW81Wvca5DVdNF6664A7oCWHjxiA4jeXP4sf
XcyL/Z392xVzcEvNujQlngxswstc4jloVMOfOFUkMme4yOLhz5ZsdxgyP0/3yniWk8coV1cTBbQ5
XZuAISF4m2SqbPonKIAhf6vyxTWMfWq1rmSAv30avMRGxLSkWAeFVZKcgdUAexgT87McC/iQVq19
M85xF72KkoY+tzZOQy9I9Ko5IHAfMnMts62XWJK+zm31lGmIY41vuzU2CbD53N0Sa/FQpK8V6eQg
vJffs0xZW+F7p7BPBJPXFfW1xwI+Q1DL47BNLAXlgAXs8DZL0UY4dsmO3evT21jhLKf3tCEKCy9v
VxoU+H1rwytKXrROxM2S4b1ou7j6LMuvgKdLQjdaAZ9SVrsM7426b2kSNtnklc88IaM519zQmE+t
pq4z6V2N9rJxzYCsu7a42qP9zgbQUGE5ciSLhyzADVySvPGqFJyZ2GZL4yOpPxvKBSRMBNMlfivy
13JgF2XvBa+q+685U1cxh7JwbxccR8rY7A0kZcZ0kujFNrgo1egP6gz1WOsuxJVlCR0MthLdYpCN
Qf2z8lM4Me2iDE8Wd44NLycrJ+/Kx9AcZA5z7vAwWc61YGfLFd/l2qy3FXBInQJ5cQPoNWloOd03
WBvhW8lVcRfzhZmlymxXIYMtZlJDDeKqEbxEOu0soIWAW03W2bZ6fSRaIfKEyDfTfmRC2eLgNEpQ
kwZiuJqXIew2U96tw/ZN4XNdGv1fKe0a/mI7ulB0f8DqsasIGWOutGhOoQOKpcdBPVHwgR6DFVFt
bdJsW7L4GSFlHjxT6jbgAy/5S6C9onJ0A7xiUrbNSe/sFh0YYVxrJod3Qoz6rdByN7MNX5/LrdY0
nhJ6dmD9WAvTaQ7AUB5IuT+Z4NLYJ18QWuU2YPyCEV0NfxIgfxK3JaaXnMIW6BDCvLHVG+Oj7i23
Vbt1lT6ilBPZDgmawD7uGGHothCJZifc6/GnLNFQqlr7piDbk4wNo9uNcvfZJvGmxCrIku/J09Uu
b2NDt27seMv0ozSPyuHj06enggUe+aPWW7dGIkqtQojYlquM+peMekRLUw9Z0XpJrb8MMfhfddLZ
FswhX6O+5OorXjOSLrSen5yX2C7RghK/jIINn2E8BKeag0b5mMvTkyyPG7X85NdVxspqYa78mxjw
Hda9qE0OCfLkHMHREJ5iYmD5Uf4JYphCvyMUU+by1YXSksiQ5SGF787w3YABWiTkhfWbPAO7qHs8
yq5qfSQkNnS9zelyG7qPdmxJLczW57kkYzD4mgsisFhEYsBCx3T4jL2KQkS5+AgzeTt1x6oKgXQ4
8yqHXLVupbR/RneUmSXqhGIhICxWGQiAdaANu5jHxgoJUgXc7jVgCd1NnXGfAjPOPYKkk6I8qQ1x
xcpbFtNkgV01Cm6qhrslvUiJ5tl9jPeyXcs90CUwocQY04lMkhAwJ9mhHFyx+oMgJPSpNnXGDGSS
80R9uuXQHXZdnGdtUNfEz1H+KpMvgBqp13cs+cADVkzZfW2uiwyOyYS8mn0TyiYIp1uIVyJFAhsh
haiA7EpnPlr0q7atX8V0J/GBHbXNImX+CJw2kskVGwRUOe9lipGLAa+J33PD8CGI9kr9nNZUf4e/
M3ryJGxurIdxakGJodmAAs8BB6aPhMkymydvUuW70sT+GBCU2B0bpvFOQ6ai4JQKX0viu5JmccsS
6Lx/s7sAVjXbZmSnhamvKMV2gCigIO9C8rJvBTG9K8WOSvt3eZjeO/PJbsZL24UuDOl7ppkPmgCv
LRW6/Z5G8lUbPJsMdyXNPAXKlqU6QSKHzSuWzbHouEC3VvnGCKd8CRXBKBjY4Drjs0IOzUa+HBdN
hCxwXxEMZ+ZvgWjdXRDPZr7cXxadhqnBR6ezlfiNmR7cIPjVte9G97I8cqucRTsx32kkIWuyJV3L
iW+qhCkM16xEU4HtRCe4pSZ6RVPDrIueuwdjpS/FpBOD6Dk57Nj4Lo2ReKHc+XpNNU15mnseAdWE
ezQPsjluNC08Bf2PRvspKNolRXuVd9fBIqdgaJ9gWtv+VQcGswsKbGln0KDxi4jHGB8BzRDHRh/W
fDgwBwEpSxzk+T7VugfCuBXh70hsUh7jcF3zx+V+2DvG5Bnp9KObDNpDejDM4R42oMENsoSOuA52
IvDUUBDd+BzieyV90f6zAswqW6CcFuKhlbiFv4jI2oRjd0+a2pUDgN9qJDKvcqvG2VRcrKMEZZtK
JwP5p4lngTEg7xCCJJorMx9IImIzcdk9V1g3VYO/W9n3xqExm20Xxb5Wyi8NAtSoknaxQ6zOFHua
MGrV1IukVFGzlVWJTgRmC4dFk3X/rkvZR1A9gxuOuSIgGGRRFuB8eMkFVFMHvpPrq4W/XJASdFng
ySf8HceeA4kg7MKhpXqqw3JnbCSFxKXmHNhHroQAmIAy+Sf7OWXGnAcFwsC3geYXEOiYWgfD6eH/
nxF0EEoNtWprZyVd6ALTPaWxDz0f4SYpCcont6AjKGwc36mmuGgqiHIOjt8X3BXFtirklm+sfaMB
50T/2nsY2AeQxnsbsb6p459dFN6cKrtQwwVXG/cETmxgpxuIm4BY8IdQ6BRhpGqJX3PYeEGqqynw
swrtWBSaZPATcR7IxhPWYCodkS4upa/LL85EsWKir/ELBTXq0kUtzlFf+5hRngiiq+pqPV4HWd0W
E51OHUPnFK+k5IAgzE3AlkYDV+tC5/qI3TzQ/akIkZmxsCf3ubHIzLmSMbqTjOiA4gOMioOZjt+u
e+scBOoyZCCVSvqocy8uW9J7XKeWLoZV5KswoxZmzM5aqD+puXGhGoNSKepfgmUE1qp3Zrqb1exl
SkewNUgsvOX3caTiknQ9joJasw/R0pfrvJCPytSfEetS2NR6w9JvS7X+k3MSUQrt2DXWk2GYHsK6
lwmwWwVoMEs0k3XLuPDaogNgAl/QPxAVq3Yf1Wh+5jjVS+oQiRrp4exnhZGquas9qlGc4p201rZJ
0D4Xw/AUhqVv8pVKOjzmUT1naUkGZ3dYspGYBGQfhnMdOMQ6PozNSrf/FD63SD/IAaS1XraPdn+V
RTg2voDEpB0vBobpyL8mhogyT2RHebivo3v5ElUHM/jIEVsSkSCuj8ZkO+Bd8kYimEfFQm3CMIr9
bdZJpRApHs54p9trNdbXSj/J+i8wZyyn+14LtjLghOiXrMr4ZFjd60JnTjNDCC6Sl3T3pgLlMLOb
OpFEoYfLX5oufEXat4Ly0AW8Uir4CcKAXNpJegqu3VEjp2KSUqgHjWo2RwqVJs4jbfzMM5JkCLZv
LfzyToEYK/SXtvkY6avReDsC9M9ojEigz8m5HgHS1CLb9hllYugO7C70Uvo1QbEfw9EKgKZEgGOn
bKeouPY5xJhjwgY4xCXQlZ7BNQ2MhRYvZI9ExSAozhH9CGq1CrFNlP2fCDLvaaLSVOIXnIJkc4px
mGk3+C2qodrx+DBqJydmoiN6/Zelald4Fdygyvaq/DydCT/ZaFO9NZHxmJiLS5mCQ7wwvRs2xWEi
KDR63RyJOF/5x299tfr2H/5q9evH6+/LkV+Ld/5xdTl2q0e2ejxWD//4aD3+fbz4j8vx8jj64l/F
yh/W05pfhnldbfyNvop3xJavL8fvf37D57eG9cO/1C5/DI1qj9LDJQVGfeZZCyw/+ZOf6fq4qRcI
5Jvt/lJ76IL9P8me8if5/Uu7W9YQdqvmEOqr3J8OiQsb63fP8DCgu3u4g1V5yn1nHa/5XruN5S+b
2ut89voVx60w6z9Nv5SeYoSjVmavrYnE3/U9V9OaAE71GczXPn5TgLjcGLFiZ9V/k9Sg00Lyo3xA
LWgQFdB3nwhHnU/9pyXpQscxgH4QCxLCUq4DLmaG5W1pHrGPaeWmpxX1WByMDX8YoJ2InlVVbFtm
yQCUWh5luKzeFxhZEu5EUi8Pv5bku7oKfYtNuV6YuJtxnZA4JXPxWonuRaR8mgLR2unapUg4d2sC
7Kt0HxQRqPW8HHTa/QKeI0P+iWjvm7RTtYAshe2hJ6FFBm6OoWAHeT7o5MIo2UOBWtd7VRgPhVbH
6O/5KG/7APH68F5SSwaX4Nn1tDOphVaNEfgWNoVGRnkMdzbZh7bQDuNItyDdE+CJaaHAljU7Rb0+
cb4iDt93o8/IBWBQeKrIjJ5O1B54Zpfe7ELztWl5pxV7kxGwky29rwf5njRFg4/BjJCwrphHxk3m
ajire3KlwopD2ZwQoqa+OgeITEntSqCpMNMi6BCZwmT/4nIbaR1zSDWMc7fD7NVyIOiSsbKnjx6E
uWaPHZcfMXWQHT8MdFTglpSlMy1ph5CarBnxVwfeEI26r0UKwlNSlOy/3uajK3d7U5NcO72LHgFL
brxpoYOs+e67k3hl+1yEcUMNNAeR1CQuGkI5Y35nVIBwiPvtyr9eeqcWT3LOyCCtOfAYkqiHitcF
82ZMl5Mjk3fayyd7Sk9ZQSvi6A90p9SjtTGk3B8Lc9fHzwy1btCoTzYKF4XEzxy60iB6jYN1yI/d
FBwjEBtpAJLGUMWcH9FX0dMW2C7GVZVSXlOw7IxLe1Z9Q/kLwGEsUrmoOOZv2tra3VA8IJ2SwPeM
PJZ4DI5lR/ss4cQWOWbmiLbWZJIek3OfiMsHtkkiwTk9d+FPK/uY961x3SDdZ2ev4wc4yAqFA6WV
SH/CF9qeVjqRs6QDevq6ncmNhcoOiDUJuhvIItopaQsJJpRGoSKvKeom/Em+zbq10UIqWoFXxDjX
gYxYCBX1cN8KoSHgditOdi1CErwjqTWm6m3MKZN01iQpcPUowA8U+9rpWpc4GVug6TN8CqgAX8cX
aSw1kJ8+3Gh5NGVz1zR8l1iMFUSz4/JGrgSSHZJWKl/NSMl4nhZm9/aMRN5AMRUkvkGOBPbVValf
A+u1CL91utiUZyk94unozLeu2qFD53+EyjeuYldky+Q2gVngwvmHYyKrGakb090JhZXNkIgA0pCN
NXVUqwJr+UDL1UIEieQHYFGdyesJZ+8Y1U4LCGqDbyn8iURO6K2ufy0YIeQQkcLXSJ/D4PbzbTKe
hSrODj/DVOXhDxSyudr3qFbcthbXiXZIlXvCTT90OxSPVvaSgwVlpP7xEpOqfKzU9yx9zCAsxnO3
9PQUJzdYOTkBptIE86nIMs6k8piYL0h4vJSjQaazDA4hAEhpyt8ZNViMwihUTFTP2Bzh57pR2RII
PElQ1YzFC35PDNd856X5yiXuzSWdT+y6bqSSHV9Bw5yo7lVY0Jpd6YjEbOgC9WDh3kLRx1OJVGHd
l5+pxW3QdC96Q9UIPdyWP4PzLeqbbeQkSxBT6cig2ti5p2CTllRcEPRZ8D43s7lT6RWw0JAoub9M
H8gwiRv+kaZ8b09QH3XO4Y5AciGrGwI/Aj5HapWhcqYMdo2vsRlM11ZYiYSCOt6G+LjM7m5a79Al
6wyxfMHHFRxxrnvURUKjQHMar/0fpXjnCqdolD2NBbJ4KrkX6X0gPVF/HaBuo+DusFBMiDhsE79p
oa1FNo0guQisk2hr6S3MBlxRslG4ZZHvxMdFEi43er9t4IAyZi095+BYmbmJt0Pz6Pjf1fw0aQgk
pG7NqzOlzxjiXZ0Ba6meazNCLsqwoT9EbFiKCjIpPSSjKeeOBBIZAsQZGCdgbA60ZJMKEFjkqMUq
vQlwhMtIkrXgIA4a3I8KkJPM+aqnzWB6i/qzk3zywFKtvY2Q4kpc04jQm+AZVskg7sg8RBw4VUnE
+TULVSajDJU3EOC3Vr/YrBF5971IoyfebjUjDKyDFDw5A5nc3OAZwpCBGPwARq5ZDpR0XzQC1Ayj
vCPYkJc/ZHjk4sS1urNl3HHTawEaW5WIWqlvMFNsbcl+lJf9QnqEspjneaG6SERPQv43xp0/5TcE
/afsS0stNjtMhiNj9fzcVLcgJndt+u3rf/ClBsSXlMhBxC6mzAp4l1wJ2j0nO7Dp2d7jxyRX26Ry
3mSG4YjE6zrH77AMqKnsq652rqE4tH8AO0j2zSxODY/XDN1KKLWUJMfOeSZr96BxtSFPJCGAe2SB
930nlRZFFQQGXUUVFRgJx3BeFesB00KU9ZuGzNMgM702NhEkwAET2QKy0JcMOwXpXynuEPPXhmZW
ySWbu60dHhyeCtHg3HRMmymayEJzbf7bado1WBcaWvkU9Fk6Declf1eVYORUEGKA+Kph90SGFTfJ
crHC7Lec4x0dUusgKPajZRNlNF9lPAxRgO5K7dc0rPEPXeikExdopzA7gFGN8BlCO271rMps+lX+
ncRvXaagiB82bcqP1eDvQcyyWM1OnZUXw3l3tK3FD94xQo227OqQ61RDr9VhVy9vFgqN0pqwXtCE
Wb9Ug0XMEpaBkpJX1Kg5AmsjBxsEuCdZQgXKXki6TRMsMfKfCOg0kAJB+oLrX6YsO/cT6YUb/acz
9iLqhp7vJwVRkpFJ/yxHySzRnzlw31vdWS8qV4plT1JXifJTRR846Cktzo3EnyxlvUjaAZfjaZiC
wxJnm4JkRFiKTq/YOb+U8aiJxr3hwblC1TdsB81DJRMr77wXYo9oSVKlnu0gEU8aL75kyP7UviZ8
Opa53xC4U4TSntTONVWzG4UNqHJmDNg/s/5qNMUzEvEyjncmju9ZLm5RG10m8LIc3ZGIrenovA86
yZWL9CClz0MKZiq9NeTx4qEnPzCB/E5Ie6hWWXEq+PaRZDYWn8y89bSKUymUCJonO8hBx2uA4I4M
nRHuLbPgm2tC0KudQJZKzd5rhu6HCye3BC45o9YsqTGnKCltvEI/IakaiaC34bBr294gpkMroAlF
RnsKytZjsUcMgpsneIy95kbilWP9bSnCCtqPTEq2NSOGKEwg9jTi08KjK2AHOaMDle2yBelV1M9l
+KUY58sKzX2dqadQx4dcGU+LTE3WdBVJ2KrdHJkYrfkpGJnUsS0Spv1l9wpzFs0cqHJpjnRSjYS2
qygtamYLOXO8C4qPYHFTE8F1ioKS4YOvoTrRNUCNZUqKL8qXFGBbjcFBSg9dcch5GBeTmMjkGGXD
KeyOJtir3ThPWn1P1AME7qJ4YUCQLTJAl1NnSOqPKqWNPNpJygBtSHJTJUG3h4Rfz0BkKe11Mqkl
ubEVMiZ5SP2ejbSs4YWpKFuLEreRSm9NkzD+AMSPu3EK/sweEazGGVCnLr3j6FudoyPUkaV1nAoi
lm15Jxp6ihypasrHyKgppDLOxHiyhvAP0KYDDwV5Sq4ecxBVFhbVvg2NEOpamKZSsZ9HH+F7XpIa
bKvwpulwM7rgHAzlsyo8InO0i3hLMLqJS3WCRsmviP8+yr70pBrFqd3tCJnd60bQY2lLCTQIQAza
V3nqiR7cRRlukFr3cOiAQE8c6XezJ/PYcaXxLop7GZ/AcktfzvBrGWiRAbqTgVRpmVD+bDuW5Mpk
yy1P82ukHtqEd4c7K8VZXbHb2cAqKTnJy3Aam/k4g6zJi9f1wRclvNsS78WQJBZCE0Yde27F9bmZ
FmWfpBLz2SCEPh9JgZy2iV5q0TyKx6Pc2cmdRhw2BnbPiRFrH4WNb3AJSLxqaZoz033JU7EpKVKL
EhIv7Ll6DiZID2fedbeiPrT6tAn46mN2pZCJygk12zj0EwJBT9O9VX/bQrqYdbbnJZCw4qHS709d
d52HU8Tni4b6zxHC3PZJygedHZEVw1i+R/TdDrZyMCI0TAWPvhSFMNeEgeVqtK6HJHCLGRRHtEwX
qHj06Zme4v0SIyykt1wbmtatpJF0WLxt7PZ1/tCGD53mDZ4NUY6rGS+dJUJ9EEvQOOjUtHjiRDSS
aSNzjVnak9HTC8lVvC51Z2dIpE3YkRS6RqZEXi3Z+WrmcI5qJHJIYHIn4sES/b3xiM/eHu7zOL+E
JjgBajOOwaQ7Kth2qn64V11yM1vjjan0GwURCfxqcUqW6DsskMaqxkfNOLzcOJmVbDnjLAbXDi5l
ovqdpNAd/oXXH5H8c1Yq/4wKkpmDo6VvS5R6xLuew1q7iYdtSJdjXLVvGZZmp3I2+SFvtONkOl7o
nDXD2VvjthtoUV0ISbA3KKHJx47+hvIjnOJvUNLd3M67ypCf9Fo+FZhc32QTLkIOD7BQxLn+9aVF
JHOH16Xe2MEBCsfP+hfbAvPu4XCH+DBSTdzMqE4CQoSmxdlMML/bPFleY+IQfkmIXcgCtZ0RtAwy
EmdZN73VKroMEgXNyoeVNqmgdIJgE1mvZfJWozHCpSbKMz7hMUddXZdpypGObopjZFiuI8+hDPxu
GNlXZixXgZ/N6uijOd5MBQroOkQ+zBymC01j/Ui5DON62Y6NdGQ3wuYQktEPEsXnO2eh0rA+hMM5
a4hL2ctZsbNplZ/k4Nlyyr+M8bFEqSzmC5002Dq49jbf1ny0+dYNNBFQOzor1Uy118jo3dB0lsXL
xYxhLvGCRtFrVSaXahrvknEu8wItY7hhhUwIxGLDFkG2+XFoK+4SXsWcNkh6BJWPqTXXCcQLdxrV
4O1GAT4wquhXmTvkorE3zI9+ZpgLJoqMqJmvDOlU5ESnOyVZDOpT2L/moenp5puO5qes0eU77SZH
DJaSDB7U2SnpdLL4YyS6ZfBY5nPK0qqjPjE5HyGtEaN4vDmtslWDR43V10hUFKO81o2OkcsPM+6E
bZDc6+Yamp+Bgtovcq2JBUJ9ldPIj1KVNPP5amiAqoCztTiRunCjDJo7UbBuxGh2W+eWcttXKCnz
saKAHEUlvobkOcB2oErVJTOba7S0X2FEgTsaOLM1NxjuaGFaIfRxh+A8hjmnZ7pOBxlRZ7XBsz7o
7aHsKDx/U/TWjdLWHROOWEM9OOnssUcCU4lQIZncru+SIrieZ7A2VVxSgzsumxMQR7wXU8aUVV6G
ryOk0XiiIcshKrXIok3u0FfPwibz8lWK9RTa4yZI8c5kCvoG5D0nTWE6XIuYBbu7JF3uIapM+KT2
DmzfjTAHR3qboFqtrxbZpYXqy1y8GhrDHr/jLNku+jWxyCUOfFyrJh1O9BgZuGG7gRz2t5SPTxPM
CE9Cjpdnp6SvfP51sluc4rgcrvw6qMZmpEY7h55MmE/EBG/W6G7RNxijvc4ToLgAOx3e7dzUthCb
ufxh9CL8ngWuZwE23s2C0Py28yWEKwax0irBtNNwA6zIK5yQAGc1QbRdycwMUGTMVxMgXGcEaz4m
lvA0o9yuZd0nA8joCUzu2W0GRK7Fj1D0Fc8gROhWpnI5zsu7pSFNoeY8BeAVTUx4owx0xyqwZ0E1
qlX6MdRHCPQyRdMOrKeggpQo2UmtfGLDcpTSyPByIXdWTlUEEkAHWtPDmBGE4TUAKYzZkjJ9lTqk
UvH033Vq1r/TPP9RqSFNJ4KOLCz1n8DR/8igm41eLQ2zNsl5/JTq/TDO2KrUneMs61ME54pNzMt7
QIRe8SrXMI1dzQknUV2osEBTH8GHung05H3zJ/iBwG4YYKCU1hgaA0PealTlBca0HmJoGKrbMhCW
MrceTq1jQi1dVeNjiXIrBnVoyyvMwEGkrmc0YCPQFvXuq1Y+GyF4WvY3Rq8F0TZt+qEoE5U0BEsn
IJHqOwWIRaf4CQlkBRWnWf3S2j9TqfnthL7KxLL10XA6m3rgsgQbIWFQSQMAMnOZUppQm6v//rr+
j2o78bpqGCpovqBHTv+nouI/XlfdkiITfh6LgIHoQc68YcCjH/2F8ssk3Bt2e8y33Xyjhd4SaHSI
15N1nFyyEJzCS6f/IzlW/d/eaA21kYrUXyNI7V9xtSz0NCQulnHS5nxrZJNXg8jqpA1+ydJ+RkXP
Jcs5oJaqa88hOZNuyxbIqqw7H9zZRKVgwHOu+v/VV/A/Im3FK6UrtNaQPIMbU/nXNxYvSlxyrBqn
CuyVCa1h6Rxl2wX5bOudjLVBBA3qwv0xkJOFCr1j5f/vb9e/w6MoXeLt0nh9NJ0UKfNfWs16SvN+
qJ3qLO4Mytq0/C3x4uhbjUgmbu6lUq7/+xc0RTLUf5hfLVG1qBsG7ShUNFDH9K/SAbMh7o74i/g6
tdSJbvrUl6d9JLvxKYj2RbUncaRM4KRwwGX6U1fuVW3Tjw9pXqdwPz3ZR5ts3mRP2O8CGrHnM5xU
mXxk1ZEc5w7aeisPbspK6c4H+9EmW+s75PJdz74xbHrlSs0nUF8JcCyfIyqr/ezYfsXN6kesjMq6
Zgu9cqi2h9w8QTr895/e+L9+evH7//Hp6IN5AV+w46uZ7ZMj3Eko0/K2sQiIwznwkR37dFdkL0iL
ALvDytMxUhswwGuYY3A82FWJpPXnDDQ92cgERLW7xmI18ZUCCtoLRy+ZfQX5Lz3b7Z18RrIfPsNL
sZ8k3BAv2g4dcW6tTKQTq749xdpWRlx9+e8/JbaZ//VNtnmidM0kyuRfoU9GhkSw1HiTLeWotx4g
weSlkltYu4WgzC+n2UjfxJ0W7Va9ONiivAj82nnQkrXSnWcbTupSQyvgNtY9zIloiUP9wUyVop/u
1gg+tG26jjeEfqXVPWseKW0HFFQSrlUjENpnpt/t8XnAy4OP0txehWhf3MhC53AuUbW1W6fxu2ov
oyPE4EYMc4zOnn3gwnVroVG99B+NulGOHTp39orptXtY+hoehC1joCxFuxeQUqR4819L8JUYANy+
3S+fbDGydLJdbQD1xITr05JFttZ0Ny6z/ourHIMnFFh5kb1mXmc3JTppVH40vlJ6+Rc/5MdMBGL8
hAuEwx/2riSTyCfEgdAThMBgO71v66iBWba2xmXwtY11n1TU5evhmtgHUsd0DGf2jlk5iElPvTd0
bdorDC/I1eb/I7MGXdr//06b4hCzZFyRRN2JHC3xJPzHA02rcKS1PNSnCDhRCd0UPiU2RciQWnwj
wKrUY9KMXwPGlDIDw5CCnYIINGVS5Zb4niZp41jHjIEBxbqdvwh7s1TdBXIp3OZN+WKDAKd8yJ3O
72AANfaxLv5MWqi918ih4RH8sgXE16JNCMQf4v5onUpnzqYvQndW0rGE0LNaXwqYf0DEGhYgNHqH
hFjEEidGkO0FDcnjuiq66JDOJDJlxnrh2U3o29CvaWKe7OTHRumXLTyc1dMwOytj+TUtwHE+bMt5
AIZIl/ucvZawzzqkJ4+IE3w1xkeAYcPUJxBllNCWQW87lejAZDpq4QgVQTv/AgGsev6v1jkrtSKp
EcuDSrtkNtkrJcUccdX7v8S49SJlA2cMxR03h5gbeUKHjPjBQlS9cfI3O5Zpk9Q9aVh83ZL/0IZs
U8q800DayPVvNNDN+R5J9wEDYj7tbMk5puGLNjC4sbgDy7DKxJqCHvMgh72bTB1knYHVlsmMuxri
ehXP0yk2vyIjcB1ESirVSlDis9SctQOjozBkzxM7kQ3BGixemy0PLS1WpCB4imaih6y3GWaliFsN
TcmzFqkUoHRuRFJKP087BzOajW2xY5rPs4ZkuJyjEJbNnjtU9YgMbjB89ZhuGK/cige7Sm4j0TwK
zcIioQAOZY7pEG0mN857Nl+W+Dz9lRMypKtpV+Q6tTyklMNYmnEMfnCv1EuQE95WHu2MrKUqvoVd
5hMYELS51+U/BTaSJEldyQo3Q7kvEQIEyhs6tBaaqE/3JlK0Whg+703JbDj70RhC2/GMtRcK3oNJ
xk3GPa4+29GPCrfPSSX4TfNDTzBOwsCPVPgFaAqdIPdSTJQi9QFXucvDE1o7OdBxK17pw13R38VH
yjSegPLi/ohgkBKVqCLjn2ylB9o1dQA1CMAdKB+Jzw4YadEdaueOULJ3DJAaYy0reBJPWKTRnaeA
42V9ltDW6HjD9I+MuMBWX9w6u8lYro1Ucy0uRdEiM02vk/6r8b7R1CIs9cD5+HFgRFNjOCo4F9ll
svJMv7iNnu8jvVhUiwCRanSKzU0POQAiLHsl1XdKX+/HsCJ/c3jpl/qdAf0pEbyRjYY82aeOymtm
Y/zETdHeQXfWOshSV0e3huZcDdDBqs7DHBxNbHgL3KrfFvdY/ZNiFHENXjRni+cmEuqyGB+w7AHn
zOyFFJQ4yD/+KfzS7q31VCgfiJ0dXSSxGCpBRcx6PXb8oAAGRNYrADu/bhWWwIHyGP1GugMPw4iL
NPCUnvd6Kgl+eR8lrt582zjtVXd8bL5QNmn/N6NpSIwz6FCTjmt0t8NxRqVqohKRilsqEU09Ct6T
jP3oU7AUNUIAPaNIgDN8TIkFwEkcIE0vYIvJIk/5sJfC1NsAbxkPNXkKWBOzkqANlI1Zh0UwR9qN
Ya5pnas2q/eo1DZDTHe3M64SFR8SlbsdtWgRAtMJq5CemmelfC1xgdSkj5QOPaXdjDDvyOsEcuxJ
C0aM9lPPhT8LfhK9bmEVXmyGX1qu+FXlz5j+MfA707gVMQ9Id12IwqkXKT04uIrZM4IvY6b9N72I
TJMQn0wbgZXwyTSmG+B9gvF2ysC+mAsM5C0zYdmGsPdjdkbfnqLBppumgynHEXqfEOoQHIPjXVql
Us1/nd0ke1h1+cOSZGQ/nF9R9mIS5KchNSpEQu53gkllwckQkI4yhHzhMqCZQaxxbKxThswV+ycC
y7nPnhXL2Jhp8CLNHzOaJvsL6FXBV1v8Uai6o7t6rcZUc8VvJhmHzcj+0jiHXPzFgXTpYr5LbCJ6
o/8/zs6rt3Fmy6K/iACLxfhqZVmS5RxeiLbbZs6Zv35WeYBBtz+jDcy9j9N3LInFqlPn7L32nRzT
nU2Q8diNdzbFgmoh2SCUAgH5vQp3s3v09PYymGOyV2MoDM0uoOAYA8mISic1TkOUWG51oV0aKU++
tteTcWehk3BmQiQiPn8cryAqOGV8PWNTrp+dcGBeXq25MuLGWek+/Tmy3SPUzYkFjkDN9+h1aDYS
cVEgQWkvinRcBBggLdobrb0y87Mzn3zyLxvAZ8BXvGw7Zk8TEwXBTQRJQo4JA2VPgjggm6NDzBjP
Nd8w/S56DEBxku9Ed24x6OUBfRQinmR9N9rOL8fb16CMLgdmoQYFDbp4l9U1U5joIbT2J21HahU5
qKP120B0amYN+SbuTmAIxM2Lz8FBso10YgDBxE6S1WwutrFqLuNOhxTir8bgI5jftQ6byh3v9UQL
Mh1V1ulJyhjtGCGbAQcxRsaYiF1+p/PYDi9irBfedIf04TMhhh713JrAaJ78huFkx9be70d8dHFH
axyNCYbHZc/FPvDcpeswyp25VygPmJKPphejd+lo2zYG7VLumSzr5pb0Bd/e0Nignw1QqJgWTJGx
7jqk/vmb5hxvIn9N7aJje3gmLjt7gaDoczK+BQxLR3qZLE72q2W1jed1obHmV3X0BijRPg5X/bt4
0tg3hrXzIR/Mx/jO0SgbLuz+okH4Q+DGRWCsHIRZ9fJUo9v/HXiAMi7cSzoU89njH/cr29yJYdvo
b2Ca6E4nTrur+bQ1LhZPDTpMElI76zqY0JB6yH4Hd5tWpxmujeCfJQNKcUBgoa5MrlZYQQ9rj3nr
HQpwMj/cLr670AM7MnAeGsCV7C98Ur2MQq+oKuvoEHteMSdP5v0wIzGUe9/bl8lb5v6mC/fvv/rf
i7IOLJRUGzr8MBG+tou6OW3MKpQmrKrpJoJRS/qVNx8j0J0Gp610eXrVD9W19RVDp4prcnY80xK2
aqp8Ka6DIjM6h39wDJ3dmOEmMeMlo9qJkHkiO3XSHyEyiutQcpO8jPOjKFamu8MzUWjGGgMcIjVu
jKJamhHu34YC26pprDpME5FWuzD/HBwwOsf0r7i7Jw7YDl7Kal0TCtt0zKthaVUj48XonYvepUI2
dM3KHC4L8rzsI8Q+Zz+po7zwr9QWOfVyp6Ih//3LS4VM/qNj8HnFcD3bsKTuQtLW1aP544rR1nTQ
jUYJsGi2m/KpAmLAdtgVHyK/VtpJSHg5MtvBSk6EGfbas2O99MOLY82nZD73Mzzs6cm1o012RE9N
A1KsXAQPBtIgH1hqy8CNDPYmtJ/H6r6d01035UDuTSRVwzaqk1chtJXm/pQi+J90KvV4yV7ku6Hd
1wEN/v3FhjBwOmMurSMFaZYjDCE4Qe/vkmYHizKjRTpsKryz//45P3MDvvychs4qFgYxLSDDv/xV
UaZWNXYFP2dk7cJdLSr0VvVFx2A/xsQOE3bC+81cD4BA7T798Ne/dAbUwyQYFdWV5Uk+hK4e9h8P
s0nCQXM5wo6hCSEeYaB+QtmxocJEJi0Y9d4SYAt2wL2Q2iN2vlrb2RAWcz9c/fuTGF9aMf/7SVzh
eJZNyAI0tr8/SRG5RqL7o3nsLaZz9bKqPrL5JaSqKNQBwolpcnEZ2UsN4IB2ctmkUG763di8ISAk
HYJ/Ex4ih4iS5EENcwQv1A+f8ZutzpAWMRDSAvFuf36HP34tCzRghbbDPLrXaFMBQTXMsGBSZujy
0steIqS0j5zTyjPVeIDkDigHmfrM/V0PlYDLWJH8AMf0vnkdDfqFhsInQ8n8uhPCJ3FzfWqgywG8
co2rAszCNDI3bbH9zWQ5MBs35mA5hm8t40AUgUVHVx9fp1Y/OaAXXG5QCqFNvHY0/PLVdZY8Qo8+
QEjXq0X8xWU/cRFVw2nnwp8dM/kWeusEYZB1lZaocXB6hAwWUv+VBL+wexoYcP0W01swgrey3nTa
I8gaszOyF6AJDF26l4JZSNWfIzrfmBMWwjdQLzzT5NPSM1yXyHiYtSeEb0nNechM2b2fGYc4J0Wq
JYr3IkVuOTFGS+BfliZlUY93E4BGeafilVMIdJ4BCItQlpFcS4P4v0efgQqiQtiWHWEVYomvRhU+
nrOquNz32ouGADc/l6g3uNT+e+mY7nfrm/fLtWzTsBxi7/9e321qm5pZCXlEqR16Wy2/8h3zMm1X
VnEMiBdCMdzHfI/obPPEegRQwA7XPexn34aR4bMlTM8cawUGsgTCuYsI1cmfwMTi+3k1Kcwj7aHx
eE1C/y0kRH2emYeLmwgGTKKMD6icq3euphdhtC78Y+28BM17F3L1NWzY0BpP37nAN4NrDyE0NveQ
ZsLQ4GynzeNxM0vOI83DTr8z03idxdfRYweSyvRPvUfn1053tX/Pyaj3vyL0jKTHrMZyJ9DgcR1X
vJOGkmog2asLbmZZL63TOKBHQwZV0nFP3KchfchNAmUyxDEOgJD7KHpIIe+LpoVSKncK08c1XTS/
au0x0ofFjMrpk7Ujy0WNmr8zTyYXuNg6GgibHIQefUt2ml/u7LrfDpVYZxHjtGwLMRjwC6bcxLto
tBup+lhwH6BCsYLc66QiJfiuRkA5HFLvJQb/49RQRamh0xw+Nar/N9FBIGj8VUP7kdulkT8FwMFc
biNy5G0wgDnUJaz/gTY+Ea+qr8KgY8KuqOGyhWdWlTuLK1QJeRbwkDXcE7xARBgU7ens+Ws3ttF6
I8sKdLheSw9l2KC9qe9VyPYwT/U+0kE047bodWSoUVkQQTReKeWhrgxD6YNtvIG8X7nxXZnzduPt
x0x5CZOi9ykk0+CYFNipCBCJf4ke5Xez0Qv9MMzR2veTdTWW55zrbkH7DH4nimhvTdry2FGCrLDh
JnKN2MzrlykokXQhoZqYoGtX7YOdYuTZjIxXAZvWCwwbNCOyniv2JmzXvrO1243nr1hcuEx1aA19
yCA1YkZMDKdngT3ltWbyQMh51x/jW2E1chUUxTv0NdSQ6dYlnClHHacKfs2n5HnzcpwMCtMi9FVo
mBuThdCgTtesbYIKLWaeBFFqKbDt9wYdMfNxrLrDUOXLHsnCEE6XGqCdmGUtAM54sMyCytsSonya
2nwrRXNXwkrqHhC9MTLjslAT2BJaYlUXxFmj1B0tsUvQPSbTtbQQrfS2Tw6qdhTkskz9dRBsFSNW
lPWvBLu9PWCUCTXonghXYfrxftO3h3uOsap8UKmDEaWcAGCroSKrmzNsFD0+R9WLaD9acLpaUV+I
LlnFE5shdK4mPeQiIXNdXuk5+iOuQOWgDReZOwDSTH+jttwUQXbqi/40WNUjqqhlMaEnG1tIc+ND
TWfbLyjiNOja05Ajwy32PQwXCEN0B8sAAbUXXrrjRxJzwaPYlYm2QLBJgxHXBh2A6RMVrwYE2Ii0
Yk0h9ZmeFoakRdfD9Zxu8G/t87EhHwS5/3SayHVDuDEHxK4XcHRLmhQe3VwRPPazcePSf7ULQGPT
wN0su3NQbvuMHGIu9EmAKzj2e8Rcg7nygRGobIqp2WGkhYnLjGrKTzXMmngGMMb/qaFNVqDgRDSv
eFSjtgtpGag1RDqKQfmsl3ApvfhKi6KLrHmW0UitXq1qZeupszc1+ZfdS4LK1TEDBvMeF8h+mXWK
lfzmJW+1fumQfI3t4clVWSHdvBPpSybuqplNAW5pwDQdDWalPBEuBnbZn3JTgy1I6g1IpjwrVnY8
bgRT2PQRA+A0nyKnOvaE902I3Dgw47lg5sRNW6ydLELY3MEdunW9Vwd7Ynea4+CQtRNEryVS0WWL
gUKPbjXK/8o4JNxq0/tpOnX0WRsHmApGaIBtqCDQE0mFdPIK9w0QE1dT9DtZu86IAhGozO322rOK
TekPtHdDuFDJMmnNAzTHhINcQA7lBg3vRuo/5Uc66uL4tTK2SP6zyVT0TP7794kZ+SzVZrLlEb93
DScK5YcVT6iQb4v5ZSIrJmQFcP+7dNnXWhw27jSzp0C51Ex6fxxitDNK2nUZRiRapGBMTQMsQfI0
mT2dtBurf7DwfMQ07BEMtdp4NsSwKnvgpam1Dufd4CMxkNfkvS08mkhpby4pqZAIoWWSgv4on+um
yAtaZQ4r+FdX4HwzPZTF7qLSwkNa6aeWzrELMiGdnzgcM7dbafg2TBzDWEIUDXMQd7XqM0b+oXzK
Q2s1Rd2We9QhMWLagLp/UatYvu6l4Z2y6Fn9uzL5rn7kR+Y4Zh6v/vP3r1yS3qn7vk5dwswbYgtp
kFusZ8T+wEC5/fffEt9dN3ictsGI3ZOO+aVXUFtmWJZ1L48dPrJOe8xQS6VnfIBjjY+gWRW5mgFl
Wx1JDKRuddqFlBEY3H/4IOpbfV1bhLgJVBFEUP3vHO2PSj6fE6dsAyIprKhYG2SeK452Km5dRNxR
IlHn3uXNjePKTRc329SbFiH8qB8+hP7NCic6l1/CZWRHAIqa5v3xKXQfx5yhuDoewxMSdrJpZZcR
jtXXiauPxX4SLCZE67GAb8701JxK+JSlKk9bfCINDSMdua4q893GoJ4ebmWB9soEtBS9ROaRmmOh
4XuYkFeTrCFrmM0kV0AEMKJTFn+UIIEGp78VEcBhYueNyFEAVtQN5aalNhj1m2Q6RoNSbh5Uuc02
DfkfDIi1dvrm1mQLCkDPhEN2Lq16Q3cK1K6mNH/mPQ7QCWdgZc1oKve1c4LxuwqhuqgohowTk5Yj
EWdYzUzgLzp7GkZEjgWT1OAE6lR+r9jysW/vwNgrNYGLOTHepvE51N5j/ndM4VwDsBeuv+T+Nsmq
U54Hq4kXMKLinXLoLgnhx/m7SvnxFeCfAL0bm11cvbM/PMxvVpQkrlQQ/WVYOkGwfz/LVrNK2zF0
4zjWWBfDe4drIfV8SePbgszYMTEhIiuQRLBrFIbWbdz/cMcwvnm7TMtU+YQuoSWm/uUjOKNlBkA9
5FEtBs99n2JxbVql6o8vgvy2NWpSyApmS4q6TfnFRb4z6RPJN585X4yS14M93oT0sVCJ2uo2cPK4
KDLq8AePlVj/8AZ81V+oSz8BcFymdW79nvjaS4qK3O7SLgKYkJ8BCLU0rD06QP1TUp4j7QCZl+QM
E+Ff7rxDdJgC2MBceHxZbHICNOLCvaAdcVuVDpWIe4d5Crd/ggUupI2A1bHL17rE7dsTvNH9jtyb
KMU7yGUg42hgwVzalbNxKv8C0tUS1K5oXtyKCcxzH1PtoOjmzKbPuOjh+rldsCUu3kPfFzqLyQJz
Deboh1X0zS3RJlLTNOjg2QZRF3+voqYWpBLNvjjKHvjZYVCYMqE/RtNeA7lolhhR9y1cnY5z/t9/
+lN49WVLtKWnW8TH0d20P/t+f2xGtl+OeI4mcYwM3kwHBTLIsHDc5Fd2214VUUzsIpCpplrpNBFG
GowJjZmOMqtRIyfq63BOFy4JICYGvJLWNr9Q9OR07rqihVCA3JBocaU7bhUtsbpsTW07TS7UzHNG
768Syd5t5M1AUfvvr/aNtEtYrmEYFtGoUv6nR9IjCZ1FXI/HzJn2ZtisTe2AotsJD32BDo35h6AK
ZQCWYvX5ZMMm3Q8Na/FfZQZObUtIvBbC5A398nJCHMijMI+GoyvuBuY8PYDwAWUpyTwKuBmlEJ0J
t15iNZQQetY+R6Eb3zQoyFU0QfGT1MxQDbW/n7f6QOb/5YqpDe2P5z3Jutf0MhiOJplbMYqDbL4X
ATBJuO1wb8Cj69WTyEGppAzAKKtAinoMMUwbuCQjCOvR4gnTukQXGWyzdX/KsJ+wLdsuduj8h+XJ
nvDN58U3ZqtyEJGe9eXzFrSlkPpb/bEdi2UaFGu373focozscqTlPzGxtGrmb8mRFOJ1klcQq1EC
40As+FcRQE8z/w2YKI3vZv3QNC903bcW1nGVl9bkb9jt6oceMWk3Bjsf196c4K3XP2af7QFBjI8q
bCKfAalpGrIHAF5307vSf7dGVJyNcVCMfKdhusOAhhQEvJatQeaRECctgdYuD3lrgtwHBSw2U/aR
wqf2RqzJt0hpYJyPA9N9mNwkiayRsisNiOyqXdqXq5ys9q4/5NAQeYvQn6SO0m0ncY8wEqcc7gBX
Ty/tkA6Dtc8wvzY2uK6I/BT89VTsyKj6ejdUAOoq/bIlmaS8E2CkQYR9OITtjUwdcpRVNuJh631K
PxAJQcU64O3GAkXZSTC2oEEIyZN4HxdRkDefOm+R1BEjDjIrTJS5obnR+P9p0r3OfHR7vriqOfEd
6XBsH20Wi6Z+Suby3DMM934c6Tb0J106iwLTZJXdxAB3ww68IWNgmoz+VDOwdnc6YyQ6Dlq/JQLv
Qi+mq2Q41LCWu/ijp0fhsXnHXPFaPm0dMSZFTjGL7sSExr5ls10Vk7fiFV8WzPT78cX6aOV1xpOK
Op6cs0fEV8HwC5i89pa3HeF/pWJTh1giUDmSt2Gma93OqSqsdf5qMI0cjVXS3EdM5hFfGLdNybrz
MMVp3U7iXTFuVYCNP98g8oRQvk67J8aZvmbfElTLZd6HHruYIII3J83GS8H0CoLVIizW6MsEI5EW
6QYZ1+22JWGSb+WHZ+z1MGLMaue7r4WL/dkC7nht8H5WjwB4FzPqcFSyqBlxk70XEFuqZwLrsun3
0J8LakC7obfJs5yAvvqhtlL3N8+8pdmaI4CAcrPI6amitsggQZnd9exkgK7f5kau+UMDvlWIVhnX
52wcN3Kq1wWpn82h5DxsKQezrFvNSb0RuBASxpLQZnWYY0q8iwU0nGiUR8GjJ2sYn+HKeZnVwp3l
Xl3aipDCUGswg60YM7jzreaiyleuzRyP+GtjsjNjBB/tYxTeIQTX7fu2135PvXuRhfBH6DuQImdI
gsiU1wJUQ3kwQZy6gUslL7ezPRxD3d/lJmtGrr3p7Jj1gZj1zQjWigCYjQ3trLbjNeKNpVpZGZD7
AfsK/UZDsVLLgx7gAoIsjJw1h6gjs9/FvMadUfCL+N4urXhLUP01A8wSHX8tb3OSuxu/IgPIuh0m
ucJOIsNLPG+WjV9BrlJkvgwALbQQYnglnLxmYBbUDDDHFa6uRUCjQPVfZeQgGHGegdwF8TOxfVX1
WJONjDABoSbOWOZUE1rUkWPYSkhqOoGbuqnhxev+Pq7eRP/ajbeayMmD8NGWMYUo4HmjxUy3sU0D
EU9OgLxoKM9G+gb9VqFOopb0pfjN7Heec+zY1fMWyU3wYbtXcU9MCHZ7wo5tGrDkypjdrYV6K6JT
oSNyshFMGflLxO6WNZ93EDWrBE3Jn2h4r4CWgobBJXuVtm/Cf4j4WJCCYFY4GxgHqwY4iLefdJSq
Izhi07o3ZvNqDrstaW+Zi8wWy2GuyjN64HzezANm3aIY2gmLxnjDfsTsZ9aJng+JPYTmmt6O1SnR
aACjeImzZjfw3EX1bs/RuU9QmTvXTmNt4+B3pCN0JjYkCw3QCbcCyehsnTysqxnvC1FMCqYf+vmK
YQEugjwl++RBoa7Z0EgFm8t3Relg3UWcmOqqUWIBj58LPow9vCuHj1aePDldBuF0QmSW1Fv+Iq0A
iRHOnGhLL4eKozhcaoiJSW90LLrP/UOJn89DEsKWp5a9yhKwSM51mA+oVAUiJE3a6448YpTlDaBd
1CnmKnqyK2EiTxLXLjGWyPphkiIhBNaey189wUHaREuOlW76TAEKD8+oDdTgOqRLzTkRkAKn7/p2
v25h4YbiMGoPkU0blWOSwLCGnyCbAbR5iEUoSx1ucb5Ossj8VDcYM9ve2MSxfhPwbyY8exnVjhf8
ip16ZSDddTCopI2+n4zxnGGM80O4N7aFVfSxjzc230vK5jN3Sgp3QcwFcw5QL1T5KpNKBYz8UCh+
W2M4uoV+1jBUpfh3TUQOUp47Q91jIURxVXNhDhahkvdWe42Y43Fa+lehh0e8ugksgT4N7Q9aUmRP
ffLw//gsHvdIdBWewcxRXRX+qM9ENwqtwzBLEoB5Ye5NhA4FTT6mVmePxFc4uxdu9JKm49k0X8fW
XTvsoGVlXAIksn+w59jfVK8Ol1tpC5aImlf//WFiXSbBZzSvbqI91F7MPL7tdOqkmSid5QipX4tp
4q+mGb4HK6i9ihEv+bWHDfxCim5LmuWqCOcVBVWhhooZbE4eccHQgECoNO2WTVodLLyBDg55K9hZ
5OUMACbL5oTz8aBrwRa6RGO8AZNYafI57Qllwhk1T+Zv/COd4yz7+Vh2r1kjITvWihauMutGDP5Z
iw+VeaH93nnFSxTqa7VYe7SdeBcTXGbAGUVCKG7Du29w00MaRCgGqTU4EH94rP+9pAvHUTNuhF3o
nb0vj3WUeZT7idEfJzgtzQCrC50gKdKriPgNq78XQ4nMlUgQIgsiFj8DJ2HptA/vg/yHhsF30cJq
Eknzj/9Y8utMUhbByOfBNQ3nxrPeM0b8/q8aBb3dqz1xrTGNkSU4VvFWq0ip+KMeSciEAxJoyFQK
xnYmvmVuMwnKtNyDVVs8SXounCOz89777TZD5JccUle8cBrERoQRswgefCj+PvOuSYJzAKkxMFf5
8euJr+YW2gvYeYDC8jp79ES+RswjUcyTvmOKNBh3Ng0+k8yxmo/XoZ4WSocFZdErnpJBrhpme5Ak
DXHkHUM1XPfvnQVZBaHyZCQrAiRMnHOTth7jm3AXcYeb7tFM0FbmdxIYUv1ldtP6iMRJI2SD8iA3
t8GDo3AffrnWaR8HNWaYuOHafEjUXhn8Au1FuFPdlCuh2Rv0fIby+XYHS3uDracx7iAt1+fKMHKQ
kBs7AN5I+sMwXbd+TKoFXRriPzTFbriwx73GAyBE+bPJkzAQDuxHN+92qNYzstTuOfJ9Bkepm647
2v/jg1JFd+FxqKKt60EsgOiQnXH20r9+DT250sjiKAkOEBxepes99sJfMZehpjtV9ZN0rIXRbedg
uMhRiRJfQmreg0M121EeEzMymCRvCdDKJye4KanI/GihgaRuDThKpTjYnCi5IjwTO8SrbehvaR8s
U3hvhbfvsnvpaZuajRaKN7F5EewpQTzIYzaNG1pwAPh4+WG0M/Pgu6ZYOsq3OdmZ7ZOeZ9SqTFuC
cT01kj/y1BDowwniktv22J2HDgFpv3cmJmjHjJQ1LacVrUEbS9aEGC9+eOW/MTei6zFtNFOWdAza
zn/vnnmGsDIDIXYsmCBkVNumePYS/UInh9cOiODi7GduuRqndYJM1Jjn1Wznp5kywkPVgSv9rpN7
YAHQRt8qS9v67jFU6slrYv92ZWrsAMCUgkvBexZP5ABivV9H9FFGzBi0uS/6oVzpc3ZlEimq6dVF
0Y8rN8FGnD2TjgSG7MrT5gd4ci2IbJWAFaHAMYO7QsfLHE6vcQypwRgPDtEbXKym+CDKEGZxurJb
IrlwvFrQo7nr5ba6YDkEiBZQeDhO1gGtMzK4LDimXG67eT9OwxZ3yroAAFGTnlmmNwVjea50nk6w
ObJBh2PWP/a2vgTmZSi6U77J9A+B5s0+dlT7potX6WYccJu4UOyp6uOAYgSyXo0tubddVC8hlenW
Iom4lsYiICOqLCEAoAshrXWp8ioaG+q6vdaZ1BpXZgrev9tGYq2ih5L0gde7w8BA+40BBWLjhUoO
gtx9q/UsU+cip/KrNO4jFO8+2DK9X1feWhIOVvibrNYwOb8mqIg9l5sez9HEZp6OL2nyNHJ7HlUN
qKhyyEfzcWuUd0P54sQ4ZBrnQuPX8GlQlx3+S/5nmgUpQ+le6VNY5I9HnvUQYhwbnN+u9uzjZ3X1
aTnFhPVZ2g6V4rK2nPO/1/B3W6lH+0pX0ixlT/zSfZFzGkDgnttjg/YCk8oF7LK46Q+A8JjfTusG
MmyK48S5sZEQNQk8AKYTbvcWabc4KBVSXN731gH4Bi4RDpuh0XdFYrDjXjVRthfesJ7CX3Xzjkeq
Vb9CVq8SI9wO4xNMuT58KuJpzQBXkLXgoqEMR5XFN1y1RwNCMY9/TKMlJy8c+DtjxLjrGp9NIBFG
K4s5cAqqbWDGg85GKwNiukBCAJmD2RyCYvv3r/WpBP3SW2O8RRMeD5ZpUjn9/cLreRfYRiT4tSwm
0AQkOuDNsppl04PBpHziYtsbUOOttTU8heNjfuBmJAH5kPH9kJQtGu9nF6hVlUME+4RGxC2wnW7N
1PZiDOjp02TqteuOA3WkfWgNp0TuO+PWGHcGHnHJ+SAZURYhD6H8FXYA+SmnsUjjiZob+P/2bRrd
mW23KkEaas6tQaj6LGEX8eaEAvZffEpaMjrwOZrD3h5SmASo1/VqwRVZSVFNuDWDshBXkBDYWpwW
L7O/CkbsNmm3Dbz7tkLJI/V9VqR7mSMxBzVWoePUI/fCyvWTl78XE5Is5xW/fukQs1hvUvvk29Gi
zKaNouZ0Q4gr5EmiFlHdRuK3fnhUn/Lk/zwqRIc2wzx80J+Ouj/KbPQEkTbFOtjJBKzDPD2VTKcM
RbJ0i6NrYZBn21IR0PYYrMtS20pz5FaVwIn1ly45OYljXZXBTUi0jteGBw+1jsb1KEjPAxI8PGEs
9goDOhdV7o1c91Eb0FmhixOgbPDFaSI3vqIAruhI+STJjCR0TqC8AiIdNVoi5J6eO3yRePAye0OI
FkHZi44NwsietOlurvqd1Mk9YLBX2mS64EEdwB2UxMxMj6pnw8EekpzSQdeWnG5G+MPt4PPl//ob
0spyDWkgxjbsr+dbNHR638vmWHn4pkX6NqFLQto2lT6VYn07F81nQgaZN1uoy4+hEqbTa4z6Y0oa
dhA96BxxIXyasZRr4Pnweldu0N1mXCXwrnf6s7jCrBlZw7YQ0/VAEBCZGcpp08NV+PfLK8V/R+Jo
u2EQ0BpnZuB9tagHpc9IaI67Y0IhyGVHyy2Qfx7pRegOJX2BsPnl9PGqduwVCWNUS2P4y+CrW0MM
tdSgz/SmLheeRZRkQRBJBbC2eKjxCGPNuiwne51YPlrFCBnjMohYXw7nLBGPrPhaPIyQfSHqDrQg
aosfQBh7JNAkNg2Quw8pdY8B1SXvq43r0oNhfF4TB02jzcWUHqPOCaQDLGGDfCOUV17n76LoI8rF
2sbUFRbIZhZVnqlsFHrJyxYw3xyBr+2m1WRkWKCpMhr8PGIFL86D214guLLpX7vXnd9vVSOs52aS
ZP1RaNDtKf+HocUn05z5sTCcsBtFe1ItNjN2EZe2wTzj/BC3oiiWnSzZdEGtkyk+1Oan+tTnPUkB
jDnTJlG2s1ail0nxOKLgbGN8X6+pa+97hxPXvO6ITfdMQJHVEWroAHUcLPvvKUKugrQzZmURrNSj
LlUyCx+F4GSTCGw9GPwaaWCh9+PNvifrUUVNyowQSzem5l74s+IvXMF44meEx59RUpHwqF5Zzb5G
f1p57/Hwi40P1GMYMMOBOOe/jmXw6PrBpVk/AXG6K4DZwDELbnSwXyPtqZH1qebmDqv8OWl3n4oc
vAEOIh3cMs9xY18JwLQRoSCeuQn1dgnhlPKHiso79yS+1CG6eOt9VP4ipPE2emyNH3Co+gvIUuSX
ZnkBWMsgZlxs7RQ5gxZdM9vAbctH8NhfR4/BFjzEhq/fUkCo/bcFAqRS5bTm3anOSgDG/cx0MQ4o
UzXpXQxZ2j6DsNbRPIrWnvH0GYhEbES89ouPiravr5UU7pR5iIFUFxBDl5N8GKJeeYXP8tLWrfY4
lAwplMXYCy7yMoWmpC+igO2VlnRqWTcyO8kqWtKngj3TpjWqRyJMmmWNxjWwEby8NS3U6vDGnN+N
luwVEsDKjwJhnBV/aJ596ZJZQGSftrQMrMFI2KFaD/ndRBOvphddBeUWx9cqSdd+eqNgud7grvQQ
w5mKjmdiEJ6SCsnqKSzcVTo+NM6jHWkLx30L7ZdKHIqM28SNM0Ddk9neAfxKoTvAkBRkneXPHM8z
NcXA3YvG9VwRC/UEHn5l4IVuhmIN1QREwEtV1nedwsuV7yAL+wSsxAiobjxUqO7HjoifcBtHPxUi
QnUT/t6ZDYlcXREebAgP7pd5spkkeeLbSXPUwf20u4ayscVMzb9f+PbaJgqmkwGoYptGZMUUbPih
o/YN7gN1uhBIItBF2MSs/10JOShaizjy6qMBMTR/Gbj4IiN1gpdg3iApDRj2UC+YvwEb+ldp8i6j
9+mxwrLrOy8y3TTy/t+7+zc6bMOy8Q4JG7+SjmD+7w8UYxsXpozLYzdN6+4jTTIfN8EH9FRmAtde
ARgHEmvNuMdD9uVKe6v6XHXtvGp5sR+Ndz1st4PtL6cQuF5EkhCa3tQnPaFwb2JAUmb+Lm3zvkro
12XGHlHOmlkDQcj9pC25ZFoREAVMLA6FEH7bSl5WNtpbJ+YsmZ/H0dlZvs8YsAl+WUS+MF8F/spa
rS1jX7DScDvPU3+rRfOjZ1jsSZA0/W3lMllC5+ubDqgMOKC5u3Am68rP/EU8w00xhl1rT8w+fASC
xr4c5XPEmux1FHWEwLLBqotpUGKuNX2i3miDI95dS5y3BiOIH9pgql/4ZV0q8oiLjQK/jflZlf1R
dXUDartAFCXEcUx9avehkeEsw/bl349b/ldiRfKdQ4eMrhtCk6/l3ZSjFZndpjiKoeN3AmyC9RcL
82VFvNKMZV7zvJWgQwP17B1eD61xIK2i2oxltTAVchdJn6yuaWIRXNkjxqrxSiQ0fbwaTr3lvnoi
JUtgJXMP+3DDCV1vuvSpQvdT4KDhkF/FUHt/+Fr/fa9tjw6iAeaB31B8XcVTErPU3Ko/AVIQ2XpE
RZ+L14r4CsaSkBrFUbcuJ/MyLq9bVrCxpQQf3a0w7uPuHT/FUN5H5UvrPXra2WcHyLKX2HpO5Dlp
H6HrTviRQ/kIt/CHz600m38/dxuZDzITKDfw8L66nXouTdiRkCHL+L5favU1Bl9bXk/Ni4kNmKra
DG6BhrrlfRbZS1M+aj7YTeucxSu8xtibNXHvJNe2ecIlZIizCN9jIFUm2VJVd6uxkBzr0WGc2mUT
qVdXA5AlsMScl2lwm43vcfHDfmIr3cZ/vhGKDp2XzRCm88XXYRjlzOA/709ts/X1fVSQIP6U02Dq
moPO5R/z/8aqGRMuSFXaSTnDUfeBbjbAkc1lRPoPAm5Oo5JOho0vwI62Q/ShA3lNIgoeXI0x8Am0
yz2RH2TUmJVqyE0Uo/d+cfeIwu1Curfo1+kAPg7mb+/aN+utQ0EpHQzlTrqewenkktudeRe1kOEx
Cwt0TVO5y3Vmo8AB0xLJH5rB7Eob9n5JRfvDMfCNAodLsGXyon/qPg31mv7xviejVkIXdbBIltcx
KFeWo8VVuBS0V7GaAYaTJAU43f0s401nIcai2fHvtfffLcfxwDop36ajlp5qzP/xEazeKWY9MupT
htRcay+z+TyH16P1Q6cE39x/VgR/wnVxR0oALBx9f/8h9BvdOE1Ge9T77OC3A6U4tY7jEdCTolcz
400xszF3Ny4MvC4iA6UoL1PQb2VoP46wHeLc3VZK4uYC8L2WPvDDe4SPE4U2b/3/EHZezY1baxb9
RahCDq8kEZhJUVR6QUlqCTln/PpZ6JkHj9rlvmX7dtndEkUCB+fsb++1yXruqf9b+cp1kO6h8CSU
byBaLHkvDjJE8KeMmaDFIWFQ3wp/X6SyNyqfYO8UCdK3eW2QB8hzIAegLBleiSQcoaXkum1Srblo
dEZm+7PXKa4Vhe+zgieEbPjkQ/9n5DeboD38c1AfRugQiHxLpcQob2LOPvl4QnOF5c25X0XzQlQP
sAYwL0c/FjYD8egll6rYFgbu/JHBDZEWmVm0TPmG6ATKmQnC+BzRP8I1m57YNVvbfrhihxlkOwWa
kFEVt9Zgp1ZbBNxlV01gP6LGDiimeSIabVfWqZ9vEUV3CwZEwzwBKvWXOsublEdpr7M8UPVW2MIk
rWUmazlCfRFqz4u2HoyEzQpta1Y4LzJAMWVcvMXiU84EA4MBYQFhvsgAcJAcAeSEeClqMnKnpTkg
DhVyf5ZbAbsMCnmXVhXhNHPbs0sI+TbzgQCdMRirSLiSX5qg11Rw/H0oSZm5S6e7arrUnaeSrXFO
ryDXl5elIbnUXobAm/xvy3yFeYQkA7yfuNN717IF7nGMv8uUWBbtA+2WXfxC+YFd0CnCcCClamDI
vkzQf+F3Vp4UVXYicDeReI8berOhM0AwkqetwW2osffLZ2ec4RSCT6W5pOlPFhaZh6FnwEFfPfEY
4i4kY20mzWr02hOx4VQ4k7djr+XoUrdOK+wEhbpfdOcQBHzm+h9z2fLObcFdrJdjRmS2u4RlT4qQ
LuBOaHhwxvjTYBUvI3pqNJcHgSlymb7LGrn/pvu1QIh0ZXJLfT53tGbmyH9By1HsI6RyRpFPbfci
iIdEx2XDTxy9WDXb2mueCF5QD27R8ckqZ+b0snFdPmYRVUdiMycWIS+LvlOfj6tuOQnOQL5TUvbu
QNysfhlYjwiwISgfFCIe2nRrK2VXgXy2zs3cHPQ8vFacMSy1ttPHIeLIVD5Og47j7M23ltP3YU60
rRLCp0j8XTi2t8oHrd3JXAwvTPmSRRqMPLY9KkYgGmLAdNGXIB1CGlDzNr6M40SY3ALhIUCTybaT
fqsmaCwlzruxc6wg3KaQEerTUJ1UrXVrOqEyNfHy7FGCxApPL2bGD9Gx4rCvsvA1dcQYDmw92YkY
7Lc0fIUS1wnp4pxhD1kixNjFTYNcBYVl6NF0VsBfFyHRMHZ4thaBEP6kzvlTHGjNYP8e5Ryz2TXK
K4lyufRJ7XadapDyymwBbn0T5pc5LzxEjLVESaQf/76yYyAfGCrgUfwaeQW5Bi7DmwbQFeMTNkq7
EI4kYVpcDvRiz6wnZUUv4DXrLXi6R5wzGGJ6rNWKcMssl06+0jcxNlP5w43P5IBcTskymIu4roEW
rUuFRp3hKRaeIcJwgNxV0oOWf0iWsKmCU20wdqUEmiouxncN+EEO3mCyaR+pALVY9KOArm1CO01f
xoxbYWGHbWfudrEjbMwprgHSF/ZfTftCLBn+KW7qbAPzE+7ZoSiZZWUvenwpio8S2sOC4OngtFDa
7qgLiARbGPUpuNcGH57Vlb7EhjkpV1+VvylcNDo2IbAOIfVqIl154iFnhmDcRpyzUrYNlpuwhkoj
vtEg1oBqs9Ztd1f7F2ag64pZ50JCEXoCKNew+XydqHi4+fpVVN4DWh9qyS70+zB+5whC0QCUQ5cg
V78PyDFScpEq0sVM20QY0NPNyl4bChh04EUNyIltH7hLLIXcr1YzoSNCNcVv2K7WC3dUrl90bCsS
zT1khkJA5VF3ww+QmS8qvj/kmh4TbIe1XGGTMw+v30NFJhmMV5na2B9HBqjUBkeiSDONbYwo2rnN
w2BMvEzMn0ocI4tqvSBRhp4F9xwFxirBqJeMj4siFn4WPQCfHnzsi5Rh5WNx+YSdGhuUa02aLVJp
qNgRSROZYbCfWB5TiFG9zTxsgR2N4lHkBCCyUpfZfiqZpiYGvGLCR+Wusc46F9quwWfQ+FcMjDC2
EDavuWLyeK5XSQD7dXDxbHZgc4fqEjT5Jgu/zVbh8EvoXn6qxPOycJpy5IwJrZmt5bVNsG8tOMft
W3lLoTZVeCV29VfCsqZIZyu+gUzOxMUICkqByrjgZSR2zVSLBgZmNGvsTrQSghFh4i64qfwtEs6q
O0T/hrbl8VsGTjrv54CDT5hvRMLixrQ3oPtTYT7hBA3bG3c/DI/TFPVuIkO/bFxdg9R2NqFlGTr+
UZ6UMTP/kjjlQc36lVSjIwn7OdlwcatNQQ81WTz1mdV4OWH1VmUrMMwpqbH78HEAIV22eL6zh7T6
5DHeDYR1Kbhb4k4680SdYEojs1GpSOcGtpDXTokCk6bDS46qNhkInsFoN5Oyk5pgizDHTmzV5Y1L
2HMzYoYB/5xyb+QDq2TIGY4QQUDgfb4uY8NR4WhkL84PnvCrOYEo29NJGnwO84ehnETGIcNTWv4q
lpYye6nDlKHkaAQ3aF/w+vxbxGtYsfWeGurjB4kA4tqEtBPhRl2MmAbPMOqkpvGZBhBAVhk15ZAL
4vOw5LgjHmvhp2nSVCs/BDj5GiKkkulMlfK73WUAehupjKuDRyt5zM1oTzOt1rCbmejrwzZRxL9y
jgWANy0e4Isq2GHWnwhQrJeikiF4a4gHBvGdFz8ieCb85sa/s352eAt9tYVms/GJ5La/uO3zzvdg
U2Dbixf9LqxvckwyRKY2tXdaNKsSuxEtuaPJfEI6NBGqIUqiD7hy7j8jSkwjNjgZG4elbNpsjuil
ETM1nb6oyocc/1ybp1Z8FXQAPfKt52ANt2TBfy+BOuJm6KcrHYshEbVVPLxp0t0nR/kewJgr1bs4
Q+Yxy308ZID0J3tetnbtIx9mLQFJrSmQWMBSMQ2hsEdIJyfyfZielofAmFNrK9b2xI540A8YMYBp
tHQZUT2DSp0LYPnW/rg1Jme0qHs5pOk+tEruRrsin5eAmuy9yYQ+3FN+xzs75eFmaml6fQnmLaKI
YtohnSL1kTFLxeB1SKTDlBoYCQ4zDCyNsJOU3SSSK1W56kEHLe9xJWLdnVkPMjzsuF9/2ym0lQSE
IDQtAEWnuies5MYdxmzDZDF0M8E1S1IVyS+hfW9zYGfSuVXJlo/bMf+K4qdcp6sieLfC7Fxkjqg+
NdLCLmw2/ERFti8XN5+xrcs7QZsS6rM+HkoWavwHMjsjajJq3n6LMDA/tnT774OXqvxxIJJFcj7E
3JDLCBws//0fJy9ryuhUDGVESADOIpwvQf/koBm1h6YLXUXOCe7iOmXcOUYPeDemCmc5aAFgznN2
6OB8WEmI4XpetyntggwyMAvM4+ciXZJn4vmLMb2FXRtvNFr1UlF36wLvLA2xXY+3NF48KYnoAJio
55JxNcg2EX989tsHgIHkLz/vnyKHLKoywpbGOZCJ4nIS/cfPiyUpLpV2YqQ4L6cw8cWIOoKG/l7F
AmIQHu04BkzFaSZCkNNQ+RsbhNQefSs8npa2J/xJDWg7enAl5VBLBw09oeeUtBSi6UioNfZyIgRx
9BUQchN4yzQaYl7minZxC/ROaR0TQLTiEFFLw84jj90q+tArztkm9W91qTyFtIMr1UWIDFRMst0U
2gSm89/vhPWnOMI7YaKnagxYRfOnbbDnY+eZw3AVM+5m8DuavHFTs0xvp1Y4+VLInD5eGdiN2C4o
rP2pluw0sgcWtm4TngmDKFpadUFDkR0pp8Xcys0nQ8IXeATMErx0g2KknkIfgwmh4EH/2MUaRQFT
7LS85UH1IfMIA0Qq8TBQPztUe3Mg1xw9CfLbkuAu4lPQsw1Z7KzaMnlsgYJtRH3e/C4wVw9mGJ67
oNunqrypxvpQxuU+YW67dMRkae8M5taiL9UyTDedy92QKl/k3VhfFHiSFWaH/HuWGJ1lx1iaAeYy
UFfQH32S/4FnIevk/euiuzZ1bdcCAZtxJvIgbdn4iXL8gGzCUA9xKL8keF/SmjOL6P73B4VO9S/3
KDoiaQhuVIA/P2Rx9KY56HoW76l5UBbPPlXnFaHvQvfXeXAptFuTcBQ0WB89QSFboxQv8dCcJTqe
SyXfqgyqjb6+9x3jT6Gjz6OCQT+tI7+4qsISb3iJi/dGRcRiuxZbbuzL3LmDI2u9WwbFg8Zofeb4
HKRXQTMfJMtFNvmSyqNoYFWfHJ1g1DJqrIoagCWngYackS5cgoSYtuHMz3VYXXUMI3PByEt/1mG5
pnhU+vI97SkVDMKLCEtViclto8NBW7cGda2J4yErfSdXtir1F3MzwPdlvRG1l7GhGB6t0dS9IMzW
YkIr74bDe1ODiSkfcOfelYzwMg0RywQ/FCp3BolpNsKm64Vz3cv3MlQ9CmOOvSK+VLRDyrVPXp62
xDfZzA89Vo60lK4NnHs5hKSZx7qDZwK5pniNgOK1lptitBcDAtFxBCr7tagfTPrTa2hDsvk2JETq
2LWWvOKqMx7aIqc0XV/DkOHQffaL2bNCemOC/q0pqQEbu5XBFmMqM7dM3gq5X/WPommdTRd6BFHQ
CsXAG3kyBvOA3VAEuAWumQ2lzCk0irFogqXrjb8sl8q/XnqyxUyGPC/8uGUR+cdyGSM2J3prUCYF
2jXA7gcSN8zv2njpY7i/beH8PtYTZJ2Gs9F/LxJT2bmMwnlicz5nCErOwVJP5I6JGT1oFej4Grgu
G8zEml1LCV8a8jANdbHkEKhbiKzX2TikYbRH1gVA+RVFCpLLX1a/34ri/5eGcW8jAzJlwvglyT+k
4USgQ7yY+MHgM0EdjT9yvQahTHNdDoGp5cwEEtOBELxiCoyRBllUQzUTr2F+bjsczDX3w9DYCdfE
oNC+kofypqeYxcACWab45W4CckUzV+7A4LTtd3p/pNt+lXUA9eVXYZo8MSPQg2gmT5XrtxvL3+fy
vVdLJybYW4gnealwdNrupORAcSkEF5YC9fTT2Jn1RpoeOBJU3asm7UzGzo1jpiWnK5znCJBjM8HV
ftTMl3QW3roItWUgUReUNLQEMGvlDWklLabwy+g2MzSRmRJvK0Bq6g6czQuev0FgMmkn/5TJJGti
iijNN1n8QNL57/WN8POf6xtYfYnLWSNgK1s/9iCKyhuYDH1zVOluKjkwm922iLeNWLyaekM7rh99
0WjFG5RttLEEag+mjzBYSipOjCUXu9pHkFOEgQ8aLY9ZaleRoYjcTn9JinlXiQpO3ZEZMGg/BXQI
czfKiSwDBwzUXVGcXCVDuPFxHk9wSiXa5TFiDjkW9pi0ijgwNpKW8A/hhkbbVGH5VOOs54giBdab
aE0c2UMwVUA8tJdEa9bMfTc0226S4pMB8F1SajsYtLM0VEclnTYhg3vTt0WcVQ0CbfbEqlBwWi7q
xM4URAjQ5D6G/BgsOcNARKHOFYq3IWRAkUheqXLUhm8UiNAB0mQ/C+o6VRpm6G6c4f+t2NDGWUgs
RN/p0Epyxscq5rNEla4xIqVIT6FmXSeiwtAGJqwuSrIu2JV1iMN5lp5zgyJHunCPRQQvE32FTq9e
TV85zbtior2UirUDmvUoafVrOFzLsLDF5haG3yC7Aol01IJxx3MFt2uKCXNLbJhpHx8HkSgvYbFK
ftRG8SmE4Z2D7m1MX2OmqlznGPGP1zK8Dz47qglysFKxG+/G6tznymXO8I+0EvoykQqz1fa1om1y
jtRiJR7UAhJ4Iu8njl1LpCvyIurihyHCvPUVsGOrRpkWvWE1658wUdFnjY1P2w3+LK8Q/9d/W+Lo
x/d/EFTrXgDiGiLqBMOxZxlLH2Q+4hiCUqUr26mCbzRfitY/yNLO4qIsRPRp5ak1aZZvgAKHEu4+
ruKI/uRKK64L26HHIKSsdfqdg6Bdk2vFaYc1BBY/Fea+ia7SeQbYWHCD68JcOjlffFHbqcXAaFMo
XZ0M4zidAkPfhBG+Jf0lN2t7lsnG9ZiSLAibI1vYQtsLZLWJmkoT9Wo1OwXzxoGastQRXhThjZZ3
fhHG87q3fUgPisZ5t1Bh/WL+CokrSbsmm28h6P+Ck14M12uIvG5WPALJeMyBSuE6zjXjLSGWxezC
oK538cbN4u/z84RmmOnz2zK8bYUIlrD8iHcD4+5vT4rBTKF+HnlashIxAwPWVH0MMidBit8/a6A/
c5ZdTH2ZyXNKU8/So4B7pBYB6IzT1mLBXrGs9iDzeihdHOaa9jXrGnzO4U0LalefKVTpDiAXWMLo
uDDb9ciJciROJoEwWxzR7O9/gzjNXVJ3GEaQEpqBHm3JTiLc3mFzLcvUnWM65HvIrWZuKygFZtDf
lVhhqUmoUMrs0DyEUYKVBwkNzb6JnibO2pX/pWdnBbVi6XI1uUCV9hMFFEFcfBOVYDmPooTiBjMI
taN4EvSkOfoRqAz0g9ghKlZiognQgUe6vUdrk4zVMX5vRIn0Y+yAg7GlodmZ80sZ9evMp9dipgcE
v0Bt8iHkW4TotU9OkU3qJirFjakfVPOhre6N9Lmko6i4M4C7xd+ZiX4eF55FInmxxaRmT9Noupmn
lA5menUMu+GtEsLpwWfrSV0AYN+eBojYFZHpJ1Zu6lhnQGQ9yRKEVrK+xMVwUbN9hPPdqQyOQoKf
nbnLq+ZY+um+CzTC6NFoY0CwpWXkVa2FoLxyjC7YUxx00r74TaEKiQKCF30DS7cEdqTIcvOyvoFR
dmOxIX6qnKvMhKtEB6qW3ZOMhKkfdsdQp1+iJdnSg5qIE5CYDZCNN3r2OjmgYVHaBziQMBhorUrO
6X1uKnqnS3rgVDxJYKZo8GpwZay0Mr2oHaWQc7YDjTdQVNdky1RfcKK8AXTKgyUv9jzI7yUIRBVr
pMUn2nbTo2GlpAXZryXJfhgATkNRtNhjxMGXpKY8e6udhXcvwnYp0E/UKo9jb5wqGR5jYFHCHC+I
ynmE/wizbAGeh+wBE5XTk8HjK8zSY1fGb3zXbwDAiFXWJcbdwFGBSqn5VWpOPcILZQ48beBZ0SiW
8YA1WTfLkVgtbihGBU10khl8IwFperHvKsCSkwZtmvlE56D6XKRMPCaYtUUOYWnHqavby+V3ZkA2
5/nHQjfcKjLRSYOCMr1pLT2O1LhZGR1AWI5l5YBFLORK5vqOeYCyQzfyGTW6WRdYyAWh3ZjKPWHb
KEy06AJNy0I8R04kmWBqwWrn/dUMNFrHck+n40+zuq2WjXbkdy688enWIcHmeXsRVbuKPjXFf9DR
ElpK35GhxfKGpIaEPB5VDtZMzgBVR0SZsBJx0N3WK3AOdr3yV82WQhOCFytlp+2aA4If4sTK2lk7
YQfpZy2v2nVu39HWdj6/3eB3CVgRO97dlf7CTWqXq3fpSd4UG9p0ruFKJMq0Uj3Twc7lBBB0dsNB
cFnfV+HDsFHW4iZe3f09Kv1mthme8I05i7rLF69+6Q6rPF/xFHvLiytPEtQJa6fwMhj+2fg0t8wv
YA5uh+3o8javss2dNhjChbSouaxCZ7bjK2sbu42HjXlVbzBQrXTX4J8xcRRtJbvaGRj0Kj6CHF/N
zstT5OTrb43f+CQ43WpYyXvq1uzcnVbfmYPrfCV6oodDDbeKA4eCn7B/yzA6rKatelB4tVzpW3Vl
g2zfcEE4E3+E+iC+AiUCvMB2vfw0tPHa4gZw9++frH6A3bW7CztsRg53xmr5TuUaQNiaaduG93S2
77vcTflpRI9vxVf8Jmtx5gk/o1cyeeRevdAq8kRI+YlB0qk++d2Sl3MCBOCeMFNczetlkhdhumf/
zo47lenZZbRVRBnZ2N7r8DoM6aNfAqkP6QTZpwqCHDaViqLcckF+YvKodfoLv+KYR03gzb510OJ2
3UmR6/e4zE0CxPLSG/mdkPz87+0xVvc/tsemiDsD+oulaxaCzY8zmAqfEMtcfaqd/iVeM2dawzF4
Mm61gu1xPUtMHug89ahXp3YdsfLz2Dc2w0Zla2wqW3d7R1mNGyjF5+BU2aEL6fEIZmg3csAnT7Mq
X+pP9age6WfYUiCwpyvWC3cEMuR97MkeIc2XGPcCah50wI11iykAwLLqhK712khr4VG6iTvlM603
KYOlFy66ffhFNTtziOFqgQ3iVPyi3NoXGnrP8nXYFU/VU3PK7OqY2KCxTobDNmGrbCiK29YZqVM+
ECISa/2KhWEFC2JFUMeenfYQzKuswUixpqpw7NbdjsHZ2fxuTgtz40vzYAhcmTM4vRc780ZzLIf9
2jo5si3Y1+do39VPWbLlkDrj4bbrg+wSJ3SsMyLFPinW1ddC5OAU5DWndnZ6zU6oUn2bXMHJD+Iu
vGDTfAdDt+lsxK8NjW237p6fO87sa+1Zxqk5r0oMfgQFXhbrEMXLzOtOymux10+Vp57kU/UxPUcf
2i3d+m8EDzVrhRo8O+mjdKjPPJjesI8P9/HR/4YehrPaMdAA5J2+MzYln6F56ffAINlm8YOe0lfp
MDwM7xogKJ+I7PIXG+7iXSC4s1a/418hmz63ujIe0PbVkQovZIjr4PJSYx70KReL9Rn/wtOzH47t
LwghXBfTWl/TdHjWn5LAaakdAEHaeNWJkes6PrfP8iVgu0PEhyVEXGd2cfdfOXPiWmbbN5zyGw3A
u/xJOLY7BtDzQ72PXOsoXdnZAoD5mD/G5+5rug8PHCwfgaf2Bz42d6DZcBXeCj5tdXWhbJ3dxrE8
89IcPpi1tZbc4jG4gK9l4aXBYVrCCauWcvlgNd2lvfhaP7EqYqbWt+0eqhEaOp2hBGJLaZVf6AxV
GCc9Ng/Zm3jvHtJH4zxutT0O7vwVobPhynLVjXRCuJ5id7FVf3T37K0GRQtp0GDrjy5M990KOsT1
9U6QysuP6r78Kq+KPR2yi/JUPzSP7Uk8TBwYsqV4SjyUD/JhepSd1y9hHa2/xvVdWourVzxj6+Vv
1rnVq9ttmEmulmcFqYLf6+C0GdfoCDx1DPd9oQ4x41j1K5bj8viL/3fXt+/v+w1c3IZB16Z6rN99
rBWrDqcurc5bfGSh6GkTnfRchevkMDkUnG6Sbbra1rbulOvkQr9B/4DmgFEHI/+34M6a0zYfzzEH
PG01XKz35hUa4Gf1IhyVXfyk2RSpH9M9Nlpuys8WusEz7735aJ2Se3A1HjQeA6MbnUlsi5QyfEaP
zQsfF3DG75QoFK43ggAl3E6byrFt/ATfAm2no4eMDINuSyJ5yJX6i1YUXCGdth4fKuR0jBs+wRWb
nQxXz3P8zHb7wS4OEq8W7sJbbwOv/haOLP475b3jTE8bj7ku35Vrug8eo0tz4V/ycOejI+Fbjht6
g5fJUL+qnMRpv4YzMVmG6XhGy2bFcJU3Svf0D5yh3aVfsq002YLFWBOacWI7Pk4QlZIzT0GPsvR9
c7N2fb4xnqrzfJczWDlrrsFAXpnnYmNcSNSV46p75hjV3xNYgcjd7Gw/NPgr/ia6qXuqkO7xW7N0
ktuQM8WP1u2PhPC22YVHIzteh0psDmvtPTmbwUJx6vY0DQU38Rle0L121WfzWTqOx/4OeBDr5XN2
ZjP9rHsMIhzKOz4bUo329+jEj8FJ3MVb8aptje3AtZe+7V5f492wjhxC9w6x5yu91W5lE7o4TXyh
9Jpf67f+3ro8DFcX/eZ7xZZinKPo1W7tzsfudn1RNqpNR+26/Ay+WfZwKw3XSd6q9B972Z4mvb3F
9wPB64j75AbK7i8Aqj9VyoU5pWFZxXQLqX8Z+vxDpUzDCZQjE/dTgGlsTq/D4LbKm+rjHwn/8jiW
/nQQ8r1MRTUta5ma/fSUJo0QdWUf1qelIxTPIEEiyCKAtloMLwLLD0IeqZUxuIXqtP7vvYAs/7kV
IOapS8wIcOlKv+Xaf/yg86BVeKHjihwe/lH5lR4VJXkbQ9wZ40Xq9lNNDxw4Wy10coMBbP+lpnQA
m+RWKf6AVZcdqwijwCYSf43W3xj8/5JoMCFTAVGXdRkhT/0xXBPz3q+mPKlOYx06HedaM6RpJsqX
bPVnEL0EkNKWQ0IPHntQI8zcpvH+l7foj2thmWipQPoQktQ/sYWh1uMyCZXh1I6nNHxIzHXb2J28
E0YbdlRfLiyrUdkqKRVR1Gpv8xqs1rv+HlzldK0ZGPV5ZnvA6emcWGPnkgT8wX+DmfzbiyQaRt0j
IQcs9j8uWKMfm1EXpOGUqgbqxPdy5ai4k7sByXD33+/In2BX3hFdVhQaNJiiaMaP/SN9cUkXjd1w
8vsRFBV7EiaUg3ZFif6ylHJf8NTWGL8L4VUb8MsLEkHGLeIbB+zrf78W5Y+7Z3ktBgBMibwy+vuP
zEshq+nE7TGcdKLw4aailRpOcw5ZBj6OvbiOZgqmn4S2WlEgVRYbXb9XgUeJAH31VXmdcAmgA9ZO
/TCySWlPkcq7tgHo1MOOIjET/OV+/zOkwCs24QOoIoBQTf0pTqtiNih62ELQy/fCmSxei9HPUdeK
lwNEc8rKpfescehmT4eN8E5Teu9V/Tnrzy38k5XuESKjRIiWUYYDO40n3cdkPZoAwY969jcp/efy
sLxWTRRJHRg6v/px/1mloKsjiJxTNtOr7OjyG/32YnVMK6pdHv/7o5T+XAn5buTOLYMAE7Vz2vJZ
/2MxqnulrmOh4U47pJ8LGtRy6G3UCi8LvR5fKnt2apfMg84INdwVoRfsxv5bmxkn2qLkRMNW3xK4
xRyHd5hB0rn2UMuKxqPrb5Zc+pC72suZysgeVyeGDwux9DnyZDxC0JxMCjtWeOTBOXXAbNequoqq
lXibfTgfy54BMTnPXBNwcHRCVXyCneyq8aOqnmVO1PU7+zMoKaRysbLWzCZBPW0VYd32q4hg5+TN
ZD+RTxX6t3fxUfuVHrHIFhD/wNGxDxv2/ptUL7t46zJLtymA1r+BTSrSZCEFnsBmf6RNQN1AbFLx
M8fn4JyP1/ILR1MxR3+5TuU/wjTLp6ErNAXzXAAF8GNSFwlyZkF6gQpLqdul32LIe+ao8GGdOJug
pelUu1Zrzc3pOlwPWyZISAWeRiJ9M75Gfwvq/o4V/7/5GuQq0ru47JcEjCX+uBSrXFBmsQq7k3UL
ToojbeAlXIejto92CEDiprpS+AeV5WDuuqvhGC9Q9LbYhx+7pwQ86cpahU5g13sMX9vZNY7FoXjk
qA9RYqnqGl7kc/yev4uMLuz0VD3GbGQTef1dHinBhBXDyE4FtlKuOKn/7cL/w0IigX8lGcU9tlhn
fo7jo6xMks5PmxMBFtrFcQgaHLC4/FT5WHEVRI6W72oYTFG+qkXGxxtlumv+rX/S672U/WVEK/0h
D/By+OQlRTYg6Wg/5YFMwLfWkR8/CVrqlH5vk9zJ0WO0QzQeR/EOFxMs9AkL3BHRWgz/MkmV/5je
8f1VjfwGDxeMfD8fL9NUUEcvQwCWfQruSgYVTjxgI+UE18V2I7+J2cNsvMYgDvzoFFafcbEP5A1D
f/ooEcqKZlWxoR2//rI+/cszdmluwjDBVo0L8MfylEZ6aclJWp/KSXttKuuavItd5Amg1JFZbMV/
HaYLJGJGjrIzhuOlI2Us6p/wbveK9qgh//7lFf3LLarT4r08ADVosz/viYn2lGku1eqEXZ4SOCq6
OvPWw5ch5rwqmX5k4WMqPRpB7lh5sulaEPrN5r9fhPwvT2CdDDYBS5335o+3pYGo2KR5U51SxJoy
R0KSv6v4uZox4ackI2Q701+a4V6V9KI+TLVld9rHGHWPUfyWGf5zwUi8hhi4xJz/ulX5t8+MC0nG
iKZKTIR/7IvAXZUo0EF1CjipgQEEqjFk9jw8yxU1AJyqg2+fovdcvIviRa01kjtk9B+gXvTR3+gT
f2DVfm+yF+mNswWy248VrCkGSoHKooWnRAvn/KYsBJXkKmRfM05pQ/jb9fov9xFUEnK4/I/Wr59M
uSn2hyCX6JiVa3NfyK+sj0rTAxm7NwFN2tCnhuK4TBX/+4KQrOUH+bFUGya9asAUJMPQzZ83iq+r
mTELJc4ZxjcraXSaCerpRqKjiJZ4KI0S5Nf1UuRprcDUtkAC55MsP6rxth7387hHjzM+BdUOMLxi
IkJR/P1P0ki0uhjAthCQ0HVASz0tChPC325wc4eGeiwsfElX+bA+mi/6h5jSh4wOv8xXXN3BV3AP
gXxvkyP+w5nx7iuGWfUSP5uHlBO/dU3frat+49lwyA6lbfC8iO40lG8FG6S8068DFB0VMYoeVeMI
f2rz2W0MN9pWG+pTXcpud7M7u+Mu2oLmPRCe2ZX73Ks2sFy2qAh2tbHWronuEG+CQ8lM/wy1lW0D
f3VrftERq8mogN0gneTv8Ulw77nLqXvLmOWUPwDKcKZD8Mpjiut5Wswh2MXWuLBFx/9sDqgqD92h
PFEhy4FkVVx0p95VN3kv71udBswVkRmOIPmRq9yJ3fyYut2+dIc9w56j+dA8W4/ZR/Us8s5gomVK
R02Y/5czJ+eEf7k+WEBZM3SVoPjPakWhTi0xt7rqpN+Jzh+7HUvFYZFNca4LXrMTr5Zn3sNtS3Ir
PmAFuDa71mkdwWH7BGeYf93sLE98wxF0Lj8r0HKudAu3kyuexrPlFR5BMGlrecGzsBf2lgen/yLd
xnP7ir7r9K/NrsFM+iwgY3PjHYgBuMqt2Y1nicsTVfpKGANz81v9Il7rF/9o3SCJX4Wb6baHZeuB
4Yaw5riHGXPBhcQgYEv2a18/Gw8iM76T8RAc/cfEFV8jV75oJ3UbubWnnPzDolymz/6jD1fZkV+j
9SU4qlt1O71qD9NF39Jy6slb5YQi6mqn4VLv1W38LHJ9lZ61Bh3n9jvzUG1m1zxw3C4937twKa4b
p/TUTeDC9fU0O/dKD1yv0+5yD/u393//la8CY3Dje8EBk8lt5pSx/MnkMLv8CTt8zj2/RdpD5xS3
+kZyWzs69Lvl7+Tge4obHcSz9jZeI7dddU6zYcZvr9q9ZY/8AnfG+/sreYANMuDq88v9RNK3L/Sr
rVCiDtPF/bTWn/I2QbbERb421vme29vTThG3Fc6t9XzSD3K3yrYJ1BJAEoxX4jVVerK4Mj3rlWKQ
yguPpo1XFqqJcBBd7VFwrMOigi+KOkXcGwKlezb8bugmH7rN57qqvHIjbf+HszPbbRvbtugXEWDf
vIqkesmSbbnRC2HHMvu+59ffwbzcxDHKwAGqcOpUUpHMZu+115pzTJRxTrU09sFK2OVuutDdailt
5seue51/H5KFR2MPlJHfy9O0+WFN/GYfQhlrqhg/qfVk+cs+VA0wy/yYJTFGItVmbt4f5JkzZpTL
Lj6ToA032yLUqQdhBpm6X0v9mbg+Wb4Ywe6H7/LNho0sm5LB5GDHvv3lyGwUQqCkHk2VLFka1opj
rsdTwTFpdJLBmVUm6U9bwrcfSf1Og4ITLwLxv092tNKMjjQh4s4FBJl3vrGbN6PKlo2NUYHtcy16
usMPC82/GZ9ccQWTNtUXMQsUSn9/aiDrgphg8z9m7UoW13WyKn9lk5vkzNud4dZF/9uP+f8fKP/9
gaOVS14UZnTTmIgiKZiNY3bB2IjtD1U6E6SIYOz1D/fzm3rdpF42sJ1Zkqb8bjj8cWzOomAo424q
kPHE67oh1KAhp/mSCjflqBew+luOngYkHqxvFW9quPrvL/DN8YUeAZkLPE2arP7Whf/x+VWBaqvL
KxxqzSroV/GAzpnkagefuYyXpnD/++N+1y1fyovZaa0DymXzkH8XpH98nhgqeUmKHOVFHDCxmSAw
MOOIRheVxW9ByUJQPqPkirQrVM8QHOyi3Cb1SogYsRBAkx00Kq9CeJQ5dQ9i7BSCk8s+TtPYSeKz
JFgn2Ark29J/mMGhgzaQU37xGL6FAEswnug6FJBoWw7qLjUT10dAOOx1XG+ToKxzSmC1rW5DQH0w
yyzSbQ12sVBilzykZc1hMqxbJ6zjFVZLwm/7KFrrGbwnTQKv44Vbslk/CvElRbZs4uuE3gP+Jj+W
wmMspbNebkFOKyIPcDamf/jvq/sv+4+XZq7dOHhB0KD7+vczLAtxDk4Bw0JVJYxkqBcUihhPrx20
u3aZPVlNuWziAH1AiRgNEUYnvMbaa+lvi/4yhYmbNkgUKLXLral+NERHNiSoQcZKsFU2F4Ge3HxF
lX6m05hHRjnxQ0NUNzyIVM+XFlzRSlCdiiSWaVSept4HVQSHPdt1k7+NpHEXRNquLq5hm6xCc1N6
0Ij4H22m4JnMSHA8VRzdA/I1BJxJqho79cwbKC467W2OBMvWy8nwrn94MEEqcW2+PpkGJQ39SN0g
rnr+9T+ezK7OTTmQgvw4MEVPsHrbXuIAZyKR1Tvf1cfxM+jIfF9MH8ov+Sx91MQpvpvnYR9f43W5
5j6XzxlJ3naBVvGTZbjd4ul9iDbIs+MnDPb0BLhM4LDHtwB2Z+uO2RpQKDAv/zk6Ce+gYWl/gpOY
wGBaboJfM98Ywq7yHA8lE10s/MHIvbWVIbPZuIBv0OEycKhQB6FL7ZbYhfCf1ijX9568qhnKUIoH
rmzas2mDJgo0ryf1jX7kQdtLGwMnxCIRbGKhfHSs6M/W+c3iQ2CkswlTE0zO/MuIX9G2XrtPEgsC
cjA+lVW1817jVXDsEcPQgHsynsIXRgkuRNj9PIfdSvdMr9dYMB4Vp6RKArBiEm0JFNe1yhXuCPx3
7KZ549DWhVzbZnYwotzDJmm3c78C64XTGSB5SRSFzeW2iF7jLdZ0+OIq2oI3zXO1q3wnWyjj7P5j
ZPiyDZ6YGUIAZnxLX9BA28e8EAPCmZNEeTMbpI8uUeCm4XqobT4wkMGYEXu7lpeoh2mNJQ8Yb1j3
kYmpG/2hb0FwLaho0l/+r+qSP/P/n9Xn6VA/DBdzDZ1+Gdrpqnasbb5MkFZUG1Sde4y+m+gSlUjH
Fyj9tUt+p79Ptw6JzRa7HzoZFLXtY3dWtpyu9+aaS3DU1/0SMDf1cfqZfjKouBTM757rZ+GEAK6I
HRLCgis5Sga9T5/Ah4XBIWHfUu9xvtqIjxiswZaehddsYBhv414ZCHy4gdMebsUVEgBizeKA2eMA
cH4b7OV7YEpn8Z7WWPoeP1sf5bP/3r1aH226UD7oXiG+mfDsLqJLQmVVMrFk1VLx9hmL8FmTFt4N
OEl0U5/Tp2rJAx8yZX8XPuoHfY3eowcj+cKRhWJcvpfRHP00NvmuRLCogjgc4/KYx0x/v7EGoZmo
3JP2OGCnb7cCU8rHIAJwbtGVdSPtucve/nuBJXbu31WCyEWLlh9OKQqiL1UCorLYCqq2OQ61qxOB
vDRq7PYSB7mF/0mbC6g++DEOy94slTDfQuBOEqzfO0wQxLCQadEWu24m59RgpJJDVbNw7gxpOeR2
+KbJdqS5PLoiFSTvXWI9ch6O2k0JfbqwwkUAmAMSh7WV+3MsvyghQ46KE5XFsqDeD8b7KLhJnTt9
9IFHncmSO7FARPJkm2M8jyAIoPWFra7wypTxyTtZeADkfQ3EF7WlRH8dotXB33p+7CqwlxoxXSnx
aMcMW0bNMQaRQIbeCStpG8F6GNNxT9b1uZe7PVEwNniS5VghB9GR0Mn6qg4xd0Q+nZLYrUksIqDI
XxkBE+cpcRSFyupDSCAgCd5R68ZbDPIO1hSq1vfRIHVXQJdJfGnFs06iKftPRFPAmtqNF1+moriv
RkIKMFcmKAOeiovxqv1Q+v/LXZeYGpoyokkq0H8ZZHJkEEmZePVRlc9+fRnSqyZ+auGlUuacrBVk
Kp69RrsV5g0BhF5v5PAswOig+ZtmGoC/cjki3w9N5UYAKnNkcBzJLJTLRlDlKFqEyBllVDnCqxVV
y1rnTMffIOfcgszVQA43SX4Zfgxp+u3n+7LbWboJCglEMKHyX2eOCdl0FV0yRmbFrUO/1XU3zXvF
GrXIN2G1FrSd/FyETGuutInNgVEHkcLCD5f3u2EkpB9ZlehUz5X3l6OFkHY+hyu61U29hW8e5ZbL
xVSZBeJ7c3X/qSuilYoRS5pWub7RRB9i5ib/oQg3vzngWdRNEG7hXRH8/bVson0pdSaaugErZgW9
VYSHEo04p8NDJTzmfeLIIvhu9dAidGqQ/xSzdY15ZafdwKo7Mewcc/ZzKweAWPFECihvAwSsUWyd
Qcb13cSODCUaxbQtUCCaB5+Itli6UQMFCGjeiHTjrpOIVNH26gU37KtjwuvbishB6QZFCLnHemF4
1oNKl4wCNwmUnTSASwjsPq5XoOxtQ68h28q21snMPhH9sfRG+i4Ib3WhOXGi70Q6SZpJFOQIgdOU
DkkqnvvKLUqishTWG0xEXopWLxtsiQK7gqDSspFotCt6kpYow+D8jVm5TH9lNe9CvJETFZ2Q+tNp
bF5Hvz6feBzxZHEy0dWv2oY6NEea01F9bMczOI6YQ3VbLVOoCMliMT7ipasMVC79D8ch7ZuPtYCD
qeSN6qL0tQgkTbboawUbuC6umn7lFQcu7X/vId89bBY9bfIcJB7+r57jqfFy3Y+m3x+RxZcQXLNy
1VFFlD+M+v/dqhj+MpbizE5+hfr1aJnoU1tJPc+Rgd5bn1dOdpTS2EjDpdSwkHmvxNX998/2b5f8
74+cL+8fNTQzLq9Nm66al8ts5PRF6VocdJ/M70tY/lCy/3sh+TDiX1g2NFQTypet2LJwIopRhRK2
5HDHgaGtkJggtoJIIZi3H36ybz8Ny61iiCJssq8Zx0ItyYAQuZoa2OBAqfBJJKxZIJlE5a4vieTI
lwNbn0FCx7xZJOMmbojyhPuO1pA0NCUU71TkWiK8EFhVLYHsuXjoo/gxwoLFUpOtBGwbUsnrxnSM
+hg8oKV7a3SZdEiciEQAI1v5ceKKyQUZArDS0SXQzCHu1cmwMmWMrpkKZCxXgTFtmNYvtJSWIRDx
iBpfTD5DtPCZd83Vg4V+ecVTx+sM0zKeKZ+oHquVVV9FCkmJcJXKPJVBQkh4O8N691P5S1FeCU5w
uuCQVTcR7ci8X4jCsPYbhgUpyTBgVFtm+AlliMQyJY4JfHQ025RmUvfD8Or7O2Jy0OXQZhm/1SV/
PGyd1E95aEaskxy6+nqwjXxLhDYXxxhf//vufzNW5VljXKeBzYZOqc/f5Y/P8iJJD5Jy1nmlnwAx
3ao6GLNFHym5ddPDC7wRropZ5gvcdj+KdvR/l6X546lE2JZFC7rG3x8fdH4JsMavjllxsIJVFCC8
lo5D9joNxyZ40yBeGevU25kdQLloN0pAclZt9ChOvyQJ/d2gOnNVkpOrK3F3/fBm5IFdlWSaYToV
LTcCLT8ieaaY7WeDx6FU5QUVtyvPw2MOGoN8n6evQkr8yn0jrgVZJSOUDs64zhQCKbN7dQ6ncobV
MBK5qjyZ1WMUY7ygecMBTI22Ho/FxJYa+6DmNLrGyn0QUDNFh0DdGvGvH27Ytw/HH1fsy5aeJr6V
xmH4e5VVJtq2qdvqGAyqc6DWy8G7lO0VhGN5rUqedrOww7Ha9z1+QAU6ePXTfqb9210gahiyLncR
Y6vx9aySDqQc5P7ELFNdeoQCIH5OV1yqEMUXliaIawgDwNRNcPcBZzjQIDGkoroK8XFYdl4uPU7X
xdpghhS5qrSsOJ6jKHhFy02gjW77KEgTW/ZdQIarKl6LzZr04IoUQXOtK6ROE2EOy2mtARMmeQOp
vbUsja2OCNxEhPuDDuAbOdDfP+/XFyaRDTo9Ynnk+CHJsKKt9o2gocJCG35T23iH6YJ18sQo93+4
839e6a8dcilL4rKXyiMdHJpwhrzwclvxHFByFqFCfBUZ3ig8/8V0RYvbE8gTwbuzf/ga/xYwXABU
meBF0OFglv/7lR39PNS0EBVqybHfCEYkPy7SwZVv4GYTYseiqVZhxkxC3hfxbQC0/cM3+HdSxzdg
Xk1ggjwnR315BUwcZCOyRXSw+VOCS6/12WViV2tvrUffVBwIWrHT/oeN8tul8s+P/bIt6wkajizi
Y+cfnGQ412IuGd8M7Wq2Z624yZBRMl9no7zllg5T5/zfP/d3ZQ+Dcw2FI7on+feZ44+lWgyT0sga
g3FFdY6VQwhg30a90TeHZqSX8dOkHkwKd/LvUpWqgHY2wrffOoovd7rnfGw1AxqKIH+UY+xNsHrD
qxw/iNJZi5ds0AEHKn0NRadBfVcd8tk+uIQ87nNsp88tuoPi1snOwGgjoEV7CCWSKd1pBGq9GPtN
Dm3f2g/dUniqSWrGQQxIxUMzeKLn3MoOEaFFtI67Byix2CEeff8GLzClVQias3BD7TSpqyY5T8ob
lCqIpugAS0IfXYMRZLBRGpfQ1k7cl+IW6llg3NGoUHtQkMtYot2+VlS7E4+wa7IKE54zMJJj5M2U
hKKEVk9wFJpX0qHMXZvaVC4EZOjqajIPbcQvOpXg0MS1QOJobqe7gXRUS1vEJ8IgzbJTpknVoZmO
CH/IxyFqeYA1yG5KE7WmtnC10hFHAABnVYGs5Oav8q73nvXP/BKQ7mfiylkVGiOSRTXavuEG5Yrj
lJCuE+UOtCXxtADqsuqcyq+YdcPsWBpnNH9N8WZA+BlWVbE3gm36q32WHuppbeqEXvETLCYiQ6Rd
qT4o/WdGsoDkJ27zruSOaWHOfbJwY0abQDy0eMc0ZqG4YYfubZLDXYyEp6l+peFbF5w9+ZQGp5zO
jW7+yplHpNKz59WLAEKqIV89ZVy0lF/W1TMOTXvN0Q12CCBHVvcKqPA4X4aWwLM8ZeZx38ZntTkR
Pvvfb8w3jTSEawjmUcwbhky34++1KtWgonsBrww9urn7AEBCRk/paOQyQOFH0zD9sDj9Pnx8fWn+
/Mgvi1M0KLAARIv9cNrEGaKvWlr39DID+DL9eYh2Qr3NcaFqSwMIW99cOmuLCtMPD+N8r+fYyzsf
mIuMyy2INuTCEFv5Pub7BMZs15yIObYQD0N9bTEsR+0vhRNr/IPC9scL92Wti0XyMLPS5NUH3hw4
keLylhpoMsrD0CwhpIrGD/fK/G614WhqzDHp2A5+l4p/LG/+KGdDnMiEpC6YIKDXWmSbUVxnj9rL
nJBbu03gSDTZWlsQDuNb/QbrTlxjdspqJ+CUX66t9HEsd+AP6BiM/YLmQt3ZFcNjshv3BYkJD/5S
OwUrnet8aM4Skwu0LTILzyI4DlvrIGBxalbCJn2obOOzeIruUd0+6g/adfzQXIPEuj252Uv8UWK+
wBpbHDU72PUP2bl8aB9ojtCFJAkJS2GEI7T9oZvzXemBWAs+jT5rEcWvB2yzId5NFikAkGmJgGoT
WKa4FofBhiRa+yvCCubNN2RP/uE9+qbo5JPZa2ms8cG/m25/3Bs5UOS0r0ZKj+kgxFfKTxBRHhy+
5LkAcSaHnyndylG+lXl2mi3QAsl8HudkovS284qA9v6/v9Lv1tU/75nJqZU6YG44fHm1M6XJyinm
K3UxSET9ViB4DEOSMRBwBfiLDXbjpuppDad0ppQAuGNA8hmU6JQxg3WR+PVRwZrVEBDK5CGHmKqo
N9VrlorxYfW3kCwRE9voLIjTONR21NMFFC+yLGBDpxurnNZa9pnl2bIuGd/I0w3TNvGC8oFBYm9g
7DN8b63lw9kLxJVi5se0hzzX36nyr04WiUxE4eL/0BtRv3uNaPDM+mj06hzt/l7ygiBX8lz1imNg
Dk7JaL/gnbBilMIjZ/qsxKfaH6W6/iz96WAqtMOII9V8OxLZeP38mPc09ox0JTB5q3/Fxib1vFOv
RG7QT4es0J2M3O2IKVPj4+mOaOjhjK/TC6B+rzRdyP1mDnMrgqUMHqFVFwo1ipUyXiTOweTIP6mY
NDmZleH0wwvyTYEkzTKW2bTEz258KZB1T/GUplQRmo0HLXgLR6AzniMFtiJhT4WcpV7++yH8ptms
caXRmbLD0Fr7ilcipMgSGdviGTUu4Oe2ygvpIhjvLqyWA+Ob6VWmiBAPufZRMvwT4IWK1VaPf6gM
f3/O15fhz+/x5SfXhMwaBZnvwRSlWiCNR7+Iidv8NF7wzEav2Z1yrwLk9WwBRCaZbr9wS/KXRhjR
HbMvzgqlYLOQQKzs33+4SN+U6xLoPRSmTBtURfnyRPYojMxKmpU9DYeF0rCtaLRzrC+JcGJgwJQc
BTWw2vR/ODD99cFfxmie1ZiNFPLBaSWtSz84c7Bfd1HixMGhK+AShO5QbKH1kXpChB8kxKhfRXW4
Lqvp3Jg980zth2Xr2zXcUHgxCdZE6fRb6PDHShrS1kyYxRdHJwvDjdpdK4AaHaIfob9kBSKE8lJ0
r84Pt2C+/1+fjz8/dT7E//GpilYLOVnV8NerbaDe4lJa9vEmFrcAu8RoxXl20XDINik1CyRB1kbv
8GBXq8j/VKA0/DQemS/8P1+HjpPEUyFhN/pyY1rgIUZYiqTEwzP1z6gxMOlW/Q89W5RG33wO48z5
kEgXjenmlx87q/Ny0NDkxJDb8rDeKSbMnE1IPIItaj0VcWBn/TnrlLuolfbGxsovtApVBOpqAhBW
2FeB6EqCd8pD+X7eYVLyW2Wm1p3XOWYMdwntw7yIFjUqc/7WFRC7krjlJEAq5tabziBAT8DzLNBP
wmPAKYIJqdTTRw1vSqpR0J8bNAFTRnpKTgO0m44KIHkNsH7r7/L6iiYljPfzeCZPvGNdspINlgtd
xy5r/zxZeJpZbzvxPvc3Qszg1pmyHf1MY7rUde9q0B2muljqXeRE2SpuXiPqmLwoFnXt+lm2yvPm
oZPETYXkZZkVzgTp4J7jAP4ilfqCRhYJgshH+YfJYaDHv9Q/0Nnw18zN4VdqTNTJ+KsJRaJ0XHM6
IQNKCuaio/Q+SgLFFjvnMMcsyRCGSl51Onapt/FFzYnm8GDD1dmTvXIbJRYjZ3QFxJL4CjhYowAA
0MU7MpTdqbnOk5x5S4kCtNUG57vB7SCp1uVoN3DFGJ5axM/pJM8iYFLKaxC31ILCbmzshPTIrksA
l39GKitxrDMPOldj4uDblNnidRGW8zS4Cj5oKce84yvLwf9kMORz02goiDWwpaJG5Ovl6anzqSLr
6ae0rO/eDKYakmFi76XN8qXuLtNKKeCXFWzDlzj+jBialflZ+KlKkL5bEJjVzIUkKkT6v3+/GUUs
T0qh8QZyPeYCqmdIrsI4muduAafNnPPJREO1yqV1S/+7o4FfQA1nTuXlVNdVstQYvMQ/Nll+v/tf
1gbGVFDyoBChAv0qj+zlaMjERM6PydxLql1ER8oD2umrj8eKEN8FAXKOvOqvwi9lz+FIJ70HPZOQ
YaRiuY7V/tSHwaMhnuCa8Sb4roiOncDtZCEQgodfHaTNtebsi1LdLjpbk5kRAyeEHBPjgn/DdMfW
yeG6xIUV2joyZ+iA5Aoo9qyTIrUXNDb8idRWOT/CMJKBOdq0AVTWsHLNpHdk0K/BJYdGupwQNUnM
mVdo8KSdt9GO5p6XqnpOHgQ3QwIA471007O5Ue7rF2+TvVuHZpEemvf74j2SYHrQUTK5EIvQftYX
5uJV/0DujPi/vGEX5HcwPcE0GHFS2aareFWsNbgPrwgM2FS7z0EYXRiImVa7iuJvRh+4ido9qT5S
HpEhKrmJvL4GXWxo4mK0bs1VhCmnHuN5JpobjxFTY2q7+W6LLDZdvPKjVzoBU0Hj2bPH9kfr+TcV
LHJNpksW0Eq0fl8r+8mTzT6O0mMTX+tgWunFjfret24x5TVTN4mQxrnjZVG4MLriZqy66ofQru8q
qr++xJdjPAkAhlxacXrUppMvb1URyWwHF3i0a+kQS9QQcF7HNCDnEb+DsplYV45ib8yHSQY1QwdY
j8NAN657A4wQKdReHYDOuc7RQ2YcrUPj8b83efmbTjwTUVVm+KrJDN7m6/rHJt+bU1n1QZAeQ2i/
eb7UrEvQEmrA4uZXKjIldSlECSMvY8XzHjDgSG+MyPxmWvsFDZzpXgh/WRG3VXhFIuQWl2zIN//9
Jb9rov71Jb8Ug1Uptrhw1OQIU1loV1E1R/5tu2ol0XKK7hFa4aPsrn4Nbmj535/9zSH2r4/+UnXk
fpiYtWkkR10J6TEyXigOs5JglmNSBfz3h/1L+5TQlCOu0TArWvz95SlGOKHEamilc+upyjH/OqMO
k6YoXVlzJkLa2J5R8S0K1ZbB9LPOk9IqEE6yBFMXsAnD//nsXyJjkUvwd10NwSaROnD2CHqTlypc
fIQ2cI8UfNgMtpaB5rCTNv0PZ3/stf9WUTSbGUcj5FYwTn15rlI/rctG7ikea0LQ8TP6Ba0Prz0H
+R12tER4U0Jkj9MlRSgigMcHvUYHPthUWgJKnG5RsqIeSkGBIJvUPpAQKRy+tRp+07CeD0zJWCDq
RJlSnBX/KepPk3UOTRKLBDJm4TXyyqk0FWph2JTySHHhHygtXwnY6UdaiuWdDOogrfNZ2UBFn9+o
7BXoRFN5yIdri5j6bA2dXTY3Eqqt4nX+ITpj5TM7s27JMMchQz/7Rf0w4EZK2eSYHjM6thRxRZXQ
Ix/uSK+kLua8gmlS5cjbj59ZPMJns0dvR1ltwNmUA9RNPfpozhvKHNHJmcvTT7RHKLhO3ficlLR2
gdsZ4UxPgbqAY5pBudMnp3G2N2nRSktHmw0k11tyRj4R3URgML2EpJgzXcWFyJhtnnnPpRCnDIJk
WydGTiNgfM7YtOfyqMskgn64yD1hzgK0NB2CIZgHz/AA5agL7A5p6i8z/VKhQO6aQw6XAP0at5Bs
Cdfkj65H/rFHKTcuqET0aCvU+GmIjaoO2QA2TdQd8IXLQLZmDAjplYDxqZ3Tz6A+9NjQqoLEgiYn
PAiIkr80Oh5dN0T01QE2H/3mvg23EXVaZqYrjeQ8P8+PUtruY/R7gXHtRKIuuu4dheRSqkSIuRYB
tCyf9JpkSL64uUOELNFIwyGH7fqEEdWeWooD6OERJqG4XPojo/uBFiuSnxrZZjYdSn6I1CfSgtZN
whqs0b/3JLr6mbgZJmfQr0K5HcsLy5E/9m6lpjuTDMC+uuroAruuc/w0P+Xo2dpUI4J2sC1e3GH0
1pnKLtm/muySQ4zmSdhYMJz6O5ncsRYctiAsUtTfKbziBmmxQfEYZOeWQaeRqHcWiXtoQRiAAvuZ
i2VtXGkGdjuh3tecUYIpdrM6AKL/MJD9MXoEn5V7kiEj3d/KQkfexCLV7qve28NUcWh1sCGWyHQ9
vyBHp3PSfFh7uXIGHmu3vnGWQ3njMegI2pvnmzy3287kqUYJi7I2Tq4i+c/ze1FV4ZoSnT9QLFXi
Tw79eJPXc8dH4SslUfueJvjxEmhEpvcgF+geqcFSMiHmJyvkD5Sy2/ztycl+jBSKfAXBNYmCvNQZ
UUXtLQdxWEWOQucu0V7nyL0Ut5HezqO0bcEaING0bwOfk0u+9/hvOSHf1DLfZwF06vhqcIJmY23H
AasOx2fpatCJzPtgx++rZu266q2E/oxz2x50k5f1MeqCVatwhgOO5y0TPBYN5+FoXm8g6gjBbQQt
k3P1Bh5kP4TXFh2HFLV7RXJNutNH0s0KqNiHGGdgyssyH98TbsYgncIxPfateVTmxyfEledhCdO4
ERDZ9dwefVivPAecG6LpLE3JSgk2YPkX/klN8JNXS0KvC1uXehokIwZglBgdt2wKANW+YLdZFDqj
LxTtsQ9mcTSW8+blTzcfXqyopqssGdcqtMipoNsjCw8qjcsoCZadRDBJK+yb8dDGvG4gO7RuMxfM
ovfa6geROAAkMdokXiXiCSxWn0Z97XodIeApaEY38dNtMcMV6ACWsY5ftl6GJrxdgcNrnRBN1TqK
qO6Im6QHzHwaNbeWOoYabqLyh+JM+ka9qv21JX2pIiSlLSpVHfJj3BhAdJdBu8YAM0cJzw1gt2Dt
jNZD+ZKBa601dsUCCwdx9sWp0Fwmc6K+jKC1Ws8qUdQJnoPX3H8Wg4fxThL35qWoVykdIG/lp0dv
cNppYQnvPeeBTL2vpzu1uY+7d294lf1tnatbKXc9702Yb5YIx0NJF9YI3r/G/fERFU++hA8A/1q/
hZ8a6veevpapCUvrQq0YFYDefGdfcvhu943ncoYnDUoHJCdCV3gOJMzQq5qJXeRSNUg5GVSkP9Nw
dAZtZzRvguc2KDjbpVZsp/gu8Z02+oBOgv2neI5rt/uMprsqv4VA/ZMnM1qSd1Kb60JwobvqCrjx
bCeBexEB4DoGUIPAyTMmow61f8wkQQxBGwdwYq8UjzsLF0fuPY4ajCHeVdLUzRTn+LtInp+wkdqz
r28rAMJWD5MiONW4yCl+NAycUvD03xWWhDL9u8rEoJemMpdgZftSpEu0B1Q55zFofnlX/y3BsyEj
6GFQbZfA30AGk48rIxHE18RBcf4LgzbGbfiF6hMMy+ajrRcqc6An2e3usJ500b7dGr/UGyEY/Dek
p7EOaI8c/JIP2huL9syJ4G44Bdf0QV7rzwIc6IfYUV71fOaL4MuIXFKVaVuQiUMv9dz9Uh7Mo/Sg
vHDCNPYM9QTcvJtsowNTf9Pusn2zD4/Q3+doe4YJbN628ehdiXLEp67cmbBvl7zz/FRX85OvnPxK
CCdjRdlmj9WJyD132OAMeCFHwR1deQu/UrMW7ZOZQAMM1/5atkcbB9eiXSQr88iLsohgPM53ZTYU
LOrPomc2uoAzRG8L4JrA3vWBdUI6ZS+zQdm8pJ/6Jfyst8a+cFCPLlmjd9CM8T4Pv+iUnXnohbtu
zyjOeslOCsC5Y7XBK7PxVqNrrqpNv1J2oZssRVfj8rvWHRuGBFzIWoz2Dgzern5mPmwewjeuioSR
fsMXhNRq2uJ2eJHP/Rn391F7DLlmnxas18/0zXjJNsKd8hLfs/XOvHQM9/fDHrLmhpadvGae3xer
fGGuhqW6zTagaKLHmMAZSH0n0UUtvFZ2hCwdqZn2cChXMEdz+KHh4h74nBMthYVBp+H6mNqQ+JAf
2gAAHobneJtfwm12VzUHg2Q8Y5ktsdNJj57pFK8tMxCa6W4GbXbadXwTuI7O/PfozpTO/oDKYKNj
LHpkOvCh7fUnfx2uxbfyHscTdM69xVeYYEFKjrUo4HDGR5heUDTnnsf0oiLOX8h28mhuB6fbc52e
vC2ox7Wx5OfSt6ptcFnLxbvvzmwZi9+9ixf8ENEyuoseICSuvS0ZeK9WPj/zT6TR2f5O23d3/eVO
PPi7gnJtxhcsc3562a4XwAKbNSSo5BUgrMP/d0BhPjV7yckc0kbW7xAP9/EuvVfxX1Un/BpUcNUr
AY5P7ZuMQV5csQbxA02//4N8NS2WmLxWOX+Gty236bnbZcuCygmv76IhfgcUMLl4SCqgkuLJHnYo
SeixTK1dxusKWvLgmNNaRV/waf3imeOalE+5a9xF+9lzD8ii2CqYrnS7X8S1nT7Hz8PJ2GQvwebJ
dwhusaWNwvWswcBG+2GJKoPvA3P1XtyS1Dpf+wUBKbbk9Jd3ZRkC6mTd5ZkG/2eDDVlnDm8hEFeO
8+BaAZs67VnHwfoM2BMmwzF5wFt5wHz/aNz75+SuX/U3/1w91/b0Mm2CuxTcpvLc7MyT9p6uoweP
2zaATXz2z/UhuOuWFu40oh/ZMdbUa7RGm/fS0RFfBNS3dn5hspjFNnLaEgPGmd49/9jh67q15LEs
ol/VCbHGvbZOD8qzRTbzLljqJ/OU38obshEDf/xzfel7d7xRa1KxTu/5jViadXkVIEYBAl0ra9Jn
3415L7elZoF1jTIjqee/4FuqH9pBvutPEdvXO/+qVef+FNlhIye82vbQ57xHcDybxTB7/+jQlhda
1qCMEF0Ux/Ca7TC3QfL3HopduTeJeFVt70UjEYB7Ca63sa03/sSJi9QfhGMku1C2KBkRptJOTi/m
h3RMduNLHjj6y/CWHYNj9RQ/9o+4N8V3hllk8eIOo6nB7DkCmcnHAdGcPtUX6V58QNmSfaIhnj6T
J9AZp2Erv6CnBD2JghREDZtDyPdkEiKgJQWH0S7ge8q/RAv974LDL85poJ4W4ly0jRR448IybVDa
4Dax7I0I814Cy5a92aem3KCycwRhnMquIKLmgHhPs86EHtDdS080IF3jQJfL6U/iHbCNjk5ks5oM
hwpPFmwUpZVl99Oyd9QJ/u9yyKgOLj1GCARSUDYyF1+DBiUObi7PAYUGasiF+Bx/ZDnrLfXy/C8Z
PJfP5UmG68o+JG74ztIT9OsHdqnyYXibPqM3OAeb6Tgd4XpaFNceZczCKm0mIXTA20cRWgGeYxEI
I+z8hfkBBdQwXAVLOWdLXhvYuA1/Nn3CBXZioo51Mmt5JbKTAK1p4e1plTU4dNFObOgjP6ebbsW6
L6BjAqGcLrIjbFQA0yKAtYXxCfia+xCRt75opoX2GbwxxKfdyPXk+1RvwhONfHlJd7fe+BcwZ9yt
eD+/KwBHnkk5DE7RXeHW+3AlPccHzTbXMy103KU4FdfcD+yEEdQJ4715JtiYRuyOdwCI6RUScPTS
XgY7u0ckwl2t3mouXAGRVbrH1rhoHfUOCu4meyjuUhd0z7rZAaf4P87Oc7l17UzTt+Lyf7iRw1Tb
VUMCjKJIKkt/UIrIOePq54Ha3d6iNOJ47OPtoy2JABZW+MIb1mTcxty8Cd7NG/0QzItNtIEDjLpK
9V7ckpf0yL9kT1UxE668C/cGNWHwUGo4Q4u5IMXDIwcW6UAEh4UxMGSbkDIj+5pVt+Zj/aIe0BmG
o9NvfdCnc2mXrJWjZNiY+gWBI9bO5MRozSFnM3TMHuZyuPXecMml++SyaX0M0qwtZ5Tv7R7WdIvH
JVrr5j1FuPgpp3sDAUX60K+9NVKqoFySR+2jpYo+K48MLy+juFFI5NmhaRIecL1a6NtpEDflPW0h
shMekVlQv+hsBFvgTB7FBvQU8lkNnu/Bu1COfHB9h/o822owkzbjnXaHjLAOL8pEpsnp9RnLBlJB
WoIRmwtITUsT07R6ASJnMEumuiCoqVkM2gMtdtvbJ/fpbvzQ97p9ULbtNlnrEIs+L+3jGI2RyC7x
bdCBWP2oiInOEsVm4uI6GgJGDoD+gdiGX0qCBGyDOgU0XBHUsrg2gRxVixbHDCBDNLzoEeXOMBAw
T5TP5APKdLMdb/G40Ju5VtBUm3Xt0mMgqCq4tE+xv52RIrqw5p7iB+VxeGleKEQYsG7vxavwFuq+
l9vmIt2B9kP0hoLeR/k+XFfX6gtYi6dur9wVN8zvFM7wPAZe7n4qkLwOrFleCjdEg+A637GlrDAb
wBBUe2xe4myOiAeFB/3JYhKUi/EVqWNaF9fV1rrWd8aDe+y21SY99AtxO2zRyj8EV6o2ax+yD+3C
O7Yr8wKdl2yJh6+0pkk5vrmOoQCLnHkC/R+YU8hvzzAYJTmIkSfw2COmLaEs58k+3EG4IBIO18pr
KiNWOBfQ5scC51Um9GR7QpteJYcFBjmPUR8AejLl7mDoMWEDVYID7rxGdpwJmoDYw4x4lj6BPs1e
8FPFyLsMndhwxKvfswll6qx96zsZSKrCk0Nn4FP/7Y/quV53hVTqlKEaTooAzQpRB1fk7nMPTKg8
7isPIwjPgOOYjpucsa+BvQ56tAYW5Wid5khRem2SmU/dyEAOV4pgHtAD8Cj+kcpPzZe0vDVwjo6w
zGgs6UiNsXOXaErgbncGBST9UOumrSfrcHkntPbp05ix2EVpQc22SGzCcx/yuktZEsiFrRtOrjyb
EPZH24znuXUpjEvqkEqOnOCZFvwP7UygMYoMjthSFEU+waUIkiuUGWpnsEuman8u3Ar9U5WdqbX/
VKAGgKOb6DCiN/KJufjj1SklIrNyAaaCMmmfJ6ua827Qun0rT9yg2x7AkWk8/j5ffoL+TKif/7no
SacWkmJgYgcEBPAaB7XYug3EJwGxh8TD6z5aRsQXIHVLTZsP41YMyQHGG0wGl945XsAnfuZk5k5v
mPHVTBO1k5Ms2OvHoZC8Cm0Ma0fhkYq3iHKb2EDmx81IDEynUQECTGe4AcqgCu1K6GzDR0O6wf4A
CEZxC6OTag7y2wEefek8i5OV2Sgbv0Bd4VDr/bqjSUxfZqojDS01cq24cIfxs3kkacwp40zb4YcG
9STwqaOgCzYCkWWW6x/vNO5Ko2zpYjFzoIkfwXGZ0jtMpC7fUGj+99+lAv2IlzmxZHmtXy/mWpGo
ZK3AxdxDIe0oAietuoV1hecUcuW3bpxth/RRqW513KUnYkNHMU+nOqLVnfP7zXw+2enrhPUnKiBh
UQ/+bN3/8eS6Ahox4IoEpCRfxTo2oVlgZUkPdGC/zI1kKzcEkHnDu/TXkvmYrEfidMudrAom13HS
ksZ02m4p6SEHMnWaIeqXrqoDKu7P3e4PSxxHXUs12GrMSej569h5nYQlZiWkl7GLpWQHDB6jeCop
ETpp3kIN8sVejt6YYka6myhaZZjgZBc7MSgROY5WHkJlgEFS/eAluPCot1r2wplf9vhP0OD9fXB/
QheoKFGb+sRdAV5wslZKwK2DVvKm+4h9whOvBJKNPNXuQEF2eOiJRgPIJdxI5pNLUCbWSJ0TOdQY
pzbHANTi1A/AqbLrgfYjtZ31t5lsOWoMI4ylYdAHGS1UezPSU+WN7uqEMIlicaFV4F78HroSeX4w
7CcoYJzVFyXqqkV+1DFAdr27zC0WzHMBAc8xv2t77QEmkd6DyoNk+ZSWyjVCTqskNB6m/o9OiwA6
5gxA0P3v4/QTTA1tcRNoFgpOIvvq17cq+FYwCHlBZc1kYwDEye6RUpjnPUIKbIfdCMu7ZLOgt/b7
pX/YzEFSavrEJYM8f4oNKy1so8K6TS9TvGdRj0DqWhwoXpvQe49ZSEnnzLN+HkInC476oUHH3JjY
0adnZVcleY07XnIpCtlWQcWgswC7wIds4bfTE1MaLl/VNOFcp01ThFajrSTfNhCbJN07FqNmN0Hj
eNWRviJsFXkBxDANrP3YoNnHwI1UtfIOmNv79NZ+H66furPYG4scstA3DeN070rlvE7KsEguTSiQ
WC5FKxUuYwBVft5/eprAsuA5kH4pc9uAKubOoYB4NM6EFYox8X36QWqAiHTHF6PdivNwmHLEhkRW
d0xQod2qw9RDW+v6ziPibw5le+NlZ177TxHLZNMso6Q8iQ5/4pr/2PbauI98raw+0Qvp6K/RbkC3
PiasApMogVxme6PtOMehFaQdOAt2YQUvrQaMv+JTjfVup77N76P7f7krwxCRRlegdZx08Vt42Lkw
pMllO4SrVtiNGXV3qacVQlBvhLbEhhoh3jA1TQwsRgbBxCVcngiAIDmtYlghsXz4/aaM6ez7NmEB
iYF8VwxOq5NNLHeLNvGaKL0UxR0SYIBKpg6wb9xOaMTCCpEVG9ef7LwUv8Xyna0rIzK6EOjbiRQy
5Y6qtX7IJKqzKCc1WPlNPVi1hEUhjqtoxN8kI13ix/Qi3Ij1k4ln2tQajIV4OUHEunqXl+96Ey2b
LF3m/rHy1UWi37Z0igs6f6rxJnbdGvdkLbxTMbJpaaXRPg+BZKc9eHwkh1KgMOCWUBoDOe72c7Cg
Y7acWl7wGNw8oSu7azNKG+nHhJ226NP5xdME2ZxWkVbD6c2OGNqfeeU/BB7o8zH/TM4z5J5PAg8J
5reel1pyOcTgvNTY1qih0K1OOIbHotugGvL76/zk7X17nZPn9bTfTQSPr3ttX6ty41fsPwXMRTHw
EPi3HAGhLBcwo9ARcHTvvndLOCIhnER3VqPDI+ZImsnn4Ic/bb6kDcwqRSae/ETv/LEItUhQBMnq
kiled+n787rqdEMHmGag3r334Zln/9xbvz07+RaTmAWmnQY7cSLX/mCw6kveazmSReK2lPHcGW35
ENDVhF6SJBaVikmbkS2i4qnQ30ZdxcudQ5LYJgc1HQST/xx6Rfnt7y8HPeYfFps1EUyQHEdSxpoy
rT+GpBOTATFwtv2JZWpNrdUh3CXBzqtuY/1daZWHCdhixRSHcE2IID93LAK5mJfKe5Q6EztdB4Nb
hS0h9zNYNtnPLxPYo5O0XBGaDpHOtNmRPO/S2ppAbwWgSz+jrlgeBwIJnyIwkXo9gl18jxAdcsHQ
Ap2ZtdLroFlIQ0xwnNbpilfT0C+EJIeckXi7kPZioT3ATaE6fBUPsC6NradjmmhKs0z0r2RajYMd
hnbn0+SebJW1dmt6D8nwXCNDXOEeVexTSmr8aoRimDqHKil0bxKgjvEYooHc5xgAxPwd34LqLVp3
OMvmjt7ex+HKGBcUtQxjwiXM0FFAIkpOoY0itJV0a6u8pq+aQVkqNlL3QcdSxeIowu5uniBQjrZw
4lDzFjIHGb7hiayfSEpsOVQP9Ftq9Ffpze21YZHUC2AU9PvgfY6TquW13K/zpIMhukZDsRLwTkS9
De5dh5oigXQC5ktDbga3FhQA6MTTF+/jYwXE2mtVQL/a0YP1SJkp1iA3Pwn8/BSYyWa/artoE5QI
3GjVi+UBMJ73FT64HtgCwnJ/o1PvQVGwMwAeSAc2NzniUwM0YatnP8oXop9tyYiXFBnsqOZEo3We
qfICW4MtxT1kF7jlplWR23vLvHxjagA3LB2tvqPGYixRJ6ji+NprOBzjo6iPKzRdFh1UXIsnsSCB
S+ak3oBA03ChaeAMOtiuPtyjtMWFEyPKkkC0yso3lZLPYEHqVd8mXKcg5QSoQ7D0OQWGoHMmFJRn
oPgY2DUSPlKeLiZwFJUNxwr8ef3Mrm8EUL5RnUwZyULbDQqah9QD+z6wvXbZkloawhvCGyzLoThK
HtYU5dIF0ArmqKb6Ue8w4Trg57uV41sqbuhGfYJFqAgjyCCNFD7L3YQ2SQzvdUAYpEtH6KjIoLEL
xs3tWOu2JbQryR9tzAHWLkKDyGUSqB0SBAWnK/fLSbsyAk+iQHKSfA+c2JxITDGQx3apKHr7Jq8d
VFjAkyK+2zwqwZ0BzghWD6X4Had4mkmbDIffJDkGHJMcc5K/mfQdQ8D+8J3G5DIVKbRhCWcc1Oo5
q7b9rqqv83aHmo9f25ODn2ELPQ05ov+JbOYD5WsD/z0pgwluPR8DDhchdlIjvQzFj0Frn2NTulHT
Gvl5kxkrLESc5pU8XuZ99SInxQH5s1UrqVux6J7bIEE5ga0wxtmNj4FgBGzDQOfu993wp9xUw5GJ
opJEnYGs7+tm6BeNFnWJmlwq1/RTG5QkGain8SGmnVkDY4YIIc3DYCGm8/GqAEkwoaInpqSIvnI9
YQkY+XOHiPRD6U4TZWyxFBFxd2R1v95VF8r1OMo9QZp5q2uPQ55c69wKtBIYRn5w1JEHmgoXBWHk
+Qj8x8tPwq8q7jBssMrJCZHWQmEGLVBho1qCgDPADXbvSd3PffcR+BNVkyrZ9VlHj+Tc6fTTk3N4
kregCDCVDL4+eSgJeedbTYwFlDO+CddQYa1kYbITSE5eLjvYfcFCMRedauuBjcHf+EErAAUekUYc
7OtqlilgvuitoUJl56aDGiPrQ1EmAw387RAk/30GmVPAfHLga5NEFOepDlnvNLzq1SziZQnxZfkQ
ICZPq+zYsZXM4uvqvQGv+CjUEz8eq1H+BNQFgqN+M8ioAVNg6XSd3dIFVW9xMgSOk3AW0gcX5mmw
kA0niBxVs/mn31YLtJubw4g0TAM+aUavg+q+e0X9WWUHQeoHlN2TehHdICEy9TTAM9Bj0mdITjYH
KbXVe4oPqoEg7DwTbWsSBgAnEmLs7vg7WoX6aHuFkx5dEAYY4gmPybm0VJte3rehmtDDUwkMjeqT
l9unxKF1EyeXcndVFVjAeM+a8RYIyLNGDQ7ooDRxW4JiHpQYS/I/PGGp0ZvzRGjBUFBkb4WNmgBO
4AxqkYsQO/8hQ54PjlGTv3XEMxAllUkH11hoHTWP97GIKW/Rdro0RxpZCuX9GiU0Yt6O1k19O9JI
NVNUWxDP7CGMVjD7400kBuCJjtXUMA3aZVwOjlJniySU/BnLZpY0wyyt81UB+CYMENykjYImag/v
SVs1arUa/fSmEmSI1bqdK+8F503FDwgiJ55FYgUZrSjibX1tiN1W7uKtZDYrFaHdgrnri9AiSEJg
T030qgGVVJfelQIENCVkjTalrizC6OiChcyi6ZgxQ3ktKN4mxdXVQ4bByGqkUEMn0PU5oq9peo2m
IWaaKRaCHLRIp82TEkdikL1CH+ybCAOk9n0Udwg3ZqBfhQ41i7chvOPkx4s617xjSGmm7fD0MR9L
I7vsRuGA18lmbD40gwmZVsC1xmUX3rrGU1NSsJsON6tdT0TbUIieO5gEQzrsOOeamg4KlOVqggL7
rAs/WBOUN/CUquwqqZ7QOG6oOPQhRm/FOztOzZkN3e8atwYR5nFPVpiuiEUmSiPnMgwtLdbnufxY
D7fT0Z3n9HkgKIAk8D2wY0AIKXPC17WyxJm4URNKXktS2rK71JT29FlVqnYw5YohwpikvfINf6Wm
O76P7uEtsyrAcjXHgrzHbwpRQXC3ND/89kmsBtBxMOBybYZUHPoxnTMJZk8NlywWd4P5aKkQK/wl
BNGFqeQLK9hNSd6U+tSFuyq3fK+o5ipRpoHijXUQBIQWlG4VQ8oovNbg7b+bnPcTZQlSAduv2JmI
cjyJ1rGOeOtgGyF2ZbjldpDyEIwb2luS5waX8ybVsfbYGXhlUrgvfVhRo0HgXtDXFU3Q3wsvixcT
rLQq/Lu2qRfDCsTJ73vkT+teI/8yUaxg6Z9WwDS90eu8LeJLd9xxmEz5J6Dpwppa+WcOkB/PLo2y
BhJOuBvJhvb1ABnltMxIueBEUJn1nRyQRRJvxJEiOzw/+LHeccDKsxIezfAcF/aHyrGmTTx15Ec5
u8wpGf0js8ozDbIBy/ZSy4/uuAw0NJkPgnXGOOqHfP7Pq5zqBIRaMqY0h2KKJUepgSlZ74LiKcd7
hVhMPGfH9OO7Q5cIQLo2ncun1fCm0ypwuPElXRhKysToJBCUpir9TGftpwvpIgUDGREkEdutr4Nn
eVU3thoXYrGxBafe06gf5WLPMv99Nv4gDMz4/XGlkykitaElQfZiOkYbJLw6qlwmmcsgrCeqRb4k
6gnbpYh1MWFWDEIEaKoiP8XY9ZKRB1qyDa2zFpw/hRF/3tRJfToZUTL0jTy+7AFr5fuwWrrNTikR
KrwYn01jMZVdfx+HcwM+ff+P2SroVpUMOvOIqNqIn7D6E/IlaRlZwe8X+qEG82W8T6aQgIBdoimM
NwK9tu/brr8CMT91eAx/51bXbrP4/YI/FTm5IqUNRAymaOMkfnYTr++GMGYhsgvQpi3jgYRzKWHB
Mm5Tun1gknmpTRPNJfTuZGneAiciOYSX2pqafeZ2pgl1GvcgesmWhCkJGr4n+4JQu42vWlZ0ObHt
QvgkKCAKugfS4Aa1ZtJqOiSmtyxEmpyoxaLOL3QbGjW/3wY+pb/fxymDy69CoVSNgOAaPNNFdxxE
B+iHtjDZRDD6s62D/x7fuuU8g7X2MUEKYW8A1biNrgzyno/hzn/oJ3jvVXaXPKvHnoOTOoQNGAQn
SELLt1y144d4rdlkxY7uVI67iffmwZzwonfhW7KR58HW2zaXzW2n08q+9INlhe81hhJeamdXKY6i
G4obAzQI5JZmE/TybUhtl8ol4Bbf6eQl4GfhIbmCHDX6MEHnkFl9dR7EK99cicqN0G9D0OANthG2
L15mAHtGx4tXJvcNaDG6CMdFX60s8HrVQpSPZZEu9SUZbWus8mHRgsqEHfvmwizyHH/WS3SkZuLK
L+2x206mCuTw3iy7L+5HztBHwSZgmIt2s44dLKH36raea/OMv7Vs80pYFA7VmjmYlCUIZEyXtNmw
ybHDUfZxMNHoxgdjn9x1m3g9YMUsU5F7Ve+AzsZvtPOujS3Ek328qHa8BwyybGNRXuhLbQFyCt/F
obPpcTwTSns36muHIYbdr6Jj5AAwW2dgZWFezfsFRZKluWnXe0J+Z7QbB3X9mQQMFMPhhfUgvCZX
/jy0n6huzIJVdRlsta2Szur7cKHYzWW6SBxjBV5xGe6lFUjMLSpeF+O62jW7cg++cwWT4hHYpbSq
3jGRT2cthp/GzLpMV+oezJNjzbEtQkfRgYIyOwTrAzqIc1y+1oBO+C+lg9n0NSg8W9pQfhPX4O4s
LOhrkKo9s5Dgbp9tDADIoFUXwryyhZ1341G82wG88t4yPgwzI5MQ3NahP5MGThYUaDHYRTqHOgxc
q+aOUhsov26Xq2TpYhjVbo3LYucudS5SMAL9/PXwgtWlA51yHV/X+4D7vpFm+X7cJrtxNa4wHqCL
CioiAIEIHhBZ/+6ivDP38D/v9Af3ddzwuE5xER38S+WIqpJ8TUCdbbIj4FOIKowORGlk+z2gpvWL
i58VTk5rrHsdwSluq9uSwssqcno7nsc7LClnKnhzAN0zbYms28IEj9vftOvwRlu063QhYhAwLtI1
nTF7e7effNtm1C1m2WXg6HawNNfGJZwXR7SNub7OlvCcV8JgZ/2ydDG7nlWPFDL9e6CqWUzVeYb8
/L4UHGxvcVXsca9vn9FUA8LJJKterSt6ITQvu/fmMQWFKx/E6+41/lCuxAN2II6Ie5t0VI7NQ/ih
04QbZuYBx6ybIVpI3EZ8l66id7yArWfzunuQLtN7CO/SYGvEwmxCyFijsPkcoi0f2CHocWNbVCsq
ZxH2OtKxByw+bejBygTDr77JAcUabOHCC9VzJvWHGh+KRUii8Zpgk5rYsm2tZZtqDaWB6KIC1IZP
dO3o+jLQ93F8J5HhkHIBBwVRE4LR9FlmRlutogS4em2P+GLI0AovjXEptBeFvtbHC7k7qMMdPL4A
NW4gc8lwlyiO18xQ3w6Po7zgVPEeCtgJKEwAj3msDuiuFod2CWfGe6BFRLWNskRLSRJ1P9goKvi9
WXekOgiERXr8fdv/jK6/nz7aZIWsILR1ehjGOsU2ACnRpQHIrpylF/oGgsVi2A23FSrTZNJoDjzm
W2MnHYML6+juswtjB/wLdzWTGWQ44FJt/MWcel7OtbvM9p3JAgwIne5kq2GDn8NKXA6bjv/3d+al
9ZgegdIJb9HL748iTTHgb4+inIQsnaW12sCjIK4bVAsd4KwXHMFhTHnyRAnXJzo7tTrYaRNKJBwb
zEzPBKo/SU0Q5f9rQE8j1dQcZS3lLqbWTtOT0pfjUkIhulTAoEEliyHA1vFS5Dzv3PWUrXKsGzDV
RpaOxwoSVQhYuLycGZ4fY8g/buwksI2w4Cwwr4oup/jZWlr1ug/oNePCODxB8gUSRNfmTHD3YxRJ
qiNiDYC+hX4yGOMgeF42MhiEWQCLyLCQTGGCn73Qp1/at5dPSVIx8fXGpf4kXpXUThlQYYsuc7tw
uo1+DG8gGT9H2+xobfNHyYYrczPeKBfKPZvOi39NcQDR9qW81pbhZbDOHl4PwVJf56vGnk7obFHs
za27lVcoNR+wd15EC6r4S/a8jXuV7IPr9FZ8iXfVOWO4nxI4nmGSiKYKBkTg6yzGJ8CQcgvBY6Ve
pu6zor3WwrMmkrGuM/8+z46ZeQFFLnAR9LBc0tc9nVHFsbrnGtT+73PmJ6yIhlyKjo+SCdhQO+nV
0sd0W79CUNLPkR5OoWzr5kyDsKIUoZ1ErqNMSIoeWGt4ZVAfV7z4ooAngcqRgEVOcFUmdupTI2It
akBnM5yNWlkDoZfZbW7NKUk5BYKLMjAUpT3n9fpjpM8wAhpAdpsaw0luEY+1NFYyHpeZjIQ2mlg7
qZ537EEWYtXvRXJP9cbs5oWxMqTNJB3kxU86+NHRPeecjeXqD7sTgDHQWNjA4tNxksKNupV7xaT3
CCEuVOYd6oodGgl29SGjYYS3Zkzw75jAcUAA8i/BetBmuJgBy3XBYjwgbV1xzhJmMJdhkmGikL0V
WbAycDdPS7sg2lvzhyYsoND18gUfFQ4LHVsz4jVhkXQ2n1NhUuXtULksAEPkUEjx+ASHBQQYshRH
4tFYR4twJ14mTrhniZQv6Ut8L77RrAOUIEENIAsU51YGG3ouv1WTrMqceiB4IQvk+5tiIZ65t/g5
H4H6CQrfoODSPS6NW5luGSozsOffEGEhwtFtA91Y+H9o1d6j+UIPhTNaSG36dnxkK84xuMxBSThS
sSgnPKadxJO7lFrP+6Nxmd+rN7mDMWc3C94JmvRD96hhvdw8t9TxJBu7EXGhRgtNYibOlEssuNy9
XM1RG2qxakXDMPIdX6ROOwURhfqujXuz32rpEoXtPF6hLG0mCyW1I8+GmRIGG6qWOb5VfPg8YJ/J
VlawhcAo4hFWLEG/NzCz4TictZieTq7TzQ2FUAULHqz92OW+7gldU3RlpaB3p9Khy2+kYic3F3Kw
atV9Plw17qYd9xEZRK1dB/GZLfzHJhiIAMA3aNbLaNd/vbgriobf+PgpjnijKpCQ9kJ9g2bYLGiu
agQiTEhWWQVratyHSGYJ6wjHXMhfspNrm6h8yKNrGvACprqN8oEKFGjx4lyj7ofcFUN6dqpJTBXz
xZMcmu2jDmsddHLk7eTcwKeoxW/QRFWVqAQFGmReKOGw6Sf7WiX9wLdXDl9KFa8x3FCsOnCKSHAy
r7NTkE0S7ubD+1B/nNlNfyh1kOHjEo5OCjJwp3dZ1aGVWpULJQzvaZ9pYhasHPQOoMkqMZxb+HtS
QMhlujMMaVJcic07E0ci30TIVyRgmWR912lFIuZiJcPqaydhZPd6HBsEoyl3C0t/ONTS9Shdn7n5
H6IrNIWlSb+O/yCl9XUaDLh4JoM/0llvgCkUSPvawZUnuNRIOKSS5UICogNwFLRoj6ZHPC6CkX4+
xGqUH0z9qgVWqQXj1tQJbkMIa/phgkGducvvQQ5NNlgN7LFAOeVTW1UprRR1rAtQi4000zoKclAE
Yyp1strNVQ8FfegtidPBOyrd9WTuA9ISg4ys7x3NQ+SiPVCOgbFBz0OWzhyn6rTHf13HuLPjc4ZM
KYwLSTlZx547KKgFgDdSwMwZOJ7To8mNycHnthwiPALp3kCE1pI5ETJlenRdhnDdCeLcMMc7Yqix
LJ3JLLNqbvwCfR2k8VQBQDEwDxNOCsZD29EsaYGl7zG8mHiMmWMymRLCvemHsERr15HVnhlP8Akp
P4WTk2uTXDdVleAGfyyUgUZD3IZ0ND5fzX+89v/Le0cFJEYJP63+8Z98/ZrlQxl4fn3y5T/+d1PV
5XMcPKd/mWG++dz8Jfv4y3X9XAdVHbxW/zl92P/88j++fsln/fNa9nP9/OULmGJBPRyb93K4eq+a
uP68C+5q+sn/12/+5f3zU26G/P3vf33NmrSePs0LsvSv//zW+u3vf5Vktp7/+PPz//nNy+eE39s8
58/ff/79uar5VU35G/g6cO5//Uv3/vk3svw3eCJMVN0AfvYJvkuzsvb//ldV+xuiVtpkiCcbeFxO
v1RlzfQtWf0b5WmweuDQmUPUw//63/fz5S386638JW0SJBvTuuK3p3X7rzlpgHVWCVaQddU/i+vi
ybqOIzMz/T5Xb8bKsIMhAGHz6iGBp2jBSg8M1N4vtGKbq4/8GYQ39AD5l7Z+ypJtbgKJ8u9kahcm
OJgoOlOp/bpcPm+NQEkzCIYtxGY/Q6o/atCRKFdt0FrmzVA/hQnSQ7hbqeMqwczO/uMt/XNU/hyF
rzXY/74SSoTUhDWQpifnh5kmnuR5XMnnrcAJNlaRWa+AQ56zk/jMQ06Gm+hPVnTRBPUNlO7rNloO
lidU+aDcjLXcoJ4h0m8TADGttDhD47qWJaBoudWlF7LvlzsrUpWDl5nGEokV2RF7n2O1ieqtUsPn
SzAiAdEkiB+pxgG+AMI6zgsvQxbKQoWmQ9ACA7NAAxUAh9AvZB34TQal34vrYdblbievfh/Ikyqy
gac1viiSjh8WaHokKk5G0rMQv5BS1T30WRzcxq1YbPVYf5NaaNJRgka54IfxRVb3k/H2WNUHZfSS
iy6Mu0059OaZHfdkBp3ezTeuUKyqdVEG+bFV8x0zWfRfYkF2YjiK/z/PrYigcehPgfg4ea/4+CJF
FSikQRY1urqSdnq68RGCpoIkCLNDalSQ9sEy3+thr9FNkOCi5f7ZLP/rMc34QyUAGcTAs9+AKz9Z
zgKmQ00vtOoBnbD2smiG4EXOIKqbCdJDYQZsovXSYDc2knaoZIR3/KEYl3WC5pcQjMWiH/R+H7pu
eWaFfU1//uu+JgNwEUcPltip93pKcu6qVaccVDxPxVJBjVyHuSqrxnPQ9fCsR+9MJv3jFcFIsdgs
ZuMpuJdW+1ib4zAe9ABhhlgFwu3fe5l0X0bulT/ATP19Cnyba4y8xT/s1ioxknpSX+nYZ0csuOVD
0EGgT7x1PkYvYpsvfVyKfr/Uj482kY8o2FnocJ9MNhnQWtQNRXOAtoK8StCg9hlY7asUq+NCSeo7
UYmUw+/XPNkimVgYpnEisUVOPJVPYsYfm7HgBpaZ6V14bNz+1hLLvSlQ302sM3v+1xh5mid0kad6
EaaBuqmdQryspjZAJVRAgWNgErhmwu2OlYHC7KF3r8P0rpXOzJOvBZfvVzzJb8KwISKUuWKe0mgo
AWBFMNeR4erGQ6WQcBZX//ZIfnnEky2yy6lBorWlXylFdeU3lnoteSUseLfOzzza983AALqIsC4t
c5PZcjIlCxq4tSDRRVRLTXVKoxWcTvPFM0v70zTtjzNtemcaYfckXwpQknn+9UxLcy0KOtMrjo0a
Rdu+0h/9HhaZPzT1tvQRe5NyjrIhRaw5HHQUe2ILv7G4k4dbtGvDK0/2UPaqumhbSz3OyzpUBCFF
VbGKkVQM8ya76ljgz3rWNQ+FJIY7swaFk0gdShFqAk7NBxQ/mjVCGh71CDdE7iGqxYq9DqZaEYT8
IcC2jtPAX3VD1q7HBpignmYIZTRJOYMN/aZU6Gj5Yh3dWXGAjJsPIbQtRHcvtm2wjOgo3wZCBGVB
TMDXJMhsJalh7syhzxZyAGO9lCU2tLRQLz2t1KjWSfIDyq6oQyNxTZ4c17RzhbFGAcFTN37pFdtE
VIbrtKG4Fota6shdgNpfY5xreX/fmsg4CWuo8oOzwdni6wsakwyb9qjKj0Hre07ZEGIUSniIu/wZ
Lcr579P7hFr+uaA0Kpiws0hzUKo62Z2KtkMU0oiyoz9ktFNkYHv14AZ26pnvVtzoS6NNdBt123IV
WqKECpsr7uW6qJemr6tbvdJyp8k8i5eEtbE+eMa6N2r5uXBDtIDSAJ2ePDD2aWAgpT+o6rY3KxQi
JGQJFMXP52nTIMLt1Q0WxkJ046ugK7sKF2OzS+Wl1iXGGQTT9+GlMgKWADOGSZlLPBnepPGKyAKi
wvCqKCUrV2DKhQZtS2t4/X1svy9ozlAVlWC2YSAfp/EMsVU4kme3V3pYuEtpNLpFk7XVmT34xNTn
v94gJR8QUrxI6CYnC1oz2lJ3VSU9ojeGpztuRvqchY/IQThEc0urwImVrYkBnpvYkZWnS9+lqKOn
Mbzb0ep2fWTUl0S46a3SW/Rghb7sbrMoJavMqia4oIAvHIosuu/EOnTcBC2JEJONm0ZPo5eEINKx
IrTfugLf6aLKKMaUXUFtpB5fvAy9Ffz58pViCtm9EHfdubL3D6OsqaC0TGDwIqC0kw060Co/SPQe
STxJfKT4svNwnP+3X+REYSQaIvui93ZyCQnSXGIOknkoyc1mApR6zxjO6gZ+Te3Yl9mSP2ElmMYR
E5zMy6YMomFIjPDK77cRHXitRoob86VMjHdmeRWLd8YkZyHnOC1RCIYMP7rnAtLva8NgWZAPgBgn
Yz3deuCexR0CxBqtYULfrl75uPX53YIY4P73If0eORDjmaKJVx7xybcrBfgCGFlUikehBLelCbWT
yfUzu/BdZjXgK8qLITTXCXD+M4Hft+mii+hDY8sDfR2FhG8ZdI4NcOGP+TGGL7AW9DG9KjUMG39/
vG/xF1fhjKG4hUsqALiTs1yL1VbtExL9Acs4Txbxh6JC3+Rn+pc/PYwODpPZj4eEdTpnhh6UpqiF
OJ6FmUgTuwgPKB+e43R+tpW/hAzT0wD5RPifcrahnZwRXujrvqm06UFG0qyWwbCgxhN21g0pflv7
F1U0cRjWtVADxbqjq7tLoHfF6KYoer2QvbtGqhZlci/BzJWoRf8fzs5juXJkybZfBDNoBKZHK5KH
mswJjExmAgjIgAiIr38Lt9+gi51Wad2TW3YtSUKF8HD3vTYrrpnUiBcvvpBXe35V/WHRd9oHzjRi
qaegWtPGPT9g0FzT6lW2ON2N9Q4c6YcbvFT+sxlX21DSEYQOLwVPXCblgb+UAT6Eo9zkD/yfYjoE
+V8W9T99WVTnHBzQRHJU+bba9l1B7KTN8KonRVf/iB25CLJon6AD/csg+tPXJQFtc3ZA7Wh9T+Lq
qDPpb6yaq91mMd3eKjnkdvY3mMU3mSP7B19XOLSzhQSESM2/fV3VsodHWUsnmGyJN+bRgDKA+RSy
rxh50Etk4TXeZPslFkxEVx2dEZVtGlewYahE3qU4NL+1o5FeDL+OVs08u+c5NgNgYpYLOKDo/vJe
/scqtdwwQuwlSg5h4nxbjmVpdPYCOLkm2qbnqDQfotk/JKpegE7sX/8+lb/BVP7/++Hw5gvBZUGj
/zMe88IcYR610GteugAIEX8aB8NKxIMekt/uUlSpqnC8afwmP3mVBRgpyYfH3EuBHZswwOm6rU6+
06H6K5I0OldtVrz9+z3+aaTwNmg6ZZ8i2/9t75B+VGdzO5rY05e3+PM+tYF1/PdL/Oml87qXmClY
hN3fXnrYxmHZZFJcLUTVaaj2wqmueUrYLpkH/36tPzwO5js+kAfKZyQTv10LdotLQtxxr1XRDAfX
bjv8BF3/L+etP8xk3ySxH1jEvwDkv83kGf12ZVSluAaZB+hMkazD8RmLVGse/3KpPz4QNj8cuHCZ
AiHxzyFEITmc8Vzj5Snj2KjkVTfO/35d4vOz5XAQh0b7PYFSKagYhTu616AdTDKV3q9opsEuHf8y
Dv701nx6jyjbIZMKvo+DJjXzOc6bElhaa5+NKdXnvA/7mzKu/mY1/odLofXGn4AEDafi72/NHcJq
REXmXLtm/BU3EM3T1NwJu/769+G2DKdv2xvFJwe4Axs1kKZvE7wL/NrMwsa99vWwr6OYrs8lA1sg
3p0IhdcJ5WU/pVRqB/+HlxnAleD8RcMDRlD/HBdxGXRlrqroOgm/2Aqt3jolcHQNRPOXK30zzfzP
KkbxwaIkSHcFNJFvl5KmW6WTI4NrHDRTguAzp62LT3jfurSA5LOIf4zVSCuAE2TPNf966Az8bf/9
TS8X+famKZ6Q5yTCJFn4/SZ0XvZzVEqAn3q4YEAKiTZMbppUHoyG5kn9t3b1P4wg/z/ENOJMk3L4
t4fuu3r2g4iKoeulgB1H9ZJY1l1fib+MoD89l3Ao8pDEXZ5uuY//lm5TczgaFTYK94CtUlKWwvsZ
4zc7gJHnuXLPVdt/f5F/WI2J0qkn0e3Hue/7njR5dmGIKAyvYUNOsTTTdFM3MngtDcA/Wnl/CwH/
R9rNN4GJ2QxR5j1ll2UK/bcHtBLfKONAlve2/W739R0zQZXd3Uh3ud/23arOvP/LEy7Sm4W0w2rz
bcksjJmwvMCgIkkr9TAWVXxfjWlzP7Ykx/CyNP+yzf9pqLCDchwB9rAsBP98Qm0Evp6trLh3CHMs
S6F51ngN4wv971/uj0MFvaRYEClLAuKf10mcJMqSzB7uXat7CKWGFuk7p2HSF3w+bmYPTvj//oJL
nYOAiewAqaV/XhCnu7ptDBlee7e+pH102ws6fsIeKKab0ADTBt1fVE1/Gpy4j8CloSBqWva3V5n0
Ail6mIhr5NIgb1qvbU7/f2jQCp73fxkmf1zXWDgXOZbHM34Pkg1ypqGRuuLaV1dizbP2P+sgoFX0
VFgvxfDUTSZnjunu31/qHx/RBWjEIsZB4HuuNqgMzKG1pa9zhcAvoPnPcjfNGO5bs/rLmvmHgUk2
kB3dgkBCMfLb24zNyIjKaOiu2NXSF4C0vfDATDjQHv/Xz7Qon+l54ThP9vH7jJPUwbCkZhvMNTiC
JvdTqj2qPI4LGyxOvepv3+4Pqwr1N7T69CvyfN+X5zzoqiESg3v1TD+9UQFwi1B2xa62WzyIzCC+
uLOZnnqvji/1PJVrCpGYgg5NdR7hVTQZSn6XzrMiyvL9zN7+w3TwGCiyoWz+97OIWMTnRhhpf6gY
znmmE79imAl0Fom9ryF4BBm1sGR09rakYfnfv8Y3yhlJA2JSqjgCNRGCI5Il/5y3M+03ZuOhcawa
aytbFw5Le9CV5dBAYq3NerovqLhkuX+u+mjvEpT95Q6+r1T/dQO053rMLybyt4FXGUarOAbnV1b/
5H6Q5XSup17ukjxINuOINWis279loPjq5vdoGQIeb5jpTCqKGt33zYZ8MUtU2gR3bdvEmyoq6C1U
5UQrYxfvcSCMwKzGCnt0w7kZKAahGZI1VsJ2+8I+RZOm4eTHwqWOWpvaRQ/UvNQlihqzMm5Vkt6p
XuycOHgN/BlbAfdS+Y1elbmPXqAVv4ag2dgd1QXpdr8bSocnb27L7eAADXSShrgo0i1g1fqxRH64
NRJAMPPA/7RxTJPPnO56S/hrVgekObNW+DlM5EANaOqhbz9Mcf2RDYKisqS7sjGBpacS5CChyvPY
xB/LzSHUfIitCOxNJ2jR6h5Hjw74yGrxH+qhqlTpyY3t90r6N52e+qPuSmowUa9XTVvRBGJTKcGW
BsinzvtVK7vs4qvwWBndZ960B6esOSEk8FUsP4dZyztYBSJ+7CL3QZG7X0mck6LA3/u6fx395KOl
6VInelcXzUPaBxpHRn0/l/3dUOZwiMMpRK+R3aVTf4oN7mK05bOX+T8ilby1rbfz2mhTm+6xxg6w
K7CwzPSt29R3dRruc7NQG22Fz9PgBWur8/ptPwyoQ0z3sy/Cu8CH2m9Ej6i+gXqk6mlMwV+bFpjs
rnqtc+QmLoHBjpz/GQSGRHxGP6k7zBtn7MTWVPIjlVnwlcDsdevujqT8e+s4PxJzPppxQnmj3GWp
QEgG0KGk1rfWkeBSc1eZt4HbZg+FP/VbmVmnqWmOpWlF6w7K3nrKqawK/5xYnb32C5Brfn0c++kt
iFH486fpQa1eCMg/Mqm/aHi/GSIHqaR71k3yWJfV2W/YO8J8XyY0QFYhTca+SoxVP9JhmA3hY6ez
Q5kU68KOtg24AmEEl8oKN5N2j4olMcVWQtLImw/JrqqLu6bOnhqtdrNZHbX9SoV43ZfO1qiaY4zD
ah8UOxxPN4WdQECa0f1n29Cqz2aNDswsznGUrIMwBPKTHxWQYz8GVACWSFafrEMbq3uxFrwxFzNS
eo07Wmm1s3XK4agSFGj9Ec301szjc+JOV9WAxer9I7CirTcYt0FWb6bU2bqlc0Pr50/pVe9x1m0b
XI+xBcQXomwsCrpg6xr795xSU2Bd7TJ3M4/WtqnxVwKzPAT+g9Usmu8Mn4HZb85WAf258H9UrvEs
HW/tiBEiss/6n0vYgGH/4Nno7ZNqIeYY7YMa0rc0Lug/5susoxiamQChn3KrYQKRw5uaryQcT73b
v09G/uZn+Ie40cuYV48Nw6YfnXXAuSV27+g+ojAnaD2kKd2Msaqkyz+Ucj2P6LZmvRZDv4vzgNbm
GiB6MX3lydtAE+OsrAfR9i+Y8XDBZvxMZQNPhBwcv94d/SQGM6fUrzbHDNf3jjJoH4cO2XsssJkY
NyM9shVjMoxQciqAUDR4doJuody866VaT6xgJkU7qZxolTXtyexxTFLzzuoomkdNupsR0GdFd7DD
e04Z50rKixWpWxkbgDrSZh9SpQocdWzM7G5qoHWTkEPkZs9rJ8vvHDnuhGov45i8SsZgFNivk4XL
icaR3u5fzAyPe89IUK7VuJ+GuXf0RnC0FcUTLW/G6OeAY4MczkPhAyZXkMxp63S7s85cWntH5Fpf
MLI2kduTaZJbU3ZrQ2CbYzaMczwKWf9oxtw6rXjzwcgwQh7ToQE/F+EHGkzeRfbi4CPKrCzvgRNL
nCGfTDhxjqw/4mcjsdHJcWKiMtaM47wubXAzUwjJwEKl2BaXOono3pRbr3+b24GJTCuv8bL8mQWV
GoasgMqn64yxwFsKhvQpR6swIiU359cIkxge013YPmTAcTHyY7UidBj59n2C9gor0zoun73e2Yoe
cFiFFUv/MvHrcCJ2Ou1PusSFXHoXR5qfUT3t9bygygexqitTrJBLX03PJS0OtMiyyhss508+d+Z3
0OeaQ7mYTfndxuXaJe+zU/lJWsX72PQnYTXnLtGfDpuSnbuPUeF9lf64qQyVrzog25FKL0kl70VQ
0kIY0hFF1RC0xzJbSfWtBaX52uzWBYDHQZi4PqIBhM1mOuq+bsz1PMy3BRrEMKtfyvixljGAnDw6
G6CIVlEx0Pf2UCA1mKKfylWHiI1xluON1Y5i1wpyEdhMOxjqgRXxJASgOpgfPMwZxrx7m1LQi7aF
PUELzrIC3+SVHh52wYtdWOd+0DCvhnztetVtW1lvWeeQjq73RdAe6QN4rbDYnk0KDSENva5xO6tm
23cdlhSg25gSCYAYt/Xu7JwBPA7Fna7SB7gUezdVByd17h3bQCTY0hM99ag6ixLUcYGwP7k1rY+J
ebIMy6YFbKmwy2bPtnl4L72Pq1dJJ58fOR9ZSj9DZ+8deo3SGTExDg46tN7I9O9iMCkEItO1sUaU
nZJ9LLtnU3vOB7XLeiTYRfpZGOY+a7DosxC6TsbZy/N9Y0KtadFGjj/mNFk5klbqqNlXPp6dvXnS
mbMvy2LtTT4OBQ5pNBTBLCYDK75W/olug2blth3mH2hbHABevShvC7fftCYsFJu+YxmU+94wHmQF
8b6/D2a5LUPOIhVGX4z05e5HN7uEZX92ajZ0KfYUEit+J2atHcefrVXfhZ1xIygf2UZ3JskLQCA5
GwgzBr7Zcs/S1Fu3mu7CQr/3Ew5Hbgifrt4ZwjpMDCFoLvvWpmoX9ndyND8bSiRbzRgsmnhPKwdh
DJYVQYn4tEiTI8CVFUXF0ozOgphslytrXaTqNfKr8Rz05ExcoU9zrW4khSzDq7EoYBJZ3EkBCSbA
LrLN1dawE2clIlSk0URGP8WyPMT4NBUWvDOcf1qY+5PQa2kBIa1G+0dtZf2x02Lv1uxZ3iDvOmeh
25e7zqnbQ5KPp4g2ukuunRpjqixcyaakTFAP2Lej6F5cwXiOCuce/iNCfR/gDt108W1UGOhXoq1p
/Jpi5DWeQ6jByjRTuEmTTK7IjqxdnbwrDzjNyK7K/kQTy2Om3H3i92+jVzxMqXhxEn83u9HN7Ng0
5YQrp692qB3uFC31gQlKyKYNFQFRzu/5GLxGnDaTQF+W4Gowq51b+gQ9tWmjmffrO8fqnyx2hcLO
npNI3I1BXoPJ5iYk4DpeQUA3gjF9tb27yuLoIydez2waChQ9y8UI9onXte58Wz6lSXxyHW59EBOj
09aoPpI+uyMOPYx+n1irwB+1s6qa+cmMrAuMzp/h4NwFuTmt4t6hVFgfTIPdN0o/RCS+RtN8NYqU
98JqTCYE91Xcjjm2pfsBWxoRYmITFb17T8rmNm3TW4775zyaTna+VLTopWA894naTpFzi+Er8mYw
rKuR/dIqFxfBsqjwfaH2iitpQAdahnuYGA9VmuzHdN4FlXmnB4cr2gRVetLmrll6sKdub6dWh1+L
j6uiLYj8WKsGELQD/RTRE7sfZjUNDl9y/kgL80XF/rGp+osZDo9u5Gy7fty1I8VSiTNel3v4YNnq
UmjE+VWJwAuWmvFSYJORBhi76t+GqdYJC0fVpeCbgBuE5TF1NQNq2jj9W8i2lShr1Vs56dL7yGZh
sjiYKJmti865NNarX3frCIlzn6EI6e+91sKOLz8YIrkJG+NYTM4pmNXLsrsrvGnqUR0z8yeNGzjG
xWeOe6+pOz8lkd4ZhpvtjYJwBKv3SxSFGyPKiJ7QakkblcOMy5tvn4SJ21+Esh0xtbaXwK7/EHF/
aQJjHZMoaCKcwJkfbc8BI8526ZicZtM/sf0ur6/IPFhBsCPyflN08XH5istAswtHrwbpbal47mLV
/dQS463Q3iz7jEyMewujQU8jogKpWBrVfiii3Wila3Me96UvAXO1GxMXPJGV+wpHLBvc9igC/IFS
JmxuPwbEzuGID60J5SFjYYpEuxFwLkY2ieWNLn99uZpnlc8qtk+Bp7y1oms+7++Xd+lYr1OGpUj4
tdDNXbREdRcely2GfsSNE0Ubksw7g2/Ws/6p8CujED0B4zRwfrL8+jwpNPB10oFFgRSZmNXW8Xlb
0UyfgELorGX/OFT45IU/sgw8NdtE03r3SZM3e5abJ149z166Rz8cNqbrHJysuiUZ9VCwxXmlH280
tGs8U5LPUfmQUacDGXJEwyjb4hwCtcw8vkAxHyoR3bIB2qSvlvfZdjAAxHSbzSlk0hiftZmDcC/0
mRoF22D/MNmQfaN5o+xm4+KvFRLpECpus8p9XQqCdo5piPCvBaSyQvtrpSAg898ADXfEwtVlzm70
4kMgycs59Ni68jVN5i/KMERLsC0Y1ROzNJ2g46Xuw7Jzxm5yO/c4J3v3eewdl30kXxxmeBAdwHh1
6s8y1bu+nXhjRF8CCt8Q7qMBgmzjbeoB4zdG3MTuK+RTAwU2FCVw+G4T1HgRQaVNquJ1sNhO/JBv
N93WuFJVRvri5PQqYOtVZO3dyPtJMoZQXN71CUZDXYYa3fvNfIz97Fkm00MCTGYiH6EtgAwS6EhH
gd7eEvPvBFM+Kl8tt7p32hnNmnWA3bdZ9hOdP2AucKTmeoHWvmkj/8iPID91XqVRPpRjy1oj+ZVg
RWfrh9sHHyGlXRWL3YIxLrWzi232IKgqbFFHunAv9YgCRQBdAbcdflkivc3GpSNAnebE3gGr/cwK
e21FJK1Et869bhv683tkJNSdIkyMApT1+TydYhv7KnMxXej9nVFGJ6sfj0EJTMaKMSrNHkxFBsB6
jSJ9mSd8lVV7LWccVXHXNHe66JJTVyCvyjl9tkaCqQwAEQq6y3tcXlK32H3Wnn2McV0k6mVipsl1
CPqjSMffeQQCzkztQxJ2j/C14QS7IkIC7XQwcEkDUPJej+P0sCxooe+/jl6EmSFBDGuGOjSi3lsx
wl8Jg5Xd6eAi5K0L6zmTmY/mNzgtZ4CRV85rCkG1x77caoOaomiPOGZsqro5MFs2DaLr7fJHcobX
pgRyNgXZrvHUi3anHzKk+hj0n0kbHkLkiOTrOIlb0bMoF/uFntBd5clJNOmPZBx/NMoHHpdkV3pH
73NW5bStwRtXrFXuV5ia2+U7M/Gnmp53rzghLnuOgZIWfGaWU4h+RFEqP1a2AysXTiJx6jyMBwse
AKWXFcPRyBWO0OWuMp11lPe70MEru8Wd08KE0WqO7oBvPMhcyaxX2WdtlZwysZ0b+109qytkwpOO
1EMwVZ8hnqGNcxNU86ae2pupiLdoLU66nz7DrNqwM7JZt4BKmNLLNyzAXjo+wA9jq1nABu9jmdAW
fjJr28kOYaC3M6ziZeryQuRq+STM54Pp98cZYoOYM1pUlyTfBA4/26QD+UXCwZXTtJcOn1EX4wSv
T451Jr7SZHr2FllA426X8BTR79og7h0MkiqVt8/c5igGZlZAMjqZ4L5wXDJKjjehPpmjdVq2Kl6A
QvqbzhJwIQ/CP1lUzsyYGaj1O4ujKuZ9lOb0N8Fj9LNt5sSAr5O3aMIT0R2flwc10/5ueaisGG6H
TGzKeuAWXgUn5BjcYY+3CX19m9QZ733YgGbW9dA1JzwDlXh3x3rCKzC9Zqxuxgx2Bw2J2UOD7jhC
5pIHUVcrspt12It7kskH7KEWykTQBbvWtzbaT46FM+LMsNDwcVMzs11LLqyxq7cMuWuevsVxsXem
ZJvF/ikN0LaqdW9Ep64bL8vo6dzu6ns2IsdU/PbAOK+jNjqlmvOXGyNoy16munlMDUBPbv46OcWP
sI8/3NjDc3BSv+e6P5Z5itFYUfy2uuI9KyTxJVPGQjSJjiIjyco6mnfWJal9lOX6DnXC2aJvvzPy
G5uHLBCk+QZmDU3r3mhX/uh7m+C8f1h2z2WDYpy8+WV464nh0ynNlyLEXlimEmPhWWMCM9668/Ax
lQjvx/GlzZ19P4/vcioO0+DcNvylIRZnhdQTtT4G1ozVS+zYDySu6KWsD+nY3xjD9KNaOu5ZoNSk
TmUXvMxy+rISkAF5RmoRGM6NY4KQmMYrMQHmgzi/RJi9NRyi6A8/up66i52Md+FIUhOevSZfdGzx
fhix6l6mqPaN25LjbqbSB7+u7VUmR/hgQcus5q+6AJ75hAQijiLEFX0o2EnksdBqLxt9aAyHcYib
bZY2EoBAfplKscf65ar4FytoOD7Uzf2o0/ZaED40M5Jt3Orfwrap1tUwqz0/FHBsbE9+Hrx0Hr7k
Q/fDNuprqsu3Np02zL0vOTvvyzyk8/7chzS5j9bN7Jv3/xUiGR/QP8nbJUR5RUuH+ZCvRsiGq96o
zxyy9l4xHY2G0wNlqk2iyuc8su+8UN8OVvcYxoCNvOgQVuGDKqKbvMt/9oxYoeWOM94+SWCnFSp+
6VyDHufpCHY+2SQebc+ywpWk0/FNodpb4SY/yNNvKt88FOlw45vTndPg02iTe2pFClMqtr/6UI+w
6OyPfupeGchvOoJUlCT8NS2HX7lmzvQeyu8oaj+9BrMTg9hhCR4Luh+FDbQaZctqdpP7Ys5vUwu1
eda6BxFF+2WNllbzexT6qWTBVcSwyiDaKU1z58fha5fauzGi6OF0D4oOgDnvrkvY52M45jSKSKFy
yMjb76FX3hp16BG+myBsxlM7u6fYIUpEdpasagHGzJT6I3HwbGV/rMnD+5gmhhaEs6Tco8b6XbhQ
adv40ZPumzdWF4udgiZfEHCY02UBTeCOgO5mAcU38t9Wlq8jm00kGYCxd5G/N3FQyEbnLgk5sfUG
6Q8sBfIEVF2g702D3KzrRU95SG2t7+yjlMXJVc0pT5vH2KsAQMfmkxnj852rZ02WahV01LKNzD8H
XvozDcQujOWXncVXn02q92nQW35ckWgCzXCDqPPRViNMOiN5lDLdR8rONq6ld3GcHEUOQqqY5p3k
EIoZUvFYJf25xjYvdzm4Dc4WqSRY/2zftjyogX8wM62t3C3H5kPqxfjFztDUsuxh+TDtkgUYm8c8
ccHwcpCMRcBe3dv7aWr3U0NY7LXPgx+d3aJIMNfFiqToPCozKWNSBoeZmvJcEJrVqjw1Cs/JPsAo
01P5K952sBNKBIzGaB+ZZSQZy+zHEv8YVvdUOdVJVoTOAbpKxqr45bexy7l13uWNybttIW0ZPU26
gZqwCqaBdh26OQ67unhV7Fq0mOz73LtScwZdL6a95EQbWQHy9mEzwEp20+nBK/Pnoa/uRivcCx+j
Ia0PgcmW14mrL+w3NwveE8e6rcJmV2dYGBXjzThxnHFK/7mmaJ76/XNY19fK7TgJUCBqTKyxoxnO
yNBbuyXOqFL5aNLm28weCRg62nrGAzxBPoBMBUuDuKFU+aile9P15Q3nDkKWFgxY0FJVlsVNPznH
tnXg0vGibQMDOtsiwE9Z8O3a06uaXYscpUmoHJ4i+Dwa9aeHT7bBAqkriC+Bei87a1+pztu0ul65
fXzM/GQvDc4OczupTYldIdixCIfI4aBxSgH9CZiwnL3PSMhwNdetoKRI8jQlgl8+kgrrrWBtIgN/
kWg22obdNcohnDhybaQBcy/T79rVwzq2y1/StX74WX+aRXFMyHoKkxxK2t3bLakqGGl6NFg5wsuI
OGftLK+vVjsAEbuiF29jjKMN7VxMoEsZVne6bWE3F/umyB9L2b2wFKIcMWGWmzC6pcHXSmpx3yzn
hDG/o9H21JjTwSrqr2VEUow7FGEMKNAjfeB/zJF3o434aRLm2crj91ibL7TiblslcaTqn+uBihEz
+tL55mWu5b01z7cmQo21dOeTK4pb3+gwOFCg0/u2eWpZz9LCuOmbkn5GQqWqj+HYISCTFey3Ebag
b4OxidJ1bVfHbnJ+TzZduao5x6QtIogKwm62DiBKF/yqW5P7xRfZG5OdyNRvQ0E4akqS/SVOa9qA
x5NnGCNi813os4q4R8M+mLZ6QL7yUZUyOQjXe24j2JjawNS+tB/Z4s/xsqeqev60fesQ/eeLyf6T
AJR0c0+p0Zxw6uiJeJRX7pyAevQYUZeIn3MV/Brt7LazwmPsDsehHNgdivIrawsYOqNfrm1+vBvx
bMePLfCqX0vg2AWc0/LBOtfBQJ5SUGHWyBKhYuQ/w2zeSKGPOrDuIQxsGOYw4mR7alPI65Mf3NVt
R0Iq2iXsJGkISH4ebjJqf940wKnG0MQwLkWX30zc2ExETXF+t4xLi0RHUToHq2eHi4uIhJLBFChi
7IdM/2E5HCGC2+dj/cUYvNbSulFj/rvWgCmUMrfENtCQZpY6v1nyzYACp+S8vAq7zk6Fwlaac86O
s9rWnAnmZ7Ge6oQaVLmx7V5ujLbY+en8mTVVtYr95rELqPXV8jSO2H4UxkZ2+RVE+ik2xbm04NqF
7g6l/o2JHZ4d5XshsT/Jl+pF+TxriLWOtV7Oyg3OJLGqXvq2+1noBKiaexhV89zK+Czr+ZoEob3W
mfwY4rpfj455No3wd51al6GGX8g6MG6mOLrzDDA0hl1hqkEE1dS/CyUJPYfPzuRrdgH5M7b5yWZn
NEif2xO9iKWHIW45+o9J6v1uQv9n0hUfdbHAzmtIo27cb0UbehvRlWeAwk/CMDEB6eKdCCje92jr
QNHyZO0Xiq63DhJtkUIszKicqy7YB+PwaOLs0kvrORL+59wWA4hel6qSbb8FCMj/k2LOzOxhmacz
BYa1lt6mC+snl7S5pgeasrv6GqOlftWnP5cbUZk4xzYGMUYssZ2CG7QEX5w8v9LYpknBevRhFCRg
ZOVk4x0+dKRhJ+/q+i+JoseCn/4q8EFxivqxo8JVVxCDM/WGB822UwOKVDLomhxJZTSnSlWnKdGn
wnDvmSM/6qiqL8um66YjfRBBvSNi2Vi1VW1anI0wBKi+Bt18zqN7a3niLDqaluSU4w5fr5qBrUb2
P0OTY38eCRKhmCO47O2bpItPMUvyEjUnngnnx08KzI8ArTR9RIzVR58ZviVOMf3KW+NnG8O5NEsC
nmmGXtk0pwJkv+elD+Xi+cVWY7CbVJ71lHbFkxQRRhJJfrRD/ZQ6P63BoJAq49c5cjwYsfJloPg/
4Ffj17Ttm/P8kZX6xhIN1e72a7n3TBEXUgS8NrK7eGl2cmV16qR3l+T1dkmDE8yQwfc00WPgbmik
3pe1nrZuvAT7urj6vvrhhM19r2xkeAU2ZvqIgrVZl4mvV3HcHKUYrplV/Fzu2Kz8s+GOa3fKLtqw
T8uy2+j6xuyG3wCzG3yVwG12JX83jF4Jybl7teN+tqJ2vkRpUjUsqN5netU5xBSLboDKDvXNtL21
CJkHmTgY3ehtmaImjAUGUDDKRhijYW4+VDaHR0ufq6xlYpf7QsPs6ibj1m/1D1sN+7j1fmR2/gBk
hxyBRTJd4I7OpktLHGgcXDuWpdL1vU1cTmJjjxS+QOZdprm+mKQfKjPdlobfrcmCthR8xNfSLjuz
4kD0eRzIPqQYZaac9duywhYF16PQYdWmBq2rj7ieSUYG8jHPzWuWU9+ZMQRPIgfmGa0LDlPODb/y
GLKxiAnUUuW+Cx3yOyxvxCPbGQtxUzf7puTzJwamdnTtcLowpv5NkKd2yKqsS6AR61gkP0vNy2tj
f28M9oXe4p8URZA6NVejEHdZUp8BbK2KXuIEGxdyg3TrThlqG9AQ03V0K1hAlXTWfnA4OKQNSdzU
fM+HaolmiWpo9SGRkgViP7BsogBj8/2y+zeWuG1e0uPRHwpuj7a4zXIm6fOH5T0vY3JJwZqUsUgU
kbckiVCAYSXdTYvUqJ6WxNmyjJOGF9Qe8gAKbthi1U2wJPvnIHy3Io/81bRP2naf0+5gi49FSzYm
98Rqd1yoGjCGp+o5D84G0g5uMPLWTMJ3pckfEJVNjXGaq7subc6lhKMUw8voXh3WD6TaS3fKzZJh
WZJvqMqMwVg7ujpYbAKUX1LM2fL/R9N5LLeNLlH4iVCFHLYkwRxERUsblIKNnDOe/n6tqbvy2BqR
wB86nnM6BxWSBrUM69tqtrKxNYGnYtFAKniVd26qx9nQj/JWodm/hlNLATFah8F4RBMsr5XTNBtM
E6cZniHrtfSoqrY0EO0LRz3In5jkuxp1CtUKw7mQpXM1KalsUPtY840u/jZgSmCJqgarxHJszEnf
5Npj3zgHxoDShvjT4DkED8xnSvCQRu7NpDeXm/q+0ZarvgxnDbmYPH1kfMcz/cjHsGS4yuSgDF2c
EfgJpNHQbT2IUf3IpE06ljaT0EB9LJ1DN5YOe+XQvAAUwrOMarPJ6JqS6xg6ItXNxum2RV/gN5W7
nUSHxWAE50SukDDqIuxgAdNXW3cAgXKdKv+DEZsfhVFvZMJzYaAh3O+lXoXrdhxwY591fkyDfUca
1eMksNgeY3SVdF1Q4YgpeFXVgZ+Y03wbo/qxiF8EJqD0yA46WyfSNma3DW1ycv6G7GLLQWnHZ0zY
oyyUE5sMMkUGvYpRV3aL/cyRYOV0K9/zGyoHTp6LJy2sv4JW4avkYKGhvoJ2+zRm3RX83TqhYtC3
485Vs93Y6MmhQAmWWdq+BJZy9DtGQjqVgRKms8pUpshzR5Cgt18dZ9qYFCQ6GjJtMW6a+ivUnXX7
3yqU7T9v2Q6Iw8ntYDCYXL2Z/oDU4Ttq/YYNCbLf88icWEJ2lsruuoeimn4cNfP5Ef32F/6IzJuO
TgSog5z0hbFJEA9BNhx5Nekzp9WbnMqEg8st4Nt7aoUBBl0vbnL9+RcPebXf31Q+aB9AmWzUa69y
DXQASE+Fna1r/KxdN1tM/LaTihRJhiyAlv9uaQGgKZN1sZJtPQIWpC4ULsdCUZ7Fv5cF83GK4JQC
FymSfMN4mC1fK36xyx4HkCk8S+l9hwkTPQLbx2ywjFJG5mTRtOT+QweNEY9Plifp2AiowWn/Vjno
X6oq3GGx7/JXu51PeX5QgCkbxj8OIXNWN4r7bLTJdgRvNiDGT2pM5ewtWr4ktM1a+07tm+dxecFw
+sO3s6qyHpLuxR54Ug4nq2nG34XyqUTm2k70TcQPPMKJbmRIDF0oaREt2JgA6Ccqhv6i9VtOOJuX
KjWTrhDJhg3JqxTVoZ7Hexh/157qu3b1b2hPcfcGJNSHandxQFvy+tyRGqyk/KvcmmJ6bLiU9L8O
XGEcy8M41HvGLklXt4ZeO4BoqxTkQIfez7GKpsPisMjFG/8D/1GKPUWCCxKsVLmThUJ7vW0Rs+aH
Gm87Kx+0ffkLny+G05jNtfgJ3hysvR9EKKYHex7U4bAW9Ncs5wW1vI03xiduVIsAsjxow5//HVpu
tjyfNiHegFvHgtlJekpLZJyYoNK/FNJ2N29m/0eBgVCP/Ub+/DXK5Njm8C6Ro2VPl549dosnHo2d
Hty/uAZpPaM+0ejadkbqWosimuyf9EE2jcIY8cXcR5O2knUBSLLLSPaW+VVoBxiNmU4BHyEPnDvl
G9KuezHDA1Vcq23E9iDTj79PkcyFwroVL5bvHe8Qx/OOv+SEJKymYd0LCsF63IO6nNeO86oABtGY
oSdXuMUGSQvNwprOvbNNnW1d9H5tyHVmuQZ7XrHFcjzSrdI9UPHcZi4oS++dO6HF97R/kTMovySG
ilspvlcNSrrvlNLGhD8R/e//CLJLDNHYAv/EbNYMXOUXxBzIEVc+IsIn1k5surwnVqDxxKfSA10p
WbgvvG8juXBXwuEFN4fB+G//eFabSFwz4o3HVZ0ZiqDzRkGr/hZBKoL1WdtYvbkuZSQO651Vb6Xb
7+T/crlD9J/ZCkCrfBLqZs9DwO3tOZY6LXxQUTweZDefuaRYvGu0LGtpbLPWCZ812MeUmocCwhM3
/Z/pCox6J1kc9BVAgQuT+pI1K+BSSQ/rZysLj8wf3/BqfKHigfxmE3QwjOw2C2313UaWUy96BBOX
+KFbQMWoMk+KGUlYW/XKreAOjIn97OUnSyv9nPLcjEGtNfM4h+qBoRaIfKxM5VVXGLPOecIhZ3Sy
UOgGN4iJ3ibYqU6l6sBhbm3jwnWawvpDcv6RTh9r2803OX//3TTrngIuSvpPjVDcVHZJ9IX5RAZs
m4qGfNVCj6drDC48AnWn5/sSDIDyyvsk5HDppB6ToQCOfY3T1pfeqKxuwkA6+T/6Y8pMXlYjwOfn
U7npdOPSTiTwFbOrxrWcWLiWWNHHMciv7awy8Aqd78495OGnF25DrFxLaiY3iSefFw/0Dic1dDf1
sOwqltNSXktiBIKDKZ92VvNpGfS1qr//rcZ/b9lV3dUj9MMGyNel46lLUHG+AXU4K1G2aS1vJzZH
wjxJvFI7leiIjyBXtNq/jYS8iAZB4A+ulC6jAPRa98Nq/17Q4JokywvGQT5Dr9y1irlP7UfAE239
blnIXp2rwlz/fkVOykjYFHOcFwbdRgyYIAIqMD+ICG7kzqb2T6Lb5wr7hPHjfnpSsJtfq+mRWE/y
igXVgqgzT6Ec1NI96jX1a8V96hbPZytdEBty1eRwcT5TXKO0/+UCczhVNTkhMLhT7BelulasrI3e
qqtdeuAcQeeC0I8RwS033uBcluIuT93ryDyzeiV3X74Ud6B3uh+YjJxLMRvmsLy7IUsTnYxQ32Go
M0yBGRp/OX5an9IZVn/DFW2xgW4HfzT9T9KXvgXATT7TMIono63/JJX6YLB/VX6EQHnKgaRopXfK
KHIUSnhm3vQXjSzQl9OEoRxytG0L5dXu2qdUeXZGhstY9q0Z7RcOaj7J4NBXlYat7kXbmUoiZ1L8
JAQTtmlZiXvoqKGbUgAgc+SESaRRq1cJisSyEIaIbeMl7Mg6TG1dyE2degXGQr/vIkYxlIjCKcbj
qF+mBeld4ra2DlB+vrHvAUWjNte+ORoteCFUcOVudvsEj24uAX1nku28v2Jefp9FJeI4hUP4TsWB
Mnr6BhcHNSA6IU7h9zVQf3U762/GgBIC1eLWu/3eIO5wPb/FhQF80dy3Tn4U09fWE+ZbLA93gzs9
uiz5Z018HIXmLh9n8KPA9ZxXp2OAYcVayPUNLO/f4MQ3NLB5aoFmVvq0zspqWyeURKp0ZxAGRzAG
JQZ2KFeHhrVXOzmdnWVe6xTka53sxJm4HCbCSq2vz/JZ3cw47j9iAtQQ4fzho5yfxKFYONNGCd94
WL0joyeM5rck8hDXkfWfHp3ICj2Nov/Sx4vaFAyccF6F40Za43t1cOgF0qBFzB0yPlkjzh9PhM+q
BTRIdNg1tKkSAH/iwkOTEVjVM6Ahibr5VlwpO5x4j626dYDNGMQRvyXwfi8mcxin+1IeJ/dP1Uc3
/Hxcvll9uZIP5xMziv5xrZ/4LNUpd4EVXniEdlCLlQbfh/BnIq62QvVkYtGrKTqPOVOYkfqldixf
T6X3kpN0SGI/o9Cf6sA0u61E+VgYbZoPYqL5eP72a0I4HL8GkW310OyEwhIzl1NMR9f/2BOjCZev
3m1IhDUVI9aughBrPp+jLMBpKdQtGD1C8SXuvmVFEgnLZ+KTgO7nRMuI76FlR6WUObAKqupYaQgC
TzTSZcGUjDY7AZ37kJFVJXb9yaGVvaM/M38GNqe0Iw79bxnE3E5tuY/C4k/d1BvWXdAw2FQsdV4y
KQH7w/EHfk9wHZo3yb6EwZio3yiMnhOxtAmeX9GJEOlUoE+fdvcg+sZdSp7C2VbJRjFzJAOERWX6
xUEPWQ+i6r6nIl/Iu7LtxfRBa+9hzKs975sAbF65M+OmnC26UexYUFGca/I/MW/QEjfmzOvWXzoz
X1dAFF3cVVBZ+xJWBi+LxsXvc3HGABH+oMr6krvlxSoKhjvlq6nngHtouYF3s4NN3H40toec2bGY
EGH2ME4YmIUyfa+m55m8nNWocZzUEvYV6QqWiGLJt1hkFvc3mIMHXFPP/n1Q9MgZhO3h4dlN+c7W
VvaTSmRP/irBUp6ouF13I/F1TLVQzBo9j4g2sUqOBFo2huckgcfv+qvXgvE+UfFk9ndktDaKzjAL
ffgLQjykslv76YIupTfVTHAN+gcX/XM1B7yf5ceFAos1A1pFt+AxIsurau1dy9Kjp1draBlrw2Ie
raLOzPbWQ/CcghcAUFDHlNlUyrhCsromnYML1xHZbu2GboPaP+mKcx0m6xkpMYVc0HpITJEOq4Cf
VwCbIuBVc1Uwtoe4P4N/ZWHYI0CIVq5+FUX90hQ04dXSpTdjUREikIF+1mIXKoA5sRn5gIv3oArv
s1tturk8Gx33LnKSfB8X87RZ4rw6zHVzWNLor9mXig94zDy1Ko3uzsPUp6r3FY35wxJPoAY7+DtO
5N7jip5cBt4biKfC9LeAymkUqB9KwJGsqXn7HeiTJ0gpfwuXWaHMGke3p7SGB50C4Rr0z7xf4vav
Df+VwUla/wS1U11ZlHGyyptXyURj0EVGYBW6wXxy6Tqt02GhcARwYdWYTEpI88GBSWLtUTe4L7H7
05jjrYb4ADomf7faZTouoLYH5AmDIo59ZzH+FXXgbvMifEfjd6btD+fLmoiGVXtOAJwpdz2ALkKZ
+wjoTqMIrJ/6uTh6cQCRqg8+rDkHMGz20zrJQKbajWr55rx8lIFGap01674OAfWr0GKUuWAulMO4
pWJM5jNKjk+xM72q9URCk0THyDJAyAUMIzbL5r0MqNRPhnXUXYp8jMEQpaP+lDOiFvoL3b19rHTO
QxoVRzcOEya48vxA+6BOaMxxpu8PO0pFHNhtXMxPWcWrWa+qtaoEb7kLxymswn92hvEyxtldSTus
NunopbFFX9Ubd32TXuNYQdFgSa/uqL52vLdVeQ+6OYC1qEv3NrfhvaAyclXM4pkS8qGfm8MIfnNr
9SNjhY2rSVtkgzzXQasnpmsOxpVyqu53vMp6tOet2WHjKCs4G+qED3VnSzQ/hk/QApfjMmvzubEo
6WnIbW+Y3l7BpWCoerrAF2hjRqZMpUEi2oFJR27P9yJnPPf6UJx0aJEbGh8hRZa6PqmtR6esHRui
IabY5qEMuu/rTyWuvulDcHl1hCrNgRJKiuE2vPJHW/D9K23Ww40WDMHfGQLIRo2dtFtpKL5+pmZW
/uFRq+1gyKjDscnb3dAU4WnOaSLBf2QSbAFQf6dHLt1dxzauXpkwwJ79OAS2Y2y5qKZUuZP9lI3x
k9JhRYBj0nbTNjUjHKvePmdebl8mZWF0oNfu6848Bo63V6nqlox/nAsCK6BAR1UHv0irZmv0fbem
vvRVJcDZAA7amgJzC2djTUnLoaMITPskvesWuFrXbCzKsu52MuZ+AyAF5pQzcI8tzEZSeOfUoBed
0HboUpXQDYiGPwVj8qwDqd3WWv4MHxsYclHsXRXCWBZ+lHXLpIU0fcpT/HPQY+9TfTZg5Ae3xsrf
h6rNVhQkgGi2SB8EJP4VXFuE/R76waHSAwA7qoH0LogNl1b/MGvJg62YzAKmppmWAYVmUv8gGs5Z
ZP+LYVSaNAVMonJ02J4WW/Hdrr6gIgH+FJAIsEyLQmDZXymhJDTo68KAY8iUPXxUDZ6P4tGG/vxj
HduvSdg9WPGwsVrMlT6eKaUSalCrhPft5omfVtY2KV2uaape7BllwHCeLvnEbJkiwK/SPD3IkzQ0
RJwhuJrA6zks62aMX0tTBdCaTHdh2oY6fbPR2rNYf1AeAweE9VSnUlk7Xv3ZQwXQdWADZX7T40WB
x6OCSA7Dh85uH1Jh2Xtm6oclRT0UuKCvITzlm4K6L7xDs0QQ1PUTJdcbTAjfXbKHxDb/WYMnNDGV
znaRPejqGDBaKLEBmyUOgbZCTD1aG73UAev3V0h4254+VkWKSDElhFdrvQOPZ9J4CaM5j97ixH1C
RAmGL3WYPfHvJXWdemM4zi6Ysq2ZzT6DOeCoNI+zm99LLWaElfOEHLjC/+DRw9fLL0XNMwoT+RYN
WUbqFQaJLi0dTQtEH3ZrORWoSoq0QAoG4Fb6aN/zWHtHpcjZOJmDT48sb9sZID5gX01+46X5yjXy
f57n3XW13sXNwGCa0KYor9jrUKne40J7H1T7K0PFYmMHy9+WBkM1tts2X97rSrl1qfZmNFQ13aJj
+E8NPLYnpSqdazZ2lKBAaXqUxrIuhPSr9xAgmXijcENn7WtIO1xSAJYgt8+JTMazvDc9mXzbyN4W
hbnoRPxPwTCfHKbkSUJPU8CeyEdqmtRGZ1znYDrTWn3FcXzVDjoK6pzCbrKGb2Da22CMOE3Ky5gl
QM2IIobIqOHV1ow/V4Dcxov9rE3jWTPgYNtB96hF2qe61BfDTC9Bw5jFoSr79UKNYWjdR6dw3wZl
aldTyKm20PjbT4vHgHdg0JoV77LYeU8mY6EpBw3ITpnz1E/mh1G2eyvuEGNn3oeZpwxdpY/eNYW6
byfBDyZe5PekCX1cfNqBlpMuThsjbx8GizDCzMweEPu0z+bgaZpjigdla69yBb1NUx+h7NGnb8GK
Kp5GjTp81N3gwdHnV5z1c506p6IjuTUZPWSpjCWqm+SFDla4Zp2Fc8QC5Fx5wpxiyimyePqlX8yd
Zix+q1GDhsOZqcmjG3VHSwLENPRg8HYlhYrWftIL7+g6yyfY9nRdTW27cirSkCFSj26U3VUMTMMs
KPCwlylZzrXrfk8GJct4mPahphzAxbTnZowOXcWML00JX/pufJ1LjelQBow1fRw5mKq5qofkSA92
G8zKHqBBTKPU2DgzuHIHiUUhyldF6pMgrTM4RisYo+fJcu51XoBbWMZxvRCFrSLMuDqTluj9lrj9
0AAeV4bqvR8rf+xIVHoI3c2w0OBC/REdpp96JALVVDhGWhc/5jVyNKpB4bJQLqUBD71WmZ5LV6Vj
vsDKmZNlben1xkqc15zK5dDVTMwKbkgOxLAXieSQLvaVQntEqfbF7DVm26AnnFMZgdgYgLTDyjXG
o84X+RBb2Wsn8GcLWF80OC/wsXdeMaHkrcJMgIMFAzh/BKFyruzmFbuxhzbig+x8MCkfOxqFI+YL
55POJIS0IXUrjwF6DOhD0JpQKwbn1H6UMpLF8r4KZ/ry6gpAPZcUgNl1SZkZgwJoM1ILyOxdVTkA
/wpYKO6Lgo7i0tWPSgLpTWF0F2IwfqEBsFKMfezUj9kAS9xKiFmraNWa2kmxyl0HDBuyPtL4lHfE
nhdwcFoJSOWOOpzsOSP0s2f1zU3nn3R2H6OKqQ2h9mDp1a4mQQ0b61UrokPqDo9lNp6DZXpuXf6e
emfTGzje41gyrre5xIg/d3TLN2bh0F+Mp5NrJwcO5ndupX6RjNfG0Y9KNjzV4IuQv9vUo074RQi8
TWZmVYZBQUcm30aqeyyK+It6xbp3OLuDGtLaxrIQufcpUWqsCGgIkAwwvxR8PYjUDaiyA83Pb9kQ
Hfiiq8dMhJ0T6MRTBmh8/HCN9mYZw5Ybf/b0LADI4Z4WRaWT0PmWVgPTCE90Y4nh6cnEhgOoyL0Z
sCYJpWlYaCcjYgZk6O6iJLgOVLdVrfp2+ulSEIBPBYLgcaq8d5pz9Mh94Mgn/jIEx3aMTtroUCLy
DvLDoXcmCjzRrqJoAeNsu1jh1gFM34QJUCHIDcwk7wib5NBpiLHV0bydl+iSu/qHBp1ibudnWSyU
/CgzcwPryAYzVUwHY8zPpjn5WUpZg8KD3gUH8OjosKben2YGs08dJbHGDfSzlZsixe1QKV60o06Y
4dTWkaLAC6V8LJIGYjPaq1WFvbOeJ0t/TADMwtKBYEfnd5CKPiXBLGtejIxprZiwzs62QjAvsKYD
QAdqsU3ab6PWpjUIXVaY7RQbLEIQ02BqUffqVOYu1vG+NbNTFw26IYlkN3XgAMHaAeneZ5SayUf2
4llctd0EATgidaQ6I5Pk+P40/XBq/aATqTu4fp0RhE1sP0FwGMi1p5/Y8Y6DY7fbaVj2zGHaTE1E
gJseM7V9zEBaeUMpbHxqCVp+RWAClh3V02Y8ED6fkNzzVZdzV7dwlgttR4a7ke/VNMmho9NEdgYj
cji6HYQMO14bvbGrbeSKjRIelhfv9T566uowgHVGX9UIDlUiJPqsb3yTq74qkgGQjrf1dEpToGIv
CSoKAwNNWwG+Rjn5ptvZMK+LzVSEW40dmdkZB36JXmTPRV8eoKe/iAWpuWC9QTOXVa7n8Oy0C2Th
dDO5KJdTuFuy+GmmQmmQQNm28WEtrJo6FtcBVnegDruGJFFjiODEqNu2AnBDSdaZR98kO88KwAEc
E7kt40C0pfc7Jm5xd1WaJPRwdRcGtKfjacPx3FYubKmC8NqhRKLzhS14WdT88CyBda/s+TB33Sti
F5YJvVfsXGcsVxsTKg/hNNILZeB1WJ2XMnqNO9RxkuzFJfx1AQVqlrWenJgSTvNe17gcdw7AdlgG
FBMEJChWU5wy4FZCG57QTWDXcnTFN1VixCsXFbxVMM64AfbfQgMEgunwMzWaC2YlvZoxY3xwhC+0
g3xZFo+J4lm03MgrjpFZ2IhNmaBi8BRc5VeDPHyospdKCvQzeFayk6hX3yowRTFFdtWh+dsr+Y0M
9i1bWB/M8ogQJnqPf5VcW6l9g/xfoGLDkl2Mx6T7cG9CJQSAyDIAiE7qhmIMqHEF6nRkvkB2HpBt
KbdRbm97VCIWOAjsjurD/1mLSVgwWQ6882RoLnWp7CGyo1rBNkGyKLYaihToOFhwgGy2yNLOISew
1Y1Tbdkk8DywwVQXgE/IBszjuWMl1ZaoanlBs+0+wJEcs/Js0X9CQbklGwzQW3GTj0Jt1iGk1e6H
2w1lQXcbHy4cY9VpD8MF3SFmdaRFPRiS6gA+oBreTQTbtrVtI+3gGv3H5ManBM6t6Ea4y90GgdKZ
fwN7Pjpj9mV0tDHn2T5OZvfWZcsRbF8J8s1+ETNZTh3kEw1synTWmcZJ1ow+B0jO2jolhEBqXG/E
jUzVe9lrf6YgWNljDIEJqGbTO77o+kXRkzrpR4vsyMWaADp56MhieikEdlszbI6dFex6QNNmEz+N
dv6Qgvy2c4A2AB8wsLx3mSEeYRsPUwV/s+wvNh822m8e1rHqaWERwMrW5cF06TwUJBhV187HJglW
rUIgMVRHKSO2ZFryJ1nPk6PH+zjTH7rYpt9wNbqfstQ3ceVtKy9mWGsHPShlggIPbpQHTX+XMAJG
u8StsLirlylWz0g5rQmoaSt8xpBLDPsyzLcOLCl71rIsDlP0ZGvKZKQB3G/6vvkjBhRa/iZsP8R8
yo9TtMRatLJGHJQ48rS/o679x5ibf2H3RmuAyHmdUlnThHdKgEdFm3aSzsAGezRPvVYREk1PHWPl
lgh2aus+GVHyFOf5XlY6ZUBMQ7m1hqkMKwQgz+DzEgmhFcS0ywRANCwpp2M3mgE0LhceBOpuShKw
MgraI+luUZY7toWWdgp8pLPfouCEXbmKb5vU/AAjaltb9UvVGO+GC7kCtRyVAaqIUGzyFgRZGG7m
EdERV/NNBeDOpZuyk9kb+2Bivjkd5hAIWNDn96FpHxYucDIPWyS6TjPOvCG7Ygzdk+fw99xBBy3f
Tol5tJeXUWO8erzmD8/sQKznflbNe1odLduCCHqGOS/04NVzB/hO3rT2AmiLeu4JI/9kh3AbsmVP
//Y4qwMpDhVmh9hwmqOj5gZnt8yLlaSkWuMdTa8faEi+xQESZq0GYEMK8ynmMHxLmStLUWu3dDkN
KwRUgtSXa1/ExsWAeii7XznIFc03pHzxgUTc0IQVwIdpEWyJtA4pIaeBQ7DxRLLZpjZT6PgR2Xdd
0EHWKaP8kfETgyw6QkwipPY1LXLDvpM5uWrxhAEffMO8d6YDQrTc5KD5QuKFmjGHVnRnXfAhONpg
NyFcIV0gpl2jsce4ymIv7rDlGWch1tMQ4OzFLoJBQ/usYf5iDi1n0eTLgxb1+543Bv4woFZlcKHG
5BJ7004eNQpGH36gnBNkZUgiIXZZputnHfxeqPadRzLFLPcC88k2GfyKEd/rpbm1ibITM+vx4Rkx
3xJFlwzlPVmbnoIer7fKvR/ZN3G6hTM/apoLZs7ayit7Oa+N+hobL1GSR3EqIhpDsgKYfrji6fmJ
bB9/pG66H4O7JmANXlpF8aA3/w69cPWy54E9tBekcnsFZTV6CjrEYDP2Y2tc5wwnTvS9bMyYNbzK
peVmEQ+h8eLgsg9DEmyk/ChuvMeY194Hint/K4ar41yO9dyt3Nqkzvkye85vmwYSFMauWuL1PE9r
lwws6W4S5AUAMwnRKzoc2fjNWJMm/NcNJIv5W4d1qwj95YoDZZm0T8nHmAd4WLh5MgywYYRwzbvZ
lXkD2xWZ9CKiEHRvtdFpVwQIP8g1iSgETn3me17E+FwdzA5APcEUcTw4gBK/RaNJBvBlToAl+EDF
q7c9K1QuxlpOimmdI3p5EuKIMG1BVTuwUlRK4vVv9FUD7CkpQUD9Wd5s97OkskmpEqq7CSP4lVd3
F2E6C/ngPSjJ2NlzhXoRZT1tfhgKhAe5725q7k2r2mTeT0+5UbfuvfvdlkzxJJYycZ6D+42HK/h0
ywh8k2Lor1hSOd+1lGnc6I7pRGMjkevcfFGD2hpJuEE6eTsa9Heq9KRksPvbcNrKN4cuEh5MNGe5
DUrrfF3bkxgN3m6Yj5xjw3R3RkbP3ep2ChcFicidBPgSwmrecGgxpgnDC0sCGe4XI+8QbYrI4Tih
4B1wOUs1/M1QiZADWtRAq+u9nPB+moEnBKCq1PWUSJHxJxuU2yL3UrEp9aGMSEVoJKpUOwWwfrfj
NyN8PIvppfGuCeaEpi0SMtX8pCjJpwScjQtjtyyOzGxcOQrtmNA4pgRB9ME3DZpPKkhaFffBsQwh
ayBMscZUF0j8hcWAGIN+EsuU93d2m6moPommXy3Mh+bQS/S8LBagvO61G1W/JJWWXS2cPT3PLptP
kYPANapQuQrfZ1x3MRX7Biq3squb8O7C0Qzj5KDNgeh/YafyfPhj2t3Ocj8lV8nFe2YqLltBdJm2
MV0byRkqO2/WHQ7QLRrABvalJOlzINRGqNKMVS6kgV/rYdDtH3VIWU61h+b5lJGRyFN3xASuQyjO
3PCaUMJSelbG25NZ+uj7vTELQ7ebc6vQhq8NPyqqk/ya7JiNFAbjEsHF30TdN0tJkFkX21x29E5D
5IXEyDKVxG+ACspvSImnCL2tVjhbMaXW2R3btR6NvkVELf6CtPdKt7XHqBZQHmYowr8W251ueDu5
lQFIP4+wOKntvw0tW3EEVjqf+2ArBwszUNg/cC3XCZPGXEkfrfkeu2gYEDkYXn6TPWe6/LoidC8Q
FtTMe4x0mKSTpTBCIfs9RF7TrxX6mnIiEdxZMXrsG72iXYoZLar80JbTLtKRmsB8Qt2KuSo5nFUx
kWpIN5YzJt/TTAecU2o7fp8fsfEtC7FU2iaEDcE8EYNwNq5SAhpgNN2PFCW4vxOxvJhqVAxLLTnY
gHrEinDyQjaVrrYWvuLCVhb7gPJwRAGGR/v9PmKUirhLLOdC5A7Zdt1rn4RNIQI3tBJWHCfdgvqF
8FBBinaWRcmi329nHSA++hJiFky/jHvzwUNxS9yFfD0Xvuy/JcDOoUfTFvg9PmaqbeSFJxpwdt1v
PIpcZn+VkCEsX6GqEtheKxJ48X1KCH1BVh+LLrtKWC+JaZeWO4wLPol/4EDp1KSIKAEKDviU/7s/
scTMknYzpAB48QoZsRimjK2PWwa4iBXUx78NJzjVHoPMu0lIx+dJDjsQV5YglfBUPFQJLHkGQyuu
QPysPLbcFvwqPlyOVLmoO1xNASUjTdVdxZXStbcBs4jtFscqx5OLYSyQjrA6KNUASRrXKhAXuZgu
moViNWf+fcqB/3E7AtSF6wolFYBvVH89gqw8/RIXg72RJL8FMyA3KyrpWWmPeeG9IA0O5IHsQvsU
ZytBkUTCVGJ8M3qXb5Kzwe4uRBMOoSaPh4jJGsvjkBdJjEwMw7GTGIUTxetpdrQB08G7SjlAJz2R
LwnZ45GMyuG6sGauOW9t1bxAbH8b0N2Nhv7QMkRiQm5Cc/6QPTorjhB5SQz8f9H8KV2uxaA8ByOU
aeA1gPlWCoVKxBpBdH2FdQa0ZPFLGvetTjTOLDQ5TziXUbwnE98blqvVQbWG3Q81R2/t1eqLY/Un
j3WLbNWPcd4W8oGwxuDMQ2RYCvbdQ6WzOHlG9JtHkFPThR99h/X3CLvRGTCATqv+NAD1Nb4Mhy8h
39Fofc5E7a49bAEqYS+Hm8B2NS/dFYPK7KR6lXHkEz17M0JwHizvJJis9I5M6gPTf4Ce5spJokIj
fF2G+BK2IS5/2luNc0wMyN9srNxACWecAIcAJMCrUZwi5iCfBtpmH3RcuVnciKhp0xLedE9lZZ/k
gnBFi7r/zR4kudEU4FN17WOMjD7ddVgqhxCJY2EwrVCe1CKiHemFBgHTWymBUzCCPkm31PoBnigJ
kJiEOP8pdFD6urOb2PVSIKH5vMUmoCApt7qNk51jlBt3sZ44RHJnOVLQUHYoTVwk0TC7nWrdmwYg
DV0vNYKLE4cLVDFk1ywm+Q5ltYY6vZ3A5DTca+RA6VgQCxeFfovAh45Osy9r44x+EGiFFuxBwejO
utmLo82tGK2+ZDcrSDBTHY5bSlutwURFR7o4MMjwL65lP7Y4gjBwbtR0BJpWrfuhO5dp9lC38U1i
OttjooVqIIJkXyvka0evep/05rGZFUqr8Y2s5z3iPritdrJr5cUG4iYJsKyCY3SfQVDu2oTIr57T
qwK4yqi+vc556yp48vZYf1JrdpD6SenP243lR5UWbgqUZJoGl27aLSDH/mal2QnA40obR2qSxrkY
2zOH91ggg6qZ6j2hOj6nxtlJ4yPOcAmQD+0pU8sZkFakR8VbDqyOLI/kaaYMY0vit7SvSf6UM1JZ
qMYpe5jOR7UMf9N3CXxnElWJ9LkzMVluGKmUkBDuhgC3cZz5GsXuQ2Faf/rZey4b2Ox0txCKe00B
Nkve3s7LoS+97zbDp5kzuqYMVlzZA7M2daZorINChWlD7bFwi//xdF7bcWNJs34irAVvbskqkkXv
JeoGS5S64b3H0/9f1PQ5N8MeioUCNvZOExkZ+RKb+x+H2NGus4NJmiiXSEPEyZq9W8UDOZjaABbH
9I8rj5CUJrYntGK40kouCHy1dzAu6HzDxFHXOZLr3BroyuiGx3T71yrtd57gq9xMKKF9+TZa0S1K
Bu452NQSIKrAln2xIoZwbgyR6jqP+Ga7CjaOBoempoipAGaiYB1WyMisAyUhvAvdYsgp8b04F7hj
8N14C4oi4D4jRXVYMPmQmp8iu77GrVTQwSbwitUJYYSj60izgRi36U9boUEB+X5WseDd2F6C//zU
YEVvDfUEjjR8PWWHSOioMyDMnokAGvJkvlP+SDEU9yHYT14ZAYRraG/cIGU9ZUdWWpBd3CxKXlvr
lnCAq8DqAbQguYVrqItwE4FBEc+kCDm9LHTRAGASzLUgd8XrAETBV9T5XwOFRKOuAYSHAxeV4Vdw
xRUbn0YSTnpBCoKBJgQ+N5zo5rBpRpAcpkbOiJ5dypI1uLpcJs8QdfU9gJZAinM4jXGkY+LB3tEl
h8sYs57i582UrVN6CKmpeCPMUeOTR1SxAWbjL6hQl2TkCzY7RqSjTWLE04bLsYv/xE2IegmkkOsF
6id/12QfzXjqMYb5cq+3JQgWFx/tPxXD4F/iof/BunN9PZBeNRlJm/+F4a1VhhBYamfgJpt1uRTB
gQVnWNa4F7j39V1uQ69Cf8yn9fLYImZCfRMBBmlRkaC2FjyHv2X0aJGetN12IIc/aOH5g4yseaH4
PKldhJDUst5ZIey2MImxeWHn9Hy74hquj6/W/8Kqn8EGlfJX02+uwi8tyNfBdCtYip3AW1Kyogx0
wSXL27rcG36T/nyY3ZAXWVYoO+gqKshO8WfIo1x44EwWYbgCEBsWD//UZR/nUkjFk7IdeoHqxVXB
yD1g1mer6G8hKTKvUBtrRjwXpvFGCQNQynWSX7b/kJFukUCfrHi6o7Hoi7ipJG5aNo8IgAUhSXLN
O6IGkTXkMAU2NDonZHEuKtioihwYyHU51t6jFnMKd3pRYq3vgPSG5dlMJK7ejcCkgEhNpGAob3GZ
9921DA5rRhsP1ETEK5oPlZKzmPzUBZ5r2e7ZcbXDJ5iVL7IuihtzdnuGWcjq9i1Hh4TlVAAtL0nH
AXvfS0513Jz6FSV2hL4sQSY8uVvXF4ZBIbJ+OQeZ6D4ud76/n4YivlQaweTBh4SBRxdIcPxgWWlT
uy2nD/oND6pqT370s5yjUxVa9FYJzmYrUeezKjRGIK/irAfnmZsrwlIdiewT8iD+t/LnBzon+jRQ
WxAf5T65aQE0dAvxl+KT2LV76+JokBiBDe/T3TjQOxhq6KFPir8u4VvcgXxQgM/K8seQk996eHQ2
twpB/ho+Kf9hFRQUtGl9f0bhoOnUe/tCQH4MXOpQsJgdykxJpUYMHyDMW7p7DTamsss9tUt2nQVw
Djz/skzDS90B+8Fmy2mNDZppmH52aU0qz39AybX75NWnK9Sc0AUOn3z3sS1euVDtuoBl5dUS/5ko
2qG4efQxcIlvPzYUf9PZuF9h2iJbR1E4OvgZk25ZEp/qUTB+NQsQMcasytpbpH5+6nt96ulieBoP
ZpEcYE3TB03/JqVDXqggs2gAVKLawJnglCp58F37bQ0QuBn6FpWPjQkJxY7e+p+uW04gbRetS6S2
/7DRkih998A7NyzMCYerI2PoLaxr8Dqixkp79Rtmt9+Qieijh71HUBdiBQMdr7P2mzufrJPdfAh7
DKb9bMsJ2nn3jo3sipFh1dApJpLnDVv7j5GCFqJAShWRrbkUxEIkg63IaA9KCYbUYaO8fyDdFl7K
vqF9+0YQu2z5ALlDV+R1qteFw23EHZq0IwA8cf/dkL8WZDXoJMgtwJ24nq2TPjCosgJmzwdlLOYF
kMN9IdsBkXJ1krSrF1t5XUkf2GgE5xAkjN3HLJa5fMiCj2TYbpUsrYSrfmT8O8fJnQL3yJlvOgxt
YP+h8SnPoluzcr5RDzoQdwDKG/SUZQemlOnyIg0yhApPTsMzunsqEytw2UAeszQ+iSdSRNltm/u3
Dt2YMxghSvHIfflXbgAtqOgulPCoYKNCjAyTIM5upRkMTaU1j0DeX5wJhNb+TWfOASBSx5gJtud0
LkGiX9t7kW6y/ZgjfL1b77v7MiPpLQPh596/FVTjdeypMCInTeNwAs4YeW9uniFcw6COIiOG/0g4
GjCPEYCCnEjZwHqH4Ax1/Ali7EFHCfuPRBmZjdJRcBNZKscgBdZ+wnJOsVpPgsk9yM8v1odFYSRl
iZWmqgLF308YBYEhYUav60NeDYcspgWXJeMf/2duMHV6mg20V8gHG1YgLV5K2b/gOJ35/4U73BE7
bmSn81/YGP5Wm7de7pX1zX1HJArvg7iETSH/oiRTa0zkkQJKF803ySOOse2RLIBbyWkl1qDp64z4
CGTAEHBb3BzZyWKdkFm5FmTB9zGgFbs6JP+qgtkEyckikeevhvXUzaiH568mrQK9Gctsps2nzlH2
Qko90ZxD5YWio+6cg56zS4C4SCJoKO2VZvNvYt3wzTGEgB46aFIxsYNmYBShim8B2iAVOJ10Ro4x
iGQxlcN7wMbOCvjd9neh+RPUETuhKnxPb8Yaos2PY1+qQ9sQelhkrihTxG9MML/UcitkT3b8ilZV
ubjy43wO6RrP7/ikjkWZtFoNF7Vc/lHnTTA6f//fD1yURd/cZpXXdsxUATYVa8+igiWyYsIydFjm
8paeR8cDnG2OZJ4yD1yEnGWwnOO+/f3fXmB+1gL0hjtStVMnTV0p3svZmrCNZDFNjhJX5czrOPvs
cTceLzGy3PG42zpHR5bfWfSLbvluowb9lk+nJenmn/ml9rmYXz7A30yvKeAM98I/EBctoX/TNcOj
Dh2/4fdR9syrHJrniJzNJi1HbPuyKc6vNSiKA3g5N0/7Z9R8W6TeCo1VRibrJaQkQEtBJFkTVhFB
AdIaMAgDIYi3jjLBsLO/gSiIqs/FRqo020vl/LtTFgECQCbc+rHGekXcQ7Xm8oUCfhXpI/VpswWL
zLqGYXglbpUYE1yZwAWqFxhoAjuUbcLHCcxWxIgFQGZeetQWU3jZTcVhsd+5UQFGPUVbnaLd0mpM
K6PFhAoknxw0xYUcVQWLXJ0fhLGEwv3yHSOhhHm3rIeQcHcHWfEy2p6yFwfqTsI70p1lS3yloJGa
76L8hxeZePYFY31ecyC1BHxKxhRcQg9Kw2jyiY0qje+ZNC21smtuSK5TRx4yDtu8DYOHkBkYwlzX
kCkdfFwBctJ+61cVlUGleTmVOQt4fUyH28k/16i4lDg5rEoOPVkBu3mfwrPRa4b0wIPRgnGwQNEW
FkP3Awq+YUrgb0I4AaTR/ks+eakDYoXQ/zBvFei6thonk03DDl4ZmACB6jzKubL+qWaKpwRxmL59
ePHpIxA6Bof7ihumm+aynZLLCfCfC7Ou7CpuU1XfyS7pWv9bEEjvzN7w/5aFd7DWpw0zwJkC5+LL
ZMx1ImXJQdzmnu7pvJf34CguFBq1dvReFzlNHtRMSnZZ9INyeUIRaqIiGhDLqArKEUWSGM4Q/3U/
YhC9oj9lCfIHtEKdw+jujIm53gyZbbssCIgFrSu0qyi3J9BsYGTpUfO1+Jf/EnyIn6hKVBOnT4Bb
2f3Ro4JfFcyrwhuTnGN2bcuFqU12UH8yJRecbjrnbex5F/kNG9kXgjcPHAqQQVtXu0kQDK9gnwB6
ev/IoJObkn4sD3S4oryb0tqKzReJpBjtw75SB6Xy2/u/5f+6R149ZoQx21HgCL3E2KBXDBzl35zr
k0LNgYS09RV4TDhPAfEy4+aIpBBehGWxCYb48NldQRU57wvORweYXQfZazIjj0H+wp7hh9JSaqPH
lXeC4Xen+ktBAviRHo/8TEV0iAaVv6OyRoi0I0UKKsE5UxyiOeM+pLO4Ma/1lKzbln4azHLdSP1q
KmFyex7zThG9Oa3ppw4VG0m8ypITUYM1cYRScHKdAqp5YrsVI1VCQL6GqRt5SxY/HBTpmAAbrJIK
nh3Zhlw6jpSRJ8wCO+NFZl49khu3GUdiD2gP6Z/P1SxazoQ9KxFrlulO0BKHSnV4TocB7ZMGWrTG
LhKax5BzK3aKOjvNuODH/MAGaKFYBqpciqyUKXMKAeb3+pw79PgMfZFydNNn6nT9ov/Lu2Tv42r1
PJhtnU9CR7mS/x/f/q/mrbOzrES1lZAXAtqe0FVpNSPUA5B9nX13h6yeUWvDPNWUMHNEpILmH9Bz
vkdnkwp3GN9ir1V+VjqmT60mOC8sA2Fg/B1WkOo2AQEjARl48wqsuRH/EZWVjFCYpjf5GX0D+0hV
fZ1fRF0AGTsMujSFxwOCpwz8flSiJO/5X3R0Dj2J7DpK1EQJ7JozH4U9wfHyVSHAdGP1z4Xtonvl
jhUrYVplmEoMSz0k5yI/i439WsmcBcBnpXvNFVRu4GWVWXeNEfFBgbULRa/ybf8mmH72TGSgeKed
z7txNlu+UqkJ3l1RESGLvtoIvBscBhMzoDiL+LS3LVSxCkASbkqCjsHsRyfDNU7+ml9lyPDFcQ0R
ZkBUr/euguxBFA6+Aa9LdwB9dtNvjqnIdfwww+iK4UyxSQfSdL0v9TNEkCe7aJ7twCJ/Mx4CqKNF
EFF2scrXpEf2kv2+l+1FbcGbglTdmvtH2sx/UqQm89mm5uUNX+5GIh/tCVMqjOfS7Z/6NYeLH18z
wREDSog0QILLAbHaqX2tJnxDjIGAzP4AJftNRXktf1o5d1kY05SaXRVD8gdoHB1UiPpD312BIFWH
ccme/DS4rfvuaZv7GwYgPHSt/9AP/ZUoUuUQk1mvySclzM8kHV5VIB/r9W6Z6Izl+5fA+VQtYixR
pYqH96CMfisDYQ7XHVOv7sJou0+kCIBySt9jBWJPHOXJoWVzGk/NWD3mvc3syeENIWDmUM0JZ9vB
jkXG7xzxr4t8Ml/mOFWt7zrox5t1hM+WIZFY4Mo8MyV2ToEfwimhBmYXt8oLxzn6jfcne6+OAl1c
av012JlqBWG5U+0rrSPkJSbgoEbFHJain+7EgYi77qMgbEjdDNI0SXBmdNeRlZA1ckgiP6Qrp2te
mABw49jRHX5RLFrHN4hNQJbCHhJV4rXeZcQutd39rob1E00/mIT0hkz70VjoZ2Od5YbTjDbD2b2n
n+b5TJbtqGDsrv2vbF/qhDB30ESAwzaM3sksmpOHeHpfRswXbE/Lkt+twXTvQ/y46JDJBQK5Lffh
Y7K8i274KwblTPJ4LqtAfhhgAUzSkRJqZuXus0PRbvZ/KMald13M5muSV/qcfyEd+725zDpJHCYo
1i8UuD9R4HxqE3RLmSoLjmY/ZYsPj7O8NagkVunKNIbQuk3hACuyGTGYKdwWH9wh33eV4miEQb8A
Py64V7VVpqOqAP+XxsT8Ot0bOlGb05n1uxDzuB4iU4y/wfz4rIJFI+ce9mQgAHb5Pv4eDJMkyBze
67FKDyCUnyqIugVa8MSRLS2ZQ7eebbQH7zHy9m+PuEmZZbGvV2e3TRQX5MERJEM5hmqZBCevIwmo
CPaz+08HhF3u7cgcolVz335EsXuk+/S07iWkgPlzzlDDBos1V+NSWCPO0IrCY7W+FvAZNvs9GJ57
jCi7RLZRHJTMb67xI7LBGDkFRVM53qsGGtLXIEhFxPvUxWm2xIqUOEnChMsKrefWMkpaDoUGPKtN
ks7sngv9LAGaVffCio9EzdhasamEH5KSOfn8qtgMI1YW33KMSts8/zPO2usBJpFspdUkz01W/CR8
CKtCifU4LJcuBZicm0nq36M2obO8EVHhwLkW9y9eDNVn4j+l3Nwen8a1BEV3L3gFw67gYKOuwFnc
puxfrqOoM+2Hk0w1nKl0SN8x4X3S3GBZcSQQRhBakJMWctwATZn2+K3QL2JYDy2QiO/QRRS4KhmR
42OPqMY99oimBGBiW/SiZ6VqgU8BUFECgYslxyB54LfcK298q3/35r2GPoEjsFpS0/BnqprGdtVT
dwslss+ayt+JDIPK4HRSrsLTZxy4lahA/jBWfM2CEh2dX1L7WmaEmdUnfNC+pgXSRmshjm/NKXoU
kuRF6A4wpZRqBd/QLe/0+RtI3ghi5+Tx+mSlxDo6T+BpvqxiObkU6qsCmvX0MkuF03rIoavW1Jt5
CwW+X6AYvpKr2gRGeDpCNOQZFZEQFpanOVr/0GV4YfKvY9a8sh+BUDft3qlmsmF574WIuVD88qif
OvRm1YBqqlcb17zRAFlX5dW6QRD7BYUmdfdwO8ovKa+jXNBjHcXEKhFtoq3oea2q28n8trrwIkEe
WRB9B9RA++TnSMmbnSEUSWFgnKawSmhjjh8VILpS+iopugDfBx9F/VNAkgrTqq1YQA3YEtglSfhO
0lTyNnlqdmLl/9WGgtjH/mvbV9hHpg+/nTiPVEQ7RqsDjniOXgZUjtDVtmIQld8KaUFlekh4REdu
m9716y/VVEgGbkRPlTfl06pfcVdcUl4lZH9vdLASbfRhcWL5+VaBT4JQdRR3mCEeGDSvlqBMVTJu
E+xgCoiXMPA66zbPw+4jV2mzj/8dqZBIR64blnOfoe4GLD0B5y+EtmTG1L3g9MKLBueenOcsmJBv
/ZdLMFcpr01G43xDWjj6RXtUAUcqSfzjSBvcjl6tCbUNykv9ZAOURShVkogolwBnGojiWvqHld6D
a8uqkbhxV6V9NifKYNGkkrdg64hIUMbxUVE9SYTZNMck+ADVD/F6pOO8oxhzRqsY2KeqKLwnzuIw
tg9gMqrjCwtHnf3OtukXymBmUevmV6P1l8RbqS6EWd0LKbq2PnCrs6FYCOTPX6OicZl7+5UgBkYl
XATIggHVygaNJLA5e1B1BZeiAG+Ld6b3L2qObl+Gnk3NHdEeyAG/dcz3DtSCAwDVQ1GUDjR7XS/y
TLxCfag7n1IVDblgDX4Z9JAz21edUmxW5y6vhP3cMKsB+5W8TngHiifC10SyCdzwdrZ+p6jLiB+t
TWTGdHeYl/62n6nR2UuDcFm93qczcp0wEAaceg/pkIjZXq2bBWNnhgX1CugNG9plefXf06masXgQ
/f0f3PYCMbj1/tkH64o3yGPmHGR+cJu8mYE91ZcLaCnHdjyYPuoaxvKgspIFLWOq5ktFal5a/TLL
9jA41kk4z0hfN1N0wjN9KYY+QrNG8u6hKdkznQLVXkhh62sVIY1SBfBu6DRaguI0UbPd+/5Nl9bK
LtH0OHbAglM63nWW+dUH4VNi07sxIgk1oa2kUkcE/LqU1JymwPzbe/BEB3AU1cgGRLbW7a9ZdAwA
7evsqtq9P5tbbIelaR4yeHpjv7wmoUmm4KIpGXSUe+0E7fd+YB5MVnO9ImGG6kAN2UYitmeuVf0U
tdvPuqI47gbyKITbbh0i6jSfBOI0zYzy0MDZcV6mIUFnDEU1JqZCHH+wg+lTkG8bR8AcSRdfJ7Cl
LRuANV6cr71wgR/hhqInun0hnfIyBftf12jem91HG9Q0bmSBZ8YoCPGBz3PlxHQS1laeAE+mSMMh
Tx/5zb3dIgTfxU+zX/61XPu+QBik3PbD4gx/UP9APWUvIGBhmDj77vWcMdB7QjqFwdRfrVsQeOYe
PRh2dVEx4RzWmDJI4SVmgLL9+OLM2zWiQswXVabbwpdIg1e7+/a8U4U1Qk2zaf5gtWcq1PwQpn1m
EAkDNKensL7DwMkbgltcJRRzeuIK8Y5oqZIlxGap2CEin4yiDEgMOxfzbKrWKOB3WNpTbZQUj6ku
by8IgzA0IMANf8dwCkjHNzaOLoDV0m0ohxacSKWb7a1jrRhJSG1L8/BuRP+PgyxsinHSaG2q/Cjg
mUGaJDFYIfiYWg/ZYm6Em1zI8JrMvj1HSMUvRXWiA3OyWS8e/Gx7gyu9NW4D+yiSzYZqnuDztvbP
EFzRoBLl9MyKb046QZzKNe2+ZLnaUySTlkB3zWEmz685bSG4vgU0wrVRhtpv4LUplmBuBJHP12pw
AsFQYMv11Sd8kjfupYP/jlnjZjY+pxqHUmsDyljGmI9IZRjCCy3Jbky3RBV0YlLJQi3vr/z59JNi
f4xuml6j397K7w5rcSucTheLBtpd1gMOBgk1ADmeVJUKVgjztsHSdDN4Osx9g1/IL53BhXz4k6cU
TCG2e2qnNE3CW5qzO0jcD04Md8YRqhJ3K4OXW+vDtWk+xTLRqQhk1j8z2+GRBJ6gQm0B3OiK3y6n
8VpmmK9lytBxDIkigXf9lm7ljqKkjQ7LHDCAFIdg08q2BfUNwSm7Z4GHpW/1wKo2q6XzZrhC9e22
J9KOh+JzxHCvCJwxIPNo939LD67rmIz/JhNfq62Ap1BYrNjHB5VAiQhtojm3JdfAWBn3UlfCwOZp
wphuWoGR76EGdqf+c26BtwNylbV5e2T58wgdmwpWHdlSApfbZRgdYUCsvqgc7pEH9BCSvxgJuuJx
kKEi7JfMqYhuKrJ0eDzoJBTGaYShTRMVNpp6jao6dTjeiMJBpnIYAFdJbTLmU7a283ck/VBbph5E
naJzMt4EoX8SryDvqD8YxptyBJccVVXPtW0PCl8I6VR2EQhIls/9XIuYIcuEyNGlvszM4i9vqv82
ewnPvKaFefrljQG9JunRMWk6b5gMBK5HYNGRM8RleBI/ofN/48nwQroTFZQCQm+mD14C1rBExogy
EE0rTNOEzDssyw93Q6JkKG9SZaaYO4alXWcjS8iDRg5gTmgUiAKDI0AqrjZ6j3v3cV8/F1RkFN25
pPErlDjOvMmwQcYmX4ABH1VCQtb8QplE6W9HVcmVogiBw45QF2sgEnHIaJVCeOre6DudNQJFHkxl
3+ymgH/LAimiUM6DFptxLZCPSiZbXGUor/T+UMzR97CpVcdn7NdlTFITEZr5UD8mGDMg3B4hKT/4
f7Ix2MMGCD+fp5Of0p1AuYaURbigZD9EhOoLfCMhTxrUb0XVQi/v8psAT7VE+100Q72Du1fV/rMZ
DD/5qatG3gjLCZgoCA9e8cuOXVoHvsmPL/Lg78D+iCIsRZ7mtzEC9ow1Ji3L6agBU3tWVR+hy5Vc
cCTL2BiZ21fUj7M7XpZsBQRJ0tVnC52nAi4kRuYcgom5yune8hdu8rKghdtIQxj0tPhAjYWOgTk9
g+jbE4vbND/cdf2pSmMBVsy2ncpzaWemoTZAfRwk+CGPjePg0WMIEMdTLSA4C6NIPWDScMdOUEhQ
R5NOtuwCMje0R+bCYXM0YUhAkvrNXv+qjgmcE7hUZVeIxcR9NgN9OPWlpxQLVM9Dtq9gLgntZsQ8
d1vQPCzU3/0ZvTnSs/8OH0R8qddmFmro3nK70Ktmocs0/lWBvRyf+Deb8K0emAjZZVCogkFukBfK
Fmr7Zy9Em1DrIE5aRpF0nmfEHiH1o7va3vpAIEbaZSw/iNh/nD11hnhhiBSlf1OzmXNyUaxzlbYq
mLWcSMGofAs97ahQfUhvrkZVH3uf0YzfMVRIvCOBq8n+jacHAZJLDabkemR+IyQEm7SpiHhyoAQY
AlqLwZHg6xXj23+L0qwaVcHJQUs2y/7JR9SzkjPJRaWpvCmvlSzUVfok4hSxJpUH6ggAyz2QJ7a1
Y9geE8l/BfvVkpafBPy1xhbAVqdb5NWimqFmIhmp0k0ejPKUUa8QJZFZIccOesnkkZ+tB6E4bASe
tmeSVoqaj9JMgWfyhnoG3BfBBWtaNzSacFCxbtSAPEbxJfEdv5/UI+1/ag+drV5VA+8h9v1psdDy
wDFdOnnw0Y9oDSGaDgNG9eGZ4xBQxGVcNO/XvOIzStZaEkEwIIerGK1zzWv2iuLe73HDK2QpOgfQ
HJUnlaMjjM+n01pbn8w6uzQBFlPBEfRjBq/yBzO1Ynkey4T3qBGLzROEIgrdv+WewF6c8iThHPGW
PUjr1fQHLs2CBxwsJLsngnjPu6Xz/B5i1PM6MIKjoIGDAai569/F9nex/ZLEoYjechI2omlDUJvH
xXKwdi994n0MfkOiAcjPHrN7OL+yYIJXthH4ZZQoNi0OHhyjrd0EhqJrGGAI9REOM2+WXQmp+VGB
xlo7T9TGxhXpQf+jBl2pt5SUAIQAo8+SjOt21CERO07SEZ2XArVJc4UDT2gX18Mtr/8KfY7XnDCP
b5ABEJ2T96N1NZDSDBlbEdB3HDTdHa9bPEPd6EKHYbWPTyEdrS5eCkt2sgfjs5/n7ywL73QVn8Sj
g1asbeRvzk1F+KFtoYccF/tkjEypQq9UHqweVuTXUDjFZmsJ69p/Gcb9cSeJkZJKYtr3sG4edZ1x
HQ76vQyD7L+ALjk+QLF0mZ/i1XvFZYMnGGfxxpBQcqBsBeVJnR6KfqlTrOdJ8lqHvR4fW2DIDsWA
bLlHTRssh2DERiUUTyN954luQHn9hFntEphEd7nBW7Hjs54IxCKbmCGSWXn8e8rMu52BX4QrZWXc
AiPTG2WduYJrRAENrmPA1k+s6qPbaYRt1TFZEDzLvuu9JqiiuJwoAzG3rEjvlGLm+fKvPzSHmZK/
BKt3dq3/Q1uCHIPkSJ2sAsIIu24DVt02kqeM4oiHJlA6MZqddo2ECfKKMXoUmKfWe/eYKZICn84e
WjZDEpxrguq2YmdeyiWLBGAb85NNe8Tkrop2FTySGFH4CWmEGODwOYi0T0zAGhBpcC9a609ld4BK
AJs0aZ92MkaqedOlD2sBvGNk2jExyDex7ahU2PDuRBWlnjZBQgiN7bHjadWUH86UEb3rLiqZQgrr
nPqBy3Gb6e3orPAkvhIYjGq0kORBhCBgNSUjT9h2q2neo5P4NRv7k4XtEG1hnvPkFDnJPwQHAv0E
CXWGe1O0KcMMx2S4obT7R+1doj3yXg2o2vQJw/0JPtyGvCkrC+PSq1x6AOCWUH88qO4GWqRSmRd9
JQZWAgshipXgR7ijP5w6/Uqr+nnaNJGR/hhOYV05B1SkwRtwkTw0ExAuqtl9EWRAtOMu8feG/2Xa
0nI3cRyniQJ1+CdtsVd0UuPdda4VKnhb9xDO+5nNoM2pymFFroXlQivySp5Lex1CQUH3dGnHb3TF
nIQsGpaN8iIzulCTspsKNIvWxclACLs5F0oKIAt1fM7YSXk+xcYr42ccVGJtEpUUyYLVjR+zfqAT
CvR4uZeZCrP+qim30xiMkNOah4G512Fj/q0Wi85fahTi7OqaLcoPRQ6VGuYI8YPqyi7lE/2JYHuf
fPd89969mTLjCzIMubSLESdBOPcogYPwtCczWMQBQtPt0w+A/rh02aDGBjFOWS/kOBRNiLgIHdm8
WvGzKSLJbs3ox4oLbPHgoT3fJ2SRKvcqk/VNbC+eACFLAV4dzTa4KPp20unUh9ZdgBfRNnU871mm
jxkqj6XXqAHZQO7ORt9ZXyVBT7xXiEK4n8GwLam5qQbdwjLAdcpIC60LgPgAV5i/S+MQyUQRM7IO
hn8+UvPiCiSfbLggN49zWdNQb1M/oi1smG41ZciNowOAuhz0VEQPwqD19Clnfa07SH4fU4xyZJPe
LOX2bpcDgEp5by3Ow7nZgWb4PjZfUOECuGmtY9Wmj55tPQ9R/+Y34cvYWI/5tGFwjNxBLyD5tEOb
FjfMlY3uRrEPpzKoCPwxnWveXoMu5UjuGcu10WcfNaOnrpjugbZ97L04cfXQNvZ3XtLnQm4NBN0n
BERuGd0VXl39yglyK9s5TnEFZXRbr820+7n5iNVfZGENRTwNPznTxgV392fx1+9kI9JDdgHSp4l8
61S3zmkr2umIzNahspmumfBgRlq8u6P7FRT2u0ffLsMaJ3a1G9z4aZSjv71HhxU1kWsndkMwaIOR
uCYa6FZ1HpBUF4QDDCBEBr7viIkDo7cptfIS6x6xpI6Cb8Gyo6s3bJeOYZi0drB52oYQmKmoAMYV
wT2c2QcKtTlsN//eDWcSkWQhsFrRbENC+Kmz8d3TaoMBAx5kRfM6os6L9px5k1vTndHa6XftMmTc
HycqOACkJBjD215DCmr7mAmqQ/ujj0rkgso8PoEDsujOtDwYY/1VEs5adVYfrH1+bJ3qoV/Gn1NT
nvJ1+0Mm/3eLc2Y/wh+43sH9IvqPw8oHyyq7lxX1rQvP8Dt2YwFDA22xfPGsx7Cw198mUmaMcvBe
LIJE36zeKctJg4DYlC112wRbdXSCCjKH2R+Xev32CdgKZ7Yu/bREjbeNf6870e9okgq4S4N0lxcz
Rxc1NmzA1+QwOVk9pAZhF92UaUn44X003sghXYwT4sOagU7NowumDwogKbGa9Y8Zw/BKEJGgZe+D
8cdPY2Xm955fvTB1uXzyXJqRhpTXMzipjRKuR14cTA+mglUPhTgvNR2phX3uy3jfRbC3h+RQ9R5q
oKj1Y+8GXFn7ZzBXWiFgnmelQ0pW9TfGCAubIxaGPpSYovrh8FapqpX/dF37a6/3e9uKv+G70wk5
oKE1LS8I134h+HucxwZWwf6aVwlAI4KAQ1VdG5vzw2Mabu36vxgT9O607Pd2ceJ7r2sfR9CRzi/u
G1pnvNntYep55bEKHVTJg+yysqavpCRBtITbS2PWbbrvuVupDETrm1UXsIKZ67WE6w/knV2mJ7if
XsMMVaRjGESU0n1m3iEzjYDPsEMsmODml+VLWjT+KXZm96OYo9PexPcFBY4Jx94sDHVwysw+RUKU
kmB2js0wVrC6R3gO/cEcoubU9WjOTPZy6hlfiTgTUo3R8CuEM2bkREJVk5AhC6/1p+q0WvTRJS7z
RhcldfvoHDqTfmvDz5g+YuSf8k5Zppp/8XvxoofC9F/7KHj22EwwYN8tJur0ELaNGLKTNRc3+bh+
F5aYmlQfmRB7mTNmu44DJmH0zz4vPVlh7AQOECchZQo3HTkraDau+ZaQNqBhFz8RG7yu8AaMmI5F
/dk2gFq5tG/mEamBxwx0qzbCixWxq+MaMt9vWSFpWBVeoSwSCFkWcZQTz7AgiCyhWnBqgIEo4EJ7
3v0O7jMzNGgMmBnbiJjufc0k+7t9bMDD9VGYA9TWXNe+rOG3D8w+FOoSjPBamJdUTekPi7F2fUct
F2Tomhlflx53VzUhfBHH/3LnMvoKFhfduz1F6mXzPrImuc4dB52BPd0Om5MUvxhCeIfnB+/KzZ0B
chuwvF+zn/2CgZJtTDcehYEGWccN+400mvXce/Ae0+453rCahX0b5vujV5FF9A4TbDM/zB/HfXsw
Ww9d7xxeVGit9mUT2RtkvurJH/anLTO7S9sdAlLK9MOCJemk0wbNxgA2hj0bZSmc/JnTWKXcUm2R
p7R1vcDSQiJqWHYDCoCbPObL+LoENj0H5X3nl8dpB3JAkvWOge0PxpSQAyHffDBj6Kjo55CIH7qW
Mbfx4k+3lDxoP6gYSBZYfnMImpz7aAHUu42J7p6B6qIfIFecwM4yo6vK4vWOADK2ETO2JKWYbZUn
syLa6oN/Lbw8UDBDi6hyuENKB0HzCDIydwWdHSmM6ZLe0YDJ68bJMqMbvVMYg+5E7QAEiliZcGEC
pWyploRYD8CQhDE0O3Xi0h9eoqi4yymECYkjDbsQ3mPOEMkBzvCzdGNO1+2yP9Q5FJbVRFeLaUvL
yoT3lKiiAzrUfspa+yqJxx9F5f5aiS4Fs44qgOWteyAxuzFMouK0fW7LCamZnh7BDcSdrRXDftj5
Pis+q5DYbD3BLxb6rZaDGlX9ZFrJTdPPT9ZaaBDDWXzStFN6A/NzkghWdlMkGToyfzoNnTY+VfJI
EAM0kOphqZTeTZX3JcLYSL68EhiTU2tlg5iSSm/fTLWBgG955XBaVZ+UbbNpXgHRcO0Mzic7JvHc
jxUQcCCBrSwG+PL+SmSZSqNgXsRCdBhScJkQ9k+fCgowM3Md2zG6TAr/3dP886aaGF7QPYsXUBDo
q7JKAvPZWCtk8Oaz8wCRgFOUwq8JnaMAtQEhmha64Is6hu90QXWa4vFM17bpDyF8Y3g7k3unh8zZ
3gg0BXOuHcrIHh9NnO7WQhK0ArLVSvuAk2CKBcGJHacn7cVBVCo8TUA5gqcwqv6wU4mZ9uio7ZaB
1Yc7/Zlrdkyy9cav2+syXZ9LrI6XTMiutieE0KVSElJL8srgUFvdj2LroLSOsOH3MTkOLsTxEC9O
C5vZ3Z/7AsbmmJGsri0euk6vbVC5C5nPM4xD7JxU6Yn6yDQiAWC091OZI6xLbpkGV8wp/uvlDc4L
EtmAyNlAWrxABhtoYSRgOmtBcE8lbVoW39MTEqQktMTYQnSbeb9TN5lUobUfxvUUzc6dqgT1b2tB
A1fcjxbgWVzVyvUpyrN1lgwUBCO8NGzjAhjaPtprcYkcNRN7ozf1brnohpXo6mXe+Fg1+akA0unD
dFYFW5iDHQQHeExAxA8pAe9U5S8Dw4TLgsIlprxdzZe4gnJR7L8tR91hy1FVVj23NznHzEJyHCnn
HCFVuyxR407u9fmsJax160feQUV4P8zjQ8oRoMx57fk/c5pIYoiXRj9dldQ3JrJgn+pd83+UnVlT
40qb579Kx3s9ikktKaU6pucCbGxjg8FAAXWjgFq077s+/fySnotTrjcg+uKcCqoAOVO5PMt/qcMX
pPGvMm/aF3H/U3fsmSF/9iWePBw4IgLNAtoKMPU27vF9A5OdouriLuUvOnt0L8k2MpdyBalu76Cg
6APeoCkxEuRoSmHJa/TwPdVlbW3fqQvXeo2hBRau0IUBKGAlB6oQqd3uGh1YQ2I2vjtUbCRDAbaV
eequq6mJmpWYacQQrjVe+TPJundd/QZ1++BnuGVzvlFC2dll+kJcdmtb0RXB3q60DChLwPoNI0W0
kmmMALoooXN+Pgu2gjo+uCc0f6HP0TnRsSTBHlIH1VXvo/e5ePiZYx2BOodb7mfh/2qnCLehtEHz
Nrprx/K7VkEKouXlvxEOECmX+Kpm8USl+b0RQJTq4k7/yfoqKMqTLl9YtTzo7gy6FvchaUE8WRoq
rocBEoxeB9njdTwXG33GFKXPenN0B7CstQoMm0mXxzUqBhXZE23y7YBGiYZHaExOZwsOML5JBxdB
neiFjZzgzojiowbKjIzcdDjQHOo6g22upKS44M2bAEMhN8fo2Hgu62YbcmRVVDwib6ItgB9eSBGa
N2myiIVrP9HBA9XRXs4y3eYLgpydbVE7GvsPDkvk/EzN+ClSwzUg9GsZ35tN/NMfZ+PCU4hwet4r
sHiXM0rXCvShlXryW0wFqeDu1ShY3S/wdPGfahLQqboSlza3wwd0ZPjxcZw4YA2cadOhGE3v6b1W
Bezd+M4y+m8+mj7Ic1/UXDisqb7rqPTd69YVh1A8JrgTuXs3iZ/Ij/URyPSz+/UpUcK/1VwRTcPL
BrVafFC4Qc1J955Si6w1vqs7aog3/SYf+IWZL3sXLJYQT3qrSLIqq2+ufUOshC2OXZ3dBnG+m73g
A+8YtESjuOnSMzewncLHqFSzHqFncAxar1Hm/J5b42i3WJRlP7TKhP70Q6S1NPMNdXzdgkaF4QZ/
Kgzi0pXdWxzfV8PQ4pQLqQkT18Wm+1EYF9qvL6ofkRB8U+OQrnSjzW3yG32kxGH4MKXdbUPxWh+N
AYdbs9jvXYAKt4gPcppeaSt8oMj4dBCTEHWnMF486ONByOnKzsKbmABBzRD7zOoD9ANxlbK4hgxy
9WpEH/NNpnfZmR5d8NJ4djtsIypiBARTKEXqel3NlBcxfuJJt1HCuC9d6rlUICrfBVja5ugwYMoa
oMOssYGz/WsE9KkJJ5EIrgyBgSeqe25Ur7w8n4GzZ5dOjNwSedRSfvRjeWF8jCWP1+C4v6U6Lpjw
gB+MdRJNO61k5yu50oA7feQjlQCxK2WvQrCkcSNaHFFQN0t68wiVeOZNQLkazfCAl46ebXZYbAxv
bvSqDwNhJBuzRfzX8z0Ca1U/yLjfAMOB6OTd2J19GpwwuygHpIFlfxra4ade431pX8xRcCXpJvou
asBNdqzLCPVk89WlpEvqApx6Ok6yul5SyPgyIRsL4ue+K0+Voba6oapLSuVEJcwuwKrUErJcsxOx
z9nMTE7UR6xpbzfmxp7C1TJe6yum4bDSxTVCR0qlwBsRdVDLK7vGAv6q17yeYq/PLoMk4XB/9pDn
YoI/BAADcRd5r8rrbmULwRzzEhflJLsK71nKeEfftJBH9W2kj8epweKyiK57T9J89YpfaT4gecya
pWmrHz0FHxs7KoatvrznNDpycuhCh20UmxATsQESRqtdCEFtduMjoKaXxM/vrPGmDRGsMd6BkGzT
2uEy/Fakzu9FEMEzi6KDkpLBcNWjlVGGPIONiiBKzETdBx3DToZ6w9r1oXXcl5a9CBCAbj+vX3sX
6XWn+5+um9Ca1zl3CttEwHRltKG096ON40g3TsTpWnkuhwWxVE+RaW08FR2auF3HSXkKu2YdYnkM
sPmQZupDKsPOIxKh0tzRFbaVWvcC/o69sbBWaMMYaG66F/697Zr7UYD3SaxLJ0/enVlrjAYYAWUv
YpLaRo+6pzaKxyDJGKl2ipJ5QO8W2J4G9+IGKthErkofOCtiEO1aJFlUJrBqUgIn25tTf5mGkH9G
UicpfjocQCFVo9bFWiAOMEidTHWPuvorL3/JgSu44x095klCjXLT+n5ukYrj9DNMoguhblkBYVBe
6demb7scW8QRojtsveQnHhVIwJZ8nmXTChyoKQvFbYIZjoE/dPOom+K8KXcMD9GciFNue2ssNoAi
2oimjd5eJegrpG7V3XsJkKtustC3ynoWV7Lc2GH/mM0A4Ks8f+8MeCEVeh1Ochqa9LUuxv3iUStM
RZB4iFNmv51heDZn85R09gE40zPKWE9FT+suMlw0zAdWpwyQi9XxaUjJlfYNrDia8s0jxzz1fdZu
66Ixl5AWF6566AckSxY8BdH6Dq7ctG83OGQerLhe9p0bvAGfPrWpdUMKq386gMbaZHdiZN1niMD7
TXg3VPWL2fk4a4XJL/3UudOCNH6Ayf3y5PbqNHUKclL27M9efZVW/lu7oB+g/Ocq6o9F5ANqmSwQ
BXaKp2RTvtuUtRICoAlNJP0L8678JpuaFDiRz25b/MqjhttbtKjgVvX9MI8/3Dyhx2WWFDEMKPYp
mISxjl9yr0IFbdFVLfB+OlKZGnka0+GbLSBZlbgJwO2eX1uv28KIw7GgcH1AJi7r1A8dcE7ZQ+h4
u0b0m8AgGg7S7xm6wfoMWfASLuJmI5rxZqyIAaYBOnP6aygs5A38E2rtu6ie6N1k077q1MNYxm+J
gd3Q2AabuFX3XjNsh5AkPWvDbdPRKtWhPrwcRp0hLmao755p3Jm2y4UcPxRTnFCPt7hMi/KuRMw/
4OAcffnm4Xez0j8bV+5z3ybvuPrcI3d+L7KRy4x/MBSII430KeMNBiYAKrEqGGYgIMuMnFFTYW0C
Kiwu3b0BTvhD4WHuvJ1oqmd0BRFPq8ZD1P6Ok+92nSBZ/8pV5TWaU2/dmUCVs15uU4fOEMBowmM9
5YLzSAuXlLpCo5kILUVWTCDpvOnvanrALCGhBN8SetPVyAVr185O21B6CFjo6LxPdPYvVlHx9kGP
A8VRWZTixUwLcbFvIitZ6c6nvs7Y7GZLHtMM+HGCG6C3Rrbdiu6yld1uQmpAD97w7MtCw/8hQeso
K+Y3ALvV0bLFMCwfGIm+WrmbIkRJIs4EAionwVQign3GT5K9fNxE+cKljFk4V+II/1JBDhX2L5o3
Ns5ZOqalOVpSsWxBM8RLeK2bLIvhrWyuMhHSdgXlm/CJHL6O/TtJTvaR2u1nMoS2RTAMvsBAqK1x
pJKKjN/QTGEb6vNJk3YtEGQ6I44qfw2DldZMehiR+LIIszJYmCOpJVEjyFF6bMseC7dTNoQPOrfy
ZbTSF15SEyM30yGtoTf1hKcd6fTswezgzC0L9Tr4vMhkHO7QZz9J6jdujduL6YFhrIeHMkUGSE+X
nhsfnRBA8HorEI0FvXcXOzXi60DfaopWuT0+6X4XKemsstuQFhgO6L8+4HxqPsgh+qGDMYJbnWm0
BLWjKK60ogko1zeusaPTmd9z6E0IqCBsXpDEp0ZDlRlFzcRcywhHFKQOYOhoBPsUwA2hbpPEzqkn
pIm5UzTMdo6NlbRQ/afCCCbHzX5hznHZkb0mnI10V7cSeow2+ELrS0cPHx+QuDDwht+od9zoT2Rx
mCl/IlRGlJQfS/tlo0gg9b/NTQBODl42XzvTT33/eklyAmK11lm5fnkGh8LSvfK2a2hLeud0w7Bp
pbd23Jt2oFjG6Ad0H0PIESEEMGILJ+0PAKgGn54XQi/xewBmS/+YhrHYRn05OrAskpvAknSb8Pdw
38oWFiH99gzgIcnLoaWy5gU9toQb6YmnZplODQ+CorDhAYYNR69Fi9nrsBnDVIbgfYEwxJdtbW5L
m0gwoB80e3foCKTd3RBM8AUGeBYAd2wUVjwXCK6k2EDP1xcn3Ogv6Xhp3IqeiyVNj4ZJoXMJT+5E
3yJ+x4lllVlAZ3qwPbFp0UUHbtqMFxWFHLRqek4o+5LcwjTnX5M3QfeKhXe7ZHqdsEg6P1uPIhW7
sfQQyxPpUacLCx/etdurhuF2rX8ThAlWk/ZhKrQ6BcGW8QiJEPIpkUn2IdHlYNRE+7ybxWMbZPBV
uj13GVYNnbWJdNmEVDgi8yMe6WpnPXqcUJ1dkPI1kO+aPLhaOutAuE1cUtrXSYsKjZ4V4Va3CT83
ZvHVwObCAwwI04+eQeIvABJ7rfE6zpBczl21d7Pqfgn970V3HDSHIpLfJNifCz/G6z3hlNHYiaTB
QId92cbebyyQDrk/o1FhPQxm972y5Le8XLRBcWN31449HULXgJMsbziRRazujc456FPYMYAv+8NT
5NdH8F/bGMstjUV1kuHamHGaruS+85pN4+CSNhTChB+UPpKPraMo2qpy2UdcsrnpH2vOdYycrI+U
+juImopdgzsfqB8L7t6kkElnxXAU6mBL038rYt6BMibnMz38nNJQXT7H7kBtsDpYYf2sqPUsU/xc
+NzC1dI9qMSmhk6KMxKS62xfVfM3qNe0XGijG99606VFhRtCO/1q3QkhqXssOZFXgOa25N/6adrY
dgk//YbCD4X+UY7b1EjLKxfFtHFE11EGq7rDy6fF7cFy10kaYpxirW2r2y6FA/iEoeSZpL/v4MpT
RldVG/9q5PBL12xs2aKcZD6SwU+AInjVg0JVUHYbq9EV2IKSDMV8Ll8MFAV71vB2gbSKR0NBQ88x
r6SqCoLFEo8VyDIkrBAewsAlFrtKODu3l69NpggcKRgUw7tMhwGHF6QBa3XQx78chgejRT2ncfJ7
gPyrRNePOsxoQvPYyvDe4XRonOS6XsLL1JJ7ZY670Or2OaC5iX7BVPbPYTBt9Snm4YhgojWz5Phb
OPkjRmg36PGz1IGtVKH6HhjdW0moAxw9vy4pcF1gyfVQGBShp8HZdZxaQ28+FLACo0jc6uNIC1Ao
jfU1h0OtZXyq4a5O7Ou5jqeNlYTRqg6zZtMHQXuVwAZAKHOfJXUCFi1bZ8kHX+GWQ4w02e++OSG0
gg6RfFgHtAkhBSW/AayAHO1NasnmQWQujmBwFT1ArrN/Cl3xHM2YQMUtpiB9uiD3QKeUSKMjNNYn
TJ76W/LOG6f0u4uI2KHISr5TJNuIiktNwU+/1qQREh5weJVT4/ZmF9hqDSBoiAXQnvamLMK7saOQ
iqXFvvHQ+mwJcMyqvIYnvopqY2+ZQKX5QSC90Q/MOg5ZRrNmyradPd/k7bDvIuuOJvG7NUabMKVP
GE4IHzCz+vAJuF5ztGQt31rjNwrneYq32GyuErugMlAAPR+QZU06a+um5maiFGPZwQ3cZE0XVYfG
ijb6IDIBuNeLsQ9LhLHaeduFCk1A85BhvNiX9c1gDegmxxhltu3OIpSBBYNuVmCgn61SEvbsMUcE
9CJHltPGsNs24e8Mi4cGSJRll8uQt7Qn6DGFBdiyMCNXgvfkbyGNf4OCQIF9GH7j+4GDVGGc3Do+
1KhwdEUDaLeu4MSOKqNxMzwgY0mOG2NNK5xqX9uw3MM+/5GU8wv6xAR6SzpsyxL1PVjCyGfnQbPq
bJaLZ9pUZPwatw3/e+PnT3Ec8F92Qfoy00D2kcJOZrIKhLwmqF8GEm4XTTidsHh116EadvSkI0So
7OPYZDD1+sdlqcJ1UYBwSiaJN2Xb/OYkVJe9bMkbawv3LTiStM21YmyRo4qc9UjjkqlurHj8ies7
bsARek79jFDlMlABjeLbyhi2unAVLnudsyNRTQmjJP+gbU+dZuXTTubfdSUPs7jvg9Pe9170FvO2
JmO81X8OgXwzWri80UtUZbm+oqJiP7f9yyCXg1YZ7+sIBgskKaYzJwvpWNaE1tfhUIEmbu+qHuA+
xW4epDkv2dje1t24zkJO9m4yrlxMqUK8FKGL2VyyoHSoJAwuNXEvv8Jh8pLYQVesCZWgJGpHcSJu
gxtzwYcZsYN02ehjn3IKYB3CZar8LuGA5lloAPVYh9e6ukGFzQb7p5tTQ+5eag9jCjtUT6jysIYI
TajV47Gje38YDupCjL4SgLavCtDYExKexvukK150l3G7Qxd/pxNz2nt50W5jJOgw80GRpbusFdYK
1J0ZS99DzDtpaC9fLEa+K/N0+3FLUQGXzEpDj7fSZAlKBwqQE542yDWSdyY33OT8nzvpsiWum/nL
HqSX/sWQHZkHPiH8QjcGfC0eBxqRA1eNLuoSiJKXN8xozeqenXDDDWrLnRe9VlhLmklN6fON35CN
mMzgDUaNBs4Tgn3az86T9yWgC/1NSIyRhxr4AU0DeTmCePyNgJnxXUB14u/plZlkWHqbA1XS+kOO
0X2ETrw0miEVB4WuD+ijzkAe+YKfgXm70YsODCgnLafEph0A+02plo/K3VNPYB22xVvNa44JokWT
rHX6pbsBNSx6q9UCWYz8A21WhAdtYcIv1GlcJ8YXpwGQxo736MA3HbDvlAk9lmm9ixz6kVcAoPSb
gWYNb8MUBCRLtZpi0sY3KGvQZdCCRqtLY8HgJ7bYHMLR0OmWXoAMoScOpg6lUzQmKM9+G0G0QnsS
q3Jk8oMCzPMT1Z2s+a6P/LBDPj265hPjtyDFvgNzTVyuU1fdCcoJXETEDQGNdPgh4+qqGx6ZZZ2O
6TVHCQCgtiYVs25r4EiaUarLhIRtbAHT+I6E6IWHLSjIAx2/6d/PY3S/Nr7XeQk6rrqbZL3q9kJC
1hZR+TbK74JuKPE+rAodeROI86kYd7T0wMoyooIX5lSXA3O0AkqezKVtKKrYs0cw5NyIwtrrroTP
BWz35o+5DdbMx5iC+HHyVatVgpCnZhnpT5HGNymCOSZmf3qnszRUvP3I2REuwf6hitvLzEERDELZ
+G6JJ5gOeW+j+eusca2C18TskXVoV5saUUPQqWtqnHpwYJYI1YXlAEahp03rTSf4lN61yCpj4F0n
LLkWS1CmRAMtmQx9SujtQsxWAqgHGhqi2JdhHlcsWmAJcvpFXn8bKnSPPBgpdxlLjipYTnIIykr/
uB5H7vbrsF5OY2RfV6Qofa84VtjWejPJ8kmvlxFFLt3oLUnFdIyqUzCyWZ78EVey90YT+j70TXqR
I9tYVw4zSJBuOO7yj5XOIXTr+uMlo3HFR7ZGRYEdxoYZnAcZ5hf6rzszRIZXnWIE1/lOYgzsSjD+
iaGVXtnlE0sH2BGU1VvUGNZ6W/JKczDODY2RvHiBan894moBtEprBZ8IHr0WFgZSU3G1MzvCofyZ
hUyOQ8OH38lyYaG3yXRNeYFFO1RqTw0KHWLCpzxE00D1qD/AvwiKZgKgXiKKUO46I8DfyMIYi9zO
OQLbuQB8xw39HFofjHid2ujVajYSmcmy5fi40mEUjwjMeIXcdUxtPv1Zcpjp5Te58S9LLzTSHzu2
ViCtAPChxMAL0wBWoa0mqb/xXnJDrfS+s3uf6A8xWjilZuHfdHm41p/Y5PjWazbri21NbUXQaLIJ
iCCjGl4EgSHasU88GneWoK8BQEvnCLpaRL/3Ru/FLvmAvRb4uwN0oQ7JYW2Bxqp9f8OJrh/OrmUO
5x4pLxVfu5G2Vng0KXm6wPG6RiIzhbRWNu1GSs2O7skwSNiEev0y7QZYjRCTQMfEHZ6Fpe9H/z4x
KIRp1EXtPCYDCuexANoe38+yPUa++c2M5fWgwMd4DuGUwhFVNOJYuh4syuI6G0PIZ1H7Lscuu/QM
J17NKRYfc3eH89/yhlz4c+R6m1B5HOSSHBijkiaHR1yiMedDZayX52SuKPRSJSI7bWlaN2FGBX90
3cc5CpGqrhZnOI5pgwS2jIZmQ4QTHAYHb61oCNQusfxFg/RxfPvXf/zv//t/fkz/Gf7SdcgZlO9/
FH2OFEjRtf/1L/mv/wAYqv929/O//uUpR7lAHgXgZfQrLNf3+Pcfb6e4CPlm83+JxfdC7NnBsZfF
qQyD3TDguZjlw/Z//BxXOK4nQXg5FipLfz6nSvImddNiOdrJDPl0Gim3ZA4pdXL8/EHq7wEpgkzh
+sIzpSvPBkT9LFS95zvHIQsN1EiEeTQq8A9OT38+IT687HpFt4lqvvxiLt2/H+3bruW4yrRczzLt
P8coMiOMiiC0jqlMWJEYzBOdp7YmjhJGZwc3Vcu3z0f79+vzhG16rqsUMyvNs9GGNA2jvh9QFAsp
mBp2jeZQOrn3S8XG/fxR+g39uVI8S1rCtJRQlucI88/RAcAzqJgZ45Euk7VvVRHal86A460zF9l6
QH4ZBfe4Ojot4csYWsT1n38AR/z9Caiw245tOY4tyH7//ASqdKt2NiMLE58UyLkfNhskEBEAGOYC
caVBjg0hHzIEixPNO/qq3T7xclw5ls5E+Vk4KHcuUQ01AkHL5UcDDum6GTMH9JNpQHjrpFqPVvzk
1GV+HyqOPRgxEgp1i1x/5/aneYxqUlJC1W7JzX2KYjqmDrJtNLVJ0fYOYHxcltKiMTE05nHCvPlR
Bnl3Hfr5crWYBsuiJXCgliwSlKQdsN2fT9LHIjt7TQ6AW1a/x1Yzz18TgDURt7M3HHORhRvLHPJ9
0+b9VTM6dDC6xo7uZS0QoOhCUvbvk1tXL1YcBptqaHNAQJnjXn/+kfQa/Ocn4nRR0qJkaErPVYhs
/fnaxtbtqihp2tuZ0sqTapvs0YuN/DYAHgliNkPKrkcm5POH/jUPUvgodtmO50nHE38dOKrr7Lhx
o+5mUvQslJZYdRyQieOdAnMx9x5+TEFNobmF2mXsVYjIki/2hiFXn3+S8y0qTcEPAnhReNt7wtX/
/o8T1goa05Oil3e5ioTGhqpHKzaBA9fucvs/e5SjPMdxHYXZrOfY7vkh6wg0DLIEQ7rQi9vtPNSA
Q9hI27w2m8Pnj/r7rPNAZ/NCOcxNF+rkn6MyIb107tj2R5hoXIr4GF2g+OQ95q2263R6c/358+S/
OX5c23SV55ue5Qjn7IGp1bWNCj388eYZsmJVRNl75VnVQ1TX8AwCgsJatfh/5LtcE97zBpaMbdvh
bzRqo7Xnwc+TTdbc5rTVbmREcWrpIncXhdQ0giXqf9ZpkazH0lxWjDntSYSaaQOaytksFv3SQGb2
Fs6ULVa1F0fHUCIzGA7Q/AJVSuKLqQfq2ecPgWunt/DvrVUYjj2wGqd882pzvPHzLID/0WDwVAR1
yQoYIdw03aheAbuByZkmQELzACfAUt13VJvfReg0hxnpuO7QzbOlfVHS11FmN9GMy2lIVLfh2pE4
HCMx+LM1nfm9GFX3xRK2nL+2sOOxUEwTMLLwuFX/fNtVnyLl7g9IX+Wzf1fItL2bZSH3QMAwyXJm
fPbwxhvlHY67P2TR07Zqs+46rTqtIeeG8rF2w/Kh8yZ5HU5edqAbhJSPCOk1GM403xjkuzDTQePM
YbvAmxDRGq6S+8VAzo4iFruwXYIcx3d81qx3doN0qWHnsxd5D/WcH8qivFZD8Ni2FDFdjx7CPHxx
Zel5+efRx4YkInAkf7iSP8+uZz9d3IoLyzuCA1qNWWtiqruAyhPF5efb49/sDp++EXvS9iWhwNmD
SrOxVCIkSloR/u6enan0Is0Bp1uphTSBXOp9kCXmva0GFFJZbF+cPObfYRerQ/nCFwIZCA77P1cI
loKyTnruvKQE3qaSqt31FrdQ1Q8N5FAvw5vNdr3TQu1tWw0Ojjn4G6CsB5FksopmDT4NZfphrhKQ
RB2ae0tS0JLx1D7yI/P98+n6ez1LG6ok82VzO3CinH1aMvHWcqb2Pp2c5tqu6VWDwM7ePn/K33Pi
E6pYhNjUhR0lzuYkGuomNSDJH1Xpm6BS4ooilpE7I9hUZb+Q4KTpRSTUgk4IvZHPH3621BVeZLbN
2ex7kmTNlGfBaCql32bcBkALLbopVUorLczqX2m61KuyWfJrWRvlF1e9qTfQPxc8vHUCX+UpUzlc
wP7ZU3EC7IcgWOxbN0urrT8N/p3T+OLR5BPukFqEDZjznh0nC6Dyo7XnRsG8gaFs/v4fDZ+dbprc
/ja3oDQZ69kHCWQa+i2l+4faa4HkzDekpn6Yop23oyXwxeVkWn8OWz+N4FvYnCku29w6O1fGvsrL
oM6tB97oKu5Au1s7stEhetTlheF+sHap8S6HN7R/Px/n2Ur+/0+2FWBcR1jc/H+u5CJwSe3KyQJX
NhOFEmHC8xFfhP5nx5hvm5YHuQWsi69sSKpnk4k/j+oJJjJkwTKbVlKY4OXWpVsvt4zLz8dzHlfo
BWSzglyiJv6zz26aRCY2bc0FK8ZifB5rHHYW27uyveU2AQL3xXs7G5f6eJgtSUx9yQSKs2MA++Al
8cZU3Do5Oluukz41WGoGIVT1z0d1vhn/+0G+YE+QQynvbAJpIzYzpqviQ6kn7l+zIPwxxFgzxeox
9sIvYt+P0/58F7L4OeNIuHng2XIUcAZLxOjErR1KjeGvIlBo4kffTU/swVOs2qs+g9ZZykeHSQAC
BQZ1GIMEtrK6NfMKJ2XnshAepRsPqzxf5ReLOx0Kx7iwtLmZ9BDuM02QSVF4VOb83cuSa3Mpfwrb
oRngzuADAm9cL+n8Xi0SJLJZvDQojSASMmhVIwKgePP5HJ9vQv029bJhI5Ifcvqdvc2R7pgB1yg6
dg4k3LHEDW5oGn/Tq0AhrWInevaRUhYyUQeXr2E0ZA0idr5/a49l/0Wscba49KZRyiINcaUg6fnr
RszwCBQoBzzMwwzA0jVCqnzDKkgN64s9c7a69JMI+MkwbFNQWvk4lP+RYXCPLX08B9UJXOT1kgPn
FJTzhJTQreDtJNUXOeZZsMHzbG41Uhk2qucxU3+eOSP4ODP13OIk2gulGe3IspPWXlgY1tHhiL4Y
3t8TyTnuK+oqwnXlX6EF9c8mSGwzP/UFKJXBVWDZs3szG784Sk3vbGCsIBBzkquaNWQit3k2MLcu
Yzrr3JlVGBbrYJCnZpbiGwQG88JInOFHkPY08HR1AdxrtzKboHyTmWu+oAM2w+hxnO0SxMHtJPAu
gPRSXo0tSgKu6yJUnTbVel5q65iH7rACbR9Ol/U8Ys4Iv1dzTJznIBAGFP8+BgMwJ0/ZHA2vYV9k
1N0nH8YYXloI8UzppJkXxgBzvp4eAiTALyup8KcFG3oX4mV8M6SQMPyxkjfFYI+ryAQ3gTtMuG9h
41+ZTYnU8wT472JRhnsVjbEL2atf1NoqA2D3XRqj8V8uI/nQuCDOS85C/Vg4P+0khivlGMWhbCn4
EhOC2bOX8rqSZkG5pe52lBxshNfFsrKceIHARBV49MfkDlo+jjppjT9XNjVXRJGoryVBdQ9QKkEZ
qR2/dWhLXyIS7z/0k7Po9hPq0WFAg70W6GWALfxlwNyNOsQUxHQ0LTylA2FhSa01QpPlbvGxP+hK
hz4aEd7OXWamxfbBH/rYTtZhn+5rikL35TDWD1k+qmf6N8uLXSltFRXjdBfbSE6YvILM7b3fFLKS
U5f1xlp2eUy7mXCiQWDwOgVOGMFnmYq7cWiQ3GspZ7qyajZmRicEtCx+41mXXM1tBqyv6RDZkS1N
pRIAHQ6hMAoozmwrUKJAJrvpGC5dflk6todz7EBte0a6zm/scuvA8YZR4yzzPbIe4hSZ5vSi6i7e
z1kZ3qjKU7suhwkBP51GIWWtdQDa9qKgBX4tlRPtK5WMqx4G82auUwOXzbK7hGbUXSx1rfXx0Vsp
Gy4JXCGRwp0H69p1muTZjVII9cgOHosxH1YJfOo91tpi7XsN/mnwplYjlLRLv3HzlZNQZKooXm9q
B+REWxrjLu0VEtQ9nwoqOaj30jFQQc6adRcsOCD6+QwqokPQ2NDgUHcxAQXLu8+vBe/sdPzvTe0L
y/MtyyEoPLsMl7aa+2ykiTma8/KShY2BIhy1XxL75caPMgvMZZWBAu3CjZoy9ZNbvN+PjdntsSyn
G9Ks5ryB6WI6AkOPTZfVlwIxJShI1TptRgCz+Ta3bbRbOru6GuvJ/uGqChRBndcollTY9oZddajq
1FubC4ntnKKw4NL0uBz8Jb/xR+MB2K99qFLVbdIIRusQFiFd4HC6Tic/oI4AgqZvnOAK8Qj7Mqly
aG0BtKiZqHOL/Oz81DaJd+XPaA7O1eju2gaZ/LZBq6fquhGZCBTig3ByV4sHFpfMsEYf3Si2CVIM
r0Pn0KjwQnFhcCasTGOmbt2lJhhHDdoAHo8xnz/NLzO5wLpVZfVNxJz6hmEZIIZpNzq+ib51ZFS7
rEfeOrar6ql1luCLm+Dv4JDyr6SOpnRFj8jmz4tHliKcfQuKWhK4d8g6gEP2/cdak7QM+dVtoNfF
n0GUvgl83ULQ98559pbRvxyH2YBcUvtXCSTCtraGi8QN3lVeHaYeLcNoTJ6KioovILVLu4+qL8LG
s5vvY+lKW0ABoo/m+udxXJQkltH2ZkRD0dwa2fzQew2UTdP/Yl7/3b1HsGhRDmOk1nmytKjMiMq+
io5NmIN09ez0hvgsQDJ/DLYBolJwdUSdXhhm0z22My4Un+/Rs+cTUHguxWoaQ6QZkpj1z/fqhWXZ
KcssT0XRvUSosRSx+QSHaKkBYct4a4/Bacq/GvXZaiI3FwyZlI2zwbbVeVbjDYGbBfUo7gmgD62h
nisJ6t1W4CnC3H3/fIhntYCPhynpey6ZOF238/KlHBEoMbwC4Z6serJVuUID687qs5e6cJ7mIn+G
P//FI//N+KSAzk+zRBFhnI8vMaJCFI43nMDSY/kQ5+5mGgeMyLPRvbKokX6xis4OWj1EKSlAO2Q5
bNLzkvDM3VdBDjHvxzHGFVhV1x3BUhNf2+AY1OPn83m2NfTDlOL9SZqXFtH+2ZIpq6VEx8HuT+4g
4itZzxiWjgQ5QVV5688f9fe4qE8Rw0t95BDO69X7j/C6tBMjmANArGCfi9tpETmcbW0blg3OVVV1
7Xeug1x8sff/fnv6qawVlyTCJwL+86mmXQoIJVZ7b7pjs2rjZ6S7RBb5K6QLPx/fv30SsTVVSs8G
DHF2QSqUTpTZTM69iUbL0uNAYQMEaNRKZP0Xl/FfG91iUP94lK5m/GMqE+JBu3T86q4jgNBGtyGm
ekj5a9SXFeMCO75LeOqfj8866xuyVvRTmUxKkyRl59dGoOyubmvVof8Km72rf8kCO7ff8gnXubXm
PfizmayxLbjUH0nDBubA2gFaXGnH+hgEjekFqKH1E6lykEU/zbayv9g855Wzvz7k/+PsvHYkN5oo
/UQE6M1tl2vfrO4ee0PMSBp67/n0++UIu38XSRR3JAESJAGKymRmZJgT54iv9GFrUrrEejwQmWZx
az1qCVA7Xc+Su7xI5FNUiKE9HeYzlRbTYfAYJxuiQt2R6Msbznh5sy53S1yHDz9EAtci+VBunXuU
cfgxJ6+Gzy02Nk7dvGL874JtCleiMk4BbWYnkrNhCNQme214Z3eObhXQHngj5asIrlh4eUASCkHL
IZqGX/koMWMfJ17W7Tgs8XMWFcM7FavsZOqS+ZL4Hem84lTnLCWsa8oMLY/rx2i5LzqwAoMiGA7H
4jm63JcssoKK5FE9DzZwVrs3vllB9l1Ru63zunZJbGr1Ktui6Twal4b8voYLAWgKCscg/AinrOyJ
O2IwpS2oqgQsc7y9vrbl66QyV+cotkqnkrrR7FsAY9HjPCiLs61/TaDiMyTYlcpn1YdzyUQI4k/r
iSr9SUWmfWhTDDPnF3Ly5cDU+h4eWsFIx+QYHPev11c07/+K48U7Sw7JxyJe1Gafy5LGsiqhBXNj
CJ4kMnGv/RSkxS7r0MiS4XYwx3uFyQk//Mt07pKy26txvHGphTv7EELyGzS21AZZI/6Ge738klDp
qSlF25QBLiir4vE8Cd7W6wtdfjpsOIxsi0q3tSgtJgM0BB2zT+d26r33LpkQKE+6lLkktZRgIQzU
m6qs1NeqdaYNby5+/mJ5H0zPXJYPANkBa1OdtUK195KfwVfqoIM2ZEn3qLaQf/CZ/Y3XeLmnwBs0
YnKNPw1bnr2Ldlun1RDB3RqVzS8l9X5QYb++o8v7pwGfkG36nNw/87fj+uAAy0hVgePFNbOt/u0o
oxICB7QY5UJUj5yINypwjNN1m8tVXdhU1cuT0vqeKlWF5J/t3utuMsP/XgDZvW5j6cAubcx2zoQX
ZJASNT5DVnHPxORznUTvst1ubN/6UnSNVPt3K3B28agneZ6CoPd5SIZbHwkeHzTgf1nJ/0zMdguu
Q2uCvq+C+tv83pT2fY2Ell1ufJO1myVgNLpF/4yS58wP55RnDK+wq7MhznSIBEDXepBeQA+u1r25
V0J0bgp06/7L4v6fWUNEMx+On8ycpql1SnVu5THc1SblBqKkcTeGwR+2JX77J8ckJXF41TRC6UtT
nc48VFtE8VkL83uPVvWNqXhvKnS+Qiymkpx648OtnA1VUWjx4K4IqedNybrPvL5mOpSxqKY4FcTb
wNnL8fP1HVyJpahMOybtKtI6StWzLyfLoR5R9nRcu+se2hCG4HEq7kete66N4Ll04rcgFfJuqn0I
ZAc0fb7h+IXnm3lGnh9+gmzLFj9htrF5yThQBrTS7ersNc5gE1Hhb5B8ei2dzrDN9fWuXGxVk2n0
kruzsfP0vSy00QsjNT87XsggT+PkN9FIR5t69p9bAoGnmgZNLMj/5mhRywqMITcky22Vtr1xAvWk
eAGC9Fn29/UlrRwUyG0tWSG7o3I3fzljCbErO1YaV2LK57aVoXX06Gc/XLeysnE8moahO44MaHEO
z4gsWUL5TrbcSq0TuFoK/bnqQ5/ZNAsSkD+1pSuiNQz4hEdlcSZDIzfb0lHMc2wAHcwhd7lzbEae
WshE766bUlZ2zxSBD31UYrlFF34ABlR3nWK6/dBIDHSlzc/EQRQntW20yuQ66BkYD4K9LRhFYhgi
H5Wyis6qxdRZZTkZjCahtNNiaB83fplw/rOLASyNZ5XmLhWXecd1kCMzS7zcdBVmyr7HYanfT7La
Mr8c05NsodKEPC9UuuJBc3TfNaHYOjmeEW3cz5UnHnywTPuKfj1x6OwppHbeloDoevAfRIDTOezf
Qu/RbGC2R2hBse46jvf1pa+dtY8mxTf74NaZ161ACHaeKzk0UM2id/ZVHdPiprZ/3ZKyzHfxfIrm
mORWApcw8z6TFEMXRKnPdfL8xYKjvJrgJjW76E7Osls83imRtce0YE63LfVP162vBIXUZWjYcbM0
agoz45ZWdGow+ZNLyYQoW0fUM0plCHykjnH+/KllYHDjVM2BweIdI2EilQTQwx7P77FiqlVVK4Hh
OnSYvhqpPNxa5QCvgZnrh0FBs8fWmDVESRAO/7QvHSbtBrokw1giXODkwYmhQ6RaVOip8k5rTknY
xXBGaagLlAnoQqeG5SEewjs+nskErBYf4raj2WJo01+OHvYPKp2Uk6FU4BN9kH+RPDqAzAeUFEut
8fZaI1uPMfUXdAr6FK6BxEIhQxmZVjKz7FOGY98lVOCZYoy6P/ZyukKiRW0HZqBl/aqpSvRoYic/
00dieCiy2leAx8WDZAfpRmK3fPdAHpPtUGvRAd/P0Si0MypkxOjORgzRZzlAI9HzNxoHpu366/WD
tnRy2AJ04zgKzpt37/JCFWDKspQB+rNcI1GpBE/p5N9eN7G8s8IEzw9gFFGenoWytTH0aTpUyavk
h4ELRtOC23AY7v3Yyjd89vLaYIpSHz4AyIY9N4X0qBT3pZ2ePbU+1DV6Pjp8L/Y/FE4leyNvWwa2
2KLuTWkREllnHp1kbaHFdZ3H59Gp4KDpv6vIt0dN+aIP2hsML+e4Zqb3+lau2rQZMSEdBjgwb603
PKijzCpfE1RhENtmQhDBh2y8HcojWtGH69aW/p0Vgv8WlX1nCX5Lrd6T5YZUJ2d2JwAKAZ2lNqkM
TY4mkwGlmjbMro+odejGVwFW3IBDLu8BDolknIhM/Ig5Xha4cIKOvG24slJTXtSCb2bt3EqF/DXR
qY1fX+zylBLyASCk4k5/wZ5XisvejKJS97SzbXdvQ14y4TKa+U5WotfrhpbfkEdXFX8w5aKCqru8
cb3F3LA3OTr8ozryErnrBH8Nqd3CYliWbtv4FtRdubzxVq9UcjDLXuLhTXAZ8+PK/aTu3ZqmW1CR
nfLuMXSgB5Hbezv+3jQoFTDlb7wPMhMcjFK2zo9i3HBrS1ejEbbhgzX6yGDsZwsvHNqgpTrZbmVR
E3Xi/tcIs+P1zZ3Dl3jEdP7/ZM2A7Di9izEJmN6ssCwNt5myu8YvoSDLf/hTee6yFGm6EpJZCfVA
+KZL5TNR8Z1BkrhxlFb2Gmw7w6IkLZTKFyh7u6T5FyYNwXCjnPI6emhpf8eO/DaqEb0xKT4CXzpU
0B7COvBMCoZ6pXePKMGG5125wGD8KbUCayKRmruLmtxDN3NFP/cGUg+OmnxmODyHkCIhGa6fIwwO
GULyGWoaG99hGT3RwGIujseSjggB++UpbzXFmJpYlV2AQNPBtkN/H9oFZBlBXO4Zv0BQh42/DfRy
/ARHiLerjXaryLW80rAA81yDCzLMJYy2ZYYNIstJE1P9sV4etICJQarB15e6ZoVrrIuLBRp6vsna
GFdQvFBKM5zqxc+9p3iCi2ZMouN1O0tvCLaSBhqFFEaBFu9NEsiQGVdSeYYTCvVapwm+lgWT02Vb
a8fKtOoNfNrKui7sid/zIdSGrESv6ZRZ51Gi+hSVMEnBZjO1uraxgUu/oBsixyf4JLpawPt7eJUB
u4zy2Wyb/TTp0N4N36/v3cpaRCJngq2ic7Vo4hZGQD8aGhJXLbTn0Ximf/agKRv+beW2cdB4KGWR
ngLAnW2YqoxNgHLJeYzrG1SOUwtd6RFRAdovYo5XGSSEW8qN3VuzSsRDMReEg2bNmw5QAsSGnXnQ
W+fpSxpL+s1U6X8VnfR3XHaPdSs/GdOENP0fwyVBEjK3RIdaF6jfeT+3NpQCKAek0VZu/BrC4sSJ
hZ25aH/VpfwXgjTThjObxXa/jwauEDiJCXxlMZLqU3+HhVvW3umP39qD/ZB1yWsBpAOtA1PfAo1o
Kl/rQ479rznq4wBPLUVlHuTyawLQSos+qLR3R6+GA/Db8CHL/fAQJ51zbzQl1BPQFN7ZedoBb1J5
tSezq57iJp5gPlPQdWa2SL7Py076YneW9OK3XvGTAeIQ5rt2PKoMS93Ztd3cyZXTPORKr8PMnkEF
n5tIIicw1XPxJIZ8hwAUVGH0r2WWOO/x4AFMQjsAMp5W25g8mMUmLJr8j4FfVi2WPUd5qW1VGkOn
Su+DqkGHUD6MMP6b2VNdPxrDU1NrG9905tOoXdD4ECN9zN6Cvp2nnL1VSLR9euXcDfpTpUI2lZnU
K6ggyNyjP/IBwhYPETNEAuFvLq5nYcWFFsCsCUN48qabaDio1XcryDfyxJk3+22GN4/FyLToFxOT
fV+OJoOC/hkRn/SoNJJ80CK9P1xfzLw4+9sM6GyqwMQ4gPJm7+sw9GXp5ZZ/lvWAGKNs/q7tdDyk
ARTmWZ1VR1nLoW+FwjpuZVhGwrjb2ZIBP+jGD5k99P/+ECYKmZdUcQTzPo8zKV4YDGpwjgyEum4K
T9CD5hIUDY5zSIcI3ket2FOBKp4d6taPTli1G1OUMxf470/Qfn9WFFuBJ15e1dEbByVKI8dN6+Bk
Vv2jlsFCIA3KDs28zwHDSUjHec+OvzX5sPatOU4US0yRKc3rq6EZodo1dES0kPmSoORPnbJ1nmZX
8t/FUQkCU6YYNlPhl4srIBxmXprXURtgcCNyswsdAo/+RqDSOdTATTcCjfVV/c+i8IwfHv5pVKeK
mWzHrYr6izOkr51JM/v6sZk9yItVzbwruhwpMyNh5tY8kN34ArdxwnN53ciKdwF5SAAOGk7gjmYP
sq2OLboqMkoPln/fGtZ9AEz4po7lnyF6X9dtrSxIXHlFE51qruXsMzVt65R9U8vnIUCT25QO5pR9
9oZpCz+xOOv0qJm6xEGTsBEHzuyEpVSHTTi2bqX3CAwlo/mQZNTfpNj+1OstZFedeua4+PCuoltz
fZFLr4N1g6aupgI1ZBBn5nV6TVIS+LodN/ED7abpQTJHsI/FiANHzR3a82fFKX44efbejRBpp8j4
Xv8Fi9tgAN1mGF2AHogDFssPYDHXizI7S3brluH0LZPSfZhALemHhkxVfnyfWjSJrludZ5VMMoD+
I4kABkjBnatxeSUSQo/I0CvMMrkV+yWwtaZ24z47hNQIVK+99VPjWTHDJ8eMTkme/0gSb+NHLE6Y
+A3EPdq/aIh5+jxWOeLQUZmf0c9DultjoMBS41uf6OT6alcMAQ7gCQOAyBmb40pQLyp6O28BeFO1
ZayiQwxT7WAnrtDK+mNTnCJsMbRq0goTP+WDq+kbtW20qvDcydRPqNc90NY41xYA0v9ih6spxojo
hM2+X16Qr2da45/zZMh2vRyqt006IYlEtLCxewvvSR9M5Gfk/3RoFgVVhsBySBjhyc+c/GuoAP8x
mo0obRYJcxp5aCkeOXQmROdtthozQVGrALfmOn11C/0DqgPFQ9bLd3HqPwX5eLq+efNOyL/2AJjR
ArN5geZ1ONgoUosR3NQ1wuhJqa0juitQQ/oHu1IYTU5hqqMjp5XOXoXp97rx5WFkrR9sz7LQkpEM
ZQR87PYtyougw8sjEAwhgt2bG6Z+d3Q+hPxinSoxL16FsggnYuZbu8kuFcnIZLeJvPqB1hpFVl93
/vIUv/zSFwlSFY0WGPu+maSTpfUWgxuR/yz1cXCAE9+8j2QrYiZOlt9bWNne/3gnBLScXjglDRXW
iMu7UtI5iRqERc7w8DSnLI6HGzh7Yc4TrNzXTa0cMCBsMpQU1K+Yf55thBMhEjP6vuei7l1C0Ijs
lsBugoYyq+Zhikomufqh1n9eN7u8OtwZQIFg16HHgVHpcoWp5aV9Y02VG4QxMuUB+nWh3BhfrltZ
RAW0qgWpETQ/Nu3Tefcdfgqrb+mEuKUFMoRpolvGRJC+Ge8qAy6v68ZWdpLReIpPoh5JcXK2JKk3
5DHILc2tjewvPdP/rkfuqjl55j7oSwX9wWILObSIEEQr/n8mNRGwf/CpDv2xURczWJIeyftJHp6g
Y/ynVpNT3oN/bjp4BRCYs4I/K3+I28MfqgEYlXNK1/zSLiiSEuzfoLmVWT4rCToZQTI8RZDSISgI
jjTrpG9lDG2QbU0b53VtybSgf0/q046ZN8zKqa7tQJLjc1rkfzuy/ZVI+jDZwSnXBqb07a9aV3wz
/HHc+LorzslmQhjorcnJXfBGMc/l2UGo52cTBdK8T/Z2iPJUNHy+fohWwg+RT9LuwTGB55inyV6V
6rnt5LI7deWDj2KJ0JuHaHbwYMmr38YW+aThtcmkk+kXUGNvEXCsXBlcP3xgJJu4yLnrkWUmWnhw
4jOTckIEQX2q5ejVz5tjnW6VIFb2lJQK3CD5JJMQ8wiPEQ8kCfpIpWJr6lByDo9laaMVORZ/X9/V
ZShp0IdR8DicHMLJmT+lAoDCaeSr54BhMl1H4jjtq+9MeMc3QPbDXVbJ3412+nrdqrq2lxQheUZN
BbDM4prESGcZJqQZ8n3UpZ+9QGE6J2Ri0AyGb0UZfkv7qWNMLWh2dmMcp8D6mU4OSZLnuZaDmE8U
WN/zePqlT1K+79XK31PWOcSxDOcp3FRtlCPu3b3SA3kOwuHZoii5cexXl8CJFNPhbNy85Nhzz2Ub
bOc5UOzHRJs+Z2hh9EGxb2Vp40lY3mwRc9NzV2QIDex5cd1HoSn2miF4HSZ38ATV5De6nWXwpXVe
6vzJr60NL7Z02HTBeWBBcHPRFr13QmJgwNA+w3w5PnRx2RxiDS7N2qn1myKoRyja8o025/LEcxJE
cw6vJDrK4id9cNhKHlld1Eqm66c5nUDgxvUET7vv3F0/esryu4FloQFH+gayYIFPt+2EMnSv1mdw
GtKrVFf3bW9+HjTEPKT0MBawgOdB9YacESqy8WM5Qfdl+PLBRpbV8lB9UKvusXWiPy3fkJ0DsAFc
AQEHKMpZOFsFSd3ZUiq5oCuGAQ44Rzo0SYSOWZ7md7GedMcK6vov3KbpthNszBv7sihh8QOg/SNq
x5vzTs0+QJI5PRVuspAWEQ4YHHm0kr8yc0TUh5JRMmXonaM4EWvWiTT/T+uFGAdfREgnhr6AfFx+
fSPN21CrHdvNSm84AuOCdd2pquP1Na58+gsrIvT6cMaGejSSNtH6s1PnkHVWO4SJbuUOnfLB2XiM
10zRzqHzRhUEWMlsQVU3BFmjjOFZk8NX4FHfomB69pFTNyP19vqqVh5GyhAQNtH0pSewmH5JrBge
aqWNz/Volzd0vX/J8khJTPLvR6s+SQWssnoJU2GpHtWhuPWH8FOEKvn1n7GyYl0RJ5dqE4Nf8+ex
00crQenWPw9Rd5bBx2qp8bekdHDQR1srFh/qMkehdE2qTDWbgQw6TZcfEpVj0IfkIu5oZbdMix96
v9hZ9jsMzBWEyHB33KTdc9L+YMAtMBCNATYeAB+/vuIVt0y9V+euEKZT/5z/CoiQDBRRRibQavWH
R4LwpE89/jgE4VPnClJOhd7c955k7yAE2yq2LZ/ufxtPXFbecApCl5tAHUSF2EqBp0APQsQi0LhQ
AKTY5j8OU/c1PNcSw1DXl7xmk/lrQC7sOlxksyUXUW9ZjZy2btCAPLRl5TWv1R39uD14uBerTF4n
L3I2XtpVo6ZGD0Q0vVju5UKzVk5ixkN015RRLkcKBIkCuBkQkVGcvalU5kmtNYe0zN/C/qw8SkTz
grHI4UPTYri0rCKh5VR2lZxDGTW2WCgbt5qEIFqv1BuHaeX6iKD2X/ihqJ5emoLeIGnpoKsubdof
rVFqcIXXX2pdhvmmb/4QQUqaQq+CfgU4NEGjOXdPWooWnK41jiu3k3mySwiVJTlLYJSA9fX6kVlz
T5RnmLCAWwaelHnZsHKkGlC3prlgieudatSnLmnuHMYEYHp7RzfgL3mqf1YlGs8Gv0Dt3+oo22qv
iy818xg21QKmAKCU0+D0udxenp24TUtjch3YpmD3r2X7ZI1d8JhBy/qMQBCEi1pkbVyXZanYEDg1
ynpULMkJ5zmLOU1yO9hDxzVJ6zfJrD34GKf+ro0t7aV2ECGakiJ9R4i3RhSPXkYX54YQDe9PG19h
dQN44EFo/Ab2zzYgRd6q9oOwdY1ufE4z74iO8U5X8kPr05mHDAQFnvKYw2va5uGj5UePEVLqZV+d
jK57jmGYuQkhqYQc88v1X7biy8FiiV9FvAkcTPzwD4/yZDSgFSVDcUutGG/bUM73haFt1T5XvgQw
duBWKMaIhuTcWetM2KTR0Eyu7pXjCXWx4KuJ8seTNEFzVpY+usKJ3rw70ELsdbsTtN0wvoUmstLX
17vizUgiHZrpLBvPPbvooTUC95PH9uwU2V2blL8UB3U1KYOVHjWix9puT74xvl43urLJmAKMJZLn
Zek+8kIFSUNfczU10R4CI9CelMpWN9KGtU3mQeZFpDGDc5k/SZCmOrWM7JYL/elNHtR3kvmpovYS
tT8a+Vg10n0hWzve010H7/z1Ja44UEIB+jIWIYgAXF2eI0Uu86ScEtlVk/anEVavMNX89Mzh1LXN
P//BFOkrrIjEOQuPZjlFnvVBq7vpZEBCXt+mUZPzAua3glX9z88LaExKK7x/vPNzbPLUUbP3pSp6
ZX2N27aRf6qZ1EaZscaFmb31ptlZeoJrGeGQ6+ucnxoCcQF9JbIhv11y9SFwG3YTyj4vep/uqvzZ
Y87juoX5A4sFvBGcv8pvTtj50263suy1ShO+5J6NUCBalKBFHQZ5Iam5bmnu/35bQvJZND9UOnez
a1fGUcSgloV2XTXYh7rgO9WmhBCH7t8VplGKWnq1cevmR1LY1KE355VlJBqY6+WRhNCc6q3XqW6g
RBq6oy0ljbK7aew0FhpGb9dXuPK1fjODMqjBmwPWfGZNC2wvLyh5qlq0D9Lp5FXGhom57xILYgZE
DMuC81ugj/Kwqfs21xMXAgldQsw+/Aex4p/NwLtu30qStdXpXPtqHw2KH/ThcUgyu6sMyUhcA8Vr
xteFXAXS4YlHKcgJjtc3cO1zfTQ2eyJzQLEIDiepS5XfrfvizoNatjfGAuARFdvrxtZO/gdj5qxA
XQ95XVmNV7iVyFjyaiypP7TjU9U0W1HsIgL797OJYE8UPehoXO6iPSh8yqZO3NiM7BtbCR+1AXyI
lnxhBOEGXsFT7MDXyJSJImluXtenPpY2Nnf9R4jOLSTqDG3OU3wJZKsXZqXMINbYvNZeMdwlMXUe
x3zvu32I8tyuzavntm1+ReGIlM+kli+OgxjY9Y1fOVI0JDm8sLpSTZtDSeomgEDS8VPXr/tHPSlf
pU6HCSEnDHW6n0WyxXC4KDix+0xU/q6yMmGizB98O0qmOCuj2FWbEurksbJ3ZuclR8OU8jurUYMf
MqnjjTIFzY8gc2ALsafhIau6ERWrvkKRqmh+2A6NRYgpmm+K3Pbu9S1Z8RyMWMOIzg81Vbbm8nwE
utzSG/Yj1zaBTCXqO9RQG0/moq0odgG/RLGUshvP2OwM+pZEt4lZ+LMRfzcb/aYT+l828qG68oDg
jAZji14grobsaxr/lM1kx5Xvq5/FuBUoLDq54qcQB5FqURPGP8+Wy/Rkaodovri+HoPOqoqvuhmb
92YEW1Q1tdnNCNzwGPnOSz7Jp4BAaWO/f/ORfMxGfv8CeDzFllPAmN+FKIUURZXS1NVG+8mpS9e3
rAMaprdJZb9TqP9uau39aPhH3ZYgJCoPfuXfdXZ/tA3vifgKoa6emfFhK1UTH2H+uyA4FjMDRFIL
njI9pVKVoDfiqrFyHMLqYCfqTRNkt8MELrPq4Xjspm/tEFLgEWyww2ZAsHYUKZthGiYXB6jC5VHs
sqLqysay3KjMdhJaYzdOYxYbIdWKoxfFdLBqtOtESeHSSEFIQyUyTVwvqpWDBFf7rvLi4iVvhu4Q
URI/X79fqycOblNCF1ER5JpdGsx8ddSZbk5cXS1v01G+jWEiS+HuHzz/gBAmSvK9c2er5f/HR115
aDSa7eBYcf4M5s/CghAFaUv3w9gFFXlrN9PX2qy/k85tuNWV0IDrxFgyQaoAfszMdNYA3WYayIQG
49dprFy7tv6OEF6FteQNmMK9E2xFxmuenMARd4JzXVYcC5BeWRl0/jk1+4MS53RegmdBdKMOUPuo
qbURzomzN78d4LyBzsDxBkPw7GzaUhuZdkAwkjfVm820IHBSZj7N+j0O+88STTRbL96kZAtguUir
hLugzaTD3AfzC9HX5fEpMl8qrMqK3U5NP9PPv6tT5eCkCKt60YtXxa+5kr9o9vAA4PoEb+PW0y2O
52zhlJZF55M2L7Wc2beNotqBh80J3AnRi4eR6NrNUUJ5GiddfcsLrTzxqI77RqfnjSy0dN/KqXmA
Kln+Get1dhKENltXauVY6wD+RR1StPnnJWDLimNT0pMQSeJkF2fGT7819o5QDwrg3FWcE2rjUGx2
nwZbVIQrBVgcKhKtd4KK4p2pnI1NWjn/QiyFPoaFR1/wKypTbKc8e5Mrl0eJXllifG7H+yKqIAGz
IPg8XHcpK36SXjsbR0AHanzeIK5LRphkrYxdO2juFbX9BIZ+K/hes8F7DSJNxXcsov0igbXXY7DB
TdXyLfCcH15ahxuueO0zMh1GuYCqHHMps6NtTk1rZ6EUwG5RnPIsfho6tN6G/P36dq24ClYh8miS
dkE6cXmDjDjJciUbJ7dDJuWmsLJfVL3QzLMQzss09VMF0fHpusm1A0EWxiA5QRUrFI/Qh9Slchyp
rXqQ9m2ptDeW9KSlFFmn7EYrkXie8p/hsHEEV/wTNer/WZwlS35n2IFVMt9TJeoxHrpnBTSWn0+P
wKTSm8wLHuoxOsh9v1H2ESuZuwdAPSQWoBjB+83cQ1X4Te5pY+hWKEi2jrqfovhlsNu7pNqC16y5
Qro+lHBNeLCI4mYvKbVbzwqaMnS9PiJQm5CsbxsQLj7geuNRhExZaN3aDCHrTbnTOus/7PFH++LO
fPiqctuEsTTUoZsP01Oc2Ye0ze8IaPZFg2eEzjEJW6Tg5WQD7bj2bWl9oMKFr0Mkabbu0Yoru1fb
0B3t8AFiiwNvMfLW3X2dN/vBzJgMLo0Hs+82/MzaKdaoXRu/NRsWE4x1m/pekqSh28OFaaHGVrdQ
JIXeUQTqZmO9mJP1h51wXjvmuP6fyTl0K9KDqmvzPHSRZdpTOqJxaeZIilmfc0u9T2XwsZn+EFrS
1z+/sB/tzjIU1cwTOjwsNYh41cL6PIX1g6K3NyVq7uid3IaWvb9ucu2rimYpY+xonADuuDxNJoM/
E3Fq4A52fju26R3DVM/iFFmZDcKzPGS8W3WU/rhudu3CAvqjHUP3EszPzKwGXp6HtQhcpSDPYq6i
Qzm8lE99ZgJjlaC72Kq+rbl5mH5QxwHMxPM4cxFK2KVJ2uLmS9N8ZrbiOzy+9zxhW2xea5G2wMmK
7whSZlHmg/+xKuIk4LwO7Q+AC4/BQE+c5/9NQ8iBEsfnvCpfWot2g7dFPby+yP/ZnvkGp2pRu2Y6
zvU6/87Q0l99pv7sifCvf71VM7z5qoEO0LKaUxa6Yw49e1kUGQ3n/FUOS4jtt3gH1m4+eE0AWsjB
LLuuSVAJUpgwdBMgMpU2uSFCWKjaZl/G0eDRBFM4bU3brh5Mi/yIWADk8Tyo6ymL+EPJ11M69Tg0
2X3rq6fY6vYEOxuP1lo9Ssxu/l9bc1LHupJHP9b4WnLVuEas7KHIOGpkEU0VHEtJ2bXt+GrH9Q+g
zPce6uBVVW54nNXX7ONvUC/vf58Neoi2YOgOZvSk5spDmjL8a1nolJswtDl2dxAoc6QqD3atfCla
dasMubkNs0M7aMFkWlUc0suwjwry3sFXKEH5qw8M2NTyO/HvKvOx8BCG+E+1GFIK0YwWySmUyJc7
oMBtZrILHOYJ3scpCaID4Ge0YtIeveuwLvYYzfaj3pZ3XTlCJhDC8vHnF4oMWTSHFcBP81g6c1LF
qwe+QmT06AxDDgsl856m5FZAvXa8LYRlbLpTQITnI3pqijhDoZCzJFJ2X8OKwHAty4XeMNrqd68e
rY+2ZkcryeIxcOKMQAX2ZaiMnjLHexABWpbXz5Vf/+rb7igPyW2bDQ+8cH8I5+MRNwhGqbECY4cO
dubwzZAyouVPPKZNewtpyV6O8zstjTbCorVl0omgqQkARpDrz86PaZfI8CR2dva7T9547qRzGFHF
S17t5khKfQr4J3s6C+ny64dG3ItZ0AsoEw4P8iLC3nkZeYK/REoLLScnt4l49aLaVZLnbaxPbNPc
CrnD70kXgFvzzL/S0r6H5C12m7SPb/IsfUiJfXgYGDQv3hWj3ghIVk4oqTSzSDTiafDMP1siqcWI
Irb3kgXmF7CKdw0nRgoRlpC6P50K4IjwVlLig1aO1v88ClGZ3bPGOvDdWEHwiUCkzJiwTEfz0MTF
O3WDDSqH37nBbDPJjkDSiqkuOsSzAC/x1Nbqa1k6Q9gWfI+dsXfTwcmFbLolvdlS1Ht71FnIXXR5
fK59zUHB2ymzL1M7GJ+6sNGzmzhs242XaOUkOXge8ngYabgxs2iMJiG0mVPjvIy4x59S2FfIX+jG
3fXzuhI1XFgR//1D4jLEXWY2RSO9eCYgaYtZpWfNa+xTlCj+BphzJaq9MCUO2QdTXRNlgZzKvqun
4a3dlSejDT97qdXt2sz+ETqwM8TTcAzVdKNAtxb9XVgWMc0Hy7mSVmlpq6DvIF+vewQLC3mXlv3e
lsZbNf/Up9GZataxLNIv17d37SNCrkFdEI6Z5bigAlFtZxey/YLgs3yby7G180Yn2viIa+6O/jUM
0FDxUTKZJwxhrWeybyc2VBaR23tVtGO5x1Sqj6pnP3dZCQnvcD8MxlOslPsh0//cHwlSBGaTeLBx
e7Oz6skwPA5eNrijZt61iK8mifRmWeZLgCrOviy2vOyK/2Pejk1F0gMC7LmPiKdIhr3GsF+arlAP
nl6969RZd5Lj3U6aug8qfePsbhkU3/nDCRrKPAu8OgphTop3k2y4kH48Z3n3EDf10WgmdeMZWTmy
opIBlR707JSn5kVlQNZ+LdcEQJ5W7CJbPyXRp268z2z1+2CbtwSHL61ZPgBo2Yh6liu9MDznBnZC
OXM0cUu78rbr/R3dt5NZ3Ed6hJTThq3l7TBhaSAvMQn2qGDMjk1gaJnUJ6nvyoWq3U7oJzwiNrkl
XLtmBbg12m7EcXQiZv7dCwbYbWJbetHDqmbuKg8B4IKlv37TV+4glBa8kEIJFKZ0Z+Zk6sxPB1Pv
7ZdElvZqJB3DLDz2XnuMm/K99cqHrO727MerofZH5HLfr9tfOvKP5vE1lyfUh0+y9sIqcKGBfSYC
fFTRGtuZlbFFHLB04+Dk6FZR+YHBCrmLS0N939cJvAv2i5qGNzkTeiYnxJMfOS9V+sUOb1EPuL40
8TBcPtBizuW3bg9QNTAClxa9NvImJS8GGiz+fa7Vj1KZvqgVynemcrpuau3eAcJDFkFMm0D4Ilb/
4aK3vlkleqn2rhR5WXwzOgUdi1geDpMfN/8Mva6dYqlVkH207DfYeOhUh4QKG79i5WMKejYBzbC4
H3P/ViZmAbdeXbte+kYz46aTj5yuXW9/Vetol9tuF8u7Nh4fff1l0ECHOC+tfOzITq//kGWyL2Jo
hiOYOCUZmyfefhMoUxNGNTxGtvqsprr+HI2FfaM1cYZMJxpDyaSFMC3kxdaHWMFHmCC7BRKDsV7C
M+GoPn6JOE30buqNFwd61TPNUO/GzOphp9flTa8jE5ooRv4eAJlF8LhLPodSh/IBZC+qO0bwqd80
na/t+i4x7mxfbo6MLTf72J+UnSy3hGye7PzNAG2yq4sm3iflmO99GYmPgGzswZblYE95/DVv7XGv
djUqKRZQlCpI+eLUjU74ReemivkfhW1RfzXHrN2bnl+5/4e0M9txG1nS8AsNAe7LLUlJtZdUrvJ2
Q9htmzuZ3Jenn48+wBkXJYhwDxp9ZaBSmYzMjIz4F2Wc7G9daWQn24nyk8jhXLSaPZPHthw/cWod
lL4Sj1ZZZ/tyqlVfj6rWL+LU9i3OKk+aVOVFZHm/H2bR6S4Hm/DNqNVvJqMvPBz+tMfSQRp2kHPt
KQml/E6YTf/QZ1XwtR2i1lfNLPbIdr82bTX7+Ln/SLOqIUokqXWLPJbvkaczH0KlST7EszWcWMoC
bmZFbGFu4qdqMoFFHoZbTtTkRp2rj0oXxLs8bJMHFim46aW09Rqswk+jZYg3nj3BXakiZit3U+WG
szq46LtHt06nl9+lxBLuLDXtkxi62K/HDAdDMxjchGrdqVZDphJLsgdtQtuFisjd0LDHwxRXMUYP
Ct/bDKL0A7be5h6rmoyqZIc4X95FWC5CTy7EGBxso5s+hDBiOux00L2Y+WNvPc6NG6nOhcNoOYRg
fC6SM/DS3oelmmVWMI+ddQoiK9tndHM8zZDsf6TINp6wxNY3crvz+5h+BkyJpTxA2W19e9n2KOgn
o1LGh4H9pBeBHyNH685OO+waje6ebrdbvgTK+SFPGQJsIknlAo1eQyGQvxrDSMqpvzTR5FJ/8zQr
+ZTXwY+xbZMD3Ufh1Qkqx2nf616aIOtVtDommWWU+AJmihslg+Frjdm6vFbxxuxV6x7sDVjyWt54
wZ1f8BAXkDtfEt+FcrlKIzQJvf8gNsg2SxmP4Rz5zI2yxaWPAE6JNaHjea7nFsb6PLb4ODzjJtO6
BGhUY5njblZnLs1keYuSQzuAWc/KFk48ymg5h0cEFOYnwBPGfSkasOaFgw+YrPe7IggsV8R6+qJK
X3UDH0bDKR03F1Zw58xa51s2Ys/Xb4ELs9cXMC5CJAtpbQ3fzpVMiWWRhUdhm8fYhkurNTM+ovEx
7ebdGKsf/3483CLI7heB2zNXjAmTURlDaVKZKvqM9yMOru1v2kHE7aviO3x9uAuLzqvlv8OtM15N
oBSS1lN0zGID6E1vhN4cd5uZxXIwvM9iCB+QEgtSBDjMehXrMQ8dLtTomEy4Ec24X6eKOMRhfGPR
YnJx8t3VCprwQTY9VhRcvEAdvv39TAHZAdmg/nbekU1Ge9YwIA6e1UI/xoFG7hBvHI8X0mA+GcQW
jiq6V2eSXHkVDo1qhNazLIfKzqzswcexnq5ZF3c+omzTodPaAeg/PdgsS9+0yVQfQiTbdtfneiFo
LYtK3IJIRq5jDU4ZrFFuUZKQnrXO2WO0cmf2MHbTWvbNQjopE/LM1wdcWyLYiHPQnqIct7AcIFWs
0tQKM5N8riflecx7T3Ch6vVku4GTfpW16BPAoR9xatxYs7U3EtmTRXo7K+2D3AUoDpcbs78Q0wAn
0PJAk4mO1zpxU9Ku6KMii45gfzswpObgdpl1uD7jZULvIxrYKhrsaIVAnEbt8v1VGOPSrYu5pnY0
6B+SMjz0kQJ9Otg4fC8MA3B90VoB64QmyWqYkFaZUU4mPe5UkZ+UNBpvw0bT74LZtH9en5Gunk8J
CYdFcpXoXThh76c0dHjegso1nsdWy/0s1xqKCm2AT143P2oS3a2YtKNwK7WVn+RUON96uRnvI1zj
bi2zLt0egqcL7zc9EHfKV24rbJ1QcQxuFHnA5ZoT3pWV9meiF8njjM3UrhpFguNiJXZmMM1PjTN3
3ljY2QEtfeHbaZzfxCSNXsTz9qHLZOcWTE/yGNeJRKGjmfcm3KFdGJrzr7TMEi+L4+RJU0X8iitB
vK/7pLq9vkrn2YGNIO1ySy3IXYg9q1USSRmBMYI1h6z67dDVoEr2efKhh8TQpL8aBKxN9UsKm0Gp
vxvaHnCIn1av1mR5qXnTKCh22jpdo42C6TmWmHrJ4gi1oMjRrlinZkggBEM/tMmxdMovVofOdeNE
ym2oZdX96PS1Z4QgAntzSh5KnF9+zmOZR54cWNZDpWjdPu5S/RZoU71vkk7dgC+soxgGPbKavKZk
hMZJI1ZrNgS5WqT6MD7RYGaUrPUi9PgPImiVjc9zfvItTzawlgvscoFVv4/holOwq5Ny5TkKsBXG
mLp4nKbufg7tfWjHh64ayq/XA+LstFnQdpwDCwUEhO961+QS10FVDc5zJrQO1exg2I9juYGOXhbo
3WmzDAJQFn07ku8zbmpilXEyyIIeRBglrmQdDPPRATfVxOIreGyUHtX85vq81t+MRjpIusXzjm7V
8gx+v5KzFSv6Ui+ipuKorjE5I2xi7YYw+3x9oLNPBvwM30fKHHTusSpe/v2Pt26LhEMRdj0QgST1
hWT7Zasck04/RG3yZZhDcyPlOXvXs1NASy3yVfAdyPHfjxcOEfUP2BBH0etvifWCjIeLSNBzYbNF
wbhHW4zX8wjhuEAjDXACvT8ujfcD1s1Ua11oJMeWyrDfiEocxjLYEgu5OApyFZQMiBLQYO9HweV8
LnAjSo6ageuqHES+lWbJ7vq3OnsALiffH4MsP+LPb6V2Rl4MEvpfiDfZE4TswCAZdlxr69VxcSRL
5vXFDY5R1ToqTEDLBcTfYy5Lr4b0KDLrtTXudbGRs53vLOiKMva1jMJlvgbqUQRr68DSpmNVd96c
Bx9wocNwvDwpCuhd1Dc0I/pAJXMjzb/0tWhXwM5cSm1ncKM26LskaQFfliL06+iTtYVn2hpg9aW6
LlaDTGKAMEOOzjbb5l4YVf23rQHigT4dT8NFHPoMqlAo5ZCOOaGtqtMekJGPOzGoyu6WOmjdbZxI
l0LC4ERaNESgA69v3raW68Cw0PuZ6sw10/wgtwQ5JZG4VvzrcX5p9cB22zzCFs2fdfR1KEwJ0TGU
ldtuG3Tfo2nYwmWdn0NIF5GlQrZwAG2vX+49Ba0kS4ORi1q70WttP4cdwB4ckmsqONOiYnR9UudJ
Ol+LNhnMUp4FqJKs9lSg5rlattJ4tLXqV1a06U53ytyvM0e979JMuuf51D4nQ4g0vSNZbqBMSFDJ
Gc07WEqHVsT2/Ryl80Z2sF6IRV+HPtYie7UIpawXezYskFuqWj0Je8g8KG4v/EhED1So4OhHhSbE
yrjZX1+M9Rf+PShwOB1RJ9Sj1omCaUoxn6eonqaRItZoTXD8ta1O1sWZocdJVgZ9iHTk/XEpF9Ks
ZZI2PNVyc8gap/TGurgdY9Nx21C84I6GL7c2KRs33KUzjVINvF5yBqBYq6s70sdea+p4Ona58lV2
Ws4wzVd0CkR59FtAqs1cJQyaQy0n368v63rGJJ7c43R9eRMpRPVqxrmkDxNZGSEmw0ltUxSa9GBH
fn6U5Ux35Sh5m6Li5/VBlz/6PjtiUMPiJcZ/SJ2t4lrvyqxAqmkCIjd8iqLksZvh2idC3pIIOe+Q
LNP7Y6Rl+n/cf+Zs10kWI29j2LPlO/oQnMagKm9aaoL3TqXKh3kMsCcbhdtFuqcKuBX/Yq5s4EUm
DnTEugPV9PJUDGKajuNc3Rq5/ojjEvKbzRZF88KHJAkiUaJmQx/WWsWQY1WiD6NmPsIALNxeM96E
wB5IDr5MjY2VhFVRQqct89ezwyQDcgBFTcXk/f5+ffM5x+1AgjES1+r0gHxIdQotJ7qbWmurq31h
k3AaLs8B4hUXqVWkojjRK30gpqMzjSZ1ZOvYGfoHzYj/0VPNM2xkMs3kFPVbojbrg4cd8m7c5Zb7
I4RqOVIwhumm41z0P+pGucGPKNk4AC7clDRh8Rwh61yy99UydqbZlSi35WQX1ryTTY5xc8ESItId
uSLs5r88TJkTfLpFFgGWD6Jbq/H0ibwQdr2J9hRmgEFXv8hFtLHJL+29d4Oo7xcuL5zRDOZUnCJb
u6/64NQBiYqNgRZSfmeK8MdCzswwMR3q4G+L7EucyIiTLAZymGIvsfTHNxNdLRo1QFYqouOS9U8l
Vmd/Hfh/jvB78n+MMBiVmoAMm49mHrlBGrtKr+27rXTtQuyxk6klcTATFesSO669SRUNWnJE975z
E1UpF7v76zO5MMYiEM4uZs3IbVb7yqEkTrdrGI+dniqPZdClRwWa5d9HOMh5svOFFQtrePVFklYE
UVyIdGHlytRfYrCpduWjRfo01Obp+pTOAcH0/BdFKPgIyOQgsLb6/o40pVphWM+whu5z41V38s9m
0+4trXvWdeAUvbBuh1J5NKvQS0LjNSw0//pvuHDHQUDAtmrRAzrXHdHDoawjuzefhzrM3GgOPstD
91B33d+PQ8KwKHtxgCwqJ++nKrfpxItMs56HTER+06kIAym97VJy2tJfujAlC+YZNWoqCFi8rF6s
Gozj1LaF8azPnf1DRfLopa1jDa3cTYDKhaFIv+BjLekedaHVAQUZMIQAMQ7HLtaRvmvqQxDKX+1u
2Ho4XDilOHUX7C12kwToGkLPQzOu0G1Jj9zfMoxH6yGJ28cqusssv4cxrhvjB3WQvLTptijc5zuP
oaEmLoSS3yZz7z/dJOrSEqPjHKfMuamTGMXKt+tBeH5nMgIcGUzGHBtrs2WZ/zil7D4oJ8AqzlFQ
DA6M3p2L6kYLKeZXe0c7Fto+KKSNk/H8LmPM36+V/6TQq4DMMbUwzLYIePWRhxRfe+WbFE+oc1l/
faTQmgL8QrJj0SbSluX9Y3JxZ0rmYEYCSb1R98iyjDdbH+R9MA3qTZF0xsZirmNyeYFAwASzSEmP
e3O1mGMbBXbidO1TZk05iIHm3hg7imyhsXEin8UkrUuq+aRURD/afev3gDWOo67nVvLSOKN4C/tW
k9yKKvZLaCWB5GrY1AlXborm0NYhKkPqOJkfRV0HG9WC9YyX30GpD+z7UqQ+kzXLs7gxmhA5FcW2
vkEv+Vam8TdNxD+vR+k6Yn4Pg2kUDwKgYGfSwKkBPlzBgPWUt4BerOog5ZrfIzfkWgr3978YDDwE
W4J3jbxm0VbIYgxw4NVj3lWBW3bdcGiEMy0F7tYdAaZtROl6ky+To4xImGqItrHf30fpaJa5rdem
duyaIvaLpAkOptz+Lf56PcrqnZPCOmq7RtKPdUk7r37JjY/Xl219kqwHWN3fVh/EeMSlSO/FzTPk
nsSt2mSHSJWnCAQ76S3ZQ3GD08XG5zpDVv0eGL07MAbI654JncQG1SmauPOxayuwBRm0/F06yiX4
5KH+x8TW7ADalT4T3Sq30vppl5ZOdZPxWHKBM0+7pDdHhAaK+rZ2Yh3YU1Rv1EMuxS9dOBvKwW9b
stW9qKcW0iZJUR81EX5oaJDBkXlG6/qDpfV/2VdYVgOEvbaMhZLBGmc/hpOST4WcHxs7+Bmr9d6A
21kq6c3c1l7adb/GVkncqVI3miZLlP75Yv89Lq45S+2QdHSdZUxdLfU9SibHsR73QTUi/NfwqMyj
0J1n56VPh62E8eKIlL0gWACsAPPwft8EIXacozLPmOraYDex8Ci/Q0nWEMiwAj+1m3rXG2Oy8XC4
FOb4MVmLUN2Cf1iFeWlVyNNXTnqigIXBlI5lu4WYYq3Z+7mcvkyWgaCW/TCC6by+vy4dtRx+1OoX
/vnZMSHSBv/BiaPWBkP9VWnH5JPALt2bJbva2FKXwhVMLWL5wGTOEaq5yMYxVDpEBhPr1zA36PIn
s+1Zs6LcNIVQNmZ26QBcNPgWltHSgV0dgINTUqSE930Myl72sLCUb4c8HG6ur9/FSVFggThL5xIP
h/fhMgQAJqpoVoBTKju7DN/QJxJuisOUl7Zwn6+PdnFONogzSsGLdP4qOAclnubZnvIjBaVv5Dsf
0moL/vKfPtp6zy29w6XLwcFpLlP+I7/B9FMJMhvBHaFLiZf3wnGNKrQ9Q+vkgzTqX6l1O34NeGOX
G3ruwUYN/HyevpeqOXqBZuf3ak9nrox6F9+d8N5uy8ETZeJ4VVKouBd3rVul5Zdstjtf7uAiNCOY
sclSK6/Xy9TLJukNZ6p/wlHFJigV6R7TMJTkQszQ4IiMO7lX37DrKvajAN84YNHrx3h939FBy13s
UvgCbf6WSCoOV4ktdjqImwcVaI/rRIXwWhMZiVSYph8yUU8Yku5hVT55Rq3VOwRpCgCgkemS9lBh
dyTEEqTMcGH8FW6WaZXXxOHnwRwKz4n6H63U3WPTEqCS3YxUvoD+wgVrvd7Mv9nZICNcwV+g6S67
kWnfURcUfl4B5RznVHIpV7wk5nCMx+LzUCUvIm5NrzdiywPYe2c4/c8pSLNbS1gSll3TD7Mvv2YT
NxLKxj+yQvkSlQr+M5iCjr3jeLFef7Y7NK1LA600ozVSsFLypylCpJWSxaOpmPe2iduZQKTPTSZV
9ZKyeraFLbnjTIFLspFNq8y6OvSG/EGUPCKnOYj2Nd7HLmCACQ0YdfTTIJTcWi5e82Y23XiwSi9R
gN45QaHejRmrFVIKcoXJJyAunura+pYM0akLkrc8c4xHRIImFwyy6U1B8oq6/VtZOLJHE0q5jYv6
EeB8sofDUt1q9Vj4dRdgAt2PzW01Fl/jWH4LO3N+neXK8YYp/qAb08MCnk3GOX4xpla+Dcfp0RHS
q6Sq90OZP4ZJ1LhNo5We1kzmm8jjL0qeN6dgDPODIqc5amZh9qLA/LzJB9DjSZLsRltBQsGI77Io
/2dsrDuYi6e4rpJdPED0jwcmYSWlfBtEWuE7Tov1egnw+fq2v3AnoWuL8wJvKUxN1rdglMdBaE6h
fgxHdAlcS8AHDYRod1FSmp5V143fG0q+kUFeuBqW6jHFVUSpALAs//7HORAYUaiUTlJTw+4NfOYp
44ZumljGwUg227i/4Q+rU4fHsErKigYQfrmrg1SxQXRWc0EftUrrpyipxHGO1PZjWjbRP1OrK09m
2Y23pZkYu8WLoHabqtYe4D8Pj501tr7cWtEduJFpV6sl9gTSDEqgtaW7wRTiJivr3s2hp/v9YAAM
QnHelwo1P8x1ELql2QYetwVUbTH1fpPzcMwKQ9lf/46Xju8/T9ZVtpwn1KiiTu1PbW9jIz9+DwEo
bXy1s+bdkjItlF4ardQhzxjZ6rAYHojQOC5GDW1o3dG0emni+NYs408A8nCpEbY/WPIOJFXiF6n6
3HIGKVO0kxBv3vg5l4IISh92XLyVF6Dd+yBqjD7LS6wNj7GJpkyfpurBMbLKU9Is+PvLESgKz3I4
beSqZ/Gq8Rqpkio7JS3dwCbVNBc00cYgF+dDAxKNBYDUJGvv50OyMYoe8tdxVps9zoNcOc7rXKiv
1yPlDCHKV4RO8n/jLKH0x+azgsBOOykhL0vzr9AAHlJpPqVB8ouK7E9NqGDF8oehsyOXvbiXlC2t
nguhii0ApXq6wEv7aJVpzFM5lqOkpqdei36FDXERT/9iO8DmpxFAP2AxCVitpT4YRtRLYYFKxuSh
itt0kv8vlpER8ISH+onk2epUMTtlkqY6VE5Wqe6yBAbr4mvheJl6o7QfZVgTdk5VdnpGYmEjUtaN
seULIphMXcFZzLDXpcReG0d4pZJ0VKLiRHWhcqdhfHO09qas85+qNnxsMG3Z2G6XPhsZL2SoRezu
rFstpZVTpfB3Tqhrw3l3lB9KHO+uL+rFMWBbAAenGEvD+n1oAtCqZryho1Md9fE+oWZ06vVwfP3/
jaK+H6WSxyEjMyiOWiBAfu4n8p/rI1zYyiDJFlQ7eS5EglVsIIfsqIMVhicyLssTcTbsLLIrN5Lm
rcraxaEWOAUCgAsgdLVkZkzDCvy8dDSTIj6hSGffWcDZbodCl//+jmHbLgqty1Odl/P7dZuKBm7q
2BTHsW9rFybuSdfGjXzkQmi/G2P1QhgqAZnFiYMjErEfm674oHLXlsP0qVKN3iuk0SudLVutC1Hn
UJUENU79AbDNal6VbM8ydmvmsRKwwRxBW12x6k25xoUBuk5Dlgc47/Clmrx+/iMxUIuq4yMJO30I
xuiQ6ONeq7tjLFm3gR0+gWB/ttNhcqPJ+HU9IGnPXBodjPyiHKiwiVenbliplelkUXEsFbl9NNtQ
+5gUQvVIzhIfj+LHVvZq+wGy7BNOqp1f6gr2Uvb8ORz0nypuW0eL/GxfGDzXzBaBTcBDNjQKZOzK
X0jT6M6XWfSDa4fP5fBxxm0RumBxX0hkxoh0oWF1k3bK/RjZWDroInAzvEF9MHyYhseNL+KwdnVN
aHsTaMEhpRnpQiiM/Rx6ptdPUuQZ6tOkdPmb2lWAXKP0mxoPT+FkOvdIEos+qT1TTXVfUQRms1Ye
HrB6ah67Xo3xRUMvt5TV10AZ5Ic2l7ODc2PIbgljMdMBr/bOD/U5n/xS5C/qLM+8UD4XgVahEona
maxNjZeqVrcX+Oq4VeWnB6gF1nyyvHCWPJ4kRuH3Tbe0Mqmv1Ht76hN6qHK1s0Vn7hLHHDykOV1O
M3eK7wc7D3wqFg2r+BhhViuPqT8333TpMdE80TtK5uOkDMfS7MxP0ihpvJs04RpGE93Fzjj6IrcM
b5ob56AywYOKj+dOFGrg9rVWforVwdmhP5V6EC4yb1KRUDbkMveQx0v8EnmPvYRGy33YOguPTIas
mdWTB3ro60QN/sFI8VyTeQH5swhUr5vl+BXfL+VO0vT+UE3BiHyDozxV8jTclsAYfLUtpt3ozHS2
6sTcMYP8Vc7t1q/kwnyUswQLIuwtdjiOZnu7SgLfsIZ5T81m8EeelzQDUM+T4pKFLtv2WaFbth/I
Dlx8I5oHCI3yvhmKxE95XX1oJ6pXyOcqrt1mkiu0ePZCXmUEVWp42hzFd2hK6IjdJsaeHpm6NxHh
R+7TLp8yE6UCW7KwFmiqpvXKRs/8Edjlt1HVhD8mDhwze6rvolQTO3UaQ0+pYKvoURPuqgLwVC7Z
uR9FTuCLEju6VljJnlMzug273Pb6HNVwmXeCr46IjuIlX1mukVbzp6odJn/UpWA3gJj5gvpK7jmB
FPhqYdeeU0PQMTpUSdsUPFiiqeEuHNPipqxsarxaAo9BajUvSrlIcjIPL4Fm6vO8sHy5tAI3gXHj
A46N9tjjVrcdTu1uKWkPtkCZWq7L6ENnVGDZYqhPcSaFhyEwOkQDle+Bk+tvUFDNB4tSoRvPVYO1
dsH2VFBypJYTQLLtNU+iMHOIM5tRU7l5iQcUzkoIYR59aVi+UyK8jBewK9TQ9O2xjr2uHyevzKRx
p4568aOjhO3nBWpSihTHrlW22SG0C9iNCppaQpsp/tileJNLXNsTdc53SteOLpQu/TALmMBp16SP
XSAPN2M4Rk8JxyzM1gpD1Zhg6EMdMnRVOPiq9uEuAknlVyiXEhbwIIfJirzCatub1pJzt+qGchdF
9XjI40i/CRUc7uzKTg820kwIPweNnySqfsuDMHwxZ725KYr4Z9SYs29OjoZ4XZyR6fExkK57Upxe
eDKyqZ45p9Vulidrp7caVj3wzHegFNpdVfUEhpapO80u5V1ZypOfpE7m18C+b7S2xdzGrnFszxPV
MxoY3lEaac//Q3miDwaa/0ecFsz2VyFv5EOX7lzuJMgREGopFK/uPwMlwzlG8/DYlhly5pMrBw+T
/LNDic+xB1dK0t312+iMKULysMCd/jvi6pYv81ZThnSeTrXWfpCIGCuo4drbR0MPvNSeXsMwujec
4VABJreMjhOe9/niex3YO40j7Prv+Z0kra9mVSWH57aDsLUu6EblFAs9NiwYj6UOEkumbqVSfj3q
sz3SjHR0aUfhB/+6EmL6vTVayEoVXeaHRj7fhnKNCkM2Jh6a8bgakxV8iMvRwvRtllxlanPPMsf5
FhzmlFLmCNvT9d+/pJPrn4+x+++OO+bGa4+d2Ew6NCvpT2utabijPd22cbjH0GqXq+E/YSb9qsLg
ANlpY9wlMNbjqqTqS8MaFMw6zVXtYO4cpzdQZcl/RlLxLEnlk5HZG/F56cXKLlnq4Av/hF4Nv+OP
F6tqtknSFXXOs0CZ9/gYd447ixxXXM0ZKmqFfel1Vh643dCPu7GRy0ecNNp9VAPW+hepPY1s0EV0
zMkZV3mU1JZ2IYsoOEaNI7ltV2s3gVjQiDLaoNc/q7k8RNbri/gCllToHdAyWm3MSQqGUuUVe1qQ
EEjuy8Ex65XyqdQpDPpj1lbGo4rw7Y86NtrPTilVX+eob19nYIOtG8dTecCtGPvbbOSwRfgbLYd5
8IFdFzs0sfE2y+0e5+1kcAEXzM9ZQ3EAxdoolN25UslXVLPCPyY4jIqdtm5etcV+mmKwYXKp9E9V
I8/1Pop7KXCbIEBttw+l2yQXn7M0LGlbRjpF7qxSbiQEfEJ3TIqs8gcjF7M70LFJPA7iiKtUj/cN
1e0TIuHaKRCjhTPjHA1+rnTGTdVFilsgtn6PvIt40bAOP8YUhp7jPLL2kmzyUpzKwddQdsLAajJP
khL2v7iMGWsK/xYMspxdS88Q+g7lRERt3gdjOMR5P2WjfjR6R7+NJrm9McO4/yJwRr0zARRttGIv
VGjfjbck9n8E/9DWepNMSB5xYP4TInmE3plFQ0DRvGlsftZDvYHRv7Sr0cFZ4CDImAIpeD+gKXVj
EuYWjjNdHbtzq39Ec1G4U7+lMXJ5IEpdyC5SVFi/JyOzpwPdSPYxnebvIgmfh1H+mOIYsLFlz3w9
lk9G6fK/A62umyE31NLJMvuYROhHHJSpqk7O4vVgV6ryPetz87uQnOGn0OTmPsL07z6OVOsRQqPs
hpT9DoKD5Ik9NkJPB7iiI41yN8Kd2WDaLp/ybL+jWcgtpKjoE65Wvo2kQFdLIR0zMya/lVTpZi42
j5VLAbVwwei4Qzo6K/lLedkU9EKGE6bt9+rUVSScUQyjTzoYeotFK/KQ1w+yi/Pi+yI9CeIIuOT7
iDLyPJ/Jaji/lfBHhTv7wqm4PsSlKxCuzKL8uFQn1jc4dEuYuaNqor7GHeuU9Q+5lh9AbumcZ8Uu
MOyb0TIjT5e2qN4XlxNRBrjRVBohfb+fXNuR+o+2UZ6KufpCqTBzZzt5AlOIQo8u/TOb4831qV4a
UF/ktPgPmt26tpkiWQgJe5pOc9a8DrrpCxVBDKf9MHVS6cmSutHtvrS0fDhgYkuV5Mz7JbeGobSj
jvaJnP0I6vzFDOe7pMuPOKZU2H61jwbYJJKmeOMgujhR3GZgxPE/Rcf3K1vqg5IuyvZHtQ+DfVfm
yZNSBplvd3X2kGr1t2DgPXN9cS+dSfzJ/465Om1bVZm7Cfzm0RTlxwhIbVzKr9K8JSB6MaVBnoeW
FIrRxM4qaqCz9T3glBDfpSG8D0hmbiXKhodKVMFjBGljV3U8fif+FaudsTioUt/eZ7a8NeFLyDxS
q//7JavDcYxMPTZlNK3USSSuUTa/EmV6qCv5kzKqL7kj/qmDCawqqucLKPz6ci9/fH3iwfKFmAQY
arlQ33/iYTARRQon54gJhHOfQQN5UAbT+SlsI/raTY2zcZle+ryotgJGgeGholD7fjxZpk2kyTx1
+piOa5/Hn/vQmXecHmIjebv0qKIvsHTJFqz0mlGWdlmnNkYSnbAAf0Cp6xMloO+VaL+Ket7Vtfmx
busNRNOlY3ZhDFLEBB971kCqjDooebHGJwnlR8AP9xVH+b/4YOxGA7ghJ89Z+jtmA0rupRafqi58
q832DijTbZQ5n0Lb/Pz3sUErgL4b7RUSkdW3qqp6kAYRJCd9kJxFHzX18oJOn5jUYJcZQbDxmrl0
3HDUgOdf0PyU1N/HRp6Dzhj6lPJ2+G3MHB8uhxvJ3wJt3oVi9y/mRn8AzqEMzWi9/e0cWafMKSIa
inSMDYnqnF67KJfd5Vb26fpYlyJxgWMvbkXE47pDkPaYkbbZFJ4CGQBHZM+u0Td3qTW/MltvLqa9
2Vkbd9SlUCT0MQZH8Z/qxurG70jsxDTQKij15k6PYCYo1dZLbGMMa6m3/5kYV045mGNTn2aho+6W
cfkhg3h97S6dTwQEj9tFCO9M+lC0XScHmhyf+qAL3EBzivtxkXtS2+Y2TdR/0QJeqGDwEVQW7Qw2
HIbO1HAQhieZutm+FvG0gA2MG5NPt7GRL52EdC/pnfOUvUBun2ETdSMi56qUha4Nk6TJxVcnTT5e
X8FLu4pOL9q4NKeQU17tqgEDN+hhKWZYbbkbDeukIPBCGSzZ1yjP8aScN5LNS+HO9+L1wrxotKyu
FAmengiTMTplRf2mzpOMP2PxaZDrlyCdPDW276K8ExureXGWIPWQHaVFeqZ3Xqp1OJd5PSDUKFcP
sSGq+9xq1Cds6tvDkMvzqVbjLQv3S8HpcFpBygJFjMHV+w3QVWrRLo/Voy2Vj1Ghf4x0+bayip3S
K2/Xv+L5UFRmFfM3zGKR51kNZWOGmkRGTQkyjO4sWTom2fShzxWaNIG1IYdwHpnvx1o+8B/7ehzA
NOd6hH+clpi+POflCzZOPXB2I9k6pi6Otajs0dH+zZZ5P1ahDCE1BYNWsIWeYvypjzo3slEhS5FE
oMmJ2OYeNwCsm14EpQfrY4M2JF47ezVcKsg3iw1E3aiebjzMI3KlcedlIVIlxgONf1rLgAFyDJ+a
n5xMQJhdOf6SxXeKcVILx20s4UW85UOB07t4Msd66R/xV037FbnhWtF2JYXv61/y/NRkdX8z8BRy
LpqO72esSkZSGI0sn8xMP5Cb3jqS8uX6EBdSSsZwEC2ldrX4Kiyr/scXFOrUTjGn8tHOKvY4uDNb
86tEK3fJVGgfu7iXj1I/d99KJx2/I/1W33RVXX26/jOWmHyfWyoL4gsIMr/Eoj/+/ldwB2VFziyP
CrKid4gjxQdF6qLdHLShbw8zzS2ZPsX1QS9tFBJZniW8rc85/WPVZLRQ5B5nAPmLbE+HHpaoUusH
sAxbJiH/y9l57UauJGH6iQjQm1uyvKQqlbpbbW6Idofeez79ftQCuxKLKKJnMNONmTNAViYzIyMj
fnP7MJuSIwhlzBGdtXn9JEtUMHqa3F0BuCTWH0Rqk7TZ4to60hNr0m9xtQa5Um972Khz8V3JbEGw
c3A+rqnW9tjy0gxBkafRz4FAUyqu0GuxiwGtErEJpMhOwrLZh0I+IAYrjo5FT0xXLo2K2MEGGSgk
9hDOUBxUR3DyiANR28palJ6VtOsftQLCPEj4YdtVRreNRlf8WzWV/r1ys+oHuFzxUTAlubfj0eo+
maIQ7HM5AqerlZ0TeLX82naALEOFW8cuh08gG4P/xDBor4nWJD8KoRRpULbesytl6s/7n34pluCR
hfgTlVpwBLO1UftYtsADtVewMacg9I6ln/2JyuS//2EYFIFpU0BbgGr38RNEgxqxXhFY9z7/i3bZ
r0DEjiYdVjbywmwg14EyQmqa7tv83h5iJZJ8r1SfoyhE6i3bwXY9pL2/EoEXhqHgBScCKWv8JpRZ
oihE9NPc0hyfp3LYc10W9QNSn+2hTMnA7y/cwtGc3n0o3kwKczdKriCbmyDQqEJ1Vda8mHIW7Czc
5b9yyFBy61N/JSdYnBpzo1LDjrjJfHRR7IbWa4Jr5tOFqHokivLBf9GNZIXTthRvST0oBZFjMd5c
2yyWPYlrP42uaTbQKi7lh7aiCa2P2qkBBV113l5W4t80c1Vbk7Ld/XVdmCfII8qrxiSWfcOh5ZoM
pWI0tGuk9l+E3D/IufS7APVwfxjpNrGb9M0m7V9GQVxqloP4vWJ5wADSK7Rg1Za7gtJeb6ZPWpbl
jlAp3hmzoPIQ6sAXo0qUdyO97V0jINFbJD0ymN4QbtpYxKfA447W3SA6airyuqiPjis5zMIty2/l
jUwDGpmvecUTbUANz7MxvRKeI9vExDgwg5Xn/sL9Rgd12sskuzxYZ+uRmlYzCoJhXP1ctFXsSRQL
4/IWBqBl0HBcE0VfnNIEFIe+jF3n3GNijMQ6ztqkvioWijGkP+aq6vHC7YLGLdVvDAnANs6B2ip8
g0rDx+JKU/Elipp9QMxOLWmvWN8H6hmsNrgk/RQqycoeXrhKtUkZlrvNgBo6r7y3rhK1BIPoGvhO
2wI4sIEjhYYdVjZbpVgVcZmC9Cw3QV6YljN4auQ756VNv83SwQpiGXlyxOx7GbRMKJc+gKsWLFhr
IOKdmIK1Gcx23MeiGj6KHs7sURDIK1FxKXgQFukeT8VdCLGzbeSpje6VgZxTzn0znOAvrzibwbNe
7yLrZQRIWptrHfelmDE9cmHHstwkoh8vsSBVsd0O6OgGsThuzFgFgeOja5HmK7Fx6ZC8X+hpV79L
RUtdrQNXzaOrlA3fTKVNYKdYnl2a8aWIPJKOeH8/TC3NDDLFVIRDCUicZ52+G+vFSHsS2qo0bmFw
mg9AkaKzGpbiSkRcutDeDzX983dzo9KjpYlWBldf08qNkSfndDjUSWnsqrX33+IyUjuCP4FWAgXy
j0OJeYMkl5jEL4ZU/Bli35GS4tUTvAPkmL/0Btaq0ivj3WhCYyBgZujHXena4YTZnwaVO6yzEP+O
+o0Ylis9juWlhBzC9cWunMfrUCtClN0afA6Q/7KMPbwc+m+uA61vZX8shVGknxF9BGl6KzXZIRZb
RYNSXUFwiRs3AAPGJl3Z9YvTmWDpFJHQl5x/rsILoQg3WUQluMTVuPEvSK65dm8gAeYqx/s7fmlG
NIp5iuDaOElMftwb1InVpDEFYmdUNMe2lfIjCg1rFmgLHRPy0XfDzHZ7iHRZ3+qZ+Fz13qZITgVe
UmMNrCquHhF7sRsTLF+DRaP1Q7fWmnxLuQftS9gEVKOVm1a1AVtQDMoovkZyYR67yhy3cm/G2N4K
2S9DDfAIwtXyVwiqaWV1lz4leTjWuxRfYE7OTp5WqF3rW2F0xcrpSfS8Vy1tH4ZcevBHYS1jXRwL
cUNUSibexByhXFQKdtGml1z9Kn3ARQ8GQ7E3Wu2hXmXsLi0o3UsqnVPd5YZKFAFGaXwEZZ6HZmOG
+zLfcNtS/ajVjbem+bA4Fi8YOj40LG4ADZWR8pJC//c61NIhLhT0HprXRPec2sC6Y/SfZG8N2rC0
kig1/b8hZ5t1qJqmUKQ+vuYyT2RDRJJqUgwJw/ILlMWV4LV05VAB4E0oIgzFKfx4AIMePKGOWcdV
EfunVqpP6D68VGr17zuRkgZBhRNg8KiZPTw9BBIrq8k1XhnNqa6Ts9mAF5cwUQGf+s8hxZhwAtjP
cN9AWvg4o0QR8jZT/GJi+hbOQGfGTjNrpVC8cMegkz91y2k/wgKdLZvlGWnNNVNAHDXKkxB51p53
lOpYZujaOOxYB0Ny3cP9mS3g8KlJaXC8QBtO2nazqZXFpA0dmNXVVCrtFZDV8CCMsbnRKhcmSiRz
kSMNcSmQu9sFoidusRpzQekXpSM2unzR0L/bJnm+5ha/tBpYdUJwQ4CGhs2s2S4anRJbvp9dG6NA
BGN4cRXppdG1xI7E8Nn8HxhaPMRxuaEJRpkMOtPHT1zKSSUauZVdra77q/p4qZTVt/trvTSld0NY
03PjXX5UK70cWX2TXcO4xrdHw9msLWr8aow03wxSkb703J4rV+/ioNxUsLrYWzfdNivuGrn34/qq
iw0IXvdBFYoNZWDXyCGdr6nCvUmZzR4SEwiNo8/lcOtESmYrWoOa1le1jr567lnEeyVtx5e2K/5Y
afKILLepJ7u6B+efDeH0B27myqWKEmsDpx010F+uEB/GPMXYN8RhKUp+gt671H32KWzTY+2jBuCi
g9ieApdpaP5ZS1hD6qpiZZ4HT7mksrELSj1zjLjOVyLBAnaLfYJMyiTZDjh5fv/lSVtqkRpnV1rE
4oMSYt2gunq9oVM17IGQ9Qe37L6mg4Aju6CNsAf6bNvEg2g3VTXaUjOp3udDZVvqMIAXreWH2MAk
5/5WWwjBvIvJi6mUgdyaS+LUKLC3epgo18QvBcyisFmC/VDi/42F3/2h3m7h2Sen0MNZpa4KLGbe
i/HkqRUOOv+qhj2CIem5bwonrfGihg5APKYAhBxnCHlZESJ47vFpNOqnQFkT4p5O6Px3UOEAwEJp
7pYUawaijyNUnV4p2GCu5R9lEwaGlCedI5tBRELmO5buHYbG+vczBsILbVxejtAf51oVpt97yGCE
5dVsv+hl+eT6f7VhdHCgNofi7/3lXjjPjEVpgC4loKs5jqOhN95WdZJeXaHWNpzuEoyp0ezdBOGW
UsvEjdoGq/WBhUqIaU4K8ag9ajRpZ9E4E0ZPM8q8xle7lXaFitKPOFKREJtHWcHlQunTs6l7lR03
X4R+JW4ufFhap4yKPiO7WpwNbpSD3JUwhK91p5/GTMSULP0OWv9UGP4mUMXvQSOBGFa87T8vNann
hH+kukcxc3Yht71ZlAlX4DX0vfprnQz9rixcAfGf1As34aBmdu+pa9L4C6kaVi2koaTY+GnM6x9t
loDn7kf3mQ5/eVB8obfRfZL3Lo5BMOIUdXd/lovj8fqbIAUUnObQD38gTW0GyLuhfqiHdouwfGVd
xLpcWc1ptWbHkxop7xXEXnnVztObUsWqsB8neITEJ9SrUftWl4P4vU+Qe78/paW3GdpjHA/a35Sz
5q2PDKCjkWVJ9MLTqdAcS/bTLUpG1lOWWQJ8OyPYZjU2f3aLk9pnP0LxW0zL6tyLo7UGC1n+MRRf
+RdiXRS2Pl77stIaoRWKcL8LsdtaY0TRe6g6uyywt5PUdLQ9MVJspcgNR3cr70mq49QZCm+tYrrw
7rA4vDzaoJZCLp1Cy7v8QzXjqC1i2edSyLTLaKW2NWZnyqvQ5bw4P+MvG+3GtkhXcJNLXx4eC2oe
5Jm3PixFNaLtj9vzc1DJF7NIjvSRjl5mvd7/6guRceJkoLUydXBurDrNGuoxIShFidHDdye8ltlF
0Z+MzoTauJboaPLCdtYQBIWhRHDiZfVxMXH9aWSYWfHVKOExxHKROnIZgQnroc7+JiELnSjyvW2H
fPKxIzC/Il6SQ7USddtshNFpRV9HMTVTtq7XmrGddJW7K2W0Mm008MWjqOACmbVjvYkzo/HsAv4k
xK0i3um9Uf/120556PMycXry1gcD4C0uYmOU/a6qLkCJJraSfeuJRWk3RcJN1GmBgxmTZjdi3HzS
XTh1ahyhCND1UEQxNs0cHSD6KUr11gZz2u4pMPRkqOjteDUuehK+aPsCz5yjVkMSVJLK2FOEqU91
oJv7+99yKSi936rTVn63VU1DaP1R0byrHMPgmMLGLtLk8iU2q99VKmYrwy2eDFx4+KC0rcGwfBwO
HUgtLTtfeB7c/OuYufjZ1+cs35Hk4nboWz8VSd7en+HSoeA4oBYCBm7S2/84ZBEVvqRkfXAVlTJH
16nD1VUVepiz2lrJZnkoUiPgDxPbenbu3b4vYkvMx+ckVX+FbqI5RmQ9h7n153+YEnUawOAI3d82
xGSZ6gICxNcwl4st7sMwgmU8EwAXd/9LhAckDPIZ3h5X8+z4wV+EbdMV0jWv02ejEh3fR91i0tuO
k2HnqenRi6WLlVRHWXP3XoImxv3JLrX/QAmDlEYDGcbZ/IFqdl0QWHlpPde9Qk9Tq4dLpiYiEk35
8FtrEb9oBW04+3Kq22OYWP/JnYYiDO+ZbSkWaKYNqXoNBCF4BTEg7OVKTI6iB1XIKZS4XgnBKrtp
fvlOGTrMHToqaP593G1uH9RyXCrG8yj0ycFz8+pBr6PqcH9NbiMwDd8J/aUgTouky+yjpEqsSIXb
ltd6GOA6hTgyZ+6DRfli7JPH1f7cbV74cbhp0u+ChNFgaK+3YnmNrUp4CLv6GAzq3g0BGev98NM3
jUcpy77rAzDW+xNdaFJNQ+tUJTm+gBJm6wlV3PTH0JOvmZY4eizbXfRHibESriGK/QkhZupebrfh
P39GnO/YcWB0UYylVPRxxr0EB1+KLVr4DcRON+gUx8oZ/f7sboMvo8BCR8ADd0iwmB9H0by60nOo
MddYTLd5ZTxJnbAXI/0k+PrKjlkcip4jUuL0pm8SNZJbs2jcFg2KxhSRR9Mc0UMYHQ2Ib7kUrAx2
GwdJCYEKkRqS0d/EQU/I0k7K2pBLRb64ovFQo+YqYiO8sn63h41xgLES3qkl3Sh5BnIph2EQjs9q
mOOjNeoPIpII97/R0t4n2cHIcvIcvmm2QwtJ0lwp2ftR+rOrk79pIlbPKsbkVLJwa5K8zlEVf98K
1/sDL6SzU2OFPukbfQqw18fdEZFixqmZGc+mJHxOq87pI9cZfTe0xa74VlRtti2C8ICjy04t6m+y
4q4cgoUoo4ABotBAxZLixuzsjYbsEm1l8zntC6epf+sSEgH9DrW6GIvB+7NdWOb3Y81LdrRUIiNy
E/05S7WHyh19Wyhb1AYwEk/7Uy9Zl8wsXnLT2t0fd+FcMC5VYIXqJ5fcbI5Wm4Cdl7ruGkihiXBJ
ex777ohM9Y/BWCtLLmxXbmwQLOwlZLjmKIcojbwgyAB5N30BQi0o00tYW2si+kshEyo7znk8gxBJ
uykh4M0jDSpqg7wzk3K0+SvucX9+8anUJROzUYicVF4zTVv4gpNJKCVJmvu0d2YhU0jwTpFLuLyN
/lUbQ3Vq6sjVX+qQiZpMnlxBvFYOkpdWdALxEmXAP1Eo/HhEYs+UqlQIrWezMcyjG4QUrccxdhAS
Vc+uUlUbcIndRlST5IsoDuIRq3ZQB3QHHORI/McoL0N+ZNQinpn5B63J9GPLdb2FaO1tZbnXN8IQ
Kts+BaGrSLHTdcilx63572qMhGWqepzpieY+5xZrUq51glpJQFb1ExHmlIXhFy8Wt3qVbwvde72/
6290GChYTmJ+WCuS2yHpNL959KSQ/EhWz6mXPtVTvU5FLNXyTkP0SfNQNfS8LXFuE9feqaIOZjc9
EsK65G9UKT5g1LC5/4PU+ZfkBxniJH8PV4DLcF7b7PQgFWDzl09J0j2mUX7Kxva/Squ2aRYeAMds
1VT9rHY1QiNe64GcliUnAE2KEg0d0ggNG8V1s82EFkBX/pvqK/7PMDdfGyH6RI34D3jQJ8ly90kh
otmWKMB8uNNrEGsbQ4Au35tKsXFb6MGlGOxyLfoZaQZMIA1d0N4h3/bsCjGTLHedMkA8ZoAdhAqq
/yUMjdapculnGBv/rpZJvosB4ZTnA7ObgxOCeOhiDJOTqx6I50Y0nH648EL9en/tF0IgIpmcHrxL
F1zGBUVIXFy7CPNkK4/gu/NN2SsR+ZWA2mndr5m0LMig40ZJIwx6DbcLPcWPp1YP2jqXZTb7oIrC
VUVajIaXzKfM+gSLZjl+MUNT3Eixnn4WI6T0RS19KKXgl6fq3aHyqXgHo5+8JmMmP+JEtIYfX1gQ
PFUnVTVI0vw5iyohGi5ymsbNc6mHP/TCOopN+adM8p1lVS/31/7mIE56dzjwUXSVDXSs5dladFmA
5Xhhis9N151xPX7Rqu5vZg67sNICTpz8q+vqyVno2RKF713hXSpDOlj5cAE18KvLUJZZ+UUyq//x
BTP9IhoNPLa4RObPLalo9bjo+uQZtciD4cXfrTx47d3xUbe6F6WnpjbJtE8WSEiypFV/jEZvhXz1
9qi8+Q2Tiy5pBy2GeWO7b0JINLEooWsyuFcemdV/3M/6Vi2qZlcF1bhtCyqoqV9GnxtNJTmXUnVX
eIN57jQr2Mij3zuenAvfDGTmvzDN7hQYUe0kfq+HdhTTDBpSS/g6Gn27k7tEuZSZlp6GTO6dupX0
3uZl1X8Vg1TbuXAuqaKhkB0Oeb1pA7f4Fql1P5kVIgLVS8U1p+SxM4Z42Od9FW2wrrV2eTNSe2wz
obmandSg+DUiF1WNUrAvuyECadSmdHvF4YgDofWQj0r2pY+VYCPI4eswRtbj4LudI4XCmk/xcqzF
YIdnKpXSefCvvUzs9aTun9Tml5u8jMEanGRhAChsdHgheOD4MW91t7KvZAlqGU9j0JZbr1CMbdGq
a1TDhVcGLwxAOfDveWnPhe3ojo8llITs2Xf1B/T1tZ0ldRnSVVHi3D8TyyMxGYIf6K15XwTKjiUE
Xqs8W0L3cwzbPw3Welq0pu65lLl9yAJmt7KSG6YnV6jNYiF/7uFFZ1p2IjjgtSxKvwTJfZWs+JhY
wWM4ZiuttRt8woRWh2sP0IgSy2RW8DEqp2NmtZ7pu+gfKUeELtBZF+yhCdjhEDrGaE8KB8R6o5s/
U1QcpOQQ1pcIk/X7ay3PS4TT7+DCQ1hIJje5uR3aGoYGUi94Wis6SnrnqLka1ohOjTqNWeYoxA8H
OTK3Rt89NpV/KPXchnElcIaTr/y/+Z2N+xtqDKDIIMIbaPrfxzb9wj/Is+YQSCtBXJ437d5+Mgn9
xHKk0DjPuANE5L1GEK3LQFG4P/Izh3Z0VJTgGLIKu7OZGE5M1YKf2ZTFjr+62NxPfzWvRvy7LQ7d
IDiKuiIr8mb49D6Ovv0wPioZJWk5v+/jN6WxJg5NhiVdRWkojcS9EnqbiaNWHEK+XM9zKh0kZ6BP
1NaY56bWj3rCwHivI6zXakicuITOku7Czt0FxWfIbKlVOT4qkB6aZPzXiD0Q7TzskTL9Ty4I2zZb
azJNG+9mEirCO6SI4MbmF5Ka93Vdp5J7kXTvIRgtySmhqBxRE/Y2IGoUW3JX7p/5U+Zt2d6NOMW3
d/UuoOpKUeide9EBb9iDN+5kv9wgnWe7aXWJY2Mfjf3PyEuP9/f+4rhgbSeGPfnA/AhSge9yv2rd
C/5MD7owPkaFBr4Rp+E2LT5r7XBAMu2S6uEaoWye8UwTngByiGpTZeU6/DhhqY19L8tTVEg1IAVm
QK9b93TywNyM96rmD9v7E108MRMaCmFtCuU3OK94MA1UqjrhksAK3psKLCZm/tfV8tdcxe3di8f6
N0AA91S7aXNAQ5ymCZkvRWgdeoun7Co10z+pddz9qowGHpTXtLvAl/RznCD9oiGsuFLUWvg4JOH0
OEVgSzAhZu/bXskkPxMb4cKdek1d4amQTDvAowjjpeyH1OhfOi3ZhPqaHdLSuG/yK7R00VOZZ6M5
jaA80QPhEpSG9ayaibbVXDXcy0alPOZcWZsCjXtIskEX8yJBjf7+t1q6GMjDMAiBJsD2mPetUzWW
4G1iUq+6xQ+5GX+1ffHYD+5xOgwtcQzW9Z84kzctoc0fjW2Dm1JStZvQ91cC2k1iMblvT46LFOT4
CvMGS6+bVSV2ontRu/A7PIlHwVd296e7tDUpJ1JPJCvXJnXlj2ch7Pqhg9njXiJf77ZZIEubejC7
jQTKeV/B6NkYiDXuciqcji5EErZzIQ2/VLJ+m3gIHRrL02wKVZodGDAzS7mlbNDI4UHuXRJnNF63
sjeqKydq4QS/XZr8dFC1kEI//uqqbtNsVEyXEyzYXSnZKngpLkNfjVdK8gvhWEVxkEbc2+Gdq7g3
QYZsSzXyDTRlj9HBDm3D/yo5PlimsBOaZmViN2VQYhPjESVAapCBzWs8fVy6ST/wPcS83PSJsdE9
9ycVy69pne1GV9nLVrjFz/aTlpmnIpBXjv20cLPbhzyWWEW9DmLHnHUpRmVK/9QiLYISFKndj17o
eZjF4cq+W1pWJjj9GyTvDVY5TBpZ8qLGe261+ijX5tdYC55Kof4sNPrfulujkCwOR2kX8SqQVDfJ
s2LiaB9SSaHean3K05aiiP5sJuaxFay/irzm6PwGppkvIxcM7FigNlTTpyj37kptilGWSnmAf6vT
DcgybZeltZccgw7Kr9GV4sGXpEkONEaUuu/jQ4VH32Ra5T34baqf6Ik31IZadQf2Mv7pFZTdQ2TT
LoWap4c81dPXqEa/rOpG+YjQ7KTE3KmY43TxFk56t3HNEZlBjNe3Ymxqjub1Oqyj3tzESprbPSY9
D0Ol0x6MQKXXYyGfvAxjCSDIyUPWGLHjdx45acgr1MIz9DfeWhDEehWHcRG/GluUYvMyBkl2TAnW
PzzKa4+51hiOiMDqiXpVvItDgqQwPRAbs7JsT62HfVnprq2T1WzHzlVwOmrw0ahHed/lavEZ0drh
a2aEw0Mj8IRNJAEN2QrCtZIWqNFFWuZoVpQfk15FyTkj8AR9LmzSWG62udqiehEn6Y6lC3cWAr1/
7ofKG0AiRxPlNV4NFKmoKs+DjqHEjWTS9Ls0LaZDRb33C4g6bSNuK0qKaIJug2T81NXaURW7y0Qm
I33/1K+aLi48GT78jik4vttchV+4SB2zmdGAdB/rMg4cnIWUPRTzZrJjyhzJ16WnxDCE3/eXYCHs
MvJUN+O24D+zsNvEUlRafmdecs0t9llriduuDWqn8AW+PCTNf4Sus+JocRB6J+4EFZ5Z4zeSaXLF
uVw9A4+1lQwxflTZUyxC1WbTkjfdn93Cdct3nYr5Bpgi+qCzdRV8tYsMRbhUmSE9BWgkH+Omj4/3
R1mIsMS8yZiEviQs+tkodMASI89BSLeY9W7LKJAelUDNNr4u/ita923DIg8zcXlghM8briWgCVy0
K/+50r1TWdYQM3x937TGCkN3IWeDLPH/x5lqbO82pNV4PluPeJERI3g+IZvFm0oev6IlPL2jFSrR
9xdx8QiAyH17O+PjNtsYMM0bMyqRy/LV4nls0gSpouqAmcG3pFRfrKh4bL01MM/ih5sw2iBQJjmh
2eYX40TvZKNsn2OtKLY1b5dTKCXdSQzjNcDD/22OzS4QE/k21Ntgukg8BT8uKairJJBr0byU5N9H
Q0qaE1EvQz8rFR+zRKu/+GE0bMzIas+6XoTIzEsm+v6Nse18V3K0IR2dsKybTepJhsMn0h+wQZSe
ZHPAvQ3sxFYEd7tX3L51sMBs//Mn2Ls0OcKNsRJ+aaWoSWz01sMvgPgSW4c5vLUKNOUFrbT2CHrv
29LHDxCgmKqWYOqDwJECdSfHQ7QxYtE71LGSO6Ziek7pj7U9iDK9YxBrdhyOcI9LrK6HuhooDIzm
ozsI0V42u+CYRm3ymHtB6hRqMx6zykV1ONLQFqhJkRm1UU5BrcZX0LveY1AJsOS7RuCGQfxopyed
si0Sq9v6YjRuO+qCr15tuQdcHXyngdp9aoc+2Aqdmz7gbNM8JHWUPOe+Xp7cRk3ssvLCBxogwXMe
ZPEmFQBSZl0lYNXbVU+qq5ZbVffJ/8bgc2GBiBNFQdnFiREdYHVLW78Z052KL5Q9KsD2lCYYN5nh
FY9eDRAz9kRAPTF62WEsxpvMHV2M9gYAfH3Y7iRPTneB2cUbNJCVDcaozZNkesKhkRQfQJ7U7kc+
5U51h2pfNPDfO0Ewj1GNWLtYROYmaGrk/zPNspswFx491FR2Q6IXOyzbDTvJcMsLktB1PHRfj4o7
jvsEP629rkwWdIoYts6Qx4oTKLluh17UryTTNxF2aq1Th4X0ROfrBrIqZQWqhAhEoXKXeJ9FN+u+
thap/EoBcykegRKCnwDm7ja55E0rM0iIsXpZHNShezbaSLO7Gk5MgRg7yqxfEZH7HuiU/e7HpaUY
gXw3+5DB0YWbBXe5qozJU8a89FVz8l3/a690n7IurlZmuDjOVKDVALATjmaxKMoDv9KGyLz4lo3v
I5xCf0047a0/Pw9BOrhqPhRPgRv+RTnWHadHNy6Uz5qaCoDuhfmDRunPDkGboabXBU4gueRypUpM
4Wif6ywVr7EaiQcrMZpX3W2sX+hoD98K1WqnyDQ2YEDL/is+LT7Ry8hOEKCNc0qfYgvXDu/JQvcp
xKaCcW6VVjxmeZ4fUy9TN8jZ/HNjGFTmRCpCfRFdlgle+DHMhqYy4v2gwbAQzY0kPY31WY1lJ3YT
JwQwW7Wq43UbOTubk1Vh8KXbxT+wdPjHXfP2K1AUsSbmuXED+WuD3vLIO/Wz210mF8/ysvo1lXnq
xhgUoKCooD9K/3N+e+WlmnSROsn3Vq2jYB/nx8YGnxAcUX6Oec79cemLzNbL8Rxm+XaC+lbdL6sU
HvN8P/VMqvzqjqHDKxgnDBuqdVQfUvN73R9p3W2F+MjPTnLE/7EatTLbiBvHrbBykT9ZeniMFfUh
KPSVhZs/6yhMwTB/0wYAiQEC5OPn080w1nPPnOin6UvmqpGdSuHn1JfbbZ8PL/0QrCRvNz2LaUSa
BUQvWpkkibMN4/q1rqL+Xp6bRk+2jY+WmVu2n0YlREqDNMs2GuULNFVl55mCaFfhGq9+fvKnH0Bm
gDYdr0sKVLPMB8k6CFeyWnDU9MD2lPqr3g0/21FTV9ZWklm89+d/PtIUzN9ldZIpZq1BB/Es+GF/
oCrdY5ZpmM9S7Ppfyi6RD8OYGdgv7OMo0K6Frk73qzccsEtJVkrUt7uXWVOTAwAKaukGbeP3zTC0
Zl6cW4rRwSk0mi99KNleQ9f4fgS/IeK9TRu9ODQjJ52EeWqJLnslZbrXnzvcaUpVoNn6yfeSg8pL
kwnbgOPs3DrHkW+DViYKek6WXAz/qhrF4+TDgCfL5v5vWvrm3JuUjymU31YvQDNQ8izN4jy2DfQv
kVDUto8Ujtf4WEvLTDZNB2WqvnK7fPzkZqP3URikkyyKdMBn7ZCKAwjoaKMDQ15Z6MWxgGiTS4Ps
puT7cSxdKIewj4YKrevCePE9XXXMIhseciEKz9Sh1uT+bwq7fNgJBgTAlYrqhL75OGCikRFhaFOd
I1rXzxCPy+3oZ8oGm+seXl+RweILy8+WP0j7osjxp4qldhOXVuy4+EkgkBNYh9I30+39rztPivhd
5Pm8nwClTOrqsyAmBm5OZlhVZy8f8PvwzRJlHM3b3R9l/mJiFPjOoPSBj3GQ5sg/L+kl3xeE8Uy0
xgdaMwI7yIKHcOyf9CQVbDOOgVNTkl/5zAsh+v24c4UT+Nay2vfJcB7VABrS7y4+eJ5qZ2G1k/S1
nOWmejqb5Tw65lYYe6OeDrhfBdJVU/GANoMnwxXlyJa0bHwMrEB6zQt4SlpilYeB7hSZYYu79L8v
tybhn0EvEqb5PEFzwSpKsRaP547X0z43TfXVqKX0knqxf3RFzX0SC6HdsE+1labBPPllCSYlAYTO
ef6D4pU/bnO0wSSzMqruLBvRV7PeeWgBwQQGxld+4i1ehuMWAun92S4EKJ269ZvUE8Tg+bI3lHGk
JIjG8wBkyZYG0zG97Gz1pbWyrEsDTe5NLC3oOf74ODk9NpXaGMfhnJou0mhPQ5DZRbeWViycSHDI
tAip+5NgzMtculGGtSSn/dkLvUcoS99HRfjHOjtfidvbILOGeMpQs0NfSr5shoncnMPW8m3XCLTp
Xq2uWWL8vv9tliYDros3F2FvoSkupKi6NPh6K1UmfYnp29uZ66bf74+yEM1RFCKCge2axPlmeVGS
Z2MDrqc5txgWbS39N0WSkNdpga7iymZbmhB8R9rSXFPImM+XThsMuUrI1AMBTw+UY+ES4MZ+fz4L
4RKUNCw8RLUg6c5LZ2GYFwKlmeocpubRUk3kPr2ytvFSk2zNDba1gheW2acrec7i3CjWUVyGIEy8
/ri/6zwYa7MsqnMd1+1JDovBqYSgWlnBpY9F5RF2BAcJDO7sYyl+qtPAq7uzW4keEid+OylhRIey
FMH6+Ks2aEuLCZSBvAKOKHDp2alVxtZQCwP3uKCRuz+NGSi/K7j79DYi7Skca9SVKfL8xPSxcShe
4PkU8fA9ClrR7IQeUnYtusm3cKTvW0mjezRjM6ltQfSG3K56Df36+x9/tj7T9wYcSvrDdWmxzWa/
VyjjppCGyPiENFyd5L/j7lXpWzvvk5WzOX9OTCPpSNsipIAVB9qgs5E0T2ijsq31T2Vn2YN7MNIn
pUl3GfagrjzBfMpWvUjB9f78lnYZm0wnKoDB5jXzcZfJeAT1XV82Zwp9B9EAuBOkWJDeH2QhVMMM
o4DAdTS1aWeD5KHqy1nh1efaK6+NV18q4UVN2pf/YZRJDGjCj4Bkn37Fu0eKkskaIiQxHl1GZ/NS
jWmMeSuxbXEm7F3g2pRkb2qxctP5deN51VmZzqPGU2Srhh1mO72hr1zes51HOQ4CNe1CAH50mAjY
H6fzfzg7j+W4ka1bPxEi4M0UpgzL0FOUJghRVMP7hH36/0v2GRxRHa177qC7RLKqAGTu3H6vBeib
2bYr538Q2hgOs/WtTOiB1Rssaub+qQPvn+RAouehCijrgIHw69UmXd+sut6mq0cesyK9Gjc/tan5
UzruHx6K2XzUqCSwB7np02WaUhWC0z9fQWnL/TK+oUSQqGUnRyb+XRr+4YG4EhMsINMzSPS51Tq2
07SrZ2O6VvVLuW7+/48ofLhWhGF0YdLy+euKAaw7KGYyj9fU6L/IQAzIqxcdWst/f45/XDHZ/SJb
ggl3P50dNqynuScXV1IKku2vm4J4Gn5uDRPVGn1Z//vV/ttj/PRQ1JZVq1/c+SqsJr4howgipz9m
Qr3pu9b+Q0nvt3Z46Z/yRMwakqHFQf10YoHXXWp3noarm9TG1XTaIoo9wIs2kc9H6t5llHo/O60j
FBKuFUIAl12Kduslf1m2U0DFC9JeNaJaI2pJszF//d9XAxgJ8rfU56gEflqNZbarqRiIS6fOGv2Z
ioPLEI3XU1VI/zRtJ/fx1xSLA+cGBWVWQwJd67+KU147sSsGwhWH2VJ1maAfMsPCiWlCM79M7vQH
7+J3RcblkF/ZqIyH8TF6/N/KstKVuovJ8E3JZB0rJ2lvIKKkZKFTYvj3Vfxs2dBkv1zr8/TXsg4D
GWFluS559kwrmfALy7hf0uVOmxI6a8vGV9s2ItN2ylblD1bhQ4g+LSxjrDrWG1gZ7bcusjVLmEz+
GCWBlggoguZRszN9Z4wAiMadVvukeCoffi2I/2ptDTahhbVbnMjqnXW7vtJpDZCGntMBke6VOKXF
Ke3eJ5E1kcJaJZk1+LHX1IE60CEpWhh2q6XzTaeAR7Zxbs21+TpqC20CY/VQD9YeXKmfQ50z9V+5
XyvLOQHW95JtAxGoAj4fRLTkTAt3e7HL6hFoshdVkckl2CFKYYcWlMN+pSivU2ee9Lp5cqisAvck
Sn8sxZH6XRPCZf1q2MrJ1GlaFvqzOoprXIyHUhhdMDnLPpuqizI3F5g2n2HkOqylTYTcwbQcD082
wmem5l7U6onJZGi07fIGz6j0yzYBsNZZToSu92WX7Cs3e06FujOz4aco2svqKCdt+RO05++yCgiW
LMMT7tEG9bmDprBKgIh0a7yAuUpOnHX9Y078d7cU1wesTWSVMeHfrEVlLUZtdC6X8Kw2ytLx6+Yp
r8IB3EsU6mOsdy/VqtjBH06GVCC/yibmneH+D9xS97eJkxJeS88mVLpge+9MjRqjOydp1DjlA+yz
zKC1x07tC7+XFQjIecVeqPUf0bV+f3jMlwQDksk30/l8PiHgzurZ0sAZGaa7NRGHNl6PW0cpFSCO
xRVRNk9B0wvh92vyV9GS5h+tJzAfzm2f3tt9VfnbCIl2bWT70k7/4Bj/bsjl3cmBHA4w2vGTkSg6
hgKx8euVkmXoZNWd63mP/74Pv9vYXy8h//5fyrDdIDofDHW9ju7VsI7O9A1325r/x4qnrM+BaMqI
JbEP1fxP1mQwSNKSUFyu3loHChV1608dnL8fFOoeVE1ljE8y9bcQYkmp1I36dDX1yVcnym2Nv1KI
+PfV+gd9LufXqJIxeiIbRT/tCEDefctsjXZnGe+y6dIs911+HeGFaeaOKvfbLOiGN7Q/XPf3bNav
l/20S1oxLXFjCu1OaYoZyA86rqANhO2+VpfissXTeBrb0Xh1lUW/M+Lpj0rC/jztADynS1KD0oM0
1OBg/Son8aaNs0Mp/KJXwIQzCIm2WwWcCkMJrkvfGwHkOvYRsjYSbZ6+jPumHJPrDO7ZjZa3WYgn
Ba+gpzBHVgIacpzbRPT+1Ov9YbCNNQuqqTUe1nl8611XPDq10ubB4moFDBGx8qTU7RIaYlrot13j
VwNS47cyn6sgrrmQb6eO8rTV+XZLM+F4Zc7Viwo6NHCcTGWXCXKtGklrdDm1TMqv05titlROzLm8
WYllQmcpKFZVigsvW61tZNUG7UGnLH+7gEz6bIltuOE+zVtDcaZwjbNql4612MVC4CN57nQAitUE
AhIkvmgrgZs15657+oP4fbCcfdKaEslBguZDw/37jByqHP75wbp44JoHw6Lt26n6WQktSDzut/fu
tRF03aXR90Y2PBdT827380Sypj9AghipQ44icRVa1m0vsKfpNbf4IphSxrByphvVWfuTTR7L7yeg
2KY8PtlLYvtkNS9lq4LBsjyoayWiZKGZsTSHb5XOJI4zUTjGIu/BFWKrVZbbK8HRr5JMCVKrPbUL
/bNlUsR+Cic0uMl/1SUFZL1bv3nTpu36wmB2Ly5mOi7tam8aSg7gExavFcxkd4sKqqbdRirIxDRN
cL/TPQgxuZ+mRuxb3QCKWyKc0Mg1Us3jRY75gsBxUzrWmxGX2tFc9SQcPDPdOe7S+oaSPNEN8a6U
6ps3mQCZbTdrvID5QZ+90z8n3pQexTAx5LsyWObMIDxyi7t5a277YvhWZz05l7J4GtTBDhI136QH
kgfw+zlhsnn7Afov+lMhhtWPsT4GrsUIectd9/pM80m+7SHk3vb0bh1hCjqptvI9d837WdQ/nC4+
ZJ15qZXpe7k2cGcb7kV1tzgQtIikHnBYZXvndnQGKNsrPfyZP1fFoxMvd51w9svqHEgtnZrUZGqR
6R3QDSy3fGhAy/Tq+qxa5X7kkombdAFQX3tXzSMmJ3a26z5NhnE05oxp8PWHF1vHLXOPTG8HRuE9
58o2RbbmZXs3KTZ/MvRd0bSHPI7BJlz2YKdH1WQ/taUt/FplIkHN86Mbt2ehFF9nhyI4AjaGce6O
+45kT9COgp6ibF32jMEDZUkls/W8IqzM5jLWzHZncb//9wP0D3oU20AHAGTIdAF8Tiwg6mqWON58
ma2dS5XWF+rZacAFYLhmUoa9vXlfQcb9k6/zD8qTDC2kuuS4cMg/ZxrN2EvqbinmCyyhLe1NVnVc
x6QOqi6OT5Xm5HutrmNiuXI5LRBDvLrd8Cfelt89HWIeRzZ4UDuFs+6T5aJPrl4JRrVLX3r5PViw
6SW1jOylEf10nrbegmppbm7GZKtf/n3Rf3cxMB0kPumnJ8sCEPKvpqO3+7LJMjl5Wu5lzgMK+Cr8
o4X6PYj85SqfK2wOPvlCh9F8GZ0Gzpjhvh6HRzMez6Xh7plifv33h/rd36BmIa9I/YLq1mesoLb3
OJ8ls/IKgdX0/+SY/+794fubH2xJtHX81g+jlrXJzEiaPeaiXPYGXYy3E/BLfzgSn3dHdsf+d3+T
lJv/cgDtuEloRXLnu45hxighkxNMYx+Hi9LOIbwCfwi+f6tNyutJGhD6mIlL4SX/9Xq9JUyRAG5+
G4ssMsz+pS+2/TgkO65K54y+A7h572bi0VKTYwE/yv+2bx+XJwtH5C+pML1PwujMScKkUuz8Dy1j
nyXx4xL4uDwnVS1QzX99wilJ+8XMO/s209W7hfqjr0/zk+tWXxS8gklT/+AcfhbFj+vhYZMiI0gg
ivn1eiZoHu4CGNBdM6UaWC+TcohxHnxaJPM/aDI5mMK3/bcH8nE1OsPlJBBwip8T2sCggMYbr9vd
BEbBkX6NDDL5ZdR+KOMMhsjiqNl17NoShA17CNuhFe9eG7c3w1grF7UZ22ADn/1cOvaE3arEU7Ha
+qnLBsPXN0W/ml32Y0ryL02sTRePBj+/N1fvYqj1ROjg6T6mQ/hasXT7ImcObxHVEoI22vraMGqZ
n4p+eY0HovHR1PqICX89TEBWt/wmMX+6nclHKq8KAF7Jok5ptFe1FTkwINRZn/M0K87WthmHxlz7
/aQq86FMvTVKF129mXijbzirHcE80DE5ktPx1bkgh6xKeXWMTDyrxVqe11nmsHQt2wE1WR9pJxn2
QNtXYd1laHlHaYOWnMYurbu19sGjS2hAZoKWblSd9ofceFiGD3iWaS13oD9mlPas76vou6NDM/EZ
VOxqX1p9fguXJJFHU8YhrVdJVIAiENF2hF+UUBQkP8PgSwdecTHlIkhyVb1ZDTHfKtsWkjaKoCIx
zisjXaGRrp3frtV2NLysPwqvONXzaEXuHOcP1epVIb2xfVjVE9A5tIDcJ4lh3jhDp92CeWfd9LPF
aMI6ttG0xe3eZrjIF0tWhlbv2n4KAuQlU+fqnJN28sl4kn9Kimy3JcP6AH5ZfqQtceWGu+Uw4FEy
EpS4UTKvXugZnePX3bwdYnurAstthqBeSP7Y+bTuR6u2ImNNipKpYMxvuJlx9X3IlaCgfxIuz6AX
5I3O7XhQ+mLSjlpbmo95LpadUo6vmp7qX4tGLEE90XXipeSBhm1wd3leTUtAg3Z6rFpmJaSf8joq
dtyDBKN2+5icZUgDQ/lGE8Wawh4aM/sC8wQdx9t6O5btuov1fr5bJnPepdrK0M5mzt7Tlo7uNwZK
zWerNtotyoippkfccmYIC81kIzlckWEtKvCOY2w8lC1Q3sKa25MNvHhAHlilEScZ2Aaz29V5ymrn
lX1oJ+RyKE0Tr70otC99tQG2qcJWmnSKA5ZPneevlVeYkG8mJl1bdaYe83nL9ktO8i0evGEfT+3a
hOawNk91hU0i0ByqsAJl3h+8ePGNQStvmp6TC8XnEDqwVJ36vNvXdoHwpGE8Z2eY0P18WvwW7nrZ
SikopFTCCirCEpcaLg1kkjC1dvcpdUsIxhjsB6kKjIObWqFjP3N9+YdFO9JwS1h3BHSkKN6YpODn
ZX03FyhU5Ri6ue66mqxtN4eYxUhZv0uIAOuII+bzVof9nKCAK9UpoP8jLzrfMCUlwAGHWGjvVfqa
KD/KkbnaekcJpgZV0MnuGvu5Kt60vIrIvATqZuIXNrtRe67sZ2tpD9r0lSJuoLVq1IJKQHIGjfsm
puamHPKLVzFm7/5YkiFIIADlutwTWAR6QVtV9qyb98AEbIYeMt5Lj9NbPIJJtNr0vr8I7/tc5L6H
zq4Yd2bONxQGXJqVBvph7o/ad2MaCNsOwvR2cVcGjTWAgbuDPwWgTuI1cJ7LVQQxPEYx1YQ6V+iS
V/cdectFgYf57GXOjsfPSL/qA67YsJxoD/dXl31eKj9u1pDcCo17WrR1Jf/tLDePipgZX8L9c53F
J92+mfUh0Pi4nag/x4LqvzHVfgEbVazne4TgYBH30jFYPGqaUO+SPLu0SU2a21rHKBauTpuHkfke
OIh+PM5IX3JbbRxHXTF98HdVup7781S0187QLgPYt2XsvatO5/dyTLBbCCQg1bjqMIrSrtUeMuI9
rNKh4YE1pX+emypKZ+1LuZTnTB9gdZu9h0JrogLu+pZCN/0Y5bVzrd2kWY80c9SAQ6dXZTLOFjvr
xVmgGuNZEjnYbXES5nDyVueHElc7jckyJh2vTM1HcgkNkg7OXIW6kfwwWnOv5ivAqIrPKIoagKJ1
24vk7G71Ve3QhFp2V3MLnNtvcWE/FrYWzFYerdoA5Lu+WzuSKQ6ZsbcCXrR4Kp7Bvfctt49GUDAd
7whVMAKlps1ZgnNYkGgAP8hv2NNGCEY0WKJOBekCOlj7CyjjVffAx9Q2iXJjZHY53SF9zCON2jsg
DkaVEjk3qFA7kNzG9Q6gqdVaoi6uQlDhD4br+qgb8Kc4BGp+BAPEWuYrODJ+v1GfKsSuaZjeTNZQ
s459ZgcCxMS5rPYim/zN1Xa1/Q7WxYBwGWmyr1eHvaz2Wy4g4FyDZHomHOEo9swIVmIOqFneWJSA
tqHaVaCNcFdSWEH0kDKaF2+A+fhS9JfVJeXg7sd2oAdbtV6l4jFm+5bVWMCwkNcGHfJZU8gkdMEC
nokDbq2nTncOoBxpO0fggYxKEkqoE3etvinWHNB8GKBmamMJ+R6SrxiFq6F/9aY15BjntTiAJw6q
9706/yzUPkiHPuL5zMkM1/zibvfoNRaJxRDueACtpfTNbgvoQ4N0El1daoR8sdtx5BzgHMFS2ZqQ
KkdUUkYfyCFKnVHVgI7lJ5X5HUkRbfUMwPTGV6tT4aLvffm2aVj9bkuDZEh8JUVkrLMh3ls3PiAK
qiX2dp1PNGrGLyhWF4UiJJCYRpTSNRLXo869r047S2kawPgHZuIwlJiWVN/1GR0YaJVGMcO6EscB
d4MfmbZ+V0btZmCnzPYne4bR3OkuTgbliTA3qOjwLVvZRgp6ec0bxmxcLQalo91JPanSc3rm0i3f
a6zDPXpXsXQQbsS9qg5RPsV7G+YpRkmgatGjxLP2UvSkNCjrm3zoDMO2jtbDtjlnJ272HJfKnSjM
LLt4UQ+bSA5e6gbsjsILFmMUQ4S8jyCoVQMNRPNboTs3FlzEjMcD3/DKUEdQp8nAXNPHian1OrTi
DSxwykUApfDhulc+iL/nBJLR4i0G7Bxb5sfKsbKSTB4bCfIiX2znMQYpk7vJwUlhZQX1pb6x98a0
+UDRmFbs99wCLVrAe+/iNpUyBTJksGgV9CYK1unaqjie9vPgfmkH2SLAUP/63ghSRIaPlSFmRp72
sLP7W3x2lDrY+vjA9szOCg8zg8/xiZ/k06K8gcbhhxy2ccd96jmRaW7d8xV99uKt96Z6sotvxXxS
43NaTSclx+lxlZu5zUM5x9t6TEWPzYftAaFPyhi2hzcvCQGiK9FrPKMJVV07zFg7FqeZn0rOTGcv
92s53kprsyHnclW4D9aIe2JJ+ffKE/OBjyWp69d0C6Xug+xZWlNOIHAUO2oR5QKbjZCAPoujcOZv
t+R1zvazl1zG+N7p3qll+eb2hbGfVsvldin166R95yY9swwrisiufpM1y4dd5OrE07tSe1HT7NB7
esj7NiWmfV/123740J8N7exu8VP6JwsT6hwddxn8LvmSlF9c41beGNVSP+c5pTyS3gzlyipqHU0M
aHO3TbWGEGoW2guK6Kgv6s4GUdGw5qOi07Rf7BwONQfBU/LdRI0CIaBLQ6pEflmaLnnXn20K+xPQ
G1PB1xrxQcpj/cL/5ZihV/zMGhUR1OgMA4mfv0s90ayqD/IDej2x1mDFxRCL/bptJ1orLnpu3+MD
pA6u/EHJGc8orAfuJSnUC8Hclectsm2nqNbTmDSHNW2BxhT4YgfHqmEW5vvXOEE1GZcGH41PNvl9
YxXkz4ugw/Fg7Wl8xFW6N9xDrD4CDB0s2ZP0/4yy/2o16U2zHlNlVxs7Dz4hA3/d0ZKo3FLefgbf
YVqHW2VeA4RMPopBmUCqC3QAsgEryA5IvrNo2n0zGt9BNwJ56Fmeu+LK4eIfUkUMnfsgfSWNXU2t
xTeN5YRIyHPcdKFXqai6QorhxJ5Jc5jpehCXkPutxr0HK5fXgLrF37eiuMOEpqb4WxHY1BGK97j4
aStSzfP8aNQKN9J+AzMxihUnYnp/Jw0daoY1Roilr8tXLepPisu3bn3aYuup2UiSrgfpJ/CgH56t
teM5Nete3stYFU/IkIYrgRsw6UZoeqt0IZ2mC4QYd3QFHqFwkric8ljQW1qbe217kWsqTytfRXHK
L/riKo8jSizFw5QuYLlEm7OTjjjz5R8KUXqWtWqfMyP185iojBIzFwfol/9/HHnjre2w9fUuRj2p
Ntughw6fIlu0g4fxWUkeP3wqvGuopPjUMr4spSYlGaW92eZuG5hzlULPSaLd2mBD+EltCBZ5tePy
IteS3ZA/tSReebWU7S/p9v1nnXgRhC9rp/vyCWV44WKQWb4E34C/usqHW9uDMEADpfXWms0+N8eI
jlFfdEzmKM6j/CQbZ5jA9K35k+2MrBOz56KSmhIHETvOBCo3ysGQu0Cr2+Rrk7ib3YLZvOWkTcMX
z3mGe0jjLHN16et0DQT123jlDxN4B2z5N3uJd0Tq+8UbYZV7R3j5v9xFwAFQwUPzrXS6fbnkN1Jp
ezjrE94oqtkfXElLstOdYS91MrLHixRhTqc806xqoquRUBv5z5hBXemqbqX5k/t2PWpbY/NiZOcy
oZ3aLh5KAjbOloslQVmz+mv/hvxyVng/6wbccYRSKLCfXbvj7BxVS/p4Ew5+J7LDkH2REojCNCpQ
wvLszbF65KiCj/JhLrcbvqNRvB+8OJn+poNBnwprz1r0Vv2E9vnCXzK1imBFf+SfE8iRIpkCrU4P
/7EoYJ1+3xZq/DzPWj23onvogB+T+odfcaesgLQfaEiRaCGCjtmQEqhN28kbQnnumzvexBhv13/j
bdgCm1RQ4b1rrVS/eF7WSdo003lhcXk8LLRSGRHfn2fKOdce6lg7eOqPtdz8zRzweFwecqerJ7hk
QiSao87xjJs3W33FwKJQOPZSknABT5KASy6AGPfSMNjukwlNF2/I0T/8IVaZKeQod9K/5tcrBIeT
9swP6ErpNvG7Ca3Ok8Sr+Qqshk/hBp/gmFClsAcrkizYXvqT7yrGG2kyY8Ic6wNurpojp5Ae6oTS
ExS4eFb2lq/Ebfg7spamPF7fOJt8gRQrUL1QUXit2TSCUPQSo/ac4huPB1b0hmoYytSfZ/n2Zv4K
upD0ofiE239zt5Gpq5/S4NFJ+RE3cimpZHgW6a879ibDUS7Dp7kkqhW0FbknBhuRTs/V8CgdIJ4O
4k8dlLFpZbId7wsfh2cUWxGUpBLW+NHUXLm78lpy1fD1UAPq1cZFJ+01E5JLJ86zRSC1h5RT9ohJ
3e8j1HcE3JkGTEuHmuawWCc+L/XGKJcJLSpRkvgtAMI+Ha2EV3aQ4YkLSpBzne6kuEj73aM9iY8d
ie8lDbCEQP8bA7Gjcm01/R4fBImQCnTF0tUEzvmsRdOc04NLhMhDs6jyGbh7TvGqP7E8Mj5rcjuU
98YiSdfPam+kwevcRO6fFE+0El5bzdLY+UfABDaN1E+CfI40UByauVPIQJ3RtKynTiPZ2FzUtAJQ
8F77WyTk5o/4EFw98WCaxIwLKwPs5kmI5xkFpUxiz32x0C34xx1huRRkDAz3VbCCdrMdM60jaDGD
Sk3kDSANcsf5CLehNuoNnx8HKp/EU1l2FmlO7KAF40rCd4sw939vXI57wZcORXLHyrMzuYlv9WFt
pDvLp8mtyuqQAd8ZB2YxKVKmgXxcGLOKrZeSzhbzDhkkl5bhp97bYjWncnpwpumYLfqPYroysfBh
wUeLaLjTtDP7U2/iGXD5hzF/cLGTlFzCuSOUu1/jEp98vHEnSENAKyD1lFj5N3wbDoB0eiZiWbkq
PHe+FiD+d/hEeu0vI4ySinMhztnJp1Y7wvmFthkrsjP7yuMhK8b2hRgAJBD7Cz4bDrvlPs0AArFg
0knkgotFci593CZ8/Q+EfRZERf2zGixSw/Q1LKWXzFZwtQGOQEHxIU2pIuQ5zXXpP4Ch4ksFJj1S
VkKxcWIIf/g4X6yMxNJl63MznElz+rEs9lXKG14T+jC2YjgnnD02De4U6cJLhaTIQ7vs5AmX5yWm
903GulbxDRxiuUzk5em+tQ654f5lEk3FGhhNBB/SSWCJaUKX2t3mXfI7UsSGQ2Av9fs02VSMjSMV
tYc8M8gq3SNqfGORNFtgt/mLFFgUL20XoYON13VmTPvlIzvH8Zd3wzWqcQuF8G5781GN35Y0j+RJ
nXraN/rukhDby8wGS/QfESNZGAgG36Ril6kN13mWMWrv4hWIM4pvMgaf9WnJp5Hhe1BInrEAMnCq
M9CHTRV9+yF4xq1JPIqyc1liTgA7OaXFUWYk5YedkfEyzgY4sfLyixK/SSetoW0P7SK3EGvCFvdk
b3LxKF/mgm6lobCfjf62w6salmNrJ9KPmvR7G/iACbethqIAvRczt4f9WudubwE0wBdJiWCb5eMu
RvVAFEIi6BFhYxsWfXmWlrBd6zArkog7kQ0ZDSkItXbY2piUknsjppEfUAol6TtfPglxVtN/Zy4r
GCcDjK3pI9oZUWJcsdz6PVZ2MMt3+CMCase+5SRBHsN2RZijOXh75CDXrJLa2yZFZcVlBDHaU5Yw
n0K33ZulWD/YeRvjKqM2pM6pLdRy5Uu9i9fdLiReelpWavsQezq51/ehUU5xbD+tBcG6/azE2pld
cOJt10EjVS80DrT9uVn0YMIrY6jmqbafgVPz9ap50ZAiTsDUXIjs1GaIgF+I3Eb5qZgxLX41+R1x
49Tpd+mV15UEzYI+bFQvsH2FWvomtxYOsTvC3EPtFfRoSE/vTqC2sIZSX8X1K104UZP8JRdA4cTI
XBy6mYdDJ3n5R9Ytm7IjWkCuZK4ku9lAhysN1JIYPu9W6mAiEnkuahUjr7pHWx1Dea7/Dikyz5XB
0Wrh9sBK4FdLHmhWHFF5kP6Rq5i0A7UBUDxRuqX3Q/wmsi8UvhgNW0iB9rPPoMaDunzsDOhVZ+kf
rnTrLmTbiE0CL1/uaI2m2XsqgnGUCoe0nGJGE2hnSfojyWvyrdn9qrV+0r0CbhbGxXY0Ad40cckm
VIhCRsDlq72K/OmWXMh6SWU+4pA4sA70W8Q84WXCyRHrvBOoiQ3HnJHbcLOsSFpwFIDYYoBzzDCG
z0kGemzl1s4+I4+A8cMFL4qgIUCmYz4PYtJ2aunckg9IiPPr9ViUHHV51mqh7ytyrj7G0Om/pZq3
n8mnoptTz5FrmpAMa1CIzpKCAVNGkLITdgtAUMlCAGD6kVSQqgwL1mD38ZSCQVeDVhfRpE97bdLf
Pu7P2qJxTcLEcaSLveEJOGtxI0+OR5Zn8jLpMDJEd5GxYFmEXT1cpWqUukIq0yHOZeliAmYhMIRC
rD3AOTP7s6P50mDJp4Xh8GINLstAKEwLdLhYSSRaWu2Kn5xLqRC6hhOR/ZDiKhX3PN+tKjYw+YvE
KUo5N/SbZgJ0v1j2SqfdyFf5KMiOxklBAcoTTdbY0otDSeWONdXJUQrt2TRaeR3g+X9KhUag74o7
dguHA+rzm82EXSR9TGWi5SNNobriqNYA/AgXErx0DoSVnoaBEBM0msBtBYYG8r3+QdTdsc2HizMZ
gQXSD2pXfgv8vz4VvROiw7rEzhCa49PcDPcOcsXO1dTxXH1lbh1zUPTas92Up7izQjJ6u1QxNZ82
wjtNMaUutBPrQKAZuRW0AcXPpczlWUvqDBf6Bweq8oAo8u4wQxUSI2Lz1sHrTjmsXtNQ1GhP0oW1
ZaYhB5i7wB1CPY8CkvKyY0Y9dXy9tYA91Ul29oGyarMvNVqdjDJlpI5kShAg4y/5rtK2bgBumDhh
MgOuZfHX2LLPgnT6bDeWXGWUCaUtcrviEFfebincvwyMk4F9IRIyqPCvTn1XGzo2dNvNdGoUYkrp
nAKOcOgk3tLiyqyDNIpO8r2iEcDR60M1NR9pWmkT6BN6LbCijWbdyXJRicM24Qhb7rKXNL5D9kKl
Sh5os0hlGCYJMGoHY5Lfghqwl9a0cHo/ncVZukf1qF00oF/VbpNPIJWOW5mnhbhG7nqs2+FcwOEB
hUeVdDfp5PzF3e10400v4aiOkwi9WBvuLvHSG1H2IZ2Uvl6iITgBepueLfSLtFgrzhHrg1qtVUYE
tn2XiivK8EIdoURraot+qy/T3QLQmzN/a9DSzXhZR2XvcXv05PlmdpaqVc4sdYNxI80+Z4BEBo0V
xB1WEGcdFlzImhxPCGfADXsfm9VjmxoPTereGm7t67l7ZpoTxpk2sBo6HHni0TQBs/ICzclQA2CS
1GXAWAccKyuQrDMg3NOt6vV3zDneJ2MBaBrntKpD4bp/TfU3TgPN3b6CvGUdviZIcqGDjUxKDDe1
EemZMC+LA098jNZObOoAE5tfvLXq+tSSmK+pHLTKvMfY5evwrUlf5Ym20Tjupu5lCswU4imWY01x
N0Z9X0UFiUuGjpgmh2u3D5V4DNV5hlV72Evfp4aIEjDxZy3rnh11Tv2U+lWON1g3IE8aFRXx8iup
AJ9uxB0lzbsuXd/qzqZP4EV+Xu6DycLWpAiNukr8dU2DTE/20uUq8+6aO+ZBV0f67vAkCmO8DnIE
qCiH3i81SpVkgOO0PcwGhT8Xp0ZaJugeDKuFKgPGB8ULkzS7H7tigYZ7jmKQYF1zo0ZaPotVs/21
He82u/vSYrjTDmfL1dIvOZj3EmnsbdScsEjUI6hMgMwa1xk3y7YmUlVJZOrZX3Nu75kSDkYC06x4
d7siUtvqBD/EtWPry4FyAKyj0izN4IWlmQfCWHELB+R5RHQ1Khu1BrmoNyRHYUxhx0kLXfKQBrFv
XZqXLa+pTi+0anY1pYDW2m4ylhdezGO8lUd53bRIo8QGxKzXj2Xb7zShXNNlO9SjReoYKDHf8L7W
2Cd33R6Zdmpw+dXDMInn1u7fi9XDn4bfWBYFcpMwLh2PSrEieh6cvc33zuidcEj7OqCs/bQNguaQ
4tnJKbuu1U0F5Rd7Fm1ez8XRP2W1PTDOe5ROTrzZmCCgw3sjWfyy7d6T3NJ903NJOc6azwwZBw8m
eRs2Jqm8mD8JLSw7NJrcZBq4pvJe5OZ3aQRLS1MCOmfPubt+0fuRBvsG7p4k8CgvSl9HWDqlzTJk
Pz5E11XFfnD40GzO9OfgHVWZe631/LmKhzt1cCN21wrywePLKd0Be5+cqkV8o60pAFH4urVdgV4q
a9/ScKCZ1/+ooMpydLd1vms1D7nTPFfjdOsNaVA43+s5732ZdUwUDidWYgboy1+K7X0ph2OLc+ug
9jSs5aarYUKXtjWoIAOhxV3vQ4jk2WAeed/gCrV2teI6Ju+LMf4fZee1G7eypeEnIsAcbptkR7Va
amXfELZsM4diJp9+vtJczLZs2JgDzNlztmUxVa1a4Q+Phh0dEbfbxQK3tWYSAXF4Z7kSKNR/68oX
FG82zkypQxTGgwIsU+y7iNTQta0OINvBZmjZtz6ZdnJNo5j4YulpaFJIdWW0S131LbHTh2ROb0tG
HGphvelJ/tq4/U0pQwA5aa7ZYAps9VEuPKU3t/IHiUqInUZBNaawDG5kZphVzw7+uvKccGhxlxqd
dULcQDqcm1QiWjNth+Q5K0aa/SQs1VgTJOV7oZCCoLGzmdZ5bn9SYeDJ/x+S325FohNEysrUnG0/
iAEfL2pzTgZvMTauuzKMXp4I+tXkPspIb1Or87Q/MmV+BorE8h59jy8iUyJlTiihycux89qBkd5N
LUZOMfQDjKEPqc5cir6EDekcnynQaygk1l9Kc+yOqVJYgZlXhr8aMbLrSnfuKFrnpP4qyzitaX7G
o/eaO1UQswVloVe4IBCW+DSBcNJXPTBJ/ZRYhIuq7CYKCK/ijiaKcAI1TDw/iqxjV1YPrTo/ZkV7
zpJ6l5MvVcRykCugkuonu7BOGfc+48Q7mNYWf2s3UFgp3O1B/lI+hUri7HTzm62UZ8izoYysVj+F
CBQ/jGuicabpOFNUO4UzwBsKxgPGSSZNuTnfVIzNVb06RX1+NGOHKbZSoiDChJdEs78CMmP3Yhrh
DGgFkjQe2a1X8Ao6EHRD0Hmyv3pV8ZyW5g3n5pG8KISEEQrDPCC4vOus4ShDtVZH2zhjimCz+aNc
82nihsAm6agPqF6uhge+XoWn00rYc9SiRkkkzbWh2o/NALPG7FlY+qDdxJpWBeCT6Xe35AXDHCN1
GnUsw2qoDwsEEd8xZ3FmizRHrVCcd9xLjZPmUJatHoB/zRbGl6VLltnPLTt/HQDnB52ilwEjCm2n
eyjrOeY0Miob0IZ1ptk3NGyi8zynYE5Gc8NHZgBtF9NJGL0bsFhb3obe+8roeMxWZUqdVt+ajJJk
sA1xLkEV+npjPgH+VpnRRT8y1fu6Tt3wprZtcS6seTghHj/dR0Bj9mZVtscZIONNr5Mz9j2dKNtG
RFTJsjnQBpWZbWtUfpyPEbgL+HCiN5ObaXVcNB3TiT8o9DCrTTscU7D46hS3jAcpxX1UGOvbPO3K
IpgXduPQt5NvOCl5vq7rB+GqL41agAmc5qLZ6VazomM4Viks65bWQW3M602RsKGzPB4uRpw5RzFP
2TEB5nuADtEG1RwV7DnTPZl9ROa8LKW19/rR/mqzqhDkjnJsKxPzpZ1Fy8zNSqMnt1rGK/I/9b1r
xzl5VKVc0zpx+CKGHejwEm+0aIZCUFRDUKRL8sQqaMIlWrJNqpXKfiE7o69vK4EdNajBt9TLk95H
9wnKtDfuPCLuWiUOjm2KOl8Ht7aibaeAIgKm5DZXW50HunBG8mSBf60pitKEeUVc3rZUp/XBNlf6
Ekaf3fEtmmDM+27TaZG+VVvX4SxdqqORKKh5FBTGWpqCB3GhFFHdeQHmnXEIJc6iJwguIiodJKKd
YcAaWgf6MVuGn0+1fjDHLLtqUTRCx+3z14wF5YODYqCmiPxuqTX9pksdL1SSZfLXJbWazbBMz43l
YImmFVAI7NJDk8NCPF1Hec9s2S+5jjxD7k13uYgJqHqBiGmpZ0EPHDoYhmINWjVJ7umndXeRA7hH
R2B224hyvokH131axgT+Y1NCYfGQscFsV4+0H1OTFvdFVTd30LnyU5GYVahk2mvaFeLeaCIrbNbp
OTd68IhOooQa4rFhrK0oVSf0oIYRuGHbj4Klg85i6+T1tqz6EpuE2FzeMi0bKUlJDAwL5RVIxfR3
hN1uMydtA3U21w0Hv/VoLHpyW1TEtIINcicyXTuWVjIH6MgUDxq715/KyiIVM5ugspwZMF2kHo0h
ZjiDFoefDikQ2aVuEaJVl5vVE03IJLs/e/aQYYqoea9glOctOvDfqn6dTzY2X1BVmjww+YL+PM7q
DkP5/tipYj6p0jJnRSJw1yWgMhnD6ymmX/VUntPFQxLcRZbXQCrxPGPxhH0Um4r4AywSC/ZgxdPk
2CWM1xpA3EAD3OLVjWLa1S2WZ/FqMXdOTAo0R12CKe7tTes01q6FQ7/lbFeus4H4c4oszGbURCJz
fY+fU0SYZabtj+VIBSaKr41pDIfUUvowccY1yBbVoR7uxi2GROje16vA+xJPEXdYfgy6MgV1bOjn
yCyG65DHrBcDdOY4d9o7bKL6B9OLeNt4bXNU887duHjGBdqYPqmJ95QLdjFSavsqa+zQSYrh3CxN
sx3tmgGMKdh3prv4Y4TaDg5KgqqM3omo4pxhccU4x6r0czLNaYAqD7b09mD5Y8w7WHUyNHh8LaC5
lOqjLd0bzRqKUKyNezKKqGfC25scOqNEpJsZTZbJm4JVQa8uVg1nb5us5XGhpWr1NSzAbKExzApn
lGvY7FsihVXUfeBGdLXjbmCn9zb9hxGDozWlLAKCr4b16kkIU1QFmhD1Txu996AsOqyQFMDdalW6
IGQTsIJlidcARyDjtQUym1LmwVJ37om+cA7d3kopx1Zx6vWZYZYL+hmHHy+EEjQGuTsTjDMtDoZy
jg9xpzD+d710WxSA4ONJ64PYaJIrMthrOBtFdaro5vmxpTeHYpnBf5duzZTZGizkaqvlMcIJk1SE
3RrP2XbK3Oc6tvtXZN+yJ4IRsDI1AaZjJbo/CTZNXbIwVW/s9kWnU+jMGdlJxdSCY3neKC7wtoQ2
2qZP7T7MwZbRGtSN+jJgUgJBj0J/BCd/RGdgCdbG6feJ0497p3C7S9lXBI5mXfeNTbkPHutrlunj
PfsebDU6g49RUahk6LH6YKRtu+XcnXfL0mAts3IGpe66vKSE2reVHAwYqBkHjQQ0T94IykUk7R2k
Q/U+yUyG+xxbeMEbDQlGW/8YRVsFboFQ6YoJVqbRr4h6WLyoD3kbta/TUKtBjdV5ijXG4I4hgiCK
vxQlTLFsNlrpygBC3tTzsGWM7yu2oZNcecOhquM03iQ5hFSafrAEcMUIyrSnJ74ARo8soSHwPXaP
2UyvKheGfd+UuLyWbez4Y1N41xghDx/wZLapyCOPY2IXwIWGo6EUP5VIoampIMDrOFkToBRpHuoY
Mt0ckXEPk9FuB70bdhOIKMQ3VzAjczVc+8xWQ73kxOkLvb5R42l+SCydvrW9MK5U9IKCmTQj1r3k
yc1EfhTqCPZ6svq3ZKizQO3wB0MnS2W63tgHZcBltyo1867HT27b50N3NNaVgeqaKPs0GReQRUg9
+4WZLhcA5DTyh6X2a2fEPnbQGNaJNGVGahT3lQd3I24sCrwJOOPcqCtKjAJia1OMZ2sd84e/E39+
o26bknj0H+LKJ6KTEYvWcNAcwK/DxmvKak8yLW684oye3mPtOl/NpDzGhkYY7f+lXar9kTaDlTgS
Q1Ixx/pE0tGKLBpcuDuXznMS0jQlQ8GVeSL6R9/11kyP3uSUz7U6tbhOVk1Q0KzAIBVWSJP3+lkR
tvH09xfy4TL6mckDgQfPRqn7jP7Br7whqC/DUOelc9H12eMoyJItFIqBirafwJF3Bd3NSC926+zQ
j8Rn+aq4S4EaYJmEhre0246tTOORhneTGlEgc0haXjOj4cq1d8sAr1EpSyXU04Y+Tp/Cuy294rnt
XO9Aa+XrlCLtoKyV2vyDEfUnTpuLTC6aTkhb6J/1iRzaLK6Ce9UdGwtECkpfPI4GErxzl92UderL
31/lZ1qpXFqoY6iGRbGq/6azUmvCWPJFHe6wJHa/NEZdH6RHHfN7kV/KuWUoPzDFm8dqeivXKvmH
usKfCGf/ufzHyv8PhU+MxTKO2eBdYNbFm2JaTlCaAAkxTDXTRyPP/yHP9ZmYKB8XnDwkJ2p2iG6f
1/Ls8nB5ndwN/ZDfTEZC4RK3/5JM1T4rhPzvZTxHslJN7Tf+I3SyODXiIbokKqhgekfSG7LJrxXu
6V5+O9EFjQQB9gNT+vcP+ucn/L9Lyz//zxutTDtf4sIY7kqGjJvOcb9oQvuX0cqfVik+GrCR6Zih
0P9p/8VDjcgA3j93JOuPSo29QZ5fc0N5h612/vvz/IEiKJWTYR/bcIAN59MXW5FO8zROtEtCDiic
5gsOkciZr/8id34mOvPJuA5qqzg2Em1NeR//eW9zba+Ra0RQ1AEE4ALNAMukr4Z7pBonoHL1R475
bDOv4rYF6PX3h/zD+0SnCT0Zk7zF0z6/T9eKshaeX3zXVbt6IWteivtMzI8104P//5U0TbPQzFcJ
MZ/dyaCPUQ3jgHxX4KMJ9O7UAghJMzgRNBr/fqk/RWnsZ23MDTBBQYjrE2G16pe5mTo9vjPsJuk3
To3AgrnSQ9cbz97ozPn9Ck4Y0vMQrFpIXiHWzTHzPEcJDao0P9e1DmSr27026jT4fT4NTGxKYz+U
TnWibkK6Kc1E6NUrvcWWWUM1KzkETUwKUNC1wDJM0NpUtJ7+/mi/LUo0bfiP1PqDZwrf8NfFMtIa
S1sa1nezodIK56e+T2YZPSaobvzD5/a3S7Eu//MSPblu/7MuSaL5Y71T/h+s3z+tPoM9JlUYpVuw
TAD+c4k1nypHqH0Cx4dRTmHetNKxUBkvhi7+sSb+EO+JGP93qU/RqYwje+gVT7mAcEHUGNmKqAot
TyL1QEf8/SNpf3p1huoYiBcgpYzGzq/PVZtp4rRokt5B5klLEa4ZvfF+u2IYr6YTCB4JWWNGqAFg
K4EsLWAKLVQ7aZr+Y39/aDZ/Slh47v+7lU/PbdInE263uhc3sop7e0kLSQdVUI7JABFBWofKs8Y7
t6XdGONTCUwBzK2nMPZvPbU6Z3QVN/hDKWE72tHZBDkMcCaG++vVGiRenTy+MpnwR/oECl0KaFix
5ztWJo5501Bgwpw8Sb++vVUl1lYxW/2+NWf3WyQqmC+6F2+BqSyBl03k5ikW955oRdBktNDFUjth
u9b1tu7MyRc5YpZeAW/w79/rDycXHhmcy5yYCEN/jsBLmXXcveFc2qZFlgpAkS2cf5wmf0h3PDTJ
oPAzqYHML5fMf5Z6l1n9UqMwcREVjnW0EhqxW5sK7MleZYiwjOVpjd3g7w/2p/z9l6t+yt+zjiYW
fSvrosObPvQjEBs4nrhkT2CVhBq1QeOoWZBAyj9UkaAW0Upmm3+/iz9tPddWLTxS6KrD7v/10ZsB
gaMGJ4g7lKBOrTI+MUcPrVJ/7ccsoQmvfvv79f6UBHkenEJ0O8gRCJi/XrBUhjrqXC27Q3ATgHuJ
Ly88j8bd9Vo7n7tWzxmgM4rpcxdByAlUcmWPgT1isvSPO/nT2e7pcKg1wrVJ3vLrnSS5WjZFZ1mX
CPQ+gOamuWYTjYchEMyhmGYytlQRHfiXesqfAhCKANKzwMCQ4nPltHrVrHPaxndx5cUMO/soxMSq
f8oyDV7y3x/y95WNYoMLsZFvqyFG/OnzMoSd8mqYqRHBtShYVsVqy3jBOs8GIp1r8jXHn9NZW/GP
l/v74SGv60i5BZQa8Rz99d2aURaX6jBnd269XKapOugO5ZUtTq3pXf/+iL8HCE0ld2E5SfvC31So
UdrrrC6nqw0Lq99Y0vvGHv8l4G39/iJ1KfJhS195dOs+Lxa18rS21ezoYtSYtguQCn6a9MXRdQZ4
S3HU++NEoLSrZGBu6K76vhbUunMEJLcQEkBduvZtVU7mLp6E6+v1Wzc92kC+aJqZp74xx60zMKq3
F2MNRZ63NO9aj1lhXaXn0e2QjXAzZhu6WQGMgCXTLoPpL53a7CY9NfeKmoEOarSgnPC9dqcuu3HG
7txabvSOucV7HQHESuHT3lC5ezQZBQbz5eibyrPixpA6B/A7qmJx9qlg2VJjzEKOJ89vDJDKpYNI
d6GaoM8dr31LYlEVkKUiG9hmg653A1/3//tZdTQ5LIvNSV6NosuvK4g5PG3LxF4vpjWbDPdo41Te
/P73i8gQ+8sB7KBGSGA3PF1DbO+zhlAhVM/uGPhc0kprjmlV1y/tAs4DPZf83Htju5uS1sbuOP+X
48Hv0V9eWsNLzMGqnD7Kp+erIzXvXaNtLmVaUDBNuMK5CI1BeZbsqeOkrkHCFGmu638cdr/tF8dE
bI28m61pauZnr4W69Yas7qrm0hodk70mroNUZSr29zf7e5yXnnDy2JaCtLi1fUqGpyJhtbRZcdFj
nF2XaLuqzgbKGhFPFFuzVi62PT42E5olVr93GDn+4wZ+C0HIGXoOQsR4O9rI/n4KQUYy6H2viOrS
NZmmbmrPhoo/E46Bk2JcjXRt/MrwyoNCv1pHr80ddzfmXsHGtUqAoSoyHwxKQa437UEbFusQzVry
j+P394+BjhSKOoahW4hYfY6T3FNp61JJfcRAfkjN+64Rz39/EQjZ/CZ2iAc4+kBISVqUdySEnw7d
yV4LEFRGfV8kcYBBOkgr16+ZYXpOfFN5ySGHTV7W3p3j9CdGpIGuoTzbTN/b1bxY9fItbcubSmO+
6n2v+ceA3gmmOoi0xLdJ2f2kT79r0gjEYfZMfn3o9Oqioz8PZ6mi0dzeYCNy1zFO33jeDAyh+eHl
4pr33qZLim3eTriwA/8q6pu0HJA/qcKPGxLiKK0nI3d4WdPBXyA3b7DDuMYAxJDQRv6tCHl7+yXT
kTkHdYAAmUB1o3iL2+Z7LZo7w5ofnATx+FWHzgOaF6pfflbHwtnZbVuD+BMPS1zuZnN56FRvOybu
K8ntk7lOAaYN2yzpgrIzD9XShy6ydw7thryJ9l2j+oqoryzwbwUIfStJCl8BC1yP05dRb18KLTlg
8YzZUHNJgBh2pRZOhQLMU71NYeutlWiCpKgvTl6+mWl6h2ddMJams2HQxwi2mnyNFAHDjJOnzg9N
VD6CUTu1OugrfpxjyLkySD2Oq7kzQRTZU/tiSIs9M+UQGQvLV7ARVKt2a0lXKwVUEICC0LJ7fC7L
9Q3I400/1Q+OgUcOfY8b/mSWRfbt0k4PcZLdWNW4j20D/P70NGnNTep0gJBN8PJpv4/X8UsG+mKz
Ikq96zLN1+EgucZyOyOq19fdc54BdEn5wrGV3ILS3k4pxkxDw3LwXnI4h0G3jvedZ6MAmNzrkfWq
JtpRt+uwhSPbufVZARcwqfHOqueXta9PaQGvJGrMwAI1qfYonHTgDfLle9co2JPChByHQ5sNZ0S6
TmbZ3c1VvC3hAbVVG2bAxfKG8XW03AN7CeVHU+ziJo6c05gMJxa22euhU8+ouRXLQ2kXkT9MzskV
sNeQIKhxvY7x3d3MLlwzpweipp0dxoiO04S667Ubt4LMViaIKrrpZVqG98VsvndW/MUGXiMi/XUW
5U8Nwm4yOd8xur0scrA3e9Uh60GPtH16GHXz3AAatkANdFn06FkzLVg71Iz5aWh72dT3i3WSM2WW
grgp6njXTs2hRrzA6dxXweusezBu49SSyUfhjOSgxJQQ5/Oju5JvLop+GWsQUUhGK6195yHtGeAw
CJtieoP45BQb7ntrZy6piVvfk3JBBS9vamE/liYa42l2v2BjFTXGLrOLMZicDJyiEMgIKEqsPdQZ
0FgN6IFRe1+QxIhre9OPANAKb8keHGDk55xSR1+SO2VRx72aehAip/JYDzMqGYBJ9PosH7ItOYgb
eDz82ZSdJSPMANucrN8mZT7MKzKdysIgK9aZN4pbAbXXKbhhJ4Kggeyl8ALwrUEGm2Iq+tDGFTSB
2WZE00F0EiDnhNbwmsTAlm3jZFj3HV4TrIPGbQO9+bEw6e8hdrSQdZGeODN27nLYDRAU0VDQSxcZ
7lsZSw22uT6ugH3oT88inHWTirs7yZuN0VZ1AAFY9jOFM6JA46FntcoV0dvxyfLeOs0MbCd75wlx
OvxYP9DeDV3fcSsqUU8RNBsXnZHylu4LgNjmHX/bm95Ng9zKQ6fPHtUqZVAF0FRFoK1GWF/YeVja
Ds3XOChRrCg6c5tEr+ChXtuk2lPXLiLb5/VyD1xxM8TztoOvyYWymrwHtIDefq8sfDOX72uRHl3g
IpMh9gXCqxqfQdLHeKu6dY8/ZAWsGDUVFK7gWdGlNFY0ikYoGll7NwIPrZWfiZX78nXyjDnE37QT
6G4OvsF+oWksmUd258CCrjY2ghTzYsmPLHfpqIw7VdpSQi12jPipr/pzaUcn8J1+PyShpn3LogRk
P47bbbKduUYLaQXFOqR4tFdZx/EW5T8oOk9LQczT0WCNF/6PCGRDmFSc8VpX2S7lELKQeJCyFNyu
2gmU116ontDvm5Ape9f4NxHiCTa6OZWO+bGeP2RwNjGTKfg7/QvaHyEVNtNBfmvGANRB4dR0fL1/
Jhv3Y+dqKiqCTvfyq46eJp9bUdDKWOyQN4PSpN/PXaDGyr2lRLcyhouR6OWhbQZfi5wlRnAgtpb7
cXEyhFLQyu01AIFgNRRbLmAtwZi4+1Ei1muoBrLEamBzkHXFteeXWWR6UfFesPkUjn0bF2e5ZpiB
XePqgd7IRj4O+subxYFLWVXtmbM9cET7HGsRKrDflLQhOuTm+9RVMzSvOei66S5LxMHMcigID2wD
GJdbPSd5Xb9lCQS/xUAr1znVTALgDq6lA+ml8GNYB3rfvLMpg9JC0E0e532rbYxJv7GFeEEoK5C7
0xnajZq7x5a9mRflwe34i4DlVoejzroplPG+UJQjguiy9Avq2QJ0i+v6DHowm7Yfe1MGDuWZG/qI
8DyyPJYGMqBh6QMZVqRjQaHvW6ICwlh6Xm7kmzRpAPIwdQeWdBgfBQNwowH9MwybJbuP2ax8d7mT
O8OEAO4Ad0lOcrVmrHHOgVMDIUmQKBTg2AExPCqiP5WDttOgg2tUjIZ8DikiYB0yOJr5WHwES4gW
mBcSQ7krZ83knalOwkwyv3rJ+7TACK/gret7ubs1IDzQo2jJgSGFj2ohb8acDFDajtcjY14fDzs6
g1uNDwuK65072Y7LxZskJOArduvQPAD9MbPWuB/5SozceO879SijZ+l9LzWJ6CwOhf3dsd2D/PX2
LPZerYcjP01u72tajBhRdtS5myiGgMuOc4rmXeNtUHUFckXa0RRqafuVa2vxs82mkj9VLfaNMf3o
8GOwlSHjfdknrXDvufkeNkrj1aBlvi6mtouHe1Ou4BV5EzsDX5c3G5USOG4Az4zOhRE+6doKZb3i
LD2rLBAgg7u2nAIe/0E+nLwokowXtsoELypl2MHGW/vloGftFuy6tI1IDkuJaHCa/2+KKx+17Rx0
WJ4EEEs9EaB07jUBibKNL/Maf9N5Gu6n0K5ygRr2uZuaMOtfUlIOefXGKe5K0wtljDPG5pipkIP6
7iRfDhvdF7qyL/mU8nXYWnZuTXgqs7tRgNehf/extuWm7Wopx6NLNbVHXo8i4sMKO3nRx34jvPSS
1DStLe8x82zqK0D2qtIgjqOhzlz/UNcXAguvvISzgzb5Um5M96vcHikngHxvLCgNEDK9EzRoLBrM
a+BYpDcIu/WQt1QF29TiWnTFPtf3Rjk9yeexYFoB4vwpf7Jxl58gz09DbUBigksxiBv8N/dCEkny
AiHnEl9K+cxlGA/eWUASTLVLMnSEhQRyVHRnOQMSVsVwpwOtxMFIC4ouOi/ewEigtm7j3vvZjDTI
xRi/NriMy3Nc6aeXYbVZGbX5IPdRGiHcZKASYfDZG14qyepWBerpZ9l0u7AmgD7elrF2Uh1np0HF
UGwnHLp6b7RDFnDAlRzOS5i58S1ySRc86P0phQ4xwurtKuMqouFr6sEYEV2OyCdaa543XXove56K
8a72jHAsxVFe3S2BcUJWAmt4a3VrWFOnGF5CQmKkkAAA85LYwxuITInHib9HtnILNO4qkuTjc6or
aYXWchxPe/nK5NljD8O3ZLbe4npB3Ii/OHjxY+Utl16dz5ZDybSqKTFo2A+WmCRW5R7xakhdSvco
6uKeJXitWufQq+tThwVRONrzHYYNexnocPChRjC2kZEHQ4aodjOf2zF6mTCvib31O3SyXa1NDioz
FEZriZi3urwlIFM5JvZIuCMe3CzoE1QXNe4P5pDsqk7qLQBKjJxtXxUP7tR8AxpyBFq1LZvkNorE
TuuMe0RAA9tIXjviFdiN7SS8VX5CdJ+cQ65771MdXWKKzSVNwNzZB4bpu86M0HyCLeChqy9Q8bZV
+PJySZEGFRsh6D9MIyCh+UcRl/e1oe2Y99bceutrSfEwZkLmqaQD/fisNS5SfLp+i6U21id4Ayrm
W52ZD3Ysrm2V3368nSU9wdRC8YfGmTWedEwkfTUybgHWIshUv+Y1pHnV2PUOojcdOOahtG88g2kx
D7oa9rZe11u1tY6QXTeeKiAxJH7lej9FLE4WxzVKSoGZ9NfM5JRvNcQ3jTYG3Re/yaVULGqYsFTm
uD7aZXaaq3ugDYwzl8BMm+1KtO3QGxIIDXiclW7thnIPmPkX2hq+THFHPkhjLw/xek9opeutJ1ow
ZudyeBcwqtndw0ywx9aVyay92DCorFAGHIN81kCidDX5+wXSZ4lsVsX9S1Eg+jNqNzVFdFH5rQJz
rTdJTbdTDi+KWFMt4KK4HRkoyaUg1vl2deKXyjgsj97+LEOJPEtAaKDhUIT54n7NDG3r8GXV0T5H
JQq4w3TrDc4um9AkIYNSEydM3XgDQi/o0NSSqZf8mYUKMIWN2nMyk0XIwxG+v8eCilSyXGaRaN0B
2mRVD6uGomCy8xTUWWh3EmM28hPKt2Q5zzIoK312K/+ZIyIDTkPeoPzlAGTka4nSO5vyKUretZka
X7Z6oY6okkatf6PV+0jivqwZJj7FR1YpT+niqsbPcj0odfbA41MeyIQGxe8z8hfyifgKJr0GmRKt
uhKKQt/JLce/RpN246A52gKP4YTnhc4UR1oTyHjcxjrd4fZsmaM/IEzezgeLokHrn0sb1ZQRhwJO
Hd42QruArGGHsW3L9ImboqV7kudpOdPwzFkUCL2QPqz6Gxf9SLl42TEUt+FrnrxqLD8SW8UYQ7X9
3kyPWdn5uudRvbsHBXWnhi/OIWh6b/LkZXr1USfxrPIlR+b0cdwZcXpU4DKbP+UabaIvXSdJmfQ5
ipYzam/kX9S22uCE/pHa9/LtVE7ujypbTTshnbnj5rw1xbvgCgsApRTVtwj9siYsY9vXiR8y+VDJ
8ii2ZIYHpljK/21makKegDtatQgW2nMfrTdirljCV7lNJOFmmpjI8v7WXIOSPMAz8uBrIr7oUI43
B2ZFXIF32v1om6vcmVms7lj27WIfC/rtwpzv2SIDamixlcJCGoPY7CVfd8mWvYnntBep2yJ5Tftx
l3II68oug1ujJAUUBL4Dr02mzXKrmcOrDJGFa277TEFtRtm2qjhPcIqwTwHPdpI/yYeU+9S2Lcny
+bj5kfdCU5thNsIsPAyX4xFZO+2a4+PA/l6mI8mASUIlYxLDE6W55Zn4745a0GAVKLp7cO3sUpOP
FTnE+OGJRcS7s0lQ5Z6PNFQSomlFOi4KyK9Y9E0973Qx+zLuyNouZz7CtEEgm7TA55Z5B5J+bCi5
OGTN1QF+NmL01vhdBst0bL+JMdnJUkznCWUF2fG/eXsfpWLm7OU7ksFe/m9vFoF89Gx9iE1IsoaB
QQhXpCogwZa/RO5JGWxZMvJyTSV1YxuZAgoRoUVASePGftq/yCyFXBNla6IVyoeJup8s60SMlL/C
mlTfoLmQg1LvYRbrybZdk3NBXixrYeq80mmebAvqGt+dFyF3lVzfLc9HCb9Fm+cQDfPRmLK7qHqm
/jmTjfuCToAlD60xhUxtbbnNtFH28lIfawnZHynMWSZngzo1YUgqg43S37d9EsxNtv3I4+2rBdkY
usWmkX4lyrfBpdl6a6D+0nEiyaR0lVGTt19Dm3QZd8q7nuzkKP+soyxCM/OrDDbcepR7fu5puwxp
QdrC8vMblFWLV9zjEYNSCzRNEjP2cKveklpTq7EluTj8li3rR+4J/pHxjWRcgdd60sk/ZISUPyW/
svyn3KICbWu68fpEu4vZO08vz7ECsQeZ1KgI2RleLe/Jtpsti49klMXO0w2OfW3jyCcOyahWU5/h
XsUTvbCoZZkDoNknWo61dstvNdR5W3N88W8snVDEkhnhJU8J0ULGPPuZdYdb/S4anojS8sXxBFyN
qnsjtxjehqHtSBmwr/F0ZQ9k2VPiFHLT2JxhxE6TjIpqmG1Ap8yfY+Imp4qMgwrCFuqrqnS3gwk4
gzYCdy33oK12B1Aosj2iDygU8vsTw9o3MBGk947dKDCmaWHqey5D+Glrgjv3ROjvfuSUHrxF+eGb
CUlodSuXuzyyZAAZGgN87teGry0acm368pyJ3LcxvMq/xitVvPaS0tFJqIjkocIq1EUMy5GDjN+U
9gkv0HmVcYYymr+g0y3INccfPLxe5LXyNFCdV+7FKJedzQtPSE+FdTKcEREnJ9Q5zMr5yl/lwlxC
XomNZyLYFIt8t5A4yvuV65Y4TU8DXZRiKxs1IqVyoVrhX8FQORtUxYSvRtVDWfQXCiRRgkD/omb6
Q0N8l4f9XFn3BYd4ntt7r3BOkTvu0+7nYPdUHdHDqCS3GYd5O6HCOwODAXI0N08JIhEahVOr9Qf5
TdAS8oWz0rc3/Krv9un0ILeMjHA0ZBaMngilMuRM5rRLTc83yFhcUqHiCiwmjKSYlar8D03nsRw3
s0PhJ2IVc9hKmqgs2bJ/b1iOzDkN+fT3O2PfjWWFYehGIxwAB3BBwWpbX3YZ0SETvOQW9fAxOygY
HWT5ja34xNPxIazAMKfpqTHm9qapIIX217NJja9L/iXnZRq3fRnTieb2lPE7pnc9WVo4tmWK8v90
3vR7GgrhncXE+7zOCJ3A9ixczvCRTQc6SHPHTrA9nZnteBceaXBZqg1shI1Jhm89SJQ3/OaEafH9
EQxyQN2tz21dMkrxqghZ9C2hm2VIH+TyVTG0/6rDr5k+ZaSHAtgjLZqTnY4vJbFFXVe3WWxTED9e
LSHbz0p1zKZa5dfaxyX8agNoR9kLRBi3NBndDwuiX/E65c8GC+Y45rm+vLHq8pFBnG8xivL5pClk
2mDKvZdo0op7VKNSC+uLXirAS5JmM7wNomH1/AIP6fBb4/2CHrPjrzIfpVucdPoA6M4FXiuNtHeU
wAmdk1Rp86v1neGUN3Psw1bq35X4GBfYO5wQ7mn8L7uPzglFbLoxjiHHU0I6wn0Mw46Z+Xt/qO9i
OOkH1heXsW2DPc1UGMI/oQ5NsZ618plbvKJbwPJ8+1yzdhFE0bKjvf/9rybHiSvf9AqyqnLbZbMG
PL6SyJUdlYdTT3QZZfUBFdPBX2rxjCgPY3zh4EvnV3kJNjWD0UHcFH71QJUKF6rh+KH3gjtuxZRL
nPmSsoHwTu/QEFToaF6YqMCV1mV5BFe4uNOraU7y1zDvCfIjtd7TuJ8FMICwU7Ro3CJvgZAZBMXf
2k9MrX9wTKY5VO3JHD8G/NYGPVckPslFjAK+UJRH8lRb4INoqY8xS0DxNjEdPG9aeuNHbNSfqWN4
uXjpXmrdENm/8RF11Jm0b4yWe0RUnGKASGg56Dp4o/zEDr9rn2Iwp6j8qQgJpd8CIcntW9tsX/uw
auFSWOQ0sLkHuWOUJe6YYnQrFc+7CLkHlGai2RvayAytnV5ypEWHCRt1Me4agE+BlhQWccuErp0q
HR6FOGvpeUr2L0+/1jhJck5rIh88a94XV+cudy9StNjtGrnjdNrp9iiPz0SaJIoEXUgPjj//EuUf
MIObb+woPmUGxg8+sPQ/quWPOVrHMeQUI+LItfwRhVhlHL9f3fAEmmsa3ogBi4ohZVAmK0aSk9MO
7/LoTY3ZwHZdVQxGHH6i3UTwzsNJ4KjlFfZ3lLegc8bASQYnGOt+sL/LdWC9BUDLKQjH9C3gSBZW
tId/h0ldH57/uJG2k8TIZ8evS+Gr75gs0fCKHdUP6wRdq/kE7KnDtbmv+FuVulOtH2wiiyBfkOMo
70o+LR6szbo24Qu/JvoYmkzOH6vj2o+wEdLlCs0DlV3Evv1EDP1Dr7+lpFXK6iaH1XTmrfRQ8rhM
epGEixoFTjNE6eyPOon7HIeTZeKGOv49LvLgxDgj4dWXEeaaWx8cOlRahh83F80B06fAixe5Rvu4
J8zpvJecbWWwc0eN9yBMJYPTBmcdMWHE6+QdCvwfzKX4uTqX2WQ8Rkx0RTiv+3H6JC5D8qefwnsr
dx8URMh2Ec9QzXdAnmDYuRuu7lKivAa+qCJl5FeBpN9mr0k63oBwMBr6w4UzpIZNSg8ZrZt8AXmh
XJPDPdPhKJWByOGAMKrwTtuPhaDB99Zc3EcmLB0nVlxGb3IXhQdWTANx66OZvs1OeJMhQsJ//eku
mT/5tPii4iKoLdhkdmxgTC/9h3cNkyUQ16szYIY71t1YX3PMSTFTHdCknwbHe1nIfIeDeavHsohg
OnnXeIgJStuDU7Q2/iga1Fs6Y3kYiuBJ7oTc15Jqh40xJvMl2DlA1hJlhYPeuMdnI1fAUxlMh6Hv
cW907TkgGSGPHDliPs2diSBZAbTi5VuRFo9N+1/lNPBGwoMWR4e2M3f+hsvcQjyEzeGvVAigtWpm
cSoRZdGP2Rv9U1pawkBYYhnZOvF2k2OdcCDL9ktJK+YaMQuHOSvAP1JHHDqPcMt1ynt6EM8FpC9E
9btrVIBfYVbdnQ4Oh04/DrbupN2mh3QHEtESJBiwWyuVqPMBCA3D9a6n2wWkOXwwq/q5dMna4iZc
KCa4+LD0sl6t8VNaxaiBR6BCLs0B1obPKzlOoWBoGsXyfKFSWbVkmGckAhPO6bN676jgs1gIPEmA
JgtpnsC+vbBzVHzu/a3+mHnh2kgOE7AV7iyeK4+bun8k3XpyojmTmNTxNazlt+lDED2AF2LKrAL/
if3+J7oOcCOiVY0AM4SlkE7ze7lB2OB4fOG5+A9kY3cCubkqwlmv7yUcaPyPY5JZH2P+THkxn5b9
4qeYOB6I/0xQI60DjGjQjfl4VF1DozapRVwWJMgDq2txKnSO4sXZy7G7okgWDEh49uNezi44ip0R
oQbNUV64ORXM88Qhzp8loVyKv1tzxk5cw+qOvIHshMw4B0Pf6rIySJxsfhLI1yeKUsDOR+Sp8+AY
JuFaXKoZ3rkjbI7MG14QbIB9ZYemm9HKD1P5ZowNwQTVTePjSP1L4GIriWSorsCv/ffybVHfexBC
BBxJQ9NNQEBxUioyXUuvctkSDGZcsB++QWHGJ3adB0DVYdf4V6AJ1+Q4sbMymahwOoLg5aDCjU2Q
0LA+Fi6fXNuCkZRaeMIubSKa3pjf3Nrfm6yBnB4tOcbsisnwPhPnngOJ46LL87sqIBseneSewe1N
fCxvB03c4xxiFOR+p1F/y8RLHp242ycVM3330Hx4F/jCLJCCDGWkeYbQJ+6BGwM/AslOqEnpUPRB
96lgjaIAgtj2iyCZ6fvkRs8ODd1z/ZUs+nSVGKRfWpPvlaK4xlCEV7heePZnOQ4uxwyBdOf/KuoC
hGNsyRMPwaK09XBImi8jdqx4qzTPvPlJo/HNgpbSAgW8PHIJGKQvjKfSdsmNluPpJA9J4t6G1gyB
8DUliFhIKu3gckTLXu9rfyqSTPSMRy6QOdFxwp2Vzr9M9k6BQNmEdPdut1U/7eTAJfyOtR7t+AF4
RHlNWbNQYEVuHHkPxZFoMqn6aC0feXb5FOAsZrmrS0AD2F3Q4V0EG0b03iGSKDPZKIJwyjulnGSa
+QRPFIs3KKvP7JRhHCSPkl92uQ5fcCyS7VuIYpd7IkAznV4VJdvLow6MNIPgDvRJF5kQxrk3nqmM
FUInO05pK9+Y2+XAoi1+gO4zruEDngR/IoOiM9fM3W29/PE9kPEFlg34dmQcsBUJuItPTkyQBmyL
fP4V7doD0DFOSF40J5EvrAlHgNOF5FlcUAvEd9oXZJjf8vN/AidpV+KUb5HKgAPnWoPcP/7evQb3
CkrlIZUB/DQIDvvIs7o+A82zH38vpMfhwkrkcV+P9mreT44czrUeTiLgxrAEwWzqbIdLSrIFq+YH
HwtVZFPx1hEs5BQMILkXwjEdGpNsfgtEgRRzVrjPlKb0vX34jv/w94jzFBGunxm9DikFg+bRdOtD
RN4yr+HtI436z4d3eufGL/BXxg960HaSYkFuEloeU0akeKJkkPO0WtvtQiVJi6SwrjqQLJY8AS0d
iyKgC2Uuv0xWBpcZJIRjqaBqwypxPVxLNJwo1Czsn017Pj+UcwXcKCnHTGgXr8oG3G22PyGJXFM6
lbdMqW+b13N+yU5FQK7ZMCBK+o0B4ypeS0yPGHW04P3TYaRwnmb/i0NqjrgYiARR/F3MeA+QiLFA
PCIPKp+Llq1D36AuOT9bxeC8GtI6jgIbptAwBjrIk/Ws+H3M7/FzDiBRnIeO7JlOIG8/++BCWBPO
WmZDUET6BfvNYEuERwvoS4vPdngn26lzebUr8vt1VSrYb4zIIWXoD/+x6gouSjy61ProCFg3FIYA
AQ6dsE2fteeNaM260yanIXRXBJiKzaWCopE9xbZRjoWFZcgLWk27IjOII9BcmIFBYVG4piAD057b
JeSpyg2wiAhua6qHDWrtFP/Y3GufgviT2T6qzxHzhnm8UXiIrUGJu2gPXhXHk3/RQ6b1w4RzgrsL
OpY/T7BqU5sh7VZTAkL0w/1YiiRiL9NwZ0fji2sbJ+qV+CkKQtdC+lQmY1TvMtdcDRlQwCjnggfK
q+V2GTdc6elY2RlU6q+SgLB64AsbANGl4Ejpx3giyGCRAeKU7cbdxl/m+LL8lC1o2flDPsWORAzM
FTqgS8HdK+Ovj0RksDh6QpMEdeKHMC2GQK36Z9bl2F1xcUNieClfdEiuTmidHeUCUcx1I3cTx+5G
QobM9RSygSIE6LS/0ssrIo1XdcQicJ5i53lb4ecGdVQQysv7PmePRZXJGi+nOgHrt5mnMX6R2OEE
tt2pTA8DBHYKfKQr9XtBz/3o3/PCbKc0EM2WrQWjr8nYFQh75KSin9Ajwlykz2OYmyGOeXa7+KTU
M34CbyZdgEMpMDLAvCinEzc4MeYT+nciIcCCo/xrsAI9JlYG0E0oF2LS/PPCec1gBXHgxHd/k0Wc
I0IlHgvVUFM3yF3M2qU64aq++KJrQde8V/3QxR8fuIREky9L/YBws92L9VlRyPSdF8QVFdQoYf1n
4v++uKJH+Scurg4kgUchz7wXeocPaYWRIQZbHvR3f8XBczAppb2/xv90O8nSICV6YNx5gDitsCwE
1RKcqpb6jcz8qZhO4IJiNIWDFzBd3kkQGLbnAmk+G06QRnIYEigVmrGBugJzgBCkyV8FUlKqUmcb
bI9oEN6GB2KZVRuTP6a0pHNB3kpuQJ26d7y4vFDOjaICQAa2kqf8t3bKpQg7an3zvs6/KmKJNkqY
OfFSs/Ie5XLwaR6Bj/EvtxNmwyuy4bfSVTiBfCEFNvn1nSxIyp3k/ary8WMt0+vB4ZmwQdDhX5FJ
jizKm2tJv6/Bpxw2Ln6A9KMn+KD2BWPbereWEb0mORWW/kdIBrlRMnyFfvTRpCokQkvpzNew6+VW
qbMqZAwUZOUgQB13PRAsDPdL7PqWWDnMyEgk7WGKLGlmuY3IAn8CTFxYcgX/xQiy3EySkFrTZurc
aaOQCGmvv0+vM6n788TCD5wBd1VxIVI903Rj4Oe4c3ukTuaK1P39uOwYJOdj8wuFpuX0H3lX/qPT
A1vaGQ0U+/Gt338n/9x7J4mNNowTwEEAdz+6ELuSk7gW+YBd8XEdfKhmGNnGb+Y3D55Grs6zczFc
sFyFShyqZbPp3cv3QWTdT7aD5j04Q/esiisz216u6YxgfK5HJq1Qo5c48xeZsJHxdEjeXwWpx5Rl
0YEikCPvqCKjtWiOWH6pG4FRLIILqKwsGAIpBGnFIOMfX7Uqzd05OH8MvsdnxgniKWJ20hBcLB+9
PTUxaMXfip6LoIWJ8oscV860ovXp4nzgYkdlfuYuLAwKin9NYmnw2GSE0HD84qNJUAM6NhIS4FAo
BfHn8KqLp2l9Zrl5fh1oDo98fj0wnjCwMRpLji0HhT9in/kN6lgZrQ7qU3w5bjbb5jNkVtp4JQAi
3o//JublJPfdCS+4sfOT4iTeXpCafF2eR2peag+1ho8obw1p4H8OdOoO7iNLEOXpwxSLMO2oWgnu
znjXQxC6j42dQHBhnKT1BDBwx2tuzbv/a7M86iMwoRBRUacKuoehE7DfMx0C1HWbYXfEMAmHTCu8
OIxCRFnpdtji5qVMhsO2RTceRHzyLXT8hR/LnbLxkXBrdjpPbAUYrXZZiKz3Ss0JURcLjpbOp5Ok
oGEEAhLpMiBR3cl6BH5JYo2ACLKXmzSdSXY/Cxvw8IW3HsiI7BDyVc+QNuZH1F9hMXYIcOX/AaQz
LWfvXyWGTmD0zGLK/Cu+15FnteQ5/ju+TBN468gzIG86s/xtiLKKcUmIxjsnvFNSTwabsmNt7FSX
91GYPwZldUya5GYDsBiDEZqzFfwe4lqEL0vPvCkcR/dJbdyX088NMipuyz0kZYpgABg4awp8Fbb9
c2tDij6mjFweznDZzM9bWzxMtfebcdJfO5uKlUt5HnznoAiBFZRIRsH6jf6rQ9Fbe8FFHhUHPvWS
Sqa4wP1p8EvBgRQV4gErHnpheFI9kT4drsbvODfvdeYJXcMNenf8PHIDjZlenY4B9hnAh/goePTq
Qe8V6Og1eSE2U9pEbjWDdBzYI/VubI9NXkAp2pHOMKYoQBn5zFkJyOu23m9pHA9kUDbNAn4Wi31s
M2A1/ETsqe0hQSJgozB+8B25jAHtbvijPDu2lKatp8ammab/kZvM7DCpjKawjYeXU8AxDCi5ILJn
L/mAlLMWFB2HhVuxW4LYBcFdL0YGmWMty53QPcOj7Fgnjos+cgUzrZM8Hf6YC2PKiGCk1Dtn+qVD
oA9iulJcdbk7Mjr8aZP/qqmL4yDzuCjQ9whnVjVXPA6JCD5/DZD4+levSx4xy/wxba7Umin4/M7I
6xMr7hDrODajYF3WD9daN0eRgXvleBOyN9Rtxy1Y83WBpVz+Rrq8hx6pWz4pA46fjUxKO/HavXM7
4TMn2U9+JjjT7pazKjmEYaIhZJqpQMJBRj8gJzwYbcZ3qotQgKBEv0JxJFigKftt4c1f9Yzp3k1D
dMuYox2Zl4vvfowrxWjOT4cqDQmkUdh7zNUSv2O+yX2hxq/VbFoLjIEiIemaobtbyLoJ3pOICF3o
gvI4gGTplPikUS1K2NuIeO/ntPYC9XCpL0w9nn6aHDeubkTXiCqxCHRhY2T/pOpZH9fLH1QoxINf
9TlbzU+5Av0DdOVccT8Uv2zKhU7ehS4IVlBpyIvBaACqdLm6kDpJhWIJoHyuXpjXvEBdvDUNbIPG
T15AqQ+uzR9mI7TH7W/uIkdGtyY/rahQOUnW3B6DB87Ixf5ih2Asy1d5bALahaCs44u20+yYySzF
EVrLwfDwnWYazuh0a8/y0bmKGZzMfuVZHWa24pFz75ZSJWecVdKUIuLCXaUf4VfZaZ+1eJLIv/4j
W9NV538JLMm/Ig4+KXiKBnTFo9dFpFdKmVzlUON+udN53yIY6K/RKG/LQ49XnExgWg9R7oWJ3ZgW
LlVcfqjIAslPwvndJakm7E1LiSwzzxoHCzPNp3Wae3/ax9GTvIKRWh+lLXExZTVrA6ib08dJpuU6
GusD5wD5nkcKY8A0zM2/k7ZF6fIJLqewdbLjb6rRGhzgYPzwWlUSfQCfNI7BZh2Jkw2mgsv2xvMb
iSV+jb+tjxTBeMgxAFoJvTKnnmQ5S86fNABglwaagU1xVAvQgszIIAn20wdYFwWjeiOZxs58kpJl
MVVb2H8Pilomn4e4tjegnbl6VBq3s+M+sN3KvOWXb1V2CNNfFyM6CDGfYFwsk3duz3Uquv3k48lM
4lJysQBglS++5d20Fygi/R9NWb94eIpQ0MMY/YBBQ73YyK8ugUz+eyRd5u8llLOFuAD6pZJxsTi1
/kfDqtuC3jSTN6ZB6OTavDjrAZ0CRSgV5KjGE0vGNYFqUS8DWEBEEwyKFjWie+icXxUNY6kpZpHL
K7EiGKShgzRNfitXgUYI6xl62tf1Mr47tAnAg8LJV9Bm+9vXoBof+j56il1mFhUJuUPqFcOpfCHz
/7IF8KOXqwGmRxPcPPrfioGT67T5u53FXwLgLUUmF3d5lOFsnOjkrttXip32Unk5k/suC32YDd16
XrQwziw7NWXOdft9GS/vbrE+d9263LRgXKoO6C7mK/G6jSPpvY+EtGEFzRJL5jKfD8JjRui6/l3D
9atoOrRD+KMMii9dUX5tqXczZlj8rMt/sRV/sg2G8lUl5tAxh2en3o7mbD7NsOLfXBinwuSj4htV
ATQY9JA/9vBx7pYG7ViE6Y5qoxM+q4Aq5czYgmGsXjlMVv/rYs4P7jqWdFl590OXHQgKLitqbVyn
PSMSYU3snF1Lhdo8f8SZNFf+A2Hm03FuP8scXhmqLm+jb1GJGqJICNoAkDi1tJAdLhXjTWAKUJBj
FLVJ8JAeSwVvDIpk10OTPlQzCU6L6b7MEPJdjTUhsNBE4T95TMAG9LN9QXmYKPetosaL0UWN/acz
2rPCw3Cha64CR86M8I002OItr2G7/he5uB4mZWsX5n3W/deMro3ent/Jm2rfRhLaBDgLfWd+lX0H
2A8X77+isYExaZkAvZknShdWOiHRPqxb7zXBQXYJLaPUbscwUr2sgUHlyG5dBE14+ilJ6aHkbM9r
f9Z7KiuYLdZ/OiHDYuA7/lEAX4ExJcX3gZ62alAlNvYdzct2nfEUvKE/M8GSPP29MFwK8j85WYTb
RXcoUWFCG3DjfK62+Z7zpzIxCqSQhe21o71ZHrt8CWFT0lzdxTs2au/krJnLLJgjLba98ptzn71V
5EUb3JIlNMt7/J7NCh5sO//j18MpsNrvKkzeoBACJSx2Od20HZ5XWFEHFfg/E1UWwj+h+tp4Ko1P
aKaCTZ7T9LOR+dS1MasTLac00JgHZ0rgFZpLUfqlA5Oi0e4rqgZVpzG1VGTxcFW7PvKoEGufILG/
sUHi+FZFbcLMBNKr6oIXZ3gcTATgtO0uNfKURkRa+M2ZocYMVQRPkrXE79GeFeRN1LKmQhmFo5hm
nlQ5dx1AtYdImhcyIstlvWdw0NPIBIC+9Hgs973oLi8m2KogPLl1imE38qJSdwYtISgmLCSM1ceR
moCOQazCZVC2OggBFS1k5cyFAQL4ncicMrJSdqTjR+DQaJvPvCB8j4o54Qa6H0uqOrDJPh7xMnRf
zHi5E8IUbNUv24IpeyvrH6Efzyq/oa7jnGCV/6VSGjfaKR2IFcIZtjhM2i/SJ0HQf5QLLeETGYI9
XCY3+fzWUtyDqd33TL/mlJGKmClCS63xzd+WO+Vr49G/i32ocZMY532t/YzzcJ0ujt0gEXTXUUgk
2CrbYsGYbnYbz+2dKqskhKt6Y+nRZ4l4onFufwrC0sLpqzYVgsZn2eHFzRBTELmx+U5N5nHo03sC
PST22MNsjXdEZKc6hXCEpSGos1HHbBqSz34Qnid6HVkM5tLv3KH5xEKajD8Ox+mPwYCrjI27dPOe
ki9h8FPMKZ+iN1Z9g4+Y4sy6JIaIjxvq9I6vEP2eyB9rDbiHR6WGwKyhOgvF1j2YCv/FauqHsI9/
u111F1QMSKC0+iSHRUIZ9x7tBvFxQcRS/6hiA66k+l2+6DvdxdxOfNF3Wumimt4256KcMLKp5ZAR
xgPhE9p9vpi9Zd7Vlne43qayd+vyKfGQJB6USLOMeppO2uns5u7tZLUnXtCk7MCjeoZLqh8U+o/T
EDPEhl5VStvuh9zdN94ZqgDh1u1Yv2TxdGJuxZvgzDhc7/UJw6RXffFnWjN/of3d0T9IVOPtMQmG
a7+lPgUWdFAvQl5RPZetekXFQ0VrUkHVfKj4SEszQ69ydpJBm5TG/tEBCUHFQkl199d10ssxc+R6
GsyRXtUKIIelcE2VrqePxUI7KNEFhTX0KvsJulMrzRJNGV5JOv1EEv6tuM+cUlAHramDgWuf8CPk
eqg6Q3vqM9CiZ+B1Ttk184MyL4Wrdhvf0ex7KXq2gJrSO/XKq1Alb4e3oWPMR+AtLwulOgoeqdPh
wYXFL2RqqmZ7lHzr6PHU1hy8ekP7SOvZo7KXkqDy0u7cYtgbDILHwNgEU/60az3/ixEC8rfzKWGQ
4b7pi/t4hmeaBEvGWg7DaUSne1THyB6RREK7eQGM5zhBSj7JnoVfeRwZHpNsu1xH7G0Ff6xRz188
/3KgiHHnXLjbEO0Sb3pWsBK3wPfAzeHFoKoNmns/3WsTeHwkaPSYqEwvMFen+FMySTjJNiuS5LFQ
pap6EdDHd/NUSKb5GNqZVVE5Io4vaUFGx4BNqDIbP2juqmtZlsuspgGcCm6wd3npCyHoVUmYT/Xw
B9cdvRp2wTe5YH+3kWjGMQzhiZRzbSg5cDjK3nh6JWjtKmOI+SLMhsc1m/yZh+GbuIBAm+GuV+za
Ml2TQP4Usf/BtncLao5nGuunhfRBsisGP74x80clWBCxwh92Q0tShXPGguin2kMcfVZj8Jtr3+vS
dYFCYh5Fr17411gjy7ddRDI8Y74ji2b68U/MFk+U9eubOiatITplbXVhuMVAVV9NvyCFxUCiniV/
fWGVmoXxKYh2j6UQZVedhydihX86xfOS/y7mF96L1XAh2yFyYBfUDgGM3rU/Zz4atw4La70OXUwR
OAPzop81oyb6CfwQ9cSH2UOdTKWx2TPCsL+eC2BwTAAH7Jf71XeXI6NMqtZXqr1WpzBoXcG03SqH
v9Y+UijbJhmjOr9SiI/gLW0DfLcN587SxDmQuZb2FLIUQ/F+wWHSIdhaIiWbGsC8DF6pVS6C9GMq
guEc1dM9ZsMH4eCt1LKpcFKFsyoHzyrKMaKMVY9om23bhOryiLkri/PWJu0LBti05q9OadGs0BIa
zvUnhjlQWrQwPjGhgCrLfrWQU1DjtRARGtmOFkoe1mOAGC0MxiloWmzikrTEOkaJN4jVa1wP+V2Z
QEmzJ3gJ1Bit4+4VvbsoBKMzjGM5GkyrhtdD5xRO9vukYmrk8IcarNe0DE7s+4ePdtORgK39fmST
BdVaS/SgjIFbAbr0c3NK3OE8BRF5uMY5J4zDCDPrZ1LxblsMuYrzMowQKGWjB1CXRKRi8tA614v3
GAKvr+nafGLMDfVv2fJDh7n3LpSOJfn8qEcW1Y5HiElTHR3VCGa9OtBKJkSVVcwUntLusrvR3R4h
yaENKYwu9MM7n7sGsuzEWYBaKHYfzemVmSE7d2V67pKkv3NIB78DR3pHN6YUmPkud6SRqI2I/XNP
psgbrG8+VkKBs21nxgGe7fHWugDdbN3lEdrfZ4FaS8lcwjzDgiZ+tNxGvUYSbBSK4ptctvidWcN/
pinYZ5BKoYihDF0Pl4vxa4qa4CZAVesTAWaSyRR7khbkxCoT4qLa+/Ds4W01GWow0sR0a0UMv2Dy
5lKFFDib5SfHCE+EYhT6AFHlacEgv4aMqZnQSbVEf3K7fbji5Jyq8FLsi9qmKn2m6r07LrSvQgDI
ZAMjjIic0rO5MbgoYxxfVzMmek1fEyZw3Lbp/B6lqJ7as/cE8wd42qn1tpMCuHx9hKGQMg6r+Fyj
tFev2rtU3OWzy1nEUX6kt/Q09rlzm2UBjfTkXIHt0cl0yAuYGDpQlwCQCu0HjyktGnMEPk7hO1lg
2ClwXCnc7mDpwR8waWIC2b6iaXLsV4w1ILScOX+eAK2j4KEbSUgXrpoFMi7T+vYX9Jfqp/SJnnkG
2bzug9l+UnaPlOEUJ/uNEhRpCZO2e5WPq+4swDEXqA/rL4ybewFjEwM4/OgUhuGdOEQmt/vS59AB
URZj4K9zy3ywmPbto89nmt3QPQVdv3QGSZtCoXevcMd2Li8kFfq4edhUsdFdwXRVH2/+fqKLAyTM
YjLCsFnM5Zyvjl/teQclNs1L8JBX090GJKe6/2GJrl6r8HHl0xklwV7QHMgWUHyNd1w/TMSp+EBE
MSzEFerzDS29gHt9wTFx2/966jWLywo8RKk9wSSQ563bJkdApwvV+Upa8Q5xjCsBTTn17qwtcyV4
53hj8NdsMxu39V6H/L7hV6qWjeoPd7B2lMi1lBIOOAI8Ajq39ih3gSnQIsDk6m50YfQPsLOSYNmP
jLBGyCjeYU4dbdYm3xhirGQGEtJix1gzVL7iaoFSioI2Giydv84YhEh7cNZ9AtILdsvdrmg2lThT
vms65zEX3UlOFdDf2iNVCpNkjFXmk77incSEOiVbbREtqY5XMkT4QMz7RyU8sqmSWlpTs59gQylD
QHAxIzAIn3cVjBL486+Ugg7LNXmvxyCYf+M+3StolLGHve/WxwD48eUgo4TBEGhd47NtRQVxC++u
6EJBKqeF+NZIqpfCaM7p2jOHCC1STD9jpun5dK/wLFKV/CFFS3zDCrcWlBCpQVxPMwZ6nqxv1yzv
M/W/wx95lwqBFeLqlAnf4wnKfLliAMRtyueu2/a4+RQ8rOuuTd1nflRE9TEtJ9iW/A5UF89lWo37
KEnUjfuFwRHnwrPvot75JkbsfThN92tlf/TuxPQd5tX50A2YyafcTH6glj+EQ4zDdMfEWCbL2IzM
ygwn2Xt08d856LfZ7L5k9vrN48wMVC4yBYDTb/7BnlE0719lZxB4u1j2+4iiZlLM53gcz1OSPTYV
Pdx6bmMoP2fF8moFNOpadf2UTP30Ng7BPRVgH5wd+IiG6r+gZBpk4MBsmf2Snzdn40sQV3QaxfZh
KbO9EQPowwWeeMOf9NJA3jYvPDEKYwgyk8Ed3clzGOsDheKLCsCGijZp30aaWmgg7MbDpIOK2PSL
47k+XsL4KxTm1U3WXY5ySAwbmpbWsvcXhzGCaVCPI7Uq5jP6PPxc6EASba3NgAyEfnGYAUzeGBX0
kRtwm0Geat4wrijYjUohhNsb4SZ8PpTxhoX1Oxgg/WoSj6pWnnc1cveG+QgPQR1Ud3WBGIxhAW5g
YH4cuEhCapI2+0l6d83nuzb0zkwbuHX67h3mii9XSJCBXs7m05RRUZi+rp8CPxtuAsNgfOJmo/DF
85ajwpyHpWsOqZfvIS5xb1JvvUAK417O8VKZ5wXFC6BKeSsZcNfOTzMta7cOM5aaNuFJG6q9zZjT
zVzLsU7ovAibXQg20ThktscpgVQpOviDcbYL+yGMmsdmKL/ahMdd4NP47DEz3vJOwFy3sIS/9EUI
iFxdqHgdHtPJPelr3YzAk0S6YfwQNpd7Z6yjW3upaVQCBZ4vFLva8fkSUbufOaeCY9zXcFv4RLp4
rDMsKy1erl+Sa8RqbKAeU+nfQ2p5DNaOHPk0f17HFbgmPHoATvRtP4Zh8sWfTYhz+q7aOXl3iIP0
FznWp96KT0M9PqzBdrQcm6RXtNvG/pyOE+uUMABnezKAnXFQnhkifxxSe6ZexKAarUfpBjAUO+t9
5cNT5FnvSWjfB5C/pWHX7YYU0hp3Zo5WyMgeaWVtZBpRV24yaAq9s4IiGD8aMlduT1nn5F5O6bDt
L2D0BsfKIlnBCN7HGL65kRCioj2afBltKsDQzcRMNsi/A9rsBzd53eb4c1s+UMc5VOAGAeGi07+B
KD927kQeYD5lZUMuCvoXBgFNZ8/23gi3rYSxhy5jc5zukbmGPy0TWZ2X7p5hhvQJptO3Ie2YRkRD
L26V21Kj0actBJHxycqfZwUkXXzsk8vtloxfqThsbmZ2w1qp15xL5iYP6zliYo6xlE+en//BsJNV
pSVWiRmrNA8VbW5msz7E1sYs+bH+3S/JdohZqaDKBQ3EnyfX7u5sl65WJ2U+fcfcpXqefhfV/CLR
bC/Fa9T6yTdVQStRdSHHeltk3bvVZigdqi5H+yf8Wec8zg/Q+NHK6eOoEn5JiMpLZh0rn/6tITFd
DLz1e6rMzx3G35nKTxsJzrEJPw0oziyGUWOkQ1WDltoWXMauinsm7n1KmHEjIFExmOVQjUO5qVwz
mLyZBU2Kd812a8W8+2kkZ86kdsOamMHKDD15PKXhDHdtYn0V8M+oAqYGpv58azvlr8V0yr3uXc1W
cls7vt6MMbk2rxZnFNcvlBU0QWnfDlMyf2l7umadsYJeohqOc+A9WH5DfWLg9nu/gUS7ACfuQLEi
nC8gZfjZNmc6pEU77Cbfu5d6LTb/Rbmm6+aSn4Hp67ZceipPCKq8uDxfGP2y67M43UdgDrHbnyeY
63YOof7NxYbJZx2Pmxt495cZ2pFgjX8qlggvpbWLB3vaN/b8OWFqMTTflL31BoDhwoY0i4vdATJI
V6bWLslpJjJ1NyhfLsvPbApfmoaa276owW0ZpHMrk9KY4aO2vTc9mu7jL1mx/YD8FRGe12MWFtQA
Tf5ym80W3WCdPVJgEm+/4p5J4cpRTnb1Wad+CeoXYieYH+bwOQqsaBc50598bTqIQ+wlIKnPkMMM
2sTf8uV8O7ycKiZtQUKZ33tZtw/H+TTPgi5HNpAp1FR+XgaOGpNbgMMBPuyARF/2uTUbvBVwwJ1d
jkBSQx9dzNvIiFfvGAazBaNk73ZKRDIFh9mPXfIcbHColBgks/dPZNHBOFjdfW8M+8gPKUQNLUb/
raN9V+TV57EPqzsCLInCPjO4yBZO2Q/Pdoz/wCHNfsf41xxahJDmHdRXZ4WUVoDD9R1EvAynZkNn
OiW4J2J3qFFOJq+8kBIO1jS8cVcML8RSQFdd9umSRqoquNykmfNU9vOrNTNArm9f6Pn5bMTb3SWB
p7qbP7rJoWzV2aVebdwYEHHdJnP+O8mByJUOr2jE+9oMf6gdh3Z5P1KBRD57JUuLErixaFfOhuK7
H0AghPdaLCElqHQDGEWmbBLSWav3ZAhyqAUoPbM59Png/LFarDQuWVNBHzGl75TE6GXK7HOZAwpM
dXqTXMBCFkVJ7rSfPNJQdQMxkX3Kqu7RSJh1kjpnslvPfgxvFrRMtCamDdVHFoTf0ZdlaZ4YNkhB
OoUxnnPcwuac99TKG/5tzNFuYmAHPPsGASUv++pFBuce6kIew8EdbnvzzLyR2xRmk3rq0ufRcJ3P
9eBQk51d9l3p0IgLpWfUNyZ9+Puhn/Z82RbyMlrrgsRjXze3/yPpPLbiRqIw/EQ6R7mkbSd1hoYm
bnQAG+WcSnr6+cqzGY8NiJZUdeuGPxRek+zGysPmMzeiLfqt9xYH6OfOB0/f0e3oPKakWj2j+zDZ
WyO14q2rXcI2p34hS2rtQ4fqZ249Z1ZGFGVo2FD650iEyemZ70AVHP69BcqrfJTGu7sMP3yOCstY
NtHaToYHl0cJi6d4MAwaUXqGzImFY0y4rWt0813g4Q1Fe2T9COuxio31XNePRecHJXho3mdpZtSb
hMbRzM+ORuVDbWJ2j3k9B4VPDVq+j/wmZ3nr8OMCv4DyzcBbFpcFVVG3xQkADcrCNvblhD8oVoWs
gKAazGDpULLSEBxMkWlcinXdPi1Fuheq/pgvjU8mLdAY2031j7p5/pDO1U/1hx474BAD6GxCc4XW
VE/NWTivvj7tUyc/eVoJ96DAK9XRleG7/XduyCFxT46IifiqniwMGIdKrFvjRRKpOqc9z/5McIt3
kTtuNfiskWagc4PQrrmcEmvZYXyDKc28cuoeV0slA4u6oLXPkoMc22PWzfRJ6p/OT+ytrlVbxpmP
fucGBOd/j4ZP2AJ3UjqhjUGkzsHwai81h7qTPIbF9Jy6+766OK297UkFjQwzu0ixpebVQAM9nkiP
6NtwCoLIcjd+bbACcGL28L0Oa/GijxrjjfTPAGZv1MtbbTS7AYm+VW49zaHEX3AQf/KK+acgn9OR
dCPFF2iZO/ikhtyvDgeL03bVhNF6blCjM7c2Ed1kHK3WSb/MAS+lVhLzMaMFHM3LgQ3YD284ou9q
M0VaFo/LgfrdXdMFJOdfILZkiL0CR0atHK3Z1vgxR1XYfBYeSYtf0MKJ7aAe2xeS7k+qHlh5yzbD
0NYP72Uq0DUsv6IxouWqxCLbNWtS88fdEubseYYqKTLLdLy1Cr0ItPWkINY+ezQxsecYG7hDDDZ4
rE0WB31PH8e1HvJaliykrt6HKRP83rgxkfiU85Rvcb9471WaJkrnFGsQ65YQJnR0k1kMyVvQG+fM
MquDHdu3Is0+KiG2GYJ+jjUdMfrYdqX9uExlUA942eM7mTn+cQqzu4lh/Nwm62yuaS0321aQYFT6
c9zrQVR3h9xQsMgxcIbhkunRE37GHcR+k3HwmES7zLNY5EqUoqESBaEoOWI6umwdakuabjATmjdm
mmZg5sBriPaw6N6p8AykziC5MdZj2UIQp45fy7g85M18tkK7oPpdoApPb17s7bBFPDgZ6CSlqoNM
u7Zv6f96lLFY9dLGabpTBEul9z0nqA33rZ4RukFwf+uP+qVnbLeNpuanaNxqZ5T4LVjZdYpM6uws
6JIIVOlQMSilHWkWwO/ScfFXgj74wFuC8rWx3PZd0jBDdftrblq0DPQNCp1vUVPcusiY1s4IC9bm
8/XNPnWdH4Sdv2zuitH8NjWaoz8kW511oXXGFwrZn4jpb6c42unsndXsaZcCi3DJS/CZttuZFthZ
ce1SgSIjfSi/YNtnEROhZL0Y1W7ozZvn9QiOlnCLefWJzF4KzfjbOu4xUbLojWs80jpmU4VBG6ZX
rSO8Ofn8HjVmigEpIq4FBvJVDnO0iH9b8RUbOhQdMWMJASLWLqez6UXnJeRQlH0MZaJrMRpGpLN5
BEBS0duiGSXAMYYluZjpSwJaPkYvg6bctBxPC0yJwoKBV7NHtQVgJN2Y0rvbHYiTXu9OLUAEYatm
CW/QNgsAraMLi7PR8zcjyyZqYfSBP7xhcbCL6tJj7+gN0AX/1jfl1YpbL8gt82pay9cSzegoxxsW
SZLZjPf3nEOL39NYhSDdPRSa9o7qObjJ12XUoGr/MIfb8d3qJuLs22Sg4RlPBlFG/csiXTSN+u+M
Fydz0o/sm21qaEqPj2XdGmS9gJlBUNU/qXjqBf16TorUeuLb1A9HFDQauDiCTq7obWK76LTsdow5
gLoykkCdZs6+1ILmOPVlpg5pDa0hqzOCHr0MaNmHEcFArse5Mw35rrezfcFpwo8VslFQSSRFLzpz
rbCGCVhxiPIR3IFJG+I91tPYmPRxD4X+GrXAiEneUrkj/HBeD+hl+h79LPGiYUYzVHT63b0KuTUt
bvggPEVyvAQAImML5HSYBTtXPuj/n2bktHWpIXnEcNrXxr8G05FHwZcncpUJpHKYMujzDrrk4/Fb
CsniB30enhsGey7TQr/djE34mMiSE4rR0WJtZx4cl8g7sV6alGZXlL6I0P5TUhP4mn6Q+L32uNoO
g36cw/ZmKw/txHhunfKhNa0DjeNXt9C5fjh/GowIpct2YWRyVr/FjfTbUi+XKutuvl28iAF4AMeU
QUGN7aX50I48x44ERGvSHwa2ydrDen3t6kN5iBeeUTQukCzy/nVO6CD7TbyPSwBhhga8AtXMHoPC
lTDkvcQyFg6ZrDeNlcJ01EiWvFJuZpy1oU1CEeLZqx3NDZzDsPtsloK7DZNgaZEkwPYaje1JUQ2y
X80ovFNdW7i6J+FvgbAarDF2Rlbpd8dCPNnIkwdoBISstnmSCwbImlynsXb0w+TDkOqsj5K7mPJH
POO/mE7vKEV5f7iBREpCSKuAFTi3tKJW96sO+XiLaVA3xFcV4pyo+0q68jyCHXWp0axl+JvjrzuH
KQNmUMs0+5deMtVaABnWuyEOT1ZtbtS5r34+SWxU0tDVnpZw6woAhBMjiwRwQdyHLyij3Nq53vqO
fTT1dk9XAfNogQg9JEm3CIoWNI3vA2yV8yZpDFCe2q+KviFth952r4IpDrKZQbPII89wg77k5zIV
FvxooC8NU4iZfrodnUPN3Zap0tIVd8zhNkh2HqKCZhnWXwheDh9ePdyqOj6NTGQpVuhaFuZT04aP
asmgVXq0EiV11h9oY2zUNkxCL6iFQ0rIQsaLO4q0tU3elhegnMz09f9nWZZ7M+nAu82ksCCtI/0c
LW2AqdkfFa4EIKtFj9czRYROLkHb7u4Nk4EKaZbu0gkqhtXdjNzxVrE2vIdL8uXGwwcOh7emdxnY
T+d+CFesD9QYGgoLc5fmEyJtEfjayNh1fFjKKIx1rOaG2/itHpAaseS8L5eEYbBVEI1rChOypwXz
WcPqUQp2wVw6oRW4af2RYRJvOlh0V6k8isZ48Sp9a+kEZB+g2myetJqkRNduU4ExB48dS+XuJtjN
bodKalj9gnnahHVxEUlyxO+dfvdwDtkAFYmJetEtiEVr0dZ1xwWsge4qLwqsU8f4CIhXEiKLNG7D
snom2wLlQKkx2yeH+GNmoIot7Txm3dMyadtkDA9ZDVN1NP9EevikwxiByVpcGcBfgC4BcZrf56wL
tNY9apH1mNBxiONa9fxUSwDCtFOcDQ7pumaDmiFqS8DmzDlCQsm75BwGra3dwl77q5nNbbDye2xY
n+oqAycYQeFqIWMwo/q6AsOvFAeUvlMXI9s37ukG79PZp0LwXkDcAydg3r1Sq2MuGZcu4j3OEdRw
m1s9E2zUMafV/TGfhwOoVUDq8PhKWWGlhmiYwZQk6e/j0L76KYRXi0aarl3UC6pnz6EJ1gdtXH3h
qFevlnS8yXC64G7+GcY9FddyHENnNWE3nfg4fnjxWqMTRYa21yScVLlAx/TeQhLVrvRYwc1+wCEj
zTAM9JIp3mb5/KRT8OZiOBbYaDttK9ZG2twynU44wXYO0UI1mVD2LVoB4NFdsY8K7a8TTSQ04idh
ULs2TJ3VVi3Hfw/Lpn5Qi1o4Nl1a88XEsMOYnJceN220d+tz0ygVIaagsB68zxGTCZ8UqZplMLS6
crxYAvWsC117sfJ8wsy9+XDBZuL1GWQyIb0F1cWB7GgX8oOUycQA5A/XmIjIMlN+tTaVggc5i7Wl
G+8TVRmlhgMinypuo04sh0/QLnLDKZfrr3J+8I2nZa6OEZkcSVu05cJcEH1eVf3oOaiV5KCSFX5t
xjgnhiKwEpCrHUg+fC+48gtWCyBKwu0SUUo/NBTelKwLC5CMwGflV+OT6xW7JEyP/hIhDWgyVEL/
TP9VuwhLYz4q4wAQLB4omjuHfEe9i+VHTpZga8m3DiBFSjZci9wBBxD+L2P/zEGr9lCPF8XUW1du
tMjDFcf8aBEhSIfcRG4oQnGfNtZqP6gf11/5b0L9k32TQvEz3BcmROsencaSGrinHmwyd8c5z/V7
Ag83ybfVVfnAH/yFPtCak1lTqCuUq0galq68SOTAh+GVz96Qx3SUHyrRFVRD9CmsJ8r7fZX9jvZD
53zI5ZHreAUOdLLY8AGG3sDSpDgwJ/vD43bo8amnqH4UeTu6qg7hvAVvQfLj28amxxZhNjB9NI42
9Yf6KMnobtIagW4qvMw6ZaTiMzktl+ADxk2/tZCM8ObvGIBCb7ykAwqOHni00diO5nCgO7cmuSuQ
9W57MC1yFxpfufEw5HQPlj+U8WpR1D9lhlGH1Tw32Obx/mQBTonPD0E/eePeWVXq1uvstwGazFdg
XG6S2lx1PBTVnRiw6YziZ76BhzkyReUPlxSSNzJSRA1E+1qzPigz1rEXruMeXcICJsQdrQDCGPIS
2mdhAdAd2BBM5NsglPxaXnhBq2IcXnlpLGpswQFM/rXHt6x8ZVq1HniRLo2grBHbsr+R+/KNvATJ
keYqA5c7MnMbr0dOyt3P4TORXqWQRNZ/r79cd+0HGSkTIgwCOhAtkCqin47mMWmnHp4B9x7w1/3U
fFMlolw8b6RKfSNhP4NbWKs1+O+W9csCEVYDgEbSaQAMaQYFy+0DkSGAZLwwRDhGokKi+JLO7ilu
pidNAqznc9S2c6cxwghw+tDGn4w0Xz3CCbWg9un/xck7cAY2qGscO+238AJy4d6EveqdeEN2HKOF
42OFlOz5Tmn/8N/Mguqs9ixnlaoeOqCatRtuWmSvU7XJkn8tMd+Tr23OKJtKO+G09anI69LZd1V4
9hUehZXaybUHjwQ3S1xm3lkumU2vslveWJV8PpUo2ZDinAmULbVAYw4nFYt89FxQgwf9aG/MxdwM
jRIUrVBGVdA/3iQ7qXb/8N5wx8Cz7HUU1ikcfCAfkEwynWZZt16m9tD0uop3KutXAZXOjPpx7mLg
dPH9w1xdeFfdKK65pATv/E1R1DdedKyXJ/6w9RxZyAsv8N+axSZJ85ufJvNvXsjgSQ+/RspcTc5n
T5u2bpjt1Q2auJZrQ3FTH1NtXUotPgRjRVBPJJLWUtAmoSKw/e5URvoL4sd297WESIo+soglKmE+
ssQ2yHXfpP1B3aIiBkvIKwPVOQKuyf5Q/9fOQHqHV74myblYSKyKisjWwrxUAZJ/UdkdV/33zPiK
iqT/GppAIOUOIvDmX+CKf8FFMWX+V29qtPV6Klo+tdqLXF3VSpAcHdg56tvVcvehKnbF24J4ObvS
rasDl1Vbir/x6ARufTQbVN+ldKJL02eXocygN7Qk9mIRA2NCe7B0mo8T81ZmPcKFT9vUNCyz04J4
uxb6kKVMUuKo/MineH7IquKeZ0hlCHH1Sa5BEv/WUfaYIPsUICN/VkG9LkpWT9ESHpzporlpy/gI
5ams8ftAarI5xC4Pt7NNKEyIL5BhPk6WfxsjRAhpIqzKFn1tE0iBF6PdYGh8X5Qn56WFXZO7XNzU
kx93nnA9FhUUzFE1EBHU9y1M04r0o+37B0YpG4RgFPMOvj4qr6nUbyQi+2wsA1S5A82ed2k/byMT
PkkfLZcZSnYBPqupcCYuAR43IZP66dRaZIgyoq0ZHzE34wx7ZKUwnTrWUnsNc5Mq9DwQ72ZQaFUs
wSsBkQnPuLYGTad99RatfdvwAydPNgPLgrduVgwqXc4VIzxqkAonFqOl44S2+DtV+ra0AezYo+l3
lhBELab9SJY016X3aI205zqDw0ODL6Mvwcnn0MKe9L86sNeKzRs9y4H5HsG9J8iDsNjUQ82k3kFk
96c0QPjbjAPtX6PyN1oYXYxuDAzxasTqN8XLl8c81x69A3/LrXRbAhfqUzfo2bJY94EdgaZmt1ub
9Vj66VmDfNPW1tVwge03VMr0geYIFwEWJuC3bcFv7PHaYXV2tDY4B0s6qyD7N7mvU5+RTIZnPn4+
XuPZDdQ+sZe3gdSTmojQAxbm32NwkuyC9bBKGshm2BoLGX6OAyn6FRDJhiOte2bwZzEn5NMTK8y8
9RWoI1oAMXkBnqAABGHmN6qMAxQQHpw0WVf+mySp4mb52a56VB+3Q7LaEuZ5WPLd4qkOMvYiPoyQ
6tGiQCiz35gjlNh8ZDU4cD6SvKZsEMGsDd803NAmMMHA+FScCTAxsA9+scdffW0XHg1azJobjnNG
0QwSSu3o8GqqQgY47q4LzpCclJxjEg0GCAcM4UkbJsKmP393Ccre8Y/Oo65y5pT+W4SJlrICJ6oI
hg7y39HD8lNvit9i8279Hlny+cLtqYfJs/Wmc1JxuOfRMAVD73dAiCMblZEQUdfBmB9xHavXsWVn
QUmPdp+Y8bAb6yxI5dUu9U1Wl08AqLbtfJFkmnlXb0T2SaphzN56zEDb0gSd97SJGssC/Tl++838
G7v+lgXIPatsKWoBiw7xhUz2xhYFP0DTTGOEp03TASczsvAYqGU1C0C7rBcRdX+4H7VmDfuO58XK
tRv0tozJWsX1hGZxflHXU0dN11pMC/09qa468Wt65W4qt5q0jtbibGz0wnS7DtSmYt1xVSE4PKII
DQ/zye/EM+DLo8JttgUyU95WlNkZR1vAAv2WPKSDjs9enuCZNSw53L4Zj2YZMxRxrhz7nbN/AZen
K4XD7COiKLCH7NixBcxwPEIwIdHz1jnnEZgWcVexo6dcKix9M1cvvCYuMCzAG7wlwOxrnTjMMhjK
xm17zsm2QbAelxlengT/z+2aFt1dXot6s4m+KQjQFowtdc12QjXPQl4YBx+17pI+41H/RLZQUasF
rlPAe0l671z49r2LFm9bTPU7C4q3yaPT2WLUAoKDMrWSO6e9cprW/NPCUlW5Zl9FJyFASFB8cgTB
LgNgV1kaUP3wS5IuMLbZD/XLWCOxxnMx3jnLR/J4lTc4fE7agebMDIaMw0K4B8TlYbT6qznjhqNb
Kvig5+6glV3yey3E8abfuFUJkMDHQP8dwjbo53ofJ0fGyuelT845O6iHwGfwSChuEYq3X6u+QQd0
VLmhOlQEIQqQ6K7F4w3A6YcJXzNtnnJKDsM+dobKCFpXJUkxRUA9jm9JPh3M4se23vmShLms4qiK
Jiqii7Q/qLfIe1HvAvNA/hfhFZJq0gRumyVGmPay8Mjoa07YqoU4jNADc73Y6mCr63Z64Lt51N44
IAyKH0sl7lVP08TBW8bAK6nDM8uaNzAI/2lZ8KV/F3b+tTRUMNA5HEhCkPOTZyLnURVQZu4hsuge
7OpNfbJYntiUPcJs/5Q4tes4c5p1PkaftAs8xbuuLmk1XBPshcN5/Mxd6qGmmSCgOeG7WYjvgSw9
x7oo048xocdtp29GlInZn4Y6rdeFj+4M/RGgb8DWyl5lVTHjgqoLz3bfB6y6yaMAZahq2zBBeWox
29BncimhSfqGdTRbspR4ufrTTDsXFLSuB3TzbzA9N/x43LiBupce9IHt3TPoJDYDdJ3AIPo3vM9s
0FItsPSmOswNOCPLowmUFd7bPDb3bvBuaZNuLH65Fy47bxEBcRMcVJhvGLxc3MSCRvZjmfCROzSB
9GeNdJymejA1EOxqsIwMBG0GfCqLiXBIitLhjA/XSoUVuAHrntasDtk6lBlHivsYjRmt5WcDbGjS
/XgLyE3mZFRCA6kZM4uDI7KdehCkeakZX7PxWrueXFOuAqkyHqmQdUaqbmRHW4h+GxG1gdd+qu3N
LpKtsVZxyWTxccJGGQICzrWPsSnIxG9Vj58tBXRWpqChFnkq2Zo+lQ8DSRZlPrdPNj2kqH9ugM+P
8i+QD9DxI8YajObaT1WG8H0WiTUhjchKYkLVlSy4C9ZdoKKe7pnHVCEc4/CZpMImQ1UFC8gb6g5X
fmTD0S1dQLUhiMkML0ZcL0GaPNshgAlKF3VQLTRwW34oo12Ql68JVc5ExKpbsBOarvNi3JsNI0ZF
cHsSv13r7tqm/cOOhEmoyr0Yt3A99i9DAga/1c8cKbnsgonJI181zGgTl7hexM+4i65VK2IKx31Z
pQvZcrlVr3fG2EBV/0U8XihsBPuwnA9jh2LwJIvAUgA7XppKD/zqlUoIzXxzPy1JYDCAScT/eWAN
wxTIEXjKchA/GgNVVQ2MjvnCcbpfSBE5GNUuJTU35vTuan8n44+f22+J9SQYMROh1Hxp5j2oTFtt
6kjv4XERxTF5gy5FymFCG8vzgn41JhrNk64FDuNS4kFraUe3Jx9/wvH+Qct9WBotSJ0KNHZ2KKvf
pdbWwowCurjM9ll/VPHcrWZ3J5HhxopFCKUGL6AG08MfPnMfhAAnQn2IcKdR/KgjxomnrWW9kyuS
tGlIJo8l2rHctKp+tbH/4C5UUhUX74xJt5WINp37rYI/fMkBPWG3Vq1C9Lq4aU4P3pYrjT0JDpwq
xuztU0dk1mz0wophy+YpNEpCFiLeViuds01tiMh7N/xsXWgp/Fbn7pLLhRAhHMp89hl3E4DE2/JW
2SWmDqYQhD2U3YdOlw/zcobF8OzTn1FhiO1kdM5VHbp0ZHwt2kWdSfd/CQYE7NzoLdRsTIyTIKKp
I+mkZgz51QZkBZCoqSWs+jrYtGj6vFNnNB6zlw4u0YQZIP4J5IqkuQR6TbqBWsVNIaKtXf9NNO1j
RAonz80/o2G9WEt57M3lubGKF+wq1KPgygvYt6KvARPRIQb0ziRwQA1Ei54XpZkR0plNMkVwg51k
4ozJfLgYn/rIXVbmhBsFvb7CWj6S5RNY7Xbg+oMxXofkbqmtPi5fYErr1USwteheeQW6NRHRLWl1
FCeZLFrzIYUoopLt0DFXCJvep3R606XzNwR3SQB75lOK4quvhucoSpAfqNo3lfAuTvKgEpI5G+5q
9U+5EQD8fAaM0G01X25ZFCqFHWvkgQZcBxDKV8mVXpl3FYaH6IFTHrHLdd7AceD4pGvgaPZ1mugw
cR52nOolDgA+D1WlVaZjPoqqutGSHDAfZTZGl7mdBkaLdU+Qrv+OCT6Jy2OVlIcQP0+Po0cM78tQ
fYISQqkf+x0BzaobkcKugIN7vnX0/JL+EvifiBndUq4rz4YxAh1kMiXxpHBP+pxcyQuKYOl14Hny
0BTDUa+USpbz7dtQaePxIOgmkI4A96K8rhB42CzguXu2Z1NW5zgCe9REbOtkuen+9EamgGsZXsfW
LIatVxbUAQUxDpPZlUqoVHTu41RuBJrdx4rjixl9nWPUysBtaxhssjZh/AZ5g/wGYD6NxpmJDw/D
SaijjcK4mvryrukJv3gGfz7RjJ7a6bPNUGOZHAatad+sVXlqZ+Ce+o7FkPhQriihESkPd8xDUJnG
h8FvxyBM6N2Ek44Od6Fo9nBcvawhh3PnrV7lVJttBAquL36nGRNychZTQsmY5M5YBmMT18U9JPs3
Uvk9ufWLKqRqvIVGH/i+FQ6QSunQkypOAeMMlKUQZnCAwTWpfTLr5aUSJhhwMNs5UiFR7V+xZqw2
4Mnii5YscqWyfDV/aEdnr9LHqbeBuo434YCjkDaHn919GqX8xhzxpzKrx6gNN0nFQ8wyxDTGCGy7
dczCkTaog7RjPlAZ2tDNVU3Y0eFnqoR2g1WBxZrn5Dg1qRJpzhG1IJj2rY/JncM2ko320WjTc9u2
tAL8kjzU6a6YSSNkqy1hYLce+xuQCprqkJ28f2QeKNTMbxElyrYVcOjJKqvVnIAIi/P2Ufhy14v6
aciwCWnlMpwsLdk0nUSyoXxebD0FqRf7j2GjNDkWiL+l0dnruUAyQeubl45xLU06c5tY8UWP0hNL
7GK16G4t8XlOxt9Wnz/9ZD6p5QoeZzdMIaCvmANkSjwoSNJ/MGT4G4dQCMGXilVuWxtXjkB0sLRn
Foa+Bk7hOljqPsVhZUhR2AY4t3OSalmhwMoQyDUBUczlRzu6TPBmb4seA7ikRf9sXDL8SVu+LD0H
SGEDKconx9u4HiPspowfhBd+1Tk+6br25HCQmOQ0lY85Qi38y1xw3Arc5/0Zv2IBLhGuYDBxMIwh
l+s9G9Irs+hSt06Y6Gw8tqKuT+chgT0U0Qs27MXfGhrz9Mir6n3lALSIyXyYxL+r8COW9rmiSRJp
I+/VRPQSoOYqd4B1VQaP1H2IkKoG6o4m28ROc6ceR0GgVpH7qLoLXtsezC47G6l2djkN1Z7KKgFo
iRo28tIXR58fnAJlFiuSySmr3O4ETFs8ImSNWhqV7ZKa0c13HSjsIMijaYYW3XTgCVKF3cxVIgam
kIYdg1JAsiPqAs4wG/QiAaW10biuR7pJIxOyYcGWc/HCJyqDM+SWzbIMmK4bT5FCL/bejr7Muy7w
oKuTezQnb5ad/1ZE2lVed/WfRSt9tNnFowxtY1sLblk9lTIh1JFAWUewo2eY3ECA8o1vM/UisQBz
dLfViZqn7/7EnsGjGi20/q6NXQZgumPwSwzWehcZk+4Pw7ijkS7fmTa9StQC9nOkI5WVIRlQVaBR
wITlUXMUyjDDZdjVU/916aCQK/lGn0jSldq/zgvhfF7s+pSzjDVMAau6f/Ol+5q7FNxuwpg9zvMt
06xbV4Lh9DIE5nvxmlroj6sHWmQNu1o7lmGIqUJunPVheMO/y73qcwlm3oDur9XvUhs/ndR5C73m
KZzwvvGrL5+0xiaJaseSjaejPze1xrXpxt/YNj24PmP5L+qm2fjOgTOTsxF6XSfEt6KV9c6hW7kW
/vyjZV0eqOaPB+jYwHDS8moIAe2uc3GCKaxuH/v12fUW7NebwKJEqcrpAQJKgJDQw+zr54HOgjRI
EtXsJ3cOmEB9SFoFfhodYRecQalsWoaPeg4mo7ZMjpyetnKhn1wTYSdvuFS+eRQ93nJ9/eEIrII8
czqqaFF6DmZiQL4bmvTCA+s/NC8a8girgUv4S//dpYtYF5hcoGlQrJiqYDc3kdBMAxqxcPtUVx3w
SgHYcYmSbed5dxfD522JjAO4PokeWwWHySYOJnhcN8ZIRY46UVf4aiYBChLddR2osNPT60lwB1qS
FsXFOcNdWo1W/BHVXx0imNdyHEVJ+pZneA8spEk6VeRqaTg12w4qS2ttzUFbG2DyGBI9ux48L6ip
9DxuEqmtPAr3UVQ+lpklriGd5m9XpqfJNm7j5LVQvMvxAEI1XpugjDC+fk9JhbMmvc/jnO7hFZon
PKu7Yy4gLHVSPKhcYdahIeUjePrZmsGNj/W9S5lKeCUAutqqTrOln7Q+Og7A809DKi+cm7ueYVIk
F+YQ4QmmM/PGfJt3xdZeSiLRuJtzo4dzQIeSWjS3wzOYT5LsfG3qbEigzrSY0dCNJvNsyJbRgGl8
TLCF0fYHgEDiGZ0tZ34u4Suu3BhNx8aPk6DvHFVst+H00Iw2uBQTZkE5QUhtYjWCkpl3G1QjbJHy
ahakrzIeu7fO6togHrxfp8o/ysKiVeChnYD8YfziGR3IGUMHCjOwMTcOHBvAzZCLf+c6wix8GGUw
W251cUe7ewH+TBufg3fuZcsV/GgHzCTFEFNf/mpgWIJYRMU1mcPkoTW8lizTlka/Ffm8XMMESgO8
NcKzB1mqNBcUz2pt3hjNNO/H0EMQvseYwTfTuxRJup57G6x8HCHNFlrRdpjiYV/nnjgVvNGjoCEG
kimrb34FX8qugY3bRfInsVLzh2hb7dwUfr5sO3TfG0t7tKLS3Gl96W0irMzBq+b5MSqvSWO3qwS4
+CYemVMbkHkcc6DJF8HMLiE6rSsZgc33ETm0ATXkMXPVKrPwWGuc1diYz4M/VcSu+QUzx5cJJh7A
B+OzyNiFwmsOU5ceGG+4K7cq34eqfyPd3QuEPxi+dzvAUe+lk6K9AAYIh3HbPWk+q6eAaHsExPKU
2j6ZbbqpfWx8WlLpsK1P8ejeBN1vGddbgH33PgG6YUD5ROZq3+YN4Ap6/C7dMD17rgex+VcWxtC/
VeBRvUttTLHjYSPnc3crygUlzlpT7aL+Lh3rk1V8ciDSILrlmea9Ndvhe5rkoZIYf7SxtWmGtCqZ
xcrAA7+kdxrSjjXQ9k5kd99iQG+o3kCWXit3nBANxhelElfU+dBFFGnZ70Vh7zqZn4xCG/211sJ5
GZElHTh00E/vjq4YYmiNPuU31GWjqTZ+KM6CXzYTIAahD8BVEcwmCUiiDjgirJgdKGDt0fEXArFr
g6gDjhsIf8jK7VQAcjNSCiaRGqBn4yzcTXUUM22dUAEquugvCw+Cw+gtx8KsxMUo4EzrIV1BGdsp
bOe66MVPEQuGBXWa62hg1XUG5UYkzmXyZAzaCtMvV09joFvtzF7NFMTDmhztlHVjwsOXfshq7PW9
TFBjXUbi9ODt7LQDCw//zaOyNjyEZ9p0O4oEZHz+bROlvJgUMEUqLHMgircSqiHq4R1jFxIGwPxc
Q/1lrCEty8nZlD5T5QGRq3SMOVrazcxo7IfWwcRUXismGh8y6CtlZa6dM5l/pmDLLTQx4iq5Cd26
OYgRhFN7Shqte7C0JtnH0KKrRdtKB3tgH3allVJlmUVxLWdDXynfhyiLjqOvn6a6/xAQm3u6ziQ1
tJ2LKkRUv3E3tgVWWxfVzcsEKUJP3S6K5DWDBedz6Daef2nC9O9it8+hbgNvI5fQHXc15Q387yaN
90sff4+RcZ8IQ//RdB7LrSPLFv0iRMAU3FT0pCiK8joThCy89/j6u1L93qQVrSOSIFCVlWYbdNds
TMCc9pDTXVXI72ku4vtQ2KzBBn6Yt7te7+5RL7iMnf8SV8FDWGIkMy67AVmjeWhe525xyfJrn1Zz
fgf/6C2ZYJBUQ7eKsxmYL0SjIPnuRmvFl1hn6KZodfGiIy4DEBYorW/liAoC8Rnj4GMcw3tDA7BZ
wr1Jxuar7uxLb093nsoR6MnPtqVeabgQcHJjOCZm9mx5qF7200eJtlmViBZw+ujQqdPpREbaLuhy
pF/4UO4GOfguC4yN/MwHbK6KWX92TCBSHo5ks+WfgZTi+2iNJJVmGjAPpLLt9AHeNXqMi7rRa8hl
XVjcqKh8zEO1Qx9mE/XVzh+Nr9ZKip2DO/cJiu1eW4hNZQz/1vH2WhrA104PakwsJDlnkCuZT5sk
Z7LMYBNzU2ZKPNcphh2DC2eKTDWabzclxSPKUwnDislbVgsloWn364jVtsTLamiqfWO2ayDl4MwQ
x2x1MvvhJmiRwOCIMtrkI0swyPG74MaDUxs6FLW9fW0ol+Mx3ABi35n4UMTKPCg3fTDqeRPpvwba
BEUG6meeIGVRivC0kWPGr2duaaRDsXf1+2ZxuLNcjDHeMsh8yIvsLc8oo2Z4QegTdiFcInSw5qTe
5DFGYD4ziiY7a+b0mdnglTNrgPGSLWQm07LJSoCIo6ZvpnqBK21v6aI/mXhFl4DoGO3ThmnuvJrD
BeCz+ELCmhq2QaIYoKn+36AZd+MUPzThfKAZdMqGdu/kM6lBMMDQDpjhypvmPu1B2Y1JeUr01IB2
Fr/NBaOoKQxuTIZOXpjATMhoVtTGo60naGrXVKSafmb0+1TF1VvlRYA/vGPI+rZbJJcje0f1sJUn
oArjvtFtIPzqrHTzweJkS5f0PYqW/TJ5lwYVYM2b9r3vbLIsOWD9iEMm4gAmPbrS+FrwcQThOTP8
Si0O77iBcI58QhbTlJqne6/FR8kd2hVY1202sESGbtmOQ3Snguh7tAJSQQY7a92a3rMmWbvxiBiK
fopCZx2H454ZCdou5fhC2/406Uu+WRZEjRsEDVeEH5qBeb0ZaDpeHexADpGt3VoGBO/evguW7H4p
+1uMztBUakms4iHbKdNEGUXR1qhxS69sZnnFugN8rlfjXhGC57hEZ8SI8Rdpwee2PSRoWJwXu0XP
x/CJC05hPWsRR4euumzT65DOuz77UPN0NSz7NfTsta6Hz7Xrfs22vvOR0zvS+3gIK+tBK1JvG8aH
2RZVnoNFpYh8oAYEvCAZCl4Lj6kNIr3iKqBT1BgvdmKtTcDCwCJ3KsbDNZ43dmOtU2v5aedoWdnq
gqO8sSrramUm6jCV/SGN/EPeI2Nm2h+h/2C3EVIuenZtOsU4DHRy8Y6OwnfZaSeuYhmwNq8dtH9Y
vvx/DnR8MtCXYYy0TP1aM0ZEhrHzrPS9OYFVpphLE/o3UYqbyN8VyibzQgjH3vhUlfceqXldNys7
VxsN7WrLLrA1/g4TymkUL/6U2+ack82877QcbuuQIxLQb8iaSFQ9FFu8FrhJWP0uLkbkmuzPemtq
2qmeuoNKzccUJb7Ze5k7DNeT1y6hNW4W39VinEqwOQin1Bl+O+ZO10D8DXOx5nvF5ch0wQEh25w8
1NBDdF9pihoJPNV+aDZ8l95OcH9IWnFC3YU4/SLAts1nBSIeRVWsAX1jXJndT88qrqpiU+cU9zbz
6HS2UIHTIwhq0G3lZsYWYKakRqqneeWHnlAbBd0uSxN47/mdMdLzG4OOJR/WqzChoxvHM0x84a6y
9dCla+TdmOIujQNsr4QJgl64HWEPb2Fj8l1on03AIG4MUO3XrQOaQyXhNG4PsRPuvKTq1lZU12fV
we6Ll5946U4hAp/ylLvFeiw79yHKa3WKkvmcMFZzyyBZ5SwjLy6f7Ya+XlfU92nm0bGZEgZJaULr
2q4UporDY1xanwocYtE6GLrneCNW4+ReFUbLDI0BMZi1QthtWaPAtB7QHTTrdsdkdj2q8LvVQIJa
IF/IE4eKPnGNyV2wQGh31yrxbkMj4Zg0Ziydh9xfx6gC2Azz1eDTROp0IPrZ0SuMB62KmGgyIqy7
9lpN9roZo+csbl7CRH3X2kAWapjYk4CV1qfgvrX1yxD4Gc9b3Q6DdHT7j8UDaEAnAoIc1AWXI5gC
YcptBh/DRL3rnRM691HgHroAvFRra/suhKeslTQv1GPmuvDkLdIC5Q/TzTRCUrRVyW5C0Su2aE84
GkQ/X0HWs569urqr82LNcZ1zr8uNk/OiHLAhhSE5maNBmarhw9kuCVCixVDsO2vTRMB3BzzEFpCT
VU85kTHwijV1a6bF1cSFt2504Ol4ZGsK9RMv28wtEn95kW5tJEQ7/Kzh/pvGK23l6ClMm/Il8Ovf
XuueSiMDPOlwGQkho3XscxS23hbVwnPTDgbTpZEjuSuOI+rBIFje4OqcvHB5B+yGPnA8flNwHMpl
vmZtOK70PnlVyfJTutxnP/Lum74UVXojeUrzWAdra9Ttu6a84AVZkCd7wme3yh4tLbv3zBhgWLNL
EaS5Tai9zMrelDoD4MjbAem5OP1CDbK0CMUzzPMRCmHQ4y79tXHbHpBvS/tpctgOVbsAJPR2PbAq
xuBQmOyl+42BsNTIp6BGlKkI0niL50Tpb9qk/g2a3trZ5BBZgPCn1mhrq7ZXKVkJD3uX6S7kjtGD
k7KoU54mR90Orx1F+qKcL6/L11YAoFNHbncM1qELds6bJmYKTbYF8QENmtF6UnOf58TaQFh9Nqjc
UHSeMWcx18poToOfX1Mr39og0CXrs+FsJl6681P9LLgay59Wf4enBSZpiF4NDVEfC3bssqBUNSaX
YqlfTRNI22x15GcBEvKYWc0Zy4PpG/NkYLGvRd8e7Si4Vyj0tH6JqHTa/dZev/em9r60wUV79CxW
nK81qzLbR575LmYfFH8ceCM5T50cAGzU7iPtXqLyStSSovqK6XltUk9O6VqgHoylzW9AL0Q+277l
r3Pt0zNeFnS7iHSmU24iU7S80CdJQ6IsY7DB3nBOX3iFvL83UtGkmEx95zPUvvyQ5wDQkMKIHIvq
C+H/+TDO3lrncNCd24nfAC2ciS/R4m5iQ0OMBfG0u1q/k7vX2S436bOyMQzH4NT6e9c6vUowBAUw
tmf5J75EaN/z37w/yLbxDFFe/pWLSE+qFqRKWzKmGMSHj2virUbjmkNuKwB8fJuOdwrKTyNHOxOB
auuVX6cmGo82aqb2rTOG6wnm2sgTxPykt6HVVpeYu5t6FT6feBQxp+ZtuQDGTdS9aI7Vh9J5toJv
TLWo7h7BevErbqzGQZUqjNvmg8OghgMnjX6R0udRyBCT/oI4Pkwbu3/jwoMw3XTamxPcxU557CaM
S4ptOaHAk247E4RjRyMX+XCskOlhJIJ/k33HH/33aXMGkpW7XfFLeSydOiPyVi/nv085DyPmomP1
IoNcrh+oDLDlXUnWIY0ALonjgQmv3DJ5dFwpbytnAj8QsrrJ+OeiHZ7tlGZj+R9kjy82ZUjXu/UP
5nH3cmD7w/zZeQGWvxNWu8+8WF7ID7E/lPUjSzKNV3lwKf2FAde3RkeoA/4xoE4+gevnKdA8OtWF
D5VbP8pyJOOoSaxlXzt2yLRyG8WQa0H0zPIgeHcFb4vFwVcdW5Iv88gbi6xzQidPcqS4pr4jAUpC
WotIWvOSiP+t3f88JeV9ije5A/IibQANM/0MHNr2Qn6JhHiEx1HC+7DoKr8+ysbgsxaqMz5fopD8
sOMrKOQKrb6cyoMVb6jryECTNVKHHmsYInu6Vfx1UhIDyGnk3mgzLQPQJvy6Z64SLQLc/B6yGbBW
vzKCe7mHXHKYsLkCT24IvxG1WfmOPGj+D4CErAWxZtfUvev9y3vEnTvkZaxARLt8ssF0W/QH4S5k
nHMkZNwynjXMZE6p/O/9Rk6DZm5WZLx3FsGHl+RsjRTzj4DciifHfVL9W5a8DJoFoJ/GqYG5iG/T
YovXrk/PXMZPhHhZCimXnzQJbRD7WNnjEy/Oe/vEDxjH1zLS4ZtiFsKl9xJO4GDKhuBaWowOu+Cj
zM2HVnv77wFH2NBVESk3Lw/5SoKfkuXBy3v1ppvzqZkHRkUvk5Fik048r6oOuhMPgwXVzDDEGgxM
qgaYElCPMHpyCw8p72ZEfpFtOEugYCZloaFmnMceOD9f3+K0dvyPOr4fgmvqMb2ZzS9dke4Yennf
ER3C8WECjFRl1msCdVUvAbA72nyYqx5PER7vACqrQP0SzcAc4c6VZdzGPiqS5sBAdxjfu8AAqUSw
ML/lKdfDNwyMTw9hwtyMSHJH92KYvXeTdkC/M6cE+wJzn+l2rYMeojMajc27igN/7bdUo30zjRR6
jn+DxiJcSqayaNt82UH/lPjVnZZDus1JTNwm+TXalqG84f3zswVxr4p+od9oH5PKkOnn5G6mErBA
9FOX5SO9Mzqr+XypK2a1Rf08tgzap8gsd3WZvVaT9a8jtWyj/uI6yWnAY4uxBII+VXOwZ3OVVzkO
iuFh9pqD3LvZmKH6+MZbXdPddszhZJLMOBrw0Lxo7lMH4YwYeSIZs6dee0atYe2N467M3WfZ0L0V
nE2VIgdcoTgbTvsp0Q/xqL76wP7X0UkVJMA6Gepb0RzviEZxpI+rthpfwjx80KfkX91kBw8uHSlr
jGNalkm0tld6YdE3mcCzp9Z4inzjLtbNI2n8o286T+miXWQhGbQ4eq/ByUQLjvS5D1IbFcFwkfS5
CoY1DeS1xMow0Y9d7aGO1J4Yczz2WvKgKuQm+DtklB7QUDuHQb1vx+rgRslTKMyq3ETD0LSjq2jF
LPr47FT6UzsyMcuK8Yw4xFHSbS8gjhb5S+XEF6r4jiF3u8/98LWAOQDwxmlXcR890BI1QaZR+nlW
89mp6FtFdOHoFdAeZmt2WICU3jn15+c6RNs/H54COl5GhtIdw9aPcTLIlLmYrhxutVZtRgY5RVjj
JmRdbKW9GubymcQZYA2oBjZHKOppvqjbXeD8oCPU8NTMh7lK7yPCb+fF54wZG+JJkP1r/cOwl1/f
ru9GxwPROLbXmYM1bdXeZPfNc/qGDN3KRuDNb8Jb2602ntscF3dZeYjtlQXF7mydi1a9SNwOJqBU
Ff2dZoBqkcY0l5lLHftkfIwqdWia4Qp7CrB2rD4tYzw64XwLyObH6LMXPTAgA2AA3dc43qnbsKbQ
miLao9GiX0y6SnpR3PZOdXSw94A5rvZVSEzRA8QjSSDj7gDE662I9GtQ6GiQNYhnTEcKGLJHa5dV
6WuwVF991V+CVoOUPRKfzRqEEXrDA6hk7lKn0Iy0aSp6o0AiHkYMKvAQONUZzppJtZF7oteYti/Z
2R6t19HEUK7W9uUUHP2BHI8sYQiX10Xzd5YfXDNVX7SkO7UzDmUIZuUdyWbWoKpi7LxgOE2c/M2s
4fbHTVwsH56JH1InRQEDjGi38FGq6t/8uIZTHC8Ys4f0IvuNPAecsmhrrIi468mdsMlukYTlp15b
QBzEV27ZO06LMkwa0vNiR8ktMmztg4lRj7khkGG7i/9Vy3iYqv61031EUt3ig/Ha7azPB0lmq9w4
OuCzYrYmdhw7BPI2irwblw6qYHfZjIV96Hwa6i3oiXCoXhH4fzJUtI3t8tOfta1kHU2UbUuHLuXA
bVHG60y0CH3mHhKi9biEyJaehQo59vPJQfITvUBtzeD66KXtU66mR8+2HxplvlSTf4QphpIaZphV
jcWcVp5bpTDW4tbEzkBXoE/3kwYTU3fVcQrdVVVaOFktFohclrVfdweCM6JNWvFso64yJdHB0dN7
d4yfAV/tCf6/TGfhE6Fm5y40C4p4Gw3FiU7Dzo9a7caKZv6VBoFjTzs9jS4AkBEukGwCUtBaMy10
snLnEFo8JuIeoi8oqIBQ/Q1TtAfSBq962vPW2G9lQblGfBTj77z17jJHoSHBDIg7GPB5MIXYeTbS
JQEMVz8gciSAVVV1O/bNxe/VL6DtnRqys/KmkxV2W9/n8VfRpqKVLE+vbOjUTX54dUrGH7YtUjt4
63Cju8inzg2nXSrC7Jmmfyqmm4j4aSdnsvC6r8w73Y93tYoJ5xEYcBPYZdOMR+rCN0mIJNlNOcRX
dt++t8tyQewSXkDVXL3K32ZNcWlRerfcfuf1+r6ZJlyts3iSRXOXuApuJJvRLrqNkwLQCdAWHAk+
COkeanrUiZ0fk7p9LL1lC4HMvfHs7AXxhT3cjE9PD2CxNQb6ar0OPZ4rSdyIBnyRvxWa+zlFdPor
yyCs1P+QxjqYhnc0xmSTmKD8SeTJ9DaO5aJEFSNpJxDEmapjnpKPEjAa13FxdZTEDDrKHJxBo8s0
b9v5eIWQkcYlk8MoRUFETg+jnBinV5zrEypFhnHw0TeDpg60NkGjndcCcAdjqnefXRL/09gW7RTs
giHfGl73DWzvYFU05knJYZZDLIielTfAgcHcLQrexgAVSBfSegbgw3X7n4K8qlYDiohj9wk/nMoV
7yI5CFxlMpRNdvKXTZm9BBwFRcXSB05xH/RYDVug0uqG3gmFHcQpFXzQwAEppT+laMzLipHgsnCu
irtepFAFoZtJa2wHkOe+bboNNpcPlUn0aNL02IdIjyQgxPPwMozRLYiju3mkNEurG59Tw/PACyu0
tlJabkaM604Y/CuaCUvz5NCl6V5itKb6U6H125BWQ0TNUPUk7HmXvHh2cq3M/N7V2o/as0SvFCEk
a10a44cbdr/GYKFGb38OEaZ78D8jr1snOTm13+Yo1yzuPkmzHU5ZGMgPP0UanAaPECRiT4QCQFbY
iwUbzdU/M3/Zxj1c0BhT0hK6Y1K0m4UI2NbaUaMvHuXu++BHb8AVcc0tMOCeHxoeYqjU/ewaDtlv
/IhS26EKqjemnM881c00zpuprY4LAR8e4bKeseCiHXmNZti800AuXPmv7uLFDEXJCGKS3HFC2jTW
zmQAWwYgPvzgYeOxhjQDfYPCPbQobVaUTs6cHFyi2bSw2uLF+KocKAHUAVBcm8/FRXLRaXZ1GB0w
w9yOSXd0BZZW2+WDkkCh0WRjUyDg+SgrkuWybSo6jrp76bTq4KTzbSlsuRT1LYSWG97I59zvR3UI
yg6PF50OCjYxN4U/0rzO93JI/D2hpHpfJrBeTrzswqSm3h/o2lUGCXvOU07IaKosPnix86H1COpl
3Q/GBLTQFgS3jJeq77WboM/B1NEbbJcNzf6vQjNKRPMGLK+RdrTagHrTdh+KSCpduMTJjAiHEbUv
qByfdC8Hi2hg0lIYj0Y9nZbEwwNtwXQJqXpvGl8cRb/bMzAZb9yQZnkL9okpV+TWX5lm35u4YnBz
Xr0EcalqTNEqQQ0j89R2NvVtL92q3CnZrkw55M5qFqVgWmhvAHiOTlA82mIYpMGFDMb0hL3s3ieK
aDq1gzPneCPqBQ0KeAOT/QpP5UEfs1/THL41S6OI6D5VIuIcuSxRrAd4eT0YJ2Wpf+mUblq0yxob
6eRELIvYkRX1AdZRdYiOu/tDH+ilrJKT7mq7uOxWfUtKPbb5g+ySZfQeljb7jf3pJRjbJ+pfIIPz
tajNoz6jvUjnzqE1ZgX2RS5SdpUBf9WisdwW1ZZWOG0vEmYqAoD9a4NA4YVcn5586bX/MWAgSvKA
wbdah8rejJSqMxmJZMwcHyzeBp7XCFWYre7jTTvj2cBKVF5R3WR5cVcGeDYuxsPc1NjFODTI4eKn
xX7WU7p5waWg7yU7YDazo6P16Ps6nC7RQ+2qjQu42C7AQ2sWyLoG+nVyatv0ddAnZlTt01/kxmdS
gsKU9Rz5+cVX6ftYzyDuUTMMaN/rgqF3uwZ+KJVpBrncCO9oK1BsZjuTTWlF8UPCiLhHdNwluymp
Nby6eKyAKKJhubON6aA51XkyhkvK+kTcwd3l9biW0izNiu88dFZECRr27Um+fzoipUO1Y1L115Z9
7nyLbRzu3bbD9WSJ8J/ExzX3bqdleM+V9T4otEGgbgfxcB7c+rtKYGxnevumN2giWX5f7JWpvSiy
2KCtLwxbvgE8PlO/7tqQkRya63eMYpZ15EcbFtETKn/fCDM9yZOJ0Cou3OS57unOECcIzrAn551y
q5eGI0Hv69cWmzJ429B6SXPoy11nbfxGSPpMUr31U+NUszzK2DoPrY6fifNaWnwdjWS6zOCwI9bu
jceibU/BFJ0dVnBqJnu9V7s5Gu9G1HrDFB5eA8qU24N4GoNnANaRqX2jYV+SsncXSNk7v6l3qhy3
9ricIqs4gFC+5r3x1kyceDXJptvZqBLl0yljAAiUG6gRaxW9h00XQvoLtFvDLXapkW58f76liDwU
RXOUD0b1ZTNwN0R9usJpNKFf1cm6NdStAt4PN5CULtQPsv5K5N6kVJaqUr6RnJhT4N3FRmzfhFmF
1Zv91LXmNlu8LUfzuSfGT5ZxtiaU9BzI2pkWCeXX/krxaEuQ7pE1kCAJDOLdvVhh1mCcGXwss/u7
jNGhYJQch87vINyQysetCfcV0p4nqYaW1LqvItSjBhPBqjg40xLt6UjJeT6reS3mqUOHunk2xr/D
GJcbiaiVNm18s/mGrvkk3XU5hyM2LZouN7X2OAMjzKV1xzk5OCxUp5Kai1PARE6g6qZdG4hWXAjT
O2bEz3Shg8k/H8TGZCALNwH1txbnEZ4n3YLDg0kD+dOmUxUV47WMtdfEnS4STpY2QtPc3asugFHe
3nYL3D/WhdT0sm28UViUzdbgdOhskF35j4WYOP3zhYvEwW5vp+V3RZbmmYCEa2D+NMulkTsTsOSB
OlZ5TLMU343+PUVKteqM86y6K8B6XAxht9KH5gbutFz/l+nLBUIkpVIDeRW+/EwHtoj+6q6qhoFj
apTD6Yb56KppfZL1ZMsMCNq9gciji6Du01+V48Lk40r0KgEjhic0/jP5kt6Y4UsPdEbCqoCtaD7D
TLuPhRIiMWegwabd1gMK5UKKMA/ycRWtP7N7katcXIooloucAmkU3+VTsnPGEX3eK3ZhXtphm1Ov
FfpdZbqsJs6ummfdj/qztIFlW08lKE1mcyQ9R7S9iCn0aRCZwoARKWr6rtnERCFa6bF+pgc5jdWN
lbKPiNkWDZay/8m9bwdmDPrX4IyTm2oyVmHwo1XXdHoCx7dG0xFY8MJgt4eSB4HYDu64K3IiyA2z
acwOlol1zpd8E4XQAtFgBXzsLO0Ak8SYrqS4R/yFwSxCVIteEWjBMQX8yU2bG5OvgkEWCyOMtG3e
TE8WOZH8XVO/9119ciiI5wqXgHA+Muu8kRPEDAP8sGm5gMrnEfCXrYnVDQc5qdCqhUXS4VKbZail
pAdpq445EG9VrDHXXLVL85eY2aGPmxkyPJhpZepddo3uzeuSnn0TFKceUXBZJdiOB2F7KpLmoHyE
UUhN6HvK3tIyXssYanlE6vQlXT6GwbrkibVy++6AqBBIYGQNfTjRQ3zqxnCFUh4d8B9ZKVX+XlXt
WhZQk8ybks6YIAhAg93IrWP3iQx2ahh8V3TyuDYRXe7aeS931WBJojjthDDhsJFh1sGiknsm25qI
dYO+yY8cvZLkyHTFR1BGzUhIlShOMLMiwe1azEyCb/m0qqi++E6Ss9FtNcNhX3OT5cPD6lPCBrJb
G5P97RfjoVImwTlA4QBx/8o988J8bjYGjrsludWUnAPzu2gMPOiiNdOQMTT2Q6+hezuSI07dnWSq
mZ8fOgpVMwA+ThvE7546Vm6cdX+JbNA9yVboOSz7bAIogf90ERz6hQyQ5cg3YN0TCyI0QZqdSQ8d
2LhlMMvvGzh/DXZ+VK92VzyF3WPflFC6RryxHuWpldwOAJRbmeDQBEVSFhoAUEFZFsSjnh2eJ8M2
01r+39NkqLSSxyRNQ1kjnKkLxZCLy3Pc0f5ENJfNLdHQYoJHPSgrwBo+ItWdvca4tACubUxjgnzD
gokUmsVAEWpJz13Gji2Avzx/iMCGd+9NMJGPWJtUR2S109YAie8k5Hidu+LJyHpKDesgu0dCCMOw
iidZQe7BZHclgal3B6AYH/IMGwrgERgtROYzEQWKxVOb/8jzHknI3IKTKvhgmMl/PY95P+oS3hvr
KKTXKHtUlN/5OiHWUjX3Zi4/xAandhheJGe/AYi5IC8RQ28ix5HFqxNC5KDR6RowFQrIT3kKskEZ
vcxxx3ScCTkblGmFSwWi4hYq9DdktpvEnoBWUlcSfrJQuzH8p0QLgdk6wA+YnTJ9kXuQxkdPIX8q
VhJUsVIoyabnQKqxlMqsD1TfTvKB1Ahri2WBz40s+ZI6WYLWMloSCeUQkV3hhCja6bp7JG7TjXrC
4wueEf0dvrZNg0G2WVddRs6eSl/24+wfiBDwHziBW3YbXzIKw51ECQskhp6Nd3WpbplC/YXvkskb
hZ+sxiyZSXvaMys3LlkBegwiAchdQIeZUJUu3r2UCqw/edxJ20H3goLN4SvHvtwCw3gjdIQFMH++
RI7q6RiBlkQh1vqIufl1jieDxC+2EruupMKRQyrqZ3Y/zUYXYcSBQbFEflr2WzGba2sP/u+W/TpB
t5PYIWNFnlz3JNFG9lg0QBZnnfJbiQeLlL04AHaPEm1M3iuC+8B71OSyLB+ge0efoyufPgfRdceD
3IYFQWwYWLOyUDIO4Ax0TFhAS9NKBpIp5o1vcJ4uKcm1Gq4q5695hp2lDh4zPkGo/N+qkfjHPnDo
pcvzM2wkIoM7CSYBCOkmii72AE8TTJNHq0FaCo7X3EAWvtUJx0Acjk5rvafMdOzlo+llWxhZ+0LM
ymf3lusPLCC2C4y24hLk3p03lt9/J4pRwa570xxn5duob9rQ6qDIe5F5/gsJ9i3o0b36L7haXSRi
DtM6xeEOseIVXR5aS2w3b7pL04skc5y9RvjiAwZDweokWz2ax9cuSE5G90Lw58KQUtk4aHZnUb/D
/fLvg2V3yzHOP8sdkv04lOmeVbVY1c4Fw4tUwl8cIO9EhNZAHR4RcQ0gI38ji5EfKYQ5SQ18PQJv
D+KKdrSbJPeMhQlkvHXkQ1LEjGFus0uDkb3DvcR88CjbLKGpVl1liwoEwIxuCTa8hA0EHwVJYFwZ
iUhw+TBVtugG/Qw4EzgAqyXfnK+8VsKKhGR2CUs1i4urKoBNsJILAic6ABstR1gxrPa+TwuJz7d5
hsHgHKRakwuwl3LFdqCrAdWcR0fHaRjKHb+Sm8I3NI23gO9aERPF3lkCmqt+fQAxpOjt4tzLGTAR
PIjLssJs/03BweO9/lZ19yI2wHPbnSSqh1Nz13N4lxzXNiGFiEf96G8kCDdsAs3/0YYHPWufFG4v
kDvvPJaIfEKgaytOR4lDcp7KJ8lX1NjzOn23LHZ3tTZvA/91thH7aQzgWU8JWCWb0pRlLo45sYd5
GBHYnsc/C7YYc6kZMkE4h3fzjLyijVzohCKvSI2xGwmay0B+hae3629nfZASIteYys5aeJfIFmbj
EyBmuzmKbZF8OiJ/rDnPjL5QrmNSlSJ4z3sl+hfvkypulEQYSULkFaozblsVXQBlYuDiF+jTYDFL
b4rSW3irG/Csm4kl7UH9aaYRLCWBikVnwOuounZtzeq5JQnoOG15YLIObWACfZvfSRjVCnQxy285
7F2bMihadiW1vKz7OHQveYBCMOsffBh5Zz+BRixa8uKQ8bt+sNL01k2Q+GQ/SCiNe/vIqSG7VmUh
QA0yGc/vBPBxIzHSt7GxxgyNN5VQB/ZKTjf4iH/JzNioixwwel5uO8J5RD4sESUxItIXIZ2dZalI
HKxIJ+RslXBBTJIPlJjD8/lLXlXKsBqgrGSxREWGlnuZRkV0DbOeXk2RbGukOyynWctGqrBHmehx
ymqQaJwMoNmbdadgXaf2QVaaxjDOi83T0kPXDfO/xAjF5VXI7vU5MFL9qYZo4pF3gOkh35TsVWJr
DpSp5F/ksbDnJYDJx6LQAYsddQOuXEIuK0IaKxMIe26Q3ixPmV1ufV1t6xqtYBad9FYJ/UPFvvH1
o5tUmKv5IIhqshQkswq1qnomZ2VzyWMNZHSJ7gDJTTL9awOgSQGSnmyTNFheqfA4+xYfvH7+Iye2
nD9LlW8rsnHDxUWFU1NyC0LG31oMfib6C4KZKuinYvlqp2+u+yBXC8TltnS9+4TsjEnfUdIUj+Zc
hCmGa7nr2r3KYlUkmPWCyWOuQbnorrWGug+rIzLyZ95PgKGSemtYvEhiExLiZEGBQNvKbWJjt1Qn
EhUkZbQ43GUNsqYlLXUZgHRzeZUlUBPCXCvfSZ4jpx4TyjUWVxIaKBav/z2z4XGpYHaQpnF81x6Y
ZMjMbvcssZgdLF9SD1/+LmacmNHCRyW6hNFn11uHv08x+7OkLn1oH0hxsjJ9z8kHnYGxOyv1/2OT
5Jx2pHZG5+4lGE1U7B0LrscdTB53oOE9PwVrWL94bFgito9unv2MqjsV29CddI07KLeqRswzsv9u
W+nO20mvgDgHZIAcjnIO+MWylk9oyEb50Ebor/nPXyCk8cxZIAndUqvnICyRn8S7D70YPBKm4Fly
FN+Pj+ni70OTmN3YZCHhS2NpBwnoZpfgsD2fKEWBMzxAZjlI5iwLO5zopnDeoqLLLtLNTZCM17Tt
RGrzyvBFUI/3bvpmWu1G4mqueyfJLrP6NXC1X8/TkRHWhn3LR82i0eqFJ0m/pBU0NR27BV0uQM0Q
IRkLiprWY9wQRxodD6AsRhbHK7WnRbOZKub9pffDF/SyLhBM8tUCCGWF1CFkkBD6aGOHFVCJ7jZo
uy80zIghM+d7H4z2TY8FESyLlDeH5a8Xt3WcLQj6zUh8B6n26hs8p7GakXv1O+eubxbA+UVFXu2C
iM4ctLvDAp24xTJyCmvvk/aTTqXqEcNmKGNFmKckktXraDTXPApvM9uiqR8gvCuWQjl+DQiURTmW
oslHhX8fmpRLcxc3eXsb2ZCtEq86/Y+kM9luVMmi6BexFhFABEytXrIsybbcTVjptJO+7/n62rya
lCtfOm0EQTT3nrNP5I6a5FoQX9POweVHezGP+J2mwdMjA9Hz5L4sZueQLi9MPsLabLTH8UE3821a
FGZz49QrM5bQ9wdmaQmln/PVEgW85NWUX1lmpEjzi63t/mM139MSz6xTxvwzSEznfXBs/b/Y0NoV
2wwT5V71WRj5aWTCKdBwGZASVmU8P5cGjO6hQBJf/auJrUb6xRa+pBIIeqGFVas4AE2q+LZsLD/a
mJCJ2qFSO6dJd8i1iXGqDH5WnEzPac2zRfF+9XwkxZ2DMjCtblWALGfZsXaa4E+IgG9EgyO6lOqt
Fujoq4F1olDynzNgbilrUvqqzFM7JcZh683Gn7iE/2wMTQuqFjqrjdkEufPj7PLKhdP30FJWGqOR
IA4Vo5qLip1ykUHQmQqgP0AacWmEVylCttmcx71hAvAZDKb0pn3Nyvreefl9JqdjDc7xcfB5yE5t
chBvvedgMT0lVNQhzjkfGIVeRaL+ZEXxmQ9+tnbqXMNzpVZaTLuiDd+BHZFum4yCalls7VyMbRjF
7lGXHRIr/pos90+0IGVTj+qIiuL+GAGg4ywJRJykw9egg9kVCOPaSfiqSZS124lFDK8r1UOJF8AG
SbMWZflZzckbTJ0vWhZPZAdSUTHLP4abvZljIHESjbekSq9FQvMia/54E6BDYVLUdLzoPqTQP0Iz
4hQtZXgLjYw2dM6TTHq7fWjR0gfIYOFrjuckM29pz6oRiZKlcQDsDqfGHr2UcTbCG6thczXmcz+z
TSiL9MUvvUcitgDWmNmz2ZKRF9ZleZRS3Go7DtgjouXpu6I+tg6piVnVXNJevBQR9uFEJhyIwHfP
nbWaXTthq+eefSGvmZGFp9lCDRe3oGXh3s4tkHRFob4OW9ISUfO/T1Uu3vyRCu2QUNujcPSdu+ok
g4a0sBG+gVHa/wB7cNqSfYdDp6WX6TviGOX0w5LKQYnigvCK3TUxbvQtZ8tiMoV8EPL8dGj6D/mM
CqqHWk9R/Lk2qGRrY3wdLXdglzffim5+nzKD0jHOwgcn5wzQtIRtVkG57b3pJ/P0KZpyzC4e2vEQ
CYbrzo9e5wisWSZlwR42nBd+B0l7k4O6Vd2MznRJTyusqod4g5x/FkROj2GMJjBPAwoHmXnMS0Wv
rOu87DLYZL7pAntQZrNOkwhEGW0A7lxWHsFHeKJfxrAwmcldfeym7GIg3YFDO3EsQa51JfK8Xo2Q
IFCKCGeNnYVk7jJyduGM1SDP/HSbIgVDKs64TTwTB5yjf8qa3AZDkpHiTRO6UjSb667yo61Z6nGh
Z6iT1QEm4raCdQObxk7uN6no2dYQBNvAeRKG+UHSYgJEy0BpP/zIPLjjhD+GVgj5l8Z7FZqc0U3S
4BvLOwCu8aCi58eqaIg50da5CcacUjqHejAOgHk6+VUrCCMxNvIHnDWk3aRIG4yQsuycztTSSZEz
QfKt66oBl++JBHn/HB+n0rGXMsKMNUd09MKhOOED8R4sMXX7LDaueoQmhzwxFQWDeTTJBTVZR1lN
jOIBfgu299A5LULVzCZXcix8Fnt8+EqzU8/MgdqkNWuW0j6zLDzNXvtRawKSZNSTrd5SXvNiYCph
Z0+3jC77lsmk/TYwOK+bLuFoWBSG2Aa6H97q2evYcZmw7aLhVVZWtNM2Ex5HCgDgA/CB3dSoPGfC
6NhREsJlPk44OOj0YtTp3XFx9RXhwTDGhGaStqbVFFnJJWsKgi1sX/lgXnB5o8m3WFoJtRtfZ/KE
gMX20NoEQB97rjrsHggSsAm43HAjRsDQ1OQyR1Z0dPJ43CvH8ZC/Rghl4PuROrDy3IDWtD01GRW7
Ko4fPWDg0A5wlaxLW3wltQT3jP50V0P5pajXzRT9DPNod9FIe06Gr61ZtIfINK2dCIsZnk7srNOc
ZNeI0uhhLpetemx4j7KTg79ympx3wcvYSVHRqh/1EJclSoghPIV+Qux6lRV7GpE011KZQ41Vhf8a
ahGzrqUSywRJD8c6sSrkIJX5nelSPZdOE3z0tpq/PctU6zkFlJVLh1Nh0kd7OfVoi8pcmd+RSoI/
JbCbvcJUSXaBkctvEN7Ai+IJBLVKMR6NxODAd7JMMpBQDVuNbAE22qQ7+TNqq22Fb5u9UuAl18yZ
AG4M/WL7c9JyII1wspCA5lkR+OSpunTYg0z+KyQ4syzOqqvtDDy10SeHp2JIn/FQVc99a2Mjsb14
vPXoQVEoRept7IzmY6JafClkRMW/M6w/bc/SWllY3t0RzYgIgJkPCpUWO6F+68kmu7lTN/8t2gC4
lt/4il2pExwIBWRn2U0dS4BNS5AbhkwPqki4twTEIjXmP9UoaHFMFhylFEWwPVmQ3es+fhYNtAAD
ts4qClGk98P8RJZN848srQSMt2ME3aodDNxrrcLJ7YTuIDdjJDWZpsnEjs8RDHaStIDpDoW5zzPR
begVo3VRPed+hbIaMno1oe6uOuatpDIIYPN9LOxt3yWXaZS/kijMFXGD0XNfKownY279Eks60nfr
KEmPWbqWrtQbOURfNnSchUAGJCZZKCvoJdhVm4QvuGmrqSf1HfuDEmUjDVy/J32aZJ003HWaMEtu
Wvmgk1iuR7swYJR609PQfA61ehftPx4KLsTnbkA60wwLodLBe8eyfKqa3ykFuziEz7qrg4vk3EVS
LgdKosipwY4jseiLpgi3IUmIpH5hEzjHsXMD07Ue66x9kAaNbPZ4pUjeherAqY4e1bUPfi/G8/dG
UEHz7GvOwr4Rtnlo6ZlA344BajEEfzLnpcK5v59CteakPvZM8lwnw+XBZcmP5XQwUmNrIx0TQFn4
qVQJ4MLegzqHAjgdbXrTtVMezJbgtl4/ltOvhYyioVrhgWDsedkpUX7oen4Lumnj2iRIgMfN8ree
fSPdi34BsRB+U3H3HIcw4IZ0FNADAVQFyrsPfYSzrSC6Z04WbfkDeRL/EcCAuBYcDuM3Cdzb9ZEH
2YCO9cqwKcMWNI009sLPCL8m+NUxIvKGQ3cH6TexLPCY1I5VtZmgSLKHD7ZZvEDjC32Pk4sIpjce
koZihIjS3Zqy30jbPI6anGSGGnlgu+XKhBW9hIQx2MF9wctwDa5BYpmd6FsBadAxCFspgBhY7T+Z
054q9Z/FOsSh9C0X04Z49cdZRRy2/RU/AgUC/Yd+0wfqQ6n6mfAjSKXWI9K41ULBFGmLeD2CkjX8
cHUj5UK+1JIEJ4eZi3wVWFwPcxhuGhVvlju4/Pk/+TUuB7iqNX+0KBaZ4ffyM30YFTkOLQe4dE0X
2+jfm27edj4FTkAtHVIyDrsst9YmC6yPHDpmzJ3r2/toYb+04Et409bA2mJHEDPYog9cUghjSGRY
kmYTHJB3M5JqTXrx2g7odWQY8cy3NA1OXggr2bEJUkapOR3Bx9KRBRPJQcV6tVkg02Ei8Ib9aFnt
pyF6lYVzyBz3NTP7V41WNE+9jymgHAocHNODW4McbirQ1sFLLMGF2F5JXdLm9a2H6hiEkL2q8a8s
5jubgHQb1bG3gmWz08LfenAt0vgI6YaAApBuXY/QDmtGdzGghfS9+4if5QwYheovlVJ4enb3lhM0
X7S80WASWfvfcAHvAXZ+22H31M4T0Q99ReYINIrO99cZj2f57ii5DMyJzNInIn83NrE9CdrwMQw2
zVD9mG4MN2tECz0DE5CoWVru3J1dzCpkJ9wr92+rXgkxvuouvcVO9yoJ9uFWy87eCCd5rYrshwPv
qhHzja02FGoBQQ1y8fJIZLHzoqUBUn0XUYmaY0L0CNEQS18WH3O7fCZSdOcorESmi64p340u7SJ1
GGvr7/KIYl4mSVnSR5U+mHrfWWhDZ85A7Y2KAut/84HYccWe42yTDSOTj7oELJmUZH5ImkjsEIeC
aFJydrkvC5N2YUwyUgfdXhkZJaEyjM6ZSlm/lEwj687nK+DRCcjjQfWdOXAU2IdxWnlwSiApRkvb
DyQm11z31t5h5HjcjuXPS3ZsSWzSAAiBSF7cKjBpeE29DjJnlfA4WpQAqJzbb9MqP3Hdtdb0BMj/
w0gmCEB4Cf1DIJoPlgjetIQAhpFOc7sFxHvifi0zgCrAimM5+O99KvLHJHymgL5thbUJ2mTHxSvk
zHxhbFIhPHIabZ7sXpyXD8J/ntp6wxdda+IGZ0YqvMcSbXFLOrnx4kQ1ZfUmgL4xoOKqrTu4Zai1
9QUgEjAX6FsgLDe6AwXj2em75X8uH9qyOAboLlqieAigGAeiKPklBpvCG1+H1lh+Z+M7UFqp/OqY
Yjf/wUby8Z775kduVWABJM0nkQFGPSHgLi8KC8BvFtR/Y/JGdPrPnscdI7OOmxQn2z0B98o/mXT2
lpqvi3UV4cezF8/HITH2sS7/8Lc4og787WLbSkHEWi2iIdnfeNfOFJLBnbMzNbNHvmUx8dpkBOY1
HDjnmlrOumFpXF6TqBmPCtOZydCH7c2/yR0y9RJvlTjTVxjyMym7ziKaHvux2TQTeAzij5Bk86Xn
pL0qerq0cT4+gmt1k3GlAT8tOcTLz2rjT4djKgNo3rRZe5CsvRjA6cX6Z1V+h7iEbX1mrNRmhpax
uWpAt2u/GK64gp6iviNhqdoOgXd37BLWMMmRbS1HBGL1Estg+svUzbn0KMfhHk7JsaYNQe37HX2M
5/ONiUGo92I0Xt7qCZ1DHX/22e8S9gaeduXyX+sJxlNzHxLmzWy4m/VHxP3mhixhaaMwgcpASwJv
uVBrGbuqeo0qbJNoEtivx465qS3CIvhmnnrNCDEzjoPdr4tvpGWN4EVMJnx8vrkH123XRMv2LMXp
PybE5aH0Zrk861jKlZv+Y2FZLjOl9Id1ekNkE+uA2CQBc318XOYWv0N6T6lsZtmQXom/9tdKvz1Y
cT6LgxM3q+V6molyJ+xXrqkL4m2PfCRvPzulFz+sbPQ65EPaVUbcxmMhQBRRiDWym2p+Qb2xQIKM
sYkbtN0nPQ5fHqQ65hd6p1du4MgFDW5ySGDt+lazXp54J1rCZrEP8Im5YaB1Hjz9EfbcQrJ6kGVU
A03BBjEx0yej1KkBxTi/KrgPlSLEA7UUjQ3xj/81USstwSdBYoDiPC7f6ckZmhmgXLYLYyY2AL1x
qsr5XYPzppmyPK7/njCPa3lnuVWjuC3LvEy/uQDt/doxeUTV3yFZstWTDd/B5pcfsrxqy+MloYkj
/n+RIg5PpTF5V2+sLz0LeKbubmDuXfEsJW3mfOvyiWvwQo7VnmdF8AL3i+0eBgZY3x/LJ/bLK8b+
Y0rRRUNcS0D+ymWoRY0B3AoNwjTvkZk/SBNTmy1oSxMkhuGaCNDtMtl3cb9axuFyadynPiQbIQm2
XEJE0hV3iQ+QwUpJgZ4un3i5tT2jWoEsnUM63kA/I4dNgi/2Ivr9b0xxO1jj6ThTFWbocpnWPNNl
QrTfkS4YtGt2eIK4dV4t7gy3YPZRfXo7vuTq3jrGmlHPL/aWnT6Wp+WfKI8Cd4+Kx6uajWAUhexk
kUZwiTyU/z+olEo/q9cISRYn2KaLaRuHixgWtKL2nzLrHVF7SJJpgYPVat0jL71D+rFvBoe5Qkjq
Irtk1TdfM2bYLn0thMM7CflCLrnuONBtGe5C4T7aSb9B8fbG5LR8ZMtg5mxvGbvzJoleHcS3+FZP
CPOhRkdXE7r/YFmoT+nasndYpidfZgTYUZ2t1DmaAXgwo3ADWdYEfUbPLv6bDMrBxBzHU2fSW6aB
oZ0pTDcAnpayK0Enc3INKkIppwLnPCtqh/s/ns8x060Z+8Z2YiuA/bCjiYmDicBFMlzCdWXVp8ao
z1YPz42YtgWl0TC824gWVuxfF/A7d5WhZiYO9t0XTk6X5UlwHnJ4FZCoQVTmXOG2ywjnhQ41otBE
P/pU9pcZ2W2tW18OLFXbssrwTfooEkz+0XZAcDxP8TVUy5j4pmd1ArSxomq349X3mNl7bqwn/GLl
ZUBxLBsQ8vDFdNKree/5ylpmysYP3utp4n45ROyW06XsIm9t5saqF/qYh7j1wNa9+T0xluUQFm9t
WUVP3TQWf2aYZgSQ64aeGiwKiun++0DxCDP2LpjDk2dFz77d/ywTQo85hDPbnVI88rFpi+fq0ws0
5cZaUrjPWjKvhpYE4fCokpBpxKaVEvaP/ZIEPI+g7Bq7PMuk+bU9q964ZkFGJs0r6m6S8o7jbtyi
RZOgAdVlPQ/dMCbwNRX6SZttRBskJ4FcPFUxINBG01HQpGIg3HyQbn+gb/0GmPMP5R4OSUjYqE7G
lCaWyNbsXaNoNqYIbDEcjpVNKvoPezia45rDkkvBMwU+ZOSPlGLflw0fqop3y7AOOc3j5d+PMSb8
Alsf+HeKWPuaAvxhtNjJi6D7lsI7CmWdzVBeC689U5jfSdCvgr1RUocXsub8VRp7ZC2bePlNSzyM
TeYCEbEORLkTLcwEi4TTpQHmXKT/03kY0JR+nqalKkdDC90bKOF1vpQGsLFZLvwlAccqU6TXghoh
UMTNX0URrdMivPETTH515HU8pHi93CdBWG8PUqsdToNrvnWkP/BcEEulW5ddIHYGkCFQzeWImy9Y
9/WEkzVajBicviNKW89VBvgrNYw7xJ6/VSbQHTT5iVoO9tIsoqc/7qlh7dKOfIm0rF47Fb6rKoZv
4J1o23+leQWSqDuEZd8RGpDdvZT/Q53hM9cUkERfn30NkKtprqSD3StrvsaYUcpeXPIO5gMQe80R
HjzOqmbSZTBfKPZcFeUsr7DDmQGVZOtKWhc9puu6swnEcSwAn7PinEb4+2FCxf+wTPAEFJH1ZBOp
BPpDJxTwWnREBareqHDWJfqitCehaVS0eRn1QBi6n1G3JTN+9tl33s1sQ4QxoBsXpS3A425wnmFp
hpga48QGpBeU/j9MVv4jIP67BRplaBV9Fo+UP/+G8e+YmO15aMuNg33OtSaQCN3Bw+3uasc/mdJ5
Xbo4pc/0XgT70o8RjZf2c8Hdiru+wHbTXLyaAYX6nZJnSFBiYVFq1X9y7X+4KvszmdmVUt92AalG
JTY0RGdMdqb/PnbTc9ssMpike/ILtkJF5ZE4rWSLfJ1IHInjvxLq1pvUYoK5RZpiN5z5m4sx4qtN
hBGwPobs5MBbtflB5OVNcVIUTQU9J+cVzdNTFw7jyTei57TS/1TS7zJvwRj4I5VWOP9m5N9npztE
qd7FxFfREvOOMjXvgTWSMK6/Ji97B2z/qNsMkAgSfyPcDw0O2d42OfeGGddmuCTzoCWqDQEnGjdX
lx1pdG1U7T55hD+xPKXDg5jts4s7e6bV3xVAzOgkcGp58xGp0UDaOnW0X/5e9O4pKAiuMbRAQI+m
Ke3zGMz1dBBmd2pC+Y2J/9e1nPrGGfGQSRSmXt2925l9VoJbXJg4hEakHRX0ZBOWMQ+502KHrekS
KecY8QpHJeS5Cc5DlliXqG04MJCQ8zRS8Xhyal2yC3F7/MXInixT3G1SBR5GazAQrrHNNBv1t0kI
NNGu/Ou52bULNCk4vaBmX3dvIWosCJbNTjv2k7YAYjtNZN5QqAwnNAKa6pK4gar500zl1ScF0HAZ
og6RLammx1R4Z4pcZ0tPb24RTC0Vc0pfoeX+y2w7GTcUKY2v0Qo0IeN+4r6HkJIMOa98pU4VZKuI
uknMpomoF6pFvGJJz9iiHqcizeyJDmcMdwNjmdiBi7aXpBpeZKd4m1pvY/fzeugqifiT4KCFNpjb
a5zuO4+7mZlgk/OQAB6BBq/sDrE7I1dls91KeJCVI7m61nuh/HoXtkVkSed9WGqhPPKQFyBDUBXX
WcozJfRtga/JtgmPSyWUQJdtxwnKFtEKzaJGHntSttuqwTzUBPecBhDcj+5prPyWcFovSYGFhT+J
lXO0mJAf0G8y3Wg7Tq0E1e6DmoQiHyHkrIkkDEIPKezEppaQE2GhIeJEl5vUJ+3KRdXPGcviftAa
6h9wCTousucGAwvr2ndrmdRYxiUdwswFCmrkYivPsAj/LemOEJwArwIKI9KEYGgP+aRxHvrltHOL
3lerag7MVe9mSbJLa7r6r0FTTchpy8/a6IBtOyj/OmMa2RTE/UxseWaUNIq0xr3RKFfd/DQ1zxis
5vFMWD2EZWNG5Vr1HAocFCEhZlSTraIROVW18crYFJz1YV5kGKvLbWl3Y7b1k7hFUFs3+6HLrZ2G
i/OOgrz8I5aWzTqyZ3ZN7SQ2FDA2HqsgUgMB3AGc/10JFwtOY9koqklP4G3DnYiGoSunvxTv9GMo
/WHbIH89QGObH4I2VGcZNr9N6nx3Ng21ZsIZ0xtwaWDQLa0oNplDgcBTifHNymp1Lj2EQPQP+vUA
uQ8aqVswaMOE8MQNjqd6bQLNPPhuMKAZmCP57XWeaACHKm+Lesa9aNdCwGoK8pjc3sfIp6N+ndUk
+/BGE/jW1+zR0EVDe2N2DN0Ek2KCtcz3XB+cmwofYw5uG3sosrUCJbo2UYfepj4GEJAENE5Id36b
po43rIjlNadVyoIf/gLtJx11mCroskGG+ibMNzUwbHgI7McowcLFHRBdj3TpjcB31nPlkYEcrkWG
J6x1ZEjNhkAk7ZI2M0VRu3YMC5XpENiXSkMQj3wKCMINqPjFkfs5jQrNgGXEjyhm0IV7nc+i1i85
vmiz/YgIXM4mbOrdyGDsVYFcg4etHvoy/CX0mq6L7WK1HMDu1EMufmSflS/FIq4ZqdGejMDAcYJu
ycK+SDJxqlrmSk00oIp4NVpPeavSCa1fe049xD2sgbDW6cqbXn0IKhf5HXCLVZ5D02fN6sgsSYX9
xuXPrC/M+MUcZ9fSJxiJvA/3lXQ1dz1UlgSKNeAwM9roqbB1TBknDys0LhLqs5beV5VU/QsjGpvr
HDf7zk01g6nQxMTpuaG0aWU/lgdfqiZX+YHKJyJPukw63M4IHZZmU18hrrdb8I9hX39I9FrX1K5l
B8C9nV+sSYybvH+azRv9O8o42k5AJLQkG02D+2WAUZMAKrvVYJEBn/L5dpaZYSfOCnmNS0UfpADC
Qx1Avbt+wLvjjI1Pj6GuaBv0ESuSQBjwkAQ/yHk4+1VIQIilw7qEtLZaa+7qw2Sn8YszT+OXhM3+
10tD3teQqD4oOy0+PoPYUJmMGItGER2avkgPcRSN+8qx842IBjThht/8SSoKlLWF5CgZONZHdRRd
goaOYM0SBz/GaR/nKUzQiBbxZL8IFbSwVUdo1cNSdDGrOHoxDdGeCgY2FIh5PpdRqtgsw3Gq3Oav
BLWrx6wkra0PiwFLm1p8Q9RR2RPK59qhpz462uufvCgM+10aqzJfBWUDRXqsTZohfOZ/RiEif+1r
l1ylEZjltgkH79kQtftbNHF2N6d278uZ8vkcUqGX7cbPUqjzoREXa7PqTdAXVdwBvzEpPHCsPzcj
ki32TAvKkCQU3LRd7d07vB8SVWMjKUcPXUdkBov0X6Mfpq+u7Xyg2EICzUuIQ6TDsimyvkRMiIXT
CYSzY9oaL+R9WU+i0bRDyHziVNFRyrFn6Ayq/qpDf9hP1izwrJW0JCMnOKVCmNSRxEiaEAavVdqM
/WMY5mgPJm9ZFvrJ9jd5hUwZVL7e0wCHC166PNssoXs/xdjUVaBNzoIxMopBc3YPFVr4GvSNM3vj
KaTjdBmHDt9PnbfrFtjBztE05+yuKnEIYIDtutG55JAftn0+4j1yBImwDsFaRdLVf0kLod1cpCiR
MzKFItKzKLosHP3ey3dDK6nZcDJbD4Oy2R2rH7SyLUb12sbmUdkYWLL/toDuLTUSej0JJQdh2gOd
kkBV+E/L8vTf7yB4HoV2CV9YGV5+KuIs4piQWlS+G5gXaOy2RsjvIAIjuln2FP/EPBeI3HlfflRO
1u/NOuqP2lvmT1J+n8wh+tPauqBPqPDSz2FxMZhJqJ3JiPOmDqcDPYLoqWxnfY5EMz3HtaT+M3O0
3cxUL6AKlI14QzpHgzHL4eh0znAHXh2foLxOR0CQIdjq0aB5ioBdWf18kZ4TUnfJ2F95Fs1TQQoq
nTtbnPUMxsdoLbVL4sm9eoURn2XRiJ2kzb+WvF8rQpcw886oJIOIzY4yAzSlLgHmXocwNLBlQ4Yw
Sj02SD790yw1Dklq4fOu8J32BtKicYZj9x85iGDugnrVIts1UfcwvqHI2KzISVW2JMSk9Gf/4wct
WyVtcf7v7VRtRWRnW5WVIKmjUGcQZWnSewA+aGjQTxPKQU2SwCgMRRCR+EYOn2cG7r4mJpH+3jSf
mo7wm6JBgEWxoFu3A8UChHsQiBrI9DFHvH3oOBCPbVbW2bYJyiChAYGQAzFjtELY76LeN6Ygx8dX
f4hbp9pXQkRwY3i5roRJxw4IqHTaZ+S1oWqovKTfVhZV8ZqHfxoqPZ6bJBBUBN3pmY1vttVuH2yJ
ZkffvvyFv0imZmUWH6gdnb3T1ziJeJFWgzPLD15ZtTalFx2MajSfiiFqtiE50etB2i7ZmEjOrKKg
U6HJp0OK0SPlmeK0/g6TJnlNZB98+g35b06A3dmNQ4spQ3insI6qN+UgbzRiCTuOkh3gGGnsE5y/
K4/WLwbhyQHps5S0GJ7ji9nr/tTq2sVmxGS1F2KC50UFkPZ/l0SbTtsG3Gq3yF8QWKESygt2rGXa
76JOfS6gYaQnu4AmaUTWsVW6T0q3HxPb2IcZBkxh13jpbfBLY3Hzcr1Xi5bPMv70taJmFrHQFKMd
PXlxF27C2P40/eSrqMDMiC7/cAV4PgRrr8YMfSlpKfbHKRQV85F6/nPqJO9tpb8gpB8bOz+3IrqQ
r/6Wc06u+Too1m8naddCDi88Vf5RQb4MGUVdlJ20hUjQ75NrLtWej3rk/E5TNqRtFTW7uTcJO/DK
3WgH1yxm5XbtCut6d2+8mBPbBG4oDP17MhGGUcOej4PxzS7Cb5W6r2JuvxdAtZjDXdtbiDE1rrLu
gITmoob8OacNDKAJTmRyn83gcSmU+AGkddRmqBlu/ux9pM1whvf9OFc+g3l8UF31tJjFCztfRO7d
FjESKbt98J4E9XHJIKhhX2DWJVwBCpuq65c8rp4Cv3h0G/dx8n2MsA3ufhJivAJ2FbrjB6nZXDhk
ELfhYZKI2vkxaLLWraDRQYqn34f7KMBVhw5jFZtUhY3ppXLK38QpXtlMYFDyxkcjt26yLunr++fl
Lo1BdhXMF3iVO8gT7UmRZzE11Zk25N7v6p/GhdrXJ+Ux8iU0bNw3EDozcpE7Ct5j7KD9LLszr+UF
4dKfkYkoLE3WlPCZSSug3Rt+x31x6kqXd8pmAfHm/YLVT2P5nDbGQbT2wZEzijzyCOz4BcrPbhyI
ZO3UgMinezHBELQ2NvQFmUmuLFBK6NwTmIcGNaLReZes1EciVm7+RDEGbhM+d17skMKWkJivyTkH
FTTezDj468jFJll9tGVw8OJ2L1rg34WLPS8H9lfz/kYlp1NHhdeWLEan9S+No1ZGFaOGcbd1FR7H
QphwhGFYRM49LCyA3f07bB3Ssvsz8ELoxupSWPIF1TR0RWrkzDgJhfv05pL2suSfODm7T9ShSxPY
woQBytRcaeKu6D1frTB+a/PhK16ix4rgNmbh19C2F0vpT6xCx7rGYFiIe5t0W0M6RyCZbBbL17jK
ziVR5qx6xFF2m+XDMKnsOoIVEAB+o5HfBHW8cwP82KZxblHlD8FwmwtrYxX1zkWNOFrd3m/FU107
nB16qosZKL/VJNXnWKXPDL33hI0S/D5eTdI6pNrNHJeC2jkPUbpzp+kQ9t7F9GkdB8PVV9N1KIBM
8f22zMi9QX0BOd5AKWKPfEpi8GAbs4g39q8r49fJIzF5CK1riiyalRSZQM5FxOTi2ROkpiWfzazs
fZUbNOZRmi83geklXVdF+CLQmAK9tDZL9q4wge2F2Y+Jv0njIlLFV9WH7Pe7z7oQ/5Bp/LOrlrs8
XUgyQqxWUFPKQDfDyLRe3JJjZb7EI8YmLSlj30li6ciozWuGbVW907i7tFHJ2mNvZD58463ZspQ0
D9zO4SXmHT9UWf49c0OLxNxFtf7vqnqRETlPPppiyOPnQvyVaHz/1IN1YXx1BpY7ckp7Ynvo1m9D
Ne1bzUFY5GT4CHmvtcCaAfw7n78jtIYPuG83k2viBtYti4R4orOK/i/5ZQQOyKUXEIZF9olOX8wl
6LKpdkoNBCfyMLguOx8B7qtdJmvCQbCBFB3JFZatXbgJUIhbE58LCq7y0NfQtxRCGSI0XLoxDI71
3ExvfhyJm6gHFz8j9YcFqJ2WF9fSu6kc+7ufFu+RFG8yN3FVYUeokSuKklcJGISaoluyCBjcCpW6
m7qPbU6Dzm8ozA5Z9+Gi22u0zK29VWTFj60mfZtdFAgcCCVRx6K6hY3ZvEqDgtPG9n01IrqIht+M
eK8tvzJDP4N2I7Q8rNeKs05eB8NrQfcFonIM+bOupHrMWl1shsKCN1GZ84ZgypKYoknstTvJgybj
iTIIHUWvRucZ2W61ryKr2hV2KXeqDqD2NI4+UEsJ9qRQB/sJBcIu8LVCN+jQ7zWT+EDsVraNlVpW
+yFBa1jQBEKH/Ra4zbBrI7b7Y1dlEGFGUtYbqTaaFvBLWHvNyvOSZOlKZVv5P5bOaztSZcuiX8QY
ePOq9N4oZV8YMiU8BAT+63vGuf3Ut0+pVAkZBDv2XmuupA03U2YjuUnrRmWG//guYwI7c/BDAWvZ
qI7gsx1o/Srt2pS9OPmlDsVOF/fpw3BISXiqcQcAAbPQXDdUaJ96QzNLc+pu6XkW1bfLxDjxCJvj
bNsTFmL7hbVkYBChWS8j8026OWQo3hMb01M3buLbqntcc5nRa3AjtGkRK7WbzMlFjMTg7TGik60Y
mRxkxkJrDm0BV2CRNSFI/DCIc2ebaL69nXI8za3py/2Y4WYYwtlcd76pOM5au5/sLH/AS2pQ4Tco
nLyhMV4tKFVEmWO0Y1bn0W4V2UvK5enYj+JwfNK7N4KQTd6n0q5VbnZnZfgmt0LYi3Lapsw9eV7q
6ZSEHW3AAP45bWrxgxJjJiGLaSmOgXL2MT1o26AN/xO9gbGS6Uc3IN5ImTPVu9DN9sgOEf4Ty+eC
XG3uTfyWavMZGxVL5HPyx41DsCuF5kJMJ4T+T6pVWHi0khnTR89uOS41TD9NR0Y3SpEYcJtmLvjA
/H+ehZ52XLXVdWzx3LtbH45O4bwa5HePdMXb4s1OCMw8kIiYhhzobNIKCUROB/BphD4XP3J6nu2f
gWt3yY8jEmIB12Gl49McMExqpLLyz6TutiAwouYj8BkJS+qgl7YEG3KXOvc7iG+1QYzQieM6bnPe
+wR8kxes1b9ugkjmv//gzG8Nt6fm9poz0N74jbuc6680rYl72gf1u1XHNJZ+1HVPM/Ivev/crsmA
JPdf/nrNXy+LZ9UftpMrk231+7iwxjQ2Y2s/qYsok/xc0/n2zWDdRBlICWfNTeTXIoBQV8hk1W2v
hgx2+KB3xLgjz3kt9D9uWiAE+Pk7qrunCsNkJY/8TQB1i2Rw11yjT5AhF6zWgg7zH9WDq524iEJD
fdhHS6NTl8Qt57tpOPjUVa8WRZLs+DnXunBXuJf8YaC0ibgIYMpPyDG4bCyjEY1WnSil6Vl90ywv
bp0DDkwzaM52m7GmCWK8s+aUsIWVqbQKcfbNGWPJjxUU+vwfnXQjNQ2xRbNgCbEgQOnx3cDuX/C1
yfHfFGNoQPuufgW3Nsm+U0qQLqdWpqqhYcOeQuJWihzxos18xo5Hh59zt+rDULYZ88dMRKnuk/sC
8Mh4QUlhE0NJ+rNONCoRhuaAXkkPtnzF6itjg96ob7DAMuYiZg3YI2Y4qPyFNOKRCyHLzwDBOffE
1BqcmRsRYK7hl5A59b876sbTu/qa7QnOsAdSQf/jPpfxhDLQoRw5hz7bszaPrEzoiTiOEh5xlgif
m6tks1LN5+X/Fq/p/YRsXvwR3yYrjCWk7i7fjfpHuVhWFz/Js8XSyAyXrwErqTuCUgEIwt/CxdF3
r7OJDGJNlYmQEJFZ96qNxZGn7f9/HVaGp8YM6CLfMF/s1brnUTGavzTMbhY4XFld2qygn0ItR29p
SldqX+k6e69uRwOK1RG8Y+qN8PuT2pV8ih8iF/kv6Zi9QKfe9DbHu+mbTx71tHr4a7Lxt27/xgCQ
49ndCa3N/1adurXq+eCiufzS/OSH9NBfqQuPDAPBIbYhwglJYTX6eqXW/6wfMs1TTOS1XZq/UbOd
yqa+afRCtzb74tQT1app4XIyQrTYHA7J5eu+u3nGLeO0f0w0d6UMNrlW7dTOoQucTyqbEcGOwUAQ
akizV/Mh9YN62n5xUl5jil3xhysvCdBvzBBku2Oe4I2u62uXxzzLTFm7ihl6eRRt9xZGVNZsaEGr
kR6ElMQnGjKN5KYW2qeXtLdJBK+BJw9N2K7sNniZ7fpQhtpZI5Q3nYe/kTUwlwXetSq4+5IFrlvt
tuF2z123lCSpIFWmXyX7s2xHgqC7rw5xD+N+En8b8RWW5rujMZHtq1fsPT8yCAh/tdqlWubGPNDw
nIjeybZEM64ayVmfKzacFgtacYxc89pb4qxhhCAk7WRxWBvEfG3s4JrV5kr2NiRv/TJKcQs5nz6R
LHkgDHSFQhkvGMPk/1YAmQO2NezV/TOJLq4IIKqb7qWyGVaCEdhA4fBU4xVTTFgtk8R1n6J+Lhj1
M8UjP4cROKgNjYy7mkQ9ehVffmJdotj7Tnz5iXltJdg/8Mudogj9sQ1a5UkW+P3o0d1jO6YjK/YW
kzcjT9HDFEczzwkbkWsdxwdPJ3OHObRsNNN8UwPQYke6G7JbN04ab/TYUigXpHLSe3htRC4Ui8Wo
xJH51qVP/b1snBWJykzScEZZlTx0dUUbJGDOzLdfDMEaqyTmZxC7wt9YBfZWwFkZ2QU0sl8Dae0K
n/FPG0SkOsOOCc1HGCCkqjMOI6i0eHnEV5FZTBxF8wgbIJB2DnHUc/OK2FiHGzk9B1L7l2JWWhLe
zX5dq6ZlTOY0NWSSjgcxNpspRa9c2v5XmJMHOwzFj4ZvSP3YRIYHNdgq0WqazMVacv5rQY9Eg3mG
rLNtfQR/U67fUmoNWgvaspm0I5B6gqSstxKCSa3Zj1Simx4YqDGG1PG5oU3aGT1KH2d694ht/u/K
3X6ZCv2KUHvTquezjo4ROaZYcPul+udDAzA5+Ks6T1+8BEnoJB9GnEL6ZXUkLsPeNL2EiIO7Wvsl
JotkB7StnfVu9eG66uQO7BmGNwJQ9cbFJoTro+YFB5BXQnS0nOIx+dpbWBSr2FcfI9hP2LaAFsUb
J6w3o6QgCHnc1AVlpnax2/RseNEG4dvZY8rpBDA+vfI6p9UWo9TJ8r3z7Iw7B8Kj3/lHzk9X4VcK
SPMpY22vw/P1yBqNOXqLyFnpjHPmWGw7UW5z1/qyc+0FlcFvrTtLBnPqLLtnSrd1s+5ku68zvLsI
i0DpMm2DtuH07nrMk7UY8wI7WrcwLdDd1bwTXvNHubsSFItNizhVAs4WKqqCtR621Gl+eVKTmcV/
X3g8gHlI6m3FIBw8mPM9BOXe7MldErSenTb5GEzkxjAL6TjqS406O/d5h/cSfzRt/G9XY7tAQWik
8P0C7ItQmm29Z3I2mBtH18+gYmjWhfphLFwmSBC+414czIDjpKcy05AHqs/uUxeGg7boSp9zCOFu
QA2P4D7pk/QIo4xLhWLgSZfz0ranmxOgJovqAWGIl8JVqMWj0Oi8FTapy8RI0jSctO5a2vFWNMHZ
zASbC62zGl07pJMeOyOGgjig1+iMwYUW1nakMRmQQEI8kHivXACiuPA2md0iV4CIGtPM7Yto5WnW
tdIQ77BynATxnZQbeqfg+8azM6UfoswfiUG7UmYXJ6+Il7Bycl196z/febPo9GqbJzNTeO5TR3jS
hN5Y5OhnT3nZovGvP8eUecjsoCN0gg9sYXQhMZP1xT3qbk1g0JGCSZ5OQP0Le+fbcpfjnCz7etGI
u0yhavLPW917oZnLXIqd7z/IF8bJ9STZPavpOjWYQNHcuXp9FnGKJlZs1CppdIcxR3oAITdRScjg
U30ZIXSxWpdHtVw0Qm9aHh8NTKuPEyit3Le54JuwsMe78Ur38ZF53ZG4bmx9JArwuPUts4chQJT8
J1PtklfDs5yID3NfvFCs1W2sCLfoZk4NdosXOsPS6TjEdkarHO95NedM2ok4Qm/eu/ol5U0tjGhv
u6ei6s6CYIealpDV0itRnJ+AgUDekIbAR9TT5g113qqrdCgGYHMMFO9hnC9Ll+5P357ohh89MRxC
ccY9eggZflrNcFQ5ctSzE+IY2uY+5ylHkys9Zr7Wnnjgzj5ozdxLVtoI8oDNKplhdpE59aSbDLF4
WURBe/bZ4kQNTyNCdy3oXCFfaPJ7EfsAY4pPUSLuVVTNcH5WEMyEPdaU1dEwij3D8A+zn6/+PNwj
dDSjULQe47ugSAonZ89U68B7bZGlHXqZDl5GQPZOhl7upFK3Jz0/Ed57jKR5jk18s4xQEqHxkuIt
pAYYxIvZZLGJ+jltx3ewnG99q7/TBELFgDZEe50iMtcntDUQ5xw2VA2c14Cuygraa98W51A9DsyA
VlWe3crx7mSMAmX9ZAnylVIH7oP/RMwIXWxMLkW8wsuOYuRf2nGmxTI1d/5tGrHS1Go594X/Insa
TxgtY1SvKGBpBwVYrGrmqykpak4YriLkrfZUJcjhoWkgW1Q3vqE+oUEN8cek18Jqy8KUiftXGwOk
tmJgr/Y56MuVSwZ3P4CR0fRnsnk3UqjY7ZnKG09pOOyb2H6t4ItOvQ0d+O6ZJsi5at3ldwsOYAAx
xaRTX8DCJdfxAW33muAsC0xtXQXlGuUHnXAyUBMPAoY6leCW5+sJ8U7A8XzuLZOuW8Ix+otVtyvb
Jn5Sj00M4mBMp3MmYGTx0gzL19F8g0HGsWM3tySUTfOGnKpH12prfUQ/WBjkMqIo5LpVpaFRd3W8
PRuCAMb/xrLeFwKkp3C0NpIhrs0uUAQM6ooT79Rl23z7pG9AigOkha+ejxjP36LAMcNjVFIa5Gaw
VVeiO+HTML1GmbOpkf0gC6ROgf/nVlvTotUSWlveI/+R+0hhvzvjvE/7Ap23se8BUVOTDyclxlL3
eaCWMdps1bPsAgRFT0yvia8q0OTgYUq8dc7lY3Gj18lvrEyalMwraoQVOEhHqlPWY8k1s3pBJ+/+
u7l9vBGgTiok9g7HDUyK+jKav4s6+AQz4aMKYxCPQ7WyH4lnrNOiehcoATqkPia7HfoQAtFI1hDw
W2fksv7XlNXUibFEN9a+saIl72F60nv1PjbJzzBjY6k2m5w9N1PW3Imi3oQm49NeNSo8WK6eUWRC
OEaZZbBZxmN0s1B2UEIML0wOlcP3SX07Fhms5nCKUvvJBSpeodFKav/qhhg5yOPO3VGF5hFokGGK
ReaP+Llg6o/rBSqKjoI8n/Ufr3TX2BZ8oE6M/0rNJaZiUObHXEVjlBtONuTpWkyltZBKlgChF5Mh
A63Zbaxpr9DAf+VY/qV2mZD/4coN8PPVNOc8WjTb04BHN4Bs5+8G8Fm5lf/rWtCWfl7A7h6ulu3+
I6mPI6Xuo6GoV1oJepVzWuL333xL9yiGFNQXHG4jG2fbmNMhMwxJF8qqdsgKT/iRVz5WPzgrGnI4
oEyxiQBrGCVNRZwcQfQblUgmEu4SWIddrhXftgurwnfCrSeZenNenzYghRCsh5eAcKOlGVTf9YxH
3SasAuqFTju5vefBcAkhxa9qNXKqnTsZ5lsvHw5ZSn65oyUhYeSoiPKIA470tria35woPWb4g0AR
0qh0JrGh+/4B++910BubbUuveZlMv1k/3LTBQ+4jH+S+g8gBRc3gy9vidlxWUn+pQ0SMTZ8fBi0j
/CI5ubb+UNspk4WPsotWRm2v0VpyM/qDlUVvmLr2ggxiLypO7QAQpmXSbCQkU1fNh9XIDyb1myTN
ttLo3EXOaFG4LUEVFMjUGuFBcdI8jkF2Q0lblTdRhwuzNiFWMgGvJIeovrXOOCKhDM0G5KLgMCds
/vixkC9D9Au3Iqt3dLqZaRjUFcnaNTJi0v1t70dns3Q/euXyqZDCPtVwoZe6Y/RYMmCL5CaBAEql
F1ir3s9g2HHANMPOR8rVzHAeHACrUXl2sV70YQ/Pyx/cRcPJKK6BU3V8H7YDEZF6UivMjyTRkZS7
AeNy6T7PUK4zo2XbMMiwD5zuWMc+TJ0ASKK1yCfvYeKuNgb/ryQatg06Uh+dH9HNO20yzw4qpNSI
3h0zv2d5UIIhsX7yGHJOo9cnK4xXDmc6e/CXwNxf41pSooylDZ0t/4VlII9GNn/7IcfsrAnQAqY1
ib1eeaAGXphB8er4GhGukO7yjEBJpMMcsml8JfqfruOKRB/CRUT/dHKQhqCrF2Al7oL5lUxgpoMJ
CFyWIKkzb2TIfsyONW7jkvS7ZHC+LX1cxxF9Tfrk/bIWAOhrCmPmAnJpNJn/NEj77iMYWc6jx1wv
OrBGQbCZN6Y5QJYTcdDbml2E3vix1IEC9aL9Scza38QccGePNnzLJM6D+0XLvB61NWiYVTDW/WF2
taVqITDvXwyK+WK2zjko5X4o5lPXTM82O7sT1BdfoHvoOSAhUVzEDRrcAKLFoFfPQ+Sr16J0MHFl
hLM7yWcXdJ/wZ7c2QBONlyusIPi0fXbubPPgwOaiw0gyXyI/nQyLY0f+AyFQHWGsvmx/zZZ4N45Y
Oe/6wPA2bZBuIwyeSVIAbgIX3UaWv7QMcAQzPCVfe2nxKKCEiKtNq8TkI7EPT7JsgCf48lhSPXeY
kYPKPev0VVHZ7rMwOaTsd5VPmGoQDm8h2a151x6apvirHEy4KW12SmTjMlQML6mmRSpeioanasDt
LpipTVW1Dek0r0iSTEnqHIGw8HBNyUSsU9Jcy9zBLI452I2/MpHfEr5UGt4cwQwcSM7QMtfSxzfb
A+Ub8ZDygqXkIkzdtSOoP8SwzU18HJhBHCuTkZ4V/2oUsGmencwRtz6HUT3n/YacaM8ok8Ri0VGq
2hJwsSHJU3BbC83J+OyO+S3ErGhnEtmDCcfZntGiE9Wo7m5f5r+tHf2LLfc1oWSiYqh5S2kFu77Q
Yo8TDEO5sr0YffvAngxUrsMQNz3MLL8klXuKXJySFL516RDjZD8UA3VMvVd1BQ6tbAOMmFXjTIe4
pzCwaLlokdsbEjsOLuQvDvpLPAbUe+EhcZovVcJEbr4XwDML1ANW4aKDy7aquOSfxum8wduxKrpw
FQtzoQ7H6rkIVXcHXWBcuVviPlY2QGUj6RYj5kA+T34gz+zQx/7JRmStdL+Y9zTQ5n1fACJBfiFH
4pF1UlkzJlB+GxuLzGQPnXjM3RJuLBtB3HFe4sww42jALXXXYhO2O/NiGb+rEtnSbGzTLq+6CSV6
jnQB0xP0Y/U5zAEAXOug1SOdU7hgshi+qRpfpmdLe60i4vbwD24LkFbKUeGXxamGnnQYKveu13nJ
4bgGXjleqF78YaB3hIrdtH5TagssRg/gUEfqRieqVuFgraG7L0zQ005hb0vaOSaH2Dmrh9+AU/gA
LWsaeL/4dbLtYop/0a705jfuauhfHXPlYBsmwc6whzVwitxHPjdYGI1djhtC6pw/7UVtiP3kgyRv
31SFS/EOm0tVVTH8vOxmDNGHG1pri/9ewr+0wnYxc0AbdM6sjElcDd5UmUbsZPg+1Hkwyv2Vnfa7
0tRX5VB/BCZGM04qbTBdqg62B7+9cUrKdjTSc486x1oYgfi1E6h26hzV+NRlqg+RUKzmuAxY7tHv
6Ce3NvhUNaZJeVZjMKDvDo7iDaMRP8GVcLYaOaEyib17+GeiBl1vVR+DUf/jz4gKMFlsfS2AJltA
UHR2jtyF2BSCY+EBBjlF7WW2yUpUzrLgH1K/kU1mP7Gj97QEUp1Jn8GppWDX6UVxlnrAuuoviHCK
RSJRlyhyRmiGDLPH0sPtYb8GJJ09aYqh6s/AQivKO1/D+SuI10KuJyx7Xc7GttXkcYqGZRZhkud0
xlkl2c6jYGqsjMZ+vBvb5ESf84GHCN6h/O9Uro5smMDPE8elSPAuFyl/e7bOjt4fiRVZwoI40+7/
dFN8AZwVG+NthnvheaBWjWyt1nUx3k2WdlP56G/0nZxG+jvOzcjCawdlhL6WboilGxub1ByzJ3hI
Z4l9wuv7s9ODRohRwcb0iQaU3WpFMZN/0gFdArGgMNbZyClOOuKmDDAERcAcgDlCQQHTld9Oah2F
77w6Y7LBaLbLTe9GX5SiOHHvaZudQO+9AAdaOXXx2gImLGK5kwDE1D7Sh/kWDt5vUcmbnpXPPEu8
1ENiwAZtner1D3yvb9fkueCy4LsseNEu+bMFYotVicAcwC1Cx39DYq2kdPYpWgfOvV6LiablgghU
kRQXHfk9xE3veSRo7rcIhCKbhjTecLWr9Ah0153zXwJqd599nqyGlZXq1gXrKM04HkDVkZlNsWnZ
GSJXO1axfaGvQiUgt3YxfLRt/zEk3ZGX6rvq0GjcQWnLVU5xa7vB3vKGA/qDvzhn5RtadigdmCAg
adezTF2CPrNFM2Ob59o7H39q4Tn/klGgc2yKn9hkBu7EZKmHcweY1DaTFfNh3HH1LfQ1DvRgROsk
+e06OmiBzhZF4AsaJ7IF2BUrKpacb3Jm89VzMiOh8BHzupIlSwdo1rdHXYS5GP9ntTI6e9kY1T8s
ajyTwHd7mRx9qzgiT0opBxnBcdrhXBaOYD88+S+1KWdspa8EOYeNKer6Zee4NJ9A1JZvkS7w5jL6
oG3c8y15kgwbzw8WpVSmmp7E14SaIvb6tcGJ1+dF56TJJiyCXcNVGewKbtkcPAPQj+0DZg4BZLF6
Bgk1sbSaU56kP7GLMd/rzV9MJJuIrdHs6D8O0Te6ge2QWSeK8gVfAUMWoiTYurVavEvZIXbExkHl
nY89De5w7drtmob8Tt22AJXxUxkaa92w//VlQEHg2EQv4Y20+yvDtYtqc6nXXsbhs2TnTWS4CnPU
AS6DqQRHj86nV/dBHzDTtQ45NzZCVuEqxkq+DurpHsTVIRcOpm56pVG7cbLgaigPqZ9Aj7W6Y2xJ
QMOTS9lYnga9g6enbWKrR1VjLwqjCpcIUTl8pvNClEyThp5wBii/ABpD3XnT7OZLdemzxOOsayzM
Yjz5MUG5g5X+NHWCJQ8CERtlFTbfblE8CJ73nuYW9Lw5rCbDf89oCFohkjcPnS4jBvhafPZe6xdt
nf6ot6zWOR+s+yUyi6e5xBfJc6rGB1Zvb7rOQ5DSAxpqkcEFhP9a6gUzzge9195TosG8ODtSPwL1
BPdrxC7NZ6iBQw24i4DDjcrhKAUiSqpHnbZdzrFmNMK9PaII4PVqqHMA3XW8Nh7+Afhu3xC06S7T
tJStufUmlxZBD6yuNQcM5xTcSekAwmZUUPvZyurqPw+BDG/JO66elfp4djghl9LQdgGGXtRVueum
5Fer0G3xmpR19tVbdMOMkbtiNvq7Jt1z5M+HvBH0/pCRZv655umnC8HA1zLtjcACoTocDt2NnACD
JzkYHzon/pRGEEKeAxlvjHzL2xgjWsF5sYxHcLoiBigmgVObZOeuKx83lpHWBAaNa5kOz5jGPlQz
0RKmpt4Bra3vdU2/RqW3rpqaMgPdjlTduiFbDnmwCazhbuCtT9vpy2/Tn6Dqv9S8DaLGzZ2Gve/1
z2DVdile7irINzi/RgAfYov2WknTAWEEGC38VTVDRYt5nQbdwUqzgxzyNU6fBOYhvlt/1+jNG+Kx
LQF3GDVNkn+sRruVZXtNG+euNp+A1wpPxKG3glXe+pDKdWKOcs6JmT3+cSJ9eIUJNY5BIjumeiZd
Nhcv0i/2ILD9l6A1ctNNlto87ev2a7YA6433gVBcbi71tWu+DD67U/qVRoAd4oF5pFYHmC6Ra7AD
Gq6qNQZwxTo0VEjFk7gZnooyGWLkFtaIZhFvDD6wQ62ZN3UHzLbdDXJ8VqugVuI7gbWFct95yYK7
50W7lO0krf5k7z5IuFyBhmMIHoSrmXLBDdOdbIqrHeRvtV56y9YP7tPc79tWXCYSIDlSDXRTp9OY
NLuxNw1OIcHSCqldyUGansiAPjeyejeMH1/Op3jIP2Z6GiVYqYyJuOmDPDfexYwNwo32ZcXJKPQ+
cBWDki4pwVzLRv1hkMrawcZUE2hqlRC7sJuPWwwkzIbLE/D/lz7rt1OHbo9xQFhPt0H4x1D0N1QC
M8EFch52XR84S/BiT01H+eQVaI2M6pxO2SmOgMA23yYvi7q5h5GLnK7XTxURG6GfrPLaOLhd+Dw1
zmZ0Qw5MctWHzmbQhysniR03E5NId7XM8a1usk0vSAM3863AfO84w4fvzCtcqVdTH/+sSb/ZmKjF
TP1iW9EfUXAlcgiSGO3gPA5M25qQnM1gGaXegU8zEJqN2mFisSON8BN654hmZGtveuw/ETthUI5f
ulGX6Nmrj5qxYqsPb1LX/mUjm1ufx8cW+Y7AvPA00c9CTn8uTXYbumIveloc01ZeHLAIGEPgxIGs
8C1jr3PTSoFgrE/OuVefwrlaN7l/n2LrgdgOGcX0O1X5LYogJIb1rkkDqjr7Hx57OAs2Rye7NFbE
OlLeOtYpaKs9utJb5EwvqYX3jHox6KBaWeJ1smHLcdhHi2TLdCReIIlXSnDVoD0iuonmL1+ChSAn
07R9afZHpwjoBsjoPnWZyuqQxUVmrrnPO3ISJAq1hsLSqZqHREtdhKSOe95/0R+nOiR8EBVIZ2ev
fqpBKJunpafFxaLyx4M3kQM3F+h31S9gZz1UbqFIA/WRlu7E36q3YkIY7DsI5/aJPmzrJiG5IQ9X
qdZB/UQ2IMeLH7aQYlrkcWA4axMuI7blAav9mCyrxlIe9eDFMcevLOoe89SdvSZ57Tp5LSz/Ciw6
eBL2dCyH5jwqN0cMdzzON0Ncw0ikX1xm0BqH+BOvrUl/JWR3Sd78ZLyL1v8nRLeMpWofZ7iqzcim
K8q3uqwy5PcjaQOiLRnppbxh8tT/LMdpHecoZIFYyyI52PlMFxI/m5gvaUh0l4p8971PG46UZYs1
1dqmmkGMm7qmohLKLTEdm5GR7UIv5jOLi7gRxFuIg0aWW8pxqVQNY9dGXxhttbE8GNq8N3I6CFon
132UWqt8CirCabsNh4+1NzorFs/wVOnWUQ5mdGR3e/eMEmv7yFlNGy4RUGMtag6Yn5dGre8btGWp
pg7kYUY5UkRnY+aJUjcOS/xCPV24BRRQ7FX61rGI8XPyywcbdXUvnxs3ePilvFrS3keJ98JZLLra
RToDJhRrJ3SfDRyFuNQPfRf9TE37Mw+Oi9DCfy4NLHam9W2P5Fa42i+z0UMKYJbbk5zmODwUgwOe
FAiL2lJbFA7nOoQWmxh4wx1S2TCa1x/tPO+tKeuWcysJO/PlGTLM2tSNHfgGsZlLd2vwYupmVOM9
8KQc4I5gm++so49uZq6SZF0301s+pi+DnZG5Oc17O9QWIejwR0HXbzG3dPsBfhqwmO1NZMmAwQew
I6jCvyMVMu866ipEgLE1f06l9y/NISnHtv7bgLxwhHcJNPvSsrMFGdTFMP1A2X2vCjQpAsEZKAKs
CD25vczC0LaEr3KWp8BM9mluEbU5iGtRE6Jca+1rmnT7Bm2SelA7xzkkmfPXChj0kRODskw7zATO
Xk4I/TG84w6GQF6wyOxendqJ4woSCi4luoo6JWa04Uz5jbZ1kfWUjXOY3GBjSoQpjd4tjMralkB8
jIFdB4DBNm1nym2s2Qs8b/uO9lMZ5a9eSZ6hbTAeQnTWuu2x7T2V3dU9RFq95lYFrXd6Tq3+lgb5
EYJLi8oyCzDhGfpuAvaMdRc3tYbWL8/fc89dd1I+whQBi9s9R+1UbJXgYzTzo2RZPnWu+2+I5p+w
La6Vb2wdo30MbARuCOdS6iuMo69+NxzcQHvIwiMfbThKxyFsxvry0wytBKbjBoBA5G2k2xKj4L7o
uDwVeexIWDQZRUxmWhTwkXgdde9VMzxgycVvFJfbHh+n3Y8rNpeF5NGZIDzSCXb/RpZN3cZ7IyOL
EOjLshD9hMbWhcJowyBH1uUsqjpBj4TmqYgZ7ZqglFDFREqBXnIuGdiux1j/69xoWWoOSdAmPI9K
A72SaFATavFtdZ0DldW4Mt+Fc5LbC3swbCoJ+1F6HDcCQXQbdr7CTgyoutZL6QarLKPzgkUGDZAJ
jae8JZXNAIgdKiY3zp1A3ceGvE66by8C09rgK9xNkzLnhjoHSWA5ZIAey9h7Y/ZAvkqK48hqX+vW
3dYRjdkwrlCj+lfZDCa6Umc9yQZ28CAYUbjP/RTQU5c9gMgOInd5xD86ryxaMU03Iscx1qOho50c
36Y+f8xmEDz1qMGlSfyIWgxGre00M71RNP5rg3w/ivTTMwAw6wFWNuOSF8mxL+mM+dNFhkyu5vpW
aN7Kb4bjaDof4J13jahvlsvppXMAG2RfQ6h1dP2tZ9QMLAa3/zYr9y/ygzPiUjLns/TgG/nSwi29
obd8E0F57ggc5RVSXhslo89NmjZ4KnhOYDjkySkZMYlSPVGXT2tvQMMsZIReWfTgyHx/HWMdpqHw
U+CJ8C3rLofeW0IXX7M47k09brwMzQMxdVFmfELVOAD3lSBRy50XFLfMH94MdH9un+6sDDkcxiwA
NdPeCOq1cGrI6nV8T8TIZSUo5kwGNcKkjBf7wcR/pJQcVfvQMsSxE2eU3mWKmQacsT0pzyARjnGQ
35yi2qddvkuScq+uR936Cj0Pss5fXGJnI4uew6Z9IZKdhhu5iHw61HDbePB/0dYYyAGqE/6AP49S
K9HKCwHA3+oX0LXZG6LYj538xQNInAHNLqBaVNNWXt6ywNxMRXlRclVG7C/oYB81mRYMhcma5bLr
tuZYT2ges/lC+BBdSnX/TZo5EnLCpLfcbv4ddT9r4ZFfMzI169w8gDbEq2ictjZSzDrLjz0RE0An
rlla7DGeHRLDfcwck8zC3fmBuDp59h6NtN4MyzeWKAlAGYydDfG2UZKpvTYzHKMFzzMQzuGGwI5t
gRUG/e9IEy7xcBTA5CvpoRXyc4YPRHP1m+dh1WF7JgeXsmfMNnE6H4VjHdT/5rX5b3I7YlfFKsvl
AnPYL4q1S4AotA+ac5Zaf1FOiIule8lLXfZyw7Z2h143LdvIeBMQBz8MXziEvjn9Msr69zlIlKPj
QrYJblgvlCRQI2oE2uaH2r5AtpDx9WaDPA2UU9ji7d+cGB/V/EgSsfUyIpjx3FpasRkF1XLYbLKY
DzDpp6znvCxhaf0faee1HDmSpelXaevrhg3ggEOMzewFQwsyglrcwEhmJrTWePr5nFlrW8lKY1nv
3CSTEcEA4PL4Ob/Qk4OIUOgW/aWVZ2dhplDniw1fvPbaGUp4uHH76qzpxlZXYmvwG5etA5MV4X5E
UEfQ6VFy6HPK8DIQTwQ1PzB8QB0CpdfKPiHvgEvBCMUAbCrZiunNbAjiWY1eRU6eDF8WEyhActIM
9xnE4w+rZNMNqOBk2rgQjFRgrsdxcDdZGL7MmrY1SCv6cbB3k/RyjItDAA2TmtFaXTUGtm5Iueoa
QO5uvouD6codnct4GN9adA3Qho1X6gsyJzmXxkC1I30XDH+zilASzTAZzsU1VVlFDKV6q2fwgvL7
sWOu+XkNmgFo0kWPe8wFVPQLWXvrsYuup8Y9pOwHkdUpZV+SaW73Ixlk85wb3VnrxK4lkwoVGqk4
ASASjQ6KHqn7biQ5HM1pr6UVQy9E8s2y45tkmL216rwMOkqHD1qfJGz5obg1SSxkIdrV1bhHBCXa
DHb+vYwRVUEctjPS63aa9a09xm8j04zE8YL5v54Ta91FXXSp2Y3EoKx8JYTFlKxF0KB2KD6JAgHB
+GUMkOJx4nYHdmSnQ15mtynimwkUBz2YLWHxL2NHIkTFVgAo78aL5OsccN43HONbUc/bAIweNRaS
g3NpZXBgEeHKKSy4MAARl0BqApDikKMo1pIDuMgB6emBtxUpighdoO0DyuwA6odjYRZ3nACNTVrE
+C+r51ffU8JLX1A0PJMI5BpBc+eFznGkII6Vs1evhgrVnabE07yer2zIyJief0fNy99oITUhcsTx
2kJNdZFmuMsIvXhPRxMd57q+rCO8+BK5aGfSuAlCK+T1gK/VkeMD9+kr7CPQIvM1yMKzqhZnHvwu
YnlQv6h2QJ4EpFlmU7MvcuzGUmInNtQ6XAOwQ6sqIQ8d1T31bL2Pa7wNA0T464xwpmpj/LMn8eY7
+D2gCNTddr6FI3thc7YnQGweo6RS8u8xNcoa9PfS1cWIGRFbK7C6psyuwfWmK8Mzn6DycpB0ZvO5
kTo5E6EjRadP9bkhi7VxzWSADx57Kyyd2M78eEQRo4pucSupD/mcs4tJz1tbAdpjTtsBRe8D3Mg4
qWx6HTpjp+vBgeP+cMxnzQc+VZD7kdA/i4GsM7oq8bYfcvMQIiFIcFSItR9alK1y4jMy0oll3WSD
k2WY2g7VXSucduEbaE8nRvBStJpY1QWZF69KrlzICDd2FpLIzqWdwOQHZjXI8eyMWrfRhxq5eMNJ
15zmEI2YAoAXA4KMM7UlbJ2mBpd0Xa7spEcMgsYF/uDGSwYEFt8UPU91IJh0BHRAf4HJ4VSBWEDu
Jpd2ZfuLXJlKk/ozl1GALvM8J902whppmYYesu46VAMvNKmski64bvIcn0TD4BAQD/GNnYYO2oNj
sUe2LUKVIBu2s9VCaDV867ZuqVonWVTd4LRnorQCSkKfYcy2PgV9cx76c5vk7oK0QrmYdEQe2HYo
dgtRruOx9c+O2dXr2Jiy29bovRupZT+QfvnuC5ohyz3aN2hK3KgBGgRoE627QmTwEVvEI0TkUx3E
wApVXCgEbTZQSujbfiuyyDqIsgu2s5fYh6YX8XHIdA+Wkx0vgi43lhmmkut2HKJj5EIqLKY8fGih
827r3IEuYHcgrUv4ZtZEkDv2cfdOznc6xpYUO0JYokhzQFbOsKgOWWO8QjYBDVs3GrYO6MaLdJrq
y6zpn6RP3gMMYL6jLMU5vcxhGub4iOjsLUtTrwAIQ5LdYZYTb6ohaBH7beDflviTtGalo9URpDDm
Gv0gO1/cenJOHji1Qd2gyodAhd5TEcmB9RsN9JWiAETtQSFGF7JGVrgLJcD6GZmBlkrzqGnaoQga
4sB8jE8tHNOLoMBzXEes+iH2K/M+LfQqBiXpxSj0sZyybuR71LE4knSQY6+rATeehQnA8anRw2bB
KeiikTOYe8DUnCsqzM7GvGm2/TjtYRKewqIA44/jU2IhyNhWawtAZJrF4BUEO2lioZRMPuZRGOM5
zSq42TGpY2PeTJjCaiWlmV6XVwHqZahjOu925my0ALAXzqwJAU9v1Zgj5gTS2CBb2BMPUbxlm7hu
K+9pbtPnqkfVYS7II7QO6BuQFogG1vm715Y/InsG6ogBcuKOUCDAb5G+osbBtqu5OFJV+rOZ+jyK
xNx3JgHQlP0llkYbi5wxp7WbuJueHUioNqupF9Q3rlGshEz3fQXtX9KQneOvWzBQbggZFKtJt+x+
tFF4HdfJUR+SewS6nlrfeULgD+aK42+Q64W2ZF0bDZbEg5XhkDitkOg6inK6Rjvq3pJks9JkXXvV
ftTtu2lst3YWPIYg/h1RLQuje6hGZL8HMoFOrt+EFLto5lBbFYYq+iDL2UtxnTcOJ/eRLTEnk3gB
+RSfvAoOXhRXz9FErKODbPQ6bZXJCoAFCiff0dYDzJ/C7DVcA1OlBOZY0IUANdBxFg2oI0nhwq+0
m7ayb72yeHBT71Dl8CV1vX+ZKrg0Q/DSG5QmLertI6xuzDqxEs3lYQ58yoopEMMa3aCLcZDE4G21
EEWNKLfC23uPUdXfuIF238TG/VT0OCLGl2Zbn+0WQbWuJNWJPhbkQzxGJwOaBPRQ/CU8CjngQeoB
tT8sYLDp1Ffu/Gom886uZ3Y2cZuGYo2QCfgdtpssJMuVZJe4a2H5CcxQeuY9D/pOwHY/q2JcqMGN
c8uzTYtRRzLucgpHK1SZUrR1/f2sQUOoVQIHXjJuTCl2wdwQR9ZIrEh2kzC071MyvbaDR4becBA2
3zj9iG3RGnd+JxvWnfguT1D4HiEjL61xXE55Hi/JtyCtUZqnksptVEzk+UguUZWDp9uLmxwKDMpd
fo39Caq5I1kaDcUjrMZ+1FO2dn2O10YmAM9x8bSI9IumQhJYHcFF4pJLIL/VEFZU43hUKgpK0WPT
2WCSMyCrZQiLMrwvEtYd5cbIfrWoHOzPRQ7LpbgPo+KMrGdyIRzj2bbYi1C2gDlfB+ZSqZ2XJeW+
ZGS05VV5bt3svg8RVk5taDhJgXal70joEvaroecYMFQQBnRoYUpuxQFuAGR0FRlgn8lwkNy4Gh2N
wyUkUF/sBsdbMACfVGI8nKwrOVhEQ2N4EMAt2ggcbjrOPWQvNH00Myw3idQAuQesYLmOMRni+qPL
o5gWzNhMvM7NaxdPw0EfrOYx4URpymGj1M5U6pWo6mrQR3Co2XyTBkm0mODprUKWwsiGaNyieBoJ
G+aphppZK9IlZz2DtFhkr7Kx6VDHFRzekuHZdhsYZQn4vsFuX+YGJdnEglncK2uwhFxZ3XS3FSs5
iEuOfBbf5t+4XUCs4NcQ9FijBAAq4OkvhuZZYMgozMGguxLhRFHJldkqA2cyxyMaimAPQGIj6scE
DXZO78IrU8PdGvxnchNE9u0Z5OE+I3GxCxK0j1ULW8a0MKlc5Hp9QHvpVOUtJsfJummn1WiYRyft
nkGjsXgMMF782kYG6VuIlEsTYRZlDm9J2FFtzA50zWOjBcinExYJ4Oati2xik6k6QffsR9MPjONC
dlP3xGp5lpO+xez4R5UgcNPCwcVz5lsOvDjvNCSau3GmbgVOLOb4UmneY6AFb1NYLkNd3Cb1hC+K
dqJucesM7T4WU0f2PxqWpYWACDnHpZWZC48UbFGld1Y43JCvBPtXPPiKrFGkV1MTHKRrvyHrtxSA
zYD/VU92qh9i9F/cbCKDhNbT7N6iMXDZUDNwEm+DSPBN12AITk5iqfaGHv6aSGvSGk5Wb6uWQNGv
jedOwvcmft8RlwHOgW22chTwKJz1q6CsM5yR+XQdb8uwbJaqjwjNH0BY32jmtDSM+UGj2D926JCN
pjxFCkctjeYY+PldMFc3nhM+db15J8fukDvZMSPN5s4JSzu0GtaLHLNT6KFbYuNzKN2DaLXFnMxQ
HtgOK7hIzOqV3/o8rNq8W++s5h+LHoAMNskpfKKkc1MHUqkXe9egkh4tE89lErtolOnrtgct1fZn
yFvfq26b2NpbxbYTyJzCKlMjRxPnFWl/3sN3yUVVuQXtxD3+/NF6iDIVD3Akb4p5uplKqqazX3eL
3I6BBHD4O0iQBmq+8Q1FhgU1p+Uc5LHpvleI5qU6xrUUoCYgRjVTqTMoJbJ7owYT3qoXo7g89Nr1
mGKtzpPhwDvWb5hgODDbMeOM5FWLvGHyXTmWcAkXtVZ+IJGhfjOH9qhG2ghMuwXtxl1DIl0n0KP6
+i3IuqWSsbHy4GDl3kU2ga6+MbzXSEtW3nTNk+c+O577+seX0w6SrA4HE9KLIJff/mgMqvNgBwgZ
kxu+A0cCLX+Amae0s1GIXqu5GbaPQtUOE1IE1zXRDd+akP/nx4jqYZx/4y0LAbGmjFepMdzyfDMy
A9AsanJ1fMxlXecHCWUGyJoYv5zAeHdbPkW3mGAnmM0xHcZr6ptzEs1ZjrjhG7dNLEoql/v2U++S
2yzK6ZlUPQqPV7N3NhM8icS2dQtQi1vVuCNC5L5+5De98b47PhCuUkMY4uxYqL3wIPSDZp7YqSgv
Xg/Tt6oo/u+44AUbESDuNTeDpV+/BG7LARtJDRey2xMXsonD/rhLvpJOabwTFqeJ8eCU2MO6hOhI
TPzsUGgDmf2NT6vff3Y9DR8600b9YJxzuRFKEiMmm6qLKb+hPecB+dL4TvUL168hERoPnYyfVLvw
wZHV2KRswZNS81jJ/p5ecsgL0lImD6e2fEVgylWrjAU0VLaSfjqpP6eDg0qNuZ8tpeYCPfDzF8ap
Vl7x/86uDqrXDQghtXvbSrHhVY0Evdm92l2vYNPbpD3J+V5dVtrxnisN/vWAlAif5Ot5VG5DDTc1
CdVr7T3X5lo0LP/y9J39yEcmoA70vAbKk08N5JI6Z7zlE1S/EuqQdUFmPVnb43jLA4WBtzHiQT16
hA59gfo9r+azvVMPxxeo3T8ip8tfUyhWD4aG10ZdlmVDXaRuBEfddZKKdd9elyi+etgjQAVS81Y1
G2/2ZrS0MYSlUxn4Tmwh2UzH59AfAYCl7xWrMiMoq4ZHep9rMNZaYO6WdsndlN23BjUQF9mSSzM6
Ck/JVuJGPOD3Q0/ToxFfg2XaomHlkPLoJFf5SJ2YG5iLE2LHy2T2EbmXm48bCfpzAFWkiF6aONob
rKDRcBtUCIcTHkL99N+nYW06Dw4WdDQug4DGJbfNtZHUhyOFX4/zIMhXJo0aFNFcr3oldejcR6wz
qgdpTp6Cv2Q88/wkQfdq/wIXx2BROyh/5rnJ1mRAOJJggWVHXV6tL/whD8C/tNbANDEHtvx2nctk
l3rf+vFS6+75TtUNfIuR/eybjpIaQhy0fv1S2K/t5G17cLrOQ0hpRQ0b1Z8h5+XYuAkAZ0NgwsA7
QpGR19UjaXW/UwXSP+5A8xdmnoDGxhMQGyg5LQofrZH8FnT4GKCTaDzYIFLUN/I+IKelN0UH9XG1
IqGmNBI6s90xRtGsVaMX3EuSg4W/4a7bwdx1OjN/JtsLea4bzJMDHsisZuy7ENxa5xYF9oLI0YU5
l1xxrhri4mPB7h5IYVywWXOWReKDIWiCK7bdOzyzL7AYj7hXSOeA6kFBKHEZChnMALqkS7GsLxg5
9SESlP+NbIl53rKJt3APUZ2NyZe/tfpVXFiYQJONZ/rTQeqHyLeJn23ssb5gzHCram502UdveVSG
mrH5mPQ/J43adeh5Vjc+FUwD7nTuWi17auHIcFR3CUeYq0lEYRV5FLpTzWXUm6oSNWnyPGmHuRca
i2GlQu5xkwxH1ZJ0jhr2rnlihqhAyOfgzn8ZoHyHbPaM3DD1FpZ+0GPqwdPtxDGcm2AuqCHFooEx
gJo1TBN+Z1dLCcx6HDFLExSZeeJhPf7l9AZ3Uz26NlOErq4iC5VMRrXVnEcF0KquuB9eGCbzMUVG
UucshJL2xlVei02ykPmrlN+TEsIFggCsfXxW7d8jSA62ZyxOl5NtqccW1rXj3DfDW41CJxfUKyD7
+jt3x0BxZniG+Zq9qaF0xWs53elwcGWJ61MqJwBHmXo9YEN1HflzLYpQOgQF3bRXkXHjOt0772Hl
fOGbAM+jBmPmtT7MBE/oNwMjCYwtR9JtC6HG5CVLb5HwvVWPyX3M5LBoYRgw/FXGRqQVb0UF+CUB
LEFiDMNqkPGXo7ED9UhGvYZvQhCb1atUBHtP22StsfW6u5/fERkVSuv6Gd2/o6cUT4m31Bj3GDFq
hxDtg5qMRhEmK/WIloYlWXervrrs4levsu8qLsmCFg6r2qI2N+TiirGmbkdDL4jlgIdl9zB8cI44
OjUp53rsRauefAyZHRNNw6FqHyJF2o4RGtQEJhH2jpaK81a1G90zuiwk4XcpCkpFFoYu7j0CCMt8
wBeaJW7wk6sYfcS5b67K3iEfjIdvWE+Hj+5kxuCNyerDAzDAuoFQBBYQ1ZZpWNGFlvnGwCSgAeu1
NkWKhs1jl6Li6p2m+BLc4EqFkbKBoZjl285rsRlauzgSpQ1OA0RaSXeNbvyB71FrAt89UrnrGgIh
Bh+/cg0ml+E0iN1SH6Nb0woCRfOd9yaGCNRrbs0iyuGmGn1bentfe27cRyILVh+vELBu7nFB+ViX
WxIQLHEqgFMDOPFfMN+6YGviYZUjSpa8qRXN+MZdehU1sl2QMkXhyBGv2zNqymwTTDfg3mqMtrba
qGEiXQTlmydZG8SrOic2aUhN/JYVm7ehGUAyAd1ov6k8xB/NilfItq+Vti8KP4Q43kkteRKiCtmi
l7lQ2wJ/UaftJiUOQe8NzRsSfR+EkxnqYLznuYSIhr1D+iLCuWlAP8cxr6ORAqBkzRhIoeAe1DPf
6AOuoC6NypZ3kjb+g8wChkXPhKGd1PSppwiWXXetNqncBB0PcEzSPLR/iUYfA09ta2rJo6lVt/bc
QKmjzrsJNDwfsIFB9srr0QirY0R0xks1XKYcyig4k4sC0NrYzGdad8gATHZbuKoq7NNR6LRo21DP
VpGo14mNZn5Zty+9vuYmZ972nHsI4CvoLOA7TZTSKXkDVFHLBS4Ld7PV7QqjOM0duFd1ABmCPfZg
6jD1M5oDMIldQrMIA7TBnAfJiYAL80REmHSnCacqaB/HEWAFCAmayiSScG3qFmm0UcMaDDI2KUfV
BjXoDoJM2sBw3YupJdXBc7SETqqZzQkidUtIxjmKAcX3K3EAtSNGEEjqjwUQSVYDtXu3qy4ZxSr+
iK4H9qgKcTdiCk4YFaWe0TVwF0hIJre3KNqqJYvRRLNxE9aI80AP5LVMmkOLOTujRT20CgAQ9UVt
jwQUqFr+ZkSZQr1MAOuPzQVjks86Wn7AsBrG8oGhxpBXRxwTmDBDpA7FyoFiBIIvQmqBPVlHi4w/
5+/oDkYQs6uh1uki8fCRWWOtUz1hiOcgslZMapUgULQZNGQoXSEnbu5oZUKV0LlRc0PFZPI6QDvC
GBuI17iqfazK6gradd2O9zrEUIdTEY/Li2oSRsQ+6u4Ikz76jIFKO/O+GTwoQVKWSVwAcMpwVgZE
jGbclRSk9FIJcrCFJS8NVlVz9yDEs9mqE5mKH1WrM1BUHM0JRv48u/C1KlQguv3opRaU4LzNwdJw
J6zOTKg9l8V1fCvHdm1EUHAI+arxo3MEBxWAVIQGqb3zjQJqa3VAI/utndrlZDaHcUBsTG2ikUD6
xQzd92YuoX+7io1HFq+KJxwy0YciMxBX1b7tE4Se0pbyfe2hIxIP29YrDnplPQxxfFe25g93Hh6D
Flaq6pUSjwqVROfEd0wQLvrYOUMXIWkmo0e+F3wx3vRO9yNozCNV5obOYydzDZ0SKyR0dE2JwMTB
mvJV64eEV8Md2WhIfw408MQsD5wZ0wvBCtTW06aE5gqOv1KmJ7jRhhCWEuUPu9T05M7oxTYtrVuy
yqe8p/Lv98+UcXZ1p7WLjxMUxNMirO+HsuDYOK4xxjojuEzaHC1d9LIfEXElbKl3ZlofMo27AAG0
U9NDjQ7d0bdd7B9saySvTJpYbZnFcDcR0HfWrQoMOW8DwnLOnUm1SEsy6AkmVuZtdq9SMVkPjIvz
TQ2kmGLs1tY1ahi4BxgxBw7Amje9PitK7wpN9lMuy37hDdUTOrPXJX5/njox1xy5s4DmMZyz6gDA
3WQ3G7G0i3DfMEoGrzlqlNyg0sPKwdTVnvwLx4yPbNsXehq/tBbqsPmwa3KE18GGsBQKrCzijDWI
Id03g0OFOlqogAa9uZvRsdFisc+GKtLAKcv84LlW1rLIGSs6S8RBoAeAjqzkNKXfcDXCraZ8QoMU
1qdTPgya/V4XMDcoqVzPjXvnjfZGjTV1+0YOf/9jS56C94j4c9JBtrP//EBEAvadvfTZmfMaKRww
Oh6QfdkFj+Cv71X8WlTgAiHxxVXdoNlrHzpsG8D/Hi0NVqN0Y4RzUJ4Z8/toNu4Kbzq3qnThefAn
FNCshxYU9N0Z8y1qDo0Fpt5HwKN0Idg2lO/CqWfbHyEJpisdHRu8g7C06s3jTE76okpxldD78BJb
u/FMTaPbVLa8VUfSWVkqmwlF42yulKfsGmkGJFQSjtXZSZrBuVMkOtZNyTrapu6mRNWC01Rwh0kJ
ZxSTSWpX80aOYbkoSWYMoXx0vOjdIa+7IpxZuG69yUmSGUn75mtBRnJSXHSwiSKcx03TYC2dg+U4
MeNIuoIKY41piB202L+H0vKSNaggJZOx/ji3oeuY9+PaEf1a7V5DOxwyAmvPQrpXL/tzgWPe1p91
ZBrzcOs683Y2sxfLD+l9MQBSG1qoXhRhNnnWucvKpMbpNCQU0tpHu9h87oEfA4zajjMCBXFr7aca
m5dgfA0MD3axpyGRHVX4xprlNaL832TfPhfM4b5PDgBtt8RSZIBYkaruhEILGBbsqO0gvRLxKyI7
+5Z9pLHlWe2Krt6QQwjuVKHc0Mi6lv0+R8PvYtS9o+cTXsLLbAIUGUA9R8q5E32ui8AJ2ISzVUMq
qmTt89vmoNYCh3W6RqhEZQ8qkI+x0O7dLvlhQKSyEePAWu4UosI2ZNR03HIXOs4Kp4Z16Oo/ItKV
meGhc5Tu/QDNCt15SczpJtWaFz+eSOvrb4BSyMph8FOOWIT6hxbEEPCAH2qEJElzZ+rtKc2tazOH
QFmOR+r4J71B2l+QeQFYmWjZwYYc6IpoGyYBhxF3ozviQbCrpErkVaKqCyUaQYUze9GsV5uBqpmJ
pXcI9HVBsffKqvPvo4QxYMCsqpCVwrlupX2cRbv92Li7kvhZDVcdrgqGmYfBc7YO43Ms8o/9Ehjs
aZjj666h5mYjhE/wkddwuCtGlgPuaya+aPMYMeR2q74wLoP3pseSKwwuYwWk9UoFPkN7RVNtiFZ8
OUz+Yhp0qm/Go94R0aTQYkyGf8MMc7P+mEXzmqPgTo1tEYtjlMqb2HXucl6npHWpMlAVK5ldhiwb
4XseVU+jW25CGa0pUG1UsMiRSltMFlk+ki+eMSPZXLPPazcjZApHUu4tUYn2MpTYR6AEzUYNYifF
YtE2z8FQHIGaHFLA9xdkxsEdmc41IEaQ3Bw/IxeSaVDpJ9UtTewtNamvZWBuelABA9p5s148CkS4
LBPZ3Zb0e+2vcQGAbATKNK1Wpj9+VCvDbN6EdbNTfaYG98jOntrDfT8EC4e5WFggwfv84LDixSB5
VRTu0jt4CK46Jn/TaYr4dZHVw27EMSvMxf6jYaxkowIMo3Lf0TVZanH4otYWAXY6S4wVNK+lYc+7
JJRHDz/ImFHhJuae7PxzyNINDMUmkSPXbZueoyRE9LG7FI485DYcMBleDhDHJi1DExkxYEYB0bhr
D3fYO5F3ztcCeFcHP9RHsYcpsHNMiu+yXDpsgeo9Ffl2s3llciDT3Yb1WBHB6j0easzRxP+uHlQf
ggMqD5eD097aQXQsGvwtOeOyhzrLMpruVCbTw3S0D4qNHVrHqcGEVz2KLEnnyJhkR763y/kt972r
KAh36RSccbC86D2xK0N2v7l9MBMPT1x/q2Z8PXHm0JEeBhxCwZQasL3vQ8KVMUEARKWXURgILggg
Dhgl7U1IG4luIXHEL3GQrT1zZOMUS3UPelRRJ8UIykhQluo3NWIQIEKeawTj47zaGECCx858xRzh
PmvwHJyD72mvnYIJyFtjhY84DmxRkLhtUeUUtptxZOpPaR88JYBd+jq5Q39+z3qxjV0Lmg1GY3gN
jHN+Bw/70nDkrqAwpFbP0k/fMjN6kpk8luW0jyGnDGyQKldlKxmviFNpNddUCNGpKBkhhapCdgeK
7WBQvSWA3HM3Y/xVi01q5iXuVc7KKpETUWNUbU8i6M7GCCqDxdyLqfCyZEVANcOsvLSVLHaJSVLD
mw6DvDCj9wFDC4Q3l8jioz5dHdDUguhBpR6PLaeCKo7eIoIyQJXq76oWEhK6j9G4mTMFvxiPQzeo
A30IDN5NUdNshn3Khtz42kkto2gPkAOt5UNb+2fVCx3Ztrr3NgG2KB8daTITLRhrgHluHEkVpHDE
vh+8fYa4Q92iFYfKX8QqnWN5r1b+0vHB05CISs3w2KT6e0xnFaGzEQa1Y9QeMte8L8LwKSZxGFhO
T9AU7iH7bU05vNu5c6MbPfbb4yF164PJUmux/0Q8V5CZhwYhIGEB02FtH6W4gZAuV2Hq7xIMBiiV
+VcqFxq2At5+vg9ZvgKrOandQea4ylsG778isHlvO+HmX800ZE7HjnkblR6r87yDao26xrT4Vxin
IoEwM99WU0ld9VtI/f+f//iP//Nf7+N/Bt+Lc8EkKfJ/5B20hyhvm//+p/3PfxAVqld33/77n45r
OVJwzjA9QzdN3XQ83n9/vYnygA8b/0JkI45GmCtnOhKvnLTU5FVtdxM3IVhypFEsvr6g+/mCtnB0
C9dtU8BS0vVPF8TV2uyj1Ic5LZt1Us6bJAqAS6OANEPkjrtTLOqXry/5l2f8uCRWuZ6wdWG68tdn
rKwqA64S6iecKTinls82AnjGFCHfEH37311K3cqfmtPyYGzEda6fijlpjtEclIc0ypEgmlFWCefI
On99PUN8bk7HFrqN4qljSMMw/9Kc8YjfhG+GZxtBHnzFroCRL61GyQCqk3vePUn3NTPQdqoBTkXj
7uvrO7+5vOfoHnoDFp1qG78+b9bJeZwj3z2Viu1tB6iAREYK6r5CazMLRn/jW2mz/fqi1l8vKqUj
gbFYuARZhnr/T43M5XKtjOP43NqaS+IQgrZfFbdfX0QNil8nhs1FXHQITNcGm2b+ehGO9+wWvQjP
WqnvRUfxNGnQYjEf/u3LoP0gTA/1AkQsxKfpYIoW3YEQwcimdYJjKaIJOS2MyippdOuvL/WbvrIc
i9gHEJCDRf2naQDlDdkXdK3OASqzIKemsblMCrkB9BhEf9dHv2k+lhY1KmzlSmV9eq7BGIO0SVlX
UilRlTZD1FO88DIX0+rrp/rdhTx1EU/ougDm9ms/DU7omMlU2xSv69U49icNx04IvfL96+sYqsM/
DQiLcW7QXZ7u6fqnoY6wvOMDb43PWCutK0QlAliM9QiPAvyJkT5CtidnH+iHsb9jW+WY7G++voWP
wfDXW3Akw8SmI+1PjWq0opaRyy1MjQEYXkA6o4CH5WMCjKyOMDyPBdbU7gjICZatsj608qVb1M3D
YPkV7hnNvKrivD+jSVjua1B1UKAD6zIBkA56MIu20JWCZZuX7sIKIWU6CPdBRzWGq5xy3pXbqEC+
bfKNFuk24ZJTnb5+xt90pzRt6VqurqvH/PSI3VC5VW5P4TnuCjCwIRTNVB71LJj+ZuP7zWz484Uc
/ddxo6VhiZpjGJ37WFylaXoZzqjKecFl6KK8hfNe+zcX/N2q9acncz6Nn6itDL2PtPBct9UhLPpr
q0DP/+vWM1TzfBoh0tJN22KW61LXVfP+aWm0ZZKTP9bDM4PzXHfbhnBM/ShIRL7quKuZ9qWZbZ0x
Wg0dwNtmLbQXtFS3/EB8vBxfqFp/fU+/vSUDmJy0bddgAv16S1YE+8jEVxcuYHguzAnGODSmi3FC
J8jjBCLbTR/j34Ga89/Ml7/s+45teeQwDddj02fh+/XKYiCrFM1gJ0fMJJcF7b2AQBEudQ0IV6/V
i68f9DcdzOUsS1qewc70eStuvRklBV2jLhYj4aOXKYZedTb8/6x3Sh1HJ2wTlvupOf20oQyTiOgs
iulmRt8rS6bbyLB2Xz/Mb+YhD/P/LqPijj8NJNwJpi4by/hsI6EIObsLy1vP6GPYH3n5N/HZbxpO
Ct1BBVIYBoSTT3Nek9i+VbIKz1M/4yLiJZeWJtPl1w/0u2HIDkvEoLMdyc9BoFfjM+KMAYFuVsTX
CbrWC+K0iCShN6wYotioCmR6/GocVk2DTdPXl7d/95CW4RCp2YZa3j416NxGeEawPJ9l5RSAAeJo
Af8+JOHt9vioIGLYT1iUdZUILi0PQcFqRoPRyipn1zf9TPkGFI9bZGhKCWiNI/QDpagqnLUQdYb5
T4pWHElpXBRcqKnIU3RAx4foUtNIrHFsxKaqNMpy3ZceB2Z4/heiAgKK3wqa85FWruxOH6/sHmli
OzCmW5FHOkc8QH1e706HmpALqxzdjaHgKFMU5hwkIVlUsK7bAZx5imKM1FGhEChIbOoaDp1LRs1F
DdRGOOFSDBGMO0l1HoM5cdnZnXlfi+mqNbrrZPDhYNYk/GHoH+eBzE5NKQDGPKo5Tj+gmRtAcPy6
Tww1V/6yWgr2GVO6nu1+XpripCgCrHtZLQEgBxhWd43/3SWtI4yWTFy7ATDeUiCGqBPC3Lfyq69v
4DeTTEpWClfYDhGg+DSXM1BHutOE9okUy2s49vZKD2m/3jLTfz/2k1IapqdLTzL4Pu0LhTOYHlgZ
7eRbaB05Jav/uJ1xmqNM+bcr/m/WXSltw/ZcyT+e+Sl0LnOjiuYxlacYbsiFbUNqavv8yUuLt87j
zPx1I/5uYkl2O5gyrPKcYn9dqQI/NkqYP/Ypdbt6FceGQAhcd/+mAX8X/v1y6Ph8mRpodDV6IGbT
4XbWAZXgiTOH1TPqU6CMpXNFLm4bVfbawokAPtOmr9oTlnCHrx/3d+sYvGnJiqlLU8hPi6Unp3SA
rhKd8c9Z62N6TltkAvr9UIEeSZ0f0DtOTmIlf9PKv7ksYa/l2B4RPUrTn4ZqlDmoCM1dem4F/BnT
7ciEhOWFZkXrLtOuw1BcojB7NSfFv73fcbwkVcAEJZ6Bav9r91rO4MdFbZHZxFm8N15V0p2I5n84
O8/dyJGs2z4RAQbJYJB/0xulUl4q/SHKqOi959N/i9W4QClVkDAX09OD6WqJPsw5e6/9v95UDuLy
CZpCGizyLx5un/sVbq6SOE27zI+UB4bDiKbzRwLWbeWiqZ/Nc7Z3VCrC3hN00RcDwce7qwxqMA47
aIajD0URI51T+tq+v6k7hLwTWYxBOaCQH2msdVt2Ny4sW+1qYihZfn7lH4egeTsoTdfWMdCxTHt/
eyvf6tqWBOMbiLSLmNivgpw72B6fH+XjiEDRmKqP+FNw4n/eH8UWYLSwMPY3pm++2RgkaydpcDBV
BHXlMv7imv55NG6F4ypXUjy9ONroGgQNVT7BASq/bfk2qGqly66Sh6D5au3yj/tH0cVmoSTmJd/l
sdJcpf0Y291NHej90ejajPU2cYZks+ZfLCHm034/WynF90ehQEqOdjnQFV0ifNOf/BtwAy8FFVA3
czaeY+yHfCAu1PvinfxHaUlR/LBc6ju8ldblnDE1k4QnILwzu97pXlYKXdG30raic16U/bayo2RV
J4K+e+XC4ZnpIIWmNzCmbO+LS//zglxeO4UYLlpnrmal+P4FItwlCpLgj0gnWBtTLmA+eQesqUuc
ILtKqJMLa5HNabtMoIcJsACNG5xLdwY/oGOl8vr/8U47uuMyAgv+a18+eXsIPKvqQ+9MmW2WOGJx
gQFQffHlfJzdeAbzAaiwSS79Yty1YyyWkTTUOZ3Uo3BaUtGs0//8cUIXYe1t0pmgAnxxbyN0qshy
FBOonOjImb9T8OLOEG3kmN99fqh/rLi4nL+ONV/uX9uKVCt8i3p/c4PN9YfQ432swnSBouwqQGVC
uIs6lZoDPqH6JciSwin11UT2zxv6X9mbxuGHgqmK0C2TXVffWH6yGxB1J5A7P7/Kf4zmvBcWE7Ti
hn6YK81qSovGSv0bkujQhbjwMtZFWgPJcAgoaIw5dRF608bwFamB8OAPnx9f/GMAdHlpLOoobKio
jb2/y64fAS5Fv3+TFwX5Y8QCT0YIbL1alUG1I1Xk5IbVZvQd+pX2oaScgxOWHoilXXeivdMi1Pd1
G3/xEf9j/CJ2z3IcNmA2s87Fe2ZrZus6iUfc9Rjm24oeztLTJN0rFZRrx0Wa5mVT/EU96R9vnCOo
jzOCzTO8c1m2M/1aejRH5wIroIsWevKinUS3LBzNeglbbDDKybpNkybNlTNZ4aqoOJ2iQwD4+VP5
OFM4Fu/C/CWzzqCK+P6hsFwUONdM7UyGvLkbRehvg4K9X8fO7X8/lLDnOgTDttLZYbw/lGDTlA7N
4J3DVr92K1K+/Xw3mOEX79k/rkjYDo8Siek8CV4cRgn2lEnKYZATp370iMBurMrnz2+bmAtx74d+
HuBfRzHeX4w2egARDLB8Q90SsZR+00LtmVLEyhjj9dSa+wKRteydZ5ue9ufH/jhWcGjXZMtkO/O3
fPHIetsb7bquvXNJnsGylA7DVf9VXfDjxzofROmmgB1sfyhgm3wHrZPj1090Wyx0AXt3VjjEInnq
2sL84tX419FcS1EOUyzk3cstp1Umo6YZPUcrgyujrK8cG2leRSyR4dx+fvf+9Xq4jmFQ82MUtP/s
qP4a61XrwLZD1YYGGe3gmLTr1tB/6IXaf34cmgr/eEVcZmKD2qclgQm8f0VGK+Fz8lpWKjOb2oxR
J48uib8T6p2FyAE62AM7pFE/+v74KwyKBNsGcAJy7N7SCMZ/1BA92mbAiL0HG8upW8tu2/X9c+zL
U0XjJ+yxCycCfY+qbpPW3WBV+qOGsg0iOCZ1TQv+UfBCsjZZVnWB9wrQExKr4ShinfpBHd2BhAVh
FGDJMu+DqIO6Esg9RO1NPQQ04vWfHRHEi4r/M3j9uWvCJ9O3n30PnaVjg1/sW7jIo3xTNqKbvDx3
Qr5UGlpg13ieupykBW2XOPWdMOwtrJq11qPsbx1EVazI6FIUVzqmTjxXqQORGlGX0e9lnTzSH0Zn
7jInxXedmPBmalcsKXea8K+jqbubpWmuH/6oUpRE6LLgcWZPU2dsxtm2PER0QeKMrKwCbYbnIng1
HufDQ1LZFJZ5T2TQepLwIgOIcUjZrzprOMGmMXF2F8UqKRMYjb7RLy3XPvZKbhMZryNXvWItvZk1
MmNor6wyIhe5es0mtU8rsZvG6mwSnAD+ZNf5yZHbiWA+qgRSp2HdQ/4AhULolCZ/OzI9NHn1vdVI
RZlqwuYD4lDlPazScEWW7Akt8oEQhG01J9qXEc1ar/L3hlHsG2MitgNUtIrLu/naDL/ZuxHWcjff
NLP9Oyf2vCehJ7TRRlQWqv0MoNkiE8OIfyTa6Rq2966N97bmPwPevE2b9kcXNmIxGh2Ym7IYo0Vh
jdpa6vjpJjGLGaoSEDggi3VfZc4WbBmE34rJ20vwAOPSn/feDOZsExA41NpLESY1GmCJhM7TvG9p
P1fdqgQvXT4aN5bX6W/JOGmgk1OTlIa0DFeRp7mraphIxnUSLdxnYw3XpBuJPKmduMW4Xof6laGc
gGZQDxp8/p0lfXv8/2q6HngUU+g61yF0fGAREhlfLBsS52xLoCNMyfwiGHpcjWVSn3LWnXc4ktM1
WPABUKCpP5hkBmy0rnzJ6AoahKDUQf9kx2o/i+W6Ud96o7clhfNJ2gVoiOTcCNjnRoBpK9gaBWqx
ShwHEs0iZp2wInYqLLZ5NByKmdPquf6LMWjLBPP//DKQvXNTlcaVMuu30h9OQeOcQ7N5HFJ1Dpla
8HidZp5KPJaHvI5+zs+2acXKZ43YGfVTlnXfgzy+KRNjW7oAlWo1/Zp56qMD8TKF37SMynkM8a18
UZYhcTU5XnnH7bbCic/RaB8JpYE/bhm3YZKSyEDjWg2ss62KzbZtI1F1g+/+gD1Rd9/oZ0J+1v19
ITvqHrhLBse9mgpxcIS2joR4zfTpafQg3AdIvyU0zzAkzUfA6vNxzWfWTU9oAdiVh8AU2waBmhzN
82jFj00urt0WTtosYNFrleFiGL+JciKZ2i9OrRE82YlzTRJZxhkQXq2MkyOd3wT+0aqJdzQ/4Yg2
xsFS0YsXTFcwmX6OzUiABqID4cobOPEJn+JM57QPidbcGMjDPBtqogqdpd0FV2laAJ/nBH2yR4d2
ZhuaxHrpO0Aur30kN1Oer80UgbemcD42o24/UKV9MWqx6cvuB7IufVOnNhBYBziq/TqL+FWQQl0t
+8dgjFbxSDgML8RMOOqL6mfMS4Lq/SEQgoyJFmSL2Ee47KvY/l2r/jrx3Cff8K9b7gVBaic/S++K
dMCECMh0CQA6BU8IpCpxTgNCOi8An2J701553TENjT8/0xb9nuCeBzNJdoBJ7uibUOKv1dkz1R7P
TrOsOovkRh8YaIA9wQK6sebFW5tWspk67ZhY09nSCLQskn2etrct5R/d9vBfJj4Dlf/ssOiZb1vV
Kwwr47RHzJosTD6QRgQvnYZK2I74zLuMFDqYouhALbhrjUTVy1Z/ieYM1rlOLcREhyTNWH2xuPjH
jG+yxGbbQd3A/iAmapo8dKyocs6Z3RCwlr0qrV3rmftFCfSfh6EHb9uKMrN1uSwTAaWQrHbUmdID
rDsbBbX6Ygv3j2WSSbH8/x3CvegOw+Wi80B96exYIFq14iqw9b2VOTs9Kr84lDkvky8WuLjTWUNT
/psFBherl5xUqajLW14UXvlfZZLSWCf9G3WfZS+7IaN9a9XhDqQfBDidHN8kjIe9jGX8jUBrfSua
DKtuWzEhwzyDMtz60y/D9PL7xKvjXylVsOMY2dmOeCqgoz5gcLgs0GWwGx+LMHdXpI+FOyCg8Y3v
1XJZERqz6+yx3RZYo77YNPyRmVxc7t/7oMvGe26lXJ0e+TfIjJvz6IfNQVK03hCkVrzSU6joBNvF
0g3cdkveUr1VhoabbtSGH46NyNF28nZTxTD5A4Uo+/O15D9erXcnd7mlCVUJTSLxKVSi4WxvcT4Z
6RfF5n8eg94qmiK25saH1zfSC/qNSjsrBa2tspPXGqiqi5fn82u5WBVT+qSWbfCXNYvexJ+d8V/r
b09OjUQcmd52Il9RQr/1B+OLJf4/D0E5xxSuJfnbxavbacqINE9LbudM0cY4F2W9/vwiLmop/10E
hWNaCpRtP/SSkD8mkSyC9LZOnycQ8GSk1DD3IB/UCXEv+koa958f8bJi8N8hJcVGxkTGscuSeDw0
dL6dLL3Nh+AuEQmcoLAkJig66wA0sYKSC+VhGVYsDnymX9crN5+fwsXoM5+BiWxBzrqm+e7OGsp3
T66U+LzS9pq5pHhEfZ9t64kyI+C7ErItu6ovxqB/3OW/D2hdDHe9EaJVhkhw6zsOc6xWsPxIM+Aa
mQdEFTq/j8kz0r+7bBY/v9SPd9swZnndLGYw5gbexSs09o4zpb4lUE2AoBKwGZJt4xBhlmzViC+d
bx9ZIVVcjFMVaXFfHH7+9X+NRq68OPzFra5DdJFQ+uRJmSRvaLoPLYWc0lWVZcXPuIgG/LAp5mY1
KegOLDDm2CJRDstokNqq9rzkZhSauqlM0qj6kYTwwgqLl8/P8sNnxkkiiDKk4HvmY764R+Qe50pP
S+NkdEilzWx6rCPnK4UCTtUP98KkN0xR1GU+MtApvH/t9CFskkCLulNqqm99YszJi4CZq6r+7ntE
oAPL4lSgnOXrulV7zWl2uRieC1WyEIpvorK78nIIG7pfbMwupnuvmdqCE2cNDp63coqdVRWnaoLM
i6a5a0W9baRN1s6wc7JsWvQ5UYmteBkYN3E0dRuHZPa6ib/jZLiruuguiGxYGtbKaElxxxGZw72f
Brgm0ICWYTIdNaX/Eom/TUuMJzagVclTDa32eQrN136EnV46wL2SIJ2xKMUzCZoH6NgrQvWcZYr3
zxUeXvQIOJ+jDIiubKtD53Z+IdMpuG8HwEhWkqEjAn0v8+spCDZZW98TanaaGlyUk5cmZGDVr0YP
rc6qrTuukH8fe4adziRCcpY0ob/oVfRs9nUID8K+C3oGM3IWNr7wHkaLmFebrFa/Du9ToI5QfZ6n
Chhup5lPdayRRUG5ajV6IUFVGsqFIYx+0W+6kY1+Y/twZmvcDOwtVJ7sYeX9ZGP/0sXqWcuSYD1N
zTaEcTsm1nHSo11dkpvYAF/E/rzvLdMFn4XgB7KrvRzMeO1Y8TclSF/s0m5NW59EK1NlOJQh/Cst
PNqVfpwEuXjjxNbPItQ7r61tHoA2cCmiwrogE8wtcJzyy8wMEFVHaYS4mvQqlyhMcq2/m6Pa8JGv
Bodf7znWdmoiaz20VbPIXGzrIZE/wiULu3sxKHto5bpJQ3QmNK+2IXYcvJONt5Jh0+LXjMq7sm4d
TE8yh9cks2AdRobam+SfYLwenS1BwxUV8QwrkF0CQLF623hzwmQ4K42xH+NkNCwS7uChH7KDV+IJ
pDkxgWYJ9O3UJVi4cxAfcfQbr8gJbBxAZSdq7/LEkl+MTxdrBWqqTAGORK5EVwLhkPn+k9QMV5Mj
d+U0+UF8dmVcvKKjmk6+O/xvUm5q0/qf48y6QRusv7yYA9zcD8YmGxvihbNoXfmOTeO5DR6HyXFf
+iieNnHZ+G+fj2wXQw6XhWJOMcu5TLj8Z77+v2a6sM6mkCTj/gRD9TVtoisrxIVfmpBgsdO/1QHx
VWHi/I+Cs8ujXoynsRPJIbed7lT0/a92NB5A3g1f7IUuJpb/rsxl2WLStKT7fTGY5phIVONo/Yk8
4nXS4iBRyZ1G6ouuWMVk3z+/jxcT+J+jIVO3KJTTY6AI+v4+Kq3DsENo78mhvlIvIOSB1jbhvFQL
9nzdV3uWi9dyPpyLTo/OJD1DoV/2MooCorcA9nOjl1CR+3EQm8LTm00PU/qLBcLF3PffoehisH5l
smZL9v7KSllMiYV39FTVwrmPsKfu6jgyvnhaFyuu/45Cc8pS1OKFoS7eiNzQRO6DQQYoiOm7CnBP
lJmf/koEBUi3cKMv3vsPXQ2J1ILOusuyByk+L8j7y8pElWBGS+1TVwTnzsf4RHDaMiooNhq5clfu
UD5kIyvNzuCRhmY5fLGJ/nBfeWwoyHUlLGu2jlxccTtEUSid3DgNFY7sScuo1iZa9PPz9/KDiIDr
pPtm0PcyTQayS9ll6OZjlDehPHVaAJzE93/3TECd7A5GzkrTAJ9qi4GIgrTfxy7hXI1GvbuYi2Wf
n8mH62XhRJse9RtXPCtN399wqMx5OyQeGQpj+EQF9rZyjC8UE+7lYtahA8FX4dBgQZyFIebiZa2a
0dcprTbXwhP3lGb3YeQatCHCHn4KokakP9cuc2mkwySQ8MK0uV4YeTQi66Osg3M14TEjmhxHrTiL
tiMQTNxQfjMxfhfC+F7VM7a1MK7yrA6RVQZbkcF3ap6DIF4FMt7Wufo21QJqXnWyUhcvdXcdTt7d
OD7VmNiTfDwbffsYBNVP5kLCQ3goTr7pY2OjEZ2B5f1ulOl9Bkmi1r21Wcid7l3Vdo8gP8xA4U4z
TUn6j1VeLuxS3Mox2qAhvcXKe+y8H40XEebW7ETmL0OuPbbhvOK5tmN5GxkE8g6cjxiWnfbLJS0W
UBImekqgKdkQxKn9pDu/sgqfhHiTxmxKGnVDKXYuBYAomCLw//if+WF7IicN320T7CvPWqVwQJ2W
IIn6CZnpXhIK71riuTesF2gJV5rT4wMWi8STtx1oTg8lapo9ER2106rqKGkNTPCW5PhTKsznMoQ1
Jc2tbRPo2X5TVb2ug3rZj0+iBzSGQXdRkmpse7AqHEKTw3HDTV0Mhb0uucmzNxISxhuwgjt3ag5t
KjZdHq4jS+5KDYjC+Cyn8qkAQOHBKgp8QKzcMtIwdwNXKKxiXU0uYVjlijZHb5rU94btqCbIRbSN
mkg8N80buTOU7fVtk2Qbaf4qOuiUXIQ2QKgivCrzXvuyJug31Wg01Q+VKkmYV6x0++X8UEJeQ1JC
lpqI137dwC+qVi7KAVBW9jG00j3Fd7Xkt7SBDfiYqu8I78WD1YPbbKdXGb0SAzqX7t6mbXHwU+/k
J4RnAWrI0jM3ftmSMWLkr26pyLzXH408wYedq9/EeINpz76VRb2ZSrmwipy5ShrXyIZvxBRNRI5b
v4LB3uhY1Z12QENKJOCYiwO2B6zZYMSdbgm7eMt+DdDUcG6c7mHCdm0O/b73JCl98jFIyJh3iUVy
pjutMZdFh21ajas4bh9lZZ370nshBenFwiKjw0EJyHyPCZIehwwODBV8GOxSg2fnNgcnLO+Fp5aD
Eax5JMF82L5adbK41sN0EzUGaWjFMW/HlVZl13lUs23+8xORU2/8yAAymW9kQpknxkztcCd0Sgyk
ZajXtvJBQmXurmtaDDtsPzSNtEszuI6Vfe0FSbZSU4xnUS71INpBkptIMElwKlsjDFtVwiMx9F8W
Qq3KIJF4ZAaR+pU9NGCvPUvD3w5/mo5kOk3rTJwHx991ZnkmwOLBE+oq0oLrQgCnQ96t9ACGG1xW
zRdsI5ylYDgaE34H2PW+ttFpp9Sr64fCmaCyBOs6RA3GDzrCID4CKGAVLhvaV61TLm3UWR6drvlu
cVNX8LJsTe2dQl21sQ/shvwQXqu47PgIg0Oo6nWZ2LvMSp7CQL8FunRtQNEnltp4mb963USrQQnc
b+meta/SGJfSPvUkBcvctLdWhziyIZqTcuou0+xN6thPDfHWkKgeW0ZuMjpSGPjOtCSkVV/plfHN
pgsZFeM6D7xlEcpl4M5jm+as2laSXl4W+Z6tCxksMsIyErfNyrdtcm/acoFo4Ad4qw2QiB0ClEOL
nX0AYJIa8Uoh4p5woRmauvKTSi3sxPRWwxBd2wT7zcOf3YTtKk50Z91E4LQ6T9x4JOTIbKKyb5CE
AhNJTxxIjA0huFbNQoAc1F+2y9bOl3lx0Mfyhfrn9GecgiKym6MzEszZzMek7xJm6+h7JvRsGaY0
MotqX+NNp6uCI1ym5JGDi5xMIjF6E5hR45bfkwz6pBdrb6Sjfg+r8qUe8h/hlGMj0h/Lwj43xrjz
XHgy2dzNjTQIj35vNQSyTOMDamCAUXLs5kfO5rSX8dHVJw04E82iQfX9RDUpzY8d0nEaeAFf3GCn
9YIOor1obD7eBh/Igx6ZcqXn7EAii1efQacpNqUCaqa57am2nHtiE6YVAbPTSyQqqg2jazpALOuJ
0ncH2vx3Dll6BkSGD8RF1JuWWttCrxFC9YliFxfpktA7XowKyH4XPTKvtetmDgaMcs85xnptw3oD
WY5roLqS+EYewLN51bIe9MGn2q6XT1ZSRieladNqItToAHarebTjuv+Vl4UlFqGM4wOrVA8deIqn
ZMrodXWCbt2Yz1AgObXf8ffQYoc5QamkHY+B17RbIXtAR8OgLewmAHHWGQ0UULqCpNvkj/BWGLpr
JEpVqP3WBzpzVSI0EEe+bhN2pdnjHVlxznEMTReCkK7IZ/DH9dRJa1qEbVkcg4FBE+5S+QyNvLjL
YfZ4+jbqQMc6qNZ+onAN14MS2zmuqQ8lQSHxMRIWGSop2UvleM8qr1+0OaK9xO1JdSuuB8O96bHg
8okditI4driEFjozzWhAIZD1dezWb5oiA8nRaXYLYfwunPaJ8g0VNQP6kC6CQ2VbP6YQ908t8udq
cH5nQC/mOTfOoq0eJXtbVLftUJP/hSO9LOn9Ac+Cz/0dVfU2dN17zfc3gxeB1jEMcmzTzlzMME5X
uHujakDEJ3dJkTtrTYU/GpOg9yBqv1l0kPl3bVgG/XRGCO3gdHLvwjAg/DmuXgUEH13Pz7kSYISh
ra0A7wH4cQmHzluHHI9wO00TRa42eopd+p3MlQT5LgcU6wx8Yk+iwZHy6qoy5gDNwL/JuuKGq931
NI41ZIj+5IE6nMhK0VxyPicaMX4OZyD0HqoWvSc1ORJGUl1bicJhnQbf0s7WY1ZstLaIGJR17crV
imUziKsyNG6DEbYlgwtzAjGG1jIoWIDO8/yQWstshjOWFSx8iENzMlyZq61ILZjhYhcV5Rp10Lbu
SaQ3x2RV+MRpjT1JWFwLMZWZZy6avNxizXw0J3gizPW+z+dKp2js3WfXJwwHIEbYc7K1WidWwfPi
N05p9VLp9lXceVuExuuc/MYhkltCPDfzP2eDOS9d0rHbdz61If9bAVOqii2wbu53CwJYbAHZ8iA+
5XRlkOOoHNa2172SI7KZH2/ueDBeyD5xcjSNb76hH0dJSm/4MC/GamYjraWI3gzbTjeWWuOfgHIs
5pmL9FV+VU+Gn07oUgSPVIPck7PW6Z3qeVJzIfItLYJdnbYHdnMjauf+JWmr314/+36jN5WJx9Ts
bji/eV3fG9pKFmoBXFDj30hdusg+LUqmOWJA4HX1K9e87UoPgNO4yto33fUh92eAI8TSLZhTAxc8
ATt3XS9/sEE4FMq97TpvY2pPLAlWWTlHnVhPxsh8J/LfFqW/2vVv5kVRqE1HxEOm0+yN/hWZAVkE
OvlPJIpLxsdar7dUKzYmP5rg4SpM+MSpaFZKhHQGY6qeqXcsrZLgAft3lsm1mjA48xsKKE7kjlHT
rZ/ICN2Izt+0NkiX3D3NDyGum4cq6Y+OU/8ox+pb7We7OjMIk3tIGqLAstqF1NEdE6D3bmWyE7qa
l/mFFv2IdeK7TDWqBTEEYOPZJjBDW9uSSXkGSU01+bzKXLu93A1Fey87SZzEleemeyn67SCne0NW
Z83NDqaZ7+ebPhBNbYpuAZYfM99tQXJtSSD4vHSUer7CZ7ZKCclFfOvcD0ioppEZrPXfSPsZl9Fk
mAsXY13fxmcKhFuD4TtU1nLoAxYTMKbIAE9aSFaSxMNVXBjr3gFd1E+rUJPQnkiCp8JZ92IpPW05
L4mQ/23H+Lvw7K3SeDWjk1N4q8BBAuOpO70qd5pGjEU6s8q732SxbnLNWyOYXSlnYN3XZLeJ/83J
o63GO4NF4KiL4Xre+vmsokJWriZrlUXEW2SbBpzh127qr3OmonmX2fjNmeCuQ0bWRhITVFw2h3kX
GmrddiixifvD2c1jOPX5cjb5WYzDOZsPYq03vhdeN1myI6rlgWL/bdBSyu2n4TwSz/v5Dt24KMLg
8pmFnixk3VlSj3Pj/RZdadKwpyIz78em0FkO5+EPotdZo3iGVuoLHijkKJ1VJnQJmt1lfxNPMt15
0hrOWmHCjHaNejiyqqmvKtnH25RqPBoxmCP7qgT/jQ8kPnV2WJ0jv3Q2dtgEAF+o80vVhtTNrVzc
xinBK59f2MfrQowr8J5KanMG+8731xVYVkpxv9AfVN2Xe9pF3x3JNtG22y5YdqaR11/UOj5UA7EK
GCatQwrz1LMuyxB92BtmnZmkMyi6KqHT/LDNMrprkG2pRZBX1QpWQLKBaVOvWgrCq8+vd35Of/XU
HEo9CrqLSSkStwaAjvfXa5ThAJZN64iiC74r4nR8vXlDgke2ep9cN8lYf1G9u7hevkW6wzAt0AlQ
mWRt8f6AdItMNy/7+CEcSZtkZOqa8abTD23d3lr6sE2N353zRU/u4zEtA+DKn79cyqAXF6n5mRg1
AmjvdeUREfjTyZFA5WxVUdskw6Yoqab02hfyhEvxBFf6/qjG+yuNCzvTG1a59yUphmi5Fm1xTvNd
kT3NiRHKuy7Z5Aa/OwuCEC0niRo0NB7KfvjiEV/WLz+cyEX9kpyEPoi9yrmPeypKPsuZg1kBabbu
ZFcfmuygkesYtN8+f7Mu6s7zCEF1DRIpFW40AZdF9Sn0ywgeEuZkSY7vApG7dyCA2H+LLfGV+Pvj
V2ugk6bxyofE93Qp07AMNqF67er3hm8iTTOYuwdirTaZDZjSKRCPfn5t9Frnd+avD4fL402mSIli
g/b/B1CRDm7R6kHa3VdVuZ8USj30w9gD2AfHiJWreFWyoF7ooni22+TZpH1HAN/BrbGGazICytWy
gysP0DyWjk9TJW4Pfa5YRHu/ZD6TRV0YVf5W99miF1O/1wq1bYS40gr76JL0S4z6Ck7mAprigWAu
opDmMOwh+Oab7nn+AzFYS75AqLyS4NQBL4m8dmX4m+Lmn31+YAebohbLwNOyl9EJr3ov3Tcz4HNi
x6Dm2uDsHx+XmfbDbouHkN4lyTRIdgme2pAJdrIKwJW5+ZA2GnrJMbo142KVim96+nOMmV377kqP
CvKIdUDyUq0C9YsKBjzc4irXSGrlbikav5KfDgbCPAb3zm7tLWDDnVeEG48ItdKZI0DMVa3INzNf
62Q6BWazjib9kKTffcoVSPbWxfBN0EqxYxZiyOxc8JUhrDWqCntd/JZ+QyXK3Ylm2pMXdeh16z5n
CIAFCZ24ejJSSJjF99TTHlqBVLwbl6OjNrCbH6CyHRvk/ah403OO67zhPNT06McaWmz/JIjtjZN0
Uwegpf0nIh0Xman0ZRwdQpiAq6btqEPq10VzD2QKeSTAFp+cPI01MB9eFVQnUlhXU22UV3rG8+Ls
BQiAugLLxoKFs3fB9W2wD3pHWREVqbHLsYNhQe0A2euDD5FRCtB51CzRfU5LM7Fc+JGK2tmG+GFq
hCObt/kfZKN1BI66ZuSpVbEx8HqvIldbGiwtvLA7R2EHRLxaOmDimBIaKKruoe9G8MHVaRqao8v+
qJ4T/wb7FY/uwRQ/2wbdZF8tOqHWQZVuwrTd6Dl7FZB+llFDv9eui5GstCZCJuxWRzs2DnbdPDZD
BWJ2gFOcUuSJMrtkDW+Qxc62o+ST6KW+ylx36eXtloIYCm7ecGF0PNy6uzHGu/kuqdRftpn7PBBr
y8kkNI0zKJlWSLxzTKxkI4p15lgQgIAuON5+rNgQFnr4W6Ngseo7LdyNZaFuVFvWtwhbWophyqlO
aK+f+6kuITJyaykLrnsC7wFUHkgbfXTM3rrpkqq8glDpbtgCFpxu+aORGf5OPYsPbZt7B1nL7jlo
rOGqou+97HpPf+p8N/XA2utjfG+SannMJ8e70zQLOryNatTqCrmmfhVtUfqa69b2qk3rRpTbKf8u
rFDXXuIk9ACIGt06D01zHfTVeJPqFf5uK9H0u2Roh1UXZPlWs322/6XfqJM+YvPd0kXNwDjy8gQr
Oajuwa6JBoMXz9EtIixesk5RXK6yATsGmdCPNjDKRRPq3IPCnNy9LglvClFBX0Ee5KHniQeUo8W+
cu9h7XysbIMidljU8XGMgTHYBfGn7NHJ7/HuMXctpqJb13NvqdIJiUgrWgnEV1FQtxpI4qI6VG50
b7j+wQ/867IsE+CA0U9lFPkusvVfckyfLTKtsyI+GAV0JMjbWsu23jcaSt3SQn5EHXOo1F0r4m85
TtfJnLOdG+PZGezsio+eF5A0YxPV8krlBvByIOveVTx0G9sjSs27znyTmjA5Jn2Cr+7BZsFXQdWV
KJaBnyzmHxC4IFwiHAb7uxKw572rzIdUMzclyNNjQaEjkkD2JvnDBNxf2dVXVnXw+7uMCLY27F6K
KTpT96bs/ha35pY/1K3s3MQNtYdmlflzoJxPTZNolnBVCh69/1R1EixXv6JOjnyCeKDhm1kd0DOd
tahaczi/sA76IJBDbYKx/dnmw5sBEhKjB7kZpa2hiO8wyPtLkCu7gD2N7xvLkbCiwHmEqZ7L4VfH
bZN2w9v9kCQlHwdJKtVNmw0/u6gwWLIrauFi1RTn+RJpWULduEs1NnAK6cpYLVnI5UNDTPPPuFQ3
XBd3o9UPPZkhmQ01/s5NM6x0Hu6Jamv8H0nntdyo0q7hK6KKHE4lgZLDyNk+ocaeZWIDTWz66vfD
vw9WTY2Xx5YQdH/9xkxFh96nZYF3mvZl7DXUp7v3WrpPfVNcvCVlBPYE+us1p39FSM5HzYVXxQRT
rN1rFg6nAJqISmScOS4eSa6I6Oz50mUBy/zFsn5WTGGHZpSHUJvMWcFumuuD5ZD4XOuTxz3HPwmd
ct7x7V4FZcOfGwq+/SQmtf6iRZMdKuszEPWZv5IcUTzxPWlgVvtMrEkLFuHPEcdxDzCyDvjilPgh
57Ke5bMOTvyjhub6xvF3Ihgxi33abv/Myb8y0MJzdXC7H/nDHpdksSbSDp+27625C/g9vuje+J+Z
7M78bRrEl+1wHMS/4akrF3hq8pcS68f2myEV90351UrZ4k24dNrdXmlemI/8kS1blS53mio/JYWD
jN/84QzpsW5AmlZG/oncmcyGFVDWG6rmOGyz2Bj6i5GF9M/hd6J8GxlmIh2q+Dy5/Q4Ssu/4w5j7
7wbKxNWl+afrrZxy5aJL/8x9H0KU0OtLijDJkaTH6vBgK/vapfNbJqy/3uSGO9sTd1PbfiLxw1la
zS8WQ5RFWiDZ9+SjlZ3eT0v2t5bRSJupdhCVIZuojepill6xI1hxYEaiaKrA4QAwREOKORCPbe79
Sn/O7MS7LGIFtTxwlRCDfBSl97701g1n0MNRCfkoUS5h5RmmvdwEDjtV0vDIHKRsnIuBvZPs46jF
8svkVvYuqleug/QY2Iy6Os52T5AA8jfjCuvQXFxjnWlsGLc8yTp0lc2nNRKhj8unOIQpzECxuoqp
ok+RjacPZWT2T6ow3BdfIytA9OfsCr62L6fhVoTo80q3fnC94VsUBRI7thzbxv6kENwRrPqJxiPY
Ld3KuiVSk6Ag+7VuzOmwqOURor/5KqLqPUSXfRw7WIFWEeLlZAtNN5XdHvOGFix/JihFO6BQk+FP
5zUorGMTOcC8M6u65TVpUhWroGCTmiN2WC+NURk+W7nnUdbTV1RGU2D/Inv1GRbuS4hpBSDbolSH
mSl7rhSLvJvLL8j4f4bbfC9WQcMHYedh1GHxUY4j1tjSYUhOQG/YzS4I2b5XRGEHxyaTfa6Nd2LI
w0Pja8KZ254cfjH3H+0QfQ7EF35MaUo3lZkxUfpwYMcVfdTmmDRBDc+tByWCx2hw/qTKHq9WYZYX
t8/f4PpBZozuVRSC1hD2lLtliCKYuA3VNgEv3FIHn/2SBdeZJFbj2FW584imc7lyoq/xj5klfjnT
Oa+OMb1ZZncHtL18RG4e/ZXeREGHX3r+OQSIP9UkQ8WBbd/nNhjwYKcsE45H6pJC6IT7zCs5cJdZ
NmgYMMKeSJ4NPtyJDNQo70e25QCYYOeSzU0Ds8nhRgUeMFxGjmeSy4bGhJFA+2Ymi3pnTNY8AygV
EUELdkCgmxrpWGntVH1holE99aXFeGxMHDruoHDSkJuiDjhP+rtSGy+BV2totmrO3yLEpbBIZKcX
o27esqDv3ruwn+/RB3pkvZvyv0mUWsWipgqaUWtqKjZTA6M6Rcg2vSckq94XTjm9I0Yc/L0d9cUP
dWn1CV9Zec11/ndZ8l9itf+1NoQfOL98T7UIERQO3AE28N0/rHMMjMS+0Jfmeykd0wZtNLnuvswl
VccaA883r0fEDRE/VPWyb9p2TQa9QtrqihFRQlOZxbHW2NkNkdNOFozmrcgH2gGzcqQfbgjoHs0D
9iEUztoq2JtwBf7MWQFfwsnStaHYCLD20gw2QQYjHEe0bupJFyPb6OzSUT4R4FRcww3nt9YkDA3z
YEt3RZSJTwHPBG1ClXFUa58IGxUExAm09rE1ibJucXJJ0/hPjO4eycdxGdsYrx69RWK3eivjACrN
vM9jhw4tNFh7xxmSVE0PiiicLi+vMzXQgrbmHP3fviOrfkaZno9O/l9EhXE3aXYA9ziFFbs+SUDe
zHThky9fexCEBB6YguyNDnSZc6i4Lg4G2tSK+Cbry2/L79SB8Z984jNWzoTZglxiflhkdBrb+oLG
9og/n66ECRQneLALRKbMpMfGQHwb5t9SAciOsnxW0UIP3xh9DwRTlo34oq7+yM+nYNt3qTCWc8di
Y3Q2dWmOe5eH1oeHDzFoGFxh4iBV49KjBVTrl6713ssoPWf8HVn2vls7YDr9Rj997CAXwZ9CWrhx
WxaqXurw3EAiESyYZNJ7rSaYwr7tTOoFkebSCwbL1dMQWS+AqwHA7jx8d70T7qyRwha5fpa0iey2
98k0fyyG6qeYp7upy84T+dd7h+6II7bF+Y6PA2bHQ+g8LtGD7+TpzlAjnQCbV6b9O+XKhWRo6ZgK
pm79aMP5149IEaIrvP0r2DN3AXHpV79zErIPNtepQWc7zratHd0mu83EjdsHDDaEBcxFQWsrmH9l
1o8iqy6rTwWULWYIgMBZKUrLobEI9aHe0HOfjbV49/z5ScOd7zJnJN2yh6785k1TNZqGx1aLl9my
zmGt7sI+xEwgzoIOo9yheNocjNdMcFqc5YyHLSXoBskwFadO5e3n8r+V/nHDTAk+N8du9mJjFutu
pKQFqhmdqGuPUNrA5f38IBcen1J2SR0q66ekJmOH23E/VsO/jdJ02P2Caj2ZVPT1hrqkdfZgTPPR
x++JJP7V1MuxRbnh6P5GYOFLEUFL5/JlHoY4pxBbDsFvOnf3HsILsnHiLqJXR/f/U9E8Or7+43qS
gS47VWX2CGt9V+W0aI/TfVdDj3TdQ2OK18Lp/2mPKpa60+ih1rsqxTmoxdltg0vfoozIJw7luMYR
gkyxHENosPk0zPSeBu2BnuQktYsvJIFUk/Oo7Q3CvfcAwXZiShY3tXbHLnT+OhntR0WrzUetRZrU
ss/PZI/A32voEYzOSaVpmLMWuq8zE21E2nT5Xi9w+NZYvE+Z+J3GZTmmeg1Oq93QOTFhj4hkxyrU
ZJTt5aFxLkWVVCUGvFUtJ+jsR1e46/2QRiVLg5k40ksPxBDSL2Rzds97irh5RdUmY/MK4k9IvkqG
fvqAVHppREh++khAP33U3aFr3KTr7cMQLk+pwHjhLyOabGM4uKp7LwhSfyrayX7NZR7sSp1a8YJx
FOM2bNs493fo7kAd+qY7+WaNJYHMExFuFTUMu27dsdZWlH578czkDpaZBEv4MtpsOxqNlihphmEr
nnoY+0lyCJOjhPClgFygZSgdjJZIR6y4y1qOh9Yp9+0b4G+2G1SF+xkGObPk2ayDA8rEaxlAosmp
PPiReHCoM2D3opJU0hA1N0GbmEGz7n2T/HqlRxn3GH8Ha76UVLmy3W60okZIgLZkXuVP0ZufEdlW
+bjtnqF7V1CQOaH27+kFpdxquAtEQX8NrX5h7sQNAS914V/czn8o8vWfX7cfODMPlbNciQV46Ib8
oyW1CgfXksjtmVl6BwXL5D27o5eooX4z0u4ajna4S6fwx+4pjXMLrh7R2w/R7MTzmD62jXgfy+x1
ybvfiQTU17TB3tssm0t6YpFmFcSdL4244hnoQngaojd2OAfiYFTJ0rEjOenJCaqvFTavsty42Upw
0nG5yKpnWCmdY2TlnBj98J7omwtD513kFxJ/5k0sKTs0c2VVQcJOD0WffvdDTrqF9bH2cF6qhmrJ
vGPE6w+C7BoBJk1jtmvpl2EEuJf5hp8PCxmZKZNNcTN0m+AQedmueVioXRn4SYpEyQuA22fvrZ0j
1IYG0p3mTINNLHiY19xg90SkUZTPWsgjZNW3buinAhU8wBHyQ/RhMddd6nr/0dWz2/5BZuoBPdCz
LJw3jd1XBzPopErERI3h2tNOR2sMr9z2kGpudX2McldOyypbMJkoTq+0PppveGZOff5edRakdbvP
OeSbOC4W2Eekosib8uJOtvcZymaiuWmrWqNk0fa9NY/X3OpoRMwRy6xOcCGj8WVyKF5ejTMw9UOH
NrEIzF3o9lfydV7w2TzQ28OEwi0otwmI/RVV5YOiBcZwvDNhAzs7nfajHpLts6Vo7hSyaoUr9K6n
S/R5onm3+im2WUNTNHei1scibx+z1vkjzfk0Gea+FdSF1eaNmop4dYD7tk9i+1R4fadoDa8lmRRT
oZ6bYXhcYfGOM/d72uUfyv2m+I2nkvDSeNFEZa9LcfJXRBfEHLuTcdFtTzGMAW1qy/2aWTdtLPt1
67BaJM/5llcJ1p2/B1NwFGH1N7dtWFbOLo1mrFba3MMEBLGRI5maZJ30qvpT8JlNjf1c2vKHbJ6t
+6v/a/ZMlxb9437TPTg4u/eTCv+gOkHm1d7L7P/vrbVtqB+2ltgIA95BGqeBPiPtqQ7+sLx4DWoV
rPGnzIG9dJn12qqEpq4hnYnRKA9Wy6HUWutYEwGLtfwwgWG2jPuISOCjrF23Upk38z2TfQlm634q
zJthAOHOXhoiCuiuvQh+irExjhhwd2F06xWK9EitR98r70axnOy5itexSgY6gMvS3DO8v7QIOMsU
TroKvydLnOgNofIi415aG6RrKC9ov+ZxEs7WFE2nFY8V7T9HaVe3lnvCigCj1e+YIXOmdFr3NnCc
9eMYM5oJq/FpTkzLG0aKtzFLSbqTR59Ve0EkjuvpLuVaBWHNmjKqeODXeNKOM2N9HS3vwdPWZw89
Nhh4n8nRpQw03WkTjpfaPgcQMA3VZ2fcPG7PgvqMfTgG+R4uYZmKay3YQecio+6n7cW5Qn1/AFn1
LtKajX3gG0Pc20ho0XKS/omXa53oLTXfelceNDdRYRk3Mjn21RgBQ6UD78M3X6KON7SE3YvLjS/o
0BnYHheQlk1ekDbeQ4pIWZK8JQ2ASjs4dv1y6pmfRbNSQjr7B2MsElenv57h7KW/HpbxS27zdRoi
7PHjUvBxFP0DJzLSRcQdfXbXIgwvdTY8WPV4mQzxaNUR1ZXqCGT2XUQWeDony9r8W0HEkJZCxKRS
FKYUiSfDfccTuHRUIefucZi4l4i/RB1GWEUAzpz41b88QnBs0hviFtXFEwx/Ju5UbowuB/WuD0o0
5wrh6gZD2TL4FER57oVXf+t8OvnefMp6wQBixKkSjxq4jjq3lpkFcqn6z8jm53SqvhxeY+S3BDqw
vGThWdTVxaFUN/KXK9lQS+zRZHBg29y3KktSlydue8WlKw4edU9u4VGOUl/hJRODEEOBfKdxpocQ
1d3IOd1HmdYjeVq8/ASAtMfzmu3yEEAiKpYwwZqexYHq6KNSlASaM0Y8rBMI2VRGdWm0rbinzTvH
svwI0H9c+sneeBZFix7pZsJ8s9hvKIeC9ILgmNB9DaaXgPy8bTeiy0K5lilE2XJfpeW5W9L7qRex
VRa/KJ9e6nQ9T8o9TCDrO79vD0PnP3lSHiPfSghiPAlSOrpsToohR64d7NzKOk50t1j4CKM6uJQO
y/EgnPuigmvS66aY1M9V89ZCx+QjYKSJts/0ujeXoQspi4HAVVxalLazFE8ZhWsq9z67FMlVJUU8
1wXzho/2ENZ3qO7bnqqz0jX+OX55CGf7FC7OvaNv6zA+l5V/icaIqLnxd6r0h0ezGss3BdGNmTSj
vjJk3ilggu02ayrjb7tYP9sbKTwXecbyIxjD9NBTGo+mMH8vQgWpzDoQQNWVw1mVzUkZ8sIZ50AM
8I3ZA+yj7ejdBiYo6eADqT0JytAZDFDjTEhp5k/t9Uf2yJaQzvaQs5h50iCBY3xD1Y7EG5tAxvLt
d+2XNXAtZTWdq7757Xr120twIeMzKGD6a+k8qLlLiGBhm83+YHTZo+RLcoeNJqtezIkTg9uRODQY
z2qhW8iWJ3Nt0PsE2a7qzSV2/fFr80WuI3HkpO7iDInS/2b0tBT/ckzbjrRBvexCXotanFfqpg3Y
UWj/dLyOLFXbGpLC6hI+AkJH5IwssyPGAbRJlb4XkXgbuoXNHndFuvABcvGeJ1meBLTWMsgWpHoB
aC3+wMmioIvct9To2ZLty+SNPGney8KmapnFTx9ins10tHAJ03dtQgv6XUYZLtdr0x31c0jMEoeX
sWz222rvq+pv1lvnRUuKuDPApNGtTjMAwoFSiWeZOQWjoEWU2xKzezSQaBJETlKcNnWXts6Q5Gvz
bfSx+AbFLZsroNIQd2009buJ9y5W9ybbzTzByWYfNe6dmVe3gVSVbZ3aVtNgycFYq/DW5Ozn7lj+
6eqcDvNe9XhbUxwdOi/jtmyrUzHUGQEcMGn24J7V3GylicDTxgy8W/IJezWa9aCYOGuOo5Fw4Rlu
XLqp1UzJKqzovG/98UJO8mtutsV+3SaKiinJJqHvMFZRcaACQh68YfjYVr0sR+Y7zFk8z4zBXU55
vMv9suCKcsux3hlgGIwaGBFEipYafTLwsTcyG/rheswaagLdifdpBFPL7FTfBX11Fa2TLNH8Waak
TfYtHo1JOqdNGtJJIFmjuwqXWvC5EKiC6QK0+5oJDo8lW9XX0DSMs7W8DjZr/eoo59wWbPde59yM
oH01x8iMZdCf8yZ9NDIFl2UX18BnkSTwG9gmTdow5L/Rf7NpHruQYnBQCyMOiTg1p1dQub3XNddZ
5Zite4fyTuxCnHKN+jCK5nOJACA6eYsEkvuFFs2dGS4+03cdF5F+onwN2kv8itZ7rqjl4tgMDVgN
P4UNE8sR/uzikUUZfk+fDst981at6YORpQ9AsVd/QdPg6oY9lmOlxo/giPbPtiE0HSUNlmy46ARR
Cc5Mwppe1i6TLzJwkJgiKV27i82WMwjv4q9QBUt9iAz3TAPLu8LHlxRMfCitlhyPij+kL27bfDrd
+sTeTEO4xZSJ7J1hoNbRPeknDczioviEipeoVx6OmeJP2sqzWwyXqpkQ7az1Maxg8Wggesir9twF
80HxKJZuSL/a/ER1yon+sSMAHcYK6NnG/RzLJUZhcio5Uo/2oBmhO4XOOb3iPrmf7emHZpAYv8EH
da0fiPHu0w5oDincfLACRQNBXtg7uuBfXIRsR1WZHidBKm13bVSjV6M2ttiBI3875ug9TTNyd3fT
1ptq/Kz9Bm24Xg4QAn+lX3CfTyeZ5e0rkr7pklf60pBggId6ahOE0G+GTbKStYHwsMs3kxhS7haU
CCxLfQxt8oBv6zSgJ4jrFEvAVCNpqtOUJ8+qypOx1QrqOg9wkwcNKAGqTlrvnlq/Dd+7Avs++W/F
Y0gDGanEIaXJroMYDHA8PW8H0Xu45fqhmy362dwJ6akNNg+c6kAu3LlNx+aRKpZVe/ijUtxgjgVv
lCLxHOJZD2JzqfvkI2DOKI70tauDhhT6iDJvepztirSSIvUTLFXuUU0hDJePi/q/sdCzv/ODtnxt
ipy52SKHiSMIReuF55eJ4VrdJ1e+vVaWv15ANuHDeswf5U5x3L7aaIZiJ6rqJwmCiA8kk886gJXI
ceuexnDoPyezGA5GCqyT9n366jtGfywzg1NFKtSJ5tU2afPFPNZVrW6R2ThfADtAldHMEx9lzaHI
t/i6Kf2eM+QqvYH8qVzH86wMl0m0b3Hw4egn03axdjqfi5eSm6GB0gKbZqUiEWCn7RqCWLocDO1C
PzIjLdeBmN9rODt/wk64B9MO9FNrD91dY5X/aHlH4ZIX9Q1nuxlTp8iuwuALzjm/9YsBAF37BxCY
37I1CJ/PdQmGswZn7SNdzAazfCFzzOABirZjrChqlrvJGfdNWyxEKrg14m97/deWo3+i0rdzd45L
j1Jc8AzeQrD2S2lSgvuMU3scHwBonTRpMGnsF8NirC7BoyY2WMqdLcV+3P7CR4j7NrP0cwh1i09L
TRzC1PA06Dz4ret+xOMXDN+LnnIXs5XuCB7Q0WMh2JHRNQzLhAvHRA1p78noHOsYa4m4rgrh8Rzm
hCqYxEm3qVL/tghjK6l1buSHKsqcs/RVRI5BtL5PjlPCWYd6vGrbFsA5GYcop6+oFuUmzRjGfHwg
c/CxOo2/Sw17ulfOAkq3OQ3CtJDwEkHWkNZopmfPXWS3g2UxbuOoqfdgPATwGP357DUlFhTu6/Ul
DRCBQVSMr0JmbuzC8zx5GdxlSXDGsm8auq7DaniuWVz9fdlrdSlQUd2E0U57b+w8RMteUJCWRwJj
I0b7W4ddg8khmw4D7+zZSTOX/qW5Tvv6Khdvvc7T/Om1aJdC5uhpb3hpz0S6trJ6LsBwCaZwUPAE
m6EKUNLYIbca17hShv3damv4rkrEsiRMwmzIwGxeK2/+zwpyN4Eu8phHKv8wjRHq8LwYUcb2zjh/
aNX/aEoz9y5RdQneHB97FDC9aSyQqULvujKL9qJlJJktJgphAGAsSyBOlV23j4a7JRqQqPNKcAas
msordZV4BvSuNoV/GtPUo32+9YI/rQkDPE8so904Uk5vDASEjmDUiZV68410Q9c4FKl2cuApRxXF
H2404zSsrrXP3L57IoPPXa8LoER06IQoIHeI/vo1Flq+OKsBYDBkWMyDGdH0YeN2+6GYnY8M8Qvl
2C2vw9qcAHMDJ121HekiXVWVZw+IIi6dVv2Y0owI5k7fvBnNZzyqoh8gjwyOF2EWIrugFGN49Sbq
MBBzzYkYBzxEdq/PkzRE0krMcLkp8bS60cjnMhKk1lXiu8Gz4R9ts3DiwOoV4ONQxW2QdpTuImtb
CKw4RDINbsOAjnQdFuc7tXHeMPCXmb+rLOpC92wQpI2svghpKcahSYQMKT0uGDbi0PbFCIfhLXPs
6V2Mur76k5A3V25pi64v3gyYXwQJeZo/m3Y6vEjXn+PVAkJcUhsRRsl2SQMxizrSJWrWsrD65Onk
OC/IBY08uYVUcOBYxsjYQTP+bTACsghaKGIr92nISEFVIcWpxhB1e6tzvgdswbehUdIEDJkGhgyD
YZZmGvGjUruDOwnZ+FVX1iSoIIOT5XpX+PiC6440WcJBQc1LohopPaE7nQ0YucFnFUW/RAZAgFbY
n/ysae+rSrt3s9P/mOFI4qu/5Zm45Q2U/z9BIddRqynf94rjHQVCGkOpTk8s7ukjeodN7lE4B2oP
q6tp6OiKdQPJTK662ETYAN8Jwknu14Y89+JQ9NRG63SIvlz4wad89AltQdt6YCtIk6VsxqQJ6WkP
jMa8wsoDq7NQoWRkwm5dPaMWCmF0xxVJ3QLtuRjwlYTClQSreh5aAgObUms0lFVvJ1DHDTdRp+Uf
bBeRo5vh3lTaHYja5Z2Wnfyd6vRVcReFXZ7QmPesCqRuvhEbNhotlF5eWd37QDC9a0GODtfMXd68
IVx3yPSJZ0Wu4lPmyx0aXMsGN65lEkxTVAcQo3eQsIOMUO37uvhWU/lopQhmKWuiueoZXdXGZ4QP
gakkU40JM+uXd5UAm7J7+454gqcAk4o3Tm8w/y/l/0qncw7gjX81x/LD5wANBWMeCEP6s3RlvH0B
i+NDa9o/+eLc5U0Ye6RpBgtCPqKBLiGgXk7s0VjWD07vvC0hj5AcP6ZRnXgq4cjd8zxDebok/lhS
vgS9P22dEeOFFKlhFzC/IMrv/vcSpgkxgC6Wy2gQBw3RLZf6LrO6p3IoEKWuPib3fIZ0RBW6paJt
8nM5OI9KGHfCp053+R5bduAo8H6NaWDkLUQZVzzqi4VywvWeidWM+LxLm0miaGLUQ9BzsGWbFodY
wid/9X5QfO4UbjtnjYgdKE4ew4RA6gRa+4eb5qtMASFtGlLQ3OxLA1BuXD+cxnzTJIOMhr7hLH2t
5XKjxx5S2oqtYv47uf2/idjwbFD6WEfUG2ixX3p5YcBpdvZk/mOROVGE+yQIhJelRmNIc8SC83lT
tedUlRsYchaouEIpyuH1zZxwdm/LXwdbpBw8aNsLqjSo8JR9MOX8p/P2xq7qniYVfG3fFWrzMDlF
fSCqE2mXk98wj0PLgldUDSXUJbqdxriRLxBHA9CriB4qr0lKDTAl08St5xfDVeivKTEWHSTIJC9s
HwabW/46yvFORf2Dv1WIF0P63s3ZpcHfFRqcFEJWD+D9lpQr8Mh30Yz3xN8dG8H+GkZfauLkFwbf
A7jjzu0ZRcIFZqJrL3a4XrpGvW1oXrFwJOs4X8l1aE5NbyYsCPthaGOj5YQH4+B6KWFMi3Mj8+Rq
9eN75GEPyxkYKxeRs5MHdBTps67Gx76nzJ5tzT4GtM/oDfuwHWKeSFe2lfzsI/GOgNBtc47CXfdW
eqQQa7f6GArzVPntgzdlPN7WY+Y0F7m9pkEfyS+4joh8ZeQnUQXJv0m5hzr+H0zf+sk8kcwhBMFV
bfpumtYzCoCPyJqMvcocILaclb5L/ToBN4juRxe9xlxPT0uV1vHchO8ZVrYDENNbQGdzHLkGfnDX
eMSFJHfa0N+5U3wHtupPC26rcdySOvuDgyFEe+HjQv43MoByPiPl/cqnBVN7bt+Vto/W06+L3cST
7vXBb9YxUI8i/bCdNUOY3SZVGxxk2nI+NTt7lzvpP5pV3ZOVLyfI3lNbpG8ZurqdmlfoTRbye3fO
xVG5XX2q3LHBf0brwug/tF50h/AvWop+L3t72hSJYW5cGyKhm647mnAZfvpeC+eggdwzp0WkRRm3
PcVbxi4dK4em6Q+TjePMxcy9PRzBoA424RQ7r2e1pPkuRuPoYvlbWHSz0vlup20jt6EBijP7eYxI
/KhKsgWqZ5xoPC46WU1ks7lz2W5vAzK3oP1cNZLDMeDoMsZrNRCLDXMdeMQffxJ9dihbCxOhAYHr
XOnq3RyBWxQAPd77UiyYQDUnRQzvqDND9Km+Ve1XO30Gjo3qnA3rqUWDgvQdpeIbyOLKJ2aE3n67
ErbM7ofB2jWm8xJBeqBPrc4jJeCWEd01M05G5JSL96iq7L3H8+hFNfHDpJYV0ZH4jSflgC0iFuHA
BlCv3r0yTQxnxKn42NrOY7B43xNvxh1baBWbEJz0fSHadGcWDPa9fR7B3TNAerwjOw+edlyGcxON
yWZ6DGpAWNYa3poYJDvUW8aAkYXNGQ/QJiamSvFgzlSNj28q/OjJTk+t6TSKMME/t0tXj+Cy9jut
04VDlkxW4C0HHfL2A3lXFdr9cOph6BBIrXnzhzTCi1XkpLqF+SUPxZnTWhwR3zMFxjNGxQM419Xk
h1ShPqu8efbs8k6Yj+wlexS4BSrSwf3ktY3t/fbi3dkg66WPLT/dbdduLfR57h5t3MotcbRytg6l
jw58E2T1xqehcqjrMpFu9OUM9usour/r4D2g3ORgyyfHjcFl5Tdtd9gml2YrcbQkv9LtjCREmH6q
C24PvBYtgdYpTo/8ScNzb/ZM4H+KCdrl02zT38AkVBo2swY93G+XpBZTDa859IeQPHOxqmdp6M9J
ODdnFceFozxKBmDgfnokrPPcmj7N2zgQ98Ns3K8LYgP/1Zj8Q1uuxyoM72hQjF3NM6sn85SzQxEQ
fwxQCuAsT8+W9p9M9r10DVYUHQvIMbpiHpPFECcDijgcvFhGiFsdc4cGIyMQoTxE1fC5cndKzDxT
UcXjHN2nA5MHV5yEKWK01ybZMIHZE/uVqm5o+PavGcmK5Hh1Fjw8SoWJCYLElnzjrPs0kbkMLV6A
qXXO1d6gK17JXMwnNUe30gxxeOkDGnHcs4SD8C+9HDwuP1jwULJ5ExxPLEdflqW5NBAyFHLG1Ikm
1AsnlntLI1zGXifv6ihCkByA1mI9VbNJsFAaFudQsjVvT3GGfWUhXrGcjITD3ZEbqJZIOG0VXDc/
1NDndx2nYobBKyeTh5npZRpsPABhMjrOqe7r+4WfU0liSPjd2+vavqYyAsexOQNmQzA7KDanR6cp
zynX18mrfbtq0MjywJe9NIqh5cGTyZnlsttczKjIoF0wQ6vuKTODP34jdWzi36DxgQgrt3qsWe8Q
QNyXdnmeuKEK3oBh1k9ZCDFVsZKX/CQuq0DkTaZ7Mi7EPzj6wzfEPYm2+D7EXuf/ulLH23XYrnRk
1BfLfQKVpqRNb2H3TCcjBC7qXpa7FbS+ePIdeTQAYX1eKeVAl3XKYzRzGGmr/yYSlBpECFXlvQVc
YE5vENCM8Dn5EFFx3iwI2+S1/e7t5wawVabEGb/V2Ftlv3dRWjGu3QlcCUKgg7PBAQA8GHcr8c9R
7V/K5RF36xOjPAk2KLjyX0JBNl9/WjeXalxwQrPHh+1DpRJjyf9WS37GpoIw4kMG4f9xdl47jiPJ
Gn4iAnRJcyuv8pKqurr7hmhL7z2f/nzsuTglUpBQO1gsdhYzHcpkmsiI36zHf3hkJ1f8U66P+QHf
M2/d54gjyUjcUa/JN3Hf4/PyoF877CyFR1nlVWs59F9sZaD9BYgPYhdkIDAYOmfvKNdLzTLKqJNT
f3vKI0D9Kmd7bI5ed0UM+JxPorcech7ePU/FOzOsYjSeOLZ1/05yyPid0tsPfvaa+RDjs1S6Lwb1
HamYtcnBLlf9DlAipUL5IUr8hulDG4fBsM2jB0Aa+oJtDYs9B5oz1C3UDzQx6sF7C7XopfHB6UrU
alqhvEgMATO5vwiSbIPAvYsqt+e1FPb7AJZ9SuFiHVAtWfax9pB24kQjaOfCQ1T7IHmqRfqWI8+y
KLr2G04RTsY5aB1yAGixIf0wsuKQNw6gSrqILlNsMjoEYNAGaPR9UMs07TN9q0W+tUAN9KANsMsK
f63BDQuKZkvGiFYLDbUmib86Zq4j7toewyY5iNZ9wiNtoDIWoqSUlO+2WS/qjLTLVtu1A21nKQuf
hhq53K5Jyy+DPXyNoYLUJeJfsaY+Nm36LUcgI+NhmCG57bsJIpAWzRujTPtvIihPmQlSEXYoVceq
uG/M7Nl0pG3VqW88ntea09+Tu9BrKX7jDoAAgw+djUbJcyzae5UsBXTUb9sNd4aef9V9/Yk8/6Wo
eFTnHpSO0H1zh3AVSNqznVT7IKi2JJxrHR2ldoSOJBj1Am4mlXDypzF3cV3wqgVdYBDYPKNMTCmp
1BXPBXwNeu+/mz76gmvFY6X6z2gIbhTDfY2ket/6QG9iB8ErXHgeRxmkUQdEz7ghWk5tq643Wa3k
G9MuKBfqbAH82pQHmc1ES2c/FhEl/rgYa5Sgr/t9VbUJXLooW1VGux3VydqQ0zpAsArtGUFnmzrP
IpTKfBFE+DK0LRAcFIG+ioSrXKcMWcF+bIEhNQbI68R9RaAM698WsG6INlyNuPyW91C+HGIFeSDd
evAzKj9JLp8iuH9WW7PTjZRyS1SPuBJnmdrh3hPmO+zKe7eKEarpD1nHYxN5Wvxo6P5T7FUsoDZg
bfC2eDaH7qHyUYmVcNAIbdAEamVwzjlFvkj9Ch1fdAxwMrGxW/HXfpE8ZrK8K4XJm0x55P2ziWRE
Ysc50bAJpIspP9Sx+pJJzUuGBIU82FQztV0ciJVq2h6y4ejjKulG9+S91I0CVRS0ImtNN30roWdJ
GtGoJiotYyE6iA8VcGrFSB57k2vH5vQcl5pvRrsECRhO0xpNIX50mK0zxftrDvIiN97sMn0PS4Xs
q7mLq/CLHhZvKYo6tJM2XRg+en53n6GPhE8ICiwO+SLSUHIJngsfHR44X2jiPvQ1/ImCNFDR1X3L
F0ps+nFj/dPkaZ6iihbb5bY2MjDMMecUywCk/UK2k1MbGL+xwFlJcusvKdTvPTDjRhZusRPc2YaU
bjwVLSgduoqKJUVVqg9+ACz8Oql5xpIfna6p1GmmTO0LpzAYzx/0XRW3NfLGs/tTgJR6t6nyX64H
QnUoT+OoPAcUYJH9DzEN2URK4j/xg/E3fYiJ9zB9LBiupw7gWh+z6F0o8MG32jfuY4+zAfLPUN9g
b0+FLuFu4z1sgSW3kBAdrY/Po3ZtM2Kvh/oUB3e2cszFV8ZLSRvolv63K7wNf4tpW7aqHWrJX65P
85yrPganK6ej9iDQXDgPbqEbFbmxVp864Z5w9FwH4XObiNc66NfXI+n8SecUdVRSZSykdExITWVq
FhnppeUJu6pPpCDVCy8EnHuq8obMwXzVIKOJmSoqNoYsZqrAZdgKV1C+PEHLUxKyagiDI52vZO8O
2JibOSjh9sbI5toC6FZgwGuoiHVYiph8QMcL6ea3TXFKMJhbaSnoeF6sIBlLbbi1WMbvMZlFgTIi
a0UzLQsB1vPvVUleHZum82+AAj8nCg9vvbPDGEs19oy0khBqlHVOnX3W6Isi62/8gguDPfsB44L6
sEcCUOFN6flsQ9hEEM+yU2iEp7bib66vlwuf8izQRJpDAw/RQcgqxm0BbHE7BMhOYmIUg2rJ6kcZ
ne+UPPR60Lk6hYVkNo0xWVNVDDC1yX6IC/yGh0oqTiHP0kUtAHNCnpC8GCEh+QGTpwRadsX/HUIc
vh774oB1WYfOp486KJMBmzI6asJiwJ69BaVG+aJ9qbIQx7YH8CFPHX8rANz/D0GFzH4cDyBLn4wX
pyG4Iul/QYPG2zt19D0Bq6g2QF80MGb+dyUpbzi5zA8dDlhFQd8X9e5R8+V8DSWUcM0syodXVRXe
z15TYGTKbbtv0sSQFiI30xtTeyGgpuq6raEYrmC5PNmhhj1Egac24jWnveBW3RcErxDu4AnufLk+
n/NTDs2PD5Em2yM13K7MjVa8ek2a74I8fpICJX64HuTClcGtqOmyQWFTR919clFRVRxkcB39K0Q2
csijnIj7WPY3ubACoE7y0mdsYb/MDMzZOid8h7W/vP4b5ueAaSNyonJbYhEDZPD8G7qaFbei8ygf
yxs+XroIw+d8IFG8Hmb+5Swb9UaLbyZbgvP1PIzVQXo08jx7VZCLg5dqA1o9OlrfLku9vjGkiaQ8
FzG+TGyB0bsJ/aOp+BGO1Vz+VDheIchasN+dOt/BbeRN/10LImon4fr64OY7fgyIr7EKvQMH8Mk+
yGnOo1njFa/gTywrA5j4HRjzogUKaLlPOqTzNN1dDzlfn4S0uYXJcXTTnsq9x3paO2hJFK+q99sN
0neg4u6NTzYPgXenjvgTFT4TSa7JZsu72AC+gkRLZka/nVFgUu2Pnx2FjWyTDO9YsUzu3cku07Uh
KQs9y1+VDmQzZRB3W4FJvR5kvsLPg4zL5cNNV/WNLudGnL9mXfIwGHgpNnoEWUw1T9cDXZqw0U9a
2LImI1E0WQamkHm2hgRqsSrnfvNxweva39eDzEZjqwYSSOhZoU2EwMZkIxk1VnloREZvclz+ho4H
g8HqZKjC4etnA8G8EwoHE+a3mjJdYXlVAoa0kuLNzsutNMh3RTC8U1C+HmV2LmAIzQNW6JaC66M+
tZg3lCFSmrpVgLtKJ0m/o/OzSQ1jMYgb0uzzeTsPNFkFGSoMndr0ymvf/EPbhD9SyhJVEdxyRhj/
oLPMzhaMRYUWqik8d6buZoluOlqtZ6i1Wu+9o52aYokS3UYFMw/OlZbHpyfwLJx6vroDzXCHJkOP
M4VD6cFpx/s00HChjWjwyFZw41CYHXXj6MCrWtz4rPR/8mQfNpPTGS5wQi97y8oAtYHyyYUY01Ta
GnGObHhr8IQJERG8Psb5PUlU3vg4mo+GadQ7zgeZlCidmlWRvOmjiI/57jt/XRyYTCV6Q9hlIVXJ
Tynr0Jz625jvLm3I6/HNC4sH8zFDt7khef2Y2nn8FAX2XinM5C2PSpi8iDRA56ZEXtF00tbKSPhS
JG/pRP4xkx1e978ryU+Xutmg4KJbtLcghWRu1pLPIwmMgOlGtZGa8EqaeUjvKkb3W4IFhSB8vChb
Y9j7cYswSKVDxHWpyCYwQYwsoknemL9D+bfUfingf4z8yk7uH1q13aoIpgD2oWLqoX7bGF8VuvAm
YLGl4rp0cFI478k9tNSx0sCbuFLdv6Xan9h8v2AihbqxG9lDo0TSCN4eO39BRB2Y0p8UlXeOpX1r
HMiuESQ71y/XDl1qGkToQlSO8i3Ma7gqpRZtAWd+h4tFJTj7lWfOoUddIwmdT25njYoCFwYeegId
uNkDsdORfIqH0DwZZQTmHXvzJQAeVHNHgPT1rz871jnQOQgxxCGd18gJzz9+oTqB5KqUa73QrR5s
M0HYOFLFjVzwUhSMfkavHzTsZ3mYn4KSE5UVvGVNkDw6vQRPP0z+Xh/KeAOdn02GomPwJWOkxx9n
TW6owRHgsNIqf/NN7b2gwq8VaJSX1OT0O1Gk365HU+dHoYEdBnmYasmYgBuTmWuVvLBlFFTexsWU
CAyzkEUMfmYd5bgR9WSbqywEJZVyQkLRo4XnUZeXnxt0ZQSINIRgaCXYjvnkArglhaRj8gXA5QJ8
NaV8rgrRIgGyuf6z55udX63RsNFNNjyn3Pn3zrXOhnNcpm+9Ger7ohdjZzUIt1GPLtf1UPPbzyQQ
h5sKBoD30/RcUweYxIVhnzCEhG1YfZdbE3g5DYsIfMXnY1m2ZpDOqZbCfXs+LKBaUuLbvX2qHbHI
Yu+5DIYHDTZWJ/Ibd9L8uyPDSTKMKqahjOXp81CqrhQQunX71KLXAe0OkTTko4pRzgoBPwkhvk8P
jUoKiQoGM7wKpzsUNX6X1lnlnPy6eao8sQABh+N4vTL08Of1UPPFQZwxH8JLZhSGnAwtDQdP8PwW
J1EAMs7j6hntkmcNTfEbF+2lQKZC4dQa9WJtY3Ll2Ch4mX2uaiewmRiPZXh/qfIJeset+owy/uTz
Q8GibmDqus5rglU4GZKihoUUZkI78T3vYtDyfKuskFaQ4+9dBHhsqUS0pPoNRhAS1a1KzYVx/le1
5CFDQWy2BdxGS5JEs04GLGgsIejUSAWsOdCBt4pu09NvvDNYJvRqx4UyGyjyswm1IsdgB/Rb5ETG
NVnRNiBJCnX9Rs4yHde/YLxtqO6RLHFznO+BqOwNlFwJNgzhr0bdR3L50LTu9nPL8d81KOzRwMk0
NDjv51HKwjTjLPGQypMc+t/Ss5Nay0LRbq3G2dRRpeDm4/XOrwa7OYkTK4Vfp7gPHFGE+qlokNJa
+9mRQBFHwCRM7fDJYXFwyGO5gEqBwL52Mnk6Eo6N8FrnGLgxmCruAFX8CWXnxh6bHr+Yl1FzsQx2
lzCRmJ9ch3rWVTThAGVCLlyamvcDvFldwdIx0Qa4PqJZCssLyrItGQPP8fI1xCTWoIJqN+MiO1UD
Gof1XogHSf2t6qgVKifwzLRWwdtx67lKvvYZ8vX40yNZUwRV/1EJmiWO3MTkUksl5kBL/OikyQ1o
9aJtHqn72OBxKfU0poRH/ACWqk29W0vnwsgFf9GSYIKBmU1L3TY20p3qW7CDjD2bfNH74H2MNYDN
vB/vhSb+Y9n7Qcm3QnNvZO7TrEpTuIBkbgZdoRCLe/D5/mgyu3QKU3JP4BtfTLdYdIX1cn1mZxv9
X4jRyRlhLsol05mtOikdIEScAnurD+WXMN/7pnnDr3BWz/43EJggrFgx9nemy4eWhJ7qgXOMergw
wPk8/THRE7Ai6AXjlNAh4m5xbts2JY7qNZDT4/VhzhcQtV5uNlwoeYup0zu2gKRZce95pz7+A3WY
bwmdelX0ez9ECd66kQ3PzxukP/DGo/QAcwkg6vl36zPcWtyyj05oX4CGV3eR8R31NdanjYKbur8+
Nk3lj/t4BfJSF3TOcArREeljuZyHE5nh6bxV4qMq2c07cs/FNgt67ZcGf3vbDzLSF4NqLJ0GpN2Q
+cWpA1++0gN0+4a6QYgCzyoAehp0flLeN45lB1ufBHMM2y6OTWQmq64Puq1vZMFjZyfhXkiZd586
oLgrJhsBS92Aa4WyMGr/2rIurfAeGVR8/6QkBpSTuv2NDtts2aqU7YFLsCd1ky7bZIZbw2yVAcOY
gxUi6Fql4qGmprHA7u339cm9GIhJNVHWM0h3J1eHSYMQJlRRHyMn7BDTgWRXpGo+Co7ZNw65+VGj
yibJGca8DEqXp7skc2OzBb/SHL0GL5TSfsArYD3o9h/XM/dVOKBNkWzaQkdmo100XecuMAO+8TKd
5VP0Dag7i3F++R0M+XwxUZe1AT4DVjd9C2EYBdsod+UNYPVjc4tfzp2Xtf7KjjETG4KNahXr6xM+
u9XG+JzxYz2aZtC0qDpYcIF7RxUvoYM4ZJio2k7T2mqLDK9Pyy1sq9P1gBem/TziZC0BuM7l2InE
Swc6rXb9TQnYp6KylqXOopaGRRLc5957Sm+x0d/x3b3x3edL7Dz+ZPtWaYtUsd3Lh86V9pWhrCQf
uAVwkevjnF0m/yaWUgD/Kj6h0ySoEKPTgtLIhzAanMfKc3FuIu+6cRjNDtpJlPHzfqywQbHKgpbB
oCSwE8ZjpO40OMuq9cNseCQX7o1RXVwutqqNh7qKD+hkudpxWUNBi7oXROX6RVoGD7IM7odV/KY2
7SdfauPesKiJUr6Wxyxk8qXUVpNjXZKtl1gbnkDe/EByGhfJEBGOMnq7/rlmdwjNC04dak0yyd3s
MMj1pAE5G4gXL0Opy/TDaoF62q9myIFCWUq4SofuxjU9/vyze2QMifsutheky7NqNg0AEduV77EQ
y12KzCKcsy8BhfR/zD1ErN3nIWpf4djdCDzfAYzSxv0XtSyVksVkB5pU5sAOFgX6Y9DpLfgf8t+U
9u/1GZ0Pj5vCJAGgLGKSi0yiFCH2RUxreyyRegg7+4HZwLXKOYG2ffYTfa9Fyr3u3XrkzD/kedhx
x3zYEV6S116MNdcBJedVJttvIytnyDcklQsrVzf/yyDFWJUZ04Jp6hFTjoIWHLcwtbS7Juoh+0Uu
Sv/+HaZ0G1NF/qLOj2lQ39gal0dp8yzllcCTbrLvu6xErkjr1UOYe1/b1viTq+qDBZRO88Sz6se/
rg9zvu2ZVHpUXFVkALyEzie1LH276RqlObpN8T1ATWRtD9k+Rpc5SV3/xpk2PznHVhK9WJP/xuJ2
UmJIuhpeUGU3yBog3E6qBQkeDeDrI5rnyPzxH6OMv+LDOmnCJsRaw2mOpRV9bciGU1v7BcJ1p+WI
HNhGgRVju8998Sb64XQ9+PzUJjbFBaFg4QGKaNygH2KT9TlhC+XhIPcR2Th8hTLeqN1XhEDfOWc2
nQ2943rIS7uRmBzdoAd440yGazt6HNKAig6pEJtGat57Xf+dGvKjIzXHbKg2mNjdh7n97XpY5dLK
EYyWI5x0jlLp+VBLCao6qOj4IOWvcq87SwenFATdil9qbXhrMbwLUUBjlw+DJYO+lpe0F3w4z1r4
o6nz73HXuuvrv+nCTxqTLWrnlHiQuZzMvsidoE8xHT7GdFO+SZR5jqiiPBmjmaaWesHyergLW5Uu
FE13pOl5NKiTme+KGlE3xZUPEqKDvvSnzVD/d2u6OwGKnB3amtfjXTjdz+JNhie3VdL1ZisfKNUH
5gLdZvcWDOTSDBojkGdsXcrG9KMqut/RfOjqoxWNLVGlUVcF8jip7cKV0qXHzw/I4JaCBMj7g0zg
fAmh72rJUZDVxxAoNXKxLhD52DcWTRGpN3bJpbnjVuQz0cJm2U7uLHLxJrcxEDlmEOK8BWwncS9M
h7pLECTNjdz/wikA8pOqn8o5ZMz6K0kYZrUOKRCjAUSAeUzCs8jAGQtMV9eI56BoUUvhoc8a8ffz
M0paZVPG5eNxIpzPKDY+SMW2SnUMyvpJCYxdZtjoh5qffjXyzZhFCtMmMJtpLQf5E1EqHssEAfDY
WPCuzB7ASSU/oHRr2+tDurQkeZAThsKmokwLK4OWxVh4dNXRRwoXoih4QS+JX2xoCP2Q/boe7NKW
/rejAaGYwLEm86d2AeEKpTgWlvFTTm1afN5S5Pq3toORGETD/7Aux8SUcCOQdlZy8B2ljbIEAo2o
R60jAxYygmBfuB+tT+8AYDz0lqhEsyypA54vjSzMNTF4vXcE5oX+vy9hPCEH8cqMwLZen8X5+j8P
NX7SD7cgIq0x/FVTPXRINmGbsNPLx9j9MXTQ8lRIMrdQZfOvNhakFE58zmELRejzeADtczNTWvXF
iNEYxm23CR4lG2OT+mvr15+tSalUh5ALAiDMfUt56jwYcp8KxsZuesQr+kfZ+TtEgn42VHMWbY3u
hIuy9PXZnB9dpNkqvR9gByOsaLIm87KWqsHm6BKVWDh58APR7l0JZfJ6mPlH4xqzqRXQqLVVdfp2
QGbT1Su6lC9FZmqvmgiNb9Q1io2oovBelxuEBErPW3lGX9wonV6ITF2aQr+gtEQ/bcxwPiyXwKjg
U1Mqf0mNzltGjvsr1bunpq6+ZQIdR4G7EHz/66OdT+qIz2K98PpU5phVI+wNXdfU8qg5TU39UsV8
xi67dadbny4+M5fI4xKGVxkPicmCyWtZJJCA85dKjv/0aXpE/fZ0fTTKuHnPX5y2yXFPM58TmWLP
ZAoRdoaTBxvmJVARRsr+VDZSAlQVexhlobqjhrikCrh2VWpiSrqt1P7N6pEjVqq767/k4g+BGMru
5oE4S/E7jK37Kq3DQ6KH2msTtsVDhCvBl+tR5jkvw2X76Zg98v6c3j+G2rZyh+HSIS8RGNWT/mtW
pA+I44CQydaujwCeMmzRL7hlqHlh2YxYE5U2GB2cGbmDDobjRHpbHEVWUdtNHAiwtf0SO7V9YzvO
rj1yahJr0BL8D6p3k1WDprmKRsogvdjDJldKBoVQEOzUobW21ydzNiYCULIiDWPrcdRMzpchqJo2
y23nxUCO7VhHWoA1cOgfFL9VPx9KpyxCAwaEy7x/WJaxEnuppr+oOOYctFpDS4Ls4qvuyur6+qgu
zB/7DZzL+EYhAZnsCCuzMqErRniQfOM9ctSdkdsbdDS31E/er4eaFz55NwP85fFFfkKtafKtcsNE
syAwlFOo+Kh3KBhXodtjD/sMNmRnto+OrK85XR/TQLzXpfHops2NjGy2I/gJ1vjmpCJjKcDTzs9Q
Vy+l0KbucqJ3iabM0o7tu1IX2zFiq+7x68sU+cYU/ysOnJ0647FN+kKJRDUZ/GTloByGr4PI2xOy
2vqqKmUk2HWksAwrbtZRFCZLV4N0lmYRFiRS774UgZ+/A+CLdrbptCvXhPX/2dxjxBAD+eZdOi6x
qR2r6ThqiiZAeQrastpEeJtvjAh1Wte2nG8+xMYnXG8Q48xRQLgRenb2jYUim2cTrydoz9NDWAkL
1IIlPTvVZnMyUNRIbHl3Y6mNUzqZ8o8xtMmTCcVIG0cfIzvFXr93K4zRMcaKdG8NA2YH6xU7wmYV
jSLFNXK2WrlrHX1dFMnP679jvrt42MhjOknBgex1stx8NYqQIXCh47rqBqrmTzV1PFD2wSHHP+96
rPHPmg557DRahsXZO8P4hbrs9FSushPaSkvsKZ9N1d85Q3bjwB036SwMiwfcDjjkWRbCGdLiCs3X
y3OpWUnSgHYmpos7MxoJz34/ahVF3o0D8dIWImdlrVA0stVZNumXRh5bqZqdjNC/D5rkXqoxVDOQ
Vkpgfa/JeZ/lIHnPzApdLmvTOs4WL6QW7ez6xp16afWO2bM2dozmG2fwnFbpcis7BXJPq9FGGDvP
b3zKy3P8/zHU81OqqQ1JhJ6dsWzKoysl6xx2em0WL004/MAb6sYBdXGVfhjS5HzyGhginaNlJwRH
7i3bfy1VFC/ZHFFT3HjyX5w9Vg0pJVA+QCTnI9PboBIxqjyn2GiqR5Q4kMHJmuR4fStcXi7/H2aK
Kq8RfuQRiQKE14fLQka3PXktvfdE/aOj5NOy9/1uYwElNnF1k0JcRhAKv/4bLm7HDz9hUsS1qg5C
WZlnJ0tt7nOhPes5Rl5Bf2Op/Cv+TPYjL1V6NoIuJhCAyYzG8OXizvTyE6RpBBP8wXuwnUi7rwWl
KPhK5cp0u2DlNGg4G5KhbMvMzPa4PmZ3fVxW952J8IM0KkU4XRKOhm/o99QCf7qgdzB0RDjVsiL3
xs+eZ+IcIeT7lgXbkBL+1C0avyQOMsFp1cTZEh1r3fltYPyJoKfiH7x4r0RrpHWLtRE/NeyzPv90
Ce/fDwB3OVJmDUom5yuR1D7FZ6HkHHOjdwTj7gdL2VhF5SJhpb5eXwsXVj1oIm7/8RoASzqJFXWi
p/emVScHP9glTjjbxIUIcD3IfBfTIuSAH2Eg9FynqIwiqQMztdLq5A+mtcD5GD5NiqmkJd1Hqby5
Hmz2Fh0fwCp/AaOjaT9NaeS8VtGGCypWnQa4XcqLVRBamHsYYbfmoVegM2J4j7rq3YIlzvcVZubA
y7URLMt7cZJEhqQ1PHPj8oS4Hf3xNyFrCxH1N8Z34QQhjDB44Gv8hxLv+fJQHKrWjZ9UJxmJZy7x
BQuxDR6TTqwU94vGnhntMUGmSelPS/nSoAhxfYb/DeR8Y/ML2ByQx3ndQF46/wVFEsLq7PieWDYd
6849INi379Rk3cdia/jlEg+QtZ/gD5SnP5xhuJeQ8KiqcImc9S4qo12KKIhQihv3/4X5Vzg5eZhQ
EjBnb8pYQa6c2hH7Joi+i7S6E8j3uD1MjBvjH1O0yfgVMJRMP/z5+XvLSY0s92szPQEcqlZ95z3J
zsuYtuctZqs9ehn2XaGKDa3N65Hnu5V3Hg0bXlQ2Oc504mEGWTiiFRDbk9p88RtZvNo48b5fjzLf
QTxaQX2P6Hnal9Nz2yw8vTFDtTipRTqqrxr9gPIJCldG7wc7z+nTfSMrCjbTaKlcD33h8CU2Rx8Z
DBVIGlPnSwtb7shINZ7nuV4+Nb78lnbaznLcFdXyP7Wm/qiU4LudqS+Rw9EcWNrTgN9d2jnbPnVO
13/M/Ngaf8OI27ahus7S1rhVwrpu2+ikKtuh9O4cLCqSnjuh9m9kBbY6W1FjKADNLCemfZp8VOhd
Fy1qLMcw85UH+sf6Gmsr9OGDHrsyapXPonTlba5E+l/XKyR/77dyMopLGek3CUTcxkV29WmoTf9X
O5gZldMOsZRNGJntRkoQVCwMube3dmf4oOpNvUCCDtVIGxNQLAeGaJWgzb4UVo9I+4AHjqJReWl1
DCD02m/xKBS43sd5+q7hmRPeQz0JzXVVBVjKophpbLOsaDYdh9WziLR826RqvFWMAI8TF2FqBIV0
eHq5pP/O7WIUzsj7r4wDZLib2ptIfTP7dF2gK4mGzbAcgqhBGNzTsJ1N3HiJBadxyjn3vrReWSyE
51V8E+T9RNzjSiHX5bpXabgj61P+NsPAu5OwF36PwrrdRJ7dLXVXKU6gHmlmKkBIJLdGaDNBRs43
LX+NHQs2GrlqPEhJawaIxtbqqik17y2jEnaKbfzYyVckadObdrU3EkwNs3YU9VUCzX4tHFccBuRq
9oPkoZ0kgmZDhoFkrBeH368vydkRB7KHKgVXG+Vr2g2Tsz+zhOopnhMdG3lj1DVOG+gVR3F7ax/O
ihHEgULA7QmuGhDDJO/O4twwvB4duxyOno3tiMiTACXLfp2ifI1y3J0pl8jxl01x63CdvTB0iEa0
YlWSBcDj04wkNCNUuwIzwde4wsG0NIxNKlf5rjDY8ou47cwnHA6Uu3RAz1tvWwUnxBoJPQtHZRGk
7jIYSgzZEf1Y6RVWHriO/Gx0GpOf/hKjPgsUXiD7JLmTL2FmbSOg2WlHVH0fijB5yRTxJ/ZvFcGm
Jz4lbEE7nLI6fB+oAZMcug1jC6HROnpxW7V/EPiGbUBI56vPDWaMAmzMGBtZOhyHyWAaiW1QJmr0
UhvvmD1gLOf0P6+HmJXY/sUg0aS2A4R7hh4Po1SgIOLiMyfwH6S6AZX/a4iPvZ08DgLFx8rdCbq5
atBi0HaLHDO/06hlg5Ll7hwbutO2oB55vVymRXnk+FqK9GA2X53ipxLqaKUVb1Jy4wqdLWJsBz6G
Gz/rh4bIkJpeiWqlc+wj+6B3SrYo5Kc6QgTMrqz7urBu3Juz/UpnVaVDAYOYZi5F9fN4ZkGHokz0
6Djo3aoq4h+p/QyltGqdpyooFmha5smNXORiSI08i/NoxBlMbmojUrIuG4do4AkH0MiKdZQuvD1y
uIvc/tF4wYMn+TeKpHNM7jhQYPMq7zJ2xPR0wEEdu07Vk45UtupNkzb9ihI7qu5O+ChhFEiNF8VG
/523AYVbzL02GPLpn9wukEf/XdIClhp5mDnZlD0VUlOu+BF4bdTLoK53thoeTL+5VY+cI6HGSCOu
G44nOfe0Skfu3NpcT85R0op1qb9S8lxb9vDgdv5G85CuV/Jhifz0wpFvNEmNSycPT2CARyg7sLYm
S6po/UZ3PBG95BGODkMcoyOnqdGzVmYolXdmc4+HDD5SYeFvbDsynrOmAdKSiL/kOYD72xwF5kLr
Tk6udNsm0sSa8y19iKvcPiZeR1srxHAaQdbo3fedmqwHTTUFkYf7IcFXXXEBzwMxA3hpt7W3kcrC
WKFab6xwQcHuosFhxfRiY4/ytffcml21tCtsjmPd+i1HevOCbb2/LJuu33tyY69lOIXrUKps/OXw
etR15JY1NQO/3nACdWgVKAsVQtnIu5ZXcWs76Fh21TZl9UMtq7KVZrtvQ4+iI2wwfaVLSPPy4jNW
ZoCYJHqNmKhlhbsaWk2id5A2nzxTOEDZ25xg/MU9P10Lde1kRYIYxUERpbnLewW1cLT0djp52cp1
aqzuEs+4scsvrIIx+TUQ0aI7CXPk/GBJvQSVlt6TX+Iq+6GbCBJKSndjYLOkn5EBtRlVXsY3Dd2I
8yCwtg2ttpPsEPUSdjc2HmB56OM423CaSX0V70scgYYFQmWYa8qSvBPCTdh4lrTEe7fG8qvTlvSC
zRsb/dLoP/6w8YXw4RinpJWMrYjwZXC4NkJ46qsYAvmNrTYO7+NzcrwqkNUc24RUx6lonkeJGykr
ox65eIN0aiOHnfKgWr7/2EPavPE5/93k57EgAI5kaJpklH2miZ1c1LqqtnhU6Q06C70vo3acV3j6
WlGJUCNF43tZw5JWM/q/mTb88nQ5WTp1kjyrsqNtYqTVHiqh+E9+mecbL3Up2PVqg2ukL71Jptnu
ZHLiXYig8MapdY17vv6uJfinF2ZbLMs6tl+lpomfLbOF3TRglmdlmEUmePtwwEXhKsuVdkP9I1pS
WrdujH/8YJPhC0p7Ix0X/AzN9vOpRl0zqZGSz19G5wstL49SEKMjr31p4lvCBrNQ/2D4o/QUp+h4
XZ2H4g2RC5HYxjPmM9KTlFnDdxQ+gtcyipNHEsfyRvVjulYBrIKN08brmGIrBZjzeH2UKC0GkuaT
1Nfa9zxCWjKW+uDL9TRumtiMUUbQGJgLai2zLE6UFhLsdlcekPZeRh7G4+gxgTlcmXJGooNsxfV4
073xXzyT171sjXjjyUPEdjK5wPahPCS8Oq023nSieUQD40bxX5t+rX9xKK0YUI4o3k2LaiLITB/t
YeeJ526GoQRWZDauWLDwCi8qeR332NnH2NdgNq9XX1XfM4747JRLUCjNiiXsox/rcekgLLrJfc9e
YxDj7MI6tfe2GhkHVULkuk248haGldh3bebhkyqEekKYA50INyzvszj6q8JuepGHHLKIErvvmutz
sBeGk33h1a6/V2Iw+iXEI27jOheP8N26G2UPZZorQx0h7VCYC+AoI6HufCV1ZleokRZmB9nzYK+F
OrYFPe6BqVYhi63KFR4LqvmYh7FOswRT+BoZZnyl3erR0eUBk4kKFC2mhHel0auPVGCbRd7I4Z3F
lNziw15Y9qYyik7JsCXAdEwWSBs0pdK2LJDStCAwDm4Ix72xdteX4azoyvoA9c49BCaGePo02w18
BMdbszgUhdgmmh4vQJAfqxYGYYDfJwaLWoajuxysAsS+hQiiRS75x2Ewb2zzS1+HIiAnCsKokJ2n
NUA0amKjtV3jqS+anIJJbznKMjcQqV0kUSxK6jcKLCO9S3bU9dse6orqsnVy/yFQQr6dgeAx1bXs
C/QAi3JFlC/RNk++D3aUfsOmqctu7OH5J6IeP5ZlR7IVhb3JJzI6EQdZaGcHo/G+umb9oiBkeP37
TB8jLFkSIpoYgsLF+BI6X7KBEtSKHfbZwdUC/afTChys/DBeZYGUbPLEHH65OVQ2RSA1/n+kXVdv
7MiV/ivGvNPLHBa2H1gMzU5q5fBCKF3mIlnF/Ov3o2bWI7G1ou0FDIwvJHV15VPnfKGRIWD+c/Nn
j9uP9g0ZZwfEhXAqLrqoGayt9b6pLmHSbmuKL/SbJoPQFoN62GAPlunL1qUJRy4DIbNirCmdfNf9
OW2C8gOud2yFr93XwTplBUUA1ZhNTKoJuiN6O/jiJB+lrHsCQxNWqZCQpono/Ac9R8oAHYcmg4Va
39emhUg3q1Tsq0suMn7gagYX1lqKdtBYoRvBhCEpAvwShjByG+BIwHkqGKPbMqo4ULWavJ+/zvl1
8fXoWly6YhpVUIzAOhCa8qLP1FM5mM88hp7Qz+18M+Cfj8izyxZoViMdrfKyoICCyxdIFM3/yVAW
tKx3MX7h8trLd1l0mE9lMNMB2cbOB/5qscTCrELSH94wl1bbBHJzR7UHVdtT+q531/inOh4zWGT/
3M0zigiueoDkEDCheAfg4zL91FkQOLUiMbpIuq491VGXbgCjluFSosKmsjGqoEE6yR1h8AVGbAxz
+HbKcMEVJUkGmMcBn5y5YpiqpMpF1LVHpVn5iuczDujF/BXxcECee/lAoYXRTuLQT0eD+3DYNbmv
ZCuTfVbvgjqaPANqUQzAaxgPgq9r3BToVKLeCIIOjVvoZsEepc8720rbU1FWm2SCMbWVObP9Rj3o
bmWaO6TtXWXS70S9f4lh+GrAcyfNh5Vo7NvO//nFPtIHn94nVWFFUsyy8QhHbjhUIehzoDGpAXFb
p78zPf7rdfjv6L08/R4k83/8Df9+LauRJVDvXvzzHzdlgf/9bf6bf/7O17/4xwH20SUvfzXL3/ry
R/jgPxp2npvnL/9waZM042X7zsard46U2EcD+Irzb/6rP/zL+8enwHTv/e+/vZYtbeZPA8CS/vbH
j4K3v/82z/N/ff74P352fC7wZ/ZzzJ6Tsz94f+bN33/TxL+CIYyRn+tC4DYoiJH69z9+MoPHkBgD
Jw/FyJnNRUvWxH//Tdb/OstEI22FlAHEMjX5t7/wsv34kfZXwDbn9YV1jJ0OsOj/frEvU/PnVP2F
tgXM7uHVgG+ziODm8jAWK45jPKmRo1qiazN4NKRdU9aw8IanQFM1pI2bbWTtc/VqqrYwbnGYmZCW
xk9WOwWAvXhxot0PwEk1Sgu/SiRn1HYfhrO5KPVhiIsUIhy9rdaJWB7kHdQidIVkuvWiDrWvxLnN
IcFM4ZNa1r46NkSUKUEFhTAuk6E0XZaBpqtwxItSUEeoWUSVV/YU2nYybOiZDXe0IBVb/C50ReQw
aFFfHOgYGEUbxBmCmDg6dBnbKvnotM0A9wwRmZ417PM8bZ/fh38MHFL6eOUgh7fc6QLCB7FSGby9
09tOfhU0OCVOEQ458H2H2Om6OuhlGR6/xhEYkQuYpvpSicKP+Jqp3K4ifRfCTJsir5XBE7mBLWs6
oUO5ASukCHK5vWPxAhbYNUmhSMwAv4EtjGHtWGQEeQsZ/fSgUziVQ53CVE5aS1/FNHc/LeM/Vsvn
1YEF+FMfl4eG2Gd5AUX2GnZ3JyDlMPRrB+biWFqO4jJ1OLW9lqGGO1sznET9pJu3YbcmavshUPnp
KX/WCDbT59xMLUuslRlHIwGyQqo7bKDDQEBCI40rEcgxulawxhdEkP3N4EFHFTJ42FuQkJwX0KcT
Vy7ERq+FqHb4YGyTmis7gJRcMcekdwpJIXgaG1AIV2BeAVVtPylriKKX7hhHMLIwbuuWXSNfcqcM
cPEtkU0a9I2gPeLWBB/QIpM+bcHmJZJJN2qW+FCEDdAiUCy5m+vPFijvdjWqv6ZMeKVGE3C52ItQ
wqDDA+QgfVSSSJ+ZXkqzTdTf4bniA26K1GS0jWvJKbi6683RzWvR1Tv9Bkz9nd50dkJlfMHG5rDc
FWPdAQt0M8SVy4vuMBjVLmP7Xn9QS9mh8DOZJNjXlvAlggx6OtbHVDB8mOi5rJeOKnJ3tlF0RBxf
Gi67AOLAqBbV5JJC0nL0WAuz0w5SXRIse1LroiqfSp4QCt0pSMC/5Lgku9F4HvNtr0R+HKWwsAPN
WM63bAhdGbXqrhE2CHR9CuJ6h082jauhl20Qk21DNWwGags8RF1ReRpVlHeR020U2OzoZQVj0nhn
pO0hERU3a+qLclRgp5LvU2YGlkI9qE/YuUUDOqG6jFwY1zeGqbt4a3s0jjYo85JweIylW6OYSBvF
MEMVYrsfLa81c2+CNViKhDwE610JGJwSdlFNre+QWt3BOPymz29LZm6sUPEnQQwycTiow0lnbNvJ
hdsVvUyUoYJqoqI5Qwpr5hTuSFN8H3PTncIXMX6nukEyWFmbxmPVJO9xKNlmUt6ETd/A8LtJbJgJ
ZegRyDZG+hRLkVtP0GDTB9hP76qquObSPf6WS28ov8P787EdUBgdn0Hi3uHs2aVa/KTVI4zd6tRL
usEJ4YUk5CZ8GMHjybvYzmSYgPaKiNI83IAN+XochL00255ZePhmFjQc6fRYquYvRW8OOSS5CO/V
lVTN+Q6cpdZnVgCEXJGcmA+fTzswDYuutuQax1fJnRaZy2bogEc5qMrabbDIdeGEmVuC2hceVmBk
LmlbgsamxCzbGgJ6JsFQtiPkmGzoXLswmPq3D+Wvbc2H9qdelU0vWKXV1E4M/xvGf8X1SpL5+2H7
szOLYYshd8jzAQ1gj+JIcqP2UVHhnJA8/Hy7nN+g6Ah4YECywLABJeuvHYkkrWnVpK8dagCdltxN
tENaWcQRAAG9yIGB8Ep0/sGI/XoRzC0CrImyEsD7S7XuJhP7Om6GeUHY4jHdR1dQJbWpN9zzQwKD
mAuBWAfBjx6aA4xqTxrJvNT/udPffwfAMUCFnrUkl+KHSq2yCNdeDec8iSI8QLEA/k5SjMcwaKAD
jJKSyrgfwhbox8SO+/cuvJdxMBXq7MZubSTYNIuybqvScEhD1Zamzle7NykttqWyBrE4DwAwYJ++
7OLmLBKjF1mHLwtDcyIoiKnW6JzLF9PvW+dTE4vHKi26Cl7kMGdKiuMEtI1Y1ts2mty+ZQAHir7W
qzdQNkBABVA+1fxQFBPAenMHhpiQXt8PAoyz8m4F2vvtHkBkjNc4iprgyH9dm2ndTCnO1toBlWWb
jbfSlG4N5dHqL39eDufxDwb4UzuLzVzA2rxTUoq9Zl4nuOn04bqqr35u4/shRhoAKS84pJyZI+hy
Ok6ZillUfeRXkdyCTAap7vWb+gHe7KfGB44DKevHyl+rii2ToR+zC6YMnjF4qkA9YbHH+wJHcKTg
LOkJnNVI7sQXbDPHXvBr38EmMvi5q9+t18/NLWIuIQaYR0eRyunMZlcXw2YoNj+3sMzfzT0CQBlQ
R5wiSPMu83dpzeR6gImOgyXpYCyVjeDCDd6R7vSd4KyBUZbI+LPmFgskGQSBGnrMHdnPCRy/LqSH
HFGrkzuCmxB219Qkfk585k5uQwRnbQLPBxSp2E9B7CKf0QEDaGUJ3GVl/TiBRa4KivfzgJ7vAATH
CNkAkwBICrCbrzsN3OMcXJ8c+z+yIEr9HEJkHvl58nMr3/Xjcyvzfv90aWZNmKUc+WunRCuy8JRG
zPm5hSUAAzP1tSOLpW7yJOGNjCagFkSkfbJN/N6DffrOWFnk31whaAmoPtDwZFRelvVCOGtGQzaX
8jUbUEsIxO+6a+j1bthjdRFtlavei97Kmz5Qd9Whe++e+s2/sLPPT8gvX8JakNMAAdCYqeLk6onp
Q0PVxRuDpI5ApCvlMHrARTgCnBLdlVH+drn82fclfKmcMmssevQ9puMRJosXAuwwqOKP1hWrn1OG
sDoErqlQfCO8qfVL1Uj93AikUVqrrny7pABHEKEPIIKDuJjvLssR9eLVhoOgR+cLtyQZyXe4kQmz
u8P64bYEP/y+wpBsQGFERW1kWZFPxZRNAp9zNTBR7HiPED6u7QSmaI1Wb0tV9gbgalpZcGKORxOM
qdMxGAuKBKt5+5/Mw6fvMo/Opw2VSv3YZrDBddqt7nv8WJMb2Bah/0UgOgifSLiyg1d7vzgohKmz
cjqiRWtj+tWJEyRZbH0Pj3uikXwrOGtP+GVK+/fx1hEqoroJXJWy6KMJHXiUlFO84F24nbupBy8P
R9qogWrLHnVFW3GxsVZ29/fnCOC0swQ40nvLAlVTsKkqkqx20gAS+qo7bfR9EWjPsbt2uMtz+PY1
HsYe/tTUIryr2g6X5YimwoNMVKK8hj72sCe6uRc7Cf5fRjo4XJBHwS+ceFuYNl+7Tr/dRZ++wiLQ
CmUzlcYQY9w96C5zimPrC0d639i63e6bI/NXT5C1Ti9m1dDpUE8SOt2TzhkciFBcdBuLGL7slBfx
iurR92voU/8WqxaVePiXzv1DtfVmwBFZHpr7k0VaT/Zg0kvt6OLX2rx+E3V9ndfFbTcaErww5yUk
+9mVjg4OGz0Qg4EIvrqjBxjRrpwG8yz9tJAWZ2E5tSHDTT7fSJ1THhVn2lT3CQGLYNsQ6hcv/8/2
FnFeJHGqJSXaSwMazHOYOrHDdjCsD9R95ZdrZ/23lx3S9DPLHE5PSwTroPIJJTfM4ny3D3gL7yWH
kwKMewdi8vs6aPzsIqmctdfid+0CxgcDDxxGM4D26ylLtSyhljVhXCPTntqI1E1KYv1eRlbt5yHF
h57NIeSdUAOAgaIszy/Tr21JBRKZaTswZ9RjifR5K5MMrn4o0fXTewZPNUs8sqjeyRb8o+FgDfFg
bW9B8BgMqyCzkDtS4l0lCuWxBNanr+ww7KACW9qS1W/6soCVeBU/GVAiKWIF6Z5WGG1jqB8KZCf7
FN6BaWdDStMdiofcnC3rYU9svuGSIW0iI9MYw82w5HB1d4uki9wxV0LUC0OvVGloI81l2TmNT3FC
vVCtD7rJn3MzDcxkB85K6Zr0DnvG1vOrojgh5XyiiQlb4Rdo7ADL+S7o3XYscZkayVuWAwdtIDmH
692VWfIoCeOFLCiXenwVVyhSdtRvkKHlk3gjKvwuFW676jLT0q3Yvg1y75SGdBU2PEgF9hSV44UW
PYPC6jfS5EUZhEKzytasAdXZh3SQyFglpNdVUrQXk3SqRuzXzHKMTHLhAuq3PSUN1yFGCR1MChJ1
afmmfpSj1G5N0BjAtVI0y6WgyIrKrxkP2QwHcGcdlcm2WoKO1FaEVi8GT5y8e9Qz4xTRyauo5PGx
9DCiXlrrNi2RemXcFuuOIMSKYZWmbTgiqaHrnKLskTC+VSEmMyFNU/KbTBjA0qV3bae47YTHpO4O
9TWEb2wGwLoRvjXSqeg70JEuLEVyIumyLCrLriQQmWsJnJuYxBos1MW3sGZwJknJpLzW7WhzIMQb
XXLGEtMywj66oK6FxV6nuKDAlpEb6whdNbkSjmWhuT0wPJUE2EQ6EC0f3L5RbA5KY6T3cLrPjtNQ
26hL75sBYv9GDV/F2hmyVyu+nVLxgllPVKv3kRW/SvCwLxr1IsszD8jSDZhNO3CU3DTftR31Yj7Z
OWMkxRFgRbFfJmIwCpcGFs+QXHcofIk630FUANWgyjE5qsumuDPaEFDlDURWvDS/gk00+Flj+CZa
qQ/9+FtTjDeyqQC2Gno6KFtlJ1+bU+wnpryrKPcpg9PfhZSLQa8lDlC1EASGkfFY7WheOpZS7PpY
dvpec7oJU6dwFZBmswqMptylLHYEDapp2lPRcZ9hvsTWCmRLc6WUk26C9j98wnOEkLkG0zBQsEZO
mFmRHhYxIip6Gc/3WfUMYKDXj8p1zdSdBPx1xTJs6DLfhZVazBIFxQFy7SIWe9K/R5qyC8eHXCxc
cNdfSrE+hhH8phm/UaPbfrpPIywGwyvDxE5qmbAstof4qZFvFf1GDicPhB5HpMb9pMyJigIi92Lu
AUdNQkW9NfDHFAVAo+mdcaJ7TssbmapPPbhmA9ZLot6nZbZPSyC49dw1s8EOCwE3bxg+1snLQGUn
LRqv6x6VNNoMg+ADzWyHIGJVcypVbLO3GiSuiFV+NkI2m3fXcUO3engRSdG+FF/FgV9kFQNcqzz0
FVZDAitSXrwkmv6mxNyj1a4E5ntKDpwKQd/WOwDTvUxG5rnVq6DDwpSbk6noB6ttj9EkuWkhOtnU
nlTtPYwtp0xjLyzm2D4FARZuREVyk4SXnfxrNiLvd+14pRfxyehTt+khUN/Ibq2MHrwNCbTz/Src
Cfp7X+ueYCggy+hE6CmD6Xx0bZmRC0k40kO1ckLUAekou0X5SEvUB7WfbMUUAsmAjIhlRAGDBxgt
diVMUrooso3qyWhB+xcv2lzfTWqxnVLFbkvTzsTqLW+A4M+OMRzngW3zjcQKlPQJDo+uSEMc2yMo
PMwxxtmGkahheD11ObxmTNVuqxpAFM0204xAQXiTcvh1pgcrvkfZw4lgaAKuMNQyYDBWJ0+CYNqa
wEAc2c8ZTzpAIf8Jwud7PbsSpWurwApXkIixVBJBbgiLIDR+Nbz0IcK/FZQYLlTvk0FJ1RTblj2Z
WWcDYwkWAitJ30RHFk9bEVY3kxVdZ7FyU8Wl5Bntk5QYdqK9M8AouXJbJHzfFxGRs5xMYwpCHXOy
5KUQ5O1oPvdKv43MYjfpyCpnmWsObmslTyXmRxtbu+y5baEMCQbOQyfnRyNKdkaY76Wq22QWx1Yw
7LzXHmUDrjhzJrC5NrGPm+g2l65KzghNe8kFu83jkkrMqHPk7rXXjcKPShBaUrHJ7RJQULvRYbKq
mb1ul3rYOLwZ7Lwx7oQkKVx1St/D3pwlw1CnyKmLrmyVDPWpGuhmAFeL+1R4isB2iMR0pSDzTSV2
lsfHm0OGmhDYgotoXxHqKQOrmyEaDn1W7DM8msUTdyYX+kGqJ26wHAAicH+ObZZASMROX5tdhPzR
KHURaD9zs6PbY/5/DU62GXaJbzbk9ydk6QiBNm3pf5QC/dLnxQtAQUSiiSUar5Aw1LcANDjZU7P5
yBNclddrIeP8cV9D8a99XcT++FUoxzZoLm1FN9ayTQu/t0hIV56pQO2tNLSIF2OOmiUFp8fJw1cj
nAu1MukoqpGyZAvT3UAvKKj9EjTR32t2L9S5gz2vtZkz6a6gkpA/xziEEHsUzLBT5CzyX9p4F4mH
vIydsmFBKN1r+h1t77ruF7CnpB8BDmy8lG2y5s4ynsJG2MWx6MJ9F6Knvdq5VXOZV5fteBhTioJf
5E4Tbs28lHE5TCifsNZuOmgTjxFkzDOTFFF3TEd3Mh291ys766Anl4UOz+4p7mvzBZFDgkAvpexF
Efkdm7M9Ya1mtqq/JOXo6/RabMQKRfjMAXJtD3kSG/62kAKL76BfQJvalsF4w44UBF8wXuDyZ+o7
xhoc/DAv1IrbIcoccThZxbEwRiIV6UZWtmaPfErm1nJk95nb4barHABhTbcRCFyrKIkjpxnCxyxL
C7uuIhIL9KXiL4kSPlWcJFL9aA6yF9b3SRsUw33W+/oE9q8G8H2i3OnGXQrYmXTFkDKc3igoScX4
ZJbTVoD5GK7LAYqTBLLve1pCFiEBg9yaSkfKYExdTjJz9LyHQhGFtU5Z4RfGem92N4bGCI51V8xs
EDY84EjdVhM6XMEukpWO2bnjZBKIvCAIoulBooIjgjjFu92khFdKudHy4oUVuTMgeqrr2xBiDKB9
O0J7Z0C7mxTdpPgiiul2KzbbRutsRd4NfYjnSr0XzGcLE4d3AWKN1o6lvcgCwEoISyZHge7QUKCQ
3my4AjXUHr6CQLkWY4nyd0ussHVHhH9t9BCVw1G2hlOFwFdOAWCQ8yua6sBQAkzB9mkfmOJGsSDH
M0lctqeq2pvCMBKjeQmhRBO+SBw1nJ8Prw9Y4tmGhtAQ1AVm55aPn3/KtA3JUEt1TZljDgjTbcXj
V71Jsk3mxl5jJ8zROk9wUSDwCkeHRKHgYuWR1WTYd89DCFn882vMx8GnryHEkAqFNRfOlQCZ3svI
FQjIN157nTirqb65qnDeZYhyIr+t6GcJ7jiMKR9Cxhy6H1E1Ki/jSNnGjkVkQDy83O0qAeWqFLAd
YcN3PIrIWl5qTiCcfwPwcQDjBKVk6Zyo4OmmSDXHWjfHm068Fs0awankUjmoqnI3tv+mY/XvV9Rs
UAdcKpRfl3SjSJN4glIocwDYhzFY2W+S2rot234FHPzN9QDBr9l+GWkM8GIXN3CqcmuYxcwdeKVP
cgPrFt+I1pgW390NSFqAi44HBewjlrlxk0rwbqA91uxBRGIRScULwYW8hD/8C5nhb+YKwzabuoGs
BsOhBaK/M2pGLbwYnC6NL8o4PsZRT6YKLx2IOughxSN5LY45z3cZX5pcbAZjBLNVHtU5oJA86qSe
UW71BOVbx/A1wvx6uirk558Pgm+yel8bXUwdg+GHDksw5sgQKmJTtMmF8BCx2heKdynsNkKyhXC9
q42o04epW1XImnR3/88vsQilwJcw+zbBYEP53lOhUmd4SFA7owc/NBR9MgdSG85Km+dZMHQcyTfA
GiAmCvDG16OHCx3MaoFDdFgsEsF4AjWQADgdm7ejpTt98Yu19zyu9mAOuGqMYgDkUwHZIvPjRV91
hv7AJC7OBnwdbB3wVGZp9MV608S+KeICX6e4w+nkDju6KQPTE21h/ST8JshCW7OzFaC5s9nQ165n
w9BKQzrfuYfsWGyirUUUPzpFZB7o1TN+nrzznv2ztaXi3Kz0gThZZE7tsj37KGlR4FNJbsPWDBhg
9BCQvp9n96xN8OyBjEYvJQVaekscbZlOWTdmyKvIOVg34UsnyWvrZ14fi26BhIgEKljDqNLqiwjc
knisxaaJ7O222jd7vP0D6uXXIXK3OhA33ujkbnTBd8z7uWvfFu9nvsGsmAqawxJFUvFoUnolnNPG
8pYF7KLwq0DVbWVX+hkmcrqbBrtCqSx8lR3ki1Y6/u01+qn5eeg/XdllKOhZp1pIeXndnvvI8fg8
gMjlylPg+1fdjCyBcj9mcHlZGkyYGBVwXXOXBrKbO4Y8ubHzal6ENqx0DqlvRqm79tD57pLBwwoZ
eWjc4NJcIgcmeAHVXEBg1JfvXLlm+i+e6Y4CuwBNIx17YMKvBmJAydVYX/88sWdr9uM9+WfLizeW
rkIIABZa2CccCd9H3bz8+fPPH6wfmwJnC1has8Tg4sQDRlNkiolaZ4wsgPVaA5LZIv+hUsmXLIhg
C4DfspQkUwgK2ZsJW4ZyYAEd+y30Ui9StXS5pHsFF+9//mJnK2r+XqAzAOVogoWgLnaSUeXQlRbw
CqIQPypqBVbZKlI/CnIFkqNWGYmieD8O+krQIq21uxjwQgrrqagqpE6kSzHcx9MrmG02z1SnYEh3
AHE5Q4kL6RmJ4NuiBUCMv8a68GzAMrzP6bEC32YShA2k9dcKmAuylQiexpchWUxVVYVUjShApurA
j4XyUDBrn6TCRsw7wqTCNQYgrUs1CNW1bTffM1+OtUXLiyJYYQmKoKkYFGVA7mu4TSg/aRNSKAO4
bKDIy4y0RX1q8+vMMMjPC+H8Elw0Ps/Yp7NlBJFF6HKshNTKbFCcgoYKh2lCNk9t3Liu94V0JxuP
UZ67gramYXP+JvraurYAn9QVVcJyHnQjpbuiReEtPqpVazOAQRJlcKZIcTS5czR1QElBBZQSMByR
2WMGIHf03jWdo6hgvSv1Dksaxk10BUP7f6xYPF6wED9q7F/HJ+tjkNxy7OBKM6/aOPdyTfJYZbpG
BUlQcEuhp+3kU++FTCIQIpSgCFMibkm0yKkEuG6P1JPxgDWq5lQCHf3z9J2FzB/jB4s8UDHR0eWJ
LUpto8G3rnbAc/eGESJl5k0+XQvhcCU3m7xcGY3/Y77+bG8RLxetMZWYsdophN6VuUVqKNjm9eCw
piUoRhJoXrhqtk01lXQAukYKYLC5acfRdR/eW8ZbXaVAuj7EnEPXK3eTNbHij5NrsZkUCKpDUgNK
jZC2WnxDw1BKYZrwvO20t16Bli6S9sgbOak0uKqQzRUyFaG1DEC3ZluZQJoQ8Uph3vIsB7g+Qtpr
w83SizB/AGjbaoqkOn/jQ40C1aYaO09PBGSWUBObQtL36VEsg7gxPaUdSA4HdqsZnTqsd6zJ/TSE
YFpekBia3xz2u82VNk0YK2pboebEnQbJauP085I4v05BOIOAEKB4APzhYl2EtUXE4FedAMM+1/DH
Z0gmOnqQ2xNJHuWNtnZ4fXNsfmltMd5aYuqQDEBrw8PoQgZ0m96DjYAgaE3s4hyB8dEvTCBiaABq
lkrted23rTEC9K0fIBFjG/f9U+1n/rTlHt8jUPBraiPd9bgynGcP7a/NKosjSoX8nJqXAN02D9GV
6IITUVyC+QBAjfrKnsU93QpB9u9fz0D5ShBNQ+Zk9pD5eugMYNlCk2JG7vvRRtlkACCqnrxZi7y+
69osfK3OfnA6RGy/NqOEYFNJ8FlzUuM1id6G4p4q//YLG8OnQD0BrwLkgc6FY5neqI2JNug+Al3u
lDszvI6/Kluwtp7i7VqsfA67WjS4WJBjkqhWNEMt0gCRlIeaSlAHyBs7q+HyWfQ4twQyD/jSQBKf
0VKEUG8bZki1M247B1grXGIElCok8FCPJ0YAraiV4/672whNAsgGQ3gw55d1lyKG7UdTyaiFbsWt
5ClO6lhXiWvtar/Zaa6y5UG+UTfZdXQhrJz93y6WT00vHiGt0cl42aFpMWn2hj65SqXs4zxzf95v
a83MP/8Uj5hNHYalhEFlw32qQ1VhhKhQ5vzcyFkiYp45PPl1cEgM0LsXQc9UhIY2zUk6BaXh6Zrr
shuCSiIhm/xzQ9+vRlSCIUHwu1vS1+5wQGWgbou3zbgNfWUzbFqvd0I7367t5fPH29wn6FOKwP5A
z34p6Dhr1lFI0eDi86BO80vHURy+GaR16JG6kMXA6221HjfvpeVl+7nNRTivRNNUQ91jTiKpWwuC
2/6ww8YrHMvP3XETrjn5fBPuzDRr5BdmDwsoEn0dTbGyIth44YGaVK9WXpEJWnyVAGhIwmy8K23U
9Vfmb/7E8x7+s8Xl6d8biGDilCODPbCXKWcb2ta3Y6VupBzlcs28p2obJNBdhAQtCu1XtDHtHLzo
ckJk0TSxzYXa7/l1Ld50yQq35btoDEEfoF6zbP2s2Pd1OGDWYuZhjGWcW507JLJn4QFVtSOspjt1
O8YAZlQ5GSPwn7jh9QZ0iOLIM4TML6ynCCUi+MB4CeeEWiURAKhPNWmjl2uOkdLvcgmLYQT/HTrw
eHHKsN5cxCSRWBk4OhKgQ7VbXsuPhQ6Ydd5eWUy7EyHri4o4Kjq5DuRIVSHhpwgXAh7AJmT5SgMI
/Ea/M4EOg38UkoInUQ0DCEIeciXZDtpwPUmvml5eQgLe0SZjo1XMhWAuicJd0TcEjwwyAr6TcmuG
7Vz16XvbG89JIYDBDp2norKncEP1m9SyoNnJ8QbRwNb9BWjXbQwePSSwSVoKl3Ic23mtXvcFJKCS
Ix6qnqw2V2L8y2T9DWgmQaMeUBUP8hQlUeuplfI3HWCLurgyefEkibVd1vEVL6OgVESSjiwYtWIX
qy06cCf18IUAXQJCZg9mmN0kXWaDDWmrmgTwBvAACkDSMIfOG3YaJ/VNS7kD8JEN4BP0fdL9MIiB
bownPUocTJDThcJBFrkbl6gKZgNh7a5Uey/GxYiJshnQZBYKmcNLATlknt6z5MUCZgxiyahpIkOR
7zqAlSxA6aAZZBfdvgC2GAW4yXii8h1qshBNzH2zGj1JkPYCYpUhCqhiBVmIglLXzKrBm0S60dWb
sbdcLdNIWpvAF5buIGeulUOuB0R4CQ/cLH+tM/godp0tl7oNiV1bRWGoad/DtoK5m4rPsg5q37ph
XhKlFaC/Pl0bMeqDvYCHlgoUEYqTMvcBvNgWWg3NHUTtkVJvTEAcM4DoFKMhGe1vKmmeGY0+inpE
ItQe68GwQ/1U40yheNZIunAxWtqDhtvA5LjemqBThoMJsrNiVUFdyHaZDfsOmlaCILlCh+xfflmp
d8MIKvOmGo7j2CKdI9yEEJhVzMmdBCh2igDBhdclzoYoA0Uy7SAm3Ti0P0r5PkonIoDkLcYnE/qZ
vVpvQOWLbamu/Tgu7Cb7JQvH0EjwfHEBRVKgladIV6kxHHLpvUZhntbTKa2A0yktYsFmUFZ3usIP
kvGoVYE2sLuaWxtLGTxNOk31TDIQLooKHsNNakOHcMObMcir8KbAAhdrY6tOl6Wt3QwNpIQaF1rb
pDfEq54JvsHTS5MWFyhL2FBGPFXTNQQy0WWgfLBTp1uBJRtd+MWTS1FDtZwnIwjrKMhbKKtEXpff
Z/LbYDxFmmVL6r5oocVrhTuQY0jVCadJ63dZuunzN1adKGxsB+wiaApAXC0hg5nepLy/GCYFKKSt
VBtOAWohRMSB1DMmPLyS4jaCwdu8tI2pcTk0BjtRu59YANBC6xXTsNN66X+4O6/luLEsXb/KvADq
wJtbmHRk0htJNwhKlOC9x9OfD6zqbhLKZkb1xFzMRJkoI3Fh+73X+g26h5bitGG/tXrxorPaOz+/
SVXN7hRQbNaMsP9FIAu/JkV+krS9GHcu1sgbcYzRnw62ivioKSy5OIGt8mOq0P30nxAupcY8XzS8
7ArtKCn3AlpyWufvS8246xKMbCrpeiy6GwRK7cZ8qmPpKmlugupHE//KkmdJAQYXWEh8NjtFvDIQ
gOv9qyiOLsfusZ5vSVPuMlM9zHq1FUNo5uUraNmNnNUHWfg69qVbKx1ZkeswujOZbaX1bAW3Uzrc
RuEiyIiVskprvg/zF5Qea/M2rm8l5brXcY3wr7rwZzzkXq88Ii4QgcBLsgexDB3fOM7KUx6GmzjM
MrIdL6Ak6NPIHuGeW/NrlqAa0t8BvUOOFp7/iOlDHZW2Moyb2hRfS8W0JxMcnC4fSiO0Q/CFcgbw
l9UXckxZ/pL3VOzZmC8mWeBn3JCM3CAleR9JwRe1xvZ7ftCVr1FbeLMUbooo2Fhxu2nC61E02ZaQ
EZnSC0l7DESo/OGlmimbEukBhPp+5FrvaTE3cr12rCl2kXXZKlm3KfonIVbtLGi++IJReYn0XWue
kfjfzJZ2aWrT1pxZSTWIjsmVonRL2g27mk7neZtbJTjbBkwG2E6juqqMyUVH2/aHiywcXHyK7QKI
cG6muzBuj7X4LKPV5k+g5aL7QXjR1flHbbBbQTRC3HbZ72p2EKG6FKvb2Pimq9/FftzkTQQYD59j
/2IRl1PHg5q+jiQdCtEDRWAnueE046YCFYNNgc2SS9TbXtyqoDI0DnUDyBjGAfxyYMDABa0u96IS
GEUu26Wu2whKeZJyWaRHbb4YrMYZx8auJvNOQuYuQs1zUQVtzfte44zqD22MRIS0wynMN00HiS/b
ku6S4WciPxgFHh/hi6Hu9Sl76rLmoAUoReAaERdPEbs7asY2Ill2bY3HscW7QdkYWGBPAkvGMDf9
CGhHEi/UPvSw1bCjhNxjagDeEfRNK10bU74bgfOxj4GV2SSSj1qsBoLCf5CQ+a+sLzHqNmbzlKa5
3Qb1rlOMg6/eKP0LDnJM/chJ5wiRYcFGkZWfvGRowk0nPAXCqxzrtpB+19vvNae6DcrKJDs1bEeT
7JYc7iTzoOj+Ua36nVgFm2LcyVXmdCLWVz9wC7D98qHsf+qYbTOBY/VbnW5DH+PCh3AUWB/fJ212
5eBVy56F4jnwwaygzREmFNHz/F5L5kMNhaMRn2T92QwUW+nApDaNWwHIbxd2NEeCcdeAHJfU8rFW
u6+jyc9I54kNryk4wJsbxJ9wgwkca0SYWU72UV0e0si/r3vAV/0PGNXXgulfJ1LRenMrGbZq6OmW
4/ebIuYz+sH9NymgvCNUO6SVDQZXPQTBfTb1j4UWkFX1NTaym7ERRejq/k4bUooEoLXrcD80L1Uh
3c6+/0wvgnLEeQVZIGlyBR9YqiBvZDDideNBHt6lsngQ0yuzw/wKX7YqvvTHzGnUerS1utrNFNuB
JDdV+qVSXun7GFVMey5GZ+ge2yDcdbP0TTNe1Jm5MBwsPWW7aCUQPz+b+gL5o00uwcYpsE3EJCNW
F7ki0KdVDJ5SzxALl38G5o/IgubBGAzAJA3hGl9X3yCVU5oba7pTxux6Gprrzvjlh8xfvdhZYI2R
/xjE1FPqy765x5HqUKfeiCCanm+6bGcVmSsy9Uyp4eMvm7LZDoW/DfvUlZvA0ZUMrm1013WhHSfa
3pi2jRLc+2PzJTX6u6zcCYl8JxpTzexjT+oAB4WY/JjgRjSTW4P8rMqyram7TqMw3Ya/pPQY+u3G
HLWvRp9xj0RvL8l9MN67TrcOSi26/nRVVi+TwN3Ccmv+4xxyFZMuh+EmtPodmqVSVDlilHwbE86E
/NiGySZMxA22hHXa2rJ2gYcd1AH/64z0Z2RMF0UCLyfT9i2Y3ADUdzCEhxnNkynqbwVh2IzFjQZc
fdQxKNERZci+alG18amdUGn0pDADarOvtdFRWraSQLb1pLIx3ZR5I7adeBuKmZ3o32JOMaP5Bqjf
65IHqQGdNCVX3GKTH7I53BTytB8yFbpA5yELyRbYXvRCbaeo/TXVg1CERx+xBVWqHnvWB74SW2uO
vK7pPSEOt1pKfS38Wvl3WXDhi5atiKPDhrTNq0OaPM+jcNEVKBdUD8XcbAw0aPQYlF7b7atqX7R5
CGPjGjsoHReaurBRXmTYBReMrDuIusO6Ri3RVjII3MJ93qEIIV4C1HHQBUevAviu6kTlIrSCy5iE
EoeQvMppZPds2ugk2os2Zy/AgdKSY6wxYYxG4QALbaXI7EwDJSwXXpmJj2I9XBjSoYQN1j0U+nGa
pp3JVmOi2i6l+xmujpEw/XjvCK5pjHdW8EtqR8evBySIyoTA4s2UPMrgNtv8UZTji0gVnNAqNoPZ
YWJyVJJ4a8ygEyjJLCJ4IOUqf9OzmUbtRVbctMEXsXuMiuWSE8OtGXlxCojO3CTTU6XPdAuwbpmd
QifxHBwK8dijWJ+NwN7iS6tqvHYaAaJ/K4SLvrutwlvslak+XUNlcQfzmwWutDTxIar4r2EHRvE1
1pCNNh+VOdvAJ+ASBeLZNGNudcKlEU32UN9pmIypqnCdZPnPwXpoIvXCry/6nC3THzaiVW/rfNhJ
KKjOXBGj8LtYPCxPqowaqA+/LpecPhH35fQYx7sgQ0dITbx5JOs/7LQGgtQAGJ5KnTu19ZOgbC39
Sk2MjUyypUf1z2u7V2iYnqHF28q4bVOqIlOyqxRzh6nOY4ikv9LPr5G606HGl0V7EwkTQqyJccCn
ZxOasdNpV1aGJjBlQGCedV15ARJTUqQDDwwuEnoCU0RE0fXh0NTqJp98R0c4oNQvF1X7cSz2Uqdf
zmHmyN3VWN5mKcmRLBP9ZY3ZDU/mIr8RYQKF5vg8D5KThamXg6YdJ8OJuvygZM8oInv12LsJNz7M
6IL8ruEmnxaG10XSVdc+5kLMqox+RguyU5Dy3q2E0i0b6CZi4VTQcoRici2AmpmFXE8xLx/naVRK
/IhVM9Z6bDelin/LUpcJhtJwcnSFt1Etsj5a7bmWeHVWUnFQIqhA08Tpj7BuB6iEGwsd3IbFUzrW
FyQ0LsYwPZdjXbLe61wFRQYLbQj0dn+D6jQGgsaNTzm2b2BxiP3RVKBjALcw7wI0fmdoQ8YQ8Yp7
TbXpoRqfpK449w0n0k6Lj/Q/vmEN4GkNMZ2FhKcPjBZ6QHVzfUQDe7YLfbLLrrxBEonlAO6dMzRG
eI/rFIYAiLJXJhjsgTut5mYU4ZIEVtGQ7s+kxU5UfT583yqfoxqZOSoC34cgljNkpSuUoxsALhYs
zTHCX516bLrAG4GxfR75VM7rQ+RVej9LrU7qAMu56qTsxdFw6vSlQ84uAi/WjpTgWrhuieKgpOxU
QnLUmv2gfE1GhCNVu5X6QyXhMpBmW0rq8Nmg6zXnvG9PpWL58Rpn5JuR2BoKNQRQTNWASpV2r7md
RxoOXs9+2PIEAWlyEDeym9yf5UOfghFgooykAOKliCKtMud1GKuG3IrUBuBkkF5DLsFGV87Bo2+H
nMLn43C6je+irVK/UWJOKk/0RTWhJ9lk49/gFI5agsSSuHHbsi3agcupfibuydX5Lu4KpkGlCaa5
SNwFsQlyPaaetDCiJcfciZfT7lz970SRR3zfq6tSHOVNhBoMerUXAMTnigML7NxqPxdjldaWJ0Se
qa6ga3gZ3vAMceaL4sfSj7J9qLe8Kbb/QSeC0QPjg2cOyl2rgHFNwiw3CUhdwmtfuaE4PGu+Au2/
7O6FvfLwebxlTNY7qqlLKKkjEYbS5mrMZpmslzqy3oriZrlgpQjrqzwJuaV7Qfj182CnOvN9sNWA
xR3siEAiWKl1m1H2PanWHz8PcarEjvK8qLPM0EQy17CLLvATv8sAhSzgWc7JpdDY78bD+ETros3Z
muappf0+3mrT6yZpqMbyr3jwil3jTrsVtvXWcoUzFPll6NdjhSiNCp5EWqqay/p7V3/jKxSljuql
9NzuowOZ2y1UtfNTcPnkz+Isw/guTlGNc5rFxOFKUCOnwE3gp2pzAX6pt/n2HCL2xKTA71aTObu5
gqOS+zFar9YoUofw1XAOcjThfjwLlT8XYTXt6rhoZbmBRUUae9dr4Pq6c/vEuRCrVatXajVNAY1Q
IFOr4n0CavDziX0ygixL6Mmj2w+M5mM3CWKoyrkeg0zvvgnGFbbw57a6EzNZkeU39TIKcr/RFuRK
inNfpw3igXR/t02OLcgUGOYyFfqzkJGT7Vn8G2BI6Cg0rwZFmbooM5dBaV1pozuRF6q7/rt/2XqT
2zqUOZRiY71+3ocnNjuFXQFdMWiR4FlXCyiQwWTJAcj+dKY4UF0rVKNiUE8TjK5+yM506KlK9vto
Sw+8W0aiKpiC3BCtiMJtVd6NWrQTA5yRlOfPm/W7bA/15feRVnPDD1OLSg+RTKPG8Y0NYiBFoEf2
jPA4cuwu6rm8F6VHH8cbNJt53UvbOH8V43L7+acskVZbx4cvWV09pCJOplBZ2ozQspX/mKgGnnWd
OxlksbCAi0I9c41MLKdo8ocAaPAC7gh2GfI9gmd4vZO+KA6u7Tv96iy649R0pUb6z5irW3Uqdxry
6MQcDuiBebmbHHjiu82mcxWnvM231e4/6Ml3AVfnSq9kkTWGBMyF6zgGD5c/++cw1uc6crUeRPR1
BzRVWQ/ARfSjWR1j8ww05RSIlaX2r45brQLcACNDzIghQdwMyCgnAuK/8VdIUm5Uic6kVqQjnsZC
8wyx3/z3OnG1MOQwq0wRGK2rSb96sSNxGXmSeA6oe64bV5NesYQGyw+iZLnqQhDnr3CvGmcuTye3
E4QXkakBD42e5cftxNTyGuueGXLgCPOd6vsAATfH2KCyzjXoJJ4PUzLoHMhzLgpkH2P5Si7kUcZR
YN3XG/WwPCCqo78nz7DhzuHEu3Y77M5dfU914/ugqxMhLVUwJDN4nBY3h5nEiA5zI57Obcu/c7zY
LWkTlyj+YeE8fWwcHMBC7a3lOuBkgmceqE0v7M7RkRuv2WcbId6eQwCdbBpnHbBBjGF4B34M2Upj
Iw0zeojNVG+y6GcgSm4S3nw+2X+nwtAeTjbRMA0wfb+pmiGbUaejz9NB/NZ4eNxAxM8gsKojN7jM
gYdIOcKeXC1x9Quykt7n4U/Nz/fRV/NTTAC+lhT23S/NfIyL28jYm+bd5zFAEtFT6wNGB88ncQeS
OMhXFy1Jy8AzlEjMJN2LhayKmSd4Z+tAUoLXsJWcJJBwKZ72vUZtX44cUtBbUQDmW8U7IBCbOaUW
GYVLfROMABhgEdcwcQhvgjbcDqbmBKZ27HTp4GeHKukOFcVkEncXaOjspTy/TKIstkO0cnPrPoQ+
a0uK2tq+oTsiTH3ytLDn4ps82ffJLeRSa3zQUQ2heqPtowpqsTzP37QRXED4auDkSPYsTi876TI3
7rsQgnXlwMOAZH8n81yp2vqA6+VuRtyipwIepv5xET43p4veerLUJ0jscFptNO0vuw6EjQ/tuoaQ
OWI51ZueWQs7eQYPoVAgDKq9WGUQGXzyxd+HdEImCLa2ljt1qz9grL6R82oTS+aFPr9axYs0o1yT
WfNx6oZdTYpQ7YK9FA0PuRS7I27dqW64tUWVexFUFotzV+o3iOsnQ71OtKEAE8w+4G5uiIOnO8iG
IEJmOpVXPY17ZQczewc54bbamu4Pimu30dZw5kO1XyB1gqvftVfZJnAz6cw8P/XCVKBEce9AZQNW
3Wqf6lqhgbsEWMc/hjfVIThEjm5rv2IbMeWz4rT/JhpGybpO0hMezMetg1WuWtmsgn+RbH+rev4+
QzTfGT3RDb1q0Zp3P19jyolnJo4nKK2y/cOMWqfIIPenZrnAPKWY+nrx2s4w79vWqX0yz81NJY1O
jpbWVBxIepZUESSywCN+k3gHjKSbC/NRD3+aYKq0cHJklVKH+YjgkgdkB7xT6ZjFl6K+qJm4VTV+
k8udqW5zYzdLV1aFSIvhaPHPuPkhAbkJBNU/075T6bH37XvDhb67l1eBmef5xEYV7kUYg9yMb5PH
Yqu7S1qneyWDvj/72lnmxG9zmdQYGxq3IXGdZilFlHlQ2l6yErgPbSKvfZaR0Rq36fcg2AENI3Tr
hJ4CPiR6EuszmYO3M+2z+Ks5a0aVoTQBY7oQD6JdtTWuMIZWed8tGp8AMabyLSG5kF7NK+nGbOxF
TZoZvUEhQzyzjZ8+qd51x2oXN2Y/T2FJLJnCZWlXW+rv/kMhXch7qeAeCI99coFDOPHRLLdycxUX
m7OI1VOvQZbUP8bk7SPfzQM1qCnUd/QJqEMlpeTY8aYei4cpSX6UQn7mNfiW4/1kCN6y5+/CpaaR
WcoSjqvw24PXpBZ1XEA7kqO7COR//zOhI++6Z80V7WTToLZxHyMycncu53JqiRvicvkBYW0a60yS
lDSY9fb0v4AW/yjcjbJ2iDAnDKVjKAocP5orD+avzzeWkwvPILOAVBCv/t9A+dHcGTiuIEOv9eEl
+KRdoB7iqdkrabypG0CPzb2oFYe8SzyF0qxg5G6WAsrQAdZANvv8a05dV8izyjhrcougnPNxXyUV
pJZ1AzYyKwFZCgG4RiqVMjZKmbH5PNTJ6zQXskW8WsIzep3iqsfUMDO08dzyi/Ql2hWa67vFo4Wg
SHW5FAHUC/yT/LtzwuZn465XPR4sFVnmZcoN3vSi8mytHPMmcZbEobjwLl6izbm5dZII8b61q8Vt
SXUy9LG+ZHkFR0NPsY0zRwXYV1R3aXIrRyh0RaE7aD+V5EoBdBn0F755lSXXilJ4qvU1nlq4tufu
p6dujqa8qOSrFioFa4a6OQZDI+Ymcz6JHV3IbLPc/SfjjIaxSpZuyamv5pRmRFroLyeLdt9eJrv2
erl3J9wORi/ZGweoV7vz+dOT7xkW8j+jLg1/t7FAXMbdCeAj6RD1kOzmC0w1bdAGDiye7X+il8Az
43281Y0E723RGgziGddv0r5ucYy2S35YvqyP50hsyw9b75o80UwDO93FqW2Vd5kEo5cyg8kUJc9p
QxrtQZ/PpShOVExp0L9irF4ukeznlhKwTOK9v2Ujplogb0BauucUb04mQ/Cgw4dFWUwS105w+VAY
yIm/XT30Q7lJjtJWOyznHG5kZ86bU9Od++KiqQ2PRvwtXRBHZj9rbPGSHB/LJNwGSEt9Pt9PHKCq
xF1mSaYubrKrsembTAZej2+CuoA8eJ9o2qMBJk2XBqfRbz8PdqrvsLjm1KJMtXj8rRZXmFf1VCz5
jzydbwR1dsLRB6nc3kE8t7v2agKKkYCox7/d9qfoTFtPXODIsJJmpUslSi+rjEg0m3hfRwAd2UY8
NCTBM8YeOo1OJhuujs2rFfwHBOIPIVe7t1EWGHQGfY0JEZtVCsUiotFCtBl10RYXu5pS/3PS/C1b
yX/rGfnBZ/K6/Jnft/XPn+3xpfxf4C5pQSjTNI6if28x6RbJa/Ff/++/Hl6Sn00YZS/v3Sn/+fv/
dJyUFOmPJXsEk1lHO4t7xD8cJ9/+D0IyMqoFEKLeO04qxh+U7QxeVRiJM5WWl+NfjpPL/4L1tpAw
IeEslM+/4zi5fjTiXaAtylAY4y2VImikH48E7GnmQtDS4jbIfsXq4yiC8U0aF/FrZwScVdSBU4RA
8VF6DVF7y/1zpkbrQ+m3L1jtDcAgE8Wq+YKqhFJHIq/JA16GsTscp70GftusbqPuW6a3TqtLtiW8
vg3d/8BM/r9mo7q8Lf/9JN839cvP9P3MJifJv74sbqmK9oeOvswyqReOvrTs6H/6qCrqH9i7se+K
XGs0kpjMd/Lmi1mqovyB5a/CxZ7kBMo/y2/6h4+q9QcEXB1hIKjupC84hP6GjypF/I+XAdxrRPSp
lj8XKTIifpzWZBeTqgLh5wRKXahuWfvJr1EYk7sYPPGXAQfCeS+01ggo24yb2c2wOb9TfSN+KQO/
Qdel6kx2bsHqbpiakyPWpnQVCWr/3QqnHh1crd9pTRu4U5KNCOxnerQRyJEj1SsFqGxqenMA8YfG
eVqCqA0abS69VFHB4oZ6Urjh7Kulm2akNexeWSwX/UKoik2ftOUOd8bma8deAifYQhwjVxTcFBHw
BZBXSQlMhlTbDTGpyAJ9W7dPuowCSVl+xR012+Ri2OwrcWoxyfUrQIdSGOIfYZrphWwGVGwHcoBq
22n1thji0HBAKmo/6hHcLb9WEDVnRgIrs5sMq2y704yyOfozNVK7nIsOQ4ipkK4TeWF6RLo/9D/L
psMztVOUMvNKoZ5vKJr7xd5vrFza0QqFLURPSQ7khmQUN72S82SLy07lXVGqCmabih6ke6nKk9we
lRkKQdxOh6aNoGr4YuTIfdnd1kkvtXZbmL47K015ZcQWmYg2tvIvMkfu1yGt4VDUaT2MaFLqBcQ0
0aBz82S6aUirW07b5LBXYBkkr1bpY34Y1Wlz2cCygihFR8N4CTLBVWDX5XaYaRhiZ6hJZXY6JbAv
pXTW77KuiK47IdV3Zoy2XVwDMNWFwXhOZaWFEtGLmwbG60Pc0ljoDtPPPki477QWmstZoURuIKBD
QN6qLLHrLTNHK3T5awuX6tIQgvoui4Mc9Kk6xQ9WU5ebfKYvyTvE6tcx6jHIC9SfflCId4VfZFtT
mPRNIwvzNdyiFvy1uRhgxsK4HeYmLqmJyC20PiG6F63oayuI0w7VIssTOrH7WRb+q9QqBXXfSrv1
lTB8qFSps0ulhdAzpcVd79fh1s9jYM0wz3oXGQXZa33IjMVUlU6dxZFdSsorizAH+B2olO168lL9
kjFS2ydLGgo7yHyUU2voFbUSdW49QN6Q6/A57g38BPLAnvTkoul6BC6a8CpK/dE2FV+BwNjdT5rw
0Kck1pPWLKFqKeSe+qo49GZK4iPWICpWNZMpD3W76gzNLk10PSAjYWkmKwBwq/lZbZBQK2eovIVm
fg+DkuU6CZgoT8jTCHPzPYnnH3kXJSypWbHbJjBuwVVAjdSsh6KRLuLSemAZKjZbztdYaya37GbE
3BlXDw39xtHlniqBBpc/T/i5wtABYoTMLLT14LSSVNsYRjR2HQTf5Ub4WXcGyq98KBMrULxK9MeH
eTSwHI6ixzbVxoX01u76BiNZGAej21gGLqcqsibhmBiXLU8Qu2greYt7Z7bLs8HAQtSanbpXQFxb
eXQ0Zb91lKKq7hTRLy+0dEg2rAYU24sKSrPYZJtQaTNXjvRrudKKK32Y6ueO19p1EeOmZibRlzCK
ByctU/h3RiYkeMWL35SkqTftwu00IsQ9sDUNZ8wcNGRQgqH8EdddBwMpxqDW9kcmRoflrjspee0l
XU+ONjC+Tgp2rWbio1TlUxbw8Zyk8hDMP1IVde0oKiCGtnG66YOiuUza9tc8GaGLJ0d8HHMR+4Mu
yDYLKG7j53p7kJRi8pSm+zGawBecIBTKrT6V01WjJ0DOWz09dooZogjDHDn4FW4IZilgwQrWNnKU
sNaeZSh9GkSyYXJ6WOJeh+P9PhTDRyyfJxt+toGrbm10dhajnk9KH6y2IXaeyg9G+Ev7NUuF7wkh
35umAnjt3LzPskFBEquf6gxUL6nFq6ASKf8nQ3pZqXIZepIc6s9ZPyYXMiKjF0jKYGEijVgAKiOw
f6OMHqMAggeC4LAxAmCgDUDzvSrNjLZZc3g0mcW6GvgBQhZ9K2Mzv8RhW5q2Kiip21n2x3AXFv4i
Cd/wSCo3spBAXFN6UU2cQtKKuy4IImQ85N6qf0YMh6f3xs2otNHG8qfgoGdm6AgS2PRcQcBRkmEw
w/qpoSqPyXOE6ibW3oUEoyHSaLqaTA+DpfimJ4fwBFTqb5D5JZUaEBwX65CCrbK13NR/WAQu7VKG
lO/gXTUr18ogU47LlZa/Z8E8HuAti/EdrO/pWGEBodVoN2sTtdciS8JDIqNaDPUkkKNiKwmJEjv1
YAYLaBgDKbgXkXUHBzHPdoWM2iCa1YnK7iT3nSgNMHmh4ztiO5nwf8pK4q2kolhq91mfObpu9sjj
5Ro6+O+uTzd/piLe+3evwTfLpYTbDd7zEvg7bvCrm27ZJokvJwp0V1L74kt93V8ER+EnttP70cu9
fOvLZ/JMq5wIEbGOoZAAcgrjGmOdycoK/D4EuM9OYTXYZg1wVBprmmGU+Gcd2Fa5EWLxkkCFgySC
CHx53bq6lVvNGGYUdbbGF8Udd+lFse+u/35aaYlkUMvCCwxoo2Hoq/d9mwVjjNgaZlhHaVOShQn2
HXIcgcPper6s9nsfkoS2ZIuEIEwCnkofr5L+qA7qZKQj7YKV6prb4ELaGd586A89Opz6brg4iyFa
WvAul/XWwvcxl+vtu0SdOFh5HJrENL+1kC1cDvVb7Bts4FITVn6kY90zc3OV5/8t4iprgcwB5jVU
kJ1+I22iC/hvnkQKuHDy762nImYNlW2/VJ7K7d8VHf0t9ip9UQjK3AQAEhwxU45Jo+3r7OlM805M
zg+DuMo0+2GvJr3/NoijiwTy1twPG0QeDmcTd6eGDi1KDYEfnjo8rD8OXR/Xcpz05egs7gYSCgQl
6kWlF93kEPXpPue8GvipsXsfctW4QIMon8yEnA7RbnHEW5wuy+25psmrROHbOL2Lo69zBRwrUF2J
sxT84Oo5PshpIA248Q2jQ3EODy6yiI4CC8lGsS1FQizlOITAbJ+tWJxaljwVLYOqFBIt69rzrIxC
N4n10s9/FsmGl3wDU/AbpX2+IINA7nR/ezvVjHcx1/XgJBPHTn6L6cOKZTxzBenzQT9XBfp9Di1F
AY1nNOaS5HhWG5xUKcHU+epE25QNV2uUCr4nzo8Zticuh+gbJWc9435/MH8MuYz9ux1nyOY5Ddjo
CKkhAggAD+GHv9BAwq32DbcHCl4AYHfn4IvrYh/T6mPo1QYbNlY7clwuoaM7GcoLxg/Nl94TL+tt
5CbP6jY9SvvPN4TfZ8/HmKsN1sTaTMa8YYIW+8Uyn5POi7ozo3iyRw1ZIw8MCJ9j/2OPqk08jIFh
TY4lut2V0DdgbK+S5Iyl4e9rkoZwEMJXNUwkhFadl3ZaO5DEmwCoPY/GfdWewQOc6ij8NkGTKxYI
2rfs3bt50VB6N8TAn6BkDfDLb/VgcNPwb68rgN3vgqwmH+/eSsuXrgqRkhAK3fE13JKqb5+P+TrX
+TbRZJk6B1xeMkNrwbAyRtQhzpLZmbbtl3rfbZfTTb4e3GEfH84VEU8Nv4Y1NZlfkl3g7D4OvwSc
NRACZXbaAhgW5GthEJ7nGX+t4hwzZ13weGvY+1irSSD6bY3GkTxzRQl22kWyVbaLRPhStz27Wk/t
Te9jrVbOHPQRzGxiLeaLqIUtVbAF/T8+6Zsaz+tz1amTo/Y+4OpmImEoILXq0rjbyZO94KAtbBZK
lovE+7lo50ZtdXqbwdQMTUmwHO54K6mPrZF+C6zx4A+W8/l0/P3UBqclaUAwF/lBuBofJ8iUTZOc
yhEGON7is9rvaq+7bM872C798/EuSRyDF41sUVEAU/AxTtZPI1fYWnQQlXNlB4QuMLgh3MebYKtt
UQCc2WW75/C8JPipzuQMIwELOkwh6/sxcjLOk64aLZ4TW6tzGrzRyeHA9DPdAO549aaznmx8D870
OdOSU9vi+9CrcZTrIB/9htCZcFMJP4zh4fPBO/GWW3r1X21b9WqLR02QVQRYyGP9YqqR3vc76RY2
CqoAtnp53iB4LUP4tszfxVzfv3ypTKwqfetP2eH+dTTeeF3ixbm96+SaW6QOKd8DJ0Qx+ePIjWpl
tEaRsQwu0Wewu6PgAXhyENLx4sNZV95TW8r7aKvBipMqCiDiLdtXfxk6xnfMoyBMuNXev8Dy1DRs
40wh/8T0QDcdbJEiYrHKHetj+/BCKUfBHESnRDGn7F60Sjuzus9FWG2TaFNa7TATISCLllh3w/Dl
zAw80Wsf2rAao578ZaLXo8iLTXREL/HUwVmAQgujMH/Uvv514/4fqJP9b6v4KpSo/n0dzK5f5uhD
HWz59X+WwQTZoqSFLxFnPIYgpD7+Wd3F1PEPy1QQlcUqGDTCGwD9r0KY9ocMpE6x0JkB52WRoPln
IUygSIaJCb8Bo15uDzJ5lL9RCfu4BXOu4FYAroOECWA6tM9XS6tG3SQyKoS9KGdVz+Yo1e5cjdqh
syrVM6kReO+65kSO6+N1UVco58gGf8hIe0I8EemO98+IDnGTPM5Bqw9jHMpoHzboyEw8zZ2gT84J
wC4f/6+TTYffCCEQgQUNqwsTXN6qcbmg5NKQWVBASnLenR8YT9bYhkc9aaebWoWdkSaNemOq9bmz
e9XMt8iGCLVW1HGGN81VM+tUgB3Ii8mOml5/HUhn7i0pxXIoCzjpPu/S1e3urZlogWPRyExZoq2O
mrKearMOEGWbKiuntd1A7t2N0j40j2UxhtGV3s+PgZWSc9WbJyshfW4bfj+obpIKubn//HtWbddI
Geoauq066AMTO6ll53v3IgiSMcPCuUVhrKxGrKSl2e30GQk3U4/OPG5WsESY2cSiwKyzuuQTDhdS
OphJMaE/YFk1YB0JNxxvCktMN9DsE48BQqEeiqDaTTiKA3CiCjVEL7F8EOTCFL8ugvvCwTBa9amJ
UtTcJ1m5ZkFE58bo427PEPHA41vBh7LYuOus9uKyxsnZ6vDXkwRd2uPbbV5aUWE8fN7zJ6KAPiNv
bMI8W54VH3teSzohwVuU2ppQ4rTXGs2xj/Lg7vMoq8N/aQz4OXYe5Y3V9Rulq5mURuoy2C/VNHSX
ph4YKCQVPufxrGt3MlYPdpXiIKg0YoWCVSF5BnpgV1FempSOo+LMfFvP/yUPahgy3wUWhq1SW024
KgIeo5tlRrEDa5W6q1KbZRIcWiVwm/z/U3ZevXEj2xb+RQSYwyub7G7lZFm2XohxGOZMFov89fej
5wBXooRueM5ggAMbqK5i1Y5rrwV5kKIw2OKg21DJvWtK6CPU2D6ePpX3hpSbuPkRm7NHKnnJGRSj
czt54i5VtSKkE9XuUsNJdqrZ9Wd2vXllfAQsKJmqA4SNz7GdA4unaJJLCheMIMz0ixGmGHDIdti6
cgr/amt/luIlU27ycBhs4v21ymnzWK2t0g93FBj7OvigDK1tjjAfD4dqzJq/Kims98thsJouyFqR
JQvftEFiq7dyMN3r4NG8vMIe6VxkDEYGaiTO3p33QdJ6ZxB7Ak0NdfeqSLc11K4CuXs18DCnxer3
utehOAsC45CYarwvvaSk5RVH921NHJi5CIHQFRxGv5rG6IikULXz7L7anz7vTRxP44d6AP/FipL+
UYjYGPTUHdXFazlwxdAfajl/p6qqBVBrXqN6gT0bHHhZo1Bo6XFI9DM2des0WdyjXgoMEwEQzPf2
a7f6kJR4DX+hdLGPICmWSflTKZOLPlonKnOc5VK492f2vH7Ut776z7JwsnqGycX+AMhpO1TKO6Sx
kSvPPCbPB4Ra5eAWodU0FnSNbXMzVbodNrYaXzAXQ5daV1MUPqU485I3VpQ7h6IjszXUFNZRqW1d
rl2UKZc6OjkC0ug7urLTw5jP3llunfcth9ViEOFpRGAUqQ39PzbtN35yifOsmGeXmcEZZtfBdMVl
Z6kr27I57sd6Sv6ZRU+PeBEDfpuDkIv6cPrU14v05tBXowXXP8Yctgyo69VNwb7x1HrMilEwhYXq
j6gnBaCTAr5m0AskZ6FLhhFWfaBM1T+OfaqcWX71eqeW30RJDFgC0WkHlm8zJN1FZpDKCbvuvvdL
Xf2y7KGyL5Bnoct+et8bYw3OckUVquAZYQkhfti4Y/CwlZ7KHo/h9tp3+L4gRMc6POm1SH5ABlac
WW9jrNdzpn6jkyvD5E5vdxOINlnnenMBjb05pNCMG3p3LB3h3AKBOweX/GSpteNB8souCes3S7VS
7R1bBbky1Fl3qTY2xDXMe8MhPpkQe//VOa77crCbuN81G+HVvfcMw9wCSRF/Fovr3Dc6AzwxyhUq
Ek+Qvz+WMBOdG+b85NKwGnkT/DU8oi1yTy3M2qojDRxz3ns3XZdeZtAa/0yFk9+05Wy+5p6Fytjp
jX441U2cuV6oN281MqbJNhRAb0WT6uh02eXvjNrPMWmi7kzpYXM315CW5jXvzcM7scvNoxhSNW1b
K6vAvnvKC0OOxZeUCaj+MGTd8GoKcskz/uaDwVtXJEVlcAYw/J889O3mRt3IO0MlaiNqT+7IZs3H
ji7l818fIV0C6tzWmpWR9r4/wrbsEwDQTeXHtR7vjXRqmDk1E4gnmdk6vdSHK8KG3i61+VrDpGWd
Bvmuny/d0yAV24f2tNwhPBuF7dT9tNoxejq95MZr/vlqb5fcWJTGLPlkeUtDvpP276Uu8mBYHOPa
KStEzJDTGi8UqUI9GbXnqAw/GPF1t/hN4gQ+HhHh+4NNIgsggOLIXVpYrgIrhS4VGCMt5B5+FXZj
kAYBaKqC2aqFPM6zVJKgTBrYF08fwWfXSOcTUpJwV1H7jeXJK1s34xRyvnaIYVFL00l/0kyG5k8v
88lJuzpkZqS8NJ0+BAqFN9htpEPGTeC0agMI5u0ycWk4CA06qg77WPky5NiHv18WMD1ofIgX1oHt
96fMBajH0kHAYLA7Z+e0erXnzSih4Ra/C1eNHmOQc2GdkOj+/cImWg5Yc/p43Ov3C7duWijFxLsZ
I82DttWSNl0bcxCMzbe9fJXJaNk4sqh5YZSKZvDp5T95SwwXmSZ1DMaM0JHcLF/PpVbbED90XV3s
kwFy0eU2rXlOQMtgDyOGOZ5e8ZP7DHKc+Tr6lQ7zDZt7BH9y7uU5EFuKSUNopQXFczvqDsZYTruq
H9Wwl2V2VDv0BApLKR5PL78x9Q5SwXxi0FAoeTJ7uM12RrMxikEoWdD1kBv7DjnuJQQmwFrm7Nyl
2jyZdS3ibCgAVsVgfPYm1m70pFPnhbXibFCvzdlzjoIfFfz1jtaYmvkR2knryNP7T+glvQ7tIAMT
zAiVNFMcmHOsYrh02mr+u9Rt3RD/I+7gA8LRuN1Q1DfkgyNw8ziFtNrWuuiLZyT6RTpEy6/Tu9qm
/axF+ZMBTA9yPkqrWxCEl9nZnJoVZOpaP/ljRe6ddlUWgg40j6VsBXhZGi+g9eMH0JOAP+2VsW1S
dO1MGPTxMwI/IF0iSeaR4gbeHzDtR0drRN7BmNFF2sNsJIqHgEEztmdys493kwiSajHpAnQKH2yB
7sypY1cgoadOFPthhMc4zsbK8ue+SM6xG6wW7U10vp4vKsgkx+urd2jtv99V1CeObLo0CwrIYBy4
xor5Zpa5cq2PQ3zRpAJ1iDOfdJMS/fmkFpErzISUyT6Qm8ZxDYxhquGMVCP0/uYaFWYHFv7aNrKr
3M5EAO8j02qrFslg69VxqjLvTJyyzb7/+xEQ7DCZQlOSusD7fTOmqPfIn3T+NNjGIe8X5UKFbDmE
1sUIazEgKTOhKAkUeDiuNcmvpVTzM07uk7NfZ7y1lYiROrm58TapoY7cgzgJ3CbKxIVRG5V8BXyo
e5CIz5QF9gr4lOmModi41v998T/jsQa577ampFhWPOv6lAWEtRklPU9cpfPA0MUSTTk4LW28GNtc
h2VrSKxzTFGfbZn2Mz0N6j+gQzePqBlskTADh/bRqCUws6iZ63W7uiybbCSAKnprr4ha1vvTd+6z
ZVFNY/yOPIby7CaFmbQ4zieXOBRtKr29MdUM7ngGAZb4toBXMDt0onb0M3qJnxkMlLwcZM7BzWD7
31+xJbaUzjPWOExYPQ1ixZkutDmV54TpNs57/aArcek65uTykrfmWGi1lDEF2mAgeUkP+iQdBbnd
fjG0eMc8zSCQMeqnTkNqUwwMB5w+20+Wx3Y4TAMxxG59qKTUc0L1H4nroJwA93tFMUNflMlDLWbU
PRPrp75o5xpMnxwtqYxG43ZlNyUzfX+0SqlRiO8FIdKwlF/TsUGKz3DOSeR+aohXwh5Xp9lB4/39
KoDvC2c0MwZv0j55KJmTClVnsI9dYiovpw9xgySAXJo5UD4gtQ8aZ6Tbmx1NQ5HpWiLpc49UI5No
L1Ob4EhjDkR1+itH9q+KpsEYp6K3MHqB9LLZl65ULpREXGlufyZA2hrIPz+IiHQd0sNUo8H7fvN5
UiPQ0xNpCrkMh4Lm04Putl5IHYUBtaJvDk4qlGMz8GTLVK+u3BL1q9Onsrlaf34D9X5LJ7LxmOXf
HIrZpukaRAIdNSr9ErDnN72rH2231UPPHUNcZ3Q4veLmYq0rktQQB0P6zZjUlutN6UslUTvIqqZy
VJwgz72xPiSQF4gzVnhjkViIRiyRGnUpLvAHYNgSEaCYzlj5k527xwFdo9LnIQOc12Rt+kYaT2ck
Bje3+c+KNqH2imBf5TI3H7SLZZPJCDr1SJ1T5UsqHS+56twxaX5MsenNv0+f5CcbpAW2+jaoYSlz
bAILy5RdA70FDGZaXqDcxiQO6Bjam8Nem03tN74XcPDpNT/ZIrwMlkqkuzZnjc2DdUvpjotNzoTs
X3SRIHWGXLWbNV/bNKvPEex+sphu8g95KnaPLuj7BzKjXmOBJq98VZur0GlUODdn1BK6MavO3Mo/
bvFNlLZ+OxAE4Mn/i1i25foq12tNMZzKz+Q4XCWZatwaTErti3yWkKPk8tAlckT/ZP7mrKx2XucN
B2s1Eao1U8m3OzNgptLYzW1hXwLw/TdNYvcq9ZCb+OtPAEMX2dWaQdO72jzZxnBzc3I9EncxMH84
NwPduUk+JKNrnLEOH9+qCYyTlJkwEu+3tVDAapB2sEjW1a4XF2Zdjoelt7On0xv65B7rcBDRqzJ1
Okhbw+wtxArthEXobZf8OEKVzlvG5Ko3CSfEaJ7DQX22q7frba7V6EUpk3PIvsyGV9U72hMpbDgJ
taUzFmjb4f1zqTxdx8yRXlH43hiEIbZ7zZyZTaidblaCuMYi3tCCbzREVdoeYUmlbZg7tp2+O+TN
UjBHa8tegM9NgfY3WQs1gFnZ6o/TJ755WBRZcLc4HBPX49L6XP/8TRlWRKTmacGQndc17k+tkaNv
m0P93AzzuTji3FKbEK0AnC2htWrov6y6jv1YvfRe7l4nnjmeSZo3Yfe6K24qJA5cI4LvbcWhtI08
1m2IJI2WqcWlzkpIi1yroP84oOxaq/CDxMSiTA63X04f6Lml1yv35kDHLh0mqcaVrziR4/peRuNr
Vy66/qpFM4R6iVf9m7pa+4BYGbiC04uvD/6N6fpv30T6tHjhsPiQNkduNsuhXFUC1Fb7NiSN83XS
kKwMh7lzGOQtXKVjhjgCuHF64e39/oOmpWWOi8XpgYvffNylqIqGmU5aMZqy4wXsoraN/GqYnmsG
4pdqeVxmiFmcbH5IbGufJzAQ2rb89/TP+PTw3+x/88pEY/dMmafICg7RDOOMWqjHZYY9M5W6dlBT
4jlt0PNAQWvojOLxmaW3jZt8mRg9bsjsnNmp/tUHk7EjL0++ZnVdra642qUoMB+tKrPO2Jb1Rm0+
OuEsHoD6EFGUqb+/cZUBnYhr0N4wmqhEphUPGlhFjs7t6cP95HKxjguCB1pvOlSbw0Ues3JFw6OS
xii7sCgS0FdjDN8rghT8ma/ZNfOxop+bv69QUwOnVmtZJlGctU0OulQQss5sMV1qiKzq/D6O9Oie
esPkk81Gr4haW3du09bH03veOKT1Qb1beBNY9cpSa0iR6xC/ZnLfzDVk+9ZQ7lyZy0A4Y3HGo29L
cP8tSI+crwkRmqduXDosnIORQ6znTzPDy3k9RK+VSJLHbPIzOxdhH2XRS58Vsd+VUHr4jdqYgSbj
M+7+k9tM0+H/f8bmW1f6YlajAbVRXsy66WuWEd9GbZI+Ic0rQ3ewedMaEqjxfDh94J84iZXAiTay
B+4KTqf3l9lzilavSTwQymsWTMlkDLn4ViU0EPRgdEkXvp9e8E9es30+NFdW3p8VibOl44HSG3Ra
srI3OejG8XztFHbrWMl03zCB3u20UusgPBxTME9T0tnFboJIP9sles5crxXp6Fyr6KfmV0UN3cch
Ucb8m5qMzXyNSqoC0r61/xYx9ueevP3Vm0evJZPMF1efd3LR3IOVMNY9JTK9qNpS29XdqB08xU6u
4kFRAnXJ1bsMgNEXIWzzRmTWOUH7z0wQhn81QKDYCCTef7U24bd0FSp1FrTPVdgk6igvIrOf7DNf
6/OF4D0HQU4B1Vzv7RvvWizQAFR9jfQJ2vHDfZ0ZBeoQ2qyqf38PTUR3uIqkVdRZNg8fuUYAHI2J
Uc0mI2gqLQktWJkO1aRXF2du4Cd3fk3cKBCurJ9cwfebsru0pieNYc3GBYLwMbZ50wlo8ynICmsB
uiP7yyFW+3k3wZXzIptiuREJCnFBXnnjI2U2RExbc54vaRSUDxEibMPfGwSTwhPp1yrq9CGhjRdj
EJazxonUioxgbgpZHuAZGcy7dkjdJqT9tNT3ltPOXuwbUWydCzE++fQgPUEd6ysGg3T+/SnlhpXY
wsW397NIrf2cp0W81wxwLWdimU8+B/UnVlmDqBVb8n6hDoy/lvUEUZWXjBd5t+qne1P0UI5lfKb7
sJrRd7aH5gYDawwT0iH72HmtTUchNUc5NMqMPJircrxIzcXLUGp17V3FCNZxUuf+LjKW6KaplL+T
YKAsTNBPm0wHewoR0AfbV2rV0k1q/D1pq0zsiZFWIWPPKi/7xhZnXNvGlVJ+gVsNAio6Onhy5lze
Hyt8TaV0MJl+o9hle9961qzBmWMM5s2sxFn8U0vL9H+cebDdxb/r+/+O8i0BxCZm+W9RlykBAtO1
4bJeqjf2AkSP5cQRoipuimIj/lb9Vi/JeHCtBCS5FfVHqQv7jO34GAyzVe4PzT8QUYBANqURqzMT
z8urGancPKj05Lc15pdR3z2jOn+ZZlCEt9mLAMvtq45AcjCpgDF17ZmfsbnHf/aOL+XM4f8CA7M5
8AiZI72OWn7FOCM+DelMSAaKGIunL/vTJmzzNtfS2lq55BKpoCyJmN4fc5OquT0ua5EUaN2d1wzl
1SLH6a83ZOuUR1V8DJAZphDerwJ6CcCOCX0+To55r1p2X5qUHKtyDfl3fmbdEEu569wqJWJmQ94v
lS3pIrFqMwRapabDe9tAJmbG8eydsQAfPhJDscSzK3UBeLgP/Ud6oIgvWhGMW01s9qFjT1W0c7JW
pH5UIRJ8xtdsPxRkcPRlCKsogvME7c17GOt8EIT2YNmm2dpXXRRdeHUkvp2+DttNsQroS5qNa6pA
+XM1e29fXSpaEdtWSZNpJBoZZb4f0TfdRXIsjqeXWr/5GwuKZ16X4lM5TP7QYdw+NT1F7nP0wB1S
Ikx3phKl35NylT4tY+Spfa+vbXQBefj9GTexLdr/WZpqGAgSrr7pbbvlWlKXzcwQnQ9vXPddqMIM
dEVogVDJjqKugne/0vqLRAEo783yOcvTc2XmzSD/CqUF9rXOmOI9oKzdIoRQQKxoxkdsX1HEs6oW
zdEmYj44WulSRppo4NsRCXknh4vKmszcl/Ycgw4tmPieTBuEqogYJgCabUyDF57+OJ/ctrWSSkkP
H7dWp9/fg4ZygRhLcmLE5aoH+Mbs24aJ2TOhyWe3zVwHC9cTwGtv3mraeq2tCSouhofo71RqxsVE
FhF2g4jO2LkPln09b6objHUx20V6uVlLj3uZlwkEdYwIaJZv9ma95+QxSVqv+2brLGHvdDBUlEpf
HWdlUatvkpomQuT1sBew8p4LzD79SXR34SaFGY8Ht7G9w2I4eTwj1a572XI3dmb7dS4qZy/KygiG
UqhoVCfzHtas7GVx5vpmUW8kEtMGkz1/aaDX0+FsyMWxZEAdNj/F6bhnmkaIpqgq+rl4HBPR5Tnt
hsCd+/pcx+qzD/92uU3WUai1XSszH55xrYTJ+zpOLpCx9fga81wEp+/yJ4aGmT5ymxVEBUpmc5er
Bsygq/DadYL1r6kjowAsNRIz5YhsW2qPSI3Prft8etXPjAx5yH/lHdggtoMLoOLQ7eXs/NgSRR46
ooCQpAEa+U+TONQPpzJTC4jcqWr5rukU/zAolnzpix7u1tM/5ZMDgAEXdBAFVYvftP75G6Netg3q
4lTJfcudKtsvh1H+WLxeg0+sVpofZdQkT8OUU/U7ve7Hr4wrcWmOAsTE2G7lEOwmosuUweowMfZ5
UIDPf08rBdxaXMNGeXqtTTy+5nkoTqwui0o9NfGNe8wb2EfLno/ciKFaNaQbfw1tUn9Il+62Azh/
yd23w2QxjQN4rHMo+jXTe+/NVpItC2gij3kl9np/xiLOIOD/U+cCP/G1aGLkhTKnOAplQAxEmbIv
jS2zi3Ka68e/3jmzMdiPledrpQx/v/IghNPRha58Ju2MsMzyfJ/jxY/5nIMOpCdzUBS4BIRhV6Fa
jssZ+MbHy8XoOwOOHgMEBF3b9kg9VYXWzqTAQ5PLa32AYVCCOX7I4RrcGQrCTYMr1fD0nj+6J2rV
OE0T982/W3yMndQYK4si1+QgIkXZKX5swCmeiVC2aIP1UlmglmhomWuUsJ1+meosa1PdhfkymaDt
MBTtCFfkD9eCDxUEqhtqhXztUv0qMqdD00NSm+VZdywMme4SC3gSt/KMMfts5wwz4JzXoWgqq++/
dudWk51ZhIEYapHAEkrTNYTetUjOxJuffVfqteyeyjT0xBuP0HM0dbOs0GKndHZuIs09OqaM0/rG
WLn18zDSKd8BxK6dM4H1J35xrRIBnmRqE1pkd7PHTJZDD1YFyDpiKjDBG92NZSbjfZG1SwD04Bvj
23Ho9bPmV4uqBKPW28HsIulSte70/fRV2xgx2n+UzoGfUWK0wFVuG1Kwx0ZVzEXZjaR9+7oR9aWR
eylVk7M4jo82hH3Dg4+uwIrq3t7qqWm71G5AN2dRP4aiQ+x+Eo5HSaHPr6o2tvatmloInormjLP6
g4t/b77eH/nGiFReU6dZxYPSRXpc7NYEH5pd54b+BXZK4TuFyHbCy1Qfqs9jL+pfkTt+08vmpqiY
WS9c7UfTdz/rUv/aeEtFCSyD8Bi83M4bVSs06sjx9RLOInLQ3hcLEJ1ZsfXdPIu7MlHO1Cs+vhH9
fwVhILFUlze2WK+ERcWNMlAxqtlTsuRFqFTT9OOvLgbG4f0q669441WhAHSVFppkP+qs7iLOreGa
sSDzkPb2/HB6qfX033wdmA8Y8FFhyQNqz2DKdqh3VNNeHRyv8/vOWNwdsTRcQhmT7oWfWZU+B3KB
X/n0mptD3K65bQsOKAgpMEOv/NB5Z4Xt3DQ/+zZ15RnHzTz2H8DJif1tqy5e1w1NQgASNoNzl/aO
3o5k0plJZ6qWI5iSPVNOglAKtRlHnXZKXwsSx25UZgJ40cVMe++mQq/dgzNmhvDzLgIFElVOWwvf
A9NYfpvHuM9JZKGtNB0KAjVSBYFY8JIDReJe6YYdYFtV3uuMSlvPamFpRb6rZilsctGhYXx+50Zx
X3sBYw5LluzGxaibZGf1I32GHbQ+dWPsRFdV7Xq7zcpIDiNUzvo9sm698BkwnOp9Y0991Prz4ubC
N+NJlfvEjGWopE12kTFOcTWDhKdKbivZZdUuxmVrDfZ1pcbeztQLyx9lWj7OlVjRioWp9QgQL2oo
oTR+1Ksm3UVdm15TxK2CYpq8267z2v1S6bC3aNSS3LYip8a0X3ZFazzC6gIPbzqOIXIn1SHmR0A2
XkcXrVBhPbYltKFLBM9roXeXZqPPR1k66LhRpwhTEmXosmMJ9ZPR+XrmWVcWSSOQDGWyf0NDm+9r
Sll3WLryMh4NmxPr61CTifa9N9TshoqH+13KKb9ZHCn3FFuV54WqzbSrQc5PAdN7zaMilPSLbB3t
NatWDViKVaECjwNVpH6M/aIb1WBx1emmZPQ+dHurfJqEnf6AOZyMWqbySwI+Yp8uHi0pZyrgu4Wl
GcC2+pxGyJ7YmlIsO7FkFVMcZV3/A4otvpxj8u/+ap1KdfxmEgNSbnMu/jGmYkh8T4uWg1cNhk/j
ONmJ9rKbR1RSRvcVAW5Gwh21jYOCeCnoOqU+LIbb3cS9p14IzczvgPG2Xy1QiX4EphyKYxxZkw7D
LYS7q3TEoJX/Ko2afbUTALms0Q9XGWTJc2ArTNHbiisDVbEHv6C45RtwHkMo7NTwpFMotDSpv8I2
0NzY0djtvTxynuaCMZ0mQZ06luZLKaPUp76cXKLWWonQKRPyEIQtjsmymN8XLR5D16l03408dNFb
GKVHKcsb2OoRAnUMLpnRiQQK/xj24skd5l1Gge1QD9bDMFReqGaDHdRVMhwnalWXnpftp8QKl6aP
e793lykOpVNJazfmmnypqsH+WcqM5tyiRmFauRBdt9oETYWeatRZ23ZfSn0gwtQS0RwY9NEeo1lA
8SHzexiT6TGO/5Za/kxlOBRL+nMpvGNb98dsLK6qrHluivY30J1fwMasnUKqe/SWkvpxUlF2mmXp
Sx2MnWK0XxRreK4dZlNTuUwhhry7tFtDvzHhu1f6MfU7rYh58d5XJan4CG5+UZvTTaYYT2rSTKHR
OG0oPaQc51Y177OovCuKVO6avgwZSFpLHD21JVZTFytQzO5bPabPdqp/Y9RF91vmoHcw0MeBHvUX
eSGuNRurX+fLK7bu2RzLxI+1eIYkxqZ/meTGBeryD4PKeLyuVw+enf1eyuoOvvR4n0J6TwBewuZd
U0o2kzI51t4S76ZW5UoypVVZ1UFXbGNPfavfzVX6wzWJ6RI6Wn5MXzKgqwGDSusFyAUzzxUp5kuk
AZGTIr9cFuQN89Garhsh7rnRN72hs2Cnx7uIjhOKqMPCc9Uuh0WnnjiWj4ZVPg6JdnA5b7+lyInR
YNpbsUpzH012HAp70f10ykiUy7nrA2+Endw3Cp0de4nit64moU6pcr9QFZUGgPYrT3LX71u38met
2o9xnuzjxkzvI9tFgNHtCUOqyCISLxBlh1wOLE1pRGgFwrN+q82GvC+zlhiLMsByL0Xs3bVKDi2/
6+ZZ4Li/ZyW58krvTmrRHSM43zAj3G1QFj6jIo9T7B5dhzG3op1u6DDfwx0OtSu0EIdBIiNEtfrA
RLs/ZuZxjsxQV/O72DMuGysKoqgPPRjgx4SSeDwBY9ZABPh2WjO9WE0/k3YBqtjnaEhkX7I4+z7a
8nIxE5hbrPzamd1DxvwfYKjlulvks9H1N43ePDBGXwcpqrl+AWKohblrZ5fFVTEbV21fBIL5uBR+
o1Aq8Z3I0kMeR79lGyU+DbyM6LqOfToyoSfm+7IbnIABx3RXK/l+Ksl6hF52O2Gri58IPaxq5aZd
rG/lVL4WC48JKvuubh9q6GQHpp92kI1zlYBwFcP8zevqY5WZkMSrgeaAg2gS+Qy5Al8zbjO/tJff
cWPXgZl5oWjU30KNdsId6h1N1V3ENHw8zteWKPWbNrGftLT4VtvLFNQ2xB/SSx/7kqmjqYWP3UiP
RZcfsfZ+pCVHq+kvldlYZXe5y2AkwRCbzj9OlV4zPkKCSmCAMnbyU4WgX3cE26VAsqjGoYY3Fzb+
/NZrzJtx7Jm+sOYe1njVSjMvsEeF2RB7MJo7tffqnwxJxL9i2yuvdNHpgZLoL1230BVYus6v+Bs7
7t710LuhEMrl0sCu2adSvBbmDOk/kl80u+Z9avG6uvyACkSYxe7jACD+OC5NhxzG1O+70c4CT+lG
cHF9ufO0+KrFnvH/4luNv5Rr9QFRirsyN8pL4pedXSeHzMvDJtO5xqCmbZ0BQnM+1jmiyxY9U7xP
cTsN+t5rxE03pTun6h5niOXwGbeFWt47ld0SisVFQGTd7bwBteSxN3r+gsEckob4pJolB4W5c+r2
XuD1+r1Wr9K0aXabxF7G304ve2B8Y3ulIUfb1+llVNVhnsY8nqze6bWAQVdkwp/T4nLx4mszd00/
d5zU14v0RS0BcrSCqo5i7gnpfVF03/rR3k8O42V2QXxTWD/jqt+l+ElnMV6qtMfOL9wc9bumzvti
Sp4NpUclMYOy3uqoyC37Map27jS/DvDq+XGrPMy2vS97+4tX63iCuEa7QT/GenzokS2YzTwwx2lv
KuZthSqDX0TtLy1KfsSW/tVSpYN/6FImhjSfShuYOeneR6PzohnL7ZBZwrdSc4+AzVM+aY/MgFOZ
4aYa8bNTz99LHWoqc+co/b1beNcLeN6dpTUXmdtctzayHrPlvfa5eJjMJBwHM4gls4uL4ctMP7r6
EBZNdkXoNVNUhSQiVeMnqRbf1TS1fIaEX8RMm6Muou/xXN0vGpI+6LRE+vSAfup9EkvLNyCmTib9
NcvcW1SuXr2eBGMxKuHHVXpvddFv6IwIvGb91dUyZpsTL0g75b5yO99Qu5WABFKnVvuHPzxUgMsq
+d2CAreNTDOARfjaMpbnJekulJWUaqjlbR1L2ub5nTL+iifB9dVuGocgj2mgTOecZ6zEGMGnmLEE
rBEN0a52KZIujHWgkrV5X6ED5JXW0TOjf2lAHhLa4gHompbaS/67VNMfrcerhnDquVCrF8h5Z98u
9TuGqH5ber/ssrI75rUbePUYuB3HaZWtAg4/46tr9q5bKLhXiob+iJYe5DQWfjslQa8QXyGz4UvL
vNQzPdvnpnrTZfOVnpnusVO8W8SOABRVV1k5rsf8pCziYAjrUup9QMshtOzlMLWuRy4grgDh/FZ7
K8Ksoiyf1k9Wrd4XcVcevSL9hWwuTKSxWYdK6T1NTntZG9mjZWT/Gsv0kC8m0iPJvlWaq4gIgZzY
b+cfEMYQZtlPEJm8xlpzKQnwo6o58nAuuiQN5j49wrpLyWoM8qwKtb5Hwah2Hks1DgycVzHLAwwL
EeIUNq0S62KY7NBo0fJw2tcysnPfsfPH2TJCWWhXkMaHVuTdTkV31CGbahgKZwSehgUCGuaCCa+y
ofNhj9iLMQ0o/7+487oS3GnINXFZIntX1l3YLtOFNaITKe1fQxuFGhWJoRlhcnv28FtDoT6oi/Eo
pacHepU7h7luXjxo83AW3QuTkEe3Xy7LrCz4OPUOpNeTYVj5buqGB7hObkaYonwYZaRvCZt5eWMK
GDLFbHAEEJIU9ZekNx9bw/Gp/Phw7X/LkS5JpiJIZo9KYEyk1B2syvpSGXVg8Hdw1s3oBmMeB7HX
3dapcWFWaYiMza0hnWCe00BGIMHL3zyAUBhwINjST/T2OlNcvjZiOWl2cNNmDzTooRb5vULenSQ3
0loukzJ/ssoirKvFVxQKMF5zAxLdb7ovdoybNZYv0vymTP/U2lNTTAcq+l+Hwd3XRF9jSgLtfbWa
V7X/0Wc5h2ftIJvgPprP6XhRssnCHv1Ufo/y61QWXykvXA5pEzit689Fy6zNbT3dKvUXL3G5MXMw
wWwdiyqomp/YuoNhLBfqpOIVnxURHyMlv6MBUfilol0T6PjLFAWiUwPR/zYzdefkqV/VTWAY90pF
rKAWtyYM1pl9naj/jHT+iBd3IPGexkne9loU5i0iSAigqzRJEiF8t/1WFFH4fxSdx5KcyBaGn4gI
vNkWUL691yZD6unGQ5Ik9unnq92Mrka3VQWZ5/zWyexz36BhjX4yEldmf0gz+Vyo4Drb8sHQ70I8
1lu/awZBSdJA6857l6NxaGiLyhBAurQ9emuCNySpDeJhVUkSR03mx5czVHdIrvGXaZjBJ5c7uTIZ
IpvmNGSnVY8MB8aFHMV9Nn5v3J/VxmJSb7xx08U0uegiTGmiOqz8WtiG8RJl+xzONmRzK6tbSaB5
Lp0nV+8NyEiKKBPHeu6Mk1W+jcVXTSxcGHVp2efopB6tnmPf31uM00b2X7PKxNumveGeOnlv1Xdu
dUZuQcyGm9T0t+yivkuwUsZL+Gdy891gCoqXqByvaf7I3jL3wbDD51Z/6OYgXDup1H6VX4odcshD
IAc3PK0m98DoLv0uH759/6lhrx084zAu1Kr33b2qzb2X5alf9OdyujfhxXuHvacJLsoNrkZbZrtl
WZKx068BlprV/xBZuVMDOu6viTpRUQ/vQ/jPcQhI94u0KKkoX/Px3HLsO2uTVs1b1K8n4RdPXuu+
rJm5F2X7YdmMO1GfovZMZ0YGQ1QM4GM8auPs3lIzidxvyeLPW26NujreIquq8G7uT5uh065Z99tM
QSKKnt1qT+liv04DUXzZazj/ULmUNu6L9D43002c6rHzH7PxvIVbElUGul3/zigOvkvRB0kPSnKE
djPfByZE3FK3bXH28r0TyjMOmAOyRraT8Bx46mLzJYi8yZLCffHC6W2c+KmbGVlglmb1v7Z5CMYV
VKm4OjzMVe88GfMxR7K26+WPb4PFOOXeY/4uapVEaivYEy5+br0OcjzPfbPvp+Ha4UdvgOU9es7d
8D8mflrW3OUR1u/v5HtlDKDxWFjyL6zrs+oXFnx4AynlzjaMGn1D+VyE3l/OguNcGw16af3kwvuq
lfKdqchYrzoG0qr4zfGgUxUG4kGeJrXy/GZTYPlbHf/OFrS8hfWVf2Zmqo27vDXiyrwDcDoOkCct
q0HfdI8KvN5lyxv9AEfWfb+ksxWk1YJ+l7ssVp53tMblnkalfedZb6UquGGCg1uY3DZTqtsy7ury
XBTyqliXQVBu1psp8eRX1T6KrHgd2+nfQtnGEObHyFx2vhxSrlfW5V9n2ThzPidBU5UoU9n7dBrZ
8jIKJlweyNllYFYnVzZ3dWRf9eo9V+G8b2v6HaRPq2CPe6ypIRX9r8HyL/lWMFWTgFL7XATjr+2j
LTZ+DH97NqI6rbnhrXVJxcxaMTtpNjkH1rNd7ZZX2XGXGmxd/atV/VdyWCgd7S3+i5Vkqnb0nrVa
zoZh48z77ukTdLbiLpof/YluqzqhhhBYyiJC84lUnSF2R751O6TZp5Sp6vL9iLqqbLknYAwPi15e
piw4t3b4ugTqzPT94jnvlWXGfZWdgwmjrJmnbvSysTXbrZX67dHhG90k8BCHmtHNd93Uv4My7evW
QXn0Vnj8VuquHl1nvIyNDVQaJY1w/2a+/er3oEcWQ2iljkYJW+Vk1SUoojtmi6Njy0/PJCDCyRPS
Kh/s7FVVxONH+amhOA5T3s71UlDC3RzNsQwEZyhCTkrm0JCmftXvEdDu2vbblt7BIA89p+yNwyTW
wYsyu3SwoCHtU9t1/1lt6ohjZXbJKP6V+JT5GPUxmq0Tat603uyEPY6uMHUkQXLXEh6pfZEExpg0
3hU2uYb0mJkV22PHo++XH+448ujQA855425/DOEkYm6uraSY3M9T0hN3zOq7kFoevrO+wNFpaqCl
94jmxpK0hOyY84skZ+0wvu82QhMH+z/EaTuTs8ph42fnPgu7/ST6D4hg/ST8h47pNxSYyB7NbyPX
597O98HICyPezZ4zdNsuvUEO47Kcxrb67Hi/QdF2c+mMR2sJOdBtVt6i9T8RR9+XvXGteuCzJdL/
EWxxIvtdpSparWQY7ed+HX7zviQy1azuCUqGYmAzhor9rzTdd8eVzyjdXjLB33QN5gcJs02GwbPj
NPehjP4Z0nquBhzuw/I25vtm0vsouM/M8WX0n11fJ1n7YAefNXeIGr6wubKhN4mw6lOWca05EYt4
lUTuJdruB8xIOjeoXFwTbyDvPI/2WVMfV/U7iijpfQNPXhF7pD+CSfrjzMHzTZd12sxdGvCvrofM
gssgNHa5+y+nhyYj6nuaCbgjbq5MNm6zgqPTCH41nyUZEiGCH59L1897ev36mB7RQ5M550pxZPVH
yICDb43nyDcOXa+es/LBm/K/wuV7NkpEozw1sjxqPIC2Gpuj76/rPdIjICOQKM6oaHnkIT7RsJh4
kbGv5uOsDeibr6K6fdDjfto+IlyNuUdf5dCc/D46+tlnEInzWo+XMi+Rmvc7AsriNQwOZfWPRE64
EjumnPTYsHYbi4Sq9paXJt9eN6s6TwiMHILo7fbRJfnOy19vfWa+/1gQnammn008RFR+B4xL8Ohx
tu6zXh/LkkPFrBNf1ck2jzR4AsU6Tzazc2Wjl2rvhuUlyAwG7b9C+buArOVmes/7LFbTS8Gi3vHB
FsXZKcEoqiceZyxAIS2OJnmdnFX9R2PrWIVXTzvJOLKuBImbH2vjeNMEth1r//pTO68uEI8olgug
xU7b/AHqpzXlzt9+2245gOZe2635qz3CZpsgKV3oYJ2ldXPrD3TwDkbqtJjecXIe2/qxCV7nuju0
EzgmWTnwB0N033pvHrUjYweSLw6BEf2ZA5mMtZVuIOFSebuyZ4kFXGq8Szi9201/v07gWmGdNI0A
70XNE3RH054PxrCmAxNzgSCgKPTZmGBQynIEnp33ug+fxTyQzMc10oXdQdT5vvWrE9Kll1p7R7ts
j5VvPAu/OzS3eJN8mO9U0z7PDcmFdNiamC/zgzIHzjrLRWMAVLhZqWFCQLXSvaDuOpayrbi8Rz9G
7Vbc5ZQeJlObfVd9T5Zl9lHq/hkt6cVf/dQ2olTa2XFdsvNiWn8nGTxuQDHHJg9fvZplMjLrApAq
5wavaH+vPe+3nhRwXRfq78mcp5MMmZHLKdc0HmVnJGaHpWE5j4xRoh5U6hAaw4PlMFPboNJzIbN9
pQCkleqfCYOipjYqtqOpcta/0a0ZyryjSxvjRt7hTpBVhzxOHInle520tHfTHL1JdwZcabc+puJh
vzT9YVDqs7H8B1czbgz+QyfY07acb6RzeCENv/rXhgVsQcv/gQXZ1NUFSaLZYIJh+9YeOo57r+D0
na+hUx/szfbo013Z5MVJ3J7ICl6M8bK9t1fSk5oSykvN69+6sr9kFIDcRUPxYFVbn0yWfe2Ddd+P
zmnrMr2/JeEnU9kgLtS2PFlRXuxHZ/ojfZLo5s7Tl1l1/7G0hfEg+W7J1YE4FwNusf5eBMuzqQKP
vtr2jJbpJfJK5l5vJsTSM9gPoe2ZIhSZdkVNLWwdzkTU6AhkzPFgS5zGx2rUCho36UGdrZfAXNs3
FVGPgU1iHt9dAZb4VvFJ85DbtjrxMFToiCRVmFAV5YVRYo5elbcEmsRfbUL0KBBrLzNPlHHKf5En
kOk3YS6PRl56703QuMZ1G0fZPILzbsW/YnFU+N0ZnSr3rvYrIAXeieviDc5dH/JYraqL7kx/Rt9o
Qk7kWpufAzFuia1DFlPWihR+JT/DcHZf9uiKYzEpCgXxATz7YyGwndNXhx+5a+6qwukTdoRtVzfz
8GTkln/KjM27OKKcj05TDnvQje5qbsga7bIp0r4cXTBPpy/32JSaJJzH55Gt9lRkLItRWzuPluq6
cmcCt6WGZfdEBcggXuvJYAmo5p856stYzhD0XRDFJdmKFx+M57opzoFaQEqM9Vqktaq9ed/YoT4B
K7XoXJvpAtGM97YJ69dggcvknVp3xIiCFa9j/lRaixmkBskjWxIGS36dcyfiwMe0xWjHn7Z2pS93
I9XNJydaIEqmzHxy5TSkLulEL4aY2weeXzsxJ2dkZPDg+nISb6rVhdzprGY+zAuSw6BtJxbxYDhW
wldpt0XiGlE6G7t+zh4XiqaMV5HZH+vtEZ1rVmm38kXcWmX5GNW3c27BM1HZOIlpepvOsg96xEJ1
yaKfWet6kRaVxTRKjeZO5dHgM85x3Li91ZxMAMG0kTkFyrYp/gmU0FBkyhvesnbV56jIreRmV01X
8kwZqRYAiNW0YY3M8LjlurmqsbUO7jR5u3CNsAl7kYbD8qNza4DoklvHhRIOAY1ZEBSXznCdu8wm
5XrNIgtOsl3SsSyCdKVb5TJXt5UEsHkvt7ZKnYkJuEVd+e55zR+vmoOdD6lzGLzRuEGH1qvnTSq2
hQLMrKbq3dajJi24JVAYNgsGZ1NdgwRlqp9drGi/RTBRpV4PWTxgvd6bcm5iuwey1KWeriu94ZeS
bteXummR8TlTI9WBeoWZa3a0+9r6WOlNx8AIJ5LPb9tgPZBL5RFhV1T5XWRklS9vvuWqgizLpZO3
iZ0vU3SVyqxwQjog8zK7tRXn9cWpHVP/jUyDyJG3HNFBBsWBJVwxZBjNVH/0bWO6f1FOb8uwd91N
6/6UeetWwxoFbf+xGZvoHmVpqOB1i5TPf4icV9eMO3wR00cQNI7369J3SvuKrkjnobJ60+F6xlcQ
Vk+VpjfkXEazGzGNCK/drwH343VURn2jhgrSD62d3qLCCBNZoVqATkO3Vn9Z0vecn8xF2fivM7Jg
+Y/0QJs1wemiFc7JnxeTMVg401BkqZSVq/8Cdozqbho2JShf9BamNQqCtbE9Fp1L7a7l93NHSHDU
LfLDrKSfid2tptYD5HEjlfEQqbns5K5v3QhsDwhONF8VfkmADw6efPwxAngzNvXcHMz/eNgCUGJ0
JfxIOxkUuv8a674dn3x3WqKT4Zau+hDCGqJTHWS2+A149NeHtRPL+okSaHDOpd9RUD3oIKOPxCXh
7pi1k/J5G2VBGZVfteZ7F0HYXXyX5SKl/yPUeO0Gkk/gOXhrHHMOui9v6O3huQ6mRTIILEjomhET
Aq5wP8iO6JAt937oe+Ukc48eOS2oqnfQoIRZcLCz1fha7S78GtwwYHvxzF4UaWlvA53bZu5idaCL
2Ioa8xTSuAB8qN2uHeaDkEbICGHVZjX+8lfu/RQTUAArR5LA72iO4/Sjlsgoi3ibskl9NcgMGCbd
JTAbsAex6eLNMMeJMHpQC74OU0r/M4w48IHpimLrT1ovJiN46Xub89o5Xf7fENpLf1lad3kmwXR0
Dqv0dfkQ+cpu0qYDBwf1cxxDrbFEAtgEu7ZYLXhme8gm+Fxj3bIhyXzTll/utHGs9kDQPKpAMyzD
u05Ks6Z63eyyZMGFbLGBZ/TWiS6zg5eMU7ChHGAyf0ieXvUzXRp2cdB95PTnuYKY+12p6iBxpqz7
Lu59pKxiNwTTsJCzIOqCJc2ejFhmo+Xs3WBg+FaTvZaXcJUWYY7u2Bn9P9mEbbHvTApPLkbvKS9R
y6bs356UtiVxlDC99ygzN/HtqGq6CxTcyHTLonUCWJwsE91h3YoCzAtHVsuU4VZdnvRFLY0fbHZh
+O6bZKYx6Rog+/9oM93MF3iaTdzn5jTm15qXKj9axC6S/boVCNHGrZ70343/1fgM2pLjc1dvk6Dr
bjQbLyZmdO1/xeBF1QuCrq04hj46UoSAiEELhdioli1w2Vyb48NQewx/eReUxccoIYI/syVYvIMQ
2gmuIRkd06vXrb5MPZKaHNoumtqUf6xiDuK5pQOGZlXdD/HCV/JfbeVDduCP9dzdOlclAaACxGYT
5vLtVlF+62axPttBRVTd2rl9XOp8dk+RCsPLVmbD2XZqoXZF1iOHKgcSNB9rQQLfTog2vM+hRu85
KBFndr39GRWQ05QoKBFD2NGovSh98DNm1TocvS6dhxU3pTX0AEB1bmA0D8fORbY2FeE9YjXGmUiY
F0JSUbS5+GWbh7Jq5L9yCJ1PMhTgI4whCH6kFY77llfxySvd6plQoe5PXuEkUoYCsK3CqWJemdiV
3YmLXUvTFffWMq3DCccF0Pw6hsuLNLEHsI+EYkBmAQsQj4hbkAjlFZh1S7zZt409YN45YbdEqAmE
sydGwo4LsQ73fT8WiPurOnzytZy2V10TPsau0v6gdS90oie39HZF2G1DMq+Wc26WIX+gBKV/yC1D
pYYQn242fjF+vcuA4rthcBDe9TLbtS4WYWuer9k2HCx/fPeaDb0fnkymkogqQO2EceMZH+YCyeZn
/kcRBeNVtWuzz2wEdh0V7TXZOeyTS3sWFWoqs0UW321j9i48rb7BnLPH1hhEqtbuiDXajz17OtXN
YOwZqoxdEHT5hdCA7cBt2F494ag/LBc5A39/Fijw4qGURuKVApxq6rfdVnY0SwrLeu+1Go5KzsZj
yW1A71hpzvV9UAnrDv0SH2KNjatc84Jx3oApm6YTYVH1kwdW9281mvm979emf3bMyk1nT0zWKdS8
W7Gz9M0dUgK0PQ1PJaEhSx890/zunLU/OmNs+Yiod0hchiTPnOEDPYneyU7/FLrzyTyUkDnTNh74
8X+nVhr7Moo2APUOdJXwnRuvNuxb2dJnx8d7WvzBTfpQXXOALb9ReNF6liTDAppaMchigYV9cIbe
IW8C01onwybW6xSllnA/PKUg21vHuyPJCOE8l+mjzEEwZqd/t3sgTjPotouyRfas+624TYPTrrWd
O13bFzOqWVSQqceycZp4yX13J/voabP6K6MNEgERcI5Fy/Y+jiFykHKlO1FY+25UWRIsAf3LJLns
hMsSZy184qOdP24brHg1eW4cNerBVZW36/yGI+Sm1FhqFKeo6nzUbkFPcVLoJXIM7Ms0eo+MI3+N
mikpg3Pk4aT3D2kp2cyVZAYMGOgnHL07z9tY/EyLT7VkfHNmny6LMsR51GbnfnLOY9ahIRqqNlZm
FIupbkCpEWrweu+ssAqSqDXN89Jt/t6TChnDNC7cPSAHFFu1LPhVF8+8rPeEg5OUXFd53HANIax8
WiLKtmTPK2xUtzMezuhk6qLa+wteSvT0FyjKPLY3S3AJNltKNEOU4ND/jLQGtWR8TcOQVK06779n
mAPZBsvVqNxXdwgGyOLhffRJSRvM3IsJGVlS/E/VacH8mnDf6KTKpD4U1epdyFo3DsgC5rfAvQnb
De2m6CQucpqZO1q6t/qKkzQfJJlhrYxlP9vEGNon+tK6w6i8Y59DfSwd8kHaaB+zvICf1GNSZGwI
eir5no3JSTff+qMGqg6wM8BdtXzANKFtceXW9Ql03UIsUMFtZAwmTVUfUHLAHRTTNYw86C/wa/hY
dXXFAM9Yec6Jp8qI64YhqcrLD3tC2UAkdbxl22u+VDJxa33pGuPllui5yuCzdIDAIciPpHOTcBfk
j2i83kYXjGKb5bPo3M+cCf6mVbDjzO2np6zr0b45zfRYRuW8r0fbSUxlJWKhWJ5O+w+OXDJ2C47p
oiKag5Z7Ga8etIqZkTlMOi2ENb+GTS+TcVFULvgJ21FzY4frtfoZLdNPKiIcY/IfnCTXwbewxwer
WL9Q3n5K2X+pUT3YKrwv8vEBFGPfMhLvNDUSfmsY70VmPTRBC4EYtmvqDCEY0fhOjvUzUd3OPtis
B2taQc2KYfntZnyrjleAPi6NWfLHMKsQu1LVJhvUUJ5cZQN72P4WQzs1p6UBpd11XpndBW6lUeGY
PBYhnT6jdgiJ0KWZalx7oA1D8QxKNsAuOPWlxMr9COAwPZsIld/baNjelOtOzyQZOfspmto7GRLr
12G3ui6TnQdQ5x0yKLgtL0zbuezXJ1MOvJT+bBVLEvltj0QseLNQ51DeteLGZEv0dZeIrbUAiGTD
Ed2bw93gOYfMMc3dNlUIEyxX31dLb7xr01/3YWEOCR/kd2Z6UICBYpukPuk0sXoh8pu3szb7Na4K
ltAOiCftWAcS3xvp0PB4aP21yGPKGqAMdSh37N/2MYqyyyK6T5rdqrhAV/rRKLiQuV77E0uxTEfT
V5eqYb2vqjwhY4nArLGBk1H3lbe4iac3deMK1ke6KNxUGNa8B9k5ZpsE57X0qRAZKhBwgzIkPTxn
ozisbWBS1t7oIzpum12o+Qsvtd2PY8a5Jomn7MjfNLcwOq2gpWeTfqq7oeJj4VO1aEbKK+ikwXvL
FDFHbQlpatv5Q16N92CUyLqNkvduUsgesvzJ3Zb2EGVufcsd4w/0r+j+2LeJ8o2XfkZRT34PovTF
SVq+rp96HIDGt+VlixxKqZ1AoWBx1cmqc0Qn2kyDG/TZWQDVqpMl91x1zyAO7jSzgHnRuhOzPHoL
Hm+hT5U5bRgEwj+Dnr7lsMLvMjYf0GWgBsqzH13kt8iHk6zlSdVq7xhtdSXM4GFr4GO8njz+gKMe
QB4hDxg4a4+5ZKmeb6cniiZvm6mCiaJYOdWzHWVnzuhkzO3vcpAf9QS0XQ/b44jzP5beyCrQd19B
I9191Xk/1lJU6Rq4323OI0TYoBnnCwe0N/Ynu3aw+UE1TTcZiZhfM5FHKUsPRnFPWTPykfzD07aI
s1tFxU629bv0rBcrbBCQVRGCxXW9kif+Uc3DsbHZytfR/J7NKg27ekJS12fvvuCARspRJl4WAU/o
+qiX+oJF3TibEwcDDvkF/36trmEJe0K8zRNX7EVn8xq3lb6SWnduHWbddqWSLiI6nQVLnOsCMCsM
//BEx1NQ39nrGq9L+GCW4t1a58exXo62C9295tZfotaB8ecKSoncsj1W/DwJJFVRZbnUyJpLGk1m
xc/ZtRHS2LGMKXvkyW/RNhXW5CN4cYDu/DwgEgv9hhfo4G0JMquHhBbumemadrUIwcCo+ru+Codd
kJMWVrWoQnM7uDaBdVhyo0iUdAxWeX6SqqrewSfRpIUDbEuzuahTJIJQXFTxxr1tlQ3L03YBYpIo
k9eHJZ9+C/smR+zQW+IrmGJ/ZoUScn0QTK6xPVtPVIk5qVdbSQ80jB5j+auyekzKQePHssYfEcng
gYZH8qPF9Hdt9Z+qgbKxEe/HmWYhVb39VE/OU1arQy4wZZpz9FKYdDVQLfGDmQx9SqDruECFEI/j
XPKdasaWYvhcWCiLgRrI3HWSDLbo1CuxcDXaPfnqwDnjYKO+rPt0CqS3n6PmTHKIPocGkmpHWFtq
Ytu5aGlBxtbuL5FLSNFC+012rsPfDi4tb39buzxYpXcn4dUxWABqiiw/jmt+Zht9kEv2MGQMQgPo
ehnMf8JcPCuWxnTri/9aZnXgzfaktunL3mqx2/qo4Yizxp2lsicDwVhotPfDFFxd2/pd8NZjATP+
orI7cQ4iGvDcfV0CMudVlJLdEcTjSqoi4VBZr/5lIZL4STIJbo56Djb3sIbRt5MXUQwXj0m7cz8o
I3p06upuiabsMhT6qyiWjMJN67MELoMoYZ33u+0LN8XEpxIeBdL5p2mdl/1IClFshuRBNcV1Zpd4
wu7j3IUswWC+Xmz7y0V37YpzAiI9AwOMsprU3GBPoMlBjU6dcDTxubTOf6aNdNasjUMOiGnF0Izu
pV7M/8pg+Mq2FsGkbF63LH/snPXTbHFamKaCXjP0k8Hvi82xOJR2fQqW8qK39kK4yBBjBTAfsyY6
tYa2YfkKtFoTM4ecIzDjyctAZMn2nnokO5Usz+WsiZO17KRuSOakaes5Fx23vx3+iGp+YXE/cDQ+
CIuYdcNdfumivJW32c6RIL6/ir+PPyNj4K5KnWr64Rq+b+GC0qhmNpyz6J7ILSRaxrOfWWNSd+1T
oFvN9DPv+euhfRF/gputf+SBZLLsOEFJjp/QgRp9eaQL14cB6o5bpsyd8Jow7g1hJ82mf3I6tBNr
6f9oY04xO77jBUM9Zj8YYnxnzrkLev8fXY5sxXPVpcpArAJUZlzbmcAOt88PWjSwrxKHJmwRdhUI
7ynM27TAEXg3D1vEuFXeVaZz9jIbGdH8bS3OZ9ayOotBwA7ws6C/KeMMyPUmcbVjxW7OwQmMNXU6
CQCDUM4jWKlW0ERpV69l7j5NVGrYQtLD7QobSSqPb7B6KD5KZ5czmN2E0E3rFae8DDUMMqeP27D2
Zfo9d4MjnBxKt6w+ETLyFhndxVDuMdAIApR98oRIqiZk9M29g5IV2rYm5GroErvW+Bw2/wty4TNa
B6qCS17J/LQWwOx0AU1oKLY9cIifIGN5Cf0yT+CcskQp5g1zPhadDUUdGZeMUSDuHOQKI5IIrbzr
4ns3R8kKilh+d53l7ygjPrWK0gn6DM0TRoJDNZKHwhVT3oW18eP6I3adcXgF2Ol3C/EdwvAvJGfv
pt7BJIiazhmQd8xXXoHUc8xU+f9ELp9sLZNIL9+101+MUPPK2feD3TxPwLuRng7S3j6LKEsByNKl
3SDLh/WlHY3EqTnVSnv849mCzvW5IBx6TKLGNQ8s1E+kR+CsCg59VyKkEDGUampU9m5D7jnDiBfE
2fR+QJQGR6tTnOv1J6JtGRUbpjOu3tcuXD4tMet4WrwX7Y2HwaTPp+hvcoBxWO863d/TxRhAZ/PY
9Q0uheUXcwnmRphoatO3t7ZcP9bQfvEk8gFv8C4ulWmHuWufV56imAzEY0cFrQb3w8DhPfhFADfW
3A0Z2okwxxuk3T9hG/zztPe52j44iMvDgvswpZLjSL5bvuuAh4GOzeaoi+akGuBwrdTelv7vajW8
0sO5gQQrXfPYbsGuV9NbWLfHcnYvwOp3UL88pM19EbVJo/0DJYoVAlv/3OdkT1iWgfYtC2PPaB+t
0W1TkaHhiIr5IVrFRVvtqRTe1blZOhHGIC7y1R8PoRdizHObAfTXC3HfgFjONuxLnlhDI5Jp8+65
bdW7dKZHYemM3I2beUnQuDYTSzo65aEZFwR/HWNL+OYhHpD2fbBNxzpEhdTViM9RoRdGf/Kd4qrM
6SQKXJp9CLUePDm6TIrISMcle2RwJl80D59yOR4MW8ZZiPaRso16xxLQ7YzWezeWm4GswFjgMfN1
zXK/RMt+XcQeGLfmLEOJsBGPnHDwP1QZXkszaoA+yu9g4KG6CUvQBUYDAnsmPTHUNIFal6ya/pOV
+YeEoKvjNu+GOT1727KmUxgYiZV1py2YXxxv3A83R73bfBpVn4DppzigmNF1DjVosVFbjnNsKKFU
8ubGmtLVdxHn4HQwQ/Ho9NggN1kcq8a/n8T8d4vmVxBdNuLmIu3mDMVzVhqf5Rr+mmxxO3tzXUzL
Ar3UdK/9IIjbJrg3AzP1HZ9jM/tj2O7vMukXH8/Qzpn8DzBLL3bM4ncrOCJVaMF622TCZKgLiQ+b
0m5wLmr4n6MzW2ocCaLoFylCKi0lvVryboMxi4GXCqBB+77r6+d43maiJ6bBlqoyb957End3Y8uD
2dn1OjetfT2JTSXTzbzYTChTn7DaLtJJGFjDRwjlPu7iQ8Qhk9fIhrZEwEa1cGdcUs30pVfmQUzK
5/nYxNryZ+RtQKd/MqgomlSw2MJ8DAX9w+gMmyEeDok+/zFXtFfSTc4woRn94BAMv8e7mywvcbt2
3V7l43UWz+z0u1m6TlntBg6ZyLvpXODut9vF9ttRfVa1zshqPIZxvBHwFzlH2xewKk/odAwQk/5g
Ldk6ytFzxrs+qUJMwsxCpI+NAoOcwsulxr4NBpXvkb++E5WumwZ4llcmz5ZQRCHacSPVcvEG422M
2FZdLNUunLR/RlKAsguLq6erk6tnIujq8NVO6QDzma1KURU4i0MhNzhnd16+Zse+eCkiCQIF5i7e
vgof0moaF1xuhoEYUVgHaQx7vIX0KcVWFN3KxF40iCxH50OaKJwKvZxlFWMdUBpeoUsHEQaCIR45
zO1ztIivKjS+wxJnqddtwqm7P8Hb2MFZ2zUL8rRubVNGU61rrN3J22bMcZO8fMwcqD68nCcpM3ed
McDpkuEnqvIr0dSHhHQcIYJ6PwkVJKUM2ql9K0W+hyrY8IJG7Ojqa/hq3bSb+vq7Ka17JMjcEbjS
8WYRWhXtg94XJ5eEtdldh5blx+Ei9pEzH73EftLy+HPEVVN7TEoT99EO36ecLcGqOuaEMcz7L+pY
m3Csjm1u7craJQenPbPV7aBV0w4S1pk0dLRyCAFXg3UVUg8iq6HodbU95XDtj6PXkbLDl2Pkerpp
sQd3y1vHSNTI1dENK3M95tlfnLovDvzKoCC6EcghmTfCJQ1KW1D4ZYkiZle/kHPTFY4aJj4F9ZvD
6AX1tvGnBPVQqPmZvDPBb1IDcZESdbKYKNQq/XUr92HxmJosEhc7Z0yWGk+j8o5yqX57mXyYRXrQ
jYJ3kOmr6RIarG+scArmerjUPRBbfiHs6GMsPpK+ZYAxgBfPhnwtXULH5OOZGd6jYxiEaQfwiyXa
8qwZ7aU1ygBHLHaCXv3pI2axqWarK35QAtEsR33lxV/n0a0K9W0m3F1s8TS5dFPxuEWR9Ml54vnM
DJidHYIZjWyefAsTx1klgtZ0ydc5I+MJZZNX1IsgHK0uMIsxemgXCXxjQp/FZuAwuqRhM6yBh9ZQ
0+MQEenxnI46rJDluQ7jDm1fzMd67syt67Ttpi6L5KmtCFeSYf4ZQqfCbFnc9w4hEGa6XnxJ4pVg
WdltnTUiCXRcPmddNKArdNQnVTL4iUJsA3m4Bln8l2nlgUJvx+G8luP3VI2AaJztUCy/TWL4EjUj
zLfMjPcN0x+oTz2xCXwTpBU5vw1ZUWpA4E7EYS4hXdaMvlHy0MzPUQfDugx7v53EDkPYviJhkaYU
QEWGXUo17dbOqo1ndA9QDldkgVcRkUN7KNe2nHlg9UsB80Pxvqu8Ot/j8OAng55S23T7i/5/+zmc
uwjd1QIVkhZBSnKpgNcsjbENtCTb4wxaJSbupbD7qnS1HYfqN7MJaZK2yYWz0rL4pRhpB7soOdlJ
++4VzpmXgzyfuVKQSWRJQIb8hxkewi4+hniqXRou7WcYdQ5dy9dC48yHdYpzsassMrK0Brjtd+5k
H2LXvOWh9eMZ9blI6jXaB2W+U7IG0UzTn2Ise5/hc7JppnadCm+TDALLWsP3ZQQQqjY0tn7W5Bh1
49PEDIYI1FMRXvipNsXE/GIerT8tMfYYpfyu61m0xcEZ8oNp6q0OGawh98g2DUbivPa0TTP0I8Qf
z1FvieZgZHwtx5dy/PES7PASnbDNLinCEGMhgGbTe+oMfl/8trF8CWuH3ezy0Zi6VyfpNmoZf8Nu
2Jj4yO0hXg89mWMm5p9AARjJEi5BZhjugYT46pTFtjfyndll4IbwpxZGSlHHQ1z1H3F4LvR423Oz
tFP/45TdmWxokIXUCoyzcfKXtr8U+lbi6gJPtFpcGgpPHpiT7Pu03w7uK793UKbzdSCbe0c6zP1X
L+d1x4Nc9/HRbaoHWebHMqRDy+PnYgnPXj8dutE8erp7Kpf5TFbWMyNKRaRuVMwunY+W1E95WPJ1
juaBiu9RD+P15LqBXjHqiKZnIq+E25JD5XFfasNjZM2QHuwzrh0Df6k8TxZSt7Yc1eJ+Z6GzCqGa
e0Q1NYKs7aS/tJFxVMafvmR7sTjHnrra7XSKc5SVof5XQ7NYtRWnoBw+eQ9+PVujDk021EiP2bzv
nQtDzedI5GdVt2cQLn5VzBfyFoyaDx7aibuQU7nPGJXYxowJZg8hbqxMxrbatpHtxWzMVyFple5a
qTvK76KLf6pMEYKznQJBoNjntnFK+/w7c6sXzqZgyvpNCeF55ra884xYkLtuY/3rPjHtVXY0kuh5
jmdSUKi2zpi9O2V2E6kL+SiJz5nCStppz14MHDTmu5mXTdVziUHh3txHK7iW2hVFCR7H8Ag+gaSS
8xA7Je1HuTWYlqRpeSyhltpVGrhtj17HKAn4eUsMm2/owhN0yqb5L3Myi0EX0YRafysA6Euj+Qux
Q6y0pYWwEH0Kap04659HJHoh5a4LsZOOcnlRNldXJIC/OupW3xU9u30Bssmkjxh33e5iTFo4NcS2
siHA5STvYiR5DDPXvtWezHq6MAFeJ5bxJL3PwVpIuJe+3tlvTuzeQ+aYYlIaB9PmgCUTyLpd/jDw
aPy7kQ0+CamAsY3e6Gf2OcGRvLmqPv1izYEvq6dRN3k9soOBiNKaKKjNHGiqWVc473NC+zmDV0eN
G6eKjiaO7d499IlBB1Orh6nGqjW0O2kWr2liHmZSEXPMveL1Gw1jqlqIvcGEMBkJN/ZrrcbHRmoV
ToXOXQ1K3zAjrQ3tH1EZH2WEyFj8O1nWZUrGk17fBra8h2nIlxhf9DY7kJXc0VQ+aPqyW4b8YSAn
5s0mWeRiVVvOve/AN8OMh77By9h2EFL/JmjBQ4vynGY/A/AwlPF63zNG6M32h0rvkFuUGHV1T4JY
N9MYto3ocNZrT7pY9nVUvDndBM6ELB1GXq1YT5icwI88yWbaEezCC7YnqWNzWIYcKfAHmuVvyXLg
Lcum6aZ1VTjkf6lns2M5vXFXHLgn/hS4EVFpK1d/jV0P4yhmwZk2gkyaV3uvLncXvXOQeHO3dhLx
lk7DNiqMXWJ2e6dPN1qb+sbERcFI26UAMYg+AROOYjtIB/fJQgGZLAbxzVdSLUGsPJ5o90wJs7db
tQrVsLby+ItybGW1mg87bGXhrK3QzWqKwbTQgmJK13ZlbCK80zoeXmOm06smyQoy77XT9F8sItss
p0Z22KywYnP5UWTeJgpRz+vxgr3t1NnoOjZuG6BNu8K01px9QRNLIugDAJFFO5WWd+tw2fZRSULE
+TeVROz7JUCh3icacEjyoUjJ7G1e7EOaMmps9HXkXbTRejdjXMBuT9qTDIrUNlI0/gwIogy9DeOO
gCgYQvEvjQFXeLE1WvNv6NWxQfXUtFcXzkggqvFi5fPBwiFRorYV+ERXWEcfRjmcOqd6ahJrHXXp
KSlx5Zfmv/s0JJ7EZbSM22QUOzj+W1Ga7K7qmddDIwMX5UztPhs9QoPFOsFjvdjhARb5oVVfakof
uOOY9IGlqArqRvvJMwy82Cxj6pebacVXdMsPyIzNKpRoacRg0PytdYYCUE/5RoYtoN3XmWTeZEM5
sBdMGGNCUMFaw688ipqNIsyNWzVY1BxNiM0OBg8+0xRPXbhYzIV7SPCfLsPQnIlMnJhvE9z9FXNg
5sc8duqjKshu9493o1NDsmcWvMLOCwAoTFe68HEZrz20ApFvC7vZehSlPXJboNyzYDDQdmdzPsfp
V91yEtWFb7p/JhQki4PJVOWXmOiDxtYIWC15IF73GY3eHrgsM7BkfMxb873UHMo6XA0sfyBeNJ/K
xPWlc8w1sbHbS09Ew9L/AUF6aDNrPczyryT94KQSvAzjNAAWRdOdRuvbSkjcp9M6Ac0wK7Uyo7++
mjFLd8xD/+jjiO42P3FCrFXJkwNSWmu7IG9rRLDonFGQuzjAaf2jwqT6BXRFUusEuHyHzguEkDOv
S9uDosVyJXu2kr3SowBTAyc4b5YtjnP73jV5oDXk8zLRvzDas4I0nh6GzPx2GghcS18+UAp/hFiv
Z84CjgSyr65FFevU/VdmNxdLu2cva9922WpoqG+nwLVmRzWlkVP6PdAtz8b3l/FR61Huh31CfrF/
mrr0NWc9UN/cFesUQASWFyOGI9VGt5q/muWNj3NenUI+0FFgxibgjqkFWYPTrGEJddNeQ/VdxR/c
TL51H+LZLnN/C7cTh0u/8HMt/by18+j+oc63KTY+I9T3lWN4v3atY56VdzoG8fcopKLqqq9CJ2Iv
xKW264/YcD/t/g3pWl+LWW1Vom9yO7ohvH1G7uNUpH/dPL8W+bblYidrAUPlAy7ZRtAMVfEziLAP
fSxOntEGqjS+utj7x1o5jrEjaxD8JlO/mm7uCsBbtmzEVu+gFDnQeHwv9LKATDtXWw4/Ij2Fioqs
0OYHsmfx1Z1m9dncH8k0717j2HTxEzIrxDs2IxGLeO1mbvnUVRp7tBemI+weiLDpCJ3kZese7cq1
9qLqAHMAoVp3qXnE2aQEr0LE+wstc1cQJQxqqwOlIenv8Y1DmDDhfaSyI1Of1eFx1u0ao39X+5Nh
kirRrBkDr/uFM/5rmdk8yeTtUwq+vNy4q9qivOZ1mW6UnL9G2yDw5zEM1CZSzcUkrVU8h6997fBv
Wj/cR7TnZXL6bW2hgrYJW4hGczpGvdbvbQ0HECoDMOo706mrwRai3F1Gg9E3W4oyPyyYUThUlIMd
bzAP8L/JGWbhhHwcZvfqDrFESc1NSrF6rQSxw6g34lUyF2LrRsvJQTzkpCWn25fDdmidLyz4LRUn
S1hkmNPYY6JrZYg8WHxL4cAxMPgNLFauEXXOmTmtRGhcROo9DTb6te3sUtY1+axHi4hLMll3+2e3
6HeVzl+BrlrFYuO4TTB1xR6q05eLViKRRJJWXTSN6el8T/705slr+vvsSnvJKCiXWgaMwFtEou4b
NyNzJFboZQJlh3SVVTzwv8bOzmcaKjNe9ZVNUqVbvtOJF6ZZomm95LS3owFDJXJzBn5TQzRQv1jC
3fP1/INO5ZDB1PaFkz2N0KAGOT8hlRXrRsK6Mm0AABg9EFjTamOL7CRLtDEmmy8jNkc7nW5sB452
CR5Ef7IynHJuv8/jxWMYW1EQes53MyzOJc9LpC/VsP51kKEPWSZYOI5iWGGeWR5dnaq1jdp/KuFg
j2ij/cXKXowu/WVzwTnJWkKK3bUX+rPulv+sZb5fQ0hjrMggRjZUP46pYaEvoj0Bg6BqrE/lksOw
bJLwXsKgKq7ZSTjkv0bsGFgFiSu0JZVBWaAqW9gJi8YhsUicw/GWvYhmPASwt/dTXD9WTnTG3f5v
sQxxoDP95nP9YQ2d7i8ZIWxDXLDKfd71rfJelhTJXYJq/KgG0WBYRHBnyVZNzLrIqq5agaUd/DEa
Iz9Kxk+jW24tibRpWb7Sewa8Vv2mFha4IKUeyjI9i5hjji4mXg15DCuoX1KMleEGYmKHDwGSYWVM
yUYkgCgMTmXf4tVaJV351SnxvPByF7zYfIuwqDrByxiZprHvTfTgEe8+40D8b4UFi2Ny9N8c6/p6
bom9cFe+eVUrV1jJcAomIGXoededQL1OwUcbM1E0HPa/cYHTph5lDaWNtJesAWrleCxY9rNr8+kX
EWDcNa0gkZUMT6nr7Bh20x6lew2DImS1MWjvMqeVaejzWENgzRyYfX1llruu+AdCfrhXxony09KY
VbBmPpI52XcDTIkadErv+1h/FMbJhr0ULMUwcigIgr40zzLhwDVTbcOAZxMNOrdzZh8TO+y2aq5e
yin7cj0SrnllbDPWKbInlQJzCB/Mmg6OjYurETqKX9HHVmY9bBylXpfZeewK56dgm3LTlkGWFZeh
qT7rDvtjqTGJZGthECf0OEI8V7jKQOkUVjC2NvznSGk4+ctjnasHfPinZhLHpDF2ptVL1OUPdhDo
m2x2niHPvQ4u3gvcP9di7n/SPnqce3YfJPKcJKg8Ob73e4LLioxLEyOHCJFt46p/7Azrs83D2zIO
b0Ytbkj71KG6eWRYutE7DZnZ+ycw3O6jsZ2CWaD0xonR7xYXU3y2bM1I/2WqBUv1TnUkuk3omRCn
vZrLsCbYD3pwakMQAQl1DYelsvp9W7GMAcvgB12YSdyIBKBj1l9VyvxJTzgnGYw9TGN+TZJ7ebjg
QNUFmL6k4eFI7OaxSN184zGEZCm0HqSSG0fDZKC7yQM25XAlc7DLoovxZNuWd78F3kHsJCuClB8i
JHu/wPKwuzbHodyRJJKD3IRNnftzadbrJhr3PKeWz5D+uRYu3gf0VJvg0DodeABLNfNKd4R8SGGH
c3jhIDq0ifh22/Q0pWQCgBGBQcq8Ya3qQm2iCu+zLvDviOkYC/PRcKu/RUefnyWFKpBO7OuQW/Ys
lju3/PnQMvpozb2qnHnHQnV+ThvEl1kDP70P1JYEpFWdIK1rRXecQVkGsd0+jk53MKFCLbzx+HG2
wDBihpDDMTedfA2+jNhO0gB0ZzJua+41KcU/VklFgdN73N6JRhmq7vIT44Jd53BHlwPn7Jx2HE4F
GCC013jd2/IasZ/1TlzcJR7PZMvUR2H6wTZFbTgN66j1PlrNvkloNipWZ2JMOxnrT14eH2yNQUOp
ZUx0WZFCGsy4sr3yOMIrXQ0znWrlZEHWlbAZBJJOjRpE0gijVPxZY8FY6Li1MPzWB3hDk+DEQuHG
iyn2VOEMY6c+fu5c+CKZLN6LHGGUlNq651fP7z7duWeTeZIhxdIeJs5MuH0ekg0710w/Cttu13oA
PQnrNKdQH2jBK8w5g8QrZo9KXvCHy12jqjut+ImllMbGKJxXL3F1gtKw05bOAUooCLaUMbTKoaj1
oMutBAM4zb3UlwrGifrzemg91OY+jtt0kxjIwEQ9sTbWdzQCQmhlc9KMjcZJ1l2baqR7Dt8SZJwq
cT6rCc3fwonPGrSNhWHBN7P8XGTpG14qvpr7us0I9IV26A3aIxOrQMSZjxV8mbtdJ7WXxRWXQVpv
7IdZ2Yz+3UV/nyFYpWUMR1jIsz5Dou+Kzdik62XogzlnJ5yT3B3skm3IJnzHuqxeWyh5VUMg0o70
z64a9+yE2Zu1fK/H+YOFSzowlZ7BvGa95ik8UosF9LuYdaE4UsI7MnZmLGKYw9odBfwSrzoNULOd
UNarpik/mDc8DOjDq5BRH9g//TmNKBArx35dyva5pSqwinavSege7bK7N59JGb9okfZAaPs1ipyz
8jT6++5oReZJNI9yRoGiy7kTBnyjKo+svGZyam9Jly6rCuHWb+EbwenbWM10dgric3E+fYXls5c0
r2wa3THMPfTZci3Klk4HzkbK7htHQ/RFjss7dEvKrD6SrzxTjT/iRhVk0NC71GWx53eXVdXEB+0/
u4ZGG9KD6eiujCYgKScOLb7l82iHR3yO9d2o/Tpk4eOcqmPEqLAHyQL2e8WlFMhevLLb9186Rxul
5w8dOkLXf6XdfLagRSWpe0MSeuwyD+cqY5eu3fX9F0PgVVzp1HF0i9ZyUlk53EGR3yVibqAJ7RGh
DstscsP64WfF5ywhX83Gq83oPdbHU1l3h0YS8YECtip6DB3Yq4mJncpW/1Y6VhmXS9gyu5e+dGAp
g2sEThCOFKRe+4cQ3Qz2HpPlSnn2Rsg2KBcsaFMmjxqHaUWeGR/XQzhkx3mMT7lXbCM2gjZl63Dc
WqBcVP6mqv5mas4hw2ITDdoNqB6oTftxpGBBz3V5V13Kg7zHtlS0AB+bJgqUpXP397O97Wza2aLb
RiaKQJPcFE4HFt8dIq8LUEwQYitfU9V2GV1QhJ9svLmSNNuRMv1Ud9sRVvl9ggYgof562vRi4fKz
ii8dNc2oMBJj0mmNBZKGYxJ0wMmch7ts4EmZQ/77MbAwlGtLiChSvMvy4nHjhmEYWBawhO6nJKRK
CVxhZl/i29BZXyg0KMNT903V8EygNACGvCWvd22luy6lvNSZ/EcAA7bHfKgG7Zeydd0rZDXDvY7g
BIe+2+SOxxdeBLaa/JxjmDjvsnYWa++gH9JaUjdhdwrTP5ES1p5j/KXIGEs6HqRTM0MrxteaPoq7
fGM4w9Zwk4OyCG9J7WJhHs405sLpgG9Tfx4K8y4Jc0KAnDDY7bFJ0CMgn9kselDjqbMoNsvZPXdM
9YdSfwLYSbzVShkdLyfJSc/8PA3qhCeeH2I7ZEBFShN64EIhtrTjZ1c7W0tbqBS15Z1UCFKt2GmN
diIK/TRihgiJkjGQnaMAsucOM/Fxlp0/J80tnDCQ6TnNx/BnUg/4zoSFoK7zXVSps4GhjLDYsfTK
Y+NBalV5Ry9u2JLZRZ8EXQrHOGWB4EoKubOVsXNNsseeB6im1jvfaDJfm0ijMQ4By9XwNBfETCuh
ATAqjhOAykDM3XtYNrco6zlyJiocNkxutYxr0cn7UySSfU1lzl5pRE7YepDyV9LE7W4gNIJrTteI
6285G1pWjrT90YP3kKezWGeREEe61hfbsEjn40Hj5iHUlPoROX/fWzDQl8OnVZSXUc74uZtV74oH
rKrtShRA96K6eapi73POvckfEvUSO/B0KloBLzpXdzo5sfcdx/crqnSgpL0y5HxoB+tK2UDzrnGs
aisvHx9KoIDk6aQBeBYD5qiNRwvfGL16UDIzG9nHVzrfNoyRKocGggdmoborsfalwDLcZz1/hQbB
W+YS32+ORUOzzwhTx+UVpTcCOCCSULRBsgE1KumWcr3cDUt7dJ3u2cMRBzZIIGbPzQVpJ4EXFNGx
AeyaqKcQYx2P29bLyyuKZ7nqsIHOUXIsohkvJl8RigEpwcq+KQ0MbgkorDMkzKzolWLVNzpzzfLV
D4NaF/clJ5vpkd4Zam3eYz/cxpjdV7kTkZaxgelEnfcUkjJxUu1WJfkVcPJIoSme2IwN9MH5mY14
PzTM3CRkWIbdI6UYDpBodLKt6zbrvurvtEYGLxOrI1Mt9nP5C96c04tTxuI2rdL00BdUC+KT+eS6
bRLUwX+Q9QMuGF9l+mmqoeexB4/NGHestjwrO0G/brTHBWjRysOjEqhoKgNd9Ddbmo9Lj0NHSevi
VR6NuKNRnSXqYDNk7rHsBp3hbryx5vxd6AqdZ11EzzmrRRgdt/BFHBCGs15RoU3WtzNxM+NLDoCC
8GAvOpWw1cTUiuWVjbe4so2fBpnedMc18VQmpESXJkLoTU1SO7UeKvZsbzXlXrO5CNeUopcoc7d6
j/2KucG/sCaCBlL/pdFSFw5Dk7LtPYJPwwLgcYiflG0/YMTfJlFM9YAXDHWt3VopNU3f0bfFFQSY
jt2DfT6/lsL7ZeM1vQCiU4vfqIyY4oY2P1kJ5Quzuh0SKwZQV9pPDrKtX6ZoJ9LqsV5EL2TFfqIs
2zSwxLrKeha5fGXbIbYlM4IA1ezg1D7K+9CWFpPTOfvwNONlluZ3r7sPszZRWqrjQrIMVYS8+0hQ
w6nYrKCQtTsbgHAiWHM7DuMl7u0X5nxMDyISA7nz60wPhC+gCDdkNyoZITKr5N2Z7Ke6NM8qTvZk
L4PCwWnIoMgaRqz7/Ay6cRtiY5dxUIfdfarRNjRufDiCYlm1HHi2ts5ca6OPDoAD6EDzvHAu4UYp
giU3XqqFyIFU7ZZ0PvW9CiKbdgK+sD42H7hBJh6tD8NSvtu6Owaf1lYIBKMhDE/RYnAhhkjaTGNu
BVdhbETg+eZDpnLke3GVVskDpNP0NNQuk7uco/IOZHUeW6s79TVuK4+NAiVT8ayffhve5WJJ8FYZ
OrenfmtNrgK0h3d7YdGF6LQHeslA6Rr2+azzJ0LYs37NR+EjcJR3L5OvjUMwcqkleIVVNJzd2DxZ
o7fDDREYFuwjIS/K0nizHY7mlAk6svswoNlgMYxRv2N0ARoLY6fwnUVlv3HNa4TpPxxghQhBLauk
+UYw9xGZLDmRKCuPXuv9sydzR67+QA6Q/KFKiU3gwnN+zHreTgosORvB9mOdUBKkF8gov5g/uOY1
9T5YuCWJpSx+Fze3XrXXRb3X8XxOk+kWZuPVaJJiIwXIDNa5XZJ2WosQr11qUjczBh91/eg0U46e
lgKTKV3fgigqctzq5AkCNRdLMC+kp3TvqVmKNWGZ9WRJvrsxXufz8Gw6hPmqomGgZLH0xmzzP9Pp
r21oqG2tJioJDLHEsXJs01jzkblqnMeLQ83qXMO5/tFjbgN0Orp0L3JWuK83tlmcQrf9DgWuMs8t
/TaUOW0Ivz+zb2/oPureyCBHijWN+043DFY74XKs8vyTGBjFYk09yRP6hPp95ZPwoaYc+nv1YTI4
c7udNLzj3Yk7FmJjOThWPHstvOJTwyKrd/1+bOuT18VfqGb7uGxQRJh2sZYyCkxt3M5t9QDeeu/B
fG8i+4oF0/B1QsCM4DV9g/bwW2PH0FyzpIKttr1p7Cw8lAWzTq1h6lt6kwFZpP3qp30hyK4YCy9t
yEqTcITwM+wdu7xlc3QHheCnn9mRkjLxRzTGowJcOJHNpq7dnV5trJCIrfgxFJ5BfiN7hyjE+tvG
hmsF/3UeNQwMsCt763ka8Yt3+UOoIKglzQujPvx1IHtJ1xoqexqm+Wkx7WfctltNpnsZovTjp+55
VrxsPs0jhZkdm79EejENj4+9oiHlpN8kPKp6gzvwXuEldu/5YubW5RsnRWFrJdVqtNaLhcuANS1u
M7ClPUn4gViHgCTukG50yZsv9ZdniNxnT8SdDNxywVUFnxxTakF1C9Rl5TE5ZSoAhC3nOI+L9tfm
XGYMIT6EASujVVevC1/p33bdYj8ukXnWSCzBz9e44Sm1NPI6vlEM7829McV1c3MKXEBErT6woRA7
yp4rj2/SKZnhyGGFkYxa5deka2mT0N7GIemnSfNVTiTJ1OStnFmNAvbuuy279RiPQaYUd+8Qs71C
K8m+Y+EBKLgeJ7BhA4nfqMaiFX3nAqthogHfZwrYcRcbUvdDaVDzVWtpJms7ZgwyLx3zaZx/dueB
Cm6YgqVctnqVnMaQsFCVzKdsztaLpejKuIGblC95FOeut/YWqBgRsZEnToE/qjo9dhpuwdmiNDTZ
oIIu5n7VJIV6azhiM6qwj/RQ6aO727so+lUEXtkd7ed88K5GxTEcRtiC2UmgXVhQ4lEnNCcwVCeb
DGA5NofeJFag11hv/qFl+5qOwp0anzTqeLM0ojyAmK+T6H6KpmwIFgOdsEPt3Z2c57waKX1aez0P
2YbUL/a5AhN74mw9is4V2XMaqUH+IwX8Wi7qLTfan1mhiaGwHET/05gIwVYabRdG9IqcpBjwWcSx
w2YNMf4VxYe2EE5w3eeCDqTw0m2+2EdzfM4l95SBg3yIaYmlZ5z4D66qo4bHt3Jx9PGzz9w3sp9Y
isCQbO144jmM9fckNR6HSZ7ddviLWIPDKe2WB1vZL5Vb/Uw6ofTqPv4y+XRDBXQhio75SNjS8XYu
zUYPwr9umM2UnbmJCvEGieOXpO0hNR9sov6FdwQd9F6gK4hO/lOx9lDwITfTdHAS6zZVnNpNumft
9cmWSETATttQv8gQHULLz/HIwJUydnHbAGQyDyACV9wE+vLqMFlnPeLW6pDvteMcPbKqKjBwPSbU
UGx/xyC9A4J0P/LIQkrfxI6ZlDU/+kMGjHJm9FhiTM1xxi7ZjsgOsbJp0xK5H6Nhz3beIGzp0vA2
DwZH1lKvhZ69eHeXDIecQee2kI7LEJWLlpklo2DfbDq/D60nHQm/yJI1hq0x/Bru4a3yVVCeQCrh
PbevNYtUOnCKPDBv+pQclruZUMu3qYMX35zCUx9/2QmTYV6rmm0FaK99pe3klHPjudvSLs7WYp1d
6x+BDL75ZJURcJ1NOhjJclX5ljA7cGysc+E/d/F84FUvc+Z8MYp3w/84Oq/lRrUtin4RVeTwKgHK
ybLk8ELZbZucwwa+/gzO26m6fdtuCfZeYc4xs0VPD1CS6JXt0Fp+1+A0tztGcuo3W2g3GbtNypRD
Dr+LBW/uCDfKWXN3rwPTp4kbsJSsbRobDGpSWpNgk2o87wV1lax+mdwy5O/wq0W4DllkMFV6wrA4
FUXlT9EXyai+YVn+CJ92kXojdoc8kHstc79cZ5NpOQuZdDUyC7cHda322HvrfC+xoMiaZlez5i8X
nm9oMF+SdgOpWw0jtt4+JijXFTR+ncO0BHaXYNnODg/JCr0BtVFVfBca+oYQRyYDozDwkeNhSA03
jdTvVfnDKBAIzNqqhKAUa+gj2w9JO5oKfsEZDsDwOmGGGTgMMZFTfu7KCWAsLlFIeUC1OZ254lul
3dSgNwGrnvvySarwOrODyo2iY9voqGu1n3ri2uNaqXIG8hINN4vc6a72x0zcC7GV8bY5Yjv3u2Ss
XYPgVBLGmeZw7VjZJhlSrwz/2cwnUtAjxvxCtoUvS/QNCzfd3MMhOdt64ZuIFZwo/LTl8DgV2p8O
jHxygDhLSrHu1d4N+xBiqfJq5CVT5MYhe8FC8tQPPzrnZoggSR4yT9F0zvVu8vOawf2o4s5tCEmg
CQ1xCFZ7mCVHzbavRj7RQKWYSsufppku7XiSYO4YQ3BQTckbYzKtoY/F7HDHqdm03L26uNMvJNq3
PUastrYjs7lK6FRhiieA29FjQ52hnhU1lkyG3DkvNsvceZkDtYRYVP2OcSTrDxI5EUqqc3UEZtnp
YpWGYBolxbWxHJUzQb+htZ27r85h8Gk4OyFucQfWDVlTikGdgon5+lz7Cm+R3ebHFpuofg4jwH41
Pb7SWTdM16QjXLp6P8ivKu+iEru65HPgMKX/SkKAx8pbU+6kiBgecROUF+F1bB9Feu508uitZW/x
DwXTqmIdZCteuCwNbN1TOhRuxjNhO4Mr0hizrSpY0+eggRPZjXt9NVpL00mqRNn5bah7BBsymK0Q
D8orGeBZyAIDTBGvyz99gCeW4lZewNLRtNF6+UUvSDuwjrLl0yUt2Hol+p6bt4qGKJwZ1VFDjhGf
bgITC/OahNaq3tlcEBo6fqH5y/xTyT9R12X1sZq+CqTUFTavOfyzP4MKt2d8LuhOGQXbyBYVLkGo
AVCE1gZ8CtOzxs9YhrV9Ybtijj7baSZnmOk2otlAdAzrk7WwwyGDJYDL4BuaNIlG5ec2qcivZuMO
aJBNuDxYwOkTjkb4q+P900gla2d3kJDAOGdbnb0uHPcGihhJxyefFvuSm6LLHfILGmaOo9cQ0NNo
DucETh58iaGGzYdlLANNr46466k/SeujiNuRYeMEP6ZBaF56Vh1tM9rSOmeGYbO/noxF5kuy35wf
dWfHO8fgGQBAzSAQf4BqvjkRTFY13SLz3bcx4Gcz/S0Tad2VzW8vGSAIZTQAY90h4sNDnufKyzKz
Jt0johmLIlgNs/jWQ4j2JYhSUsNGH37T3nbCh6MiQDKs5Mo+H6wAJBtQGjFWkHK0tgTLuTnjAso+
V4vp3WyfULRounWBgLL8qlfI8jAjDMVqVu8ZvMpGTjzQ1Rj/wU325j5qtbXcdFeLSpItxFtpUBSw
Ey2ieJfLF1sG6vjaGddwODGVWqm0xdJMYs38ObKR6nXplJYfg4IbAm0gxqzciN/aibO9gtpmVgdj
uEuJ5NnoIEEPul1s7U00jYDLaJtcYbzLmAkQooAyWuU0acxa9HKbm+8wwa0AQ3LjFkw6i/Kjk95a
9CJK3HqWNCOmwUIIwDckh0pe3jLui/BeRU9DfpfNQxOcBxEyrzxPgJw7nHsVWzA3gd+nTHvqVdNi
f8d0WP+XotVeVhxAMlngvebVxFIg3bWD46sp7y5ZODnWV4Msnkx/7eeN7ryUpB8BGkUaWe5UTNyD
/k+pR/yvZz0BD7Qh0ebkzB8CUysSJA+EmBvDse5pwBl4FsZ5QuoYPyx7lyl3u3yHZWoQWy3APZr2
NgnuJg+gkexmxUeuwxgCUYetvBOKyewCfQl71f2iP1xEviLcDiNIXIKwHrFzNlmoY2hx+swde5+x
m5H4GoJejZVnjJ+3ewmIXzJQkjrZMapJl/BaMmN4QgUW2kBYPhakY8WFCjZiuatXGcQFwvWY2Rm+
kkwvTtlLwJ7hjZkal5cd2u+MEQSZCrw/jCODGPcyulzMtc5j1oabDBdTGRjSSd2+b9J9LfCsVJcy
L+nb72zq9zD0rzkcm6iU12M8r+H5MFCoVhH7TyV1PnMUmRYVMPxHBviWq08nFoGQdxWSEvgeWqCZ
ceMbBPgxKtCaZw2zqt21JGfN0lXox7B+Fe1lxBGZbYqs8G01+xdHPKhSVx5GCVsWzD82u2sN8WWQ
aRtAuZ8TSTikqJl+KqebAoG9hW7eGRArJsqxy9M/G6dEa4gbhd1eIuWmwcHONc82StkW7MkE0/Ew
OzaV2A8tcSoSg7klaFqfOoDENZapcc3fs+vkH92WXTk2oWJRBFXTz6zJL0MxPGc7PintvDElBmpD
zalbat+hhRsY1tecGytdgnHNmh2bCsDggPPFIhhHBDPytETFSvcbStW1nzyFMUX3MbLrNZ1VrIIC
IGmRRcq0y2r8JI+gol6a3G6qL9o4QoS7Lc0yDJttMCUeST7kQ27nXHyRg4jsBNFzW3iSNexTkgnC
Ln+z5WktFLIot0k7cLyKVVP01zaBWs3begL9xyQtl5n8yW6L2pOF6XsuIfjXjE0vg1LVf4fqMFNl
W/lpntWNyVDHno6SUnlDfQnhxgiJLCzMDeyuh0RGytqeMwxO5BcEKvzYvRT4JU1hOmlHlKxbUV2w
ynOiEDjVIY6akQfEhrgjJXcH8qLqjlFcKl8VU2yGrn6AOjsaqMCUFqW/9cAjmS2BlbS4KgoMQ5Nu
lSM99Z6lFgVZoEbbFCRYIa6YU350ybmW1UiJmMMmIU1vDNeaBchr4mEF30LFBGAEEVvgUhy/sEcF
DbBQgaKNFoOaavQdM3yPKCKiIP96hpJR+y5TQYzYnNCKOdFel94LdjeN9E+MxU6Vf0wowZkguYGJ
RFOdhuoJKp+XmzJfD/YiNo8qi2LstZtJQEhn4j7YnJnML2OxdiyitBf4O7Tsgj8WzQmUjMmvdcRu
fbfNR1zXTbQjoOo10YOXuDv11eyr4Q8nEBJwPBcCGeBMV2VSeWfcM9LR0PVdDkKnH24dl4R8Lxpr
x7sv2/9kisG8e2+bZ2nw3WW7tHlE+ONj6s8kwM1Th68B6t8MDS4SCS81BOLx/q9Y8AgiooQC6Ut1
i+ApgzPeZDpYVM+hLzerinnrQOCC6dYabivxgYkzUvdNqHAVSTtsS2PFmBSxt169TdFzDskHCulF
IvrC/EqKGD9C82q+Zsibl75DjTAjq7f3LR1MjLMt1vA2pi945/h6Mi/AQzkMfFJiJDKS6CTFeRkN
d0oenbobiolG/SaVtKeKtIF36qGlsqTulEdoeXNad0N7C/io0YEWxbdt3Wx4fjUahqK8jKwFnezZ
1h+tShK6yZM9votk36KoqkiDY9nAbzP9IiPHWGBwgljb5c61k2ZLgPLSc1G1KNzd7di4k0DaLMTK
AJvGSnYtO1CncGTFU+tXkIe7iW0fJlIyHHHpzYT9qNsl/CSQSj9BZU6rTysFi8AuD6ldbarG3BAQ
v5I1+YQQ8pVbAoKcxJ54QvcV70SveWkarPuaaUvUrAssWcvqClOJSx+Knvdk9cYthsCtoP6xjXGb
84KXnEAzsLtZUsmJ0fc41rbQV44IDHdyQNlVpU8MSPeYhEBQvetxHtx6ckDCMPgFlhURnhU13YqE
VS/OcGPwtlUqE0wTZyuvfTn8yJS7XC7oi9pgB6Xe7RD/JDPmglTZAjHeDblzk51PI4kvEXkJoZC2
lQFWvKHE1UAXcMNPek7vKQOXld0cg6GWxNClAhyJk1uH9j2xOBtjyCxBssE1fsSgujMxXK8t5FeX
OWAbrBSoWii7zDh5H0yLEYdFt1BPhGKwrgpXnZ1BKMzS3xoCbdHDOhziU6qOjxlhVWoVxG3WFxW/
Zd5nG73XvqQEw0/xbIz5Nct+myJErCXeRkEssaKdQxzitZYc5Ci8CNHuOsP5C0fnLWJH21Qy38ly
fVxBqnlh+tLmHJeG/MP+5LdTBtc2Fa+fBDl/1R6sPsiiGulhjQzgWZTIC51lOmpTtLUzvG9r3jRp
76HAcG09PwxDfy67+tlMDWOnY6rDN0Yy4EDNMkwf5rwkDYBbir3NXCkqp3vEJE3TlY1lybeefNCZ
wrWVB+a+2gu2mg0YNkbY71V+HUzW/s6eAxu906R4MMt9UwhPp2zmPPlOY35HDl7ocb/wDC5phB8T
f72u8aQze0j4PWxKlGwotr2tn1JlcRaeFOEM2JxUamRYd9J3hC2K98r6mJG0d+oXFVBG+IKV/0wI
brNEcqMxe3QcJpGSfADp5BDEVCKH1iqGL2fyVybqG3IhBhy/ncHK2MpoJGN6McPc9/MTpt7/Dc80
4j9U0nMUeOh9f0M+etHLa4NLDIc7DBFqa8tINg1GqxKUSlko0OT/DdnrSLrZYNa+iqVNBCaSRbIH
dDZatnkap/LSlJmb1CZeQky3ZbOf2xZepg6rkvyMsXsO+McKOTiLufIUZqncSUfow67VMF+roqvK
SMPOpV9GmU8jfSTOT1w/EgnCaWAQcQYCWxHUuq2rz5epMjCydVCLgNLp8lelcZ+laNUNBfcAb/sM
6tNgfFAgzrCmxi2twq8tolScZMsN4oqZ3MB0OMaxuk87rHXihphhp0ePJbuDsEk+2pj6LPUQJF3i
DEF5T9JM8x7LUAX6kfy3DnTDMvwJj1Lce3XqoONRb2Fab1VG8wuKKBjojCaIFfiEVWkvbKqHXtsb
MYvYLIJ15dBRU6HpcUvgDaUATT+MX0OhbCps3+SmkwhNJEPuDz4+L1nlZZlJkskc4x7fpz0Sd/KF
6jL0jBCTDKy0U58ZuOVTz6k0EJyhj2Cm7Q3AF8xsiase8xuTr5c06PALWK9mthxC7Dz5iTUCttbY
G8z1VMfcKLP8IQcLaMZgAwinRero8hO0fCm/QiehZc575SYb2V7u+990bkEcDd8pvj6qaXBG0Yis
YcyBC6daaq6GfvoHUPDmjP1Z8Fuu8zlDvIHxc1HIU9BL84KOgIeT54bfWM3Eh5Bmryji2ksxTcEl
qsuHrZPeregegd9c9Xl9z4BhkXnUffYaDAbi6TgiigCpXqq9TlH4g/HtKUXpL0CQJ2OI33GOqL0V
Ts9aQImJSZ7zrJr6NamUb9GPtAUay6FyEr2n1QIDs5hbaOapsYGvdpigYgd81VXTI4k2morOvcw2
joH9IB4vZpS0eEOkH01Lr2TdxJs5HlluBS853Yvb8sGuhV5WGDxCkCup/lAFh+8kMK/C9lQ2zkTg
g7GoprUiICqHfzOp0EQ8Kk6PwYgDom7VvyrF1BZmGuqVQZwtnPXMLS0sHbIprYdScdCnV3eZifUy
FbqqQNrWwCZ5VAzjI4ynjZ0G177I/HAu910jbyOV07dQX21KSqXQNuponXH2W66iwLIxU7Ti+kuj
Mb4nlmuli/qvlOGSh+ozBPOKpT4CMY1v1JClfdQUry1F7yrXQEdg2NOEeJOTFIBPOj00OX7kjW66
RW9ylYMnjAE4pEp/wCwK4LRDx2htiiVnPLXCi2GjLnIs+LYsTEuZnaCRSwzFLRwf6XEg3DaexNFs
hj0Lmy1U63KT5PNbXOIQh3yP9c1yh1Baozf0bXt4ERmjx6BCf2x82aK+YijztMS5yiNDoxFBCET1
IB0/UKQcq7JlAoOYl5GkFlnkuDVPIhJOWdfcDIWGFNMlPnTZOqrjzNJR9UcCtJsFLcURxzzkIRi5
43x5KfUOYoKsbOvG3AqdbQMzCu6zuuIT7vO7HYa3IUZq0qj2oWyz7yhmcNwSytQzAojmP3Yhn3pN
xLLo3U6r3gaD5KtIY5aWGvdSm+/TyKoM5gaBFGZ6lAJOHMJxHVNTqL+CNyLKbpoyMZROL2aeP4cs
Ooku/FrwSpoYjw3jT/I2dmE5V77W936gMgqo2fYWstcSI6bFyrlSwz/mriC5xp0h67sW6She0NwV
o1at2o6SIqfQiXqJUaB8ThWbU0jdwpfBuoD2rOJ+JfS2aexdwqY2l8Y9VKttE7UuDBWEgR01KlsE
JExHSQIJkJmP2mb5oKaYmpY2pqKJyyfrMqkprVe8aQEMkCJI/obJmrbYBZOyJ6TDt6sM4DrwJAek
I8sftj5y+jKrgV9UUDGGf3VMXJ3YoknwxgrPH7cfOYSrzM7WkB+GhtoXNSLzixNS8w1pSbvSVi+m
0b3Cf9qNQ34j4Nk1qDLDPvd7Rbpm9W+MvGwwUIHjzdksiOEoKG72lF04mbZq3B9GGeoG6xiptJ59
Km2b8m7N7wZmEbl/lWXJJ4/g05aWqELrRahXoMXnUANKMCQHwaZPJLgraQkQ4a/nybrVWupFZg5g
j6xIE9nDjEIosau9NU1If8u14xwXkhV50S6+H7ezMBtQBxZOvFEli8KQNIi6537XkfGZxzD+Vpcx
nVTvNcxjiHBa57uYiC/qQK6xfIgizbMmCixexgLcYeKwM3P4fRiW6C9zSJ/EZq903mTWww0zA4bQ
PM9kkMv6vguCU2FrZH1BR+EW7c1qI6vYG4LfvHf8MdP9WpM2hDZtSbTwCgu3tq4yNMKn7jAHT5nc
Lb1RyS1Jvc+X9qdV5VcmocPqJxsJ7km2SBbBIwgzKpjTbRgwm04nXuzqj9px1ygPNS+2xFasWhPx
Q+TVWXpsYL3L6VdaPKtWWUuT/qGNxwknZojxySCWPUX1TyzSuhCU0DWDSLRFXC0+9DocNa8x0PAC
vWwsk27P6qVrsSUkcENKjT6QsTFExkqF15U1/YuKuEpWQKBn496ZItwT41qRcrq2BiEBgmcgTrZ2
tPMPm4k68T9MQAsP9EKY3ZQ528i0ddpCLFuyQzLBnKSkRgOEWILHGKlyi1b1F6lNIzjA8VBMwFe6
f+bwUJj19uZ9GTX1NjmOhMOFhnMkYWOrydJ6dqJDQ91fYiMJSfwK+n+1ckiF4bZI94z5H6GU61BW
flRi61fJzMiQ7VodsFnuII2YuTsp4beSRi+KIbwiTo7xXJ/yGWDeyF3fBLvCyT07xOkd/yG5SkR1
M4fmnxSSIyUcqoGEVS4+FUZTBEYcbJuEY/xa+AR3dqVtBpR7o3XXIQ4BMCCow0KSPvoBii2HxB9k
9L7FW2yloIeqrz56y23ic5ivKIh6VRgR0VK1TAtSgDH4QImq48+DjIMK4Cjp8j6MMHwPHKvT9MkR
5nKDH/FBH2VW1P18CbV3R/Yk8Qb0lFUfCFs59MfWetbJ+FWYFuGVFYZr7alM5h+n4x6SMgQH+SRy
oEpsrNT8pog/E71KSCsDKBN/9aJtcNqTg3HBmu4ylVa5fK1luS2mwEMC6mXGK4lLa/FSSyGxW6ec
YbjJy9VVMG6ByCGiU5XHKBXPoJG/la7GSI0HBi0l/9Ien6isvBVQLETvAPjgw4Kbsx3V5k9I6j8o
GlMyspqKGKaS38BhwVQtSQlvmvctnmnmMZl0sZbEWETKAm1YzfCxlXCjcF7nMpKqNtvO87LxGQ8F
xPpJgwTCZrzDoZ1o+UlGdmYjkhrqBgtS45JqiW5YIbsW1Aww/b9Ed1CF13ubXQhPescjmJMx3WNw
ItuGR/2ZzviC+WpjltyijhcX0JM0G15Lptu49kj6JtGyBueQbQboBI7+aLMXjPBCnKgNbRTL0qEK
t3F3TND7ArCYnW1Kl4MGlgT4ejpViO7CxOvkLaPLtttxUQs4HRdzWNXOu1o/zPk9HxDVod2d9fdc
+zVYjdh707hapeIxLeH8irN1xywU35fQrkAhZwlwF4yvLwXPneljI2VJCIoEdrbCzW7BAch4/ZAA
oKihnGuXnK7RbzgVNTyExnc+vWdMT9pf0DRzsmEOoFzT/qgNJJZ4vEsLib79p4Nph4nJ6m6iJzSn
BxwBsgfuswHjCpBtdgh07GzUmpucbV1sRhsRPseBEiQ6WTC8DKDfd1v7HhMUDq7inJH6bVvrE6UD
BlwVSFru9LtQnQ3Pyt7t4tFxYRI+5cUQydigGdgAxk0YHrR800t7hudkgHtlUtEMbnTwgIM9ESj1
SuW11iMkcxLaGFbcn1JzM+O/crzVBqRLeGxw4s51v9LzVZ2BIV1V7Y+Epb19M/ONJZ8oC/P5n50t
OkrwS9BCBuLojqJgcFm9knWf5DcUAomEjUU8RYUo2SuMnzimJzoaIF3IfUO6l27iNwgotg3SaZEL
1QfA+o2xI3Mms1198NX6g+5VBuYY1EAWwXoQEt2UTwgLVvliSQkMbfqWHSBTUAiIs3JUanDEgLx7
BQbH8c9SvPFa0VNZ9TmDlKPcC/trEbNb1mlq2P++Z6hBZeGppd/bl0x9dkv05AO2y4yZBxHOLE5g
GKv8S16SMiYvZsOvAuDGMhHSJIDKlrHsb7LYPuVDuDOl65D7pYKRJdSvjFG5a9YBDO8V6UuZc+1H
QM2EHmLwJK8rprLaFObnqBNnGAJtK/cRU4qMP9QxG5JY6CSdsXa0kCRq9hM3ZXxHHNS1uz66k+vB
q4Upr/kuhDtgpBw2fY2nDRYGzPXhYpYPDPtclyXKZUwUISt+knhRYvP2dIzs36u3grgeg5P1H00O
9qnzhLokQH2nkfiOm5Wpy2ubXnlSLBw1jnZh6JxUMNCWWBQ/o9ExqNsEKD+ssiVBRAzQI09tDnL+
pvLbpdEtLX97oAdUG9LVqADFI2OJcj9Sd4nYde1NjFf8eXs8XbW+YZEycIlHAwL+H2CfsbXVoBUD
7mcGfcQB9gqgXl0Mj6M4aHzpDsV/2i7uWvycMbEESKlyoCuA9GQ+qwQPlav9AyskhXsIO8p8Hu2H
NBAA4aIwii4SCrAMwDkvDq7Zmky4HjrNVkg2MZSndrppTL8UeoYmnZ+j5AXLsYbtucpP+CCRYW4M
PCNO7w5f4fxDVkoc/bE6saXBk/FWELSI7zwkMug6tducKS8Q9eXJQi3giuXcq54O2rZGoS5U/1o1
dKMJcRuakZBaXx7ZOrziMRimT016EyhpSv1Xm3dIOZrYLyyvIKN8sl2bKqwNT0q/gxCTogYk5Vbj
AUntqxIelPKeY4bqwDZN/5Li2KhHWHg0Cyd4i5X1b2LabvFCR/dM+LhY+emRebGdZ5j5EgZMxqTi
L+X9JzSsvzsgUOWtyUK7P+bIoSi0HO2MiLq1xILyAMwP84FSCcXsdJqsZ0z0ucJJ6BcDuAmYIvvC
+MraD6vyh/CSJh+G5scBDTeYuTsGMvyHTf418WTqG/6ncnYJlrwFuOztXVSwaMndVN8n0XHAfSfp
2xG5wqy8Q2DoHBa5IJkIwbF3kN6tHoM1MzVZnXxpUb4SnqhiIEIfNT8LAIad/E/GDNgeJuNEzDr5
otP0I6LvjmgD7k7IBaWzmdQ1wrNIUJ3j0yTFYHGjfzIPN7M1puGSXolSkvPPuNhYLYhMoem/D/Gh
7rcEBeoJXRFjDKZVhAlaHH9zdmWkNczHXnejZaX8L+k6Rqnr+WOs0ZdteTnDYZ1rHiMrkKqIrM2Q
RTnSwF665OEzr96riLky25ohn8/Y2usWVy0zQw5oJ/yM1G/ZeS0y4AbLbXRI2ZM6D0d7nYFUWt4C
e5Ii8Jixn+UvzfwespSypOGoxpEbJrclfiguuW6G75bWLHTTbDclJzPc2tkGGr8/9O9YaVFMf2TA
5+WfWPvKa/QcdGpt+NZVH/iTMZYAUM8KJrvofrwx3KntZgzf5fZNUuO9rcprnH88dg4L/1F7pMg4
G51/xcAHUr5GPyzI25dkFHt7wOs5rdrhmJfflECuYXzN6bvOYhVxUf4viQKXUQl8z0sD3VCFDF7D
GQG2HhiX0VR9NokmAHGkot1rBOFGGRe/20c4fBjD4I3z6HYZDrGI0QkybwP7AVilbn4tOLjwZMJX
5FQmSalGfcVuUJC9ZlFAqF4I1b9Ey2nRRDUF+kQDPvsZyteMbiUrt+IlM9ULa4tSuhSGLymor7SH
GU8rSz+xsdDeLflfwnOY4cYrNIBCqG/hMD8i28MWu7KlbwsJEPgXNXk1822b7vrs6iQPPbjgJUKZ
kYH/UR5m69rdAaW5w0po4LjkUGS/LyNc8kJO3hj6UmP4hfPS94ButD+Fr4aBDtzQg9reZaSOhXGH
34jedjOPzqoWo77qjD8+vCi56MQe6aZHogAV1Qc/Nz72xE0i/nGCc5DfAucha7fO2CnKWZjXpnrL
BVhfP8zf9fnUAMdXyTInOiTkOIS7gJaBBr0qjxLohoYMAYKDZS7nrTq5lfUoqg+FojN0ZNeGbykx
b2R7rJLcjAyl4w4Go7WKrP3QEUze7JLuTxq+xvAGzAJxlQvRG1x/D2vHGwwPtU+KVRJ/Fjm/a37M
lN302JOdY2y86T2hSISZx5RKpG2iS/trWQYD/+JxQn9V8y02O4lKumytczoxzIWgV66lJblqeMjS
jf2PU1wWkWvAWHtZONwKWGexbJw0W4e4jBFokyiUYL8y4r3ss7cAQLGXm78V8eWw+Y4MbWN2B7t6
MxmhyB4peTXGMhowCkL8eYxgdIibyQg1UtoU2HFKXDlYURqE18klSAjZZgUNvQawlL6JuDVmZs33
LnpX32CO6CabCgIvDBXYJjbI16plJ9/9zvkdPEWX7Rukccx7IoJaEtD8FU7gnynZiO5km98Gl1J7
FdM3C/V1NL3r084OvMyhDOWeYIUqTc84YpVDw7kWEuAOxko2tDGiBbeWuuvHg4xCP9EOqBCc8a+A
aICwviVtgjVaIMmnmGANJtWIyFx6Hci0kwNxZFsz94/Zqivo7tFjhs1ZQtA8ydjCpnWvPVGTxdF2
iagYmU+XZHiXy46nqegNsLiK7aT4gfkIlY+c/hUNRY/+RqR/efM9Y/9ULFA0oERY8jJH7iVYxgOT
ppNeXRUoypFJtcBjMTM3cTv1Z4QTaeQga5JPwVylVjc1pxMoZQMub7JN6le7xxJWHZSKW1NQweg7
i/NJvOEgmEjGmt8YC4BX3fPssfIstFvEtK7emvWnCY3PYc4LUuhDUTCvLP8F/CTddsk+lnkxCoZF
1aapv9KEkKfzpPuzwM4+fOBPWKRl+Fg98MEhgVBtdyT1gsn2uK4BfwVU8V0BvvSnRKffJ8ee6Wfj
I9JYTTwGLdDAND2XwV9C3aekmW/pvlVdNXRR0LM5Nkz+z4YnQs52QNrYANmhv3UJ5NEH0atTj5xW
e9rFh0pTi1wvql8t5U+trq0DDL5aLWnVZY2zZd0iI1ffAuYd2BDY8BHwkt9MIl0c/ouFbsFfU50F
FOIF0IU+ecanyRn6QeK0Hpcuq8tYhi2JoaHisMziaZ1BHScQobG2hf0kRJ55oclHHzcPbfyXg5e0
vtETYMC62R/wzMzQr7NzM/+GNZUAmfP2Oi4+MwStVfcMI65vfguafmcW1I+hK3GFu0p0bwfmGxhe
/OGl4glo3BoBSG9ghtyHBjKGGDqda7Z/ekvU105R31v8xIaDgrA9F5Y7nrElrhf1pgKKH3pmyFUP
OKw3DiNHY0CLwMgizA8xeIVZ/CgzEdKuNB0T4o3ocOBegs4X8W8S8cj+lcW/CgkLEV27VP+158/o
n4E6QpV2mfaJjcs38oQco43ga2uWx/oNuactvUgV3l6LG4UlcndPhs8BMZHuoO7CLn2apguBWeQp
G3iSrICIN19G6gxemWNFkf9YnWTSKZD2tUQW4p02ZGBL3cznPsFxlpGKDtbXiLZ9XW2chPhYKCQm
vg66A0X5NUkC489gUGN3jWr3YmJNw9RsTxszxA/21BhCF5bumRz3/CjOUVBrzvyZYctqqh89OgzK
UfSBK1OVxJkb40vOo+FEMLnMPyhNDyk4vfkEYa8XB6e6yuEhYJkRPI0XlHOdeDcl5m2PDCqdMflF
RNPFlvZLRxFlI40zyaDq0nv9Q/4cDIto+CnxETLvgQF4ChG4gkpVn/QjPdAEc2sHzEXX8A7zYWGj
rEb5UzF/k4pGmBXN2hieVvXTGK9asoMeuDb7fcVrqYIFvBvzGVK8kzDhPSmsBAKdMmT5ijXu3rs1
fCXxF1kbEbZgbfCN0kdyBoaIV54lsjU+RQafYCdHHOueYq8ryxf5yRjX7JJbBn3Gjkt8NvGbQBtB
CJhymPJ0TOWOfhX/3+S4ffti2NOqHj9n7ic+PZmDOj3Bim5Rx6YsY807LR5pKymDdXVgrLYnmNWH
8YhybuVEZLTcEKYy0TXzwxyfA+ktKj+kwWeSpqf3KMckVXwOGeuHuyyjc9yQTgAw0kK52uh+oF9t
/TwoHlSmOLu10wsrsSHGT979pojrBsyX0+Jr4oBMhphUlS2VuKGe0/Y4db9KlW4bbnfQXu5Mtmj5
tRyAaY6ZPmagVz/LxZrOCFOrl6EnjW3+aUXflZLuzerbZsSKtY31E6VEaV0LmhdMYGQqslHngkKK
0fiSfax75n3bXJySnqhw0hyIbiOZEZVx/wV9AVXZLsl//y/aHor9GuEZ1BlfuzmmzJYz1+FoMlFP
g+DqubiHkl49eeoaRqbzAp0XfD1RhKN2FS35GP8IBEdVdCL0V8u3TnltpcvAMU2qysBBMx1V8oMJ
EbANjvu9ahIdt4+NPaGY4gdyT1/9zipQGVh5QDfQNIIJR4mAAjh9Tmwl/uPovHYbx7Io+kUEGC7T
qyRSOVuy5RfCqZhz5tf3YgMDzGBQ3WVL5L0n7L128DuNvyaigJZiMi0PqoYgdSCciX1nyyKVV5an
cl3nF5MOM9J/fWbVcoRd8DnGl7i+99mmVpBDbjztmtmoIDCN59pCiiApcQvG6FzBOKD/yVfdgNKU
TMUGYQNWswqj5V/r42+9637HTw+KYG7xmGpIUK7kWiabwT/CWwkZv+MCs6fuqDzZLsW8fO1uxs+i
YKHzwZ1qoNhlqZClrvib9xWaFbozULOb0AKBQnmLDQySSxHvWST0kMo5ndsPvT4CtA+mLWF2hfVM
2h2ca9RLQKpKOuV0AKSuLeQLzi+eC+vCnrJtDiCoRlKytPbUSf9M7RQ+JQ9HDTanClkMq9AIkELC
yryouWtO8LnISnBwn9FYWTXX3WLGJ1oa0MNF/lYzLG+icBkr7HLmDo+YUxQGZB7BRUl2VrVhkYo7
E4HK/Adq9Vmk91yeXX24G5xGehkD8UHrwKLPgBk/8tBMKzLBMsQF3JPQ3SQf4fZfqTv+sPfrACXu
wD3jKAZRH5i/715s4UACq/0ltHsxrEf2BJgCBYNr7Eoop1AJymRV5LwXqJIW4zGy3kgtoYZYEbwq
ygfqHbI96uQzxxIFT6iG1R+7U0IHAqd8rdmoujU6hFNLy3ryY7fpriBCqGaORMkWvEDZjT2dNOjw
tmlD2EkrbhhsC16fYDwE5mekfQXivZ5+Bulm999qsWGO26LGZqtpt/DHhcmelTOi+lTUe9B4DJiW
rAEY+CG8detyb+g6LgxIdWfBlkwPdxlOXow+OpnBFr5lU73b7L/DYssAg+BVCDH8Hz+UV/KcDYBm
GSv/Og538qTdW9SRijKT3KsFBpuFquxTeDbJb44hV3YptRW04zvzbiL86cW4CX7k7lg2p5wNoFf+
aVh/OwakNOEy22MNkfDaF8/eW1C2puKXj2vd8joZ1g/MiWjCAtwXKMevXCJY9ydl37ePqMUVzxeA
rg/SSPOqv+LqEqanIT5n07dA3KCx6Sqwq+wChivmXi+vo41ZlNs4YieE0qXb12hUGH1oWAwvhbhZ
FqVZtVH1XVE7HgyRhm1ut/GLSxd8d9CCywm4Zds50LPWFgT2rP/V4w2ujc4in1s+ROix4IER5sUE
Ax52Fr41ZPgm6T8x7Ev5ECR8WvarHLdNaKGnx9N/louPOi8cABwo6GWLG2Mb8s7l/YZMd8gqlzha
D4hGEgW8Bfmf/Ah2cpLACtL5iK1FhjLtWHIbFcwz+ln8RkqOevMqd7tuIkAx3aekeXkFb9whZkMh
b9OJKByuo0G99sqFfq6ILyEuLsboS4MOSj1paBFix4w10qP6pWS/YebGpgUVL6cK506eHIkjscDY
QUohFVMAJCRtnjmnDLLMtPyn9g7CNJUOfOSQb+vakfnvBvdPRLqPCJYoqBtSt1J+NzoEItALNMHx
O0WTzN7W+/+Wd3j/Wo1Nn8J1wS1Wz9P/gjVZrV9TfdXI1j4YvlJ4Dx3k4ZxaskXlV6PsfnTDG8gO
1ybgRcjLWHeApYI9/JW7b11/S82rgWoV2Rv1ErOx6h1wpVZeWJF0MxttyT66JZiUuI3JCFfEvq/T
mEEFWovag0EZHPEzbWLSgo0w/fKqg57cE9BTjJkrzj+qxRfaFazkISQaLGQWaXXUQ/WGaXcHZZrr
wv9n4Ly0A9zQPuOzI2E1JKuY03fNsCLx9kr3T/ya41kxXEN16hT/Ap/KH+zbEZBlEq8jFMfjleJP
Y9gi3ozqUMc87WujY41/NqqNovU4pp0mU7eASGg5XT/C0IeEO6/ijQ0jsp6qNzRJIAvGUFtxIw6E
AUY1118V4qblLB+XUfbVRPu5EAlS6vVeWWTqro8+o2wd0QZy+hCAM4oneZr6rHTb8ePVlG262Mqo
4LbEcNZQADTrMHyQEaRrS1s/sB/yum8ruQCw0U2wT9E9ts5K8WR5h1BWGOdeBt6FXoweg69gb6eX
qrupOXF3LuujItEcq7sw4NasPR+xF94s/VYheg0wvk7NzpQvknzquPUR/rC7sZjWqfFPr2CmQCmG
ctwvjr0PUTsCutqejfoUM2RX6nPYHkcAXx2DBjKo5PlMIruVIdp8xy6acMuY2bCoZhB8wK5TCCLT
X6peMHQD4sHeo4rfFRCosfHDohK9GPmEWzIPXewULA5JriIWd59bcDaeTXvEbw/HiiXMRwFIG/LU
Quh8tVdJu9gmvjRGULm4GN1VT64+VYKq3sVHqT+m/oucI5VwSnqY/BYkb/Ni1sOWKX6Fv/YaJ8i/
Q8XbZDoA5OK9HJ5BdusJzCPp0KCB3DblffR4wp3CJpuux468mAKMDWT90gyzpJZQD6OA6i8eA+3M
mVoWmWgLkq3H9NW6xspeGo+9zYH2qIVwZzBlBRQyoej/jSzGLoqbZH+JrB0bnbkX43/U8IdIm6Nr
ekeZgPXjsPQErbOVo4HM3ZrysBRQIP/NYxV13LAXxvKU8DlwdiQXs79FymqUL6E4F8oBVBjFXESM
L8uVVEPOSDREs4y0F6poT1uVHYCfv9RyU4a+lDQtynDBSKfg0VeKdyI6IbJu6+CQUVsHYAuqOlwI
783QHWta1mgg6/DD5tQZx6ue/eJP13t3QurGdhRFvVqcWfuXeYCw/JnmJA6tPWokzueaa2N27pwy
5Rs+A75Lv4VEdOx+J2Vc2Ma0EwXh5LPv98n/s6mhINSQHwx0ExlqCfze+N8tJtnhC30Kzz+gTst7
BPZe5gvitghgcET/ivmI4i2vor80/+RDZS+c+Z8NYzjIKtasJSgAFKYH9W/M2chyE6Ed1dB1yiyb
HwbdqKey7WLFgGuJycPO5A0TTNOuEETNkeMKL5T0xZMZD2uCSkx8xuXGNm4SA8tK3ZflWualq/Gs
5uoGD1+M+TEiMCOeR6GHyfujEAElzZBoqeWbMkbTuEKJPUrcfgyefQAJbVdutJ726WEWP1ptkCjw
KzPfGBhF9F+8bRAtNPGPnUOZ7q0MqQMiDd7UPYMrOwLr+kI3Qr8GJzdj7pcTFbGzWYfgS4tVlNoM
V4mPIb1bvpn8IgCDFfvctgynO2K4uAk7h92D+gzqZm/bn0rymMlmiQLq14qW4ykIzgX9tpTazMpK
UMutU8nnsGpXQ/HXIhhQVpq5jWAgTygZUBWScryUpmdkPKPhAtHFrtwMjEz9bCLKx/waNAxh410o
ALAWnzLriYxMDqNpDg12w0g/VOauKELWSvcqJkxXo2GR7ya74+ipBW/4qC2ZJfupluKVKZ+LCf3U
DWmAXeF4vXi62859hnqBKkrFe5DDt4GjyTLoPwZHFOOanaAFXyynK0J2S8v7HppPlWncCDiRpIGx
d8zoXfZPNpabsvyrCIbhE2BO4O1hC/BPGRYHDwzLlvqTIVy+hIC/CaNbgEcu7T5M9jMechfjaaFT
REKMlZILNqbYiT8l/6qWJ1E+reEaj25hbftTlB5pYMCD9KE7cT/l/zK0VHm8xcvIlLNPV+p0TRvK
8taRce+AUo53rLeSeqM+0J1pxmYy1k1+E4OTKjT7zqCxKqgZPCOzzLuvFEWKn93JScXRfs2MM2sq
RpUdK45dNgDDXfnDFZqCOmxF+9a3nyqQ8uBLjU9estGYXPvlo9dtpsXTkovC0UW9NcRlMN5kIBCy
/ZXHmBJucUoxMTj6yPgav8tSEB5KuVb9GyluC+uRFKeY1Idhqw2/qbeZjSn6aKyUcDMOfza+uxQx
KH8DXhv9lA3gzjibydVR8UnH/jfKC/IXBgOB0ZryV7IRffc3LUHuTugkzh+t3mbBNyrY0LzFc3uz
BlbgidNAYc0HHEX/qu4bfVWcbec5p58eB+AiTI0C0y0G+m/8pXhFu+ScWW9yf/X4bFNE/AIpvoOO
le0OG55uSyIt/heP6Fr92LCai5gpV5DvMcF/NrSmAbaHjuhaCRRIkFxCVP6QVUX+YUExTh0Qf1a/
Rm3fRjfT32P7C4tvyfzRWWIjGGTVLziu63AdEEMfLkW0UcV9nCgcG/QDbyLE7uu2r4LoBvUyoCFu
UJbI883WEozk9v61hKGNSU771WL8VShZGYCjH6FBbJN7HRy7liPEXsnenRmGMEsyVG8p6pwC65eb
hhucjkN96RpvZWen0dCw7f9DC7Wu+wIVV71shb2Bwb7qGPVP8c2aJer1p5i9Up9aOY9tCZCLGV97
gjv8t2qfhQUY2uLnp5VlWbMYKcA1CpiYKirlp2lk+U5u7XDIKnIGGZa9/PjVU3KU4UUy2aKS95gD
DGTwGNA7F8qruqk+S+FnfU8i9MhkR/CS0nNy+YnWleRDO3xKUr7hCqCYlzlUmjVNM4SRyvtTmSKZ
y0Y7GRPP96Yy4FG443c4bdSAEn/6hKcisbfvh29hPALQSsQWEOG1sMyzJB2s4TmnpYzrsHMk3R1h
cuMUEfcp3zMjHcWm5hfRfsL+pwNXMseAJ/2+F6802irjhwd7pBZHXyHp+0IjJOGR6rEEoRyznjlC
yvI8m7DTf/WrzIZlhQKMBZba3jXUIQWPIE1XEjqTcRTGadR2sfmRku2cb9BzI1fQHsxovQyK9wrn
BkUs4KaFiaZ84r205rzVZ8aW1OS2nyxn4nk1MuhX7Kzgn0gmxgKmAu9x9SZMhnBfUwL+wfunpQdZ
3wuECdihO1SEwQNPmDY8VW2fJdSiPAKEN9BMVxXM7qPOixEbrjV/nb9afqjneVy9x0WZBDcNG5hK
4TJQ4cQsFkf/NpT3ItYpYL+s9KzkJNnOY9Z13O6QmGD+TeEjt/5u0D6VHp5hujK+ZUTNMFaa8Rxh
XsyTjyD7juyrnu/Eh98sbXiVTJDhswmctIwDlBQpOSJDlc+TwrIaggXIBN+4yc1MzUKnlXBB0xl7
6r7vgl0HSi7irCWZRkGQOCvrZ79i47erVt6MmitBNMufOXrLUVx1PAERin81c9JsL+HOgtogluq3
qm4U2rjEO8fIfzPpTN+YotKWZlDZT9mu2HmPGXUBIj5WDWcbBFlP5CkBqmSCf8BfMj+b4JpMMlFg
ADfRcYFYIn+q7VPXGrulP+0n+aB0v6V0I5E4VA98rCiw23GN42NRfUnz/qNDO8vgj9Fmy4NgYVnT
w5VV/qSeY/RUOP6fNDi9+GV4nHiuDsBBU+i56HAC5aco7YWB5KZlACE+YnVZBswVHglXBNJzFwOB
chQZQLDHqKGhKZ6m9N6BWEj8m1VfsIkxiNS7N/jEtf+MTZMBJw1EuxlQNig9lAZccL698vk3IxOc
z0BHwsndaV9mfc9afvTk2MVH0GA9zvHE22nlPxydhvxtjStBmi4OL7V1FYkg7snjm/wd2jOoxq57
dmBpB/ttoCyT1M9QLdZGch0x2jWocgN+FIIiljGjLWUm8M1yRfaYdoSbZyX76zzKHFl9NN5mZkOZ
jpg+RmaZNbrFluo1P2SDa+vYO9KzClPG3IhqR+oZJ/jejPeBOLE3wsP3XZIjNmmsiYl5mZQLHaAh
jnl77AnOTndxsZIMx8f7K+/xGor8s2aQGVuPQL9b7T+gDoV5GfI78kQOgzI9cCVXEa+xM1aUz5e2
5J9h0wrdh8xb2K+rutxkwaHkPa/TdBWoN4G2HMbgfBEVwWZs7llzR68OpPNQltvmi2uVc0jSPvPm
6gd0NYtEgcC8QhuSmrduuDLEtybA9bdUPXJF9S9DRbX3DoJqWd5ZMbPSYIUZcofl5GVw2hCagN28
2SB6EgSyqLcuvyufaXxr2m7ZvGdsOmU+VZJAXorF3dqSfCjHjkJmF8cxKvswvKMgyvl9GeWwH0ff
a911erM576FGqB3jZlVRlydQjzJb22O948F+GQfZXmfluUU2H/p3r916yioz90nTXECWrUImRqEP
DxGmMCFgLTpulcXwGqt2KRhITe6syx+flekjtb7hZZYTyh43rhwupKJ1wkdndXe4qStGM9nEdi06
gcCFO+d1f3Af6opklBDdIAFb2lGarnoLXCy9ye11gLvp7fXkOwZ4kgx/uX6JC+5oRkmVayGgAchL
qGnFQrS7xMHLGz8aJOwcSB9h8FcJRKbWHrBdQWKxPazKwl5LlH7SixLBmq9KLL4QU1MKF5nFDqUg
fvociQ1mWDbeaffm99vkGYRoYoUAUHZFfURzLCGZRR82wHxFbVPp7yPcjg5lr23/DdluYotheb+9
/KGqo+NDhzfaF43yWIDYtJCXQIcK0GIIhlBJyLka7STd6R4GTFJ83MEOhxBD2yJZcbkXEOxQ/CpM
8y1id51++mZcr3e/CoqKgfxtJq2HWNllxqGkPBz0Rx/vR2kz8AWpI2QwhQ1Irm85ZiY9vsYZY3Bl
ybsHKl7jtwua9564v6ahoDWhQN2FdixYV1VXaTqCM1rSVGMs4RTMAtcA3QJPibhvT3Y6PoNZLC2c
CFRxXRx55DL2hox9cvMvpcxiigDZqDa4Qvrv2jwPyUmQ1NVGBUc36TkAjtWv0YSBwvi9QTGXHtVi
YVJ5jahhkSaUax5wEZ10eevT+5NNSVMOPaFcMPOpjU/lEUY/6Lol2Yn0pex/aNWrjP4EMGSZXNpp
XgCqzbModzY81+JN5UbG3N/sxXDhS4aoIOzTTDrp2deTOE7DXzKCS5kOV7+FBqtzryIYAWRub4wa
PSdiwU0HCgvmobz3dIL2UKPhRUENxWnPfGGWXKD753wpeA+SAelB98Sisqrie2xMrtGRFDI0D9X4
xsjmTjpuJLCw/lISN4EOWuTNYpQA8g9I2fizmSrY/vPXMS8PUw9Rdf5hImYgO+lSWsUyh2HdkY9O
6k2ry2uh3tPqI5Kqrd488WZX4cvLdO4s1KbmtTNfbYiDk5mU1t1H5rEJZXTrKesJuYASndr6H8mG
To2oTqUwQCU4+ONGiwRa7OBSEmBe8fHbDA5Bkwb1UgJSUSBMFJRnsf4Zp9s2v1TV0cd6EEIm1qLs
kWD9tzHflYoreZcE/aOWOiEFuA1jZyStO1EN5kqzvJlRi3gO4NWJuVz2AOWIvF8FjboQcFXajhhE
t2TvJhMYi460g4SEJcydvH8j2WrBlw0NjlUhG9v60BCqldT3lHgJn1PR0t3BdyNmtsCAFz3rRhwP
8JKI0EG/YrGHniKDPRaLIYx/PYm4QD3pHzZESm27iYQqz7EIUiiZYEQNZxg9Dt6mpejRUTBm0cjC
sst4PYrf0DAoO1T0L+gWR7caWZUYE84XJi4rnJUZWz4xhqgWcfhjnWKEOsBQMPDA2lQ/KiRSwOs8
QkdsZE6EvCsb3gmN2UzRbQjZq3JxxOh/MBggrsY6pupLVcGWTx6aMNs32KBnZGY7odkIMBP0rfW3
4sE7qOp4wboiirYpASij7dazKf/hj3+tdcVghbvy6lWcg2xuYZOJ7GpLL8n7Sq0DnMXlMD4675oo
L1G+KqB5dAfTKctOQfSpqteC9EqfF67i1hsHVpAsVyhHIBSM8LECzh9mhqWacuW+45leRsqbnNxF
8zlFH4p9rFmjjdZTRq3DyjNi1a2X3tIH8blQmVOrnI8B9xaBkewPGblMk3VKh3IdMPUK6+Psvy9k
VFzVXxxZ93FWyQbEMqbhj11QM8InzOiqoSUsKuUsEz5jXfukXfT9fIOB9QDPGTfnwCr2ZI7awUeE
WF7V0B1KxDMF/BuoDbo02iTMDDt8YuTBLVMGjSrqPgP7RaFrgEXmL7R/ynj67Y57Rs2dQZIc9gog
ullFGw0TTPqWUmwIdODCUJCL/3QVK7K68TmxtUPelyxuy38NkDmTpwJMGRc1QHUtBF9VOmVbbSB4
OyFCxaGjqAk9pJkbvTr2kSC0Lb4r1U9ErGNCGlFVvZeNTwzQjagQvdn0w87LinMoYrw61kJmOVVq
NK/d6BBGzTjnM59/9PnDqFtntA3ugoxduGGjWJ3bKqAtIQMMdVeoOl9EAxC26f6lWnSqdeVPQs0U
9P8LVJYts0vJetOMM9kFoGi4YOCF6FqD8HTAR92uEtQITE0NGxudy7UXNLjvWHxEQKPU8BdnBFBN
aqYAffpW6HuVzQGSVE9cPfPD6g4i4rjt16JO9uWHSm0zsUjOMb02pr7040+z+9+sRZy3BLbnSGx3
iYSwqzUgxiS1xJEbUrn1UrDwaHomwAB2jSmxv6cxF8QmZZpmWOwLJyKQBMUfa81Drcy94VUYl7C3
2RkDxoOi169tNDRdukzFT57/TnKM83+CP+hWbJbr4hs140mKPgLU59LLoqSjPqsst0Xji/4z9BEW
sRTdKhWP2b5owAFpO7khN0k9yv6XzL66QKUiLxnSXQpNP496+sxY1dGIiGzXgr5PkONNCkGi8UEP
xJyJsJTRBFrYdsz8xyxGtx3+gZiJMUdUCNQYx7DXnyHz2kkS607eWYa2jzMTw1VP5a7xZc9kMKAB
1GRWBa1yuCnGDxFtE/IeePb4X+rmW0N3Q7Itq/od0BaN0eHQ3yN1RrAuGo3hm06o78ZncRfg/Vnx
EhDwE/yY44UCWZXeIwsjESMQC1VM0j2KEtKD/MjjCNAYtRac3DndiQmAlx7S/s1WY4x5lOYIUdRV
ztNU8yUo4UdpcZ2QeN5nCGUtSKFulHwjfvbbW1dcRQm4j985WVrIAbDILRoTKzxabcHGnHnkSlPA
7K96+wM5QZRpK42N6Nr3HpYEMFBdyZzfktW5cLYXEcMtGCoBywqOrNhaZVCogm2sbAPdAHn8HDzE
ZxA62VqxjvkVPOslfoTcrF0diyQJnfxNIwB/Jn9DfLcNus+eT+uO+rXif5XeRsgXedyn1W74l4Lr
s0ZpWSIXmXtZtmxKfSG/EvUH0VeHPEODfpkmJB3s1TwkNSeapqjbKBiGOgZ/Q8jUoDnF/a/QS0DE
GAf2pkqItMJP+5MX7KVnZllCxdq7FUMtkQ4g4lbgIzFDmbq58DFPJfLkmFa3jhXqKXKEUxiDqClr
ZwSt72EPmCkinb5B/pYiDfTlfGuqjxDp/pDkq/nfkjJMyRt8TNG9gRDor8vmOLY7yWKetE0fmfTe
+t+zx4D/lAi6NKfydim8rBoszPQmhS5STp/dj8YjcMWnYxU3M0Q7CdO8ItJRmVeAILU0IFcqVo4R
ORI5fFfMnUcPtUrO/mNkHB3T8WZ+eZrieaELy7QeZRc1lBtguU/wHhBn9zXSBDRdu23sBJc6syal
OKVBsg0wFI2IETF1Xfy8XSO6THg0fOL19kxxR7Ge8wmAx5FK1QPQOWNaCjQ3I7tDdgn3suNtMjhG
cklIUPQPNBCEPMxCZIziPuGeHfN23I2EsFpoMplhDiudwX0DVPOtLdbwXvR4Da0J28jIAqbYjKqr
aug2nhIu97tannN1WeDtyUiU8aIYZs+dK7SdUEV88/d0dfSS2b76sjuwaGEHjO8FZYZNBHStfee4
SIvmbLTbKrs3aAKGv5pauyq5jOp3wtwWdItEDyT6nJ7x0zFhH6qJ24LUjiY/Jizyaw5s2fwfLTpq
r0k+1zV7CnWt+vaBbpoJneCsmIK1EOGqrKY1enXcDdogoZB5qrRAcfQ+Rp2bV1c/YYvkbwsytmK2
s5B6U9lbDzqVw9lXsez3XCUDUx28rs1NZu0syCzmA1T5wAS5nWzGU8bFj6L7N4G3reGD43gnIufU
DU6j30tE/o31tOSK8vsS+4cmPJrUgapkU2AfAu1sNxfdZL0i7+3sOZjJaqSTNoqXpkBYlUncxtyK
E7LMQSsmvjtDV4bkmGrXSvsXsJaQlGcxo+z7nY3lUU+/RJsyg8sQcB/JbCb/OtLoxPgTNSlYxVda
ENoGk4Fy6WTJ14SENuzb4Xseb0gyYgqDkHczRsWOKZ3iXXL0EAl2Ksn8tTkkRprJqr5XrauBFcYB
AsgcxQ1UMfCNb5HptrW/yoL4npPjplyG8BhML0QDoT1P1Bu9IptMrHyT1FL7ox2vvn4qqcJhyLtT
toHFgplJ03HoIVWdFXoevvWUYPn3iRlHy4vHTB0vtU+2auxIRuOi3uwgEYRMwb2M4hjvFiozRUXy
Acda/aeApol6C/fmWim2YcB23vd3cngJ+p8Y1b9aqJQU0drS2SBI7w0HuYKl1fBnLydSgJk/zeaj
jc5yQuHr4jTbduFp8m5WdTeJgzAyVD9gQfMzAzOoySg8aWcbVtzfvpjnSDDTkXj8heoqISbJezf6
Y5chHUIQpNsAxVCqR+Imfdi2sbL9V0SMZ8m7IqQlOi3i2QyBbXNZsvDL2FIEm9TcmVB3c0Xd+xIL
bJ3Ggnc7ulrKWwyyAYqO20gTQc+Nm9RAuyqFGTKASQR4JoNZRavWZVSxYvu1aIRw6S9MRAt813GD
B5UPvMJVgpmBOwnNrQNox0CjarwE+J5w2HrGrvTeh2EvSumP/fk9qzNW0QY+ey4RYh9kclF9jgLC
1TaG5XG+QP/KkcFL/NIqfm15G8S/SvhqWaEN5rht+11W9TShnUvY5rpT2UtQy4f4LnoGgwWJE3kK
kbtN689ICjE/2askvBS2BW1QN5GmM6FSjG5jqfZ2fnqLz5rZALHlaJULpmPTQ7ZovOWOyOr0fWI3
rMZfLcKaAgtPigpGZNQbSDESD8VbYf9Z3TEaWraEmNiUgBWO7SDu/AoZw3lKcGg0dGU+Az4P8m/V
HadmRFkCkJ+JeIuxwtfJLwNM49ncVNpQ73vj/26VLEB6Md8zVib9YEumlpRViOvx0dRDvS7Rnxgq
PnVu3o49L2VXLOqPDGYS/oBhaxGLpioCLAGOjoEfYzIWiajWxfQ0mPNSLvtvE7IYm3QgRYVzTYmI
vDFijq+puOB40hKt3iGAWZm1sQkneEiQ7crGRC89z0Ye4QSmOzAdXydOFP+32q0q+a4PgUNAIa38
c+DxV5kOdsTEEYbWGH8QGIB1hMcsJhA9YluTZv0/THCM02rvHnjpqhgMd8wT7Cfm6PqG9qnjaE3Y
RFl3KWcmm6x7rKYph0eM4t7zYWPi9GkG5o/gjTUE/6HFq21uaceozlm7Ylzx+Jgxwy3NhqOorj4k
NGkV1vDW25ntN/eWj/glx8CQZKS3mfIzZP8FFA1XhelMpMCjNffIsZVEcc0mjWDp8h1nbTo2P6UB
2X/IoRnk2JPIGEQUGYfeSmq+RhnQhtAOPm9nZs3qYX+bcNDkekpniOmBR7YsezdomM+zq4gokTse
mrzCI+5vG2boffOVtheCg86kii+JxF6YmL5tZFZ6NZ4y4zlDFmT7kKAj6CcP0267tBKEbk0M68km
XEIg9fDt4GSw3TDLH/7gtc21rTx9djmGTuZTVeo2JNPZ+fjAaMBaJ5tJxk6I0MhTGFniRI4re2+l
exl8mVHa6zYJz2XHrC2VPq1qVBcdwFrzK2A96uPFTBlgRdpSA1krRYjqs9yNMaXb3cbIDh2KiiHd
alG7sniV5Wnjo9se86OEdMRmeKeCcc76n4LOfURjo3Q4vYGDc5nzuwunVc+w99ypwuBLCoMJ7blK
QF/n9wbOuzd/vAN/RYwyXR8RcIwt8vFTgSCdGPNFZMu7SE5JkYmWmZrukonpClpR9FN5++Bj2JJ1
B+OKywR1gab4ayk9EHrDeA2OeVFOWGJmIme7ChPlUFbBuRpx/2CTaaF0GkazUXqmv3pGyVtdCIjc
qLOdV01uqTlsCgwiAlFjzuJWbW4G16Ot0Ox2dPdlUBA3JpFS/y8dk3FRtd05DEjDhCFnyzYt3Bpm
0cqu0xWdxVrSqJLoRD32RdRWXct6LKCS1B8e1kKv5hQNrW6llNqB/v8tDpjWW5Adji1kaoqolY34
IWuLpUabKmEpSMm+GVvItTDdDA0kbGOtJA1mO4YroEstfGtNk7YSnW/LAfLU+nWr2t89TarHsxwJ
5d/Eboy7g22rWFqqvmJnjvlmKWPhzjXaAy3+iPTiGdBkKix2m1RlZtG5DVYclJeLrvsz4fdNJYVz
UEKLYK7vG2elj1YDsu8EoQ4EZ3d2ZjPHczW/Z/dJ/aCsm3TX5oajR28mY32JBMZk/NVDyLzaz1ii
+/jSLXA0LcRrLTraqJolM3kMxvAapSPCvkFF+2glJLtBkOzWmVw8SRRB1t73OBmF/5OP8b7z7Vkf
u8qK4s0w35pch4xTA8bOfUgYMH6aq109TOtoajnyrU+7Ig5rwHPow+lurGvR9FcdsbfHlV1zD2to
7dpnjcaKMJQY1nX66E1zH/r2JtVqZAGcaul4DiT7dyxDyHlIkwckMVWAc/He2pg1c+pe4E4EA6s6
ckl1tlLd805itq3vwsbc9JHHJh1lQwk6jpQHzLso8xuceiFtj/iF1brMI1rXWdTA9QiHWugRHe6H
qn3ETKfU+Ls1GbVH+h/ZsnRPCmAblp0+pr6w3sQjWXpNQBxrRP9wVnju2xb4Au6O3P+aEPN6fjuy
oanwl4NGCoqbmmG5kfQVihH8/Fn2w6x8KMmKTH8r2/qxw1nCRWCL0q8Ey0RWBexrbSdnuDZiYetr
FNU40IxWImTk3JoV3/VGQu2r8fJojCnyPrslc9anR7lGzl7XPwuOyrLjDD6zxpRZvwXaHaR8aR8K
ncqleti4gyK6l2CvtQhjCAPIBfPnV4Q9XPM94kfog9l+h63POuxom/NWe9YX9aie/8byuxIgVf1L
GiMG7rECc17PsRj5CKa6BQ9CEJDCpG4wXTj3tPsRnS8QjTK0nF7V7hJ8jAkBFYzuVce2NsWvZnAv
eylITy/cTGyzg3n5y4NR851VIP3kUH54mAJaVYaq3iPsFZuI2DGpNA9TGO3gFRIqNr/cZHuDfT2n
NcEfHkdlhKZe4NjzbRBnXCW237nKLLFFlMOeXfurtXaBY7S0K2fKrVcXDynjLHNN5UcQXMySFXIn
EWgGnGk0qrZ+HQKGBQx+JxNVEA+jilF2CG4123X+QZ7Lb5KntmEDB5znmokshvmdBYGoagCcyx+C
vrBWVz1qb70kOzuDnXOvyCGpsRoWGJHKpoN7af7H0XksR4pEUfSLiEg8bFXeq4xMa0PI4m0CCXz9
HGY3ETOjVldB5jP3nvtUFV+TjauV8a40fdxupKJVcu3gXXBz6PrePsGBqLMeGvJ63eCJFnmzG+2E
ljVeaSy2K+OQjdcgbA+SOOW8EScTe4ZVZovcPgVZvo2JSIfM92H27T73TCAYHdGo+3TOobNvlTBY
BaJLZUBj9PmfxlYxFRo3DzT0fE4WPkjes9pG5IUcycARoxg7xqm1VWGxa3r08+a4yZFMkhmzSqn3
HCSNhhdvKglZq6k/xt59y5wRkdZ3yQRSB1zrBsYiaf/lpXlKbNbPHFaZ396IK1+abL27xmDtOZ0B
uj3FDChqAQtBledZFZ8C2CsZOICru0H8IATn4dk0yS3bxFZfcpkSGmweDK9bgxVoyufB6ObMkZ85
O3mgnm3EbUi6Z52ap5hcirp20/jOjjTuJyurX9pI0Ve84d0DvZqtXKqWsq5XutXvRooTvw0gp73O
UjONqtAjbtGguuuxraVVuFPOeLCEt6n6YlPPXQ/MOsp5EmLID/B4O9iRk06cgFgvUvFOt4UqRawT
hIVCxY84fA1z/WL7yICZ6bUjCUvXDC1ATX2Yj7dAEJODhwqf687XwJ1xdo0caAmuvyIwXg1stuwn
4o7sT/ZlBlGwhPuti7RcB//zQu0VRS8ver+xKhQWAfG5U3lJGGxZzcrjFau0zy5/tpwEaDRbKvJN
VQwYBGfgKM61ZBzY5H9DOq0rmqVWDw5+FG+8rLioptjXwBk8Pu6QA6ICc1Q07yhO6QbaGx9+gkbK
QjTXd9PNKo+9RQnixeyuKao0KGSepFYs/HMbBqfATS9u5y2zgb6NRMQasyvbniRtNkNtrhMSCzMj
WVuIVv1UrA3d3YcxGDXaYMFAQOcmwQTvCuMEbLaUD4tCwn9JYuyjgYOEiByHiqan4df8YZnjGfFC
4cOXyLZYIS6GurwonJohQJ4iIK2BrWFgsRqgKHbZbuwclgdVNaAVxL9Puy5cQVxJuSnk3kPPmmGy
qmBm2bjdgXxAOd4EcGkcFx5L8RbRoMZNylXPqIj7qajSg0cqlduEJwpJFHXBOcbsYvXFKorZV2nh
Vh/drWyrVUVdDmgfua68tYH20uC+bdkKDBigJ0YlY85ZHHQrFv2qZxYiIjhz+iqAnyIKxTvMVnZl
8m+IBFu4ZraNLOYqKthXZB05DqQmfinHwkr26rTkNyD95DNIdd4RfHcVOnIPM6r1HdQf5AcGyZvO
xKEIxdIHxVAAl/LLLZXRJg6mN98h2ypS3J35MsTqbZtfDaCwiG2+Eo+8WKYCnR98wt6qF2qiOAyc
58nWGBEQS2MD/0HBMWtF3JEhVwGOywRE7Kt1x+A16MN/LUmbaY6uMW94FZA6w4YIgH80CCuQG2yt
CSF7RimGX8dKsoPt+D+m9ZWWVNWhdvdN56T0YaPMAXO6vhop/YdIe2g+oRRte2qDv278yeNly+WY
hHN9pB9cX4OB9iHtl2TyV6H4Vc6vZgc3QX8xz+tl/Wc6ahEikxgywTzW3NcefU7WrEDwLU2cJoI5
Qc5f1TCvBlzyIWdzTDuZckRg49XY4UJ1A7LXoYuT0IfZ92H9sWqgmkiTmmlLM/RwIh9DGNZdpsTS
z+jkg2UqgVZ4anp3kTv1mEY7PT6NOGGqaNhEGoPN2trrZrursuhgs1cdmhdLnruBzY9gDBgEFo5s
1qjYHRxIQ3iszjjwtrrQkG74V1iBMLYxV1KKo2jY5lZ/DNkdeymehRjjrOFhJirIRwl2LloPXSAZ
7Qr+p0yumqz5nMZh5zJZ8fp640xo0tyO64JPeyRXARACMPTj2NevrpftE2+6hgYzNDfeWdjASwjM
vWBeOcWHHt20GIladUAyOOkGDvNmGN5Cb3xQ9DEhFavUh1ZrIoWwSjgQsV2gX8hwoHt7H9aMwPwe
YsHsArIzygbM4sAgKESVynIWQbKR6kDv5W10zh09c0ZKrwiKPwk1/alMzGvIkq8juEQy6cymelNU
4jlF4tD5BpGo33H4wpZ842rYJSA7yrpB/TvvHmDN9A40OfPQ8F9rEusoODHWnIeWlYvFGaEQ+aoB
ykqkIylPz7KKH7z053GK3jw75Z4wnGIx6K86U3mjfmXYtHVLwKsIoip2VDliLa3+KQn8Icx5C7j3
d6w28LfXESK/qP1HJ0j1Gj5R6GMsQmZ6URGltumgiClAGeGpxWWUQbtP3EOpf9fhruFu5Jk72KP3
0Eljb4BD5wOfwBxlSJcQTNOh94efNmVgj70tJZslIpNSDzklwfeO1C2e/dFW8aZkMzyWOFsHFkv6
0xyHI11uI/R8UVL/FAPZnQ5NVyaz9YjvQDCk7iPqEY4fD5ic7vwpxkfaGJ4CuAgNpIMq1u9Cnyme
tNRA42zrjiwXT2m6MMDMtx3dKVoCG31wIn5sBF+hEFgta6wd8Fct83kQzWaewhaG023Iu53dWGDr
QtgXj6F9E3hrY3hAwbjXa+pdwWVfwW5hs3mMeFPr2n4lGeQFEec1aPHmOPl8aMfQ9OIjjc6zm8DC
Y/HXmkuXQlUjtIcV2ZMumFsZjAwKhptBZG6Epp8GzuN4BBOp3L+4mFe4/DAbC4TF2hlYxr+QmcCA
sK+x0bdD3hm19ZCXt9pnvhSNu4T1q4+JN0+KfWixmWsbds35oiUaTOI40Jx6l+sk8+ExHRW9deR+
G4V6bThucs2g4LLQv5nua1YjcKS+LtNwZr2wAKsPZngr4JwUYf+cTdbKk9F7CNTRK7PDkMtbz8ZA
jNlOa3ja5vyHGr2Mmb7wY+7S/ayn4RQ1LgOhagFgf1UqXtWWyCl4fMYwrhTbf2M2CLnemxXRuA7V
vgAUUWfIU0z/t83sGM1qB2zHvRFBGONp04P8teG4IYoAQXk8Ha0UrB+fYRkKgr+KVaX8U4dXTEz9
I6LwnkZ8Uyn4nwpIXrnmldm5Q4hvoZ02RNdTsDP91h2xFuZra1HB6SH+g4wHwpHo5YxGvCXNFaOZ
nzq7SpXo1SkJMz27kOLwbKmvKntV/XSoLc7H2j76puDu+ZrDXGygfJW11Acsf2CdResfpmHcuVUN
TM7XV6plrBRh2Q97n6wAdIqihUqUn1soC37mY3ugbK7ru1EgaCnijSBiT6ZIIzzmp213MF2HKyQk
yaSjUKNpsFGsBn3xqEZn6wgEvw4AotreR/mrCJCizCkiRCF0rn8vwSXVasRDMC/6GiyITKRQcIWm
vU6Nk5qc17Bpt9I0z33sbUx2jnYRLXRR7Wt3WFtNe8jbEhkQEjNGln91kB9UzXM4X4JK4h3O1hah
VubIQsR11qpqXlX6GeZfUwvcpC7XAL45htgyFf3anMJ9LtQuTqfnoKpWPrpntkBMvtOFNWH7wtls
TkeTGVjQuSsuZvRNOWwjYi71j9YnW91fetBJa+GeDcmeJBXbDrlKnp3igMsk7Mnv/eGhwNBDeh4U
42GihYLOSLo7d7B9DhMwlZDc+9DeKR+WIkuYEmJIrbtocxgbjqnBGatuHjt/RTZLFMcbg6wlzBKW
O3cNs8sV1nRxyaOKlQgLwIg0W1Eq3GX+CSRN25fXAPEgd+19lN1SFdgJ7JDdCKVvAzBo0r5yulID
GaYV1scs8jZJ4nyHCs2GkFvdmjgQV15yn3uQRMh3+i3WCBnLtg4lyUeFMm5A7D0Jta/iBonxb9ii
yHfxas5ShBbti171l1xgT9HFxXS9jd1UOLmG/WCD3E8jkiDYfmuufmr8YBeY7sru5U3THYxzkDuY
qLpjiCHt7JAMPnmbTgdr96/Q+1VWcZiiVMyYGPY6ltpyG0qUsJTcdt185eqjQSJd+J82o+2unB7+
xHrbLTeEx5HinGUfKTdyFI+YcoboECkGtEn75TjRvWL9vsycDotPwALe0tVsQ0oxQAv71e0vXlWc
Qj9dDPndnS31mBK9+CjqbJ/jEO7ZAAFBYMLGu6YU56Nzn0knBZy/NNmW9Xs2JQe3vVoQZOJ0PGH2
2NR4GnxnuGTJhKUTJwCicdNSmL7lIhko/2awgPL+VUgGzE49xjE/uMq4G8RsibB6tSJmZIOzatED
PY0CniBQV0ehhqSwDOx8dvxPtyiagGnkN92t0TJWv1odsOxTzImSb12WlH+Kh67rbLA5yfCOyo40
pJC5kIw9hh1WExBDFWySmCAl0ixd4BVllW4EWpSpPtdjcTV1Mq5QnxRJ/uwbcAjcUxrG4KtkTvxd
qlGMWMcq/gkLl24WUV/Elqa2szUTvP2AQ7IvAbnU+luUM8Uc5aw2BoIB8dZKc0IwkPIPP53FNB1a
3UoE3V6MDtOfapOOIYZ4QOCtcaolfiG/XAYqNNDRUKVN/ikq+puFBDjhaNNEew4951ql8dkV49pI
7a0qOu7PDoeFS3zNxS5fpuBZGylnBvfSejrWf1wEeXVNSvMwRnLn4d6a0BhLQ3vWPBerJINhoi7N
vrukEKebCCa/P/m7MUTWaAK2nmfOZC+kGhZMuimt6U4hZOV4pgUCyYMYzUWdH9JBLJr+3c/aTWhz
RUKPU26zaElFjDmG+PNYMiHijrLDbESvKwHZ19hQn6NwoMLieNukXb6zNfuscVmrMOSpJ+ocjFSc
A5QkI8ge6AxnvTqXfGKi5xUMJtFKDBMFXmQvZD5rydHOmQnjxRYzOwe4Hu5q8TMSGmGwV8sSsfOh
oKQAi+HPkN5t7jpj3NYaPzI3MFmgP7PhXwQuwN4xAv2lrpHrhddSdn+I8LYytl+iOpZMF+jFMOWi
T1UoHKH2dkb56s2x3glizQ4ZVTL3wbiXWl9dqPzQWmAus33OLj7Wz4w+Tc5uF429RqZbH4bWHvsg
eGil/OUouYyNfR6T8s9yUQUVaDMFvaIzQZBK2ZuWZMT3nm8w6DEYVnb0jTk3BChV0LbuxL3txSYv
dPdVzgJsmWN/NALn0KUVgF0P52JURy8MkpdhGeLNAhb8xJ321FUYh+KPXn9vxntdTZs+SNnTEZSq
yt0c3URP+WSa0dp1x982bDj1KFXrpibSEyq6XlAdc5/0kNAhkaOBkfSAU0zYTJLv9Cp7NO6bYfLE
NBQPpuUCVIaPFEBlcpGIDJKEWkXnqnlsw+PGu6UaoDwj2fecVSNsB1eFByszzzmBO2CaLNTs/OYx
IL4+rP+NlfFq+cRh0+5rubvLWgsECezKQLc3uadtGWAuqLG3NlSqxBMbjUKY8d5aGeqRFMa83sPB
gKGLE1fL5D5ORhYYDsOmYtmG7DOz9i5Z8K0j3vxCqfXIURoiPRildZYA8Vu3/OxatdcdWu3cXk5Z
dcrh5pksfwvtLygfKVF4jGfxaWPSMQpificEPsQe0XwxMMTNb6H21Fqwjbg5iwRHZ5U8OnJ87LIk
rLXYp5HaevWXos7v5LTo+7tDbUO3grMc4Vub3ir8W3hSAdG8euXwXk5ogRSR5/adrvdfiacv1o2N
iTVZyyqmPRLuMe6eEK4k97U2AxXosPr4GLZIyZJZ+LFUgDoDizwwpz3KsLqlibo7hX7TCqjDkwmU
BNyjcB5Dpj7tsNtW49bDHlk32rLqqAFt0je04F8lncXEbtZj4CAUZk/GVMmoI0sY+aZbnWlD9hNr
HrFIs09AxD8Ekd/6Ef95p3svquo/JNyyp0jOgHT9AIuTVimEazQV5g3h7M1NkMRrA44+mxJFR69W
mQ74Kg/3lviocUhnfIA5fthSH2C+TXhw6upZOuleJ93IcINvCPBHFvFwf8Objzmks/g2C3WtTfe5
NolbIdPIQFSNQuTKxTAwyWKipaF8jfNLbpc3nbleMkqNSXmwsZryYBekfVa0hyXSaGQmtuZ/NCba
aiEeWqufPBMHmwpbAo7ijYkmZjKts1V4mzBKNtJHSoRcx1ZUWonxAOIPyQg2GROb8yCYbBYOh0MX
sfsQMTUEzBtDNvektta68F7KmsamTYd104XUiBZBDWSt5PaHjyIAb9dvTHlC/MjV6SIHE+2I+xnm
ep7oNrUCEpZQI+w9AFAdzrlDXSzm5G1oI1bC1qIJmxddhs+W398VTSgDTdCLBmC4oUTGDjmNz34j
gTS1DO7ohS85QhCRRkwx5dHnq660fHoafALxvLCkO8w2etuuHGpamWhXphZEBPawhbECjuqtlPTM
GMN7GvzY6IEsUfalNodim0T0LOqNXvOXDhWfEAqzumI4VkPMRyHP5JEZvWu91qwrMnyX2SB/jJ7d
p0GOSj0thgwleTgcDXadGvxiPhya5Xw3RsPaKfyVsGw8hu4q8j2CqYFVQJnVaVcQSS8nCABaZywd
vD8ulFcLqYrDuKuL3bvqs36Ze3MsGFqVyn8vTXCBlB2OlOyfmk9uWGeRR96u02v6C5zi8eAn+Ndn
JDVt8QzSlqG49xma3co548Qj/DbAT1YCxviTHYys4r1oK0o289hY40FWzqGS07nKs2vep5sghztm
NNYuNh8RLCCzRQjrMLhAgm6xjV2MjYFAwTWcLZORZxmZi3KeM/rViYX3b1aBwXXBbpUxyXD51J1Q
cqKxz5NzHYFQLwgAyDSPPRXC15KzczVJ6+5yzkZBiayywjOKJRnDXZ5AqCpRQyduc9Ca9tqX8kzQ
3bqilAAaZb5XGXKJKunY0Gvpomw8/LgOfA1jVfY1fapZ3B3FtFVVF6ZiZ/wuGAX018boBJosjnW3
o3cqE4deMv9sTaci48JjXyvqva31b+VYfPmJWk6Fc2jN+MaIm5kSeBYSJoH7hmvc79+9z9q+rQlj
lLyGmLX5Bxcigu2W70Y17cMu/S3CnDAz7ZCiTbcrh0chvlo90n/+JcsLJlKtDNa6y6goDw82JVHi
IUusNRYQEcN3iS+RA5KYEQOq20RWsExZOAksaWFESetRipW4svU6+Ory4oi+f9uQYxCayGGN6Fek
6rkyAP+W2rTRUxTM/mg9Is/47G3wmQlyrpEyLepdVIpU0qDGx4Z5DDlS7uT4T0PHpLOAFVPYXbL0
xLRTpiKCGlOZLVk0+PCJ8fMEWNXqtjgbQXVyhvwvdXuyvsHHlmG1So2WYD+7XheKeDEt2efEEnPd
lHvqVFwNSD90b1fQ0zjNvwxtoJzCSyPgW7uQsJhv6Rmp9Zm/sNzkUadiQ9AvBT60Z4u07lo2D1aH
KwOGN+FKuJIi8ZyzS5ysbqnpyIN052wI6styxFJi1Ds+PERk2krNzqi0k2vGSwc1GecgRi5DwdoU
/ckQ5r2MOfDz4hSl/jovxF+qoeupUQN5DiHrhgxxhVdrH5ohkhu8ojq7NWoU5aEjctGoMs0yELFl
Vxth2dPIPjR3WbQxzUOAiPd+mh6DCzlQhhpGfOGtJ6rrAaGUnsQH12UdlbL5E3qNoHi4x017Tvy7
bmS7UPSHOLa+yQtblU5yqAQXci1ORsvq2yTIykUfB5wyrILF4FX/Ij961OGIKs0+pj57+pGFOrG3
aE4AFCAOt4r33J0e80dVKuBvolzzGmCPxdrD2ipldBmGA0bb8K8JAC1UWnnptP4SYbLUfK6IxDzZ
UJyTftokkU8HY2B6if76Ety2YZkmBr+Bmg0tTlSeB81+SPZYWseyxMBZOHiQR9BQPJVZxqzbo0/q
DfQIFFqg14zDqIuN2aEYGgmAs7hJota+dmPKNQUsZRA3Qnqfit5esjffOhkpbdTJTwVRnYXeAUyn
ikFB3nf6W+Aj0GefTES1j9cOtxKk4dxpzsJmsFFidgts+tuBOh3TNVGKrb2MKswoY5wfpcAI3dqo
89oeI2QxC2BltJ889yVPCLTDojl7nBCp7CQOn0bo77U+PDpnVq6UwUb406pX/YfraPzZ0cZ1o3MG
bxfdor5scHXB67lpHct36Vj3Iqi37QR/Sw/3TievE597aaNKyYFBR1aEROPbs0FfxePdNj3qLqNg
sZe9dBUjV8enZFOXzJecgMW1o1dzAMOZQXHvwuQhnGg/dtNLPmksovDfVOk9B5tQWsAvWF2zhWGk
DLZOALwnbg47JwAGrCMq3BFMSIMLSwZ9Vn+zsfvTda29cKa6l1svsVemyk42odGGDzRPdP6HRw+i
cchHne1DgEOlOahv6b1xZrzrQXfXPQbEBITY+t2anEVc0oUr7dYBRRopTW2nuXo4mJzCeHdG/zli
5JYTCl7TpaAA2BnNFcws9olmZVovKfgUrh44VayL0AYao3aeBsQUPU9MlbsvMcsjB2uKY9W/SLTe
IjfBt/liK+OKS+fX5CQu4zvb6nOd2Dt7gOsf/7Mz3k/kIKXNzVtDDrbUUc/Rv8SFPOjmcCLEEHfp
i6VnbDhj9GWp0x0Td455QSUexuQJkF7mC4btFiLQcvyqAzZAeFtNaC0apkA2wM/DyEPlOouhfNVs
iesuo5cGF1cbu94IdqH2U8IHbNtyOzpA0Y1OUqxCgZgk324Lq633XuryfUj5iMLxNe5RRzMl1QGx
lBkJyphLB4vBVhmRM0Jw08gt3k046vwcOhG8kLQAhAEqet41TP/iBLlH4PzaOmdlAcAqBRVIoCBg
dM/CDSY+G7phhcc9VSOx092xTEGNt/4Jw+M5UM6HybVQKePdq4unBo6D8pKXUbdIa/9WTfnihgCu
VQsrEzkwuyK96Dfa7HOSx9FmI2ZgJTN9FBBpVjIzzfalrjGi8me62KoiGMvLCARxCIcZklMiQEZo
jdhqTgdqkVVGTFDoEECCmqhU4VJfkgY1mu3FVxXKsx0iIdU7m3TkjmhOdvDsYFC1bIxYHmLcta71
Pc3LFse54NugPvuqB+cn9drLVM5jahQGWWT7dER4nWrmKUp9j4ibJ5eI81izrpXXsE0flwFkCJM1
CYxpye7VxBvU1vGPrAqkknzlfjeeSd1YD8jVmPbvRqTXbUxyAo+IaL03UPHvWkMuFr6wEnlnbvsL
vwepWkjui3x0jlOP1rYt2NO3xQb1lFg2I6uThE10gYj7qTHLAv8GmOk0jzkPC5A3sNs17SsLR6SH
frB1x24r4vbgCw5mQyM9Op+GizZk4I4klVr+rXmOOBYVGzNHYQYuC/SiaUh+YO9LMgcrrBtCTu+t
MG9NJndVh4PWoMBt5B+mjVtUsWZl5k7Qk4+WJ2t6YhhKHzlLv8ESimcqM36tEcPa6GofDYp4SkAn
f5ofDo8+B8UDsoUBmEjRM9zUTeYHHJO3qZDEBrpHRCX4D6L40sxIMb1mAybU2eqrm9kxamcsANqh
PagBcojKjT23DX3KiIhaOewZlJGegY65ACRAt0/59KWV1cUovFuVMJiva35n1H/XJK+ORlhsrYpw
a1deLTvaa2Sp2236KkEyKKxEOVFrSAP8fzbTsIaSXSoN4FdMn+xZkIEzx8FqhvOebL85qkGH+Wa2
fO5JDR1gFNVuyhCha26JLN88xSK/+2H96aOSV67AFGHiqQPD5QDwIk7LMckOzmKaDD37AUO8nNI/
T/KVat4eQNltUMUn04NngiC2Scbl3CffMJHMdedayM0A+7FDYrTNfeKzqIgze5dweT8p/9MC0mxD
Kmgwabl29eNY+nuXTnsmkVd7qDZhGz0qb1r7xkCiqsa8K+w97GnhPs0EFZGGUx1EFWEiiyBpH3Yt
76adX+oSCCXVKqoUQotRjiUTUeyYAgb0Hj7XZ2pYH0kfLuvMvicNyueRSmEEC5WkCmUdytRBJzvP
I/tQxyLqGfXDiP2XzIBO7VX+wxLmCxEPv4pRxyA9yKnQItxoB8Tj6Iw9HDOv2ze22A28/GGWH8Oq
ObGaWnkCn6urnVXgLTwd97lot0EM9y7h/KawxpJKG+1Y75kF7KQdsbmOahnENHO9jZEbzZ3uxBDx
EmzTJgTEoCKPXQu2aRkdDJFeRkN/Swvi4aS+Jv4AItWMQwTjarpMgR1kBlXfnP0Ooyr4wFhPlsq9
6PAQB+Y/tjEHMYjm2vnlhit/HQ3OrjH3yrZ1QCOZdXJ0iG1F9Ex09Ljoyapqi25tDBmZWkw1Uabq
Ixo0GwWuGhoyJcZkPZo2ATRyNWT10UxZe/PXJKE1eu4yWJaBKVaYP1MivGBcGgOdQ6hAaE/djO0i
BC1nxjwpMDC1YPBJvTIiOB9L7WGi8Bn15NhIsMVFiNhCoxasyEa26QCXxgi9L9Wmfd/oNzuZdoVO
8s6oo7aRaUNMpv3dd965bbrHoINglYX4Z0jz3cvpA+sZEq5Qljolni9fphypFYrvIS63spjWTcnC
1ojzbYCZcMhDa60aZ1rmUfTSegaON455A05DMLwkY/ZiSvJE2NVzCHnaTJvhlJJlt7Mj80Ml9GQg
fy8xVflaV/564iByNIsqAKITc4lyVeIveJJ6+lWGzvf/U35jeo9NMmPDSfsLfedRCV+uSg1rKTGY
Oy8bDsT0ndJ4+vREgMhl8l68HK9620R78lU3A2RSbj5MUAOUszJy3zpv/Kim8MqMb5ORGlmrbhvR
qyGs7O6QjgIwpsGyK4oBFj3MI4FpuTSrm+XkL1rec6OPw4feutl2TprvGyVQXald2HCYKm/urROk
He3ATAtyMZsXRrl5mmNSFBWauZleV0yLyghWraUeZZ5gHk9gRfQteyerwFAY5eaNmnjOmavuuWOz
t0XOJM1DrLy3fsTiGKSpmqPVONta/d7Ili8wgiVWhcXJSb2zlSl7QUFBVMegWFaM+GRAawrBhtbt
6SKS2QRbm/ot8ovmqDwg4/zJ38pkt1t7zqvTs5/UFfVrS6f/pPnlaw6DwlcQBeTAhyA0rVnrpLP6
aUYYsmp/tBw7tsIBA6AHkI3X1V+oRB6xGK2lVg9QHI2b1quPIqnQgOn021YYbUOVMkwqDk2E7CJG
5T6RUZhfuqD+tixKmNTA+e2X6iR1+x8P6hdVrmTxU4NG4lejpeBrHbwRB4INZLCKmf5BQnjEVuee
baTw+Kcyjes/A4fmJgGqshiok5G5EJw70Qt1yfWI2n0IInaHjNHjHFxKUWwKpr1xnP71oOY08rzy
riOLgdwgQJmiYsHkQnz2yOI+heUryY8r2/P3sv9qmF4EDG6x08YBT0vyAcSebVPCkvIDxMw1JJfb
L+hfJ45eje696yRLnILHJAzXRYWFOStPohs/XRLQUrcCMN+xp7v4ujgPUq1FV160BPcK+qOQL4yf
c/dl+yxq+wlSfiXHhez16zj2B8dVUKY/IWctxSzdYIk9Ge6nFeZH4oM3Fab4nmwBhfB2aZM2sZeR
nm9qtHSkjrZfjax/KYpx+JlksvT4yVZdDKtSRrLYD7XDehQgk+d39WHAzfnc6whMLAmejJkSAgjg
4k3ljHu3zZJb7dQVBuISTVZGfmn4nE7gccH5txXTWkIJHMJjuxneMXDAtLhWHBrOSPg3UQR4gEvj
L5/YeaWwPRrIKECu8ByNNxPJGUotVqt8pMeBbsY7V7Pk/oPTR+SbHOBM8+6oZVef2+mst7P8hCbC
3iYEn6eolBZg9fpk42baCpLpIunvIP0jNukG25T6ZXJ3tnw3vV1dEruQlyuvKZZB+VmG8Ee1tQFA
eyAJyg23wCaXepqvAgkfwF8iHFZYgUn46dxnT107VAryA1cmuxK2Pk+VesWUygAybtfw0aruBNLK
LEG8byfWcXN0xsz+5xlC8Lo18AiwOo2KuzmyQEWlOqcknPN+Q9OO5zdFFVKEbyE07MBBj30b5Mrr
4KDB7pkALcDzKTM8s8g44zMFY0a/b9qnsfqM8VZFgU+7+acBnyRQgHHQb4iXqO/zRYK+zjHjC6NN
Xlm6fk5Tlz2fz+NrhskiaViTa1wTLe+u1p4zZH8OjsOYPzPGJgASBTUbQ1+wm589uy3SCduj2UAr
Lne1z+cBffojMvet9samnkgwLTiYV4yjS7bXzN/JXmV1vzDcTQ7x1IqgAmMKDHclSHMYOPHb6Djb
oUGI9mR88PXoNQHI3qpEcEkLhxb+MDAZt7hEWfHRaZXxZV7+1/VrRXJAxGaaLWNJZG9JfUhYBqB3
dm27rFjFFuok6hUab9wtXDr9PHheFKh8Rf4K01nnXSCyzGv+RdGex7hrN0xOSD6z+/3Qr9H8PDVs
0KInjVqpqH7nz1YequJo6zNMq6z+FcnObJ8llJAO+0bMhGtRD6xHqoVbnPrsOdKHBRos/bdhoAv6
wDAvhFyI7muY0Hycpbqm5toyNnYoSCjb0GQ86T8uTbzDUFh3t2Wz7tHxJPOWB4lyenaLGz43H6Ag
LW0E97Ug8ELyo99S9AxtvJ/39JhXkc8W9mvd3sb6t0oxkwy/FakHHo2Fz7yHaLGGrzCtdm1ypjNr
sCUEPsIDUPqgL4viyWL+Qr+D7CQ/JKO66XAYy1jbOzQFOGS4BjEnHDx+o+leZ4fCR0pKywA8qObv
AZ/AxS/svGGmn6xb48E4eJXYILVV5e+0bte03112meRtMg/YP5CH8laEVG83YE/EKeTM3LR6qY+c
wQHs0QlmYvYwCKAA9cECkekRxh8XuMUn5gYZvVIRz3PwaausVRwuhxLB93ZqN0NIJdOjzn5SlXjC
pEKXit59Mwuz2HpkDncDT18RM1dGvmgsDcks/wYDwoRe3n8G/5F2Zr11I+mW/SuFer5Ek8EIBqPR
tx+kM2meZVsvhC3bnOeZv74Xsxro1JEhIdEFVKEqs9I8JIMxfN/eaycPnr7IHYFfUR6KFZkhC1ww
/danc9leD8k3K8v2ywrld/oTgjrQyoj2L1vrGsvL6Tu3rio4ULW5atbhRz3F2zjlb9e+i8t7e/qG
RzLHsYoSARjbnkmdkI80+p7Wh9p9oi6omEgmyVgCEZDe8r82nsb/UiJ05ACHtSO9smMIsc1lHpC/
vrFpK1WclL3B35kWNcrWQWFqfVdD8JCLfa/4A7D4zRLANbsOXHc0nk7i+XqmKcUxbNtGiOgGcOnV
A37bTW3jwJA0kWKypjQZjns1fYNEsgMYcOrjfgsVGxiPs+Rto+7KeBuafQKEYRF37nQ2UPVY1qS2
9ilAJdstDevnwbPWpsc3Ft4o/R75u3qCL1g9t/K5ROBlPebpSpPA43Ca+9VJHXocg39AQ4uHXQL4
0+suPNaYlWhGrCx6B/cA4YP8GmFtBXwwASSCs+Mcg1mBz+8fuvI6Fl9i6gkCtkyaXdMWQ2Fybi2w
TO2bngV56km6kpuhewUXKruLKbqigZ2WqJS2/YgAPqY5c9oxQvO7CN01y6MwP5vpMpp/tu53kKk1
2tySSks6XWbl/TgKlLWHZHXCTuf1DGwvup765i6sLqtxOSXRbZ8mwPRhMQZXXfwljH4aPA1T8i3k
s2LaGoBN2NVlL/bABoboCT2PvEnULSk3hjsHAmTKnYO/MOT5NO4X1/lts5NZNsb9yhFWQs0WF/Z0
A1kSzUE+7eYMj8ztiCJwZDriEyPack6/iJByIclv060u2NPyRNKzmmMVqSJZC8HmS7MuGFR+qY2e
pIzvMtixxztTRA1FhwqJznxdj08O5Xj1w8KgFfXklj5AwD9xmxVekAFsqMxd2N4W806xYw8A18EP
dr+2xDfRIG8ESk9E5Oocl0veXDYoAC0AgMBI++6QYU3OF8O0fh45F516bawXbZ0NxGEk5NspSedl
67y0OGNs1I3tmRP/dMDI9Pmd1T5ry+XEC7hGsXjgdqH3WvBVSIIzo+6sJR/WssyXdCZsA1hmshy0
BzaaIi1b5yjcOPI5KeEQnDd+ux3d58wSiMvOCu9r195WZJXYXwskNgHH84bwNTRpA1E688qDuJwQ
QeKWLwQJLvcqTjcudEsvOLf4eGEFcVDbuCwwWX8dCDRRFLuYWvKdMM2+LQDZM+Li+1VawfAUoYsx
4bCypHo4jpQBsadXI5JmvA6AjvPzmjO5iL4Rr1Zm5xogZ5LcJ+apclBx2U9iWEtWVG8jQ+TKnQ3i
gTY6/IIDfSQm3hdlZ8C0XFT8V038OOVftXnuG9pCB5emnM9EpkbW3fFFUUnPQe9j7eC0U7GpvPKy
CgFSvyEUbtf5zSliRGYGqJbzZT8PdGOqfZfSDd3ZJjxr3Xk3U7nlVMpR/2vJOGymA8j2/dLm+7G4
lhLzsHvtF+rQWkDA3UMnEe4Am08OUn9defsJ9Dr0Y43+6qTxFvniaYsaFjfuQpiiX9Kz7F8d/1ph
gUGeTsEJ1TwWX9Y/HFIN0AMwaL3/YIXfO4FjCyOmiSFwTDiAGwCFOK9XMZQ3Pms4TmOkD6Ks70sn
eglIzPFrweBZjWZom9AROEjGfZ8QJHrBQVnijxcnbW+u6HISbzGdW7X10A0Uyg1ujmz1a8RefAb3
Yh+RPOfEKIuBpEDk/YZil6NfDh/ULsDbloFi7lYbRW/DJgY+YunJxmzbeKspjeirybOrq7IpBXTK
AD2LSR/RhwDiBQaV2+I01ubQrfKiIooe0CzTN0Xr4cY4YI3ez3Aa8J23F7YCSjet3AOLhvFpHbh7
Feh95gcEmgXJL/Rd91XJAPK7LDzrVf0410jdDFXh2161wZmI4ALPoSHQvpryjRX31ZekqzFszdDZ
EbfO7LVMH/+YzF8VEOgj9WwuR6PPJrda+YcLBmvFF+BKvuiK/IhWLRE0+F6dhYV1q3WYHoK8r897
jWhtbguEpMq+Kmvvi+84E8gihtyYV5TYQs9hFodfDnGgvfb5uSfp6H0hKpkmox7lzptU8IzMgcaC
24FQnejJQkCkfqPPlxyqPzpJ9nPLdG0sDDt55er1ad6OpewvbCusT7UkfkqP2Og94VxT5OU8tVxl
eB2M27DbGOeLmI1elgvMMv6NaygkRmytTkWDn5rG4qHCStwl9nfXxUXZs34gHOCEWp3ajfA2eU2j
pqT7kUs+WRH3I4V86CI90D+P8BQwA2k5nxc+mM5ZvfoWOnVgmSyzHV7xtnb3k1DuAdnJYYrXaKLk
XCkNiMhMWCsk91Pnw/Xkpl9iiid4ff2zhcPOjEB/dmp6eDjD5pV6yFLb0iEvfcCTTb9mGaQ0qSoo
jbbnkWNBLgEGKR/Tygw0PoiS36hxSQUmxbVX94IkTiuBxBx3IMwKUtZmBOWqp3hSfoulfz+g/Yuw
IGzaYdh3lf5VLOlrWNMf4bfR0Zmgn7TW9ynC3idpEhSd/b3rVnu49VMk4a/ItZ5KBQ7FsLV3rauM
3K8erUArGoB35VUi47Mu4o1b+XXuR6A1ItIomeMW96xjY59J/xnxDtJHU1zR3xJ02HH0dPkZjsPd
oDmW++EhAQ8cJ/ipSWaTXoupsz13dbt3bfs5H9FKIv9BfBZvkgawY4eBYvHwlnjFNYdjiHBecpc3
JJin3WPccl5qDYwViINWywFGvGSB1YFGcXCjd4F2SQx2NLQCsR/8ebR/waSZMGiotlDjD9uNpfc9
TJGl/nSGvu7prYH+d22SsTKb4McRQwMkT9fKUloRRTkUbLpKryxSsQsbWbKSdFa9gFlieaY1G7lV
RoOrNaCUKGYQtEJeomb7iNcvjCpL3ESlr4ACd3kAuvDULQojyZdsIWuwnuqmQgtL3nxDOYslrcwo
fi35KsJuBK/tBOBdQ+QxdtlG0tJc6E3/mGMOOr9tlJeEOOilFQRISWsIhq8B/+xaGjBO2Ov7etA5
rK48yehZof0NejYNVj5X/rco8BAyUATTUX3DWXeAI1r6bcrcoIFQrU2enlclN6m0Og78wEU5NHT0
JKiJLItDOYiqkmBdKQcalBdjmg9Ftql1rka2HiEb/avWJfobVJse3Oq09UJSKsbIyHOVjknOKjTS
o9i0vpvDosNBF5FZjLi24EiaImfMXlpDiXk+LeyopDyWIl8KfgSKfkS+xUwnqeXHZA2zMuV9nPV6
E2ZT0BJGpALkucA+QsICyihYVI1QcBjdA9jJkvOADiryNU61T1cwZ+Ah74Sp0BlAsNU8lb+XWjji
pXShfKCXs5MonVFTNgOUbpktRjuXCMym+JsPPozoRGsqI4yAhYnC0AJgHEpagnYQTdmvpq89mP2t
nYTTlZ0OqbiRcx+sh+6k9tl4ZvxJiJfTRa0hJeHkNdVLmiDkQ53ihUiri1kj6S8Xa6TtTcYDFdMT
KRxf0XMb82SVtMc6eUhdnHR4J3wwEf0Wf5uZOcXHcz7DU3F8CUQwFHUCLJdNTnStTRWAjB6MndIC
nZg8qP75cfN78pKMHFSrKWfgclHozIhUVTe7xGX4KbPfuIU473uP2hW4kOgN+LEkGNadfeOedkOX
s1koTCatBaVBXk03WrO/RHbgOApzPfrXLNtl0bzw9vDB62B6lEWVrXVfNfnB125IYgx3ENzm+Ges
/QQrasvK2r96KCoxmjF3dGfzYM2rl7U1jUNDrQ3ZG251hJ0jGgm7pzmp8UtSIxTDkLbINeiWxuLQ
FdjJx3MtrJIUrTlKNN3k3vJiAIw5NJZUQI93jUsujN0Kx9r1piqnZ4WdAyttIpPUQ4fkVlqztZlQ
nloowA0xbGiBYmZ5sTTBFIWHusiCAfxQ2A2op1uaNOgTvcqJtvzExj+Ieqlpt3SetWp5ckyo4QDS
ZMXxhwisAPP0RcOhFONPybax65oBsl6DFp++kBZmfs79Nmyti6Ltk2LattYY+u2V7aos9zZ9FDYt
dp3MXbGgwZzJ6vvg9+ESA3xqa/lNpEOL1NWx7dymQgxiMJUbvriQQgjigm7wtyJuYvHQiiDI+m0d
tKXt3mWQxdFwWtgD+t8O1f0+fyg8Oo7FL9laIXrbhBGyANW344KaQhfFfvZdBjJ1rsI0kjV13lIV
6MPGGhc0DBynlFj9Z0vnZk30bb3+OUjHVMz7tBmFmZCL1BHqY7YNAzWzCtOfZGa2Ku8mMI0U53Ze
FyQpCl7l4+QOJUdavGfctEZ6Sy8xbEMGQx4nYf0VlRAj7bRGIDhcBahf0J916Q7Ui34MbUVE0iTp
g95FdkSQxbzoAur+IKAkM4eiXDKzWbeYUU/9D/VYflH0Pqp3ZHb+8EvITJH1qUmbnb7M7VSR1Gu6
WXBI6pe6cX7TTg+XK+6NoZAsYRrfQXks5aWrnLVqAH2EBTyxkyXdR1nsuJdqaljWa6ZxfIaJx3mo
7jhjbakv+smVJf21Etg0xroc6MouZyCOO2iG/MPzw9LF2T2vOE4uYtOo4Yd2xLSc2WWcQeiKHAxL
kM694G6msKDRQ3ROcXCXPjeARbrC9HsZZjbUtMzigKuXPIa4WHWRR711Svz6HjOZBeXQLws7phi2
NPVwQBhpOti0CcYhrPI0Op7brmjxlVroHs2WgqmMNrJrFt9mIcEe92KWiuopQ9ilxiBc1N5UJOYl
+a1Vno84oOIwbh7QBedUEufAIj0qFKlffx1bGbOb5h1Z1EKacBnxS2ZBgIolLMIxpm+ETuGQT+Sb
YyEvF8YOdcxVX6e7kg0NcW4qS7hCsJTZcJ5CpwkcMl0HKmTAncM2oEef2d50pQ217HM+isqjdzE0
uHjZYqPrY3c1q/nVqgdS4ENjPTco9xDpJUm/6AtLFqmk+5AWWQI6yUwhmuZpmgHdw2SA37YN4wCF
SlXBAGJIz1tJBw+aZQjiz88WTo2lmas4QjXihwbYSE0sRTlpGbQkq0sLaGvexH2MSKQcMnBEmRel
+8nx6X/nisls55LEpfc+dg7rx9SnIVW4kdb5vitICby0ohIrvpvPRI+wEqHg9IsKkKUGYhFcWkbS
N7dtv49eDS7xnvZLNAT72grFfIEoa2ifiBJJMXc1aQFZDyvjhE7KFQGTh8XyfDunuQS95BAESvGq
TAtmuUqkhF1H3U+XAX0l2rp0fkZF27DTapTIKd64qrd7oE1+me9qaWMGsxJUJrTlOIZdLQbswG07
tL5zUY3WyHzBmK3PCreu5UUdLkFFlSN0uvlXEDQ0KWN3mSnJFCyOG+FbfFFN0LWoDNNONsSEdOxl
LbkUyVPU5EX3xKdaJqdja5HY5sdOP14zY8/JOUKKgLl6UtNy2XV8486kq3DTdhrbKzaV/rFoJGSf
1E8nQSCPD5Bs8r2YAEI6QOTi9lHJ2LOAu6rqfJxGwl9z+lHRJc3RvsMwWEIvR7WIOMdLVTyeu4qd
4smkpI6u7KKmTTNSshy2zUBXfycD2/7pSG9Z17bBl7dOEKRo66sBLQ88NS/ksFc5BBSNBRXNzs4b
/X2JRYrro9DjcEcRNjP7XGqNklXrjrmpSX1UbaVlxuwMglsvt4qPRZ6mqmJaHCe3VAzDEnBiLRoB
935OUzZuphOvkdcMPwdTdvycyCUTwJkHA9OlGJ1rbia5kUJGNXFQTPIbqxvpm8warR0RbI2VoM8Y
U4rpKewh6oWLRXlOdjCIZ4T7xAVFhvRegWrrRI8LFtnM1ogBZ0qk84nxSoV8o3NrLGZlNfprgdRL
rqXOJ3VaAYUmyrPzuh9pKyWtPgBRazaHn2cUg5zE7P26R5Nm0Rt37kUsJnQKXmrk/RIvdFkdB+nU
TQqE5UZUQfINvwhwFbdLQsj0dT6j6BDEyCi04y+118x3OvAxXTltGp7rQFPtDplQkKyhzafO69Yl
qUqhJnW9LsFxB3hrf5StSLPTSZQF/zkP80+k8WwwWqT36S7BmPfNFoH6bpwJ4z6NZfJ203qMsZaE
TFRgCUT/AyiZD0gjjxCUzhSSvs60Ve+hI9avcVYRsqOqIsJT18QlMjO2lgD2ZdLD1UHxSWCv9CKS
NhHLxgfXkXA5LaMFrElICg8NXE6i6zpcdVCRIM6te3ZGgaVcmVGd9AEyWs1ozZuZWYY/uB1zUDlu
2uWHojUlhUbm8Xk79Q7xJB1m9gKjjyZPOGxswYJk+TgYuXgRbgvHgWMQC6MAzWOmsLf4O2GszlFM
X6YdEwLpPYgQOB21XQzU8ZrucbKQTG3zXMOlxuWjrB2zuedfJuxvx9NEhYU5i0LV/QTYPxTEfuM1
w3Y4K45GjCuLlVqiR7UiVAuAqorzKvc1kGjgunDjxtSL7tm8SFg22eDCBy4FkcuhVIBaUDxpoirT
CA4hzkT2NsqmRrqbh8yun+ArFd2u4xiWfmVAFu0NHqMi3hhp2ah/oylvDr41Ws13rxzJUPXndoxe
mr7HOOsAEo9/ZiHAv13ZO+h24J3NoiAvA1xXemsApzHmF3S70me7MuBkcVKv9g8wV+fs2SDCSlm3
Km+47GhdjWdTYJfJK8tnxiBZZjA1SN+GiIYpOwIruBxiDyUBBx5dDmwLG9BpVHXQ/Q1UyVY0tzMv
t5MkgJecwmWeQOG2SbkbPCWqO7/R2iVmwEzo203dI05PUc9NpyXwI3ozTR7Z7LE1SGkGetQeAoA9
8c/KaQs2CHVsER4QVaR9GRmjn09zH+l/VywcS5PByu7HobIQls2lg3BN+JO6IWFCT3vwZ/l9OnhC
30u3QyEL8zr8zoZwabYDrQ15yAbphU8huFCCbTrbrmjuRHXBvDBNQRJAFpPlGO8H1HWgIfvGA9lg
svFKlUMfb2UVlfk10lYqozEuybMmm5yKz1xTNVe9Aqo71HmaXtRjo7t9jCplPNhTkUaofsMcX1q4
TlxLXxYwzRa9piVkU1qa06xxx2BbschFXzTCQIOPT+Y0aFPLVP0TYpSWfXuIwYM+zNTMHZJSqSEf
A5SBlytdOpz/FcQxjsuKSR/71oYZlPbua60fZLsiJPvTAYNLCIZRVhiyUvxVzbrHV6gzogyxQtdR
zm9qfcLrAZEzgYSmcrOkzzXfcY+IK4sQzSF5MHI6/fe//sf//l+v0/8Mf5W3ZTaHZfGvos9v8ep0
7X//W/77X9V//urZz//+t6d9JXxfaNcT0rUdtCj8/dfv93ER8n92/gsURp9VEcboDC4mmBblRPEm
T4POPfn4QvqTC4m3F8rBx5SWproyES6TXDR2FuSEVcEzOgUSVwDuI3hlXApA6/9/F3bfXjhxojlE
5Faix0zZJXdORuhQa08UAcu0bMiN5UzEOpa3ZXL58aU99aebltro9RE72j96uj5bs7AxLOeON7YU
Hi1rV1kBlIjCJxU3IiuFg8iKF0mJkKLYSKtAnOrJuGeZHNJdpCsyLRmTVHLks883esvQ5Qww4nI2
jkrOe2R8YVHq7cwBFp0xAYVeD+LQ0vqG/foF7aGnupMPVsV5FsYmYlhQ0ZYOf88FoTKRRlNUpBan
i3RYCYHPeezBVqds4KSFw0kdV90Sh8N5Jen8U8xnlp3SH0lfPSTl+MPRIDw5BaDbh4Lu4tPMJpfU
8wjdl4cZtruN3fxXm5ldWqQIUGoSABUm7jix7/qouU1b9YVZkZQ3t73/+Nk79ifP/mjAUeGwvHn9
1YlfGoCSQTiScxkhLeJTKoAyILv6HbFXdeiPpIlELQRCfU85ly/949/ivfspfFuu4dAuXeU7ch0m
f/vI8m6C3JRRz63sONj3XeRcNa6d7EkwKS6AIA5n//h6yval0Lb2PeMZ8/Z6wxRq22Knj7hiaH5R
RYLQ0XKGKYbApjheh48fX+/9MHf/dj1tHw1zQ3+FUgeNJqeGTEcuxKM1EagxJlrtPr6Ss/5Rb+cr
VzvKczyeKJXV40uFrZJ0zGlOt14Ee5CTDjp05HgH13XFGUL7+ABYlLK943YsX1FMoVwIUmd7VMOb
j3/MH25bS7XOoNr2HWOORtg0O2NarkUo29fJJUcjNpg0I3cqndzP7nv9s47v26OwqJXyuR/76JXW
TVy3FsRwps9hnk+AFPxArA5EqOmxJIX8FSXxwnA8PCFQe3rEcMnSAUnuNHSW+p+/b+25yPv5t+tr
dTSlVhIVcFShdOy1R4z0WEd4Zx3c4gmSGs+7/vgx/+HrYdPiSjoxjnKkOPp6FkEzsaDZDX+3mfeu
nATh3DBqraDvb8D8mO3H1/vDzOG+ueD6g/72uVq98POuw6GJ3c355Wu/RGLGWl0Nyt4qrAD7NpzS
zYQ+fa01ieIsRc/4ya/40+DygTXy9fpaCLWup3/7EQM6SHSufMMip8FTDkl1YbBQfLH5yy8f3/A6
do7HFioAbTwWKdeIo9dpmjbBVIycIu6j9sLNI3SnUVghRy0xcvXEOJgIo8iQ4JCAiiBuP778+52B
6zsalwRHTUoZxn97p1FaeFXishy3jdO/JmPjPHJSdPcAh5G7yfKnoQXy5Z9fU7AgI14VHoCbdVv0
t6cr3Uxpb2BGDnplSaR/ff8d2tii8L9XBtuu8VbOhK0D75PtyJ9mMBpNUhhPMqTZF7y9tF+2LO0u
sZOiT3EVBN3v0s1wPFUgI9iNvzZYwn4HNmzpInTsQ9ICq8t82X/yO/701BXLA3MpD8GooyfgSZj2
RT7zM5xAvthpGByaoUdSJfz5m0gmcZca7DH/fCX0PfoJDDbDzOkeTZmJqrNirIQDmy2CnBhZY3wz
UMO8pEOeXaLZn18/ftF/+Iy4IIcsY1h7kfq/fdox52ED2ZzQ4jRPL4oQ6sush+ospKHzyXLwh3nK
Z0MtuJKARCiOxvEw14rqFNAEabX+t6ydIDl0UruUN6HGEoNkuSb4ZF34w+1xX9qTMH9ZgtT69/82
jmeBT46GFytvUMAVqqe43oL9nEjBSMPo4Z8+S75PQV6XdriYUEfLvKWVcIlUwO00ZuprSDQJyvGm
P42LMbr/x5eSWnpCGAFwjln/7X0VwTRlGOuBS9ije9MtufOlp/9yEmlvevz4UutreTv7KU+umwkh
+e1M/G8v1RhGfY8UE3FASxOzrjFezDn16oTdMXyjud/lbDhumh71/MeXdt6v6kwzTASUCG3PKPvo
9bmlJ5B62BA7gCYbX9xFI2d+p/Uu9Ir2nEgXTZcfS10HW1UiiafYXyMs+eRXvJ8KlNa2t64y0LyZ
Dt8+gUU1+ViESwWdcA7P475eziZdQK2aGtjASpmtytp2TwplA3xKwkizg/TeUTYxRIsJSc7x8PcF
iqb1MlRMnjM+ZA/a0T8d7B4oMR/TluDnSiavt78zqyqrxqXC+RSODnRnK0BSHABYoRFw+vEzefdd
cSm2tJ70eRxwdo9eTD8EKIPg/aNHqx3vwswpvN0k9KGXYnELvYuPL/fHN+Bw/vaVzZg/vrP1dK7I
TsFpnjuXS0QTi6ZvtRCxhlQOqlNxWRKn+8lcvH5DRwNfG5sbNYz+9yuAHwfttJQYEXC90DuJ5slc
Yhszn61472+OJUax4DE3+ILC39vXxkHEsPdeKzStQ8JKtcjbfCLKgBCV6aLWLVvWLEIh9k8fqceW
nHAKl2fK8zuarBqMCOyZ7RqvcDpu7KDOtl1tTxuLIg2r22PYe/UnH9L7fdTbSx7dKK2mIukULsLW
ecQcVF/wA3AU8y8sSQV+Eh+dsoiQWLOCVJ/c7x8uLhizTMuau343hGbUAziaud+m8YjAc/a59cyC
h7ikoX1+HXZmPsHpbX2yd/zDy2WNUeyEtcMe8rjC0SOjjykwcc9xh4K5nmzmCXwtc9jtbVxM7SaZ
OqQVH7/cv8bM27Hru0J6hKHZSrvvdi90pKqRPSOt+kKcu5AuNsuEVqkaCDgBD4Swkk74RScsfWss
PV5KGtm0ThWaM8uHwkM59K5fPVidX+lPpqn3C8pfcxRbO88R/Lz1kf1tTYaioSri0WvApljNaBIY
DeQlQoTWv3a1hpQ5FEEUnhKhJqsX3ESYtj9+PO92IuvsxbV9Tqds6dXRYdGTJfoa0AqbaKL0QCLu
gI+4o4tfA+fO5viQd/ghPrnou9teL8rUzBzt2i5T1tFt9yOlqZDsvRSp241ARsI9o1+DhWdf5IMw
v4GRhZeW7pMfH9/uuzHIlTE3O966+7IRAL69cuSNi1WPhKHLdBR7+ojtQ+9DutFBR6qsqmg6qkGP
n3zt76ZP9rG2x9YEoikfwPHpn1oawLauywGztmBSa5lfYxFDIfXxzR1dhgmT+qFgHbL9dRk4Ph0x
ddIh6jgHNrM1t5soS/DiiLnr27N/fCFfuByyBRoyjmJHgyYNh0DlJSIIXRgIdbMyhbXzF0lJ8eML
Hb2u9Y6YlqmRSz5hxX99+7pEhlN0qUdcPAm4W4ZT8ZCgbNjUuTA36GPReFi2OP/4os7R/Pifq6KP
F4J5wzbi6PYSkyG5qmy2ecMSp6d0N5klqrDF5b7kSEBdkV9PY6k3OkqiQ9pPf2Hi6sdlKLp9VSoL
l2CMTTZYkEEmoZvdpybvsT1waCMLw3dvs7LK50/e/l9j928T3X9+tq/Y3XMydhy5Vjn/Npk4bPyh
pmJ4jWZa+yxm89e2k1/bCZN0JRIybL0Rx1pOhdOq8vt114/nf2LLFmMZpgWLH52ezyZw/em8iQca
F70Ztpx6p23vl/6uVHj8Q5UxNfQkB9Z1Qf5KrV8QF6KZQjICmMyzkayPX52BahrgyXM5OWptnHgn
hQvMK7MrGOOZA6s+ck6VHV2kVg/w1v1VmYAYJP+qb8zv2k/tTU835qISuX8BLP1rNaSrAaeGj4if
MrRndTrZIr8qug5nk0zPzQy0StgNocOLck7rlibpx+PiaKrk+SpbCuGvJxrKie7x3rcbM7fU1NXG
dLHNxjY9vXxNHBiwrCyms+dXavH/8RfAZp/xb5i41vd6tJGV3uwvQ0jwTcLxJtnQO+o3UzREZ4Ft
tHsNWG9xnuvRqKePb3b9st4OprfXPfoGYituIr+26OPWIt5lHFHhPCA8SbRVHT6+1Ptpi3ONIzSL
oJEUWI6eq9UEIslC6geliOfL0EphjLAifbJv/uNVXE9ro9jC+v7RDbnzAM89xvmVDyMGpiIeN44Z
/E8KkEcrG2OEe1HsMgxf4Srse/sNqmpJ4sLhseV84meNmZKD7iYYDVnRfEevjDajScgTHkf04R8/
RppEf3hnWIy5uqs4fh+PFfIQaH83XLxVaPEBfO1nMjapzg3YsactYYRl/qWovuZkuGOAD4DiTORd
WiGhZxp7IbkMHNOXGY3rDZ2vE6sRGIo2g4/PbUTdECN7emzw3S0LWZWQmMIX9ADMzfZpH8InzO77
5dYvSTKeYB8W6RZlEf2mjLZrdeZCXcGgBkcSuEpN/dDZ4Zyx4wPipdPcu+6cCa9yDD1XXfokNYbm
0oLbZxBCKuJi2Rx4hFHgtFjZqhAfgJH4q3oO+E8DEbXygMBMHHwCP7sc+6Q+z6Ppm0U/LSSu0Jxl
cXPqBAkT2UuIXgzVJ4lD6Jt69QVC8tjtdHQo0cdxQsWn49SXKZpV58bv8YYGcrNwnCat8bTETgfb
Tc6PgQ9o9CnCoWLj6lfPKI+woD7JAXsAAPgc+c0jecsJu7dK3Pc9GhR9PpKgNtbuSb3cgGZGO3Si
nesUmm+JqnV6AoqKMBlfMbIKoPo6CjYRvgQ/eF3I1HK934RSLO41kPaF7KeIcn6KpYoJcKleFWKu
tPue9vcwgA2wwRwr8UBQYmcTc1h86Ux9Lg3e1DS9qYHzOnj0l/RqIC2iz3cFGjB6z1JvhwkggjpP
SbAy31rln/Bqsb7CWiGoyurxRIqDcIPz3trLbJf2zqlPQ4OcS9xzwXUUtNcTaZ24i9Lmas0fSWi6
IAEpwyfoQ0DWHZI07IexvsDYY5sfJeSAdA+kBJ9jfx6BPu2GC9QJIaEc8Nac8n4iRJmInIAsdNNt
Ea0CDL2VMP/KCOIEmuiFSJ9n0YCLSB/i8Tv0cICyOLsc/Nfjr3B5KrtLQa+evjgpNt25l95DelbZ
nUh3AzGKFYtlC8ilrV8mGkVN8qOh5Fp3EGnjeKsQw2ClhfON9GOhZKENIt4Fmt+qc7iu5JnO0tNI
gfjBbVxkHv5yLKbdi+rJOyfqNDrESIqn+dtifpUD+5eHjKZ/mhZnHIKc4MbPXhT0sKogOwOxv1LW
U1GUWHvp8aMgp0N0DsflUMGn6TzytCEy98mu8s4HcxdhqQG5iiQWefMskcgQ+pH1B8hBGE7Utunt
TQaItPNuU4INhty/mqqEv8U6WshdMvCWvK0JbkRJTjlOqZVr+kME0y02i63THGjspohDPbABH89W
7+cq1EjM94Q4+5pe59GkD9Dco+oJX6BgTQUENE32txHZ+5PtT5BgEF8CUM+bKLI/WcWPC2n/d4r+
f7Pk8RQtstkug4Da6xT8LJLpNfAcZ8uW+t5Y1sMqF5z9/Mqd0JRnkfO0lLjzvOaTdv9fi9rx+qrp
J7DBdTmRHB9EJpWELYkcVGMndSmjDLEOMYyyvSqlS6yT7tKthw77px+o8DJqW1CdxBktVL1PBnA+
/6yGxTPRtnA5BgqD/Ekdd+la9LGDXaIUiANCrnoA6ocqR/aUB+1nW/r3Gwt2M5y/6B6BaVLHq71w
x75Bk7VqfDPYGFOX3DmBn2BADJJPxtj7DRv9X0reUq79dOd4MbZRL+uAtJITSU4r06UcH5bE9W6n
ieDAtkuLT673fouhPZ+SCnQz2Cl0PI8Wf5UOBCUqgOV+VBwcElJh+BL/+/GX84e7oq5OKZUDnlGe
L95epRJL6nkxeG3H9eyXzgWq3cT022Bak5CKyXAFpHx8yeNG1Do++Er5VLHReM67cxjnhtKOeqbB
yqs0xDCc0e6JlQf2rSRF9141TvejrJwkgRsMWBNuR5GCvwXVR6aUScwnv+f9LosGJK8Uc4yi9H/8
8aDlNn3bIRBfUPA9RVkkrgbltJziMYgTrfV/SLuy5bpxJPsrE/3OHpLgGjE9D3fTTmqxbNkvDJct
cyfBBQSIr59DdXX1FSxcztyplwpLNkAAmQkgcfIcqCu7kK6F8spaumQJDu/d9n3PSvAoJPUA9Uqh
VObWzyinuAOl8ReG1xyIYBPsFf5X3Fb9RfcoPr0EK0P21MsdqPgLL8WQyQII72uUBHUJiM4BnyaX
RQZZEcBO/ctkgCji6Z4/CJi471gBHrpNgjQ3Wcz+6F6J2lyjaP0R6dHStyOSg/sptLrsGvReoMcG
2m7P3Sr/Rupp3hLbC5CtcqDyJvwBsqxjsz/9Ob9PRGDhwYxAVNHEC//bi/zR1wQszIx80ZcaZWLe
BEtpc9JHgQGmAc8yWSwGSKDXxK9W+v0gYqNj+ACeYh3893b6Puq4o4zJZOFhSyAh6XaiuB2oPTz2
N4zOHNruO4Kn/a1f2v0eNYQWKp9N6HBmcw1m6lUYzdsw3xmiDXQE3mBw37D9EJ/1flGKfDIGn3pg
iwFRCJSXCX8sm+nZKWQG5KUX3Kd0BtQDb1jVQ+ChPAE6wqiIuDy9GO+DObJMbw8suGwgoCOd5i2L
dTQnwIaaSUsIVOGCoMj/sGaH0dcK+3j1ZGcgqHw93Z2ayw3w7ITMHUE2CMaIEKCk75I6kHPeorqZ
132BGmfPpXfgCQbxglO2t9wlBp7mwcSNUglxB6op89GZBxozD4QjZYFKaVSvOah7qcM7FGc0j6c/
77f4j68DOME28VgP8Ioa/32Wol6kB/NgD8xoumeVVzyyqpmqi/9LP2+zjoSYhao25HkCTMj7WQ+9
rHdRBIpTqwXYXDma1qcQ9R3/v7V1lLVFUQ+CKJmh6JUj0QA8orMDEMDZozByXNk43x8G3wYEzFWA
xyU8DeAdVwluSE5BC8yqFwYt5MlQDeqhQhh1DEYCeRggu4dNma9Cst7vo793qowP1MUiQ9xcCpjc
4ntKcoI7TmNKtusAArsrkoq3KzHkA3c5HidRxtk6oJpv0w6vKxSmezEHRWdeezZ0da5dOOf4zxX8
z3eI3eENwfujpXOfg/1d+eN/3+U/+nZof43/tfyzv/7a+3/03zF9bZ7G/vV1vPtO1b/57h+i/T/7
330fv7/7w74BZm5+YK/9/Pg6sGr8F7Z4+Zv/21/+x+tbK59m+vqPv/1oWTMuraUocvjbn79awMgL
LPIv6PLS/J+/i77X+GdbVGx/V//66/dhBEyZOH/H69OS3PUCFwBAxE3+uvzGJ39/y7PhZR05eps4
8O4GmN7sH39z8avlbRcpP9vEKRmdgwRy+Y0V/B1PJoCu4tzn/u1f473/Z6D+51L8b7DV2A4AYXCx
vypHxlHiSuYFYXrf9WDdGHvHOGDPXMtcvre7f7duvw8UeGpNeoFswn0CGP62asDZ5vemhStuX624
8PvY9+8ulLfTcgLVbQIljxiJSNCysGIhunPW9pn3vvrv1hWHSX17CfGhE9PEClHFn9+hxhtcOt6v
1LGujmzkzyU5hrdr+lBvCVnNBuqbKE9w2/FX4oGzCTwy42R/ltX85XQXmklS4T5B0Xs4sthOHELq
pEWSE2W5u9NN675e2QtkT3jpFsSJDUjGuElS4O2BPqVZ8wX1ZSsPI7rPX/o+2uV56wFOOBlODOKS
2to2YyDAPdcE4dqruMZO1WcelJt4VoeTfmyibp8084Q0h3spJ/vH6UnSDWD5+dEAasiiDonA/EOl
E6SnKF9a0EhrtyRd64oPmyA0pp4L7BEfOmR/huBzA5KAlVP4shv9+7z3lwfYigv7ALyhZrmyY3f2
fmRWBYCRAeW8BlWfIAsX4RUd+cV5s6S48mihIMhPGjtuM95v86x7ody2D6cb1y2x4sktk+mcJxka
N1AJ6KOaezuZsr2WAsLHZ3Xx9qx3tMqmxypcPAo7XjT9sjT/VNqQ0+qDlZXQLLOlnBfo3PZVQ4P6
HrXAHNwHxL4G2mYt0ulaV/zYJZVnjqAwuYeoJsoOarDgu12Nk+7pudE1r7gwip6mCQD/7D5lYKxv
8U4H+giQ3J3X+rLoRzNvsKSBik2V3jcEDA0ozfEqa99xF3p7pzvQRDkV4weQoQP20LGLE1BmwYmv
gw47mCk69yKEnuJ5nSh+zNpadp4LcpWBtd8rJg45CGSc1DU3LUiDV/xgWc8P/Pntsn00VSkqydsC
RMBx3shFYxvFXOAGS1NyPXnzQYDs7fRgdAuuODOOVWPX0oDGOWAYz06Zg1e4TJ5PN65xZvUOzmSO
ks1a0Nj0qgHaTVX/deLlwgpUIk1wug+i6eS3MgbCHRCt1DQezYMDTsa+DiMzRI7Sh5IiFCdBtPWt
qb+6qDpMCjwwSFBjilcPOe0k4yAkzA5mzSLo3AvvEzEuLOeagM8af0Ad2cGZyA58f3Xz7I+HoEig
Y3rgHhQ5cHsrxCfPf+T2yvlCSaL9FcJNJXAA4+RRJpI2RvHDozllLxP41zppXOTClKjvc68dFu7S
dGiguohaWrwEOCuTqJtDJaoQLiYJ/mkffEG1D9I8CHXJHMB9wDizFa/RGJqpRBaSdFOGKpIgDjxx
BSaH7yCZ/nTaBHRNL6M68hVIGKD6vAMlAfMgnOMOIZJ7KIhdWRfd3Cy9HrXezsQGobiw486377yk
urXa+XMKmvPzPl6JJg3IzWxpFm3s+VkPQmM+hl/6hHbnbdam/f7rA15VXd9Zfsxra1/k7B7Y/DMn
RgkdAJ81EGWZ/bgL7GBfp5n4nBUGCFo7Wf48b3KU04BnBDQhPWji0hGqp6g2L8T807QaJ1h5Z/lw
cVEXE76fHtOf0r4zkiYebbxn11AjW97BwBXPQAZ9egy6LhS35i2kojpb2nGf+Yci7a8AKLwtJ/vh
dPMfbnkYgeK6IL+qstTowrixx5e5n6ECYlyXnF4vBHSnu/jQv9CF4rrgPK6bWbZhzICkAd8TwOWO
yflK67r5WX5+5F+oF3GyQqD1yewvQwh/gHbqyXD8czY4fLzivgmDcY6p68cNHaDg5WQmDzdODmr5
05Ojm3/Ff8kYMiikUD8uBje5AdUTdFQdHm5dL8/vIYQxrDiybppUR3asye3MIoxRPP6lIOAyzssb
f6ruTg9Dt8aKM4MpCixHVR/GPRjuvzX5aP1qalKeczPEIih+XNsJztsE+0tQdted3X6jdrayvpp5
URPcSDzWDlBBQdyj0uA2ELPECaCYvljgANyfNTeB4sFlRoH9lCSAWBpIQvYhg8zVlYXT7Fp+UzP5
geLDrkkMyI6bYD4geMcuqgxY/cm7PO/rFe/tKxe6xhCwjBMeo6AH8LMGShvnta34Lhi/ApL4gxfT
Cs+Z0Daf8OHhy3mNK57rlLQEO6ZpxSAiBtaEjGDibkHhe17rit9Ki2czNycrrsCPd2dk8gCyuXwl
KOuMUnFWMll42klyO/Z4z6H3OIIThPgAP4ai2Z73/YrDNpmw/clKvDgtq/EKiqXGtvKG5v5067oB
KA5bpAy0iMivxySZHr3aTvGMBvLNvl8JN5qo6av7LogDeQWtqbij4z1pg6hts1tzDrZ4yy3OM061
AmaagLBGFh3HQvBQeYdEjsGPpKX+2gpo5kgF5QcA9AoCleh4SHt24w7cPoDYtLmHcot33vHEV3zX
TOcwrNuqjitogxZE1EDrBtB2Y79OL7Mm8CA3/W7vtboSFYCOV8WQoS4OoOGFGHYyrKFG7MUWf7vE
4hVO8eAkTDLDCPwq7uYrShaiRfBREBA3OzkHmxqHqNqVBxpE/M90I+gpQQc4EviDmG9HKCbNAgzT
Zn3pQxY6zfOrelhLMy2R9aMvU7zfgmaTlyJZEJfE3CZDuS/BdA/mLuomYL6U+9PTq7MQJQwYHnVR
MIBeUBmBsv5rCEXhTWFlT9U1rgQAoC/qOnWtKsaT+00FWUvwWh1QO7PioTrTUCJALVFoM/qzXPak
ZyZBtemAQnR3emI0jS+vK8dnvjLooRc121UsHABEkJaeL3xhWec5vvrajGLVssIzYhIngiYQ2IS6
GjjDwpX9VGM66quqzzxIb+S5jGs/ANuvR5stmNu+heAl2jLa5/sWHEYrI1lOGB+Yqaf6f4aCkS4x
cbiZvGrrhYG7nzkHayw4cMEvVRbICNH6MhtSf2V0upVRIgKn1uQI3w9ib+74bVJK5zkcIOB93rov
vR6d9UNQGFaVW5e4rKB2zEjGT2YxrHy5xh88xaUZmD79ZkCCweSjdwOl0fnGD7o6ghLXGv+PAnX5
M0UDBLfi0NnEQIwHlfqYFmBg58PzWHU/QQx/QNBi3pceb56thL5Kd9WCH75jZ06b4upy4JZXUJbE
LiIK3QULeApi8jXN9qfXZfG7j+xMcXbTlZyRZC6hh8HtiJLQvGE2srItKKB2ho+UWTEP3r6pUrDu
zP1KBNMcAtSaMlRiJABA2UU8MgMqGA5EwEv+kmbgb0I6dcWFNAbtLq51ZHJQDy+5QxiEFRdUlAtF
w+00umLF6HStKyd3M3OGgoCECno9Qf1Vggxz3rhInfGVhdG1rwSAHhiiMnGsIq7HHAyB5SWIrVdK
EXRNL350NDFlh0pWU4xlnAYVmIWdV1BsfzltTrqml58fNV0b0Bjj1iBjp+qMDYPQOWOgRD/duAJt
+ssJVRBqhjorByCQAt7wGScHQ4LCClFEJPdjCZgPSgMr9mM1Lasbi+Ly9thaNidJEkkzB1P2AKHT
tnPXkkO61hXPFr6Ako3TiNgyJVQGc7fb16AfXbFOjVu7ilvnUjYCiVCQdDbEvQ+tUm6kEYCHrpgO
lt8/NVUFHaYeCmHj7PKVi4lmf1SL/oLUHoBB8fJ4pnhktiGmCxg74uMCQpMzWXGMj7PlAIgrfk1l
VXYpiBRjFsj81nYZf0DFWfsHm6x637nuZqY8SjLvYtlhetLeQQf24rQFahZNhSEBPViyaYBwuEi7
O8EEnsi88w7kjhJPfDlBehScJXEuQC9HLQi4deAxXVkaTcB1lGhi9UUJdjLIHkk6v4DBDpKgNLzo
wnBPxPjp9OQs4eODrUQlJqOZISGOnaKPAapANplRKYMgDz1YXCJPd7Es8UddLOtyFF4yCmOVlmXF
1M3YFZ3SZC9BmLwHo7084Bmj2ILEVuxS1prnJZkc5WwRGu7soFJQxrKBSq9HXyy7i8P5zFDsqDHG
aazJpNMY96jC/Yyag13v82FlQXSzpYSYsPIYsPzdGINrdNgTani7MPXYgU8FQHN86sCp2tgbPEG0
z6fXR+MfaoFpDxrVegaLVpwFbX6Zp9D/sgyerdyJNa0T5e6QpdNg+GY3AOuzFPmA+9H7Cq3hMVux
Lk37Kjwgtck4t+FoRC6FijZEOiC5VXw+a2aIErQ8BPhk7Ns+dnAmgbqn3zRsRzgemFY+XuN9RIkf
YUgocINDENmde3BTgDIhUgGy9d15368EEEDLPZnhOT0WFqivIf9h7jp3WoMHaHaOtxfeI7+GdHdQ
pDW0qULjOZdXrlvtW+vJmB55LlZCtyYCqhh1r3XA1t9BSFUWjG1lch9SUHR7qBBr2NXpOdL4mwrV
Aw9nOMmswRKY9a1f2Q/AzEeL/OxmbMOryadkI5I12L/GWFXyK6dJkHglxIgMVPC1w4AKvjXEmK5p
JW40JBQGx/4dZRO5Fv78WPVrhHS6ptVzCWQNBHQnjGhJ/kA/ZBOmazxIGgdQUXoGWFNROCSNqEZt
KBjPDu1Uv1KrPZxeXM2Xqwg9s/CmrM1MTAo4slFj7hubsYY+7enWNQ5gK94Ldfrc60vXiIZc3tlF
eymhb1zk7dbh6deciZUIqnECW/Fil4E+yh+YEVnU5pu5Hw/ChzAkHvk2NuoST49FN1PLAh058zSF
edrOjhG1Bn82TCgxlunKbqxrevn5UdN2WiSQjMMad0GLa7B7VdTN19NfrTMfZaP32GB5DShtogH1
GCn7ZI2fB7NamRLd8irb/GSxEMwIy7kxrA7EKDe1n2wAKEHikw5nbl9vudijyUEVNHQ2EviWPToP
i4hYAP2gFfvUzI4KbXPDDixmDbbGFiQcgCqI+wYhxzH9ldCpmSC1dKYSs1HxAQsLgOGjZPK6SiBO
3aT348AvUhQ7roxDY0CW4gAozE9LzxRGBFTsFpvObrH/swxIZabykr4vwaERRqDYsEHUDTEPqBF8
7dwuPy8EqRi3ElX5HQMJYSRacem5BtiZrRUD1c2LYv1D2ZPcgFpJNPrNvm+MLcTjVrINuqVVbN+W
hj24Ib56Cflz87PCKR2bO62h1fN/q3v5KzHwdlU8Mn1e8pT1yWREc9G64LOFaQbg8j29sLq0gwpm
cyCAMEJ2JcTOIh4ScDUYySYj457V06XriofUZ9HsMghj85X8mGbOfkO2pcARQBWsi0kzQOlkerEY
eQazXLbtZ2cXoqDu9NA0+4EKPEOxCB99V/axNQC2XRBoqQhWQOCiTpu7cVwJrZpzkbmM8mh1IAUD
YTzoIsQgXLwJ7ep1sFDJPJrXtRgugjF/5HxcGZCuK8W/Xez3KKj2aMwbI8oXbXOwOlSU3IKb5xJl
UVHh9Ct7kW7ullB5NCpIoFhyyn0al6VzDyrQh7AOIghhgBO04it96OxA2e/aMkkEpLNoHLppu5NB
/Wx5M9+mKDw6pDjeMJSZrVi5JgKYSgSoUP0NIRZgW4F4Yw9jCcFJQOBbKLmcNrWP2wep2fvp6iYU
TXRd2MdG3/2QM17aLCginekvSoyhrS+QT+5o7KS8eennqK9asuXcda4NFspbz/MQE04PRGdiyukY
Ar2Q052wJqTN68uqBIECVondFaQWu7nwxoM70hHazKCION3jx1MXmsrU1RSc+hJVLvFQczHsc6Mv
gk1FIPi3MqSPOwCB7/u1ySH/5xu9gd3dTb/kboXy3QG6NOd8/W/8RFAy7HiQdE1sua17DRZ365aC
O/7+dOtvR9ffU0KBioLzC9cgUibw9vCLaB7C0r6ckZjzBSgSvT/wNNNZT8DxpoaLB+fuG87sO7vO
98x5cssE1Bjfl/OeAHNNibIn272qMuOTB1li3zTM7aLgvno91M2yEpsoLVG3CNGqOJdWiIAU8EcJ
yb2VV9uPQwXK3t+vIeRCQWEayikeUxiHmcS9UV4MrPk8E//O7Yvn0/P9cdRDrfP7blIUINTELoZ4
sPMbPliPhuRPU1jeDF7+7XQXunlSIhFvIAHc1P0Qu2Znb8bQBaUnaf44r3ElUoy9zZ2uqIfYTNmP
xLTvrao687uVwAACn7QDcHuInTrIH4JwnvdYbn93+sN166sEgXaYMBFGMCH5NfQbYtZgyc25rPY2
ap5RDdWO245PzpfTvWnWQMXWgamhmvvldYIGBgixHGidBIkjVkLCYpMf+KwKq7Mswx5tSNDEwAt/
6p3ygXXFlnns5+mP19ioCqozMpBm8hG7cdsUF/5Y3ywOLyCmaWU8XFmOt0P3R2NQvNntusxbOOxi
MBaFYQVJM2OfJT/y+grSh+BQehM03wjjJYf2cdLw3YjyB2/1kq0bo+LuI+gNJ0ip87hw2L1vQOU2
9+7tLHjxhvKsO1kQLLZxdMARHfPTQhhhBKboA+/FY8HrCycvrscK9QHBmemmIFD8HRreLGcUtRtZ
DlubR1Ry5GF1Xl4U7LHKKMhcgCKyGWMJ9TCL0AdnGnaTdV4CH4L275tvUqiJNsRo46wXFQhRoVU4
1cnatUzjKCpYjjguDpmebADG6+6Z13wOodGNm/LDWY6i4uRazDy0PbE1m9x7pQ1ozXKBfXMAU+NF
669mdzXBRIXLuaFwISNiNHGdEPOS8zTb1gbYW08PQte64oiN5XGUMiVF7DUTzvhWvp3qurk4r3HF
zSAONwCJR4u4hH7JRW4E7qbO3DXgiu7TFQ8DE3wGXoOsiE1oWB9AHl9d2HR6Pv3pOttR3KoGbW/W
tGOOna6LjZGiWna6C0y5Eh103674FYW0DIBoZg4AMKQlc+frQpu7sj8obB7/us8HqpAYarqqXk5B
Ho8zqFogFZl7l7bj7AyoZ7tZsZMUZJMVtOnaz2MNOj3UDtTgoLNekPfdn56+Nyf4IMD7yoZrlxCc
7/0Jr9kQfKi6qwLieMl9A+rn5Q9T1HTQ5z2Q/H5s7+aUR3hfuGyA356gd9Uk4VbWP5iUWzu/M8YZ
Mn5QDfaf0vGpGbOD3fkbkr9WJejVygPrx4ux+CqdF86/9smDqL/mzVPgl6BZvkNns/UCzYItejO8
YZtZci9APcdxwwkB6p7LT7MNFWrZH0AX9khKMLeR8Vom1Q5iiAWIW0V3GMH9l4LnBIOYw3ET2NeJ
8UtM8WzfjoRtwWexmxygvrL+qhQHNl/NBoXAs39n9OICQIjnXLx9dJ+uYXQVTsq/1lhFAoZ1Xhvg
ScljJ+svEgykBh1QReadI7+MJoHk5Xcjs1Frd8DiSwhyElBb29YPPkKGPGFQ0VlLCmo8RUUN+kNe
GiRv87jtqLEZGHjwIIABTB+qtFcsWnN6U6GDA6GopyNmhlIgcZMmAGEUYFHMAnKbFP6dla6BI3RD
UYIh80YQkIVdGpcL2e1Iqn7j+uKq9+kaQ7euh+XnR6cCcwBRxTTINJ4c2EI55U+BAE2w14afTzue
JrB4SlAEatYuGhdDyENSXYLQt9hVIXV2p1vXfb4SFTtQQkL/mifRBCVmKG2W5Q4UmClkFoe19w/N
0UyFCvq10c5GPeA804oLVuYRd43bquR3vmfvT49C14Vy6jDSQVZt0YaRl5hQI07BZDldZ3W9p9Pw
eLoL3UQp4W9CsTHkN/IgmknS70l2g5hjXRqJPa24hKYDFQPoOHldWnPrR56DEDhwkG3OTw1vV/Yn
XfNL+ubITikbsi6xUz8qa7CDd2ICB+sSZ1t/e3qCPs4DBSrFHLAuodMKI4kMUGpv01r+KBt5OVn+
zgvYdTM4f6Rjnqx0pnEKV/FrCpV7wFBKDxrIIvjG8gHC9AHsbI03T5PjBvHN++lqqWlRnhVONHbh
ATiU72UX3Jil/auW7VWDpyVAnZM7Z+73rAx/nZ5BjRWrqlFJNhQGHwWJ8P7/nOfGlT8aWzyTXQ7U
WTkcLhmsDzZxFTFo4xm18LhnR9B92xrE+z4WckPlfNWlzWEwJIgm/OBLwPt+f96Y7PfzyAazgI+U
POJD+MMMZ2i1Qx5+DvqHvCNr7q+zbcX9pSwh+wt6qsjhwU0vAHf3vCcTrzanx6BrXnH9LiwaKMVb
PHJnEyT6cwHqurzJQrqp0tG3VmZKZ3IqXHDuggAJbmeMJlJu21Ie6JxcJGN7lbXspk74TSno0wgN
68TnT6dHpnEjFTqIek2zkh0ZI2LgUEeIfA1n8zxrVgF8HWRuUX1gj1GVZ5cQUe5Q3eA+1AEwacF0
OO/7F086CmpdMZEJ/FNjxOvxUjLjkSVsJd5rTigqes81upSKRozR3LZbdwy/IbhdFIF9qGznHti+
T6dHoLGthUPreAQZlK1FD07OKG2ag1eHLyDVePDydne6eU1QVuF6+TCNIvHDIZpK/jgV1U/bqw6Q
1b7MaHUJ7sBNHtYrE6YbieLpoUWYLFN/iKAQ/sza/sqssq0/1SvZRE3kUiWHSoQkWrcgy64b8J47
JeTLOjGHW14l3p5n7BVbQnIjPFAjN1ZbrsRLzaBUDEFXpdBXN+UYNbK6diXowCAJ0W2HvPp6eoF0
HSixZTYNiCTYFo3w4n9lhOAirfAiiBrD6rwRqCA+gxdzj3spjWhiN6D+ZjzKqz6/9t28WfF0XRRR
xgAuBQ/g6mCIloog8LwScKWXs785PUOahVdRjhLweT7l7hD1Pi65Vr9LO7ntPVdCHbS5hXhYBbb+
Yd+Bb+F0h5rhqNBEK5jKovbLNrKyJNwIKopNMJZr7B+64Szx5ihkOe4gEXaLNurmywRp5JlVu7CE
rkB3Say7AOK7/bzyBKKxLaJExyLIxt618jbKW3tH2XdI7UCf8bxXOBQrvh8IC+vaHUe0XjZpukkM
ENH3nkhXIrsmcKnwxBCCgt1YiCbKRuL+dIaK/bQDPt/VUyp/WH6DUi9i0Jehk2Lt2qtbd6IOiGVs
kjbIy3lgo6oohXzbPm0mska3pelABQ1RIoMyd3gf+Y0s/E3bNja7A1O0F7ycZ7lKCJYBJFxIR5po
HLIbOEXUBOYKq7Lm24lyxMJz6DC5nttEPa67v5gzNWxj5ub45bwvV0KILaD5Y4C+K4K6gmy3pBfN
L8v0ycrepPl6FQtpSQaJnoS3EeTA288GTTykpWp7BZWgsVUVCknqbggzK60jN7UPuWMeZtHdpShP
Dnr7AuJ7myAYV6K5rislekiImlNUkzBEj29gC/tchPeIVtBNegiyYNtAb+P0emhChwqMlGDwMCC6
wCKEJTEMh9zPNs28piygWw4ldIjGZNCMy1kEohMIRTgmCLD7tf1C9+lLp0cBtvD8lNtNgnMnBCF+
FF4l7ufeinA5/XTe3ChxIkhBogJq5ybKUXgM9YduxyzjzpPu1XntK17sjUGa43GxiYY+h7oMH6bN
CK32qyYz/RV8yLIDfHANVOGFST0Re+hlH4ksIZuwYMHGHFEetQFUyNj3QU/PA2GCfPv9aswE1Q88
5TRy+/aX6w5fRV2soUg1K60iDFuWzdCGl0Pk2sVhHobntKOXeVKs+JrGSlV4YVC7NStkjean4lM4
9Reuex5WCvpY72fFrVoIrw8lAnRh+NtJTC+pEexEwuuNT8vLs+xIJc7LinHqGjvvork3b3NouHCE
pd4K1ir2dBdWFWUoWSozg6QdtpsUhNMLG1Kb8M98aBd1bdCa2XLriO7V9dNtA8bqlQOhbl2UvQL4
vBFERgaNcicFYXuJkjiIeM+4fZw1ceCKf786tR8aBQeXAFJlZtS04Er3nCdq8BX//vj7/VBZfEKm
GsJgVR85EP9lXnlTtc3Pc5YcfGnvv9w3wGfrDm2HTEUW3A4DAGWQCsnuCEnWHFqzA6lQTDmILsm7
uotqv0t3piHItgzddlcSmr9MDi5iaRHy64Kb2RqLgeYqrqIyIf8VmA5QHpFdCyv8YmZg8EXpMhRn
mzsoWXDrc9v2tlHtZ5f47Zrujia6qChNZvvtTIVNo8QNr4qxOri1ddmL4fPppfrYCgKVBRCcfxPJ
DNpFFkpT6dU45XMzooQCamHByiau60KxBuiSNO7CLxmlrVc/mXbGr2wJta3zBqBs4kXQ8KQPZBcV
RWqF+y4QRnDBWhxnV64vmk3KXIZ1tJFDXceiQ0m6yEb5ZCXqC2swExTIBAiSdf71vFEoztgZds2C
0u4iMzeML0y0TgRs6Vq6VbcCyqnZ8wFIIiHiPJkhXGSmw96DMsjK8uoMVImDHAiVfGRWF01Fe20K
+xEqcReVvyZC/PG3+yoIUk7GLO1x7qJqLsKdb+LAT6phjdVV1/oSXo4X13NZ1jWii7zCHTZ26l75
Rrtymfh4YnwVAgk2snpKpqTDvTezd4kPhrVg4diZE9u8OMdswGb//vPtqnJMkFV2UdahFORCpEET
Xvt1MK7lzXVjULzLA0yrNIlfRsgIRFAFuqmCat70BpQQzxuBaprSapFOg/vOprzLJ2gHsuEsn4IM
+vvJKYUHumQWdpGBy/O17yTWxvCL+emsD1eheD1nAtDsFFkNIvJNPY7ZFmI7K6ajMUsViZewDCwB
JZIaYdOW23oOs21urIZMzaKqQLzMFWMPoE8f4Zln/lo1A3blrpfkx8hl8+n09ISY5N+P9n6gWGYT
UmJBZgcBrUpvgciGZuAYfDM6sPQTfsM6sfOS9qEyz9vH/EAx1AGSwmRAKWBUJv3B8tJvbTb9cXoo
usVYfn4UI9I2C6YBPPeRLIddELYH4BXPO+KpGDtIaZd96/Y06roctRc+saFsLueoFvJMB1OBdp0f
gFhCUAogjHE9VOKi7+XKzeTjMxgaej8xJKsbGpqYcyGRPbQsTve89qsL0P4EO2g0s22RYBx+x/qV
+fp4L/bVagXHbaEiXMEvUkqQ7IMFjTN3N2lb7CDTvT+93pphqei+qi9zAd20LgpFdQBVQgqh1PyJ
m+O2qiZrY1nNVWDwl9OdaXxRxfoh1+fkWVIjy9v7P1EmUWxAHCh3kDFemTKN9aooP96myWyibCTK
CIW8mt++ZgVy1ae/Xte44uWoqzM6u2RtNFiA6TeT3R3agTa7063r5kbxaWnWFeMDMuAkEXtchi5p
U/wxQIf2dPO6j19+fuTXCc4tYSmmKqqnfLjFyd3b+twZV7Jxuo9XTnQpTQRHpWqLc4u7G5zqlrrt
g9GsAeY1nuArh2qZtW7hBEvzQ3tgXvWtyM24AhB2y4ryzAlS/LvjY5ewkraRPeS7Jhxva9GtZH50
c6/szaQ1fYPnCHztOJTAEBr3QdLyw1kLq0LYhp4nYU3MJmqtpt/7VKJwZkIpyXmtL2HjyGzSwqLU
LZF3E0HzC4eAy6Y7j+vNV+FotVtMlRAzjfxQWgczIcApBnQt26axSJW7Lje4F45ieVhgxiasoIXY
OPQ2J/3z6Yn5uH3wJioTI6xESIhGRmIYn9omvZ5LF498ZMUaP7Z4T82DNR5txWjbOfKRPjBDxg1E
/+7rgmxHJ1sxHN0IFJ+1aVq5TpAWEZ/Lg5jCbCMK50eQrG1fuvYVp3VZPjUhs4vIAHgWqQrrsRVd
vhsmf2U3ect5/X7sgkrt+zUopMcBCDOKiIaWs7dd04qGlMmfENic9pQZ2UXopwANJV1Atx6ITraj
3VHEqOq8amgoN77/AptNec1oXkSZ9L6Ac/ext6uzMlaemvNpyByMnkeKCJIi7aadCDugsEDsT5vv
xydWT03vVF2HfbHD4oCzsICkffczbfI/qpxfDJn7BdIotz01v81V9fl0fxpjUBM7GZ/mOTFoETng
9SXQ4yRT8TkZasfbd9PAvZVuPo60nprg4Ta1e4PNmLSkfZFlb2yokZ6X2vHMZWxHsbBOiZvhKTTH
CTB8psMMrj3XHlYCrW6ClP0ZohcOL+qxiELQrB9ADU23YeP94J23ljvShBS1uDawelp2kFh5CykW
6x/MPtyUQfiYVOEahE83CsXnrYQIFrhGHrUiQO6l6Q9ekEIaxXw4z4wUj2fckSJvE7Sfu9dmCKly
YVy6frlywvv4891Q2e2QwBD2AFB4xCT3L5aizp3NQKUJ0qdyJep+vAqumicxXYtD7w4zFOTsIOi0
JwX52nh4y0qss/Ikrpon8SXqXOgs08hlzoG0zoUhVyKu7uMVDyAJECAZQQW7XJgrkEL/H86upMlt
nFn+oY8R4AYSV2ptqSW33V7nwrDHY5IgwAUkweXXv9Q79WAaYoROHdEHUEChCkBVZWZSiPAwTiO0
q50Hv2E4QjMJ2YsCOrlIxizQv+6jDR2mLCmcrN2kZbgGa7/Z9L+HR2hWBOJubJ1IpM5lDpDCm8rb
rQ+qxfuQojsLT+4eALAKNCNLsJbFfz84hWahYKnGsIMHOhcR0ldkVF9q1n667xe2oQ2/KMvKq2gw
OReteb5tW/B61UW90gVms7pxyMUKjD1ehi2KUPpddlCrRrLpBT3sXyE0tuLYlgmYCSa/QTmx9ZVz
QetUmqTKcxPZPUjJHJoZpjwi5aTmyrlEbeDuRdV3O9xNupW7miVqmBmmUIG8NtSQuvYrby8hYZZ0
sf68tGssrNH7O9XMLpWLT8s2V/k1zNVJ+YDGlPVBBs7rxNyvgzetRCabCQznDmTrA0g45ldvJOgh
78iwjcN4Wlkk2+i3/785PGvZLpK4mERfN2IDfZtmm/ljuBK4baMbd9lgUaLxBAx8U17+VvZabtFO
tKYsaTOwcapxKBgRrrkDMFIRbrGRXpqymbfDTFbc1+JhZm4pg6x9j67m9FJmzYtTDWcnLHYBBbZF
k7VGKNsuMrw4X6Y8Y3nuXAa3/Aa0zHM8Nse6qXZBH39ymjVpBctnzHzSNCwenXSdXx3qHRtffAu6
+ZxVoN2pwO2/zePi60Mhz8wlxU3Gq7pogGwZx2U3+H53rJhLVjaUbRq3/7/ZrsyXcRiMGD1rf/Xh
77n45bkXt4+3ffrnsd9/2wtvvuC4QwHFLdwmcQt+Dhr/CPbdlR9veRiFprBCoyPpUtfJQVGWRjs8
I9nOJYXeg1EnP5WO6pOMkfZFCaY3flTxHY3gj4Nu1eGhyVHjPAqzqqVo2cmuZeuKp5TH4dGFHPj2
/ugWf6TGVkYzUBkTwZzLJAsKPAC4B0YgbLaNV9TH+5+wBBRTO6L3Mz/P5yy/zk3eYWVAWexPoEe+
P7rF3yMjXM0U7dRgNM+uVMQnUJoNW+ipXFxen7N4TYzSNgMjaDkuti+oJvNrTIpmM2upNmmDLPX9
GVhMYIJjaQX6n8wJYGCR43H6qQmGTQCyz/uj2367YWA2jNE0um4GNH4lk6z3vvl5+1AeH7e5f/sd
pM0H5pQYewr5cQzHHw1iYDMUdcKj8WsfOuDt79dEWiyGNlGdA8QayyAesmvGwMk0IMxuZ8HbrcO1
Oo9MLQ/6mxGuQIrgTGWgsms0u8MmLDwX5GPky0PWMFNpZUlF5g1VdkW7B02cpls2Q++t3YotO4ne
/v8mDoKGA7DUCUvU99VnMg/fPJxHOghXnhO24W9b7M3wWc1kGwjhXLoURByB28gzy3L2XOi4XcnU
2D5heHOMvOsoic6uFQPi2i+uuuifY89ZuRxYHirUcOQaN0uvITHu9nL5Uzn1i8/d3yIM93IZP+Su
+ugv4/a+pS0zMeGQUtQMmt+ec+kB/Eh0mQEOVZ8nSCveH98yFVMNAWBBRnshsqsfTltOgqd00agB
+cVr1FbHsq0O2Zg/lHQPTWikN7gzT4XHLjlFwz/XR2gNrQQ/S3gygZClnzW8XggeRGr6vlRptO9R
S1kppdgGN/xBFjFEavOZXaLKrTZQ+gBTiBTZSmS1Wdhwh6gvwFA2D87l1t8Tl9G3NBZ7TpY1RL3t
1xu+IIGfVaQZnQv4LSPQKC/BC/gCnHnl51viaWj4wlyMUby4TnqpWbZsABIiOxYP9ZaAyAdkBI+p
s4WhcX2J0UcunQb38ZlK9eTzusB70fEf3D7G6TYsUVaIAV4mFVrkN3htTfuaCYD07nuZxca+MX4u
XaIW0bGL9PRrlBabdpguUPJdGd7ixGZfv6a+p4K6Z7h9xcem0MkEmvXGAeO90Juii4+arYkS346v
d3I0ZpM/5V7ndy4+1Xnziesp0Tm59E0H6pb0MDjO7/sLZpuRcXq2pOOqm/34QkmTbVQUn9qZgcrF
m5POHfZFTg4LWbO+ZQubiNNxmjMHak3pJccOKIviNS1ymbhefUqntVSvZd1MiClFOwKKo058CXiw
gU/SBIQGB3+u9nmav9AJjAz3V842GWPlFi6qYhrm9BINkM/J+LZul+9xEV8qTR9MypqyEXXV9owT
n13SJnp2ebf3xvTQVsuX+1OweIuJOe0rJ3ck5QygoNKFrLZY/G7TsrzIk0H7wcoWs8RFE3LK2MhV
7rnsgppnv6kj9U9cj2vvIdvgRtD1kcx3h0jHl9TLKd26uT+l0Odu6pVj27ZERtR1VdDl9YgjqSxR
TktVlh4XCYZ/4nZi5dSz7Vgj4np4/xSqp+zSCHZlWbETbVUlbZC+3G4GRec/lmc0xSHmsFhmLYb0
0rUuIDBpFWTzDjwr9Ro7uGWtTOQkZ1C4qNOJXZYeijOtKsl+QukrmTJND/d3rMXcJlYy8tJBBLnD
LtkwfVIO+T4Ha6p+Fn82BRzGRZczXxp2QVHzmEbBrzpOnxbSXdHp/5i/mQBJtOLKNNOKXQqAr323
7ZIKPBIj4sVKTLItz80yb2784OH0ar+pYYFcyY1qRHZpQnetMG+z7+2rb0b3xViVmnOEbxKVZUKI
rnkiCrmUiR+13ZqMke1IuhnozWfyou1qjQ6XS+w2dLME0RPzZ5xC3gm9jPuFdUc6rJ1I7y8YMVtH
fRDpSC/GRX8o5i7p0BbclmvE2+/Pg/w7r+/9z5ezpxpK6zMwhm4CuMLGI5D5/F8O5NPI2xAZj9Tt
Ny4Fv1Yohoe2ADHz/WmF4m0Z5N25KqNleyMQRjUhnVf87/1YRcx8PyNMCuj7DWe39/0kF0F8qObS
3UVSkWMUO/LTRKJpZSrv7zdiJv/9mWk09sA4c+emHwR4d4+g1s+3Y1uu6T5Y7G92k04kGLTD3OGM
Vx8IxAElH35R7re/HglXxKRwBPg6HqUk3Vn3Ywy9DfAreun8WIaFmE2llEpHl/Wizh5jM7ITNVfn
Mh2cgx/n7RZdM/TH/WnYrO792yOdGnn5BXwnZ7coG75pgnE85Fr7m4WN9dZh9fINWllrZrfZxDgP
eRw0MErnnqp69Lb5gOtnU+uVgp5tKsYDQWm0Lk6Ldk9edJ0Z2ULe9wNt88TX9C8kV/f3F8yyc81K
wIgzinohvgI6jCSNyr+W9LkO4z/3R7fkuImZ/6fKp+i6xvBN0CULRfeSDA/FOCRtrAGa6J/b8LnV
Rwg2PXVrfE4Wq5jtpdUM+sI68vSZLWMBMriocM5tGa0po9iGN4L+XBQ0iwLankGrIeWmBYcEyiZj
OqzY/TbOf59TxCwLlEi1kUn6+lzLbM88+nsgXhJ67VFU9UP3K2LmzXOpXFypOrijZM6yZxOfhg30
dlahcLY1Mu66USnkgGuKPo+594GL/itN25/3t5RteQwPL71p6qu502fHnS7lVC+balHf/Ww6p2X2
ev8bNqcw/bpdeMyDXp/j0d2Fc/MsQ7bRgXgo6UVMvsgxVFVRsVafw9D52BfTRzGtwWctQcPMm0uU
70SdKX2mXvq7yftLIRBfw+kpm+SZizXKS4t9zYy5dtFpALqO9lyx+hVSF+gXXwngtpFvE3tzpRK4
uQ19nLsnyeSHDE3WvmQrGWDb0Ibjpq4/iWrO3BMDIgBXjfC4ULlSr7AgfomZIC9Zt+RBisGRzpzQ
ypp/Bhpn20PI68a8OXTF3nGaTaemfSnWXjG2Cd3+/2atqKtmkuusPA9kEknXxmzPAQTd3ncCi6OZ
WslLFnHfrYvb6GTnVGzbEfbPUpCX2EvXEp22GRjO7A8EjBOASZ3yYX5lgfMlGsoVMRn2fhg1i5tF
TccKMkTkVPAmBdKgAj1s1f6EfH27BeNlsR1FNSG+8ugghmFe+aptQsah7fekqpcoJSdo16ALm27R
bvrlvj0sQ5tpf2DiKXd77LDUpZ/B13kewK6f3B/bEvDMlD93pjmkY0xOPp9+0Z4917K6zCpdY8Sx
GMNM8ztpQ7Mqw7LI3v1Yq+aDLPMrkXoDZ9mWMtqV5XTI8nqNAt927zCT/wghQ1V5mFA/8gtQGy9p
ozKolLAD+nQOQYXuWRG9BLLcoOXi4OHldn8hbUa6LfAbl4QWc83bNCSnKXB+5v18GGZ2eGzo2yff
DM3QACrjEkMjXaiSoHQvkIH9+/7YNvsb53WtAo0LWkBOZS0uS+h/8grnG02bFbyy5VQyCwIAwN+I
O3xy0gHfq0khsGfHLi8OQENeYt2+PDYL49guRk9XocIsmmZMQNUKbOuQqC5cmYXNtoZvK+07UdFi
eLbk2yAnT3Xprhwflge4mW4msvK0cLFAFfkapnvQdyT1/IUjaZE2+VbxFTNbZmBmnP2UO9Ai8LCF
VPkVqud/2nFcuZZZdpDJaejNVcAUGH7ALVvt2iza5KTbjCXd3Tet7ZcbZ3c2D3kYoAR97rUTbBwA
+HcLSEG3j41ueC0SN3QcSu6dZEOg54IOrI1ws2FldNvS3Ob0xnFz8DD4RBXeiQ3pD+qVnyCkDNL8
aeU2aYmtJpHhELfj5GvsHVCAR6CJ6l8dkKPm6Te85PLi76CMVgKQxYtNBWJZ56zTI3YPbelTw8IT
+MFPg2A/CXFf41g85sUmnSFzmpIwOtRnL0TjU4E2kF3fjmxHHFeuWMTmboYni2wKiIMC3ImKA3iR
d27WnrF0NS8SmqLfe1hLEFhMb+aZY8iOc/CVlmem/DhRVfwDuN1jM06PHTdmkpkXaJ90IId7atKx
ASEu++lz/pgeBiD1/963FZ9SlLkdfgZ8wk2/u10yreHgLXdLM70cebVk6YShx6Y7+aA1CwlEzJ3x
0BQrm/XmXO+8ok0OvjCmMoUo+nKCYOGwdbuaP5VL7K8cBTa7Gi49OV6Zhi7joJLjKHuKP0vj5mB9
m1YKLbZfb5zHfbCUEeiaqrPypAQpsMhEl2SLGL4+FPBMSWBBRrQvENSFGtE5x9IPhy3VYCq6P7rN
usY5PGVlx9BEX585b/7y+PTF5+FLA8aGKZqO9z9hWyDTg51UCjlVUP9sQ5rMniaJVwS7hwY3a+dL
W2s8C+RyitJl1078Y0wcsbI2liBqFsvbWBI1U6c6x276RYTkLHunwgTiq8rDz0TIx6KoKRNMOlAm
1/XgnVADjH5VQdmdIO0V3TTckQ19bJ2MQznVBaKaq8RZVWGVgGtq2jeAiW4fG/3me2+OzUk4BJ23
EXxA1s+1V/+Rsvv+2NCG+wIEDYhHyOpz6ELYGHmBaON140M99BBD/PfvjpvYD+LFr861F/wOKkCJ
AYN+7Hcbz2XltSSF5mJ1HpdmfO5LMR7KsB1Wtr3FbU1G36gP+TThVXyupq7+C6qi5Nw5wIcWIN6l
jhQJ+HrYyrcs/usZ/usDl9IzLNNpQLu5qEFXkgZ5uOJjtx3yTuw3iX1nv5jRFh6C22aAwErvbmpO
khJ/71vBNvztVvFmY/IlmHvm1qjEBYie4FmZAi4St42EKJIWUXoNOmv7kHEARyjxDlXT1eeIFeIY
K5ZvwZk5/+Bev/bwt9yETBLCFIImvO2wVFT+ZnOeqGivyb6e+CbrNPBij/W6EBOIXfRa9yzDd3xZ
QWNkr0DpPX6n6PjMs9/3zWLZUiYYmxV+uswgdT7TsXkJw/xj7IRrUdtmCcOn6zJ05zR0yjPKokcv
dzcF9b4v7MHj3uQjLCPHg4o1yJj6sNIbx+HA2+bpmh69xa9NALb0pqhqRCPOghfdpZt0v6UBWHYB
E/zTpcVavtC2RqZLxyRkac6Ks8f7H9EojlFPD83SrXidxbwm0jolky/FEhXnshn/jDgrF/exZk5i
wqwbzZvFKYriDDtAIY+UYFEDlvH+trSsvomplryogxSd62d3nv6ptXqKveGAM+IKaMzKC9C2NMY5
nAfcjRw5OqeGF0h8DIW7dZvpMTI1YgKqs146c7b0GD2UX5obe4U/7AIxrNzkbOtzm9SbaFqIHKrZ
Nd7euQfBU93wfRGmCXRx82fIOO3vG8G2Qob/orVVUFAm5edM+1+HqvUSpfq148Y2uHEqD+kUBlHQ
ZOcKDVJbp8ovHojYH9w+xl3ar7IgQxOJe3Ii9ckbPQnSqqiD6lSxycd4rRXD4rvE8N3KH2ntIEd7
BnBbIE2a3tgG0jjxFvF63wLv33sjsz4yt+Xoc0guX2uqQLWaX5lX7WcAlEXtfpoaupJ/f38ikSkJ
BXG8uIsp+J+Irv5WfX2ooEaJC9nKZrUNb+6jXAUuODybK/fnRE9/leFXlUUPmRoST//2hLzQC3VC
8C4NXfRV6+lcz8GXZnSPzaP0WGZRBMBIrt1K3whi+wNpxGcW9CcqxzIpfP0k6XAIq2j3mMWNPZU2
Y1Y1RSGu7QA5Pi86Kq/jCSv4343vP/vDWiP1++4XmXWRuPdKL6todW00AxaTFxppHHdI13gwLTvX
rI2wKSJhpCJxjeu4Au/W8MuJ+QfIvv3DWv/aj3olilv2llkjAQc+GxkLxLUS3cEJ0qdxyJ9Z7q+E
QNs0jENC5Us1e+Sm3UCaXZ/VLxXv95CD/eGz5sQyb3vf6u+H88hUh1J9xvoMeBTw7Hb8Sac5Ggsi
lT8FpHxNm0cp5ExBKF6TYWrHtAZfYLE8F2OjoEbO+3/uT8JSzYUux79dsQY8QoKkub6qMruEnm63
HQwxCf6kWvmq/eUwTfTY1v6e9XoldNkMZLi/OzsujqgMzDdVfMwC9ytUD48RmT417rxrWL4yN9s2
Mw6UAWLfmVMW+XWM5m9dyA8gW3ztQThyf+lswxteP1Q01NBnbq5M8d24+D9oID92rrNSKLEMbxZK
8I7ggasQgGeRfnfy9ksEwr3GW8to2IY3nnZd6UVROIvmGiPVNi7ez8yXG588dtGMzCKJr2O/r1Xd
XIcm/8Sd5ay7Vq+cHpYwaDbg+00JdG0jm2uVZuyXN/nOlzHk3T8PmdXsvw/1IosuikG4Wt3keOIa
xFp75AsolKpL3q1lrSyTMFPOQCqMwZgSce1y96/Mkb8qma7EP9vQRvybA69l6TCJ60jpsPeDojzE
AXqa76+PbfTbhnp7i416N9VdBKQtMlVP0mXh3h+DNcJMS2gwJV9o5OhRiFpeFTAEh3IIykMrJ34o
o8DZkiWENh315e7+VCy188g3gp9To9Vbg575WlRR+QLdg/S5EHO187Mg3g4DRF8AS4s2YTWqPYSG
5NajcnjO65mu3LIsi2nCMOJwyAKHVDflp5okFdPhZhqhknZ/fpbFNOtlrCkyVVA4IXecNgGTDWRk
/X0VQpHdc5/n3llZR9ssjHiuGWQ3SVY21xFSlQlvJieZbyKi92dhOWfNKpngVeahXbNCzz/9ks7R
PgTuHV0b2xRsapvHvmHE8rrW4NEv4DJe7H2tR5WMuOxMEjqcS7gGIrdYw6yQRdwdhzoL5TVz2+95
5V40Wa4McLiJTp/ytlk5NyzGMAtlmqBcM/ezRAkCeIASvIPJsG6Mm5f/N+EIStx/e/+QRygcN1V1
XXpx0nmRJU0YnUDYtXKo2n69cWbPc0T7VILfMV2EPjRkJocAzFQrDmEb3TDznDaVp2awzAVE+WCw
lb+ycE3RwbIy/ymlLMJLQa9fXmdniZLYH5Is738GJPp4f4tafrtZTqGBr3oBRPQ1Gsc+6fxabGQa
releWZzMLKJ0xeL4IGTBqdd2eQJm1p/KaZ6QqpMJGjb+emwKxsHUQUjF8/Ksuka67IMtmLCLJcG9
WX5/bPybaf51NJXDHAhXQryreM3SfttAGG5l69gW6GaWN2OXw0LL0evlNW/mXV/xl5ktL2xCnzeZ
19QTbd8wjiO3capZRp68spntc8a2IY8PXNFL4S4rB45tlxr+SyN+e+AF8iqofCny2rsRLNJl/lwX
8Zx+e8wOhhMHenQHAv2lazH0bpjkMnbrj2NExRq9r8UXzCyyqFI9BzUtr7KP463q5UmjWX3lLLjd
gN8JcWYS2QHfLgUzsbw2PTDpDqiPkhoNlJesB/2axs1gIzKn3jAROCt7yzYdIywVyOezqObyKjsa
/hjzYD5lzqJXOics8zELUMzLCqlbR1578I8PXvpdN+JJz852AP0l7/m5QavXgzO5de688ZKeLMi3
BzjjBAn9nWhowhZG9w9tq/9I52lwq/Z1B9VE5DcPxAvEVoMydsXsNiPcju03P71VHvVRgwKzMCvH
LToe+FbPnbeyMBa/M6tPgY/3UMiRresYeckz8YFmLU1a4W/vr837rVGRWXWqEEVnGhHcmz3I8KTY
nq7+3M3dvkWDoBIVCAWzZ+I3K4eRbTq3RXyzWFgdpD4kch9Khl/lkEEKOeAJgGArlxjb+EYkBNuo
Amy1gr5DVJe7wXMVGtYqf6MGUv99f8UsbmFWWSBYqSTpqbjmXJyUV32DlNAF8MkfKJKf63z8IvM1
+gbbp27/f7NaI5Sepqoa5dWZ6+/ZIp86ZFJ5IJ+pO70GXbUB4f3h/qwsu9isweRToFWcShQbHTZp
CItWKkwkeEFW9pltKsYRLiTSBpVCcJyXeodG7cPYkpdUq10unLMfhjs8mFY6j2xTue2NN6s2N4qF
JIWByiz9zjL2zKp+jTrfsr9MWSGZMg8Zm1hcF6n+5rx8ylL1iWMKj1nB2L5aQychrFoMXxXcSZas
YwkkuOa125ptacxTHKsCfngmriTybvLHY4CmoLhTa4RttuUxDnCHcMJHiuVRbft3G0MWPL69U0r+
5f762MY3DrypArLXL5EADiK5v8Ekl7TPkkoFP++P//5FipqyRWz22rpeMD4F40hTBc9eM31te++p
qNVaP8H7NqAmN2/rooCUF0V5rQYGinsiym08PihqTk1aXuQWaz33Ba6buWYbZ2iGBIz9az0K768/
NRl545loJVXM/z/5hOCzJ1QDPlg89gYFVvrfrju4PC/rLCuvPK5FElRumqAYtnZdsv36m0XeBIZW
g8vKBaXm1R/RJsJmlVCOR8tExWOQfWpy8YZ53o50gm0Z4MMJrervQKGvvHBtv97wXQA2x0a0c3kF
AD2HUmwpN864TLhseGsdobZPmO7LPNePwGtwdXp3eulxHuwaQfWnYXLHh+4z1MToN5M7zzIYYWG/
m3beUse7zBu7p46TNQESi4P9G6rv/s8DP7HXuRUe1CAp1hvhNVGM/lCZrmUD3k/IUBOVL1idt7iB
8asew2ULoOu8m8Iq/DiNI55enuo2lcBV/H5Isn3MuF76UZQt+ob5kk0KXp8x4RkQtZU4h5P4BHHR
lchnWzTjfG7CaujiSRfX1m0+IxPxR/XuygxsQxtOXeWsQd5dldccnXL7NM29Dc27fHt/fSx71kTl
j1VRO1Rjz/YN+0d7alcE7CTI8GC4NnH5N9CGmKHmevWC+uwvjpcs3SrDlc24hk8TJMS9ZsTtOyyQ
oVa++4TM2HkoU2Cw6ssQqZVFspnAcGySzbVuJ7zeIeD6j+Tp8GGsePHQfYua8k6tW7ZRG4UlpASR
0VvG75ytyrVarGti7+c8ELPXBCX02rpd4AWn1M9+6HKtcG1ZFxN7Hw2R17cNKyGzhRgxyhEcdYI8
uOomyh7Q5Xlh4HiFKCSETh1WgeRN5s3Ku9O2NIbHprKLck975RU5+q+xql6jMv3eAbJ3369sS2N4
7VznAHgvS3n1aNFtyhSKJ33Yr/Xs2Ea//f/NUQz5wIrOHMfA6Pn967wE5JvrjeKxHWnS0rKwqnK8
+CX6BBp9oTIePmZj3a+R99l+vOG1LhI4UzegWd8lDBKL/aUdxrUqmc2qhqdWkBOFhisWph3Id0iv
PtEKPe892d23qm144wI9ukg0ywhaOW1VyoR3ChrC+U9armnxWJbGBNerKe56BGEo2ShHzOcGmr7x
GfF/XOPrtX3AeBLHvgNlCz7hfgta8a1Uc7jJOJRfHloeU8oJVAkNE+IWyoKUbivo1YEEMP1NOvXn
sQ8YTitbJuQcTuW1j5d9ly408Sfy0iGD8Nj4htcO8Y1JfCHw2km5u8D1/V3p1cFWV8Eaa5DNArf/
v3FdmqkwDGmON5LwlgUE3EX4D9LPvF+Ja7bxjTcwYPQQ5ih0eVWzG+C2g8rgwh6rbFKzgazqwkAF
Cs8jWmYf3aV5BYsyaoLTsWmLV8nEx/tmsHTHULOLTI8ooBaqw52njzeLUDutol9aib2TsjxxHXWW
+fQLMEqVTJFzvP9Vi3ObdOK6jheqikFeu5S4gN82/la54IMu1vUJbvv0vzluanaSjXoBN/ntLkfy
EBf37ozGhp3jZS/gMVyZhe0ThodHgxbjmPmwP4R9P8VsrjcBKbLDmOfhpxmpnf1Dq2U2k9XBXKiA
I9fiCrw13UkNm44ODHVoL8oeQzdSE2Qf0tmFNlSDmoCnvuZE/clQYB1D9u3+HCy+YraSRbgfFW2B
pw7rxmHbdkOxGeLg0R9veDoX8YCTDcaeiLMcUzIAQDs0SM+ntbdiBJuxDWf3ey/ks+jRAekWx5jR
H3HpfCgq+lKHQAs+tkjGcZ15UZ5hZcprxoMc5pVL9CN24vz1/vC3ffmeSxgndk5S0epQyWubDV8Z
cHAb7Xn83HUC0qPVopHdbseDCEe24iAWNw+NMzycRz5wX4vrrILsZRnK4iPEEsutx7o1JIHFLGYP
maJLJYREnke10ZZ2+SWMhm3HnZe+1I/NwgTa66V0cor2qyuusOOWh4F8Alw031LQ2G/vW8biHf/p
JVNj6Aj0VF/TPqo3UTXIzczjtdYPixnMbjIWqBEdRogfGmTUGxnOP3VXVRvHH74/9vONs7ySs2Bx
usAIseYbhwKyDjHYx+rS1OwgIlDeLSWFTlueRf2mGImfBGn6NQeg+Zi5ayhgywPX7CRS6NYOKj4i
IczSXRs1W9dXzxXg3skg2S5qHyM0oybwfp7dePQiwq8+b+F7RQClCJKvKQr9f6XwHR83W4m4UFGk
QjQ412iHW3KyGz21KdxPFf2Ue8vGaX7dSJ2jhp0nfzyS4fMCvuI+/9bU5VFO44a3/WEOHuqGoCb1
a6TIomKCR2vXi+jEikh86MA78FhENruNZj3nTUdQIo+zeF+GDGCc6RyW/ZHU9WN+aXYaDWNNCfc5
JHzTWoWblrYkBDWo8te4dCyOb7bUgNyLN36DKnUaNNuIVvvCX2u/tGxos/2yWKaFOCCeRvUPOawb
7px4BT+ENHanKtGe7veOp5d5B/rlPksfXLFbnH5z54YoZz3LEsdk5tInnrvPLluj5bIcXyYLwBhG
HXWAUL4OKSk3Ki76betz4FqE2+5YT7PNqPJs0wz+Yyw91GzV9HxQfJUFzA8mZoBaKzKdpwX0vA9F
zf+0ZkbA7fW8QZp87NwjhYLPLtB18VhWxGxjk20KLh48QK9zJ58kYy6cHsK2j/104yahY0DIoGkA
xy5n/xhn0ZJMvax3j41uXBvyuQE6A2RlV16PT4E7HQey9my2+dttb73ZnqETgQitxQ9Xfvm7Q6u5
dFcvoZariNlg5noCqUtZ42fT7LgM6lTT4kAnfuH8saIu9QzvIhp94SFaHa+UF/kG0lIg3fKW/omh
aefzQ4vvGWc56WXoo4ewvIKiLPu6KNRgE69T/WNMANS7WeaNBSgES3VQQE9UOk5WbfSsOpKQMCX5
yqvcEvf+A9n35Ui7sOTXOL+xn+YvDtS+IFV34MOwX8ZHI7dxV2egpfZUn6K/yEOFF/y3Msk1uKTu
W8FyZTPh+9VASoLnxu1CWCNzERQnFpV/imp6rERndkzlzTSEWRQV1xw9hJ5f/x6zDMwVMlg5m93b
s+ide4gJ2y9ytHCKCD4cz8UmCKFXmja4V3X6urD0r1t/8+CIb5As2c5L9Ny43iYY3D/SE1/uL6DF
Gc1OqshfFiZUW159J4x/umWVim1chP4Hvgzxj5TWA38sjLu3ffhmQ4+BjDOMya+Lp4ZkhkzHM236
6CGWCGp2VWkOKDDLQ6jieXEuN0PkqL8WMfdrT07LOplg0dCDIhafBDTxIghxtGH3G5icD3Gd/8po
tNLq9H7QDc1ehUj7esoGVlxDkBweQ4rOfMeXv+8b+n1PCc1TNKVuNICWGEKOPi/9s25B6A0VzSbN
T2DLcsMVO9g+Y7j75IjGz4YYmhVl83ITZ0jAOfXSiuXT/WlY1sg3TlTI3ziAGIGjP4NEUOIWmiad
VmvB6v2YGJpBPfBTOdXQvMQiyQ2fou/ekr3e9GoWPl5z2X19aBJmbI9V4Q65aqHqcpMQSWTbUS/x
cyf6fH/892+AoRnaZVCKgo5QjdFE/E4V3dzU3pLYFc9lO/4Ka35om+pw/1sW5EzoGRZP/4+zK1uS
E1eiX0QECLG9UlT1Bm672x6P/ULY1x6xiEWIReLr7yk/9WiaIoLHrugQ2jKVSp08B9kXmw9NmBFV
PgtU5Mxjf7bA4Idk7xdQzSRr1fw52kuI8ECAe+e77xukZ3p+qdbVi2SNOZy7n1VOfJAfQptDDxfk
tg7Fhp7p/YEmGmUfhkEWDtIHrm29Q7JZJrcnbmMApuePFgaGPIRwWS38l3UirzhrkLX0pUgGj+6k
srY+YsRxdAZzNNThwyyAc7yMCBRjV5fqokDNdydbmxxzXaZzRyUIIZJO100wQZ9NCDH/Wi0qvt2e
qw2r/493j2yPUNYHmQ+V+Lht/1JRv3P33nBYJlw2BIaRFNYQZG3V9PHiio+akVTU/bF9ajK0AC2G
UDF0ggz0HY+o2n6yoJbRdsFL1MhDcAwIhvz7ZPWDApe6ioTZBDjdd7ebnI9lrvceADeciYmwR2Qa
rarGAMpIfgJL4V3f5P+Qvnu5hut2530olz1Wx61lNpz7Ws2kz3N8yi+RT8qL5olVzTEGI+/Pw87b
+MOlBSkqP8iER3kPzV8e8hiq7d6rFB4/hsf0TCwxLyH6pvMpyGoAQD6tueOcuAXZrkN2YJK2hCsX
0erOV4cUNkBaq3hifXG+3fjG4WcChtdaTKAPrPwsgn5M4hXOXUW6X007XlDAcZbzXm3LhsXZV1/1
ZiGqrhgGP+j9LLQZi7mPpLqNJ8EIakrHBnL98JsPeGUx16hOwwcq+zUY2zmuQ/ZT6+K0BO5d5+GN
8/aHNvariR2uJylW0EV5WQ1UfxbVY/Vii7Y79PLr2YZZe/ZEyFh3QSabqhpjqJU038rI7n4hAzt2
B4dgnN5TaEsF/LOXUW6xxJ8Uu6C0bA+csPFq6tmGRdf5WKhwEUE2s+CJltU/xRSeSLV86hz/JVBu
ttbuF3+afwnV/7q9KO/XP3hmpD7NHWG4K3lZL6Lukk8djYtSTska0PXU2yBQcuoFKSRG+bnlS7Gz
6d53k9QM3jkpBpvmAaxHVcHrNLg6qfUqx1iFk/1g5/WvXjrqjKQoLpC3R/r+9qOm2k+X4+6L4i0v
83lbSXDkEAkqV+rtZa/eN1Rq4prxDrYSDwxXWeuu00sxEutn5BV1zNpwj251a9auvuiNqZbMsbG5
qZ+BPWM8q1reR2PzrGlwcQVeeGg+PnAenG7P19Z4DMcDIXtHz+voZXOLIhLlnXBHeWbTsYwQNaHO
HE/awsHzZ2ZLPZ09ot0H6S19crvz70dyNLpugjczVdfriPSexmJ/YRr4rcUqlpiGzScvOla3Sk2s
82y5vqgb6mVISIyxFwbysmrhnOoQ2uy3R7GxZSPD3bCh7YfZwZZaVDNeiEOcS4TC9x2D2Fpgw9uA
tZESq4rgjy3rM560M6YJ6Nbtg5038q1TtHJWF3D30q/tuC+4iC1u+8d2pwlyHsRY9HO3ehmTlp0U
hLoP0bI0yejm884nNmbfhDl7QnW69JWXOVcFQEsKdeqZtnd26PvxAzX1wDgBAYSyuZeJMThdGa/s
FiyvoztlV0G4lRY7JTV/ov7/5syoqQqm23nokKnCh1z75BS8vl9l+4WxgsE1VZ8txu/KXqNCDEyO
1Jd3HhOnhloXJ5if5qF4aVCD0+6WbG5sOhOuzFYPqsKtR7JCFdadZXXNAw9nLxYNNGJuW83WJ4xI
ICB1OZKckEyP/W9C6XM+d89K7BFTb20LwygrOfq9E64ks2m5fFsCLr+qZp5/3u78VuuGUQ7gaBE2
OJ4yxXrr1NTeEs+L2EuTb206wybBsATezcaimT+uIxiwgpexK36HQ9PGuT38L9B74ICNYZi4ZXdY
wWK8CJq5JYruUVf06LfroTwDNUHLFhjnpOUVXjZaTXFBvRW/j4Z6vtxegI3dY4KWy2LIHRSc4hjH
IvAZqpn18g+UQr7fbn5rYoxTdfI8bB+/87Lctn4PVfWtJt7r7aa3en79/c2ZlxeALQwcPSdh94Vo
sJE5KE6anWN5OPAV/rv9cc2Lti9KkqmWOqeiKEpoO7Xu+XbvtybGsFqeF0tQ0Z5koD+a4nqgY1wT
/vt243+u3+84wcAwWqJaPA6UuZMx35qTsIO4blknoGV/oKObKEGA8PYv69x91XNw0YqD8o7vRZ4b
wUhg2DRU+tZaDR2FSjT/NIzjGZQpv7qWxpGLF/TbI9xafMOy+wlXc4CNSebQaIlrwDBOvleW8QJt
vWPnoYlt9sKxB6Boplkgx/bOHQDnd+E5dlrfGICpF7aKgA0yWmhW+M4vt+SpFaz/Q7795dD8mMjm
oezCCOlvJ0O1yfLNJlgFEpTh95aGe+xsGzvYN0x7IKE/IOIhWWnbid/W9onDRnamZ2MPmeSY3biU
ds5aNxvW9qH1p7gaHOSJQ7wY2PzQawQ1mTHZLDuHYr9k9ko/Ihf9VNjWlzXaY07bmh/Dwsm8VDkT
i5M5uLmcx6ld7tg08kMPZvQ/yGYRlZGmmJTQxjMKiP9/QFpgZ2K2em4YcAe8Sw2FYweZC+93xBAT
dXtPmltNG3bbkiXoRTEQJObxpOmU1u9+cu4O7XkTrBwOwwzosyaZu7QiKUspE4C/3buyEMcKPqnJ
fGk14NMUNXOzyG0/VsL/Plfj19u935gZE5/cuwDPQWmWZJ2EdJ1tCxQxKnu63G59w55MYLLuFMjS
Q04yL2TgLG5YcNaWN6UU9YsXaEH/c/szW4O4ers3Z/IqeKAraCxkMh/Ch1a6TtyHu5egrdavv79p
HfSWkjerA6c2ctC56GuR1VjtzNBW44a5Ule7ohICBzLSaudomvuL8tudA3mrceM81vbQzcxG45J1
ILqh08Os9F/H5tyw1qIvG3DtjbDWCHofeWTL2GPRsSwmNdHHuCcDNzFdb8uz68Wh9v5p526vQntj
V5q4YxDgN/5aETvTgQgfRrf77oXRdG61KE92ufeWtnHUmtBjJlnJCqe3M68NM1q6FzrRc1vUOxf/
reavl483u7IAoq4nLbezaQjrk7LUEFul/WGoaHJogU3k8QKRC6G8fEUarGj8eOm0ehonlX8+1rxh
s81I85AuNqZn6ml1lkK6UxxMIjrmE0zkMe+iGbh4ZiN1Adhq0geVp+/L3lfjwfkxLBcEDoU7RbnO
wIPay9Noi5Lfsa7Nm52DZcN6TRRgS/1wYU67ZrPH/ze5xQ+hjqkjUhOxMHbRMoSrXLNGCvcRHEwz
ID3uHgvL1tY03I4ABWdRq2jNqrblZzL65OTCR98X7bon5bYxNyZUuu3zsZeobMMLqVUi7+j6sNzd
e8x1Cd+5x5jY53aGOHqgnDUrIV+CQ6WCckmn20QBnXYf2rY6rb7nxIMVimTJex6PQ+0/TROBtCWr
A51MnovEzyFDMaHSdgPi+ZIEaxaijquKx6WYH6sG6h3Hmr9mwd/4kX6dRRlW5ZrVTlg590stKT35
dKn22Dw2lsrEFOAtitlrp1RW0RmOCunDJ4Ws3PlY9w03yMhQyJnDy3JPXASh3wXqWndmfus+a6qj
MUeNXV/Dh9gDUs5Qq8tKGpyvmBGbFxBWhJR6L+vHJchfWW1lrOpPkXXwIvgfyLTlBD3gV2s2Fv48
J33ElA14ak/mnanbMFMTIW2Bg6mWGjZkOXUKNOQ9pyjjI0fvmia6K9LrWJRRt2a8Xv9pfHIuFf1H
ht5Ogmqr+0ZMz+2V9x4p0H0WiYsi3QDR5XJ9JWO0x2i/8QkT4T/lc9v3IEvP6CzXC+1lf5k4sYAm
0r8PbV+TNrMeBemEwBdyMfJzbQHuUQMavLOBt/pvGIfd1H0kaLOC48EaL1U00JgOELZppnpPlGQj
ljJRzcvcdETyWmUWgcy2WvmlCIh3mroJ2Iy9K9aGCzEhcNotSoheNleZeVmfpFs69yOennciqa3W
r7+/8YC2NTQQteEqw1pkAiafKCqP1RlTE/bGCbOgSB4uGbEK9mlcou4Obyp76ZytrhsnrdXawNRw
X2diUNZPaJ3lX30JKaxjm9MI8TsvpA2xQp25LHBPWOThFAlRn461btivVXHatY6YM7qWzgWyZn7S
lc7evtzY+iaGmIFKmrTFiEXlYgjPkPoLPrmQhfkm/dA7VmIE9o5/75w8dBdwD5RTximkYKBCDK4n
0exALTbW1sSXsbGQnZJsyqDJ06NSVRUZjHk5H5p9E2Lm0oX7eSnGLFw6dgG3tLp3GrWHsdiafcOk
FiglAPDiy0z47kPdrikDNMjS9c7UbDgdE1wm3YiMa0ehoVXnv5ay/+y19MGl8kPUqr9uz8/WJwzL
oo0K5hx3rGyCIpJf0E/LoGOBB7txsf859gnDvKx5FSMGIjO7n5+6QH8oSXXqR/+hFuseq/cGlsEE
mOl2qDwyORjGzPVFiro9E78gD7MT0jSE9iJkKEvnW2U3e1WM729bN7hO6BtvaoGUG2oEK8/cqi8u
xTiGd2tf7mnZbCzLf6Bss4NLdYE5c9fQieu+glUXwDMIPobnerCaHdd3teB3bgAmqI1HY6/W0R0y
0lXhfQVq/xjkkuJOu/4QXw+3lu3BTTZsxYS4ab9jZQeixwxk/7+huZBxNN354058vzVjxnq4bQ3N
3YCKTCv6mueExZ2UfTxH9fcuaI95E1OaDPXaEeSMYJBQvujjcrZqqC70BwNVE9LWeZabW9aMxUCW
xhrZE2drGEeqPEa1Q01Um+NqHoQNuh+QsP/gRg7ieLZLZfI++IvahitxZW0pNi5DBvTQF0iFPnVt
9Qz2+7vSry6AsV4mSFiCbfzTbbfyvgFSE94WuLxbI3DJZ2D5+R+QLUAxBv3BQ9sEsgVymHw5+yID
oMy6R6TK7miD988jXXdNvJprOSz3SSkyUtk/pGY6VnD0Bxs3LrqqR0bxmmrN+jEvU7CK+1Uc1FT8
uN33983YNSkxdaECL1yUyFxJij4umF/XFxKFoHh3wypfd6Km9zeTa3Jjgtad6jWM+qwLsUEHHdmn
AAiMpLTGNqvXIboQHq6JzQIJ6FoUJsdGdx31G68+5W5Xh7gKZWoZm0TX9B+F8hwXxIe323/fS7km
ksxepsoBlUWfrW0fQxTiEuj+l5vzFOIaO0HD+3bhmkiyoPMgPNPSDp+gZ6LEh7wpvt7u/dbaGxau
FaR4aqfuM3sJX4H3egnl8rMUwQ64aKvnRqAwgFlSQ5CnzxbWf1NhKWJq0WHHLLb6boThvSutyPNV
n03WQs5FX6vYB/TgAobaY2Gya76qjqU9i2hxmwyQZy/2NIBqAmo3O1tnYwAmRq32uvzPXSJbLd++
NJJ/rBvmnZXQ3w6trolQq1FiN3HL6bKZuxCfkP3Z6WyULoljp6drYmb7XofEK0HF2HlldD+ObvPA
vPDzsd4b5z+CFlmgeLLJosi6KLkm1sRfGpsdKrJxTdwb6qZB9BisbVb54XcUebFYLOXL7a5vOAUT
xVb7TQ5cje4yGpLPHvefSlo+TUSPp7yq725/4/0AGTz3/3ZsHeDEePJRCFdtMIZCRMn+ikdLmoCJ
o0Xhk9PGAP1Of3HtVMdcaWg4i0hN1ObE55nPdA5fV5DYGnMvVrbeO6W3BmU4jCLsdN6SqM2QJr9n
rnoJ1vWbZ7HPuhSXERyLuP19uT1/G77JpOUkFSnKInR5JkvpnEHn7mA0eo8+ZsO2TYAby4mqJNc8
s0Sd2h2q0AL24Dps50jYmCcT47ZWIIQYJjSvkC84BblaMykbcllBxQdl6QLE4iDb+pAPx5LtYNX9
926raajdPO+QZqLW5yEgFaTcrZ001tZcXX9/c0TbEA11mMPaDMDPOsajxWPQiMcVFMXHTgoTmeYh
D61aq8Mx5PvykyWlfBC57aW+rPbwxhu7yaTUvHKBsjwsu8yNhjKR0eQ+lMpej52jJjytZ/O6hGPV
Zs06v7LR+WsEt/ghMzDBZ0Vnr0gM1E2mSFNm4MHNz5Vy1c7Mb9SzuoFxSFf1qPpcyT4DoclXyO2k
kyz+l6/dM23rH/X1wQZvy5UAgKD2nixv+ev2qDa2lIlFC0s3sDTAw8izlN2jHmX0c3YG+iwB79oZ
2saKm4C0pYuYPXs5qnGBHfsa+TP2LkcoRXaig/cv8q6JSLMHRoB4C7ts6fBMbpXFK2uGx5LUZzo6
KZ/FHnXFxmFl4tIsDgJn0uBDswLCPODDRdskAVT0r0mRPRPcmq3r729sPAzs0Gm9qMuGMrdi5CLK
GHRg97dXe2sExlFYD3MvCbJpWa3zIYY0koY2EkVVYjv1iZxm71jIYGLIRhK4srQEz1Yo5YgnDhnF
/uLajTi6p4zjbwD8bdZ9yzPO7btgnF/7Of9ybI4MQ1xkSGq3W9pMsKqNwQv7gXsr1DPq4nkM98rI
N1bZRJR1y2zLvsOZ6pF2kSfLcfDqYS3V+Pn2ILbavx6Hb3ZRM/EaNaCIQJRc5tNUawmc8bgniLjV
unHGYdugmEYTntVzL+66auzuAwnOkGN9v27eN32npeVFzSjbrABXtAJZRNVc5g6qajv+YsPlmVyX
nuzsZRVzm0XhGMX+KOnZBVjz3uHl72MjuM7b2xEwz+GoQGwyp+M/fdexYuKxPSGnrck3bHikV1WC
HI23urMePOhcJtQZqx2E5tbkGKErNmOkRugrZqps+zPiMX5HIOGTsrzVO/O/4YQ8w3abKAAHkHSa
zOvHBweoNUXzn1JFCVXN59sLsDUKw4bHaNGlhXtiNvvsdzPpxFnne2mJnShj48Qx0WWy6qF0MwdN
lltTgkqTtPNRB+lNSTks/8tH/9OhUZjwMmdkPmOqbwBVxiOXiO6vRz+oTnaWemMjmayWk7DkyvTS
ZJO2e7znNlrXccS7PXKGjVkywQeFZNz36rXMLBQm3qGieD07kwudC2UXn7vJqh/Br74XP20Mxnw1
gIhuCcLnluGZNPJi12oe8zI6Rkvmmji5uZnzAc+8bcbc3nuaeFfcRTk9GFaYes9z2K4+XiLgqyEh
XRLUog7O97ASp2hudl4INmbHRMqJGXe4Sfdw2NHSJt41mm9bj51v79Ot1g2PpFqOEkiQCqKAk4RJ
5PfBuQZFyk4ssWHLJiPnVEaC41UAR6UCK+eswENe/IiG8cexzhveiDFRjKyFYkDXPDUaJEsNHpt2
PN2GBZggs7Jd7aDL+zrrSnqyCjcpquBSzAxHDZ4HoON4aAgmfGzSU4Ww0amyVhQy5qJTsSPHy+3G
N7y1ybFpkYhOdbBUWdeDnMiTIuVcJZ62vjBnPXavNbkwg3VR47Q6ZTbx/sHz6J1jhXcjMA+3h7Cx
P02MF1IvZS+DpcyaMpj6GDoUM0+qkLZ7ONGtObpu3TfnfRREfpvrqcwYb5K2Gdy47ezytM60TVYd
HIMJuibayssrzUpI1mZOzqMTd0o/GfCse3dsloyTf8x5OCwNK7PW0w+ADw1nG5rnBxs3rEzLRfWy
8Vnm5fNz7033uVz3qPi3ltc47B3gfXPKXQYsKpTKWnBjnHot9jDSG+7HBIjVwey3M+o5s9zld8py
7hXpkaPaI/3e6LyJDgsmDukYABCBoPO+5HL40Ljt37cXdKvnV6/0ZlfmYC7ChYWj6SW8HzR9CNz5
kXDrf7eb3yDZcE1cGLi9oTrEBMtmR3+vWxmvPos9+aPXXyzhxgBsnCaI1Gj8evuLWwMyzKx3lejz
zrJSlAonSyMfXK8/Md3uRHVbS3H9/c18EWux1Ryi+U71VQxO3jmuLHuvdnGrdeOQFBVguKAFhQUU
rf3a6mW4z4dyL6beat0wXjydT11JIiv17PZjSVWWT+H59qxvHGIm4xlrUVnCFLFSy3NA3xvK6NLU
1WfPKlRMIggdsSnfCXi3RmFYMpkW1ox9wbKG2vnzGDQdgOtluxPvbnhpE6WsrWBxdOexrAzwvua0
6m/aB78qMSfO5B8i7nRNTFpRwuQaAMMzx2+rDm/bIX0dA7te42JdxbHzzMSkAdE7h860WClb1mlJ
CpwEeRLSg6SWrglLc6y5BRl4ic3EAgDfwwb8cBP7fHs7bRixiUpz1OwwiB5ZaV2xy9WIZcE+BtO0
E+lu7FaT96zIOw/4FCyy7Loptt2gjSOL/z2t+dkOcsABQCpyzB2ZEDXqSn9EthznTjANzzyCJPQC
FfuLN097MqIbBvEfErR8guTsKK20VY6Mw0oqAKL2OAy2VsI4kwsazaVVCCtd6wKCdOMjr4e7zhbH
gjoTl5ZHo1s1cxWlV/1t5efPzQIS1kof89YmfMtetPLnFgcntfUjMGr/NNGwhyzd8BQmXosQBQV2
UVipRkUIoPOPpYP6cirGpzFsd3zdxuybdGQT6kcXjy15WtfNQ838O69YLxq1wrfNbGPnmHAtWQTu
ODMXh9k64SEbhWr3ltvtwbW2Wr/+/uao9IqmEUhKRKkY2JCoHOpDwiv2Wt9QSXBNsBbl2JUkHxiQ
mSHErdrEn+szj+7zyY6HTsRz/skJ61j3axzN30N3eowoS/LgmYSfdP3Dzy8lVBSOTaRxsroRBJ2G
pY3SMNdfxyL/6Lr+99tNb20BwwDpOJa5Ard2Cln28TFsohFkCsV4P7bF3tVwaycbJyoH6aDPati4
4y02LodQM8jps+W33HkFSMbzLtVVO/vIeIiJ7eppIR3hunnKVftgLdbDWsksVHvv+O9PF3BV/950
TLh5tTZRnq4Bv8iCn0Kv+QZo/z+3e/8+7IqY6K4+QOHmdO1964PupmrK6X7CURtrqCxdAiA3z0go
VqemDe0TXur2UjN/2Hf/i0NFQPDvYc0elWHryTxVtAQn78ug/87nMsnd5WLNVtIv1qnwoNOr+kQh
lG7AS+bxu1pdGnCiDTqzi++uD6K79YnlYFAfXyQYOaciWeic3J6Z962dmIA0qfrBE9TPU0fYd3nI
XxdE4jvm9f4GJSZ7WQntt7qEYnzqr/qzGzHImFnAlNPla3VNR94ewNbOMaYYAkT+WuZrnoLZ42Wu
wg/taKf1sgfYu27Ad1bQhJ3lM3IkPJJhOtYDGA3mp0rJZwZGtrlCZXMB6Tw1hT9vD2VrLQx3FHZB
ZzvWFKV5lecPBYQ1/15mpnZybVurYXgkv5nl1AgQ869Tl4iW4SJXp2Xj/p0rtXMwbX3C8EjLChhx
bflh2oXTwxIWT6JsvAtr/cfFy61jnsgEjHk2EoZ1sYYpWD/PrBc64czmiRPme5xvG+tgIsZYV45W
AZHHdLbBAVENURmPynu5vcgbV2tiwsW8dQTTmD3macjsv53CbtPCyv+phTOc7D7KEyBPxX0paIuy
FDo8jgwqELc/vbGX/8OmhhyNCno7T6FA88UhH73ldemvNfMthBqcsxjsnQ9tTeDVVt+EEKjNp0NR
wt3qMZInlRfDSbvIHN8exobFm5gvVO0QAZpFLE8LpNcS2uSRrH5xD2KWPSTznxTNO2Zvory8Rvng
R0AQNLbVyQ2GGCLqJ7JktX3HaBsvQX2OikwFV19dRq+u+xOwqRP0NU5980xFEQ9rdEKYGRNhP4Ic
2xFY2EYk3P1kLc+DGyZd+006e3Uif66H7/XXMG7ZBxOooTwE5N1nLfCk+uHazdnn50mgZGDh944H
Wvviq9byJRj8O+TVcN1gHyowJV77F+1tb/K+wzQRZaxySq1zK0rdsH5AV4K8S+j6icMjU/oV1QwX
nGgOWxOvCeLAkjtb7g83/DszYGLNpkINtW6wYjU4pFGNA+yAs4qkxvi4ugSFE4+obhRTHq/lOWJu
4gz1CYyDF9llpVAfytY7NTiV8GekrXPtvNj1TrLuzwX1vb4Z0U3P1OJYqxOlC3/VkKp0BlShwPK6
dU2438U486v60rbO3TUy8NyLGMZYRzu3kQ1rNFFrkK1oJ7pcA/rWbWJINNVxEVR7tr619cyKobB2
1lZUK6Q35I9O/yhs5+TUP3J557uX0etT0b+0cx7P7e8xzHhRJ71G7N+esOtYE+7kZv5QH7w3xYbL
sRzB3Bwy7Ajl8bxgOzE6EIHPpF2u6b6vnVM+Qou5acDuOIznZgVDtLoM3t8RyN8x/TpPcdvA2jv1
36gEiNf8lxIXFNgl6xzeXcOJ6yZq15hjP+Hf9jfu1upcf3/jK0vtSoWimABUXt191NfyVIXFHjp8
q3EjMQkNelBZlsxPc698nvR8IWw65oVNNJ4qSr/zvcJP1dgvcdQEH5xJZqgu2Wl/q+uGR+udwoEe
Q+WntfwLuIjnupt3XNRWy0aU0kjQtwZV6ae8nOY4Iv6DTduPt8+mjSPWhNw10UqcUPd+6o53Kgxi
vwhOAvW9+XfhzshrW5dj3zE8isqdprUdzL43Rt9tKLAmfhh84Jxntk3y2F/8R1R09zvOdWPGTBQe
b+pCD7rxU7+sLBhQAF64ETQKt8ey1fo1mnxjAVPDFQRePAR0INHn57Je2+lS1sPUH9tKZgFDTmQD
Ohw3SKuxrmMrx+NsFNI9sfGNoNckhFv6FgzWjvZTp1/+p3KQz6n+q4sDrmf5zmpvzZBhxm0XCd/B
/Sq1oEV8mSgNE1n4bnJ7/q8u8h3XaQL66qLqpMOYl4qZvvKwfbXBgQag1s6lYKt5w5BV5HRF7RMP
d43oZFnjvZPTx0itO4fr1twY1mxNeIT1LIred6pMCkHtU1iHx0oLiYnliyLmN6Es0fnZ/z2HEYup
Oxx6NwXt+b/3/cprR+gZuEwIkVpxGIkK2aFx75q0sS1NZjhO3KHjM/ZMaTEhH8BTHrIEfIgaNTCA
5nxYejvYy6NtLLHJE+cGoesvEfdS5cS45a9DDMrF25tzY3lNQJ/Pps6rOJq2fX+J7XlEEkHzYzvf
u370jefJpZhtK8pJyvsuXcv52eHNHfPEzo17a1oMsy1L0o2DnmgqJz/R0fTa4DNOvlf+sDU15N+9
D0s9+W0fuqk9t15stW3mjpV/cGoMq8Vsl/bUuiTtyykhcjrnK73QodlpfqvvhtWOvddLr9cknVf/
vA70oQB3/u0dszHr/wHw0RLvKlHhpl6PYu/KbcJTs/bNeQVT7vn2JzZ6b4L3BN4t+Ugtkjaif1gd
+bjvFLZ6bzzsd9UC1MdICfbJ+AQQ9EtE1pguxY7Pef8JjZhoNweHeKRm7aRS679qr3hqKT1DxPV+
CdnZ4nQnHN+aoOvo3hiW7ZV93zuOTmmv6UmVUJisie3sHIdbg7h+9U3rltsTi/qFneq8+9QCopnr
KkMSJfHW6aHtDka4piy1FMLldFpXmO+8PllrI879NLCk96098OFGZQgxAXAeV2sx9WRNHa1PZeEk
YRE8/FHtGsb65Fvtx570L0M+3vk0f4WG6k6curVAhnkPw9CWLBRrWjhV+RkKPZrEeQNKl+SYhRj2
vSL3CzULrVJdRa8or70T/riztzZW30TE5aQBsHXxlrST4tx29KHO278iOy9ji3VQcJ+OHmsmPM6O
8DoEDPOSRm6QjKFE6NX7v4BY3OMI2zB2Exs3BnqtQSiMWZqaBYV30XPU62fkAXZuOlvtX2ODN4ay
ciC9VtwvU2DkgKaxuzqd6l7euwXh94cW2qQ5A7XDFOHZXeH9YKS4Ng9zonixx+C1sU1NmLFlW5z0
2l5SvwvqL46iXhv70L46BLYgJugONIcCYjRyScfIkg+2H9EnX7jHmPOISQAZrRMtqNdjajyV+JV1
d9XAuj3rWwtrmC8UAzsOfV2VulYH8Trhnzrt/HSD6VjM7hrmK3hXQeOPq9Rn0bN2rI+jXE/NqPYC
xo11NYF3FZnEAGkwlc4zuT7oQphA+7i8HpodE3fX2JET9nU4p37YJkM5PLd1DqLHY6qzxBSbnoUb
5X0zzWlhI6eKaiKUgLBJ7oQvG3G7ibzz20mOtLeHVHnyUjh25kwKTx36uSjEobdpYvKxEer5M1+V
TKtpZCfV2/csKEnMcmcn8N1a3uvvb/zOLOioiLaGlFodO1EWfrKqYj3fXt2txo2oWgRQ/a3sTqb1
NP20HMpQ5Yus2bHGjZjaimabMg+Ni3b+0ZGxiS3wdd5ue8NoTbAdr/tawDXKtK2RCa4EDqxxhetv
914BNl65TW1RTjUqn3ImYVWBfYLE/cmX9MXJo4+l3aUUWtkVgBwxt9xPt0e0sRT/Qd2ptmHDjBFF
a1BeHLex7lGwuUd9tNW6cT9WdQe2GuhqpdKWH33q/M8J552OX5t4J+VhouxWvK5phcrS/3N2ZU1y
4sz2FxEhISHBK1BLF+3ebLeXF4XbCyDEvgj49ffU9+Thuroi6mkm7BlRWjKVyjx5zr0qpziYm+Po
8Zi0/YHB2BhBP0J3rU/ggj1vAXdIzeGW98vunnT6vkq9/Qh6oqkav0Gy7stt23A+cH+ZG7LvXQFe
l+7eldkHR0+PLQgd3x/6wpndQu5GT2UNYJr49dkMbosZ/PKdwyGkWXByJZq/tM0bezYL99oGGs/3
mnrmo9vk5ngumNxm0FuU3axFbbzUae7Hhb6k1XwcHPvt/bW59MO3lzDRdWnqtLkHtGHc5VkPJgjY
wZUffmnlN1fwujYtKlmon/Rd9n2GzmhIyfwpqLMrJnDhXG6bqqQKgmpd8vo+kClwavtunHdiVkfE
XLub1meL4oOvKVCSnat7jhoHdOaLPiG0vI0/1t3i+Bq7nhuPbXOf+YEKZbPsTOt8Z9M12pgLu7vF
8BVZ4YFAnVf3hszFbsxWfkjlVNy4+huTVdaA2n9223vbDGHO0Lfl3cslT9b2Nqvakq5VE3c1yjMV
sq4Z2j0WUfbi6FGRXkuqX6q4bYF8sgigEkwHfAEUKMZHe4DaL+BVHpavU8BCXpw855X0P9vKBeFL
d6BQHKnzQ5N7EZgWQp9UO9MDgjzfdZmNcAIZI6EY0wj/ES+zeJh/4N+cVAM994J14dfKsRcsa0vo
5nrlqsE0YO5l5+DXyTIUMIEGCnxXTPfCC3VL4aaW1dDVCcp7YDr2dav23Jn3rtfe0bWOQKv79Tb7
2niIMy93mw91icrhyI5j78VGrcGV8/Nv90C3eD9vyQNXDUMJx48Ia6zFnbby+yLUN58U13zcvxeK
blF/cM1+U48aMxjL34zqp8VZNYTQ8sQIBiIJgOuvbMkFLnC6RQBOcwMVBNlX9878QIh3ko0bzvZ/
h630Xnkw72z1zESNCukUItV84zKel/evqxnoOj/Qc1HdL2mJ8i7VqdhDdlMPv9uZ2uYn+AOvtYlc
2LEtukcHCvVA0NeDQGT6JCv1HNTyoaOgXeTBbYVAuqWLktA8ajIvFckwgLmu60GrrlOo771/oP9t
mKAw/e9iDWUOonYxLgng08i12Jrv+locQdF/07OWbpFDnQemsV5SllhPfmsEZAHUcu9Vw9P7v//f
VwbdgoY0GZsM5D0scRyx4zN5FFN+rT/q0tibYIOuqS9E5btJ17XtbvbXYh/guF5Z+QuGuAXtTKyH
x4IAYQJdJTQxtW9d7kSgwdn1I3nt2Pz2/gJd2OAtRkdXQlWsFm6SN2pBc71NJO/bWLNreYv/RdX/
P7CHDsF/jxAZIUvY5rj2VpGH50sDyBqZhQVor1nrR+BRs+zVZfowcXrISRrqRYcdbihTLyG5Jq5z
YZ5bOsTMlXqh0FK+7x1np3Tw1dNdPK3Zz5uWcYtJLfk6t1QHS1KUJ9Oyl25ed2yqr4FGLhyGraBu
zvyJqcJZkr7zTwUv610+oodBGPoZiuISXZgZvSmXS4PNqQ4gGzmNVK/JQPbFYu6hd7YfFidcyBtN
+e/blmtzT45ctaiVFWsimkkcWAVBCAj0mX3q1sWNln9+kf/l5kkNmotlKdcEoiZtNBtrDr3k+kqw
eMn2Nw9hYZWDGHdYEi9teGINWPqWzB2vpCUujX4+Bn//9nLw/ab0QDyFdPcpKBoamnxd4vcX/98v
bbrlaPN9iSdL27uJP6Bto87BGBGwA3PaH27vHnVtPuj0tlZtugW6rZBqVeOi5sRoOXyRIiBP/eTO
X7K5AcFMv5Sde3h/VhfWbIt5c53VlpnpXHh6+1ak5tSz9fW2oTceLLVdrVfjuEnd2S6sqWX7VZPb
sDZ0SwIXTAtnwmdu0rIMJKGkhQymW16rp18IQbb8b75lBagLhzlJ7Rypxf/prvOv0ekOhAfjlavq
gm/d4s6qfBXrmEo3GZQ9AdD+obc0GnJ+Jai+NPzGI5Ujk96qAjdJZ34EtdmHfCk/pOs1zMelFdr4
omBpJWjbhUjMGHyyg9pjB3Y80ODd9K8Bki4czi0GbSobCRESKxOasSd0cn/0FnnFV1xYnS3dW8Mq
0+kqmGHNlXxcyewgCoRsC2B03sLNlWD90lc2HknQhQJjxmFdXvsN/K0vmTd8dnx3/76FXRr+vDd/
Obx6Lnyw8CqRrL18bIZ8DNFYGvMqPb4//oU93sLNHAgzUAbSggRlw+eJBYduVV9dTxxV2d52I2wx
Z5msnYbXq5sUNXUBYXT/ZOY2Ogcq2H+XB1KvUCSpmjkh9uyxs17GHe7pK3t7of2BbtFmxFSpyBUC
WTAu/xj8dg6ndvqUj86xTWU0i+aYQwRyYuxIA/e2gElsjBrctsAYQs0y8cAPsue1Q06l8nsoGs3j
lU2/dKg2hq0bVBereoZj7aqPtiffied9k0belGukWxxaaiCY4PSjm4zzlNDBHpd1vXKXXTiuWxha
u3piCZbJTUDVC0i2ZfVDNpQSoJ85i8iMc/u+WVxYoS0gLRhmAJ0pNqFZgPVRheghH+3SvS+Zc+UT
l6aysewWMrx9Iao5ASkMmH897cQ+opsd6Zo6rnp/unIHXfCwW1Aa7fMSHGftkgwZ5SGQFDasCJji
b1uo81f/8k9gONVuneVzUgqrk0y43ZFBHvVM98evWOGlvdjY+MDlYGxWs4SQ7GG006mZ3ThQ4uW2
Gbj/nUHQkdpdhGMTbyLBKciW6eh6lU5or65RF12awcakywlakFCztAnaRr2T6foshrBUcJK88+L3
Z/HvchrdipjSgDc8EJolwhzKqYuEIjvp66ggP4vAiWR/QNLy/U9dOFD/D7NmJbix+xIvumoaQz7J
HB3dQXcl7XFpdP+/24G0imj7BRPJU0iVEdk6UeH45ZXffsHotlRzrPUQvnDsBBmnOu5l16LTeeyS
oA7muCbDtdD1wo5voWtyshkzSDbBf6TD3gjNX8GLvr6wZeyu+I9LC3X+9F+WR4bOoAvDo0kxLlyH
LWg1v6+umK+8dv/Hg/GP7MSWqi1o3dW0VtLErR5KWhwt8Equ+bLU9c50Q5SW7q4kr1PV7jq0rbS+
C1qIJkzzICzktUfSpTluTN+g77hvK06TBSXQj2DSDSIu8mvBw8Upbkx/cnnWsRzDK/ZM5p9VCcI+
/lKmNJrqYednHzqJZ8cSpb4JMVe5eOcGrOZGzmO6VRbtcq8Bf5ydk6xk5oWsaPYB+/F0ZyVT9IqD
vrSEm7teLiORaCmwSek0y8cKIIrfZZaVrzf5gi2+bYGg8VJ0HM7Tm14c7fyQQX5b+L4FtLUis15T
4WaprB+xiR/WakrgE67dXGeH8o/zvcWz6cDyFsptU+IH9ZNHyiocRsB7ifuIgO/HyMY8RM/jTaVp
umV+8yQKczMQDwnwIG5YeqKO0XboxKLp2tuuyS24jXLejCBbmpKhO1O0iOzNdtWh99nn97f60nqd
D9hf/oYZqdhASpsEmTmMfL/WMsE/OjGEPq1ZmF6TQ7twYrdAN89Vzey0dEqCEfyWc9GpGIDra5Qq
l0bf2LwmEhBAko6JJ1SRNKgRjcTOtz11/ld+/GuNuhmiPAbhT6Lzvr7zoXX7hePiv4aZuYDApVuo
29wb0Do1kHXqXad8oNCNu6d45UYI8CDnhu6wz01rTIhSs45Iaqs0XOlQJo4QwRWrvLB8WzCcMziL
8gROgTP6x3mt0zBgN9Ij0C0Wrgd4sqgqMSVT3nsh6IbQ4ZrXdxTcv++f4QvX/xYN19SekU5upyR3
xx0rySNx0GppvNM8zlfIvS4t0PnTfx2BCRZYFrYdk0DOZlfWxAC0Nl+79C/EFVs0XDnWpiTTaJOK
SMAQA60PrKfmTmbzbTBW+j96kL8mAMEQKyRrLfyi2++ccoSguV+pK17qghfZapTWatLDMIxTUhLz
0MjhGUDfpGQ59BHYg86Du0Dl1/RQL+32xtTHfgxqA4XAxBhq0WYdaEgTcvlhmIUfz/PgX9nyS5uy
Ce+Bus9AfZH2CbTBH9CG8qcplmNJgy/vH9pLJ2pzg1c01aItYBW1lNm+6eoxstfVBy+MvoXFDSD7
UYNC/4bDl/rBbarpWAyevC1I3dLQBQFgp9KsiIOrGryMc2bjdZj17qaV2SLjsrlWoDuAL1+Yx7MQ
NLdQsKZtf83fnnN4/wgRtnC4c/Qh1KCnRPD6rSznMuwEPZSQrxaK/kpZ8fO2eZwP1l8m5/PCFaAK
sQmeJzTqO8/GnvL+3Db4eeP/GpzUgDpSiy0INHehW1mJiHtMXPGol47PJkKnxeQ6bYD7YFJ9dRc4
JUn61l6D212wrC0gzo6Myn4qLAL0vSvFus9XqOW0fv/j/bW5NP7GcoMiKJAVzmFaYK4BrRp4ANMH
uZIbT//GcmFYY1VoLH0NpfNd7048Krhyblv6LSiOVzmI7AgbEulbE01TE6LZ5Fpj2oV93eLhSm8s
HJCNjQlHPSpB8/wSO6q2ty3MFg/ncZ7l6ZAPiWY+2fcoAhxy410z2wt3zBYNV6UVmdvVH5J2rqpd
rqYy6tb8kWcqjyqgE8OulyJaHXbtg5fyxFuSu3VieI1LMif5JFd2QAwI5uW81s9ZR52DQG9lrJ1q
uIc2+tTFGYp/cWfZNe3sC6d4C5+TY101gBwPiauHY8emu7arHxd5G/iSbrFz41Jyc9YcSmoKQulO
muNS+i9d7j46XnPjgdhc1Tl424nnZgjMkP55QLV1/jaPU/P5JjPfYtzQoeg2K7qXE24mEkHKZo7x
Z23o+ExdeWZf2oONqbvWg2qbS7qkRA3U4cNp9vwnpqubUupki3DLQTbgkgHp9FysbK+pNXsOSNbu
/fX5t7GTLbSN+OjiNBJVlDqopj9j75Y/uyq4xsZ3afTz7frXBeQHw4jmBDzk0TQ+/rR9s965ZXut
weXfQR7ZcsIFBEzJfgdV65TmkW66Ny37j/miv4MQ8pp9X5rBedP/mkEG+LGD4gICvKpFl647P2bO
ctPJJ1v4Ta05coUDrqAWwI86FKyawnGQ9O39rf13CEO28JtCoE+zCaRNhorLEFrpEMU0Xh32xv0i
JV+O3lRfydz+2wTIFopTaaBlR9X3ibfslTNDl8r0PzqjyE1REvqi/rsLMguyqRyRaC6d+kslgg9t
7nlXzPefO+wFW/tah8Zf52Z1Tt2Qw3d6ih4BwLjpSYXRzxfVX+dnqXFBjxn1T+iThvrYqsajg3b7
+P0t/qcFYPSNfZXZwltdrP6p4/MU1dpjoW7ASCqHHryMpr/iJP65vfjM+fN/TaKqO1pYdIecqO1e
m9X70tM1ngGvurIFl8Y///lf4y9QEaZSLP6pL2YwTnnOAv3TAnyuxTUA1z9rJJjBefP/+kLfAYgE
zmf/RIy/9yfksxe3+2qYs4L2bflUwBSjUmD7VX0N53ppUpvw2B+oaX0CSIPLu7vW7T+D/6OMoeN1
E/MQ5uT+d04+gD3omlXiNPSEHQazAvfGmLzlZYvRNybXNtQp5oyIkwazFFDyS7HHA9F8mtBL8uX9
03vJ8jYXJwMbOeRQjTzVnpd6rxPFG/FJFCW9lqK+sAVbGHBNQF9Ygevo1ALnziPTZern0JY5izqC
uOm207sVZdS8pUUKX3vq6/VXVhge1pNdwqmpr3i/C9PYyjI6bQ3MHu/cE0xup9fxlIv+UNfmli5I
L9gSVaKRxq0cJbwTt+pr69QfaX/TvYChN96POpIzhPlIsqV+enSH7rACSRGlIqii98/QhbXZslRW
fjBL2c7eCYVCs1skQPnhOKXVq83da6Rtl76xcX8DVJPnfB69E1RJihPITLJEOJ1/XFShrlygF0xh
i4ViTlpoYbR7mvKVneCoKhzRYL1xkTbeD82UlE9t4Z3anvnPbj+Yp7wevJ2uuu75/X24MIEtZL0v
QD5Rr613sjhgcddP7WO7yvoaz/35wPy/dAwO0sbXEboWg7YgaGW+neRHlBz98bMAPqYeVBH86qQA
U3fFmu6Tp5DR+nTbpDY+sBoKyEq1aj1ZOvuxC9K0U6PUNZ3Yf5N3YlJb/9dNXY5uHkxKO2PoNv7J
r/I3VXSniYkq5Mofomr5kZo1DUmhPucOKkak1j/AnP2w2FSFPut3vBzCGYOkcArK15/lMLwOIviS
peoH+reKMC1ZfZJZNxzndtQhopwKd6y65v4u7PwWLJ8tvW6roBGnflalvTMLSCLueCflTRwdXrCF
5grou6CJTtITYMXIJFbeOO6176bfb9rkLRp3RMNlmo+UY2vLMo/cOm/ykEPe5e398S94jy0GtyPT
Aur4lp/mEhytNYRUEw2N253HSXblE5e24Pzpv6IbmrVLtg4lh7KOomAHteLooGnvChzg0ujnP/9r
9KUWjCyILE7ViqQKyO9BGZta3/38/vqgjep/sfY/zHsLyF1B+2FyNycn0mX9YUVP4x736E9sCASg
uL/HwfpDyHRXB1KH4FNBK1yRvpqafV1p+RwUxddeem8ZVd+cbtaxyKBIXYm7XAUm8oAADaaBPPDA
v++IHqIACtZRwyzd1U32xEn+bQ5sHfmW/tZSpMhxwKTA0dKEOXJ3VM+/O+rFRd+ADLf6Ws/LR0ER
ZLeEv8oGxAG1mj9YI6KSO/AU/uuYqeeqa9IQ5czPVQ9gpal3lek/o7XwmaR+vjuPI5k8NIrE+VrE
GR2fm6X54XiyiUpP/igBPShIc/JlnnBFD3jCHdu++5QN/DRKrw0DMu67HDmfWu2A/4gLrzlIkUUV
ik7I8SackyAsRc7C8+/OvHXdMxt44dhRGaYQ1wxRAb+3OfBzOUhP3eJxHMUpx9u8UPq+cL1H1S48
dILqkBfsfjReCOb70yT8nfLWnW/Tu0x0p6xbTrVL7lAGeQUSOTTd+MBHAdEi/nmexI9S9Q8jzx8s
b546mqpoTdcnUqTHvLJZFOTlz8Bk+/Py6oqaHW/9z+CB1eHqFnrnIS3Yl/NjAOuJ0tz9xtGesvTr
fi544k/8W4O+O8+3L6U7fW0LVHd8T4Y2JWCoVusU12Xz47zSk7ZPOevxnjD5p57XH4npdsDsHjk6
TtGKNoW9LdBa76t9XbePJSEPult+IZz5kBV83E2d+2tqDKSeLHr9gtepbYEKzfdt0e7AFx6BWfaX
n6f7OnVYBPKEXamchK5NCI00FabjlIXrUgBklHcfGaj79+tKHxxNPyMMEiHy/r/azLph7bvfJpmV
j0QO9xDjBS8Icz+TQDs79BD0GAgdJzoTYj/l7Lmt8ie65GXsguX9OJWus0Mpaop1Q/O4KN3mqVGS
h6wmyHV2jUwPuAHySDZ2+MS0uSu7qnvJelRxkR97BO/uU9s25mSGqjj4YDLYDSCrxx5X3/xcioOD
RqWo4g5obRYTklJ/98zg741v4moe9vPoxoKWH1M9L6FuoasNqb5fQal3wUKetFAvRtW/OfonI9+1
fbiAX7nADVEBse4UejioxWHhmFZHsto6XAp0EnQ1Sdg0gQWojALh5BEPnOo7oEmfsw6t/TRQB+gp
vaKm+MVFj/VB6vJg7YiyNDh4iDO+9qY9WB+KBu6iX/RZJWTtgiHCub0fXff7cgZMyOKe5TqiQb8r
zEp2ObI9URuQo0KDRtgU+aEtK/BhcxATLaK4LwevRH3d8UKXUmgQ+k322Gf0pSnVWwrrDUcxnIBK
LqJUp2VIB3HCb/tqRFa2oWsJfmY5gULr3NKlqycyDA/uqt0YhOe/GpJ/RMlAhblmFpnq/BFiEHWY
D7bAsKsI5eKqU6tnKAf2BNiLpjiQ1LsbhvZtadclAnfjEi0GxMlzv7h3JTxl6K72z/ngTf78MZum
F5XaUz2m8GdafEKi34nXEd30rfxTqWw4i/mFVe/x0PPdE5LlX71WJXMZvEotdlrVn50aMijSieE6
TFhAUS8u1BkYVYHFxr4gewXmhWr6hf/8d+7ZICJt2gCt23ZfwHYjQ7y2y7CS4GAyqx+AI3F8NiRL
mmH2d17tHSmShAAW5m3MdfldoCk8HormUIMEDIqqYt85bG/B+8mkgregIbPlEcSRd9ASN2HaAxm8
Lt0YNk5aRktGMvhxXRy71fsA4S0QHwitT1BDcKNBQrFlOGv1+Wj7oFHXQD1O8yZ21uq5Wuvvslw+
glHiSFjnhy6YsSuIy/lu1KaIav1BAEYyqGPll19HlR2lHF6QejEgVGcR42CXLPLVOwZu+5v0wxpO
wHrt0rPLl/Y0gVEoLcezusEMXZxp+OCBQMHPqvZxzYOEgbxNeNMOYrIycgP6Qc0siFuXj2FVkB8u
W79PPniOjAUndBWUsGAKvY5yPiCQLI6oVgJr72ccXLvT4yAaAs8QPMs5/9AH7YmP5Dhrk4FHbdyl
pn3JTfFcGx0cyl76kchWE5W5fzDI9neOAYLR7gRF58QiH5mCfJUw/RT5fvEDAus1dL0N2urZ6MVO
s/7CS7gMh2U++fV652kB+6/yAbxD3Rh1lePGo8iGu2Lp0pdSoW3eK3En5I3dpa3a0Wm589Fb+yR6
Fvdi4S+8WMOOAkyRrpP+Mio0Iee0Amk2No5I9pAG8jMq/A8gT0wh0kP1jqXDGmnT0rtaeT+tQ3SY
9YXcT4M3hb43vObLqkLSQuq5YWipr0WZh2Yav5J2dMMsgx9biqaL2LzmuCKL365T9LFH6HLknKd3
hs0iorrftalfHBlxyh2YOmjcg7g3XlAnOyxgq4iYIx/9AY1XCBBgemvkuuzD0qexN/YiWihPdNC2
kAsK3opS3sHyTg5yBsUkxU8yznxny1U9lQP0vGgz1UfXUvNQTaz9MompvU+rtt4h9Y3TqokTFh1p
PisimtgXMgdF66LXsKiaqgvRQbgOsYAMQWQJhMiYqwA9q/X4gDbANJwKDp9VerkX9xi+2LmN7UtU
FHX62Nl12jcDiA+oZn0VmaKcXi3sKVadTw3cRAkdpMrT2c4Guv2c+RIRKBgPY5a7A3qdhno3Oro8
ebxdv9jF6L2LxxRE4HvnmHLtiLBgJdxa3RR1GdqZ899apSJcZeXFTS0X9PKT4lnpfnwuA5dWu5Gl
1Ue+gtOlaoLhqTETkvLgVB9+8Z7qL6IRxRIyaZa7JR+tG5OMcBUHUDu0uD7z/Hmu58PA5HAEsU4V
edSiAUzzQuBC4vPOLFn3mla6Sjyj7VE1rvrtoGP1d64A5kVWO6sf1nYe6zDLuYzTPl0ZiLta0MYX
dSuWkLZyOFiPtfeB7+hdH+gh7J1p2IGF3NtnTUX3AyLWE1qY9U6uSn0owCYDSWrKD2ggqn7wiTuP
NuD9Q9AY/UAyj+1QgFh3maQvoDb1wybN2DdufPcJDzlQVEwKYSqs7dksrg1C2xLzySI+jagaszM0
3301HYKPrh4ogiW27oRafdS/XHu/tDp/G4Osj8yU/6BT89yl9Q+eU+x7hs5qPCoQsc3Lm61GuzdG
sENqi48+arghUrXmi+/OZk9WSEg2flfE0FrLUpB6d/TRAjh04A4pQrg/JGb4IqK0V+lHJlsbgU0+
KxLjViyNllmScJ3IAi7n4FFD1SRmZkFMPI9iDxpgfufQrAynbHFfczOI+wr9UJHbtb/Z6t6Nrsqe
Ou6BFqyXH6Ev/SaaOUj81roRgvkFUfos/gAJW4YpwjEQAtksbFG0DbVVOHQVY/CVDvnAoGQfQmer
3Q+qN6+Mzt2pQ1EsaQLm4nHePjouH8KaL+NdWaKS3Cob2JilyoP5QiUS9UXzJ1Nri6bXJdu36K5F
P3d+h9+loJE0la9MLcGTgRpIBMfII/RjlAfgrdgHYHymL4YONN3lMgD0bTyXCEA5J/cS5z5a/VyE
KU81pE0rXDG+yuMe2mSAQwQwItOP6BoP4Gbdcfjed42O0LE8A7eclXEq6/J7Eciffi/nyNbLhP+L
4eyvnN+JZX5clsX7xHG+AFrsNWqLtTkwK56bYvhEsmEIyeqmr8Bi4FJKizecSODDXM+c3MJ5gNSA
2g2T7GKeFqCqcLOSA7c58GMBcNqR8X6JDDRGT33loXOj9ljU4kdGhvYkEmSuEuNNGi+uYohN28p4
GUwXey3KtIZyGRVgtgQQkOvIZYjT59kXR7ec3jhKogequqelR060gGD8riHjJwRe05dFaw9EL1Lu
B2keRg+xfZN3GkIeptqhiSu984X7uchYgri0gd9pVFRJ2/4oK++N6L5A1wHavdLG/4YpOg9T1y2H
tp9f8P7tw4wQE6Jd97nmbvHAkUE7DEVmfw/j5OzakX+fVlz36UTsJx9asbFo0MGAJImJWTbbF7oq
FrsS7Tjl+fAXLJPh2gwsBO/NFPWVO0ez3yH7g3u/vvdBS6vikuTBg0IN+AD5tO+qMm1oel5EQ9lw
PO1o04aeBsAEgWEdOTj5J69zs3hULf8tVdcc1hwx9awRmrVdOewrx+ZH6ii9L9EJFvdl4O35rCGb
nrl8B7K9PFSL++aIGtC52g4QIOjyeM6Eh5Upfo8z7pEWnEDFCsuV7vhR5wgnumZIj7YozJ0tJxvz
xvvqQYca1kYJiD1aPAmrGH/T31OtzNFNzecUSroQcKWTlAdvWr23Ac/6+2aZ6udRzClC/ELs3Yw5
d15eAW/sZNkOUdxvUp7LRAG468eaZ3eLpT+109Bd6YghLvXkneq5/1px6wEXQR8mnIWkRIksrMu6
2KP8r3GSJMRyvBVKwT6NVQ6nZFSe7wUe0LGww5S4KIA8G687s9Mpb4f7BrrsClq8nZ2cQzcWZ1ED
NwjV6qxPFa7EuHD19EcXRfuocWQfegfNEmGjWnqPZnW4as/7AlGHGi0zDG/wamYHOjdfx6EfksKk
2b2h3fi9ZLZDyq4OXpwBYw6iexO2bqOxln5I4IfDyrfzN18o9VVA2j1qa53vLMte6swtY7z4X+tm
bsK5RmagLpbFPI29SaHg5HO271O0bFd4bSiobIeDN0z0R1axvAVoBcGz00EwYYLDaIO5FH+cYO1K
5Bx86/zE3+n8uW4gUdCHpOvFeORtGZD7dVng9L3JC3bgLRDhkLLx6+I03YexqtcPyAIjQq10Ie9d
1C4eqVpAAG7qMt0Fo2hOFIRGj1Kg23JvgoHCmyGqHda2jtaAimiSoBFhZHL+NFDafBjx/PoIoXbS
HQNnLtRhJXoZQ0stD2eWI361w4rHuse7fd6N6hFt6pyHvszwVsAN66Cw2E1kVyvX/+Z5qu3uA2Lc
37YAlQ4UgeY3E8wYy555IClRQFaxsh4bcMWzYT8W1iK6Hc3dgKmqqHdH8EHQGoSFvi/ifLZIWsjB
i3rHh3mihrnLlrWO8Wau4L95H4LIBQl41wKvgOrUYc785rguWp2critfhKBBCy+ZgWGqBVV9Gapc
dJ+zQCzfQT80AdPdEOQViNRdKFM5f2jRBxQxWouoGZ3Ci8kAOdVwaHTxAFumEiRVA4D0tVp//x9H
57UcKRIF0S8iAlO4V6C9TMuP9EKMZjQU3hYFfP2e3peN2N0ZqRvK3JuZN9OkLzySn1B/SnNsbym0
+HMcjWqakrIJpp2gdKySucOYj8ZkqR7qOezOmV2YQVR6wpguWYilaOJKMfyYefvHdMZsL8L138ok
+ik32vU5kJ037wd/NP4qf7AputYiA9rOt+WPsLzgsScdAtf9vs0/tjUQkdpU9V7Qhd83xZCWkc65
spYtlKcpzfJ41LMb5TkSXoEeMEmZqLr3R90e2FsoMks/O1ejSXzJUqf3i9cuiJRsgunWjNI3A7wh
V4kWIjNX+iffUHa88DBj0WCjOKEvlInHSzpvzBpdZ0Y3YkpPmTR2Y8VMpqsD5dzIh3Dag57AFIuO
UEStq4JCO+wZ56IDrO5gEoFEDIJf4ikrra9wkNWpMO1b9ZVy2RvUyc/tHIbPgWs1h8rW7Z6p8XDH
sd4dROtZkRk06x9R+uVF+Fb+VZZDGE/DQCOv02p+Xqs1iCA68gtdPFUFmoUd1lG4qqzd8hdvYOc5
LNP5nqhY4yEEOLjnoHBAjdbu4jVpG3d5Nx8JVwL/y4v2SRpjde7NwNirVZZNooesdB4ZIkAqktUP
zijXv6ZtNLspC+xD3VvLU2iK4Bi09q9ulGQi6WI+eEs+nktnBm3IwKgG2eXnxc71nW7T6kwlND6N
zDklnm1k0SDn9s1u5+qZDM3mNG5NmFS6ng5DaDiPdAQ6Mf2h/ao7iqBuVAiFBnV1VwCyvBRDrMba
+lM7gRNbG9c7buBN1KopePBqRh3SQRg7bAIViK0Mo5vKfN9vm97P7sCVUeNaXVUgdbmXG4llzVuc
U2mD+mwDOISfE6Pl612Rqw+cSctHZxvGg52NRtJ4zt9xDrk5DA0bI43K3U+5tO8aN/T6CDj2tjQm
+07a+T+9TGZUB+UWG4shT529BCB/lDYPRYpjVy0zvWvc9NOssRATs2FFnrcWj5bQ7YXJ9T90rG3k
EMWzM5VcAZ/wNOra8svC2wayMWtfOC/GpzyX8jpPdndO/c34qLxJ/ASWb10zZmdg6jn67HHUv6q8
4kimxtnDxdT0d2n4EG5Vm5RLTyMaGm1sbpi6qkroF7cI3J2jJ6Y6s2X4MjcpPzK9GnfV6q4XOwCf
lCvxDX04cMbBAUS1Ej/t0DcHU9H0iLFnYj2obSZDhHnoN8NmKqXV37R9gMz9lDpW5BOxcuynAagy
F+kxmx3jMJrtnKQUmvucpQ9yab17+RLer8p5qjuJz5qL+fKjwl+bSJyMsLiyqmJKGDMybXfjlF2w
RC3SJTY4rk904H3c2Navcaqx6evLj3IraKKHWn5SYE5x3an+0jMLdBlau92xNjWiKzFeMkPi42W4
ko0iNmoDbV670LP2BDKofZNJEgjdtuf+B5C/s+dN7bjm3bfVKELu+sU+ZdjO7RttzvwR+u3Nrl8d
sfSHzOqLROTGGKONMu/MtsGZDnn88jA6i8tdWYhkEZN3W4UukCgFSYdyO5pVG0Zm1hOzugA9e1Ov
cMFM9c5Oi/xqMIPbRMVmyM95VlxGnpK7zclCsKamA7qvPLFnbFLHXusCo7T+mFhZ7RGt5tnyq+tK
+YcWBEsPfw6zmG5R7+aCdtx2JLdcg5WC3ZP8txS5/Dukhro6ObzIuC5q7+SrfHRmxr4pl7xniJjg
x8xY3h1vDFsetz1jZjT/pgDwDo1fLefcd7wR5qVZvm2z7l7WadDvvXYyGTldbZ78ooH10CDfXZUt
r92gReIOjb8P+7p8thU+YpziFL0tBfqRbyR3KWjUfZc17Y8Jwxat1DQfjVD9WxFYwVV7DSBItcxV
ks5k13ayqI4q3cxPP9d8rblcLdiEEAnezgvzBqc9IhEdxdEREfun34y0Kv/NBZo8kjqmlzIjujgl
LzKZwPmiyfTt13mc8nsHO9iPQWbjbgyW/6/osUj3N2HOa+hO1V0OjXxsstCm5hswXMMSjQexlQ9L
b7hN0k06KxOSgcKznrgKJr/2P+aiXA+Z4/UHs0+da1c73kkXQVngOEVcKWFwoBdSWWnzYjCk0CS5
41qv7GZNmpdjNEnvFWrdCz/ghl9ddbz9QGiJmmWSTsOzVUpOCp1ZB2iG/Fq7sj0Pqq4ThZO0KKzy
lIfOdNHetuzFOrk/xdibD52F012xLvpfLRzrnLfGrKN6gnU45ZYBjqZST9yF7TDHft/ok6gGxDD1
WA1e7JAa+9z6f1ZrIfMwdQPSjzhk+1Ex3Fs2ReLXNgPZo7jUffjo1OMIOTYW7IYKCHshB1JcRizr
KqN6yZWcohKAGyD4wRHpa52W+6n1z74SLQDm8NqHaxuBjHEpCaBhrihVLlnsZtmXTUFOkbnFuAZ+
lr65l754Ld01bmbjI2SbU3nlJ+0ZhKWYERj/OVRwWaO/dwLrvHXEf9MZxnVIz835kZlQotOcJoS0
3Q1jeu9x3eJ0PCU9EXy7CjogFqkducpiHw5J1nfvFS5vzHLRTtOIFMX8Z3CcX0Plnb2eAT7TjNdy
+piK/tT2w71vlbGeiz3rLRHVclKB8ZK3FtvGKg+bbVI4Wbu1oF/N53PYwKF5wekGFS9l/210jY6c
cvgkPeg4NuVu6Jez39RX4jz2zdyfUl08jsLwYrsZIY6NX60gdtX3zmndPRdh8Wjrsgc+zC/lYn4A
iP1L8/oxEMa/bFgprCSl0DACw6PFiBtrCk7K1/d+ERQXr7WdXe+r3zW0ApG+jBm522PQpicK45Pg
6Fe6fg43424LM3Kt6/feCc4q9F9q5YWspep3YUCPBs57apAx4lYPc+plSejI7QCAHa2V28Tl5vox
CrUqkpywkeUZ923aYUJceweTy3VwxZtOs9Oos3+CqNFmmHemCxHmGBA57rAc8tA96MG/w/dcHlqd
3wVB8NvOp2+fnXikQB8iJvcfHEJSqeXjup9OPUHRIM0e9WugI7QhePNJRycqYyKeQfy/WW83sK90
nITKFtAk21u3Zd2Rki5NxoK/OHbG3eQ1T7KT+3AIvhnOrn+Grf7t84+DsbTffjAms+t8De1wd1sE
4zDtA1Kxpo2hT4JTjR5uKMzbf40jjpxaf4xloXFnFrcNzR2/cjexiVJJBUUiQgAREuxbFAgyXI5N
oRNLFs+rCnfabnbEPyTKMpOb8WuD36RdWkm50dZY1ExQVcwEVhCrQrBPM9hmY0ovjh6/pFM8jH7m
XJl7bKBoqf1MTs6KNkGF+OaupUVJH/wZB+tIhMxbXtLIbvKkVJf0ucNofeG0Oyswwz3+J+s+x2Ib
8Wr93nrZ1SN9GIDODmhNdXpop/ZzMQgNHLvllWsN0zHiR6EBXBWbY/PSdaNxcG3dJWawTpzh1nhS
U4XBvFs9Y6Hn7djcJ6tS6d4TI9mqDjdX5nYvANF5XPoe7iLKtcFwWEc8sObMDlOR37dOnJIVm6jZ
vPJ4/Viawe91Xp78cdkvrX2X5SblumdA32OqR2SribA7QgR4KqQwd6ObMoTivLSB+KmN+d4wEJig
D2C2UjOWkB791JcnXpgJrQd8mOVg+JmdttE8YsYeta17mNzs2hbB2XbEy5hN18C1cdlbPszNuhM5
MXsUtUB6UsloMUFa68D9bculTzZug2++0V1uL/eLXne23x3GbXpY0xFMKLON2BjyH+HT3XjNjzX2
v3MeHyC9VR/QU41xCw4XdbI9hHCFudd9493/bKaBBwlm3zfz+EiooDzWuv/XraGdFAtRH3ZtcpgO
z2YwnEYCGdm0U9yBe2UAH2F375VK3gVL+1SUCqBANdPJmpF0b2N6AI3tD8pQ/v+LGMDhnWyYy1xb
F8tk2NwJQHUnKNOVMn7op5+GXHBiRX5Xjr0za6I0citr4nmEsOsCNHRWbl5k0+7qksQBKytf9TKP
ieac0jdBrt+/eCzjNKu+p8BEvGnb92XjUQvpZ5Qoe8s2noSoLmHTf6quug+a7IRdhHewhwDoPS27
BHsgfFZEd5aquUvBNh43H4NpJ4izreqS2bDNaC7ME6mLl5wrJwdE1FEKFxndDPwdtx5JCKeoAvht
1sTjty11jQgav+d1nQ6lan7ldvrttUCCA3ZUbn/INcDwOpH0pxrhJHm9vksoDHConbtYCsaIplQP
nEMmp8clVd1buW1U8q2ZBE1VRDrQ1w5HUTUu97WZnrQzkrQNViO2gGOVB0Z0Sxq1i553kL2PQVa/
TF117dvqRepNRq49edFiS5rUov5pp3lNqB8v/jiKnZfXVrT09ctW1kakS387UID618oXkHljs1sw
WY1EBQdUIFKL8o7sbU62SzrlO6g3e4k8e/4cyEo8QgYzOyd39Yzsgq470pNbxXm+vVj5BqWRPeHv
+6nN1YixVN0HtXWfhfpEqvURgWMiUBTJ20etQuuLioZSIn9Zc8oB/AuIFTHEXRHae7ec+7NeM8QN
OdRf6XJzFpv7FHR9MqTdZy388v+31aNBijO3KOOhyq61L6bTEA6P/oaDMTKbuK28m87fjJyZk5Pv
cnvU48Xx16c+qz4w/lGRwbg+g1UGmzWFhDWwfO2R+BJBUtQney4DfKcC796XzXRksGOLltDOIlkR
RxxkLogRA9Nu+DMb6Z6YYHeHEfF7ruZXo2v3TbpZUW7MlBbV/NeQ/i8/BC4d2hxIuHbBlxxX7ZRY
Qwr//o+5QAvwNt4rbwmARyB49eL9Tf0szspp71TwNCLc0WXdZ/3wZOQ1VXXdvqYht43ll398H304
ivs22pRBu5uTskEVRWlcxWXd/LHC9bnPOCCa9bsLxZOyjK9yRsfgBM/BijWwKNYHWecDpACpiaVi
G1RLe0RIeJiybEmCoPV2fbX9C+V0g+dO6CYP3qwe5Lz6cWirk8+ecKt1jDqzIAFZ6r9GpW9kufMl
6rqJ/WJert7S/zNqIzv1ZRsetTMY0UwJWDT1EwjPEIEKn/10e/Pm7kGw8NNQ97siMHMkL9PHskIZ
icl5UyVbpGINRelsmceQSz6xTP9pMw2Yd/MFUvwQdsV7WdToI6R8sH2Tttlzf7sUZuVgP+Nh9R2W
1lvFueXMwZu3zC+VOZw5Srn8AvC4WXR7fFT/Trl5L8kTdlIXJA0Z0aD9R7sHPMfyg06opcgtewqr
zmje1sq0f/eTiwnPatu7cOjfvNC6Nc2W/0LqRhu7Zm/HwVpnV1Nla7LhSJlUJmzKatIOl2aGUKzJ
IOoBiV82NGG7BdHqqZZBcXYXdx+M2S2/0Rliy/DsRMsSt5ypSndj718dNMwxdn/wbL34qBEN3jtg
j5EHXEx3QBTHRgUVUIurZF74QXXpYRrEp7YepCNwc6Wfk5Gctf8sLPzvuAtsCzjVojwPUK5tvjc8
0UGhiXXdMClJCf/cJKqUMNfd54Iw+BVdS+mA1+GdHiLnID+827q/CMvqD4CtdOcTg7HLvPa1TIPP
jU8Xb6bQj0AUZbKMfXcubU7qMa9RZfWqidY2QyawmkhJNBdxbi3PFuDPtTH4Em1avLn1/DD3gXH1
Bio3UjT5lOYYI0BP99jSBcc5s+QOu5EqQVzkn0tuHLGfBQZUFareGGmL8WxmwI0YYITsmbAlO1R3
e3CVLq4AJzB8xleNCtZ7yep+OKu5sg7e4K/noan1M7bQTUzhs8YYBOhXLJi2O79ot3dK3McuAzBw
asWRHkLIi600Di1d3qtniOzaN+U1rMz3tu8zYoTMDJ5pKh8HIEsGiJQP+abxIa4zkh/w+fnW0/Lc
1gJLap+qzuoJJjZ0UeIol0q00dY/Jx8a2IgZxMTsiqiW1AG+a6LvmKtvU/ckl26aHmwG36qM7tRS
sd+7KTP8BX35sfF8kJu+mlDg4BwMm2QcLAZ3OZOM57SH+ALbuOtT8WRL6++wrMvTkIf9Xs6T+WRu
iv4DocGucdxmX5hwVbVLTdRVY3YdUHGfcNtOvwJdNK+W2aAoc9vsUDVjf2wnPCnNiWkmyiYCUkYm
Q+rQEIdgI2pBFpZCxgU/1BRtf6iYI41cH7I1HwuUPNY0PzeN2CB/xgliRLjFNWs8u4xqval96pom
oGTY83ILc/mVOtvEk4H9H6mFd0y+zl9cI4JrrHp3a2ZSKwJY+aXdS4pDWVQsRc9gUl3cQUk9EFFh
XvoUjqwZR15S76QLpEtu3Bt1mp6rVOhk4YVHBOxYewtHmv3YrM6xDOVbW01/s6m3krxDCNBv9oyK
Jh32gLUkGEzlRC9D1JMUFJ9TiOJs9mmX0tH+E/ilE9mu8yrMCdTBtYvjGPRugtI/PaVjNgIvgyoy
oFQlS2N1CfK18rmcjSFqmq2PrVWVca9gKSGq1/sST6pr50BaFSvKiEqGN/8aHsvozHm81vCD7VI9
twREJc7SreQw28VZ2EpwEQHjRQs6IhmP+YSSioBIg8nJdEB9M/EfTvbYhE9h5j7qNF0fi9ta3vr6
gQ4dseFiQW0L/W7o4S208LzvN+GdPBleyqI7Fc3W1CeWyvId2AWfvmvU9tVmvftl5lMXJr6/iDXu
XajwCC7fHXdtD2cXNRoQDQO+Lmo8YaLxtn3XT9DAoBIwVrMqAB3Xlo/feOjvUVh6RVK7NdNoyOKQ
wWpMs6sDqJnrxuytwn00fAO5IMjrTcEZpP6TaLj/EU1Mf0oPVRIPDIOKhDtinFCsb+MYVYIAtjht
VJYlVpd7QbRVlZRxN3g8g3UY8q/eVf0IYVtOzglmwz47VDrLLhSmYjK9q3uAa7uAei/E4jvIsjyj
pk0MhUxyFFW/nG2uvlTljAothZx8uNhRLMccA733ZRlvl37T1cUR9NM27gJXoPfjr1QG37+lX7Oq
zP+G2nTjeXBDjKpIXW134SbW7Mm2Fmq+Mi8RHEzkE1BdGY4SR7/0wTI4JaAmeWW0h67wSucE1JQ9
rZZpXLugHSjuh8HrdmM1V2fPKRkgnCEW3nwe5nLH8HoVREHA+o0UzfctLK1RZqIcx5L3qI+CB7dh
uD1SysyeBxlaF+2WoP/uurY5oTBu9SurqubdRGHjRVY3tfzZhejYq80k5LdrKG5NS6KJPyEqIUl2
6FGMxWWjCvyx7cAIuRQDpBBOb4xnQ4Ebx0YmhxAQYe2rA5Gtkhk7X3sdV1a59rHTaSR30B10mcKb
4aSsPns0xTSgjtRe/Vb51njdAO3hKvNi+CgWsO6zNAz0dKOZkh8/Npt0wGJ5SIk7avdnLbOtS8LB
Xv82LSRU1EirfxnXwUfOJxrMo+aGjoz2m4uawJzCjDvpAPnmyxzIJGMuT1DIMK8Te6AhHO4mAQJ3
FN8gUcLT42fmVxzzcEMbShOSBZa9tA1u2cIh4YfRHTt9rzdrAKsqitU4G7aNSMjppCFjjwnTOm6V
8GrwEK9K90s9I5oQIYo4RwD33w+edNgsvQmEjcDZGhMlbJ4HQnXqWzGtwXismIDJ9gPFex9pTwkG
qiv/NjQy2FBHQWjQDBRz4VpJWGtEDa32I9PVex1aoQJzgifbqSAARE9dmofYxdBQ7wY/G4vYLfT8
2c+18zUhhQ/Pt6GkPhas7+8VnlZSkxZm+Czc2n5vVFX8BflEXJevIVxFjr6Zoi646VJbU9MdOY1u
gEqqQhybtBJ1Qg+LckfkU/26er3nwP3NlqL1GSoTRmiBD/HabTpQirpjdPMww/dGbtsfHF4LZ+cr
z/8FxOtOO0zTWT1CF97Bh87JjzZKWJ0AJ+htzyrN3+ogcBiECIr5JWyZoUMRCsANeRoYhxL67rHF
B7WI1zz316Ti5vu9WYWQsex5RbugMsqQY69zH7phUeuJppbH11Q3kXi6qOI88t23syoGVUEHWyg4
kMxsr6MNQH9YU+PG7Zr9UsdFOB7dBunU0fJ7G/rW2jiY7GBtPgucj2RiQcH2RzltvHVPaOXHrtNZ
L7WdEjVm9jOUPqe1EyRqGT3kOWJkagB0AdKpFDNAcajW5o9dSYF23WkdChPtlN/AtfJ3Ce6LQgz0
307qGj0lWk5nyM7pqLQbg24PDI2SrcxUUDpM6g6lEEkyzarcVzUS6RuFt9ZtP6DsGR7hIDskpj71
RxTOXeBGYWWYDUSPCGuaDgY0REsmHQfFCM7rIigAdlrMetjlk2OXSEhNB4t4Qy43+a5jAmvxE57b
QAV2tOWK450SJn1M557Dxfbq7jX1nPFkBS2MmObZ/g6HZn3oS6P7vYVkecTrKhYyQ1TpMpOfzYBL
ATmODGBuKRJboxXWFrWl0zeJ05HxnHQI1GU0O12TXdPatLwH1xpspCuVZ2RPaTMhaGkLWxzAAlG0
ZKbThRdiupE59p17M1Oc6zQqnAkdqFI8gOaixXDfuP55ItYA1SEAZoh46VZWSeDF4SI3/dvfqr+l
4raYbqp98p1hZh3viq4dxUNR/WmN9cUoqKnmnCMtINc8Wubti874yjUfL3N4p/KmSWDO9hWOvrum
RuYzbvc0oncwT2SfY5RfWgdheh5YWfHXb8x7PVmnOtNHRoIOKfQvykOLHrT8Dozp9vLEcRlttsv0
GyE9egnS2aMF5t23Vw0FOiEDM3E8KPL7Lp9fe12Q2dJ8Ut5eg1Db+1CzJcpS+PsR+RGKT8TO5QOk
8qs5OjsDMMRyp4dWOQ8eFQcUXk/Hg8huYS1lzOSYTn92QAxiSLFxP2vvYnJsxpCMD0OeoteREzLl
OgXlytsXFB4Pw2S9aqkOhdRTAqFGT7sG05GRpjWyx+3sSPk5Ff6n2VQPQd8cA6N9aIzVi3j3n6BE
x9Sq6ChS4LVUvXGjFAmagCUOVEkIjkpo6lBTLxjn5lV9tXPMt1HZnq1xnU820vayGI9TgFg56E66
DF/B90Evw3AvpuIoh/bZwlI79k18ZTmPGFXKnrfZb6MsLIdY2nTaZQHW2itj5zhbTeGWU1Jw6Tju
9OSk83nMfGc3qO6ndqwTK/wnc+eP2etRQOcIRXo7hYzO7igI3m2erZqsfzZxZmidjrorTw1KULGa
77fliPZl2vEsX7TPh+ydZYodKJckG1AEZajGh9J6uU2oDGX4y6Gv3E9F+52zPJBflPtV8Wc31Z8q
hNjZAFunt2qv5Tgj8cn/SrEexFbfM2aJgst4k/n6p7Kcc8AbpOUNOWmpxSLpexcmMB5mWlIMT+tj
4Zv/VgJAomK2DgstXbz2xpBo46YLM19dVG2ZY8J3T+phQ6raVYETbWL8KnyYJxwC936JApqu6SwW
TUnMAvUAEzrlfGvLAyvs6jeELR/IjttDbxgv08jcxG1uKh4L2gWYc6R603yX5qgT7dZQsZfrD1UU
17wKwHUtlEz2MB977R7yFsAi8G8i3GznoNu8QTqLZbvw+a5XH03mgAL0exZIbFHO5Q/1NeIIJN/j
J0ZnVCA2KphldbHSd5+3pTqngX9tfPc9xMFp4L6B4u8eK0P2FKPbSxXUT4HjXsSMhif1bBc9uT7z
1t7lBOlurcVlrFGnMwGw5tNnptw18v3bnJnbPd8WBDXi62TRHxGDfPBKQ8F3pqBxnRoRypevbZO1
+1SMl0mxAauZhHZA2R1lqoxqyzkQGfLiwTecOCleF1c8ViWeGKtsotKY/90eC1JzMF2u9x0NNPa1
8x6m+gEU60WY8tnW8y8fw4YW4qdd289B9fciqM5Mz8S4bliJMW//4CxOpSOedDepnazKs1baPOTN
zFgjiNQKBTZa5Vcz2T+TUfDBGZuUVXa0lHMtRfiNfUYC5YpCKf90NutdCX03gJEnXTffY+Xxy3FR
LLvFfqrGPxIF5+2xpnl2WqqAMC1IBNTO0+fs1M8+7FqEGD+CeEfyFtC6jvW/yoWusHX2Zt5AUEvO
D24p9563XDxFjZU2ez+f/9hzSlFmZNmurwGh5wCwilGQUzF5J7WsN67lYb0BHNQfr2QLP+bFmJg0
2jun63S0bdm9Wpp8Z4vtIQNIHUdmKLPhs2EgEEfoj3zenkq3qLkJbqgAGuLSPhp58YxNaXFTmO3U
Io+y9i+Uyjc/EROHah3+VYVxwavuHsnYsANiOjEcALfLpPd3WKU0qesy/uCf2h0JwatOoVzqxCQo
ciccLjAK3zdkvbHoiksbLG/BjTloi4sdthdpj799Wfzrpb0Tvb27faAQpLZyjSNy3S0SdkuF6z5U
lR/X7PalD+8N+DIiSQTNUfNpIt3ptHypZ+++673d4GYvrVW/pgtCvCA/CUvvCVG/C8tb2VqE16XF
F69wmfGuyuPCtNPczqC5DDhEttd/FmWB3Ka4s/k/fkfrzLnxHrQ2SKAYIuaTzmtr/YiUjeR2+7E0
CZlrk7mVKIamE9Ac1VxGn96Pv/NqZkjAzaJ67Q4D39BdAc9tanach098SI85jPaonPluDcOnrke2
GYZYMU3DP0iw545rgMnqt2qAbh0nTwDcuonfsizpiejWmjsp/XpXAQxEyA9FPGZAYF6YfjDelSxM
VGKuSj8zpczRsB+m4cwMUr4Ptqakp+3PnSlBdCvXRjITMqxjXdaxvab0TtLIfzF/cYdUCOJtCa7e
uloJgO1+aCCq64yZCH8+FYQrGqW+ZuVyzTsXjdF0LkLvDl0iWEmW/etqKADe+Ju9hn8y195vPXUC
ExBtR/5OV3F8M0XZCZQ/QIkN8wRr0D55g/OuVvenEeFLEVDW17z+2/7TtXMQ7Bwc4891315wpInd
yriXRnfAm/OS6pGRv6kHxiRzfsfPqaN6RkRqS/cxt/i2bqvrhNmf4TiVxS8Hv9PIlXBl2Sj0blza
g4Vxxd5xBXNRc/9CM3u0jIHTym+ATtHNp/qpSuuDNasjPsKIA9XDsDYPTNR8Vio4LW3/Eq7cxMoB
Xw7Vr9EL/xmWu+wYWn2uRHoK3ObeCjgl0hBI1FjlE0VZTJm1q7r5hSY9EWSrJ/juFi9DD0vSMmt5
U/jfTowuO4x2dfD7cnf797TzHjKrTr+k9NpjxoLzvODCfNaBI+husTqYkfat0FSfPKnAhWuXw2Pb
miflBC/CZsLedw5rLhInWK+Vqx7djjMHFE0X0xOtz69wqr/H3LzmYrzvByZX/bqMl4nwU70+Fywz
g9USBre+irdJyfV3KeVxNJhEEmWNcZBXLGfEiT8zMgqG0Q6dtm9nTV98Wfby1gFXJj3jEsiLqZRa
P3s0lvS1o1jpKi+M27IhfTysE+Dj6rNBmeW4649v1mHs5/KnlcEd6/1OgYE8ZI0ILivhuF+LAgf1
5+dpmK+pxJrNM7v3vurel8JId41kxnmW9zbVc03UHvgrWFl3V3odU5D/cXQey3EjSxT9IkQUUCiY
baO9IZtWFDcIkuLAe6Bgvv4dvM2Y0EgjdQNVmTfPvellV1iNXdpjT+mRNeMUiz3sguFRWXnuzNtb
GAdRFIcCQ24xpIjY5dYYaxoz7aMJTdQAxSEu4bj5pvKh2E92dBUq4w0hMatLnirqIkxg8cHXNt7p
yT3XdjMHRs/aiYmdUQmwFC3dwyCcQ+0QgRXp/wQVGM3nGG8MI4f6yrBeTH/toi52snG7XU+iAb4b
9wck71bk3nceuofYX45mm5HP37D8lIOfvoezeAJG77f9Snkv9DRFLD4X1c772GQmX8i7pAcJPfPv
0ouz7ox9YfTP7NXdpkNKVSLsUxmaT6nDgZSH6b+EVUJRYTz5xUKPUsWPjGCPuh/OVs2aHL7boJMq
sN1obyTObv2v64gpb5U+xCBkYIgpg95wO/YFjMW8c4psN+oi2hiRu4vxMY5Fu0XDgUykQsz1dBug
9Ae7OC+FfmvsNkUADO8zslbZf3hR/hnO/Z0iPl2ph4Ni3AFJhcS4hNc4HX+9Th1HDnc1j1cBTgT+
2pfndPJ82D11EIZ4brhMAfwfZ7ZMsl8I/czFI1+Wz50Z/RHgVliGWwUJzbPoBm2cHNY3b2mNvVHx
cGMf3qZRdvBN5M2+qw94PZ5CvwnUlAQA7zvZeyDR3hPC9ueSGC8uHZqm1+V3srPnENM7QkOlWdw9
2jvZEkog3pfYChKGmMgX4lCx/QZPwHFc616fc1f2OdiN/4wVI3AnyEalpb1TSXab8xomooEoRJq2
Mv6lWj7SsNlmXnOYyYdYGtxNi8IiVfN64h/55/Mc5lTAxWDmMI4ozyX0P+axLG7/MEA0Ajp2wM6a
DgtETscrOeUbd39qLroqg1HRoFTu8l4Y+L5K+8GjMneS7oB//mUS0T60Gr7nxf8NDeM1tYAmQJDs
EpnPmV76rDpINbGjiLcqt3ajKQ6t6+0akW5JiwqmAaqVCnwb6eRIhse1s0TQROHVSKuHtu4OUYgy
m1RnKuyHRhbAOv55fWghcRDh9ZNNNVm3/UEmHf6padf11szUPzrobnybU32E9G8gv4ZgmvMLnuCV
JcDrPAKJyt0UJ8dW1a8+nu55cc7c3lvfofnBgYRBIT5Nlo1Z1SsZCfPGq+m5Ma0g4jtSfcUpEO9c
QPIa+XF02ZkwcjQk3OpNjfyoqs4JxhzPcWqQmVgf1OSJzSRrtj8Xh2mQ27zrXlqxHLzQelVL+ooK
lO6lKdGfiUxBi0rOsxJbAHMf/1z54OeabIHO+rOaX8PJfSUz6Ui0EXvLmGsmnJFcYOYO0ovAA0mr
sBqserbuodqwrXmciDKbH00dXpJ2fA376IZ4MAYizv4SvfS3Yw7uOvW9Us57lXUTBj9tBjzaemON
w8lyo4vLIFFxFzHPu2bR8Mi99KfO/Ye0dXZjXO590/1Aor6ySeKMjPotiuw4qnZZadrDQiEbtvLX
S0NUzKF7TGK9D6FPu4EVX2AITdAWGMrRhkl1BUeET18Pz6bjkRw1tjFk0BIjc2it1UgerL/gZKU1
ryKlLJLcGxXFyh31wVgW19DXgPA+esKAgmdvU6rMoJ7Sk9XnqI82zK1wH5Kl3pWNgo3kfbZ4PS0a
HtPJoalfW07YDQXVEPjTfRUMXB87OKtsorHaevHT+lHgrB0BE4xHS0d7XCEDwAh+A9V/ViGRd5gL
lOCct9zqX6eqU9KQpNk4e1c6lMIL6yP0a+gx9pA1gwwTu7XdHzs0HUIXIN6iHZ6hdw47NzVf5x6P
k9WfvEawtMfBkCadrbDCI3p4zkASb2EXOz01INfhHO49Y4GPcq4zPXtf3ZiDZ2QqjVdmDEdyKwYw
rfGvI8O3xq8O+B6IdUgP7Aj8ghaAa2kDI4sORVZtzMT5rgjEt4uftZpQqcJ74sVnj6OOB/Ouijvy
PIPivgVS6Y+MjdE0Obz48TWfr1h/Ev9OaW9sDFyNCsBk/eDDebnXtudtRnjOehUo2UexdbPiv9pt
d1O3AADmztYy3hPI+Wuiix9dkLgy+e7O6LC89n9mlNTC1uk5UjKjZHWOtE9RIJcnmw/Fq+KWvTIj
/E81YnRFEkxtIPvKD8zOEJs2zd6aGUO78V6BEaH7uACGiD/Ahc/QzPusnr4KN6aLBy/ZRMpHtEjd
Wyx5JMvq3MvmguVv09jRk80figf+XLYgXNpvUYryXcZTDB/42/NxKZQrG1hFt/ZHy64EJsf1TkXl
ZeFo4rN+FHmMuJt/URy/kzfpw8ZaX4KCqM13Bt6VOjJwBYsL1+8h5lWufZjLuugDU47I5HBYfFl2
ZZ7DxIalH+5xm+67Re08w96tb5sUPfkx7bV0ykc/Kj9Fi3tq/Ylpb4w0uf/4YL5D5V4XXnjD7x5J
92DqZ+0iMiQi1VIf1jv8FoGlvYsBpxKNrKIu83OyfPEgrD3W3/XuK2Pn2JbiWeTVi2vZm4Q5/Bp+
IXIUmMYi3ktvk2YhorNNeTSm9H2q9alZgfUY5BdU4IyFuyfTdubERxtbPfe5B6vm/P8KXU/QfKqb
wEVYKwquTUucJ3rWoB2TYpOI+mvKm0vOaiE6CsZ1ku+t8srvrHT/KzyMySkDIOBmZ6PDmGEytC68
zyLCai/rSV0kvPOhrGbgYQcqb8Ibwb0qX0Q139qcBR2RV8hd3ojy3XDGZ4qYbosfaT8q9C3J0Jop
6dIdOmAYbK/z0VqMflv1Ne00OYyzNunrDQGpuYCQMIVEpHLskxn5XyuwrdKpPub1VB5Qid7btPsL
wXaADKYAEhtviAKR0OQUC24dXCWyADgrmHsEpT+v4SGQZR1YVZKwdJXE26CRxJWME/ko+fBoU9CM
o37pkw5Rhw1/cvFf57J5yyw07646YkL8keG4Z9Xwnhk2AU7s1NFD/F3Ey77NKTFzcdV4G4NQsBZA
J+NNQcB6lvFcYHoKptJ+nTj4Z5r5Jq/o3hjyYCQqeb6roydQmgtTsdCbTtU3mvaHX584Gw4OCnYs
FOTSn3xcQhP9wyalsMFf8kws6deEwYrCRj4wQDc2iSaYaI7/aYnubCbfOi//zG5PmIPVHROzfSpi
TP+d+2rKWMHuRkeoZcrCEh3GsvJrNXdA1u3yqCAOl8V5sWz1NOEx2YjaA6PoqQuxf8Hv8gBiNOUt
6/NL6tV/sspQp9IYPpoCZ3s/0upgdLianBMYmtJrSw3jLcNhMqq90XuvUz48N2nxYA3WR+lGbyH2
MgZ4DnE8GXbaRqe/qTN9WjyNvop/De3s1j6F6xs1IN7Sqz9W3ULRh9Pacu/Iwwk2iB5MiYoMwTgr
O3fT2R797GB9F/gWcqu+jDKBcOcOlbBHZTxcIQsPhef87Zwcn2QF1DrY2PQtWpq05u/8psf62LD5
IWBuSyqRtZ78ywtKqd4iGv4R/tzt3Y7ZeTvtdWOZt2rBMSxbzHlOFDLbnEFlqq68DjodTmGV+5v1
ZKpLuGTZvToOsgwbb92NwrO9hXYM+V+Gj/Qe0KUZpZZB2UUUMQiQEFsUlHS3uMYt5OadI3PrLHG9
S9UCc8bH0judDUIzpRfbgFYTGXiY7S/ppRkA1GZnxCYq7L90CAhPRvJP5PkF7/klSpNPMXl7Ru1X
k1BorsbmmHg2aGX0xx6gbn3Dw+mcWY/YoA/YxHzGXO4HQdgnmS/QMslEgz8/lh0aN4YTv3de7akg
J834EbxgjGmPUus3xYkycdRHk8SgZy4sxEl2QysacPT65FrFuR7xvcfkC6FIHixP3N2+eoHYfq9t
NHncKbcw6n+9JDvPE7Iq/8WbzOXVIuulpI6hD4rIb/GZ4rBL20YPmN0F+Zb8Hk3EQBrnSKa+y9YR
aQcj27tXlVHN3j1sBTV9X7U70LB/TqspWUsgVLjnu7uUr6yp+VKL0oA6OAl0i8BTDb/0nAcSJXZ9
ah7XMqR3w2+ell2s1GUyjMCaRmIa1+fKV/5X6nE/FdFLgZ5h+fkpd7KTX4Xn0cJrR9oapPHZHJxT
lsuHucHpi/2d5BOmFLOMyCPOg3SoX9tlJILLvRJaFgVO5g1UkmMXGG5xL+IGxjftX/EvI4KO5SGq
UwNYtoctgnWkvU9/1ubPqd3nHsklzqdXZ+TX53yCEPh1UxBJByiT4T6dMik9vOBnsoMgcXznNaqZ
SC7yptjwVs7241S7T6aVP3be8DpG/kfYTZpmrL0mDaXT+vFaK8uiqbdjr2AXTn1af/fkVUSbxCLg
ag2GQjeUQ7PtmKJZFL0sXP80+UaraXnp4/rBHEiWI6oppB9h9fGeWVOxW0b/RKX3VCXVX/Lrb5EJ
Y2i04v/FJREQQdI3j6XXHNf+aKZKt5l9q7B+FTVwqaqLh1DOR5K/zqNbsekDoZNqvPOtK+98+WBJ
BLu2XuKDaGHHO5O3OSTNbWfbQ81Up8m2ZtuWjx5s9LFNNKE9qu93oJnW4xQN0aESaXydwtR9tkhU
gs01l/e0pULGMCZOesLTvfdMI/ohgQBjXaW8bNtMo/cnxnnCwxIN5UM5cdhMc31SQ0Wakp4FUU3+
2u1UDwrIWdfmh8MJv3G0ehikRbLaSlRa029cgfTUXAqrDGCIFgKR2mQhI4W3num3xQkmounX92Zk
5O6f04fn0DfcG+Z9JmIAM9s0xKw0TMMLEbdroSe/7DB8GQvCw6om5qDKZ/ucJ33yX+OzbcShZAjW
cZojRAjKzmxkGekeCJd3xuME9cHUJv4GwNUXSWbqpqT5X+zi0vhkECVddDBmErUGmuz1R6Ku/+AP
zEA89855Fv4gdnywoO9YobQSd1cbm2qkMCrC6OYLMg+q/G86JhjlvDrcWOQs6aH+8l37knQ8w/hC
gFLj+b2ZerZkGfNnP+VHkvAuDCUeXVj22PZ+tVf/zavxkcS+31XqVr5+xy9PpVgTU6C7N/iO6Eh1
R9HZMw+Np/gPpvx3wEGS7ewCVjkj8GzsfkIuOtkxcolU94Mhkskgcl1pvuDDP42t84BNCDKt3WO6
v0IIDf+/0skleo2T8DZW5LO2yThdWeJ6dEey6qBnniJ/ugo02awePsUwfXFUeXunS+5AB9cQEiqW
qzlg3lbNfGMwWAZwSN+WTp9V7wJwzFZHFo+7Ayt4Cg0xHBBS/46LvJBDgokRBxBLaMdkS57Rrl+4
6HE0fqoivfVgFYGWCYO+wb9D0j9FqWJiz242MhL12YlnqASSBrapof9OIaa21PP/lSy4ZbbfrAg4
RZvvti9575e8C7kJEkhjXbsdYYJ9g4eWY3vjwKDv7CopgENqFA+nGZ4pzMyD4fVPtqISCE1yKok8
4BuVhHpoW91nLRgIUPECmp7rPP8zGRFJgkvkn1I3b69VhXFHztZqT+9nxC/zv7DuPrvF8p7GtLjh
cvXOzrw2dLC/QbcuiypUxQiTkfLGX1jGmXpjR/vpntrWJlSjLl6KrP3WYGsQrQ+Qijek/RyXK0id
vTA/jEGlt9FS1CdjzIYfSyzi4CyRdxhKYf4borbwN+yQ4EOzJqQMr2XUkIPEVo1f3BOnEAe/rD6q
inQ7BF+q3ozcnoo8100hs2LDbUQ+TxhtdabMg5tZ7ybd77uYeQwNLCixY74OZv9bIOpy5pXRQ9Vh
AKlK401qKf5zo7n4kZAEkCaE3ZOXNldBS2V6ZGMNBZDnPMcTx+U42ER4xOZ80oQQbfgxnFxGR/ZP
Fj7JIiXYZ8peLWZhlIwlK6oYdbEtmZnNLJGHDb6rYSmGa4JG8zo43rT3Sse7ihzjcyTnhvJXnRc2
mWCI7IkV9Zje3rLGe2q0SaxDCsVtVTmmZZWERFOWZghM1dySjEJ5GWyS8pYqfOBlyRg+s8p0plaP
2ukfMg+zk7HyX/CHM5tqfWwP2Vg5v8Thv/e6vWN4vNfAD+Q75fAQmiQpMTHq8PvkLWwiUkJ6ao2u
t4udTyw5YUcoCOQBj4c+KV06Sv+FvTTkkLo6ulW6+sw7+Z/0PGJahxrUXljdpnDr5kWmw98JSMOx
o+NgLgWnBwU9Xfkl04u1Gavkcayw3OsRczme2WLf2xF5Wk7HLCNz2mCcJqsmLYyfUZkdNFmkTqjC
9zFSNgh1+Spzawn8gtYe+1ENzh9nN8bw8tKNlvzwXeij2Kr/gqfYu2ia/jkZ+W0J9Uc2M52b5jL7
Ow/zm2UNd9clRspps/qjLdLq2kh47cqPGLGVzDGz5mKByp9Q0u5W76WHsJYXHVddyFmOT6MZ4HLM
UmVQrEAbyppzMnCX5izKHsDbaK6DmyqmTOproqt6UCJ9MDxwayPKDzU42wYL53/90PyaujuQ7lET
bZbfrTyh/TPJkZ3+LRwN9CIjrScpY9xLG8VULhrSlyjvHrvWuk85l4gaUDWwOFaB75SfMqbNtfv+
KW56YtzK3z4Sv8Cb3g4Fh1w4Zfwr2uXJyNNbnZMasv5DkZTUgpRzJAk9UffABLsSuwQHtaPWDAOr
481wypUDIl2NeuPTL3rExZAvw837ZUvSTXORcaK2Hj6rJp2PfQTNRcIiXpSwp/g7VlF1EFPrFqAV
/nPit8kJjSleNdk8cH3P/PK9xXjqINjO7uzF7paEyqUPmomTin4a5I6UmXYrIMFZgYKRZ479JPAg
Ky5lmTMdmGynx2Kq2WKR4C/qHENeJXua9WEZo/ppbNL8M2+FycQNgJNpsHBFxq83Y7nyTQM/PBOv
8kMYTn5mq/v0S9wWbt0eRd+l+SUr7dk26uZVFrCiSwMM3fpmdh+7Wq+7lHxiZK1e4GwLB6ZpTuKc
W+mKd61nDRSPk56veRrOwN7loZ9DccmklzyyOZE8lF4tz33yL+RPk8P85NaX0kb/o6aWeY5nRSVc
wCCaDn+CBQSsHGHRnpr8xctYndxMCWix1iNJfgTy/MlXIyh+JaIFH1BC6JnMUasTqkC2i6yGx7cg
tod7vUrKBzzsb0p32LUzncOflUa013FYLTs4+PFPhfRWQuQHOvc5X8iecv6bauE9xFOPoRHmy/tP
EDFVBeRX5puUY4QU4GTsbl3eDySFhCIi8wZRxCgAZp3Wr790gz5nRnTVLmFN9x7CAEJMiT/VbEwR
up7NHr1Q528ibRnVxGoOmZmOUG+4L0PiFNj+8KeeE3FiCaLcVIteatzhwj+mLBA4kZ6gj4pweCRd
ywROMkN/i7nROxMEPRHa0oprpGe8bn3s/g5jZ6049Gy73HuG9Z/TNRzPSVbhbBtp6npCqDMrmZ6Z
u2IuqDH/zjOGLwMCirEWBobnOEeOmA0fmUAp9wnGkdrUM2ObwE7sbKy8XyjlzQow3a18CzBK/JKi
iAeDiZ9Cs6q5mSRegIuNApjSrGPuHDu3f8wYuleVrvdlARxSj8t81kShbvhU/edlCQFbOZePmNvd
z7GewsfBH6tTgfYVhGwj4tUZ6ulsjUt0Frjqvu0xQimQ5XRcROEG7qKxQyde+DynTnLD8bqcLfxg
F1nOCWFz/RwHmRWjUoNVfmDbJXbbtP71NZzmti0b65j74YBBwSVPOTUMgLE5C9dotO4DnyJ6oKSL
DHrXTvd+PWa3mKfohmEwpMXyKnvvFjCXGls6irlfzDclHcKJXAr3s7Qxkz8t+UxYf1wPDam80v7W
S2ecqrnxn/Nc6z0fRkg4U++okzfMQDJhZSZnpZhHBiGWMiLBizGHO83y9Esb5Yw1iVDAYBrreDcr
LRhCGUgAvrUMcAkgafsY9u1BuQX3Q4Ig+ZbQS5KOKYjcZFdl/+3phna+EC41zjS76KS6NIr3OowN
b0OpxZ6EObX0ozfoJDwNBTQSZBl8U0umEZZ4UNlTXyb59DA0SahIqXSmGN+o7TNkKkFNE8NbCSS1
ov7tHKJpojqk2LAWw2RRDKcjDX3qoYr1RqCdOmX6P0lsxzkOUqbh+qoWG6EsI/wwMBbf2YWNv0wP
C9rGcwi2G1hiFiAVUVLth8Sd6oPgyNzWUYfgHHI01brWz0pp573wjPK59Izs1ZfIMoAU5aGctP0p
mlxu6pQVvC3Lox4UUc+7SKNJlYrZrowm6hYeSudjJGrvtVjIstNLSFaMbtyvCvw52pRDVysiORbZ
H3ouRsIUTC/dprJpd8qjQw3rtAkfXdUVVy1ickY63yaet3HnAOZhXYHgp3hWcNb3oGMcaNOCblN5
qv5jSad4zWl8MNuXWM+0iQ8Ea8B1MnwBpUhuTNvM5c4acFvg4HOISNH9eQBjJwtMDD8k1ni/lbDL
J8JsSfNgB/tN+rj58mbINoy75K52PRHopGo2TmM2BxmH4h1Tynzgw1zzPyjw2wJAJghJd9/gK0VO
SN2OQ8n/bUOfIFP01M1gtNmNBYpT9VjRvd4rx9HzLvWJBtMkqO9lpJy7VTvjBzVI/uSbpKbjYNYv
FYQf82AXr2tcgXHs8azkyc4FozyQmWV+Rpw9t6jEneioqkVJJb3o04Yh2krG+OfRJjW9E2j4Mfos
RXTt3Q1Xpzer8wys8GZxMVXiPLWZJjUJa+RBjkAa6E0kXlAUtKcsMeyXeJLlRXSCnXzMl97rPEug
3pOhOFQJyo5tGO3VwFKXbfwS19yIN/7XcQ3/v2GoSDbBPeVfK1WRwI8Beqtd9lFJfuM7k2y1u0n+
DTrgFGvJFPbkdVm+7e1c/nMHYTzjZSDOPXWGbSKQSh2UDvfoRTVOaaWKhucRS5y90NqogWJjD3Ft
bQnRA2BuGnmMJ+DNRpCTYjdYNC0Ehb2Fu3ddUUlegaj1YXSj/CfhUtqrlsM+IecqcNyKuDIX44OB
kZSg0bI1/G1nMdnCviK3jQdFFsYZMxTLRthYRzDOxFr0glK1xcsXdx+S7e530bnxcPScer7P8Vwf
Mw2ZcfRSEvUIpWeMaGpyE5YxxMbpjFV3IEZt3FVJlDyGSWv9EsGBkTRN7GdPLNET0QANlsw6P6jR
NVCOh6k/6rklvC6ke4bq6LXB7gRn6b+l7LNi39AU29CNg3uGQyyvi9uh+tYOqehpwxSumftzrxJa
N8kwLlH295yN/YlULspxxbCRlTPqaNs98+GaQFW2veYHYyT11GGIec9nfG8BF/vqV5z8l6byP1OY
3JU5ES8pmgpRGOXCjEFPapt0hvPQpBj5+ZIJehkWayvT0IWT1b/24OdnbZjiCo8rPtLZJQqSFpS6
r0zpCjYJZu69kxvN1lKFv02idd4/Rs7bHDrDqz0ubyw8z26tMfZMudx816nUQykifHQbt1736qce
8x6vGuItKYHjYzkZWHfMy1qrIIuOH73PkNYaQRhMupG0JaiOPQKzsQbgYM+axHOZvEvh7VqS7/2y
Jg08JOLP/mmqlo7Lg9wrQo9Kep1wp/G7baQIkhLIPeVZ4+KKKrF3lgH7vjvQzpZb9EesPZHdbHmu
9qCSjP58yf8Kzdjuhg+L4T6PKvmMXfaVRtPnwLaHWY3mRi1iY1AlsJILYgvLphYqWCTxW4Mjtjpu
73GUXBWTJ/Bo7pgX/CPEppkB71tgue7Rz5qza3RPfRvycZFBMht0g+0+65rv2o/ukinTLDu8ZF6Q
99VPInFb1fFnaHssXdDLNsafwVFF8xSyxsAhDAWP5rajNy0qcqTzyXqZO0bj4WRiUYtemLQdl8wv
uRnZRdFMp4q9EYMZA7wvO8HiioiHMlcXfL57HSUXMc2XJecKIGgdH+K99W5TwuoE/V2Sb82q7btp
NlA47VUMf4biDy3KJU/8bZowAy3c8yKBCtMCKZ6QPpBdhOBmmFeUeHw1pplGo2qs/Zx2OFlIbd0s
rWpPrfLsR5qCnCDkaPCCuZL1dVpYDJIxbdMUkTCxQxR7j0vZIMxE7I7dR5Zh7jtTLFu0KMLaOtf8
p5Rd3VOTqlZUa1mKcXSjI3Iw+rJPL3mXs9eB/FZswORZEH+FT7pNmvlOdF169JTXYe9Jw+faEQ1d
WQLalNXEWMhhBhXlzd7UXd19FIqNDT3VLhtH+/mWj1X/5djIxbnMlqfFMSpSp5XNEgCBtDIbonmI
VFFfNcuVniaiq6DaepSavgTQlk6VvYG+E6TlLMtbbFcD3NXUPEbaSQ8Y68K9YRjNsScEY5OXJBK2
awJEraQFDlumv0mR93t01znwOtbPpT2Z7qEcucIkztMF8sEmKXZwN8zUPoWrOWQJ7M72RrdAerBg
W5wzln3sCHqTe9ZSrbsDZHXy6qHHENmaB+JhDUQ73EixTZZeTOz7xfEIF3LcQp3bqIwEVnLiylPl
+sc4z4t9KRG9h9Gvn9XoTLwdaaQ+STZgX4hV5PYnOru5JY4sYiBLxN1i27/1qPSRoBIvQP/G7FE4
8DZ+OXJv99V2JIOS1BPXQVSZsATCqoJhsri+SyMGkxWTuIMifnVDWUVSiV32G8Md/moL3cnA8bZj
CyrOb+JMKPF5ssjpNMyA2W+8H4qUIMkCX2daooHmxjCSOYGnrQrb7OTJloyM3IkobJJkWoDWJ8wM
fbQsOync7oRR2r2xpsr5SIci/yp5/vdFzxQ0Aeh+Hz3ELf7Ey0dI4jce6Gok1DqZ651ejO+qzTNO
ju7HJG1gm+LTJvvdgobKu3tReuaubgFi/cpsdrXBTFkO5jcqYRdACXe7RbrFycsdAJW2drYesOsD
Ybjp0Z4Ea0VEIrA7F+UfLFfyqa9HtFFO2VOfS2KiDaZXhR+HF8G1+DWkognyGWQBMpmQdC9VNSww
IcERzM2mU524hDalnpHk4FNzXT9VOrfe257rwgrB7WQi/om6Lp8VuWushsldVnroOKgcWyC1C/3K
FKE7CQbFrA+g+dQqq/aWsA36BoKV3KgGgPTVsB/mUW8FNrurxMe4jQZMhpqb5ILXHxyvx1ppmkS1
NLE93niac6YzGSstsCCN507GbBmOo+I+atkE1hQ5FC4qPGTxMD0vSUYQyhjF26kqQSkl/FTh1WUw
2VRmMm7LXVi5mGZFK16qqU6x5w8N65FnA9CsxBpOZp4+DB3LgvrBljsdMbO1BnPmB5ivL7Oz3K0s
M/75Xd4dxqTprx17YfbMKMVDmObw23QHFwIOIHQU0wN/8IcH+jn71QIA3sVxC9GY82W0po4+jaIs
36c+0g8EOZrPVc2t4EqJndbCPvHQz9re4rc1nsuw8ba2jKH2fCLy8Jjg+lAt5U1tzCeJlrs1m2U6
z3lSEeUKnqOj/iPz+0aR6MvkJfEADvkmQ3tnZpnGUmfoapPNMnuw+r645WFXrqdkdWjrZKVQzDbw
QxbnFN5InYetqXqWfK23cY6H31YonnUw8OLdEci/ve4JiAG7CHCSWERsLm1LbpWw3phwy300yC9J
EXfuCfa9YPPHGWQQTmCUJB8SgZbvSqPGjKRw4iSJR+lQHKsmpE2B96WsxCWxC3W7R1HCUPwa9dPe
iaxL5s1fs8MfS3oUsqX9k3rDu80HFVZDYBNUQ5LgbmG2zWKvQxMW5P6ow/rPvpfwMjrHxPmsWpe9
qvVfhBckXnCTuRFv8B7bIvSDrrpNld7VBA+A8btZQixOg6tMo/jNN2MpSC/wt5htEGHkZUIfIiZg
M3P1OR46fT7xYujH9e9yhglO4KRTSw4HgkohU2VxFlHyppv8lkcAV5Yl/kasCRpC+5pww1QkAy0s
o1YKstcQu7ybthk5t5tItteaI3vw9QtJHnvpl5DO0XGJ85eZn5Blw9m0qV6rzh83HYbzJkmgAxQC
gdHe4dmWiWyqUQEFhRcySgIEloBy+iExrL/C4syH9XXSFisK3lgqXQ5OFpE1P1kjkenYXzSJXWrm
+5CIy60hqhfGKoysSXMYbNKIbo0cAiu5Nb13IBoR1c9/CeUA3pydrISM/A6OhtjwrmMxX4Wbb32E
EoytZpF8GyRUbn1o8ShcfhJNZr9vBxNpxygGwBtDhk1s2ZqKlK2F6MS+ex+Xu0NGE/PNP0bB5VA8
pOa4M+3w3dJMYpbsaNji2IjobCT+sZnwUfSE+SBIv7CkR5/4u3KHj5zvuOB3G2pQ+ywhCG997iJq
v1QJso58XEHuxZ7nPWUAwOpPH37X1p9qmbbE48JTrXx0+p8T3kGWrjCFLPYQhEfCpLiWteEpyhWh
vu3YXBaBrrYGrxJ0iK2JLDBSMf7H0nktN65rW/SLWEWC+VU5S7ZsS/YLy213M4I5f/0d2Oc+nTq9
220FEFhYa84xF77FmwgTrBP9esagqZZhrLv3MRk3qfmawe2MWeGe0ey9Kfn2pA5Lm5p1YEN8TMW3
FtaL0XimdCh1vlxSZk4OQQPgChHPhjR72HtsLTy2jHunXkKBZedGnWbGt561Mebmid/k8l9bbV74
FWrmoce/K4hSQBc6IMp2/TUo6bUD7sGJkrOHn5xuCSRkO9DpHHbKllhu/A6RRFI0716X3Tni1kXX
ryscOnNYXPy+QmNRsTiU895LLziqKNbTJZP/NvkMNGM1VZMOwpOrxABvrL0NQ/wRDR3JDOYvRsU9
VI+HVyaCfUZn9bsrHQ1RgQScB3bwzJ2bdS9K/xYRdc80myex2CTauDVCE40A6TOjqZBJ2nKIvM90
qL6KSnszjaldD53zoVYkjUccnvzVyTSuJjBcGOtb30kOeufZ+woxVJ1N9869N9FDhyKxiPAtG1X7
MFQC5wjXLUQ5du0rhWBp5DuxuIQExMRuhoo5iAnRX80OMrvBhS0/ley1WGVGHWkqDg53M/IYY4uf
jvGAh5VkFQo0P3iBaqodrUaQ0GP61waKkGclLKkkIVLbem/S8DL1qHc4BTZ5IhHdykup1melBSfu
YcYqt9hjR3PENIYJqU7svd8R/91UyFdt7itqIYjZuWbz+CQCcGcpQU9mAmLQ2kpJhTIF9ED5g21T
rYYkGbZkwb+RXACmqDtXtouWZmQyWqJ4XxVFhP6yloyNZFd8dbUvXiifp10knBx7Ydyc9LCXVG9c
zQyfW0XoQA33g3tLnVTOtOcVvBTOBg4YxObmUHLCWsZHRPQMeaSdNq0zEQLNA25OMCDy/cLp3sHw
nKB5H8QcwhKtt90EjKQ3D8i3KNG8lo5bNpL0h4uahjBtR245LPj+KuPsAT0NzHzc5BuZsA/KSKN+
rl78Cc+9BAKxMjHLLB3mxtsytM91o+r2CG0Cn/hb2OEXIKKLuqVdxkXxExkj+RE0AFl7/eBv+Gww
Jvfd1m3RBgrpvJCfzL0OQjYRMojsozA5YP25E2OwIPDvXoRkUZEGgBrjr6Ghn4+r9My5gmFRnGoH
6DagEMGAwkFdyU2Z8AN6z16LBG92mBhwQe3sRFs6OMuJ1hk/mcj/cVxiEwMQGCTfFe3SU6djgWpx
QUTN346n37Rp0/masksZKLD9tTZWbBT9ZgwH5ES9Q/8k+oBAoC1HmbCg68+Anj8IoEMxIc7sgOjV
7Add6h4JPNimVnQK9eBKZ+eViyatM08Uqy4Nz+HobLyqecwJn1g/tUhhhmJdsWMUep6ssTT/wBA5
Ma9YzXyFNVEn9HcO2djQ+xRHg1Ia+tDTTCk7pH4cfEL4SA+jF4aViBwIlLZ5fHaG/uHPOmlKrckS
IjAwkajWNVqLScf0QKFe7BH+ALvaaBBEMDZNuGw8/y6AIdcJOZq+34Trgl0DjofPiV6OpDgZNKan
8K7eBEh+pWgafiZTP3I1ZylmEA0obcc9t0VwAIW3FX33EvTjSfLy85rAJNTSq9Ab7nGrvYKWiVdW
MMFtGKhjtVAspAUYT8PX6Rfo83Ob/gp7XgjUmUsyjvucDpofkDpRI8ggoQjcfIKNdtnMFo74/q1z
6aLmbD59D0TLd652ypwJ6CBPdtEDmQu5dZT1W1mCbZ1D7c2rEJTZKCX6cCCOJe1/YodJv274a3L0
iE5xINYGsjrTGQUtOiGorYJ4a2nGCxGB75HiXnHcbaMScbA0qiUUy5ZJVHc2kbE7Oheiqh42I6gv
U9OeVjchPW/dbcYRGnG3qXv6GMJEU12FmDia9KbTi5HscAlp76RvbumgEjxavDM62lld/uN53dHl
Ht4bvir12AK4v5tLu3FTdI/WkVUryfrLbxI1x3KYh+rs1YNY9xUu90YYNZ1Bc1p7Smvo+eGz16bL
lHuMpea/peBCOM6zvFSoBi3qwxRXJKmHN2LbYZnUmLs4Pkon+SZZofnqUHsfw2L6rAlXvdFhd3FN
GhfhtLdE1s7BImvpU8ZD8CZyC0yTHyLdDNHtAArnHQUUSJaIoAEEqHM7r0XrGN2CCWx3x2TOszC+
aEiDGC4bXYxA1fdep5BIrhkjz9r1OmNRET4GPZkbeQQFvD7b0qk2TFwKAO78BKGsh8xKQDlZhE+a
FQ/mfMwMQNQVSrWFH+Fqkhbj0Byzjecp4h3lG83jSqALBJGoTg+meQhiAO/0ol0G8wAa2ZPANXRx
6RmTrQO+ETI7lwhq1lwIowVJqIw2nNzcWKn/D8mluwwtM2ckMJ3oT7yHs06e0Zzzjmw8IZAjngXu
gbo1P2oQCHHYdCjM5W8QD3/YkKKbHYlXp/I/iIJ9pQ+9cxxhbmYfOHYfmfcoMEADGKvKN18yyCyM
NHZW5YMrRb07ISpsw0BbZIQabUHAa+dcdCM+LDTXBqYAVmdfxTe6G92qHnN0EgwbBEh8YlhoEfvh
duZjN3009AlqraVte1/o5988u3mRk/NQzd+QhEYJJR5rNgzPRKZnSfO8iudDzGuzzeGtj3t9AQmE
MBY9VvwJ4zZZCv3lt4889UOabUip2oEDL6EvaqbJFuwQXfgcTkKPl8ZDCJ8X8cEMTGrx6J2egoMv
dtLXre65MJTyVzHZwCg0+BSt3jHgALzEFyvvcMdzmFYjo+mCp7WOdsFo7csm5trgTWu9tfI1Pe+X
2Khe0CN7e78fgL1UYEuAoPAdxT/xHHzlvv1VeajFq+o8lPnNGvtT6KDws/psF87G3fVE923G1hsk
vbXSkdpe2e7pFHIr8C69nF6HmjRbg3g7c9L+1EHTv/imF64GLb2Uaf3iZi7IfY1bE+krifaSZPqw
iJnB+mnG/ZM0y+0M9t/Shktq6+WuEYy54v/+0kRipx0m9Z6tmytBvHP6GGlyh0DLnJtiJSsv2Y2d
gnFnzEnLcFwT5UDzqGsYkI7Yn8gK7roPN4obAIku2PX8wxj8B0Ks9VQE70WFZJB9/cMx5Q0ZwKGJ
wn2XjGd068dp9i9MCr7Ngoej663NLKcHwpY/Ou2NDdP5C029FdZum1lVAg0HUZ6XGusUxO1s2YeI
W22DtjbOKWLoiDPWXVq+CXWNW2lMtoutWhuGabzVDfVWRTiqP6/y1PZV3vUWG36+mpyE/DNyjoQd
oh/TmcWEs/uGifGfa1LLm8GSFXdwM0T4UOhuWuJwFdagBY6Ms+jCRyAHdGarTpMyibeepDwd9JHp
9uylGz/iLu13Z3p0Zz+N9p6Yud4jAA67CfqYRRpU2P/SlYG0EN8tKz0iLPmKsC6tijp/ViP8J24B
UhawUETFNM8EV8sRAQbjn16Qf7XwM2dajjra/dIGK+9IV9+FU0tAwtzau9ZSifaOAfWGACnEV1lO
Q6Gnd5/5zJqKQtsI/BcbxpEIiyhhL4WW6wBOAsh0TqD6UqY+oX5gFhwPegUmNhdclSs+9hzZ0N75
75qauB4DOMZXT5ECwA1BzqHI8IfuBRmYvDBlD7FM1bLeuE7Y7PrUTfBCweBbDkGs/6ntAutYF2nO
jdM9f+Z56iK+QBXXEUqOmEYBmoqCGOTEspvlmPrWBnMkIFViXEa+F46FcrZgzgdBt0STjWrSTOlv
2XC5HcPtsmWEymWd+np0iZrRoPPXitcqrrVt1MUwxZ3R3ds9AHk5UR9GvecehqBFMVTo2UmH/7Nj
uzHXgeOjdernYou2Q64RstqnOddglFgmxdKgJhEaoH7SXt3NnEcA2K26blb88yXxvR4ORlvER6Jy
hhUZHrQnmtHG9BEVz7Kt2PtAblNLd9rBTibCllvSNFRU89auQ3DPrgdoyOmkw8xy7reaw7gXgDmK
QybTmyiP5lvR8uR1Wogi1Le1l9ZkT6J1U7OejHbtw1Jby4rJWG/QQ2cKEa2F2RPMabJRmwNoESPJ
HOxlVgXqpU6uQ9X/CrAFrK7E2TmhFlirBsLl3VEEhQrqwUKjc7fupqw/lpbwTlIbEF5kXn4d51xt
4xZNjWj2SiDnoFYXXFOS5+g03pa9pt1OiT+vOySbsPOZ9BkJZ6lbB9k21P2/NueRcuzmPJYubA70
4BP8kOjbYjaxKGvzpAcmADRmWTxNBUOIMVinatzV+lyA7b2kY6ax3UGQPEuv+Wm5EaEJ8P+ZYQl/
1al3ju98tkNyaIf0EJskm9MU3Zj00XxZQ+WMmhuqibU9oNKFX0Hco4GlJhDxU9attciDZu2BaEw1
cbO66ncWNR5nHA2LQZkTy0CZZCDusYzxjAD203X7mILNQb4bk9XefZpohZWha1XHs3XQe5earuve
p64bUSCTVqNFp8JVGTcloy4+CySrq2zC1a8MGQXcXtT3B/jiq9q2HmOVLAdjvseigDgQbQWBFlXH
tNau36A7/+1stFFRxRW0VVWJDE/O5J9SskKNUjsPiWojypNpBPumLP5EzVChnZSHKU5uY0JXtHZe
YTVdh874bObxtesd7P1cSlOCldrYGRZ2o30rY4o7xXdBNygyi2s6W1e3tNHKpJ8tzrxW87ZWU10E
PbsK7AxZUdFpgrjE2YhdMC6XVVS92I55KXsD77pIn03K4AgAFAzDE73ANx0usDsIdyGyaDvbw2FI
YQjoc8FwUav3YW2+ilxs3Dk9q/9vx9wnBej7dAjpJE3n0CM4BXX1n6xrNqE7XH1dPztlzTIoPyvF
OGnl+OHJ/lT4ja/ij3Qg67m/ZRpCT6zFI9nNB3RuB0QlDJv7L5wimzyTeyQ2l8rRtyZy441vSsbP
8oqs+ypobzmIitCKwc8pwuTFip1bU8034z/jy3AhvLM+Nknnc9HVTpSjeIsr+nD/sTziChlRjYzf
ypy32Sb3gweP2RM5hMyc0NMFVXsPp9T9ovnCLCpKs/OATsvrwLoFlfNpFMZe5BN4KINqZYFDyntz
sOXw4iBsz9K5NIznSBwJ4bwlnHtGXvz30XYIBi2RARuBGTUQRBnF1DhymJiMuTOQghZum0nZTWnd
MnelZW5kjGJDy38RdNAIaiVn3E3IDIcBa2s5FlJMtY4ckbtolCghqT0ILrsjugMaQO3wBcnkDiqT
VG8nYDtWQpZSNzcG9QeU+NUQEw3mZ/LZF+5SeP02gyii6Fke3lu7/DOgl4P5DDE3bJeq05w2njj1
QofqT1auaizUoZ4ubWsat+0ImgITbExns7emdQ6VsqauwbxJpAatXCDkUF8PjBg+/VGDU4UTuUzX
HDCbxAR+HSCnCcyDQWY7c/VDqxE+MlnmoqPJkzH6Olahsa776EGc9HICc8CZwJHQceszVKr4e1fO
HqZtZrOGnf4dWc0BG3FrgCHLJK2ZwnyTBnhaOeU7ZYeQo4N0P1K5J1UMp2EgGUj2lA9UUVwENFVt
6vmnkMnNZlSMAZPplY2wsE4ZkwWuPBcR3qC5PfTwbaiqZ6C5GUQN08JkFJSnGtvMPMY/diGPqkcy
T+KMWeTlv0EyuNy12bhX3SePO8SW4vd1vEV0vZkDzs6KrmYt5pUeoPVuY27+tIbsEsQBwJhlYGBO
sERw97NpbZfztZY9HM5shIaoRMrzpTDDFarCrxnti5nhVZcYBnoKhUx+5H12UK8rCiLwPx80r88c
ISsvS98DxPrhCLnL8qjiQPnz54lNbaBbt1SqwF86/Z6/9WR7Sfv8EgqPOy/gCC3Z64W6rU5rTrR1
ZWFnpWH1H5fGSFet7lKpk52LwCfQT6nRQt/RwpTAjnqVYIWoTJ+cXGa/SRSvxBwgjPR2YerubK5K
IVJw8l2VHt158Xr9UKXeS2kbGwxFqF2FiS3Cal9KQXR9YhwbAkTnNtpngWDmRpYh4OXhiqYFVkTm
LS3JLTHyp0eSjLR5be/oogBbTKX1keP7WUwS26Q5LQ3s22qF4jdYdrz+AWShXuC0YWUHw7zOwo+C
g64X9lrw2HLRRRAsPzILO2mKGsaoM4jx3tYxPGvntREYQKtGlIDxJaL80ktzDxTqFgGCHRrvs0cN
xP32jYAoFXnPlkyI/Og8QBhfHVn+QsHDWMxyV4+KFA7OdRKyA3w2pDD1spiveqz2MW/eyFqTv7ja
NP4uPrAkRgdb0ph3RpIl4XamVA+mtapa2n7kl9Cakf5vrTdM2eO/OYmSdPGcJX78vdRB/TLbDxZG
CcK2tOnNeuZLZzWvRm0eazyHtE3QttcpE/z55NeltYlZFHVbvNEy21g+ldJcYO6wkAsBRFsObfzw
LNxYbm8fUEyB4UZJwUWj5BYxvAcWd1XqRYutBxhLW++ZxG30IX8gggDglRCCPATJ9+jGLKeWnDMG
kmzuKPWrLL7DSNhJol2Bi3nvQVSdDMJEUlc6UOLbb7frMTNDdV+bRsi7HPO/jT/Z5O8M0So3U9zh
GNM3gz+8VDkdFsojdcTyFFff0PdOQk7vqe7cPJu2Lf3gDOY5n7ltFO9+G5yGWX52tj4ulAd4DCNS
QqyrT4Oq9YzXpnHIlPedfdnmiso0ktuOnEzrb4BsXou6+S1ojGqcngvCqu+FCp7UvItM3G0xc5KW
mXixq/bql9FzpAe7c5DN3+hQ2Gh8oWv6JhZyl7bnyI4nKwYOcrpow4xWI3BNuskowfLiO3STbVYx
aIR+ixgc/yQd4SI39n4FTN3L/fcW0fbCcVU2UqOXL8KLg0uo4ZHk1j+e+5ILVCvtlUBANCB7YcXl
lJVusKKIWDKw3hVWiBIFSUdPCwMYRjxaO1eVgUOdh6gtXWZspDGd6I2LbTZE0Suzn5ly37PTK6gq
m24y4KXcNacnF1sSO6I2HO5iELRhewntpCwT6B1weJm5agNJgnZz1uv5s3JQrI5jakIZ4AwjkmrP
ogBiVD4p8gXTD6FtxoEerMaEzfPTbeROn11VIoMdhjfmG++aG4WgX6Ch9lz3ysHluhhq6ICcS0Zi
6kJr8z/Ccle9btKEaK69HzNJxWNhcq2mjXOJy+pcNiQlON3Fp7myoAzcia5/QYFbLDssDG495Ksa
SQUlyW/a4FmlwkMJ9dpKedBA/WMvipx7a2l81FJM5uuMpuCIdGtStCnrvQwhhNf0X3Yd7/WvVdiM
tbrEZ9SOmhK9v43ointmAj1a2lvc6vmXRyTCw5FULLTmcW89CtljpGkiGpkZUacYb5zfKgxfc1gD
ICf/OJDApMOkNx5vCIwUUWo8kw/6gb33ldDR1xpCQBiQNmgU3tVpDINMgI5rPTDXK71J49ZNJBHF
hVK3ocGtht7jyZqQbfCPoc3fd7O2I6KTFh4521XSbIwa2r+JqgatBlMuv6A/0ey8eThXFOAatyyu
gT13Voa75JJzBOU9tAqz3VuUKo2of7BlEGpT7kItPQ1c97ngnzxFECnQRMmW+ibsoMoMiLBOQ5U2
TFuolfAIjTs7MILXADMTdwuyfZziWIjZ3U5lsvF6BHmZbyYrQfZgVNqHVjbRjzWTJy+m6i5InI5r
1Q6hn9xyeVkVzFgR1HvFD3vIBxMPxEWGOR+nGqnPlGf9BmhwYFAplYe4mYAu5QAS62xf2L6PkSEv
0czWWvqhwBPMwVBM9qwLPYnhpGBeg0uMatoCyk2hF/dkz1D/w1Ncm9P0adnFie1t55P/DZNr787J
rc/iTdJ1V5xTKzcS/QFsdgXdFX5QnNnrhLz5FVQUbUFLIuK4Z17CrV5w5aCK2Bkj4157nG5NSM8p
yRBoM15hBtNYIa7uHh3GOR7Pg1Wkb1GeMLty+p8Zkc+OfpTqGBdXPWj3oq1/wya+exVVCbKYTYbI
P+U3+1a97135wkB3P0nUBEOfNl8eOXrUjlDpBka7vVjhaLg2loqGi+nKeafCSp6dVpztIebzdDZB
Zj5t2dwnxf8J2OpBHqzSYbxaobYD53AES7d1m/7YjOmOZu9bG6LUg+aUwVZThOyhUaLRmIK5YJ9W
bboieed2jtfLW84SPEdL+p1BUS5LlTvALK3vgAW1p7ko1rVDgy6t30lVWRmJ+88wbaTf80lr8FrF
KdO0JM3RYhBkgZuRmBHSMmREMEbDaW/qLAJr1SM7L0zF38kt/K5YOVHI2n8rox1U+iyBS8icFhj3
Bi6snnI4li4hVdUt5hUKB32vi1Z3HGmq5vWwcAERzwIsbQxY1fdhxAfd8FNV5RWdlLOaMSDXzbAl
6oGSSLW2yiRcOx417DDwqWjDFrzyQ+lkxqm5lFYrl5XTrkcLTVCEQ3xhjmJXE7eRaulOn2llVkrC
MO96gYPRVgyTsMI3kQOcKxnnNrHGjMO0ThWLUjGzV54ODczHJ8FkfznB/JaM88whPDJJ2xoKB5/h
ltri4CC7oQRwAUSZABa1Qzg1YlUqT1QwzRU6Nplo7uitE4IIcVguzK4npyj2/iHtoUafIpy11Xzq
TVqwtVkx186M28idKZmbAZssSJHU1vaRW6sP3nxWLRQWg7cXdevBgmQEND6xoRaImWIpeE5iuJg2
HiP1mhze6lziy480+EnixiruFoi0gBlJH+OmbMAh0D3XgvptJpRzK8IAFk7YMKeSfGzh+K/C01jX
9rbuSKjDogeJeoeueB3p/h88RA82bnR0PadliSCq9AB8hP276RpXtx7fSyZX9jg+i5SjK/cfHsYz
WPH3rOYOOVjUsKLCMtUk1fwajaBspqFF1jNX3Y8OBPtTStM/ZL0IN8bkf7t581Og/ONCxJbWd+l+
toojGT58GMkGNy0+WPdq8M5SMd8m0HmJptOT7X/Uu0mYhubNjJc8P2dVtC/clKNoDm+xXo8w6ruj
+ion1Fr5/F84OKtXnEs5b30eRl93sQk1r4ADmXFpm1RXwzIzILUu3M+BikbSdAvkavuAWP8EKHai
DUQuhRx3YWcfa+KYhIzXtqV9hGayVQ/E4CPIYddDjXB28vkJ5ZenqBNbf/TRuxiXSa0tVl2GCs6j
zpBN8RjV7aIqPM4Mkj+1eN4xiENZ663qFo7qvQIBG0tEm2cP4/9QEOiQm18A1Y6it255t+94dOQe
PSdCFCJi63iJQX9ZGfdx4KXGe7WILQNxtj5dCkYY1r+kvDdJfEzpgCbcQ1OQLF5QsqJQdPG7AxN8
hi0oPhDb4mLkl/Mackxw/SUOdkrY7lGR4a9kZO5e0O0vc1RkKW2XmIfGadnhmMHaCBYopdnm0hde
Zp0zpMWG124MTe6tZlqX1WeKcHxAYOAaH4PzaKwffp9RlptpoDXMa+WxpVsN8QElDL0X50QKwdpK
CA9GC8FP2CC13QSaDN1p14yXva2jgeiXsS7h2915wU5waQBN4GUp6UTaJAgSj+KES94OLxRHXsfN
re1/w+KRguHjfwo4PvzgPBqIIPHFORB13dcp/+WlZwi1mF1DsfGUBmdpG+Ni5s1OXIw9OqJVvunc
5i/YeIH/Md8bGKDUAu+IAjTD8BypW5+7z/NkawJOjivyM+1b5NO6j38snGM4yNisi26fs4+pf1HT
MGnVzncY7Hzsr6PYx6HLjSlCBMXF1rjzKYw4ziOSsPr07FIk8tMhq1ayQ/Mf+EShaOJufw75uKq7
kmTSvzPjEk+6iwnUmjN8+sx4x4kN6X9fGItGl9ZWfSkdRxZLEsnt60xVUjnfxHR6fBByrzYhfqCi
9teggamvPkzeczH/5U9FJS4m04DOSnczmjWhfFvEp3unoflV1CkHkI3Nee9wR5tgDXsmQZKqFTsd
1CejFpNfPgwEZAA81e/haWD1ShDa6A8WvSsWYwpnYWK2xhSDT4HMsK1XTDgd7sP4E+UQcXNnxRrU
+tda0jpRC5A8HX2TFBhE2k2FBYOskRVvNxAWqkdJC/ndtN9tdGlO/e1BWjMoP3rtmYQMCcWumt8H
2JSo6PYRJJG2AC4jTi74YiujvCIU7/9faD9ukugPq35ig4Z/ofm+orTQEODG5ICPgFlnOh+MgdVP
WJ3JjAJ1J0EoECoPvObZTd4sL9jhuAJesbe1+DiTqU5BoM6jKjK3BvJffqmSrWLxISODeKUwuvPL
6taj9QR0jVEsP9s2aEmpv0WEs8AoVlb9nTArYk3z+tS3TlsLt67cG2wUzN5PNe4Tksd2mjse8oqQ
xYYrhdLldABwxPTHd4AKh5jg/V+eqTafvhoa4Wny4KNN52ZXGcnK6Cb1CsNR36fGa8TacL1yzVBk
rR7VtvcPVvZImgurk1cB3ezMC1CPm1q8wyspT0f+gHH7suTxGtkOPD2ijfdWgIjlJ2KoSf3woNrl
Nuqto85ZsLD44AT1bg4KoCCEY74R1oIPupwWs/OGBqefCSJ2AbOhyp6tDU95xnbJ3lBZP+qX90p8
pJga/N4x/20g9KASALCrHzOolrVorhkfCOPiB98GGpq1ifGMRR5/t6hRChfEl3H15Z3XHmHJIcB0
PTvB3o3z5gJHZsuculrwuXBVp7nXOtciSb/J1WOsFHLDJMfjA53afkJDp3ZjHH0H7p+cx/PnZDo7
PsrU1E+5ul9KGtMBTHIzDJ4MTOq4u5RoeCNtXtnS3vNd8GlNsXEIkTsG7Ndxl61oAWOH77g4f/Dm
Jz7awXuSS7MYuZwyxtogrV5NwUtNBmvfR7uQk0SnqTjAtZ1GakAeubz8Abm3ID947QtOEL437MMW
YM2Wz6pLz535qb6FvpUHTxDzTOEWN9EtKsiZyzVmNbw5vTyqzb2tEVCgh24rHcquudVssbfG/BpO
ptoYta79YPSPhC6mYY1ZKkzXnV2sWCRgK9bC3hP7SBKH/Oab/w9t1u2HuHVRGMM45Cnq2fCjN6Hb
bw5/wkt1S5WoJ5+8iZjXw9/xa3CmqFhdp4Fy5BxH7kcR8t2BO1FB4KbbblI4xfGYrmP/EcaET3cE
Ec10N1ASbOlE0ywLYF0CWg3BK6pSVj0PBTAhFmolilvvAQ1FTKWOFZy4S6vdcOKkPipFBwmgYHrb
bkomVyXHx9jfGQec4iZbaM2DSCK1T8i949lrlzLCjC49BI0ahWpu+iq66Mh/VQuGfPkFfCOe0JXl
fGQU8K2SF2PqzJLiR2POU9OAdo1uy9pAvuPJ+4RRhI0siowt1L5VELiUvtWKSK6Vqfk/c2iRX0XD
Jqc6iDO5M6ryRf2FoqsW7LiOnm5TZNzBNcXJ5mFy5fq4Z5K862pAnUZxtrgZcHKO2JfVOcErNbg8
ePA6eiW4Jkdq6JgspM78Dy7TMc5yMISOtmGvlrHxLoL2YRf6EVz5WyHSx2ROr3xURmAsxzr4VI9G
N1FM86iNTLnCvLp2hvMGe2nZlteu4pFiWqvqGD5ZqaMd4afBsDDFonbVE6r89g4f/cLRPrtYUDTG
kEBRK7Gn4Qh1Vi6zWWVQ/yXKiog8Zq3aiTiEXcwBPTrY/y69N6/75NRPh6oHHVcbm6rb66XxohZJ
B90KNSUIPU7tZkGMy46PQJ3RAzctrXxRT85cPWk8gQ+An9yjQUhSe2eQXFTQU8xSsdeCeSVwX1gd
+dMe+8s0TYdurv9ZaKGXUV3/EOq1qzPv1Wjti2imY+hrK/jphK1CQXGH5psx1CUdyz9lABC5INm0
EvoNpF7PbQKnElXpSJ66leDMDqaBvwLxq48nVFb2SQiCSElgOmhT+tT9cK8H9qHoxXvqiGsUuPbC
TEGsWHI/ONMR3vd+bou9L+MHmYlbMnx2OP5vMZiO3E9/6NjyXRnmU+bNEUD4tg6CvckOQM9sGwH7
WOB6Wo5eejUsyZuiFWz7oF9ypbZjcTQWeD97Gv8MOk+OZW3CfiZTI9q61sxaDsQGSt6qNrqDW4Uj
PCQIFxyH2VgZ3J4Irxx8bVy4UfkrXXm0tfptlEQDeVb1Z+CjSGJ9bbZka8fNtaok7Yb+rI9Jv9RE
u6WRuddJTXcqYxsqtyRun9c0R5eYT95ulsY9g9KsissBDRyDnh0W5q3J+pUdjlouyE4+XOz6WyMl
OhY3nm1dnAP9vWbf5JFV23HEpoWpvA2Ymn8Y1VPnqSl0+sQbs63OLiIiUpjQaLKrno0CPdmZUlnV
NE3/q6fzmkOwZ2l57PMMPNh93pHRbHXCCqwfejiLHMFjTpOjas9e8Bu1D04+zj/1xEwMknQw8G36
QjQpYziVQIc5xP8ymdirrD93jF7ZOCWlKTswnTlmAxdpfpdQY7I6wrF1bdIXdcaw4NXRoRXd1xy9
pfxi/lV2YrXUIrqnKJQ2c/8M01ndclR3sOGoHIdPrDMMvRhKJt0yNJztQByAMT55oerTYSt0XQj6
UPNUZc0L19q3hg5PhUqneFpYshPU4BmIXuTXy7lhji/21BikFFDZ63p2tGtKSfkxApQxLWrHaD47
VBYjXQV250Jgc6saJjD6Tu22BI2tjPYjRyEz2b9s2pXLy+QhVZ9MTBIzjdKTxtCB742OFB0lzlkK
Ov7lnhNVTT1mlP/ajIJXx5WCLIDCwRIH9fsHjIv9yM7qP3KuScJEJcG/wcsIGP6I5sVPW/AOHzys
Kz+ct3x+OVEb7T+ipRCBqetV7z1tivtAwngh7EeVmVkD0puNVTp/1LHGhYHFw19FarzIZYgNiA+l
ClahuPGdcISimcbqwcl/dblvxEkEyefnf/+2qtvUz81IposRPTxXI+F88Gnyt/3sp4sQJ1F6dXxL
QHSXSffDwjATJpJiL1OCah1mjBeWAEZ29Wyp3V+IHe39I19MazzUMKniAlnFnFq8Ew9EXqc9Uzvd
ePJmyH8+lTn/ZhTdZ2bySAIWdMnIdTV2glUpIduyCrx+ZjM59ZxbAUU45vNtl5x5JLg1Vzp8IUEj
MXrjMUkasP5QgdHS7phfrTyopwNhYEOKTznHQgE7o8eoktw0uti8RlUW0u7cxVl7UFWpzJPLOCRr
N/gtdCBoJEcgdQqH8twRJ8sa2JFeealahfAnixWdAUdFMb+mCYvNeQg9xFU3jSu1TZh4VdS4bBVF
9o43aTjMQHkAurg5qBx4hM1H7rz/x9KZbTeqc1v4iRiDXnDrvktix+lvGFVJNn0PQvD051Od/6p2
VbwdG4S01lyzifJH3b9ggbjGa2qbe0/CDz91c6hK/AuMRCeDIyJ4mcQ7syfMFcp3YiSLfVk76yH4
d/7p58rEg9cMjFUiYPxWM+xqPls2Z296x4D9v87EX3cMHmlyGV+jXWmeMjaBUi91NgRV/Ilxse/i
8pTrQ7Er3zH7gY/HLI6VmD3QeoSD/RD69i7j2xpthGaGkmmK1qz4cAih9WFNYU1oTvKVig5p8nfS
9zp405HOmOSzdmKx1i1hElTbKh1XYe6j2SrvFigbvjRXxuuQudic8m3b/rsGIZc/wiTRCqhCjh2T
gJVu+G2aGbQYS+nextG/6WPCGtSDKJIDJIJTwjcBYND1rCcERiMMrKkddWC3p84ulpww8h5VBmM+
tXdAYBvBp8raI3eU55BNSzfV7Cx6e49ktNZ/nahpchqKcDwpbFf5FLwaX7ON/m258tf0HnxHhNf/
1iHWeJshbLYp5UsK9qA3fr3rjnl//GcmbO5q99uq+vXCMZaQJcAuU5r/W8l66bGgWORhZ27ZlrnT
+oFW0aalzXX5k+c0wd7XhgjRMwWRjvcYDhoyCrkK+kUNyPXCJsE/8WwsFGyc5TghQI2leu1BAv18
OETyWfcAAU8iFhxXaiV+D/e7TuERlne9+Vaskc56z3m6Uh4fvdhz84m9hwulFyqv9h0bmoSWhHwO
468HqqIfXtMm4IiojjrV1ge7BohLt5y6Ugcc1ZeQ7dCPfliLs3x35Ks+2TrMwhOKaDa2CD08Hyjt
mTtTqP+DRYrPeaLI0A7w1l0jhYTT4ubxVscTchE89IrudWGWNQCxw0DWUIBFb6zPwADfDD6yXr6Z
HnNDeuKjs5nxqblzRCdwl9S262B4p+mDvktdIQ76z6LKN7mHcuPDQgiowRV9fznx6dCAObo/2Dav
wwbXQQAPH4rkeNQgR8FOZ5IWoDdBxzs6tbODJb9N5NfiCwzX0HvRRHAspOMLbsgwQcRBTaRzYzib
AeDpM6/hUIfBSqdQYFFw84NhX3An9AXhi7Tu52gjl2CPDvPHJP/Q/6U7FPzJKXEf9SWJ/GfFIa0P
DL6sPrpnSlzWxL/BXeWtWXl+dafHd/wHJfjR+MuUaG/V/aNFJWTkiV6WnLF6NeiP21GbKztlDppt
uU/spMYEmMbDKimMs4E3wrMLu1u9cYC2xRD9nQeXp4mHCoBS4P4Zzbceo3q+B+uhTv4seOlMrrmx
OCkpBZihQAPf0ajn+U5/fFZglRSPrvdainDFfayA6doM4rA++7p8qxEaff/0GtUngQbZAAJ5pQbx
9CJmZSMy2QI2/juRNF2Xe+XTPo+JcdZYIR/FoSWVdbEBj2IiQU3qrG3DwRuf54WzILWJeXgPkzfe
+n8F2BhWGonqyRjyuGEU6HC9DimMSQEZm+pG1xN08S5vE+Ew02fv+jBg2gA359rV2DyxU9lFhZjq
OyDVLOeY5kwNcMPURQbRVgeum0dzR+8y8NhotKkBMhuPrmTfjvfaVAGb/2to+wz90LBRWrO0SBzV
AJU+WNlnLxw3gKR5T/ZKuW18+Fe8uz5X0amsGKwj7cAameuvzycnsuYXvTdyA9EQWxsSpsnuKZzP
oKDS8aOWvPOyeHBstcDsr6qXHs8J7F1CiKdyazr2OozHqzPZT0GPml/zrL2AUyPs6wDjFupxRCA1
sQ+rbExRkcK6Chr4UYPASiJAneIVODpFafIiaSlEUV2nMJeQKYPsPvv+/BbYsiIcUdSPpIn2B79r
nygOAYHS4TaWMVtvSrnQzjscqLdZXj7MHbCKFktgr8dUyruXRXqcYOysZMVkRhdwekEprz8tWDyy
k/iL8enTBff28Jo3gguhQ+PsfQM6JLuSygcSXDrNABiYW0b2tBEuWWukTNUxwGCyPBdmhWYB/x8v
Hq4amJ+YH1jK2LO5XUdsyHzZP+inTTeO8O//s2hC9JDx/18/n6wsfzKN6QUBEwZGY/cWhuGnDFA0
+aD8SfetGy3Dis5+lp4g5gMkOHs15Je4Fa8Vvhhr03s0e+uCU/5RgWoqnwAG1R49QAe4h4+xqD8b
d3oP++QUZ3KjS3/dtBQUWoHor92MH8KgjBNGE3v9j3NjkRbkW/ckBQzq/P6aMHvRuxHl8Nlne/aJ
235m+HwzTDAWtgWoeBirJnULdUVlK8vEviLPu3I9F5jEI4dBCpikmBPT2fAbfEzTFti1pPXsVcAY
sJoUXvGx9zK17dMQEl67FDds1076ttbTArfU1S6D8qGxykfGNo9kchMjJI+OVOk+ik1UEC3FrOdq
NaSXuQ8cQWoz+J19y8vySdY9hhQlTfOcy+CWG1bzHeOBjcreAOUEk8P6MKeRTUDbC6zccPjGVaqw
jO2UYGJlFDXiQfetT7P7RO1hQqBCKoN+M1WEbAJSIGZ4LHsKNw06qq6C9ADYMtPADYF9aArSOXPu
pD4ra2HDU4qa539tmqX0WllHPdZO1FjP+tAbZQhIJulw4GYgp55mjFvdKrZYZnO/rXNkLS3NpO2b
y5YEo5tjyHdyUuFPFzjGWRRi+Ckhae/KCx9OHqbBBfGI4XOMLanCRYEJTYxu3YCxZxXhFqtqzKTo
TrP5rwtxn1EZQVxYZdwGN07vM6KYuTEufQmr0AK4vTphtA2Nej+PiX9tGFeuzbL1YKH7IcFCAUNG
QhrlROZ6PfkLQxjz0Qzks5zGVz3Ol5V3G3sE1QpPYIpaZnjEzWCZe+/sUYtPxoXoIhtnzChgeVCs
TM7wE6Z2iRQBfrvzjkMbmygZ1vhc6j1zDDBC7stNCHctQhakDyUNN07VbaLLTueJBFotlB9faqpu
vHiRy0DHlPAoHEphe/wAqebc50LLPylEWObZSFGZYVQosJ13XmDZ3Z6eLvXIYsPcnFVjAOLCEt1S
v7HXWxa+ozqQzcGwq97qM5r6hmJkm1AaStQyFERupgc+qFxhAy090RFsyF2l4J3bG9trXmnqqxY3
KGUab+aoNnX4rT+YGb81VH2cpFPyotEAjEQIo+h/JX1cVXmIzhLi+OAyzX3GCnGONQco2c8wTXpS
GhFgwhwdyL6jBC6C6wjtB8NaGrh6ZSY+q2jHqBn+ExadOEHmS/lcaSv5ijNEv3XAshwIxeFr6hEQ
EqBTyzwq6t8FjiMuDbIGGjUmxit0neQyK9C/gJDxi+JmNBgn6B9Th1BjD+NrzTUUeDUVMkF8kxCN
0a/bagZJ4DZE5LOBx9V85QT0rc+oSKufKbrZ2AS0THXXHd08Z2CuhWcwg/Ss2Kda7XLjmULANw0c
724zUt4ua4gx7EhEC1ce8A8FivTf9TtTO0jIo4RpcboS61JDBKOV0n9qdL4hU1EPdylhE+ISVPIC
IGlQZukfxuOLPlD00jMHcuBeqB70uZ3pMxm1nzTRv1X5oYzg4QvrAGBw8nCPEf5whhv7xuGu2viB
Nx2Yxem1kQfzDo9CZvQkuWfzG0bDG36h/lJ+ia0Klahun5KxpMLXeMRda7ZVdJ089Sf2IMNiHpWy
0Hpv3jN1zF3z6pqck6LduXCz8UvajxzQBRgF76FAMJwB9UIJ+BZqZ271S4LxZ9FYD2OXvxqhfKMT
UgVZOQTjsZZ5zxBt6IhnBkg6eOe45Vtwu+ErrnE6fLNZ2rpN0B/ZzOQe/gnMQY5cKQYiyOnBhneB
q37MidrgXIG45D1ioEHxrh9ZDTxXhfq3AABHQsgEXFpAc1fWr7rcKcWHMqMHhC6Xom6OeIJs9PX3
jH5b5pjTcyFBUrb6SoVNdYzRaOq+rEckWSLZ8iR+9AZ67TuC21VY/+fjBrgavOJpoTj3mZh6QJhY
UFgY0ucLhODkBRURvJRAflGw6d+VYtS3rgkzcPklAiMC3RnwyMYs0rYVB3SUBz2BiDnmOtS60Qjb
EaGnLgFqrERQXa1Ndl4iCv2N9o6vQgPVQHXpypMM6wsU60eV5P/6SUgT254l2gF2xuICV4DSVoGL
dfBeZ26ffsz0etMjtpTzWU9C9QbU4tc8jj2R8wB/XuvuAxv9azF+50Ld9RXRW5be6UzoNRZ1MjBZ
bok95bz+32XTn/pouAAs6WfSb3IeaHenh91N886YIhTVaydxbsqSu6gWSCJkiHey1++jF0qf/u2U
8cCOuTQzT8otFz3oMohssRU1141JL3c2BidowCtiFig/NezsiRl16JfQlLBlFoQ0A4LwtZfqB88E
zq83yfqNAMv0cC63MBMg4xhtS7Uz+aGuq4tgwlcFRC1zkB7gdcK4ImTXYdPsIgyAE2TmfSmeZg7n
tMUuoGpPBY6AvlUAaaE7pjrSDwMPHm0Tmy5pTFR8wEGJ6O8wk7UZON4Q8wr2G8jyz0J2uV+fsJaA
348OiO2pNqMjD4a+wHgWEU+Mo3HTpIcMw7uSnbp2xGGyvL9VgV1uy+6E0prtM+vgbi3+T9sSCiCT
PSDWLuAJn+saM7/untn+Fp93iD1h623JCGd873y1iUcWhXFogu7L8Lu7NWHVBcepmb03w17+0zY8
iSXfxJRsLfaurLFvLcHvOFCQrJHMOSa6znj0IvKk242GUyt/3M2FCXW3QblWoLKx6p2ZmzfLXWg0
vAuDFlLQm2PBBm1TavVO+kG7JCJza5jWIWsHbM70RjPHe33mopXZt9jgsaEfhHS/E5NOg1VYszsw
nvt3vGmCluoNdxdwjbdNEh4DnuQwSxU8N8y9OINTnXcZ+LvJbU+GjzuybmP0Rqmn0vpo1o9CS1nV
1xNBLM6hneHqT7xx5X8Jbf2lwuxHr5xa4iYz1a0gwnJaBZN3h2aQGplz6+MvENttjwcKsMLBwfDv
kkbT5xhUlyiGWd7iWtN340PZB2t9k/oqO7Ch6GpEgzKEu+1YNwRd6k2BpjBGZOUX7pmcjL0+X2vC
SiGvG3+spgKTrRrg4RDGmwWiZ4AE92H+6ldogzl0dMfKOoJTg0E4PCMn2JgxzFH+u3PbXc8jBqqJ
UC5d6zMTP7VPPVPXJaYeWOhnVwJH4Dyxq/jvJvzOXBtDJHIW5U3DeNx0T0TE8zFBZbGmnvOkv8SQ
PQgcTpvWeTSaRzfn7WEagC1kiT1slO/dUqPCPrS+WUwtfEuqzaSBcriHQIYRdDD9TS1bnssZ7Zvt
HE1BpehihZkFDOQdDsQJqSFXAgoxz6Mbf6WSpMjZcXZs/OlcQav40B9rzlGx0CDkgwn1pdGUpoo+
bcBDDJPiVQeurXcP4ERdQ+vtLOJORH5LTgf7ordcGLvMgM+6VvFGpsIAMjpcIkj/SInDYhXlOK+Y
4YtvwzSIq2DXjON/BK9irNuR5Gv58I2JJyiR6+Lp1IDEMszfSlNsG9ZiXqe004gDv1Sduc8j7JYB
TAm5L1TqhbgnXAO5eUXG9J5EySSeT27G58V+xTXHh9nmAGrIQ9lXmr1aj5ZWHMckz0X9R94QAO0J
a5/k/aOAyKNgbIh+vhSkOi5U5Jzgp8krkND4TD/91EWiBpeR3ZAMgR1HnX9y0uKnCsJxi4P+gHUE
asseIkg4unt/TMt7Ygqcb+GCF8yDz/ZsWDBA4B8a4x1ro7UpkZ4MIwbnXTr8tBw7nA/Pplv8trmC
F0wSQu8gqXWae+e470ZZPEamx4WCak7mszXu0J/m3J4qvbl9fxh7opHC7t1JCQfpOocAt8Xc+Pg/
YjVMEE7kxjAwrPDJwRZdH6kdDce+rcbh6rLfzZGXrxfsoVetIpoRNV8dS/JLwyeL3sXkEHc1N8Ou
wwebde2zj3uuPKUhgqHAfvGq5gJqxQkSAVWa2WSxLS/+qmhCuakdaMPG0h8rq//A+PyoT3LHlE8U
KefYV3swpHXvlrd/5F7sbZfYPzPyxmRsocQexw37HvlbIxztmZQP19lLp2SHxXuFxTjKZ8MaPyuU
jd4E2lymu4C6mYCpM6t1Zwlml5g7RWF18MbxEz4hapPlLIP0PzcBLkTTxNMD5synqF2dFTFnlGGD
/QXFGToCTH5vgnag10ttBmAh7ScpDAgMK9h72W9dT3eHsgYdy0bfgQS3Z0fFf9oSAq7X3rLEhWE1
vcs5FLDhUJnafKTAYxEkFoJB5mmyiRdkPATGohxGnH5ZevFnFvZ5zItrbnP1wDpW1BE/Y4gAq2ju
2BJ/6hagyyw6qAUnRZ79VOfPCHHSD2dIPqYbVW9UTJg90fdnhC5IYgSaXP1b+lbh3ll229qI7rGT
XB3yidoO13M92RrI6iaH5ljyu2Mqhlg637mColx2bJGYGjO76zajR+Jaqwvmwj6Ebo0pTLeszXba
LVS7UTFtldnsYf5jN8YgY4Gbgm77XbcsSUYr6qWHGKGVz0IKeKw6g1avWl6DVmzw04xWaVB8Z/Bp
oib6qbAJq7Gytaholexe2ja+Glh2A6ZT77D3DP+KmYWSwkvevBTqj6muokmp8nd9PwEdD1t06LcS
yN8m7L4joT3qN4B86MhBWLqt7aOcLn7xJif8x9zkISYyeQVq0MtVBKURFzLuKEY4BnxrTYBAX4PZ
Xra2rY9KtheXUY4YTPjI4fwwqQo5lXUcUoEpRFJj8lg7j3Y7/bL4uPOYpokZcR+4RrxN8uQqGFKO
bcuUBXIB3Qz+79HKNyTDHnoffM63JrfYlc5/ULB5gl0ULzPjv9p39rVP5mXKnYknLbgKsHIJMdCY
0+jTyg2kEfanaKcDdstrXBauLToOX+KIEUZUliPk1Z6ytgtGcNfEowGYPxbCnKQYw32rp16ABPj1
/9LiphgTt++AxZuIoCEueyTnTa+Akyj/fY5MG9qGLw7a8ZqRGB5rPiST/hxhWNH5waql24q8/cQs
pYRHrH8v35fk6I1l+is1fukEs7Vrdu+xTzRiCPtIv1ZEjymPkWMOT9QAiIbPin9tOcbwSd2MXYIz
TYtXc1Ci4ociXAQH5UbbWLxaSgEOjj8lLXrUms9F5j/LGLiS1NGkdbZtZ+NWF/8JcYMhsiFaNSOw
CTA6kG8msajBZ389E10oBF4wsbtyEXekHGYpKsvc8UguoT2ufXyEZ4JV8nybzHid1yDrrEmasw4U
IJpywoqBpumCOjrYrrvk47AfDe+DGEqIGieupKHc/9AxwzmWlywe973RnSYB/q9nQBw6kCj4Qzcj
/CGB66mBAifAESJY472CZWCMb9SyXTRJ2Ms2WMFhbZRvQszjdJ3C/tgCFGA3SlXFScaF5KjBBoeI
KIqqpKlGUDksFWhObOZA+jGVhNnr4qDuU3zIilE85I0EKA/wQvKqC0ILLqT10gy4LNJKuDZ1bvRj
YRxsZN5HQwFuQkqq3GlgM5939qzOwNs7389I5ezxcqD2VtM1bPpr0DG47qJgY3H+DhjnY31iPVna
hmRUPUh0sXWY2DVAIUU5XAZsPweDlrab22Mb9ocpwItusoD+IKUymeczBz8p9C7LTG9cKj1RKJv5
c5HGocdHlGN3XoekwmZZdw2Qra+4cEQefC5MFtpPrk6c4VXtoP2C9EmFx6R253LWcekoYl9qGl2l
cKqozLZYt4Kgg7Z8tef0orcodLrPKXtclPmrfIkv+jAIlHtxi+SUuc4J/ti+6Jx8L4lYGI0AtSIP
2qDCwwx8hmXnwRkLOFgcqZnmyZmB4oykIenEbYAUgJ3X1YJF5hnqOWOyno/Wt9cv27CfHgWH8xBQ
GqbtMQJViLuMuTqNVDBeZi6MH3e4XiA2ztLhEvnwIuDPWpjSZFQ/aqy3hppKHng4ou0Rn30ELBjE
jEehJgzLqFyr8ex50UYWhOKNMZEy1ql17TdO04+QEzcI/Es/imMr7omNzVABTAFT6RRknKJNQrkZ
mR+OjSorLC7c5L1vkxyANmzTzt2DSV87WB5zs4msLGj/gExcTvbODG4ID3VahV8KUIdlOlnWxeSi
DyVGYVQEON6tgQX+lE270uW2LiLM0To6iLawoeKEMf6qEZoK4h2iPWCdJWoF9+BEzsJ+1pa58Vuv
5r1cEFc0PKimLN97PHfRT2wK1pWEMTZYaAKYao5DvyuJPhNt/9nUeCzZkHMgknPXSmuLT78G5r5L
zGJ7Kf8sxZeDXlbvAl4kP/PFucWB8xEP2QsPjkXLUHkEvs5N8Yp2NNv4zbvr0+nZrv2C5m7tWulu
ouLgPgAFYMgCtAnyJuL8LGdspXApQ8IgIvXOTWO5472xNfkWui8IaR/Q5p55AcCdx9YcgYhWkb81
Owd/AvehiuebBW5yrfli8xzAwxIfeT2f67EZv5MWygGpa3sXtFJDLIbjpZTFmMRzFG4WP6kvIa39
upxQfvhv+LdQVsHKNa2PxjQ6NCzYzjAl0A2P4dV3g+qa2X3c/JXDXO18x8PqRFTEYRrzHQUPJ5v6
a41WTc5i/tVCAU0gB4w0h5380Y8Vlv27nP0Oav/shr52zPps8/bQsn+MrsYX7FI9E6pH1HMzaM9b
Vpi7jL/GZG0CR+zdVpw7tpCSB3xVQnEg1IM9zx7q4V9hSzIean/lP+Wt8UtMzl9HVH+yqfhWtH12
565z+DOLA0ISFjgocgvFiO9DbGAhAuhHM6UiAWZXuNRoyXwsqeSeG6efnztpb8Vkubs5zp4MnKhw
XlYoju1tKJ2LDkjPxV+yD//YGGFuCrrvDbHg5oGUveEgA0QiNmz/L5la6ZftjtlxWTIDj0ifUYMg
8pv1NhnLU+5y4g7/yLpQGAJUUsEElzBeCEqMcSKDSjbhWDFO2usrI3nZY+/Wa9/M4yOWleDChLTa
4iH2Ud9F18jA3hIblTrsPhuFs3rrV3KrohuOfVC1GXbgkfmOKfa32bfnSjTntp1uKqCgsejSt0i1
v10cvzvFbMxyJr4KdgCGAek0cL1pRz7T3xQ6Nc7El0SGyRNV1x5d1bfXedl+HCtsBkCuIzFWazys
zwiLjhjNgTGwFHpIqrvYqLZsOwqMrDuSQUOS1BCwZrFPWA2QHW04TbEqOOOsyzQXRwLJbvbE8eRN
naB+cbVpKo+wrniEG+AiZ1SPmRxJpSiKr1Zg6m0uz+OAk0IlQBjGKmsIw1OPqglOzWJLBlWmsy68
6iUP8UP0kZM+tyUnstn7LwohSmEP98rz/qaykbsoipglpPhWD8/6mqP80JmX3UgMlPFB2h7FT4QZ
PAkyxM+YFYRwm7oZ+Xocd9bG6Hux8YuKsxrXXJw+4F2zgXXO8KX8BkoCe64/QTsOmDIUiH6Hqt2V
aNGgiGB6YTZ/O7/F3ponVbUF/P4G73PAsq/KVdcce9pkYvzXSx70aNAHR2rsF+CqRw8PfFjgSH15
/mylIMnPE6ha+BoFoVpHSYDFTWeExxjr9G0rpxSTHOCjORyvthecliJ/sNwRABJfzZRRMaKqcDsF
GEpjZtHMl2Zk+8QG/dVIeFhN8nbVgEhi8MjLCIKPplhuaZFu1Jh/ijp7tidYxFX7GwfDpinrS+Xi
eTcr/8A9yID0sT/FGf6Md+YmV7r+svHYROPFlC9ZWUImb+Gc8RFjZh3cvbqlS6x3Pu7xMI5grESY
WNGFx2+mGPecA1C/s4vX+rsMIZ4HkD6q+RTkIejGcvK7cm86+VcxYbtvesUBcesWj4hdnXnvuLUz
UV+Kl7yqSFarbnjr75c0+BOZw2Gp5+/YsE6ll28bZaGBgqznBq/pjHyHcqltzHo9BXG/i+bqvgig
NK+Nf4tU4N1oWBAn6v4tshEo1v6ZWY99cL0RMX/tc+AP1NZLalMJT333wGDuXngK+ZU3XmcyCSAG
szgtov3aYGKTb/Jd3S0/odIcMkYx+Ga62Ybe95wZPXNhPDPt3mH3mnEM7IGLc089jfb4nkQNiqXi
pWjr6gRgSQMLZDOZSPngXMuNEymkO+0u8ohrA3BEWghivI4H9zjqFzFs3jQu7YFqQLByK8fnqq4/
R5VV2PKaBx2XdTJh5H4JLkkoelRv5H+QGsbDh2Gv28u7QSiCwF9rJfCt9c35FW39k215V7K5ad+4
ILvYGRkox9OvmLFfdDouDiLCvRPRAPWO/1Us7sOSsUa7nBEpVk/nmMS8RwkLCbYzO7RQyyWd2dVS
yzh3k3OfRf4tKgvSdwy5THWY0UpEa1gyI4eUuTxkkW/tQoQa33E/wL93rZ549QX8NVDiPyZsLzZJ
t0fa64bGk41ZRiE2PjVgFkE0G3IPzdVQiWmTSOytPfUxD5W172qXITVPLBp8SNyB0wwszeDY46yW
ps0VumO286pZx6m7BCwjH7WWGTkWiW1EqdUCqaXBtBBPtYdBErPZEaOTD+K3yKL/xGgfA7f/MQtG
mJx6IkrBL/JY3iSmjgaZMisTpWcay2RLBuTzUJl7D+79ZihhW+ZwPtHMcyqi7BmBCac6zE7kbqSX
xqRYjgkn3CQi/C/HwMtrqUBntPR4q6AlJRD3ajXto296d7dPuXA1IsbC9wHHazc59DMPTOOQAExT
yA4aheZhSGpGFhE52IPC963hWSabFSZ/HEVnEZRvIsbmrPMw0J2C56a1f+zAD69LmDqPfTHqmcfw
2DbO1VNLvQO7utZ4MK/iEPSd3SdygCVHEfvEfgUwu/ElQ+nfkCEkflQyvWgCAlKVai1jl2p9xrl7
UeKfUtJvLFzEF/Mtqha0JBTn9N5Mcqh1476ptOnvuh/mcLUYOCUXpn1tal2tpOW0coV7VU7ymalx
H4X9vO6r4bkhVObsFZKDO2im1RDOOEL2AZqO9tkI3V9DdDfHd55qj7arxthn5QyqX1EnXJzJPywZ
RDzVxHvV1JDFnRm//iDEZ0V4+4HDosFk8h8rChNSYzD27TBfcJi7+ANGSdWAqtid1kScHBeIkG6A
W1vH1ozkdN33KYY1Nc5ChOkxoO+mv3Mgd0kUM/5MTxWCbNfDs83K3A1Rh09hYu6kLD71lNGg5i08
twf+Upug9q/CpHWyRO99i8R4yUuT4wEDLpNBixuGrB+cf6uILHHv18zUb26AvKWERSXijo/LM5BK
szVElj1CBsMXtaXbdJEV9jmRIeUevs3R8dicooGQ7Xo9h2lxUrXHk4Iw/hhIin2nZktjaSQfxJDU
dEjMtkNHWgcKx4jePv9MXSA/IbIjo/GVcOQ9LJtztKBozx2SPcvhY4p8gEubkPliiP8UZJOOpUMi
W/3MEcHHkuV5Yoqwqvr8CX9Eur3COocGWblh+F2l2F+nIECGLm16rOnK0gBwD5dP08E6Ei2E5koy
U+20HQWkFN9+L4Oa1GS5gRDGydecrbI6D3V17WwPwWNgDJhih9apaKoHi9G1SwbuNiDshjK0v3QO
Ax+fObLTZdfFJiqbJYqEuP2vnNQDyYovFhaVRWYwxY0p/oLCyF6s1AagKHlK6zPASTAAMjiEUfQw
POA3UZYO5yjXotD6xiQSIzVFTzxdusb7T8RScLK099SpFpJ+2HRH/NbnzjtTuHC8QfOtifhciQBh
ZE7MVSPybWHRI1gmuQptl2Nm5dJbYBpiwtTET3oYMMYzi/gL7OHMQfVf7Qw0yeUpMdqbfveCRAt/
8h9jtz+lCeWXA8rkKhPiR3nMMayOlhk9CKPoyuhubjPfW/199P86OLkxaPdoQh5sWLEGR0Zrey8q
xdGDicuNnecNURm8ngnFqToUtbfx4vBk5+xPA8SjJmN21Pf/6RTIrU26Thd/N5B8cs6glRLtFaUe
XK6p2KcxWWN6FyEhdlWXyevUl0+VsP/UeUeaebdVyPFJ6ilQeclvHArgVYTLUebzRUtL9Lfv/eAk
SuPdIwzz323NOFfrWIxrpLMcGBZluldtDHsGTeofBsO7OHXwsEwYeFX+tHEar/lh3mm/+umA4Uah
vD3mac0J6AqWYjagC2gzucukE1zGTOLQNZfMMKNemQUwM/FzmzQa7H3uY2WNXQJ2fJagxbJwfutB
1Al2DYgizvL/KvT75LS17mWsyAC33A7PJGV8mQs4Vm6F7ia0OlwmMslY0F4gXicuoQEOBrhjMrzG
MozweASF7Mzpt5yC/KRSF+VENRhbu8rl2lqsboMVkvwb51WAf1IxGacAIlOwKhBW7Es5kdxpuzXw
Aywvk1TjW5iJ7DkVKS4lWAHLk5gq8dr0AKRT1CHPTppohrs/NvEBq8p65/hMGQo3SU80ZQijJ2ld
jZmhNPaK9N+dP7/apWcf+pR9FCLA8GIzkqk7KlWzHIDsiHNPmicv+sUgCSFVdyJuYnR5VjHNd6yV
gaml6h8m+6hUsjWyjGAazfFDoeGtasN4qd3PQdUfVfmpf4B76VH/pEgSjIkM/7UOsayDUMSUUtsp
FFWpVZDYU/9pmPCnGATn/LWe3lr3w2tIfZPR30DP/itInO5GwWOpTmHW/cYEjFvcPaTkehdJnFPY
nbWGRv+tgY3hwLnzYYOFEZRJf1dWrwNuHb0R7qBDGWjtquYBzcxEJbwkxxyXliqydqim5ulVYaPk
D/8RFEtv8jFidyPgjU8ABq71bNkQiP27Go19kfznWyQRO18erAHb6lGYHYO23fp9BBoCt6mz0ay0
YBbg/ZN40R+QL2cV3d+k6s6QTgYyQDJIvkmB/VgQrWr3A067xYcvAcMCwsVhp6QDbi09FXBNugS/
hUSzNXmS96kgcbdHwm4WnybcOu5OzllSJslLOYJEB/AFotvMV8QLjSXPM47G0MGmqPwKcY5FPIRd
WQ4PVlOwEJV/OhZJgtXJ5iJy4UTgPvOedodh7IylbIDHmNPueYGcrH0+h5oDpz8Uf4wu7szjiU0J
tebRzn39BmajdWUe45DuJPr6alNZdjlEQ+yGt33LP8i/ihgdffkqEg7a8hfmuD2DXzICI3eKsxGH
jAbUW5MRpvdAM60SjSFzQ7lF/B0BGqUhhfPyF03kgeZirfUwWmtFXf6YVM+ZXz3TrR3xCOWkaU6y
HY7zIA8IDv6qNDmoyt1xV3vjYocvtcJMoDrVfYUuiLGr/zIkWHk9LhPCdLHjE/Jl9YlDqNfOcpj2
YGJlg1dgpwP1ehBrvHzXDRcZAdzslGv9oHj2TzC5d65IxaELULROzPFpcn6CyoAn024nE6fl6mRO
15LBB6/jtCZOoaFDHBEhAri7uQ07NKz3UoQm0/GjA4RW82vqdKBjv4UG5lBU7yS6ZXfXwN+9Thm4
PPWcVDawJMuIhy7toOFHGEjR/5qfFWInw/otg6uXl+sI5EZaFuYqVXuQw1CiNkL7WvnttA5igM+w
SdHqfdl8R/1wm6O7sf6Po/NajhSJgugXEQEU9rW9k7plWhrphZA0I7wpisJ9/R72aTd2Z2QaKKry
Zp6k+ph21RUQpnVb/lt+O4sqOYmRvADpeepUuevCT102G5tEvkMpQ13m+4bOLU0/ADcL1ydojcfY
vC9fc/kHxARHeXs6lsEO475lTJBoLqK1PF2qgqdg/ZNsqZafY1lcQPp9sD50y08sG/s+J/BOpf9k
jkzc5xeCrJaD7otDIGimo+Jv5m29X74N13lZXPhDqNrp1O4RTul0bZfbmqtBGSTsMfOQCRgyHe/A
5TdWNQDc5r1vor0vkgtfYq4iMoNUqbRvuokQfXbLDRtYM8bAEzEjtPd/y/OQWskI+Cp6XurxDjPM
fpUTBICbWRvbNHc4ozXxn8V4luTm3oSpZ441SR3uLdE3+3Fu/lnZ/Jam+ntKsAIL+mWgKLufBi2d
4EwPSs9boyqu6eSHe5LDDj2VdkiehCxN4oHzpj3SlOG5aqR3Yii2XRA0LvUZZj2/sfXgqdZ8WTwp
lPXiz48QN7W8p6WJD4j2jEAwQ6jsPyoi05Uj+kUmblIx4BHvzilverwV8AfE32nEZ9gExyTjsZ/s
70zoWw70uswzEhBMHy19pTBjJWyNzA3na7LgYja/vYvfxRha4GoEi0ff44RZRufW6jYUve8GPCSe
r7+wuSRn7WW8eHKPqAIfP8WnHCH2o8iYlbn1nR0y03Y5o3vQ59XJkgOvvriK80g6Z1sr8SGiyc7d
z33AgLnYCMKtpTStk1FDqTDGbwdMPK+mt4TqxqirsDXBVgrpeKLOIFlbI5FmqJUnGr1PJqWTM1qp
KaAkTdDKDODIDQ9TM190Z7zyPob1wjZz6I/NFB+GNt7qhkykHC+WwaDeUIemp1859Me9Mzf+eWAf
o1LHfKoYnUyZwfsJJ14kn5SR/NUdW5/lRVojOGNCOxUJy1GumZEwusi8+TzX6X4ei5PfzS9iBirl
RreldL0C7yuNFJIIQl6Ax9yYwe+yujt8MAPa0sFSFjQtAH9kVqsPlx96hmsSuuE6nfR5nvPtZMJB
DLr2RTgu8omevsiU/NhJwPinW0MEPo5ue23d/NGPrXvTt1uTSTGjBJsIE2+KoHoNwv7VKftzhoXd
NBhVEGpaqch8iq3h2HMpQRKuq5TyXxPMk6myf8Kqzn4sKbDE9VhH1bCTxkcHURSfk/suJauAWZia
fI/mX+eGPRmitkP3LiBydGHwtPlu4PjrUSAdTrRRauYMfcQrEHTfawb8dwzdJw5Yv4OfLSm9sOX4
lZ1l8u5FEbbWtniOdHvscv2orPTQtvbG1OLIZSeOQ1ppjM5G3146H2Md0c9DlKMYDAQjuGq7uFns
5NmbbyXn2YgDYsNpdQl1U4CIoyGrXe5loyzlIbTd784JHuKYGo1UYZPMmBCKiZ1h1xHzMVzOLiWX
0XaHp7rDkefWBy7XHW49yNux3Si/2RMZWPXsWmWM80oO7bnKWcPjCnWYJLmJe8XasvHYOiLjuNG5
oEW6V2sYqfUZfhthvhpQspzZ2uNj6dYJrTstZNR1YU3EoafyPI/DlSw0dDqjSP6EUw3EodtH02Le
kFDuCIAM2NsEFb3umy/Uk6AW9tTAmPV7Tx5y6oqI/0NEsWHRM9YLYOuJ8g+C9a5Lmx9niMCa8tBH
DAZAVrb0jpQuhp8Sly/dwW5qY8RNHgKGXnlmN8SPSdhJLHuU/aAKEN3IIjpKxBQ8u6lq91jNuHc9
2uexh+VkK+fkagXsHCcXelO/leH47DXNreBOsfS7VvWffJwOsQsskn0abJrgmA3Dq49VlszEtc9c
jigoW7O30c0ItxzwMWyhkf/eCfcU2sOpzdNLrxe7fkC3PdZUbwgOrttvtIU0K1LjFFkO7ZxGfSpD
ez954mdyNYjKLPvmbIybU/fXKXb/hh4VTP0A4C6wBbeJHd280nnXHYN74IJbRhgHVbvPuT3u0yR4
cZLhPEaMx0zzNWmjHc3aD2AHUQ7QEhtcf73NUH+5h+JS/hssKqNlsTE7WMd2hAsVFl2LOzWeSLjU
x66VF+FNT6HnP8yOfuqS8C1EIi7q8NSzag9pdjcwl5jsdij7Zd9k4YpNiN/NgA09qd9wnp0k6ran
4zWFHMzexHlmiVw7uQh2XB9jZdHRQW6FAilX43Ef89+ybFAsjOSbMcOn39j60HBM7QVQCb5UQEEm
Cyf2aWOTxdaFil8GJTnaj25+SNt0j37CXIdirnu4uP7BL9avKQD7lWmCrBG5A0Co4YAYNcOxNdS5
bnEcTqlkUuH6ivT50gDVRT/uFLENZLZOQocMslyaS2a/6B+mMWs2UVv+WnL4O6bNhegoDStjD1vX
CyY2Yf93KGwdWwx/HddxN1zsmFDq7L5UvoHL1WmZP4tO0bbZIvPJad4hdnqAHXu57SXeYzn4DHEy
OlpNw++2moL1LVyC+RoXBhNF3STs8HX/XhSNcY4b3iFKhceuic5KyX3QKBrP3F0VsbhihfxTdWBm
OlQywYNOt8SBYpgTWbBzU3gYDoZsnzmsCbYj5T6E2Qcax6C8o3Txc6bea8GEofOrj7glTlk51tPc
5KQVbYjFjgOXBoHWEuDm7ArW8BRwzE/y8LnNa1xFdQ13VNXX1K4czHczyaric540T1YQ2XtL1XIb
594zRWmAO8x2ZdTZlw0NAYSThnI0tQpppGWWDRBd2B1k4UV+H7tzWTpXW5l/S5gBcVA+xBm0Y4YE
w7rp6AhqGVeYLZuPcjrLqD0TeMT+hm+t3Q/0uG/bThN+jbwLTzZeOkqP6u5P6IfPNZaKLi+v+Ace
5ipnOq5kgrEqMP7Oavzj8xAS1916RU0NqSbkIqk89cuFR67+OE3gMhxXN87hC//hAaXgyWgp9GZJ
JONx6wyC8fP8gfj9qEyIRTVtRut5sIlCJmpn8xN3E4hXGhpOhiZcKiCJ+bFPZy/ZBzwgP6XPuyLA
TsXN/tUkzlfSM9EtGv3U0oGX9sM/ZRmPdSc1t68TI8SDVgwYVjIiqApSkFQjeQD+8q59DCUKj4CQ
os0N+e/tgmv35nIdkzuNOv+TpvCTtBl4JVHArQiJHTTrnur48wTlbTn+OEHzlhUKPgmFQn2Ptlzk
O4QitR+HxsD5AKXRM8TRUJJSCDYfbCbYfJBWa5xgWzIASvOSsRdippXfBdtM2sce2fDO7zQ/fwwq
+vC9sjzouWa4OjLRLpDDPD/gxRK+RWP1k2GsDKsehSN7HQ3FGdo/FB208Nqgbgh1oxEujcN01DDx
8Z/bhV6lC+cSDbrYC9Zq+BzGJ0hpvRMpusNkI/ECNH6Vudj5HrKwW+aU87Z7PVC5KsJjbk6bYNKv
rT8yPqieE4sah1LR3T632b0wWC4HqBpg/3mofTpCVY0t3gOY4mBa7APaLoXtOXtGR8+G2e3crI/3
EXs+fFvTpjPMZyXbRQ/oD7GYH9KkvtFk8Eq/xC0t1NWP8mebIltdEzSZEUGNSfP9TchCAdeOHkm4
gsNJuKQVl8oBwO1bgN3sg8uZlKXGq4tHEKWsz8YL+M7PkM9AOcVHPaurbRY/JhRokMbw9ayENzM0
UoNx2cCAkSmHQd7L9dujSd3wt0+klwdxwDFvtY82P6SZ0Cu7eEj85DnmcVc8KoIVp3HVIWePGpkW
0Y2UDKCT14elgjQNrWffGU9pHO4MJqxHk3M6+dF7x+LkUa7T5/ScjS4lilaI9dk5aHf+dTAfc+ui
Szsetr8FMSGKc5Umf12XPEPt5hP2MIGgR+6qs1k1+x412w3I0FBngSEU8xA/jznFD6WXH80EyR9U
ksVtbh1QptHrR6ZD9HmslIqICA3kUvwIfGhBBSfhh7fRIPRTD/up5pHgAZvSlgia/VIYbIFmDfDJ
mv11WWaIfKKnH6oemH9iAJD2mnfDprSA7wZxd/AN7WwdDys3njAKd5S3hCP9dw4LDHUG7zSQZqyG
gpFPQZ6SLe/B6MePwOwYvfomBvPhoUu6LeP/neXQIN4rxrCYnXLzTZfYbNKlf252P7q8q/DKYZky
6AeeslsM+zte9pFhZowbJ0hfkzK4Es94Kp2a3yhwoHyOnIynCmUdbGG3Dtl5ObNM11Ns8m40pLnx
JQD4Gtz2ISkXkK/ANsLb0HOpjTWkFx1Mayy+OS6RH6OFk1XXMQB3xCQmTeuolNiVPK8gDamdBsmm
iWon6XQxRHstK/NFTgglc3QcE/+Q+MUBp8ALHk9OHIJmYJpZd4pTFRZ6tXUBHQd1sOskrkw10Mib
9A95PL8m/KJCJ+emXXwohNESB4ljwls6W3fuxnXalhstFB2J4/BezjwktEBkShxCobcWOwo9x1fA
4fKlx81AVAgG8sLlimPSKAoYQSbrc7Oks0RUbKeWCZmbi1thWMfUjbAZ+ccxi1YinHaNaRpMCh3C
oGRU2PYzysrSdD9NhPuzWowkerLH5easc4/WH6SoCcdmVmBSXP5lwixuchExh53FwOiljIOdaFWw
Uf18kHp6xIXb0frl9NhG2jMzib+Bn34UJdabajQOGbs4ErYCJR5JL05zRcltAPmjNdJtHOMnjTPF
wB666dYaioxDfvNisiI6tCVkuRzR9xf8ctMJZxvGPvOKCuXELOeJz3N8ydLpJUxjRtDDva2CVzH3
5xHuJC8pcbbZB0vD+efRRg+cib1eZsmV6jiPqYR1KXS/CgvjirbNx8Kxtj4yPuT1VYh3S5XkXzte
Z03/zMQc9mt4CcIAH5C1S3trP0b0onm1hMHpGQOW87g4+4PBEKtlclLOHofGUr2pygQgG2AJH6P6
M6MObxizp54DzdLNcxUOvcH0hwD7l4n/DyHvN1mEnoDvmlfxX0MTWlTiGvIsZsF8N4PafqwyFH4G
G9VivaDRucABmDNqbBL/N53QVOsluurWbwwdgD/6HQoQADZ41bvZLHd+0d5qz2UCBUmC4xG+G69/
ho/9Dtmf6hrzzVE8vxLEcTmy05vjZ9GMJ6fO7E0e5e5H47Evi9v5wXbwMdZ2ch674q2jsW0d9ywB
MiAVb8kqPEZ+05znPEReYwqyUj51Y9a4lFkYK2QFQOW2T2y1Ln/ZCj8LdndkBfjlwopBLdm0pY2M
TH4Vu+W5oZqHx3MEVGERq6KWtadPPFMueDeThWFmLKY1kwZtU4OaQB432LGAQGZl4HBwLYzeO3EE
+/TEYAG+sFCZR8mi2TW4bGEiebO4S84pXjzuvc7ZxziGSUuxbs5hzWlfHLMGZaJz83POdSxk/Iex
JOphM6PcDgp2EG8DwZK5VVn7xxmp1mUdKqCRlunea6eWLtyOiLXlA7mdCdMU4WHwskOT+W8dnPCo
QJ23wfJv+gU1bcfj3bZnOlisuB2eC1ZLTvr9NsIi7PY95YwWdO86/celeCYGJM6mYx4x1mB5ABD9
3NQFO5M2PsZWFIF9o3G1kbl5GPLgnw4tn9HZjBZOZTBuW+8YV9a1DdSpa3CYRg0lq2HfnsMeB2+W
FzP9MxhV7eFoIYBFMkXdjYbfMhjCfc5zPoc5lD/vObIZlWBPYLqi8M/4xhL35YAM0P9MR9HRNX1K
RfDj4ECCOkWpZaS7l4BDJY2kGqereeL1vtMxbjcjmdZ5AiO6d9IfH0feSpEsHhdiRZuHaJ4GKB4w
OQUdVavCUzevMPcoLiTzXPO3pZ/TzlwSf94dj9eRGXnA3cUBP08FA6C5OBkhzUDRnF4tUBv8Wbxo
1MS6LK1IFNVR9yS27JInpwveo6S8TVGxw/9ztuNkl+b1ZfbxaJazA2e4xYKpRf/qJtjYo9byNkyu
CyBWLBc+n8lvaUwNrylOzOkSl27L7qhdCtp7Qf9zbT3GRUoVvcnbB/tswS5i7zETPbZmQ4C6HR9M
J4aBtRwbs8R9pVR3X9vhVcbFo6YPAOYIAkDvgRarGIztDR6UjSz7gE4qRWegRze0St1jkcrbqJ3f
EvN5Ih8FlYzYYhA1HM7+vA5D7My9jjYUeayXpq60aV6aOuStuSQ3g5TWYiv8cPWfrmQu6w7MQYmG
x3eDPUnbAhcY/T1lQed0FusyG5GU4zuuyc0QtO9jVp7LMcj2Q0t5o/5X9rw4lmXc/jexk/NiBhuN
zeNS1ReNXuozsJjLbJWmcChk2H65kXlozXwbhuWBfnZgIJamx6kUUAuoCK98FF4Da5aB7Q10FXtk
SnzAjlgPhIPkqqj5z3W1NC5406+scdurMnucUanC3PgMXAinC+6bu2Nrl8ugLbrGcXxjp/5SGegN
yMbkca3ibjHQpHXpqV3uI0EYmk7CPK/XNJp+S6Lmb0ildyvhgfc9mCy29UPU6qyJg83uIt2zYYkD
QCJY/IwO8zHuFg9LApUkHqyudkL+F7ixYekDDtRghh1GDcGsNiBUnqSj9o1fXrx4/i2IljHVNBhE
BOynqTkLcveNFdyX+XZgIhxOyePyWSZNeBmTeDt1dxnTuYW3EsjYUzHT06KTWzVP4FYs6HvL/qQo
LSABA1MDvKSEJ/tbODXjTiX1bx6VPIXU7mqmohRD6ezHWQyarJJRCwQm+8Caeq5jZ+uz0V8O9VZi
bITFmIrKFZrF9+bi/SehGRcI2nj2ZHfWk/GOS2Trt4SOJbYiQcOlMaPa9OpExemOoOEbXJGDZUY4
E8g2ktKsO0CfeF6hqTuPyw05VQTF2ZOVhrkfhvBf3ijmwCgKiXguQ1wPKSh+PpokCfeqs/ETkyjK
iQsOk38es3HHE/a36mNe/5xsSsqDPd+kPA/D3QrUA74lbpS+tIiELQlt1EplKOYIk/OSGMmzEUjw
PDLsObFbDFlrH+hRZCKZhEwbkkniUQUehctso4mg8XDvJ1F9ViZrl9cYV9wtbxruwqac2vQCsTsl
oC/3sx/i0AnmeROX1vPUVI8DeNeBbhMX+KVN5nCNMAqtwIbngwHLKlKAur7BgogDb+3Qm76hstU9
9A5t762FgxDn5Kc1RQ+dmSB915X5lABWwVpFZ0gF/J+d+xV0LV0SZhVtHL+9V2CxTJjC3b1HhPb5
aYlkkV4aHlQerqN6SD+wMGBZxamQ4I5YubbH2Z8F212Whg5UXeO8jBW259GHCly9e5Q1ULfM+Qa4
BnYghuYbFHjGYYJhSh1fc/N1jOilGIctnW+3DN2Jx4S4Rn5NYqxcNeKhXXw3ir73gmy9WWSHLKu/
isl6jnFAYJlnDr6I4K2/yBbDS1wyuGNxvDuthu7pXxpvQmvDyMBalE3hjg9sn9v/Wrbynaj+kE5A
Z6ZpmC9/kKF9mccfyICrynwNjQ4w0u+cqs3kRHdJkQsH7UcrjdictAiU8RuLyJ4sA/F990EEEGRR
oRh/JKt6ammh97clI9mcO7IVHOWjiyDIvxy9ggbIIH4RJxiWMMPbMLrnuoLaGPfDLlIv0KKg9MbJ
Y5XIG45I5v41rmSCIGMvXsM2ZHrvHJZPBOfcqeApc6F+uvO8U7z6GD9wqORyDim+mxGsToKNa23j
x15njbdQwlENUDN2hW+8kdK8anxQnM/JNbuXKDMWdgIrk+HzoyIpIEj5fNxC4ZCoPlWq/loBEc/G
AIkI5vkUQvk4B0HN/DL29jKir92mERczehkYO7TxB5mYp0hRl9BTqly3dyK1CAjBATASVGL3yR+9
i1uBdizntNyLuf3MTU/eZ0nbt2eSOWMHXQBnQWu2U3AuUtkbFr1DZTO/b1u/X/M2/wFi/NkysSYR
K665a1ObQoOeyuIzJvSrUxVvsvPUys4m1PZOy23jGg8ZsUUJHAo1F/F69KO10Qn0v4hlMlbZnvfp
pi6aXed55t6OWGRJyQndNjs3ati0csG8WjRgy9uPILa+wKRuxzik6Ch8yqIhIJI+rVTR791q2OMQ
X8O5YWBHos7u74JMSwpET2XNTWiMIQbH5OgS0E3rJ9apqsajgnfIrcCkauAwm88PTNXXkpZbxdco
cJoqu/+DSrxvGppxbD9+TYrxweUUECh6cZa0e3SpouiglxeVgfNPGufEH46SACO3ZAb3zQnzL3t+
NyUWt97mZFXvcBKtYsotEonYGH/GTv63GrNfAg8ryp4pmK3zZSFs3oNiefro6CQZlV1bzLBeqmDJ
mKe8ZMDQO19eusAiE0kmrSBmCBm13NZNRAhbEVLglbudi+KqzIlxPSXkCjVf51AooONYR4obR7p+
eh+DHRAbM/tSNihJgz3/VCVnsgdn5cY/sWvstMRFnhPA6gYqqauObfV06Zrx2kTm0SUHKyEQrAvm
8Cy+F85YdA107jZn/zuWxc1iAUp0/jbwdKwCP3uMe/uLcqxo1bEcli28smzCQ0+7UM5H035rQFtL
voKDDofewjHLpRrllfWeixzKBFYIuELNaxtr26EHROPy7drevS23PpLsE6EaesDxZFBotq4a6y4o
15mnGJ0W/ACzcCs1h63wU2pLWrXVwr5bpTjMs2bNokLErGjfqOT01dgzbX79k4tXb9GBkf6mdc+N
sPKWYSVi6HPWZb8NF21DfNhaBUHxGivyeIA90AD4WXxXUZvG/GelmSzLVvwOJTdQXWEWRdR9zVws
7f1C7+slR1ecih6VIIl/xl9Orh0hnP1OIDWuBLIdDGyKtcE0dOqtr5wQ7MInjQv52wWUtDLAcjsB
wJriFF+T4A124xyeUqbOI5PlyEuZpoTN3SIfCQXS8c0/neFtdWz/Cif5dak3PEKlvPgjyfVaosgu
CzyAeeLlw0YG+iGjBsVoxwNhXpp/BrWvivZEib29BVGnzaXPy/0ufVIaFb5nP3HQ5HmeLM0WeZCg
XjAuLxdjsp6Y9zH3AH2fgXsKZzYujH4zGgKC2f2bFpAKl+MEJ7U9gKsjfXc8rfaPbwwfYRPs26X2
vmyB0rGxk9lHn3XbnPFMF0dbO3Iex2J6s9xwg3X7tKimIakiU3ccKSI+4M6kZ4qzf+WEvC9zdgCK
R8TYh1kI66ViEY4dfOzSDR9kGT/NtncH1bZPOpS90aneiaVw0dy54BRavU/k/5B/L0zFzxFbxwDe
MRlmECq0hJsldtRBs7FJuz/+4BQ7W1c413hLDUOByyYzjY2duF+TnIBBRQNM5vwaTNU1Yt47dLR8
mjwrQWmq1zoo2LjY3iHTw565pctQFJ+WoP9GTuarpHa34ILufIf4Hd7WLQ2CIRA+/pyGbwIzFi0t
au8p37yDuFz63bBPVD3vHSQNEiKKizkMbIVg+E3ykjk25hJ3/lm2jchdjwEvrnBsADurJ6wcN2oS
f1wjXAdp+WMb8sphUajih6KOd8cNtnVS3qXU0U6Ogzoaib5lMrlNExMWOdC/WEFAN8JToGhJViNQ
cU7pf3qXVFMGMmpoFzfneCVRcfCJua1cbXxTDsRhy0UTmSVuwJ5JP2SOrnI2dqdeIP3QtmKPB1nE
H4MHLjNtqGkx/tmhPAjdHK22dME/zhEcwnQXLfQJ1fRL/TmdrrCvYOZQ1NlVzVcq82LVTRNvTf1t
RcGTYh6yiip6aHP4pTieaI+SmJ/9In6lI6Bbj0QmjQ4B2uo7zKiR8ewxtFm2j4ipzgfR4m1kSRaz
ADZxhUO9GuIPdyFA5cFIGj0B/2mcLVM9xmJ8WR77xMk+ZOTeosDZDl7KW4Q0nRsCSslliKz0beRA
D1MSvW1UfZje9DWknBFE+mSRrcKhxDDZol764FsAFif0CjsUn7DZf5Y22OXxahN6wwYOD1a+Xw5S
ywGm5ki8U5H7YdAxUwuSmUnAI8p5aj+EPJZtRIcGhoHHaPBB6PHugIw93WPFskOZbIBlBlps25wF
xmwSXemNkM055L0ryg65kBsMA1sAqp4qTgu7P766ldNjwuSfuYng5vY5h5LmGHTBbzSh5mhuDpeW
Ou1aD1FavY5m+2GU3t7RJbe1yxszGPdmNFId170VojgyrG7XnqjEZcT+B0WYHPkE4YCjPfp+W4IW
bDTuyCA3Nrmnnq1K3zkfPbeQ+MwSkEm6GPB5TDwmGfn/onG67asS5I1jjHD/GLC13MLUTwcYpSS1
7K1xMtzgTGWdPpiyvRVeXFw9hP9EYJWkpHJtxwQnIAESiLXbVQ5ba6kbTnpwHioRF/LHPjAiTdiY
vtb1skyWBNN8uqnTvH9Ehn6tC4ovw4pnwQrCPdbXPRDXc2NZX+boP5pmjVrXoaO0ggzwKF88PtWY
tPVi3HEovOreOfSzSGsL/lqGpxR972ZT2oOLBURtUn9FfnX2uoTze10/d0iEwRzDoO94deKdSux/
2rf/LVvP1okebQM3YNRCdrPik1n3fy0Fyr9GrB+cmCIzebDL2j8aecvdU/z1O+qpk4LIZWnzyLQb
mFA/QoqPMDV9GB3DDbTMX9spv6wIXD9PIwYb1HlDMBDkVDkMHhaMcNX5vGiWRR2P1S9kQhLBEEeh
Zdj3ZWs1lt6Du1iIQHuRlHG3tfQ2fsRRviZhoUX2UIbhLp6aI2L+sKIMh6bGHGRvNllM1W37hE4I
HHmpF6PIG3veyhNYL0fJTr7rmBDaeffau5gXnf5uRupKL+9huYF1aCONspV0BxYpSkiF7cpNFvKY
qH4CH2EGm0CpP4Nuf2JR/B00QQTTg1Jl6ku4+ICMMU0vheguABhJltEbg0CKAY5zb9KzX69t969l
sj/OZPoNiIofrQ3eS4+htjlJ3CoBOHA+uB4dhQF/DNAQZaRmKV0LOmZXzjQzVQlfLK988XWArTn2
nrSJHbdXI+wkTJ4hFvi1w0JcDbQh19PNB36YuAVmvuQkpuLMegz7W0TPDvy7tet0NStY+KJRxEoK
SDaRke09NeM4yR7DerjNCUfpyI7ftTNQqcJMCYRJ+4aj9pUI07VsxnPW46XxnAnpGi9y67DARdPR
aGWMBxeLWJGwX3ES401BDVqlXveJLx8M/uBgIB329tKw0gWXhl1GBBVh2TcaDHfrjBxs0X1wr+DC
oSCQWcCcw4OpTE0kTdzQz9/zkBjg5LbURUf5dex96t2xGxbGS44R1qlMgBAWZaZ6PZXiqccCFSfW
uK2UD9XD5K/VPekmWtEZ8TW48wYmBEs8UmxzTvSb1Lfv2EAi6GvsaKM+1GeKJ/UhsKezFbrfE7zM
wUPi1YSuWh7OUeNczLq7mzPQHLocEGo8PiGOv9c9VRpWgUtsLBQDftvZV1H9RwJ2SjykjQDOPzSf
NTjz9TQkjCmY06FoPIjB/wrn+oqlC3CRL16X30rhMF3lrsT/HNFmIRiqZQ9dEKIeFouv4+TzOawG
7J8rZ5gOU2Idsbg0q1SC05ibK7b3gAa1cJPO+U1ZyeNijbP95FEplGg2CsRszrFpUVzlTsWhBTKB
g4Bde7X4gvmRzrJtX00AQyyd1CdQ51Bx/SzT/uG5OhajcVtGFApOhsRIEE6MLg2IoW3GxrjLgpu9
vAf6z7Aan009X71pCiH5QUHIqjeTkDE0i6vVhA/jlFBBweJQ2flCjSW9zf6BMVT4wjv+QDSchvbi
08f6ZabDDuH1RgQV8096MccAHgwFXQxORnoNFlluOdgihpy1Km8VYmPFGr2s1VFLeM8evoc+Pjl4
zohXbafF2TgVPyLItn04b5K8uhk++b0SCj9S4meYFBgOYv+eZ0jgcrkkJPhe5Ezkx88RKCIINKE0
DvHcHIWrdj5bitI3j0NXAs0rCU+yVNq8uRrbZfVrblXjvrpd8Ec38ndZIzWS4KKyMuK9dJiYRNvR
TMHIzRcgWhJOxGFsPwZh8jRK9zA0mPLjEW+U7T+bbvQdDfVLq+Jv0xZM37mfRB0eSmdw1n5Y5sAj
QDv0bU8/Vh8wPoAflMkSbJL9yO2L4EQ6XvR0bHUELUhj3DxkfmayYBWXXcLQSMVkutO7uiyPjcnm
KdPAAKSKHpZjp5NG9TaW5sXUjMCXDirbCnApkZcl18xbJqfEKYUzAEHgyfTlU1FwUIytM88aC0oa
b1IBo1MJe0eMkRgLOkFSef+cEUro8n+CLN9FRvBvTjlGu/FwDGVwTbjC9ci7ArvMi9cFpzJK3hrC
9ZUWuL6ghYzmA5LGaXLyo10wlSNBYDLhQss4LP/PYWLVT9hGvHgfDkSP1Xys8A/7Qt8DJ3wbWTDY
Y7/2NRvhgi1hJDmvhsZbv2gSff0dz19GReTHjxnCyGujs2vGdGPOvR96sfl7D3YdRrTeEAuPzefJ
m3YpEhmwDn4bzPehOVJ2Rt4SJwih6YRXO1C7irlbPPSXmY1SnjBywAyjuD1m5EirIvGGhGWGHrvq
9qzS+km2/qPrzYB7xXHph10eR4SQfa7FY6FNYJnLS9Hl18of8QaBMS2tC9TcS06NF1jybNvwQOEd
J3inM/HYD8VLTfJwBXiUus9OvlR29LCchIKx30mPggLT3TDS+azAhY2sDLyi3qrIX5kNE80hl7eA
pt0kjd5hh9DmET13fv8U8AVAkr+M7ZJ0g+W5ksuNlCQxSVJaAqIwfUxAsiynkaodf+Zq/O7Y9/rL
bd7qO4I0LQoAYpquZmOdXRp2TogQP05mkbjyy73nFX/ShrlMIs5qGOgGc299h1VO6lsLJQbn7tag
PKEn21gXehtk8mz4/I5JWO8kRTV4rbwt0yACkWZwiqY2xIjbPueCd6HJscGzIAW41E/Dlu8x0c8t
peAIU1+qE2+IaMjsLPbT0L1YxFZBcaTPNVIVayo3RQXwomme8e2BijVAZyPXmP552UBXrXn6j6Pz
WI4UiaLoFxGBySRhq/JVKnnbG0KmO/GQePj6OcxqZtHdUlGQPHPvuXM33TYtKQmuAVaCPfZmhq6f
t9NLko9fbYps3JdOeZZJ8H9Z8XfGqag8skUynhbpjrc9DkjqBK5F5Vztmk587M18rnOHzpbfK+TV
qwXQOMe9na3xYnf9W2jGQ5BAM+UNQFYK37XM5Knkl15vZK/TT/mS8q5cfgcv34euRs5j+vf1l014
/GRvF0xxWRXg0MU14B2DOvoyBmtVhLwwKAt6DWiJN/i+9v/7LnWXY4cW+sNL9N2kzU/veLtctO+u
Q4611bTVNdFZTHNSjqci9L/n1jAWGAkslv1lRKJmrOFKvXluGwoYuVRvCCoO7YpTK7t7zjhcESNu
dWa8UJaH+hrK5E5aBslNC3zWwrS0A00xUah1I/VO8oPsi9dXdxdK9bEkFpicptosSv/tM8V2rQPy
pOZj59JOrd1vUlqb0gvOrnCPbsxW1FR710zPbRJySE/0lPOqmnCs8LY1wc7r8Z8ttUvDS/Q2e7fm
oSwwDZbobaSunpcpPrd99VGZ/qNsWutminsgf47nsozuyrtuiTMQ24L1Yq8fE6d6ZgHHDGH88KX9
kAWoACHTX+OpuE869dIDYKFJd1Fe8CwN0jy3pV6Tztp/eSgOaYA/LkK9GQqlDiVg3JTczK2NN3Yf
dfajTSCtu6A4RnDDGN+qHlpJfQNwDjl5VUC3744k6yTbRQg64kIGW9dnKFrn6YR7FIScEyX4kCcy
DWC3jYt36NvySG1K4CDFTFPfD2iliHBpr3NGlt5kbzEyAfLz/rhzfht7IFpEjc5g6pgcKaYbSzC+
oHWUj17tuax+aurfbjknKJKxvumL67MgNZZ7H6EKzeFv9iHrYo0ifnGSfAMW+Fsh3ez76AN7KLoR
NjKVKK+DLW8lr56JRW0QZnyXy71sWRvWFcGTA7UYmjl4+/FTw4HQLuqFMNOTahDvz5y07A8JYRTn
wXYPbJ//ROjGiM842COv0WykTCVYD/mV123Jmbzts243LKiZQ86QHmgWNAJwQkDWSvQqNsh1G3yA
EFhpR7sr9l7NuVQuzX230MkEU/LPGOulDrJb49kl0y2EAOweInsiUTIHOOjCnMIZNpYCphEl+sQz
g+yucW5SFcNvsdyDzcxiLNhBaEITyDuMUSlmHUnSMRYBDk3O4mLBvTd/lQLtnJWuYg5+pRvHgcgE
58tq3YeRp5mYhdfAifU1sRp1o9z+TsN3wsIk+72CFiRTF+oxOeAsAnIhniRvJS0jfA75m/LVbxnS
HlPSDllaw/bg26knBdh+fKjS/l7KEpFAM1881+z7fiZcGa2fjHdpp8lqq2B2eEOLa9Nj32ktcXyL
w/sun1cwVs/qMjFo3sL/q5DR48CqhftcNdmzGkdm/ZIJmzA4QvpiIbUSOur/B6hX2LejZ7+bEYWe
mDi3hlaWF2Z1VyvTP25HU5xohneuDbA9YcaWh86+dYnqaUbspBnArY0fY9TSs5lWjUD8wGEwbn2v
pcWK3+2kvPdFfG4K7xstA0KKHoOwsLU+j6bpDlhJt3aomJlDT71LCSgnP7oDqgQpEfdx0fkHXRKb
ycS92pWgwh4m2wvuBOYBBmCosA5V3q5AjLjYDyXtBSacZ49jr5Xuq+jsLxYnGEkyp955HocGe9Tn
JHcDXJwOS/oJXipCpmNXwZtfwDCEzN4qHO5NuItdomuh/e9MXL8mjX+fV80DXkjJ84dOdE67syj8
p5ZPMNg1Z+h89HlUMsIheoX2iCSiYIaxod2dN7nbMcwZGtqndXPYCfeA4uAa4rzW43QPve4RmPCq
aK2wJ2ATKQgt11iPUwcIKSFEFcpcNBWexoSEnBB/BDwkhHFEnpdvPa/cbcVgwbfU3g7l1krMM9XK
D0PBbwaLPPnlapPLGXjPU/huY6Ld+ACkgfaDg2z6YF9Yybe2yzU4omI5rb8Q/V9iQCyYLf3rmIpd
jSe36JhtxJ138ZCzF1F6K7Ick9/0FpjqJOmIsbASD2KzS2hI1/F4IAZb/SxOXbC2CL9DU71Hnnv1
x+Wj4AcUwsl25KwSPReA86Vai6fwKpgbTqyd2kw8QBE71JEAc22hTppvUaqxm0f8WXUwtpVrGuzn
1KPQRioevToPKPuFK9n4TBeWZJsk71/4PJdiyZ+GvH0jx/WsmpngG87i0Cl+oHjzJvbPXqMv9dA8
QBMBZBsUp5SNy6MSqGWaOZSU6HDvXD633dYhk3/WhRizCp6D7IDE/Nj45WXuF1rYtmZIzciTAaHY
887+8BBWZoX1tizAR6dpTYwqk+kSLtmH20Xdzhvi5zhITq0/PUa+eOy9+RL1OLCskEloZYhAnCyi
LkIbwUkw3pUyO9X9QJjoSOz1VOF1s11Xw9cOUQutKsEZzBJGa4sAR9RI65debnNh4lOa+ree6Pd1
Uj62AX50d7B/o2U6hrX844Vso+uOPh7Bw3Mype8ukbmNywKtHrsXOYaMQQvxNdr2ySIa3ZvUX6fq
76xO/Yx2cchkcztXHdEvbPNZEDwYcFEbAebtGtSBTTnW3EvW/dy4JAIVWYyFWNunqVV7t2zcfTXM
bMmLKb8d0UMPxn/WaX+7GLrQuSquKz9Ty/q0VMXRzxIos166XdGlVuo++xZhFs7gEy7O+a0jyfAX
kTTqvxe36H7wE9Wb2PF/qhAhQwVUBHDP3o/kfU2yVqiYPsWeD7sn+hH5+Ldy6TracHwtKLnCwlYH
GDPpLg/pg5M0+a3VyBE/PPk1sSwZCsYeEhGK6+DYDeK2jKmWS7FiCPXXWMU4j1kuVcMjo73f2ous
TWbqr3JCbumQI6R9nb02Y02HxoaQWEyulNTM1Gp3NxYqg53CUF0O69wzqN4T4Z+kZPkUCH1EUh6t
G8qnkYto3OEovP7chJG1JWoJ6YgHaLJuPvCGvQ64UkD91RDt7OXoQlpYXZNbY+Mp3IQALsqO12bY
pe9lLq55m3ggEmqoQlZ5kVxujJAXv/HxpM3Bd7h0B6+G6KRnGtUY0GbjNI+SYhVNToaUvOUw0+F7
lQT6OXHr3z6SVzV2f7pa3LsFE6cCQNO+6uf/L4zUKEu6OflYOvPT4Wuy1HAaw+EPYYcnp53veBFs
OU4OGVewK3IADejc7yqoSQLg84dXqodizPEjFj1gMPcnSsiaC8ZLlbBiKsy9KKCk1vJukeLXsWDs
Rkl38deY2KL6Rf6Py6mujn1BCU2i18VxFNuzqnnTHpnYBD3tXYwjU6l+fHcBoGTkn9BmaA0TaT9W
BHcAI33w1j8SorScs78t5h38sMALzRiPu7wZ35ZwVf430xk96caZhtdUdacFUXpcVOhJpk2TEnGC
pIMKqOAoHdQy7tw5fQZp6N00TFqZmTIqjVGXq1CtIeDBZm5AMNk83APj8rp6nMb+af0DwLZe0HIR
Q4DiknXktuRwjQKz61P/GA/98xLqswrjHTuZaBt3kEvT2KGGSsjwQ3bF0sZY7142g3qFMI1kQMTr
whNfBbq5g0a5JcoWGpNEAI7BkpnZoF94V4BJFFqh10pQWiMr9Jy98MtK7Exg2RmBeHMd7Sw5w+hP
HWLTZO4kB40TynonMSGVn0iQigKhblZk4GjgZltix+GZVC9Op7roHqsgfesQxaokPC5Pdc0oyA7T
+17Z69wAHXoSX0A6rm0vEbb6N0M643E9o1RaMORGv35uq0QUtwoJCypJnSzG5gEj7w1nflOTPcZK
XWHnFlkbxrzYhGLDMWTdtMW7wxiLg99kaGgWN9vapMbleMN1VV+j0Q2rbdPSyG4tq0B/YhQ+3W00
TGl/NolvJ1/GrXO1Yjkki4NMz134FOVcxN9e+1CUcXestuUoKi0i47Nar+KhsGRos83zMe3u9Byg
XxUJ/Rqrd5Gq2yiYzCusXSF+ROxk8kvacT1f3EhGePfroVSkAGkYf8SseauU0bTZtHGQaiLnHSc3
A22SjbhoRvaXL0R7Sd4dzoCASY+hUmcA+MoiGM+3g2Pq6sFhgt8Uep6B0/Z8ujSxJ8QD8MOnY+lU
3NG040H7GEXGiz6DsoH2xTSoR1Bbs6RuyNJF+oaeh00kdwhRMTnjh6bmZCqzEm9qaQ2G9ynonewG
RgWp7FlpwaXaKZ/B4N8qLsNp6/uecPaDrqmwQyyP4rnDsFwy3G5DzH5NDub0MDtJQJ5xpUuGlEgc
sp9BWwWahtDtESAClVAmvMsyi0vk57FtMUWGLQaDrJUBo8+8616V3crxrqmtKbxlQ5pwaw8mc5aN
DPiUKxq3s6LPVrfcGV9zwPLUbIwhuf4noQC5GXkS40Yrk+66pGth0wR8F0ONy6K1OEKyPF+zdovM
wvs8SxALD3WOi+ynhkLPOlnPzqqFCqW9OJjnfF3yRpjQw3TZChMs7L9uFCHj2OhsvdkOKgBUBheJ
NSVuhKmdNOgKS/IjE/DrDZkCm9lixMjarRh968f1BkfeNohA6vEZ3qWa63Wz7GGSFS7B7q9LX0oX
U8Ss7OFj6Dnf37tW+Bij2swiZLXVXCCsbpM9Wu42dwQxPBvTUtthYHGrxeajpvjiLe6aqnZf/Nnp
2qclGMJmQlLoT+0dXlhLv9oVkJsjz/AEDFlDpIlQTLJxnOS28LjU4LgKhwKeEipWi7rxxmZBpYlH
q+SADiqgKCNZMKYO/yQYkRdM1vEY3eMQL5u3rqgcNAed08zmSenQDb5E1zcdlSRhcMh8FttJV7pb
bFftn7Rh7PA9LX1L1ILLm3PcS7fs3ZnVMvKzH42lLXhz4rpIPyjonfEB6bqJojOFOp5SHauW5djY
ubnFX5kQsLY3vYx0CC2uE+w3pyRrynCvktAenmfpubTOnFazaHZREBUTOg3m5TGRD6gzMga/CUnj
p36EXNrTshis80yQ+es98ES7zeCqNTqq2PNPZTi89tEkusesZHbmUW2Rg0iSXze5IsRZUwmSFhNr
wLt2k8ZLwby9GxiLZaQ+2plL5prnAhXZotyIVycmZ42GMCzR/w3bHMEymDOTxQV2wJYN7xtSR298
HN1ZrlxlxHQBE3PH8pgNQ9cqrY9gcvroEJFiv37jY+lN2Tm1+Cykn9TVAKmKI2Rl0oDYai350KlQ
1+jhUNdCqnPbtn2PbXBuOHfBYqqfQvv2iFFBS4/8LG2nbbKnp+PkJx23HIG62GaOGF+EBTgPRCGD
04zE0KRe4linNnewieyC3sAoh6TH1OjIvCJu23Wb3RmGjWmgkFvLGUNsFwvR/nTZGJUPnT0oFGWu
LSYktIXENR1uOHS68qVO5Vw+EXeVzeZUtbVh+DyvlKlZ2C1jGB2W5X3JBAew4GR65V86TLSYfIPA
CTA9RaFguXrjtP7iN4QtBKKD61nZUCPR76UMQizRwz/dNyKL177USdZcanrEGp+D17h+VGClBmlJ
mAyL+NnZCYdhu+I8SEHFAzkcugMrPHbvvjdEEftgi0nxOolOJ/WI38qGqjLlsSZN0HTZPBxa2lNe
j4tdiU7ewAv3qHENr5V185gq3OQ3TuNaEuRlHbdBse20Y9sovcwM3+VYE40r5302R0rWd6PSOc31
UEip683U23NttgZlwzgfrGQM+78TlgbFvB57WTo/29OEEufiDT4w6gcrrprcXCJP6arZtzkDoGvW
2NhzDi3JVPIfbDFbOhc0ZGMCaDqwpCiuxpGBJBhmAli079wiCZzd4vhlyXg+hjizJuO6OtfmwZho
hgO+D7GXlQO6NR+ePwrJsWcmR3GwdPzOlIA1vVQfeDCFIJym9rcF0FjdYUyfgqfJqlG6gs+hhGBz
Yo195B0cKWI6ahd57ZA8DqTl8Mwtq310cLCPFoOOPNR1qWqtrD+4nO2aIWCYBhTvEK6Q1t6w8o5T
DAQIl+dqO7htE/+LxahjBiBtUjPOKjSmK8ZopSlctcHAqq2eCcyQtGzgmspjKdS0E2C+HdvPTD+0
fV6i9Kxcux7zrW+sqpToHXNu8cwifQWy/TCSvoqKooBtG1IQiENREeqTECFq7PoO6FSS7OCWtzQJ
ZM0CDU9Dx5u+pi5u+u8MjuialuJTf8EDSJYORL6a47T9KFSll7+4oaI1d6mNJys4IAxgrQ40CpNk
zSoaf+Q/2w3a8qTGGavy1vOhflScYGVtvU9VSYIM05K8gkEf1tiuQgtstbPPW3zY50EvssF8YcF1
XozW8scJCcnZgXEIAHYJ8kImP9BQHLi/6zJ5SGxZ2O+4FWZMkGzsF/cpdktvVqc2SiFmYFRz+oZo
4Qnj9XSw8CvWh6bvKuLlKfg6jmI5VKq6R1YZR384SED4EKSYt+G3x34Q05Cak79NZw0dBk8ecblc
fLYfTfCLDSFiJQaRlawZlMZ5BOMqV2EdvyV13wNTKn0/GMlS9LU9osewRNrG2HXnFuOa6fMmeTRR
nCzfnW9EsBwwHTlCYfJycJNvYSzHrCncqPbEPTr1JB92VHAVklSQ5i6xs3E89kwIWkCNxIPXEVaG
XrYIoxuGXN3R1my/rFM0FRVyjngwXfQvQTCg3JuBwxD4GxMyL2YmHkTjvjZ95yUn3dRSDUfqAc+y
NwJyeXctE7Yo287AQMpPmGNb9eBC4x0+jW0UebZZosc3y4ZJR5KwOw5xsfNapVDMh2YIXqMSiOmf
NBGaNxLuOU38b10o0EKMxauKFzfYnj74CUdHZwgNQ0aq1F7QUNkZ4w7iJCMd1QjGy0X0vxXIr1JV
3EtsltV72jidI5hfrHPfTTI7itA1RXkRg8dast6i9MAVosMN/2H5jKRwDjggUIxZxISFI2tCepve
tqfnCV4op38dlVH6TNDTpGqW1nPfIsJ1pFHVrlKyGH4pt3TyUThpuXz3WIUQ9FUq5D5j0qa99haE
dxx5xHamlrJhtwXook5zHhHQmQZkarI4ZtBF8rBLONj8aeErdH1gkizLGf8vqdQFuFK4P8iRZVn0
Dw7dnEJAZ8fC/aJkdYt/UQPkCiY5D/qEpFrbEfa1HiMji0kWsx2CrZHvJPMOFJxi+JsOaIIGhtpc
qc/FM+3eQzQK+pyYR+dTsrNo6MlMGLJFmXCsizfLUXR8GyeSGQLqGGQKzJ8ei2HA6RVmNVbVHC4D
JNi+qovoju/a5PmGhO+IZZU/zUX5N2XaCHyCUoIZ0eDaHtLfJZncmqHKHDr0lhOyTJ6KmWuJZhJH
cJCQ89u4S3GeiyXozoEHlOtBwDnBh6QLREB3sTWDlRm9xcaSntKlzx3dXVVLc3JQ1sN/FC7FGb5X
yx3cc++bevWoT4LBODiYooS0E3dlsXqJ/BmbhJt33DZbrsTof/F+0YQK23Mh+mu++AK7UVRm67ec
imhOBgBOKXQ0VAt0Iy14uRwMXhLp+q/fWhH22t5ZU/dEUVaaDRkeOfxISTCvFsQkCStzUydtmTsU
ZJQx/mUCrWPSi5txRyJe99iE4r8uUU996wD2D1lIIvbNN5d3HPAyMEPNzrHWC0gbga8SLgKb8y7q
uUtdOoM9n4bHgEeeEFx/x69mZ3e5yWovOFYDDtPXANs5Bk7TBY73Z858m5qsVakDwXNK3Zi5Szly
uDs1ttlN2kbzvYapE7eg0xoE3YQzolQi+T4mEi4IQgYfx6IBfW5uApQQa565CzL5daTRXOjbIdmF
FcypWVuSVAdCzRi/tAiG59uyIpsLRkQbIYpE/V2W3SOgkICcCIc5P3c4c1IdXoSfpvFhbkUw/60D
tdIeeNLS8JgldRqgPtZTmlVnP7J9++q3DZCnDbPFMQUyxma3iG6KthisXyzXNgdgFaeC8By6lQr0
SkREBI7tNEWjfDNU8eghs/b48ZgcoC/egT6nBPRjetSHVA9R+RgzqJq+cMavrU00+jZRiSqplpnS
nsTR4JtAiaF7ZP9RG+JWi7nIt7pJ0Cbe8EVk6cSuKi/D38EteqxSLFXcAm7xwJjnoeZV4ql1utLr
v/VoEvExDaAnZqzpwzh/ojuNgtdMLp1CkVDbfuFz2bXx70n8ndTnXCbtDMSFKr8Rn5yYEZwBejLP
7xk+FboNATiGLEWkN4CmvVEENk4/mZ/Rnl4J5Flq5LyzCse/nD2EpEERTPVPPkYJBVUgo0zVz4Q9
xOJ3iITJSdCwBhryQAe2fR+2KhgsyJCBJq+9tEXd2Ez1keDDP8rksGpSQL+s9m2w/4x5FlRBiiKq
B1HQ2d7SUmxYLS9PlGIkYd8omdspAz3pT0W86Zy54J0dK9sgVMttPZrnlJ4143Lu2Y+RAxKERKFH
iIu1x8D7tXH7ZASeLoHkf1iCBf+IGTzvjD5UlpNX9yJK0/qxafLZHGI7bqGxVAM8Kio0UYHCntn9
X4u6abGSTMifcfNleBPNj+Flm95hx65tqsDKOPODcP2U5QFTvbYhbZO0DRQyOaoVwl7dWuhHNie+
/Gfprk8UOU4BfRX6rnIcza5yhD/VW93hAGGw1VoFWeGsq1l3b+2aNwUOyDFHzF30uR1fOh27MQbe
GLcmmX/ji5/R0W7QUGblAbIi+SvLovpwMyUVdSYTpzq59ULleSdZxvhTCRSy+k1KOgbFAWMUCP8T
oxp8AHnymzdQKWvCGTzilMv86riFd55ZC18xwsPD9jPqcS/z81uqQf/BJHj3naiJ169VVkw7u8a/
KtGBpV4U8bI33tSUD30Bg7XWtAh4ZXDlmSDHQYLLDeBFJ/JpnzgTWYJGzvdClN46EGQ42AqoLbYf
tad2fa9vYwYd96aOSahQ7sTX0J27CB8BHdOyzaqKCNxadB4pyhwqJ527+b9YJvHeC2HFNlHX3flj
xNNGG2B+Wmb2h4HG/itvWWrDklWsiFws6PnONkF4l/9v4SoL/3HwnelcmML/bkf63kqzVaA9ibdA
bdCX94l92wAMvQZO1Xy5GAuY/OTDEPEwuLj52AUzMx6ZWoRxBQi1SdrPkenWy8I0bwc2KD/RlBqI
7n3abZEW5o8C8RpMTfw7hyLNX6tmjvZSTt3JA3MNa6lAxcqi/T5uaTyJBIqPyIHY+trY28jJtm8F
hwsDrdzbU1hPuyRdumudthhu54C9VmzaN6BW3oMwqHeiwUk3CKhwJg1WTQKtaGBWwXpZZ8J/raUo
DvMyTIhEC2IS1KStJ/6aYF6whiBk1zhDdGCLj6RAtaJGeEGo7E5tCAYTd3hAmIQ7pLemq/B1hyya
ODiIdF3WRE6N1AnEPqtj7J/e/47Lniq0ku4WhOpOVIressJ29oma+BIvMXYqNf2JZfA0NLQasaCP
BRWskkviFccIHCKLVZx21UsF+GCVWw92c8U0/FnlBHnlQXla96G9yQkSlvAIIb1NlOAR8Z1JlB0j
xoZ9CnoEDwbQCr5e1iRZWd8rIqB7x6eXDDoa+vk20SworQGeeEMSIpCAaH5MJI4wUKxBzGeo24MY
lrXkY3QULUD/HP/XMQt+PpbDgAZ74WOBs7ZFP18FFpUlIaeYdzCS3gMtypM9w3poQusgZwHYZ9ym
kfnXlJgDI1I3iPzAXZctLyIJD2tyu5sSFCZIxJNMbLp4RCRMJxJnt13s7rqsPnKqPzvsV+CBEKPU
sd0ed8pyd+SxrVHX49Wxq4esmbYZD8ls/02Wr7hAYAb2g3zpbeyUO9dkryX7L1TMM1nHLlxL7yjD
8hDxzTKg21fur47QYzr21q3YuuegI2u0jMsn5/G2SJo71aOMMEC9KxJTVoOX7QRHmlLaXtXPONjx
0dXv41oCE8SO6QUBwNQ8CBvfElK8rery4wySHvjTColzvWcoUsQfLum7RXgwDdiGl++BZIND47Cy
N6s4qP6u3D9jLHdpE5wyMppslxioabF5KMPpd1Cq2HStvHIzXhN/JBDVvXVsooeW5cA5eOtN4cW1
nLtVo6lz3iTQYS6qwz/jknzeBfikysV/J/P2s2lJVgYrEc049733ak6OYuoOHdzook8PqF2pNOSL
B4a/Gt03R5evnL+ghA3BK/MHRu9TFNq7wVMoH7mVGYmhMkPebMGAgjUwwr1y9LhZmH31wv2o+uyl
CIOX9Q+u8tygUNB8PIzw2TaexJGJMpOfL+I3tnXxRTbn0QJ+XEAZ0ewW0fGDPk52vmff1CGCBdU/
LdlXarlnuJSHuph+GSgeIfg99tXrEti7rhgvcZmcIlbOhGtHgdz60XyZ2EZNvvcRrmpNp1Q3gybQ
KvSp8AeL0X3zac/hFWvrJXHqn6YeEfnJNdzi1q/5MD5/eIpdku1iNlPLsVxI6SRnOrcLcn5g3I18
Z87466P8r4kdyguKR1SrXoaVuiPfQpL4iUEaZ3tyLGSB6HH6quacA2/YNGY6oPh6SPCcekAZuBtr
snic5mNYrzoHEIg40PkV8wKHlXAWnbuEKMQsfSuRHch2umfI92Tb8i4sgl1rrJ2cieRGwMjMZdOl
9WFd+nuAOmy/v0dG9kU4DMl96lDzrE3I+2KmannJiVao24SHakUwwCpHzxpeA6bEwvtewUDCC7do
n7dhk7K9bO405tvEqyDzI3Esf+1x2YeZfHSgwftJgOy12w5ctbT6Jtb9onv8FWwamOzd+k2+aWAJ
GTWfdZocYhItVqkmVMYrc8ib3rcOngR5V8ExR7tWJ8FhPTAmjm+T/fPaFkex4FBBm869wmCCjYTJ
XhrXXCUZOpYtjwyytuvRbEjUZr45d/39DDfVS/y9PTgAo8stT+q5MtX/91cCI4Rt1sf62XvkcCvQ
BAAl2dKcjZwObuRvmip5cUCV2xPnJOZCZ3W+8pSu1zydzC21ODzX8KQS+UTfffI4FugXkEjO19Lx
VyLjFp09vZKzQ9ayxe9zYs57bLT1Z9ThNq0xK3H2gTd/iWSK9cTe9OTxOm59duiWQhZOIK36b1SD
lyBx3hfsovySK6mJL3umL69OnJe7nPwgrHlnrvdeWRmBvKDUA3lgj4e8XoFzm9g7sGIt6I34qsAF
P/mTh87AOWqlQdviaeDf6zjkyOy7SNsFdEjYKLvD9TuZQUasX69hAeuuCOOU3YT4Yat78oPvBQuL
wepSM/LnX3jxk+FR9PGzsYPbUsO4ZyVP+XAzBCOr5eiwWJw2E1tXICw4j072GG7X/w+G9GxzkLR+
vcd93jK1mGJvkwnaf9QUwQSHCO8awhG0CeXGs97gE9wpExzWM209s7I6gHSFkpVXOMUAPz18V2rc
NXQbWbCsBJjPIuq2OXLBnOfT7cFOcnysbyur+l7rh6yDvjWWzVk73tHgtVyvteeBckwhF45u9eSo
BgNKah8cZps3vcAJbXipaYNYxk1q1JqjfClyFjW9fx3aea8WiNEm7fHUOmI7JBFvv7mOj6brX1M+
TJDPO1nwbVnWU0CG+uIVBxG61wI8tgRu76o7hkTbktoigYYtA3SuaHd78BpWWhwcQoHXuqMokg3j
S0Ce7mGcy0vZys36wM3WjL0xZkaXxpqGZPYVE/bwTtTeYVUQlFl7DcYIdxW+b97K0zCfxqE6o8N8
s9zviLq5bRxeqFiTKgY52AX9YT6vMIJqxO9rchadnNYeN00zFWSyI6XiZ1MhcwgjDB3z8EsSgHAz
8MWSD3Nl5cNq5upTsIbxsK99cVnfLl3Sr+t9/E6M+Tt06egBS8t/nGeBHik5iVl8VI1+zPGTLnQT
yVCcF0WNglHgYiN1TxvE5uuP1pH+YNl5dFBmMo5KP3M7PKxvlQmzgJu2t121nuRmJ+M/Vp5eXR7y
lcbN1HS7+o3Wz7be92TlHYL0mQ3P3ufmLGX/sl5hdi1XTyz31PuHtrT+pB0ZtgWM/DaonmIdPq2m
4fXWZYV005KD4ITk8ql6v56mFSc8bOo7BTRj/WTxEiQbk7OAMs4pJ3BDZNMf5EE8Lh0vNWYxI8Cs
ArSpw5FU2m+YyO5J/d1nLcZGNOw2lEerhPjszc9dN+MYKq+mhpAYZc4+w65i91gMsNix5uh3OXAf
ryVHnIi01Xc3SYSiVJESfM6ohl2LBEvl4akKhkegPvtRE8URwOus5dagQlwr2kj4RzumJ8e85Cxm
u/qHZIyD0a5vl5SQ5Co/z1x+y2ciTLkwMolDEEEaMUYnMgmCJA7hvXW3wcigeP1e4m6gO+Sqr/+c
g7JmHjD3yjg8F/Xw3AZEc1BGWRJQZVR91xS6TasekyR5Xk+H9aUpvfCh4arViD6Ywjy0g7ftxuEc
UnEMrD2YASLgCM5EL1NAZa/AtU9EJkNTX7ay9/aTG4H0gwFFiME0uZdi5ZogoWf9v5/xxUsaOiSq
HH3NLuH7rqP8zLfwkK5Qffd3fQWDgjiuDkTiMP+vtWdT3poBjgInLpusm3yCubiW25jeIl7rS9F9
Cl5PTZ9c+wJ5ErcUlEHYkispIjuoogd1n57SIrtYyO8NFZv0vsljh+jp3zWImNK8utblZ99FmCoU
fS8JO8Si74t4+TRBtJ85N8Oi3dmMctZyZz0363TFbgMj4LVO3hyEDHTuQ3A3ZJTJobcxy3wIY+u5
yf4j7cyW40bSLP0qZXk9qMYOR1tXmU3sKyO4k7qBURSFfd/x9PO5MrsnGSmRYzkXVZkpkUAEAHe4
//8534mO9hQSSESSVuVEQPII+MYClTAveYOxH3mFDfgCpZHC8aMdiU47Q/S7sJeFHJ/+JeVfVAdX
iVzfEU0olz+m2+zlTZaGxTAe1hDS5j61XDlRJml5XYX9kze5S5T6O145ZE/qLx0Eg1Z0V7lnbOV7
uUmSR8QBkvpAl+RWrkugfnyvqKG2PQvNsYbumN2rrPtN5SERXJMA4rplwgLuHuREVoBw6Rp6DxwR
TJW8wXbjHuTMQqt0R2nmTUXLhvZgJd+l2IWIOyHJmh0OEs1DGnQvna33awcMSpskz4okxvCU0lvd
yi2GSPPVEDfIjB3EgsCOjWyge4sshg0ncferKsaoAtCJaEcCUWCy5T7Yu4JmCDgg9unCy3ZFjv9V
NY4NSwLaibC5w29mp7GCqqlETmvmAp9FJNymldMau6qV6nik3uDzruXk3+akq/JPubVs/Wmfo6WE
APxjuISEPYNM3cthTXd4S08TzZCOMbEybz1e71UzEqbjLuWKfQSOpDHLyPFOVeqs4QKe1S5vNSPF
/OPVK79sVh0OSGqXi7YWh04cK3ZT0ifpV5S0yVezSyT1cfxVQNk0nXytQfvUHBIkhqvEtm6Hyd6W
jN9UJTxkSleiM5aBba3khs8ch7nOLi1t4n1FF0mwt6NluB06jEiY9swM0XOSUX/2V25YnhTgBPKN
1gAvbvnCTnoll4ERz2mEYs9mxZi07FoJa13wWp4XTPlaHH6nmbmSL175tDgRJEPuaoOuUT6jYf1g
pc0ytdhiBg6ccmMhj6ezj7DZJZUl7kzGKEr0Qzx4R8TajO9s4zodRTJzY2MfpAF3cMhEcpO7EuqT
fBRodDzK6SJm9DvqdS6LbV6zgrwuVz9d1a0UTcPlTPQKYi9CZhpxLEhmycv6lWhSFjXWOgRiE7TT
nhGzrqmHlgi7HY/SCdMHa4JVFgxXEn6QseRKlGSjWhaacmMpf47w3YWPnl+1UQ+mJzkkOIna6Ds9
LVmKA0dgcOGdPsWBAp08mts0nTOssTIoFsQKiWG5woNj8y6b7ll/a0l/hoTMFi9bGEVEHzFY2AS/
UTsjVliCZCSPKpBCDnNw7uW8lobuhmeZB0F42pc6689pYx2tCMVLfpTLXPkapTGKHRd8pbzSrA4n
mHCYnijA7PN45Fs4Bs+kN37FzrITAR6mlGvJwyG/Lu/xrdWLK0p1ADN1Ag7lnU7eegovicaMXd3k
Wb9UJu2gutdaFq5ZEfL4EToExvHHIqUebHJqXw2W/Ep1JefOtrFvJi1aylW/wpRY8AQWVf9QsYsg
KGxD6uY60N07wl741Dpjk1chF1nOyzobDwIs5KbGrsdnuclU0vFWHkoOOrky8liyZNTW5HKKFWAc
AjkrHZ2GRH3FJmVVRT3NVY/GRuLvUko+lUhPtEsxTTkLNX5B+L7jxRSy6VUcc4/A4yi3R65OzK6d
LgwJe0VIPE3am8kuHoXxq6nUc66Km2QbOb1qU3Ukb4ep0a22vKB3Ie9aqPc0Yau1IBsordUnE0u0
yyzogmsJ6DHPLMppFsCpInPpH036q+1ONxE6HKei8ZEfA105B/ARQ6u8SXnZ0hzayvtAO/RL7Fkk
6wS7QY+eHRgaCRJBGshrj1WidIbz1NlHZqHl6KdPsubA5jnQ3L0aeQc5IcgpWHUsao/F2fIiMlGY
8kq56vCmFZWEBL6gLDDQjFjjdNmAdtpG/vhkENJGy+hEO/RGbsCKhD0r94VFwkrXSwpT8cl0M+RN
gr3CMOvT8bHR0YNT0hjS6RSk3VeSetdNj0gvcNK96easw6xdZij7kvetW5aLYAof5WoKwQronSb9
sTtGFyt37jZ2hVkedus2T6+JA77hz22uF9Vot+sOPZ+p5Xxod24Mt1wJKiI8E6AFN3EC1RB7AKA8
YAqT9xpJKzgDtK5YlLLgrtI4pn9spdcO/ZHS0tRDYLkbpDY0uoKjGvrHtsm+Uo/a2OXvZQqPSVKa
t2RNsJ7Em82OolAbVtHJiYX6mz54O03QEA9Z4rt1fS6KUoNr7uziajqneqct5Hybi/ZV88MjypSd
AafAc51bO293tYdeCXzqOqIGQW1xYaTKSZYW5QIw6dINXRtQGgNlNc+D/6yX/hUh3K/Co3WPBJdJ
tX4oA3o5TU1bUh2Mk6zUaLW1kMspTLAkohi8CtPNpOXo7jACG66BmaAERx7tPWqZM0roy5HJY8x1
4sXiLzSAdkK0N7SWZkI1rktX4a1e/1iwtdCFK8d/kHOhrlaPbo4vm8pTzyYwgD8jFyCBYZ1ar/gm
t+E970taNWe9aa+g3JG0xjhPk3xJUMsCfeiujmn6CyUzaCU1j3J5bCT6CcHigcnjOPTRt0wJThAx
DpxuTaXomeblwqaEAFTom8Puy9T7L5kVEHqrmt/HqL4WjOPM0JsN5k+yComMxd9yaNT0MevxaVrO
pozHk1WOvE1I3XYtnkMv+XHREOfttcLauuSUquHecpzrOrL3StzdI8Y80pF96UHl/thz9xjGCCHj
dSEXAz9e1HA8iZM/q02xB6A0rkh4uock+GCjF5y3+nRDlXERKwbWt3ivVURiUpnX2UM3SAtl+cMw
AhI4k03HhlaiW2OW3G0D1F2RRSjeVEHUv2oNeXGynsf8D+YgdqnlFRbK8VHduz7OGgc5zMywLJy3
3k1Y4GdtWP9EJSJXBXhtaq00zV/WBZIVwe8gwT3X9XhHgBlPDQtVZ8ija8XFfwPx4li1Eldima+h
Ym7q1sM36SozLIOHPMsO3hA99R3Eooaegik4bB6Q7WTsWeJvsfj8mExsbPJyENpleC93VEmv3/g8
LWlJHgV96nPT9nfAfG3E/fWVrClhn6JGwNZU7o2QstJXUW/AwTFa0on6Oq8Ay4bQJ3gvF232xgbi
q1IRkZRnX7ox2kDGg5pb0rx0AephRd/3tnGomMxavXZmBbZPIJrF2m+6N8Wu70O3OXi2cWVRCuqF
uxrZ0zmJcY2Tbo3+cymfnNwB0mzWztFQR2fZ59q33I6vo7BaNG6qk3Q6nQzKiH3g05krV3JvA4n9
ObQ64r/ZuJpm/JIN7cKh1Nl3LntCcxcYBeLHFIiJBtea1YiJ2lCToeOajuMRKgiMKuLJx/BxsHWN
HO3ssYyQCiFA+Ip2a1/X3F4RR+QDdemTSJQ9npqH3ifpy1YgM1l1v5ZBChCIjBsPjZBWhfcDWr6Z
31MlIUUEF07bRPMywAuZ5rXHXtElGliL3iY3eUyy/jm1bFnTACpb010GfhyyOzLfhElonzIQnBPm
3zILXTuKhnubTBQUMHiS0HfMQiQDONywRWT1oR5ptqFvA71Y5s+jXSOVTh9yu0JI1NPEzFQdqWhJ
DtsUJMRiCrrzco53bPfetqpoU4YTZmnUQbQ8bFXunC33zSlwhgQCY009vhjsqRAnW3Q31KXTTSt9
NG8crX6S9TC5KDYR0bKi7w4miFcl6xbI3XYjCWWOG68HXma0nCkWsR2WJeahzJjaeCwcIqU1cwvR
Gs5zw1EdxDaJDhAt8x9h9a59Sx0XoZU+VW3yYHek45JOgA0e4YpdQUZh/iScYs3/nqLAXVcV4MqY
V6JCT8EH9iWwtGCBoZceoz2kGSxqoN4UiNiH8dlJ4Ezvcs1Yj464czsqzy4eVy2Fq+Lo1wZccjSZ
GzJyqFymXPaafUsWYGtLIAE6hMwlU4Mnqt2hEfEWelYieIsbtgzBmihzcoJIuKHDn94hnllrvCoo
JnDeYCFovrUZy6g8OoxOcdbJ22kIEIg7CxoS7uaJAjt7mNygtefxLtaTg3zdh31/IorEmaFA33b8
gmsY2VLJ0ZNTLk6xjq3ke9X3YBhFjduv5DJLVsTwUmzRLxx8RVkPORXFwU1BuwbbXnSMinijJsPG
YGktz8jTR7SVFZ9rltO5MmLlc3ctNQ7Pz14Twz765rAxre7BbI2XIYWk76YIhFmCtK5/9HEySz9r
MPMnvNqpyh7bdpjhZdMJjBdJ4JuU5DKvR+omOUwd9pZ5bdFtlUZ1np5HkmPOY9QFi9wu1vIXtVR/
jsBlbTNV7FzIE1Tio5PPitsTLFuFDYWA4lRks7WhlE0WYjnvCmkzZDaCblPORa1VB0jGD23ltusM
UBlu72BPHEUyI9PoKdS8lBcgndkaDx+1BIDh5Sqq2wwxWFQctLHyN4goyxs2BtE6DQNWaW1wbI1i
V6vhd+YlW1aQ6xsR2su607pNkKTOTjPrhwbYM/QQZeckBLHpTniV+eGb1tm3k6qAfcDbLUmKxN08
Z16RQCwsD52ig3+vHdIWGclHqo+rwCmvlDq4loiQSiTPcP43YdnfJCAzCAU8lab3kuvsiAmlQvHs
qQ+xMO7GhOC/dnDYhmmkgMhxGOk5sJhpQzwmohwHahDm/fmgQjhlPXNHnDohCGxv1Wa67i33zEKC
irBpfptK6fRvs5sqbN/qoF+3EzDi0BLGInGn/ix7yZVPPduiitBySzDtV539wv18TlpgszFgLza8
ZLQrL2yMV8KuSUVk6b8yR+9cTsEhCstrJqWtVtTnlk6XrN869IMCNcnWRAZcKfpES1BPCBaPTrxT
AckOUGYbKoiafj02zStOBUAlxptaBoc6AqNohAZdXiNZoNJDcSOYaoJJ3xB5zuuD1g3JGreU3YAp
koMUYzUeBBhLChQbhfjpsR532Dfmcksmn5SuG1eeX7F8IbFWS3Csj2wUxkC9LRQwAxa7PdkWQd+T
zQgsuk5pjeOuuB99DNq87KOeXmIaJ+WmluD6NkOfp/f+Ku2CY6zHy7Rqn7MseeWT3VY2yxAySK50
SwX12yzqpvweRSQhUTnQhngL7/oUdwaJUwXrjFhDqjdmjrEuFTTJSr5Vx+EGHz96fb6qRW6vV+4s
/jnItKJKX2OTYSvabYaJMhuD2OzBtQWjAl40PjhZwPKkeS162rl1GGhSO4OIAMIbzbysEWcvU4+V
0dynLW0J5PpPisVaeKBNrvHOxk2x7jKcjGazyVxkVWOLnwFhmHHSbC0AJO9vBYuWXgeZVguXSNR2
G8k1hvxoQe1TP5P5CDDaNh6JR/PSj2WBz70h2HEV5EA5HHYXaUR4V5wCdukj5j0cGMssMK+ZW2lF
OjKOC4MAPKM6JOWgVtnEZs4Lskh8Ne7XmFLQGNjebMjk09ADarW7gTgNMym2Nt9Zn6siLbceoq0H
5BEEzffBTjdj/NrqUzhG35TYpKgRa29dlCA9UyxyTcpRn4UFFWYl5W0mR3isB2dDNzZ6QZlCEwOV
ODUmvALsa0ChXDNuish+aYbyKw3Yp7CjCo7u8hT6jj3DvmsdOi2jwigrSwQMknlTPuQVzhFNtEwG
JnqCBriYXTZfJt0IZkiDdgqRhpkeXJPEe0ORwsPYElpAWJSSTXj0Jl+ghM2ltEMSqmhFka6bMVlZ
tdXRU+3vbSgn89iKyrlnwwPWHKzbqIG+ZaZ4qllJe216pMH5jGwOq71dXrEEvq5gHFJNUBrJJEIc
JtewUzV+8TV7knXq646dZtCx2LTsvl90bXvV6O1JzzuIcLhOcaXdcZW3eljeD4lDRacjpMxVqRZT
YExU7dGsERE3tDNcBwYoGkOH5VD2GDnVLTv1tY0DtqPW7YUefQEleaj08CZQom0bujcjXa0xUJa1
wv6vUkzmdhimdPWgxBS4wCLT2ppkKPvMEFmp3iYNWjOvc66T1jqCuD1nbrVTlGBLM/U4EbMkpR9X
kJofcC4B/PHyowdWk+wwe67/SEkLl3pLJQrx3VNUWxt011dZ5sAKy18m5v/WVp97S1D5Uw+8SN8s
u70L6SrMQgwGnW6P9CvsKy8J10NEm9kpIXDQLosSgGF5fV9V5vcfz5pIymWj5w5YcPU8GMbO7Wgt
oILt5nZXE2oYeRj/si9RG+3SRDnkjoYMYcLX0SYpFYggX8JZz2ZsbU8pMSEon4c7jdT0mdr738qB
aFejSeZYzvjKqvJgx1m0SEbjJSTK+SgoFMJ+2PhY94csRy+CIX1dOW236rB35z6KWVvXiVfMsn2d
i+9ZRuEujTuVqq+KYws+Zo6CxY36u74whnWrGQ9pknwrdJDOjeVkPNiC7lcVLPGB2Vx1B63xIED6
d+0TrYBD7OjbcYzOLHqCM7LeFndw+6x5w7dmKFZarZL9nG2ZVndKD3YJuQpAtWLgBZXV5DX1DopN
AkmHhxZCxixINfNr4QzJKQt8zNP9xMgWCuRDgQrgTEyA2AUWmMNJgt7tOKEEKfqY+KKkIqRrKq0V
6QzVS1+MxvcIdsy+CsvkLoEscSjxc8ULE0QdymSPabrWWm6pFdP1II4mmu4ysuaWTesTRgJp6LUK
ZZpkEVrjs4jzAikM+huLAA5I9z75N8JCBuZ43i3zfi+TIJQTE2L/TLQODWxG85NpmPluLCf/TnHA
B+ilAmI/gIsJBSeiFVqCp0ap6+YPTV41M63tlKextq01CYL+2uKTzALX3nIzrmo3hVlqozVBp4/P
EOYDvWxWeOY0vgZuTz9fg8H6SCV1bbnhF7X03gYxgGxiS4aRehngudS0du8zS2NvfMhpLkR9fYI4
WjKbRyNvzwoORkj7sd80eHGhHazsMj5lpqpufLt+wcr+GlEix5B6Jgn4gdrfF6EM1ywTNp2mvCiu
ftem2OmKWlh7fWrSmxRD3hWfLrzt6u6GEC/wjAnRBQnAMNfGt15o3T0DJN1UrBiwD7A0pWBENJ6n
k2PhhiAuqcS6rM9nqgnrFcrktWvgJc8Lw1jzLzTyYvelIaZ4kfTtI8ozBFH2dCXM6jniSWm6+HGk
Wob/7UHv8Prq6boU2Tqx7C9CMCfaEk1FOR6QERrPhEYDHetuQsXNC4GMXlsnKoBus7DGgxOx0zRs
dTkU0dWgw8sqevxDUSdOjUU0MqlBccB2trRSe5fpKjtsO4MoY2cHP6xK0lQdWb8zSpitlGZ9UNQh
CcrIe75prcsb3Tn3SUlwgXlUPR+bHboUiCjazK7VG54TTPWxtXQmNn2QpKiARuy7HMNZh3QkvGja
VbV9GxbZoVPLhQDlFQimI7XqbkEtrpmVtolV3KV29mUcmhs30J8bfFBwS7SdqOsjtcpr4r23Hteq
FwBNujQZzhbZT6yiM3M2UDPfiF5bWHS8qJlYa8Aj9CorfCVqqhwbN3/KUG00GAg80oGnEvlUYfFx
8Mo3iiBKjR+Hpz93AHkaiXFwcu8BzO2mCEPmlGQ8JbF97/jBqeUizQByTNBoCCDD0I08WblTW+vO
DgCfss25tzpVrGylJNCaXyjcu7xsgcYUJV3ycSUag8YQJY44OQ61esLIvdZycaChSfVfqN8jW9kM
KMMQSfIIo7yj+MuamDJk0Vp7N/FczBLBEqvgSSj5W6aY0yGysnYRN5RDRLMFNLC2nA6YG65seiEl
HjyvenIU88kc+1e3odmuZYCzK8l9byjRC3URQR3FWC0T1/I7NQs2+jhtIAFdawjB58QhnacGqgkt
p2yGAprVoSgLeI8WNsM0vB5NlIuBX1N7HY9KacH1VKpviY2csU83iY2JkMobCifVezarfk3N9omp
9BQoHcI1jwun6LcKoOyRdLuclESA8vvRpAUvu8ymFqlsBqMtzw3dkcajLYTyMOvhcRiUUsEzJvQ7
kJLZVKEynQ4jAdmRfx8OdHrDtjqAAj+2YsJs3WCHrXPaMGH1BYrTNM8G8azr9m1BtOUM88BZ4n2K
UcWLmy57gYvAKSjyjjbxH+6aSsF9mMIBQ9BNdIBCP0twYcMY0mkuvuCEJhOjqJ8BhuzjuLvLwhBl
abAXpf5VDPVTpjp3PMKPXUoby/QclLMKM8PonH6/oDq3IJsyyS65q8be2WDWcxaOBvd1MKsvXp0h
BYh6FcFeQUMFqyQTo/I4VoZCZgC4HeEB4/ztH//x7/96Hf7Tf8vPeTKCQv5H1qbnPMya+l+/Wb/9
gzg2+afbb//6TdGx35mW5To6f/76coOHkx/S/lfj9+qUkmi/s6pjYBdHl+Zr2WgvHx/d/PnRbfH+
6FSkbTbZpb6rsV4TDcdyC+Pe7O8d3Hl/8MmlRtiPhU4LKXou7Oamze393zu0/f7QYW2CWkmIoXSx
2WyC3Mg2Bhb15cdHlx/wJ9fclvfiT9dc0VKI2HEF6zoBONKxT1fjejnYNopcj34iBqePT/Sryy//
/E8n8hVP9aIq1nd+3Z7S3jxGVf43r5Dx/tBgFVt9KAJ9ZyYsHWtP2SoJsUoff255mX92gS4eShts
U6TrQtvlqfe10NtlQN2AqsvGwQnyyTl+dW20918gVhhqruG0O6i1CYheokyZzj/+/L8YVLb6/tiG
AUxFxzYjIe9vRIwYi2lM4Jgzs60/PoP78ytkyT//053tVLoWWZtruyQQR0ObtoXZHwzHo5ieU5sK
NnLWw464/fh0v3hirYtxTHeBvXFoybIXOPgRQivb+Eop0amnxBYFtx+f5hf3xLoY0ZWGDVSNnGJn
qLmlLmDDZogZk8lZ/L3jXwxr07HovuRVsbO1+HuSgbYjdvCTz67Jh/MnD611MaqHuBXUMYh3tqJh
L9IGVVcNCr8/ZGUyL/UIdVe35t2xSxQUvB79iDTmRfL3vtnlSC8NKtZOPO5QwpzAbcOKLupPvtmv
bv7FUHfjJrdNIxzR0YLYqLJF1eB6SuJlST6ddf57X+BiyKsde3TD8Medw3gnuKIKV40g8vnjo/9i
QFoXg92BCVbqtTLsHH8M141lhPPOmIzt6DbtJ8/Wr05xOeab0qEe1/a7lkkRkzJIjVG/x4obf3KL
f3EC82LIc4enslLdjsV9Q/mRVNEa5rTTXH18iX4x9syLIS4ML64bre4IR0PDOrgDmXUTISofH/1X
H/5iZIedBlfELPnwjeIfncbKV+EYlOuqZoH6905xMbhjETWlZdTtLiogejadtrFpYaRFvPv4+L+6
QPKr/WnKjdwhrfpKa3e2NWLt6xIFIhrsyo+Prv1ilJkXI7gCzEXYytTsgpTGpreSwp4oRfnbL/Js
WuI4RPuFZCleFU40V5ppzvOAOw0GbYjUVV+oqBQ//iy/+qYXA17gJiS/xU6hrKk3hgo028z/3oLQ
vBjmil+LuPOrckenZ1iynSKwyxg/G+a/eCuaF8Mc1LHldTZm6cbzUCiHtO98H7QYpjpoQWjy8v6L
YpCprsfC/eTG/epiXYx7srEm3YrbYke0qTPLLQiuoodE+7duhXEx6IXmoHV1eKf72SRmZoOsLs1S
d/7x0X/10BkXgz6rzS7SIGfsNOJq8/FFsPpvWW+xldqK4Fqvm5MXHPNxWpQh4ApnCxlikaKMrv1i
Uxvm1qTv9/Fn+cUMYVzMEC1ox7TteDdHU3mMRbLtPO2mkITYj4//Y578yfvZuJgfhK6qxhhZ+U4a
OFUgnlk7NnPwfJU4uaNVEAJi2iAGKDH7MQnFmOWhV04JhvgtlBr401kXUxkgx+xNB/SC5aT8biNj
oqjn+omVeatYeAbdrrB1o7tm4q2zHftpqO9B7avU7oBKpWDOXdqGtB31wuUsY9a5ML2tKRrW2JnN
co0A3UKLORhfQSyF9jkvCprCQ5EXa3h+IS2RHsRuh09D1R2i3+CJkZLZBIOsSyY+VrGYfAiUxI8o
38IQ2W9PhKFPEgKOMX8+qW3WfBkyPULgOk296eFxDUBsESk8lt1LWgKYIMIsQ4f048r/x7s9Zv1j
z/maF2MV+kFz8Z//vstprqf/JX/nf37m/W/8e/2WX72kb/XlD737HY77x3kXL83Lu/+gCRU243X7
Vo03b0CDmv/eBcuf/H/9y3+8/TjK3Vi8/eu315xLIo/mh3n22x9/JbfNzAH/s8eWR//jr+TH/9dv
/zvx36qQefH3Q/3x828vdcPGWvunKw3pWLCFbTm6ztPev8m/UcQ/Qec4JvUYV5cgNJu/yijBBv/6
zXD+qbqmbQihm6atC5f5rc5b+Vea+KdrC810NQHxTLVt87f//trn3x/+3+/Ez4sBdBLfLWId+IUq
HxDCGywewCLuxWjk1npo/MJdknRF9dAaoVsMN1MKnKmjN+W46CAx3yEwfwK5SB91Yw8VaNxFFRPY
TN+t11vox4t4jBId3BhMscZM506pQOw4a0URjMNeSYics9eOQ95BMMMjHPb6F2twyy57DqrERZAw
KPrQU9Nshi5AiWkF8XDoJmUqN1oelTbqAqsWxsNIhRoqhmtYqenMJlLb3H6OETxwmqemz7FAz/FD
UbObmUQ68EKzQ/KOAjw+DVoEPSkDZIGl43XtM1MeUjnJpDTQK9ZGnS0ns9SBzKZKTnBgHFUt1heQ
HC2Qdr9QjA6wrxlpFlk8pqaFzy2hSzJ4pIkUQuCDivfDOBshFtR72xJFtcVCkJSgswErF2CxJwsk
Le34Noky6+jrZpRgWws1B1VwPxjaeGKQFjLpIqoHEo7J50tqjVaW3ajfokxsQIIoxabvLC99DCgM
0mS1ChUxIBVfIbboXHSYxkxQUMJXLIBjencGeipkCFOiTtdstHMdkij9c3RAZhf01NZ8zUJG4Abm
xiQBtboV7eDZp8qeNFrxFp0bqFsJDFIi7OOG8iHssQgeBRhHJg77Qe34sFuT7GFitowI5tIKEDcU
pb50827NWtbVZXIIIAxIRUFr2dXSKPsh3YGz0Jpt0LoK7m/LSCqQhbFCO/KbU4lAO481mqubkV9A
868SIzLS26Wsd58EjpudCL+MtQd0NhHwB7cpCnTrlY3c1wxHdGWgttB3Ev0ACwHf4tCi9qBKrRLD
soSv4sfUiiOgbgjpY3wsYBxHPbZWvm35WrW2c7AXr2nSxtwGWCrFSe3xDV1NeaXoV2bj0bkjStNo
lJsRrKq/tVLulhTmaW4W7TzuHDhnaG4s1ULqJkG5TwE2qDSYYbHReqhrGme7wIt6e2kETToc3G50
uz3vFb27J+xUEJ6U+jAPsXD6E4gT2JheES3TUhHdCtrj1H8XtWWZcqsJ9qqXkt2y5ONqLVV+ndyZ
hYJ1Hupb3QJwyMa6QXxeavAzA9VLktsEFJos7doCaFE32Rn9MiPW9OAJ2EXS1ouqAnPhgmN0XX1R
BA4e4xKSphTjp6qNh7bOzfTQCjspT3UPhdKj30be6TYeVd2+yuhHIuFzoEJUYC7TPnO+tVQcsa02
PSxjHtuUhvFSBDihbzOrzp2dHUMSQSWl4sEMr8mnM9U9so5mRKguqmgc7rKYRRjIIjEZ/pUfCaM6
hEVdJTuMSbZ7VAn7ssml7xzilsvE9b9nEfolet0RVMWtDoJH/U6aRO9d9WGFEgGsmkAKMQ8VsqIh
hWCbi0jDo2rrEykNCmjysM6AjHgwAlXQogwcz14OE5hLMGgC7W5rkfWWbpDzhnWHG7rKAQrUwI0B
aXumOQTA7SKOsMqGYUDdxWMwlqSO4qlG752bnR8NcytiIobA2IRaZ5ZYq4Q+jhA6A1EV+dDyQLbh
WFcrVzFafgTpaBCFVkwPScK6GgsI1DfDCwZ/1RD1aF2RVVbRd0NuhvBhYkOcwbXX3eIY5SphdAvS
LhQdZV/fFTeFQe78bc6bAoJQoBVhsQv9OkTkw9jyrgHUuNFDpPp1dgqrTERX+EecwtkWoWFosD1q
UzfvSTAzpi3ossygZq7QzCYmkxxrmlthyGD50wv2j/fYn4vY2vtFuEMrRqhC1wxhgV5R6T6936Nh
jxROWXWQj9fVlvzf7itzuYNKddMsiei+LmABYLX2Pls/f3bei3W0XvRpX2Q9D/8GttSiwPQy89fD
rtx2a3+R4E1Zf/JN5R7s/65i//pNLzYGvhR6Y4yCV7bol4iml8Meyb+57VfRpjq6xqz8pNCrfXJG
82KjU0CmMuJwSGb9HHr2HDQ3G5Lnallv9Q1NWZzAn11VuV374DtebueEXmc5aBniLGfdwlkRxLyA
JLxmq7v/7Hp+cgMv96VNhyp0GricQbenXRYi0/34hv38BEK3HNvWHNORV/dP1QNM4wn7duka0c91
+mxH/Sf7Gv2nVwsdl2mZFuvDH3u8P52hdBBlpgOoOzJz1+2X7JapFPJivSTgbqUstRtxK57ERkE4
MIN2Pbev8vaT8pr2fvP246nUVNV2dWGomm6rF09l3WcNokAj4QTBWX8pCepbg2Wd9Qsk7DhE5/Ei
O6afPJnvd/t/OemPB/dPXzxyEhV4EpOUufY3xqbZIIFdkeq0+fgO/mwAaPjNTV1XkRVyJ9/fQlLA
u4BvJwdAvwTeMVfSWTPjPxf+vDkCxt3+f57wYlbJbH/oq4wRR3h3sS1W3Ub9lj2qp/bQXAVL5fxZ
Wfyzb2hfPKRBhU3D07h9csBB2Zv3ZCsuyB5d0FxYhrfa+ZNv+JNnlvAsm+EgMCsK4+KEWtilWSXn
lN9HOKaWlb0YV/aqWFufXU15e97NJjr9Td4PusvGiSF4Ub9zPdWhZQJ1KtjWD/oSr945uVWW5qJd
dLtpjop6rWMOYjO++ORb6j87MxRrOD/s3Uwhr8KfHtDGIIXISwURvz8enGSRvjWbegFLaJUd88eP
z/aXIahbtularOT4fwfrxvuTgTWGFR8joEA0gJj/mCJHd4L6k9nmZ2eh6K/qmLx5z7oXN04VA8pR
eZaposZxndcbPfmkefaT+wXGlhe2zVDTHOdiuAXdkKAwJXCrydV5h2o5Bw+LDHK0YAuWn3yfvz76
uiWEYWmOZjuCGfrybGrTkZfDF6qX00oO72xVzq2beKst61tl0X52vssNNmk/7853MbbzKjWo6zFB
orzCRZ+sTb3d46DAAIynu1yRN7UfScjoPGP+8QNyUezjubg49cUTAp1S5K7PVzXXzRaGkr80CDFY
tgsS7ufT27gxN8qzse03n03UP3lo/vydxcUKAqmsCYCHEwcWvGmDJVJ1tAz/s+/3l0nl/fe7HG4q
PFLDc3lwQPidUSKfm9k0L++adTb/dIkin/P3k4qN/Ut3bIOhBoj3YmizgycKERbmTN1h35snp+qk
LPFLrbMbME735s0n9+6vl5DzCYMKkaVruE4vx10vtwEDPSXQfttsQVT68FV9rh6NdbBJT0qPj2Cm
PIvlJ6f9y+pF57SYVy3KTxSnxMUjk+CKszqQEaw2SbfY1mvWt4G5hce7GBdEMYpZ2a28zyaZi1aq
fFJtw/4/pH3XchvXtu2v7PJ779M5nDreDx0BEGAWRfCli6Sozjn319+xINsCVre55H2rXFZJlDCx
8gxjjgF/SeEhV0lo0S/vslZqo6LWoU6qPQiu6EAfaCt4gy1ZsRPYrFK6uDa359aoBHGpRH4X+QBA
/VjL/AEay5BSwWW9Q4oWBEiWYIF44Ya/mtBR9AAadYs4NBzCG0dgvVbEGL2xzr8MdR+BfB4IYA5D
793myeXMzAFxjXobeb1F3qoeSEgr+8pYZvKhlFH4jToAzIYh6wsXMlCyUsozLgbOEFDefTB94fkv
BXJOgnSboh4I3Yo+rKFHyVlZiObo1xG48kq/UVoCd2Oc45XluPgy1A0Z5vKA2x9fhkePRKQBkS6Z
oshy6lat4Lk0eB10xwunDrkGKKjUOohX92gadUHA4Gae/ih4xbZyARa0OZt5msS1aTZ0TVR1CY/N
aSOe+wMBmg0KAWvL73CI3WiHPKY5uc0WfS1XEsPHWjm6snBmjNrVWRNXQqACq5kK16QLRZdZmIOV
XaNI8OCIY8XzC/cGdM8gxkYCANQ6PPhk9uh8tIS6s8rqXhNZW3TlwkV2R5DAhq7zGp6yyyuhicEv
HWpQtW6cH044GutwwadmtcWzZbNmb2V7XJijZi8Fpy4QI4isCfvSkIKe9OCXrJ2+8iLj7eB1QTeQ
1ZfRB3M5KD808g4wYzIo/w49nNOrthHM4qBuAa190DxuVxz7Q3KjMmr9axesIpNNKPDotVvs/mDi
JVBvY1eAFNya942XeDIeL86DStx/kUFAQePcGnWiR6EroTZAhglNV1sGQPpR2KSgh0CAwekW1BJb
T2NcpKcKKXWnXRiln64YarxDBRJd+U6zGye4J5Fb7EI67FjeShuk9KEn7b4LG93mb0jsKDiZi0Nv
9Q5YlczQwWbezs/dxtiij8mFu2Qz01Yrl72C8EBVJB4HyKC9afREVaDaF0H0G5mVM1mTk1whFrLr
TXIQb09vLAokNw0jcF65GhRFQJyOoERSUOi53HYESsrpxGycvfDiBy/fMN6TtXGBZx2aVwpKH4v3
u5YgDAQBKYzrWfV62eq8zCsd0hwPkXYX9fjRNNCpb9Zex7rX1y4llHQVXpVR5JBO2ZKzO7auOU4J
RshYk6TAcAADwVeQ6ZiKJ4J2y8MD+gU5dMUO0YDACvfWrqhz0+T6PzON/KaWcxVM+1/Ik5I5oR19
GY4Q8tmlDgjEWRXtZdYF5+rcIOUUxuDTSpoc0ww8ePY6PvbgzXQMUFzYION51DzBKb0Mm57xQDPt
kv11NlAFYuVgcoFdwLejp1GyIORttYnFOflG+K7ULpSy7PLAmuC1bXs+XOoJgOQ2qulkfmUZ6Vyi
rgu9V8bOXYZnmFLsWRERKEqqInVr1EnUyT7g36eLUdhLm8STvGZb3LDup5XA88KSRAVFc+ZP0L7I
yEb176BibAqmf/sum9J3fRPYzEz1MjiCOUQQkF5FnVGi0wPGDCADagHQcMC54CHdfQd1Ry/dlOlV
5OqMaVxbKUNFOl4gj5pMpwNjNP2AOQYbXsky0CY00FVgpT2FtQGd2RCo+StipRarGZsQvRNb2Ql2
/qbZ42qxfiHaW7tUzm1RF2aUdpk48LAFQVtwVTzXW5CUWmD7RlkTmc7WHHfFFuLemcsKTlZdhHPT
1KUC1n1wdgC0ccohoavASV4Ut0G+DHzr6EO6RYe3M33V7zmXcRLWPKBzw9Tl0rZCpjYpDDdOeBsf
c9e334d3NNhY4Ph16kO3kR4ZJpfPho69ospAP4gqxDEok1Org5k5wh7N96oDcDaYua38gbNUW76J
LP6ZXCvhHTO/uxzppVnqOiuQoQsNlNvM6W52q3thg35rrbDD79VedkFkbAntTeoxb9HlBr40S11n
ksyFqdidTmS7HZAcsdF4s1XdITQ5m2ltebGRuA41O1HD0w+QyeWd3RpGPJcipPaGXbnlv/hb8Sa/
hue8ZZ39Fd/ywhJ9MHMVikWdBkug2YJegOtvEULjfCBRgaCKdUCWV40ui8jtqsDMIF1Iv/cZL8iQ
QtBRuJ6uivh2kr98vinXPh9ifwRcQ4qMNPq27LvRUDl8fh3fT+1hiI6ff/7anj/7/BMg5/wtFUBU
hBQyYTff1SK8vR7sYXHnJrnCuJTXtvm5JeoSUzsIWJUpLHXDl7m97qJ71Wc4liuegS6f26BuK0UZ
QKfdnHYZuG5usx2aEy39wYCrP9lgBN10X2VGLLM+LMkg4Roy4KcL9GwCZzGLq4xsNxkMQu3wBNpd
gOI+Pl+llddGV3A1SQI4FyVRp11mkPUWQ5dhG6Tb6rp+iG1w8lq62dxmN6wdvTKgC1PUHIK5d5Ih
A4TrCHLqAn8ftmAuDll+8sq+vrBC3bVioc4AP2JAvAetAYCKbwXcQO3mXU8tkO4B4eFBkPD/cxap
m7YWxFLWUxglYWe7FTagSjIzpNprZtmHNYvk52fbQoDgTqoaMNUgcQUtPYg6vRX8PWNAK6f3YhbJ
z8+s9OiIB/iLWHG4mxCcDFZsg/i6NGVUs+rr4SZylS0E6xhHee2OvbBLHJYzu0M8yqDmgF1QBT1D
b/um3yATfC9Z/ZcAIeznoxRX3g4UPiXkXRQeejp0BW2s0LAOTSuybGhY5jUoQDj8KwgcSCUUTePg
S0tN8C7fjXdSbfL79r70WM7/ir8MhOPZl6CmWipVcIqP+BI1UtGcCY5+B6zeNljhUKIsD6wS5dr+
QdVX1Qy4I4glqdtShn7DBKBkZHL+IefxmAHPluUs8PjqQhIHWQdmZSXTPYNDz1AB18VjCZVGKIKk
duhGlmp2hpfZ2D2PjLUkt8dlWgTTeGaQmsYeTKBQT4PB8h1BKjpuTvAKzVHN+onzLaht2IMN4WQE
rCICZau22M7I2t1z/h2o3auKcVv0HL6DGDxO8ReN9SSs75WzQVIJpwbx3QgB8wj1Ax5p6yewyVio
vD4T0iMnxtBYIBniPdGzKvKqqIElQeVRLb88jz7Y++E7oCFD9hRX2kCDEFCE2mO6qmv3DUJTWUEK
FGAP+rGTQy3WJB522mfuXbbqG8GHyATwMep2ep+/V9/Uxo6d9APYvc/3zeqUnlumplTtILCViLCM
RnYvuRct4604JBaBASmQUXZY5311RmUZiGbUS8VFrrxKYrnsFcLJHb/U4QuvbbrhDhQIpgLXBedR
Bx7jnw8R/oMCeDYKMKpAhx89oKsV6nrRCZRA2J5f0CdoVTgP3IyMYGkxl5M8stS2ubBIvYcGqHVi
kEiRSR1tEfnJAey/FiSivdzJwTl2xQwDVq41FUAW7FHE5cg5U2FAnAvFEBENB9kDmOtL5ERe/AD2
zBOYRb8CVhVQCMb7sbZ3zo3SPm7cSryhgbEWwyS5e8mOXjjr3b/BvW0NX1k752/MqfDXsXUQEVCH
MW8lKIX1MCc99DY4opH1VY/SHedB2XaXWqzn8RTQLFYRU/qnPepo6BN4y3zIYZ9SK8pVaPcmyLo2
v4BEWgkZER0jZYsGZQyNrhcUepKnvYLVG6zJCq5AKg73WvHARr77r/amitoEKCgRQ2l0YFXFIG5v
0hG6OTe9PUJGBlhDIOcfZ1IN1azIZa7b2uhUQZexNUXUlOgSDzgP5noeYVE/6LvGinY/cm/qVcCG
Yaydg3Nb1DOYgopaB6soLlK7h0YE1CbRc2BDTQKop8E2ZiuDQN8jigAO45JZ8aVwt/wcJLU51RDv
fRWeDuCIuguJj0gNX7xiLiDZdvS2PLdEbUuQQod5QYaYPGnP8pPxFrr+Y78B0Rpwwrhi5lewViYP
8n34wnoO18Kli1FS14zYGjm0xLCUxgMEfixhA9KkPUFwxi+squrSmTAQ96GIJYLJQpDop3dUxqpS
VSRNIvHIKbi9kiNjyZb70kDmRENvjgggF4755ePOFU00zDp4THJ0RAKOB42s6ygEAAJUQmw/d+mg
XVojPz9z7UchK4aygDUCjSPYEhKXQSQRpzzcMbN8yxfo0hr5+Zk16L8qY1vC2p/YxsDpTc0ZrWrb
eoE7eYy5XFut87mkXjw0MoioqMJetzv0NjKZ3gfZj/kTVILhaTLvFNb4yD1wNr7WUPoSIpgh/OvB
IebIjSkdRkApMtewmUiK1b2CWqeKAhQSBfT7GuSyn6Pn+YcPAXlQFFbfO7u+Zhc4V0IHAwZUWTZQ
XRVUulULPEw9V/cBWTpIGIEA2Bk3EGaxRbQDAHzORK6tTCXJfCB1iPY1FP6pm6vTpaJD6ICgABsz
mk3uLUbGsrdG8GKZv+TtsixSN5gRtrWe68DgyF5234ZXggk5Lf3biAw0mDijchs6zMd8zaaEPBKP
p081FnjtIkK7aDWhRkjqJEYC3wE45ofTrCLR/gZaIEbOTGRZpI7EMHViEoL32+yfQWZpVy8kAAwB
bACPkT1f+TY0ylMTkZIdm+KbpjmFE+8qqN1ajLPJ+iLUWQm1FLzkpMVo2PmeakGq0O430y1k3AFY
DXSTOdcrV510PtfUI4xkAyggORjM95MDr3AHDdUvnS27/Aa9Zt8Yw2NZo/av0WtjW/mnlW1eyWGp
bPApICuJOJt58azccwgjSBulpqJlk063j5IegKJdwzaa0Oc2gD+DBZNdybWC8FnT0KapKpDHoTMU
kP0d+cxAkB59h0SqxZnNIbOgT3NH0genUgnzdCy9JphEIKsAn0d+pZ71JqwAzeVkQKXr0WsLztL5
fDvOjf3fLNVPO3TAMBXylHIFwKKguX3V3Aq9BDXYuJ/Qq7cRbo09w9z6sDTcpgr8XY2GG0ptViVF
AjrdYSc9VlCiuJad2I0O6VX1PhSYSyjXOCykwsmBvvDPFPSloq2A/IJqF51Vk8uOU9UZSVb/JbUU
6CGZ0b2yIUCJFLU25RpKM0541Tvgw/EgfsIsCS1GDcOqCJAl0KtAdtLgkwBZc15phMAU0B9Y3ivJ
Q9ozgCCLU3AyYQBBCvy7JtHxiqE0vBEk2KJ62T4GRex0veB+vniro5AxfwTDZyywLOnky5D9gXxH
4D9U4aYUj7rKIP4QFlkXMgwsFRI8wJ8toPUSRPREpR/RZui0+xxIwXrDXXNwI6ItVGQcaI8cQOvH
hHcwzGpUhRt18xRbB2ZbG7y3GzRl34QopUDR/mGwhy1aaiyet1gdUafwmNqXQAchwsStggZwetH0
mC/CXtC+SzcI1j3JVa0yu7vXbXBEW+l17hTJTWlFzO24vM9AuK8C96urQBMuw/Zg7I0OyvTfiScK
ihVoA5/cC86r3HCDpJYX7lm9IeS+ooeqqqgaitidxgKnBOH0op4j5Xu8Bbb5i+Yo3rAtvfCfNjSc
BvbTCvXMcUbKtUKiftfqXUso/kHEG0GHTBRN1kZdBJeUJeqJK/y26dtQ+S570Sa5MzAe4jSwR7Ss
CMAQSQ3A68TVAbzMpVsdZhLYjGPtO7+T3NwWvuL/boRObDMstgBFuKOT2YJyDRd7C83Q1mSG0Wsr
d/4FqCiJL8e5B/70e+MIbqU84ljuJbfzOAcUlpwDpxRBPOAY01cDbCZoUWTFMSvXzsUEEF/qLK6o
ZXCdJ40G3uYnOwK0EEGa++GJN9X4MDrtL2RHyNLRW9VApZvnNXjguOwuDc5CaHQ1NlEKTKoPzrpg
1xwhb+j1fsF6fdfGdm6K2q+xMAWiH5K5/YGLBnGW024INIHf6E68ZccWK+8EOgzwRMBfQgsvfeUE
dQBsuih/z/iXvHvt0rvP34jVK82ATg2wJegnQN/S5eRBqbyehELF1YL2ts0Ab6nz+g3o9735rtoS
sOfo/UIssZhIFVEE8NHAQRo6ab+5NJsHwLOIzYyJDB+5Z9JaNL9xKA1wdxDGfJgPkFJn+PCLXUIs
kldKwX/YLNS5BL1EJjTF/B3YTAIoSDvfDHqIFw0HKWN4TSeA2sWOpGxRR7DlplgEe8p33kONBSk7
T3Olt0PvBvf5LYmzC8+wGlvvELxwFkQprc7lXcXqDxCR3EO9/YF7ZCzzIoCBgCUJu0kbOGqVdMpy
Npo5CGr1Qz6MbrDp8B2kazRKO9yplMZKPC3zvidzaDsn6BCsLnXbQmmwU+pW/ujd4prsJwktKiiY
eazLZnE6IEuEKiQp+mg4/LTXjVbQKi2a+WMGrwK4pwfhC2PeFs8GCNmRQAO0nrTQLwofrQFG+8Zo
P8gzCMFMr9hDCs4OXGa2aRGCYWtqIhDnCtpoAfGizmEKNvOQU/Rv6TbYTF9I8R91Y3R9kmYa1qyJ
K9MGSmU4buC3XavJqY0KCZ7hm35Q4cUkCPhytzgA6e3FrnFfHOQtyYIiMRPb+XV1E+6E28BlHci1
L4GnEl2ZyNgDOkLtkTma5VIOq29xERyMcN4JLBd7mWolhEBnFqgkSSyFBqSxYGHb92bjkaIcPLVd
9xDumNm0xaurovKAljcBPR8CJESo9QujqteFKYEtCKDdyDvZEj8IXj2yWgc3TWwKHu+KJsHKM5MF
y8N9aZvM9NmLy02jxJVj8g052L1oVfekGoHOKAhomuWOXaNeuqPUWKnLe1Jq9IDAnuxBgpe/Trei
M3wRSJLCQi0JgnGylbDhngufn1hFMIiTSDqjVepS5bW6A0d5jFEiBfMK+YMcbUkEz815QHuoG9VF
e6HH9PlXDqYhoRkARBqSjAiYejeqqBOFPA2+ERoL8Nwj3kZnqEe63NiPvbAoTJAxnhmjxjirkISM
k+AbcfT1J3UHoLyr+PvOHh0gbE+hhVRt/K+/YHr5Pl6apjZwXlayVInht8pRvc4EP3mOZY12/DF7
JnCu8oq0CPAb1l20PDcSTzi2kT81dAhgUWbrrBuJEMM7CaekDedI6LRhowOW7gbBq+AilyEuI2o6
ZSU1ch8Nbfq7IceB1YPeCa1ZBshnPn8t1qwQkhXcqcgEI068PIfQVNQyhIfvVTWhsT0QoelUKZ2Z
d0Zvfm5p6bZBrf3cFHXkx4pTS03R3tUXkuCSn0AbNGzQtKRZAwRPbiGX6hQ2VHxHtEkysrKsUVKn
fxTGCPe59i77tzmKSry0j+oHxvDITF06UBgeUoOihsAXpEmUDQgk5kimae8EDMc7AqQOEPAar8kW
dXHPUCxkDhkWl8cclXY8Fryiq+jdp/1sLjHKFgoj71BH2Mt4EMn72z+JwG6xz9ranj+3RZ3yNhkb
SNf076cQ0dVBUNNs2b7RkvkHmEykQGV4L+AfAQL4cjtOmTB2Uau9x1uAqGWzvNGu+6/K9eCKbur0
aDayo5YxjSsjg8uHOAzyCGDKo/2xGqor0KNRMLJg03ikdQzQAjbtyMpiIeghjx553xG8XI6sUHoj
NwLxvX5uoH65L5EUHCA27+DBCze/UE9a2fJw/UBCyGsGgq3FsFIoKIn9AFiY7qWRnTgF8EUF8CiE
sSJ6VlTzFwa59I+kc6N0pjeFzs7IdcO7/iKMVxAMvYpdQQO7CsIXcNJBuf0riPEZ67fiuF8apfaM
7iuzLDUjFvBH777mTOj+qw+sa391c+KqFMAtgfwhSFsvl9DXIrlHmh5TKrj1twQeC7o2nmsEJK2n
X/8C9GV1Os8MUs6gARIxdeYHUNURIhdoKaIhDNhX7YCujR7rF3rqGxNosLpRz4xSG7VTZn4WphGv
m2GSJkuADKItHji85ExbywccS/fT1ikxdeYFRlHSNXou4M7UvXlfvIQAYsvdO2lgHdzZUfQCHgS0
Bq+NDePuXDv155apTeMPiGcihRyP6kl+Eu9Uj4zVv/X35Hz03uy1qE/U6ORmDXp5MBH3EZ0OkVwH
QBde7qK4H9W54+tXuXb94lWP7meJgaFfbhtiAfsTqSV12VytVBFkueb6NeOeIlByKnpoM2ZvaQEd
Gug9QyUAzDEGzV8htE2FMCV99cHO8Tjb40O00+3egooQAIwutorLgrqtWzQExLYAvOIOvZy1sS6i
puSS1wCZ8+IxnkrWLbJ8vjEk0SAhuSEjC0otS9gJYMqLklceqo1WtGkOaCR+UE2oewA0m9wwU55L
t/nSHnW2qx6EJFycvFZOj+hKvCOHrbwhwRcxGnm1MyPzyEZiLvF06qVhaiZnTRjVTEpeiffqByc8
ChCD9Z54zN1tuIPqzee7ZbnhsQt5BO9ojkbkTLspgYyeGCB6XkdBvQVfWjDVzsDXzj82ogNfqiCe
Jb3CNAVV2yGh46fNi1Rvo3Ays/qYTIwU2TKG1HiS+oPXDxg5Mh70zIHtYagL4Sh7I1BQoMwGZg/h
smzHuJ8hLOYQBFHHTOAutj7M4qCBR4X4RIvDZkAkMwMp47F3oXHqxm67QWnj0DuEXsu3uA2rwLGE
olAGyRc6u5V5+LFTnzdH7UZA23PhQS8MJCkgzUWJinWuF/ewhvqzhDMNLwV+Cn3sEinUwGuakjnd
k4R/5w77X/CGFqebMkOdtiZXgD1p0iNxzsNj5vSb2qn2gpXZEKZjg2sWKTjKHLVTmiyZCgXm4i33
DJYdeOaQSQZ1EestWduSsoryGnYHvEpwUF8ulR4gbRrJMOKMNnnA9BFzCBHWO8Jmh6fzAWKRHTPw
WNmRpA9YwWkDB+IyM5sFrY6e4HdldKM3UD9jU4Y3gH1t9NElvhe/YeaqFl4J9v65SfLzsz2ZFIU0
Cm38HrwqzwRCoDk12CccwRGxfswTsLJ+sCahYIq7BLBjav18CMCEbQ7xu63klkjZNOiT9U2ZHRWs
7MtzQwb5ImfDqscpmcY0grM19mZ/C1Z+INSVnQx5bSDU2cdtWfw+zeNfIyPc4+cGpUmDw4WRSSZv
EXcZfc9gOj1xclrQBvBNIOO9iXXKlz46zAIJjIIwaQVeoM2g6tlUYeC/kWOegwGx3w176OzaHOuO
Xtua54aog16HcwnqI+ON93SPf0rBipZYkCo2hz0uZ8AuWBnhtcsSCT5sEgM8ehKOw+WEgpAIGo+G
9CZ6wjPSqIAcz57iaTtSNWTWKMjqXOQYUAg5N0aNbtTUlBdzYgzZWkT8vpttSVMPe1wr83hhiToB
aCoo0MgkvRUyXPD6fiq3n7/XAvmAxVCQtyD9SwTrQU7G2c43hsmAQrT4NiBpNzmh1eEGg8DWhhB0
kcurAY9duCGuJGvJFv4IJlHHcwNYIJwR9GldWvalIggFjn9TQJvn32vRTpYZEIG1yQMERyOKAHjW
6DLBFBulrzQzJg+kNFJjjgkjn7UMReFQoU8aFQhAOlZ4UTR+njNjeDMeOhRBs3vBrCzxGG0luKsT
AVIy3CuiZEAvFyHrQJHAABZ24X/zGsju53R4G58lFwR59vhVuCLswf4tWbAI3E0QFEDdAKTNgZXv
pk1sISt7rT1WDguOvoRYngb/13ehL812nsQiqwaydfadNbr+7k3F/onucztyfLu86uwKeAGcwtTc
jUjNMjMB5JxRm/d8Nuhb1JcCiHwWw5v6AnlLT4cXiHYK6LLaupneh+67cgfs0u4XmipW3gtg1vHi
avCWlik/yCyD06Sp3kjYGm1Su7Cm42iF96cKn83ff35Il/sYPZNAShm4vbH2NMuIPDWlIc3Jm6Ah
9ax/VYKHzz9/GYughgbAMzQ0AHqU0OJ3eRQrcIz5yai9tu7szshRBY66DTzZ5Dx0LG6Zj8Py+hQk
4BFQSEfYrQAkdGkuVHqIUoT6q36YXRk8hPo+viZuEuGJYozs0l9B1VVBShYQM9TvwTMAz+zSlNKE
sz837TPBKMAxw/EcN8SPzp3IZRFAXV5oJ1syAnGi+0lM0R0NrQ89vEEcn5MeuUvuKg56p0xv//mA
wC4lAZsOFiYFfDqXAxprH3LoKf9sPKjo5hGuxo1szmBGhwd9xWTTWZm9C2NkY549DjGah2oZxqKn
equCjhMe2HO1TZ3kJrWY+UPyzX8e5h/Tdz4yaqlaPRYSOeOf421xLwHnMMi3xkHZ5c5wxT12lqiw
cF2s0VGIHLmdhnhK+GfpRt2h8XkHSpQHMpHh7hccPtboKP8EOH9DSTA67YE0u1QHzmpN7kAwFOHu
FyIf1tgoD6WD1Epf5/xzgkqghLHptnhDqD6BymZSK1DXx3LlqOsjKkQOUuk/jHVetAOx/H5yJfDf
QnOcGapSrt7CHE2d38R+03GYyuiJ0HjHN4TvMdsbHshldswjwFg3+lBDKaoVRxgLXmuQS/4wpniA
NyFihZCxxTjel5XqP8ZGmh7hoONloa/6sRILI82E50xHL6K667ycszCd0K4jyDs7fTHsTQjqPYbZ
1VH+NEuDYiFV1faxzj/LHvfsP1Vo0JW/pWaxbUEyZXLbloXCvXRj/hwmytVgYYG7TiulFXJXCyPs
QcJdlB9iaBbthTGHYEtjdqPEhKKvzircTVEQDLhI9IMDVJOSBwMCAzPJUIch4VYSYJCaVdSY19bK
kFjMmdRqFIrkxzBJFASPDSUgJN0u709ICkZQvJGRFiAZnNiVOreHVy044S7RXcYaXnoJS2PUZQ2E
McAVvPzcTeDynBFLxjloJLBxdFO068OvUA6snvzzAVJ3dqHH8RiN8nOQmjp69BsLYkigJLzxTW5H
AID/1UY9N0jd2bpahBEny8+TpycPvc07pOWEv237L6ND3nSWk7syqSrqTBqywNg26M+6XEG9aJRc
baNj3Xf9lhAK8Wo3bBgrt7I9SUspQiEJFS3EEpdGkqQpQlDAH7UH+RC8EkeFbBYUyA3NUp9J3TpG
9YX14K64K6hKQjUNcQR42mlcnxz2fd5myvOsbUY0egbca1+9MEa2cs4vbJBn6syB4NIxkdtOeQYP
B1qRkMKESGy/1ffZtjbnFxIwj4MJKn+9c6V/WEo4HYgL49TpE4awriJVeS5tEtSeuBT9LWHGUQBf
tKYNz6RzWHl10RqvisjJIQ2xyKKOUHVuxjE8Tr4zOQISqe0GVTTS1PorbZjLBdR4QtBE8tFo0aAT
+v4k6B2fVEdV/1pKtqy9RgHrXVgOCCZAo3JqVUdqhTrfcQLk9NzWSAsn12AjJnRqvQmqbmd++YXD
fRkXkAW7tEYd7myCokvYEWvkAoP2yBV8W2vYZi4rYbvcl5pA6M3wAsFRX4BMozCIZKPF1LX7Qthr
yX0JMVgZUh18y9oUK6uEfDow5uDwAvclnWAZ+nCKw3Q46oXnj7fl6Ggho8644hChDeLMBHXzz1PQ
l0EyYN6CDTSwY5cUAbnMId24oIadzc9P9dqIIEiDnlVQYaNoQF9Xrdb7owpzydekuFdRUYpZUc7S
H0FESkgSZPL/BTFYrI5CHffA4oMjIUDHZOAEH0T5Bv4yug9YKtlUWvS08eBw6YpKYMdIFlE3Rdrr
kw641TE1bpLkOsjA4wMs1E1b1mYFbHCtW6kuOp/P4tqqIYKTcHIJen6xMUpYlGu/O0LavDZJLt1A
hjS+9s0eqHnmw7myaBfWqD0CCe0iSbnuqCZmoMEHQrHARpnnCOWyojAJfXBtDcgWfT7I0yNyGdTB
6QKbOVEcASc3DZ1XuZSf5LY/QiQSNz54Z24BhITnBYTPXnSyXebBB9tKln9l6JahIunNHPnKrQJ2
VvINwHSFkjKVZ6wTkBAgYsBXMN5JstaweugObAvwQPXHz4e7NskAmaJigfQGAL3UPlKEtKigXnZU
cO7i9yLB5cKCSbFMUOsoGE2WC+1wnOKtHwPYmW0Dg6WuRaU1T+cBPfA/x0G+xNmzPTVDWEIO7XSh
9Fix2CV4JU4x42sSsaYe805Z8SS1C5PU3V/0hVqnOTEpuU2N/ZF4AFmS6nuSA/3vO5nBetxWLpkL
k5RvJ/Jaq48VVusPSgieoNk7d0w2E5i6hk3LEtJmDpKOyvUqMPxmOJU/o002bgkmGHl2fStYEiwK
OaMOQ3YDffzAMoNyiIykFCjxLxeyBh66G2BQiu8DH2VWQ2dM4tp2RKsrWqeIxAWaAi4NhIkWQupn
PHLTFUiQrLG6r9Er9vmpoqDNP7bjuRFqbwQ91C/5YDoKBgi560cobH4trP6KEK5MEngEfqDj/XuR
Z7ekrc3guW1qk+Ta0Jaglzk28B/t7klBywNpBuBv/AeUZKCdwuYIWp1TyODghQXOAM1Vl3OqSyC7
aPPp6H/RPXJHIrk87sIQlEQ+YFj9Rw7Ra7tiXdXLIAQ9JD+t0phBRYqgg5tNR12ebK7alSXYkIAr
mjOW+0C1kPxYTvDYQLADiNkl8irnlXycORGnQHgmKgmcU6D7DrQl0U66H1y0PFjpS+/UqL0mtoEc
S/c9vCtYpZu18Z5/C+po5FmENKooHtvnGBXQjbaJwcsgXcsooJDaTbWfUdNm+Z2rN8C5VWptk3hG
2mcQceeQdtwQekPErdHRDV+4kcuiW1y9yM/MqVRdm9PFqIFgNt6+kyCFJUHPyJo9UkXvX0or/sIq
ULEGSAclEVioskTFtIIZhncSpy93waGGKypvwtFUANJhuBhrp+V8iCSEOXurylye1Q5DjIQ7bnBD
/2ssuZ/fP6cgn75Fz01Qz3oNJFIBpOKRFzivVNuHCODnOf6aVPuiqu1pLu2gGNF67EG41ywgAW18
D4ZrJQNFUze5YvqChmgznSonry2/ATWBvitbby6vZOM2FWQ7CvZ8MG6i0W3iJ6i+aMlBEu/C/sjP
ictpijNoImPWKMTKn4cQJJzQnMP7QMPkubZXirgVkXOo4Q02M1hRSI0+NSWoGz+mqPhOzN1PNvdy
Hn/apO7xJO37csY8otl1I0ADoIaKLLsqSLVR/zE0tAAgtUFCFHoLCmpfz90kInhIruVX8XvnBY58
21u827nBXQ3IEeeBoxu1rURhEpAzrVP7cci0EXLs4jEYbHlXumjC6VxoUWdQCLYQOx+KLbgNDpIZ
72ekdILczAfG2q49WehY+Wv81HblhKApUU08DoloKu1rFDKcitVlPPt8Yv/sxE1Z1yhCR3jBppdJ
updF12gCpywjh0cgLUiWPn18fgLXd+uZScrN6EOxUgtMavtOuAdJ/jY6RA7p+kWcRpChkS3ef26T
NYv0ZkWNVxAxSgHUiqUKbfOGsUxUI86PfXoiqAWUBLoYNHq3ivJY5RRyORNZE/jY0k34ppqCpQAC
ivQ0usRKBIeGLbISBmtjO7dMrWAiq7EfFBIOvwE5AG1zgk9uIQ0AdFyMLCqzUE82/eXJxwhBAQNu
TAU4LtqlUVDTqDtDPz17aO9AlT7x/A3v5s60YUbzyxdBJ62wQF7jYiYKvpf7c+xQBkjm7AXak6mr
qqj5xrZ231slKOaszFV2IgpFrDbp5ZTCKGQATkzm4HGgDl3WS1BJbIuXSoN0e71R1IfPt+PKw3pp
gFozYZxraMwXL3VhdinYdwUztkmeh09RafsVqPeK222AQRQeGhQg0damUidAKNoul+v5CEgVFKqz
XfztR+cK7jOv2hM5p+ym/4V2++X6XdqlXO4uqaVEGebjHN5PTWT60kcdPn4+m8S5u9yPMHHSQwWc
Ah2E1GpNkhxMY8IfC21w4qq02rTbD7PkoCB3q+rxfRNC4upzkyt32KVNagHzTimlIuSPCkAxN5OT
HiUQtauP2R68N4f0mkPycaMyLrGVXWMIPKiIdCAgFBxAai6RpTbkOuARS6ie7xGL8mO0R38vEmmB
yyq0rawceCBQLyE6s/Ii22PUeT31vXDs211egb9YcxOdsXJklqiVAxUBkOzgfgB4hKcOd9EnXIA2
6qOYPQg+jlonMtaJ7OqFAWQCgeIAKYAkU7s+j9twliu8nuDrr/o7X/Xi4JAGqv3PtwNQMD/tUCuD
HZhCikA8SgKYiAwofJ+YYN8nCNx/13+sD0QenM+tLp9u48IoFfQUWsuFGh61IvkqRLdh5Fu+CJIV
7lqu8Eu2E4GmP1n8n/fxf4OP4vbHzDX/+T/8/r0opzoKwpb67X8O0XtdNMX39v/IP/vrr13+o//c
lB/5Q1t/fLSH15L+mxf/EJ//h337tX29+I2Tt1E73XUf9XT/ATGC9mQE35T8zV/94b8+Tp/yOJUf
v//2XnQ5CDfuP4KoyH/740fbb7//dmJ0+J/zz//jh9evGf7dNv8WvS7+/sdr0/7+m6H9m3RbgSQM
ytnwUUmZf/ggP1H1f8NxQ3cDVGwk5IYJKjIv6jb8/TdJ+beCXLGKajU5teAi+e1fTdGRH6n/BpoK
f0ioXghppSH+9uf3ulihnyv2L2hz3xZR3ja//3Z5xDiRNEUBk3nC+535dYYY9dAmGjWnVUKQDs3z
NH0NRXVkeB9kY/88YD8/XsSfn318rHHJNIw5EOMNmuJ3TRorgqnxdfMCf300zFwY/NpqhVYLGZ7W
5bX00yKV+TWyOdG7xFedrO6F+EZMwUFp4WaHXSlVtHr7+eH6u3mjguxG5dV4CHLVCaeyR7NsNOud
Gc5iwaim/s3EnSC8ZxOnGRVfxsakOuiNkg+qwWn6fcvlwrSf9DZHp4E2I7meTVXJeD3+ZkB01rDU
+bLXiME+NTSIDIWd31ly04UR4zq6vGv/Whi6g1OP5oFvO0lx9HQq4i9+FEptb/JG4it2LVX6pJpy
o6Qjy4ciK7Gy9U5o/LMZLLWsSZRmUpwuCPrKgrfjSdmIXNoEFrFj16ljbE/yMIpmN2ncXkxAQARO
0kAXWfw+fzdi6tlKgynrU2VAKA+qXkuqi+9hjyQT36f2MAb/CPf8c1rJep4Ns8BhHfSpVZxparTn
oK7Rgivx6ebzbf53Q6B8pv/H2ZUt24kr2S8iApCYXvfEmSfbZZdfFOWyzSABkkAM+vpeu6Lv7WOV
2UTvVx4kNGQqpVy5lkjrKu6Jjo6cVNUPHw7/oe9psvNxynU7ihfL0+WOnLTc/43D8RSdN0VSlVF0
9ApwGiPX+EcYDcm+iLNmbzNITprC4JiMDYpvm+kTH8bD5Z7XNr7jMLSYailDFR3BwmntUSMJiTsY
UndbifW1DhxXEc5FkC6ijo+xXwhQNHPeFPs5aip23QhcJG9YL17boUIzb7sliV+GLrXeh8Sj/pYu
/Ioz8p0Iok99409zBANKGPL0VTmAiGosOWr9agWM0TSXN2VtyYYLX5kw34mSoDtPhQkXlkNb1Tan
SQdyPM5V04355SVfOSP8825/ZzOEdiydpJfkA2oXh5s27lr/aNtAzEdZDdO8YTxr3Tj2r7pRMTI3
aS5Dbj9yvZTPSg76pa+7coMedK2L8xS+G8nE5zSYkGfOQ2+ujjRQJb/PphSHBY9SPl+5II4XKNNC
8jSRaa4FXW69xvrPWRHoLdmQtfV2TZ9Vi48ZAo9MosJ550OS6c/YdvJ43Wo7Bm7GpAN2O4Z8rsAy
zHzqjzhZW5DEQk35yhlybNxUpF3EUoPypx95dRRLCiaV3l9A7n3NIMLsHOS/W2ieeZHK5vMSKE2y
kypN7R+rVJrhjnuiVVfNFaQjfu0mCRfSB96Me+PS2McQWqdP/ZKRx2WMxFUh4b/wUk02TlFtChgf
DRpziIp4kq+61x6/J8pm/h2uK1nyuuCtKr4qWAMEyBnVginzUZaQAx69gP00WoLh0M7CIxuW/vtj
MswcS5+rRcVDqFGq6xUk2XWhiaODzAwuq30TQky4NlRXG5393hsjB/vraJaiLvxmwl6LmlEmJ98Y
b3oQYTiOh65IquCJR2PiP6TBEMx/Xt59513271gKRCq/dgnJMpZ0dmI5biFl8NQV1PZ/96EtwaFi
dRe/8joUBfwcyA8e/DqU4ZcF9+zo9XL3v3cQIW46v2z+hcUIf7nH8ibxzKGkIoS8TyIPl1tfCT3w
kPBr89E4zJUKVZYTH4M52oCNwzEtarHkRb+Y4jO4habmhtq0jZ5m3ODaR3BGpfUXKH9H0YaBr43R
8SBpW0cSgkLgSANwheyhKfhDzvOkNhzUyg51q2qFRjneMtdJDmmtKS9QBXHUqWjfvLSz+dwws3Fv
WRlG6jgQE2g8pdUFUGm+rb/WIPh5YaMoNtzTWutOZKBI0dael6C+TEx+vTdBiky1ASXpVs52xbZS
x1P0lQLP6KzTHHUiLLylyRCGfyhJ6HLTVkY2u9DGsvgb+jr9Vnbu7CN+Y1v/okyfWoF9pOM8Thmk
ciyqGuXO8kL9GBe4xo3ttdbLeUbfnR+WWq5MjMtBWQh+jKFoc2hlgUfxQF4XtoUuaVrMMr+t1Wzz
3hRDHlbxeBAySk6XrXRt6R0fEAd+6c04IPI6rJp9OAQ1tBO7LYDeWuuOC8AtqkuDCqYQ9qrd+WXw
uS2o3rC9tcYd0w5i5KtnUdi8Sjz7Oo1tSA5jAfL/69p3oeRlbQZJ9GJzjzXZrecTdcJ9gF5nc4lj
0QTacXLgaH1gId3TBqfZ4nO2sS/XnK+rhZK2oU3HBOsa8P5AJmhhe/Nj0xRfaMY/zKmXezw+JXLe
h81Wnc+KkSeOkde+p/2J9VhsWf/pe5W3K8y87ASVasdsofbZIDYijxWzS87f35ldy6LS2sCb8smL
fuB6y8cTHbhs82FK4o0pXNleyfn7uz7ImIxtzdmUg0lcvyEfVR8DCmr5y3Z3XubfuCcXJju0cH6T
jac8oEodYYBfPc4fJgnyQELZl74TZpexemOzrS2NY+XB0AiW2trkPRh6dp0m0aGw4Q2XpjmwToMg
YRYbA1ubNsfkceIzzgMy5KqrAZPT4JfeJ+XMtwib1pbesfqIFT33LN6fUrxe3A1xTKF82on7rOXt
RiS4MgS3cAwPt94ILpDhpE0x9R9YUPDiQZpW/Li89itDiB3T50E1qmIM5+NcGLtH6uIjdK+znWBQ
Y7ncw9oInAM9qj0OKDgbj0qUeKDtkdlRWbZV9bIS9LjJTCJrGrI6RUlu6/1ZzC20q/rsWfb13SCj
LUzS2hDOk/fO/Li02vP6+H+HQEMFAMYYbw1hrfXz93etkyhlJi2D8ZhNmb8Lz63310+QE9dzf5Qg
bkLrygKiFMnlpZDxk0m52aG0bSsbujYGx6hLaMV0kATBGw4Nf3SkTY9QGrHXHX4u8IfPDVSwCzSe
9mlztLRcjsUUlxt1wyv+yMXSzQNevMTC8euhvqGZ/jAPtNn11J5GST/3ic83DGGlo+h883q3zk0p
w7YjvjkiU5FPvf9Uc/USzfW3kpCbuGo2XovXjtvIMene6kF25WSORRWcCJsfUp7deELtY+7dFNo/
liN9barooBi9cmiOjfss0mQpveE4mwXxQ52nNWW7fq7+ojz4kGTzdRFi5Bzrqs/mGkG6OdYxVOri
uhI7o8NkYxQrvjByzDwhtVdUXjYcO+rFp8KLISVv++QZvlBsbLYVO4kcW58NDVuaZCa3AVKrO882
XOztXCZb5RFrm8wx91DNWWNkMeYRX+RbpiPQmDUp1oLaAACWLHpslrTJr3LtkWP1QcVC3c0NgHis
F3dZ3QeHntfL8XLra8vhnN5GM0mKJUK1XUa+9t58P/eo4GlT73Bd+87pPfdL3SyLN+QVEuXwun8S
VrxyyPdcbn7lZHKxUVlVNUnQJkOO1GezK6fC341d+TamxV3Ga3LdnqWOsbe893SWGpPrKnpU2u92
eIx6HuL58+VRrCyCy7+ETPYke8Tox1BXx7ZnH6ol+BxGWwzSa87KhWWk1VR4CBGWnDLr52RGqpgz
Dhxu0IkjRLCqPGEaxQB66B7nyhYHlJhvEa6trZBj72MRmZKj5VwgPHxaFtEemikLb7wlTU4yFWbj
hrDWj2P0RonQF6wzOa3qZ94ATIyywpzIMN7FKvt5eaHWOnEMn6WVSsZKm3wapdwF2j43jYSmeyhf
RLlVSbTivqhj8Fkb00p6Dfh4g/pHbKLqDg4nebk8grWt5th7OEAgZdAVvMk4PQV98UzseC/N/HZd
8465W9plNSu5yX0tURnXdUc2dV+FSq/7feIc73Si81QRtJ960wtv2WmquztUrm2cHCvr+y9qhYmx
YgAxEo4+73X0AcMyoAOkQ1chCUG2anNWjo9/IPPvYpQgkDJBDYeHaHG8HxoKQZzuE0uCQ6HUkwnV
RoyystTkPMh33Xglrhy6w1xxg4COoSSD9CfWlMfLS72yTYlj2NAxWciMJMexs2CinMJ7ukUys/bj
jinLJRriTuLySoLhVvbdTYNwwVKzUcWy9uOOEVdimEtj8ONh98GXSCFnP66bEcdwRVZraTnWNejS
v0KmnniWXHdDdfnejBr5vEzxkC99HXy0y4B6CUO2VC7XNqRjtSj/pLUvsiEP2DOEX/NuEPdpiHJS
338N+y2Q4EovbulzEQ6FJ6nvHeGPX20Q7D0//kv1FkwbvtpJT1y3MUPntMauV0qgPjGP7CT3yPap
PR2TrUIBB4H+H4AFCp5/Nau0H5OBRqN3nE9pPt+WX0CQhxtx8VUPu+V5BJNG5x3Eq/4EGbStl7YV
iwgdUy6LUlFItA95qYrHwa++RgXEOTuPfbu8c9faP39/5yom5BGXpWWgWinlTYUcx4F59VtVpsvu
ug4ck9YGZAueQAepiF5S2X4DbOMRFXzXHQv/Qt/RaPFVmkGIpyEvc8i/iVA89skWOn7FY4SOYQdT
BTElULfm2UToUwxa3BtF5y1U68qh43KJlD0dBSJwaLBYA4YNY74ltttnrfcpqEh/5QI4Jj5nhk6g
sAYtcehP1d7nwDodolRbcZCgsNuK9lY2kgu3k1NDGbJjQ15Q+Zc3jZ+nqPvisy35vLXmHdNGnYCv
Y4KpammFrMj5SEaRPEpJjR0OV+1UF16nyzHB6/+MG0VYPmibfK2r6ZG16afLza9sJRdNV0PhliYl
6fNFkUddexANp2mVX258bXrO39+ZsSk08K1mxGUrWg7U17cQdDqKyW7UMK39+/n7u+Z15LVLQZo+
P0up7UNNvmZzoK7boP+A8d81vpRBjYenoc/pMt6Xgtx1U/esxmbDQ6wY2T+EEu+aD5HmBGLY0zmf
2FsJQV5R+x87/P5eMWWPl+d/rRMnuO6iqc1Gik5UVoGWIZM3aVr8GXfNd6/lp8t9ONUJ/z1//rnk
vRuJkWHPS5C453HQ5U0P8C+oG0DA0kTfyRQ8qBEFzm1R3iI5w/dTWcpD5csP1BtU3jB/65KystVc
rNzkEXhcarBcZfjcD9EbZIM+9hn54/Io15p3DH2YSF/KuINoo0fyIoweZylv/Wbr+W4lFHGRcSNL
eVwLqvNpqI5JOJP9yPrXgmizC9PqsY/0hjdZMRkXIQetPdbrmfd5Vso9p8tTk14ZJbvFHJOnQwHc
is7LZoTalU7i+lHFct5NdYgHwuvWwTH5iLdzy7sIE7UMLx6crCjpZ0/yj5ebX5seJxSfAYQVMd4e
4FHG/qZZ/GEPnCo5XG59bRM5x3YRlhFimVDnggafp7p+A3r/SD25sUfXft6x9nJWkmu/7PMorCgU
XHmXDfsCKWS+8f8r7sR3zmxaFkVqUqFzO3uvVRN+FEq+zG2Xz63Z8Fi/n6LAhcOJKlJ4EUAXPRsf
VVo8dgYaXNVWYm2teceMRbqwRo2LzjVJ/vah1LhHVf3wGhRTtXEmrfXgRONhMvrRWGGDmmkBQ60I
7gslxQ6Y/5trNhFKSH499JqZecPclxgCLfQO8vXPrPSfS519v67988DeufNBU2NohhWAQ70fl/Ce
l22esvCqPQTR1l+bz6ZCmFoVOm959QfQ5m9Kyw/xWDxDd3Dj5P79NgUhk9MFto+PmFvnPnKBERe4
tquHOW0eJr1VgrW2yo4l49l1YPHkqbwHX1tcxA8LUv+Cqy/XrYFjyWymDS9kjSMVc7XLVAGFlygt
9oZu1S2vDcAx5YHUyqu7TOU8mz/Ns33VIX81Xvbp8gDOq/lvcEHgotJ8H5fDNvJVnqYirnZlrWBp
c9d8uNy8Q7v1n5gjcNFodZ3VdqwX/L6Sn2zSvEBx7rHy+m9EeaCq6OJPVRKafasIaI54YnZ4sQl2
QtVXjs+x8rGOYtakROU20+E+6OnTOBVbkOC1yXMs3Hht2kVzp/IisuVQ7hKiOvkjzUa+8aq41sF5
U7wzcbp0foasucoX2Q8yDwKl+h1jVF2XxAlcfAHwIwuMQcgcUuxfx7l9zoLiDlJv15lH7M4+Hsxm
ERIwUBqW95m4S7ost+kWp9Ta9Jy/v5uehRuT6obJPIoKvziAS12ancmSSV/noFxAXdCEPp0yD0yg
bPqOd9eHOR76vQrqJ1/78nTZRlYsPHVcVJLM4OQdfZkTrj9F1RKB7RRcXASvEhvDWOvB8VKDAPK0
Jy2e5axtf4x2Xu4CG/K/oL7SbuFI1vpw/NRc6VhPM6aqK+tuN8T6IHn4NovgKrAQBJN+XWsRdlPj
JUbmuk3lzdL7/WkSXblxVq/sJBdiN5KRLFJM54WO7Ge/Y8UNlIXlFrZgrXnHDgjOiChcsMSQtVX9
KQEvOd1FrIu37sArJ6kLqENul3etHGWeJm0NSxtyrdNPXdv+FRX0uqg4cKF0CW/ABzJobCMKNp6i
f4XO3ucs7fPLdrA2SY41F2yZiBAF1I3a7GvbTSiNpnQrEbvWuBNqqGZJUs80EjUPnv7qgS/p1vBm
vHL7OCYsh6GswWMMrlEfQjt4WDpoEcfH6+bFsV69eECMCDSedsMA6prolrebELyz+fzm/HcpyFU1
A1yahl1e10vlfSoSGyhwmXaakbfYN0TfeyWL/b1hSbq89AlL5K3KwljuA2qi9NaokAcg08rYBHLo
QpIJwq5Lrf+a07iBGD1e63HM86Gtb5uJFfquOHOM5p6ty+iF9Bx54wyk7ONXf+C8+pCxLhpu4qhP
0kOlYn85TXMWVEfwN/ftn3NCoWE80Nirv/lFzM130SYl3iH5oJqnGA8cwU5XdbLcD2Rop+MkITF1
kBp8qm/Z3IQLAMtM6VPQksXc4BHZFjdTNjYtyhpk7N9OLauz2w4qMOzNgFE4uPcV8xmeSAxJ2+uW
04UMNjM1+HOciR4y97tuavGYunT7y3tlxQu7eLtoBNAnaGqZo35p3jEv47t5rr+jgn3DDa91cP7+
7sjVfkFijjwknlbAg9nBCZDJ+xrX+uN1A3CcQI0K6LFNfOxHKHYDeeyJE8oBq5uODM11xho7rqCM
K9+0YdznCdI8txbSyLj9afp2eQBnl/4bg3JF73VTjODbGmGts673AO7W9wh57VHNOrxdSKUeTOBf
laf9F+WWaiEW3dkMk4Wq7V3E1R+6BaPEwszGYNZW2znU/UqDTCGVXa4HFRWHbIm62xDg4D/xPsKv
jBxc4F3QVoH1CPZsXDTRfCy9Sv6Qppy/Jx6GdLi8LCv+30XdDVBMYl45YFmo+Ans9F3k9ddV9oBO
+1ebkGbSo1qSDjflLv7YysZ84dbrvjd0AWNsR7qfl8ewsrVceN0YKUtGg+yqUJlNd6SokjOBfBw+
KG6J2o0VuMF2M+zlr8sdrk2aY+yTbEXgzwUO/LT7ajoz5RUU168zQxdrJ5OJ1bbAsUaWQe8zE8Q4
OSf/umDCJYaafBTjRxVevNpOiLsybfn9wHv/j+smxjnv+7otOOs63Gtak9yVLfG/4pK7bJj12rQ7
B34yN8o2PYI5zoS4NW1aI58+bEEQV0JFl3E0JMJk1fnKlzbpHRXyCWHQV1Itf5gBLOZXzY8Lrgsg
M2JmXI5zb2nJjxIFBT9sY5ph45RbmSAXVQd9prYua457X5yM3i3P2mDvs2mKNnAeK7A3MLP8atEo
hmYsFmmbA7E18JeqXZZ0z5I2lIep77yPRd88eWkyhqd4wHlyl8aLXu5KL4q6jT2w4nldPNGUgBan
bTT+YOnsQ+EH88EOWf2RpmV4urxIa104g+xr2na0DZocZ9ZTMtp7Fod5abbeV1cWyQURFTOyPLHu
2jyrPXpDWAnFNgnFhOt+3nVNPK7SkZMmp11f5Qu1+mNX0/EGPEvtdUQ20Gr7dRfQbEYBdOuDLD1q
IeiXpTcsCD+oxX66PIa1GXICEVA2FwXLKswQLaeHdMj8A2wxfLmqdRe6qaE655sakf20qDKFMEGN
V+imbKXY2D8rv+8S/sU+sbgQ4thjRNfNA5/7FM9ssxq2EuprHTjzb32jUcwftjloHCsEslM9UTwS
0jHbcFMrFkCdBYh7CwsL0UFfVF/6gd+U1nxGSc/f162Ac0qIoVmGzNg2l7rt93NBftoh2vr3tclx
DolC2aDvedLko09PIuR3YdhvxPgrJ4Sr9NV4nl9M4DjK7QRoNOg48rYMX+OyeAQJ3JV733nOGUqh
iwCFmDmEnQloM8YJ9DK63TggVhaWODOfTXwZpwCnf01KFBFDziWytxBjAMn2JLwu+XnVArvYOhAm
MWi8FjCx2PPkbm6zdNpzz8+2VNDXxuHE340HtcsxqyDXJcyb6IKDGfy3ImDHy//vKGb993XeBdaB
HmVIfY0BRALqnV4GKvzxRdHm6JfdXnXzqYvo40LYT79TO9QTb/S7MiwXZ9fWaepxYCmPvSXBDeFD
cRoXT35oy2iL/H+tC+dwE1UbGD/sRV4ZJk9BX4lcNiTKhyr6/5Hx/9/knc3n3VVYWqjhsaYV+WjF
350S96EHtO/C7Mbj/9oQzt/ftW8WcDuZBT+OoD8t96hEl1+rJNLPVmTdeJ0L/Ic1/l0noEZiDIw4
Irc6+RYJftuV5QdZLxuR1IqXcuF1dPSRSkdJKQqjOwbdDEXKj4kZtpAM59X8zWXbhddVYd+2JTsv
AanBsWmkultKUMtPpDsK7sU71jZ047hb8You2K4LawMyWAwF0e1jXfnVzjQaJXsBmLFA9LN1mVyb
Mcfks9gmS9Qj5A+mIVgOlQH2dZfGoepvLxv9yrZygXbpODGJ8BnjKOPlEHBCn3sZ6r0FEcF1q+4y
2S1xhbf6SXmHIijm7q6GqtFTGMpoq2LjHwf7m3V3oXZnGsU5jg22FaocGtSTKj8CKwm4H1GoEkTj
qZxlB+mUYfZ5XmuWoq6qTsvucxCh+k2KQu6bhHpvSTGnSBYtQAYOUIjKPPFFdmEAfms5lWpvonr+
mzSU3o8QZrlbqnJExZ6ZdpnNyqrc+U1F7ccyQKnSq2alXZ5LH4DYp1qWHpS0Gq/sH0lHdLYnIevG
jbBiZQFdAJXPsqQIpeLHfiY8PixiHtKfPZV2uKkm1HxtLKJDSPwf/+b/65bVTazUpKWgqUh/hGKK
voNZxNwZxrK3rh+/kKn+00j9FGu75HM5mhvVDvyNA8p+NE3p7+YFGkeBMONeEPoKdtlwV2d8q7pt
ZRpcPGRkYxWeq/uPkFipn8aMZw9TXDc3E/Xrz9eZiuOBS68mox1Hng919EfP/APM8JV7y5WW6MS3
uNMvjRdPPCe2lzsR0ltlhy+Z2rpDrnhHFxgJVqKmsP3M8WrTihBlVIsejtkCSMrBNsqzdwlK19Pb
PvPqK0EjLlgyUBl058eI43Hbi4+UT+JUqAZ04MAWDKgU2zgaV3zxP/HMu1OrxAtnQMBXnStZVKBM
9eCHw+VOtu0pnvqt7O/aDnNcceAXFVixDc9jYaoPgO7T57QsZgivBd7GI9jKQFxeP2A5CjPGYOcp
KuQ/TiaaA6DwUNBQNTYN9+m4maJae9NwkYtFiXclpgXP/eYnS78Axn0cLPkpa3KYtbzlQXoERulp
0FsPfCupJRfB6M0ywJNJy3PbejdlUB7AFQSlP0iiqGE3B80xFOo0p1eulotqTAjjqRVJdgBxTzLc
ZqKPTl2aASoRF6PwN3beyp7wHZuN0HZcgUXmMHdGPsxdRffKdO2LwA3gcNnrrEQAvnMrBdubqqoF
SbIkiYZTXAXFvvL8rUeNtdadq9FY4UGXmKDM44WkJ10tUDkWxc/rft25lPqxDIRIBDsEY3XnM7Kj
Xbwx8Wv/7RjjmVG1R3URO1gL8XqKG0Og8st//fs1hfLmr4H2AqbDqgcL7oFX4b0uh5tMvej6qtMa
9Pe/Ng6cp59gy7CDrCd1h/rJ+jRX3lsh6tN1f3/2/u98IYsScNoSLzvMBmTIaSv7HfH86Ci88sfl
HlZch+8iGcEQrFkEmp68bfWPsFJfUD/5BMqHVz2TE/Pi53ksxx2qjH40cmuf/t4zQnH112EVcVJ4
Y2iqXCyhOI0dm+8CBe/YkyLYI1GUbnjg33sp34U5esuMFFejKzCRkntN6CMb2cNEpmNECKrZ5QP2
nd215jomT9/FPM61ryAT32UHvHZAOak9V9aACzO1V3kP32XqKwElVoK2GVLd8UMxRqclUn9e3ge/
N0HfZelbynkumgIRlxgMKv1NC1cuorfLja+tg2PfIyo4bFd07NDI5A82JXtv/JL2Xxu8pZA2fBsX
s6+aLbjMykhc1KMFm1Y/DrLC22jhH4ZyMT+ZbrMtXOCKQ3FBjxng6DThEUTUaGfD3RCU6uR1wU8z
MuttXNzXhuCYvYlb1iaKZKiJt7uZvwbdVj52BbMJObxfTY/GFnruKATJg8Uj433D64b8lcQzYCBA
SOi7comAOvZAtQ4qYjv72es06E4dExQOD3+VdtI0HxA5641cyNpQHVcweyoAe81wvk7qobjlI1Tk
TnUipLfxXLjWwfn7OxfaQlksToMyOZjMetFdyttlPoHlHVX0lzf37yNx0Jj/2oEeuLEjk+ZoOhB2
cja+VKx54kz/iPzpZNRWiemK03ShhAgZIyJJg35kXSLG8h95Da2r3ng3DU02gPNrnTiHvExG2rMB
nYxm4juvCZ5CW90uNvicBf3GqbnWh+MNaGnAHmNQrFCH9tS29qUvxi9Qcf+Bx55vl9dkZdFdQGHH
IYDsEzYcx7BsdqnngXFnpv7putadY79IF+5Tj4CsBgXEu47r4kkkZPjjcusrDsal7KN4CiRBrIbj
4PftrooZUGdDFuzLlG6Vaa1Nz3ll3tlEpaegQ+58ODKwMnySlQbjWOzbZCPmOs/Dv19wIK7xa/M2
Kic1mBFE0BobFNJmx8WPHsMqvWklvWmL9HOZbBU3rg3FMW+UpxNL0qg/VlkAISq/bfd4f97iT1yx
bZeej0whsYIP/VF1xTEKoidKAAXPevXTBKinq5fvl9d8rR8ncDeTAqFdsvRHFoi3Ki5emqS8F1I9
0375cC5Y2jhY1vpxzDviJvaIwspMQfCskeJGivhNTB7fJS07LNUWeGltVRwT96xsFBMEPFiotTpk
qDfcw8lvccKtWIiLsrMojWHVqPtjIsNvlaCvoOL42cliI2pc+XkXN182ZdN1kppjlJXJzgspagss
646Xl3rF+7mweRFwoCo7XM86Zkx5XDR0FQ+laSrIsMeh0CeqZbhFxb+y3i5kkI2E0aDGUCAo8TfU
BR7xnvllDKMCrw/prZy3KjHWBuVYvCxZMgwx+vEavHapaHqa5Wz2vExvUkD9rps5x9Qh9BqVqQ31
MZWz3g31iANKq3GXDuFL37CNBOna5nKO8wxcFEMTRfo4cjOemjKFlK2XiIdiCabrrNCFES4NiWOr
J30M8BawQwnC35bWD01RPk/x+C1Q3RZ739ryO+Zuy4baDs/JxywTasc9eddwv0YVU/GcDOJnq8aN
C/za+jv23iZLMiQpk8eKj+VO0qjY1Raq1TqGMLye/Q3bWbFMF03IKBU6qGN0M6hyLwoeIE9Tm41I
0ZH4/e+juIsjNMFimdEFXk6AGk44srELOfGim/YgMH6YJlS1c2/+HNH5FuXWT1lF1QkErXoXqOg0
RLN/3f5wMYeMoCsDXPixVMPPmKQV6Pbkh0IFjxIUhrG6jnXAdzGHSKkgcbFk2YlChz4bvb870X68
bKsrIYDL58eDMGCcqOSkYtPsqZraXTZF7Ib1jbkfbWH+ACY8zHnDytPlHtf2huMdAgEspgXL3smy
WUT7PgiG7j4ORJtuOIa1DhzHIPvU4K4is1NapseuVzvhXxlQumR+oNpTwxKi6TEMc1tBvC7pD9dN
i+MCIF5TsTJRmJYzJVlaoPioUSbZ2KkrztLFG4IeCGUiS0cPM+oBopY/tFq++HGyYZErU+5CDf0I
MCTSNPQA/pDTHIXPtK1eL8/LisdyUYCtDFQtTJcgp9DWX4QSyAvawAKhHKg7CkKRD9f1c+7/fajt
cUnTicWnRnr9Dcp6l/ZHaFD7clM0diofB0QWm5f7+B9P+JvQ28VtJUsIpftaiWPZz1M77wNRiVAe
uwilSf1OiyjALigVit/2pYZ6CN0RbhdE6b6kLASSbFBQ1eiEjMvmJIOi5uBjVawPbnpRxeorIROg
mbhE1wPfLbqY9ISqjIoE91kJvaqnsWdTEN/O4H1QQHVFkxSfKMpzuo9d0Op5N4ZQTwJfkQ9eUlI3
PoRCx2BQszxB8ztIisOixgmSdTTrEMizqvN2c5LWd4STYQ88gPwEddpkJ4TVf+rO0p+QK0CFd2KV
l9yDobthuxpXSbvL2jno7kBHVt7JKfYflzYbUIq6VDMuVU3WeH3eRoxWX6c0kN5d29a0MLuk09Ud
4IdxPrVU5MYv9XPYL0ij8QrYe5uWHKIVDQFjbZcszQmvp6bY1/NUnCLP0l1Fq1tRZvZLiUKAz22g
9+lcnETc3napjs5bOCN7UU3zfGCMNPu49tNdavy9iOmRhFl1C+KrMU/bPjwBlnrgMvou9fJQosZm
HyTzI5nUKepQcsDGKV9Gkasw+x/Ovqy5Uhzd9q901Dt9hCQGnTjVD8CevO3t2c7MFyKddiFAjAIk
8evv2tV1T2e6Kss3bkQ/dJbtLTaIT9+whiEjy+inZRylmlSYxTl1J0OajsMr1ceqM0PSWZ1yiCfD
A+4IZVhm2q0Y5E4P6sK6OyjbpK1fgU1ybDqcaFCklnVSzhC0NB1OBvg0R/UXvqpdTYlOZz0nWr8U
iOnNiL8apuuRry/h/Kr96hV2Di/MewFt6mod6MnGfdLXbeoM2U4K9wrCYTMwSf2XZXlFxRbaO0Pv
RzdeQE8pGcfyUFLcsX5MQveoRZ/JVV/Gy5Mp5An3/AqkkUNgm5ex1kHSaBzNoyuToFxvwF4ZkjNs
Pp0A2LCqK++A84XCVx52eytARLbeok/+NPE0Znl3krTIdwBgM5WEtRoPvA+Yy7A3wWEuKmR9aPKN
kxO48bqHJ/0gTri1JDE4VfAdMJfsOv6NOXrQrb2vqjlMRhNcNKO6zB1Po4qdFqm2xMVXNF8+j0vx
WMnljYWBgmR2n4FzV4PRakBr9eQzdcXDPOmbYMWWGwaWxBhCbVolX7o1+Oq33jMX/EWv4kpFZdo5
c5yJzaRHHw0Lof3cuJSQs9P9ID/FEMwBJTqr6XRSZY190SzfPFPpBM5rG14OWT7fN3GB/Gxb9NB9
WgJw2x3bk1I/1cK/ZyXLeD9Giev6O7ZCyFbYq4A+w6d2Cy+Hja2Cy5ZGGNRw8bgYdSWIuitgSeIq
e6mieBP0C1w2hsxrajT0DywUW8/3T0o2PRS29UlDfkjqMSskOXSk2kPQYlPO8d74dge1kmMh22So
/ONQTNcgChVZV3abWRYHGCmmZV1+xuuWrCq/Lgr3nBOdwUcvXf3PwomberFbL4wS4OlSh/MUYVAC
8tbi/1dCnHp8dG9M4rfXvOv20wqbxLrfAMN8M2tvO4f9qcCWKvt2A9OfjYFRha9FlY2zui7KcT+r
tyj8Rln9BJrUri1jkHOQldUwwc51Go78mZYSFaNMWHPoRXlPY3ogPdxuCpQtMEXYUT5WGbh+l5SR
bQ0/oWQo8Uzj0ahLbQKZzDR+cX61jZfuhs3g7PULe4FUNppY8Qvt+9N69tKwy0Xht5dOlNsRBgVJ
Q1pzjhgPMOK6ac26L3J631iANaQDjQ/sTqTLVBQbTqIbnEbQhDEBSzoW9NtwJvk+knASFSG4Gr1u
YEagVmyKOVtQm2Y2hI9tMUFfbvY4/7zWeXsPyzjRJ+1k13wzz7R9mCvMcxJAaaKbCb7l95W1Ik4i
0873rV+6bJAdHn89qnQqQbN2+WvgxjFtITcSpvjdubtfGufdcH+GbnI5wG11V3k+3uuGaLDjZVxH
u5Iz+cwb2ImkNBAdTAukioYkDHBznoSB12kCUgJ0xMuKRw0Y9X0+JTGb5ge+LO1TIwpo3PocITVb
IafWJYvsm02oSalgTTGu03FEk/8mhzQu27gceKKLoAvV1xhD509xhC5WN47sxPnkXVHb8TQ3CinK
Mtii3Wo7j96m8QUAM8Hq17vGC6avzAOWN3K8/AwZX1qkgNt2n7pWzmfWP0/lsraXuSnj1DVNe5AU
n5hRq0h7YGqYg6zJoXB6CCu3iMu+yf36DS73er7zq4bf20IAgEGVp1gy9V7/VVtpv+Y5bZ/ieiII
Ez0/WMwlryDo5+ymx6n/5lS/+Nmge3EFTtunuhHecYpgAriZ9BDgFVs8MWdKx2BgAovFLrjfBdsc
9uXjtlKTQCyf6VNJ4+rzmssOr43CgXk/ad0dpsgv78c1IN+KAgIUcHySll0ujRh+KxrNyAaWUPNn
MMHsW9lUY5abos5W1bLD6IX8VJeWvjK68B7PkXX7wifuVOIpfqmB14Fs3DSeFviIfsuJmfjN2iqx
0ziYbhoeDnfQ7GjvXTMMez6LEe8gD+M2nboQPbTcjmSfdzY+rLLwk4U38XOJj8JbGo3IG7heHzVw
DdVFTMPoMFRDmcEX58voc91uasvK8K4TY/n5bLFGE4K+47fJo/NWz0LTw6Th53A9Q2nYZmrBQTw4
3uH94qLFweS4ug5tpzceXMxupQnMpyb27SPXJHroJr+5QIc92JZta3b9JMstFLjpXgSROyFgLl/D
xRs1rChMldXTFO95gWtyDvi1syFyKkTs3QYOlAAXVgD0RriLiB+e51Icc8vjaP22yrrKBQtGLZFg
l6tcmiCNVl7/Zojf3ASVdtBGX+SxNSb6FLGiST0p/RQwS5aawG+xyoATDBWWjOEWWjOoZb0FK9Sa
JUyvQUoYdmYYxvFUxty36dqOCL3OKtbfQSXEeinYc8PLbJeYsAS5Y/xpFII/qzIn8mqAWXEBgi68
3V5a6FKXGUwQ/SiNSeEvh9qWNNjYFglOntgVxiJ7C26z26xgaXnJutj+JgD+Vye+jSAvnoYBlMK2
kEnHNFPWpCiSqJcm/01hoxovIWpVQwHdyWhe5o1rerT8DoqbaR43PYUaS6MM0EdCIkDclJAca9I6
rMU2hA5P2oXWNGMKoztPL+nQe3JOOA8oRcLbsruyqugXxYr7ACpB6VQMXo6Cbsjv4Wu1LEnA8hCx
z0TNg7W0aJEAxkUxHIocCN01lAESmNwr/U0UuMlLCVJsdWQtG/tsRhS8a8ciLy9NVQepsKsdt42z
vUthMUy8r0h4ZndFmkLQnYB3Pa1SMERafhlHRsxv8wzXxHtTeyAfGV9P4qKlxh85oDuQUF7ThTai
PJZqrqPbjsO0t0v6bpr1pVmou0KMid2WlpWvNqZsPHExzCbwMrhLMnJnBmmgZIab/blHqy5GjkgX
Aqu1iT3COKBa0qJmBt1z1VRfC3sGC5qIxmLHm6HtkhKaWWtCWto+kxqpRWZlDm/pRtk1yDRHwtgQ
JPKAZ7alOAlo1rmszftgvapG+G3dLBW384Y7mGJvYmxGi3tuC7upm9hFmTRsrPdtDo3fzHVt+QYK
1lzt+8avhmc8GwftGPhJzikrJZnTHC/8kpLBQEitIBoJlg9oIHC0MJ6sMUNcwnwLum+kU1CXO3bk
dIrVvgXpas5gz7byE7wdoxelWwSf3lWy27R96DXJ0oOGvjVmWQLgRep6+jpQTXqSFIb5AmY5Qai+
leMAZSO4qTSuvQcju3NX4IzpOB1o53E4A0pfHEowtceHeoUpenrWHm1fZr8dxkNR0/UEulGBzhXP
6wcSl728Ez1oHzfEtCuM3fLZBhPPNHavf1EMY8Vea4B75LEKB+Z2fdgs3p4wa9xjxRmnnwFR5uLV
N3V+8rvFuwDGaP0mlA8xAQPqcEF4DtAUTLrNBWz8lnUPTVH2SaFBhhE2rL7C2zayaj0VZT/M+zIH
cuiGErKKp6pw2g/OXqERTbvIr22YVEToOhFNqJcLH5aLHaJ4H6KQxDSJi1PblYgmqdc7EiNbx5ZC
etsB17tGUAm4rDq30ntpyahT8E/4umlxeMZ4kbDqcixrLfIMR2QuUzC/IOhdeU3vX5CzUs6+r6re
PUkpqj4tWigYVEntxj7aqarn/UGrRk/ZMocxEkQVs0iuMI2BR+y3AFHqUxRbRAcUD0ApUjaE9giQ
aQSVwkmt3saVDX8oILnP0Bh3QIbkiEARSt2C2LTADZ6foP4Z4JxCy0OVQPrUK2avBnIr5sHBK3zM
UblPkW0Tf+0N4LcmzMu1Tip8EF4gMy8seIKr4YgKF3bOdX1XkVn78Pbtz2Ft9oaJzNtA0Hz6SryJ
VjaZDB/qo7G6kCqxsAYWe0gioK9lIR1UnALETHUnitmEV4Yzq2+1wr4+LNNqxG5uIDWcDYbm7pLB
WvQGKqOFfuj6PkeT2WFoyaCZgQP4myx5Ex7XpYvJCS2BMd+23KPDxVDMXMUoo9RkqsRYFmN3l0Wp
rn0GDvfBApA3XnUmnEowoOF5iUxWuGQwo/APPhN6ug704LVfaWljdRkqptF1aGWj5GtvxrG7nDEx
V0Buu2J9yj2/mm5V3QTyBFJYxQ6QVgnV1TxSeCBv6pmoEDwDj+VvKzxcLOqNcZlfFpgzl0gPYp9X
F7Ka3HmbNIwWCcDkC9noHjIYyTK5lt63nogvGG3YcMCAcKFXpC9hrZyOvlfj9AWU3WRDExVrAvcL
84aSsUFEhEnk1CcNOMwMcbWk6ltNm87c8j6GK2cRl8q/D9CaJr/hlZH0EHgc9dk0IjK8FDEg41US
1V1dvizAzno43NhQW5PqIeLjwfcWsr5Al1hOh7yXE71uV6P9HTxu7U3UTe1Bo8O8XCJ9C+UXtnRh
/kzGgE3PxDqgV+ER7s246YYVK3od/dpDSjSRob+OJBna1muu42ha7asHd0IGPILfgsya5aItA5VG
ppjDY5m31L3UY9QXFxOLQR5A8w2qqEmBZ1VvW1UW8Vswzbn/gOomt9sFadByQ3wv9h6IpnF+MTSq
Gq9EGdRrFi2StLcKPHnk94Bzwdcj0SHoAPFVtc4RMQkkO9WadYasNkhjLcAXsH7ukcOUa9IoDKaA
jOmSGCfsgkoXBm/IBxlaVnxfBCZs9xbgUp6FUnp11pK4z19U2BvUoMySZkANOUgqEtg82B5AuXAK
ayCBqt4/Bn7Jl2u/JdD9XnsZiwfbU8hJxX4tpwePdTG2XUQ8YNHKUFYQng3YioZWHen12Kuu8yy6
LsGoMEYp6gq/EHA9Xk3liGs5g//q4mqA227/gKSBFn3Cq0iLC+igVROm0+05EhQj+lRhCiPEkG1G
ktM+hRfFXD9XNWbjzWU756MTCYmx8Z56vGjsaaxGx9BsITgTWBop1pFnaCQ5xbJiigJ0jqJwUWBH
ENKj4eQtY7Psaou34XNARrNsaVQrP8Upq+2F1xVTtQnQ5b8USGXMlDC/bZaLWJm47NImbDBPM0Ah
TRmLfX/ee9qtwRGjtyh4JEz0M0lmlfvLHWRrq6lJjYZyyCX3hrMvHiaMoXuuDbIgkza5qjChYw6m
5juc3Dhw2gkDgOuBhjm7kqwQ5saHh3sFoEagpQLQgSGg6mRp+7rYikoiuoP/U0xf8kbpqdoGTVtW
bZJDmgZFaNw1bdAlSlauhRe7Dus4CSduBpJyHXraT5oV7VzU7PXsR8/52rD4Aqd7Q07wzdHTtumC
ucYzocBY3UeMRPRl9mYkkAl3I2lfxSLjqk2rCrVsngSNhTxG2kLqNvg6ApjBTZIzj6FHhcvgtUxA
qJvVIVqJLF/hpXpGxMspDoI2URp5AKavrGrXrfTXwN/ChLasbo0XCwVjuXAUJGV6cdMTyt91PoFh
w/zMFzYQBx8EXPtbCSpXc00r0YVQTqk1t5/a3sv7cYt3V61HhsbshJwwDsbfwhycSEjWTXhP97KN
jH/VVV5MnmznieipDmpx4N3cwniuMdFniUp8+VqPbRllle0CkGvsuFbIpqMcrdN8Xmq4r42zRcMB
O/g5NFAnfooNXtVPcQ/IqMo8dIAnuG8ItZhbYDnr7mldIBWbTOAfNKnImaInh+4u6ZDlQe56G1e2
LO6KBg3V42SjsDnYhsgB/duwQSXDaVPQx9AUrueJqF3Og8RqpYxAStLX+W6krI/B+an07Kfr0uMR
ZGA4Wu/Yt0E1pG7pz4eDX1LJHoMw7lS5A58o50WyBKUaMls1dXgIxkmyzSBXYcZsQMO7KRIGwjlU
0CtaAGPbd53eOhKF7bZFLfsN4pPeBUJClX9rm1rKzTq43MZJG42tehJh5DcH1w35ZVdQVF340d1I
HcaUqGzQXb51SqlkhH99AgpxMaObSJqRbsYCNdLF0FsYPaOpQTGinebJ6FvK0EmUR9cLVsJ6Eg8w
v9CxGKsohQ1RpLfw3rDypcTyBCr0dJ7zOyNhkIhhsqmGCxCUereH+iJ7ZC0Iplc86FTxZR5I3zyN
LK7WrRWknrNC8IgcCEVzFWa80i9PpR4HiG6TqpNXY+Tn9BqUMh+8WNIh6MG5aa3An0jqWfKCbbB9
A3qwOSXhp4BUME4tQuLmE6m59T51/rQMZWojNDd/M36vHPx4FsXlLjJLID9ZswzrZS27esp82wOJ
kTRhOZc6Lcra8Au8FibcDCCwqnTpIouDtcv9MhvgM8K/WNo1c2q6EW4VCMqgxycSQVw+LOsQz085
FG7it26SpsbHIlsgLx7r286lokP15dAdhs82kBFnBLeo7OhdgTWj0QTux65vPsVrx+R1jgm9eIza
zuYlvBwCjB8yaybEzz3kjOZm1ykJmynXF6u5rRih4ha8sLXbY5AURZ9jKYqm3HjhUOdHs3phJze1
K0yzbDzo4YeXkwGXIt4i2Lh1TEmgmvFQVeDUJQ52iPcuDmDIkLQmnKNHr1q02RY5eHG3Jp7b+jOF
wJVI81Kq+nqAY238iH5lgW0UmDVGLpqjtrK3YTV5432vGWt/C1oNvxPrF4qkgPg3ukqQNuXt6woQ
WnjZrlFFfxvVOoOkTGB988RrO3eXjprGf1yWsCYXaz/Zad93wFJif/d86I+oOKEwzhSZiye65q3e
tDmB8+eMlge94SgGuyhBf4VFR9B4Xb81DMqRW9nB1mpIvCVu2wOmOyFyhWDBSCpKuMrr8lDpKXTf
lkWUoU66SFv/wdNFN+8lNxHgBqjtQ2zlVhb53vE2qnC2edBVe4Ssi2jR4w54fdFJZhf0n/BmPYqY
qKZPPRGSoj1gYNHk6F87MV3kJYtYwtYA9ESZo+18G5CuR3Y/xE3O0FEIaFTCa5jXVUs3GjhPHZzU
TIwwV04UGPBttYQ2IN8GUanss9c4kBwT6U+sm7fIrhYcyN0a+vUXKbWqMBNfClZfVS4vimvX+No4
NLWhJAFTrBoJbYRxVCdcuBHjWigMVZAyAM2Dxm3Xo8Eu+wo8eORSc3ythKhMdMDIru/CdGVVNOqs
WMRMXILGXjxXGxPxOX4Ac7JpcMyOfK6feg9TkxskB+NwW41VHr/5UyiW+6AuWfAo/aAlD72ba/8u
JhP1LOQmIf7xAj3F3FowDhsccDAwxVvGMqAZpvho+sUWeJ/rOLz0+VoOt6SfodWjEKzMRimtBhSP
hOQkrdt+1kdXxq66iiha3bd50Bv77OZeVug1aY522tzE6F7pCUyjJiDR8rAqAD3TMxgjuJSSr+Q1
9s/Ys70E7jdCMzF3IxrIysNMKaZzvx9YGfAthQmYeRHa8Go7tSLnxyGvFzSYe6YDsxzQFi9EuXch
CfJkgsq8j1oADbAxHXtd2HRUDlQIbA7Mri7Q5OXzlYPAf1tct4CN1ZeQop/jp2H0IQ3GbeO6zTBP
k9lAD6ltN23tyCV6r+SuQqxQiRgxZMpK37NfGm9C6WoNyknUxSF9y721uGfo7sGMwDXoS4nyzit4
s6CkoNRgjtb6LKGYU7bHogwWTMnE4KBPNfN6Z7DPB8xZAEa+QGrH1NHRuNYXCMIMsTHM6ZSFzmCQ
aWnvocJTRRBk9TnbuxkpYs5JoI4VN31DynxBQgV51+J6DYpobC6hQRI62BT0xK0khZlB6D1SU9iX
XmGfhamccAydvIDEKo2RBnQZZjEmT7yo7OFDcd6nCOKQ9L+MO7myc/CJkWLPFUG7O4RQakoEviNM
Q9rwdVGiILfI3bncKgyPnoUCqe66QKur2wYYc5gMneIWc8XRtTyBLj2l0GvMKdrNSQfkf49OQVD6
yNqVNdEXEch6fURDBMWMdgB0cifM8lD4rD+79HQ3ohC4Jq6ryJyqNWrjPQMmtzxhgh3V6dLicnYr
07ne1VU0BJd1iO+TMIMk7062vueSvFk12WOo28MmqdRtlBTKmE+9x3N1VQ+5/zyqKET9VmlvSCqa
z/Ta7yaiLodR8vamIyyqdmCgjWj7NuiLnnIhWZ6Ouuz61xrqx6iMLEQE9t1Q1mBSDIPnrtDX6tUu
moogvPEsUo00GCKDKQpDCdpnXQBV6BQAugb8zZz5CMJ1EN7zPiKf0U5sKmR4fZgnyiBdzmYPkL5k
qWuCI3ZZRZWCIu/uedwNXbpGbK3TXCM/Shx2KTk4kQfPaNNDXEJyDzk80m/f2wZ1iOSMDP7yqY00
8kPZY7ARJaF2EiexbqqA7ubOdua+hiJMkZRKQZqSDyi2thKkl+g2aGPp7aANife1tBUck9eSlS/r
am2/QZmWkyQAUYrsWzX16zeErSpPQ45vvEFmJ5YjBMJ8uilqGABe5Z3Gf/fc0HwO3aTrTR7gvVGk
QRsWEAeCsWvkeZiLSg3fZ4L8UWxwbNgog/ztjLR6mPgVnlot0wYn8ytXPhR3MaeEd3oVBjVNoUnn
2hThLQesqkFen8KQaqwunAjm6DdrBnqcQxnhXGlLtAAA+3DhbbwgGmYDN1RmMfoLyzGwoS0y3SHx
3XSu5EcOtXl0zepuna+gRg2nkJmRsEMPntZDnKp2bQwuGCXpIfJVaJMI6bl+wMFDq0yOoeLX/YiZ
R6oEUK4kafAHBM15zR5WPfIobWhjin3QeeQlVp3+jLOA+VuuMBdOIUg41xs2Ff1xtsAYZN3kWZWi
FyGuMaxrvMT4a/U291HXJLXsMeldMTZ9hdWIabIo1JAKSyeknQTcfaQSOykiaIN2iyYY2XnRQO5Y
A7oRcCvBgPm+PxIYgSkDdYnLmYaOAGWE8Lfha76ojE2Tz7NxGKcvk8zrassYouIuCj36Ki3MYTB+
NjqsdvOE2jKFmIBQxxFazGAUG8CUsqKYPbppjFlRoKHUO4Ipu3QHv/Dcy9hypAHODRUm1BizymvE
eFVcdL7E0WZ82kSZxzBkSsLYqgn7JWrttWdKKJU1Xo2ZHLzMlisxQiCwyUZZjesXGdXg4UOd4C0s
LOAAyQBQbpP6AGNOX2c0/+Kzhg0sQSzcHYD1nhdMxyA3XowPSy1IeJHXa4f+z9p46VjpaEHXPWbh
PXDc6Kl18BhuYRwzxGtvP3sW51LiIYfULinCUueXttdD/2QHYL3jBI1+YTZ+E6C0TMY4XEsPRTPa
K1US4DCe1gQNY920CXArMzDWhszdIDat5aH8rIPZAVPZ+Z1fDpB8QHhes7HAcC2HrUy0eH42Mlkv
7gOE3O/KNH+FmTqjz76DaIXI45qu1WozbYs9AJ97saVPZEPDlG/oDjlfwhNgdXd1tqT5kR7jPQq+
Df/Wp9jh0Iz7AOz2Eyzde8GqQLHFao3LyItPJMYNkMcFI6i/h6H9DNv63j60g1S7yMso2vp4zzYh
ZqVwt+lKjCfhy5VIL9TPGNP6h9gf5g2yBhQlLWDoBmorXRJhkr6fagBhIcz28TWd0cF/dePfYRMh
cQrzPweQKKpiqrdqirm86XBAoKKlSOETI4Y12EPVEDJwy1REc4qWrxQpmmTdRxbwPwMCvoMuF3ad
MBsfo22HaKyyUob2KsqBU8B5zPcYiobx4e+fwU8e8HuX0nHQTnPGwu1ayCG6hwJM1WR+gzbuvi67
0XxA4foJaPK9uiCakINoDA22YVzQbIJU1mYo+/L/80ucoebfvSz9GCwaYirBdokadHT9p3gomiTq
3Qd8wJ/dpHd4yWmApERf5KC2whspAbjrkIvqBK2kj6QEfnZ7zgt/9wUm4IIxpQuDbcyHDeDBgAUA
cf/Ba/azD38XSnK7lFCBK4GqQiM1icclTxDSlw8ixM8+nf146bTuGUbOuDd0bcIkmgT8Z9fuA6Dq
T7gC72XVwtFvDAgh2DYyEvRVt+X5rA8d1IN8pAtA8c3gE+zBDgz609+/ED/7Pu/efxkXJoJ2VLCF
i3bwzIdRnyo//MhP93cplL8IL+zdmx1VjoWLK/h2rvIh2mgyiC6FCHpQv4ZNi4M2H+JiSmrRa3rt
yXKtPvt6JTmUYCpWHCWv+uKB47LKjMvOeMW/H+N/fbP/Xbx1N/++BP2v/8G/v3W9G8tCTu/++a+H
rsH//uf8N//7Oz/+xb92b93pa/Om3//SD3+Dz/1j3ezr9PWHf2zaqZzc7fw2urs3Pavp98/HFZ5/
8//1h/94+/1THlz/9usv39C0nc6fVmBK/ssfPzq8/voLPcto/tf3n//HD89f4NdfHua21OXXP/3F
21c9/fqL7/8zEBh9iMAnAIDQs56YeTv/JPpnQH0kazEmEiRCV+SXf7Qd8upff2H40fmPYh7jryJ+
FgnT3fz7j8g/KRUE40x4D6FWBKj+/17YD4/mP4/qH+3c3ABSNmlczI97NMLlYJxLsRAXQsBL5d1e
zQUm5FBmqhNz4V0PdyrrUoyUr9nObvxNszVH+QHL6UfmxJ8XxDf7Pk6ppgU1mmPBgV50tUtId+VP
r7WsMMs50uUjitCP8faP5QLoHuA7Cszz38fdkBYSAIU6WVuMgvNJfJIENEQ+uQ9C418sxAkngR+H
fgwi61kj4Lv4uwSVykOQKjHhOZQNMH0sSAvUMd9trD+e3/fP68fT/Pevw5kfQHcqoAENf1e7+G4V
Eo3ouNVYBa0F9HDrhEqVUv8GQ8Ds71f6XYfuP+Hlj6VoEBHOeRhFv4ef75aSUWQg04GloEz2QE4h
LAsOLEPfZy+fI3RE7+uN3Ponnc2X065No4yQpPpgs/wuUPeni2C4ihA1KrBGeEW+v6vrOod+blHt
gg1lbpfMbfo5JSlN9S2gpo/uOtoFT5UCzidDabpDrtul+gO+5DtNgT/uxHcXcX6HvrsTXrnEzofU
Ed6R8uQ2ZqcyEIvZTly4e5D6/x0+f4ieHz7i71Z7d5C7JeRCnlfrlhJQjk+5d8XYJwD1P1jnrzYs
Xov/vbXv3gxSBbqvCdapoZGAAio9kxmAm/37bfQX8QW5339WeZdXtSGhYeNjlZaF6WL6bKpu/n6F
Hw/2Pz+dc8D57umIcoWnX3heoQGG310t3fMqbeKWC+0+esk/+jbvXvJZjwYjYqwVoG1QozlAV/rB
DTt/xN/s+PDd6W5yCtRBhCU8/8YSlSJ1yWx9T9Cx7r0vmOpuZvvy93fwT0EljgUPBI6nEICn6H3o
0hJgYMwLgSz2aXYuW9DimILndfr29+v8acf9uM573xZEtLBEX+QsXADGBr+YojydPzLX/MtFQByK
CaKjH7xX8GraocFQC4ugf5yMHk2rGY2G4iOzkj8HhfOX+W6ddxs7h2GOAcCqSdj1vKEbf98+y6c5
8zeA4qbkg0zyXa6HTf5utXeb3M0qgEMbVkPh/um8WrlbTygkMzBPNuX1R4e0fz72f9iFWA8uGeBr
ifj/cHZey3VrR7d+IlQhh1uEhRWYKVGUblDcCsg54+nPB/n8NgnyEMf/hXfZ1i71wgw9O4wxmohl
m2zVgTYzo2PJ7SIWEfKVkc6JQpeK4Isp8D+SIfbkVvpKO8PvWgkKExj9nUxs9zdsLptS6lXe9nNu
A2+ukGtRYLVIQ+2GYH5OdTHDe4m/G9J8zLX+UCzRs1jKz//9iX21DFtVaW2OC03X+Qkgoxy16Q51
f19m8s4D8/6pXVdbMw3qRhSnVXUThKWUKjnK62pfdV960wmP0tG6GQp7usT3zaXzZtc8RI2dnsar
0GF86bfkvt2TzHzn2zY/Qn7rR/M5EIdg4kcst6o/uWjEOajfBofyFDqzC1v8sDfNYY1835+yV9+9
/vkr1z1wTZdWwaTR2/FNfrOwyOfFzT0GLHn9AdzNyTjnV7EzHyhNXRvn0EkPu8/7Rx7j9epvnndY
cZqmLfyKxlXPwynwyQYd2CTfgXo7xtMc2YK798j/Vax9d8Feffr6o159upBNYVmQ79qqX3vm/eyF
l+o2cfWT4U3H6gLl6kl5SeES2kwycT8/1er7reY8qbKpG6qmi6K42epSNJO5kZTclnTdpp36qEkU
y6Seskof0pAcj3LNbR/zhxl4k44sjyZTercWJzWbM8j0FfTgAF/wQ+WkU0hXzcCV9d+C8aR1hQ3q
+56h7yik5O4wRlACQzfv6OMYhlOpg9Oa3UGhHMez7ZoL2o4LDqUG1gHgRXrUFVQ76AnpXeAKFgI3
uxJX0nbHFZUgnemwIlhKXVe2Fat6GRM8F2+s7A9u8Kd1ssN0HNht5Uk+sOJO6O6V4bZLvprUjfXF
kJi8rmyVmKtcD5l2R8A+pX0C574PIXGWAKg+39rtl6mkmSheQrDChMSuvD1W1PaRnUrIror4Ch8d
yo+IGv53JoCui5JB4qnJqq4TOLw1odFZAsHOU5REsd9CpoSR4+V6t+MU2Y/1x76+I4qqaZLKJxnE
j6a5lWSeJL0tpUH7mWfhUIEkE4v8ixJX0nIzAPv+RkM5E4/0ibKHYUy1jnL7UgcOQ42t2K9h6I43
eRwpy70WLcatUaXDcChojsl2A0lCodoUpQ8UyUBMm6Wah05U1Gi5dGoXmnBfmy525KmFBweTLb5E
5YRos9IXRgFceWyUi2XmzI9TmyIHybd0gnCJIlH8Rq9JgnHQBkl/1MN+FjxLktIrA7bCrRJMxclo
AuG4ZJWYQ1eMkmOYQhfxqRqzlrQb0rtctJZLlgfmYaVGOVYzhY9A8l4SQ4oOdd5JrjIvsQtSvHME
pjTa8VQUbpwt1PElo/Z0E5AUSCvFbuWRmY2p/rOW5ug50MNktgdFZDAF96LKHfqJNKYr8BPwoCcG
2UE3U5QOsFgWm91Xo28izQfEU2sAEyBc2dYkCOGhAwNtOmMHvvAoW0xABEcYZnfIuUG5aKwIzk9L
r4cxDLpauPxrleA2QwuxuK6YNPx39Mk3sRKGHOpHEAImhPCAIGOnqTbUgqQ5AGQS4uu0aND3YFhK
ZdwkvaF8Z3x34VVAMh1wuiGM4zS4VxhY/Yd9ah9kBGA6SvsWA0Jhl6RuoKjVPawF8aoYGc1VS709
dml+iBIZdLI5SWfwc6NXL9A/QF2edaG5ofLIvnObD4mUlE46WO1tqEzX0yitZwPQQDEE35ex9gOr
+iLEGt+AYoIth/OtUsNHBhNYuI0WVi68p9hT5emhhKtS23MxhbPdhZnTlsuIgysY1OII0pQdEo1h
XB5nRiWDmXR4XU3xQ5sYQDhARLGTTj5XwdwdFiTVwT/TqRc7C2TGcpKbFpQgyiFW+wTE2dEG9Xe+
ukxBLv60lji4qNcSAEPYdA0xSmwh65C6LsbqQCvwOuiA/GFX8ZMWOmus0OsNDgF9iTyCu1i25r04
rOQPgDh5FjQPvaGGLANdS12Ow3OYBZMfhTrwYvEn3bEXtetw2SLExUiqTmYVXwZQdmYPozUa/RGc
mV7JJ5BbD6vRXJDPWSOctNyobKPpu5Ns6JA6quhUablEdSOVfyy6aeaOaRjgm0kmwRn2jpxKvmRV
hQODYr7WliRxFcaieFWkpge91eXnOh5uehreQV/8KJcASnsSOXXT34l97eaW7rYJaCyjwOkH5V3e
xWd5Mk5Snh4NTWOaI6KOod6QEiXXzRBdLynTy/SElZ8kWT7pkgAHPhZnJy3bf3oLDlmRZ8exMR6b
fOJ35IkEV39WvMAcH6Vh0o+G1D9mVRY4WYQLmXp4nxAiOjuY+zvTgFIPTHhBj1Dwq3n2WzjcujI8
6SHjRpAt/Da2aeVPcICvskRFMzWPvzKL7AdVrSPk4/5UyX3r10t6W1Uge9RO9WIm6ERa+o0h9/+U
6vCQMFcSNpJThdZjlk5XfRi4JgLhWhlcT8xqkoTMcGRz5qqpv0QhsPsItmwxuCOKczbjSP6Rluk0
1tZdKza0EBUB7LGSNTDFYM4Xy3COM95UXOuK5OC/LMmhHsTHXOrsAs06GI2La8nCN86pCqN9uo3Q
+HZgOd3yRc9yIfixXN01FW8x4OWlg7zYNG3gROjg30wNndRwlp8WhQlWoCqv6UN3Th1Kjcf8h/Ak
1Z3g13Sum1z/NujFw6RGxVEtgNQ0ZlI/aB2UhKiEslQp43PGXF67nhghMkUmfPAANaE20IKL0EI6
5Xm7wGOF5YWL94A+MzN0gvk6weMVnDT9VcJ8sHt9crXWcnRlRvIgy7wezymli7EO6AQeYZQ/BG3w
S738MUX1UVrSB8Mwj1keAvxNvbpbfDORuSUS3CtTuSRCocIrE1uWDhzE2IlntVR7APNzAJaSAMXk
6AsoESHFcLNoxouR46qTwS6b4TpKgUfHJZikpvoGp8SZwuVbI9atp4CZukVpIrejRUMnhVrwYcnE
xksBpi1phsR9XVVnMUf6b1EpmgiS5Yl66qeddS2CD7JhFzzAUzlWgXGZzeKlBTVnUwf9NSflUSjV
kxrkF22QnltaDwRywiWfwyf4LX5gxldqPd1UADaQYLBuzVR4DiuF99ConLSZb4w8vRRT/TXXRXCu
VnQQGKiS1lx0eVD0DNkHHEjVabf5yjcF+3hVCEHsxQINeTNXnLaayJTmKC/Wv+5hScUrvQ7vasPw
VUhvD7EwzWgymsML7fDwPmNJGg8kbZRcJ2OJGqSV0guKkLB2K4ZFuk1O9cgqBp6P0JoPdagVjgDj
yM2S8J8+Swu/y2XxCXcGbLcT50g6J8DGn8yhA9na9yEKdAJwaUCWvQubora1YlbdpM3mQ9uQRecJ
o99AOI43c9HNvgx3mkJqacSRHzQNB08cMkctE1gmURr7ap6bjqSvKjdgULx+lpbaKdEK+w75Zupt
cUzN57YvwhclSSN3ncDhqcZUufIslRT3ZuQuKqO/yZU2+SppqeSqQDc9oxvFUy7r8Ymg6Zsk9gHK
P0pTOyh4AUXP1y5ZlGXJJQ7xzVOt/AKAWADXD/V1tm1SAyUUlvjHYlnCN+iuGT1mOP1fZ0CeRyHv
Vzhebsg3cV+Hpcto3tgxJhiqRSjkmS3r7IIdU1Zd7FpIwtQ2B1NFnzXUHHVRAreoaWQlbTj7TZim
3hBATIUQGdxaVtv/gsDW/ApiAkJYiEvzEONJvkhWq/uq3k2BA54ZtSFBZVrZIcxkYkPRSIECr+Im
nSN3ADdcgL0AP2RihcawLFtIzZ9FRJUNVoFtGgDAYOn+6jX0WaDqKSC7pCtlNk6h0N4Ms6nalb48
QCy7Mxd2qqqMnznyKlUpj4dsts7xIqrHRjeRGUmMf+QMsFeGKjSwhPEGKvFhUtovRjeN0Nek0GYC
GRolvQ6RbgkZqSAIAYIXVodClqkPih0mo3lLqV56NGeT4Tqq9YUYgqXJfwVMKAlF41jAxrgaLaE+
omkdHAHcSr/ETCzvmRt9k6jJfayavlgsQIE1P+5QNkhxBVV1KFoByrjuJPVwqgR4iuVQfRmi5U8v
4f/CsfdVGEJOno4KMgBi76+CC/etppIFzobo8WoU52jqCs/oEURBdREoZNFepDGaTqKWwHWtIlRB
DPnLkhsvgBDBHMZWQNII+tUkF/MmBVSOpTXT2Vj6J+TKfJNw2O/l8FltkE/py3w8zdnyW5aMWwu5
UCEfH0h/kKxaBdCD67GSDHeZgRs4+ZJ8K3PRs9LihwQs0W7ogsZzSMdagkbNSNv2aAwpPXhxvoUx
Hpw6UW2IRGBpMJ30FKAho3TGdQJ0xM6TTIAs3t7rvCC2MZSNbYSR7MC7uMzdeMyignrzeGjhDvHU
3jLk+hAqmQ+KvXEACh+WJvRAuTOKGuhPnOjXVmBCD7R8nOdTplY/w6D6DaH1B11WWMcCBMFmQJkg
AcaaApJk/vSdXJYvkVXeqTHLGwgkdxA4LXecM90zsgLkU5lXroX8Ze4UtQLKhVybWyKAAJiGqwxW
y7WkCLqT5TIvdlRdZwgQ2eoAGxX+lZMlsM106SiXlT/CgkF31BssFDD4gO+SWneXYE46WChi7M2y
UXzFiQV+oE2XQC49Sw3O0CldNeiNi9w1/WOszqGblR1ZRgl8FyWNsbjX0yB4ASWLeze7uzJH/E3O
qHKEgCM7GbJkMoXjMZmnaWSYhIW4WtKVAIujaJzcPs6HBI6xUeTschDh5epZ+Adq6101GX7a/lqa
+mx13alWwPlJxZGCjpOb2kVHv35slj9FEpLbpIyYT9T22KejdJDzXPN7PSPBSWAvTIV8oAHlQmx8
MGJduSjS/EcxZ2c0lhY+QXMyqcTHvZQ5oPPLHxKiKpdEDEo3ytHXkkdg+FawnIwR1Qqx12IX4PZ0
M+Xtr2ISjUPet5Bv5GWBLk56trTz87z0uWVPgwGBOojbVLE1ZPHRWMkTY3jJwk4XQfk3yeITp+pH
UW8Ue0b5DP/UElDZOroLgaNEBnEV76X4D5Fr+X0yO1C97QDt3QgSSfSmVp8OvOJSxZKPGkzYdr5e
GHF1hUoFgfUg6R7Quumw8vNgf2ILdSwDLgHz0xjuSHQeQATTix4tCJEkU4cJ9FIz2dPPxgrwmlgE
gw2Hvv/dGlX9tIh5vjjJnAUv0ESMxOklocptAdWixIEwL3FX+tA8AegVvLqKBo8EU7CtStf9soay
BbUvezREXTlRE13suB30GwvOswMEfQa0DR/fsmVrmO//MmqQc44Jd7ouEUOQx8MYe7k4V3fTBGrR
htKbfUG0pUHAqlY02GTK+GQKZnRBeyW5BXabPSMlll6rZhOsby8SUmUi3bZaIfwu81pE7RGWieFo
cp8xb0kpXRVsELQ0xLYB9ENFMrq+T5xE6Jqvs6yMqOPInfzDCE1ekylGcdrVkSF4gdkmNLyEpQry
DijtV0Fuk29hMgVXM5wcG7LuXSnU4QH6Jllu235FlUW9WEY+XaPuUFCuy6bshHCr6SWKQOYiFVYr
OPU4dxfCYPGX0pSmrzPxCVfWTvK5B4TLDcpoGPRtdAMvn3tmTaILX0K6NFqGB52H+FpGk/04Q0Z0
1ALh5Ga05GMeFrMbcvw8iOrZbZngAuALqGDsIvNSDXFfOR1z1Y94GxQcJD2g5pCW0dXAhMQrrUaE
l5a75CaDCKgblkr9R051szoLapgd4AENV/oQjuoFPSlyjTwOhQfKz+mTGQfk6cB209geSwv898py
/mYMVvEAVK8D9290Ohm+TpJxoCCAU47ELJidUhWVH+0yhZktlfUaGY468UykwsAKQXiOCAqMlewG
QHTBGs+S04zBryZtOt76enDVuGyv+yQOvmpjTU3SmlPxkOtt/dIw7v7SDtHk6VBjGK0gLt0vmXTn
ywBJ4qnqGDHtiGTLx7E0JT8I9ZGr2lvTVQuX57od1NitunllQ0udBIUZPopNBDg7YZXStbRGEekH
Ae5NZgnHrq3l3iaGGSo7jpb6KjYki4knOYFZhxyF23ZjelHHMj4KiqxcawiGAjMs1vNZ8n9QyTXC
f9TAQEEdXlzgTPqYXrHHRKFQN2+kaoFYIWa9q9Rm90WH13dbG3OFlh2arT1KdcdpkJArYnzcOejS
xSmjFr6wVlLwjePRH/BCZ8voo2ckemiFAwRP3ZjI86rJqvh2budUsxOlba4YKIB+nSyIt8PUdSKo
sQpZwNJKQi+o1PkboiUN9TgkG3zw4uV3RFTAL0EMlGzRwmVSEDM0BHIS86psQhSfRBWh6lFVjceJ
sGzVVhgQMygBKhwhNRgOA7+fKjFJD6PZdr9LDtylrwA7OajtIIBmdW1pL/nU/kSk3byoExPWHG0y
+h+4hPqp5xLfgmJGuEJI6zryAqVCRJqRlu2RMFl05ZE/6sBMPwOuNe9aaxx/lK0qnkKdhhQODhCv
IONp4adW3xfYbl+Ewsh/plZZHacUqpFdAxVZbOK4+XkI4QpVSjqQKEjZF8Dh49cOosUt+qExkUuT
jbGrq7NWXAJE5HnRasTYhIzEXquS+kuUqCjRUABNLpqGcNOVRpL3xATX8Tk2+zGzwzqToWoCtYEN
VXC9ob/ddVDgfNPIWvqHWRX5JXUbnBxqX9cyCj1HsTHLZyuXCRMtLbhrCKANMseC0o1g0G00kgDi
pxid5VLMEJMuqnsGZw/XaSAhoIV4xIMmZMXXEpat5MxBuVg8eab5Kw5SRuGioEEcjqjfZMuIv1wl
9Wz1TiYhMnYj9GrvW5OS3MiWpHYe4gLxyB6kiQfbphF8tRjbmyKOUCkaRISGxSxLoUAN00ACV1uU
KoauOkY0Hf5oWj3+zAfyf7ocYp1SY+QVcqK07nmH62IA6L6oMK3DRPkSlNLSOZxammxNQDPziGyi
gMftzZIXJxCMtCdMqfUv1TJoOt4KqX+kSurCVxcJVLxupQQQttyXPIVJI6SlP1WiEd6BrkdET4A1
SaGkWJpGP0MW0qUrvWpy+TZtGAg3ooM2R1HnGnUtg8ivoKaREFVg7OH0ybUsPWYdd7z2s64wDNfq
pDrOTiD8pb0hSNK2Jbf2KV63RjZtbX6GkqUrXmOSXDphNKNEwe8P4R1aeT4Eyvm412teW9dvq/xv
La5//qoTVqEe0SXKCngQuReouNtTmKIvmd9BWqJYsRYs9qYzb9sk61e+7sZs2iSJRjiOeAPRATXD
bMzvCwvRy7p5+LxVsgVWrGZo6uqyqKGsJW51XlXQ9xGs9dRu1iy8iyiKTSKk0iBIf8fEmp9be4fl
+5c5DYqgpul0kTd7NxXwGziGKT3F7C6iLOZPhm048V12hDvS2RnX79zv9Gk+amwRV/7b6Gb7EqM0
KsHAqCbJZKuXwhp3vuujzXptYYMDSIQpNVEhSYnfw69VcJGW+EJxxfl89bYwos3iyRvcjdLLTSZL
WOnD7Lg+MjESf1qPcBys5ibfWbWdb9q2A8sgnpfWxJpp3ZF6NcKVsDfIdM/E5owLZtzkaJly+Gr5
cZzGuzmhhtS28/3nC7dnZ9PEX2R9NBcFO1ICK7/9YqLHRsD+uZF3YJB/bY+pWkyDEcFyrr/ilZeg
ddrG+eolGNNzKm6RSXPEg3pIPCQ0d/bmHbTnry0aXdwhAyrVdnOUdplpPSIVSwkMqCFEYDtyi4t4
UDzhtOf+pA+dxCtrm31KIJNawWqt9fKb8WwIh/FPc8qPmRu41MzSx/rUPGTnPdjD3wO99buGoemG
rFCe0+XNiiJgo5AKkKTPDq35Y3Obe6jbY7J9prtjXU/eyxke2W8EeiXb2MMFfvjQvDa/gR/mBJIT
Qgkcz4N41g4KiKbQl3zKbl7iCa60gyb60E0xSghEkwqWVd9AbIY512sahziRqr2TrRPSVTtHdM/C
Zh+JulBrsrAgW/2zopu3XfB75xKsf8W7LXv1EZurNlTIBrTr4yye0bl2qNBHB91dzyXTS6kN7bjE
D2+2JZvACCgzAl14e+dQMSlFLQSzwMwkT7JGko/M1oSdnfkQjQH14t9mNidB14xV/QMz5o/6Jb1k
h8KNDrGznMPTij1iOoHg7kFgPn4rXxndvJUqnDRwZKsDvh69xYWSmB5jz3TRTL5tT9R7C7/cQVjt
LefmpRwRlK7MdTlRJ70PKVQVqfYS1unOrn34kL36ss1z2Zl6QDa0LqdueNpYkCoc83o6LCIamlNq
75zJHXPG5t0MFLM19dWc/qNCYf0P+kHO/LW81u+i29iJTwKqP4vd+cJpD0P14YX7z4camyvNd4bm
sEYejLTwJIqCQbXHWdwzsbnThPZB2a8mGI1k6+HBQNX38/Xbs7C50lJrGigGsHxy2vxoBOOmz2X/
cxMfuloT0JGKfpbFPzcnolTEUFAoVvCeTS7QeSeO/0xH3hZf8XS0kfZv10dH/ZXFLU0ho/OXIKND
UGgP7uK2oJi/T0fDGTzSUbRTkQ9N3f8PVN1HDtKUDVlCZZFuyBabxEzEqdDICfnS0VP50kV8ELzW
tWAGxNa9see61sO9dciv7W1cl6WCA0mYT/w3KlEuKEcQk2RnZK92jsmH/uq1pY2/auO5M7ri/34Z
aiiOkqoE+IZDEcepfiAg7XZf9+gXH0Zdr61uXJbUAwOCkr0+ODAjIzv0ViymhIKgvQ+R+3+c0//s
3uacjoYY5HP+avfA9+Y+ACi/ZNbW932LH1w+g+RTXYGAkmn9/UGvgsqWjokVJIg6og6OEGIFVGov
zvnIBEhqwHgqwQfx69s3NIzzjgkRAGkhxDZHlWnzrjmO+X8fexCo/tuKtnHCSiKWzQyhlL716GrZ
4ArJnqPXPvwSMPWmAlNN0rYReIvo6zAAmbPlHKIvOnPj8K1kLoodp9bIKO5UPYHWoN1tGuWMmGhe
fwd5snZdJkRX0E7zjWSYYXaO0h3iuzq1mKHW7mpJQn6PtqnoQMZvriLr+wqL7Cnf3CaNqYNGKJIm
uJb7sR8ovASKnc9KmTjoNkknrRXMypm1dLpByYg2ShUKg9s00i3ij3DK0AxdgXIUEue6a06xJleH
suxRcFxEEyGKVNGGQ2wh8WInNJnsKiibeys29TN6UvFBHBPgx+E6HK/p69gLYjPPDqh25J6Vdcmz
nDL7p6nEdsexbNd6C+PcPG2qwVCwWafTp47icAsRqz3J2pzvIDk/SnRMNtQko1KR+dw+DFEb5JE4
IrO5JjooMB/Mk25rvuCDh9hNONaTvvGVr41t3wTDiGAXzRhbM7j03B3LK8lr/HonyvognUJbkbts
wsFb0bZvL5wWjC36Z1y4vhQGh4kvjdsnxWXS+h/z0Cv/C79sykCp4TjJBkOxNztVmRpqM9PMV6Ed
7ay9Xbt1huNcHMhknMZWJjs9mN7nL/r2eJCgvjG6CUtmuUaCX8boWHp52rpV37v/vQXQtyaikWtl
x9g8N1mZpPRNcCiynE/nhB7NqZVrc2ev/u752zNhwT5docoq6vx4/rebNeuwj+dVY2iWUdegSZgk
63CW72rR2hpjLkCQNQgoF5qy4zA/eGveWt4soYx4nkGDk327lw66o4+nNedYU6mJcTc/o/Nunr8e
vNffqoqmIa8UK54bncdg8xJEZVE1ydATKF8vh5XCg2S613jgD6HwCK65czK392BjbssjW4wl1bQR
c4n2azL+VO0TEJLa/PH5Odle6r9WJPi1uqLhP7aTwdUhWySG3q4BEBojxzUAak/icS8Q2R54zJCt
WBBeWUEYi5tzMs6TmXeo/9p1dpIIlmnQ2p9/yDZi3VrYngdpyaRoxkJczkgrdq4WnfXy2+dG9j5j
45sQYk7bQcaIrl3SNnOlrtrZ9Xcu/e93ENMoPNGQ+azNxQ2Q3BrMDhPJlX6GguEHp58oZr6sFN3/
tj6w2oIIoEi8Hxosz40tVekDyxzhVmvqn6Gv/DZRjsO080i9P2GQ3VdWNVQDekNbFzEOJQMbDJ72
SCmu6Nq0ttoDn4E5YzbasRDzy2wJ1zGaYDvO6f1mrYbXaqMF/1/fzlvXrD7JW2ZJ2Lrwh4FUIJk/
PwzvT9ybv9/axGwNimKzVPVoPpmMvgBAIC8X8Eo7xcy/od9bt4MZuP0GPQiF2tfmzBkimtNNA6AD
aExZnKxmHsBut7GbFNoKv3qRxBXiwHvzh3Eh0ZXGRAv6WGjVBOm8qE44MmNIkAXGlqWm5ZloMz7O
U6P4cS4z/Kgxf2Q9OZfDCF7t2CLBPDJMsv0jMt+DqSk/+XEO8FWQM60i23mdhDaUhZEhlwygQmVP
cWKgAm61oO+HkmDpji3qseZkWr9UxOTPiNXw9KDEewBTa1HTCJovshSpvqi3oWPUVX0I0z4/JYo0
XIndAK6P1qWvsnc7K/muUIt/g1OqGOQLZA3viC86wILQCmkKrtFSfAwf0Ej3BRy5CR9jJQ857WPk
ScXOlf7oAgAL1lVw5bKpb4M0qy9MeUCFCx5EQ4DbLVp8qpnaSmQNmjNjnpcOpUCe9P4rITkIQyFa
mp1L+IFbgR7MoDb+gyNmzMnbh1oI4S/NqpFRpF6pgSiCJuhEtO5KuS8QUtsJcHbtbdzx0qImP6z2
1rVuvqAWeJ2eLH8lP2Z+trPC74IBdhZvSQKo0alT8Jpvv26OkBofmY4EA3ANBmIv0XyLYsUanxKw
arAmdkSMVte4uZWvLW4TthzYgqXTdLTT9kFMfjXicFq4hgq6q0bYHD73NB99n4wmIUN1NKhb73zA
wHgJCfVd3gF3Ocxe4dZOdIBXapen6FJd7xU6d+2trvVVXi3HstTlMfYYyO1FTu8zkYbGQuPVp8Hv
L3v21irEZjHffN7qaV+Zy8QOhYj87w15mBbTswrlQE3SBtTEhDBw9PrOgfnAdWuKCWhMl7iWhrw5
L0zL02TGZtE+nlIn6wW3q+qj1T98vm07VrY6P7nWlEk3IBFd1d/N4b62ADzuBCR7JjbXelKBGKCf
mNqhIoJX7TxlVE7q/Pi/+BCLgISAgWumKG/3p8qNvmUiAUoT9e9WuxuGf/Rg5zH94LFGFOU/JjYn
DuDxYmodJox58hNFPaKxuZcyfHBn+QJCgbW4iPjOJtyB2xbqfd2sjbrRkwHWjX5En+CAJLI9eFbu
ArCpf1Xn8rZDl9T/fA0/+kBVEYmBDGSBIEO+XcNeakEvT9TGwE45hXWXjTun7aPnje6YBNVy/TiG
KL210CrJMlg10VxyFS5O4Etufh+fh0t2YWDWch7d8tAginvcS1TeJYF4XypjCBqRKlvwuza3Kavq
AeE7ih3JiVKxHZ9R4fQJCfzdF3w9aBtHATBC5DNlkW9cVZ1eO4pZQ44S4CRirbxiq5/nFRPZOmqa
6kE8DsP1bt32oxv22uRmVYGAgvlaTSan0RM9ygIgIJ3BmbzSTVJXdhOvuM7/F7dBV9lDvD3Z0jYJ
KMc5lqauRPB+ohwnXeXp9//6NFIU4DKD++AibNO+hAF6ecWYDGZtQJaGYVXtqbqsm77ZqjcWNluV
glM0u7Wukp2a0/8klvJuYvnRqX9jZ7M/Yl2JsjnwJeNZpDuSHoermibnYVXYEH6EX7SzSlXQ37vO
77rvHPo3djedg0XNWnleV7BvDtpjcaoOiQuUV7ER+C1/rmWBwGYUH1oitVcfi9+7DdDVYXy2wBtv
pjD1IqkKfoD1+C+xh8hVHtbaPmy8Hd+1t5ebLgKEcknO0OCzw/IpnAxHWZ7y4Zs5Py6i6Aq0JoUh
cD8/oLv7unEqRtRlkFnWEhkBJNPpIPUKP1Vvoeri924aAMmi4GQ3/l7o+oGjpjwuqjLTCXVd2lbO
mgpEVD9bTEowR9tSvvfj7hjsNfjdbJ1Btr2Gqwa2tilxIDFta2jQ4BodtbHXUhKzfP3gdnbpcu02
89aD8Jm1TSgOxHtKIV9T9y9vjCz602cGskc3gvkUyebOSXlXtCLZpOYoy8A0FPNdzh1HahUtIlNq
qIBfT4F0pwMBFJTiKVyWvXTu3Sr+taXr4PJEg+x4cwGMBhByFmbkvi7cVzdzrZIYFc0Pr/Pnfxgb
vXMi3z0+G3ubW9CTuC3jv+ytSUbmwtb5B7aNox4aX7tTTp/be7dtmLMUAgU6NbTwts+5mEN9MQ2W
0soYdqIuBjq04ktixedZ1I5MFPv6ub33Hm1jcOPRmPUVK62GQSbJ/V3PwHrqvjEIZwht8jieusoX
vpg503ZtOB6qnX2VEu/zH/Hu8q2/QbOQyKP7K78rRxpdHtDLIa3q1AwV9UNWvnxu4H1qs1pAMwSR
ftVEmGLrVwQRGnHMqGXNlv+CcCSwYfLd6jiz+9Heix8++CAiMglTQNHwKZvQGQpT0DYZ/NZSZvid
AlNw3rly71NtZLJUIjAVUJRlEh1x/19lT5FCZ3mAXmInqlfxDoVe6kDgasEVwW3y9h6DD+1pqm6Z
a8dEobb21p7M/LSyThmfNBzMxl5dcuoofnjHvXPiw16N8h26SOXzXptbV/jV58FbkfQ4xFzz3M92
Ibuil3prVznSbSh//fPsdk7k7b6vH7iXN3Y3y5oiTWbUxf98puLWVBSmc34aT6uU0t452V3Vze3T
p9hknhXiO507eqt3mY7dkXlveBf5OBt7zmwLfNiu6sZ5jok5CmLM14nn5ouCqfikHqZrYVc3Z/fD
Nm6z1ZnJFC18GH08AujWiR61G6bTnjIv2Y+K3oUqm9Oyud7MZ+3koeK7VB+0tqP+0Z3aXxeyeKpP
+XeGTc/P0XExKfYxNc3dPa0fPBLoulpo3SCGx1jIbZrHmFpBMBfYZVeTGzEv4772dVfzxatWvBKP
4f7B+WAn31hcz/Gr+8FsmqwUQ2pPa6DU39R+dZkP+iHdjQI/eNup0tD+An1JEWAr5cmIpxmdDj5t
Gh+tgBkrFgIKp9L8/rmH/mAHZZyYZWAEeb5tcJTqDEwfVBX3Qk8R9tl0nHRmDzJ26kn8P5yd13Ld
yrWuX8W17uGDHHZt+wLAjMxBJLVuUKREIedGfPrzQfY5FsFZmrb3hWuvksRmo7tHjx7h/yRa1Kbm
WAmHpu5MHv3fD33qcvgw9upbOpI+t3FmFD9TfIDGPJBim+ip32hevg39c67m2fFWprQuaxnRLuba
boIdwh4PgW9tggfFo6XqyvHVMxGQxWR98AQV6gQ005Fl3VAUVAE/bhWpGB0J1hcuxTSETxlF+eC+
JDQ9ls6zM5/yxMWn/RS41RXD0rhpP44FxXguqpqDWDk3wWYRpDM9sMT5rvYV9XGx2ef16E6Nidwt
F62FRhQ5rY9jtvIM9knG1ISaMV8NNAIR45m1M1M78RXJIRA4RH1N53W+GiWt43ZErBkeVng3Zy9B
c6AP8ox9PjmTX8ZY3QZdKNdILDOG49CqdakMj2eWZ9nJq63AJBCnJhGCrJK83gp2MCMeiV9i3FCh
o27iY+qJI0xyame3xc48881O3QIUCii4KYvDzsH+uDR0/6ZWpDMh8PPhdbDrdpEv3Al5VLyG8wUW
J4wIAGNTW0rDWKR1HaHcq11In+ZyDYhDt7MP6SHakws4/P4zntwKvwyzWiZNkZR2yEGjabQEd0Dg
wuzPODljED/H18jc/DqZ1VECVqMWicpkssNS5r98OGp8js3VOdfuxFcjGk4vEFnapdJ+dXkJah7a
LKa/CbTdZUZcNL9cvI/kDELhlNmj1M20KIMhTImo92ozQDKKHME4w7FgSrSO7p2N+h3xGp5uxRUk
pN8v06cySLwd7i3ik1T6WNxeqy+YNqXZmt3PicX79C73SKkrXrKX98aZHXFqo3NDkVog0Ex2fR0M
DQyk6dEi+serdKnznKkqzdwlIJqelXldfu/VKV5K+RZXnLfSpzBe44jQ0ajydwtHdfVQpSjhVpIe
5F4c7O4c3eHz/c+VoXKGrSUThYH9uGq9E2WJVEdQV2LULrMLaw59c34W4ub3q/Xzhv84K3o8mBYx
mEVcf70NrSDXqgjEt1sTp9c9hJgOxYV4Tu/sw3zXaW6zp4d88gGb+eEDerKxsjlX6PE5/ITlUBbj
SMrY0D4dhagwB8Tn0AypN73vdLt4P7NHjV3+mFwX99aSyPQWzfT/fOofhl2dDCtttNLSGHZ5g2vU
XsOj86NbZ1vSXLPotadeetm8ovSGixD70bmT+dkCfJz26lqQkTVAQonxl3Kg7HImDeeiBrRRnm2/
2YTtoX8lTbIbb/n02+Hu97P/bE0ZnBS1zNsSYZ210S5pp7co50UjqrwO0gvDfNTns1GcxYatNteH
QVYme0Y6wArDlAQPQrED1TXKbrhUkQw9//Y/YQuQvEexkx4HJP/ldQUKremdOklwPfstMDFWb+62
vbdEUqIjaFft3KV+6gPqBpVW+EDc7OtgQxZkjp3Y4TK3eG88l1foWg6u7pouje9uSqrTMzf6/e9X
7VNlOzPkiv3XqIsv88sDRIN/paMatuwZpNY22kVeej2yeJfDdnHzZAXYund21GUnrteR6h4ZsoFO
Wdk6TKuIUtQ6AlGMGqMH444P5W6J/inI47ltRPvP2TzXuSFXL9mk0pRujAw0QV7snbUNyQPBUWY9
EdEkJPBfjmdzHVt4m5/Og6RJUxIUZsX24ZL0lGcE4Gof6CCmr/kSXFvn9s9iXVbflM51ykM00+AF
u96vyKJo2ZRDD/5HgQzeGupMXn5QfT5oePaxfMrQGya6L4pCjar+6UU5VT1KwsZM2f5Nc3Ceswfx
pn+VFBCFfu13vkxurfrSoZNjuc3dkkrRvkPN+P32PXFmeJ+QZ5MR9wXvsrJ4JYGXfqRsy9X690F+
z+Gst+e6kD7fnLwTfhljdUKsQa5r7nAq7X/Auib/axuXCi7C72ey/JT16iFDjtoutQ1czysnpzeK
xphSmiCSqLvr63qf2fn33w/xswN9PQbqwfz0JTlCjP/jWc/jqa557yG+Fbv1j4lAlUbnp7SxgBIX
lBPJ2+6w6C9nXyDb/n7sEwuF1DVAHd5dFDavvQLFKoB4O3zEGQlO9LMQxXux8jPG7Nwgywn5xZaZ
kyZQZsCqJGqnXU+N2bz1jiQ/K4mUbn8/nxO3w5J8VRdwEA9kFu3jWFZArn626LnTdwWJ88iD9gsS
YPbEdbM71+V/wqEhXskmX24kUjPrs51x3qV4YrR+i1COV/jzGLnLa7zfGN5setB5d4Z9ed6n+exS
LAPrCmeL+mmqEz5OE2/cMApKYdzgqjm0O3GxcFeaswnZk5/zZwE/Je+4++vHP/DmpjQcxkG8iG+K
8IXDhjRfFuP8b/Sfft4pTIt+CIMwCs+YdQad7v9BzsHBsnrOi9X66BlED6YvNuhseNNeGVEd/Dce
tqen+cu4K1uCXGnZCoVpzmArlrdTv7c21t2SOvw3+vE+PzCYJb0YUF6Wwou1TYHXWViTQhNQu2lt
0usLVCDHEQ03Fndt+6ggUeOhtXM+bPzZT/s48uqyFWUa5OkycoMnvJyO8JjRwa/65wVMTn9TOBm8
bsglfqpvollC1EHD811QXocMVrFdDoa8lX7o+/AsOuCznQb9TGqBUnhLozF7tYIBkQkjjXqkPYNp
b6qtb+jh7Rnb8vnGQbWEokgmpDqUbK3tGNjlwYJjz7o5N3W7zWNUEOjFIMwffBtrD/2dfy8AvizL
xwvi48Aro1aI/ifWhWXjpo6r5iVDGDMIEcOdcEWHOrjIzhEZT3xPOoUMWaW0lzqkdWVVj22xDDUC
CD+WL5Vefimy/xS1RAzzwxCrz0klgNmME0PY2gtVY1WluY7+fGbNTs0DTJa1FNlRKby+4MY4FGZp
wK81iJCF+3xDov1nvHSpTEb6GAy6F27/i8gccAjE+BQVlVTitCv7nEWtOlYqJjMhFCMeIqpYFp+2
ul+Odb0/M8kTZvPDaKtjbeeylKYdo7UbZWssGpIEH0OCj82meRoghlCePV0Em98Pe3JUBMZpQCEu
bK+Fddqhcyp00UEDN/aXQqIiOcg30BHO9lh+3v2qszTSEIqhIGGdXLaHsFayTi3Rj7ycUuGi50s9
0JnJnAifGSp1hOxJkkw4EKswXQmOS24UvqF6N2+VS8SEvdRDYvk19CqPvoD/2PFiOCzVkjFfWuRW
GwQPpWpkgS0ppWdr/G5rP9To6+/X50SAztCoW+Tb4SVQ37cs4C9+l1Qt/UOLk1Bcatv6SD+FJ1zb
LW/FeUfhxM2i4T/ClyL4aPE0/ziW045KlTrc3PaVeex2+RXlDFf1z6zuuSrxU0v1YayV4SCThWSY
/dNLCPfpJvuWbNH35pFafrWfz18tJ/b5h+FW1rdT57COTZw8gZTaCNUpKX1Zad3fr9YJp4AtTiaJ
TgqKdteOa1AWyOTqUol9p0pKup7qe7jzXtD9qKke+f1YJ+4TAtEyV/PSNiav9/qMdH43dyFatur3
zFRdI74zafPthdcH1/l0pqr/xPf7MNpquWrNbuI6ZjS9mN8ovyH12Piadi6DdMLSkwdBMJk+Qpuj
vNrtVPK3mlLopbvoWCrlXrXEmTN76kAZjsy9x9mFk7PuiKgSvYey3C0uTXFAVhcbEVwaBKHF2azB
Kffp17HWvRABaGqYJoxlPfR+vCfh/T08DJDUmp3jn+sVOFEPAln1XzMzVsdXIKPXCZPR5KOyrbbK
hZTeIR67WaqwlHIrrqI7+/pcB8apFft10NXGQI9as+lAxuQmjVuho6+d4wud2nq/jrA6uhJPCews
XmFrPaehChct8+o0PdcmeSJax+fD6BFm1smGrJ9jxDrUphiYSQOLczLc5lBsSw9d9zgmsCS8JXR2
Xv1i+T4rt/DDqKtrv4VJM6rLqMNRXFrbJZbebZPrBX5HX9rm9zbj9Ib8ZY6rTIWVFeHQEiF086el
CENx5+d4FzxQFOHHD+eSZidGowOahzU5H7y2Tw3rcoNAbgWEnqjZkq7I/GE42H7vqdtyixLrWc7b
54IPxqPRySGPil1cv8nUvBaTqZclhb+8/1D8Mg/dtro+X1v9eUt+HGi1aKS/U1hK3CZy9pA6T2V6
qRX3//FSLWMQriI8AMhsHVAaU2PqmozJDF751F8iYXZUyXv8lAxJ2B6734/3+V3EcGS8LQOaM0u1
8mXSooud0spKt+7ohew6ebouQaRt9KQr99ZUOmfs8Ge78XG81Sek0Bfpi5Lxsv7YpLXn8Nz7L2ZE
QzUtjfCfP8X8czvQzUxj99UGTJZCQHWzdlLleLE4Uz1yci6/jLT8+S8+2tB3LSKvjISerEvP4kau
xbmTu1i5j3aC70V20SZWtIharIz7hBRPbZjFsh1GCv0yv9+bBwLALpIWu+HinKjciaiYBUGPO3iJ
w5HpW+2HKpqMXlNIDC8vf5xpP92Mb8619LTkoitS7IjFe/Qu/37Nzg672hatPeVhLZVLESqdSMgc
0TtgucWbeoPQhWcd6Yl9aIQfPp8Z97MZpqgdhwOxi6Uhex0jM2TJ0YIWd3SpN1q0YUFXtNvON2me
6fbK9zPDLdNYreaH4ZbT+MuOyYnH5aPFcPM3ZI+n1m13GEYXEst1/Y1jjmbP9ZLIrCt/Htzg9czw
JzasTiqDlxhVa9onyUB7kVyObOzX1CyfeWO9NcLtXZSATTfatzexTwL7XJj6RIh8aRxgExN4obl+
XY6bdUFrTpBqXCtyxy2u1x2u1/dBcxcaZQ8JFE2O571xO50xpSesNSaNq91kI1NPs3Ig8sks7TrH
1BTtS5d9q/XvoXTumXbieH4YY2UCZvSNjVQwRuPH16PfP2Z+5DtU/zo7BdjluXT4iSnByqYrkDal
E63vbaEbQZBQOE0Yze16BIcQltfCc73RJ2bFAA5qC3hEPDNWRgBF+pI0EMOADTS+mcdiG/jVhVZ5
dezOmwyFUunx91vz1MQMS8ff4yqitGfloNi6VqpOqFAV3rzJiCDlMdM6l19Yfu2Pp8/m1SwvMHud
Srx1NriJdLVXgzB35V0I9Xw+oFjCo9pfigcabymISqnotw7SuYE/WxmbTnuLfch73iE3+/HYp1k4
aGNMHHUpvhIP1FB68DK8aE/t9v6cXNAJ94vRKBNRKbddSjWWb/2LkUk1O1B61NDJLyzOnia7ObED
00VjYhtH7rmSr2VpVl91aW5B0YLbSVZ+vvh/HU5YemDWeeGmeW79QNekPVj1MO8MRRoeItAdSHmm
2nWsGcUx7ICV/X7nnPDfUXL4ZfzVEaRrQsgAjakMhIW4ye/FLWUhvu4bXCX+/GTuadI48yo+PWWi
JRTwkX5bB0wCqZXLPuBp/49iOrEfttFenO3uPLFfmdm/hlm21S9fVtX6CXF0hmly6iWq8CIw8iu7
pK9nrOGilQ+//5InhyNTCjedixDw0Mfhkl5SQ2kiC9uhMKVIj2Oo+G19NKu7fNK934/1+byzaEs8
EJcToZ11L08qGXJB53EB98Xe0vt1WxTBxsz+UxU5kmwfhlndt9qsiS4LGcZwbrqW7L329vt5fL7Q
iTguOTwuONp915Yy1obWHmeWCJ7VrodKk8oI7pum8OPcuEyU7DiqzT/czv/zbfyf8L28/cfZav/+
v/z3t7Ka4CRFYvWff7+KvzVlW/4Q/7v8s///1z7+o7/fVO/Fg2je38XVa7X+mx/+IT//n+P7r+L1
w39sChGL6a57BzX33naZ+DkIv+nyN//dP/zL+8+f8jhV73/741vZFWL5aSGlf3/8848O3//2B/W9
v3z+5ef/8w+vX3P+3aF5/fzX319b8bc/TO2vRJ2w6QhvAVIg2/nHX4b35U90/a+4OxYSmkSIcfIs
tiIAFRH97Q/N+au17A8WDhmQJZ77x1/aslv+SDX4V3TycPFotsZLQvnj/037wwL9a8H+UnT5bUmZ
c8uYH00kPg+JNIcnHW48/886HpQOExpJylhsRnEErutn6rnSGJXL+cwgq5eCmYxqJufY16IpGldM
pbEPh2q+hgupT/5sZ9OmbcLoGNA8VLltIDe72cpsL43DcYeMo656vWr0X8peKx/VkEjt/eSMA83C
bQ4BDJ5HS64MgODF1OfdfZha1aYrRXozlFpzCCANbg1lnq8nQ8vazdQZzW3WWik3ghx919Os33JB
htsxzc2LyJTsYxY4xk7vO3tf6KnitUGRb8tmBGAxD7qXt3yoQLH1r/kcaVd2HWn7rBDZNxOC5e3c
sXauEgMNrietfhiEGeyMyBru+kTq77nm2y08GBlWCWCxWYma8CJTkIYNlQjYXyeMdvKiTK6NqxC6
qHVtmRW1aGGtRrNfoeqXu05fRa9JBNnTGwN1vs+KuYWQmho5InxprfIsifQ2Tn0DXIm1m3KHCwhi
Z44ESqFm0nOYp8DcND2XE0pcgrnZTjaYvhd57kXjYctN4t0ReYanQIa8vA37QoFDqQJ1llDIKR4N
mhPgisrCsUDHKUFQo6g0BGAQ7Dr7ERpmRS2brDSZX9hTKD/WNTRZFCAr/s929aS3nL0uoyFx30dd
NbzrLWgqGu4iYzKBu0WR7mdGm+S1nw5E1p4sZKsVT49svSbICyzddlxTq2rquao8hA4KXavf23pf
CZ8rd5Bo1o0a67pR5QFma5/3sw9ZuhW62xWy9D45rdH023bCIaltVxNhae2gAQt7NzuR3h/roQiN
bYHoz3yrOU0670rSmdMVsv5gX+5LiugoLpsGKmNl16rHmeYJIzGNyG0No8Qfzecgl8FZj30KkMyp
Eym/DkUrxZ1XJjCrvNEIW1i/RRCPjGbXttfS7hFQeKTmAPb6qm5mAH4IbvkKBQwL0Axutnguisy0
vxfoO8JVlqc4ty2vtpxU/jMw+wJ5pNooJ88wp5iOgUbNM5Ne8LxF6G+mvbHb2EYkVbs5Q992n49U
Z4yuOYdNddmKckpuR4BAxm6Keqd57tSx6zdkhh35kSYjSxs8rUja/h0dExCUvTArXVyRmstG4QpT
aSUHLzmqkxS8ay9b30ZyHM1xLpQB6JzZDJCJc6MLjUsVNvf4YEhNI8GzyhVtvJsUtaxh9yiCzoZw
LpLuW9E3ac8RFKk49JLQd8Ew1TCNiyKkdrENi/o71Sr6gLBgISfTnqIq1X4qYaRmNxkk7/Y1MG1U
mtRB5lMkbXnfDT2YZK+TisH8UkpWOHyRcqmv76csr7QLWJNhC8u3GGo2Rxk6UU0/e9qFQMRSU8Rv
mRC57rikpST7ay+FSnkhtWxttCf1ulMOFY0s4ovNRmJboHVQW6AJuZxDqKZBVt/BDXfoUYeqZzWv
rRJXarAJAK/r11Ewy3F0kZitI6Lrwu4UOGeuhZpFK/nVwMGQUaUJA6nYorucDMamTcuKp3oYGu3y
5DISaJB+BIGswsMES2fLnlhSqSgRaWQXDL/MJ0dsmEGovcSVLYVuGqPmHQ3l2xCnoMq9LnUK00+l
zgx4eutR9x0xqlp+n0ankx9lIx1KC/y6nCh7TeXwoHvOyY52kVlTJe7SX6ENYKJqdUiIVtsTpt4r
htyQAPPqrYgXhBTdr4e4hphxQ9ASnqsIJVMf3LYvKnt0K1lWmXerd2mLehkEl0m6STtbgKGW6Xmm
qzSdVXC+fdz7XST3IewfrYI1l2ZW9RzWugV2vckF6O6wVA5pZhuxjCBaY8M9HVqYXJvYLNUodMcx
bJB0NrsMHdHACEfIp7U2pgU6nHVkfi/7fKAFEWYOwU3Cdg1gKEUu51uRmhLGKs5oYCTgWmoBNjmF
nAreqlUd0d/ILYTZ51mRMdxT2yqQJO3xYEkaUgXVMBnhoUGqZDyks5maF9CtJGujkX6UvqjtaJbH
onZiBREAoXXq5ZDMUrHL8S+ItbUt2eyrqF6gYIHZWNbXbFCdDcw8ybgvs86et6g+pEu6oBP2Ux7I
1fzVlOp8vK91PU28wSql6TDAjA/vhR306WGWzNH0u0bvtH0tE1311a6Rk6deNqrxvUrMpKSqIR1N
+ypUQojFbCeOpRJbdr+Ru1mawat1wXITpqMDYxxDWXqY+NxG3MMRqfZD0/uZFJPgPt6HKC2NN3HS
zSaAt0KX3LnsG+OZ3Rw2F1DT5eKoD1mfbEdVgZhZVHEjbqKA/p2DDrkufakTJ6TiFCqU2gIyUqz5
WASyJe/nPlbiS3g9oXloAVpKR+QNKtWHTCVNPda6qnRP1jpJ981Cq/rUq+y83oXq2N5QAB6+U+wj
3UaahLEd6hK0/ACS0RfzGLwHddaz20GU+12hGjs4wvYNnC8s7hDZFLzOSvMlNqLgoOthrvnKqJZX
SoLZuIQyVia+ak5igw5JA7EycxBJDoeh9uAaaoeuN6S7ZFz2fyFFjT+YSfZFCxcVp2HWwwMS0MH9
yJsEMCIy+btmqIvI07O8KT2qdZsLpIT4UOir5AAcx+LVLBV0+Swxl96YqQNUp1YJ3KJURxytAUXg
RCU2jHNYVq4kiRy9fTVquEYtK87dLGVPARpX9U025uIxsVr70Fix5Y5Cyo7sxDL0arNGSqXJlRzR
FtMGjexIhbOvkfSUd12gZZd5XY+P9oRPfMjMSEReBrsc3LaV2gVfQ639rCnD7hA0iXyFOzH0LuLT
2rMU6jNVqmMfKH6FMdCf4iWG8aXQczXahlM5/bAnRTtUYA1zFO575b6M5fxgN4kUX5MNDtAwFJMf
9LH54tiSOPJOkq+joRi/GWo33Ta6JG+zfEyuDK0PPIHqjmeKuT/0fS+B8MxG3e8MJhPjqFyPUjNi
0tqEMEUtGejzlsVeTfTpDgdOvVa03txj/oBdpiPsJ6k0xabLTTAhcR7usTrRs8Wi7ExrGHeVAUYx
NIbEz3TR79J5qrZtlqpbUIP87pXjK7XpBg5aSYYpJRcycOe9wS+0V4pQfdDiAq9Lmwr1vhJZciQD
bt/aoRM8aShoXgDTSVxYGzAWddtCVHKqjbuimgfp3mj4X18MZsBdYeBSi2cuDEt66cKUdgA4TCF4
2UkbcExKhzTtbLWK5GV2E/5IS5sjjvKbXdKuEHBf7BNT1PtuGmrWMw/KN5Jc17HZd1tTmvSHlrv3
cQKu/jbAw5P9OQFF28m97lflcvb6XGWpdf2u5NLbDX2GzLhNUWbLfXVRqY0mPQqwf7YXGXq6t0G1
+9I4zKDna9Q8cgMpAyltha8mBroJXcZd208G2B5RD1dZVzm70VTHP7VcMnewP8VWl9Io3wRp3n6R
pmDsPLlugPEonf1a53kLS9O2LjM9b/1Oi7+palRjlID4Igwe3eoKVGR8l8gTjWTObiOD2K3zsvSV
SdM9LXOAfaraTtWImmdR/i5Fxfe6DK3dMNL2TLli8hJS6LvFppc3ELrbnZmJ4IelScZV3mbMq5hz
P9TLEQhy10h+o2bJrdJrA7WAnbSxJbPamkM5bdQ8eYtGY7hJ1cpRcCMca2c2UGKHWO8PUq2muwT/
zMX24F/3hexnsTGD1Bse9TH/gpOd36aVnD01kmQdlISKCaSruMokRCiM2vSmdsaDS15NR1iek5cP
aWokXi2CYz1ZtTssO6BV03dDcv7slK+W9FRNCfmeURjurEOb6AEnQGsFow3f9k8zEAfDirzGEiEK
QHG0MQOz2+ba9EUorS+qZt8nw1PdONV2UPLA68fAfEGAtrlQskLf6kXTPkgYoj8zqYCTVAZfpKZC
RiZvQQKalfaoxvxGc1RZt/kYEiV1yvm+M+Z0X3aR9CWwtcAFT0zmJJN7LGYpXfJSdy4bWweoq0PU
Jtb8VWnnx7hQH8D9TD6xXsfX9XJrF4s/kozXUhEchjndmaSBwLbH33EpjoGkftPC/mmQeUiZ1OLF
5b0orZcWP2cjMoENegn5AQ6Rca9vmP+gqYUHB/e+yBwIirAsbeWtiJw75HQT11ZiNw4ivwz1W0jH
rjG/V5V0myjOdTRTzNsWSKvrAC9hqBem8SNJOi/VX8Ei+iXXbWeMR/ocv+T6WxJNLmzXe8IHXmA/
z471YhXDW9LKX4h5/snh29ZR5gUNxlNV3DK8m4qrIRhekoh7uYzvx6Z6wWHc6LUc4ddOrjXJrh1c
Z8FlA/ZaMl5bzF0IoJgNpjpIz35V7Oaikn44hJvG7Da0Jjeqfmg5iB8c7a2Um/tGuWpqy5Uc6ygF
39J4VxcUChkluBqp3zYTWgi19oBndY2rdtF0oebqducrcnTD0+nrLI8Qm0GHppm0FW1wVMwi3HBi
L6ZW+pLm8e1UK68Fxd3hqD9BoOAXbPNbJ3OuEk3dSjyJwi59BS5f+1TzZDtDB3gN1/hoRdItvQP3
nT0dserY8c72VD3mwV9FWDf1QEHdja2ET3U5fW0SiJayqC8TkLyjcJ7sRr+uZzO6sGV5cDsHTb+h
zV7NQH6NRtVtG+dlSNNNh80yHIyHAsqyN73OVr1gqU/J2GxgxfvsMa7KQ9/u2qq9rIZ6Y3Zfzeih
UFApgwreT7fymG1z6KAziGqZeol2N6C9qccvqQbPEY6yF5Xo/hjxtsjwayf7GDS6L2Tru6ZRVSzp
vAYvbKnxaFbfgyPgaz0EeuwFMDEXjyd0XnOZN5/uSaZJoPC1FLk/EMsoUQouo84NpdITs7ht28ZN
yttsghulG146Abau0x8FPghhmsu+CXmESseqV7YyIeFGexhqVlK7pXp1k9ZvhIjb6rG3nivpYPfp
A83ol3VL5bj6LtToQZGbF1VmE0ekWnLcn7QuN/B6d2H9I9ZCL06M3lPEWFyVdg+/tgvcWTxpA/Mb
0mKfVlK8qVI98FTeEL6kf4OpgtVqyPFNYFWcShykpLwf1D3Br40YaWceOj7nvB/mfjfyUp1H42rW
niTHFF6gH+yg88d4gwJw5FlWetNEEomLjHXnzprjajOZbzNYcidSHqpp8kTyOMN9Trtunzs/Br31
FaCq6jCWXjUk+xKPKXKIOxXzXk6s/dQTLUhJPJpGdW+2wfDF5N5mlHoTKldJtgv7gIxsgrNrtyo6
g0rKIZyq5JLe7KtMq57TYGto1b0yCK40ZyNC1JLSylMFtG/qu4ofihBbfHO/joqNIfcjv+J1Oh6U
Sd2Z47TXu9upzxbTRpmg5fJw8pWl5n3K7qcw3Ch2v0dLXXH7Mb6AU+yHXXtIUTzk4eJO8xBtVGpn
G1Bpc6e4I9aEYORmaNLQU0v1rulbL+V14DTWDmyzjKKF/qOCeq0bEq6whh9a3vetCaRYIY9ndLzj
uR8irl8OThzqW16cWAjJnzAgutoe8kV8NOzEDwJMblSEF0ZM1UH0kg/92wSy2YmqGxFRM9JeZDNw
Z5bRBEIfadqTBqIk1H4oaj9vQsv0rSq8N+XcVyppG8vmporrx5zXijcD3EVDVVv8jW+1dNcRu8h0
hMMTJXf1ut4GJYX60WSX7qiV20GtjljZHb8yUFvtLpkeK/jhTYxOqdRfGHnu6XR5g3PZRoq6DeKA
l0u10UXniqq7lSvQoXPnSUIcNDvE2zJRk88QNRmy1zGf3LiRty3NbkRK0PgdDAK1MbtruEpGG8iK
eVNFuuWmQvWskh4hvb+EfubT8n5sAvOI4791zPmAE7MnfXttJ1yGXEmavOtHLqNpvpAIsjrOGLhW
g9hHNVNaFvJcl8ttXRBCcESwVY1sa5ZflVy5cep504/MSdIv7FhcNZLwtQr6CwBtKZg23cRGndps
cLOKFQ+slN7SfhvV9pOTPURqx46vNsMQQBUetpZW4MejEyMjiiuWu9t6zFLtscpy0jymF0rObVLg
u5nZJk/CbdA733SR71pxY/fgU5TjQCNpBlhZibPdkKN6KB2HCF84ekrRRCfX4o3am2nf1dU1r9xI
b7aJ2W867X0ydvS2EDB46EPtcubDapWymyX2s/3Q6VTbiUPeXbcFfevWbZNcN+2dkw9E1CBe2Ylr
4n4IAOI2geyqv2/Lb/3wRZnQrc3KY9q/tM51aDcbAjgbybxs29hlXUAfVZ4GeLcW4WYeK9/k89E0
4YU82GxJvqs44aUt3vNG30dWcUmq4FIxxYXcjcehiY8tm6BSncsgsvyOv49g2UM8dc9ShBPSxseq
KSjObzZjWG0EGOmBf6KhwxUmvjHbV3Ix7ZKmw/+ydpFT7fWo8OMEWxBnNzDyLptCvaiU4sFMo7ce
g0+Szbf6mQZ7J2Eh++qtz6zbuJme9EX/LcwxSm30PHODxDkhDoCeW9ke751u3sZjuHfqp6Kzn/vA
Srxysu6aUX1M4vEiMviXQ9QjfCZCPActnWkMyTgVT/YYupYy7lU1GPg8D9QD7QZLPU7VfCXnwY9O
chreviPTF56QvzqTfZE7zbsi1Qp3X2O4EW8oR63velNaNtNVo3OFTuqNBPZ6qMSlHPd3Da8xVOx2
+pT6upHu06A75IOzJdjml+pSFNKPz7QT/lnBUCeHTrdr/9zJ0gNQ49CVZ8PtBFeEsDW3bui8H8Lb
yXlLAvQvs4ZH0gtey1YgbxhkEhFS0Mq20l3EeXbRVyOPodhv1Y5sOOF0N3XmyGPQPY2hRCwrr7Fh
JMoPZTRuk15/bLXoITTeKp2u0ZhCq67fFap2RQwKP2aIb634/5J2Zr2RI0kS/kUEeB+vvPJQSqlb
VfVClKQS7/vmr9+Pmp1dKSVUzqAHaGBmursiGWR4uJubm0kPiyrezZr0qBhj7BkJgLsZ/jZ5o3Kt
7tArOOSR5lgDaUgwXlW9Rlq3+o3X2a1s4FaYSRq8DUvr7NzApFFc5G2bCZ5cx/sklB6otlq7ized
7tdTdWFRtVOeFWG1E8zmZ6zKx3Du3brfTwqQrBbFZLrGZZL/WApKrjnCrTDjKLVcuupwPWj5UzEJ
3CLT9JTR/rTC+SKJpdsYG0Wjb++qbtkKS2fXY+VZcZc84DNQXg5Fy/B4qP8GH/2Rl+p9mso/wik4
jr0K6E/EsQL1AZLRSzf1V7kpuoHWex2mPcnSXM4lPkGWeuii8Yqd30htvxGtiVsFVgetBZ1ipRKt
Y5wag123y0+B9yTmygae4vUo9H6flIdpaDZRH/pp9WPiYq1k/FTT+MaS0tVGPtpBst4H8oCJeRge
B0t329Rqbbkup508dzB2h0K/VjrkROk/NQ9qJf2Oh/ooxMmxjaTDgglnXLQu++JmwmtRMbG31Cj/
e5W+ha/h5FN0A2tjVw7Jz1HUrrTst9xMG3MaN/TzLqqldYNIJlnQoOAXhxC9mzi/NPR77kVXGatL
owY+Ty1HbNVNGaWHYjzmUX3dmXzT1bJJgxAMeHC0ae0L1Q4Tvj63O1VcdROaL2WjuFolumGpXjGN
dxkLtQ0iT8TD2qcavcmYj7MaXoxGTrKqcMx7Y1vqwkhxmF/AdHMLPXPManajoD82/Yi+gkbaPvn6
IDiKAkozP4v1crTM9m4WgnuqaBzE6iMFNviY5U7iDAIKuh0bThgR7M3Qiarlode6K2HIdmLWe3kh
3i9LvMvD6S03MPoNvLLD+kcwt3pn7LUIHereFO2kfsjNJLNzcBoHXtGfLO08bSifrF7lJhn2yRCD
7JTe0qX7eFTemnreKFwtcr2rhd7BKBnTEsJF30ZeMZIXDoU/jwuyVju1QSDWQOl4REVcacg7SKuN
YGOO1U+jbA/MeLlj21O8u1S4k9Z5WfWHjo2Ls92+17sbRagdsalcqJbeHESbkqo+Niw7HbMjKr9O
Swk1SNm2Xw5V0vgZviai2dnjrPtJA7k+SbZJarotRgeLhFzZMr92irpbgU+p+GEkPyKLLFuKN6WC
n4Z4lVf+jNrmgm6LTAUfWE9WtAngcmVl58iF5pfA5jOf/BBH5JTDPl1IwM1Xs1lsI6lvJq4ICROX
SI0cKi8/1UTG8AT9Zz5YXoC005g7DQUmHke2GBRXgRQcFSPyGsubIsnu+d3i0mxKLd4MNROkY3HU
B+1yYBWrCgBeBlvIZidI632tipsgGb2wFzbjbHmlgvfqQIJV1rRQ0QmdgXAX6u8uRRYpjAe/U3to
heJbH2N+R2VWtJqzqreA//tiV26tJHHiBsEIi55o3tgM6Hh8NrtS3ZrLDbKu6fAapb8AHUmQryUj
d3r1GBlbyh3KxV0FFjur26Y/lGSC6HQlZuuIVuVmI8qe1YyWfETr24K+79ZNY0OauS77jRCSacSJ
k8y73KS1qaJ0OL7FiOel/WRPBoLDFek6X/mQFo6YggCbgl1k2MZ0TzUWvs2fGgA0rIlxYuAI6j2a
9a5gmW5H66mAwlKrF4usuMUMAgPPBFk5Ww6fQ+uXmL5Y2pugbRJCvwHeo7Z4+2TJ1sx3WuFJnUK0
n0y7qsrrNlf9zvyTzoI9SZIttlswkwO9wovFyr1KTNfa4FoNXgI9880qctPQPATWdEAG1anLNEYU
V/JAvJyunX8YmumVcbXLRHBXeHvcpenyItOQYnKTkLFW1qZbKy/g7Q9tCyIvenGOEwBJQhMGXheH
viaDb+aWvejTRW89NQO9dHgExvhUdbQ6KrL73J1n5E7BKiajv5CNG0DhvPodyNkum8YtzQI7LRnw
0utjxJ/WpIg/BpFHEryvJIYBC/EireJNIaZ+KxX7MtJsNO33aSLZI/aIAlUCAgsbkEfPkFU36siq
Jm7zwdprSrBL6tbJYtnrg8ETFuNKUVuvwldwBvnKu8SflXTTGSv/we3fH/si1AN3PdNS8ZTo8iHX
fkXUBE0rExGOeD7VtJfrqr8wZnBXMeVYm6Z2naTGYxzKgZ0DXBVTW1zQqP2ZC0EKbB3+nNTyPpsb
GARD+1vRA675UitwAloaWxyMrRll9lDLezXWDpiOqS7lbuaVTZtxZMsJY4/YgjEn3+VQZkil29sp
y5oDxO/Yn2IAyTnRKb0tCh2tEX9LGtNEZn4Rykvu0K/tvWqBTbCk6aW8GL+JIE4+VPtOEblsTNhb
6VAtbgkJ41qp6+UijnoTZwyrIDucGDGVKORJluLBVqCX7q1cvRv08DIaw19WwYHrmxoMVp41Bisl
Lhy510unlOJgSzXY3uNQGBkbDS3t+mqS1VK3ByW3NIzNhJ78G1EaQnm1KHd5tOgP2Dbrf6aJ5gcy
Jks+zJdMBDhgt78HejWNoRe2wCcVkr7XFdF1SZcd4MqjBYVlO6bWm5WDboY1oUt1xwJ0GsLnjTjV
a0b+s6FGzKfgJoogFkNgmEX9ZpRLLutpry6r3wO5whiKdiWItygyHiQr28VmytUad35QEZwasblK
QoMB/+Veiuc7fUx3AgziqFJfrKp90XvL1/vuGNfRQWlWOHl4bdK3aWbeIB8u5zRO7EVovbIX0luR
kiA1S3+RVL+qA59WM5Vj6EKB8UP5eUjU9QXuEnX8gRnGU9X+hIJyDLrwMPb1RdrIdJGni3FOX8Kl
uqGHt6KWwiMwiR9YFXpq2VqBafdSOIhOEAKtKWK+icrKbcP+Ugwjf9TnJ1OC8i0Y01Oudc9S3W6Z
9wUYhIok5pAkMPzQUQwuTZ/Zj+NIbMgG4KBG2aLS8gQ8GrpFXj9BCkjo6ZCdzvoAdidgNSoNDact
wJ9NhOyBtenA9aSPrsVnolmR4Fhh5Ub8nbrE310XGNyG0tHWKIoM3Vao5z1taGc0VeJvt2kkBTj1
B26XXh9Ht7qae31dO0kWb6xB8ZeOX5u9dQJZnUC2xf8ld9WGpipPaRKurKOg5P4yIYYcZK6i9ZdS
rV7DNHDiMbqYy3jbyODjsmrzwA7B0Ivo9wbk4Vpj+fg732BLsk2ifC8JqTtEhm0MzwuT+81c0XZb
RkeOQZjCkDs6khiL1IutxikZFm3blxg65dFBFoufgKdX2LU6RQ1YiDK40idArtqxiLO1UF/2Xak4
qKndKHpBNIKYK08bhBC8QbBoYSeOkQi7OLxns7xIEo8zatZanl5IOX2XKNPfgKFBgYTuVTdp8cUp
5MnhBj+vaRfVNCG51W/HtPW5lH4Bg+wtuRrs2DLvKw4jsID2IEY1fUlK5mof98n0GquhD8kCvE0D
XZAFv58lW8cn00WAvNsMZgS5pFJ3CZ+j02g0CuL1fy75z9WatANqumygdLhKMthLJWk3rQE6kYqx
BHodPC8lMTGgF+bTbVp7No7ZIapeLIc5nLBgac3izjIGYVvThyrn2K96dMhS6apjcukimjL1KVz/
hQYAxshruqh6RVpAxeKKEi0dqEIPgwLb2ZAqt+orT17+pHxUdU97NBBAHBL9lwqc5QoBmJ9VBLCE
I+2xM6S7YU6e24DOXLx4hShfSfRyK7ByXQs7wCZlwRPJQu3XFTATcgd0Dr1wzOLQlbJsulLrVrUt
YyTTV+UfIy1xd1ga0Z2t5gDdI3uUy0G3s1ClOjGiXLEpu9TRT+QlH52u6xQGPcQh2MniPF0bZRzu
J2sqd0bbBIek0dkbBQAumwhjgXCb07R3405pNnM9PtRFkuWOroDhBkVAJ0KnHJUCgq4y5j0OzdHL
qGnTNszyp1wOgh0exIM7DjBil1A9LkowbOSlbzfzEKZExewu7BAFGKPWcPM5yndtEEhOl2e9E9U1
dLNQqn4byiztNTOYf1taicrnNMKqCvM/vYzOmcq7VvSm2eSjptw0qmpd19koYXnQv0kpjJfFWiRb
KyoJNL01LmZZgBGnjOJDOZemk5T629yR6XYcBHfQlPyJNzvf8JMDMJE4PEpq2m/gxSiQfZpfNMyg
hYQ9mQSIdunEbS/usZUDc0TEIbeh15Re3GbyZZ0o9XFZEioJLTYqEKAm8SCEAZIlsuVGJIZ+nJZv
DFhUXiaFmasH/WtY1krtZ0b9UFE8anG4XIsGVCUXgqvplgF1VhdqdE0EfL6BLZVwZ8BoujQq5VrU
qSBqHAevStE0bs2BjHkwxwu6aY0vVC3VtakfFi09iKrOZEURqtUtWWvvCTX0pTjv76AZaG4vJ4KT
iku0yZK12hLmBnRHyh9CLdKvMM+zricz45WMauLr+tzbQb1md0b0s7Ii4yDgTH2XaUvtS6Es78fF
6FFyqXvDNaZWgYtJ+8emblPcpbbK41IqWgbRrMt/VkZ4J5gizgM0AOqN1ujWPaj+E+0hAfMFxl7q
Wi08QR7Vq6RaMm8Sm8XTes20+5hMv+6sALvFoga3NjB3NwMwTXMiU+CK4vVp+K4PWoQCrlbFyw0p
y4gpoF4PaB1ilYOCZ5LNpS/FhfKg58ugHDr6Vu2VlFh9s5sBXmFZxG0JWUyVl8BMnDRoU2GxxRHW
igtknOtk61EpemFa6N3zUIEvle4iDNES7UIZKsmjgCBLODjiJFqPLXye5AEpo1rdi3IKX9Yehogj
aSoRdAEa4iMZeB53cnqjJ2JkbU1UQFH9gkZhSnaiBJxcGF1T5zXinKpHoy9rwqWipL0PtaQ3r6ZF
rrDdztUOEkumEkdTYxwnLxOs5EDU7/pNleuzuYViShyS+zZonhqhaZlTCaxl2sM6qRq/EIti9kSp
1Q6lmIv7TFZEwYnysXnOoIvw7wEW6I0C66E0E/mWadPmCDqibiHSCZu0FNGCV7TwsrX0jAQlWmI8
XEno2mShqIuQxCnCRrwT4YrZCIDHaOA2Yvwr7Aqmy6u22BsqsgNdxyUXFJq2yVriehLTZpzVyvSn
TBM8nV3DpzwY2UeGPVWfKbBkBStrX1BCZI6zhcQspdjHy14+yOYCKK/2IWldU9CxX68L8mj5ellN
yvMcq3O9U9I3I5qUbY9ukasz4Ik8kTjk9LvN+U8/SYz0DEXX3XbkvDdmm5HeVuG8n01wzDJFWAOF
hlJ6SsUi2klKRFbNp5t6qGTHWDeYYXIppcPkwjBTwcDjsPAaPFxyQLouC1ySO0O0lYy6MaEAfOgR
JLRzSK/kJYVu5ykFpBEvrT0FUek0cP8c8OHXucwa8L5UvQ8qPbtmYuBFbmLNYxyD2J6RFMBCjnxV
5KrRi9FECThuaFo22e1gSAsJ+Lifwlb24RQvrhplSGhm47Olgxhpelp4A0HPCStypShQpKtcTSM3
FGT1mBcNYp5Eza0Y6RXJ1TL4qI0+ws3Qf4aKtXgYEYP+Eotc+loK0GSYX09KgOMggfxijGQMCKMG
CldT6I9pNTEslYjxj8xiTETri/ueqsTWAgqMWOfHDUP92i9iey9UoM9mF9yXUZNeC7mBrAg0JE51
Ko2JD3qar26Gj/QCeluojNgtyNEHMdmrUp3QYCoXenthdgORV9fcGXWnt2DppE0J5lsp0EWbKdAo
/7VqhwQepPc0gH4NUSF46nIhvuNj3Gjzetd1iegUURbRUbV+j+p8rzPkbEtlPO9DiLV+nVcDicH0
IuSB7CwBSEKtqIWj91O1Ygo8qMYbD7vI9Lh3YblFarJD9Xz5EWRyyuARpJnHWetC5AI0ZZPSG3eV
FNhu6W7MOX00axnpRml+6JHEuRHKWE0d5g4SL7WS/cpeGpTwoNdklUNZN44qBz+CoketvZZ+KqXy
oKpZ6hSNAgAMD6FLqteG3oozatHolZN6M+X5uGuLSH3WJanZtkFuvhgwjmPg0So6CJNx3w3R8CYy
DNDZsEobAINCdEIrr46pScs4l3vIEUszLddJADbVjIG2WQL9zUgapoAXUaeb33dOraTqY5h1DM2F
OFKaysBcgdiLxg0MwvgVTtbvnBoOhMGMujc5b8bLOZ7SbWDEvd+KAoolmXonCA0lHvTlKvHRn+0W
ONz5OLkjrULH1AfpUUZX1C2lBdRRgnriCrpGFz+zRB64lzrNq9vUzLaCaFD8ctM+RmE4oLIRjnyW
iR5WP8DEiq1kpuPaLb02Z/11SuFhy+GgXgfzDCRUyr9zKTApR+CSOn2oI99Cg82MbjIhztgNxiIu
km5JUmxWzAx7uxVfY4x+zeREeWfqfWzaZpH3TlYodCXq62oZ2L+wuy0xZn1alsmgRJNaqspF6J+7
ThJ3glpWh04d6xtV6jJfyYppo7TwDmY5q/a6GEi21CST3UD6dQOhGpwq0yAvmMKrMHUokdZZ5hhB
dZSWefLMSL3sRPo0oVpbXoYl0i6ek8oveqmC/tiBxadS8TKAJ9hwCo9LH0gkx1O4V4x6dsaAyTkd
nIJcHOI9YepS6/sXIdCv6spc3DnJydmiSN8qTX0fxebenLP2Pq2K1EvKGrbS0szUCkJsJ8wEPC1z
AKzWFtNbUBR00EstdLN57BLAX0tztHaFmWfxGcUSnisXGH0WxzeVomLbmMpvbgntmjJe9vVInQ5S
Fy0OLKRiG9QQZR2tSovQ52hme9hQFHy1aUKCEQE4JCBcRSJvNag0XHVYc+aIuqgcYsFVepS16lyW
dkEL3d3OGtorcayqD0mxgjWjHrdeH86D0/VgTwXwLwFPYXAAPtgEXfvHbJj8c0zRkMQpUL3AdsAP
t6nQ6JfCAs/FjqHDvNLReJqmLoUYk4DFzy1E5zkq6fOWOewlzlapv8yxMXuSqEI+JibdZYt+UVaK
aM+FEqpwyyzjLS+V+LafRXr3Sq87I5Mg+1ppUxoU3CgG8hpEDTlxFknCvizVmGTQFFcul8XtOlAq
QKIgssegep6Gnl+jlvAPJ7MU6ZLNYn6lx4AxUt9cmnHQwbTvmUmYTT7xOrKgUVS10NxNfV8/gpT3
jkQW66izNTp1EMDqmQSKrEgalcu2sl7MHgJemcTlLh9COM6DLP/RUEraZ1CuSaziIL/UOVR3Nc54
NsMOotPW3e8K0ylHEZsjE3SHSJ4eJCF+iIMawVujDl4ipDNVL5cEBkcCFTu4bKq2s9pQqxRRL0Fi
A8ll1qpcmz5a66fIku6mMZ7vBaVsjpkxMH4dhC3OQYF83xtD55UWCmtT8LPStTthSd6A2niiTr1Z
KvOlbrlowvEayDz16dPKI3VCCHVLyhYYEWUkxq8U0SuLvWyh+xlUh8+015RfbRlJD0ZYpkeEvKHI
KxNO7pUZet0cNH4/htpTVbfBrqkFSvYhiB6rTmx7LkMhUA5GlqQiQUYdtmWLM0BkC51Rp9Q5UKFH
wVJv5Xbl+cthuuMHUejPZqWq9odBuv+dWPs4oXY6NAwLGeEUNCbImfGYQa/t8/BnoFiDgRUCdnsd
lsoFXmaM8GIjzUTTzB5dpYtgd2EDLiTuWmOHUfo//AEnChBVF4iKNum5NzotkcrHpChmBgTRyXdl
+UuBV/EPlzwZOi86Ma10ZmS81ltFf1DWEE1k99YJd2uXdbQg5O2ZJU/mXtdtZi4bkTBMgxCqsU6e
sq1Jp6qJbV7l7N9FZ8c3wcMBxgmdBSIklBPEJ6hbzz3r14Ut5mx1VLZw+jWwzf78fufZKstZZ+HW
0/fh78XVnWBnzajyiH7hzRegduF5zdITIQEe9/OqJ/O3otgJhh6FMS91VQKS7Ebb5aiSl7vS1cvd
eRXar5OWLIhPkqagkoCU6MljGnEnxkkmBO4oeFEuQbjQ3DOv8MucJRK3+OmsgroolinvUiYfprIr
UTfLrrACF6DhFtwMI3DVZpAZZTEYgmfFBqWTEWNRkSz+Wr2fUKQ00Zr+/OamWCiMgTFEt+ajwZrI
z28QWr9Sd7CJ9aO1gQR2MYBE3ppX1pk591Ppji9rr3vx4Vktq85CGsCBi0LIBm6XUxyBfNOHcDPS
nsEhMAFE2/cX7TZ8PrPN62N9kBX419IqIQexOwbE1ZOTMkn4awf1HLjZzvpRoT8r9kgmBPZqkySe
1Z/5cjzWTf6w2kkoyBQzTaOC1Vzlzrpj0oxJRm/VerdoSR5mt/D+A2eUM4uejgXLCWBE3au0o7D1
WM2brQL4kzzKXofSDNRRkEX0uW9h7JzZ3S/nZH1ejRyDoICzjXHyvIlaS0LD/cRHhWocqedji5Dx
Kt8v6ReIrLrnXVdPRBPeX6guMoCNpoHEXq8/6cO3BE2jnyFlBy7WV4d2Awjsy766PSdHsYaU0++G
OM1ng+a7yDD452WEkPG9OGdT+1S4CjqKg7ChYZfT6DsXzL9ENzbx41Inp6MOBr0tBDNwO5SSNH/1
B9J3tTv6qr+ao+VPf39p8ncv7eN66+/5sIO6kSvTVPJolcshRG5Gcsv98jSFZCfbcbNKGjYXbW1b
jopyXeiQdobhgep9vDgrMvLd8fz4W07eZl6UoIYtb3N11qh/0YtGJFdy5l16d06r9tso9HGtk6Ce
MuaX5Dr7PO/Nm8zaDIjruHTAubzgOVKIbqT9apQU7c8K53235ZbEf0QsunQUvz9veROYCFNnbHk5
23BU0u14WSHWR5brGsW75835iP/dF8y81npV41uCYsznNVEyIgsOFS4Y/pu7WKW8CYzW2Ip5rNgl
E7De37+r78LQx/VOLmmKXFUKDC1wZaC0WkN/KjftJHn5+yryiUrf+/n/uMxJhtmagxgKDVu5SnwN
g50sPvpv6ltoob2P0j9cfFqwdn4fzHfRLWU/SdhZN8pv3ychD0bEGv9OVUCzZUBkTGFvWy8vL3La
zSjwD1vzjj59HXkw/hmA37bnIsUaCU6DEi/y38ueRvq5zcEwJMLtKvK86o6b1/PP1dlA4l45awxx
qnX6r63+sNxJDFwSS0+KmeWQ4sciHFWzX8r+XQv57uwJ+fZr/bDWSRCM89HoK4Bv0qHC3Ea5n7xq
PqqFHnMsXg59zoZWiYnZWQnNcwufRMOl7Eo0o1g4kWTYLUgdiTiyhIzMRs7fP931y/zb2zsJAmIu
p7EVsBKQ/L5gwLQJO18eqIuiYsPEz5ms65vzKPEKFd3Cg8XiHvt8/mMgalFiGtZVlvwmj0fHyK3Q
ls6pZn+zf+gOoMHDNYmimHxy7MNCD9GqiLlNMuPVoqlvJ7LowBPez8py8fcd/ObYfVrr5OyXQqZ1
klpxU45JaCeaPF91k/BfGoRTwaKToa/uIdz+qJ2eJjXIRjBljeaG1RX3kxQ5onw3TrSCw2YHYnEm
h3qPw58+C5azcNdcHXsonfU14H24jgWzaJKyY7lFZQSptg4W3ACbfgrFnFVt9JCZv1lniqUzeqCK
Xkr3phBsccXa9KO4IEEx/7EULi4wQVmIXL35iXRA4LSV0vtT18CZhe3YY/oDAXeY6clN6JOJtBMZ
opdl+YVZ5E1WhRLN5VHHElmdHpCf6Q54mRrPf3+BX/GB94c1UJ1GyAxpnJN0vJsbeH6BbhHBysd/
GU63o914wib3287+L4Xu3l8lyvv/t9zJq4yZEiEzpgVspBJyV9FGYJCXrNX9+2N9Tank9aih9U8v
A9vP02wRlEcfjTawXBRNHL+8Le7n37CNkGxOsADdTM7sziQaDBdRoJdHcJnZhnW4+fvP+JrhrD+D
XriBjwl8BuMkYM9zoSGGs3a8X5J7DRFn2jiuciWAVCZoM64GafO2hDH+LJ7RMP3mxUq4nqI2C+yD
jNXpDpTgfZoO0Z8XG2y4iMFU71YPHMWbt80A3uifedYvd+Eq0SQiz4rWsqbjrfX52FTLMveKypa3
nsJFEflacoNrmEcdS98CtP+fLnjyLRVFK4A3vi84eoobe0rlxQ6UQle2EygKZ76pL+F7fT4Yx2SL
TCMSij4/36T2xjgheomCJ6z/SOzTx0qP+19WGZ85lOdWWv/+hwAU5ckoRwkXRVUe0T5yrTF2xDw9
c/t9qdtWjTvEZxUU/vCePLUKzcQmCqV8DNwmLS7nAFmZptSdoWVUBA4J5M55eSxREX6Z00g9o0T5
5d5gbUIrol0SNqVkvp+fkJkoYE8LOCfV1HFvMCrXxcF45gP5Zhs/LXJyEZb6UDVatJBIdMUP3cpg
Ag7Zs1KbZ16X9O3TENOwR+Lepbj//DTpLE5TRX+H6k2gxo6dd91vPJkynVliPE1WA/ZzZhVf8+51
Dz+sehJbJlh+o96zaufD6t4o7nipLW7/0E7QejflxnBmTITKAPabR09efLLc//5ihmwO8LiK5NFH
Fk+OxCDSBUPPgyNBk9wu0fNC/yC/po2TQIKb6kMmSvWZz/abt/ppzZNPJ9QQuRoDHhtBp19R9RiL
T0GpnHFmPXUi5p76/GQn305SIA1WpJTBmdDahtVdBmm3GXVhH1ftZT+qvtnPP4qQWz/rzxQVa5z8
nH6sS6tc9AqhBtT+89cEB8Yq4C+hN6HROxyZXPWlnExkUJmWazpZc+u4W5y56jv77yF8fajTlSmg
iHIWOCjePJ9XNkUhbuWZA1OYia9M2hVErltKjl1kiGduxm+XkmVdQV1R5II++XjNOEduC8tQd2Ra
zx7y5TWerX5P2w36qtKfK4W/LqeIOOIY2gpRKWgWf34yrUAAvYR65ubQNYZkUn1rhCEmiIxNQkPu
zzzde0b6eSdJyCQaxpwOdH3f05MPERwL8DaHtApc7eCHCgIIj8R0K7gB/045aAftoDX543NwdS40
vEPVp8urkmiKMoCZBlz++XHbUO7iSgrX0DD5K5xk9XeZL3iNJ/tTcAhfFae7DP2z664fyOm62Gqi
1786LSnaSTyQurYyo2Bdl6wr3pZ0q5lednp3RXGM8nAWQVo/k78teHJWlGXW46p6f1AT7AgqG1wb
ym+s6TbV4P39eMjnHu8kKISpiWhgRmHAMBabiq9tsRO8CQk5oLrGszZrpC8usfmspwRfVs1NRRsG
/jJ4Z7f6651DG+TDVp980dIE0TAWmEvqXCht+8mFbwa/H4xw9BkEimxo3+7fn1/5dk1ZVCy0qvG+
fDcs+fBVM44BdSwk9OJyu4cJItK4GL1s8Y3IbRA+sDN3duiww1+5ivdQNTdCwYsP7qA2b7N9wdAm
c+M4mMxwmJzVdevctqzv+/R7MEQcdKgXiZ5fmgsoAMpzagSukA3K4NRLK4puRS/CcjVI3tWZHfl+
OS5hSIASNc26YR82hIxAjpc8ACNBmDDFzX3RnnUGXf6+76feSlxG/NnIgnOQsSPFP+rzMnmCDNiQ
mmt+IfUbNafHt7oroZTU3KyY/vl9PLvkyaeOjFAmqSFLtntzY1HDsqKOnxPzff9ZOnN2xZMPGnEZ
OekUQiYao54QgNrdYFmFOyEUyvmh7kihzn3Q39wK3PPIPCPhqiHocrqv3aTOQsa30YhR1Ht6ZSIf
1StKBSMoM7sQvIGpmDNv85tD9GnRk50VUPYp55aQpU1/BPOugWT+98/la16/mh78/1OdbKQMRwel
IV6dEZjw2V8X/WpIrV/MFTgJ0lECZPhqPGf09BWalBVFkf5lzSGC0pxc6HOMCxxWtus3ar2sRneI
p6yWmal73mj1m7L682JroP5w7nRYXugCEIjWJgWcCQbQxfSClNAxNqWb13tFd1S/pNmVPZz7aL4p
rFlcVg1Dom0roUD8eXHqhzJADiJwmVWGDoQxKUPe992b6jNnutV2f3+bZ5c7QQ0H5H8aNNcIYPbg
VtfKxbDt7JkW7fSADNGZ5PrsaicRTRYKJKugXBPiGb09rM1L8Morg2509ussfL7+9pNw/WkrTw6g
GcTG1CnvW1ntJHd1I1V3yiX6IV7uj9v8+R/u5cnZW1outnxmL/O30UNu0kFvJHLl3fwD/70H6ec/
XO7kJPZIwIAF83jrNbns0CNxIHDfCZvM65/PfpengWX1dNDAXtS1d4lN08lqCMSiaxgzsdy5hh2g
G8uwEWwby4PuKbSOjMc402mbM8+4/qkfX+HpqiepZhmp8dRFrMqw3VZ6TjeDrR47AJJpKzhM+rir
7QlTyc9dc9aA5DR+v6+NKC1WFrKFrfNJzGnkWR3QYzNd4wjTDPFmZgxsOohuvnmp3mg4wbNy54uz
O30aYU/XPY0AeZ9rIlJHsCfw0nFzD3Xl5tjfKttyE24Q0+FWRsAFBqloR5N9rjVzmnWwPAwVIJvV
x102T7OOuhXMeikUw50kRlQ3Rd1BZo5QGpU2ogzN7swbXp/m5A1bFE9gG+p6S55mfUUwCOgvr6TJ
Q+8ZvrQVr3t/7XBF/8H39CXHpi1CT3YFFVa/RdKez9HVEqpiklHPfg938VbZsrftjY7D9a/8F7PA
TAFoHrqF6F1dmOhtOdNDWOFdfI5Y9fU08TtwvsCpU8Wv6/13frhioqSezRbpKNccBEh69X1fWmea
J1/KtPdn/bDGybPCGGNGovgf0s6sOW6jydp/5Q3f4/2wLxMzc4FGryQlkRIl2TcIbca+7/j131O0
Z9yN7iBsjSMctqJFZldVVlVW5slzsCEypnQ6zTwVxW2i57vKM12h8yfbNJeuetDV+1RYVkWQTDgJ
S/4S6wRJdwRIxYDVGKA29KP5pCDeSdeCnjmH1NRQooTuawil0R1UHhW+0XeAV2j38LvR1A+97USm
usmjzorez+ipRk8SveQyHc5z7iWw7OYQ2cxFNfh0grf2tGnqvo62r7vm9UZAHc7SqOA7IDBRVL30
lRZ4s1F0tuWl4f08tW9UqIaDIly5ga9PmUsry1OGTh+1mX3LA3MCm/qjYX+GDOUuLZ7+8WiQadPY
2yTsSSSKU+fM4wCythNoWtObgy85vbSK4LbRf3vdyFXoxMoTvCDZRO+0KEksRiM5g1zEuqwTOgUc
T1VEkT7amjSzuohUPcHq8COEuY+eCwK3tefZqvXFyQmGvEtzf9a9cdd8hIj6oYu+tXeV/ilDQzja
h2+Urf0pAT89h99ps7fsj68P/4bHXIx+seOKRiO97zP6vI89WDAOQx8cIOPd/HMzCKDYQm+NhJq6
MENWPYvyTrLpPlR3yP5tCnhJpGAtIXH1ZhKLSUoLbSXufPBXi8V0xrkdQi2ivLSjEbvcjXci2cKD
6envrd+NQ/HC3mL5EqNtWojWHa+Ec7NNPpfN809M3NmAFhMn0aaXlOCDvSD9ZNbPBiVJZXJft7E6
a4sYt0y0qK5zjIjkHMmKbAtK5WkuqQlqPHCRHu/jn7Jpi9PWEmulCsc829yj7gymXhF5DpvwAynB
bbUPvXlPJ/xOdaPdahx/HZbhGWf2FpFuTHdrCJWxeI7xmn6rZRtofkQsT27GqydXOw332rYPNiDC
V7NyN93kzPgiEvXR7USp4eXJUvwub0Q1MNrKg5vcJ+/mH+vZijV7ixhUV8I2Nuiz9KCm3tjOW1v6
+rrL3DJgqkgNGDohCUDgy9VLe5qbJdN2vC6bNx0tMUX85XUL1yElaWmD2il5Yy6y5YUc5vMAZ+Lg
gLYxds2+PRh7oSq8VpC+5RbnZhYrM8VhRQUetpdG+WBM+taETz3M1ZM25G60qnV+c9rOBrWYNoNO
1ixpLDindsHBoqXLVZoN4Q0JWgpFz32yXxcGvzWRIPENnToG4cpLnuJso00MEIaoEQwhioT5TqBR
YVhencirh7I4egmLqSbwXwuWw0uXMKOM9IpK826/s08iwx+ipGe/V3cqwWjy6XXvuGUNaXCHKBye
A0vRFpFODLlQCG8nHr7Xdon1XsAI7PsWKWijea5XBcquKpqMDnS2KTS8FOq0y1ikihprmAIaVfud
tkvvR69xgU3DIb0VNgt6/L21I0s4w+UzA5PifQFmA2lCeTFErZ5puE8Kx0to0rTT6h6y500o+GvM
yuv8dJO10uH1ab3hnzylVI5jk2SOvARkGaOSUOLDP9UMaqDiufBXQserrJiYR/a1Yzs2D3IigUsv
SZMuDoY+FoA9eQvzUbjLP1VedSRTNHtrm/vmqp1bW9yec4powyysiVTRzJq1tiuSYtNn8QgvNw6t
T2sjvDWH5zbF52f7TUf1qepVbIqEkRB4VTtP2kKZBqR//o2+ZOp53uvLdusCZx+QdteE7OhVpAyk
IKVTjXWLa+pM6lbIWPo78y0deEA/IGBdMXhjjAa5FQPZYZBhvEsvx5j0RKwzKiOeFshwytFFu616
KfmHmAh8BV80RVWfdAbtvJdWglAuAkXDCtAzk0bHXtsmoTSs+PzN18yZlYVHdpKUiu4ey4thlIdo
pgvvpJDGZz0YT34D/87ra3Uj4L4Y1MIlnWy22yZmUIns7/w48uTWeptr0Yobro1q4YXIKTatYvFG
m+0ECRN4kqTmfkrGXd+sJS3XRrRwBsU3cstXMZXq5js6ORGIreo3utavnPm37VCYoDxOtmfZ2DVm
aDDlNCp582R5dEbzEk+hmW402KJfXyNxVS1OXtboL0uLWLHKLZBAcHZ5kWbeR7P+vok44Vs/NuBK
Nr9rjfL8usEbR/2FwcXdmZsZA+4xGBRxcbJlpfytGWLtE56ZPuQU8aHqk/s78Kvj0+uWb07qWcZg
6f3MS2NNZAzG2n8P0cQmNI3tnOS/vm7mpjuemVl4fR1aXZv5mIksSqJZ5E0+gtA0xs+xsoJUuXk2
nZlaeD66XL5dIGjqQerlAoqlM/zh9cGszZn4/OyEnwLVqsYcC9UM81eTnPLCcrO4XjmYbprhxUzm
GtgthZVLM7FcFQ2XF2wosllvJkvpPlQqTBKiVfz59RHdmjNNpuAl0/qB5PJiRIAY86FzQtTeVGX8
1te1dQyVNl9BYN5ygnMri22ltk3HI5OjD6zLb5Dof5ugXILup6KTuF85/25N3rmtxY4iDiZ2UrGl
tFC0SROXk+SUGawqnPQ/MXlgSwiyqX/RWXy5TjoEWqUiTvRJ+j0Knix663/GAAlKVDUFZGexOnlc
OlCkYCCNZP1kz3n9DX6pciURdmvGdKgyhXIzwaaxcLes86sSpLftOX63yfuP2fgOuOJPDEVkZ6jZ
k6XkSXI5V2kYtkWfFzZIcgB45vsR/MPrk3XLyVCe5kkKsomuiMVJ02UILPkTiocBbEabuh6+QXpk
b9DBBF0soZT0urlbV8W5ucVpk/r+HI4z5ia68R5SJa3foJAUbQOzDk4pao7eFJjZyizeui6IvQzK
yiCqtGWjLAJGYx6MMwdQUfr7tA6mTZpKhefYxiNcNLuyVYxnM02ClcHemlveBjTNg1R1zKV2udNH
o2VVDJbsTQGqJwTLbI5wlKKd1t0FeiqvRIC3fPLM4BJHmle6hso2A/VHc9qPeUU/oG4MB3oc2pXD
6dac8rxTdZEGFrXsS8+cVHUySeFTZrFa8wDrJ9z8Wtg951aefgogLvJGJ0NWcorUlVkVLrKMNgAu
4bAU7hBsX+wJpy3qqO+Ja0zNV6H6NKF1hNZmxWduOeqZlWVpoJmrKYAW0fLANCLD44yjW3VRv0eV
Bi6MIY5dhyDn/za05ZmSp3JsaglGjXY42kP4vfLTL69vwJsu8tfsLSGajdNo4yCxbnEaZ7syzlH7
VHtp3yZIg71u6qb7n5laHC12ovp5QNuvB4X/fugqqhED270YPjvI+a2s162XsnG+YMJtzqIMWxnb
DqFnwt0iMr+EkNE+GJwndwj/xQ9lMWt3OaqcNNokQO8mCZyZ1ZZHy5G0larcTf8kB2eYKrkPe9nG
IA+kb7MX4u9aDz6YUxueQgMxuZ+Y3DMri11Q+7PZqAYhyKBE8p0yWPpHqkJoq7ZOsG2GOfrwur3b
ozKBokJPJLSxL6d3HHJYdhsuVcNJ3tqxfOxS6yciUZN3xP+YWMQ78LPX9SgCg3HwP0IVr2zoPZ1W
/OSmUxLpgLyxOJKXUWKN+tQwzsybEamOG03V+KTGnXy0ncas3cgy9WTldXRzxwEOg9iDfCLQ6MuZ
K9LMDkd4Izw6KOpTNgMWNtKIV59cZSsNgjcPZUqAtAFS1sTYpakOXn34Vw3yDK1kbqsuGKE9TYdt
hBbMUU0zodmiqFvId6QV97hVijaARf+P6eV56XcyIoyIIQNqshEX83IiSbfY9+ZJ9H8PwDXbkZKg
bT+uwd1vrii8NGQbZdBUS3gBYhSSNIuQosyV6RTVsbWrByRT9HFqvjhNnKw8AW/uBCIJ6jCkbUHK
XE6ypaboWCesp0yCJQOzqY7Vz7iMbgHDkemwIfi7NKFFQ+04PZOZ0SDxo+yH5Btqx8bXmcrjisvc
Hs1fpsTnZ8dmoZkyqsOYcnTz0cwlNDDgeX397Li5A17KjAInyYl/aQO+rAweDdwSOur6MKalhN5R
O7ylt7FeORZvDgfWCoU6GX3cxuIMoe+osuSGW6BrZesA6fKwmZGOXwl+biUQ6VCzKbXQF3ddas8z
DSGYqsTMydwnB/r+Jdf/jsCc7iI+T+t2ba2s0805xN+o7Atci7MYWF3AXyFLveXV6qg9qTQee5Vd
au5c+cHz68slTollgMXQiK/g4jI47y+Xqy7Q3lRlHtJEVTk0A0lyikPbPujT2L9FMzZAerzq9/DA
yvep5axFXjdq/Dr5Q8pZoKoNUvmL0FJvegPAdASkoHClb0Ak6w/DPthKW+Nh8JA83On6lt7XbXha
I6+49h6dlmdT5l84Fth8lyNX5syCs09VvKnUoT2FNDvQoFKc5sR7fYqvV5P+BoqBPOvorQRpfmlo
VuPENOk48Tp58ntqxklpu0hg+b0bSLk9rJi7MaXYE61l0EtaXA2Li6GeM5K1laJ6tZe80TfdHmZa
QetCJ+u876haO4jeeIEn7V4f5426k2jk4HkJhoFQaBk2dNMIVe5oqdDJTJsJyGT81r6fdto22gW7
NcjVy1F/6bmX1hbTCjuf3c0t1vQHqXPDd+YGJZjtN+Mx2aNX+pn37c/U8eh+BHEG65wiXuiLqU2S
rJoRs9TBYIlJLSBA2vUb0SabP4ARyf7xAXduTl1WuXR7oowVYk6yrYfWkU5StbL9b0TSlyYW+6+B
xA5ECyb6XX9PaQTG8YbuFNGC0x18/n/FR8SqLFZNpQNQFEh0OmOXm0GHcJ9KaKB6Mnsd7oYdXLe7
KM3R9gX+CL+9Jc0bVbNOfc/3KJP7TC9+nyxEv2T1ewO8I3PyNb+9Pgk4Y8VxC9SJQu2yh06Pqlwz
ogYe4Ydua4BZzDbKG21P2TnzDsNhFdckbvTFHFzYW3huaCIaD6205tlI09l7f1/SbRVtkIKAul4B
e/szRSnBhUbuis4QWq2WL/iBjGUI7wqwTKs/Tmh1GKvY3hsrC5uKKRgXKH5xn1wec8VgJv2kIiSu
Pj7Ye+BaVJ3rQ7b/A3/eP/8N2OWNGqaBTTrlSZvRbe0sbMq1jm54INFdtaXq/CQw06Mrv0fCk2OO
Ptpj8XXFf2+s3YVFEZWfhVDosyljAB2+l97bp+lBwOuT4x+45XCb7rW1/XLDNx34uUDnwMrIFbLY
n3KdKGaoYY9uHmTkt9A8vNQv0QmhOarcyKvQ8BvXFYRWGhSQls69tOxYMMZmajNasQk+LKXfOtZY
j4hoKop/Z8Rt1KzEOlfNs7oAlXKcciQInOnyTA2A+EVyHHIinER7hH2MjuGh3gOfWZvLW2tHaRbe
AZUnxBUtIEWWILVC5tJCXXd+5z9Gh/ytf288aghvJ0eBoF2tsq/ZXOz1YdSVPBQ2e1AtZfAsXFQ/
KidzV7xtxnfrO/2KKZAjlLcRwH7A3jCSLOvPGSIaij20CigCo/Yemo+itj/fpZ+GnYio6r11Cr7X
oOzXxnrtOBjmCSHI3ciAyuLzs61BhqLr4qFkM7Ygh9xMc2p5a9RD+6mIQ6PbvL4Tr6wRUPGm17kV
SSOAbL+0JkttVUXUwD3Cu2QTS4V2yGlj3SjlKK85zg1bJgQh4pEBFNZeHm3sCHOwG5849Fgmz1TO
togvuYjz7oU49Vf0h+mqW3XXqwNVcH+dWV2M0EEbDtEXYfVe9OXKWyRRHqztsCsPI3gJ1UveBl51
eH1ar4O4hdVFiKMksAc7E1a70x+XobQxtslRHKfRP+8BfuE3+2uMS6hSmjaBA3+7/NL0om9Sr/gh
Rlgd9YN0tD6sjG1lHZeHaTgiQBFCBwD8BP7wp+jO/NE8CNCXDgVh9776Xu7XCmDXAZaYT5Dzoq+b
BuslcYYux5HmJKZMy4uxS7bSk/pdbEQixj28w68P8Ob4HHYDnkqU9XJdnu/A2rZAAiiyF0ZUKPfp
hCwI0HxZSs2DQFPJ29ftXTsLNEviBWWLAh/wZXF7nRm058xATVDjhPmT0Uz+VXR70FJ88DfjSsrw
anQLY+LzM2NN2VHASjEW5/quCVNUAcJDEq6lmK4vJEtwRgKthAiIt6kpjvQzO93gI00fy9g5otJt
3Y2HHhJOEiV0pR9fn8Cr212YsmxWCgDuNXIuLNPJ6lgmFAQHJCc/W7q94hLX1wGEzRppBA5kOAY4
My9H00oc11HrzC+QqxmONE/5QKfMS99Tt7P25ZsI4chd934dV3x1gAnTRNREaHQj06lwadqpWlkt
JomJLMzw0IluYEX5ommjclSq8fn1qbz2jktji4u2Mn0pn0C0eVlvM6AAZchaq92pW1uza6dnRzOT
FDsEsyhdTpfDEi0RdLFZ4hQZvfqd/CP0rG0HN5T23D6vAYhuWAOdyo1NhtcSqMDFJCapP/UqyCGv
aNMPuXSHFtFBd8pN0NteNKOLV2zN8VhKoPXqOHQb8+Pr83qdTiCxxnhBP4g8zRU1lNGn1aT1HCqC
sTE6GM17+Tn/Ffk6QdaAZPDRv8vyByhGEQtfc16Vqbx4KQnbZEWpFNjiUbEYfNEH89SbMwK4X4Yt
+pwH7Y3IL3dHLiPvJ47qS2sLFyq1ShqaiLK0/6DAvlXs/UNxNAiyo1XqgevsxWJki5dLPGuRjvCu
TNQbHcrSozfjbixgUttygEI9bg7mLpOQ8S0PCCetNQXe8qqLiV3EFjRedelQMVTlW+8Zu4jEvbUJ
36g7Qay8OrFiR1wtI8lFWshYRDA7lzvGzsy5H2wGS0lu3x/Fy1D3invBpvZ3JveK7IjkAlgdEocQ
G0N8sUTDZdzztknvCdeStnMIlb7s8nfq4I2eoMGMIL3oAXPNhFADHQ6A2dd96abn0jAFAxhU64AR
LoesVLWZZjJfQd2394he7XUPkP7LgP9GqChegZcTTC+9RdaNM0K0QS72icMb2Kz1en7B8gZ3gldZ
JKeH43qULzzj2hRVQRk4oUJ98HJggWJmlW0h82P7+qPSDY1X0AFWZIO2qQzz66z+KsXvXj+Cbph0
wNwAWREPG6pOlyYnxNyHeM65JY3gkAFX9vV9VsfHPE82amW+D4dh7VF6dTGD9dHgpiP3rdIwuGwW
RtLFsYpEn3hEicYA+SHeJZvhsw1HgXoIT8Sm3utjvBEnXloUDnUWdRihotbQO0xe60ATkO/CXYvs
gpd/FMFUP6w9aa7u5pcB8siHnU6FJGQxpxx1Y0GFafozk4n40Y+g8xzKd4gAeWmw6Z/9rbz/pxxg
+sLsIp3R9/SR8HRFHLh10MQNEXkg4a54YY4mKH3MpyjT1h5St4bK1QlxHQl/AvCFx46BIpPSqCck
9Cw0b3zSxFlQu34ZHiRVXfMcMXGX+wPwPn0JMuG0RRPQYh2nahgadFomTxr1eZNmxrCJwHLfpahC
e3mVIMne62hkR+ioOW46x/6vtpXLjyvuJAZ19TV4h1MXdojRl01IPuo/FSKAuFOcHyvFP6lptNHq
/LMT0djV/C7H+Vab3yThfdsWrgW9vnOyM8VF62htRsTpfvVVQA7pxNN04C5zj3pbs3+tcfLkR1Xf
zfXW+J4f+2PqwRVBDzDM8/I+O6peeIIHaS2FLsLbC+NkO18a34miBOnOMlgLnDm1EhPjL61SDo/L
v5XnuTrveZwIbgESkQRJLCjf42z7kp1URj3ljILnA3a98ZDA6Ofs/15n5fUFhzUuN4u7zVTJ1i2s
+eHQoMDYiPOeuIg+ipBWzsotTu278n24s4iRtI31g6stfpQ/dfJ6V8WVfy2+wSJWCoYgbPSWb2A/
D+ylR+i0NrBpHYfPtH0bjwjBw+m/tpjX+d6F1UUgoWcSanZi3HDAw+DV7C3tUN7Vd9peLKppnixo
0lZ20tWGXthchEqjkSmq1mFTPs332uGPjjTp1K72UV1PqXjBwIRG5wjUIsvshGbnqJPmkeyN5fAN
hbij7pvvkukfg0B5lYFmpiQpXrlXt2mj6pOeF/7sVZRUflAZDX7tQj3cJkFl76VIa9a6Oq6DTWGR
wxeqQDhm4WW+3BthqRi9FfCghgmtcEWBBWq7e2Pvu/HderR5axrPrS3WS0moTXYDElj5aLh51x7l
DCSOsTYq7XrHX45q8bCOa5lnrYod0RgckroS5Q7RrRhSbG0/ZSgEGPvs0TrEXv21P8Grsi1P5XCw
hg8EEB9eOqCIPP3tP9amoTH0fL7txd0uoeHWaAbfTDpIb8Wrydo6VNMJXf4Gidrt1SVIorANbzEq
Iper2yF8GIBkQPKRHsrihDY8Wik+nADk8I9rd/l1mCTGdmZtsbqaw7NFDU1iwZ15MigvlVvKr5t2
n25WbV09Wxa2Fiss5Q4ItQpbYq2yp46ouvK0fXWMWbfhbjVVs2LPXKzb1A7aQBAjsmnmXn1hyCue
24PzaO5IML9b7by+6cFQXsOqSUEWtMDlykVNPBZTXslwf+0wuBWVpcQ/VJ+tvQYNs76qN3NzgCQn
YZmkUHjVBisnVhBKcyneZfpJiHfIBhkEmqRpcUzoEZ3X2Nmvb3+85czgwltM9GOJCzEoOmG1Q7Kv
tw1von+epBGecmZn4SnJ5MRZlDKTyHNvxWtvfDJd/4XQzFm/ka5ee5fWXhKYZ7HGGBZNMpVYU9Bm
PwmVhfIr/PafZS/brWa7rq+/i6G9bMgzY/AHtU0fYCw8mid0L4+ta5L0UQ9rederJxejoqYDcxCI
LpotFhFFVitlruoheSbfzlBibyhhxWmJnvnrF/oNnyAPj6wqYRPvn+Vr0jTbKGpszqsWHeukRI4U
HtJ7o83CzZh3H8rBeCxMXpRTN6zAOW7cTEgR6vi+jPgbvXqX+61FhNSnwgTHpPw+7kO3rd5VkeG+
Prw1I4tN3UdWYE2ICXh+jhCQrX0u5fbQxvYabPEaFsfzWOCZgEYS8FL1uxxNmIVW7+eayAsKEbtw
M5Q7MqFQimiboPKk4/T0+siuoz8CFvEeJ56Htky1Fh4i50A4IOYWb1ahI2fcRaf+juZX3BFlrjvn
3dq+XrokTSS8n0RZGji1qS7rfrmvJPooEg9N/nUOnU01ZfvXx3TLgiGjyg1TCtKLS2Uh2IR9KwzQ
S04M2cy8qUaNYyMNhVXvXjd0lXAUYwHqQwsHeRT9Cu7W6aokm2kkngzqqQVjwuyFrSvSqdaX7Khs
y035sFYSvnKSF6tI8Zk8vUiYL0HKsaH1gRGTmJqGat7Ujm8+jqNjHDo1fVen7UOKiqhrlRP64LXC
ljOLr0MYvrfMdlcE5tqjeHlwGjLvTxH4GgIEg6jKpcvOgZbLRU8u3UzmTX4EowLhna0NGzF++W4N
EnO9uJfmxFY9OzqVvG3k+SV1P1bbKniclDUlyauHICMCHCJYM0zGBVPTpYlhhNBKQrHFC0PdDXqU
XFV7Y6o738o2vVlsEJt9jtX+2Nb2Rh/p05mehPY2HaeRO0kViZ7StSYfiXL50Uqz8M4v2pXz9got
/vIdKRMKHAuiibKICs6mwdIKPWszvqMPLsiiBpptIEA+wIK53ZQo+clfEfhYSTosT8GlzcVK910U
SKXEKWjlbuUDQwilnZG2H17fVOLAOU8uLK0sFljTAiXtIzEy5dEkeLGtY1Gd5PQf9tRiBkciA6oJ
ejnitcsJjMyoL3pib88agju9VO50UzpUtKOurJSI1BfD4XYSNNEW6Rpy6Jd2WgTP+7R1ZM8JYPKo
1e/QXZReN9uNS33osSjXEKM35g+DjEvluhd5qkuD3aC1jl5K1AXUD2Wbb4rxFE7RZpz6lUvx6pEi
pvDc0uKyipPRzE2BFtEfBTA12mbP0d4gzO2f11ll1oa1iAarUM7kOMZYEc2bqJJLNy37o6wX78xM
8153wasHkRiZkG+iwYUOJM62yzlsaSEzAikUEDhRtFIO9jH8KPR4kB78+n+0tRhYVNKikKfYio88
9R7FU0+DrDt/XCd/u7GBBa2jistzYqD+eTkskm2tUpRkhgf1Ua1/67NPgb1bGc6tdTq3sQiVgpRe
OFOLFTI77VH6ZHyCXdl56k+Dp+/ig37XPjiSW31ayyjduBYuhrY4sx0/hYNKx6yWtw+Spbj+uPq0
W7OxODKUvu/a2cBGjyilQA4hlPjOPAo+L+dU7aa78deVybx1eJxPpvhGZ6c8TETymMEq6iVoJIJU
/D240w5j6wYPBpoYvxn4iX2YH4r3zrtV9aK1hVycw6ky5eYgYVtglgA4eN0eMPbeQsLA2jsnFXr7
YLeKlLo5x+LWtUhsE1IsrOaGHVtDhYumx+lj3xwE22l7iO7Vz7npzl/GfXpaC0ivqDjFbn+56f+0
KWbibJZTY9boEcem0Glq3PJ98URHyn23nzHdQOaXxa720b6LT8Pdmt/eusgvjC+O63LWrIKqGNv/
vvhYH9EgRpnqPfqqO+UU/Zp+1OiF0S1Xe/czrmXQT0eyEtanZVNdgPR5JafoOAvYVvM0hm73WD3a
P0T01gJV1++HFsk6MHj/GIAg5pvUPZ0xosfoKq0vJSMAIysV8z2hGgXgX3LtD7r7hzJWuCqLde1T
5PMp2YiXMP0wS5KpuqnNyJqCmVjJ36MynwSuo7rDHt347bgt7Tvl+Z8z4hky+BLeVpSOeRjAcHXp
VF0+xkaWULKqzLykE0h1UtvtjKZfCcrEVXQZX4ANpyWfVlwB6lhi/02rUIN4VKlJDRWan3Zz37TZ
Trbx2h4dIjU3YH1znl73nuVzXwyOzLNDAAWJ7RXyfVaHTvCITV4Kb5fv9kY6AuBsU03bxe1QTG86
pxmyO5NofUaTcIiHexBZY7OWlb2+0KgOgaOhbq4AZllSqYb2nFgabASUy78P816uDNcpV1OW1yfh
pZXF3SIlKIAFOVboVTNc9KVksnrSNmu9ZmfsZaAl+n32fvi0llS5epszzRfDW1w4edgVjSEMCwrJ
hkpUdGq/2mhAiLxz/lv+bK615V1vlUuLiwuH1ue+Lwos1p6ySw7JlhqYEAPmmelWb+XWTfdr3b03
nrOXNhdHvmmHwdi32BTHgSpg1SIl3HndvU2VXorXNQHXRrk48KWi8mdLuE14BP8/30cn5421RRZ8
2r3k838NH/6poNwfS2mxZRCW4lpbmJyGNlbyoGKb2vVXo9J+z3qrdx0nXmvPvnkeUC7lyBOaYMvn
eBJGvt9q2iTAT0+NPmSuZkWQBjW/6UV2IIA+1mpsua+fBzd2iODY/V+jiyVs4tjUdR+jSlPuJ8pC
unNMaRFPAJO8bunG0l1YWswj+W8ZfBDHXTzFbwrd/pYPebAymhunChBE7gpRDOZ6WowmrPM2rsp4
8tAUrTb+0LZU8Ctzr3SQHrw+nOsAT2B+aJSE45H1Wt4Sce9riWHgFk0vP8aEe64WFuFJjrNnav7N
LpEZ6usmb4yOPiIZ2kyFV+lV8R66Fp02QzAxfvxJDg/VnHDNryWFbiyTTikCCTdhheTz4vbjvppi
uyVFNSFUpG+hQQy2beCa34QApoEmSThu1gB4Nybz3OiyRBc2ZdROPkYLeLvL/K4JTPq/3/r2F9Vq
D6/P4s1Ti0Yey4ajgkTREgKcT37uWFlMBXt6SFVQcOIB7Gyn/tO8sd36lOzW8n43NpkOBYLo6hEX
vrqY07Z2uoKmj9kbI+kwBvk+6+SPvZV7XTL/hI8Qg5NZwlXYT4uLBwCeRPYWt5Sr6r6Mk24Xzfnk
1r66hq6/5ShMIUHSS0fWslxmyjMS9DNHcVU3rlp+GNM1Sb1bXgGlGTsajQqSIotArEygZZOKggMx
ir4o3fR+gCAjkjpwdsb3ybd/Yupe6iA2IDD+WRwe5HO0lJAPGkxDcJomeY9+gFQZT3WCVuFPOCHx
LPxI0F9cE3X5c2ANYfJydQLD3CRbfXC5o93igyAbTff92oNUhDqLaJM6wV8GF8dvEph5n2YvBodt
/FlBYUSku4N35q5+1p9eH94thz83tngaKdjSux5j0vwud3aN/7tEO2K5lku96YJnYxI36tnzL/Ln
spQkafSybNq10dGv57V1unXmno9ksXW7Os70WoQ47bdhq3jt+1Ty6McHzTRvUe0eZ1em+q2svPFW
5m95uSSFPUy1CHPMKnIHRd7qaBpUxYfKX5OBuHkang3QXGR9+nSSM0NUkYaNvReOGGztY30Qaof6
Idg531/3jKsGjJdw6q81M4Wfnq3ZUE8VahbY0/fBoX8v4YTMYOVaW20v7aejkE5QEADctOhR7FYf
z+L8e2UbLJPHOc+O1BLbYH6LDN8X5G7I2jVeab5Up9elUG4kJC9iZHvhQFIOTaeUQLxUat8k51in
xS7z5UPkzJus/s0qPk4KWg3NuMlLY/f6XN/yXQcqCR5ZXD5g4y6nOvd1qp+qQzSUVOQmYCApPmcg
qWw3aqvGX4m9bo6U4IvHJely0q8Lc1NlRMU0gC0s65lWGrgI31hF52+SXMnfSDS27lu1Q6lC7kmW
SD7poJFSSxjma5lMse2Xa3z+RRanT4lcQBZUBk3PyMW5pV/lWynNLLcLzeDRUTP/90hR81MWqOrx
J2acvmSgruRnSNcuZryTwoTaBa9avdE9ROO3QVbhWv3aNS+85mKIvENemm1Eok2A1y4NDXo+WEar
qltN+i1LI7u/y6AAe3SUUnszmYiuHFIJdMmHoG7l6Kl2cideu52vvIu+eSFoQf6NhhwyJpdfIW5o
Y8hFMUlTUpjp8zz4VJUmEAxVqn99fVqvDynqPBSFKTlT6RbFvUtbthmqqm/I89ZwJ4iyw43dJrv5
EOytPX2fU7pbx81d10gWNhcHVVcZcxigQLYNPvZecBAXpnn/R+fn3+iLFL/tYkF5rZDYJ8kF6Qxo
x0Wso0e2ndC3QLLgpZhPZ2TAkThuhN5ZXLmrycurPUI/JPlpG7ps6vng+i9nVNbDCQL7qMJegwSq
obrNJvaSfehvBIRM2eYnGFM2zrE5rUXD1wfFwvZiNQt5ypXQwLaQdrM/Vgi7mffFsXs3HZyVHNsV
LNEQtmhZQC4Z4M4VY1UXNzT3ZGG1Te9lsj+5B0VBvMnSzI0K6fe+yE/jo4BoQH0O95pLnsTfZHda
upnfT4OziR/Mh8E4hcrOfpjT8m2ICh2kG8O3KFT+8flJmZHHHWgcYneBfb1cEkcKpg5oaLmdTvkH
zZvpzGnAnhmbcLvK23Dlbpe2lvWkzIryoomGcmu9J1H8WXRv1wdbIZErWuIh9lrZwLftgXjQ4QwW
T/3Lsc1VYWexjD3l7byzCpwN3lO44DzRHQvYdrVH/So0fBngXwYXPjb3umO32Vhu887wYI0SyE/o
PrzsIf7qT/Fh8JTt+kPvGlayMCvm4Sy6aaLGaRuLcfrWRvve7mzA4M4nZadu4cny1CHfyOjKl/s/
M/P/79v4H8GP4t0fJ0Xz3//Jn78V5VRHQdgu/vjfD9G3umiK39v/FD/2v3/t8of++235I3/f1j9+
tA9fyuXfvPhBfv+f9r0v7ZeLP2zzlgf5Y/ejnp5+NF3avhjhm4q/+Xc//NePl9/yYSp//Ncv34ou
p+nk6UcQFfkvf350/P5fv8CWfOZr4vf/+eGbLxk/t6mLL2305eonfnxpWn7Y+TdNS1BiU0KgC47z
7pd/DT9ePtH+Tc5dENSS2QP+Iwhq86Juw//6RTf/TfMxGTiIgelbwWF/+VdTdC8fqf8GLo0ihaDT
FSI92i//M/KLNfprzf6Vd9m7IgLbwrcREdHZof+HWoFO0zNnEyX/5SHcB9Y499bou3qTbYveSTex
je53MUeFG+c04zllmR3zSjU3oxFTX0ad5TT7fXKAeeSzU8r9plbD8qDlw2MROsrK4bnMYoscEBgy
WJ4BmvGfpSI0BF61XI+27zqBkz7Qb17dSU+DOUPVE+oQrgA0BgbZ3iWWdejVKt2Hahrs8i7K3Lax
186QRTrg5du8yAqyoGTelo3GFuSVui9FEim9r4qifNdCS3vstPQtgN7UC1Sz2ftFoLtSahduH5XN
Rpb8yKW100vL56YiO1eiFeR1Za979loi9XoxqZsIZl56ugA0Uh+73Pp90SVBL3eQ4U3b2pim/dwg
xhLLwbfEN7tNE+f+NlGmzvXbPNh2afg1VXPX1KpjbzrU2DP1QCf1Y2+uJCqXLy4xb8wA6ZMXMm1S
UJdfLJ+NfMqlOtgMnWpsilb31DF8UOR43hkzEB3YTOGCVeYN7vgVis52a0tK4BZJdD/4ZP5omPfm
sEh+S5sKEs0UXZKgXyEzeJE4vtgKhsYm0Gj+F9BCaJMuv6Rh13U0aJnktlnnuLMDETbcvCHzM8B2
5+Wm9iCIbN7amSMdZZrAN1P5rNLj+Zkw/sMMMfIxr9sfRdrRQpsr3a92lvhuGun9oTKc9xCxTMez
c+bP3Xyxe2UxcYvvDEYX7UQiC4C6y942n3tulnMz2Oh6MO+kIrM3c+jHm2iWxsRFKCQ/Frr03HTB
8/+n7M2W7MS5puErIn4Q8ynDnmsul10+ITxKCAFCAklw9V/uek5elztc8Ud3tCPcDheDkNbKzJXJ
YpHvvcSxeo74nfLS6HFxHj1OeQThq+5+OruNn2nX3Cbc/8Jp38EHOVFYpo2uUhHJyl/iBUYWGIIO
2wGzYS3MvxBWzQoZBeqAyOquIhiCOuhlBZ6pY//BVb82R8lOtJjW6fnS1i4c6FF7yNRDA6NvEt/s
AzHCNjgMxb11Q1B0fbzrp9TdLKl3j40wOYZplx3iRcqi8bYijz0YdawpxF1qa3brCplwmLXnJnbB
GZZGB2qW7rx6NCwM2bqi7XSyhyCn2S1OkruVF5OHzHsuHUMgDNr+KRjnutMwV1v64Qy4bykzOZ7g
uGQKZjx1K/FHT0s4lnwj4jDZqDtqutldMC3AfOa+FF5ILolBcG+j+FlBer5rI2sKr5PqYDDsknf+
SyD8EbZxAiG+c8px1wTrJVl1SW1+gv1/vofjFD+RTH5fegRpBNH6KxMpHNO7DQFcUbtU6zTXVATD
C9roS9dszRleFR+17O+7juvHihML/ocY7IWJyPvvQLmFsz7xacmWkgxGXUQ8R/slSk+oCrZ94/iA
hwDY2oyuRdS7+znaDcS4scGXf6/vtx/1bnmjXoOb7rXjgrT5XS2jQH3Mc4sE175Xy7FdNPbSjcDj
YVn0rg9HXUXRdGhWP9mZnH6bPXnuJ1330ZDvfTp+a3g0g3PV5tD76d3baZX0bq4HkFF4t1FYeH27
Ix1A3RThORU+909dYqHUzIabOZrUBc/9A4z3fT/w9nwh6EPTAwED/n1XF17djHqaMa9gG0ahUDvg
7vI9dr3daIPgLNKwaAYX7jAyNe/wNb947RBVNh9ZFSTYUUi+IQy6tVEVrtLdruNrhmGuUy90sguW
9LdnCa2pmWu2SjyLkT9PmzW1tbSw6YT03XXCiLiFPCPm4VObcLL37EdOsNho/t6aIAwBhYMjCTvU
e9RpGNmSdZB8FqH9nIwq3IdLmBVJtt2kTvBi4+GZy+0VYbXskKbY5AEcNNVmelZbfN2vPIh/LE2v
7yKk2K6rB0nYItrDtg7sDmuw1HpRB9sL2NqMdnzBOv6xKE+fZMZvnGnWwms0kB8d3zNtltJr04J6
yCp14+tPOfbYgAw9byKmL85lDzH+dzeO4kuWsoeWeKJQdlQFZeL3mkFAtS7hziNyvUm2Q4ysswuM
6IMqU12hlCqulsSHtE2Desld0UwAtSevOU18ITXf5Os4z5A1N2O+d12boc5ysB5z5nvg2nwvtif8
qO40rpOoxzV2R9fGcSEUXwq+SnaK/M1UhGYI55qTizSU3PirWo9cJvfcmB9XcviE2ieuR2zJFWmg
+x9jFxV+2B4wnKXP2TI9p1Kp5yY3NzTND1L1N/7A0gN6VmBxG/rOlhoYzYrPDZ2DU6+ZKZAgBzo9
vY9mbrA+p6XmMvZfLGnh/i+ie1icxBV0xORTh/Kvwhhl2SXZUsvF6FpFKdi7cPWLZnRy12O6umrE
kpWITN4xBAu/CjtXsUG2eL7AKzgfgeLkRxid63pO5XxcnT3O3pMnY3M3q+27wFPfCT+/gzlkUA6k
PQB7/5Et1vuUpPxMtgCbEZWfLRZTkXSLO2yBPMRYXk/YrT7NQ3CX+XNwXproBiGl+Lkkanc5UoE5
Nclepjgwe+3rA9nksO9gJLzViodNjT0wL8D6J0ecVlW+8W+R3MZCOdlXdsGEdhtPKc6BEJEd7CfK
Bv3JjeEj+GVMOzYZPTt/UmXQT+5eUdOccvegrw8tm+LPUWA+U4Ty7Az+RqLSX6Lx9ZHKeSoapeeb
YNT3LrBjmXXbuCdywyOdUNrCl6HErQMot44iAcnDc6UCXpUBXwvft7/CPj+yzvN3Xtj6Bdn8C8DC
Bgc37PCX7Dyv6y5EpVwYRkEhpPY39eFMvvr4IX3aFwltf4VTQ4om3XCOOQyrUHhgnyiQW0yqLkhq
LwU/rhYdAqduPEUmQxr13K5VDtFPhSGKqQDZ01fYW9UxnZDsKbcZw+VUqSeGG8ajDR6NmvL9QFly
QKpvXGYQAfRxk+4nNf3uNDsqCOQtH81jkKu59NLs2HmLuzfAlYuci/lIkJFSNJBj/4qj27hhdwO2
d7Rq/9+7numPKusdcnDdsK9BM9C5QSWKguPdKdQkjRtWMnsFTVyZm8aWtM9lkY/tPclp+CnBfak0
ee74jLi+NYNdRDuDyGXyo7PjvwppKJYwb4mc6atn6xVz+D/NvVF5MGIb8gqr/XA3OiRmW+bg0Ryw
V2TimkrJuC3CJrc4ATBuRFIAhTGKrKHX973ckJqc2b0K+FyGjACOCr82/ENx93+W0nC3urKK0FMg
FerPy+yTMd7aCJG1ow83Zekad1gEueGN2OrcpnrnfNShKeFeESdM1yJL4MQQ/JJ6qDyB48vD310M
Vqf7pQ2Xok+nb9R0Yzk1QbhrIscuUbJ8////nlH2hAlWKOR3+OfPq05iprSbQhTT0qalGBtyyNf5
Jpou0xVQZyu8wLq48ypY5LEiYOERKw7TDBkV9/++lDde+V3hg2YJBDAsYtH2vllA/Z/37MTgralY
IChahL/vnMoKD0Y9ZoUCYpu22qxojzAyIs82c0HpD1bet4rFB3RK4S5lcTXkYn7ydfYD2/X83Obu
8yZGWgxE8ScWT486lhcZ2GY/tlgQMZlrMnN9nOV44GA1axjXgYDOfZB/U3ce+3ktaZcfkGQ3VCqL
xGFAWQaeY/7m4GML+oxGt4PXkSNshX4jzCfYYah9lyBiqEAQwhGGfOo2EWk95PM9LJ3gtL14snBg
Z06LM9DgLepEN/xJG5m5FA7J22wWl3G7JoeK8Ux7+cNO2Et0N8YP2l26yV/KMYf9Y0ohGArdswL4
cnE588ogXL9JAlPvf7+WNwHxu9cCa7ir8BVtNpzn362Q3soxRJi8V+jrRh6KoVhcoM+9Qfx5CneP
Gl/nhcporlWq4Yg12N8R7MDGXIeFIFvdUw+o6hKPZxuSWuNgwX6XdnXc1yTB3t5Er+ni7hayoiNJ
trmew3Es4B2Kld/jPJohcS4mucqdIedNujKwc1qZTg43S9dIfPjeR9XqOxTzuvllEPrkUI4gDeEv
SUKjhKCtj3Cq1GQYaOJRUBDq3/tUPyjUuHfM+WM5m4kV5ko2uWjpqpEl3U2HiuqanlV0DZxNHIHj
CSeoUMxX2nHz1DF3ENtMimEMb71+ovWIuC0Uev14whQ0qg/Dg9rAE6dEwx/VNh7YUU8rKZPB/+yZ
IXid7IumZPpgtuc9gIo7xiQojDwwwgVvBAg//twGWoYKRXOAFTE6jBLmMTdcx6/Ugw19Z7pnNE8n
j6JoNl5808Ttw1y32j5Hi/vaeXqs+yBfD/9ed+/Jp/9dEmATrDxohkCZ/HlJzDBjQ8gcSxeyF7Wa
FyZRSysLwrxrvZJKcPPUdn055HYrjAeOIMsNrRH2gAuzyUffwV+oIR4RzOyBQ15H/4GI/Xk9pvFi
2nbwJBoDlES4YJjogg98oaguui9D01tU3xN4uTRbEJrIqj5DfaM5LrobhungNewHkhxrhwncfeKt
SBpot0eHmuBBBclx6+DDQ5B+NvWC17TpsfxVhsXhhSittqK9enKYQQe7xJkjJ01Yswwq7Hh4mIl6
EKSZbuxqn/79Ft7kRH9+/Vc3ums/g6C22H/vfTeDzFpNhk8hBgDVTvByQQTeMU/aZTfngw+otNPl
qtmEJjWCP8DQi7uBbY/LMqIJkvI4dt3zvMbiVtDIFS0azePUtWuRR3wqzUb74xJ/xSRKZbI5ekFl
2+w6Fs9lF7A9i5YI45qrqd9uL3RfDAZzPwKUrgfzX7d4Td/OUBWgCX73YlHxD+0oJlj1N+lXP0Xh
uSb2zm0KgM61moR/6U3UcFgbTsSVapO/ED894lQJ1oM35kFBp5zjMpelhkvg0eN1vIztB3DiG4f9
7ioRo5D64CnxJjA8++fy02pKaG5wOorYfMJmuWd+LI4d2daiEVDop13pty36fXyJAwLhCwQhPFPB
X4IrIIQIjb03YiKm4xZq6C6aq8FyVy/pAx/TdC8yshxt7n1ZxvyDhLj/+JARYQQTqgib6nUNvfuQ
fZpuuUzwIa/bRo8Qr8EPqGX5Xq+tKBNlh7uexTdwcY2KK9SJrx4h72ECsHY8hUx9aGb+94eM68lA
aKOsBYf+3ggGFgmYfo8NLZdcIRV0zNWusxGvoNyvts4FFw9GNEgiTJ+FU2s5W/K1TdGz+W5q/gda
5Rs62VTs3o6rDz64/K/lCA0D3nGew9sTPuTvhc8k93ybUItmX3V5HVAPL3hCJDU0bZ+22IdvVnZR
YrnAEd3/PJvtRRGcorNzvxCE8zLmIn/tU/bDEZnsW/YZSbGPk1WlBfV4jONtKuaNqEM78hB6lL7E
OTdWkzcE1eYtLy0ZvyVXT81relRqPV1GKE+3dM5qIbfDIPqwGLkadp7OzyoawNs2gB24NTjUzG9L
hYJoiuK9ErkfogDVTh7Smi/61us0fEGh/xS2DXaBq6d1tcewCXdu8dtyizDlGU8o1zC1gEpzMjUn
YthxQDylvwafRPu6UuqKyENb1PFMlBjb/Iygq6Pt8NuNLwsAS/DHBZRexKP3zYNZ7ogSrVgAFhdb
j1phpP5XtUYlYmGvUy3yhBP5kQJ6QfOH9b/5d0sKRWDCfHiAhabHKMZB6dWWS7CLMsOqZvRJgVCO
sJbkk58gYAQ3UPeAvoulZxl6XwGkLclrYzxdCSi7gfl+m3TEa62w4bHcflli1H6SzUiTkHntt8lz
kJgEwAU7tFcOR2uIo/RKd3PfBztK5YVO7SXV7WMfYMvRFPjp4m9fMPn1lCLmtuiTdgY0hLnqWa+g
k1FdZihE2KZUmW2ntPN6uLNyv+AZ2CzSf5fEvydAmDqyZFUjoW5votRhKRiA4l5y2shwz1W2FmjD
D/GWfPPVPFbUyDubAv9WwwtcQ19bL9k1zuKLDeV0oottS3KFlAhRUG8s8o6Y2mzpV6m1qXyDdI04
5k/aBUDVSfJ9csHt1Peu1B7rd50p3JLi0SJFkvdc7nLmkAWPrs9FBMc7JN91hyGZwsbJ8jgqEZVj
z9R+SedUlA2ZiojM2d3IP8VK9lD6onL0MkzYzt12WCZcW5aP2yO2p+0xi2A2twrOT9gG55Wx5wE1
CPxPMcCFOeDmPBG8TwSfyh1wkBHUX+NOCNA25dx2+42a/IxBH++WEHY3RXY8yiTvb2iz9YhfeeCS
pCcsev88jyFwhCBUK7AZLM/ZzWs9tAC1Beva0oNX6TEOCL3NGZZ9F8kvPECgk0VZUS0xDBjap5zq
QvA1wVs12M2vrrsygm1CI4fSsfnO487CtpDnd7KN8ztm0qcR01vHZk2GkjkZFn6XfAsboe/yqDfI
/V4HIMHRcG5p9BwGlt0R1v82a58dMxG1FzoPdzOa/RjWIGW8kttuYXLPEc9UzDEb9kFgFoS7IY0P
MHXhDeiV2hySgqTZDmxA+zSF4c0qfOypNJl2WWATeBuYn1kaDoUZiDuNMiXAcX6Z3pCxXKJFVZFO
sl3m6LdgiOfDdXDLFATz1+dho2UwZUs1LflcBy2P7sHyPOqMbTvHkgshuqkDlgZl0pOv1xmrG5rR
T54V2WlohS0HmuBLZpE6ciA10h1BDl+XQqfq2azzIcv0UgAFo4Cfh68uUc1J6ut2QDQg6q1p7wcF
hLJpw+CCsL4sXpLKAPjcJ33/Wy8IhW+FJ8usme95qKJb+GfKGlTts58haGxYR11T68wrH3epHArR
mPVeNkm67zDshrSZGd5jdl6LbpncA0zQAAN641OEPldxcYPT4ROCRvW9nrbHLc1K7IiYEYZlZu0Z
jTAlGuMJZk1/0xr5OoMUKwGjiir16ZOa+ddtvLIF4dfQk7WkSXTPHZPVwBO8MMsHnAlqOMwmEHW6
phBA9/JEZOdupNRoOdGAuWk0daozANXT+HmeAv1AJT2vCst3SBivuHMOA+bpUC5u6I7t2NJiwm8W
uRf3yMXEseKbiO+3FbCGSYKrQoOzzy3YpzTG8e+7MD9oaURpJCaLhoR/RtR6WHtTihWd+ruWYzwN
1CWrB2J9gPZAwYcp65+nK0spZ/1BnfUX2309fcMIhS5iE6HyC/8ss+ycreAbDC/pQHSlAUjtUEza
3Zqp4BBNzUPSqg9NbK5g2p+1XYT5cng3YYAGBpHvzcsyxjoxtfAgAejdVm2AopPKDDGp2OuKCAS7
59kIwX+kA7GDwsXLsH6J1U/hit743wXIf5RruBhEoVypsBSF/7tCs1+VT9SECdN1pO3DlMHIER+s
kBqOxR4F3aLtISDkdsYUcCUbVjHgmHvh/epzunwghXi78/dPBgFN2B1Ql0MK8a52zFPpdXzExWwe
g1K/C/VB9epxa/1TaGR7r/pfQwZbA26QKovc7aQ0gGaPkbeKF0qgrlq21ylg+T3zev/ceiSpbEdM
YduQnXPWPnsUHLIwW3OyOknKZovd/WoA9mL+ley7xbeQS40B+pwGkAUEbSNkxPcrMMkbYoCT2y3d
6zbEdGwywwdYquBujmhQ2AzbTL98GjVpTmu+k6p9oqGHtK5QFFY1thqgQ6jnfj43mGApFlTocCHN
jp4Sl9wX8QU2TQWknjnCBYgG1mr8D4ygyDspKTpsvGk8WuQmIE3srxG7xdvMLBYGOPUKSa8YSkNT
Q/2duKIwA9PNacMuyART9UhcUrYmKqQZ5jJOhu3JD64EitdQPO3l1DtULjFjeufzoC/eamU5Qde3
JvrboBu0HzwBWcHbknfghP69aN88kN6tk6sy6Gpcef2K3vjd/4Md5n7jLePie0XOqjbHpjYvwQWz
FxMmBoP72MrpNW5Kf/b7A4q7rPSC9MKvrPKYAJlr8I3z+WA8iDBydf3wwtg7TUjMqTK+PtBQkxcD
EMibB7KDsSFYJk/9diILX0P6Ae5B/m5PIuhRAT29DY286bD+L9xNIhcgwgq3ItQCLyY/t7su47Du
DbtXIK8djts7RaeXXFpSuHCu6LKYZ5sMaFehwogj2PNHDXsZlMpPMkD7oBjfK5lEJxRWftHNNN4B
UM93YvCrMB/sHcT54Fca9qGd9H/dDPRV8AVBTh2SWt+Dh4n0eG8XqHNaF/klEeNYNmnzEmnXVCnv
74lY290wpt4Oh0gJnnDdrQFXxcxcVvjB0N537mfKqy1Ypq8IAN+PGMgEQqhJGfi9ROk71nP3OHTP
QzpDRemPHUBaXQArXu5/JWFQxKLRX4RkcJ20UY/dFIiD6fz4kSRYsTkP6a2blSlGh9JjXc2eQYmA
nYYkn2KvzTEUcSd6kTw1HjbeDePoFfapsUoW2LUN0/ZqOu+imlnebJp8zcyonlIWPK10rJXNp6e0
AaQDfFn50XCbbM5cnErjKt1AbbloVeVKwDpdHWw3fRkYuKiFbX6phf/qpTYvjIGVQ6r83QRnacxX
HkNPd/Xo+/1+2jdPjMv7PEd7l3i+X1rUVmXkd0XKweXSYd1jZoCV6N7iIhkWstvSbttpb22rbpqh
n4HkIp5Q2udX2VY0bdltq4FxQBIrEGYLgoJsS//Vg1RADFF2bOYRnivtTwiV8krMo70DE7KDSqdA
AR59TVKIdNeut7tBg65vGZKXPISW3g9NBw0wVXFlmJz3VzBzXWL/VXduLCYxfVr8GT5q0EL1acMv
up8+ZTHYcRe78QO05w3JfLdTAI2A9R72vqv13jukM+2zxOoVmx6skrcC5V9beWqJz2nEQwwGpgXP
wbOiEXmAr/CBSSKe5eZlpybG5HGHCb9syvznaMMCFk3Y7nzqH6OUys9pb35aVH2F7Vt5JKFS4Mtn
uJlzQAj5+rUd4FID69JH2vlgO8e1ps7HNI5Am9n5fX5uoYUBmAm5ySRynBjO/aYYrH0IpsAWfMnm
c+8h5ZU1x8hhZfg9/IYRaFAKMxS2c9MF+otTOkfejQCHeEejDhXSuqAQ94fvSaigYgl8zGUYeT9n
LC4JrPMu7YwSCuHM3qFx8wmyuM9AgNRNnEhaB+lgatnSZ0B74eO0XJ/XNp8ipr1XN7m8jJEavFcW
W8zWyehE2iGveZt2X1b2ujWsVsKsX5OgwZhRkyQFmxWvmiYXZxdvD/BXDC4hRD0fHAX/sX/C1BDI
PfJsYAj1fvwGxxYfNCHQYMg1LmCTHVeUtjk2GGi1FnNd2Dp9nRiHMoSdWyO8u1XLENE6TVL3Ip4O
gYgR6LyOR2FAfpIxje9BW8GXIYztzrYARVKhZRXiMNvF/NzZX8TFKMkXf/ngXPsPQQnyKcEmXiG/
OMKQwp/lqOo9Z3q0PAAFRFvzmd+0yfx54OOXOWpybP98u76FuGwm1YLix8e26cUWWjRf19BjD7HG
JHHqdXXe9foMg/DxTuXiIfPIUV/fjhEpmMdYfKOByXfrvHU1gfPzflxY5bUOlKAaXs0cfic4S98g
z3xrWdEs6RePDuY4IP6tcMASGgugCZBJOfdxtu8asAJxv8XPjKrdNJCuHGYXHiCpuUBJ0D8kOfo+
VCZHtaauHjUiw/+9Dv5D0pUC5yOI/bkG7f3lJxJ4GOUfsggqWtsEF+ajJxEphh5o9trARHiPM7ap
TD/Bp0HkGIPYhRP9tPrx87+v402O+OeGc/WbRgzeNSIdv7yrp5PVh5/HiFcYLtNrs+ViKzSzt6vF
1KSHHNE90QHY3jjrq9YwvksiPhRswtlvNwuhhR+EtY7nRxtc5QUYbN3DjXS3bFLUcQf0Z/PifN/l
01JQSCz2fvCS4jNLt+Hs8CIL6LNhxjMhhA/ixL4GFPIZs5sglGMX7pUILzKj49nXqYYGVG+7rc/z
49BHT4Z0D+v1vAgsvR26DLVQiKhQr1nAyw7yOcNkEOqmdK45XFKLvIkT4IhI4eh16J1Ms5Hdv5/k
f+ii8SThFg5jOAijs/ciPUgxm5b1gISSYRiO2UuTAk6Im0ppUKSgVscqUmHZhsPJt35UcjveNzjn
6gkB4+cm6j4y335THrx7tejYchSd6Jaw0t5pj/uxTTLrp6CouIG+paugznNQ0S4hrgQiupR0vBC0
k4XnX8mPbh0PRqi+4n6I2oUs7Vd0d4+yTX7SaUBOis3pQ7gFtfKi7syVSKoU1QAEZKI5u6HH2J5x
6tB5yb0CKdEt3SmYV3JIRoAraThr6DAfh9hmDysDaBlx7xJmwCdXL2WfWg+YUSjGb1Hu94BcpH7o
oasuQ2IABzD4fvqCfeSd8Gb9+OcjwrsiOcbI0Vb/3U0ioypYuZKsXIc4PXpb1JznIGjP8BnUmOiR
AN9B2l0Pv/5pWxOINmwEvsvBjHmaEUTEHLSwcVLoVD7SQef7UbWinjblynDQZU6+ZUZEe3CACaC8
7Dd65+Doi+x7OGTkBEWY/4BYz6lgLTxiVbe8LtLxG9Ol/CafAgCY+loFtg7yMpGSG8BvTEXzjUv1
GULg/sA605+btu/PxseEX5E5XrWqJ48mwU/kaMLvZr69bGhq9ikFBsuy9aeOEHFNlnutw2RHFTzW
ohXT5XxtqiSYk5LN8ytyyKSANmBOSF9IiJDOAZlfZDxUsksKnG4eps+83J3CKZEPaSsrktGXjcTR
aULjASkWJLHA9Os86RCJyGI4faFLDfkTmaOyQT90RtuD+YBsOsiUqxPpvtDtO7B7kECjGncYTvQv
//tP/pEf4H/U/cgfQdobZjaw78G46s9za4wkzyWxCHChjz6DkiMbfoajd9eaYCrjIS+ssN55G1mp
1Iz2vR0umGJtTxlOq4xvBRID1zPkxOU8jfWi3VOLVA62kOahH7d9SFd5fGtasx7RghnRmKLLPnJO
eW9zhv74qnsgSBPHsRT+lZ4EMSbpprgB48vycY+K32COGGkPjgw37cHfMoDC2eOyenUzc3cLldSw
swSkb3xD28hdcJl51QHEKd02vkKn3l8Gnv34YFf8GzyCJiOBNgosLfKH3894MY3dUC9YLoPDuHPi
uU90hfJ0WrK45j21xdpCtt9sQ18IQDX7AV+Skw18CAbIfv59Mdez7N3Xnlz7PYzWvBmHvT/rpkis
uewpKHqvnHK4PQH0/PePCP4WpGAr8a9H6hUyw+zmu7U1ZaIbuyXFNOrmL6xAOTMfQNm5C5JYHYDK
YKqXoY3O4RjTqoWZ7/5amvvGFFMrVkTkNeJ3bqbm0oW0uagOJHVPxAmqaiER/i3JYQ6DfQ42dIa5
zDxf6N6AL7wkq/spW+hQZrpM2GklxPlhQ9C/2vUH1md7hvgYIJGdpkLLyRaDsPnZBxNSeIk0e3+G
RqblwHnA3iwv66or8JPhiZgn3XTLZXUz5mkHbQtrw682AtUfzKAlB/h38lx8g0mkKHKFC2ijmZVN
t7MCiy0SOjgmK69mP3lx7bD9D8fdMK0wTU3FLJitdbLfw8kPQODdh1CLV1HMoxtYh9QhxN5IAeoR
AAG+O3Q9O6FMgmsie2aAnl8FBLqVyMmLTrG6WNPDCgQT0MfF8x9jgf64V/RmHiB+4Gzu9vlK+nuR
bw+Tim4gvaOXQa036wBV4DJ3YjdOuHARN9AWQ0JsuuzGDNarsjXqatVBUTSaDvt3O7JHmpygO5JH
056NzNtb0wMM9Uzz5Dm/h40wvzPQ1x7HRns3aQcafvIbkI9dFJxhrY6iFvGIbUl1k149d/MLPork
4G3DDSQ/wTm1W3C2gwLSL6YT86R/JlNGiiiktkIbF59CFE0nhQ2YZpG3dySGSbFn+48+3793mevJ
iDFrzHNj/AAhpn9ulc64wS4YGi+hw/gWrrS9izbzRaVpeAQmKovgx5y068nwLtwjo7otRTp4F7Fq
0LbdhtfFr4MlPhBMwb31qiOHuIKkSCKnnai3UV8gCsPkJcSVJywYXdo5S+B7N/zQErg+pBbZbDwU
Cwmi2qRK99CY3rJO6ltl+DnZvuSeAT+CCVzufw1gUH+8WjkcopnctmnrH4hTt7bJ1YOH+I096LIB
XrsXEs43w1ouPGpOfjzSE+t/AXDrtiJxcH2wPofWTcbBXTMd04w1p8h2y5l12EJxLA8FUCxyx/kU
3rmcR5DF3SLqZC3alY23QarG243I73SIbx16Uwhu3XTs4ukBwazffBgc7GkEGzQY9x/7GJSECGK9
x6lcTHZqd3KFiqLJQZnSI49ROCOjBUp4iG3nDsaDuMPGANcg+tosTh3sJaGGrbp8M4c2ALdtx5v/
R9h5LMeNBGn4iSoC3lwBtGOz6SmaC4JGginYgivg6ffr2dte9jIx0nCaJFAm83cpS4umV1Hxud0U
h9la0zsBvCDkNXabchbEfZ0LceHOd0vnP5lBi1vH1s2+pvKhNV0Stwsp6pSXnhbkY3lvuucOFca5
RnSIxP9cEaeA7DOraAay5v+BQWyiAv7vWU2MwH+2OdJtr93y/zmr/T4bV1mynrp+YgaOOhHvk6jW
fBuset5Pgx972/qTD+hnA6ODd/cyuSsKehWn9v/gA9pieygoVcLpZC9Zzubo9/aWf1st8qyuMH98
e+bZieyrTSWYascab3PEAIPYdrJFBqdykYRWa8Tl2D+YMn2mDP1tUv2Yp9lr1+Cy2qYHLrKDoGUd
lpnsyXQwkeAQAmPnbx523Tj9QPklT2PVR2jJUEeFLH2waZQJQ3UQK28h00rEq9Puu8oc93oRv8MA
IOVtHBoesuJqqdCPNzAepSH2zjAcGdaV76d8VlHnuY/UtxGjzI7BQGih30wJLmHoUA9ychEyrpeX
Ng3/WutgRRK27ipF7qLSc3/8NY/WEQYShyHVv5PF0u6RnGz2t02kNasymg0eD4x936OSBDp3o2LA
Z9q1z7qeyc9A+GH6aY5eorg+S+OrG9FiTANecZGP5+ClwN23b1z0zNMmn+h5VkTn9hzrLqeSTHGv
qgC/Knq43HY+hrpLBrPXJ5fnOJq2TnQ7lLT8xudaMSko60nW6UW7691nxeJAHbCeg4bc9jXMd7iS
0KCDFzYwULvSbQ307u5hWv273i9viiazokzJJjLK7BP9/K2Zi4sIei6pjoeDXjaMwIDPoOc30wIM
P6+I9qqsjG1Md0sDErZx5SdmJ945gT7WGsLfuXL9o0Zh6fEnufoUhaWflJ53D7lyVzrttEtLfCtC
VHdlUaFYLGwVtyK/zy3xBVR+ThsrmXI+hl5uiNxOJ6No0zj0sXDNAwFhoo7WZjrVA6V3R1bLbs6q
jwwyfevkjdMX3yK3HlBz2ByqxV8Z/nMG+cgi+QgDftvU3KuQ0r+spRmNvv2aDugN6rpuQFL7Xybx
zdHAcefleVLOSDBsL8RIUr1dJR9l3Xq0h3O1a9rOiifvIRjLL7MUl37hV0XywLRkMf/1yvkoNZ2M
l/E3ZnWxy7CNwW1l1NhoB4tM/ltUywN2mtfSjAc/u1gl/3Va+yAmr6YknT+7z8zyK9za5yKt18Sf
gfQGXrs9sBx48nPs+o+6cPgulCyxDtgvUqc3ZEMjMHYDvEyb/WsRmRNodZ5Gq8OUhfzIX6wyMtvy
nA+9ExvqM9+a222EN/Sr9EHa7lNm1jQ/wVkafQtmCtcrBlfuBTrHaCPxqCSdwLTQEvb1lnNuii0G
KWFMlfu9QVdSv04Ayj4IcTjRIt1vnIlXKJYoAzIh4yb92HqMoKSjIU5vRtwBNbxeW3xqE33mWrz8
t115g/muh0j38xJHsOfepjk7qQmuW7mY/4XpFE2+4omTOhkTY0d9kD5Z/fjC5rljEWaw4R1SJ2fa
i8zIosLhZYhK3Wf9+NXhTUiU/ou5EgG4SbWGLfVnWxAeYdTpHtox+HXtpkZfmBNRQ0iBZ9dT0pZG
w2kiIuXKD9FrXkv95GG2RQAafgk2Zcjv41KpxTmWyUg+uutkRG1TRUFu/JOdaDhuq48659vqYtvn
csSzQUJyk4XFYZblLm3ko20UGxcPFCR2iCjbNhIGtowZgVCVNYxXe9LS4ZdJ9Zc18BSZmv3me/VZ
1+pLAwxHhf1miuFrGgI7piqnYJx/M6aqsbbXu4bTqmpxK6SSF40r+xDMzl+3O2hXzDG6MQ7MTD4b
nXnjN/kzA1Se+8B24mrglA80/VsZqpg67Nco9VPtD3+aDflQIJDBMvskwkNzaxnFbd/w2xo+T73c
6BPTkG9vij99Z7s4JtDJdoF4tDr/uC4ct/Xq18mlawUL1wg2PgphWm+inylZ4qgQowlNO6PoUG4R
7gc12RBBArpWQcma8EgCqDXGXzLG6Zi0dTslTs0Jv/dDDenRZkDBE683LRitK7NHTz6IdiFPQDRQ
Jlv13A3iYXPrOer6lGk07r2YXJkoIyfyK2i+83JtIjDDkJkr/q4N9E8n1REnFO6/mSTZbWKxmWX/
IAL1TwUsWcOud6aD2m7JbhqnLhOBMiEmAvw5leOL4sBnMG0HAdhBDIxwOWBDP0XI/Hi72WuPicOb
K6pDEbx1UxgychM9fz6JHmMF0t7Vfm4a6x2PtJ2kWPuQWiznzkGcNbV7xkshjMlZM4qZHuhs0qjp
7CWZZ/jpQIc7e953VtZH7sKvRwKwF60wqHLmZWV9RqyK8ybUAF5nyd9aa0xbBYdpusWLMeOstQby
nrNsufnvH3wva6js3bZRolxdKFaIAYrMrSuB/EIl/eMFvYw9CuY4M9edxscXUaX/zF2G43+pbrfc
zq5WLJKxWuRCmIkjGPlTOJrTzhEGSsE2/AcMdrMY6QvJyCQEQI+6grOgMnipzRjcmfV0u2wq0e6A
zSq/91PjQxmCsT/+gLZrdj8A4UBOJYirb4ZcVt0b8c/v5or7FGNiClMcXIWJh6mcvtomL2ONTDMK
12FJuLpi2DeqHGAnaXgg7iGALhLOe9fqWc9m1sRBkDQKwGQcN2RwTvnkVLzh4g0lZuKkf4IaRaNm
MZpZvvAh1kfK7g7WQSUy6L4c8CTRKsy9GATncHhvU8QJyClvKkeTbbfV8VBzqnYj7supt9/Gev0M
87RI6jV7X1T2sq7XoS1NfhU4pomRooopa83rAkIiIq87Ki+vI1FmIHPoljYfsSG9BGBYfUybFde0
iptp++dJlUYTUj6ro2n09ECFVKLEJAwp2qz+rOViIDHDwT4U073oei8ipRsrO1fYAB/Pfq+o0CgR
Vjv8VV3/YYR63KfpwxDgPa22nObZze7LqaWaCwMiVKunelbpjlbitzLgezDozbGDrpNL5uzPg3ug
4HuWk41xU31tC/dkVbXvwiG+jKE5jCgqgtduxEPM9sMWu3wFS14ns+s2ext2Y4EQlLJKCu+eSS/P
w4gutV3rKF+WPMkcGBB8E3trpIZrvfJ5hHeM6+lvh9zzbg7zX2u9rQf2X2o6B8PiNGMJvHlpz9nm
YjEULGEJz2TmhkpS3zwgMMUYUhGLvtaILlinhRm+ZYyHmNyrgHTlHdLO/gFyvTRV+DWFMIB1bQRI
e6l7wk6dxhDHZ29VX0uIGANpXTzXJVUVMgL4EJeFwyVhlVUYhfxstOhdWgJRSgvgIc0jBFk4tICh
NwISTe2ZcVGbXFNFeZo2RcRQWT6ZQ/VBxrjFZ4mXpjZ2ed+opKCqjNzMz/A3rMsh634zQQqVb8sn
c7b0Ltx+nL7/Z7eFsbdrBMirh6PVbVy2ckY+1mTHjQGdsTUDujWtOdujzVu7JHRWN1nGnPql87OT
Xmy1bwBw9n7BicaBHgGkABa3zmeNqCOHLLqxAjXEaaGKGM1cXDfZFJtrCAJgPsq+Q/oJVbJj4NHN
AKaOgK+yo66dD7NTGycXRqXojzaIumXkh0zaVmR7brcf9D/T6Cv6HG+vsKgmNI3jrl4+u450XQ+B
3V6s876eobnxXJZwkT99liMh7XrU1cFCZLiPmkrLhgh8h5mEWCz7XB0xj8zn1rJuFkIEL6v+xnOR
7Z0GzSveyD1h7+VRaD9hTg4Kb5ldZrrUyFpdgKQeq6jnqPd0qwg5NYI2Hrb1aG52/r86qNR6xGDy
Fnp0c2lVInjOsjuzNP6Aqt145jW9L9sAcnwGJAX5+1rWN4YCjEClHhVVmB+sQv7UTCTDuEhrwJOO
JuNnSX3itOyG+but+9Lo4ncsc6DeLbx1xAy4O9x2aC2v8lGHyqc5LFv3Syd030lr4JxROMu0pERU
4ztfiMJZSmTc1UtaZUY0YJ6OvZ4V0WKiXtP+XdepoH93H70szyJbEYGOmvwyZgOaBV61XzMB2Q+f
xRQuaJo5IHrvnOeEwkzLQD2yoj2wQBKneorkAiEeZiOU3MqJRQ99lVmigTeGX4z8Ke1iW+waEENO
s1xi+UBM3LDZX2rHV3HW+p+6xDhYMHSkRrPqWvklhdJp+8lJ3Kbmjpi9U1AjJNncbGaXdCfRL+ux
c4oIN+LXHJKZL5v6UxmSiujawuVaH9DqG3EW1nHtmv/KHDSzkmS5iYLjdl5PgFr71IQvbOf+3zDm
BXeBJIFSHQ3Wm1mZ+y0MeJB1/dYsCynTYtz7gcctl64Dndlp7EkXSWfi78LuvVI5Y8ncCiFN0Dxk
RDbt2SD1fnacz7EOR/pJCpfNNL8nH4iK2V02p8YoEwfLNj4UbAem/jU0sSkVM77UhKJ/7q/WdA4j
dCkmjEf2l3zXMdZzcKy3zea1lx+9LI+eKxFzT89rr560aytuxzSe3LWH7EG1vxha3JaZj9AEFiRT
pBbkuXqlmfSKBe+tibPF0/XRsPQJ3Tz9dDte/MaUSeGnF7VMSTdx/8phvDZkCdr1Khq0LPfZNGLm
jMzV/af8TUV5V9aJu9hn6a5Ys5i9cpg7fVjnBfcEYkh3U4/S5OeYUwAmwSqVKQbfXnULdabQh/LC
XHUjns2Q0Esrc/50Yfh3YmlFnq9mLlCb36tu8iPvroAFXgCiNtwHynYPHUpLbDyo6Q2ug14jFCrs
Cm1ocCc6M7w4zhw1qjZAjt9IT+Bt26V/55qCt/IfXNG2d5OOXD3pvV65S3MjrA85yVGilNG4mmI3
gWIntrVIWmXxmlk9KVNW+EJIkY5Td/0u5fCQDdsfay6rw4jiKtpy1KZprmqoS//Op/wC4oakm9eN
Deeml6m2uNsDNNnKDzkR6udwYByo38be9T9uOqoahV3AexKkMMdFeY/8tI3bYjDP/TrehS+mTWdk
LUgpAcKPi9MP+76fXrMWpi6z/XOxbjHTwfy4VcCcOZu278gIybHtHy3mS+STJNOpqDHvbs81CsVk
NdcvWXHuGRk2qDyUcdXX32UliiTHuStM0Egx2zeBoxsKl+Kp7/jk2eEM0fJQ2tNyyENUW3b5b3Ly
iWhgVSGoGJNwaetocrrL0tOIO6tQEQVSdnXymmuA6CvLfhjXuFIOu3Wkumw92/7XjI/jRor0c6D7
PKXQNo7glNVtD/qqpkcuzM/0CklIty1oNhgNwPl9ALZ8GZvgu2u+toFiuQm3z6VLH6nsx2gZsxuF
MGA/FS/wnAevaJfI3mbEA5XH9UWpFYATp1+N3Z8dVy5R5bQyVtNAnTMdnKYAkfS9WAn7QlP12hgr
8+mhFjN6kIimMrMKBHI0lzgOcj8s9ptFR2pbZ78QxT5z4WL80rwwK/UR4OyPl6ENYpng/839Gw5I
0koy0EDGKmAK/iUANJoRX+FbwP+7Fd5dZ4iT09X3XWp+M4RlN47Zb9hCfTjjo2NUlF/Vrstpr8Y+
Xryhj+iE5nz5bIlhi/nzClagrjzXLkDEwrjMB1tsj2Ce075usy8CHNaD1aSnphH3uvYfOhMNd21i
IRJme7u0hQKGicmqupbZydbwqje9CzI/2Jlp+b0UnZcMZXZRzDO0oZe4px9G7ZzrZXYuMHOXje4C
9aI8daGUN5kIEEZnl0b7YTwx61Kl6mAb6V0TCqZ4Boj97PTRyFtGIGZJxc95KKfrqTPcK6OZSeN0
oHH9QCP0KU+BsxaHKntnfVV4pTaTLr4nX6kf+tfG1Nc4n76kAqx+g7D/LdyC1Wty5mOgwaHWENEw
DGUUBP4TZ9h3Xy3RrF9wO1TcqgbAL6nQVFXTb1ktF7/GBlP3nyBV1p3jyO9Uzt/g18YxbCBnPKxm
KAElBXZDXLSm93cV5WOXGn1Mtd7EIY9+qz9wwNKCiH2wTT80nsvecuZPbEGKzI+sO7fabs8V5Sam
WutGdu62n+1rdpXxT12/2hinv/3klfuht3mlCmGJ0cWwtCTEjMXnVPX+xZ1WqlNb+djKmwheQt/W
s/hcrqFutk9GjRjHHs087rGyLf+4ODP9ut4Sz2bvCoq2BoHcgQwMeHIVYFN9EzIrdi7pzbtqTLQW
w37q+i/LUFUyboG17z0bxBu/SdiTdidsNmXH3Wb1ZWwVt2YPDqa96XW0GOvpE/+GXto3iD+5o9PK
EcCqhQ4zzBLPHZYdaWIyTqdK76piXqJOW4/z5Itz2VYlEwi5zuzUtY9EZpMgXU5HqUCMyzxs4iyH
W0Vj2nGCa9qocLxYa8W1mlPrCkvvnV6Q6uJv4L/GMzh4L67CdoV/zCq7hBEer47IYiOP8yWYdx4q
KihRq02KzseLu4yHDBRMoJ1iHPFwW6D422oOAxQlBJ2U+LiiSpePa4MgzcgY7lNANan6M0x1zw8h
uFMDRnr64sMnKA3tXflNlU3W7aJ0TU9vED+r2Wmma975Tn9XGc14KA0UCq1HDNRGzEFZgVPQGPoR
zrkLv3Rws2bCv7Gs/ld7ZbUfRU1eAir8GMoVKCVvATq6ydt7rvXtVpsTDxGseX0ILeOJq+J2WyEf
0Uv2gfc4OcVjwaBSACGLVsG54nwJCp8GpANudey2G2WGh7II1ycGQ558k5PY1mu9602QspW0mt0q
C5q7VNz5Eri6zO7XyWHEkeH2+1xV4JDkj386jVvGnV+9yqsYaJTDu4hTUTNgRpiILm1KQDfcF4F7
QRt6crX/M3npvg3rOra28hs18JMenWl3hae4RNStjW+A6vnJbHv0H9nZ4uYoRqf9O84LNM5OVvMn
KUD1Tq0wdlCN9i0n5C5wlY4nsi7Ep5W1v8LfBvgTBJ6g185Vy0gGrSzPg01DNC2es8vH3WD1eDIL
lzRHHc01UGebO3AlI8I5v/ZuvC2/r7D9bVQjMCD1kgSBurHH+fqQQcjcVt9VrvnXXqePsKBS6yvH
i4WxHoHe/xQsnjtLFW9d5X1yQXgJBOJ9bXNVqIEt5m0zzwdcl8zeKcZBDPI1hKiJkajnvTCxEnt/
imq+IDEhdml2mp3qL8WQH9Ie72grOQs8gJNJPPRN9lr5P6ljRCEqVPhwlG5+7aD/dqkgSO0ALy4I
yEvDW2O5D8p04zBtxKEsmSOXkYnUKERdyheP3Ty08TzwHYI1/2lXdTfbvTgEBgRGM6CWRrpVEi/T
wIVN9T9hI7Q3RPmVGSDcDbF4bIOHymtqwhOcZTcuxpskEHrv1cH3QPImtQyd/lbwXTSpgDEF1l8Y
2xeiva0zSh1uJjnsBt9BZb1+9GtBsSe5ZXvu8TmUPQFno0WhA3jb+uC11TlV4bM7zrdjcNM5MyUw
39sStaaQbykJHSJTzHoXIKRSk/+6ZRlrwsFtJ197b3xu5VU4krrkQJoE0C1LEXByIqODwYMKDZ3P
DGnVrl38Pfv0RrmT+INXn6wlskmwHah+JK6NqQIm/o8oG43jsmIDN6apP7kd/q1upl8uKvT9blMQ
/EHJGbVOCV6NB2NwrCbJbVElnSVeyWiOsrBxiUBtq93SmHDeHfea3Lqdo4FLOL1xsM11BjjSg+Ry
q82Lt+zIdTmYHDJTEDNWRWHkIkBMG1lienBh7jWu0h7Lm1V5jGC9mi30NJxDjMfpkOGPX+YR/rWI
Vb6kJ3Dxeyc3L4ZtvRfN1J1zgfO4c/0nofqHanBmjBV+BStTGvty2bja/Hq/GJ3YcQafZvNSZpzK
ZraSU8WNiQH+IsLtrVYrqP3y6YqwvC1WRqStYbbvHdiccjG+FbDg0dRBCTiJxHvKpxuOuK8skwXe
I/fW9JdEX7mKtL3GYWj9GTjzw9SvX2lT9OTjEYqKAizyaie9Q7QLGjVEqh3L/TyFb9rgArDtz2kQ
IoJoNc6w9Eei/N1jS16J329HknDDm3UMfsaierGCS83fe7SrRQt8kvt0UlZ3KmbjgBz0RK5Av0Ns
cR5HlG1yPJhwTsRIgTGDGu0hY/OdkxpPYOy4hEPE5Udno/JsdHD2vDW/iGV7CZf+dqx9cVjswuWW
bkCQi78u01hJKME7XHpMePS3O5lmH1qppKWjIbeLLYtPLaMuCP71eQ0R7PDTQd6Bm1lcJ4S9A91U
rXFQufeYevm+0mLZA3TBMHiGjXCopAFf72kPCPsCuk6GVcj9sCxc1MN0MAm4xesWbnts0/gm3OlP
iLr8ya/EbajX06AM9w5Y9DiZYDTY7d+soFqpCL2IGblNNKxUz2i0bgqhke511WvXStyglfk6br15
nkFnRTvQd2/tryPtc9F2BIhd3StSf26G/R3WE2UjMVakAH7klZ6PDrBT1JBj5E2lC+fVfcmVBCEK
rQ5O71QTdgaFdrTwU0ZO5sFjNMuLDMStKNUu1MFLE0IaB6MA2gJ7IHqUNR1SBpGMQeBKn9+yvzhy
Skh8HVhyj6X/FU8IinnvE40EIMQsn3VOq1KxWHgwiMYpmsz2b2DVf0i6w49ftPZplNMDlyekcg6b
3qfBnTd1hAURdSCooUQZxNPkciwE06mt5RRXNpCqJaFPvdxLXF3tivZfgMbjkCs3o42dfrxS9rdp
65AfOfLsrPJK6dBzbq9ajs6xzHZ2AMHtVNiPbFvgrwj2owPCgFXnaUJkQ3SCfT914ycemAc0MHiq
DIIOmlVDhdEmqzz4NQjDNv3PygfxxZKxx9b7Cz0Gm0tik6ns99DApQr8+I+UqduQfJMjNRDIo4Wt
xrUCgg+qk69td9ddM5M1xLBHoGU8O50XNytYAHQrF3G/Jx3sFX9IuOcCueRZXe2JU+Tek94DBddZ
W+zcMbBwKXGAwFDAA2Jgn/gQcFvfpHtBhk+xGTAHfK6yI9QZIYzM+X0hpwj33HiPdBIU6L90Ue+x
aa6UNEwlAzO2dVf1y2tJwVA4JCFuRfPeOUi5zXbScWeBfKnwaFBER9uMpcPRgFFYdXaV2TmnilAG
H9o/BsFP0K/sg9n+LUphsdqsmPCF5wLOD/NTH2/t9arLdRKIootrvRK7YYunYgiPZnBTcPUTWCYj
mcM50vkdg9r9cNnQBO/l8OPDIQBbQux9DcOI7eBztKFQ0p5gP7u6AGd98H+TcKvEv2Fry6jIm2Oo
t7hlt6+me/DnbII/L0AyUpIIHPpQ4jV2tqasXhVSkKnirxvvlV13mAzdxRBgJB9pubft9yEfXowJ
ILpELxo5LbRRXfkfaT9gMM//NW2vP0iYOOH3fBn71blJM+trHLKbUULSVK3+6m2Shn150v1lA665
CoZKkiABhWCqyqz5rEpNEqLZ2nE+OCd7farF8IZA7bflz3FVHwbYqaNXksfm2CZUFF4NTjYQwZVA
Ct76fNRd91EhBDjZRddGzMuOrp/hFKE8ZJk4eNZ865sCe5DzbTrLoQT2G5Q7IiFpsyQd+fq8lL+9
g99lSnPu1uFZhWeTfxsVpt+WaBSDsIRwOA+mcSi34sHVuZEIA6Q899cimn1mOcybPUWMKXlUggk/
oJwxoYNM3dnoWvLARlI0D79cYt8oxxxkv1cMD7bB/UQGFNWl2I1kCe9cSxwKV437ZXnT3kq6J2P+
pmmrDmr8thf2tdkN58KGzcThl+3A7J+h8BHEB4mh5uGWtMq2KHGpMH2DQIDwxBCgl7U2ftLm6sAw
g7jwF+MprMWZo4p6ryj/DJt4L4PhB0tOcxjaC9mQb3MQPsoJuMhA0kt2hh1vRAXEuc2TcK4brlbk
LQSThGEH6oKIUAfstUNi2D/wTyaoS3plRWiTsciXsVcxHaiF5yR5rUzgB050sbQ86uqdS70wXlYC
fhjUsyPJg320OKS5qpM0KrBwmE1vMHYT6sXImzt5MOy4t0BCnDCDu9/sdwbfnVH0LxFzkCAwveDR
X6ij8TGAWS6wh6HNABD0TfB++Y7PgeO2ecWdoyd8BiRN1DkTncX6g9xjdCV6t1R2e3LvwjKYjs7A
kOdqRd8rAwCpTGNHmlZ6Xc6XsCLFzF8tjmugx+KKEcJx35AkRaaHy2S5gHFUN2stXypzdqEkGni5
1HvMtJm40wSAFtiMkfbtwxZ4txj2UMwuXWwvmheYbz9e3e5ROwMJoABKbHN0kz7c+CqbxAcDlHNx
sD0Ww3zgRRj7oQxRg43VB1G5AeuLiOeRsGS7cdkyfQU1O3CdGmhqx6EiCjAg99BH50YLTRVtaVaO
fF2gwsGxzE/6IzEW3FceG3CZqpsQadFOK3ijojH+1EXa77n9o1VzVvcKKoZ4zjpKa3lvpPYfzt/D
aJIeKpv1s7NDiR5r8xMUgB3Lk/N8cdHCWgZgb9UET7PdroytWD0602EF9PUQFkwts1QmQDrE8O7T
lDNe3NpYWl1wR2nGFGpdMf0t1Bft9eTTKiq2JXwl7wDredEn24hf1P7TD8xHEkXLj1rRE13dXueh
W4KbfnmvcQfFrCt2MuhI1BneRaSbsct8I99pYV6/GeD48GFXrth1TXtoK7dD01AnhL42SJIQFM5m
wXEQrPGwbKD3A8y1p/ji7g1yNTsoBbOxwo5X/R8zbNs9hRxJVlsDbqiQUylPHtGjsugt9JSNx10y
CgAoByWcIsfkQDjFXaiJR6fJMhNNnB6SbFJGrLGKM22DFOdc9ilxcDU4Yeoh+fFcuqR0DNhNvNts
av7aIntb7OBvndISmSP0VF+2LwNimQTF74cHv6ANAJUiEHuvtN+dqvV2clW7BXsyDLyRxm2Afqwm
c3JXwINzZ9kZ7sw2qvDdx3nF88ucliDEnLwTid1h7zYzqkSvoU3WS3oNHEf5gvxW9MWxsNiDacAx
M6+Sqqa9r/KpjuHDXLCE7qmyWvAedm2OeR99BrSqmtO7senf/QzFRiYtSAOGCWW0gSWCD5bmCeZt
jXoEsnsLVjIy7d7ZkefLT+36xa5b7KNaQBIteN8UQjj576gMioV9H5bR3DEnI8/dv0s5HGdbwqwP
A16n7Q2oxYyn5suvANSWubnesgVvuZPdrpb+flYmaUiEKW2lZ99c42haG+qGUHOCoQrbTTDjQxct
9xbtV2T4NnADHT9HN5W/6/cnG30GTdoUF+kEcHm1HubcvGeWOYUe4HzkIbRCzdt0kTu2D3Uhb8fc
Xc9KkNZUZ2gcbDRZTSsSWXOtSgUzht5FEHsyAe66LWoUazsAuCE9K8bq1JjttZ5FiT0eUMzncajQ
xtF57CH/y1u00XUoz4gZ0iM+02dvCi187QhkFgYoNDOpRfNQqHtueab71IS3I1AhJ6GilXaJQJIU
1fvGntK9RTKV4S0ywelGM273bwLtKs8f9KK1hl+iZD7xyM7MEFiNJENb5xLs00wcAjoi8clACG4X
sZe1l1yXZlT3CBVGptTHGjHBzpys+zW9LCkJyUU+YxgySoGiQZHngaYDpcJwxDkxJA25OxUirFqQ
u2ZO9LDAVe+Wvdq7qqFKq65ASgAnVQYK0r9XSUZGDbFMAK2jacF6IFXbYfjk4mxJf0YmnQSDVjeu
MB7VINXFCQn6zjOaQAvOH2n6u0WecxuQFWYGw3DCXsxedj83fwG2NUCmvU6/9AVNh2/xm5W+fnBm
PSUaqROR38wuDOwjevony0LOUHCRHrxBztwJlOGkgJBjoSd5PXre6oDGcDXH53DJklGF39chFZPc
GQuCQ23Yyx4FK+F9W5fMabU3CpCKvFHgQe18I0Q4UyNPI2MXQqorE5RVz3webml6CqqFl0WHtxXn
vzWJlw3u0Z0WGAms3pKki6Cdj0aIa4y0/or2g54EHa4Hix1JiQINpfurHOTbiKk3xmRhMP85QxIU
/De47yFzQxgNcGgK3fwg/JS8nOBkZtOvu3bIrK6Ar1tdpUdm++vV22OWajJKZL9b2kWTqLaFsca7
8F95k4bECpD6PcZl07+wHDfSEoByWuZWcF15iCrUtz+sH0F6P3r0XarGvdRs943KQpBAeN22Ioi9
y0jByl/wd5iHqocGqP6HtPNqbhw71/Vfcc09fJDDqTP7ggSYReXQfYNSByHnjF9/HmjGbjbEEvf2
Lk/Z7pGaiwtY4QtvILPwfYmCSiDUSJjwWPErILHkTzE8jnioh3WaIYgQWyKV7qD3V5HREMO4NKIT
txCAuSV7Qci/eD7AfZ20lWI5ESAXKa2pmDlQrkm7R6EKNioRqDP2wB3cWK13ue67i5I2ttCWIBIs
JbWDLXhKFWE2736oqAQJ46Ohx6FdAastYMxxo8srrc41RNhxiskkpXbinntFhz4NYsK8rQzgHImg
oX6QBES6yTpui8QuoJhulDJj7yjJT4DWsPWj4Dt1uAcTgH4DWO/KEPLrojdeSPPe0LYHyUPjbyk3
IyTDPhedIGocCqDQA4TiMfGlh9oH+NmoKLLHiXZrBiFt1rC6Ai0WLCUUtEh2KPnKPcUnjWKtrFRr
C5j4pFzf4LTdtetQb+4C2kIbDBFeY0v7YehY9aXavoi6b2kcVrZMi5oEAXoO4lc24OhXvny568Gh
L0jtQUTIGrI+0luZN/4hDpKvukv50QDZBm6sH29EK3bKPbUP8zqPgxu/pXJmBsibi2b04g4gidsk
wdpGeFVcPH5qi7ssjKd2bZTe+KGmPeh+eoQk8RbIVGc0KKGvrckVqCFnnAJ+djqh241Cbq09DSRS
XQbHIkge+1Estg3BbacLP/xKSpYIX6IcpYZUBIL8a4fY2J5qNOVX0byGZK7tUxQcEEXTN6q6RcG8
BfNIq7KV23bvVelaHH1kkyn3In+I7AFCNNCC7wItAsWUteEadAwnCKz6VR7q15qOy8w7B7pFyP1a
aerrDgCSDRPpsYbUQMcfhJU4GRqAlXA4tcJVXeoP7x8ga82R2rxlI8kw7P2Sr0FzcGW4SreFSpw7
Y40rkg/rzBEIbkfT1Y+TmmcW4xHamGaAITLd2SQQgDfVVHnTpoXOxFfLCm7bqlePUVTJt5Yrb9uk
idYyTchVLw9YNOrPCDiioS0JyMwZOPX2fOrCpMqGV+9KR7E96BPy2KkGZFQY0GeGA1rDbquUakqO
wZVHjpSaYrVNFE7SpEx1XJ4oExnKszfImgMlCQwdORtdxNIB6x/ClxhHOw/c9buydi4k4dLgowij
udt7dEGWrhipdhkQN8tS4G+oN1MRi+61RFSdGI2e5dAqwBnq7ICzyaFWeuEhexUABTuggNzdu6R0
VBwjPzY3g9/d+1RR1vJoGCu9RKI2CER5C0r0KhRdkTBsRLyzqEOo6QBpUAs36O5yC1lFSSRf9QAZ
057ICzMXT4TJFhmQk0IwYnkgbuXJqmYMFJBXNYecm/pg/3vLQsq9sIOYnh/8hcUEHVtocHu2rtSL
jtHU3InoQACDRLA8lwn+/TEM1q4bUytRpWRVZCWaGmF7yEShoctCMS+vdDoJubDROp0TIutGR5XD
9MG3hKUl3ZR1x96urK9BJOE5EHpPVloqMIKlL+3QiiuzyJ8azEyOsJSp/pjGTUR5HrjiVRcM/T1k
b4qnqOx4hBhPONnfv3uhFJr5hg5qupTp8qIgVBwaWYbUKJvbtjc5Ezxeq+RBqKlLCkqh9yMi/z2O
GWGB3LBcahSFHLcDmj9ILrc54ewL5iPbWCqPQ49NAABTQuiRnCOSVNqHfhl+DeLkKhWmiHwszL2J
Sy7MhHwTY5X53FX+kpKd+1ON+hchJJPUlVtVAVYiQqNeDKUkX1ty+jOZXCGomgL/75PmWEJPCCYa
NhV/bWMk2l0dYLVVUMGXiAx2xgR95A6TrsEzaaA2fMvJ6/GAv0fyxDcTj9T61rKMqNlomi8lLVoi
9QX9PvpawHD2WUYQ2EbKU9oY6rKPZI9Nxksk2KmPRgV3Qb7BBqq6SaCl2nLjVo6fmLWjJ7W7oGKY
7VPPWwFSzakMdjL9fPVB79R2idY+fox1cxCUDpJEJ6xS06fq15iho2R3MBTaJyJINJyMEraBnh46
mcZ0ASBczSkKNY8oBavXYptgUEW26PXqS9HQOc1RN1vkiWHZpN/J01hpS0Nzs7sACFzl5+K6kIN4
XYSt8OQnsm3hozOGYAhckZ4jfBi6fBRwhA2cevN+jMjqm3qKgQw0GEHHqHsJkMJAJvgdhc1kYfgJ
XaNKPNZWEmDVCd6kzbgcui7zNgliPzdxg6KlS1vG8UbhDknb9kqAv7f2+iC2rfQQGYDAXe7YQ4Ta
CoBRMuHO1Von81IQ7oKc2LJS3Bmj/DxW0VFKi3jV9gUSNtMutaA/30ghOLjuLaaI7VmNtPeknyai
evsKNN/YgHs0OkWyYw0GHkdXuQ3QI6A0+UWxMmWnK6ITt7X5koDKziU6mmKaFCs3UX/maV/cIC0F
689QBafvkLxVW62/a0Ii6XbfWdRN81gMbyjCwBSPFlLphjuqUf1GwznLFfXwDiDIQbLqbkFCIiIZ
0z4MirqPyGTWfUnHFEWipewJ0hNMr2YTI3Cg6ogdApLeiO+CxBjZqbRVwHQko+MOw2sBgP0Kfny2
EdtAc/yQRn5bil8CFcr/VE3UtDa6jTJDXsi+mByMeoxJLQKsMSMv2sqorhAHuemaBAyh3TBoryxS
sVywhDUtIJJTlcZVJbb71gRZWpP5SLKw6dgLGxmQfFnptplr4Rr7IRw+JyQ7W28FuQEgnWfmh3cN
uVILm5WpIxFZIgxsR5KrEFPl/gEt9S3yql/S9qlrh+DGS9pjIyENDhYGnCrhM9IJ7TObISrRzUjo
zHTBJEA1La4wqABeZa50Hwn+Cv3oXVgX+Z7dt9HLptxWKr0BzbWEm54OIOaIg3dtNZwgqdp/UaL2
Ggn+HXkR9jo1viVCrZlsoitwUtUmoyS5pwD/NYxCVkGQqEATJupZ9LV0BYV2N+sJ3gr1Xyv7ZojS
IxJIbNckfimHStthC0MJTr/SpaK7AjXSo3c5Vd9qEOEcLcqNEKVfRJmbfMCP6zByZ2+0IfDWYd0e
qf5Fh9QcslVgybtBLYwDdrE5Wi45JtpBuRc6pPWAb2ZLtECwutOD+yiMh23RocXq9Wl6LX7TR/Rl
qeENB6+nQ0RJijabAIMjl1v/vizpMCtBd6uqQrQzCgRUEo0ul1JRb1TTWAAYAHEqdAsKiW1LhNEc
2hEYg9933lWDqsPaamC8EnwvELJpsM1Jw85a+S5le0v8WkQJHY0i6m9C19ym0Oyf0ggaJQyA6dqD
VdPm4WOiIISrNCjjVzH9HmXSIsbQBqbT0NZXlBz8ZeLnB59ewEKn4LFIoXJGVUeAkOnpBmvhfB8m
5veeoMnGegJSixVadmfh74WsYm4DtceARyeNQ0Hye93CakQJxqnEJnrtwic0pV1oV4G0RDbyW6Wg
ctj4ruoMFGHBnfhE50p4iwkgNEVyO7YSAiReVT/BOl80PZLGrPgbzar6YzP5JeR+BhKPYN0gr23G
IaT5a/YgUKi+mgMlerwg213y2MSZ8DMTgl1Qhm+WJTcEJAIg06TuvggDywx39shEK6Wpnqsi7nHN
o+WBdsxPEVoFXRKDsGNIPFuAt8euIBQeBqDp2b0hCNptoPfUSGSeED1SuEgtW9z8KteYbUgRirmq
CRrcKqnMBeGDpvbttcoM9KK95u3hWU6hSKobYI8KAnSSdiw51ReIyHwDCWcPEDK/qlzYlad/o8st
PQpD9c3nroUb9uxDX3ju++ihRdN6pwFAg13Q0Ec3zBea9faQgCnC22Z86ab/N+QSqYfrNjsvdnHr
0UcRqh9/CUgrx6lA0CZC5PghkN+0I+zdtDOjo1e134J4JDAeBMtpKHfu1Qz/DDRNbMEI5K+AcLax
kO36uBtecE9wKOCOlILCCM2Ge1+2QOZrUbXNLNq3Wb7x3Dw5iDJVeclA3z/wEIHMW+0qo3B5iw05
P0RaRqdQ01BI9FI6hlOhUefGbVADLFE6ByBOHDj232Mh0gBt0jsV8qlcqFm7XAj8bdJCWQl2yDJy
S1b4U4wEdwtfwhBIrpsXknEfVKyCW8JQ5FskzV7cNI528HqydVFV2QrE24Esn1lPcuAyHpwLw8ip
v9OkEdKnQMs97B85ZOgPwATz6+fQG6WDhMNIQGSTxVlCJqmS7udF5Ix4G4qUJhrB3IZFZ+0VLEwg
lWDh5nt3WaXpDw2wJsBaaLzL6YCAgDXu2auviaAbuxDINHLjAo8wu0rc9r52XbQJXXZs3XRYYKnp
11FKTQd+bOkOqGEAuB3KRNgJuCqCNjUMnkKVH+NhrRKw3CYSr8NQUU8LMY1JKctsgpQCqxeKV/1I
04FXadhKVIJtk7RvqdwAURmoxmGvtRClDDp5YELaNaIHoaBmTu4JPjB/sXCjXftc1mKAbqKA7N8q
4bgpYeiCF/R3aaR8Z13Qz6XsH8rqYNdV6miRbyyr5tlUYZci3ESVgW+yQAsV17HGfzMJJMTS1Y56
+0NGZGIZSlGyQTcdeaAAC0+rAoKsmMBe+uyhwdZjnejDI+masNIgbdkdHZQlbi/wfDG5WQ3dBHip
iimYkg6N56MdDd4dPRfQ4epRGZBzHzP5Kyqf0F9k64brhTKMWTZrr2a59VJvAI+Pir1RfTFg3B1N
eaAwmwy7ADjiFAWHy0ITgDQQJ2GrsRJFMQBdgvmI4Q9fJoVxc5jQFnVPj4xCaqIC60g83VH0JN7V
XHZiOSLu1aF1+36lxwYN0UZEDqV2N6P4njIRFoIUeDI7FpFnpCGLjIaLqFMp8yWWa0d5ZD0k1bfO
RF6C+ubOlLIHxcX5U2zRUaQeTyVd9J51k3QKPbfkwSRCoZI36btUg+xugkSp9k1eyXdiBnqjqWE4
++AdSKk5ozK6KMFQqYdBCymVQhDoyRbsPkQHB3GA99dWNiKdE8S1i4xtwtaNyIyRA9ZDgS0NfGqf
hd1KwVznbhB5dmKP+GgAMAru21IJm3RZ8uKXpSmO90IwwCf0V5ShWkCDx14c1EOYg48Amuofwd3R
qhDx0u1GX3B8ybzGbXCC0RnlY6EpCyNyH/2yPHIOWSrg7SogyffJYpa5LgBo1VydYnGbAKhAqmkB
5d0ibbKUfR5jRAV8NexBTylh5gy1JtguQK61Nlb6oYqjbYsjnFC0ym2Jf+QyH3aDHhrfW9BgWvmV
7uDwI4FdPSlVIMdEqEvsVOOy5aIf4vvJQYqEdlWUz0GR1FcuBsCbrnC5aHQa/LECCiuLSv0um0Q/
B7lGVgoi2QCJ8c6IIITi3hYc0LCwpJe2rtMbMfejTdxL5QTHvGkwhrrvDKw9xh7MUkGV8qoM9qYy
OqhLgv2e4hhZ3+FFJn0zO5pPAgOC9RNu6+n4CEWpOBZhVz0bgKPwvhm0m9ZnoQg1oo1ydRcFHq1l
BMmWrp94N4KX7IQwfkm7OP0WuPKujBHDEXvvVkopmuQa/hqUP9wpUflcpeijiytwdskQsYGTyZml
d0PUE0FisKWBYUDgXNLJo/hDv99LLYIl30HALNuRikZr/Jw4CAA45NA33AxSQjl0m1rSNz4Wo05r
PQ+jSBQJ7jKXzXXZYNjiBYNE7009GgiSLrrJYYr7y66JvA85IAynripu2iLpLszI/OBtagAk0hVT
RofGskRjLnaH+4IUZpQlB7G872XjWrBgktDoVBH8WEa9QfGU63sr4FcaC+mKozpYM7XC0kJEssTi
aOH85aaO3IfqlRSCCXUDigxBQw2/qlB6TUflEQyLsgNsh8qI0AtrL5G1a69tJ/fh7Bm12QoSBf8l
qLTflYRTYAjV9IB38M7c1pqS3VYJth6JwjrANC7Z04f7agKu3JGZ0IEpkFNpa4vCLdrH3qBflwn8
YQXImZ0YqnflCz2+SiJyMEUifmvVuAevCkQ0RsJxE/Atd/Ig799/VVe+VrFZbavJgoPm6G0ZDf0R
qDNd68zSb0b4Jhog/kPigb6SEDrF+8ypyUb2iZZJV0Y1mg56Z8ESwy/xWqM/tTLVFP9TU94WA6qC
QwOS+PN1qXxQR+UtosWnyigWKshMz1Rfcmo+ISXKYIno2U2tlObGm5x1oZAcBA9WhIsP+EE20zUS
WvWq9tn6qaRMqorwx1URlR/ujKwFex+jUY02pNlzjkabBt7/0UV63QvwoqdwhvPp6KNM2H3pUvUB
Dle7CprSt3u1uS84M0oF4x9dqUH+V+j8VaDz1DGpr0W5W6NDaF5yODu3fE0Dl0NRE1F102bLV68G
NcQQaHrZcOQJbbL1mBcN7m6Dwg3OMTv61FaNWCUA7Swq3xrp8fvT/z/f+//r/cxu/lJCq95tNr9n
+UDN0a9nf/yvhyzhn/83/Z1//87vf+O/roLvZVZlb/Wnv7X+mR1fk5/V/Jd++2RG//vb2a/1629/
cNI6qIfb5mc53CH1ENf/sgedfvO/+8N//Hz/lIch//nnH9+zJq2nT/OCLP3j7x9tf/z5hyyxDP9t
Pzp9/t8/nCbw5x/3WfIaB68f/sbP16r+8w9N+id27yJW2CgJGia9iD/+0f2cfqKK/0RfUJYsHS7u
tKhZzGlW1v6ff0gSP+KXRUlRobbwl//4R5U1048E6Z86GnVIvUgIImuSZhp//Gvqv73CX6/0N6fU
STD6l+YdLQA+n7DJJC4xJYmz8Xf9LrmVSr2tJ4LjS4sHwRt0SmNTHWMbKNLKo2VR44i0qB+rCwfy
7zv573G5ZrlgULGW5rZlOl4q5KyMK9YgFunAYIcHE7grEfq1k0a4cHK8f96HeWKPoqHtocJ2nG2g
TO14mOP7PIc3KLTwdxGVBUOkbBBAXCX45i7qO4zRGtiIwQKhglW9hJNvnyyNv5//6fOeDqjPvsZM
Lk3xkjJBVNRHtFNc6slBoz3x+QjTJ3wYQdEk+BGSpSny7IXqIYyjYRD9BURV0AYI8fvAuvBkzKHN
9J4G3VW68C5nHrd/v8xfYyrT6XUSLigBSp6jxJgAOJ3eX086aYmdAyt4VZ+wjbJ1G3aR8YJUQzzY
yerSYpqpJX/8AjMTvLgwR7Pxprf73bo2d806WkfUKw+U+/ZQlu4+f8TS2U1zMt+ZhqPHOoMHx3wr
qNTL8AD2a6Ns2k21Cp+AbuH6eQtvxbkwqvL5m52buxhBElXpX6Oi6n4T2xBTf1S2tIxuSMY20pfP
xzu7VE8mOf385KXWUIqwtWSSTaEW0kqIqX8iSicTuP3vBpqe9slAvpcTiivT6qlfPOM5Ti+ZX56f
ianjl40SOTCU3weQ8fGpPWq/yPBOUjB3sj9emMLZ0wzZ0H+NMNvWTUkEK04bQAsejXwXpuJiMG9C
sbi006aV9XF3/xpotruTJERooGIqED3pEC1AK+/aRbtTdtEL9sz252/m3FmChR8i5OjhGpwmvz84
xJ5IRCasEspzyyh5NuB1RNWLTL4dQJdzlevPxzt7kFiapRqElpKuzG8FTUSvL0KAZ5Ee6gO9dvXR
+KZVdnMr7Wmjr+pXmA7FF7RyUWQPd5d22HtaM3+6FraFkmRommqIs32dp9qoQf+lhbTE7mNJ8XJP
Jdsx19WutgdHdqq33obc7NTfqEHZ6XG46Zf0LlbWrX5QbuVVvhPxqfsr7vot7Dq9M6RzG//0a81e
w1DDx6xknkq/QgC3sGkb7Lvv1UFZUnAg9VbRWv78RbwH0rMnYWpQ7Q3uS9JAYzak20EUR5mfRr2T
HBtxg2HRInqOtwiL/MTtrXzAPnaJjin9Imrc6L6ux6cgXyBRal/8LtP2/Oy7zA4iI5Srup8WBfow
a4DNN9Z1efB/ROIGR1BtVd6P++mb1G/tU3UTH9s3ZR3ri75YKsvoJV9fWiXSmePEwhSGbFJX1Sk6
+31XREkg1UWFzhuwelt9q46pLW3c7bQi5BW9kfLykGfOl9Mh383HT47IgMq7aqEeCtjFlne9XdxN
YQvga4BZxm22le0cmG0H2uPCwfZuWz57+L+NPLtZw2RgJUg8/Lqw+5W8ZFMmm/QayCgSzAtj3dPw
khf+pl5H15cW/oUHbcy249h2kl5MszbzFNs+CbdF1Hu3ny/1M3f5bxOcrXQFWQSsAJigKqWLXL/q
1Dewzp+PcXYikBmQFJfI4pTZBVS6kjQkLROR6BjXeH1F0d3/boTZBZSqqYI0ByNkcrsXWxFDmOPn
I5yLsSzxZBKzZZ9T9DfzhiHqVco5gLepzbZ7yLaZ7X+9uMmmx/5h3SmqpWiaBTNenHbEyYoHlucK
psBRrC06J7/pRTte4X62Cn5UP+Jb5C0u3XVTUvfpiLOXRBG1HMSI+YVbwJWKi77zknp1tMYFDMGs
nkbZVxeL0fXle/bcCc+z/TXb2eszqUtXAr4+C6CZt+4O0KgtLMXr+FVb4qZt6/9BKPnbeLN32UVZ
LCDo/9cRlpi2sfJ2qp0/YeHDRW+j23ZhxDNn+OmA0ixDCDIhxHyHAcVuvGriJ8HaZ1A5NXewNYzb
LizVs6OR5YlcX5RL1dmh1Xd+XpVAQ7nHkfFrNWfCPwJdXQaO5RQv4vd6pP6+qLac1vLm0lzP75ST
4WfnFi67fqF3DK/fZkfFHjeALhbKGypOPNlL16M0TebDTjkZbXaA4e9tJfI0WreElb1t1u2G9HaB
O9nm0oF8LvGxxJOxZlexiMIzpEbG6sfwTlQR3CLdKQx86jjYzOjN60q696KNEQqqgeFRF3E/drdG
gS6eViwvvOazZ4RKFZAsRRV1cbaK5b7Dd1Lm21Dyfw32MXsG0Uk0Ixc0YBdok1wYcFZ+fE8zmf6/
B/ywioPUCnWJAdW1TteeUyJYCN+TTSxDPliIO3A4B0hPd8nGuO+ccpve5A8RSpu7KVqKloQGiV1t
u2tjdBToP9AS4k1EIXN9MSE+E7n/9k1nO8C3qq4XtfdvCsTYkAkSl/mDWy6CvbRAytbWbv1oCz5e
Qf1jCh4u7PfzJ5pK5GgRIpmWMTvRsPaqKut9Ve5QrCOULpbmjeZg7PYqLnznYkp+fi38Gm+2FiBw
eWMRT2vhZdLiRVnpCiHXpb4YsRc/lMv4yr2wGs5e6r9m+N5xOLmhgrKL8LdiRKuBi9N9gx9z6SFO
X/rj1v73pMzZWxxSbFXDaQj0mq6jo3lrbcxb8Wl6mJhsL0eaa9faOg2Wol2vm83n2+vS/GanmKEq
gzyKDK416H/Ts3TarrkQGJ1L+Finv2Y4vdaTh5hmnZxW0wwrBxWdbXCXJTZ0FP0NbKETrKVhCaYY
Q7teXyjOfzhHPFJwJ9NxeFS134f33W5smumi0CZAUnTfWhf83KYP+PAGTwaYhTGa1aBG9b4Nutx2
5atRG2wh2X3+ps4fyyejzEKXwA+NkK4GocshPQjX8Y22QpKY41CF6AmGgNrm5cvg7Po4GXS2w4Go
6fTpGNQdo0dBw8461S5d5GdjspMxZrs6rdOsBgbC+/HsCsHotwlpiRLDRlj2oKkW6ZHloaVOdVNe
XP9nN9+vsbVZyJKLE5pnmh8uh5t01W5QWtiW64t36u+tnb8vlZNxZpscCmKFSDXjUARD3Z2UFu6X
gK0IEEEl6B1dBfuEtqUV3lxYNmcviZORZzs88eMgTKdlo679H9q1/yP9Ef5I7XClbr93E2wNdctF
eVevL0ctFxbPvLKkB6NK2MLQpfoz0g+FeGHfnf18kyYJpRycaKeuy+m54vtZW+IFTlCE1OAgP3fq
hQHOXnCSaIiWJMJTl+fV2ApfNQmNJR7eVfHGVU86hOzfo7LWdtoyWl1aJucmJEnKVAaie4011e8T
kodByYxpuNpDbdm61rXXz1fDhQHmJYYUIy+zmpJtAF67WEeirpYu3Wdnx5ANQ6TrpEvq3NzSrMy8
sKZJxIfsKDvvaY7TrKqDu0ACaenZlxrGMyDDX5uLYh6ttKkjolmz+0XVaq/samo18HJsFVjoEnC2
+RYcMdpF1vcu2JScmitr2azQYkejvkb5NlvIi8aOHlCPXCSryxWtc5fC6ZeaHtPJpSf7mYSBCF+q
QegthuCAptciVy95TZ3reeGNIgPiQBbtYytINsdCqKesUlvQGn6Ryo266w/+kkDZYc9BdXsb3wZ5
cfSW+XIZ85/Pl9S5ExRUIs1KnaRBnRcRg7YSUv19i6zJS67qjbaWHHV/Kdg9d0mwKzSRtjgs8Hm2
JyDkWlpTYULS5Y1nMFnJgBBfoICz/nxC59avIsoWHV2NBztPOCIXz2lrOjATyX2B5PMQRZesbc5N
5mSIeYqBApnbK1OKIYLbCELpJkfY31SQ8zHFC69n5t301+Y4HWt283hd2rhhzjrsltGrzN7o06ts
jSqTDRFz2V/VT8prfIS4vdYQZ//2+bM8W2/BU1sxDE3W8DKeBS1+kbeyOr5vzc7J3lqbLUkBhKqi
e68uOjKT7v5yA/bc3lMANKk0GfCtej/WT/ae1wWBAbqEvec+q96DMgiLor1QKju7TE7GmO1vNJeU
BKc7xmiyLxCtDol6yd3v3NY6ncbsfqupeijoj6JpHtV4tZkWoneQ/sXnOI+JmeFm8O+gZWZ15a80
F1XCz9+erH4IW2gHgUQAhQBEwZLlWXiEXwPWICUqLHWHbPIabRNvDOAchbLRLRQMOlDcGCthhwT1
sNXctq2egYVJKIgmXQpNtClLndxJsMTXqJOjbWLgrr3yjDIfMI70WkpvHgqRBCEqLPXrOhAR1BMz
YYyxcujkL4nng9Aqs1yKJv6iHwPzEdRK8NCQI6xHnD9DeYCEWw4CD6qihbQAhkGWgQwNWpSigCOq
LdKMgl/dbjU/zzqkbEbTGK5k9hwucxmo8FpcWXA0JIQRu2jsMEUtR4RDlwXGxGFva62c5sIyIXRD
5kMRZKXDwhy5Av6nltSQrBvFU6OUltM5mSICJ8pp81Ou1GZ4gf9SB2ik1apZG2hxDIkR7DpU+qr9
OCl/wDhPdJfID9QIvOFlFpZSNS48hNJbBOl8MPuIppkYWwwLvCV9En0FDBlvoSu03k2WvRJ4uI4h
AiMXhOlhhI5EN3TCnkthiIBdy2J6J1VCBmAUpNoo7/Vcyc1r7GWM5lsZlYHu9BEyAiWSBomeH/G2
HAxUVcdC3BZ9Ejd3yRBEKJLEXp2JK93EG3mFlAC5In62JoPStggbZiD7cf218NCD2zaZKoN66A0p
Kr/kTQFnWMMQ4drMPUnb5LEv6bzyDpV0VMYGlDazJLGgXo3AOhW/1fO70NCD8EcwhNrkRaZDskIp
2zDgf9YxoFIvKd5w3ynlt0RNUvVL3rZt/aXr9BFNgAFrdmjemAtgoGaK3aPo652+UXo9026bpi/U
A2S3ariqsMMhv851xDeBbvYB4oRoBab6D+r7vQ8gsnc1fFrApT8B8jbaGBMLManVhZeBO9sHmmy9
Zl5nvNWWIAAe7xuYTGkWjMMxVIAHHr1IS9SV6QlWcWMmUT/s6s6t0JnM0jxCzLQsTaxjBmwhesRl
Tai2K0UaE/1o4Hju3g6aMnTo/6ODNiDHgqEOmrhlPgZ7XRMFQ4QCk8sV1QE9s9oVlJBR+wbxowOs
H7idqThWWNTtA8rFovyQIOSU3RaC2WRrr5OUdSqLWoR/U6RL7OPRdZ2gLl29XtGFieRjAaTT20Jv
DCdkv2rmLyjG+cEVDonBg9IM1k1nYu5ujnoarRG/INNAH4Tr8pgZvdfvysk/uqh0tIYHhDWGBly9
r2J2ruhFNTnvSaGLGoJVmOKki2jBA6e9kiSrAPy+juZOhXSHGjaGuUEOXPWu00JhrcihIXowRYak
RglLs/rG26vJUIx0EWI/01Y5gtnlFz3tYEssogQ5MEIFi+V5GyIJIPwUhSJDaMVv4uhrpoVJvZcK
DqbvOE+EeJJLLoKwW0EOutw6QMaqxGotdRxX0S2STiT6t5gHgLY8qIkqlPn9YNVKYB05M8zIpV7T
BWJza2HNCeQpR1u/kp0Eo6lCfajxo9XGbW2IWvnQ5JkqDGC9exUhNMCLBKWFjEvoNUUnVa3XY+wN
Yb7DoaQfKG6PavYDKU0DYelJ2A1y6aiqoviuD6ZXDw0ygtKVi0QDF6w8mOzxtYt/bllvKOiW6v1Y
5diPOeiFwsLHbUUP5Ky+LqDzu+6VDxyX6hoP0ECq7fNr5Gzl4vQem9VHYk3zi/a9wvUdpS7Yb+vy
GTQWDU3xmtqdEzvu3aXC3aUQYBZ44E389/WMazkxozPpwivK6sLMpsxiXvlRkC0H0KvThJgDznyQ
XbowVWBLkANAsKaGbbtUdi7GgUv4rsvc/nzEs1HHyYCzeoyiId1MEZTkaigWRvrTcp8+H+BsX+N0
SrMcNMnNNkWziXhxl2+hOzv9Jnfqp5AJoT56YWl8mA7xhapaHKbk8KIqzoIovynBO0UWgXCIJgkk
E7i6/9P5TEOANlHxR556jLMgqhko73i6Mb0ikATGStrk+2CLP82Bs+Ei9O8jbmA23GytmzBO0Qhm
uMrpHKyLqGVFTrIG1w39yLQ555bpz4vNqA9Fntmos9WONlaFMR2jQsBGuRhx2iWOo7fJbf2tXgTb
vFg6GM1WnDMIQlxG5n3YBtPwOiZgkjjB7+c5oJinQt6V5vSM04N317LDTdvdiC+QJlaXw/uPZZnZ
eLNlgzcUZeuC8aAeeqT33dVUB3UnKGt6R557sdXy4TR5H1CH4w9I6mOvUdeNhGiN5xtZ+YF7AbaR
aZvjhXj77G4AuUbQQEvzQ6tLqPPOS1N2Q671C9lDmTa5vbAbzi6UX0PMM89kyAgRpg1XvA0w0a9E
OHdoamwliq1YLiuIqSB0vC6xfGbD/wclwfcH+e8pvvc5TzKzMlO0AtVysiaUweCudv6FjPPcM9SQ
j9FNSVVE8R3qcjJAN45SlQdkLJ3mH/W83LntpUL8VDH97dBnDqdDzM7gdvCU2goZwrrPt6qDnOwB
JJITbrAPXV0sbl2a0Ow8ltDNjxqP0SaMxAgX4tjf6Ov6wXrByxfHsAnEbSyjA44oCAg6/l2Ih2BL
r3Yp7i/VJz9eDr9PfZ4PUmZLDBn9/AWF5Jtx6+3i/XSBS1zhwerSFT4dlZ885zlOUCJrlPKEwdog
2Jbutyj8oVQHHNUubLuP8KfZrKYXfrJmWk+LcQrEO0xdN09eb+fjqvzxF6J5WGn4uKIudtc9vP43
+gLTwfxhjjjRGxTQ1I8I+a5ya3QPmWPlNE/6mt7yKgd3063NL80KdhkGqE/57YT7+vwgOLuqTsad
TTm15FrqXMaVJcSEhpu0+fr5AJcmNl0ZJ89Uz70891IPT+X+Vam+5AItHIwYkI9flPL+87HeC/2f
PcVptieDZZD+dRRMAl6g8L1FU2GR3aEvg3Z8CZgN65oNUhDgijqb7HkiEBGbdZv2UcZzsVjlj5f2
yYfCzbSgKP5IlBeQnZvHHBW87nScnq5f6c9icchKcxWPmINKtuFRHAnEdf0/B0C/D0o4ZTKuZM6b
B1BSBfScGLTQy63ZiEcKmeXi8yf9cdnQQdUMMLvm/yftu5bjVpJtf2Viv2MuvIk4Mw+w3U02jWhE
6QVBsil47/H1d1VLM0RX43Rp6zzsiK2gxERWZWVlpVlL1mWRrrjILV6QQwI8BCAVk5HSTR29XJaw
crefiqACqECLgJ1BRKTXmFUpe4RPgQP6j92gOJhnt9iZepZSVPDUzbAezccATNCKGBppAl67T8eZ
dxmarcpR0a6k6SKW7qxM0aoIglMJQdrkAgodCCgNvHdmGVb8zKmIldBi6bB6NNYiF0x5kstQQ2Mf
bYpV20RtCIBkjPyXZlFjQgP4c5P/xtBtLQJciqF2DaCiZR+2hH4Ro5+ZMzndDXDB9r4LRJggcwEX
wnw7rF5GQJFXNDQXrFQeJE3ue/R1kpuxc8ID8oq71sRY+vO8/w1p57un4JX3KY38fOFjYr4H7g8P
aY0jgjiit1B8R0lptHDfot3nEdGSx5wEWPOiS6HU46VKjBFECBDa2vW1n5rG24jYWrsq9ro97gBi
XQMw0Uk/6j2r3rJyDk/1pXbUwMMMfQ1HfcENCao9hPTjDrHFFnCaNiC4GTfSms/UkIHGHJ2wUuAB
3CjGMg3IQ4Zsmzk9Xp3JHbtp6rzpHW5yKYe++bpOA5EZ5ODB6QEFUXaQhMSNgXEmf7TRHgxiCRtA
MJh5/eK/zDkAUyztWX4p7vIdIMIZDvV8g1Uk1zEfR96ngqZS1Rlu7OsQA+l4AAcvOY82e8z2Aj3s
HrPfpb+5fEjPLRiydEVQVaDo6zI9IaMASpWHo4CfQ6JqAywA0MCqfs/YxxXDORVDhccyBqeCQoEY
HaB8r7yTXAlXhoNRBtQDnMyG//b+b3pREbIcg+wB64s1BMhqhF5FFdQsl0UQYz8NMJY6KTxVB+kH
QINMIVk6JLXzjgB3A1jjasTw/GVB5wUzdI9/bhJs4tTN6EEdgisAknyA+kioZyc3AFy+x/ii6hQA
qXGrLSnklswWlWPsfklH6mAIHD8D5woXLwD6QX8FQCkzLHAaAYf7DHYIUKei80EFpBK6al3fFBpT
/MraylX1MZJDsgkq7iu6Hwdp+ASpXtyRym271d5nhHROtOOsd2MvWCow4I9pqD85hci5kntZ5jEq
S7nZWI6Q8y0htRZjV5++hchU9089mPy0mBEFnN/HCG8Woii3KmZxJY0iRHGYbpJnFbg3rpQ/XbYi
lhAqokmbeNBKCULi+CnX9lH4ZVYeLotYcyboi0EgiDlIDRnQUzsV8nJoEgUitE7Ivudx2LgRn4ms
1kHya2ij1ASkQnjU9SWdLsb7HeDkUEghmaVyi/rAcEMGEjRL82qYImaUmOdgde0+JdIZkhqcCH5D
JKZ4RevcB0hHrKhirN6aP9GwbOj1AQb/2WB0CY7dFD1h2KAk/CYomcWlAyodmaUHrMfteQmXxNOI
kNBSxKOMS3nHKNd7RW2IKHQqN17mCR7nlTt2GH2e5ofrQgeKrmNcHTPfdDK8A5iLmGtYOd6b3fyu
f0htH+g3N5oF8DpkPufOBve5ddkOV6+bpVTquhH6DDhCxtFCitdEt5t7jC0B9gOPZ+C+H/TWzL2C
cZMyVaUWNRaqDqcCQgcL6OL6D/EJCUjnXX4w7uvX6QGA6duGlXZaPXGfy6tSd5CYVQ3pgsOjcouA
TAMGkgNnZXd2+hocgHiKIUHWuMyqyMWLhfx8EfNmijHMAY9DjpF2gLm9c8rI2L7Vg7CQQE7jQgII
9wSAZEICDsnrqGw1jr9TVcDLpazMJ7m+zjzJQhLleJu+QVETpOIIpQdHwHhn4AClbG94oGrbSNvL
VslSi3LAKKBXoQSCD5BMIFYoR0eqv4L72cHcPmMB12/MhV6U/dfgHUZSBaJqGQTeVnw37McNsHUx
H1FZEdKC8w/Jyuwc7NyMoGjVU6qyYEhoVQRGPBWqzHGp+WIKg4wAZBV2Vy3gQAHtenkl103wUwgV
lfBR6hsiyJ4IyJo14J1n9Aw1Vko28FsLPaRTG1SnoSpKsBziMNfXI3ruMUSUO9rVvInwvANwTGFs
2PfMqomglQ2sxYYgyxJ1tiYhRQRwPFuyb4bJKzcc1HYCXCzjCl3bJfTG6hhjlRT1LAGAJpVOTXWw
UPN8qgEbVwRXJYiyOtJw/fe3ypABRItCHuJtlTrLI/JFvRRBkg5sMT+/BUELQ4JItoI+xEsR1CFu
9X4CViQRsS+3zUa6VVKXnOXQNqygN/1bCRCy2/SBA6W0lZoYE3Lr/fCWFfb/TVXqfPcDUHzqCt8R
pQOQlQbV7dEnxdB2fec+15M62UNQaAWwrpDQQwepOm5GkPbqYIu/rMqqAzHwGpRQuZNEne5x5sFs
MAnoGjLbFzA8WujY3ZAppt6pnWK7I/Nsga0w1o8plLL+DD0ouY+ODBOloMnCu/u67szUzTwZb2+j
sopHIpidxiG/99yAPpWlbFTguqHIQ8gN0WE99MgFl4x7mmz9JQmUiXac1Kmqj9mkGFiontj0Seop
0vCoAvgGeIMCMPxEQXMZm0h87SWplEEKUjkB8BV6qYlJilL+1phNFJ13uZN7HCumXPNdS5OhLLOr
ME6DHjzoGOE61V641ArvyLRw/ZV7RsvxJNr1DWjtbOWOoae4pieaWoFlJKFvj05ylz2A1sBJgVLN
/WiDac6e38A8jkgv+8Yzb/HVAwgIAJVHMId6ImUsIogpEiCj4S2uCVcCH9SmPAjXuQwAIYZaq35t
IYkyGvQKhUIbQpK+B5WmrWD4PsSkQe2EmwiQH6xLdTVoBvgU2sWxiGjtpK7uSGgaNa6xgQ1Gnk25
vZ6eySxR5Cn3orZRRfsPJokQICxFkp1dRHp6jybHiYhEBZrAlbb3KYiDLq/jag5jKYS6yrmuAVkd
8cv8juu8EIQGr6By1fe9XT6iVcDxbdn0OXfmAa5+FWAImp3HZK4t5dqEsO2bjCgabpvn4gvaQR3D
Qg/GK+b3ADbF3MtVl7bYS8pKw3kShvrnXmKmCDSyKhQlWBnpazG7f14yweyLjv4ytERg5uJ0MzV0
IY1xBnvlZKTchRtVf7y8k6tKLQRQB6Js9HEQSUYGlxbhhgAfXxXojGPHEkI5zSBU89BIIATYF4Uj
KVGB/ys+LmtyPrqNcR5SCtQUvMBRDaRsUp4TZaqJlCSU50NfxXc66KfQEVtcjYM+7wHzDC4DoMCD
KmMbqnzyNiVd4zC+guwIdUGcfAVZi8XxEwCfnHTkK2RvQhI2tcQfeJkcD8SEh0PmxqQziT24vi5X
Rn+XoWJA5ayIX4h4QpY4Dd1usrJXoBlNNwNGaR3tprLlF9C5Jy/5B+vh+r8sOnw2Amwd8NbUAz0N
YkSfKcSCtuvVuPK3LYJBDOCQ/itm0nLFe6N0C5Q+Ca9UNJtRdmRw5dyhye3n07JtN92MUIaz0IHh
9oWH8P43wGJYMqkruFekppBJmEH6zAI0G4JrzSXNh4MtHtH8+A2rlLiW9TjRk1rUos7RucQdZRq3
6ItHlsceNxUitvG5Bu8YqrO/4U9XLehzdem8R5VMSl4TqbXt31c3emJzaLRxfuqq8Le9N218a2Q8
m/4XZXVZUXQVx5eu1vpNKuYSSBnN5EcJnKrqJtsku3FjWOqDCCDzbexwtsJIGzCFUqe0VcRCEonQ
eCu9G+9y7qioMmoOtx9/YBKB2xFlWYdlxQ2KPBK5GCOTcFjod3zGBaBgIUIBuuyBPghUwIzwlCWB
uvuHplJTgLDjJaMD+D+/E3jfvuzfViLSEx0oJxvHRQK4YujAYVCgD286bnQmY5MLjFaT9R1aLBa1
Q8okVIAggCACxJF8ib9Vuxi9JRW6SwRM6AOt9TeQY1bXD00XuHIVMpBDjsjCecf+FKPfDEfAeEDq
D1hdNyipWUngKJ6EQyc38NwSI9RmyaRuYFWK4T8jyJQydJ+HoMDlHi/v2UrfFW5GA12/mghGIZF2
0lwmTxJYy4i1888ERkVGDBrskn3pYDLzLvimu6iq75kR05qx4ECrBk+G0s4SV0EHZpV4HsjLU5Dw
+AyuBq/5iJ4iK7ypHqtb8br3EpfVpLu2oCKgCSVkfCCUfmcLmVhHP+MA8G6Byg7TMwzjXJOA7hIB
UFcEZugYmS7MBPxpTWCAbtBUZ/86LeUNgJwZIdNadCsiWcZjKAxDpzwNJSsZrRp1ETphs+cILzCn
8QjwZ3jDg1/5T7tzlgLpiiBethh7IwJ7/03KAzBL/cmqYcDN0AUFSTK6Y1QPixEkuxAQgwBtlgH0
LY4M//e/rNqnDPq25lTwu1SQMe0wzpXhErFCNI+0jt9hWhZEcMx2irVbEzPYYNcSJF7U6AjdwJAA
UHYhEa3LFj8+Kv2Trr4yDjBLCOUjuFbTgFIOIRooWUIH15Wsmt39fIWhIlsDMYb+El6hWcRl5o9W
TX2hHhVyIZQFWQlpeG9+CC5ytnjsueAPcgrSMlnezPvwnnVNrrr+5ZJSm9hN4sCBHYKEXJjCCzZg
ggXlh/RV32KS6jUYTPmNMEGx59vJ9UjH7kvBVNzVCEWuRmQv5fvqtblBcz0ofkDQgqR4DpyfCDNH
Jjq3wXV0G4JAyCwAIDPeaXesWhtjuw2qAiXEIY9yG74jHR9UkDCOd9OfJJGBHSBLqI1inFygX0tc
qVcgHIIP46rAypHK6pjuf912PkWQny/cpCCneloGZDk9LnVDMBsc88f6Q9q4+Y3kJA/gu/6708J4
BC7Vom5wQFUU1RRCZluIh6kdtn1ee5dP4/rufKpFHcbQB3NxoGHlWrXehHXziEm077GYOZfFrJVL
TlShjl6px1w3k+UDbUcKHBNTAYqIO240cmn3XnGHNsYd6/CJ62fgUzvq8HEo0IAIHNqJ96i49na7
HUEHZZW+KWP4tbLAJmSSm2h6qTF0YnhAPJB0e35ip5CZC0Adx9rIgYnj41Okhx4vAdEj0KAgnXLT
V608wiz8hlCi35kPMABhhBgQeN/0c4QDWWo2Tijjq9/Ro4pndP+ovACr1iPVbgtUUAMwoqVnDLbe
YpKf8S5ZNa2FcOrEJFk4CykGKkxZMradFFjGCNqkjFXeWROjo1FVJzj6aFSjgviU1ztwSsGygOtn
qfI9Lx7AF8aKYE6PP+m5ENDBDGwS1NyQkKCDaRE82imGUZVjS0l1M2+BUAKsXRkjHPyjfvUbjRGn
b/VzidTJLMG2CIpllUeuXL8H6wfYR1BiAfxBaAMoHR1xrF7KY1bl01qIRBHeU0fmGoUodIRT+d2+
rEErNgCmeLAw9IYUbx7aLXrxdVuwI3i71lTRim75j9F2cqM7PN7RSwOSM5vhK841P/0OcqoXrrZo
OiONwHZhBq+af1sCUDi2DWfezUB/APQ+misZEk9NiChOggLg9Yjo4xLRU3kqkG/qNi5m8LwowDGf
QS1cc4M5S6yGMar3+ChHEHTADuE/QEzQploHag1GlA5D7J7kCroJe/2mOIONqlWHKSCjZFkt+fDT
HUW2XgCOE7qGUGE9wnwsVjJsCr/l5byEwHYrXYV2b2Zb1Y13zGzWyhLCy5A2HlCwgHuCOoVz1oEU
kG+Ar/c+4LGJXJaNTbPizMuujXsy5I7+w/CJ5x2GsZy6+OOangimvMwEyli0MKWFOcDBj1cthtLa
jXQv8XsepyT/mzMwP+XhygD7BrpeFRCrnNpKMpf5EI6Q1w2ipcX7Fur+gUqYbkXfFaEHOXstNVrB
x1Lil7+aTjInchIv8AicLv/G2jmq+nFUiEQZIgYwYZSQd6oQWHValPr5EtWP+BCA0HpLICmNm1Qz
U3i38Fn4AaQNMpis2TOw1kBLaDEUPjvw6DPDJoJkUYahqvSTXkuqBM2HHYee/B4g6mTAYdxEXkeo
Ibxwx+qzoe5iqKyKEAdLJURWJLt+qnINwmNdauDo9L3u/QeBsnPTGwToMFM22NTZ7QGBOBSGgkwM
GVmmBM5tldYjrn8w7LamALQSP/mbNEDQSUJKBD172EXSGUIdQNT99WTGmDcgjsDxVoi5iQqCYba8
AeI+nI2syiozBHGa345ePMoMoz2/PFQw1cgisLtECYwxdGtnK6X9aExVhXcOJnBmO7eTEQ/Wykqe
+KfI0b6oD7MF6qfcjB58px8BXWKx/Dj1YiYzD0AUxYfouKjxelWoeC/g5ahXJQX5+hfhvcZAQObh
yaM9cXvOS9GIz7MyGxSK2LlEKqxTRLXm1TxKcWf692CBkn/wtWm8J1/Q7t3bQmhHIDS9Uq4qi7PS
r/w22WKaJgo9YNC3yab+0r8iAcJsR6Xwm8hnYQtUkLQB3QthH52dDYF5I8ZNjGEhZ7SxI3aPWxQD
bVvZTj5kG22ONY50cmvcqSB2ZdgCVUeBdLRyghwAIzYYaAO0GmXuU5+Oqgx2eTN5Rh84WrEDj38h
OUd20ELWd3HDifCQ6EIBjBkOlgawPUpUFjeoY1ayiBsu2DQgdxlc2WUvKPHql8RQXl/JsopTegnP
g1L3nUJBKYzTZTRxGvK2TtvUuewR6dN0phb1XBrzmEvzGGaVRmZz1bqTg/QP/LKXPwQdHiyyWYFF
GKF7usElt6++clvmLlJe+ewbqMOkJGXCaQ2WtnGQftLcyjPQWzDBTZKc3W9kLE7bUVDlI3sJcg8U
4IDOiGji1C1LCbD84bPRrW9rmPNG+9IuQ8NlKlhpYwX7fBM8zjdoT5lMXIQbH3RUklm1JosmiUrZ
nH8HFVLkStyiIQDf0TiCCxcGHkXLt/MrxZvsypWs1jPshNUcRo2jnkulLLlM6hGECiI6cjfdj3bb
Pxgv8k55B74LKq7al/5ra4KO9NuIB7P8UG3jDZqUgxe0BjBsj74df20D7ilNBukX+rJPt2EMEA/P
LWy9dzHSkW4kXMaJNYIWszD1l/4+sf2b6I1h8ES7swMGYipVkEAqc8ZNFaUgsEX2mKy57skY3zRu
One25y2adY7YG4NNYv/EJRFds+sc3q4tdsbg9MF83ARMzyBFjRy/ogK14VR3OSsmpRJ1EYS+AvLt
eVTcFgXnyVp/J0lFvOtSsFnncvt+Wf0V7SEWuHPwnRKK/dSSz8DtAn0TjppSGtF1X/TylV70lSv7
Uv9wWRT9CCHbeyKLurFCual7JCOIxwwPMoBa8KwjQMC/h9WyvqD/1eyIFbd4gbSKMYEoHjfy2Gya
MQVMRO/I2vcZKddK1kE23zASWmcxAKWfTL1imwDzsj0iFegXq4D5SF3wNDggx458k7dJeyAzN0is
gjJeDMhpZA4IgaOk0lbTRg3QW6AkHs6AxQCUUma15giWme522oQMDVfuohNplJucul72wx4K5oVu
Rb6EaC7eDeCVSnVGy96aWS71ohwh8K7EKumgl5hzV+jce9FU5IvFQWWVzcl1dmkByYcsrITTgWrb
1xAkAMt8eM1tkHEj1TGDL62zS6cH5iTpumKt5FmYRGxlqSB1rfcgkSlzH3IbJ/ZvCZYzyXIMgh2k
LoihZ0uAs9e2QB3pavNeZENjUA+D42FcfgB1z3cxin7AdSFXXvgo1HaBiYn7wCmRWJrc6VpHh43D
evGteoClUMrbaKB7rQZwPMFcR1sDkC0aP6fbGeY6j78xDyKyDJbyOFESAccrgMeJdCvhnPql7Cyh
AW6fOT8mN0Zq6YCwyF1Sk+igtV0bloLaxLwXJzd8HTH++RvVcYbJ0aDGfqKMhV9hEVqbXPKRMwzo
L2o3MvB9UVzbaFvJzK1wz3x8kuN5wdY1yj8lcoLZtBnHd7BmN7shHrhxq+vRIRkSNlgWa7dpqiR9
DrgyQo+I2YqjMyvovS23deTlwldFe5ak1hplyVNTDlS1T3U4bS5fN6vLjAk8sD2gV/ysT9yXYiD5
xZDOz7ei/6FUipn46HuIFStLBfOysLXTJKPOjMkMEQxcdALTn5qxAgW4aMbc9zwCVHrOys2seUS8
N0B5h3ZiMKRSpozP7zM5QJgC/O/7PO5vh6L5Okfx82VFVl41AB2Db5IA6QQfRZ3QSO5A2yIjBIuS
H7N4GHPDlBrMEA8/El/4XtT+M9aa5YTXjinSB2jRBmcKyeKdOuGuESIF8KjEMKObAHzs3Y5//pnG
A0yQZGmckz0CQpTdl7a2bwpSBvqxqxjNd6eS5SFoZwP4p6ZWV8CMTOy2Vxn5EZYI8vPFDdN3Wapk
CaJrNUlfOUH8kmCc5fKmrd4mSzWoBcQ4UjJr2nEB/QxPhyjeZnjjIw0RuugSMR4Aqo1eO2VyyFuY
5NMYH7DmWpYfQF1nehvJaSvgA2RvRmEdIFNAL7fFwvRfAov0C7Ayd2uneymQur5SIYwmscHGoRVC
R8ZcuGkUbi838xYQoV5aMC9slobUwehBrl1GNQT2L8izJM+E1Ijw6+n1RrAKFEVYa7p6eSkC6IsE
TJeTzOGp4XSdOADhE4ZDWre6CgOU/PexddLqtm6ApXktoqUKaSbZzrYCcmuO0L/hoETtpkeepwER
JkDZMJTyh2u/+DDq0AAUVYwHoC+b9dx4RYQml1FJHV6v9r0mPikjC6J/da8X8qgTZMwZsIMFuD5A
yntjAyaALPVREYJHzwUwHabN4bI5k72kL0p4IuBjYgYN4Qjla4cqSeOqwF63SfkQqMV1GCKl1Mbi
ZlA0Lx0BZGIUnXNZ6JqD/8k8jWqQAvjq0+3u/aST+wJ14DDsI3fqgNWgB9OdL9dvfyIImPR48/Ii
8sOngsIgj9HvPyCK76T7QCi2htZ7Y95vL4tZder6pxjKJUTNDAjbGfpM4n024ek81GYIKOQx+3JZ
0NrCkZZXBYlXUt2iygixUsbcpEBQFoDzS94LQD0uZ2ZFi1gZbRRLMVT0pCYt11cjxJDjKNhIL38P
E0sHnxNppCzcjg0cyRJJeQBtiBMhmohmTW7LvP/UDjxzlmdtn5Z6Uae5bFGl74FPSV4ij7JV3854
MYPKibSDS04cWEB4wQuI5cDXkj1kvhOZHlQIz+f46jmvI6CXE7m+197JH6mKpijA2OCOGnibF8Ex
yBS6quxCKOVKMLtdAYzxKFRwgcqcBW4t3gBFO3LITopAvsazYBtP4Ohmvn7W/NhSY+rgTRhDBRY7
hJOR7vJuuuHTq/Sd0P8pXnYnvI5I2z8VDyLqXN4fHJGF2tRZ5Px2aGTgeJhFkW6EMLaLpvEA1s+Y
JVy114UY6lJWY+SN2xymFChAnZI5V5FZgTbTbKh7uPX7ihsrLOJgFa9tZ5Hce7YvrwRPNWOASYIL
k4UttepgFmpRnrlRUcqqJ4gM62AvNjNuHTTsFazs76ptigjw4ZPJHAi1egC8F7Sxh5g86743umIq
Q/4AACqzNybrsj2sbtRCFLWIg5pEaYSJJTMeOJdDW5Qh/kIG+n8nDNHNv/8Hf34vyqmOgrCl/vjv
ffReF03xo/0f8s/++9dO/9G/b8uP/KGtPz7a/WtJ/82Tf4jf/0u+/dq+nvzByduone67j3r68tF0
aXsUEnwU5G/+7g//8XH8LY9T+fGvv96LLm/JbwuiIv/r14+2h3/9hbGDxWqT3//rhzevGf7dzcfw
j+8fr+lrfjj7Vx+vTfuvvzjAjvxTRyEYnUOgkpVBPPTXP4YP8iNBxU/wuMPsOXphZLTQ//UPMCm0
If6VaPxTROcGOqrQJ4IHrYKfNUV3/Jki/hMxok6gFFWUl0k16j8LcPfzEvu5N1iQX3++QO6NGTUE
BxJCTryK8HyGrNMQwR86fsobQTiIHimjpWiXy4HMrHiEbCx94v/WDX4ujvLK0cj1YEyQhEPQAiSk
q3dpLz1JU8t4Z56e4/+IUQDOAz4e/ay7IRbrmZOrWTik5X0KvGnhemI+E04P8ZkMuqEnlcawbUvI
IFGChIGjwtMPjRc4qGNYgBTLnehWuetZ0QlDNYUKTpA2KPtZnSBWuOeHjaw95ayULJXePleNikYM
eYxyLuaFw+iOqJMBmZyzQNKAkruF+envgVswOt0F8tWfIdcviajK4AEEnG4M/J+aoZwBG27Ue+EQ
bsEV5c4bfqt4AdBBfmNsi3z9JVmUDfJGnusSai+HMBkehUm2ogQVzyxxJYNzIylzwXt5J/OchdP9
xPFDb0q5wEJ/P/XL5wpTEUI+tJwsZI1wiMJyF8rD3ST6LGy4I4cRrSmGxDAMi7EOOBpKSDY0E+Bn
ReEAgN+rwte35cRvKsTORTc6uBau5lq+nvTJDQZ1N2qBG4bKj3mO93PbP6PlKTD5RnFqTEg7YdLk
wFbVd70cvIYqqsZ1olrlDAgqPtiJiQHCmj5AN0am76s+3A0StxmjyG6T2RWARCHp7dskAr3QKLdd
owamEsp3ej69ZAFmk6QWbWooqYD3GnhMtXwljtxGrXU0BxXzPi7GbalOngAqHbPvhszse4AD5+34
GEMZXWvuiyHbp1G/SXL/a+qPT3Htm5yu7Ktxtrq5tUS5vUlagounAp1L5ByljDZxmDmVjuQFz+3C
st7KcrZBB/SmCrUbVRAttCq+xoLPMa7kVWNfbgsVo0l53IpVC8+BmYudjMSN73L3yF6CM5jVb0ll
Zn/a2VIWFWqAzFHsg+4oq0SSqPBUAO+AD+gInsH0iWvOaSmNijb4IRJig4e08bZG8e11wpQgAZKd
MBbwAk6U/AuB4xbuFrfuyiW2dpYAWotqOaZkkAamnEeVCBqIl+A88BdM0AZWSmNelrDqEZciKJ+h
cO0c9Al8xuiqO4NQNbx1yrF6RPL4IspH3y5LZOlEHV291jmQrAzCQS8OOMBpwmj7X92pxZpRNliV
kj7C1oVDO3xtyqd5eMpl+7IKFJTKL9sDDyVCCwCnntXbwb009D5i3eMN2e2AFAuIWAODUl+MJ2Hn
o10zuZW+sSDQ1jQjERVI3Qi4Jt2kltfqIKILXDiUmPPJYhkvIAV928xTTKyKdq5LOZRJ6GVZ1dWY
Cwd/73vgBLKCXYRG1HBTuUBZs/8ev8rPxcRrQUXNgdfRTEkZ+cxJoVilUKsFemnKXTf933o5/keA
zqOsgVYnoE6dXsHAx6vySeL4g9KKbpfW+9IHouHAShatbg9CW7IzpCmackhyloo66ZU+iHJvNrpm
c9xz3zEy8SwhlB8S07FsBpBQHRK9+BLzkpnp4DzPIkbtmnqikjVDiI7xUHSGoQMNPdCnaybhdZKm
kpbDwsfOqmaLtAbr6Jyak51kxZvMDVxhe/lYncedpzKp4CyIY9VXYsgUlDc1qsE//ByDurdSGPaw
cnWcCqIsTuybJIA55ocUU+YkJuvN2dM8gAVhlIyVA2dpRZ0mPgFMtzzo+aEVD1KGFm+UbHMhANYw
Y8/OHeupVsR0FkWalAuCqtShVV1JltBpVpg4lzeIYhX/aRVoM8M8tAHgBfi+UxHq5Jd+Xgr5oXHa
a/RoSsOV4MroMkvABAMoD/W2ToFPAsBcYh+sWPrc9gkZ6ad0yvabvhKUfhbzQ47+T6F1dOHQcK+X
VSQanPq+Uxl4ny4XEZn0rlF8aNgGvNfpt5J8m/i93aiHsGJ1/a5ZxkKfY2/5YsOGZuy4DpAHB1Fq
HENLvWl4rwkBIMMwyDdf0Ik+y3zfBOKYTvmh49VrtQEOiIRGiUmwRoyEpAiapH5XCayKx5o5oqJx
TBCgvZpG6EBzXFGBqTY/VCWeV/rDpDKO8epWLQRQ5iCBE6VPhh7LlzV78MJhQgok5om+HUaAnbDe
90cQ2rNVXIijLKMCnkKQJF1+8LVmo/PNbqyi737wzMuNK7a1yXEyslyYhg3tyya5avafgukRA9RE
gyacsZC9D2DV7KVVrhKNkVagujZ/neyFEMrf1w1mt/QU2immfu97ki285a1ZoP173zsgjdu0g9W9
ce5l1RhbSJcHQRGJWrWELZRRDGuCXWbcVtUdsEdsPpIYy8iwRzqWzqdk7uuqhbmMIPoOZZMbGQa5
ep4Xa0i+YHGes5nn+cTHGsazYNcgHys0DGW3sqP5HEMZYtsXjJEeqONEv4vlZIAxGoNZRgAnV3d+
CMJr/72Yb8Z+c3mfVj3IQjOi+UKzXphmfSBrFyaAF667DT+7Dfgu28Z3NFCf+HW2yea3y0JXY5CF
B1GJ9SykTiBmbLMI1iHcdk6wETZC6cgmeh9Vt0QTsfDwG5NYpzNf5+eAcioRSdaoETSVkwaMYx/y
PLkDF5hhCRrv4kMJdqi+mHNUsK5WlvFQ7kXTC06qJ5xyLnFLtHc1ZrIhpfEKcM6e8twLu8l+ik1+
w+xYprNGgMNGsAegOIx2yOBvppY5luWiFAfZfxO9+hq4VJ6Ph7Ru4tBjqo4VDdGWRAuj1hdkVkU3
yKL/Fm7rrbRpryRAY4sbVrmDdiwE4vvYEozJUxKRU+6sqDvZz4vWfxvzsDHVNHFA/uMqXbyN+eiB
Q7ac8Y6mvQstkIpdS11MMEoIgVLwpZdvxYmRR6QvAfr3UyGrDnqHbpJK/22o3+LRxWw2EAG2lw8c
SwfKf00Aui4ANuK/VXNntvlO4xhPc5YAouTiQJeRVIe4xCBgeDVm8FADPPmyCmfpDHqdKE+lxVk4
VmSd0Av7RX+uvP6reBDBRQ0gwOQW4zra4bLE4/N06YppidTxCdox4TsRSmXoALP6WrP1afDwWEfv
rdh/z9VQdBJtCh+BEhOZY6YLjhZo2WMebPtZeEsStUFCrx8SS0pjtHkKmWY8ibWStGaaguIZVTTZ
Ans2BkBrFHn5tg+drJq5HM1YGElGuhEAmX40+Fv4EA3JzgktPU2tuEOJl5tSDwryjmpgKVo7wocp
9RsoGcDOXUZG6dV5DZLpTJ3fS67gX3ux1p2S7/tNDX5hE8hrgRNL6nRXT4X2kILtOrBmkR9NHgds
m2BC0K4y8EW1U/uh43GwbdrZ9zg100wpbDSLyzrhPhK4YBOEfbxrSqnwuqmJEtOYMcxfTHrwXGuz
cIXeMt/SOl6zyjD5Jqdi7YkdqDyVIRFsPUpiV2mG2ZnivmMcrLPH4HH/0CND6lKoqNBvmgR8YZoY
BdzbfFtu+zsyJl7Zwo/aTIE2xizerzhbA7RzgqQbIAY4S1znYL0DoryAc7zD8CR6zPRrMCzYihWi
VYDVWr963tA6DxAcZKrO2K+UvhjDIZv9t6k8tO1r9vfaAkFpQ7zs4vdTDoPv+LSvseNvkvFqwBSl
4uny4Vr1epqm65ivRSmPvpo4X4tzkFH7b3KHEfomsgL9LfL/yAIAyEpm7jA/xVOXhT7rjRansf9G
Yl9k8jDAGz11brMlpFasPVm5AFG7+xRGXRSi4vtiVEKY7JGkYb+RPNn9u9CvP7cGry5CrwJiDRjb
qavNiwAY5I1svPVoUQbRei0xQazJlUM7PowAo8BKBJ2Ba/kFeNeTgjegyeTkduw2hSs+aoBHi50Q
VY+bilVaWvXuoMGTwAirYMjtjDSmMgqpT0Tj7SehALA0MeZtquYx7X9r2Abj5XwWghILXwqkrhNg
YE0AJYSOYPIA+EeyCUCMg+GU2hxswDx/Dx2Wh1izDwFzuOCDRl5ZprOhDTyH2Biz8cbvQEKE2c/J
Vd2JHfXR8eZRM3TpaXiUoOmMjpA63E+yFg0wEMypYf/c4EuJEjlxfgPgK8Auyn9lNy+teSQyqYXt
A/QyFu7ULKVZGsdhHI23nHtt05c+e7/sMM4qUD/V+q8AmkqmaoVW0yssX7xN7zocLxkVf85rvcBl
7dSac1rocvyURTQzg3snmHzook63YvhRae9jwbI/lgzKWySK5vdcCHUaFOIJaLuEgT6AmJnZNbk0
8O7bM98Dq+f6c4+Oh3ChV5KUxTzN0ItcUYLd7RGoAR5QvZ2d1iP1Tfvynq3riLFVATAGQHKlXJUh
5UUcl7nxFrXqF5Xr72U0dikZ510Wc5bA+Wkan3Kop0ertsko6JXxNu18jMaOG8FLvyBPySSYOybU
Tj0j+LR49KaKmKVHVYO6UBTdB/K26pNda0OHfy7dwmvQnhe6pWOg+E9Ynn1Lfy98zA3+DgTw+TE7
/QDabLIi5vjCwBb6XwXtMWCRJJ5v2envJya0MBGuUYSiB0vIW5tcy8HOlyLTH2Lz8oaxlCA/XwhR
UnUeDANCpuG1kb9oAyOpseLcoQUGdRUZ8y6I/ijDyzTdH/UAq1S7+nd0w18bIEPQnObl6N7Br+Kw
ztbqukkiikAINSTAFp+qxGlcLUUTjrPfJsgU5huhHdwgNhgrtxLTQjO0fQOPBI1UGn2EQ+DW+ADx
Nd6C5+SVdBdyDv+g38IPAg2diVF87jBOpVEbxU+tiG4FOIzKQSV+M1+hW8EKnzXALNbeHJvMXMn6
Mn6qRy1jUyldOxYtnHxhGhtSgSg+5htu3zpkDowgIv99Xw8Vgc+h6bguAZxK3VtDH/1/0s5kuXFd
W9NPxAiSYDtlJ1GyZLlvJgg5nckGYAOA/dPXzzM45ZQdqVu3BnuW2xBJYGG1368Vuqbw4Zxh1wr3
vpxk6Koq+feWX3fcN8Pxf5e57Lxa1NJmfJR4k2C8+WMojCnkPoRBcowWWi//Xuzn/f9ltQsz5epl
Jn2C1XoYenUvNuBnYwY3XGcZ10yTFnky/PeaP51pRFnwqjCZgO7Biy9XOcZo226F94gxCCKNreLu
FTv/4xI2mq0w/4Va+eU4VF5g+qwtDP/DIzuktGM/m698pW/Jch9eE4R9/rvE5YYnExsU0k8fr/BD
Rag/Q3D3P3rJFSLW0MKL+7z793u74Ayt/vy6JMpfmL82zG/8XNtgldHgBv2YEiMpf4mDNQYsbO6m
z/EA3jlYPybE11QwvqwMSmXG9pVWlJ+25tcfcHGlVH1riYbCE17wxJ3/1nRJ7r+MDL1T5Jph/smg
rCVGdDmiqx6v+W8zOWkjkZrb43yjcoSmOWM/BGbaxSKlgFdcx6CsN//lsfu63oWXL/S+tEsT6zU1
GivYbyHuXPbKzBvdOBbeNTTId88bnxJa4SixY48AiPz300ld6ys6c//DdcvXXiLdi9Zs9GU3MXb0
la/242EAWAwhoOU731offI95bsczbJv2EY37AQfA9N87c/21397dlxUu9kWtug7SazlcAQO98v4v
SqpfRF5re/35yH1Z5sLjyJqiGXO+LpMsCf/sN+AH0sg5Zam2Kffg/Jn7LBmuuSA/mkjyZdmLk05N
wJoofISPyYDGT5ssXSARUqwWkqAP4n/iPf70Qq1V/2ZVoYJjcnHVUGbUWY8MwgeBGyKqc45I5loh
/6cN/2WNy/HtvscN15VYQ+gH035x+HmZ28B1j6UMy/n13zvkpz34dbGLa0aOCJRGoFI+ynnvkle7
+PXvv/+tK2G1jV8XuNiCorXr1kQ688PwA7qkHSgEGNrcIKRFXwJTcXFSj9McF4Ayg2BxvRXx2gNe
7M0GfaqdsLFJlgpevVYdnSq7ZhJ/Mhorsx0xBeYqvmU+Fq7PuSbwEuWv6pnxQA99yPTeZ/Gyga62
7iMfYUbXfbsfH+3LsheWMYOqTg4/0/voeiueMU2ouf+b3YERglXADhjJS1e18BrDaYHT/JBcu7M7
cY9e2OjfG+THE/VlifUhvwQSszNX49xhiaGHMlC5q4jcCpzkf6/y3VZYyLSiRxPkMEyefxs4kMRt
8mmW03kMwYlrj0YEymmkD9C87GJMZQ07uemv7Yv18Pxlfi8WvXi2gVIozY5iOlsbD0FttanH8YAx
8KRJ0EKf61faz75HFlhvjWshm24jqXwJCagZtXXatNN5RaOtYmDdAtEsFYm0AzAmvBZoftv2gPog
iAEm3gCQ7tu2V0WO3rZZGmfD/mMAG90rgarBb2u4On7+baf/Bx+EHDM8LPTpXbqNg+kbZWEPxjnj
AUr25aOJxkeQPU6c7aBxuA6Ap9W1zPO3nYlF19ATGEUPhcrLeVmNDqUaXG6cocSA3pUdMOOP5YyE
prpR6RrJ+Ce1vRo+/fSo0HXGUAKoOt9pUaYBaeJJy4yzuTGgRBZOaRFXv8l9Fzuv0zuQtG/Xwqef
tg0ABf9d8nK+tR8MTbRDYZzLdB085dGwRytSsO6aLLkG/v6eJl5f65fVLm6cDCRJ6QM0cbYfPDSw
2ri0X3wMZYLWDDg11C3i//ej/9eCFzdQQfLWzpfcwCk0d0tEWQQ8oxtozzxgjy6G+uLeCNvxisW5
8h0v+4FtjTVWpuGl1oB+QQfZu7I9f9qdABES6Ejh/H07fG1nmLOZKf1siecK/pWEi6CuNR598/Xx
rQBBALMOSWgkvNcf8cU4a7Zn0RlCNeeVJtq+8WjNrxdF0KRmIB7Q5ZH++1v99NK+rndxo+k5UUUl
XP2s6MM03szLlZTtTy8Nhgo+CQwlKooXzgB0SMCRsPE8i/uhQdmicLq4g3//v3iKL6usT/nlrdk0
r1TpOvq59Z56aGH3V+KGn+yujV5mF0cFrtmlNVyEInmd93gKkgVelhb2RyNuR+/tf/EYaC7GVbKq
gJALX5cRzSyEqPVzQdjBBzef9U7y7yW87xcksLH/XeISoVYAh+0oR+hno5qPaC8eoWYC2ESFcWnu
7x0I7ZiNe2WP/Wjuvi56YYD0FgyEQkdB3X2wduMGY0SpcztCrYVF/HDNuP70rdDBg4oK8YHvuYRH
N05eG4Xgy9nkO1m9Dr0KbOeBKO/KnvtpZ39d52LPSWnLrmJYp7V/mcWnXiKlPVybR/npc31d5MIc
OKxuK8iNLmdiWk+8bDGNVdcQpfDawMktqAxoB+Fcm+75YVFwVgm6Hv7DM7s0pF1Rs360nfm8Mkpp
/4EeCnCeeOy4NKCGuVn0Ivz3rvzpigIqHsBviDEZQMdf7Hw1+9PggNN+Jg9zuBaCy1s/zjbWwxSu
BFb92ib56RFxmAEIBUkKa168V16b0zBLuZwV3qRo0fRbP5sdan1aKK1fbLKuPOCFeAQSVghTYAJX
bT7M4GJS+G8LNSuzM7upn88T4OxHrQ/U8xK5W/BsY6PEfBHZLLGzhUeHdr4+0BORrJiya9b+e94A
PwM2DOBTZM2+T+pAQ4GProdNO/gBO/bn9pSDh58/+CuSs/NCcsbd/OI+Xvm8328ZjE5gbgv4OYzr
fMu71JkYxULt+Uzfx9hNymQJ3FVja2XxIT99279Y/RVD98OW+nvNCyeEd57foelmPld/usiGrDSo
yfGQ4U2rdO1luZYR/G4P/l7v4qZrbdZ3s4NnbLBzyUvrhn7+69/v8doSFyanlVbuIw07Yy7z1tE3
HJWSUtTRvxe5+uIutmpWQqjT4Xhx1sZIzLBOlhcL6iqQdVxLdX0XzP7/75KrTf96f68oCynwYNm5
OdYRgVQmBHCQn/vTxQRzd0O5z64GqOsH+TtW/PuDrSneL4s29mhVqJ2sz0k3+Wu2y4w97eGErzOT
5W9PD8vy2oN+SxsjqPl6EFa79GVNZQ2+PWl4UPo0h3QDzahIuDfFrgo1iVKDh17eRQQOKMGgF15Z
3PrpeRGvomLjuAZqAX+vnft2zaVjzWfTAlRHJUX/598756cFbLRQoCNlrehdFhAXX6urqVTzuRNj
is6DY6XJK+7keg9cfrOvS1y8P2ZIt7G4mM88Xet43dZGu5C8igf58Qx8XefyPhp1Sa0e6zhPK8um
TfJEYlS9SJFJgA7EtZr/Dx4SPBZYZAxvo7bxrehP8rkpDf0/z9Uc+021We5WJQ8w+zBheK0b+Ccz
8nWxi5fYD3VmWQsWUxgGXX4t9isES654Rz+kf/BE60aA149Z/8sSYTfopNI5NsO4q29IsrK3bYyZ
n2TsgZxb7+rD8vbv7ffD5fbXkpflQtRcFfMyLFmmbdrBiaAnu8KSDDC1NXsw7y03cK408Ro/Hekv
D3rJaTCptIehXh8UeS5kSSC8O7xUd/4RHQAr/1M8rqh6BYHM8YpT8d3TBYsLOVAfs2cELUQXN84w
Vz1TbY6VM39DBsC8rXvL6sLevEaq/OnYfV1pPflfzJZb0cxpDTrh2HWp2BQA4zsJS65tzO8PBPcA
1uk/dS7Uli9OXev6uQ5Q/XQ20WEjQdCFzIJ6KWb/yov7bqh8YD1tCBuA8w9O94XlRzPKpHRvGc8V
RtWrjAXk2tT1DwYE6Et0ApoENTuscLGEmbU1a6k9nJ1De2MnauNoEMzDvEYdLGgmy1pQS6881fdm
L9S0TATz5tpSi5rahYH3FzKWC3H7M1dxdWyR7/fDhUISqPkf9G6AK3c5HIIndOCqg14KmiH0Uy8+
V0OKcbQRK5yLqWIvrbCySJY137Rj1SbFJEkA9U8zyboGAENPaBgynsxUWI13MGZ3FgHIUhCH8Uce
+ejLTWtrcQ72PPopavFjVKEYFBpZlUUAzc6f3VQ7J2/CvJ5hFdD/8ky+4Y5RPwjmYX45m9uYUkvn
QemO0KC2GjA+VJPvJFFToDRlRm7F8Vfr0tm0OnAShFlTKlvuB4OqhkPFiP3YaKzca5XeJ8SZisRu
6yHMaiAufL9xN1oLkE2Xqe6jGwfnwSbacLOwpt14U49GMDogyzyxj8HtzGjqaRUxWZCDNg3tfuxY
sSWlVd0SmpexrkvnUzZc3HQuY7FekWGTd8b0WhDbiDkt9Oe+b8xtBdXQXyzr2o3ypawCrRpULNSg
pznF6wYww0wsvbXA5dRVSKQqTqy1aYycPJBnqNZtRr+Hc5EbfWiCGZb4PbOBDNNrNAMMUO7obCTI
wakvQ5NhCqSohu7VMwQZA5rbTXZntJOTAvqbEcw5FX0emaW05+00wmULdL5QxA8dT+uW6CBP5WfP
68vEzLm1V4PHQwsqtw+yLfRkxnV68EEASidWQLdmwd/NSae3oUlbJ+wH4QDVavcumvft8SmTDg1q
lGKCoc13DfrhhhiUpBIlW6KCWevzpB/UFDLgk6KOGNWuL8wmKe3MLgNBeBUsln10hrK4K3ztVeN8
bSGBgObOprwOG263UTkA+WHQ+nkCQBH0eF8F9eLmKUYX8dX78gYQwjExaPbZ0+JpqQpcIZN9N+YN
UGjdjG61xjIDj1TacSIYtmwM9UJATY1n2sNrIHb+kVdzeSDMhdTb4laBrUs3pmYONYqutgJTqJPZ
ZM+OxfTAL3wa8jnHe6xdNN5bEtIUtfsC1oaXikaWkVv0JChG1kbFDFUBQaQLQbVxrA8YmtADENSA
+PPq34i1/MT3xatDrSW2WsAyRN2eaVN/zBTfHKRy6Fpx4y6b4QlmBdQTPWLiG/RLGc29GD5H2pWx
aUKhTvfmd0BZu61DZb0henXPfHpvTIaR1qL/6CyjS22XAZ+q3F9GtoyBO41He6JQiHH7PeAWmGtQ
OuB7TdvdSWnKxyU3DRHYCzrYss5vgtkoWWIUUKBYCsMIFJP7wRirrZ0BPlNb1hFBtROVnuu/656E
2YBuz6FdBZDI5CAsabOXbC7/ZIRC8Qlp9VA38UTUU1vHzZBazwCnZs6D1JsnUlZZiPf5YUhA2Ey/
wF6ZKE0yt6kiyXqM8E1ZEaNVtw/owE8eZIxvARV75ZL74QwlgI3WCKR+NRGJQm+3/cix/XqvD90O
EOXGryHE1nl2TBsFdcaBWbGsFxTKHSS9rLk/Ltny1vlDvYIqeJLpxZ2WF79Kpkg4mwB2VqXWhZpW
ZQcIEe4Kjhk/DInVEdQl9oNXvXoamYNFd8tgJBC8tJoPXjZGpFndyR6cvXCX26wdzpPr94FZtQ8V
kFszxBOTEnpKEc2L29lC4miYJhbgt/c31NaeWs2U2xEp7z1+4u/BQSJwHuVW1ll1hNpUE+pM26NP
rwjMwq0D5HvbTWUBWTtmXhGjFea3Lge0xvZZvvXM5Z0O7MnujS4gZWEEvKe32tJOwZzpQ6Cb8DVF
oz1xld1AkfSpZurXiKpq0M/yyWrcx1KZWbDk1Zsc+B1rKPq9ZrOLfKKRyJpKGVWuOd9wu+nixbDe
/dxqoj5nLK0zt3wxOtbfqjx7pz4Xr62rvDtT5zxwLPrhS+ckMG63M0kpIuW7Ff420/StDwnmuO8y
Ky10YwmqztT3vYmHdouyeMVc0XDnqfYwACMb5qPINzMt1jElUYWCNF205PmncMxfIK1gloeN6KCs
S3szFLa2nafBPCyLpT1Ccdurg4mI8i7jdDgVUEfZoS8WsqEjzFu+SLpFH1UVtLLFGVechoYljXsp
YZZDDFbZrzOHWJCHr0jtBW3p+YSrx9bvSpdPLOWaXdtxyXjV7Ax76tuoag3ISPGlHc0n1+qch9Hl
Qm5anCLz6Mp5SrOCDTuAANHsbih/W9qcbOsOs0pcIzxGNyXDga78PLExOYgeYbuS2plapW6mzLBa
kKAht+YEgG5bYP8sVGv1QwWGlNy1MGMqlkqD1KwyvRqb1Nd0I6yKRhmB5c6VwDCVVyFtOrvorMvK
TsobvQVyPSJtA0l7D8jjioDH3C7PfLaSXuzF+GwO8kFrPvzJDd3hrcjcpPUFjoSDa3yM5upGjtbO
Hcr33q63GiDj0xRM0Gfu7DqQXn7gw5stUIgYn7X6DcMOcV5iD2tzoJl6qPiQOFV1yLNlo5a6CBho
irr76SH1OQGMNS0S5dB2azMV6WQDRYugdE5zTyN9NDZWWz/Q0b7RcfgKTYXrtFavLY9SyX1vHBvr
MA5ehN0VIAUKrJVxmAorAsIm5fl053JIM+lLKHQ9D8A0TRU2NWwB9IlY89ibRphp1qElbaC1xtYF
hGQ0vC31xqPrQWGyyEPJyjDLy6TrBaDWoxYzZkd5qz/B6ke5O8SsrPFhoTRFUHTsssiWKJn49amm
OJ3sza2fDJzqenkm2bSdxZhADCvMCqTsQeigpQnOqdallSi3rUYTnWYwQ83EIiL5SfMhIqXfw0S/
Kt86aa5MGPCnQgx7k+kLXEMSjNBhsv1axlaBREstn+vRjRfFf3EHSD1NHjIMWapiiZXTh1o93Jla
l1hj+dkTK3D0/N7T37zOwfhxflevdiSnb7NrhmRGcbqRYTVn24VrAeXtM0ziuzHsCTvNQ3miDgZj
DDiC1RwuPkvo3BzmHqTa7BkIskCgzN1PJpygOjZ7HvqNHc7aR+1PuLON0CN9YEPrd6EYAh6dwGmL
UFXg5KExYCtIt5lt84+OUyOIG5hwZ0z0Xo0ef/S5FRUGYJwgIsyKxWyiW8J6in9Y3y45QmHWhBag
6otbRgpD1cJ745kTln4N47ZdjCxwFxXaPppaeHmTz/UBCOFD0cNIjRlmXl/B/DoIAfUm1m7gCUYj
BnyXwtxYhXqbR/tdCTeeepgtj98R2Sd149wZU37XIkjMFCJytGtac+wR5IQ0I/AgGjI6ZkRpFlTV
tKnmPsytbIsWiAe/yPaypDvQYv6g9bIkn9JDbV6WOa4SdidGdYMhy9h0zZuMjk8uPJy5AvQOg1Cl
fg/xr4gIDKwjg+hPN4bEfe/jEw7ebUfK2Mabh3cIF3TunqWEH9F1iQlsC2Xtng1u2FE3HdtxM3A7
Aln7pmFTXCqasn7YLqWz0/kcMCaeRDbfl4VIWTXFxIfCwORuXXMIrL5LMonrOf/jN1YZlDOkE6fW
OeAQH3rH22NfnnAPJ7kNGmJOn2vvwP3pJE13a7gQT2u9A4KvSNEm1Sp5GGx9QzJ4EBkXCRyyrTXW
+3HK8brKDRF20oAhQqWM/EbfDE53zI084co8lVAAw+nY2GNzY/fL/dJ16UybuJo1yONCtb6c0knX
b5njobVJvcxDHij8JqtFZ4lvRkMxJH1pRFORB71RApOCy5F62CEMimq+uVfK/AQD72h2VlJ2WeJ7
2WPhIBpbNSP7cjPCi2tM/YYbzT2zxkRbsk21eNui8lLLro/m7MSoIeDHFkmHa7Mkaje2xkEXTlIZ
fujjhypQpOsZMrNSPGQUoD69j2g/Yx63iubJD3OXJ7xRTyrDj4PRhIMF9nn9gBf+3DhPM4W9RTtr
MwvYW7ChdCuShXm/VNNJ0/sYoNXIavsdApo9FzQmgsTd6EV6N+1zzQtnvTwJnbrBDCRbVxsbU8mT
vYwJKT7Lynjlsx7AuU27Au9/MZNi5B9cDFu39RE+QpQlLzdMPMAzv6un4dipW71nsYC30uguAgD+
oHEnoAoTwnQJ7UI/lbUMR+d+mR4xXXjY7Tj7M/MqGbp3s7FYNPkkD/C1y8DjNbntbVGndBHarcYy
90DtnNwsjihSyNr6W2gQQrRGKD+mApgU6GBO4bJwK7GR5nnHZm226FZhNwU15q2y3DGYRdaH0KXO
tjLXit2ol8MJ1bQMMYejb+2lzIC55u7T4Eg/nRwIbHSaV4QmR8yoDJPdL4iLNvZiaBH6i4adqWtw
fVsDihzMQAyjSoGKjOlszIIYASje060zVc7JrC2Eo8MwYOc1RtDnbbUjUFfCrWICbd2NYjdrnbvD
PDR0v+YJky8lwTaAHq13HifP3TfQk9wrZ6xeIEeXb6CSs0HMFiI7iD4wB4lV7setAd8ha0nalDTx
izEWvYsfIeOlUSzkxS2H1c5HaI3T+yX3QW1uH3I0IvOOhXbe3OcUupS5tl/qUydv4SOduHThh0Pg
rXwp9Fc+nBsMWS8ou4Eqj+CvCLuyCttShNZgbKVGI6Py4p7sNb+OMMWJVzMgiqWhL/C/UC+uUTGD
ejVDJ3nl/faGz6WrtzP505j+Tlv9j049AZbxUPjjYyWyYy0hbmvKWIe5nBS96aiTzo2ZFp6ROoN8
akj53tR40FYiy9XuSQXv4M1bcD2OJJaZfW67OR3tMmq18r4ryO0ywN2fszta2pCFqDdONSHmqLaa
pT9a/hyhsym1On7QpQoGy4mJC7jv4LzUjnUUhgdoZ4VXazw2hQG9JMyGSu/V8KUdQDsAdqxLutHe
sql/lJA2c6xuX7sP+jIFUs8zuDyYLDFojP82xMh3OTFCpeF9TG92Ox/NyY3bJbsZde+35YgHgIi3
yDPcQMQ5RsZ7i8mlEYP7VVQhxWBNNNT6/i7X25vK7TeL897N2p1jaJvCwkcd2yrIPRKbEjW6gUV5
3p3qvL3DDH/APHFLliGyVIWr+t3pqlA68xYRdZAJNwQfNe5m/cmbXj0LjXhVk859HVPbionZHCgM
jajxGgXfWvBKS7mOk+jYtyrIiH8sC3eL+dbYYW0wWs6u10VSF2NS0j4eBbhe9mfeD4dFc6O5NDfo
TE7QSfnqLBx3BkkFArJOOdDLXZW27CXwrSGlqrn1+yHVbHorPDgVbVniu0BQZVGHEsww3awfoA/9
G2FcyhrwBOwi1PytHKHS44CXU3/Otbv1cpXmJt2ycV591nuB5FQxDLtmGf/YpbhrWrkHp2unJCbD
piKsMx6Oi5NQF4yYLDvKsdnkBgmQhdtIDne6FoE+5Xs89uMg2Qw5RpHozXyc4SpAQCIycKnU4LRa
awwOtSA1uvu+4ImtLyih5v6da3gvxoSc8+LsOhBpNOyQ/MHO2yeCWFq5+XbMil3uIiPQ6NWekzxx
rRcilqBxrYPwjbjKPwgb0rxo3ooKBXHabjWCmHA1kFO21cr+Qc5DTGvAWq1sP1YsRUAfOBoHPdaK
5hwVkkreuqx4pWC7OZmxczp0SDUsEn4XZaV85B4Jm9a7d4r2Bomsg10NUeN2yTiuWFwLkFmpRzmc
Os+Dqq9Bw7Kdg7xro0n3omkuw0Z/gPAMxFAqAGpxOEt4wDP8lyU/ASsXtLrcGLa2Z0JsDKof0UiV
1kSGnfunquxk0mngYapnyDF306ArVDZpv9AoG88D7yFxIwNV03fdp1tEkDhldqwruu1yB6ykLm6G
JSrhfINVEzZkOvSa87CqDk1EC0wwewui7/z5XLd9YNRDNLlNUkuIs/t6KOFvttDNQORC/SQveATq
TaiZU4jc0isx/FtmIgfUySeirzZHBJUzrOmy46L6xyIHonjGgsoPQP1MPHnsXf1QZlFdzvjdvrGB
EhcaoLNd46wNDBWCfPyWpodt1xG+9sd8BA6v9IKsyW4IM+K6kK8ugwQ3Gw9KYZQQcBDq9XfWwG/q
DpSJfHiYVZsQZcVaLxKflVsCcNk0/S6VimBlQpeaOzaTjW1qoZ1VQUPJljKVlCOOeKMdG625Mxc9
zZDmzDsvQDvpk5rs2JzfutIGi0Pcd90cAQIdtlhBNO1eI0OMjrQtel2D3MXNMHj7Svk77t/3+oT6
76cmyHaam8BmVagG7WlAFtNgTzUdzq5ZI6RXCCyziOlFosF1VtpLKeH2opWiRwqMF+9GNW6qxkuM
4VbgmgJDZGeiMlRPbYg8AbJvgDMrI6nq7qhlCi3Evg6v8Vh69stYN08zGU90dWY061zbbAnICksu
fI59t8BF6p7rwpO4mPtbym7nEjsG+VF/HFNj7kLBX5RoD0oYoeXw9xpZQ5Phqyx1BUVpk7cQwzXL
oxwq8OBr8FFqreAbiLyIhHtanRht3z/4NkXAmlFzKzqpP86cjPdwE/SbkSJXBZJJ3m01bypZoHWd
ncetZXEtMVubR1ZGmsQeKd/kSzZvfQf90omEJg4ENDO/fKRVh1+s8a66MSuDYJjJZ87jokirIvju
HiIcB0F1gHwjyWNH11AlxxCP6kKbW3p9NGBfNpZjY9SmGEZsaH30ESn2Ba1tRMmj+cCzpdvVeS52
Sq/JsUMfE6K0rhlWFgycuazoOhHO/vp5eN3syOzniNs71N9zSwtBSCex6jNAaipipu7MxhjKNM4O
TCx4vRkh8hG8scwLy75A43Clxq23aKyKeqPB5Se6+VZaTkvhjWKEu5gruQHEQ39obc+/MZreTnOv
02NU61sYZ6+ONaNFyDRW65Hys1RkbLgF9nPQghpslveBGBhwcCDo+lAZyw1f/HHvWcycI8dj8kCR
twBNoTmiEPqKBjn0F1mOi1iIuzG6C6tbzyuHd9tsf+XMlMisZPxuMQxgt91BhxqVN4SiaSxsXlIe
RxsxotWObcAGMUTA4Do7O+f1obDbJWq87B0jDBXGcbJPJm20pZk+iTUPltMSPOJUBxstM9ojhc+x
b/TOCrirTshiZinCzDxydeWk7aT7n2OnexBoNEWEnJTY9Cqjrz401gLqCB6bbHZRBiBG2g8oo7kA
mQd5mZHYVjbQjT4oOPeiIvUvuhRuJCHIhtCVGYjWgXa32d5FkSoWRrMhpMBbcFOofEdtpZ78Bgg3
VBZex4W1ce44R7RNxK5C5aG2UkvoMsCvdmC0Opo4+XBi0FUK9bHcmlWHmAUyypa2Ia6WtsQNJ1+8
DPl4L3CnYMY6suouNRsnbsrpzavZjbAh6KW5pzpb7pHc+6zyvA0x73HKdfNIuJlipPCxMOzTYvgP
bavhhxT7luqPbK7vpIaiCcrQaA/z3b0p2dmhSMLW/eOAJFHvIkPcv1QlfeVE3jMimhAbpU8lhvnW
AksRcMZjUhdp0SPljhwmdN3QYcJIP+6npm4js0YGcZR9i9SIdO/8nPjpXE7Fk5gx+j3zxOTlfiDD
G83k2R+mPCj0+TDZ469isPTQNab30clwo+befQcG5DxZt826gep2mAODm4fSwvSApXpAn3I0glv2
b4fWsd+hutG1L1KJu4K5921LTpjvPVsEiEUH2jbC9U5aYUIzhSIDi0SCZref/oBLO59q1Ms87JKi
eWLQOi4Mp4kKpNED1pkHFEpSPtMtCih7/DInQJY/NmZ02EGmOvSgSx1aU/NsKJkiJNoP2nIvHb5j
br6BtcsCtHcmKGepwKqbCNWFE82KO9OuT3nnHhc6QGyr3/ucw3tYWKQ6M807a4dE53uv5Y+Ysrkp
UPhsHec2s0F3gqxWvBSQ5dL8o5DabprmsB76EY51+T6M3pPMUJuZmvGkpNcETLfqELXXVOuNre3T
fcHNTZHRGAXL/8PReS1HimRh+ImIwJvborxTSSV/Q0jqEZAkiYeEp99Pe7MRGz0zLVVB5jm/vdQW
kGWV/vNbm1rRyDlMYXIZ0vphrmCyhtl8tgc2s1GBZIXLpWfE15O/W9L8OTTGhyGN9kOGft2Y/U+/
CenYWfaE9p+DqH+VELms9vJJ991PnqU7GS7npB3t1TK5Kxgag+sl3KWucxpUuvYJ1AIPfvOdYUfB
2s6WHOhuugunQEM0ZifSc5/JzHkc5/QwVe26C8OtssxnT/VfS+L+NkZ3kmX3UBjTuxTBPxexWWVY
xyCSj1KZz1kkPmXFHcd6euk7eRhHuBtL+a+52T/xDLzlRWGtDD/YIXr8KWzY5NbzCetEbMJeg5Hm
pbQriBtC4pZGrKGPHh2i/2nICWiNlQ7rahp9Cd9DedUmW6f1nvPaJ8W0eBln/3kY513i2g/AYbcE
pQA1JP+CsD+6FkP0GNQfZSLnfcNx6HvBdTJ0vnatZp+MIZqPatrkjqE5QfN7OoTr1FjYSbjQQx7G
zGmumTLVqtRlt8pmLO5LHT60Znr3F8tbJUb2EdroLZKSrskhOlhhFXuMqqRdi9Xoh2LlC+70qqK+
LlO8EoseLgawnSxGxsbhPM4jyZTDGl9qC+js7qBfspU7BQA7bRHbnTxmeXdxmvpgL8pbR0364szN
fBpVsg0b/4GjYe9GxcdUm7+eFju15O+wwZwny/hrG+20bvz8Uyp+V5HU1moR/abU9q8K5b9ozo11
qtBc+n7wFDT6txbZE8qqzfJ3bRjLuW/G46zse5V6WFYT67Xy9Bny8Dzb1sao2GMC99Gy0k3TRhti
5cCAsjdqm35rwzuKrtmXRc0IimUzDRiCVP8u3XBr6gbjoZC4iF3qupV8Nwbn2HrWz7B457mU16Eo
b4UotyUzOwmlrxlRK7UcfmjBeOIsvWeFvKVm92r2fDlstzn7j3esev+ZoNF7LpCUe+6HmMFK0iWU
Z8drX5qoPSojODdFuq/c4e5ny7fyvX/Cmg9o0qNVqDnCKdR46IL2Q5X+KaPnLu56A2LPPxkh+oXa
/XEkhGtSXUzZj6usWI51kn4qFd2iOnzuQ/0pi+QsEmuX1NO3XdvI0eZy51VANLTQl4hM6MpjLBkB
qvtfShru0KHNqjFznxm//kiU8e418rGV3meqvPvSebAqDvRGYjyHZXVN/PJc+UWxnbLkwY0IySv9
4dw1/daCxoWj2ra0g3Bcw+Wpv1cmnfa2NA5RUm/JYOVRL1PgZzOwSCyHdjKdbbqMHwz4cTjYX/U8
PFjmlMScg+kq9ZFAdrnchKbepGN0EGF+xwAnmaTbq7uYdz9ilPMtuZuEPJpQrr3HiG80H2nT7nO4
DYaoW5KUZyEr6g1KGLZyyRiwK+D5zpvF2h3kIQnrXSqso17GHVlg27QJH0VR7hJnudmyO9aLd1ws
fyPK5jOxnBP6DgpkA/9rnAfQ1w6sXUTVK/D+zTFC8H2kJrFLU9YKUO7eixGYgs6SaayYO+1a0EQU
oJXoHRdupD1j6v8sJLBCUcKEpG74MkVdGMvFZHma92wRgAJmk61AGrcEVB2KID9XQbT27XlYl23N
lOivfbZXDwwtteZTnQbHgv+JS4fUj67J17nEra84C7lD0IJImb4XyXQu+/FZiQn628tWI4Gtoq7P
XebSMSq4+kvo3LnbTnN3t4XO1lrCW0cTo5aAcC4hsZQxbmaLNrbcuC99uGO3uGqVXJtm+OKa/GiD
7DMs6r/rIYnNSjpc1FAwxP//VNClqsnO9SjvpuF/NXn7Y9f1bqryq5jZSa3kiYn54nUhG+3kPHt9
dDDD2lmBH1zmMT06xPkTRvDgpK9qTu5Rb9yMpTnJhMeQyN/z7JXcSVHtbBTJQ5BRnVxllvrV3XQb
ZEVQbWg+D0W7NlrvSkrka5lKQZBj8CULOAY21n9DrY8O2gnOL0B1UU9nLcxzkOV8hDTltDPsdRD+
pwJx7u3yrRw5cPvF/JlcOB6RhO86R9Tj+9u8CHeVb261v1w6vqbQRzQjy/Je2t3jNAWU8jTXChoV
sLi+OMmQ72blxl03bCFDLn4TXD0jX9eV8ZA4HXa5iJu17U+FUlcnT7bk5L03KrvVPSHsEFJ1Phxo
Op1XzhRt+pIXVZnZPpL6pq3gOIA8uoJBwlUJTJN1sVX6WfqUnmZV/Z715rGzkydd2WCT8s34OzW8
sVFx2ZYplynLzYz4pXD8BzewHoVrnrQpXmbb3c9Kf/tLtEcc9S2j+s6x9jz203cY1h5MXLNzWICY
73gS26a7DObw1WZDu9GyuXcqe+4tdTaNEcYxoWd2rptfVzS0ldtEbHYNN3VTeVtTuIdmssQql/q1
ypo8FmH/TspUt7JZJU8q8vimC/XeiOkxkdxuvZxOPifqeizSE0VOTJ46Ygy2uRttnT5lVQlsFj3q
IaKkxvMvi+6ymOS5tfBJ5FR59BJAXK69P7x3HvxLWefMeGW5T3i2Ng6iC1CX7tcOpjo2pvFTDOPO
GbpT5A3vdK8RDTq5+2Jxo3Uy2f9oW3tPkokLIvRJIOnw8WXyIfKa2wgetgvHZt+l+b/IEO++mbZb
wpAe6lb+x2OxWWzvJQn9CYla/pLJfOcZzL8lpairUYVrJgsHZz8nXTtn7Hb9ox3m/1lB+R/xa2d3
HvmtB5i0diaTOpyDa5Uiiej/YPmp+xLEG0NSWH5slssPreYfhodviZ9u2rea9NWGN5/n7Wb2S7iC
SJ/WrnB5OsqeU4hnzqqzJu68dNqGkR+tLHfahIPJ/dl/TP18dodExLM3wvai2Bn80gCJMYodguDu
RK7ls3aXi7c01QblhtiJsn+ZkQXFruOXnIgY0WWox1WSpv9FKttFfRFQ5MSPaywmakHHIwq6Hhn6
GUdW1mQ/2uBlW+hNMueX5jJky4dsVXLwIbQTYaj1VIvT4JKJUVct6TQNo8YMK81L3LzpzIKxyP2T
XRtXJlRScZfeiRc3JBAd6UQ0B48NOo0Ve+yw62D+rdTaoW+UceX55kb3rbNuuowHv/cvc2C92aWz
d0VEV2byRo0LQZBB+xBa7X0oeryDJkNNpHySA9yE6bFu/tnIBul6lnI9F8aHHovnOhADNGXzmnks
SK5qPkhr/9LZchmi7J+0SBgLoh0unr+Z2P6c5+5tqP1lBfy9H8by1eVSQ+wREsYzMS+m2RtJ769F
AcPRG+t58p9lBVs3D6eB/ZqPNPky0uKtaaKP3vIeighxg+7RXQSdXqty2SxjNV5lqT5Z0T9qBJsb
sXC2Brqyjmox1mTgXu2x3hZdI7ZCFzOqh+4fQQlrz8zWQ2vepBTTprDEewbiE8t6tJg3Wlq/HBxI
TV7zZlnIFKOS2aX2/0Pwc8xN9Tz74b5bNLh1Wl9kAz+dut6uCZPmbDVluEKZc0mN4UQMVbWeQvvQ
VtGzlRaHeTF/W6aglVZzuxqFJeO6qG9eQ/ZnOsODdpXYToN8nXOkVEOr1yld10NWjSBiyzP/JgN1
J/+zfFJHxN9wVcycFE4ZLHHpLn/qSy7zVt9pSMM30n322nVWhlKMQE6JNiwhmkd500qZBYm/1hvO
hbc2Gr9mG5EZCFi9UmLZ9wWiBTNvXoXsv5wlfTLG6cPI7NdAmlc2mg1FEm9tWXHjOOJ7TII7jxh0
X99ukrz4F8F3LKOH1CZ97hLzsy4rZ4WS8qwHFHCZweM8CvvVmvybyMK1j3p0JVEHPqL9YGTk7h/r
kTnCNN/NmeMtd5f3ImTXAIPadaOG7GI7iM0k3w+ogdRSnKMoPJAcKOOs9q9IfJCHRMz+uq4OQuGb
18Ur2+t+GEq+NBWtQ1fdrBS97lwMQNJ1Di6r2ZLqPosVxAZAV7IqZx2uvN7blAW7uxWla5YDN7YB
WHtruNk+b+Kc+Jtsau9en3GZ8sMycx8ba36UgqIx4jiGEFF6HjAEmH9KJK8y1sYw5XHSsPwGKT4b
70Y2NP9nbtq4a9IjeGzAqQob7wXdtkv0LhfBUTcjn10r9MoyvPeC2bdqy2U16ZmASRhXt/BIBbOD
Wx0Ex8hIDm0Jov93c2dm/5/yffIhBda9jAbgWZyUCwzmJtN9gg7M+C0osu71NpkcYnWTETACcU/S
qD+9k38sorkA92l+8KDDPkQzGkbejiEN/Bib9kvYdq+pi2Al8ZN30owhr/qa8kRVbWwFh5tkwQXz
4UMva/h2qONV2tpMhO78oLvm1aH0dZWr7CTtBbIi4ZGdeh1Xc/k4us6zsKKfqZxeHQnLNeFDXBIS
EWrRPRp6fskdf2O0/XCYIn9k1PIK3kTrVAZg4PkwfPnSvNST5qawamQegFGMmEBongFznNXCise2
f/WZxBDYqc8l0dTkBK0+erzmxzatkb8GQGXuwr+d5iZKiyFA9wlTYqbgbWPOUOS5au9DGdvpdBqy
aG2w58WlclFn5sun5WeXnnFsDspX4DZIe/VGUNKnLjLEtGyfm2FynoIelXitxaZcPKgEV6KscvmU
m9x4wZr/1UfWWdMh3WT9yfC7YRMGNn8gcwBu7znywsPcGz/ZAgbj57tCy83YDfdQgR/RXT/17VPG
s8LpsLOtZWNB5Gdy3i7IhNI6uBRz/byYTRMvvffpdMPVae0L3x0KkwZUrTTGPc1ZIWoc9StEAm2m
9J/iyIX+HNxvckMvVZNwubqfWNWRTaZ+Rr+RaVHdGO7N6O+zT6Kv2mGdD/FtrPpB/APANeOpb25F
2h1Spzk7gb6HnjrOk9r2UXqaDXkaGkDPUO5z0xu2slYsAov9GPh0agTecnMGf18w0BlGFMSdb/06
UHQw5caPdkR2qDJ+2QFAIQeT2KQol6cueKhr2a1aj4IDaBJESuLZrf3nyK9ulkgQnsP/mu6en4bg
NPia1M7nlR6MVT0WX1HWvYiCVaHtTkgFCAkF7VddeWAOR4pcHAWjJefy1YZZ3XdVlJCUsFztJTsb
cvkoXLvnmh0PVlBdWtfeznBqKkBIA69KjzmUOn0SiqvIK72TlTlQQ+5bMrnDKkgyRGvyXPf60wON
5rJyTFAiY9i1lTPgEeaG95ncN503luTLT2hhXfGu7PlVeA6eh3pM18FUPmOP+tGldciUyy5UWE+y
j151ziUApO/Gpm53YUe1YBBkcVFiTbAXkccZk9doI3QL03FHGj6Muazp5gzgScK5ZFzg1PTrDFWU
qr9dWHRdtnea5dncGYXLSv4o7qIanTfeoTkm8gyL86KWfaecR9/oft0/r7pbL+VmEuO0r/TgXruB
/syiOJnQ8bCtZ+UhFxHTEII5peij0bSs6I1bTkORXcuB53mcl2dgH47yhYypdmgvrpg/8wHHBSDS
jjaWB7pQ/Nin6QvtDiey6161gcTVbhFZjc3r4KQHJ5CfuAp+PK/+aIvuuTSyTYYAjmH56JjjWXfi
Wqjs3wJtF2dpc+milGlHm1A/OKfFJGFXmBK9dKkBauYD5Z8/Q5SDeyLKyUkfiNPGTzhAcRnL0YNT
rrP3WrvGBuWpgzhPnmXbbKQx8drlbFSkx/c3GaKPNQLVo5dIQpQj7rdIvO9Oo94u3cjemUJ+VXag
WXry37ScDNZB+VaWJhL7offiqIQfU6bxaBrBx9IHj3iET3aZ53Hdqis9lsuKpN/6feLoXgGuPLv2
ZCM7gWRGenVWLIS4y4jMyOHQaw/NpfdNrdmzH6rX4u92zj2IEQoQmAMrgBvH/YRyvVSIxlZRpH/c
QZtxUxYvQcEQbpmDWtV+OsduSkxhuKgPp4JQrD1iOcbefcpld5/l/ODZQUp8ojpG/gSVPgIYwuvh
xPHOGZs6+ph+F7mdiC0vf58sVcaF5eFeVTJFEOKeK1l8zRDpMSmoO1+nZ5HVeyEVytZZHPXE2GPW
m7+VzOclFEtDoV6pnaNlgo91nXxzu/AVNKqLW943m0essmu1brU65Z0XrkBLvqq2uyYzGlRnmm61
gxhbGvlpdpZ7X3XvMi0BWJwDiqhnItnv09Keyjk/mJ76jizUWbML857pcxgx9toJstPw10vCy+gW
Z1NbVqz6lIuL96Hoh3WX21ns12hOUL0y6YXNcUndGT1b/+BH+tpK4yfvjDuqmb+SIxHwvtRbY6j3
zmj+m5jMoMHppoR6w//VFAaqteml1pkBRideRGpRRbwY/8nFgWVBy+t11WM4OAgD2o8MZgWolwEn
8KuDzv19O4ccLc7ILdr69GwZ/poexB12hGWDuP3GT8s6p/19JheoU0WssmMBFLnDrfSNJ3IW1iKh
Ma5afpo+5cYBF15NHtKKGaE3j8LorymXu6QTIbJp80AM7NZPo8fMCc+hnr9No0JulXs/bsL7JvBc
7j3NSTo64LpyHwrP32B0pq+3ntfSE3D63h6LJOiWKT/GqGRDL852FrwU1iDw3837IEhflLM8zGG/
s/v8hLosWEtZRCvi8p66afp2Mn1XJsYunYrf/8PFRRHtlq56iroFEnHZeXlKwJibb1LbvjiD/Rj+
+eMbu3gMWx45xz+V1fQ7emqChgRTNFvuCz/qvpdENqhPqot2e7Gt6UAOyiJducuwm1w0331h0Mxa
4ZOdH204ALc2XvwCnNzhKaqUc8lgBWI/nHbCJdBAdT+9jNDIp++iFdd5tFETLTla0qCJRYZMQvO4
qkztguUPPvWcJ7LgUEgSYVpl04cFhkdninnRTXbrF2qBzP47XyKxJn/jp2E5xLzdHlLGLd7k8ZtL
MS6CYrsYeEba8R62xY/+68EiNfS3dviCjS79XtTwWJdoyUXg4EgzDnbj7yJpsG2zmK6SgkmerIwO
QYr/mJWmvzaW5NVW5dUr6k+VJMbW6rJsHUbZcawUgl5B/TlQsQ0ICe3AByai4DPy2ycxmHs12Fva
4R5K7T/zXu8mIkVjLucnOlOGVVvh2BOj4sAc7Kc+yh6C3DhGk9fTRwqzYQ+kchjhlK2sZNx13Khc
0dUzLoUTmOs+1Pxx1hs1ywyCckeXaOt4DbMm2zBun2cQs5h61ctQoi0m3GsF57m3pnFN09Fz4oyP
c8ShBo4L3jdxWuvQucHsvnZ/Rr2kYcvsFkbWHvQMruYxaMksh+kFWB139VxcLE0Nlt9288rtu6uC
EU8ChZR5DjVsdNLGbdj+elZ/CYc233UhKm6vM3+CKK9QapRd3Az2G6K8hxyKfUMO/I+fZAv8ubqZ
hoKWaQtg5K7g9w88DBjCgB1qSEbVICcC91igkVCyvtztTr0GvXNwpHFlwCpR+Udg56PzLivvp6+S
jZr7jJyq6sVYeOyyIXsGM7ilfvlqRPbHlERMNOLg2enOLmiYIX2IPmdDQj5B4nYNJKGaPEiGsN0O
i3ztDatbG+V8kKZ9nnLsf9SB3d1krONEewGbhnc1DDNaz40+LI5RxaMnsPOUvGNVoyHue+CzyjSe
Ah8lTafOUwlmi/nvKVQBW2fHnjtgvOjm9q2OjCff9Q/DFHxhMHkgnvwYjTyz1gBXMQRf/FdPQnsP
kd08ZOkgt0iL5pUAqchmd93U06myxa1Mm5fQST7MMTlMBWdi0gxro+uuuVs8WX79aKXtfwVJo2tL
Ope0bR8c00akqx5HO9+ozjBiOQL4CHFTNVzeots/n0X/W2qzxTAXwReLPcrSHYEjv2nD1YEf6Uq4
HsrJfNn6ZnXPBsTmSXmUU/3PQOdkO8ljZyMi9HK4gsyMK2ZDjAkfmZfvC+tvIIlQyfmAF41+mjSf
YbIoEHkXJVpo3xM328sx+Yew9NfvKB4yux6K3Hb6L5Xml8QApE/buyMhTqMuuQZWigmJWbeirG1V
D9WzhxrtJBriJZN+YeOPPARl1n/CGPLYMpfmnMMd2WG/d+YpiC22lrG2n6hqvRVu/09F3Bd9FnUb
6bknz/brnddGb9EA1B42rPXegVf5pvqiXKk0NNlM4TIFqEnZWsyLzZ8WYj7qenjyBH8c+PaxzXMd
MxS+CQ06bGP7i/WE6QwDchDPUtjrDmiHEWRTeO4tSMhxJzzDQ9PPzQpwpHgzqiXd97hByVH8HCye
+HD0YuaYcuNUfEcZOrl5rK+NsE41bM0qGsue84ZYdhUtLPdI4MEh956PBMvpn2i0aPFUFpcGxdSq
tZpvSyzWhoN9IzKwgt5Z1525dqblX2aGu9zndDY4LszWaeJwcVEUWtY7lnZgDclXF2hsjmVnI20o
7deoQWpSy+wt6IZh77oWMiFUAuQYnMM2+KdycTAKZ4F0T15HnGCxU3Rj7C7c5g7lUdw1AO1/0evI
4z6dyHsJAdHBGOeDky4XZvorY8yadLTnTCa3xstfA7c0V23pfDCgHvlcz7XlnZDnwkMqv9qYWkLB
GfaH1QRsIVlDxXWeir870LnLiVdGj/AXkBj4ZXNdw/CJnZ/0hzH9m+vFIXBHNKBI393khH/5wFz3
WiLKGTUTZBpZDyG663n4kcHyNqv8ni9evY08l6dokCuKwGLMfbh6UcJMXrjEeVXszIJ0xHHkky9u
qcHIk5gViscAjbjXDbc5NA+uXz1V9XCFpucbnyNw0RZmvTyP+Lw9+2825g+r5tYn/UvUzIiZgvpo
hPNR+AwZs06vUkDe10hd98KPmjOQRMIt3SOsmbpcyVVlTxBolSfLo90styWpHsnIAbLk3V2wVu9k
nbePXdT8iYCl/JpG+ZwtszoMQ4eHqU76VePmb86sP5LWNGPFm7w3Khuh20LpX5uBaru0nQFkCPfo
m3dO0rjujIOh23NXQvUjnji7WDDMbDqYdXAyTYEW5lGmUOd9sp7aP8vOQkQJcV14bv5ala+mMLfd
XG47s9hVXvCQlmpvNsFj6zw5ybzmizcubtm+uh6DU9hVIe4zUO9Rf7XaiuewjJfWYcnp41D/184Y
jLu2whiSvPg2wdbK+C8TejMtGXmgPcChKvBZteWMGnZ8jbRLm8MAU6UlTNZySGfnc+6fdSTYw43v
vHhIGYrWuhQ0hKfNmjS1txqMDanZU5I0t7LXGzpK1pXxNcjvMnROXS1uWV78ZyIejMruoDIhYiHL
QxQxTNfiyUrsdWM7GM8xreloQxjcLors2OieXAPlAwaN0U8utRJ71wvHlShwr6H/D1gsRrSsRVj8
SV+RVHE4E+uAdb7ZumG2pT/kPjqsCymFwVZ4NnyxgaHchCgpfe3pVTrCnjYOysTpO6n6s3K97TDL
s1tYJMSP02EMsm1ugj3oJTjCb0G8ZnvMwvvMRDWgQ1axWm79CpfYnMZBlG5RjuDly59AYQ+4ia4O
oPd6bPP1CEs2MzyOOHRy5r8qBE7KAOulJJM7QdKc7boo3JcIf+HkN6NfXdOMyxRU1raNm2XNuyEv
NvA5+3kcvlx34hvwnQ1Eu4Rgg7sxhnLllupxyod4BHibIvE2yWBrp+CWdbltbHVKCv1SpMYhWMqz
YU3bofLXGsO4jygL2w1K8So3NjaABmF1f9dyTPhgTK7sCnULFtWX1mv3wzx8Oem0ttS77el/s2Hs
y/FP68YPIJzf0cr2NtnmNmD+6NDkjTNdu+XWnIN9op1thIU9wIc6tRUYcXcTXAdNJi5gBfCs+Zv2
ivVQz0dS7XYqeq+7GhxnfEQ3eSR1LtuTRoEIyDbquBzLe1CaO7+VJ4hv4Brk4o9LwNXfaljjqFXG
cXHN74Wi5XXbGz47MX85ip60aLjRPX61gOP5zhi/Kjia1d96jZqqHYvbMAbnwH6f++aC7vEncof3
pnCexvmSa+ehnhHChL+Lugdy/E77DJUzxqn2Nir0NOD4hstm1c0bv/6GPoqLEdV2AqRfh3hUyFRm
oikN42/cG/0NR/k9VRGeDhuI2rJ24dJ8CK4mhe8oYnOVyDS06tCTdVxEKQoD1ruUwnKl1xkWgSgp
d7JPdnrBFhnycbQzs3O6tgbgRPu/lrJKBxH3YvbrtkWnR7noenB+64LmeLDhHvdBI+WlscUXrPib
DJMPq2cKjrTT8Cu0b8mI3zFN6CtzxHgIwxQEFuqV9TEqcRMpfa8r/322lu9y0AcVBHTDFMithvw6
zaCh9mvVmOsUCNahg9H7c1vWYAqFuSbSf1t5JPmN1UYE1s3P3+yKFCAuBjirOCuaVdF9h3V1t9o3
K39R7resec2sdi0nfA+93Dml2ploisSIa/JiJgDkBEgm/zxjjsccTCqXxzJrnyB1N1aTxri8V6bb
D6uoHG6wIWzfpXtIgv7iGA8ZxKOReas5SxaUEdVmjB6LWW70jFnOS+BGu9UQTHFk1Os2JJ2dfkyA
7o01eOfQa05htOzKdNhUPp9PPlycst0Ufn5uqplDq4ytbNojkcOYgXqav9r5240KH1GnRvQz8FSL
FXmy1wYA052DGJ0kKgVCwAD6HEx+beduCV7cG1m9mqX/UHrOTrTjWXF4uyiBGbeeFMh/mJe/rYUT
Khk3XUkYhxVim9ePQ2XeImc4NCQfGOZH7s7/2ZW1qaR7l9RqliY1XdZ/WoXvPU/MUAMxoqlyzLdI
+jHsz0byogYCLST/AYUbcVB8Io0XoVLsASoCPI7gdIOvVpPS8UD+pFH8qRSXGI471qY+9F6/t4kk
MNt+FZjfeW3t/hZq1MErbYzXorVfUmEfRyScfo1g1nkrgmrdTAayuGwrgnmX4lqMgpcyau5B0/1n
JtkT6QEX5YSAOvNzYeIzysf1EAbrvEW/5Lwl1UffB1ttIydNEUiQLoEpaFqFZbj1bd7VPoMRJ7GX
v51/QJ6qrF5WXR8gcSifC8wWCEfjYLH3Q13uamTHNT+L0TdQY3JboHfAhXQaRP9nK10nCkIYZ0UH
TO6F3UpLmIm529Tk1aW4QSLdxzVzfdpfkShvJ8ePEVWtLKbiKpgfq7aPHSfcJYazWjg5yozUGNke
SOc4CuQ9hSqBRF+RG25NCx/pdFPDK24e5Y44NJe9a/XrkL1dEeZhsLDPSyxLpsIoYGgr2EQ6AUzZ
GK+ie/8rCHHR5Lp5cJ0rugdEe2q8v1+hYSIh1LJ19pVhXwxP7j2v3ZT4LKokZYYoj1Ze7DTVEtbE
cywhPcFihllsUzWsiaeJJeZ07aExz+yDZRLbYOj1XCVbz53iWsMv+KDQY+9tbd2f8rQ5w6Rh0UKH
Yvr3Erss8eLryjHiptHoTf5lVrAnJXKHSQsc7XcyyrXX+I/O2K/93DsqTklyr66tM+HRLsAlZlgK
xA/N/0g7kx25kW3L/srDmxNFY89CVQ3cnfQ2+lYxIUIhiX3fGMmvr8V8QGXIMyCvd+/g5h0IEEU6
aXZsn73XQQHNwmmLpfA09AoeIUaXkkWGVjA+dnO7bFzdLssmJsNo72obvQLYWPV5r65K+b202T2n
3HPVeRckLWZYxLhMvwlYmF1tXockTtPq3akeVF2eijY8ikrzG5UAGdm+NmqYwP0Q8hkbVEoD5JgU
nc0WKtUHaO1GvYqzHrMkMhcN9qy0OCEbHvOHVsGUP3cyvTZr5yAoc6TVvHdKgoYHcmEihF5RjA2i
9SZ2C6bchlJbkfX2VH14ton0FaT3QGOj5tukZN51BQFk0n4a4l7AQagFablRf6mVx2lOqHhxRpkZ
Vi3MPjjjTH2Tz7hF3V8F5IaRoYq69cr3z/szv7ap2FXdvHfJtVt2up0Va9uF4mTkpEqzX2RfqIQ3
WKvZWmqvlOZDJJpT3L5r1rxTkWla7oDCyNchDqhcphKFNzmQrxI2M3fcSFPlGdue7YCKSIwNH9hh
EEe9rx6SBg+L2W6sEH3Ijb5r07iuNMx5urYrOf/r+AtHJyNzPOMkqpxsgMnAUdJR9lHbb6ek+2GU
6U9a5v7MvtijBU7gJhyykxGh67wpHhS8gNRIayvQ7nmA+1Dqp1qExqpTWl9Erm+J/m05LrsGsfAl
NNZ9V0X7pDGpWcVjkQaaP8zTWsSPiiv29Wx68VSuc1PZWrazVhNy20MPdgE4Wx5sy0l9Hs2K8F5u
HLVg3JmOP4mi3RUcRgkxl+0O56FNyE11T12Dth6GzEXVKnd+wak6HKXpHosi1jCDpa8F80r2sxa4
m8aFr4CUnbZEZ8PUa2zD2nUyM3ZNlrOYxs3wposh9/B0lTuZFezMmQmHylHjjcRru50ah24qTUl0
Jjo4cXGLgDft9JyOEEfCHxPUJdJojrrLZzU5aW35PhVIfFqfjzSBkQYLkJ0/YLutwp5fMv3QlTct
r9a90u0iFnGtQWEDrNOnvWfXCv0M5doMIHzx+3e4EtWZoGCCCWTMK07kHf5NHde9wEDeEK0XaXcM
0JExp6bfw5kxcXlxFZp82AZV56wvPbC12j9H1uT1qvygWbh1GBKWcYyLKuEHwaJ1ufqOUXq+Icyr
ksOs45an8S/ug3tfsAInyA7l7N7Q0lsiybs64f10wrs+ZueEf2AxApHzfvhsdipHMQgGVMdmNoDq
JpGKZkhLMOx3eW3SN1V3tgTwhShmryL3Th9xXHNCiYriMGIumMP3ajBgxxDmqO4LJL2xRWduyY/l
IbFlQnGbGttQPEGr0W4rS7IQUzSkD02dnsw+Bv40bBvqMiPWfKs/AC5Y2aIgbOj4tJWOLWaI1iZH
JuqNgwI2ic6vSn0rASCEjBpTNOuEBo/1d8aoXO7a4Xsei7fODW7b0MYrKqW2SSVetoqdR8bfOWfR
J82RaRMEJyaiUUdnZJcDrKHA2R+LdLhKafqow6tSzDdRQs9IoKVZBzzoqzYrvEHYT0mDttTjuY5j
r0zxiQ8/ZYZ465bk3DqW4d5YW9mk+2JmzbPGFCrHiNIkQxpN/XxHkv2kNRYPiP08kzETzVQ9fdDS
H2rMUN+wPWF7WY+QXLqyfoG4g2mNWB3FpU7PrcIjzvFxkIyNg+7T0Ksh/ILl/znSxte+egJ/8oj3
4zXG2aPHJl+sEJu2+KGGC/CFo6wMXuVovc3VeECHwFDYv0xjM21b5pMT/FnVbb/unfKqTOrDGA/P
2KcglAiE9ip/hYRWsE9P+w6SSe9q+7bKvSZJdgws8+qyoMjF6R+bXtg9qpF7IFF0atuOEDo2F2Hu
jDTkSEtao74OcZiE9K9GiacmSXttpxrlk6Faw67U2xkfyqjy1YX9KSNT3qXiiWv4PT6fu6DvfbY4
9sSAWe2p6dlaex+l7K3EYapNNR3HdH51xx4YkEveNA1fxyy8lSFFbU5eJhMYP2JpGVh48K8i6xTG
w9ToCFNJGZOMT4kA3o+Raf7sDbe22ZlZ/Dm7Kl5ETXlEKqLyyYtxnyvkwyfHjn/MGQfoegKXohhP
ZV2t1D7aNUP1bY4LPy7Cx5IPUCJmuJRyWdth35qZM9/7Mw1OVQtp9/0KyBRPtXmllpqnq3jfEdxF
NyFg6F4dGq8DhhRB8zKZu2sxMOMpjz3bHt5gPiDE17gdKWPVpKfEsGn63DGB+56Gy9rtg52hN/dO
C98AO3KKG7m1FWwiNoFECeIqpoM93s/02uxIO1o0m+IBxk/jbGt8dzONg5hg1Ug7niXOy1FBBmyM
U/Ee41h3Q7pK2GFm4q+tWgO/OQooKLGdL0GnVY6f3Zl+xuNHSq6/MJ7m9nvYIlMJ9VV03SHFBtrg
0KpCCduR85whMZPZXfYKJbJalZlM11VU3gXBeKg7zJ/4iAlN6j3hpyTfzBUUgXywfDljsRNdxSyv
oPzJaNudHKjVs5BBTqr7Ig33o67R+ZLKn4r8zbW7Qy8pe+ZQvRtl5mWtZOguZr9pOAZdfVfM5Vs/
j6cGWyR0sn7bGzmROPNp7tgo3fFmCHMvrlzWVKlvaxdTvm3/GIbmJRLYTeoJ2wVH0cLSCdOpD5GC
oJ+xZqPc5jEKgk0lYyymdAI4sH36Cn/L+Bz3uUdAA6dMs66mb0jp+6pweB1a7D7qth2dtYbSVifQ
DVMNr9xzhvKNVAjmopxvJ9ViV0BC7cydU4Kch80Rpv2WtK1X1K8qa2U0FzdGa15ZA4yiJDhaZHVt
CESEMzGuuhBorJ2h1GBznsuZilA1N3PKSF3H+lbl9h7o2HY2QBymyhW5niOb1coqSxwzxsK2WCul
c5tjf2YahGdlxSllM6kmlJBchCerhbxfFT9SMuZJInZ1zgOYkQaj6NE26sIry+BJYJRS7OA72c78
Bgow0xeV+GXiV105eIrsrLI2kWGSkk4OekddPprDldWn21ikH2ZIdd+ME4LQhJNdi9Vt3k+eq2fP
JUIgpvDufrA5zQ71PHo1d4LdNri3TOKpaf/CYrcZK5ry2Yjm5bZ3Q1Ft5xENxBTKq8Z+A2GuwG7I
sDrqS+1dcGedpl8PhbEdVRaYuY1p1WVoPPBAWbvNQ1eop9Lo/HbGG1kM5gwZMoavHusv3djglMSY
p2bqBnMLpXwln0jrXbuiujdKhaos96OKZGCG+iGy/G2M3EdYNsdEFa8hcr0EYAEp7mkOK68ozLVS
6Uf6dzR2mnWkRAdarztiIb6qYLRoCO43GsKuW69ziQMvyFANC1nuVK3C7DncxbkBaCxbz1PXEv6s
CVjaoddofXRSVKc/qumUHpq66L25AoPU6laxNTKwPqycAb7wsfEHgyapDJP8ruSI8erKGkZjI9Pb
YiBkqtMmu83FpN6jubGTU6OGNN87dgZFU/edysLezwV8sP5kzzqMZymuhaZ4/JvfksziYBDMT1mN
zxgBCP+UmhwI+13NAoqKJYadA7RAGVPoX6PFqRk0IDEz1XcQArJ5epIWYRgGXeHm005ZmmrbJKUT
6oh0AGrH59UK9cZUmMCWVygMpaYQ15iH4CnIFRzCmjkHd4EY6uuZkUD7AVAyBuUe0FtRaIm5qoIs
hQUiY4LbmE/Lj87GEeFOELxC9arXZ/ZK7gi/BxyIxrTNbiV78k2Zm4IzsFm9APw4pFRyJmEZsF3m
jlVT0QNtS+4Tcoecx62bVmmydRsGAq/KkRKB9lawIbxe0GKxrcaL+4LVxS1G8RRVdZZsFhdWu2Nj
GVU/aPSow7RaNlhrzHLaGU3teG6B3XMdcbS8jxj1kKzSzCLxaY1zdG82rXyfC6cmSAU5AUNl6KdK
BIxjnEakv2F8ynuDTynLdfk9pnl3FPP0vTAC5UWr0trdkEUsDxhYh2cHK/EjdQ9TVLHSBd+d2JF3
otZGBB09g1WldnHgZZNUT2qTg1xtrDa91vsYjlNROuQHZ6Olfo8wdDfOnOw5FU/vfalnco3vZZbX
bRdIuktJAtjfgDcbHaOwjeZj7ij8EydTGTnfN2y05IVTWuQ0qJatq+hH5T4wU6wCTEFpgBBIsE84
EYzgpmihdJ76Kq5nOrmmfRsLo2dOfNSH33Evxfni1gssPrimq/0pzSh+kwar3dhlyc+5D8OrWA1I
UFiaHN4TOx4OSRXSfBJJ1WBtHNRdHcn8dowiazWGlO+5jjZVZtE3fNtVv5gJzAOs2Oaa1FtzO+lD
jE8DJXKTToLiqi9pqsPw1ZKcEwFtXE/VpqrdUpJG2OFGrNeekDF4Os0uiEp1Li4e2qAmamzmpOzQ
gxOxH5TawrdlpvlxSAAJUghKvwHSC+DHcTemLeWNrQXdj3kM3dcMRRW8GjSYdp3WYXmDp7xDSpnV
w2zmE8GL3O7uSehAVq7GAndjmtrmc9Ip6K1JNdEcjsfReJPBYJpreKzdLRQOyPiWSmBHV9KGmKZl
vAi162cqjqHZidmaTpGUSccPmZSPMpDOkyvy6pgxnmTbCq3dBaVZ3o9JPemw5ywoqmKuGGRqmpA3
pegOgSHoAqhzPr1qWrV2ZcUx39ZsnBFuO+Anl8qjimuXXnVTPgxych9bd3A8Y4rDa6sOialOgdiN
Qfxrwl1RUivZI/EvKASE/SlrI7useSAa8+ymJNwq2Jzxe+aqn8djs4/CuNyC69evExIoeAlgYT82
rl0+672b/gzFkHpdPFRX4Ob6n3pD2oekmHWvl2BihjJ1iJ24zYNM5HA9xgLfaESOvjaiaZ9qOCrJ
pYEKzSXeYwNS8EfOlvNU53b0s4+G7Fsxw26gLbGcmUsyLBbqRA4vi7ljHW51YzM4tqSwlfWyCUwR
tBvbMDjmlnQ0wkHr6frZNEumHC6Do0zjUXWi+X7AOcQJU6ujPeztwiPA0dE/wCFjtEFM4jMxf1LE
V6e+5tjPniuyhZRpt6cmYocXtc4pTsFnEdMvfAn0OqgQjvQRh3TbeUQflFWa1HRUNamSNLESYmSW
tH6FQywPtqv0P0tJ5G3OBfjZOVbaYtOPOb38Mko3ZivVajW6YfYiptB86yil/JgZ2SsREY9BoVOn
bQEaZJ1aWXtDyZiAUTQVLiFMc5dr2nyF4sKXbUThj6Sm/6bQ0twWdbORdDM8V2HN6vMM3x1BAA6f
rka+hJHDzU9XmdKdOVT9emrJhRJ4DPVo7YqYh6pglaWBHdDJspD2xipod31E0MAKJu3ECVrbDdM4
+U4eL31Mq5wJn9uOwNMnxl2ZtOUDGNb8m55XYbIhIw8NqQdk2knHeq5a1DDNIdK1wk+U3A9Viaqt
4Pd/dHukOcExfzv2MatUJhIMGy3MRKwecoVPI8blVHTbGhLVoVTQyndzOIQvmSrFocfiT6tYbzBl
xo1QT3hAtftI5OPd0GOEG8ehq1eRTlvAort8qxmINL2NbKi3JI8LWQOnUQY4rswoT9ZBb45XUWIP
12EKFN7vdSXeRSzMVEiJ8iCFY70QrVr8JYpmr9KZ8Xu5qDDvFk3m23VQX0UVqIRcJNopEbn+bMch
nZ8+LPYa1edCPFLrbxqX8Wxa8ezmrCuaK+hlm8FPmgM0WQI6MN+ySOXMG2pdgkUt104DqPNVyIFq
G8RMFgBUB1XLVCqeaDV00EPG/teUAGtNpsl8lYGWPyq4Hb8n3MFK5m722ql6hSBVj+FGC1rNl0kP
zVxIvq61PojwVzzb7S9HzuIhDmgp1YJ1ArxcLWCFVblcYait7mvdcvZK0Nf7ylRmX5QClw50OuIz
SfFkinYkcOQWpw6LysmNcIFawh4mb1BTNjwbNs9Jc0cHQI8hjjVSOx+l5ob5zpgI8TtOOe3NrB8/
5l6PXnBgmSprXf8xiRTHAfX+3gAsvA365q1jTCj9NGGdDAFXgAXSfEcXKFF5ON4iazXbROJyxnSl
H43IjRFrjcUIaijdocvj4cbKDLC6nOD2nVMlJwgmOFcDfEAfLhyV3ZB1T5SB3LhdDz8zA3m/tBz6
fa7OOOE0sx+KNqCLb6E3GEuDqDRQQ/Ww/5XlqbUV+G3udCfAoqlI/ChRKIrdbKfOAQuxkmI5qCXH
hKzeDxMYNWMM010P7vXKkraKgXbW10v4j7JH1ayHKBoYrZA1dEqaYX5RAjeuGX1t4tALkuAuDKwU
G+VYX7VywlXa5A7+o1azwFdAb+NT1JDOdXPWSYy45TZRx3Tb6kWNItEZCQCcKaWlZifOL0zs8P6N
rorpPFTzi6ta9UtZ4L8lIExNGjsYR9cCPx47sd2yiughyi/DVfJFNZwx+wxzqSPMRfFOG4j4EDGy
BEHzsmzQA2w1v87jwLXRI+uQY5ZeOA856hGoCrfXvVRvmMM6GeKF/bZcK3laY2Bq0AeaaXberKC1
Xq1+WHpEYwOTkrkNakhf1v5ZmzoFJG8sThGEqFYO7b5VQmdnVzF9v2iYq/hZ1L2zNbEVlOuo7PTn
ViUz4TZJtpe61H1QA+X3yRjsnQ4paZtR1Rqh6bmNFKvC6u+hVXHiBsN0ZYSas6mTBGhP26co5Wb2
YDZ2sCYX+33upw70tmvuongKNkooxbcYS/O2D+lYNjYeDEfFG8hBmaQgM6A5OLnNK1EnWjnVDJ7R
ppEKGhxkWU2PcqTHg9TblFdp0sbAivWFQoEkuCr16mGoAuW7oGX2pjQVsrNp9fNDpZi/hAuBm4ZO
gCVQ0dirdHwCseTA02CA/jYR4vhVERm7kwoh4iqI4PubWDxQ2ZAcT8DnLPwmItriKyhftDFLb3qp
JAzFtQP1oWVU8G7Co3cLnExgNQY3yokdInTnKr5lYxcxhaifWjX7MUijuk3M3L11Ae7vRD+2awc6
k2dOHW08BdMgeCJxmMlPHxVMTeuKLcYL0tnZSv7tyTrVh/xa10M2NBZNQEVmWW9cp4D1mSnogrhQ
GKkxUX/Eouh3UkPsb4KWJkWSc7DUqim+M9ywes5tAhJ2lAb3C99gg9YwvVJsQZIURhHBCpekduGq
p7dJnag3GjD6EB85ABU3zatvSW5nvMZtWgDcN+xsrejWeCAIPQyroccSUgCcWA2YT364DREmnRbP
IdUITKdp0N5glXTe0sGarl1glwT9hAs+msPlNiyHD9MJBQ3LQTuKsLfgDWqcNGrGQHS5GfgxaxXW
g9TYYvyrVpXWMTujnOu1yWLjt6GSf2D3Vrdq1eB9Y13yzbIJCVCM/YcZlPKo0oa9tppK31mcyDzK
TgT5TB2+R0ahbqa2ng4TB8yVKCWYtJC788bWFiu6Q1nJEaM9RWVR3ztU7LwTOAlMIIWu+m2KB+0t
KXKB+znG7pkY10lYqYfIaOjzi1TboYzX+yLTCr93NJUa14WSgcLBmU3jzN9tMkY+T4wDNezhTgmc
7jGsjRJrRspISymwJykDjxzjdoFQnCpiU49NtOsdhBqlGcBcg1liTpwcf6rgvm5wnZa+M1f6YVbd
Ft/z3F5HSmlfjW5gbkYFXiEjTfDuFALg3FIDTMwFzOQEB6MPx8ekUmDHOab7bZ41SCiGyquMQh1o
ULVbPdvkPSr3dUqyLAJpVgXPjcgiZMw0uMlDgL8r0uL1nVIISCK9CQkhdYmzJz2peppOm6xv7Kvc
DC2oKcPPuCWRXtkmYs5SQ+rs9hu7sW45ajMykee1b3tyZ7ZkWevz2ApxG+CeRZyBs1fTtUttCsRp
hsdFnL26KsbZ+B6OBQpcEDvzG5MUMH9YOV7rsFTqN61OaJBHvTPSsnSR9VSZ3dQYi3axbDQfJER6
dBubQxFmk8KLc7fZWVFubdWybe4kv6WH+DI+WLU5HCIroLmQ1ek2r2X+WNONJLTRI/nQ4AFCD2qj
GeLiPcG7GWw6rOi3Omvh1hQurdeqC/SDYyOPTEE07E2YDHQR9WQ/KhZCrIxZ8uK4f5Cpaz5XTqXS
e5h735Ft8ZSXikVMsKX91E0lDSIZjkZGNM7SZhBzAWHlwRhNVnDKzRVHWxI/i8iuJFN5K1tI+FY1
0ydSwT2neWA9cBAvVgXGfU+JufLKSBIXDBkDJIzZNEAO0xcWDvIF3ZJ8AeWDKrpr3ELu/vM//sf/
+V8f4/8Mf5a3/zXq7T+KPr8t46Jr//d/ng9W4m3SdBZIS+OUw4BX42zIEeS5bkj61Hy3oEV4woff
/xA8GivnAUDPBg7ThQtq6jIO7dPMub+uaJuGZTKSXNO086lUHD4CeEWR+S46N8WPQz0Ra1W2dZIA
zLI5kbdzjMrjkcu7MGQjQFIY2beBV9Qp2MiismC6VjV6eE6Dcd1nhnxyghkfj7TcN4X04EOeORmR
4axDP5qDVzr7C+PSdTsvDphrwrs7KFsWJTL2mvsRFNXsS7dpbuuUtOXK1E2U5XyecGi1vX5tmhk6
XaabwOI7Gi6d6zxmuW2Scy1mCavAwihlxAq2hpzGRjbMABXBa67KasgbyqpRAa9jhHedaev7wu0l
iJrU/ehC/golbLRbOkHk/SLFeLVkb/4a46q/LZXRee6ohVld4LnCWErfZo2OgjUZ9g3O1vR+QBzZ
tnVbSjxbpuuZggZFKQrll0o44pFX4l46NK4LIXOe0xzuUyUIdxhGX3sdVEkjscQDJtGzrTJmlKSS
ERFZSV7NVREGClyVCJuBcmxjWLU5yr6XMAdgo/dpxemmVRKAuyPTgdfgEUgpSQvzkgk6vc6HVxWD
EHzevvuRajEYEUUzrzLZCY9vRgIKKZj7PAaImaZKGlaZSQ5mTZm+yNwwrqFW45Ku82iXTq7jmTYu
NbLNpleOon9IVCnXqQMbZ56ZeBSDYLnhnJ9cjSq5RL23sAVV2vRQsLB4+lCNDMQyupNQUrw+OmbN
EGF5o/Y0XuUYO17eZNajzkQiDqoZFvKQjBjM1pkfHc+Kiyx3IP2T3ehDrfrsDowco+a+V/rU3jX1
sdqYzkSwIeJ4PlWcuNRW/8FIrmrhAb2lPIzjQkmNJSu0roqdYKgl3Zth2OiNxAraOWy2S/irm0Po
D3FjfXeGHl5smgJfy0jKVAV7Y9VDboW8R17VcMjUzU3ilyo9EcVou7vU6T5GbFyvTd6G66HCo1QU
1keKbCJZ8UeITmY/eE5Xj1s5krJ0tSoHop4Hfj7GGlhjojZY8qXpAdhUfEZ/mQTHguaDYU/Bde4y
76VijhXnmwB3qmLcK+WEzZqNUSX0qihsikZKxNbG8ayjXWxDquiNpg5y2+QFPUtXY0JRmsCOJA7q
lUhyq0o6zW6aGHfl/wvrmus4y1ReSxeafjbMz8C0PLRtqb/LdXwNu5p5icwax8e4oVV2E/rGpbmF
y194vqx9vuDZTL+eMI0bllywebW2YIhWaK/r4lg96+tlPK7j/Zs3eLZwWzTzEw4s+vvgS89YYz7e
dEemn6w1n2D8pny5cL2zIX9/LdscI4QtdMHqYZ1Np1Nzjn8tKYn34Iq2sJdC2lozu9Zv993VjkT7
jz9fz1iGmJ89T/reKk55R+iWa50NOY9k2JYB1Mt3FVDhAo2MI7+YEtAhWWZhSjZJynuVmWcFkTt0
MzJQ7o5Ju+l1bBXhqUG0v6bQdWl6U3NwprNKvMipW/sCOtMho3TyqwznEBqvc29Qz2H1pqkFZllO
D4hwrdc6GNIjA1SHtRy4qQCHg5npdEuayjzRoihv43LSb9zEwpHFIbyTxvhRVS44hxQzBSfhBtxv
ecNfHG90O8qv/vyQxPIjnz8kXTNVilXXFZp7NhZxMMfUcGdVe09O1d5YlwekRJKCTwWrik/kxpOg
+JHz5YVxpF9eV2edsvAkOer516XWSVeCXtPecbqO6V1m+dBML9zbFy+cQTNM1zVbUzlan70AlcOk
o8KtNb5g6dHBXRc3DTXZ/byd1/qvaT8dwbVcuOYXH/Fv1zwbcp23bPCG+dc1SdENJ+itt+qePN2w
Qi/ww41yaZ26dJdn69QkgZlnoBjftTvlJt1lNzYh35d5O3jqhvzHT/QcuEx/vs1L11z+/NP40RTM
L81Lqb3TgjPVgxF++/Pf/1VR+dtjPFub8jZRkq7lpsSD+VDtKz+/mrAwmGsSOWttg7X40njys1Gn
y+r02xWXP/90S2EykdeOeCH7fILkxsIwryaGTA1a/W8+vLNPbpIAGOyJezOHXyWNfOX1wsO79Oss
9fOnW4mLfspbddLebWIKjMvwrHXodS+zu6ET2m+mDSOVdjAuLlz20qt/tr7XnUgZMtPyIm6lp3mg
Br7B6YrXg2f50y55kvmFBym+vlFOXEyoNQz7fEfJDBj+QZ1rTCnHdnBbMBTa2ONmWdeP4TplLHSw
/pfu8f9d0V4msH56tAOyS1HZGdTMj96Ld/g3NtYezCPhSS/y5M7c//mCF+7QPlvCLCPsOQEU6A9w
7Ocrp9n++e//ev3X/76hs/Vq1JxxJFmkvde/0vI4eWApVomveNmRAE5i8bWVP1Cn/6XLGoveaRma
oD7//Tm22LfSNuOy5DCmFWws/lve6zsOWUSeQGevYb49xRvnwg/45fNkMLNjmLptuPbZt5egv5BV
dLT3MoyurBwMPoiBS6/lV4UHfEmN23P+Knd+vzknC6a571kdp0OwJZN0DEgirFC9KHSw6l74Bb+8
pU9XW/780yupOKZNm4KrYROnjJNX/ZZGzNpex4+6l70F1xc/gi+vaFMTO4bO/87HDMcJWG3H4EPv
sbAzir2qPfc+vAp8WB1Y1Tx8bQGcjguPdXkl/lGp/H1V8+zTq2G00R5p+NjnNzOE4AoRAi/Whae5
vO//uIrLu2FoJAzhQ//+NHugHFroVsvGQ8TiUPj8dt96v9zr3mUp43zK/H9tOp+udrZSKyl54Wqk
WliEE9xTFF7k1Vbt3jgyJex04d6+3OI+Xe1sgeaQPtpGzO8mHoo9fFePGb3Mr9gkfvyEs/IZSg2h
HnoSl8aIX7pP6+y3c1K9j7KE+xx8wrlUYuU23RJ89Us/9s3bP9/nl6/n37d5Xvejm0RxPPGiuNpp
TKttYmuXaq4vtzrXFg51s2vDa/79LeFkrjqhyTZg3BV7209u0NPX9h2ucLYdDB+bP9/RlxudoaqW
sAjZm7q7/Hs+feN6kEg9nrgenZUbjPP71ANPt0ceWKt+dCwfLv5iX93h5yuerSp2B8HZXLbW7DT7
y2Ze0Bb8znRWT9vgDMNA9i8tm58vefZQ+1wQ9ZXc5FKuN7ctr0i8p590Ffv/3cnsf314hrr8H0Y+
3T5/R6x57qMiHP9awpp97kV+cJIfHHzXkWdf+vW+fpZ/X2xZcz79epYTMcSp42LGNthG6+oGROEx
W8EXua798MF+vPC2fLVSfr65s7elJ880jQrXa70r3Ue4WM0754e4XiqjpXYmoXTxmsv78Pu6SWib
9rfr6KjBkDR+v0e3CJoIprf+Du0/iTZLyU4XPF8h5WHFNl4dP/Ho5l/QTP55p79d9bwcUyMmIDDU
T393cI/a5AUaG2AYOtifn+iFmzuvwlwbmQpmnf4eYe4i006E0/vzFS7dyNkrYnRB6OSE1d8X+qbh
ek6ECW789u9d5Oy9aNHURkdykSUnoEZwj3AH2W9/vsgXaz2/CR1hWKeG42ribAelww1vHmPhO8TH
a1z3fnilfjD5cw3AfpdfOuP/89v6/WpnO2jBANhWCN67pdbCn3+1VJDmFZPHfHXXHsebf/Puzt7z
Doyi6xo5ItZb8mj67dbZTMA9V+omQaOzLrwWXy388AAN1Bn6Hdo/ypFGS1K1xjj2nr2Wz9ITm+WM
0zPt04/ug6O6Cy8ujf9817Xfrnj2QDOw07VaOqiC5WMUbmI0zwuP8Msr2EIIgghsZeebGecZNHJX
1d/1h/FV9/VN6Fm3fbEe1sv+mb0pG/2//eJzT/YicIFswb9x9qPBl9XtREj9nYiq0d6oUKmK+wt3
tZQwvy+Av11DPytxgBQFEJYG/d2++avAeaqO4S2Deg76hfLmK23k893oZ2fCctBHWgncjVyLV9Ur
NtEG48TjotuWCEz1y4U7++cnxp05hmORSObLtpa169P2hdsVEnjGJ2ZdASz3AWj7OJ5fjJW7/f+6
3ldlqmrZOhg7axFuzxaQOilcNRtrxqtla7tfpdeM6TkSEdZXkEPu7O3skYLdZOuLRcEXL6Yh8JFo
Fvq0xtTY3280dtuK6eKu/k7ogMkNj9E69oJNsaO7Wp80P/f5wC+9NsvCfvba/HbNs8+tUoSOk3v5
wGFUblQvPcTb+rXfRDsgwv6l9eSf24xmCHupe1zbMih8fr9DyMVhPGG0fK/cG8RoGmdX0fz65/fl
y6f46Rpnd0SP3wwUlWuU7WlIbhhU8ee//6s1kZvgCI/JXKWVcPY+YuVV8oSeDe+/sy1+mC/dsfGs
D0K6fr5RNva+uVTuL4/lHz/Spysub+ynLyCKeFmSymTFugmRjkkCboznRVRT1uKNqSawUuI1PX1y
IP7F6vHr5/n37Z79ZnGKj0gZuLh6sJmd/Mrivx531oZYr+Ouyk3+QO/g4lnx0lXPfkVVq2s6Ezzk
7BTduj6Y143rtRtADtTIdAWO/0o76ref9WyRFiUjypOU96b1otv2njRx/n9Ju67dOJJk+0UFlDev
Zbub3orUS6FFieW9r6+/J7n3jqqz83ZqtIsdDAYEGIysiMjIMOc4UbD41mG4y54in1fGYPmCLKJq
qIExE8ZEneuIaZ24jye02zrDLbG40kwgTp2VHcdcWR5OSlwGTBKT/DIVrkGYXVXG2hO9wCrpYfy5
9lAo8YEOssc7Kud1VhgJGBJxOLiKi06XFdo/dCzkgp0LaZ71RJ4b2ffk5gPwxqENsJWDxsuNGe54
koHJ1MWXiks3AdIXyTEc4bPdY+zXle8t8ArhhQMg5R2g4bkP4vM7ggg1dF2zLPyjUamsttQi2NVi
JP43RngQQCZQOJrfoHs17npAM4Id4Ft2j9e4zy1dnnvGqWjy800wUBRrXVpNwDMVowsFCIqc9Rq8
w8Ea6CB3yw6zB2BNfhg4N6NTsVTUM6MoadUmJCUH4UO7rm7Ma4JSZsMbDxjs49SKWEpikAA4p6aF
PI0ucCypaU16g26IVvdXooXClFhzWo88EVRQjYYijNMQr1QDUynDESsUHMdjCzBlUzKR0SLvO/1Q
AL7vRiHSUavHqq6DNR3yKI08CxgIgLK1iQeiOORclsoUKqHHjX0CZEZ0qjlisbUfLRycXOYghx79
uKg53+Y8cGEk4bcIOtNU60HVxBEtW7WUvAhbmgnWh7DUYF/WhNEaOJVDnR+KaFokRxKafN8xyILB
DHBHxk7qrsDa3ANHSnWU1+kOFy7vw5G75fS6PRVMXGHrYamsArRGlo8AApmKAFPZw2KLWKkk4RMX
UfwtDr+BIHdFNSPzux2vScDIsPEHANIfSZKJuXO6mBGj4aJiIFM+zmDB9uo9Bl49y8PihnUDEBov
8iteTsP8pr8l0oWMZJorvRRRs8SYKuk/YkHmFQ+jA1i1u0ME0J995LQOZvk55iqxAulG1bPSRiRa
JRl9PWIsGYwHxezOT01QYDBDeMhfZaAc7VXg7+3LoPpx2b6YnrJRmfrK4PeZMKWHmrCZxI4Qfpsb
3qGS33BmRwomdxQdrZizbHeRwGllWbF8BE2N+QBGKdS5gfcPPD1/DIonnjzmN9yIo1KmuuiUQR4i
XAwArMHcpqdb8T7WOG/Zr7zkklZUnqS1GHfB7L50nD+AJzJeo2jvDDBQc996zbX2ab6BQR21tji4
/L2YFz1YAi1Mi5iiiTrfqVu2CnjfejxY0PuM91hl8nIwbLvyOxbBHlS/flh+8O5alnFuJRIT2gSC
pAVya6RCYlnf1PpPAcPYenY9qJyiDssS0YsUkVBIqgaKjlMxUTd1BXa38OFA79wd5oZXEiMnQ38y
/GIV0MgmemZ0tjK3ytR3YYYhm/3iGX4ToEDaozM+O6un7/JfPNdiBrCtQPrgplIDjNRXfwIjgigB
YybVfAaEmW0c+mD6tvKMkmX7W4HUEWIBfAL8eyofi08kYwCrA9AKoIN36TfjZvTKxx5g3INdcPsU
7E/3+2SpJKIXij5LBMitwxuzeJR5/XdGMo1y3ubTUa+EoTHFBrQSiI93+T7adUhuy136Krrkqcl9
A7Eilqqj0IJ/UIQwKd8WlGXtZhmWCNjBR1DP+wCJfcOg5aHw0VV65jg0ucDPzBI5tKpqGkotdCEO
K4ENeP4M6di/jW6ya4L6BxgdD1gLCXiFB/Y5bmRRFhlFU4tddlM6Ag8qPGDf6wWgP4Yn3NS3GgAI
gTppX9aOaRkbgZRFGljKFcrYko4KbD9vfyh/0QSEaWwkULZXZ2QaOIEENaj3QF8IMD1pR88oFLmA
8HYq77JC7CM0FU3SMS8hW3RqaWJpOsHLTvpPqSiBLer35W70pmtsdV+FPHHMA/wtjk4zUYEBsjyx
jvGt3o8/rR9kqgBg6yB5OBYuQN2xsMGRyYz3G5FUxtk2oLrUMUF6VKvXAngTJUEqxBC8znl6MFNb
MED+31EqVO4B6LW1aAXohvri5NXP3SMWJgNxr4ETxB6PYBlxrXtuXss7UeoCTYxWwKa9KsG7yVwI
yNluwtLJnGyvw2ZAPZ86XB/nySQ/31yhsjqCqW8gfoeeHIB3vCzA9iLoRVwFCWX5CxRfb/+dnSqU
52EHs5xlHWrGe7XwSNoFjJ97bXEWt33kP8h5GlJuWMaKgaUUGE0MAIVpBEZhs/JqODwZ1C2AlSug
wI7EMIP5GkuDL/POfC53oHDCE6QPFCCFcESSQzqLzRsLpZLJYczqUM8hsRyBCgO0DWlc7dCc3csf
68zjdBS6RTTAsUZDhsAojxMswAikWojijdTu+uHb0jZ+KgFyK3u+LOg8ehFJ2NVRZVBnWWdlMMMy
RS0jfSVQiniyo+MhicrJoxXIuG7+/bVNSaMcHOgfsxm3kDbkrvImex0mTvR9p3pkfqEOeK599rUo
cZRnj8MYDRNS5mPRK3aV3YoTICx52fB5VkdJIVa68eVKK4dca9GfiK9LwKq6q4u52ACEelg6fsD8
4YFXBeJ+NMqVBR2QVMDwICP7mC3z5l25W3zY/Ff/5d9nP5R+lCcnXdSDzA3SWrd3Fw/zUC5m5p+N
gExOx7w74CzX+pKmKgYMD9UaOtcS1TnpzR715pR0Xkhq1+/EO/1JRaPHcpX9Zfsn/nriz0QaRuZU
C/9DK5c6yW6spFpvVBQs55eonp22md2kwJRq/2QACyUG7cxlgdJZdkdJpE5TAgWMjM6dgphlHkje
CvhRhP14B9AcTrAi4e9MOQM1EUk3gQfztYmxMUxzNUA+XHYwzPYNpFNlDUoW5HTDeD+AIZijF/O7
mQhYmoZnqPblJRthBXavlaJJ0P45AMM3hGpZAMhJ9Oj2mtNyXZvtAxt5lNetU5TBgmKyJqOgABX7
cecAmRrCYk8HTp9hX1aQ/D7qMLGqgC4kMRXlbH4iEQDQNpNJmlW9BtzwXB8v//7zdzxWLrYCqKtl
lcZcqGJ8Lfl75+kHqHQHliUJxS1ym8WHOFh/ckSePYApkdS7JgtD7KNb6BEA0aO+BhiUnbrhHgBl
YP3ySZWel0myYuVWSborEeVRU04qJAq7CYPaACV+X+6+0h5vuRrskHOojHsU4nRALGGcDPAFlHsD
9KnO2xhjIVivBNfHbm2CDGtyKbiZOEfJNo/fks7cWlbAjAnzV29AyYyoNV5lDjg3gKLkKF4dAPtx
5U0cMELJiXZU+lNa6jyl2FvCYZrB1zDglXQg+SPYKP/CvVWghFiolCBO6nRY1qK6z2SpRPu4tclk
XhGkP3LM189e5SYo9l4+Tkbk2kqzqOaVCEy5tDDBqJICUlyJAFSwAOUJ48sloLTigXfnMA9SASgW
Mi2AydAv7kVL8nSMUwTKvX4YgnH30bkgmLSBl8xRjBjcWRTB1JBJ6p44ReqTyZh0r2eybKcJ2YB1
TzF1FyDrksXP1b98hkxRGooI+FoaWpxU8jMMqRk3AzpTCbaY7bxA8XgGgmihln9xpWF0wcAUCnp+
skgvdIW1HCVAWkFXqqilfSn2UmP35tK6sibL99IKWNK0mEE/uwDHHlwwsjMb2mIrhbBwgjRTZwNN
Xfxmk/TmcfybS2jS8xioJApaFIDcIpRSIJddutwRMyvnfEl2KDNMVF2xpne+7l7OgLbSZfR70HA0
3sii5gykFwBzOeUx3s2/yl/cBggzyPwWKVFuYVgxOOxJB8Z8Qd9MPagO8Ja9zBHvRjQ9yZTsgZdC
s+5Z1Hr/UfMrn9kc6ZwvJYpf2FoSEdaUH7FfpF4GYO49yTbBXzDVwWW7ZWVIJxJJprGRCFots9V6
HCxwj4IpCIEPaPcHMuqf3KktJ7Axj9REL5UsKsGIKYdEtaiMwgXdtAHNnagFGavGsUnmHbSRQN3r
ExxhqEYsgqQJ+McLQBvdLOldMfy8fGw8Rai7HBvrgw54SPmIyQM3UTEkZXLCJNO5fitiUtbXAvGt
m8kqnjzoLgC7XMBcVebzZTXYboWAZYrYYMFdQ/6KzdfvkxkoaxqkTAewM3jIkPftDvy1geq3AVCk
HznyiDWdReSNPOrixrJxMeK7I0x+gjj8dgqKF/MZS1bAuw4sV+RMRnPVo+wtz9JIUDIYd+fNruTm
aCa22O4GP23QBtGdxMsRWOphFgvjGKQ0iTG60+OswzpXwgx5iYb5R8HOfTAS3Qo3oS3b4o4rjWXr
W2nESLcfT+4kvZQhTbiq0LW8lVztKneTChgd9kfvrV75AIhx/l4EOTX6I27lUkaT4K5r+5XI1cBS
urhZ/NIadh7fKChncwyGnNglWZTBVFhimUHZRTK96ZO8TwvHcqSH+JYMQP7BhAlPHmUxgKaKQzUh
meWDihAMPg673IGxDxWTzMVcKa89ywokGAImjxHALJw9ieO2XZUW07pHgBQOX7tr3QvAW1NbfcKS
6nUb5AF3yYQVWiS8+Un2AKQpOoNAuxmQJnmPJbJsr1QHcKrr2oHz3ZgyAEGsaJYoqhhkPbXNJTPa
Ok0gYwEFaw2eIju+R3xxwvvpHgg/IEPKb8cg8rlpOk8w5RRozWqAXYbgdQBpi6MeZGwJgQMPoPHg
iPhe7Mk0luEqPzkKMw2HJCeYlJBIXnuq8Bwl+MghulbGkzQ45X12MF0gmms2CMO++mTcRwJPInXV
lYmFsTqUZDGSPKDC3AWCU+8ad0WJmfTl/qbypkobDak7ry2qPpRjaKjeACd9vB7Qwc0c7bvxABq2
A7+eeN6gwIN5I5B+vgJLclqNFH3NeA/7QS3s3brKfXMPGM4jdizFZ5Cg8mfMmB75W016VHEcq7Ct
yYeMMfQp2OCFujE88rC0DuSRHv3da2+rJ7lVNnF8iMEGa6X4kOZLuie7pOZeBnZU9VXK4RYYmWaD
YUGFLAGgPEZl7aAHbSNjRWdiCj1lvY2uSmw6y/eqPY/H+hacyoHwzPENlk+SXVLUcTAkfFbNmcFZ
0KotFAQrZfM5fa5uh1xawPw8sOynNytIr+ob7jgRS9GtVMo/RnANCs0M8+nfBm/cJwfBmd4ByYU1
lT6w7rlTRKzLfyuP8o8C4KkLwISw32nZq686oKP5of4sKlR3TD/zF24A4Aik/aPJmzxRFAjMwPXx
sbxqu9ANfRH8Mm+RA3ZV3huM9XDfKEhbji6F61IvJOA8ACvHA339IbqPHCAn8X2C5YVYTxcxvYta
KiqApz6RWeAnixc0J4fW/qo4ulkQguzlR+eaH8imbOt94h4o02I2QilHnAQdTKwlporSPQjuXRCh
/ZT3g0+wG+rAvFX+/dgwItxWS/IHbTyfcBTIo4HZHuuJAFRoV9F3wevtGmhHyAB+hI9cFZmuuFGR
nPtGInCGwXYBuGBcU2bQY223wywhSFI8+UNyUmThf7C/xbTTjUzyN21kClWd5xkAbhHHCTLevMtQ
qCPDfMRyBvtysOEZDpUwhoqAVp8IYTqgNvQWc4O81IZtJRhjAtyfCixuys9V9LjaqEQA1e6q12Qn
Aa8hc7q35hrzMGT1iJMisr/YP+Lo6lwpozsJiHOcHgoBUfsaG++h1HJOjVkPJ1AU/6uURfmbYXRq
mA1otY4+IJAw1RYTTA+sVgOdz0kfrHteb/f/kWhZooRpMzwnqISpEY0eCGmIXoDCj53Z7ezCk66i
X/KTGbntq4JWXi3w1GR/u99CqTsBFLCKFWsYQlO/ciYg8dsrqOABdPdW7QH4dSdywZBYrzQMT/2j
J2UuNbb+I4BDYgAzRoutukV5Dvmo+C7WdrjrPSEAwlxjA4b4eNkReAdM4w2AM1rONaKrgqrVMdop
Liqfru4qhiPmTnFfPoSe9JMjlHPA9Ly5GC1SIhBtyYtbR/MyfCedqepa9eWd8W5wxsCZL/zN6eok
9mxiSwOQS2BYYzRNvtHu0nsyA1o4JHvKnkmiz+2pM+/A319TpyL2ZM3/qx/wx28trHfXO+ML8iD2
eGkTO5L9Yzg6FaqjATOoI8E7EJSfWnY3ceu3zGrj9vCowNx37WgZZCST9IdkDNAKj9l1g1oj2FgC
XmBmS0NlXDGwbHS+TtFnoynqMkwjvxaxp9KhmCq/j4fytvKtPbfSxPxQG2nUPSBUAwbTAOt/jDBJ
jhbKuoOjKw9Y1yRvI06xjvmpsNuELVCLsfDQx4LYVeB1xgQmMER6QNsBPZnjWcSS6UqICpxoU8Jz
+nwxMwSfszjLKy62BxHVnl10AE3RIX7Md7mX+H9V/d6KoyIluCFa9PAXXDvgxELX3JFfSNwCLYRl
Y+NGc5o7656bnjDDx0ZJKliWeZhKC/B9j9nn+EaeQrFvOfEn6DT9HCsHvJ69RH7f/3+oKFWcho+y
KMCvjn1pTFsUr/InUOen2+VVfs2wopY5QCvCsHVl50BBe24P/c3fpdQWeNrQM2IsWQDQUMhbvJuA
EzB5CNCBdJsfwdjuWS53dJJ5tr9l0esVWhPpemhCFjYBwLOQ38sIzw2I21A0AG+1WeB1a3Cslnn5
bWRSaUVsNulgRRIcAwOoWbw60zDas7n4LRg7OQ7CdMKNLOoqMKoSrA4CZIkH8yDYoJSpSGLmAhz4
AH4bt3S4T0yeSOo2SIa+TvMGR0re7atrYHwYzArfcptsyKQPw7e/cxAETyyFI9ycrXMYpSI0iTwj
CtysvuZLu/5KegQv0R1pe4PD99vlQ2UpqGEz1MAuF5AK6P6ArIc9+BNH6RiB3jNFSa0K3f9OAhWn
pXkGN70+SEc5Hl3gq4NFnGOD58sieGVtlaAyTSuxFjGKoYQoHbrWB5ZphLlyuDjQukAIMh5aUDOD
a/Wrl88rC/BOkIqjZqMbU5tCeD42bte+9e3PywfIVY+KmZlkFFGs4QT17hosufHP9TkHYlcSzK09
e1nnqpKb3uJFiX2Yv7rUN2dLA5INMwgcVBnChd1/VgMEL/TXw+r9UW2O9RbaSqPCSQUYcn2RW/KS
LG672+kmO2Q36rP+VOxJj6V9KTCCzokrPJlUWGlKQWyFEDLBLRWFrb2M6LcnvM4R00xQGVOBPwvk
IHoGVRUE+JlRwQ0C9cGww08MayJbR+acfJVz/gB+kHUfYAT1H5GUYqaehaWIkTxSYjFbOytRlQN/
bRC/ZiPwqZ3u6Q/qOjyhVMQ0zFGWsraWALVIttHISB7WY15It6rwjQnvoMveIfMOlvx880AAt7c4
aqArP4LZNN8Lb/Hb+NyCNhXcDx/da76XHRDmXpkuSFpkNLMAKA7ooRdQzznCnld7ZZrS5sSpfLua
4sxsK/wtUjH62eRl4TFfEo7GPCFUQO3TSI+XCidcCxgXGlcnN+UbtCo5Ypjp/NZ8qKgaRooKBtAG
Yee7gSElAlsp3ut3zf5PVmdYeQRy66/mioE5ROrklrYHZV6L5HecwcQEXu44fRKB/qPy4FSZ5rIR
RJ1eLksjOImRgEr19GGIhjdoCq+AxJNBndwKXLIO9EvE18kkWeqb78ajvAc72r69sfbxDa8PzjQJ
HTt9mLliLC3GY4tuX447qDV/LNFhroBHNgeXHY35Etc2QihHE/I07DXg334h1xkgawVZtjtfSbcY
lvaiFsBQPN/mqUUbRbKuHfiskTyDCkuf9r0KGuHVvawX82Nt1KIMQi61vJyWDvsqYmk36ofBCwps
R9pIoMwBdKAR6PkgofgEITEY4zHPrj4rGi5vsnLMW2FlPXm234lKSOa4a8o6gTg1iHbZwfImn0xf
8MSw1QKAkWkaCgix6C4zWHjEfkoRH4pP66ndE62WuzK3F/eP8AXJbUW/5LDAhwFsPJE1KHga5yM9
jLB0k5HsnxSZpZ3xON2D/dHvb/6y7LSRRr+lFJBqZjmoxYAYH92GBwmdlx7gtsaD6JLEh2sj5B16
QTt6Q11fG1Dj9SUW+USheNfnodmVkfJYp6Xm5WCw3C1W8o2Ai4JtBPOATRVmnHh/7mx4WmFiGqgL
ZO6QPt+qxmLCim2c4wI2lGm0k/ZhHrlwC+dVGyIFgxBgZ1L0s+HGpAYt0CBDigyUSLLYsQbNPkU9
quQjXRFDPz3TU1lU/pOBW03NGzUHnmj3Ol6bgGDGewpdyU8pGPEfoJwBZHfuzHfpC+8ddx5VINtQ
wMoATA7MuCun1rqIvVGMqpQfszJ+03pjN8q8fj3zg21EUPG4zFNhjU0ZrXKQ4pggGMC/Vt5cJk8I
FYLrRg9HK9fyY24iJRfVq0ys3irJ4l0u53aBJ9xv7zaobwWc/b6aNCQ1Cyp51+Wd5aWfFnG2A2oW
nIjPflBthFEfJ5PEtI+VHK8MybV6B4UhB31r9Mn0n9ZxXByC5EhakPzmFXPkARsdki4CdAO+Rt0F
dZ9nOnxXAqTPDCC06jCCFeeLqyHeSTeqaC+7YVfzFD7/ijjdjVTqSsBgx9JkDRTu/eSITFGpgIv8
H9i39HUYHOkz3RV3PIhirrJUyCZA1mk/FqT4RnqRxY7M12q3YFBzun3pFU8Gvwh27ngnqqpUwa/A
WLpRgvQKzbvkESgEZKI3iPbddWiD9xulYS5KE08i9WaNQPsb1+AWPpaJPUhAKwLycwKamcSZFFDX
71aPIKZxdz+IpZxGt1NFKY/pOlMZwxRiwUgWj4AoT3bGt8oBKXxQmIFwM7mRA9pSlDRHxb6cMrEd
CDsgmFPXJEz5UlZcpnNTghcOh2xfGRYqjTGOmbQTp3vMegIoDtUBEONdZbywyphmtrBZiYEzAK/i
rqIHMJehQqa7FgV6DBH5vEH6TcMs6xjw7+Tz73oqivx887BEwlMLQlsVRzH9ZuaPOZd76fzOPxVA
xdYkLsRBKcriaGjjIwhgwTkbDTcgiHwcW8XvNfAfanifzFpud8bAgQM5f3BBuAX0BTCCfOGFnmq3
tnEO+Iy8OMbjmxnfJuq+ru+rkNPbZvQoT8VQVjrUzWhES1Qg3pXPhr/utFvQcL4sPkGaB6PYVcZD
0D9nRALd8lYzKrqveILPnZ4Ux1lb/TnTr7JGASlveFiw+gtyNg/o495ozg+6BFqmvvCBxfk0gdLa
Dudmt7bhDlzr7tTqu2TUD1UVfZDOXAUmPCOOHgSl2MeFXHm5Vr2UmhTbGbonQzcJrpSWP8omdaZl
AUVq/VOWS3ftu508xCANlKvSzfUCiIbTYTSHt2HWHdzfPOBZptVuvitltaZVYCbMwHedu+d8ejF4
fEPnV8np6VJGmzWhZuR9CgfEFJQpfVs0PNI52QBPB+pJJmlVl4rENqfhR1qAXPpvrHKb61JKDNhx
07RWyFFmTI45ltv3GK70xH2YO0kIDEGSkP77Tslpfk0pVRaJ3OgpMt+1AHkgRrlq1W7X74l65ARn
Yt+nF8OpICo4C6BHLIcBygHkx/qCg4v9KBg+1LvJ/ZO1cFYk2R4mlVwk8dqMVR3mR6HwQZ5oJ+Z+
arwcNLEcxUisOFNsk/BSJ2j1zWolBhLeeC/cyWj4kv7ofyAe/qCQyVQLW08aGDhNERuPpwGy6oXR
Kgwxx9Bmi3m/twL0eKR+ChxWrOl8dAOQiEljlssgx1RzI5g6z3nQdOx14ukwHUpAHoOVwHRBCXkU
gj8pvLH8GTv7/6hJ5WgTWHGNZsShjkrhhrqd94AqKzmf7rIQie7ChuWKJ2cMlfLo2GDsB4hz8fR8
2TxYMjCDI6JrJmL8gM6srUxK4dM9vtcUPkYJSKGM+b1JY++yGPLZaSPciqG+zprPS5llEDMhuveN
5AyR6JjtQzGBuljkBSqWEW6lUV9n6OM5ziVIU4MyCsiKS3LAlVPdyHuQMTnLUwgOoVd1x+tbEy3O
tcQSl6xgdOsMXTUclVptljY/GjLYkdb5xhqTIASl8RAXthH2vjyau8sHy1b1t0jKu7HWFRpGDJFa
VQZdGnpq+F3U6iAPeTsn7E/4WxLl2UYmJWIxNTnWYT8M4c5IvxfmhHJmvivNb5eVYt1kFlav/u8c
KWsx2kRIlKTDOfZgF212Wc8t05+/nC1xK4IykVJeojlc6hxFUgczYKhvyHtgtKLdAmht3jwF28n+
0YdemSwHq5omE0cXLjeiemi7RzX0Lx/ZOVgj8reNQvSKJNLiIZFSyJAfQiyS5D4B5Sjv0PB0VNVL
X5c32W8P8YH7omJdnFvBJDBvEv5xSoamKPGxpkN2WwL4E5j9FmZEtMC0BdOR+cNmjOMkA/oofIgm
wYKnvt2UVnNqhnWLoOgA3nR9wxVjSz+yAOSyzb65Rs/fmbigV+S3Us69lUpjXoVNOCQgqW8RVEji
0++UQMc2IC+GMGz/RAz1Lo7B/FwnYt8eK+WhBGtJgjbkZVPhHB8NcKVnQ6csMyTMReg0wieoqB01
fr8shNH3AH3n749Eb36bM8aEO7UjxyV86K/AIviB3qkb3RuvmVv/4u20M0aWTuWRc92YoZQ0QjUS
ecnwKNePhlGAo/2XkmNMqbwWl5dafOmiyO5mMehHQFkIgI2pZkdB62K4UYU6aEw8i1veqiUjLcGY
BZiEJGw+Yu+Lippa1CdrLMJWO6vwaxNdazHfV6hFq4BOzc33EBSc0nI/W407rt9jZNWc78D7A6hY
Gsu9Og5l1eIpSTgESlBDqeCDGK4rPw94c6dM491oS3lmrcliqZkQFokFWGRK2xI+L+vDuGK350kX
qrRIiVBiKNujWP4a4rtwvVNTJZCL7x13Z5rRqiEMtJaogwMR35Be1ovHxRgAH92gdUeYyTo78QTP
8IygBE4Ir5ehsM/utzTKgLsFbd5SSaCZuO+wuqI0pqOnt338OKcSxu1u5fQjm/Jrs3vVOoCRhq+9
+VFoqZeDY7JcXiLsc+ux3WI7AosSphetvZ1bsbvkbVDGa9Cut5N6rCrBqZrVAXe42y4Pi/Q+Co+X
PxEzvmyOjfx844lT07TNCPzIoxSrdi7GgVI/rjIXyp53XlTmUwrYmC6TtD0qTxkoPqsCA+Tzt9AH
IjJwOnpcPHpk8yppLKGmjHUA7G0AOpxu9yxWv+RhHzbITGZfEjuvtLzLp8eq/aDI/Y8IuocGKnhh
1TKIwGSG8SE7/X0Z29qjddTtpbK7+8KfvnF3plmX21YodetYpjGCIgvfrAffN/i3cZWbh+yKwDp+
6Hb7SmqFMqpP4hXvgc8odwPPZaMvCWAbcxFXgMcYIRHtLpMrvpIBaNOdH1tsOOH/DpztGxZTny8f
M+dD0r5t5lGZg90avm2kjjy9Z5noXJbADB9bxcifsFFsXBB4JRDYIzH6irwY2k1/YKMIDOqlA3aH
y+JYXreVRnldL4HQPCaWiR1OR5ZqG8zXnmjJHK1450Z53SDGySxKENOLrT3iOb9yEZFZNxbg0DCV
AZgrDSswp+cmKVEzGBihQdhtXoFO4EuGLT0QvgiAIdzziM/Y/rYRR2lURUuMERqlQb+TUN1/8ZkA
W7cBHILkmFfCnjcV/7WASGeSJhbAQfwBgCGR5kjtwrALI7nFGRJsXYRruwKGvoWx4+zBwg5YJrvt
bfMutvgXqalNO14YY2Znmz+Bnk8EFuOAZfCSnHGGicHSz36hPmPVXwAurTN8UxT3sn1yRVIhRhzL
aZCn6kvkUfSKnQRIsZ+EKSrfgT9S425mMzzCADqzAq4F0J2g1nZqR3mrpi3QqZB6TV1va4veee3Q
SG4tljlPOUZTAv0VdOjBhAUgnq9YsPH1EDzMjTYiLRmR1hVYqZel3dTG7lpJTnuVtr68XulW5HHO
lBG2T8SSt9lGbJEYiyVqBVJ58tz71TjjVYhBGVK5lA6iv+zVXeLmN2RBu/hxWTZPNBXd6lKe5WzG
9VsMmT33um2J73022534IGrBnLwUIueQGQUIfE9kYhZYsYAlQCWXva6sUaJM7XHoBycSB0dQQOgS
oq/+rvFuYZkRhAB8qskKRnQ0E1MXpyfbj+2qJxIyWWwF9F87/fLeus1d0owxn7OXwZ+93mlv8sYe
b8h0y7Rbny6fsEwiDxUnTv4G6oiNJmrUpcPfkFhqeqNYgviOTDUEYrVk3VXqHPl1ZeC7J2Vtq0O9
AFZhWL3QLN/WFt2VtpXehCjGa7xbE9cqUqD5tXVyBaaYxZ4nHTWwvG98M1QHW1P64ZBLsYiR18na
z4o8+ipWRTm3B6tKQfqQgPjVCdMY3QLNFDGM4g6xHe+y6rV9Bh81COPkfdhgRVsLrINoJ278i7v0
x/qcW7nUK0hPwyKXMQiF12h6r7gJabt+rg6B8wEdNad8xXijYDGATOqgz0sg/05tR590PERjqTlG
MNTFwFtvURxB99dkX+cfivUXV/+JPOoGA3KBlScpbrACc2vVzuhfyup42RbZHw4MCATUDGNk9CD2
jKApxjXu/fpDA2aJYDeOH+6/dgqfRB+7asKeR+BKzJs2f0KjLJqYBAJhKOXvpl5ZupBG7bFssBMK
PFSz4XgY64bYSKBvwX6wOl3P8eSalU9xEu22SW3sntuXz46jh0bfQ4KqmPkUt8dwfGmV0W4UTlOa
J4AY/+YWyAohE4wVBxU1n5rR+/Ax979TgYqGkp5EeZMJsLBo+BEpoF0za95dxgrvcBYDMRfQ+Wcg
0IM4DOtsiQ3usjAQH4vP0ZUd6yoGFLSQ2cotZiRBYulmd7zlVVaYBYEfttYVkKnK9Mb1WEtZIeVd
c5Tr6CFctBuzAoiyruziKFI5tsB6FABPWFcMiQy8Y2vx9FtNRjKGcbi0x/VDBwZPE7S7BBjDngi2
IvORt6TBOtOtNMoy2jlUl15EClTXo63Jd6mm2PX0kgPWOI8HXnAnVkA77FYaZSWCrEl1UUK30Qdb
HnjIhVuCmkbIRws/xPYGRyDDfcHfhXlBQAshlabJR40oXUIhxv1YNs9KLD9EDdJ27HBftn2GeZiy
ZQJzFCM0eGFRX8zoo7SorBlXVnYdVWBFLn1xeipM3hI+SxsQ+QLmEFvAYAQk33LjxUqc4a1Y6dWx
EMAmJZiFK1pT5+O1MHOMkCXJBICwqSCwErR9SpKup8NUr81RydCaVTJXyVUnUVfOwUmMexAMccig
DHi0fpZD5XKujoWBjN94Aj2YBjaF/F5CEQ04F25xrRwIMEQGFncZIy2Xvxlr4OlENAmZm8OshDab
mxCi1QcCFp54s60/KweCnsBD7+bKIse9kWWhZ5+ZUdNgdo7s9qd4PJY70ZcBSWtyysksW7RAIEdY
YEwVmNqnojorD9dJg1pp/VzFn7kAeCLlau14YYplIdiLAPSaiRXBMwhTUCKPejSnUGmNACuFPrRL
4O18SxwEztoHQyUDrStUhjGgbpy99ssqBbRuCicezPEmi3NvLUtvbPrDVPB2xVnRcCuK/CmbDzXr
eq3rJF5oseEL60dk3mV6h1dvhIrh8bIFstWC4WNmG/Vj2scMc0jl1URqYYIDVkx2cnJryjIKsrxu
DvNGARHyP5KoGJ9rkdoXcoa68YNwR6D5BCf020/CQhS5Hae1zlOLCvFyqapVCLbJY9svjqzft2rt
dPndUHGsgmGAsIrfSlH+mzfSknY9lJLiIM8esvZGC39e/kLcg6P8NlbxfI6JDDJUTBDN9PsV621A
Oi89VH36v8ihtipR1idlhlmmAtLAdDik/Wcf81iNWIHo5NCoG2SIDHXQMnyc5WABmYAAqddXhECG
rEBfPjzW99nUO0QqN28EYZK1Iocryb+6Ae/v27XiYJhwRNBN83EpoykLkXN2cWvH5oOeisD54d2F
7IfNpnJDhdRaq2MwOqJysxwWz7Itf7VTX3zXr3VbOQiH9JAGyyNvIIBVdDS3AZZy2jRJF6VDTn0s
DBcFd2fdS/aMIQThtZFd0U09PsYVw3VPRFKum6bpPBghREpWZmv9fbc+rGMCMtyQk14Q36TSQAjC
QoyJTAb1Tco20GwMJ0VOcPd2P3rxeVF3/9r2tr+fNoypr6JunfH7TWGy59SfVYCR8gpArOiAHEk2
NBWAoOZZpWLqw4HQXzbH8q13w6Dwwn38bUZ99C+HAU+EUeWJWCnULoms+lgOqztOqtfVQD0tAY67
LN7l02NMoePjbBSjPo+O7qk0Nzg+DbhL/TOeAskjwR0cO0APopUovhEMWfWHCOIMzu3BcGlgiSiA
swGZIjIYytd00CCAeEGvj6FwL3RIydbU1ceMc3cw7O9ECuVbRVYYVooZqKOKfazZ8iTz9fIRMvLa
EwGUJ8mzijqWbtTHTn0fu9iRATPcYcqrMDt7yBRXMUteKs3UCRtRkkheqWeTZfqi6rOETi7q9clt
D9LZ3DXvsfIbA4hMRriYrjBId1lLVsEe3Wg8EnQ8VTH+TKlpAhCP7KSTCY5oh95EZluhoz9P/uLK
dhHbqoRB9MsyGRnaiUhyDJsMbTHEoUstBONJU4GfLLlx+CEr2qeadc9CHHP36ogpUKHqRB4x2I28
SWrLSiUZof6wYv8EtFMvUZDemj42T255TRem9W/Ok0oAmnVVhr4hmW75Of8Pade13DayRL8IVcjh
FYEgKVJZlqkXlC3LyDnj6+8ZeXcJjeZyvF69qkqtnunpbnQ4B83dDnFNUWrOtfGOkEoC6mBSF6PC
rYX19TJFth7jy39GNVh7lcKHP7guQmdN5lukT9w+IS6r6lr0AOLUupsmabC7akawbsZDZjQONmA4
L4+pHBbdNVUiMxl0+Xge4q4OCq3+Fhm+gbGi/tBiPwD0qXacW5yDZMVoDO2fhVFOWU+wD2+NEDY6
2OhM76vN8l0GEgQYrkGn4pS9nfR8gmumSRIyNFECDi0qrh9N0ozxkZIkaEyrfrObU4ClG5haUuxx
k99md6ABXLjOhSeSMkyA0wXDNKC227nCjfmtdpbn3DEc6669LVPuRD/Tla0UpAw07ep0BrsVBtzq
6NHMx0dlrDgFUbbrwrqzTCYE8QVLua7CSoc+VlERb1xsPYMrFZ243H79VfDPfO3H5XfAlUf5rRb/
hRz1kNe5bWaHCAUehp/wISZjrauxpckewen7/T9KpUxlrAczXVoYaPBS7bLE7h6CnX4YnPAW5OuF
3T7zyokkNfjkLsG9A0YRwohMx2/DDC0xr3B14j4EwGe3HTdkBJK3osvKvbCMcZZDDHbllusomoRS
xBsoANET2+0XDLAC8CwO0NP8nfSL9eX0QSBlL9bSVRV4qHB/m+BORVVW3oWPAPj0CodXtOQqR9lK
OitmhcSZzBt07wN5oaeeKg9tcC9748UctjRMjoFCUUEXnG6iyO2SyMKIt10AmDEHyGyLkhvBGqjA
GM8tuzE9iaUhZxCxTPYJ7X0EWurQtdBtdMIFc9VkTLZL3rkwC2/cxtzDJBfzySJXAikfXYstvkKI
wPmu95odwV4XT68zUpQaS+rcFWim71qJo3JnJdcHo+8grgJUG7AbAle7LvUt9j++kaQIrMW3XKRU
4n0vqEjDWRsittVnw0DMy18q7XZqbuq4cqqMU1r8P5ZCIAyAOwvKTcqbzE0QB0ahEh9Wo9UCqAh1
lx8kh/S5I4/7xkmu/1mtszgq6GiZnpmtMeMoXdLo0Z36qAATBXSONzyzZN/aWRQVcYCBEWl5BD+p
yPcTeOKbuXf/xBWTYvpfh0fb4RiVUZPi8EaUw2zRS73AnRN7fpUcQjwYuiI3PWe/tbNIyhaLQJMy
o4fI8JvoEBY7wens6ecvuDYe7iUrd5VEC5/BlqgAJ5oSViaDKVctWtpycGtq7lj0tgUEUc4psi4K
gx2Ec0cTLaA/fvT7YxmPrYgVGjIzDqYYfAY7wjWhpiSAJfFXgZttMdWSFcKkiA6PRsPyGsGSqkuD
3k6Zwhcjy+unwim6F45erKsipAJk5xsumF5YaOdeiORxIE9L95tbaQtyN8JI0dyLW/3+vwmj9xSA
Zt3U4QRhZJ5N/AZc5Yfs2boj9MpYm+UGGMbkE7DZ/tFNob7pm3JaWl2BOIIZhs9ReA0NpKzVkfeK
mfn4WhI55VVWMCXL2Coa+iyj0xwwJ+oLoQ3am28z8joCSaIGDm9KlJkYSARPUtElDHN8asotS6HH
fU56OwR4Jdzno/2+PekVfsHrADLTSLLWYgJ3zMCXPnWW0YwoXvRBRcIn9iZJ3yrYmYf4MdsS6GEe
1jjzua3EUQeK0sW8ZHGIyFLtYn0bDj//xBRXAui0aqwNM1egD0nDCc8U0E6xj+cIvrzNnriwo8xn
thJH9F0ZiJhoKliwhQrP7D3rd7vFxSQxxHV+BhqB3X9Uj3ZX4thFKoa0kA53u2wzPM+Fk71TbeJZ
g2ONW+BnKohGKoYkAEEAPtGPCspdEk3oh1ewxnDb+/FRtTW/3ZGZqczhtvOZ5nGWRtdZ2wpf9VaC
OtroWPYxvVdc1Ef87ErZwxyfttyMgJXLgXzlb+3e3+Lq+nI9FvU0RXVwudFeSe5o3pqHyam+LF7m
JU+8jxmeepT1l2ojGBjPrrCAPdghSARajfMZyowuK4Vo8880NVInXFeyVB4qTW46qMch7ThimJnb
+uAou09UQx2iDgc3OglZfSbot51tgT8XQyXjVvc4ds/WS8UOhGoCUoSuwixGEUSVpaLA+iI8gKHg
Gm4fE7yueKvim+KGwKZN5YYbadj2cRZL5Vip3k1D0sIem1fCxRDdmJpDkoPkmkC24IHz0n1aTwsc
2EB90DRk/IYOVKqPz01rigyNI0s4hfKdGm0z7aucPl4+S54I8vuVzavSUqTo6QknVXoMsqvS+tbU
nD7a+ztdZ9rvapiiZWFuD7FMpqKKmgfLMisqZPjpPfbwtste3qjb34Bpov0TLYl6UlGOfUBgvhNJ
6n5xuxswHWMTtH7sb/gwh59iM5GGqW5ySQQEi57v7o0wrpTJEE6EfJvMXaiF025mVAjEbZW4ly+K
rjzSwijVNCFMtZAIm6rQ6efHEe3bXknsePlZDZVzWRjLKtaaUY5jzmsz6ZNAOGXRt3jaaTMwWuMf
l2UQ46WtYi2D/H5leSUm8SqhhEIhKPZGKbSRk3PO7JNjog+Nsu68t8SykyFjdgaX5DOLHT0YXnhb
AJWbxwvxaZGIlkZ9UYptXZeAlRZOo6P7Yw0A29p/p8JtD2QAvt51zrzl4jnS37G/pJpITDVwHIDF
4eM59jFq4CUxDNIl6cE3L/kY+bcbQPPxVoP/z3meZVEeECPfShqP8BbT18ktwFuSH5drggqmYGCB
t8v5f87zLI3KNvKsDjO1hjSAg8dfWrKK44YauEItBzlVutVfSXwROHb5Kc2nDpTe8Fy66K+XNjod
IGZIEoy+OBKr3o228jbc8BKBT2k3LZFykHMeBIDQxhWSjqiygcSX0NfBT0bA4/srbiBjuUmgOf5t
MirlS2AuFTjR4JA7t9jN16i3b+Wd4Qu+5ohX9fPld/5pwIHWjnImS2fWILw0hROIdkQQXm+Gh9qZ
nhtkCN+AeID+oZ141dtvxE+2iznrSbmYrMSEzRhpeJDKaR4Anm1o9mXl3mPXZy92FkF5GE0FA1QW
QDn1GERO3gK4Z4qA91H74uneOPYovi/H4acwuL1b3edgVBlGjrNmG6xsYkMYPW1QnVD/g7Qg6s6J
JJyWh3kG5HOxQUX3Fqin783Z3wLpZAaIlUjK1WGhI7TyEYFWMlO77jNX7rY5APwvny7b36zEUL5t
luc+lBr5l6EuLgZ67ysUc0mpOnzgfk4xPelKGuXdptQypyKFNLJuTWoJ5bHZGqglxBveIAJXM8q3
hU3eCuX0LitewLojbS0PU+bmjb4RtyP/yXN0ozcNaivRE0WZoNu+ALuctDUPwQ3YCMG+wcta2Q9e
IbkemTuU6S5Nni3GjL6scGo2nat9lVwRFDVGbhPSDxmgxuKjuA2uecbCfOwrqZRTsyorkuu2h4Yl
yjIGhgWK+z8xRwWzoiIQ/LCaT/lpucPMnDIUwskK3XeMJ4IXGTx2zabddUfrxD1J8j9/8i4rgZRO
kiDVoSGXsP8NyV90cA/kT+JO25cYEIieLqvHPsCzdrSfztUCsIbQrp2+LdKd2nFmK9g2v9KGcsdJ
F2PbLK5gF65g2f01QQID7mR4MPx6UxwxCXtZIXZcXQmkHGPc9jFgGHNo5KEoPrnKoXSm7XSPNfbO
GZ7+oP/0HutWEim/WEfy0skmLmx05H19XYGILNhiqgqAMCG3eMxOkLCmTEi7wBtLf1jVgHoq5zkI
TsChqQ6LCwzezu4KO/cHR34ddNvcpm72xjVLYgmfzHIllzJLq2+WANBxwSlDsR8cXqGHSlBlSy/L
ngzTa4nNW/bkqkoZp2mkQx0sRvDum6MfkovFPTd9C/3OM/bLCxBid1xMAuaDwHvAtBpZpKP3PXWp
K3O1l4JTcVgGuzpMbrpNbnQXA9U9OCmuMavrKreXbZb4/U9He5ZJgy+YWZkD2E0JTslu2NXoXmo+
4cvj1bo4qtGerDRrZehVNTgJwAGQ1QQ7Yd8uK8L86jdXmlBGIvWzgZEEnB4hbSVf/YSrGZN9/1kX
yjRGtZExbwRdwkS366xwJXN2LivDTHdWulCea+4Dqah1ciuZgDcW2mmcOwO//0QyjM+3j518fMpZ
yiewnqaQuzANFmJxBAVDupp25TdQ54AAUHmZnOIaC7HSEeBqDnDJLqvItoizaDr5MXNLLBoRKmo/
rGC0E+XhsgB2uQSbRX8rR6U8Q6WOtTJDOUKvQehmg42y/0Oa4nc/fJZFf8ONfYiuSQVZguyEtTN+
Sbe/CHWzn3qzxSeHG3lct0h3omihVHogGpkAEgcIJQBdxWbY5gfBB+2Ay5veZpujgZUmbDdhxJmK
a0mnm2AagKBYUYHIeF1iJzufv3Dui20RZylULJsKNe/kfAjwVQpeedOPgA9hnrIrAI/XrohNyPkq
NzhWyA7Z1lkolfFroIHFtwxUm/cEDEM8lo51rx8yu97pW0uweX1ldmBZCaTsXm6xhpFWsHt9dkYv
3GpXQJQv7BFzrg4Ab9xUsVMTYxW8dJXt6M+KUq/BVMJeVfqJGEuz09CQxffaPtvz0G1Yl4hZYdPC
0ic6evQMbZ+oaWOqLc5T13edou3V0fiXJJvE7NciKOdYGqOeJxZEVGlxzIrenwXe4tQncDVaBmXx
YZMl+lx1IK39Aja6Tev342MXuG1tj4Kd2bqtbvqH7g3AD9pOr/3yO5dAl/UBBZRB0KSi74WZPiqc
pfOoZWY8B0hei93igjblabmud4MPrGNOtGEmymtZVETrsKTdlyVso/UqNLVHYBToJ8MxfNkF1QCv
qseyxLU06v6W3oqTDtM3p2g3HBS0bhpvPHRcXEHmS8M8K7oJGM/C7g5l8fOkNXEXw07EfeALV/J+
ILW11K6uBmciHfQGYz5/5JQtULOqZEpYAfY+Qu6qzBxZWiTGQUQycvOdWKe5WvaS9xucocynhukK
1TJExQRmwEdJRpUbSwzeXrxofZ+9apIzdLbhqbaBgqwY2ajbB6FtPHLcNDEGOmewzmLpL/tFBP5J
kbwrGH/LIye6BTvrQ3a1BN4vJ/2vATffH+NKIhXnKqxDj8UQks8q9MFATxxFduyreIWLV+wtPlkc
MyqsdaQf3yIVWamQD46D7ssOhjI3Jloffn3QN8PTb5RLyB+8dKjUC4zjyWjyCYdKKJJ6NIKxlI9u
JgFDsnb/eoiQPlDqBWpaJQ+LAPXizI4eAx+b/5jynm+EY3hLxk25lS6eetSjGGYw/WWlFZyCFzAn
Vpv6rdqmhwmTw85w5G9+MStC6/ujUglVaQKlBVvjST4KoZs9kt3AcJ8604TnQQ62c5J9/MCd2OHp
SWUT4QTYC9PEwYr+6BEe2KB+QgIP7qLhbm4fuBigPHl0MqH0i15p5GX8HD1tE++xkGA3gFJEoe03
sM45HkejPI4yjUWaTDhWK9iIcKexZxn2CHj1a8x+30nfKmf+bvH8DUdHnWTBK4fax9qc5hVspwd7
yJbQh8UJbhFgZfhONRJbvOc4OGbkPbsbekZODqNYA5QYibxkULNwoxtAISEWogTGSWXYkXcliyi/
Ui4Y5qABdjcahkg/RS/bxKpdbDtP8Ks7wFhxzpJzfzRp/dxVcorpBkSMKrKL/k3VuZQv5CV/dmTv
QPFk9s+kLBKTY8YMkDuSxDcABrtHm7qw4xq1WOMooVlgy3a0N1Ct4t0aOyydBVO2qRsDygoyBAcv
0a2Mk1QTd/7RW1hqRTPU1TBh9od+9B+ZFmWamZCrQZroSHYbEOvojrIt3wRH86Lr+lb//hthgvit
T6eLZUI0XUANhY2Zj+aiNmEgaU1KqlIoMM6e9E41MGw1MBwQ6tsE9bfQ1Tg1IraVrsRSVlpg7QIR
PydiR8jMwP9ePWPMYdf545b7/pg3uZJGxcIkgAMN5CRAt9C6gVNDzVs8LehPoht6FbrLifPema9i
JY/8fvUGo6KrAQGWBadpE93+KvTFOhjDMxukEZmN0ndhA16SI5WtpS6ZWOwC7xt9lUYzACpkfM+5
9cau7xGgvOgZJVSbsJTzK3DsmKifBVKX2CVxpLcRvnQlyVZ9ZQMEcTuqvQQAnQ/ZF9NufxAQ8U6w
S+73BXn0n832LJq+0axZRHlEaa7fazdJeRPcmT+xdOKE+26LxkmAf0TfjBGYqAg7O1c876ipC047
vc1lUcYn93HCZtQPsveY+sNeSXYE/h7QBw7nctkmdVaYynfCItHlcsHHW/oTbF/ltYI3I1xX2+Jn
fmgP5ia640YStkiygqIAbAnDWx+tOGnlJBJl2JPoT1+VDfaxHprv4g7fVjjW8gFfAjz3x3ZGZ4lU
koVZyTFX0wreDyiIGBerku1oRLbcPFw+TWZI0c9yqKRqybDVmRHNwuanLuxU4WlIOB6OqYqBLWN8
bmOwSqMOL6u7KatEqFJgHD6PZht8hiB+vLbiL5d1IVHo00swsDehYcUe1RFKl0FZpDLp8O2r+ibY
QlN/3JAOBq/czvbYKzlUGJbFtJitCj6t9brD8Ij5BzRgexefiHeVz7M99umdlaJCb2st0VyBrvA0
hfcAng8V05nzlzrjLagyDeGsFF1kVRO1FifMYp5KtKyj2FbTQ5S+Xr4g9qefCbghzNmRHV/KFKSi
q8Y0QYiNDmDhJVO505VqePnXHns0yF5k0Kv6HJnMt2spOmC9TGAF0IPAZYr9fQXkBOS28PFnuO+T
XCeMq/SA6HOi0F5qu/B5vR/mva3EUhGhmEwhqELcm5U+ydqz0Rh2lm9HjTdYzby3lRzin1cBFqg3
oxItxBjznzq+/6TyTWw5ToJ3hOT3KxlNJxhxSwxe0L5JxlU03XHuiKcEZRd5Hii92ULAPDvJLba3
HPNkDo4WberSxoA6akkA3QWtmzU4HNFs3QhUlKSpKMJT9zR37TjkZgwHiMmp2A414NzkPqDvjcyt
vkhO6dYoiLhN4l0WzFb5LJe6t65GCqrMeAqDtW9BzoE0XqifLstgDhNZ1lkIdXF6m8gA9Y2I7bdf
OnxSlm8pNiZELNoOfnOMXV4FnqcV+f3aUrRq0ZQSXgR1VzuKLVsI7waER45e5FI+efqVXuTxrcQY
c5AvZY4slizvwI1gqi93pvvkevILX73nSOOZCBVXJkn5y2tptrwHiQqhvEwBiyW8DJ6+Sfahy3P6
vGOkIgwImoVpNmEcfbLTy4MqviUxtzvDEKKJooivHYz1yIDN/3iInY4dXyXCIQZHeKXFtZ6DU+7o
mG0TI0y6tTcA43rmZW88oVQ46zWhrXIiFJsbrpA+gtbFnjBAcvnKOFLoxntQtVPTaYJ1AklyLERu
ot0V+cIRQq6dMsL1+dFtd6Xo0twy8biEoSndAPPCttBU082YL9VRTgfZkYW22V3WjBVCP0glT2Nl
+lLRF0kMMBU86aW0JVfbqsU9wXmXN+2PRnP77y3vzlhu5INMylflkh6ZS0uO80F6xTLUZMOPEBzV
Aau9h8ZJUE7hJcC8K6Rc17SowgQUSxhK/1WpUQIoXoTh8fJh8mSQ36/OslVGddJz3KAx4z3XWOad
J3kr60nEizKMshdOUEH9B5g7EpoKHyWpstjpfaBbp6VHMYPAP2XfW1dB7yLljiMy0uAPsuh3bQ5l
nHUhac0QAL/Y11BeA4P3n1niWSfqKQtCnzUZVmFP0k2PXquyzR11R9BMFjAPgzGLd4bs2/pbHlT8
eIZlVIpgP8IZpl9G0wn27wg7R8FRXhbJDzF4LNyCcu3HZRP5BHCFr4nVaWp0KWFKhLprTEiVsUXc
b2tP3/d+iQpGj319w5v2k5dsqyOv1cVTlnrmwWRkSR+Y1imaJHtWXtNhny/3HN3IiX32YOcTpd51
1aDdhE82632qhxjltBf83+Fd/T8e5CyJes1iL0pgWYOtCFfmESD4FQbNpq1ynzW28FLuUAZy/2RU
/cPNUa97jpZJbwqi3QHDzKgDodHrZhG2fIstqiISbIiQzB4tlwc8xbs8Kj0Je1mdZhH+0mxjoLY8
NPVrnmw4l8dyKbJGCOzBlCuCIfXjcwjCJRKmAYlrdKh26BLeoDR6j/4P5th44w3M61vLohRK1XzQ
YnReT+Cp3i8FllE3wehMoR3vxI16GJBUvoPS8A6SK5jym9grWuo8h2D1riP86hoIEwQEO5Ca2AqA
5YQdL4Mllki/ibWqlPc0hklLlg5xR++/BxKQu3nIGOSsPgnQQTmBH2yCv+Mcr4KOaCyTXEZ4CssN
voGljeL2AJp+kkdklIbf78A0V9u16MJ6eB6UOI1LoimPnYZVNkwSnMroLBvwMnmYFYzJ+o3f+PGN
xVsVJO7jgjgaa2RI0nTRcojD+ONBd9qjeav/eJ2caFvcSdgu5ajHenXYm/r7YOkB2qrqx1AgPqaL
KqeTsMk0hyClmHkPj3OK72QfqwucZWVQDQF+JdpVO8UlxR9C7iPbpD3AiwPMfE/WTQBHAtAYr5yK
evNSZHAB7+2B/FuAslbX2cN0MJze1TfZSx1vah54PtNCQd9rAndQwogf1QhJequJEnyTn5po2PTp
906o7SR4qHmIAWzdEGABIQl+VnyCwIBWJylFbacHrWy9r0rJDormgArDmIVvAmQ283lujPm0LfJZ
Y2J8BA20j+JqoRLkICQvz1zsPD7kTe5ynDLrmwB6/COCiqhdEOu6WkFEdFDvGhklrhyl+Omqucq/
Lnf5jgC4tDfRnXK6LJinGvn96iT1eI7CDiWwU6p/leXnhLf2y/v7VLAppzFOCmxvnwysCJXiz5rX
mGLaHIg5YOUga5Do7rdkDgG+6CU8XiO+q4y2AMtxjR5nWN5b4H29fFrEh39yTGdhdNe7i6MprmCW
p2zJ3wx9ykEsKLi6kHm9ILl5p3R2EFs8/8SamdLklVjqXS2xLoxqjENEq6TEBgN2ku7yN92V/HKX
3iZXjc//jPo/b+yfg9Upox+GKcuGQrWwv9N7yqYgSwyVrXm6DS7zjW78ewwXkjGv1aTeQKm2o1QQ
ieIerH/71I+Byk/GwbilXVb+upZEWX2uKECoLnGgyY5AdKToeCn+fJC5VNyskv8HnSj7B4zQpHVg
+DsBoLU7aNvAVUK7qRzxq4K2WvjAb+sxo8zKWCjfGM6jGC4LfKPqBz5mpFzYY7XtXXWjX6Ggxt2P
4MmjMq3YVBc1whmgriDciB42MiKbrANLzvggnHiLzpzn/qn2JGLwJCrw3PNsNww/2/hlAJ2u2b39
t4dOJTztPJiFYeGhS/q47bNuGy3JjVrVnqWFT4E2vSzAS7Avy2TnrOebo4tPghZMXRjiJA20nQvf
IlWazA12yfMEwBPd7m8B4fXASxRYJwqyOAJAS2by6WqULGFYs8vxFuT5iKizH/vBVtSHy7qxUqy1
EMqZjIY5tDNW10+SmopukJbycTQj0TGDXOfgLjO95VoW5UZkLcOwM6BiT+aRgEHFV+ULmti1bR4k
f3Q1p8SUje5w5yFZPgV5D8h70AwzAHRBRVLLHEHPArGEYSS8ivfFluDIxRsecSMrpK4Eva/crEL2
IOcGAHggqFb2pfwsAX/q8mWxcpG1ACrcGIG0pPG0WKd4FuwZ88DaS1ehk5F1thR9uSyLGWbWwijL
AJJKqZYphEm9jeCGchBs3tyJ2JB2F6904xuewbNt8Z+Lev+PVuc3Vl2dYW3VOvXLYk8qsLtMV+o4
eRVPCBVh6ixI5Aq0iKfG+q6UutMoJzMvXc7hsaWgOAgUYgUD6ZQUCdyHA4Y4iK/X98ZgZ+5iC9fL
vXRXYsDhVkb/SUGng4sAxTbBs1zyf62OcFHDvNdrXBrZ7ZU2xW3vL8+CI94EN6RxHqMJxlGVpykV
1YykG4p8gER12eUYOTKeCu5qEk8GFcnmWIy0KMFponeyr+/np+kKHEF2vtO/iq6+jTzzWthwbpCY
N51RKuL5JKmqwTyFRpSCtR0ySTtKee4wHoLGDbpD/feFd3G8e6N8VFoWcqbrOMVBmewKiHwpTwL7
PQMMXZZ13bQAivPRNOS0KCylm365wcWV7PoJUz1Y1i+xbDVy+cqZGq3EUXcWdyZQ8DOcX6tfDe3z
sDz9yQWtBFAX1JRaB6hcCBD3/Teyr9ZhyLVBf5d8tv/JTJ+mrKRRF5RlQWbOKk4PsSt3+mts6Lu1
G8suWIcd65ZbGme6+rM8ukiQa0uSiAUMovUCv3kAe3l7tLwJSybzo+UMSOIIC0jkBTPnPbMG39aa
0nSE8ahIDcajUFKq6xfsQW4ro/9iyAiXJvLGvDuEtbSvJxTPk/5W1+fc1gblqh/rt7qursI435m6
EXK+79jWC9o/A6xW4Ful57XKuGrUQlfNU9JuK8sPR+M5K8fruSzd5A3Q9Z0ziVdyY8vdvJm48K2s
z0tgd4DsAyhfhBjt49tpyrz6FQvJlgoZZiidGTuYkT3c1m+m22+6L6KrPcnfMTcbcQFEyF//5IpW
0slTWzn1LmrLrstGlNq3pj8EduGGnv4ofpWc0JHe+KinTNtbyaOCSN9KBdhZESIr4VESgOpRYBxZ
zJ1Ff4qS2uO8Y7Z2hApGwfyzQlt6Iw3yHA8Vsiavx0x3sSmPEHVNvmY7AONaPzjyWFV2wi3ytzwq
ieq0fNEw7EVeMlnijffzLdlzTV18T3DyNeZH5loWlUOpfaqKadyiBuISyJLCzdFlfae0BtHcv0Z2
JZ/pa2mUlWahMZepXsPD38gOiAi90gmPQBvGzJy45Q00sF/k6hwpq8xVY8YWL6T1e3VfnWoncGNH
2Ztf5d/qWJDw9OkRgNlOJgTaBHXv4yMYx0msZGvA15By6gWwIqmvami5QXvLsQ+mPa4EUXEyxVeE
OSYdKamTz4XIKYDT76qkMy6hPxFNNhermfngViKpWKlakybMRoO8Hkmvme6yAYARYe1WpuaNvNEv
clCXDpKKmwUIdSIAvlun2Wi9rEKvv7k2/j3ZGDFGMDgDNhm8H2Th7uN9dUYmJeFSkvxpclXM+ndX
I8Bl1G3IbWYRS6M1WouiYnOLmagB6G7WaRp88GHbZsurAJC/cEECvbkQSHMkZBN8BgFxawHipgD2
gU9swFHEolyTFEdRLQE689QNFRiD9rqZ8zwS62N4dVYW5ZEshBFdUN6vhSBRDVcStq1kgD1ya6Pk
L106M8obddaUV0mBWxk2ZAui2KQyaOdblLvyTWhtuMtkvMOj/BGAkbWsmyFPP/YgEkWV/hiTrr52
xJ7lZoDXPfGyNLZIwLvIooQOBL10XBtdJoIzzTwJ+eNUfwcdq3PZGbGcniqeBVBnGHdzVljA8sJ6
+OzL5dFU72qr3UwNN1KxvN5aEnV6Qh+V1VBDkvbQf+n96bs1u1pqzxuyNpY/i5LHNRD2ozorR3n0
IgmULLIgsnOXTYxvrNrXE191O09yEuzbl6+9CxqdTX+lxS4XsJMnnXLzdVplGHfB3ZF1Z0y64Ekb
+8bn7hzyrpDy7XIljkpTERvZjg7pLmaofGGfc/ACOzBt1NCf7n5cthpm2oGNJxnZuY7t/08AvFkh
Sumsm6ceDFLYbShBexF1dnqQN52fqNzVBuY7WMmjfL3UDmKQofR2mrXHRH4CHTLHbbFi1lohysOH
1TT0EvJyzM48t9HXUP4ZyRyUZI4OJnGcqyS7ROUuVrFMhYno0MYANpjaHjnXwnxj52OigdfSMqn7
1jJNFCJN8IkVaAGY7ng7OWQzzNrx8M45h2ZSrr7E9ukUWtBIFgBsmGCZwUQdoxM5d8M7OMpHNYmW
pK2hmadi2ZRCbMshb/mL+YRW50b+g9XVTMkQA0AIt99qVwmA3RbzBPawJONxffIOjHJIGJzqJrXB
/UjGbFdSYlt5aPMLFzwxlOepFDXTzAFiBqC0kjQ9fNEKu3yJ36Z7a8YshXoVjcfpdNn6eFIpP1Ri
XKvTO7zRMAcRTfw6BQ8qKBYvC2F2SlYPlc762sqqVAxLmqfKxcfcl+4ge8u2Bg2nk10nV4ABO/Hi
PlMvWZHQo8AgpkwXjRXwHmLSHuaXF6FddI0NAFxbTEeOZqwUXV2JoWzQUCsh7VvUH+rg1oCH0NPW
FgLJjwrLDwQu0wN5m5+Sp5U4yhTltEcuKEOcZhM+R4JenTvyY3YNhvI7lTPA9D7fckkaZZGKkWaJ
1CsmVrgngKOiWP091lwB40TA/7CuK+xXE0Ko98iBh/eCcabsjVdxZfoR1CZFMDIhQ6WDFnYewRoc
yzCdft/Kz/P8yrFN1oe/uhJARakqM4MwbIn7vWlAp4t1MvAjjK58yDc8zBa2UZ51oeJVahpx2Y8Q
1RO4jd5Eq1fyF+4nONtK/hFDxyxJzM1myiEmab0RHKPXuDAsnXzRgfiHmUhvvip5OwbkkD6ZChBE
QL+DvT98/n/0xWoGPEO5xi2lXWZn00EFXU28S7RDhu9jS+HV/ZgHuRJHTmDl+oO41UWwhsH1N691
B3wdtCZBU+xdNg2eFCqESUZYBfMMpSTMANSLbzQHKf/y32RQDmToQVo5j8jJojARDoauRV8FS/s6
6wMPVp2Z2aqKAZYuFHIBrPPxzEpxysfF6szTaFR2aYVOC/zJNDpK5rgRm9kJNdCzxv5l9dg550oq
9brGoEuqphgh1flFqagOXgVoBsXpnEK1Z+7nA9NfrARSbyyOLCGsNAhEkou9CdEjfOYmCBa/EuDx
clM5hsAdhWFaylkoPQCZZdIiSnFvnpQydAz9ZhlLv+9+/rezpMf10rhX0hykkThL5TUanO7BAmYu
9MLyGk7ziXeWbK3A/IAJOgOUpuT3q1fWhHklpRbSqjx7LjGXHkKm2fLq2OwLO0uhosyoY5e3GSAl
RIk8CgtPn3kieIpQpj8UQMqykhmrhvOLpmKVpZNsUSmdP7qfsyaUrXdjZ6SCBE2IrS9uawNp3yEQ
7Qpc7h8lOISW46/Loew863W9t3oYQ19fT8FVIe2khJMAMGu56lkGXd8azCSOAQlm4lNcuCkXW9kC
0dIvvimOedUdC59ncMxsaiWPiiIGyDKWitxTgOn9paiRZX/v8rc+uLMalZO5McdO1spRMUTNK6OK
DNxWDMgt01EdQE3eAIArc61jCQ6+9/K4dRt2PMHkD3+KlSstqbCylFqeN8RMWo+kVdhoNL0KVVB1
o15ZEp8Ah2P9FhVi5gVNuEZ9v8UutqdNvoDjosMBXxFGBtncaY75Pd7wJgDYB6yJOiElEy1Jox52
k5dBGw2VieoouoP3wtf5pUud9Kj41fUwAFcf7Bq8SUGGBRFwDqSKyEMw2UOdrVl0C77WW4TsVLUz
fNQasjtEkl1I39tS5D148teom/wgjTrZocuychghrfamrwNwhperHMP9SHl+0SnyCous76gPAimP
HIegupJzxPBus2zmwpseAC3u64cc3Kxl7Jbgy+G9SYZ7/iCSusUoFbTIMiHSnHVXBwx8LXocv8k7
Rso9x1o/hdjjhCvbR4+kkE6oqzedV1xjnGjT8/tvjBfxQSfKUTdmtdRpQ1IhB9QWXWArrScLngq8
o247OEA00Xps2EQed16AeZqyhvl+JGHSJzRFsVRMsZZy8iEs7iVAY+3IxECaoWxhDx5ZEox67hUy
1T0LpQfQ8iEPJmD/oaaZ3w79rdrsRjXjvQXGF4CO0qJkyQboTBWDikfpVLRyn+AtTL09O9rX9n4+
lk/9U7kPvWY732TYmbXxGR66AGblPXvmsWKgSgfxFlb7313RKlMBXuqihGFGAsfPVnnWZx4IPk8A
9QqUPO3rXE3+Kgu76TWZLLHIrYE120vAa6HsLr8KpidbqUQ9inSUl7JoU9TPtC+CctOH8b7Tbg0p
9duUU+NkYTzr+koW9R5CTKS1iwqrHL4KrxY67dK1/kooUH4jKrBP0sLCHsYyMLVBnMHqqrCJmGYa
qsLo/5CVqGSDT9PBNpz8MHgENVE58QjPmRIBwmZgXBawD+8otSuJhtH3c2GGMI7gy9jsjODt8k0x
nxf5pAKeGOye3mgIFq2XjAkaReL/WPuu5ch1ZNsvYgS9eaUplpN3rX5hVDt67/n1d6G0zxaFwgg9
mtsxDxNbEUoBTKTPtW6xkOs0NTbdebHYpTrArWGxGP80iRDPfry2dImXypxi/bVJl412DyYSZ0Y5
sijbbReJ7n97IgjDQhBCS1UnY2Efhal5qVpJE+mvaX29TMcwvI65VCrkd3z0nZAhYz1HkrAUDR7C
jzKSTAyTRdW11wiw4ppdPxN0SSByOO2rJfpzZZsKSPpmAFioL+MLDCSvmHb52YARAxJftOhgtS7m
f4OiEs1Sm7XXUtLdIburMIKpdQXnKhlzUxCDnFsGP7EhIxr6eM7GCjE41S/aawfyDC/e1t+rcqdq
juqS2eZq3/2WCeyIHvAZXS4VX5fxDzSEEriKVbooI4JZutLEVEMAJpVYil12/VPoobewqU6BLZsQ
yw36GDIxCwXIXhlwy6BboZ53KPST0CIkJHDx+wC0XwRmRXCaEDxcsxsXSCCdCHVLnvthytWwPweg
C5Bk0Xv36SKZ2SwsCmqVwd3kTrt4X/1Y7qQGUHCh0zjhg8qDhWBEY5iGIgQemBki2BqUCgvRIog9
6ae1HmobT5FpN5EduIMzumpsF17zFBg2D6SEobYfhFJpi9QMoHBqVEQQ2r3RPpgJWC44/oDxND+I
oL5h3wK1VzBQ9x02b9x0PSY0+GMNjATh4/2Rb7oyzNXU6q2ak9rXcc6R9tu6U9wAIdhy5tbrZQTR
mYf5Kz6t0mWs8lEw9SbnVNEqfcIddm6goRXaOk3lpofMVWof2AZgx8X6XuyAX0Nw2oGbGZFggTJ9
SE9QJBVVQKBe2HJRKazYKFFXBFOuk6a/4wrpZ/Mo8Ar4jPwdPnYliPLrkpb1pTkh81P9UcBQG+oR
v6vc1m8mLwPGZZ06Jq9kcDlI8lEk5TrkUB0Gi5Tr5312S7h4c8xGF/uQn9aS1/XJLdI1N/QKtLmJ
IInQ70074CB6lqf5ACS/4tXtGcZlfY/0Q0/TUcUQtoQcqO5tI76S48fPHS6jTPrh2uhV47Ip5cXC
xjYSu/lPuq19svuuoU3vJN5fYDleliA+iqNeuGZN1YKSH2pup8ElKEcC+JysO+QfruXyVsC4h6Pe
uV4B4CKwIE30CYvZsg0B2Efwo8keNW9khfetqLcdyVkJ8kmi8+Ufo3iWp+fPPxXn8cpUJhAGmmAU
gOx9FcrK7qcnPdwHKCe2BscIc2+NivgkszKVHqgCSFInsIiRsQDrWnUtv/D+grOM5VZWpkKmTEWj
WEVphEQB0etb0OtrhIMAMo1pvzjqhhChxjchb/WL5WgQm2CRTcUCuqVRamiNsSzHUUPsEyEbSv3G
a3d/4WjI77kwFSs5lAIOumw0YjwgN82c2dH3BP667jC8OW7O08SRLXAgEZjXuZJIaSF6z02djhUk
Ikif1OeixciAUvz3pUS845UYShlrwTT1fMLBiA000y1hukoxJZ1itUj8i/IaM+RZC6SUshjyORdS
COzcmkAnqxh6z58McK4krY0BAhs48c7nD+4/yDQkCRDRyIBo6zsYumnWJe6yCL0Jm2Ze4ZZgdq0y
fEDT2JJNi79goGDrzLtUKs5ahqAZwOtFTiqB2zX1UFBsti2CWNkuC9tyF86EMVNlFOyFYW4QGKoy
5TmtbjCVuUOaqlSPYnkaMWbXY+/xK5f5LkWh5pmkCPBlQhORJ4fZOj+R7NiTR7uvbPUGO8CY6luS
w/CFLSMo6kosFSonPfjZzQxiO7fatfZ4lde2fpwc8xuhkgL+fPiDc1Cmi1tJpL5flyM8n0pIHB0w
F5z3gMi0yZuOctMPnjSiTatQFhSvGKpKzucjBEiZ2/1Q3QkUyxhq3XyBPOTjbVL2bCoHKV1KqArp
ICikg+BEPzIQtembaC8cre3nd8nRTHrJZhSRGssSqmtZAqTAAmDiQIRLC952JE8MZczQoB4itRaM
V2s5FMmLAuI+bpzFfNVA/4S7QUfzoj8wl6YSJKB7edXvhtDPGzR9Qg8sgV4GJFK7QbHhwK35Mr3c
Sib1tcSxKSagGBsEeJTMvKde/tQUNiZ3BgxAvZiWPe3Jzk66KUqn+9rTW4mnXFHbV1adRhDfuCbw
BUDGfT7wuCFTn5bLxXphBmAredRnrKRIrNsyMF7lu/waEApgrR3s3eQki/OXXRHm41tJpJzSMrVJ
vTSmgac+ehNgmiNX3uVgN1cPGbdHyU6qkA6ogPdTNV2hnrpS5lisrnE+ArUqHRPA+He2+UBYe4CG
t+VVVMh1XcQu2C5DOc6CY6DpLIPKMhJtwOcLql81Bhom6zaPT7K8fMkzvAui0QwiQ65TEd3mc2FW
dhScTCDYdzfKeXWycLh5AfMxriRSTgGguNUIv25g8kq4ISgp2ca6Vx97N7Dnh2jPG3xl3CSmyBDr
oRYGRis62lTAn17pAqwmSkWbSA9ta669MO7tceZEf4yCOpm+AqMUPhl6InQ6p2RZrtelbGDLJd6W
+8gdEGpOHgpRPg9dgKWPH2RR+mhEQYKFAwm3aAPrC33sGM4u9IUroBUCIo5bVGBeI2YQVU0CmTKK
px9dnaLlqtl0KtF/dU9YLrHiVcKYlSNSVhNkUqCSNbyw4tcWGQ5Cx5IXypkw3oQ85qPkUp+ywbQm
8s4FEDxlIDx4CFzh96ggRQmdbD9uMydS3c+9HysRW4vVqZCpj4HH3ygQW3uzM3s6PAaYpTyyIR1z
0T0Y1vODMOpNtNOYD0k1Q1gOEgDlOha+kFdi9wqoX4aIzOGiIL1YCiryY4NbxIIeWXQENe6R0Bug
SOpyO9aMetAHaZQ30MRSEAC9bSDeHI4k7+o3I95353NRSomVpwwl0BENTVTBwUo05KN2hLkSp8VU
G69FiZKe4oJU2XghWbN+Gx+J70kOeW/Hm1K0eTUHtoro6P4gFcEi4PmNrsK/UR/QrENZgFSfwbiZ
7oG1vEHH0x/88YX3AlkqIoG2hvSbzkv7Hw/aKLIlR/msIx+6Nnr0mvhDdAyPqq9E0IM/U9kXUytN
Ol6atBFANbagS03w2hQUtXmTTExruZZG6bw6zkUgpoN+zmLBh7XXgaiAZR9bPPB8wLnXTWvJWhaV
Foya2g5FiZMlgJoBkeFe3RHUFyzC+l8wG7D8YPBUkbdeNLiMNAYOwVjpr/Wf4hGwCk76W7kiMEvx
T+FLNTb0Nt+lUefq20KoiqXWUUsXbuJtthG87BA+ninMuNCZrMr9B2mUz6mTNhhyq9SxvTQ7w2D3
6INvJQB2Am6s88GQgUEGPokZ64Wvz0gexuqVKWOoy02Vg1SznZ1cuZbAB6y4wXKbfKmy8uGEVNTc
j1B/xcQJSUwp2K2TmcCTxWzIfvJDk09oS3T8Qi9X34+yk0pQJElD5L05GditB+Wq3GWe4HJr9Iy4
68PZqHi5WaJI0nrIGjYmeBlHf9oCrHN4lm00lPmtOaYxWR2NKi2OmZjnhgBxZIow3AIo7gpjYLv2
UbTnLY8kkRUjrHWEihGCoC4kOWqgI03q52Hs1LLulPoXUNQwQfR+KNrbZItkDImekUPJe2XT+/lV
h75RBXp55Mic8RPOoWjIL2ucpFyecYOV8UMet4n0umi8xg1HKWjMTFkwtSJIU2IYuyPBgSGJje4q
fn4r2sAu59QUeCaEntRrNWmxshjmsd+bV4M7e1j0dHQBPf9zLZHU9P5CF3mnpEyIGQtKV0aFDoZQ
8MoeCMZwuOsBXCUjefuL8Iep+4pl6YBYRUtcpOV1o6RpgCJFsCxthgekVNehb4KgWnkqfK5SMiMD
VVGRm6K5eJErZqUQVVIg668gDZodBXtk4lXsheB5eEhjO30cf8UbrXA4jo5put6l0k+hW4Q5HEFc
gxCvPVWAnYyd8ZuF1aDIK184spjfT9WxCYQFVtNQqOfd5JLca+ANfp2LA7gssIjX+qTjvqT7HLDR
dv2LP1PKfH3IOSz8Q+pIj94EsdgMQjvC2SWglSssOwSgjGR86WgrMbSZlMVyCBKIQaQMrKIchdkI
WEL5LilQcq6gnV8KWzGb8u/JqNuUoxJ8jyUCr2EzHAk9b1Nu5UfNX7xsj+lrs9985fO9C6R7trmY
moE44Yzj3ey0GPnJQMGTHcSfk4dNMp8H/8pqHWDKCLNfmPxibDB0elOaudYSLy46mL1xpBadg+l+
woiGvhEPAFsTOYaU+QZXIilHnuaLMkpzp7+awm0zfi+bhy/d4fuZKO8d1sM/Hm50vn9rr7PNsCVk
1WcEMrQlONJ4x6G0shfrMC0H+FNygzBhAKDP/W4v7d92afoDVymZ5mR1gZRSmkKvSiWWUrGBD6Ja
d8JIdflT2ite5Ve8GTBm4rZSEDrRwaSSqachjjcjzCNtTwEtVt2G9QIsNW+kk21I/v1yNI6HMYRZ
mstwecpyrRrHbDx1PYcKl3z8izDy/fIucTykKJR1kkrN+Z2UK9/iWYtcVR6ew3HZtLX0m6MfTIO8
Ekh+vorJwyVVy0Ug+rEnDjW7SUuUteVfCSbMGpAA2gNvK4+dLq5EEpVdiVyq0AJuP1EQX92TcQJ5
F11rf1W+4H0x8vOVqKTU0kmOYD+WPvGqBLMRXX7sDZkHgcoME1ZHooxGrsmCKGFu7hwm9Nc1fJrh
FKAVx9hV5vB2vjlvmp6Vk4RS7qyw11+l+DQtrxFGgj7XCvLnfqaFlNEAF4c8CzOOYy3X2dTaenQv
LfuKRwPJE0NZisaM9D5vIEYvnmsN6LtDZEvZnyTj9lBYVSxslYiomqEML9GlY62LdXkEhj0cJeQo
LihX9/q35Yq/bnGOJi7v7l0Upd2T3JuI7vCCu83gih7hvrGwaf1CmnydDYqkPTC2/WTeS6+ffzRm
IXl9SErZi7IOayuEczafRqcBb0tW/kN32djZnQ7mK4cjkWnqcZ0iSmZA0aM7+23RlfJgIK8ZnQGN
McCkP3X79lh445bHUcHUlZUo8gJXLzlOsyYRQ9jeJrzvMaCdYGOyAT56rPLWAJkm2FItVH1MYBLS
9fE6HrAzqeFQYhmMRzHrFF+ZQ8OPmjje9k3Q2UWR5ZyogyOU9mNVkP5TGhFLABCUe3N8GSY4gF2U
/fjSR/v3fLQXG01rNgdMJpwtvgoQGXGn7GUY+6+ma+93SbuzsRBTdZzhXfLnym2Bak8QecSd+HNB
vIjH53POxrTDK3mUN5ssTKpVM87WesZPwFvCuRheNWJUG6UmL+dhpLDDj5U86rFnKraGAwEVrdZL
MHjqLYfBVt3lj3gEFDB37pQrjnrhyRy3mFCHuCAFwSEB+sr9YGMCyPmvwm+m91ydjvJqSSfIZgTY
/tdJv0ezzx66zah9//yT8WSQh7F610UmLJqZQkMi/aehnDKAKssxr2XCtlPvKk/5sygYF0kkBTPZ
f+OzKrZAR0NO9v9B5Smn1s3yZMQLVLCxMNMleq2f/y5+pLviurH1Q3bFHa9iRnD/fiWLZlurtXFQ
IhlKsdyMfxBxg+0MKnin2zUWQ8UtD3edbYj/7y4tkdz16oNF89xqRoRCdV4ntqmNdt2/avi/fcTr
nLNr/auTUTZ/mQ05iRWcTAbadu8P23BHxv0AvcFxZMyAaiWIMhtdN6eYyMGZEqGzm7R0K5WHeMF5
u+j+fLy3uKw7ZQDu/6v5XT+jDQaueRS/zW7mgd3V+/xVsWMBANoC1FKXVewOfpSGT2SpTYzy5uzE
16S8aV0Ddk0AvyApk3G/FPsC38VRDywHIbWpVxA33YSgFcQoAMHPxdKI/DB40TbxYpTceWdkG/t3
odRL0/ogxi4hKp6dO7gjoJt1TKlIzowJVItbazmXNi7iuvcbpbvIs4kKay0kbwXj3LDFvQwMVi/2
wMW6TTb6LgaIs2U4MhqV23RjYTWBo6X/QYX+PTC9cmXFbWeMxvlPaJ9JEFthXl4CEAfx3bzaC9sw
vwujHt80E2RsDQtroLXa1QZa9EO9iyOFdyi2bX6XQ709rQvBOh/gUKRRU91iS3KbErzZTfXEM11E
IT77hPQT7PJCnSYoDBlXBkjmNoY94XPQsMRgI86UNFMBrq1MbnZlIesy08CnhpvD3jymonGeHZnL
5AY7rKRmLYdyz3MYinM24ebEffNI6IJI6T187XxurZ98A/ri1pIoa1KA3kbv1EjHusHo5dhu0BPs
fHZ78D6hCre1diE3smKp31okZVFAPNwusYJvpUg2GXzTHQE9vA0Ey4+ExE07daFT+FxLxjIqMqZ3
NXw/rHfT+28ArUZqlwvaOaUpbg1MY6N1rqE8NwLgccN70+xjvoujVDKQGwwSLyFS4O6kDNdR7ffB
jy/4gvWRKH1UR72RhAYyWk902vvWKTGpj9Fdu3+EpdxxC4BMbcE2HZYIAfeFBbuP+l+mQdmLI/Rf
xwS0h0k0V/uR/taPcuiJaNULu5lb5WQZEUxqqcCLMyzZpGf6KjkVUkyVaJjfIDPt+X46hEdtD7bS
G+4EAvOTrWTRnyzUsnnBODTYdAvMIKjgBiOTdoSmgMzQu39V6Wfe6Uoo9Q2xbAYkGQHbtiSJmoD9
se3OxAgSkFxQpAs3is3RGt6VUtYl08M5V4lEMj+f/MQRPfkGoHiHeMPFbmc+utXpKPui1JWQVaGp
Yeks8EcfBWq7w3wWidD5wR5ro5fs1f6rLJRpaYTFGmoADwITd3CX4xLZ1UP9BMui/iIkwZPfF3b3
2yxdnktlBrRryVTEkskDovUAxkUFP6q2PcMYg0i04Vtspm94P6NKDVMVg1ULgQlJ2W469r7gofTk
CvucTy7NCv1WZ1Kp1y5i681QNUhq3PJU36detGk3wFsLtsDd3eMxFDaPgpAnkqjTysHqYANvBCzy
v6rpXqx6W0GllaP9nPemkp+vREyNFiYZcNpxf+V1AFZNF5gm5nkMTfqN9ZHgmucJmGVxDJsq6PsC
gEOjB4UrIxIqMYddIeFst6u/l47laH55Wz7wZu3YJuxfUXTHt55rI0zIC4iLyM6wqRtnT6HGy7rZ
r/pdCqUZndSokVqqbwci8Ez9b+G6dsudeah+fwE0EfAl79dHzz8oURKXObr15ziSoDJFG3mnoBVK
huQNzoAwWwPfj0apR28gtwJJDYQh/gHJX6XygEnP7MIXMdfqPJSbAViEGvQa1GHYfC9PTWmn96h6
uqlvfbe8ObEVv91NKapM7QvPg/NORzmbzlryvA1l7TXMdtgil2Me8i9P1w3KuSSNmo5ZBtV4C5Gj
G8FZfPUncNa2Ffcm2W/5/WNR3iUWzFjORhyHLGKCvBYV+eCWrImTVczxBzeEZF4fBpwVIASB9JKG
3dPFJAa42zlNA6ZUayNgJjhyj9J+dsEd6oCu2vncXLFqMlj3/VcidZ2VMEeDRnKoRTGPVtNuRLHz
ZrnfYlTyC6NMa1HUZS6t3lglSQunYFfJpyJ80YTd56dh5rlrGZSDVhQ9syKS545OazoEYolsU9cR
YONJWZW7/MU0h6vro9xym4E9LiSpPcqqUg8lqREk147gxQ4gV3UUqzOveOLqCeer0TV/fSynBjSX
uEqsMGAAE9WSySb7n91e/pYBrTzGnFHjNFf8KiUzRX0/Md0DaMM+CjXznKLW12/EFz3oIr6Uoioo
woDZRTEAUUe5gFxD0QAUKG/ZVHyQtupOwwxysud5NNZdrgXRIUE2zKCYCjRsCJtXQdXeikO2r7Jx
o4yzx1FPlj1Zy6KM/5AL8rB0OJR00xxlJ+vPOJGEnh27wt3dzF0hIvpOu4K1QMoVqEsNZvEU6bcu
gPxdFg5GXrumYu3nJdv0ORahxZEzh8B8g2uZlA8oy1wuJ9D1IBoJ7t7amObteFud6k34sNx+fqXM
4tpaGmXA9CIuUlVFiqpNG/IUtrpjYDv5jMD5D5kdcIlB1Nc7GPUDsBvvMbIexPoPoMxaJQbzFGU4
7rAhNZsUAAfnNq3/+UFZlmYthrJsupbMaggmNKyVV4CNnGylRuo2iRwxzOHMtRzKolmNsZQmoA7w
9eY/y2CjHusI1/m35FpyJr976lDK4GY3LL+3EkrbM0MJ83YkqFOVO2PUiKwqlk8kMc534pHwcHHN
CyvCXEukzIvS53JfA24ZjqLYdTsAnB9iH+CNe8AcbqOnz78dcxgNPIvw6LqpwZZROhLWhgUcKETN
uS37APHCYiRBWGg3wF8GaV9/4Ll15oWuBFLaopZalCVAaXqtjY0QAAu56jiBA0sfNVk1LJhn3bpA
sjFTsasFEeBW9fK9lTdx920Yt5xrY5nmtQzqFKBwl8WkHzUMJo9e8Kwu5whMTWzJT64VqOP8INU2
v5THetJrudQbGA0jRKo9AaBs1+yUrYlkgFR7uUpIPjttnVdy6JnIRRob9C8JQJhr5h6opAcEmTqS
HXPX2Unt1JYNagZQqG6RKPAsJ1Mp19KpJ2Ao4hJ0GVDQkp2y0Z3spr/HWh0YmUiRVB1sFIfqF84X
ZT27tUzK2TazGE9yCZnFkUAAZjfIjYPtG0/9+EN55YgjR7i8YBNQb2ARBOMI5YrGVpTCum6JOGVT
oWxPqkOkEcjv8jDdnia/y6IcUTRKIvC5ejwID7UhgLbkmM08pwrlJqu5LLtsHX0XR5mUxBjTIk06
kgeFW207bKGjYCvi6igrZFkfi3qDXdJi6UzBFWI5YBfbzUO06c4kULmrfo0kTNfX8qi3F2PCrwlE
nIs0dcTn8YpwMuS76UQ6VVyCRM7paMczVqliCUZDXmBzVB3rACwAwQ79wRP25g+Ru8DHTF9Xx6PD
53IuirBvITDboY6HAdcUACrocGKwi9t74Wg/PUKjKHmlRyU+nepPxxaMT2QVefGKPT8rYFvqf7WR
7n0UiRKLkwpRg1XkNuAwrqpkcbU+fIrT9s/nr5rted5lUTFtXWRhArRn7VXXNEcLS9TOUw8bOe7n
YpiR0PpTUcZjSuRJDmp8qmQ3ZzZ8NmoowS/SKUtvQwedfie84SaUPIWkrEgcVGouWTicggZIBZoX
MiavH98WFf8CSo1tkN8vkzIjzYiOSEfkERgh0n1Pvwve4Awe1j1//6/GxKKMiQHOXEmZcaWaXeyI
tBBLmB2qKaIr2pXPqziwoqD1F6RsSR+oqQSwZxSY02MaRPaI4tf/pCQ6PUIjZ7GgLhJOZBW2Zhs/
CSpSFNnqDjWiCCMFb6NCvPCOY0YAAvCxyJyk0yiCXJA87Rk7isVN6hPmmgTBKy8/Pgen/9mJYkX9
o6xCU6PeIjYSbHWynf0i7yBUQSpTD167WZz0Vj+g2/JDkjbaL871Mk0YdroJKBKWaWXqrTdBVM1A
W3vzcsNN6BGy3NEVj9met2nHPudKFvXeralU9a6HrNYrnye3eY3vVRD0En+n2yq2uMCfU30XXN7e
IjsQ0zS04SRQYeGkHy+4XMRynHQC1vod/LLbOQSKSfik2sl1/WvwKye45pVp2frzLpLGgio6pTC6
KCKBUeCT+SjS5LF8ssHI1R+miVnJonRVNztRratYw7CBtmmSjZU4cg/I89AZvldOD6TRHxytYRrR
lURKY7GSrxVKkpEv2ZtO8If0rQXHeFLu4g7rfvN24PY8eSLJz1ddn7YPMesc4JDqXXdUvfgOuexW
P0p7gFL6YWQrvEI407atzki9jDQY1b4qEwg0XoTyOl9+fn6JTC+7+v3Ua5CkJZt1HXdYBDeCeiOX
NxYPzYAdMq9kUM6uq9suazUofv1ncMkWeXil3ujAEcFgG38ElveJKFcnzI3V1QM+EbD3XfFZBSAy
Sfmjk+BPT+MLry7Eu0DK1wFpoFJaFR/IWv6Mw2MHeKcm5XYbmYEXBoXQowCWNRBSPupdmmdzqueB
eg6XpSPSVezv1lcDJqFGwG2o2MJ5sri0AuwvtxJLfTk1XyLEexBLlltBiI0RogpDRPWu3Aiu8Pi5
KjJVfSWM+nCNnFVxQIQtBfaR8x9SzmUpZNqolQjqYzWhZIxjaqnQDe0bWWRNUZPNHxM7dfnB8hl2
/sKjrqRRBn8USnOoUxxI9iVk3vk+SbDMmj1ELqFlKY8GVt6yvfDaFgBV5IaYTMV8l37Rwi0MsRcb
SO/3o4PIVvTE1FZre/qR+sZVdN/qGDkrfvPeAzkUfWgMlKoE79PEsgl16EXH4rxiQGwsVoEdNrNh
17Hpj+a0CULpJphaf9GrQ6+KsfO5/tBvRNQtS9IxV6OAdkC3aH4KgE1HUmvp1Qlr57Y6t0487ueq
tGUuOh+tqW+SMDlrEXhnRaVfYzZ0Heoq1Wna1CfQQIGkMXKTl8yOH4f72M38iVP+vogdzhIN4OiD
gABTU+dp3pXfUWotFsfZrE+Aa/mmkXJt4jYvg9Pgu4LUzS389pBzGnkXr58WSvkesWzyyqwUIpQg
xkrgEyLkKeWu3hRXXFQ5Wl/fpKmmDhw0HdjydPwwm92gmHJ9ioDg6DSP5yP+EBonBSSaUz+SKeio
dJr/uvtLBGP6DexnBDFQoZPaIZo1y5zK+hQApQBwSV6wW+5/zkBET/aZk758rqUs3cEUAgY/LdPQ
LHqIwxq62RhSrTqZ07hp5WmrjPXD5yJYNwm8XYDXga1RwpE+Oot46hW56KGeSDLdXhmOphX9HseF
t1vLlqNoQOM3ZUulB3s6IdBqKYMcHeZlyQn1VD/bWiqH9lcOBDQrlNV144LIYRjlxEzVGYLSbT+A
PWLHXbomln9tts5KoP4rgmbQyaQByJEBRGRGehSi+JgKsyul4s9mqNyh7G+EMOHshDI1AWBWSF0V
glZJ+bulmOZY7svqpPb3VXCbGv/j76ec3VJZQi9oXXWy9NbGyr5tzgHnw5A/8eLWVkegjP0kTBoQ
itvqFE2meFhkIfgWTAWmjetY2WAjr7RVs+QRbnDujSY/DQZVGKZqrE6pkfiTET72Y/b0ucKxXIn8
fi7aFoVhHefiPFSnLuv3lfgrkM/UD0hmQl6Z62IR46x5ukqg9hDf6Sp1h91k6lZu4A7F3CNJWuCG
Vy3KQhm2BbCeY1uvWDf5/HjMz2ZI4A1A111X6Ho5Ou4BKStXJ7xfuwdNSLB40TjbUht7HKfMdCIy
7AN6lthqlWViRFaeKxX0Ju5C2LvRCe6qX0XqxAAH6t3+OH2vkPz6nx+NaZNW4qiItW4wTmbVanVS
xkM3XJvKr0HhmFfm7VmaJAOHDv+jlywG8Ptm6rxUp3mKPTVbHuoy8LopyNxJlb8pgcJx/ix5gIvG
7amQeQHnlwuxFKpqhbimnL9JZXo1yctWEsbCVuXuW16OPL9P/AP9qpFnmIC7w3qrSs9K9+DZEkdL
AoXMVXpfY0ey9lPgfom9I56bAbw9HdY3w8gOOqcS6G+B6PxRRTrYwUIQGry2VjwkebIV2vYqrBrv
c9Vg2Q1FsQDXhhwdwyaUJvZKm6vLgHs0emtfaNqtNaozxyDS0S95zApCNIDIYKlKouO0eSyWSdIh
YxyWq6QXyIyO/KeShfupHQ7TpN6BlBL/sdNPXzgcYAmBMozNrYsEcVCnUpJKYuwrMCVXgixsjWQe
Np9LuZhPPp9vJYZ6XtD7qK6WAsZqjwFUnxTN0h3ppdccJWR+rJUgSicQ2kSxGfcwUc0u0G8TmTd7
Spcc306iGmANU6B2tJLr6ag1yoyT1H8IcEy2KV4WEKJ5+QaIyZzDMG28Yr0LI6ddGUFZncMZPgR+
cjf/ibfLNneywxsce+r23PFMZrqwlkepOoJPswTHF16UKzoEBVHUncDFsBoAlKQTsmsgj3L205ma
vzoipRkEjVRPlIQYDULwOBwU3/rKNDn93SjF0OJEzuoFvstCoZ9UqjssagnXymK37vQnOsjb/sDd
oGUriwkYJYzEofpP5SYYmgSFcZwjaL8y/XQb7s1j8ww8b7Cb8IzhxfLB2wHfZZEaxkpXNBWT14NG
zNRD32wqwPEsNqYbf6mP2cFA8+ZPeA4KRu6KDPnFF2bfehdMpQ2SFhp1UeCQxgMQ7gEbK+7GDYEt
rwDcxC1PMJ3MShr1JCKhEKOMfMfRKQEThQ1Jd9jOv6J7gioTRzZvIPs/mK7341FvoqmarhRzPHj9
rtul++bMxwveIu4iKDPkUVZHo55C1hQdIMUgafpZPpN6Z+6Pt9KbcQld3lw7+bvpz4ZkD+4Tm00q
0sqP+gIfJC5pF1enPgo82QC2ahxtLWHccUw/64OBcgkIKfDRgNimHp4YNQZ4uyGHbB80u9SLv2fA
2noavH4nbiXD0z2ORJYPWEukEphc0Ou0LIOSPPUJQJbVJvS6g3Kf2c0fwQfvgms9fi6SfZeY3TIA
Ii6hHfXxLosmV9ra0suTboB9sTyGOtYYu/8S0IA8cBWVMeACotohi9QHUxokEzV2R05RfF/Lhyzd
VhnHGDMdwEoGnc4aBjQ9U0iEbzexbf4p3PbKvK3AruLM7ryLvNDlYQ4xDddaJmUkxzqwgohkFeFz
ihapINukhVi9+LdW5SzOdMq8HnTN7uefjHtUyl4WvaT3VYjrBFp5Y6uO+RsECJP9tuo9mG5d2JnD
8+hMRXn/hnSc1zVKu4jkfpt2p9Uv6eBLvDSDKQJ7U5qkIZzEnuRHXZyCUujnGtpf1Hf6cGMomIDQ
OakF84WtZFAvTO3bIGproUTJFDVw7VYseNU13ikoZV+yQYgGCacwxFtreFbkO5DycTSA5bhAqfN/
N0UXBHLDioclgQxha/qABUePoncJKaQI/kuu42JLQxNGIeUihf70LXhnxGJRsXEDJHAdWPwBuCiW
vYTIMXB4URUzclQJwcA/0sgXXEUDkTFqXdBAWrIjWHnpnWHYxYEwbZobCAz5HUf2g1qJpIxgZhi6
OGkLCIoc7efi5iAVBGWjeJsBX7TewHQUdr3lfEKmc1nJpFzmWPZCV2s4ZoHeVrGpr+Ryox9TkJ6j
V/2kTD5vtIKtl+/3Sr0uUSoVtZ7AwtRiMSvPX415X6iW/fmx2M/rXQj1vISqjgaRqIpY3WIwP+e1
BZiHUDTL0oBZCr4S6nEVRaSAiKXDViVCteQ5zo5ZydljuxghIN5K09BHUjURvoqeWjAmMRbTBsm5
2ihe2EiHVlJuddHYT6ayzerAU4f0xyBYdpPImybVvM+vkBlMreTTIwxCHDbZkJAq6Rl7Nvdjp/OG
Z4CJErxUhyONFejjj0cgBQh59JIotVBCJRaauC5PkpB78OCbKTCcSlJfZiCK1YHmdR3K3HpdKYC8
M3UPKHslR2kuBtLIja//BkprNKPOJz1sy1N2nFzJJfuyQDQFeE6KRQcyQytvs7z2eHOELGVai6WU
KZBbK5hTiDXr50AJHptZvdGmO84Fsx46oJJRWELfDEUt8les7NlYtRMIb2JizzRgfVWbZKNcz7dh
DIDT5DAfSi4iLcteg60Ru2+SheYOrcBtIva9OoznKHKRQE5GEM0sx4h3b5hfPAwRpsaCQc8CZgOy
gIs5Hz0pGrGpm+JkPi3fmh0ZuwkKzBYpe5RzD18peJog9MDQFBgjLsJ/s6nVUSqi8qSJt1qPQFl5
Hecfn381Yn3pFGMlg24lq0PTV+IgFKes0kU3G/qfmagdskjed1bM6Vqw1NBESxVKYgKzgE4ztEUT
s3rWitPcTLepqdxVVbbNi+jl8yMx7RoKquhTK6S4etEkq6KpG0DYeFLvCOMLWcDUHwmlFAC0OVHW
5Ys2UDJAVoHSJlq4F5xk4RhI6pCpOULUwCeLgzWmnDcdJim0FMRgDTLecCMI/n97REosFTtIpYDA
coRY1Vc2FmFlVdAynrzCK/ycG4UR0/hBSRANobZuALkb6ZNJ10iaNCrlug7QEP9J9hsaN3rssFUB
rDFsImfXeWm3OwIBzaXhuDApEKzhscGiiNJlYqqLwwycG/Rvo9Ie/zQ7AptQvaCFku7kTeY1/CbD
hV+nJFIW2iiC2BAbSDSt6xqEwRbwIDjf7sJqUSIoa6wCwbKp0qI+EbaIxQUl0R5TUzCSBRRU56WL
Fw/8ozQaDCJSIznsKhyocY2fUWWPtUOq/gR+QrUHJKgnBcTBwmj/rx+P7iE3RQqiKSWvUVVAojp7
ox/vBWesMDgoOctTvBF+fX6z5OJoNdU0S5UNtKRQryTatHJAkx5XqrXE9f/j7Mua49S5aH8RVYiZ
VzH05PZsx/YL5TgOICRmBNKvv4vz1b3H6fRN18lzUt6Nhq09rL3W/wJqzIqsQz+XWS9+c2PrisKP
+SEaNr+HZlktiCrHoH0n5m1g5pHbMzoul9CBv8fqMAOlSJQr4DB983T5AN8DGTQH5gVCH/uuWvNt
Het782UV4muqyL/Vr/856lxteusSQg4JDKgneX6Tm6HoKpTmgw4I6NyKQ/Xomyz+8z6dW0Bv/S4T
Ae76jv66T87oaQBe0BaV9pWa26gnO98jF67ZOZ/11chJ2lGHi+n5DF0TIfaYvIxyCKUu9r7jM61M
fSm4PHen0XKFDirCEahhn9zpugnbcCpgbUgghhzVD/nnqijyT0D3SS49OueshcFK62SimffbQ1oh
hiuc6Z8CK2jTXsORZmCgWyJjU32w5TLZ3rkN+2rvxCmagy3UIGFv+RDXs6bWJyDyD+2IoVyP8uvp
1ggSeJBL9Z/1z57cZ4CFXCTiKJKEYJP69ZxUhduOjY1EzmtGKtVPZQ/x7YQ5eeXiBagu7eEZ179m
QVApRjTpweyv5lC6A/+/gQTBvVlB3ONNFy3f7PtcQshd7TDDeigvMp2d2clfbK6/6YvLclrBOYqV
DS75nGBoNi0xDbldd7LfzIf/jrbx/0n0/t8nnty8nBddb/UTzIHY216S3j4Y7Pufb/eZB+eXTzq5
eNI3SrcJUGNYum3uNdRQmKgIZ4ijjvTPln4Px/E5BKzewEKhl/1bSlcP9QRSxLxB7y3brDLBq0ZX
BinrNYF0L3iti9ZObsHgF2L0Mr7uFUn9tAL5o/NjHRUXqfGqL86lrMft5PTbcP2AIiL+t39r+zpe
J42mYw2ez+7Ze4bcWR7lG/Mmx+iSiKsuuZRunHk+fzF4snFl0zqLU+P7soUwIN47I/Xt+RMzpuwZ
lCZ8W+aqupIAPUUem/xLm3n2ez0bUh94v83fGnHWstRBAyX7d/nRW2ABGDYWpCKfQXBs/5SbKg7A
tHNpkc84NqzsvzbX6/nl+lXzOBtFmNXvtg5E2rezFyvPlbFvmPxCo/iMM0NrZcV6WCse6DT5wRiM
2wmJZK5trPdCeklnuxvp+In21IFV6DYK8RcebW3nIHCHR1tHcH79PCOURcgGHKEVzLrEA3W7ZJWW
s3vaYmZx224cFpXf/nwrz67pF6Mnx0hDQsXOFcoAWXZt2LusvRmC9M8mfm/4+ZCSBzbRRV4CaXnn
ZN94T7LR8rFv7J/x7nG77IddHyn6X1U/zBNDJ2+Ctvq8W1ZDrrvIRNWN3Hp+lgGeYxvbP3/UmecH
3wQokEcAYrF+6+tMkAXHv+P8O5+swYT8xWGNszfsi4WT6M5SVY4usF+ji2MVEXSKVgkfefCuuiky
emrG1uHiSNbZ0/DF5slOCdEbQy2Q81eKBrDW73RJw1Qc9b3hxRmePCP5R+fwYjX/7HqGWMsAmGMv
dE7Ooem0nnC1Vb9P4/eGC8rLv/IeXyycxCftHHrCbEzUGci+qe+tadNfOhS/NwnWA/jFxsmjYyyt
8rpe16jY/xMgxEaGzG0BSW5Ghwcvp5ckkH7v9Z1YPAllyQSsPdH4qjFtngmKd2kHGtQidZP2WUDZ
M49GjNBdumjnCilfP9Q1f/VVNi9qOUuYXT90ubLjvqDjoYzWuVnn+wrI+JuGz6/f6p7ciLyDbxGB
wvWm1buZcHShwVkCEBeGrMdNNVxwyBeOpHtyGUoGUk3DXZd27Knknzy7hPQ4e93CAGmBuWrInSZw
VjYGhnQ8rCLEAQpMEIFqY9Hthe84+5Z9sXLyHSDMWsqGwVXVzgcbHtt6TDzUQgEzHfxN4JPNnz3j
ucAE9R8HiSk8yW+9kAqdduWa8CFsZyZ1GoBGauXnuQjPWX/2acQFfB/mE6ADjJ7jyX0OnFCp0cVn
QdUQHJ16mz2uWmOruLLaXmw2nvPGiLcwmYCCGlzUyeO89BplUDJjq1Ak3A2Ux+WnerWqdCXvkJvp
sJQX1vFcBGvjjQlXICYqJKfjEH7bGAvwwfV7mCPBGTbhvfE+p+Jxul0DZrL787adN4fKnYmiDPF/
J7Vcaq/1K6znHDG5jt+Dt9ZFIeN9ZcSeDur+z/bOnUrQ7v1fc6elbJfkZjXMMKcwHGrNR8d/DtyS
iuUHWaKpvvBcn6vPgJMEkx4Qowc45zS48sDI6/kVLjNYX4rb/ym3W6/+W/74Dyv7Zt5eqs5cNHny
pNlqahZuwF3NkRBg5rUSAJMx9/uKUXWXKos2KaDRFydjz96LL196ci8KnnGtFrxB/oS4vE7b72Km
xnFGnxr3YtNdUqA658S+ruzJm+ejJsRcB/amRiHvx32Y2aY2/sZXfjVz8tDpTHWQ/YQZA1zVsk+s
GbLV7NLqnfP5AEADTICKwkqF9+u75qm297sSYchYbPzyzig//nzqz9+yLwbWH/Alh3EwKZ05Iy61
jdkqTKythHQbN1EpZt03l7r5Z7fmi7ETp8VM5WaZi9aKFQyRq1AktCxqXYSWnD/pX+ycnHQRhE0P
FA5Cq424XsnElu2MEgJabWtPpbkJfGpcaIdf2qiTU96zeig8DvfhdkezeMvk85836vzSeT7UU/AE
QgD+132aJtZMWuHy6uzdEVOSLTmtAX/7s5WzbyUcz/+1crpBsnHdFgMEQHGvHj4AznMAueOljvL/
59T9a+dkgxpnDGe7hJ0hEe/wQ2lm0+Jbc8Ugejeh9Pn45886GwfbX77rZHckGJmd1l9P+Y2MY7lj
cUmtXf285g6XpX/PPiVfrJ14IAy+4ZUcpvq9R2+rt55M/yCLmzp80OLerv4mj7BReccYjWeuGnW/
ngzTGIRFNKwtJsJrCJRza8Pz/9p8RagLPLxnEVTKUEs9MdJII0ddbsTb7+8cBa4W16SkvISyOHvI
/7VyitdipTYn3xmQYtqvo8xpX4DVtLlEfrFu9m+B2hcrJ2E7l84EmmJ8i1fucg6tYneL2ly09FdL
8fDng7ee499NoW6zMphifvXkPomS2HwJyXprj8T8qNsgGSZI6i1T/GdD528UWgcAnpk2Ro9OTng2
eq0BWOz6uNe7Bexj+Z7c26t0asQvdlbP7hNg+z4i0BVffPIqhfOkjcbl8OMdOPBvFhlP+vtffdC/
Nk4cnjCh5657sfrwlZ5x+TbPdKQ6cqAa4vkXpxTWP/fbTn35pJOd8gxvMc0J5liHF4I8N3Z5aYvW
VTk14di4pUGI0Togs/HvX5/afp5CgFHEuyqioKd2SYsZfbkwB01cgZZIGA0tVZdJpde/+ye7a4D2
xW5bh50cWyIAKwbH08pRmv0AOElAWqZH2nXhCTn7+GI+bJ2AAzMkuCF/NVdgmoX4kymQFYc3VmQg
NWmO2dUSFffeChJML42jn9s6ByWzVZ6TIEw6OfpF2Q2oX2rx3hkPhLyqS1Woc6f9698/dedO1QEB
uIh3MhE6t4jVS5XY+unCgb9k5mTdcua6ldnhM+bIDukM+c8VEGI6saupspFJgpFrlUTwzOSC5bMH
898FPG3yz46LQi/DBzY/AzRCqv3KQzHEqgRStl+1FqM/G7zwpae9aaF4K/oWXwqxO1p515l9v/h/
gVywv+zaaZHX1pxh7Go18jz5cT7Q8sDT9lsZFUO6uCvqKnKBIOWRvPQgn78BX9bzxD3y0XTLPMd6
2g+ER+t4QgPp8WmiJXB63W66aS+KD517aL5+7Ym3nLrSlCh5I5jyLUHnJbzDePlVX1v3pi3+ooH8
y9Ku+/vFoWAOBJjr/51UzANFA4UmLugfVk78evOf5/0QeThozgE5BEYNFGp+NeZlxMgwr45rAbl4
+ykI/iKy+fr3T0JRq4R0sFXM4t1o5t3k8utiaSHaMZvpXxx61wImAyBHE2Ogv37HUGLwU4ywUwGN
UXbX1QSRR3nhjTkXeQIhZwYOytYBwsFfjUy2KuYsaLBYvE3bDiykI7sO82DLSvXc5GCiN40L3uPs
Zf7X5GnjQWvpTq0hxHueI73qj33pRJbzNx7ji5GTxVMo2zBiwggvNqo8BG7SNBfOwbo0v72SX0yc
vJKK9SQ0JJaOg+e0g/Sau/FSjLdt/nwMfocXruf5i50T52AbfVdoG3bQRkGkcW9vLUbnF8Lpmvxc
yrTO+QUXmFoHnNMANZ2eOtWAR3+YEakZfRBhzjpyIFPpFxhe+u8DCfiw9duQPFqAnZ5eVKsOtKG0
Eu/Zk5yi5nralE1Ersf6EG4acK5l71l/4Viczeu+2jy5vB52zPAH2KzX0GZFpq3iHOx5Lbuumd0l
TMlZ1/7V4EmsUU3EEmyGN2I8lVBHynY7YVD7bjZSmTjpiMJrvVzwHP9codOjCWYfH+ggx/l9LozN
uRBGj8CR7crtcPzf0cQIS3qxhh26564BANEr9gnAGWQuJx5kdNrZaSUyljaMsbbU6oJ4cZ1jVzhQ
I/dp3rZxbj/aPmp5wMzRfiaxtDgmiacuqYzsOM5VBDdIu77a5wPbmIFKROOm7Rw81grkyF4RjUOR
YCKfBt6YLrMfF+BH0Pktq51Xd3wEZ8i9cqCkBcCAMMh+qJc4kG4yNAb1c4gBFX2ENPWZZJC1kd8w
lLiVPVoiOoT+1hv4WqJWqUNe5ngtaqBIuhdu11Gb34eERdncHYh+M0b3OAVz7AmSTryM7KLd9hjA
J/1CuYJGQhBswBwahdYLBkTjvHRS1+ypbz4zUaW9n1FwutPOO4yq2LZGW1Gzh4i50FFTwwGOBS1Y
uJ0R0eeVi7+k4q4Fm5cBesdlQVMRBABynKIifxyEfqprBAfFwQug4NHeavwezNLHbeHSznxws6sh
D6JprZ8SnuiMRJgTODQA/kNxkBZKRpXARskm8nMUa+ruxgVOsrOCW6U/DSmjvA3SOfA2bvZpFYKC
VTPOOihqdGjittqkRuWnvnpmAzz40h3n4bms7F0xNVeDjX9lctuZNfW5pq2NjwRzVzA7e2V3SZO9
SAvD44AGhACxtKKK5Mj2pdE9u5MX595P7gIksNTJMEhaKpa4I2T9JryB+SyupmWJwEaDFWcv3lw9
l4IkVuvRaWyizuzjkleYwckSAt0sYU6IgwcMPKiEeV7kCndvBNl3zO7edb5+QLM4spY8NmRHXY8D
sveNm/k7NDci4jP8ufYtmMC+TwBlbTidh5CqQMcVcY5e/QJmiahiGGCabxkYPHRrxhWAJGrGpLVz
HRSio5bbtDQbHkAiuOHdFYg2aD/Ina7ntMstPOpjdfCyIDZcTL/6KiomJ54C9Za1fONpSacSUFbt
boV+dacfrAqoKMF+7vVgigVWZa5i6YmosCCOOfGdOddJXjYbNt4Sth+7+8mbjqPL46HdsamMZmJA
BoJTjn9lBb9tsvwmK/y7crhxUGNyxL1gxg7QUKwKf1ucb/ijSYvSe2U1Py27SbJqiircW438olKP
YjYSFcw3DX6T0b4UrUGFIaPS0Duv/unXNS0ZJl7YmzdV1JMiEUN5MPuV5Jn9NC22DZV7z51y75pe
4mYfhuiirNplhG+7gG8qgGOGzKSdG1AT43ie3GfBp+DOxu/77y6pkobczfLnwPTGLXzq6OEuDETc
lCGtcPdzNtMWIilt9l4N0Lmf5dNQfxs5iSbW01z2aWhgMUYdTz7jtBmsDSv9Tee78F4iFgs4tstx
O69Y4knTur7ziiIqlp4WpIoEJMpJ/gQlMBry7gG8qFOtN4O7VaLbggQzCaUXDVzu2n655lZBm+CK
4JzlFbR02dPAWuqyOpY5OZou8Oyo79TlRCsOqnTT2PiBij3yHQ2m49TvgxbKDxj8kF6YOFZ3kH4Y
9yva5VaB9s8vt77kUeFXiQO6w1ne6hqxddDFrfVojwHu+3DfVfUDAcdwD+aGuoIrqjeBMd4Y+B1E
z9TKzEgOy5uBw2AtGFjG+efDQkdZp1X76qAQMOVmNPt7NS97q/GpbdaJaYLstgVesW7p5L8s84/G
aIGGk+O90ZIPq3TuWulHvsjfK90d3BINnLaDcBR2J88TOxjTOhvvdJiBp8WhEGaMLFLTYSSpY+0t
Me269hnCbikALNQUOnbUj8nLH+suj5TlJ2rKktrhaV931JYZLaxbYUMgQ5C4mDGIQa4LT94WPY/a
oqLt4NLG4XFrkwQUZpT3e09zihb2wS42izdRbVZXuXVfY9SX2YfZNVIUDyJzAV1yt7f8ZRd63m2Y
Tals+idt1FeBRMbL38Ngil1nK/HbHTitCY/cULi7HBuayUfJp5uAQ3Oi/Tk380evHomhrlg4oej6
JBTbtwWoFCWL5jEKcp9q49ZymkjatxK1liBrY38IDj3BSF4o0n+MkIwato3abQEnH8StVFEoAAUu
lkNY3EJOh9aY58ReJN040CaT+741bniBj66KQ9A00Vqtkla/ZRXw0IGgGJWhueCHaXwOhp9T/eHn
OBXmSzGwWzWBY6R0KPKcgzeLxGzsxCzKxB/FIaxVGfF52Qx9cAisPvVz+2VRXlJNfWyzEBHAQg0H
Xmp8Ehb4rqFxMOcc786tP3ipXXZxOIlH01m20rApMSDgqtkW4KREuhx1jT7hOrhDfWzXYvDKHEaA
5fqoaMe0yzQNnYy2/Hk2xQbt57h1CzqFE61LKxVLRssKvW4CKIc243ru6LR85KRJcg9EbFWTmozB
85vlNSTtOwpYwaF3pqPbmLdmL+Owa9Nu0BuT+z9H4m25zPad62/6zkx9y7tGrXNXtz6mneHT28KL
ZJ/FoV2kGVx2MwRPYVE8cqa2E/j5onyaHsOSPYvGfMiN5pZB5boqkKH2mk5mB69kiqiWgAAI47Yp
l5cumFJBMot2rfVQ+daNaaLziToqANfhfG1zMxl7jfWuHg0GF8J6o4/NxXrSg+jSYVLbUqsIcOaY
l+MnKAp++MS/t93suQNSdvSrlznz7peqqmgv5zVMczZhzfaC+UeR+1uti4+58t5k4x3sydr5YZE4
VdOh7+t81/b0xkaQ0wKYuQ9K/1oY8AOWBgFNh6lGp8ioIDYFXW+C5uo+B2KDzeqKG7gVJrvqtJmQ
EnIh/kAiUWgA6UL/xzTqZ9yo1KnaxNJezEZw541s53f+XoDHqRNgMqvL5dDPPMVhxD7ifjRBIiq2
cTkwq6TdwHd/Lhb+Tz5cmTOa0yoP2rhzm1sXjAUmVt52RU3bqvKo6c9xOcN63o5JUbYP9rS8VxZU
87zqtqsbHNUgbOnCiaZeNqAyA1LCcMpvDY1jWQ+JCp0jGJQaWng/XWkw6sMBT4W8tyoUiUiJi12W
xWPglNuiqz4sSTaZUR3KHOTFfnivFvuaCSNP8wxyzGy4K+Zmb7l5iqfg0KHsVJbNpz8M3/IgpEZm
xfMApuN5uNKVADGTfrO0Sh1Qh2VLljQLQHxjNTdRls0bD4yppQEmT7zhpXReiUGuLBxoXZYvfFBJ
WZO05U1iN13cdQ2OYHsVMLbtnGFfWe5Hn013ley/wcX+QH/8VXEzWgbnqIP8WnrsMVNFHU19v0RV
Oe3y0EhVZT9YY38wSJ14XfnqO+qG2CxBowFBchXE0iXbAKrFBjybLfI0k8MPszWulUf2urEOueum
1ToTKweWdKKMlxBC8MgHCg26jmG8toSjIh5KRMgIrjHQt+2h4cCCcI9aCdC07j5Tw85nJbwTf3RH
vHgN2U6WnmNuLw31lv7QKevJ8aBA2hd3Xrb8GIbpcQyzKlLBJBFVulcD7gEn+RaH+Se4NVKIR6Rq
nK95M1z1yopNUu/52ITUCkgs8CMyYW9IwLY8rGLG2r0fIO8ag0QZ9QOrSU7HnseFobaelafL2Kb9
AKWejM9vYW7u8iXfFz3e+FpFbiDjToMBrrL2xYIXOC82owUOLs+uqM6K7dCIx7F073jBo8W2bhcN
cnmCOza7keHMT4NVJoRnT4PjfscIxXPPzEjp4tlaUMVsRBx0JAlC4wFbcdVlQ4zmOig9fHlUJXS0
RrCOy2kBBK8pirhjxrfcHn7IvjTiyq2O1ZAnogx3mTOIuO3GuM7n94qQyC/MlGHMFxzFWTQvg0Vd
EXyin5lAJTsNGoDcZjSeKyJp1UMvy0UAO2v2MyuabWYWN10zIP9xjzjtx0Vg0G4Z96NX3IxLs3HK
8tHONMGMNN8XbX8cpbsnRpvY+FY6e4U+oNMdO5b87Ph4tAv/h+H7VwBh7+y67hK/9MCl25KJIuo/
VG2TmDY/KL18ZBozCe5CRjpIthMKjSlrwmrM2GPtyK0hoIKV9c2rqKoP010iy0RMkuWPTFUHY8Rz
PTFEuPx59MNDXU17iTZqzabXeWlMRMIi7ke4Hy2yb04wvwaZuWkcJLwd8H5ZMFw7ndg1eR8zPNr9
JJOGO5Gr2wODC8+tcg+I050kJlhQzfGOGeXRrZqt5nwnjREyZ0a4LRpiUh2UP90sSGyj2+eZdd1y
tEGHWu5DK0Oaxa3HgaEuT7ppMznt3nOzfVGirjJJv0DSkSGAc3egX/1RdcW17qZtS5qraazsKMNo
j1kJuogQWy0fLQDHF8O8BlbizW+9zWBZD2LwY6NuN2OILSztXe7KHKvHYjxvm7w3ruZsSXjTXjlZ
9ySgoIbELPsuLXOnq+x6cPorhZVz7dZLgqF/mpEdkNp/LusprljjxXNdHpqM3HchhiAK+24BiDcY
wyfuEHB2+ZjrY+o1n5FDSxYjiDjw3Ezz3Io6F9ErUeam1i6kC407KwtT7k+xKeyoNRl4DvxU6f5z
cJsjZvu2jtN/hrN4q/BYNqWl1uQ1Bdj2cW66N98tZaSd8UHL4qh6JH6+ly64F5AS3JK63rJgKWIy
84UKLZ+DcdlVGXc3fsjH2NJ86xXDuCFERtwonpiR34QhKhLKvbU6uZNes13g9bXlx1Y4Po4NEA2A
8F0t8oV3QQNHzqcoa5djbzRPDp+C2BkMOpo4REX5HRRfL/1YvUqr2NkWLjT64T8cacfl2MR5118N
nTdgoYpNgZxTtiO8al7WMQmKR9NSIPLJt8Yk740FmApDYdeRNCaDqu8sW4FxO7vuhwaC1EFxPS31
PaQvUdUwkGX1oboZVBhrGyimoXaPhRY3MjT2bKne3Yq1kSoV4rA8mSf32BrLDlXuK4WaBS1aczcy
/yfxc/id4odRDDtWEItCWhbARLd4rvT81Fk8jzoLoiGFyKhP5GfNepBie4gcwr6+L9usp1bZ3Wiy
7JHg2ckgyyViU/baK3Wd1wzkdD3wjmEdUF1P6IZhIiJyCsONHG28kRlFIOKK58oPr4AwkjSUzInm
zn0zMhHQ2ZmvRlk8cRBjqtUZF3lz20/jp5fXDzUYHxc9MwRe5aO2zKcRR93V+t4OjJZWQjXJRGYo
tDXguG74NpxCRGI1flFtHhttf/pL9TZP8D8AmvwYMGxpBjoNxuFh6OuN3VrfqoXdeqjZEC5UPCi+
1yb03QBO2/uMPPR9+E2E7RMbrLhdig9bZW/Kd8HPi2Bu9vjR7BAquhM52E1/XHBgXcYSU6mNWZiU
u/Vd2DRvi3Sv57l4xwjVdT6WsfDARwH5liNfhrepta4s0Q9UDw7goZi+bkUcVrzGRNxyM3eA0ofv
Qd4nbYco0qiAkrLZCEpxyeDvGFxHNxxAmLBFyPwcutXrgLweX3YkLnL2ztq6q4ckEuhazXeMGEe9
jAl3212Ahytsqu9lxvpUMX1reuxqMJ2kz5u9X2ax2Y/XwIY10aLNzbCEe2809m2G12WeXhCBJZZc
kBRmQ0fFKO7mijyA2wCN88bE73PAOantW1IMdyKUIFrNNnLqYn8OQGZFUE6ySgBxQqbQ9IbcyNiU
m2qtrfkBUOK2Ux/rgFyZtbMTWeBRVXc+Tud8pRCmBS4HV70PcBw2rWurQ6aVpqW1fPRG/oAYHnkZ
Z7foS2+ki3JB5j0Fg78zSk/jUawS7nVX8D9IqC3ngCtiJO5Q3Ppt9VFk5XFQxmep85+dqt79AEth
LA8FQz0mCJxbkuucqiVHz7mCGHmeJW1o7fVYRiX3PsxpfFlqS8Vz0++NwVyH5RC9oXjRay/twum2
L3XUM/3dx7xxbBn6vg6byJ2Xb4rxb5XAc0ea9o2zQoHgqT16PtkuefNGcrenpR4fXCdEauOl1WwG
UTfXeTS38+PcFR/hWDwhivsIzPrQ9wJPNrZbLXtM2h2UDU0/b7kCmflNOWHw3qzmI0dmny/BZw66
cavrp9tReH2swuDYc2TXbMRsue9vXe3deNJD+a8p4Ql4u+t8r6VB3m2LZbjJePkaSDMu+BAHWbnR
c0ghhHTt5oZPXTUXVPseaAya6tkfhy4FqBKlAm2NaSFHj9bgcKSyGHEpPbwwmNdEMaq+I4766Ikr
E1/Ln1PgH8oBMqdOcRc0pIscT/+0F5ABzm5H5zXUUQMGBYfqOgjEkYXqUGOW+5j5mPMsiwa/ReGI
gvJa+vNDb7CPNgObib/cK8xiRCLXUZ2pe+YtqYWoh0zCvdGq3asmDFD57Tw8uxnYlYj1bOQ6XmbU
hVvlCJo5LJmt4Kit+badq0dm4oyieF775SbMxH7pg41XhI9ZB23frkJpMOOSktbfdghTiVlvLeRN
Ogh3Msw3RagikYURJ+69aGsPleax2XSDzajW5K1qBMo5zvIRCEBouRmCnaErC1pLSIKhxhIguqqX
IC4mfmOi0up12aass62ux1gYTUW50W67Ga8Oot/WzHeIlO69lm1VgRL6ODQ7HXQ/3H6+Y8S5Maxw
Fyz8Ts/NTrbWvSLkBcXZ1wDlcVbV21ayH4JjQr4NkRjCLUM1DLU2my33Y5t38ewtkN5yMnMntdNt
Au29mDl5WlrL2RZMJMSw+I01wlOWWk+p3br6gWuoe/R9PKEitCls5065zX5s5ET7PHgVYXWrDXLU
DajpWPkqCr5Tovi5ZMPeH7MIAf6mq01UP93nQlixa0Mit8NJtfvxJsTPDifrGxxFijLYS2WRPoKX
9+KRVIBloVrj9YFCgda8b6btYEy3oG/+jlQz0Yo85sx8sDI0OKBOa1Fvmq2YIFagU8dul5xfWz0/
9JwHNLSC5yATWBbZIpK0q08xhU9TgWF1GxWBcPDKyCy953z2NzMgXJHOhms5hxvb1kdhZQ9ZYXwT
/Qh5E1M9Sm3TfAwfA+k9dNOQZh5cOgvielpQyav8R2l6Nsr88IZuLq6qZdm7lcR3LbulW/dTAWeW
i0ODO0amO+Z9MxYUDAI/4mAdhjgSzbV707lQpOkb9IcJCJLcTYDSIMuKpNfLQYYar9NRI14P7Tde
Na9kqWOLP/VLuUONMTJMBEk8S73gozM1Ul1UqKphzXHmjXJ1RJBieTXG7Br7qvPntFVVSgwTNUnM
O8lm839Iu67lyHFl+UWMoAHdK213y3v1vDAkzQy99/z6m9DEOUOheRtntRuxTxPRJYCFQqEqKzNs
RRf4VpfAaFgFvo7OTwv9ZBDHXupZ/7OYhR8hmW/B2fEQmuXdEOtuKs1eJ6BOk771/eQOc2obCs6S
/jKT7slM8NIOEpRQlosS+YMSEzxNC6vUI6ef0N7vRUsJu4Oe3edNbc/BcNR7YiHButP0/rIseyfC
4FeEsqNSTrdLtVwsguEPSPBbvKjQbBoeDLV+NsHfWZgFvDnyAyLbImqdefjeDz/xtDfFAYFTeUkl
/KKuHRoRb1bxR52hIInq9pR9QEX9tR/rvTqDyB29CS25L8dfpho5+tK6S5L7BmZlRx3y9fXkVZHs
gMQB4dA1SeTWxDStsEBNJAe7pghMZjVbBYaxqwFNs0Swquoiq15qYE87lJX1/r423hYkF1MnWyYy
O6mL7Ln9EEvpYmg0XLwYFOzFQ1qo+7i7k9rSF9EWKJrMywoVb7sShdY3fXydo0sxRcElI7huF8dQ
n2ekh/mUoXaTHjAOaxV4f+jF77i7MUx0X3KyBx/ZU9a86dkrckK8lhLbEHWnR+2zTIktNqj+4l0K
x9EFcN5UAV5qoClF/6nBMcOTy9G62qvU8HFacFUuqK+iWGw0oq32HVo4idtOEiZt76TlKlBiG/9b
McgEBqQ9hVDsWhUPfS1xSxNZJ14QixLeBco7CuHuvHT2UiLi1j9KvbHbYTxUXWoZg+D26s8y/Cnj
fjUD+aouNFubgBYiQCj1P+jfnORoC0Qo1emC6rXqO81AijBwuiqzxRkdhvBJx22upr+6AlRvnSWD
nLRHibxcXhYUjqtsH4UtEhXBRLE3QYNu8MMCKo/Zu1I+TkhOKn04kOG2nPtdEeNHkQZnIr41Cn92
KoSuBr/vcE20ouLkaucA4WQRabLSmA7o70WSWTJU3bJFu85MCNlHSFzkat/jSS5g9yT0knrIqiIk
OHGYo76k7SqN2Bre8UOMB306+lOY2CgTX2bBozGHzjhqvhb0jkBw5aYNck453Wut8AAFBgxZw3Rl
7I1UdbJI9YZRtLQ4vJpSyY9n1Mwv82o/xtF+TMsJ93507AL5rq8xZyOmnjICkCi9lPWHKAKZoKL/
iyPU4hxPTX8thcnbVE6+lr2W6m89wlMo6i0dIM3zOJAt0OKqp8/CZuSuGkrI2gBUGOJMwMsMnurR
JiQYRWCZspEaFEH1tZWvNErRDxSG1rrmB2W/NC5Vf3Qo6lNwuJy8FLdyAlL4pBrTNe2U/bJYzLgu
hi4HU1B4rzg1xsP644BJU4ohDB+46jxbyBYw9YAu5Y89BvE2d3WiyBXs5T04pZQ3PExRXryq1e/M
E60NMYiIcjA0AXwzWNiAOh/N/vHCQWvxvD9sDs7qsg6EGKbfzZPZywJcJcqsYT0Ixb9lWwKEG+1o
OKbT4nqws13iCrfgq+XAt7a9BMoEVJpeh9oI4yXqEpJ+yoEcnA+j+yly5BiX2k0EMFJg87i2t8Bi
+soYA6XNk1ZJY4OCMuXHJitsE/zs/eP5ndw8WSsbLAYum7s+UWCjUWRrlB6i+Oq8AbojJ57+1wCr
2t4hm13gEsAbd4DCDJcxstGAfIyNmwuv501trgWKETqyK6ByToD2tTAH8TyAqG0uLLk/Gg1ns7bg
Pijx4PcBFgSfMAOsC1s1mAnkvECvGu4UTFgiHYbcPBf1RtFzJ3u2ssOg66pWE5IugZ3W7S6nx9QV
Eru6yC9lb/DzyuHpem8Gh5U5BmQnpmbelFGdv2mtbuX1hRke4/ElRwHs/PfZPrUrQ/QDrqCwbSEK
YVDC0Ah4gCVY2lsCchWL/MwsHFuUDuzgPXJV3C0cEC5vhUxUqpVwMFW6oSEyHal5rFDoyQDSKQMO
88g2xm61RPqXrJY4SmonZENF0cxK6JIDcaGb+VRcdLkLwdhD7PF467fxbkAsQtQO8mEnSoFlPSrp
kmd0gmDAsFZ8qHb5HmUx/x8r71KCDswy/8cSK/8+I0GYgw6WiE+DX+INrT1Yg109ax7ZxY56G76c
95jt7/bXInPglmwUZzkDkhVwGeAjFiGy8bR2dTnwZiPenTe2GW5BEw4FO7DAnYykL+OSgQOxwKeb
6otFAiyizS9HFOTOm9mMUiplU8H8tHYyiw6QnTz2cQozQWaBAauZ384b2L6kVhYYH9RjpUwTNQE4
93J0dVDDon9liw/BDSZKAPvgnOrtbfu7HuZKjIdwkfMW69Gr6WAkpV0Q4cJMuOIhlJTiJCgamJIh
YBgB6QJzhpuCcukZGMwZvP4ZqfEBJQTUkeh8u1TwoLLUsc4ZY7YwkaKq6jIknMUlVC7cEFWa9+gN
5T2vf1F49IObHrFaGbODpl4hLia4g9v8oR4eq+l43iE2fx8VDgktBlDesGPRE7pqpTwi7JrB5Ahi
7XbZ+3kLm+d0ZYEJ7AC4NQA8Aa7fZ78FivcDVFI4TAXPszfT5pUdxgfqdA5CwO4we9N4wg2xUSiB
xjlejMVzD9a4gitQsB3PVxYZRyhEI876CM+CwYvvKy92C8kej+EjAI9eAjUge74/v5WfCdGJ660s
Mt7QAFJXoPhBo6xxQLzzATFEdusYha3cU95Z1Y5cc49iQYERp5jPIr/9MZFUgzwLHFrsWIRsTka3
SIiDIepXEnKBBZPu7UMWcjnlNk8ZTd//WGKfdQuQfkFcwhJm/Kh2FF7p9AFuASPsZ77MyUS34+LK
HP1zVndzlQFmAoZbmlaNkLZ1w0PgGTeSDc0BiM0anBiyGRdX1uSv1uQ8CouIjkiM/aUcX1eLWzcP
533l//HOvxtIz8tqRfGcZ0Gl4kaGsPTr5Jhe8qBUfuvovuQmLlpSwGSfN7nlHKC8AREYCFNBbcJ4
pxTEadiD4gl8EdljqAx+EywfTTwfoefAyxd5tpj3jyj00iSkuP1zJUdBM/fTFNMD0j6pO+/frYp5
BSFmxqLcI2tLlaORALAd3WrCO3hNOXflZga82j52ZlsHg1ay0O0zrqq9vitBat4fUVNqPdHLdpT5
pvHUI8TPz69v6wbAjJMKgQPQgZ9MVnc6ZqvnDhnBFF7ExROQ5RwDW86+NkA/5coRx67SyraFAUH4
EaS+iJFglZOebXvD3zUwnpfLTdWaNM/N0BYBHBkTDID4d8cG8J3zu7U5t7JeDeN4jb7ocqnGNOhD
RsPJbsDs9AEYskM8iAb8EhzeUC5v+xj/I+kikEKnOZRUPKqC4kpkvAsriRcvOHZY4i+StmKkRbCD
OuIMRTtcLeCJMzFxSXnOABVrbBNg0CfeJBD9NuydttpQlvtLMvR5mGlGOqNFVmtoDiZPSv1gLOAd
63lhfutWWRtjAm8tJFmi1jCGMSfKYZVfYcyph+ADlbrK3zm+srk0KCpj0gi8uTIrHjLL7ZLIDe6w
1kUPMfCFF6DCyB6t/Ov4iOsMVSnc2GCaSjAxwQnGHNvs5wzlNtJbRMi3EkDkrgssgMaCULVU82GK
OSPC1OdPPuHfdbKfsJZHQUIBETOzSXdEWLYDQzhoAsABdfYT0kTXQtVwXkqb1xuol/GqBZ+GekLT
MM1dQIoY57B1k9zWgVEEN03gkVe0EKFYiByBt6PbR39lkjn6c2K2fRvSSIkEc3IiO/OmnW7nl+oB
zQ7bdHgzh5sjjutFMme/7pQgH+irejIxC9a1y3xB0DsG1lYLnvUmAemL2RUffRrEv4kAYPHSNro9
od/H2+7N6CBjINmE6p58QlTRi7NZA+mEjCWy9Q9gBwWgsh/Sq9hGzQQIeU8I7cLnsuZvXk4rs8zj
YclSLUKvjFaFyF2zp4L12tGKL40bAH7dcbdwikE8e3Qb1nfVrACTKBjZW6T90uq9Id2fDwmbv49n
KnhfQK+LVsLX35dNsR2GVsrekgXsrw8m0Lf/zgDjowMwL10lyxk99m4xAr9nypw6FnW6k9O+WgPj
lOI0g5Bfp2sA27OyE9xwL/gdt6TE2SqNvvlXn0KM0cGF+lL2ZqQ7QNMBKeW9rTfD1t+FaEzOLzUE
Y14VFqIqvyc06TDzbQXmLzJGjjxfxNz+B29FzOUzKGIwTCm+TadckvQ9kHj3DU3pz3wZjf77asuq
VCgSMYaB8Fk+KB5VBplv5Rtg4cGNbTq8QeXNmLDaP7relTkUTsVcGEn2pgNduAPpy+xhkn7aQ6Ik
+04SvjLFnMtUlHJUKrAyOd0lIoauAUVoheOo8rhlNjPJlSEmWdW7yFiaDj4xoCva30jVS5JfZ9XT
+VO6HdhXZpg4QFrSVws1U1xi3gDXCIC/kI2UrdThxtDNnGdliwkJGCvQBWGCrc5ZPKqVGuwBvrjp
9yj4cRKB7StyZYuJDaM6DLEZURd34mt6RdZ+SCxJ3plXk2t4wl4Q9svP85vJOVYs32SQ9YMZlFjf
AoBI9CipnDthszYApXZTA3UmGDREJk4YKYDTSlTDzx8AKvkT84TnuHHGS+Wp4vKfbq5nZY4JE6qM
uZ4iaLK3PHsg4c+BR6W1/ZFWBpgwAch7HY0tDMh36gcNE9OF8bN1lMNwjXHCC+CYOLnoZqBYGWQC
hRjWmCA1YVBsl6tey/ZhXtwKgc65mLZzwpUdJkp0eg+K6wx2jCtgbTrITdmJZ163R9K6GnSKMN9E
7s873+bS0GsGC5pEzBNSlSQMpkQT2uwNgX3y9RLTV1qizp6Uqpl/3tTW8lRQ8itoL0IfWJIZxyhl
dOmDgja2VUB2LOOQu+iR/RosAPmA0Vbs+obbQdq4UmAThQHKriqBrPZrjE+Cug9mAZUq6cG4A+mF
nd0A7WTnACgdEK24xAkbzr+2x/aRlEhNajVGtUVQNEsFAhLSGJxt3IiHX0wwx1kdpB7zWDAxeOU1
FgSVMFSm/7wAXzi2NrdP0VWIkiFygE3u6/YFmMiDjpue4ZUS3lOhwTbcmVDqnR2wB8g7oNF4Rbit
aAWSPPwHBUAZ+TpztYSKVAvd8PkwqvYaKMNB1WC+5XvRAUYdEDsedcjGF1OM1QlgbsxajGZA13EC
CDkk3XsY33D2kLr1SVaDvpuBrr1GmRm/7mGSqJnY1jCAAdbRHR4xNObgiekNmYWJGI9Xm90Oj3/t
sZXnWcvjqIgR7tUbaNCALRmwReORgGPAImiyz9b4rvBS0c0wsrLJ+EnWVW1nqEX2Js3FoyhWwF4D
7KdrD+f3cvNbrcwwEWQ26qqKmxLPGwx0588mMIDnDXA3jx6IVU44YgKRovSRP71qB9qESZzmHREK
8KVoh5FLp+YcMd7OMXfLLFVNP5ZYkqQ8T+J7EIB/QONQ0m5FXuhbmNAVxFGmLMJfV5WoEinkClo6
AGaSyKaKk4JLHrsD1Ds+PqlWOUFqY1VfDDKrmsReSAcdBhPy2wgwWwEtz4H3VtzKQgGJkTUNhKQS
tF4Yr9PHYClHGVZiHULLYI7fGVDytpJr4SB+i6r2izXG+fRi7NNRH6jo8R8JhemCSixhIt0Lrnko
us0NXC2N+WJtN4+YUMFk/AIivupNJJEVJo/nnX3jNBEwLIApEXAfcELRv2Hl60g2lAiDGZCSwXRR
J9SY3uI8e7a/0MoEE1yNIpwiJYaJ9LnZl4fpvcutEqMgnuzMF1Xinl8Q/TUm0mJBEP5RiGYC58D4
QzvSSp4IyZgsvac8NXJNrMaorM6snfOWNrcOUEpJkjVRPgE6QNhY1XIFdK56cknqJym+O//7W7cg
KK8xC2pASUw6aVRGVRDkwYKlyD8woQHq6toeLsrCVu8o7ekg8OIe3Rp261b22EtDUORWBKoW9GCh
Q+msBFd4Q2GMOnfMf9JtbR8UqbA+lG+gycfc8XICtaqeYl+IboMEanEqL3IwddYA0Q7NMnIZO8E1
r1C/GQXBmC3D3ZFAnehUo8JtCIWB4lhwZRwKb3kXoLloEwtMKsA4gughfD//FbcO8cogK0zdLao+
9QsMCoviRMniYZLUMjBrd97MltuvzTBun2ACU5BHE2bC3mkadHQKpwYpSlcWHEtb1yPRIVoJJLEp
iVC4+BoycqEejDCeMsTA6JFy+FMwuruoFkhJwbMGKRJ7OJ5fHdcmE3f7Tp4yOR7xRIFAwqNsY3TG
bTor9GPcy67spGhw8158276yWigTfzEViOmgAU8xNFoCzOi4y3v8qwKfig9ii8rKHUxBGS3vFG6d
C3ocwNIHekgk3F+3F70kJRFTpFExXkTuAqaVy/bKvMd8BfZ3xsmgbR6FVx/gWD1ptYTQTowEpCBg
pQJmG3Tv3cty34zOYlON0PEls5Wf3/mof1fKtlzGHAmxOaXZW/9Zj7epRiLZF7MlvkqgY6WqhTyg
5GZMheq2DPZDPAlNlo+Y1GUoRyWh6BPJU5zSX8Ae/aj6MGe3ncVVH6BRjImpVCwNZIrQkVVP2mcY
/pD6JErSt2C8kaXwMa2v8Uq9Gjr5aUCPl7OjG1EAkHENAoYiTueJbPoEnumwFs0U4prKTQ4VosLB
4TQc8UZ87Z4xGL0D/whAPRyzG86D6gGaAdCBAXjt8yCtkoiWRGKArm769gq2WRcYBvCNy/t8v7iy
Jew1l+M4PHP031fmlqYAy9hM0rcF02S4Ny2tdTgr2rgKITwPrUT6BgU/IRPjtCJKCF4zKc3zQCGD
45Be1ZiDeQaWxpN5kWbjjoA1FfRrQNwjpDJHHqwqQRioWFAKBhtwXLWHTPe+taL/2mAv94HMvdRk
+EbCLr2OUUFNXjBD41E5Iu4lu+X0q/V8ZoSrDwRtIMOEcA5sdXYPWgprzizxarmgeoHmD0yO5ZRO
msYVPp30VtReb+ZnBFgZ7xOMJCYqjLeu+gEqFJs2/xc/f6SLjfkkoPQWYE841CQQrZEGSjKbxwhk
nsF408FVDhoyiiyyJnJj2iAdAnS+kD25cnn+sr3GlU2mHI4ejNwLM2w2jvqhepkn3JuLRSBljkX6
yS+dc+K4BhkPHWRgk4UAg4+6ZOVI4ytPcKFvmdmqL3tgouDW0OgPntlVdqwiHcyhxdBy+tmg6/3U
bz0U67gPus2TB156hGEAvhR24kFs0wqsk9jIOH2JY90Se78iNS8s0+zkZDErK/TfVy45yArALx11
ERuXzmXqppiIvOsBt8kOCpCPvHi8dQ1Qtv3/rIpJXAI9iXTS1Cku8/AeLC+tLV3knxAYDRwTNniO
LByE/0GmnbedTGTGKykC1x4W2rrBHfimndj91BjsLEoHHv2YnjKfJ+BBf/Pc5tK/abW5iybGc9y2
CDbgX83xCjMklFzPR8+tdeHyBrxMVDHPxr6Sg8wISWt2yVtvFKYTdXnqJ6YkO8nc81SRtmKnBsU4
Qzcx4nOSoLQtiFzSWoc+g95aOoBsRHpppqfRvMNUPmdZ0ta6NJSDkAkBCQtNl697h/H8fu5jwMCH
j/ge3O12/rRcBw/HI23iYU6PezNsnQQ6e2CqoG+XRBaqXS9ED8gMkDv41X5Pe5omaDez01jITJzv
zBlhbX+bDcwtDjbyGE0bNBvoQAcogjzUAfDUu6FDj9kVT6z25JGC3AcxGXz3IlSZFLwuv+5mB76r
LB4kciR+sZdtiq0J9r3XXmJqF/tpOtzEi717GIvs41ITizApC5kcoSbkaJ8KrM0O3HceJSsfL7j3
DnvWWHvMhgpB0OhJq5JjElvFPr4A7SJIfMWfC4IZmNoeesnG253Xzz5J2lmzTPwkgqw0UkXIkXYg
iAvmMIfOrnZIIOA1nOjJngnWGBM802jOerXSyREU5lCUTR6gmOIagsqpjp5cqawdJlb2+ijVxYJv
17qTg3kPF/hfO/gkmk+9/+EJve0r6O6h/4BCKdtTaesOtJ35Qo60dLmgrV08mNeDPaCl3fwKHV5Y
Zi/wP8v7a45JUbqKyOMiw1yyH8Cgr+3RT8QoC/eM8+wwh05Lqj5PjU878a62Feju3QoWCIT9GNht
d/hUBDb3DUF109JCi7fOk/Lmn4VC0BOvBVWEsOjXUy+as1yDQp2eesWrdaC7BgslaO1VemqDf55u
subo3b+67uKoS6VYNchx9jW/uG2R3gq2/BjvDYwKNT4gQOevvs0jr6JvgLcjaM4VZnkdxutzjPKT
o1DtBzmz1GriHLjPp8f6Bv9ckibLtCmBYM3eQvq8qHI5iuQoHgQLcIsrstd9TPhdcbGIm2cAEAhc
eCIkWdgZqzRWgrJPRnLsnMH509npQPiGRpz4Cv5icDK553dv2ztWFpnPZRTgVxuzEkz2mF6coLaU
+um+34NHnX/dsY/Wz33UZRXSL/hgImEiF4nasBIJbNETTldXPgU7mniFN7zWxEnm8McWhDxFKm57
Upsm0yjModKox8ELfDJZIFFqAVTI/XCfgDXLGR9AqlNc/eMEgrHLPmODUuujkFSYIXAmr7jN3WkH
CYur+BbU1Hb9zvl6bLpCreFBDvEBExe7yCIHqk6I57GGZ1LYESgqbLBk+sGOti6E47fWtrLG4gYi
DeRGJMGNQH1Fxn5mN7ldOwhhbsxPxbbOwtoac5drWWsWYQdro03PAro/lSPYMRr7iq2DasWTjv9u
N03mGgfhaqWgzU6ODXYz3WWo4RYvPd51mSs48ncC13p9zGkYQlVI+hrW0mKInb7Icj+CENPDv1wU
c403RUN0AbTJ2MY/kqlg1nDgkghg0SHyOdY2P5qh4mmgoL4Hlcev0V8F5ySgLDOi/wE86rb8pL6D
tdxO96hIfzS/uAeAZ48JX1XcErOjSQMd1psA3waH0X3rTG5nz+/Tk3mU7zkrpCtgLwNMKP93hcyT
BLReMvqrn0euRt4uU/yTk5ge8PEY4RDBKAkeMMt85JjdPOmYUcX0qAZoOMutMJX4ipo5kaN+Q+vC
0y70kbBAoD51/ocaFftA/4wrK2uM0yxyEpvxBGvCDmA/D/IJ497E8OVwASrSAxQ9DuONmVxwkyXe
Khn3MdJamnNxIMfJS24LcAQ4pZ2819Btua8Ly8gtXjK9ef+hLPzffWUcKEylyIyqlma5hk8rAsFx
vgHRjgcYD8/YVqqytsW4Drj3MP449OSYxZMPwZF9Z/Y/OH7C4q3ZL8ektUkNtctax3pGO30jByoy
ZOwh3wB2xgCcRsgk5NfAakCRB44zJ0uc8/a3loj2BZHQFTZliX1ilmHbhDOUhUHBeU3i66Z5Ov/7
W6fvc1iDNrUNg01mYxU6yVWX4LzHvw2MB8bTdduN9nkjm0+ftRXGKYYlXmJJhrxPal2AQxeIvPiQ
2iZ0pvFEuODeq7xFMX6B+LUI4YxFUTVUGlAkq75KfVoJaPcglMIJ1x85S9w6aYaMIgCuICh/s2ib
MgXtPsRmlM9rgdYC2qfcBjuXN+6jO+65pnMEbNBcW6Nus3oUtJB86XXkRZ/WgC5/0F3Vh9qrz8MR
n/ofRjhFNH2prheU5ZikAZ0XJOsZpkgngK9RLw1iTpLAM0D39ctKsmya61I56hOoAFtNTe0+MBLe
DN3p56HrQFcOKBENPR7m1aiWMxQVwOeFDQNlAG1YucYeklbQJhOO3Hrs5qKQRpooIAISZTAOmMRC
opHClI8G+JcdA6yXe4zt+cUOTXMgmD1IJdn6nuOBp3cMlrgyykQqQsCxivajfIzTXXyPZ5Vt3gvP
3fsHRJYsTbYUF9oZD1zRsNMASc1CI4OiiWmM+voBxXDqEpBVKp9JLF7+dk0s9fJTiu0RQhym3bg1
ZbXo/KTyNG6ba/PDrswz/jNGMdieOgWK0Sh9Q2rTDzzdR0DGKQ893oVzGli+rpVmTytnVSrS1ZjF
VI5ReC3LGCyN7qCmZXE+JG9JzOEW9DJcWrqjGIL3qH59emVcdq7go0HOHR7biM1f10TXvFpTC14Q
uSg15QhVrOKxRe9gepH3ookKfunFD1DR4wATeZvIXAaxUXUzGbGJ1QyhWzAjVorfRR/nN5Ge568B
8uuqmBMogPNXzUa4BfEbPMJzP8a8V+NzD91pIP5qhzl0dav3hhzjW9ECwyeK4kL16VR1v/t3C2IC
mJEEfR2ixIEFfXanfQVm+IqRmx9HpsRIdEBVZh/AQgZ6ZDlYlKNY3Y7qrWi8D+SfQk+A/gIa6782
2GcvJF1nIURzAnuGSr0tPeZgsrfkffYcWLKjE5RKuOn+ZkQGsSyqTaKJmh3jD+KSQHi1Gmn8pzhO
RKmrEDRkij+BgKR0Cn+EENTkn/9m9EdPnHBllHGOop5a8KDCaA3KUgDB8+xnNEKBbJSsqtQ4DrL5
5bBAminSwR9mhVWTVpkq48vVxW1a3cfJj0rjfLnNTQSORqXgUfS/mVBRt0YEwpoByYB2E6eXon53
fr826v7wjJUBJjTkiRJmMfi/UGRqwKi9IBih9g+hPXdxKR0wv5pMb6eTTwQV+8+0TUI//2v0i6ta
zJMI6UeyLx51TJl1gH2nt8YFv0C+uXsrU8xNFWVaWuUaTIkd5Az7QxbGvJtjywSyG7A50qqqyhZW
5SjOl6JSZNwc5CA/q1Dtcwcwwu4n0BPbEAzBAxdKjs75z8azyrh5NJjQFh6QePQNNBrnF5Xft9z6
TOuFMdFP1aNBGFCZxGeiuXUNqOoHTXhTj0sKd1oBwcD43z0kNOKv7sOkDxcpl7GHnz4IMmmbTm5o
VhxYGOEEdyovqdi8gdcWGR/U67RtTAUWa5fGJpRVneYltTPaQz/EjnI8/7k22pZYoUZ54QBihp8w
kQIMnENMzFE+6kDrQJKmt2UXtcfCAkEwGEhCIDzmB+E2cDl2t/KatV3GT5ZUK3HlTDJiMPDtNpK1
X6HfO7C2n3ffKD7SVQKGjktR0zG2/vU7CllRqo08y0dId7gqYB6e9GLeS4iK0Muwwgdub3YrAFMo
ngqwsahJn5955ThS0klgf/pcnggqElAJgoNEBGO2qyF7y1GwRk9KllxujYBnmJ7PleGZQq/CGoYX
AvqTerKS8DEW3zlfb/MI6kAZaqATJiCm+2qlmM1YH6tKRiUy+Vnf5VeoXNlVa1E6Ye6R2FqSIaoU
cKyhDaUw513rGujw1ZKMFAFsA+Q3sSHRCfLy1Fev8JqA2fQDNZdf6iNnlVs+ujLMnn6ymBjgnz8D
jfna36FJi0d8eWn68Wt04L4TedaYPU2bQZwgcU+X+ac9FUN5BQe/3Gu78Z3nodubaipoFil4qLF3
XSgXC+lLxGmtfyumyzm6b2tOxrN5g0PhHmAkvH3BpsXElkgTIOCU9YgtktW7dD4ncqqLKLOUw2d5
Ys/5Xlt3DxqVyEbATYHRDMb36wrvv7DIZLw+Z3vYo8UA1SbA+xtYBFogxjHncXjSJbApw9ok3ebV
cWtBowj9EZg0on3cXk4KUMRQDhSv2kxxOMvbchATL2sdgpeQb2fLf/okLK2S49CJhwk9m+YmwF2E
2XR7uIbuL+/jbTgIBc8AvKygvW2wSbI6ZhCECDsJ6UO1J3YKLUYnpsi/1qHgCwhuJaOb2dI3PiIg
NCZQzCAQPR041TtIsqRjLR0jJGEdml+AX1jGJaRAHSoz8AtQmlvQ73P2dsN1ZADDKWcp+g9AX339
jhK0F8UOEN0jxCvUDwqGmnbQPi0/ht+BVTp4LB6/UwkFI/vKKOOvsSSWpSCq4hHiN3vIniVO4Ax2
8VZdQ20at9J3QswXg4y3xouiFOIIg+2hd+nLMXxS3c6dncQtrrhxe3tP0R+WNbwQJHZ0WEzDBeK3
hkjLbBAHeBUsaUdl1a/73oZEhF35JPjHk/p4T2KJf43SQ7Q6kLopFXMIBMwxS4HEiCHkB3ECyMlw
/GUjMQTTnAw0oEYLouwDS60jI9AgNnDU7gK/hZYQRufoTO8uuhYdSLebR6jUcGxu7ufKJpMyTcMS
ip08i+jfQNO3vafak3Y/okksAoULvJKG4OPzKjQ8q8ztOwPUCWmcTjyG8o083AFF/q11AX4LVAYB
9yKLywig4RuLak/9ZHDAxmlDclC41pFRiM6ALoSXXPFuv600G6Plf20yj8uJoAIcTLD5n257BDEp
b0Bqr9jmcxTaXPTJ5j6uLDKXod7qUCdYsI8zonf2aHrThbXcTzgJ8x530w13iTyDjLsQMkGbWofB
HlWOGUl9CqmMzxb/7Ex+jDDKe/tRV2AuQ5w+Ol6DqoN6AphQQoj0LeEk4oKC4Osh9juXlqW4dbat
q2llh60ZJQVJgcGkdu46RwH7jEL2xrFyRye0qSj1ASqmTymX0HXj/l0vz2QSNKC4oRVV4fxRQKl0
2dogTl6uyz00s638oXznHPeN1AKkHCJ9nSHOADb7NZIFZRc2S9Mikr1Cbd0BCAUgzwTlsNz6gKw9
pNkImo0AVrsdcTi2t8Lb2jZzPKAxvGigRBAB1gh8o7YawRZCa/GR+h5zp/tlVC7vcqLueOI8ioJh
WvTMRIm9gQdNHU2hKMVj0uxrKbfM9KonT51gOHl2WaXqd258fWWPHp/VRSGFSgpBXdjTIAeDAdTy
UFMwXXcoZWtx1Sc0BgG/5tELbbruyirzUYVFkstsgdXlo3gUrOE2vUN6k7wTEClKzwlUjxz9yBug
/Gy7nNtb9nMmUx1DGox6ruL1d8tFe4/HzJW0G3+gouHReRXJHe6UyW6eih/Cnhv8qIGTP0AVdUMC
ph1pJZNepekUkKgqcIl070N03eKUtkjOM2W0OuVZ782LSWzstDSsehmspujsqL5uqNqsedul7YHj
3ptHS9XBQYMnJaROmDutKqHUgOKreJR/IIDEluz2tTVBw9oacmDEF5uqNUBG6Wkg1swTkdlARVBx
l/9aZ+mexnIue1JHCF/NLxFM11V9oxt3LRLAKCKQ0b3ISzikVlqDzOuQbbrfyjQTwuooKfN4wsKN
GuMuNaqolWEL4LvkbDDPDg2lq8MF0CPkHCLYEXaD0wADTLEmxpHWsWYPs9Z38Q3v8tm67jA5i1sH
rz8qp/TVZBDmQ1SV2FVpvkiUN8hcfSdPWVtgLlQdBBppl5sLXkTlm+QoO12FstF8bJ16X9/Epkde
uBAs3qoYTx3VKY8TFTa71+RRtsOLWfa6l9jOcofik3qozhSWeM/5fByrbOGjirRmLiFae1QC1PY/
pgJoCYwqzfpzNg0uqQooNIO+SQpcRb82cqSjGJAu/zGhL83lVxvOzmHqywjwLN3wzhFuFtx1IIrH
A6LJQfFBgYrtgyxCy5Vbw97MDteGGfctyJLL4GOmhv80iJLGN5wWCAEVaqEWZCAETh90IyIB1Yf5
QRVE1oBaMwdTz1EqMUkhHYVMv2u0wurSB5Dle9Duu66Canf+A2983y/WmPU1Soxp5YpaQ8jTkh/y
wGkObcT7LwaYeA8CY1lPC2og9cr+xgh+NqVbzLwn0UaYUUAgoUB/FvO6ePh9PfOzURYom5XScTGI
jUleOyTdhcSjC938NhhxNiEwBpkJtg2qRbEGTlJBPAZt9dwrkCbMCsEDpujHpEO2rjGF/Tc+z1+D
bH47JMosBX0iHVVBusya2J3yzv93Jpidg4i6EGYiTBSQQw6nKx3S0v/OAuNjRdDGRa3F+Da5CF3R
NwHaTt+xYEJlBoRQ6F8wuZQa5GDlN/BdGl3fq4l8IXUGZ5u2IsHnIN5/bDCZk9SOcVBEoXRM8tIL
RjO3syS5myNo57TjD6NN70spFm1NH270nvZLjOs8q29VU3bPL3bL1cFiB3EYQPxBGs18MJBTj+0i
o3SjhM9Ge6PkkNHkpEVbhxZeDtSOSQBbY9/hYtQmRWlirdEcuRDAtSXjQCoqOjdyFrMVf9BsQkcG
IyV4LNITt0oPGsmMYwFH7ViKzcMilg+NNBbf8D8EBwjDoKJHFBYsrdeTUYEURTzmfeSHHYolmsEh
dtvaMAV/vYRcDsxaLGy4byoDnP0wQYL8Ju+gAD8G4a5X6rcxq+/Of/9NT1SwIPTqiI55GcbbJ8XU
a9nAcx7oXfQhwCQNxozd/NNsLNUerv6HcU3qUkzSjuL9X4uM7xeCoIbFRAsIh0+pr4NxSacZ/ydM
9FaMVUBNbYKHDxO27OsvFZdF0wI8OEe7z6x0seTWwmA7YN9m5iwHzJfsUXu60o/m3uRcvVvOCMw3
+iAg5yMgY//qjOC1EKoC2ilHfbnVU8xFp99pxQNBA4ItdG5BncO+NyBZNaZhhXS4dZu9oSIXFuz8
laYw6humsb0cbV5eCk7/7JOv99cm+8owdMxM1lBcxo5Kr7T806L7kr2jhI7miyha3IYBzyAToeag
Gqahh8HW/T/Srqu5cZzZ/iJWMYdXJkVne2z5hWXN7DKBOfPX3wPNfjsSxCvs7D67Sm2AjUaj+/Q5
6X3yHQ26GOTqQwHpO3Q78Z76g0fffCU4ggRRoZUmypqBziDbxKpAQKypuTphjcKL8B1YYrQLYkAO
Pf3BhN3hIX8ib/9ma1XRgFCigY6AfIWDbVsl0atKRubvZeDf1HaJH78ZXrHJPVW0w38z6YshqzOD
zF1aDENjCplODbZ78B/50YvpDo/TR42tjR9qLhkY/UHGeS4MMmdCn6GnG0QaNTh5kC/yDBAfeaND
abK63Xy4HdvoI4a1BrA0NBAwPQ34JvPIaYc8tIZ2nv6Gsw14I0KBineZLwQZXAQ6Jv+AWQLojPHQ
SsnzcsLzG9iKzkMJ3fDnte6OW9pHo12t3BM28u7fdbAvDDPfD9SFgUqykm5n842SqA7mHqX7Q+3J
IPXtGifA1EdiF7wpYwpPudrYswUzn7EzQ9L3BHZBz+UBCLylcy0ggPg3syXGxQppkD270VNoTMeq
gK1t3ej1RJsNpAzGIiYMo5NPXgWY9yGZu1DtalOx0mo6hOPkSubBqvbFcCjz703Tc1KVhTv+YmHM
Jdh1YhJPJrZwKu+TqnJIKjli8SHqg3/7ECwMVYL0Ft4PXjpTFHEdXW7h3MsWsgltpFuI7wRFHmB/
TLf2ktkJD+p3Sq/2L2gSEENVw8I0GbAVsojW8qXZHuwkgppUPWIonRsFCwRqkSiCVYAdBOCNdTjL
XAgtqM4AyQHsCOZM2FJgYmiVgoyqOwxbTFV6FebeMQW4AiINfEDc+eyFy/3CGuuXqp4Oahx0h/gb
7S1BlKpzqdAcnQyvOlRbzXsuyxjdMebUXdhkvLOOhZbOzHb4kPmpc47WYL3uQZmMtpIJQCsvfi4B
LS4sMk6qSJmVgN+zO6DM6kzmIR5Fp4QyOtItVza+6mFyG/LZ909qvx3Ix+0vSpdzuVw8vkGoiAl4
Be8a9oNqcioUFnjzD5Zl2JOSPDVq6o5zyCmdX595vPNBQg3UEWABV3gEyQyqwSBzfwgbfWWJ3b0q
g8dAT9cpnid53nDO/dKqzs0xxb5+7DCxWoz9oY+ec2O2JWg7TbFl//7enTj5cfTBYXuFSxNGzO4I
+HBSWPkWyMY0tFdnM+LEFvr92U90bobxD90Y0ngqhe4AthAnnWq7lwpHNGK3ylrOvl0fOLzr0MVF
rgsSQ4VNddWyM4vGgD51lv3ZDLCUcPxg4SF0YYFNbBNRNknYwEKyUT5+XuEEOPsZpIGpO+y4GNAl
x9MVlKzQuVhoT89ZLhrYPijZ3U2YF6LELpAHful3hhdvkvt5q4OPVTuk77ddY+FQ03X+sst8tMoQ
2lgjsNv72X3p9+tgTXNa2Y48Ph6Za43uwtkFXhtEBvSGrnJFH3szrKEjhSbIP2FZkejpYR0S8EgL
OjtLSvNTYcz5IPf0ElC+F1/dl/xmvMdPmVOuww2YsJ1k3d9ZoSOuuSNK1zmRpVj0SseYMVj3WFwT
Sg/AiBKYbrNPY3jVMRje6E7WbEpyN44bc37sdC7E4frSQ08cc3OAU52o5pnMc4qGJOzSsqWPMT8C
mKpf56DqOdF5+jy9vaUTcmGNSTejEV3TVstbTFjO0PjrMPFi4JKlba0WJHjqM8dTF848BtvAjQX+
XB30E4zvxE0phGmStEhv1S3q9AVylycKZur8gGCkohyBzeb1exYCNOWuBu8ksH4AbDFGq0ge80Ae
m0MBfkFUM21d2Qshl31ocW1nZph7oIuH2DTyuQHWIHk1/yy2xZs4OPJL8BI/5phjMxK+6t6it5zZ
ZN5DDVhDdaEVG3jL7FNATOi1uxLvy8oPfV7nYeksnm8k2+xpR0sy5xHWum34bPj5A7UYHMpjua4h
6w4tYJCxqDv0mbjaHNcVJhwL0HSjZQdxwSvtZlGpQjJmPV2oSAGbD/FKW0GHGtN6XMD5wh14YYvJ
BDU0WFownjUnxM+4Ubc6nrXxHdkNia1gSBCSe28RusA88dBlB/q1RurHZ4E1DGRryBSskbSvifSG
8Uj79vFbPgi/DDD3RNbGRkiUFgdhLN1JkL2oJU428Dimrx/pl9+KOW9ZbWijajYNrt12I63j1QBR
Lv7M2cJAwqUd5sBluSoLhoLvRMtI1X26S6CW0aLfJ8a26WcY1+YhpRY2EGEZyQpq3yYtQV5+IUTL
OA0C0hzmGXWAXHZ1OUcn6e23P9OFFWZdnSBrwzQXzUFNh482bRsb4tC9XfQZLxwvnCpQBwJsgQFn
WqJiXnSG0VamVpvtqZwiv1ER8XQj7vMnvi7SglPooBqi819oWl61DIa0toauHn6aktYpnIJy5HLx
Iwuf6MIO4+NiI2kQDxpbxCh9JXvSGiCov5jbFaeALgydjGm4SI2FQKyLyMFQF8YD+YraWDDRBDbl
tkXBCGYdCf3nyNVfT/Qu/Dn+xUWeWWMi1CSnYa0HXYt3Ix0AiJzsE4PpbuUKTzXSMFA3h/+magtX
OTNK/6mz8NQFRdDkJpbYeJTBBtRpzs95IzC7+jDIe/8vhMMLe8yXLIMwl+Keeoz5kqSSKyoFr8LA
M8Gc51mu6kyVeuqUd/Vr7gMR6PRbE22Swo3BgM2rBy8dAlBootOEXiTSO+a8BZIWQso1wMnGNK5y
OgR06JdbvryuK1j6uR3GP3pLHEEZaDV4ECiQ53JO8yGqreNR0D8BqUT4EO5lk5jDpNJZ4pVyUStP
ytjVCkx+DB59a1EAaX0CWlIpHF4klhdCF5b4tz2W4MtIMKXdNjISgm1YOeKqd0Uv2w73lNHPcrRP
cTN8zzb0si5Dh2z/Qal26ciDHB5PcWTq6lVE64NglsQS+d7Pchjahi/6BkcQ+qChz52+o67IvIP0
c2vMabCauID8LXIvOt2vvinHVHfEjXGX3Jf32St6JlCI1X7ECR+OTH/52jJwpajFAXnNOu2QIG0O
S6Ql6krzG1vaQa06Me12TeFvzUa6k3ftG2SdeYdl6aGJ2h9q8Bg9wn3L0p2rRAmtJkG6kmy6rxJE
GKj/ue0XZXD7d8/ac2usQ5kTEadJz+kGj/Al4tNxysYXVii7t1wOogVoH6jifi3u9PezaEoJWRMR
WvF0RGcvvCeudRrQGV6Lh38VDs5tUU8+s2VWQME1A5aW77P7n8V9Ymcbbas5tELAoyZeeidcrI0J
c3EtBGIv1s1Beeg82SkPePms4jfpWQG34Vb0cy9fWaUdgpH/mTeEsJQVAhcFxABERxTAg5mYLoZa
KEUpFks7GfSBko32CFrrBrMPp65bt+MFo9Nvskfk3CaTsQ1j3YRZhbww2aRf1X35kj/mbvqkP84r
5SkD2fq46t8AWTU5Fa6rPAA8mGhIAwWNdrF2dUKEphvksCqzw5Q1dhXkzmDGdiRxmkMcK+zJmKVJ
bIAGzQ4mlqM8GNKmlV9+M+WlCwHIFqkhlnOVPlltL5KyIhngWcYqmuNniLetjbTkNPCvTx1jh7kY
myiBumkDO4OjgL4QgnfTwRBXGqUW3Jg8CZyr655aA9bMRMMZ8ESWPaif57qsNGycoIiRX6Kt5/dd
WTmx0IGdTouApgbY2u3wC1tM1gXfb2/qVXZzMk97pYahg6OAOQlSrmixNsE78m4bB89q/X779xf9
wvj1+4zXd2GutElIvQ+EpV1vC+KH1R5u2+CtgW7xWegacKyGAJqch8m8D7PRgbSqfdvC1fVGd8nE
u8REYeEamiMkmjyWgUBAZLOWhHWZ+0H1GVo8QrirbIExw3gePAADdSnMmG+DE6woIWnU2r1DeVcF
7nzNdRRkzDHJuhH02iREYYYMMHnU6Uymoyp2ixQQvP52mdqhPzzd3kiuTSZFCeKSdHoBm40XPcqO
4ta5HWws0DFOLjTpRBtw69Vtm4vugfIsSkKWiR4hzRLP3IOkEDJRqzQ7hFloV51ol9Prf7PA3J3l
WELvYYYFwUjtBlijifBIxug5ubg9Tt/q1yKY63LWUiEy4jhDKtBuoITgNfdUt4pu3OgRwBsCT3Sp
Bgqv57nk+uCtpYN0GLwExu5y94CO72RLmMghm9ZNeW8071kJ5vuGEydonGHXd26G8Yt8LDoS1zM5
CNrzTJyJrLvkPin/FHWONyx6IKT8INJB4VlX0xqQEo4LQPwIPLD5Vv4g7vguPo4OYgZwRU8oFroK
xz1k+nGuFvfLJNtjwqS1WgKmRnDQyu+Dp/jxveilXryD9rgrfOsse0rADaNtFcyx1ivLFXapyX+c
Lx2Es5UbzEGIoyCAtBL+jZ+PkQzoJshGCU4dQuyFLj9+GA3v94/GuU3maJgkkKck08nBioHg6B+G
6Xf1NMC6pJxbYE5G0uSanIT4nrq4IWhESupTP/Cg4Uu39LkRurVnMWQ2zNhCp5gc6goDuklxV2lq
5vUjBq3j4aXotO8VCHCKIuclI0tXwrlh5viJaV8bfYrVmXfCd72yZztw5Rc6V1pJ9rTm1VOWTjsF
oQH/jtTYYqG0cdZOo9DhGE6G6NcgN9E/xV5x1f7jtltcN5Xw1c4NMXkBkazQNEeJHELINfop6PVy
TCmI9vDYuO3sZW7kKbyPyDXKJAogV6igqyHSoy+iR2eXfuj1dkZ1bFTUpwCl4FXTl47c2TJNhvFH
0MUSKGgss+ieR/0QyF+393HpWjj/feZIC1VZW6WAFekksOdc99pm17f7NDuOlmnPpF/ftncNK7r8
biZzng1LradGh0F1VXxN9w1EAtaaB55af/IDyBiCT7lpHJ0nqn2NzWTsMqe8l/JWSis4prrSpdXw
bQxA4IUHsdc7SeObL4oBOIwMlgOF123lbTFz9AWzC6XGwAXY15VLyF7rwYSTzo4Zvui96RCNh+Lg
+Qxz5Ms6y0utk+nR+HMQ/4gEzb39ETmH3GTu2mzMm0lv4ZTK/CiQJ0uZgUVxK5I7t+38P86CFAE0
2CaA7cxHqzUjKHV9pBdOvhG/UDs9loUrvmBM/c/6mepsVlB9nzjLu64JnXzll1nmi5XVWAqTBrPR
psdANwEln3Wv3Fmo0lgH3rt++Wv9MsZ+LWUUtAI6L4e073fmrD8Kjej/x31kPtgE0N1gWAM55IBS
+D9ZyoKNCslJEBj57SpwTKhq8lri3H2kOdvZpRdANi0xcvr5nsSTHl2wKWiegpnBfyLHcAWlYD4b
cyWEYtTXQY+dTDYn4cd1i47xsOeXvuknYdMxA4NX/3NL5hpoA5Dc5QoMxfns5GWO8b+o2ZEiDOzb
H45jiBWekyLgKvCPkcOIp43U+6BFygmn8PL/XGp/r4Z93sjlKBBrwFei04Wqk3lSSzsUJ+6J5iGM
bG7vm+PyMnMHFLIlDiW1aGFVH5offa9QTo8hCQrpY5BspHaFgQBeMFnKhM6+2inJPvNGqY5GwaKH
gHJsUCq7tAIBxYlj0x+OvPrk0nvk3BoTQyohm2bDgLV+qpy0+RZE38vUcgbpPpIHjptITHaJqiDw
juDcBpLIAHCPRbkVTVCNtTmKn/ND+wGuXPIqudBGvNMwDmzchyvhbcJYnaPvpl33nh5vOylzG5yM
AwapU9yueq2YE6WWSLqmFT/L4WXQ3Fn9kK3UEUzLvW2HvQ1OhmjXB/BOZUGkW5yUskwx3/QJ9sMN
xjm8ZhW4uhuvOp8OH9d33ZGLRmGc5somE1NasyJGGcJm/A3C9y2EyNPCiVe5eEcpe8kfPIPM0biy
x4SWxKwSXWxgD+IIKzWVfUvnnIMlC5oFhkW8yS0L+ILLoEyGEPKPaSN+5uFqyARbjTWeO3JMsAOj
6ViOjVrAhPIwOeiYedmb8VxCTmJwccaP5I43M8XWxk/bhk6djve4RvVP2TR2CMspmHPxk3yg+g9k
tbYGnxQw/+0uOnb+4KaHfJuvhFeOS9IE5OwmoHYxKAKwGUp7tHHFJChmX4lWkSeUt4HyLpUPaeio
G1Ap4jUgv0+tzcMLLmwtDKLSC24i0bhSZBSmLFOMIZY/CXQCsh9CwZtTZOLWXyv62wBbaqhn5MlJ
AwPoI3tTRJygeMCkp21p24R8u719nMWw9QQtGzMjniP5s1JVW4nfFYnz2mDuz6vF0NN9FvLnsIGO
CsHnCWIQ2gZatTJisHhMOfeZvewIv7aNcYRSU4U8brEUkEYh1KLvTsCHJ4wnYgCwMeQ2FwhMfZr1
ParijbArqhrkyi4Xh9FZPWpB2PNJ77PiWXs3N3RQSXqDZ7i3PxRb86IbaYKGGFeLAfYfjR2J6qVU
tHR6oiG90+6p0AjYLj/T1tOxwPY+gWYSTwV+wTlMXCt0Ahjt/qvpKExsNIIVWvNnjnJhGIt2kD5x
VrUQ3GFCRX8fCTB6DEwoHENiim1vzJ/y0+xr6NMITg7NQ+DInNjn5fmLe3hmjT1ZRhSPEUiw5k/a
+4134GBdlzva3kbpAIAhY6NsOOtbcEqsz4QEgiVijSwmNe1jXKUWtpC28+nYnBY4uksJ9mrIF0d3
wddtgwuZwIU99rIsZWUqsmD+tOpNPE5ep3zVml+AXee2HbbDRt0R3AfIedDNA2KArTJZWa4HGYb3
PodsBbpej+KSSOYlILvjo70WHBFoE8DxkHtAwJUd0+vr0uhzIoqf0B50m+KQYgzp9noWwhQl/gFU
2QR5J27my5PcakGj0GnjzzKNHtTUcMRh9KtR8G+bWfJASsBuoBWFmUNUBS/tzG2CgRUhxLY5mrlK
qIactAvc6D1G6bZHj4gWr3nFgqW0zYJAGI0gCBJXPKGiJsxTBqWwT02yw3t1q2BegfiRGzvWZ1fY
zV50/4EUJ/MYPLkI5nIQPtAcBUyJ7vlZ6G8DTOdACnP+FOeHXkxtSC06WehnE/Ad5UoMXmNrdBQe
oda1r4B8WKSzqmgVgQmCsToPYkmCfp4+ifWQy0eRp32+9Ps40Ra+HrRTwc3CrEobQ8Eq8ftiiWHG
8LmUPjg+cu2LyGTOLNAzfrZvI9J5TCnAgrpKHufYjneUZJwYqPBLjvEtc380vw9UwdeCVRMqPlDB
QV7KRmKpbCJpTmA1ghaMn3qgssscWcJEAvGCxOHeZ9eR/8IeG4vTROx1sYU9/W7wdMfExAXEWajk
U4aRBJ9XFT+9aC/vahUnG0gRsI+ijcjmp3mAKeBZ7adPpbONjQjCvuSRimKOa0N01B+dX36T7lGM
oWqVmT+spZcpBCUZJ87Q+Hv2X4CtA7PpILmANqyKC5VlQIVCghVqoyYdh7J2ul7yom60g1pbS21r
a1C6IB1Z/Z4/nWyCR4jyDKjWdczJp7ZAgbmVjkHpNN/MbbOaBoxzYnjARe7gyWvTT31elsxcRFdG
6ec/c+I+hQpvOs/SsTGAVQMpjlzsK3OyEaI4W8oclytLTBIGqQytCdtJOqbSk6ney6NfzhweFJ4J
GhPOFiMpA17Xo0BNgN1HyVAIghoOoBC3v9SiGcoeAK14RQXl8aWZPp6yuppz6RiDasXq79EOt/P5
9T8Z0Zh2xqCbVSMBcntMgtU8YP4nbWy50jkXHWcpGnPPAbEPrJRG8PmLx7TaRbU/Z++3F7J0lORf
u6UxHqbmojYAGy0dqzR1++BtAgyh1zpb0Q5F9FAFvLENtkr309HODDKOpmW6WM8G1tT7hmXHug2Y
JJQmEDlMRyJ2bWc+b6yda5PxvGxS2lLSUumYW/bPNMvyxmfaPVT9DLM/1vr2pvK+G/37macbqWxG
mDoXj7kSIeXf9hhyjaJ/c5zONpK54BRoZDV6NIvHLpLqlSRn1XoUUkisDAlvoGgxDJ2ZYvI6tUjK
0AAB7VGo4lWjv8vjvYDDNfK4WXn7Rp31bN+GqLOmqI+l45Q/dgWUg+5KmfOW4C2FiQ5Z3AylHNU0
CN2ZwnoOHlviNfJ/cwCdCQ+zETaBKSfSkQQPKcQJyx9C/HtoRvYcsXdgLgs9gSqcdNSbfR4fuvhZ
5GFt6Gdlr9mz2KAzsaFIhroDZkE6Zuh2GOAvqOW3yYJyglQ5/dA4tw8N29m8WhETGaJoKNV4RGRA
Nb35phKolsfbyKVD4qGtoQCHUTKMWVquelfxHrUyxy90JkRUetXnSQXj6qQr972utLY0F+mLMFf6
fpCteS/rUynaDfh/nCqOcne2tCJ36DHcCkNnOlPeaI9EIi2wVWI63OdlKrwKJShIRlPr/sit1vDA
dJEByRZU6zY1yWoOFNFpyjS4E6VRvyNiz4tEvGUxkSiKuryxCnxCq4PCk/gU648qZArHpvhvt65O
/5GzoxsZSj1jFhAXIuntSijt0hhcYzzc9hFOgNDZQKTHSR03+EqoJtkVOXZibVvCH7eN8PaMiUJl
KsZhHWPPjCbxlCRym5C4pXIn8vRM6Q/dOl9MLCpQ1ZAQ77Bn4KiNu9idJBSW1d0UR+vIVO2m4yXO
1IuvLGLYHsO9kOfE+MnlV5KFQZ8gFIv9q7767m3QYt4hpr9wywJzjlqjIUjAOtxKmCiL19VqUF24
XrjvPd2fdprmcFmVFp3ibFGMj4tlObctMNHHymh9E8/jtBlsYeAAD3lWGAcX1FgmVSKMx6lR7GF6
jcCnpvUclNPy96FFUBGCpqBsu/w+sZBlRoc+1DEyj7qGl4Vo8T4QDdrXH+iXCSaoo+ObFINhikc6
VG4AE2AONhW2rTbNC8juOAta2DUUg0ABR19NmGJnvk1RglCilgxctyIUUuXjLAxuxKM9ZPvz9Oa4
sMJ8mw4wcXQY4Nb5PlzrYGQrnNT53nv9fbvizkwunNoLY0wMModRGZsOxqKNpjjxWlqPnUOT2HjV
T061KXwRZUpM5guvw47X/KUhgfl6F8aZ2GSgKhkSDcbJpobcbb9WVs2GnzHzPhsTmSAhU3ZZj2he
qt8NCEknO1P987ej7PlK2MpFXqOQ1QB8cxRbwEC1ZmcoUN0RQDiQyLzUYiGiX9hijpWkZ2Esx8iV
ggGZpRQ1kj3rlWlnZT7ZQl3Mq9tr43wlgzljZhiQSAtxg4xq/pxk6ToT4SJKuZOM/lMPolVVKn6m
VP5ts7xzYDDhPQiVqFVr6h172liuVv26cSc6T+7gAfL7AfFiU5lI30gCyrDhAGOkdEix6bTIqXmP
HLbUyx5tgwkgXVLnkYi39lF6KPfTt3ZP6QUEZ16V3+QC4E/+AV92FnCB0vrBdSu0rHUlAyxMPMbm
fdDts/Ej6faxurn9rRZPGMpYYB+kFEVsS0MYSnHIan0+ivrOatCWHDeh8XTbxuJKzmwwwaIZZzOz
MI90FHTTU+OPXjMcLdLtYu7d25aWV2OCXA331vV0ZxV10tBI/XQch5eyrpw8Ax9SxIWtMrXwn84A
jqr/maELPksyjbrpKkEop2MzTaukfiUtiqvNhCJSsNaVeFVCS0s2ZmcOuXnNwlsIc5W/TDNRX8/r
OiFEmo4Uk6V+m+61wsZYys5wqr3kkLVQQ7myhbIcd3h3+VSfmWY+o14ZQzY1wowLp/n2c1i4cvOv
ELRMmF3n5Qe8T8mEfhPEtCD0SOlCBeIrKKHFtgEmTszftH9Kfwom2FWzzhbffxdNxX5ddnJusipR
GNRgPgrryVHAYTf8QYfme7DUKo66JnzxoIV06/yjsmOlQOO33ZBirRpEHXP1UyI8TD7PAnMTGMVk
DEGbTMfO2JnyfVu93T54HLc8Vb7OTkRvit2YKvj9udrIyY8E6xDDyQ7myk9K3gTMUh3tYr+YkA/y
Ey2MI0J9I3tOPdRpDC9Ydy4dy480dOv5VBGnJwmb8aA7iokzOtZ8xWCsqoEw50CmHOe5l1qnyJV+
PwWm9THIVeZWhlo/JhDTTlZWagVb4ITkdWiV6VYpesXX5AysW02Y+vI0Z3uNEHktyM1Y2u0cGJ95
1yaxE0215MZtpdioeBR+N7XjDoMxgtNUMYgpevKO9LbwWvRpv2V606KR02dvmdVPvhiGIoStprh4
aiH7scWfh4fMUlubFE24aiqjtNO4btw66gzH6GNrpzSz8VRpVuVkVdFmdmlCwNo2+0nddWlUr3Qh
Uytb0OX6Rx+T4tA0rfFjFidUYgNSBJZdzxWYkgJVMBwhNqs/Jt2wnoo6a7dB1Q0rvcDcgiMFafbd
MgJxJTRjjHCRKWa4QaoDyQlBmMFhOEBobacGSvEUF2GxImifPJZoRh/ktN8V8gx1EaTd+ySuxqdY
quSNqvfCNgeCCLOZufwZqpUCLEMukGObxjHYV8E/YNios5qOUQ6p06oCpOLSuZ8CO+qL/Eko1eRp
kvTeMUXM48tGYD5p0Ri09qA2pbVCgA0Hu0GK68Wm0th4CDV2mHTjA0C/8VpvcmljNYqWOFI6AsXT
Zu2mBEv8o9IGyWPb693GEFtjHxjisIqHvrPnNjwq7US+1UEdf5kKCfdV0OF1qI9duyYKEZ4r6AFs
62EGEVyO8k4RdsLdlAfEVknQ+nUmfQ+SuF0VQqu5QzTfQZqgcmew9nimWIiOASmwlzLtBbgikB6y
M+dhqdmaGZOPvAGZgqKnIzo3jeUpQjQ9lmBNTzdqc8jESPsG/Z78B6gRyrU4Cxi7NnrFa60ge0qa
HuoOTY74Pk2DU7Si5pa1NriDMQa+XivKj9txZCnqm7i6URJQwVeqMVHfKqxGE7oad8z4YpZ7cM/Y
EGKwbxtZCoZnRtiqaBHL6ViE5XzUhcdMyKB+FXEsnO4INlqcm2AyfWWsFLw42xndhXavemiGro1t
4f8DBgTeYtjIrol5U6ewNIOY+mkGTDVxoeY12tHX6IFMEJkAN/4uRfvz1TH5vRT1MqqMsDmB49Xy
mycCzqhhNe7CvfwxfEzQD+0xwOfymO8W1wq0BZQ6oJKAAb3LvCuOQNMfxmp3LM3GzqfPuny+7RmL
aT7Fc/zPApPZpSrazScLumYnr9K+utPupweM/j2nr5JXrojDE+PhrYlJ6HLAmGoiKd2RVGuxu1N1
HhiGxYuc8pnzNTF521j1Vjq12DUzghh3gPtxgl5vI65GSJ4mM3qgBAxS1psuzV4pJutOehuDj7JE
XTg7cvaXeuPZuQCQA3AcCBzQ1BlDgiz2p4IMgGBgwvnrRIhC+TrUjbxpvWgtrpvYj0WbY5C64i2D
9B86S0wEtVEmeYZB863zmi9In7stOAowNKH6+i7HpMZtg8xb52qBzNFIzaEfUwP2pHoovKYb9XUZ
1IqLOQr0LZL2t1WDf+4oTiNIbbCtLNKjJUGSG4pKvmo36e3mXlrX63ZbflOc8U5weUAAxlv/Wt7f
1thqSRf1bWV1Bvmi9CRrAOe1vTwbE++rLbqJhXeOfKIOPMGTz75aGFdlUlp59gXKpWfZme6EewIs
R9ScOi+8CgJ76n+u6swcc0Jks9HSUoO5AQTO4IAdN+kTyu0JYujg1s+ZOwB4zHGURaPAt5pU3Mig
QsyXnknmKIvjKjkZJbboaevsD1SeXs2XaD2uIq97j99v+yZzuZ6WCcoRVQZ7rwIFRjbUxGTKy64i
X1lLbClYtdb7FD7etsHm5n8ZAfsqpHgNIHSYGC1L8og+bUy+9M/JgUibjhMHnQ9Pl1wKxRFcLm53
ySdBpfu3RSZmj+0kjEUJi+ZdH9uQzvaAsIrsLgE7fYnBXKDwyB0vUeGuk9nMXh1AUIrU8suo3Lqw
zW37gFt+PxBHy07hLHCmZ87eLh2L85WyflqWplSmIfnK90CQK264NTDibFsr6KI605GL6qIuyAbP
c3tMNhaoBlESiAx8iVsJ9zzxVUj8xT0IybC3O+L8101ln955LAuZMUf4lMI+BSlyCAaMpLb1yi06
J7kn3rSOeBPBvC/Jvr7rUAGdAsrZX9MTqLNNyNhTGgcV09yYcygw98zdV5r93djXU6XlLLzlABgI
eQPfaTS73JR+4WRORsAqAkIbl9sooJ54ZQ2gbKrGhGjDMnKZilCOiWimX8oDUNkYZPo5sOjQ5oRS
OspkZ3uqUwHuWZ/jsEyh7Gcw+GWa/Z6omkIBvoJpKv3cg6k4XcUbYaXufhda89MSxPVQ90Ot1GAh
v2nStV2rqumXZpuaHazArrhFDX941FaTW3UQzuYNpC37zZlJ5jTGBRkCEQQjXzKmZl2Z6jm80Iow
KpvCtnWmNc9vFgMd5tEwkQMRCYW9MdTRaEZJ6NMvtYZW2euo/x6U4+cenv0+tX/mlugGdiXKCenX
iAkBMUdb9rnjYuiXFwFyJfBSYuKGbS2Syog7fWhT9H1tAK/C9Qjx0PGIKodiS5i8+Cr8EvM+nNC5
lJZZ6Cb+zyqNrGdLG+VCKnpwznzpZuLE80qroFSa5nYjfXFcfvG0nVlirnVJhRKUpcESMF4KJItO
opaZPQbOaECHV6Xsxy7KY+rR4vKasCXan18Q8wkyBPMgJcfOoqVQIC8NDZtb5mCilQQt2WA+J/at
sgrXeR3mD10mgxpvNORn2cylbaK1oiPncu5W6mz+Zpuf/XfYubV4NOu2tzrckVhwWxPbinhv+aVT
COg2MM4GJgkUyWTyjQLqH1E5JIiluCe2pU8wX+uKmwzo6mhXO9ET7xSy7ym6KkpxapkQ/ALFPevB
nZYZmklgEWi6YIJU27CqnPaY78rJIzqQg5h2cZO78MjxrIXb+MIu48OJokVRkMEuqm5PyQHUlQ/K
ffIFtkw3eUreuK/8hVsK9gCwRsccQF7WmaQiKuJ80JOvFlfGSXnrLd9NPsUYT7x+8kJqem6L9RSU
nvooNGALcLip/izqV6t44+wf3R/mHjyNt4D5c4n6M1fmukWRHSdzH6+Jn/7RWu6IEcocWcXYuuH7
f7TH5KUFSeIgzmZ6JfWuFtvKWrjv0aYRVtWDsOG6JW95TEKajmICuRSYi/bjB047JkJSZwCTEaox
fAT+Uqi52E3m9tO0Cr1DuputAPYkStlYrMK7WfWTewqwKdac3Vy4N3ToelEmeXy+K03JhFRTKY8E
X+97p9mSb8R2twoMr0UotSsoGkU2JbLncZUtOea5WWaZbZTMdRxm6VcQ3YnjlpBtlr5ylrZwOV0s
jUmzzUhsxKAsfjoKRG+QmQWDY4m2OtjypnNnz9wR1OYDR+MygiwFlbP1sXw4UpcGQm/k6df8oNmA
crioBUXvqh0+0jcFLktegWThfjxfLDszRZQqD8O4TL/ELEPW25P7wIq37ZSsMmFczRDZsDnby1si
EzeJoglNIGKJxkvyqK1n0IrOq2I/e/RlCCJVDv8Dx2NMJgGIi76O+hKOKpuoG3aPhVTbzcCrMPOs
MLlaGCUNgHWwMowY+vIU8dXUOEeOc+LYm7UXAhQRSuxbnEBCQVo3LSffXI4hv840y3szx7UVgWkz
xctdQsii86KQFinoGAtUM7kRkucITIQMkjBWWhPmBgdfx0nXRPYsDz2yCsopw8P0Xg4Ox/eW7tDz
48WED0WJ9VJQ0vQrNTDQnuNBazly6FE+rXyluRxrvC/GBJI2FWKMqGKBgoR3pe506er/SPuu5dZ1
ptknYhVJMN4yiJIsOUfdsLyCmXPm05+Gd51vURBL2Hv9167yCODMYDCY7kYK0RwS2vpX4UxbObB8
/z+jv74rosUq2dM7GSdSqDrsqtZkUzYc9QfVdKgOstO+NJz4Wq2/NHTNwM2K+gtYqPNavpzqqsgm
NcZnnDubSp9Grvk4lGgQau+U8gq9sx/S7vrersXb0ij7ISNlnASJxJ+j+kvvwNebbpWBJyRLvw9b
oSyNMN9vHlu5Bgw3/oy0xi6TR6j2Vc2dCIhlOezK4qZPUl5yXHPQhUmWEafoC9BM447wSdBreQSN
6m6+bTCSCTyKf8t7v1kN+KU1+msW1zChhVDSaGAXh71+R4swbTfusx2VPuQ/U11GA/SD0OzEi72h
gKCYftKFMTyfJ80cauEnEUCh2ph4Sn3/r04BCxQPC5CXLOG58txCmotVJad5+GkaW7m9C+abRPtv
6BqEFkRTCUixVXC0iAZLSpDKQ2YmQHN+gmjBApVzDs4bPChw3IB677njnVuhW7nYKtFXmsKoWrS7
y59aIlu5EFt9hlk9oGtEvL/2A0daeyWIzy0yW4fxBbXGw3n4Wb4rx6JC1phuJcmuAeD/yCCP+QxB
jN+8nvtl7UGNgt6BUutc8hPkKWQjei0NP+Xip1kFAI98Vf4piku7lgNe6r/MGGfG2KcS0lR1kVQB
nmHRKP159D1Khp++xRNGC4DDfYrd1JZ5j30rPq+BDhmNd8AOAQ5ncqOfT0I/CTBKWnTBtJeWh1ta
CWHctKHIpagYhcE9ignhIPYnIREk8zRuhhQ9aKoZgecLSodE2W55F8PL2liWIQ0DKmwT2qUKO0qq
VHVXjMGcfrYYlxjFTQONteKubzlMz5cf69wMEwA6EarciKb0Uymhxqrdam1lhabECTOeFcbpxboM
MFg0pp+h0Xla0m+HsPcmmVfxXjrB+WKYi6fmtzlGNsT0c26fZGGvJQ/X095Kz+XcAONl0B7Kkk7B
RxG9BApOGCGyg5fWSgqrfs0haSGKnGDibRxz+s5JG5rTiM/TBvey8Woor0b7dX1RPEdjzl7Vr+QW
KvHp5xj2D13kO74CFpFS3BQid5j4Mt1i/4DKB0IfQ6pgcThPtwPIFERzoA9x027OHtGOs3v5xRSO
g4JB0g4SLE3syZjVVurQHcB/Y5jzdqqPBKN0ddRvjWayE8X0ru/ASmif/Sy2W+8baRsXIPRHGdeB
E9lEMaAfDQw3U/EO3qPr6if9swfsq0s31lNV+zCWdp7RnBry1c0/ri9IXg2EhQ35fJ/zcKrCuqjT
z8DvXNN/TuYtkR8J+crm5wRIaQPA77QfMdKkbWIcdRrkDNXecILI86Vf8bgd8EAzgMLYjGqrQqMD
03B2rkOPx/+vZGw46M83n15eFkdwJFCCAbof6O6pFjlUHgbMChW8gag2iV0/RE7zA29EPSe01oOZ
yBiowcEoKuyREQ1yp49dmX6aT5gopsqgz1VspV+UPrbYDDdy4V7/LOt+trDIRHMcdm1jJLCopsCt
VF79lk8O8SiZWeIYmSXyyGov62rQluhUKB2aDpd1WixHZm9GkAdQvHbXeKb7j7Ydr1e0trAzO0zi
VQZVK0gBO0NTuKo6gOY0Hz66oHA7Je5sYU62JClv20J594X2WVW790aUONv73X8+L+awWqrIIUO/
AsQpzAnd5XGsZJlmgNYPKCQQIr1FbvqsQxrHd+IvcUPc6L6104fuLXsSb0yH931XIvvMPhN1ml70
+RRiF4T4RfNxdwk2cz5zjtL1vV6skomXNqihJw1O5ZMkWY1b4m1x3Fa5Lf6k/WnTkXm9ipVccrYq
pkLAC0ou+DN2lXbfRZdS5+q3mpNaA5X9xpjdjsd98333uvYh6UYvUgI40ETIm8NkHOFePbm4V5ug
KQBJPPTG5WdM2Hkt+glUz8n4Ebq8DL2WGc6WzLhzksujGMm6cfKP9AFg3NLlUpVZFa3BfzHyTx3z
2nqZskL3McqrynCcd3r8oF1u/6YEbP9ChJL+p2uWmAyUTGmeDhV2VjtSBVZ8TIDY4k3+g35ObdO7
gIfaYQJqGU7q43kRc/KbfiNlCY1Nxeu/IUQgb2n3HWzme6q31m64jsvZVfYeMsRxSfxOoF9xcrPt
CGVizOh/S1PwinXO6lj+wbSeskDQYKrMP1QcW6bBgXFeiFThlFy6JItom7QZUgIRol7x0vvMUiDZ
DV5KLzv6v+aHDhNG2rbZ0bd3iTfXdDnKcG6ZyTcklKcuqwzjZD75GBERbqlmaXbfetxThP6nK86p
M5lmbhTRB6WG8c0ylzvSTXgnuPTtGCeHFzjcGcmVytcQRdSjYDJbocA0K2PGgTxjZYN0KPXACitw
ybej1xXJfy82iIq2nUzJxyGAxbYzunb0mxGFCL5fsM320T45Rt78qHqSK24L0UKDkhNxl7sJi5oE
9WE6kYY52PMk6rckJFlBcCZjsI8OaUjbwjMcypgE5vM37jQazx7z9cK+idJ+gr1+M7iSk24EpGh/
S1kJqZAID9i8cg6er485JApZz4S8lk14S+8I77TJkN/MtmRPT/+ihU7P7nPfPLfGHAlNUaOswXQK
rIlf/1z+iUf22ka0wLjoXP923wzS16wxB0JsZlIoyrBWgoV2duZdWbvaZ/NADo3XvsV3BrgXKTNs
fTIUjLvOJ12xSo/3M76vItd+BnNahKOIyZsIn7TDFBPaiHAhBXNFMWaWQ84d7LJ2wtsmhOtl8Amu
zGqVSWm2cqKRU11vswbX3aPOe5e+TNIwgYAnmiJCnJut92UAPms9IeRkFkl9gKwIChqpbnld+st8
Sc3QIRSC+QG0L8/jTu51YEfqjpwird0U1fTYJkC1ASZzzOLw0BRx5vhiuyVZ5raT/Hbdc1bXiMYs
5msBuIdsyrlxPUyVscCw9amK3vPyPsk4HZCVGhurWxhgXELQ/NgEDIwgq1BZXQ3iYAquiLfdseqc
xGuc0SWJpR7RTLKLTR7YOZcAYNVVFj+BKSWUomjaLu0JqkPFyhrBmipU+Mrn9Z2kO8X4/mKhyNnn
OylpbdxDw5ScRgWPHlpopTWEycbUVaDXbUav161dX5N0AQ9ocLSLc0NO/hC5aHu7gtm5RRC7182s
LwqzZ+iVohesMWdCFMvJRKoKXy+HlvokjhsTU6CWXyRunfqpg/7mj+sW1x3yj0X690UpP0r5hDOx
IMhQr3mJwXLeZeE7bC8/1B8LTLylgEMmAPsRMGcre4A6tD3GI+57K7KD5+xYutQT2xP/SLisHmgk
/LHLnAiDorSAJ8IN+7S3BTkGz5jqDe2TNnBqv8tL/LkhJqbbFpNrtYwtJIJpN73vBJjKn6Vk0+vv
mnIUxs4yeax0K1egc6NMnA8FJN46CVmMIpzoqO64bS3yINmClzmYnf247iZrR83ZbjJBHQB5qJEJ
9uhLKh0FmbcKZtlkp/R4lcpaEIB9F+TTIClSgbQ4d8m8V32CaQzkSC3ZBMp91QEVFN0F0miBce/6
utbcf2GLMFlEnnNF7SPYAo2g1WV3qs+5nq8ZAF09eh7gq5cvcEVCpAMpGwvkJEYjWEDb6qvxB85T
3Jqng01V1PB0hCckdh5iao2467RJPhUEyMQkPUkAQqp+difU2ea/7xfqVSyEFuYK+8hSVEYgJUNN
TlMSohzvLRLyYO5rqwGVNQhxoHOB0UkmnDIjy/thRDi1WuYk8rtI3KqGpEX7dH0pa26GuVt4tSYB
D8R2o0opTmRTD3CA5KMnBTeG+RUJhd03ULPkFh1rxjCsKGNsERS4UEg89+lJkpo8MH3plLXFeFvo
ekYsFTpxG3OqJtscZ8VuUX553RBLr40hKnu1mPI31awFW+sqUDZ180fYNKjbM0xYxsK+jjTp5/Ud
oTmDzdQm5t5NPKHhQGWJQcc6UDVfH6VTTLJPkHm7kdj7oOuXYkvO1LdU1+5jUeZkz7WTFRPXIp7u
wKJ8wbilAYbex2A1P9Xjk+o/gMfB6blCWTwj7CkXKWFmklY6hVFmRQYgW9pdyqsRVnPycinMRyaD
pINvbZJO+fuIDmfmUkjf+Nih5tK2ocsLlFWfWuwcc8DpUh13ZttJJ6Xr7KhVrKF/mofnOn1qRE6V
IK0EJbQH8IkA1QCTPJtiKmkEqD6IYMuLHhW7vqtso9gYjh9ayrPq0TmJwXfG3k3ervvkypdDgxxq
HzKETCj++jxwCmkI5nxC4JQ+RuQPmb8feNoeK+c38HyqoaERT/nLmfNGCvU6jmpNOhl92WwIygZQ
HAiYNhy0Wz+oj23dbpQ22pMm5qFA11ZnEFx10ALAULzJ1HsFoP8GtLOkE2Sm9n4NoH2n7sFq8P5f
NxE0vwpa7pDCxss4e+so00mJyhIs+nVufOKk+6npvlv4FY/jkJUnwlsRWO1VEXMt4KMAcpC67KKa
nAKxijqSiqgS5BDVuGNu1Jvq2N7Iz9mh2TV3xJb2lA0m3Qv3XNzLZUPx3DpTE81lM5q1CeutI9rl
PQjHjrRNmz/8i5Yw/TLnuRI9bsxrY8oLAzY4P85XGoGmQQAT+IxGbbkDf9VDYQu2TL770AR4bFnx
rn/Dywg8M8h2SxU/S4RWFuZTZDzh0MJULhQe/IznkZf1yrkZJt7yto7qooB2BTRSm7awJDJwGl+X
Pg8LEPogOhpuAEgwPqL6uWzUyjyf4vqhND+k6jbgcUddHmTnJhhH8As/F+tYnE9V+tQlNxO4weXx
Q6zA8BnLlhbz5hvpT75wBpBX0NGTFbmFQheFUfOn+SSVH1H0qky9pYp7XzzIYe5ed4PV3dN0KvSK
bszFGW1Coigt9QbKG710rHXihlq9UcaRcyqvuQF998XADoIa3+rcvVMpwNTVANp8AHMfBlEMrD4k
nEOFZ4P5Sk0UA4ZHBQh0/0j8wgJy5S9cDQLNGLaD5IuBltL5KjKIyvSqDDL+NBd2suJbStbYcv12
/ZOsnPvALlJ9FXCDAOanMpsFAck20YsK5z6ewz4TdwYT1FazKALG2MRuXnEFmleSAe1Smzr4JnAu
snwTQ2tMnQ6laFyRiOpomWnYJqZcpe6nlGiv15e34nEQuqCjaaoK7Tn28JCltqtLqLSc1Pwja05D
dex4XauV8gIFJ1XRQAceBxXrbsaQ1CD4xTmYHzQgesdd7DwCmAUyhPS2vI0BoMht3pvQ2rqIijsM
xiOBWmTn/f0gUZVR7MRTnBz68ZAXN4HKYQBcGSZUpKUN+dwBjaQbItWADamzopRCwG31pr+ptzPU
CjbfeNPXZMN7qFkJLFilMmX0antxgwpmU9GqADp9UhBOFpgqNbuAmNN/d4ulESZ6x7lQiqmn2zfd
D+SoxK95y6NbWMmruJoZ4I3CUkDKy8Zvk/Ri7pfiCSOL/W2aF1sjnfAC2g+Row2qBaJP7y9WBR4Q
yFDhNn0Rym0KxaHEhLxcrA02iZVjHAcHpR2d62ZWDiiIGf0xw2yeORYyfB4L06IydBB0j62hveRJ
+uBHukcqZSuVPEHmVX/HNRfpXML9nWWaBe9XB0L8Gcp5YnGn1MKXIZRHQc3/ZgcXZmjqWpSAUULa
ORUmSA8pvTXUAEMJpwnf6voGri0GoUWf63CBvxD96aamSCawPp1Uc4snSUuWHqeRB+FcNUIZYVSQ
J4sXWmj49BO4BTVUKlr30I+VZrWqoFhRJf++vpq1gMX+QzQG1xAdp+75njUChGRKARJGaPI8VFp+
C54/+/9mgvksk9ygoAAK9zSGN615E5a8Ad/VzVqsgTkE84ZEY0tQ1qVqcpD84VZSR3sqQ8461k6+
5VYxkdOpwDhIMkq7kSR3bUJsIex/tIPk1kb8dn3L1kzhqmtQQiBQhrCFal6IhjRL2nQqxzdJ3YL+
3pKq19b8um5m5aFUwcQl5qIxAYacwJYPo252o18LE64tVLwtdXLJpkcfJQ2EAhl37mLtSy3tMVtI
tD6ZwwT2hO24IZseMPfYoQoCeOumwkjAnm24up30pGNKZNC74X6toNMDcAxzX5KGUWkLYBbx+jxB
hylyRwyx2p1D7NiKnsD3dH1Tqbex5hBMyEOoyCRcNs4jKm/GJsxECNQlU24p1X1QqbYJUTw/edZL
lWNsrQCE8JEmY3momS/u14MYVxP+OkMGNbyX3cpD0+4w2x0Ez+hm8ubYVj1maY/5guIcoYoSYa9x
KXZr3hrOdAfZLowqaLcC78F0LQ508PIolBWfAOR6vpcN5qnFIUTqEB/qQ3BLYVTRw6xbBKRHmBAC
zNtKnuKXgEdKveanS7s0ay5OkjrotHoO1Rk9040eH03DEULe2i57P5grXayNybzoAft5T8XjmjI0
XiZJnD7GOamOTaikm5qMWuCU2hx5JJGzkzaa2bOamUG4i6RGt5tIKn6lBt5TcwAF9qYUxY99JwAA
XAK4UljyGENHMBmNz+vOvfKkpuCagQcSSI3B53Tm+8tiIrVRqEPU7CF4rHe+ZqUYoYTK72Y4kJfw
dsLkH+azuTwfK1NO54aZKIbektnEgTrhdbl4zRqgnUPwSAR7mq78rfEzfZXs/lbcpjZXmWHNGxZr
ZvHAY6pNURQiG/flXSu9GP0+HP+idFmaYMpNM0+CIRUVXBeHCrDtL0P5VcwNp3LhfTyDuRNk4jzk
foWF0JnfethMR383Eatx5i/IZNnyWwl4kbDNE8ssebbXsvByhUwoa5lAn5jx/YJP34P++5vm4PKz
rw7apvS4uhPUDS+SMJ6lcDlE2XmBjM+mUssLv5tPkygQZ8z72QKnN8hv0BYBBwk4v7fDEMVunwuA
E3BihC7lwrhpYMgenNRQl2U+Zk6mwDdqxEjlxrsasF3TrvZQn3eJ50OXNbLlG969azUv44mPXpNB
dIIO6HnGSsDJk4HtCOKGu/g52s7bHndYsItAswu6rzzQ2FrVaODRRBbRdVJkdoCsCIVUrJUEeblX
9k3WbAXwzHI8ZtXGItMwVZ1YJzgWdIREkT+N/htXQWmFbO4soxhMkm/mPlHCkHrka++ImCTW32Yo
Qs4lpocpQUTozrzagJdJmJwfR0GlaRNMmv5nERMrA2enrHBwW2ut8GWOZiHkRTQqA9o3tKoTTAud
1AKKqJiFOY6iNQNKcNe7YA2kA8uYFtBkS9zyKBFXxrTP95b5ePPYK03mk+nU7eOdaI8oy3FQFHZQ
2IajHwMFtOGxC2yjVXvhb+z0PScGeemGOafiSBS6ucAe1O/lgSqA9BhSyDGq7bZA5PEIHLi+xISf
Hs5TPEbQn1WOmleNGH6SbgQ3j21w34Vb8zemCfC2yCv+OCHCYsz9RJcHrUOioWrP3S2K6Y1BLNPW
LLqz40t0J/LuWrxz2GSSm5RLaQRQ7gSsY73rQozgK65kFXbrYwSQpjjtHRexfXkEiGJ7/aNyosek
33xRlRlRpFVihOhp/U8Ui1aZPVUB96Bay96Lg4qt35NUM/IJR/5J9uYNHVYNN71FB6n/5bAqzx6T
hsZy0Juuhz3xIQQiJaOyam5Mh+7pwH1+5I1u8naRyUGm1CtaThCapqagI124clbvqkngNOl4xYZJ
a/vF1xJIoAJ3LKNqesdAmThvw3tEheXvhvsx3oU/QPvTW5BlBhkz1/Zabb38hkz6EWOhiKQBThrv
fK+Cyi3khaVDusko6abVu7lqtcg+MnjMbV+3esI5u3j5wGTSDyAiYxVAlQ6VVuiDyDSFHJB8B/pN
AuX3bNP9ELfcyzUn5ZlMDsoxJ0uiGTbJ04TZy87LPACNvv4l19F1N8LV+vzzTnEuTo2GBNu4oKTF
2L8bbhTHuKO7mjjkC/A8LgyAZ5PJPbIc4h1Sp7tKqm3nF9vBGF7zceAqilyPSbTpzxdXzV2hDT5q
j9YB/g99EU1AOaUgrQZ2dhc45q/rmW31Gk912aGXDA4PPO2eGwQDhBDk/Uj9ZTxkuh07wQmtetQh
9UMhONGG9wSx7qELi8wS5wByTqna4D61T25JhBCJN6DatfJXFaPr/4prZu02v1wk3fVFRlCTfhbD
qaN1cfcVNVaJEZWnCHytnaN+GXCbQ/BL0KyEz3Kz6jiLxTI5VpbyLlQyWKa0Y+W9aVhAWXgULEYR
ncSVKmt44yXab6oL9h6wXC+TaXFOBqCm/V4vHdUPMSmvbjp3dtSb8UZycHsFlasIMit5kznGk/Qq
b9V7XL64bKerdcJi+Uwq1vS60vsOP6QsLAzCHpK9YAM1sAMR8J7Y3R1/Ana9Bl2YZDLw3DUhOFZh
Un+SZ4viPobb6rdfWf9wIwyOuddfZjwRPVeQ4eW792oyXNhnEnCSxYLpQyIVAdV96jeUTba3xU33
THHbvA3m7S+TeYOaDIEgIpZi42ek/ur6zf8tPbCzook/lL1cYTWQTtg1GPigYJ3ZHg61RUEmhFM9
rx6f4MOWFQmUGQrL4WIGqdnPM0oE2ieQthG6OxoU1HnbtpqDMNuFfIenfvSUmH1rIBijVlpBc1AI
uoTt4EHP1qb5wAhBd0UBldy8t+YYC5vsVgZFCCCEBJu0NOjvC1QGPYWLPivbf6FEsWoN8orENDWM
1l80MOuxVeewR3E3uvlOdiMXTPsNmJJApCw7fFH61WdffLL/GWQy3SxqTT0mMIi6zr83jv9IakP8
4nf1nms3oBsHyRZvU9f8f2mUSXS9Lw+DRNPrICs3pdjfTM3wF7X/0gSTwvJGNoMWSjynIvtSK3fO
axu0Xtb1OKNJiU3YSyNM0iohYGaomIw7YQDW6pUXEj7P5EaZ7lX/8bql1X4NoHd4iQWZOOYp2AO/
CwjGqujx+9ABqZ0DokZVgAHdSt38hdevWa0vIMSpA6mGnjNGeM6P3rQP63ZWWnqpKT4pkULo+Fsf
xZoB/UF+t3btvIV2gCbq3z2i77vB4qRX5DIikwlzmjBhCAUcKM0XZGx4aZHWmBffa2GGSfKz4Vez
RA8ZxQP9E4XeaYf2VYLGA++Cv7ogcCUoRDXxTsoOobap0DeljgVJpLIrcP/NpWL3yc+/8YqFGcbL
lUEl+Ugrhn+AmRTqILithXd58LFygde8RTHubpZaryn/WBPugFTpGgs4+o0R0pa6VTjKD/Qqa4/X
HFrNFotFMl8tUQdzTAsssiAfEGCfxDfOLq6sC1hBXC4NyChjCompMwlGQfM+KukuQvA6eRxD8D1Q
vYUxtJX3tEFLNPeCH5gs4xheyfYYyoTXExODRBh/OY8yU+3NIQDSFf4Y3s+ODmC5YENCywkDiy8E
u1ZjnZmjP2cRZUEVFoMWfJsz9lRwtnlUbwLXf/a333XdPRg2zR0BcY254/ViqCcyoXdmm9njJkxG
IWlhu05e5sB0xB4Ic+2m0zzOntI9u2aIOdDGWChFyF/R89r46r7beLPdf1Kk0d800c8WRR1rsaGC
L8eCLwz02gcF6eY2csE6uylfi/t/dR9aKbPOzDHR3gFCS/IB5gZb2vRoiSp2YyX7zFPdzgk+otBt
dlT9AE3i5J1PV/xdXl3bWib+pyjrWh0iPN/twz49pEig9UdTWeh6oVcr2KNtWBDDUx8m9KJAfujK
XvuhHMzZBjYGlYTgjJzKc+1cPNsTJjkMnQFaBu3bp/NnyGdtf6aW8EDplsD1w3mCXUlEZ7aY8lMV
fdkoYtjK4q1Z7fPxheO7nHzAkkeRSE3GMMMHbtzulZKF5LjSyxtK6YOvav+VNWjKmmDQwqnILMdM
NVMuzO/DQ7Tb59awQse0dTpakaDnzeNCX9s9cHWB5RE0khrgM+fBorRyUwEmR065eF/F92LIaSCu
ZRgU6irQQDIlfGSSqRgZk2ZmwMcpzdypdoi5bjfvMvIuChXImPS0IZyDYy0esRq822HaABAwJh41
ZciNtpPlUyIDYv6CSQ5HbQ/N8KqRe6VxSv+L88VWlgiYGbjzIUyAId5vrq5FvoHaSTTP1SyfzNBS
75rXEP3RYK8GVqLazQeeZW06V9H80LjMWjQ9M6F/Zpn5eG2pZHpILU8P+U5xyRZqrjfzQ+OgfYdr
CWBXnKXSf3jNILO3IaQTFaOEQcWTNuoh2jdocsfoN1FBvgRzxFZXONmbybk2rF0xzxbK5Dgj99Vc
n2BXvZNtwZJussqKjkDYfEK5FmAJ43bg3Ya4NpkcNmklSHt8gCIr0E+AX8YNHqKjYik/iS1akM7Z
cedkVhLN2SqZ0DeSQij6QJQxV9W5opu4/g7dnScAcjemw4NVrwT+0hh7gwaarphHBcuT8rtifJd5
9K5rT0xnBpjI75JWl2YN3yw+zBs60zT7dnyXvBSDrXxUDmUiit1qOugOpDBHDix3JQmcGWeKqk6S
Uw18odRRKYtOu1W92Y33vCKY5yRsZ6DEO1YNjSX5FB7MO/WOihNQ8SH9ZbTLV9GRueU+9borEUiY
QipoINSqZfCRADog8f0A/hzEgt5BuCp5w7whr3DjpBjCpJhJGmo01rHAfmN4UDzbgJDoWbGSHWWv
8l2V93D3fSBcLhASmETTDNDpMEEw10U5hcjfOG0p0XeC4PO94bZ8MjO8iapes4MK+DHCi1N9mwME
xrsjrl2y4Tr/+wHsc6zaZFXn+/gBMgpI0OqIeDgALVlg0fdYGcNrLq9iXc+qfywykdI3BHrgeY8T
K8VnBDEl7julvuHk7vUv+ccKExKJH/Rz1MGK+DDZxr7xBHf2Rh39+mJHhUJq3sP2eob5Y5D+oMW5
OEoihJFlbORUvc75L9/nFH6rMY65akr1gvEgtr/ZjiLYc8dEPvl9HBy7ohycJgr79zo1IBCitfBP
cQKhAph9MCkR8bAFa8e+AhFHGZKqQNFcNGNaU5CLqUJkgFsziTWrmfZDMXpywsllPEPMhxOCrgwH
UiDkJxmQhUo9dFEOGas2OSTDyEOcrHRjCEpBHQ0SxbjEfoy+0EB8AfLTcWbYvVhZYPk/hbN8hC7m
Bsh0Rypit+zC+yn4i5n8M9PMiTv7dZZrBKbF9pC1opWNm67gVIdrTgktUSAudVSHF1NdwyDEWVA2
2Mx+esknxatiHuPyuglguUw06aiQ0rnfl8rYDWoIx8iUzsFboUUKjVMQrbkExH5kQH8JRqFZXJoS
zqDIRH/wlFQhGHkaPEyr82irenHQDB413ep6FsYY/wtBcdB0sw7su4hBH3OwTOH39dy0lgCXy2Ey
hdpNZmrGpnQatR8y2ScoCIaAcxFZPVgo8FzT8RYi4fOcf5Yk7Yog6gXpJD/EmEIWbf+buXx+wyuM
ZAGs6lC+S0oDScCzKTg8IPpaowd9xz8/gO7zIh/6wySGPgESvXagYhE+U75LDM1v6LR3bys/69A+
GJilqL1KtHjlrEy/EnuuLq0zB3kiybUWxFg+lJK97DW8VzBbdCBbKmdBHvwn9VgdfAh8NRsRz0Th
vtryCN1WnXaxfvr3xfoNJRWThn4Ao8igbmTIOgBzQ2eFuYTpNdOvOMwpa12Isw1nbg1FNUBPjkL/
KZlC4hYg5APNU+sKUKMctgKPb3h1izUEHrKgBAlA9q4r5fqgVjoWqN+1u9bpPxSv3oGWD9NHyVG+
Jw/NQUATCNsMwqIX4T71pI/rgbRajy5/AhOrUaqHRhgjVuMdXXL1ItyWbz9HGwNzXvx72nJpfdaS
w9IgE1VFIBW1JmPN0wNGyZ5DOvPwAo3RuxlEQqkb3f13HjlUhotNZqKoUfIWqp9YYSWWe0I6MK9p
rdcmEocTZzVcl4aYgKmhCJ3LYMrHIA5994+9EDRJmVt4Grj5ml2/1e1gJ25am//+t1bZQPoPpwc4
HQyNPUHCWImHYEJ6b7Wx24HitPpIFCJYOFqaxkobsbSkvJ03JKrfoR8ocQJn9ZtCaxS1FcUYsoWV
rsc+lj5Lp6IILU16FeTNdTddjxTKCg6OB2Dv2CfjWDFGAPjBmFE7beikB5Dw2hA4vAtc8T6ATgvx
2tfsvtgEmw4dy9wzdzxk92qZj2et//8T2Ptvh/MoLhr8BHoMTMfYydDjl/amV9sy3pC5+XelAw6A
zx97TJEfaCPk4zsFp+hBLO0ysmIglavHFOCH/AbPySejw3BS61YgxQICwsptngjq+pIJoMqoAdDs
Yy+rclGpXawP0kl7oRlx8CJXcMfHAcKHxpY/PbLmRpSCjiKo9Ev42zSRMkDXRjyZcv5VDfkun3mM
HasmAK400CjFDPv3ihdHCuA1sVmQWjyNtfhqqBBaiXv3uq+uEJcpeAUC1SOYXTRKtXJ+bM2oerSw
lsB9QoBLdX3Qn1QumHOqxhLl2YQSoVaTezPowwOgBNltEcijDe4ING4xn2ld/zVrlRLIm4BMA4eW
IrLX8TGKGh/zevMJcjZtdyNhzmt6/r+ZYI7pooZoaj3DhJ6BNYqE28T4FQWCc93KqjOiFgJWVdJB
fMCWYxIBd3OqgicEl+wabxXmTXynP/q5FdHjUbkx7/O/IA6BTPQfk9SbFt6SiW1UoO8O6KcKnsLm
KUUDOpA5/rL6hRZG6N8XRsI4lYy6gBFFuC8mrzNexpjzvLLm9XBFAMABqNMuWiRKOKUgQQF6z0jf
UvFHx4UYrVVqCwNsC6SpmylIahio5xrIhn0h3kzFRzO9XveBdTOgCAGfGWiMWdyqAd5pnGrAys99
bgvlblIlK4peBKPiRA0NUbb2XYYwc7FMiCJNWSKKJ31CC6f4MWmTpbfoj+8T8fH6mtY+/9IUc/kL
lNFHYwumgvxpClrLmG/yllPlrX1/3F7JN5cWcgBTc41pD5hQOoinyn/zw9dx9v5iDWDKAj2IjKzH
nv+dmtQzyGhEvAlJh9mIt1FovgCIwbmRrX1+kKv8zwz9+yJSuryaQznsxZMhF9YwPmcaEGvFb23k
nfWr32RhiMngJRjO5SiCISX/rYovAcZVq7frW7bqYQsTjIcNDXhXR9zKT0MGTZNhk0DPrlEeA3Of
Ek51xlsN62GxkajBPIonmfSWKSdWKz1k5s/r61k38g0mpxcZFj6RdyRTm6aCCzSGnQW5NZPnlnch
XCtzwcxOEevfRph8LGcTScwM34VeVhrP2FHxEnn7N+1VsKMByqchai5IfAIziLNZA1eG2ezk/plA
kUDlZORVV16YYK5dc9sOROmwXRlYEm6MqUlsoP21bdIJmlsICe8hbvXzmGDP1EEMegmGNzsD+WxO
xFMYH8Zipxu3mc65/6wmmT8m2Pp4nMQ+qZA0T5QeWcL7cMpp366hy6BY979FEKYi7gepnZMiQvy/
+PG23Okb6F0+fI/abObASi1dBc+0iVtk7ilvfzdEevYDmK8mCRimG0UssQZvQr9LMDWV2N07Hd7z
HzX3ekRJ32iRi1NosV4mbcfDXAbBgONOGRBUiVA/NL2UuOXU2pVO9o3RRw7u0xhsH6VdKQ8fk2G8
xVLi7yBqnz/3Qn5f6sq+z6CYSbTd3Haj1eCubLXtOHkAc21TTOtZ00zcIEk2uB/7QAAbglNhUnZT
t+EXyGqFu8ZsGujJEOARJmVT5ENpRXX1JDRZ6shFcpTmoHRGyfzoZCP1BLMqrSmBCt6UGq/tFOyD
toH6T1CDmrvTQicW4gKQvCCyVD3/Jc7CFoLPL7Iu3/cGpon6VtetSYjlzTTmId5P4m0iGL/mvtxX
cu8FObSgoKyRohBT7Klpn/ws2FaR7OoN5vOiSLmLOvPw/zj7kuXIcWXZL4IZJxDkllPOklJTSdrQ
pKouTgAncP7656xj91SKyiu+25veVJsiAQYCgYhwdz0Tu4YRwH9pgx6zqgWTgc6X2t8ZuP102e+n
okBqPvqoMv0Ez93vUcuOI8CvB0g2t5tc2IcCvAuO6FVo2mTNG1cH7tA+emL9cKwM43c4xrdaRx4i
BZozbZQiK5XvWSrvxsZ+BMUvuDuSlPhGJjdtiFmesVQNV+mJK5jMfVCCql47lOrGKphnmfUPVUt2
CTN/ttbkQnjSC+tha5mpH1dZ49Pc2le6AiyBEu3S2tgzIztN6VTiic/3VUTu0zDfW4zvhrjy4ync
REl7l2FmBFiv9B9SWWgOc/YWDiy709vchugj5v5Y1DQfkPXmTprbENTJ88jjTEs2DavA2BP+trVx
8Maq1LciotC6zxuH1hLSvazfNDE7DXy8RbPhxjA5dSY5obhSJrdTJZ5p26LNCGiSi3j6OLbDGW+E
R3AV2GgQsNIhvYp2S30PdY1j2SSZO4lpoxbTj7pXXgolOgmlbRx7ytqDYUe/q5Lsshy46tTeToO4
zXVlM5j9AAbQ6aUmBNzAqtUcqrDgLuLfts76O52bjdMa9W4y7VsMSN/aUZU5fabdNX16T3s5OipJ
ntKZbhbaZys34rV4aJl/k9XFDS95iS/epmA/MsAW1FWu2f/6PkJcC+qXFhYXuw0slqmWsND0Pzr5
SBmE5+lKL+lannJhw5y7Pxc5l9QrOqQRbChd607KL2UAsyFD3gUpT9W0V/LulRUt2xQkhfKk3RfK
W8gfRPlkgq8x/RfZ0OWCFjF8ANFgLHNc7nHGvTahQWcBHj38q+7ppZ1F8I5ZqxWsxVIaL7uRN3JT
S5cflJfJ7zbpm+3h6H7vDVdLuZcWF9nRSKox72eHQ1rMjzMCIPWIS08AHkjPxkxIFKwhRq7W5SCV
g34miIT0Ly1VtJSEAX4k8KX52Y22sY/St/YGaIhjj950rvVQbsNdGxSPRQA6gpvYX6Nu/zNMt7wk
L3/B4lFQEj4kRoM7GSq6Wy3MXtSUows4Z1F0C6p3N7OLO10dN0VsrLxHrp7wi8Uvngnj0KWhroPy
J807h1gdoAlrkMSrB+LCxCKIZGmaNMMUKW+lTk5jV3sIq+81K4LvfWdtJYtIIqZJ5ZJiE7WJOHbY
ueYaIfD8Q79+Jh30+mB2/EqPFIuwsvUYC9G05jkUja8P9hPL7DOz8wcWJofeLHffL+pq6GJ/TS7O
g6r1kzWObMLLGrMY1TEff2b2rW7kDuH335u6/plQJcVUASjcl3FLTYbKLlPUcLQE4DaNiB9xUR6M
Ylg542t2FsErJx1ROgqCIsqeUnZu2VZfe/xcdQULHSmoDKMhvKy0G1XWSWtCma1S1IPey1NEdP9f
7NZfE8uXQjnVMQhp5lVMdx3Uk42A1L+/N7GyiuVTQXLwrvIU3z4t8rtuys5gfN9+b+KqR1+sYvEt
4omAu6nGRhkZVEzUMNsUU3Zf6OlbPZZHfTQcJtZ6TGs2F5cKb7SStLOfqXbm1MMdETtQeAtI1pdv
lr1yfq462wxVgkcryHUX4U2TqZnYLYjvKBL26CDpx1C53+/h9Wfw3xfd4ogy1jZpPRf0MMAcb6JQ
fwG6Y0CGbDo9JtS+N3a9MH/xnpoXfJHLFKYigJvAZZVEmjPmfoQHQ5w88uYYph9oOjlcv5XTB+vX
Gr3XdvLy4bq4o8yyEy0F0ROEH26HLojpwSxXXt9Xy+Oz4ipF0wjl/uXXIkqf6loDGxg6547Yqtvx
NaGYtJ2HFGqXQVFh9P7Fhl42FxbuaA1UqxV9ro+/dEcD/fImda0cGEflCEauf0GWpV9aWzhLZVPT
QrccNCNh50k738RxecdDa2Wg6drHAgXjf91+PoMXXkL6qWrtDORzBv9NZOOiSoQcIl9xxusB6q+V
xY1bhLTRrRw0cL1hZW5WjtahjLi+5hVzEPpy7f53MRiq/7wYbpDYoOEAxqZ9sk1861UrnegRQtY+
2VXbVQKMa+fZsqCaAISAgWmwxQnTSKaDzWDmysyIz6NjU9Wu1by0/Py9513/Rn/tLA6UzHmcWxa+
EaON1yjMH5UjJvhXdm/NyiIAFkYSZ+pMMFqGo5Ph0Q40QBQOKzHwakwHX5mGvMj6SnaYaDKZEqWb
EANLp0YHoFVPqA1iXE9xK1M6uFVWzu3VdV1YXBykuqlhpoRFBnkJtZ91qu6JGnz/ia5GW+vCysIX
8lhlCa2a6S2MlYeoqV+ahuz1NtzZ6XSKgKcsKhOcd/HHEFun0ZQrt9fVgHhpf+EjArMIrZzt/w+Z
RzSAJL322yOGh1DJcdaeIlfzzYsFL9wl7BIcxA7kcxG1nKGsnLp+mPI7y+rdDKI6K9s7B4gvJ/vC
2iJM4VkexrmANXpLDvlu8sQ+OozPOV5e5YG98crtvfqGb1O/3Q6v3xtfsz3/+0WINAQG0ySpsbX0
HUNpE6poSrkJLQ3lqX8KIMXsNRGCq+Hy72qNRRxTMO8cDzE+Jk/us+RNtiv1+OtHAmwEc3Ecs1iL
0nIs01gpFKSkKgHp5rahL62yciDWTCzyxYHRqppSHcSfysbIvYHuR7r9/rvMLv3VJ/6uYnEfG5iC
D1OJVZRs2hbGqyjiY2EChDp+fG9obS2LCMJVnQPuAkO8yFq3pa3iJXHhpNramVozNP/7hafVJUF+
mKCxXDWRP1g/GwJl44ivXMZXR7dwZf338y9iRZsJjUUD1tME4Zu5KXfas+5V7vQBSfHNLIOdPoNE
ZNc9rWtXXh06vLS9CBtl2pR52sK29OWzHRSb4Tzg7AL65oc3/wK9p18aW0SNUTeYHMAvC37758n+
YeW77x3jf4n6f3dyERrCYrT0RmA1PWhvZuJetLO3bKN546pA7B+o4TfuvsRZTiRNxnQ+tNTp/fDU
JE64V8FMLIMicbLHyQdUdbeKt5xDwXdWF6GCGEY/UQ1Wh2AOu/q2OYA+CeCSdaj3ivf/cZ0L789s
3ui1ha8lRuIQdlLRK67UH99/spWgsRyJUoaCZUWIuITSghebPHYHu2MukZPbaMNKhPoz/PTd7i0i
R1Fz0HlFWFL41Hj0pX/mv8zn7iHaa5inFtTXn/N9+5ju16TLrm8lg9YcslJUNhZ+WTTEmEwyZ6ax
5ab2TQqdAJGtvWevHuYZ3TFP2tsW+GQ/x6vCqBorrpAyimf5nBySfYfaa4weCJ5g63ys1z7dpbXF
abZoIps4nhnwQ45uk5eXP6L6EWOu33vI1SrvpZ3F5tV6zZhWwI701aC/GX39Z/Eeu/pBbKO94ZFT
H20kmr5u/zjzElk+vWW/vv8NV6vbF79hmQH0XZFFGLab5a8AamEvGGv15pHa0s9qMGnNgPlqpeG8
9jWXUnA6TxRtpHAaPUVfwkHXT70tSxvad8WgnJMyIYFiAXfSDEnsWhaQX1qvpc+TTMZT0q9yh1/z
4cstWGQQOeEqbTv8HJCpbZrOOtkplBlBNPj9Vq94lbHIIiAdN0IsBDsNuY7CrWqO6TqOmrqGSVOz
Xcljr68J6tTGPNgBCo3PB0aFzKOw6n56i9vUz+J0E3XpTaEbK3FnPgnLsDMLlf6PmUXYAZSii5IK
ZpA3Y9Am64KSmzdCSTeAugeGLQ0natIVo/Mf/WIUkCHoWUHwE87xeW15lnCoZyFNzvEESPSfY/T2
/Ze6bsCAOBcYfiBkvjiXKBqkaYcG6FsUHkvl1UjVFVe4dgLmYVxGwX8DFYWlQKeWlGAOn0tmMzPN
BH6IyAdyLgBzXdAf1shFrnwk8ApA1QxzajYD8OPzflUZUGoSGmBvU/rGtcy1q4/Q2GrNRtj/MLJW
S7+6tktzi6SvDmMyDcA4Yppj9LW5WXafbNRN66kA/kbK2lbOnrzwhk+rW1wNWWylTYGZjrexDjpQ
I+3aTRwwd6iD6FELqgBMH/7/2T0+WZz3+yJ9qEGTA2VvLNDWfxFxMybe93//WrL3ycDC/7pWJdkU
obrE+qYGEJXvlbj/XZr2CeQNuF6HPd7+wahaLmh5XvRE2X3/A64Ej0v7y7HTNNeGoTOxQKu8U23h
hyIoxmZtldc+HBQXVQjTYWIcs2eft5H3ea+CWGhOM0eXvQCZDvK48RUapL75sU4eN/+5pZ+An2TW
PkUW8WWSrs2NFGRQEUJVe6/y+8lK3KYHyqz42dI1WucroR7Qtr+25gBz4SGRWqVh1oK/mheRq7b7
jp4scTuxVZnO+Wr6blGLo40GY10rCgxJH+MYGmDh89hWK/2ZXVmDZt3KtXJlE2eNUwpGFDCrfsHu
CSJJN/Q4bF0CNfsREl54B9+gjvcxQlhHT9mKvSue+MneYiPLoi1YMesx1tozMYTD1bPZrQk5rBlZ
bGIPesZeG2BESsurtdpV4twpwtfvD9UVn/i0lEVYNLtB1nmLQ2WmIWRFjllkOJVyI6vN93auPd9g
CHilGSrxlfw27yuGooH4U6D7HaI+rTrVE1hQzAfMlRhB5j2EqbtWurom/PfJ6uypFy4vQ3WGdsMq
PLHdGC7bBoj8N6AGQeP2pXym7vBEdIevOMjsAIsD8MnsHGQuzBp2XXR9W6FDPET6ziZDc4bsr3j4
fk/XrCzc0CgNAiQWMg6Mzt2KLDsY05rS6VX3sEARCkk/gHWWULPRTEYM6JTYvw6BaTiC6BIFIN1r
kl/fr+W6f/y1tIzuE2RfWMshPApdvJ9qgMHleaykcRLdjQUUrnP0MOzHUVn5UtfyAoC8/rvCJdW9
aXaKYmHUE/G+87Jt9iYA8h1cMNZ45WZtDvzau+aTtYU/UqPiXdbmEyQT2B86ECP1tUcVZMz1hrus
d5SVAaj/ZX3UQnSEoB2Q+59dUdpdlWCMC4kIOCitvT5zDe7peS6XRMFqueRK5Mf6/lpbJCGZwQwD
bwiUF7b2bbatTgkU74Uz7efIX4AkZO3zzSfpy0m7MLhISqguJ7VTZpESVP7TxxlMW7gqcxTVEbvZ
6LjGAHI1Lv+1+GVGTkjQh2Ly400FRLqqQYhe32dd7Hx/Hq4dPE2BNBzga8hElg3epOp6kXXYyKE6
Ff0p50AEVoFarnUmr61Gw2DoH2nAr9y1eOZlU93DPZp6V6PviVKy7NY4E6/NcpsanA+gUbAqAAjx
2QkNPZV5beCWMU52tQvP4E0BEpi4PHWTDTspO3Yu/eI408qnZ3lYVYe78tb4ZH9x7OJ8YNwIYb8O
+I6+qMf2FPlG75iP0439Ft8oHqbI/5EfmFRdQzFcPYCXa589+OIuIKrIWcHmG/Y0Bf85gIaXP0Mh
4P+DH+7alXBpbHElpFGHHNlG0mCpp6k+ZvLhe7e8lmld/v1FUmL1KOYJG9FStoUve3mso+iHMT8F
OmOHfv799+aueqcOpk3MkVlQS10GL6NWWnPEpRDx2LFSFPHaHY7GvzlrhgJBW8xzzSRtn79QjKqP
RSTOmt1gjNLKDpH+K1k9BNdalLMCMeSU0foFg9BiMRHXJkMtTRCHwhEmD7TUkTtEDkhAPP2pPI/b
tYrW1d27MLgIxkaSpxHY+8a3ZGROMkAMkYwuCf/5P38jGzQjKIOqmET5EqnsNuPjYEXqOzdNQF5x
gvLJ5/35eyvXdu+TmcVimKFxJpREfZ9vlggDL8JNXP08zWINOEhrT4prx/aTvcXFEqkjKem8rP+w
9EL54tb2DUceQYa0HqCuXGMX1rCZn12w5kZBhz5W3yvUXHVI/JT0lJxM0KDN/HV1cVytsF5xjk8W
FyHZErKzIF+ivrf71heQE4KyT3fQdmAth3TKjbXlb5Gnrd0Ea1YXgRgTbcmEmpz63ljvUfNMBiAQ
gJ343lfWjCwiriaAJu95pr6n4pVHN6r5GtdradXaB1sE2inXY0X+54P1/gxPQ66K3pdEcbrZhPer
YjdXAvtcK8NELUiJ1C8SvklT5SWf4P5NoOwHT8PQdTSLO3htYDnlvbI1/o+h18JEKIyZGPSeRcyX
CYikUp9VWOi7CJVgMAFbzJpjGq80G7480OZhblBxog1vg7Yclc3Pjj+pU9oj7zBxzHqfQKAki+CK
lUv80h9+97vMa54Sr1zDei+3c2l28fmSSUu4RWG2tHYCOml5uwbF/xKwYEK3VAuVTWALcbHMXnpx
7zOMPKdDVNN3403bQwT3lrjKA0BFEOMQXn9YDVhLj/xjT9M0KOBiVAqM85/tUQ0MqmkJe80LKE0D
uq3cEvpL2ovczeqAq2o281G9zLxhDxQkOv4LScKZY+GzvTruem7Vqv5ubOwXVON2P1s804wghaTD
Kov5lcXh/YLiNMSkIH64fIf26WgXJFL09y5gLShz2EfyFD+DTL8BmX6zUbpA/Pg+iHx5qv1Z31+T
ywepUVcQCSgm/d3ejq6x1/z8tvsgIEBiUHfSnLpy1oaxl3Hrj0VQxlk2OOhRqFskCERtqtIWrf7e
jxycl1rljVZ0SEv++/ulXbMzk5zNqtPwlmUioqqTGKe41t8z+6UMTU8Md7mWet8b+cNru/QPS6eg
02KggMQD+7N/2FI1SVKPGvwDkL19EzvtW3YYE7c/gX/PbfzR0/fTPr/RvPoE7jgv36uFC/6w+On7
X3LtJFI0aFU0nEA2Yi4bJ10COZDM6jTEmPRxBEfztEWPdu5gWi9QiQ6Sj39jcKb7nbsbiNWLD4kq
ZVUTUWrv0jdrxwC56Sy61HrNsw5W6Nxde5IuH4twHPBkgFNq7tzYX1jrOk5b6GaM0zurfljxWe+e
erptxzWg/LWNhB0QT+NVqjNUWz9/0iZkSanhdfHe/GTOLD4WevoIkRpM9uGlbaTrQi46ultf4gwG
JYGyAPcfeoaYTP9sdELyqtQghsbUu6h/koly4RsY1qSOVWRGoGjcbrYmi5tTTAz7rAoAVXPOyUsi
rcpXWokZorS2dcAT+4I6CgHI04nJUGDIohHqU0z7+iONIigGlWUHmbpQSHD/KQ25STA8405WO9yG
TdQ/pYYWvTOjBqmUlqQlgLEjIYWj6PqUe2nFsswxaCeqoK9DBQeYKBTfmhqicSSs/JhyQGZdE+Qc
1KUTnwav0kXn6V1HPE6EhkFuVPMsL2JMvdWESR9trtqbhjNbdbLSbCcPEujaOx1E89qAHuE0cUr3
4CxRgkrUeuXnQ4NoVaggZhoilesbGQmVul0pI+lEaq9sukTgqVsN9gv00tm+Jmgyo5dTZQAL4z++
krTikGhxiic6jeyHPJLNB6dQg3YK27Y2kA3CMKVGYrkFN/j4GmdhgS2i8Ws9tfEPHUBbXAAys25z
u8IYugkBlOdssGuQuORtekryXpwjO2tboCQj+a6qdWS5ZUk7V8hU7x1DJFHmtMKAoEgD0CnUHFoU
OTGUrQ21ExLLcjHUUfploWlbWwlp7NR9J5EnZKEm3CLpLOCPpwZ8sBoLx9pp9VZ1GsEyV6ZJ7JBa
S096NTzZ4AB2Ujli10tSPcmSQ5moEshBBHso7SgL6l5TsLtTdAsMi/3KyioEKrIopxblY47EvIun
7G6aoFEHSFB11HtN+4m9GOtNV2k821lqd0pGjMrVseKBJD70ygz8NYUmm/qUhVzG24h0mRIQ3vPq
n4lnY7vVpF1ncK20u4WwYucXosrPaTrEu7oQkTPRAg4NsLgXWgpUB3siMHVi5KY/NKG9H0dJH0au
pC9lRvpXhefM01QDuNcByvI+BXHL2ZRh/FEwkr4ODd4ZOTRjKKZ/TO4Nrc7+QVk5R/2Vjz7SlyhQ
hGifFC2PsNF11eFsjZ0zJhxYPzUJD6CX0So3rRX6YKhtWG/MoRyfOtnWgNmSrjz3xZhsOz4mm7To
210FYGHvKjTTb0nPptfCHNW9DjbmvWlHCvZ3ZFbm1Qh2gdmoIXEzKvJzDfj5nV1mo+2Y00R2DboJ
jwOvzaCteHYIhVY901Jr/J4w4JsBONI2XCVq4bdlVChuToxceMA6R42jYYzx1u5VSKQluXkcqJlv
e6JBxtXmo6tJVnjFOIV3KA3nNwr8bqPTWtsPQku81Oz44JCIgqAv6fiBw70LJ7PNFH8MRHMGJeBD
qcdqnjcqbbcQcbkDmXEN9HVXT7ekLAf8EwO23SShfl8yyfZC6Wwv0ePxLpv01g8rJf5oSpP8bmK9
2Qq1AhthFEdHvSDGoYN06Y1hJR1+H4fQb8ly46ZVq8JA3FCqINft4qWqbS3Z2oMuTxpvKjcSRQ4l
eYJXc2jXB60vtdshT0JEt7obHvDYBehHwfbWjtXjf/GURIIzYKj4OdOL9pZPJkexjnYnYNg1NALK
iGz1OAfIPrW6H9GIoMftqrgzIAkc7tKOWDhHZsZ/T3Ig55RFKLwVE8Ndi3nBo620SLuz3ApoQRPh
o1+cQ7I4tsixGsoOkL24q0Dh3sfhDbS8WqjW8A7q3i0eR09xnrQgSDR6M2CRiuI5VXQXbekMIEOW
urpoej/VVIHxlbTc4MqcnmuDQCB5ol195nZp3OVKHleunMrQ1UnIUAmsTcz0EXCPS6onfmWpvWui
DhqYwhx+4tjVdF/0erxT7HfAF7OHsRhI6UA03nAHsOH6NM3lfWx3BY5mTBytAFZLQTqy6TK1P5gT
6L+cqTdKvwF4/ZCZrXhOtXDw+2TA4J0iwl1WVrqbWJ3iR83YBmViKwieCPl1hTmZJC5/Wu00uilw
PXHfeawtvR4iYJjC1bhfqnXm8amT/lRWIAHO8tiBnxR+xBWofGBCO/OnCpyA21ZEPcgzrFS/GzOQ
Kklwjp7K2nrpB0u/n+qciw3ozOrx3UwB7AxoGoMGItHUEBq5Wp/Y27CYmt8Gup8P2MU2APcBhrNy
qjyPHR2BLhhs1S95ZN1plrQSp1UULXRMScP4hTVpn4GLNmxKt0Pv3ZN5YRxIOPX3NSXGTT4grA2g
YXX1hFe+ZkNpRm21xm0i+VNJqvTUWYX9NBR66+gdRuDCJC+erIE3G7VWIUyKq/RY6JgHNQodBAeR
PtyWuAyhu8JqR3K79ulQTecIgcaBKoPpJ0YLXgnWEwdVOytQADVxaIhr1cX01eiQNrHORsuUvZLY
5qFB8uXraOT7Q9UoPwtKFEc3M9RsMI/gDKwB/0JuQOYxj1LXVHLIigH+4ONSlw5EpwxX1QeQGnZR
H/SS5gEDj4YbVoayQcZfOF2E/4WAYCGYsnw6ZGNOnAS7temnPAXdsQD/rLTtg5Ui+JZW2zkWINCe
2k7Zs5RqjHu8b++K3rJ8UsWma0DlxumhAHoC/0Z3C/IA9LVaGoPhIisDcNFQJxFycHopYz+moK8I
u/6loKZwa8nVXwYRfFuHNHKVYQy9tuqE35HG2Oayh8p9HQ+IrmbxI8oTUL7rinWQRmS6KIsUDmSL
tB/KNIYOUaD6GbLqtymkfWLgX/CaPO7Pulm0j9ZI9eM4FRjICofhqQ+t+BT1XY5rhbFzUo31XdWa
RcC6OA7MVjlrVpe5VgjqCYjqPPAw025lVz6LpCo8YKfTh6yw+h0NcYf0NScPfFQeJeLbkzpG3b5i
VrwBUl/YWzpO7Lc0h/xgGRF9SBsF8BgQ4OLvUROVKUUmkIYfm5s8pkAcpVPhCw49MKLUId5lRNki
quXbNiLJyQ7H0ofQG2D/hYWSXZ/F+N7KS8Sax4HEwpesZPBJRs4oNrwktT76oybIHdBn/IBrO/bN
CpRNoA1UXR5N5TYro/aE6TXTJUQ0nhB5vh0HTF2SitlezDoFgmEhb/cmkhKP5ToiX8ExVBencbxL
LPU1jK13Q0l/1bK0grBj4T7kIaSJraQ5trIX71GBPIuY9i/Qjvyy+7h0izHmvhWyh5Cr+YGA2NmB
5iW/w+2AvNjsxA1NJqiQx326H3C/+xIDTn5sh+arUmR6EDNuerqS237fVC/VqOi7kFuDl+UCE3hK
XbphUaeDk5T9R6GYyDtpso3t4d7IZ8YUBXtUyPCW23xXGC0uucELcYMnVex3muHJkT5oDfWnuES7
gWxQUEe/impPZhp5JNUfdZF7Rj9ujSg5Dt14UMLiFmPAmdOVmM7guQ1CWJLgnun2XWLcdIl9Dk36
QpEkz2QoNxH5PWR0l0ypYzBloxStb5YFRgRCRG85VtRT0+EAV/OrTPf1PK2REyf3HekHx8qmfxKN
uOjp6SDMUbey0LZJXwVMhfQrpVtRFsFQF1tit40rknjLaL0bYym8eBQbk+W/ET5UD0n0rzLpfaGl
YJoucInrceZQ2pynSpEu7jG/YOgbkPFgVdFGJ/FPwusPgySBCpKYUWX3cdk/5KJpkci2N/WYvaZF
/JBzSGBnFYZZ6YADJCo/bDGrXBc7A4QlNDPPRQfWGAxnKu6YN64hKkzzGwg2JH7NNVAVt+k/eT3e
CzMP5l+rdWBhsSp9K8sooHb0UxvFz7JP3qYs+YfWve7aHWS/M7oxmsk3QvLIqq5xBnDyO4B0bvQK
60pG+qg25Tthxg26hvux57t8bI+ENxgKaQbDCWV4zjCaguYJJGRKCGfJ98jUdlpbb8oCYI0w9mJZ
n0XZ+jULN4yBfbcC+UZK/c6Ktg0Z9xiSCDQe+6IfglK03hSWgWnKIEK6B0KlrZKzvd4YL32c3HGZ
6Zs+TTd6Ag2njO05wW7QNovdXpaBkaSYhAYdDu5eT2D8jUR94RoaOdTWeFNS46kQwzMJ8RQcQlzX
WYsp+7B9MJi5tdp+b9cKxBtKCDWFxrSJOX5MFsbOSIszSPN3iiH3thL7RRvtu0LZKRKzg6pQ9m0L
WBnpPUztOymeJsyMEFBGC0DmclfnhTMo8QFR6ACCy8TrpRC/xl5MZ90Iwx2PI/WuKUYc3SST7nw/
iLiC1HU7nPggNlYTxm7cVL8bJWuCvh19isyAZPF+an5lKQXbfjZuQPfjaRJAGSYgJ0zCM2QMW8co
096RHcCLiQBVNw6b1pZv1aRsqo7/HHP1Gdxuc7LXQaBO2ImjTd2rLNQHLaMH0rJ9y1ERik0frwjq
c7y73LQio9Oy6gV6JVvTmPyoqF0OwqLeLPBYY4MfTe0W6IgSEqvTwVSRgbMm9M3QOmojnvUgeN+D
fGIrbBZwpqa+0kGWdYT+Uoq7eqhrPGNltBnk4CYKzs+ICoZESiHqCHKP0PBp0iej0G6gfuUZpLvn
QnVB3/diVOp9WOYnk4vbtETwkUm7g3pVICu+AwHMQYmEG/JiE9mKR0g5uaGJgmHe/2gwYFqXsd+3
mC5JSneg/b7GgyTrcy9XIV0IbqrbSTWc0WoyR2fZe2dGx5YkP2OBARG7Mt1e5Y+CGXdKUd/qaeLh
2G5lY93ptqwC0BMIT5sSb7CE7YDzBvzpcq+RfheJPsIrBFAS004OYzrcJkNx4AnbYhbQn5jh0KbY
2KDJEpO2nXCLKpP+xkvdq4fJgViWpyMJU8bkqOr9kZnNtksbj3D7jlSQ1pb8ZBTmQ8vosZOJJ1Ty
G2IAuymtXJEKLEVTH9QSFZmC0o2ST7/VqfnRmWMg+9KnJYEYFg1f8VDblwrxRmmcqVBPFj6CjLVt
O0cRM98UoXZIwOyEMsUjIBcPyL1B5mSb7qjwexQbjhkh+7TVtjwEfLu1ch8evYmt6dYeRvwY42RF
g0eSNChqBWJYE38qjPG1sMiPqVB/QUIDn2zwGNzT6sKNWuoO0Od4u2gvIa0dlMQ8quOOMGPhJIaC
olJ1aAd4XVgeGYblmWqfRd8/8XkbLettZA3eiCMmmVhhI+rbH1xL9zpugoZV74Yl8QKJj5lJE6/O
UY5U0/vByt8glew1UvE1K/UtU27hOa60yfOArECGk5vqykmI9yYy0DEurdGvSVa7EULgbqCDxBib
HpcBo1aPfobs3Exj0wZEcm95ZSNK6nW1H8NcB3lNH75O/4+j61iOHFeCX8QIenOlbW/ktReGNJII
AiBoABIkvv5lv9tshHZGagGoqsysTLtBYpUUS2XbRp8XB8Oza6EKhthrvRJA/xcl7C6HA5+Lv3Po
+tQSjgNQxqvbs4kJ8Fy0y3t/g8mZ8fw3OPTz0kmsP+OLPpsfd13ARQp6oHcOK6+5td4iaCEyhOLO
qTHbDwLLK3eke1L7Vx7HX/hl5iJSZ9cbn5D48LoqGMA183VTw6eLBL9siaNnLqlI1QDUkZMn1zWH
tn+gJUGEQrnsGnvK29D6nG2HZPPk7gOO8uHOt5DFyI4NFOTJ81j6Wu+Ii9LnajinuZfNbxBawgKZ
UtqUAnXUa2ibOdimL4dpgn7Js39b2z85/fhFtdwRHZROr+49NpzSabHe6tq5ACMrFt/sF7z3skGZ
aPubHUzPcdvehIg/uv5xQTDGu85p7czBGdYn6atiMTQfm7WEVPE6q/CHs2BI4xotdesCSGre7S7K
2ylAC4bVWwwtiZyOziqee6hBvR6zQMS7D9H5F17jkvV9Zie4tmY+6r7bU4ar7PFi6liFh7ViQCIz
N6CVQhiNbmi5+v55cFeAerq+R9xN1UKzpIZAx2gUAjwuAaJp0aIOk95bzccyAG20zKGXy82T49ny
2/0UJv8c2RxwTvrMG9py9eKj0vORNO3XINY159NHvLmnBROy0wyHEGYEy7wWiTPdV6VOnqwvQgyv
Yxh+AU/79ic8KmF/DfWERad6/EK8XjF7GGudzX82a/IekeXZNu27G5HC491+Q35f74wVOsYPbqwf
R3YntdKrDN2bQ9mpnexUU+eMZ++r28TZWoISGcCFMk2TTnX/ZXv+sy2DBbWgq5wlfmodGJ/b8MHz
mlPvsK9Zb/tNuDuh6X9QuGYR76+awl4OzXjWL7x0BSlrQq6aRyOeTgqIj96XbcMZ68qgmV5aKvA+
TJc5rqt+6n7xIu26eP3yeVTZQ7vXUZS6XvAdYcPWSWp0TVFG/bVY+/WoosnA1CPeR0lzTrAOFK51
oRjaCwXyJA4Kxw6wLghIodYFwlTTkGvMY6xUHAN/7KtK8HlvFlqETYgEwhlmhV53Ji4GJYydoWeq
eKQ7yhTExsj96FU+zmPV+u5u49wH8DAH6Yo+XcyidFwLG/3xAqTNDY/N1F/kNnxoVR8TIRtgz82n
NSY3EqtTH48AXWV8jeiKTPRwpmgedEltfkkUvYbw9qRuKDOvCf6JLr5PCaHZ1g1wvKmbMfeS6RPA
6W9QW9gJkTTJSAKafSUWgmZWqyn9CFJepdaD8s0ZOLPawYzno/O7IdMjSLrGZyYbEztJvW37mfEL
AxA+LRgmp/eWdbLoYnElIW465cke+NwNi0Uvnex+iJJhCiXzc4zRtAq5exsgEIoGoJmr9x346wWB
9w+UAUCBk2z4KQEYzXF4m8Cwpd2oRnStM07nxL7hmS0yORqVeYZ9JQxjMhmcJRtdJS8sTMhfN7Tb
VUTSfWobA6OT7jQK9wswNLCvNbNjuEupmn3HHXEPTiz+tV6Toz9FiRXzq0Oa66Kxm7fAstEbE3ro
2dA/R0tbeSEvNhyLaISLJtIc7I+FyhISgyJisVOwZlZPMQ91Fq0GlKannSyg5uFbaeLzKFv8s5NH
qslJkM26tr9j0lceAEBE8EiV1gHQp/oBoht4XBabHwPX7wGnwNhzKIwcEDxpC1RzXSOIaBr+cwBy
V6ttPkUUVVE/Wak2qBJGc1XEG/2KgepPlv7gnbRST3IsY/fNV0PnZ1gCOEBp+ktv81OrlnJC08w6
BR6I6pth3hHM6q2Zx8tgx2/SwkvGyXZ3m3kX99M3kkjKZeF3t193tuGoqETDlDSWJzr1/9oN0CeG
KLFzGr5j7QZVgACQaz+z2b+Om6kiV71uEPJVNJG6jPl2Bl1x8lbOURE5UJw+g/UpuryhWuPhx7jR
noD8Yyou49bfzS00De6DcDCwXEveOi3WFKzpl4qCf2GAyIdw+U7ccX14kLLMFnCZarT9CyjhNlFx
h5PziQDCKLxkQNz1EP9Kn25ZPyfdlVnLvfdDAKYJLio8DzRGDHRuSwK3COX/2sYt/U3uarFWLFGY
v1R39Q3+0EYBzyAAeaDq+mhqwnCrw7sfDnfzaCgCDfGu38BOsA0g3nXaio3/xduUkaXLJ6UvNY41
bf7itSvChaZ0mnKPtFdK1tyxkgoBaJkEvEU9HAE+ljZj2abEMbBphkyIdPFYWsdRMTkA8jv36ki3
2Ej73AFS7dY41zTGlmU0fFgJnkabziiw7qflxpnjjIWHhpcJK/NUk4smzMdAfCQs/EPgVUbneW+L
7jI6Th4juy5SHGLdrZhjXXkwY13mpx7++5I1l8jf8i1IMgyd2Qr9mvCQ5u39oc4Vtg+P4a5H7JL0
C9sOii1pDtwMnya2jnJ4Gh509uCDBUWY49LttcbPuSZX1bmVXobMA6qnR6y0kb7CKgp4IDdNpvbJ
qpHbkmD05yqlOqySMCgwaZTeRnKtu6ypgUMKBRvDyN4x4DQO2RDeHr2OzvyipAa5OPMfT6E4MnjD
pnXCPtCcPg0qrrNGyk98LS9G3TipMzvXCDHmWTutIaxzuxdMnvCb9ZlVrnLzd2RiXdq3aj/b7L/A
NT+sASYom7mAswkOobeVOGXHicrzwFzUGRofgQl/m2g+2h4sVm0rWFPkJhRYtJxSjhW3hDT3BQWb
9O19a8QddO1/W9thssN4u0Q/pKkv9WrvBIZz1gZnb/aPrcOAtyrx1stoSfFOY2wxyZ1N3W303ZfW
md9d5Y7p0m4GRNSaeauXzySu4FMJEaWNVFsZXUYwvOu6oikGkBYn4Bi9sl8TVK/hYDA7c8aquXfL
WkDnFsX8bhKvGmJaLsQqmygsaGdnYNgPCcPcySyM51Y5+Oz/J2HjmJp6hW+dF03npf3a7tF9YpeK
9iXbfnqzvHGscdX4foY6h1lBMYObIAmCfp2hUp14HrDLYESEzeEGKOi9DWDJI7vStMhDGpdiUH0W
z0dXfg3q27JpPllAZ8CCloGB5616qFOdHKrYzNckrz2RTcNy4cFWqHE8YpsfSP0Njv3pIjr4A0PG
Cuc4W21nt58O2u0P3LXzpbWAgbYg3VzgleOh2fxfohFHN56h80zdR5LmPP51HYwWDFggNRUgxTJo
qLPFdFky+SeAw4OMXrTNn8mIvDJPZnKjZ78xew9jGJiTysgpt3UMxMJD4/6vYZ8DJbtARkeX8J0z
qmwYm4JHiCma7bSxXxS3dr7BIA0qkA5fdffXrVOWcOBYypwsslXIM2jB+rRRdBDYJWA6yB54vWii
kvpjWduhTpmDy8xN0boJ7PXVeRv7kvRIXJlAX/Ysjbs2q/UIzQvBnhMt/Xp4d+UA0NGqBg0rDjKf
HYtWzLyJ4ZkD1KiJgwbOKVWEnCcWw4W6zR39Kxqex4w/aeF9osvd8mVtzxPcsFkcpL4Pv/oGie8h
3SHYB5jDWgTurwTZUM8Nxu4RNgGvdWQdJAv33P2iTv3Ui/nSCOcQQ5gu9HYSOnzeNuuoB1DXBPaq
m/kE4/AiVkjjRvhUx/cufsZYV7SYQlyEgxIpyxWLfbUnTwA03x4AeF0nmFd//AgsRWtDlPAqfPTz
zS3CzMOI/TRFAyqUzheDlQmOo4sTpnh8jiEaTma9bymqmqcyI8fUHba9XthlVrCdjiCxiFUVTHUF
1VI+oj/jCSDcsCtU61w66W+Y8x5n0ZpQkPxP0YJqopAXzPFTP867cZI7Q7v9EHgFsO0k29CG9LWT
TUguSTrg5NvZdGfba1LRAsmb88Vd78ki8saKy2RwCmnj892+SZLcmhiq/rg7Dwps5ZC1EbrlVaQN
02kHuyszAK1IrP22mSJZEK0mP6PYu/lQR7jo+dl6qmGWv8S/6PoPUqhnG5C+WrYq7McKLjvgWsSW
CjnhAXLyHosLwo5fYjqffAqdFunKlbJ8jtfUbEAVV5kFaJgeHMUM+UG0ecXMfpIOYERTLuyu8MVj
g4KJPjeY14OhSQlFabYEQ1HjUaj9F0e093DCd1v3KW9xlqwgJa4o4XW9n0ds79gsj/uLRejObGjQ
KKzTF6fCt1iYjmXd8h9I4/3ohj9jHeRkRn81yqqGaZ8OUP7mC9d/0mquW5xkXr3gtcdcsuE1X3Yc
HELv2K9hvVPxD7dNark7TZaiDW6hDRB1/nV4fbC3D5tHxxbNq/0snFfL/Ntsio/4Q4bTSc/naADk
P78M7nkcn4kGNmiDBkU7u443X3aZY+8a9j3ZazY+HMIs3DGVCfPtYyQiVwadhZvUmYAxewR8W0Im
o6Km6JNixeDntVVbY6jHpZVy+xgRaD4mFUCsDb+AoNvDvjUldITa4gZqpkAyedY0V2KBMmcI87I+
Vv5eMysVW3uZwmDnO8uvx0u7HSQiLBcM0XVq4u5kIjcLMEg7m0HURZBBjpEO3R8ah0Uc2lXtic3T
HiKM2Ule4yVBcYyyltkQZbwPCpmJqssXB+p+Py6GAMQieXeXJLWFzttoghk8YDgwZD3mJs/uKwH2
zfYBdrjtZbPidAldnFC9jzp9GzAQPdQxE/v6f/NaA2VGXcAaUYHuGHSBk08M/efyitqRiW64z+Ck
HNamq5ogm3EKw4LbmNyRQXXQKFhsTEn0zbe3hdQ5eOdsMPKeOHvNrC8DI2sPQLnzPYAelP5ru74M
jsgxKnOMVP5sZ5BtpGFDdvX8Ya+/xpjzgizTRH9xgGMdehk79FKyUexs4Azb8E2dnh6JIaN3rIcI
YMiYuSF46BBOeMB9120XB7CW9j4muPshUrQIVbsX3rKPfNx1KqvEwez0NaH5bBBj0NlbWbe/0BYd
IbJBvQ3zUKBDSIASN97ZgBNNrfWy2qVTIzNUJgAlnT8X+QV0iHO1rbrwMArAVH+4L87OruXRWuLc
mW5dGxYGD3wrPuwugGon/IjabSdGDJXOt+J70/05AzpKO/qRi9hhGv1EsmLh9PMeNiLpgnLa/ceW
PfVq5CjMu0arQ285FVvf4aZWJChb7iSyIfYz1wL029TZQnlKZisF7ZvPOATtCsS7G3MMH2nNnBRN
ed4jBFSgag927psp8/udG6vC2ZJc4AOIrRXSjqVsHxSvs48VlOHx04DfgTCsbFqVgknJtDXkE8H6
U3t7UOuMXLT/3qO4x3imu/p1XC/+8LaSSzh/cuvFH38IPFCkg1EkSPvhU9UwfhtUOkGIyx+10J9Q
C1RmL8sBvMEl6d+hPS1wZjPs9aTD2hcjWoomAK3Rf3ZrkM5mKFrnHWaswXDvEZ3t4sWz5lttRLo4
l5qRFzpTABst4heA48kRdInA2Y2qeJkQnWLKaUt2cDtAUXKK1SG52U51vGBSh7gtxFPb7dfuYyFw
DXVjZBiw1Exdrpy/0Z3KdkE2hTpB3pa16NGd9RtLAt00Zabek84qp8ff28IGJbj3jsnY2JRjC8QC
arau6weMcBOiu6wL+qwr/Mp24B+e1oacDPfyhtcXYA0VAxcWe4VZgqxxE1zYJGeTf1fxkPse5NmO
VW2D6wM3+OwinaH24I994W6ek86xKoFqVqFmX023/LUUKo8Inle4J2F7c+fXOKYnaLgufvsjrS1f
62nnEHMLH+osH2PgFEL4YfIYo7arY7y/3bnF4B8xmATCnERh0KG0O8cDkMwO4hrtnRfx2bX2TSHB
QWPoQdzFfZPvMYwFG/PAlmKUpfoYbujGRJTqBNiJKAcwst50BOWLZwAShxHgkuvBTGrOUHevFJkT
HVE3R9hHV33SuSsYvZkJAQwB7nvX3rzN29vzB+VxDqygtBJzgKz8PEXmq8FXDeIyiznvHp1hAi0h
Gn34ynxhCS1b/KFUCA1cwd2K+a9LoF9Cekoa0KfI/wrdO5c4ZMnFBwmxuj3YCEyh5FsgycS6LnZX
1Uwe3fbD7l+jml2Iii7xgr5LOKmr5M7f0HPpT4qavymwjOC1HE/lUlo5tmzzAXJSMrZlsxBksuDp
959s+TIkAE75VrYJ+nC53h8QBodSobeA0iE1w3VeuIQtv+nRPCRXs50h5ywWjNicRSfavC+d/UUB
+o/g8CDRyX1CC4eA6ac/PuR3IO3RrJ07gYrnNpWYY1x7vdPxmzaQ9m0nSt1T4H+zebxu0Q0EZFY/
mqT105E4cxvduWx8MX0NN0wL4Y4YRlcXnXINB32ebg2E9X6cRu1V2/958nnQNSRYQQ6S9xiQL4Rk
XVvdFCRU+9j+fVBbBBEzi+GoXy/96qB1U6CGt6IGh8VHnnc23ngopIIwKaPWTUfzJod636EQQrm1
W9EBdHQoOIW/wRDfnUZmEZQk/WLKofmxJMNhW9C24V1qiU4Xwg90Ooj5rh5SKbg6wyu/YjOGhOZz
ja54+vDdjJmKVd7Gb5H3B1AkH7s5U7MBfw+bqh5SKTzP3IPsuzty+iKh4oIcKdXRpzNhMrAmECbu
zp3DchBbzlcCayfcFhIUY9uAdKCZT9ZyGf9byJoOiOqsqY8CUmOwcEshQvy9BSQqKdauS7WFB4Eu
AorZ60rgEI4sCFembohWpstC/cRriC3/OMLAjAVO32+Agr4m0cGMOgfZiKs3VQ92fOEnGE5ncQ9H
36jOhrp02IeERS1ZYBuovT1bI4CuVt6EHhaeYS0oH6LbD18Uq6Avvh5uDYhkt11vrHX2Qv9Gg9nz
ZD13zvIMkh+7Dp9yBMLgpwsf05lYN9s8oytKiR0fNrWCvyt4LfBJ4rDGugxbGD+3a0Z0nw7eR7OO
KQQdGPDjQzTKVMFrm7uHyUTvxJX5OEGwJtDrgMNHhc+DYUJrtoM7bIDfTMPCvLfmEo3yOfHEiS2f
gfiN1hqT8j/iix1nN5f8W5o7Xo10TL5djuVZLzpq1PfJsjMwWc9KgzOB2ggjaOqSz6Zt9wESMHUY
7QYis9rxyw3/2XQ30wYF1tBKyZHBTIGV1+ydoZFJFsRLYvbABz2D/VAu2vhB/xc1zTlUwcHV97pe
XxnoJ+oeLd/ej35SArAtFHp433oZrQ89IzSb3GT75Rto3thyfXA7EVB/aQOGQpJTr5bC7utswoDg
rGdVf8bBK6UIuwGJZWGNUbo7BVVfbP31Hc1hi45Z4jay76StdxpoKZbdiwY0T8ySSx/u+3pNGwoD
WrUB3L0Zfe3m7RxEA4YfL9sgQzACAkMAOlh4SkeI+EJx1smTx1huWgB8mFklKiTBCrYlcjwPCv6u
MGaCVy8qMOjyGolKvQ1FHcrfJJNinHAukYCxeqiQ1lfk8pxiYK1np5TqTPFa0Y0eIATIogYTaTjm
fN6yzqA1p/JkufduhYDWIRcveOkU1N19D4itzYZu2W26rWyDrkkJ1PD4srZROYK8pVElNdB077me
vHTk7/ghwUH4Z2vu8RZj6EswIk5uAb41r1GjRmaZDAg9jhuO3yy6SvaIbffwKbk9cHBEzkJvutEB
NYvcttapc2k9goLWC/HWp0TSHfSl+4g4a8owd01x+w7g/zAKf8YJgWK9drfKaoPPwBeQIfTmTGA0
YDFrR6EuMkTlszeWs9xZ8tdDHlMGlTbsTbj7547bi53Qj9FGqPtGShey4qwnQZhBPwgoyXgOZjlU
simUv2yoTxLkf9jVR5epo6eSq4/kUAabIGjbi9XTuzXC9A9JwlvDyHXspwJLe9AxtAZQvff50PCl
buPBqmCof2Lh/ocZ/WogD8o5qA3m2hBvi9ivNv0YLhxHlsCr3EcDzYETc1JpVF8HaGqrdTFbzcGI
R/3omANDGva59SFBCtiMImWr/6Ta/L2ZlEhX4e1q8KpZ2Dgoiv1eOvqiQBFAAf9GFrTFtOlzD2OS
/4AjQcE/FPLi3nN3Sb0BBdAmFGcpgeYtHoJqJqcp+LajX++xuKMixC1garDXHMqYgm1fsXgieMuG
2YLp28nln7H3lpAtE/hwlgk0/yWEaCSAZoFxrOIgsGwyT0Cx07qHqsrb9RpbA3bw6WC7XFE7W8VQ
BWrIJZTcg4KGfj4hDi6TzT/EhabD3OwswXA3P6bmCFYbnxw+ghaMptWvZRfTzBhYmGhAgVimyYRc
q5Xrl9GlRR1fZm/Ihzg8khGftP04QSIMglRiaaRfz0hxo2nsYeNyxFouBxgwYeIk/DQQc4jm3z68
JMjEFZCBYyEN7Z/tFr27piGu4Zr8m+JSqacNxTMmlx5eUrFBX0NAPSTYH0nymr6v2xumSh+E4uYB
wAON01z8CbtJ8wrFc53Oy6k2c8o7SFzYbWIRVPZPaNqDqS1WxG3N/rNPbsq+1HiQBZYzOozqHbyB
a/7mgDRz2WXwrjMoFT33B6L/AU2FKzYpV9Sp2n+qt6OOXiWcfdWMmz92SObiuaRwFYNEA8HwAJRn
yrfUq8sVtGODkhLgOQySqAqC5kT8/wJ0ZiwBkdXvSdQCPwTwBKGd8xZNugQ7+TmElQsBPgMTihTJ
zGlCSJNxk/tz0B9qKm4LJXcf7YawbMgnri1QZ0nUYXFwPXDCaZukCuzDuqI9AkwQ4AERMwLsx8qB
Aga7Hzmdz+iRshC8PsdegcexBbwh8Gy8W7ONBLi26OsFqUSqQMLZQQ6vDR769WuNASmj7bZtDwcJ
UK4MoICHmFlUqBB6mUsBbFyhcY1buN5wsGMJhfSwzZrA/m788FrX6HkCsvMfRIa9XCbI6xufVIuL
cx02NWS64MOqAJcbYqIeQBuAkkhFx0VgwGyEd4m4tQ+a9hD4ZDfprU+lRe4aupLJheRXOnBNBGTZ
z+FlGgIARlCv9OMTs5s/ZbxzgB8HfgoXTTmCJiYsK45khk6SqzNC/xqgCP0OC1NPiIk99fOscq/1
bsaCwZ92fvt6Og0h/w7N9AwRDa1cBdHZQD3otoBRuvMeKxxh1ollwyIRfW49QLe6bm1w7L6TQZv9
zyXy1zf6U/Lornx9Gk2MYqQirP8wDoJ8fWLE/6Nm/GXO+pZYHD0naNytvRMvdHb46r84WMBzOtD7
PNfuM9i6ImHq3OLB8j1Qi5s4uCL5WmDx0g+vc32Y7Y8RgqOkRksPBa2JZRY6cFOApk82Gsehq3y5
Ast+CieVucsuwToNAR3Ggqxmb6MGsA4ntIcOfQU+AbFQGAswVjEesYvhd93Zf35vl8YeIWSr7PB1
677D1s2N+wIWH6sAQFmhyKpX/MprNBD2M5x8Uwr8EoA5/hVSYNEjHUETB9hF4V4K+Ww6rnm4fWPh
LJuBeAQseAmHnw3MI1/ADNX6CPVwNsFXTKs2s/wm3UZIpNDa4fzalt5BPZpCkZYTF5sUNS2wPQYx
2Y8g6x45xtdtCqHwonmyQjoGItYLTm39iwS5zCywWIRtDYYZW+A7Bl4sGjcb7KhcHl1MEKJLcnZu
wtdb52JL2UdGC38fVlp2EWBQH3z40zq9TPZTvyKskmJ5J2HXUCC7ENIRjgdB22sKiEjg3922V6hT
7eGfJ9cXye4ue17GXU2TwxKGN7+Ds1J7ZZIfa7zm1P6L9ZBHAy1xVfbI9aoUdT7jzQbB0heOkdkE
1rseVAnNa66autiatsQskSbhZyhfFCgGD3S1b5In7JmAo3GQfw10MQD4JPrfnq2Z8uCR5biPBYL9
MAhIRVGsafuqF54l/jd8fNF5rHkMDtbWX5R42JbxKjgZYz0QywFcFHWzgeJiJ7XEFXQqBxux8YgM
gaZeZhuamlXcG9D+aY2PxJELfgfhjmCLj4RDpmz+EvIl4900Z7ZU0AU6/WWwkr0Pkb/iYQYvDXT6
MWwmvLTzaFZHX9zG70WFUFTbJXPAy/tYyKcyGxrg2GYGz1YXjYf4WvFrkaDswn89hmWJnmXVLlTV
vM+D6YNiyWwCmrxaat/Y/i2JGoiShxyW60Dh0J0tsANkzV5L/9InKud82bGu2/NG4gHEQt8IJakP
0gRgMZAcskFL5WGbPZyKQQh05FHmOeK9E0+KrXfYCl0cOX/aRN7tcLqZ5rLKYEfIcgk39Lq4rTNI
n4FYLzNkag3ELdB0YTEwOUPyUdDRv3h9d0ZrVOq1R8cIeLpZMlALWQBdX6BY1tYbxv8pVcYcuiSX
eEBthXX30M6ZX789jo2L7hO0VwaxfBF6c4W1tnyaZTkRfbQ0DG4J/LZalFbTFh62sciD7vfbPNDd
SWCdQU5duallt+C2tSi2CvAefHaudYCW3YtPA+WVzfrCwt7TAwySY3yC2LucQXGtUQ6mvhh0mI7x
G+EiRybVwWAec7fb4Kq0Z++di6jXOfqYapM+GAU+ILgVeZ32MKNJF9CuO7nsk285xK9WhNYb+xsz
pMkTFzuPAyE3AbAxATk42yXkh6zv2m+qljqln8jcdO1haLs9gQpiM6BY48cCjHveoMQgNdB22mWx
fDPArRsOsbKcsYo05sjcObTjv5q3JdaVIGhvMw6Ulyl6GmlytvnnJKDOs3AjjMi6qQdSrYs1aPJ+
bKtGvwQzPk3rY+LjJVj4bunwPyIfLej18bEXlcRfEsFzjy2eljn3BRYSyvYODTToTghpvdNVgxn+
Y9j6tFHFUPoBMmIvFySMxDDGYbjYjtBj4pKEc1LIZjtp9YZdmwozwJOGVjdKxpLqGkAez5F0ki29
B4kPpG6med6io4/2dZ42LLQuO+2Tp2n+nTcPK0+v0JlDTzruZ8cq3FBkkbAzRscidtxbY9sH5dlp
D6UVrdvMQOU1M7NvVgj8a3bwIOAWHTIl6vagoDtrGsAwwXhanfUJm5SvFAmurMbHa0G2iKzfKoh+
ur75SOSZztA5010Nnh1GPiValcwdfjnCSiY0myb4wsXKtxm4zQS2yrd3g+v8otp7Ghbf81+NvQGE
MqfeBoca4F+JLQuX/7Nm8eACqhZmAkRyUGT/QnrrwgVTUVcSu8biXHNKEIBJnEez7x4iAceXxAYr
YRYJEIc2Bw17M7GSAmnLle0/BkRvOREceYOUbDpDz8teZfBqmJ8J5ma0tfGiooQ4EYDOARrsOBUR
BxWIocTE0CyE+wEbzB5Al6UNdtjrzkZEF0OqPys0wR3Zy+i/wNO5g+W1ronTdnueNudeW4CeAuwj
wz7LB8uCreFdqP7H0Xkst44sQfSLOgKmgQa2BAh6I1FutEFcXQPvPb7+Hb7dLGYmKBLorqo8mcVo
twwvaR29kbnslyCrciXFDDkWYOiPO2rDdoiGc1KWh3RmB29XibPOfmLEeetXZtfXtC5dLhRWMIXI
zpYI/yMu3FdNscf1/VfUwzWzbLpW6d6SBZ+GHot9o1AvUTEfomaYoujMZ+H+tSUzRS0SsPTxBwkE
0aZemYoy6nMBTySAebt3x/7X4A54hSrwkso2nziFvadWP3ezDZ85uHiJRW/t03r6TVI+mxQUK8mN
eLB9WZor7XPTMDxIzkaVn1hs+8nfiv+zH+8yyhY/hJ5Aq3UmP7bWa5Hb+3yk72eNFs15jPHMWc0D
vLqf4a7ckqLxnrnZOc8jqObhQvjRV4hHe07ybVUmIJXWNpYtLjzLZ0LmoIoWKXkpcJ1Zm1AfFdGr
WtdN0oEJ0O/G0autgYW5lq+JaCf0csv2HyC0DB38A9sN444J6/XXKKS/JADRaXUU1l8bVtqZo93Y
2rdywkSVEOOhTbvaxb5ZDJsWLKOdnP3z7UlXtXcy7SD0EIMfOXXDX4sj1RTTQ1HhN1ghGDr9Fzr2
Zo0r22NNNYPBdd3aYDJeZ4M5tzakiZwOYVFcbGom7C07jQtPW7jaOldeFaLk0MzBZDh7ve3RYXk/
nVHdtTT50HBikVq3Lxp1MVYcsmOJlbKLPKtrPteWqNa4jvxsWbm604IxR2t9N+V8j23rJ3LDwBmK
q8mw2uB+hTsjoKgK9+Xo2hxJQ03ITvYxQ8J37vwfY8fdlFiP2c7PM4SYuTDPmiwKSWcd+cnMFV8c
TvqNbDkX3cXGqDgwEJrzygRJNrNdOE1BZaGM6H33htb6kmrLjSX0Az1q0jFkU2fWCdxiIrzOVJD9
wyV0fuN23MxJ7ST03iv4QKPxuFXX7Nm1uo7w7GYF4cKHPa8Gegv1q9vV9KhV8WF0w3mc1DWPWcoe
cQ0lnDa2Be9YqI3tqLdyXcgXSXtPFTPEkbvP0/ItWzFQhVpo+F3OQ9wkza2CqOlmTny0l1LUD1it
fCtn+TeV2HlLaJcIv0LdPGFJ5n+YnvHl6xvYUaACwgQcTV2tWLxYMc9xOhxkn1966idn5EsTgLlj
r03+nPKKrgkjj7p+z8LJ4s3sBXOy+L2L7fd4iv8rYLbgPsJTmqEdxMzS4CTpFARdenlbQGKahX+e
0VHrRP3SV2Zf48zokUw8FPnf5YIXfTQN7OCag6+upwdxBHDq2r8C+f9ZIBC8MGy6fYlN91/cTnvd
TP25OLZ0EAgGgYyZ6eWZ7/KaEErNLZfsW5V4g5FfZwwRMPz+5HDwWPAmkGktCOjIs9BPbzokuWpH
QKfXwTkBx+Zn8v9dYoB6818inSccapeI7dRI5CQ8lUxOJKYF2XLM5VmELPuZ70ynvblztgv5AsgF
5BJ7i1uEOwp8m0c3/zCLKCgacViT4swzDkloZH902s3IsK4VXfWGVTRyk9oGM+W4/2eEnK3VCmib
vSiIXFInfEvWfqO356bDKqnUtm7kj4HfOMuiW5seKn5lQ1H8i3wjwh7qy2DU3nGb8t9ZjJaHWHlg
mFTbbELnkNTRjAbleFbvvJhYE7wBq6DTseX0L/powHbcfbjCAPaUVIXRP5w83Ca5ASr6O+5fR/B7
Mf8zqRQ0fdqVcF51zqwib9Dxyq1NILjN5aSZ7bUpMsSzahuL93n9PYTEdIbuScm/paafodX3S6I8
d6DGzdvLyicUnNhsfPMiSAALgrFzXF9fr6hEVZ+e1tb1VGXtLLeCi6ODYmQny78TMovDNV2RS6jC
6uimwqNtKTel1Z2Tqfyya/a21MesgzkEOKn64tJqCcaRp4STvdZZGKRFex/W/4hWYKbegII2JzOs
/Z7cEb3WM8qAz8ZZTqgP/1TaP0wAYlglfxYGnetyDWtM6spCCQnRyfX29pxCmX2PU83glHG8ovpx
ovImINvSgiwRpfk1dFQ0OxuZr+cCg0u/FjstHLgjVoxxS+DGoIIOYnkGA8xfjnL8YrTyFgLvlikE
QC4wrjpXKxwvKrS2k17RHomzSP4sNPeciCd94vyfs4mSAIETUWeZh9OSMTpT/LvMa4/LyrmaWYEs
oFPRGWxkuio5183qZ1nu3tp4qB9aujIojXB5w8KX80evV6e6zAKMGN5grtuhWm9mMl70klejMS5t
2BGbO75FQseLEfvz9Gobw6l2323FXhQUhtnWzl00v5PigaMo/ZfUDI4kDiU4iO5hrQslfLUP2+yt
Ios3KRGbTOPfEGGxSlPx9rQYpw3zVcfcqfh9HkcG6VXL2H1CCmMh9VGx2PbAYurvRtPifTEvr3mu
b8aFGWPu7keMTWlY+oKom7VgtzrHSJ/YvxMBgBJze4NfJ20blI3xIEPgPY3DYx3xeapjYS6HVB8Z
xquPkHcpo1sZU0q0SbzEbnR1wacVdj7czR7poI9oxA5f0wssjh/rHW6+giAE2SgNCYr9sZkZfk0T
k+5Wd6qvKVoOrSP+jG1Gh4PFTxgIUA2TO6NJN8NcomDXN77Bi4wjCnfhHt2wvSe9dZWNPErRvvXw
hLGO2BaNu7pI9oRdUbyN27UasUXBF2TGveVvDMfnIxEHRczwRQ/3sSTbnIrFspYgwou3MtxQLacK
Az+xNn7YOr5NHddDgJh1jcpJN7dPBCdrDnPq6Q6HVpfe0gje1cLiEaks2ozNtAsX4CzJS90/K78u
P4qq+BRPN3GjDUeMNbvFGFu0bc5lW/wazOoto35l9v903cbrdXaMt7mL30iW3yiG4WFe3KdMP7b4
dgZ7Ps9reauK7tPW6BWrUT+T90Qu0vpHTT02FOsCHgZwiQgIj71Y+huHd9DUdgvC4PhjAUrcJxJV
uGKpk5X/Hgq10E+1uAL4XzKGrra1PR90MM6206DN+vZjFeO3CokSMURLcSqZpIrCkwlNUjuDf9h0
5FUiZk+foqMoEL0X97M1+XE0aSuvj5N8t7pSbBbEakWDxs3G8Lvh3BBOg442XszR8iXZ4ZFefsTd
4G6gq5jblbeJJJcNYEu1nTLnPRza3tez6E8xoHYNIjOY5+j/cjg4kfHCEN8N3cY8FUNyrOoHt9qN
BIZbWDkfi54eC6mukHW7UhXbVNf5dYv8QSLEgQUZnqodhsJj9sbAPMXtjiCbEU3kKeUEWZneM5X+
NCU416prJaObiBCFpyzYiHDyCZd5zTDfaroTzCUXUWI5ftFRcy1hsp+JNgmWlOfatRzdi6P43S2L
+VTb7rvG3DfgRf4r4YqqeGVkYwEIR3h8+L4J8Bpae9ca8mQ9xZE6jQ5N3h6aAp9+lzBNFvkfQTY7
k0H+89K+Ny1InAHzXhXVPzPUSw756jq12vtUhXdyYmjz4+GNcm4G08TbXEQU1v3UnLKpv85kdVl1
nuJh6/7oVUJm0Hhw6sRzWPW7sfvhvBQ5C0R6BpAJ2sDQZNCYDWnsTYVPmSujzW5lkZ2sNTrbjeH3
afO+JoCBM6VfP9inVKdIluZRq8R3Z7tUGr196Jlrtkzn1mZAwzP8tCBoMqYa1kXv2bF+Jj7g7ghF
iTTuy5qVLc/xi3A/yTB50c04wMv30Qz1vk/lnmappXVVm9SZ91apb7WaQ6DXk4AVSoDkw3Fw5H6V
rNFu+lPIzNpIuX+j+bDGyWsHYIcBGaveBsvTB2sRelKNkW2ebrmVwb7TKo64cJvrMWf4UP1KVv1X
ZbDok4SPzlD7LJ0OK3EDMjZ/2cv4mqQonnViHvRR3zZW8zm4E8+AFUwyf4+Ndt/L8g3DysbJuy/X
sPaiRzjP1iTo8eZgELCJSjKDyDQ3jhqPeAhgXVMPY5wXds0fA8lznYpHV3WflTOcXTFd7Wl6mwgw
mfAd6aF75rR4a0zrV+PON02k4W0hKSNN8TFyx6CXUIekVgk7jTrOlP++NtrFmPJbL+ihF/tXB4q7
cESVsvZWXZ3ZNNN5xhA1b5xnaqtCjNVZQu5aWNR3g1yBcKX7oSrtzFctyl+0JPEK5sTtYCGYgP46
fFf68uEk4YWknldT0eYvYJ+6ML2mxgivbAwpK+pOdFLTsh1LFP8Uu1jJM88OrItRDHgr5wt5AntW
9m671aXKidE8o5nxtbEZ3Ke61W2GuuQ3tzaujKFV4yNGm3NXSjqODnwE27eV7VyQEcRFaorFdDZu
mtH06r95OejtGGhlSueDYOtJkvY+0jAUdh3oKtx0a3orRtsHIjnZTEGIIrg7XXx0RoG52/AqA/Ow
pdPOZj72EQ7oH92szqTg7JIawZRGUHTJdajd6wo5PEwOkn3lTUYWonv2N7vHIG5HZA8l58TJDjIm
mrp8yiDyMuTadaEtTiRcdaVOTdf/ZHP6XVph0GjNlfl5uC2sYRPyf64X5RPJd2hCHvS42FV8xQ3n
TWilvtby45ALdSwJ7Il056UfxHHCkoSB7OAmLiMH/WgL/HzD0JDF0J+W3PimXzmVc+GHUbqf2Aa6
9i8ZNqVZRwGyKi91scVn0OKA0KskV/3pmdWpwDQNbiZW/+S8gr8gKiC7p1QAWRThuOfc1btdqhv+
UPVB6mCIlAkhBml0GW11py092ZiMeIz/pImzHcD+Yn5DfXHwMqYQYQjjffOfoTGfT5e9JaxvTqf3
uGu2Lf0KhFIgbMVs4HuJUp506iLeHgMeM9ewKprmbTZtj58ZF3T0mkYQoKXaYdU7OuwFt/T1svS5
r1brXNXxvShZThrHeE7K13SZ8IaDG63OcSCSQ9Y/ehnjJc68dDTO+HPxF8o3hxLAqHSAfnMnJuF3
3LyJNSNVjoFFXxWuRPzB4SkDFcFsPdLYDgNERwwWLgueYCxTa1d+yJGAEwHGJ7p93RvnaaYTWyck
HF0Wp87tzkOfAQ8CL0cD/DgPq7YMBwt/JrNBLxpQU4VOr2fbMe2r8ZXK+rCa/bFdag8hbDcnIFnI
GE48eSuCF2QZsq3cTcgZM5l+XEQAvQ8u+PuUy9e4L/5mDCeSBEbUjWOfwK4bmSZ/M5jBjcirz3H9
l6XFI+26nw7DjbYSU2IZO9F156il5gJBdTjsG5clycCkjaBhbvCL5Ml24CDAWsdphw8B5imv8usg
2r0S9iaz1VYDIgo1fks32VUiJx6kDCry/zQr5J5uYOxRsCcKE4PSZmCrkqkNwRSi7hqm78Ia5v0A
+WPvZyESREEHTtR2dhE0hD2oP+RohF6qv7I7jgOutC5W87eI04De8gLGyXBq3ctx2GsZq5+Nbqsm
52V4jovlfJkLHMUrwoyIzhCN5CAN1Mx8ZPVHON2e2Kdt62rXuuiwapJENaeQQ/21kvKZR+Ellnns
6zzApMXbEPqaNp21+KHL6qNiYG6g/YZDeS4zftaYaK7CDBIsMBkD+kR7S9BBEhR9RvuP0SqPsvg1
x+uuKSK/s+RxiihKlO4b/bCdJhcV3fDwwWOG4MYTpKtEYEOOwEBOTyR/4NaOMXngEUgeuSebqm1I
cKkD00gauGQMKGDfbB4jsg7NaRqbV2FmF/L0KHc5fklsM9aYB55XEHF7qsi1LerAXcLzascnrt+N
ZLLnVBiIJn7DpzfErWHhqEWwcDkJcHMW/9AoHWxYYbvOL9qkBTgaL1bKBvGi3SfK2mbT75DeaqjQ
+QEm4ehqpIYFl5D5qmvDPk61bSowIdczLCyZdPV8bLRXh2N3TRdcwd2jbyRXMsvF2u5iiGGvEqKl
3J/azL/zZ8RTFSm/maZrF/Y3Qrp2y9z7pWXznf0qEQoja/jpKoK9wCctzO6yxkqFHK1RGkTlEBCb
sFLHEQ/jRC/lEj7aSqFVD+9T2z1mFwjOdZ+E7f1ZmTCA/HLS/mxHLLecUxQKZ4fReltOX0lIMphL
xW+J92VNDmFoXkeCjYyh4Kc03yKqmMQqMYGJbRXrCGwjv8SMCf9JAFc+OKaXhjzGZnore0xJmHQ6
xj0RhV5aJmdHGr5uWTsiSzdyZtBocW5gK0+HJCgZR4/xm4RusWbzwCKDneHqJ7Opd4VRbUpQk6xZ
GbsuDHvbH/JSsiXyuFPLmjEp+770dArGWfsY1yHoYpf0G3u7qMJfELEJDbuVi/gD5L+BdgmIvdql
vJiSPyQdKq/n+ZRZumkMWuM4xpYMjSAUEpkBlF9sJ+PTgkZjG/2pQZAYXOVPpIP1SXaIE20/luaZ
6hyI094sdDSjuZy6dqRD63fzYp/HWH2PSN55T4CH4V4MirE6Kk+VwVZ3vAmJYLg6PV14VDTbHDE5
YyJT5O6XPfdfuNyP3LJn0Rt3Ulz3ScgV1TqX1c5OhGdjgdL2ebNcRTa/ZSg9LGfeJeTNabn5Bcp4
663Jjxz3YJDnMTJ7VaNxsXLtrOvsRcQdEEnuHuF+R1FFgg8MEKPuyYTxM5wH7w21SraTrvs3GqJA
pJ+6lmDjV7s4e8YPVeRhRTcnGh/U+MHzgSk4KfDAvy3dcApt49zo5OSZK8mN2ADwo5AG+yMdbfUN
Jfx5TAJWjXcE+4ob9tnvpHjPgKWzVAa85xhFzB09zzYhA6NrScZkcJWTU7Ai887FhBUvvaoCc1uh
f1cAQUPUfgg1bObEen8ekvTdx+eZDlKUgDi4nxphANIxX6U+3auenIISqztdHoE92YJdrPs3G+vX
qIGfx5LRs3oOFyTxW33SBBkGc1tg16KiJ47zWLbTbymh3iYyrDr90ikz5XybibKTQbRY6G/2nRmP
r5b1FHflodTsbRVVL3Jq9sZa/mD5Tqie2JiXg1jN88WezH0DRitU9zKu7iNv+dxORZpW2wTkBfxY
HePHpNGCkndtcsLvAfsiHJhx6REwrIlSymp/s3Fqh4f/s1tntLSc0DFYfTHb3yZRtQRBNLtFZn6R
Wh9KGLmnL8N7RcvGt/y6DM550dhQQg4vuVPDT9lPF3fu/1vn6dgzne65Zlu3x12PvGoWW/abb6Oy
DSxiT4elYTqWYRzVD11rbVs5HRWDfXId9m49nAFD7l2XnHQg+LyNfzMH4Ymwmah4TYksvUDKdbZ2
I4PxkcftyV3oTDikzjYpNEtRbMtC4Umv98/Vk8xN3lpHMYG3eWzIAWAKN+vW76y0brXiw+b6W7P0
XDoZwXGEqcBXbDs3Z5EvN+jSMo0afGWzj8iVr0Ul700N5JnN74venBoVXYd2/TRdcloj7RFRLJBl
6WkJgW+gv2n1PeBJFxqHel3eNbqkVBuPpnL3Vmx6TpPfDVKEF6GYEREAkEHqmV11bCoeI0d7acAq
x7D4inqy/BDChavDocXBZBnEftUN2ZU9Ob213Oo0TsUiPZOOqgG/aACfuDi2BmK4yxQDq4Xv1nUQ
DvhtrcV/xiJardxnersrXeJxU9IXakQvIhqGkq6eA7mgpJwxINUlsTLOeIuVdYsX68fJBj/py3Nu
KuYv/UWE81tEng3pZq/R0u+GJ5sITntqQQLDeNhhdLquBTuBSqLdyrr/BXlIpGn5rwtJIh0jDMq4
sd3Fb7HWxnrxn5bJNzyr26V1CH5P/xEjSg8zUtwRL6k1x1VfoFGjKxsdr9oSH2etODOOv+eV8B1L
uyZdv+Um26PwXRHLXxqgwya+NCOguj3tkj6/FqjvdWe9lc8slainYrGlBD44xSFl0bicCH46Ze66
I6DibzRmrwORpBCfjOQFiWEUGyW9OtmAidjU0JyxAwkzEeci611GFnU+ae8mpqEIVpP0ybRaEDbH
YIRkdpA4OvunHrlW1/JatdNb7FK9wz85K2URAHWT8tA5Lsz+EFSkZOlRv3eI1NxYLsFOSb1Hkj2M
6XAf8wmn4OgPKfNbGy0nGXoQnwrDVPufNWh7KYxr9NQHMSUOaXczZjAgO7yEroYzxPjVjzX5BwWJ
WawCqo1zG8cfrtEfLIhBVZKlUhKQkDb2dorky9NCULVqSxbw1sKjNYThsS/HF9EZO4L0UNUGEnJ0
njy2JFW1fMR5Q8ivc2H+hyhZvVgVQ8fR7re1gZPNkQ5yUXOyomKfl6KjGWNzSe4ikueeZq7eqiVc
bMzvYXMWTKoRHlZO4Fe7yPD6h91jcZn+SfwrZneiZUQOlcfYYgw90HC2ovysCu2sGvW6uownZ+Mk
mfFZQuwSzMlm/ATtuwsZ1NAD2G8RdRdEnm5Bh2mGzagADLkOsF1Sxz9xclXiuobw0I3sKAwd3c64
ckHujVY/GDDINe4JYipOM4JP6xChwSKYI3marEW0TpEzBgUe17Qe0QKiIOSPypfm+Vo+WlMcRgRh
oRFGB3ruxVW9NS1nD2h1RCQ4JQm0QGwxQSCtMTLfFGFLuon/RpSbWM6HxdGg7ozXGfsEJxZlb3hp
RUP0yeR3Yx/oOh4DGEOy1HEDrdsWQjRsQbJmC75v2VlsgRoybo9Ue82zZk8oDGYRZzc5tGqMkRN8
GDzmH6nt0nI/2mkkACNXHzbAyLLov3u8wEM1nCMWhBI67emI5IuWvdQqwSiunacCX0/D3WNbt0or
A2sA4sSgkkKqjTYLCJUBced4FTK5VVaPiHNsaTQ/pBzpipnWB9OAWbgvncpuTi+IiBB39omSSSwY
gmE9oOSrpPNOBBg/IhyHo46phRPRsqdtb1g/Q+4+qBn5KSg/iUBCu8TuWHzVtXbpWtrhtK5uTjX+
XjC/ppqEqhGHXNB7aPqWe5x0ANoW9FOyLA85Nj8tIcISntIwG5+MjaAH9egUxtnG3KpIQktRRYx9
/Z2T747ofQ7Lgr6aufxYHeacRAS3OlsjJuGYjErs2se55TmLXEFAy1eo6oNDn0K2LI99smcg7Wt9
5z8h3gjZrlqHj6IGiOtw0IJmTHb+24GKGEr9FWBzu8zyXwUqUXLUCggdOy22izW+KNN+dzNCzAGN
l8XAYDTupNEcyBv3SPndNIBKk4mGpq/iDFDKrWB6BgHGaM5ni0ERJe2vGhcixgkMXBqYR+L3GoML
icUSt1LKMHECudbCkbcOBzfRqAb+EKVj2HHThwuqhZxTBhEJd3WbX5tnDtCQtJ+LBR1QQugkw6lo
mls3iy+9lZeICWpW28FEgOxcLMdSlbCV8rPAkbMm1TVJOYXy9YNcZUJuRhgn2ZH+qO0conrLGnjO
jgz8GzSGdeuj+QXTYj8gF25NiqfgmUFDzNpVK8fz0mCQp7vDSvqk0mxfV8irbJlBGOIKIAs+Ktyz
nCo2DqztIUS1q/hbkyTlkjcvZTTvmnh5KEPfKrUEq1kFsh0REjKUvTboJ5sJi+SALu5oA08aAwpN
c/2h7i+lISAe4A5061DNPWUTkcT96k1ttAtH5D66WYdYjFTpm3UhCp+CjzUHX4IYiHxKay9H+A/T
6rYQV97a811o8oARmYoCoEaW7wD9FzMH6TLYuNyPEUsjll9aNN4TEt4BIJhPsBNjarKPmvgdrcMG
ZJBcW1TuZeBpmTKKH+ISc/iYigeEfL+DbhaGtyT9ycJzxNLZh4P+3SvEQaO99Kw+UFH2wj4xXqDW
t0cCkqXyrMy5Ly0AKdFIjUnQjCXh5NetKNYzU11v5CzgQPTaJT86qKTNbJ2XFF1Ppvk9b8xfhdSQ
f5C6CdiNca0im8xJx4FqX4UeBbVJnmH7NNYi0qMNRlHo50xe6zbd5WN61pr+yIoQnuDinLI0ZE1i
ry2T/9aOZlPjkuUO/FSx7TOZ3uUulwPNtyOIeCS5MV60nR6S+jDP32yVARfJXouwuJjul6Z32BES
uQvN0GPZ6cUtWg+QfxfJca+5gMDKhM3kGSolp0UEihl2V3CXzepq+0VOb62EjMNUIoH78rjbNRA+
8wibnMn4m7r7VxLj5FUwZnruYAwmSWsstzWJip3rHFyQcnY9McJsH13fE1kjL5k1nUdmCka7vKzh
fJKJ5bXjhPdQyXcEZiQr8kqrLHq3C+i7rJDPQuoYj98dvjCC8U9zlu8TokS7Vbx04XRFad1Kqb7J
Zd2mKj4ODFSbJKeYcnYh0z18EUT1NoesSknxz4+jiUV9wbkyt+2ZK+3vMz2VZKY/mDnOaQLm2c0Y
nlU17QwFaWW6B4u8BkmUn5g453rMny7D8aczx3guGdYv0ZAx8KqussKakeGv0QTgrIkanArCWZPX
paTLJwggLLvdSrCHY5u3FjbQmN0gX+0TL/RHw8ZiB2ucmSlvto0P06i9mBqG2uXREJZQ6tOtJStw
If0sSfO/3TydC926L5ZDeglrG7DMlOG6623DrwwF0kQK+wKSl2nlrXAIdHv6O/RuM0/FPlXcHSJ5
yyuwdkKNiLl5H93wNe2z4+JK/lrCHjAJha78slfe5WlNXwAKmW31RwSKvdXZQbaSDiCfr+W6JkSc
93dZzkE6zOe8qY8RlcuAY4LfMVgIp4Z08ebFPD6DIFZQvylucSV0Pvliv7KBxOCRHRhOhJ5gXqdn
lwYXzYbQT5hzXJHkTPA9TihhWruSzznhROl+W5p2qETM+RYdurnCnVUfebv9aiImZFHYwfDLaTNi
04K0DPxtGPEt1YgoV/+QBQIk2/cCkNlA9+gW/S/rGLgf6Lna+nO1zBtjH6J4IaRQYUpW8PS8ldE6
XorReQeIfk7mOJmMUtshv5JbRP5H9YRBliAl1lprHHLbmr+xneClHE62VR4G3v1o1rYuGUMuPuK1
rx5zpb8g2VBT5ZtQJ0qww91ZtZ5dDlyVLoELxnteDPcsw5DRDoRzwr42nMCqdO6sHfAzZwiMlIgL
LaWArEhGVkwop8NUmAdmDwQQ5ZQUv5wxOczV15qrnwU/Ijt9QEHzb5dySph8bDP6MOxo03c2cFW/
G5d0h/Z9LiNGTQTsax3Y3xp2iEP565PzsOsCXC87g2K+sLr5rHMPpnEVCN75bKr8SZlHnRyrKVyD
0en5Kt2nhY1w2crZksi1X6s10BrrDYJ1pwSqZ1Ee2IH1XSLT92v/m7BSeG5S19oaXcve1rI/h4Oq
fbvCuVySHhjPzXwGpnu6DV7mTA+qpL65fY9FjxxF/NmgHe8d+xiqLjmmHSYnh509NuGUixukmfKJ
cnirhXmErfXHrgzWFuQV3ABS0Ka7xbJP2Osai3Mbio8ytcmt4PxwiuxDZ7if9/N+6K1bD0lQpuYx
JOGPExdnssSVC3IIhthTgAFWYeZVHB3UlZcRtL1sBqLNrL+h07/pWeNbIcnJA9/fmkGzINtSZpkj
KTQDI0TDro9pNn6KRFGoNWxfGXZ5sfqmKeH33UOUE7Qti21l2twDuGOKRWGsqxnndVvW4KDzCK/R
3X0r5TaG1BE0h7m2wBK4pFYQCMl5oSGpxsTvEnrP+kRuxoxwIsskpycxPJaPk5nUHuKluKOhXOBh
PfAJX2PZ4gZmGvCqa3eN1e2ZHfgDCTRRbV5Et3BwOLuegDGd6W84CD/pJizWo48IUG1cwp4GJQ5V
+nzcipeexRdlZN6TRH7ls0nHxKNY9fu+K7bP9Le4Td8q8AiSawAoOrqC0ncVt0hZ8Isul5DtAqPd
PFQnLqQxsQxDHZqp+20O+DhnZVBU91VEWABdTcf7P1oZ2wp0aqZ6J9E1ZUdWDJG5ztDgZ1JHxbBc
yDBA+AwIersQErGZYSuqYj6UVfiv19VhySNc/CkV36A2hfbcJG7C7GJkjjRPJ2p4cYqg6VoqZ+No
2fRxLVddnC73QWu3qC0fjDXpL4APce2xQ+vO8Pyr6e2XpdLJcCW1fQn34yADIguQSeOt5dCzEyiV
m91e9cZVw9ZKuG+6VRyfQrSvbWdvqYxuDkRzWRaXiapOA1SoGu3DgYOZVrwcSXfXe+2GB+Tcty2U
rfHyfC8dSxzL3CLWAXBwaP2cq4ccsocBkhnZKuCdBbvEaYOJmroWqhPfUcm0Wut5bejk8jp9KYz2
/9C8TyLpMZLqF47Q/OnU3mmwwhBzwCbVjrvkOjesJ+vM8JPVHH6LowqHxnbORoI9SEVipmwipmts
b8Bkcc/T+dpY0qNhOyDI3A2K8Ibq1bIOuuEwExfbCJeUMtkTCK1glBN6DqlEaAzGMlPnxQfi/z7H
Gj+xOz9ysvcUoWKJye3grNjb9cCFGF87c/c/js5jOVIlCqJfRASmKGArtffyZkOMHLbwUMDXv8Ob
vWZ6WlB1TeZJq4v2CFJunMtw7fAqIDhaQRunN0Gs25i4P+PX0K5INW0zLnIG/7FBrJBCcesiAPeZ
ac5jda4s819dxb+Gdl+F6X5OiwcnneePdG6vvHJ4ooaqxOfQHSawai2EFEC7u1JN7LesB4uLrC2h
JuECIYDqEFvzO0crZgbj3A3jedbVNgeWjxAUp5XdP6HgfwvcZGPCb0Z3QKWW919jJb6LJjtpY/jz
IvvBzf29MSkc+eV7YlIiIE170v1wjFV3FvNwtGSi0FUSZuaTJqcDHh/XOZo+YxAImJD5FxGL0fSL
c3rC01/5pPgY5zplCauGm9GmL6NmEuCl+siKVeLRShAC0AUzc3bmaG0w9jUGde4S52FC85ZBfnHU
dOsyhDBR7t+8rPyQVcVFNANTYkgy2vpQE65hBkBbLAbtQCv2ZkOegW4vuRx5QIAu9/YiWs9HzODl
2rdRdA4je3eS5RL2S5XzoG28OUCj76DcnAeG50mNktz0d2E1MbAPiiOgWcJP3DO0rL1HtEBvjRnK
aNrRscFs2crPWvQpu8QTzjKnnA+OP4Go4F5JomZFAsULbtZdbbH3FqhE/Nj46hJGUEBOWEc+0Qis
gfBcuyRiBki5k4jF2RjwiUpr2+KyElqwG82to8EaYFJ0/zNiEDKb3q0SSrIcATq7pxxEhZjN96ae
dkK58qDNmMnQbLyYOvwVffTW2OCsU99+LVTwUnjjbyH1fij0sWjNx6ogqEHbuBjd/hrgZrHtDJoF
3DWt91ZDsEE6mGySyseYWX7LDo0dXh5fep6lU49Ol8OchbadsNKwB0rYJCGqh0V5f/WcMNqDKbIZ
1Y9yVSW41jsVHZs+p6AlcaYv5N//WroWBZUXFNcwAA+o+5dJt8fEmJ4iFjJ9Dg+hA+2nxvLHYqNq
maD8w2mfhQuJxdzZdXaBS72KzfFqY0RTGrQZiQgw1bL+WafNZjKNTT8NH+Sf/IuVi6k42wMLPk4m
hE8qwzp29nWpkLS4N/oxNAWoS7Li4iK/BQ+a7gtCMbqZjnW0CVpa8pqYy4X7thxObdzeei/68WsS
h6sqWAfS/w4ThDneSB8OPwwN7qvp4Z+03Bh5bHl10vrVEeD02/qp9nwcd+F7Yo/Po9YJV2bzNGbm
OalMZqTA+M3OrlYzeDQ2SdVxHMRzhOvFTcbPSEEcwo/DnsbHVi53GrnHfd1Z6t4z5T0Q9ng1DQNx
UcQXjDly5aJpbgtZv4zGUxeUf3kOL6UdD32UHGMTwdtUbCbu5KAz/o30gmU7t2iV28+eshPBQPTH
EfasJ/ugKhvtMOF43CS9YgiunZdqhM5tOF9WiLpdgjlpMmvnaaxcg2Ey3rKvaAhPY548GKW17nqG
n3bP+Hx6jGGkEFW1bZrukmCiwK5xwKv5MrnelkEHfYJiOmxZwR6lKQBWg6mTuc/cbE3q3nCncDqi
33jqcMCSMxzdQXhnQJrFH0xfznXrXP1RwVJGIlnzCfJ5/kEu+Gx5w7+YTQi5V79SWRdfG9e+6TZe
Ef+r8ftGrMydGHwKqs4beYLPoc28qgChxEln4R3skcuw4fqhkaIWr9lbuukln/rPUuIUKV1OF643
4Ar4iuNshdAPSbR5TFp5Q0Fzg2WJtAWYFklYq1pyTTu0jJE1If7RPOcJwYsJ6n+32YSe86B6kgdm
VACpV71MIq/QliGKEWDis2E46ny4zo48WYD68Z2DExCfft8cgLuiJAR1E+N9Dpmy+l10caLiNahh
RPVYymw7PzoSTmWA4KuZ62c76zfhCOoyyV49KprQM/HmdDCKO49JlHvRA8LfGIeA6eivsDPVneNw
fFLTbFCyX5WY722L/SHPXW+bG+03t2x0fmCZHSyzfHT97gWV79JsgmfOR4A3GOememeUEnR199Kr
7M3FbJZnDOPnxDyVjR/BgisAGzZ1vY/bENioeoIufx4NtWGY/Oq6wYI+I80BRbA0hL7PYXkbPWkx
RovMU6A+m7CF9vgJfLi2trFCNwoNIMteZw2Jb0a6gXDpxpwfuyDU/xpBSTawwe29PzjJ810nxLtt
1Vs/oaKumBbim+I878FoLtSuzmm+x6p8SyqxGQGkM/reT4N1KNJx12SUaTm5cj4A0hGkCCsJ759U
S2YKA3MxP8+98SIXeAcksyvpmUzMjGMI8BXN7SYXBKuA28UHTHkYqi1+5z8V2Y825xqZWNlqmvq/
QDvHWNTcR95HQxYhTujmC404I7HCe/GK9tC6KFtb8BMZO2O6l2Ib2CiBdY1igUV3Sklx6ism2rY9
wapJks2Q44CQyyCE/dMr4aVPqpyOjpJv+LY//LY94wSCEU3IiYbDzO89fJpUuR46iW+1yL7MnsRZ
mZOvYo1UhVnAlGZqaF8Ueq/8ISzQElrKf2dE8IYmXWA9MZBBstMZnWM0hMeyQaZRxJdCFccwwtrB
VYYKVx7KudwDntrNMZWozI/koyLzbltkiAKJwpiPD3hNjnUte3J39MUjU1A06Dp09Y6c52Tjb+zF
/N5n3utYmOcmYnNmmFT2Sq96lZ9jhuW2nND/udnKo2pE8Gfv0gjroh3I96Tvz3Ocs2Fv3Z9mkuAu
gDnIofw3JeXfVDvAIamYJj4IJDh7kefC6pq3pofJOAC2mWZ4Gca5RxeWfley3/dzfsLaTQSJe3Om
8HMQxevQd8e0q56KgIA9mJr3c6wUYSAGyBUxcHeZj6HhsfKTz2Wfv+rBWc0k4tyBvn6tPecVYyWk
WGeFtvapYu5epxJlDj4ZPJjCx1wgV8zkPqVtvhHu92H2Vn5EmfM26e5BxNaLrr37aahZi4pLlEXn
msMb50fyk7hQym1v2mq7wnNqoTFy5p+qCeu7qlTEUdVESeh9l+ZfFSq7MolBlbrPAy99C48DVwke
WnCk/xjPXgx0VAx7dqmhb34x8L4QSun1yXvvZwwf6InpbwTiIUOVN8eQe9KlT23VbgoRn8fOIxHI
5oEr8xJbOUCkeGZnquMn22ZsKqbkpe/Sz9kkyJWhy2dgOMiI2bngVPnrxomtVYRN0/0h8YsUXjHu
sLM8ZLX1IIJkX3Gih618zL3cxv6/QF5t/uvs27cxdiPpxweXzl20IAoS23+0ygoYQdf/9S5S3N7d
DS3sbret3kgd31IBI5SZnIuT8dHsmulgRlPyCWh7+ojsxr4mZdsc7Vx2pygX6h542LjBpMpPzckF
HC/XD6sCQyxZGOOXEaiDJex9WZXfOQEUd0yOv+oZ5SDZhBSRqXwstXWwNRzJxj5TnSHB99qvvjTf
Gje6WTX8BU3OShVa/FKQfkz1MtuhTIDDumcC3N7NqfWvwOPVgIK/S2T40iC2O/fwM/shQNqA0qkl
My1qUecP4dWenYUoBICOv9EKugfT7elvymQtignN+XyPsuJcDum7nt2nLGQabOEct/AVst3hRUxZ
J3WQgXuiZ+XYfkiRXHukxcZo7CEcrlrD2ed9cxXABEoRH6OUDOe6n3b/i53rgCgh8n0PoTW+zZ2y
NrXlHyGkwDsCMMGl2p9JLGUTXVWvsTJ+zSR6H4fxBSDyA0FNEILU0kJY9S+ioneYMYB7i9I52lbi
PZnay8+WbV7QYey93jfeqj5H5krqMdqe5GsMFmSwyxmqq/HI84zhVcbiMHl4MITmuKndq29zqVnp
dGha3jG+bA5rPzGNc6/reU3fOZyMsjw3g7WPEv8vr5h1Eeq17gfYytOISiiEMa3n8UgjRTYa++Aw
ZWHumtmjkaFaQaUnsbsBxH+fMMb7Xgfkodgy736Za/w2TX/0bfGrEmahDE+JEknIFqtpWs0JM0wM
XjEosSiNHglzPoZAr7SfnEXrmuUFazKtAQVaB2vIXkOJoHKqT9NUYBGrWDV0QsZ0jca57RF49PSJ
TNu2qun+Af3cesJZ69o8qi58sKChmprhgjJOvoe/BMBEKBIslc4mb0M6KLyvkW7vLMVoFM3BKIc9
HuufVuI2UUO9da0Ik36kEOAmXntf4pN2Z+MoW+vAmgUYzEh54bMqoWzoXExskVvuCjvBT16s5oAR
YjtSO2Rf0vN3eTU/stw7IYVH0RZShGKSqoZiW7Vin2nWGUnI0iBAIVxOp4gUBwGsXHnVDj8Apjm4
uA0VLc6ytEveZgplXnu54aRBwjmcWJLcRj3tHbq0JA32gfFNBNydqcTedeV9ww4WlY7cRynxkyjx
bkT1XUmMww5mFx+pbVzJca7u3Yhgqnn4mGzv2ZgaECVs8HqEeJlp7xYcQmZEv0swp3D1S9/HK0HC
3+TAbTCMFu+mXunSv/hQAA/wNykyQ3tjOp6/YgLwm421gXavaZH4+duK1FD0L38RFOvYFmfhlgV8
FrpXxgVInhnb+4Gb/iL2CrZpXjj7AKrwdfSx7KZBLe49fmFQoQIkYsWpl15+Z/ouaUDFZZzMryFE
z5RP1lo76jcvrb0D90C5TGLs8F/WVPJSwa7l0UZ3H7jPtKOcbMw3R2/4atKG5z2ZH9Oc7XDU4cIS
FaJdPSJ68S2wNbGB44Bsc6Bsefdc2gOhg5qavkmJIfDADDLCY/YhqvioRcc7U+PqWYa+Q1SDtC4I
R8nqjMSkpL8PlHwCiXxpcI/LiUHNlCzDfBP7LruX+x6fA8YL6Hxo2M6jPZxNU31bhiTeSYqjaim/
8Oi5dXrpbXEt3fh95h+SMB8QsoAk7nAE+Z3pnSCB4CNAdbhyF/pso54Qa7NzZaWW1M6x8udj6UYE
dUQpFhG4RuazJIPnx51tdr+UhvVT66NsIdtnrE8GTASiJNhcINMz7pMpKPYleJpXN5yeigqPcSqE
sTZj+RVYNewJPy7uagHVqx5rFxNtToU4gL6NSvM1SAwSAFy0z17B7geZa5+z5WsjUy4MlWQbTDYi
rYzxTmVAx6FH7VayV6CLNH5abWJ9SDvrg2Ri8LLw/vYTookMip2GXGOkxRlGIZOaOQxvbYZsAsaT
A0vOLw+FkdostNoGvyQSNg1hHWlv81tYgvGI8PW+oTS7r31gwcAAzUMhxuS1CCEHGE5q7DMOmK3S
/N4FwOC9NVaIrVvWv7kv5zO9Y0y2JgK8Zq7o61K2Pf3//Y5qwDqxFfBtAhBkUtZ7bM7xRkR9ixwD
h1KQQYPspy5dGZUi8M512FqSAUcmR8kqZZwU5vvKj19MNxrviTVa0mEoVPoGNUWdQlon3jxcCUul
YM8VoH7h8FhDFwd2I5ttU1EiBj42Pfoce9OAoX2qar/d6olinzQtrE5N7l2kk96K6mEKypItlaGD
6xi0Jg8SfXriKuMtGHX+ZoeVcU1wi16s3OxPtWuoXR8vQviBVJqsHtOnsI/NV/iv3f1gqhS3e59D
aeJCB00UwEatMs6KKCXbQ02YS4wpZBiSuZ68lS5y+dIIyKimID40ApDiHcLE6Y/FMEvCwKSH68Ei
X1oW2ydf8QcBQpcnZ8eqZu2hVG1s/UpQzPxgGqhCnOLTivRDU5IpYccUE2uQGqyPJsJmti0rAbOh
JELqTDhcHY4dwx43OKciF0c25TYygrR8Eu40Pqc5LlVdlpBKquq7h3eysoYyXKdkJGwMC+x0YqIz
Ri417EZRQqMMqa+bdPTvJjHQ+bZl8MG/uJOZy3SqR34Wmxm26yj5tDIjIzJReztd45NxyCpaN5xH
aCKyN78UHHle9N4k6I9bjSNoUka6Nqrkn0H0yZggETGqXeQMyH5pe0jb0bBm6wAp6myd6d4ZiyvI
7Z0tbp1P6VBjUexw6t5JasxVLGCF9OhyPTB4NTMuhfgyFeZG+vbNzaMnR7DtsNlEWso5IKZ5Ab/x
W09Rgz7IX9sx6XsIvT7ALzJrLwqYYjp9Qo21Z5ByGZVx6QfrfW78WyXndiXz/Ny76XWuF52HWRFB
asCSyme8yPHVmqxdwFOEMtPfDSZXBL3Sk+u0hC5b/ESSeAeGuMcEFuD9FMNO7OHEsK1HO8QNCOG0
J+KKMAgCQRJox8a1cJGSxwVj6nz6siY2KkMA9KeZ9W/TE/aTzVEFSSn+bhhlB0juqcBx9SyKGz8G
6JB67Bs8B2WKGvqrT0oafUd442CgdjOuJW4/OMT1Oii8b8urfmJheve14qP06MsDyZld8OjUaXYd
dLULlZzubN88QNVa0lSRxhq5ok3HqxazfpJiWyXBou2/tBYmDJSpDw2WBLAn9NwKhmuTlC8lKcYr
0/fOdZlDMShdpCQCE4kT4qcn/tvo0Uz2rbGDIXKhj6pZfs6rwatQiCeS7bYtToNToG6EelZK0rNc
x/lHigTdIAQqmNHspZhi8p+1R2ktjdVVeVSyIRZPx+AuUpg4mu7DzXR1V06SS8jKvbXg7VwrActA
2eOnAC9R46/zkua1qkeFa2hCoESGR6eXj7hDcEAPupwUgtFSIeTzHGBY67OlImucO9NMsJMg8riL
nebBDqBrtjM+Q8tc6cB/zuMw+2ZqA/samxFC4QoglbhFJL3BXIAX/jzPNVdjMqHkFtGTNzh/fWee
QpaW69IQ1hkFCtmjyXz0FY8agdYHgfpUDpwJ3lB8Opn/NrNjmP1+xbt2QgkLWVZELP0loVXYfY0+
/56Ddt9340MzJ9cQCJ4OwDAUI5g1xiykEV8tm6MJvwiuOqN56OLgJSPw7k5a3hO+tv0QUZuz0Qmw
/LgbG5iMZ9LcdOk7M74XOWIvZvirKZmjn6mu16qv3jOSMxHoROfcbHZTSe62mJ4bl6XWFH7kpb/0
oOj6nchghlIh2yy9Nx/5C+/mSPKrxtAY4z4gWhREWLDSKv0Xx1i4m7H8jEwbt6tiVOR/O+hecDK6
D2lkne3cXHSwIIyQ+aeOvUaWgDrR+ww49puxgUIl1HMbjkTG0zreOSSFSIAA3th+JpZaBxowOVRH
zL5F/VBwl6yrqHyVQfc2+USlj2hO4Wmt0yULGt/yMSnaG8QDMtm74EACx8tYjSExs97XUC1Hf4Qo
py8pOOjL352JvlZlCzu7uXhO9GkO5qkuna1Lk3unRx9qWfPjp8PRdNvH2qgei9b9JE92m6dIJUyT
Kzid5X5ER6UJfEq8eitj0syauCHeKFfeWuNSyIaYEMT0vayab08DniY0e4iDJ5IkOZXKWzTkN7BY
OzefTqoHy40tixjd8AflGdtpRKBsu+P7UjEc0cNbqb3n3AaapMoWzYewb0Ec/I4+rxBiD+xAg8GG
v6nvq7J+7Vqbkwnyl1JwVWVXPFOb3KO0BhfSBGTbMTrVLVYn3X4NZnatZ1jlGlLtyvDcI08w02/y
n/ziBdwH35rmIkDHu2mm9g91Zbuv6mJtzvpced3COaeESDrkyJb7JBgyyh6hja2nV496luBOLFzp
W1Bbr6X236xJ/w7+fOtr1mOqWlCdNF0LJGv26HZMBqWR7pEHGy4PBVMtwCkGY1nU45ZHphzX2z/H
7X6advjUsX+xan3hB04O2RG5Lw4AWpkvZ5uADN+84D3MWmOvivBWGPFNjnKDzAofZUjooIMWymvE
sybCym/kKTaW3BHJnK2ewODn7NKQb50iJ96HrXEYmuErQYngjPSAnY9z0sfh7kojZWvSnYGlI74Q
82eFEb426v1AKIcWKuWO9ZA1U3a5pNinMSdmgW5m5aaL2cRZ7CPknqgiZ+yt+H1OS5w15hdDZeci
87n+chJvE6FeyP1b11N6qRkrG91wmQ3Wgm4sT4VjDluCJD2WSPYbhwCLVj2b9KIRQ2L91TPX6qT7
MEk8nAnGJwawXBpNr98j7tqxDV+TzH7y2/rez4OzCvS4Tk3OvCgICP0Au61APFjIvkIUgg34uV1Z
FgLw6Mxxu9hUi48goN2uTd2t0iD7rJyog/PLPpzrnkV4355CBEgAVC6pCWxKWC4KPCfftmgQ76UJ
GsBr2GjOiwTURGuZ2NV+WvwdvgBu6UX07BPfGDdl+Zgp9mxWw4ygKPNoN8TZ1lXcBWpApl0EDVnf
07cs42OWZ+See6exVicCUIGmON3jQJq61QEiKbXckZ7w3uJXthXwbJjhB3bQIEa87IsL+izDmT1J
HwGIUeUGUdB3qtKITIoAZCyxqys9ZuNypf6rFSBcZb6VEzotr/n0A+PHa1zk/t6D3ZG5O6pXQzYP
FYl5d6VTA5F1lj3e5JwnRhaOousKu3d30XW6cxas/UYR6SC3KF3eAltAeIDqMS0Spg43FvX4yu7Z
AdbjIUw8kEIjIdydy+tY2lDb533dB9ccSCdhg5iyqM7v0hbRJ+m4QcIqZqgNREVJpBat6MoFPdOy
8FiE/2h5Wq4EQe5GprMdYLStnuP3pMtuTjMfcbvJ+3YsfhPcCEZNxJGD3C4lyteKBVpR8zEaHDJ6
Sxy67cBly2pZCwY27Wxf7BqFJdaFs9O0D0VB8GmpE06PRl7Nms7GSA7M5i4h08txyfOCJD/5BK+F
tmbmLfxPIzQ/mkAdm9IgDJqwP1bPJQ0W49K2pa6xifeapuGE/3gzg8DxOpJ1LeU6y07nNauia24T
2KZjFlC6oTvt3V8c+s9FU+mdZ4p1TTsgEvkmBtZevp8chnh6dcfo5mCxZv8E495qX2Ssd641/eBp
eVcJ/LlAOt8jDRaRsz4E5IkntqKzyj1O297WCGEakxRVerOVrZwbqS7kf3hEZoTWPN7hAz1YU/bg
OHq+i8fqYxnVj332CmqUvNvpWLPPX+WMM+0hAO3HfLH2sczYggXJGJwR+HtvHuIIz6f6DhrzJFvv
riKfYvBY87PseXBc/UoU/Dvrsx2MXwp17SuY7RZqO9Orv5TsH6VOnofZbcCYehbJdyzHnuOsAuc8
YOSsA09sjQiBS4hGZnaPjoVSnjok2nUQOKvWW0v+BtwBJsLlEd0vb9FwZw7iwju5YrFqIqljvjL2
wDLb7zqMOmMlrdlGXlrH6m2c0/bPMhYeRLZTcUJjguLxcYTeWw0mqYYGa/XuvhUuJKTBdOKLCN3o
EsEB/Ut4ku9gXL4EmtDF2vbROqngw5uy4XXOWLV2bN/O8+iVm1ayMzBKu9oIwUdpoTGim0PEMU3+
h22MtBNULNQH9HTggZI03pQKe7XzZqvg0lHgl86fzvET5O6uBdZUpvn9smU3/fxA9Pp5se/0IDxd
pO6hO95k1J3ied6FoQ1xPh6z/dghm+sydNhOfKQ4OufhfDSccAlp2jnOa9tS9qG5om/HIzFppFD1
UxwIajCc6fSf+1KQsZa5hzicv3E3HqSMni2rXXWgNqiV1t6ENGFw0O8uiCeinD08IBEcNIEatOcw
CGGgkSuIcwqwpRdxXhsgOMl9ztOjw2gTE//GDJybxJIl0ERA0F7lpX1SRB2Mbg3us9zaLlnhVvUR
AYwAtHS0gfXmihyMXrwHtbMkdsBZzX90atxAXxxGo92IIj8K9IHoR45zC/YnNXwyxWYCVlCaVgby
1GhtjgHf8ACGKd8wJ0FZlqxBSx99iES+SzA5lmSKzH8G972LlCqp5WPdq0PcJAcEzOsZMrAkg6ge
mpWWPDijUzGmwjxdlbue/CIjI/5MJsD/eeTTXqzwghz8IHnuioDvF30OSJ++6j/r2N1WMNMFTPo8
wISQ712Wco0O94O21+zkdqJ/ztL85IPNAx2+cXN33xJAFhjZqfEIPeiY32q0A77qHklDXbFKXpmZ
zzMzzXyN9jknIdfHPjVLrCUTcDtKWYRCf6MjN0FqQf5i3q4SUtzaji1JfCXVFVeA+S+Po7MduASR
B1+ZG76kvvgXDqBxeBrQTFZHaXfnppPkcmaPvg7ce98Jw4/IoJvuMGiuJBOn1VAZ9RrPK7R9NRtb
E07BPXLf/OIIrz3HmQn3vLLfnaH7rRP4/NbyOROJ0CvR6GHYxOquWOkMlxnysKAvLsOQk0hhn1Fq
CKYbPGfJtiO/XFi3jERXZVDzZ0P76DtAuWIXGEFq3RdhVF49i3WdSmqGJmYJncT9wU2LQHTiKUYV
9Uc2xwYB0M2ziJ21I+Rl1mZMjGPsty/NHPJULe73aGMOGlyKvXO7du8UEYyRSO5mDOzQn7dpaR/t
yNsSqQ5CrHtfvjES0l5CMzoGxDxkWUN4TgFsFe0GmXTRafKGHdNmJlP0oGzG2S6VOPDCXWSn5yHy
GS8Smt3gOWosBM8hacUxy8OhvaBCRHuqdjUtXhf459pkeaOd6lUmkoGJ/GCNf3b1vExS/B/asE3W
IE6LIiiUsqyAg4prF1WfvWhXMa3o/ZCLBylQnlS4De/srvxnGUpwgePygE1BoNAE9dNKkOKXefXa
ieEP/RdGVZ4hJ1SfbuRcmWI91w0r7ZKRvJWt2qnYR/WwQ0yCrpK0IeW8BAL+d4veAqTWLl9Ci7rM
OEw9sIVe0Xvz9VDwazSBmb76mny7MNmAZYL+ZRPlkKa3vO0YXjXjYztXO42z7r4OMxCYGdyY/k13
481rvH1XB8SdGE/mLIhQ++zTGVtCTSxz/Spq9yALrK09yWiVQwCbs8Ugr+/yiORTad9wBaDBpflh
xzMXztWJs30vgFzJIMQjHat134VHWiB4y+YaN8YhIV25a4zPZvHq4m/ipf2uzGGV2y1EYaSQBCS1
N3fyH4PMh4zS+S/92ETI6LInhjeIHhcaIZfNvqgXiAa8fAWDTpbHiLk8c46aYxEa1KnNs/XQqGtk
0oNPCt1JfBmAP5mQ6tKpZHtUrBYmJr/13zSogIHAMyjksQ1r2if/16ibz7KOv2TMyhRJUUS2gayG
W8nD1oYYlQO9U+38BYJ/C8gfsoOkjMfJqYL6YpkYe4uW8DlgHupD1mh1SHU3YMdwrxNRIVCNWutk
8jZNlb6NEwxvB21unK961+BL63aVkROkaz/ZZcizRb+TjvhzVLBvqIPdIdw3A9mJdt6+DDPJwH58
lEX0E8ekXDSYJ2L4oF1ycmiNJBieEf5GYhNo1GrIMOVvTQwaDnGMPGkGmTGymRAiNyGFcu0gj6hc
vbaY3If9fE+5z9qhp06gsmnlNxrSfRRMBzun4Jyrr2wi2gQ3cWaSTFh5BxfWnmlNW87GdyRWjIHZ
3LXx3iBtV6C9SYbkq4DLTdWw7gEYSn/YZtA+2OndDwMHoddsKDbQe4OydhsGtcODpFZQSFmYc99L
oyc8ZXiusngLTWuRxD4rrzCIzmZ3EjqbkTW8adKLGOlmnIpHr3X3uLW2IflfrU1eROQ89bP37HTu
y+S3ezE0hyEdbrlFh57aMFbBjTjRBRlYdY9YDHWQcyKcbgkZvJt8OXH4gKfu4mcjB4RhIQOeZr2z
8XhHEneW5cxgHKrmy7WbLcKVI8uye2NRSUOPcLLHmIRhOXc3XvaNX+SXqU6vQxid5pmxdD5m8Cpy
RL8D9ODipxfZQ8vxmGbJNs/sb53KbZGXJwu+u4XF20tCfGFOcY0C60/F1ToGMZ7PwbO04q3Z6q9U
129D1j8Lv/t1xcAaLb3CeIO4GJXfQ+psbOD5HH/rnnj7PEK8EcjNNJLQA4CPFX3xQGIjatAOniNa
12zI11MRv+SzB8eFnAkCNrVJ2wFkxIoI7ygWfXjSJP9aB4lyq4yz5Y40CTTZk5FasGiylS3EMWp9
4i5qAk6HHw7QrZQlnATwYWRDiVk9Wtz7KCauqZVjFm5WVlH+GwKYZt7kc3FHF8Zv5xFwls9GfkwC
XMh4BIZ+DeDgmuV8C5M7fsSUCENbE2RkUl/2dM1txZDAYBGRpN4awSf5Guj2fSHfNQMJCeqeyQLc
r7i/1oF7mLU8gA24d4GFpcxNxzJ58eOPWQY7MyFNoWivTuasEqfYJjUTaQfKcV4+OdZ0iCx9oJx8
mT3npSRpIuzrfWQ0awezkZfL88KrU8774PsszbJ1W4RkrYidn7sXY5Abskt+oSPfl206E1LOeFAG
/dfUySNyEUDpWXsqTfEC+vvPIpFLxC2FqWO+OSDPG0c9sO+9ZKmFHkoB6HSr6haR3GcM/TmZyDNS
KD1bjK/RtC1ha6WhdSZEcFOG80X4KUjR6F3xlhP1wD6RWtihtfIEGUXCW7ey3UaVSW7LRPs0HoAZ
H33hvLMKOZS+/KojIdnRW0zRMnwnwavQ+c6Y2jcRxw+zrG9BBSPIY4SQ4qG9l5qU57lw9xXjbUj3
36ZHiKRrI/dOP1u4RoaRngBfIzQJkEeKnxm+crOoV0IYFi6ZgY569Re7WRjv2iA6GyRZtZWG2TGp
BLQoV7Et6mePnL2aAHBlZc/s8UhnFu+xYa2mLdD/cZfTeLGdRQ4BEAoIpZOQJdqdawyYCML2fkYI
UKwYXPOWRj6YKG19l2b2EsQzolP70gb/cXQey60jSxD9IkTANNyW3lOkJMpsEHIXtmEb9uvnYLYz
L95IFIiuzso82REpUid2zsGiduSqctkmeM7V9a3nRAVfBEEWzCl7hSmlr/+FcpaEUiL+I5EqpP7q
lhCGHHkPt/KzgAjpYGio2OXqhMy8qd5iwVg6DbFCjIAgwpGQx13ai492nFPg3dKqfukY3poCMDIR
iq5qDr6q96U7XmpFMGkUcjGxSOoGnlgPEGGV4A0Cq51kxGboR2A9QNSWT6Eaz1iKmdwg2FGYGbSw
MEZCpOo5JDQbtmqf5cbGZXGrpTbiq34W0lqZDeA8qtnKAaon7X2lvp7kMS1MvPToosl+Gl5c8W5b
aNrQauOS/+U98dplrmBsYEKOG+49LR5AmzuzYS61kMRWhmnSRwMN6r0p3ZXHv2fpui1aso8+6IIW
3JvYdPg9rNpbIyyc3DTZ6Fp7qGPu6fncoJqg+YQEWkH+gCweN85c8ggSyGEnpObAk2Y+dL1djpB0
bIXf2S0+Fe1sftut6ZCHMYNaQe1uFP5jUw3o5dFxneMcX/0faxyIhZliZyYJpjEafWgTyOh/VWYO
qqLcFGj0TpcsrNZb4g48s9hecjFedgbRRt/Y1dAn/fEIhmWTF6ynE2vlTI+kRDKLDc40e6NFxVbY
ISSlet/wKiCHQXZgWkXocVljPXcQBwIoLz2IBRuvmcVPUFGphqt60xnp0fHTY2AoOFkbX/q8/3Sq
0SAjkRGPctZ8wMkGz9qBetokZLASisyHaxSPbALSizkQgxeEyUgnF0/cyW/MjTNZFaeLzZYdWGEO
ZiJkZ1tQ0kF5mm7TA9HRe5Tva44UjetrQlSXIHZKUWj+WRBAbjAKDloOx/Hke9mxmY4d/Aidx8gD
yo5Y9JFPDlcFrBugEpEseSVQVj/RMYMly1hFI31YARjPzWSOztYKRctsa3t0o3qUj7a9eczYkGNy
t1k7OQrsnsEgCcbUxvQUAPHFu0fCi61AVrNZDAMK5HxL4vJjp4KiUukHosH92rOgbdhjhgpT98ax
1Udj2/UoE56h8oPW9xI6GzE4MuPx9BNEprXsTNBo1N9G8ysxRNbSKBQKdR/pg5qs3qXOh7+MSaHY
YP3kHss+NjdHN4z5fdszSdYdetJct4PjJHrgxOE22lwFIIiZjhnWXD70YtVWkjbGiC/T/MTZxzzZ
9GUP3shdJ40HaVh/aZvyNQ4soucNQeF0m+A4HUpg+SLbx9GwZqA7NTTc9A5V9gxjGh492Pl6NtNY
MO6ZkGUZKspRJ5wgOA3gmkPCTkV880pzT252gYJt4tQdcJB1+HV4PLbsFpeEcDaGtlPVcXRb2NCP
boRkClIgpyuqtcJ/BRVZLVMMxNFHjXeX6QLEPuQg3ExmXhNwpLPWU3dH2Cs/azbxeMbDs9Rpuiya
6rvGbBfKcGdAUYMTENwrky+ZLPHN09OJB3tF4v1gx92tSf+cyX4KG2x0RHERncN1GVk7xyTER2Q1
jBhY8HcQkTm6NskFxfugowIVRrNIoDUl5VqY04dNmViVunfMcKuh/oQCu9K4p1j021VVtfNF/9sz
97Lwpe+OUPgIZxGxKMUiJvTkmIDf8vXsaqL3uJgZHRyUnt4cmxhvAvhDfqm9n3nwXeo1/q+lHlV3
Y6ThOOtvGdmclFynXv6RBV0xza5T0rrD5BExf5Z0YtD9ja53tn1OiLg6lpm17SN/GzcjxRcVpI32
XnoG1gF6vIf0Ylj1qwvQii/kIpx/ALK1bOA2uE2hshkQrPn93XrhUGIWSh2pNdtnqTxyTv4LU7HQ
6SkV8PA0BnxAkidBoYgyk+0wfNB/g+2SPHWV3xNyMWzotlokWD9Wy6btvgWsmgh+dsQWUtglTiIA
KSwSWiRvm7pRyf+9UvpTWg8nUyuOQC8WXGU2SofRj5zZckd2wQFzwi1TJU9R0mMYnddS5YLL6rL3
xx+vrD+HsEPcLwEdEKULcFHpHruBdGnlzzUtcgrs5cD1O41rWkzDXWJGX6gLK1Xlxx5VzOScchOE
LsosefkJSCa1/RE7/womYFw5e4OvB5aDuQMNv/xblX/S67GIaXG15mxFWK4d7gsmhVMEGqgWS2gP
4BjnlQ9we5MlN2/gFE/xJMT51ffMS2BFNwAnu3hSu7DKliHiHQ8LxUUniKc7FaEUafI5pqOq5Xz2
WULUVFlFFjCpxEJtnRYZRAbgreijNn0L0N0SfQ9S5N/oQ1TUINJOvPencQ9gdKGiD7O/5yBE2yn8
s+FPCIUlFPlnSPkk4Uzwy6QAfr6C4cl2yrfGAFsUe6sgNu6Td+FubOZ4wJTa6/SCaK75pvyeghI4
ZgLcNSjEBvBeL9wr3WEXpKadFbOt69XrIKKVVaq1suuFFqNWbZMWvp01nR0rePKRkUZ4hWnfX4e8
O/PFonSHZ63ttxBaryPesor5UeeNk/SnwmrQOIeVRQW6X5+UA2CDgAJYJ6G159Ab2YC4d6XNXcs2
KfJ56CgfdVkeDOVtomKnmwFsq+GgMAD4FlrXfKBR9Iq5CDiGvg4wGU49f7rxIzXay2C5FyFYvnsA
NS3x3Drmn5eE25BNDiaBZcHZhCVgKbNx3bJG8p0GsiCF2/0+ri8Rvmy9fmn/J+5TEDlPTZwGFrmF
kYg4jMx9HdCmnTy1vOEnN7h0gXGTDLs9rTFigh2R/kYxjYVAIPu4XLOhWY+0UTKX0Qf2V+qnkZ/X
mkDG0AbXEJNwoYda9AS3c8jEAvlrl5LhM4i3ZQ0Nr2zMDxb1oKgCj+5AJ4Y3m0i1BK1pYkYhEUnn
XbVxOTKRf8v+BlYpOMYtE5Fo/PpqiI6VCaryw1SWtrbBSs2vBX3fSI81SGLQnOU5WA39uLq21Kp8
aO2IahN+jgY4nMmsCbL3CAT8BykJJ2u7gTXIsy58jaV3SqNIJvsanofGCaP8ioM7pFYjV0Q8HK3C
COPRKBDhjqMdRmk2vfNYah0DJskf7JijD1xj7H67kAlAlUe74nN0nmcPFAbB7aSZv4WT0mvTrLy4
/+PEXFX1Wx3MOUoBdjde0Tf0Br4SiLS4Se3/qQXr9LhDQyHtOmwl3Z6C3hfdrQ8J40zfQ7IQPI35
D3t4QpW/FWVsXAgCveFPQ049TB8czokYN7HnvkdU0WdwBl2YWwMi/EwEypgvRjwfIQmxeK7RPZBr
g8Htb8PEXDEAcTl4CXzWNHq2VEWwzaro0Ei176qBG/dcbH0oEYgSEAtV/WeU7tk0Hkn1QRRhLag9
xnq3yXi5BUXIng5We7PwGYpUR/dy+2VQtt7gmEZbQvKg8YWro9m9ukDnXNf58GE8mj7Vcc20sucd
mgtLOMHQUR0L8v/JPO/J7KgMly0cfyuctJWFClCb0FrlusE42NaY6ak01Pz6zakuuWHupPJvsfOh
jH+qJrGNwwNwGnVNTDFouEqn3wO2TWKsSV6/gjpcNzYhYWrlV6X2SHLGE4tO4mEWX+fASLctYO06
KYAxYGSykE9DE27C6YHMuA9yvrke4Db/FXzjpnDBDhbqS0jS6E2JXmkHeLNpUMGhZ3PZH/haTFXD
9QJ7mVuvGrP4HsCXNnq5okZkJbtu3UEeRetwWO4CVlrqVI06tlwVuj0P2myqukOZvIcquQBj3PUU
aZhjvuau/D3lw23Kwoc+5tey+nKNj9L8bBoiL5zneH/weza3LIjw0F07nnsbok5Wdf98w7/1qtr0
sYf8RYivXNa2/eFXwSudV4uUaSfviasobwW3/IZi4gqawlpjqyUJjdrNS60FJ77L1FdROE+Rdorp
WziBs8bpe2uHcN8htVRO8eBL9+zxNBCTvg+69+jR6dGZjgaaTiuolYjzjRmm76hpT86Ec5/QheOC
4NPMZ6cfjxoNwtIqueY5pN31b1DxH/rEaBdN31iPlyJgv1o1e1hiF14fb7qen2I5XEiiXjvzzSnU
CQvrBUTgWnXOVqdZyIvkLvCTcwrthXLJjxZ0ugklM2RH6UDWGYLfmGFf5N7Gt14HP10HvbWewmiT
sKss5v2b4JULJt6zXqnZWGngGrV5JeeVACwHZE1eDV8+jXYl26mJFboXvRumWqXI/0z/GECjVeRQ
+hHjLiK2QWy4G8tTJbpXLzA2kdGucc9vKhgYEhbDgLu7s2kZMAh0ei53Z2fVRcPN0ufQwHjKWG16
WMxk4b4kCE4ekv2gPYZ0etiSuuhJ2/F3ummW82Jr3rkhuQJViCzzfSpMFGo8RPgaKJDGW4g4VTt/
nv9i1j9V90mtslKvPr+3i4gQQl93EVuIx5CdnRa5Trip6dsV4u62LI+6+W1zg+gk9HzCBj6jZ8AJ
BX9mI+J6bdTUxXnyX5mfbKLEsXL+32Jmg3uohnuR4lYPBBbYEMlCN6Fs6CdlN5tKanfyQ9cauOZE
gFMCR3J5IsKfyWCYdbN9xNySReY2iysMYchyk7MEGOqH9laxVWgNfR/U+lqoi0MnsLI48lCK3ZGv
N8ASuysPhd7i4HYIDQ6HMclWo5aC/+bGQQzCLpKVyUFYk3HhW7gdC/bbSbRPxRvepf34v4BvbSLg
kRjEgWLxH1fGr8MJzyZmUSb1rp5AS9jZOs2Loz2T73jT5dM+djOMAd6/uUMvqoVYcu1bmdZblLwR
IV6PpH8jAbYSHx1j/GnSaPaOo7tbYOTFZaWJW20lt8zBdwYSmBjfEmfScpQ9p1W/18fyNyTe6yfD
yc1JqnIZXGXJE5LXvrDkceIq5NUEWOvmTo5u3dfxo4DR3lOIMHItbU5mvsdgXNA7IQcfFuO1Go6h
2WxZrRzKqqQuRd9BraF2QlMfYPgPNk+m2659ZRN/BCeJIfpUE8eW/6qctbZ4HnkvjuPJTQ5198nm
qpvg5oDqRMCKMUHN/P3hZ6q5YRXtkz23cc4IuiDaTvUv3d6bDN9SYrvHfmYd9WIxNdhLuovSnuru
w29obMVV6k+nqM3pm6rBm/Y0s057zwLKbW6RzyvWltqJcgnFp1n2bHaMZDW2EU/HrvVPKX30AqhO
HJV4jbMPyzla6aNLh5MfOCu/rLel2W+78gIklUSXgb1O3xILhRp56AiigCdp5Lvw1XJkcDYkkxVJ
ueGXuPmxTx0KBCIg0uEtzMbd6AV7rzLeEgwdDr3uyuXdATVPBKcu/Msj5Mf5RHSxf2/1Ll5nk1j6
VkFf9qvHV1q/doTfXBS7ONnGyEvIFivLYwL1Lln6Y8K5wzq/Yg+7IGa/zeuTrp1Ke9V753piHJEH
l8/Mf5Kw+oxfYCvCvE7J72jdQ/VGNnhdsnqJ2Opn07MFNUwznX2BP9kOKAx7tcWjLV5s4yUdtFVu
/NrRtcQGVvo7o/6OZzOg6CiZJksX/JMwFmsbcjQ2cU1tp4m1DT8VUcHl4FHb4Tz5GCvFOFKKjX7B
vWnWK0TnL33q9Ni4LqLwxKy9MPTvpH7Pm3+x84SLs652Y4fltXgpOhTW8iyre24C0uenGh9D/CMD
4+jR7RIXhLWa6JwV1RNGt5dkaB+y9FcyYOkW/lXzqivooaoS0SraS65/Rdatpn2TDSd5K3cd689W
oR1Kw4BuNzLc+W2bbxhM0qekL7EbTvbDcdG1uZVBa+WflCq9m3p0wdPsLGpKNaXktaNKug8KB7xZ
ifjk0Bu/soYCXFENeYC8Gfb5NA8ZlihrlsTQCJr8OFTsriPpglUqtWCDw1Fbe/TnXvICndLTGSWk
zKw91iG5qDKpb2LpRNu6QvwrYM1tJmckl+bJgvQFqdfqp4ineBYDA/tJ68z0Z8j6P8w4+U9R4gam
oMn5AmZlAxkAMexT2KnFzJgkscofLkg0f/nQJL1c+x6GrISXBdnWgtwGBH9KN/ngkm376L2DrR+9
jL7OAYYiIGCTnZg5ZBTs2KsGGH7Prxx5T0MarhyybVPM3wiPpJSvOX8uS1zmWhosxhSIpgdhenOY
cZ0wZerwoerZujA22zT1iL5p11lna9JrY3hnA6uapQlKc+7EHmknQ7cipp0a+akrKLlJMxJpjMnE
chp5tRpvk2u/BYpEjVTQ2Nf+/yvKsRo/x+4T99GyAwibD+yoiHerGkk4xe4ypHMGg+bm4LdAJHMY
nXumAzqdmQ5WJUVDDfofJFdasldiIszAQ6aotA/030q9l+i6I/BQF3ATSYlNAzSmDv/hBFjXlX9S
KSnCHAyg1BmwBoBjHGvBTNzlOzbwmnRbc1uIALEAxTlFdq+j+BJB/506pDoLl8U4bCaPLlkKsTWK
rwdi2EVBYrdBdsRWF43qCTYZp6NXbjU5nil42scjAzn3SdsbtizH9hKZ/2XqLHmmD/Oq/OEbu/d0
8DQB8LX+ccLqGsHEYyW603S9W5iJ3Ns1vRAFrHQhMv6o4s7H9iccOryMUe1l16iF7VYXhWskFQWv
dGlum0G+D7HzsAZaQ8oAQA+518p4jxvecKnpE5mlKXmwSJhQcxKFh8QZDnrjHEywkxw13snysDqr
iX1vYXxllAQ0utj1VrU23AoAPwbYIf2JawpqOpepZJq+E+mdbOH/a80B8muOKQPGD2atkZCIoMBD
7IRl/TpFDuQTswi7I7N71htybzhlZUypM7VssS1i6piLb9SGq6FpuwmsCnb4P6WP6E5N9DZxLdf6
aSsIKjStvumqYjbUUv/R/YxeQmi/u5esfwl3L2PLwLwWvGFG2QxoVXrcv5E//7ZiiKMJ40fRQ0mZ
WC0a9cOx+Q4qio4xZH8LEd6Uqd25Ka5sW52LMdx4Qn9CbDN5+mC8RoKbaync9zJzAZF7R70mYhdm
J0Q1sCLZcbKMQ2U0n95gcdE0d16uXhl4NzZR94QajzHZEZ681IIOSZt+uC6+yGICxo2JxcCuzScE
rioa4aQCALJwaSc6gI3hUM5Nf5CkN1oPa7B9Nz14U+GwLvX6Eg58hq6DYMKRz0dnmxoUlmjt9A/X
QTLUrNcOtUfBcsia4thTr1KNL1FLb+VMjTYwxM36qkHrg4p4P0ufazU+ror66do4a168mSbSi4xF
mQ5KOgKnx4ab3pid8CjmJZrOenzuaN0pIRntiuUQpufKRIsrNbIIovL+5jncI3HijPWuyMMNgO5n
Zc5Ri/cin/4SuFNFQCUg9r1S5O8jL3oxVRi5S2L41UIrw43fwlPuoexWMA7nVi1Cpq7Ijn0ELyR0
N4z7t6ZiBSXajfSD56TidmBznHOnH/oPy/KOcWgdfapApDAwho3+0VRiW+nJOqmcZzXZrIdQkUrW
Eobce6JnGTtMx7ikHVohJxcmibJpNeWQB+ykvhZwCP3J5WAZFhindiZlS8DLMPPTdOA2MJCNFeM2
dhAKzxQ81K4+m9B6hsLmAucu5xFxbMCzNoDTg6bYcryspYmK2IfOMWB7xMsw/Imi5Ci1HyVH9ijt
k6J7xEcmNcZvvTHOURfAROnOvXhjqUUwqt+OKvqKTevoBeZn12RbbrHcKfDzN78dfOINjKf1ZIpP
0cd3C/asRq+2o09k10AdSSPbhC1F25EsXkYrex9JofdqjsXQyl0V5YpFEf1mLm2dVCimbMyqDqwA
pt56ti0O/U4xthEgeEwxpDiA8r3NiYVSQ0cLjVwpjt5xxSUYuLqxtmiW6Up/I0wKIyMgWeGbTg8T
63S0jO7b5+vuWvmRl8Q+weaipxZrsvDF5TSwjeZsUTTDKYIwumip0NRB5YFCObR0tLhpBtWYe4Y5
D8b9rdSoLQmydemER8wfZ+E99WFxpix6ZaXVw9G8Q95RYqS5XEpLBNsB3pK2V5axCXS47eCn8cyG
2HXaXTFxRfamU2JFv+1Ejals3gY8CgRtF5MBq7OtX+HzkLAO/0nH3tNbSIZQIDQn67AKb4Rp7sQ9
7lOVfAX0aJXwkYfxL0a7IJoKOzY5hCESEuBtDIbwqeWybdmqZr+NQc8WpmsDVQRNkKigfQPmA66A
b5dk3yYaQLgUjWuDuw3t8BD17BfArdB5+evF7nfuMugnZKw6jBVIYsEyltnF1p89WkU9CN5lp9Yu
v5Po6Zq1IL7m41GaXCXcZh9a2c6wuqvlaGvB8ZspbxdlH9oEbVsreN+MGIrMpfBs+n6GHa0w+9aR
L17nfs+lDyNMa6gtxJ886J7xGWDBT4TbQAC+Ka3gMM0BgEprl9BsjoiLUNrNfZTbaIv/LGosUmYQ
F+UC0ycvnWlaebb/Y5rdW2S8NEO606IXI++RgdSqNvwrRPm7qPLf3odHgbpB42D5HQvzONbjbgqH
oyz6P+kF3/+Lk4Z6zgxtVff2DqsPcU2fPiKGnAw5PhSvMmMVwd0y6JAbdXio4Rykz8EB9G8uy/Qy
cXDSY2FQnoGQTauE6a9HaJ+eiinxRK6PvH3u5LvOoc2jYyYX4LmUcR9x1BWMJn0a3YRNPhCjVIMt
1sdvO2j6LVPBZ0BJbeXrTxYFAkMTsYdt2zU4Q4ZmceGTpevGnhnwhOBAKtEwysOO3w6RzaC7LMyx
GKXkEtpsDkNSU/MvzepfTYeUlaijk1JM4QLVDSmSsHiCA3LkhER2DTWqGmle2sZWg1XsQi52bSn5
KdltdMmhG24wuQ49CC1S4hZ5XaxC65jWQ6zZK5rtrzVdIjHVW6ZJm3iUnWL6lhTsHEtW46KuCOd4
0TIMYb6O3o0HamsVdHY5zYYCqjWm8NfKsJD8Q6zoM1GfoGOAxC1NbEi8PudCGUoFkql9YePOl9tc
lmP82rEDoThmF4OV0AkCJZxwo4IuImyKhbjusYW1oAS1ubbPDYUN4il1WvxRIrwOmTqEWbXEM3oO
C7H2uuaaotemmbvJaZhQbCSbJL4MzLQtcSBHixgZpyOa0mFW/CnNes4oLq778FG0xNLTbjz1Zgpl
RbtYebem0qKBoJE0PBnESXjDa+6L3jDHg+O7pQksLz/hVxgPE1nVMHJ2dTd9gP+kVCg62y4ZDPi2
yhXnHpt9ggRtFNYt4OAO/GDbzyTV7uJHtCOQO9ASsVbFU6tBPjaI1OqziQtAzFg3f2nYnRMfLUFx
DoI14QYcgIGjYjYjXRrlN1tohwkI10KbSYewCxmIQPMhzM41wjGFZSMm0pTiTPnllmoXGfYhgNCT
SDYnE9nPcu6wsKE3B9eOXFk6kbAyErX3RbYS3nSORg2qkbxW1Lv4cY+UTEmRBS4twbYdTNaVgMpL
VlPgZhSXcvjnqmyti1tUDfwYKFQCcbzDl+B+pUqcIi5+Ce71QqdOsqa2uOr2UtobCWN5TH/cgeRZ
pG+yUTxiD1wcxCmcfex+uWEk2htWwOeAFZAX2y+WhcXM0l7VEG1cv7x0tnHVHbKj3geOxks/dSg+
kc34BdOJ1Nm46htOvql+jhN6i8eYUw3pHTNoFPPCc7F9OF39Fkq2fCPu1WXLCxrdLDzncQxeba6a
i86YApaBxlWFnq+CxvKiDIAWGreqz08jYf1RNLwLH/WIeI1blZIqvPXsbsiZ6lmw9Mx5YOdwwMKh
IWzwWmPPvRutXzMel5IPq7XZJ9rk9ealp03kzGLpAKpr0clkY7rdwejtU6VPJ0CzWyvzLwMZZ8ez
GW4cnpNBgDTlNVHSLirhzEGWOcD03w6kq/Eg4iWr6BHqD6mbb5oyXtd6/GaXw0MvQQ7afA40s3EV
NvhuhndFXXqr3+rkw+5ZFPtvIcLm6NTHIjHupbIFOw/nOTBKAg1G8NXXYHXcST1S9PEAQ4op4VVM
+By3USaLh0J9wvilv5td/GSS0Vtg4vpt/Che8uegKixXl0wEOwlcgIH8NDX1WYyOD6pPXxdFf5QT
qzRCUws9euV6ztaA6DA3cc/B29mU91hY+1IAgEGu0l0dHD4Pd+a+EPXHr4OG0Iry7Gba3fMp28WM
pQMaa7LwdXSNo2UGa9MhZD1SHKtlvNkpRE/5Z7y0BpUfvTHbOfDYg7KtWGJCqyuseUGdbEqPhMfs
2y/D7O6yIx8K8+yx3+3Kr5Gtvqwn2ADUTdaz6RZZTIzrKLZ2kWAKNI2zSqyzRY05lJKXIiAdb7QO
bJ4mXfRkUArHOBX8rOE4bZxMwZ7mTRDMjzLHWNVU+LWGTckMUtIjrWFZdgxxhN9yz/iCOH72mgUt
kxpSk3QZPoZh06fjKm3arVtNm4aVSCUF3wG563GK4Bg+hPG4DSfju9X5uPWxXuryy47CN9v0/hpz
vAUxid86XUGlvkIFuhA5PUZJ9BJEIfh1DS9vicBB6r5QT42P6Bj+hiG3yjZ+c32dg0q/Wx5hkYD/
abhxPdLdA+tlSp/srB5JPIToF+6ZGoS9X7LOjLpbAyqvCrO9V0O5ro38O2yjr3AEeEelyWKqDAqq
c3AVMBcySuzx8sW5+QWJ51sM3aYx/ddOjsfawOZgVeDcdcDgtvYlwP7hz4g++iJ/jV3zSHge/sGX
BFHoMF5A8GCP5+8IjO1BgCBtE7njiyoCsQk45aXX4o2Z1/St/tqGzdq2zEvngXbEkN1o+J2Z3pq+
eOqUvNZzmKFPn0Vc4Usbllost0N/t3L2/e9ZnG3qjNsmiUEHKz90ZS2rAfq7XAShq+Oqd6lcwHbB
sFNkybXR8kfTY+M23Rl5XcUQ8wo2w8wtGJmurZPc8GoRE8FCmzo6FLCyO/kwB+CM3Wm+PHr8tQLH
+G3oT2uw9toqWDgRxOmOvXZspd2ONJuJKNx/tVr3Eav2mx7Nwyiq5zpiiu4Uy1qjpyQAvpoBmbZw
qdzQOwY8KzgORkbvoO3SkuJcrLEcV+1gfQK6AYORnop5QQQG6csrsM1GJVJmVCHFhPMTJ0yQKpam
0TAAAjEMY8y0ofcRAerk37E3nNdv9hy8nXB84Q2m18dWhDeK5jtxqOida+QEqn0KRCxsuEJrffky
4TLnsxKfmRvVK49MKesl87Uw5HVs089I6YjsOOUWGUD9KcRx1oOvCuuPwPPhpAf1p137/tI17ZUm
FTaNuFvgpxV8YwwYIWTQIPscAaC/4/SlBimEU0Jflr/1KaqAuWgewqbnaPbhAFp+cm2L8OT72lF5
2m8PXGgV5tN3bgKCbdnj24380/ziuQnsvxH2x8T2fQhBbAghP4fWoWJOQveWNqs8WyM/a0h4zdLm
Jm3L4WSNzWdpQybHDN4uJeDsgflucMXT4JQ3zZM9Zw24etJm1PbMsXCti2KCfAo8O2/aXRbbc+ah
qg69blH8RzvjLBOsy7jYAcuyWHMns68EBy+QI0Dx0neLVZyCeMOlXitulXl4B8ACJzjvnX1GYQbe
eCyQweC+jUKjVLDmo6lvbtRn711bMy03RngvW/4EQ5W89p56a2lqFF1jf0AKMXYARP5KXi95ogMK
CwsCuwjiE959WxpPFvW2QDdPvg3pr/XVO5zNmInUzElKNHi37S2MzR0Qg6OmGbjApBljYwOc5dXJ
i8jx9bRBN27rQPH9drC0a0aLFDpJKIqKwcczef4oErwnotgCJD2zrfxqy27WIQSARtv7ygPEkKn5
VwJH4PfOox+LDb2hI1eXvHR5MDsfhT//zRuIWW3I7rKvtA9FhGYaWM/7lMnqkHAyFqyL1nYxW3BQ
Ys7DMsUaHbw9r+S33Kq426KV/gPlk6DPNlim5pajwaE6t6nEqUr4Co/aWL77ozGuJtursaPGrLlS
FEsViFNu+L+lDyfUap9LjUZFKbgYmMSTtKCJ6AzBKjLB9HTHblv7pFzCrj4iryP05N4xKBVeGmwz
CXTBLrffA4CleEE/wxqoul68tLm+M0zgjg4BkiV6F+gK/zePnc/BrcAxW3MPVZZIGr47Mq/N6zhW
95ZAkENaepE2zR5oNXTTLjlSnJFyyxXklilCLZ2TVdpgMqsjX/7j1EKexrZcA1ZJhuriT+Np8kMO
fUHNeKY92dqAh7zcOl7I3ys5N5E6xoI4bJsUBzdOYLBmm8Tq9m3eYodo9vQyrqaQdIch4o2UuIxF
fDQovAIZwAAebQYtXXUpx5mEtLIEInYp/eCJ/RUpJfe5SIcNkXPiEB09bi2Mt1Jl77qtf7XZ9MMb
coEssLZSft5JAYHBuERsAYeS0X84uC/iyEGJ5UhrEoxYpNpgO7Xkr2qBuuZ9D1hedgbnTBKAuIaI
Wjj1KR1ZHQfdctLz7dCI5QDeD+LGsTHNz3yK3/0gfAmYmDIyloEGUtLh6WStE6PrNa9hRMGG7f32
gmS+Vr/zO9902kuQbUkEp65YEqNfAnkmrEKFNtznsy3FNzLbVkQDtmYtvsex+24RFDBKTBW6QzrT
Ll+lP0+TvNON+uDR1GLEFmf/RFhgNH9pdpyOs67S0TbP5D9bfljsuZmJa8uxHjLKvxKjY8uEgYbs
CTD4l4jGD9fHMcH+nNq0/Ogo7xZM5YrCYnNhJOl3LvlU8uCZSeE7KOwTnP+1reiJFjhOuAeLSm5i
Rax6AIgxRScCB+ViKqe33KVLB28sCNd1V5nucsrscO1FrC6T5s0pz0qvD1PTvowAI0fLf/B3/x7i
+l3JGCgON96xpIUVgp+Wc5/3eTRxg2LLpZ9lmu+Q4CIkONmFHsi3MOBr5E8JdI92V9vNxW45o2Io
zXpabRs6MJvGeehGvh7t7phWvAczd9e2vEWMyOTAYLMflR4zRHZRtrNveWuM6fguSfGRCroqaX81
bvsqUuDwuvkjkYtkjsVSq89UUH5S1PlcYtkxVffT2wHvKPM/0s6kuW3t2vdfJZVxUA99c+vdNyDY
q5dlSeYERUs2+r7Hp38/+A4OCbGI5NzBqUriHC/ujd2svda/2YNRfYyd/kkU22PW6Eely1BDqqxV
wY7SDZD+ekEHPUMIKughn7KlRws6jCIFmYREbHHyQemjCdWbvBvuxU67awTjPahxBYsNu+yzlebx
GseIDqdKyo9wYxK4ayX93TpRtiiF/YicDMJmR1JtBMltZoVvLRYagVys8jB4LkLkpkqoY0uz82Pb
QffMNtFZKFlBdgX8fdFE9H7Lco8wC68AViEYs40RDr8Q50I7qCI76TznXpRw6BHCO8R9Nq4lGiTO
FpTBAZ02P7H2g95ixGjtDOhtPDzkbcI5+SvMvWZbWf67GWbOJg0c41UordTWxAI2iFQCox/Sx8qR
bg3kQVTPov3W+QwNmZdC2+ZKstfUYdd19T1Y3AfNQn1NpRKEEQ3VkPZF6uofIlpfKuuLE3YUMLlR
TBw+nPgp8jRuzW6N7eJqGLLvMI2eQktYp7r4Vocti6pALN93BR54xqbK3ZewNoB75wOCSf2x93po
fP1DIkEpSVlIVbDHcWOd+xxRRglMq9Ie+RAoqTxXofxEPeSuH7d9hw9VH9+Idf/Ev3uosvqly+KV
RwGIBfGm9MlSq/TbzEAeTqhVO8LRASFYlIchCFap/tkE1ouY5N+QvIfXSTldLur7NMlWCW8zvxeO
NWKli1wPf1BnzmE2mQ+ZF3LeoPDh6tWxbYrvMskyUgf3mDGRXHb+nYsFVTfW+wNtF40Xi0jPwsF5
vIABrArWIqej7rXJo0XFDFws0i4O/NUFpIffmpNhO1vo6zKF5dp76W0pezxT0eEzsTFdoJJ5A1na
fBUaB0uvouo2aspm5UUCKLXHUlJ2uBebTITWIMKok97URAc55X5o4nCIYqQU5QFFtET6Zgz+KmuD
GyPtH7AXfCh0BSE1gHoK7zkLpFID+kGXkHbA3vkxF9WfZijKdFox00zSkRlv7PQKLeQQWVggP15W
7pQcFrrBHVw3gEuN8VlAbjcuoB9h6j12ZoesNEwyE+5wCg05GXsATtu/xDUata6+MTVgDTEalmLL
Szdu8XUGMVuU5i1WePdymdNNdQDixX9stGDUUrt1tlWgfdNCqmKadwQsD+6isu5Sv6djaeqAHcY/
K9zhvkanOkMcxSubl5YdHzXp1hMyslRo1nQt7CS1OjszrIcy6J583H6p5smkmY4LqMcQnzT4vokA
WbIIjmGe3euR+QM5iD353d4LDGUhAMGvG3cTSNlSprVlADeKg/Jd5X2AdCtPA/+7h94dtCVcJunE
j0LlVcXNooXgqOOBl33woLtYbWncSDENYblcqVZhB7q/sUCPpj60S62Cs4EaumJGP+DyPTcJ0jsu
IFVnLNd1FeA2w/1W4xjNhQcJkcwAsR6LZKzkFnTlbiXj8ukZQDyG4A4u/MpBLF3TvZWZ97cNJo4a
NfcQ1h7kjF1uUovP24cMnUTuvO89VBlh6FeKqa9B3G7Lrj6Sr61z7s8Q4mBP6UYzy8cu8V7ESiBh
9994568zT+f2AAieW9JtmMR7B+a6ksh7QUBBGG0IQ+pXA3J+Xp6BfaJJgnARR7kaPihOsC7Ech+Z
3TdrpHMAiCyUZk02jgaJt+H6p+VU3tFSfHMcFd1Ud2x/IEUOq27QkE036lck9e5gBtyGFT5qWrq2
+FhiNKx8mb5kjJY3rAw0Z9CYVJ9dKTi6Y49A7+/xXtgJIYLM/HsNmCOL207MofqoCVQ9CBAtsEyI
4jp2JVDm7zodXz6cHWUQgeCb1/BKkb0gV8+CdK0jAV6mA97jyIsgRr3v/eLOjZo1lSo7sgAoy9gA
+8NtXr3KvKByqVtZdc6a724zNXzkWQOM2K3eK7TNIycFwfXLMuNvw4DgZRylS2MwEDukCRNkr3lr
rmCY8+qLfiSYYZKR4SuHPSwqwoPDszCs1rmgr4W6fBVc/cGitdbE5lYskmWK1lFkYI2ClESgqA/9
eI81nGGGFt8rAMVLxFt5X6MBoGZ0LAsoV5TCSq/ZeJ6I0onJN802VUanNESrqxGkj5Ij34mcjRHI
jxnXXOEH2zbKj55Z/Wxy1HLRIV2M8Dxuz4dU4rQBnx8Ywa7TPfyQIyIIK2uIHoXYKm3FKu9U2qzU
X7Y+RGTDt0TbRSQElKeyCRwV+WM+QYp2CwH2LrjbooSvlvIyN6ICvFHx7lnNIRMVTl0J5EaNkiAa
MQLIUNqld9zNqAoGj0qKAZgjUK9FaOcJ+g1y1lUNiabk7SB9mjEcEKQecexbUpN9lSW2Maw0A/Sr
GqEa7ICBiYCD1Vr0Ipfuoy9RvQkpFJT+bw2W+8IHPI3C5l2sgfCnkdPFJdhNda1icB9bwqYZ7SQw
Qeo76tyeuSLJ3AcQFBeN7MBxgHMSts2r0LFPUamDFfAsuTl57MAWQgxZagBuOW302qD8QlGPPmj1
KjbCy+ALjyHmCZZrPqda+xz06jesLcnci62EoBi91Q4ufc9PCEvQBylcQET6Ffo5+WvCf9Fzax1V
crM0DOEZycDbjk7sAiGaYukK/b1seGMn7xGvGBqn2H3I0b1BMDKV8r6gTSnJWEG3neR/CyV8eHOg
lrL2KvRu9Zoi+bKQQAXnGki8ynCeOxC9DAUhNwyWBcNPdlrixMs4KdexKAqcPcEf5hVqmJVLsUpN
toZirYKifskAuwO+EYyH3vd/Wyx1U7agp/bm3uOpuwwVbKzq4LfSSnC5lPIWkjl6TTEdRcEvoEcO
toasPMea+kg1AodUvl4a7Mgyb2UTLUirO/JFV0PtvptSaeBb4Yt25fKv58M3yJdIh/CcWpca+twD
UkiF9TMDUN94qIMKUrlyCxxS07xrvrlyLr91mjHYohrJz5Yf05jMhe7d7aVvidRTumm89k1y1Ue1
7OlAOM+hn98rmEdprsZqoNMO66AOd5bb+t9iqXrvu/pJc0cRWCekCWQuzZRTGT+TBumHxouQKNKD
VWxqP2PBYC6VndpKoJ1NkUrxaPcUo9OYBPF3Fa93GQYIi9MVaCW6CB5j4fcQ5iiMYbaGB7Eq97um
qZ11nAz5Mesa/XsoJuEyl4pPVDQ3HjcBUhG9/9rkufA4mMOh8s2VqauHTgoeLYTwy177jhhOs5Bi
L/9UkHb4dLoeLH9itsNjElVwf+lKim8hNXMeUW0FJE2qvHKN4YuiLcZqECK7idZ9hHlNnp0CXq7o
pIS0+02tRN3QzOJnwWgFsIpm49a7PuxggDmD/lj3eHmUgQBHyMA2iyZ+23HEFEONVI7YvuZ56KK9
Y4W8QM0wwrESYdk42acFbpqLUtMc5O7USv3d5hGYjEavLCa+yVFg9BGKhNkpjeaNY83iF/qTAFky
v1KctaeMTAXDKupP3eyl4obnKC2dhn5QbjdDZvFmx8zZXwatq/VHI3Yz/abKVOyZ+6owow2LNUEw
1OPxMyhGuBdlSud3bZWK+h66h8npEkcS/TjTQY4uEXokxi2acEuhUqx6JanGIPBuU/zHJkqpqSP/
kXw6upx+M/S6/JlqUvvhxXH9hgS4SMVJwFiytXIUrLVkWNGzl9+DFtJK4FrY5yRevZaQ3Plu1k4A
VF0P90Y1QC3JBye9qyWk0xad2MkPwajv4xdY2xp+L6+cElsuuQEFlAV5vSrGNNBtUvpZLU9ZtCPC
6C1Wu2jjtjqw5wRwjedHmQ5yJuvWud409yZF76Pe4rNN9cLRbmpzqGjTIHAPSVZcJTRn2Qlo5CoD
LE8MAN8HRfPo+hkudi/4cLF6rJtWNujIO1DVusaFESkjesMzsaAmJ8h8NMR7VqJOeAPHUujlmN8K
Ea8x36Pgv9YbxL/iWGh/ISVHV9SV1PhhqDr45aGI4QPYJhfhcvzg1B0yU8DbncwcOY1+8t1AzEje
mH0PikE3dKxoQlwFpN5VwhtU7UZTQaNBCB35kR9BX8v3hT5ghBy79UGGTAQORQPbUykhG3GogEH+
S/SKWg89LzsgZARziNonnXkNQ5pq+IEfFTwsZs7WHKdZ/ivokyRBkyw/6vn3ErMWR0cllx7tcDQ0
5YCU/INMQuWBf1yaLgwnHv9HofCRu8dRBAmXf/7j//y///vR/Zf7K31Mo95Nk38kdfyYwuUv//uf
xj//kf3P/7r7/O9/6ireqrpmypKsGjoy2KrGn38cn6nO8n+W/kURi9qZJnbHvA5u6Sat6adDcDIh
XkHRE7399XCSeDGeaVkwY1XVMpTzeLymGjUI+u4obPW9Z/urZittAH5v6u1MpPGXfx3ZX5HU80hR
GrVtCjj0CORwNyyjJczFO20F2sIGqrJxVribLa/HnAs5mcyGAr+fWYSkPW0AvHGVZQ+68XoQSZoZ
mH4+sDRvnCykj3dUN+l9u0ltwYbMfJvsEWuyZ2KZM7HG5XOyPAz0WjgQh3ESm2V5H6+MB6jAXIBo
FSwozOzAKWb77BktxU2wuR780tLUZUXRYLAj2amO83ASWxlqnbK20B0Rpl/gcqYmvyGGAIHMV00z
t1ouTaqO9rlI7ZntIE3WZVumPdKzDBRvhVt1lW4g690Dh1gmtjMzqePCmy7M01CThembBQIn2Bwd
dQOVweBD1vWZCPL4a6+FmCzEzmswYYOncixX3VJcVY/dbfHAG2HRUMhfAIG1AYQ8wDHfYA+xiVbe
wl3WM+v00mY4HeZkmSLgnjSxJHXHBJxLNUB/yHCqGZF73n8eyZAsQ9JV0VR00ZosUtXteVqGUQOW
P180tOsD+aWEx3F9OV4YD+ksa1HUdFro0+XoDYZkGIPY4AZZCjeB4XtQcAN6aKROD9dDjVMz+XyG
avG+swyTk9mcrPzMjzqXK745OjVPa6gtYr3SjWfN/XU9zqUhncaRz3fYwAtmgD/YHIcGnDGk4STm
9qNdeT2MdWE4mixKqqbLqqyb45+fbOQh6zxZL/X6WBRmYiO4R82nh9vaLIWsHLZmpbu7Oo/4Yn7I
GwJbJSPdXf8Jf/bvZEotSeHbKYpscKJMfkMftbUKkhsGK+6rO5Q/19Wb9V0B6rMETGnPL3/pwvF1
GlEbb8KTUYtNa2bwDqrjQEvIXfa/hQUyUmv1ByXfwLTVj6OwKWxv9W3u5rsw3ZakyZycEresOp3u
jE6sagpBxeY39+Wm2rZrdS1u545naVwdX6b0rzjWZIBhIptIZBCnWZOMrfw9uH7beFLXxcZdGrcz
H/DCqXk6KmuyJwa9i/MMT/RjVq7oBKh2uIKVa8O6tI6djdbVt+Ru7j6/vGpOhjjZIHle8AJSCJpL
Ghi9p0J+rAvwnAB5XOVeiyxb0n5INb7PwU0pZasqeb4+7As7lFFz4FiSIWqmNjnaIuSEtazkB6TZ
77T9UZnvafl2PYR8+Tv+FWPMAU4W6lCqWpHC5SbLXGEQbJv79AkC8cpYR2tyJjuAVbbo0CVayO+S
/e/tlrlxTrZnlSuhhpVOdawQrR+tqAXZWMnwrK6P9eueNNCcsrgrDDxF2CHnQxWLyikyeZCPDU+l
GgxKhIpYhqL9ED6W6czEft2HhkYTRzJMy9AlTZl8O8sxnTBrC/kY7JyNtm22xSq5x/BxJnX5ujGA
FqgiqTuLBAD/ZEw07lF/GGLlmODCamH+5+mP12dN/nofGbooAYrTFQXcnDR+vZMVYnlc36VeycfO
TR4b2B4yksWgIEe1RoTysGfd0zvMHceWqBOa8MAbB1ECLH+pKjTBQSi/QSlZyzVGGJT3BzcFfvLT
Ie+xkl8dSLIA2Yzrv/nCrOhYSCqarIiqppiTyVeZktzrcvloYgOjRubWcma25tfUmElRSM4Io4tf
Lum+aGg7ub58jNEbhMuZb5X+WewNOA79By1duwUGd31Ql77DmORwg1maxMo6/w556mixHufScVBH
mwVdspGkWA8dnoUlCiLXg33dksb4qUmHDfhfhjzZkg3FCDeNfeVYo79YBzdql+xiQTxej3LhO+EA
YvCBVAMuvjhZWiTz6OY1pnb0MioFXmNZcAewerwe5cJYTFM0LZltr0umPImS9aHDS5m+OEJZsKI/
S4Tqe/PlepALb1vgi6ouihgF88/08yTUgkUkANQjAmpLf5tvipv+z9WrzQxHunC0WJolK5g4yeS7
02+TYxvnIIOjcMW7gw3M6w34rP892/YP5kO3goGz6LfUnT+Tu+DJWc2MU2aZnV/8FJQ00UCNloMN
FPL5MgwcGUJAHCpHKKQr1U7W9Ldu/VuaZ+vg19wT9OuaN9lmkqKqKP1Jij453kbxfRWrzv7YIDMh
Sh6Fjm5LXQMx+9r+jwdm8pCwNM5tixxxmndjcK0UgaM0Y+a0oTU9HtqNjV7dmKlhMtTObLEL+YWJ
J6SmaAaaCzL5/vlM9kaLlkFklkdcFBGkWw6h7T0Upf0R/aa72uH9BBJ87hT5uuXOgiqTvK3Faxha
MEGNei/goeoh0DUzkV/3m6VIpqTzVFIRGNUn49KKWnZroy4pG1COdvVFswsP8mP+0X/UIISW6BUi
DfSY3lyPOxPWmIzMkB01pzdeHtPhYYjuMvmpC+7/dyEmaSjnYeZ7DiEEHLgkNpp3X4Jq/98FGTfg
yX2bMbGBDvDx2KUPWvgkSdBvZ56Yf+7s801sKZwdOCSoiv614CHFsYNVYVQey36FKznChMvsp0dF
DtM5GydchAzuWlg4i2Emm/i6/CyFjJbWE7quhjzdZGoYRb3mJOWoJrcw3Axhh5/Xp+/ry4QjwwRU
x/nEVWkYk3uy9XUsEnVKrCM9Grdlin/uCjkraZG99ktAQTPn8ZchjfFkWTJ1jRfXl3uZ7Cjw2izJ
jzWaT6YZf3hqNXNPflnaf0JY4xtAVVVFmxyDqVZqal57DMmFwqBX2xB8my/pM8tinJmzVTGGUQCR
q3glyYY8Wd5GkLowfIXsWFfhqym1T12S70uT/mwt4oZEf+X6p/qSRP2JZym6rjJ3EOfOVzrMefj2
oZMdxV5ZpJAMh+wDQ6s+/QzgoKDmMBPv67InoCWpnPGmJbIOJ/PYFk3UeZ6WHWURJwA9QBoyarT7
GEuASGs+zYGOedXdu3TsSbhXneq+JkB8Aq2h+6QIS0Dvm+tTcPknsXhg7yumKE/f611HSVyJyox6
Ltwr5zW3x1cXyl3GRl4K+2j1hFfP50zQLxnEOA9/BZ0+3l2aydjWVtkRd4mltk6W+XeUc23AI/cq
VYrmBnHOpcJ7HmT+avZdPR7E02V2Gn2yzDDIqIGP/Rlyc5us4427EzbAEVazRYrxe16LNDlKgYME
kdswTkwfNyJGSgs0t0dNTulB89ONgEYG8nhoMJR7SRPukqrfC0Vw34j93cyMj5HOf4kh6tyKaI6J
nBbTpU4HqsPZeEipMNOP2AXLsVxSLzOehP5ytknwJW0yz6NNHvW0/mioYVFCKuM/J7fSu7YGQb8E
o6ku8HFcFZv8MdvMfdivq2qMCsnFIJ/XyWjOt7PAU0zGCzBlKbtbNEs2Y+mpmO0MfM1//4zurzjj
6E8vSHjDuhQTBxWpvfcj+SFiurlG6XfZrKJnDOqW4u2wal/GNHgu/f16ZI1jNA3+gWNmWZMTRG/K
JsE8PD2migEz9wGDcMiXD3oHm1uUaYLOtMy+nvzn8cbL52SsNe4gCLsRT6TOpKkIXFTryJ05D+aC
TD6cI5elmkC+Rg7olzzsGeKKhu/i+hb4ek2ej2Ty1UxVENCIzdNjKAMIlHFGBVNwPcTXjHpcGapM
Fs+FrIClPJ+tIA1z0ElFekRxO7y3eJpQbNBvc8Cd23jZL+q3uQfKxVGdRJycMJguCU2uMHUYBS/K
8l0IZ1LOuQCTBQeTPA5HS4Nja4nAztDaFrbXZ+3S16cdy3XIlY/39CRdT8pIjjBUTI5CqsMhwC34
u4gTJgqvcMSuh7qQmxni2Cnh5apSnZ4egzlyMZVpFckxe3c8u9gpW2Gl3CEa0S/TZbuda7Zdjkco
jl6Lps10u+JNr8QInybHdi/BiH5EMXCLxtVv76aw3Ye5xXBx/Rkn4caPebJbTWXwjWAMJ31rUNHb
JmvnUdzhd/K7XyYrmqT235nPk4CTnYtcS+tV43wK227tb6WtYDtbbaPYwYq0Yfl3opkUAVUaVDoN
/PPhyXFRWmUbJxzwIxwfN5Sn8BcI4ZVak6gkdzDcrke8tDTHtEgTaWfwzyRBDBy8Rv18iI9Af2wE
fVzwP4X1fj3Ixa92GmVyWwaYquHzTpRWXZfGUoS2s45/ITyGlUqwU+x4CX1i5std2tYmMyjL420p
Tuu2oIpqQ5La+BiLmN42H2L8dH1Ul1KA0wCTpUgjLsfIiQBKbDz1EZo9UXZDfr8aLG1uV88NZrIK
wwwQrpxV8RFIs2KXr+UCMdGlYWc0uihIVbY/C7a4cA9LomlyEXP4UgabnPQoeHmZZPHNKgu4XVii
2duSXqHs4mzbcNAXbQ1beoid8vX6vEoXI/OCUOk2m+Mj9nwTtJqattUAKbpYIvYDMPZjWIL42TpL
7JVNVAds7HtX0ioUltjE/edFI4pU4kn4yWKVrF51PJ3wGeC4o7430BG2EXHEfN69dT7qhx6buZ8z
Y77wgZlknQe1pNBCnW589OUitXN79uHKWOh7aQkH/nuxZZaXINcpjs1m7heW72nEaf/UgtzftEI3
7nwq6pAJ6PkhybGENI53ML0/DyQPbkJ2Ys9BFy5dGmexJ2srMiO1TnJGi/k85AF3W5PLMrk13xWB
qtm1fDkgUBeqnJSOv5RUS78W4KKWMad4AfxkuJF30h7zPxvzmeXcnXEhS6eS+lewceZP7qhyCDrk
ywiW3DqbetPc+Lv2Vt7ONaYuPGw5wE7iTPZJkXmCg2U3J9xv5V1YYMr73Vs6n94beplL5Ve/sEC7
L2cW6phuTZ5ZZ0Enu8PEIEw3Ik4iedMAfQmxcFiIO3VR3zab+k2Ya0uPyde1cJML0XdkXSkj5rL5
kOnwtxtpG24gxXJx2PhczCcYFzfiX5M6fbgLpaHUQT6O76m41Y9jscDivAmOki0ux6Ld7EYcF/uX
IXLhU0nTDVH9ctBaLgrnsRqx9XEYUhe0TUsaweJttLd+zF74X3ETHG/SSbhJPl1XGUL8PeEQL8DH
E/8hjJIXDhwzu9qjjxM/Kuz/z3iJmVr9c+5WvpQKnIWfZNtBngSYm2jRUb1TPvytcuN/V+6qVfgo
L33y07n1Ou6Ba5M7fu6TvSi2ZRRh7RUdW1iapfdujZVlavIgnpXd9a1xIZUi0wCC8yd1+/JwdUeY
PN/RP8KOXujufiS/9v5cd+HC5XgWZTKgQqa01BZEEbwSIiyu94cuRV0CpjH8V8tKZtIo6cKGOAs4
ST2MNKxafQzYvMPgWHnUsNyVZavfjI2+Luz2xpyLeHEi6YBpmiqhOjvFm4m4kVYRsjZ0N9oVBIqj
sMBBaGk8o4XzoUM6XLc38swj8NK6VFSJNJgGPI3SadKRDInhFrnvc66llOjqzVhAkl+w8VsOd5Cq
Xq4vlq/NTJAEp/Em56hhxL2P45NPpu9vo6XzA7KL+tHvethLcxN6YRMYAONpKcp0I8QptM5RZKnF
J88DSYTMZ/eJ0Lp1L+7qJcIxtnNjIB1IPyKznXvQITPjvLBeDVpUlko3xJRoMp5vwCwVuiFqiK1u
eB9KS+hjtrsPbUx2VsHPdm3sYR6hn7yc2/mXrkcigwuxaJVZX7oUeezHvSK1HsuoWxaf8RHDBpYu
XBZoEbgtLZoDEPm58V5Iq86iTr6r33iG6YeMV3nw75W1sRWwWfoh7+LdeH34a3TheKV+n02pxnNz
ctCdxZ3Ms1EGhd4742j3SN3CK0J2YI04t10lPFazp3Y7l+Zc2KYGLFkQDLoio3wyORjCQs0aCCqo
bBY5jk9q2b5Vmhj/DgvJ1WaeqRcOobNYk5SqoxlfN2LDrNYZ8v+8h5NmfX2lXhjO+AyWaJOAPjWm
PdVGjNNaMX332GSKHY2m6X5phxgUXA9z6XUDVIKnlSIBZ+A/nW8I0YKvWXiee0SeotVvhv4NE4fg
xd1mD82Ngac8Tx4U/V4R8FTssS0+990uzCU5sKTQ7sd1FETT+Q8IZSPn6WUIB98r3pVC3EjUkmZG
eTkGTXdOGzbftFBd+HI/wKsRDqWEihMjtZSZXvSlA5th/BVisiQcJa7KvheFA+r4a7gmW1K1tb9R
9t6WV8tmDm12YV+fhZvMmuQJvtAEjEhDKgBdPCTkVx5aF0469wC9uBBPBjY5QYYyYNM1knDoFJ5/
PQaAcPFqd/aaHRO9yYlxNqLJieGGmKrx+YUDNK8lT7A7c4fg2S0NBZ58ykxX+uLnklhuygiIppE7
mb+wKcE7SbVw8NB5XZh7tH6XCLZ+DPuB8oW3mh3epWk8DTiZRphWUd4j9nTQo1W1lNa6Td6HIxWr
xLCd7G6smiCivprZ3pdmVVJl608eQS4x/qyThNOJUznvEd87opq+lskj4k29Hh9khd0v5hrjX7kq
pmGCuAJzKStwfqaQKNfLRVdpJOtgJNZLjrbkEr40CgUO0E7faCr0M0NIzZkSPwmqE95ZJurtHIP6
r5lhX3jE8EMMmo4cKGOL6nzYqQJnNQtq69CsJYatbKubbl/uik20mTtBL50tp6HGPz+Z4cA0jAC1
NOvgVx99+Z5lM2/OSwvn9O+ffMEiy/N4CHrrkFR7Fae+SN5ozY/r8zXureneGyF5wHiYqy8dASnB
ZiDrU+swNvKStbnTNv9OI+/CUKzxDNZMULKMaTIUPcno02eqcAjFYu2gcoyzBwJZ364P5g+MajIa
oH86zXUK1zI8hPMvIteNSlOoEg6CUaXbNsa1Ziki486Q8l7KbpAUdZ5bWYdD6quFZuuqlzvrUuHH
CAHsd9W19HuogRj0anG8NTFRl5TwWyZmzksn+njF1IV1g22ejggDinS5Dvs2QeJlGOBT+KG2D3F8
vFPBqt7BCRAWYuB579cHeeGLATtUaKmItPXN6bUN3TiqrCrgtFS1YW21YrL0nBwAjJGb6QPAjtbG
CxaTWOrCttG22fZ6/AvprCmDYdAsix8AmmNynlUIdTma12mHYIeM2w+c1pKFxxsF5/RbbKrGDJ4+
99yx/XWznUedXBI+W4HeG1HzVfmK6UR/tG781eDY9Vp+H5VCs62/nj27Z6LqI77hZIsjslobSHZp
h3Y/4PnO3TTii8q11tvhC0W7dSku5tKiC4WRs6FOW5tmCVvXrSvt4Nxp7w0eFOViTCmEX+Yi0xfS
/UA9NF0XKBJ+V5+vf9yv+5TQlmoCW5CBi02rvwpQZ+wQCu2QWOp3WfB3ThC8OO3w/T8NMx44KupH
1Cm+9upydJNaqhfOoc+tj16TbwvaFwuEEWeGc+G9eRZnckKbequjtDyg2K2uQx/x8Oo9wvavClwA
ac7y+qC+rhUGNZ5tiqzoFhfQ+VpxELMRs0xzDnXTJ2+ur/l3si/MJWWXtr8CjkomYabZqY/X/smK
lA3B8usMbn23BsdDtbpY0fBez9Z0L47mJM7kHpXyYqjMhjjNGlF33M8xAfofcB0+M8i3r+vHebzQ
pe+lQnCAy6QCn5k+fSqlymvau9ahMndBrDwZyChJYvac5xiB9zOL41JByTJBduj0i2l1TE/S3FKy
Hs0g54CM/BOTuQiW1jOqGDLASBT7lu5a+ry+RC7k7ha4ILTWefTgzDfJPQtD7YDsls6hLT7qBnRS
snOEZO03c/nYhX0MZYGaPLRCEUrHJNDYN8qipCB1MMp8MVihb+NiuWlCee5BfDkSTFpAmCNfYbJO
MNU1ujxLSIJ6pKpMb+W7+HfrM3vrUhSd4ZCxA7yELnm+6vFzFOvW8I1D4v5M5Te12pXBy/VvczGE
QtVbgv0Je2j885ON1QZDVjZBrx9E/UY1bgN5L6ozoEv5KxyO78GdyaN3RE1Ph1HkBpZ7fkW25ayy
Zb1yt8WDgqHuBpeup3iDZ5eGidUa5a0arQM6+3Sjj9eHeSFT54jnJcwCtHgBTT+YESlG45hcpLKB
1yCiRaWbL90Kl9gEn7DAeWmsol/4sH34O35mmbW7/gMuzPNZ/PHgOZnnlHshQkRfOygitxoqVVFX
27n483qU8W85zwTPRzn5mmEUFg2iaxpKDWtNBK/jHa4HuNDJO48wefabCmx5s5A1To92hUg/eJMb
f4NhwM5Fa2v591KRk+822QKJXqZZ45CKjJm6icbVQ0z5cKmOjdld1S1EibLp3+iSnI9ykuw1BYq9
JMTaAc/r+nV8tca/pPsezGj9GGxRZF/NTOvch5vkeWWoyL1rEpCMVnk39YW/cnbGKnstl+j9ycv0
Yb4QdaEGfjbKaZo3SGjFW0qvHZpaGw0lncZdBeUNBJEYWzmvrnDyeOvjmRNn/GJX1ug0z5Oq2qs7
HMoPFhKliZl9iEr+I9AwHbIwwvK97zNTO6YG1+JNUge9LPJCqkTtEO0c006W/qHZWnfgcbdYaP8b
n/LrbXc+q5OrASD7mMiwYrWFaDe3ui391N5GyDNJrC2+QMZ+kLdzN99c0MnxYgVxWUS1qh2KkILL
vTb8aP3ngSx6ZjLHhf9lMkH0wDQzqOxPsz29cBQfz5txcO499px23LJQUaReyx/CsfttLirO736L
w/MgzAS/uHBOYk8+ZIEuSNbVfEgqgb/NyN0LUr4zS2Vrlj4PIqT5ZgY7fqlrg518SWo7RtY3BMyW
wx+AMaqLI9YNAloM9GXuBXTxijgZ3+QbqlVS6M14BtR6ia4ucrN4Kkv43l4f1lyY8c9PbiIDbDiZ
Gp+w9ruFH3162CI4yAtej3LxQDt5Lk/Obbfzug4JBKLIwiJWPpUonIlw8UqHMQLeXFU1WJaTz6Pr
rtQpcq4dxL2/7X85y9Du15QoDvNgttlYk28TqIHpGjEvRO2huy033RYTho21bzZ/bxlYmG9SMgLQ
+YVmWQloHqZKrB/q6rbW33Joz4o7U824tAYs+CjA9LHkJGU+XwMVjUKzMgP9YFnYnN/I5Vb+G4kl
1hF/hZjsVgd0fpwGkX6ogDaN4sm5XK5T5Mevr7O5kUwWQYDeWh2bKK/Lsn+jpOV6GI3EvGGuPz3+
3MlZQB0PSzsKeqam/CkPneyawq+qLg75KpR/qBjGd6pmS/fGhgRyk1eLYa7vf2FcigTSh6IEPGxT
mYyrS6VArzLyLLP+7pjaUjf2Yv15fe4ulVwUSTaRHwKpDGFtEiTLG1VMtJSk+M68E22NxtsnVjw4
W3gLfYmV/UPEpZWstF/Cbu60u/AOHVtwAJdlBbLSF9Kyb0a5SHKnHdJicedssjWOSjf+HdYFwF/+
FJn+85bVecRJ7loPapobDREVPJ72ebSCjrTkFRDb7ifmsQdgBn/jCjkb5OQY1LESCw094Ri0e9sA
JQab+AnZQLtZ5Z/zYgmXzqmzeJPENStkCUlQ4ol72S4X0tZcfoCWZpHOlUouLtCTzzfJWGMnDcy+
Ze14RmB8a6Ni2FWm6d1Ycj/XGp5bKlNKb1g1WqhGnPRI73nQuaRtjI3fomeV7ITiD4wwByM6twcv
PXZ4sVIoAZYy9ngmY6yMysPyw6cOSo9zpFl2N8kNxj/raGU9zuGXLrToWJ7U0iR51ETS9XHGT44Y
1U1FwYtYnurG2QC4vWn0vf//SfuuJsd1pNlfxAh680onqdXezvCFMa7pveev/xJ97tmmIFxhtvdh
I3a3I6YEECiUycrEk0ZgoO3LnO6+UPY8MUjdh6gDSDQt8AnhAqC6lkCQqcBUXKh/v+xnGLEA7GBs
ADMrMhjIKDejzsBPy+QSYND9FxgtIjvRusP/ZoN6oLsRigtQWkf12PwmgZJ85FXiGUWMk0VQX4d0
1PO5ggESbZR3uMN2cZA89chlP2A9Ndvtoj7LnEADsKphibCbgT/agUwLkMiSo3jZHc8a69vgwwCi
T5obZ3URVdJL8GmLapDo37vkR2ryPCDPAPVh8jSbMiGHAfCo7Aw/BCtiBlbE/KgBvzZGoKbivSyM
PIEAYjBwC9ARSK6pW4u2qxyn8qgGAhyHDfzc7Zq0oI/Rr/O0fsTszuvlo8dqDW0N0phVdektJTR6
NUCvxMTMT+nrKBmk4Kf3IuAqhcMARl17+skFO5GLQwclaPyh/qjLYMihC2tDpIBIVAtVZGPylQIU
hgRGh8EP70iCstg80Bw5eLQ59NVRicZsoIFQ6NRBJWWWpIrRqiAKheoj9HUlQYM0TwaeHM6Wkn/p
zBLgeRqgL6iM0Z9QtMYyhj6sgjI84fgi5X6SsHOxv6yrpqClQIC/ZEKb8kxx3ozGhCgMja78udgX
NyI6wRAh8DIXisXO5XPCXNTGGHUTDAls2GYmK/Agmp9dgbnaj/d/QVx2jgVAuIibjEcLmRxQCaef
CWKz+DbJShYFRm/gRcHKhmXpvnj8St3qxBYV5c9gSZ8QByhBel3HwKM3D6RnVzjWizw4sqv/FLiD
RcxoYLs+6qM1ZTjK6wSbylN7LXsEKgr4tOGtLXwktB8gAcLF3bOina1N6tvlfWdKPbTCgqKD5Fdr
7Ip0fRCXYnf5iLCcJUgj8FCSsN+kseixqRcxCJWVIAtTJ0uDsuDFwCznuLVAfbB8aZq5XWEBsrY/
UJuCHomXNfbwvc9twquD8hT6rVe1k998paoKYO/n6qgPF4JfoYwy3LYOzWzE+3vAmPHJVP/vSNeY
ftmCZJ6G1hoqBLQXsYppnsa8V+Aeh/cOwp+O8Q9KDWblYRfvU09weQ8q65ZvjNKPQWSGdRhGMEoK
1sPOPEgwhBlxzrw9yxejWwh6YzJih77o6SXPIXGjTGKHvVxvdO2pbN8q8w4Ka+7lA8kMSi1dUQ2R
zISfgcHLJDZrGQAmLEfx1QbNwuylK53Jh+C7M6IUD42A/5qK1DTRi8IoFr4dghK6H1pN0ST0rSoH
afqoN6rdhA/S8MxZGMv1b4zQZDpSJes5pDrkgAzSSG4HbI7Tgg6pOVT+1PFHS1nx49Ye5ZXHsYH2
bEEWBbZmMGU+QUz0IzGLOSeDmbUASAZeR5m8ajTqCATNUQUlWTlQVb/5QR6A8FD96g1X9ntn4Y54
sNoIytYeOaqbvMXClU7bbJEB3FD8aRceful2+gjlbk7RSmKe+c3CqGQaqjhJ3FmzHMSh4Dc1BLan
2jPEyWnq5m6qnqYs27e5eB1Xi12GtTMlgTZ9N1uIg0KmOkdPg3OGiMOiw5Ttyqlse06zJQLsQUZ+
mMt2eY9DBLZqDQhpG9g7RzzyIj7W+7A1SEVgSqxOaaPi047KtQBeJqh+8NbEMWGSc7z5mg0oq0MQ
ichwmqPbHsCWAvlTAMWc6V5YHOGqhfyKvc7//cMHYBfqapgW+JjCPLXaSkIXgqlXDpbMclZrslPl
f7RAPXzSJGUdcGFy0OmmXUDsTeMRGbAuHioFiMU1DFuf0/BBXktRmtySAnFHetvrXj6sjomONqHZ
5mU5bGuAjcCpmKBNosM8FF97rQENfdD75k7/MUM44gaDT5glGe5izJV4lw87IwKCGsSnOWr/ulDS
xnLE4kLx+1I+lWEEIaaHyzZYL/aJESpCkDOAHQAWkQKUIjyoREvP6INCiMExHG1nvVtgM8WUI7fJ
zPDNJ2bJndiceV0X9FRJsDYIEgoZyoF54tTiU1IVfitA6Wq4gaIBNL4K3mUjm0Y5kBPD1CseDUu2
prgSeF0zKK746V297yc3Ii3f4i6/4Y1ZMT8iAktQAIKqWqYnkQpUfCoLZWWgIExbH2/MGCqkqKBx
PiNzWSZCPUs1wAhEE5SJ/RxNOeIG1Oskf37CLPUu2Q1uaC9P4r7hhbQsayiVo1NC4qCznuQqDhBc
APLoo8KgN2g0+JCXcidXc5TBxVvOuwqMdwiNGRKjANBigBDt9LhANCkNmwY3D6qJw7U8RzXEgzLI
AEkiKGK1QfqC6yLQGUIRQZjlKK8vZwDUQYxcChLpTg8hHm1avC/G8PpAZ6EHQBQhiXDF6ZKg4lfN
dbXi4rX27Ef76WbQHfOezIlNLlRw5X30xM0HyD7Rp19CWImxH6AHMZRwarS3tA60awuuna3vhG+F
N+/XXfEs3fCbagxKJQI/+7RFBSk1NEhKNZTIHi47oR+h8xginu3cunpbQf+6QrApXlQHgqhuLtfu
bD5NUTDNj1mlO3VYexW0biCFe5DlyL98XRgZAyl1EEweruTZyILWhmnRDLkc6FC5VbXQT6HPW0Ik
dzImKE5iTGJMPJ3LkEg+6dnub8xSO1KmYEjD1UGYuJteIYdK5gKXygcay9Gu5l36AGgN/ieoQXg3
lnnYNpapw1ZgTnfoxQwhRnfTTceie7q8oQxAPD72xgAVl8nDVEHms5EDKB6je3xbzg3UoB7Uqve1
9lmTb8v+SQtRklvwTlazk40/MTCs5lAsq0oXXOy2BISWrGP2vEExL/6xGiMkWWs3gexsP7uKMPsQ
dYxs0XgyBdO9/POZL/v251P3XakgeWUlOBDi1fLa32UvhHGja+HRKr/cQYaRY48RxmK7CF8mYIYo
8FGvblOY9ZRr+B5QubpWfPMPCipAWEEV6ff4WO64957psCEyAUA/sDBndcQq17NMm+E/SUk4doab
GZESBu9BsIvSDdcc69FDUPmvuY/8ZfO6r2IeF+oEc+lB8pEOPVQ3JpqbEJrbkzcivgo9LtUu84hv
bFJPRA4x9bnMEMhA1FNCLINmnLO+me7gpzrqLH8DH2Efm41Nsu2bdXZ9ksq9hHUSMZsVKIViRz5i
/gjnzWXgY76BG2PUmTFao9C0BQuUs72BAfgs6iH67CnQ0L58Onk7Sf6+WdXYKaG04CUO9PZWL+8M
3igQbyHUI2SVigxtsEgOJMycRsvDHEe+Ev+ROsu7vBDG5Cm8koHiORrtuGw08HoCphAwv56cw/7Q
906R2boKXFgL1BSE2FF6QzWqBiuZDdbOyOWVn1l5Ogb6SQWOxC1nUw6Ya4lDtUOcFBoiuKb+pABm
1ObvVITgUHecRsku494REoMTXDB3+NMuzXSzZuY8DYKApxcLt35J5oOudXab8+ww7/nGDnXnRCOK
Q/AZwU74lAx3ef9Tzh4435DpujY2qDumguN/JiBnJF3paK/XpME+XmGC/+/uNPPwb8xRt2yUjdEQ
E5hrkx8h2JdUnbMgtgFUmk1QPZ1D8+WibMUKTPvBAPnwSPtdxu+Xd4xpAEcLhSgCYzGp64V0rm/K
UoaBCtQHZY+3VuecL+Z3x60ywVtJyl3UJoUQFE/XSUTaXUPpM0n9UNTcCOHa5ZWw+g5kaOc/dshS
N56oUvp60jrYUYNV9dJ71cuga5d6gw/Sb9nXcHUgE8ZDdjIjV3TNQV4IITvggahooLAKeZKaQQpm
q4f4xFtT/m41SOfCciJ6ApKPcgKXsABfn0H/bYHY34hibR3v0K+zNanzejQToE1poVZ7eUtYO48R
CHDtgrjDPGufQQS9Bhkx+WlK5hr9e5GmXsYbWOEZobYd6N15MJH/BZauz24iYrbIqqTaaU1h9C6v
h3VYt+shP2XzhftOkZYMs99BKdzN02ue8DaMFXMjTzXAMKZBe4LO5BJdjXR0YLCWsXS6aQDe+Vel
RrZQQ6J75MxdMKspG2tnsJk4Uswm7KQARHESpgYt+Ko590ah95o6cqfspww61AzEUfJ71D+l9W+o
sXoJtO4vbyuriUDwjP8uW6E8c1aEqdTNWHblLSADAdHZDXpOggPNSrRbPXGvDj7HJMtRb01SjroZ
QgXvW0sqK+1Buya8armt35Eu8l90tpjfVTFxO1HyIJwnpwfHHJGydXNKKn/RLaTN3SJyWtQ95rfy
CGF5t74Sfy7P9Y32/SvLRFQBvKiOggQ9voNkRMSDHUtBfOivSckRT7rXXZOGWsLtvJ4L5SBHxclF
X4FUj2Q6UZhmbYEDxjIrLW73RpSCjyg1ShndNL21zRr6d5GipXtTLMoDZHBKePtW+652kXUVjcvk
GCtK86ichrZkoJpsotNjG0ro6Nps599UaTF3WjnKO0WcgC6AVmhnJPNOa+NlP6x1xWsokDzwNAUG
Lw64ONDZkshUL3Xfy0FKBGjomoAZhDso3UAkAIBAzTHd3F7Q4QLu6gZCmqmdB19oZqDOAtIxeE50
uXA5To9MpymJNFuNGaQgjQMwpgmSB8GpAfQRHpJ789jeVH7ifyHXI5hcQoILmQKwrFBmc1kSDAEv
JnI94W7SoQGS3YwiFDYlp3cqFAUN7mTvuQMHlaqIuS8N4gEgDKFMlqlaoHpsqUFR3gN0qVWYfd1x
7sF5jEnoWiG6bWBGFHAOKgZQh2pqMGmvIi5TCzx4NvQX0NkmFSwrA3tcewuV2Xc+goRp1yTETiKG
59CyPP2Kgj5XhTbNahCNmZ914BoMq+c+VO/FGnyVnEWSRVDHVUcUgGsO7irrbFZvWA151aBEjARv
8iBY7mmdox9GZ3Jb1Pwx6Gs9X7Z4/h6CBmxjkKx+8x62SiNHlgqDmTA6mCp2NJ4wKdOCChg6xjVR
n6NvYJSkattiTDWQUVURf0x4ES4vgfH2YHQSaDAQmZlgUaWLtYmaZXK/yHqgZ3YzueYOoRseA7HZ
R/cNbthw5BUcGGsyQDcNWDNRHEb0frprFUbJI7wRAC+plqO0r2vFm4RhWwBdofKB3qdhImohVBLc
hxLUjeRWYC4DVfzlbWPcWazh0wL1fApytBqgNgFMJLsqM+AnjMQWI87rxbg8GMlESmqCON84YwUd
tCnVlhS5gSg8LZg/bqfUblsFb4rsXl7O+SlACoKsF1YgVYf/Sn2TGXrno6jinZyc8jAeJOAY2p+q
S4Ri55dyx6twnq2MmMOkAAhoJKgF0PHABI47c6pQgExE8ZCqsy3nvb+u/U4AO8blpZHw/8QpUKao
WqewThCsn2CK4E2kYw9ybMzAcOHe58hyyg6VhgwQ6dMkqUDr2R9eUao/Jo7y0BwIiY/8eHlJZ8f7
1JRKtaA7kL+Uioj2kZa+NJNoT/LC2TTW9wFdClFKAbQFZZnTKxq1GPCUxxClGLm1R+V301xPZedK
Mo8ukvV1toaoexRKYl/06Dvg6/SHBmKloE77G7FS8obSpwCFVPBKgMQCl4l6Y5U5bUAnjBZRfgB5
i929CCPeB0Hy5siOocTa+LVTdU4nOFCE1HnDMawPtrVOnUEtrNS0k1QpqH8BBSjnoDJOiR65M75X
qvcBl//O87Ln2Q1OydYodSCTNS3McIDR3gfXU4KsFwK0yh6JhYHpCkHwzD0gIHx6TPLJLmw1DZBY
wY1SAA2IymeLm2BBRdR67KBQ6MOV7IQDb51nnpgsE0KPCDDQ6McUwulRLbImEvMWX3bJnwrtSSy/
9xE3smB+QNAmgMgDcSEy01MjpYD/L0WZIZCeeldFiI5ZB4jA5sfeA+2F7kMA85EbijI3cmOU/KhN
dBFGi5K32gyjkVfo4E/O3XFf5A7aLd4cZFwWauZOahJAsZrOUDapU4Rkk4G7qE+qW8tgu47F5btR
VpzrwLNDrWsFK/QwJAk8pfxuWq9WP4C+nAcd4Bkhf99snpWY9RjhcQ3Kppwdo9Yf+iIB2sSani47
Y6YhiI9DoRDEAWc89HExFPkkoknbi81xXfNXZarv1SVzL5s5717gnCOmRUuBXOqz6RdhkcQJRQQR
w+h2faj91C07R1B2nSv6JSaKZY0jPMM68xYQjciBMASHaOd0B7VYmKpqRFFiSf5IypXJrRWTS0M7
iq0ByveLYTdmUo4SBEFShe+Eik61wbcHjHL3FPFTu7NsluwgMnQC7sD8yEcMtDkSeGgWyeoFETFO
CLqxHaAQKcArro5engKaPyJAlXwz3glEmgdMY4UHgJt/TC+hkQ8o1+luFl1eDrmgEOMJKiAxmsn5
G1H4Kp54qH3Gh1MgSgtONQRYIEehnFWcyIUB9kkRIJbOwaG1pZwHKWEc+hMT1BUu5rSLp6YT0aGc
PDgmvwe6aidd1bcySC4ehn3/nXP82RaBX8E4JOo5dJqiJp0VLsUo/sMGecz94gX8HaHoIypxGjAu
r+F+4NPlsvfy0yx1RrtRyBc9FkWQkTqtWx6QHPltb6vPwkv0HGHwTDgYvy8vlRF7YW8/TVKfzwzF
bprjFSvtFFvq30pUrK38qlI5KQz7SG4MUR9xHNQkhOidGGDAvT4U4Ckwn4k62Ap1MG45h3HZsSpL
hwgvJA7OMDppk7ZTl7TkxKhX4EWR9tZj5vQmSMs+0O2+ojmX95HlMTHjAd+FmRIy6EHFfGUSxhHw
CljfHXRyMZQc+/VRe1g90l3mhSHn3UvoCW6tUTGekotzKIyw1nmSX13poHKOwGPd3wM8k1y3rzJo
pBWgw5W9Knn6bdNwSjzMY0PyXbxCeL9psJCqzkuvrbUYNCCWMGOc0eJ7K97p/z3X8cdCPw2RH7Jx
o8LYtg2mW8VAbH4Z3X3S7DnfjZETYCc/DdDfDWxLqaTCQH4dX3e5rX0jGG0iHTG/kdFgNXf6HyVG
E0KnfeFNJDMvPArUKgqeGPujC8bVWuE5VDMxaJXemaRXRX3gLI95EzYWqP0DzkmL6gkW1N14PT8p
byaogmpkIbpPpABzaG9xXnJWdo/h/M9FUTtq1k3dL2UhYiJo8KbXEtFrBlqprrKNKxkcL196gTb2
qLuQ6UqqDSnsNdl9L77IOXfymPmZQHZJMGGoTNP5nJEZaWNVFrlt4S47aqLdi/YKEZxX6UG5Et3Y
iysnNXjDmqxvB4gvxu5Qn8Ito2IieYqKFCV7BGHK6lfZsc5eeg3KNMVble605SUMD0J9m073i/pH
4Bc4WavemqdeI/QpZXNqcTOS9yRx5s5NvOKP+TwC/CtM7nhrohbwxvVsPKtkUzYXPkk7ITQTWFV3
8f3sxiVSOsEDFbjd/zBmt3niYzFYJhVTIZKwqA/BrZ6aBJWIFurZtAbFGLo6aIPXmONlyBGkgk+E
RgbSK1B5nLPDrwL+sIhw19KkOM1YHav2m6H4Vr+442rYfcqDPDGXtDFIXfsOwi1ipOWIyirgz8PB
BU7evexaPoJIelGqiERYVZASYxLkdNtM9BD1IY9gY9dAw+yguCVIWH3dbb3RRoESE17aPsa0I8Ea
j1AeTffiW/0QPmqcX3KOBcAjsf0l1Gorq9KzIQ5XvL319Yz5oeVl3eNNsnMS3mfuxK0qs02CMx4r
R7P9DFQ9ZUkZwl+sgfmCxYe76RbkyPAKafsh+5x7g2kn5X8/+UhWujFL+Tq4ijyMRX0NpKKyhzh3
8HVsjac7fj7bQ8zgHyMoAkS/dGe8t0S9Vdp8/UiW1tG2QbJzNN3JH1+d0C4xkAgM2+HyeWK+Gxuj
dIMcpIRWIU7/zyjaxEfEL2gTD257KyLO5waJ5FScnV8dISkSc4gc0BGbUYdjGq2w10HJRVIdBQ6O
vPmJ03uR6rR2g9qgHnJnRVh3U93Ypb6hVZVFbanZGgxgq2yXQLf8r+wkSvjg3CQwHLrgrS5h1hsl
VqbeRJBvsfzkiuhEidUHMOovCJkYxSNUbj8NUkua0PFTO7KVo08G37ub8WdyLfuVL9wb9zzKc/bd
21ijinBJLwrFIBZY3q57Xd3s2Dgjrnv6ShoI4U/rK1U/gAkINQ6UY84x4XGpDFGnmEuwrvf6/Dy1
e1l65Hwz5qnY2KB8WFT2GWo68RoIJfo7ruiU94VXIW5qfpnmbvZyhKDdVzLr7cKoUK2LVqUcAfpH
qTh7XRD2gg2i37eF3bkmEUklOjjDF2RSiXvZrJU6LuGYNKYK6XcANOLR7g9EFq48fgSIWOY9d6KI
/HtnN31jjzowcy+WaZaSvd03PwxwZyO+N92i37WSs9w3AGi0Tg7J9d7OnUqzIXVy+eOyvq0GzhpU
EkDLrKnUNo9gEdNmUVkCSfnTgtYA7bvLBlgL3BqgNjQ3m2qJc2kJwupdXh6l4aq2nuehsMvyLUw4
SCbya+ndhBgVIKtAa+hnjAZrY1QQPcBuJtL3MDsWcWpH05vSB0r1cnlZzKQauAh0i6GcAqllKgLG
OOcgSEa/fKS5q5v7KINnhGZol19pqa17HHusus/WHhXyAvM3GfVE7C22/B5elX52kz+RSb4Wypvv
5rFA+MkbA2P1Tgj64z+rpOJPIwKMSZe6JUgTe2ggQjfcktlVwqtaFq5c2SKy+cjntUWZDy56sJjG
R1ID9R3qWqRahJF1vVpAZz94GnRIXiG95a6P5SskzUt74Re42Pv7H4s0+D+PhLRr2nIBGQbE1J0R
leX5J7BgqRM+SaiUgLKWRMOc28F8MADXNFHLhpQpvPhppGrUY1pGFZ5a5e6jqHa3AN9t2BZkTyp3
2Wsoldg11yrrnkAggSB7MEqElPjUajYnalEZQFp3Hh5FeJbkKvJq0dZalBWaA6ldFr09SI6U3/6F
yic5NfQ13ZqnHpRkTaokb9BgiaWPUuK6b/fxCpncATVM7QVVN85rwvByH7QtiKgAVrDotpVUxVrR
9fkC/Kly7Kb6Lur1+8sXlGeC/H2THDax0jVFkS5BEU3tk1w18d7AB+C46w+cELV1KqC9aOACGQDM
DXUx+npJzUm05sAabLRx9Ifoneg6aANYslXw1AmOsiLYd+LXMbdHSACCqiPhMicxF/v5K+h4uATv
AiQJ8CvSbg9BucMg1YcvbOfGAuVezQhEnlYRzoHZGvYoF3a8uJctsMq+cC+GhDsAdRVoEpx+MSIi
0XYD8qRYcfrr2o8847aPneqgAZ3NqwSxLjpyeIMIgkAHQaWBJUkM5elkEUng2yb26oo/dHDpR3Cl
0m6EOrS/zg40K3h2GW4NMD48UkiYMG9w/kxperOk6xr0yY9eWeyl69xZfbu8lWSn6EO5NUK9TeYk
GR20AlYgz8dXKWruS8ig64N8nbbrC/iq70rd/C3G+ffLZlmncGuWepxQzZsxVjyvQSOMV83SvrV1
9HjZBPuzAXdEmkgIkOhCFyiMC5NIIyLddGe8C6CF9naCp7rGDpXX+3j3P9qjtlJKG6UIxQXfC7JU
UQFsxirhUquHGt/OJ9pDmXrgNeWY3w9zA4A8oaCHpuDpTUBFFNCjpF4D3AftITMMRJtNLVzVwrh6
UhXKkAOxcndJmsqNVt7kB+MxAhT60zq1ZEG25raRkaHlcnZdGhqmwGOQiraWbOO+dDZvj5lXAvPL
InQ00Iah24JhuvZZLiDJRSrqphjnTczsEA0Tx1UzlwUSI6gUAt6l0I06JRusbFCFJWh7y1fLVXSb
HoFhtgKCkgPaD132hnMPWeEa6epCWUtFkQRj9acfEopYcpWtiOY7z4wd0l01qn0uutWfZFf+WNxO
diZ9FxZ2xXlgmXv6aZh+EJKiLpMqRBoqypgQC9OHaIxfC+hDca7HGQEDou3NAs8GBPJKADckFqju
Fq+zk6tk93cwNvaCiOwXyqKIlMjX3TznY2UOqx7jkGTlnyHe9+WtanK6EUwTQCNjxA/JO6pZpyby
YZBDU1iR4abX0nptFH+SlnMgeCao5CtG16+rVHkJBlW1l+lgNZndqS+XPwojw0Nt7HMd1KGTi1Q3
Fk1cAhRabqUyiu0wMW8VcK4LsQpqN0VP7NGQuVgk1uKAp4aQM5K9c0bKFjp7A6CnCJ0jz2xt2env
U7fCDDTaxXlum78kb42cfJd9YVMRqeMxAG0SoBTkd22OhjHLWK2CTGE0XsL0fSkHu+p1jvdgZUAI
Ej6tUDHyME+qUM71gsJA9eMfJlsUP1SQyotu6qV/eJUI1mMKoTsg7yVQhZ3VVfVQBs1yjoxLr39G
HdSTkoxzeVlVeahW/ccE7STCMsy6aCiWj5GC/gCwBGJTpwLjsf+n25luchBRl1v2hEqg8mZ/htYw
Sk586QXOWmkvonaq1eg1vuAw/ByqFyPmnU3WldiulHrSrLKHxm+LjxfWEHzrzWG/aJYb9/o+VXI0
y7KHURJX+/I9ZN6HzfZS4VBKRhvqGNsrl8cYevRV8kNUOAUW9rFExAyfiKqqTDekhmESV7APL4EB
6okPhvPQ7TTUwi3gCdod9FZ58D/msjYWycfcXLe5XAdVbJFYDZP6BGT2UU7iI0jfOGA8ZqRnbOxQ
11rLOjONdaysCL2PVByafZrhtz9bb3JlKOTY1n3BcSWswGtrk7rki5W26WgiLx2s0InDPrK7QXFD
KXsex/xWKZJrjLKATcTgHVBW+UrdWqYen3gGjBmtKfKQFrcl5JVEQGH/EFmE+KqNrngfkb27OrTN
oYuI/9DJljHUetj1whyU19E+QzMDo+VySpC/Hp6ItxyNOMcav+RE4ac/xNIwHUKtck4kEI+vyhyo
D/I70uOd5am28WDaA/DoE7d6TD4XnQeRWY5/zVHPLTQzdZCcy3MAXKdjKb2ty29Km9krCPMv33X2
PdyYoh5dKOMokObQZkR60T4BjcPPwgn9+n18lW15Pwt73vvAvIafBmmsva7VTVL3+hxIzY3SxU7d
vHZzyHFh7GO5sUJlInmTY0pYwQ4aT6urO6sd3+XH4oBRD8/ipj28TVQpN13OlgSWYhyP9Hr1V9xx
MOBitM4rV4fUNQWu1j3zXdgsj3LRmH4GgU+Jryav8eOkWteT2fzK9OZQSCjSiOltXydfiMzJhA7G
TFCJOcPxNMh0VLC2IEpa7qf6RSt2ZXTgHEbme2powP5iw6QzXhgxn+QqkswZmE7RKUy39qudttoz
2jSlV95ofxLuTjJPCtRdIWUskZEwOjFPBmMdFn3GefwonK5HwWnc5Lm1U690vgL9gMDGpzXqpGBi
VWnjAtZEkIDWB9nL3fhJubUeUDpCtSi64zpMctJpX7K1SB2VIWnUbBRgcfTT+9of97UnfjD81w6v
OsrqqZ+sjnpik7LtEm2CLQ0MNNGeQPb6NxHsPpD8deNH6L7YRrrjckKz3CXgxyI63GhfnE0slKnV
Z+aAkDNsp+obWCGyb2HXZldSHqWOUC+6XYXJfFjG8Ekoy9jroeB7qxb1cKt0Ru3VSqb7oOQD8Xcj
pq9VmEcchlTGuTaAIhRBmg4tQMxNn4Ye8hJngzQiTtS1tHYsbXJnueWR2PKMUJufG2qe6lGDQD9S
YmRK2tR/GwEu5LhWhv8+WQsV3kRrWKxqjP5RUUuePAQR6GNEI+a8S2wrAKNh1JVM61HPEugJqmWS
EIMOYlLZvZLeQF06teds4QWi5Omm7oeJiWiMkQMhAWw39bSvhgWikASFTSG2pxyDKOof3EnXcqyb
YbJ1sNGBhm03mfZfIGzIbT+zbRBsMqaUofVD7eXUhqBim1EUVG96N9pDRH0fXc/o8PcOv1vC2FKA
QCQyrmxhDo2m9RjmVpaXCk9ia1TOBKGCdAgGrXUv+3CmFfAuQMGBTJnTEn/WFCsj8hM4uCjepVa+
H43xRkprjhnmk2uZeMKBXsc4Bd2JUc2mXfXVmJEDji0UWkjeN92Lv5Dm3VeucM8rTDF929Ygdb2K
ah6VVkcjYfRBU/tbajzU+b30R2gTUb/8BSu2yxuu+2YcEVyCz3VSR2QdLDFqG3MOlt3wPoNjK1SQ
vBs7ABce4yuuK+WZoxIJs9GaVRqwShmSMKq3HsFNuhvfCWVG7sycVtf/5yNiJBfZB1ZJH0mMH1i1
hJIxgvkiAaMXhKBiNz/Cm4R28h29Ur/6efl4Mp97WPrXJM2W3oIjYhhzmFx/gZvNi+8I/mpKCPPC
XyiDMHtDW3NUHJqUQ4FHCYGaoIEiOgfTVnkw05cMSLqsvenVg1W9FoOn619AR6LlDVUSEAQTZC3l
QIcyK8Z4kHAqq+WgjOtNVGS7y3vJuOpk7gb69EBIYhKH8pwN9M0TS4dDEcRO3k91p+9EDaOCodLy
VsP6bLCFcwIvKWEugLoGep+A1EkZSGSBdgZo7hFR2GS0Vd1bLhd9xV7ZpzXqFkjDEMXZ0v0Tx4wH
4xu0o70CAb1xlb5+tLV9tLUv7yarqnWyRGo7s6TJJ1OBUTLvoDqFJw0AmGaPRC+7uiEgjcJZd4jd
oK215naFZMa4IurZCe+OMIrjJ7+ESj/BsxfnujkinWkP6ZI+FrrgraFZOU23HiYjflCN9bhW2b5q
vMubwP3O1LENhzRH4ovvvIBSMP0OcApAfago7OabcvcV57pdKI3VMGV0FspymoNY/SjVRFeFU1ru
6GGg5O0vGLRJnEe996joEswyKfeiG3AaBza1us7QdCKfWG3t6Aj1HLu3mwpBhkI4u7+ggAGGno1F
eoVzHpuxltdzEP1oD81DjDGFFvG/4ph+ixiDl9yz/J0mqiD7A2m8DhQKdYjlEgEACbbBJNo/d7vY
He3J7w7zDR87wHo9TmxRx1SNV2DOjAIBDYES/s5/pUC8ETCtsEsmO/F5LMxcg9TnU8K0NcQhI6li
82r4UNbzSB1oSGwIboCWgLubJKY4Oy+fu0lPfi9FaBVKnM5BCNQS5uUOyn48ro+dOxZu84y440s0
7+TIEPI8cLwzOIpUcJGLGcG4mEH2qHrVi/ps3oUfmnf8WQjmCiEFpoBFDxN6dHOzbdQ4b41+DmpQ
yvW9Yhs8ijWdeek2JkjIs6n7tnJWSOUAE8MgFFe9ZCApBXnBEblRejNl5uSGRjTtdLMYgg41lN2q
Jhg8zublSrSa6royc9mLo1Z6jYa43MtCM9w2UwdiQWsF9d8ahTulkqrDgvmKZ6XXhD3IMdaHNNME
dzYE9X7IVfSGkSd5aI53h15QLVsXUtGrQBQLuzXGCJSwPq6JAZpYALzusjBWfbOdzWt9NuODOFfG
S7q2+6iUvjfagmLnOk62Ig6WX9TqcJ2CW/lOa9GYywwtt7M8Tn0QsaWOBIlfT+jNX3oxg5sv7vLk
ReiX9xlZz8PYpOIexL/AkGSifLDWuvUteVbvRLOcbXCcd7ygnWw1dZ4J+wrGB0EnBO4i6saCN6cb
1QbREJG0C6dD8dLuZwePWeT0UHk4cvHvjG9/YpC6sVpi5Th4iPbAZYz5jd8E/EeoeHskek7/sPDJ
GjgWZfK2bk5bKWpjrkTIfzDfipO2+s3ttIs83a2su9kjiCAe6IJVEt8ukkZdyE1fpbNMYszZJ4Ps
kZc50oOpeEnqgQMTQFJv2Bsab3SL8zFl6l4NYKIpEH/i8RwcoqaKtwWqCX2Lx0xG5M5dJs8e2fnN
zqZZ2WbtAnvjN9Abe9I+g0JITcZA/dyRDpcDEaZfghacgcMK1Cjd2Zu70SynqkT9uJ8OU2VdhypX
GYtxVAg5hGai7oBEmW6BAYEAKcR2IbmW6IivA46JAF1zBHZOd/cXTGysNW3tkb9vNtBSar1Y6pVE
HxgGee4016rwzYgiluj2L6FwjPihNNuohjENFTgZsLKdGu1jZailEN43fEnTa/VK9ZIH69EEh1ju
WC1gvzrSZu78CfOplj5o9iCkCq1J6rBgXDKPSyOaAz2IOluw428riHM7t0RzEZneX4gSMY4n6IgI
sd8/FqndTYpGsjpNnz5q14v3z4RtDXIkHNC7r1yGE2tUPhTNRTELYfwRSV6pTukLtyrkQYcDEVTj
oqhZCQGmvjFmgxFeoJAoNyorgxUtMdZGmm7TjXkArYQTH/nsdueU0URf/dMSHa/mM6bam1qb8EKE
V8PLh0/Zocn2wsMzci1RB1OLLCNUpg9L/YHo+yYY+pTdlF9TITEv9eqdrIlylOOYoXa0wBIRJ0lu
CfYv9Q3P/N7brUc46P+PtO9ajltnun0iVjGHW6bJirZkzw3L1raZc+bTn4Xx2VscCN/A9n+tKvUA
bDQa3b3WEh4w8u/ySJLIR/lgFkU4UG8DlAHw1/XJq8UhioxcIlvZ7d4HnLgbyVzeux2abbuVtaGc
F4U4/uKnpktIQXHdHQm3mjd5nZPsCUwqdFPRvh2kma9Fotn2/5eoUd+wiRtDajsskTSfBTvfW3ej
T1436uE3XovMeL2yRn3HTJLVcVDxHVtviO10G+5TRztDk/dX68bn3UGsi11bL48KYo28zIoYqzh2
X2bNrgLQTeFJ5VtOCoqk0K3uhk3s82b/OG6jUXFsNkupCyLsaQbS+BiioQrkBMUDb3jyfywOQ1cW
+FDRdqNeilLQl1kaySNBhCw+clroFWwDNwpQj5NAHiP9CEp+t4/9DdGCQTOGzDFTcTMwcrNoi2U8
97NDjqPkjj8IAk0kFAiiK3M15Njb+W6QKiUtQgmCb2Tm2M5w24KPjfAPQ51x81dH4d0OtZ1yh4mT
KYQdsiodfpJuuv2EcfDct1z56bY1FnoAnvlujUrkwz4VQ92YRlyvxBo+3D/DQ3qOfMNZHGFTHhUw
uXQ/LowS7szVIWYmFSvzVGhTVLktohlfsei/TNaDVn++vT5m+iCDEoqMawO2RE9tVmkEVonKwG76
6gZJi5PvJwxG4OHttf/8xrXHiqFre9R+ZjgLxtzggl0yp9iYYDQa98WAZhTAQ4cACK2wd4rCMw+/
IVTE2sy1bWoz+y6OjKLBWiGSipdY7MS5PZ4i6PJ0HjicGlfSbb7DkoNG307vVqEEcH076VpdZwGU
MM5Qj7DT/pzopa0hVbv9IVlrMzA5DUYClNzQTry20moSbibTkM9jbGwzDZduWXNMMH0Fiq8i1L8B
jkAR49oGCCTEUV7AjZp9mZ3oQbCJ+pj2VPxsj0SKm8vmwlqTCdYttDCgYPihFA5dsqVoihgCqRkm
CACgPYUn60najF+g4+ZUj+OBexGRm436WHifgFqMiJujGUsFFymT40Ac9F+Un4IKnmMgF2zzfnmB
QJ7g8q4gxgoBacJTBUSESF5U6jQYg6RGNaYyzplY7HpgZruRJ3nEOHBXJijHEFMz66yZmOjNYwMl
kghUTUvnGFKxXXhdNdZ64ILAH4LPDk0MykOmeG7yVEXLfBnawrUKYR9LwcjxQ54R6qKp0yGoqwAI
S62OPzdR+NoksnP7NLE2bb0Oyg3E0izmMoEJdVh0yCGkP1EB+9KjL4oZ0SryxFh5uG2RuajV4ASV
4JmxpM9xDFTj2E+xp+bqUyjrvHlXsjOUd19NNBDvX72LuwvJXIQh29rUS6dLNckxc8wLx4OMRuQg
/PkwyFW5hqx5ZS6doAyqtKhjTMpLXTyZxePtPSOng1oO5gZxXNEvg+4P3Rnv0nFoMf6G5lWYubWu
bLrwblFbp0MFbOkeqiVw/28GqQWJcpJPuQGDRrcpoSFW3EkipFes5yyKnE7kdW0YNwdQ2aS3AGwK
YgTlE0WCYms7Iisek8EF2NbW46daP99eE8MnAKcg8yDAVKDfSLl61sdhJMwkO11Ah5SU3lLkX4oq
3qipvL1tipUJX9miw10LwvMqQjaDUQZXBNVxeC430yOkwvYBahUV2v2fbptkbuFqdVT0M4MWgrs1
nmyTEdkycAfx8qPIvv+5EVVEpq0D0oG5E2oLoySQgDRHB1oA2UBbfdfa2Mvqv6AltdZWqM0LE10T
VGIlllC9TsL7IcrutLjk0boTJ6ZPFQT+cKxw/VkfJoAlXRuEakIjrdWlEiNj8xvAbiUnhrO+y9oI
tRi0Xcs8NGoMtbTTxphzt+nDHXCPf+NxazvU9w/1bOpSC3YGP71b3MKdthiuIrSd9S7zxO98QhPm
yjC0LRuAqGMCiTq0UalPyqxY47lu/aH/2fRHY/py299YvUe8SCSwyRH2/Q+U1DLyPNWYCxQ8Mu0g
tMNz3OTHMlV2uipvjUWyQ3N5XCzlzejaz2NnNJzrkeUiOtjToFgCHNYHiGeZCFmvZ+N41rpDU74O
XOZ1ZqRYW6BuqmyqxWpSBpKqA5ld2YThtbPLEhXcikQKB4g87sgq69OhYy2DwQ8QK9z/1/eVjrnm
PsD4Ioxqb03u9JsksofD4ER3op9j2CrogAznmmW81C28vRQy8YF2JF3BlYVJUpRhGC4IvXyb+Fr9
qrrBPRlFAjaw7LhRkZXJgwgYiTUAKSjKy1TEijszKsuyJStV/KQAPXTkirsJjJrDYzch0eVdZSyP
ITAmMg8Aq/Sp6Eara4KsGc6FBry4+lrkEyeiMA/F2gTlMpYZLMiwq+EyAFC4Y+nII8QBsCbZ1r+b
kc85hKwlIdPFKdQApkMGcu0tqaALuWziMoMmZGkPwl6wY5AXBbvsNamdFm/oAb0+bqOPaVYHxZyE
0QMgLan4UltmIydqOZ6D0+KCXWSTngPMHuQ72ZUP1Z7/6VgJgrkySO1rBQUEVevr8RwPho0WhC1o
L2ASvC+4JIVMSwYmrEgdl5CxXe9ohrknHfSW4zlqP+XCvo4VO2zux473Vma6PxC/pO2vA9NDJ45S
qOVj1xjD2UwhydxOuBcS1/Ksk5z5IniSfmP4nr22d5Pks65y4Vob41wtIqRZu3jbf24f6x/DVo/A
zaT6F6wG8Hvjb/QSWTFtvVTy95XdoF+acZlD4qUjVHnBuJw/YrxJIOpgTv4Vg5W/MYDL3WCyGyur
HSAbYRFig4cvYJuUHRVNzOIVM4E1Rn7H+2Kj7TinkXghnbWs10mdxqwSQ2xvfFknWlIt9MEsyC1f
mg6u/vR/tEbdFKY8KJlAHGjcJw+/2gCTEz0ResLf6Czy1kYlMZJZR2lYwBoE12RMAC/bdBM7VuTU
DwRKwW25sS6k1V7Sk82YVY1S2YKvEkUXIq9bFfYESZces1sKmM8frb/psK8tUkEtAti6HMgKtfsR
Em/LttrOvolJHPE37iKed+pUREuXOZtCsJCjHV3tgMt6RjvaU06L09jqFoAfztOeeTOtV0fFtSIY
Ag3MV/AWaGja8RZF5GP/RmbvUl/kPRNY49sYSfsv0uhUpFkWvdal4HLiJ4zaR6BYD3btCZcEKtYg
LPXr+3mr8k4Eo3F6ZZWKMxPmXbo5xJ6ap2rX3Qc75TS8wDsd4dPts8e8/yyAdsECgEcrfe1WRtUJ
UD4dz0ZkHBpR2VXT6N42weq2AThAyo54BkmyQh24OrEGQR6R3w7++FKG9nKYDvpRt4M3rbajffr9
tj3W3QBSMAVEDaC+sC7+uoqWpVi0aTiYw1lqd61lHPT6a1a/FunEQYCw7gLyqEMFFzCCD08TM1Mz
cSFRGToatpJ/madni1u0YJ4u1GJIJ9a0PmohqzqIweZJI94u+aLXP8X7bms56B56XWrPXJgl0+FX
Bum2bKkOGkA0Mgke1jG906FUUzxH/gA0XfZt9GVfBqyFV7llddWBy/1vmXRHtgOADyw+sAou7l1x
LzgdlCCSbezzuttsb1xZosOVUtYt8GBkQ0WHvGGz+2Ybf9L91LVcLvqD6SSgr1MhIA/8Ft037EJT
bfMQj6AagqLJP60tHay7ykOXGzV3EToX2WfeC4h1pFHAu4DjMSqnUXe3JNTVAP1upGNaptx3o2q+
5sPScELURyukzm4QLjNMrwCfdp2TpOgwS3lfD+eyaxxRS22NS2LAeLZe2aCHOspUAFNrDhujQ9RY
I+gWQzog+w7h0J0JlobM9CTO7fIxeFybpK5OrUpjJAg5lqWbtjgEzoAByfhnC6mo21GKs38XN11F
KT0LrLYFkOUMxk9HnFMnUZ9vW/joelgKuH90A09h9WP3YLQSPTOE/hyXKqRHgvFOC42t1Oi8dINp
CP14AHCBsfiAudNCrSurLujP815vbDmHbO58AtTdmR7N1ksrO3dncBfwEivmDr6bpQNVBB7mcMA8
6nkpv5bp93F+ub1/jNCLDVwZoHyhbPsuzHRsIGQBLklw4lt3OibF6x0ZSwEx4m2DzH0kHGmGRJRB
6VjRBHltLlmMgwsdkDFR7BTD/ovAKeJd5iuvc3ssa2WGek1E4tTEmRkNZ/2kb+KttJ1ATKwcrBD0
oZpHCMllW/RDJ/f7LaF6CV0uKTlvpVSISmvM14o5fsLc2IQkCvqnkMrAzhobzTH2ZPSncEROxGJE
/uuFU8+MRKqtIpRhlaiSan7hhnt1p9rWZsI4DK8DxZAhubZGBchsbOpaSfA1B194iy1X32v37bdx
EwMrMj5MTvqAobEnuduqr1wl9o9PDmJbI11Q4EXAqHYdnEtE7EhPjf48fal2qjM916fhEICB/kk/
JBPOIq8g9T+cygScS0RZ6gODWzOXEEC2QlICG73mH3C0btpNfqq2CVhMIEl06qCuN97L3/tt/Kx7
2YZLkc72qfdfIF+vOVWqXitmhANxr/WO7BWS3ZcgMza82e++JY0znSA1jRIBh9/gf7jVu2HqPWJ2
GKFeQNcFlZQFOh5+uG8O1mTXMQaaCfuAyKsXs+9FjB/8u9kkMq7ujiqpdVFP4VpkILcCVergElkW
FYVdd3bjwtHSDYoC7u3wxLwaV1YppwqDBbpnLT6xPM+zbUIx0lVrXfYSCy1W2QpU77Y9Znxf2aPi
lKQJRq1J+KCmdjDq1zTi3Vskfn8MhO/bSEWhRQa1z9DCgHqS95afPAsvyV0IPM64/fNOPg4kROGI
vgWGPWjAqpJZMzTHcCD76Vvffa0EHrqefVm9W6DxqVOTZOa0wIKw7eEVaAZ65i47kM5M7o/biNOM
ZvsgGiYYt5AxTkJnmVMf931naBjA2c3e3NriZ9Sgkbbv6+Ps6tB7qO3faCowfWJllQ7hciL1IN6G
VfUl7SHzgPL6X3jdygIVtud8ajIzwWluMu0EveaduID++bYN4li048lgDsBVT8TpL+r1q/ObWnGw
5BoeBUJR2daSfu9MzQ6heFBUi61B+/m2OaZvAO4OmV9FVYCZohKZSa0rQIkWEi+IAkjmS5UXo3xx
GUBV7dDlIkFZF9DaIhWMcznUhSkXicVg028kkJZW2gmMzohPyAYDtzd9ziJZ4QlSK0CDkVckZi+u
g2KmSE0sTz0JT7jexW9ojDiClzR2/Bk8MH76MGzmV+uBN+POM0s8dvUts1BqK8zoDOcsGzGqHFd+
VZifx6Tq7G4YBY7nsD+lBlEVcMGg2i5Sqyy1SpNnsxmQk4IF5puyjR9zJ0VpdvGUyRYP3PlQ4u8f
fHVlkFrfMkAGLxVhEK3Dn2rrp6i3aU+1W+/ae/DBElKBwSs89M1z30i4oi7cBVO3Tj0XYoMxxwFI
LIAjvom6E4Bjg/iudBr+EseIkAa6IlkWEd4+QEDifCrEKkfnSwTIzw4B6ttqglBvRk1r7Urq9Cdx
LAHbtFLpqYYihhcDyvci1+A2raQSofC2Y3/8ABhTADMuUYDG7zKpW6qZlmlqREgKJDvCVpFuxgsL
L/dDkyN5/aGv7VCh1RCjQitnEI52flfav2aOl436Rg7sb3RwPkaIa3NUnA2jViumAcua7mcAVAs/
34zEmXSbjDnjJL3+n7aRvh87vV8GwBj/3cZhm6KCxh9PZWSDWJeCyQDZBNv2h5s+XZqqa7qEKOdI
/gL99mlxm20LbLF+aHSHWyn+eCNe2aPXNRpxX0VZTD5bXDtS48oeKAdO4wPi+kOc+wTsy+2aMn3l
fZEWdaGITZMbYw+jy1v2yUAHJXfm++pFgVZI8sh75zNTDRnlaVxdhDOC7tGaQ9TIk45Ug7zDB4wL
etEX5XsAuv5yl3T+8MRv9LEeE2uTZANWUR2UtfUEYiRkAa1mi8AyVM8Bxpv/1CUJIwW2EfoLqCHT
7/2oG8I0ylE3iZOkzG2tD/snTNhAbSGuRuFbLWvRQ5gNw26YpUfQhUYc/l/pY2jBD0BVHu0NoBpA
En29yk4f5Dqt8QM0uwFAK/OnzjZ3gb9AA0KF7lpTAcZBhrlzX0g2TaTskhOvWcXKhda/gQo7Wap3
ct4j31Imw83V8lM5dk+FND0ukYwZsxLUgrd3/eOBwaLRz0FpB9RfmHi8XnQQjIsVRwMw29Jmimu7
7iPOd2XEAJgAMxOhMwKwj54eD7ouqAd97DFUoPj1njyBVbs8ChuwnWy5pCPMHXy3RtfBJFGYc62D
Nagpa3aE4gZqpahXVmhUFSX6VANmvFFtTt30+W/eNauVfijb474b5GTCq0P/rgoTiLC+3v5aDEbx
q73UqJMoz+lY1WQvB9/ctHbuTUco1nqjn47gcdEhQ9YeYsnhWGU6yWpPqTRLnZIkhuX+XM9bfaP5
ZKKnHO0MGohuviv/mU6/8SFZ71HFgjI27nrc9PQcRWemSytI8Exxv6DYjdlyN/AJI2rsc4sWrLR1
bYtswCrAgeQnKZUIC7TAc4mmLRKdFAh31Z39GVZJN1XcmtORVyhiBda1XTqdSzJ9mA2sMUtRFyp/
mP3OmHlxjbWRuBVR9xbBYCTTc/NwRASQqCEnQnQUv0XHsdgSiW/+RrIcZW2K7PNqH1F0EppWLPuz
FNV+KeByqqXn287IitIqqnngrIVOl0XrCbdxb5khRgQveEyFDCtA4wlYIt6L/mNGBu41TArBhoah
IZpSI2zzLjArkFn8K1QHKXEL2qJEFzo7FyeewC8zTK4NUkd7CsYoCtKC3OsDegaEr2g4qG65K8Fo
w8tZWA6vWuiD6Fgf+OWolKWrE30aZShxZdgCJww6ZwK+fK/IpWRXspFzmsOMhqaEUg8ZQYQX4olP
OXpZK6WaR0uHPLDamT+Cr9OTti88pIC8GMw6UmtLlAvG05DGWTJ0yFUAavs0LNt+5HTFmCYAqCJD
qihj0c0+SUtCM1ez7jwI56W+V5Teq8G/fdvPGZ1nbNm7FbrdB2q+adCbvMPIoaR46iOG2p30UG6q
7wHGZr6Ae6M/ojVhc8vlrEMMNgWoCQOJBRQ+9a2kOpoFZWg6pLPqXgNl1/QKQsUNIQRSj6kf3PFa
tKz9xJsOYlA4ZtBMphKvtIyGZRSElnwyq+wcqTqEA49imxU3IPeDsWmomEH2hzIiRHWfKBJmSHKt
tJM0hxa5dJ9nMZJZ3KOV4lZ6tF2EwuV8RnJsrx+S6AujOIHUlgxUfqg26aNg9C0mFuTH3ou39Sbe
hLsZ4GpCHMW7T5j1AVL0gfQ01KhQTbsOwDKadPo4o7bVY9wIgEsoTqUg9Y93c4yBp8bpDzyTrI9H
cBcysDI417TGSSEvaQ8qwOFslF/kMXGy8rueWrzDwMrqVlZorQIQwZtKpKVoREOALl0cw9fQS8le
J3HTuosjuyIySemfpOaWXDjro7+fiU4xHiFYXzFGLsa77QitjNB8vO0mjDMHaRPIMaC2pADtQaXh
A5LnqssA4NQK0dPDdt/rHScPuHx7yhNxbyLWG1ALMBCIr30DBz4IpxB0pcY9hiYvGPgClHgQ7N0S
IdthGz6OXyGe/TIf6x2ELtE0sY7mKYyc5MzLuBjQZ6R1KN+A6BjFJcTR6x9TjumQjUnXXV6xwr0I
xYLOI2UP8lP0e+sRbGebaK9jwgb686ff4DZhbfn6F1D3bVt05qQXFS6KN+EeMUFH35XQV4xflMZu
d4SJjPt2ZwSDq1VTiTRuwVmS87pD9cpoXAHQZMhgE9J9rfUnSPvxIusF/k9/c0xKiRqIudEOoXM/
SBbEqlnEHQjcq0/h7MqtTUTSQfr4U/6SPE3f6ofG6U5963A7kKy1gvnMFIk7wz7lbkNXLpOQKS1m
mBYQMYonFKDR+1yc5Vuz6bd/fn7Wxqhbv27DAoOsMJZ2xzRJbAAebhsgD296I3EpQhpSBAnah6pL
bVhZ3JQhumN4A6lWiIHuBVLzOQTVjMXtRwhjBSLvKma5KG4qQCnAfALhTSoqSFo7SFVsducq+t5O
z2nw6faiWLUkQK7+NSDT8PEsFzO5U4zuMgOQfDUu/en6y69RTqihv/JOAGsbwdSMPQQFPli8yaTn
6oFghLUBbi+kTnUUB/ZYisfQFLdSFX2ycny2JusexrDj5PKXyEZ/PFOCmi6kiWD5MkO7srqUYytJ
wdIi+5zlfSbbo+kopIIeHwI8ZxHgXP0B8JudnjnoRaZfKt0ONagYuQ2mdUIuYIVxp2A26P33UKGn
itW21MIZ3jp9n6R8s2iQ+Wxy9/bXZVoBchXVchCI6RZ1AOUqa5ckKlrC2Lc3g9Ipc9HL8qfbVlg+
SgjGkd2gug9avesv2k9pqhV51J7zOvTmrner2v9jCzIuC/x/ZBg4CNRVkS162XVV3Z4jYZ+nLz2P
P5mxT1f/n/oaRUoIuJMW6We42AOUehJLtHWdV99kPfBkjDLhArDQuNDo7xFhQEVvBa2BF2JS2/Dr
DZJcQhsGPbNN6HNRC4wvI+PCByTKJDAUOjNLazlF/1ZtCCV78mk6jhtpC9rrwSmPcgzJ+u4Ucmvh
zL18t0nnacks9r0xE5uAxEbJpzm8E8bBvu0QLCOomiCEYJwZrzDK5XBtNwo43+pznb4WkupEfeMa
Eo8JgPG9UMqQLJLaovb1YZBPSgq17MH0hhRl8a0vCgak5nvlJ8jecE/zAiP5zdch6soYXbas5KFq
hrCEwJ0if52X2kA+MlinJvqKmNZ6RaFPe7WOxD+XWYLdVT+NChKFpoRtpoUX3v7qKDsTek/D1roz
n/Ojta/v/4qu/9okdVcLQVHOVYrek3wivS7kn4fBFs6SU6Ii9RfkrwCz4SVNYKuQUqMBkKmSQewo
BQ9rslPwaJh2yzapvMkpvimXzpoa2jXvTcRIu66NkqO5unBmORmNYgmh/fUYvqKZcGgdDSnW3eSM
pT29fLtLvPGVa5UEKsqHrpZKfcsmb5M6lrFUwu6tAncZ7GTgLoUNZhcPDScqM4An12ukPmNUdsMv
fbPsKPkjHhEExEBmKMDBxrljGHnKtS3qWTt1MuTHZ8hjabbQX2YkFzv0EtF+m5z2CNrgH7xO4sfg
SSwSZhiMKZFK4PUXNMCZImgyGPwrkDD0wkme/rkdxBjtpmsL1LUDEHIZKhoEzhpXfxw9qcXU2gTh
Cq2zQTplVy+mnUFn2QsL23wN+dyHzBUCgIKmGwZvwOV/vcI0Dc1KWkSCXs/vlGP7Gfpqd+ExuiOY
1uhRRwTyOEtmOigZizYRvWGWCtxCaSijVYPFcvAl37rgruX7Gk+tyskc3sm/cMR+OA7v1uhcM0sT
LY2jCeSVj9CjXNz4AFnu3qseFKS58oPY2+o9Jie8+t4CeHEnbqPPnPWSI3DrF1BbHA9dgRpsQ4QZ
ogfCRd+AKQDNL8+0Zbd47EDnbXzl3SSMwiEca7VuyrEicK6GY45dTl+ixS+/EZBdAgzJ9Di/9e7w
gilmDbzeXLsfK+bXdqnHbT9gft/Qe6IlItwvborOe1qj+KRsrE17L77KvKjAM0hF2VGCZJea4gN3
bvkie9oh3whOeNTvhQ2KFyfp6+3PScLnra9Jhde+70UM2YHPP1Y/RcrnIBftceBEBbYNE3LIKI0g
7aBsqLMCQiUN/BiG8kNN74b5HFW8bftYSyPf6d0GFbhNbRZB3Qcbg7+EG9Er0M0zntDszh3xAUJH
BNaKYUUIoCefeXcUM+isbFOBvGryRB472NbVfW++NBAEuv2R2NfSygLVQdfqXpWnEt5PpvuAmT9V
ByIFVO3FLZdDjJykjx7xvpNUPIsTRUAZ6xLPkMnkjvA9/xweMyg7i5HN5+tjVHevvhydXS/oi4lj
gd1TN7gw3B6Xbnga0JQiVJ3WV271iLU+SIEpCswSiknqa6ld03fiIBKsLjiCwJsZe6QJSzQzig1v
N1muL+soz+NGMlAxp4JltQxxKLagXmzN7FCqojcv5rGLhc1fOMjaDln0Kjer27wyBbX/xf5BwNzB
V6IHAv5Yl3cBMJeEOgcKRjhxH1Q2IS4IPi8NRCOW+jZCAzm1PuvLE2c9zI/0bsSgSipDNiEEmpf1
EBLJ2LMMewntC98oVF2kxOMYJB+C9nrMA/67KoP6UJ0c9WZQYVX6aXIBGbwPP4MSC0TGzYZXAGN6
/NoW9bGWaRQFxYStyTfeYA1c94Gf2e1gEzkxa8eLT6xHHw4RmXOEljU+G+XyphAO+WKB/UbdKMDE
LIcMKe0ewoIegf5EPFkFxkAHObTv9qhwVZZRJ4sNGDeUe+gJHFXMOUyvMXKEXEYyPR8TT3BV3qOP
dXGujVJxC/Oa+RSWMArMPwAxsWdg2HpLpkhltzsFnvaJ4zJMg0BUX4SUINFGpQZKpi49WO8QSPaz
M4MnYhLtDl0HBT3g/Dm4+4vmKbZ1ZZBKDTCkk0SJAIN5ZisgUIEUeXqq3ejOuoMMLKAo/YP6Gvo8
/Dj7c67sUvd3DuqpYSJBrHPrF3NvbCNMO70td3aPRgZCzGhzJ1VFVpa5Xit1n0dVFoLGZMJ5FCPl
FORhsNPSJvbibFEwaKVm0RuoTyS7VEBliEG+4GxkkeDLbQ5RBXB3e+IsZUDNLM0M4PYU7rOpn7cl
WGJsbeiUz60VVvtJX8yttqBIaYp6cphGJdmKqTrsO0EWdl2YRI9lsoQHtUwifzSn2VWmKNwHYVj4
aEoVvhGao21lieBDh06+T0oj+2IUkeWYjZnvJszp29NQxn4mWJozLmn7oEujdbAGKTvE8xC7RVfo
O8OKEldr82anLxEATFk+HJRcru7GvmggAaRnO9EI262FUYQ3TEkmx8A0211eZuCDTTPN7sLR8uRW
jE99CKp+scKeSEtTO1aNScO2TQ2/nLN0L/cawAFRqu/yzJi8egmEXbGoottGVbRRrFDdgyIt2SwV
kIJaU2IYE3rRTjc15qYZE8Mx1HqxjVmuv+pdGIGdX557PxXCxSuSMPbCUbFeO0EDo4c4557WLBhX
zXJ506Fu4C+oENtlWKDmBM7QZwPQ26MqxJodyG22sSZDsyW1ELxy0ZPHQJO7zVIWw6Y3qvxYVQNa
9daicdJflpuh1oSKG9ofeLtRkbHPW6A/J8CPRZTbxGqxC+HBLCFzzL3RPjYJMFaxskTFxLabQiXR
AQZWN+0L8lMfZECqCzAkbKYOkV6Sfkb5RbZH0pxZ5F1wrCR1bZ8Oj7WZhlDpRct+o2PLNwpOsaih
d0WGFps9FO78/DsnQrJu8XebmOu9zkoAHu9zqUebOX4haExpK0A/OrhXnN8aN+dZo67w2GzmrhNh
jSR21QPkEMHylO5UXz9YbubcXtttxwGf5vXSBEkYpEbCdubyfs4A79YsW1j2iyVzPhzru1kYWtHR
j0DCSt/dohEXspUmw3kyt1afAIPPU5dj5SPokmGUSVUxyPpBalQJhWhGt4PgP0AsrXrTYTJs60zG
EsmHyk5LZd/ePdaD5sokFd4FJFtR1cCk+jghCcdb3jXurFO0zfZcGBvjnr6yRZ3xWbAEI7MumGCE
sU9EgLsDaG7wUGJ7FFxeiYa7ndRJh8tLuVUBU956+p7kroIX+NJmAeE6Ucrk5iHk91Op69X6qJNd
lpo1BCHW17iT23+r/HgiiATzE4RUMBMcBPby2doptnTPp85hnLm1bboclZuJaqUVbPf7xSc8PUQh
XtsQSjBC8M7xGp416oSHy5KhJ0TgqZsOnZ8JetUz9Kp/kUhxs2aO31jUEW+yOSgs4qM94onsgDgf
BGSD07tgVNzzxRV4fkPnk9GMymncAvLbAdG97MJHaCaBYkklbCzOuOWtjxFYZNB7mGDrMQmbPeU2
cJpxbkfgLPv6ISofxpmHveUYoH0DLyDNzAOM/UNxujoiBcGUvLozTjoKlOQK+BvFOLyz35dEY1bw
LFWM1iQWjbfcxCyhxaN6ZQeulQnKKfJKVLsuAaA4gQRGv4H45QZz1U6CmjbvnUjSaupcY3xKNEA/
ZKJcQXcEq7DUw7kCb1ORdLsy0fyhQbczUh///FSt7dAFGBkzBJ1htniOfrnosqf2YC8bUg/Jn60d
9xXDOMRX5qhDHJRyq9cZzM37aqeAXlbekUcaOcQxNxgTJ76xhwr1uTK5MpJkImvzIeEOZF2DqP8b
Ig0kk/loR5VRVdLRWKfzyKJoKw1lLLx47cGNt8qhOWgb3U/2vBln9lse5EX/WqJuFyFHcxiiweQx
NnqCjTqnH28qqKBmnrAT/L/yjXdrVJAoukirSyLm0XqGLTu/EAsFqOZ0v+AzdZJP/7938YPwQyMF
UjeVKIyYJ6DAdqkXuEpoz28IgVs+7RbTEaGUBe0x1CpUWmNNxHSuKiSg6Wwwm04QEphN35JCYOEh
uv85hQQe7wCByeA/BUKbHlqToqHIQ0XFbQKxzhgJeA8F1NgpgHbxFO83UL2M6+vKIJViiSC+1iYd
BpMj4SQ0fFIUFD4re9UnEvLKV46r8OxRaVbaJFU897BHUJEEoRi51QHTR0QAdRM44tNte8yTDW0N
HWIzmGW53KarimcK2bws7jH6rG6CfQrCNCCV/ewvz9vKDrnlVnZAlS3lRQhywOQogpcz35fox0x7
jI2DuYx3J/MWRVVaoqiZjEZPyKKI8BjBgUBgacudomG9XkBU9t/mUb6R9FmQaxF4YwkOBNOT7vhE
NPA6EMBVoMQCO1CF9yAPn8vseK/NUi6C8lye4BQg9Ofgr5C9zC9TjKfKu3TXfrJiwn3oLg+3/YRd
vQJIF9VqwL2hJnX9AQ0zLDUxtv59Fub7BaArwzM2R8Rn72fFHdtkfkTga9AMxkWAofVrg2ppjb1Y
maAL2AX7eN/AMyWPfxMw0isJg3D/maEuAoTJ2mxFct6GwBWNwA6Xv4pZKxNkpSvfDwcljBJJH+Am
AwYLwQX/aniDo+3h+/x5CGb0f7dGy6NOcVSVSw1rml3sFhfhajffW7jXULfbcpyCGftXtiin6HNA
DhMN30hEsRhCSttiS+Y8IDcE0XTeqWb7/coalYX0ihBPuIHAhbXvjotrbHuA4EGk4Ej70U3f8hST
An9BS4gLZ2WUxOvVx0uFDrz2OYwOfrOTMgBGu52M0mltF6+jnyPHQyfbLTZcVizWRUD44HHmgL/F
oNm14aaErLJcisSwAnh88Yxq5klFebqxq0crsbliqaxEeWWQTmCTZunFQZjwAMY2/qw+AQCwDx7E
hxzX7Fv3chHKcLgxlHXM11YpF2rmXmwwnY5jfuyOkdOf6jtypb9NAFQHvvHUgMEQ2gIP0V+ODqkA
F0HTAIJmH/ApOa5EJVowD9650af5W3sm+OP0OCpO+amDStiS2Fx/Yn7Wd5v0Lk962OVNC5vKffRA
Bj0nG/dFY4NDEQxylsvLPVl31GqNNEZFCZepsHR81bbxw+g5FDV7Cl4mgcfUc4nHdNa5NkSdzq4y
9dEwYEiSkLzP3i/25kN3eetDodVtQXckQ8eAhxdhFG6AtPvvK9IJaGuBl7cFuvo8B7XdGT8wEuwv
9UvRftZkzeZEPMbnu3obU+EACEatTsjDVd5IGA7P9xjMOlTb9li65X124sY8tj3oXQC5BZQYDU0r
JhXa5pbcn6u30bHeLj3pnfgM0enJ+y0NaMYTDAt8N0jfh+GYFLUEgyZyl226D/6pCI2j7M5bnmuy
coorW1SIG9KolQtiq8az6ATJdmDSIvDhD2AhItz03Bom475aG6QJxiM46WIYMPgLR5t6Qo5XemaX
u2EjfOVNLTBC25U1KrTlOYBacgNrZLyUCIlIGwJH/nN8CynX/PfFPrCKZ4kWxgCankPhNYhFe5Cf
bzs9bx2Uz5dhEjR4k5F1EPqZYats4BBbbreS93WoN4IEmHEtLLDzi2+YVJjNXUX0e93wmcfRx8j7
sGsG+gFkhOXDNFXXdnm/hEANKuKzGH/jsmwxbtOr/0+9DfDtizjP0XDQUUuGoJo4H+aYB51m79j7
IqgcuemUajFU1DoJTyfoyjCtFZ5IFaPYoxXIyfbIyacCPMZv4GgmFPZwWVLGomga07pFWbCV0TWP
vU78nKL7K1aPqTLbeWRsbrsdq0ZzZZAKRWDrHNAdNXBakTfjgQWmzOr14g++9fX/kXZdy43ryvaL
WMUcXhmULDnIcfTCsj1j5pz59XfBs8+YhrGFud4uv6lKLQDdjUaHtbj1BuZeLpZHOSMxNc25sLA8
dV1cioGDprfgEL2TKxiFM71Ej+eXx1TAP/IwS/05vuvFzC8HHfJqf11lV7L8fP772d51IYByP2En
iT6gH4A4Urnpu+Wi0QGAl+/w5LMngnIUFWabI5URbywODThcn5c1h0mZ6gGBijzNq+qyXBWOjoyQ
3b3Kr3Jvkwyv6Rm3gPA7L5ho31ftVH/3iCkglv0sV05Bzlg1ErxgYPXXWYvqTTQoyWaoNPR0VKno
oo+A2+/EPsQPqZSVRyUw0JJp7k55hLweZqrXlu/oChpJOlcEHJg1OKl6yY0KeGIpU0Q+u1LKbMRI
8K25Biu319wnhx7UKqRSFbz+RTWOvb0m1BRD+Dhg6g6ohMwwKx0LfU91OMqF+oDK8LXlyFf927Rv
11Zpy5uAy4P8L07gQzDZisX7S5PG3s9LnKt/j0ElF3FJbJehY9r5ZevUB0Ph6BFXIKVISdRlphUD
76VdSU/5HYZCLubL4C67Htd/QXlCjPCr2n4sj1IgUwpGVQtEUuUUrsZttQ7urXv02QNTRsqd8ybC
ekDj6D6EUWozoACuKi32ctopCF6nX5H+joho2r7dH9rC8fmqShTj3AIpJ173hpyUImSSdgLVUVzJ
LoBzQDJk0/Yv8rXMe1dDhgolH7SUidTxDUJmdUoywa26mKTrZZs0TKDHplJsE+4usicXeVu3AmsC
d4aBudaFbOowZ0Xyx9qHkaiJnaILYAvI35XpStN2BkNDiUE+rrbyRFJHaijFHItoH4J5tC4ZmCpw
ov5m3L0v81uN/OjuBJgDeEo0An7z2Rx9Q83kTCDW4eohkiHWSnokCXhJs5W3FnPxQEH4jtYuRFIe
QOy0FqDAEFm+jqv3NodDGKIhPTbgZMtL3GK3GrezgqVGaJwDDyUZJvzCNKgU4uyLWTqehptYtjsd
b5N5E64ywwP2onUgpO+16VWizfXtrBNdSqYuUD2zwmbSkxHRtr9Gn12Itian34krzESHdho4HT/1
Q76TNlJATAB52cRd9gVPfxi1XJpVnVTDyAbnbnaIAJ4hr1LUcHjjU8zAZCmNMpOxqvxWbMwB6DXN
Tt2BEzp2x4vuR7YfvXo33tfHcs2D/mG69aVQylBEvayqKVEGoJ+s/PWw7i90d3qVaryjM0xtcsNJ
5jEutpTye2qvzkHba6Q/HhhzZMzGFRxCiUBSscKW53vInn05QTI8BVpMkdS5P9tlZA6ljLat4ZSU
vq13V+N4zAvfziMeQzV7IxeSKHMsfczyDAMkqTczClQYmXwU7sV3rhvfmW85xs/UzIU0yp1HQjqY
MawfcYfoYET9vdBNmAh6eNPvJOfeIbpJZR2EkfRkXwI6TEKt804mdddek+Jbi/SAcCM5yj2/TsUK
qjBGqP1PHGXqXdUCIAPYx6dE+oHmW7uuBMdAH7AQ3ADP3Tu/laxX/FIYpSFGMndhmUAYqfRFyK6C
iA9TrrzKOgO9BamIxaJo/ZAqKUCXM6l1SysyGNIKTlm6cbzKwENT7krZs7zKNQs799LE7eWLLLuJ
StfMbOXn+SW/30a0VaAqjWIZ+ohR46GMPvQtWS4F9C0oV8SvKRt/C3bVJ8mpweUauVzPxjJ6BB7o
nyc9hl+agXyg9IzGAHntE8kOkilb/Tp6R4brrso1N3nOsg4ViKQEi46B5J1Paa2EHSYSMOQO7lhE
OmhgvtI7h0AR8xk5mba/lEedbSCYwAP1U9KrH17L4Fa0nNqL7gAIhJIj9yYk3/bl9Baro2zfSoa8
qaxsOM23rStOtuglQCIqnnK0HeKmOCYrnvL+ywLBU4YWYyDi0Nh3eZ8qiZRGpNGl3BoXqavG9nzZ
ucD8WXeiza2qMpeIllTwxxoMBO3AVKwiNrGh5n1e2NExdBIvXAVoQHdHT3PMCxTteOVIlpIiLtYA
cg9ajC9wNUlZt307AgdscIJL/41MvOaP+pW200jvUGj7HMdDjok+xqU8ysvBLudSjlDIEgBJPqup
HcUYJ464BQimHBKSAtuMYPRS+Q49Vao5kgBr375mhttaKH+qXuya1yAdjRSnAa7FT/0i4PYwM59V
77HwP4KpBXZJ1StKjQ2NHkAoPrvD5VQ4PQCC9yPeqbNu54ZT/uKmS1m6AxJuWcFEIwMEVSuQ+LPS
EPtKCi7iQ+PMGJzRbjC8HF+CpO3Kd4YbjkNlygSSmayg1xFDa5RDBRCqKo4CnqtEd/DcgMjkXrX9
WyS2wZgZrHhxDetQgUP5RyAVRoXdULfqiOdjbwxOZgkbM2tXXT//4CyMdTuCZxv5TQ1gEBju+hw/
+VUSVaEOOdKVDIgvEZXzeTsBkGpPBr3yR+GA3rrYFlpwrWbIQKy5x8mK4Ja/gNKirNXzGPZKIKYH
z38bhxX6PGPbeibODp0ko91diyT+H7gvLNY1YpCxcMAvKdAoKvUZSMD3zGRAzeLiQLQqoWkgXNUX
yVZf1QfuQln+550yAMEqA+9TjtKyljSAmRKWV1zKBNvgMVgDdXYfucEVz/0wg4ClPOq50Siz0ic6
gGdJklyFg50BjAmUDwsMWsCxeuGO0LF0dimQMpK6LYSkTSEQA2ZgYnBMGbBqwVpHmSmKgaGnr8p1
6vTcXADLOA2ZgARaeMchU/dZh2sMzqS5DhC/wdFeSYIH/RH9i7/SUb/T7lUoj/Md81yKpJRWj+Z0
aCeIrPVjPUZ2YRyV+OG8bbK382NZVOAapEXatGqI7ZSuivTFMi8a+f4bIsAyAzhO4CGB4vzzzrVB
YHYWZldPwxS4Yv/DjEw7DLfnhbBcDFBG/wih9ioeIl/R0E8CKNPkYrTGXRv660wDoU1VqocsSVZ6
MDxM+cy7GZkbuBBMbaCYZdakEnDHPu/3vYZR3LTaBz6XV4Zp2As5RD8XqdqkKUWr1rDAblfuo02D
Dj/lSFD9QH91wUdM5C2LfL4Qp+t5qxUSxPkmxm2CyBn1lW9E7vlTY7aqL4+Nch96IcmlL0ZImgKJ
5G5YI/88gJSufFBXxRWvWZ0ZgALdAT2FiOdR16Vc8Zj2ct1kPgFDbjHxCwplV/8prUm+Kf0OagU6
i/4Io2GEhayQu3ImloUdzPzQa6dnWa95O8j0SwsxlHXBK9VVm2BN6dh7iAQPYMZzJ1F6ULpurzZC
jjRFcCvoGBjNqqNszQDarCw7KsIVYOlez58n78dQVmgGk25qmQ6AZlw6wH4Rx1/nBfCOkE6RiqgH
JVJHjnCXIgOsIHoYHRGovuRJxkNWYRvBxxGS5S6MoO9HXAY9hLXKQzFhbKjEuFKr2+fXxJNCmZoZ
42HU+gGqFONz0R+S7FRyb02m90DsYQL+B4059FvdavKinlOLoL6qO0K9hcbnF1BDoZqdrfwjdxyb
HDT9LEGyDLV/Q7TEL6SvaSFHg98B5tw8zCtAWe8sp1llBNz2L2auWJmepTDKiQQAi+/mAcKEqNtV
kr7O4xzjx9E274bNEM0S58DYQc9idVQM0mexOQaC2p6SN3VXX+e5PajIwTjDKr8UMQglPk4FB0SY
aVkLkVSoHoWT6A8W1qgWF9l41xqP55WQmTdebiLlG/OukXupkGC6KxLIkcedf00wk0CQbs8HADVd
8MyL1dUGlC+SDkTTA+nF/GxfcqEX4tTXhLKyd4EEXN8JjVMdkgO61x1j3V4KnYvOfCSTeHErI1xY
SqbnvuYmVsGbRCRjRKpZ69vf+TrujcM4NkBnggUeg7EaXkCUbftIes4Rqp7oaCPzG5knEZAx1U6f
f+OQazG/xsGTSZnDJPXKkASQSWZG/DXJehSIFQijBmFhmri9RQz7+7RIyhya0ZR+X+LdGGyzsHCA
M2iPBtDe582Q3XAUlfx8yrV8kkZZQq3URp6QcFKybPONdGHnZJq0fMTYVO5NronbPK8QjnOBlclV
ek4ypa6ClgR5J2Nj+1WwCYEX8kJ4e6tt6sm+y33JcY6Rjh9KlObjYYI0pOec7hnchTf/9GML69aR
QYrBpc9lObbl3r6Ha4sLr1W1MNZ9XHj6Ib8rV8ENtHUPzLQVaTpPMSFz/iwZN98ncVS4kBhjnvcW
EZfeitW9NF/JvBEc7pLIzbhYkpb70SSG5PXhjIVdHVO3cCy4tTjCON93M6ufVkUOdiGxy4D8LREF
bV3tFY8Qr3JaKOf8NmHiGGHugbeNrKAIFAASsrmmDqpl+oU1GZpaWyrgqtuVJgDhb1gjzblWhRVp
Yw09nvNk7ynG8NGtpugWagCfVxiZYewXrdYCSPR379M7wvhu3o0eGdvi3hOM6AXr+yOPNgUlAsdh
MAAtW7sdaluwgCmYeMmh6+wKRHOoo/4FBBfTzSxkUnH1pOaBFSeQWfmeuKu3EfLVhSMOznyp2srg
zh6AfO8td1p/wyYWcimbAI5vmmU6QmjNvzfMGyN9zJT7b4gwEAaK5DmOAtnn4/MF1cw04FCcKu1i
KFeqEDoaCCTOC2EryUIKZQaBOXVDVYwEcl/fhY5eAThUBSqqhcrYlIPtldeq/i8STRgBGM++Amtm
YRyJIwH5R+4LDSrvo8/dD+0QXgrrEigKXOYgpl4aHwKps5L0Sc/0AEwGaFAjJTBk9lz/p/hKSmAi
MrbFC2dPmXfCQiB1ckk0qaWZQWDjvYfxbuApGRlxwHAyUHhuLZebuyVr+HLpLURSxyioVlkZBUTq
J6Qv9/kKeEHTz+HVQOPwtJksl7NE5p1gIeuuo8igYjSNUs4ChI5KBRqhubOHyVbfBIz+hW4teRFe
rVvSgzeC05kPBM1WH4uwm2ogPftSXxxiyejHOYPC7psH1elvw8obM7tx24fgqTyopfc9x/0hkg5D
jU7QRwmEGODUGtG/Nd2jQR+hr4ls9F9gujGPciGN2lo5NcSqLwrkdA5k+nXe9HbpEapxwl/Lc9rs
c/yzmzQyRdKGYQgQ/PYUhs/WfAy0Y5s8cHSFaQ6LBVHmYKojfLSEE8PYjeK0NSLsxkGELYPOWrPN
JyG1+/sUPT0cubyNpGwiFuN20AyszT+RGXDpwkIPEXCtnWQVuLxeet5Gks8X4USgmKkkCVikJT+g
96RtEqCDbc+viBnBLzaSejJIkyiqdUeMPJBORSJe+71+SNtpq5bKVgilkXc5MEPphUDqyVBrSi0W
JnYwVSNQRJr9Td1ikhjvB7EarzKleRzSwdXnFijM6H/PtXFzfsUssF4Fpm6QWV8L1WjqF/S1OJag
TUKGIrHRy4jSxUUFqu4A5PEEP8VMHWsHivANzy6YwdpSMPV+QVEaIAx6QpRWX5NJLjKWE+ylnQm4
Am49mhXGYMYX8/xgpfqKa1tYAZhiZEgLC3tymmdtP1W2hG6QDelBmz11r79ID+kNt9jPOuGlYEql
mroIo07D/qZ7cjUmXoCumHkneekN96nEXqSFphDw6oFAjfIDSthnXVsg4jbRp6mDah3M3Ntkpwq4
Ggk8zdB6zU9C+6XxBrdZHggVoT+SKU+A9UVC1uAFMzj13twVNyOcqnQDYBKnWJEnE+9AWd5gKZDy
BnMhxmI5YKlYZqLdBNFzOXCcAXNNwMYE0BYgvTSd2s1YFEslHvGaELrKlhUMqPrud4xvIYLaNjzh
50IKkY5U19ZT80YGuApHy+ziNX8DctGleVE6DfAi7zlyGfN3CkAXAMag4u8LgUUaEw5zE8F1IwSd
U/gacMCFMgLhjO67YMiTHUWaY8esYu1CHobpQorCjKczTMv4+BH0kGrQBGmZlu/cPzIYVhE0XkmX
zZ4gevDmnJlHCRgWpJ4I2SQ9tyGqACYsTCQqm/5lTHZTziH4YWojnJmsA3oTVVEqoogaoR2kdmpP
EVBTe6Gwhem+Lp45p8aTQq7jxQ2YqIUu1D6kTDf6GoMgXrIrZ9cC3OV1BvZ0dSO4irAZuSVftlyM
u8gKeEgNnXrmJhI470MR76QJTQuRU6Adw8vW6BfW7CD0JEfcjwCSRwrP562YeW4KUuegvTLwQKMu
pzaShVEcZTzowQSpO6Bnk1flo3GPYjPcixfuVMMeW55V8qTSN5MUp7EUIgWMZnfyoCGZQ3D9kecF
ZjhvCHkYD6KQfRsuVkrtsdH2ydhlWClJVhZH8MoeRqd656j+C5Bh5kXxIU2lxsLUxi+FehLx8n0b
3eG5W6M3Gs3u9eQ27uBeAq08sfGG0njhDk8uZSfBJI/gCCHn6Uqr9q5GfPpIcial1xQ2cI4vMX8P
ngR+5oRzpCplOirgvtUhgAOYdtJKckGCWdmKAW4AATiG6gbjYpmN+UmOwbLiY7T3/099VeoG6Sq5
yjFxTW7F5Hl6Rn62cJrBNm/TY7v2DTtpeBvMWyf5fOEiZDAE4KZCeURcT44O/s3mBsi6jn+XP4Qb
8wWNLxyJbN/wsUTy+UJg7jdlqpVEk/pjhNyGFQJlQK05Unh6Qz5fSFGLKIpqCXqjpY4oPTXxfkJo
0XNiYd7mUd5GjUQr9FtIiU3Q6l5aOQdlj7dXlF8RQbkmaIDNAvcc2mamQxrknqqoa47W8TaLciXN
WGsa0ENJcqRLbfkBFKyenzuW5QaRHT6btuKVa0VzqtmVfnJkc5ZIs0gpUjbnVYAlYhCrc4CycVop
jSMCWpnAxoFf7wh479jhaSGrfwIT1uioBUYDoRyj1FD1g1ioiuH3kz7bAC0BoEG+Xe7+greTqAGd
CVrKopQxV61enRKofPBm3cLGvMDTt41qG4GdOOJtcD3c1QAFtvWMW9Nibu9imZSGBk2Pvg0FN3Hk
G7smMQ9KErmWXnxHURdiKEXV5baXuwJk2WX5Q7YejP45F944msLU0oUMSkvnIVIKc4aMyQFdwH5K
vPRHfht4rT1Ytoh0tptcWQLo8JzxB0c0084RCZJGRNKPSLlllP/zRCrebyEwWm+mBwI3gMduZFvA
Vi7/YkCRJ5F8vvBfkWDF2jxAojjeN+r1GHPsjvf9tPqHrZlbKcwuQ2u1Hl32msLxwGzNMwhxGhoZ
wGT2eQV92bY5SMXgG8N1N/R26D9ZIYcWgK0SHzKoS9qs665KR8gwesnulMHWKgzGYEVGySFTJcr1
1YQ/JFEakPVaISpFjcYFMKnatdKtiqh5iMXK1s0WqWT10pqBv9SM0d153eNtI6UI5agMWaRjiW3w
HEW/AhPtvw/nRbA6xfHSIZxahC1Wp6tSeSAPSZQ3cBKpTQg5pIvSd8ErPjr1Q+CkXngzxt7M0UDm
wj6E0qUpM24zC+kq3NDdWixAbl4duqrmBVTkXL6cm6aCvVLSgMVDt++kCJP7yEIOMHlo70IMwo8b
8QowLg7Gpp38wM1RMe1qIY9yhIGaCuYkliRHlWNQUq4wVqwcwwnthuVzAFcxvHSTyzk/ZtS4EEp5
xh5wCuBRQHq6foougw3Q5718A87vGQ3af8FPyD65P3tqUm+BLlHU0cqQgiSAKNGxR789QTNUXR0d
/jEAWKNb3r5ytpWG+SuVGTBESQUrANsBCE/3pSFzfAmzioH3/v9UxaScCdIqY69HWJZ60J7KVX4b
rqYrUpmVbVAVXfOWxH7ALeRRLqUqDTEwE8jTcIfdKZvskDhZQWhpjpLX3vM6atinZhgSYW9B2EM+
X9woAIHvBCHFFqrmrT/vxOC5VlbnFZF9Sh8iiLteiBikUvPDHHpY5W+TdVRmTivXvziqDwFUNNP0
1aj3A6yLDPFZq8irZ1c7Rsg6K061qtfZ/C2kBzjHD5mURVua0pUCqO7fu0nIqKdw1NCmT9r/0jWv
3ZC3g5Qli0JrmcJEDqm+bPMdyJh4DpHpK3SVDOcYAKylLSkbLKNXIrhdEEsDmyfy0sZp3+Hy450e
2NL2vEqw4+yFPMqqZDGo00QmFyemDh50sAQdMsc69c9ZZwd8BmGmv1+Io4zKKHJRyXOIU9fBRrKz
xAaHCxmWTVGtKx3A9Vmc0JftNxYiyZkutN6S8zCrRIhsvOAYbaYDgevzMWQVXPfHcFc8/scdpQxZ
K+QpMRrUecXdvK8It4JHKJlV4FFzJzl520lZdJBg5CAfsTZMciKvBSQZ53c1AiM4mHTmtT4woyzd
RFoU4z7AyqDUP9YmZR7R04vmQgLyFq1Jc6HIbbv7F6X8I4d+dPpC1UaVitoOmhjRzq5sDLSmTCtx
H3+LoEJRPtakUXFwNgDiWCBVK3XdzSDUjG7MrbLWn3xb3dcIQbgj/uQLv4Q8QJUHRgSoRSST0g+/
7KZWGbCJBN9ttUqBVjYAPfl7yGhIVn1IorRDjMaqiIkk63YEGcsuue/tCunAOCMgTitu9Zh5hRkm
wPItNGODDOKzpYlj1NdZGyLcv508BHOnGNgFhocEWYKykWzHo62ju09z+HlIpmNeiKaM3OjqwUhz
oUGabAaQPuKdw4iLp/Vgdl78i8+GwRNInSJIWJUcOSwSZJHUfegIou278jbblmAkUDciBjk9jmfh
7S91nokuzkZUQFXlG3ltSQBuydAAKzjxW7aXgTHrFW5+z42D2Pr6carUpW6qgSxLFTnVq/zOAMuI
4HSr/qG7+guOEfJdX23jQxZ1mc+hUFe9hV1VUSBAqj541A/mmnR0iLgmAntAp9VrB3pflK85NyHr
QJFrAq4fbl7ZoBNOUaxmRpIijpj9G91/bqYj5/R4AqjTk6q+k9sZ0VfjiQ7p8+sf54sETTHWetoS
5OPkhSORdTssl0SdHFDvJ1EHrikyMuBQwQvn1rzubXBdORgo9F8CvlWQNdDnp6K4io5GjYDtUx7A
H0PQk1nwOOraRAiLy49AYahX4hUJAVu8rkTQQXEBG3hiKevXRmEeNExPAqXFDrfWnfJ7iHuVwyZX
o+FoN4OreNMFn5adFa4tF0y5AdA61XEGhl1Enwa6N/cS8GGyvfQ2Ax4GJViXc6IsD7AUR+lQWflq
Mo9E3ArWkVwKABgKbkxXBKtLcac4+Q6FD4cjlLe7lBrJoTaGug6hml3Y8m7cW48+2sPBEfvWbckL
tuPyevPWSfkBX7KmWK4hsgIaTW0cJkVwQGbDWxnL3Sy3k4pnwKwXVEDDQHfQjTzZ6Q/CQtFeZPeq
YpebFKDZOhZsVwA3iB0+fRPLIRgmGgFRmAcJHv3is6bGmmTDr0/iTXSUHVOHdOCMrHLMj8OVh15c
cfPNrGkYZSmU0qCkNvOmlsLmFO6lDpQK8Y9iV1UElB+vND1YhxeAH/wWTOYnsZQO6dms500DscNO
eW0BWNduhOQftMPgihenMt/uy1VS+pO02diUA7a28QjnauRhjEm76T3SGB//6rkQeQx9RY8AOgVQ
0sYFQuMoFbWP1t16rCCveEY5HdxElyVA7dGA7AO8Ev0yB/5IPEN/MGAEyBhNRGenSme9TavMZb+H
0Fp71cajwksXvKf4KG/+SQDlVpXcMuZwmKtT3nYHoY3ATRR33uiPTlv118CZT+wgD3q7b0u0kMrG
huN4GM4V8lVdFIF0AnJQKjTvgrmWrbwnu0rSnqkrGXgrIgGzKdAQzL2gGYHOJ3Hk5yweiqk6hXWq
dxVCusGbLqWXDC/vag9m6sTmMtIw7uZPwqibUonnARQWWFu/qp7fo4EX4Zm8E317vA9c4GJyNpMn
kDrMdGoEBQDy1UnYCFfaCv0I4FI7Godmm98I14rAdzW846PuxiJJ/Cxuhuo0Y1hkviPdgGYO0A8S
p4Yev1TONEJNAjU2ev+1L+B7oWTUwGZuibrAm4MxYyWJNnqvLMfwPUKA4F+EO+XHwKtls3zqexnF
NAHIg7QNtVBt0pQExLMVoAbBuIzukvzKd+c14COjPZzqChVSw+Zey8wDRfHmf1IpTw6eeBHNXVZ5
EkMHME6qIx76xulKu+rAiqY56U4AFAgnC8vIAHxaKuXHhznPEfcFeNptow3x4r8zANynDtO3LRZH
OfCRINXOMbaU0Dur2XtmQzimF+h+lhxh1x/AtMxLFDH1dSGTigZA1FtIfgOZwia5RJv8VWrazQ/5
CdAtq7zjB3OcNdI98r7od4MVYy/NE2lhAVVlYPfgJRmdIbL1VegB7ePHeS/ANJGPJdIcfUksqnGW
+uVp1H5l2bNUXGhK9S1PsxBC9nnhR5E6kvragJDB1Pe1Nt9IIhplE/9Ny4HEa+aboBF/KEGwmfLk
MstVu+zTTVXIT/9trZSHDea075tAKE/CcNvHV/58XU+chDdvOymfKsit6iP9gpUWIbIbs5MKD1n/
8N/WQXmXVorrfFCwnVpgvA6ydTT84gVjHt5/E0O5EwONsbNWYy25vw21g5FuZOPmvAjyFV/iiYVi
UM4jzuOiiySICKs7QT5GytHCvvGrirxjoZyHJod4ocbk5JP6WGTBUytK63IseNVLngFTDqMMQz0L
ehhwOIbuXIROn32HHnjhcE0a733IS10JRexZ65prBVj9QHgkfYuk7KU3TrrmhkHMewXIWZaum6b2
ZXZd0rrOiCZIVNc62NYRdsnBZrgu9niJ2flN3l1x29yZnvdDJO0JzbZSwkHBgVUYp9uVgLACo9xV
+EAmIPlFYKZ6LKTRYaUfSGKvQ1qkISvalo4WPJnl43ldZ+WwDWweAldwUmIag1L2pp2iugua5tTq
Ax4eQpxeYYyh3k11EmOCNR53BRLEe8CiVQ+xkdYrUY3GbauKDa8V9Z27i7I7U5JIUhYTfehnpjyh
OElaOQpVg8BIfAMc4gVQEYMNQWEzCrdHSC0+YfI6QXzUkxr4gdfaT5Z6Tj7lJgu9NZIgrptT0B47
dN0Wys1Qjk5noEF05nVMMk6XsOq+s0qC/o3GYqxbUYiCFsKy/GK2fszSIS9W58+WYfemBMBOGUGm
JgHP7vMF18SdX9WxWp/M/K3qbnKdE2SxSlamRKDVFBWDrF/SaLER90YmWPX7JA2hhS3ucyTOUZND
sjD3ho2e//9vsk8SqSMSS8HX0gESU7X+lbflRk6yyOlVkfOmI673iyqYpm6huY9M6VKqOLdGKFRl
gjxAGGDwsSgvY326mSZlpY3RMQNjzFaWml/nz4upEhgTABQHoI4levKyGIPa7Mni+lREUmWT9ePK
4o03M5V8IYSKevxJ9fVKMOvTKD8IeH9IprkL5jepRB9hWLrnVySzVBBFOLS6ycB70miTlnJ9qPII
+RTTH8SdIDWjneaRshGDKXIMo2p/zlIqPRahOmyVCsOeswn6FQmo6MhTZoGrtM2PuE5TV0F272cV
z+JVZenpuvV10W4GEyCQSauWtpQIxbGtZcWO5lF1E0MsnPNLYTUNYBRA02V0ocGsDHJ6i3CxbYwE
pob7pnZD2c4BJ4X55vYCOO1Q9+yu3pWONdi8VCpLJwDTDtBhNI0BOYi6BHpZ9usmGMqTIjd2gqbL
ZircZBx4q2NcbZACvQN0KkE4puSUiZpMUVHk8L3VA2i41+Um25LnGWqL3K5ZnlZQVtymo4BgAoo+
VA9zArT76fX8YbGUHO2C71CBJpkO+3xWsB/RLGWhPiWJCAc+GbdmjQnfyvAAsPOEK4ij5xJPIGVV
YlfjxxRBc0oj+4lQwNY/otKJgCHcb4ZV/VyojvYgb/7ifc1SEHJxA0YAgLdfCMCjtKkrv5HqU6Hs
xPBBaFaycXd+N1lpSrDnYhsNCZuJkbTP2xlqQxRo8kTSlADtR6glOFKAEq21rm3lV6RuuO9qckC0
/5UJWifGwIFrTycqq7Ay2iYba5Ro8ztSVyPFPIDSAUOTZ2HMW2wpi9LGNJ2sIKshS7ki5eDI86/L
TQ5GyN8EtzNn/IzxugDF1MfSqM0EpCTek36LzcTEQjBt0jGxRb2x1Ua2z58bUzUWkqinkhwElS7H
WFgtghmpyA5SOaybpFyfF8P0jJhAwwtSBLzsF3TZUDfC0RRyXMpog5Dc4d7fGk4G2JrAga9yhWte
PwlrYQpmhiUNwjBRQKxx4YrlaWrFIRWrU6KDFkh60TowWUU/OctiuETkcrEoBWDSEEY5kTZqSzSW
IhNJukhAC3/oBHRACOtiNWxmzOvzsBiJntE6v5RH+ZA0DLM2CJGHFEbLDqQnTeQVklj7pkL3wPgK
ipMvgPFRoaEDcpCqU2u8TMNGtp6bYvudXSMAd+irsHBPUuptDEat9f1EstOkfNw4GFAQkKAOrgH3
/cIL2Zl7tpBGqbguKHDwOaRl2e0UvWrh2/nlsIxVJdA3aE/BP93m5uuhWsl9VZ2UNvgpA1krLntv
VrJdosQ85HLS7/rl/E0Em+Cglr6SUPkgMwvTQKtPIejMunW/ITRb8qpd81oISNx/ThDl8FQzT8M2
gaAYiq0AVF8BAmfNx3xmHo4liRq4JkAzQz8tiwx5BsRt5NrIt0j+AoqdDNoTPDsQJTjWljuNw5NI
ZVQMY7QmkaysdLv3ilq1TioMx1TuTMCmAEFj/TyvIMzbQwNjOEI/xRS/NL2LaZP6UymTN9D8TgiB
4uhBdQ28f9Cl/b2bEe3usoIXAiFEoXxfKGJGpk1ExE67zovQ5qIcs60IYKtg9a3tXMqitnPKU60v
I8hK3swbf40ZcYDeCr/INKrspjuL35jBenctg2zq3VWOyDqIOcnJOjLwdGZHfUh27UYP7QipK6fG
nYy5Ize8wLXC7dFlucelcMouOj9QFOCnIutcxW7jo8s0tCf9maMwjGvlU6RNuXmMvGdpopX5e/lO
fQDN1Et5kdrqU7/G2BE3uuGJo3bUSMtQFEaI0wiMPtAuZhg8UBnW6WbacBH6yLdRruXT4qgtLKMg
Q8tNlv9TLix2Sr8i5cnOHfZyaLdA63vh7CfD5j+JpC4cs5NRsTfzHJnHpMKdI4NHIwgweUpgfKpr
CciE6/+8q9S9kwTaNAkN1klKvt1RArSWvJV24h5IPnxMed4ZUjbfo8d/MIL3x5lRb8e9shHAIlzL
O4Bc/AXqLisnaGGQBxUQTZSQ1qHkdUVUm1MTktW1e/8BvXvHYK/scg/nxwMNe5+A/qIyC2GUk2lb
SQy6HuenpqE9pvthwvBd2ztpPdhTF9qq5WUS2MOrcaNm132IbrsGA9QlQtogt+VUtpvWdJOpBjOl
14xbS57crgF2Vb5P+nZr+dJuNDA7lt031iFIXo3Q2Fjt6KXTbAv1xWS+pvFdHzwJ/atVzF4eZF4e
R7YYPyXt7H5HWReLpVJyo1nqhT9hZwtijj2adnZF4GAUrLWFEziSdN9GzvPqe/r6IZeeux/bKq+K
GXJbN982x2gXHV6LvblSH9M1t7+W6QQwSIPRdiQ4v4zsGXGo932m44pyVCDboYYvOJGjXtUPpN1M
4AI0MT2ADjY7HaOVZAwXTmnxHPDBbasOooHASbmuzF9Nx8uOMC4GC9P0KDTgLQpnQ7kYQw99EUhp
9amdH4P+YPpX4vBwXjMYMdknEZRDMZVBzS0Te1aVEdpxekfskX/RgJ4vP0wGGr6n2KtbbXVeKvnW
L7ZngBmPZH4wm0ItrB4F0Gn2A5IH3bhtilUhaRu1EFYBDz2ZlULA+j4kUetr8j4sRnUmMSdBxNUe
34n/CDd56gH6hVeqYaqEhTMRkRUx8Hz7rBJFa8aySd70cdY4U5q7gGDg2TJLKwi+tiFZgOcDy9Fn
GZ0aJmFRlDUhp1yp63KrAA0QnCbmNUoj4OOJN+HOcHPBPn9mX5cGp4z+X3SRiygg0KnpQBqFWM78
/FQbsd1nT4EZ/kcJ5Bcs7EmQU6sOJys/TdmbpkaOLMYcCV/1Dm23EphokLECdD7dxGzWXRrnSg83
WJsuIOScJDIwcQ3uC+n+/G59PSQE5wqiZTQYo8uVRhkbUcvt46bNT4K1E7Qrf7zsg9v/I+3KlhvH
leUXMYL78spVki3vW+uFofZ0c993fv1NaO4ZUxCP0OMzEzMvjnAZYKFQqMrKvG5i5QkAG5oE/ldD
Vi8BbqJcxEo7dzlhoWxviXAYaVbNNSBggBY70Ct2rltcXZQG7LdgEMVbGnBmRHyQVf2QHyquglpn
1WS91YRD5MlJxVzdZSnu9LzB+1cH3+yFZkPv98KkVg12cIMhF2fciNvgQcEQFJvhYHVd6BVAK4wU
Qug4q8xaw6Pqh1xVFOzRyMGMUjtcoTG2byUYwRMggQZZOQl6SKdq7sLBI64Oy6lEPjVY5e0MIBQh
nuPBZcTtwu8MP8EaZBAxaaKg3Uf3QCQxT4dojEhOzH0KkVPiDWXlm/iYNmaoEEJwwTJernvISgp3
bpQ6wzHwM32bchm6FZ1D0n6IyuYbaVe5nM1Kwdc+23KB5OeL7Uz1XEA5BMnF1B+VYiurG31gtBpZ
JqjrQwK1R+HnQX6IxRBsQVCKnSAUW35c37W10LpcCBXR+2oQhlLGl0qkrNqVXaHbWlewmgUsK1TC
6/cNP8U61tK0CeSTY5VzMYs3fMMDyHCTqgM5TqbWqVSTq7NsjpshPhUmDChVRjt5O7kYhLth3bZr
B2ppS6NGudMGPOm12MeYJZwcpO8imF/ajTFZZEAe0kwaCyZKvsR54gLNy6/FadT9Pqp+Fik5DJbG
z1oYzDx97WQwjoa8ozQdK15cJrTnh4naSvBD4HtNRgbdRGiqzHZ5zz2BtMppUzPcZO70zoTdXr74
FhYFnobTVEPWcTEHTyTzp5h2hdBf70hP3EEkUjnBtmWluOsBQxKJ1B4vaBqtkhZ2YJLOVDlDtXsA
SFPY+HaCubRwk+5Y9ce1219RTjNM8E2khefxImxjZeAjPjsInGEZ5UcMpPagPMm1al0/z+uLWlii
jlqk1ZpU9qdFRRvjZ5CgFC3t/dQatuEuFVyGudWvtjBH+YlYqb1SKRIJuoJLtNgCx8CUN9FExlOV
+ahbdcsvc/SjLi+CUumEOcOjrrc7IuINIkWUkJzO7m6zzxrjEv+abhBuubBIHbve57Rw1gQ4Cfea
RZ01ancA8jCSw9V8ammFbPPiPskqNHgCEf7R2gAokMtLKezhgQi9Dfelxf1gTqAxPhzNlzZHatT6
FXZy2kGfDMRKO/55tqC6YPM37PY3w/9l6m7mQb/VFz2szUpklumLXAxOUYB5hmdCvlfvmsUHo67m
PvIxRcNhK8fObBxI2EF0y+7fgZOAVPeE+Z3W434wKTBYVqnbOu4zENiEcJPWrt5ES7lN7XkT7LXJ
UnYnsmuvY43SsPaUiimQ0OuVvMBJj4TclOa/1Kk0RXA1qsnAcM+Vq+fsDFAxpQaFodj6Ynaopuh+
TmR3HNLjFKrvvtJsg9FgtItXT4MBPnbwEoN45kLrYZBGfYRub4qroGy25Ptlv3KF1MP7t8IWQSki
sOgSV7It8rYEihN6fkj6Ka+J+aFsgmpID22zDRPBVtJPw2fp9q18MRgxVE2EWK+KZ/r5Kdf9MMz5
qEkPc2+YXVBb87jhgHQ0JkZWxzJEhZOhLjo/DmDI9wez772B+zSmwzxsrkd/8t3plGS5HhKtF1FL
qjtuAFIzPSSdZg6xZDa4txNJMIX+2BmfYiAz0pKVUwYqXR4PThlANZFmOSjGUOELIU+gEPgccKqp
GL+vr2jVgMajyiRjVOWi0lCCznYqsiIBQzegEF1jdt3IOEwrMymKBH3vf2yQv2Gxa6Oa9HWswQbv
yTvRqZ/9LdIOs90ZXgzhKe4he7++qDVvWBqkfDsJ0QIXAxj043dJflUD0eLb97bXGStbO0MoqkG7
WETVEBnV+cJmQ+n1OMvSQ6hvx/bZgBPE99eXshYawKb8ZYMKRVArnvlQTdODck9escOE9tx8B0ZT
3lZe+Xff8nP7fzRJpThBGJWCmOYpWgO4TfSUSG645aaBmhaiUQQpu4TxwVZdREIJB9qbmJVEoe18
J5WmAESzUJJD9kaoQ2bEd3C3ytseEyj5neTUKKD/YPU+Vz8fakYKSpYr8tPqGIdDHAVYp+DFxguU
kWf5G5Ed8FK0jHkeldELvGcaQ6goMLCwbofeVWSVQC+C3xi02wBJOkSHmUkstr6sL5NULAQiyO96
X00OmLAzoVtp6YJq1aHISLzXIgfAigaGKIBthibS+ScLEx/TJoKQHIQutJWmMYuK4furFiCdrRIG
Cxiibo+hkbkoy5rkMAKJJk4fHCvVPRWB6HiOoj+AP4AAXYqBxz5Uldt6TA6oQ2VH0aqeqh5zDf62
soVd8KOr7fKutarnlIlDX13bwjJ1rIciK/mq4ZNDUt40w48Z3SjGKSaf+XJthI4KhWugFqggaHQR
z8lan0CAyNQ9QiQavUo1XrTNFgnhAxNASL7GNXskKC+ifA8JTz3UhwQFt+atdMfN7EUPRNJsYI5z
rsV3SYeWoUL8TqDLHkM2DH3C4VasxcBMB0+dQec43Cs+47pfD0tfhuiaRzf4Pado8EDMbn+AnXxK
8ErPvPmuuMUQ592MYVwispR869st7FKeX2ecFnQ1LrDWrVKzfhDQXQMUM0SthSgsfGN+U5EWG6pR
IUPouUprStiLQkveSXbsJq+ZBUQGBuN5vJCmTclqcaxGqcUSqfABnC74D4U6OXDNLg9um/GZG//1
IMH5qsgZXHhkoYoFCD/b5BBkGGbxovCGrxmALtYqqEMmTlEbBz42zogbS5I+/PBJClheSLbi4mRB
URhHGbA+ADDP1zFljVDEYXbyQjcDHCj6pd7KZv0moc6n/RWwLmOWPeokS3ktCkqM49U4GsjyWjdz
fDsEd4oZ4tZ6ilM7rb5V6UAOhUhlKMAjoW10vkohx0x43Igx+HZk3zE+DVcw/W32kclOehf94Dfq
0/UISXIKelshrgcMI+ClAqyeG5SFqpaDAe6hRoXnp4Y1dfD2qjQh/mXmQWVO428NktLXra4FfjSY
EbSgcw+5CMrv0WXJmlIKkOlw6VbXSi/Ox+11EytgXULaiNY8eocYnKO7lkNkzJMgRQlEttr49kTN
5CmOkHkZhA1AfkX6OixEANktejcVWZE0FSVbFT2y892cQ3y9KRzjQ4UyQOlCS9CMg7+uL4xlg3LM
xogrvZRQ7p7CR0Ha+tqmGxkm1sqJZ1VnKhRq5TgK09zBDb3wrw6IYMkLHjBuiGYYS9hmdTkKhoB4
APvRM6JygMKHsI1aNPEhnWLXUBPoIdX7nOuer+/a6hMC7+9/7FDJ9dRBQyDy8xjNqRqtMNLfm+9A
wYTJj3Yf2CxPWJnxI4X7f+zRNcswCWb0EusY8aO+5R8DRA7wq2CsoNop0A0Ddouwk/GSJQfOFOGv
+AMqPcbe0u1TPsr5pJ6wZo63tY9sU6EfZ7z6UBDayCDTAe5QMHm27tRaZrJcOuU9+ljyvSDBLEGK
gpfQCe+13JZNQJE2UCXFqRMEk625wVotFVTiWMRsUVDFhyJWzXH6mc3vAwvE9V8aQF+flbpOJeBj
MsLiB+yy1FlQZNsQ1N+EQU47dowHZlKyuigVlSMV1SkAIcjPF9f32GeGUbaIKAlmfTtr+A3BCSt2
lcDUeyCNgKSatiB83LP8d32hC8NUmNHqJJl0iHWe0JscumoYTXEwyuZB53XH3FbWMqkiAjQN8PKB
SNqBB+coVMDBxpZ5/I/GjZ96cGxbhLKH3YZfDwqYEDAwXY3xapqxB/IhpTxU6K61dvEGfKNX7X37
s7PHt3nPLof/lz39Mkc5TztpHPr+MCd6qCkkm2DXI59QAISDMCI7Bq2ew8XqKN8RxD4JtAzm4qFy
fe5Zq94jHgqzrBBO/uyLW29hh3KVKeP9fBphB4B/K8wBDJoZGeb6h9JRQMP4DV48NH5LzZTSyLks
hu5a58y2BqpaFQSEO/7jROz2LDPSotXsAdVapCiAIAngkTo/d0qcKVyhpOS6yF/iwRQ20HjTLBkS
ZfvJhg7wNg4chXXvksvuYicXVqmdzLWsDosKVtPtKJriaAPP5eh29zFbamRiPJtzKjsDr5zPm13B
xNyvJYPLRVOnkO9REG/LCA4DrXphE+0n8KD+QRd91WEWy6Tu/GaKmkAMY9xLOcChhBAsf9aIuiwE
9MBKSlIzZkFoPadZGKUSgLbumsmYErI4fdd5mSd4M56SsRk6rL4vy3to/oRaQRM9lcl3hCSh4qqh
RShQ25syMyFf5n8ULvfA7O2txtCvBdJcMukcTNMQ4YzgqkDbRD1F0eAxbk2pMfnPyRbN7LkCA6P1
ndRqYZi678EL3BoC9GEO+Qf3XDwpP/ne6c3pfgDHrFvYgW62scOweTlDhPRqYZO+7Ks+CasKX5NM
XwU3/+E+Zvfw10PPwhIVtIWxLXUxh7O29uDUL2hzgLsfAGZzfgPrEXsyhOwWHQNQAFYAUQDv6YXE
ZFAXgg62nuigvkonUff42XBK3RpswtLFQtituurSHLW8Zg7mRgthDlQfI2RtcQlGvyrFmj5xOpzI
fq5KxrdbizJLi1RoVbWpF7mCiw75LZnKajfJNtx8aypLAVTxayOpYNpoSqeMFeyktz6YWoKd+EME
TWYD3hTIrd6kFkuhYzXEoBKMVh8GAnmFrtVqjV6oviJGJIsBLsIBcc+7Dno18U8E19ZKjUtj1Knj
ej+c9FmFsV2JOTPUGktHvx8d/uVbUrLYy8XKqOOmxNFQFgNWNpCFAX4x3uSbv0n9u5uCVetZPQIL
a5RPgtA/rbJQiw5hDU7l3CV5UnoDYt4ajDfsMcHVvGy5Otoj27hvQlGIwOM8u5pLWIBLB0SDVoas
jBUuyS+7ON+LxVFuKU0dCD9TPTp0VYyC7ZuqfvL6IyM8ku9xaQTIaaS2YDQ1qMtO17lBgppBdJg8
DM89aZvCgniW+JKaSKi94B4lY4bFtTtdhRbI3xYlGsg1ZmGV88McHbQOdzoh3Ws8fevDSdI7DF1a
uGVthsl1N/kySRXLuAYEFnMGk/o+eipd7olIkgmYFALPH3N6fnV9ZBAb+ybzFxKdQa50Ypbl0aGI
9v4AUJwWs9azboJMImn4F+yl+KiLtx6qBZraN3hbZpoty67ulaCniHkzgzC9mYV2Opst9lH6wdjH
NWfRQHkA4JuMmiNdtUJXrM87NF8g5JKlptIR3VPMYIDfJqntaotkBZoJrMWyjFLHgEvSPBsmGK3h
LEQmJHD42DaO8RvvEkYdrdteX+ba7i5XSSW3WZIlaiPAYBAIluSndmN8ayMh8g2xRpBHXNAE9VEi
h2JuIANLzRZ5X+OFdomwDNTfbWv9wXTe6poWBsnPFx6TjHGddaWPLKhOrdyHOO5ugnaSnOhmkY7m
GN7z7RNwiaYO3oWxhyvVhauzRg9YfwUVPnt8xb6adVQkm073Ml/nnaLVaucb30+B9C+4iiAxTpfG
gxSM170mxQc0+kylRatV//egPwn0Tv9YoG5UIQ7kaujkGJCZyuzkO65ozDJg9GME4th0aF5aoa5S
I5lbZQYdHoAgPdCTAZSf7dRNPN+dXBWaJHmE+e3ylZnorUXLpV3KV5RA54ymw/5hSF20NUwTArts
WOmEEdmhsROX1Vgm4eraQim3kHOhFcUGC512ZKRa33autvsDVY3VSLL4bFQkUeZAGHIRC6vtyRGd
1NUgf+mSMyfibecHpvRy3RPXbvDlTlKRBHRmHN+mWFjPy4lX6Um37zmVN8sxmBnd/9XUZGmLeiq3
cVOHcwVb+n4GwsAlBDFkBsYhSSxns9CFa/ZkCLJjulAD084FxYka9eFY50Z4KvvVD8kjZ2mW8ai6
pec/sVIhslGUh5wZow4cUD213MpaeNAjKJEUr8mA4k79FMiT2Ybfwe6fWaMOXq+OqgJC2RAPOXnH
O5ET2v6Les950F6xZ9ZdsHLczqxRx82v0HkNMliLb2eX0Bf0kD6o8PaI8ahilolXnsNn1qizJlYg
VclVPURZWt+RAnG/kbzpNnOZldqV03ZmiTpthoIPNhew1DjqSVO+xVAP6mLDbeFGroHiHyPur72q
zixSxy1opb5LBnjJ380ofzt8ZpCvAQbAzn5eP9lM96eOW65woSQmp9UBkS06lcdrTnA7/w7QMYzY
b+GVqxNrA/YIvFYYBaNfjFnSqlAjVMJDEuxTWTInULh/a0lfJqhDxsdVVBgzTAy7Hn0ml8Ao/M38
m7xu/kAxZiU4nq2IOmW+Etb8iP8fald7JntoNU/JzniqoQIKTWYbeoc3yCeZXrJqV8BkIp47oghI
1nkqNJYQWBRGCXYxI0Amb4vRzN3QxuDFY7MFj90hZUvxrB7yL6MSOZaL/KtpulAKUyx2vPcf9V2y
g9D6pkRPBhXiPzjlq96yMEc9eGajDmQMepCzZxhmdddgmk9z8rf5cQI+JXYaICGve8+6RYWQ/iOl
vWiipzVpdadCeFCK2O5yyer4p+sW1o+c8GWCOnIgmq2LkudJ6BocDW/9/KazSVu2BNML634T17/Y
lzXKTeK+Tri4nf5/CwE4E3fgsHvQJ0eBPCLnDA/1bwnSI7MpGmbxObntHQZoLLkxry97JTnCKPp/
/g4AI889h8tjKDOSjZ129ZYUwQjhVuZ2jFLK9e9n0GyHctN3VUvMJM1POX5L+o/ry1gPzot1kP1e
nABwKepj3OHrITg/GPh6DUgAiXJgwMxNVhLnsy2jIkvTxEmRx1hL1kYgzUhdVZ3MURfMIWSNPjCc
ErRO58sapS7LmxG2SK4gID/nLH6r3qMbsvEt7d8T3StnK6Nu71waFLEyROKUgkuGSNQfKQ4BGYHL
fzH1ENcj5ZfrXdzgcpNI40zW1tvVHdQRwO9sPBE0rrSTHEh5MLVbTzQEF5newk2oO1ytQw2cr3AT
bhM8kRa2H5sYY4QcLjIjQTONV9TTdWu6J/3l0hs0U2uZmIy1Uj4wtIAFgTtDg4oJFT9DsQv0DgQN
ACaUt/pvggH5BCwBRTEg8Nklo/XDsbBHHY5QyNOJ07sQTcTkiQAK5W1b47mVO8ASsqgGmKujzofO
aZrfKbAGMhvQj6HhpNsFQtcnIXiMngMmjdR/sQhiCB1AF1miIahx1AU9N2WILr+rt+auJOLyaFKk
QHq0VqGb0EtiXUj/ZU//sUmjUTMlzbhshk1gGYGSxwTb+JRklmLJN3+gDbl6XaCC+v8rpMdv/awb
Y02GtcEqUBpDRYcEAsnTdi0gqL7DiKYsc5TDlF3cSQGfEofpQTCZ2sl+fmpsGYEgeGZJh6zGgcXa
KH9pWjSajB5r89vbrurMKL1toUN3fUmrF9DCCBVI4zaJZdGHkb7YF+OzXr3/b7+fCp3dpM5KH2LH
5PImKm7L6nj996+hnxEzvjyAipZyx0tt2hWIlp8o6X2QsbSZKEv2NaYysheCIwwTc2Qhg5l+TkXM
qtEmLUmwMP6x3MpO+JxvuEeCE/mDnJ3ldlQKlhZGXQ0RbKW36m9CDAsKULfY+mYLIkFWCrZ+ty52
lErBwgnBmVdgLd5mT7ktvbc/Vaj/1m+CI7/3TPaa1Uzryxytvq63UCPE7DB5GIDLujc8Ds0yKLsY
YBYbneZlrE9QuOQjfqpNkYmpWGuwLh2IrlvKctxMfQT7hAgr2qRu/97mRGUZVK7ojLRePIE9h+G1
jC+qU4EESI44mXpyLLz8JcF8gM05/D1pfUqvEZt1a7X8sNhjKpQIrZGOioA1EqWucTtv6g0pZtb7
7z3zFpaoeMKNYKjiVVjSE3OyfMK6RaBi/guEXgpzKgClEs30dcgYcWytbHv2GalAoxVBF03kM9Z2
/JJkZilvQjsCQSToL+8ysP927/Ov78FWzuxS8Yebik6ryGmRPcI5nD1qd6Rfrr+zE2ymq1IxJylC
gIsVrDESPONTAAgvwIu2q2wQYUII6Q3cm98slC2+KBV85Dnq/YIkEf5+cHy8oQNIWYamAqrW3ovc
XGadDeIiF7nowiAVfzBmOkopuWT9fW+3mQUOCLAaovgyAG0oWUplpntm2sI4kDQiiAN3RxEEMAqq
uJ1s5fYMMBfKZtlL7ohotb38bwGABgN1BhBISgZ7J7JIkri0m/h3Z/O2fxO5rHjDSCUMKtwYdaHX
RkdOpSGYrXhMjY9cYRU5WUaoIDP3RZVzCm7icMR4c6xaM/TIB9b1tGpFVjCHjoFFAgo4f/lpo5b5
vFaFBxW0iYb+CPljs0kFVjhZdcIvMyepx8W7OSvBZg+aQlIeVj6Gp9gurMQSHo1HMpqAS/4H6xOt
jfnJaJz9Z2GnhGNhkRP4qq3CMjxUzuDwx1AwizsBbxIdgsBaaQGDjoqg2yZQOROfGN64+nQHoaAB
hntZxgjP+abqnQESDbDIYQA0fskfkpsOhwwqrn+lN42tfkQfaWKmhdXdfK/6ubBMRZdQFmqF97ng
dDOdsNPIqWWbsPFFbvjKWOfqKV9Yo5xHbkKM30cxSaRm0STFLBAzQGw9vRte2KduPV5/maNTmzmo
QTFDDnnwpnqzTYaF5ptoLz+HT5Pd7tN9s7m+QMZ3pHOZfMSQfK7iO7ZFpjphmn/0sbAV+Ganlj2r
KrJ+RP5xGjqH0bQ0kmcdn26+n93RTj9Bz3on7cFBYesQ4wt/MTHvJIJc3AyL/aQiTNAPUt/n+HzG
M58SPhavfZfuCIJlvEvs6JnVklpNTRf2yA4sjmQ595BN6sLT3U7wtt4A1qraY301pp+QmLewU9XS
XPQGdlJ/RT3rd46HJef4bjnBOSE05aUekx+Z9fGotGUKo2quwXyBtEVwZ3s6oORvN3YNtQndjYHP
YT0E14sRi82kYowsBGE3irBImF9nIKdjG0UmQlDY3I7e1Jqsr7f+kFlYpGJLqeb6DEwcqVzXt4CN
bTRn3g020TRmw8bWH4QLa1RsQVd24nLinAPE44neQLH38UgjXAQs2YkVoWEUJL9s0dmKkPtFWoRY
GUhMd1Cm9ZIteamwRxRYrknnKZpcNAJG3AMQ2ZcFSCWJop6G6h86RSGBO5V/YJRx7OhsRVWNAFrf
p9UB5n4DaTvX2PGb0LseLNf9AzpKKrSSRUE6eezi2KV6EiZ5H5CCXHE0ACucvfJNAFVm6ORWxQjN
6/6/sEYFk2GUEhVz2sFBfjQwc/YwvyeWeqtxtzXpRxWuse1Z3QXmCqnAouZ15AehHmCFvY7Os4SS
Y51hvMsjdHGBXfxkbOlqWFkskgoreVQnA/qzwaH+DDK0+RTAlUMbiTRo3k+5tJ99hwsMnDBfn5EK
LGHvT20awOYg7UbpnlNcI3pjrGs161zYoEJJHARGN0SwEW7VXbYpdikUJJJ9m5EIrZiSU3rg9+2Y
r9rVhAX0Nhp6thIGXai1JSCv4mVyoQM3AHqEwssBsyW6kn8is3C5SEAnweJKpLegIkFngUpmzNw8
q9Ix1TZz91Bn4FVRv3GJw4qGhjq+mAg7lE92YYEhFkjCHxsHFI0ZYKhx77ZmhLkLFAc6DCMEG9aj
4dItYdNQySwzocyiVZySUq27cVakI5fpJt/ejzJzWZdfSof8CwCahG7kUv6Kn/WRl+VOOgLpF1QW
+VpAfG+UeMO7rZW4rErL2pLwAAIdEiauAOelrht9mNIR4+jiMS9EdxA0b8K8+3WvXzNBhvmJ8/Hk
Y52nJU1UyvEg1uIRlSozFV+y5t9HYB1Kn18WqHDR5dwUTzwskFJj9UjeWNF2fMswSMHuLZNfdp49
Qs5QEfBuhLAn1Cip7tIc5aoWp8p45Ka7KYpM1MO2aYs5v+pfA+TRLxaA0EKhFKBdTEZSx9Zoqqxt
JjhDvO2O0iZGe1IGR4Wxq+7/4I4mwWe5MGKNMJgB9IwuzwW0uxbCMe/lRDqqj8IW9QRgrXu4nuBJ
d7KtoHGI6TQ0RhXwj/x13UMuqu+0aWpPcw36YbkML5Q98AYFmlmWdoYODFTcP4of03NiJ7lpPLDO
M/0piVlsr2yAMkYkXMbnnlllQhUCqM8fVRH6L0Vv+f3T0I27Ui8YZ+AiATqZggwsxIOAPIXC6Lkp
LY5CTppz/tgo5rQ7cas/ytvSaR3xntRQgRreXt/Ulc+J0SJQuRO8N4TuqGNXpAEG4bR5Po796EX5
LoWyRJW+tVxljj666SoD8Uofc6wQZRSMTItg6IWGGbVCnAgxk5NsPqZRZ8rykzo8XF8Qfa/QBsgf
sMizykqFoDkPA1wtGk4k5okj+D44jJrRsK6bush4AKEQZJ4HRBKLgtostRh/bIYxK5P5yHvlLSmr
kW81uTyG6zgmSP5yYQL61JqBWTCQyIs0psmourJJC2E4StF0JyWJ+qrE3WYO1ekXY1mX3wjhBMQV
IBIC2lSSqIDit32utHnfHoddPN8RsozQ1awodePZEiyiuvQHjSByeM/jiqjrEJ0DognbeTFSUQNH
CzWLtD1OO8ktXVAKYSLzbzVCJmyRvj6JlunCFt02lrKQV6K8bI/qvqqsdguZOw8oEkDgPAyDMbs+
K/t5Zo6KWwEfDlNoFO0R9GNu0/UbJRVZ0GDiapfbp0L8QdbIuAj1zRpJyhQpwJJaO+3NGbARcr/1
VtIjz0HpnOmOK86PTRQkiBmAjIBo3Z4ftHZIhaZq/eaUWqGI7fY/DXRBlV3hlntWCfsyBsMYOOtx
gcsYqKCzxZ7zC19Cges4VKllKJtK+FW3P0v5meH6q9sIMmgV1HtQUqW5+LO8ypPCj1osKoB4i5Wh
6QEuVf1eAKgAOGsMT1jXTV4ea6wMkq2YzcLHg17c+TbyY18C6xm0x6x+kMW7OQVN7eG6iZWL89wG
FRP5iMPAswYbtW3ISIRJV1fzrU4ye4eHspBFJokaTNLb/6NhsvhFMK5jDrI0IQy3tlqb0U3qGneg
qAXG5ihZOvg/cs+3RhZNOmtLqUSPG4s6DmD6mA+JpfUeb/xKRCaH5+qpXnw46sQVicZlJdlU4Vkc
bH+Xu/4230wJhg0A0bBLqwD0muEsdLHiFLgWNqmXoWoo8jjlWBkhSM8xJyJ5s8OeomAtjcp4Om0C
WfqEoy2Et+JQmlHNMRayHj2+VnJizFl4BqcYedtCTOxImsTlX5Ci2JdAuRle91x6LE6K9QMAAi1E
Rqglgd/q3A8VPmuUKW+bY3jLGXsySzcDtVHkViFZwmRiD4HcGJgvwfVVLuxSB0+csrhLRtg1OjJK
F2wqj3O4XzVuGRv4zp/MzuKq66tkGp4HR6pEq260rZhySZ+Q+EWISnVLHez8AY5oa87wEQkPqPAC
q8Q66KsOszBLrXMeWr8owfx2jKQfvX7XqB4jkKze2KqO7AcNfbw9qCvUT9VB9EO4S2KiX4UAVr2K
W80juUjksmjQLqpnp2O2sEb+moVzhrEvRGIM/5/vWzu7yzagUJYV8A36n6QYogr/fnyVNkl5aB7q
BURvjObIbcpt6Yb3lQ3VCrT/wDjIRt2sJluAxuMA6hg4oHPJPOlxulXErmknINnytzNAbIRWh/Ax
Xf90qzc3zh1qPEj5L+ZJwxE0yG2Em3tqExNdbzM3blo+MyXQ5123tOqEAB9ieAIOotJP7hxdbgyY
YVH6tGmqW1l+u/77L1Af5BsZGMAA8SD0AUHLd+4WUyR3qSzALTCIbk9WvVWtSjZzEeRd+FqQnHnB
iPjz+CAxYUtr32thmW4QtyjPB/UoNUd9T4apox0kWizyIMS1zWDXWftehggJMRUVSAiJUdca149+
F3RVc+y1pjbVLsZLOwAiXmql0awzhXWlrdrDoxpZv6IpUNM+39RekUo9iormOBZmVQW2kezkGigs
lTHPuXaoERSh9gaZD0zl0qExUSeezxKEENLy9t/4yiz2kReAPyeze6i7v7JWtuKPZwapoMj5Ri+h
joIoMk6gsnnju3eGQ5KgQCX9Zxao9KqcckXgJgQNdT/9zjP3RFOKpN+Yt8jpHqNnVpxfu9DOLJKv
uYiMGYggBa3AJkL0q7c1N9plYEdQP/9mYWXtIPOb0c5YpL0QdTDXuz7yxwDMYx101ntLTy3oSNVW
+gii2+u7uuKQRNEdzKJQEYIGDXXV6OEwixVUDY5Nj2yfq02O662q+93Gv64bOh2li8+3sERdM0Jb
6GUxyWR1RHyGjOCqsSNtQlfc1plDHtupk3tadNOzUuSVSpN4tkrqvukiLumqXCWxbPpdTzco7d4D
sG1WH9GLbtb9rcjUS1rdWPBgygoou1D5oT5mXZalGJV9c/TVEmJJ8qYG7L2rn3UjsBk7u3r0Fqao
PLmqqnYYe7E5apBQvgOnlNuAO/0B2kVvxUNtJc9/QB+3EqMRor+WRwWydgQpSlDBJsnNhz2EKgBb
I0JCf1CEXTv4AohMUblTVfGCWrSvdXGYxJJkz6j9W0hnMTREZjYEy78pPY6Fvlhb29IedeyTSmoq
XjvZGxzhtoKn+q6ww/2zYw2KC5cVSRGVZR48rQZqayg/nYeYPJq6WGsHuAkQebPiaOmJZaayKhWz
paopS1YYWT0EGskY354Zc8ipo0+lQEqhug6g94WCmBaP3ajEWKvsQaTGqu8xNgjSBs1T3oDGYNy2
qwF1YY0uRU16KSQ8j+uPu2nRwsyc7FX+qz9VUSD5/RfjXKw8DwxcgJgtRfaCIh+1t4EEVUOJXO7p
Nv4rbTFhN2/wREZidqvssoc4Iymgx5otEIjrX2zpwix1E/aQ4mmjAmbRio7MEDRopF7EOSNvNq8t
WGEGu3/Kd+gC/sHbZPUSWS6auiX9wecKWccHLT/kx+ZNJVoyXrvjAHOzSeHjW5ck8k9dIQw4aJlS
N0jUVeAs4mBwgi5cYwJU8LP54T9Pdo5GU1Swgh2Nt0ZaimftlznqGoGmUqsJI8w1TvhAqJ8IUWbr
sUPcWlQFKzSqz/gPrADUuppuLiWQHSDq5CjMDpUlhKwJkdXzIGK2FBSncNILwrN6roS6qUfyDlK9
v0VFFSfBhHcMmATruXxicacdE6V0DTV8CFGg9X0ea6qQM9JKDnDWp6m5AQo0sRJ9RIIRJfhaiT6Z
QmhIm4aLdIfHdOGNxE1gQ9P11p2TjHN7QYFckJjp8OtsvJ2T0tgmXWvsIE4TyVtjygQnAKvoTTgM
r5MmAyYH6dyHbpbr+0rc+H6tjWbTqPEeNNKlI2lBvtN8bUQKl4mALami4ZZCGVvyIBl2H3bDWzbw
HfSzssEwh6yqvTlKx9tMmpt3WZlkEy+FY6Pp2asWCsV+BImJWbZt6YSdAGGvduqfs7Yq92oTjpsc
FKROq0CEKOCCwhwH2bcKlHufp1EPNoSTe8OV0CKN2sG/lVsJjHdl02ygUhZYfCMkD6nSZ2CjU0t7
CCQQ30pDa0mgfXJEOeC8sgR2p2o1w70exUiecPHRJAMldQH1Z0iznX+0EmzCfTSFcJFE4Z6UTAWB
SSZEz6IcYXhCbcaNWvc845StRU6MChoKIIjIYOjC8KxnEBEJ0vpoCG/+vOsVkNszRY5ZRqhrtisS
jPyPSX1MS/0j4ow7gP1vUrH7uL6BqxFRBpugjnYSyun0QzaDhN6oyXlzlO4xhdKYfxOLSh6oknkM
L/zBsPpawrKwSD9g1QaUB32Pa07fT2/ljxRA48jy7+Onys3u2Qd7NYws7VGhSh/CMEBy3RyVZ+4Z
vuz5dn5zwj5lWN63Iv7SHBWCtUQfgoTHhvKeuCOXKlrwdrbl7T+iZVnLxkDTr6PpAql5dOrODwDn
93I69EikSYs4A/LDd4nCHOGwZ0XIC6AhuVyWtiiXDIOwnWeuw4PPMElhimg7JhiG3/YeZ0s/rjvm
Wp4AdJUmocbH8xeCB/2k+rPh4yZTSzA6qbHp5z/H7qgOPmpulakLiS0Z/ndSMFnCFYp/oKBCKy3x
WqE3U4WPl71hhlxzK6/LkWdyj5KTHiJb+tcNauzolzmFXOeLJ3SpZnGvhjA3B3f/R9qVLceNA8kv
YgTBm6+8+tBlyZJl+YXRtmXe982v34S8M2ajsYLGG3r0xFQDRBUKVVmZKZgF1etUenh/H7kOruOK
BmcP2mYXktISNKWXWsK91gY5GNxidwGJW+SD60P1la/trbIXwop5h3JrkjkorTFHS1sgKoObiNIm
7sltequ/oV//omVmb00xD8myzGbVrmBKkyYHTyEHVSkQmuXu/3MXmVdk2oXJQBLYMWtwCoJ3L8CR
pJi4XjnSgod4+JJ3AQA0hDsWUJNLkGgDBcI8VsL2VDY6yujKqD63ht28yNVEBPUwXjKHNM4Agody
57Lo/QjXtiFpWnvSFxub+M2Sm7+4MrcWmKC4LEpkGujanpq6hlZJVTXeZPbEkdT5+S++FH18Y/Ic
TKsXzCSQ9qqnScK874L6/MEO+sYHMOhTfkpe3sjiB+8vzvsbTs3E17JsNKSZQzgqSTiq8lz/bmB9
6nZo64Nbpt/ZB1EQvvxUMAWsJGr1WOAFwKspQiJXeVmf+hEzqmsGyJ+2+887CBu6plDkkQx1SubC
1Ocxkwe5qk/L3IPkYljmgCwDcY1ujJ1IreqdCgbdfVgnoW9BF/oWmjjlbiwxLCQlmtU4ETD+AlDD
ZSUAvwktTdDKgI7/AtOQ5LY9miq2WMvrZ2mtf2jh7Lc28YtuuW4T83ZqcRW9vxG8vYYoHTYZTTQc
JOazJgZAfQ3yo5Nqfe+yCuyJ9+8b4MRmCp8DkTwg9VD3YV+Hc6k3oDs3qhO5q8hOa1xoWEG/aH6w
iAcuytkTsx9fhpVzk4wnJqO9qKluVqc8lCfXKE3AYKPM8FQ1GUUHSWSLKTE0c9kY5axU8ItCOdrO
TQZaZ8nHEGemeNK9Fmj7DyhjXOaXdIVQSYKsIPiW2Yw2b8aoCksNVo/mDw3MPbfNzeiMbll44Iec
QWgoHPigJ+H8GaIC9aUjY6A37AW/ZxYrwwQMVXVadvK99BnPbxffErWiLlDvMXu8eB9rqHFKt+eG
6RHeJBDxGEfpYMBwfEAVPtwZrv5svdAhiRXqzZim+UAj+/J2P7fJpJz9anTSWMFmRnb1gfI3Sk8p
7WJ/pJvMKYxTaxTwA5QW+BaYYBTjEVTLygJr4Mpv3OXX7I0H/SoOrEf7NLaO3IIFg640+izKLXj+
vzXNuEpbRrpdmTCNx6BD8l+jKni98vwDTy+ioscG/DarJWEaWVMW5VSdRqly8xV0O8A7N7Jo1pEX
O7dmmHQsHvMaDGhYhxUq5JrECyTrYqX31Hn+ZabasCv7FnCtcBJejDxX3FpmIuiizugQQUIX9dOa
vhkKv3kF3wB4UorH9rbdCedO6FIuHHGzo0yaVjZFZy8rDE7H5KQd058U7hBiviy/7X9RPXOwh+1E
Tz7uOdkYZar9VUzs0bap0ezZnK/79vb9a4J3TICFJGjS4A7E7Xfu5N3URgYop5AJtjchlCIiLXK6
SUQ8djHbhWYeZhQo9IyA1Q0AmXMzuULI2C9LcyJW7SckOhpZdjOR/FDg5eeYw/IY2eq3JjRLp1bS
QpBhcxcJZDX0vWUV0ADGutpGnRqPbXNaD1mPWKI/xkkisMHB/uA5aeAlhDkJ0NazgwV1W6LYMaQN
Ol2jp7h20OIZ+1tvNnsMHfL0gXLH5UOW1n1p3oIBZwMEJufbGkprM3ZDX8Em4Cqlb7jVt+y13FeJ
Q5UyAaIFHW3tJsRNPocPwhYG52pCHgwULWiYkKCyt2FjlnlEwrxGRRjKHyW6GDkQJTU4mO5sYMkX
L4b0yA8IdYp1tzggCSwdUrsa0MOadVEoy3MJwMpEQq5xnazukB+t1X38HiEfx1DCV8AykgdyyoRs
SRx/PDPLxLtsWRNLLmEW7Y0g1WAtfHrfIzlhhsrC4w/eApwCc1iNOYyjsZ2Q8Cfx4zInviXphWMq
u0o4L0svGSaioRyNEggCAPySbdMobVjOmorvR1liqMY1hY1lb4CPVjjGzds5oMkBBZJx1aIdfX5W
UU3VugEC4acuR3BeG1cxXt/fOe6Z2JpgIjTJoiGGJkB9mgOAkxefPNLp7R/2ze/J+xp1AnGE5jk+
cPJ/FsaEaDvp5tqkVrWdRcf0/pfjGvLZp/IWNfTITX6IYfq8kIqqNH2xYUdtzGmd7+cKASxLQm//
NCh27aazVVzjIZNc96NaX6XSIN/pKMB6fYNuW5UWamCqUSO4PXhnVTURdyhWCZMkzO1haZJpVMZc
nvJGdW3JiwkIeqGtkjwKvizvpKqWjPQXWHAMyTB7PMljaYyxjkD3dfSoMFzqGRBqG67nD0im0Z1j
3WJjjO2VaqXVTUYPY7n6q6sfMCSWdwIn573OgGn/d0HsvWt0RR0V1Ib5OZJ8c3Ap8Zrkr7dkPShB
8lX8OON6x9Ykk3IOcSmnUw2TtQfKrZ3iVhHaThBFp7Ay+379FeIF85HGKPeUbNZKM7nNQyIbw7Yj
dK10iFwN5oP1GgFZRrUZzS/ytQw5SDGvEO9u0lBopSNAdFyNOTFWbnegFcLRtNLVciQNmS8pLSw4
33c22aF7JPikvFOzMciemrEuY0UexvJkJtcGZhTGwlkNgb+JbDD+pjVjW+SAY52MMnLCogBJzLc1
fBU4GyezJtuVMAcFGH78+BwrMW5wrVcPlPFXcsFNQQUnUY48iJJc3gEBmBLSU/hDSYS5Guq6AN3d
ahcnEFJL3edWzt2qfw7B5ChYGd0f1rO3hpgLQu17Ek4GDIFV78d4yAMZtX/i4JG3z2+y5/etcU/g
ZlXMCWwVOY8ktEhPTa8fYzuWHakE42FlVdBlr1CQscrx+/smeXcs6kmEYB8xNMnibbtCnvRKysrT
NER+h5mcrBNEYq4FHTPBBiircP0wn4rEWtGpdVicZrDpFOPnJQzeXwKnpYaBVgxAYjIRhRYM4pxH
i6HMIIukYds6H5T88qm6T56MBOkkJYOoaiFtHe/woaKLc4c2JXaO+twmOtVDMQ2xpuKytpV9LD9E
MYg9AR+JwkHwROBbwrLoVYmGKLMyvS4HY1208lSoEJUaDfA94/q8HTT9y9QoP9/fR97pMyBuDHV5
NGhA836+rFVR4wKF1fLUaNqnyGo+z110jNdxpyQrGFIhSfO+Pe71gqkpzD1jI7GVzOrGOJ7DcarK
U3eUjxhqUlzVo1w28wMqKeD4dVtHe05fhY8QGo1YnzYx249pYQXNeraIEw1dUhGM2aEnGt7LfhkU
jaP8hMIpBsTA1yUqknM6lRhXNGkXAEPXaIoyHlCpk1IsqUFjCN5cN9UrmPoh6Vge7RchvQZ3bUjt
gE9DCfAix7OM1AqnTC+A3Iw/vc3e+/qOFvzwphOj9ekXutjJjTV6fjeeUEh22ES6VpxkjEZ2zvBE
VYYR9oN8nwUfKPbx7QHpQOEB0DtlTswyxR0ZZ6xucqW79jFEcf/Y74vr8rZf3xQrJEHw4hX8CGXV
/ccijW6bFU4m7XYTWBxi175bdKe9lpwGyaTkFl+t2FF+vI2pfWh3+d/yj20mzgwt2h4RiN5O6uf4
J3mcn8NAsx2qVfmmF/N3frFZK/M1zSUz02zCOQWL8Bc9gEJN5AwvrU97R+aLUHrkEh0Gt7ABEgWk
kRZ6GLdY9bLW7Apbm0PGVb1q9/oOc+S0d+kLAg3vEt9aYi5xOV7bMWsIXVhxolTeEFi8G30dNLUi
oAA3Td/aYu5wVM3AyBfBJTIoNeeo+EV4H2uOAsZGmJuuRGVhbhRFYwx8HgYQFxcvKomy9/SzWlCS
BUd13njgvfCl9ktH3c0+RV9IwsYfBziponzzxyo9uxu/GGej1tACKyjcfvk1HgqwskMbTXLXe0ot
pR9b3zzqO3DlXomb0XQP2bCzNc6EAcxQ6lLSw7i2a1HyLzBs+BHJJupfF2ZAbYY/VPovRm6BKEwg
qioVp6j9XtZ7U/2a5oL0nP/1MF1LCUxUOo93vo9WGBapUiE7Qn/YOBoAaFMB3vlh+mHddQcq+aN7
ppA4gpsy4c5FdZNiCy/YZ0IMflQKqDDfHljJXr2ioPD1WIPKqr0RNqR4KSD6CujeWjikF1U/SS3M
GDXBHN9LO0pO+pWGTwi3kl9Qi/dr9z+TrKFgRCvg/xhkQV1jROy276wcSG2C2ZPsvgQTtmveg1fY
fxMX1kX3BC9Wby0yyRNp1jFLbCwR442YPunc4jW66TC2b1yBcOSvQvXWHON+ITHbql+wQDqkunqG
S55Nnz6P0yt5LwLZ87JQFKsoXREmVEE3cn5GcwtyQ12hwN2Wm0gHlncODBvvcvLfJ/Lw2f4YYgFI
q2yMUzTCUJoPzlqmLqQsnaJEWQ6zXoI74UJi5e2MbIwxX0wtLaUO5bU4GW0h7Uqwu123RJbcdp6N
B13rs0M4F/avqi4XF8l+ElRmGbtKKqWPRay8VnNqA0GLikgZNYObqkCstk2nBkpDoj16vpVf1oMN
hcyweZyjztg3YSF7Ri1PjkLq1QE3TuFmRl55GNau3LIyalerNWuXwCQgnD0KOkMoBcuohtcAq1ij
U5aafCtnxWvXz/XzOEa5h9E7BRjXHoC+dW6CqG1sKPvUpHDsRZ/cvlUSXzbU0W3DKvPAQp/s2hGF
hlGBUECeSCQYqwqjq9OhmJ/T7peBSQ11fskLo7/KzSLQV6s+JFdz3wI2WO3t6SoHC+qIu8WuiAM4
LkRoEm1xIbtb+IumVE7a4s0VB/Y4Z5+mSSY3NYBzYBCObMU1Vrydx3yt7vtVnm5l1FV8Vc304yLl
tRN3ar4fzNg8rFEYfTNbW79LwSntpuFS+cOSW/48DQgZpQnWMbWx/SlrISGZ1Ppe1UsL+5UP+yjv
soNc2JazZp3qkRHiErGhY7YHawuldnLtrkRBq7GwVN3uDnkTDvdtqzX7pF0jDzxxkWMBUp44Q9mH
14U09wclTMa7CkBjj1CCqbnpiN+FarSbq8LEf9iZq/f+AeXccRjZQZWYPo7A48J4eCWFRhLXy+87
jnIbtm/PWWGPkpMboc1FCR5Qk9UuHkNaY+hh0o30caIck30HoEB5RTOx7E6Yh3GCJC4bdA0xrWoB
EsEEktYeh3qqerqm8brwRwwGdVBupY8TMc8VD42wtcayQ1rNvFij8XbHEdVNVn9YHeLQeXPjbkoe
ugOo/wJbMJDEeUSfGWWiilYPpAfxc3FSMqqbvPSeVGBtcRRIVnGcmlKAROJcrWf2mGMCfceynFcs
0rRDcBN/ShQBKJRrQEF1CJBeAk43JkFRZ1nLs7DBNwMTciNlblt8ef+kc1NmVB3A3wZOSySwjAmo
sbYrMvQCPcnwPv057KpXWuudvAXDHHtJKEPI+Ua0yvGvPeY5YM8dZvblGjkXqGX7UXGAF5v0n2X8
SoTTjLwX69YWc+Szdc6MNOuK0/rD2hEcelo8nz4BzXbob8RL4x367dpY9oo6VdbKsLE2WmsoX/Aq
x1t13BdfqQKAQQDEFuYigiWyAD2oXVVaqbe0/GbtZIDGkiMEK5GLKAA3faAIwIkiZ0tkjjwBa4vZ
ox3ylmoRjwpkWtdTAPXuXeiTg+Bwiqwxbw0lwujFCCTHKb3urxU/gdKA5uTQDvsI1xTH2c6WRv99
86rqZ9kq1RZbqcvPzfwcJS+C1YgMMCWFpe9L3IzYO+umvTZyp0M8pOLPRen+1u8JQ1cEKxf5t8LU
FdBvAaHmQs/k1+FL+AUdf8gd9n5VuAAtH8VDD7x328bnFCaeJNaSSxOhV5r208y/hvKnOhNB8/k5
8b8xRGFiiKJOo1ksNCzeyIB9gapL9ZqbuneGIL0FM+lRCfDy3omeUjRcsE9ShEgdaTjUZ4AEPT8g
SG1mcDZhKyGzcUiONop7lIpbyAlMf/6lHRV0eOjT4gMx11iRqaGZVwVqM5UDsVsvKZzhG5QHjZf0
GUHTAkmpP/wEToNMwoDCPaOoCv9jm/HvUWpCMs85Ggbh4CzRbZh9/Rsv2FhgdnHNMPTWEViQ0Fx5
UFy9RE8TbuAPrZf9BN1IcaeIOGxFq2JdW0mhXIRs8WTE90n1Uk/3gkVxT+RmUYxrz3UkR0OGRfWB
sZs9lGPpYEWxM/3qOt6nfooRT1F/gutpG5uMZw/GEJEqxnEsoCttQJKkG3VHtwQ5lWhljD8XEIsw
iFQi4C+5g0FhByDoVH2xFWGlnnuVbdbDePWqVdJsm9SSrwa5inQRIlM7zYlv1S9d6UxQVXz/q/E3
EMNSGOcG2IzNiMNQBl62TopTnF7L9QNRXvpJdINxMnygg/61webBNiZDpUjBwcivQ/BLFTv50Bxa
qt4hbgjwP9UfW0zcwHRxN4bUdxtfxSxW8ZmWkS3UXtTW6U/lr9FC46P5WYvFA/gR649lJmqYKIMO
oYadHFwILoF6oHOzzFGvf8vH4/05OtUjyFSO+RN0Wd7/itxyGjpJIOBB5wWdHsb3YqsHZGF9q/6Q
oNjnXk3AcWg4+W0VGJVwqo8bSzbmGLeTu3VcGkXLT9VySotfyhiJFsT5joaKnik6SIBeqWz8j4Yw
X5J5ypEnZMDpvfF0zY6sOtmN4Y2+6gIiDITSi6gCxMsVzgwzn1HuihZljTVH/prddk5/11ANTsSw
w3Josr9MXw3UQTH0AJgniByZ6CJVBUSDm5aW0hSoXmLIrn02OwdyGifVL2/kyFEERV+O059ZZKJM
1iN7mKU+P5n9/bx87+KdnpiiL8g5I2dGaCaxSSUbWZ2yVWvyUzZ5xrfkYdpVrvFC6l3zVQlyP8vc
SUjyJlgY+/iIk3XuRgKbvbUfwsgZLU9Nfvx3X9sujD2aZom2fNLCyAwKtHA37LKnDsN2PtUlbiCf
IYjQ3BOp6fA2ZEEgNGG71Eo+K3McoQun3ffXNuQRLG/5SUvJgPnf5a6QS5qecCb1Arjgjz0mUaiV
usqyCF24PujxXqx2eHL79u63WLHI37hfbFNlYuJ101e2VpWoMo2GLymJV0MVDzP+gk/GuYEMfVND
YA48kWSFRPRR+rscTwnho09UJNIWiudyroEzU8yxH9cqMomGFxSxAGKMwn1dZK7cwlBeOkULWPNQ
CoijObwwKg0ddGhCs0Fax0SQdFy00Jik/FT/UGJXdq1jh4nM+Vn6+kac5Ong86ic8YRSaCOWd+F9
wq11ZnPlOF6yOIT1yV0Ht3+k2KtsV6G9gs40tDHBTyEuc3G9YmuV2ed4SMCW3eO6RTkVvLdYKWTJ
Kauv4q3+X86WY5fRnbax0RoacozFSlbHpM7t/J957/kq/o4xOOr2qLILQjTvRgfNIsYaKSs4XluM
NS3RisRqcaProHWkSEvARz/V8EPQl+yEKAOV4/MoveK+tekENouRivQYvM/5m7XR06DgezXvRyc5
2DtI2X8G0ZYn8EiRQebQdEMjhTGaD6c49jCWBmnB7jV5ojxNcuXohlOjlCIwybuQtmtkdlRvoEsZ
pVgjOp2Tr/jDU+qt5SEDTLA5THft7A698KrlfUfwx6MvDrixbgLZeX4NqlXfLmocZiCUqA+AqwPd
PQTFIy05i0thnOBzZozu+ubOnTTM+nWWnZ2aJHZKtEbqMPTQJ/Jmxdqt5rM8JYJrnrOpWBbKAWCK
ARuCTYPDxiJ0rfN47TNcht3yyW6UqzaqRWeFE2Awrq9bkNkAFB/g7XMbBkZUWr1OEd76nbIrD+DW
g6ubtpvioN6s4BRud7YnVJvnLm1jljmikmSZUR3BbPcLL/RA+h69KncWsPGtW3w2gP8VvcV4+HgT
ADg6+QoMnGoymzmqyjy1CSwCln+k7Yn5KO1kPJREk2ic7Bp8+YDa4eUKQgmN2VFlIgTTyziUslE5
RpN4Eil2EmmDFgOiArfjePqZLWYbG3Dp5cTGmZzaQDkO+FxgmQpB0mko1901gWKPyNPpr2cSmDOL
jKO3y9pN6OxlJ106DtOI5liQhL8U6UkGu/D7q3srHb5ji+0YV2jW6spsZacRDeNA9tGSpFUPzTUw
9AoquEdyDxZl8xeSDQz2tF59iG7jm8hryw8MM9OFvfdjmGSKVBFoC0sNP8YGbhzww+m6S8D444MH
S3InKFA5VWtmxIE0lPYtm6ZsL9gOwcfWmWgXkm5Sob+WvZXG6Ye2Q9eOHFM9tCkuZwxxI+kq3Rgj
ELJDJdm0wunxYn1Ont//Jdy4uznibKEyXvRYSnIccQpQoI/xApSms2vvcmQjfwFy3544nYaSTRRs
zVGXRgunoNFMUFUh9s6lo4S9wJd4EckArBIwFhu9KhY3qtl1RGJJyU5xuDiTuTiRiAqWF2q3Fpjv
N7bL0NTUwjRVL5jxHeQBejX/nY4Y83+bdTDXVB4S8KHUagZcUyR7etWpT81YY9vePwO87QJNAWpz
AL5eQsu1Qk0RfGRsl2S1rlUo+h3A5tHP963whqne5urBvQ35EVBwn398NINavUg7eF2wgirMa5Sb
2CX7YjfiDT8oqCBfzd9iX4S7464OGSIgMQaA5ywZJDTvexWsmlhdot4Xi7xv7WX3/tJEJui/b441
xNGHltR1dprJkLhl2KUoaCVxKEoieE1DbOGftTAXnzLl9jiFMNT56SMBBrtwy/1UBehmYJxd3o+S
sPD59ihig+XWJlPDUqXeqgAMyVDoWUzvjXfxs4QE2++85FPxUrvta77/SI+Nc/mCnRSE3zpEOyyQ
+Z3vaplFPanmMD2FdhG0Yxmsfe6EyZ6EX97/fBxnpkRw4HNWAXK/IMNKlrEqhtFMTwSjbkP3pYnR
JioFgZZrRNEB4lPg0ZhUOV8N+P6W2l5hZAyPQ5o6EcYkjVhU4OQkthiio5PDiopck53aywHlaFdl
Tk4DOfZF4cYSGHmnl6H4Fmk/xl5339853uE4s8fEQXMYCyDAp+QUxtNnrYikPRp6n5vSCopI36lK
6SGvWZ0krVKHdMDZ4qZxMEbxAvDa57G3d6AhC9Qh3yWmsCHM2/HtXjDR0zTSOC5C/DaK9KPt5z70
rNGHPjXGl8H49Ll9VUehYAMnFsBBLY2yS2E+g03CMYk5pVFixKda60MnIckhB6pLELEVrhWq4wQO
CYLRSSYQgDdUT1dDjiGhNn0ZQBy0OuM1la608UqDfFrpDoG9a37SDhlN+XN0HqXDX4RWqqfw769g
QkM2ajMGjdcYyl+qp0NhLK2C9w8Y7zxvLTBeA1KGGBBirLPIn3Xp0dRXZ0mfJNmTUKiZRLOovF21
0EhVQWyLD8hWLBvwGAB61cKa0uVHcx0l19DqReQ0fDN4oEHZEZUotkCiJ/0KTrwyPi33FfheftLX
rv2QuMNXdaGcL1fLXlRH4PmCBcE08BLhDyPa59Gnbadq0jqsrI/aY1O0TiTNu9QWjp1zl7axwzxi
8qGvI0OhdgJcFxDZ0L9LhaN5BqYhtGuwrcSOSFiSh8ym/DlACeHToTDD2ETuEs9pOMWoAA1+dRu7
5lV3Mz4vEGt211+q37qL7Fh/1R04s8s8nyS8DsM47+NTBoHV4sHsgmr9/v7x512Bf5ZmyAzRXxOt
46grY3xKJQzrQGt0MA+k/TL3QtlAGgyZW96iHCHIzPCmvtAWJuXayZjPi/EMGL3qoTkCjASp69WN
XsqjmBSSdx5tCmQEu6BJWXrPz+OkqdD+Wo3opEqB3T0nUgzCeNHtxDuMWyPM5ZS1q1a3vRRBcvRu
LG7C9fP7X4dXWwWJw59VMDdMrKBura8wYD0NuaP4wGSWThvR4lzQOutN+SR6sv8fJoG5AL0fQTOM
OXR9bJOq6aMY0/LNiZYD12fDyw4oT9AyvbhSxv1Q+EgGDh8m/1iuIaMNB6XSlOhk98mxLoxgIWlA
dOm/gxehhAgrBLIhAMYwO7laPZXbiqPTSDJXnzJnhpbH+1+LcxrOTNB/3yTpcdVjWB2YNBAjQhm2
B4u24f//LNC93FhITMmWSgUW+vDGnEIf6YfAAicenK2BuXCHsDL1RoYFvU9v6wzgrOF1AsI/0kWw
e853P7PEXBhNAqqESoelQruP9ZsqtZyujt33N4xnBJ8cxA8WetcX8wphubT9Ukzlqdd/DuOzsQZG
cXjfBO/JBIGDf22whadOsRrNGmDDuGkrMDtiiHRHHgyaJN3Nfu6jOS4wyTtoW4tMbMvnZoIaKiyG
1RfZ9rVRNOsuMsDENSMMe1mlSxpphg+UV6oLItulBQ3ejgry25WAmjxzkiU8vQoNrdSiGFIP8WYF
o0QnVC4QmGG/TRhTmpoWZpZ7zG5FDhQn8aLtjyA9wcwR4HJoDYraxG+h5PymO1ubznyeObTibG6i
8hTNy86KLX8s691KErfOs10+G06mgXUvaT2ix46Gi6nrvw9L4g0T5uVm4FSWGxQLHUCk/Un6krdX
JZFRyFIWb5HVqywEJ2IcHtQoPdqd7UgprgN1Og7j6JG89pYRIMSGCBzpMi7odDIA9XAQOqM9xcQF
6F0DOGQb4Tet0rx5eCXAy9nQ7pk7AcKLfvjzzTs3xISFNVasMNL08Ft6oOqB417dKZjdF7kQp8KP
uwY3K4b6IPmFmVPmAKZtqjeGbH7TzdHPSOWEa3GN3qmbZxgFNZGaTLo/FYE0PAriBXWe8xXS4wH2
UuC8MPnA9ojHpVzIiEIVUARUE33d2y65V49UujPypEBg7TICwhqKUhjXIhqIF5j9BPZDkWwVUwHW
E7zgTVXTwjAQMgjyS3UVSsnxSfQW4OQQ50aZhHnRo3lIemCLjZs5qAEZohwgXVCePijBxN3SzSKZ
j6lCti3MCOwt95AxDKon+dD/Wjy6peYnEVCCU9Cmq6OyGXRI5mJiMm7B7x1bwDCMmJhyxgOhTOqO
pDsf41v+P3bzjz3G96bGSKDundGxXhI0D+Wd9FC45Ft8+9ZuA5xT4OtCg8yZkYai0pCrY3IFny+B
F6Zessu/ICRBhuwDTHQqzyM2G8ocF5m0tURW2JPvJ2S5ruF2O8m1rmdQeHjgcBdyxgg/IXNgItUa
MLgFi8uxyOms046OmRDoUFJ1gV4I1hYZVJl3liaj8ZMswPx2fka1Gg/h/neRqHY/wG/H94d/T4zK
3EBDMWjWQnGe4Q2msddHIOcw69T7+QwuVMz+/XeIxJlHqEy+EC+zBgpPbOcb6Y+Ghlvl6re5AxIZ
Y3TghAdBVBMtkJ6oTSI8EnAwZvTE2LHTe1QeMvUyN15QBNA/wkLFO6HIVtFfp/UUkLCc2wvJqquk
xOcbAwJaWWBc3tg7A3AlhsOuPn4AP8s1iZoxiqx0np8FglRlnHfEwjdMDy0Gsg+Ut1c7aA7YX0pa
cRBKn/FyJVCk/WuQ8cJ87eYhWynQ3y6le9BDzoGqSpmA0p0bXLZmGNeblahQ0hVbObn1NZrQFGaZ
4XKoV1c6Um0lYTOfu5MoO1A2L0CrWUiulUdtMlKMf3pAW0hxp934nXKTIH92KKRGaJB35wL+a1CF
SnCXsjjBNuutpBxS4Pa8cXBpQwPTuXutdH8ASnqrgWUa72gRlJTDLQNioI1V+n03PqGHqh3JGayS
H4oLRae9/dA7eLgH1Z0lcnjRCum/b2wpLdjJiwhXEvmcGVeq6sp+7kVH0+3mz8rPGXy29N3zF5q3
50tkbkI7R8kiV7FE1JBAXo0407hgJtH9HJBydNM/gAThH54/35Lx/EiylLKiJpMcHcXudngykLy7
yt1wHbndXeahby4IbtzN1UGoAU5dDvtyKGdmlC3Y3M6vD6jsF34IvwcSy0l+WqCUpiwa9wKbvICK
9uW/NpmdlVLoxpoEzq/djBrMFn4aIC/VAvUI2jbxfcgNNht7zLbO5oh9tbHGyR389jA9jfshIBA7
azHn+QFGP37YAaYOXVqw+F6MSxEbilAjWK3hk+WBotghKrfrMc4BRTmQdDffBRtKr1g2yweo5197
jDdGkImNYiDKTxCO7N8aJ8nOzL3fjqH/zX24tcb4Yxcl/VjNSEn7rxhlerueJDRu+1/QqJGFtX5O
ox1+uFkcc1pKMAiapUY380dyu3p2AKaS7xgchGamhroH8ZWrDgPdtS/YVK4zGuhIQUxOuWyf9MYS
r0qMUzq4+aEDMRE4Z/GWKRQkbR9pEPNj6sYgdZtNnDMLOa/VHsdUu2+vEyijR7s6fwOeSZChfn91
9OK7ODEbW3TxG1sRKgOWXsPWGPSHbpft6CCrshd2M7iubuD/haIYzLHNIQPyXUtr0TVhcHCsvX71
FlA7hV9lICEV/UbYsuF/tX8NslNHXdLnoK+Awc4HwAiBJdQpqCCw3h5M03dDFuwkN9tGTe6fJdps
/qs1GZTYcePLR0wdeQQsoSlIrSmXgfIMHZ5Vdd7/dpwiIDzCRKMBopVvJGHMx2tlY0hKWFy0YPBn
1Jh+4g3jF19ny61Xn/ggcBTCFLknZmOUiTFJncQR9Gnpl4z2BejP9B09MSKM4ltF4uJkbuww0UWt
m6XQI9gpx+ZQVoc4/6auUHENc89srpoWpaD+yVxfk/VTHk37ydbcEFTwVbjXTLCbKItgt7kX5Ob3
MOGnKrQ4IQS/JysxF1TcI2N38kmUqHL9ZGOFuaJy0CpmSQIr8XXzJbpqbtCrvVa+Rm4ViBvd/Ptp
Y43JvifQlLRD8+Yk/fVyC3Qy+G7cxltdJKmflt4R3hlct9xYZBJxuSXaDGYWuOXRvqOEi7SOMR7r
L1TH8q8YArcuctFqNJqusjv1Le4sPtp/QVg7Mwpfqh8f++kDuRv3mICrAn9g2L6Ag2VqsqRdC2ak
ef1kJa8GjFTts8DxuacESH1w3oI35QL81RIT1J+jigmxO2h9+etVGMhfiQtRMRB2CV8W3G+2scZ4
vNyD6sZEDgyScvCbNg8xppZd+7bz5l9K4WpX5Y328P4COYkauoC0pQ96PsQ35pTUMUiGQhLB12LD
saa7ZJK89y1w2uva1gRLflzZeOnKJsZW2mBxlWyvudX93DvaQXksrsmvCvmnDLT3nbDOJVgby6Nd
g/zcVCQYtp5aCKno/viJ7JHDtBhrzzG0P+/Kb9OzsDoqMkuP1OailxNpMlDAKMClbdz3ozPddlDi
tkG7YLVeCqRbEoiWyrkpzraYnquNSR0cGWCQhEltN1+TPa2qD4f0KOIk4EWxMzt06Rs7oQXi4nSF
nfBG/zooOxX9Fky/xg7okuLVMa6W70LySN52Km8QHsisojTDxGktUtIMDAIYYIGSyzUtcU9PuYSC
c7hvFKQYCrTBPos2lJcCk61VJl7Pk0LQIYDV6NQeMp+OlKWfVKQYtAgcR+76FPu65CytKLcRLZdx
SHtucP3JCoa8jtXJaNzqiJsiSpz0lo5Tt67yfdgLS96cuAOEJIXAgCAKGEY2A5hrLQ9HGav9EoeY
jC0x+PGmjkpQZDeuPnAf0q/G5BxnFpk7PlaT1lQ7WIwP1W1Jj9FV/slw04DW2u3FtRwQAzeOKTki
zBkvl3uDg2IQGFU9aLqdH+K0N/KpoqaX+wWilIAQO+FLGKzH2e+pgKlwBotzUZ0ZZLxmNKI4n3UY
1C2wsMxfpLVwLOFNxf+GGJj932Ux3zBWJS0EsVMOruMGTyc6FGH68el3Fv4BjQnRqpgvmJNpSaUQ
q6r80WuAmpJfk2+Sr/smfEQB/sKdroRuyfUOQHn/WSQTDKIsSYk0L/lpvaPCbtNtdo970WsSh7hW
0LqT8DFMl3F5UP9YZAJBlJiTVS+w2EuLEzetn5uyk68ylOWeBBel6Asyri8luCntDDuKaef7+RqC
hnT8aghAtRc6GXRCYlEOLNhOdoy7XiHQtZr0ZL6JvIAzLUg0Z6kdE9yutJUg1R8IcYJ1sihJyx7H
mlAHBIs7HnCZ31Su9ji7M9gG1le830RUbZxu8G8E+P8eG3Y2MO8ku5xiBFX5SOfIx/2PAWx0/U4E
SOD5hAotU8rxSvHTTGgpyr6IcpotGvkxqiSnGI42iNTePyeXRnS0toHBBKMr2tss/mCY0oZgojP8
Jo+J3/Wak8Zo2+kCurnLAE2tAGtuQPTykiwBwynNBOPhN7tMvSk+FHiETf9D2nftyJEk2f7KoN9j
NrRYbA9wQ6UokaXJypdAJVkMrXV8/T1e7OmK9IhNH3LRINBEsdLS3M3NzU2c095HcrYdlC+/rtG8
+4BoPAsroiyUErmDRl1nmHWkmU34PRIy87KUpbGTxzuA50QM3S8Zx6Og1IQyEtRjn3ROywtWpPLb
yyJWAqQzGR+GONOkG4osSfhJPcobyc1s4crfg6CpwXyK7GJ6GcSXrFQ9Q6uPFNdMImh9pjEWR/VY
Oz/L/yKquapFsDsIcIF4CmSziezLen4c0XOveK4nFeNi+Kwv4gxSuW22450AOZfc5J3Uie+93gS0
qoMB2MkZn4y9etXdEsfMGtxeOubzr0CdtTZQULzPsdTt0LhK6XrRaE3aVSm8XdZ1Zej/XBDZgdkK
DwLXDHkFQep95SEEJTC8GD285++mTW1nb0FtjjvxCvjNO+YIAktJ6mQUwchpXIt1BtvkpnhSLYy7
TVu0QxumdBTwth634cnYpSeGzsv09rnO1OXeh5E2pBPk9ntMcGOojwzF9256VzHxfJbu7FwUdaX3
ueE3GGzBPir3yHObffXEVb/eyauC7hZkumREDalDah3zwe+Lqm3U4xS34Eu718L3yyu2ooWB1lNM
2xHm3gU2eyUpqdYUpXrM1JekvaulwayMH/83GdShU7geg0FSoR41/qVL3ZD7JiSbyyKWXh/uEQ20
mqCBPG95gdXohJenSj1GYWoNqmi2uGbwvusxBRKzXBf5vpQTORNGHSwjn7hxUCCMvydw6PXGs4Xb
cEcIXfkr5rN8EXXg5aqAQgj91qQ/nW5E9oyKi1ukkY7dV+MbZ/YbdGY5neUdBkA8/gdFFNLycaYd
JY86QgHA+9o40gx0ulW7co+Ovk3+RNAIWEHH8kFDSaJOEAhpjEYGDdtx+Bo9iQ4mIjEBrB/CHUaT
bWCC2EzukYW1UxKpoDivg74gQ4a4dAR3sjPb48zuirMGvNs8M7sPYrP9jcoGJZWKjys+bfu4xIqS
lhAVMCR9tDFAOdzugr0U2emXy2dhyXxwLo8ubPBFVSQJkMCO/AYQhdfxXt2BurLYDHuwV+I5nrvt
dtzEeAClvMmcq14cRUo6VeRIy04BLiPWWGtNkD06skMOiH4t3iUoFqtucj85ohm7zIOySCZRgik3
A2wJsMGVEFzZk4v8FaD4OPAW5kiQD/fFy3jQAFFUHjLUPIJnZqi+iGcEhLU8Wu/QRCIjkqY8tY7e
iioKscmDq9itg4fsptm2tmq3YHomcDMsfVds+UwgdU6HLsmkAamgYwQ0cs+tw2eBVZNbihAlIEoB
tQMsROgXoQ6or6qV32u5dNTjqjZrJXgN4vEh78bdZYtdmgzk4D/kc8E9tCCREn0fFKRTJh0n8FQl
Q2Qr+pdh8J2SO0nt/WVZK15H0gwIAf0QAJ9EeuIiB2wH8IB9HT4gEk3ivhXSqkG2KcF8JLoomHzn
y3XEQCS5nATSeLOwjRIoZ0UqVvoxMJ6VKnKHqdzyMWsEdpn7A/simXNDPhwJE4wnngd8Rt4VrSKW
+lHBwSNsR4k9wad+DDN9Ry0a/QssquxlSRMyAbtiAMAGTMELoJDUT4Oc7zxcvLv+B0aUt5rDH3qb
24vor2PZ4/KMQRiAKPFKRUJVoBUEHbGQTi2EiWBBRccS+tQZxkEOzfnlBwkSKqUCEmzgO6Ysvp1U
OamDUIOrRsPZ98wl3oP/rtxzgIWQ3QjdQ8rdxJgBWllELNyH9YN7h0zynW+c7AHxpawQUDS2ClzI
AH1ZgZttUzRJ8VuFJW25iuiRkFQBTd440jwNdhwHWacA5UPBlul7dQ9SnD0BBe4xSE9mBtnloY90
zPmqnkukVjVrAGAVN55yFELlunLlvcdnW//QmpWto9hPkLlIE6F6nfLAMOX/I9Lx5c6efwfq6u9F
OS2LFlp3gKGXysrkhtbshQdBf2HY0PK0n0uidlMLBKUdBkgKdp09hObQmYAX2XQ8vIx8yCZka2Pw
g78yk4wMFelm3rQVp8jLIFh6zHaGmzzqr4TiUtiHYHPDEwj8auVVFTHOzKq6MmhKkIhHykWl73sV
WX811pWjZryVmluBbqlJWCH3MgjGms6EUHc7MG/VdvIlBfmJBDnFrb8PEbT5d9kDQR1kV4VXl3Im
j3KlQpGnk8BhKXWkc+rxKdPuq/yHFIsWw1jIF18cjZkg6i0Rxnky+J2qHEtkowkWvg8E68Lh3dwN
D6yIm7VV5OezjEBRRJHoF1hFZJOsUrtTgfej5qwprZUb9nyzyOLOxEi9NKmSpyhH/03dE7COYRtb
8bWwN/YkNwv8dkb8sOrRZotI+RegNoHaEM11xyhDZ7f2JhqMoIElgHIegphiDjDAwoUp2h4aTDfl
vzpfRKC2VAncU+C9lxbUvkEOTOKoF5XjuPdBdhWDMEx2E2YldKEIpuDRTYkeOQXPZCBCnm8NahCp
HBpdcYyCuzj8Vvc9w6AXB4cSQB0crla5tOL64uhHuzyNAVvCm4Ju5xKr4LiwZSIIjxgemNQr40oi
2ih4nx+Ko6FihgeJPF2cbC9nkdysigFuj6AgvgF4MrXzZdjI9YjA6jiqOmpg18BfxYwcI2e93BVC
cCaSP+gNw1v+fFcwPBtlct/kR0WWb7wCT1A0v112NMt9ISIUGRixsLNFKC/qQVZ2iNWOAL71Ywld
ZyoavqemYOz/qioAnxJ59JjyC6xiEEJGYqX02dEYDTNqW6vD1lxWhSWC2pIBlErouIaIJHmO23sV
V+z/TQC1HV2nR4CMhwC+uM2Sr7L89uufD6RQlHbQMQq4DeqM+CWY0WRM/yKh/zJweJNy8m9oMJdA
lnDmgeOh5vKxhgSueBXC0sRsI0PC0skDR3wugrpLhjSdykbooIQlfVVy0NdLV97rtzg0C8BxA8u/
PbGyyms2PBe5uFdqwei8NjsOxmSF4CxKGovzb+LQvbw/ZH/P7mSiGp68AFbFq3TBhityI59wQ5wd
BSDVuaJYp1afDqLFZzpeVrnq262SK0CVVQ9+0rMysovHMKTLvIRkJggdVWCTne/dhAy2pPZRfuyN
xFaTl0K779CKmicPDQCrL2u6tqJzWeK5LBThaknhw/xYglVFUTdKCXjq+rufby/LWbUWGUleHcBW
EkgdKaUidEcPYQ9rUR69yhRAFAdSF90erPwJjBY8oeExSwYDytJ1YyFxq2JAGKHpYjjKH7kgaUGf
d8z8jdDAbeP/PNaLcc0ZASFTxFMKEuBdz1eQC1ttSLIhPardszSGZoas0+W1W1NDwZwV0DjRPqDQ
PS6xzOd9lmrpsc2R+/Xah1ZKtz0nMYx+VZGZGOpw4RbtwkFVoAh/5PLvOcfYjWV2AnZNLlGSedHR
V0KZAC82cZHpRooQXt0nHQaeJkwc3Xu2Epv59WjL171uFs+sNNnaYca1yevg2hQwuEI5c18u844v
9fSo10DgzBX5ME3DxkALrckXeWsmfBOaXRklTlMKo3N575Z1VaI08hWgqMGA3mK8I+oLLg0kPj2W
XOMKRWohkLTHobYUIUQQWWx6rd4mKcqOoqeZfC/abcw7svJbRqQBKhqoiqSQRC0+yEb9euyBhiZF
x3raGGm7ycApeVnbVUudCaHOgmCUYdf0XXr04kcvANs8YJql8etlIet2pKMDCg208CZ0SYzTp07K
pig9BteKif7P7UjuNxNEh0APbZ8qsxhM75bVakaCCvpOQI1MQc4QoeAiRGv9Osq4NsqOVfzs889l
eDN10FBDYbW44tB5clnLtUtgJm7Re5qOUpjoECc0KL5PFQQUVfUcKMVzEBvBppFYl97a5iF1rQJA
D5nsxTO+69Af2ShtcgQVC/gnVStrfTCkMDHAFuUlnAgDTw9cAmjZQ8b83GEWXNe3alAkiBt6B0+d
bYWRCzIewOKNXHNo8Py4QXlATy8GVQG60/naECfHNJO3XIU3CF8zdoklgopEOb+rMlWGiNhrHT2K
rCn9dtkOVnYFCV34DUCuS+ghpV62IShvCy4JsSuybipDbfZ8bvv9y2UpK3rgWQA4O/hHcFOI5FvM
wkUtT6OoT6PkyMUgSZp8K53eL0tYCwCQrwUhGPCkeRxbatvHccj4vpZjpDhRFHrBYPSBgPEXLwYy
xfljb7J60ld0gjhFABIuzBrPkXOdhM5PcyDvRMcYq8f5k1NmQNG8rNXKKUWPERqmCBfGEpNKDz0O
aLhtdBwwfBlW7210x2XCtkaWQ+0Z9zNDFg0ZEzZcWE/jFB2BtnQ1SN0uqh/Qe2TltQ/qIgZhBEsY
tVuSUmth09cR5mmibc8fqgmgdvlTA8JQNWc9JUhkQbnW+SrSkND+kIhiCQj3Y+cdyuTb1OSOB161
Gsg0l7dr5TCdCaLeXYjTOs7gu+g4hcatN/i3iTi6Uczbl8Ws60PgYgjGIaJeyvLGoFaAGRQdU3D1
Fp5s12rnhB1Arj2VYYDrGn2KovaprgWJGzKIqhvJ7ePmoPal3enc7rJGLDHiuUaBUhZgpMujozDU
AhrK8Q7xpnh0AFXPsPJ1SYYowUdgHJauolaKiBm5boyOhvQ97O91GTieTEqCVetGAQT3AsmC0X2c
Up4UQ1uXEMJhKjVQt0nWm4rEvw0Dt9c81iDJqk4AupHwRsCtQ8M0hl2rTn0F+/bB8Ft7gVWnudl4
D7+xRzLAggH+jRYG2oeL/CBHdZjB6vLbhnfVGBNuHcveliN3Ih4gqFCBb0sHWiiNWeC1aBLteNU/
jveDOzro9AeQ9XTSdz5CanPYa/thE9u5x+ZtW/HnZ5LJqZvdUS3eeVMGBJ+jcPgJ1w6M0tTSHEBm
eaZipQcvNePT5TVlySSGNJPphTGXjKLsH+XqRfHJnBErl7Us/WFBVfIuAqMDmnxoSJSK94xxBC/i
EazhLeIhMp3Z39V2e01GtZiDMMQhUL4W/VHgLwMFHMF7pSKWru29mNdH7N9eB9NevvG2yp4w7SGn
wfBNa2+fM1nUDTxgEKUu+8k/6jcgVfVR5EtvgpOnbwgIcWxH70AOu7xf66spS2CLINhZCyasiask
L5Eq/9i50Z2IoYXMlJ+4G/CLZWhg6rfKrw/Ykv2bSSQmNDMRvVTENiIS5Y2sW6TjMLG7U4qRvh1A
rN6r++yGWedb3cSZTOJwZjLretKVKG58JFMKlBSfCf2cle54xRFA2MwKpJiLSp084Ho36HjpffTV
RE+oviluuM+uyISGJ4KGh/VgX7ebmXrUqVO4PPZjPFiPTWnnL5Ndm+UGtLWZYvqopLqp3W8FVk2c
taTUuajiTCm1ETqSVwmQwTbN1bSX3e4/WM81pzK3GOpYaHmPJr9x8I8Sf51VDw0a4RmngMQxi0P+
uYA6FYBkg5eHQVr7R/S3EHBsDGIFX7Rj9vKTmyZ5bzJGZLX2KJ8fAzq5w2lZkocJzrpi2uJecCV0
nhiWhkFhaU/wWb0H1ilYuVXPJIrnh8CXkgx9S1BSCnGys8mUC8CAoZ+PsZjkcy4tJhU06njaRU2N
7fpJExI7QHTayHa+y93kmaUU66zplDsphESsDMBOHnNnBEIPAW9PN+KOIASAkZSVklsJhM7WkHIk
sPcWvGyQ1riTKzpghLsaewv5FN/xkVRBT5Sx168CJxyvp9+7+WZWSrkVzlM9Q58+fLX2dXiqNyKa
WwV0KxQP4taIHOnp8k6yDIZyK16ja2OL19IRAIhWObU2ZJtSENqXxSyxOc5vBJ1yJf1Q5ih+Q04P
oj1gc1iBq2G2TLT5LZMEm3XSKV8yFaEaZkSn/gPOCYMbwHNAwxfhLqysRGZijjOcF91aqqVlM2jE
Yop6QHy5aadf7yg7Xz8aJEMveMAaNThwpH2GdzJ3AIj595/smZlsll8Y+7VuFyoeAmCSBX8E9YZS
Ky3s+TYlrqu4nmzJ5k7ISTvhrnMqM7rC4MCX3zzmnzIp5zUIkS/xfEn2TfqKPmS3akzpJt7JgBSV
NSb0KzGDpQ/7FEf5MCPKB7EdIS4sv/lRYI3ZbdR8CcrHElTVADyyhpGRQFj2IH/s4qdIypEpYxSr
fkQucTt+A3GPBGJeMwEzGyaDn2V0XZueixQ8uvXbHQaTf71VkJJPubZKiJNCrXL/WIa5NQElvGQC
Yq2fhU8VKQdW9lUvdlrmH/0uwWTljapsGaa5fvd8SqBcVtIS/K8J+yZhzHGwA9In53puB9yW/+A2
WI+BPqVRjgvVn1ZB8oUEz/ktGTaUQa7DgU6SzYG6lg5EbZPn0amKXhe8fc5v7zwbkqlIsHZ9YTVf
yWRSfQ+Q4NjyOcycof+/tsdtzjrqq+5yJpUyyihUlFAKiVS4SxKrl/EG1fHwGvBXW/lLqvxmMDsT
Sdkhuj1IL1RMgufxR+qjH73p3KAxS1vBFJQwbvBsZbVDrUfQM6GUZSZ9PEZBDj2zr4qpgigwsrUH
8QlkiPvMyTYSK3petdOZPMpOY6P0Kr5K/n0NYRzXBjHLpr3O3X5rsE7F6rmbSaPsVKzRkYMuIyIN
9XgeSI3SNgJOBYBSdeQCSJvj771JZjKpizbo/ULDUAWCh8fi2t+2G0wLRrwpPmIe90nc+q7HfMuu
3kufIuk0YilnxRgQNeVjhZbKzjTc+N5w0DgLQtTYHF3PTG3gVrBGztYDGAV1f5QbyB9K1xKcUFHT
BbCeaxG9yIDBBFaGtCc+hznIvX4i/5ZFP1WKQi148NgSn9OCcRVgjQ46+K5r9CIT0lzmO48lj7rs
S5RAIt6AboQ098MDPHNOaMVPxG6ym1/v7CbX0Oda6tRFX6lTLmZlhKcYhqkyu36OYwfAcNdoAt60
v+tuVJ5MOGAMZdFaNKEKbZSxyr3yG+SrClAtRzYQR9wutQlI8u/gwRINZxIpn4oqixpqnU8yShXg
GctnPTLF3hRu1UNwFdyrKIr9noXOZFJOVQLGljf60LLEK8nbqBYykNeAb3D4L7+XMZvJonypOvZc
GMUc9xoA5Vp2hm22LXek6Zhdslr32zNZtB8NIarzPO61/jHYnBlj+K7Z1sDaKu/4LRt9hymP8qQp
F6Lwp0JeZJj+LVD3HkurOxVbLcUgDAhsD0w/uhpjzDSkfIuUy9KoBbCW2gnuCjBSFHgaCYDdKCwW
kBj58oug91MU7T9RRNAnIYJynmE4g7/nMObDodOO90GyAIA2f/z2O+HaTCLlXAI90MZ8/Eu57i49
GrehBUB7S3nO0UXOuAdX74eZNMq18GMOOgcQr7xWA0L5PS9/46IXhkarV+1MBnGns0yjp8VK6FUf
Gnmb4XtiV6GbXQ1WqTg+0Nja7VAAn8q6LJW1cZRHCRShnuQGPrpE7z0f/0DO2mr6TYMURMeN+7CT
d5cFrmddZmpS/sSrVJRnOAVn/FqrkYTPXM8GnaUGnkfRLthZeNayUj5FBzJLHCvYOj1xpsqOHwo3
cMW74aFMLMQwEwhAMmYjFMteKOci+gDV4yYIFca7NgG3BIp4CQOYZV0xTKFhjAnzIHQasCq1puPa
AlsX73xUCaWciUK8GmuiTf7fIiizb7tW1EYVr5TeynZ/vYns5Erb6G7oMjNkq/ECSDEUIGiS1mnq
SOsR18dDhfhEAxQhpnhKM7DJPB1PRqVujB0r2U42Yem0PuVR2uldgqnoEnHmJF13euHyOrolMS00
6vx1wf1Go7OMaiHGAQAsggQIdbzbijfK1MM92qTZTaX1jpCEzuWzRVkEIZ8lvZGkAQ6BAhgbzz1I
m2Wkg0VsT0G3Gbv7emC5KGqHaAF0X0QCjIueFyV0Gx/wGqiAUIuHq91+9Q5k0AoY//ZlhagdIvLQ
lkuo7BFeIUam1ixO+DjJ1HI6gbatcdHQqJlZFnNWDlu366LGGFvb14x0CnV2F0LJKs/8cBR4FZqD
kunkFYnVB5Kjc5h04YaJBfZLPM/M/haCKE8YFmM5FAK0K7UwQp4IdJqD/CUUtG7Da+3D5aWkHP1P
YWDtQQcNKKsNOgkQTIkEVmxFPEXN1pDrXRmDzA03Co8upF7hr1vFZ1gjnXdYiKQWUjQmsZqSdjph
OB2NyKKjXJGnI3/oert4Ac+G029jzbysJ01a+iEVxoI+JPR1EyyP8+1r0QAiFJonnEZL3WRPSABc
Rzt1Pz31N+DNk7+HOzIxq36pd7Dafb2L8C0S6xfJmhffgvIt4KfUyjjThFNexWbVyNZYM/sDyHGm
7WeuKXU6RF8YuFQgmu71PSHCLNzpBNi48SBoCIV0TAaMW87F4K5+O55YbeZrx2QundrdKE5KQ+Zk
4cQrLqe95vDRHiPq+piQuqQhdUKqpPFb0mB7iisTTEn3/lbFzJ5xKz9hauuGwIGBLcuK3WTTWCqQ
3WL3F/vaF/tIRQ8lyCqVSMQ3wFxirr/47aMXfb1ssfTLYCGDCha6rkvSEFNRJxEJXLzr9oGtPITX
8W76YI5jqUQ2ZrmoaAuV0dCr4RF+fkAkNGJ3mdqPp0gHbVjp8w9NwIIfo2uUf+n0txB6PLZKJTlO
w0Q8hT8ysDS8hFex020VABvYMaraG4LVHtoiw8mtn4hPqdTZB+w/miDUQDwRMGyCCUG6Xfkt653K
WEGa6gacz93YZpFw0rJD1gDQgGPoseo6FeFTEepoZzHqJGOs8qcMeKa7dFveaDjXANDa5Lv2qdtk
m2SjPF22w/UD/SmTOtAx14Oyt+nG0zhKO94PncQzHDVVGA567U6fq0ad6dJPqhx9yXBIMlAZ5WIP
Hjs0ar1U+ZWiOZdV+l+O1qdO1PGd1FILxgo7xYPgKXQ6pC6kewIimLu+2yF5wojJWcpRR7lXy3wa
UmL2mC4wpnddPo2cnetvSv18WbW1+3y+jOTnsygl9/tkKhWyjDnwpPLsEPIgCMTcxbbwko2URKVZ
xywMPpbhU66jw4WLbiciVIsqgPClJTpFwt1lzVbsUNSBTgIHhaGDxVSjrCdRpWs1nH5T2RihttUa
kI8Kqzl+XQxCckGWV7of2zSZeqPJCPYd+KMizNKPpme8/o4un0Io+5OKpqnFWOFPJZfYaX3I+AzM
j2+Xhax5C6zYpxTK6kRPbfSmCoXT8G1y/at24zve95gzsx/6t9zmdhgLTpllVeJLqWsEc0WYwwLF
ODotaQqJrquqKJbl6dS4P8HumlN4bQC5g7M5hmeiC5zkNpnLoivhAEtEDhLYJ6dgNxwUM75VE8xA
1jfxDXrBhSP/TXT5J1Q274071m1J5ysWsuk7Bc2zndHr00k5YIwIxIIb4ZYHunu/i9Ec9Yvsvn9J
g9Xj4QNWShoTBUNh5N5uphOwwc2R0AyxMDtX7R756n9LoBwHH8mB0sBNnarhMUvvPVSFpYZh9gw/
IVNNUbkOihZU//mTKHmuwqUu0+ZXtJBm7o9uJOCrIBY4PxJPvl6YkugA19wqWRmJ9fgTgxoYZiNT
jTR8UVWDZznRDOEEDsuvwQ5oKgkqi6ifWslBtwFVcxvm5vBDd/scmUfSe+Wzy2Frz0Rl9iWoezmS
6ha3MQJt/yXbEY6G2opLM0dBLrS7jwCYB7h5Jrg5z7iqV7dxJplswuyOCYEkE00tJHvGl6p5F1m5
wNVNnH0+5R2HBlNZOFzCCZMIZV6Yhu4E+sBQYs07ou/8cxMp79jUAAGV/I9nEgB4ttyt8qBMZuUI
luRwO2/C66hyL3vkVcMBYqUuy6Sut2gQx2xk5xs8x5/SH9kHFmj0JN+rgeXXpmTjJrjhD9y9eK0A
GSc2S2CoISBBrZhxk9KopB9R+PxrUAtcy30epAkuhtpBp+VrG9t4AhNWTeOm3gk3xFzTxuTuEqew
fpWobSGcWndNHduuSSFcexRcDWDxudW+DlZhirZ4lVnM/qw1awI2PW5CjEViEImKmQ2Mjo8Vhh1O
AlBWD+qGd5QtcohJY/KH4C30ADVbbdoTC2KWpq74S89PudT5zGpdyoJB7U4CBlxRXNmR+7cCALJZ
FZZ0bG0BIIDZBswjMmsmbvWZNdeZOqG9UCpI3MDR9hYKZlbsDKdMsEBN95hfDw55/7eC471ftu61
K1GaS6XMSuwDUO120JggOwLSygF8cXidogl73CLVwHoMEUOhIo0zcZQhhW0ncGWR9biBSQ46drxX
4EwHj5w13Rv3BEmuF6wGjZTM9yTLpKi7Uoo0tVFrpTvl8V6rn9ABaAZMhFOWesa5l22mTJS4XutO
6n2xA1WVW33Bm1LSweqi38nIlAGE2jebjZfvO8Y9vfo+QksQmakDfjfYq85le4HXa2KdTbjgOhRB
gw8IX2GDRiQLl8ovD5b8PCszedSCplNeib2E3CqIP3f5g4SW2+ZKOw6AoZ5uCqu9YuXh1k/nTCK1
un4eBa2gpERi/iJaCIpBE8vdAsPxg1apAVcGu1C/ajd/C8W04vmyxgYngUCZH09GK5hK8jU3Dlp2
YpzCtdv5c+8wR3wuRNJDwW8V7J3waCDBigmTwO5MH4w5YKe7U6xoz4IEXD/4M71ESiTA0FuM4SJj
7Yh74l87tFht/V25m278zJRY5rl6NABtA6AfGdRD9Pg5HmhDFoT+dOK20zcCyg8NPcCWazdehiQS
4eIIHPQaImhgYowSXRZeZyabcnIGP7V9UHkjif1AgJ1gdaVb/4kHvqgP1FHGZpJPuySNOohVjtqN
xHHjST5yj8pXwcbon2xqjnSv3HiPJFceOBwKBOZluUuxmIJCHhB3Jl5yGJk739CqKbSG12s84nAQ
gQfaBJ2Vh+gkU9PNZUlLaz2XRFlrM5E0p4xiR6O8+95e1BiZl5WDfi6Ask0579VIlVFt6PFA1DA9
84FHaxE8Wv5QghcnNOtdYQEbloEmxtKMijvSTuoj0cMa+uHXVHopWgZg1fIQnCtG5M+i8EEJmnIa
sHKKCm4xLbQE7UnGsFVHEL9Sg1H9Iv5wbogYZ9QAWqFj7BBQ6IvINeXAdxloQ3TshacUSR7FCC0x
fyoalwudoU6sUG4YRkgPOuqYj1MNFTOoAK0Rl7UpmctDuQhL7XWUv/oFyJmTH0YDot1c2oEKTBqR
B5fvZenO7zBx1XZu2QG+TwSTQbPhDLfjWcwFNBXI4gtRS16JnsypXaG9EsoTjBXchBuQOjn8FdOj
LpabqA6sWhUgcZhe/lia2eaKTVTynFxpr6RHp3UkN1bNCgxk/qbS4ehGMJA11lu6I08VJmsW7eI+
1n0mnL6NjUxP5RHC0U9qAahuI9eeFYmxqan3dd84Aym7VA/Z+CoaX3QmTgpt2BCPoINMbmN2Gyhm
VPDaykEnq6UhvcrJZE1ha/poHa+1AWDStdUWLMhe+lKmxVEOXeFizpuyUH4FJbG3TxLDszJ+CLat
l8e7y87uo9/p7BShBA/oN1EBuqCCfgay7bNtHVTJV3tRk17JIFN7K+7zH2Q+JXP9D7KebqtZvmeW
u+622GcbVmlucU9rBoF/wrC1AFwrwNDQ4usuTAGg0rxqfNs/TopX7VSjR79ZlMdWzsnyt8lQ4BMD
3dMfuxzT2aNSCge1UvvELMFl+HZ5PZZWfvZ96PxdL5WS3pDvI2/Cbbw3nN4FPzCbpHRp0OdyqEtG
8lQxrjO/eVUeeXRI1ogXGlNt8fIjjNms7oRFZuHnMoNpigyBYz6burT5SY58YHDUcBMjdjdxuYca
dEwEBZr/KrvVBujalxdykQmlRVJHlosiL8C0Rw1/ASglfzvtIoB71e/VFY8ZmvRJcvCod6e73xlO
hVsky/upL2VWbZO1aq5ONVq31E28na6KbeUMmNwhza6s0GTlVjiTplKxSZT7/KRkUHWs0D88ek4m
2ukLGHNcbyfu5MfY3yQ8ukNJIZHJ/0Ys5fwAnwunLUlOdW1osLX8ZnLJEK4OSFWS4GM/FsiW0aIA
nSODPxToKQI95p+ruayOeV2/DsVBbN9RVLdqaV/2yMvG7aFhUkMtHn1kG+cCKUcYKTpoX7myftWF
ZlMVmRXr6AHJDjwInKSXkq8tfhRNnXeF6S0IPEfwWS02S89//g2og6OGXm8YUVa/qvrjmD8C/9ec
JnABGYXZBfnm8plZ+v1zYdSRCfRaUCoewpJutFIusEHCYunR02UpqydzvqrU4eAKDuCYmMJ/RaJv
xNy20ZjjYALw13Cmzeh2b9wN+t5NtIOoVwihPOeXH/PUvtK8UhkP2G/DgKKk2KlcCdsAjZWkJZZk
+pKN5zA0ZuwizSrFaXLV1gHkyRsA8fFvxtfitXxAesaWQX1RvWijCSiAHmgAG1brHgnALpyZjwtw
dr8CH5jvRK2C6Hw0J/HQ/Wohl15LKqjXOkUpjSitXyPujS9BrlHiBsm3EZjfQ09leXXyaZfUIerO
1JH9NJI4HdLQ/3Gd36YOQYmXNsMLwW7ILNbqrcYHM1v9SCvO5CmZlFVyMJCLq0PfEHBFrjiMSoy4
lZN7bXfZTtYu/7kwyt0Inl8EddYQM/HBWRAjlCZNGcxQmrWIlFPRx7pqcy+vEXNNIJe0FJDc6nZt
KxowLys8/Fgl0I8A9dK2UZ4lV2PMK3A4AJxgatfVtehwX7UrBAJ2flNjVgJTBQRr3y6v29AEXmW6
87/7Vv2YDSarJYXh5D6802xHNU7JEGzjEhnzd8yCmrn2fWC1Y60fOgNhACHTRnH+3EpzpcuMTi7q
1xIwosEIRP/p5bKp/C+G+SmCqDlTI9Fw7al6Ur/GL72DCAO4BuEOw3u4eNm48+sX76cwyjBRaOUC
Ucb2GXFtyb5gTcUtH90147HjQPFaPl9Wbn2LPsVR9tk2XcdFRLe6ueaUQ5f5ZtbfX5axGpICiuHv
PaJMMtEVLdAS3O2E6Q8N4TBFq7hqUOwygBYUOMZOZ9EFrJ/vT5HUxRfBmeiSBJEVJhZMcTQjcD6A
egn3z6O66/aqGT3wKZhX851kgU5zy1B5/Rr6Wz491ja1kxTlPMwSiZ8WPRyb1Mk3+i7hMfcpWDzQ
fcCOCjYRfsviVfwAJF86gE/RVJSI3t20z8mJ6FwyrxQ7nGYmj83VcIXCuh3im0Su4eTXhGUjcjzk
8JSX8hAA1+IGV8pueP1Yiv/6Nvy3/57f/ZRc/+t/8PdveTGiFT5oqL/+61C8Z49N9f7e3LwV/0N+
9e9/ev6L/7oJv1V5nf9o6H919kv4/L/k22/N29lfnKwJm/G+fa/Gh/e6TZoPAfim5F/+pz/8x/vH
pzyNxfuff3zL26whn+aHefbHXz/aff/zD9jUf80//a8f3b6l+K3/l/l58kb98/e3uvnzD1H+J4hX
ZKBL6wAn1ASCTNi/k58Iwj8Bz0pgMQUFPG/oNfrjH1leNcGff3DyPyUD+ShAUhM8Q6Rm8M6s8/bj
Z4L+T+BVY+ZPELDvEo/f+/cXO9ugzw37R9amd3mIG+7PPwA0cHb1gxXAUDCXDQohlIqRAaOhEzm/
4Xg+QfFQUBD55m1bc7rVNYVX/xg9owWfr9yHZf2etOWQ5l/DJBXBI5b4IfejKfgsHUxpShXRt8dQ
QROEXQ1AwEI/8yBKk9X7wphku3qSakJ/qXkKnjB9Ej2HrSLnvmIbTcSH5XbQakMZHaNsy1B993Nh
QqkykdRS9AC1WHMJSotR2MEt690Q3aV14huPspr2nmg1kJr4ZhRmvAw/HYYjdwQQlQrctT6StfZK
HHitfFP5NAXpaDk21XacdNHfp3qcAU7e5z1vem2EmEOwKPRclAgWN/CT9Cr7nVHcg3mrjvahWBbQ
0ROGPjALua4Qc1ZlBVDjru6HzYDn+eC2cSF7I3AOZH5C+5siIggzOf3/s/clXXbi2tL/5c3xAolG
TIHT58m+9YTlJhMkJEQrAb/+i+Oqutd5XM9ZNfsGb+p0LhIQ0t4RsSNKrWAD59ngMlycqjH4D46Z
6jTWcy23hR9NOlmmjsaHfoIvUeqOfnMfDo6kW6ojD1AcUROCbCZi2gh3GlOprjR3Z8fs/YDYNk5L
4cF+NVEFQbZ2reYcJWMXOs5UJLx1i/k4EKrZ+A223P1whFX93AdJLJU70qQoFl9vqK4rshxysgws
japu9m/y1iPi1qldszznUTQUW98vHAem4UMVb2ffEW9FNfnyeEqBIF1S+0HfX2ioYli3yTnooZ2g
FaM8aefA06uukLzcw7iu79JO4eU8C+Uu5KJQLkFGTq9x5RpeV55IZt+wcevMMigP3ozAx/VCFjZd
qcnHWTmFQzmsp6AZ0OjQaQQ4ycpeJT5SSJ/J0CGOrmngM8M7o7MmZkjjKXqtAcCHJTrLfoSRdzrC
Swh0bgCQMdPWGcEj9X1bJPiOHSj0vbaFc0wcV3kK0aGPWO2CUCDQNsr9+7qmZbkOKul3SaQ5iw62
w10lTiQ8PyOlM047TAdytLCu1wDCVRF/8+phdPBWvLJNsf20TuaO8WKyfpIa/vakqpFjbfPAz0TR
1O0q1Nq/L7qQjOng2XJMnMXPdRosXTUlNqLmaSbA5tG5Tgu/GEdOg9RpqWs30xi2YBpy5b9a1SGi
2+8chaFELaq3LrZlvJ6qYPlMh6nSGenM7G2CwFlgEdcQXysImoo8EvjmrG2gLCJ2gIyqLp0AI+KO
a9ia5R7jV1UVwjLYU4M2aOGjMrSZkNw1V05X5XMambIG2odlUtzroq3iY9BLFydy3ihnj/e2RJuh
WuRwT8qlaG3aYULE2RQ1UtsubVWOSJE1NHaWZByjCiD8CJGNDjeY6C5jJJeGnKpDLwXLw11g3Tog
l6LzeLEqzRxDIZr7rUpUie1vG8tOMpQGjOPoE3Pr7tDB6TmrB63dtIEBsxYJtbKFP0QUT9gV4rop
bDYucA7Fh2flfMzL2AbPlV+54T6YB2aSdhRTPGY9zxXfG8eV/kZM5SATQkVgdm3Q1PUaH0AXk6St
F15ureSEJrHfti7ills+mTbxeiHntWyDziJzTEY83BezWzGetnM+6ywMZOR1Cde5HG6bgC/RV9tX
U4MBySEAa7EO54oy6HqUKwM4+7W8q7IJuRbONsqNFVVGaVM5b53DDY3wkGc8qXRyewNVK2t68RDW
2NO/jFPnAOPq56paV1WjoVQG+uXXSVuKXL3xJQwmlVhd6PGbO7YlslEchmDcRz6VcNy1bR8PmbN0
sm0SW9mAv7Uoi+YmjavOfsPYZSNSwHdTvIlmypx97dVVfE09r4tf/A4f5vcaqaj5y9A1cfjFxa7W
Jvi0bJPxqFLQDdkAtgyf4VyiyZbUnoVNY9WZ+s0GpD+Z00kIu++w/1Um61xXC5lMYpFxszYVPFqB
6iMwUu095YXDpcCw8HKncHKbG0eEvfVX4IcC/2sZw0j4Ups2LOvuENe1ictMIiDEn7O+J42XX0aw
0aqPbi6ice0UQF0QY9j544jbbtyczqvW9PVHEtT3vU8QQYByqhLgSO4jIhg20e8bk1D0tnB8coV8
3Tp8Kz2/j7ZxoZf4A7Lv1+vEmM8CHwsjbRjOnEPKgz9PNhDFZQXnIIJdORg+/1Qa/VmB/FxxnKVy
n+7k/RXOOoRYluEU8eISfnUFy9rLdknC1/6BvYRZt1rSOTMb8Tn82vWYWF2fZsX/gVvlqSX4b938
x98AvwQffjQnhdx5zMI0FkyoQF8Wb/mGZvjqZ9gKPJmvJwz7JFxAOOyBfaMrDlTZxtnvn8BZj4Sr
I82Q0NhDIAwiRH8puZZaipiX8Irk8GuhmYCAaTicskOr7wOw5H8ge3nPS/xyxXNkTsIPChHd6uif
Avge9DFeNavi/mQzVz5UTx/c3qltffdwI1D6pwFrH/GGp1L1/VLVRI/AksZjv0IvNu9dQCHQ9UAt
1Wb9CL2oB63hfPhIfvd3V42wcCGURTQlOM33V+VxY9yG6GOdVwnHrFTAkd11qcsPbPTeN9GnJ0mR
oP0jThGhR7944oocCETX6CONv/TYZ2mPphPqqA8e4a/vC0O0+MzRBWCQlpwX5cNAhVuJ5lhfdDvx
zMHZVRcsoSl/rj90LTr/4gH7YyzYxxA3YnDg2n724GCtCD/uPNo1PE/byaSj/Gji5vzV/LhCDHYd
iai4yPnkMSyGy3lm4a50u+uq8o6j4vDjE3ubq93vH9zf3QuEA6fQK3C70GK+XwR9j+ZlqaId0QQl
EkyEE2S/frBDnlnmILIWD4yFGHJG9CoBDnWGEU21QjgwjXaen7+MvmyS0Rj0BE6eWe6iE6ivokhd
QPZ6g/naSwmG9/c3eb4Ef1z/ZNZzSkSLcS68v8mFGObWqHlEKOU17fvqThkdDmkQ4Mj7/aXO8LA/
7zVCSgQJKcWIx2kj/QkPm6yP6OE43P3loUUBK2Y+/G7DbYWItM3vL0dOa+3nrQPpwye62sWnhQH1
X/IiVF3L1udsXVuUL13KrCy5WGGSL4wPDlxAq0Pkxg16oGJYZh9p2jFDTGwaFUgJu6lrIDFTFni1
adMgNw69REAZG9Z9oOh8YeK2H99ciEcTEshpO2vJLWJYiOPOW9O2dNv6sP6EF73qAnFZ+SJ0Rmwl
S0DbxOGeHW/9onGDQ4t+m3z9/Z3/ciYgeAqzkGj7kbPFkGRwhvfHNdCDeCDr7rnZlamXmK8DBGYm
jaGErGCO9Kfg619BNf8rAPMOtPktoPP/IVRzgp7/d6wm0UNvv9Tv0JrTb/wJ18Sf4AwZMgbsFZ7S
mCr6D1wTf/qx3WNnwVePyRi8oL/gGi/6BALew4nu+QBm8Nv/hWtI+Ak7ERY0fgneCwxxv/8Grjkj
pQPkWsYxJsawUSPTF9b5px3wpw/SsqFwuwEt2hzlbEknMKkhxLk8UA95K3rfSxBopsM4gSyAjde2
EZxnQevMXqa9QsBzi7qxe1Qz0Wyn2tGeulBV5YexbKLonhS8zJ89JAssez4iAWDbtAjDudCBZd9n
xkj0lFsnySfmf8GFgcFLCfe5lAchnJ/4IOlj2HludyzbUPVpQ41gScdivXfRsQYbZnnZpKQOCTnk
Q1QEKelk3q0hkB3bdUxzWiQ+rG5ogs8BvZVoQzSXNcAhmNB4iprEW8YwT3y3ch7GogmjnfGmIlyj
Xe9eYtvPr14ky5cp0JgNHMaW2TSGxLB+7pvFokF0x8lZRRNGbVZ4yO68qSv0JGmDQet5rZbZdFD+
CAyxxx5uOevpCNhAeyA3VpOmE/Ykf0GH54rWu+uLcdI7GwkdrjRaEZCraB4ISMeY3kdO2Zgn0rds
axHmVa/ALeASCK9x3/ocjpyRZ4HBsLnLSTbQgcXbahhd9gpNpIy+AGcL6ososNZ8WbQJ3D0zMSlf
u1KN9ZwKhFvgjxwwNDt+7WEaYjYKHUJbJcphIgTi4hHEhpTNZBGQpL3ctDtgBaJbF6qeyhvZR/X4
AkFAEjSzT17i2iwQkSyOByPgBpjFlpiiWra8xlzSVT7l6LMTWgdL/yhcAi1sF+BdIBGFqiQcmgqQ
oV/xx7bs562Ihgj23bC9Bsusl7bHPl54Y0bUUMskqueBHFXMFwcPQ/TrcsqH+1kaKRNB5fwZP67f
kHU/f6uKsufbgSOuZiWWPuyvirEmGGKZ6hhOCsyvrk00T0A9vBLdxDQQH+dU5LVzInWI9DfZB/mL
lJWbPyEQpmpXnC1RdUkj1S9ZRTVhwGfK+cFzT8FLgR0bs3L9NuxeReyUfiIn1jSPtVuisEzHH6AG
cpc1nmhMpyGLa6v52nO8Qm3rRSq9tyMGmB+V6WI3XSQRbI+YpXZduO6QBdP0VYhxYd8bTy71hTS9
rK641UG9Y6JUwUWNrwVdj5ojA58Rny8tar5CYI3ni6LFm0JrHxy9AakQmd/ORbWDw0MAKsyvnYcJ
MCY0yXU+fKFDXT5zW1AnJcLxc9htFWU4fh9aBAJsQo/DcJnXLfevvWFq4aCCXMDp0NqgR3UpbQ/8
0yLwqoMMw82h0ECwjrsG1ibDtUM7U141UaX7e1l2i03LqZuc26kXXbNFTj3guaSqY2fI8imcoxUx
k9fs0LMP/LPfMApcrAqHJcWbHOHcAvb+8zQ1gC8ipTjckYwoyl3kLwu5HjwHDUYCk4DcvdYTip4D
z/Fn7UPkSoHpNyonlzzCR5noZQymi6UgfbdiFa/C3dBwNT/3k8Igb6KJAyYhHcvSdw6sK4Q5EF5q
sp9o43xeanw/e7wMD6a1g2Uu5qXJAuCQFcPeG7068JKq7F0k2M3MZ8WuDLq5z3Ag5M2GQCMEo3ql
wm6lRV3ZvTf/SEMt+2pO/BgprCu3D1h757ikzZN5WMidFXkeXy/YQ1RSSw/MrIDMZvkmCmBI67iK
A2cDeYEQR14pGqczBwC1UiO+hJTDQlElo6yqYqvqttVHBNbmcjVivym3xEo9rQNTOsuXeOR+aPfw
OeI1X9UgT+v2olEAksJs6qO28NiWqcKR7p3qMablAUVtpnnEqqmLIIaB2twb9kjaco4OUyixe81j
wMEsLaH36isjp1SGMiIPE20VLCvnAoCbq/TCVkvAnDdQEtEtoqbaexxoUMlHAiRCCuRIYS7JtOWU
BOVYuMeysL2TIYWIfo7L2cdpwkVA7wZaFfd+1zYPA+0BNE7S6cxBuk3IsyECJJOBILA5FKsSs6o+
0B84gg7CZ1sDlLdZw0VHwbJg0BOHLf7sLt5qAfmzbEA2RHajg4mwA0cR8EVXtRkSrynpnzqu/yuz
/gev7Hd11gX/+trx92XW6Tf+qLOc6BM9eVEB0MPsD/I76H8KLQfEGDI2MUKHbYyBdfqp0mKf0Bwg
q9WPEK9z8mZC6/MnLwbKDFpX9A0ndAmwg/9vyiykcL9rRE4TfOi8ETntnXzAcCSf9Xj+GNNFY5sy
uV+bNWd8DFPFo3kbO8LpkhzQ7ZAMxB3hNd1T91DRsHo0krANEGqzldUUvTE0M/e5dvpNPhDzvQB6
eBuXRDwUcyuu6ZJ7yCLSZbtqGIG52Li42Eim0O5gtQaTW2ijHycO8L/Ahn9j5DjtgfOrbUF5cGkY
Mxsaze61LVi+Ljq3v0SQLd0586Lf+k7Qb0QPw0uvJu/m5ITeJxAUKpOKIY+OcbuIu0a75QpeEb1I
88W2t7Zz5sydDHlCRPXyOofxsuOi89dOkEPqTpxgU+u22/oS/uIJ8Z382IxBvh54R/fKjXQ2YJDm
2Rm9eEeKerloeBeLBDrq/GoEGWiTIh8hhHE9i5Cskq95WeCkNmjOCCqEChHi1gGp0rpkDZcveSHZ
SB670e8OlgqyY3UNg3ivz2+iYqr22NDrdCGT/jJG8XInVTMfIS92DxwnxbUEiYTTAlVHMNjCTwVw
65XPFAxZsf+jMkRA3RUec3cvhoh+D4XlFlQevKi8UHZJTE2UIgR8uUHWBdmbCuBI4jR9WWYTKaaV
M5TtumKaf5Uds1tW+VGPQ8CbU+uT4WDiaMoTd7J8nQ9Vnum2CDcIS4edRCicq471/U6pSq+Y6zRH
7KDmODHPuanmyF3zyiwPjEXN1l2s7x1UR8SO+Xy+Y3GLdeI6A2oLlx9C7M9P8xgVNqkdPh8GYM+Z
M4f+Lg/IsBWTA+m1rYeDb4J4TfJi2C6FBJ6qSwS0O4p2t2Xl22+l1wxbb+F16g+LhJp1ICP+V8ub
F0eMKp1s08EopeOXRnjuQbKqe1KVdC4GOAdf58VcHoQeyDdgYY5MELaKdAe/KVZWsOBoCCZ5FMGf
xwqRf525B5M75cGvPUF9wC941KoS7JzfvEWdD7GisPnFWLohiq8eY+7gJ1BDBPSiKuNhDzAVKiaW
RzyZ+FQfSO6Vm76xdK3i2r2r427KilL2j0PfwY0Euk47InFbVdkQwiQHWVxNmXV9V956aLiP1GnN
t26uyF3fT8sGTVG/gUbW+Yz834AmTbzop6Zx+UOJ8nilmTfuaBOQY1AV3mUDZmDX5lJdMCRjb4pF
eJtq4uUDQoLdI4lnehRRr9aDs6BrkeWymhx6F4Zzval4G+4UoIC0CFmeyLGIkj4upw3Rfiuxr2iy
s6DyM00ruWqX26bp+wNmBTC13PrjlY46hXz6KD9ieH1YRW5XbzB4TLMpbPM1c/xipWPQkX4wV1jL
pEuFUg3U4DOF35quHsNYmX27hPW3vm3NaqajRXvTsswJSQReWnX37uzRleUsuKEVHRMwxj6ClaK6
huMKzXd5tTRpN8TeipeszibH6y56L29IQjsQ7alTjlNaRcO8U4Vm+GAWaFGVcDbYdlE7iVo2KxGO
EhxOUO2iMLBFwhymrzFE7ekk4qpeV3zqstzr+vugHxAi3HRm/E5rPJKoGfI0Jpz4qSYzLFqsQ0o3
ya0bX3DVQaYwA3RM4mWOD6NULfpLz981pdPqU8Gl/VWkS1muZBwgFwScl/5eOoOFrhuw23HM23ZJ
PXyvl50g08PJzy1OTjTRBjrC9g7caXlRmUD424A1QUK07rdqDBHGEWsHnAmv7KWltZtojUkPnA3G
x/BcQ45Nl8NG1SfNhnulTOuuBsqTd+SqQV1yHyyKrDwb2W0uTPyQRznsh2Os0cRaxz9ISQExEsuv
vaksUwgtwD1G0AX0eQO1gQVu63qqfppZgXbFl2TcYlpyyJayGbNGzGUG7YN6Eu5ySUpSPAwt9VCy
8xm0nNemIaQa13PQLztEr+m0AIe3Yq3hO2I9LHQ3rp9Ajdc9urZG0BS7kgM/KFajT3J6PV8MEMuv
IsncO8/kYsXgH7UuJhunWvTRqogccusHqlipYWy2YejkV5hwajPBLb1gg4Spomyd1xqiezCyUQ9v
1DyrIZJZ0z4c8S47BY4u191DPTrji+7y4oFDAwEtSu8iE2v2rFxb2td8XQAbeQZuAbaD8fYzvizk
PatluRkVovky7EbWZq0ZoQSV8bSrrcVMV+wWnbdn5VB9X3CG8QTDHCAdlUvlOlwAWaeGC4enNmcF
NLiqbK7BVOqtBbP5Jo2vH5ArVeGVTuEhyvMmC0iA3nvxHczFFgs6HDFMzpVs2vZ2aFX1UlgnhgFV
N4iUeMi4t5NWMjExL5BN0pnmyaIl2rSTcL/mJNbrUlG7F3nLikSREGZ3YQCedlzWDUrfEv9Gmyuc
0u5NCCHLEa3icEEWCmfixQ1PlXYbXHEtl89No+KNqIfgScgFq38auxempd27TRemJDcleIAFtkoQ
E1i60z2dEzqxGm6oEANkeSHJmgVQgfiYC2/JlsbLso/lwL83lTZPrJWDyJqG+8ixADH+oqQZxmR0
tZf5INNvuziPPyPrFtFKYmxvXRe7hYFfS0qiEF+6dNzX2NRkm0vivxji5RkA7/DG8eYQWQNAGS5A
PE2ZbXx0l9yhq2Wh6sKaGKmEIJN3tIS3qRrseDP28D30AepCFbiYEI6Ehd9cWj/CjBs6XAwVmi5y
k9jQIjUqbA9m6cYbb5TTQS9mmiEnNBwOdTGGcJdwCm57aFTuc/iBQqq55AQT/2FnNzxeCrqJSVF+
GQY2jt9GrUeUAygaenxVgd30uhwQWAiAF5keeYtJ5cUlHvQD1fAyu6HKGBXzCtt+8wQ4I99p8DCr
0FPzftaVl7h5QN8GzZrxeoBg9FJTw4ekRxkJBAfceDLl+JIh0iqvXIZdoOxmlqC2rTGbwjn2Bifk
kq/boGKbmjfOY1cZtVKqmE3Sl1LUqXXdfDNAZ/DUd1TdTibSp1q0adNB1KDtCUzEutxBwnfTQuQw
ejizY2mwPxKGbILRopwste2SofPUM6yg8ueeSCiem05mkQdsY2B+dxUAqbjzsTMeexEXa9dByD3F
NgSdRVjs5sjBVCn4b7anxuavS6nyp6gopl3uW+EmM4KsX0ncFPEKyEtUrWRbFE+8LoPvEMoRPAag
FreoJMbuqKIw5y91TkUxJOA3ekz7R1Uz4fhxJgm4r9THFhjAzhZ6ukDXbS8ifN2Xpqihv5qnB4jv
g0dqsAGuESkdDGkHY/wSHwt2yGsgYDjQMZrqFPDDabuqekTMqDgCmIWLtapEvgsH7k+pExWmuOir
EhYDxRg9Q90zuftT3oK+rSTlCBKm6N6TKJ4JXS9MooBC31NM8HkQfvPYNOV8nDSfxg2bqxjIqYYG
AMqrfElF4BRIwfBrS9Z5ILwM2OXELhbI3deS9tXFpEgF9ZtTS4usNNfPMTorTVbnpl6dyDOkMs7G
1cDKDNmISOUokCGQ+RIy05kEKC7JNIAyhu0dn3OSo2WHtqE09iWarDAJshAxf5bkpR7MobDdunOA
XUJPJ/JmC4lPUaSW6eIJZHB77alQamA5SHF+anmrp32H8/aI8qN3IJUtuwjZRH5xFSJvCn9uP8Jg
owFqAKtd2q40bRnSVHEQJEQsXZMoO1UfjFGfzUyi5wPfRMjJHhmTdKC+zno+NpdzoztICLvETAeS
GgQqLNsOln3kWW7t9TimztFfg7z+evNvI+7+uDoEobAaDn5M850RQAGOkLKBgovADSh89eTrMr/8
1ID/jfLil54WnPzJSBsB44inDcJz3tAhErWWk/KpWHG8jKL/4AJng10/7sGHDRw4eNwDXKbP7iGv
uoZCgJXBqWrX7pELk4zraHNK2xAr+aF3wK/380M8S09cDXIpz3lQaMBynFAo7YejP+4Kp/6A/DwJ
Uf5LRp7uBoMGf8xFYyYchmXvqZY+hLIM5igZoNKVT/eGPBQwuZiOOSrrk+7u92/njFb+43Kh52IJ
wJ0J5BNIqZ+ZHe6QAmBXnaGthgWrOQw/Apnq/T+QvwB3+eXOfrrUuetC6c3Y+3Cp9g0ddcb3KkUF
deIaNYqJ5MMx1Y8ud/Yg0evNCqxsFt3N8Ej7MRIA07STNaoGwfrxWOxH1zv9/CeOLKjBg8VjnXXZ
yZMIEa1bssNevEHSYPYvR53/em0RLAihoIZx/NmuMVbdQlunzopHpHahl8umA9ZGCNv4GNWc/2ES
xJnl0q8XPJsa8eAKQpZCZ26Typ27QiMAIj5zTpFINiMX5tHAm3X5MPv29O2efw0hhOJ/3eeZTKQO
JiAdUZ25+wKCLbTniE0guz5D51A8y5t/EEX7d9/fz1c8/fzn1yjnkrG8zuSOvfE2RRcNl0z+ml+c
btQniVg1D7RKhi/zrlp/ONXxd4soxhv12MmGAjKc91dvrYEfX9VkYjchVVVtAPetWqTXVWuEQaUf
fPu/bmXMPclJYrD89KTreH+xQs8W0u42G7J6J68BNd7Aewnmepio/j5gauajmZmPrne2hhxpwxng
eebJzxwNazV0yQd39OtywYYJTzIMprMIlu9ny8XOpgx6ZD6btYv4tToLvsI0C45HUFFeoSL9UDly
2kPeLU+GShpzFqDfEUUBI/73TzAysaPreVqRz+5+yexltcXCuTNP9gWcIE+Djc2QfD0m89d8xW7l
54+GDM9kjfgsWQj7DOh+CIHh3i8iJ0xQGtTPy8rfQFK47lduCiutrFw72HVg1jlmIwjUH+k3mL7j
3zBWqb+0298/9R+L8v1TwLPG38FiP6YAfM52Wgu4GqHY7Vrsiq1A04XYTlgQcGwNxQFb1N7PhpW4
bdcOrNKWFRLFtr2blJ/t4aMVfVqwv/tDzrZgA7TD5lG7lmxIIwegCzso8eHBcjoSz68CxQUEM/Fp
Zzq3maiFDPy579an8NVTvtfUbRryte+TOiuvhi3yQ5G9FWN0z66D6b77OCH1TB91eutwEMEm4aHo
wfoLzpbdaAOq/AG+nBu4W/iY+4pWgJhcuKZ0G/fw5yr/Pzbpf06Tbb8R7bzW/N041um//8Ek0U/w
uATpg1koWGAQwJN/KXZciHKQ4wK5zMkL5QfN9B/Jjkc++VgzP6Q0yDMLT7X+n0RS+InA2JWCk8Ky
8tAHsH/DJJ2VxJjPoii3I7SfoJFQ2v2Y4PvpEMPqgLHoMCRd5nawy/C2Kv0Gmd5pI5SrYv2hb8T7
ca4f14OCDifWyV4X4vmzDw/k8wDiHWATdgDYox2qnbOR/6SGfL/B/3qh089/ujFQGqKEN2Hi3tS7
U5DusnXScW3efviT/SVXg9Ds7+fUzty1fr3c6UT76XKRbp1gAIiGSefuosFoypa86hjFHQKXEdBT
Dt/+cL/9ly4gv1747GieT9MbDLkB/rGEgiYhEGx7hxphZiZ1bqCWFZiqFlty+OhA+buV8+5Nnp3R
bWnpgtEzvEmY5/DnfuOsuhVZe/yZJOXq464AI4fvttPTrYLxglQNB7dLTnOJ759xOWJqhwHU9bua
QmEGgU3gOgkVIFAwFhVUs7NmzK/XSFVc5sS6vMrmGYB0Kgsnto9lw2UMoU44vlWWzhsvqp1L30wU
fBBpgHW080gB8EjWFKmecJYmgeoRzVDG/oPXNN7elkYfJ1pDYOXhf3WXbIJKJJnhTgnXMS7ons2a
3Tnwlb1qAre4ggQNTFFlC2TjNJK15NBNGCVJRg4BHSB51d9W1l/8ZOpHuEHEVdsBR+qDeedBBDRj
EowC/SpjJo7GN/Nw25fD+G3AHz0dRL2UlyKWRdZBK7cBpq83QwldiBjGoMmU5pj31cEI6wldE2Aw
oSt2w5iDW2Czdy/qke8xm8z7ZCiA7o0B+J1WxZ5NQWf1wToQbpP1sG67dpTGST2THOzx2MxPEzxu
DuhgmiTnvZuFkKFQar3D0liz44FQrwGb7Rp5oc1KdkN1D2zFu1ugLOXIj/LcIlkAwXEwBEbuR475
r6HwzJ0eLYJ9zBAfXScYd410zBYpMcGbV7re53aOpyM0S9URJ3eQeXyc1w3wIVA7LvRm0wIizRsh
8Cghb9vqSEc7u/jNNUY31a07VN1xEWa6ymUVPcxMeQfgmtEOLB3EIIYBxyldm4A2x3STWfQ+V6bc
zblTfvH8ckyb2MXZKaX/iGnOGos76syqmmdxg+lmB4EdjbZfemeGJEZoH6wWlxP0HGMdhE9+0ARv
VPgLLOnYWNAsWIRE3eMoX68aQrBWBRTSqAWcHpIgpSew0thBb10R+be4WTGu+yZqv2L4s/VSU7jd
1zEw0P1Ncq6QixwsFbILDbBBTOkDpAMj15bXtQ99V6oaD2YqPe0t7NkwO/oadgGrMGqmFpqRKrYy
i0tbFanX8xZgIQJrojWQi+gzzYW8L9yh3PBh9HbGrYk8LKXf0qt58hcsG9vXCB9oodHZNxUpzZYO
qr1xwTbdqzaqbhYS9Ap4novuPfZG0B3KcdYGQ117MSKeMHMj6dLV5NfVpmZjjoFeZyKY9Ky8neZC
HSrSwvSuagitXuFSOoBLcNtoetBR4frrKgJcDjJyEEU69hojUrHL453HSVwm3hzBhwFSw12jzLzi
FTEbv4loDVR38u+NsaAWeDkY/v/YO5fmSHVoS/+XntPBQwgxTSDfL7/KZU+IeiIQCCFAIP36u9LV
cbvvjehBz3uSx87jcqQzQdpae61vZ2rqqNuUk2kOoz/PmD5p/ODmr/5c0Im2NjPY3E+TmobvEsGy
U4oW9l4o5TU55UENMnQ0YcWgbkiPAHKOLINeyH6i3xZBYAVMcOOov6LzjJFSScbl5JL3pvblN0IW
/g3GrDljdspH1aiNotN7NI3QtQO/vTds7n7E8PMDWLwMdWGHpT6vZpquSxqoYFsh7JYPXCSFQgb6
2xQ41m+avtc/ZVevAvgEq68tjC5bTctkEy+Wn6MBjG2tYoBapO+ZP34we1e6Rsk3Y2AzqxbV/lDl
xM+POROZAVkRaqcChHvh7ojO7VhQk6Dt+Tj5hqyH433i6DrBnraniDxCgjYdfKlD5xWCdMmFBmQ5
JatN9lWFnyatJEd46Mh+8noMJqrQEVFTi8hmY+aLSrS+ei4WJyuS6IyEBPyroZ6yRctwV0qeFiNZ
sfziV824ihGpu3ZmaK4OIxqRp5tdf4Zxpd4u42AvrErIvp5Vn8fjQv94XYqTl+71LzS1qgPcVeEO
9+fjxSqgr6d0hZvDR2OVlFGO60+C+k18ucCoJdejT3F7VxnYeDDuzhgpAdto2dsraWt9iRPVH9Dg
QhpSL95+UL56b2bPKxhE5GL1E/EqbCSurSJebioni9khPoOxmSqrPTPm49hhjHOpu8MSEESsfFIB
cVyR5tAGNdtYdOEuc2i63SyjZR+vc5MPJSN70LL4a8zqdhfELY5vzsOEdGQDC6gD9QnJ6So3/UMV
gTOw8Gzsvyx2WY5yCptbN+jyJ/KHOF87+cc2eO8aMvPCgj21h4gIZ3LXpWc9YhS5lSPGdpcIdUZa
0PPMJHYEBRIJMtBc5xJmvWcmyuhPTZL+OPddkIt4Ku9dNaGj28T0EiZe+tMJ9hCdAvUrFEIX9cyw
07YrTqJ+q7ZYzHBKsqE9wOVHgTML1h8mTdtttwgHa8oUHYj2V/g6BvGJuGrwY0KrP9gQRPt/gL4y
YfwAhz/YL/2iKxN+Rkdqfu0MZqwiayxzA5dNNk5oXtR66X6njtOfK1fDqRrbfreGqiwmlKxPUUD5
pbdN8qenEXarMfXsk6Xtsl2ZaPOgMvAHhrX5HrO2K2rH/TwdWLLl0VJdkjlA2hoBzfMQlcANh8F0
HpyoVQ43Onb3KuHQGBHi5zcJNs6mN/N6a3pOzxzx4WnT4zXn6K2M6GeGSZpzhqxzFmgPRpLZ8Qqz
MmOBGy7Bn9bGBl8O8+JXL4M31/rg6pGjIYIpAXyDjaOsTrQM1yub1qhzW4eVbKGZkK48SAaK521E
Di3cxIYhdZK0ox22Cx/1z7hRACcETIRxMZXcAwIJK+y7rysSbZlMcfHz2Bj0UfvY+d9SZOpM3seB
EfuOjbguQansEPfvFUwaHYsHnqclOk7IIrW9WOFzhstpK6tI/PRWA7xAWQX0bemGMJGZVy2U/Ooo
3N9ZsKwrojGNmMO8gktpPsCg05lfIats9JJGrD3NEe4fNLl8VbhxxNyAKY7h5Zjq9RhW/lBAROvv
8I0sVRFNS3dglJtfHnXuhuPZcoFO4c4N+uw7Oy0DOv0DPcK/Ox1rotNNKNY/sQrre7SO6hXY1xBc
Ss8VjoYAUHnVcA09BBiAyojABFjKnVik+R2nZvoRjvWEyei9pbtkWvXWhkY9wXtKtq6ODfAEgSji
FCEhUpVuWyuD3XUM0jwdg2GL7iR95KfrbIJPNw/9weyQdaKncLHhdhitOemFA9LtTSOcMbLaCdkM
KI1ZNdxZi1E9fAauWEccTXAp7T4sOS6rmiff0I7HMqX66Tc2r/E0ey6sNtZ0w0XAFlgQZJaKSZEq
q9FSzOzQDu7ar36c+ajS/glC/18w+B/hIxnzf1cMXtSP/6YYPH7+n2QAqyhMvQ/gawjZAP0qyEr/
mCwe4CoBEmR4EqdnRHYeTZr/lfIhEfQEdCdRTzz+A+XnPyWDMPmf1CdwqyZoqvlQD+j/i2QAkfS/
nq0R8nkc3RMkk9GPTGCa/G9na2X9sRatgeoN82kQ8nKHs4bOjA8CgEx/zEu1vNTx1k5SvoU205Lo
J9wNMfxi9VQojAq9ipi4IIdf9NdIS/gI5k4e5jhYM445Rlfu+7dGEsCBZnjnOHl5nAyPg38xFKSw
ua7QfNJrcolNPbwFgcxgy4jeZy8IN/Dbi1zQleWibv0fIbwU2Mok4IaoPce+RDRviAoNMeQNI4BU
YZpY7AwgFJdghg8FMjeqC1A8Xi1K4cKRX6se7L0c4+BW9de589Y7pnZ8E4yNx8kh344BgbA9tbB7
h01YH9tBPuvIF2fbluLcKY1kLMIx/VQVI0wBd6dZVExJ0+UrQU97M5dTdJzmj6SMxZMRkbuUsFjA
rF+Vv83j99MAdHxeL4AaJMthHIGWkLWZTh2KwT3M9nMxpUlzkMky5WbEmc3rA7PnjWl2OB9HcHjg
3zPZ/y7hszp8vWTViNPI9br3Jsb2Pg7Th1lN4uqLsC8qr74p59krbypow7YE4sbO6aGqVxRsjSIg
tySJd+xS6x2/vkIwyzuuIUG+IxqnciM1a3LneaBKjJ4P+7C0V6qsvU4Rs1cfVsfTWsFaNGIUL3av
u5jotp5r+31xKGQanEx28yJ9xBkvOFHAdYzjPODWZRq/2HqesnUepn0czfyl85b10sXpvW2mAPuj
wjVFgkrvHyiS09cDDCIxuDjk2C5PPiAXD/cbeWfNMu360XpFyF4br6NnVIOA76r4+1J/ELSOrO5+
TcHKMJTk8TKjdD4PEBcyz6fgVRGbbrnQdRGXKUf+a6A7GzTjU1jTMsOWmhZVJ8KCejWSR49PMQJL
+vbvr2EIXaCsGyUMWslawK4DG85Y+/MGvqw9GEPeXpSuPH09qCZGk/DrJRCHhXtAYObYrBasHzjE
nhdykLQH5qGCEaiGlUsSD2POQnHo42q68ZVcREO8Y4lA/F7EAays4TLe6scD4BLwSLS4BhnBuXKt
G3vE5dTkQDKV0AyW4B4PF3S5yG89JuhuradyGYDjwFEAaa4xyheDMWMIo/0icqd68Ph9nfCTE1Le
ERKU+WQIxkQjQI4OEQIq8yb4HftDfa4i2HY13BLHf++IJ+fClKl+cv3wOKtwAHYi8bHELfvmGQBO
PMN+yU6x67/vSANy4eJKBKt6LyclrS6yBzInqYM3EWupgaMM4tNoU1dUpoEDNdTYpFGqvCzLkmQE
xMPHN+njaRz26tzr5uAMKYQNafAa9PHrHCAe04cjv2OpVh9spp/rJPsnlNp/2WoecBN8B8cSmGaN
WPb//lTWVt/GdR5vXw9IAt8TbV+g5fhH2Uj6VLbz77TxEhzLidyndaKfWpwrNy4HfBs0pW6Q935s
gLE3Asxg+NN3K9J12ddPeh50j7qqUA6Iob+akhYU4CkL8tEfJv/yKh4rDM/jVz6Y5dMurslGGpTP
tcR9S9sV56lAoYZL2l1azmXuowj4iaUlluZny/s4TwYJ1BB89ZsQCtubNyW/kVtDKk3BbxkYGr7N
bfmbdsGUK3A47gkZYN8h6bUegv5kWz8uujRe3udpuZYLv9M6gFwWrDFQxMtf21T1ZgmNOfWtSAsT
uOT2yF4U1QyMBeYYFphlsV58tQSbf+/mBLPhecT+kCWrhhVKU5h3uLwni77iXXMnLJTfQO8Bu6Gi
Bw+S3VGPPiyAreMRViH6AibN91UIUWhuvYuVzLvAq4mRVr5iGFMR032T6g12mjkz7WK/zw7EJqR7
0n3Mw/HmlLMnJ/2Tmip9bMX013/c5FBQsN59rd6LrMY9We2eLF13nwcuX+sGBkktbnBr1zs723pL
SK3eUyg8GeTNcQ+iQh4MTJ+/HkIKWS313yVAfIRe7VgtPIvisjn2JtphATkgwj/emtSNNyTZsMH1
sd7OdF4vQpUIUsIzszHV2l8XRNY2qwVybBkr+tJp9RZ3kzmqtQ02yWSH7OvVVxOc58NkYT3kog6A
MVuGQ7K6J4kecMb6CPZnqfllAhUogm/09nXxMVm4HksyWMc/xTy/V0OojiT14gwhAH2WTo+4raEE
pKSC9c6bnqPFP8GKH2FlxNK4EX3ffTatvFDSk78zRlem9FeXeCZbw5rlakyg5+mgxRWcTEXEVm87
LCp6UzinwKflQ8mu9R3nM6yvTNnvUNleyxraGZInmFy91OteBMBpRbh5gedMjuOgx1scCXvwggrs
6KceUsc1enyu0B09+Jqp3skywTvQr+tTQ9p54ye6v9rHQ+y89myhEk9uir6tvP4RKDd894k5wWzN
UfuvzVGoJDghDKwxYEUAk+IG+7Jw/ypSCzdA1Fj928ccGAxm3PKwC3cYOBpfO9ccR1ssScTfY9Y3
p67kcH+ANI9lbjRn1qoyT5Y02vdOyn1Ju+FjnQ0wZAumVdaq+/FfvqhgQMSnG+odUnnyEeDLQ13C
L/ygujWPdZ4/HqAOrucgrLYQLUPoViXdNRGfz3ptonxaw+UHp58whsIo19Pv6eqhFArH6Dls8JN1
uzQHJCtJLhPTZihcOQo4hKC10MNHDD9+5iEk6Eeldxggg78FLTxwyE8crKfDHfrBzfPXw+OpxrLh
4Cn9lGJQzpZU9Dub+7sCCJpHtXmdO2NeNaPYMcv0WpYizHSbYAqA30Bq8qYXDEOYbmsXwdxd6/qI
4zTaq1y5uwWpxyB28xxK8gP3Vgop1/XjoQeMaY/6FPg6Tvw9mSdVCJQU27Fc4KLrStCYF9jq09qQ
0xKrV9jTef613nENgY0DpP61MgeP5Xk6uHG+IA8r3z1fzJmzoXtKQ1vvJlhSmRAHnobJWz2NJ9gg
9Y9ylmVmIj+E89Et5zLEea2CHx9Fk85XF7l77SPjaXi3MV5Jf+vBZGiEgHG2rN1FAHF1QXhFoRWg
1DsLmg/wXcDuXaJgi7zE8NGsiBTB5X+iHdwgVaf+DImJ3usZqk2wlBgjQAfyHkQBJjuVS3sa47jo
qWaFX/Hg2QP8+1nBEL1ETNyjujI7COtIEdkF1fKAgqMmPkdMZw4u3BOHuVHXRMB6ynqCSQhz8hCE
yumZylFkRITiR0kiBBn8/QIz8o91HbZQsXiFhR9NaGoQgm6D3wZP97PhT0sJR20JYNzRSAsdau3G
p7oc4PWt4DBe+lNUpxCP8YVfw2mKqPBjlOQp/nrWeMev7SSZQ+SvV0eRQE1IFkhwiyql4/OQsOWM
C59jhR/dZu0kckyj7o9IBwMe3eMtHNj6AVvEY0egoj4CpHn+2io82LHPXajproRlfS/mydywLYAQ
ZEKZU/jKD22amsxJZfcdSd1Opul6X9MhKTwUmFdiZ3JNKF82Zokx07YL4j0yH/Nlihf88aNrnhLs
CHm7zv3bPGHLGCo9nybugxgZkPjIHUWQGEXz14OdRIIMgX5QBU3RTq7foLcPL1yfgp06SXKF40Nt
p4Bh4emrSW2RWT077Aa/H19ALxy/I2H0okn0DQMS6IGU7XiLmgZhVmTz8qSVE4qORpwnHLREMDW/
3Tj9FVxNrxR7G6AH46NNsdILC1W3a//zq8cHuzgGHtXj+f/9E8F6Ipqxg46C+ZkT6FG9XNUVRR/S
MH5fIHhvq41vOwha3GVwiyAO8lVCh0YiZoU3LQHFMEciCgbkGdZXlAymygMYGSogGs/AgcKp/Cgw
B1P1n6gzNsIb7K8xbbJ/ZWWMIR550+g3rzHYtR+n0GaVf6GSdzznESoFJG23Q+PMK84y5jUEbsGn
bXgnYAtOcGKfvz5KyRpWLJKJDOv+UkMa/3qYTMjP+vHwfzw3UbVHJvo7VwEyabgUj4unER9CDNo9
zpFIPJ8NeAjn1qYQk1d8oDTs+uvXAxJovPAXkG/bAUTOx/71bxN77Fl1h86RhwBhkGMBzCyyCkdk
0SLYPf3oMrieXL6+5bjB4PFA4xvd/l0KFOie8LR6rcv0F2aFJQdg8vS21vyzD3DK1Wp6FEGixqwI
hG9SgmN2NWAeOBsTgBXLH0rw+gbdcCxgxU+KuZTmxbaNu8Wh3qMMnac6ePVa2z13ldz+Kxwf3yGC
v2UjT3awF8RZPM/TfV6r+qw7e0Y8nQ5F24eF5eqgW6NOAEYkaDfofQ858EkgR78vWcxh7Y/Gq1jj
4l/l9fgMpZ7+PfWlJnRd2e88Kuhpqtogj+aoeq6q7tOs0yc+uOWMaL1+KaN0QjMxnDKCPMmLC6h+
wcSVrJlrHGFE3SPnoQKMBx+87YqAOzAaeBlT0uLslQSvCqoujgTwDqxmPhvEFTZ0Xcbd0HrdM2+6
KrMoQTOXruojQRD9NoyObh+Eg92ceKfWyHLrr/Xw0UXRofRC+mLSDpt1LPrq7vVtWzQIEjQ46CKz
0EagMk9h/KtsE9wJIpnepESnrfL+Nmlqv6MnswNqErpIzdcD+jDfeudjqnUw47IeJ45InVG8wIBk
+R2jo65opucyipKcSIuxOo8KOmprYB5VAEX7UXMDhgJk0QyvFcz3w8551D/a0Ptjq6rd+cCab20w
4tAMrLlNlubWmIkd9VqCDuDgoRsjtyJKtY5Z1AD4jswGopDDMrS7ORrm7cQ3Na3GJxBszc1rEDTp
KPrTnsiVfZbU/KBh81Q72Ne7AIVqmpSZr1qZseCFeT0oJsGbH1p0+lBGb+K/SNfmDa/eOWleuqZ5
U3H5s2JhEdGxzZ2D7p6i2153OO6T8RkRBPj80D8jyanhTOXMF9i9NTrpTbShiy0Mgn6euE41PKnM
IHNM5gJNgeM4+UDoNpCXwFmpI033nWOfjXFYnNib38fPTPtwq6MkR+PmtTd1eELu4VwCL77RywzA
6BBCzk81BCDwGPxH4nFam50XrNiL8c6cUoO8r+nBAKHYVKT7i5MEyft0gmk2gBOwo5joMoZkI+o0
ubgFp9kpSsCN4+jUVqa+tMOvoO4wLRfDsCyxn4mHsBp9JNSW5pFS7TZAtgPLkhaSjXlrYzTRArRu
lYhgUl3Dp2hNrjUF85O3pc3VvJUd5CjZAbERrcstVc2YpxVtckZrue+n4UqbeNiAUET24WDbR3sN
/PIyeIasgqujpO/ILeLMH4zTIZGL9zIS8YkWiYCw575VrMaqIsW2TLzqODOv2vsyG5D+uKWVCm6A
lP4Y4245pIqCVmyqQ2kRvAQsc0Y3z9uJAUI30krnFBvKGSbx4zoA37HgBlRSj3mHgDSHOFaQX63X
sy1Yvnix2O0mO14j+jpqJk9ziHHYiS/f4EMq3Jw+pd2Y/h77W+u8TTJbepMdbqJYM3f2wjgj4bxb
vYYcWgkhRVdT1gQzy5pofWqbCDREjGLDodXfjCQH3i18ZgHnG2l6BBfVeiAxTpcoArs8YssRlC9Z
lH2KGXztCJuAYU/tI+zApJB72NC3AKg+9wI6ZVeWaPLpA4D1yGV7rdsMK7LvXRe/CubiLdGgSg8p
cBSat6Cg2i69IK2Z1upYgUp0dMg6FOnadvhLAr6HdoUyJJJPnsVA7lb9bZq1LlyKGbyhAoaCkYWh
DYNx8cu8RahTnXhVnYaGbJAtL6IqGjbAKgboYiucRGx/TWR8NCoomrbEmVZhmoMv6qdWHEeAPA4+
qE2bEdJDxiGBALiKea3DtBDM0zEPJrbfX2xwBqtXnoZOuSML8I44TAMt+7Ddt8iY6jDGU/NaZ+i/
LZltbA80L2yLLPkbVZDkakBSd0CakyJc+XfFpr/hW+n6u679/pnZJmtjFCQLw7AHAbmjgdCXRN9m
NP4LpTHnC0v5cY11QSn6sWMCqQ8jj/ZjgCTrMp3Syctbf7BZVKLKx7oAPVkGL2sNJ3laY0ZFWH/2
nLeHFKgiKE8yeNe62qejQNupDy+zUTe/8u9JEv72Vbz1hu5q0WLC0CKEqKTsnk1dz9vZG+TRVbrC
5J2R5xDdICEnkLIiJKCTZLlWU3sWURkfvJTt4K1djmnFdw7RxKxi5he2qBHBsvAWr+MLW2p4vxpV
EJ5Me5l81iBL7fGeBNlz3QN1GXDvs1tGvL8CpTjXwyYcfagVliZH4y/fodi3ecvkh+cnwwnR4cCg
/Qo8A/r/ZCAoKnuBX34cXXjttfuOWOVbKeq/j/cgTxMB4rP9O/gR3w48EZh6M90q6/2NOhiY0Lhu
NgrC1sVU4VOMowd0EK/u6yJoZXpVWJTPQsgcYmd7gBp7iEBzwGdPQqQFFmzqE6ueyd2O6CwgNch3
akoYoC7xjYHKky098+DwQNKUBeiqU2fjbHU3NoYY7MDHF62U2/L0Gw/Cq3Y4J3QJz9YgeRVz97tB
EAKIZRhzQ1wGegx03sIggRsWw+fWFdmvFpdmMtYoFwFkpjx8586+a+R380SmpyqSzUY33V83E5bp
Hqr0NCCkRkKH8XYIwUJbMwB7W4bBekvrHftF7V1XzoVY7N+eVifogfB3JPLeRt61Acd9tyLEdmJ1
gfA8Ad4ds1OcGXI3AIO9DD4rwlJ9Rpog4WC657YZIeaWIcOygtMpcm3Idg/2uwX3hhMQzpGCrQ9r
Cnxgx/W9axu7c5KczUJvs+/NxyA+hDrBPjkHA8piLTfTQNYNSNm/odeP2PMisVWOoWSKqLrX0lxR
6/7snMlQoSFGkt7Eo5aqPeDph9FUJx/x4q0rjdrCJ5hjWwdE3m+hd6OtGvGenG0tHrJIkutgAZ1n
HrybSV4Xp9oiasM3/Lp32UoNQw9IPGJdg0I92qy1otD8UTln4YRpfBYZaRCY5U8sKT8GO+xQdfU5
AzIgA7IIaHJm/jgy/FkSXOxRj/HYU5PgGp524Rj2n4NLzyUObWi1i9ut1QJqvmi3rUCqHbMHnlyL
VkOnR1z67BNdNsTSavIHhC+a8TrockXje8VAaLN1+EGxiUHbGTEKqWIYJN+x96ZPo92g3gZ0yr/5
avoTQRvb6nLYRZgOdeuVJFu8Z3/gs8FhrvzuL0F6wE3yhsh7f1SuxmGGAlGGwhr0IPS3BO3K49B3
22iGzTSJMAo7lrHIiRmB2HQiwGAteP0cIueBAAA2RPoUKHcShX9oHPyawxUCBKQcuNfqt5JGx0kj
QjmKEuNARvPBe4UqtxIdHEf6YnH8G4b1lnbRtAVLwuZ2Fp9YmpBorYLNTMXz2K/AIm+swvxYWSXr
VsNF+bDnubexmnarok+LTHDg6TwornRCr99U9bZ7jARAl37RxcxadozZOmywZ0DBnFV98Kp+46W9
ea75n0blODmwPafrVNS6y1zJPgyHcqBWCH5YllsUcaDYu6HMS0n5wWnPP0hs/WYy7Q5ntFsgFkx2
qZEM13zeQVWoNkZOFDUwjIp4VeWdJOOOeEAooNkFSxxgCXXpi7clusMaOh+liuWeByMaaA3a7nxt
siSZwWCJyCehMEvUVfSrQYQ3U8K/1t22hJsBvaOmLGBQSjaBD9fS3A2fFIVn5oIFdpoafzJsossm
ZqO3VesKT1vg78jcH9CoR4J2huhN/HUzdfJm0azKOjN5G0Ac5gJ9XuhFUXp+nCDifuCgLDCMQJ3/
iETTvOe9LMwcnzlY5htqFoRMhDpTNSB22x7oo5WE0/SloeXPqIGA2cKo8+TX7ZHHGmSR0OI+6uC/
HCHLoHuiLmWM/k6tlg8HvmDRB2raVMSChDFUPxIYFc9wTeICHduzCUDxiFtgyVUHhIVOoOApNx1V
A36K1OnH2pfmhk/znOoBKbSlRccM6EXXDUe6ljHmAHSH1BcpEteNyMoeDBfTbhEFvoEDN1xJ4ude
2WJWDgN1q537bSWb36wZh3u9qq0SlkEq0Bo7aoNBH7HlWY+to/TYLxhCBEyZkNhalDwJplBkqzc9
wS8DLbOjfdY8oMklLNX4d3CRhLGH/5FgfDhMp6i7F/v9USsBRwZL0TIpHBOHu2RVf0JCGpMOQqBB
/DjIKD7L3fAIgocQ5RSzOepUckhwptbGsn0lfnLqNBwwIxRbEHi6Orr6BC0sb40dqgNMhJhp8xG5
RCD9hDsWR0Qg9lIgAiLgLT1fH0mYQu3vmmPIK5xcwpZnsfYEXoTf7Fwn0CGk79qP/rbwRwpN7qbF
vKOmbK689tBDhz4B1AJaLQHaj/Hw0gAVA/OzOwRavXsokECYaEh+oIH3l9tVolQwWAsZGEPwdf5G
RnMs6q6sj74mBdBX9ow+MkSbtQxPa2TW8xKCT+s9NkYXR9hz8SBttZyqFGM5iegPvde9fz29NoIc
hDNvtUmje6QthrGUDGcQib7v13M9rMeKtuWGY4hL4flTfKpTuiIKH2Q2bJILev2oVxzHuRXfKZ8j
PY5ZCLkHa9fl68GJ+cPvCdv5FfgmPRtwAc/Ef+4oGY90wHCLr2+TcHX3CC0u+KfvrmXhO3UJ/Ho4
dG16H/MtKpbA+ss4IoYgiR8mWaP73OFMhSrzWDKcszsFKxroRumBYBQp2gtLd3JuQaOV+6w6dY8O
j1EIiDtZwucctDh+EYfYAFLy+JZtEVyXOebdjNkygd/sXB8V5aOjrXtTnhTYRf9+XTrBVQCmjy6s
W807HOSwcqPhHHACXwPr7kRIkEK9L4AVqy5wrmHAQg0val3+6R4daP5QAwhxnyGojhvMYIbTK8Xh
Yi0H9QG5G9l31G2XaOwKWZHqQy71s+hSAxojZhEPadw8Q958olpH58S14pm5CetVshBxIaax91bP
H2rV8QvcdsNzWP552DPolNQ3BXPqU+XtMZU82GJPL7fJooYPbe0h7pN5V/Gvxs8M8gh6UvvVhtUd
RXUBHBRYWNZLT5TUG6NwXvt64DM7wRCbjQ+NqAppdfQjDLLs7fS98qvu50J45oPZ8VZOc6FWVj48
HBtQmsjhn2wq58d2NWI+BwChYCPhgXlwZQ2V2g+rSk6hA92JiZi8eA+vxlKXe+PN+mwfHbC0QpQ3
GJoMqK4h/7oKv35F2FaYsmJwBqpwQV7B+Zrx6bE1Q4AzhAEMYIG4jOOTz0ynUc0ACFuiZim3YToE
x36shtPXg6icQuZhndt8HHgIYRpSAGKmmp5XjJhBVlJI2OthZYDqggZ6Lxq57+AwucppLa9IVFOc
JhVWvoe3wNoB/ggwN6PaW7YYDZhPsHef26SMrgF15Fqvuy62WMR5vOIoMVqMl0tUitmg+I1fDx5k
z1yVGoXWELQlmoapf07BssIl05xAJ2m6ML6QKZy3Pe2iolIMaRgW6JemBrnu32+fAEod4jHY9qIM
XiogQsXWTxzJUXmsG6rS8vT1elO/rIt/6lJL2i77et/9x/s+bmeLSU6cqFPvj6jNH74QB92RJv56
lAlMJDjoYOtqy+1i5XBTY0PhAJAPaVrg70b0o+DxvkZU5GWQwVFhEPStTAOzaURFtpOV67gZDRhd
3bL8QrYkLsBE+Q/CzmQ5UiVt07fS1nvMGB1Y9CaAmEMKjSlpgykzJeZ5cODq/4dQmXVV/WZVmzhS
Zh4NBLj79448rVHnnswJTHgghePYtPmfaCBk1Frx3InyJs9tZrEtra59GMJoH/aldeny0Nj8/Op5
UocUTJfZqVbF2+1pyBD8UVuMGCNyB+1kZMSr3T6q42neDu5A5mVnx5fM/HP7LiYT9SWyD+WqMmpW
0RFDTXauxvbxZ7XsVfVczEXGDyv/8YIgFYk46XMk8fGXWcZRJcJfS+cEpYwtQPXPR2lkHAc7D27v
we12ub0RFZoJ3PiCvGY1Y45rAOYoZuJ2xHoK8EjmsyhJSL89hSgxkezDJuj3bVx8U/pj3jnrC5Lt
cCuctIcxMx4Uy5X7QhAGAjsGuq0bvxyJa2EyBvNSdOaXrlrTDoYg2Q8ppo1Kz5QL5/V4YxoAS0si
FDJf0A+RV3V2DAVfbecIIqUqge7BDmj1gT9DObO73RygebD7x5TxZcg7cZ/3AIE9jA7XSPXjXhV7
rW6mbZkWO1aq8pMoNrybCLc2KFMK2tdJjkLaVh0dRSFNeAVuOY6eewlHc1t2Geiy489fOO30lSlx
sSNaqvfzPkfDRHcYNS7mtWOjsdLuYRyXeo8oDrtYmOXk3xXDuV7tR6ht1D2RWXrgcENuyAsVnNq4
ffHGGIdxzYdpeqe8G1b6PykH1+ssQr76rt4pxNS/ILt4RB5R/KmXKvhZ5MaweUNizhhmqNOhu/En
P5tJZzbRUWvcyRvJNWGrGXRCutciIyRqf9PwKe7Cfi+1rNtSGlUd1IoJe42K4bC1Is/4c+p3Oq9m
H+ti/FAdGqEOF2WeWRubZP7Rsd20UPU4mf7YNv4oUYsRtQhTtT7KNfU6niRlOoCN/IqMSfn188hj
swriNP1LGM78oYoS3i1kTPlheQg2Gr2bqslYOa3RMK7ETZ9V3tA0z5Rf+k1CRlbWX8Wut5at5o+6
GyFv4bNIcjRP8TvtDYi3lzBqt7FwK07rywSUPl0swqq2eYk9GHGijwdLf5HCvr/tlshYtrf/rS7S
aadOAIPziqbfdky5ftSQbeVlClLhcpIJ8VKG/kGAe7A4xu7nokuDk95tibg9MJpEdeQolKNhITE5
4LO73F6WaC78cWDbEMm4DJtGrXeLFmsvk148RnS2/Yms6jEiDx0/UQk3Znr4ZbJt0VOzfPv6i1so
zJyxRqGTzHahWcmfg9ncAYL3mZh3XMTfZgeroSKt0vLUOgyt2b5KGwtQBlm4Yvt6m16FFbGPU5K2
hK32BHz58yvHkZB7fZg/f9YyzZoPbJbUeq0bcp9TYDaYULG4K7zQqfP3KhkflnmQfxibt4Y5TC83
VdFEBGZNfGZW/GkTVAVOBmjEOzIS1QfGeZAdbh1Zhd9alPevlq1wUCkgnQk9Rno4MgU47tixDY+0
eSrWGqqrcIB3Ce5jyRnno2YwHE+NkjwnhtxhpusCIp1KCOszDe44gfL2SdE15GqzyuVKSNra9mYZ
7+RySdmUUlJA7d5oj4qWMnJPjGws/izAlkToFDVbbb29CGCFMLXxIxWk9g6x4R57E4teSNweo8Gi
BJFhoaK0nPKemtzFqwpk4E6jqrtOPYC0V79vdNIgw9G3IiWYSEeDOyRri4TJtN47Y2Y/tUb6u1Na
Mv/yutxOrbGVq97KkvVnlgjjbOCr0+k821rq2JLfSagfcsB2Wyj9W9Pncl+CXcNMvRWynzha9eQS
rJ/msXyi/K+83H6GTIi3bBbZqXTE+43oNjWnvhjjDL9eJZ+Vac5v6lBOAdFSnzemTnBG98caq5kB
jnSVrbQR/AAyJORI3JVO2PpwFfANkUZaLFIDyE4HzHyj2SghrMr6h4aOQJoOKEvfK8X8m0ncQIM2
9AfDkKyT7XRxxmVERai628USkvdn+C2UCLOvBd7VNoYT1IaJkceIWKLIAq2C25EgcfJpa6Yy83oy
4RGG1BLm6e5nsYyR+Mr8GUQCFG09pVbl0sHes745soi3sh6ru/A3P7V2pPtvvL8pHlPSpjYZTM8u
BbG6UI6NUM8MCWO1Y3KjKvMPKffRLzAT89BKR2Hvd4+DIoxDoquv0nQeqQ5I/+JlfalDkb9SNkI6
kUPsPDbw/Gzo7l5Ny/ofpyBT79urOtN2kCZvFjyRtmoCdU1XNjgEDvZorgAYjW032pvVxPVpfakD
KTUFMUV+dyP+bi/Jeh358sc2TEJfqwj46PGGmn3Imp/ML/FSLJ8q2pvNoKi4XRE5kNZal49ikM/d
otbvWp3fdSkHe0eCxmureHAaMjjzjAKBOEmezHCBv4z7aAcWuZxSZ3VP2XZ9beX7bdRA/DxcS3ot
rk5EbwANeto50xrtXCjqHxLxmJ3cAn/rHDkX5HD2Re91+9LYHCTFQCToPAzjcbIHcsan+7JlFjZC
CHZOyhOoy6qLJFR90znafWgXnj2H31FENYCpOPp1CHMUCViI26qHGUF6E6oFHmY7fu1MTd8zXoMJ
u8MDfo+9asPREySLNzAfv6DZFbUpiWUjgGwMLTVQmoMR2fnVih6F5gLMwu2EjrxqYliepnxLgyAq
6b7zK1ux77ucpRURzVYC2AUFHZBEJRt0hVZEec4ZrAxUpjQthmzYcqSeeeLnokl8GbqfKKOnzeSK
U1Hkzl5AiRLWW+IiYv46zK7UwbOyS5moG0tMb5w/1G3muBfuNGMX2X3PORQdPfo6VkNR7c0S/MWN
r3mSEoniIOBiRv3sIxH6sal/dUP73VSDuyM+7RxNka+gtPPiEF0RzMFvmkN342jb+7QbwWhj533g
+Iq/NjtR9LAp0YtuEMvWe0oEgpi0Td9cTZN9TRLhItB5QJz5SZg8NXl85PR8P9vkGqNFVJdkAtD7
7IrEPCKd3uG8JrGaSlisn9jPtaw4E3K8Qfz3ZZI+iUJ+WYsxqUpoAn63L0cjDjrStGvvzne2ZPa3
TAU3TeImVLfprdlcuieq0KYD79V7Y2m0d4xtenBqeRhGUnlrBXNnl/wqrFQ5WzVtjWUf3SN9VtKW
nIQZojMcPosJqH0UGnaDRraHFrU9ULezLtOgIPXyFeXt7Kl6QaFpme7hXmjmasCua6Km50zVDhRw
kINrPM17FnRKRfIuPChG96elc2CftjkRdyn4w6hld5WUBZIZBsAa6ZY01C1qT04F2BS2k62YATqi
fIvUmudaeBHWbpo7dX8YVbrlEZiM4DUnjGefS6N6SUOXniM544bc3RvVmU9tq5lB6vAGYwQzN6yj
oI3ImlOu+wZj7BCERn0ljjLnrcEMoa437cIlipuKTofmPMfukyjNxiMMNWAqQrMULx+9KC6T1AZP
Q4qkK2JncPCd7OY6qztwLNocNnUP0RjlaDFJWnbumDnifVE09HWYLxLzA2ZUvlfltCiVDSgFpxeX
t3rkBsIj9oFoJfQ6TAnEsVq+qgjnUIbxURLW2oR72ihh0MzigTE9MEsduWBWEh3uAkkTzppJuiFU
gfYdg9ZrMmPhCVe1AjRr33V/80icISpClOcZUHXfyCMlKFe3d4Mpjd4yYDcPmfw3iuiHvoQ4jKIB
slthLWBj4xSU/m6s5u1E0ud7yt/ETlJtDDt1A71M5tPQPZiY7Tox7+u23KYGpstRoCKmOrKTw8u4
qI2vIsXQljUCuckWEEt33gym9SU5MWGIyR/JDYx20tYbTxbDr94yX4a04Slbt42MdHWaaJo9KlOP
aEr9YXVfNsZgATCRoUpFzqeTNj7wDmyLJjeagQ85lkSDj9WnbJddloPsOo1D3QTNsmTmzAFPQLYP
tdnn/afgzgcJBsRw8nYXRYpnltqub1uFmFDra1mWrV7BK7PoLHELR7/MRB5YiRFUqBOgyPNnF2ww
MOvsdeBGChq04ja2Vp87+tWsWZ6yqqAYt1R5Hkx7h3DsLltrU0iAn7Z2jJC+VS3/9hly7PumgWHX
qw6dFDb5xiTS1baGPUeNQzl3n6oK14cVksO0ga9lU83G89I9C4rum7JxtiDTZHOSeurNi6AixHS3
be5lv2XUX0JEDCdN9BdXto8V3vgjJ9wluUJjkzQacqZq4jPHGTKul/C3OoBGam7rzbKlinaEhZM9
4GTrmGejZIJ2zGIKpNBf49kibHSS6NAcuIFhZNe8V7rsA2qam72Qjd8q09YtSIhafaRLFxNWNQ9P
ydKSH6W7V7PVvuo2opPLTa7c3xlh1NVbHKP2Q6p1dGxohZLp7l1OrtckxTf3zuz1LThjinvGGobJ
X8r8yPN6rUjF3C7NfZV3Y5AwkG1gRRdYpv6k4PhnUoGCgsriD83zQlD5hv1AHJxBOZtJimCB8cZz
JgLZErC8uQqVAMLvnV+r8GlVKrzKLZ/mUK0QwVleh907KFKa8QDvlZMoX5FokldU8FjqabQVjbL4
JXn4QRmfRr5ONyDgVLLAGLPHqU4UTLkAOZ1ebutQBa82bTwNIewWfaqoZzcCYewGV+7Mi7UmgI70
poyClOCw2zR0ETEU9wDvbf6CEiHlKBQ95uxL7JHq4lcsEUIvvarpJIjXongEwl+patrULnAdIjBi
IhZ0KHSFFC4CPohMqgDyz2lUPw3Zan5onq0motAKyfHBdpVjrwaV5fb0mhBz2miQEMqaFU38KM1E
RU9CRpWgjJvfYQZJHGmKXTeyCzvJtp4aHKCOhCX97i240EmD+k9H6mgmJ/ZCCggYMjvqxpe/dh1l
GH1J+GG93tDm0px6N8FBF95VevScWU0Goe7cqfq+V63vTsYywMsauNVSoAXTn7rRPq+Ctn3BWJka
a8R6REp+PVKeK5GPGy1Mh1Mx7xjZ5NkOupF64ShkXpeRLNcedzMsTsz90mNpCGno5qxqcJsMqy7L
ZCEzNGK7B1Aa7RpnZY/NR92WXXsozYl2djn+wSNb7EwTd6q+NfT0K3N0Aq/Bzz3W/jubS1RSeLxM
LplhCgJb8pok8e/pgTFA4fCk0/7wOMfac6jKX32BO1DlCfZN9ArkWPAvzAXYIn0uCco40MmD8ER/
gu/R/K7jPIgObSPkgByIHmZlLt4ww/0t2pjwMMRhA3ULHnASTgKmFI/2LDQXv4hxZ0JetV6FAadD
NvmuGMJjX2f2VkkWjvUGNzqFUGNx7NFl9EPc+bCaPIwuYE/ULolPQSvG9uKVHPY6mBF5tam7c6zJ
PhQDYmS3zz21iucNImpisA9om+Pt3FzIgt7zPiMgqUNyz6uFM6x2XShc29TJ6JPbsfwNMWmhAH3J
hMEi3Z0rKqE9oxISnR23iWi0cKus+u7ytQvRm6XZr6g1752wsHxQ9L0wrBcCBWhNdcwPeuj9Tonf
qQh+sGN6nciX8IYh9mnN6nlYkpF9mB/DsbE9Okqyz11EdkuEZJvjU5yqnyzsLSjQC/2cmAMm+Sgq
5kDumnkjMgyBEupxoxWF8cgoQNLPgzaF0MmUbdhBTFz0Rmv6IjC0HMZneulEF10dYdwP3b6frPgV
W42XG7rjqYmDrgfWfztHsGFd9XfQzzIlGK9P+OukGaRfjoR+mItywQznsCJZlJ9PyUmNlnNHkE6h
qlHQpNOnrVeQg47g/1KQmVXZvTu/5655n+tuh+JdTbwCWeDOJuSd1Q5WVJH5sc3UD5iLwa9avNlR
AxoyJ8uWvP+gK5uXAiOsY439OR9Y0UB2TR+9oeBqAso4hXjIR/dMPgKecPPdUGuHZocF/oo+WQvJ
PYtS3Aet2xFyQAp7XXWX0EGfIRT5qRfxCUha2+i146xC0MDAz3LA0HhvRMp8zObxQaqwq+irOYoC
b1Akw1JUmEoTNLDwanOtc51vlBEjLRNawKyIvIyp0SmCYnYkAVv1KsW8q8tCnlsYXzalJabie7Kr
v4rD+13mVrfNIkDnrBPHYhzSAIXg5GudXXkEaHyaVthx2WASo9p4nNT4T0hoILUQPW1vCi1NsjrU
JpK6xUp4T7HbbqRiwM2N1YerNQMWlQyvemPtWLLw3Jq4DM1C2Tt6REk5uQo0aOg7d1HuSkaa/dyg
/tR/TfXErS3lxuzchJGMppK8SPQgSUJ4U3cfh+OZvrNfYZZqAfVn2yEyOVOvGA/M3dWYnZOpER2T
KMa9Q/f5VowzIlT7e3LHBvUQq9UiReLFOLs2aayRgoPcmcJvzlpuhQvVSuXefejoJgdXzekkMHhA
1h6tKYPSQNVE82G1baA7o5jH32RgcycRn5T1RXJOWgPcaapI/iZLD12pUU3RqeKEXMTczu7Mml0g
s0c2gxwwlTuBcsEjwBxVEUGeC6QGBrHJ71n5mgHno4ngI+kbdmiK6elnoN7nBdHQgXktIeSs87qB
6vVpOUrVaQ+uPrAksjsULDhxKf9obrouOse0L7VNscCUI9Q/O5j8BLPAqNn6hl7E3DdsJQgbM8LX
6H5PkxvIiSeV9CiPHqUX1dAnSiGSZ2sm156+BCDGfd7hoaSXYimjQzO4p7UPHLHKIrcK7L+BEiKh
0ScS5K230cfCxDzUxaWJ+QdJtRpdGpRL4RsbQeblNUUlsVIfqdzwJhGO17mvOQlPHcIetkDu5x3Q
Ve5TxSf27evAjOOUigo1FIZ+TmeZ1yBLDsqQGoAInBPadxCYROTvdIDsJ9tpzaQPAyqhuiAsjZ7v
9mQTiu7NU5zSuHJVmDE3ixapR9Fzsu47col0i5tdaJxn7U+N8WyDKV2chuHoGBWLfSreWnpVPIu+
Nn7WDezMxpgpkp8NrPBMDlGQlqyEUZIfCgE7oTv9R9n3L3Zhr/geUeijMb6Fdf9mJ0SOYEtZsPqF
sEuf9OEMKMMgzGyvmeEF01lnBR9xfddgk9typOvCJs1wS0iOo+oU403Ot87BYVPlZnFa1+LTVMQc
MeuneB3OyVXaNXq0XDVjys9SVfb6PKinARHrz0s96ScER8gqCl33wuIz7PB2Mj2eSkGEWYiRPhjj
0tlni7ji9fgdUVFLplt7TwSGtSnUXAQxO0DWTruxBbfTnEfXXC7ArUTi9VFGjKyJQ5eEem8ei/nC
mSYovTFmlyTzyPVJ7SLwp8zIuSdSg4CvggQVAMacnoGgaR2OCB2arrbrQDu7P26GVqAB3tt0+riH
/vkzrmfpVqnfQrdWToldYVR1QZfMwfB0q+zha8jhacA84Ts9raNmnFMoaTO6wgGwWy6jA5VrMJVa
VfeahEvkucZTOpsPdJu+2LNjbwqSEmziWLYL4f9jivFz7NXZN0mo8ygx8LReDLgv4i+jTIoASEze
oVZ4gKrKQVNdcFLbuEC80HguF75FOTx3YRTkUdndl+70OyMddudU3UQZ1PgHXnRynHI7DIkamJoF
hqBVKHyS4hDhWCIZZmkOcfJXU2Kf+Cd1VxSVHYhyT312GVQduhpDybJLnPrJDLQxu/lDMiIAU01i
vUX73PWNc+8aE7sQE41LmBrOzkcNAh1RwbaA0M3mHoyQ5wxIANF4r08nK4y4N3kqsP0nKA0SJI+a
ybxcP2dTC9+ak7/fwxe6NuFXoZii+xwVJUe4FhNuln8N+tLtqjRdDqM1bkVvnt06eWrrKfGbWnuO
+23ZywclvYMsbzioNo9ulr+k3ZXyiOJaD7yn3CWBopXZm6UALZk2p+sCJ4Y7J14ZRy2iwJw6gJC1
ha1bgz2njdOc5S+6sJatVeS8B9ieYHgWhOqlQTuRFW3jWXxb8VOfXFSl+DJ1y0eUSmVO7Fjgeu0L
tVjUgDg4p4ZUUMuDvYvTdn8IO+cNSzY7CtLQjQi3gybbY6ru+lTpcIJqA0qj8tNYRk7Ws0u+ll7t
OsQ+pBARhBEuwwNzStKIBU0BX6bUOP6FVvm95Di404RmgbF6I/oCAWqkoBLkHy+Aoe5g7t2+wjVH
ceprzeC6DWdr8XqzOrRF+KEYCw9oBnZZgp2HT6Ms9aOkPJeK+Maa5z39QMITDeulOzyGYbjsWqss
Ay1tmi07Au6kr0QES6thxFb4mQj10IPBRO414rWX8VQFwyE/zrW4JnX+ahtWs8/c8iMf4mWjGPg9
sygZAnsgZAgQQR2YHoDnfyfxsEcNX/rVAu0aQsXNRYPTlfWOhtzYRDJCvU4bIQKVOHf1gecBRrR9
xAcaecy0+2Uq55eiIrJoUKdvkSjaJXPMcatQuwNNUxH2FjPCTamkEztbtL2WuZ8T3BxHExBVNaTD
cybRS9Fb9T4/htVoP4zUztBTDIRCOtL7MH0pZE3GkulKVbrBj+z3ZBr+dMZHBfU7JtKnOQPUVbN3
snbfe7fGXPEiNWc+Tj2+88K9n9gYN0lnIlx4TQcJva3tJ8g3WtR+2ct8R3DnZ06KSb80uddBcjmG
sSsmPHbV5F6Jp7lAhW4Ekt/BzRiVF9CBuUCV2CebFkAIMeTvqXzSOj28oj1cAV+kHnVp+FQeWaeV
nYbEpohVd06hZX5zPzbPcdX3O4uqHj81lgu0auVKP7atz9bKXtPWa+UyBUZp0GWR5kHOT4OpYSj3
textBEJ6C7IKdqi2zJRc2leGNw2rdbtpGnTAlMQyV5qcXWCXr72OV0g3jKMoy+UwTO5GWNj9nJqg
BnqQO3vXDOrzMuWPrMENTh0Rb10jUk/QjN90DN7TbqrsWihwRWetjRewOkpARZAaCdNzGZ0HYqXw
aKwb+jLuaHSPGs6y2lBR/mGRDRVG8dEclTPD704X+kZDZr2vmsXy6iSSvmvZBKfP/Docag+9yRkm
d4kt0yd6RHT7BS9AiIjSj0Oc1gN/EfLUrmLQOx333Da6xorrHvRaGNs5r9Jt0y6HdOocfCwboKbf
XccUTDUt6rvQ2JdNxd5S0BKWjMRHmdj92o7gyNnxOgsrhJV3+V4lBnRvi5mK3yScgWt4O5Um/4Vk
c8f4omySFF2r6XYczRVZQSXFvuoCBLpGv1NJ1CZgrn5ISveSx5wlhvxFnfm9x+WpSQlfXLYKNjrP
KKYXnW77NbMAKz/RKDIGURgFdyLiXQw5wy9U/KtyuflIoD7wftrmwRINEWfPZDO80Rj8SjQEThCL
dbDKnvKmoVa8oeqlcDEL43IkD2ARG9Q+D2aofJYGHZcDaLJuFBqyjiUnsC7rPZxtmNkbGu7sxth1
dfI5cq0Uu0MFnV/jMgy0JiY7rUShGy5EstfSua/zVuKW4mGmOwZQSxCtbeSdp+hO6oHP7hoOUp7d
j59D1C/svRJLjVFVnjTilyibPyQiY+5R/qRnFOsU57v/agtm+8lw3+BB33FJFwZn/3IRH2iEA8cF
gmjZbfdldkfk2AcOacaEpPkrKOPiO9TPmGlfYYOALoBsuSknsgnlLuxmk7nN4Z2rkUvc7KE2IFSZ
uubh5hhlG1JAw4Yp3mep/doBFQADhmm2j6U4ar3dnaI2LI4/kUQKe3BRxVlQ4BbGmTHDwN1eSNPz
XGxte7YEpnM5i1NjDcor8PmFVT59QBbHZIBiHC2Jil04QTC+piwYsWsdZ3wIClPjk2WlbBdTdmdY
hsWmIdVgFCEtfxL8tJIcL8iNzA792DgedXr0nayfmhBC4CKZ8hSl1mYgjy1QO6W4aJU6nbrCzLa2
RZtcQdIdLF6NKCFOePRQlRdGbX5UizH4tOyOFzjgaJeG2PIWvXtcetZyUdZASA4N6BaOcJAXG71l
aBIUym5etsP8MHXJb2R1yXVI+9Zzy8I+T6EKY+94CmW+R4dIh/sf6tis07uQM9QpMdhW0kXOH4Pe
33Vkkma2qz3GJm6Tdd1qbmR1b/Ed6ehCy9POOBtX+jlKxldimZB5L/E92W4tS2lSB6xl5MFQG5qU
1pbouHOTj/NHZdamT4cTPHySEvmxFHxqZN9ge8Xz7Wxa1Z1OiFXsMEoQSafOJZGmxWIiCAQ2EsUf
PYQOUCNoPpfKtsGxDutF4u5uD7eApPiopQUhd6u9vAwbn/0Pt/36kVItZ3vqAHupWMOxKo9QTgiG
s+We6ND5I0Tg5Qv5bQnKtyxUqAcKGYtDM0X2xaZfOwCDGH29QdO6OClrUqV1w+EndIXzLKnDBmSQ
FrvJfbMasMaUyXZRwupxXjvRWoRon7nKedBMnfm6RMdxZdoBy60xHS6ao8DyrXJT6rMB8WrErz9f
W2GaBEs8J5r+MYyzuLrqKI5h3Gsgu/wC/xT6dv2pAvg/5VBcq6Tsu//3f/U1JPv/NwT8JKlZJoHo
wlR1+sH+LZ+/qUwyKAz3S3NNVshZHKtYg7YtrZNMTXEYl/w9Jayr1mPjOUWyE1jIqQgXiTiW/Khu
bmojWryPWA+nc+pAn9mdkR6apoofeNJJIDSRZIUP+B1k4FCR6SeDVRz+yy/yr/0W6y9Cw4BuCMvV
hGo7t3z0f8o/d8TI5lwtaOUaQSBBq+70onmMeyWoiawLgLCawyrXV6vo2WmGaI0B+54sjs1zQugL
B0KGTAQPpcXxOBw55JNQwLYm9HslUU5THCn/pQLE/tc4cX5kYZsGqfcEiqM1sNV/S7GT2JmjuEko
pc9X6a1ZmMUua4py1+Xg+YQhIkbu6fWdFQNHeRYdykXLLpXswEmXWsdjC1yzqwSVS6hyw2Nkg3dQ
xv7U2emxWCUxSP5QQzr6yZWor28vNKb5Iowan5bYkEBxfFS4BkBFNQcoyAYTIFui9ZNlEb5jZ0+x
uuhEWIoMBwJKFDOFe1FdooZ6Uz1368vtI9EbHwYhF2TvmIBORIddgKIHr6NdfDeHhFtR/b5fwKev
MKq4Ihzb3EXWgn7BtJ23cpB8pMT3ja20v9Y1KO7q6qnvlFOYJ+g1RYqpSM1dkIrOvMtiOe2nibNs
XaMHQ2PLk6i/gmorJwQ76eMo9P5acQzKDKP9L8+M+7+eGcd2DG420+A/JnGH/xYDb1sxqJdCpghb
fFI1h75eoqe5F+0lqed7jBYbPVao9dWVOvGMlhGnViHZbgFyxERYT1RSg2ebHb6Tpd7JNbWptyjH
RC47HW6fDqLGHVivYQ5q/9hQZ39QYgVjDHjoY5NomZfalGmbTsvWYGoyIKfWZCXCXtdM8VPXLk9i
trNLm1goWxfm11WiWUyYlQ0XEi9xS+ssBKWVWNnvb8v1bE+jLyjuO5lE4GxgKpOTZVKVO4cuiK/T
FSdEGfssV+1Xh0i6fevk3LakWyMlyukdQOc17ck4GeOfz63GOKfNACOA7e2JbOZmv4zOr6lwH246
1NsL8uIH4tdQ7ZihHYQFR81wjoeXSkHrbgh1eqEy8Ro2BmP7VKDaMHUwmTnMMEiXkB0ZbopzlC6W
H5dW/QGb49ela/1xVpXeSMqxJ0ZsaKNQ2BJwpmOayN0LZc6/OVJn+3/8WRWJy39ekMT/WpDcNQnT
cunagfUmt+Jf7xIlFgxEGiE1eFPdbYfGmkRG0dEWDspLl5267xdEO5GtAjPIziUINhuejJnFaOYO
MzZI3IhoHGvctw6CPzvRfE0xXsYh6R8GUo/vF+vNFlb32KSAclGYcPpqGXtS7UHt+oLgHCX/rmX+
7dbLBWWmcrIGRtmphRGpF6kcaKntgjpGY30LY1nIqY+kZuzSZMwDGeXzvYOVKGmd6un2Ug0DkSGo
n571mjPLPE0OKlKCWQ2iy4J+XQsmo0U3taTESFvaF6Wa3btSxSi0q/5XRMAfGQyFBYCo5q/EQs4e
SZ7m7j9feHNt8PiXLY2SKM1VLcN12dK49v964Q1jHiycVfnGpgXJa0VdZ8QSVcXeJoG+kB+pmi1k
6cUqwbSVOId1SIRG2X22ZkZfp4qiK0Vgh4CrgrZBawHGaUeXzrKvUZZOj2mqZazVzLVmi9lzTQ1k
cbWPdji938TXt5dwAFRPtOi3M+u4hsTo6i8kAW0h4FVP7eh+JsWXyWUoWtRIiM2kKZezxpTLORg8
Jq7uIkMt/P98baig/LeLQ0ypBb/gWKiOTEGJy79enI5kujpsMjIy7DjeKXOk7gmi4bgd1/tb4pSD
X1AwcgP12Z5VqsYL722Xsef8nE9q+sxCsPenwqA1yM2t9rQMU3g2bPnLEhHkChFQ2umWEDj04osB
SiO1tDvqhda9KKXaHydMSiSdRYe0C+dAyyqDMAlZbCukjKDHyRvOp5ikJ33wgRiLiy4d8HOzKi7J
EIJzLmtnwEy5eBfThJCXThEonE9emTtcn8Qhf1IzeRlzo2cmdsUDvCNqGq4oq6h+dhq5GdD/c64b
w8Vfewz8W0JZbpFOiVUA2XZJLFFWayCfo0ZPFYcEg/iu+2TB2J3ljdxq66e3P3PgffYK2fj2aruI
GuoyOGwtwdC7G6Sw5m/ydQOm1YoiYc0KYJ4iFAuTNp8aoeC0c2J5nFPGQqsX5nNrtHdJ3ZGiOdgf
aFG+yzCtH1SFqWYtuk1uIaUKBnjYbGBwsVxxUmaP9eqDQvv4l3DG5HT7LKqH5L88WZqx7mz//Ghx
07CQWRyzaOsxdXUt1/mnQxZZoEvuxg3B/gDyu1u8abM6wtBsLh4/twOjZMsTpR/QGmbVl5/ZaP6J
qvhjtKz2AbonJImhJ+GsWFzf6P+HujPbrRtJt/SrNOqeCQaDZJDAqQP0ngdtzZN9Q8iSxXkOjk/f
H+XsczITyDpdl40qGCnbsmVt7oh/WOtbaCW5OMZ905jdedS9Os3ANw+VxnAgtH03uBCsy6YOr6Ja
5mxgFjV155Vs1b59/YzilD87OTSqrw+nOGlujDIwf/hptxnSpNoRdztcxaMguponcS+XeFoqFvYw
AlO157pkPQ/62EURWe+De29X6pobez5/kYR6U3GvJT4UxnqYD37Qg+41IDGmZYRWojuxhKp+xDaD
rogp2jNO6HIVm/MNPgty+Hr/8ZcPxkCz+OuhGwQSOh8oARC+ArL2wIj7ZBZ18WC64kfUqejHDLUn
ngi7D5vplVVNsZWtcA/s+DZZq9i8RuZgbTN+YR112mQFPwFYHNsEvEuNYTWDasZa0CAo9euGjgnE
2NdK1Dc+StHFljegCIOsDW7l68n/Ov6HtmvPNEwLtmW8ZU9BuGvW2buvD/sFO4xQ4056+dWX0lcu
cl9zU8IIvMii8vkO2tjUYl/fgGadNlhay2ffEWzyIHXiJKavJ8GA+BvazrYG7J0ZE9gr0ieTke+o
ZaA74Jp/SRhqb9AlBntomRydXWK2e/Zv83puh/lblo03rhzsT5hba8Ed9z9U5cL+c0IUeQvCVtzN
tukTb8oF+pfybg5Hkata0AUkaQprsM42CW+p5xGQ5ypQU/gBtAaDc6fClQIVyS69xatt1XeWK25G
SyRP3XSjgfjdVGZyICUHCAlLWkbPoSv3KUz6lYa9AAwaCAkLXcSRRHIWbCzmiIB40zrrJCFi3MQe
qFQPRSaOqTRZViRW69z2juqeqrJctQuRLxO+c9EDj51EHZQUjxWr2Xs1il/vCB2N+vZXt9D4xjqM
BxzTprRPXS2jB1cg/RyL5iQG3RPKSebJVfFN6Si6fP3wxeF0NFUSbymTqRleBtNfRUVXvUzM1He5
4hmyVVi9pNp9dH3sYJENr69HmLEyYpKG+oGF85dJiK+L0HdpYD9ZlPJfPwyhoyiBUkLKl58LxZgi
lUd6R25dd2Jrk23MWvqXFskqKh0vPTGFIFh6MRP4WYuyqunh8JA7hdyLBZXGZz4Vvbo24ol9Efgw
9rF3v8YTYuovufE22s50cMzUQ9FPAEGTu2pNMlIEAQM9RClEtvdAVMI5SBbgKaJTVTzE3WCCX5Ll
fqDappZlodEuK28O5OZEsW7fAykhWEdbT5ZUIRHFCODS5pfzE+ncqzeO2TkIYKOZk/ktBiV33S96
z3gSUE+Lwe8OXp7Sm7ncWOip2e059b4LSNLeWwzvexTuaOyuEYQbvyD4f5sd9pWx9t/HurJM12In
6drL0U58uPmXoiAaxDTZaYCyCAdIZjkHlaI6KOf7iDunAtV6qJgNM93EIjt6R2GXyUGHt1Ky/Qyi
Z7LpNwk8tUkUZzV08jHIims/9La/rkqB3kq00BlGLKZgCsDjVdScHTPco6uL3b8ucfw/s+H5xyyh
xA73k/Rdh28WGPo/3lEzW1XGSC2JP7GBZBTtyYtdsRj7soFYFcdluMDAYlnPkCq6vT3UGFqWpsms
akSN7XASrHxxGNBhh7mPJuELaohPNz4Sar9IzqeXXsFOIOK8KqX7gVuB7XNSf//1O91eGyz4jAqQ
YrfLRNBAIKktyIb9vP1yG0wj75yOqyRe5E5xLEjFyZCEfdkaFWrHc+OIvWP6yVUbQ+CtAlRcVgxD
MmTb+chERW31mNpX3viQkWVPLjxPDsETD9hZhov4gmrX2SeuTfxcA/FZ67HGgcFbndJhmk+oaMpr
Y9j3kQZuW8KuEOGmtfz0MrVoA+g39bYYHGsb2YzFdfARpQGLYfK1DobvHGfQ3+sxqeSLD4pujZq7
OA15sf6qT5Kn0AmGw+ixWf2CpNeZ+Q52zT9jHoqhnKa3X0a5xmJinjShc/j6sIKf9j882N6fO3WF
R0pK4XmCBbFEByWXavgP9YoTubDxXf1RLmzMaV4c8NbX96aSC2ma42VVmaFxmyx0qMCzLgqb9b2N
zHid9D1F8vL2NyamuAt1rVAjMvAOo8YoDcLiXdwNMgKmPXR6XzMP3CUFpQQmhWCdJU2PJt4mB0O0
/e3ULSJVtlKC4upIuQdeJ+jkqUzRFH49EojH/tuG1xRZuO8nfAuWZ1ffFqGes2TrDeaw5Q02nyw/
Z6LNT0LyB+hqKhehhGXViwnpCjF1QasvN0U1tvtszNu7ZAamnM41nOMvw7Rb3bisluGX1kCh4wHQ
ThK0pAjcBdO0LgNprr5mNWj1p6vYyh8H3C8noy/ZeS7/tSSkbNyuK+9njyunuLLc1gPvFEJ+Ceez
Dua1F8P6yMRn1DodZV3CMB6Vlx+8xVnz+K/f8/LPOadfr7NnUpQqwMrC8by/1KWg1lTmlNnHaD0P
UvW/Ohma72rDndof4ixqbvKZxqJLo2dlRQeQj9N30cNV0Mntr0diiPGWJLqndpwYS9ku34de1t/q
gDFBnjV4ZCZVfUMaCVv+rslV9ob+5n12vfTByPr0VI0OWTMyXIccUj/CcBjXqaQzorOr1n2xMWYZ
Xr5+8JYLFuj4v/4u0IDxOP/xHGe0BRpfSITFAmaeWt4Of3jcGfnFtMbML4cmRzUnqByT3prfnAwa
exB+Lwpz3uVJ9jI1vDaYweydsnDAwomuDqglCScqKF1MiSosZhf+Vhd7UHwX6bXNNyfidiKADihp
VL1WERfylMfT7dcPHkrQk01AVzsHryIvMQXyH2ZL/a3d8HX5YP6/P0u112KZfhmKJkVXA+YK92S9
/ipI4qU+cW3jkeVceQ2qJGdDNyPaYl64m8NwzzvKY4UHB7lATonaB5hWlHQoFqEKl29TjsAED2Rz
CV1/ZS9rHN3Hr93opBg/qvehLrobJY17lvXpVTEGr/1MLEjG63uxY6PbZ5qbHdMoKeyLVTrO/fLc
pvJDEimOSxvjNmpKZvFJecB+a7/UgYSU5+JYapoGyn3QOU99ZAP+S6Ci4zA9WO4LA4ePZjGhVlJX
3CEFzuq4gamEuvDUS8whvMn9av01J+u1tPdfb3t70tYhW0Z2LP5//SYHP/gp7BZTWFLc6ul3PDLx
EgiX4HYexIh4ZByCn6POD22GI7VpwG3gim7PcvmB7rw948BxBjM9M3q1Dr86FCso1T4v3OkpdvNN
kPS7X37bsEmH+y9P5zw6N/4or4M4LS59EwYXUkSYQ2YsqX/9Gemobsw8aWDiv1Ro3V/Qy1yQCxo7
BKbVFopG9APiReW3DJmnGkVUWFCAdY8W89qnPIqw1nfeobLxKvuy6G+r0p2AuGX2qXLd7mjZZEMu
/Utpztm+6KJwbTTqsSin8k7KTO9K9vOHvLQe8qk07hytEBvV+rLsqKD/pv7JkCabm1Hq61IhSZzn
Tm9Bkdobh1zYA5SfbKObTqH9jssTwTIUhK4iiWgx8BqOYV6qojafwVMMB6dX2btbICH/2owF5nsH
XBNGYqoPeT0fSNGdLsE8BdfhAP/TdkK5L1p7Ptlkhs5hX75rji2MCdOzTX183cI2OyB32RfkdEE5
9OVLBst8W7c1e00XYsZEVyHGl2kKGgiL1B+yNxKQhEygatl8FhbfDqMADhJKkpyLcoe+9Ec4J9dg
cPVV65h6n+LZ3QVdOBxaJ9GHfjLR/dTtMXTT8TLEsGm0yO4lhD/wXOq+sdVAFhyIlsTJp9Mv2rHt
mRwM3nAhWPE+TGL/d9qx5WRr7KTlYxnAm0wH4nsHf35umewzjoZrKGiYcLQE2QgzDADhg9nb+u7r
EPy3Ap0ey5z//8fyOe9lNTUxxs7//I8/fXSJ35uyLT/1X3/Xnz6p/c+vXyaBd/Om3/70wbYA5D7d
dT+b6R7rYfbrL/j9d/6//uL/+vn1pzxO1c9//uO97AoWsvc/0dH+KctZUsH+fZATbpCu+IjJbvr6
s44f//zH8gm/hz+bpD8z5POVaQJ9V5LKfvjZahaB/m+maXqur6giaXJdSqOibHT0z38Y1m/ShAJA
9hNDHld6y1KwLbuvX7N/Y2ooBdlQps3/HEv9O1FO8i+B7DTbpEmhkbNYp5DlJMRfWo+kQWRuyup5
cmwTID/QqCG2g5sxENXikunR1CRprBA29tPeU1MJ+KfINy46vnXUd/0NUnyxzj2T4QdioOJdDTr6
7shK5SuVUmKzWPY2flXJuxCm2xa/YXfsR6PBFjSExxwE1Noq+pTRa6DOXjLjoKnJWnuhOZPbaSRE
LuoWloplzizIkrCf7qVuIgBSdXrvoy+HyNKwls5x8TtZyN60H1M6ypJsHojExNplXl49MRpNDHbI
/lIuO+8muRcdQu9qgP1f1ck5DMrqDsFac/BZ4V2o2IM3CjdK8WZunq2u9ogPZNUKmzs1LUgJQMSQ
2iv0jTUFD3Ly4IEqNwesxOoSl056SgEjsIgK9IY9cgFLw+qXJo4z8tIjpaXEySrSAgj7GhmDumLg
88ohAKWq/SthGuoFlnuEhqeYjRWUZ5ezkeSr92xW5TbPQ6wZMQe3PPozlBcJIubFbeJ2H/pZ89QD
KEDIYRBuOSfizZFT+4xBjbAnHZt3HrGb0UoHGaq3Dr6m6QYloh6TUMih6WSxNkctvgfT7LEMKia+
KdIdEKiQpMAsPeu6N9jZwRkSgGkhwczbS5PAEVp5biewv6D9ppFn12PlXBtIjmxifvHBvS7CySOr
vWFVoBvawj/Q6yZM0AqLLrgLAeptEwHmHGwDosh6hI3GMO97DB7vKY4NfYBzvQJ/cXadrvxsvTo/
kY0Q7kxGnc8V/9odhzOKPaeVWzlJ91zVqCRDq+1uCm3Ke5/KBbE7/FRD+SUORLfVd9qQ1QYCQ3AG
aBPRiKHDAJ0Xo1bF2eA/FHYJEzqJw++1ULGi+pGDuaqiBX6HXYx5jJij+YgRH8V9UhIsEJjzBboK
9ACSK4y7QWiHRmeMuueahFqJTLfFmAjIgb0Rq3rCVadexoeUiDTWPX5NEoYB43suDVSdaeOB2iuw
oi7pWjJlu9560XNaO8Th5LQ/Z4Nk4RfdqOaj0qQ473RaYlBTrfO9IHqEqKOM7ncV4Rt8hTmHVTgL
bEibrd0d/TIJmMOk7MDxF2OfzG0FirfErF2nPTVZH047xy257DwvnfZAu+kuZBjeEafIghQU+zPv
hdsycEKW+NRYt76gJBBxWD72qlKvdgys3Y2gJw0JivEpDp2tHEaSCHiyLhUGllteGobIRGTs7AYs
iGeX8Y+hCeZHLab5PaRU23Pri1cdB9EuKlCluQyhNyTGmfceAOUXCDDT90iVJSFeqrojm9FZ9a2q
94KhD1IUTae5Zlyhn0Zfu5tepzg8pYbEzSYMsZEHdzCynU+wYwIOT1W/uXEljlbQmluBieIRLZ14
6zs933Kk9Bd7Vv2uLDBcO4GgUMs1ALOuabEHiALAS8AfXw+g+Bp8LEciy6Od4xTTjyFT8V3nRuzG
tDEWe9fu4m+xObV3QRhEN2HUAyqYiES6qxWOld6ox70TRu116UWoqkcA2RGKhJU0yXcsvc47CWZK
392gUWtIAmO8IhF52hYSMb5Q7OKZPhYnUgXwM4LiODXU+MjyGAWRC8U8RLbtCWnuuFEW4y/Lchds
eGefXZP00nFOx5sRMAAeXdhZPJmD7b7OrUOyUGxbx8qpInlv+yMpeT4L6/QIwDvkvOnqyl+HA2uu
PaDfxNgVkcRQp+dUh4+lzXG59/CkUUuJFNV+ZTRBB6dGVM1Fg2QeVzMiFqCZKag3RWMkoSf9Wg7/
W1XK35YgfypUbqqfxYNufv7Ul7fq/4NiZbnA/75Y+d9dq5v47Y/FyvIJv4oVoX4TtPCkQrigtBzX
/a9ixf+NRs2nJqHcMH3fNen/fy9WbOoYTDCOD0dAKEHC5H/VKrb7G0MfihTJIouxIPqaryqQIu32
V9dMffe3Q1LJLPTP7bVpURbxd0hQJMs+X/1lo098mI7QOCXrALfIyjSLfIehAdEX8MUyyMfzOCZb
z3mhrWNkBkaQLQ+zalLrmPauXdelZSzrvaodF4YqZ1HYfpdYWqFGs2CEen3yOqCgCndGpUTEXAZ9
gJydI+bTm9B077l+vU3pWM+dkz3imlvB4UfxH7nmFnoOzjT0SwiFVt0Qk4Ml47se1sA4k9UXWngL
07i7msLhLfA07OKhcFdjn37HQz1j8EchefZM4dzmOQgJ5TVIGf2SzBrE3WlTOPsxfTICJIYkLWOj
716yfG6QufmfHgnDzH9DfdTlTWHrde4W4pr0I7L+Av/oEPyBQrdhgFYlcBNtHzkA24XDaJIg7/un
SHQwTsMntAjCi+8HG1oHqXCkQ+8q3wWRG6Gas+uFiggpo5rvM3O6uG50PWJMzQvCekSYvoqIeZ3U
r7Y74Mfvp7XjJogHHagVmWC5IuBoxY3brR3zYUR4tFFTU+zTRQgVBD8EC/qN1wzgNRTCSenVrJ7J
QTYikzSbEvNuo5ttJiMUw4PrIxxkI1sUTN0gbF+hFiB9WyP7y5goio6kgnjAce+rGRZnZq6JNw6v
dB7s7Skb8N3SNiPvRILsTXe9SVZ1TAZwHBlik+uPIkN472io5UC3VmJcOPZp6mwakCpI4kvrSsUp
p6xOvM0cFu9Iktmm4V/aBBH+eR9tQYM8hoEEoN/MaOetHE/w7tA4Mww6+rH5JPOi26QxdtygZGbQ
LpBOCXPW05O/6png7fu2NQ6m5x8aetfGAaoxG/3OnuBRWBF0KJsOs2/BEyTYWenl+pXb+eO1iJLH
MfDvc63u4SEsdTCLFI9/T5/2h24+hBaih14hQgf+yGvAwdyH6s6zCp8heXAqpQwP1CHTShnEKJpY
kTdThsw0L6DoIoRBQZj+DCx/OoqwrsmEickVFyw4i5h5u4a5o1OQ1gb/+lWje2cH5vrWJEtiRxdO
PjGxscBl/O955ug1V6p48ufkJVItYQlBzFVyRTWjttjlyOWTY70Zif7bBQh5joDK1qMC9tb5ZFTU
FL/rlAJ4EyD+h+3NhAiJEZVc5n+DcAtQAnotmFkDMxherYlNPYBcUml442DOqZNNLyuPQM2GLwhp
SG6OAHVR0Bnohggl9AYKSYwF+EOyEWdelLRIW1X7OLnFqrMQAXWetxfkvtGzt5smlu+WVaCNcvuD
dJFQ0+tskxwUvfDdlYF66rYcaHeGgHFvmS36+3jeYtKCDUJK/NmvtI3bIGOcvLAfDIhJ7UC2jcUU
c1cDA/DyCOFVdQ+JMHpxYVMnvHzodeN035jxndtAzwIHTmTMUibXJZ/hptdhah8Q1VKAdk6zNzxm
JHjpyi2r9H06d4uxm06r5BgE62aR70LGe+0pYDKxdDA2pq9tJt4iiBN4H/IP1IDFptCRYv8QD7wU
hrUBbZb4RguRnsoncZtT5LnhDuzBzdTU933tSQLa6MRSFVzq5KWR1T5tkuSIqvVDYl/ta4Tyc8Xj
mgPldRzi1VWYPIIPrlZwEHtcyGhJYs+9Frlt7jo9bAg0x6dNbNGBpemzXcqAW4G3kQc8b9HwvAUJ
E1Gyhy2Bh6UequsYwoSiIzqX/bTjHzkcrVbcJLA0JFj90cDWKhofcAwTyD3XwgtiFaA3KfZsH+Ne
Ice3LvD8NeYM4gDK8AVH6Un0GHtbM7onxUuCICLfKIB14FQntA/nwgS+0xMYMXcY0Nq+qDHX+VCA
q6GAsd5ZSHEawK+GXpkc0mSis1CtklunHvK9IqB9zWwsYRIaUZ9GrAULeljs+pdAVXLV2upFQJHa
+2UEVhqA5dqt8uOMJT/GHtWI4JDVKVJoLS45u6KNl5EYI/KbxmUPYQAeXU/C3RNHfPIM296bAfqR
GIgNgyR2Te6Lg3nbzrKl3qyLI1UzOYCw5WFwXdFWASdIbA3jK9x00rkv+/oT5gnKVfKgYOaYV71d
MFqGZDCPxo/S8adNCGC6TfReVA6ZE07Lg+R3aBO+nqwM75VzsnA/r4tmugH9DJzJSW7cGoPPNBzQ
a13jWnMeBn3lpRDZNc5UOLsWtDhSdLVG/A9xw0eDr/kCLJ6aismrgrq0q3E3gfJOcUTD2oKPJfR3
GY7Tdp6QQfktmvVS5je8HTy6N/mpac2ZpYlvJEMNG0nESthWd3EzYwhJe2ajSbAOp2FP4YNiGK6n
DqW3yWdubtycJQf9axzboHR6vCIydnKMXETCBCQOocTPj9AxiBOBRlNzCNZBAoYGR2xUfRu68cjc
+0Csrb+H74XGwAPc1iH362aM9xpMzZCVTyaMtV1c8BRAV7uH9Z6cCDCrd0iounVAFGEetoRrV8Oa
h1UQ9hej/qJngwU9zlsbZDxKKQzEQODz7smmdYZkme5d1C/Sac1NUKOZSMOOTrSv8fxUYN/CdDxN
tnNFksMTVVbKkBll6gjnAAs1dURlCvAuQlGZOW/SyUaGFt2baiFGoacfPQXD2TYOEDePTewdkYdt
g7h+6yPrqi2M8la10ZUuBcsRkEgEe/NpqXesengvKetXWRbXkgZ3y/j/XMScAUNQcDUyywT4jkEG
/SoauQxAltUl2KuRgiyRUlpYSFw2KefgBttReNBZuesH9zate2+t44VQOGEHi6aGF8izdggUwHV2
m2YUy5Ycc8nQWfHRwPTPpWQs/jf4Hsp7Nl88N4sP+FS8g49tAuc8lO7YvKJnYy40hM9NwAI6od/e
DsH0jRomWbUhfWGVxC8zNVAbTqSPBeDADMEXHqNIWnXFp9X3D+yvhp0lpycT9+p2IElmlfa3mDnm
NREOvDjm8MpC1YPrBPyAUB59mQZ4SllOg22LaLqaecDwbs+nMMZSOTjQgmTC+3KwO7i/Y4KiSeTh
pbCSc5OxSnfhS9RNVC10hoF6I4OqR7fNTNvu95kbX4fYDg+43qJNnrS00RwPNBHGpW4Rmg9EbbhW
ABGuEhwhofTxdTJ27+D42kX4rAvzSZvPYPbCE/wCXxfJLhmIYc3QbuGLr46jSBaNHvqpwnVOog1x
sC7WppYKvmoY/mXCCHaeTwZGxxm8yfp9UeHPN1z/2Q+HD2MMr+xk7CG4in0PCeYYudgWK7yO58Ro
mGi43nxt2ch/DM1a2cxZrrW7fB/w4ty0QXsTGlPGoj5P9y08gjY7MsD/Cbb6qinp9Zl5pmio3nJt
BgfVBg9WRCaAP2FNghgMu8xhm+68mAbRalVX3DooQNdOJYiknWeKDRJVguwwO9kLlliD6hRfodnY
5cY2+70fArAi7+LGZknMQ5teUE7LmMwIgOrxRra1Tdh1BDpjFA2dAXTqIM9HUp3iaWfKc8HljitP
naOBkyMwuPxJ6rVOGfpeL40hgNk7FDLFJrWRJqVJE4Fp43gkZpZAiYj5lKea99QGFmjM83BT0CrE
rkIPyi/lQ1iDXciqfRKdJ+LiKYgNuYH4zFlC0pS9EBiS6tQ1jHQXJY1hVdg5lc25p/mmRaOHhDVP
MHLhkRv66LU0j26Ov1y3hFvbRfOZYHxfxWgqjgqO+NYerU8H8PGKjEzc99Ctmd+yGOxMzmWYZxms
pZyoMoBDNjkXCvpon2NdRtevuhJgFiEfKJIecbfjVh5gdMdTctLLd8GP4pOIGTandrkPi2KH/oRV
kPOYW8Q0BPjFKH39FzvRP9Ka23AQB8lGj2zu4HOps5tafxIExvCLdS/mOws4RIRjW/mHTgYs8m34
Uw4eiFlXDHOXUaFBlkJke89WzYy3CNwTIrZ+VVc9HZt4mOKh2OY2xr3JB11sfLKn+D7WyHPpD1zF
aS4rEEc56JaRGTy0w7JPcVDrK76d5dkrin3eLBgjab8BIvIA+HtHlbBcbgcbUnF4LxX1LGQEyAPD
m+fPn14w7tN4nNdZA6oA7xLT8JIKvCirgVYrYzpGPRib3FkoEtm7Gg5F4SS5JObvWW8cBNr27dSJ
UwfgKx2S+tinXrBPKt5lTfBkgHTZagaiK+MC/jDZFI3ZrzUCcL8X/prsu/uW0mdDTulNFEnvMKAJ
YNPHFcy2ZWV+kznr/0JWM9Y1XmVMwj/HYeLvzf0lW25QO2tQ08YfZrI2Kjde5VOkj31ekchSmfed
8AfU9pAW267fFaqCKoENeAyTj8YE+6cGq9+OCsKymIxXz4lusqTjKG1sriLE2Tlz1z7Udw0SWWIo
bUJW3OvQV91NJptNwHB+XXFgrL1HTkN/U0SwXKbZofxMGwONsai2irXH0A9PwZgUAAiICypcRLlW
w9R2nuiKk54FcOM6pJd148cUNeXe7a1rZsXpOa/0zurD/ralwr+p+0dBPiyKAONx4IHaso5meyDH
905514YtbltwHc41y9TxhDKGlzUsxZWlyLOfguFeGuaTp8t32ZCbEEH9XXUcZwFSItia28ZpHpqM
N4+XEy+tQIk52ZMxa86btnumjCH6y6JycCIPjRP6s5VEuEkQgVoueO84sJ9AWzHeoLgnM8MM9p4t
30jHXkmLLS269sSGEQpSFXoeLyo6kJWhppvOMdRGTLhjWyc7SRPftIUPZV2GQXK2QpwNiITp2XGK
2vSuhtOeRqsg2w7F7x66LFpxVVDdStL5qNse3MDXKONrBgbS2DYi/SYIqjp2VUQ4cPwIClceSE98
sMocGmhOxLYc861e8uo4JRj7tqeICNBLNOJbzI1rsnEUdLsSxsvWrHw0zBG0s0aJXXyaA7YrBsvT
Op7FRUP5rzwaxzBms86s4FLHixmR15zpUX1EFh4F8S5MzpMVgRTyyLyIjGQjwfpubWdItsXyorix
56wYQy2HNTW8lxIqRDmTLsE9YBiri1k1Z6ndm4QV0tpM1Us6MUlOSMDjooymXeibYmUrAEXDGG0L
Ki6m5cjsK3llu96VTKxnf6KSIvoBZzu1eF+7dAeJf0Uvcmx5BXa4qg5LKOPsEGQTzABJ45K8G0va
3ys33AojC08dmPmotqHKYm4i0muBgtPhEc+DNh8oV1Yb9hrGzOs8IrqHrZHAQF1nZhgcRw/7jY2E
LUAf0n62hr7YJtrpPiT0Iiz1HtDvdYZO1InrY9aP1/mwnPr2DA9dV/RSSQBmiJc4DjCo98N0lOQ4
HpOJiFXXf4MMfZmJ31rX43jqMr5kXFER4052VM1LfoQ/qDjLvJ9p6QBCA0Zk0+itS1Y4PRnO+4wB
9gblOvQyEk5aMc4kJSTsQ9J5rQpoU3VrHWjvn7r5mn7x0HqLIWqOucd7defG46nluNpkiZHv5qa+
GSiA15NJJawE/AqH4NImAr5d+2DEfRzIq4DL3IgIinMKca89xUAuK36kKdijKIbcAk7lobhLJI9T
qZLv/qB3kWFikgYM4tv9YrUlCisslnAI+oupGbY0ie2mgEczN012HiKyNllCr2bffXOc4yCBpHbR
Abb0k0sbQqUWn5JSHFWOY2kmYMTPh03X8o4duOJT4VZr3Ot0h/IDfnpNbwJf6pV5EWZqc9qayXji
y9slZondy/boikc8N4PP7eFuHe0wH+VZotEitCgjh7bn5I3cfO0a6mLgxUIklN7wvJIs4uGl7IhV
Mzpr3xrJK2jtz8ldRL5G9kHQ0Av8se7keM4nnsWTwfhtTMRr6qcUkZDosdKjOh19HwNK5UHM8QNC
Mjt9zrN5hp9zZo82rsK+vu4jBFa1XRB8QhrXPk/JYMm4YM0uxI6apvdEzNosLMKTTJkXsr3ubxYk
PuyPXWhkDfhaWUPzpz5J2JkoLex71Og3S1A0el0HDjApCeskgmfbeAH1OHEHYYbuFulGMgbQrnjP
iHRB1YLwMa1HZQB5IsGQttjO1hH42APJQ2eddvnamDwXSRQoI6zjTo95rxzFyfaH9/TWIprgVVJU
udG9ZBy1qRoz2NRR/oD/ZUt9T2L7FDzbAycDmqajgeWBACP0dT5w4HUbVvOW5PaI6+wlFMmd60Mc
HTyvZGHlHoeIeTMXXX7uiTpnygdagiX4KXD8793M75m7d7Nun60eKyusuo7ZXi2Wt6cbfShk270x
/4CBhF6AuMk+j05d9Fy7V6YMiNatsWBLB8g+Ff7FhP6VgXwJDQuaL9utjHVyqWp7S4acKQnFkVZv
rLvR2No8VFeKUauRcMwpkstXYILA6VTFfNAsoANjaFdY8XgXNzS83je+nGbPi78hnmtfBhTqCCG3
yhZH1qkfLO2NqDWB8+E5MDrAfPgXCXschjOx7N1KCu9K2AnsIlaua+wD71AS2GpbxFrHAxenmD6W
cB6YvPJehK69sqvus86pJgfLCnGvOfuhmE6s+dlI9qiPUpIXV6EHoBi70nZ0jMdoluS4pGddZYIS
z/+YQrntPcLr6gEvaB2MGFE5BBTWk7usaawT7/J8lZf2q8d44RoKw5WOFyKdcLut769TwWiwdfr6
lBMNhAgQV2NZ3OUpvPWGEDpm9MYzlCaSVYd9mxjFoS3IZ4QYS1w2J1VwDQXiKSSTlEySaCP5IpiB
v4bAzSLl/VD19C0cE1qDNHhK3edeO5TvZgzm2YmvIJfetZ2st70FhtUHHVAY48pknEtkG6cxRR7v
1sH60VQ/g0gyXdHsCnITyGbfb1hhPyUdwFNrSKHLNt+6iLDX2QJLCMj90Eo7XYf9QBJ8Lu4qbX4Q
QbPObWJtBFFcZbLXxnw19eZ91ATkWJUvrQ1Hpe9Scz27IUZrcSA5IDxWAHXrYuByKByL54WND6SP
M5F9xqOdIcLLnUzy6pyYMT9mfJUZIJJdm7BDJU/0ew7UB4y6j0HKp7PJBYAjfz4j9DxxnXIyQLIj
t5mMy5SonKl5ARIsTg15R6awYjy37p2D/IM4dV5fx/I5/MZrBhQod+c821iuWo3ECKSIJf8Pdeex
5LqZbtlX6RdABbyZwhJ0mUymnyDSnIT3Hk9/F1XdtyVdlTTriB5URMWRjkiCIP7P7L22XJYcFTxO
HI3h0ZLXXjZqF/O61NJ4m659mGhwMBG8a9l6KHnoaHkSaCpPrsqKuf7XGV5Iuyn3hTTvMK4fSypR
ZVSDnNFNnWumXevtGeIMsYi/bs+frf0pasnrZsyilkJDytwl1KTuIHNmSYp1V+fyJ/a5x1nsiCWR
SDvjf1oPeK4nTdqeiLni8ZCXOBwnbOTERxGMEwMzjs9FspuLkskL/qFULH+KG5aNecIxHWTcaXFb
HFOTjzoPO7MpxTtjM98i8udRs4myk/dEgWWcHzLTFDJ4ZXdjsoatzBN0rrygrHBzhtyCOHbHeh2+
UAYXTa0Rfo018ylESLuWwa9NogiTgcNvgdATtfqSwUEclfU+Y/03W0Mb5mL5tEFEfzAr9aHTYmBp
8nDfMiTfF1gbbrECVUBM49kqE4PBuvEmi8t46moJmFVyQqdQEdTBQmTqs7cZnxJISh4sMXqMWjlg
/8dGsz52v+k0NQYh+kRIMdB/yIriTp+Ta9SKYFU67Q6Ar7fVsgpzaLxf+hGcAqLzoW9zDNtWFsRv
TPwJgKwjZojsGsZ8+cQ48FNLMjTjHlN4NL+YxGObjfILFrlvmcScjHisnG1MzugDRrfZspBdk3Tc
luHN6JtTPpPZVcTL+2ZGx82YKVSE5k7Oyh0zDYmJJ1s70mHwWMjrzkxycDb1ctf3DGpKbQ4aqZpu
6NQbQyd/XCoruW8WHjELJ/qOoTbqODxyDHQfWmFhVVO7mojhY8sPMU0bC1jdIjgX1myfdBpZ9gRT
aPeqyQC8KGLgYpbqdaspcdTf1qvKbhaRDAndk1oIHysrDyKJfgmREQqrgobXAa0Oh0kU8X6XCjVV
U7wKodK24FxGKNEbYgq3nApGzdyvE9uuz6uMvfwg5NRytTLvK7BuhMPgOAE0TW2kWpyTizsLlJQz
x5vLYXQ/ZSngqrhW3rLxaIyxpyFeuzTljHRn4e/GLH6VQp8dUhRPxqo/FKPQefWAbKIZGsVDOkHN
NzCXJHOxGusPUhURCE/EmwHLYnyXt8cbHICWihg7cUAANGfmTiU90mkTPBKKLn8prQCsu1jlAMEd
kXdQWO4k0WC9l2YorSXTs6SRiq3vZ48Rsjd1zeCK9lLwLhv0Ws42t1OoaPmHRf0ulV0gSdbiLQzl
xwlEkgbGdOT0pjXIXmRG6zZko4FeENotsnxApeLXipi5yaTR7Ts8W5TbR/i0FXe+VvpaVp9KriKq
amU3aBaqI1Q5cFlIqRWi2zih5BmYY4wGT7xTWdSPKILbNkrPkWmGqRk9Spr5osXtUeoaRsCo1tif
2eMYlw+DJp7LjqdJt8x7nvmda06S5jKu/bjBJI+6Wp1qNbkr+U7xh3fwbub4FYYnxX2k2pElhCiF
z+VqMkwX+iPtZRqmMSOQUdTeZok7uENv3Ub5gEKq+OC3Y7jyyJEyS8oFfcG3WreEsWjVXcLbqrn/
iW7u9tWIiE/Xj1bSA3kQKm7wdzzXTKkUVgRRmn1VINI9s015MIHcdyopvaLTAFFhJdxmY4OKtyYc
l01pqBVqWGm401HfBBkIM7V4sQZ5c5OFkZuxxTJLNMberaTHSMlkmp2KYW2CCR+V+i3HUqFM4pQm
4brLZY9NtOjz0N9JknKU+6W/oAX/ZV265M6Kp0dY2swY8+yd38LkTEZ6FcDigp7Hu7topLcJ9C/c
o8CXTRuXIgfXJL5MJtnY/cIwNGZ7oCa36OyiLtiw9/qFMkSaK8k3tfwVZzjDTIvyjBw/n6LawBsj
v7JLtLxBQtlYpA+jlo3eCHGPWcSW7atVBH3WrcdJiYGyC03LgjFS7i2r3ZmL8NZZPCc6tlZoS0XT
ppG4AAlN71NsNGzpwFak/JScNPlJZ1IpIpQks4mQSiZ4TTdILU3jCr3XpnkbXEmXlU5qMxHpyZ5K
3IXLG2/t12aZN441XGCBoHQ2lHaaNMqrxZ3Rq8VzAqbNSX9jfTRG78WpWvD8dQWVaO7cGEV31ukO
BNj3ZZUuNwzIm1KHo8moos/2unlHzjkj4yaJ3WRdCWxqvyuRUixT0QcqKiHvON8Z6d2SASMod3Yu
tBx0SXSUObtIkPYgVlDVspou6iY5mFQxltpHXo7yDuS05NAWLVRda+wZy+CqGY2nAbzHLN7y3BDD
olWyYMwblHoC6+1qjhwRqmDe0HsCpkzsto8IMJTXRyWTyGptv0uiaWyr/uri8bFKqGSpdGro1VQn
agWnYrPEK8qzGH2s4E0prriyAx/X3JD/eck8T9S0cm/qdec2CzvwYhCeto6xYzvr3gK9gx18Unvo
UxhyQNgbvvsSLN841cxHKKyadkm9vOxqtx0Yu5M2xdzI7AY2lUUY5Y0eyAtbde0WI8RTJQO/Xyjp
dYWCFuA2DWgG5R1HoTaVpK7r4OHV+LBql3Eo5x32Eo4cjAlwvTbVoZBDoZmAm0Q7J/pFHG++ZPX7
ohPwlkngN6OSUL+5+lpIgqXdXRHFEU/PRi8GOaGxEl8rYZ+LVu7X2OCZ/NyUESqTR6wlRGlXzZdV
pmBV1ElnNoSgaFp75smqT3oJ/xkJCuBw2z1iC1IjyMvMTrg/SX/tdfq5GCVCpEov8DPI+EGP4KdL
XDgG5kxXyH+Bnpv3EgQM9nufRCRwMNfbpWbFg0VAk05Lvl4shKT2dEgwzlICIyBI9YfUUn5NUY49
Npb28rCvtqzBgiIM7nbTIQxle2NWxyVZXsY3gh5SFKOXVBC4aqOwNxE829U6qH47hkOHZW2QGRkr
ZHixoIMhHyUL+TlSfLfKEdmG5Qj0nqpoIaaWxdjHlGHqHMuc3bPBvGFcUqe5LcjjxoASNjl9afDM
addPq5acRCrWE9pPGAfzQtSu8LVVtewZCpUXsABiHHOZrlI48xW0BxGoOHealXDtt2nbr5iQqGx5
JldE4UBH/UgBk9QYrIlqilxrYjmbE0kWRwtm1GHysATukqYZvTqbBHuRxdGTlwXdbaGMgYW80WaT
B5CpvnRqsjC/q/ebpqbBUtw0I2Qz8zsgKRvPEinWpc995IMf6z22Q1jalP4l4TSA45Wx5VSU7FKe
yCUR1OaqbQyA8xg0HyM9eeEuyHGnDmwxlbQQGMPrrzEKeqI7OjQAW7bLNJqapkI5g3QXW/D4YbG5
cYmwQ44MOSK0YuqqvtCJdESR3MxN5bUyM+0HK+r7a90+LY1wTLbkqI7Z5hGsUcXN3WqWWjAK4w8z
q9Yjn5FpsEKhnWeyn63RN2ZMEMrW/JSDIsB4sqFQwaLVbJQuJtvzLF/5cnJaiCR5lXW4JkbBiQ/s
RRMZ0gyazB1YQb9qhdJbp2ciZweHdnjwzIVbPJNSLUQfsTeCaoO/l8XkfvSAVpnhmw+93mEQJ0sj
NwhG5GwlZIbAAvOXwXPKbxNh12UdCKCaASU+bfLHmss8kKg3SEx66BSYsNTZvRUJqw9XEOK/wVZQ
YQspQLzzWtJQgHMSzStaceU1q0eCkewyLSbjCYa8mIGtyalwVekk6wJRNbTo05bFHiZpf0LoF6SG
fJnSuWOCMTJASVbSZQBX1+0hH8EHdUrprGNh7LVEAzC6Fg+trEEIa7ePVK7WIKkSTwS2nUBDx/D0
AZxiduZCvM6jNR/Zo4boKon80LPWGRSmMV22nTZZIBc3Jk7T4MG3CtTVEYy4fhD3uToQpkz5gKLi
tqbMJs+U4PcSB++iTeauuP2EVImJGlnISDKT9NMqjedo7hts7MT5aEJNYkJxJa36Zx2NnHzDSUbe
3xhONKIi4YuFqzi/o9L6EoTuQ225yCL5G16cd2x1lPpDRPQFtVbx5LhBGaj9Qv4+uLgQoG1GxaWP
KjCm3EQ55z2TfBX78A/WbGTQSy8xlhPYpNbt6gOHVO1FR4+/JVbCnGY/aUt9B9kMs6PJl4+bsFhL
yIFTkFuFX8zZ56L2EmdU+tj06EKpVx2eG5Or6NMe3MFzmvfRIc/OWKgoe/VscvGZ+3Kmq2eZtYod
y8SxzOJE1dZPGjZL+V0rSTmg/LPTmozVWWGwjFnXGXTA1TyN7boBRaerHSev3jzJLf17VWrXsRth
jGP2QJx5w/PMlpdLyFzGERda6etWA1Qkwm2JfqwJ8AN4vaxARsR575hQ2Q45wJ0CTixc6EuX8m2y
gmZG1MRGkOj9oZUFZG+8SZeYus1lOcDpa+UQSxK2ukztY/gXxNWoFKv44/PDyOk3qYjpyNFWuA9I
VcqW3/AC/NmGFlakhASKJqpuPXxMs3S2NGb8SaXgxZxIi9UZ7YG6rN1SjZ8qmIa6vtfw3wQkaqMf
GkUidnVgsuYmHTO8mqO+TF5n8rfSFKwmvtPzCLCdDAvEnoPyprfFXkMDjPTraxVFAcrUEoiVGu2J
RXYN3Vdj7OHDldFt9SJLzJFRWfZm3Ic9xC/Ejr5MqgniJv2FO6B3EuyiVrrcG/H43WJiIotVTMLF
ODQ8d0G1O4LqFuJs7FDJiNQHpE42Bnc9JCE8gEjv1S23y7J8mVP9RmVkU26qGupLttBDfrwl61ET
ALc0lTtBZr8mqemxN1m2mCPD8aLaRXH2CdIbBG+vBtgrqc4zCcB3rlDLNO7WECuazgw+F4vzvkos
lKP0GU7HRMjt1XbxiluzMGYZpSq7JL1beq/ufsuTJNRjqYuLjMRsS9Y2NNZmt/J72IFL4/EhLvtB
OU/NjROmVrellvGRdzU12IZegSUvvXQpfuoUSgLQA9BItdNY6QcD0vmQdA8Fc2etT3T/hhW1mZjt
YklVPGHkGFcjkqA2nQgb0TqYa6LZRmneG418InqCe1tS2+MmZN6qnaJiu2+LJgk2HRhA19FXI2cg
tx2qcp8oRFtu61Nhzp03UaNx4Mp5T6YGUonU+GjygW8hmfYQZEEORa1GUynDgW/Y0w46NpGVRJG5
7XNvJOowBhyWbtcCu02gSci9YbUTpD5P/sCZnt0C0AxJLT3EtXbflPhuWbMade/oyEW2jbJ7uR1n
NRi9x+a2jdSsG3sKOxDl3wVWCiMfRtCsHtJDZCUEj6Da2ykTgj6t+BzyW0mqL0Q4WVHmJJRxDgZz
gqS0YXNViQOa9bFL0CvjPHEndNOltIyf2z8osmzZ5dP4a5Hh3ce1Ke8TeX62NtQhWxq7Q5WTM1xw
YDQ5UiZ+366Zc2iYpSPVyi+ktFtQLQuCGeMjkygRmFdXIdtHRHRqAZ71pgoyE+vMfByc+4xnCTIB
Al8Dp5kjkwinkEb8KmVNf3veACNagatF0rGvVxg7pYoXHGvtbVJGaP2qnNKaz2GyyKiI6RFZfG4r
FvX4BhOEC/ycLothty39V0zsk7JCmkFtr/qTzK8lbeITyY+FP0vqY5SicMWPrji9Kh+YrtcoQmWF
2YLm55TN1Jf9uYH1RaQkiYBjtc+X7KCa+jXuRA+w8nkdWA5E4BHZaY9EGRDvgfaDD1fKQKVVUXJb
wQwonA1UlMU36KpC7vJwWFRf1VTktduyBGa1m02sybk1GjamCsEXcRAt1SQGSjY86lHDg6LNAGpl
tJzxCHiQmOFbXc4DgvimROwPqzTKO6PV9pmWsTOnAMWqZcluwi5qseTC76bhqi3wK1f0/z6uZr4T
nAF122VBP00vaLB2MQ3cRnqQra8dc1vJZbcpCV95pbdhK8fPRVp1l4hPp009+XgJt1gussozrQ85
EmW3ESYOAYx8+x7eMvwWmPhILfxBPte5ER+5fS+Vlsv08bp+M2v7NfihXTOyQWa38BWRR+jRi0OH
0/X2RDmLFCLDIDEruYN4hO2MRbMx6CaEik11B6TWLRuZrwzcx1S+D0MhY3Wq2OQLl5Fv0EX2uZEF
Hq0uv3VZN4FI0NkafeFY5lR7xGuoHJsRyhGw9Aoass4Iy2hqYN1BEGDTmwSxQt4O79639PqWp1Y8
cIgRBaxP3ho3ob41+4QYBFzjr50szYh2TI6ydmUzz2gXhL+ouzIR00NKU4IyYuUsWfC4j049IiJr
NPkCigcLwvQss/R+GdFMGYQsKCsr1Fshzehdfxlv8oCtCxdrBEjWGwg3ZHnHvqK0ux6eCEl1u56c
PA9Z7ht9xrdYNE3YGihlRRLJK5bQabnkSFA21yIEiloNlQGHCBWB2gyowjfd6a163c0x8kHCOYm2
r9LjTICNze5O2CsVhlhVw8koELnXwEvNa4m3NH8jeEYQNnrSajI0ZSRU9bUvQ0x8hOB3mBXtvhEq
rzAY7q7yo4J+BpLQIp0NoBJgrNBHL3pXIXokKGi9SXxmM7/vUB47csFvCccqTQFPpgHZZZzN70Pe
8SxVUHCh84VPNbqRQkpc1pDVvsgk2eSRwoOq6q9iNb502ldObqHLEFrw6+IjJ66SuQUkl7w/ppbV
7VNxYYwVrydpiT8lMT+SF5Z7dAqfpYmReBbGUO+XPGBD1DJiKggczJnVbDnHZg3zzs1lVOE5yYww
JOS3kfxaO0ISr9eKxrPkvU42Vmk4DVDvIbgdtjVBpU3OVe0SxdC6ChN/H1reodueRgVDiRAlHaPo
8zyYpY/T4yyJEoL1yvyVzWMSmDJt9LYhg0lkCzuv0B10bJEuC/jBVUjIWkGGqGKTuhoDQ6a5kJ20
okvpVWE4p0t0typKs2M1pOE2pFqSdzwDSfIwEddzPCsdnEis2wKnXEGvnnpJjCRzlLZHDMv4jZSF
VdksNw5kjC+GWBqxrLhmJCJO27r7YP8toub/KLZCv+DzDknXnjlKGO2S1feJyRk5CTFv2nIhnl4O
GX5ji+Gw5Ug5cIc1dwxPn3VFf5Vl+S4127e0bPNrDpjMXvmNBf2NuCe9xDMWrCilTYpMX8ZK66Sp
1flzhn7cWtl6RP28nGgcEtpW4GsnIxJNxyIHNiAFHbg6B3cEwxpXNiS4ONvliMSXueeuzmHKaMwp
3WGzkh39WeVbNENM1StuyIZowZKCTBJXtGgmAKQyUtIAx/lIfwNpgnknA9ipl/nBC4Vd6FzdamaC
DHhxwDWyBP1txGFtQ+nHq6JBiOVhWhcywj51vum40QEvRm+4tMI1o6RPvbgBKAnlsWfi1dF+4L+S
YEGElVCRmsbkHAYRvWKr0YwSoY1sgUFYS0Bfp0g0lT07WksMpKG4U0FSsxQUuxM49ThZN05SvD4E
CZUJsWYkkDiR2Um2PlfNbmMlXgpyfFCWm9+aYAp/XmukSZ9yMpJ2MKZMA7Q+c7SsHB21YZxMetQZ
IzzriRyd1Ggc60WpD0rGEnfC3hzEODpLmvvEAq4iW50VzvPqs9fk17TArNWa7McU0CNOo5Yfta2N
IJzY2pwad9iTX1rZAFWvt6k/xrfOrufGyTLARDHeKH1Jr5wp/Anq/WEUGkw3SukRUM40E0Tc0GiO
3I/tQbmTGDA5N+PPXDblrrvNlNT6So4DATtb+a1xk2rEprsVUHV7uVtB+t4TRmtVYPyHklxPOU3v
DXHW6Ges914ozpaV6DaPArYl47Okd/dLIfbwvHEMxGLzBZkGTnNkXEkE2m16nnniLCqOtVkF8ChY
BkXMqa6ayHNXUfuGuODOM5OCteV4UcWSKyYQ41ZJcXkyvlVSK7pBX2BU9X1AOV5vanTiGNtqa9xH
KiLDYm1vXguEvDj7rZZVLE0cwAW59hlLdvvGSva5RKuOTBSxMSQptxzn0m615U0xC7xELXPVpEbF
PqyLtCs0AfZYZe0r4VsUkK3GE7toI5+qhxnesTm2lPM5+QiDNd2PilXsqrWAI5+9lyxdH8UtxMh+
IZRCcKNcdzLIcRmJ7UfZqr10QSWHF4ZtP1LH3ZDNAkfXRK241OsxntgHki8lYlUUWeaPqwcBQuAA
btuDJGQ+i1XOq34gTweLGYTPyk/ycsdIhAREtrM7eY2+4kx30EuxVFWW77hVdLIxZqS5Cmpxfbmp
2ztU9aIRk6RQY5c2No2l2DSdOo3graJgayOR8Ex2sXiSpeVEAf4Ud+l906C6FZlSOQOOa1szwK6U
Y31PLO5JHUxUAXqVoWIwArm+lhl5W6tOMC1SMUxc1FALsoals0j6rVcq1JiY6qFRSSgW6x2HVOv8
v4Wr/MHZHPyqzx/lr/7/B1OzCUnrP7ua79Ph6yPtqv8V9sVH9d3/wd58+6v/9jcL6O3/ZRgMP25Y
CgUDMV7lf9NYBEkR/2UwfjNNSIwyf/7fLBblXxauaJgr/BXQpDqmaFrnf3NatH+J+Jsp4lRLVA0T
w/KfDM1/Z3A2xT/6m3U4eYqkWlj2LcWweNr8CXyaw1xdzDSRz+TzzR5TOYwdK4EV/vwDbXy0u3fr
XoAYa8fX7QlJKBsed/HVveyUXvo+3VXHdad7k9uF8w+kfol4gdUBz/SUBOQu/MQtRmK795BBedGp
C5MvZjF2HQxhP1BZU+rauBMNE7JS0JAVv3kUriOJUOeeyavgC/Vx1GAlO7lhC7m/Vnv1AauXgHl2
17mSr7jlRYMwgRJ9usjBQA+KSbW0B18PkDM6pDIrzmq4K5tItjbe5uZ79rqBcS5fkztTDhSfFGYn
8bOX2VMd4gs9ywFvioQlQQPkVCHpz358MSiIH8iGIh2YWb9dnxs/8btDvjP32m55iX/FRx4G28Ow
W3aKn/+QxF6FgE4C7UE/Kpdqp7qMiLzlS90TlhIkbIds8Vt+M9/MMPNR+DgJ/0J3J30y8PKj8AFl
2677NM4WcmocrPboWt722bFvuo8u5rsawPR3M/+W+nXAvoQV1ct5U/GFd47T2HCMgAFIGD9iM7eI
/R0J6LCTZ0hrqPKEDwGSIFHgqV9JXj3bzUv3Er/DB5EOydUMtwctkDxgxXdv3U+3i+4HOhPWBI+Q
WHqnvjTfPDBxk7johBebfxgvnP92wVDRE078od1/IEV0h8PtjfOFuNVdvthjEF/mAGNbfrphE+3i
gOPEXp9wxzniHUsthwrKNy+zhw/+MO1u30V1Hd/bIHfme+uyeWlYuBKvi2rIqQMmClzu3GGF5c0h
6ws7IP7dBhrsbU4cKJ9V78SnLRh2xP0dFoclhxOFDIcultceKbn4OhV389nI+fWT6hoBWKtAd+tQ
CoxADaOr4EjB+tZhgzrEe/ke9vkTRiMDHfeZjYgX2RPXSY12txctnqlUwvJSerjBDpzNrHJ2o2+G
jNbetiMBRgytDqOPP/oHkjNfNw2SI9m3q2h9GOuJj8U140jYPs2wPRdQR7EiDDbqEx9TT4jxlVuo
8Nl7Vi+zr/rpa7fbuisSIlf0oy5EEHDejpUL+QPgr5/5ukuWF3wY3n7qCc4XfZzHjcS9gYfoGZMN
NB93Dk2+otwpg8YbDiS135nu4C2e8UC0n2vslxc+Ksw1O3433Tgcj+I1Qlpq01Q4dAEn5bM7wIf+
yTBF+5NXGXbmS7+9MN9qtG9f8S2WvTenmHvtzWvvNke8SntIBvHRehf95jw4mYeO5qT68i4LkC/L
x2Q/Nx7ew/YVFYDb3tFvH2dXdLsAtb5muNns8o4Swy15Msn28MGcnfWGQVItH3T0+f6JE8ENzuzN
m485n6ANo2/dRstyb/nbTrwf31iwE9DhdAHqUYpAcMsue5Rf2hMvvGQhiPqI1EkHZKsTu/qZ+Faf
WdEG54Wm1el++M53+bW9K3bDB7JMc2+qjirZ2mXyCJZHAhBBL6Kvs5FA5Pexox9q4M6w4hlMPwpX
mmn9IXYoT0NmHC+yuxiOgzvKjZ3crYJL+znGNkMEeBJ0Y2XlmXuStRiZB+ueDOtnKSyO0UcWsiIP
MNF+0NzHbvmy3a0P2jdjlCC+ai4RR6F81s/GmxbCZXDHA9FUzVOc+bHyJB5S9kx27pIVGyRH7BME
2NbYqvDRupnQ4pXf6Q/yUd71ofRDJef1K2J625K4gW5GMzEk9Zincb1jV+3qQfwhbeeocaovEu6H
d/gP+ivzekodRnk2B8gTQZY7WgP+2+bL8ATq6pO9HeNLF3eylXj1B8tUfUQqXPssr5g/l3qYMiCx
rQCbn1cEfOU/jF4RGYERpttBcgOSgIUu463OEeZHTHfolklaI3KbAs6ugvFaPdVeh8jIxZuXn0Vu
8nhHjC57gx4VRf1dKE7+0XA3E6XSuJiOY9OWiLb/dy31H3ki0j+dtn/iFEMAt1gNpvI5C9dnGo0d
pkFP4erc7rDin15N+QO75H+e7TeC6u/QoHUkl6pZcLZnIT6lK7IzB/JFaP52z88v//jpKEt+hyL9
P69HPQO5RRHhS//x9eYokhVyWKRz79EUP3LKfiLz4GnTnH/7PUAb3v2u5vrfwJbfR1lJf/0R/+9L
/ukjrtOaLmjxpbN2XVyGcy+3U4EiZl/fswXfZ8E/vN4fA17+x0dU/gSdNXVzHiji5TOtpIv6eB+5
wAM4apugP/z9a90qwL+7nMrtvfzu69tAOuYyhvDz7IhOe86Om98+KO7toiJS8r7KJ91FtGbTmjmE
d++G5/5e/TTCv38b/+Ge/e9LrNy+gt+9jUzUMnMoMvksBxjVQ4oll4PiueOxQe7zP9yz2l98aFmF
CmiJTLl50T99aANk1KS2g3ySriLjazFcWScphIW8VgDDBsydmi+XLmRjeaCQYr+D3Q9PlfzFcA8P
FvM4+B84XOJvg7ObB+axOvffZWic9Mcb2hPHgF3uJdEuqUvezEfjXeGRguk9pHEXJAJ67O3UBQUA
9goirrJbFPvvr+hffbF/+Iy3p8TvrmhvZbHAYJ7PSHorR78CKcVu35dD9zJXFEeViX/KXQ7paSQz
Bf0d5tvOZe+P9IQt7iYfdKq2z+HtH97XX/x+//C+/vRNt8B5NrpTmXwCQHFEO7Eqc0TcP0aQyQ7o
BsFTSGWwt842Tsfpp51s6wf9tKUc2oapq539mv7pPWl/8Qv/w5u6venfXaxGw1iiLa186nBn0bCv
tsnVKgVvAymch5UV5lgq2reiv4wWlpRwq+x0CSOifpH4/qrzYJtkmzwz2DAJCKT8PDIY0Hm4Tz6B
GAXCOWJt+zM7FsVALfVQ0sXUxEr7U2yzQMvRShCKk9wlL9I7Q9Slkx3AuxpifqX+umlHWV6Uub8R
NgL2bXIhrkplANQBh1KZoCN1NsON1ytaLawFrE2Z3icdFkp7ekqv44vwSM7aymj7nnORXCiO5rJ/
Qb7IYpzxu/Ct2EU4hZmLH0V6ITjQQvBIaaUjW/Qjphr91zIwL8ARfELXMnylCIojtuVu/NL+LP1O
Qz+HEwNB5hDQwlB9yCfOec1Nn1HZQ5cs56PaAgh0uOG1a8+bz3ar4RALV4RwiIMk4PyFIvwJ7CZi
5F/dU6M/+9HJOuKl0hS7Emwx2CwbBBxjicqJhWP8ySGd/mih2RB3bNMaLs0J0hzJpS1rImwCQGTs
5HLTnZh+dTK1gJM3Y0BFLTP5+UcW2dFleLWOVojKhAmtLdvLE0GaPtpTZ93JD0aIH7OFtelhycSs
QBzu+pX9zOSbfpEcP9JZbc7qEmu1Q+6KA3e7j8l0/a6oJNJQsw5gedkuh4RNZwfWz/vyKPq4KkWH
4dylTBH5OeTPyDYsBCZe3O0aP8Sj5C2kMlOzj8xh0acTD2LrmQMvikyHv/9FSpL4F8/DW7MPLRX9
KRElf+rPb/aPCKxvfV6Q+7OaXLnSBt1XSDljPnVIF6qf1VOfuzFg7xdEzrwnsyZJPla6OUCsNjaT
hUfd8liwy72ZmcifOiCZ7J/WJ7w7JpCNJxFkN71f/J7pkB6W0DTuaTNrR3zCX1lmv+YgPYiM5vzc
k44s4zsdE7we4DVYvuciGIsUDsmbchOVjNepNW0L6i+pPDcaJTpQR0UsaURBI/4aWgDVgDDfrZTe
W9nemnVCHbd47I0M6aGDrDzmhdNdma8O39MV3OqhP7Ez33JUH/hbGKcdgaweGl/aba7iivSKhZ/Q
1IzuL3zCCwBl4Is25WHY2wwIi8dyl3oxPGePxU07vhNdf2ud3fJkHdan/rTR3Xm4FNf+KS2C7dB8
JncT/CsEu9X6Y3AH/4K8GC+IH7y+xFRfXZrMr/m5Wr4ocsGNeyU+FtWlILzOkhmFLGywLmJ7qEnK
W8yHef5UZ+ztUJWMg5I/zeULgnHtdZmYO4eV6piGux0nBFEyjJ9AUh0YpGLl4dA0SQWxtS+mDsg3
OP/hUQWzU8Cge2VXfeRDBJU7ErnjsbRZ+OfKbXLjMZThsii7/JC8dThjwngn7mcP5BgDkPQhouGr
vBRxiNf424uxQy3vqHdbUNj1o/Gxvs7H8mhA7bHL43zfH1WbUIfzsh+Pw8PEQ8ZpfmQG/sf4CTLR
XfbcH2PkWj5LneZcnGe/85DfPGH6crS9+JU8Q/HS0N/68b3kFbs2RJ++IsDDCWUG41fMy/KfPNPe
felH2sSvW2e83shInMePw3NcOp0nXunj3Omjpt8jIYE8GsOt5McKnQD3+dfiSArLqqDzVp4PJsp5
9Gr+2pyyiEZP8JCtMolNXPNax54MMqfGJDe+DtIelEXOg2HEMnoQ2s9OJME4QOU3sKRoDwNOy+6Y
Gs8g7qp2dnCICvORoQlSaEPb0/rX6fMm76TmZVkfEi1IarcghXK8EI5K5CKx36XA5dvKH/jrqo0w
LywI3GUReel+2qMw43fDsR3Oj2TOSR5Pt/0c8iSbXeO9xmTMseqwhQeIutecwhPc/sDPwOZWG8Rw
c4T37sP0B87rw/hNIOYPCznZri4TvzGXZtsI5u/6nv9POwwPXfIA+8fO/EjyWnu/zQ+c3uDit5O5
g6TeffBv/Rd757UkuXF221dR6D4nkEDC3Zavrqr2/gbR0zMNbxIeePp/gaQkkudICt5LipBEkW2m
CpX5mb3XHg2gnKvwzWjuSMrJK4xAnD0b57XMl+4e9dOaR22tPxu1NRAmTuywVqBeh13y3H7ZF7EH
kWIcAHyWR/BW7Uf2zLyCcRrUTV5yhZ51j6+AJ2nP7/zo4mtaR4fgl9b4uX3XPxKERXy7x+qZe47b
9VNwXvf77pwc/H37wXtnIdRb2vn24H5VDBgXzdIqvKUWOSf3PFnts3wGy2V9+Dyyeb4u7pHEgQJj
7bcYiA/ZPan01jOGVLNftXcGNtFr8eUcqvf5Pb/p38vb4GSep3N1xejyPG2wE68QF9Pc84lE4EYU
ffOEko1/uoPaczDjTbmzHJpPeC3LANJB+E5oab+qaOvy091wNE7DkR51ooyydvln/SQZGT0FwBte
GBQYK2w4kOkHTP+bEPMe7f9iV2KS9hoYKy1RG68dQgDyR8RlgCDyB6e6GpwLr/MVqgGv3y1a0EOw
dR99ioZz6u8Q0VJFXLA6RStxLK4yewMD6R5ja7xTHJKU781N/1TZG3Eb3INgyZ7KF7IKxWmhVzDV
2+sbXk/mIc4LqKpqXYMwYSV/EG+8GrvkHeFH951VW+usq2lPNFp2SLbpxmxX8icKwGSfn7oXOPy8
ybACDtllfhhOYsdN/DJ8RzRQ/+xYE+7h8V7Cgce+v+Z7dLc9U4nuhMCLrj7mm171QFVW6Q1ixHqt
dniDL9hEEt43ga9wz/F6Mr739+mPfENJ1j4x89zVl+lQc6E9ibfhQXFXIXKpfzJk4csp+S7D9Bzu
rKPGMpi8xRt9CDfV2jy0d/PP4FrRvtZkyx2t1VdJgzW8lkeUZfvwxt2gm2tu3Lf2rnyEoeWRccWw
ddUcnoxXKnJ9Fd7UT8wfuB4LyisAx8fMO1PKLaDrm+JO74zTk3tFgMMNhVN7iZlerKInxXD5Ycaq
w7GCtPUtf0m/eDQ45fmwrAVbyXKnv1tH91jxHlJujOSw6D3ZMBt0/JsUJAlrs22iVtax3y0Tlvwl
WydXEKB411bFK45NfGir4VjeUCY+6F28c/njGRx+W8biSzAEv4Fz7asNdjhxJF2uuBJHll1XgHtI
7KQIdDH0stCmiNy41erH/Jbs9RZMZd9vmy2+x4u31S8Ugvy6Ix60TXJxcDOBQg0O1Wf4MuPY4n4I
N2o6QtyOzsGWAPB2Pd/4t+WBhWT4kFD3WbxXK8SSLxWEIOQ6h8jceduev/0VHatz88Hge2MfUYI0
h/YNccO9Pqh3i9t127yAx3jgdhz34bO3RsCqrvm+8AtJHTy2r/2wwk9o7O2NflmkO3txZGQUXQH5
23j37tm/ra2VuudZ56hId82JgdUObdy45gOwEztA21iXeCHrdfmWo/VeFz/bJ+eefugJWBJmloNA
QrEeb8Nd9d6dwV2u45vhpTvxJdaKFy3bJ++m3heKj3fKaDm6it5lcQ8AIdmzGGYYfwWQK3+Jzu4D
FvDbOlxGW4tp5sKrgkYxNVbqOthmP8sb3F17fZo/yaE8hzfAUr1t8UpG4iG8SW9qHBzvy0sz3sTf
o6dF4fcTBQBarOgpfIDuUVz0IVkKyGB9xwbhwzxQjhOTu64Z0Mnqrt5FK/VabPlsXf+3knaZAv0r
sOaXEQokXaWQL7qQdb2l4v1dQ2eFdtxNTTFfG/jMN7PeFGdXbZOjcSePdLnM5N2btDsX5q2j16rZ
dTC+d+Z7u4lgwmHhPQMHLOVdpO/oKCr5XDNWAoGfPPjyxaZSDegMd223brPdxCQg3PvdfmDm/Fzg
mF9BTQXFc0IbXGbXdoj0861r3weOG/sBzZn5tMgwl4qQe2XfXnGWe/sF5PLUZi8jRTLURXYX7BE4
Ie695qBrQkdXaXOYlMMkejMv5scjtBtoNRL863bgrzRD3rA/Il2ctiyDPiC+C3ppsEdfpNbbe1rP
MWPqnd86u8A+4NEyKAI/psdyRwXjrGmxGA8uB034/b+8HUv/8P++G65vuErZy7/++G60IlWjHUTz
dXHuz+p5uMgXURwFM7Rh4+ycU/SevgR6G/NJ+M8/+ZdR2X/6yX8KLgIn1pGDmszX9YYzB9PPpt/N
b9NLcsVpzNw6N5FkLr+T7R+8drdsMpYi3wn3kf7pRpey3/fqLjnNT2yifv3l/sfq/rtioPbvt9rr
6OPH7zfZyz/96yLbZCfNv5jt2lC5PXMJrv91jy2tb8p1TNNgn+2TEMKX/LbI5muULRniqSXs3mJd
/c89tvtNkTnogPU2wTlbhJL8lTW2dP84WCf1nF9LEQKopM+/PfmnuWw5O53CeXpVCmIE/K2X9BOW
UKfzUbnoJobNyN+Ih+fWk4KYhtip4KjMXTEaJ+wTRrNTzpTI6yi0TcRnReSE8R6BIUrSVRUAXMj3
fCdD9IxdLHu2DtiM5fBsFboy0y0sVUFHMtYkHV8r25XBgNQ/9lNQBZPR29DtMgGYtgocuGOrMBVW
tvyfthQvCa5Y9ZTPRuVcms4s5TuwLiB3azm57fQWuIXp3girL7la48xW3bVRurkdgQUapuE5N/1+
/sqJl+p/AgvC+LzJCz7Sm8iRBj1/P2CsDbVLqtHKMoGCVFCRf5ApJq0Ze2UJPzuDcB0m1KUjdWZl
J7H5OHR6mq+HIk5tlpItlpL3uLH8JIYoNxbjDqe1LB5E6qn2EfygbmvOzHi2dnWnM1LDcD6jlIVf
Vhv3cTKk1ZvQU0d5PPZuTg/fKTVSSpGuUQwvgZUbpBgFVuk3DSMkCws21l4oVIv21JUMymZjSv2L
cJ2A9THmKec9zGQ1vCYxKNU90XAV7MbMdpkQ+8Iw6oNGeT+gWvCH4ly7pY/jwFMRO6kMTXP2XgZO
Jh5CUC/ujTVMucoBTMAFYJFoGW76ZUI5cAIacFMHTXskGjguIIqmvaX8/oZM0XlmeBWKIhv7d5RF
XZF+1zFclQ6WTjjPefQwzSBDyJgEqVnhNrHwrRMBtCKAy0d1bLoqoPad5ARfDX7pEM7vpjSbwTzZ
Y5a1nxCuLR6CKhSJOW+DsZ7L/JiJ2PfGrzS3VDYVyJHqCmZZN/Oxjb6qHGi1xnsoKmICRyvK+prM
tVR3JR2LHnO9GuSIC7KGi4cGsdZkn8MWE0nXQZyCY4z0QgaGvLaGhrh6krUjj2YK7xcqSmaEcqDv
0VbBGKQMsxZ0WmFCjPjovN6Cgmpq3o1ra4YJdZ9CykE3JarMuxi57Rn7vsYw970cuqK7RcuGfN1G
4Aw0Ec7WTHhZMBevZmpWA8POzoWftoYdW5PgKQs+8+OG128YmA2R0Kh/hIZB5OVW1m3HRDcBU8SQ
Kxu15kVhgmX3ybpmW+Dt7LFXqY9VytMCyL6tUfjXKTashZww5yQX8jQWJIF5jSUpsZRbira9eA6q
9w94fXH/4pmhN12auahpZiN8cvntLwfs/66avyuuiH9/1dz/rLrvWfz5t/Lrb230829A7cLyD3cP
X/5bSIT3zbF8RSiV6aNStXyumN/uHvkN5ZSHM4JRpsv5xXbgt8vH+uZyIeF6MUxuBORUfNE/RFRo
qJThg6TEfGH9Kr76CyIq2Fh/KKJslzPdI0TOWy47QzrOn4oobJwFbPWKeZNuGObMRT6s0ijxELPG
Csay4S5DzgwdvxeW+yjH1UBfNCXhgxprSCOx1E2zrkvG8TNAXYQzwaRBuFYSYe8sRtvHPm1Z1tlz
2gZ6bB4NT0ZiutY16JWnUMzDhzm0OSZBy8W5Eo/NdzF6KbQBToY0fUimMk7xtrkBfVMZ890XU00b
XoY8BdpKOqCtDgXyVQYt9ghqY1qyyrdJlDYlZbcQ46Ft4BIp5M5q21bx/Gbipyx2MN+Jq5iJzAFP
EtYVl5sWIfN9w+V3tvCCpfdmp6Q+lKFnFGhfgwTTWzjGTGCQzs3GwrxNIVzK4Jx0VME1fGj80dhY
Zyz1c+LYeCT6KhiOdZ0PhGdxkE5bB+faMozSubqrp5BwZz24M0R43KW0mZEs8I0zXnSS5H7Ey4KI
AQ655pYxMLXekv5kiadwnmprR1mcZqepmyv1wIXkmj+TxNUlrharSYcfxOgJhp0NvjNDLU7nIbgG
TT7TqRCVA/C2g5cs1gHPHzEQNuFZRCrbbZ2L116yTTu1vm1gzI+A2chpzaPRs9CMqCIitliysuDy
12bg0XCgwiXyscpnTyFNHhr8abipuyCFq2jofmSANY8pvP1MYa1jctX3dnltgz/xbqDfuemr4dQp
4eMGPtyt1elwfkzivGw/U4uzMloZOXI/7vh8xmkcppRCkvSsngwIHbRG+akcXeefXu7U7QfqWTat
bhz5+lP1VpPD5tHV/ECgQZziHG6nAJQ/AS0I4BaWz05XhqjfesfJEoKruuUqzjyRP+B9SLJ9XU94
M9TkmMfODMNDjAuFhQJqYPdKk3weH4J5bBCVeNlcA2Ep2CJZXRw0Z3IHkGnAz5nc4zRihNm2fpc4
V9rBgHXOxdxYPyo7N6PPIfLCdG/3AnFOi+eW0LYMlt1JWHaSXsZICIS7jZlFx6zpoxz0O/C6ozfE
VbGfKnI00MaVtYc7JsF2vMcoQ7rvXDUoI00SzInUAGwoecfdNjRudREhYtGWjl8jC04EaAjLg6nc
Z4TFVIIE55XbkqW+sUBfu8weoCBYR1VDvFtPGWzVTZzbLHHcKWnyXZpVgfkYe0WFNJrkiCkRq8jL
nOT7XDm1vM09KyOxRWAy2LYW6S7YLtrWRAneFOehJ6cD5srgQCbCMr6qh3R+rpvJXDDF7gJvhaeF
KjvQjNQxzqS0r4AogP+VzM1Ml4+MB85c7fOun1+DQsrvOGL7x1Bw369aXJhkAYC3WDY2Zrtv7IJJ
hzmYzQe5UTrZJ7PTgqJzI5hWbtaGVfEYdtgY9gRa9Jg0QlO3z34dtID/HIMBlsFV3d9Ss+feIZwI
rSMVoKI2ceu0qB8TcCMkqStdwvRM4TTiXXASZgSiN1kkQRFng+OneCBIeWG85xWBdWMolVJ2O77P
PmPJXN8UQVewxRjawgOqPcYa4ljiWkRV5aAn8sgonFfiaG2WRYCey/USVsuCuMUwtOucCcxsDgPi
hWRL+0u7To5ncY6b8ewZda+2thUzJZxjD3o8hGB7PpQU5AjpZg/LY5GTmrftIlvnFxw1bBJ7R2tG
sXncWghhU9vCMieMqF21NFzsaMjciW5V7rqM9vNEzsM6BiGBWTyIs3F44E2a8qPwJ5g6Lsc1GtIE
0xZGCpOjJod4mp0iFbLR9kIVgSCc+og8W9Nsr2ZNSCJ2cyPUBDnXNsilZBj6/DnwJqo+1ZVgntwB
K/wxLiAY7Pg4D82zaPPWwhVBTUSppVNypkXR+wdAG/QqYW8GzgYDpalOkSeSRzVyTWyHqOM3n+ag
YcNqjDg9dGyX0z4eVNb/tNMReWqDnSA8xUlpt4dCefxAS9AjfHDlucNNnpjOdFYWD/WamBEFJY13
mZ11OJly68QTf2gMzBkmtKpwsKTCmtg6M9CbDdUwFjUeCijZp7F1XEYmZt+2Je6gjiykqFNT99xT
8hq32BrHHFIU4WwX2zPJITA0cBdi1szKOsmsCF9rXY28/Bmq+1PCwSSPUULSwpUlZFojDTSV/9j5
DUt9qmFePMuOcwjkpI91ew4EWCU2ZOBoO3pJBnmHY6k9lbKseYLmIKIu9Xkdpqtx0m15nYwVVyN2
8goVQ6YkwBrDq1B+QNuAsYVbLIlJd1R+uUmQBU0Mr/2a8X4ZjfU1KihPXzobmPvGjt2uucgM7Auz
eStxnzqgS80GRqD9NYgxCrekLEmLlTY/hqg5UcWPgRR1fAQysqhNAiuJjo2M7eYnKU2Gt+lhk4fb
QUkO3GHqeN5oJ9vqwmseEG3QYNXehzD4cEOMcztc1WEKCFIaZiCffciG8VaONsn1C0S70hdLgKlc
azy7WH39rAdmTtZqSCrTZFQaskzRwehbxT634maYKuVcJuiEeJkNv79kqRFVkvXsgD7zf6V4Oy3p
sLzW/6kW33/MH397aOu4+n0B/ssX/VqBW+qb7biwoX3HdJSjPOrsXytw/o4pPY/xDrW5wTnMD/pH
BS6/Mej1Pd91HQeK16IH/K0Ct+S3ZWCEyosa3ZG2+Zdi2uQvysJ/zRJd06bQl8r2bZuZEj/pTzLA
ouHDHlQscU23U7vQcJCMwLDZjMIJr3wSQDdtmWNTCIgrblOmDZKedptpx3oUQCjsBP29jdW8IiFo
a2IXTzlYjavMaY9VFX2X5s+wg+iIfXKa7PWYRmRneIfCLqGG5fEmLGq4Xo2FLxRuCBv9QU2nZIpf
oibZDI2ld3J8ycd8L7vqIVSYpqpKHKrIJ+gC4Oi2ahgnkL3Mym+EldHXCQkZ6qseJfEZ1NnH2bXf
sorFgY9tchUmGFRTyBNryzX1rZ6rjyKqueCbpoTeXQUcOXg+E5n/9M3klThKbIPxlonYY6anrdlT
t9quWIuGVXqH5AjZCTKp1uP+tAoWLr2dPtu9NxB6IAyWL7QbjfjRYjVsKynusKba1oiWqa9ghdZk
tNIbc4CR72Mcibi4wte6MyMBzFzemNpiSF5spir5YUUNwajmfnQpr2d95fWe2IRwiPH05c5dlWqx
QrBqvAIe104pkOQl4cs4ZPJCegv7U0OZh8J91OqHEaZbp7PXrHPhKR+palgwB3Jc5Y350EEuP/mZ
D8MmVu6+KVBUtenJpL7ddVGDwdNhyTGRnYOqJ6vK3e8+PP8/Veof+8FfH8dlHMnk0PDoV+lkf7/i
GAczT3yNmSa4LCYURtc7hEeLZnplnH7TwP5vgPB3xSnz7wcIm585VLePlhHCf58l8J1+O8kkQdfL
DBtco2Xa0qdX/22WYHKSLQnYrsVU2uTk+udJZn9j5uAzqf7t8FvCtv8xS1jG30zESXJFrCqJi/pL
hizlLM/Gv44yTlnPdh3X4TsyMOe7/uko60GlUkihWzdVJFAVd/FUlV/R2Gv3NCdaAJsSffwZtYir
Pums7eKqjHP/Y7JD1Pq9O9hszcc+adwW9qPMDWaqFHcSzRs0S8VeKWuq6uy1ShU3tkH3fcZr7Q/v
zI7r5GMkSQvFGIWO+Fo6pnpay4wB8JkDc04PzZhE6HzalPFZiLasTZkrUk6XKCxQtbrGbdBYpXdM
Sz7a4yqbUhOdQN9IhRhIhxVgznzwbPIlYSe3FlYwCgf4eWY76FuOha54gbw8YB0VMYRcetzSrYaf
aUqqlYcxOdWJs6p6IPghZo/CgQYNfIfhHEQobUFTHnToaGhzwuiYQ+ixM9KF0Tx3lFL8Fgr8ZNKE
LfT9IjP98KMjUBJWkdBEutF1k0mxpJr4bqp+RoNZeLfFMKYzQdoyErgRisTJHLjCbtHg7zbGcRiu
e8aV4w+bWbrgF/bCIryPYsOnL6vA36i1KcKJ0Y9gkvnDdnqgzpNpVPNnz/XjxNsW4qz37vZGW32O
kHs61PPMNYJtS5Zi+azKsZ1v8Mn2/jkNnXJ46bGsQ11jP2akP6LJjqfPAOKI/cnxH4Dnjzk5m9MM
ba+9CzpIhSEHY1cW6IaYUsxbv8ylfHPnlqHmasqn2n2ebfgO57BQafsa100TblJdsvOwBk/e+iV1
ecRWhEGIOvdmNHXnKp1ytEXeDH6SCIoFMWB0aTwdZiZc1kllM7mP9lBJ/3UAixGhvaisHPWciGlb
9mr20jLbpq4HXDuZIoMnq0uYoLmDBCSnJBny0HQtT+x1G/rB3YRlGDiYzCoTRhmjIUAmHcnaWy8l
1emWlnicDkFRo0aMZkJBmk3vV030lFZ9aN+IWMXohoTWZXkMgULh9pm1ttJ3eBt1c0V1qfuv2jcS
9zXnU9lAXeLSodFomCMS/STrWZ+jhhhChBwhjMzHkm2X3krTnbs77ecoZofZqRFaZm6ArbsJDF5h
Q4176gsG8W6a+vZCHPHGXR57A5XEWADO3VoYQMVLGxHTfCt822U973UiLWhWmhTCYtkD9oLi5aJI
huWlcRgjuVCBvLGnIbNPYR7+MA2Rk9RTpE1C2gVjSpRxsa2Ofj430TbweAbolsy56KjQW+H7N7Ie
2/KuN+MxeQKMPwzrsgrq8qzjLnRu5QJhQ5wYmm1wFWUDGRMOQWcFjv2AQcSW+ZNGZhT0bXGO7dZH
SziFpN+srbARuJGGKS1IGILYSH1v5vRJqwTCDimUWU3myt4MyYbcRz1k0RZCm2HHNwYtKnKewgZG
ZZJfCvCppX37Iv6a6Q/jnSSUbIO92v3eDH0PUjHhwwlIcKjYh/VrKchvPQIabNp45ckqpxmJ+MSy
/Kg6EACfEHbycutmjofg2VV9555aeIHp/eiD1bLWKoyq/HGOCiKj142cdINjk5hsb8uDt5ClAj0N
H0nHyBAVIImlvC34xnlwVt5gz/W1PzeMlfgLmMrQdtqpd77XcM1gE1alTt+FVYiEACf56/xsSP34
ifxsNz6XTQEzHSCGHdpEazbWbLzoZnZQm1VtqRhL9T2IHZjxlC5opHKZm873yJLl3PNHqUKnWdPt
l4qhhkl+FpYnWYMVXTExkNSUwZznJNPmHaOXlHwvjor6IMOkhv0Jk9ufR3Q5LI2YKFY8bWDcesak
AK5lPE3PSQrHs2RXNxEmD2azIiBvXwclfPuDHOaB0s8J83ZcHKJ+XT8nc+r1b4VRwyX1zalDdlNn
zM33Xc2oy1hLejxHLGyIseHl4IFYckOTavKvnGoySFMYSfp8Ufxvey+MqvF/5rO/MLmDPvVuhdm0
DIlnor7vYofAbh/ejzG6b3naGvrgVlaV3oWR27kQVJtCbTsvgPFojwGpnYaKsLKZU5UC9CMmnISi
JPTuWtlzpcDJI4FoFZGj0+2aeGxx6DukOAvaU6+2BOfDwG4L6g3wo12T8UtlK+7vQBw62WukfWMr
BEEOHiEo28gQ2sCxpmtSaTeTEmZCGFVseK57NeR+63VHAG3VCC44iVrRXHndiCkh1ia3ObrXlik+
92aHMqUzSGn48gcREbPKGmBMP0ftRhZxVFZSXbGDjlE1wS0YrrQXFy0O3cod+r3L3NxZj27ISbkb
DSvmIzS1oQoPkzl7480sQTWlO9nENSMHLpJ2H9nS5X6qpyU+pYgSYSFpjmMZHlVBQVXvx3426o9J
tIN5Dh0jjS5Ox7bjpmWSK26N0g8QszlWXqLZm7IimebTaBoNOr0sN3CzyFAENF5zlgbVCvSN122t
tBq87pP3TSa3WdnZ7SdtTYhNR4eJpTHhVybGAromAS3M5Rbt3iG3cEdumzQt4H77/RD9aM04QTEC
HzCAHGQTbsBf+SAwgFh6gsidheTn6wg8g0lBxm/nJeaxZB7iXKoY+ulDwXM6ImgTem7XK7Khx61X
GdMTdU/1o46iRO89zXXMA68xYAQafvcootlla26Dj1ozsy/ja2MQScaAItMK40NeEx30XrMCYIDh
+jK4o8Uc6v3U+417MLKwh4upjKK2npAeiJRv6TD/P6uaTdPKWKb7ZFJmUZp85+mqNSVIxYjtfSrr
qrQxX9ArOv3IuCiJabPXObhC9TFzJAWwO5fFrHJia3gdR2dmJN2lImUNTdeTl0c9aaN+56M0kvNi
Oo18KctAUdeBN4khTuXMMz2wfM2QN+txkP0xqo2qeClDe3BpxsZ+woERRp1kVBrUDLbpcUlgWwbf
JWylzPcIAjUTmuBkdBmCgchSQf9gG7M0UUV7Rq9OdlWE9smIROqe6sHEMEuQ5VKlFTh/bqsKPEuz
SaJY+3djXtvFtStMT7D2mKr5lou7BmE4qKIbbgMvN41TW4xWRV0DBxWSQT7GxQOQXwuRJI8losAp
6fh8aytnWQ5zORs/m1IkycP/Rkm/jpKWtujfN2Vr6B51WRa/nyMtX/HbItf5xggJ2DGKBMXkZ+Fk
/Np8ed8YFDnogUzFnMiBC/vP5osGy/AsZjqmsYjU2AH/s/mS3xwOpMUfAwfDc5Eh/RUVkfOLo/Jf
vRcqItOmf3P4McyxOLr/ZLZho2pW3mAuu6zI3li/7GqodIGI+rObR3BXRoXNPVEOcmvbItZ6bc9h
0O+pO52bNCDoACFuBUuKJBUHx0wBN2bagwG0k0vceXP0JXTgASX3yhr3eeD3XI+pSqP+njFZJhmy
8hG8hnOdYP9PgDDinnEHLl+6lzoC/bXhhm6/XFrD9swgOxpPc2bKfusQdOMeRFP01lWskrQCdDoO
02MK/ZPo8GCWpftu2jWmE5eCIEIAr3ysZg6Rhqh3zCRuji7x7M53tsv9fOcYIey6Oejn7CqIyvBD
+8KWryYsmvIyOWlUHM14HqOn2MzqfkcsxrK1ZBguOOfasiFTzU5DIljIelPwVMtpLpKHYExxWQuv
BHUYVE3frY2M+pORl5FW7mkwXTQZsUdkyLYb+uBzCMYl9BX4eIFQGliPh607nt0O4oWXatrdRNOc
USZV5ERldd6aP4dld807ACydjoH6o7hhzg5hK65yi1BZPI4P3cxOAeoaVxjEdmmQEsOqa5CEEBcm
+secGlZdhCr0tFq2CQEZMKVjIT7nSurPOmDX/QEaLB+vorxv0Z0oOrYLVb5GPxwhOCkRFU/Snt7I
Osums+fWZnYm9bMZ9u0vIhYVD7pgGulWDqLvKfSkvostK2MKWdSlEvu2pJUmdGNonLsxmkOWdklN
FnrlzMS6uoSgoa+mynbeJjOEelkFYLg3tWq84Zp5OY61vjbK5tbyKjv8jPpQoezs63mTkD3gXCdx
FGSw8DXJmyDm8MYQqVnW980cj5IEmAC/mEvAerjR7LuTrZuTUQ79PNXOJh89NE25UzrRWbLmxsgH
sPSOfaMI3scgc6F45ErjKzOgzKJng5sObi53Vl7lmgjUsxJIwOyW5HLOLdTzYzSWxcvkTEMM/VfB
Y6rlEBCCGjR9ekKw1I33OgZDaQGTDxzi9xr+q93ODYIoWNeUG5uk64mqW5VWLbs7hBYJ8jy3bhdA
voduuggmhoMIFcMj4T9QNqiBQjDu9jDF68Esff6zU1Z5CXwzSzfCAXyXdtNMlHHKn/HWCzLIBzYy
N/vIMTF19JNNH6aYMhu/AzU1W77xJWnHW2w3JjEkumRqHa6bcVCsxETeWLwvliVPU1sb/n7Mu8WT
SKblcKVoyZ29HXtZfIwa2aYbtpCNtQrKkbiesvGWmHrCpuFOx7UJ/x92KLaVJEzST7+3UrHqarrb
VWTZROoxK9X4+KTURD2GEivM0jACVIvsfirXUs4ZsGElIhx1HdGFzVZEhQfWMqqK4Ra1iTNtu5ik
KwKNSI69Q1JXJVf9oH1rq1uXz25lzJN5m1aAp040+W6MK6GtTWr0ZnjtnNI1oBxyRi2k5lGdRN+K
R3QaIJURSvpsqL2sCx8WrV5xEqEMwRO4hcQcA06SY6QiX8p9c0bfgThRj6a7rUzEKdd8WPKIiDJ2
9p9FA8J1DZ0OypoXi246yYjZAYxep4DvYFUIK/LZJTYbSDdCc6K0mQvRwNs1mL4x/24UGRo/kdrw
F6OBDykbdNK7qRkbbJNhmZEyqHwk46gB2JjqgOfE6khr3tRJUXeb2ZXlY+M3mbeXFk7BJBspk0Iz
KG6a3OdLnDwnfk96OWcu1O9RIAUwmnqjbYdwIHOeWuC0/kDcthYlsWEyDMgfyKjv/eeCf6R6bmTQ
j0uCA5rUSCaGcTPxhIK2H+bA3XpGgoCaCRodPgKCLMrWA4tOjEAkIJ0yMXex3qY+WsUVdOYJbyMo
P1aiY8VK7gDR2hrZDSdQYgGbgUlXqG3ajZUwC0EGhIzi4NKzYQOZLNJRNelu+VVP65xfTERz4KYj
JgcMKo0pJ0Am6QYysVpSe54HhHvnpkbtt8mcGu9nMWufKO+UCONNMPTdZhKpCUOudGMQHXH7i8zC
xMeXzOHzCJZYLyGkjbngGhfEL2fnTNJTCRwxz6QkCV0uoSpN6jvnyG2ai8jldD1kvrkjnzL2NwA7
cUvUqtuEmS6vCM1h5G8KvE0V0STLOHTT9TX5P/TVD11s119po/pXO2rbq0EmyYdqlb7oUpBqEU/y
oSNZni6hVw/G3EGupVLhXrDjrVsX1aWfIvFst2EMKNlOHssWsSulQmjeNdNYnTJXG8yQyhyPZhq5
1qXQCBBz20fCmXY/rTB0thqd2CapzWpfaB+zX5Rk13UmwmdgqmV+FTklmTZ1GhTXqqfFZ2tTMc8r
+CiAuckYPKwds9UXf06sD4L+SESakF7cNB3KCK9uNFsNYpQcArR2hWH9gGv8mlt5tneIeAEm6nAE
BVPw5plBei/60rsmUCi1D4lN3KxFri9v4/xpWyHXcNKWGGTyqpf+rtOudV9HnnNkg7tAV8mP+R5n
/bSerMliIRMQ+tfZajogmWkYmwbBRjSBs01ZMUGvV8TqCGag/8feeSzJjWXZ9lfaeo42aDHoiUO4
Cg/30GICiwiS0Bq4EF//Fpj1rMhIFmlVb/oGOUqS8AtxxTl7r91xAr+SCL7AsNRP8tecdEfszn20
y8pSea9SvFVCGcpd2gqcQfOkmztJDfX90NQQUe0RL5ZhEddjaZyaOA5gHIosnDMcY2oIziuqsxmK
9H6hvLuVK1t+RoiS3pS2xKMqh2k+IUFb86ZFCtBRXoOLKoUzg1aT2imPkVibSwXuIMGRGWO4Ke7p
80NkILKbb7MbTNASS5NczLlgViXGpn0p2R/diVbDrz9PuBqlBTsncfKT6fclHYC1BZZnfty2w8WW
JR6q5aTnJnXSfVdaKl9oiU+yWWIABJTQFvzVXh835oPZDznxO1G/Y08Fn0xeSpSFcn4vma11Z4UO
+62mcbLZVbWULakpUYbAHqY2O61Oh4NoUTO4S6KLbwvlH9Ln6mWf1I4elAj2FbfLDfhMC2dKraEZ
wVEM9QSctokijJSYW6eerE01yO2xnwir80gzG3xJlP2V3DYJX1pkZsWmbAr5vlSIR2vbuOYuR1UJ
HcoiA0FESMVL4nM29BzkDrSqUgUZs53lWak+HcsilKD5TwnkBixEWfl1SHoLUQttXqyuUmEE9aLQ
eSDxoE0eyRcuERVxsK5C4GZJFiJSmbN9IgvByr+MeH85rAIv7woBEH9yWsQdakl9F5z3RqnX0tlI
cwH3mVbHkCrRTn0RUt9devJZThkn6OXWpFXCJlK114p1T9RREkn6XmpaZ/KiMW5ex1IpPmJKwQSS
Iphbq3Emfl1EC24hLOexK41lC8KyuiDZXtyqyanSjxG2XMpAz06YEZyRaCQR9tK8szRD+WbpEb6g
ZJFxBdhadF6QxTyDkRZ3S2xQnL9NCkRIXsoAviCaNE51XdItDnWxXFAQHXqSKkmQS0XyNdea4asN
orr6tnSWYRAzNFE6kKMJZbw7IjXLbofUikFXpUqVPjZw7Yurdhmr4WOmbCbvMqPrJVcTRd/6vCGS
fR82adjty4T6pmeqgkJIV0rZ5Goob0kDkuL53vxLDRaL2LSJ+l1lYtZ3yVg5FWb3qkyEjQkil6A7
fReYmYlSXxXxjNFwxtNwXxBL/J6vqrSsYAO0HUgViDZi1a1R24Z+VwpFGVxlCSf8dYYEHQs8eBSU
dGFoK4l4flUWSfpqi26ta6TUtAIY5vaHmlh8cWZTpF2QDPzFW84kWvum/aW9m3RbYye+VJY1PZAA
1BQBGBLkej8cjn/RKVY/d4od00IzsbpnHJne3+duXxyGtZyEuQcVg5DKI3pYlbXANR+pLUExaLaQ
6oC7IUD70ud+Ol6hkkmP9Lz93/+QVaH848l3/R1ImPGB2Yil/8JQ/GDKa6hjTQvkBHM+T9EqeqrQ
unab31+EputvL/LJ8QUOXiNrtPGS9lKGx3D6+vt//k9j+HR6V2Jt0dus8caY52+kgVQ0ly6y/qrs
/EuG15+ustobf7hT8WR0nK5IYh7PUv8Yj2fovb8fh4Iy/fN9Unm/TBXhH6hudf0JP14isqJI17DF
wYqk5r5yu+xzvGvoPXnDH57J2k7+9OApeCCOpOFMX1z7dNOaQWvrsWnx3tkHgBFbbRvv2u2fuFm/
ePK6SjYQ2iGuwRry84g6GmNDJeegqbvZm9roVXX66A8jWd+eTyPRqd5YjkFzUFOVzyOJu3KqLHYV
o0Z8S6JflDkM2N3fIGC//8MT+tnDalEbsvDfmIbmoA2kbLWO94cnZKdxrao1+RJ+es9SdjfcZgfJ
p+zICRd2QnxLITbIT+Vz8/T7K/9ykJaG/s/QZE3//GpUlDC0Fdhdd8wPORxua3qb4idCun9/nV89
MM1mbjK4BmKETw9MI3/ZZtdMrG2/IZZjk8f/4Ar/y+/ouyXvb8/rh0usU+MP9zCjIyv6dJ364Ne4
yWFVyKgefrzt74fyCWD2j4f1w4UoLf54oRA9f5oxlhWjFh3ZncVev4HjHpSv/9H3hFHlnzfu05ux
dBj5KN4xKvauB+TomHsJXfL/H8f0aYroEfymBZchbwusC3RsD8zFjhgyP/aNvxxK//pJ/WLKY12w
1vVJ06nPfnoZ9Fyd0XOgxeQGFvkOZOoODrq9rY/WFn+Iz7FXuljeH4b4i1fwp6t+ej8mp9YpxvI9
77PJWzxAqYEquPA6yNYE5AVbI/zDevyrd8VBtKWCoKMUbMvrdPnDS1mZ6ujAdvecOypquMd3khvt
JVg6EBrJff/TGP8+j9hcTtUwYzqIGM1PttWJ3GP8aqUHUtRLdsNXaqeSvtWuAca481Xvigf6y0Am
sDJclP3vb/DfpxKura4eKBsllPz5EzcHjrOpIP5wCRldox3Y7Hyj6IvcIHT+NNB18v35Y7fxuSAT
hQqJyuazQ2o15xI3X3wf6LJK4gLpuj5LrnppfaA5gDwUHETvfzKZ/2J/9fN115vww/OkmJlbKddd
iZSxO5zkcUc2UPaqqA8JONuOHl96zP3qnKh+B3P5q5Rec5T40+/41XM2FFVTWATpVHxmKCJVgCpP
arldZSFibl2LjoulFa/OmieqRhwTWB8pCXJ6OP3+Kf99fecGqKrJRgJZGZDvn28AXf6p02uSiqqw
z58TzlHUsudG3M9LBB2PBRsGStnp/Kh5PhWRlWuH3/+Cv3/H/ALMqoghKXuil/n5F3R0gTPZrjyJ
CWZDb4SkcqLO/3CRX6wmLFIsxpaBYoYNxqdxdrRkR7movFJvF6JaS2vXmkUPGaKaTm08fCvTQQ0o
1OabBLErGBi1mv4wefx9mnQUVeb9VjSbKubnDyoclaSKTYi6S02RcDGnDgKqPQ5kDC8Wiau/v62/
utr6KUHRYJ/4N40pVeUsxoDsjY7axO4SpfN14qAS3AyjpY//9t4KU/13379mG2SSfLq7UUq4Gp42
j/gk9aRLYXJCcwFws0ri9HUQs37zHwyO/S9nEqrNSGl/fmd0XijqfwwurQmqaaf52BgZkMBIaf9w
G//+djIySPvr9pddo/1pbYvxwIQTQFE2yQBVHOKn+AjHq/9gOGt7cZ39FBOJ6E+zUBulqdNLZJ0M
lHORTJaBlX3PnDT+tNn55VuB8NixVZVpfW2w/jjfUbiorX4svDqzteMYS/K9FLbzt7KYje3vx7Q+
gp9ndG6creGL5503vztvf7qS3YrZdlKvUi0raBe5QcrVZ85KNLXqo66COfY0ckP/MJ/9YoBcTzYw
IxhQEa31ef4wocdR48SkT3LIaw5N+pEutidXtf/7sf3ipfjpIuuP+OEisgTewalKL8tCz7Y/8BX9
+1PFTxf49JimXosmhKIEtaVk2lHR3Wkj6dAOVdM/PKb1X/r0mLgSWxrmpu9d95+HkttyvNjI75Ox
wI4GUKwwiJZ/78Pb39+yXz+Xf17n0yteDZJhcgLzRILxU9CCJnv3/PtL/PKpIBqA7oGjhM3Zz0PJ
cGgiD8HK0VQ4pSLsTweOLn9arn55w364yqcJYWzp8yOWhTAM+BXDcU5YF9KFq7Z9/T6c/6/b/2/8
9j88We+tf/uvr2WPJXjNfvnf/74Qm1Z++VEh8v0v/CURIS4FI49l2aZBWcJg0fm/EhGF/4Ms317X
A0PHa8ST+4fTyND/h3KJYzjMePZayWL/9Q99vu78D9t59gMONGm29Pytf8PqzzluPS3+8EER16Iz
iZPbYgAP4Kj3aTuz8kgishAdNwn7szT1xwzZcmrLx1a5E3VTuLqkUXcnSmC0glAlnN0GZYmH29Li
LapLd2i/9OngaVq2z1S4NAbJs0iyQnPaYYgNRP6SYq+cbmgFJzZ8OWSIGrZXuZVdMopI12Q78Wop
b7p0HZoiQDWC+rMPdNCDgFjddKg5MbzVMVQPIFTKrL4Vz0pPzgac4wzY4Kh/NCZq/SL0BQJ8MT/G
kBAj4u0yse+4gpYAUI1g/1NqLF6Zq9xBmwO7vq0BvA3p7WsR3deIRuzppDp3CajC/qjNSPMcatWK
5db2Tdldg0Awaaio3Vbq6JGr1EYI7XXak1TfGNXOYqWgf0Ilmnr+a5mf0IryI2pwM6lXWvOmsp5r
/lF1OAvz1oEWo5HG+VYpgMkISBl2fQh10egODRMoWsHQkV2bHcmAwA/ROMUsfElNvu/kF4RlKa5C
pb2tEbeOsAAFrSlVp6P0zQIjV+qbup6+itbBiKrdkkl10OMTbRl/HqpN2V3hEdgsppdByRMLPQyb
nrBOmAloRlxQQCECYSiAssH+6WswcZNtC+2pxH/Zqug/OtfS9iQa48CkVRVgxjyq1knAnsz0p6T4
IAZo04mDYeUezCBqzsuukMZzI+2TpXEp2W2IOwb5PJEa6ezp/LpdnLjqTJOaxIQyCUmMS9xFJmGn
zU+qeoPyh4cweZgwW1njt8qkVTrc3e91HK8icVLsZu1ubd6aub1vQ0IwuvyEPR86OgbXgoCqEAzK
HfBhNy9IITHEyRkgFNIiAa1DX+/WGUwkBsOma1B/ZFd403okfelewcCW2vcO8kntQdONi4iHm0U7
00pz0Re4MhB2eThP7RWQpssS0WkjUHJMCn9pzrWGqUTProqFpPaWlAd72ddt9UXEAbuM2YYU95iG
NzGJu1Ae273UbzXCcKD82clBQK1sy5kYGo2NIzJw4dwqKVEmchnMqr3t1tz4/MHOeGmQbaTT5MtL
BO84dMMRqJ8jHeHKbEAPkJadb+K0xSpOuGhDBSDZtXV80WgAcI71B3Py5EKm8525WQTAfWsOXred
Q3HqSSuxH9MGlCCSavQy8c5Arlw9Lqa1suhrzAEvdhRexxMagATsJGjfpqJf7BTHPFkTX9/a5Zum
PtAe2s7zZWwBEnRZ0DTKthDGkWPk1tBdk/NysjrZ4hVS0BKngbfe2SWafezqZteP4/3Yf9E6oHQQ
SkXyZEMn1yfyM7A6kyv6JAE9KmiPCfmAn9aXQAWWbzquFbm5H7qtnaKXpaO7IA8S3fiaZnSTPuLl
3QIJrYagLkJePec9126WOb+lzbmZkbkQNcwZrwzM6iFEAtwCTG8QgIwrZVe2DhmRJPayGco2AHTg
xwZdzrJLeUWJwJbOs3Ky04xAw7KFhJhsE6I+mIlQk0xae5CnzC8LNdBqY5/V7x3c/FjkAboz2rD0
rRTnEImHURcHNe49Wb1JUeA52rkw42BaFB9Lio9q/YBYlA5fsxWLdgo7K5ChouhZu8eZAmzl2HIe
32QJMtYp6XZhu7yTVegN1vNCF/6q7XBBTn38JjQ0d6TspaJEOJ9Hqt9b+DlL3CmE9mRDoC56uIHo
TSAqTcXNSADvquHbQC4AClvjOlGsk+GMBcgw836camogoYYmoZovbQvZvlYSVxe2cJflC9Hn6gbx
3bR1DKk9VQeJ2gn0bvVZbpIPkVA4oiMXRM5kHVQjeUTJ6GwxZH0QMni0jCg/TJJ67MzwgWzUdosw
qvTMNjfwsOJJFMV+lu7mDK5h3jnCp9eIhWStt0EuyWtMmnoHutBMmMinFIqpPXxVOoJwqsIY3Rpb
/55008Q3neQuY+lqEjD4hdYTqSkABwPHwAYCL6qPX6yGNizbL/STVfItSmVnx9RewOvMaoiaRnPR
l52EAtGNHGRueTgN+wbldp5C0idYqYHnOdXkG4kFTq1Um9NGv8ExguKeGM+iOsRredzqZxfptOKh
5v9GJB4cuNqnA4frJq/kfWOmXzt/7rmDiOd31QwCS5rVxG1mKBH9Srh46sOXCafxxgauPIz5RQ8B
TVc6vWVnar/MKD+k2F/i9LLME2nts1PsezGCCACyaTcNDcb+BhHhO1AG/YYSDar6DDDA0CYIzaxp
OAzg0CeFVa8hUqMO5+sQMm/fd5ZvxdFWbwMjB72MwuIbkxt+WaXF4JKQdJbH422eNNbt0AKqX511
CXBPQoOHMx10sdW6Uy7nMBfUBXRoYQu/ohOiJ8vgt5PzkE1lc8it+TUV47uKQtqvlzVaADoamg7G
W9yDPEF0zpvRAqYI+aL7AiGK+rBgpvOMxr6N22cSjPkCnI5JTCt3k8yc3FvxvJuZSYxR5+PQ46eG
EkyhVrEHMa3filTYD+gEaJFEfB9OO+5hOB3iWB6OSL67YLTVx8iy4lOaWOEuFCkTYP/RFNFwULVq
03FzcL+U6WEAFh6R7QSI4dGoqvwUN8rTSJayJzm4bAcFWFrXNrvRb2ZCB8IoXgiyFL03mrq+tad8
FSNdh5h+zuGSGtepct2CBtw0BRskZyrejMbEHGNXX4xmkFHlotQbeEcnTXJbRH14I6orTSNk3YTE
5veZRh+w0O/mCNGMWdasIBrLS0IAQcc7tXdy806Pw2ybtrINaUK/HgEqq/KIUwi9MM5tHA6jHQP5
njXdHVD/uXo97sC7kLg1sR7zx0hobRNxFaak3VoILPor7FDEv5RmHyzoiGs77a9b/jArKkTotNca
UpJT9oBIoBhdGqTWF2dR7/RRNl09LXqXDsyVIWk9lbHxykkrcRJVs5eJVikStMOp89YO9rWqgxNv
tUved3Bu0yrAIZqqOx3TSiggNLQouSaouezWCAtljcIalLZXpbaHnradUhsxLsEO0oD5yItsD6ie
O0RBjlcxKpa90r8ttT8qR3M4dwgXtZJwFmZMYwRbXjUk0B7y+DVWPkxyYZWvmnN2IOqyacgZQdzd
2cWdlFgBJ4pz2yGOs85FtI/KK0eWtlL2zUyvs76+LkTBdxLjGdmEa9KgeRHKoZ9hjdaI7qpDTY6n
sO9CEvLGstzJIO17RcdWC8M/mg5CM3YqxNasDHczUsrCOeZ98lr2xZuktTj0eHmzgHkGLCCaU2Gz
pxjcWnlqk5c5z4KCpyeIU1yOHb59i+crquiYNbdsoa2xfarYu/bOEkjma92QLGdeN0p3gFDeXro6
uzf7BeIj4JzioDWmP4iXTrS3cXqe0LN04Q7jKhYfSOCknmux5PU8dsGWSugk8MWXYSDZAipkN8IW
HjW/6g7KcltB4R4thH+SfARTZqJnBKcCvspxLnNU+bEOCJdopdnxu+bFqQsPiYSLuNBzjO0iOQe5
xQor5muIJ5RVr7pC2i182Ox9YLyrGxxcz4JEh4ntBDWvFtzy4hDsVx727LUne6fX/SXB8aHwDZUO
QMrwFKMQKZZzqNY7YSx+ZO3V+D0mGU1nZC3OKM4V09QAR6Fuku5t+QbluD8M8SYkAqU1P+Is0IbJ
n3hWOQH1aXGyndlbpi8ZUV9dxoFrIaV2+IqCbjMvHJJa8nRZxUwL4C34HsdP22MUvYk2mMKLXBub
hG1nDuUXH5FenSx7m5lP3bZVWrY2N0t8OxA+OwwPkmrgajOY5R5Dk7YRO34Sm33EZ8TArx8MeW3I
lJHYIb06Q9zC2ymuuza7nnVYUNbqht11xOswPdVrruw5Lri9UJlCHe2Tki6PKJyBLnLCQB3SfbfT
4O+qbd9avTzxBcgOkmB+BSULJUZlhlWJrUui7AU6Rlu7joyLUl1qwlEkzFrRra1fxLjGzMv72Dk0
o3LlJC/qROhP0gaytnUKDeBpehgBjqPQ9zrEmCS4m8lVaJkIkm9sAPid4KrhaxbDfud+Yj0LkqZj
10saCMI0Tad9hSuUTONbkc13Zn0t9Omgob9XY2tXdrWfauVetmMf26dXk63T26ehGp5sqdpq01GT
jtaq2sF2PvXPrF4bVNlual5ARbGGX8f2Xk+ijQQTDC/BQVZPfIwpQSZYxr2mWNyiSHdJ8TyX1yif
95x3KusmoSpPGWnjRK9mxIZgNI51+Dag0uO0Kcyz1oJxU+UoUKwHJP1uL4Cmc/pq1FjfJLy1NsTo
/NloxYOO422wtKCaz6oyAgiRNpoan7Fp7WuOF5l2wAQeDPIpajgQjuxzF2RMhRfau0QgI7TuJ3Y+
Wjz6DomMGqVAzMRYvTg0OMQWoHHsDzNEra5IvTwlOF3nNFpObmeRg9LWd72k34ehsk2W96kxrlVO
8FNA7DxvtwLI/2jxUzXlMWSW0GPcsX3HS2T1vmLuMkoSU01M83TEnedF4nYGEyekj6Ub/bxnX5N0
oRdzgh0dYOKInktKEDgpa6Xe0lYPWpP+pJHH5wiXXWkXl0lntQU8FVfnsngZbXtrRvV+Ne41kXou
xvS9Spjalcjy58i6asriOO01Ji8lPUfqHXHaOysethbctyX0DBKya/mhnua9BNx/Nowrdd+aLTDe
5WBZ0nExQxLaJTfnDF+IgSNkdce0EEhNd1cuqP5CxSvAq3FEeZRjXIxme1OzMGukyBTIwaPscaai
MFXHWak8+ASucWtY9yjdXMC+mzkhJWSes2cSu4553J4HwhM12e3Mehtmg+8gv64r9caSrxSn3soE
PspKlmwSS38tbG69fm7BoFjMjUqEulKCySDTZhNJ5UXTKsl0to2Dt0J2E8N4QFDMy9qzm6QmFEXI
0wrtCza6jTXwiLtHnDYbI2qOcSh9mW3Jn1AQV6V9k1jLjc0RssDhLNkvqXxDcdQ3qi+Ted8tz22q
HVIAg478YIbfcvSGhL8z2zvMG4ThkIMFxK50qwFHeKIflflbQ4SaGlG04JQQGdNHDXzNnqt93bcK
y0kbmBYb2dxX7QklRTv46tyeYjKehNJ6QCODzpieZnu1CAZj1J3zpCR4o6UiIZ7tuTgvxtYZefUc
/A8l2P/yrBqRLwtrj0MMlTy6xh3tPNdcX/eFhJfI69lzCC33Q/2Ql7L3SLvyBrZEoJQvKbFGMVtl
I6nZ+36dnKc5l48RYelC/9ZTOSrrc6WNQQEHv5v25nSIRo5sunrIs5lbRZCvdkU5xWvkU4hbCyuM
yG0/WS0CwPbb+ErSjRcldq7DaCSIOLqJ15Vs6vxEuwWlm246/XoxdgiQNwZ6LUMl0TjnYBpBxS2H
vVGe5G9wBd1EHXwMDgFN9h01s6Z6wAZxSInNbeVAwZRdAeeSM5hfFfRDk69YbQ5WOLrCmq4qizQ6
pJpOdy3ZNyg+TN2d6695qT1XyU5JnUNGB7mK6yu5IryT01gdHjvSnMs6vgnnixa3TLBMrtoZXOKx
KtW7auSseNGW6q6Wjn16qIrO46vgk7tNQiKjZJaf9t2Jh3ukwy6gZA9vO1vFb0O8i/BxVfH8LjCh
DnHohbAdkijcQO4KJFW9S5oH1tE2fQqd98F6j/try7kvVBKY55n0VOVQDPAJiC/qrswGVfTz0sRP
CVUbSMerx83TmmkXaVUwL7knii4oNa9RDmOJ+jYpXOfONoOIBD8lMLn/ceo6IcmuZnfG3sVBk7Se
iPJo4VaqOLTzXZ5R7ujIGLWhGM+MkSbwrk5wT8TjrjCuFQ531jDudBKWBfF3msCwVxi+WakHGKEG
5yvFpTIB+MTX1GaDSvhRUKxKwgs2ns3NUhEZmJCOUd/DeDilqNJbQAJjdCerRzsegih9dhLdnxYV
FuFIKnW3t5LhxNew0eYvkcOWTVegm9ZUXPiPeVDFtaSU+yrloXRMLEj3MVSw8wqW7mZSdQrK7AlJ
8hLZTRYSkcBWpZSdj2zQPANrfVWvoW8E08lPSpj4+Th/NPG3PJN8VTtwrPT79piSkjJ0IsirYzmK
Ix5hZJ/3XfJVliEWavkG8jSndZOmXgVUJvQLdc3bvUyEzlQxAJSS6JJOdyXzBbylFzvUAJhWZyqM
PZy+Zj5nUbubAbkoAD1rahKQLW9uFxicSdn5Ebk9es0ZiIDvEjRXK4YDjlzu8jnFhj4lxkYZCEXm
c6vi6gbf1K25Iq44khZFeB0Bev7owThsCtk6SmUXOMBiJfZDJDZbTEeZ3bgVEYC+w7LUzYYvY5oH
uShEtxf88UEh6AAYF13fiLOyQwVgyCmWGpCzc5iF5IKJrYl2vYvYxIHLqczNQoZXso8K+NYqsMXh
PM4hQYTXusMfdjw9CgR066mhrKL3fkv5B5oJRc3TqmluMrFLGXA3Hh2kTU7V7oQNFXy+rglHjmOq
kPYXW01wb1CZg+I6D80WHOi2XXdR9bd8euriZZfGA34mNRio8AJr3EhOsrMHr5bbTchXOkikHfYD
28WXhXe5nT+y1vHNutsJ9S1SOr4NMjBM/D3NTkVQxVotZ5tiq+WS2zdPEnmmGAxSmgQ1t4GUjXEh
BktusGcFI7G5adKfpvSczIT1onWvkNBT9HUUpgub+YZZXYQFu++MU/uh1JfABhVhnEZ4mfAOx57Q
jdy1rWdjykDSjF4V7Zz83Jt7iV7GmOAXmhp/LIU3PKYjIaCCt7+/wq/CtY6wJ9V85taxBNtneYat
ZgASE9d1T9KM/lh25xCwpDoRIFPe18ZrLaAb8Nvk5BpDDWPHCtIT/l2czOUMnd+PIKpxdBryDz15
XEbyabRxN6OTiQc+gm540ZybaCGjKUp9jjJsZrY5FpyUbC/VukqTfSZfN/SgaegAqt9NOTFXlBSr
ofRnR9oXp3lmf2ct3mzeCeNQU55F1s9qc2ykV6WtXJ3Zvz70Jjvx9KMllz1Loy9a/zV37juOUUNx
W4/zNlfe4uZuad/HNdAkYyMExFGnrGYLbSdPzyaegr5Pdk1ybOKDHJlB0lX7jLgvhZ5sKklXM+iF
Di4I0gHXqL2OuacnesW076Av4Z6F0qMRCCDKwosWMHfcAeOkAZxLK/OYL1+horiajrdHebNITteZ
gWE8DbBtjcZrVIKapvChr4iPsmpfKP1rxV50LfdKelBQ/VyWO4N5a7BzOjwfJdO41tsQ8CgDyPN2
QeBhkv3Hw4f3mt0l5KulSrMXtM3A48XsuyIzIZqNgF+C2OM3CJAn9Orh4pvkb6pKTZuCPNzRS+gB
2ZM/RIBNVqvSgjoy/WLAjXbs8thLp7q5n9jJaDMRjhEM5+RVIlEhH454ZXHSXc9sUcV86bRxCwkF
Mp6zllRYM5onfEuc3MELKdOxE/Vprlu3oOFtFOfZnh+svgnChvCehUDPKN1RYITnqTu0qrN649hQ
fZWXOJ7Yp93F2clWIrCzyWPPu7R6o0gRrJVLWd/r07toCFCza2oms9dII508022jY6kTCdV/q4nV
bOD2UuS5oveJ1+QGTikPMfXNCJ5V5/jK/LyIp9nyDFhKz+HwgenVEUQtGuVWRA9Vpd/lz0t77piz
JpmMVF08ZJypM1m+1DVMHSQdyrQcRv3J7C2/zfA8DvZttLyB4sDjbR+rtoMHNZORiilS6X3KuLOQ
ueMCc99K04EEvoCwtef2ZZKXxzymOmayphuzO5bdrqEYFDkOhe2XpRq8sGWSY6mtVWkHVMevpveF
46KePs7j2VFx9ZnerII5B04SEtzqNE8a6TiDmb+MFOYsslVl3Nl2BMFLdHe4mI7s0ollVahQmXIA
ZMxT82vbImJGtoIyS/a9cSX1R8eOHgV7foN5UQ+fWo4E8MK2GcpLqo3c/ZZFO/Inq6TOLd0bHL1T
6TCnIMgnx+NUCe83fdDpxFWEug+WTirc6PbquC3LS5rd2zXJTNjAOP0FUTi7WULAfIjtvbXvY1hU
jkzIqlwcFcreipPtevNZn2I2kPFutOwTTKwrw7xZkMxPFeVLDn8yftE4koDN3EOg8VP7JW+ewGI/
zO30MUCNd65LgiS1gaBP86itvKSEfZQ41P1xKSzK1OSgqQ9WUvtZ/+Ac+zo+D3EdqM1FlSd3No8C
Klos094O7yr1nCgxJlbtgZyGNZwj5qtkQ0cxWHyD9XrushLuFjmxQjyFXN3As46SIrDog8lDv58V
zRPx4tXNl65L/dbuji1nn6VNj73pxXZyZZUp/GLayev0f05ZTxqDqONBuA5CWBHuDaPH2Bq7qk4t
m/wKCt0UN/c8h2UOhNZyGBEHnWp+pLywEO7EBzOB2d1Gw5W8bBNxnpz7RL+LA4UFVxFfWIml+Jwl
j1are60dLM1Tmt/Y6WWeC7e/FJV6bMzNeFv3uyje907QPSj6PhMnWMqZtE3nTeeQpw4DiAjV1Hxr
8uUjK5RgktjZxQCCgLEoEDk3AsPxKgucB2rhZbGVaoP1/Wuh6AczaXZK1QXzkD6l0N4r9k507ijp
WjejfekpcBTm3VIMR2kstlETjMzv/QIddNUR1PNtgoCg6dI3Z1Y3RlMFPT0ZvVA9S1F8IanUH68X
1fTXxke1ZME0lnCzWP9ETXYuFYa2Ocg0HBpWWNVgGzXlPJu7khcDE5CqR+h4aOqywJfttM0b6FRT
BwMw32vhi7R8M/Gg5uCjNA7OnRo/g2PCkm95VUNTVGEagGoamldJG1FxAw5d0XKcBop6l8mW3rDm
SE55q6s3en+lj7aX0eIGs3DdgA+1zSe7o3KQdxMxbKQ43FqD5GXzvDWsd1XZDVTr+1LBcf5Vnp/Z
zftFaj1pVeNGyqsMW6Mb3tRRnJgLSBjBUc7JLbvu0zPmWAo7sHh48RZSvPCdu1ZHOiYeRrUeX+vs
zUx0L86HrQKmUDg9HuJ+a733aswhWDDYF6FbVDtWPYbKU7lJ7IdKsd0OeYAvSEIwKgL0Zr5d9Zi8
WiHi4ooNi+ymeX9dFe+V8VJifeyL+KvUsFgW4cWJhJuM74Z0cAay29TH2JJPACC2Pe+2BNPCuY4X
5YndN/KSzsWF+eX/kHVWy7ErWRp+IkWkWLotRleV2b5RGMWcKXr6+eTT0z1wU+HtzQWZa/3oqmzt
ddS4QdJqCZDmAPsdcatbkiQrxgltK7jQ4VMJmHKeC5ei0d/CipYNrZ7AYak5XhKdRChuSSvt1iSY
EFzRspvfl864CkiCntp9M0RLnQpNvMhrgQl7sr68qr0jwG7rBNFjaY8Hz/L36I53Qp287olSC6AD
sBRmu95/cfJfu+A5OHi0PCdgwC3O1WJa2tyuyFallUFoBovGRN3BrI1aZW1F2iNKDE4AjkheFta5
vlrYjjqXiqXWxbqdObs+u3Mr2pArDP5RFq0MaovRvR7CrNspLXpoab3J+ivBA1+GxETnqsMkaIFz
5FZW2WGiCBtN/rKDaJU5/c7e2pLuBkHtI+m71ItNABfICsZ8Y08/WUfn2FviDuzVHVl15qKtfgxC
Jz12Aw/KSFoDIYMNo9Sz7cFy403IgkWF6KKo67PpBy+jcdPo5oj18shvPFZpBiXD/+JFTY/zwgAl
/yYxLhop3k/DV7y/OkCvisWHrf6XMWqXG9VT7pubpF4E90oB5QVWRY/1t05ela8ov8VIn3iHdjB3
fdU+pQVoFeKDRL0Qmr1NS+3H1fBbev5DWUEyiWSJwPgSB+JS9ruSccMKEsnoQNsP0mVJWgPW/hPA
+1G3tfuE0HFM/eQnZqQcMDqCCZQVam61FW1/V7pq30cX87sE9O1F9uFCefC0OOWdmPPFDP3BDNUR
RcCpVs3vUGyyEOHFRKmQZ+2jdtpUtPeFXnQsHdAeTLgRTZ/d0eA4CzWqI3UX4B9e0u6dvakC5CzH
ckS33hiboPQO/qCvhMtJY/t4KRT+/BY2Np80imcAHBv54A2kjAVydUydZt9Tt1sl91PDBZMVIHn1
zeVaG00g+f4zsFq4Tf3YAxDCLdz7qaKioAgWHiZkhB8qV/foRdaNkW/JAtiY1D8igFwagNSkZL5K
zLcJl5auTY8o1hdlilpHEx8QAqsclzPTJ3WwFgtyu8yCW99TGBhXV6k3J9dFlyX0vepaNoo3bw7Y
y51w5TVlx589rLOx3FUj0zTpFSHZqU5Wru3UuXUkVLvGcNVQbgTXmkaIkYEZiVL3kEb+W+OFzL39
ou6fCIcHd0OfpXpMzN+RYjrhzV/qYh2zOtbWkUoR4j6tk27I9yHXEKA8NQybcWLuCevjCFA73MaZ
COjt5sM0/gzTt9K0PRPTasyCzYS3OjKshsqs4seKZtxbHgqjJVb+GGjRkbGkb9rnYv7kRQx1rdpP
7q+HfKkoh20zTqsS5REdTgsHOT+JeOvMdZdTZzwj8luZFFgPBfk0ue9e9a5bFSMz6LZnNQlK+S7T
chcluKIkVGuyrdp+l+AA74s3YlRWNHyQUxBqu66gDb3cELi9zpkEIEp63hwFpYxavR3bm5SEW4/D
KuB5tyx4X5brFrQFqUXguAiQ8nXlUQRJuY02k3Ch9syhuSrTq6PPvHO/SZs725qONqozlBdHnpA7
ndIEOSIs1ogEUZcw2LU6la29ezToi7CNcKf76LvabhEC0YOHEK6K4k1WG2uu4zYULUHOoTKKS5CH
q+bT4w2pUAbOVBFIO7Kg8rUon7XeuGRyvtyBFeL+VsXZuke/5bvefcFuHqQgzWyGhdOsyltN2COJ
Bgu3mfaajQsmrR5Iuly2ZQGA8GZZb/HEIOqyiogVdSKLYYoxUJCwnT+7DL9N54LNnVPXpryre6xk
cWjs4AuTVbwoh2pH0MA9/UVvRsuoZBbOtgWDyYVYN6M8mDLd1kq7G0amojmqJp12IhYLg1mJTiGx
bhNjZRG92xls4eAXtbFxK9JHmrq/i71xYQ7mXgsBc7xoQ4p5mmwK6TGJp2AIwXccqE3OUkZOzBOG
yWXtTqhfqtW19ottFZlLT07UBn2nCNgo1SFlxHwNEuJoKAq1XiztpwJIGVAw+sWrp4/bkLCmvv4e
za05Nx1HF8n9GYztqiLqpzEetUHfjZUJnh/fqtAiQoUYJYIfnaVfBvuaiPoE2ttARyfzs95RZR0l
eysltAdtnBU+mPb7NOdPdRuykPd53qHM+6z8B9ImdpVtL4Migtm/m8R9WN0bw0dfAApRjUIjsrKS
1cgz2+sIvsz2pibvx6WAtOBmYJSVAx+S4qOMSDno7AdcDseIRCPGx3MZa+verLajN4GHySWFOaex
az9j0b8RA7TQe31haSUEDLEbECXUVa1cf6tp56HsWQcQinCYVZO8DYrZxeHUJ2INpEenz71b+H1I
LpPn//QuffRA6yXRYCgk1Lnh8FNjx54wvE/UgdftZ5mHjFJFeoagTs3mjgPVth+ElitiWY0ljjk0
Kl3wSnnFMuKjmdNanPJuCElLzUaiFeqHuozO9mAuWzI5o1YcZzkjOSm9lCDLXx14LdLxaco+2mFK
yM2i2z2lpHkQDTcNKf9iSVbVqUuNfK1NtvUCuHt1bBUf00iE24l0k94ZxHPvW99hKk4yit66Nixf
vHBYl5P7XPg1nckEUu9ERFJ/LimuTpxxixMDbJRQj1lIFd7bmu+GC4PBlw8xM8KibLTqQZA/A7y8
Nt1+WSAH7Uxpv6ue9iSb7N+zzotNrG9Dsg5ephSuGFQhe6O8a+OWydXvVLwZmxianmNuqkgjKybQ
uwFaaotQI8s4DYJUrmj5cFmx5DdpwwFDo+ffBzHSJN9HxJoUvP1y67NMRXSgHxAXhNLblRfTt47N
bGcTDQICyuZj6UeX/NZ2LEgLmKYm3NJk9EL89SJtwQHtUawNpAh+YpJ20u6nKF0LfTrI4Fk76RHw
n/XtG3fSJ2U8eg2z21CS/oFiaZZfGGm1d4JxTV75soY7zecJHQ0PfyBKSKqBEqJtAD/CneHOWVi0
yFrJujQwEedEqAQvchg2TlTtBfNs5ewLok0ikD+YfNh4Sl7C8SHo+uCYh332aNHsroxePJOg2V3y
59HisiFShHJCWa2sBL5Kul+d5AhzBqt/yZy2WENsUVjt+LS7FMhaomtvVOyGat8N84lQykOssh0R
1ea26xJ8nngLNlpEZ/iAEnFBpyHvtRT3fdKqJXnJpLObubOkrQH0uwV+RINqMl7CqTtZswnNB+oc
FzXhYqQGkECE8tFAlaRficJoDno9fCYAUru+bMDTBsxGCNa0R/qMx1Kn7zSuXHiMVLDsFebadi6t
jnahiorHAeXLGN7FULcm7cSy+5obLvNEwPejdi5Agrj/aDliYhvXdD5B7Z3nwQqwcGnpB+qGlg5V
cE0HK9jHq4BByOVcMDuub0usXZubjEg6wFjY8ZXe/WbsodTmLTvrySTJppfczBaqvvsWrMsPP2t0
Dh6vVmJ/aHkGyENWW4k+Qqw8ixglj6ng2zWheukCr0KbsFN+d+gtZjF7mWZIqIddGx8G+53enU1Z
krdrf3VosjUbXY7/pCco7J3FYJNaQrpOGXLxV+DsO4MTPnG2Sb8B+lwO9TYrpo1OhwdFYYQLgJPB
82kA5h4N2fZHYsE9yTsu2KZ6zKsXD9CoE+1+1rFO5YHEU+i7GzU9BIvB9RC8U/oMsahd4o5FMljm
pPIQr1OK9hS7J87tCtIuN5NVKt57MYI0vpSAtmYqACGRrwSPjmhgbF67AmiXy7F1QA0m1qWBCx2v
PkF9ixb2PC6ORvXLCqExHMQjp3uP6EBfNM6FoKGF6ab7hrKddFrM0HPRHipkOGNM9Ql54NkDiNPI
DkyoT3wEwrCDiwNWL9JxE8lgO1jbnk3ftd87/b5y27kyYBGNGwdqu5zWERkMdUAcdrL3tWDNEI+J
ptrmLTFI3I5zMm70DSxKY8oJvQMHfkMW9TGNv6OkBKRTCF9gkt9z/H+0rAT13UwgaRAcyI/r+qPM
MR7AXuRQbiKj7K4lAryD90KOENebgafGUKcA5NRRS8199YFwVfxa8dQMNr+GV4VkdQCXjepIakRk
Oysx3ZEp4mUClLb1u6pNjqVZLZwuRrYNgli9Ju2+ztMlqegJRg9AqEo/ht2PEVyrawBv23HZ9cZ5
EMyRUEjjsNSwVNjHHqeAZEevpntNot2OspXWHN3g0UAs4nLeFyk6ueyRDO5DyooeVQ9jv7aaL3LT
+IRf6+i7jg8tIid0Rml/Hv2foANbDatFPqdu9muPG9bs7QU8BeFhb+64cxBPFgiNf/y2mTngfcaH
uGEz12y5cfxfJ+N0mQA5B3tpOz8iYjHs13Lif8EKXxeHxKIJ3XoSw5bo8yW1KYcgWUcBxV1PhRwW
Nmtoamzi6hcl6KLwWJt2pYWwJgMw2ugOdfOk3OUc3fqhBHKLgu1ko1C2tP3AUaLETavXLuW+sX4x
WVlabzsiTGte9dA59tlXyDSr8GoH5fNADb2z8Qjuitv1/NYhd3SRsAKJmvjO6mPACdJQoT7DcQcf
ZDMMCb26diO9L8Zrk/5y0S4Mu9uEnJY0ybKe8G5I2kVeM9rpVC7uzfRxcn7abhdm7zaCz/qbxsxV
6S/Rnzo5UfDBk1khJLHrRuzcrp2W7lSMG+ACksKrq1feu6Nod3rLVtLU3dfYVyHWSN3ZkwiZ0T4c
66sSrrZ2C5YtNqGNHWQR1phEWzWzek6T5S2F6ANk+aEY5I20ZiTMY6ygJezgwbcvPUuSq8fWs0bA
XdWDtRt1OFB4MX5Hdu49t2QsrYKwfm0UNGVclhACSgDVwJqXHgiym2+HwbuD2raf6Lw3isSlQhPv
az8ATXnajUrF8N7KvvygyyDQOKo0S+JUcgyXybH7zavxxcm4PZGH8QreygxlUew8tEHjbSNFXXzY
vukQq595HRF/xaZgQWexWFZgbooDX4uEvqbfI9zkYql6VDOXUK8vo6LOtCRSh+wol97E4KbHfBiQ
T/j8PdAVALcGjLSHJUp8DqnYFcV9kZ4UUXmJC8Hk/XrJ1hXXsUwfR0xETjEdGuM3kGCafbmd+l+J
Ibx/rLWTl31bWnKLeXrRRLsM889pj9TVwfik1soEiENK0zvdylU0qFj3LUKSEJtSlNXojc/F8Ox3
1p3vk+jPTt/9EYvz5Uh0KziytU6j/tRY/G+omEznmmt03P21FF2xMlhkyYB/yxrjjgxeqhUbduYp
8MkrryuksSXHfIv+rXWWjqMvMs3Tv4Fbt5at0lPXLZMgmq41Ub2RxsiTu2T2J04ebcLSto8UT1Zb
bv4XSepYVvcXW9FpTBq9Rzubs0tSUraYlEN8S6e4SO/ijvMOHRGXn97DWKXOQyYZvdzaXpWaGBZG
VQ17v+YDInP2FaO20S/0NFolwr1mWnIKoDkrWiXv+CzQ0AfWSLD2uMz6dthkY/jsVV15NlRDZmfq
Ufs9ZSfPVEAXUOP3gXUHgXUfZ9LFF9f2K3NWbE05mtKyN6yFJp1Lk4OV5zUh+HHsoCs86IUxrPo+
Mpaz7LilzfucTcjPkUfvojr99A0ECgzE+paZbu+77cQrtaIQ5JGqichLL02Ykw7PVkabpIRhyt+p
8w5ZMj9HWwzAr0S/tuS0tWkNnZ1mP0A4sx4HWSYfWwgV/kE8G5h89OcytnveQ1f+czHTnjcA+Meb
JuB+bxrEMw7tgHyyy0MO7bmoeTpZukebiVHfBpELNVMASMSkXxBVvIjryCN31y2WU6v5yzAJATk6
AoUa4OTZ+aXJat5OmBRDMbQbNup27aaEwcZR9oARY4degjkC4edEuN2yzLn6G718K2Syxxl4CC1u
vjDqruPgmCfXwV7fV2stTPwdGf7o6NMFe6oLN4tGegphprn79Bi5A1VDTG5BfPz7sVULCzgifRhp
xkEbykNKZQfb+vzl3zf/HihkHw+J0UtoyfnLv2/KWoNKMbuLj9n+wPLRY6+dvxyR2xBwpWNhpMK0
WbKwM8mUcJqtKMRBzQ8D0dX/PPx97z8//PvZ//O9v5+VlEP8j99WFVN08JpDSccG9zBP/2HsqFAF
LEySlaaBa7imvPok0m67mIGPaD6zPGq1SP71pchdtN2+aOTeq4Olokr3iPKwPP7zE7SndwK3gpeN
B41grZzEYDUe/nnokoDmzQ5tMD3CqJIc9/D3VfXvr/75YWzTb4oiT0soT43S/34gOjhdGh55t5Vm
pUcbyRXArH2EUZu2SKODYpRHQk6xF84PdgLXR0HE//teUGvZfi6SrdyEzG0+f8e/r9jjgaFSMpYd
8AyLvYa6iMI0NowI5bZJ1FsfmLpcFKSknlTmZWgfSWoujSrZAYBeI2VbR29I44bxNbbhXnuifxPz
f/04GsLpGL385xf8/a6/X6rovCNlk8zfSQzaCQz3Xw90MzfHH+VCNAUiOf499L7JJvSfH5s8B/Cj
CuDAwr+wHQLxIY3GONp2ga3Go6wnk5n9MHXeSyUlegb2EsO6aUWu3wUR+IeWUKRpuutJT9qbRXzB
Adr23cAXhEoMhTrCFm/bSxYQuxmyc9hjWlWGf5ikjkIZj866H1BkWXoSnZzE+ECgY29aS1BNZUqA
VhDM498DBs8WFEhD+qCq+jjEuceXdDEbqvDlmjJptzGP4dR+pmkoUUcjlkEr0QYUsVZh+BQGVg0J
l3ZHF4ILwIo5vvD6c9A02joCYVwkMR4/UXXHRiGMqTVxP3WO2OXutM+LHllBO5R70p5QJCA0rZwR
J3IKHKdH7aYszK1Nn+o6E4SGDmHmQh2rSxJY5T7uH53I055D9N5Fx1ZhUBy1NejcBl2Kg73rxwh9
E23bwS+vzcnf6OR4liYKa6uI2c1MdiupGZeQ2nGAc9EvpkiLDgZb72KiRpRobrmRtZi5jPi+8IHN
2klmpzKsmcby9lqeJ1dqDO19tKboAgmmjqbRo8mGIPP2EmWLv7/aJjZ3TTSpfSwqvAh9PD0WI7bB
MYCZsmX36GjYWZCm/P3CsQZG11k29wUt3mSSSrK4M7DWzgfRGTEleewz666Oa0i+Um4GWiy2tKZQ
9AzWdCP4eJ7m87dGEEGrq7wmLJIRNDE1Z5c7hbgW9JAs3XrKt/h/pqvvyhCXLZn0o5zehD/1Nwcn
pIumLTXacWegTYum5LekaxdHoZ5ey0qcu6kyX3gtjHWZV+4ymqAmLb0Kt4y0igATiWQsSx/TcmiR
cs5a0yD8LcRoH+mJ9oN8DzgE/p+W7TmhsxwB9vBs501Kl003vsf4Y9yqaK6hTO9HL/fudRCiikZ0
uATl3kuD8HwD4KjiyY4Gw7lZfu3cXJS37IYm+Zj//l6dzKi0YaOkUoO6qFYghBTy2k3w9/jey20C
NHL9e2jziJBq/kpjblQqbDe6OJNxCozZNVqysdJowDqrh2KbV35zGmKTyhqqTBexJcNjrmvhEYg8
35ZmO0DGg9i4XIQyOhGUH56YsIV57lLHgpiO/XlLBVIzxnA7x5ScUc7QNBkyRZRV5a9V1oCqMGhv
WjkYC9fIy7uaEm8cUHazdWZIrW1qIuKDGjWvqxDE2HNhCWD5qlJqODHwx3szyc5yfjemE9rnqUP8
oRPGnCC9lfXSUeGnmYKbUcujH7FNYkQdDPjZQjt3Um9PGsbwgc7wk5IWD7S8QRMqoBnv7HClHDM9
dq+RDmsaIPbbtUjUfQyFt5TizGXV6Phy5z+rzg1vZVvWVdZUxtfkIt0MTbrXglSzTqOPWFliL0d3
eHXZnWBSXT4uT3brIUptAyw8DIBOotwrURztfeoGL/TbuzBT0D38HcKTlIhqkUZlUYJVSHkGSOoU
nhOS45EVQ/PWyd2gInHs2vu2ycCJct+7C3G+HoV022M6jOTYO2WwHoXo7rKy7u7osbk5IX5uXmpr
lY9RcGemtbc2mAhXHjH8Kw3lzo6+5iUWRecWmv5zJUefu4+1zugc46nt+25teXvRcTajRe/3cCT3
psJo6gvnXPrS2NHaR0NMnWToi8bHDin+KbMBPxJlrqMpnz4qr3qkEwD9ayLqoxaTHO03GGyATHjZ
0ydmpXwdMEXsDZF2K91EiVJr+ZkOZ3ktoFDd8NHzYwNr1tBgSc3traJt559DigTgHoNbgpQhMu6d
urXIJOtZgZH90W6f4jV0m7E/1jmvthrc/mhbcbrPhLsOdJRDdoOR0BrLSKcgijeXF6UTcDAcWBdK
65AiSNCT+J/3l4uLRzN6dQB5RIHZD9FZaqfWDkt+C1nGiPzq6q2fEnExCaEjcvdBBHDAQkL6O7V7
qaNRO/+9ofwUOEyUCcHM8Rx1jl6z7/z0yPXVruvKdV5jtPSzcKratRxcl0bXtW1BN+Ri6PXsklIc
eXEewlLXLiGH1UaP+2KpVzU/nL9H1hCyTQPrgx8AF+sO12dnmu6dnB8iO0MgSxTyP5/osbPOXmlM
e6kQ0Q/l3d8HjqRnd5Pk/LFeJzGCaO2potsHY4sfISHwgXqsyGgvep/ru4Y35wIiDD+Q6J6DJDUu
LDDGhYACpoEiB7Kona2TWfGdDGSMvjRO/vmqlVQGRwoxJLD/OhwC2FKbh5WvpS/m2OooxQxz5dmO
sU+JCgijZi4HE7gACU0/DEP3OqiwPPcxYjYPFC01iQTBPRPPDEt6N8iuXoWVtzUTUg4DzpirHL3f
NnKTreNlwZEoi04kwWasxh8/0sOV3pqbIBDu0jHjnJzlDOCHCsu10OJNjRZ5BwV2NaE5UREK3O2E
yi+sMIAA7bHYDyVmKc/3CNkCXDEd9ZpUGwoZol9BthgG8Nh86nKqumgJoDcrX9oySHb4tZNDZiNW
blMbsxZXv0/U3D5AnrulJmAz5v1lMOgsLto94l0GndG+Yom6r+mGbKNg2euGvjEEW18l/fspDh8z
Mh2GLf2BAOfBu2Xn/oOtO0iRGpoUynrtx+g0iaxF05hHwcEJ1DIa8aAVViw4VaYL1WubLjVTwDIq
erLOvuVltZu8gs0P7VZv7QqbQtIiGstNDoWVm7MvYNBoZ5Zn9k8SAmcxSe1h1NGY+Z0+uBQ80645
i0VoQR08YxUn5IUnnnexKnZy4cWUBnQjBrrLaKbccLXY50PKOdxcAYMJNpH40AkXIGcVlszNLqor
GDPSL+JnCCSdyniZKupC4/yZ0AtAuGxdsRk7XiHQBrfJMm3CDyPJzCV9NPwxhCf7nWHsNG++dqbP
Lkz2QoBICo2aSmX2L3qI+qzSp7Ne9++ey7YlW8lhZKFf9xS6W1FVBPlb9b4WUIMWktt0jqhPbPu+
iB0fiqnXlrnrnqkw6dZ67BiHsbTcmVECbEhPRE09aEa48ofpx4iB3sEaEHtFKlwmWhlvtIw2F5JK
ECs0SyFa6xiO5lFgPmg5I29m2d+1VtueQku/Cwu/ee4zakrtnP/6WN18jyxxzjv7EkrgvKkoQeFR
jh0yhKbc1hJtWt7RDkE4gBOT60cqADhjtI8sur2gOWY1rROtlO2/RQaxLWPanHwSxu8CEHSEGcaa
/kEAl0BDZNlQyZZpb6KNt4YnH7LIuFRNU6+yvD1omP5wYhvTSvg2/9w+uTCuNTvc5dpeif5Q6ILk
k5xYCSrXHoesLx5cvIwnprZnZUa3v/Hvb+gLqHU5aJ7x6ZkV8pPeYYAtiy0ExIBKyNyq2Wgg3CDb
jvoYoxZAk27HCkVqybXnJRBYeXkekA1CU8llIsa14XRqA93aLqfsU8j62YkIHgjcACNII9dDdwuS
trt69LbERlXuVDaMvD4+phq20E445L2M44eIAvJVxPCJRADfv+MTPEod6JyxNoPVuNMqAoZ6/t3o
ahUTPBYbz7LNXTt+UaQuiTTK73nC6QcdYassv/fWLS9sYyXowrERbq3W/XSpjDyK4XvybCRY40Ga
tF1g3H7TRUgxRlnZZ6Fs7OjjUSX9myy0cEXxEAKz0diOA23gyrAwxvbNj0YWw2qkxWTptYgeo9tk
o+eKUaLiF6m7VQZoRQxP9zC46bTVFNByoq4YhY1Fpuev0Wj86pZrLrKkMle5AbiVC4T3CZLwgEjF
eoKbU6iLPU7clS91dOS8/Y6kgJhQzNJMXlqWCIL163pVgLx/++O1aLOv0sh2itpSZnZeVGoKaMSz
9WZN7nyJW73RlkjIN8JoxGqi42qhASZG5BE5cw2k66TvhjtmGyt58yFVt71qkQSo+uznOsIcWaJB
UCz/rfZYpT0kXZK9Kls90861ikbQWss2HtpJh19u16Closzkq2iMHz3vs5PE7O0bXIOCwZNckYw7
q8q2dm2qI+VdK6UTDULrcJRmzVrW9sbuknhtok6RbnGbVPEW2ZDonY2gsA8hrj0weXyUHICkbyzj
ND6MMrk3GEub8jd0tWBbJLW1EDoxA374Y6b5K32iwcaLMEeB4u8iZYXryieVZ/TCX6s3hmWXYoO3
NJ1gUurcRT986K72VNABuC4L+JqRScYxopPZEOLk99YdKQuMBWX5bbWvltMPSMvrz9pneA9GbnAq
Rd7HgFFHb521o0pUYeiKKpOJuOsE6gxAsCBrl+Q2niQUcTlGBZU5JHtoU7AZ9O6uyIlcqhcl3Rps
6ErAvxTtKwsPVp2R+5P+EyI2gtXNLpKPufNxo8IMhJ8DPnD61zCaTYfK/QnLwdyGGUhTgvtMsEWS
B6Lf6/EXpc6P0nW2lDY8j/SHocjITZAFSEK9hkyx9ha9YivpdNohTaInihKhLWXCBFN+2CpCmV8i
exs8+zJbi/TA2NjWIBZF0NwSwwaqS+ptHLccLh4oK9XW3HjFCIOii01TYaTv1fzviq29W2G38TLU
B0NkPlsTwJhjD6vU+WrS3D34M+07VfCyrPseYQaZaNZWWz8nTKNr0jC2ZRGS6z+saKpZ9TEnQ2yi
JCRwJjYrtjsIYLsysw0zFTyzA5zrjtjwDDz6OkWucdvXK8SjD8ngHqm6vuu8iVSEQIK9df4J1Blj
7yg2qTY+VTUm+SbKuG96/kLPmch7GBNkKewtWdB8WbOa0/iQepdjanTfUxNRj1vQBFu74LSAGRX/
tDyIX4dOPo5cnQS/ODsvojEjVARbc2w5OXsRjnzCa2IaxPJr6rhnKkOXBUu/SK7KI/HHK3mtk4Kt
La/C76zhQ6LcCuuGONW4AIjnyA60siJoD1yKi+7JpRHLLuBGa1FRWQAGVfHQNyg2tGKpdFfs9Og7
jIavHNRpYcVI29k+lwVlqjx7jGpCrz/8FsmZXmW3KR8PhRDbpCjixxjNaM8SxjNZL+Oiz5ZmkHO7
cCsR1dM9S2Ly9hHoEh9jyFmRo+EgWyxajyNxJ8SnHMG+zCUl66shzZ6sotkhVH0X4r6X1UNVFMQk
mI219JS5RFc+PzEoE5txPFAZlC2DwNqJOuo2KihLWILmZiXRm5f6YmFzSS3atjhmDUGUefwxFqmz
Nk3CWexxuNGqxuEUdKibCVpjHm229IXumKrAgbm/m1bUGznwJNWutRWDXAtBzpLm4+5z04eCfm/i
LuRWqC5lc/WzPU1vWAGd+6pCPeIl7U8cjAs1uwmxjKFRrMAKE+ymtqk7yORuPR8B+sPxZqT1V5aM
zqaxFOkQwQMsC96w4ZyCi6+Ugkmp+/oM5HRLsDzsmvn561wybvSBRTTyk4PwsbPqzmPk2adUaugc
BvVb502wcvSOzJTiK51dfyYN4ssBA/FCmNaLYUhzUYwFnciV8a1kdkU6JwEWybYbo/AuNQH2yim5
mGQoL6PQ3mih88I/coIhTF6zMcqJTEJzM1rTmWA/8DJPBzXkA7CdKn3lNhhYcf0eXR8elGyuvolR
fyYRilDbWbFFL6t5wiPEp0bBQvZUrFOgpIiNGB2SvUyL2aF00eGUpQAbQZJQaRnKmB6tZ4r3lBSR
F0rXhzXUAW/kpnb3XOr7rDKbo5bCXZF7MBXZqeLt5JlOv0sHdfI5pAwEcVbhvuqBOnI0H1Xo/44O
hByRiKjcSI8aDesBpI2gw8jk5k7fp0k12zCXd9S/vqRuSXRLsU3Kz1CrznxW3+u/iB6wyQKXDYYm
ul/sShy90DhniTqNYU8DiVGvI+Y9mE2bcREzD/9zvMcuJIqNggq3jCLypyYNrE0d2gp7ooEqblcC
FN6xwQGPdHpx0Uznq2+rD9JwFx4M6YbWJgNs+eImYX/I831pe5hgmpcRepUX0PlIXF5yY7IIH1eC
YkDma4rmi4KZIDPvetJkpl7fpkATLIH0PPA/BxBxBpxOVvc4tdUTGp98VbSM/5Fei4U/efJAtvWS
wewd7RmhHaFF6AGw0dGjomnBE/CISt3PE/+am9Gq7HGx9V5FpqHh3iMYRkiC0oLqpPHFx+psc9Bn
8tIb5rNDOxnsCL47DWJuUgQO0la6YU8ZUTFryK3+i7Iz222cSbfsqzTqntUMkhEkgVN9oVmWB3mS
bd0Q6YnzzOD09L3412k0qg7Q6APUxZ+VmU5bomLY395rY8FgnPY0tTapCcMAzVKZ3+4tneiswJku
Nknq8gGCo7OZaeI7cUh6a0aG8fBgtqVbvRbcFaskqg5pRtnWAHjFzWKEXJvQWUpFkmF9zgTGOids
mTynJGro3CStFrJQL6fep9yg1dJwMyYmVo0Zu6CMKxnrbK28JNsCYolw3aXcjoAhTg7sMLBhh3nw
n0REokAZ7rweWhnxj6Holl0Lw6zGKUqX/VKlCBImWApd+ctt7x9qOwDYYnCl04kFCsR7y8Xj4Aac
EUGQrEyfkqiwefMWio/VB5e21VddYzFQHeprRs+V3R1EZj+39jg/6oyy6kLwt6cuxxzvjPux7fRa
rpJMWfdNnJ6CYMRl3E0UdI7yoQpFsB4HEzNJk32JwWY19cItBU5v7Bk8yKEvMGaOPIyNOiFR1lvH
Vw9Wre/s9iJTW0DW6zd+MuCL9/Jd2MdXol4c+0X5FCA4bIPEvdOL27eMx2YH7fS5K8Ek+ZmN1TNA
FZ9a87YFoBhggtn7oYU3LRfXZGYkT3H3Me9ZzHUljnwIWVYSax1E6ruKyoBdIASa6LFYd224D2OQ
lRWKVeYRXg6omGPjNniFZU/CQTa0R9rs1d6cPTG3IwbkE42iOvRFlwE3Ahs9cq6gXdnhV44syJkS
0gnzj5d6tB5KG7naJKjszKnYzejoqHzUkFtoxGbSTSSaeurMq27nG76/M3AgmpoQv+Ewnw6Aq9+1
RX7X+kw+VZtXD8nI2Uq2mLC9uKIYD4UqC9nZo0YTLgAaJWKSP5Md7Ww6yQ9BjSyvmajOjv6TlCmw
qseadNyaswsha5sEI/3zpzwed9z9qNYI/xRmgOm1jFalhfxazmDsygG0gx9Ym8xlIFmkqDMiZ/wx
5jAqgnnX5OGFxvRVukzXg0I/5mzSITU7OR44eGMM2E954KfbtseDKqLspfC4tWFIxaZErBtQozv3
p0gQQAlcOIymKs5danybeWWQG3Epn/Sqx9kob7tBAHr3wQrQybhKfHH+61eQAmHuZ/BIKcadNi6j
lFUbD9khZMkMbLNbeS7GrXYi7BhmIUu64oUOhp2lIPNUGSNx20x+u3YAQQvXrsVRX8fRL+hJrG6W
Ny/kxwN+m/5VW9UNh7vioHwMP4kk3mZRd7aOYkfvTIVz1izOOsbOFJr41aYk2c3EMdeWCxWwF94x
XLar2OSd0yEZqcIZdmXf3Yu4v8ETeeypLjvH0/hbczPlXEDVrOWyZ7ZkB6jpAl/gjqcpJTImu8Hf
2NBpMUViCYrZmJbHA3ZLBdZm4eyUHPfsrLvGuht3BnSAxqFUt0v733gu3npK1re2se24IfAxHeaN
Jg5XWZzrBwdQJaWmtz0904Ef3DEqYvzgxYtHmwQEy2Lf/ZhmeMkhPt22c3HNaKjm3NQ9eqNKT6op
bgOvxmoHcTBOm/yOKdlbbZbDWlJhv8mMVWAjpXJ+waHT2PPeoUhwk+TGG0fN6bbwUoYaM7dQLzKY
pvCRK+3plA0qOXOoHDPU4WkMBKexYtxXfX7gGH0yOogPxmyaayreog1fzMbcRzpUHjoRHSjufGth
xPDZB8lEwfA+ifnC0qaM2HbJ3RZ6AYcTAcqddG37PGZRl4dbNBYeEVpHTRdphkpupeF0yImfRQFI
aDTQQUqSMcIMDl6+CWs8zXv4TMyvis9lZBoRyy4/h1k0z0FXs8MVJVckDH5RNUdnMyOZMhMRDzE6
scvHrKpEB/Kh8djmxt1shMNxiuEMzePvxMRzNerW2ynmDydTGOcskeEdPlsgOcnb4Mf2Lo3tGPAD
+fE6hBZEvqOm8WpoHM7YNbRAhms4x/p4r4l7tCRjNjG1qys/isbbSvDw83tP0YDzCBZHCuuWb33A
NllwrLIxfTTVsmDg1kmrnL+fEDaswzNXwvjgqPpFlcJmJhbtnZGlWU/ufZaH5zzD0OIw7gPjwVW1
BrOlQ8qDEiJfTX2tkqtZdxKO57jxZ9/DXmB9TqX8dAJ+jraA6DJECzFRplvbEddRpk9tIcl3Fvq1
USTK5wJKbAXEAv8QKzeKSJphn/P9P54X4DK07lWafuG/vxiB2vVlcp24W6xHy3sYghKiyEgydCoK
PnIm7oW2Hm4mC3YivebaLvRLpqt1Qq3qNsWsvpvaWb+OTgvOuZyOZGbusOxj6Ndlt02LWa27Ansv
yvMqFQE7CbjBnRXALuG5XyehWktM84OLxh6HxOrbMgE5yOWqJ7SwzeYQx7qmJ5zR4Npuk5wrcLOY
k5Y/4ZGxTMMn0ZtsrThB3UWy9ZoT46pxRXCQVT3FNml10J468Vs1MT7XLLjmcXQ712QMAHB+EVfA
WAq/1dQfzCA22BSgHZua9vdUfU7Z+Iyhh2xkvatbLK3W9Jwxx9+4xqNv3LQ2EmkWIPYWWYHnmuLz
NaWJoO8yWHlt3x/zIJCnkHN6EcTOTcSCgjOrIzWAFZtacGgqTbGeQrgPsoUNyWTGj4uP3EQ07aeO
Fh4AuvPgcdg35LC19vFQReugTr1DjSHfTIpk75vJFb24ggQBx7aT/bdbgdVQhPrMoc33UMCDVQ9B
g5JH+GsFZvuaSBF2cn4klHz873Vc/rpZ4MPwDua9O6SXGhPykDds1AXgJPw427iPsFYDFRo8H6G3
O6d0Ha9nyWRQlYgsBtK1qkg2Wrzxhi8Og/BguGGJ4w2zTN6SVKXEWKmBZBzd/ImJi3AHPWeRi+bU
OA9mYb31DWbOurZ4KVy/WWG1DlGQ523TCkVeqiixuBI6mHBWcu4SJSdIWhTQpVcqkBz1KoKEvUQf
CkgLRxGuMSvEJGN4Syw+Et9ZVr7WsMTolU9O2gItQNKHdyFvcYiMJ4WbceU440dWpORgnPRdOXVz
dNrwjxmTrDS4Cet2W5qwcJqu6g/USN0Hk3som+ZFWEjSjA4BKIR3musuIaPiu2rCESCW92Hn/p8y
laBtqwfTS150hAs6NWpqdOld5gy5b23QWwO0DsZKTOUl2yqffz4aJikiwpUMPIddr2hK7ryUVEyV
YGBADTKxw1SpQXAXYK/ngkQEhXx0OvLL/WBw6uOK7TMlJqjWs941NtyE8WFWpVz4349GShIrxSks
HOfSdLXHm+pm6yj7NIKfLFW4jVxBgACVEkgg6d/GdEE49iRWIjxZYV+eusn+jVX/1fUYDqNq1Gu3
rHZMFHFF+/sW4qYynCsTwD+h2Qc8dpDOgRnnLrbYkHhMEXAUbetPI9Y3hl36R/w8DypsKtrZObYV
dv9o9MT4OgOZNvzBBHJKRihzfhh/EmG6zFZskEMysLO7H7jJuGlO9TFn5UBbdbDmMmVpSIWs+5Hu
6bi/+B/94PxQBcq+1HucrhBEslH9CTjCr3v8PekMipd0hY1/Mdin5kyFasFoaMA2Texr3DktH9yq
6dGoXGfVReNf69Zrni8E9mPGhyDoCZrPdniHp2fHGyH3mA+I3JkTCxiJh1+oGXAL9ciMMbefk4BB
Uo60TwVsBXPFI0vaXMeMvPwgaXkXkFkUP0IrSrKPCTA33wFzJn8Liko2XSDWstWnjOvjfp6CF01z
x6nThxHe4U1rVTtQUNFRduNX2KiEoZrvIrwUa5+W2Wdc9bjEhvQ2Y2We/KTZ14N4SLVPBK/Cndng
zV2rdLgxQJd13bNuupblJNw4jqSRmSwikkOCgQgnyxkt6UgpBCC9GvK3NtslHwqzLs6GV78hO9gZ
wyVD/YHH5j84ynxMHbg7TeB9siqjBdszxhhKfVetoTEshXS1B9Wma3ls5gDKQIWMxNGRAN0DgNTp
jw1Xf5PompWghWtfGJpWLWvuDhw70AUsJ9rYfvFZVHyBKLvUzEsZaGLRiuNmrQ0qo4egPkBPTEGX
pzdxT8gzRQuz4xrjRF//dIjEwyB+BgOuWsEqyo/A3LplP2knHDdWwzM+ztAmiJiomUuZjGkRb5Dk
G6KSA1P0RdwTNTC+EcWqHKedl4HJbHuOFLDVt0zpbiuPFVarO4OfcWU3PpG5cNzLvCy3w9L2bHHS
inuM80Xcgd8bzGtOOft6AIHhYBorUHYG9BQAcLW3SUZv38zgdEouGNsiMS7DxKI1KzgYxG8gP6C5
eVgtyg7E1zDnbzN1yGn50w3ujRXyr2XS3k+grPiHkF9Dh8GfYJRlzEzKuuBYGP5JxIS/MszZfmiq
oxlOjxQJ06iGaWflAi4tzeKNs4e5HT0SSDg6cqz2HaXPzOY9RoqS6Xv72sX1c4OdCHgFIKduQiHT
9jP3q722BRD4Ol/4EcWJ6waiii23BrcfZA2SUCOmKxgrt8E8v7DStKt0ojsgYUVvY2Uy5FkuxilJ
BEtlu8lgFZCNPPYcwtdO4MGvhYOzcqzyMRtO7gRWW8UPJjV8gCPey+hjNKyj0+OSs0xuyUWh+fQ5
9l2MasoBC4R/QZxFUr1g2IxgxpjpO3P6nc+sh89N6m2Xh6MiK8MkK8dJMY53UflhskOuHSZO7Pv1
u4W6U1H/tyuT6RJnuluPmpVlcEo4/ev4rwro8Zvv4jaL3YclBDyM7S0Q7te6o1nXbbZp7Pd0jxsk
QdG0Mwdg8xwOH27jTyssb1PhkstCrK0CtwRra54b/6GPfKBBcXuJPLii/jP1358pdP1d9T4nnFaq
DiCvW6l7K4veOXRW69JqxFY776ygAk/kcJ4742yADsXsguxc3/MhPLmjPGBh1xgBFSEbf2nyLpLv
SpB2xmcRLjKCUY+7SHDVnm0sR8JHR7Is6KkuID9h2n8YmW2MKGYiGhcHe2Gzpp8jmuu+LUrOWQMJ
uD5CMS38RWIaDrGubeBaey5NULIs5e1rKZf6KxDFs1XMG7VMGjvjIrLKJz2DEhS2ZXQ0qtcsG0GT
Q+21ODJxiIIyYjOUYYqzNxsYz8nMSmK6Dhqg6E6C+eLUk52yhzBbT/V464fZU5jL33w+VWRSfB7y
GGVy3US+BwwIsroaUGgj5B1O2GT7atUesty/bUWnT0RLl4s6wEVU/JPnOW/mzEc8Lep+m6gvwwHl
58v6fhCChEaoXyIbvaDqiwsGeKJNAWvMjNq6avJgYyo0Exc5kgHAwAzKZUozwKaGj/bHSZkv4T/4
9EKOTdIbXzKko0009AnsAhR5KVD1OWalG+3CteXNbuozQwmMBB7VUUrceqPv7dB4yFg0JJ5boAvR
7GzmWv6hXx6zuWLIV0suSwyhphRRwiYKFRfAkcY6BfnvZay9M/+/wZK9Gg6GMf1EdvOWRHLPxeZp
pDmksgKysc6ZT3aPtwqFNPKAt0USGZz4oBfoDQOdHuMqnzxhHULJB8lFLCmAmodxrlZZERh76ko8
2Kf2Zsz7s51a9dnQ5BydqDnmzDhV3up9Fvb3ou7ibV1yER6G4OjJ6mtkRGBMjKySyMUUrAk9Zv1D
STCLy/sIPqAwNpxf+ElFKo6mg94DmebI6XFj+SjObmt94aZTvEisB1QYbNuZaTowRWNTFslXNBqP
RZk9J07/NgfYBtCEv0rfKrcdB7Oqkwd8F19J46dHrOzbjKydZTf0JvZRe/CV2lojEK8q+kMrkAtv
priVYFTJ0AUeVkiS64KYI9T8aZV3pFfaGtC0j5WfQdZdaM7GjXaMV0w5nxG0ym049O9TPDIDiF5N
wLdrnZPOEM/zhFAgMXnMaQ4CukMSGJDb5tFF4ssyYH/YZ9MqfQtSjugN5lral8SH1UwoQsWV/d11
v4uxebUbjupGQGVJ0p4rQ990KReQciyuyVIlm4sPb0xSPpIM+NMmsre1jJ96+41u6sNcx+ktpvy1
DraCCPQ6JdDVtaDzjeFPb4uPoukenNS5tIKDZB/bN1itIYWWm5EIKvf2P0Smn0WD26ftLTCiMtna
JZ5ZwSzBVZqLpDDvGRP0GwvNZRvzwpraKTFWFA8NW64xFpepk9WNO/AfaEM3Qg0PcY3/W4dw8WcZ
nBNJfDwEqESUD0KmGNNnbXrMUpE2x+418JFOlYv32M/S95pCvlVS1RzEdj65v4j8d7XTDWwc4i0k
y6aFKQEZuM/iWxXjYCcDxALZjFAh4JDs5INX9Ezal1CGVVvAJp3y3XcQPqbpLZSgOK0yOgGEofMN
aX9r6bNyaTjSDBEkMetNEgCKoRKRm/wUEsvVyw6K+DVEJNtba+tP6kJrCtzcGNEof8fyWO96k38J
VQT3Os5RPj+O4rdVO/4WU3rv5369svLpvscCRpV8gogrPjE05ifLJ+jSILvzeMLqsOUuSom9B4V6
MOPs4j6jCfoHsKYQkBPMi1RHeeXwUI3dec5UtfM4ktvsdxwvZ6L/hjzaOWPdOnkYmuVwM4UvvZ3u
u7637yWcJmURwvY0e7wZ4ZOTcXMUdfIryvTQtpcsra5u1NHN2ehzGfAt5cPG8d2Pyma5qbFqbrKo
W4TjijfY9g+BJX6DgRGQRR+7GBK0rRwKUohXHGPdTmn5DID+Umk4TGCiN4XiclXUxraP9VWlOYLK
MN52XVbsCt1Zm7nDkOxuRQICw/Okt/GF/V4JY6M5qm0wGb4mJiqtRf3TxqADbUWRJwS4AfcW9k9i
N25Bujr/TpjSb2LPtXYODqZ0seKJfPqmCoWDRze+6HjmtUNEWGHhPNGXNy9AVxLLCxrMBSk2mZVY
QZtX4jX28MEhbZsb20V9tiYGlmATlu4g49jBQceGsCVY9xlSJRUH7od0oCn2HlpC711MpPp9pRg9
ltCzbsg9F6Wq1jgaGrgo7aUq/RxHK8iIUMcbd6E7ZDicScXiTp58CK1G/SprqCVEObUDA0UnwU0e
sW+bicGupKS78jiMBDau1SBm8tu1+pDY1mc4TChbNtzBmtAtIA4X7Dm6wfgYx8NhSDoEsIXiNcVO
TUK8utaVyxtS1JRipPInHNR19ujKKVXMeI/rcyRytgiZ3t6VDOTXWccmUNrya/I/ErAXFmGaDVit
JUBmvYDrTdYjDqGNjYd/Mxom7hh3CWxZkONyGo+WdtYRPNqGQgdCfxFxLC+K3rTjqg3b5ZFdb9rY
oXGcG//JoMJbEsDwG8qmXRAAYZLeVkuvGbMNovSZ94qmj8exm3k0hYEKPtQUlHBWaHUGCBGgKQM7
jpO1+zOChKevh64eQbSOkThzqtcxKzjCJHD/W6CdKIGdfOzsb1nqX8kbsetz5W1E+lV5CPq0Fq0z
nBRxgNeRi6Fe+z3MLgq3nF5lLEoF8bPS3LGHBJxr8VR6YuSy5CiPlBsDhbag+inELYEP2951+MDW
RlgYu8lmeGlb5t4sWwFlwj3PfW3tRQhdoZztdafHtWPnZxm+u0N7BxrlpADqJfWrEfwiLJ5tK3/m
AhvDnEBbVpncJjJ51ZIZX1PFP2RK3ulGT+AlauoWhJAgVQAg+P28myLmQXFcWQfTsF+pJitVfnJL
cixVVLG+WhWdDTzOabfwTutroVm1J/xZvcI95wrgVjjS5/BPHWKhbCdVMHCLXgvdHvSyoHj5yWj0
d2hN8K950csEHg3enZX89irjj6hsd9fHya9MrGrfWybGMScFjzFz52bruMsbre4ROY+SXOANxlFC
yIHJ+d9BfK4VgVYkkjsGZyzSPpbxLACeHX040ngfuUHsVF9esHs+t77ZkRB78kXb7GZL/1ojWdA6
pZXDKbCiVDxs2QLmwA+C/UcdPdftjgxQZt4n/vHxacT5kwv6BOA1MrgK7fGIBvONtWlbhJ8sX2DE
FwzOkp78My9df4O7bMxPS9olSqa3WWQYeT46Z2AoCinLrI4x5CQnV/soxNRV+SeMEZgXw+qGcz7f
TnmjCVuSawFDCpTYWdMhMOv07LOQaHyMOUxpe1ngiX3OwaHR6aH384+aU0E8hqdpTj/EzJJkjLvS
+2gsruVDAAXDjj5Tg33oqy7UqYof6w9ZhWch3kL7yifuZmAXzGAAwWdkMujfYKm552C0SarmUwGT
aGl2HN4IzFLgp/tXvx/vGNNvKm8xVPAtwk3WQ/Fe17wKmuuAbJsTKIfUydY5rgM2GU6n5n7scA+L
rV34O/+B2chWSpASmXjk4HFtemfrBecAKdMPnUcJqaSwOTAsrgQ1MoLQwSnIwBnH+TMJ7tHVv6HN
GLT37Wk10OAz+OKokuSgrehNVmAcOKhqXhlupB8lrmuO8StbW/vIHV/CNr0pUnyc9Vlb/bclXgV1
R6wmqyJOt0nKxxPqqKOeJjPkjjKtIsO718X9NHEF+u/3rb6UOf/7j6Wj9aukozIOo+6vOtD/+6u7
+Iutovzt/p9/av9TLmWm7b//oX/5yu3/+uu3w59y6UD9l19sMXx106P+aaanH9bMf34X//kn/39/
8z9bVV/A/P/jb1/wpLvlq4VxWfxLuaq0TMqb/+f/qT39L32sx44Fo/ofx/a/1LL+82/+/Gm7f/xN
ON7fPZ+Jp3SkI0whqV8dfv75O+rvnvQdpaS0XNuxaV8tyqaL/vE3R/5dyqXNVWJhQj9XtKW2pf7r
t5y/O5ZyqKS3KW71len/d4pZhbD+rZDat6VNFEm6pmlyc7WsfytmrfB7Ngwa1WsjxbeeyzuZyAWV
AmHPheAQxPzXUNuLEBLdWSr5jeoiOJrGtCNShEHlRowl4luU33Zmaa/4nN+E6Y1DqoAxsf/YKsuA
QFxutVHOd8187wYVKfOROEDZV6uxsx5Vy4HB6jzvaGADI76ERVIukjdL2X6auSc63ND7hnxgWcyH
oIUk2E8CSoppHq19zV2LXIR7X4DiGsN2IqMtb6s0fXHm/LbtU6ClGZ/WNtEPrkOJD59iHF8MZ43i
NHA2of7mEVUBt8vgPJrVUx4JuNhl+old9ZRMFLUC1PRi/zyJOFyPBnc4oCzP+RQeWwjCorcfhXae
Ui3ExlIU80RCHwA4UI840SE1VGeZ249hlnzqMrvOro3tbz5PXgxIEqK/Tc4PGYD5qjBIcifBl2wX
CsiMFxUk95Amh6Cj4GK2Ngk+c6WwbE3z1qohs+G0s5P3kpMAGpB3tHLjTyTco6Oz36R9V/6w1UHx
nJjOfTyHO4vKraMxAHsRR9tq36aGQWVi4myqHHUTWOVdSTYf22f6GQvvpZ2cQx6Z90k0PZsW3+3Y
KsrfjBsRSgUIVn7YBW5sKMtWK/a1Idlz26vhEKCL7PjXHwnCFBFDvOkBVn4sZmDH1mAz8G62iBLA
oBe79zial3iiRkLM1yxHDlcQVcXsbxzl/gah9xHF9ntdZL+BxRIYe9kL7Mk2ia5lUgOb61sMBKr7
ysVdpLBi5JWJWRczyuAk32FMgUGTvmYmr6xZx9WD4LEd/QfK5D+RxqhlksW5nbH9Tp25pCDH+4ic
/g5K933Sw8xxSEuHtolEFtb7kgWd2RgX9qTyqAJWE7QaVT3Vwb2Gtn+cImPeeAXXXBOIKA8JxtqZ
u27NhWTDvoOEPMRfQGwlyKzs0YyASXq29eiPzmNJBmLjzfG17b37mlP+ocJO7QOWOaLZ4r3KCtIw
GKe6dCvodKZNgPeRDT/CSshNnHbTlmgcm5TRksbsTBDp5Om4pFrxTd6gvrkhFKol7VrRFWbb0XM9
N5CJzfjbyKhadI2bcHpy0N9XboQSYZTRb2FEv00d/+hDXA1gkSW6E47XkjjPxs55tdvQesrG4hi6
jG+9YHnnmNJgc67XWVSc8WFNdE3Nn4MUlDsYQbzmtLfY0epbL85+Xd96lDs3RXdtKVzHgeI/DILG
IkZfK91AQKsvpfBp4SRnBgVlPORC7liykP17MtwZMlVUgCDEf/tAajlJTPxB06X3Imffl0jXbjW9
Ry92ize7KQzzEHp86KhtgLlSsOlHTz5Q+nHgj2eTtXhpsmveuy/UykWb2RwugUEVK62oM2Y4JoCP
8aF1AiYoI8VSfbkvZfyN2stSqLhYe/Yxar3DnGA0rSJ1dj00N56GwiA7VXmY78PKeRwUyLSqso6m
Kx7TMvnunWPXBY9JHRJZbdUT12j3YJgTxWnwp2v3YvHib6fZvE2cdt91CMIUGS6EoL09Fy9K9da2
mepTwWxs6yr+mSouz9F0CnR7F3NvwE9YnD1st5y+RQHOmke9buJ7t5u2IFEv/jIwLMLghezpZwqG
DFLPnswEvsvl8OmW5JLZRm/+emBMc6l6cy5sdY+GoMSV0Bez4zo6DWl1Nof+jh1nbae4xaH2brpR
fgSdugsSzHpiKI6Bb8E3hay0ajvWADlSalQkTzamWWx3N07ApFICA9iUnf5pFS3QjBy2fk401SvP
suS7gityJn3HmBHPKcf91UitZO30KOLo4Dy4q4YbBl1B+POMnqpTu5SHsiufxwmdu+8K8ptzea3b
+eIqn1O4eT+Z1iXo2CqmgTOiy8BXUWy9jjuUOyKuK08RG50XchsbFXYIALoJNmG8xBsfSCGNH5zJ
YAs1cVlvIid/pXAPGx/WDIZK9PDqxWb81kqgFl0BMsrgtKxIt69G+laAs26XKtbWvLNm3NONqe9C
L7udK48L8+S/MBXkNDxyDchf0Ze/Td+9r+ETsp5g85WdgTpt6pVV462ywCcB9ywqYlwb10KvTHtJ
FK48G5W+qzOed9vC11ePFuZiM2C60JAICt3yPprIBZR9hsXIMssNTixUQ/CIG0ZT9C/nDb1q2ttM
jniYQhgDjcknDMRlAzlVAY3k2raZIgJkfTO/xq0gpBthcgZvw33lvs6WTBh5MO4ka3eoPprcuxXD
vdPSLjl2VzRkHrPefSYkHizxA7KkzjqgtBwBiDn+EqpozkReScYZJnMru/k1PeuYGy69fY37Ug/G
krwHj2jqaTiEjLCC2vSPY/KMV2Q8VlV0Y7sVKwp/u83KgArjeUdmsgh4ZHIfl5hbN++FAKY1wK8i
veai+hHG0HxoQdmMEym1pqIodMYKFjr9gwuDn1s3xpgieyvyCdmB4ohcqh1UHGtLAtpD1WSWyGXP
7Z1nurU3XqpemDhjbp7Z/tyiea+hRUFSuqfO9o+jot9AcjktHUxfiXiM+vLTxUqxjVwmuFRBUDek
jtbyWJszIzLtvgQk5reTLB7aFkkxnRnD2O2dSNi2cocXx/L/wNnsV5bv7tXMl40GHuRusPcEOi8U
Tv/OTXRlCP4q3fdqDIAlFxO4puFuRD8VicEMY+FWDmnOpAT7X5Td8qjd1jlflJPqPYfZU0p/H57b
LUIJAKzAukiQOE7zrn2r3fuddwqr/NClKWrUfKmY35GO42U3M9Ja8XyfCvOFEFJwGJ1dANfoQWnv
lh3YPTK64vaHAYBSEZ5Fb8IzhzEPL17SJej2MMF8n2LxmJhSbirvIFOa9pJBHNsQNqXfohjIaAPD
KzuQPN1nAcjUici1CMJp69i8CcIx7+kzsyaK3Qo1Rlsrklvm1tg52D7XI1uyXXFITOQhDY0bM6ye
/by4erbzqL1tUgeAyFtCWw4x1nTx77qasXvoBD+ONaBJsu/JOYW/mKl7uvUkruvuwCZK7Rf3afYZ
m1EYC4kim9jhDwJEszUtzlZUUj7Tox5SsUTm3/5Ns/R30NUxbJo9TeDAAlEsmT01cJ/iha9Kc1AV
ZNfq14ZisQkthzbdyjiU8dRsFPkUiV1iI1yaLhVmryhsML87j6n8bp0y2sdYaA92gt7dPunF+wuU
jCk9/8QAqXsM1EsKz6PR6PnTdswqHinBqZB5PofHQwfqZO6L59kpz5jdrpWwafSID1NYMeaW8Wc4
8eVwey04eVx004UwPMes/g7X+bSh9aUfAbPhbKSxLaMxwLG4ArufjXoPsuwmn3G/xAnbW+cZP2bd
YGdEJlz8W0wYr3Jo3vvkcSjbT9dxX9C7v0Bmf3Pp+Q5twZYDXgtidvY1WN2pjLmiU4vhb1RJWsuP
+VAHIxandLpM1rjXXrLrCCR2pskBt6cBvZ3AethM/HAzU/DlK+NHlhSpDvYDxQCZ9W2YFNjWeYHB
Oc+vfHjXJFvXNdi4dfkyROG3EbLg8u6+BIZ7RQAgeYm5CfpT+z4O9J8Q9Ovy4Cp472cgRIQRFB8k
d7qQKTrTfWdtsAPclAITv2cl74wRvlGFx2PRQolGsCtECHGJLYzY01fPU7JXsj9bcQes2GTizo4r
ZfqdjeHvNIZUZoffc5Pz49HkFaBxZKwJdZf8khDH0dzoQxfxqtTKlOvjm0Op6/K5CrhpBIrR3hBH
PptDZeB0JOh3ADz+2c8jfhDpshLUPLywnKqh+DTDgRrUn8CPIySk5PevF9vIIDySIeZIwLG0ItGl
3VeNeqyA+FlcDTA6xcSRJMsXTZUvWi7Hc7O9YEQ+zXJ5GxTHDp0sbo0K+GaYDyxNbBIFqUwM2dg5
wmp8QTJ+rVhCNw0jNjRCNBaNc3pnkhtYFZfMoja9olx8bw2gzUzo5nN440Q9l06RXOvbYU4p2jI4
cjFsZ3Y3NquI4/Y4MSKaWb5it0r3Mbv7IV1UW7JoM4wyCvIq36cUmdrBE13R9eLA6YzszIHA2ZgA
dRtGbis/4bBtG+MlZTS+whp10i4ATVhtq8Z3X4g90oF37WKJ5anq7yxOMbwo3/+bujNZbhzLsu2v
lL3xQxiai25Qz+yRBHtSIql+AlPjQt/3+PpaUGRGuMu9XFlWk6pBylxShkACIO655+y9dlyLV1Ec
TKgbY2FqK0qmhJUcJBGZCguvpsDWRXSqcW05uQytAU3IK+LQwZlW/3lT9Xd6wP2NX5o2HIblLMr3
Jf1ThobVQ5IWD6ZPYWyFAIv4KOolJWNRvA+gGC22dLjUEI2FnGll1Xjor1njKJfBI2T2TYfGwgwy
mcfxks4kpy1oHwpEahLWXEeNY2ILxzu92WRDhGyuzZ7C3r1ByFShX9bh7Gkweqm1gbS+4Vl5SHvq
PcsgRk+TGI0X/blQC2SfHpvwlBiXGQQ/9FRDGTlqdQo8xJCsGdqSUEtmgb0xawyqt6ClsJE0zGNE
qad8HBjXsTcQrNuhgNRktjkBM/Yl7xkcdUUOilaXTzJJra5hPhBz3K2Q9D112fCgI2uHJADZk309
FOSUuGbQ9nF56WzrGQvHiCqJriKrSoDFHI9a8DKa8YMnpXuc8fa8r3XSrFxCegKe2lYtAcJRyIyL
Tf+SWOV7EsD1E9LjUPIgqEUhkSfypk4Vm6F5bzQKn5pKOQy19q200a/KBiEkSelZiy42T6bH/aIF
6AISeKih0LikBx8g1NztqaJ817oBBFVhyLLvPIMeLuL1DdaHck6KyIjwCucO3NNu6o7rNCvJIslr
x2CpATRaL0aT4AUxmUekDjEWRe8idgWV1bSSp17mzcGrANpSGQ7p74bSk+ag0INuUIyICvl6PdyJ
FK+7xPyBJx+VQQw5UExwNmuU6CczhxVe+ZixQM7ZyenzevDubd9mi5VSbA65ApoELnLDEu9j4/TK
C/shOMrmjRIrV/UYrYVCIYeRtggMAqLVHrAuTgPf5EFgeuQiV1d4HRKlccDnmatAPoHw2LaSsBb/
9cbpv9YV/e+0V/8Hdk51+XdtU269jE7x963W6T/4s1sqxB+6kHVdVjWFDifd0X92S4X2h6oy47As
zVYUBbTzX91SSVH+0Ghh6rIsFMW2TO2vbqmkqLRLVYOfKrbBbxXtv9Qu5fBMcAltTzdv//5/mGPa
gr8kDCFMU9dUZWqmvj6fg9SraPX+X0v1YrxjFuiPlbVFJrTkUUiY3KxaIEbaxE7AduLP/jutdNrW
13/+8X9Lm+Q6w808/RX1l8e0ZAv9ko2aVP/xmJKwMe0UHLNy6r0xjxf44E4oldflCgr27rtr8Yuj
0X3+1eE0HWOeoVDAasqPhwtsBS/eyOHKcqsDjBptYl7sZq/byBCHfGFPUdZxvo00HsxSdfrYXyft
SU7Odr6hv4f+XGynBh4t8T1u9N46BQTRq3U/N3TEmo0/zGymL+qwDu0nv34opALExjYt/Y1QB4x+
04TxtioGniJUDpX0oqvhdVQVTgFyNBM7u3mrbQo+pjsNqHH1yqVtXNTKQ0sQCFSwzRCph8Zvnv2x
OenoR7GQL8mVZTWq232IjUTuFIaF0m0Za89hqaJq7BzfPki06NA68b935rRo7NnhI0cp4KkN3U05
NOeySYi/KlY+mofWUBZ2SQIKT8+sdGRo1Wj2KuLsesOkex1dW6gap01ep+mYKogzzQHz2Wz0Ag+H
tmIvPJOsIZ7OGPtPyAAnSx/uNZt8iMdMZq5Mg4tWUsEQKr3yFWZDuYU8r3SUEuCs7W5HfD11ggAb
X2rfgutoCV5GVugZ1V6jBMjfSaAjZKwr4U/qPe+52dH6c2ozpPNatadI8hcUNi8oypdELTrZ8ByL
c4GkNajPnov+gGy1MGJv1DcQydiU9wVuHYxkGGHwxa/pAM8N7yYh9bJBjokodFGh6tKzbUn+O4RW
ZDDtC00QmqYJ4vTSNhw7Vu56VzoLL8sJDgxPalSz2UjgfouYIAFCVSMmb3qSvNtdubKaGKavGLCW
W9euMHF528E+CCtHwTY3BNUN2Cnmbzrp4CUp7oIqqV9FHrUKWgW4c7m4Zh3fcwfNFa87kVezTgf1
ZhwIewyTVd6/eIQyBYm0FiG0eFPbmGMPU7a4wrM9o3g7MM2756Ynz55InR4r4BtdB+JJKD3y/jSW
zzKifh2gQT1SOcURTTOSuROmqJL2gJ2WV7lvWY3j5oXZ+FxK3cMQPg4hkgx6UotgUI4Z2mnLdqCH
zAxIuFH4aHsQOAzoexF+vrB2n+ltPAEu39T6cN92z4Pa4jJz603ZFO8tmfFRo611meQ55dsov8iJ
tebzsQEVh28MN4hQZtIoPSUxss2kXKGcIDQUT+lob4wclYOPHI4c8cAfboTPfWZL9AFI8kZ3GhXa
xdbgPtrDuverDf1OpLbNTkcu2hEJaEsepja0NYRxJprtDNKK3M2FmWDxixgvMDEeFWQc4whIo17L
BBiP8EVGs90mPQGlImQn2+GFJ050JPJAegPXhyPkLZQDB9m/U9IKFUUE/ZiSL+aTlcdXZTLeIVw+
tSSTyN19nwZn1yWjUcmAW4x3YYJHeHDZD4En0Fs8USTjSMJdjFXkiKG5aGpL3AG+p+ZVGLd9ma0H
mrXGCLN+ovVMLlS61uxV2c6EvOXJZkX6FQV1mTKZeJLwf3sGUIjUXjEDQ9KE96J8G4t6GSA+5hMy
V9XERyLaLv1MI1wpfVSs8TRAKpnx4MU4jV8Qy4FSYmZHpVvPfEH8NtbiUqjLPJv8YtXSkuKDRg8t
kBRIMCrKYuThyQC1NUcGSTErjibgPiSBdADJ2vWFv1PR3CO5SBAu+zewfB0sSqR32CokenTL5KUL
tkohJuPGC0jOgWsIuUCX2B700khDYZgn3RFB9xzX/kPc9veSZD2jB5+bobpoyhEMXHfys+q1RcOQ
VyhpaPnhGH+WGuRjvYGGNzvUPfMPOLyzsIQ8b7AXRmplOx3WgRSASw9wADeJO4GBlfKQGyU7ew7M
FqLwnwvsmYZ5Tv1XH8qzkAiV7je+ek/swQwfMN46Rh0SKUGkHnY99mcvBupIXmTk3mtQdGqco93I
lR9zh2Wd40davLA8ceiTDCnc0D8h12Xvho5EVdtNTV/C7e1HLRuPVQJ3mpAjdWxPiEP5lCksQpBq
oJf4ZNT1+izAHow4DAE3zhsyXvSn3y/ElDOfKg0d3xzjYkvWZNTzn1b9mnPeMazRaUvQSYc/ngbP
Cp/KAXl645J1PNpfFRo/Fzcc0lBZ9SmhoCJTRn1f3LQxTygYcwiW5p0j5gyAl/0umr8yq1kGS/cc
zn//Fr863vT774ophlNK4GPTwQ80mXeOsnn1+wN8zK5/LNd+fEefTmKZpGFjVBzB37groF0Xe6a/
ikO90Jb9hn3+olk2+02yiu/bF7EAo7tOV3ST5v3RuI8ulvP7lyP06Xg/vx6bAtdSFarVT7N2Vms4
fu2gY6p6zdBK2uGDZZGpEH2L2WYV+QiQAMYlLfJokiYSQ+lVs2GE5YhDIK0FrWttmeWvhgS3hZza
rCfAUrynqs1s7gHxENIUpOYphUV4VzfNCnTQgup2nvnumvEVSZPVzhD3gswPzb1WXWkxCrQ6DWxe
lNkoWFE0anS20XWbnqOo8hsNygVzJEzY3hWyylU7ZVhQvQB3IPxlct1PfoubXH7WpCma2esfB3Ee
tZcMCohbPRr5rYZneTSeMruib4JsHi0BKHcaKr1jmuo8NL19mN+bxH60/v3Q6Ys6hm3cFRc1YAIF
vspNVezP2DLS6xz0oSQekpJ5Lq2CKCTd0KSldFUzo0ZwN1BctgHTXz7rMvtRCmeHcYVrbwWvYgqM
8TQesUN0wN3o8CDm8QqLSDFuLHdY4vtwav2uDzZCUsEtmUjDQWiSdgrBV5YhYjbkVOsKgIMeNvBj
EwXonWj7xMTY6AHNgb7B4kM+Mn0EYqF4ZMV3FWPLqQTQgmqndMU+rrDGad1Sb96N6hbBC+YTNEQ2
zqYh7xl3pU8G/6k3xhsg4Ez5gJAp/TlLap8e0VYrxl0dUXkmb0rC3YIOMcKZP+4ZmpLucQj8Wxa9
q7RMwdmAh27g/cfDsjLObUaVOGmutXCr4SPGcLc1qUZgha0AIy6E+tJxxpn0LyK8/0Z/jBlOqVG1
6lnHlQa3lJtC3SARiRw5T3+TcxrLTFGxgORDfO4MG4pV6NS0S0bQF3Lx2EJHLjoFNxTuE0a4mfyY
CZD5vC6bxriHhRuoW41+Ngtp8fSBIyZri6KvdDm6qabxgk9/SjxldCUi5Gxy+EAn65uhjGvIy8Ac
gEsRP2eNRI601SIe0G96Nn4p3KWVvS7Jqc/sAryFDNS3XpUIgtW4Jlr3G03M+TQ/RtJ9Z7kdYEoC
hbtz6LdrmQaoD4FbMu5qmzSGx5qPkBu/d0jHPZqdLjIw1OXTfz1iKUzotOsmW5IIrpn04I7lVWbQ
ebutCS3pU+6cYjuimLCoO9Qpjdg1z0nAPLz5ZnuHggYX6JWZlRVzMXSziQFM02yjmN4i1i5acqdQ
vI/iCY2poxClZ3aNwzhvXnO79+TND/0uU7hkTPqKNlwW4h77kd41lOrmSoz6t07yTh0nyKNxN2Gd
KmymQnedIi3mdp+RMqCSSE+GC6FhsIlmZkRhaFxa3MC+z6QMmBeotq1GSV56OSwKQkxNa10OFzEQ
YO7yLDFuW1yTSHUEFkPPNm7TapwZVg6OrNvrOB49jRZaWy4g9s38KSeihl+Jdy3s7owaykf/1Edv
UJ2xf4Mts9HIGOGdm9Yr25dXEMgxspFOIqHvoRilgZRUQDFsD7h1uk+BThahvcBEuCiGp9L2F12e
HOwoffNL+3lQTiZqDamRHeQndLS6lZQhIcHnXFi7iHtRgtiObIM8JyQ3SUiYzYsQ3lyG5q6Sg91n
8lypm6PeZYsExyrGgdRnihIGy4YaWgYHE6iIN2MX9R8ajW48h0FwC8dCic1HlwdswIM1C0InH5+H
Rrk0eJ0ibpw2pmFqq/c9n2CrMVZ0COYfzp2uXcpJumk16htbTd6anP3JWKn3sf4qsY11vUeiZiej
7BHrFWj5uQQvN5Xv3QqAnKwsveINEOM6T891RX51ZtyoYbq3EYgIS57XNBMFQA7RkQuu1NcQ63Bw
JhuZabvbvDRw6fUunAfSfSMxaC7at1iWKdqRKFUMuRR5Q1t58fvFUfnV2mgZtHJtGQOAqX7qO7hs
QQi1QC5dL9xT8TwuEifYRnMWBbb9M7hic2lhfnXQn3sruqkITWfMb9iqYnw6aOD7Da8FSyyhscvq
iYkPbra5vtWcErTvrLj//Zv8RcXzw+Gml/NdxUMMbVp6Ee9xdEvWQAL+sn7zxSGml/ypxjDx7JlU
jpolmCX8eAzIeGPmCd6S5uFHBko5mDpEkHLuy+nWNO56tB1JmJ9t+1EvSa6NwOONvYNOF6dGD10a
O32zCYb3iri0yLzp2I9ZwQ3i8ygm/UCkd75u3/vjsB60fpo1OVKSb9VcmWsly3RtbvLEXTa5xd4h
x4eeyTQVBqTazWZ6gPOyvygjP+6M373jT2e1NyD7ydOd09V7dPQbxQANBhK8Ra1HjcazPJvaAtIy
bd0TTHsndZsdZfDa6sQc/LuDcRpob437pDjCPV7FEclY+RfXXvlFRf/DhflUXuMiMYPS4GXGm+qY
7ILjVGKHFzbcG32LIXLeLVB1OahvvrrLf3nbmYqMbJRR+E97CbuMRx4lKSSEBXNyh6ylU3gBpzQj
qWTRE/wxC1df3IW/ugm/O+LUZPzuRkeT3Qhudrha2DNqeMyyF39xo//ieWEqpqDpy2aFie6n05nn
emhJCqczlL9ZbGSlzER//vL79/Gx5/np3rK4NNhRFaGitv3hjQyIS2voeLwRk/uKEC5cu3Tg3LVR
bUvaYBXrZe9TV2HcVLX4tvdlR6d1+PuX8asLqMq6UAXtZxVZ8I+vQgoxS0sdp7OOCJjNZg3CnN8f
QZneyKc3Kgs2fSoESLbD+qfOdm50jMNLepTKxT3x8N267+lVMrdhds7zdz7QC3lBb+HJg/c4rx+/
OPovLuYPR58+O9/dL5k+BGFEqDnlHkb9Wb4RTr+O75tXPsnb3hFrkpa/ese/OKkyz32Iy0AZbP3z
gmOMctT0aocXdS+94udf9TvwQXNtS7jxMlnQjvviQaX83FpHZw0O1LR1RbWtz+fYJR4hjBoy0bgA
+wG/CFR7eswOOgCMe/CgjbcpvimUt4EPG/lOGqGEtk90M+a5L3/x+fnlgsv7/+dmdBrCfH/Oq3bQ
jLZhM4qLId2Y5H/Vs3AJ748QQKajAnjfDAXq41ePo1+cBdoMfx/30wJVNoCrLZsWStEjNW2Iw2pQ
h0DmMIcvTrj6i0v8w6E+rQxuW+Kx7XiLleOdqQGJ43xQ5wlzFO2GbuQmX6KnmyPPgkI+Jy21vguJ
hvoXLv0v7u8fXsinh5XWGrkm+x8b//tRBm4fb3z/7fcfIvUXBzFVoamqTHNBWNqng0QZ/WTEuJxY
QNsokYR+GvRHgDyLzB/WcB+3OkI/Oxiv7LG86/Vhz7P1vYushaGQl6RIt1aqPSCeh/DhrhCIg5xg
FS/Z69rxeOlJr7BDY/n7V6384hohN2LgxFNWsbHm/Xgb1iZ8Sgy33IZaf6AF5QxgI8lwbTQioKUn
VcKGAwaczHvIT9mVERA1I9FBwAj/xSv5xSPwh1fy6SFUt5VRWl3MUzYIwDF2yyRxJ84VrhxxCpMM
uSAyHRtUzWgnt6KnkICjJ6XpUhTxNg/BoJnd8+T2MwZp0em3X7y+6fp9ekSbJpJo5o6qLaufP7BN
MqiI9zlTIp+PSzK659W3aRUHyzY69ZzW1eKLI/7qjrIRk1I0aMKiEv7x2gQ1fCFdMwSfn35RXwcO
8rvFK3l9cwKO59ESJ8IXhcMvbwdbMQyKB0sFsfnp6RArrpZj2xSMvmb+DXLrVXA7noGS8pBYh6fw
QPrpFx8cZBE/nVnTFkx1Mdpiw7E+9+Vi33BRl0G2H1wQ/bUQs0YKv1VT7hx0HKUtNpatL3uzWzE8
nPVyt9Gl8jrviqVFcxheHjxisTRQ7hA35lI152sCQ5jukXGgpRsNer0ZtaceBXbL3MxniGHTAAgI
rcjKbq+MF1X6ljA/VPti3Zp3NqOANpfXA5pBDfzt6MEIUA1oD+5cRXKVF0icap7R/qU03sv2PkJ1
15ZrQTOl4dwZbrbV0KKEurrllS8k7NR9XC2rsFrg2edzlcwJQp/JXbvGszAbquhgdS9tGs51cTvK
hC3r7bxNDSTJ/k6Jy+epcSexRiBpTN3w0MYgeFTyJV2GHFEbr0g0gnLarTofN6XKVM83eQfIudLb
VHmVg9ssQESIyqetx5XWIFV07+TuVjEWuM6Z0YFVFcekwXey7/293bE8QgoLjgbYly58qZt4aeEr
gZ6GLgzKYD5c48Cj2dHi6QaE4DoB751GGho3xvVXSWrsS1Q+UAghWcrrDGKp5V00FoF4zAATNQuT
V2No/rVvvZLveyUS/zCG4VPWg8ty7VnOGKnphsVg6encb8qrDmBd90EnYqFSGXsEDUMykc7LXAa8
OI7LGB9Tb+DgIN8VcL7wsRcOiGwKxT1aggeYP9jHsKpgTCG1wyHSTVptKY02Su0dZdHPizhdu/5O
gC6rrRvwh6fRgktC28Kl7lRLcnzRVmEKmUc1YQhTY6knJiuleQwBQgQwHxtGospGH16H6e+V5Bv2
5j0P03mMSjVO8QdnZLiUDYIqG0zzmWAZCdKfR7CriNDLdwyGQTfFEXPevHJGonR8+y3sjVPio85R
8VPgaoxbdK99tMutcZVLiImCkhBdEsIHmGf8iXwEIAIuDi0k+8LuEXrFIUzilVzVE0MV78y4KOlg
k5exrwb2ajmK17HfJIa0Iv6wl1+sMFnICJIIvztG9rXXvdTFuKiN19ZTHYvwnjh89MBygfqVoGdo
dgXTsF8mSrVGbsBcND0E2FSwMs6adG015yF98TUkA6ia6mLjZS8tr2EUQAFAOCd9Sxv7TKCaPYzz
AXhk17/YUnBIxCn3SPIgMkfRFbCTdNlEsIP4sR7dnMCyS+RK72YDwlAHFZIgUkQ2Wp9I8ZtLfsMM
eOqf38r586if1eAYwHjw8ltVRv5HspU1bnVYLYL5dYGkUM7VhSew9t50sX1pTTq7ZrbqA3ndhIcO
UltXHsMRl8UJCv5KdPTtu35bK2dVfXTzZ8+6FDAfCVfoJtwxI6Ja3GYmas0Ioa97aJPDdEEGxgbQ
xo5GXcFENJCPxfPSuhNuzAD3lr+IY/khkrAHdN56RD9KZiP36nVRP2XTEthycX2mxd1HNjTWX9Zi
0bzqTXsq2n6j5d7VkNznWfVOgJCj9JPOQXaUKcu+zTaKvh5bcqqRSUCXFmaHme/SRoQm9td9ctNr
oFTeK6jhHjRYokznwHJXXYRKG4gMO/25m0C2wVSWAuSsAty3KIDD9FpXXoKG68bdJIj2GHhMaPAf
y/Hi5SnxNxud9poAHS506YK+vWvUvZIePQbNeflqe/W+BtqRGWDSgPbIDIYlfICyz8FUGPKBHyxr
EZKEC6msL78loX42OkQQuT0nPW4ZGzd1S4XUwFhLxiWo8E0ghrl0LjmsWsIb88h7U/rNqFf0YYwF
9NYrzwOL4jrIsx0phSkRkkpXIEjG3LIMMz5GSQX3QO8WEs8xTciLKvde9RQ7tF8FSNpdqP0o79xo
GY/Wve3qy+ntZEDDcx2kaKUuGX8xvqgA4CrxjdQNV21GQKwbnmV0967qbuJRwwD9rWvpmnbZNtSI
9u37K911oeO+apRAZmGvhFmuNKR8eiUhRnlg1L0LdAE7nhmOlD+ITAGEZx4bzNu2HDmSfg/OxmnN
BtcGrXKfRqhVNIte2gTSSi+U66FBqSlnF9hKzP7SRaFfkb4OVvAOGblTI+/v6zv3Suo9prd7cNhk
mW8DmSROOEwz+rrXVWOeQN7Ad85vehfkdt28IMdmIpwByY/EQbOzbaWDA5X2efPk6ePCDzGD6x7e
F+tjPJ/U7dKKTlWuHIy6vLbcE4T9eSDf6R43RR/P00ChlZU6Uv7qY3fL9aOdijWBeo42LX6aPVdG
yAn6tVLdYjKY94O1hL7RSvHeZ9emIhKxm5c+vDOHAJc/t4Z6A0KQjhQTNogXWfMgU9C58gpbw1xN
djnz8bDaYwYExwQ3VwnWY0wEzyHUexYdmtz6sOw8Ajt0MixeI2Y+vUrWeHIJfQ8Tws1QXqJew2Jj
rCvNn5e8W7m/+Dh5MxBxknTtuaBq8muMcTu6+sAmEFoi/OmCehPJ9qKayG6GCrjzOUV6kreBg+pr
lpocJGZMGb5G3SWu3nJuKUUOsYkpTs07KvVhlTLGyhNogbayt3vF0aNymRHuoNdPblNQebQAu0uo
BTctMgZMtQmdupK10ADv0EMRtwhJh9lFktduCoCRFWwbkEHrYYPNrOiuBpWxD3pfu4EIdvTJpbMs
aVn4R91Xd4PezywLU6TEx8GOAqfJ2yW2oaWNuKXJULC1L0E4AafCzYjsKSHdnkEWKZrJgYnZPupw
L5E77gIpw1lq9VdaopNoN5KK9y2gJgwYfEhD9tpE0Il4xkWdvVPtl57T48qEtE/sELj3Pstbbx4N
C1ywdKOFw9KoTyNLBQwmHZEW+gwKAHc+gLvL26eqQlHg42XEv08bHidsm/XnKO9woBVbpduh/qND
qa3dyL2G2DFrlOK2QmJbxsFCR2tsNuuoahZJFIOmBUQmtHnCuFGQKmJLx1paWSZEUSRJivZaGGDc
g6uGU5UFV332LvLVAOIbQESybbTgUJJ7EtOOqEAJttuIfGZ7XasXSToKn6kWIhfGI5QHBc9qmKyD
sWmBSQpguCjjYxw4iBzntXbSehbx8VmBV9QbwPsjLKIkVGvQk1BIwrDaG/4KA7Yz0Ip1r8eJblA0
j0b4qPU7LHirFo5WPM76sFwW2WtiXDGmkzt1J9GrLalegm7YlaQh5kzGs566K25ARcJ3kj0+J+SL
E8tTnCyV7VEp35EtiuewW44RgSCrQTxYxpOrHigyv43U1Plwk7bb3E6ObVLtU+boVrYrIRrpUX01
Bs0x0gnfZQhaDaizwmxRmYDCH1mjYcZx+YoenUu9Gi0yyTudPjPxO1rH8vMyarCa643inePuXMM9
arjROH9gSmelIq+aemNJ+4QQiiJFkNau3OpQUir7yMDkce0RBAAlaU+IJoZRNS6YP+56e2sWZ9CY
0lTbeEfPIPmrvKnVo6lQ6PROiuEvyHZGcSUp93lcLh8aMz+WfDQQNzoVc2RZHncZNHJK+LVVHuw4
IHy6t7BlB6eQUx5p3cU3UBcRAyLzpO4IdDU2pXuQrPRgBKRDhJs6XhsKQrcYC4/YJR4KSKtzBrDe
mfUA6vQoFcnaghjmQe36YmP6c9OADZtpCmB55B78NLeRs26UEkXTZvWycao71VHW0hyz0Z254qlC
A+fLrfDPXaupa4fvUTVUBlSfG8GjbDS4ZHpt1i/zzXAMHBcdbj17HOcIXhlOkUWw/rJF+fOOn603
jAj0P5rBgaf9+Xdt0d5uS703AhQZz+xF8Rtcs3mkRVezt8DXNcu/3PL/vONHaGxYtmnQCgbx86lj
ZuepL6xGAZzXXxXqwdaegv74xcWbGos/9jFo9cjgjWXbQGD8WdoU5N7YBTGhVvLW3RJBs+630gpw
37JZf3Gkn0cuPx5puqjfnb8Bc60Hu5tYiPdyQ5/1ydtFXDimfE/enjQwB9zkNya2w/ofQ6lJbf+3
bBtQyfdElE/f/r9/Tfx/lX9LL3X57Vt9eM7/F3BRPm79/5yKcpkwJf/2/9/L4PX5e43/x3/2p8hf
s/7ANsfQxmIyh6hd5Sb7BxLF+INuvK4ARaMlKKYR2j+IKJKq/gG7RLG4ZTAxyuI7JIokjD9Q/dsf
DBNTU6c/+E9qy/WfN96fl+bvK/e94J7ERfPzLcqYBeoyHShdpt+Gpf3HGwc5Njr8ViWoRiE+0w27
VQpw+VIngbcc7PKSeSwMmVfryOJnndRfAUdJb/quzHZjGDe49tXhqeHnRlf0a7LlsGpLjXI9yn0J
HsV4+viu80OIwHFL3lsaS+sij741tKJWXZWo24rwpUFpu+mR73vzmM3eJi0T+VJbhrcdJo1x9/Hr
wsMvLXSIYQqVZ0aLl77leOxde4KZ8n+Ty1S7lWJ1KRHpuLO0/CZg10ARB/ijb7MMu5EXXFKSGa4K
iCFe6T7AbozbIx3lcubZPsxNK/NuIq92V0rnT2ofS7o0qkDPIjp5n1VsYbsmKp4txIp6yQyB2tUY
feMse6F+1diACMMRoIERD+k1YDJwBHECKDdO1mE6DltaWIkWgXWHibprabTtwLcVIEmQmoANI8ge
/FaqDwAZO6Sco6Tl9J+GONvpYOuqStJvSr++BzvuHwk90m/CgD0tnQJzw+gbcVfdv7cu21/EB8lt
OkbzRJLds1Wm6W0njXvIlvqxLNEWkT+u+WQdk//uzmrO0bK1m3ihNHi6CdrrzuaAnlTPzFWZxgLt
E9lGVsYqFw85xkMSE9PrZDQeMNum26bAstcG6rPdw2cwpy8IsMiQxetR7Ah21h1DaS++LA5J05OZ
Nn1BOnil5nl/BE2qbYVA3oR/7VrqSnF2mzq46ipAveMb0c4U/8SRbQdo3POYt+yUnsCjWbf+qsXr
9djEl8SeJOumhwSYJArwJNCdgMMH3UqDhXxoMvtKCv3oygxqG3i3FKyZ2/Z3cONurT47V8imu6E9
l/jSL1HDcET4h0yu2iMZQvAgQa48VHj94hwrboKM/o74M3tp0g91ounbROP4hmKIOQc+kKFQ08fi
9G0JlDK3lZmAukgJ5FjnShec0nKsOAvGilc83DdeBZ3SQy+oas1zR/D2ys+KdPfxZcjHdAcJJN3J
peouPBhqIAFU4dh6DPpQkdD3mZ2GLaGbMNF/f19N34NQx97SNZeReDwIyXzpC6oms4uOFplz13EL
fDg2DqWEo7xWuvPgqt1O/uuLr9fdLo8wlH386+MXf/+syUP4+Na3pk2CTdz562AynTPhdHc5sqvZ
YFrjUoe1SUaRgQkujHtg2HqwFOzUrktJmUjnUnRoUf02muIewpikBTCWpywopOtk+qLDRL4u3e3H
T1qBKC2sFOkaVcamSlLZ4YlMARtGxb6qNLzeol8Vo5HvP3708aWQ6+LPb7kL45U5lo+jFSLzsbDH
07G2YFt6fU902/QZ1HMtG5ZkwzwFg4fNLu6A03cqCRuVSI5u2CTH0Az/8S899kjD7BV5TjtDR8I5
/dqavjQGfzsFOfnnz+LaRWwTAkzErQj+OdRBC9t9CINcgkoFuLHVDqK4TDU+WN/upGuNz1UbiyXx
JphpgbGihUNJaP712/6v3w4wYLYY0t5QFw3HKJXsgxpsusA+xZL1YOtG6viDnx1pAYIRzGOVf5o0
vhpJTh3ZLPm2H29GKJ479OF7tJg+hbAJsjVKea5PAwHdt16EN+wQxytw3KCsakPn3XC2lCWxEMa2
kQcPPlBqIuV86jSDp4RMZB1obXJ/pLgvVkbGbgewz+CAygwXilLY4JSnZPMpwo4MbONoBb6HXcIN
8XCSaDg33TLcQTIAhGp1o7LKPTScdkiCetXeBKXe3ui2SnRTHl1//IhECXCVoJW3WI7oUiWc/3G0
g0PTpOFBaskcxSOOtH/69u9fWFGhrDO3PWKl9UlyCIOdQhYEXp6//5lkIzYYD3+2iPPqKvQzddNY
5j04IHsRxIp2VJr6aGR1ek2gXnMLvHNeDhE5R2JQzJ2BhI7TCix+zKrHFEBGB0bwRZaZUShaVV+1
VhFAdyFssa7y+tnC3Do4ZP6QURWgh9z75nBNU4hvu1ol3RUEPOJ9eVwMkiALIW7dbd0SxsvoRbhb
RnWKDueYfyqSdjY7QN+5l6oHlAIgpBhyYrFXtz6k1GHx8TMj6NVD5orW4anJHnb6/318iSa4t0kX
d4nRmX1z7mOiAomDwlFS8wMWpmxfpVMCaplcaSFd96avz60c1+eAmmNZEzq1qP1YYaUCtNTRZd19
/BY2JERUxe0Wrl8+mQqtRVj347kHmcl6qt98/EiJZG7RIFrFBfvuj5WLNkh1JQoAtJo2JVZMqxmg
3Zo1vTGXuklnkWRsGavyf1B1HsutK0sW/SJEwJspCQIk6ETKa4KQO/C24L++F/Q64nUPrq4odyQS
qMrK3HttujUmTr5DqyXFDdsNmkKxnLNslM+K1eQ3vcB1FhN7gQ6Vh39vChjQW6y8s//3MKFlEHeF
fBqK9oVmmfFWgAMi9qXusVTxcInKczEr2WOErjKSovxS6DosQxs3tM4mUZY1Yu54yN/SDBu/UOPu
mvRifJIHWLrrx5WiiQIGJQQ3rN/FcWjknKx3R9A9GQf6RLqIlg4DsGbc3gwKzAoHT2QNyRsyw9gb
836CPeIkb50yvNN/6x+0kqAgJZP2stHOAUwSpt82mPJaLtQLuuo8MKUYsJPd2Xd7JLtYNa3hp1cD
RzX7ILIXdJaScC69Kh+yuWbtUVaXSRWpkv9XVs1d4lxGPjtpVfxoNJgEo8gw3MSoQzfXK42jclU8
yLZAuq4By7JzMz9GDpsov3J/IG8qfDKTDqdbKn+aMkR/q5qrSzvp9gW1Xry1109kdf/kRFAs4lJe
LojQycUiDsNvTeE8tfDlLFX7MEpZe855UnbKOi1TBlN9LrJBoqvVCu+vLvzvQ3UtE/+++O+zDY3/
O+sEuVlY1GcOpw+6Tb3aWA5AurCN7rLMn5D3YvjRuVIZIuyh8tm+aulExBtjeEw7Lbr3GoWslSj1
55xj1Mo6Y7lKYasd1DI9ZQOxe4m9GG8kXD30RL3/m2hRxLQYvoQ2g1W1o+zexiOxv5UiglIA1jPD
YDSN7mCG2hioWSgCraevzkmvO5pdJZOkEo0ndax132yc5bzYJTPZOjcuqmblXlUsr6ElrQWQmlzD
kAYOGWrGZz2m92Uilw8YtX0Q0gyHux+BChgMHyc5Vc/TCKFrzmY6TZExHQ1RqgRuWLAXbOatsTEc
h7U9a9hFcqeCz2ZVc6NGiKArOu1FVmXKyKZ4y3WT+SDNC26H+U02wQbK+SQftKid34oFATUw/+cK
a2tSdNAEq854t+sXIw2LT7kLy10nDi3xh7du5RhATte+VcwkFsSpj6aKwC0WxIWQD5BdMBZGLquW
vgHQsuyJPBmPEAH17TQ13ZliEayuRvO3ySLwRZM4FP3yBSeJSzPsq2ey+gDzSZH0KxFvPKjNxzBW
H4r2s6Ty8MgPGh5rO+pIm0Jg8vdwVlr1GBfQdab1SxKQLbmtFuCVzcWLMRr2/AOZ2qeuZuTWObNb
42Tn+b8Mu+xGKcVw44oYdplWWVfCZoSnObSunKIWPgnxFr25fNiXYzEcS5VpRxJOaNpb66qkbX/5
e7Os78kZtxMXIhprc/7Q5KH+HeQGtowCcDwaSfCFvvDDMvg7S6n0GnUkJid9Ku6GbIc7TlLzGQZa
drAH1p4yZXJlIwM8cPtbeB7jxR/C3rpASVh2EJGLe1VDk5MTzXl2aBMiFhyiD1VjRZTxKmt25uvG
sI403MlImej0Gk3hUFZ+Ekl7ZRBP7LXG6sBuDQXamWX6jVF6ZMSQemGe1i9oOl8AjE0/IozPOESr
t4xkkx0Ry8NpIAP8HA+h4dqsYe/EbhxavZl+GjX9MqZePA9ySI7Hsnr0cm1glWgGN19ooRJuUH2M
KBcpPTXnXLXDeBOJ8UNSd/Wh5r3BobOqTuFgjo9Kq+EVdqqPAeO4K7cIC1ih5WcRMWtZP95gUsVC
Pf6MMYsdbtXwebSKoEq17NNw6todIGiy9CnNPVfgWPx9XBB7n4Cpv+gp7eV8xHCTznn+qcrS7zxC
5xst5O1C4+wXph96W6ovXVUkx5kARRRBpvLSLp3sd6RgYBzhs2XIKUaXWIr+PiuKlqrZlNTj38NY
Np5CRUjXv0cm89ZOtuJbrrSnAUrsnsJKO7Z1R+hsT257brD7xKYB/DuN7YCrIockpepHK9bFXpYb
9dSHCeRLFUdQZfShh4havYgXYjcZtctlchz7iWIJYj5pHnmp7Nohre50MuRD3ETMNETYnXpMn/iM
LM4jYS97YKDLZ5j536Owxh8tzNaxdvNeOZBjqpJwVUyK3WkOrWKXDXL5JinpeXY6w20tkHGTAx4o
igRnhKhTj1EELt+i+81NfR0dEX7oWHl34RyVAdetc59q7ffv87pDLiywlOQO6Y6idVa3upNIuxiw
3DEumb9JlWJ5sjUoDHkZbGawdN5WIF1oV7j621MRV6z07ZK8mtmyvMWaTBt7MNpbTNqBL8KmPyaD
UI8VLygqlui1lYz2Mo126ptRPp6LTGiYkjvlpEuR2FtDYx2rVI4P0qQlR6cV2iG09CZIKhbgWNeW
g6SXEHKqzNlnQx2d9Lmo9qRrkCivLWJLemz+qLWgHacKtMjfw783YiZSZdHFQ1oY+aNtxaNHxcU2
/VkaTviYWOVy6Z3xodW68klzCIFW5pQAn8x+6BvaPIz2iaxlXGcqIT4raABjZCrHSRrUAORgtpeW
wbj0grW7ldX5kaYPmcp1BPzaGN4znonfYgTWblUE7NXkKSptaP6URfEVlQ0eX+FQ4gpkLbqjYn5Y
WBkzfbT8sgJLJE+ciY26MoLEnhtMGUNyWYY03Dkw+m7hCMjbqJ1L0iicAK2Y/C2b4zUO1qnPdxZB
LSv2XyPanDWt7GyHZT/+yidNuqZLPD4pDhlU64cJ4TSCcNLApbJrm/hRP2pHfjeE3pJ8rdmneaRw
7/Q4+xB3eJNFoAvHV9RQpH6c4KzmnHdzJtvBwGj2T6aiL766LHHuCp7W09+bSM8fRrPNAl7ceI/N
qdnIQzZcO83or+r6nqmGsW8CCmGewsf++wnWUxRB88ov+/+faFoHTkRnsRxrEioQHRr9CJuinNsK
TYA6eH8P/97M9Xw1c5bUqorKu+rQNYsN1Rf40+5/H1oNqv5YH3nF2R8E9CFmY9M95QhLqlEoBX8f
A5DWXwpJO/w96pNkvmsqm9ggYT3++4a/N1UKen7Us8vfIwkKZogs+ShbdngiQENqnRPJPuF/3pRN
CrGtzte427EtjkLAfiITEVQemX6GinrE1LpDXqa/So8u3clCgCRjzcSs01uX37ILirzzupo7Qe/n
aTPYbe6LaD5ZKVFhSoKNc6UqobFwlmdhNds0hdl6TeRjjAwirD6sEiJdMGAaAeYY9mg/c29IUW/h
FNfNXRShX+LbnO6nB69X1o/Sp4kjXtKNY91SscsNR9Noaxi3JIXsoH7kebdtp7t9EkD5a/GvxslM
5W3YE+lZYAHhY0AaNMuR7KuXyKYDMC4or7BjltvK/jfaZCZEe8NKD+V0dfjFbTRW1PsJMAIwpg+o
t4dvfn9ygvH8X03lVcWArrboH+ppJ3UM4THtyZ/rr6OFb8satUdOAnxvbXmvQTqsVctUulPMib8h
IzRnhQk0zdd7HIQh6YrA1Ugo2srVWQzHjlzX3kL6b322pMKY1Ydj4/cjsUwW75EFdVR8xq0FFRPK
lLqvRmBn5juWBhBdKJeISFozYrrM5bke+UX/gpRQdi38uRKdkAczBo+ah3v+rTjHzy9/9vy1CjDg
CAoSP6cnsn4BISEESx7NGtk+1+3d1NAHQWOABqC8YgW2Fp0j0ZrshAXQ/kepA7rht9AQVUZbZ6Ts
AgVglN9z8mU20DyTL6IR/bYK3VR+zqA4htODxgtjkGEec3bOp3u4+tIIIB8/RqIn+pTEhhpMbg0U
wiIuKPyQk2HTrxcAXatee5DKbwgGW6fhfLvNeM5mZBqN84MTtpL8kh+6LOo/UCO/uOEdDBVPyAQ3
YQxPQ2p2Y0XoefzSIhqS1qcwbYjVKZ90Rd1lNdGSBdwAXMtL+GY6ypYkK0QIx8xAgMawP1Tc9XIb
Wn4WaMYNltJMwPk4Dc330no9zyBmZgQGJqrIjf2D0Xf6SpudPPNy47HcWqizaq8evVx2CbvBG0mA
XIm6xljGdINn5J/5mISBqZGlutFWlHeAwJBAqq5Dp8kVg+eUiIMOMqYavfR1e6ank3Su/gNjqx8O
Xkwl5tQvmnpQ+JsJCI2R7R2UwofX0SOeCCG4ovvDb1KgHSCcG8DOzn7SIuCUe8P2ZjQUnCzJhKcx
T5ejCaRXwIlZ8ZLm1z7aLvoenbChs0WQTX+kvwgnna1cWC9mvydtBfDGMrsKjJfkyLmsUR9186Sj
+WDn7D2HjBgSpsoDcdyV6mUI9Rt2IZ8YKlnaT+gSwn021ZtGdwXK5/5s9+cRERUMS0L2RtR2wvwJ
q7Hc72D+ZKByMLcfHXuXhJ427WXJpY8MUXGxoT7s4P9IWSA3N9Eesn47hLsBvbOyQcZjF9fU4IBH
d3CXzjCJXh3licifpXrQlGD4p6IRbg/cEiA3rNZTKTL0XV9dGylQpSCsrthdp+GzRoGYNTcYc7J+
j5pzszwsJBqRsLaw7TZvKktb/KIZt27mJURdJq697pb2OyQ2VDTaZbBmsrwhZFhJQnxt6IZPJGls
OuXZir2EXKUUfkZQIwzGzgE4XDvAxgF8meZng8JBsz1qZhPVnnGeowDCL6czrOV42IX0T9Yedene
yfirSS00e3mT+dm5BtotHZP6k6zCLV1iLnP8eGRiM9HZkDweWg8tqB7Q1rS+0ODwfJlX58uEEUWX
LdutV3Lrs+Sb0OQaH9c4DZCcMyuG7azYDEiQzXcKJUGatcXTDWecZsfEqknHisbsGRmvRsNuathH
KCZae5PiCl+YJGS7UtqW8r1n6+lIl6kSlFOmj9agzK56xYFqY8YEMaGe9HvmRSMWwkdzJA1evuvi
o5ffxtmnidUND/FwQbAWZpBh9U9l/Gf217LGTk8wpG9Hh147OuY1QXFHsF/iLqJypYysyxunPFb8
od7H00NrdHRO8yM9HDQqCFk6+qVbyshNJM/xEV2c6aXIbLKTcJ4LKUCzJY8MFEja9mZzb3wMyCpK
VzSuQyANE4WavDoWpC0XR0FwD5mgwK7Hb+7dhd423Io0aDpfQgRWHFgPTODVEQX4HpFIy2Qq3Kvl
CUNuitCsROfsjZWXxyQ20s7uFKJU+GIgm9zQDOumwAm3UbRdr4/0O31kR/mCQtOQyM3TKbZLul5H
CzwafW8Acpw2BPE06J4LGHoITOdTCMxi6sDA7ElXwrSuv3fN44SObMYhjd0IoQjU/R1sVcedJ5/f
FhG00R5nYCk25VcHvR9DsyBffCPD6MrteS/qdm8hYFE04os4LhWAqk7DLBtn9kXjbI38PraLODfQ
IiSODeqo0CmAuTtykM8ZXuKFAK/C6xqxokONbaVZikuXkqgchGZIIKHvyqJarynngGNnB1tJOegp
g4yiH+jXEAqz0FF2E2Z2m+msLYt2LC1u6il5FE0TB2mMxJL+2jEX9RdKztSzJOFSuVr7SUyxr+Xm
tZmc9KinA70I7IQbjA2k3zQRBxDwGOn0HdlxYHFUpojAkG8iX5oQdBrbGHovAvkOLWHpZZGw3HU/
SpbpqBnAt7WW2xBEsKHsre7FYDvNC/2AfcAbcFYzO90kZDCGFPKhSbH0WUVJGhCOUwUGsaNsBWy7
XVF91VJzXZz2o1qi87qhmhXBfxMVWj8X2W4kRUAmqkBqRBv8vaG/9jUV9kuV83qP9QbFHP1wg0Nl
Z7DzpGN90SxcVXW/BFAVv6dVbcYZW5M/4Zb2YJmifY7MvsOq0rLJLoN6tLunWF9vOpOsvE1osewo
A8lh3F0SEZctVsBQkgNmZBtjZ5CkMYGEso2JwE9PCd/Ctd+6hgJvQpsuC8slMX4a06OIkAu1OIQU
VAPE403Wm5EHY+zNkOGh67b1NVVEKd0UWEXyloqgmjzSWjZr6WZTakzyTrM2zh1EwS6MUyibA3r7
wo8sUgSOcgfxN0l6F4ozf09Iw2lgStB9arQAXctxUe9iaFsjlJXQ+FnorEqHmcZby58F5QTYVF23
FEvjpiQ608bIwH8OyRzyIu/DsadkelHfm7XDQkRdn6PRNfrkoj/ws9Fx7cvICVpT8SUjkBUISkv/
q8bKcRmLY6rVx7EVhL7uI5NYqP53NsMXy05Po6pSy/El4dPfu82MDTGWTsjQ2chQAWqyODTm8jAo
z1qd3NO2fk/M9j3n/0NvXvt5Fd0+2z+t0TxpA3lXJncxQRZS8qROY34bpCI6kNRApjoDtcH4bpt4
2+VM9JWYJbbkTxYV84ymRX1KYGh+M1C+pyOx0jwxDjK+HPirotJ9suWfUV1zLJlxBxpx5yzTdYYS
ODRamxPcQ1YwXskMp9iOBU+usaKZCrvb5KkZCMp8HchNPMImSFPqh7wfpS3DBNQJSCHTTpgH1r0x
nl4Gs5/g1kx4Ptqe2MxxCNrwqRIhiyDCdug2tRIYPV+tq+WXUkqAv9R5BziOecAuq/xMumgZl1A6
bYR0oe8okdo1skqLfSVf1wQGhjcO44enCFeTrfq1c+DbmOTD4OA0RLNGNL9rKG9TInjOlSdnatwx
G/dGAi+4/NA0fSercJ9p9loJQXo00w3hkxtimC9JXzDLexRo3WHLY6wnLadVXuMWFjHXwgKhWPZT
ivVOc832XxM/jQlmA3veiR5szjgHYT17c2L63PLVOX6stpznNrBhuNxdjfN4wgpGAgytjrcY4Ha1
H7Q9+4pVHuRxO9SBnlBXy2+EuCjaXuLJ7R/wjgzcXdaGNEL7x7Z2TuNbCpmiO95HKW1V7kDum7VQ
0V8l20Mi3TSb3BPTZqldgk7JxaRGzggnmettm/9ilQxLj8xye9jhSbINbgJ2SMrrtfxk48qbXTZS
vbkRBRUv/sKteZHaS6xdmbzjx0ldIpD73g3VI3geAq06yH0KmAo3HA4la9EEmHk3IdQyXCwCLQJh
mlMRukT+EFhU0UGpIUyCRFrome6qbMcVwfdFv+z+fLaFfjah9lY2SZDc+Estbc99YCtebt+c5lVV
jkD38toF0FxWe3TpCS4DIh9LvtUhXOalsHehfhHjnhwBXdoL6S50N0XITrXXXS1KoKa7GtltlPaO
dXMo60R1koczKZ6T7WGw6Wxvyd/iENS+R3Qk9zpmKjhsPerT5ohpxjEAd9OGcQ3S5hs/gUbFMwBt
nZKGAM3Ew3gG4yQaDvrTsM987dLtUYv8IP88Wnf9gZHE+iL5cs6EGMNNPqXTaeyw9aBtyXfK3Mj+
QEY6Ub2blgQy6N47ekI33eClGrCI0TGNCTLYgI9heq2V/y5yDXeSWvqprH5AoRwky6WJn/Jy0IEq
K9KgqwoyTk2TaduZmm8izYC5MJB65NjnTrE9Jp/ZnoLaWKOHv0L7M7N9RQnQeKiRqxbXdr5GKTPR
K/V7BRKw8GfJ46QTUp9l6UmWvB5Lbv7SAT9Mr5SsJmr85rSI1/RP3Xxp1k76pShWj8VZMs9yhl0A
OhxFZ7uc7Dmoyi+wOH3yG1tneOb6eOiya5q+D2jPU9L3SICgNQHCZz2uiOf12UtJy02j0m/7x2R5
6tVDoSqBqebu3NwTBAxFTbCddZl4Irs2UJt70T1DDgYo71rwsyLufudjCK2N3Nyd7jUSD2zJINz3
+i+U4rTSucJ/2z4jSIFAeH8y/UhLt1010iL+laQnqU1BuJwXiQTem8h/TPjG8/JU0ErA/hMTzcra
eAhlfDtmtB0ILo7TQ4xXvifbtlP3Crdrre208BbynIbqmzq/T4+zWOga5j6VsuM5AyOyowaftNXc
VL3XcFf5q7MykEx/Kdj1v5oKkKHk6jwhgneZmA2yW8lBVH6TSm7yawxuVDyUXGrh8qTyF+hy4hYq
uU5M6Wr/Pz8LWYCLU0lNbhnFAlc9G73eHAE9bdv3psK3tZeLPR6HNvwuZlLEgIvmd349icQU0+f9
mQPIEF9wwHK/7m24Lxr3JZffSDCYi9eWA0ldy1v7UzF3M0JkB4s894zJUW83xRexBpgvR3iJmvC1
8a1VL5qC3RAoVG35jfmOAGpLFHRs+SA7G1J4qGYGcpwQurn8bouMk6V+s6eDQ1AKs0c8j2Tuobqn
oTLgF2IWa3gzPTQrJirSotLBuD7v8N2QeuHXdn9Bs+1AJmM9bPEK28mYe4UxvytmjMzVNtite80r
31ExrTYeQgImPFnUGmBdE6nhArE112575yBUQXtpN8cosDPShy1bqnnV7dAzq1970k5zQlWHKWk6
141MWFTTce8n9W7Jy1tV0wMj8uhdrUefSEzHWrxGMw/GIF0JLxa38rB4EW60Tn4o6RiPg/6oMlPb
SCCDuPfTt3Fo9dfBzg7o8X+SnBFgqc8TfWemd4KkZhWz7GgoGttB/5UaSGwJvDoQTv7Sm9WPkxZ0
OHpPJGNQzeSTZPFtRfPXY/tiqmtIi7ZafxjtlONdtDSloszeZrPm5RNwXNqjMEVjVuhRm+gXrcEQ
QI//93GlBTFtEf1p/YBwGNKBqfd0WDVryx1FPrC5rTqFJ4J4uaDl64CmapdGRCK1nD9sWi712jjr
45Cpe3+JR+eit9JlpFaYCsuTQiDs8vyGmp8UXM1bP7d+TVOqxz7fNxcKcycmOAGOw7LtcJUWXEB7
B7BbTINCHHC6ZHvGIRBLbQ5qz0Ta01x4UO1ho2vvDLT66TMkdaka7jEHRhSe/oCYJDt1hccr5eLI
HKSZTAh679GNCS5T8reRmkVXzrYNlJZ3teyZfEgtfDaYRuUbLntnc+jCZ/K0Nu1TGl1E8zDyxM5U
Psuu6U9ax1H4sigPYR7E+bORgOQln4e/WVf9Qb7EPKJMip190lz4mki6SOZ9Bo3USI+ddK00f2qu
0Pg2DclfnhYdB4snsWQTHsjheIhlMMFupgcwQ0flar3phQuAllYTIFOXpYfRDqfFpH2IjVPXHeT6
6IinkrvV3A35yY48WQvI7N7ODtzRG9nejrh1bDltRMBOeBg4rcmvc3KWTa8av1RMKQjy+/vQXGXl
UCa7Ij/I2C07PEpfSneYxE0WP3ZyNocvtbloMCd6UgIxIXnw+UyG9wwoFarSEEiuT67TplUflgHG
ZmArH/EQ9O1v6eyx07J5D/y+RMqIDfEDFY116VkpPN5p7qLaZUc5fkvtmDUeV3WyfSkPFbmhsVn+
s+zeV4v6gXyzb5Fgzhj7fUyalTVRR4vqu8ZUK7A4/udNXtoH3RneRjX01Lr+HTVW4Z4bpasZmUvT
Y7XYx1SM3w6jxG05Kq+IX/YDMhcwCgyWJaQ2tjzv5UWhOFSIbLatwbcTslEYBQmp+9FVcrGNuSNc
DPMcMQyEDNj3tk0KL6fOJjwaIdVM4KwSG8+5M/AdUnJFfAK9r3D8WMtwUpr7ZHamS42U3zfLoeZT
u4l/7hrNjU1osghibXIdoQUZnVz6hi3PwTS8p1nFhQ3MO05tH7+TF6rR8NToINkiZ1/KobHVK9fu
44uu6Zk7m53EEIRTSq5U924It4pT+g7yhl2dqoRITBxVFGdOUTub9klmOgpe5VsgfLTRDLiiLO6G
rdS7BtCkt4g88iTAZl07mu+kZuz0bCJRxClwFtb2szyQuxuBfX4TSf5LBbAflmE+z2XGzp/Ik2dR
yaKIgVqSHg2z7gkBWljB+akVxSjKOROJGBdtPebvekY8SqnSMxOhQiBv7g7TYyNQ5jrYT8dI4wRy
lNcuMyZB0HF0H4SgWaomMjnapU5VjcjzMTFRxKQrqZKIoayGJVgzk5PrGl9pmFQ3FCIb8mSODlq0
i57P1dleNXr49X6yMQ6vufRcjnp1FWhpJgsSqs0WKg0zQhwyIuMxMvxqoaywSstLHSoESQHwPS+J
xCguRZrB1LBLMOMaIRjApcxn/HL4QIXOaWYAk1slsQrMLkOHN9OqjE02u6j+DM0FaYLMnqr0vb3p
VEDejC3kjwY5Xt3AJHFkyHRgMNcdNOkyeuEaQw5r7hkPcecnKrZHne1ERqSmO55umlTOAC0Vlkal
L/0pVPcZJw9yfYiB9+2XpQHbmT2iJmbB349Gie9aPjkNTYxSvI5sP3r/pdpMZc2KUzvrXVqN95h4
ardLDe4l+KB2c+g0+5wsn1k/OEEIg7GbmzJIGHSfRGTZR1SJhpbyTxrsh3F3lmYrdOccnqmSO3eR
gX/QUXceYZQkhwzR4izzg/7eaMDnIfrKvp6NmHIHbTfV2VVtB8VfEBCekCdI+76OODKruPULOrCx
cRHJXO/ncB7dxZmgaXZZhzbQKtwiVp9rkjSJg/FUCakcqR7ddPx7M/SvehZVPmiVszoQLy/h0/w/
b6wRsCy4Z7Cla1vsv2/UpKM3+/f4/7wbLyMSFf7gL6RrO61KpoPFJRQVastuJPTdMKwttVzj0E4+
ZFZ/qXr5s8gsqHGn7HvHCiZlxAKp1toh6ronJSP9KY00RKejeO/KLNr2JfDLYpYKLyqc+n3JlqvO
sOwhzmM30aKtZgd2V85kaLWta9nV1pSr4ZDRy57zWTvYZeVLaV5wAFLDNS5zST2lc4aTHJXjqU3Z
V+XBIp1eS95RKjHpCxlGDAMoz46bsAKC3mDQVEIWA/tdKogZ6GUBACvaKLZSvk84VEjipOjBeRU1
Ax0IeXorBWPIZbgU8WPS4HXO19m7nMLNj2lV91pPdJdRPOZFVh771dtpV6bFeaTxItUw7x2SBch4
mUZU9TRtIFs4WKT1CK4pMrpMDZK8oXFQ1DFtcD0wC8K1QcyeFnS5tHGUiz62w1FtlPuYmM9NSl9M
ZjJPapi79A225VR967qp5klzgJJj1K4AkAd2aIn9mEnJpes6xVUWHYR/NfvTTGNInmhr2aPTuYOu
ok8w146Rbh2avpqPeZnviHuML4wXT43Mkc9CQp0VdU30lPKuDFVP7A8C975CL6t3Vb/rwqLaqD2N
voaIzHpXN5Q9wuL8aZzaBY1MgdCQtgvO6XEyl71HgMGqd29gkEUWZ6MiZSwxPCq099w8Ghn4qGb5
wIQLIw6Ysl77lhRD9kTF4M8S5lEKOWsBl+5ROWqHviGOzU71hRXE/p6kL1aiHn7IcE+SiFOrMbJX
lj90TpVAH+z+hoW790UvfyyFcsJvkxwHR/3onaHZdzI9r4o0MBzJqQQov75bfa7dxilVCMad6TNM
TFS09qw1RezVJRnkpN9+15OJVGBq9GBM5++mi6db64jplrB3H6oQQ+zc6dOtKopd7VBYyRmti3GC
Ul4TlDbXitjVcAdiD9mrfUOIZt9SARC3p5HHkYqNuxeentSJn9dtu4UEDyzVsPtdQholeQ/Li/SV
Ln1HdgfhepoGW+y7ie2HWYe6ZDAdCDEscRp1tmb5aa27oCo1bAnNtnSeUgMHUfTPWMjWzRlLRQx3
UtuVZCQ1xqXMnzS92hqsPnFxm6ND1kyAJ07NeEbvBDyfSW25h8RyRHF9KNrZ7we6ixN4ZoNSIAlx
DdvqsU6uqO0hDTDJ70uvYco6F/c8XbzC0Xe86jhX96J5i2fWSziN+U5vDnN9llDNjezXIpDVtaeo
ewm1dVu3roaQub235X7m0tAZP6MIwzg0QlrjgrYfY+NtZkil22S0EbQhcfKLrzyhNEsUnjdahrRL
cxo9vXo0S8Nr0uMYywdW0XI+OcsC0mF2q3Oq8ps8J8zfOvPTzopiX5E75CXj05CpjqdV7WZh07Lq
15l0S1kmdv6tVvcOp5Jy+ijTwJCfWdQGOSBjUKUxkj2i1wdm+F1YSC8jdcO/syXcPaZJYART+dJa
uJGyf8n4mnDQ4X8T5UmfyDt888kMkOg5z15tQZDEQUoOkfmVKrc+PSWdr8K7wEaqEi8iMWSyn1OQ
zgiR9AKVBHLe6kkmUsUMIQAztbPUpyF9LWokQa+J7dO3hqDPwsroulZuVXOessfWuVgMzjOxEk2h
cR+E3u0mpXQNAFoU/yGmcCIyvaHtt62KpGvkTMF48jOmSz/NtGf457JtzlMtKk6nFybntltQ2faa
vQ5Me1KMnfaoUmOM4b2j2enQNmVEWXmz4nUc6HrGU27OuIqLZ3LrY1FuBZnNrD6GBJs3eQlPFd/Q
jLeQRqka3qMBnd+xVXZgAtq9YrJhzNWqIVx8y+iu0ci8sSDze4Z+ICPd2GkQPRwQHHVymPN3W6ah
sUfizDnuQUh+lPpM/mjf9Yy742jeyv1ZpnPWGS3DkntPduWcHek7pStRVd7m5TlPKkDC1mGoWrfV
36Y0YKy01RCWjA1XdTH5moVIaB0aOP1vKGy/KcXOUp81fmY+esNqIOpa8vPQ/6sXmQ1bxISiaox1
fZWQiwj4c16/yhPIMoQWFYKLvGqCJn7IGR5yr63XYpNQOTb/w9F5LDeOZUH0ixABb7Y0AB3oKZLa
IOQK3nt8fR/0Zmaqp6NEkeB712SeVHkn+LyD08iQketUajIWojff3EQtgXvTKRHd1DvVVP+e/AdB
SC1MsmKHVSie6+Aq0baPthT0cDAqnr3DWK95WDz5h5K+b118HYsqEQ5Be/Rb2BUASDU3of1WZMsh
OYktHqP7+krAu1sWoh3yUYkesNYeXvvOR3oZG+t58c5yBiuaiqud/ULHUEZXrQUGrZXB3EVmHoSu
n1Mo3AzjZkiAa1R85tI/XfxXdsqOuWeAq4dIcDgVKFAymbqHCVf4HH30DPCkRZJofJ5+Id37AWx5
rcd2zzqjcGd2ymg687+E/MCX/6QctUD53bOk84tyNbsvZ/EL0ZWBB3v/t0jXPsMjXhaKKqNnaM10
UyWAOrBI6MnsOVhE5mhkohWrPBrtJTMQ2Lm9dGjrXTdt+arGyi8LwGUE7jvQ9EOT/VrZT1gydpb+
hKRaSdYZlU1IkLGuP4QyBFPzsDJlbVJqKosC0tcALYzfKQwIWwOLkI2fUktSKMlR2gt76bZhQws8
BAslMjTa8lnUuqnqQ+Tr3AkFuXE+G2C8quoOYiDH8LAQJQ25YowK5jNOZtzXvlaOinKKm3fE6lvL
14ZUfCsDuSn80W/dut3U+kEOZaKgaJqLxOmwAqA/UquUkSruRZVIauVTlA6Chf8ntgM5cMMsgt/t
Tr63HhpQKWCI9ehgkdyMPqQUgXFN8zHNKIlQPGZ1IPhleeUpH0PG4VbdebWSoTHzNBhlXaPkKU1b
eSBSkE0NGINt4B1JLkzx0njVK/Jd0wBefujo7Mn2kMEZ81IiFwW4EhIoSDcHCeOSdlsOoEhzPdrV
7BqYF3nYjdYHqo2pummaW6pP1DFig2pd4du2zfutFUugGGO8UiGCAyfUz2ZuV/G94s9Qq7JmrxS7
APOpuiqma1bdwj/2EFNkHruGKwQ6g7iveZfQ3gk97xDEhl/fu8YttsCNCbisB8MUu3W4j0ne0S8V
9wNb1gD5164qHJkmGoDFvyndtygbDNtSnBxZ2hTd5I5d71K3dvV4HC23rjZl6WaZozeOOteTPB37
BKOJtSvrnSEcImkXS39NdpQHhkR/gQdifoO0htm+7Ll9DcAI1cVjKH6P5vhUvGMwPAgh1ZR3VBwp
pxp9X7UASEgJbD3Xjw9h/eo69pofGcHB3oYnnokE8+gDgiM/vZbdRSZzog7PYXcPinUms2ho3Uxz
Q2kv8aF3vzGJUebwUuQNq9gOzVRmXCJvzxvAb+oJPxKgvrT8RMOUccDNx7yP3gGbJUUu2O1qYeGh
geCDjKf9COYVwp53mC1/p2CZug/ZbtDvrXUVuh9RPvbKOSzcSLUzkfqzQPzkyqKtqW6HzKeEaV9R
wMwbrNnWt2R15pvrUaEm6uweIEmknhT/nSQvGbeyiWcPPYaQbuN+J1pXJWPJiRGQyAPHSDeVYac9
Md7FJUgd/DBKhees4DPatsa2L7d12vHNPqXyYVTXDNlpomKmC578r2x5XZucIHP1quU4jB4ZNUB9
qCdkMR3jwS38zLZ0D1q2B18sdY+hBGKkEqUdM4Bnq+09JbbI1darYH7J/7rsrx6eqC8CQi9jYqfI
2RbnpyXKj4IqUnU8hpg8czahgLTNkZt0g6J1NB59/5RV6retrH+XhasCI6IioXLJ8EjWO3Ow1fn3
Y76nrwjWLqS7Z54y6dLVh7TaTPkH5M+eoi62U9MxDUdDvofFbxEi1srOY73TjgonfIXtOWOxuklE
FBlneCqGDgDxgUJMIuMi2unSIaq+izmd2i7WOHWGzxI4oOWa0iHwzobKuHFdy4chfJbcBGF0GI3t
gBoQTvnKKrCW4V7jgtP2lfWMo0/WVa3+rXjrNKQtvPFeR+NJHY/FRJbdMei+UhwKTFzlfxw6Q81H
dE2IwZ4Ylhd3kc/BO6fltkzfibavC67HZd5uy/DYovFRolelOjGMmGi8GtVebDetv8oRlAXkjJ+S
8BQpJ6naI1IY+513QL9lEeWZxG7IchBm/fAd9J8oc1Gs8rcirxiHI3ldtb9WhjVwLlF/WIiKjC1v
mCj/1uEn7wJSQ1+w+a319BQKn23hpo0jnirRSUGx6g/0vxP6TEF/t9avxLdCnZVOzN7q8Bj7KNPD
IwS5CaI5KXrBXC4/mwAK2b4PP9gNLMr0yj+S9Iu1ToHwWMGp0i+h8SHMYy4aOtg/CQFzt5iLleuF
wlSbXA+Mkt5KjES3nnyIaZ5KoMzlRfbXvXWq5DuNI+/Sp5LtoSlnbBjlA79p2C7zCQFPfSDvRQmf
pFij7KqDR2cQTHqp4n/BcOqCkzR+D0KOwxpxZveBmXKpx/4KEVaM37Gqbuga9fygRx9q5JgZFWO+
HeL7kFzS+lPu72xsFZWJsY9M7JEoD872erjXvRuz763Ea149suGv9G8c8qwpS7wA2i0jXKV6FCo5
s8AGZgQ9ah06bX4WFK0gdDRvBcYMI+FuLD/11lWrxsa5Ri4aBMXwZLJ2DrgIjyZTCi9iTZFvxXGX
qQ9SM5ZVZFfMR1p23lSRiGwTdtWNMoI6hvaGnNfL+UZLaNbuGdfLcMrNE59zMblJtBGGNbXHEN1i
WJ49QTQHobRVazfBop6CJ1UNAC3T+ALHRUDcGnFOAbKo3PaNS0YZcEA7bN65Br6aeoIGmmfB+Aiz
x6yHJa683Eb8vNccLARlq2DBlO5FHL3jeciONApFtIkpP4h1hAedFhfCCLgC6/Ttm19cPByMhvnM
Kd24jlDZIoGVu9uQ/CnWmaOkVLjjFgxVmoD+Vt3J4kfL66zL7SQ6oAD77jn1n/NxYjg+m2nrzI/n
ym/Va87RIn00lW106DrzM+XLJeOkK4RzH30Svh2QYCirXNbKvxg5fbDmyeNUVSVWPNLFq18q/2eg
QSZFcxlvIolibV6EuBOHYHGP0cuHW8aACAQN4Fw8gd7apw/b6pldRJex+GRAEbEqCH9IqPbSa1Pv
+2hfWG9LWhsMpYeLMPyiX5j6Pz/eJ5VDNDKiK1Rn9NtDvrEgSdl9hEhR8XDjFx1lssgpqKYDQcNc
TTL3pZWYD0N11NK/FjIbd8KB8ir8zvjB+GkYeoIMWUihbYxkBIqd3Y0Rh820GVPMSIW5h5y+5zcQ
G2VnBTXoUGZHHlje+tNIg2ckoFYExwm4KqOMqV9S0xFVanzNNjbJStwmZYfJ1ytGkGsGxnIyTRx1
Ft9a6E3DtZqr4dRchghY9URZtgjKmVoyckA+JLJc+uo0OG2EtSDcXVbWNCva4IaW3gVOPgppId9J
aiiyly1qvtKhE3dvtYnCVQNZ808nm20S31K47Xni611er01oraWxPUT1tZpcBHM0xKrxqKpFNXKR
S+9OunPIi/5Kyj86HmnyE1G9dTtT3xATHfY3VvpVRQO6QJscMR0T18xaxC062az5Qy8dSOg8ZrlL
T38b7o32D4GvQ2HAwJJwTq99J/mmbU762RqvSF6wO1fog80Lgp6eHjsyi6Nglc0+IfhSK1UCRNst
q/KODD8tvJTKz4iBAg+IJJOsUG50zzZY3JZWawfZsX7lCfvwlX7ru1tOa6LgIM5+quCkIPSvxX3e
LzVIMRWiuOxQjNepvCl4pSmqa0Q92QEiy6ql3idPmmE5/0mNHyLMC92Y3elTKm+WbMzlP3+oEldo
zprB1ss4pM2pjY5FvS8wt6rh2Riv2ngtit2IzJXH1aODKx6IhQVhb1j4E0YdACif4KHJ4QurLAoy
qeJOzIiSTI15labQ0JB5vayV8AN/Gg5g6c7dhTTciHY0rsVy1rGVKwMxp/ZN8qHabpVqbxBmE+7L
6KipbA0+9e6O4FmWbyNIOZQf8bCblG2CcYu92dsizNf/7VRUkWADmK6AZO6w+EKGH48GJ+bkdhyF
gkJzbeNhUEN2M84gbxIszqFN3cAinOgib9U9lbZ4R8n0EA3khl0mDPizsS6PFIRI+tDS5WdMrapC
cBoB2rkHWODE/J+TxxyP1EgDz1X/zESWXHs071Hyb7R2FijCcdM3DqdeZt7mAVaU/WWQWJt5UJOf
uxh8xKGvLlb2b0yYH35W81aUTcVdqn666dQI6OjtJKFYcyblkgzMfg5GcZTKpSIigGLfedaNn1I9
WP9wuPPPcEl205qjphgMvE4Ifmyvdcx6G6d2kKK+OomkL4VXTeACv/XU+PJd7p9oVL0SXYfNpA5Q
ZCDtjOBO9IsvPztqADDTdLPSukDFJfzyXQBZuvYQw0LWAaQEFVHo41+xa3hESwMK3jJbCN0jkZyM
mmW2MZPfV788uMTJTRo/0+gh9EjMStfKf6OAEXqwXszmDNH6QtddSZeJekXb067wDpJo1okONWH7
ngW1eHGXhUabMdg/g6Q4RU+7gNN7l2THzCs5dA5192xZXGXRZsCJMGJFPNXSP9F0koyFbbUV+Kfy
OxXPVvflT89heBTafRY1x1cpd4hmnax1/KNr2ybYhtrGjGwgPUgnsnCTc5WFm6pEOb/VykNUcCg5
ybgCbNLQSSNg9LY5TE7PCc+NuAmnZ+o9mLpH6luOD1Z7VS0olG+IU4Hs6MYmEc5Nv6oge1LyeG7R
k76659qhjJOMG+YhrEC6hvGOPaItpgefAxaFCLBKbKBwuIXhOhIwlSP7d1LJzgeolhkr4SUEQktc
++GZMbzaugPUV+IiVFeo6bvwomyRoo7hB3vQZh1rw2/mhZsYBQpZfBGHj2E8UiLDll4Hj6D0Vkyo
BzeLaSh97ppsJdauUVxhSdArZyzRUMVSd2eibxdw7tF1LqupXRQfBohPCRrtVJg42/B0cVh7BWcT
U9R73F5I4MKfYHwYhDavEZgQ3lkuS+23VZD6L8yK1NLi5pmMhZmB+VYH/zPfGHpPKBfxqk8ZjuSE
iAM8+DZLaZuOWr7zYKynBl5XbeUrtqU7qMZVDmMkHQHvrwS9B2ZyA4JCGtuF3u+ZuIoYsQLxIf6m
lbZki1xdTKGhwX6YtfjPE1SHecj8o5D4NVV4zBvCLw0X7gQvIE6XBtGiWwZkgXQvmU+bxCummHtJ
aaWqYwHeNYv7NDMe0RyqFXMprlGL1y3m9YoaxPS/pBS5+HeR/fYsPnC6c+hyFOHc8DqmF2s/dooP
wUAKooA3IKDHmDaqjDkDug6SG5vLu2a1S1fGF5m7Z5XkPwK3C1uihYA4S/jzrXgF8ov8OGU5D8Nq
69TipCiOYuVWfbJIMbMW58nDfHaMVAdUL/VQbzqV6A4oZ0mQ6fHoygyNRxBlvn4tmeOMbOP0flxK
XJiyWdu6oiMLpTDhi5bEgLb4b28Y7DCNlp1I2YoIpeTY5X3vdWFZc3zgHNmV5PEErbcScQLVaGSp
z4qPEnY3aZcDLj5VQYJ1tIxZjzohK895c2yZ71ckvDTJt0kpdrLuo+0u5fiaMNQW6jrSXkbxQ9Rj
3j9L5nhjnK2C8TuL3dL4asuXmFxjJK2M/3gAnVxp3MqnR7vp6WOERbWUhv7gxcIW19g+45zgJkBq
aTGKr5jMGeW3J3I9isYaBRQx4ftOdZORXEYitjwPCcAoFas+/CzZs8o8DsykcmOdmHfrmDSo0wLu
WkpH1SkQlsH1xlH/a1YbPRXXaVovfYqUTL2jEYCCjZs2w5KQFE5R4iLeN+W5DL80DgX8L1T9VNMN
/N/yxhntIesMENWnfFzrEs2kM3/FaaQQ5hmrCHMdtk1iowcQ7U7IRCkWVo3yilHb1VFgJ2G5CaPo
mDOcNbS3jxNtCVVpsTS4t5Dob1C1sditNvzvmddjF1QngcE4pVoTd2oLfrMO311K0nVIKp3njERL
spBZBiQqMrDo9L3c6ze9Dg4lg86W+QdzcEanvrnoK57ghAjI5mDEm6w8Dslm0HlAHnp5p9He4vvi
vCzKM6sHDDgMR7yOuh/jT0qJZP4I6a2fvWqGtZGYehSasR7FyE4aEB+13cObZ4NuG/23mQqrvLkb
k8IOPN2qZY0qzWPruxFXofSszBGlfLdurc+JnBVJB6TEWolWaMSLqMGgHzzXyIlXStkolIibywqz
64ClKuFfFyPgtg2P7Wj9qoZ+6+qeut+vt0OIITPvMO5BP2m78BEEAz46cZ3UwaemyqsU5ayMcir3
fmR25YV28dRkXUhzrqi1SFh/SEjLOslN+a4BZdimhDUo5l7M7kbl2TmqiQzNl2Zt+YuVTqloDUoC
CUUG+Lhh1eCrx4kykYqhy7gdUazNL20C8zvdarj6OjWjmTFyJ6qYPonJdUxxxIZ2CO9SJi07KlvK
tmReMqKXzJeVEEHhI3ESA4IvKKvZh1FbwkrqvDm026XcUno+m1a1S+o3QjU4/1MBDLnpCCatPgJx
UVomhrSvG3E3qgLndU9b95Ew6W5p1Kq0WQXVjygWmEigEOZHyceUaUZLMmc3rQllsEYNiZAhRLGt
5rMlANEMZP5ApEhQHkU9rgK2l2L+MmuIJtG5a39aA80lrcBoIAAEuC1Tv1uluVqomvyni82eE5LH
/KcpeB8Lh8qujrV7JYzrplHglMhbVeaU8mhYBwTk86St7qxFWb8YJVWyZteNtGDEJs3z+OFYi/Ii
pXCs568khqKejol5c/YHl2JhDN9mXS9L0TtbbcGUrUaz/qnB+9LaguZ4NnRY7QENFoprAz48O9MO
SyWhOwefIxmRvTIjlE0ymQjPTqLVvFUNAxIjNfMGFG1a5kTbtrx/K/jzbDDXXvwe0W3U9QUHycbC
U6uw7Q9wzSnJG2aZO7LGLFdI9wX/NJEFCuiNNSnUYMak7F01DNJm94w6OO7/NJ0cPoIsO4MjI8T0
T5ZF3wkXYd6Ja3+GpkCPu8KcV1kAdmjBbkWXXCs2kCJY5Z6FicwOkx0VSy+PS1+uTqZ0K/bcYGFu
8jFVPPE7WcG2iB4gV/TzUOdOjXbY8z4jH0Qh7tHYCFgmnIUa51a/i6BZrqwokghAjpdZxFfL6NG/
a6lO58ZL8+qlofPreo2rj8cEqXLSQzHpdYf5OGgJtNuiU7IaUJiZ5vFH0SBzlgLXQHASzXea5cYW
dH453dVIImVLZW/0mVDXBzGZtj7hDMhieMma1q8tauKUi8STNlTlxCdsu9SNZjG6byCRKVIr2fQi
gTHkLH0Dz1zNa615zoNK6Mtj6hr13KgYff3oq4048iFx+MxhLvNHUc4GMiaj1UtUJ2wJe0G8K82D
6R7nooHBx8zqg/ob1EA56Xqp0cWdIiPVjE0km7nCtsgkCxal619dcNorTYViGSoKLjvGWMFKMPGW
RF8mPt38VPXxOhHWlfBUqF4iLgZ1Ztk3V5bgRnXQxF3BHaKcKsVY/GF4WokEORqaNJ5RswkwzZYZ
owAYBWiMFxTMWfNh1SOIxGqh1veWu7X77o0fYwJ2jlMakVka7E3/W+Q6TJJnWkHUz+kZhQgVV3VL
DFYIvtATIfgU5RWzOVYV8sAJ48rebqlyO1rUI8FyBFNgcM8qrprhupvy73jKiqWAIBoukXYqM5zv
OCuyEl2wBorC+J57cmZUVspCvHW0noOdhgp9APdyuutbXhBVZQi4xxxucftCjyhg92Tcg1q8Wg4w
4nuBgISAVDY6YzB7tEmsvHr/mKvfogYeU4WZxdtt9dNChog/ALXxZrOOM0WTt0IttGrFCtAnxHiM
rMR+itDNOPFDw+GvSDEvRD00nJzwFvLoGroTkb1ajJ9zUbEtXZDaWqwase+vwNi2longM0qkOZsl
doCgkX04Roi4BwXxLUsukQJ40GV1xWXZYD9dACJa8CVyrAxLFnpgqXCmpgCavlNb+ctUoW6lAjCr
KjPvY0rzsu54nqUpdjVknDCylxGl5+SXCwOTfGipmFXSn7Q/Uv5+p3RV0vfUvc30kulMwMSD0B50
EdFBIrbPxsd7WIZttR4Y03S5xRBFi+fN23ifUt3YjlUbLqtY23V+Z12ycbzDfd2nknTwekFeaj2K
h/xpxRMknU++d6ZoLgmGXCuhcg9T+TuTjXnczFffEyqysv0tsqVFEXVf0cyVMlpj0Yn0WdE4vCEM
LaQGTBckAr1hW5ZjDDz5FCfq8GehIAvqv4bKxyDuYSDwaKZhTpW6oS8dZ7g7CvnAYAiiG0tx5Cvk
dZ61UGAUIAMKcYAxmGMM5NuVHOAh1UsSIuhpfZjvq9qs7n6kq0dmtKqFUEsWtU09AL2w3mOCwib6
87SNqA88ex9ReR6EIwZwTT/K+mlqD6Gf/Aqm+Mor1+BRU+dn0hDnePWs//H8YQNjQsOjIW6KeaCY
TD/R0LlpOd4oEJIWyx4QYJp1pqUNsTsrdFFm/xELb/wLqyGcjlY4Or1X2HWHOJVpufY1JOcMu/GX
lRwzcqrFQV4YRCDV8rUfpw9NCQ+ViFpFVtOHicjBHhTxJYVy7vp1hgYBGckXsCoFEv8Q/tMAz1Yl
uvFXxRWP+fNhjnvIt0uxRrFRAyordaKywrh5iTP6V8bQ3o+tjPygKKhjhg1cXKAISYycV2Q8oE3j
M+Ku7AfxPUySziHWGyvdD7dy/Bn7Kl8tbyBcQ6G76aqQI6NFGR7HOF4LdWRjOLxGjb6VjU1YVb/1
EH7UlF1t/orKbNOWGIZkHjv/n9/einEr9WSCHYP6h4llpyLwKCl56iLfqVPkFqirnNbQfazh1hYy
LOoDsX7mvkRtHRXs0vRoTeoDA35DfI+qv0kTHR25tMs9eTlhGzXbpy8dQ+FUlL8eU9a6Ky+NtO0r
f3IzxXwOPUdu2WhIunqU0DX4sUIrU4yi6bZpaalNk8upFsRnoEBuHsO23MUEjlcqG7YW+CGvjEBl
DwRxmlyFwl8gFfIJU6+9hCxuhmDeSsHpZ5RnQXvrKN69xl/qOBIgptJ8CrgYHUvayO0z46hKZ71y
OStmusWyo+n0lH9NwnCc2LgkurWNE4ZgFJyeSYGvxU6phl+mjsN9MMk7swI6x054psStKQ2zSNyr
Le1tciKEEFNcu6lpNFK1eQSEF3nAr1pz1SX0x9Jg6xbwmvQ+CsKPGdG0S3NJH6VRQIMtPDMwYXgA
mYVH5VUT4y+/D9bkjRtOGFluIsmnTqxv6AtXOUyhOQVpXIthxaaYWXYJs8R3ohH9ZHnuup1BS4Ns
lOWCtpSb7zra5v96KT63HfavcSzDlVLaogrWs07rPzLN6uEDrrHXOZpy0bxbzN8UKXhZoZWE+iLn
zWj7fTIfW8umvbbVWwguOP/HZx4M39NoAX4QlqZ/UPynXju9eOSLv6SXZiZEdaAKJwVaVzResvhH
MA5hkKFs35aVU7ckvW+S8ixabshPEJ0g3pXtxgx/JAJmquw6KHuxdgJzrzL3PFZ413qZVUb+mwbG
96j/VvQZBoUwPAVmSy2+0dlolvxIE3Z8n8qTNRI0S1v1lb+eQgewnxTuEtW8WaP8iFX/R+m4qLgN
bzWgSc4fkqGKwDNWUu1/qVGjwjMLvsSA5G3JVH88hlVBcBgJCAHRHMavgS2/fBphLg/Ua7vlFP8U
CVQWu8qvHZba00iPY3orFXce8guTjpYhbvwq4wsieiHYaBJXd5PeWiPFxC20XxnPAt0sCymt5YPV
DH6U3r7oqJ0wke/Qrb+mCv8vpHdAHs07IPwuUZ1mOujTuo/PBvSZ8KUFGw7NINmZynUcXpB2DpOw
Tz3GvX+hRbQf0OwdVFF8kSLWyJFd5M6KLxYh9APDr6eZgPf6Dbqz530EMgAJRA7ay/TE+xQ7abfv
rU0VuGy42XjDArRDGXFyzwFTdgbyVY+peCstQ386VbWwh5k3feFZGxZyz4yNSFNCeYYNizYQUCGr
7/+lKKaNnwRqzQszKSvzxFuzE46HLQDvQqMPF924OLJjulIXMUftM5Nn04a79So68U8s+yu/dc4X
VQcxAmqC/Ki92pNKss5R3Bfngj7T/zD8k65/VbpdFP8INpKjRxbykpKdqPyyCVAil33g8OWfC48X
/ugLDrt7ojipcKJGksODPtixt4sHZBO8RrvtZ5ewmpA3VyungbDu5ZQU0NVK+MYGXIQyYJxk+Gcz
lZ1aakCYL1Zj9hH4YN9cXWMP41QDqmeThR0a4N6ZABTIjyr4q3VHiB2Yfg02k0lhVljDJ9alryTA
rFUExMrUd1E6Z+2BXhcEBOtIxDiFAhDjQw4cPzmkrLjmNjzY1+16KvZBdQ6lYyMy59oIxTJEKepf
+Z199RiUT0V4te2C6NaQio64UDxV3gP5h8Xi3GIyMkHxi2eWEEPiMD9F3tPsbxpCvXhTxRsUOqJ2
DY1vVu9qdrLiJxs5QbrU2JTAb8njsWFDK/81iEZYskO3QhPT9o5WkAi2k7QdmxEh23V8mWbUunIc
x+km5mD82SiHb4/aLgb9U6DiRnPGFY8NtL0o4lPHi5ahF+85CdVkF8su9l9FPJgCBGxX/RDka2e6
Aalp4xfue3ada72wVgpSOsudqisfu8z4jY1XH+JlAfKaqqBTJLRufIj6cLEr49oL50D+J/sMVpQo
fZrqqmR+Z1jhAWyguABGfjd9ZUNKABcPX0O+cK4X2dH0UGHMlDZjfUPfGwbzp6MRbnrB5S1rUqcI
wSj1IwIQ+qmUSd4CbKBC0q/iKOR9jXM5mi/iUb9FZZKiL3iEI/zfUkhXmdZ37L9zzJiI1BxDhjTM
gmLpM2mjinMjEiTsJlTckSHvQplz+EJGEmeGrsMEg4OPKeIW0OKjqj6GEcrltZucoDrE5sbSX3y9
DGsfRvlnlWq/WigxH2CG1TchesPkyIQuM5HJ3fv8NdEDMLgiU8vjW+kDRjDKX6v8Nad4H4fZtTD0
D7XEUiC19SUSuPjRC2WyalA7yJvOfJVRumFmyHoNnVPG4i9kiTQptwK2iXEJ2DKW1l4V+Ww3/nAY
y1vR39UxvPlhDQINHRze2NHtgm2h7McAh0h/LMJd610iETEDQsTvZN534DMoGFtWI3CoeArQwVis
i+XDuu0TRNXBpxB29KFA9LBL7rSy+O6TJrSRiOYodzJ8CZn/1GSPqDQt+hb0/hCWVrAUtPAdZYiI
JIsDrIlfeTEnIPcHJTXaOYkwXPdyVQPWpMvO5t11gpa5Lhhme0rJOPwfDBRhYajME30e9ANzilG/
DuK2y5wi38f4POd/dY3oUkr/odSKzW2Mop/hEft4xF+ZoOIB7sVbYLbcZ7h9F71aHJFXqYspx9CQ
U+YYNXAhSaKDi/xKWkYBuh5293ytTY6ohm6+yPJjC1iCGOhPI1yxJej6u8CmB+lIgfTXUs/ztr1c
TvIVL1BZAd5bafhDzRXWCihFfmGDEmil7TjBC13zC2qtmyf0R7s83+q0Pyr9PjO6DWmHJVzmeMNI
SEMO2ysHs950MA0fpvJQwl3Bb0WuSIkEYsWLpOBj2a6J66j7sMAt2HEhrZYKMPRJChHG1mx5gOjg
+dv46WGQnTlJUF3IzT7Fax9cBgNrBW8a12m/H5sXezjUIUEsHtLauxNLwbCGTaMYG19JRHwgVrbe
XrzJPToZNcOilvJEzCim0CQiW9LPRvcZa6B2EY6xEs1zQGQrRd1zzXoNpu/k4mFPG0aE0LakIH0f
HE3eLgqSXJIjLi7h20iP/HawLdUGfSGQw80UdytujxdIgozVQ3QGa43Ljwy922La16AA5mYhU6lz
c43DlQAYxDvqwMkcZLcp/0otsAn6IpB3vXcavKccrMUgn6W93Yhqnewp1EA1xyOuWCrP0lW7S4Jk
HTFbg1TWpy9CuLaAH+EYhi2+/AzRe73AHMI8dXgY7E3mtnGhNf/afGkrlIydvUVwl7t91E4AvCV2
7ATZhu7SPIXBGrdeG34oblJAm1S2BcMoWi+YqRY+vfPQfbB4HuOlL3+BYVuXZGWUn7gu5OHGCvwv
8RjlE3Ly7hnP59qPP71q/9ZVN736k+U3ht5x/pQJtgTytB+j37w+BZnL1oRzdn6XzOLEBEPcTmYF
5eXHEz7VMwfiPav6z6FZaYCt5Okct+xn7QFXe6A8SfDMm03hncv+HvwLwIrRF7enuN0m4yNHs5M0
e8onSRMc3Rz/GetBhnZqSwws+AmZrZHqEk3bWP9nzYOUN1kicpKs+jayQZOqEsQlcPT+RrZeVeXq
8d7CcS3/ctWRiCyuPGu4hSwRU+YkkgNZRor+DP0owapgFCXA6GD/UTyS9p+YfqO9R/GxUK0/KoeF
gWqrL+zEJypmIKD2x+jehfXypH9+5XLfCVoK8ZoLRUjZYA3c9H0XHzKZ/F6ryW5RhehQLd5E9WyQ
53D3y8N+5Psi+OpGV5GHmBAHGg+peMQjIUl37GSzCh8BJJpp+6+toMs9EjJtx9sMEKsZloJU+RDy
tdyTobNmMNAFHEPtFflpNSCOGFdaMq9TF4zg772OU/5b/4+jM1uO1Nii6BcRAQkk8FrzPKgkVale
iFJLYp5nvt4LP9g37OtWq0uQeYa918achBnYeG+6y8gdWO5Xfr4tLOaJJwU7Uea/lagtxs2oLMVX
3rJDRKTvMp0KcTHr+JBjfsOiXlTgQgxE6sErQQJedq95K3JWmuMCxbCVsTGm+rG6A8P0UP9pHDI9
DrqBCMC4EX5XSP/QgHXV+sBf4Qr+cIlmZSL3KeNXgqRAPzLa0Wei6NhTvaX2elF2x65+FFCCiVcM
bGWhN53Pa4SEkW0XOjCmOAuTcCdTzrWIA4/mHkZVymDeqf+sUNsqTKlS/Pn1GCNz3Udht1SYElfO
X0JFRxCS2oJYRtM0aa4wlughYAs/oA+oJAup0dE3XvFumWCag9FZMcV1zWwxj9h42l4/gpoKOJuc
AtkvbZJtpWtiRMs3dajzTZKopBA31PliHWRG9Tk48T+mU8uy+Sbj73dy68ySaKQVBM8V1lfWLUj+
yQ/xQiQZL9rbSBIg+q0a2hzBoKa/tJ6kRpdSXELvclWQgGqGKFBfzePJzEeH2+T2kc5u0WkL1FGa
6CcD65wmIFO50RyUPNJqAdvF2CwS8qtI+dw1KeYe7KO7gjQ7FP+NSLml0sSamxAX9dBe1XigZ1IH
bzf4wyPQmSJqI+PnovbiaSabFMA7RaXA6bO8Z822hA8RoF1DJq8S7nBbFMzfLFubC+jtDU4QBmAY
HoXN8958rB2bS6vMHrHFrLJhOqTaBmeuysQBtvC3pFPInfaZItcoacwP1Cd4xzTlqEX4qf2IpajV
DavEsB5aVZ3wpDXWUMAvkQhpMaUzFmKhPdizKiQArEbzaWXTRBfLMeRelGMJYJ4KUJQtudRLc29L
/0+JoWs3dc1S0i/Xmel8FkatUE62X/VAT2DXwFry2aBXhEY6rA3HWHlh0/xwM9SzaqtHaHbAFjvM
FATmDDhAFsTUQuNxUP1PJVcfMbJEwqvazrkN7tMMpgNESWaBKcK5QtMEhUGVzSIF6OXLnLjInPrE
PyDzlgucQUqMuJq8cLXymL8T/71O8pYmsPdZmVWHoq75vRvxXoZZu3aMyRhZousgN7zfR4AwXHcg
WyRrcM4S/BTQNM8KK78x8r6OVW/N64HdT5GQswZ11+H2nHTnostJHx4+lDS/arGhbWJCExkH1JQN
eaheeZhN1QKy4Y1ISG175znIrsgT+e3qsGDWBb25z2nuYsajeoFhwS/ij9J+sNylTBf5PdNybRWN
LEVr4FpRlP7yqKbYQKLsaE5/I9SKrSscftaKHDgMnbLwKgCDheZX3AZAOelvx6panJRI5bQdDPJS
FXkrev2qt2+1OFpEKZeqvRMewQ3TAM9OB5o5bpzGpBZKqL2bXkdyU7zlbwbriDRqgMeQrUU4BAWp
5I/EKlML+DjdMoQ6jKge21lC5BZ4FNMvG5Bnrv3hCiHW/TByV0z/GEcyWFemNsG9w0NBusBa0Xaq
Vn4DPB9jaINHo3iil2wIF7e/CylmA7w59QJ4psdRe6n/eiJIsOQ4RnZ0+RYK49e0HvUrbl9SFzPb
V5YRWsO2+uNLkKcd0bGKgzkgt0FaXeDvLnBysIVlTks8mklTWqPTErbcF6VYyujQtt86208zpKzK
2I+/Jw4rCWqZtmBwgSNjH7gQU7mkmELiK8ng97A9WA7VNnNakLBiMbbM9glopnkCjV0vMLlNh1A/
C4aBd+XbJxQuUi92/s5vlrBQ4Zh3xm3lM4jhjh1nI0YguTDoQMlPZshUIFlXjbeGaqqLgXM1NTZX
dkvZydS3hbaHINrRwCsl0jncpTkC3b+4hlZ1TTsL4nLE7WrTTF2ijkWcshXKXw/50/B/YOryO7Nj
zxhxso4TaFt0E+iWHbNvvKVo00SOoEJDJr9i3iWW9fCsG/YJaVI5a2VEkqOo7MUsK9unRKmEOv8w
TKoZxZvKthKOifjRWYL84yNl7+ljprK0HYIByrImJwGLrwBWF00lXg7D4wcybk0esMlZEUXPpvTm
Ns96zA8lQ0YXQyAqMPQG5j8lXlDuh+U/BIzTxxaI38LCm8lYY+l4kKlgOJvmClmil7HSVfn5ASbO
ia8nZdwMN62BtU5joZ29++yLDerGQK+xMnPKqBgvJNnBR5xCoXY09IPR3yueOIfXRQQfgBlnvnOj
ikKXY2rvVopgZtWKTdFu9Xg5jlvf3KNW8GZ1yBVzcPud0vyZFR8SYDCdkOLPIsPWuEnzPcrLrL11
xVaPbp0FhfBSGG9dt0fJhYSRPPLKv2BHrvWnRkWm8FfFdEWxiE/5iQXayGofWxC+G6YG8ppoNxs3
B85VIspmHWb8MSnQvLwcF/X7t1Yehvwo7LNM310VmedaQ1yvXpPwGwdG3p85VQN5sMSmG735gPGr
AT3MF5QbOKaDOGQSUSGEXWedBZOUewZiRHuq/W2SJ6rvCJbt6ssd4RZAo0HMS++debcCl0Mc39z8
yMtY/JsN6UcSnBLnj4LJUq+BfFu26Z/rvazkL3Vh3lKXXv3OmOvtT0/uuH8OjUdbf+Aow51UcEJi
rxXKtB6FZ9hzubx37eRh+Sfk1u1PnvFWsH8HEDCDwI7+qxF8wlhNOmwLYJL1c6SsdV7UwnkNw0lX
37m7l6TT0xQyc3d+E2XNSsQxHmhcNUzIPp3cIRTryD2K8tmZdze46OLFQ+53n/wby91Pvu2JaCv5
7zZ2sWGKNWo7XOF5s4LIjHtO6CeBN+83zOSZ50PaLoKi1tr36e9EBkfoj1ysrt4SDEbNR5W/M4dO
2ivnpOGfvPwq1V8aNAJ4SoSPqCF1tlovRz6z/JXkHt0i7qijMC8JSOIGeUREKDiONMEm4QtcPCJl
m3Ux5jq+R9N6hwx+x1XIbl13SerZFPWu9B4sYbZBetbRqCaHJH0N3dXpeEswyVsJay700RoBpMyM
I2cdlFy4+6BkNHUYrZxG/MwSDdf2dDymMfiGypr5NLOejsEru/v2ey93EHJYSsxCcI94/b1snHnG
ncxFNT/oGEqmJPnV4N2E2c3CDL3P1hLbHAkt0+KG5VJwNgfQ87uk25qgW7LzWNH172p9WSn34GQj
+/MhkJxRS5rZNskORriX4sSWylkWxSIA6l3tViCtdjV6Xm+XWVz/66JkrLYuw/c8v+OZCex94W0r
2A41fNftWF4Fr6rO6b7u7S04oTo+kIvuppd3C75qjBoTOZd3VMMP3Tv65b62ECQfIU7U9lVlv+l7
R0n2ubJSrB3epzzYMGRcGjPMhh1DyR5rx8YceXh3g7UeYXej2BjWk2bFYdCzzAv2G2eN7FPO/BYl
a3ZYJQ6kk6nc34fuFexUQjKpPKbJ1YfFkZxUB+PJoiN6MTqZyxpZ3b+LHwCHtPYhPVR/p4H6XxJu
OGfkuxx1wbD3SJ0qt0n6oGbcA3x7tNoXQPn43iPQz3ZZ916yMw32GByFDpVx6ZsPimBMUFGzbrQD
j1bkcv2c+J6xWdvhybUPMOradgGqZ4tvTKZvVvsH+502IeJngd4I+mSw1OUx2aXWUbffu3iJ4Ue4
G1R3bMnMbJPIuzdsOwZBUGP1g7QXXb/FTaOIpdpukMuSs4WIsgnWjOd4MJkt6WvOoCRka7YOQ2xl
KzQoYCCgwaFkctMDXleh33CxdQZV3yZYIqwTczkUBKVX1OnY59F3TpZEHhO8aaWBkR3PxZ5RsqZj
sOgu0c4HL6OP3A7XCVvSeLsp2K9xxCUmG3bo2a7BRqaCZASuM2gBXpSeDd/d9URAeA0ALDkWX7mX
oCSJk0fXO+BCLdLY4dpAv8DIMLIUjwGcBD89XCoT4W+5wzcZs5Br43EZxO8LbH3nKvhovWNNKkXJ
bAagpmfnG2sKEIKkki6yMl5OWw6/Ul9uaiH/R74UJLSOSjnl+dX8hCLDeZai/e29EQhxpDDSTMp2
11f2u6RFTgSqj8yDZlHwq3rnu8GziRSZisPU1sE7c0WN+xKrRHttDUD9l5zw3rHRZqGSylUvzOkE
CACgdWtIe96CXnRLH6LUfyqjQKM+rwq2efWZNvDYu1+xjaI0fDkddqG+G0BbRf40/fE3AnmtY5GM
1uX1Dfl+Wx705pNkUdfbtfku6JamqqezjHV/YpflJh8ps9Kr4g9yr6Ub9IeYD/Al2V3rrEJiyBdG
yMOGj2xbFhtUIUa70ZyVhkpazruPwTih/+4ys1/7DtBcbMDFaGtbC3q/bqzHrB2vQk2yN6MS0c4U
UPncn0zpPkEkcpgeRROvMZWZWnfMR35NjcumjYAZ29/kpa6RAqLm0JSbg11ugeTNcSk+PWD78bqm
sSLvqYfRqIIOcrad+evAqfGQ1BrMPQeMsaxU6+wUiQP+8XzYtNrLKxkLw0b9zDD66lr91mFele4w
q0v96JbrOt6LfMvQjuBjVKRw61GA8RTk2Q+INgYm+gStrTEOvQ/xm5S+zSR0i1IdFGfFpcq7x4La
He7OiKO450e3ttu9h+EtJlRVP5s4MPHyZMpKVcJk3gBsngf4KlX7M/J2JBvyiDMjZHFVdF8Oom+W
Iw4MP8fVLoqhyOeofVd1gGTpIZP+isqhK9gIgj72PtP6GtVED1wMmII6ltG9TuAPJMN41zA2NVCz
KIx1TZhbw9ZJ1g2i92lPGK3aplw5DqUZEEDNBGLucrRh2S8wQ3T4ZkPs2MlwR5HbBR9I0LBopuk2
Ntem/6Wzt+nsZRr5iKkvweCtY0RUMaMWIFQpmyHOHIX+cLwLD+vhplA3Brc57CWyP5CJ2+xz8BTX
MxN/QNC8QotvHow4qXVZEN17kbwpffMW03YWnaCdRd+VLwUNNrhAQm5eEapBGnuGdRYIWaytRz7M
ID1Q1qzCyWWZkBHMlLj/a/pjlJCvQXVx8ZtlVX1aTc4pBrJ06wt2XVtr5LlVkjcHmkvm4JDEG97a
X+zJWKCmw1tYQevZ9vWlUH5KVki53Ob+vm2Z46wH7yEtZqcA+4RNr5N5zO4aF4esgfwhq5uthAyG
dUuv9hondxLpTJW/2/CrH35T7wMSK5mJZIXSgmlEyf7kSOWGEeVXv2pRKypwqSVXw1R+sWsq9yY2
35Yt9c7Hg5gzGZ2Z9jUvlin4kc7fJeWH221LZqQQdXMZQIIeqnRfwEoVUbQq7yiU9KUsl8xdWS5U
0t07Y351tB3A365kR/TFxeB6n3666aZkgSReuRp6EEz/9XlKvOBVClsWuiwk5KKI13Z2c5iiI9lM
tK1fXTWENWn8FIYBtxHJI5p271hWzaFQOr4334JjqD9rNAYNQaTpNbQvZvgbG3vXYWa7yUkbQ/3J
ErVLWMPZCeel1iI0cK1uX0VkLVmVh06vPsTJ5Px0sERj/9ZucHdm7MUXXfqmeCk+f2SBVo3uF/+s
mew75TrQfUBOUN2aUdUuAbSpmj8sGelb1WXfHUHgE+nu9F8p51PGuIx0OdpIkvxYgzBydJOFR00z
mIDgaQSlZ9e7nhWNacqHEqewZsSmDGgpzSzhyWR7nDDOdvvhieNsPs6N8GmV31JuuFETd0NJE+rg
XY4qWCL1TUwygatXcKLf0L5aLnqYNUMSND8QufaBvkanZDhL+bJUYOYIgO+pfcwsqESPFK2Lyc6y
XYzlLiJHJkHMd7THZz2m8yb/gQbrYYdxkQRi6tTqtTNI7jgmZ7um+mYj2OW/aJLSyEEHFp9rByss
Mn42ayEkmNK6ix5sVF8o88zx9r10mIwPc2om03ukxQ+qCiT+SnmIw6tN0a+5exwZaNBpyuG8EWm1
tMd9od4UEK2I8GaelBBGvgJ3BllrXqOPjPnWauXQeP/4GhHohsFBA5a8FPdB6IvuO7MgIKjuXpF6
qo3qItX5KQRPE3/Yxo7QSqbzIMwXQ4fZiiwbN0blmEMWCmlyP2xiDCdYUT18qxzxlWVyoNTziD8f
blEZMMcs5zpjITX+LFAMdcGj4YO3vBNTpTmmM5b7EJPTZVfDltKxIEQVLCrSvphOB97PBOvRKYAE
K6jMPtHhiRaHGR2ITThIJO8wO/NWItm5ZM2/mFDK2OVjSXCAGQGTagz8DCxnoW8a2yJW1j1FvYcn
VmlYnVDg0MIDy855qZvxXQPQs0omcGSJLh7ahGK+hXk71x+WVewqPV573h+5mO5MV5yJ5zXOVe4y
h55DpdlBek2jGWFPyR3IC56xajx5GGUwH9CbaZPxHOR5QGlosmslQo6ULIeR4MNuvgfFXCV8vwlq
7pKNVcaR3jNmKrEUJFVJxVbRIZu84HIBk3zejicxIngMeC7J5FOxlwEDqLSMD9VEeup5+46wSEI2
me6mC8F7p0OCt2/IWddgJhek/y5gMATDhIuEqpCaoLcs84jdMkIVyEu3XXleSoqj9hPHtofS3EP+
CqZPJ9OlJ2oKsbO6yA3gmZ8pYzfv/9VB8GWW+K/s9Cq9gc4NTG8tFOb0FHWefiIbTx2WAvonK+Rk
o9k+7y6c1tCQ29AiqGhIv7JyW0ZkU0LH0XVrk7b8LFp1meUII3KYG9Xg/wtVnmOPm6tvsp807Pat
rNlq1qeo5PmmARuLAfyQfQi06EMdMqB8xh/IuzcBFbUU11Rn4kB6wWomzmLipIVpswLhx4M5d8dP
q9UwuqonXGez6lAuSzuHq9lyjiZ3Ql6BAkJDRKZ6aMFp18CJoSrHMPhH/vJLWCYJrPfh1wh+1aZa
+snZWKo5Q0fR8pNUechHTB+EU3UtP61doe77+iPg7bbLbjFU547hXrUPmalE8XfZ/aKAUnpeB33F
CtaNt3KXMZeL8l/iq+cDt0HTE3rJZqfmLx+/mII1pbZ4enokGeUnCtcM5OlQOw+BiJzWugmoAwd3
x15zlCwTKMREOJz8DCReivUwwgJKIWgpS5WUCOZhndbTW+87igkVfcywhS/iBTjG/XcTCRXcyDF8
LyNM/dOQBL2cOu15aSeyRzVem/GlIrMo45dp/wyOQQ02jbfelebRwHPVFfLcg5SawfsbSKwErWNf
R+zeCQ4Hz/a3JkwEF5RNy+pf8AsMfkxR8IjQtSqRv6ly5RTW4IIJCzIVLIp8TjfX0r5Mi5we/SwB
bUmnZ/QFBPXlt8SeFcPTDrMZNG3Uj6TH4NnvwzMAq5keMlo4DmqF/cZe4r/fWbAHVOqwglGHFabT
O7ichP9DcfQzbakz1Y2ycFF0Jj4dC2IJRIQe9isyBRuAb/uR5wSslslGpbIiya+NdrAnagK9W7nr
/J+meZZymRVvvY+NeYZzuW4gPej6ovTLUxb/+PG5QOw8NOfB54y2rFmBHyfBX2XYzR52L6EOGuuc
4KDhj5PBP9+1F338aAHRBaDV240Ko0mlPuIY88x2LguXnbE1TYk5oG/Js0bC1bgR3h2s3iUrKHfn
c3VEOipOtl8W48vEeBuIPUTuOzdHZ67rrxDdRMlh6/ogpuSsKH8Sqm8DBXLI9+5M2V8pt1GOXj8z
h80xM659+OUq0M6m/SnJL5EHEJ30P40ckUTcqezBZ8VCu2iS3AnvX4lppq0u2XBRsYZ2NAde2yNk
+6hZeA8eeWUi+tRRxbZqvsisYOYJKi9yCrx64zvmw8fsYAwNbAH75uf1hYDlA7Gja42+ZmSyiOuE
EnlXhfFiMs8m2JlStGIpAY0FbA/LB52NC1Un3sUHbWDg5q8QKg6rztQwj73nDavYhm3l85+uqWSo
ujjWx0UMjIKQuBZThmv/lSKYW5hQtQQzCCqC6pe0VXHShYnexlwQJ9mRS6hDNurbn6Ag+c6y56b6
r40IxBDZ1vf69ZAZi3OdPbKqfqe0VyLEnFywHc0PsMUC8IhQtgZmnmAAqg8iCre3CbbTqgSxVFxu
HcvRYbKsQU65M+dVdFwbEPngXKVfEe1yW+NUho6Uyz1zd8drFznIH2Zs5IOp7d0ZrI3FDI3i2Arm
HlI6s1wXWs6nHTHO5vEAgymii8r50lHnw+vhbjPrV5hwopjuivM39uu5hv+DAKaw/+i9RzwpdJ+1
VJk1oPOaeha2JLnS8aGOmH13Gc8E2KvE+ewcvDLfrv+Tefj1PxMCLU1IoZOZO/wtfcIkoXFU6UDk
drlIuNWrFptcNFzh6s913KlT4gYuOLYlvz1SEKD9pPF8sUZvGnNRwAGCwEMu+7rjHQULpFF+xNG4
6pyE0pnxJq+pvCPfCEee7B3EUEib0t9n+E6dGgcGU1AECdnv/zMcvmxc/FMpNN2BWLbu1mm/SkB8
zb845j90QBkQ4Yj9gzwDJlWgWpkfVERxRfxvO71dprGZJqr8f+S+nZwU07H7nBbZynB2PHqCsFmU
yMGU+JdrqNBufXkY1V2SfsRQJWENQShCbcEfOPbHpUk6rKD1dYanasrdOABKpsQhpDln3WTiPtP5
0Suy3ZhscTJnUiZTabFrMpRXOBFRjpFQ2HXf/WKfxB+e/c9mWVIVIaDdZz69SWyQLa9b28VE++x6
EnRM1i5XlWG8SLlhUMj1sA/t/qG1i5RaoysUTMXngrWtxx2TM0jSW3fRQON2u4EhJUzv4mRHH+zg
4X+i9mThlGx9Ylay9xG3NkZFnNAb0kw9Si5dP7cI1tARCGqgAv0Pr6lf3a0cPYrFXoSgF7RhjM9r
VGYT+di0WdHARI8Y0hfsCLRff6p8kcyrLoMlHzAB1S6w+d4m5yaniIzuTnhnnRR3CUsycr4YEtt3
fTji/ikrTF2vRjKzKP9NQDiaRB3fP8uSkXtcvuLKXFYuRsDqp/UfjdeulYaQgzFdekjmbPGJ+lQp
darIP6YrQfHQySJB0ZNoyASVdT1lTSZYk43LoFwhr3hUMIlHiCdNh5xp6rcDa1B4pFgTSgT6EBM5
CghUJ3ZOuBcdU85xbeDxUK2LI387/xowdhPE0yUeqaA727tqRDOPvYOAlg9Kpyou9ixHgNeV9FvJ
xjVXXN+VulP1PWHFKxv/vD2+wubu5wU/ZdZDBBp6GN5vLQIIqimZfzBuaKzPXF4b2u2ED5e5deC/
AmUnGAUpfKzTWjJywKcyQ1oX7vdgfJbJPSfzoXUwQ0y2zRKSf9KuKO+hE0BaJNneZjCnTFsMpj4h
hiML/BgJnTG1sZd/DQJpYrhVHzYHodtSXxHNaa1IkXqHQD5MAU/OO6OSVGLEb7tFjD4vy9g2gVSA
+RnlKFH9XytAA1hAuAPg4qGwKrHH0Qbb+GyibGXBhGmTPbJDdAm5ar5ivMc1gkWvJnVxyrPcCQUf
IL1F3Txti8Wps0gRbirRXqkaVq323NeJirkT39ibSGFGWkZqQ33fErYiUN6zaS9Ha26sKo+VDxhA
BGxoLAABvFd89yZLcfCfUOnyP1E+tIJChsErcQELbPyzhodBg48YrBsdhqizIOuZTwVIBDf8BOSl
elWGjdAXEYlG7S2ZVDfiJ2b5bohf24DSo/Dy51FdI3HkvyKdbuw39XBE6zHvFZelKw+Ke3aDV2wN
azHckp+MWIXAfWFgK1DqTG92lCBTTb9GThfLHBZJcTVURiuMnuxgOJUoawdMJd10sfc3UsPpd4oZ
w3r272HxqbDKgH+C5nSodwrW9BJnykCdO3VgvosdnuS1ZcUKqKQljuxtN55iZKf6n8snlDOxVPLP
GoL6tOiV+g/np9dYi1inWraBBfyfUxCum9p812T4i27VboBEROIsvUbbDfY/qsu7FZcOqvVr1gkW
Vs/G/ah4envOq4LqJsj7lurc3IwD3g/saBA7QXiEfnvz8u4tU2ImAjkPOTYerM5sXrL+plcHiUky
muOCmMWAg5hnsmwHBKMKdTkqBi2a/PToc0yNVgtSnlApra1qLYyL0ZOomWUbkdtnQ/k3ospo9wbq
fhbRZsrMSEm4Gm161wx+aCvkp97xjJY4amOEeU7gfqcqdZPlMojq4/LRAWcJd4ZBHItL2wuNDkYh
K5LJqhrdXT6MhBl9QZmV5+W69VMUsW26V2UGLKeov3pk1sL0grVhwZmVut8u47x9NsiaYdwY9jVl
HzzQ1nNXvLLq2I/cB5i2VK6RpRW4yzBlEwuNzWHN+qcilNI6NDruM0s4SdJ6lVYSC62PjnXlC7yM
hMTkvse2czBhIRBqgBR4witMA8b423ZxCmKUsL2vNBx5iSnXsoL5BfpZpojMDvX0lUH0RvGl9O3M
nhxNeTcflZyyf9mraDMtP/7IBudE6o8CtAN7m480bzTBGdWdMusyZvRj+NNomNCMhGJ3ItDYycpQ
f7XhKMmCQvgcwGFNkHjNvGiSuahpsBCigZuQmh9NPSIsK1lcClzH5bVzGUz1yaSUBo+NQiWy/6RH
TGvIc92eVb8iOKRfhzkqabc0WK6C7q8Ve5P7//x+bcHYzVSf9EqikgDZdMqXXSV/FnmNRn4ejA9N
JeW0IqSh6P7BbWC0DW/GhoaijeZSJX+AVwVSh8eQugVU5tcqF2UQc5iQlqPVxg39hOqOH+F07Ah5
YIHDmpH8PeaIqRW/sXnRRIOxs5GrDqwDRZa2SjRg2x0TxpnovEMymZTk+CnuXX2zyIRwxQWBdJl/
xwZzW6YAQ4+6V6RsB+WI0FF36BKaLtqldbM0RmOtCw28gE9ARyI1slNQrjQWxPBcYYeJxN/1vwnN
2EheRfRXsH+0ztz7DRenHturqI8etg1NbRj2aURPzKpoLyqspRVJBcYqdOOD8T2EHoNXfRMOQLOB
QzQuSdkJn5xo+pkVYG1Kk11B/yTxjwK3Z31izFMqqT4mC1RY/3oCovi2aCVyDUVcOS3WpMtaMvGb
J/meIiP2uvS6VVWVF6yguxZ3IY5FIv8wzcL+haiOJrFZSRWnbuF0LJU4lYcJD9nWt4wQeQ79SL+R
W/MhOudBJ1hCxde57SK3XEoCZdj9ECOoxrc2jJiBfXuNckmr6G7o41vmIWVvxCpgHW89vNo75Z3j
Hw1Tow9Z1jmHnSia7jhAj4KmQLGrkxc4+AidSZLT8akMj5IRhtsc3ezDpT9JvUUXXpDvpcx8Hecr
+dX4Jfyx9nEC9b6N3qqQ3kGrZ6mibZThG11FCne+01/pgAPIVEB45O4XyAXMo/U/VmCUPh1/aDzq
+yr3iR6qsKWWJZakRlWOxqAYZCGL2al6t/I9h51xQMhGhkgMuNVIF1JlL/rjlhuY7xI3oJjlwJGR
V/Q0S0kTQrmpP3cJ4sFMrgvvYHl/EA8g9L1HYAxIWAx+ymHX1fGqiE04NwkjZ44WYirOPV4Etb8M
waJIVlKyplxqwNIs9xS4fDn1AgHDTxYSZbrGF+qIvdcd87cJUwIhkgZzrnnFQTHVGfE2bz1O+894
jDYQBHlmDwYVstJtjQJ5OFqhfFHoy9A9ONUHlXBqnfQWmpx1twi8G1FSYCMRU9WHQJh43rD+1CSD
x++hJ4QTUkXIW5ThSG7K7di85RAIKGvt8Dly+2ncQTD+0lPRWec2A5BSpjVlUt4BW7AQAsmEsqql
ksXc9wfeUVurwwnFIzD3emfRVJfBqgE9T7CDs1WmyIHAXHQyYSCLASKNs4SpGuPZWIbr6EshgXIk
zUfzobEr6RZbLgUkbRC/oNnpuPAr3LIy0Y6uxZY8k8QsD8yF1Gwj8dQEEk1yXCLdYq9TsMyRq6op
qS2dDbal+HKP+mbTG8RuuSYtXoqFONhEjFmbJNy40npjDufRLKUsAhJiDl1977v5m5egoai+kVgJ
49DkfjFvqYih32xC7vfI5zXSNXuntCnx7NWz7OA+s/JpseTp06zgEfUly0ZC3SM677BP7AU1Vseh
GEuquqBFrVRW480b452e3hs/eJFUs6vhPdRzdGLcbwFhw1Y2GWr1A3+wwxgUuyb21inGOQU1X6cM
z6jIb4BL0zjH/4ixwRbeUUqGEigMhhgFdOB2P36KgjKV8I60Va5EryCJD4iwtyoneKjvEB1Gg7Ow
hI1+mwKbMQrjUgs5qmO1Pd0oQhwnuQYjOVWthTjNLQghAlo1nZ7eAhhJhFghXHYWzUj9FY0S4J3K
qqr7N+IqOlguJSRhVcGiahkzQc4GvkSIuNV7hBIjEAlzPpEW9JxiJWwHi7JflB4DTOlYBimVjBFj
zcF5l2JQ1MyaxBUMFrnJPfRI0uDuxsq5RK3RECfmOUHFidVHi9b3DmF2G4ihwnmBRSpNbrnSk2JR
H3tvIMpQHt3BJ1tG7tRJ4lD/BAENZa1hrAwJPiWJ27PdvwY+IjsDaB0iwQEBW9foNhYonJaEqSxT
N3p6I2GdccsHWsuLxgYVuALJfYLILmqnfOmjx1Vr8xAl4SOozIPkYTWNq1dnK4kog7Qn9p7c8Uha
41kfWhtV10hIQnFrvlRL+2nRi6Jt0CnxcxWDhXZs7PHcp+PchOCO6dGC4y41tAZlwVgENEtIwEwZ
DP2tl1T8oXJpscITfQc/T/yN0a0gxCRcBEf9jfmVkhOiZJQX5ZkSJIX5jPGIFWEbdJyjlsViW7kM
vIT9HEpxwhONUEw1vyWrjQKxOutzPsJ24zpokoZ/9MddBVsdcpHzNQlJ0RR5OLSZcsdnbxnHFf6e
DLgzfQ4vG+xO7xhFmAAPdrkRjNHilURKgqiRbdZheISwizC8WfSuP167ZC5e0srhZgKNk2xtlnXh
AgHS2H0KkFjK3lDoff6RdoowTzHihW2+SctqV8GY/GZy3OLLZr77F94JOWAmzagMLYHHWKx0z0nw
T0KVGd6SfqdlO9Y+4L8049i5dE9YQwRDJ3d4/J+c9QF+vbRX078mfpsbT5CBVmWHmZUmZ8vN9yiu
v8fR/nNHK55nnJpLc6nbMJqrHtiC3RP8gJDNZInxz2rUZteb492peQi8bvgzh3P+V+TvAbHClHlo
luYui9USLwjvdTji8fyPqPNaal3b0vATqUo53FrBEWMbMIYblZfByjnr6fsTp7tP1S42LMDICnOO
8Y8/7E2B5tgJCUmZ/kEUofcKrEvaaa6E9h/7znkigM6e1f1EGxKSGCxvsc/C4wNN3EYi+UC44cgl
5gdwSjO6EjliQUDsTGx/2q+ss95D9m3aAkJu2Ss7Us+xNyw3frf0YQLGreOIPd8cvZjTzUgF44Qj
JLZKgDM6ugnVN2VbGQRCyGru6jaXK/yrojdCGPLXseUPQd3ArNdrCvFDkebRVkdmsOmihNIAscLo
vfLhhzvGHL0SLo/JNjveQHdebvVl2h9fywjjGYjv9ANWfa7jpNupMRWFNpRbIwat7gzu//7OGG+v
TK8w4tf51D1GGbuhNs2OBqwXwhoWtiRPAJw7ZKkYmkDb0U7GeCBlBZ4Md8DQb2ruaUlbj+WOO47/
ZmBqdZtlKBAuBGqqauMAH7Zw4a2Vqn7GYXXOBu1CP+QEuzlCNDJwQczzom0McANAXhR5CFoG7Shl
iIMd0WT+7IjDJozpR8bfQRfwxpbcifTo6m5J/7KQ4mJ4UcPdrG5YBxoBLTYKTk9Wj0aKYmqZgcZH
hKNKGJ3EjMV7KOIj9GSJDneQ442SuaC1sEdFQkhZkFFzEIuR2WULThHaGFKzs9d7kn5l/ycFmINJ
mgGhjYwy1Ret/GzHA+B0F6h4DUGcWOlot9IB/5FtL9/JaM6o7QfhJxrOCgvStuhQd+BaVlXf+HlL
1HiafO/lj6lHc8pOSPzi/A+dD2DojdcwkpcGm/HiY+HTdiZkEw2/TTtDOq7Z3OVIYSamvdErzjH8
FaKyI3piYVsIkONfFquV+ULgA2iX+IWHZ+VvKMcKf0NQTfoJ405lGcXf9rHEIvT2KCK3yQZ4DD76
PrVon731NgaI06dWYxz0EoTu7J8EPPogFmfovbsCGw5z3qwmKP4GBTC8drDS+KxUo1uKH0GJxsZC
WCZm9G9yKU52VpxV3wsNNK28G7fV0b7RKucmxlq2lblY4iYCnXC91aCzg2QTXpOLXoDTqEppOdi4
CTk+HZT0gY6JFozx8YIQJyxdvGTcnoamfJNN6ccqf6JsZtoGkQAtUg2A+y4glrXWY/JJFYfLDCZV
DDwZRRIsBvBAyKqEWc8WVTDb5T+L8rfLsgCiinVlG9NsIngfQi1tcp3xclCwecnjSRlN0FlyDztZ
bey5o2dgrhgEBHhfa0Q5ktajF6fygBolVscOY39t0lZKaa2Akh1tMXQYin0mV29S3l9moXmr5exk
NpMXY/BrYkjCjbhVw5syNeu86pAQ51+iUG+ZEyrgPpmcn3N5bDf5BL++lsuHXAbfA+kigvJqidYa
2ZFQWAu8Wa8nXAv61LxhO3JSO3JlUxHAT4yW2C7IEhj4AbxcYqs9Yb23bzJlGwIhDmnijBQYmT9u
RXnaqEJ/8+dtoJakwBgRsfe3OYXYEvStFxgz8VkfMrVVmKC0V+bPKNdOCnLxHhVQO/kD9IUaGks1
dHbbSu+9hr9nqTrMmd5yAo5zcueJE3ctsuoQIDFaQR5nIvHR6s1AudHzwgD7qUmfR8GSpW8Ng0UR
fY+Noa+OJi+jy8V8Al8lWbrPmNFPpg7OfMqxdZDTzGkXg4Cc7VhmCbvmwBIJ+X8FGhsBAXDd3wbs
YxL6kmV6ttwCo/ijyQYBRsA1dif2KhCkhWJJl+D5tq6oGp+pLlPzdwx2ZVnYFbWMU0n/0thpxiaK
lVOTcK1/2zr8GjTY+on6rVI/B3tFPRBlTXZkiHE3REe5eU/H/GWZAufagazcghZXH7BAVHaljHoi
t9ygSwbkzqLT8EsS4WkxFhnNtNe6zxpSObSRpL8o3TpUSWopOrTN0QfkS4emtlZ+J2QRLTTm4gzK
2aiE3eAhJE8FBnuKJ1CIKZikaGTaLa7s4kH29Y04+D9RMGymovvJFOEXs5p75mPUeQobBsMVHoCN
uBFi6MOq5DTQazJjPz1BnM1k5wRMFIpzItxilrLx0lKRpeRzUObjgY4Vp3LxmalZVpnalkCzHBP0
qqmq7UfSRrUIV/Jh9X37a5xJeP6ZKACommPiJtyKhFBj1d8g+RH2Ym18pBDyENJ5GgqpDovNGrWR
Ln73Jsbl2CH4frpHPtfTiqq/fgRAp9abos8OoSrYumR+lmjhggT5mIS/FlNSbiVDyHT8iFxRZETY
mTuvIcQzZwo6y79Nc9Di8W5hhhs0FfIMrKSZeehQ19UwxC3M34cqfGUcjQa34wyaJVqVhuSMGJQm
hdxIFqp6nZXYw8/EwjjLr/0fCVGdGkYYSLTi0bzmsUlKK7z5Bs69dmRZWMVSd1Tn1OANqf+S1mJf
LpwBxX2nQYhLYPouBeMtjFypw5EbJm1SI5EZNlVq0OHhlk3THE4/nT/r3HlsERMKrhay/Cxbrlih
akpleltBELzBYBXgORyBkXIo5WNAWtwI4CBoOjjMtA0Nui8jAb/DGADYURkBecBwJgP4mOAVDNjZ
XDvdf5ONRY1B2dhAPoVZ0fYyLSNUkCTczqls4SJNEek3Alp3AXOp3JsqDHtKDJBYWeTvafroymdd
EJIyez6Vvr7kJOHuoErCuswQaQv9zgIa5eldo1F0inHxbL/gQuVNWbzGe+ZdVLB+N9pV/U8VtENY
8pj4xiFPRwYh0iWo71N7bbAdEfph5eljBIs+Zomk4Etxik8NH/7UwQ+WeUax0qtfQ5RQVbau2gRn
MYn2eQxPXCF02JVD3PYDw+kn0vtgdhmYZ7X5bWz39XyotU0xbfUA36nqi8A5pCiYnmrPhanS4mdb
Y20RYfQXKDsJuFNB8aPyXFX0jHYpCa/CxEWtjxH7SVbu64JAhLb0zLqw5aeOKGEOmdEXg0AoFjJz
zGRXQm/hImmid8YiixEZ/E7U/GScYyRa7EtZtVl3MtrCJn42w6uUE10mQiRlHQ0Ny5are270WzmE
JesjhGnuGq1CqP0OsK5iWX0JeSRYVVSYJbMnKCHWbfSOVc/UKiunz7yeACIcYQ48nClYw5qLhTx/
QBRlMsBFQj+DiPnYotfZ/JqbjNHzAR+X6rXUlV0Y+Thu/qrPToGtp/7S+D9U4TpDhSXiyeka4ivo
3NtNBNfKH9OjyI2u+bPbdoQrzLtklumo8IyWP1INa9CophDReqeQIXPxa2aJrh3HUXJUt3L8r+nP
nX8xkjMq44460vApBhKZSKQ3o30ThlNrfceztkIhkVFUDfRYbQiwHV90Ld+0XEq9PIljuvIUgKQS
/4/R2urL5DYvODdPldQH1ZgcqzqbheQJWndMokh1iiRxTVmFWBfQxE7FR91mXDwMpvEOz+DAFsDZ
ZJidgJMhyAOCcoWG8l/f0pqpbqmyI00JYrfhJWKMJ6ciKHPTnDKM+dV+CD9ytPiWQLNbNAHsIgNW
XqUSADaNz7nJHBPOYq2SGRauNLJhacagLusa1GR8pt/kD4sRbYEmWAoPwQQ4Vm2q73o7fQthcsma
q1XNp2qS7QQpAZX/jEKmDb/wEX/pibEQKLEipV9j5HuOpPAnoA6Mw2xbzGSr54EGyTDZSr25H7PB
i5lqFPAlC+EyM3ueQ273goqxRDOhdEyu+nMTvqSK8ar6i2UbJVUje7ogwu5gMzHEa4CF24IKxyQE
xbxPYdb3GSKv6TL1jl/4hst4qzeqxUbR+m7QwI1jMzp9QdKliA3+QHR7QfaY1BJwZ6C2Ih4Iv5TS
wkY2zNyo+hBKt/g1IUlaGIuEzVsmxiJ8zqD2OmG4kFFILSC+ZgYmYMaq0RonH6jDWJsuArNESi+C
oLa5BG00YLkWCw0vHSRcXaOsics9z0HMcJ6Hi5M5yN8RgAslCl5YADdQIulKaX47iHATkWPFKlPZ
FvNHQQ8O9XKZcDYH2cT6zcgjvJrW+jC/tDQM6O2P2OccFJ9GNSzWqkr3muOi16tHVTfBQ7CEnOAQ
MHo5oI9hr+VZL4Z1gEc8RKu10uDHUCjMACYeL6S2AZB0xJ5VkaPpDbX8NcwzxUMeufhr2SzmI4aQ
ar5tyj/m+bpMjEfeNJ/qYmtnzemm6fvOQVG6nsd4rZFG6BMmNaF4CXQMBGTYOhkYr6oefanZ0DbD
hs6jf5LEwWrKwcrDLzMlgmHA1IK0UHTFeGauKvhvJV6JNbRhn99HaY4SS4YdlADwUIbnO0ncNRD1
QnJJpWCwre4uMN7tc+G36fe5pTSO+jM1GkkavWc1Eg5nGosYte1hgEvWQX0nWx08akUOThacq55U
dVpyJqZMtsV5wDi2hxggR99JSxaHRRYDLaQisGVYLIvytaGxTqkJdaU/DuZV17ua1uDaRMGLVDLM
ZJddstWKhivif2fDZ+sPToUotpHwd89e47lgMGa6SJ/W5pg6Os4cEgEhRoSNEmKnvDexJ0Yplwsk
xCX3gqa/JEy9M4uZJKsGnavt099HeKDU/pKKCjA+Ra8hbTTv35N0Wnl8Vo38bPlnjYl1/qlzi0IJ
pEK+Sp9BCyZZTA4BZINx9TGhL81ibzJErRe+dNfdBlKNsbMd1oWov8PMMzt8PQhNXzOP/OxnwZPo
obmSTT1eG+VTNqa3QWVE1PCds6HecMVCXb345bHyr0KePinS/6U52rgMen1k+TuxtV6CNoF/RI8c
7NSQif0/HrkuBlYY+xl9CP6HXzpeTrBp6OTG/DUMde4jA/i37nC5CEiunkXlOQk5UCLq6r7zRl88
KZquwvvQrmRlz3jBg3OX5lnvJdZ+HfJNO/9gx+tIxuxSCtEZs3LGIwrG8UugflS8IsWMbZPhguIz
sEHs0efNvYZL7DOZ6LNbalafeUcKUqGEV/J1aL/x44yz12LAvmbMmBQIb+Rma7zYnmNgRqFFPH5J
4lQjoVZ+99RZWZJG3ccEcJBjeAmpnUnF8Yqxe8fC+kVhP+59YMzojYgwnAY6R1JAQ7PYRXDD+ezV
dYFXKYMAyfNFEW4THlqRN+oCgkrjQsHN8h9jXgtZIKyYyIkS3jOjXH7UI8sB90k9JY4XQ3onaCEs
s3OLtWyO2U//RzLzdy1DcXH4SllFY4kw6Qyh05IjEhO2ltUIgASdkJV4PxYJnubdEYsJKii7BTzK
MbkrCHr1LN9gR0h2KQIVvd3pFgRLOta9rGlQY/Aw0svjxF6mhcDwXY2XZz6d9Lj9l0W0qITDWpF0
hw9hJBmAD5qfLFnYdgwY4LUaxWP5T4FwOZnWN8yG4tBR39UxSh883jGiwSs32ahJthuHltGzj9G/
eQSfxjUz+UnxQ26S5l88wcIOqJozRKHa5C3RmfP4IuZYWfrtloRoU8LfvpB2ODg/CIKGUC7NbtoT
PSWzFNozJRlKnSXwWTeB2zHXHLRaxQIe847n0KnuUAhOZ0brqk3XA3YYJaFXY5sdVasjvuxzttCa
lBjSmxEj4Xko3uqcQXwHvz8v3nBEeZllNzBFt8ZxpWGGMBCcHi1gjKzhHX5RAswjFiV7ALSGNwlh
RwjZBXxTB6MgmyZa51TVRYxKC1LVvGcM7lJMMnDMbQDKjDZg2FgSZB4jbWZokoRSmFcLH50y1SEm
MxsVNr3+HcSZi6q4zEs3kNK1ytSTgf2mgFhQ9oI3h9om0whqIzsjj7+YNixE3TBH/FeO8JF6soZI
Ms3nQ9cLldPq8t6D6+54AcZerDhSgzVT3kT5btA0rlnDuDBLBRrUBOOlEcfLjCTOv++x2NGX/H36
98H6jRgL7ya9BWJIZVxqzQlTAVnK8h3GnZhZ5cZbOM048AhVTnwzn/33S6OqLjKj40FiMJIsP/B3
FH8/CjM+hTK/9Qu9oAW0Xpn10qMuh6TWbbFLUpPIz+VLvG9JPFAzjqt4IbqBcenfKxQJuWwT9rnw
i7tq1zfp/34IWumgSBJpa+Ww6NYFnW+IMhiRzPjl73f/juPvw38PKzMCdLyF5RDI0/WQkAVx+ken
cBJnePiTSfvyn/Pw398bFcEinzjYZ5GJBJeQ0gQtqdNH/mvZgsMyZxAm8lqEYSLlWBUUT4xJJR1g
yZTL9WjH3BnDz6hgurU8LZo5F3jtXucWR4s2M4HrKujoM0iXrIzH5fUo6ThDy4dUYAyRQkCJk3pm
bQRHqNXI2DBVQ0JjRadQI4WwXuQ5Vh1gaSEdItWndhe0jbycYh9mYd7K8TaOKWEGoTv+ne+/D4kC
GpLgR4AmhfZIW45lNqNyh1YT1WHynOIRKUuo9TKwofyl/v8lwHHXdAJrVe86Bu+wiOty9/ebf1fa
bOFsTeF3o9RMv6Jxl1TEWOfEB6eCsv3vmcnCVHc7RfsciiSV3L+Lm0t4JmcKXoOFEw9yT8x3Pe4q
PSMbs0MSapoRN+/fa/x9yHuyMyWLtevvS3J5TGDX5eT/fdB7LPtjUxtWauzrXPUMr5oxAq9VrfuQ
z81OMI1m9/dZtrwVtPlSlYZuUOozOyvbloU43wRmk+im//PUmDrD8ZEUIGS3XF/Udelk/ud9QaD6
37/89+eLuUOcZ9VeGYn/d9iaaQC1JVTZf0/SkNeHzJ/J4O6W/M8g3IpW8QbzKdtFCvEDWcm69fdi
o7oP02qjQrcAU8J6DtbKURyyM00TlHT9InIqE5Gl7b/vX4jeEEO8l3EnuW3NUtFj+ZMFjOx58iCE
XsVJ9shFIVRgXLMKvJkFQHTV4woVJcAthg/trV+U0RJYssInpFVv8hpu3t9yEWvZ5Nmrel/v/Q2+
EczvGat7wRqRKIQeSv1+W2+C9Wh/6asHs75ROk2KO5bYjwR67OU9KFvcvooD6ght8CcnJfB97b/O
kGmytS54GAHga2AGLgJ/7AGJNZsNxyAJG0Jb7cEQMSXCU5zqRrprEbhMwgnXXfLjaFlqpzLXGKUR
DIL5k9naoAcYE5KVJwP5MRokB5y0MRWTABiyBDY4imEjgA6hPhGoG9pIzgnYa1CJ0q01X8VD+e5t
EegkoxCxNXysXDnC4JAEXVOYOugi8bUPYP7RzfaT2z/DK+9r4a4xYcH8E0QghTJppwxuqZiVxV9R
INlGBnbFdMYuMhsunNqvcCTR2P2d5d/Y1ai06IB06LpwByAD2KAi2c+EQB+cA0TkB0syJOQaQkOc
v2yDxmdFukSoA7jhGmSPdzKpDvnoyK2r8ERDJM+BsR0xJLPHLTE4sFgOiQlxcDCD/oOqGyiDdeSA
B8Rs0zPU9wC921JdbyEBcPx47sWzLXGOBodzHUQrgW4bswYS25jhUpHZRIvV1I1wdRld1C5oQwKv
EzdlJy5aZ7z62G9B6oQ5sPw5JNP8HeM5XskAGIApiAr8au8wAbRplePrBd5uw9GLfqwnBLT2vigK
Mg8dIH0wNknoFsiHZYwX2XiC13dOHX5OguEIz+GdkggeRvODdsgXnP7bQieArApbaby3Aps8HeiE
1i8YaGW8kGSyDI/pOlgPQHMcDVrsLypIhfS/7+CmQlbaVaVDtC1srXP/Lb2MR0aR8X7YjvcBz84N
rGCY1bLXEj1oR+/5Nb/T8tLW8Ab8R303H8U7P8CB5hftGdONEBu3nAV5IYutapyDMjs4hZf5Wbzz
VYFiwFqllZ3euajcCdwP9X0ZJ812f2WOMyHrXqkP7Vt+jPVqfhI1X8nLr/Ez87U8RiduuBbwHyPH
5d+wjDAxlKK16WyKW2a+5YWf5vA4jmWYARkS36w7dQ3fDjHxQzA6M+1dWc8clKx1ccdHAXbnN8wb
L8gv1HdCVcruwGsLJoknHBkeKff8Ai+QTimGGHu3yCJdRScuDu+Uy8/Bc9EnjopxgH00H/xy8q7D
KEpX6g1yT39XnvxPvfEHgh8apWz5LjdL8BP9tNeB98kJH+GB2zR1nATR3NYtA90TN2nC8ISUksnl
Ezxt4b8iWcOYkG5Yg1G1PKZgdulVTpc72cA9iWXnG/2AL+FASQtms/awUIw77TukPrBW5lt6Vc78
RPmMDozimlt61RFZwDJ29VfzLdpOD/2NJ54lBRP35aTzfqHJH2Bhyu8mxvyXzFpNgKhooOGl7yMB
uzm7ZlqL/JUz+8VGET8T2Pb5TjzF/3AiQeL/YVzMk8p4iqEfjrH29CVo6JNweeBrAGSLHDxYXgXK
XwW3qXwwn6KP2z1K8L0h0lNXjYElGGZsUySQAYkVjzwy8G87c52orbop8o40WJrhNeFy0FmsR+0y
XEGCfCHL6MybQBBCeYZnxi/aDYafArTFRSQCiAgVcVWlNu+ZvkB7Yf/YYmvPjIkD4OZakSkDPxJa
2Wp6z3G6/AVO4AufBay3h9lTcNYFVGHY1DjGyKoHB2KlcOUq26qABWyuLgZm3DVu3CmkFBq/YTsm
RxkDGbNIjlIdAaYPIWebA6yH5DNpgBazdvixOiCE2eXGoVvmzuk6TJGZmbhShkyITsCmXYBkjHkQ
FsmLhIwIApZqrIPQnuWvi90B6U4MtumaexAeW0WGPCGEcYNmCdAO9Z3GXBz4LphblPex5AU/zdRi
DNGgxlPSBgndbF7cBsYzz2J0YkHutsbTvPVXFm+Udgecf7a4qd/0W8uqaDyDHxZ2bpxliXjGF7F2
/If0XHw9neSkPkAJTuWRpwKC4cK5bbxlpUu2JZ/feYAgp2LMQrYmeIzNBlTVaJNw9192InYG43u4
xVfrOwqhSNnKmWzpWLsRhz3gUoH4YD7H1/SabKmr2ZbmeMuQS69v2EG1kwPgDI9pAmiMxHoXETOz
fsMfdNN2SOtWmEkE5ByRYMxFTxz8AYDANJgv4qbN3Uw68dQTZfFddOia3+oPpKwTbFTBgQltwMZk
GmEbI6tsTwNAKTYSnA0cj7PmWsDnGx0RWbQ4uyGXhZ5wla6s6kgTi2Utwpo7dFQv+xpefZBXAKtX
/7N5nT+kD8z6AdPzVfcK+65hI8NvkNigntkfC3B9z9HIL0uifpuvJMHiscZyxxuCGLqHetu9s7r3
AZyF1CqQiiM7d9oL38CR8ke5Cjvp2rxr/J6MeX1+0R+D5rKm4el2Sd45i4v33pXHIdtqkEFdVh35
oT6Cd9YjClc2hvA+Tiv5YeIU9srozGPzJ2ebVaWlYHnLnwJiFVR9Dx2iNtFCjB1ea0tttiEcwrXl
My2uifbqOx1C5hRuTLXANqDvqyOGL56Rl/h30GSNqnlSsq5EBDITn2MS3CfPsIuKtvmn1zRarSnG
tqJ0A3nYmMcTKsWEZdvpzOkgOUKU7YOOOGJtIzXqvDZDHglNM1S3NTA1kTRzX/DX2bz00qNvwbDi
pdsYEGoLmzA26NAAFbg9JIw4xxWKH1K/d+Zm2MoQNvt1/4EEC0iudPrEIfHExNUagahsRw+8Vvvm
jts/DG1LX93FtDoynaMCV/8p0Hw+0zMgZwRl8R97s4w02h0LmkBGWCi4VjPkGNbNc/87fmDJkJ5F
fPfI+qG5nn+bN/5WOa50alt2/8TuP3iN9kP/B5ECw1JuRPBHDEW0X2qF6q0/z7/EvdW9037Pv5m5
8iPP/xfc2m8yi/TPjJs6/lY/oR3+iygiwOahrYir4TN44/WHT+VUf3CS+sBufxE0kqWG3wVEQ0zr
OSUcRfkifPlEkcwOYqMCb3Uw0V+wzZZTb8IMhgKMQA/mP1YiywHCfKh/w290BhQt/AQjsYE3oAJy
I1yEssY4FjtuLost4s73O5E/zEUumd5an/Dkqe3gnInEnkKvhBUMLWTV38QdQNs3dGWeVwolhOJs
mHyPh5VMWgQRX9Z7T8eKuQ9iw/caFp1oJ594zuacWnItfwvy9z6Fd2WhyDjxL5Mr/wLEvYCPJC8M
K3IfyIhEmsQdGKu4jvA76YckeTiT/PIjUJoKpE6lawZ/P/IyM3T6lZHa4R/Nn9Rih2lFh1RHsMXP
9pdrXX+MICzkPf7jZmt1muYVD4KOsxf61cGNcQSZ1g1SlcSJtG2gr5Vhi8Cbs8ndVAl2gjH7dEgH
l6siM/1N9sifFwdmTl1ix0yKS6cDLP0m1AE0NSUtb7Vk+eBUhPq7R4KODenKwq2dftN4xStduYvv
0byPa0b/KwjZEcJ+Kit9KVcpmmLdYwWKL5RiyU90So8JSwZ5lyiWqLQogfJ0Q607Y4ZA9bidrfkn
SL+tsmLhkOHxxYmGnmYIVMTfI5OzuH4byM6zaKDoedCvUWtT6Wh4ptjDbaIUrGHu7dgMWFuE774a
ZddMld+GwOHsAY7KcgrNjD2F4wtzp+rQ4nroUKlQZXNrKvZgbIoObPvEwhA3ntih1HGW7ebKEWan
mrT7pRSkhqVI5ROFfuRJmdA/xYmtevkGReIMwGaV3tzR7YXDM6tNXO097dlT+UfLz1DuAeXQOt2o
yDhoPkWJE94R55DOiYUpJSbvK7QxN6O9zro1PRJY3NS4NRCOunycJ4yoHfoQ0hzxOoZBWT5ZYYPa
YYsvJ86bw/iQygXilVo54iOSV0g+sWgwSGvm1WEiLSazh9p3ly7Q8Xttk9YCyZ8JZCk0YA/xtYPu
9xZeycStKUk5BRDzpeWjpXq8AMTIc0kLQmc5vVLUdwvhlUPlyOnPOPgFP6yhDkLFcQDZ2X05Ti6Z
8B3eaWSFcRELUTryCT466FmmRa1EgTjgB6Itf4tvYjdrLW7+dDNQCiD5rGhZSUxk96BqEytHfise
lJORRP4kFSaDeRlaG/arP3yBGTVo5lKSNjybKJm4WX/if9nBrEQ4Xa+BpbOro6ogzvyhUwv6UMZs
H9jIUspTNYbaVkpQeGE6BrkmOnUKfNe4MPpDNDIfjFkG4xr/t8jgj3QG4lqJsUx+6BODhHbR+m6b
/qdShWeml7JjDsK+MibR0YxRx3MG8wTFl9bqjJIvqXthk2iyV/UgtV2QbaUK4KoNYV92esHd2VEC
SkwHXdjODzGP410Zv8cR0wPBQFWmaQElbMJKPUhUApUxEiKMlkXOuuMolL2rxOq/PoKdIaI31RgA
lmrgDSHDt0LDaSgWLFuK4MYPZQfLlUTGubNyFxcBITShEdcqkaDzEpID2StKUf9UM7Vl7RNXN1Xc
JOmMmXrVAtgk+Yyh44qDjvU9jQQ9AvQmepXlrlDh580nZnedCcvcwtI/Ti15LyT86TZmtqzNVGZS
B1tDSKArZVfIeZ8t2OHW8D/xbSJWA4/mlU8yYlNyH+W+WjuioJyjP+uDGfcYEStzBn0YRWgUuiGF
VzH2tM9tbB0ghF+sgWAFEdybJA3q8fpbGeGA+fCsmIhLrxpugGqjwUAg1s1N9dmCNeAP3jxBrQq5
AuFMiaMDKRuD8R5IiwqqmvdtvNjcZsQ+jlp6456bMe0l325FMcZKpzz5PwiWGOzrY0jq3wRctw9p
sIt90d4WiKXZqEhMJpfwDJJErHkz4PnYreHCK0+W1CRcU2MyB+x4rHA/xVV53B9GSUXGWl9HA2q0
/uCf6J5YqmngQkeaXF3FCM0FX0KsPODVSMsQb5LF74qc2g6EFd/H3Bs6Fw7SScM416gfOavLoET5
ehI2ihlyRD7VKZozdHehsOuxD5+VCh7N5GNSo2eOEEjTp7xNsrnD1VnT3EjHD6+bGAr3KFQQUa6i
hFJtDNSnZLbMA7BgERI533M7cqnIi/QbjADSFqIzVNnYkG6dOtMywSt0rGDGFBqKS+YDbqcDqO4M
91ZWh21jIfcW6uw9nV+PNYpzGk2PFp4OXx/3ZOwArnAJgH2WFtq0g6WcZmNCgUfPr4PFPBmCAkCw
fgGe0aViyKVhE8JWi118sMNWQDH7nTSCQxUqAexGhBsXSE0e3LOEoirGn7JuxNapZSjpE2NXLTFR
eZpwutG7rXrsrbdZGxvw+3i0xXEfFF8yxPCOa9JWgIri3CEVmfHqjIR1GAakV4Q/fY1UXa+sY3bi
McyLdREcZ8ZLqEcgCd0lhNQJeuF95b8q+p7uib3C9He+9mDFRdXEtkIAFqv1IJjuhAR3qiYWRl37
mCHBIX2r3DQJqZ3M7rWS68+msRoyfw2vpqMM3WUqSAdmLo0kWS/a/Jq8T/GH37hgDxa4mMZAzOWO
bWjg4oMMzdc6jvo+oHgb2RVIS0UaFbzgPO2XXLzmU1B1Jtzy+1hLZHyD6S0LO412OkG/28rFS294
mEPWnYcjbdW+GkwHKJJiBzZ0qw3jizZO9PMuJYFPABiKIGvXQy8RkByt5w5zrzYtDnClPnRdu3QD
tNwyBWwLkLXRbwYjS7gW4ExvNskI70A796Q1qOS4KCHec4OIR4dqKLjBRuy0A2NtTVPZTe9i4O+0
Eg1HVJZOc+AlQaCEM/cMAc/UDfW1vfJclndjp94g+bC9M4cDlinl3Tw47If1E/kJSF+IaQtMrh0Q
IeHc6pdwGdOX6ENHrqIUc7QdhOi9LgdvFATNLcci8PQe74yUU44qEocB4ByfiRhcS/LrKNz1rI3W
g2h89D553KqO/Hzo+ntUycFmlOqPPIUziTi305AEzeNwV41TrMsAGC2qXByZ9vgrAEQRNYEGRd1C
qSW54C85vOMhKYnqYB3pBddsXNp2bitQXdAjKeMOokGiXIZ97VG1sBAPDxZ6wALlW2My7ekycYZ2
hhR7vOAG3WB62pr7UIS/XQ2bWgBRaUQEc7k4bbVs9KoaZUrFDsHqKW1VDa95STXXfT78GpL+SqRm
MFlwSzA9R97VXEupLrg9TKK9yeroAKbN2nCxvAJxBEm/EUC2k0zsI5DgNftU6rhi6onnD9RLFd5q
sdvAguDOBODU0QfOeGLSmY2XSRKxm6RW6iSIVZWpkItTJfq2UAVXYKZCV3NN9Y8QYSz8QPxra8Vl
ohGezcVokXAdDdvvEF4iicoYO+TyQLh8zYTaYv/AKi4+j7qmbfyaRyjEBEYVphbWBYi+ZParSy2L
+V4ICELKkwu4AeqFpViGwcpUnzrGZuXEXp3Fg3+hqJNUDBad/gklS77pDxg8AKusbsee3fkaH+Ub
CBMYZX+lCAVXuYqohv4Pp6dB59lY/vkuAc2AwLNTsVhy1SlyKX75SHcc/FQkVVxxVKLVB2lSb8VB
f6MOF878w/iEcQEqj5RlJT2XDQ8HTArBv9rWNNf85IPa1n8r5KWY5sB/KtIEeDEOmzI+HD7CI2Uv
tfsyD8FCmr8YuoxBOE4eM0Al8B7CkYCC+mt3mK/xxtoBEege8ybQCKovDiO+T7dU88AelukGMz/2
aXRUrpXsQPSBBYr34IuqHPCcGFH8wACVqVTZ6ijEgWqjpXx1Od/sm7wcTjH8IwfKlIVzy8+AL9Fb
JIdga7We8DuvwQXTJxX3J8ssEBSgKNeJP80xL6Dc2X8DNUW7+zC+rQ+EC8J9tPZomUQkE/SRNO6I
XzHBzFbFY/oBghR+iQR7jhf/YJ7YgZZ0HLpOZaNdsDwiQQlZmmAusGOvzvj5/Q9V57HVPBsk4Rsa
naMctpblnBOGjQ4YUM5ZVz+P+P7FzMYYB9mW3tBdXV2Fl/KDc07guuFTgX4h40PEp2OLpWmK81l+
uHDwFuV+C9XL0y/TibdQwnAIP7idrOO0xSStpOGavJ3I/H/TnKNyzsBqGGPtLyEJV1V+/mUxkctg
4YQwdFgJGJvcFz6ok1CqagnBLcLXGdEFJSdTmjINDkG5ijNHBsCkZ7D6bF4wfmkIYFQchyd5AELI
lK0T5Wyp3SkmBdXKnN4I91Z+IT+kRQCvq9bddtB+hJl2KN/oTUsKHCpmVDYRdBDIl8E8OKXY3dfT
9h1CuWCd/6r2vELZVpgAtQsJMRGa/2gTIC0XqMNBGaWyMv0bEdsd3ZooHaTX7t/iY3IXLgmdCwS9
UHCQlwOkzoFVp1f7NONHjlqUtF/HhL1MMN3v7+jsLluoMkdJSp9wZb+5b8zNHvAJzqdAOYymZjhR
x9YLjXU+eMeUDk6s49kOUOaaxalAZYyGYllvdik+m17C9+WItonsUOutXTdEfWzijcEJwhq28/Vz
nW8UTbl3MoByB5d1HdQUB80cUuyQA+Vl5rqrwBrmpIWcakB4FLPe0APC9MXyVsEtkqfZIHwAxFno
5uf7aVlHFRt1bTDvwRb1LyF70DJE8VEa7GoSMW7Exyg67C3VwkCHb5tS5hZFYdW1MhOyhuAYiXZ9
aNbtZ/9ZUOwmMdshwIIDnMXOcoBIy/Ji/JJUU7YhO6a4NdVPvr0aWqtD+YZaIE9qv2KzJJ6dimHW
klcUN2t0ysu/MI5pRtapvkR2ozPLBmPpV3wy//TGln71p/ddU2RhNZOr1YRLBDN0u4AzcUoK3llO
TIDJaXGkVFgwA3gAvvK0mXFA1hL3au3TB1s5s4UnOxNrMpt5BtDAOSPpIR+d0e1wQh7x0oTVS6c7
xtb9775NXdrURYdQQfvNP7338hAeihugzM06Fzs+MnWio/oCNyVq6OYH+tApHlG1xKL8V32xpIWj
Q0FoUdpA6zZY5/S2BYCezYqBSzxLlLGhhdMWF+5UW1Of6jNGvHBRHjTqEphP/FWusI6Z+RdE6tfR
jaXxrGw0VtyU4WZzzf+KtXXD5hMF1W2QWGTrVTmY5tZou71uCTl1+2rP6h5oDtWENlyj/MPK4ndz
svNIQb6E9tFZ83SP1KvidFKmYb2mnOGWqEkhrEVBAiSNunJ4MeLN6O8t0gqWBIT+U6dFaYPqljFL
FPC/2TBvnWZBL+mFuvpm3LjX4QU9G5DjxQLEFfiXxshPmlnmd3fLaRyewod8tTChqxyWH2pdLEls
NB0hMEMGZNecc41Z4hoPUGyem8BFHGZ4ukTLJFpEy5wHVAqnAYYcKOsd0fSEa4821cKEfoC/AjWj
BagpT6493Yvsk1x83oFNBtktBdo/0IsiN2UJ3jj5x6B6xEAv7fYCeMY0pEiYXnip8CubK2qgjfWF
dAPSKl2zESP9neJABNs8XAjdSk32HlowwK4TKOpIP4B0Imw91joydDTFukVXkdru3OhI30e3BWls
vmLyoRUfD3/tYhQz5Q6NTyGEoVmrn40/LBpo1WaQSjy7uBZIBdHT/yZ/5YCEIGN3I5xp7+al+Ir3
390Km/Q3vWSmoBAzUw8WQcwPqtC0C4d3osjOUduThw1OdY+GH0tHyfCAMq8PZQQnysCeZELqh0Vg
1B+Qvygz1opvfRuzvAZoCIDS0my0MmJ4iagrgxQd6TmquOMfLBmteBmbydT2KCFCbJqlpE4mRcwo
QejL2DKEDCAu4Hlxb5yJG5p+K9cbuVlSiqmkU1+cIu9Eiab+qOjClS78/mxOV/7c2Lgv/WltFMcA
Yg8Xubsbh7MoXSIuKIXyEG9foGjaVFCl8vBmndFOZIH7PnLRrhrA+hladW3sYMNFK4zwy4qEkwBC
O+JNFVCVoqQD9N6Dx7d3skOENgKZFWfGl/lX74EICiBBOjgJ/4pzWhF4GTg+1wNwX/6SdJaXeWct
ZO2oZyur23MJsdaJXgBAdEZWN/fJKNKf+WdIDV3TFjm/uZ29E3IlN5lfR1DE6GdJZZiSorCIcodJ
CeWT5iYqkT4skymUGX2a2pgd06gH1aFRkb18mutQCSSw7TUCGgQSrIW8mMklqxOOwF7CVg/WyHQB
f+RZ6nBMOuI1FgZ2DFgnbr8gRzxre0AgQoDadcAbqTFTlINKg9jz7zjRYG1CheJJzvAPrYSW4tGl
1AF9TLVg9aTSwM/mTEmAVmsGcmazyZcUP9AYQ/HO9s023SlcExIAKkqKvNEQXsQYSLKHV+KqtpcO
1yHgUqNd/jUGASk5MjoEHvLK+La+UfKBJybconrWMy5hh34hyAsGzwMirOMVgCtAGEI+BG0I40gL
VXJA/712MYZzFEYgsgYBVgZzq11VLkkkGygyTrPui1oJDdcEVFb2GWnHJofoLj5LEFWKDB64/zQm
CFeoT4xz9HH8j/oHtJ5CCWNhMDaF7IDlI2iSfkQvUPqOQcIZ4IfTUUaAQwEGphKq/nwKtz+MEKKm
4Yrmyil4MVJRnagP1mP8tH4hMsSH/gFC344OLbCYmSGs9qD4DOff+GVxJvCvP7EAgmUjLWUaVB0S
PRBnhseYOKTy1ZyIjVCAkI/8lgiZIePWS5I/sVy5BTIDTtVtzatLl+NUZNavXHZCOjDo3HU8RsRk
X2CzVZAFp8xDA9LVtyft8m6HUH4N6oq6MQQris3Ymo8ydT8IsWy1tBYq8xAolIWHls6A+FE2uWqx
TzOUQ5Te/5KwkH0TAVcLCCUEEqzAYD1sQjA13BegECkQ04MEj+HPrgTlvGqWEE3+frdXzYkNqM+3
WAPgU6LzAfTGoEiAENaibpHYwollj0Q0F0GLnEawIetHsDK1OdckoKi0rwJhLvbyh47+d2j51xKh
alq0RVhDNpByTYGnnmONK9RAPVtaHz2KMJhR0ig0ziVADtQKMmoa9EbM+3YdRo729xRe1ZQZJWJe
yDbYiUuUeqaql0A144e1OEW172istfWAchJKDrikklkAj1JzQr2BdvpmTkdGTUQrb+NoOcr0Q84T
WmtVNAV3jTiPLWcqB7LtgB1XItV/W8M25zA6/pbNJqMNieoyMqYosXs2Cr5KT8Ftbi7G8c7GTdFS
ctO5p1xUlNfyWbgiyGJFTEUHFV2hh03ntPq76qJsMKNsBCN/rBi1S2YngaAIWqvabNMww/CfRHS3
uFGmMeidQfgMxX86HKoVVSXgN0I+aeIAUGaiHI10WnJjCyYfobBCPSb4pqTEFu19W2f/whtJlBj5
9YPchoCDUc1+/SSnIzueyAnyxMwhmAtqhxgyFteEdDSoEBCwsbS/UAhYBONwzUoHMkiNhslAnEEG
Tk6HYH3zFCm9GFQ4bCKUAoUPBLBQAUno+7J9sJ7S7t6J5TcwsLWSjCRWqV0kGlmzIESbTJUdMBIO
xJyiCCP8WPkS2+HwK4/njYY9XuhTdUk/+a78guAmnacv+EJ5yFxNEQUwiGoTznK+OfUVgmS0q7I9
BjZnkVPbAxXChqPARnGsADJ1CLjCy5TvP4odOXiy4LzSWkkEwxQhWKk4laTe1byOV4g+sjgo9K+N
U3AGu4wXtyZYrK1ZNtQHLkiQLiLiTXrhJOrm8A5mdATw4nCYQ2ngKyAXxfhAaj2jSepSfwbf8SW7
VbcI7Z9ftiMuGqFsMCveGRPDNXhN8G5u8yt8UEE85/IZv7SWVtyv/o5ltsuhmpvqrqIX3IJRQdo2
Iqom0ymEAivyj0m4SETwNJsZzEaLGjATtOgWnG71q/ypIwcmhyk7RBIhUh6V3cmAWQv1S8/Wnb6E
H8rampv0p0Fxm8rRLM4UTVN/U2jHRJ4KqGW01dSr1BxpKsVEcB8kZ9bq6UXylpo4PfZWtkijB5qu
zEZPdlL46TXWaEgnOIpEFL3MNJQeUKF7hlZ6L7OdYDhGPYcCy9jHlGbSSZ5FIgpsxAgw4uYJxjWE
yBVuxzPl1GyNb+p0KGMLJ+tbP9CVn9rKqcid9N69Cd/+Pf5hNWAR6N50YM/OZqfjv+zLu1Zb86C8
U5PmeOG92Qo36xsSMfGY7Nr6ReOw1NyLN/9uIMUAjwrtNlrQ9vzlCLCsMtJGUpBiFn404nSyqEWL
2zhfsFmxMxE49Tpdj2tWR79nb3AyhI16qE5TWJXVbxh1lOOy0ZdROF0UML3pYnGZ4uMYrBg42qPb
ES/TuOrZEAsgArAmEYyZb+UHdAYW4cqcCtc9yy8OGzhAS4jtzrwXXZUQL34mmV7aBhra9G34HQr9
Ndd/NAQuLgdA+x7JTQlAAPTgA71Z3ieaM5ZygjHYC2ysJvqdWzZblj5EolgPzXpGQK5ETpfP2ajv
HA+OQvmjK3fOjnHyjuIbxyVA5txQ1he8VfgRXSfbbkJrhLy/OHnGCW7AGx1VwqneN9t0Oqd+P7E7
uq/0nkk2qz2+CG/FV0StgzbLGyQEZLoIDrnqMEyozCsz3aDuNLELkrfoyps4MBdYhUn0FfAyBhLi
GiGqp3MCkRgxcwssKuuneERXVlJ4skJqFQtVoxaE5hBUg2Se3nPqDB80l1KkRZqIQh9wQ28PiE7I
82rEHG7VWEtfXHkj8LQDl5bqnIujnfJO4A1ApE7LMSwtauWQLTP0BulXfZnISaBqPUdWemok0Ic3
FXVjOEvxAdh4qW2a3YQ5skD98i3cYcFKLNIRRO2dpPsXEU7WO4piPUUvb0ngmk9LF3gmdN5eRfRp
+a92zzKON0+cHvwSHb2pgA4Rc4I7JzwvhTJBrAqmxePELUS41EgIddOH/LLO+QPw9BZ/Zrs/NJIw
Nrvh3IHorbAgtQD1C07jLxEwNAPq0LQefiC7OHzAzaXrJpo57jP6noCJE8LAQHLpPFHYD2maIT2o
3KWP/oRU0QkInXMpwz9GcwLyH5g+wotYmpAZgp/7SKU4xqOHa1rDEwA/x6x+kj13iAd7chXuN3N1
m5+xIHAnBo9P2iOzAM5JW4j3jB+NjRl7IkJq2hgBCtC0pWCBmOrPuFcQ0ycz4XW6ME3FJKUtcSEX
U5ApoVoYzZm3rJL4VzG/oAkb8iKMT4x8iCFhvzIiR4mWYuForIw/iLdTvYXRwxBJP0omGKEDcXU+
RUikmSYunLCW4JPw3X8iFhnTGencI8Xp7Q6iKBObkJsZyJKB2E+07H9KeC3MPfzOsBbxp1nON4XT
5MfL6ccWCyanSWrGqg41mZ96d78miaV6Ss/InX1K6tgKk5npmMDbzQnpPCIJHeDaorNy2imJGhhW
FURxxibAjHeOrYmVzoPThTvk8hKW9UBmD1iMCOcJjGgqICq/1FS+iTzUJ0AQoheAqhSpYYgAoegv
QAACThIsQgoS/453QnbnGQaiMYeMycEpGNJUOnGaJxUzdxaS904lSevXfRLEMEumDXFCGtgs18E3
WXCyhEXPfPgHpU9INTS8F3GIdgY34vDeHOJGMQfY04t5tJPOMPuBrmgKBZPGzLULdtYfvzOzyLlt
KhrE51efigAHQyd66kSAnE1o8FdmSKcSAiEPn+Be6wHPXYdPBIiHyMeX5T3hhPuiYAG2Fm1IvakH
uMD7qEWPDlA9S0Al7JFoIygHRiZA4/3k6QQwoEdBfkRFYhLpBBWhbHGuf4FcqG1zNsBNkhOoDjgk
5JyLsgG2uWCuQpsAJ5xDcxLJciHppwY2eLZWwatFihnhv3kMuCCtuZC1vsD0HSaSmx8D7wDmGAUO
mj6UzXWLDpBlBhMPJC1BVGy65Hya7s+t3wEiKQlSBceHAiuvmEIiruSpEQ+wd6F4MigKFCcpScg0
R8HQcSjUwHKnejzhkeor/+wxg7hhxviinN1+ihWmcn9hGBk4wt1Pxo73zfDicgJkcTx+NCVWfi3E
IcZFJqKjOaXsDCuuholQHPlXgOYO6zGAMALJAJ3TosgdsBGSuRvjIqLD4G/MAXsQ3Bm/pP6mt2Sc
QzWm9gwRJL+AvAq//DzzBdzF6ma+xGemXXoAlBcVEno2WDFB+3PwTtwE+fFPhjU42ZTWvajkQuSZ
xrk0p1ZNqk95ZcCVwSHRq3/xcwMhkKcKBMgoJRfARdJKoEd+NklosOZlVWy/0cPiMzB/Y2qmxMnR
goSQqJd1+U24W3v/IU/jymChgiGBShuluBtrCX6ejTLRgMAqagJ4JUFRxgVkKkg9/T4VYL+RjnUG
zvDye5G179EOZiDa1zTdsPR/8sMYc3wbtgggjGxHByW/4TweqEBPurHFFMADU0wB/oMZAWlnw798
Md4KWKQQTDgQ+Dngjv2DocuRUvEPCYZ/DImEqhxoFQfF4QdGW0mQTh3ue+oe4ZgFFuqO/qLsRHZd
POmSIZvg7HIa+T5cAOASHhRfzGOeKTnaVBABH+Fq8BioCed9AuLPSKjCgrqSdvDteI+E0iCL0nF4
wZ/9A1GaZ/krQy5Olnw07wSfiT+nT2LZYpX6WxmgTmkfk3DzB6jtNf6ED72jlMeTnDB+BvfJdDh2
bczxFJi6K5Jd+GAfpMhEz8NDfHVPsG/ORE+lv5xytPbhoVfnAUAFJ8YXVcg/YPZEYUz7gKhFZk/p
hzcBDQDRUhji6/AVW7Z6Ki8zfsEz/nSvwSkCowZe4gQx1GhsQFd2OqPWLKS44aNINBXU8wdrpnXm
HUf2cwbVY/zlgB0RwbDgDu/gWxMn4L5zZtNGs/NhXruF+OILycfmBTjBB/NK2iOCG0dUX9k0UjlP
9GNN323i29MYN4PiRglzunRsC1ybCpXaqWw4hiW2yOyCJVx+AcL8NEuZauzoU6b8QzBMPEgo6iNz
cQ/gSz46ViQS5Esg7FkhpwIcmBgLwqeMNBMdQd53+JevsQVMaxNXFuyZFQJy+y7DHWfOXoZPRZ45
5GqwuDUm7664Ad/0D5Y096nTWvhNNAC0FDyNT5ImgWUJzQQV4oFDwsb7Msy1XNYA9TVVi5nXlBxo
eqa+qjnsiSR5Pfx4/1A/2AFJ0EgO/Yv7IqFmsDPjOe/LahcfEKNoetwLtYmCmA8ajrkxKajwliMi
o/eQo8R4SE6FRUeLVtZIdffn2mACmbwDJaEI+V9vrsFQmKkjS57ShDHBCEGal6d7Pca/XEZOtFeq
9hBgGcHlbsl9GirEoyu7S2R+4BZ9pV4V2qWnr5N4UDe63looT5jFMaK5H83sRr2NIuZqNcfaNL7l
c0KLH1+q9F1bmVNXO6VJTcV3XnYpTqGMRWEFet4iQjoW4zh66FyatoEWa21TSlgkpg2upviLTY7D
nntuSsvcthlMUdOKqs9YqJaW6QuPROuWeU2SF/Rde60QcTxCDVvnsomXViwxS5RgL4ECZ24Afpe1
CHy6YvWTj+NTCtXi3ZMqOsgEj7MtI+UiKdgS/N3QfC6uZIMOGp0ajhUmOBcnsnynG5V0WK2FdR6E
yj3Ls//+pbe03ZaVD/qaDdCyvVDcC7ravoEkBoOOUlbfe3sU1WhcjBh4nihiWl8humv6lkXmbwi0
X/PvgPjkGWXWHL97BLf+HsunJ6yKQDQ3Q2Xx99jfTS0W0dwsquj/PDYm1jAfI0hpf2/7e12ZFEDq
sG6lMhah/vjatYrCCZlqvyQ6r0tb1YZ1XxYDqv+1dlX0wACx8D9LqQWjjovumLhid/y7Z/XpO5dK
pL/j/z3e5PrGapMaK0uDfvQ0fDQNTFpkrdjzfD14lA0Ybop97Eqanq2CDkqtJpbIOhkTuNnQ2Gko
/iFTXWwphHL591+PX2JvusJdDmCnj0geIBRtQIuNi49cDdz3LmjoBtQUcwOrDnfVrl4gB+S+94JU
LbwSEt/fy1BA64ISECTxjZXlFboDXgQk4XqurdVFtMPa4p4W1AkGrcjXlkQnn5fJPetApl4bFQh+
CFPtw+iiAxIBwSMtIJEbMp3b00XRXEs4/d0EdaLSJQmvssGOr+2M6qqlvncl3v/7RxfT+prnFjuR
RQyr1PRIV5mhbtHpj7edh+5gE+VoaQjYD+HrcdakQF0VhlTcvUJ9VFk8HKrpvwBxaLosTWn39+QY
iqySJfpKo96rqzrxgrWBTwC2o6K5jcu+XaaiGR0LBAAco1X1SxkDCQeV5D6CBnG1JkDrNArkk2Hp
/SWNGTO1SVdN5uY6/V14H0BH/SYryIqeXE03tnmddi8FSrkRtsWH5A01/opK8QZ0DGKOIg3VTug4
Y5Fb5zo06XY1rPbYFJGxYAHK9pqi1ytQuGSr6AWNz5JRrF2hj3ZjBM9XKMA93K4zzrUVGecO/UdV
y/NVmzLli9JoH1mAPEzQGO9WWxoLw5SH5d+/KQZSaEbHm6TBW80a5erSRAO4RCyHm79/I8u3ls3Q
fmd++ebF6M6LikJPRibAm4x76Rb7iIoLXkfXp9tTGGK8SKnICpIcZTr6byJWp3zh6tczFHc7euqw
pLn/4ur8F5QNqqt1Dhc3qsqDMd0kOp5rowkIlhoyW8z0mN4BVs7+nkliZav6ZfiJX8my1fIBiZKq
hFSq9Lu2VcJd3Dt1jYBqIo3QDtr0LMcmflF5UoDsTneDzj+WOagh0mwYARf52ffbn0zzow/DghWi
xYqALjmaLsgFZBhdyHdK0lgLFQVut7An9ogvaOusDE9xg9oTvOwcdep8OKBi5SF85sI1CawUTTRs
NYoMb02vCcqrH3ga5O98YGUL3AbZLdFH1LOlX6Oz8i9Yzp9yINUnWSFBGuKBiLIo4U1iq3syrXNS
ZmhhTTe9Empr1yQxr8IW/BMhgb8buUcdQJxuzIrBx5yFNK0vBqgVB3T+0iVqPO3eFRSR0rNh7kIv
uBqR566H2BR3FT9oa05IUmqJewSe3E0SI8yTQTTGJSyF2Aq1mwjLG+8uvd8onuly7zttGwTHHgNv
sVDEH1evXzr2sIREYGcUu5YBAkdzMazRLbE8isBtKjE6NWJ7T4Vi19fjUsggC3dhL2Otnj8jVcmB
2ivzYfb4mmfWIJ8SxnasY/WaNMiAKWisLqJKFmlVsfwV7VjytlNFEXp8CbI/JNXWpXlQ9Qt1pTfV
uJQ81sHUwNiWC5l9oZKJOQM2Hfz4axr4qIj57kpxR//4dxNKwTszHi5sowvnpCJYbN1E/+7e8qHv
v9uKfBI/wOE8ZMZP7TfIkIuysVYtrd6rqgENouz1q2gIYNF9JC1ZaYttPt3w9m3dy29mkXv33DIt
BCWxV678TrihnXowKB3SssSibPnBIlfE+FFaubrxS2lbDumraoXwEKbDROSQhp5ggbDFGylqi3l3
ZoGUV1FRKw4q7917EhfnXpHIyWtad6DzArbSFDpqerfHPlFcyJnfbcZW9g61FV7FVPJuVRUvB12h
o88AqyFa0B5DkK0hfcJv8CkbymMNqi+EUI111JvSpMuWliYKGyTQyh1rQbbItVq4EAUB+gQh9spt
9B4OeYM3K7LFcYjZkpoG3al0Sf9qoRRuOFJoq8FP8O0VVeGWI+kdV95V6jnPXiczLxmp+LpNnQv7
0dToz7AgAySjqG0NARpQmjCp6jxNDjq9ANDYpG5eXctM7Q9+WGOrOd2InTIcdEu8pnLar638I4Fo
m2CbECe58tQwRl9VnW5BsGB6+YVE2YShe+F8wktum3apoZmoeA1ht+GayHuIyVnr2+8uowEuoDyy
MscECpVnYOkXjde/mwxBelMUw/PQJR+RT+NgJUgMs8ELjkjAQ7ZX2s3fQ383/SghupNgB1UNnb77
u4lH1r5AQtD371/fK61FUoKQe1GEQ5mb32OpSk+e6P93o/gNEC8mcqsyLd2tJmqjc3WZ5MexpDcD
Ti6IPwa1S92rU2ptMUUlMiFFqcR90+j1XmnMeB6I1PbUUJaXKhprdATqPnrA7n/34J4T8XrByuxM
b98XE9vfUqyFUDdQwvQGUQYljiYBMX28GJUF09TQjvKYiJekyJt103fAgtOTyAqqc71vBbtC9mQr
y6NJ5jrdHafVKGtCWHC5Ks09VdQPnaFG66ovlJVe6mcphtdTpYYJzW/wW4QF8XeUWq89xSNtaoPn
iRtNySnhuxCp0nBH9MjUjVxpK9Kv/Ca1YEyN7N6NNqLfuIMWMXolHoMSsHZrZN06cPNoOwx6D2xu
JNDrKDKyefSobWr0qNEAMXrKk4U8TbLmrQ9lYTs2Mf7LanHwhnQVdq6yz1rqxlFBI4AiD+q+GrP/
bqJKTAisMIYM/DHdCzXgRqW05jp1SQcEEolAk4tVqcB8GkZX2xIMIYfQEOCPbXW3LDP8EaCJNjRA
g+mYs1glq82qINv1UWCce7UIF4ES1BDA9aPS+Pk1iiq8LnMvOnUFxlByrqIxqQ6dtMSAgnZJUDGd
mJUmqDJbsB2p+5H1aIDDkZV7cZj3qqLuXcb2Wo1IRUYvt2C66MISbT7z4EXyijDpq/MScCRMtbvZ
/xSjW0Rdb6Cs0FsXRGftfKSZDuDMFwN8wevjoPsv2cAiyI3pwGEjXoddsqtLbFssGZZ03qxQTkwp
eOgXBWTKRX63WmfYXaPRYzeNvBTESGPTXcqCfM2VlH7bGxcEzYEO9EdWqCsiB0zbZjmWvy3aNHA2
RiBfYqc01j9Dr/3KG5VanNR/jTnFOxNclHhUQvnzQOcOncCpThNwgyYwszsb8STuu63U6DOAbOk9
BtKuTihd18Uy8X6SjnX0GJj3vHr51StEwaF/o9ekie6hdMZPNZbuQXLx2rMcPBS211g5luXFTHaW
cSMCyKHzkFPQ0DRBowq0hSXx71+rIsjfJ/2CwIZyiyMvIcIkbYKRPdCl1yyJacHpKFSC0CS7KcIl
Wp1IydWOxycCmTLBcBytpjCwtsw5hxefwq+1BFHLnkEwHRoB5monKmhZk4fb/mQZBDC9RoEGEAbI
bPjmIupHtZnEXKx7gwcyAjTI6aFdRpebsEGHRAPep7Kz4t08KbBY7KPqyZtZGZJmbX7zGjJGMuz+
grwCmglJPxu+zVd/IYI9gSjnWyWkrcTGpagxj3ydFECv2lnyke48+oTg+QvlAbos1OXuxGcjaQZE
oiMYXuXnLHSsT9BybXA8AXnUHxBGvjDybMEOdhFa9bLuBLTToAQR28M32gt0uTGiKK3tBbu/tBs+
UviBNIu8Xmjn2w7+pG5blwZvDMyxZ6pmV5S3aFQT4fgvuiewEJUcFOq6E58EW8SER809PgINMnqG
V9mPfuovnYeYM3VKe6QGGkx00pHzH1/MV3Iyltq+X1kXz7PLN/m9v2Q/6AdAKoUAMgnZzDmfPX7P
ywwZB0JFvijKZzQkoN6F5GC6CmwB9groDEzIS7YE00d5bQbZ19vwtW79efhWxjURtrJvAZfMcG7Q
9ZKCmMPQGpDTmvk5FBvEF+b9Jf+k9jXqGC3Ph3iRPbFCdEfFTq2t7l9QhObHF1x8fk+7YhQYdFNo
C+C+Tj608lGmj5yxBr8BhMy6Su5bSS8GUlngI/WSPk2OCXeXaFtgzIcrPFxYyNH7kBaxcfbUE8Rz
eFDQA8M5RG52Azso9mm4jn8bxDhh/Nzk9Ma1CY05TDBGfRM4Q7KgSOBGyPphm7nOi5c+ntoNMCRO
SZgAe97GiB10paSCFGhh4RENkYUPwFGcZeHRjkQid1Ggz9X2abMG1CzXLR6P2QJr0yZ+uNoJ5jX8
vQvhHUZR6EnCO877i4I7Q8GKiIGgbIIWRnu6taz6EKN4mK6j+uimC+YBEw4jUvk6w3Ih0m39MeDV
OMt+DHXZy5+9epxWsn7JUNMkJ4cFwDK862GtFTbTlv6A8gCXgSnQfzH2scFE2h5lXTwtYIcjPYcF
N2M4aR0rOXUpl5+WY2DCIb9r8V6A7CI6frkVUQugdedRfqOwyADBmbsBe66wawAp3GC24WV3JCfy
fCnlb5by9NV1WDi8gIHF6zXqeZmBg4uNoirXgule1Ms0PQx00of091j5W1YfmwCGDn0O9F1m3NX5
VtSLm4OBz1nhdPDJKO+FW0WjgWgm9ysVa0LqCDP5tw1wMZv1EKSgahn7XLA9qvaSM+abQHxKvP9L
oiLXLfTogab5TNdPKGxFzTGmWsc0dW+afhTkL/jy6PcS2wloACL/AmZOw7D/pkLgEJ0BfkF4ROw7
6KlRrfk2YosQ8rhLTcj62d6/RnesexVQLQ/Z520lY41c4QlhK802CDYGgy41Nq2+l74a0Gi8AmT/
W8w+8/gMUZSjFjKQ0xu1IK7rrBlulei0iiObDmL4JaZW+sdCtHZd/BqULb7Kug/8xmzVEPk81284
YYjhPFaPWbOWC8REDAaleNV3I2bt7Q8fQVdalqHQd6+1Dy563kPyOCMzGXH54kuOG0f66SUXV1wI
0ZnIMcsXsbY2tsoO2l/sH9oQwcN92fy2ksJPec+iL6P9abJPq7xyTVRl20nYhq6RVCxiRGG4RAoF
ALgylIGoQuNBV+0EqFYGMRCdaNbMfQhvzZ1TifMvDuXo1aCOYdMZjIuvnKH+ZLzH0TmOnzpyCeoM
hbKyPkfmU8vfyfuK/ORSpmxn3jb7KIZNW15hXNI7geM01s1RfEiCH/q11RWzt81WNVHOcPGHr9K4
NRraAbcRT1D9BJhkulRQUODHfnGtFwhDPsbiDa36LqQ+se8x+GG3bFCGnNrIJWGXW9s62jPoC5gK
A0Qyxzy6/gWUmGpS+GnQIPjBXqLjM7ZXBSSC3wx1bYxzGbwkX2vSRRl+Un3ZQ4mM8Gr57LM1Ss5I
c04am6b3EwTfwvBSG4SVl8gdW4QZ2Cb7i5wNDskGXI4moWWYQvOaAhLi86fRXxjWdppO7sQKkRbM
TimyJQHxLQebs5ESJZdBWmUA3Psv7W1sFwR88KJP4ZsX0uZiuzcOHN07GKwx4pjKFeOsVDz34nub
v+iF1421IL271r5v73l9iaOV2dosE5gHN9giGr8Vcxlhz4/w2K/iL2x2WCcK5Hrgk4Wz9I0ZJBg3
UeNq+8zPzwYNCndOE0hK7b5bG9R1tAOXj1+b4J9z8Qkt1VMpr4rWyfzvuEMIKz5rE2Jllz3RX/fS
YANdLHNBZKjDITGNHdtLpSw60Hk+v8h2qKPgjcvMNVt6duSrIkzE7AV+fMKbJDslUDJRj44EFXUg
nGHzbUhrzEWmaDTpn0HCsWnwXlgYX7YnBudN9jcNQSNj3IPDgJBBQ1uLHR1YHDnrbmpH3ka+SiT8
M4QZxJwWSeLRUHD0aoPRYBCTR+hrUYc2swNk9Wh06zdDv+naNXrBBZFljwms039huufr+1pdDXdc
DWjw0YZdiDsaXJraGWDHEcAgcwf7GxdHE3EHas3ViElC2J7k4Gz1v4rkVLB6mJhV8AzbcK5pj1g+
hC3uR45I/Cx0FEsAI9iK2NFJC/JFoh84i6ZH0+Km6fBiW2bVR9OtAtwUWSuteQYdiG5A+TkomwBZ
z/a48FwTGPahNSc1KO2M9kqdryWPN8Ov116/wrQFQhh6C+4prXd+9uJqEyRidjQr7gtsayN851uW
S72zM4RzZOEtwuQ2Rcqj3RkQDWNrlXnrKeUR1UkGkc0CD4oeqpBOZzBWH/kR+qz7FikwEWuakGhZ
6TdGwk6AO60nrDwq/hG7CiI8KHI8BfFetskyRw9HyJcJdKM0epby2aMHPYbraqUzChV76tpovyR3
WbvK2f+ydF7LbaPLFn4iVCGHW5KITCJFxRuUkpFzxtOfD7PP1IxK1tiySAD9d69e4RnR0w55N9YD
/1ThT9afZBSKjJ7De9Xfzew5rJed8q6y0I8gvMzFtRTORnYX84hob/z3avFgQkROMEYQ0H4b0TFe
jhUGkyoLrkoW7BW4a2WZVEH6KNVv8Q/4ZPjs8ILajc/Lef0uXoq/+BkRGOe0+tEuB9lvj5atH3oP
gc8Ocy17ucy+4UyXJkjfrSNMhxe2WqHKfEvjuVPeMP3SeLzpIkhCha2YOsab9j39cSm0tx7N7nn1
1rf0mgoH82/ElYmO09ec0V+Zw5Fn4Lzr16yaYHZluxkX89GZNTeb7Fy24+f5bSYWmbGTuMJua/OR
+5rS0VA8jkVd8EzaP/VQnEv6K9PWOc1Nh5uUz83RizKbvguv3Xi4iKNP60ufo6kYxRxKaHscpXjb
TKirdjks+ZmUJo8HzrLJsaIpJJLZogQuBzpAFT1SausZ83f6UeuuQGKYsI8xQhgvoXxMedGyLcCU
o3DBz88vVRLgkz3V1IntY5M9UY0tWPIkayHskRxTcJvRIx0BF+TY4RZZcUbvNgEktOlhcul2ASnw
OWN6rxAo0R6uZ2jjYuOthkOZ1ESMro/8NiKwOHK76gX3DTYFiMhRFWBAJbUO7F20pdBdVaZ68Vyp
dtHZdKMC+SY4IJH7JwWiSvqyq4cBnsZQXQzE3qziACNa+Ypl/If4DAIpYvuGx/E7/N2F1ByyT1iM
n5kiYq47ZEHQNvhTMBg1xPm+QEc1nbmEnLv8L/qldMCgYR/lAJFb14t5xEiPAz2SvybedZg57BFz
8yk3EU0I4kXpjeQTQgQ7Lrl5io1rjOkdm2ROHbN0NWS1VNL6A0c4jTwF85CTe4gjzS/f0ThOL8Un
Ex039fzN9E2ytsmGIMV4aS+8mvGOTWeBl390YC4DDMe+ga9gpIOYG/MD8E3mhq7zoPYhk4JdEP/H
B4E1BK8ZBlGvIXg6MGttc6GFKcCObpxrUESehG6rttVyP6OZmLYhi7+ZsYkxUbuD5fGOkOKuaweR
pLmT/IXta0KU2ZeyOiY0kX8R2aMkJ0XHULiYPVEtpHsgi0Druv2rWrZ2oqsxkRxBFMU5KoL8vz12
os65uQ/1JxpEuqUBNFM7jNijHziMSIkU8R8EDZ323NsVkFdC74X0/ZCQTVk6eKU33N4CSb77PqUC
I5lHuBJQGCigYDR8vLfSnhxXPNZppIWKhspGHErCSSPcMa7mWbNClAv7iF5B2Zm/5XcjHfUPTXM5
z4xvSg4Ph/XNic4Zt0KjQHDypX9RDtqn8N/CAgvrNwbIwTXw98AFHcf96ZDD30ayxh2MSBLGx8a6
3PWP+mn1JxZ8jnXsPtfUGTLMJfYcp3DAv/Jyb/LtajC3LTIhO+K6PUIsBTlyC9KgGjvL7W72uQo0
wRrwQoQC6dBjerDZMuyJBxTpqp6Fb04jwC8mJFIEZqLXaC/TCBEB1D/QB57kA311+i6eNQF18YEw
VM7SbDqNVyU5CG+A0Jp4mHDTVLGqhAG0K3+R7Peguaa3bdLI/xH3KJnpctHP58oOz4EJgWvlRume
P51wfI+HEincxg+0q08eEjmzm5fmj8mU1ZdCbSPzCIFMBfVrH3GeQkQwWUbasXmrMaJrXAoPEwhG
iT3q3fZ5EP6ZpC9rbrseRFQjHYUFLNGJNVemIP3xNQEz8fS4SrTh+7o61MCRBMzSEdZuSGZ0GVjE
KYpMnlsdYh9HEdLKrTVDKjRz64XskDp/6QNIsurgqrkjxwd4gSAi0NvE8GswfZ42GDUPIbS7fHN2
gmIHxS20vhCrw6XB3RLjKRSUmAMDMCE82Obs1sMogxLGAS7ODo6NvXBS0oDK2BKtMcOAdEvhtAlw
Mge7BVl0CtDH1K5gfYMicrsjKRkwaUD2saOMYiM3aB+izJk2Mlb4khxArNHIIs22h5/tOTJSLGaE
8K2Ug03m/cMPCXgdIrjZoCRXW/1UDhbrSjyyyt+7+X/Q2TiM8+F0xFbd6E50ubyKCBabdcVsNMPY
WwpW6UYgYLY4oAW4Hxc0dtRYHF0OEIbizEMNdKggbCl7sDFYQEoWqNFXkzuULIhASmjDViszr8I5
mR6Q9wdoc7ETUooLTPt2y5Vps1F2VeYkqc31m56AilCT0V5Tj+iE1Q/cRn9Fjg7o0VziEMoiqCS3
z4f6Ef1RsfgqLAmabE7LJvImdSsmlBF4y99UOWYRoSVC3jbhYKOxhP1/Sz7T5+Zv+JsmT/luzkQe
tFfaFJ77Wy88eL+OxnG8GkftVNCm2ALgErF19GvH+THdpZNKEOu+u2fGvnTqZ+O7dEj78mYPCTtw
jOlXmU3TJb0lnxS93FHeCOg+p9fmjC06J7k/vsVX/WkzUmVh/AdwA8ONtyt56Jl5GOQbNpdQ1gbX
ulYFZnuumgWi5BLoNnNVDK+Fk9kCx+yEqw5ayGT/L5mZDmgpnbXHef07afZtZ/cwo2Hh4cJVEqWG
n/hGCVZiYmb2kwjj2e5d9ERt/mTo+x6J/CdaugIZH5YiEhIRgPunvvVN7aiZLzFeR9hYIw5BqmuT
Gi8oewPSUw5wVKpuzIORwT5GbXxY9c9e+QrHM890xpABWLalqHso/Zu/4pPujsI1UBkAR2E5rmRE
uoJM57gXIbZrtgB9fHBnxF7yQYZxhyUz1qBIe3gJqtsbdqseFDYeFjosW5KOIeIs/AVpeml2qk12
MdGoEBQZOyvYA6fJB0scyCcFjSrMCwIoob/+I96HhG2pDSCjiBvBdWLTuFcQl0RkUT9TtNi85wKu
YZtDmcoBGR4r8Sh2H5K42ZepCnR2T8Btct0tuoc5G5mTUP1AxbD3BurZLM9gqIEA/IRO/gbkFMLw
pGZzRJLTMDogKNvhv922JOraYgZZAz02uco7mnuQC3BKej7Oqo6btbpVN1hDL9V9hqwn2Np8nCOO
oets+nUMyrpTfsSFle5+4fEs6DV2+ieqpPaHoWSLgjX20b/2PTzHWCliyweJksHJxDDGNxebqS+D
Ho/oFGUTDEYk9zykUM1w3wAor++r9WPcsfbhRO5JA+HAJTmMxgFY+y/0ed6YSfUPZlj+7b85k2mP
UH5a0Dj6XXObOPueC7occOs9f03Vn7p/iYz/0Q4NQyMHqn7EBqYWAoMDFKkCozK3LzdHiGJnx83R
+s0lu6dP46n1y6fxqX+mbwdb4D3r0CmBkn0wU5vAuGABH+33pmK/DB8LGhZrk7//z/CDy8H+GNgT
X/D0n/KZw/r4NF6EV/WXBqz+rv60b7Zb7xyRhBcBvojRfvqUgKatY0urK9rmyjO049DF5uONbnrQ
QJIx9zqzAlCwvqCHwgOEmIIOihWQmRc/E+1xqX6aH0rl8p48DBcSMIxClhPdaXz9n30L7D0tqB5G
gJT0Mb9GH+ureOj35HxWZ+OPlGAIQIqd40f0K73CDob6DF99tbNH/6r/sGfibKIOQ0OlE04hTF/X
mw7Qx0P2oNWJ3OTMFLsaICoX+YN+L/8G8NB/e08C28TAUgLzc3jTkhc+6E/9d/zMyLT1gQh+PE31
rIqyxDaT/GBYBfuFiqG7HQL1eTe8SPVhK6PP8p92Ml/l/7okvNoq9ik6Q+WBmpXCsyd4E9IwSw1r
N/Ez/vd0/z+OCZUeBhMqjiBNSOyha9wRaHdSTvlH+4R9CoBa+avFLl0TRio02tSPCVE3Ex4oZ30A
uR4ZlugRhgvDUkIfR5OIHAxB8DdXouNIQBrEteFigrawEnlhkmOko9GnTvNieSVa98wMwEvRaabw
ayXpczwoI5q/Pb3Yl8bKboRXuVdXZqur1R7KJzqm5ZXXGqMDA5TDN4NhYF/c+QWJw0JsNxdCChXO
ZRwdEyL3diEZqlS7fw2EULZT+HKt+I/tQQ1bjPBFf4MGkCB4AyI7BA+9U37w6kX4qvWu/10u6svQ
vUzgsZt4Y+sHt6dMto3GtlSPNTHFdXgR/7aWFkQFqhXYF4oUQC9wwvAEj4k7OG5gc24vUCkhnO7k
P/rNhGad7rI+sFSiNDHkhJy2vDHNfwPPd34dXurrCn7R7rNjdCyf+gdmW5BSMdGBBIyhoL4LmXws
t36I6P7b84IX9PqWkyRkbXjGisN2b6+FEysH+mAVun+0q59yFkk75ZB57EAtx3yVHoDa6U/4yjT+
tD7UF7iSAvfcn/HNRVr0PSVz+uNTRdx1kV9HpyHyuRdjWly0LuYJDlWTuVp4oAx1DHKqr0LKRJfH
KwHtx0UfY9pnGu/0vf3gVmufpvmQ4xuNBOE0PlZ/ORceMaCv6r8a8QjsP0TrmR+Vh5rtKlTgd76A
eRXnLvsGqgkyzJ0puRyPOrCSk/tLdOboKn3thwKqIYl4B62nzIJfUVo51Tnh+KSBn/5TfQk/0X11
hlfhys0h4U7mj6f0qbhQAcuH/G96Hb5anH5QvfCm/ZPhIgAxb2/7tp8PFoIGIILwMh4yshb2VL8g
Y4yaZP6xzvOWS/6hvzLFyDihik7/y5VPFQbR/sn8wk6T24G3wnxta/RghG5tN+42CyBmIUg2WL7a
p9GvP5aVSt68gF6mYPmI27kMOAo71Y92Trc1pcYz6qXf23r4V8c9568DguFKsPhsXSZvjMSIwOJc
3SoLTihAN8ih8GEGlaGYA3egHXwDLebWBREebpwYsEyJs5OYmRDgfIiv5cN6T+7/rT8Aw2kJIYVD
OA+kHzLEIx680G6pd9/aAwKMDsCHpeiEQzh2QIfmrUHOt+sUL+ZQfUO+hx5PB/0dHT4qhHxjIw0+
qO23PojT7YIq01DoDTZ1eMZoktpYA22BmeCNB6SeHRuo0UZ5KSD0Y4tIulixw4CDP4SEU+Zbd8df
/vIpOadC/pvOltPcQih9EJVfI1wa+j2g3Acb9mn73EQX9bPKxGzytGYzYpat2NF6Qs/kagyX+qP9
4CwdXkBwij9Q3rQ7UtfZMSrwL0e76Q8VGASqNGPHcroZHyBm32zRRPNk4kiMkwWXjEDi3Cc518BI
CjwGGvqXiiv760QujQZpNSB8q5hPqXHSkmOhB9BhcEPW0cWnNr0UMduxeMwKlItHqBjdes25IrT5
AqmELgUsXo/wMhXLM3qvTg5RZRcAQSp0eu73ozhD8HAxCBWTgB9lq/V3C9tC7ME6b+wIug4GkNXN
nt3VtWPfknDzpCQv4XrOMtzd9zqgRnc3sUvKeQkYyLAv3MFgL1AVZg5fodNLcEJQWJ4fxt6WIPtD
Filv1erKM3M30qcDw7TOsnM8mF/cXFMCtmM35NZmROR52ernxsskujPzIp0CmpsWg4+jJB2GgtuY
N5lAlz1NVNTgHwTytT20LV7vlAkDJwbHilyZ7oXUyt4P+bb39QEmQsVuGOjXA2MKZ/AKvWIqvhSk
jyNDTrqn0fts7l10WxVuhs01eN+IeHo4Uf7G+1G6GzTf2yUOC5hcTDaLO5prDjoVP4L0FcSDSx1t
ntKHrQUZQjtBAJgvGll0yKDijH4rqS1iBVdR9ZtoOUpW67Lpk/SPTvegiB7kfHbLniy0CaUSkGzG
f2ndH6vs10A1WeBTAUeH7DLrPErtNQ6noC3PBIP/rVZy0UnzI+83aNkXmA1SdH47ImgyJcZMPY/L
aMsFWzR1fW1THGf4D5fJpCSWPv0bDPw0EEnwJpnas1oL6BfzY7G6Ipdqsrf/nYBDza0BrfWrFB78
mbXjMENUZKmXrWyEyT4bPtvEpAlOXzocALEDdkhBi9D31PisDBbW/6In6sZhY00wFm6STgnSjruq
rL49PoqtelTz+xL/SEhhR9oLg8c5YrenEI1NZPyiZOfJpNHtABUSCragnS2O+2ZuNk6H6BsLOLAm
UZCs8d9YjS02JoNIgQsaUX6yGK9y1Xp0hYq6TbnUJoWKYV6Xu1e2oyMpqkMPJSLrE5QMqHewC1Cq
5SmGKMss14I8pYk9rSnGkRivpEDRaNQjRdqPAgNh29Htm20+OnUNxJfpwZR3tza3nDYBfWjKGdhQ
cXUmqVCK7k1I6HD+E49p6PcZAiG0oCGThyjITt1hOBvz8wcLQeSMslPYXpoiuw2QzjHxQe54FXT8
uaauCx+WmAX6nD0pS1kfJMuR6Bq/IjigYK8BsCkDTkzgmBHPzqxKVPpoIdW+HuzKFHy5xf9Abzdf
7hrNf5P3jwUT9DQZnpbqBAfQKRes0aT8uqSoRwncWVTIZ8C3rXTXZdGtFJ37BnHgThb+WvUrib04
hEh17jkHBuWtJ0KPgGfxHmEFwamDqAvXII07lnwH+Qi+0OR3Izya48cqfkvpI5eep3NtBmH1BRtu
gC2XCsduec+oNHn1p6qQ2w9We+rKff6kokCVfIoc4zFdCSMexh3skhHOAtTh5lx6YwEh3YcBssD8
RlkIwIKu4tiNZz15SuhROF4UL9tsDGyAZ0QLcuKFQK0grGDTsKgvpujRAjK5ko9qMPDmdFXgTIDS
KxtmP+7xUDlFy6MRXlvWrB2Dht8VZIq5Itxm0VtAjMRza/o6RuXTYYD5Iwc6aPJiPSfCU2zi4zlS
k+FNY7ZdPfUg7CEqMioiZC7s8VYkjwN59qYUQtlAuARECZ2GDcmhyn/k+aEUN2Vb3dVoiXV31a8F
QuCGhStxnDZpm0QRn1ioT9QnzS/Kb4HEEfMWG8HCZTCYi0gYZvPbTdBggAPdInzVWuDRmDH93Env
OB/P+1Rwo5Yd13Np+RhyE1ieRq61XDZa+WwnaBgX6HAslpxaPEYxrobGdYU3xNtj3SzxPmanqUjp
hXs2+MJ0McoYwFNGUJNdE6lbDposfOSt5pmgds5ssSrz8oiaQJihryuPtPdobkXxWhYMQb2vqKeq
IL5tF6Mij22a3axyeTQj2Ije+uifFPE041qU24ScMymJyw2fWLkmgB7OPNJBXxGRCO7jweOcN2km
mXfnE99nPiR3fmn1Qdo+8vYBJJv1bHzgoTz0Ilgtb1JccSUC6i5PvtYfRxTk8pGdrVT5KyZ0WDl0
h+Yu0VtKWJTdh9UbbNKhpX6fFKS0XLvshjvSqDwPDPBGwwBDv693xgvRlySaD+zS5hQTJ2sI6Dg1
YKWV51ipep/1IATvPLvSbpv85ezyW1fhthuOSnwqFFeRD85ouUnmjxGrIohjQaYfFYKqo7NWP9Ts
Wdfeze5EF8HRTjJsw40nr+chC0brKgbcjuguZKAMXI+SL0E5EbKoDW4oB7VwrnJsqj2BGJ3OqS1/
CS9N7lUyN4lngiu0Tr44EvmnpttOxzQ55dLBLDzNcLuUVBInkhgQoP/SVDXgS6KZ/MzvSIZ4NkX5
JUNNpgQ8blNziS2vIX+Kk4BWB1Ml+dRiLiw9OuzNpZuRnErDiyGtO2AlkcIkGeqsQ7KBvgZW76BL
0SUzl7sAE6N/HrnrWVxCSDIPqNsO6cB945fVh2H4kfwoCEnoyFvckzFdSbrfNzctDOQFy+dbXLH/
3bet8FZK1mt1W0xbgQGHDaZii6ROYc3HnA2MCP1w9U0dazovyYLaukLOn46D+VxLp2pwrJLlgRdt
+4jrZtOWLndZXR4i4cMS/8CoxOfC/A4j7VaQzjy6FuZkLM5ZR4ARHRqFhY8P2SCbvRmd6IhMc/ao
5PA/u5zV3GPmuLAgwrDNc3SKIspv8Ojcg2GwCkEn+hb0KIJaO8IOcpxKP5SB8HicO8x/xI/K3akO
wQ7PEG4FGfwyDKLUlwg0h+YJcS7g4vF16r+NUQP3kTFyFHXVj0XspKvDusrSeCV/GX615dVQGBeg
8R1YX2I4uv48Ds8U9bV1qbSGHkA32LhVk2csp14/R/qbaDxBBZ7QRGj+Wnt8nNljMDoTbryGLyz2
VnwtTM9ofas5j/OblX12r+J6HYVzogSSeEmNe1IEonBJdbsVnRjzW/0ijBepCTR0KTSAWIUzev4k
R9U2HB72pHfS2N1qDFKY5rKwkqiOoX4shaBpXiPRs5KXKqL4YCs1WQRWYyeEZ1907tMXgW5/nZ/L
+Tmpf2dkp5XU2Ge1/Kv7oNy64ijep/NxEc+K6YvCUwFpFmUq+QJEORwJa1ysy9jZ8JTq3iUuM4Yv
KCvnIXZUxYe8FDsh9uLKtZmwY2kaBk9JXJ8McThrqXJrAsk4J3hSkf1FH11MVyJ3ShXpBoR+r++e
Kd0sXK0CMvv8R56s9d8JAV7GAQ1as+ZnpfR7ChZ1ETJYZTeSFwbIyPeVjt8Mf9JBQLGASCS53yYH
gyArtvkNK2LyTdhFYKf8XAofUg/dzOP2WxRalluxYEF7Eiw3HcnOcomKlLA6McO3QjxLrKqzYEIg
ywQ2aO+EWFerb4xvFkCf1bA0tav1rKZBJXtCfAz/dGnxYlM4mzhgpvd6OYrxmbcxZDFrPQvySZne
hAWSh/uqigG9yNrZ3Itre5O0X41FhG/m2JmeMgtRjUtNNsw7oZpiAu/9RJGpVdBU+CnIbJ2udGUs
GEo8Mo0VRL/lYA2IPrYIWdDstLdBfCmq8n9nEd97HQJKM2SnbPFIWm0a8C+6vxeWcZ3xJoUQcmwp
4bzAsswF4AjZSlI0U36QsvjUDN9k8K9RMOyg7DDHMgcz6hkRvxFln7/EH/lLlV61grLRdRW8hDAj
IbrefwKJdQx2qwszRGHPDp8Qnig+/JlNx/dAUADRJmZvzlw/KI4CBQVVJqu57jbhkVCcqu4rBdzE
gx5EbjOy19g+2o1FABseie94BRvptU2vhvhd6E8mGzJ821isEW3PbuLelNFBF35rHWC0ccP0dZlI
OYGbkATrMZQRb/NglfljprmYzvNwEYxPDV2mcUXBA+7fIV/K5Ouo4+TkF+ptQqNmbmuU6D7hARK5
Eeu96mHxRgm+nt7S0WvQDr1NKVNW/t5hrdYTKMsCXdRyt47WWxljujoiuNBG4aP3zaBiy6QE7IMX
iFSa8CINb8OtBZIFa17zazq8bQNNKgDUwTeQjwPe/n9L9JzX3gz+Mq+/tEtl6CCao5krdWJFH+hL
pPykbDYud009mfUxUgMuRJW8M9EvOdrCM7goM9M2rtUafkcOBp4s7tnZR93fts1qWfLCK2/DDZVb
yUxTkfi7nB0iPtCUWU6NYW8Zfmt4M9XFNBhVt3i7y6KzksPHmP3DbF3Z+ijX1NqVM9lB91G5J9bb
OLly4yDCDbkYVNePND1p0skAa1NOOjoiu4wS9iAkoeuBjg9Nrnzp5T1eccOs2F0rbw0mMyw/4Lax
GoZVwzkXmjSq77Bfu33RnrTOjWCasy28r9GrkDpKS6PrDNarljzWytblSz28dqGXq646+BAexsZl
/JFGR4wDvYYr7LFZR2sIEhopbo/gBdT2q/4AG2mfyVCvD2WG3gCC4CsLBe2bzX2lH1iDj4/hv8fe
gHDUuyl8F9Yu1EsjxRJQ93IAeIkJikZQxWsm/B4sLEKlQE3wYh2gEQ1i9lcFo7wHiWBqXswn5hCA
kYV9J17LT2DIkEW4HCVaBpA+GPItzk8buEEcwsjjqZ7jc6w9gdFo3QelZowYFlxheh4A4Nh8TnL4
VUTTpxlhfQky26kfFWT1mMQw1ThujDMsSXXuzkHy0xye4H2QPyz1voLj4h0wjS9a8aHM7Ib/8SXu
BGBKGhtgkam6mNItx0OKDbF0m9kbWKDaQ1giGojP+fKWWz5PDlxCuTrWlKESCylBebVwX6Yp6x04
D1vrI2I/iEcFiBbW0axG2V6bewEdhxxE0OVBH69qHBAgoGnnHEdV+tLuiLoum27woqY5MIkMLN6L
2WfKANQqxUMVe5Nhy/qpHF/LbTeAqGs6tdNJlS+x8eitJ8VwNAJEfgn+oOF2BRjq4aOab1jUfqeb
xVFtjwND0eZ4EbG0RhCigocfrZSpLVBEH7+WcHCLrsYX7oVAYCvxEbqXWpACHdTuMCL2/c418oO9
jPxz6BDMs6zpqquqvyvKn64zWn7F2E0IOBucgaW0Bd3US1cwWxx6SKmW3arebN4oeaLyLNYvunGC
qotatch4S+/VQhy2HddBnD4EEQMZDy6zTu80B2LojbEDT39lcMRBHsAAaE/ndHW4foXoj2Ggpv48
v9FqLv2Jn4GJUJppMM6LzJRzYTAQpWBa/SQ6TwUojU32pgXtt4xc1DNojng+D7LCkHFNJ7+n+Ira
ObQOHS505QHclPCbajGxfMeXdSJWDCqT3MCqPMrDyeo8trzdcIq309hmm61LMPmcghCS1mtbr2Mi
pmEDiFEYawNVvpn100iqxkjMzgZHx6GrtWez/zYbANpu9ZU5hvDo5/MRMOupbc6DtJ275q2SHx3f
qgsMw52FW8pW1jDZZWnJZWUrpDS3jpXqVHhd4wzGmzZdEutIPR1Q7wkvyXgamgutB6OeGl7EDMns
acTbMtmntHLkXkieMw9BIdgd6cHTMQ9hWLsoOyuAlTZe/RFYmTYeOCbT15+sNF97mTWulCfBp4gP
qMKqlQkaeoF4mcd3Afewla0w5ISlcUbzt2tO7GYg6Ur4dS0nxcByi/yNYwEtOnyttWvEYVjdYTJM
smPVNiyYZbwVs8snUfpUkybYPc8TZZuSYmUPS70O0XMCUS3+has6jee5eB8nlgUM6gSCwugxWndJ
PF1ztomq9XrrCnIIfWCsb2lIg0dtZq9ZyuvBUO/V8DUhEFDsUXBNGRtxb00uk/qpGzex9GfpWEYe
zoYLY7ROLWYqtCHIJX/NvLiixfia9d/yVyi7Pdbrw6nof5bck4QrSyH4ANW0MYUM05n6a67Q0gR6
6OkW693qpeHuTx0H5FYJGTfw7XRnFZoWlcPtck+L3O4/jCONbQ1GDnOQcGrhUa7lCy1Onxzl6MNQ
D0hhMDu8ZO1bTKOhPSn6aWMTpBX0ZqiUPGvi5jXTP2XGekJqIa242cB51y8xsgfjbEWnNj6u3Xns
bnXKY1nsetaIWnKnIWSAR3UhcvTFHxkC4XAEXI7/RpZ/IB6yclxyN22uEbke/bemEQ8dbbMlLVke
uqtw0Bc3XX6H6UPLHhIXaQNIhCOzyprflijQIAYB95enRTxaBWj5UxR683wtQ9I2DmXrNGxWJRLL
AOkPrX4em2AjgNUui8QsOeu4KVGY1+VttV60zo5xC7NLnp3iX5+8yNmzAXE4nD4xTyin40Y3BGkP
T5FYEyuLlYuKe06n7w656bXwZOAJCXaCZxFEJZXfDHzkFo1964TsPJji0wpLWwlCwTbEy5BxQHG1
8P7lvJg3tUJGvjerutSFqs4vKW4boEConebxzQWqTaDnAfvEKj5XpT3ATsAADIzoPxYm+u2Qb9U0
dE8NpHZvmC9S9k9io9ZbxySGgZgcNetDr9igJJkdA2gbLG6sXPai8NXIbob0Ugkbq6lcP9O+ovCE
LAI0ZgoDBsZJ1j2l/y2Nm9lf48yR50Opb/FzrKnD/xCs5WQ0zwZ0t4Jtm5L/CydWmMkpTq5iFOjT
x0yGjPicNt6W1rf+Jrj5YU+CDA03ZPEExZ7GZfoDO2F/qdD5otTUj/WpwQN1lRD4Y2o0/QeJeAXZ
nxPLftEfhhdZLfYH1SAsykMsrGNsJJsLdoOdiLcshj+JJDNTsejOUYGANRfTPWVSkvSvCIZhlwSs
8YfM7Vs63ONQnVqJHSQ7gNgArwfThVqdQInLuNJ4sZ+N+myg7+wh2ZTQwCSbbdm+Vp/TBb13YCHE
Qp7WXZv+0gMnFZxpvmW4VWFr3Ir4GVn76Q7+l8znyDohPOgmG4JjkfusSLrOKcgwWew1ZBg8iFtk
mnjTGm5xbJNrzPw4/BWU698VpLEQW7qKgycsvukFS/Out78xKzfGMmCKdXQTmrnilBP21P6F3Sv9
rTFAJnoHH4rVU11fq+rY98FZQOtO6+RUid+1p7w8NXjTdV42YNCMbMV4r9s2qJZtGoz6R2eB90CI
xMJT61HAXsPc6yzyAN5j8RkKrCS8mBHCk5MGK7x5K/uLOvpi6uaqLypHZAe5cO2zFz28GHi9DSdA
qiV6GKa3KtByjwu5ubKnzwiPHksXSOt5ajx0ltzRNLCo4miDrIrN+anGcEdjxD03ayBZMCc9M/Y0
fCf1t0HZFiUAcD3PToz+G/kzLkhoz6CiBYn5rMrenKCb9ZYqaN7G8N7xYk3raA0e0Rcm4M6CJ/Ft
NKgpXuRBQWh7VgmH3vRC0WtMOMQgJk8Sctl2vahYNoRA/z8jfUEynHRIiKszLmSluVnksJ8C1gfR
5EGBGwpRrol92KYgMI3kr5vpoBuGl4rZJSfNzoY7DEawTq+TemmMEwrIsvQNxZeSK1+BY8/+SdLd
FBoXt2n2NYY0/OfB2gtsiuEK+dGCqNqjmWkj8M8N/J0nOpyggviceiljtRxwSGQNQjrAOgyhnK7i
XnH64gahtBrtbHb18iSmR+QmcXnuPkMQ+c5lZGcpGS5+Uh0m0xnE7y4l2+okGafIdJLYAS1usdnn
wB/chL3qfOgnkpV96LFKdGQFaMCFYLmJjtRXDG9ZvVw+xYvTdsCLbtE6IkZnIAYhoktnXY6TehPB
MUeoeDMCmKMinOcNeHBDsuO298srGdPwJyJ9cadVTr9Fj9vlfCtLXDvAqG8qCxwuX7MqfnoQtE8k
XSwgCMMZwtfik507jxZyNSt26cpSi6aNKZGTmMXptSG+2LxN+qeVukQ6TsOFDBtcmTFn7MXyXJZE
6vJMi8OJDdSQb9vaJQ/K1VkHF+YVW6UlMPtDvd6F9qhgPqwPZ6n0pPmkQtsd0LHsUNkRBWobgwvf
K1qvnCNR/asw4TTTyxh/6fItbF7Jd5w16kQwRkdapUR3pOEd2lpTX2TNgXYdR0feHSCeOOGeP9VE
WuHrVADJXqflJeG4x1pagYjqJLkNLSRE68WPI+wcdqNsSFP93Glvae0l04eJE3dIMEHpiQkj2lFq
TyIecstnNj8LjcNowHyh4W0QMwXcrG3beUW6p1D/Ednht9ocqoRJ2RNqT42f6+p9ar+w86iZhXvH
CdWbOfug/+xkuItBS6X1qGUnZzVZHdg1DA3RzQZYesOjBNoYSzwz5f/j6Kx2YzejKPxElsxwO2Me
htC5sYIeM4/h6fu5alWpp00ysX/Ye+0FZwI3YU9qEFgfE7EQiRx/xu349OvxnqURCoOZboH0zGdp
HhLZKxaH4yVdXFoqOil93hZ/spK9KNnJ0gJ3kq8ZZzNGKYknPNcGOv8ZXu32O+P1E6uCJbOxH4aj
oh5tvKEjhVsz5cRsQDuKTGbLjNKL+kS9VRnQgeZS+svNAD4JoTlNehgtYBkXlo6lbiHNg1bBUjTR
voLNzoCZTjXbCrb8sV1Zx7459BVXhR2Jh5FUxOVG7QeH5QlbJd618REvIYGVpbvgolp8LAef7z8/
ApjwA7js6I6KC0tC791G8VhM0HJoL7LcV/v9GN2G+thaXg+0DoP0FQlXorhoOhJrP2vH1KLEuMpP
OLweSQWoqmFsjuMOlnMm72ttx0TXf87oII6LDIkiOU/pXUwJKPlDNGnK6w+uCXnlcwtocb9z/WdW
7uMC6RWgNlCaQzsx9/HgBSkmZ6vHRnviW/nJgBj1QPmw7QklNY44ROmS7Fh7KdKFFwXizkMYwnTc
5imtVdgogamy90kPAH6C26+J0ElhPyiFSU06VnvJ/EZXwZxfATaYFggJe3FmVvU+tRzw4OmWa8HA
FEBQbORaJUEAqfZXDXsVeoL2K+FYaEw77F0acn6Y7ZIksTrZo83EpH87qAdROWXs3HZnDIdisfNp
KxphmdOIsyfImK5+AJ2NbqvOAAUejJQ8v6N7o3Kj+2S6YRmwPxj7hvri8865fGtlD4ACm8/qLhHU
eZo9fJWR7FJhpza8XTzNyUyoQIRROpmukXjMsEUV5dKe5QYop6pu1fI2Q6GzM3YF1ArwP7IJYv6H
kPoRcEjh12PssKEHgo63VhgQOCwdvq4rqiuTZeUJEwWyHnJqsMR+HXMnLobDCESfvgfT7Y0v1Yz2
pUqnSHCXQWOnsLrS5qJ21kc+NFQ/EHdFcrYdQJguCZbBN0bvkiyYPnHhgrn1VNceqL4ErZW7eA/Z
K0Wcg1Jw5Q850RGm0fj3LC3oirEMEw9UasHWutA/l4lx3YUSCvAxFdwnIychVImYReWD8ev83qec
hOGin3OQK3IglqYJaqKw6JSpDB3JdJFS6BgagMWuWOCm/YG3ln3GBQMp2gc+K6apQQsIowjfA5kG
2JdCHf0BR5tQE9coofVQpJHDbX1lDmrdYR6+dOmg1jARIeBXlTNh5LrYbbrFtViOYaoMAZIdtGqo
OfExcuECwvac4muewyQAFfEpn1T50E9kksduPp1RswhQZvPLIL1DLJ2+0PVg84pqkQCEnF45tnyp
/R6ICgIZmH306HpJ3MVpSk+rkCsBx8Z9wQPKgzDJfM8x5FfeBxQJ6z0mLlz2GumgiGchgqB2SXIf
K6tkITEYIJf+E0YkevceTi8pmvtE8gtonvD7oNZ/67mtNZhz2IVlm6X9kCEaHhRO2GwdaDPgQjmr
/0H5EcghJ9SydhakVNKOMBk9LKWddR9xw1awy2b3qwsuX+Qk+nWxN2QGDHj47hg7tnAHBD+dmGdT
kBxrrOUVGdDnoFQneiwJsxucgildf+h1CT/agJRVM1KR/SKSIeXgCG82Drbh2ODrX7iXti94v88w
JRikqO1Z7F0RxQKjJWArDDpid8gdesIsQw74wFPHTxskr56SH/p5X5HIh4t9t4OMR+4mYAMKvi6g
TGAgZUKoQsQme09lzxXD85Y/uwubXqv8JxP7jPkoIzySx4kg3lDyxaLH4CEt3VQ5U5WayW+tn0zF
bfuAIhhxXPXaPZANMkPZjhMjTM5CZpkYj5A0EFTLSeyxE32dS0gAR2DQB6GEPbz1ICmc9h2LUqum
eFD/olnBTwxOKmiIeTdJATb3NFYwtAEC2f9K7EAMw8GQL0HMANaltUGCWTWjbrtZHNQQpJ+tCBdV
2IYZFtIuBmxP1YEFlpnbCQA7Jdxvr0Gcl87WfDMJWEWYIds6lsHvOQmR2BuUKeDNCu0q2n7QLlb+
Usw25zMoDm6FtOUtxN8MESVeW8GIpB/PdmlrvJm/3Jc6tArkgThG077p6Ii3CrnbBInULHhyecM0
3Q162NP3Yzcx4IQJbx+vJPWaVPkZ9B8LBRsyarac0H5A5jC3Lf3SY9t0bsNgmAVN88KcH28UZAhb
RWfCJm2ZGp7ho+KTly2+Xuxq1JVYveR2l4X0mm28G6/VFKTLXodUgNOG7Cr47sKAF1Bwk2TAPCug
F1iocbm7ob8VjPy8Rg5UOjyDcvnETPPZ3qn2UuEkE3pkWUG7uGJ9tGbiVB2D083wdcljVsOUQjRt
CK0M2nXdznEJOVLAx6j8oN2LTsq9PLlJkl/GWHL7VbEZbSi74dyKnfv44PY0RTJx/Wd8BGR2TJQe
OncSpUUAF6RkWFMG4sPtV10hFJ4Tfq+QQT0DkAOSmeLyN+dSlRyexT+778GT3QeQOww2BOLsZaaN
gj1R76XuUgUZwBMqYyp+Y3a5lgTDgwkQAWQiw4HG9L40fHYMpaFde1u5uynyzshgshK62DK1h5st
R7pdUwFG2IgFWubyzlgbeBdXXLnEJxwS4BX8FuECtpj37Bas4zqHWxO60aPjS/H3sYENKMDLmZXt
mvTTAK5iUIn+QyTl1YWriDi+LLcSQTS1DRuwuuVzehQdoHr4iyYBiLgCJDkavdB4ugk+KolDBUk7
5OkcqJhXw5Yg25xYqMwv+zAWmI6uP56oJY9+L4nf9ea1VfcF4XG9a3LTMSMwEDb74P/miz6p333b
BHny7zGRgLfHKYCp+4jFAxaPaL1m11rOGgmU+g4/VegZBPoy1shhzTFE5QYpNGAeMGgKGrgyOgnQ
sMQRk1k4r9wH9jZoYXZolaM9SmimhDlFgCHgUo2OExESflOidoYbCerEI+tGG4JwJjkrVIn/uIa4
G1/4LIq5XMG9rBSos7F+umr8XZ26hn6+j6H8mQ7cX6AUno4HOJwGktIEd0r4bbczrrciLOANnFTu
eLXwGsIzRJoumygZXQ2kej8L2CyDy4kUTFg36cGseHWBevja9F/0wJSM8wp5f7OlgLIhMo05ck+4
+SRSHE3MMp+/fEsVymt9T1VO923MOT/1cU54FpxvUXSGpN+Nj3krLTRs6pSVLjaWEy5j+TfleAFP
Dx4m70BC6aH45Q0IKi1Asz1uN/bDo1gZuG6MWAb3uGm/CD4mmldcMD8Z+gLMgSJhhTKYDiTmKXAZ
L/F60Bg9v4GZZJr4YcMwTf9lKPPQAsZo7c3aIRdVX6vjuihJe0fNtepaSU7dPN+wh/ELn4bSjT+V
28SUkYqDAC5kyU830w9UZ3LizljqUBOCYAmEQVDVbWksJ7zLEAQstoJouNs2/nS2RMi5G/jZTPda
FxvLnRjrBCV1sTejkKVD55y1ZTEUi10Em9MIBlY2ojB0PehnsBI/YLiwq74EX7vxrxBzkXYsfGbE
eCunr/9JP5hD8IzYf4iYGJUqbbAqr27SB0Ps6SWWNjcsqcES+ZuQDglBK9YW8G0BfyMVZn2lQAPU
+8xGcMGcetl12+HfSC+8aW/Uacmuvw+vyNy+Gz+l1uCkXSPq6PXVJ3pTxPKZ2xzLMwBGjgEEs7J9
dNFiZ3T0EJqHKxwjifpkk3mJp/zDFAlqbf2F0RJsN4NyY0Pc5x5xgVt+z1cF14zvVRoGMfljkVzK
GJBcfDW4Z7P+mnFr0F+YXnQoXlU0D+io4If5xMLJTlS7oCOH0h9AXD7mj8dpfDH5ITv8psiSuMiH
EuOlbeVYJ+PbusH1Sf4ennFOXIYd0f/Re8TzyaZLUbJZyErfVK82+DmECLBUemG6JaId3vEsOXS/
EEXo2SfVh2tYu5nffYKBDOFyzuDpY1P1Yc52ZyAE2ErB8CQHTioC9OF+ghS9ubLu1Nce6oifXdIT
5u8pbR9p0UjpN/Ubkc1RQMWDUUIBnWUK5k/ITDav8E09Qxm1nMSxdvB/4HYOTmtbpQt2gM08tCpE
/TAmHPkPUPw5hKXdHPAdgv5q7PJz9grkHR3I2kHmsKEwabWD4tc/THhjnIXqzfMsv7jsAIfSwc8O
0Znj1q3d2FHP2P+eE3yKN+Pv41t8QSNAJfE1/CJeQkC5OksiG7ygsHETX3ZIOHRQbY0fVboBkty3
u8qT/M4bD8AvX+mJ9LaAbORD9TLwJ81BueKc6UYnsnnOSZB4wFje88bi/tG+m3nDUP1+ab4icaux
Jf/PkdLO02m+Fl9YuqN3g8YPavBuOhDkaD5+o7fc70lIUj4eL+wmngxfWPlIELX3/qyShsqHFQ/J
DpRkb9cBBD572MlvQiDsrbt+HHYjf2W32Y+OVP00RkuC78sNCd2Jl+bXQXzNjpJLHFuYXLDycxV7
OMa7BS0gLItr+tEc2+AgnNiL0QViwnn6X5PUHJtjd2SXDHyxcGMwD8Eu+he9RC+vom4h51nL5Ci7
ZD5vCH+X5hdxBQtwoeTlFtccOA8RbTOeKS5bQ18NzO5gJ5O8TTvvMWKQhtkceFKAiAzlvonhrLQd
P+NP2tlqXh8T7raUuUSfVawXyaUHNRvvKdBzcuEUCdcarhSaxeAnNLkSES9Er0q858BKixNkp38z
nHCk5BgvVMh43SezlhozT9RHzCQR32MgANxHNc+fxQwuRgellPAGTwumobaDOFVcyhs0FUjd6tkE
TmIpVVgZzoT5vAIgISmaOmdqA/QbU+qQX2h8xG9IKpiyjlLYP66MhQ0iAbiiyeWQ93BU0RjuueNK
zIKqjbu8I+aEsvFKu0/vuljhAz8iY6PdcbdBWG/Kr9YMN76MF1wpjFUwUyj7kSJTB7E3Hi1kLnJA
s6+noo5u1hYE5wnoOKca8YOSvnXSFrNlFAEZ9hqkp16xWvStXbaDcOSUwQDxYxP9oYyFawu76AAz
1kcU6GNb4qNu381H+VV8zX+q6/jJXXqYL8UbkwWi1sb1rt/kvxq67XjV+awhaozwwFYxzHAJ1dWq
Q7/P72LYv4/9Nd51GHtdH/fHXr+WhwyqXSdUmA4A5JnJvRqVwpel8dYPw7uSVbrzSBhPJo1wq2Ny
vBIO24/+hgka51t7z3ZwozjSJpsBOueYqPgmBE2Yqgss4l1PiRco38uPZTgPr96Px5UmsKagR3em
4JxeONpAg2uuNsdz/02ZDFTRhWROnNAY4WZhfBUhx8OrEJ2gl6UWwodNj57NMT+QpHrQ5K7Tu0TS
OIqzBMh4a5369+jfPDsIQVbjE+h1Cx1skN/rfYnMH23tbA9fUHL+zX/TfgBS3yAWqU/I9jeLRB4q
Ubg26DR0sccL81+uVDLy4joUIN//4pv31vj9+2PfaDJeMCZ2Ms8PYrYYpcsb9uXnblUSb2mvus/o
0IUoIdBn+tVN3eOGFcxNZCOKPMq/z0ByyS/6Gt/Kg/gGs/s7Vk0k3CyjQl9uCYgI9ockSY8IN+Zl
Ap5JeMnRhLOGJGH0K6qh1ZJ58Mi/n/UDDxwdyWGlZ/ExahpGal1GBuiLWQiHWu8kN07EN1CqTHrp
m3+N+dFVJEJyAmxTiXxmBzbqyIah7eJn4KsC09vjhQL1lNp2ap2EzNTv0togF0pnwFgMUkJtxTSO
aYMiGyY21DhMRUPj8YInOoM2JYHJfxo4Z7F4RwBk2gy3MwiID9LctoxdWK/ibkTlo63pw9gqmw4A
2pPsR/wLyz3wIsa6krirqSNUDOZ28DUmRmU5M7G5eNRHtnMvvDeAnFVVWn4q7bBiwkXV4iqROuuz
RemBxldRbKuWYWvQPlQPBSEVxNVIGsNa096ogsbqjCzqyeIwtpRb6swNuX1OYTOckcYRn9gjLf4R
Vze07UWVcX16tOXXDOGMSm5e9PFI2YahBGqfM/JLSERYf5PvdDGKf0w/2vkmKvdYvZdPb+LXXhCI
iX61QojU105BVqwDpIM+S0cclu5jfSfV6GS1Kw8aPcuKJdSvSYYz5Q3eSR17AsogeiJruk3LEVgo
qs7dcqDJ0vBM0bbPlCflVRybJB5hcc0CXy9+MAAm3XXkZ9SRxZs1hs/SJYUCcvwzO/ajI+q0TJvu
tGCHU207y53hbCxXVklt0wQ+CRTl+OLM/0ZKEyn7WndRU+jqPiv2wiNA2v1MfEiFIEaKsVfBk4YD
o08BaSiogFa6HQLLhnvDibDVXINjnWhr/TRv1duDeDLVjiMbCwTGtHrHlPMUazSGzwCwb2BZCBwX
nBuyL8q+jBHdoFLHnmiBdGwNtANWYOjiwpwwa3zqV56HTVTlWZVfYusuWh8mldMcZgkMkQ3muxsQ
08fzQ1HelPQ4IEctqz0tKiNcyndL8Bd0adpxHnbWdIjEvURY1zqpxy7L7VT/ZTjFRNeMiOUv8DUx
j5pB9bCZ1ffgrdg5qswANRQg4BC4viBo41gOCu3MMOtv6IKmO5Rq+MyDXIEi7pEa19w7E/nhyVI+
0uYs6Lup9Ca87AqnxD0wO2TI4whExz2Qwd83hgApOr23BDUeSxDU2bjxZLMUJ7T98rxwaT1+WuXG
wBebSPlFS8+JeWmejB18LfuanncjAZQ8D/3RpASOf0jXMIY7eTFMx+mzM9XH5fqZ7UTm+wT3UbnS
EM0EP+8b+SgUjCV9hYP4GP9A+1ybZVuNbRM8EGssazopwj6p7115yjAf6a6E2qwB3mDPMTZf/8s6
0zNzRJYnQtINeve6DiOMBNnHbjxhHrbDLKuvdpNwbvCLIVkwAE9d4C8woMNmCNSPvHg0rW/9ATjX
OKinArGd+dvFKHNf5eog4BMEv63wcMI1SpwPvIxsFWmviWDQ9kimDaZTYVL63QwJz+20Ha2+JmNM
0VG5EJSzj48dsSXZemKh9OcYo0mjpqu2jdvUJ14PmX1PYwdZtjcJkd/pi6subns0n2sc2swV4GIJ
Z7eHx690FrNDmhyH8nVIArN/0XE/Y7lWIY+brB1z2kf6JX/Jnw4cHvPYIFpag9qw110D/whYKNwI
eMmZDsIHu2Z8vvblJ51Di8kZrlNr4OqmPzA7P2Kp0KBZn3YEtf9l9YZEo1rH4gbSKjlLLJqsPtWf
phlgHWS+j0Fxw1vmOHMSc2K964fKwS9wQ3O3wavhSIrcQ//fShqg8We+TS8dnWplG6Q9bGtv4nTF
OTl2n5RvNK7sXcVBxGYA6sqOMDpGhomxU8OVyaCCbtZMpwXa1Zwdik6vXJWkmW4mEgs/D3TG2+4+
wyKCRAK0yh1fjpvG1+yJN8vZS2F4hTgXKnSuFL5wfrHdxXJdPovCA5DQGlN7GZWf/KA3guBIFZaa
injsOY0J1OscQIEcsYJyndr3pb4McFQFukk6dUIMsTmCGbL4JRiC9p3IFwQ/DR3XBugPYKill4Ui
jDyP4Gr8qLeMKyHzUDkCPq2WCI/t870lHEneyhFlIdsSFGpcGemUusDDOeRQ1S1UdErwbxyMt4rk
UDRHy/JgbYM+UncLRP2yyXH09PAdVStcy0IVdxhA8tZDisfwtfAhRcx/eA5CbICyYEhnaUastKr2
zM/VceC00JdBT3Qx3VOp4EMu1p2s4avuVpgVRatoAMjBpuxLgfZguVExYsztS6tZrEYhXMRYHoTR
RZERgFLRtN/z0wbYFnywh0h1GVhBp+Wf/B5Uz9Ts3ade2GrIhPFo3J7v/OqMvEosMonSheMMy3Zv
/Cgf0MawjN0Q0j2qW+nlcclu6UEJSJyFnc3xTh9Fo4sYdoMOvRwvYg2h6MTp3hkE5hxpttvJe2D0
gIEL7jLnUXKYWagwSKNdAxXbsqWz8r+8nfarBp+EYL6J3xNCwtSdbm4iCEX0RiAv/+AfjcHyIn9l
N5ld5DUnYjEFTjhyU9c4UPWLW/AwHatzfhX+WGZNkNHOI9ZjWfQ+G57vsEBIm1yrgpe0JXHYkl1y
mI0KNApnSHuKb/NbVsKw3w5cSG8U5FwgfsZ461q9adhGA8xWIb/tOsfD1e7JMHFV3RsjjLpfhVxu
ulM+XLVe474MJRMXw2gLIKv+X95D0uSmFNIdP0T4aEcH1nkZYu9PU9Rvbuk/2gIhwKpZ/ep/1xzi
f+gXHcSMNy555fV5mT6p7GciQv9I/7xieyqZNtu5QimMyRAYAD8LXAkGidv1OyHGIQg7VadEyIzd
Y2aPT5ePXv7j+1/6X+KJOIT4LZO3CGMiohZgvTZBsvi0n6PBTH0/M6mm8khRU4Ol8I/6vfzWbuKl
/KbGBHpb29s/1IKA3lQqXagFD69j0rd+58cYPIbVsCB94VGNyA/w17Ns4YcNBhFIIs12C1OWg4QC
Fp45/Ttt0Lq4sInA6QCuVGQbBtaMoMW8HV9vsPF1UsoZ/oQm5qfYPfbjJXuVvlOU6hcWNhx2TYP0
4MQGRiQba1PfQcx0TJ4x96H+ggbICGTDgscBNK0hIf5QXVK38oEYQNMsM/22MV0mXZkQ5jVH+XlA
uoOf0FdjuhRWVGugVQwKOH5FBF4crT8NEB53jYlFLkUNjoN3E3k8zamXvGmYwUEWPck1IP0RdbUy
OBLriihFPgzMpm/xXxtf2Zo8RvMQv8rH5cx3cVBiOXOQH/Pr49oDFM5ubRMQCYWb5CJSBnDMwu5x
m7U2PmfoSvJrGZa/FmyAjfaiPmzjQQ9/5PastdUu88GNCOcTqya6lW+gTB3u2zp2c2auPVwpW681
CbHcRF/rOsJckzoU/gjS1wf0tFDpT1J6nCZPOI+3dIe1EZ5r1fsguGjcjT9CVFuMOn/Ziiy0SthO
B86MYt4hkuBmeDRnhP+WTCSsn2D+QXgkK4Z1O4y76fFLud75jN+VBNqpMxpuBrYnIJo4cASq9be8
usltUOYBAijfj/ayuHWMpkU4M/heOdEYDqNQ5iZuvFJl1ILA5zJEOyCBqHeZX8kE0hFrZnqNAaKM
7BqfJRfilsW0scRQdEtcMTR76+9RebR9OOtszLeKySIUhD738qq0yfgh9o12eSGopUWTCSUo0LA+
gG7CzZvjpIVL8U4AkSHkK/shA4l0Y+I/WMIqMEjhz7L/NF4TrNnZUzh1DW6mBMXwK3UUzsClHpkr
TwboET/Lk1g8ot180OB/P0D8uNjUDZi0XgbN+NpmlAdb3XRj2K9q0BNMzTGGj+vTYYfnxEhhePIB
0qDDzErQ5EKG2UdVyH/he8fcWzLdhSNjfDwGrfrWPT70aPsHvVNFgmK5lJ+Rea+WqxntZtzyU0+F
qTS4lR7Gejh3BNztjHTXFAdVP2RVAM7Aa59knmlQ9dvo6eZxEA0I/zYkeTd4u71ifQyfUkhDkq6M
0sYKAfd2HG3xS4UoxagEbEGU8JehHcAVwq5QChFK2bBTiS7YU6ZSiFrZpnytPpaX5f+HwdQFW7YZ
QxVhvaIm3Ba4rR94VIBdQ3Vhpr8GsmcC5R705b0s7lPLWdco9uHQh7BofOI3sl2Mo/FLxB7NRlaF
xuDD3W6oy4urpRyjut3YJUs+P9Q0tf1pJDsg20Um+knfwHcFEnftxApkM5f+D3YJ7TP+C9CHJ4Co
C5KltkFoCAZgQ3CX4dVRiGCAotsWwEC/oZIHEvpBg8dwoDPcJNohT2W1JAsUWD/3HnP4gPk6hT25
1bR6mFKsQZS2it9Z5kSK3z99S4D+E6TPA7pfKfk2uXKiglkyqmOH1wc8YFb2o3JR4zaqxyLhguEb
MaoZnwwsN5wPY+8Rdcs8qoodk+kDrSd+E9jBVD5YNwOnpUXyFTDK4PzEmYXKcpCx2YFg9KYLNsZ+
0uLlixdZrlFdZRhPbBB8NASQJ3uynAF/4OxIZwfnC76Xikk7HvDCjnXOsxcnaBSYzlzIjZThnqa7
Gn1BBf0cKtypFTzCDCskApJN4fdMXoT4KrV0JHxnWlwMV2jj0WsEcHYqFdVEqNCIDkeDLhFmOM6d
VFZ4/Bce+DkjdjbgWn9gg/1/O0b9ozMWwilBpk3xmN3mHPQ8sdRLni6bvT1Qikhz2NUhnTVNbw4T
Jtvx/HVgvccDGf1Fw5tcPxT6qZ4vGFOTdd6Zm7EGOdj32DhWfqfRI+0T854/cevex1Q2a03hJGwx
WuWl3NfJuTJdbtwGBRbmdgJrvjrIsw9i9nww7Al7rCzKl4KwjWSXQuSIw4Xwh97uOELMe2bdU5ml
eqkG+vO3RuCE34n4AkZ4r/S72QgF/SzMhCNsyfuRqzDLDy2aS4YEBtaz54LWM8Haa3WTxkvX5iFa
Z67xh2an+bGc7wrGjc/0rxHEn4gt0MewYwbguElkNfAg2JfAZ9ZlxCJiRgAnu2P5LusHNcb3z9xr
00XEDeHBZe6Ior1AUvzOkL87SwL6aabDRa6gbpoqObS6k7JLch9OE6N6FbwfRBKLfcnX/8ekoBGM
o13OLkpbeAcq9I3ZsWJnLndMRCMpFNI98Atl0uzO1Q4RUD6ECpIhyuDOScFydL/FLr8j/AGSFHIH
EuA9VhfkJB4/02cZgbLhpyDzBU8Afz2Q6j0GOcvDeZBhDm+Dvse0URtk1R8SkKHcWRnkky1kCVD3
x4Cnt3yzRCL8HII6hcSRMf9BCorFT+xUfwriP7yFmJ6q69eKqzyQqsdh6maU7k9FcgyNWsmkptuV
2llX4aVsDZT8OUdVoJjkIoDvtHTFx6k6xAR9tMnOBPWWqgN5Xv0H71jNDwaWJ06FS2Dq1LFPYQUK
zYuqU2AYj/EmnqyULrbyYQQMYB6H5o0JqN+/cDgUjHOd54tIgzlNYCYbanDGDzBHxgk/6AUdWQWL
c+oQ8vW12nvLEv9T2jgsPcBCQhD5gZD1qZqi4+gXp1sBt4uxJWfLsqVCBy1t7rJrus+jupteJuhE
nHEvj5jeMw4G5mSktNCQAI/Jj48ucbsvriuLYJR5L9hQKax7XBxyxJr4fNhP/VxABGKC+A8HD3qI
t/6fCk17Q9jt4ACB4aT73TNQAKv/N+EYFPIpLH2D9ZRL64GJcu3LOMexqzDncNEZYlEqPuFfuirt
CN9AJQkCEHeDptzjOjOxsF3FL9w5VR+uowPhPLM4IKzBPTEXW8rDBiVsaxvo50WUcVhJnJfeHVum
tBt+SzqCtPm/lyAuhseWH6ka6gQhom395qXdYnCV+Urr9mAiI1TGl2hwLF4MD45QqSFcY1QznPNK
geqN+rKaUda26nGB/RxBvrB+dYK4NsXchMui7rRntcOxYN/FwneU9vA7OkeTDDeqnj8QcOtA1ZN/
SWq9/iQKx8JJVkmCfBmer9ZwoApAmU+wEnNbE0sQXKkrBtzJaSHaAKHNU9o1eBsYKy2NLq9IUFdR
0BEzT2hGKJNjgzFN5XOXyRo0yM8l/WkWKGCeQSem3Vo13k7TvcwoWY8qx0m2bY8zNbzoyfLRaIlB
PxPuRI4SnxlLcupKiVQSMuQWZh4cyK6OmwFvqHixoOo3EPn3sUF/hXE4cBc1wWOzAjUQ8FTbGgLY
iKL0iRvJM8L4sT8LQ6CAXBSbmR5XCfiFES5Iz6BkrvGgPAXlICAKuqqHazsUVGYM2bYSQFbcRA8y
DeDpoOHyBY9AYEevbQSF30oCRUi6Gg4EqumSvTz6gxGK809U+U2MQv+SW3sZ457Oa5mjJv4zCTka
H/g8tSEj1xGU+TRi2IJqjsc1rckRADmkraAoxAbJlx8khvRhXx3F+m4C45evsxVK7Q5FQxX7yE8b
3Ir3y2+ruAOTUFmwjeSQjCt23E73RZT3+I8QSYsjPWUBtY5TJ8cuuY/NzXy+Jrixw5DKqz3Yl1wE
vXoe8T4V9D18DSH5blQyo0BO9woWtuixxGuX3/PyK4EqB5QaUFrXDNBh0ViXpn/rMfMYz0/CE5aw
brca48vomEUvIiAr4gjk/d9V64zDmykn18wcD1Lbv00CLohtDERN8/hAS57y8H9ysX7YgG/YnBAW
ofgF+TaCtEPFxbEm4Om6HRgPTXYRYV+nOcSYT15349Yl72+xro/ic8IOA2k4zVtP+h0fl5gaclWW
vaiidA2KxheXV2Y8z+nwwPcJPk+xU9fIOkBaJnnGJrsl71RJ8sPRNYeTJOsgfqym9/gZALmc0lSj
s8Myeik1TLNucVa86uRl5eKtXqYRe/niQ0igwjaq6SsW5jFajgKeVrAr3+LiQdUYtRwIikB1+IA7
VrWkDqi0NIIKQ6Rl8MhaKt5rc48KLq2BHDlNJ3du3kV9ZpLu56/0Xt+wPOfhbMXh5LXH5KcSILo4
T7op3Ap3Bgwajcoa8kVL/EnY4k4pZuomhTw31T/DdGswk4QLSxRa7lhQENCkYs/exc4qkSIowdg9
Cl/USE35sCC+rzF2xjLbPS4yjMth0HHBSi6aECi+MIVLsp0oAQQfUhYpM/I9zd6QE1LgY8utFycN
aiiTLX+ZXhr1VawFNr1vYH70vJYQHLJ6dW4NBeBmqGawk/pXDTOWMrEX7L/Z5bF+TaJT1dyJ5zak
sMr2eXIwsdEgEb6tPKK+LKZ9XP2weRFiC3xScGXBMyanXoiRC+S7nHhJdBWKoOECH7/Vbo15R3VN
5/r8mYxLQn2qkQ60XFvtX0P/OoWrw0K80fdZoP//CDrbAipVcPmj6c7X9In6OqWHjHHZvttPBTQl
P5P/wHE0LFkjDOl3E/ICNiBD7HyvzZsZz1w+WOJhUc6qKgeIgQT2EabYOrV+nMdzjyNOvtMgXDn5
n6k4MXRVGv5M+Ic9YPKWApDiAl1gPM+slCIkdZqGQCa6gyE5P/ojMR5Wu9OUk1pBOVLm+7MXb5Iy
6l6TsMdmiUyVZHnVB6aEfWiZxanBYZjiEUduMATy3uAsw0lr/RKH0Y/0cAH8AXZaPfKyIyjNcmNa
lchbQ2fS6XQWTvVQ1tDw+UVxqs23frXj8YY2zC1M7hwxsSULzyyyIAGL6BdCrtY5xytiw+SmwydD
h7q5US5aOAbzbYZNlntx5Pb/up/4B7fjEaO7B4DGHiVjNADaMlUAmfmXY2Nh+hby3coTcLEiD8Rm
RuXFWM1AOdJfAL1q0OqEAdChSe/PJwflZx+HjFQTyldG/l9sNbLbGLbQcCI1LveJ4nMRSs9LwkIa
6Pg2E0xB+MYW1trbsiZh7MhBBCWLChfQMQFjB1uqKcNspTogyCph/32DpnICGWskD2CbS7ek4+Xw
07ROjMAH+iTOXQh+SbVWjukUMjVFAQ/6XiCnxHmjv1l4cemezG2wwLK76GhodMlL+uV1VglPGHEu
kUkvzpDqx1qNRYkF/2rssZ2TTfo7fck3szwyrcrxNzfb8kVqKOclscd9DdI9OCZg7mFaHEZIADfV
h7VsTQQQk53Ovtbsq5p2mhQa5Bc70fL0zue5z7cevqBFdJI35/vPuDlpqKrmXYOKL4fo6hDfkgCE
12er9EZmpFCRuPOgtnELPhD0gY18KNl73h9H+dbrVDpr/MKg2uwydoYOdF/T8xx6bINY0xrB4pB7
UZdclq/OdAjXKQ7ZdOGMQdtN4A2GlR0zxmXdCHDUJHWXmBgEAHOFmUxZvlXqNWGxR3+H1wf+m7Ac
s9CE02EiqgJGRvG95agJJ4gxhq9V51jemyR1i/CNmXlv+TLSFcr/2Duv5ciRLcv+Slk9j98GHHqs
6z6QDC0YjGBQvcAoobVwAF8/C1m3e6bu9HT3B4xZWVYyQxDS4X7O3mvnJwIkc4Ogge3UnIzwMWu2
CZFU8H3uh2xFoKOgZWMzpq10uSmZaU8H34VGtu1xd1go+heFnDNgGJ+tq0DmxXHOAXOyopxbccJY
GyhIHUqf0HMdN0ZEaGKiMbBs67eZfqqmZVgd6XWCGwLeGW+ihMb+pciW3ZeDlA+nXs90+k5Hbusf
Wih8/tGY48U3/rBzQ4AZGEFuGXUdFqHx3m+YOR40f0vKo6VtC6gXIKH6Q8XTJMeIcCRAiEA1aEil
s50sDPKcuTuPpIHulbRT7TOEMNVA/d+WDoVDCgVLSbMoW+Z46GkMcfGgC0F4oq/rcleCiZ2WdOOy
k4fkmEp+szZ4knE9c43oxrJIrFe7ZeHRR4Cxe39m0breNtDxaA++Gy2akK8crmFFG/YGe7iiejmS
rr62xlX/psOiJOc8XZCtuMA/Tn+YRgVPdyZ4wCqZE8F6FOOqJbURLQ4yD2hFEerQW6qthAXBdW88
IJsAkxjy5JhCFO+4kbOTm1r6qgpojMQ9FsNeNMc80JBZOQCGphkbaurBp1cBoA19nGsWKyRb4p6u
OaRxqYrbrvY57zAep0b7cYpxGaceQsHe/jESkW/rwUQphlulIP56WZfHVpbP8DHxRTQWRkImPFE7
NmBtm+9S9RMdNFDXST+KZSRbmEzNrpaUQn1qPvR9t7ZFRsZTgTjXZphCft5iL0DazB5LHa8Jd15h
7w1oC/TNuPbsCa92qS08YvlGlBClyfUFnb+oqB6JSWsPCsPl1OAuaDORsPjW92E2qVM0upjk2p3X
k5ucat8uaUuwwKLozKwpJrNZWk+JccqKt7q90m5yMbs9FsQgWOEhrz87+WQq+o3VofIPzrgg+YOA
T1JKYZBY9mNiXIQHJJtStrZzyGJp7nRKlQzm7VmwIpLlq2aflboU2B6Z/aluo7xzWT5xn0ibq3OV
7M3gLHUKfrNxosOkg1M9/ogjwMPcYqPYcu5N+2znNMj8d7OgT7kJjUcTqlxjUNRcK/fqWbth2pBD
1eawS5/I05UdkImdSZFicES0o0HCIiRkgVGpl7hcuSSp/JQxqee3PrM6T380mn2PAyv/KsD4Bbib
fW9B/ZkCxm0dWMjp5JahE6HT90B4VeQGH23peXxaYRLwzXezpDXiZ7DkXQCOLDAVNfushufXsXIN
MtlQ+ftgzUsGFrwaGXwpAXFxNGbXKIvRiDgKO+HjcRgj5GOelHiopqUGh4TwBSFKlyYxq08Z7pzp
rcjg66NGJMeYqof9BkVzrNfSYRadTJ51N6rLQNAC0cheVFJNsT+sgEGoTJGkhB7JjxKb/0fjXZmx
TMdeeywRUGj+T8QkX1dfMl6E2cYIn1V80rwnnRzXhrSy8MQJTpuz8E5WjUvkWNYXRneixIpw2wDy
Qd/YVd0MXWeNa1esO7auwwO139XI9gK6de6rYOoDfkeqZVy5rBosYsI8cvkiiYJj10N/abnmmf59
e7ng92owgsRsnaA96kBmOWrFlYJ1OzIhfYgRs6iHWgKF1shptKFx0Wwq21OGaWh4qwFlMPb3WDHA
F70oDL8cwiiAlKQemniVGMco/Az9k8uDRS++KoGZ4yiMJc/mKPyKrKOBnlYVvP2xq9/IyC21DznH
vRj0wgVYTVQQtvvRM38fsVovc3TGufZY0aLK2leKGFX5aFVLqTiFUwtLb5FYp9y4aty2UfiDlapw
s/qGDn1U5M+h3nbr2qUbGIZ0wQXgFX989i1xCJoB7mpz/zr9tNVTGSMlYjQtsTxY8rWCDquDOxKf
OA1ocPpERdQ7YT+ODpX+O5BtNgDHULtmun0a6oSx9dC8qvHYl8ep/GZRZHAPQEegMkOjO8xWnVq1
JY/BZRw/qv6xmnrcEj9pTj5JvMvrnUQa6DXvXnbMIQ2YB8WkoM7IfXdufLqRWKpLMqEZTONDa231
6FGekvxcGu2643vn0Ph++gBF6dndjaW/2929AbfGQeDwEsp3T64Ttc2bfQfHr95BVghRStGz6PSd
y+fTaiB9pKUdA6wvnW5K5zVDTASM0wRHr2hYXP0kupLEOIjoYpMqaz1myXnQD3p2aSSl5/fIvybI
y9rgJafXBxKsfQw5D0hTprf8GCAGjNekZk/H5LHEdKz4heYe9dGM1c4w8NQbfat3V24HjpuEqww1
Zwze4Uc53bk2tkN0QdVRlgSw3uZHWm+2e+0hLqE2zkomD9RRlzPMyTtnyQfzLQS7zFxaRs44uaTF
Z+JHIbDgdOvkijA0AWDY4E6m1UvLmesRpKOrn8L8MumHLNixkM7gvxn0RtK5JEf/Z/Tlbcv96Dc7
YZ06ZlkMpIO46OUuRbk90GhDYIrPsTyEaKbt8mBGV1MxCbnRra1F2BeSemOd5hs3+iDa1Mz2BLJb
M9V2M9yy3kmzlfyK1CFtnnPrPscbb9EHb3YaaOwJ7M/LqKOm6STt/q4HBeDDqSP5wvgpkbV34Bk5
RdI4i+8gWOCt1nY3NhDA2H10ONlKbQMFnHNENMNzNH/N4jcbKHZCZZnOzz5mmd4/j8ZZ5kur2lnI
3KyT7DAyxysR3bvyYuXY6qplk70O46Zl1tN2V8N9Trt3W1smEZzpK0+5qKk2OvkPpU/FqK/Pmbsq
UjUbcktUoHqo3bqwMyt/4UlmPFroEraB9iIaadHmVLeaHDyIm+uX0PDOiQ4SThOcIZl7WxGhOOu1
CtXrq14PDGI5bjHZbgJcWExP8VxGWvvS2ksV7Ji9G5Bzs0sSvafGwzC8y3SfYA5zWDcryKYgYTJ5
YqWoj2/FCDV5ab0xbtXFZxfR5IcrDLHM3GvlpnVOtn0QtUUR9YFnCTqLcO3V1wSFk86w42vnuL72
GAvM9LEOAZ7dGek6MPcpk/F90NCgRAyR33EtUAGsy9taPtIFLIxPUzyM4an+qJxlQBMIRD7dvBVZ
iIV1B5KktaHcvegTYnVTx6T87I0fenVJajBc6tNyXhOFAmZJjbDz1rk8RO2j6c9VhiI+t8Fhsncl
oDltZdNeo03P07J8ckAQWtmz6W+yfmdU+w6Gffmt0rdxOjrVU9IA5v3I860zrZh0OSnFDRAL0G5g
FP50NKe7lJoY2gbWwx0NH3vd4Q0Ml0RHOs4xppfuDidGOCLYkP0aP0G277inE8YdRPZoeWhqlsFt
zGYU6COYOLIKIy1836ItR9Qtt9JckLno+2s4/+S9JrMplmWyX71Z8p5cQxccvX0qjXcUjV6+5dZ3
8u8QCp9/ajPEEusqevNhz6Qxf9tPq8rfhh9JSVCi1JgUNdHCFAdZM/8iETx87+vPxmF+5bz02V1W
HyJzb/kX3/xqsx8Hq3z8rLnXGJ1uzfx6Zu1tAgrVBHFlWyu3wQs8+EDOsQhThhCoNro9+0DtSTT7
AuNoipGgmpAqU5NXmVzXhWcvOxsyp+gjFJhy/+tSVhmdt5TZTIDA16lPrFlC7TAM3U1qIfCw/TOg
/bTcUR5uWFGIrU6UHYUyG82LqAkT9l9pYE/1VRUH5a/aCnw6ShEykJjgkBwCN2PaJ8m9uMuzD928
aNkD8tKYpyf5Ix4nGUr2j4JXEz5QaXabCrrlyd4PkkFom8YPfQOA3vrgERJVh2evoejThSznXekz
TwJpTldv3KJVle662fP0RZTpMoe36gB06U9HAqcqN275KvHpkeCw8JLZ/bP2i3t9uNrgFZtmZQyv
9bSitdpY10Y8UjYvmNUyStR3+nhvCUwGYU+D+kHDuGt8B+YtLyr9qCHHy+/YmSrYaVCEQdz2lOLh
n6DMX1QKQtipVgSI4YeE40klpSYckFHi1xp5KJ7SCcbUSwHDsThlG9m8MNbdeNPa8Y4OoqEAQbx+
nKoll7GtLoH12eMjUy5BmbeDfReprWmcCuMY0gZF7RZ3ALc1uG+3ZjUnjgosneKUps8ECbrIWPxT
AMQudu76Ag3sFrFpLk5dhGQA/oexVdky1tcsEL13NrK2BRCNHeJRzQUVHt7MI7gVv9pdf2piZ5vc
09VuwUdgfkYUTL1OHYvwCGTUi/EcnzEAlslTX/IAto4p5rpo6ikiv5bd/Ti3hGgqtZtMI4gUeuQm
D5C5AW/FZ73gUktrgNm3Wv5oVgt7OJn+A3Ok3HiR9MXsYw8o4odzwwFN5bY3HmJKgt/T+DrV3GYd
M838IPHU4f0Jt0FCR3OfMZYRiJJYb2Vyqlz0IaA/mHVH22HaxhPV34dR++zJPFiPFQGb6BbnApr0
1qlz2z5k035EaU+iEQ779tYkNoplLtualPh1YSrtufAp4PQYksiWmhZDTwvjJq3OMmMK+VRXncSp
8ULdRUcAyklQ76xzQ+OV/h/VTZdqWnXLLglryacL5zxiqnhpTKAmq4kopohEhMUN1N2oJQyMhjiw
kd9/+5e//+vn8D+D7+JUpGNQ5L/lXUbdJG+bP3435e+/lX/+8+brj98t25KO6Rmm7ZimZuqmY/D6
5/s5ygPerf8P12ldY6hHQtuSZemCC7gdf/CcuMimUnJwiBoE2beESZLkmOV10G31CO72hqK/Tlay
iUzhRA9qCtemdd8Q5JC/lOOq+QXq0KL7Htm7dmvksCP/iy2X1l+23NVdQ9NcCeNcM23PlI791y33
laUSx6ffn4RVBV5vDg23ugfPmhkpvaDtgLDEDwNYcr219wU8NznpxotGOkVh1P6H8gwaDWpi1V97
AimSQ+dKa88OO9jF9X2fuM6ptU2UeZDn71wj8FZN79//52dAOn/dDw67zWpDNy1D1yzHtt1/2g+X
8JMyIzWpDnF0ayVEr8hEByPDrD8pBxNR0CAnkGlhPlRU+7VanTojaw6edMSxcn2PeV75USWDOIbu
0qIFsU/t6BK77rj1moCJqqFVuE16hebDW7u6EhfHzv2jPuZ0A8LW+S9OjeX937skPc+QhnQs2zFs
86+7pCgq+YXtgbm2kdt0hn2uM7tHGGxGu8BPtWctMFfKGLpL1RAtlgfddHTD5qEc6/Q7UhVwAgch
aJYcQ+3GGHTz/n//kScplN4ovlZOerHT1tv/+mPqdHsfnvMG9mM6mP29D4fprmlVwAyDhLuqKCkP
Osjc+x5AqMoijD/N0KyLsiF+M2tPtYYy3MTZdjcVHTyINsbB59Bqs8SYPpUO109vIm2idsZ8tCt3
sTHL3HVqx2kYDOTN8KOTFxqFvHTr9SnNmAyIe4Yb5tdPqUXs2a+L51/+cv82v+7nz4K9j4Kw/acf
//5YZPz3r/Nn/v09f/3E3w/RZ100xU/7n75r9V0c37Pv5p/f9Jdv5rf/Y+vu3tv3v/ywyFtqZA/d
dz2ev5subf9tHJrf+d998bfvX9/yOJbff/xOxmLezt8WsHr+/R8vzeOW5+mm7XLZ/ftYN/+Of7xh
3ok/ft+xw33xH37o+71p//hd6n9zPNPwPGkz7pm2xtfBCJhf0f7GWGhonmFxO3rcmb//lhd1GzJ+
Gn+Ttqs5jmtphqk7HndzU3S/Xvrz+3hNoyaiScP8/d8OwD8G4j/P3H88MOuO+dcBzpG669jSYOLk
8pWma/zTANf2JVI0E/E1DKlvw3a8fVY3x26ENdwh2o+n6mvKlMLpzdKvrDELeOND4CbaSqXwNE3H
XjepC+aLLrsmenwMWHFqtxQEDBjlMsqjZtXU00dm2umTQ560RkRD56ebyqFtQGkiLw5WmthvWSZJ
j2LFKZsKz4oddjdY24dbPZhlAX2GFFp7tjI/3cfKC+b25QsHqIM4ge5Uq3i7VMZCpHW4zhsLybYr
4+OvP5IaxoGuJ5huAUsMhoBP1E7ZFWxGK3qevlSvgNS3AhOT7skHbSKz1auwz8qQboquheTtwiIi
PGNK4fEJ3b+Yehje6wQ+LUQHNYQRApHrq+yTa2F3CJkHBKGTp/EhjfIOEtMxIlmtSBkVBhiU3PfI
zEHPyIJcE4mIYWqJgi41h+lURF/A672Fbg24nNWsdZl858CINCUA5nsVbYIWhSAs2Ol2rPqUjqj5
PeAX1D3aSm5PuKfvdvZiojvTFDUCh56yGGxV9HNOq+OID6InKovYz5Qf06GrNpkEpBTZyF5seHOj
0+1Eh364L5+aDgUpU8fAdlCsRKR115UHB80FX1E5mxhy00B0pWHl7XrUPWz6gTUgujPErXRaC5oI
EZJahhBF5SDkNQ0JPiNwdgPjvkP0SKi6gYAoygD08KAlhZueiNlTW9NMOF4Ts2xK7xejuUhHRWCo
WNLoOlO8iv5mizvGILYwc0DhFlgsOvMlT4g4jlsamgOlgjQ7+50iAZlmjXBMihe5tihMJK9NWNz5
dTjc6SHJ2ZnrvBoBeD6jtIhDT+b8TexZNHHa6FwhB5VQdT3QRFyidyV6As1IUXYPaITRNNOWtHqx
b0xCHiNvE5XEIibVWx4MrNUz4kvxgRXFSaSHogNRVNUA+Mpd6Lt3gqpMM5JVRfcT5si2KnrIRi6Q
k3yrC2NRgLYK4QHCUdOQIGcPk0UfCqhOhWZNQ/9s0h1PJ5A1bbHs032oATbEqpI3j37/UY8AZ1B9
SbLFO/sl1KpdgVLKYJUyVsbCQGilBfHeQEFYtySQoEtTdYj+L4erXd1raKntQocUnDzPLmuroLIb
yy83J2IjiveDxTIr5kZW5IHDAZBZTFaRR8PXpMIseQwDMoAz3qdqk4QlvBeMG/5w1QwWmlD/gkRi
y2M+Qgx72QzrqUYcaoBJHaKV2bN+Zp9s2d0UGr+vAmkVvg2ZWhQDU1lOg+1pq1Fzb9wM7UPC9Iws
OQI/VNeDphrXWVAuu0479ZhjdWhLeoN6jKNVd1gO6qfRt5YugGt+6bpEUhgZ4bHS1d6Nhof53zNp
3esiYt7ubciXWLrytZMjJQOxkCjKawQY8//Bvy/TstjGyAAkbec6jN51hAVl66+iAfcH/2Y6+AlL
YIYefHKMRRLleI7lByltCH+cmGWHtjVqZHE/e651QFuWtxEseoNo3BgS3h1nuhiCpQqL9XI+HLFP
zjFSFM8gUptysb0tiYjwIgzolE/8kbqd/078yjZGcz7/siI4pBoxh0Ox6Jp4EydvVhlxZvVdMrFO
ZCttt79MHQwDtPfuWK3NyUAZH/HQ3YjK+wY2eDOBivSGjFLwBpgowSjY+gdnY3z0ZnsXTwmVyOw5
8ZxLDAwoGgNibKcbs1BLDwikLhErkSdZCzQcznDXE9SUzblJbFGbbYpsWAyZCa+N2hClWjGAKBV4
pmPUeQjFI+TWTFzudEqUhGb+OkwSVxJG3dzuCZCNGPpoV6bEBWoYL0x7X5HZyEutET2AQQb7TJOS
Y24M+KPLE+DygeKVpcjnAkmWY2RtmOdfdN9bGS4NphjYoQ5DzySoqnGPZZGR3+qTB3hvmv52EuFD
QKxRuBsLrqLGxCeancYoebAceS8M2GE1oUqUsZ3xo0AMpCbjthPwUINj4Pp4m+mk9qBH8vEua1JS
KRGWotZubYY/ertVtvABvhmxWhoVFK5hhHCLLkiK2wJt0HZCzsumHioGC+7lBh10BgHPJo3aBxJV
BtPzOBh380A8/9whYWBlAMydqqxmozxL4SRSh5rMZV4gEIMMNcq9Nw23DnZ7ByXd/LKegGQvFbc+
DehEkBcTnWqfgsHAgZlZ5sla5qBDUgorMZpIL9tYtD2Y78oee0MK9RzFQVINny59HL2JjpaS96Ee
PBm0/72EFjCwh3ODtNDnblA4R5MYvKmzCUd/0XnFNpTdNaWe4yc2oQGk03C8LJqLfTHcJAEyCAd4
hsE4nbhbc5qpdtaHLohLH2zvIDQapBiTMg52Wj5XtXarSCrxguzkF1R8muFRK8aDjRfZRSbgLiu2
2k0+RBXelm35KpzhxLKhk8+qMLcJiTOJT0vJfBV6+FCECeW58jWAw6gU8w4yT5sJJOfYmLgu2Zy7
EmOqSKbDhPNFG/onrXDPoTbeqQIZEeXUSafWEES33niuaa555oG/OQjhGw2i3CQWps6pC7/ohykK
HfZA4zArF4P2lZpkueLAMBhuqdwgrW7M8c5tmAN1IX5wcaNQtOF8KHpOSaqtNTwP8RiR1pNvAkDa
Kpb39aQ2sJZUEnMc4fr3riCvibgLOMwG8tgkxGDDxKO9b/CU4gqFkgNpy+obwtPtZaIbi6SeblF6
uEDcRgQ8rX5wKgailAhiK17V1BYbRAHR2vKQWQVqOY/MgYATgqeuY5cKd6TUcuWgIHZEj9W6Nzkq
jc4ZiEckjLt/MMoBpCQAIyYNNgWDgSJZDE9C1jnw/2Bp0mIdMGbP/x4ine7bYJNhERUjZnl8oGDD
uQp0glRnTdxcvBc+IaAYwva+91V2FB84Cw5FE25NTOe0h23ve96YlCidOKDq9zp295p5UWG+JrPg
0IhoFfvdOR8F3k0veak/wjQ7JUb8MFaTBHDePFrAypzSoQ/TXtqsvcpQPJh5uHf6T4v6l2QwCHWi
8GhNaVAPBjqSwfd8faOSPGU9mdpdSFfvJLJypUgt7ePxwemQXHrNOXatD5q5dp/gfhlxUni7EihP
hOhO90hTtFfW5GwcKrglhspKh6AaRzd1pG2btMJpAYnNq+5tg84LLmhhfWcxuWmShiXPeA1JkBag
tyKUlXaRx6VXBDlZlkjrx6fJThnIiZON8HTIcUPnddWhNuuC/mIFPIPtYN/quOcm85aub3wfo5my
nvWoP1cxlR71JTD3xEwCoSqXzEV0DCRBbO3DoqWqzrxmT9EKWx2a/TzdNtK4N8Z2NbLJY70X1UTK
n7Wvk+Quz9NTnLdgGOewHOASZB3d1Ja8nQeIKcc2RhyMaE3SBABDYjqvCTRxuYEmg2TFci3m9Gis
rB06SuhCrtpq1bDpQYu4VfoibIcaPMPnSFIzmaiwv60CZyIeNSNx9wlqaWH2j7qNv5TjPArvnKf3
rervc8P5tusBaRdIC0z7tmReBqCFrunXQIZVW5xMhysxLLODsJBgSfNeClKCBzt4KiO86fin/bj5
bEhzMCxmGCp+qOZKHYIsrx+XGooQP88JhlMgbb1HEXEQmOELxlJDBKt2EqsRPYmT8WQ06PCgjhUe
s1QcjVyQLcnQ7ZATty7OGMcx3lqkIgZPTuMCKm2Ck8wClEzNpwmTw45BSlJqNO1XKwivLl11gkHp
S5qzo8hxsCLX3bWxwRqHFPC0XcrLtUUrsBn74/wgzJrminmXUEJLTcRZ4X+mydYM9mtF6JARas+J
mbyMQfBYqubiu8HRsrd1Kh+cNn8xigz+3Vtk9tToAyKhtK9APYY2MGtPcSsQBWpgyczyD9Mz8R7p
i8ibJTVdd5lfGFR3ZfVR5gnTzy3t8bOfjtfcI67G3csoPWlx9mKE46XKykOLK0ixYGgILuvdI0fr
GqvspJvd0Zwo+rjDZXSG+3xWhIrruHIIc6ueDSN5U1Xy0ZXcbPEMdskOvcYtkwSP85Nr3s55Lzxt
Ag5Iz5TNUsT22MF3z8pCtDTOY/XAjPds0foaAAXOH8s1GpF8LKFY2+K7t0RzGGPOpQJlm5qvqZec
Ai4iv7dfQ2siwrw9M2N+KdP64sb+LlfkwosA6Y/a+Nis6ma2i7TXKMxPHfqttIy4zMWDjTqxT1Iq
/fqHNqJU9E+S5MpcD4/obpyiexyi6Vm61XEo09OUQrlJYJnG2N/Uc+b7F8k0osbE6dqfLSvApC/e
Rmac1Ptw+r6kdrcQmb7KB/fiWP02ctIPz2xOXkpfQzxUtfXK0vmSN+KaBQtpdNAp7Fcz9a8UFl/n
0yiy7nEaBtQbFauY02hGJ6rNbNzwMG+C5YhrL3H+1e+J6a91ryPN0T5yN1+l252BZD9ECPdCjbYm
r3lpwlO1uWnS/uxmyKWx9hojF1Yp74NUnas6PrXNZ4khSiEdMC11CW37NRP12xQiV5Vj8OTb6Yvq
meBH0b43hmdhquvQ6Ih0g7ODf8SH3uNjJe4EE0H3khrNUXb6s3DCQyAOQiJulhIFirh2mbjQNj7o
UfA071QKb7PW30KyP5R7zsb4VGfBU0xXDt3WJTBuSl3flZl3+fX9NUFJpHRIeW04kfNJnhysE646
6VzZw9QclfMpYuMw/yp/so5loBO/EjyXg7giTj/q3nPYc98rtDYaDxYtOFOjPBVtcM6UdajxXNf5
n5cNBWAUns3RHMSDW6uzYA+GZhkf02NArMi8PZqDVBYVDsuq1/mtQTidhCWuGphZm1S8tgnPZRae
NBJ90kbNkiR7ZKS3ka02bo0YgvKznh/s/Oo1J5YOrtseRu9+3jGdjk1wmqemxnivfSZljSgA/ecy
KNOtCilm+PdoCQp6ZtxlIAOp9FzmEzCEwTWtbkunPet0Z5MMP2vA8k5nG2ECdrp4cFLvIgmMDTEF
pXSAHMatIYQ0wB0pYsq9KVNtEkamQDsZdneYOd2JRmZkd1UaVwMjKG6egQiDpPUfgny6KmYGld5c
XNfZc21uWgjK88U3X1HolI41QBVk7ef5jupM/+SRh1C8+kbCbHBb4vO0fTxp3DBpepK9ep63Hn4z
zp6ako5+P78eTu4lyPTnwSyOVn5KS84TGCCtse7cFgCWOz17M+EgSI9J6F3pCpzGtr24Jth1Dc++
MVxMo37sEq4xMT67M52ddIUq4ijoqNNHbUSHWQH9UQuzovjMXTrJ8XnU+nM8U+oybSfM9tz+1Cl6
3jJ8mWNQ6Fab6q6EkG0UyYcXNW+qBYXO08EYPnTdP+R8haT0oiebHIYojev8EEAsG3yxm0gHElV7
nbcpdJxXE6/GXJlxnepqS/8y7+N8ZdNVZNI7bud71QLC0iYSGZDDfqprM/LIjEFIF+KSuzbCI4/G
722VVkDaslPMJW4MyakZslPVYo6ukRNTlNKj+RrQn+ejGzrqZJElVxbdtfXqN+SBFI2SXz9TtJlu
mAkDT8eDV9fEhk7rMHkhPvPAQw/CL3pdbVhJ8dXEIPyYm0dwvxMngApUkOid8rwcy8+a6U+qw/5t
PQcsd3lP4XRdDs7aoKgI+s6v0Y8zQR1AOLW9eTePqLmT3f66AwjEMUkB1PAJFuCDNPmE4naVMh+c
L5opCFe0QRYJlpDE8h5Nmmy1HHeW/0z7WrY4blvxlnU8FgLCRvh/ByklB7SRZPguYYX1IcM37anU
BJWU087ENQNLzjWczQDivcU1DDZtLTB2zENngQFAkDFmx3N31u1/uiw7lPkEogEAnbD2bVPvIjxI
Boo4De2laHlu2SxxssjbVjqbjSKnZQpcDNB2AEeJgDjkkggnbyYGYS/IzaVRitWE1yJCTtPnxc4D
PWW4VIz6TQe9Iad6Nn8dtx/OTbAeKjrqHUAMbvgyEqsh1E6K8JeofDFyKhD2XU/CluuTckrZyS5f
Q/Nx0FjWIyHmOFcVYKUQ/wfOjjqAa0Q5i6vOotw4H61W47Sk07b18nXm1HsflgxPqSTEdgHKValN
AazCxfiXNu2+aiXcae9x/iTjVFANa35/CabHBQ4SVw2yKoRHI6szllMjHO2GzBElq7syCJYJiJ0C
bXQ+wh8AB8MxURgvNNzKdlHd2JZP0gyKkUYsUqK5ksTfDghWJerelMFUbAdL/Pg5HqMi/U6jZMAd
kWFOQrutNf2z6AfiO7LoLXVsmpl4jJN+G7c+RalOA7+VVR8yxm4Um90u7ZAEa+BeCirx0TAsOvT9
kdcSepCgPMqTXVaWWN7jAMm05+DTq3TWd9gpYrN4tHzvW5/CCnJQY99R8btNLevBKsnCimOPgI7g
0vhL38M34TeWgWulIUwqwRZaFOggcnVXWUlwWxnWo98oQsq7H+I0o7t80boD/dlM0QY3WeaOOH5V
BzttKtVXITv+osmPCL63LKK30bMvAUDpQsdW4hEmSYkIXLPrYenoDXQXpQO5jVihMhVAsgXp6hNr
aZGDO1ZdiC8XIFIT/wQsEYJhY6Zps7NOYSxyXKsU8hp21xzFgLtfe0Zo8VL1yXOkEaxmta+ujaBF
eT6TC+sSJ9A3S9jfcIkdMJ2CBr/rUlc1yKmvKRrmHiwDkCh50jm3aQkizsgYo9EtmIMr4DMBphxb
e1fMirIA7PcoBcAZnaPRGpq7i60Yc0F6Ww1IjZTPm5IiebGm/BI1ALiEBHLiw/dJwuHTzMsZd4+r
W5LbMfq1edMHaPHKOCVsOa4JVhZkrdVU4DMB4qYPJqwM7mzhb+AD28OPwmVQe7K8yygoTCGyn9jk
7E1JhqmsfVdmd8UtuDJ91Pk2y9Ab/WqrogRs8+vBO9wmBnYlz3IevRK6jZCwP+wadX4IECDiVJNy
cJG2B5Gxqo56M361DmItsyqR1mBzkwY1wsxMv7gqQbyPxEzx/JJ20N4i//yp9fEqhsa9qV5zPanI
t20MAM4Eb/YdgQ4Z5IfZIt8o7WD1ySGyIB66fmXf/P9e6n+nlzpLQv7fbVT037/t3/Pk/f/spM4f
+bOJ6up/cx3LoFHq8Yf3v0g70x63jS5t/6GXA+7LV1KU1Op2t9tud9v+QnhJuO87f/1cdGZeSxRH
TPIESGAggI+qWHWq6px7UQyamH81UQ3rv5CQoxUqWoZEc1Knvfo/TVTrv0xFM1XL0Ol6UX4S6Wz+
TxNV+y+L1hzIDiqREg1Y/r5/0kS9RLfoFo9ffpesmZoi0ybTZuzFGbqln3qxyIasddFP/FzshyMN
rj3PMwednl371wK66MWfY2mky4Yt0TRVlgyawnNvWmZgl9FCLW381FArF3bMDir5OzoX6Dqr76Vn
Ct9u94g2wQbUQroa4WVMS7yMWQZRLkeJVrnGE9dBFw2enXYA5s0IqQJsjXArmnQZTfYyv6lSogV3
5iE+Yijo1DvtBK90lzmec7bQVrBJ83T9hib9mk7FMGT63ywVCajFZTAz1K26Nka4uXdIL5ziQ79X
9zJC67fDSDPEaRHHVE1RVmVd+7WGL+OkkQ89uK6ByDgcSDvULzEicH5g4LqrnsdjedyIN0/SrXgL
wE9VBWY+hLhs9Q54sdf2kB5Uu92FX2DJbcWa/65bsRZLMjPKRIwsBaVDZK66Waod86294KDzsUfZ
D0A3IoqagyrcC12VrZmdv9CN6OpicXqUNg2tYKTNbt4Qyg4JkgPyibu/Qktg7PAMPEYbC0deWabn
X1RdLFMlyNJw7ELsWN6ZB9RuA1tpEIPdgc2z8YJAkM9/V+8wuXCDE/1VbZc9RO/+zWYBJSKa8/rV
wZjM6eIs+aDam8hKxui7PRKFbnlo3uCfPUwoZtToKt9eVao5w0GWk23SrFOAxkg6GfYyXJHQ1g2l
KEeepQWX0YbYmqZpnB98QS7u2qGQkI7SjYDSTgrgYtAwh7eSHmErkSJWiJdXRC/1ux+l8atWoJoQ
Ri2mKX01NbguWqOymwKss2hcwcZQ4/6zbra0Ezxz9iiPIX7JVoS4/lSIX8dKBV+vJdp9ZDao41Z5
dEg1Hz+5Su9yFWoNj49YboLwGBfcYwEnIp7aBhICXqKawamXilQQnCKvqmgnYaW2nwyQpLzMpPht
ZECYzGsd9Cp51J9NcwIGK6foR9+Pko/AgBnGKWBbbzJxkdKBbk5tlbzTGpAeQB3S/Ls+DRUyDcr4
vq/yZmf2CGYOg5dD3pSUb4pInYfHFz7gk5pBawtrmfdGrKdp5WpT2kEIT7uWd9nodTMYWArKT35K
FjuIRt3199ooVpE7ahblwVomQdPJHL2jp0yJYde5Qs2+71BaCPAcRkROMZ6yhlsupPoa5hnoWQOH
aDH8NslyJ7liL1aVTU+tf6cDPqMaLY8T/KYQ+yy0R9TuvWp1wZcwb30K4mM4K4l7Cg4mkpXlOXiL
Pvzc80p4qAxp+KqoYbYXRSUHfJEoL63WJ0+RpFcoy06t+l6XmumJdrH/0qMUTJ9H9ZGSQgOrHMsE
2QwWdAAZLzOQ6lJ7u42Rzxip3TlTTqe9apLsMdYDCruxBCeK9YgSUGHyoAAcr6LNzd1Zs+ys8lA+
VdtqPyb1rCgYIOsTV9WL3iIOy9u+eIpCBIajVlA+TNwqXVlCdbxoB+nR0+rpxRuRzoWPX7miGsZv
aigWJrq1XoKWq9wVqJ57vYEnUhejBBRpSfpQmjoSrlYhIJIu1WnBgy+nDRdmcSr9NGcUI/4fKT66
HmhJDe3UVjD+rEc+CF+4Hvz2NePXGK9tWaIIIWl6AfDGCkZcE1UxxfxlSGCnRgJ9TkrB9CkcoWxn
HinaWp6eo+JZW0bMZXjO/FokNM8Ji/drNhaBWzZQY0swZ3t5HGhSxoVpfrfo58LiNZHqsKu6Rosp
iLARDnWcnXvPl1+FIoXkWWQachHsbskuBqR7RsUXvsoeEgGmxyvUp+kMA8MP75XRK3dloaFILpi9
UzdwuRXmjW53jueBpEYtgvZKBQo4kmMf5kMCubATZhG+KlIpckZw7wpBRnqXCtE7lRbjkzdKkzt2
FnpGOu/GwLRKAXyJhipp4pUIIRpVRZXRExMP/3gprpxBFNrX2i8p/Umg1b0hl+5ymdd/qKS8bTtd
kdzKkgy3ayIIwr6X8br9MxDeW+qR1+I7qzXgR2VlhRdo20Hc0Wks7gJdm1BT6yzK3EKFsLXoh8jQ
ivX4kASKoTvpoOPVLKqB7NSRjBm1pOsvUyApMxOxtoBOiA/CVET0aXo/rZzOVOrBCdj30q4H+/XS
5KZyAryqu1raJidJ93W6l+Q311f97MECd4vIUzN87+IYVaN27OFDKaBMpAGQI7LKYYW8rWWiIIMu
Ptpu6LXDaZmoh2DJPiCrXRW5+t6L/epDlqMK2zYKj56sYhLkdmwtlPtNbFFS5EPyp7RUKglfcqFG
CFWTejdLLFRM6irxWN2VmCBmCUlqwKIBTRdV5tVbaA3i8bXlB7mjyAWKq0ZkZC+hMY7HKLD6Aipc
39Om9Xh0xeAKRmEWQbUwsNI87XlssNLEVB6MRhBkJ5nd8CUagFnTH6N6xGPStuSJfRZ1Ego8huzk
ECklNJa+jkOMFnZd9yejUN4pjTlL86CZMLG5doUxRhi0xLBOk8pEtCqkKpbhWjZYybMCl8mRUwkz
yUKX7imfvNQjcmh1K78PC5NajWSezEb7Uig8i0cFqwYvVlWdN2Sa8ziGD2CliNBIYmqeRL1rdk2U
ac+emqPSpyda9qNLs/Y9jFqIEZFV3ytqrj5YXcd10zLE95mlBafKw3eu9hIYAIX4eZC8kZyNHILW
l7CsMhr9opcINDdU708jytudIFl/TpLJ2zij51cOQvqxTfH8o72fYQISGNgKtJ5w4rlEMcLkuw2e
ZH7Myzai0e59aNkhQVrDnA9KNHtHCSPbXIdJV5XYKfrmSRqE2UaqBITQF1jLgUGG4Kcx8To6cF+6
cFIqeo4ZpAhwYug5Anc2/vBGuArFUFYfugFJcTPFijJRBSxpwMsMOxjQ/s9BbTxqRanw3TNqC4CF
p4sKFbc0nhCC6VLTMScdvdMeekY0oObR1QkTZ2eKQt0CkF31mMt6sYsNrLx6o5LcrmP/Z6A46Xih
cjlOCCLlPjp8pNaMz8EJFdaIkcgeBhZW3Nf7IfGwfzW7J32EJ9Sq1bM+DrltNGV4qiqzAdFAq62V
MLLULOx5ukCN/wznuqIv4UIUd9pIMtUk5XvrjzGiiAr+8dGUveEFACS2hOjddXMTVjENWykxO5qU
AFEkoTNduVGK93mO/6wuV9HjNJjTfRIWAS3KrB2FhxzoS/wsWU3anXqBWpSYDMVb02XBY5SQk/MY
rIs9aVYC46sts/djpSMKqlv05vtYKGBIVS2PNNCN4zEPo3g8ZpTgDoLXyOj5FCiNRUUCOHDssPkt
VQT9ejGuH8y85BjSvPAdZGGsrH26XJ5RgLKQGsqknYLs1FjgfXz7Vrn6NuIVLss8wBSTtsjlpbKh
hsan5FLZO4Dbf8y3WNShMMHhFl3xwty6uq8HJI6uG6YEJ2V+rJ1dmuM+y4K87Ere0GjMO7OzkxrZ
sZPY5Z16hDm3GfH6kaKJXJl5snPFgtm4GKLQZkMuU0mlRtCw0d5pb+Uf3hf0ZF0Z7mXyKYfbh/rX
e+HL1uNdnnkQl1d2QlM6sQzT1CxNXrxTKFuYRVpgiaw8ta/oWh6DzyB7nfQgPbaH4fgDoN7D/F4Z
PlWo/j2mO/nNeG+FWzWE6wfw5c+Yn1Nnc54WYlYMgZa5hu/iGorYjot/yY6cIFu2uMM1aLc19OvH
isaFTWHSFVO2pOXIDcgfBT3kEbEfZJeU2tW96Lmpx9feaH/cXsPXVRlCmaIGy0YRmdLF942NwVSV
uhldzcBFSQ9PHgruZLePt8OsjAgINw89y8TJE/bL5STGGndiM/XAVycetqrVzgvvaySNC9SRbkda
GZBlGoqlUCnTVfkXMersc7WVAq5aKke30X6kKWLCfKDxcDvGysqEGKGphqSJivUXN+EsxjCFianK
w4itCVxY8c+03gjw6wsv1v5FhHk+zyL09RBXLchJMgvN7Z20N9/FH1ByxToNFbcjooSwWR9bzCA+
I9OwRzfQNbey2/zpb/2GxdLImyyhV8ZvUGdrMM7U0YXS+1x9QWWY4ggUNzSUqXz/gQ701qa7rlFo
F+NfVIH0Kcx9pSV2TU/Rnit3loO91jcMoNlvW1lOnkstl0M1RAnqimGYfFZFWRSCOJyUNh8QS2hP
6Tf1T/8+fwXW1gF23oHZ3SEHDJaO5bTncuI7EIudrZ9wXc7jF+iSTE1XV0xxmWfNMc78IuLIEk/+
UTnCIaWcl5zajULISkX0Ms5iYtWxpgsXECe50/bdx2A/Hx7KSd1Hbvi0WWC7/oyX0Rbz6jVpqqtI
V7CMh930MM8ldpn3xkHeRV83F+x1pjZERSKJMYMQD5clUYsX0uhNREOH+jA8YFaJyI1duNahO4j3
/lPw7nYaWJtMRbJMwqmKRhF9MTwVYASgHQPsIWuFp5PTI3O/QwziCYWKY/p2O9x1ZjPOoymLemEY
R1WTg8CDCnufym/oJfnxfzgiZXHmBiKV3uKvEfUuBnEHJIIf4F048rG/N53bA7pOo5cDWpysQRBJ
QiYwoGj6M071T2lv/HE7gnRdTb4MsTh32hKaqBfiFDaezIO1H+7By+Ad83eSiDRvnUUSufg+83DP
cnY7TIbeJsRCSBNkMXok1rOKvDqy+y4FnFckiB18xzrE1OCXye5mQXlrPucFdPYDODF4c5X8gGEv
YAv1E8/w0gn2+PSiMnykjo1r0b/I1JczvDipYKbJApjTeYv/Ner2D8GZG0nI2H/dSl9rW4CuGS0k
RYP1pyw+5zBUcu4VFiOsO8QXP+gh8lv/0+r8PztVa9N4HmTxHYtU9uU8JwhoviF+TsYvG4ty5bRR
zgMsvhPARB2aLwHmO3X7LnWwFHgXHJHRebwdaW1FngdafBsypBpQX2T1Zx/1/gHSgl0UeHqO702N
9zp4itvxVrfbecDFlaEOWl+VWkbWO4hFONyVT9qjgS5miJfVfxhrcZK10xgFRc/gQBp4h/Y5+IgL
zx1QbaTQ3HIj9650Lw3YsKR5g3vyfL283Ft51jQhXX3aFYrT5bb4qt2Hp+zNegdK/H35FH2b3OZg
3G2McWW9X0RdLMU0KrV06CHMQZHcc/mCRn3UMG6VXMPBot3FGQ5z0hLt7+PtyGs3It6XEn1h2TBV
aXm0pZBg62kksnrwj178MxBfcS+NccPRT/iOPwdPuAy/hjSLB15pNnDLrvqWPW/OwPUNQjXP+zaL
JTxRlcma+Fc7EBrpLsEPwO5s9AHv9Hv8rt7fHvb1hrmMtli/4HfzTCrhdcntBw/gjeR9ExrvKKuo
K77PMCW8HW5tv5zP8vJIb8ZIrYWKWZ6TJ9NqD2+GK+6hwrz/N7eji1jLo12ofTkYWcEtjVVpjzui
y0c8oHZl1+/jp61484dZnIaqqsiSpoiqbFE5uNwwcZFJKOYEkPxU1bKT9pPfvMQohKod2Krb03gd
ylSAL0hcwNC7EKXFNSzszI4iKHxC39L2ER0GtDrFMLmrjXzjxrJy47sI9WvbnB2xMFCwVVU0hHaB
KTZVdichT72jk7kvPBTgjadQxJ3hXmh+GN1GMrg+li5DLya0EM0OzDWjDKQaE62WrrWHldR/NJW/
esdn46Ox6It1wPjEItypY4mIr6+/8d1LO4eoczvYdXa7HNEip1qe6BetRzBFR6yupeXoKu3X2zG2
Zm2RQaUkpKHRMmtAd48+5dEIUPPtECuFqstxLM5zVGGjpJ0XxYjVX25bP1Iktfc8ju+UPU6RJ0yH
HfkzNLtXPp6OxnR6h7fmJwR5/vmZePlLFtky8VOlQCAT4OJdeMyfgx2iTwd9nz9t43m2Pt4iVSbT
MGmdgbXrWP6RzKyc9CeV8Y0EubGz5cUZX1aCVCvFvObzLwLqWCP+Yd2vcvPn299wa5ksUkiQRV0o
5/NodOsoF81LEo4v/1GIZa7XQJ9r5rx/s0B61cXy3Wik9/84hEGllMKhKUkGdbZFzgXNWlQSvjNh
g7Iw3d13Awzf2zFWatCz8obOxQDWrUzh8DLI2AU6nL+y5k5iPpswL22KMy7F2Jf6J/S6J+FhI+D1
oXwZcPFMzHMv9dKBgNVOPiGn9sLryfW+oHpss5EOwaO4w0XnK03VrcfNyvK7GOoiQSkeWhJhSGTD
+qTivZG0KIBCHRv6L7fHuJBrmtFcJpUnTTRg1vzawpeTCtgCgWlNr7kI9C4vGsG2kBa09UPwZXow
PgcUnb1dg+oUKj27h+RRcvt98004bVeI5n17eW5f/pJFCrHowmamqvJLIut9KgNF1wftBJL3TVRx
T2y96Z/vC4rcsjkXU8V59V4O3WwnQwkqgyK39Qh43Y7qb7cn99f5vxySIgIygregIYa1yM9dxrO9
0b3aFQ9a4hg/lH33gr7D3n8nfYgPjc09FpG4E5oVT6gQNBun3Gr4uRplmbKqgupcZErLQ/zeL+Pm
1yXeeEJJ9yRit3BCpzGlOjVh3Xhq7zLAQTuCbwO+1nasOdeqwV9ypef5fDnDEu1z3e+LZi7k7kPD
GY7yl86xDvmO6ZYA1vyLaqZ5HnGJu0xl0fMUeC9uX+EaaICeaZ5j7VWmf6M/DhauIlv1U3leJsuP
fDZIa5GWMkMqMlnKGzdO/bfMlz5qYvwz1FVML8JTEWCjHfuPcLS8CLr0zGfJ/B80X10Lh+mgOMRI
lTOBI0SN+FCOqWL/v2wQakvTGMVEK9NP70Zr8wGwktuYKLBPJGyel8v2S6RpWVLqZQMKLnuZSWiA
cDA23UMMd5ST8rXfIc+Jue5eU/9G3XvtOmtqADvBj7I2rGXFtPNQYKZD2rhNOXyrA/ljgc23Z9WP
uZL9xCsLEI9QPqZhQuV2Vqqb4kc9yjcO+Xn5Lb+chiIa5xb/KkskoODLyAQJY8Mh/0S7OGYa8vyb
nJEKqT7Cla/BNNxOCSuXF8b9O+QiyRWJ2KGwNPFlK8rDj3QaIF1snVvzuXRrXIt9H6Dio8qN2Ljy
If9m7KejxYkFD4G9Dx54awP8H9/y95gWdyViKbmcES7B2epuzm/Z98ZWDspJcmPMSG7P4NoxcT6D
i5ziK33c8lbgo0nj567wYa6ab3Wg3sfxPtn4WiuVVZrrNGbYKeocdHFEYNJUaUHc1i5I1Jf4g0wf
Kn6O/1Cgy39IHwDKUtoEg1DAGtkFh9sDXU0s58Hnq+PZkygTkNOLfYLPR7OFAG+982GrOPkzJmp3
gZPs5pNZx7HHQSgW4QETG6LZlgbp+o3fsrJTKEHRHCK7zmqIixwnJxGCXxRmSOThEVnSA9NP2XBr
yPOIFgv3IsziwtVPkpQ0PWG05mOvoEiGp/HtSV25WM3JTucfhU63uDiRrSKIxQltSVdLMDRGO1Dy
nyoEx2R/YxOu5NeLQIuNbkL6Sw3kcVwDhpBh3MmTeQ+v76MZHJBXjfKNcKszdzauxZa3YI/Dymdc
farhspgeg1rdKFGtpC6Lc05FDlPmSrNM2aM5RkYscV2qS/nFCvpDUIx7hOo2nhLrYVRT1bmVqdoy
KeuFWehFLtduKepQT8FNdyEiKV9ur4PV+TJ+R1l8nl61PBVx8tq1ENW3BPClgYjZ0X8WZPFRoLB5
o2hKtZtyiJrGp7C9ux1gLT/xTX4PY5F6wSMEFRpNGH/uoBGMr/E9/lV3PziyD9PpL7pJe4cT/WHr
gbJSQKQZchZ5kYYNqR9HQyLyX92X2vFP3t7gZjce9Y2ML61u2t+xtEX/Uc+jEE7Sr1jK57jmjSIV
5D4ZNWU7+pCVjr7HBbF/kx+zH7cneHUX05rnAm1QTPx1wT1LwUEWWMGQaLXrQ4qbsvQxlBAO78eX
GG5fitQlrpXS5r19dQuYUJZ47piAZBbZtq7VKS0nng3BnWEjHA5tCR2Ld1iBco7DEkSoYpMUsroh
ZrgTuBLtGgYgdbEsq5pZu63k34kyqHAk/m9P5q/3xlV6P4uxWK15pIR+jtgr95Lqrnmgb20XH707
g+5J5ypO5kIuPm7To1anE+6+jDyPRct8/v9nH9G3xJqDxardUQIhLsWwcWM0m+p/s9vPwixSClKE
KihwwgjTmwhy0peSjQjS6keyNFVHxVRRIfhdjgSx1K6uBA4VZK3vrNwu9vkhu0dtwbFOSPId/J32
rzLMWcj5J51PXhCFJfwV3IUfrI9dc8A4zPVP4vuZ9oVsgHTCFPiD5EausNvizqx/t9+jXXy3AB1Z
RU0YbTchS/CjUL7k2qfbS3I1s5yNbvHN/LrsBckgRBvSO+a2X0nf4jyCF+Gdbkda/XYoQckiH487
5bIWEFVGNuYNqUSFiv7JPMWnmW0VJ/vJqcSjZ6c7EPrfN4LOJ8xyxwGzm+Fo/Bci6OXXkyFgWDHP
YLfZjw6tedi5emVr+/rQHEXsONoDXuonfJz31nYRa2216rRGaOZBM73SMG/kDHpGGVF+0OuTUGeh
jaTjRoJeWyPnMRbLE/6KUnpawHu/fai71Kmsz4AuNvbd+kB0BcCtIc5NyctZrKROovKYNK5gHfvk
mz94GwHWCiVkpt8R5MsIYhUk2pin82t8TOz4HlHYbO/tQocTBhZEvssOkbAVdG1xnAddLA5TGCvR
ChiWqokOWk4fPfy/46R7bnnQCJlmq1O1VxtxP2n1k2cor1Yy4JiKzkScZe+CTHkcsvq5QbDw9qpd
/6a/J2PxTY1RiGDB8Lvk5C3vnwuxtdX29d/EoO4AKJR0OotMn6c1vSoArNR+4w7qH/mYv1dwYh+i
rSrL+kj+fxRpcXERkU0Q9JwoOnLAyNDt0M/egXPd+JJbYRbrM29rCQVwoXaHqPoUIHUZjqgFgBAr
NwKtr5jf41ks01wRpMlHst9V0umu06U3HSls10+C736Q3Ychwgb/9DNZSDfOut7SfA9a5q/K10oh
brrRtXo4KAZutR6SFW//IggPGhFlb0PRlm/CRod4WYjIQcKD2+sIN1Rgywdto0V2PXcMRQfnDLJa
g9W8+EglXM2wxw7OTXA/ClAZNvp4p8GJGMMRes3z7THN6/cy8V9GW3wpGL55GQlEk4fWibJvlaA6
wmCiCKHCulF3CS+F4s/bMa/TJDENWURZwDLNX8Lt53uqLn1g2OY0utGgukGBXuEmqu76vL4IsdxQ
0WCg3xpKI55Me3QFJ6x6ULN1dSfaV/eoADUnuJOYRb0E26jkecoWU8plXEcZQQdcIM3CCefDE1Qj
9afenJHRGNujuO1O9wZ+h/2uqym5bMEYVt52yOmDjGfp/3oKL+L5Ydd2RVCPLs5v4lftiXfqfm7p
Nid8nqPG7mbbr53+PeHavHX1WnnezVr+qNfP0GTS4yJ403HThNk6unxnJx6aA94NL55i3Q2GCJfs
MeijP8YkuGs74Q1o3IfbK2ll9VqchpoxX6cNfdlOnLxCStguk6v6PY61/s7HmbJs3T4sHGkMMRHC
Ehw7vttRV6BWVPh+h12+M9tc8crGCiZXHnEttJOf9XPpDN+ze63btTv9s49WNzJUh0nZiCxfrWsd
+IiGNAUIbEukHn65tkxOf6PPoHrATziMDvZ+ezRc8m/xMdmVPPxGnF3uVcwM6dggJbbHBcoW9/oe
0ihGXhuFnut5WPyaxTstrsFgRL3Ke+yH8WR8rh/RGMWP254Me3rWkfFzJgitdAsOtz/AVQJZxF0s
ukqqIj3DHsUVhMlpewHRta2K7u0QVJguJxoqtpBGlLLcxJ/sxvxowTC7PYjru9zFKKDwXIaAUd43
RmrBRjxJe9UdjliqinfT81+wueaLuHX8X9dH5ojzyWXhGyReFTWlUYXb7WMji9vhK+9a5Nv+SHle
4LzrDG6N5uVbddh+V6+vk7O486o+extqllAkFE5gC53CowEr9mvoFt/71uZKuY9O3HV4VYzfN2tP
88X0IhMvxrvYLYKqG/Bs9JHdgk19iIDFTEzBtzV5HdzGQdFqq8dxlZAWERc7QkK8qW5bRhrdNXcz
Nr3fB0fMp48ba2f+e26NbLEDGsD+1CHnM+akngDKnaSH8mDu8OhBHPSRxxuAeLS+n+liVlsIrI0x
Ls/WtMV8w2uJLSqDk3mlkyd3qaYdDFSr232oDLayBUi+urheTuuvU+hsAQXwifFzY1oLI9knTbSL
qPtSiNttTOvV3WsRR75cqFmgq9C/WDDm14ljO7eDaqef/HvlSNszdGcQiYcBAWQDep1bejm/Ju7G
R10WEXtv6JpWJnp0lz/iOnps99mjbIe7rfx5XWNYjHPOfmfzOckBCvwd8zkXZZOfOC+yM3A5O/U7
fV+Bhd7cinO+XI6NZzFYYfhDJr3cy4gZtHhQkNz5huSTWMi7TrNQnmb/I8OBq1zRhfg8A88PFOf2
N11bOueBF580STRuCTmX9pjj2TzhPzps3UK2Qizexx7a2pkyYEBseR3WUggfY4nqVVH/8/ZQ1jb9
+VAWX01G56DXfS61Xf08mQA6UYOxpTLeK8i3FbEzFu2X2xFXz6jzkPPQzxaKNJShIKUsSbFwrI/4
Mn+rDwK7AHcT0KUQiDc3wVrOPo+4OCuCwDRRHWKhaHbvKg9AcYM9AvSO5Fiv4oO4yVmaJ+16YdIV
AJyrUENcLMwEtEWeGwOYlzx19VTed7W5cV1ZXx+/QyyWoF9gI5aqhPAAdeQYKGNQoyobPnRb41gs
Qr0LvCCZx+GVP+oECwZx476yNYrF6oN0RQru+TAe3UPdiFwVD+Fs+nx7xW0NY7HgutKMmkrv+Rw9
hrNCNdt54kN/O8jaCaZQL/jfb75YY0h0tmU8P7HLHMRe+0E0M0fGVzT5gO0pQoyOEm9dldcu7uch
F1cRzUcpcgpHSL+7/JuYH+qv8MSdcje4qQhF1paP24CLrZhzPjnbvEOuT3KWkfqqAbWsPHjzxS58
gNCGyWdubBTjtj7c4kbSdoEPGJsBSio83ObLLNtx+6utXl/P5tBY3MkLBQkpJeezBQ8Ya2ufwyOK
84hDvxsVbpKlbPcP+R6Nvmi7i7k6lSZem+jZ/SrMXE6lR82iLQ2WJT3aRyyrgsxWPqCQsRsfWtw2
9xTmHZLxNnttdVrPAs8/7OwbZrncMSWMudcwyBp7J8v6jfR03W7jNoCPHjwaRHOwzFusTd2slFQP
2dkiUuG2RiPxG74Fx9j5kXyzDoG5Q9703+gDLsIulifcHd2AwQNHvW5PHcyccrjX4+CpU1CCrhW0
T+vkdeyGP28vo9UZPRvtYqHGE1dW2ei44wV39WyJgorRfxRhuU6jNACUO7FYiphGUZ84Q/HpdoSt
T2YsTq0xSUcNhxnW42jnoz191pHHsdvn6Q1F6Ieo3qMYX9vgGUkrW0WI1UsByh5UQEBr8odFji7G
0ixznRmc8UaYVuM3Oz9fDfCANfZG3/7lreA85GIbdLGKUm7FEp1RiMNL3rvzqzW9U1z5TcIFdpM1
eg2qYnWqIsKnMHZU+UrIJPLivPb+StjDLv8w4xb0h/wg/zF8R5ntKwrcRW3PfFX9A4aBxQ7Yl219
mTbOjdWCz/nPmFfz2f7vO7VM+rk+S1faVXaYIuYnA68LcLnqobOtTwgQT45n57s0s62dRkHT2uFU
ftA+io9G+NiEG+Xp1bcDVU2D2rRBKXwJ7xFDxI9jyAf0J/MMY8N9eJ/Qgurscud9rBu0x91t1MEv
7sHymmaZos4XgY11pQLSNmJYxCUX0eShfx72FHSPKVpBx/wxdWseLKi620i5zai32E7fgaD9MbOZ
YwdhzvEjNmA7Kr0bT4vr4idrxLLE2cxUp/i4vDumaHR5osYulKHJavc54cDv2CBpTltPtrXb13mo
xR1SQBwI+Qf2XNKX6MvzLMX8OjaULXr92tXoPM7iGtk3whjlDRuN1dXZ0V1xN5h3VgtXPNmHh+LP
7Fv+XpIO0p/Sa3PYvrKs5pbz+Iv1blV0vzI8QMgt0x75yr9KNu1uwgrLnlV/Nx8c88wtVhaIcxgp
mqWj9nlVwZ7CokwKQLwzjzTQnLmOUnMvw12ueN5WxV05fmZhZArIFOwJuMjclljofa0xQFEP74XU
+CoqQbhxv11ZLPhqm6DiULOZgf2XSQPrviBuRGJIOvT68vuAL7oZl88bh9DazJ2HWRzgRYxnS+tx
gAuBrZ5AHh38r8oHbF0dvfsbULJrFpvOqM6GtTi5ddRDqVrMuRDJL8jbFqaOCP8f5Fcs/t4kdGmR
sXwMniy33aFshpX4Lv6xXctYuQue/wxzcQ3NYzPXslhnK1qxXfq6k9fZAYGvnTwmx9tTvD5kFZ0g
BAVkmmWLIRcp0LlplieRNZs96UrHGQyCDY6DpLIb7NVdv8cXAQngeF+hUZ3vKODe5W+3f8bqetLQ
wZ1BnTS2Fge+kdXlJFlzUhBmiTtVhgyph5YdxOY/BXXOn/gs0uKcH6pA7X2fJ0uJK7AFxqZNXHzK
bg9nLcnQKwO+BvWXLbjsonRd1tM/0ObHmLSf7jhB7+N31T1fcI8/Mv7KWzfs1Qk8C7jYKYhlmXUw
B+z2/rH7qNz7z4A2Hky6RcIhfcKB729Uv1e351nQxdopUbhUYougvUN/wUlP84uzOc0okf775lm4
Urc5m1P6DJc5J01m4Ms8xFlIZ1aaMfLjXClCMvAO0GUtOVsh5yy2TNwSTT/NkGdC4VJqQ9DippfR
0nUlLDD8xxEf5AHXuyb42Lc/b6+Y1e93FmpxKmkCHhC+RagSF23ujHaQ01xsgo0LxdrZcD6ixT7T
pchMcoMCH9j6J0Ms39Jc37hQXpMw5h12NpTFDhuzSorlQqEQu/dnty7b2JcHC99m13+ZaRjjFnlm
NV2eBVwcRroWC2hSM3ddKjqS9nXqvo7BN20LwjZvoVurYbHFcE3StFQkTC6Y7yn6hnYhc8BmmhuC
QWn1/pgOW+l5fVlYdGMRWKSjNu/As8s53hyNrIzErC08C4HroA9qS6a0cZyv5yuwEv8bZ3EpU1J/
kPqcb+Z90hRUGJJdEDvCa+cap+qDfh/ut2Sxtga2XO+m4Wt6RMAy0u0OK/ZkSu0JI6Hb22plMcq6
CGlNVizd4D2xGBjuJWMVZ9rM++tfU96QP+ZGJMfY/m90Ia93F8HmG7vGhd0g7V9+LbEzB7GTIQRp
T94h26MTl0OLmfUZ58dBiDiC428cnOsD/B1z2SsTEEkdslQC2CVBDNaO+FI6GCMrBqy5v8Oxuv5w
MhNJZ3dWw0RnYjGhXj8EkiIh/psPAiLnaCyFYG/7u9vfbW0mz6Mslkcc6n2aiDzC+zK1ReFJCV9v
B5g/xeVmRuqOAdArWlNR0oM4QJdV6jgv9dNfnTB5r25bR1wfIZdxFgPx8ojXXfkrDk5dnaO6GU9s
0KFU9vo9/hHYcFCz/xu0iJUpNGQFwUmGCRleX6R6dQhMtMdZGLXR+idweIbjm0ZoY8fiOVkg9K7e
lIRuKzSQUIrvD1Uk+B+RXY73WV2UnywRgzQzV7qNPbnywyAgs0GQwSTYr1x0ltPUUqBTn4kYhiut
elelpehmteJt0JDWNsZ8bCszmVy/hiI0SR1MeqjPQNboRXanow9NHsts3ux/44238p2xclDBPkDm
osa5OIMyy6A7UlYkzMYp7pRdWdril5Ki/0/xo2oPXJuFuwFb694OtiUvVhazqZF2IAayoq+EmYaq
57idCK7Z3jOQoJGqWf1BLqmbOZLtu4Ybfate/Z/BhIQljYCtZH59MsoX8ReLXAlir9LQ5HU17zlO
AnDPKPb76Wc/xlxaQZI6GP/5gTWHVBVwcAqKvMvCiNWqoeoVTUdeB6acojrMzZMmnsL4fr3it8w6
VvIel3lkW0lLBiqui9xObw8Cfxyh+KmzaDOMsHwpuPMgQWwM7fo2w8h+B1rWdrsiThrckzvKXDho
Z7iKWuaLUeSTjYz8RhbcGNSyyIvQdDRhgNu5gv7N6jHG801b3OqqrG6NswEt7jBFrsTVOBFEsjB7
zl8A86Hq/dHI3ry0/Oe55WLyFqeToKQxvozzV+oHW05gU0YbT7u1KTPRc8KPce5m/Kqbn2WvyuuU
Ug3+m70vW44byZL9lbJ6hwb7YjbdZgMgd+6kqOUFRolUIAJAIBYsAXz9OFhVXWQqR3mn7+s8tFmx
KWYkArGc48ePO8XCq+7d6Ma3OphZ8/zXt9OpKXs7yFGoWXJLxH6PQWp1W4BgaTpITFcGWlz4b/z8
69FOsKdcHJIQWwbe6sMX5mjWolKSSNQE1pE7eGzmc1rmMSQ8oW+9XoybzkdKpyfx7wGPDoxCCnBg
WgzI1G2S3JazlU79j18/1al99Pahlu/w5kXJOIJDuYUxWk/k1K5vbVnlrOFf7Wk+g1OduNGWbmTE
z5i+8CfqSS0b1bsQSlnJQN9y5aFTou3/P8c42kWD3XiAgmHvGQWwkXC7bLLImVV36hiPYUMEI6IE
4MWx3p0KE44UFI/RFl5WwNpjjAY4UT753ScQzq7ZYK9//YpOIP1YeH+PeKwHFLNSJmrGiLxN+xoS
hh4yepj/WejZn/LyoLIePrhnHvNnOjOI029HPQJISegMNmxeepD2mJu/Ol6xnG4kJA13zeWCsMOI
OIMRAKKFtXMmsj2xtcGlRtwMNjH6AI/xtrBIorHk2qzqBiQXAzWdkstn2Cw1GRxa8XrhB3XmUDzx
XhOEgSilLRTmn6QDGKybysQp4P6W8GBnnLpc8apUV3x2+G624TQ5tIRsrSI41z9zIq/ErWijeRSW
d/iPYxwMYndKTIwYqBZ0F/YKppRwmn0tYcxPsB09X8c7EQphagMczdDRCX9i/jtu0DilJTEgKfad
hEtH0btpWNA9rD++z8op8nJInsUMV7NfL+YTZxrUbTwf1DO0t/0UICzamLOn4dFqj7DAVWIDXc6r
ojgLvZ8gKSyqHRBMQesGZJ6PiW6JhmchrHMWzqm/73ZhJjNapfHNIofZ5qhgXBefwOg7s4hOlKLe
D3t0AMVjPVtyGXYReh52sGjbRKtlxHJ/Lp48wVN8P9bRhTQGxkWLgwIc0QsYTJfVZo5guKEuhfW5
Nk3WzzBdL2AT7VrbX7/FE0f5u8ldfv/m1nBoRWqnxsiR/BwVbt5557CWE/fS4iOByxaHAPwGjjKF
aA7CKYwFSnoWeJBuZ+/7xLs1E28Os0bF9994nnARXkJBFWXmo1vQY6OKqYu3JgxMdezhk3ajcz2D
Pwulhh5Y33DyXIgrcNQ8GqTxxrEtKVtKejF0hlbzBcwpilw0YOq3e/lCL8nGT19hYboGAep8Mf3E
ilm+AqztFqdRFNuOVgy6cVzYglggXTuBTMc6DK5m+Hpua1eTCz0a51IWDtKEtnM2vTsXO1Eac+Zi
+fmcxXdAjwwi0AVXOE4R3DqqeOI22JhBP2SeDzhhpGsfDF9Y1KRzBespU8szg544Yt+NepwvtIOt
GZqTUbtP+9WiN+zY6dKdH22mnbok6+DMgD+v3/fjHd2ejooKPqPVciUnP2/QWJhpWAqB1BO5aR2D
q/TrBfzzsfp+uKNjR/fhRGDqi96jOHoQhJnUbsqV00XnOgr/h4lEFQxqLJAQPDZAGH1LiMTnoO1c
Rp+9C6gqZCGsUsnzohp+3nDhRNS9PNm/xjv2viQjayNYLv5xoDoaoMEij9TnUZxJyNstolfJzblj
/PR0wuwE2AjS5+MOQ9O3VdkQTOfMPZQv5wv4nKRJ2a5+/dZO0IeWh/t7nGUVvTlH9Sh8yzUYZ1Ft
XvxiVLBxx5RmYbpQSZxH3BvwZk/tOz7+Wyvm76GPDthBDBbclZahyecIpOXFTczT/plRTlzD759w
OQ3ePOEsE2iBuBhmuQ8pBJnsarUUTBcUAlZ24hWH4PDZPhM0n95/fz/eERDRQeskMBqHbe1etcW2
JZ9oaafCO8PCObNQjnFl+PuVCZHY5pDc3RM3Opg5zMk5T5zTR+a/HuY16Hg7icyGO2iEh2ngNQjQ
UWTzJNdFX2ys1v5WB+WQDeE59Y/lDn+P/b57c6/I4ZtBYe9lkZHjzZmKfrI8WM7Xtn8WoTr5nlAH
WEoqwOWOKw+Oqj01D5hA2LdsQplGQJq/QOowE1deA3BeZcnO3YCEKM/t8deT4/gBkc6jF2LJSWEu
+35pNgWUkYsOl6ETs+qiLHqSlYrAxq1zpiKzWQErGzV8jBdYAZ5vl7wcqszj7UtLxC383iaUmOBA
2hRgOpWtaW8RhMI41IEWwOw796G0VW5ZykmTOh5T3kQ17MkUbDRrufi3WSSTof9gGxzUfl0VYJVO
zaeygfVaMnfmHlLEczo5Qf/d2Khy+jGXOxKNfgrDn3IjqGX9CESYnAlgf068gNrAMAwMW8TniNHf
T4pdky6eDMGCrr7LooA36JS1sUprig7CDhH0mRPw1CqDaE4MMb9X9e+j8UZM3BxUvUGpVUITiajk
SrkzWRlljfcFGU0euN6wr4kfrjWfylQuE9QlU3yjYw0PZD5O1yIR5Fy4dmpnI3lYxEAhsYMKwfuJ
AGdd0dHM8MYTIuWi2BGepG0wn5mAk8//Zhj3/TBxGFZwTgPM7xkq4dXUxWsLfrtn6GSnDpC3D3MU
9/XBIJyAOCgm1NbKBQ1AiqcAWu5huOqhJjk+/vqtntrUaNX0In8h6PwU6Vp9JJreds3KdbFQIctY
A2E3LJPdcCbMOvWWgOmHsYt3hJj2aA+3iDMltSezIs6tXXupTOpUxdO/sSkCHywxNDijUHKs71TR
CUq3aPtfcTWvI1idiunS8gFMTJ9IczbCOrUk3o52tCRmFSfwIsNoy5GIngvYbgPURBZJQO30PzsZ
yBWW2Z8DfE5O5ZuHPFojUe/Exm8xbOkhRDVomo/jVPIzK/FkChKELvRtQh+t08fIjoRz/Cj/oK0O
SIAW+6rxolmflx3/WU0X+dabkY6lZV0l3Dmhr/Nocgite7m4h6zHInWuIeKQgmWRJ7thA/esFVlb
D7/eAyff4t/Peawy2xS8ZZZdTisCdWRkl1fWEL78eoiTsTjWPGiMUB0IIFPx/vAox76A0SNusGWl
wDR5LcZngHO7JSjWdN35OfPPbLiTWxuCChEO7AiyjEdDWn5vjcZD9sbAFrCGeSNVdO8GBXQMizNY
7gksBbSwRVDNhnMWNN2ONjfVsqSdxONxBHJ7WlC1cd1JPXZtJNdTU7e5P4fVj6ArnR1NuuTOwga+
0FbHn89M9KlbEUxrpMwRkh73OG+2qZ/QJohxS4GbOl3GT8GntbUaCBqY0YnapvEBSyl3YVLMzxw9
p5YRiEw2bmTYVoBK8P4V4yGrlkgcpXE00Y+SVOQ66cP4zFtdZvIoFAL3FmAgBNcAt/6EtiiAgU7o
gkgwOsWNM0n9bZqJ/lHCB5lBRgCiFp1DS6hvQsApyE1gyfWZKV5OteOvgFMPgQduDNBQjl52M9ea
ExByV7DhWtcTJK/teEWa4sqFyg+fqtzAywIGymttxIYG0R18tje//g4n3rIDqBlHE1DRpcHp/VzL
jkdhTRdU1MCanvYTFKlbcTVF5EArdUBP+blG5xNn7rsRl7f/JsbuZoeEg6+AhlqfYMabanYnyDmB
g3OPdbRljVu3rBB4LMpwzDXNs08NSZn7sY8hkKH42QFPnBEojABVRgIBCsxxhWT0SoipBhzU7Yma
leiT4cKTrnUbgt2dCSrPueuemkVQJEBgWMDen6jcnLvMV0sMySfrGuS9RxVjKyoG2/ZfL5CTA6GG
HUGDHqpwx2u0xKMEQ4+BXGuo79DlKQ9TYbVt6vuzOLMhTmx8QGTLhojR2YPD9v3S8BjwKpixwwfV
LnTaCxAjOEZ6faD/eOdgpv/5n/j5eysmRUnZHf34z0v6XUH48kf3n8uf/eufvf+jf16LF37fqZeX
7vJJHP/Ld3+Iz/9z/Pype3r3w4p30LW67V/UdPei+7p7HYS8tMu//H/95W8vr5/yMImXf/z+vYXp
+/JphLb89z9/tXv+x++Q0HvzbpfP//OXV08N/u4rbb49fRtffvqTlyfd/eN3z/uAmBKKjVjCSwnb
xlEwviy/cYMPcN5E5LIU/1DHXKAh+It35T9+t5zgAxY9Skfw00AqC4OG339DCfP1d677Ad1LOGQh
V4Vf2+hz+uvhb/44Bv94L5iMP3/+jffNTUt5p5dR3y/FAFi1A45FAoFnbDQobR3hKvDui6dkwJFB
wYOftkPBDAN9maPM5EB22m7L+KaHsEm3IuEYdE/tCMPutIUxl1w5loVKbzonxmEXI3qiQb2evVbf
+jbpkjwKy6nbTPAZlRu7Aq2kTiEX3tg/SBtosR5EU4ExgHJDj57ZsFa5hD5LlUe1Y+yd6KzgZmCV
U3wPkm5sUhTmSXhjQc9KZJVTUpnCmk/26yKJ0UHgWa0/rERXupDeJwNwXzo1s5uNxaT6lBJIm110
JVddPiMtsi5RQ0umjRyrRh3cUo67kPUxbl7BYUAk4kCFW3toqL2hMXPKje9WEdqwmtEq0qGoErVB
JhT4BxUXUu2s0iqDz4k1qiYfGsOjlZiGHlA8ZMTtFb6HY+GGZ5Ntp4q49GNfdWW0LdG5WGeNQp68
BdC+Dyi8GGibNCkxQXVoLUhsDsxJpe1qk0kSi+ekK4M76XuWSKkyrr1D357b3ECZazTXidUGwwYQ
mYHPxDCW7GANk4SDrzVrLm6bsLKLg0DqRHPPJMF4byKAdzsWs8DOp6EyKL9Esh/WyKAhVQOJTMFT
6K6hTL2WKESgHzE0vSVuDKNuWhgnd8JS97lMUFVeCwWn+m89a5PUGiFXJHxxYEbRFIKmXQ+DUhvQ
BE2bGsLF12aIknkVeIMfgOk91OKAxisX2ZcGlC8ewCqh5ovVzQ2ieq8wwc6TsoYwtFu2oO4Rq4y/
4YUn/N6Wrg2KLlD5kq19X8zqYDzfQhMJ4XUlsrDzZGinlcTgKyaVnjastuGEaUnWkNWgQj3sxrJA
Q5SSUSw2uMkCsQ3biLHdxIwnLiwyec5XFF0MBZGmmIPywZJ+P+Re11TllQMBOQrldQ/6iHFKqSv8
A7fdlqyTOhq7zdzWfW3lgQ60+9iMsW4/h6FlPxuHeDN8Xaiy0Psc9i7wHcjVFm7q2czTW1/Ofb+T
YSHtXDmlg4Rj6oWW9zOdS5YNsxzGh8En0EiM66KX66aHqUNqo80xS8rKYgfu+12zDuNq1JDL96Jn
MKo9MBDrcRjU1eg3lT7wuOjB+NRDFV/C4p6aPWMBtrEr0EW1k1j0EmXdBtFcutgoaJJPfgAfco1y
ev+JjkMzpoGwBvHF88eE7IjGUx+QmdnhzVCFjTOkzsyV+6UWWsXfsGC6H75ukVCYKuxA1RWxZ3ZT
T4X7mflTWe0TE04g0PEETJ8O3rudTMNKjfhoo4x1h0L6PGbw5on13Vy1jriY5qlRqH91Sm7tGn+2
8SkYylUmXEIx8Saamw1qU910oJan5dbhnZPciGHs6SpSMWk3dUSIeiaj07o0MxwClysVBeSzz4vu
qfN1wVOr7eKPM/XkkCc+bcZtoYq7bp6bGQUEL7gYq5HSfTj5CSOpqohtdhDTCgSMETo5QD+rb9Q4
pFUjq+Aibqcm2cCeiZPb1qlneAw4DYVaFGtZb3D0UT3mdjTTxwjYUZn7IfWH3ExqbNvMk56twhSo
W9fvtIi6ZBvSrix+gNajxe2YOBbLeGMi+WhRoXSYmrl2+KbmTenlg/K0l0Jnmtlp3HD6J7np/wKB
35eb8z/+ump/igMyBBPqqf7tv34o+v2J/3b3IvpvNf3+Ni5YPuGPsMCNPqDDNEAfGKiNyAQ9xBh/
hAWOj+vdc0EHggg4rvgYMfGfYYHjfLAXSgnYvEisQHhHJPdnVOB+AOgNVvrSvYvODPQV/G+CAkQn
iAn/zqEQlS4wOkzmk8AOF3Pro2Qx7mxmZl1v2gRVl9yHHejAL6MZLgCZ51nRvGqEgiOo7TU9rGs6
dCdudCfnFkoo86DsjR5wK+9EbNFmj3MPcoGdcWGkVnhoNb5kwhuag2Coi90Zz1EF8C8Xl4xymyp+
nlurTr5Rk8ztRd2izWrv0zGwVr2q7Wg3qTK0V7XXjOSqbKxuuu4asMszWXQV3YZRNUT7yij9w+6s
cA2STrvzDS6SPA5YTNdJIAf6wzHUMpeVjAfx3LEJ6DQyChHfFBVlUZsaHjb6Ph4q6qxwBBG2kTMe
b13XhiTbyel9ccV6LZNrCUCFNqmLM956Ev6M5umRtNG4GoaoG1kWMqfnmaNxyua2pAxWYlUAnqEd
DcVw37naY3fhGLqQFaBDy72bah5peVnXJAHtMLEUj1IGTyA/a/tFQtmBWG/73DaqtPdV2cHKIu2i
0fBVM+kSXELpdCVCMKclkNAAEWltqdLoQwF98umOiKkpc1eO/pj2oGxFHx0xDPqysQtu38yV9uuX
mSmHfp4KGzfvEOOQT0Np9Tp1RxmghAgR9/na7mPaZJNnDXINrUamt2hlccsrHC86eeh4M6K2VKCh
ISeUW3Y6D6JXO+KhZpGFmBY0AvddzzedpzyGb6uE97VSiYn3RhcEslFTwgQ8XvuCXhacFf0unkq7
LlPLNxWqtr7Ph0tppI1uD9yO7SrWxEwHZ1CI7sbYYc7eq+ewyZKWFzEuGhQoLxpfySTvfRaX614l
sMrEdoITCB1kM6+rjozxnaz7+AGNOQBJhVXjmyR08tw95w4sfmkHmw0wHTyjMBuzHtKycOi4ErRH
WFpKHkwH3IlFlSWO9nGnDq1ziSgnEA80Lvzy4AvZXoZUYlAyaRPnvFB2CG3brvtu87J001gHrYPF
RONhC/XNgKTx7OgI8RRRaLizPehpRKDvwbELF7LIYubKKp2RsSLIZJ4Z17OYRJi7XCJo1iV+2fte
gQBQOyMHDqFMPjWNO6SeauwyU5auvw1AKj7H4FKVmYQ4ickQ6o9kjxD3szvbQ3JRIVh1U9tw6+tY
VPKSgM7xjcmgdFLek03MxZDHVuflnlZF1pBosDe9HWvolaLwx1fRZIrbEkQ5fRPMEX+msXZIGhQj
vyo9OZf5PPrgkLDKly9jbcdfe6sq2ysUdOxoNUS6jPJAthG9ZZ2HmIMhKPNgoRWNsH60W+gfZ77q
DFvhUyz4a1FQ/EDjjvLWggr5c48iZwyvqSGE0wdNRAFxF6+tLkG8bPrrPoiCfk+60rgrGSFizCBz
azVbHL+QwVON57N1g8VdrxJY0lWpJ5j+EuvBRJkIWf2JWAN6PasatN0gMpjXVnnQKSV1dRFpz+OI
35BK7FQwlUVqi6R21gThiJV2rPC7FOuAWVCer5JuFXuEF5vC9DR5sCxT2+uYjbFBXcr1ymtc5AOk
zptRDZcNeqaTvHBqFDNLhJvobAk5qmrEd0Z5UG1loXG4VJARbeTgY+/SGEeRXQCYh54f7JrSinBi
NgI+x2o9VsUAc4SxEcWnosR848yoWbRThe9aOZ+REWz6quJu2vjCnrIaBcPiMAZREWyLEjaku0YI
dhewQLU3SdB15rJsepeSdKwmGm16XTRJnCK5KdVHwr3Y37i4drybsY0aueVzAlQH2X7sHGrtm+Jm
7n3tbaGKgHthdJSwVoHUUfR1smqDjLedWGZN5Zjk2ml9aCXC2HyAlhnXfbSRSRvBCncMfWimYDPp
bUg8ET0gf9UQArOc+tLq7WTM4YOReBuOmD/81uEFxLDps6bgOnZmrfYSfHT/tnG4rL5NgfC6Z91g
oXVXjU5Yn4ALzHCapzgOi/lORfbYPIaO22g3J5btPCD7JduE1xyO9KWgxVfh4py9DaOi6w6dOxQE
ovVIDZGEBDMUZ4M2sJ9dQgKNbIeiDCnxIud9X5JKbIXRpPwYahvXVBoXOiKbQEvfWiMBNXOcOkPD
vgzSbYp9D2KYtVMjGyCvgPO9ZGkr7RBKIqOFwlkHFupTr3HS7NvShAZaX7YIL+HHVqk1c+rGysuw
VT/mKZrKzVwQr90swsfRJx76DNKz3IxobwZPXl24cDdk6QhOErkP3GH2t6YVdfPQIGrxLtqhc9h2
iTjqbW/iCd3Kneo8JGBFHH+xWOCAJ+VKGxtKQbA67Vq/vOrxVrtrNxl77CZDzJegEEjtIqkgH1RF
Nhrh0q6q5/qib2vLWXeVJ0gWtxZpH/zEuOwQtkHcHjoZWt4jTmiHPxFntLtxW7ajnVwSKyrsIXU7
nMSZsIU3HeoG4lZgqDLq5bHS1pi2TdmgXN/45DJEFqpTjyALuJiMXRUZi6EElFqDYk3exjYifaj3
e3BqKUNCN8hc+2eNyr/JwQEsrZWDBFJnnezDHwj4i+vEZlWVgqJqPSRTWEoo/aKFdU3QcVocWONN
1cHIFpKbfU+C20hXxFtFEJoTe1G3dMhaP65oNrhJU1+FQPBBGfeHQsmrJGkRvZigZc7XuLXnftPQ
lkRph9RLIzuWQkzf/KKy0A81wMWVrRkQvmTFSlM110hdJFtTJzT1c2vN3ZgpDnkAXCOgNaQxjVhz
6yeVBZGGpocbQC7YFDRXdlRTKGT5xKmGT55ScL52NDir67KqLPHR7fqa7+q6FOTSRSGAfWk7u7nX
gyzMXrqcTnsFZtsPyw8oxSZCp9c3kIhNt5NRO6mUxzJOsPXttofDj+8j0SS+oeFXu/BwjaS1D5Hq
B1LLUX7Bc8lwG1ug6q6khac6WABTu4sqZhFqKx1r0OWTznM7O9PGS+B6OmfGMlBxmkOnhoeJX5XD
XYKIakzVpAL70kV2PW8DHqIHeBgDF/bs4WRDgLXAR0AgqWIRXccVKsp/Stn9XwL1+2K/8z8nUGv1
wr+Xv90vMOeL4r898eff/ot3T+p7R7//doEf9dtcavmwP3KpKAJYCmIfeg9D8H/gsvJXLhXYH6Dt
D/cm9Iqh+cVbvJz/gli96MPi57H0D/s26mER/uoviNVPPgAUDVA7QiqG/r7Y/99kU6/F07+TKYC/
cOly0T0HM1ikU2AivwfgFRzUK2rraVu5X8ABefUuzBJr3qKZONw2QzJu6gqgU9f3wYFEuF1bpYIc
CujWp7lYodt01Q6uuUk0+1aWIJGUQBfyivvWtoycR99V1bovpb/rQp1DKH+PDcI+vXkXp3Di97Uf
ZKIgUIcgUAcBHmRpdH3/EB2poPEpiVhPiAPjZL5ngwkOo6S5pmH9SBACqRluum0Srf2BTTdIKw+w
RRAX9uwfxobI7eD0yD8Yse2VIR67HhCRbzhOs4z2HkE6MPcPzVwBBAmS1YR25GywWbAyReVsS2Xv
fv1E/k9PhJPZ98DaAtLuoNxzVDIDN6IpSewM69rnfF/EVYQ+ctIhuZXR4H2KSJ27jB5Udx/3dXvD
HbXxRJuswW2o0tEGgNNOPNkoGzCWP8eId5b/D91q5gYqQJelbsptOXg8RbO/t/WK/ls362AN42Ev
9XpgQSNsRy/Rvn4IYK93E8Aqh3XfpoYp2K04waaHXxUbE+tCAEyHvTZpMouRYssRGK2D2ul2CdYB
VLB9PIIbmkzMKMxm3Lj9uukCIBP/2ownFoCPQsVyQZOWL1WQBYqAVGIMzjfKBZELeOD9AlAUKQ4y
LLPmCeym4uLOqxr+ySwpWJ/2uBkhVV89Vn2FZv8qEalxEp5XbAy3U5SgqS34SnrSfw3H7smbPG83
+je8M8WVQMZ5pXDlo0x8HffTuB18Vj/afpjikuivh9Ha2xxrbRpikBPV2nUidiPC4cJSDM2/mpKN
Hn0PdWVIpmaQIU4tG6G9xwOWdQPodammrrfuKUTKgSfkv56XI+YtCmtgdoGLj4K3g1aU5FgmpUNU
Ottli+snDNajJXpAlAapu6V2kv8YAYpu2uJFaPDiKRF+Xg0TWaEGsTjPiGSj5wCPVijAiAgIl/+d
+X7Le3n73pbvBzhnIVAtjWbxUX0nkK5SFPQGYKNjnEda3A+BzTMeeN0VOFdjGvm8WUF7EPbETRxf
jk4EmJ7znt0W4TlvzOOzELPlwHkbywh18UUu62jTiUGHnT0GyXamFWJ3P6kzt9PApCPjApwpm49V
5KdBxYcUDsB8X8pr2dTzVRXpR7vhwH8m4qwLqe2Daw9LVlPTQ1j3l0QP417yeNjENG7Wk4DPsrEZ
xzZq0OwWWc65iV0m7v3Egs+HSwIuV3gk51Xp6U3JPUaXA0V7eLFtVDPCjpDNLB+jPvjY2emAiDhD
sW/cANxZOQrlFA4UO0u6ClsUYAbPC3eeV2QMhrRQLdxEiDttdAu+vYqd4IwI0xG/Z1mk+K6o/2Lz
oqMaUhnvN68ZqtHzCr/YJpVbZjOr+3wSmu87r28eyIvx6gbwADkMFQDrcnCClGCVHJwKzphDcK4l
xz0+en0b1aIABC00XoM1e7wmdUKChJCQ7JI6mTdFNLHVZPUvWo/NymIGkW4F2JrZ84EIRld1N1f7
KfJ2jg07DAVYChBMxZBoxzrz0U27D+YOLITG//NHrwica5zEeg+F2ToT8HtetXyGfyStmnUtEnVh
gvLbr3faayPY+wUBbDYGqwcmMdCeO14Q3PWBmy5r2yQ0AdA3QsbTqquV5Y7Qbp61+NJBIvUqMmoj
mztOSnWBSyU4sMF7sPsBBTzlTBkZBc8soHo5eAc41P3J3IhIPxTTbCPtqq3s118bIDFCp6OVjPho
keUAOQq+q8c34YQCF59BYN7+cYPEAN32ZpbZ7Jr60ZGzWdsItrNoCN3ceMq5QE/lAdCwuUHuKPKe
UueioOUNCtrJDkDAI2SKnQsnpDRVphx2SGTqdALenOlQoJYYtt8BqSQbNpf7Oa7tfdN1dibQmIw2
gs/hrLN+ICbrI4VYokC+hzrFHpWzq84bv6O/x0vHZYZRBgWB155RrLEekVr7G3C8rNzrp2aNNKxN
QwjFb16jjDbk4c6ZAmfXJih/oEL6zWbTnRUadu/E1hqsi3jt8niNTqfgYGz9g1pRsmtqb0WQWq3E
UtJ1qzGbYK+9Ro8Mh0R7g0U50j4D9Yan/li4Kxd5G5Lt2r+ZISN5SKYXfyLDHu06qHVdoTstPLzG
RhBd+wTRVbY2qLBOU+hte9+Sqy4ZxytXx0A6A6JvbUgedaS0DtQ0QW47QZX34JpfsqF7wpoCN1zR
u9b1v2tII6Svx3tfTo9BBLVQ5sWXr0snCspkrYqCrKOkMyn1dLgDdgjjP4jcHVxDwhTiByptQ1ct
tBfvMOl6zdEe+/qCTY0NQ9BouivQ/IDzdbysnfJQCa9+9M0g07ZSMZqWcbXYCWPbsXeehA2e+x/L
IyAisxtt9kVR3arKo4ityHQZRPVzXEyAQCWlG6fg1yhsPb7O2YywZ+MT5kG5cfA2ZKxgO8OKetPX
+uNrwBVqQtDxsYmsLrgvRgf37fJJzVTnBMoXOR2jMdMwfsinqPdvJsP3yDFTLu0ZnE3Xy7kbOjvE
JAWyOdx/rXZhkF7G9EAqbtaClcWFVZBk7Vf0JhFjcBAWup/cAMX6CS9tA94Yz2e3/1HMol7ricFz
uUsyUd53nbeJpE9voXqcA6YTV4HWIlfVowHF4iYZAi99Xb8B64PLcBxR053wPVRQ6R3ilfw1Gvg7
yhOs6dc6CQDS1AMOPV3Z9LIvyLzng3+NEugh7AXqHXFDd5Q4T8Qu+Y3bAH12WokYKkTqbCkRfqnJ
xjHA6+xAXuEdw3bMBIVaRf5YP8YcSHdHxHztVOUnFFbZlT/Bd4SEOpW0nnro6JCnxtH8hrIehI1E
zgcIg/ePADLjTUhqnNJDcWfFzgaKcTgUYCm7DUd7TlmB4oDjWfpuJH4uouAGuTW6E2vHu3r9YzHC
y7SLen4h9XXAt6HXl/c2BPU1jwAa8T5ZcUBn68EImrvS06kPKYMsWF49sERQ6eGRyAEz4tqgKp1q
bLC6cz+7dE3U+GKS5rG3TLCvIUqQjSFi7SHRu1bg39rSH1eqMcXGL+v6v5k7r+W4sWg9v4pfYLuQ
wy2AzoHNJIYbFEmRyBkb6en9NeU6R6M5tuwLV7lqhqXSjNQBO6z1p+VHwvp1bk+TSJnYZ7RBVTkr
c5bak4xKxbPKUuy/t9R3iT8VIxad6CuOimrfzoVyP4fO5Fdl9lB2/dmRQruBG/J7bamehIpLKVSr
YyJHddMhQ7hps8pzlYn9kc7x/NaY471BrgF28XlZX9MakIoUvSCa3LC9Mkl+xNq0QCJd2yKjKBko
smgM7uzznXSnZRcxsfGIqcdfrltRGOcycVrH+y4xs6Uh8ft6ESp2W51Bm/pNPRB4bvfkdH9/JPpq
dddNlb2LXIc2x7KOmppbXjFMqt9MbX/XzQO7TlF6f8inybM6WQbVVOer6yCEX889yjKsS4TDrdt8
Ng9ZFfJjssxDOReTl/NUs8WOb0wHtu56kMRMQ00b6QTfb7CwmcukzdI4RyGLxenrIOqVIfhuxtqJ
G1tqu6HT9MfBUJ8Gc649KUv5mu9ad1gti1RuZ9kM93bKUDZWg+LPC1Jiz3HaW2dY+kMshOWbbb+q
QcI3ql4SQqCaxYXLxS+v/XWbMmBrMSt8I36nhbPP3dPdcK1zOnaVu4/n/PH7wpZmHHuD3hWbaeTp
1gnU7vUTfzcuXddwDA6hHvQym9d4q/W72D2HjdkeR2V4dBOx7Kaw7aCtJByMJTIPqExsZ+lkgVEN
2TpbEg1g0xu1XLtREws7Ud2CtkakN2XitpbC3qCLiA9lfRGID5jF3qW7781chxO6mlJ2a3V0kNaY
GG4Gd34dYjNIme32vsSKtY64kTQjnTdlaDner7etz9VZ6Zi1OPbJvkg6P07D5sXOlc/vGzRclPRY
C5xE6VAvxxqm8ddz+/5GJlENa10I4/R9M4f00qGydDsn0kK/tov9GPbx+5jZ67DWN7KtDgzLCl9G
22LCZxZv81jeachwPg0xrCRbunHCW6hFFFCyS7e2zgYcxsg8vEZj5W6W7yc7hSILwqTKT9J096XZ
EW4iu3PCdPdDsRjOBmplZcAvek1PNgAppHTYtbrLCpOztG2pIGXhwIhqqJTyGNVLOrj6xSqv4wAY
jfeeGl12cLThfqztGB3QpG2KuHu0ajc85OESHqQdburSnXejMju/SovWwhQDW+wLzqGLltSYVbLw
dZzt+gW13OIlSvpZmh+1LSEKOlt96PrhoI2KAqyaMyCFHttDfeRuvi/I7wO1QyO077krGeSYt5tO
UYatfhW6TXXrf/8fEfQEy6bSvwwl3SjDVKJKSar7MUndX3cB2NL79/YHcAkPIqMB6fLq9P3DEa3c
/GqVK1oBLymael6rN9ql7g3l0PXKxoR5RRRIYBGhErMbWFEWWLUVSS+MqvFonLRLMsPatQynClWn
POQlGbeDLI11NQaJkdpb0aNaWxggexFL/vJ92QsnfihtoHazyWJPF81WaF2zFkY2X8I6roOlw7tX
AUyf5mJclwyfo+ByN5FWbRQ6gF2l1NUKxd5hDKtjpfZJkDVTsgbyY9ZANa4bJkJeK7GecM88V08o
YWlzJYiNMG8oy51VWdSUkxFfcBUO0205pgxBqc+tnJQj4QSVl86iPFZShty+nb1aFPvre0MoBspB
Q0PaNRYkS38fAPlit+eiiMyTsF9RL5v3M3IIbyyMt7IbjJXDCsBA4mrBYqqXhlnvp8K1cm8oc201
k3a1K0f5VBHGsJ6duFg3ZR4fXfVqwE5mY68pVbcatWi+pAiWUq6k/OIu5Z0YwMDDZTFX85eMsniv
jrJmXIB6ugqbjm3X0/hfb+bv4jNH+bVOomz0NAvtwjh03XHiG+QL42Hm6sUZyRRAVTF7Bk/St7Wi
Ojd2PG0V2ZUU3P3jwNO9V/T+dZb8IQ1dwSVPF2AaowhsLtarwiP/gW2xvKU2xoZMiM4qdM37vJk3
5lw8253R7Ax1fs5bqe4mc3lO814/an1pBq1kAHFkuOrOWVJr1/YE4ic13dFgxpdUcbKVNjKVXEdF
5pmmjE9lGv8QICdrLMJiA5PYenU+9ytEf8VGqR5/LZk2G+84hSoKG+elRxC7pmd2QBd7ctCLQfdw
BnZrYvzc/RDyXhoV7dicY06/fnOl2jgn4vtWCiDLwTFuI3Qhp7TUDd8Qau1ZehrvnaVeAgG995LG
CtVaOdrINuMFsd7i3sQIZM9aLQ4FfNMtBYk31UN1XuTBtfOgbpuvhLPh7vvH0kvAPmVbZUZ0QarF
EJv6hk2uQM529bYcHfMHGretqeYfU5w651aBKf5eFAYMNOG21YHbmbFqDvQ/Xo9kF8to3BmtCWND
ft1Zg4Kx/O9dCF0rvTpcotP3jwl6xaN0jrwwtE0/Jev1o+x1Z4UOTqydYcZD7sz7LMva8zQj0ebC
ODTL3B+Nor53EFRu+GbddoU/ZGTuRzFsEDl29BVadog1rV43DLhAxmvP/tAlyWM7r0WJO8QUQ3Fq
ekU5jMNMJSObgKWqbVswH/YpQqAwux5svZs8N0X/IsySvGXRJKtv7PD7B5fIdGJ2HXNGiETcjab5
OUgLPezcUNVWUIiNKzG+TSIMei1q98IMHaoZzmECpRS/g9TDp1LZwIYhFX/QjHMKlkusTMJk0p2A
UvfyVm9uYbyQ8/Vmv61T661Vhnw/z/pNm/RmMNad8GqlKDaUarb3vYLsrL5DoTCekMAE31duodJy
Tfk4PxuIV7NFxofYqcyDyKtHzj2I+1hXoAuFOGRKT6BHOOwzu5DHUhdjoBtIEfO+fZ6i1D7reX6e
ovHVuMLPNYkbnihn/dKV3Qaujmo+y6aDSqMZpeVXEw/ThayMo4rguOGFb8YWKN4o2WkjHkVqy2mV
hsW+G6G/usU27vuxP0I4x+QM2vEhb7PVN3odXSOT60in2HJiwx9i/KeUdXRLmF62tX3NmdLT6thY
XbuVodveMpX+cP23ISwurFuinZsXFKVJ4GSGcdu19m2n1g7KT3DTXrTLKhY/p6FmqlMTL4fYbi8m
rMDsybGNfSFDKNBStakJwYx/vegpt4T9EOm5+m4pUQ2550an/Pojcpki21SGGzTfqy9Kr0tZfkUl
+efzQkWP7H5ZF52u3NmdY+2gOGndpTZuJVYff1RM6Y2yYAikKLHOi/4ur5Zor6A9I93z2h823XW7
mdZejJWgDmf0lG1k9i5RF2X3UijsGWs0Jr+fC47STotWRiEK0jzC8TYSUQ1/4BiPdclX6AKip1Zt
Hru4v5Ir4MSpBjc+dAYK0mtfmiU3eTrNQZkyizu8XppRW+5t0bQQ0LpcJYLnbPza2p0u82CeZbGu
IiPb9HkI5miFyt13w1BemYzqCjWFs7u2YKOeq3jJfsz1YPl11Xko5totboRsGzqt6WFwW4LcrTvf
bUs4HTveVrFI13Nm7e0qdDaGO15XiX0sxtKXId0FX0j1LKosCfJrP4Kf0z5EXXmezYiCjuL3L8C8
ftUo/hOOMzRUbMxMuKYBAIH+E/NEGuxoVRtlO70QcqdNxM/XHdqNJZc7JarOzmLU92b+TGRPeNuW
1ba9NiXWaB++iZymcQmTR6exbRZrZU1Dt4skiMy8TO5prPqT0IfqpC0pHYIZB+HSR4Ge2fKuRLtb
jXN7mxTuS54v0WEqnHb1fwDrmle0/I+PqGMjdK7RRmB38JT/cH1JvZ+MyJT5TgyRE4wow8Car+O3
6yzbJBwadzZq7G9esSNujoQBrQqUbFoC5B/8KhdG8KvJmZqnBiHmvleh9N25TfdtkVzUrKaOiFEt
fVf5kXQ+M6Q152Ucj3WYbYtI6KfSicaDIdqbQUiEIQzy3MTz2HmzOWjHploGbyDhICIKyKOl0A+Z
HerngbC3xGXo4CRL1Sv6qt24sZX5/1mUhhap7NIwrECQZ3BQhnrmk/Shl0SLClXAdEZeK2Vezfwr
cvL/AQP/UBX886eJ6R/mp/+lKer6dv7DI/X/h9Xpag37D07w3wrnt/rzv/34bH9+/s7DX//MLx5e
4ExCLAxL7FzNIFyvMCa/RM0CsxOWUzJ+FI1ZoY6r/KZqtv87XACeXBId+aOa8Z9EPFpoLGuQ94T8
4lECVv+/4eEJVvjndlFNTdXdX/nTQNH2N0vyG2OTx03e0te9FXO5zdI4Q1sk0PtP409Ed541p2hD
oq2M+n1L7rwn59Kz8ttOedVKuOgczSsTwud69K35B+JXry/ea733neY9zJ/j4eCoL25NGCXTAKm7
GOT5Wla3Rveeh67fmzdW85ErTdCPBPVXP7J5NwwzfYgEULxr8U4WYHPhwULTVmN38fOye0ir9rHs
jBWTqw9JoXmLzNeDaq1Vqa3N0mQ4cOfVTK7SJRg2+bUdoh84hlVGqFEyP6qIMC2JH8S8KsEYaVUk
eyKNA5l9lGO2EcqqqSEt2wJPdLw1Z9NT45cFc6BVPaZKvDOji9rF69oeN1zRm9BxyXsgh87exYu9
U9AXLyAGvNmfdc9AwmRKGE7j7KJhuxARkRQhvlugtYWB9fp7GpK9MpQfU3fRplu9HIOhQ6xs/4y6
aQcqQl2qbqoeZc/yZGJHaZUPWZVroGsvFBfb0j1NLb1GPWLUAhXMXaRJzZZ70Ev7zXPv/OwX9zAv
J326zBmtUBWuMSKD88XgkEymDj+qQgssqDcDbAfJZCDbJjBjbWNnJlXO4uWlHwtzldOCJSQn6c0O
57jXK/GGeULERWZeprqo4VGrLtFNE93Vypu6fNiMRY8jNxBYiahUgL6HtT0pZ/R7z5KYZtK/p3Wv
l34TfyWk+mh1u54YwgRh52NNkYXpI77yM4OrVkR3IXV/zolXzeIlF/oa88cOimWb5+Uqdj4Hx94s
9a6XKZIxdz2WksL/IOpmpaPRVLDdJQlN1ESqZtx6kbxJdGx0GkVouJrKxUeFuh5qw09sZ93VBVjq
Z+o8taXwouUrdU1yORUfiOfdKott4ma+E0f7QgHr6Lxc/nSTCKFBHxS5ucnC94hl4OANKrYYbBCm
iM3Mk9dEHcQ50pC+UD0VbTel7BiwFu4LpNPbfiEE9FoY9G5NfoK7Wih2x8RaRTbDvOmHp7BbycS+
5M50MyrTczQk+yZt/G6uVkKRB1nuO1vxIjThDtCqWctd1bp7LjU/Gr6aQb0vad/7BdGzUTbrUum2
baccLf2zgAd2i6fIac4dSoFliNl6pqcgd7Ma+NsofRUKQl4lL9Z6bzxZ9jUZWtZUfEByyG7GdtHW
IB+X2CGHpOqMR1Q8PmviXQ7dPfjlWleAfah2pXvAnedFoeZjbKLhQdJj0rkwVwgx506Qtp+m4Ssc
Vc7QIbPxSU8fvUkJH8qs+0hrPD6/HdeXX3XB717PPxLQoI3JCoT7hXhVdH71Z+5wq5nLMiX83UeD
se3ZnlDo83y5TuIF+LypH+XB+QtJflVY/V6h/M+XtH8d7YR1/mHGl3mxoIVcPq6hXfMbeV33apAH
1cb20SuvrIAuzLOYsObu+0207tfmwxZDmR8+xau/xZJcFV3/u/fyZ4xHnwswgGL5KMUQlKAbRffR
pj/0a8bzVdWZtJdMvcnpik2TAim/bWSCReq+N1/V8HFA3lgad0sIQY8XKwM1IEyOVNnGc6Lnot/0
V39d7fWj6w1KuW51Bg/AKzTJuVPjoHHwNVylmANG21Tx2+IhGR6GRqyaMkPDm3ocyJ6Iul090n03
+xgWT9cOCi7LrH1I8ihw52pXSrybUCGodYPCsQAab4TIqfzYT8yu6vdpsoV3Csr+B4EHavVYyft4
elWn2xz3GkbYtnj7y6JC4vKv7xVxAbSyppK+RMDEH2YhzSnLgjrtTer7Mls8I7UeU/Fu5Z8TM4KU
GLdeB1dgTn6h5IGlScQxM4DJqYvuy5IOQnA7jg3eDJrWJt8zvI3dpp90XVll5k9Fi45pq9wX8hCN
dhDaxgX36K1JE2PxTHAuYDUtd4nk0g2dLZdHykjcPjwnmelD4gaj9jJozckKs8ciP6jlfgG1dKsW
XFTZSrM7mswQyOMsYtN/mkl0ll29c0ttKyvdS2tzQ7YxGDmjdWq8yVrk6e7kDc5xiDcqbygPT9P4
ZcY3tv7pkD63GF9Kfok40VB9XDgcVtjuN5Fjcl3hmxq/wqrxSwzHGloPR/5osXlk/aFbNpqqBWqL
E0LjwldRlOhwCEkM8dxup24JnG7i3viRKwyp1DS6x3wNd7eqZ2dLj+pXILdd4fouN2LIuWnNm2Sw
8FTfZda0m6LhaBridlqMtdUy/q/GN2oXfgdtZL/l2buWcXOIYjXrOD4dY63lgKRuvq7Sr64fMbMy
SkGPN7b+aMd3OsCedh+55XaxbzF5eQRhAHjAV4M5Of1rNnDo2aiMWJyYdnx0ZkybOTbMZMHi4ymg
bfUlMi9ZV3q9SSZZCwwPEapXu84WP+awDtwEaVDDQND5q86egbb8nrVBs1A7Z6N0vLCIfMUtgXKy
c4Wb3KCa6btxN1eAxGzAflR9IXqCzz6v0xUNDDdGe5OV+1Z9aJFVgmZswp6niE3JbEljHk4q+AbC
OqwoNY7hFpdpi18GXjoiAFP1zSnZaMrOhUSs7wGzAGWNFc3jyclhna0nRQW0c0OkM69tfJPxXiDO
vUbsFOV1Lp1NpNx3/ewvU7RqU2JegNaTUltJaL0uZWmwO2bc9L3aAoVNXqxqXnpNosoQHlpiqxn9
xtT6QCk+rum86fTVj69lHe8Ud5caulc3H5XjgNet+5wpHBj2QQA9JVNWcmo2ZiVWYB1QcJpfZBcH
+2faCwrG0ktBRsYXBz1/btteIz96GDS1eGrbd+AkfoM607V85payQ54Ez0bvdwMBZm2cbVXG0iT5
e1fZvjog0I+PNp+Nb8Wvtd4j9oDizVhVdrZmgG5gzZovCvzTva+WgtqDyYw13xqYe8/ybaIFA9E+
wf4lBmMnnbfQcr2xup/xcOcGlVzsjhwYL30cr2AzPElD39iqF1o/mq7cahwndqGv63obu6hvtM4L
kZdm+sHWXxf7pxThXqVS0wxOAFt6JbZYG67Qm+R0bJaaZ+B+IiC/zQ0TRJvBh2a9XqZ5Fwv3Ylhb
vsMazUqaCm+cC0x+t8Ys/aJIMKpQFjXws4xUqsM8sKtntXsnem4Tk6KEL01NHH/q3zQXv2Tdgd+c
tJjjZ0w2KQsV7uGUAAZhUQjEPK/7BT/3yCzeTCNZmy4h2Y3iYdTOTrMfR6Blzv5xas5xdY/smdpp
2LbIm4wq35qkiqH18bvhZUb5Vkp726Q6WFvHCtKOBYyzFUcPhjlSy7s+nRfspvQloQ6g3vaVysBC
3bqSa+yhs55S3fQx/HlSSYNyvCjlV+IekKuAhHOdRI7f8beYYewV8a01d8GgQOiWN5oofeSW0AvD
NpZvg0DPkyznQgE0rVysa0Zgx0RoxDjgR2zR6Hyd+zrqgtoYvEU1gsHmMrUYe6txr5Vb1Z6D+jqQ
KzX9WKqBxPeu5UVAv7nTuHcXPBbKGIjq0l2/ytNUnpkT4bV5v0UU4/VJ6Cci9h2t9kz9ra5esllZ
t87O4UKeAVZbhwbEkAECEc/VHyeOxgnid2wUHze5ZzQNeqxyFTafOXtQDmWQY0KYMG41Y76bxHtB
TjaTqH0m5nmZwyotG3/URt/gRoZFVp8ao7mCrZ4V50EW3xvD9RBexeF7bdaeQ9PlsIaAqLzB4rhV
TZ9ScI0io0mZW8rmFMgd+7jwspoGTpx69lDWvVWhjS3zla58W8Q4ypqHOHvrTG0V2u6dnr52DRS4
G3lDg2kulptauS/RQjhxskrVmyokKLnKr2f1Jm3HtW4cIF68nktaUBbL+WmyH7CiWeKn0lQrlBK+
6oZBii+kg8AIKbxRdfiJgs6EPjdiQnX6pOp9UEv+K31SFoKHXeLa8q1o2ekjnt2KcodU2vgnvjav
d2+bLiWRztxm1/rbOjqgoxr1DC52eFA6Kfdgttkmky+46n1TLZEy3JCpuXKXcVvl9234MSJYtTl8
TIK8SJyHt7joiCPa6UaE76r86jhBI6ulF8ALT9zB0qG0mfnUfPqr3FSH/kwis/OQ8MIV3xnzwxAP
G1uerZpnzW5H/BFYjBXPhOPVNigbVL1pObu0Kc/u8mkwqbCETEqci2pvhFkzfCxco5sI4tTazwb8
UFhucCVNBuP5dH67aleFc+Msz1DZPn5BlsrRpP9U0ziYMxjIhlRi6x7mB9LD9JkmECQlXkznPdOe
MuRIs/M25+c2Qk74rKe0cfEAjWF6Lc1fqPbs6zMyJy9KOYirZ9kZh2bmYnQ+2qzxJUVqCBeN0M23
MbKRQ+C3iFVGZwF5172l7FfMNUDzhMfT/DktyBlzZ62SumQjyXPRPXxVYPsl3W5ru36Kl5EKEH7T
5RaYCGaZPIiRhJTPqDnU+g09+dRV2wornCFXY+giQOEmQBabTgzkkryUZIM2CIDggTtWk/rqWmNQ
GjudGVp1/GKk7T6i41qgvJeiRymCU9bemY3w3PrLZWRqvW1l+lh0D7P61THAdooaP9LvS47xxqW5
b34O6uCH4sawye4w9jjDfPJftlW/18FJxtmg1c65Q8ihrsQ+IvTJVYQvtMhHlrvpamQRWrwr9fG4
JFVg8kUPbbSzxcGtTRxa762c0c72m7j/gWHV150msNjaibipRkaOOU8SqfrIOBFZLttE0BKNp5J+
Paf3FtXNaL+Yo7Nx5cds6mwMkIbwFu2z32cGy3UnEnRJ4qbV77T4KoBjPLZ5hAue1Xd3kr5TcpVg
ic3JFuvszxS5zdAt/igqb2iTIGyqIE2Yyud0r53LySWb1YRkrokUut6jk6u+lOq2Hd27pGnpm9Ph
Llvam5AilKNkIywTVKDYCJCIUvyk1WSP9y8LaqOJDEuXuSFmt4/QtTrPSnIoLGsPg+Qb/ZOynGck
rYqC7IdbZZnqgIQ4xCMfavtTH0K/0rh4AbysGLg688wIgWbx6nL6EZoWIKDxRI36pc18OFeWMLUC
+3RSTpJ7PtKeSlqtDDqpWNLTROxpNzGzXDr8vSnoD15u1zrNahbk6CEaIlhRay6zdaqsdxHaCLQM
2n/uN1RzYBD7sZx9XT8XehxY0IV5z73o5HzRzXq8Sr1U7KdZuXURvnZ5e5eSy1JoTWAXxdYQ1AWI
wMz4qwrJm00+yPooIAKSD8dN/JSVU4AI2Ep37ADthPajFHcFoQBCa9eNKvdFXN4mSuNf/bpxkgUd
nQp6Sa+KuIU4KDJG3YjU2roAj+azWuieqnWrthwCe6nRpoLu5K/xghSvAl95MvOPDqlzq98q477q
zwoXGkbtjT7W6ynWMRinvmHkBMp/VDG2omoEy8Ngh2jIaLuAzD7Ar1crLXdGTNWAyxwZ8NbQ2fRZ
ddsol6lgjfwE2qeXMlfZEK9dm8DjQTuL+dUcSch3k0AlUTdulqMqIc/Mj7DaCW2bo8iYh2FnyLt0
/hoZkZcbXFT5M6OYPKyQON+jo8w/NeWuG6OgL3Uv095Cyj6STTwlwc3XY2noLeRN7+P0kRo/BTWi
sFFVJcTFnaAa1lq6H+ZhK7MvtUEtsaS0VDO9ExuMpjFu9kNxt6g8X2v2rbDbxW7rxfazjR86sW4d
/Whq925EIgA3InVn1OjeADiWjMnKrbj00zPmw4tSFRckkceS2TnJDF1RvtMxeLKaAoOsg4osJAvV
WVd8qpHtG3JBJPsjLKkDmYiQmW2APYxk5zultFYtA9LtDi6kCo+h+kFY27ohwwaGfyWLW2n9xE/C
IYA/gzvFdJ9SV6OfeHXqm85huk4CbpEY22aqtwPzPScDXWSTrZWuorHMNzomYIM6lFg94pjuzfZm
gQC2qIsJMFLs12Fa2/U2lIzSlNI3EfxgRN8uAHm9cgqpw+TCqdvG8XlprtZX24uUYYUbHmZtOQq7
XE3V2yTOsiz9pSsghoHsWuEb6pfdFpzAj2P5maGRIBmIguRZcpO0sl7VXHTFm46i0AQPAwFOalB1
LQsy2/bd+aHPXu2Fam3WCAQBHTEhpecFOBXkiG9YLe7rVqERRAemgOXY9JdDkNKpM1+JWOKMfpbi
O+IjIfSa3WQle6at6pex2No0EQmJ4ElE05V8ZVn82BtfNSsg6wleWExfF6/6lSbvW7/sWDbDfeSc
eurd1jonJGyr2npp37SCL0ThelouZn8ruQ/bK4AjHW9mzzpDuBryc0+HkXevoXx29aeJu3IsbpNB
I7xDrpMUu5ncZsMzYzjfUAVtMh5Y8pg54McdsoXhLi9zzwA2aa/L5XFKmVBLTV5gWhaCW0ROa0Hr
n8cGex8oUrmfaXXsnnFitGyCHWyCVBZFeFURrgnsYKj7lzksR3fQNpaoVkrJYM7E8WIz2ffMNCVj
wXO0FycekejSWOqm18/WSvR5AJkL6kLULpNXKU10QdEMv5i0H4a5X1pqfes21Y4qyIA0GH/ZvrKP
+ugqfCutJpjaEGU3YehFuVJjyZOc/JzrzbW2KmN9MU4Q67UryB2x3H5dV6ydONy71aPeXGyaujrk
ybWfet8ECmfuZA0X/E83tRUT7vkqwtcEa7ns8UrX1Gwg/S71gAWBi+ipsd4QfFPu1Cs9kgGEUSAj
Ks9S/GUi5r+hz3/CYlc48je2KZaIpRXbesud9zy/CRd961I6o1yGJT+ZY7/+CxD379e78mgwaZaO
z0v/MyxTS6J+Xpr6/ToBgkGUfc3wyXW95kz25zU1pAyAJvyw2WtssPXf0NU/qGiAXgIBsb3ARl/z
X7+NX799WoZ/Gopat++IIlDKIKR4/cvH+zd5xws4LhMhmaVh6frVU/TbCygWIy9jDRNlMK5MpoVA
ua/tjb7K7v823P0PO8z1o/ABMLs6KAcArv54JTNRVBcx3HtRPc3KORof1OpvQyf/mGZxheJhM6/u
YsNSqHasPzDTellqjnLtffSTs+bH4I+es7tC4cZzvNW8eBUFykb8ZYn8F89I13jzynUgkvOveFM5
KupMVfxOGeWXqsEFLP/yCn/Mevv+XLwEtq6rv8/6V7Ap4TgNGcsdn2sIsPv46Q2zDVOajYMRKGvl
Opa5RBMGIxJMfxmE/l9+Oj4cTPK3Z/uPrzRTrUaqVvde5B21KNkhmfsXAgXK+l9QNxPHFAdHJeeC
wkL/5yLUS7sNrbl5x83hdS1J4Il5Gpfxq6jdBRH59BaNDvWLHV5cI35L6+TRSvujZdkrYpg2Wdrt
Rpyap2zuf5TkgKwy1QAqNj4QS/X2ZXKu7YVLPgtyCCebH3VOZkgVn97UL1z3Rsu7nUWORrEAP4jM
t9yPvnmV5vOIyyprreBKRyd4ZLt4Bi+N24PTcQuJh97ixDPwEy/TZix/kkRFKMIcDCNxSkLfy0rd
WJ26CZu7qAN1jChF+RwEx/AOrV0/zkQhtQeSuVZoegI3fUvU26jKD3of3eQ0isL4lPJllNbWALrR
dQIEx+iOeEu00KokKKF/n0KmTmD5M63mUICOD6lJv0V2lrp35/jJNecjCPauMZaPuhoPondsLivY
OzvpD8SM+CK2DlWR+Ci5vCTLVnb9JFJjPVYWBglwGaDXGwuCUGvRnfcFmphi05P/ZDkEbHPaLzX2
dDA2TWmgSSNfmh9LXCD46bYRLm1hslYb/agAyyWqfCU8uhyPCZV0R3tOviSK8dgvqmmfjSm89ktL
5azY5BtShGpTs4s1YAjYpNswNtdp2m6Hxr5qCE+qFjYeOmF8Ng+DS4Y7wP+gPuQLjXM3Hl0s7zSn
08j9CSg/Z/1mqMwjphYOUsu3ITGV8LhgMM6hO+j+i5nkzv/B2ZksN44lUfaLYIZ52BIAZ4oSNWsD
kygJ8zzj6/sgq6srgiELVrXlIheZFggAxHv+3O89V1jIqPJ8Zd2N+iJoG4DmKjLK575OHYmDqJfG
68kfFnXw0YTCSh3rBz9+9IFMZtm5HV5Ev91JY77KK5JiVbU7po1oLJGpM8DtT2XNCc2C82mXUmTY
zPCG1YAUqPnGfX7sx/HAd86Bo0LPny5M4dPHzhIR/iNI4kbwFRs3vbzIe+FbUB4DLzsl9M4Csdhj
jBAhsNy3vXIXKqqNmm4e0dqFlN9GTPtpMm89n3wdL9jRBzt5CsaoAtFw5y8DL7IVhBpqO0MV92V8
9ORPqm2vhIrFehlTmqeffbzvo60hITYYj725rYdz4BEEnyh2PpagMaUFtMuFFihPGn6iTuxWdU3H
QaZeRHJPixkWTYM1gk5+pCZLi8m6anw00bQpmRUgBrY5li4CehFh/954X2xKTgDmTLPQ9o0wqUqz
sqOoZseNOKuEPVQ8usXOFOV3AQe+gRenq+g5cRvIbgIHTs+YzyMxfWq1eK83xrIdXpv4oAvbUDtL
osXJ+EZmS6+x7ca+sNYr6pUSlEsEakAybM86BOOdOgUUuc959GjFtOlAL+m4q1P1SQcc1HbPhWFs
21h3UyE8TB56ZPw9ut/d+V61toSnMhU5q5h71bf2WODw7Q3RrUrKRzC9U3E/4K6nVJ5BZFkqPAhp
+JpAo1nUpfjc63T8IHEpd/CmBNq0cEjTIN4YUvTcV/pdBUNQQV+hT2BCkXRngNDKUt2n+F96s/sy
4+gVtRq0LEKsnFKWsG0UISlWAku5lYhOw5nAwqU3kpBecmaXNfpNRnP39xLjh31f1STCQuc4SV0W
L2bVgxKiT4qmj3xELdLBOJ009q7/1fw8b/2z0VahjCEIgFSC3/cQDrdxKVTah4b6V2kHOqG8N22g
JYNK4sYLH/0YxxQv2DrUpryx2nkMNPH58dAEHQELRzDsGzCoFkOKg4O+BSL6hRCfDWQVbXxqq9Ok
5ld29h8eDsotiRAbHd+2dVl+8eo41Y39R4j6XdkFEFWz7d8f/z/ZB7+oGecHw58skVuKCEs2/yEt
/FLhxXUF5aOWP2atADPBmqBN0dV2opu60T0TZLtZc37d1KSbWe4cl+zli2DNt/Ymn/x7JJ7rzK7X
1+MxFf2H0pqa1qRmwtBvgML4/ZWJRqCb+lCfx8AkX7DjE69etF49paSBScmwznyMSuGrlas7vcfH
m1YHUE/3SV5tyEIhgghzEDsWjUkx/IxNGk5h6gYxk6n0wy/u+2C6L1KfOrAAKwgE8zkXaP1HUr7Q
0v7VUHAnqHlgI8p3Z0KtYD5mfuHIU4u0SGXmqu+gjX0qsvZah+tKyp1uBOSQ3OR5wKn2JsQOSU29
nWh8Iso6DAX6eQk7D44MvTomSKvy/kMMlUXKPCl/MKwHVS7Xk8xgviAZ7MUcH01s016uEgVacMz7
zJjWVQPDH9gMQibdlwZLZenl70hebnSjsAO1WsUxe1HOgDIPl/k8tYhyhmSNncEea6yTKENXUeiw
spxNo380vGKTFIbje6T/kdM3jOkKYohmtitD/y71bI1D6KCwP3dSTz/1Q25vVRPIZtIdLeaYAa45
phT2TOTs2KuL0XBGvBs5i1lee3tpIBV3DE+9+eVn98R02S3kzCGXPpsQz7UHOTEdRNRCz3G08wfp
VMmmmzAXqnR3KiVbDk+Jpq6NLIJpzLTBM/Y6gqoR729pCKsilQ5hS9cgYRZeMbWeKwCGDeFb0X2n
CZ3x+qbDiqBYd6nfr6vw1WCPDObk2iaxWwxQmqQxb6bpljU8v4Bh8xc4Z1Sza2KDVorRfTWABQcP
k0kaICOhK2E8BmmM0oBGu8o8+LXwX0PrUdLCg8EgpJCsm6xBYCAhd+gmzn3xuMuoVwK23TgxWcqV
AxKDOxrk61FFIGX1C91kdGANnPOVRTjQZdxCyEScWC7FanqJmZFV9JSHiDQh3U8/rCxYNZL6GY+V
m/tcY5SsN0uQjvjPtuEw0GTrt0JGVWglu66/s7QX0Xqr4jCwA3xYZi/sS4tFr6Qy6R+S7JM02MUo
VlszqZ4no3Vkod5UUr2DvZpgWWrsFB97LAg3asV2LB1U7ZiW9SpBN2OhAShgKvet4Oa9zKimpIe0
jnhEuYV3J37XGVjCiCv03B4UZqjouGnkr6t8WHdyu4sjxi6aeAqG1FUrJoNi5U65vzA8/TU1PoeQ
yUGk07eRDrXUvGRDBXi2smfwEkzwysYM+2D5577u31UzYQTAFLEKD+o8o/XiTS3oriWOa6lDJyJp
RzFB9sfMgYeBG0lbmsZwJ2kJvkgGrebomMW3yK+tL4RPrtpULDxLKqaT1QZrk60c5sHRt9oTuNjN
YH0zgvwOz6POV22uRMrhZiSKUeX1QwKc/IdYQhU07I1+2/YByhyaM4wPsO/K+XQrU7Vgw1z2oros
RJ4lGhIzZPQEncW0OocBmjswUcJxgBCOAhMRT93cV8wWqpoxIKnvIvqJBDUgtDaUNy+9p64ryEkw
GSRreNZG/9SM5VyadhTGKEKgDS6G8tQqG1VXnFyeNjq0xyy9LWN5rYvCMsmYYsAQxwfUb7NUurLj
SD8pwuhXsA/PxEnTmJlHv+w4U9clXV2N52iT3KbusEY57/R7VJSL/yJF6gKgxPYG8lmFn2WBKqNL
c7GJhLrW8s94HpaRt1BdRkD2sPUfWFcWkQtd2fn7dvo7wvmfk7hJ/DaZ3HCbLA7kv9+bJ2OB7YaG
e4M5tY5X/RJNz/par2TuhVzs2bPiexZTI/KDmvn7VdJKqLw6lM5qdgsHFuwChlSS5bsWVN61bOWf
XpdEUDWxPhQhFAsXjRkZCVdQRiYtINE2ltSEnoN1eyHZ6eu4Fh7+1+enSgqXg3k1t7Uu22lpXCHM
0cyPblltsiUy3aWwalbXnp/yQ8eE64DXoiDEdKhe3lSYdKIayRbbL3xZWrGmEyrDHZ3sFylmlSmq
e7KKPGdEgm7Kj553U8LACcNDn61D/z4NHzscaRBTUzvr+w9AFItQq2hv7sPuNlO/q/hGFO61/LHh
f7Maba0O0UasJOicHQ7FTSWjlvaQLfqfHZo6u1TNnTJ+mIpA0+bZHN5F5RBHxR3cacdqFOj4NSt5
tW/ajUST2Qh3dfSt6h18DeS0aIQHARrAg1/cGvij4y8fCHGt3SiaZCOfipACpyoTSVLTxvFYB88y
Pn6Ul9CGAcxtZ+b3EMXHLiJbuXjXi6fRLxea6e8Lk85GAyLnLmPMJQsiZ+f7ITiBUsGjN90UNWq6
OnZEUVzWGsyNhOMMc2KaBlWzyen/9lL0zp60VsPeNpVbJeyfAe8uUYjsZA9uS5QmziDt8dLOYRiz
J9TRBh1jr+eqo4b5a57SRuskNVYa88KKcxk9102oRLaMjZMhmJy/Z1N64Ie7zHOaAuhOLKAGnqBt
ZH8Zx28acUljk6AbNN0qSI4Ce26KcbSiFmGUw1CmXHnSHi4mdQGzE/ghHoOTOFQ2kW/ua9yPcAuW
Ws0kIDbXkhC7yXD0Awg7nT1W6ZoUjJU/oy47dJhCf4w5VrOz7sD47nM45kOJeCMCbInLtRmOhCs2
i9zUnuPEe0SIfQhjptnWrVlU23TI32BTu4yd90YqDhSnSWP3gWHrc0FB1z5RkcCZasZYUt92dceA
GVW9HReQvJrHppZco26/uvHDkODRKndDfF+at7GMnNNnWxaw/ouzEZ82SSDuMxFpBakZvizYvo9f
G1UmSiSGgbdi+ZIK8ZHq5KEzg4PpiSrSEFwP0QOCBg0DXodWBT1gFH1F6MFrSKWyWS+DVr3PxO3c
M9H5YYb6sRugLYSBsFHFmpE2u2ODu6Cmf3AMRGR405MSeJt8FHcaI+eAAcSUiwgvtU3RyDvTSh8L
sX3wS+NDTS1X9JONxB2EnnYzlJob9vEuaY+x0WwmADW9IdhmczsyX5teZP6KCNjWOrN3EU9ohAAZ
RduiVdRVJErrQY3AVqTyEV3+Y2SiTxKSR9Nstl43PfWUwtso7gGwWNuySW8DPGyI5TKKmPFgwTDI
rPaeFt1SplsEOvEgTv6T0HZ0DyvNHvtyG84ehJaGIAZ9K+hvK4YqYcXUvB2ME6f6rWH6N00oIi+O
b8BVPpS4X6JswD/fO0MgLwNMm5gAUdsLaWF7lbnzrOY2ArSNh+R+kML/j81ZUkVSCWHoyxw8Lzaw
IsbyNcTCx7ilifM2jzGSRe8AvbjL7GsRvn9ulvQlf7mW/vs2ZjQ+d5YIH+LWX9erZtcvg3W0vbbY
/7iB/XqZiw1MABLfkxj0EW2qTXtH/MyiXeaELDL1d67d0g9up9/vaT7U/lLcVOH/fX7WvbTsV93u
TEjNQ7fyr17pz8a7yqEdlqfB2fjPZMFkDLH3ZiVVL/Ez6Umur+zEP/kWfrvAxSRtNCQ581IuwFDB
TJAALhh72tmztx7zBZ/6Ai2L5VjrvxcA0o/3pfC7YEoz53Rc9IOyyOgD0yrOjQMSR3aKpbexbLpa
JhVbTNSn4JjXWGw/1IhYOf/fJY0LzypHnpq8rYI7BQDQbFijbGRNaPTs0QHacH+tSLx2j8ZF/WYm
mRGjtj7Xbkct7ggLaNhHf6ViwrI1u1jRQLzCIpw/298rRlXXjHmAYhm69kcvpRxrJlMWTdmxXOSR
jwoxWpGQtPr7y5ON+ZO9vA6w8X87Ty5jU4NCjCKrqs85smolPVbpGwNhumS7aLrHP+SnCAlCejNQ
CHQTd1dkbjKhQoKywsW+DBHUpwWbUrMZJdKxCPbyrVstQtDKUUF6b4v3jEyvUhRWmbj3OWQayBjF
6EErP9v4ISmOivQ8Nx4yL3R7vXWrWnKmZmta5VGDjZ5OfCtqjaLyBUe9G2jlPhSxkYXQHlDe4hbJ
M3qfdTQzlxwpYpxt8O8qPmvMzNGnITqKn/RocDsdYMogHvg0D9Xs2++oeOTmpgj2irzvJ7Ig4w6H
bXWQZvkPOlgvI3q4J9yJepP7yzR5qxo5smT6wRjlpII0ifAZbzhqttJWYPeJ0+jW+YMml66ZfwSl
vgjVZEPFusFRs9DE3i4AmGR6D+b2o5DJfMGQ3rPLjASU6PG7gFojDD46YAFTlEHgaFwlKhCQ6asM
jUjCg5AsgRY4o/3uHQF/Szcp0A07houk9PpGTqNbenD4MZFxFlqy8DrcH8glZ917zblDfhKZaYn4
HAP9oBZrao1IjN1cw3mMyLHp9vpwQ5jdUszMjRQgL8nFnUrahsYZNAp5IRrl3IgpKAD/hM4CTlxn
3sqxsUJhL4kH3f8267uGZzY0c0Va8VdAfgIMAwzFOinJnmL8MxscJP8YKZsw/tL7FbNfDs8fYCvs
eVBSyveI3RYNQzmZXBr6GTU7cb3P1BtP/o7SXcqfkeoHo4DnFx9E9TsolIXew6erETfR8FGl+yFB
FFfvjaxwzPZRVd7H6WvwCpSf/OxW4M4YsS5Fa5cNzOXqVde8Nd6wRH/O/95hqRDdwFeQ2X5H1P2Z
8hj3uwlJgNAEsNxGO5a/huyEALII/IWglICuKExl+kfJqdFei5lSB2Oq7cDEaxgmG/yeaeUkCLvF
pLwVYDNUfncoo+pLNu5lpn962dtlVCwU/u4BomhcLLLuJPSLDDFYp9mnWT8D2tJAZYZZ5YTWOhle
ShOOcLri10+aR+gAejsUXbgZ8Zn66H90HiHZqys5QaFjPofTVwjzJxsPsWhdWUp+mNWr2Ob+s5Jc
bD8TVodhSIezcsz23kpysmVgLtBp2WhkcPm+xw7O/4f6yjop/9ScMGSVBCjY4XQMLrYfI+ZEIHDZ
2rXOqGL9dYEoejm+s0LTaVnIR0aOFEUq51/tCU2Q/5Iw7ruyCVp/tr65+f/8LZSLHSnFIlppff5t
qoK6GJh8yoCY4uJeCgsHp8ep8TVXaDVUtMFtAygB6babVD7tOA1aW72Cls3JSjyVSrOyxs6N6SHr
9MJxXTIoOjIjHbF7TnsikL56ynBxDJxc5d8dAy65QsinMZT24GggC3LMkgCVsKMJTJ+86jBkBEsT
kWg0FTtLPIWV8lmapBtV+mMZt3bP8gNfdDN0uiuJgRPmsiPL3hPJgLiV7uCRYMu8hbW6FPlt+bq2
UuvXFHwo8+FVHnV8PzQJQ/kJzT7qQOFxBHMlVM+m9CH25UIUlTugZVgI2SpFMjTiQz/uaqRa0qg/
+dFwkM301IEckgHGTYZ102igIiyRjMQhokmudMWRB2PiwLC2RdjtWg2IoX6usITWTecGusUQvKu+
O2yHf98gf6pFsYBqGpn3kg6W/mLnz8hYjOWm/Kc/hH7WZRhhg5tdRP9N4fvTpv/rxS4+IcOPhxJx
0rlb9i4dAzu67569/QCtkOqtWvU7/TRdkYP84+b/owD45QYvmntK10vQ/uaqUd5O3OCwlk6dDRPR
lnf+Mr/yuf5Ubv/2POdq8pdyOyzroC3afz3Po7QOabjpS/Fqw+3n90ZmMCHtukLFfXGGaOUGdJTQ
c1uiDadwoXykdrNgbL+JtuWVm/qhAtbnfOJ/X+viCFFE4PHlnCWIdCEzfW3KKxK5qzdzscapRBAJ
VoR8dyMcjeW09pa1g5zQpcO1vHogmp/MHz+I/9yNebGUJWY3dJE3PznQojZL045uBDIZghAdLB2Y
oBEuRipi5YV68/evTZ3/7L9d++Jri2QFuLVkfJn+5Kptt/Fa70CQXYhWyLKFulikyEQVCcvLGG2i
VMJi0M6JuvR3GOM0ja1F3VHO71DxtqgYSnigCg5/3EJFPD7JRgOcTHQmI1lVxabilG4YgB11SlUn
RroCQ+qxjarK5k0urbGx9bLcir51ByBwXcnClV1D/+EcoxtQ0f+BeiAJvDi7x0Fb1kT4nFMBgJg5
0syhc9jNPr3bsq5wfiXMRdZmqdpBjvccdY9UrkMmNoxNnazcJjp3LRIAagWQM859FJFT9a1i9pDr
UxmjrcdYUTJds7STjhZXos2mpDn7w4sQl0uT3CytuI1qTk3a40DzKulGZ4zeROOhR21dVIltjIw7
q+cKU69UE++mczwuR8Y5VHgsEGAbGohWAyKykF6L9JXNqZqi4BrDRpQRBClbIZZtqX39+y/lx/32
lyd30YlIkbca2jCcIevWcegKpm/3xqkr3gP5S6bH+fer/fwB/nK5i9WkTrVKqPkA/6XXyygtrJvC
hQW1tDbXVpOfDpu//SoulpOyL4i25eg3K1SHTez6+L4WqNho6/i2+jyDPq4cqOf144/P7pfbu1hf
IkViohSNZ0JVFj1Ojj7qSYTmoIYkRhT7hVR7uP20K0/1ylWti4WmJMBONYvxDJCcI/y8E0iuvL7G
Vvhxcf7PvV0ecAevL8mYG85WeeiQaCPQuHIb8o9H6F+ucLFrK7UkS53lf09qgLt85wNFSTpQaRUm
tYgThsjAvQJv25gFUkLcuXlY6wgKVVz+X12SPMf9sDC6vMHSpt8KpXJvBsyWM/VBmI8zHaQESQGq
U97C1b7WPvyx5PjlL3+x/cspHdUqnl/CPy29NQAVx9tMd+UmcbNHkxdyrVb++YUQ8EOiAWcP7eKK
ZjJBrtTAa1iYv7/ghFz5Mf+jof7z1/yfC1yUGORz5kM8jXw/SKCX6RodAP0aNOVP0WvqTg4amVXC
7HI12INbkujJ/JoV1YYw0V5Z4X+urpDaGiJoNebXFxtaVbGTaur4TxlCc8AO32L7bKzwdTnC5lrj
VP9hSqZR7tDMMUSJK14+2x6AcxzJ+Vc23YRDR4RjR2gzDfNO31qMI1J4+uG0D+toE8ufFTwf1Jgr
cBWrSudU2bYuSXdO3nikV4qoN4aVYArgOwMXaL2LiW0m8Jygty4qS7XBfb8TU78yu2TXMsrQZOux
HXQnGvP1QJw1kk+Zgwx7mJks9e6tZBxeaq9ko9ulyBAl8bCi0lrgbKEytouH11g95NWTEHh0WT5j
8aUK3pPwc6ybNczsfcDeE/bYE9gEhX44QDaHl20wfEpI6czoUGm0iKSccDK1wsiFE0VXl6EcfYA7
TptwPZTDVkzJOpy2ZPEu07TCbtQ4WdF/Rq24Njlr5UK6lMB92iJ8HrHVj2YUY/FBzQfvUmVvK0vl
RjFrx1LiDcy6aAzBZj+p+rINilXIgEoIcJKhu6+bWZFwFjBNlRZHJGxdRhWvg4wo7kI8SxLxDWCd
u2llQiqpg+4kxukNUy9MM1C0oDpKtqevOPssJg8/pMHjXOd1BEGl58UChBdZNrrwzYr4mWe+QxS5
A2xDZMtHqOCSlLAO8EkFA8BN2kRDumyax7xmjdImbMb8sZlhB7q8oWxYo3KBP8Los9tbfbIP5RuN
U2qNw5LZ2CIIxrVGWVD16x540Ijso1UNmzQAuy1WTbotLDJuU5lRz6OoP8z5lzFi0oZOWqRyLMUm
pA2bdmAcK4WYnV/pprp+wUBqciCbQ6XnSRBxAegjsbEwie2zmAogOlQ3CddjY9hRv1KmEPBlfk5x
74PnBj0ToocF21Cj1UYbOK3asHE89C15T9iNaTqyT2pMWKI2BptR10QhVo4yQs2Kd6GmffqGuOeP
T7x+15nnKOfHStYhDiPSNJjOqu/Q3heKAi6MpGaUq159kqdHpUVC6rtxUmzk0ed/jSjdJiAhO9iH
dAr3Q/ck4wUrLXkzBf791FNW0fpraqARREWXYCHphYYQofRb2eKwLlW7AmtknVVbAmiWDZKPDs2e
RMoL8IB9kKhuwB4pcGIPi7cm+FDEVyFfNUFGMmEGFKO7j0oUuOLeoidIHLUvJDZ9nmPRbBqMVC2j
11jP92KTb7qBRa8ZN6Es3+ivEH6qyLI5NjMVh2jYM//zPFpaD5MCvPFDogg0EN8EzXMu3VvQpCVh
DTfTFtiraRN39SoThmqBDd8l/teha3iKUWeBo8Vw1diGqS1huDuxkuyDQHdjS9j0MmMBhojSv/Bh
NXPkeOxdsifsMiHR3mQiKCK/tQYnF62lqaqHUkuWja48mN6hTQFVePqwpMfsUJXbdLyzRU+aJD/n
eCUK0lNXDcUib5CO6PhpYzk+WTUda2H81KpTlQOIYbgpsmqQB2B1s5M5elQEpky5tZu5C0OORI/2
Yz+8a3G0nGJESUWw9At4dKl/iouGQUPZf1Ok0R4nYMliDEr3Ga3WujZMt2gsoP4QGprB9fqXmW4f
Nt3Ct4InpK5Ai2bUOV102biBkbrIpdSp4bvIqJaLYIRKgTZwkUjTusMOaQF6Fydm5kGx99WzkM6L
QouDWbf9wnJrFE2FNJ10YgoSBF5wXvWwsnPzSE8IqRDwHyLBc/qkTfJAPsoiQhcpM83OwFUkzfMQ
v4jJjUhuo9kcpPEpnmej0lMUABfLumNQfJaJDGIOGByHjwLfdNTQDg/jM7AcxyifxeJjJOTOn7uc
bxnrgSlE29FE2c4qRgt2JcCgTq29nD0I3apHjtlG0gOE+48EBYVVlt8TBVEHKJ6zc86PK20fCPJw
sjjdTPV90T3W2L57pi6JctuF8roTngPrIUKcoPJQOwNmgP9N4i6ENxEEabBWgOFYQ+2G1VFRgfeI
4UrEAzhpNHbzyDHoxI/myQBAUo2qk8wOTeVoYLO3BsQW3mrqVKdSElQk32n7JgiIgvqVBRyqu4nC
1NGMh6L8Nq3TVAvbACqIbiFhpDnXeO7o3RVIX+Nh6Um0eoHShL7vpMVRlj7//cWMn6n0HNKA94De
DOOBwDpb6ifeerbOK8kRktXECKOvIjvN1qVKR7PIcYFrz2P1TBbwrRfMFANlX6MN6VHFYHDoD2qV
umX/Cc3mWDbAfoxVhLmhnalIPnJN5OINaoLFBJldDvXa1fQ5Fv5GZrwi9DAUxlpYEjcN4ktJ7kVZ
XVvYToZwXOYiwbfVXZchikgSmYvxlwHyVBbvIOVuvBEsg8lTmVBiVyj+EnFFvPsiMyDIUPaa7cBY
54XZ4ex9gd21NvPMxdHsJh1PVfO2nSKtJZYDRSowDRjEYC+1/sFP3+iGOoMFbjFQNlrSqYtwmlRY
dsOKOVTomH75KWkInf1spVbyUkg/o+6jqPI7sAfrukN9knyEIjXP7OzPheeQh+wVA+iZ2xiRI+Ed
j0OXXqk9f7I+UX+Zc72HhQxR1EV1qwdGpREr9J0Vw6qqAAuVGEnJLxfQoWcSwqEKVntvLTPTe8Yy
PBOv7qrZv1QmKHnvJeRHWkHAMZkcSEnA29D/TKUAs6oRutqgrUcxXjI5tAmlx+w07TsvcSuhWEmt
gP84++7U5Ewhyi8qkTe+2TomY6PeUB3IslCrSMH2g1VQ14TbEKomiDe50NkKbdo0TG76joDANnGJ
7eKk9CBhgwwiyOuq8gXB2B508alNW1xObFODulLDr1lGk/mio8FySaYMEot3IioPsoCxULI3HRpk
rUJHklLXV6RVW2QgmUifqoxVq+/r5mxo8QeERmwsBDcqI9ETpEwwKxKqW70K3MjiCwJ/ADGlANPB
BuFNxLRg4od+UG/zUbUQTuE8bkVlCciYkeR5oDulEBop9NFSzMFQS99C9CDqUOTEVdEpdsKgCfan
EzD2S2Md6MIbE0Dbysl7a/2NpFTIftrXsOretHn7G54qdd903rodH1hbfU10Zf8UGCtyprcdzxZk
5qYgVRv045l0eCf0TtMgrZSUaocPvPZZgGrFFfTWSdEpF90pFMo7tQCGAFnMLFoEw8QdJAavrZBX
Y/wx+R6WEmMjK0xN9Hiha7WbS/DEqZqNZbguUfEsDcTF8gC2nXwxAt8QZ3ux7bfeaiRKMlfUZRSW
J2MMl5aPK2nup+E/KvkuMxLh2pg2oslWoK9AH0gJk/Ss39Y6tCvjvSC6i1SivYRQRjblY6aEuwx0
HvJWp63OuvwuJvvMGnYioA45yh6T7lMMRtfsX3w4FXV/LnqWQAYx4eD4ue8OJSxDASNR9zaCPioR
dyaswZ6REITxFNUt1vHIgb5Kq++mxnUd8iWIDKSJPestp8BsUo9bD5pKLSlvoyHs23I4jL1/4xug
T7ymOKpJs7CmV6Oql7Eo22Wr3oXgQSLVROp0V9XesRiYvli+LfOoRlWCL8dWmBYFbBRmzIhrzTjb
eVntllZwP063Ze+vUy9dGLlbguwmKBFNW0a4wE1XcdtE/UDj4fYxXA0J50coA2MDBDp2SW9wFZjn
FXDEoEVoyMpT+/Gd3FOtAkMsgL7ONLKc8Y1BbW94wmM6L7bz+peqKOUPffApSRGpVV9WMm0FGUPB
yGs2hHzZkPxDAcpIWV6WGJgU9J2kbPvUqkNHlUagmqWjIvPvvWZYh+q72DEg6Z8I7V6ZGmEk6b1R
CU7JxLEwzkl1G0jYx2U3TIzCGaL+ru3H20Q27Mwq701ReEmBLoTiJ5kQTiC9Sf6JCSw6Q1Tzwp2Q
mjwk/kKyfGyN4qBFMEZUNilZoxJnobJQoqB4XZtetJpXK19JgaQwlk60xvU6Yy0PxibP/TWgvZXE
wJu8U9uDc5pUeDrb+k2YbvVGX1Zo/EQFvqRvLozsFLYCJ1n12hhzPpH/3j3gCM1R3VBRmCA/vmj1
DZ2VG2mXf9UuM/S52a5uGJENLsoWPvcrvaN/zDoXV9MVEUnw7MjVlH/6B7+MQ8xx0vU+Hr74yjUi
8oB+pis2NRu6jrGLltU6V2z9bCVrca2frjQ1563oj2sjeZYMmU+YmFH++y/XZqIhE9onflWOtOw+
5Zk0Onf4w9vxAehAeLyqovmz1wTsSQRUbUoS3q5LHTnZLgSM1/OoabQHB+cJLQLumGaqbR6j9fA4
fnju329S/nOiQJ60IZFujV4GeffF6ySFRxHyYDhXjn+S7pu9/MhH6JY3MX2uYTdbyYun6j1s3eK/
0Mv90P6hR8MECjG2rsr6Jde1EImY8poJbdSs9t6AdLU1F17MPEUB/7e+Orz5sxfJBVGzS5o+Q/0v
heYegBpUQ8M5Z2II2c/xntDJlF+m09ni0n8hhxru0ILguP95BPZ72XPxWyJ6VB2KaThrxneTfQWD
eO1D+ePGkH/jC+CXg4ds/gX9/mNV6tGUPHk4l65xzG9kBIiKk27zleB6S5L4KDmxO1/FNfw5rry4
7EUvcQDBnAWy+V0o9qxvNzc9SReLwWVav73WGP1zyjBfzDQBAmiiQgr6Re3olyP5dhhx58a/Xi4w
u7wWrgmNojzSZbimovvja7y42vzff/n8FalONPLDvnsSGXzzmNS+M7SHv39+P7w1VWRlQxqhyrgC
LwYLWdplJd6y80BZiVwoVbBWb+Lh/Per/PmZzRLO/1xGupgkjJEWYa+gbzI/OU21I2d4Fu+h5y3G
B9TL2eO1gcmfYheuiNwDwaOsq/g9L24M9Gka9EL5XbujG1OMza7Lf1Yyt2Ov8O3kzUyvjmkYwl4u
2b9f9lKHWIWgAXQVq5FKqxc7g7Ct8xAn0UTpQ6LeWiNnaugbMpUL3EmztU2unUr7mmeZIkqJCKeS
6NOogRzk+9WKXCjky550aAHQET/rakjp0hj0DBDdEktt039Q5S3NgdSaobQrFPVYG+wUNK5ROQMt
OSCON0OPt1t7nXukff6i5IeacaJhLbHErPATMGKVtbVgTUclHb6QwtgC9uyOTprSMsaO6b6XdKEm
HSt451jQIIuU/hcgranLUo7rwqMnvjYeeEMhWw9p5PBOABfm4UqflNeyzO6zOH4ZOlpJXngm148g
Lu1OJywmxQFhyMFSLoIVjKD7UDQgGqRbolZcHcddXkHCz4khbRIj+T+Uncdy3UqWrl+lo+aogEsA
OegecHtH78QJQpR04L1NPH1/2KobLW6dEuueiMMQjSjYzLX+9RuMm6IFzoTkcmOQ3pIVhgaQoD8Y
kEQOosIrfQwwgSzpP4U9McKZlmG70bI3vQ/2kzrW0Vc/opWKKovxsbt2w/5ojsXKseOF7GZPWw2i
jtz7MObl4CwKHY0G+OpQsAeCM1lzjnuAn79zqimOJzCWtL+zdkQdrWE0XBn5CaVg4CQvXkO+JW7z
1XeV3kbmI76Po4ncxHyedS9h/FQUp7r1tjYdQpGJw0ROcVcdNPk8Ftl26L9PXr+SjgluAYQBh7LK
bj31TpTTPoW0NztdObDd8GraFmX9hmrwhthx5BbdthshmJvk92TadTW73GHP2i0c4yC64SqgTicL
0y9vdR6RAZimS+mBApwYmSvCny+FcbTxPYzSnRs8eRDyLAHzDoVn/FSKbKO0B0LEFhKUsJ81E2Ny
5cc/BurIITUPjZOBze1EdDeG1xlFWnEfY8WE0mMTSZzMyq+lhleFPRxrvOGa8dGY8CrLT0Nfri0F
JxKKADmYS90LrwPjy6xvDMpTZ31J0OgnwQ8/f6kGxOM9XQkgqmkDL2FID/fodTKxByiDZW59xzt5
5QXAP+lrRsxFq9sbs9NxE5JIMRKm64xcbH+6nUZAvAJTBTN+i5CeOFaznMb3UNkbEqlQ8FGyxz1C
jbfRenKSt6BkfpF028l7StAdI2VfWk2wzQssFGEWatXBwL4s99O7cewfyxDHRJv5u11+SwUJUJO2
cHOGhW68trG0UAkGJj4+Hh65QQzwXyLvZc40TTAHsUJr6Y5vNsIFv4fGK/IrYmggXg5X8YBVJO4Y
wt8k4gc1+wpi1AJhBW9WqN0OxrbznlogfApGd/xuQh0lyRZNBkQebgcJ44uywyikSSGfaRMzHyXD
L1na3ggnXdTonEIDeLoMbrvKXQ3kT5tzhicLi6thU9TvR4zZQwQ4PCkrkdRHu2sf2+zNCdUeVQDL
2IGIyaUyf9gkPQ/GS6zsB4mtOcDEqkqHpdHDyQbPK/t25fEla3gZ+njbdDaz7UcXpkLRvAzGeCU7
jeb31OvBUsNm0VXvLf53Y1ZhafsaikeCwTryq2IMYzL/WQ+eR+02qSvAvXhLhh70uWaJwwrmMVDd
qxqvxdx9M2tcT+BsIwQE5o4XtcNzGBwm7R792pUq3pKhv7L0chl1CHkAs8MSlw3xRYX3JtaNUeXN
FitcJ3GovOpQ+L65ds3iyRT9kW1uVpTQvSN0Ex4WL1wOjG3dPCTZrLsRGukiMHKNUe7IalxHwEZF
ikewwKmdqlMP27Wm+qsa6zynwmtWYDN3IhQVOq9albG4y8fote+h6KXZTRbp+wIdsUkaGKSUlWSj
MQnd0AuCWWW6qTqs0lB/JcI+aTSWishVAS1IG79Is73txakzT4V6kOZ77veIeREF82JULlGVNHmD
na58XmS/hjCZvKSwV/3CXAPXDvjVz1adMU1klFh3ieXd273RLcqG16Skb+2CTTDBXfFu3SyBHhje
TjUCTq26CrjOhAMKuu2RuRVrT51X29yGupdjNO4YJyfBV7j0N2iIq9ajD613kzlsMss6lEm4CGJt
R9z50ure67E4pArfEPvrpIUn2y+2WuGsx/p6JgBLDLldnHxcvLVznpuMHGEjYVcCP24j6+QyzEPE
H5Q9krpjOX5NupOWC0Z1GIh7yZphxzK1Nmm0qwmAJx1xoSjVQ3YLE8lhaR+mwLrKS5I/5DspjA10
6rY66AG+Yc60HDq811vmj2jE4vxBwMPX8X7Xqm9lee9YaD2nbz7vRxNjWzTp70F4XYQ3aX2N13Ew
IgPDtGBwvw1BtTajXcYFVCQoDgUxyURQ9i4isVHgwmZfNS7TI3j9aL93Rdu8lURKsaS+6BULbcMh
T7a3JKIO8F3D/rNmutNTJjfUHYwVRfgUgick7rTS8qfKmRbB6O/00rhKkjv3yGgIfdcm4WEMDCwN
7GQ/SPDFwtq5SCvDQlFHgGVGKtu2hbsNGnstCV0f1EPqx4QKhDcGrvWsJqdo9t/TwocoOUXK3zZm
dh374zYIrJtCi3d9K09uFdyeK885dCr4Udz+7JZJneLzX0Oofv30f/5tdNWHn7opf+QPbf3jR3v6
Wl5GYc3/3q+//1///pwt9T/nn+Vg5k9WeRu16o6wSHX/o+nS9nxk/5/f/K8f59/yqMof//2Pb0WX
t/NvC6Ii/zWwaiZM/vuQq3WUp1/z75d/4WfClWX8Eza2Qb4VPASHGo/OYvjRtP/9D0P+EwWvaem4
xtDj8FP/+K+8qNvwv//h6v/UJSJsoBei2sjH4FtN0c3fEvKf6LRdjNJcVzIypBj/f+f94Q793x37
Q7wLwS4myIP0pGO4xtxsXdCr4s40AIjtcJXVsb2rWERsmOsLI2FQ0Aj10s7BivWszdcrEjos4DJV
lOsq6OkwuwZzc3vsrjrNsXa/XMJ/HemvR2bOWMT/ATLzkbnY6cHbQNpkGnz+sSOjsErCetRCQqHj
vSAA684Kh5sMegRSzaUtXXEYrXjtW+1zJ2TxZjjo4fzW3WmchA7xem9BXxjARdMyiHD99v9ye90/
FRYmm904okutK7nRu8ZbZg0tgmnVR92lai9CIhA/OZuZ9vTxbDgg4YgZ3bLxhLlonUNq/YK0eUYt
OO3t6RExS5+qeRhKXeeSIH7Ii9ZbYaz9irAyWZjh2K/9xMIild1ltrm5qTUjvIGecDuB3CPrLsx8
lURauSatOD5g8BofyE39DDL6uwNHyADOQKIa5MwLyEiH7TZmBuG+1GOsSSN8rgRVU+u08U1QWAwv
tOG7Kad4QT6UDNtlZZhX2P/iQpxp9mYK++ypMb37tM52XjLd4ELiIDhhiQ7q4iE9jWYe/MziY1n4
Nw/1x8aQR2VGuaQ5GxbOxjtybsR/aebxUkndSJtN5yhAGyW/Za0XrdxB4pzY4dbBUMC46vw0wDxU
5A9xzEihV83B05zr/+RR/oiizsdjQYeGhoJ9I63/OfDol+OJuXO1wz1eTqUOCux35LbHxzgXKDE8
VOu530A1iCkWoyjHbHrINiYWezull+Oxa3WMyGMd3xxTu2+KjFFO0G6i2Mb4bzKP0m+ylVdP4ZdP
Htm/PWpQX5wuZtju8ir2I2V8W/Yc9aRH8AdgXhTSadiz2mIZlDXR5wYxRKi5rpsGk3KnKY9JamOV
k6GGVyM1YTssJhlYbHV7OD0IPQy03nl3qubUzKghcuTPx2x9ZMKeFw1cJRwcuXBfsNxLurYzol+u
sQ5aeaW2Nxq7YyLorTKhPcEEml4st9CRAbHBNwZ7bV0xl8/6VMMSwW8ZvWRLHA78Qz1/yKX1bcqg
1Gpl694YdlDcObK+91u/fpY2LrKEmhS3drfJdKtf92HzTYOI8DQolFm0xZ42VrSWAywDWZo7B8UJ
hJ5AvyKSdja0bPONUUJFGBOVfgYP/v7OsjeYswJVYEGlX0JnFAB23jsyXtU+dsVhrY7nOOtzHmch
MWUa9Aw/fouyenDhBweOdud6UXStiqxc//mWXICGP28J1l/scbYLlmderHy4J0RdUsTJqpyjYs/r
tghEfishnMUoYQ427ty4MC9GP7R3cViQGzAvD38+jLPX2McFmEXXMXEZxVLF5qJ8XBN8EY7WWFTJ
yiZ6b+PHFF3dhIVwE4XpWu+xVNQIWLMqOryxtNYGgb3akD+WLrOfvk7uFXy3e82IxLq3vufpFG0Y
tvoHQ+uhsqXjuElL6H0YWDtULVg4sis6yOhCR/vawsrDWwLTiVK6cF68woWFUX/zonw6JFN878ZE
RRSZPj3ZvolgVH/488lfkHLnBYiERk7ctT3KDYYcH08ezlmlutFGyKTXuAXO4exhNH5FP9VtW2yb
sqp8CV1Tf9dmBER4MYZ8Nf4cqUjbh8zVbwKNEblmDrw+aRq+ocE94Ywz7cn6GW+/BFmrjrqfYuhn
y+RRJv6baVTlvR7YnzxNFxOM+WmijrLnO+gJdlT9ol6xSk6TN4vb2HRzEog/7Bmw7/Q+yx5qrvMV
dNrkufZQZ2Wjd+XPISFDYT2Mo97vO4kToQr9ARyrk9dMKZwF2eIIH7LmaAZeTJMi682fL/7FVAvu
A/aADJVMcF/c6phffrz4hYlXGmnk9Qp7U5gaxXDMwy7AVAFDfyEOskgWbmM6320SFNIM0plDSPDB
tnWA1Krw940tvngdpqG51ZIlZMXPnxzg5aI5H+A5DlhnyofB8AV8q+Umq18d1itNSYUb2uDvwoZ3
oJzow1Ii4CHCiMfK6yriGXDQpENjII9FyWPVVguXcftboaI31XQQNOzglICyfLKkeb9t6ezmM4vX
mH11cPu7eH2zoorHbLLCFWU0sxu8zVYa0eJrB44u49L+h5MA8rha8mzbQm0U5phuenDcKTmyxUma
bfw/UhnrN8PoYSAzeTcOko1UZcmR/G4It6ZmPDZZ+moqYhylkuZeN5hhc1ATYEyfbC3AIBLdfZiW
lZer62xKp0NuE41g8FZbQ2FvfDOYbnEvi73sNrbGXVB46VZLJYubSxJD1vu7tOrijWb9SJteHPqu
Ewd3hLl3DqJPKbSvWlNXxIm7WLgPfrtx8SaRNrljjVEggC0dEiCbhKwtgbJ4/ncm2wKK4GIcjAlV
vAYj5hzK3Qd4aHWJtUwzbN60vj6A0hSmI16tmspniPxNyrpwjIqU6NcpQX1pi6MD13IgpvLgoiDe
5CrmlAspWbjJdz/aGnGEf376rN/KDO4sw0AdQyO4bL9VxlWld4Ht68FK9kztLQND+aQ1tr4CQhgT
ID4xaMWxRHapVLs/H5brR0tdTe0N3RT+QMVUbKYZwiaz5L41s+apLuxj3IxvnQkvQJoVpFPyh+8K
8H2w73yl9xpepTWD3aCcqr/wr0uBAELTKA91J94+OcP52fy49VBGotrmATYIO76Uw1Z6AegQtCG+
rQ4LqDG5RHtlVX5r9u86QHds9+JaVhDJB1lDBovLapk2RI8U7dY1UvKrNK/dZWPLgzj7E8Ztr7/P
uz/+cHixTLH14GIxezvNZNm0Bs1M9LRZn4sXgjTvBOSxjDr8UfZZcnPObk8SDUMfleSboSHtxAg0
fdNn7eOfz9ye9/bLM6cUkbSY/O9YF4V4kUBOMx3Y8k7qhpBf2RRxowlRzDZkGssIqkVjLvzRh2u/
z0tZ3Km2Jhu9Q8TUN0crDrPjpMMOOa+UHK/c9zZZT7QO9VWmQxnJWrli0I010kAnFFuevzA8OFHK
LLD6qjJ50wTq0cvMh9Zr31XnaltPg2efhHazxSknKQxtRQ58tnbcmfvkOOGu9H2MdmWMn9z8EqTs
EJuC2D5IvNYnT78xr60frpBj4PBGcS1sukNPzuveL62B2Q8mPlyJWOKZPd6aE/MPF2wO2wl7F/X5
M4G64wk+YcF76FGfBhPcfFnpr7jtQkfvpXqL4YN2jLAM5Ctr3fSnhdFm3ift+O+VNQfq4dhiSWzN
POOysjbyVOl9ocQS+iH2RUNLeTsNdn00LWc78OjonkZoW5u85lpCAiTmfVPrl5sgzPHIs29yp1Mb
r03DLzgib12YsI/IQXC/7FtouvPXbTPUMF3AR5PteJ2H8+DNbvAkG52vcOLlTIx/SsicO6IMBDQf
SUWolT6ucbBgpx+95CHQzH1ODMRC6Rg35UnkfFZ//LYPzSkCFJJzb/k3k/c8i4sqqnVmEDPk4bkD
PVHZ7/jiazinWzHhCBdNY+D/kvfesnBjIAbpXlfenPoZYXTtjc/o4KsrswM5b4WOs0UlyPEivwoK
iOV1ct3k6i4svX7x59fxQhAzl4GWZ0taUGIVbNCji4ct8JpSGeXkLstceTstlPDgsKNKBE09aazq
lS4Wk/gwqvfcrS+GEs4tZ4Z1cIm3IwE6sJLjIl4zw8jWWdfVryOjqOS8qv35UO3frjNQA9iXafDy
SnNGuT68F9roVtD1cOMgIMqMM6wn+9fWa0DUY5Uyb6KKInWXQqTr8cE1mGshhUEbwdTbdVf+mD46
GI/GNtzDNnR/jCRRbKtQaadqmtjlJJHYQ3DTzh9sf1uMBmiSfMi9InucIHYPqdUedQDnbW373jX5
BPCuI/DdnPu7kU2wUlDHllnA8GAo1BFD1a1l1s7RdZx2P1KdeHUVf6J8Nn/bSIDDeJ0gfXiW4xqX
BAKiF0VmTcw74GGMCxJZrJUeddWSsmkrBs8/ZO1zUvjiEPYEdXte99o0PH/JVHncVcx9hxtmh83S
q/NpbQ9jv+BdyXZOCREw1lZn6KPqmBYFRnNDrhR6NArUP9/ZC3rC/BBii0TxbnIqc57FRS8y9KOw
Ro4YS4MxgMYX6tbSDH2yYtqa4G8pjK1t+zkCHDA5feQZnXwrxfvFabfoVybiyS39kxpd/NYxQ9ih
YeayQopik754M5LIwzYs9eAF+9I7+sVU3Tu693DuFWGEzx3JLlZjvSwxKn/CR85kAEPQ+s6O069h
I/vN+S96nenBzBshjKX0Pq5XQCmfFDG3GQlTBh0CCFr/bAW1d5xbnKOJc9PRUl511ZgD/oERIjHl
Iz0iJS85skC+Dm4lyfkaxCEI4lvfj+/9oGq2WSS8YzDVcJk6bzkrVp9a3NJ9J5mWEVOvYPKx9m6b
g+mazcFPjR+eFTfbSVk+koe+XDmRlx3TGfT98/09i/g+7mhwW1xBp4nRhAGv8eObO4SpMvBRgGSf
oA0pRNDexCPOULhk+4sO+4y7uBD9qufKPZexfUxkL7YOgg8SC2B0Nmab74ImUZtQg8GZqDw8WUmz
NKOqPJxxI7cjNC2cPlnZL/hG58XRxpPMcqUO4fG34w7KNq5EVznLBNXG/Wi6m15PoKRPWbbQMzR0
VJDOSk3Q7JXuym1p6q/OFFR7aWXZJxfxbw9G2BYGMqTKsA5egCa6G5MgWRskMWeNuoJfmzB0jg2e
LQirk9W719FcOVl9m64G5bnbNkskcVEY6Bdlln1WpVyuxmTNYEJrSZZj5hW03h/vaR9ZVQQCpq98
ZzAXHXSQ1SQTY6lw0k60Mlghufk+UOsdJrd48jTz9QzhVBS2i8gT9vKTZ+yyY+V4HF0ApjKzwGPt
kthX6LoyS73VUWkiwxj4iVWEN9dE2kkAG58pmb6MRIVuJQVPdQ38YhyrCx/Y26/6zIgPRT++Rwwg
tnWszJ1ZVZyVHYW7TBp7Eg7xCSj1YldGEdLG/J2VFCvqXoz35Ib4G4dw7lnaMy7+fFoX9mMusxjD
MWeEWLeFDk3zYuSR+YFW6S0u5oNq9mPnjM2VvjGKKn0eSeKKgjndTMEGWowNPnKW0xNO5Y4oOMx1
0HYrv9PkV+amOF3Pm0CnIkOnKqymAwjErSZJt82qINlnRfJkFAzzTeDDxYTc9CkQ1rAqBfyEzFEI
U8gaEIsiIHmiJ1JFlwXZglk07TS9k0wQu3XpT8GpcRnbK3R9lGDCugYFAV2d1zyBUOGq17r6qFXG
X+d+Ja2a4JhrmIPlA87j/uTsYwV/0SjkTcXs/sYNxd70k2xvztNtz2QQowc5OTDjmB6ES2pjKQYi
z+0vRo5jVhnFpIonDmvf+N1Io4KTy79EtNerwPcpQBUSvsT1OazMIYKyHUHl2rpA0UWia5CJ8hPx
+O8li2CYR6vgQJbGeum8MP5SysumUI3yh2lpjhbDXAuLodIP2mMQdffKUtskVN5Slqzk+Rhjm+eH
5kkSgkZI5V2v2hP8B2OHmZq7aDWmuzTL2iYEVdtGpogfJyP5Huh+sIE2heC0bdr9QGVzZfekhDfC
iR463d0Ec9ZtGrABxLVLXLw2i740FZ6aDh+2wYSWpoAveQgX9rmOd+cqNYeEszWL6rnN8cy3XfGE
qvbPz7b1WyvoEJDlgcjz3hJhcbmEqIxsCieKZ+1VmpKvM8J4roLqOMqICrkxjWXj6vEqbrviFq8u
Sq2x7ItrMmJQz3HhimFEe+Jryb5ojH3p5+KgxRWZj0QRTcIZTkVY7CrCY+OAGkGosN2bJY5y5xJm
chPwIsrJpd6j+R2H1tiEEvlYJ/COaZF0swbf//mM/6baplbDKol+gQkrpc7HRdMZApycxtRaOoNd
rno9be97LfyrJe6EdFon38GbVPAP/KXdx+rWpAgnSqf84rRofvFu2xHzm5FvGQBAqdSbtbQtqdf/
QbV9RiA+7tmA82i0hOkA0SPV+nioDSFwQdd3ztI2YHGOlbXvBxhfMQGv5GY7hOMgoUH1G6ytQfTL
Io2qVdPJ16zKHhzh29fAnk8Gs89DJPF2jXGRaxykedgyP5OHiGVc6xqHonBB7mp9K7Re33RUPNgM
NoQUa/Ex8u1id345RGx+VnNSgHACH08QAJYpFjEkrCU8fx9PECFlQonuYMpIrLcVT/ciDntwpp6I
7EGDI6sn01ucWq8JLsj3QZosz4iKw2uz0KYwuka4u3JJkD9pgmxfo5qwnGkkYUH2JuctPENkRkqc
skyLLZJm6ynmgi57ZMxO6SBT6iYidse8fCnBMXetw4uZqCl9Pk9mTMSRORYQfuK95znZ8b3rhgsG
FTZj1wmBTBlCcE0G0rAqK3scS36fP/u7TWFybfTkTNReSlfeGMSVlwFxRo7vBRtfpgKW0gC82css
R2REDtkanAXoOWzeEGO7u44OYK183V3ZEFiJrWO3SXKrMTH+bndlZvo7cr8Jn49haTqMelsoTWWJ
85AismYTWmh/HBvjg5yEno0appcqqWqQeTUcW8+5nQqXMCY/MNDibswqOVlWml5rwJrrsfOSXUX6
cGKQcZqSbqhKnI1qmDzZZGC9VQF7liGkwjAL9ZMu8lObQEYsqy6FcyaYx7g+wUd8/bzF5GmXLTLy
Ska7048+uceaZ19XPSucF7TtpqE+sc3yxayN53qeQBJci1BsvnB100JzOP+x8voYiflUH4M+aug3
LUZ88GAlQVs7x+2/1K2WXWt1Ircyb4ZdXk/vzfmdpmCpyAfHljBONHKzSyRiIumTo0lA4VZEFtbz
iUuDGbgCrS2RtMlbriaSW5MAQU2Z1oh/MrWcnC7bd0ha0UEO67zx8wPCDbLA+0SszvCdZcjmqqNt
f+/q6RnyBNxHhmvOEFbrSE7NTaelWy8cp3VNB0hwdVS+jJG/zFXzPvA4vDA/RS8dRQIe5Wiow9Bl
j52Y9Juom56wRWhJqTONQ9jitOSNpti7XYvLZz0+e21dn8yqr/fUi3tTdbz8Uyp2gUZOajxkP5yh
GO9blNGYBzDWSv17G6x5j9ZlVTf6ItDD/DaVuFeIwbcWA/yog9NhIm+M5tPQzlobeNDMUM2fE6nG
t170gGCqQk7yeP5T27d/DbbL2vjnFfs8iblcJegBKcIcaTNIumhNxZilHpMMA/3tCC17sv2DVQbd
TvVC4ymHPxfwAptaqB3O31S9xj0cvC9S1EhRrfSLIe5/4mONqFjnMAjdq7Jenhf/wFHf9I5Qr0wQ
H1eWrCN6UrWP52c3eLJtPDLq3rEPY+Lg4eUiyO70EU6xcpO19MlghROSHz3LHa8yodJwObNn1rGe
WWSv+Yzb49F+nzL1rKlAPMKvKVGZjQ/Ukd5CEuvxhXgydK7KfA5glDuuNxyCusdoqzW0Z8tUctna
5GdnPpG5Xa1WpTt9Vgb8Pg2elTE0E9TvOLJAhfm4EAulFBuQLRBIQ74xhy6ibgPJjDXTPfREpNNR
WrvUwOIiQtam62O4dp347s93+m+aVA4DQB5KDuMRuv6PhwHI0Qfe5IhlbQyUDPazLiD1O34aP2jj
Q1hP1kbGlUH5EYSLGBh7BdGfpbXohiu9s/aG9OkwZEYkIgkNx3iYbSqyQLJ+2os2c4Zvws+iT1AK
c96GPz6fXBv+Y8bFIJG25eNRj15pxFESE9lY0ykzw5xWkW1DiiRpa2tmkUtIMn5oRsxLzFagX8OC
fjUk3MQxcn9I2QEAxIl7DDUsQkxR+8fGYYltHXR10tUyTG6DfYTMs2lN9fLJJb9EupnxMALBk5sY
DolW5AJiqXN6yyYdiPRTMOx1D9WmRyL18ufV4jncVmWMqTDTeUNFxyauru0wbJ9QpEabrqY8KEjp
KZU+3AisAYoKE4iMxMrUG7yNtOpxqxEX4FflF2YhBjOzgCH23MWlqX4kzMbY1GXl7v4DbsHfPE0m
Du2EjDCZBLa5HE7a8HLdelaVJ0SUCiZaC8sK3qfGyQ9lCuXHqur8PsshlPqCHKLONlCpm8UizLvy
JXWGB8TC4kB2Hk4VUNy9DCOWKam1tSCZPmtG/VGz269/vh8Xop0Z7zBn/YzlGeD5oDUXD1Nuj6Fr
wNdZojpentkNk1ZsLbqAKGzZRz14seVUkoNtO0uhOX/hKzFeNzER3RkRjhmoXYKcmdONPjE+/LvK
mbcSKaaU8ox4fnzO0ZYzMjMYXZ7rL4uA98YeDl5WYGleiOH1Xnm46ZZIx+6yxDfZ36S1H9DNbxjn
apj6ZXg2e4lxHfmNt8dmurj2QJr+fAF/oyKgVDW5dmSvAnZBNroomnNQBpuKUC75sRKn4ypbFFMu
4lXWZwz5NPOa1IX7MpDFzmKplUpYu1Ym8kjWz6EtK8IUJq3ulk42d3AysTbwFKMjD/e2TAT94hh/
IkCzL99BRGcOiDoIA0gXy/AFeyLChFB5ecc4fEY8Qr/GCywBC6xVcm/UQ7HVNdwLrJJ6tI9t/Cjm
D4Nufz13acS5qF0d9sEJeWMO3y+xGfjn5hq2HbTvRr74fp8cyHs3d1U6LqzRsG8GKmrEHSzxwUSk
Y9RPEGPsplz3HgrmChoHsgOt3oZxQ5LWeG1qDYp93ZAMMQuEMGpvhUWD/07BMc2YoS31U+7m2inS
MioeDnUqlLWinX1koCtvPWNOQtOiaPXn+33u1z6uviDEmIMzxNV5ay4vXqGTHKvpI9hqjb/2zKHh
Peg6kI4UGeqxTPqYMEyNdFxHeyU7LthI1usNre1CSzS59yxNW1uqyD+Bjf72TUYCNLdwtDdotT++
LnahuyGiIRMKkVXs2grVQEEK7qLXIwgKEXal57UHqNl9qHL/ICLzNMkKZ+PQew/aUVzJEKpsV49q
AZpcf3LhzlPejxeO0a/BOIcQG7KxL+ffqijyrh6gP557nTP3TJvw6FLEUh4ZajB2GRZNoY2PVOFM
ZMGuZCjldQ/14Vwc+U764OdYOtVE6i4du8BwydHNR9h1K48x8qurk+cSOsRHawLK31xaeDF0ntCo
g2s8k+y+mRZ9Esp1PwPQYYMexJcmniHCDQ6o2HZh3KprwyC3589PzVmE+NvJC6pKk2fHhgb38ebk
ae6VZMH8q+CB2tszB4iw+Un8EfFNiB+prwXhughxlAqs1HgPrCCkLgn0jS7KJ1q22ZYBo6CrcGZo
tfXgrQ0PqysudbjPtBQnFMP/Epok2GIE2x+9Ciern1QD4VHczK3tGp3TnM/QvjMSN7eZMT6kuYVV
jtmD1oU9Ei0oYsthUF+AOBHadBDSClXQupVfYnwaboy4wYJGm7MII6e6blLt5owBFtQNV3Xqv6ZG
1Sz0EmtvX8/QTQ5IIrvCIwmnKu1rXY3vWW/fMJgUB7/1SErGw5FF3U48NKmo60ZZRaQqODr2SK33
HJZ4ERnWUeD8tZ+C2l+daZVBTRSkOfSfgHe/jdbmxRxm2Zmly+DlUsIa4JoecLSMU3I0RjJKZ3My
YiDrjlGvkE9jhZ4NQEdbWVbjbYVHGoGv99szTKCxg4rAYI+f8hhRka+WZYqBIi5qL0k+OgczR6OV
TLdx6RMG1ZjFKTYbnPpqt/ikh/ltMTifCGT++ZUTUOQudqXWor2rq1Quz0yZxEMt08bRV2vSn88r
g476B2ObmlzwHEWSm4EqhhW6FIO1nMzKuNKeQxctpyfh1vz5ZfiND8LBcVRcauHyn3OpNnC0AVFK
L7jK8/Q8IJChLWLnUAZJslVWcddUdXMTDjbPRhdtPEN7lHMTltltuZRZJndd031P8vDRG7vocMYF
jTna0p1X43KsVqlswhPBVfZxDOkgJrtc9EEdrIEj3FPrzYwrCphqntw1Bny2IMCct1YFiRlCrtOA
FSSrnIeGJgSNZk40LvB3ZVbR3eBggxcEoX2iFpE0AExk7DH6ZDo6tyAsCL8uGPM1gq1poX6gqGSv
/rhgFEnaJLU+D/UURoqOzwS2G1S0q6wgC5dNB56iVVlxrFwv//khL5wHvS48Wv+c9bON9zxYAg0o
nwXzh/OfhiB+tyY/3k9JdR2PQ//Q6015QJrZ7xlx67zgd5FTXNsAtahXu/a2a8oXt43U/vylM30X
78y33tIwZ2tdHfgdW82OSfXteckNbfyobFVpvMwmI1wCNxXcwXOnTmrz+ebWmpiuKJPrzflTg5zp
hd5j7djqQP2Bo2MMi/tmZ7b9oU0YVsR4wkSNBT0sa1Y8VCmJ3CR/DfaI/a+04utIYmpYT3ABbMZR
W6+0xkMxvAHNlD6tW3ft5YHzOFFtGZVnbH5OnXFc8mGBleqgGUohWoR38/NAPd87BHb2pkkbc5oR
XFpOZGZpkTAxDcKslC3l6ue9GMyioB5Sw7604bjUvXXyY13sq8TYaFFiX2umIviiyShjkrwml1fD
tm0s2xWlb/toFdNapmnyCDlMbZ2hjZ5o44dtOdbtfWgg2/en8m4KtOIk/peoM1tuVNm26BcRQZvA
qwSotyT35ReiXLbpe5Lu6+/A+0aciHMUtVVlW5YgM9dac46Zz+8R4obn3sJ/PuaxBsap6jZ0VCN2
CfsrNo35Y9AW5/9fWmZqlW8ojF3jDkhoZiI3N20sG2rUwIjW1EeOEZ8KQmy/cLZ4UornntKRHi+s
Ns3qDSI8suTNsvqnRimsJ7exXlFJ+ibtkVdd1qGn1wXQrD5ecQkMnwd2mrGLH+fJ1C5ZF6qPkxNS
qA6dxHjxlJhq/KQsy/RY4NA0+9PgMunp2zXUO42SM2o/O8BgZ7zZKOQRwT7aS0+DIxstshviNHDd
iNkURtjcdKNLiK5smxZFEzAEiz32GuFj8Cejxp5UT6HNfp8rA8znjMqfswaWVMkq0OLtDibw3Ggi
xYBoDk6h0ApyI6LyGg0w1/LRTVDjmozMkvKtlxiIMXr+boC9yMfd75KzqjN8Dr/a6fehGcnxXdtv
cgZdpqnayulaeWdRcYntl7431bM94PVpYz2j6ctAuzHHO9QL9VBmQ+hHDX3LyRCnZG6gdhjjq1PW
f0aib1VQBfe8LB9+uyVZTuyQpjLYaKBkxk1ebTVOd4Quyhd6z9NKqdbOnWTxNmPGxqY2TmcVfxTr
sZ/mnfNah/C3Ro6xwe8p6/e7Or8yjMilA9wbJFpALqLVLQAN2iad00HU7i7tpyzQNKo+ZdpWE9RD
zEfaHpFVtLXtsT4a02Lf4lah10gXxI/syqQhZtNvCMd0E8VF+kXPfC+m5X1YvQeu5jvgGe6kuYr9
rDQpG6mZBcYCE7LQkukE3AHsQNHFZGdz3C5NxZ9pLgeRFusPSmUsQbL+aQQ04412CmQ61qONZVb2
xVTAsA7rDR/PMROkju6jkynnsZwQSGAw8Dnh/5vKeLoUy+VXWUivBOvzejSsOcT/10xWayrJ0LX9
JEp+CqElnpycBFaoSkcwKoEKF1znD1XUzscCfYbvopsFT4l/B+in69bJ3hTtwMlSkr69Lge08N4F
Cy+d84KoZFFaRzeMQGTY3fCcj5ju6wXZ0ZxclzY3r8ZsfNhjVx+7hbW6NFCsJmXoRYVb/5nHy1yl
+UNM6+7SwFXIiNBW6grdifPQ96B1xrm9T2NUHn5Pje3a3y5TMAeTAQTgt8uPsDs6doUV3ifVUvls
S7aXCQp+04/wMLNd7Q7LV+hQhU3JZD4q5ETOSZ34nVV0qFFw5ZYm4r0pdJp9Tes0EPHwjE6Do+0S
nn4f8i7PNiao2Z3pJMN2IHjAL3qs/rlLUDdMZfZUdFd4jGIxPVd6U4Kf4xTmZh95XKrfiEe/TTsk
uMV1cU03q2i+53BP4uLmd/WY8rC6ECMNl/h3nqmy3O0WuRuNxbhhsCM4ab3/apv4YGedvf43fgNq
vFrKsYfRpXkaVQYcVQH9dl1cuoJsc9vGh9KKhsHdVI4sDIj1KkczPEVRgBDoGGdQHa/NumBMlviA
QC2abDSiZZ4fJqPo3mR2iAn7Sbs2+XRoBnptV97wGoU3y2DiQJACsS+66H1RNVTIimIfm3EG2+tu
xTpwUdxBCaolEqjPIzASVfit1C+/g6YqUYdgahJ0or8zftgQu9+6vO1bsZknqdE+Tn0pisY3IgzU
ucbP/u28L7ni7Begd+MKI2TmghFnfVvCQQt+p+VUz1BPFeP59y3KDfMHDCqEJiPNL8tiB7MhlNPv
9ZOIcEDOOLbXWkBLc56nhcOvKJtHI5qtp94kh07zfu8zY1yl3S40Qfp3+7SKw/NIlJj3+306JwwS
/M1LpX+2sqMy0nN9u846O6DWR866UOF0EtxNNwb9p9VcoUlkbvU2RoZHDFCed8AS7erYRslxsgeE
DYLrQ6yRyXN91PuM6OhoZkXOg6SVpFSXEGAJ7ICXOijHUhxGA7e4SaL0tm8udfuMrmFb0w8HMcmk
9hoLzW/irwV8iDM8w8+KSd7dVXxHboY2UBrPw06C/mWdJiHh/BZ3o/zDGoWYZuMw/KszB2PKpHI+
aOEhqpBGzeljcAoTbGz0xeYYE2KkIDrOxbPQSUVNrKQOFF07R/nMRgRsdWtY0WfXpH8yZ/mb0SQa
yyioG2enhawtkT5TZWjHOIRW46eLrgUNqAB/YXJ4m6fuoZ3U0R/CPt1xKCYapAzrw+iG9q6o2cPJ
RUt9x1WVI7yTUdoPCw4A9vnD1DMnLd303exyACdQZ9oZ9mU4zDuri9Y4vLTdTA4KA3PgGN1maEQH
UDG7DrMoII4rZ+pbvtaedjS/leFs7CbadEqYI1HjfEByRtLNr5MWn62YQ37NWJDXkwqU6UV5npGh
ZLWKHzYzQD6qyrjrp1R9nfTiRem01z4fAtskhcNqkMwJSCmusrOSeULsyTbIp04+BBvUw1QnVZAv
4pTi2JuT+MaCTA5Oj0yeZuyUdVtNAwtk0nBtLXGLC0Lhu0F7RkV6cTr7xxLDeVTrA8/9qA2OobbY
aml7qPX2jk/6pej0xZuT5BZZ093VYV4IC6Fv3Q9IoeevZonYndxxCPSWBr0dN0fFLR4MvFdLPZ+N
pfSToVGfs55MZrzL0D2rvrgaowFFJndhCvTkpgk6sxxHg0ShuKTICRjuPaVV+Fyl9svvhYIdmBl0
l6IW6tXQY/1yji6akm0dQ15xmnwfRyiK0pviVPu0rIK2Ck+L9eOCmXUn+95Gn5aEP6w1kKOqa5jo
V73pPaaS0IfouJrEuoFEaUwdpCGKPXRUzD0YgyzkjFz52M1UU4MiA8k64oWBZMLbYuhfzB6YUceD
5hWt+5klyyfDZ3gY8nFU9RdbT/FUtsystMaXoTwwNNUuY6JWp26a92lekWVHiw9YuG2/W70Lmrea
Ix9il7grvVR2jYaHZki1dqu1Ffl1uhYlW2Lm35RM9YVVu1vpkhCkGhhtrq64mtVPCSjTKT9FZh0T
CToqjj+mJqfG0M2Lq8NzlrXPyRH1zbA3m+8ZMok635lcWYp5bt35lo4Dlrifnumpiwo83xllSSoe
5oIyzx6FwUbv9ONu6kyk7Wx5UhIPHPaAv/TahtqjbuEQXWSYKvtZd94wbkDDQ2Afu/l8gAaJo32t
pPLphAdk2cql+nKxTTioo4zhNXrpQnTMDxGS8gJ5JAP50Fa3PVkO2hBDnIUgkrJAcC7n9tyY7nuf
Fe5rpM2BS0LcS4Hil8QaV0PcWIx/9BBlBHxAZkZs6Uoz9Dcj7p7TOuv/ZAPAikSxbWwyXXEsW3SZ
eBrPTCgyTzZWe6yXWQYUs/epwyFbuD3TKPvVslfyrUkmprmTWB2JJN8OFjdrRBAiJrz2vYGlbVGQ
G0DI27DfDJPwR9CvCQ2sMWi2hfI0S35dCNGa5o3pGwOmztN63fWRraUBqO2rxCPSOWxMelw+c/Ds
D6Fdq17YtB5GwS1gMmx1OUykKSFkgnb+IQSRu5kjyEAd4wG1Codt2AHNs0mttPr91C73vu3ZYGbm
8ApvXinc1ySsHtzYMfzByr/m0bqi50HyzaynJ5zQsvdhReLgXO5pZgQl81UTmDZaFEzGHIj6L3pB
gbXgu6KzZg/EzcF04eAXOMazVv9Rx+ID5hPK6fwxaVCcIp0bVIzCtn11EvNrEKhAG7n/TEvFs5Ly
bxj2gG6LdFcsLWRXbd51uVBfXHXsCCQnuc79mxUQEZwZema0XSfVFKLAiYCrW4hwjkOtnhQjWnaN
mn43kpJ7Id7dei6zBrB8HAIyXklYnT6siZ6btH3ighGew4UMc1CZQb8w5zuUfTVwHU/Q352y9M2k
POcC/WSqm+29D5e9KhcutohikegqO+idFyi6vlaz3FRkeAtscTrCin5InLNVcXVYnGnR0ywDkDBj
3AkCqOwcSOwy6xmCjuKep8VnX2c6eekRdGSjUu5G1Z6xWcUn6VskjzfDWgRij/rVvT2mRKMep/I5
lQKe7oX+3hpOk8OQEVXMcM7ZxlkVcAl4PdegwhpXRwgVlshTU9rGIQG+2hGukWc7E6HZeZCmvcIZ
eiTDQMubbVSxaM/O0vqVIVM0HOUAbajgo2Fbh7kGnl/Hm1Ry/uWq9dE7plO7jZfucaiSF9fO73jA
kXfIdg5yzej2LuMbRgl6dgIPQKJ7Yn5oTKJ83tmVW+Dom/X5cv3N7RjYC2P9jNqmi5L5tZyG9qCE
0XcnYFKpU1Z7UR/JgGHxJbJYrtmAHkFJ60r2pv4M44/m3BPW9mj6zFMUCXMKEo4ckpEz+hrs6vJ9
LyoGm+c5Y3UFat8Ur4X8VyndFu1tyO1pxfmRCnpjdA1674wzIEKG0k5PvZVs9Ah6NrDTJsgMtfLj
noQCO2xTVA7SRyyTvdqVpSOsYE245CrpZuDN/WiCybzM9l/CLJCk0hNIG4w+rTeqlyW8pK44GesY
q+quI7lclVHuB1EBYU6NuzXF+MLqKBhQe2nKbn1ZzmS8xTNtrzejZuDPlHgCS21Zd44ChPHGsIRm
Tv0jBrKgIHaNNI/huTRUZUtGxJdos0/VId9hASAMWQ5NZZehTe82ut1wOxKq0T2kOJ/o6Zqtuq1R
sbiRtaGG5bwKu9LFvXef5zUejGVveOkZxKSvafmVFu9GbJJmYuuJX0yjvKVK/NosPQHsIDSOSz0O
b8OYXsq63EkyWR8akepPWY2/mXteBWS/Yc/Pjhh8L04qJOVmzcEZ8OxbE/c3Uzl3en4qlwlhbvTR
dvQ1ezd+SexNRHm/ycRoe1VSnEQGlSIuoXLZNt37eFn2XccGsVov1KQ4zLmnF70dMPHckKmZ42UH
xd277In+pMBl9kLSe0ev5qOcPEG4Ak0945SwDfE6wFU0xN3gnI3uzaqf43AfdzZyTFjLuh7B+sba
VyJOc/Wy9olKal8Qi1aUbNL+UsS/mrvyx6mMZ6pCKmP9bajNjVngkqbo3LJxjhOdlSOK6CpF7Qyk
2uQVDN92EojCD0vk8sfJuAnSEJSDDfrWcLGaPqn5T6Rw9Md3wtGFbsQqBzyVSsDqOtrwxSHJTw9p
+z6Gt8GgrcLOpS/7SN8pIcC7YJYvRgWf30uaV2ZRuRLMJOmOnh15GvtGpO7zuNgoVGAloPWo+2cM
jNgqtur22xZIRth5tOvsvM80FUvrL4pItNWTtXMy3+gPo32S0Tu8NOR+yLUQDQiiZMfuNcTa7Hjc
gXb7RmPCJIqoOtUV8uenkSU33wjebldTrouIPVslOQOIHbhohYOTiadUBrKIsuesihaiekYFSJtk
4l8677U1XcqkNn3NLoRf5VHn52iFZbHL7J7Pq6LiKnWWGrCZNIzTVtN2s4BpmbmA39NCfwUN+VWq
GdWzhV9miQrYXB3TNqX6zvv1/cuLhBopO/Rx7h446yCtn83xOlGp7Bpgh7niI42fNzV0hslxb2vm
hRDniRuKSJ5S2RZ0Jxf9Ew1aGvR1DzuiNYN4tJJzAcPmOA2WtTOm2LwuE2F+FfHLo5RPbUioSoI+
9eIiYt8NCi8hZsHZyjGsHkMTlpBpJuQz1c4JpX6zVeb6YkiN5D6OyXl0Esh2e2bLpSTcQiJ4rAZ/
sXV2p/dJ5Fh8aErT9zF8bZDBkqAtqggvrGdqhecaq2qYvyHu3/CKffrCWxKZXUhitnEohktYwAOC
Mi8r6evEWPDlG+7tfUYsdZWGQRPnJw4rZEwDqCPUAXlh3KCk7XHIos27VdM+T5njTucUFfSjiuxz
YU3odrYEq0j/IGUah3mf2nvZ6dwvPZj1xXxhXXdSPBH4KZFc4ZRozq1Kjw8Mkm8ZSReoMqdgrynf
p9zRjqhG0k1Wy5VFCpXX2oZp4/PZk/adXVq3O5TGgqEdX21D62FyAA6WFU0C9q9oL/UB/XCxY6Dv
1V15HAfrktjTfiThOgx3sTR3c6jApqOMJS1Osmuv7zPzCL/KdM8auP5oTyH8PMv1M3EJs1649DmD
pUWEqj70babrBWwccl0crIDlS0HUuP6o6S3KEe4AN/cHQ/NLlvk+LCj4y53ejl5oUCVMIIwk12dK
CoCC5DrViVHiJnbOPTk5qK28kqzNDjX2VN7p2fqwAM/TxqhiqkDi6tpm19TmkZ3Kj+Bt4uOnYX3h
f0nxkcxPlQ7jJwZrXq7AOgKUoqcCP3TRcaxEHMKoSeLWICGbkTSGfHPrjDVZ2pjepGRKoeEzLAI9
Ts4cGmgeYi7Q6DXsw+5DpOzRFEegCrhLu51TkkAxvnJ2Zycyd3WanQt5nWQeHTPCsu/F+tCV9lsf
noAH6UGGwjSGEUqPQsJrVXqvdiK6pH9pdbjlwMqTKIgKx30UpsuF8FWNKm3e0nDLtuMYHlUrO3W5
sVXKeZPWyOTsAskHRTu/UY7lJk/BqraAEw2VxkPERWgf3G7cl0PvEcnj6YtKLM5XVwYLk6BlgCtK
ftgwQkKnrJvIplg4iMWhvSXcNpBcI3H0x0ieyRvwWwI3sfZsihLVfwlNkRLOZHvrocqqkL6yWfVd
YfhNaOKauMbxn658tNzEp3InJm3yCvG8YltSlchlJOs1OZ2qsDZd8cmilIgb14F9EJEZB+M0+1ai
OJ6qWOfSaCESxEvmz0V7iXmRl3WrBxccBlLT/ykjzyjcOMhgMtPH9UDghq24RDUX/UNTSax5dc7a
yX/lctGYMgxO94C8ydo1dNKIZGhMfhz8YiFcxgL2Rh3+ZAbD01SrCbqCcniI2vaA8Ki9FBniP8DH
EVUY28dkGxcxR9E306nbTBZcpuXzKcTuEG4aYskZHDX9fi75bOVgPyVV9sBdv6ubnZFA5QFWGzrl
w2Co5xJKrUPvTHbJuaJFOWHqZuJDx3nInsN2lQlMbucVjU4lZfekMCA7vXZN9yJGpjB6156mxpwf
5Czf8fpoz4P7DAQt3LTqU/tmyfKqZP2pXcwHO+pPofI1unFgGMUOb+GOae5JkaRuxv+MhGoPcsNS
Ob6BZKlU3a2B2bIcCffuxQOavzPdftabpzYVPvEeXsu5jB4VE5zr3HxFaYwX6lGJkJyjPVHHO9Yk
ju4sqVNIAh6dca6AcLjTi6E2OBSKX4we6s+aXjgG+79qtqNm5Tg6kHcnp51cFn0jIxLApuTaheFr
I4ESGBQzvjt1LuF+9NBoCxwbs3537LQ7mEMBwQE0pqd3FmdpZ74nsvospKJi3Yuqqxi08lrYTXVN
zYL8AVPLoO/yXF2ZQHrQqWytqTxAsDGPkPSTh5oZWcT49DT1siXE0e5u7rzUHO7N9tZVTGdbyERs
bfkbesloI3q3fuwaKffwCDgKfDmN4xzCugNoGvN1SteJfZO2HzEDg+vAcOFVr275ZIsXfmhx6ur8
VjncbWLokqtrExOT1N0JSo154RrGmrg8lM5Se2gdy5us8AnmcwPJUs9fnNnlKJS9RLQaTqRedmvh
HPkDWYRBp9uShBBw5fiH3qfKeYnifRKLQxTrfwZa9pfQ7CraOgADwjFvdpV+cqy4JZi9Ux7zoioD
LcJBT/Zkf4xdhPaMccWpdPKf0clmEuXs6fT7J0yy5O6oyk3ctATuR8vebzbQ2OXQwJcWggIJkoy0
/dzKLDqnlkn78irVtL6YtL9rRnun0q4X3gIdHiiBUCdeD94GtQSGSphZ9bdMS47giUWhtz7gH9mF
mhw2ZmpwVsvy8hyrsjzTgqUgF0YwV2Pra70WI/kTRNbg7bqrNhnzqIHeUH7Kg1RIyVGLR6kQVBJm
IvHNhaTOMi4gWUg3AWqT/o3x+zLYHIydIG8JixtSPpiG3c4U57gG46j0QG2Ys1D3ThmRGi6EVYze
aPnoVC18EjUU3ZC8l3rs9+pU39LAoqcax/iRG315t+VDrvRrBNbzSJ16mTLrYERyudZNWZ2XzMVV
qE0XfAcr7Pqt1oq7kAlK8xjMVGdQjjZOzNS+U8WW+znfzBJpZK1xepTib891vzGTlF5VamRHtpoK
RhgDITNxMtKhmhtSpXn4M/b9d1wv2UOcRq7X1NF8yWWsYqNTsjNKK/pdwnwVbMcebZpLpNknMc5/
E9pDnBqrPgA2kR2F3nyhwAyPxAOWGyeZaPjNGaMvYkakbtD9MML+iB4CcGQcdElO5Es//4xpKPxh
zk+VIhxOp3oFz0+jS5SE5C+sf/rfg5HYLUtHKgPBSSYJ7eZKK3GwWo+mSmBpafmAIzoxAJ/Y7p37
IN1SE4SetKdPfY2/JBG4CPD3adypkvJhMfOdIlrlLdKp3JV+b7XusndaBkZ06K6xRt3TaVjlgP3O
4If2Y6yI19zZUyB2xFepr/SKdL8dJoPP2dUeBqmT/QpicwnN9GYvev9Q27z/TAlucwsmFxa1hDy1
j+bwscqhxdiWw0AlV+vj75+EloK1WFwCqVbBSCOM1CumOvcUcyQCCMNoPhruvps152VUp257AIMX
oOTY4Q3wIRkS5g52R2xQKG/l/FHl5G8C73ytFYvDk0sAnI+ayetoGQk2+3RC5Ng3wcKdEXR5Ku/V
lBjs2XZ8YGuM3mtmAaYztR+sh3Nw0ZpoPNh5fFjcvr7b2TsDjK0RGs+2VrqB0TbiQm9ygbOK40jv
z2IgWysUovIH082p32QfZLnRnFEZRZu6cxd02069E255QooyHIE+fttjNEJKjhGDNgqrCe+nUyku
A3ojJkMpe9XazjzNpf2Atr24F7iy+J0prgVD+Dc6yMgw61eXlgKhAzFJTSR/gl3X68cid4vnopWk
myKo3+VaSx+0E59m6jBPyguqDfDTCbk8g5WcpsIxAnyIlR8tV8yHa4vvZdS0j2iv6QmRR9D/i4aP
lPajOAxzvbw2VRSMhUu+kHYv1Fg+RHGvo7VlzhaXbvuaaPUjtu+7bk4ExPTdss+xKG4bAxnOVFOE
5N1I3xtBII0ZG7r1qOkP67kziYhBVaxbGib5H5bWnQzJh5pdsKcxYbPYYPYOJ4lgyGFQ0ItT8/qh
auzqIafr4Q+u2m5xSaF5/H2Sn26RTmlc+87ak8P+bx7ih5xhn94a9IvWL/596FQUEl05cBQykY30
5+Ff2RavZc9NS3eInHYfh8O7WQFuthWiGNPngqU/NIqNKZEW+CYHrcEGxED8qg+33fZrSQo4ilTE
DkPzNkfOy5SDlLNGMkbZxXtEmW7l6ciaIKVtcrD4RhwzuPNpUKqk9Cnkfk0T8YKkS6V59D3nIdFX
7ON1+KRzGoQOt2tlE+0GcR2ZqvGllPW9HkN+j76Vpt0bcHB0WFDQ8avtsnKyw6TeSWb/ZNpYFhrZ
RaH5J0qYpnm4tGieIF7XM827WFOxXprE3Jk1yXGKpH1k2Yz43EstlzHo3NrBwPQPVdi1aDX1xeDA
UXdQG8KqvSecx1sLsUBLTpwCokjUQOztKYNhMf0zxVpPqXShGxSfTo7ICBKbmZLwVZWKT92/JZ8M
M2K6tfoWFxlleJVVd9Al1pbqqdoo9HlzFzVCbafnqURsl44BRMywVl7VqmPCVQwdR8Wq2GYug3iz
pkmSIvf1NJMOR1Vor0ZagKRf4uNs2ME4MDLKi4cCY29dEgPBlsNQVoZMJZP2LCzELUNasdh05Ttz
Mo3ZOOM+1F2Q7uLFs3Bk8D7be6IxSEcbCJGgCjdy46coC/Puqos/DYb02glTru03c6EErRKZry0Z
sDrEe5QB6E6YvVPiVLrqa3wEkfYeEqg9iX8m8wFhvEu326O89DvDJJSoRs18s7NnUDxenF9U402l
uRFBdLIZhKfdmknMQFwBnqVb8dFieNGGyXdf8bmoufKa6KI49WoaPWT3sKH9mIyrEqH/kMVnMi2g
VLg/RRif0qsg6JrhUShuLARXN3fyl6gcjuno4AUqE8p6Jj9HM7Wrndso53lxRYC7aKHjuGCS7nSq
CLi5hwKB8AYrTfQGgMtlqVqsQ9NSPFcWeqy2rsvDqKQKxO3sRsvaHr7LbvlDi2dLx5EvjIOZ8aZJ
Uyd0KLsM7gv1VjSPpcAZR4AqBkilMIIo5bPX+YuSLtmrCHtPTf7ZvBkxQd2p+jhbLo7x30pwKU0k
Fx9dRBM/gcEUgvRCqQzyRmKsl6zg3G/sAuR1ovd7jOuc3ozCwbhWknXcyEoF8bost2mjHCqiBfXs
BjfSk1yHRDD39BBsbiSRv2kUlb3wm/bB1Yirq/52jrEfHLEtF+AGKHRy82DkpDckg2rf2nRyL8XO
Ntl03DjK/rZcU040PSZTXFwQfSEAqdzey4QR/41C5zCQmfUCik4elkzjGNTbXlHFyofmyE1vopeI
rQxvCCoGsgwUqpEYWl8xqNuMjk6UMei8hdmbsxuHR6XZOdExdC2vJDnCEFcmB8P82ub2s5mGhtcW
sMwaS/3JWHRTIyeUcvRaK/qDwO/QRD+YRBAzyG2T0jDWPrlgiQwm1MWoks1IoDHXmTckkPTYNIs2
DKqwNj3dJe2E0Vl/QBaAOjHqbfKwJ4XslqZ7VMLnvOzKu07T96L0NVNVUhuTE1DgmRsqDAqpPvVq
8jIYZU6LDG/2sAzdp7mYntKSU8kBMqlvESqEDe699CCFhj0JXjkto2T6M8zOd4z4+Fb3TXjVM0ZY
v88nMTbUkdl10ORPBLxehnUQCgcX7rY6/unRzOzSRiIkWP+Tm/+IalQ+a4MwoDjMEC7X52eBikR2
LPha7Z7nLJpvRTjAmHMYSYQuFG9lTWeIp/tKrxsSF8cPLMa7NeLTlko6fDDi6LYpwTdAox5aN2PI
UTPSf6VO3rTsb7TmTfSiPZOXCgN9bCMQF3mQQXRA7SO6Dcnr2xSqhQrcEtbf1omeZ8EJLXp351dn
frHTcLs4LMD8v9WoArl8oAtE3GYCHYVpqh4fyZa8bcu+aAyK66HcaiMzmvQN8cFWdQqyHkfO+hQH
NTnqFSfDCkEh8iz33DKRUxgXa5QgQ09rAqN1OUJSdr2pnQIjRr7XeBU9OOtr5VmbkrlZT6exnqFF
04BhSBbRFFLihF7crYp+DGMCEvSxduClM/oRQlSNcfQaTUsjCejk1h6XbfI9kxqvkYBerW0ZyXAi
J5M6Ub3FusYleWA4inpF0v259PYnQi2vmaMjKRuezT86tRwx2oQ99Z1VMtUemO1vOuXVou/lcNzq
sMVHvKEt0wbZPmFO55WHm64nuqH7qbhL0ua9r/5KV2FIRZjUeNaIhcLxA+LgikApmEnmWNhlQtIt
dcYOtYEwVndIpvhvCyxsd6NxO3XE+0wLAtR+Z1C3o3bliks9ySK/zhvZJjyLwRwVqdcRSF2NzyhY
Sub3WSfpwCNI1+4KVMO+/0Nnl5F1RbONUFsQPDDaDAKb10asSardZD3i0NpI880SuK0Ois11mhV7
gk83UfRki+coI4hDpSPSPPFObhq+l1a3oLVqolkZ4Thc9ayaaghoxfxAb85HKPEz1OBe/Mrx1sHp
nB0Hrm1NHjX8owIBwtjAQlYfTSNY2eoDv2SWukxGu23FUU5kP2EvIBmOcC7ppEB+sN2vmF9dIYE2
X+8nBnXjX2F+GBE5nP6EXWx6kT1jVuXByQ8GCs/u95jwY1Nb8306AVTbQJLa3lDMb0T9tymPlpMH
GoojDqMk+oJj4UDdOp+pSpQN5Jms/mq73EOSsamQHyjaN0hdNDOON8Uvg+Li+xYbQBJABxTeTeir
xLBiZCa1c0J2ApbV/QzFu+PU256fYrYGJnt/MbpA5FzxhDwR7txqP9nECMMqvCGvOInrvkrfh0PO
Lg1Noq5QYUg8dgw5DYKK+Am8SLxxm7llYGZx8RglBw2CsJzHWZDlAdRHVCh0G1w+pclApUB9FWRl
Gu9LBxqfVboPpdp3L7qGnkTi7Q7sJHT+hPUrU1oDMfwjjmSU2c1AMaR/64t7WBi7POMyGJ+XRHpT
Mx7QwU8v+qIbfkGXYaeBanwLJ+0j5DK8JdJsnx3D8qWVfoLii25KEw7HdmK4KIW8tKa5HxYSY1iM
H/rYzR7VLDMZ13YntZmyx7Qp1DsRtIiaGzzHcCqZ9CPcjKnN6BfY9m4EsfeImDB5RLB40COCgqnO
G78xl/ixXnT1QVHjnYZv7fH3YeAEJnpmGFHWqeSvJPVJFyTCqmT+PGst0dsjm/I3B2DOmCL8zEfo
Edx7nELVSe41Gj97a9KdW+wQKJsl5Lt1Ef9iEGAUxn1bVdrRKo2fpSf8wpZtwrDMwi0wmvVFxeHp
6cxOCKyxXppkAvowh1+9SK+j5EJlSp/volEVl/891GqIzDgOQB03/z39+8z//oG50mDASE7b//0F
eztqFxrjdIQN8zKuD8uU76OxXo6/T6WdTLhy1r+YyoS+rp69//4ziR2Jnv6/cGwrBpmRejFsa/w/
ts6ruXGYy7a/CFXM4VU5y6nb7X5h2R2YI0CC5K+fRfXMfFO37ovKcpQlEcA5Z++1J1ai4Mc4tdUh
1dZ8fXyhnVvjWqfVV5tEJNthukL6BvkAJe+POh+NPSFz3c50E/Gj6dM32di/0jHOz6ZLrysMIppO
pkba1HnZh/C0u6n93F+7zG/gmQ7Nx7zKSi4zy0hZtJVsT1My/OUhfLit8N+r+zD+KZvoTzwkDWTM
1DkUdzHN85NZyb+OL9WHGuY9YgdguOCqPyx2f911L07vfNVTE5EWrtvdGAie3ok+u9U+l3b0oh2k
tfTT5CkTNCngeTT33KPt6QlzX3m0L/PIdD6lJ084F8VqSOg4z1mIERaK6R5JoP5hhXrjVvWSLTh9
zwYyiJpG3lGV+/uWRC8UENaLEebtZ2Y428RIOCGO0r7mAoeSlZtPFXnUzJpDl1aqOuBl/TPKfniB
JW2vJV54Ynyy+YIiYr4kMR31lRyH+AC6wdIvooRqZgToACrLXcWtV590btE5s8O0OQ24RfZEhBxM
QSBn3+TMh9t9UXXUV3xnNvtbLDzJYdSQK5ZYCkBJwr55/rYrIQ87m8K1r04/iIPZRM5eNTK4Pm6w
TNHRsPDzaSS7j3bQ40ZEKd2ZgJj1dsRKFbmSNbfL3UOkyDmwlrYRni4VrOacpMKcHA70/3SWHj/s
FnRBgNZe5rBgrX78rqLgDw2+2TD44fvqZEb2WWVi31XCo4ng+DukYQGrRjqCsWTakJNbJMsnVMW8
2ere4tgrzk7dmc++6SBlo7z11fBU45PYyFKZW2Y79UY0aBbM4PfY8dxZQ2SunSQ7Tmr4W3kMxjvl
w/UhvTHzix0UA2J/CQZ8C8Sy2c/V33i59/hUrF5CtadnaL9Y4FDfvKz5UzNKvkhdInks2/GAMSbd
4B2rDkWa2G9dUQMMVRnOleWul6Ox7XxGvI+7Ke/L+xSa56ZxMQ41pBIkdFRfg26XkG0WSd0B5QKR
Yrk0/4N0Lj8mswXRX4fJyQzU2ZWyu2dEVGC91DdRoVKcqDeVX6I8TKGAlpP/HpezwJiyKgaa11Mv
0ZmN/g59pqBeNfyrPViK0aKDn7rK0u1kaeclMYeADPSEDTisEUsEevghM4fGUN/Pn16NyLiqNBtS
/CcLvA2eRxpOdWFffQcuEkcp3FCdp4ZjMFg3udx7fBVLHsKIoeedF+oKnTMIys3/+bnHh48f5o39
5LS6Oj4+9Z+bx+8Svi1OCJl3/98fHcyw3MayIdn3f//w4xs7a7o3cZHsaxXvA9/5Wecoc+EXJYTv
kRdHKLk6w0Ql0Ygnj8G9bu+LxOs+S+fWsXadHvdqv1/0LZY4MIMwz5nbPMdJ6D051SX1Z/e5jszi
4Da0BcAj2S9eHzCab6fs0Cv3pQJO+3MgbnvTspKtOjvhJFvP5fNg6oVx9Gcu8D4nbaiQcXH5gyr/
TSUpT2ZBR8mdFalxTQ6dP/wpHTGd+v7qjUkCkt/2GOmj0GChR4PbFr86h0O9a1h735pv/cLWMxWN
t8aUYhfmfUd6BV0Ly3I25tLUoMmpCexxED4RrGYOub22jeiXl+WLKkC1F9mmJaHyzbDtsOqdekH3
xZ1a0rpp9eyCfiQnM7Z/oKUUuyTxL2h0f4EyiPZYRALcc+qbFWGshaQYr0NOhnbUbxBhWcfAVOqc
Jl1zsLr2GuVdd0/nWN6NuZtXdQfxe+po8Y+jex+durnWVneIkIXt4wZVWBpLxOoWqp2m/qFYond+
CBvEb/Yzk9OPwEbHaOdZciT6h2y24YLTwLk4ssrXyKpQlTgjm00qb3FXhpwlsqes5mruB+T5TR1j
6HfjjsOOW14jEq/qmrj33FoUCVplm0QqTnA+2lY2MIH0JxlZb8h0SAPqOqk4/HbBL3tEH+J6NL8Z
a58QUoUF4w5T+mjg0/BczIhGq5GQt7b+mjzR0pQUehtpWR+qwj8OA0VGVbSIUuPXFmXEil3qr1XZ
bwh9q101cp5HJraq8H8kJUBqH4JNBgfo0LqteZIdv9CKhkvSG8XNxZXQKl4sUE4cj+10n5qzPEro
1EOhzE1vZ0RPYCNhmzGmi6zYGTMRgR1e7npjRBtg+Uj5igP/f+5j1TU2+tUqM5JgjdndGs7wTYfI
kThpyZ2c0eqIIftslTWvWaW7lQPTcZNZVQgTKUVh0ohrM2GX7LR27lbvbENf0j7EnTdOXvU8UmLf
SGpeTc3zECbj3aY9RTtUnA1ArCsObdaQ4jYDcJwVb5XsE2RBWK2yJNdXM5+/RmUM+3pgXDjCvFgh
nCYCaqIfn5PwWwg3fzJE99kwzD865l8k0e0lb0J1tXAQ9gEsijbK+0tJ4+KIMg2rbPVGLjJPzMjI
SxbYDnSfU9TW/X0O7b0jSwM2kPGjXfZL3yallVgsmHA/o4b9axToDvTg1OeKmpjELzoU6b1wkldj
IORepzGz2YooeI8ETVi/d0IohM//0zEY4OFSWDsunhVPvzrx1vLi+qWJLDBbPdY1VIqHYknr6EZG
cDaL1S43oqfYAVCSCKgbKsD00ko5I+H2p0tG6CCFQtce0kGKWzinh0HaiI0j9T3lNEpwKaoDjy1u
FVNNw1RZdoLuHIzUEF3hHkp3oKOk23KLfFlQrmrVyfNHC91t3Qqu46yp8m0egU3tTJqz3ojpacSO
0tFF95X/14tK44o8vmb6bub9H2boJZOiOU7FtoohBAyzUBgZnN+lzooT05NdkpM5Rr7Fue4RcgWF
mUJKlOnGiut2raiGgqjHBReBskFqhYiEXmraX6rJe4laO1jlHBCXOrVGU5as3QFfzliBPCMFx9zN
KI/71rT24wCYHaVVuK3MHL0RVUlMc8YwiRAIFwRR27rUzXO6w7NBMl0VE4xuXAsfNn0BuQGNMkEi
qQRL0ob9+6D1FlYCQVD+awl9doxY1nE+HtXnOEzGVU72CyfeihTQkp55Kdvb425l/vDrYFgQPGAZ
lb0t4KKUY6iek3Ryr7mHSGu234Zau99159F5SWuxDyvrxJSNbhzOzE1K2pCFU3Itw/gDARHe6mD6
YWchvVeTzElr4BU3Er2z/G9BM7urpCuuJL9wQVvjHcabg7GEXoZCJNdo3sxGFioqZuNSxnBrFYSn
ZYZLiz6V3jpIcvaRsnwq3VqSYhp8rzQFNoNWZ6tpFZRJsla00yAKB0eXWnBjqZE2IsQ9DD04LxPv
LY99Qq9n/TXF1Te3b8AzV59D1jFOpzlLqGm4LtJOItsmIcTIY947SfTbLsEwOss0ugheiWyRG38+
9m4/bRJk3ejfIzoqYET86jamQX8eh/A5DuWuF58tS+ClalxrPcPjWVXEm02VZ2KEHe+etL2nyva3
QYbBKnPoggyaxsuoTGvDwjCaEtSlcTNxIdV0S30Qn2tyT45Y9+86NYu97pJX05u/0sREDBsGJBhz
ZWTWdOB6PqhUjkd0bC9m95twhAICMW0K6FF4nx1qdL0QgcfEghyB/7FuzZWc+oDcKUYX4IVmenyj
uZV0LO5mF7xjkg9O7CjjSYr5mwhjZLiYjnss9bMbDnhZYZ60JR5Mo0I73ZEqoef8aImfTjnZm55e
h1F/eFXon5NserM6mgaTQ78obeHl103/17Gq+ckmQqyAeW7mnT7lpWp2TseMAMJRdBj6nIOFP3Pt
hPbVmlL/WWQsqCI612W7gDAj/ynP2uCpace/gFGiY7rce3x+xgxcIpfohvbih1mBNJuFuVA0I1X2
3zfN8pGHu23AU0KnOKuXRFSD4LxpucmS+L9vHp973PXAHh8ts2AQPZYnmRFwPmlzWpehfBOp2W9H
q/gMmyJ4tilPQBUWdyVQVNhyOsIO7DfB0Azn3CRIkMKPtro2D0AvEXt64Pq4so3Mu+WJUZytEvEo
gxU+LCNAYC7DT6TyiyskBSwBi2/At0orItFMdF1gMNe6d/BAWTzJFcvvyYvjl2qExFEOfX3ufDpl
UkMPTqSQ11qZ8vr4CMYKe6virRjY6gfGg+yddf8AYByvdUY/B9lAvdGtm303uWocrieb4e+fksfP
ISD6GvDdqPE8B/50LjOCjSbgjhX0p7EYJHLb5fMYjud/32GEujsZGRXFssOgss/vnrmaTYRYdGSL
+38+XYftU+EG8vT/fB78iUtbD8LF46en0S+INXSRx/TWu7OINrPuHdfjMuakO/b4tIdheR8Bz98V
ESncpiBSh4rPOD1uQpHg0ogMgw4srymNgsft49O5rLAEtDk9xTlKbv+5Kec8o3fHnlSGYWWsBlgg
xgrhUn7sZv36+MbILXnpZEU4aGde5r5j1V2e+IBorHPZis3jU4+bzG2heOUoxDC3OKvAC+ShYaNN
6JxnIwrgEQ5oI5p9XZFm4CIFQXnqfCuzRlx6j/24Ipzgh6fzaD3Zc3ye6FP9UF+4dMerHTKsjKe3
KBLyO6dPuTNF9GXlgz4jhKnXVWxO74Hjj4yBQg+WGHdnj3EBzlj/FgEc+a6xC03VhAxZ29cpQJD6
77swy6GtYsbT9E+BRfoouVAzYnqY4GaDEcvW5GQnLYGTBCqhr6nVehDAE6spKvbZHJvfcKByMOdQ
7VAhxJyr7nnG+S5E0/0h0ZGsR6/EbzSACU68ePf4/EyfZx+GwLlz/GMfZq22OQObN79+N3BbXYK0
+783SkFKSBMXPUdGwt7jq+Zk/M+3EJZUbErbYhhPsUSpzA8/fk1XV3dHYXFQqCN75fi0PPLgySZu
ewN/R29Ijq4uZTXucSQjFY+qZD/55fSsl5uI/h9K+nw3eO6Mil25z6HGN+J78tlzmedDKjtqo3oJ
g8VdNA/9qlbEVhdtSK+cdtvGzSfJq+kMv2L5nrZ99JmV433Qxb0Hnfc8wwF/tgoZbct36XX1eaoj
A96riYw0MJpnGiH0i10UG9mI0QCKu3973FDEdPtA4FgK+okXeLn5z1drVM3GnGls5P/zA/8+6pNh
k0QsYv/5Arz/4RYWJKenyQvLQPIyq+LFFb6+9Ms9uh3dkyokbXvuPb4rM9i1FbIoWi7Du5MjWyqG
/tWNxpqODeYKzwTuHvZgo4Vs8g0R6thj56Y9JmG/ewiIHje0viS+0HFci8Y3jsy119rfEXKq7uBD
vwVtnV3dlNOTnw09CgsYCXPoXvivy+1oWmrvFZxfg26R+dOFEMMAX3KwioPnIOFuOyJSM7RDMMfa
zeAz+ZnDgLe3zlyG6pXe6W4uV0qjbCrSjBF2OHyfDWvRMMLL9zeJztXFKrh0EZP61yF7GsUfCktj
j0qjWIe5/iqU/bOj37ATMyz3GlEGKY+Vdw6RnLgZ7wE1UY+S3BtWeXDSEitki3gpGBWGYOgI1xji
YxEXwcnJucoao3rOOJihwuTAzkD1hHb9WQmQErU3coV04zIM67FgO2x0udXCL1tCxBzF26HUdDMC
6ucVZIH0hKv3w07AtlDQ7wPS5TCz0Vdt1B+m/PnBSe95TkB7TYm+bQO/3iS8uOvAkMRR0ZS7xOF7
rD3jkHCe8JaShP7JJ8FrMQQLO95AZbZ407hby47MlyFhXNG3+e9UxsNbwMgo85IOMz+GOWNS1sXB
G3ausERZSTAd6umr9bNjZITdKRteW9uuz56FBUyZPsfnIl/3mdwFRolYSgb7QYIMrJuA1lqYGScz
K199auItL7g+UL9p0/2+oBepjIdSr4O6/jsmklH+bDJEadW7QambBuGixDbctRpG0nsachwyu3JO
YL7WhC0HZwIiaG5UYCP06BRnM0Zh0JNCyQa0TB8QsZx89n09tidfusF+6lk1Y52ofdXRJRvKFxaH
dh/X7O7C7N1vtSOPfdx+AaGpV0UDlyvi9Ms8SXBYs/JfyiYFviqwwXsaYVueveawX0+WTlGAsUIi
rMOENk04GuQc76KMhQKybrEa/HAHcYLvGhGjlizoNbOJvXbIB6wLpoZBepgKZFjKjs6T5w0HQpc7
jlHjD7QbObNw29g1psZ/mE8H+l7NCnoZwuh2qjccB6m9NyM6KD/bw6p3r7XhAK7AApLR0ZjQO+5g
7CPWMaR/JyYQOopvZlsDMt3W5wC3Rh/k3mSCP6aHkrPFOdc9OTZByxV29p0LGAuXLA8Tp4tzmzTT
KLR5K0UCxC7S1WnmZG5Ac902y46W+XTjqoqMXtX3WxSJ7ZrH0h5sXVwo8Yr1MBhiR4TzbkyheknO
JnSJchsmViLZkVyrqtClRs+Eg7ogG9pvcz/hpLJmh6cVxeykaH3619KrjCc55V9doet1L9GHVMhV
udb2+VgQ4FfgOaMSOiTEpF09z4u3NMdg+4UsGn5Obeb6jDYEbjTRuGR356HeVz3nGhv9oMjghtDI
Qj+oimAtOjXdJBPxzJ8FCwKMcMqvw6wjhLKJRO1IF/yJbKBq3Vmq3vdJQP0+ma+Nx2SZ8iKi/Zgt
6bSI8HMiH0bHBgtkiKvr5eMlHCgFUo37GOXlkyCvCoWvWa56k5UHqQ/sICbOaDeex1r+ctrwo1Yz
ISDfShNxvIsDZOXBiHDCt6TB/ZfnYXDNKvVeV9Bh/CQtr7Eff+rU+uHIvN5bGCeuM4urSY304uvF
qyRRrFUdrGFVFOGZbkl5zIzi0roSzJcR79kZV5Iz8AdxbT9xG32jhE2vznJTc9aG9hmsTZdemm2B
dJlpWnTN5GKKwtAEL2dnlYk6knVVbt38BBuGwX4VY8/Q/EYA8weY8qD5jbi8O5AHDEXyehj7QJ21
vXEm/7fbGn8yokqY7aVrN8zfhdvWT4GG7ZEkoEjn9zFAcaQsOEh08F/C+IAFszlxkqSyDwhx8xFf
H2RLG0zWokbdOj8xjf1lwgiiKWRc0gncw2TgPWnm+CmZiKbrPckj7yX9iEiKY1J+jf5FJWZ7iz2J
vximUKg/BrNFYgrNPybLJOyqjARC5NhdnWF/ePetSSGrjhdFGWKqOpY4HSPksqFt7ZK5NA+lCn66
8+SdmulQmfVItbiM82npOi7pS9lCEqrbtzzIkcmjCJXIwrRxngdEM/2iLwENvG7huPB64lUwBD0H
yfvVgClzMPJ603rM/GLmXqvOkaTD6+ZKbPZI6aLstQqxBVdJp7Es03pemBdpwZE96hhUgiY94egP
T43NQdgQ+5Fm6i1i+O1wxd8aPFRmdRnbyDpOLoKQKk6yjdCOdfaGX0lpN9fWkATTSp1vHDazDfYl
axUk/jUhuOGkyFU5kIeaII9vt8QlOpvAqN4jr0P6PE0fvZZ0ZBJ8rwMgHhxSDbp9MG9+n6NEKNLf
6JmGncPRmw0ib5jET+XWoDqlSZWNC54gIV5E7RsSLhA+Jn+VZSn0v12N4wRXcCLg6eWBXKVT+reM
s2DXxONPKgN5XHre2lwSQbye8VQhnmusUfte4XgahnBYx0CdNtJMn5Vr/HQw+CEea94K7OEXras9
OpVfqTF+wsvYixqhL5hEa9PhZ0dhfSwmX++TYWgouulWEIMHX6M+yoKeqIn6fFslpruXMyBdYVUk
s1fo+pqR/ylEs8rYUXwKkdgHkXrue2P4r42b4WWpBeAMUKxHx/Dm/bDMthXKpl0ZB9HdtH3szZLU
BjWZ00Gq+TvBZU8m0uAhdtR21DnrvFILg5IQXCIOtnSgGffT1N2oBnbwkG3SBLw6BqbnVslXT2t9
PFBhA2zQZEkXJqgwn9ebHWEPNCrfIm0wjOFXWyD/j+liUzy9rQcZO2e/kDD7zC3cO//miuB3UM7O
qlHAFNtWi3VuBN+jFg1A2ghSKdA0a5osL0NlBOs6+cgnPdxG3NC05+Y1rhLzzOku2KFH23iEhNDk
6d4MzECwVSZci9OTWWbdztcl3m1sksH4HlZZuylzk/ET6BCf8c+qs+ZPHcfTKpLvc4YszstzKBc1
z9vg/pxwKO0I6evWjrbw+ucWQB9tb+ekf5kZ0zFg8/r1JJeBrLbtlRu2fzNMRivTa/40NcuAoZAX
d5+2zeQcubvcWSRH0tbjbZg56iLqbFjZXoNILk38o93tpGkTjeklN6aLX0gS563iJGjnfXKJsuBo
jWRHdGWAlUtwEHzcOLFfPIWx8aexyG3qOhq2TfMdYu8fWBti7dTZuAuktbdI82P9oCPeWwJVaZ0e
Ipdl2S5ThhnZgJ3B/Z5qyT/DAQx1cb2b4z+pp/rraAsOoQaP0M15TZG07gu0ulY5iHPBRAXqEQnB
M4t38dvR0b5uTI5RSfXpDNYnp5B0m2FQZzRW6fNQM5vp0w9Xz8O9o8IgZy3eOcKR57BPLyQ4mYjj
OFENsSaeub7piZiBvHOHN1qcTIrjaee7E8hZiBjfjcJFdyz7v1bW55vSuVZdO1yFQG1PvQC+WuDp
m9MrpvV5g4oqw6JADC1SkY1ZlAFqFPdXxvZAfwyGT8BzZ7e0fczRO8xWA40mq2CIqWMcgmJECjpt
jJi4SdEi/xQ1vsOq4xmJKclx2W4iiYknbM2XLkysLQP5g27jiPAWmAt2Jq6Rz/YOBI051kKiTr9I
lZoZyHNI9F0awEA1sUlJygSW+JUftK/sBXAUyXNjYF6/mpFD7nJG5m5eM9fnkq+ppdCoUooaTFQD
IHMVWBtZm5g9ZWQyOxwOFIwMD0r6seQWIEPgUCv1RHq2F7431qB2tZgLCF/2MekxViD8AYibfEUp
cVmeav1NKDRmNTWpF22Fwdafhn1YkreHMrW/tmGJZhxomE+O0Olxw1jzp2cV7l5nvFMX+gTLt/Ga
10jDk5nFKgcTV4ugxZwKuJgpeY7rgP5+PpbWunNh72H2wDc7uy6UjTDcN34T7F0br17vv8RDbLw+
wGj/ol1yl8mtE1c7MrzcvadN9HcTXW8nyX97RLLs/VAf65iJb7GommvtmCeSG1+mwoaqvPCoLfJY
N0Or7Z2Dqjy3vfVApgeoUS+9lhXWn2kwIUeg9O5DnW28bBR3v2CHzBu7+B63v0YySV5jIlxx6wCv
A64Il8nm7I5twFtVpe1tUiMMnuOCRsiw/EmTOnevfGR9lpZ3i3i1Ykj2zkI59iqGNKOblPeuAOYK
dOTODlbSVqySJzJof0Lru5MZ5J40tfkiOnsQLn1l1Bsb88qdnPA/qgsHNl/52sZFxbUg5evju9xk
Hnfoi6Jzhem3CwXlZJ4DPh4bzl0iuz+wb1Mgbg9KoWdbJ5N5BLJN0V0fT/oj5Ca0JAK+BZwYtrWA
sBSOT1VCs3pJTQh6QkDDFI5L1ETPrLGaWU+8rQobBZMvzl2ep5ALGPi0DTNdr2lvSsbelebzkviE
kwx45f2RmkOrZu0IGBGtG9Xr1mraNWg11Cc9gvDlBOrhTnX579asnJTHMP+vHZmGWrbOWTTpPdbu
fJJUnn1DtJmws+xKtUrYA1aJzIHcTZapX2zbURgH3fjW0TMjvCapdP/lz9uOe3E6wTgK7vSqTqPv
Zt3Mlxm10h6M/3sHm/yUuh7tv9whabRR4z9GpQ7JTsNeSCeOXffy+ChKcH90XlM+j8rfxpY/vPHt
jzdRRLIfrjlOcY+bnoWiqrNVC6XobsngJa9IPwzpPqzmgWKWtNmMN3AimUr6zSYSCGSVIHmeM8uz
idmIQY1nvGIGwW5mJuWmKSk+Szrx51mZJ99AdTrjOj3OXQj0CdtUwGqKZeelDW3juzNPxxFXpFqw
m6ngocVMCCasCKtHgB+kwmlnKFQgpYXuWSHcRYCdTBB/l6gskfUQHfMFsOVP5m50sNa3YVxiZGVX
SUeSzmMDKXWc/frH87Tsf6FPj+SnNA9NpLCTOhpoiEjaxUbiONkmjgPB9s6xOxjSDxzZd2ELZGtc
g9fl3thnMYJoZrtTNgEYRc7Yjp37KqfgLYQ7fZOcE3FxuucG8xBD5mbT97RKMMeOFIgT6ieBucMp
ocQYZDA+oeLf8E5AvlGKgF4qP+7aWfrVpKQcN+7OjFDKlCLz/73iSZqEFELEnRvsE2GWV7e4iYyv
MS5YQhDqrWedgJNwwr9NjS+YI3l0FiRGppPJhLSQiDxbE97jlMTDbl5g7FVclxtAasEhwCzynRMP
bdKRHJBV1dgV+tZs2gujmvdpo996aZxIjedx2yg3R00iXMbs9kox0B1Soz0q2ZNwpqM/oNTWUbh6
ZA9HSUycks6DKyKqaWsZI+dg0h+fH4EOzaDovQbVREg2N4Y9kW9E/hlEeNhGhZHeOLNyuJ7iF3YS
6K3RbLNhhsXx3+MXcfHdcF5aRiOcLRFohXF6cOG/bhKFSRaNAK+iVJzLkqw4jCS6EdhiPqG3Lnaw
FbptpSeWkU6gqOvUwavm6FkDayrxILtzaH6ybjAUmO1pPwfun17Z4htNfSBAy/MFlbmgacx72LJe
w7T2n/PBPSRFfLTImVthJmuRd+NnDxNna6cFQiNm9jfm+k/LDn5UMWgsFaJlEBbm80i4HF+bP23o
4C7nbfz0eLr9epCHx+WOV5ih49LKcdnJG+ZD28hi7Iw0wqffX+KlQz3aBMG3OXyNpj7ZmDqQL7IG
imRnqA5XdLxIepLC3//b2yIELPUaV/YT1XVCQhCyc2k5/jYnJ3KXuzhpGgZb1NZeexB8+YDsGHAJ
LKt136Bqzmd3Hxb4IlemyH5jeSYcPKQdQSk+I6ftgoJeQi/nfYmq+K0EcnycluR4ELngugxjM2Bu
QpNfPhlL+lxldu75sQMIS/PEPxZpbFj2SQfNjpBU6/YIdQw7fGyjb7lru3XJAW2jg90psRGpHDYz
tuh7KM0//HVoqzwPBk0egAvRGHubearNN8AOdJM7e3jO6/oUa/Pdo2H6LHpEIbWpP0edkK9AZ0H5
7/8gyc5ytprTKrxqRWAPhtwQDzDyBIvOzg64sf/UKUTsmSjRVAoGk6EnvkFYbzbacw5sMl854ur3
eaKPjXWDTEGEVGBYl9W7sxBwkhjzrWZSohYQ/oyblZE6R2fczySc227NSa5N60uezdOvQIhVP1kZ
8uSvGAzaverR+PVj7F8iOaKu7hdOWCQvue8xLbdjFJnwoODcQrtC49gG/KHsm1UHDL76cTJ2Ke6R
Q50wbCYNeWP3cnx+rJ34gpgyZBloQVtg5JkZxwJceKqWLdlKM7WpUnebD+H0c0wBQiWVu/v3XrN6
XNel4/wktMPHdGhDuykVPhTFDHR2JwxiItSHsbJ+9qnOtjAvCF0o+xOeOg4ZMU4uY7adU2Kj/2iI
DlvZgs5Slqa/eaLtd8MxKc9a92xC1Gno+RyF5fYHw6gw0+cOWHsyGRPMiZUVWc9VFeMZsLr6eThU
BnF7grHElhBZlAa9s7JnRY/BdiuMiIY4RAOVcq0F0hbKzktDPBwMPa6L0TGGjbbBg/hDt0bEMN68
oD3LYV+MlrqTcZCt2zQNQFdzUirxyzyercdSSEPU+CocK9uEy8oQmSUWBM/tT6T9/HH8rNw2C5eC
vsqAvnW2fsU2sFa9ebCLedl511lhgpp3TG4qsCCPDfhnH09bjqts69sHUOTNPTCovvvY3laZNA/+
Y6XqyFxsmVjvWgtvTrAwZYfGh4PsxuQHBOHBIBeeA/rXpAg+Jm764/FXTcsN945Z0IRf8ncQ/fZX
q7W2RcRV25hmdyRdk6TBKfgVK+fN7oP+xRu4DNIoYcaL2JnT+CjveFMXaEZ3s4bpaDWVt3dGN/+a
JCLHtMrxp+rG3MZ90TxNFYKj1OjdWz9EHwKm5tcIlxgtg6H3Jm+Gle7GcgfwHrjMcvGMlEwYA/CS
Zm28TmpdvOTNEpqNSqtyZfcsByaAZum9BOYEVHPpDJPFsmmCKr706Htv0Mi/hBH2xwZAGU3uwfjq
G8gmxAhvZgCHl5zUXzpoHL3tgU1bc1jcWP5izUmC8enx1DCiRIFFMHK3TOJJqe4POUbWc5xzFMpi
RxxKK6uxM3DgCikFzsKtr0kLPXWU8l6BvwYCxoMlTmSxNVwxM2x6uI5rN7PbY2mCPO0yOPbFEms8
4+7FdwEts/D5FXmJwsWZjfQYW5AyhqrAHbss963pfwKK9F+Vy6JgVckyrwTB7kmThQVazKmtEw+D
ROugwmtCxtmwe6ewcoCsIB0jGsHjrOvNqyBo04sqcetZZvndneT4+VgBGF415xHH77ZvuTImpxk2
xoAAWlks/zIbg02BEQePn1fcmjIZOFKzdhW6Qz5u2/MJkBJrsoVijwjFcUBb4SFSwKBe4D6uqvKS
qnSGsTGhZI31U7OY+CrcaRszaPgVoYDapNtqG+T4kZK6G6/ZX8Vi6uUffjf1tzCt/HWVu+UB3D4G
abbVVYh1+MVx22uIIMAea/PmoP9aV/h6djxE80DfejW1epv4lLWPZ7xLnBprP973R8QqWgxvN1cG
p9JZe1d6mxj2DDSHAf2ZbdN1zbHupt90beJ1bQ4dyc2/oQOjZRxIG3BB/HT/Rdp5dbetpWn6r/Q6
14Ma5NCrqy+YSZESlSjJN1i2JSHnjF8/D+iqsgSzhenuGy/7SIeb2NjhC28wBWtpG+Cu6M5nEKVi
qPxOwW1hYywJuvMZtx9x3bZeDaezd19ENLoAGrCgmrs+s607EdLZKqnl9vhrtuIaX+VzMqBkFVQZ
RAIACtUq6yBAOPbK4PBFS3xD6b8lJkDtJFXjDRoKzlVgqoRCw90rctAuCkL35fk+hj/Fh8CsFDcV
cFa2HrmlBiy7/I49tbx1h3Bc1EpIroUAcDTVoVi2+Dd3LM0y1O69TAN31Wl8dwkc9XDmIfidi9de
adeHPANTbqEFcLYk6FVS6x5/2Y2NqMgMmR86LyQLqpzcUCGzFrkFqVTgN5aK1LjISw8qXaK9d1LD
vUnKZqOWwi0yrz7drxp9Eg/wC6whyqoI3KZCpN77VlpDOsoxxnGjan5OOGvXvzHdqtg7RQZMD0DW
9pykJoUCeNXx7pvu5rzWYxPWbtOk6P747Q1VUuPqnKIiSg0UTJf3FgZLN+w0aUGROMfBAmH+xhC4
EAem2Nk2lG6ouhRKyAkWXJqbpHEXZWs8KGyjO7X2tANkgLtclKptrUh7arXpvAJwt+tRgAO/KBRX
leacMideploHxTuu1L0pay+J0bIihhBKwawIYrZ0hVpDflXE87iAceaoVCORGCHzEV30Tut2Fxfm
UUNMBfvdTpxD5+Nt1cIe6UXvgLYfhQTA/+DlNMguMhxSL5fUa8DwNSjRQNhi3qJ2lbZ3wyxb/KoQ
0AQzkEG79kvp5HURooh1WFzH9HcPua2Xu/aFxZhwpVnCjdurkCmU/iTXYNdBcCCxq1eAzTKnhEZ6
dHII+yasBCeUF7WJxgIIL/uqAaEKmjwc3qwvkCzzxPg6HMukMZfQZlSAWM2yQ7ZDy0PhGMoqr8XU
rbnXasXT+Wjvy/LURtEWO0zppgXoN48kWKVpj3+apil3aYXOlI57O7KzobITHeGnmYhPvSe6PzST
lm9cIdQDuuYBbEBWAr/R0cK+EbPskcSq3atRna1tzB1Q9aNM1PmIuEhi3WzlQp11BSzsLkKx81eA
KyTei8AefYozs595QaEfqIEiHdqlL5kYNtd9jil8ULjA55VHA+vSQ9lF7hGiorGUQ2pjVW84x+wq
2p+vj8ZEKefX4R/ovb1WhtacWRbh4fy3ooJlWsPI3NhurR6FPHmqRNl7LsCQGm1zE6jANy2Yi3mC
YD5fWmBcc9ElrUblD/36hmx/xW+sNALGAWvrXcEv3FAbSjYVOjtXrSu4V2Q/GDyAcqmlbdvn3h25
gH8KerLWTDwZkb7xkH1TTL3sZzLVVQcnqHkXSO2+0TrgDa3Tgl8rHwpTQqmlye4hpNBHgGuKmoXT
nCjBQHHOm61vIzhzXieyA429bBd6FsSYKYQIgde2OgsC5+c5lVK9/IcXv5xHArsk3ccqR2JT3bt+
L1scca1/AGe9prgkLTyJxnsg0HCIHZTB1DhqD5TN2sO5gEBnFxEOFtsswqB7jwf3eybRinPk0r/u
vPSc9pB4mBIKfEaL1iPn330NdGkZBkK9ktq+vvt1MLv6XFZgFp8Xl4A+aQhiv8lg8IPvVZytVBI9
AGqKHqBOqwS4Q1LUWb08JyRxDnH1SG9t5jQ2uW0ofXNLpM+1Nn3Vh20YAGJa40yAYyEqefdoYMza
FONXIixEuGqubDfbthqsvCjTnkLHFk6dSWDh8jbBHgTWjUEoin6c7Pzs/ZOMDc9rX3KEiGUQ35ld
QFqKCfnmfDiKjWk/4VR90pM2vE1dXbhFcOy2SJri2c9os0MBc1YSVItnz2wBkgmih5xUQ94IiGy4
w8ElH3yEsLpzgjb8kSBw0oHZ2J7TQFHGvyiMleYguB1STlZ2MuGCnK+Z3kfvWlUrTC2DBBuCX3Yf
pio+ZQjGRb5dLq3QAz/WhclKK2gKkUAuz6YXYZlru6Qt7mXnzH8QJTheEO7qNLv6/Uca4Vgg0ui6
Agl6AypFpk7hBnucy6R1oMcczh2Cs4iILkybxuX5Ysw7jECJxvNNpFjyPKKX94Z9F4JlXY7ceIHF
suOinWjSVt+LierRWHbztW/xyuDBNDtZHPKrAlRtYnl09KlxkT6pydzAT9PA+aDEOHkI6JSy3NWu
J6BEicdbTAyx7MWYtlUKOcET02Adq9QgkoTg3x7Kqn6jJZSnqmOI3/C6tvg0HRTdTNbT8kh5K7kR
84qv1zret7hHmUyowSFSZOa8Uco7P88P2Dr2N4h1I8wbwhv3QEnt6GaqD9w79sJSgBxXlkZdhZDh
nProfblxBnN1XeyKjY6aCQURqCKJo7ebooHykYZ1eVX1prsY6JyQaluUp2P8EsDF/cgToZrXOmVS
1lrwWIU762xfBJUT0R7fQEUoVSHboDzr1EK/TZMm/XXDCzFQ2FIvYIrK0tt5MRU6CnB+zf7TxDq/
jWv/Z0iKulAownEgKE+B7aJrxNRysy58RXSfO8SmXKV75jzbuFruz51A1O4Vp38IkSHYUb7L78GQ
2rvz4ot0ZK2yNDwFsiajrg5WTxIsbZ37wKxACley+KoH4QZNCAiN7WEoFf7qSMCZRecxcdxtkavS
wq6JhL2gL68Vv7g1lSTYSk5tcMebzkE1kb9B6NbSkE2rcaLEx9pvEd5QilnkF9FBtYH0oHxz8JrE
2Z5fQy4A+NZaaU8Hjb60qRAd4GCMtEIx9yTVXotNZM/PFm2pR4BGCeEBfShjDQPCneulBtuLzNHA
8HIjwgvBqDm6K3r6VF4i3jp6rL+Ken5dKUillBTgFsSdczI1+UgYamyThCAXf208cwLhIaVJP4tb
wBVopx6C1DxmSk2J0aMEdq6lonHoxke1aN1lF9eviFgNMpolNkwujChgVA1wa6zZorC+bQajWMT/
AmBmovxoh7a/4iFxIxk+wxTnjWIvC7tWHslBXoOIKjIQ+B65DRJzEfvWdWdVzv6cz/2qLGTfEhzd
7nIVr6CBxi5E8tW56KoQAA/FT6PRBq5P/E5hswKFrliHrsE/4LzIzlHR+XQUVAd5Mxns1vm/BUZG
xSXUb/vMeDr766qhk23NALokEsArkoETzWiTSVSMa8pwyGPkqISf/yl7JtYzkSgOmogvAXqETxVJ
KWzKbgd07woCbnzUsY45Slz25/F6E0lez1ezhR2LzVEXNQ9oEoYGCJtTZKtw4dH9zrvz4vSoyy6k
wsjibRUDKlcsFqLulUunq5M16AtM0KPoGag8bKaOe/68o7VMO2QK3mFCj5Nqpb/adnQL+bri0s9M
aohXqVErT3gk30EBRuu2MWp6JMiB+UEJjt2Ps63W+T+CMsGJHD2Z69IG48TtsYV3irStSPUDe8GF
o5XvIhW5OxO24awIFAmHGipR51d4HkursSywyS72riHW+/PfVB1W3a+Kpw6eG7pMcYO5KvgsmfJv
FksPaKvYh4TQjnOJlsP5NzQgeEGIbobpkPl7+L8BuoIp6pX9WqjBoyNa7l07bNw1DgAgpoYDTQ+D
7z04rLOdVI/9QlYEePcBEX42wC0Nnh7kkHJcbM5fOaIBtGn0nah6/erX9nQGHfwc/dU0qoP5+XgH
0ZTulc7Jrn55uwLBVPde8pYbrvkiwiFepQDlZSxlkBYKVo0v+7s6au/xDz+phJTnNCYOu/66FkCW
5yunyshBxVbZu3XSk8bw90imXxo8hcgyHwAF/WgUMKe/wpTUStHbtLzmGIvsF72MnwMZKLvukTdi
jRyuz+ErpF6LkMCoV2V4rwiYU2SDjNd5x8Wkw/DiKdN3+W1NQ+CqU7ufHqTtIzQm4xiFvbctVAnd
46D9norhAakV+goSdhosVYkKJ39oMMmvk6ol77Vmcq3Lj70pHn/d9qop7xW0ZGqS3esiVvNbnZUy
l02sNM5FczUEO95wUXqReVUR5FC5QdsD81b95mx2+n9/tv/uvKFPE3ZOEhf/+R/8+2eSosuBNt7o
n//5AC88if5j+H/+9Tuf/4//PHg/caRJ3ssvf2v9llx/j96K8S99+mRG/8e3W3wvv3/6xzIukae8
rd7y7u6tqMLy/C14juE3/39/+G9v50956NK3v//1M6kI9vk0x0viv/7xo+3r3/+SFek8Ub/mafj8
f/xweIC///WQxA5W9b8+6l+///a9KP/+lyAZyt8Mhc4gOq9AQEEU/fVvzds/fqT/TZZMBUd41TA1
SeNHcZKX7vC/aX/jtyW01RFmNxQFy9Qiqc4/kuW/KZokctFaukE1WJT/+uejf3qFv1/pv8VVdETp
oix4FuOTOatuibCRRUkC3Ynii2TIIzfnMsJQwguD8slS4eC0EFNC7TaQ9IOZhhtBB/OCfqlLpaH3
v6Pty/UFXNRdu50BaK0GFwBNKhbKlZKRPgrbLAxpmO61sr/Hig2tOdrL1J8Ay24NV198mOd/PMzH
Ly8pX395ReTnP79zoDs8qvR/7NTTTFv2yyd/q753B3+Fjc8MCNi1ssSgYeVP+JJ/Npv/51yppgIq
2BRFa5jLD8NRf6qQzGe4cO9slE1+1az6ZbjzJ0yFP/vl/jnMyNPe8f24yFOGqZESNNBVM2+oTk5M
3dQgo/cuOIRbGs40T+WiXrQP+Q331cI7xBvYcslMXkQrGsHShHf44PT72wl4/GT0Zz9PoOEhQiAn
PFlqg4g/DN3siceaGoGd+/EVmZkkGza6N0/F0l6HIDDW+rZcgh+4Mzfxzt3R3f3vLwrNUC02uWKY
uiQNE/1hUch5TYtUGfyUxG5tDT3IFKwWZgXIqQ50ublfYKep5BPDskP/nEzN0BROGEWTVdUcPWqZ
BynpU2GdaJDTA2tBf0aPIp7OFnqCEYi5FnHL0i0WToVrhRwuw/69I87MDBRyEvsoFm+mhoELQSuC
yWjXuuT6ykvQApF08mvS9UWHjrcXGRtaMrMq+67or0Z2iyIm4ENUF1yUBH11Jrk+7ct2mYUg5ASk
A0ld9Hlux8+I+JJ20/FTs3km12i2+Y8DZK8HAK44Pyo5v/IHe4DCOXSGtS0C76o3gl3sPxQWdaYy
XacYc3mRfGi7JxqGGznHBflgVul7F5avuPOuETk5tC58SVc6amF1FUk6Knz9vaJDKbXOzz0PKLhR
vL8Hg7LtwdXMLCXClcnLnqIq3wWQS4ARoCVOlW9lNmhkxTXOHCbej5a5F+iwa1a3k2m8R+Y3K9cX
KpooaCQdDKf6AR5z4KLXJDnxks7KXDVRHtM8hcKCD0AHVaxYf1Nzd1PIjjgTC+TXc/mBOgAwSkpN
CBwHYImt4Eg5ZJam+zBFSd7zYMARDpftNz2r1rnws9JKcmQkBQpP3sC06g24SWH9DuR+VUZWNvca
fQbq0pwBL8SZqbzpHBHIzwAVi8LQR1jR9Sc2m85V88d+1lVJNk0RZyxJUkdL0MxAs2iGaJ1E2x+U
v50fsevS6S/qTRv5zbzK+2Q+MJdnHP5A7iLOZLRNq8E7lOKA3+WDzfI2RXRPDRACLQ5511AAeEbt
Z9birOpF8Px23CJbt8l/NC6daPMmwGOa0grSm4jjUZCE1Ym3VDn322bbFfo3XdK3hhkskh5tBdFe
61G5EGSm0Ske46x5FfPGnrspSSDgVQANtB48RdnbnrdxdFA0stet/fBeR3PZ6IsZ7+rOk5B3M+Vd
b2WbTsa8zWpps2pEpxL0Qa2O1mLqoPEVrFBZRtQ5shC3d3DiQI7al9a2AaMBoX+uz7Tv5uwB1AQD
87VsRKBUWO/SrW7mSBviAxoAAHwa8LbIQcxhz++0qj8pGJC5VFxMy6XjGD9j277qwiHDb6DmAIhC
MSLXITDB/gduPGuQvUUHZkaZft6E6SajeJvb7VZmESgKQFi1wOSEtoyHYCOg+6Y7yR4+ov61g+sb
aGrkjOJ3IfpeooqJKArM6fC+A/OSJuYuR1ZcTmSs1zAmseVj37GvXH8T+CbIH/oPhbPXi2dJcrAb
TA6FLz3YmowXg7mUrf4Z3Z+hkTo7m2ehF66L6dJACCJLX2L3BZPhtj90KfI93muBqZoqrT00kfsE
3Hw36DX48EweYHkQDZeomh51GyOponmm5nPM0NmqUKtCWSHE0rhYKY5IYyLD4Mx+r7P8sdMw5uvi
nwNwLBRrZBmaleuk2BqoS5niSI3zD5ALLBFCFI0H1DI9icA6CYL6hBLO1m9cbDztlZGBpKijDcyb
RWfS20M65jog41ByLO4j7yXJnW+JTMEqVWhwuUc1zK48GQWLorwzKiCzTnbKa2yd0kHKxaXZBvUW
jTgnc7DcDdYlBZWoax4EFBERZXuN4nLVae59ZpG3hzMLFn3Ur2PMg1wkE5VXFe0MO3hUNeU2re6A
D6PDkaE88QPr3WVdkPc+e8EBuiGEIyqm2bUr9UtfsfDBzWbgc2Z1/qSzv2wadh3Md6yoCzG6aVE3
qFKYXd6th76I5Xs7tbOf61KDm2qhXgUurHtwS/wg2jmdO9/7nhs7H/SqZ+2d5BWxDKqBB0f5Lolb
rN5necRZGSKP2pknl0IVpY9rXcHZUN7HWIe2xtpz/BWarYhA3zTWU+zV0Pq0RVc9ieZL6epr0c5w
1UlucSQvkremPVnSyRdeRIo9SfoUunDhCGWp5kBtebT0RyX6oaJ7Kl0JJd6HJz3cYnqMmsMsaV8z
0dlZ4EOblx55ZsTOKRuwwYNlimQZ52l6JfTWCvIkgq/qC/gZdpeWzeQyfOGEAVBsYr8p/4zkN89a
+MZW7V4U5RkBf6HZezIihtHRx/ox614L+7uH6Y6JRydG1tctwEBr6w4gGOgH9N9J4X6WtDLTptn0
CFdKOSaPUDnz6DURADAHYI/aVljkIKO8gsoJAllgONrYuQLOCdoLM8RlpLs3XV5fm1mxdBC0igPj
Tc4FPPiaWdc85QIMOBzOemmrF++tfEjjvW5+c6wYtG2B1vdVEX2z0Q6XensR2+8NLW41eg2dI5hL
Xb7jBMEcCB8fLKLTXQIctirzAznOj5JVL5UotvuYl4gxLvDWDLGZo44dUarAW+VIpRo5s2p7Jbk7
L1bgiAHhkcorLGCB8qCOicn1o1Tvi2wP6av2NxpodC7jAFtRwRVW1OXq5iWFCVKmRzc6tQHi0ldK
dycpqAJDho2vhgaDfNDBB5fGs6kPvNlZipJ4DTQCQVGQdg21dzW6tWkc5/Fahy4iURpFO6lx7/Xk
Bb4/i7Pd5SUqCSrorwj/G3k/0NqL9tmnBeNdKdmD5r9o4m3owYXFYYJer7qADA4q6I7AR0K4KAN+
XpunAugomLp+IUZHrf/hK+qToj7nvDIjxg0o9G4FyboChHBf8TLUtlmUYnZEIhayJtpNCCTMlNgT
lz4HGGfMsRC6DTUf9EyUtdWbT2YH8KnjblqSfaFJrKB22wectIGSLjMaGR0BNmaB6Kq8h2oxT7FB
7JJ0CclpZhBhpaL67OaAK2vpnmrQle8Hy0LtEbdx3qEnIfJq5y+YAggYrIlYlB/k4E7xvGVqw0dH
+badX2Xp3BATa1fZzsmkL8a1/GJE+bbs6djR5752K0JHpUS2moi0GTTRq0b7iXPTrE5Y3R0Fm8AH
WueWN7aFtW5gvPRCJeGVdodM4CxBY6bhwKI/qrRIFjd07eTbyNWXeWosRYSsLUlbagCCE1uecxJo
Wjf3YUsM0uoEWlXmr6QQZwIfYe0aT2Rl3eJrYEJbdSibts4B1Togtcj94w+f53im2mBuUPv1beFY
pSamyVAMRcv+Qfs63Pi93uJmruLaUOnPE8nLhXRWx+/XFKkXKLKpUBD4mEpIflJ4rZhap2beLGEW
r/xVNEcN5ru+kn/Y82QiGxvyyFE29mm4UToLv8ZvVNNDOTo+IfgGJhfpIW4ABMxLfBlkrtGvH3D4
/l8NOEpsc6vJerSNrJMLZgVbAshpXNT2RGZ0IbOldKIRrVJVUU1jlJC15GNExS6PVd1FIl59eNa3
/o+vH+VS6eHTKKN35QO21WPAHCftZsgq5simLdx3JE0XUjFD+uygHL8e8UJm+2nA0eRhkOfGVc9j
+S4uTjqWBno58X7Ouer4BX2culFRwBezxmwLyTrB6T91S/DLc3ch3qDCN5cX8bU8c5fKy9ePdSGL
/fhY5qgk4OBGHMXo1zCkuVM2wbrfqat8bWy/HkYaUpEvHm2cLdd2YeR0IaxTgf+2oyn3reRhm15C
8022knjoEuuhrNOtZmMDh3PY18PLlzKlDzNrDj//UCWIUA5TZZPHLJbSCpnjOyTugKIf7WO1dpbl
JniEBTN35qSXWGwelC3+7frEfr+8gixRYU9Am7VGK8j0NMChLivIkDAB1h+kUFt9/ZjSpR1O2fJf
Q4wWkKJ3QgBCwTzhahjlKyFYsVDVOXTuYSGRwwT3MbCwBU3XxVQh5uvHU8bFJVOgGF+bMpJc4Y1l
3reI0E883bAW/1xD/3w6RRylu2GLslEfGeZJw19KMCC+Icoyt0WXm658tiLlCZPded2g/V04EytI
uryCfg8+WkEQrbuQDguXw67cV+tkHc1/QoM5gjdaVFNPOjXYcFN9WK4JjoR5aWEqkC3NtbJI1uBX
YGJwCrg74FITR5s8NbHDq/0wHBlwWysaK7NcNMv8Fb+WfoUJItU7gjB1RiP0OIwuIuMwC+6D1dTp
cPnK+D23oyujycoYvQPTPMnqc0Qnq0lwYiwm7qX/4nT9PcroysBxBlB7xX2L1POyXcjLfmMtswX2
LWttHizub82JDf/1bkQa6/O0FqIoo/CqmyexDWeFCX0F4BdQEcWf2hpTe290tBipb8h1a5mnKLru
rEOOzNzXe0++FBv9PlkUcXSyuIVjytg7WjgFr3FW2PR7ZEjnEb39lbtKdu6KZvYOPMyaQl5x4y1A
8cxwOXn9+mtMLBRpdFuZrV0iGctCUc1nFZEDAV3j+6+HmFom55vsw2aodVwto5y5xFvWIGW60VbF
WqCxUSfXkbbUn6tXnC+XyWZi3Il3eD6APoxriiGqYNFwwMzFOe41KxJvLv5sYc6UOQp5C2FiMs/x
7Bfn6TnG+jCiQ8qOHSHnablwjzjsLXEYQoDlVn23d4gEPPgviCLiCSUfou/xC5n/snmUi1m/IfJ/
RrQG8QFUZBp13mBFydGUzxF6mQmTN8uwT/74nrKlqLpuioTlo3NfVOXGEAv2UdhoGBs1a0upN7Lx
HqA4GKrXX7+Hi0vsw2Cjc94CT2RWxAonR3UWqYFZDVwX8A2Lr4e5HBB9GGd0xMu5JNQynq4nCRv5
Npcc4CU97oPQXtJ8m4TWoyHbd3ZsPCMQiMlPN3EcyhdPpw9fYFiPH94+y63EGLgkHIFl7ufarMXO
ydGgANRgjCBB9Vw6WuZsVF1c9piCY4c0z/J6qKZuzOa9BI1tdI9ivI+RQ270k+q+DHlLZKCqYta4
K8X45FpT8zb1tUd3RQ4uJykrAn/y7H1fz7RNcrCu4dDM6yX+xcB61+5Sv5sK3ibf1+j2kLA0Sm3Y
DATK5RZT1TkNnrm4kpbuLrv6em1MLcHRveENnMwa3NWpLiH12itReMjh93w9iHwxIv/w/kd3RhSE
RS6jk3RSoOciPIWN0PfuNt4qC39hH6VraW3c4oaCEK2G+fL34Ah2ajV1RQ6L7KutPbpWKD+Iig3K
/CQamPko143+9vVjXk4Ufz+mMboyCs/yXcklpxqOVXXuzqM3Cl+zZtEvkXHbGPv/5Xjjw8q3DFeN
lSHKcPfM6aZao+SwrxbGjihjZS8nxpvYD8bovIokQUxEnf1gHrC475YkN0uwN0tvHey1nfZOCW7u
fjOmVs/FeODDtI6OL5iMdeqadD/drX0rz7NZgHDVPFiDl/7mL/AJ36CQu8N141HYN3Mq2hBKF1Od
+stB+YdvMSyvj2eYGKqgyHl4dV18R8Bv4831G6QReGZELCdOzIlt+UdhQ/UTpLlVk8JGgZ/DOqVg
k2DjOvFCp4YZHTRIF+W5j37EydqEe2kVbSgCrNInb40X1rY6Ypa4+F/eecbowGmw+IxsLyPdsK7l
EP6LAoEukqcinKknG504gijaGiLEFpFVGM21lbrEyARhm6W+l3Y5+/EuWcTrqdN0aoOMjpjUMoSc
FqV5aoV8b5LXS+jBNxY2KNUk/OHiWAqFLxm7a123RruixQQ9y5LcOqU/25+Gue4XyiJa+z/KqwFN
PMef5T45ipvJQ+DiWf5h3NE+0BoWDaRg7nLroKr3dYp3VolwpFaL6yS6tdQ9RETodgOw93FivV7M
VT+MPbz1D3vQylQdmX7JIDNwZzoy7WEir5mcH0J0r8qPbvRSO29ttg/De9uRJs6h4cH+uD8+DD7a
LJIZmIaZ8+BtvlFp99mOv5x4vovJ8YchRptDzxBsDWKGEHfmDooLh1u5dDf+rpraH1MzOdofWIgE
ddqwejhT1/3W3krrbmXPhrLfdI3hz6Wq66KkqzIwZNkyxsUUFxJT3NEEP/kZ2uko0xceEB3n4HsT
j/Xnrv880OiCkqESa5B9qQfr2Mio6OvH0VpwJkb5cyF8HmW08yoBzdoyyAc5rjc/PQXGt6+XwTD3
nxfa588f7TABuw8nVw3jFMfadYvciwwPAGTrldxUG1nbipgtfj3in1nP5xFH+6psxSj14ICccttc
1p68zdX6lCFJjWPUU5pN3aXy1HsabaXGhV9V4Th36nZDJqhsdKy+BPjPoIVpd66lW+dBXoFLA0mI
xMsBWxh/NnRKpBfpBhP5idt26oWOtp0hB5oLp9M80Tk35ddWffp6ei+UhD/P72i3aZJti+A06CDM
0HS8M66QwQgeURcIDri++bN0GWxxdlhyI23qt3AubR1hsGr4+mtMbcPR7aTarol5BUYGLoYhZoNB
RODtQXgvRW1iBU+sp3HtJK0MWEHQN08NAEO7DkA7BfOoeiCOA05aTzzXxOsbV1E0t4WO0ALLi2EC
9co2ww7165m7ULUcXiA8SzB4FAb00QYJALeYRk49b6haonIi7cU3oDEulh7xDAbsTFn3sLRmg178
TMXt8x53hanS5YU0+vO3GG0bRxGcAoX9Id53NgHg21m/T+kcpve0prtD1RK9Yf2zkJblskMDYdY/
dqB6cYHEr/jaW7nrr6fl8mv+PSvDzz9cx+jcGSGCKcapBLskFzhLI81dGxYowOIaVfy7r4e7kF99
fv7RNoIths+VQFNxkJLC/yTanh1jEEmGabo2XeEK2YsF7iNrq8aBssvue+TA0DLIJs7Li+cXTQF6
4dCLJH20kxQnbhoxEIhDYNDC10OqxMcetZ4YRrp4EygIUdElliVNGU1w1ASNGyKizjmpPeMPY2E8
/hR8Ex/9RTTPl4AxMa3C3gUfh+v/ScJMWKmbkgUdVjMQMxi9XkVu6yYp9JOjvVjaszcZzg0fML7o
Pg4wuuhw6gZoW5QMgGDC3LvD0nVmL1CFDukbYa+2mEolL66gjyOO9rGGZoXddozY/6wXkNgothqY
dD0bt6C7SdHNeDGxZi8sFQOksKWYJlV5VRu9wgDUXOBotX6SoMN7+OngSLZQW2XmaKgGZMEx0+8q
EzUwe+do33tFmOWufBVmLtCOiXLjhXOSr2IphgplE6L36OFjV3SyJIn0UwACyABS1kxmlBcWrCHJ
zDChHoWAMcWgM9QoJWWVTtAD8ZpFsNz8JkM+mWdhtopqZW5p3vbrGb44JMBTCU6DLME2+rxKdUnW
Oy1IIOyr9gr3u0HNdo6e8U7wbSS7UIiOiuXXQ16oBaCyCRTWojjLezNHYxpi3xVKHAPWFKqV6MA5
U/w3oUh2SlCu2mYVBk+yoLZLRfNuwFml2OR8/Q2GA2a0c2BEsqJov9LVGfd3ZWQTUTDROh5aQzjC
32O2t8HL8cpXEYDq5GgjGRjmcQp+Pe6lE8kCaQHxiNUsi+NQPvNiUxXI/06G9rNA3t5Uq/fSzZ8S
PVn59TumRYh45yvNeeBxjqmCDbZ30tCLR2IQ9VwPBq60Tcr4F1/pE13pIz3kwk3EGSWLSGlA8AaC
/3kRREEQRb3hiqcIDFgUrj34Km74LjqPsWJOhBsX5/73WOMqXx15QYenRXdS83LhyeKqQpRTAxCV
wDU33GYvC/JVDb3m66mfeERjVOxTfauwDJlh2y7ZZMJ77aDTHryqYr80eedfDyZdHI11BWUJ/ABs
oc8TqhmyiqgzWgdhAL9ycJdNijsgdSvBwTNG6O5sV9x6ur2r9H1uPtsU4jUbuYLEaVeZms/kDOPS
IJk4waa+1SgAqFLRae2i709d8tpqGwsUdVLdKgPcDMuG/+UUjNZUjOuJjTl5f9Jb7UaOMBkz0hVo
1CstIHAX6V7nT0Ug3OTYrHt+sfDh6lm4taECgTn2O5LE+IJMBNbDwfLHvv/9Ws5x6oeIC43bMsnT
sD85zm3h3KtCQWw3dUteuCesATUCdEQn8BifbkQdgxJ0KnItP5XNEZ/bidWlXjizP40wCmTroNbh
oXhI46TFIe59SL4IBub9dWLoa9Ro50nloMdkHwTLuzb08rlr3ACCvrd0lXZVYS+BJO/aDMBBI1OF
4eVN5uLhK+DyrgYrkP0LN0MiFsGhTvJXXu1tsWDc5shAeb62LoXwiAXITO0QvHoOHOkB5fg5fuDL
XsbLBf+MwAw3WMkjMwUMGKh0jLZt8A1zMDzjEPfSstdY2Hy93C6+2Q+TPtpwhaKh5h2z2gz1TbXf
rHAXBz//+0Po+GuYxCLgj8zRgi4bG2skMeHW8mOQ7+hYO0cJnOjXo1zao9yMhgqX0jTouo1ODiX0
MwhF3clOXgX/pQOsHnpPqudg7Dy1Ry9N2nABUwS1ZALU0aSpKFNIoJy4Bv13S/3mx09uoU48z4Ws
2TKhIyMjAeuFIOPz82DbaZeWmsNDxvUDotesaAm5FfeN7Pnh66m7+DgyqmfgqA2LSfw8FB6SilKH
Vnuqg0fbu47Fm9yfOEEvHuyUjP85xjg1Nx1sqAJRBkpf+8vCz0DnYwoO/6TU4m+ijHmAKd/qnr6R
O3+ZOY8IRN16nnqqwxMydDx8Ncv6iUbWxSXz4TuNpjht9DZ3S7M9SXBU+uSb4r7goGKzpevmf/Y6
fz+/PJrj1sG4yg64Rg1sZqIn1E9xuWrmSh1NxAl/PtXA2VVVchhJBeU7WpyQcAPLR6XsVNWPqqXO
IjTEfBK2BstWwQ2W/92183m00dWIBqHq2p1Qn0qvQhSW+tJgZRHaE5WQC6Hv53FGa1SNdbNF0qo7
RZpzK9bk4anW7JoSl+jWrHdZD9cqzOS5KSCRJmhXCLRvKJ1PzO1/8TUMSyTXMCxJHLbSh4swTGKr
EGuno9Xar6RFuCif7BXAMcjA4Vo6fj23l9/k78FG15Xi1ZaJOXl30qJi3nbvpvSmq84sshB1jSeO
mz/PgGF+f481WjWWJ0hFphucAepd1R4i584RJo6ZP29fhpBNmVLWkMGcUUkf5s5JcSErNYkjII1v
RaN76I1XT9Wv3ESF5FTd/j/Szmy3cVxr21ckQCMlnWryFDuDE2c4EVKplOaJokRKV/+9KuDvOIrb
+vfeaDT6oNBFkyIXF9fwvMjUL0zqpw3FiIiTGNPlo6Lu/fvXYjYFkkSy+lMS9m8GtM7yfthJoO4X
8lJh89JQs3MggYFTU3AzTobIXCMDJnSQO0SWt6kpsSUX8aen9H1es8Ngh8Cvpl0pkEWBkCOoOMhM
I2fTo6rQAZUN6dOlUPXljf+1lPMiago2SSxS3BFQkHTSuAii/k3o7E9CZY9Kgw96+Wqo4iOHIAz8
YxdCpUtn72cG8Nus5/XVoG4OEAZGNxYhwB0mIbrnALJkWRCLiYN/tKHwQpG3NlHJsbCRLp6Os9nP
rHdnol6u13l/kiH51xTPVEm3Vnp//bgvrrH2fbsmsmRVgNv0J0n0J6BIwE2Oon1EIABhILXZxoGB
Tjw8NW/DCtBO8Mfvmm6puuOi0Tmb6rT3zk5pjRZgaIoOOKXUDiRZQFFGRt+aOXo5tLHSpnq4PuuF
gzP3+rseRG90pIgT0MOuGYJRODosegHe7/o4F4oev2+fmTXNQgVC76QRJxUfL69QSBVBg9mRtWpj
RvJjEoVBhdxH3xboTp0MrDAqiPxC5LVD0yUCHF5Wx0t7+uJqE1vXEbNCOn0euCI1WlTR3Q4vDyWn
ite4JvhOGdAwrgqFFD4daU/aAoKHopMkKLKlLTdtqe8POyzK1/hzvAXqTnLQBDG++Kg3QAnqDprf
0dnk1O8RKjItxf/PX3kY0USlszF5XrY9219tUUNYT8H3Bv9LKwaHS2JhUS+k+b4PMbuke/D7C4uF
3clWrczRS6E4pLHhckYIIgzRsKl1ESQyC9ok3hv1M2j8QQyO56aJs1u9kl6lkW6kIUFPGvJIAyfP
o4l3G1i4J/TWriNx4qMFFl28zuP85fo2nUz3jw9iEewEJK7xz8y0d4aOwn6i4Lez+wRoF5fH5Kag
g6trPciwzRHoBT+N6mLBwl3ciF/jzqNLRlZnQMrF/SkEIZ8rgCeiuZO2oVdDQU7Ghrg+zQuleaZM
NF2DL6DZRJ0/CtUwzyU1Et2Jqeo6U1CMo6IFO5XAWm9p5BkV8EVtgbh4i65L+C0gIYfqSwhxcoX1
L2B+504SRavcSm6JVRzUrnwqkRChrPsD/d+P67/2ko06+7H2rMAu1gnNNAjBnAi01PMYOYMe+oLF
ocLL/vpIhnrh+xNgPhQgc1ANPI/bT/gzwEVNdgL9eFtJ0Vti92ggpIdRn4jx/L2yoC0KvCfU1RrU
96AFZQhbT5WNex1xFSi71Ifa4qpjyuV7E1Ovs8q9TAt0jQsUQFj0Ey3SO3009xTEaa4mjwC5PpmK
kQMiyLdQvAavnUEQ4Q2SLU4jWq/orLVk2Ledbb0x0fiRxXYJQetrg5bzgY6OksarKrQf5bDy5QzV
oo31UKf1LZR9wFJAn2XWmEFjDU/Xl+pnJxBi7DLK9BFVUA0NgR0s5dlNFQHqCSH0ITtBV2VjKKUf
EjRyRLBbTbgyBFrJgXgYM+alysuYvZXVQwF2Y4b63TLBxckWzM6PTfL955DZJokgxNMJwO5O0kB9
XSLAtYOlCLLZGG0XZn7JHTnfJDNnE3kzCCB3DWol1P5Fg+6OmYGIP4HtovotGqhb98ILqfWh1txv
zdKN2howZ2FuoFTt0dzeX/9Bf6+pudUi4MNMOCmAauZ56qYRGtjZlKP1fdszhA+AbtceoPLgNkC5
6Ir4kECZpmiWLrrBtyFfMUK0cNhYfe6bzbs1Wdf2mDOgMpCmr/vXEMT4pDg2ze+6/DVYuAaj+8ZG
yPXP9V8O7v6lAwc0lmHYsoVjN9tFRpuVY5LIw0kD9I82pQP0Q65UASfQuwYVVmgjlCd1xOlAQwsb
8DybTa2mazvkuDjywOCQKugmuAEEqOAdMg3d3u24pRwljZbitcBnDiS8ySxgUmw0mif0ObZTSLhD
3kWrXHmAQqvZgeaIJQTFh6NVn7mZFLQk9fQK/APavzWaGUAq46awVpFhOMD9b21Jg+rVvlBAygM7
kW0K2KRaN+6IeoLmoatWNRAO9kogC8YTsPuq5ij1h8r4sEL6AaUqqDivhv4ha6B8A1kE8LL5LSM7
mt930BeEkLAHyfC1jIBnwleQ8slIPNXIlONTl3xI9k0XgxmNOpkMEJVRQnUau1OSDAqW8b1Z/zKG
h6wC6lOSIIE2sQKF+dE29qfSa37e/u7DPmgU0MRBxUyoeDNMJhxCKeQXH0z0eLPPyoLkYEecGBpP
PBnuIAUAwTO0whfasYOwPMsqKDkjTMtv1ZxDF/A5EcPGrtIDMgiQalEcRJYW9vmlS5J87ZW5t0Tz
XJMGjXQnwH+dHrhBQ/5F5D/9+EiaceGRp/8sysMNadkgsSECiJz/9GPOzFs4Dr2m6CU7NUVGglJm
oQMSe+LKgAzAjm94hcIWwmDyjFxGapcf7CoMHcHEkdgxgJXtncD9lGt2INLblHSFC2lsaFbKJ6VG
Th/gZWbG6z7KXOhRv3ODroEADcoqdmNm/7I7SMcXQNvo6lpW4hsYzBeA5N5V2oLYnPTElWP+WkLi
EYLc1dI1+CNWMDOms9BcossKSh2kFGHp5AVP3YD0lpMbFZAaIX9CYd/KSpmrKCNwPZHsiRaqMHp/
1CsE8W0V/GdFuQW0fNoPEDcgb00+3otR3UfGs2W+E4gXOZVkru0Br2ZOn9KaPIO4AY0L29HB5yFd
cysse6t16o1QzRV0DR0DHkmH/6+3IOET3Sic4gc1jm20KxsafXUODUKteQZwFbS6YQVBb6cBsVE/
1A1gKhBGSPFaJ1CQxfVaQ96tyiCEAy2s6wbtojk72zWzqwF7P+9SPeWnRLzp3U3YbThfKkP5G6z9
Ye7PBpnZzLQDFqyu2v6UKfZGS+U1E4gxgmSRlMZDXStra5Agp6ffp7LkX5/fj1sWsKezUzGPQ4wa
r42mN7vTaE0X/KqOah/o3UrOFhby0lk3J/fCwAHUiD6bYy4Dm9zIoj11sRLo2rgvteQBaiP7Wh5/
SRLfXJ+Xfnk8hKoUHY2gOO/fj7vWyWFJkMc+QSMqAMDILXX+nOXGDpJNW44XSmqUD5FZ31RGk8A/
a7ykfyrEK20eKxtBUJP6Q4TkEhTKqUBpUluAhW3pgDKT35A4WTHWBZWpQgY2PIIft8kN3em70oFK
aZCpsW8J41AQY6135n2rx6gXjMNVYkpuN6B4pIP2pbaBFjnU1sUvBewfOtg3KYdQUNdt7JYvrL52
aR/jS/+zHLN9bDclYEtR254GaAJ1rX0bo0qzps0Hr7sAUlC+Zoo3SOgcoOYQ0HAwAZkK+12CWUtp
/KeyoJIbRm6tSoc2E3tAxHSnK8YHWmlHaD8if9mjQ7ZTANG6ReUuVJmpq0Hge2jLrWoAVIVm4TXQ
FYehag5tpaGojf7HOQGUM6h4ASFGj21G5qGPtNFEnIOteiqbezOWYJFQrdhHLhS1F+ypPndyppEM
5JHw3IL9MqYwwNldUgPyhWb9np1y+20UHylpl77Xj9tqNsL0C85GGGJdH7nJ2WmUxgdRVTeGqmYO
hUoGiLu4phnwwaCjOBUeBCnks2O2s/neKlW/hzAgagtcSGt5Erkvxk87eR4JbPnrEILrA+lTLYfC
EiQOaem3eQqMF9Ah0D++fgJ/Fmn9nYJuIVpsgl/w98l6NoWkjaIQ1Bh2krN6RyhfNah7U2PEqWNg
hkKAN7I36JZuVb1b47WhC7E14L8sfKofGx/BccWydc1COAiNoDM7oIdWS0ooHJ/a8DhKrwxNY2Oy
FM/8WU8zheBluLxw2nXQfOejlCSFZhNEUhFi8swgh1DYMfJNSM5BWOBN2U7tuPGbjmc5miWfzcfr
S/3D1gFiiXGxBZClIubctaFQ7ZWHAk+lLlOdUHkb5N7J+089huAx2NnXB7v0TlQsFUxVRBoMZDhn
c426mFbG2Gcn7ah80Ef223hGd3r0BJV6sCrbjbLv9/Kv8EG8Xh/44izPxp2ZsFxTNOgZ4X1K4heT
1qsmI5uwfAdhZdPnfCGS9+NenJYUyRWCuwr3x7wcDdachwak3E/AoQEcnzroOwzS+N5aChlaP23J
95GmX3J2TJCSgnSQalYnUJZ8qLxqXN5ZsCyALsIzzRDOoxrqgKNiB2VO12TVDUiCIOmANMg2bZxt
ifIqVMNjVbKlAoisVD6kpHJZnPqarm7VovF10JbKMg/SApAu5VEaB+hKbNsUnh5wlu1wwFSxZfVV
1uws+3cK5Dky8rjjhJNH+KshW4awSRaHLm7bIyTzNhWUsnHcfNQxu0Nv4k3aQCKD+ZV6BzzpfazS
oINWS2yDBlFvWRcFtmr4dnJsbUAOe/2uFIUr/Q7va89MDnn9C9J7k5KFS1L9RGriS3g69hm/odz2
oV2EcH15A1/MoaLaFFa7S0ZkJpa62pa+xWxr901VsMEuMkQ676T4+b+oqphtq9kexpsvgZqtlp0i
dLbYiCqUhurm6KDOhtahixCb6a/75ljOhps7XRDnsJXBzE6hhHr36kVwWP3YcsyUOKJgeG9KC+b2
0rlBwALBNgBu5R8V9oJgU6UWy05UA8/+CO0FCCG0jggfrhuDnz4zpnY+0OzYaOkgSy21EK1CoADV
KSujyINVbaDHWnljHGJf1XuZZsHCsOqFFT0fdr5D0PkuFHOyCyq54QkeUhbHh+OBakookLFdptob
piA1WjKHgu1pJ5G38BsuGcLz3zDbRAPUR2OJ8gpdDNaq+wN5OLd7m7hPbaD8ifHq8g039lvZWco1
/LxLv6/5bDv10NLjiM3kUE7qPAndyexzEk+/Pr1LZ/BsdvPIuR3lkDzkBmSa4G1X7YvZLMXm/2Xv
/M0SoeZIn1fEg1yHqr46yU4tszwoT3pM5uuYA5WIAEkYQZ9DjJuyzRBUKhc20OUl/Bp6mv2Ztef1
UE/tH9mpQrV/AWxgO+xSZanI9Gejy9/T8TXM9DPOhjEghaBZoZ6hQF66hS4EfxieQK9iz/bT6Brb
egvZMV/f9e9gwhJ3mb9xyfDYlm0aJijY2o+Oh8oelKYhsHOQjkRBH5grcIVS5lSD7kPN26Ha8b/Y
NWcDzs5EgTeb1VRmCu5u7mkp4vXJ5/82wmzzp2NbtlEo0tMIL5rVHz1iiddHuGg7v+bwN4J19tHM
tOUhNn16whnw8uhDavAsKz+ieMGRunjCzsaZBYPCrIM6UDSkqNN6CPWjpi5Ut/5MRk2772yAyYie
TYQ10lBxxUpPU77bBkO10CVHgp5ZylJXa7v9oHNHrftVZHa7pnhFEly3LFdt0e3MJD+CpPGYhwfT
yPZqbaxC1XalxcjOTxr77FfOHnEm8JPRIMOf1Bo4QAScMzQ6KN2w55LxlvWWX+THSaJd4NGuozua
yw9x9agohyZHyQbkTtv0o4I0C7eB3exTx0BHLCpJ3KSElN6QuwURXpa/81b1LXufpN0GdajIjwPc
zkvUqG4kQHITmUAeN3bzMkOlLFaK8vX1XfWzDGI2z5nJ6Q21N/oKnxuBc5/dVfcxaluM+3gtdKd0
l5AHFy+ns28/szyymdVNotLJAfhdQV6SSchoTbBcpdlb0KG7PrmlIzP9+dlOi6UqTvvaxmWhbpk+
gMMOQgdpXEWKFw7nhefs9009u/ljg8tmq+L8c1d49M5+jvwM6AjLqTxg5aJFhNFPfMzsu81MWjua
0JcsM9hwE5xTk7h5lLoAvfgxVY6QIn6S9T8VkpaiT0HxaJOFEtOlpZ3bO8XoWE3rDO2YwjMz7qBI
BuGUHbRBr3/Di3eFraGjCaImIBHOviGzIOVDswp3RSftKgop9fAuRVGZkiQIvfXoyVgKFF18wiK1
9s+Qs2+ZGnnby5ynpwFqpJv2IX7J3iR/YmclvxUfytDrfF2vljpO/j4a5+74+bCzLyoR28xiC64N
z/9QYQcm6/YcfiLyz5sikYVPKnBRhh4iEF21LjOO507d/okQr6iI3TpGiYea9JG1+aYogS0Mkaeo
xQvlyknwYd9E9hYqs+tON45Q9txG+puFItWW2x7eAU4d5gcE3H1kyzxLR6IJkSAdWHtRJrcSt++N
dAhSUe0iZOJ7bXgv+/CJt6NnMGvhkXD5LJ2t/2xvSQDzWm0IL5pb0AmLDq21a+Rsb9vFph2Imxa6
KwD2HUsAWqrO58a7DAN7fdv9zFRO5+vrR8xLqMNGqZgWwhUzzfCZJuMmyqMdS4HuMj4pqObQcEKQ
ugD2fwgs8MmHHtR6dXAz2vmQAt7oEXNFNbhjpLmdEEFK8pWG7gOL0t/MvuOVDpnLpa170X88+9Gz
u7tgJh4YNMpOBdo5igoKx/Ajm5IsJN+Xhpnf4GqJg6rEsD0dlOxpsTVjdmcUxULm/aKNOZvN7AqG
h4rGHATET6KuJ6a+x+3PGtIXlMsLX3tpQrNLUIfmu4xMTnbSbfCv8dgugZ9L+YJnpV68/c4mNLv9
6hByOZKCS8I4xnfKh3lneNSjN4Ovu4jTBiGg+A50yoEh9ZB5DMxD7+YHElBXV1zzrl26+qfdMDM4
30o6ZusLMEg8UkFSVCGxmwoSnOjv83PkiXta7IZMWkOh15XNPzYIPoUmL9wgF9b82+izNddyCL9C
UhT+rPmLs9Jp61eeLqz40hizBYeeYK0B7wi/v2xXkHxzTWRzdKTQrhuLySBdW8jZHRUZckR7irs4
BWdFW0t+F0grtloiaihL48wuJsJiqZdSxFbjtPPAP94UI9ynrPSFHHsFdH4i0kHr8VMXUIeFxmuG
sBvcO0+2wlfoa3tN2t0geein5YdOlhizF07rt+85u74467hqlVJyYjkUPQpIgsbo7CqdwRo215db
mbbGlfUmM/tToGeVQMF58lkB7q3QUk4zF9Wltm/se799jFEKBUmTJed1YfnJ7LzIWayRPp92U1zD
3coe+jgCYR0yuoPkGBIUOlppz6sxuD7dS8/185Ul85My8mHQ5DABhOaF9nexegp7xHDSp976LUNe
pDF7yKiirgUiG5Ac1ZrXQU5R3Vv5ROS+NUL4q+/vQpByIELk/Y8/bnbEhlwGvCZi6YkFwLhGjvRS
B2wTu8Nnv/7gQXQHraaH6LUJ6D5fLbEpfpYZzyoXZifPGJGZSioYbvPIfSNoIqdZQUfiFVrtm/Kh
P9Ru+WT/vj7lBaNCZqdQLxTYxgrxoa445uK3BPWKZGGIxR0+O0wdhMTtPoFxHA09CLsnyH05JpQc
EkO4VgcACsoi+3xclzpbtcVjqprHAXUbJpf/86v+296bzsTZE0qSyzJCViE7yXjS6iB+M2y2hn9e
X9IF2zGP6kmWGfKY9+mJZk89rTyz2LBImt5p/vWBFr7dz/5q4AnGrEsBFylWlfGY9WJlqXcLg1y4
588XbY5QzLkKsS4dvqNmQRAh6fYEyjp2SBASjQ7I0J0SWry1PQIa/dCtaY4l1cl0dup8wwAyaHol
6KBBVMbpnSbMW5NGrtChCqLF98xUt0YoPcqGeq9aeDp3eh2hnpeBqqSd7BaBB+AKMq05GAz11Lnc
Us+qC1eXhq1lDM+UFkHBJJfA12f0HW3AjozEyogeL56BQmWuwrbyVFqsB1HeoBjI08knbQwMDGmp
HPWedM+RFooNVC2jJOT60l0KDn1bupmNNRDZ0eO2hIuEBDXiL9sithD6kNB/UTk2a4Mosnwbejmh
/lbJyFulpw4ysnn9Isv5hsSQae6ohYwC6pubxHhFkRZSWJBovf47raVPPLPJSdGY8YiA1QkEBY9B
X5bo6Ya31n2CajDOkWSHKpbEkD5P7loDJap96TchhITRVgq9L1LfAZSa9rJfWr/qCOEhGU+wkfgm
UYMhiRx5sLxQkVYWb/08QnEJ0VwdYsajHQVVFnl49e2KQkexSPg7J4BJEQXChBSSXxl8AsmS3GjU
VlU1Qic6uevhI5iU7YqIOQlJ35KxQgWkGQZaxlf1mLiVCRoLGzcot/Mhwfk+wv/tE2ubxbpnxslq
jMxtYtwV/bjhiMFBC22HcOpRHnpfjpWbSqarrCz2qJwRQVGCpKt0jtRA4A1CGj1erVDWGiV9Rysa
VEj8KST6hJawr7Q9yH4qdeyi9KAq40hJfKDK0oty+hg//AXk3omF5gsDWp/fjRjLGNGNQk5Og3jv
+FFEx+u74ZL5IqhjAPgOnof59y15ZiTrrBqqqOuSU9HsqA5cKF1L0aMm5IXTseQAzomhmqoZ8jC0
U5QJta0v/WP8EqJX2U2PZMODwev3iq/GDjuIA110Py/NUtZ0HWUEtq1q84qNVjcF47mGo6k0rloL
V+2fdaT1Gyn0/vP1PB9p5t+lsVrH+YiHSQQjmOfcg0Y6JFKsmyJfSlr9iwfxNauZwRlzXeOMTW4r
vpqmf8YSBMn+oHklsOt6XZpvAnpfKmEu7aoV0BSbGOLqUihWcr7ELv7Ztv3Xm/n6LTOjUok2JzRv
8Azd20f9j7jRXXpb3IMDtWLb+pRDY8BpjuXTUr/hv3iYXwNP1+bZBm55QSoOZfMT9QZ3QMYwQTcK
lIqkpyFAEdtN7UbesMI6uKbH1/ZCZ/jivGde3JigkDRUixTIYao6bGMHI0rl7mHMrRuxjR/GfdX4
aCYI0Hm4YMj/xdP6mvpk6M+mPnRC1XmOa8Tap3foxskDyZ/waoPXBMmEqPbaBRr3pZA77rivIWfm
KNRUWUQptly6Gb3WSbbiF3IIzviHBMN6XMI+Tn/bD+N3NtrMg+thFnsLOJtTxAtwAIyHqRleU0vH
HmUECRsPeo4L5/eyl/XPBOeV29ASVHK8OZOTZRUoh/+scsuxFxO1F63618QmUe/zL2fyOmkSVmHT
Nrdd/5p1YiEqhILK62unzQxRVcYh18McMYrB9rJOcRJg/DXTBfcQ/6Yu4tLQPDPLDVXaF6JFm940
jlRtH7PRuhXMuGlQUCaX1ItQJZ/idq5z48GolK0BVYuSySj3ykPXLqBM2rdr0xJBq5ZeCsJhqsAX
gJMfo0vIjD46kE4SE011eNp2aBWqayTElBe5Cp3BOIIX45Ra7Bmop5D4YTBbtyze4qxzi7pYKTFz
GvZRidvciPYd29sIoIK94tix5aEN3VFKuCH1CySqHUl5QvGkw3Lo4Qyy2439TjRSIOV5oKILzhB3
jJm/EggLdPAMa6L45XOJo6KdonrwifEBcNJdIhsuQa9DGDnEpntJLzcirG6qRPcttanBWkFFEKr9
RGIh74sTz5EGHlm+bQs45f1HOLzq/BHiiAEhhduis1uGBHOfNV5oQn6wGO9KPXGKpPCYdMNK9MmW
2U1ct56tEzeGXG+qQYeyYH6eZH5cQMeSqI421K4gSGuVpo+WqawbV6rJsHq1Y9EPJj3oZroz2G8p
PApTcaoKJIw/6viHavLaArptFKpbi1cLJGvgZlCj9GGkUx9dsTbCFtHg3Amni4KaDkePY/chFxC9
RahekdZtDwkTfEiIgB8Y2eu5cFozC1Sra5yyRF0xhC7M7sHuPlnbuKgE9swUQ2id9HuMCRAxxIdw
80oBQkdRitIxBih82onboGnQxlZpYhcOiNeqmqtaKGvBcltdoI9Q72ytdcN/sQal+fHairYhax6H
DHKpTEPXBgnakQe0Zj4Zci/U4p1ZQYwQIwArGdaNEytJYCmDSxHobyQolKLXfACkR6hwDU3h1yV0
GnPdRYuMF2fQFqmOqYlyJfilIWIjMrQ2m650mQ2UVBEeKtY7Xd2vjTT1S/kZtDf4tb9Ze9B1MKbK
IRi0uzqtPsYu3fRjsaVt5YYRTpBq9B7EDnehLHZJelCnk8CaVZegNrzCUwjwUbtRPXTi+VVE94YI
byK4qag32pJMgzb1q1YdmxhVnk8KhUvBOFo8qKcVECaqlZXVSSChlL4RWk7TS56mVSudlX6qF65i
4kkKnSannewZ17cEraydhBGrSL+v2s430Z5UHdF+5Qsbn7/LbxrsBtFR9ONgHbNc2nTidz5teC7f
ieLV1s1dp1tPvGzdlkA6FRrbPV5XaX6q5WzVklUup/chIGf12KPpMvVyuNOVgBo3zEmNWGmP1py+
BJjMgJJggWq0tEFu51EZqk1C+i3hkSemdid9AJfDSGCs+vZdlu3EoQ0488hkE4DF6vLRHID1SHHr
oy+lpuWdhn7wSgaTBZPDSwoopbIPABtcR+guU6i6aVHq3emPNpqAslzdgtbnZnUOMEByw8ZjYoXu
GHKXMNVlIl6XGlRIibkyu2Yvy0ZApfIpzcJDbFquCV/c+AUSjsPKwcninS116wJPVm00PVOKTzI1
tpokfFP6aLNXLay3jc12HQiZkJ10lfgtI/2LpWWNj0Xc8So/cLRx5yG472G5UW00U6JtxC+sJmhG
+VGtmO1J9FATVNv38Qo8mNtYcDRokckc9juV5kEicWR0SvRXZGPsCPsmDCcJWXKvgD4V9a8M/+0k
gZIF7Q8a1CFTAhC2Y46Vz/JoTfVhi0cCtGqNjZr9wkPWBfZmr4TjvobILUCBQV0IjBq5Cui8mZI/
KErsqqHlRajE5WN+r2fZhhlo1MZjKEnj98ywp5L6gKfhY6S0eNHFtxmR9lU63qJvZ8ETW7q4Z84w
1KQ7rUTt/6kYNT+BkGbN8TYktnvdv19yurSZo5tWWah3CcbptvVNuDLXiXDMh34rB6rHnsptBLmn
60Mu3eQzD5c3GoHgDwoP4qQrHITRt7TqPQvCqS1d6k29lEA+d/D+uhVnPmWFDgTeJnCnOSpTHC1A
uVgQbVXNQV2lT9bxuvDQhn27hA6+UGc+9eh++V0zXxblDcmgjMgv6SuIniY7w940lkdcgzlibQJu
gJwuSAzmn66FMI+rrxd/wbRBrjib2sy1HWt90GmGyNdU6Y6IVn8L9WtXP8YPkYs+hM+l59vlMMzX
jGfObZKRViEVZpzav6aq70RXHKi3OwmsBC2WEFYLx2NegiXVupYoYYwX8HhgxT5qoBx8ur5PL+UI
z7/hnERmawC/ZBEiv+VAfKtLXM0qtxT9GIynxBUo9Cg0lLPaEHXGJ+y1B4koHoNZBatIo8NerkMv
nGRSJVbjbiYUMsItMvbIldvqM4mKdWa/hXoUdLigNe154edPHvGVDaDPPGaDJLyAw5eektMYkJP6
lAkUuwZ5INbjfQ8CsDcReCel5cd0Xd+no6M6y6GKnyz27y9pfWbIFA7MRluCStqrNyy/VVJE1SzU
joGJK0bDiSxppcaaH8Z1UDZH2qAumCa+pGo+q/FqQSc1ImatMdzIquYhNOvGyv8Hpm3hBaPPzGCJ
MrioGaP0FIP+UiBVL4bCo8kjQ7FHabX7uMpcfSIUVqmXQiC+JW+R2m/jFrru17/bv0SW/jlIf4tT
zkyWracxwlio55kA/LIPb3CrbrWgdZu9foeu1/v8QTvlfuybd0tP8IurMBHUJuUIEAVnZzjM8iFP
uI3ombVr6ycmFvtbL+3JrwHmz9FCY6ZZhNMTf1pihTnmxG2Xo6Vb7eIdczbO7EEK5yYVg0ySUwPX
Le1CN0I1QT6ka5TkHEL4lnYM6mRiv5SUByw+sg6S2g0q/NCXM0TGqkwKf+GzXrTHZz9pdhwbU0U1
/oC1nT5rj2sI2mZ+D+lNBdY/fluKYC18ynnpdK9oY5ppenqSJcM1jQEVjvbCTr1o8c9mNDszXcmy
uGBYZFVIDp7Aavg7S1vXlE45wEHXl29prJnT0Op6WkPdG8Yso9g4iMaxu6RNVvBKnR7C9ddHu1T3
NMGN/99BmLsNZqTWeTfVEBvHGhnUxrXu5A2Cn39N5HIt5nSufpjqs+Gm2Z8deRwGXAEhZpduknW7
N31jZQWoa1vagxcDUGfjzHwCZDF1U++taQ9m7/1NtONP9i65Nx9yx+ce1B7Vm/4z8jRnKV9/ObZ7
NvLMsqhQasuKTk1OLex+ODwUarsW9euEtBaiCXiiBTriLBnCEHExuogoIBER3WtTVCX5z1sN4Zx9
/Zi589CHA6gABBsXNUaOniSoFNsbUEBc2ESXjdA/uQ55dvMRNoxCqhEV41AXKny4fukRAiTrSfNb
8cPn9L77hdxMcH3Yywf/a9TZqTRDwtUmxEpHzV2DurN4uSrz8jb6GmJ2GNFpVshyiiHk1eAybCPt
Rn5qVv0aHaurmDhQNfXpNjtGnvrwv01uWvKzgwKOaGzkGu6Psn5NoISbkHzB0Cwt3/wolmyQRAR3
xULCA43Vqr2+PoVpcX6e9a/Fm53BTu2kLtSQAUt6vOmVzmvQSqtVS0Cly6Htr0zbHG6r1H1dmUJB
NuWF3rBNt6/2+XOHHAJYKEdjIc++sCPmJZpc5VVtIkQFqYN6L3HktMMHJX1W+QHYDIS1xfF/WsS5
BE03NV2nCtJ8HBEVy2q8PC1W3LQW7oGFzfB3jc+2W8MHPR04siHoonRTPjqELyzcwm74exGdjVCY
Ykg7kuKiQSGTqt8Pne3E5fP11br8yP/aC3///GwUTUkaFkMKAlVaCQEwHVeaskM9s3yLwxp7Suso
n8mifuWlxg3Y2X+2+t9L4WzYTh9RODOMCcR9uVOLQwqaQGpoU7Sr60AD5jV44gnavN/KwnSMxHQ0
KBdIRrmSs8wjU8TOgiR7T3eVJDasGp+a5mFUHrsYTbVT5yw6ZdsmfKPE+DTYsCsF6qrC/pAmwg/R
d2+FdRA1mqem9coeK8eIDNTl4eXTsP+mgvJspjO7hCJpKiQJ+9+UtnX8ag27RZL0ZR/hazFnhqkL
Q6bJFm4TC6FYpVkz/f/Y+7LetrFs3b/SyDvrcI8kgdP9QFKkRtuyrTjJC2EnDud55q+/H13VfW1K
1zp1ni8aqIah2Ft7Xnutb7gBg9Pc1BChUSCF3/vfP181F0uR72vpi05lEGsp9LbGCWJ39vBYPUZ3
fDvZSNJEtmJNLv/ZBrbislV5y5+A8rumm3uxGPn+Cyy6XLfEiIykAVhg6x3Lm+KO7byN/shNBbgF
C2tp5d3Et75zrQg7d2x5RL9vd3FEd3pSsTxBx+veX9Wgj8FQ2ZrKvfBePx/iS7v/fUOLqKghJTKd
PTqY+S8KA1ZIRqtGi65s/4utQPFackJmV61FHMIBd+qaKkN36tcJ71gJhSmtvMIlezviPw4aBY8c
DhacwCUFJpkfr+aureJ+iBT/KzQPV1OirPXpR5M0GzrBetpIcuAiBTgT1KRDeqWM+xawLduGS4qA
wCYzdGgkfWxbQlqg6UY/+DroBykfJ5gOhGO3oZ54bcd8labJUeqRK0dpEwX8yhI0jQAir3OgWVl4
49uFXtkg9VmR/Jb0yEZCzFiNE7M1ENz4xAnq57YuHT1SXT+AmvJkNekLF/eMtlB6m+6URvs+KKjf
6ZlLcISThEPD7C5V2OrzFfP2+v/QVbxyYAcDmxCqqSBuL7pKVSUrYJTdnTKUD9IGUKymoSu4Zt+L
dGAQyC02kac+Zkn92kC9ykiVu6qq76eg2pMIdaOc5Q5UUeyOD1bOTrr4God+Z05a9xDnwU5NxF7x
/Z0e9Y95V93wPtNNPk63Q5kPJoejEM46pFKLfQUjOx78DOIAtSkwVuv6LgPpQm9RwkKFC9ZEJ6hG
utBI15EUY64QxTUjurOF/TYWnDMBDvu8+D5Oe5oomT70fncakDxWAhjaK9ClC359PuRnp8HHVpaI
SCLSNmxQcTjhP1ZdpzOnVOmxNobXzxs6izYWDS2mNi9FAsQlGuJlbuHusuoivMLjOI8EFm3Qj0NG
A9jC03nImEqfKWsAjkP+ASIQwQBVTOMezrKO3mfWOMGfHA5/HPqKXrkqRPb3qc+Lr7I4lhDJo+rG
lfaU7LVvKoiWm+IWasvKTbYeZj8yJy7MYjt8jXZ0V7x6N9dQ8mcX6qL9eTreRScj4g3OR+ykwhse
hgq0MlRZoN7iDLKH8l5qwqLNBfjy80m+tpoWx6Th8a5tO7Qaa+qmrAMgNz3Ulwu7Fdfk0ufr8fyo
+M/20Bb3d9GRQa9TNCWGHDVb2Bfld9IQdqBqKFteeZld3Isa0gcMsvP4/8VstmQKNA0s29MwGmaW
HPuqMKfgyg65uHwh3ggzMDRBzna8NhqxhJBXc/IgBAjl/swMveohnAARMxizvEQDqrEZXE+P1p1a
ODokl800JQZEc9tjoQv789kkb64Si0EmGocLuw7QoaTLZ1Y0xkkGIW9xGjrAO2JT4omgFDblP+rS
sPwRAi4IdVFKWBM5/q6z0G5ieJm32o1aFGAWq2YJ/+TWi0yo5gBd4U6CoEpUAmMeOaR+CnxwC/mv
tHouu9AKcHUlOIY84FWgOu9Oyk4t5uroY15AVc8HlNTvgSDhtx1j38J6sGpIivtItQsGLGx8N4bf
es3tcgLTMnGAaNp60rQ1Cu/haMtkgvqXo5QQ+9T9VUFjO5qQqhh/QWd29sQNUK9Lo0OeDBYqPeic
f5NmT8BbWqPhKimMghieE5CLGX6VaoXCtec0UJ2lgWoTffChY0XMKoeuQfjYRdG+k0ek3c0hlhb0
18ZcB3u7WiH775Rab1Vw3VKdSLqlfPETcogV+dJCY7QsdeRrUDWTsZmpqL0kDdg0cCPi+n6KQOOO
fsSIqEgGHaveHTWXgI0zTK01s+IgA7saC6SBW2rmCc9MeFu3HnTQs7VsiQVWmD3SDWnrn41eWnFZ
nmBfuPF5CbVh2T+UY72Bp+COtvshvuvJaPc+FKq7yv18WV04mrCoYKcD+2TgYbVF4NuWag2tnkmc
ok2zYetmLdxg/Z/azH99sHGr//Xf+PlnXowVjP+axY//OoQ/q7zOfzf/Pf/af/7Zx1/6123xmj00
1etrc3gulv/ywy/i7//Vvv3cPH/4YZU1YTMe29dqvH+t26R5a8R/zed/+T/98B+vb3/lcSxe//nl
Z44k8/zX/DDPvvz10ebXP7/MPKT/ev/n//rs5jnFr0HA9SVvm3D5G6/PdfPPL5z9AYUuQ4c+nQrr
LwiSfflH//r2CflDw6kDuVyIJsBWY3ZiyPKqCf75hdA/8InQoacDlTkV2PAv/6jRxvyR+gfgMwb+
B/9SwqnQv/z7m939eZL8OScYiL9+fu+8RxepVBRmIPyMYJ4KqKQD47RcHPhmPcsGgFUmkgxuCZsP
wIkgtO8YVRKeiiSlTwTsk3VaZ8APjbHG7awejMCswEvf+AWYszbEGBsfVw/RX8NJ1ddR0XdWNvah
XEHUtLTJxES0g5AgZVtIXmXrGASD+1HhdDI5bYBHgjJMzsxGJ4U96vl0E2Y5QFdQcR/uAYhKD0oD
jIs9CNpueES8cD1NQ+sSiDwGqGjxOAHMPaqTDAI8SPY+DUrE7roaTnZ1VAOLpxLUbSrmnbRZdnXQ
ZSLNpK8AB8Vev2toUSLOTjoXLxHm9FNYQVwZHPFEKWrTJxncfwKlNLtEUwNzolVzAPissIfKyI5d
yOBH5uODuEU2ZPSMfJVJDhZPL1JAaDrqTEbGIPUbpfsENW3A/DoRWhW4xdDa5pU4iImHGxIdh9aI
1yVjMdDJMV0ZwBMehqgZngfi5acxiHInY4oKuBqdarfp2uYmyvPQDpQ+tJO67g4jG+hhiHvPEUQd
IKoKtcqsgmKaqRqesoV6hQ+z4UAbdhGU6jea3k/rsYLGdwhzNLsRYXTEHQ+uszcFzqgVvh2jWr1P
RKa8tIUweqCoAEcque4BSpz4w7GKtfiVyglAp7KJdtMYgBGd1eWxyFV/lfkRMI1MDygx61IRQAP2
Y3lDmoTh2e97NUh+4N5FkCBVo3UPOcGdLkIg4GQwwhBoglKWOuEU77tcKiYLmfpb8LR0fC9H4gfq
uTXIKoqaaCDH4NEm7DQX0IUWIkKNBRy5x84jBfSoiQFWZIW1Hu4TD1zKVR6mCpAiU97dliIG/pga
7X04EArQoOCDS/uEO7qRZ3clU6JdFUISrTI6Fipmi8c8fCVamG01GKboW8oT/FqjMXLfyjA7DE1R
HIvKUI9U84sDUXOxGzJYWsZ+0tqhUUS3U0Sm164opwONK/kgvLR8hkYAeakLYzhlelX8ZqScXvJy
ePVTTQWpJ4I4aVYBpgmx6K9qUtbf4pqEq3SapSFGWDaL+0mRk7EnZddbQH5SfS2oz4ENGWXUr+g0
deDxDVqJWMbAO2zFx1zVbYVHQ221HW4Ps6a0t0TO02SjRgPYNljCDYoaRhhgIbUQSfsWZZMMVmWd
JcRNQlhIAhUZJPejYSB7NPmtQS21zqZZ8boPfRd+sqB7abSbDf5azWiekW9nN0k59K/5YODKBzCt
PL47fi8cah/vu9lqGdq2Gq46DulTvG0XwSOrSyheVxDv566/zpxuzdx6U7nXkEcfY9TzZhYRf9YV
EUsYEKj+rJafeB7AbnHfHZuRsyvh8Btu6v/GhX+1pUN4TkLLVcNS+vi6GBimgbUCiFrAb+qbxMZr
2YKb1XpGtRer9CRupqf2EDmx1Tqh2zueWd6pZugkLrKiq/g2OkTCRlz7mF/JliwABudfDVfV+4eP
DoZRrEPPztQPHIlgKM3tyDp7gsAoOcYb3RRWbLdP2JoOFN4f/SvZqI+lgj9bN3CzCqjCQXBqibTQ
ktwvtRBzbUATra0havpSDImpeo5GOme85qy6UI84b2/x4PJ6I0ijWYG/cWanl/rgQVXnVbkJYsu4
J+v0ACm4lQf7qOag7sSdumtf0sn+dWXQF04B519j8RjzfI8TZgzUrFeq5e+C76MB/6oOKc3UlSCV
HRTrz3fvLGhSrhVb3dW3OEKCo1zL3XXhr0V96PwLLWJMgaNA18EIM7VbaoEkDHyvDYUTiBwUp+R4
FY72Mbnx7+Y0jTKDztC4xRYXCtaCKhF2N3aPnZDYcHDPD7EFEi0WXP4ALsuvzw+VRfr4rUkNjs2a
iiCa6PKtPPHugd+muhFpZTkPOXGgwLstR7d9LQ/dGiRGDgQgdyo3gJg/PXmrK21/fOaftb0sMQMA
riOHjLYBGXKrTYUMur/GarN6XHwO23JnOozr4IpCz1lsiINUQ6AAeyFdQuR2+Qrv87wWfYtJDb0J
hBmF3TUKaKXZOFlDgUu0gRjJFCC2asbbEjIynN+Xfrbx5KMx7WU8fPt8GC5Nug61XQrFW4OdOdpT
HDRUtjBf75OvCkwK21I6n7dALwy0hHuFhpyABtnyZQ4QurdhCGgNjhOUujcjCtKIQHCsKiu8Ne/A
x7P1DTCXiDWh/wQMkHXK1vmm/I5yl/X5V7m03qBlPXcXAfq5h/PgwbE0TTD43BXMym+klf/wNt0L
NNS8PWRqVvBOa0yYV+NYtT9v++06Obtu3rU9n7rv1nosqqShIdqW3JHCiY71Gi/e21LbhSWsrMSt
8rPaA4NnMyieu8Bm20hIuG12C45Gb/8cKodAkZM76jqx1Ct34eVrF5teB54GOZLFCZxpNVOVUmIv
SFCY+0cWequwoebnQ7DA7Py55d6v/XkxvhsC2PoUle7Pw39owVO2oMNlezZkqdIV2Bi4Wa8N+gLk
+1eLUMonYn4pwgn9Y4tpCpBZruJMgxkRPwaPoJBZKSQPqiemWuU34VKHrYpD/CJh8/LyeXcvrHsN
t+fskqEDOSZmXfJ3veW6wkKpoLdGHez1zPhVTg1A/7jMmurK3TXfBIu19aGpRTfVyYNTGyT0ES0a
Yi1037PAdKereEzTVYyw+QbuLddUny43qkGQXAqJqtXietL5VIkEYuWg5eQQ4wbnKlU3gdiGhQom
j3z8fDQv3YaaAEUCVQQG68ylJH3SKRNCXAxnv50cuDa5hoUgbeNb1f9AdPNCuKsJgToV4wY8wN48
AN7NHaAzQa7Bm9pUKegTQk1/FSMKqgRCsRNE/qP+3sjAQPKvFY/oPFPLmZRYMLgmUC5DvfrjounH
IQxojCDELr5RkEgne3qESI6VPAV2Z8pbf9/azBJfK9d3QJq/MsYXzgFYViFpAQV2VdJl4qKLQlVn
Bqz22i3mFGwqx7sjqTmDhlb5ptoG2127vtLmHFYsevyhzcW52AwVjxIFN1C9Um4Hu3Un3MGtE914
JtxI3GthzoUuIs3DYI89mxAjS/NxgAPReHoPgzu4Oo1IBRumF8MxgqqrK92i592Ckyxa0tAS6DqL
3V/CEzjoarRTA7+a5JUph9LNyjnXDRBf78rmhxGCHB02FsO+Ubzk2je4cP7gypWw3FKlARHpeY2/
W8NdUo5YYvgGWd/ddl6MXAt04FoJuw7o5c5eY225ZRPbRKpnk0oBTY9AxhrPLtrC2kNbKbXuXhmV
S6OvITPACPx2DYj0ffxOxGjhKqHgWVzZcFjapKsNUsvAbYPqka1CmzZm5l5DNl44pwwk/sUcc6ny
TKK4H9SpK+Y2edA6erkvY6dW954K8ykoIX3ewYv9Q92D6DpjEuX8j/3L0jyTWMvcVFGWy2F4UhLt
NoO3yefNXOoSVrDQKdzzzks5UR3zVAYUw4g0fObj+PXLFbQWTJBMTSW5pvJ8HiTCnEyg1DALQmAh
LWathfY9DUdUJBJjHVDoZ7DoSnR0Pm5oAdlSAsORC/CAQteaOIOLqxmDPMiATisM+GnV1yTVL3bk
XTPzpn23JfggB18J0EwA1BLXQX4Lf34+MxdbwMECCyKKOH9J6YgTsBCnFDUTDY4V/jiYYcz+N2OF
J5oqCB5ObMk+oA0ZRcPBr+78yEae80bLJygPX2U5zAfvx4OZUKnOR5hqzGDcxfmRxUDlj6i54GAe
bGKHq0g3QVJWzPAI7TB3tFM7Qp0LsDsYjF8r/b7hAz9pfXl+qq1vdFRD6+pWMQOrfgUzyhwd8Ex/
XJWKu7T63vVULHYtTaXXBh7aEmZnh2u2C2O7e/BspN9+SpM6qZN3d9davdio0BgIqxqixLey5bu1
mNTMSOoqwZFbIuGHQlzRDZYS+VdWy4WIAtNooFilA1yE6sdi86ZKpLSQnEE58dh9ky5xFGig1Mi8
mx4uWgYmxVOxUo7jvv5VgUG/qdfXwD8X5xI3rYpDHzLmVMyb5l1XkW/3kO2s5mdXs1EP/kp5SyrU
d5V7LZy4sGgxonjhwSoH9eSzzdFzqI1pGFU/3g6y+14S437KQfHzw40nMoeH0+nzHX/hVYNw4l2T
i4hiGP1k4EYMVz8bzHc8MKAxO0tUqFiswfE69u3CwkF7CE0JYwwFqzmgejeash4LUELRxcKINxhw
JKfkVjeu0VsX4ML57YR+GaheITWAXOAy4O76Kku9Aad+uZpZTlAHQNrbFsGtVB24qGD7hw7Nt+mO
oUJ8pz2KO7hTvI3t/y9/fpHYhv/v8ufKH4vmQ+0T//zP2ieTf8wPWamrHJK7FIHGv2uflP8BbAif
XRiw8nE9YOH8Vftk5A+J7AviUI6HBXsThv6r9knJH3C6xkzjc4kZxxf7G7XP+TB5f2rz+S2IkwYh
EAKFs7I4ZJSFj8AICmwQAdIHtk7zZFugNk9FYRlG7b4blbs///D7Uut8cJw1B41Y3LdAtcCS6uNW
KKB3FlQTQta2oLuARm7qhVciurNc/FuXDCmECmQvAsnFNSjp1HSeocOwzYYETYvo2Ja/vW24Ds3b
wXzl4FK08mdlbtHBzefdOzs40fYMo8G0zm9RzM7H/gV+0UJYDmZxWvE9qG8Tj5mBLHaefyr9G59X
VlwfE6W0jLG79hSc3ycfhhYPPR2LCBEzyuyIZz42HcdBlo0Kmlay2645Bhnb5iS+IR1fD523pwkI
UPJHQqfj531enm6YSSB+GK5EXIsgpi7alSXYMZCmiK2qTHU4aM7EU6Ue7Za27MrULu+KuSlU6hHa
6thHCHQ+djHsIJvnt2iqLsYXETG2J3Fwgnj4sfCTUwW8wH2dAjX9eQcvtIpsq0D+FyE1IW/39bvj
Wx26UsuhVmDlILMSiPnTl9hr65U3xJs+7m1mbHkPGYfPWz3bKTpHqwbHjYhM7Nl0lkRXyniE6r3K
pzyzaETynyQufX7lZbJ8dGJMsWyQQsQTT8z2gR/HdKr6emjLLLIa3UMiNV4N8NrL1WxXpdcG8rxL
AlgOIVVNF0hcn62UKOBaUUK4lkLqTw2fg+D33x2zuQEY0TEYtM17/2NfYqoB3qAokRVRmAsns2Z/
BcHJzxs5X+9oRMg3ZPYFe5dW1cNEbSGPNCXScEiYNxABGUJToyO/st7PDucZfs1hxUYQFSC1tOgP
mR1RZolwy+9aq8qcSWkBMLmHlA1URcSVfl2aHQ6DUjxQKJbC0tdRUzJCBKh1YD2IB2z2e1hb/u21
hv5gH+EpNDvoLdea0pO2gKAufFD8XoGPplLH6z5o6+eJhQMc2nJa3//tyaISoC+87eb3/RLanSqE
+bWvY7Lgsiwg7Mny0ORV9bePCJiLMqRmZhSTNJbXWqMWpKnDZlaZSQxpsqYlAM5IhT8TI4dQBOAF
YlNywP10DqzK5328sEqAyEF2AUtSRaZmcedIzeeJwTX0cXxQ4kcFcHuLHkd2+ryZ84NCwNcMuXFg
rlD5W1aFiDF1Rjyw2KJaQSAOFrEi3ypw7v1ZawRPBT+Kg/DKgpnvjo93msAqMQhiIRz5iHA/bui0
qKk6tnVsKXLWS82f4XaJJFQ/PhOrzo+pn9RrCe+gKyN6YYszZhhYMiADYFwXV5oGWVmvi0gMYaFk
VZIAkNhSdanuXRGkubDlcLxjb+voHVLIi/09hEU9qWoZW/GUIfvQpF7vpLnuXdkEy2YkAhH8fTpf
YgSllcUCiYhCSZtigRSjr9z6M33DoEW9+XvrY9nK/C3eXZNTnHsszQABANiN2gHzNSvJJ7mjHStX
SVq1V9bGcpKW7c2fv2vPb/qadR16BSV2DieN8istHz7v0sUmGDYVajUomiwTKkVb8LA10MRY3YwG
PCd0eJ0P11D7y0WOjgCXOucekX8WZyUvGsdtHGUqfImE3+8RxfWrtPC9330akz1SU3QVQYUMkmEs
ymGR7IdXArjlxn5rHwQjbd5o5+7UQzKSrNbhXu7XARCAvuIABJmYepamZmTkV+gSy2jqz9ZQY8NT
9YI3tS56qLxmXWz1cGcAbz3ygOChWfCUtW2/Am9g2Espk0MRjeMVPtWF6eQoleCQxmsHpfzFikHm
Da8N3mOgASd7CSjr3GLIoN2btu3z5yvnwpb70NQ85u8WZzRWKYU2G3T7c/pNjhCKG+sri/PiQL7r
zeLwUGUKUfEJwXDvG/o+LMoRwl/tsZabJoaoYJHxX0oKXbP/Rcfe3p8o6yEWXrQK++AGuBOk4ak3
48wDXdvmsO++skjOtgTuGAqTFTwp5h4uaRYA6zWwgqCVJShYbl6YP8FbczQ9rq/9LLgtovixawHV
18SVQ2xBuUPVAfV0CcAccubIpCBrs5i4sk4qPxCVhTjl1HfabhzyUz7Q1yQpHzHIpxr3d9MEVmok
T58P7dnyXDS9WJ468yq1rbvKyo0nQ6tNJfsZ+te4+Au6x3kHFysz7NuYKxyajHEG8SQvdBSSuQGU
FQ3plQCixtaYEpcX3DZkuFVqbxPEBLe7iDnU5/wrJN95uby/4N+GG6BvHXQzHQnAxXKSPerDINvB
L73T92XQbetu3ELpa8/CeNuq1yr8l4Z43vo64iQVeY/FEJe1r7VsxOzqstiHpQ9bbmTK6TUxjIur
SJuTcFjEsGU3FrVEgync60JMpU+j1x66olFsbIs8dPWJtjbpoU9ZjDr8J41hk+NN+flCujSo4M8A
p41cICo9i6gpDrW+7UGEtaYg4+2jb9Q8d1galdNdgxSPdw9V6Lx0hqQrxN8NNfCAhF4oDgbkP3DM
LkINOZGogA5maYlB3xOa/uY8ffm8d2fn3twEDm8x1/uRO1v0Lo/CNKeDWkF63XiMVMOCjeGq9hu7
rshXXwmPjTf+3UNv0ST9eCikgk+eUGZaawq00RSX2ym9Fmuc3cKLNhYjN8CVDO/0aW6j+dHn4tjK
YFcCPwYG5rUUGU7TsxMWr0pwPGdGBkOiarkT0B09SADoNytZAlld0onYZaiOKA5xtdNuBxVpNKDK
McBOM0wTRLMKCQkiQvsQsYFKQGis6oaJGpyJEgaVnS+hiDtIGU/3ogRSvuTbMmnLFXRo/V85A/w+
xO5bVynRDtJjmt0Bd2dDTA0W3UYvzYbLeMf0VgWnif1KlREuJxJObLw4wWEMTFooT6rku+x0t+C/
vOkxFXQ1jv1q5NkhAdgj5HjvF6GlFPQI82xFcSvjRdblagDfi9X+blBimJdpIeQvVbOoXNBn4YDb
WxQ2a1pluFO09tmpBONWpLHbiXIVaPkOThbrrFJOKX8gXbbuvWrLA1gaEBB/tBVNNiKCXqeabTMG
7++qsluuODp84wDBAcNKg3Jtakvgxdswd3KUmi1wXHIrCPodL+VNrgdrD4ypbNqPIt/346yqGd7I
UWMwx05hZNwOkKwVnp13rLaQiHr0mnQNBLkpCqRRohDCaRr4psB5TxW8ELubrF5TI4SPxmMjf4ZK
4PRZdFIUTW7yevhpDOKnQL6CD+Ex1QcXigRmyOlaTLhs/Kraa0HsslBzIwltnbB5AjkRtO/C4rKG
KP53RgFECMMVfFNMjuNT60tHGUrTgy2EVDsXmhi2FoESr3pbD4QyWHvsWfE7UpQVYP94RUFhghvp
sZ+d3SFOqkLAmVeZWU4nL2i25Uz/hiisR8YDaRsLYiRDsoHrKGgShQ6mcLji2IPGKRDmFN73tZkC
rl8eDLlt2ZqhD9EI4h/sOwpcbyZrY3eMblLPouVzAPCvDsvocR/0Zji6uWHWkHBV1iSC6C1f1by0
wcEGoc71oETcSbFq/Kcs/DUkEKF1J3wDboMIZLYkehxTdcvTAgLYUMWAS2UAsN8UPilx96SlxCpK
aFnnvq2ngaUb+8oD+d1MIhfUVB/6bHwz+NupfqyqwoxAIFAHoLL2E3/0lWRXwHegq7/l6nEQxMa4
Ev6791D/g+KaUm851oJuJ+rMcdywKDiljWcN4jApd9xYN8W9FwQQ9T/C+dQU1R3El5Ppti3BnYgU
Z/bpDvxgtMOugNfzgUmxpVLZMHqKht8TKCJRUpqEvEzFBmqz9kigJQg64JRbaf+1EA9x960bHQEB
bwPWXOEp6jSHxwdOTxM/5ShHDsMjak5wkUZwITWbaatpfISZphmoUCChh9Tf9HhaGNVT3SK463ST
eu2W+N0tzMUxwbLe6PAMiaD03KWQho3MdNwk4Xev10wVYqMdeBlAfd6FUBOqvNOg7gL9RaMPPXtW
iJnj3+uQGdAzvkM5A3mD2njKWwftU90adKglMshy72Xb2QGy8AI/qdDXFk6LmdFxq2hmLDYidaLW
TSMn4o+kNMUjXOKS4Bl2Y8I4pLCgoFs8XFgJA8IBSbkUtKw9B3dW6V7VHsrXpQcyFjG8n0DQgF0z
vmaFtAB5/BqRxmzUXDoJ7ycnaTuEPt1K6HV3NyK0hjNBkblQgh7NhjWjycsJPsgQ9qramzGCHRKT
ZklrO5niXxDVsFC9XYuQg8/VjWCupdLttWDdxuJrO3GL+x7E2AEL1wfvaCj5bZqUtzTBjstVeQSJ
yykD46bzFPD8wzo25y8sA/BDG23bZyPARnwfBxKqA1AkUL11PVJiUcAxjMF3Vehde7niwBzuGVac
Ho6rLQ6UTQiWWER+tBTKMOmwqTNjHdU3uafeJu0m0actixyKmc+nbdjech3cVhN5KyR2fINhfT9W
5F7THb3d98FaA2mce8gYViu1cxLjVISu2u/gNQPLewEBYac6DkMIq8xVBkVm70hTHNOx6Tc/yawr
EO+K7AB/YdwToTjq1deqtZRmHT/nkTOmpxq6z8i8IMM0yhgUnS3iMzPAXQV1kmhYQ9ChhNq8fzP1
Oyw1PV8rNczf4fTitCDzDBlAcMAcKL4bpaPrs8bR9e8yTF58v3kQfXfjd68NvkaBCLrzR5PW5ZGM
/YF6kFYyxlvW5IVVTb4pemrY9QCmcK5BFl8PvxVp7XSJ+gBnX3uUkOUqC1OUWJsq5MdObbynDZwV
IxAV08JUy0Pef2Px1zj+7pFjzQ9y+FXkbixdo1s3odvNh91dN62g24s1etv1IJVjkZdWxuOVhzux
159qsa6hm5/8SpGBMAJLiX+1xpFDsj4YcNE8VsF2MFahv4vDHyHZJRC2DsIerjbfff0boxbg8W0E
WG5fYXn+DiZr1H/L2J34CjcaSHONA+BE5j+h3ABF7Ht1cji7UeqHgnqmgJ6kcPLC9HQr6X+jGOnJ
3M6r8s7wn4pBdQI44NXT157ccAOOA9Tf4XVrx5G+z3KyMsAjNJW6e8yyASBEgSXfafELlMWdus+g
OipgmMeQV6FQBUBhoyzZoY9g0dN99cPQbsP6u/TvBb6932oHTU82g4JovfwOqOOK9KBxxEcajWtN
BQd72uZ96Sb5Lcs3cbT14ZNN5Qj7biAKoAMGjSUVqQzUfE9eoXylwr/pB3IvyU41nlVyy/hhbGCr
NIg1AYU0L06ljpJkVtiKHG+NPtjWZXQCZfcuosYugi/sOB6bBuf4AwlHzMrJ0JqbKtfcYiQPXNVK
3Ec/+rSww2ZajbNLUiU3w6ThpJWWXj6ndM10PNa9m2x8GGAwrrHbktQWhyJnl28NiLP3yPsnPuYP
xkxp8qsTgz0Bga2WzFSzQ+1/T9S1BhvAxCk8p1RKOwXNKEsfuALEbQ8cePmjnm5IcerZQWbPXtpZ
oZzskIL60uu2quAciXKYH4Vr2QHZIl40dVr10I8WXrhCKNSk37z2pRLdHgViNyn3k+5EykPvfTeQ
2BjHDNoglQ3HJ3OER+qo8tt0do3rBn89wUF4jPOjHMdtRAZH0RBdpb2d1ziEYBPVB4fYK2y1k2bN
6ltQ7dexjwsHBjhR0OM8N6wxjiGunAMwJR7a2nOUScCvLCO22ow9gqJZD6svbSUt4TYW231KNq0q
7X6OVTBiOUKEmm8buhnJljeqHffPrB9M8Ch2oweiOfwtRIEDYiQrwsttMMYPMGrbsbZbVeAZpkP2
XU5aYWppt0cW9z7gX/XyQZmISdrYIX1kq224DzX/vtJ7t5f8tQ2+JViHxW5KhD0qxr5JOay16EHx
ercN1I3f/sxDuRHeQRl6u8kDe6jrH1F+9HvtKQl2YBw+JCjzteN8CTSrugLAn1gIJ0B4/MaCBNIE
scVAlzYnWRyHWl8RLcS5cgq6ycmV+jT6zKGq+pz1r1MyWXpSw59x9aaB4gRaeR9A8CBEOCriZocc
8DZRb3jxCJIygrJgEw9+DELu1JopTlFaZvb/4eg8lhtHgiD6RYiAN1c4eiNREiVdENJIgrcN//X7
uLFz2BjHIdmorsrMyowcgxC+Yvy07X5141F5XqavsRt2g36Uo4AQCk9adMWvDCYxOV9nehoGilXi
X6Y2DnKsiIz3PjFfholb3TDXKCTaoQpzvXb4mnvaW/Y5b3BPY1inXXUyctwdWLpt3SkqnMtolfVe
yaMFEyDrUGXaQa5TNVgdZwrW3MC9xCh9oyXpnuQO3+nUm7zKJzvrTV9PUj9ddKzgCPlgagjVLn5r
Fvax7SJQy+ot58OwEvlSW/jUYrVQ5tJV9MVZU9Q+qB3TfrNTZ9rm0MzqIFy5RiaqHmeFA2JJF44h
D2Kv7i3cmMaGVAysHxJpvrY6cno7O3Y4CMXVSzz8OI0ON6MjYwyxbJjEvppPGekeah2mcuOTglZy
PTZkMKnMSAp8bwVdlNUHfbbdvNHvbCa82AuRK3RrnXadh+iwqqbXJ69rbfANsL1bKQRLEA8S189K
Ud068WUYv3WzjQoMUOc4kKutEBUiB8tPUKMPiDBG63UeCr/JGy8qhWf2ky8L7g77amNmFHHKmkyG
F2y8fmH8cBa35DwtzlYzR64cpsVGfY/rbDPHs1cuKjkf+Z0c6DDJ5MKdHOfJcapLIev0LqPrxPV3
l4y4JlXUr9nros2QFW6NS3EixUFn15dBlgig4Ck3PytjCkV2WhRixXMiQAD8pdz2u+FoT58lqvMa
0+ZaumpW51tOwxLpW0YVHUcQsdrwzYgLmMkkYj5InVst76OmP5amuW3kwS9bc69UxyXn2rvMObYh
3VUrWZbL8ouBz4gEFCd1/7qpOzhi2KUpgG4fBwkurVoS73SMz4k32rAnzjgDdG2aN2lMK6/J2tAa
i/2Ae+/XvErfiqNcWQnCRKnVvVJvN/XDxQQFHcU8KHNOQFSHxbxeI5PvxCzXl65a/mKyVPVX1pvr
/KDaV4eQVZk70jCOFVrRVvw09LF4c0ycCNtMLtiyu1bi7J0mqCkVed6FjXVa8P83083jml/iW1U8
17q85XuYcnxvh87VK8w+bH9ifjVJCbqY8buuvq/T1oyvY/ykwmtn6bhZh/hfVJD3SPtXxgnRgJ2P
WCbpTrNBr8ww3BYbq0n9qtrF6ybT/CUrtiBwLN32foW9yDwgZJAe/dRprlOvjM95t5vNUG6fmMX0
cot63yxrVzzETvfC6Dctqz4O7ieeUDzarEocDWWnFi8TfogOtiUXXWu9hSbPGHZjNAa9ss2idVMQ
8MHauRKspYQjFyqDXFIxbHlnaqglcuP3o74RNhEscoPNeHVarJ+Zk0WCoR91T2MSBarNx/TXdNjB
iNTVzIaPWw/ixvA6HFAczKPMZJ8M10wKMmk3mkxljK0VP1/IJs4U3mAdIsIUqXX25K8oe5dX9oqC
JPlJba9VYPrw5X5fpR9lvKgEsSQbawmn4tyVDvHpXxYFGDebLP2Ras9KzxqjqbTeu8ITzJ8Wre18
yKt05yR7u7vK0bnPBlcs9OPjcz/cJZpgiBrszcoDQqznrCE9XvUqJtYKhKcnnLZ9m0zUwGRvR3rt
S+mvVN4mwJjCWfZ5v+2GrwUghljwSPI09aWTqZ9k67BDLqLPxZS2bYe8Bv06qlzE5Y/70QAHyMkI
CmW0zUXiNTUpRCbRsesrQMq6smOUM9tLi4ehyKlSun0v7dMVz4X2RcTUrcl78PHJbbC9Nf8yGN4f
tvmIhvIo86tIhHgBuBkTksNkritctiQ9hMb0lC3Xiedksg8zsQP1HPQD/RDdj78k9O7Gfi5V1Bn0
89nEzoh2lrv6UI10o/VzjcudOwuZphBUIGcqfZ0cmVftXlaZ4CdjCYyU4qqTBKq9NPLeqGVPLKzx
Vn1g6b2vxZWf2gZAhx4WE4ZF6XGOO++RhK3OQcapJtskVAWDjqZgM3TQ60vn7GOtOanKvzw6aa0I
zIbGaGzcMS8S1xyHXTPrQV5F/xqp/5sdZVev5Y5MXEpIZ1AcP2bLdrs8PehDFSimSuU2kVinZwmp
kCwPXj7nLjgNAAb+yxWjPoHYjr0b5a+cZJVInIeu3I/tvVefHG1x2zjeFQDPWfqrxyfRiSvtGm9x
wUvI8LU8vnV1FqxmeyiLGHiraEjw5GkxPGEXVkByxOwZncQkF9mDNyj0/46DtVGamG04kIlw7GXN
4E2na1CmYrDcUibnRi97sLEpgsYH/Da+B4feK1AXcxGuYFB7KsxF+zAaHXxApOlqu7UyRi+KPVrb
LFZbb4rs9pP0HewN+clwGr8mFZuKngiO1KvWWadAtLH83FSSMbnrUg/eKsa2oGCv0mdX9WXnTfnj
XuI9V9clTidu75lIpYX/I5RPG+Wd0JL8QJg7JiJxJWHIVLR6F0bCqkHo4AusuQbuMCEsXatTinor
UhUk0uyyT8PJ1oOdWxbCXnkmWUeO2y2eYsWrlM5mtROJ3tzK2cSqzMxrllOrtLuIyBzwwDDUZxlt
636YBG6uo21oQd2KaSPFXRu0g7q86Wq+gGap2qvAbfxlspXhX1la1e/gRMpwSyfKCTlWysIO7Frl
33acNvsuaRKsRPCD8GOpK76UakiL7ZoM9DWtwYKVPEg45NZQTX3K9+ouJd2qP865Emgt36IPOdc6
VIqu/TCtVGxWAe44LRKRaXVPxOw4ymdh8J7iqh63EQLsWzeyM0RoFF4ndW6DAXQGNryFERGkqxn9
U22k7D5KElp6i03PjwwQ9ZiYKuBjn5bV2XBE54D4kbMtkwNGoA07dxNRVNmUgMBSmuRKYt1X16d/
VYfJizsNGmtaZZ+CjI/FVGNAjZ9jIC8TdoNO1g37R1AgHVuhPRVL257bpZyvpabWn3akzsK3U8I5
+sLRfktDcwBR+8kZTqNYjSxs8GPm6Fe5EP6sco2idMB3q5TwUXXVWJnZusuq8YzLF4XN6nvluc0V
7TQoVsP+rG5jmTYz8jfdkj+Z9E77wZQkV5G0/CJLucWjv6w4BhDTAdo4aZ5pcYuukio+416Rb7I6
tV+2iJJj0mUWOH9dO+AFhTy9iXZlzT816tgbZ1verGBYwKw6pbmc5OElsohmn+Su+7QeK1vZVFAx
ptyenxtySx6XYNKdpSbXf2YjxfiobqeTVlXOQ+hT65TMYZvhS6YYNWwLKgSrKkpgW8R//tC1DBJt
pbYp2XA6zWPLsrq60dWEQX/ocWEK5b5Zq11fFEriR2mGxdpoxGOED9OIcdzYJVazIzxC8ZfS6mxv
XLvHa1qZk+1p5srmo1TGWtyMUSpJa5rXdJ+rDakaIHbaqc5lkD851bI8NBuDcD+DjK3fmRyVkIG9
PFqDNf5bh1nmYy0qQ8IsyZ7GcNT0ZG8mmXmy8zp9l3Oi2rJqqTys9EpACU0PZLmkMzSzUaLOoqHz
jIEh2sgj0/Aa5nES2tp2Yy+PwLaKm+8wmgqVU+kqgSFB1bY7XJZq2o2m0PFAEaMsNoMcgWI5HJKn
gVznn4gR5dZFknZK4wwExgAF4QRUbBGO+sqUXGX3dlyA3bKMUGGa/Fm74bJjbVmJSVcvcQDLFbwQ
iLPLISDmONUiz55iwgQRU5Cdu1hK2K26fSnn2MCp3JQsGIGuaP6puVmmoVAYjfsRFyLRPZsWEYFK
b76rQ7e4KAk6Bo+qO0ZFU/ilPn4uIgEJmOchjGulQUOdqIFpD/llwn7JPA1OKWzmyJIpZlgh6Ujx
htxw4rhh+CEJT8jNN7ud7T8G7CLsBrbWiKOev+UelHbutVnxeiRRT/2qyicjW7UPVYCimyRpbeZq
xkKGxOflaEh19kJ/BjvQrhVXf6a0TeLjpwxGaZjTuz3Jo+Y6ixBvMt+95pYjAGLbr73HyigtRj62
FoVmLWinEOWe11HuPoquQCSyyH0SAr9AIiSLsW1NEsw7vKq8VLWIn0yZtRqnmhNPNjLDok1sm/2E
4PB7WZ3sbLVp9RTPFXdi14/Kq6YVxY4SIJ7NYklsL4kybZ8kRSd7tlTGn/B08z2pk4zuOXmAbMMs
XXI0HRuVYLrn1s4ZT7usuVY2prZZUy3fiDFa+OtVvo64HmEoambsljTC/pQ6J/1SIoyWaxyWqLmK
tHxO2lgDqrZ1xsg+5bKzH+YIn9tIJXZwFTHRlppZgQoi8VH7GJOxzoykig8qtol4KnBuNJxmLcK8
rLvfKpU6PI8zvjm/qyx6jqxfqxHqbdCe1aUlfjwz51tJzOLNWPGJ6vQZ4/fcsmmMSsHd0rTxW2WB
OzXtgDtPFlPlS0d9N/K03uZGIjsHp9Cfs+nRoOvxI+YyKutpagObVls9tJI+d9uxZcON156N99hI
C0IZscl4hKayJElgKPZEbmuZj+BFBCSZm9ZmaZ5VIy/ag9YkA3sH3biwnGcMRrtPk2QFiu07LT0L
hOsYGy9W1GLPPupR+8WnblVBP6JUAZUeya/MVNyvzk6XRPJuKSOjuyi6aPDuRj3WeHna9e3JwpQH
E5Y4HbSPXIuznpFBJikKh4y2XE3MHVsNvVMvVeMILmrHbG/T0RReCqWYbyO0iiw/pkXTJWUwxI2J
IXyMFRMCCWNZrc8lqbWvUcj7fGHOUtavHqcjk7Ujvx3qrvTIlZ6/Rz0ZE4/PJP8n2kJ503AwvRbC
Ee/okqxTRsr4LivL62w6w65LFApwTil5ixRHXOc++e2tkfQG2d5oHddVmSbEukUsZua9rm9zK9LO
dql3n7HWZgGTkuYiIxKbJWEy4Ra7Kx3Nk1U1FAzZxODRqc5CA+cAp3nN+ulvzfDniCaOKq2WZkGl
mHjlylWYCuPY6ZgXDX2otqCf5tR81VIzB5o86fQejBwYYlTcmPYmZ/Av4cnTRT6buDsjne/oCMm2
NZahCjVuIDeLCNJ2ZJCzpUrsvaGL1ylaPUeQeCr03xpvNpijfm8JqcOabHJVg+YNfwYLnLwVig+5
ExbrR9VSxjCZlboSgdxmTpdjr7/OhgQdm3mjSLHM1GA86ktVNkHUrW4n1W7bJQBL4/Pci0+hvaD5
3pTDsadFV6dmi4/Z1srTp5gpgnDH0OQ2fDjoRWl3jZOtIJJTmf6G1H6SWyUYlpcoUt8RxQJosZKI
OZ01loRMvjjq2zoMB1XRNrkufznZZRnkjQWDWkPPN7UWQOz9iHlra6DMeE5Yi0RGc76Py3GLhtPV
e7oi7ZCkhJEOB1tMvoizjdzMe6fHhjbp9hP9mNVKfiv1bAP+W+T4wrpFWK+YLAyYgQzLZhq1baoI
38gmIFNGNkTuTM+YtKzm3lQfbDv9h2R8mKYd5P3wbke53wydP8fK1mzucE9zU0Lvpv9iAb5sxXyu
afMwQHWjOT1HKfIStccgNaAxZEqW/bjjd/W+OSfBZO2dctibdcusG+1lyyF051RFZzsaQmWh5bA0
uGHHvlGotpJtPBFGDHSHUV8MdewEncKzO40nS83vKvLPPP3RMFEqQNQEQW2p9q1VXaBA69i8rJOF
kEKvo7jPZvskj0dKLMItGP0pD0jXA4ySXooZk8b+le1OF3M9VytOhFU8LPw+MNx0WfsK7UZ7iuEa
TRUPRKs5EnnsaQ5IHS53iWZ4TqMERUeQz9oEgwOhrRtBl9xXcdFKtjV12X0kTEjDPbYnGuP1BNqx
GXIZI12cFqvbCmfYPGCvhfxl1E8whwRmYHhS4Yg4bIxOO6Zr6JTPXXIZK7+X3/CJ9HL5hU7Vr4Zr
zYCss7i48oCTsbeORmClCg/lqVl6NzZ1t+5zcNmvjjhnsZzyOg5jAwd2diVK894TP6trhT91/5Ya
pLllio0xkwek5n7D1dBfpheD3VniS3UJiDC9ZSlP0SPnd5i8xOg2UzFuh5SuRJnCBqu/RYLgXW1s
LSvVvhOVda8Ny5ejLCjE6snKPbXuw3qv8X0rntZqwkRz+FwVw2Nh+EObJkIrjeRPTXW3j+C6QHDm
JWXuDZL+w7FeJsagfjn3xW4cv0Y797W1COSBcFWC1FT1MnCIFFU/rQSskmTc6wEh1jxm4jpWsr/q
tZfyO/LpmgwfY/4mqStKs9NQ7LF2VLS/Oe4hOaPAIV2oaZ8S5hRcH11VSykIig+6kk+HbPIaVDxQ
2ihgnOW+wk9iouI20W162HohfqYb9eqSDCl7pEkpwG1f80lyY+1YQ5HDgVFSa+t91OSrgndFq7W+
tdRvdSU2hT7gCwxFj2+mcbeTuxXfRHl+jIKCB17gpd/AcA36qevv1nyc5b3S929ZTYx8NpyEQ3p1
n33npvprpqwpabOXm4dGZbWDyU57OJL6q4zU5Pr4N9dpqPBLdpW6NcOCypOg5mFqwjE6B6v4TKRt
Uf9p/W8tWj+ryDlRP5RiM64nqbs51jtyvcjZydNetY9jeVicY56LTYwgdRj0sIoVP5av03rrs7ul
Oz9pgktz8livX0SQGIfBCOrxljZ3UFu9PY1D+xCBjPExZWRc6pNmfwjj3OVdoKV+Y4ESE5unJU89
qCPVTolJM0d2nhd/qqCdmdXtyDZCQ8ACUp6dlF9Y3dzQT2/V8XuZds40E+AyhRZdp0kuHYVNm/Ym
81EdA0Pdp5KhgfWo74EGODJnCELkTgZmI7EUONpfggwxqRUf7vOktPupBteqas+QaB6Av0dyYEaV
ypNeepJsu2Jjz6PbMuOs0a6nKsntazXnFyDiSH9NF+sFZ8+wSb5ljooab0d7BWc10TZtNDPySmRe
Mjl3ruOQ1jR/ZPpJnZzdpBSeKRxMCwSkFO1Rhqldrf30mekRZTbKFFwn32tGEyrmZU00nzCJckl3
qG0wum+/GHzo0Co6Ngp2rHpWzDRdVAB53K4AjdYUavO6xy1xX9Ef6pMOIQrra5FzDCwWWvryTzW6
faHVPjndgYp6JU0dMKS/trjmiulG4pWlvYBb/Zia+p/k1JFXmQG+9qt8x3TjDW/fnaSxrk92BXQT
F2YSOGYfSFKMSZ4WGsOwd+zibCy93/FPayC9cTIlI5katvJPVpNNMj10SVgC42h9L5TuuaBnERoI
gMCQzYJlg4IpEmtftPkuJroHwburaU2goUxeq5r2sjy10vqbA59nHfW0fBfaM7LPQI1+sSwiK7em
GEq+2Stfavmgx6RDVFqbaj6v3S2yjFAn4nFlOioT4C0CQHr9CQ3XW65/ZVxeIg20gsgLWfFxtvVz
4mMMnW5lEm9r+YUVuafQRY8DyGjf+mkmHyVH9+JBh0GSN+OkMrIYJR1MAuGfprPBlzu+aAuSucZ+
MhU9oeqbAqVZfsMY7qwbTlDQV+oRMQZC28ZF5C9tvi2rmzx8DSmKghSeHLf1Kn0SEkNxu4Zg6odx
Te6ZrIStEm+wKt829nNGAkG0UthmHBKVfr8abG4BMeARP/rOnOxLuYS0S7AO/h4HVCvb0YKDXheA
jFeTu9lg0lKRJ/curwKb6aDvkzbjwEVJryVf18ak2/jFdQbr869YZyy5ygLugKD5TJY8J63PGvm2
7JMcRXFbjOmQij7sJkR2fOJRX2wEXjGVdLDl13F6WyrjkC1FvJE6ib6VJ693tZxZRdaWp25cuVzF
vhjxmyyZcYel9yyl3CeW9FqkKtHpubiy+WC6TJhMLV3a+Wub9YDRjLegCW2wyB1ewfp3OrceYbwr
hs887vYD7d5YYLy76lpvWnK6E3+4DYcK/oh1JTJZrhbXVLLvn0R+cjKmiSDWtzH9gbgpoSa52RFW
05OzwJae5YlzHhiQaxLP7F6uQwUR8qOlPdfDhi52OWTWsXiFlsilrXS37Ff1L/owF1++y2jC7nrn
2m+CsC3LjxsuLL8NexsbuiXgqZ+eZh9F2Svvt9lLWBH3fu1nILqY7/WngTR5xH5YoaC1G4mIkMen
RN9GowdzRas7nrEoO9anLiyD6Zr7KUUeK9+tiqNWfoz+le2ueKkclyZ/QPYVapT86/pu7Hpv3DMz
tfxOtAntm5xi1uyzlLyta28AIdyKM4wBzdlR39AzPRDjJ+ld3Ohq0FTl7hrab6V6KHHhP7B2327H
S6Xv4uwMLpbhBYf8oN+rGUaCWebX2XfWucarJYdpmBwS7kXtzypvnCW2yIB6Y1SH8jF+aa7pPn4s
Kjxb+2o/fE+4nSIMoSVTsyNI7QLDSC0LK0z8+LgtLGHEV+Uzme0qP7nTxfFIJBuMttqgvzeNH79y
TKC7HpfiHDbyTgURFEoGuYtesvtz5q/a+O2im7V8Ks5NiHdnPVW8BMqiIlSd3ZD6Sum3EK/dFiNs
ZiQLW3N4LtOfjb2Ifqs/pgutC2kOEPKu0IzD22z6gEuGcCHJYFYabkcNkA3JJDxgspN1D+hsRkuz
bmER5Dnsp2M2IAmtw9bn1W2wolDQCDovpN6PViADdxDbSuSC57RsFHpKfoX+txIXySa6V0M90LNb
GSwjj8AmPnRB9CIhlgwiho/nknfis1PDzu/4YjxrhzUP228t4Qag1rvxq/Fn4ZoOu+pJGDIK19yk
/hjORzie1HOs/4VmtwQXEL6F5qVCxb72j+/EzTHL7QLipBWeHXQt6Gf2c7Udby33ffljiWP7uJu9
tnaLmSKyLVPY+ksFccDHk8dL0JzN+pKi+0P9i+mvn874lKH//I6sDWT8NG8EnWjmgZyQn72SzuDK
hxJdLVM03Wv8jBBHHoP52dhq67VT/DHdIPGN7/iyx6k33IwN0TF7RN50KIKzjqATO0Yua35oaSi/
ma94p7xzYOaDErmN6in32abxPcJJmFzgvTsxPTe3Hnl5v8v+JbI7McQ9FkswFn2RYh/bgOJHznYt
MhrlqbO/Og2H9CDOvfobEG75VdJQ+yjL9/rDviH7l5+mjA/7pI2nYvJSBepk0ytHfBbUMrBndzUw
4j4UWZDxPvET+02ulPkOCgRndwTpZ7F82q/x6pmrG52aPljJ1ywD/sCaIDbyxd24OJqrXdTA2LCq
caSO0HIDNBBtswQcpJzMAPjGp6ilpQ1F6fMuVPNg5rdIfJvodjBq5fVSKQSZds2em9Jt+Dgg034y
6VEhsFx/ZqSIOLXOWW9Dk0zc6KihLFJe+m4nyx9JvClE0FIHYT8Ll/sUn2en9xz0NcQEx2rtatdl
DBPF1d94MyifWzQRbBtzrtorCKQQoXoiTiumN/VwiLe/uzNN2POy7mOwRRrUypuRa2lnq7wWaIA5
kZEZGAQalMk/Bl/2D4dpNyZuUQBg/Rnrp7N89vXZsM9OG6r9R2KirS+/6njj+DjgIx9b3HFbQdn8
Qttr/LjMp+kLmR/vugmK/fpNHBIqS2gNaSvLbv4hPcmH/Fq+iacUlddvdKUO9fuOw7XsH4iF7Kr3
tPBGLlT+lE8+FXcJeLGgc2fhhEvhm1wGEBD0y53YTs6taZ7IGk/HkN4GU8ibwurL5NqIzk7qoWDU
5SfxaLb4ijxIEKrSm3RY46160D7qOIDT3prWLoGGg3YZ/BGJ63zpyz851AHknvt9DgoKyr/u1uyl
bwCsnqcs4D1KX/WJZ+NDNQkD1i1/okJQooWHDnRaAmfmsolvYJHSj3U06a/2q3ZEaNGVobynXI1P
ffY0yq7EBlyBthR3gce3CXUNE7e3Iq7f0wqeapIDutPT+3RZMahtkWP6+sJM7mpnccQL0vSbXR6Q
ayH28SWN6fZc8b3el69cJr3Unjzzp1T8OdvN5W/DB6hyIpneHU5oNNwb6seYV55cv8pc+fUYLGOg
OL5W73tb9SZ0FtnwlwA5bQv5xNJvhsTjRdp1oebLe2s7eCzeZ9kmmn6QlGjYByde3G+MTbdhp/Xo
fKDqY9Icfxr0COqLfhI78R7/RF85ar+j9Amlz8Krq39mATNLo3jSmyzAtFyK4CIRckNQj89WyL/p
3+TsDXWXv2R7ld/rVUF819642If53NPcyh5iDwIePh1p39I7/YPVFR+Vb9NZ+6CqBz7Od8LtQH02
KGCyoD3U+Ta+p8/WBmv5qwl2duEX8GN8DJaH9KGHdZN1twwBrcK8RYM0vq+bJWjL3frPPHc/6ac4
Sle0m2DZ3BZHh6s1m8J2m1y5V5/Q456ZSLW781y+ya/mu3POSo+/n/9Sl7v4Xf0AEhvlC/3YEj1m
KHQhRuhEV1t7xtCpHQNLY6x6YRBRnbdSPoz9a4WE0xk/R2Nv5E/keWTVOctRdVi3gakdO2OGcxe/
ask+VySFmu9K47bGBm3/vG7IqhaqnwOKVVcGhTYe/EpPydlAoJ9v4Bif5vQIBYz3hFcnLGpcFBrc
eDha5mF1trX2+YCNx+RgJHxqLMUwsPwO0yj7U8/DEg+XugTHN50/8dDRWSw0JDEXELa7WOxW0Y+t
Nt021ZYYOZt+1eTxXU6MHX5oByxfqfP0BOSeICiot3H7qlGzRWWeU+lXwYt7tTlJhhZGjhlOTnSH
aHPFvXooRRDqmqGBeG7MYU/tgMXWv5i/UAdCqSPHMxe82u056LiNk0A416U7WNMtZcogyMHZ9PHs
cgt13w9h5MoIwmHUNxOOEt2rNJ/ZhYH56ZBEjDyjB5Wl5pG9ol1l7JP6Wt1TmRscnfhfDEIgq247
3Zkt8tFFEkiLnUQblH5aFc4cANWKvLZ1pSnbVwMC034n2n1EWubINRtduvoS2+cM9eSwz0Ww9v9/
mZGv3pqfnOMzB0m1QerDWDngy1oyEGBRnjQ+tWWNg5HxOfO1QvjyQ16WP2uIypkcldee9z16Er7e
A6iDS3KJ/qwRbwWV/t499cOeC2jQ7IDVWc8oR79kWyq65oV9UfmgGHN0X/4W74xwS/c+qhf6m2m5
Nu11QDoNaiE+Dcz6lIP5ih+wrJ4aG53H0fldNE/c0XjCoTdIaz86eGJdC3OJ8mweW6BHMpAPdvUx
DcVOEZ2bF9p3i+hLg4hQviitQ+rJ0Z9GjQfBfqwuVM+6dC5Tj+QdUKV7/aUPwTTt1mpfI1azUQQ2
JWKotDvpQ+ONEnPO68os1ZevKV9H3nQMw6w1zeFDYGN4ffPRInswn3Lm4tZdPkwnWH556iW83h3c
fpXWXz+5smzKob3LuJEw5X6k3e0Sdh2EOzivxMc47YZLS2NGG1FqJdyizqMLkJwi4C3oxa/QdnG3
cSDPa4ZNInJScImuNQnDHLx59nVx0Pv/d5cSDwMYzQ4j6Vqkm1bZOET40tM47/W6ebDG1WlaXpnw
Abtk1Jr3tYLe9KVG8kq92rSc6p4NoXbwY4uTDegsDXAGNiBoe7Nq4uMBTI2SXKKsjvy2aS6zlh7y
emInCBS30YgHMyoL8kV7RwR56EZFYh1saA5LkhLsSaeykmF5lOzBeTekDAk/e1eFDH3XR/vc0QCM
eBGEQ6nu0EhCzrNchlZysEj5VdGzj7OQDpYY+oz7r7W+u4w2ILPSr7zP+tCRU4hSlt7mTLOfor5N
jW1foOj1WWgAFmxtBRATg3QOuWngf9XO/fohxjj6mDMVzXmMVpJzHz2NY1ps6s6YdgiD+veoTJp9
EanFdUI8/pM0thoOa52+luvI0DFO45PSTMUGNw8UnbKx7o0FcUmRmtVpNaN5p2jyU/Yfc2eyHDeW
ZdtfeZZz5AMumgsM6g28d5JO0umkSGoCkygKfd/j69+CFJVJQix6RY3KLC0t00Kh6+huc87ea3uU
yyIzzJ+MIHKv1IgOEDJuSZcTLFY/XFqJlhYLjxjBRWKCXIBwog03ZpFQ2ugaRb9SzISWfV165taF
+HTvd1QYHB/vUwXhgwOF1w1swaJKXwcp8pB1T88CzYXBXlPBeFhZaUtPWUMxKOyYdzpog+EoPNaT
sZ3ijMgKui+kEj+RJeCtvCBEKRpaaZM9EA1Fd8qnlG9h8qk7f/zRRFK5UtEk7S0cLStFyxQEuqHJ
FjOtkJOh8IQsV/xMiL10qaOmSFCjnIhTIteKi7pTjV1ITtyhl9gyaHWEdbbTmiKWXA1wx4Ulx+co
oJAcjp1+mRmK5qKu8/IdCm0+KV94Of+fFlXm0zzLrCrejrarcabp2sfGmphjNq8B1TA2IiEFScss
KV64VFkDSZ9sCgSa3nI/7Vak9zWr0h45xOW+XNt1jOWhiTkUVunw6nVYIlvVs66qgNOLl2vVheh9
nJahVrvbXKe4UrvJpMVCkBXEtY1CfVDvqs5kUxQYdsGEU5bOdNZQqGDqWk46bhVYTf9UIWOobzyh
F0RhiSRqOKHklUQxr+cLCyXOsms5/fmWXj1mrWY8aIqJ0q0lb57uVOARx166iGWL3NpaUVJMNW2j
/GGXWAoV1+i+Z1qqMAv0MW7+tsqum9asryJcXV/0OrQ5tOt0rMc2Rdop6jG/UoKc82mTtXyKubQ9
ZyW8OOFkbAiMFoNhcd72XUf5FpM+WX3NiRiObkkKs1K6bkOpXnpZ0jh7NzUb57IvJdJX32k064tF
CV+5K1QzBc7qUEH8onPb2TIWPuFcohhy56IonCZ4kUNP1SdxZCvYEMfuUEBaSOnZunasqGyF09xu
EyYJDX9d4ltavBlRyPlXoWOzZPiJPb3oWair/g+3KXAFjG4TNc+03GilL/hpzrRt9Y0Q+xAiK+Ux
hWxiMx2Vqnk9uOB46fFQAb2InbTNdoaR9tkXR5nMuokbjebXkbWONTTK2nGrxwWLve9pCIRwYjVZ
XBzsdOzYwWotChDetyg2THegcjD2gl19BuRQrZ+7QDf09CXm/dY0Gjq0rmxtk9ayE72zgZJvWpiK
tK6ytkYcddjKSLC/h0pdKsNCAxLkxekKs1WAN3ozFvGw+9xQP8cFyIlKCrwK4DazLIji9+72NikU
5DPTEah77DP0sIjZXAQM6XjvGLefjzW3nU9j0TQFmD9FV/wBcxd9UTsGeitsZ1UDj6higi/Sr1Fk
3o9am6x8PJ7ocRNmP850n489Z7L8Gtv8FSMCfEwlM/Adk8WHlI25diiXQR5zAqm96FpRjOoMumTu
459GMWE5IXBA9/PH3fRqhbWVWL1lI0JmOM9bj6jZM8/J9oHfn2MHfXRN5kS0APTgIM+YwRByXVdT
twM00SBPczgJN4l15rZ9dEGWCp8XpqScuIvvb1trJCnwNG6bCPaGfdlyYo6ZG2R/DvuuTT/2LQxk
unUIToG+24bJ/5yxV/JYGIlAg8kuWl0bsmf7Tf1GzbYeGbkbs+327PwWUlrVMWIFDath/fkb8sGl
mmz+YWcAXjY4iby/1LAnjNGO65IDuEpnesQBsPYqzgCUrj4f6YPvwIQ/MkVOSgPSzOymqjIcPGCe
5bJ9mjwCY/ZcxJemukW7trHNvaVlf/8pEtrAxfFGQF+dX1pQoohTXa1cxpWfriK0zY/obrFoitSm
JKicwzx98GLCwoMoa9H2MZhe3t9KtKtBO468NaxVuMrVhkNssPv8Jn48BpEPAiqdMOc5waaLKaZH
f7yUFmdm0lonkQ/+6M9HmTNjeCtJfYIIBA4Owe88YqPBiAZZgjungFfApxyInz7DfT7IH7k3v0dh
QtRh04DjnZFparVU7Tyc2i8Ott3Yf3J987FAzqB17d524tXI6Uup8A8iJ0dEgRDCr+gzdlu3ZlEh
+DBMQqTh0eCy8YpuPv95H3wYfJSgBYGuAMm3Z9OMj34RLTgBQG6pJTu0af2qHfJ0n+ZIO5WsLc48
WW0Os52gJEKzJC0y8KQ82/evD2hU2oEF3wezNkJiKhAJPXuNRuxAHxyLo1UqN6HUMHXTf/j8Yv98
rQyVHSMZQAZxALY5mwXG0TcGS1IMIJv2zpDNMYnFmev7851iCMM0iWiY4j7mM13ZZcR6DLxTOvvk
vLmteHRpZ5+5kOkbez+fsi4IS7DWOUQPmDO4EhuNMR9y5tMCsYywT2zMLuokWzUhYdMl7Q/j3LSm
TZSad0Oyg9ANbcI5mVCdnOknveGe2Z2FaE+yvjcapxHH13dSL17lGOwapGiFab5UWbUjgXWddXKF
hOspahyMqngzP3+If2xqjCkyXZ9S8Ygt+WMtiTCdlj0KdDrjAxrGZ7iwCyPKkZTjIhzPPM4/ZvNp
MJO5AVQvsZT67G01YzfH7INPCdDhbX3JkXaFqPex3v79a5qm1Ak06uhExby/uanltJGF0mGpdmkE
5AJPr3SHu9xU7uuYAHqU6qvPR/zzO+TK3g4pZkOmup3AfsEdF6Ary35SFmtjfOC0Jev8xDaPysUD
/NEzT28+LjxTYwJJQV1ks8j8PnuPsnG0BmFkgLo4ZuYZbm3LvdaiHOvmIUUbkFGkH52N6v/1Zf4t
gP19lvCfeST3uyjv7Ws25V5X8z80jfOvwO//HbndwHbfPPQpF/xdcPfpNX31vsVv2fW//o3f8HpF
0/4JopREIhDRgMVRIv/jr+RuRZP/BFypT2h7Nocm89i/8PWaBdlew7VMjAXMbovHV/2V3C3+SRA2
UULgp5hdWbP/Drz+1+L77/mGpZKFmTl0ooJDPTfmOEIthAKfYI3HxRCR2mQq8qlmZAg9BfgRZ4iH
vao54bDoDYWepSsoPGaJoL2YR949m4qc1oAuvWGFBrBBjVroWrMbVLX4GToInYPC1k9WWUabYSha
irGIbgP83mFl/8DXRMxJX9NBEFlywfE22Ix1WGQ0/cwLvauC2ySs2n3k5fQQW00nMsmjT2gXBhmx
hZpG1GULx3tpLGKjWdN9wpRzfbzG44ZDrglp5BY24m3LdJX7tlCCxyhIxisdE8LK9VrrqoZpsWgH
oe+1mBJbJXJrrQ298WC6Nn5ZpXJ2TYiV3bJCY5tp5rDvMje6oaxWbMifs5Z9FzoH1QoUfMeFueG8
3B5cEambvO+Gi8p3i0dJieeH3taT795saRQlxlq3DXWvysHbKY2pcSZtILCHFe4gym+c94sxoIGu
q1+dyKbYF1DXtITnXyhtVB30OAmvRs1AasMBfhKhOHfYHpQb1g3oTWOs4bmhZLBKoK2teq3H0gnw
DQaPXYolmBtjMqFwuLLbwbl0daOnn+3Zu7TIKZJ2RbP166C/SvqguhtAHZ78sjF3ns3BbBGFtXj2
YJ/dKVounuJU6XdBkNpAhWJuZw0TJZkq0YMY429DbPprz/WGFwgTJQSeqLhUMnzOCPknPUqFsROK
H7IRsy5RblTgqZZ9lXv4R9XGuWZDBdrMTwsF3VOARr+zyUtTsuK6NZziyplAE3ngZi8y9If7oRbi
K1Ai9QH7W3abp2V46ZauHW6KurV3gBJDbhgnkSWsIO/SKrIs2Xdll2AggpN2SeWzeDUKnO517+Zb
RxEgHAo3RsVs1RbUKz6essKlUdPXLStq+IV9Q4VW3lL4bSnZGdia1i0gPQN+PyyqHIsYsuymX1Ps
8154uu06agrnotUKk6K5jVPQjuNLd4RCpRRd+Ip/AiVyHiTiLqqj7FaDSYEZ3qpg7aRR2y2Y6aur
rPfdq8ZABFhboD36ODNog0DpwT3objw9pO1SjxEa0krd1oYWHEy7Trdk6wLCkXZ9sDTPPZb9WO5C
RXhQz1RUXVBFDr2bZl+tSutuQ6B2qHF9sa1Ctzl4WpNdtaFab1vEdBet2lFix/xv7kNYDRd1mJTX
sd/W+9oVRLX7UV/9CBvqPEs71bsHilDZnc+n+SVyIuqdqZo43obvmWJJW4yCZJWqEBQM7da6DCgd
VyunSQPCzAskVYIQxI3T5ex3VByUZBLDdjto/P6vblOFwbZBZW0tBqPT96mHdWvhpWb6qjQ2uF8v
HtGojF3+PalciaEe7+OlKRF6mwLQQtyS+oCiy+teOCMTH+njClqM+OXEgodDXntajRDiBAH2D9kg
7MtYqAA4QrVMv4xWVd96YSJo8hsS/YE6tOY1BVX3xF87YWI6o75v6wTjCIbc8OAZJbG/kZ4SBCpV
1JFppaqI7BzQVaPstjni3IEDCz7nsnYQwQ5BdttxQ57svLLUm0GX400ZxO11WQn3sjIqLK1apIQj
GiGD5IpCy8jRzRQ/thaSTx5oUoXLrR6dFtZ3R3c0SkpdbHJqRq+B4ZUXVmr1P9MqbfE6KeWWD4vu
su/0EzYvjW/0wPf4q5wIf5/KVApgWEvGU8UH91A5OkLwikSFdShCI1mkcdEsDGVIuJCpWg+MJigX
/eiNl4qRsP+xdZNGHk0pW19FcGgBShhRf4HBJbyJw6S6xHtaPEsb55pm2gGoNw3roVdU0RERZPcz
jYVCbEVlP9AdoWFVFfrkcysexjS02kXZG/rRpmYIWSVhg+cDZUQNGghkA510b7tSLZ9MkOe3ZTgG
V41dm09lpOOhULQhvOj8LH1267E68pb1+JUnByuHqPZk5b12kZRRsxqTgJ2458bfEyGsNX93cUfx
DyeiGhHetdKqTvkyakqJXqF3uhOus+CZG6UxWwxj+UNT0ogFNdBf/TyNtnkQgPTo/fgms1Jx6ViD
fTFKt9kb0mtB5YD6uxg9vBNCoOkPc+BZYxzLy1oW5dQhVi+1yGBaDsoeeJ5Dt/d+NMbumz0YxkvT
wQmBQ5O8dDnizyIu8q0x2oB5QiuovxWRCI9x1eBniSqAsXiLcFOU7FPVZecPQl0Kkjtu6FXR8NH6
gSOPnAgdUQP7CmMSun6/ZT+wDLzRRi9bo2Sl+kqfKap6dNxxVNN9CMLKuBKNZ2J/daxoN9WGT2Na
wKLpAIfdpDmBtasUMsp6iA31Whv7FLJQIn8mXSCNtePk2boKx/EYd0rVbEwzwpIs2spEeCeqcvKy
KfjF7QjRXB2GGkrfka/CjaHKMhEYLnLHBCUz/60gctPzGEuEEvn3kdBCeguu8t0OK3RyHSgMBH99
mfzkC2NHrukViehFlqMZKYP+xhG+ikxSDakU2nlX3al+3/FbzNKE84Nx41usGdjlG1kOt14ZtNdN
WCBZsfGPntjRWLeKB95RkgwWLSwlx3YgB2ur6lZmLdVctD3viCGntTsP7gKggfrFEGEahbrGGvgC
YdwyiBfCIQideqioMmPrUnu0tBDY852neBL8gSA6CB1gp2fExmZafyrTrHk000bceEEGD8Qzw51v
euGpZ8rb8P06X5xAAYiVm7g9HH3Smk8G+yzIo3VbDAKxskvNMmL/xR4S3F9reIC8Wnp7RWQuu8aN
1rWRFeuWAPACd0KDYir2OILQQafxt2ukhXouHtzw1cVybC5cWuiUWlMjJFEvbCWnoMAq7ZWknypo
1HCkWZZWo+zscnANpEOD+6z2Ki6SWne0teF51L6D1AE546liIxp8j8uokJhS+j4srsygVS/pjaQj
RXjXRhORpg+pjVSnrjP3OY+y5CqytOa5CMNh1bdRcIgrTP8rbXTRapbpWN7UnmssErpLmEU6Y/jZ
mWIg64xY45+x7iiTn7Lb8LU58HnaVj7LCDikZ/rprle69M4dKuTNmE7VV8/Tiu+Bizk6oxpyavrc
3+o0U7UlGQlZj/ZPpwZH+SpBW1BnWbQSUYG0pyotvC+jr6Ayh5SSXlKc02R/wBcaZZfZMKpfaImw
O7J7Nes3bemawC36sDnR5aIjqTW68ggeB+ufXZaIIBLVthOEL82wz6I4BvtEFou/zzQvehgy4d/I
wPZfWxkP1SKXQ+NtKogUTCyDTh8/rnpP7twg9SbKS41oLlU1JduKfETh7ks/4XdGruBTsi3x6Kr2
ZDOSeZqsralThXG+DMx9YPVhutZNv7XXMqtxI6e+YLsQKki0RGLH+NWcXN2EraE8Ol6HfIfsBdZj
1Q4RTQXDpLGGq1YQIxsaeNbiOs5PscECuTSahnxbdm7SoWGZZl9AEqH587H0oU4rg6LesJfSaFzq
kYnCkrIJTsnYzwXwLDqBKJI6Kq1hHHZ86Yoe3qeS6W8dkCGO+DLwOk4fUW/YLM0e8giXCfFG1Ssd
aWSes4MZXcymWPSGpr8wMe7xzJIQyYLed68uS7G1dFrpr/shlwVGBsDeezXxMCbrvFcg7zQXimrU
pBr+ehISn6nV2/uAQ36Py1Ikj8Xoqt+HRkmtlWjZKK5kmqbgfBS3dO7x1bNw3US1b7/6QubHXOGH
dboY15yy+Lr0ZCAuZtB2Q8p5KZC4Iyn/yhUGoGKdjY77MNaOj3jRU8zDgE8Q2XVVUe5Z6BNwAPBQ
igS3gcm79+MIgopemyMlOJXALOHqV54nxquxG9lCQUwGRlAHDX9AC0ad6XSQLTrkwUWT0Fe8t0S5
GnygSmXQ8A77lkqoNbnEEY6zgV/lcYM2vteEveVfKuUy53GlX7yW0tmClnPQ7zotTE6Wojf2LlQl
Tu2qLzF3LdheovhfBFqKornVOja5ZaMXN27X+fZlN5R1sXFNu4AzE5V2bEXXBgZTmW8pAgX6jTdS
Axesu4vC0b+3rTas2Be26yo2yueqrpDp4+lcpvJb65fs7cLMgGfgmfF+iPEvlFT0EYXZdAAHzv9b
OWb1Khkh+tL7RuvWtemdZTQomtNUzabps3itAwfzZYo4SFes9lrvio7oQelclJHq58tw0MOD5Snh
ddS69m2bKd4Gg1GgL9PQML63XmBsdV0aOxHk7rfUH707AwHCZdhrUDmLgL1UgMFxLb2EYEifTTGu
M9d6jFWQVjV7sNs88MRD0nnWpcMh5MEHiAVAvzHJv+WIlv5wvJa1VmiAo8wSik+r6BLAUdEZN8nA
81qYIq2eYROnr8Iw6K6PkScfjMYMGgSHTfy34t8pWziaRlkSWBdlFbJZZtV+UFF6l+rGbRtmmxZR
JTDoLZtcZNhEPC3zejwTNPO+fv9rPNpZFGp0NsDEKszGU7nmOjOso5W4V7U97MseDalfONtmgBzx
pnx0+7v48l9H/P0eixA8W1J3hjczb0lW6uDVeICPPe0U/Odm110WkWOfuYOzHIPfw0jaS+QqElml
zuPuNDBQsWqqx7hcpf4quKOisvRR/SflCg5TdaWu8H6fKcDOujT/OSghOkTtOdzGWUW9KjXTbUvt
iF63ATBF9CyKwoOxIg77p//Tz1Y4f/famoNIdnV28I8eohT/HnxWExWOT7E2147G1nyi7tMdxsvg
4F0ZN9l+uLJ3/kV4YGfmHz5/nB9f81R1RmQppl7M+xKwpXexZLN9RBeawWlcEpywK9A2e4d8bS1Y
5vfat/JifPBW5yKFP7xgnR6G6cCZ1Jyp2fCmmdD7vtY2ozhOKHSj+EkUjd2bC6A4Z6rc0xW8KyLy
KOWbcaaG0JtxwNioHObE0dckS3OYfFf64J6d1M/P7+T7vtJfL8+bYWY30mMuLONOHGWbuRcNKqp1
qpnhmcf14SC0lSmdT4X7eaBGrY1Ol3r6MWm/J9Z3x3v9/Bo+vFVv/vrZOxhZZmMA0D7mUkcSWjAA
4Mpe7j8fRZvaCn88EVrHlI8/Shcfujwoi4STw0HbGOt+1y7gi+zZQy2Us2/ZrxrxZ4PNehzSzwtn
TAE07et9fAMsgOrBJJNl+7tsl9rSXBobDi7QfO+U+88v9MM3/M11zt5w8FycTfDhjyNVnWad2xdh
6K4lk8vn48z6cn+9e28Gmr3iGTVo2XFDhyNOMm+HNWDFDgpN72qarbAs330+4LkLm73rykipxIr0
Y5PeesAxKAeuYHUtrP5cHtHHV8YqQFwb+CdzHuqUJ3wJvqIfaxisS2+n7RBR7+NLZN+r8giYePX5
hZ0db7ryt5NFwtKpMx4o0Bf7aG60Xb1rnqdZv/7qr88N9+Hn/ObqZguOWkkcPo5+DEJAebj7h+7M
B619+KTejDD7ojl/+3HqGcfgS7zX+diqbX/prOVyeOrwVuCuX3qr7Nzi/eH3LenNmtYkJ5jHxHRj
4dTGaBwT6rCFees4waK2kzX8WFi1LKs6emH5osTBOpHJveafC0B537D963N4M/7scxBQwuPIMY6R
Xd363nABdHTjoxOvIwfr3bg2Y+ANtHo+f3c+vNVvRp19FJ1FTTfiqnNPbsIo2Smw+LJAhbtSP3w+
0vRazKY0U7BDQUBBI96Y78GaIaIimFhHUbrqI32H9B7T5LBBddFT/TaGiBZynp75NKafPx9UZzBT
EwJfuj6bzCyrCF2jkUfd7WFxDUG+HpWYaowA8vj55U3v5GcjzR6fmlp2nEmLJoASf7d1vQ04qEcB
4mNVezUCN33GiSJXiUex8PORP3iE8I5Mlfq2RC05v7Fog/NWL+0jdCqTjAAPN00rHozEWYN4O5eX
+9FgbNvxVFiSXe48VbQNdM8YTOcYFfo6lC+++UCJ6MK0zmRwfXQ3SQFie0d7V6BkeD+jjbpD0SV1
jmprreIEJJzICHGR1sqS4jH1BvTnpr/9/D6iQvnoGU6bOkdFT6TPZVVUo6q+j21yqlv0hBUuXaZu
gNnCBlk9jtvcFdtc0Ksoakq3Bmj9wLkENniPhPPo2tU2cr2bAWQ386J35QxfyhwLRJbDtcIVOPwo
Nf1StcxFig4FXOYyzV5zhwYvwTgd2blEj4Abw0zvPAXxc6a8OOWXHDNSmg0XEou+rQW4E8cFda+t
76jLFiFylFebssLSSMSAaImDzI17qw6efPxqTh6Bcf/mwnsdTX2pxtiKGvACfX5T+P7DUCp3SaER
pcQOlkewEfzKHIuSCoba7PWlD2C/gLEc+j/U/LoQ15pFSxnsTpRiwB+BF2jYNvykn4QfSQcDNH2k
lLPgBPwoQXAU4VfDe0K2+60SpGHkHhkTSL17yuNA7VY00qHeWnj98Hp31AfM8otGfSvx46sWim1R
2d8zp9exzbvQMkxsagI7WJxTHSRjIHyALrCTaXdL4Db3BqAyvS+lKXaWVe8TT97IBLAzsAk7ldtC
ylvEhkuTDBRIuNpt5v5w6a2kfrs1FW2dwrMfewcgfbiOyh8SeP+iE9GdG2VUGwqSoEacyHIdusWh
6ZwbwXnc6+8L8RMAO6RQRtb4paa5AyzSa4dSPmc+l0fRNXu2XElWBEwlFdwJYUbtN93/6Wgnxb0p
Krqk+a6KMEqO6dL2n+38hYPkYvB54Gp+W+BRDFIdrI2C6oQOzbiLADxUqX1MUkB8EyOOqmibmTdJ
ZlzUmNGdEcpm2HyNgRNCywfc5QX2VquHLQXutQc/WH1S3D1S9quG+KYgL9lyVewt8/ROlM8yG68D
z9162snJO7gfDdhKd2dPgURU23gIT7ovVoLuWirplPA+7QU0mUT7TnL42qM8RTLisepPdvStod5F
vOhycvqXJo4sGUA+D1eGKvdWTUmKZRXcNJwoOiKsPcSMrHVqpUVzJSiyVjRvMwJq6Fr7DXCKoNr5
U/tHocqTYsro+54akrWqbW1XAmii97Yaw3CHNIc+R3GFAG1PGwCiEEjiNg8nK6WK41i3sdzrDZfc
jtnGD3DwuGq89AprG1vZmUrHRysfM7Mj1Ckdjizm95NZ6IMZaWLlmKoM2JltQ1RKDHwTaiiUqsjy
safDC/4fLH1vRp1L6H2Nmh/xA0c3dL7JQrtS6v4Yj8xNn8+aH52LYL6RzW0Z06w5nzRD6MlK6Xl3
9apfiWWyLg7B9iXbozh5PFtu+PBOvhlrtjF0O83I+kE5Rj+rdT2d+WHlf+93ztK7Z56Kr41Ne0f3
7KY4szn8aBvx9hpnT9Ai65bGoXfXKAFBTzvixJYJTJczd/LMKPZMsje0ZUmD1LtTL8SyWg4GMJxF
dDHdT7n1lvCGw4vh/D39aEV/c21zHa2pKGNAkfhYrd2tv4wuxsvoAW7HgsIfMBOiZDZ0C8/cT+3D
S0WrOmm1UEPOB5WIlnwdvgM5I3dk/dx6B3dDF3dDNAsnP+MQH84q+c8NOS3+bw5JOcDs0dC8O3mK
iqXWkAWzYVJcYZ/aYbbJod0vkfaePS19eHvfXOlsB4p9r3GhOd3RStRhFinAOeHe0nOhVS/y7PT5
O3RutNkuVAhSafrOwwNWrnwFDlLN8TOMvnoxOqDPh/ro1Anj3hG2SkmHCPbZRwGAuqiwot1V62Ft
LPVLRBE7yYujbEkwACR/brw/H+BvI8Q0iRoqfqT3D7CusjpuveYOC9fKxtsOgGAzlWHog5SLbpXf
WZfRxl5/fpUfzThco8CdoDuTCer9oHqM/EPv5TEUmb+hebiP9Pa29ftb0MZPraOciYMWH25BHcw6
FFV1kLuzm+rD4q1i1T52S1gKxHwQErJNtuO1e59+py2q3saX2RV5ZwssQxsnXCu3/vHcNDu9JPOj
DP41Oop4a6Zj+Ptrto3asbsK+6IWqc+llNm9hxBwOLNwnBnFmc12Zl1Edmbax0Zo5DLgrwoO6G3c
Mzf041GmIjHOJyox0/N989W7cuq+uc6RatOD4eubYpIeff6KzITB08n9/Ys5m1kUz6K/o9UkGt6q
GvIXCGHatdedIpK21FJuVZFuANOvzgz756vCs7HpZ7D2GIQHz19NkVpePET3/r4EqKE9dt0SXebC
2CQbI1+f+/xmM4um0teY0tE5Z6pc7vwknQzOoA2FOPm1dkj74C5S1JWoswvTbNJzN3T65W9ewGks
iVBf4+L4DCxzdkNVD6Ja6OmnkCtLN8mWXdNG2dJKXp81dczej19DofhlV6ZJfGTz98P3xpiAK+Nk
bMNbdQ2YbmXcXm2JW7iNj1QMzlzZudFm+xdpNm0VNcbJkd899uDO0+evxPRhzu8bDhVeC01zMInM
1pp+HNB6COOERniX3pS7ZM8h/aLafT7KhxfxZpTpn7/5pFprCIWqkjwbp8fG1x6sEUbY50P8auB8
diXTWvBmjMa3tXjQjFP9lO+BHhDLsgXdtIKt+giVyl/lO+Nm4J3AS2vs2ruIKRFCxE26dM+sOrNF
5/f78eZip8/izQ8RQR3mJT9kOqtG6VUd7857YuYr6e9BBHUqlSKOyTv/fhB4lkWOC+vUb4a1bRyn
GV8+wClbjOVtsoLedq5kdG7EuTsESWPqQ9HmtR/WsjpMI3a36UJb2tVhGjF6/PyBfjgglXBLakyX
2ELnl4g8W+mFc+KoPm6SO/HQV0v5GG3L9QAUmR3DuUVsvsX8dVPfjDi3a9U28VW6RMEGb8i8sS7a
U3HAnLIcSOxcAqFadYtzL4uYvt/5a/t2zPmUPBp1JVXn5JzKvfPIrVzCE0P0YN3Tm1xDljzJLSDD
9pAfaJYu1aW69oGSAoVRt/mq+/43S/V/3QOJpUuFtkmr/f2L5TS2mraJe4JuC5m29Hah6Xz/nzxZ
iZJ3mqp1c57sTj63GkFZOGlodov6i0Un36xJFbW2g65sSfWj6POCC33hpz2VyWEhyOc88xs+mpLQ
YvzrN4j319n7hT34/AZUnRcTAucWV+Cq2rg3AGPv43V0tuXywWpI5xlDrmOrOKrnM60TirGIUudE
Exr1iU9V53sg72r3r6ry37L+HIKXMquyn/Xc2PPW1/P/bvLX9FSXr6/14Vs+/5P/Cy1AUxXk//6n
z+YPB9C6aL7VWRl8i//PFlDq67e3XqDpX/1tBcIJZGh02ByJfJGWzdRp616r+j/+Yf4To5fE7IfZ
R1Mx1vME06ys/f/4h/5PXFy8rRSWdUG9Yur0/OUEUvj7OFxQd3ZYwX5VNP6OF2gmCMGA9EufwDuC
XmBSDMx2n55fSitufwxg5tOtl22RshZb/a5divrChFe5SL/SITizZIlp5/zvWej3qOhc6LJg/OPT
ny2eto3OKsIgc6NCs7mbagny0ls7a+Mm3OBeWcKPX5gP/Ro9/ulcm3yaxz8be7Zekvrp5l7xw9hC
idpG22nfJnbndiCzU9KfVzi7r7IarHLMf3TLFrlLfA/37QC51Fu7q3apbggGYzcgduiYWF0gPW2b
M1ugs7d4WgjebAvqNkaAVYE6caoLrEbtEYo+FkBHNg+5VpyGSm7I4F4mo7GZyPAFkvKFXeORSl1n
7Xu4MTocTk9BU74a0Pq0TNVxFN3nZSfP/NRzD2T6529+KRbtPAvLH7hseSD1bnog5dn78X46/Ot5
aJj4Jf2aP/VVbS9BoPg/QrwDKaGHzY/CFgvLOPNiz0qNfw4zm+bb1LMUuCohogiDevkmWvbLYWU+
qItgc3b/8H5NoZfErCHZkGEdprkm7dlXZKBP11s4fstuDVx2X1xkB0rX63Y9rrWDsjq3d/hjrpiP
N/tyDNsP8pwGM2p3HGcr/TLYBRfmNdRDZzF+y1b/jUuclv+3HyvH4gmFgEcY7oNt/tq0vXk3PPJ8
TAWd8N4FQ7Qbd8qSVK+f3g9kCkvgvOce3/u9NHd0Gs7EOct+xECdP/2cN8PVoqgxJLzIYuXf8zZS
MgpPzlLciKfqPtvrS7E7+xD/uMLJZ27QdnZQiekY298PGRS5aiXGi9g6L3LjXYDUPjQrsplWJEEe
zj5C6/07gxDO5BxpsgNULRYQMdelEbFG1DXy0I4qNd7HAP1sWqvdVVbnxikgr/eo4ouJ9D2Om7S9
lLVZREcFrMCRQ3BCksRYsptaD5HoShYGAvvgug5l3tEYUb3wSh/NIUZlDHMhCgcCnDBfA3PUsK/B
co/ED6Mpu2NVVd0uDgjfJuXPAN6IovnQl754lJ3WEbzh1849RvQCBl6lfMMG5F25bqer67jvX/wx
6g91TsQ3+Tivulo6K8LRu4um7mqThI4WJJBAzBzlmcHKFk/eUp+1r7vDCdecWFa7pzavvZtwVLWv
tuHReW+tXPuJq2TY9YEeX+WGMZ54L79iiETAV2i+dom/oF5GrolFL66UjSKa/8/emSzHba1Z91Uq
ag4H+mZYADITmewbkaImCFGk0Pc9nv5f0NUtk2Be5i+PK8Ie2LR1COC039l77eRrk2o9uRY6Ivhy
MBMgRHPr4UdsiYYtkvxHSAnyWzpm5llAPY0gK6OYLMdK/YU5agUxWO0kEpFCRkQ1HIiCa/ttnZXZ
faylwX1SyoHiKo3QXdRxDnJ2aLByNOSZik3BbeZkzC7lvxJWbzIsaQyydCssuBhmajVGkKH3Fskn
eUDMSVXNg0Y6WVskB733kY/7kfIVz0MdQYqJJk9JrOKy99vgJQXx/gNxFfe9PRdfRj5z9ze2xUsn
BvKmatt8j3MpBoUHaWNY7oQHLcluphmAYmJM2hnuvhwamKFx0ZpDicx0YIuW8aPPFe6GZWRiRRl1
54mUPTdkHrrdmJ/nSoeAuk7Pk5pRNxahU+QEbUR9OLlhJHTf/EkId2kzBcQMFXDjNZyHFqnaOzHB
J4B7L9rXSYA2ZDH1zkLFrUSlh07XhOKFUYK2S2ZD21vtFFyLSZX/6Hx6Vh2QtRNm1XQlDIoBZjbA
p+V0ZhByU64Dg+5xIWwG8k0ih5JQb9hVX1hXBmFYZ0KU2mFrwIdTScOKbaSmTbN5s6e8/tdM91YW
/IHus4xWfZmWFpkWv8FqcSxzXW6xVxF2DPuZgjxP6KB93856+r2Myq1J4siMR7uBfd3of1SapLFf
jeuUlTkTU4NaNT6FQMB67EWRGGukXUvNZQHJ7IT28v2c++9GFuoN/BDUIatVLLaSRg3TwJnZnWRw
C1Qxd6bi6+fvcdnt/L2O/GqE8jgNqBTIpQ9HwJq6WtRqJoRIOPdSpqT3ga+Q3zmZ4Xmh6wjrTRFD
gpgNxomWl43ex5YNQ9SZ5NEBrzaCTUzIaYFcXArnq7jTLuYC2bMhXLbZ4PWz/4ccLb4UGhtErPQW
qEVryToR3aAOifaTiidBuEr1m1S5yKMTG7YjnVLWMaiikaJjmOw+3q9ZIggkKQelvVTxCE/aZs4P
bYe/7MY/0f0/9g2sZRr7DoqFpi6u7zYkrctwaKmwlNnStGfYbezkpBhS+7AmIvhCUIPynpPaxxuN
KGgq0seAiZOHQ3q6EbMihY1fKcgQ9OkFu1VZ2Qpm662UGLjemkDFd+oXzWPd0K3tZtZJK9HJfZS3
1RCSAhVIcf0dvZVAUDMnL1dhJa7tKckQVWQYPrhTn43rSVQMWJW+9DWrFAS0iVaBdZ/J5ZH97plA
qHw3dZNwhuFm3GgGgWERm5cnUe/a57yM4/piyPtQ9woVD6lbqIF+DyCQlIuRte6Cpac/k+pUvUf/
RACjarb1VxxBfW6HXUDyeoNan1pHanbwBLJrTa1wE2Ln84V9WSr5cFkWVvCzkhvxFOZqtZNchiOH
WgR2FBQlcykovu9AaZokRpGNTumO29HF//JsXVrO7JT2uCvuEJmc2tgd+cSMe5yIi3uErrSaZMJE
HbAaT07t9kgASDP0xjNweVxGTK65rS+EE4KKj/MNJ/gFxiSJsIQ+WEf6YixHQh4dXCO9Hm9ZoVwz
uc3DKw2BRReM28+nt4+Px0UEzBe2rJQZ9LV+veeurFQ6ySkSbleK+3w6MUd/fBz+fDgDEjvVpfKw
en15qPX0Hs6sMn9+C/AATr1uvEpkUan39XyKKLeqxS79wxSX/TdHNUqCuKbe948AH31faTJkoPo8
OGO74Ih7IOqIyuNNcHrbv5zK3s3R9ECcRahDcKhQAV51xypvENQH7GUO5k5xZ0/HmqIccAA7/1v7
+L962X/Ly2f8zwWzu+i1rr//1/lrkb++rZX9+t/+zc0R/5INmdt6k2M67iSTjv6vahnatL8UDi0G
+xCdpNdfQ+p3ucz6iz5Jr1dhj1HxNOgtv6tl+l/0WeCVy8nR4Hqc9fDfBb3fmy9oQxQpg9fi9z+/
34ypS0/4u6dQJYNpB5tHXU6IHEzXPcUwuhaeQ7rLmabBbsfyi2XlKht3zLm2MvbAPtLM8MTRSreL
DN21DKX8GlSaeu4b2N27EKdlqZI91jTifgaTbKPf63BOkP1kxE3t1cZgOVjK97Uk71qhybbjTJZ0
75OPpKL/SmvLLqsB/rUMhjewwsTpyX130xRvrKz02ItamNFamEaOEvXPAGdFFJCwL9Iqe5QKS/PU
ov+OL+BZUDi4T1mODZnYSRQn1W40J7gWY0gemK996QZ0m5LZ3ARxdCN2JL2HvWrCQyAQSdDgEMBz
JbBb9kQfu4KkospEx/UQNf4dd4j7wve1DS5l+bEXRX+HDxm8fSfPU28LFmFRcyULD/jozR2iLyKO
lS7G94uBE0NRVE8mqYE4dSss+FctCkjPCIM4tk2ttL5jl1/CSVD6XWqJUXfXGKnVn3ORLLx0YpIq
MSzI27PCSy2Uy8dJa1vQ/FCgp3ZqnzgYo4ydzSBHFup30Qa/IQJOiVPn1ijk4UqKJ/mHoUpZDLQ2
6cPvVQOVbRfgFN7l8ahUzOGpyHxoNMX9pI8a3s52fq5ARgckTbUTZCRMiYdCG9PbIdOrsywFnh0B
jkIX4QvFvVqN4DqsQC0vMbqXJF9FPd5+U0gEp13km8HcpocwtsLKFWWB1KhBgdRYBIQOth1BPjlc
1BwUtk9xzjTmYXJSomkFu8n8nvA1qXzhfrqvtlM+BLx0Aj7Yt6S3uoIhn9ieHrsH5OK9ao31pkq6
9loLLPAdVcYZPFOVu6FMLOKKIu3JEi02ObXQSrdxamgPQ1QR9ocU/kLryJRAOF7trSQzXhk77Uat
CPyoVT5vpQaWp1YivDwVMvmt0IjhBaczCo9FH13VmSk62oI21wr/MQ9L46zJhdBtue2+z9s6R2Jp
QkaZpAa1EDHxSKCIUbCqySQXS5u/ZJo67+rKHA6xQIqMCMB42yH9JljGENTHyp9NhyzLH5ExojeI
FcjhsylGnNejQXnGB9m/toU1IewQyhep6knNkerEIJpYJeemBN9j66kxLJh5mT1o2YkwRYzcV+zK
D4BMGwYZRWZmnHUV2bmFXhACI3ZeRMXjHFwTgQIK5vOreibhU0UTuBN9rbppOJ7+gNlNgF8vCjup
ahTUr8I8bTWljA5pWmpu1EvznR9KdNcpQPEWJdG2rsUAhmQ0vIRpFZyDzajPfL8czrmyVbghDWRS
BI3yUZ0CyTE4e7uAxMAGpK3K0VQhrEKPoTg3sUkZAJ+/8bPs8uo1k0jRkULim4gHH9yZa1c31srg
GWN4sCEkmwCXGg/hSCnhBeMqZYauTqQtRJ1pJ9VyfRZTx7gh2Jfj2zBVZGIlMiLk2NB2YVBPh1TW
esILu/G2j6N7ctKf2EODFZDT28RMzI1s9P15AenHC3QQOE2R1yCKYlmhilD39/FkQBEqfW6wkIsW
soIQOSYnKS1yTM2TXhEqkoA7ugH0/KJW4Wzssr7Tbwj2LJSLORyETZbHFkykGAa0rfQj3QC5NYT+
TES0aMHxD+NE7AgzIt4Q5oF1DdpqfC4UkSpgNZabgbkdhlBezxj+e3XclajM7yprSDPbmvufoZiI
B0ggRHBiCofs0OZsHrqFyzwh8M3SVnzMs1a9McFFE+5GuchTuoxLbGFUSd6UKdya5bSXO2G4Fipi
BQuSpkO71YfZxtBdXDeoH1ObAMLx0tIaIie1uSJ92WSia1JJfq7yLj5TOFlsctLmtwQD4gzP4RuE
ZYFw3Vf8vTL0hKVRTQ5R3an6vp4V6arK+Nd2wTLwjJmgI5ZTDhjFsUTQTBq1V2AMY7dFPLuB7G5g
Pq+Ca3ZKE7q2wkK+r5VhdqCfECQS9FZ5T3SGdMl1WEhYaG7mjSubFaHH5azHh4oq5y050LmBQD6F
mqOFYbDP/Tm4rM1aH3ehkmo3LVdG4B4AfEabzgxr8kOoLfacSuZRdCJoVNcjUbzPQWIJCxMtOsvj
Mv2+8Fpgy7AouyiKCYvqu7Q9i6KadJ5Wis7kNA/PiVNcojO7mFK5Xzf7Mo2JalZmF1TLjZARkUKa
tzCQIBjlXtZOe10cr/pmeA4hOlCWPJTRXQGcP+tbknx6EkLTn92M5me86ILBjanDEZx84ZcNtolH
izJmkUS7XiZmouMGHQiQXSrRq04S/NS0DifFh9psXL8l1qJ6GjINGk3rCuTy4shBdt5RUiW+0K4l
5buejO1m8h+DPHF8MkuLhrIaJbiopRDVNAh+o4z0iUTh42tuzNpJGdTp2vq8nYeNIXC911TU4KDw
h+0hHxInL8HG6LKtkVpRSt98oQO+wOjVKO7WxaHT5EOGZyDhY2vpo28RNsKt+MSmZJZKu+4Em92W
k6oVXQXYVtPsIsIhSzEk/pjcLB5WAiJSk9qWzF+SyN9UGPXroHeoGDtD8DqQCl+YjTMIRNoL5rkl
t+RsYERpUG3lIEfUzMk5ItbRl7guOKcpygtTxT71k60Q6STtqU6RQrgP4h1HI3IuBsT3sZdK6Bng
Fk3dT9AYbiLfm5RkzTw+SFL5o2+1uz6sbgBToWmI0ICq3ztjdBqSQpNyJPIuumpidnHxsyJPZ1HN
PmG6jgb2GhKhcSEoXeObxYSbCcIFWvytrs+bIiSBHrjRvhK5PiWuwtgaFivZjMUXYhSc6u5Kr0lr
E1lSTJPUCM04N7vupzD5mzzTDwZnD4PvD4OL+UB7rqv2kue5yNNm3+n0/ryJnCLIHZmtk2bVPzuF
uA8Z3o3oJh25HopSWAB+o+oZUl7kRjKhbFZVxhdWmck/8sRqzjP2URupqznom21n2WLk6+d9eB/t
RicgGa80CFczSP9soKYMJDynE0Bvdc+sSZLDUG6B9F/X4b2hdGcMyU0hWU4Hjo6apddVMLNmC9fN
ZLGpheYRyNId1Fen9AWUUXxqUUgxKk2OqNwGTb3JhfxmpGdONbdwevC9Nr6XauNGQxK4Ys7aIKfq
phbuljlCKhdmGlXgRiOeDENM81Ur9MuwbDY6EUIJ5XBw2V/IZj/zYzp0pD/0XfNgttijqszEMFSQ
FyQEt3mzpIdTz5XZFwnta94PZPUMbsJgEkkaHEAhQUw+TCYJE+VP3I57ORHcwbgZfAhmZk0IxmMV
L5wPAGUqZ8SYzUFXHozZ2OrCfWBM20w3GWbEeBBDIfmwhSipxJmxbfuShGbSU9X+ug5Gbq/K4kUw
ryF2bLqBHDCVoNkw2wr5Ad+YE9QVYYMvEe6sSGJ5PJeKS1Ia2KNTsyAoVAtJ2+RD9f5t1SzD8tbU
aleUahfuBkHZ1TYfpAN3NFyNRPVZzUdDTXs1jpG61xrrDjbkoZRu+iJ9lIi0yixSUdvkHC4lNB8S
prjigWDr6Y36pTdJ7s58N6zLhwXkGQegvQaSq/flZBAt1ZKHYQL6qcbnZB4hcROi2EXbxuwvaj27
CWQOPEoNvukxTLSdSfo0hywCkIIDAnsqTup1Gzz0lNw65S6RLlLlbooTNxTbzSClN4nCE2pPgsJd
fUnKD3Y2w89ciWMKhZWvQz7sRE3gFx55HkKhM9QLurBNVJl8DsXVOFuNqgAu6D4kSTcJMrBjimPK
icddw6NYNGcxmNGRBZ4Z4brPyDlSgQlF6V2k8zR1jP/a4GwmjA+KpOONK8EZppfmJG37uHEF4EJT
7n9FMfdQWAVUo+LcMMOXAXoRNxHW2dyRUyTJRHc1OpQfWSCxFuaeumlFaUFaFtpL5GdnqYpSoGsG
TFiKkjmojqGtjd4MzdtWGo0yolTszUz9BpSyPlNnHEJdbUiuNoatN5pJ7A5lOG6lUvoaBp1MTLJ2
W5kIEQuWQ0J4C9NOG9/azhIgS4hgjIrBup7lRptsi8y/eSCcG6k8kZEw84w09R2/UAp7HmPjamBR
vogkUEupVeG6l/B+xYnA7RspaDHpP15k1WQcDFV7EE2f4NKwvx91/FKBysY54jzDFaGsbEeJOKdY
ZdqpMydOZSTkyJfu5EqiDik1HXJd+j0HThJc0+hbaUmXWFa91pjI/e7bLQEh5QZmpryLu2xbmJWX
E9SlWH7tNlJ/Lw3JPVc7VF+nHyY+vi1K6hTSE5fvSepwaed0pAGOqmeKwaHlIABK0W1IzdU0WCix
6HRcn8kVAG7VNjC40dtJN6bCup3DmnA3cbFcC3eyOIWeaQi3tZYSZKsKhySvvUEJpq+WijIeQngU
3ka1pu/l2bcOnd8Xd9yKCm7fw1LU6I+OpDEN5RoY0iX4yOlHfHd66LPCSfzaKSi1OtdeA0EGv2PW
mi2L+U9JmR6NRP/eW9V3bNY/U25rD0zRr5rW8dq6QYcvXzHchhrnQcp5VGs5BYsBaxv9csRB2d8y
6Q6OmSlXXAO7ZTZfqmMnbLW5QJxN2CuxQbs51cmBClQX1QFiDDO/aGdscEn41AwDmzM1xsSZKzXD
nn1G5l8C1CXQNvkS1MYlhQTCvwrtvpVrpBbKAwfMJU0+3zCUtgK1EQNCnKJNbNwwzJYgIobRVWKN
KOMrMrg3Y15fqOQUNlNx5gfjhc/Q4W56n4rPoy9ttCDfpsFT0Xcby8y5Egs3wH/7+1LQUk8uhx/J
NB4En/pk3XOSseQthSagDeO070yBk5FiUoOF4GdVguY0yyGhDmN0j9JzUcYksA4P4Ea8PhqcCqGD
NmDaFH6MfbeHtGZzv3zfWl/9wmxtoWIB0AaglsMM4T9J3A7rjBY0ZJdzlaT2I/aZqNZvlVwYHG0c
Kcviqg378Bxpzug2GQHPYmTstXm8KMkKFNPsXp4N4gmIRy3mlMkC12v/k9uHszSyEk8erS+ZrCEh
AlbLPPWdY64jF7ezFt5QSiFlvrufhflcmvSUg3H3YNSFZ47JV0nU92PdtXyYdt6S6L6LIConAr/m
mOABlZWQ+L0srjdiq50DDbwFmnOhVI/ILwDSfZ3iWXOKvrxrhKJyB7COlqLAXo1h0pei3SaEVAP1
ZIVWDIa78TpDHaaUUOa7roOhXKrMdHglh3YW7ZCBwm108RKZ6XUai18mEug1egip9uZ3JY8fS6iy
LKC9bJudcF2E9WNQdru6zRxDLs652mcC5K7JF7dB8KSy2+xAuBcpgVeSAUF5YjsgnYtG95D5WYCs
wNgYbBaJDXYBIIKK81NFOcx9bGy5m9BvIC3Pd6GacrT0ayaDgBvPuDRyd7Jq4p18ANYg0L7GAUs+
G9vOLPdILqOiI5mzXsKoEAvkN1zgj+J2zBM5O2SlLhAv11s/lEyLt4GRSUsKZquaN28qqMcqkksh
/H090tLIDLDgBsCowuLIz98IVvRC6nPIj97iOIJT6JDHlA6vuA0pl5e3sh0GTj6Xtvyn5nfxfbPL
fcSbZin3ZSUBWZ4aEq0tofKQyYmq2EHrP9Ksi790ZWMJdj2Mp+Qy72VcS/31fcOriwHOly2wvNhL
olTcJU0H2s9C7gH+YvaiIYtORTO8v1j53R5ZEBSPEedQTH7/oOgU+0Ag1FSThfM2k5xxOmX/OfYF
gdcBjv0V/7C+saUUBfFUz7xC1G/1ajjURveaWNGJD3aqlbV0y+i7rgpyT83ONEQRuXUmUiv8vDMe
+zbcoxDEYooi5qzVu/Kpl8+FlXncW5L/bU33AjtIQ5hLj0CNU/bM442RASQiqgbzsLqCjqlRclJK
vEX8hkXSRbnv1P12vm3c8Na3C6KxceEXE2RCZ77+Jw/6d9vLbdmb3h9bapQPauJFdccBOLRL4rTL
lgqS4H7e0NGvRt/790Ou9BeRllRcItD7IBWCfQ1b8qsj+KiR+Y8mEvQl/27ql5z0zTPVoy9kNbvi
8keLzC1zsUt6yUV6lg6uRv6nHXuTR9LyKV38ic+4Hl9VKhPQqCTeTCk+Cm+siA1ZV26Uuj7RYU68
yl963TfPp41R0sdt4mWV9m3s8tYhhwFQOPf3J0bBe73Hv2YMcC6/grC4IFrPyGGZqGpQpJ4v38ds
M2ZNfbQK9oQmEqM5PjH/H5ue3ja2mofr3reKvEo9rcwedC3INoFinqL+HH1zbx5o+fmbN0d0H5fC
YeolZupS392YxGJS88oL5x909jftrKYojTUl5+DhSY3EaR0dV3Vh9PvP21gJD35/HSYirpTx86CW
ef8ws1Er0IkJwuWQfD675d0oOdamR3De63Zt54fcUU9ZmY5+pDdtrjTB3JZRg59Sb9SGZ0mO7ixR
PzG7n2phtQuo57AzDCklAUDhrL1Xip+fv7ajo/TNE6y6WTa34Sjx1oQwOYsAwwaM1lYS3Tb5JzPr
m4ZWfS3SGy4IejbyjZU6YtRe92WIwIhjrT1K/2jwwNtEdLZEK65FE1xyEJWTAZQaUJ9RuL+cU/Hu
z18cMiwNIw7OH9RF77vbIEuF35eFl6A6K0P/OlOsn0IU7KPafPi8pWOjFDe0gvcVPc0HxQTWPVmU
2P3JSXmpUTd0popMw8ooT3yho+0oBg+FOoib+NWSVLDLrdqpoJYnaOd1mza7qeVk2zVWfCI97Vin
1v9uae2+NhNNBftVkMVSnRdSfWmN7eM/eGcqZoBfHpgPzuupiAJNBm0zjRacuFBDxNsUW7JipRNr
wtFHMSTu+g0YXwhp3neDKcTKyArn6RT+OHga91NQnVDoHGsCyREuYXOJgFpvvojdkCqhLZEPmOeU
ARPbh5px4jGOffu3bawmMiqdKX2i9MY2Ik1XvJkn7WAYofvnX+VtK6sxk1TUQDqj9KiEGKgTOE2l
AanvWv7183aOTWpv21ne6Jt1TYiDqBy60sPr8ojR61YR+jPCee9U6sj/oCUIDQtFhHlg7SxVTaLW
6qLyiAR9NvLx0VDgSsdK+tNfdq2ft3X0G/3d1tpTyjyUD0JdedFU/jRbtjg+srBKTOoTX+lYfwNX
LOFPwzahrp9pbieKTmDv66q/jebp1RzKU2aFE02sHwXhv+xPRuYlCjpsmPEEJwbhcGLcHHtfb55D
W20IfAKgRbJavZk7L6Dc35Sg3wtd/vL5Vzn1KKuRk+h+VYxj7jG3kO0pcBVkKP3u8zZOPclq3ESS
0temlnmIEZ4QSZ3nQvsDMcH281aOPokpQVqQFqzD+tzV5GU1ykHB9la/MPxir0vVCQnz0edAPIlu
Afnfh5KGlhcVmpTCgxPjFTrqlk7mhscq0xPj/9evuq6dIA0jK09EWPaB4Jciw+wyK/fy8XIs9E3p
5fONmF2UaC0gJw0CQLyScIKysQcOeZUBVY59z1w1NwQ2bo3xxPf7yBSltvH291kdK9UyNDWhzz3k
lUQj2YH4zcx3gumRP5S74XbxhU/cJBFNlZz0kv2CY3z2MlZLFMU2f8zooeLcZDej2sDIi6roTvWV
14kkdNtqQAza5YhVyxWjBL+/ofpVZfdt3kvcF3LTREaAMsO5IQ4c/H8zZ8+V1PaVzdJEoHuShEnh
tIPc3nZKTOG78mNlUxHw4RhBEN/3vZZ/qTmiknafpcYm6sqEMqGqJpfcUvX6T+6fDHFnkMSl2EWm
EDJPDsmJvre84ndvAW+AygJKCQMw2QexvpKMvY5gwAtV7g5HSoX8ox2G9SZThUV67u8o67qfj6iV
Z5AzCY0SjCBi/yLP9sPyMPsk08em6GkJu+spve1FkhF0YGWBum2wF/l54FhWeqaY0y72FYdwq1Nd
b5nl1s+tLcJhkqqxE65NCqnZCLEl4W4z97N1bw6G7U+y25vYFwn+0jvbEGouM9RNNZ2C7HwY7svT
4wLGxLgwLdeGtDz3NXHyJUxTk3Gm5eaAviGxHgNdyr58/qI/LPi/WmKcAwVF6rt2xCszl29aJXvI
jnfBcJUUgUMwjNOfOsT82tV/eJtYqTHZ8T35+/3OwlQbbShUysmbRLf7fXSwnOjc2MVYkE7Snz7O
YstTQbdC/L3AVcXVAtaLhNGQvev1W+Mr1oH6vkWq9rLgvw2n31jJfsw3gZO4p0HzH6lCq6ZXq9pc
ioaSGooXgc11JKPccON6aILgHkyiO097JZck8qsQQGih9/m3ND52WI45Jgd5+ivr99Kr3mzeUsQC
/UzFfkSEsiF/5qkKmYwAYS2hUP6XgNLg5vMWP5YOJOz6eAeW2ASKB+uTTzU1PlYUxTNRZYUa10MF
Ze77rkEdId4p7RVXJFP5kFe1HfcvwryPpPnEMD3SgXXQxHhFsYxi3VxeypuH9gMLyZ6peDNq0EZ0
zOg6187M9M+HCSprZgERETaOqVXvrcdyQkiqeRoBoGRoZ8blJDTxY1zopIP14tie2IGtkSS/avq4
byRTsQxVg6z0/rGUZJiKKisYLv5OJs6uvqyB217nW5NbQBCmbnU7XKR34Z3CddNFLV8ifk631gYP
sjPsWcHPSLr+/zADf1gMWI/f/l7L53jzunNFnPO24vrZFR2l2VcP5VflK7A6myMJ3BTjC57XVr1X
vdOYlo9TyKrt1afWhHBuUYj8Km+bxtkynCOGszDZWe9oXyL3FIdlecnv5qylQYXq/S8rFLEx7x8W
O2xrqFbhxbXw5Bvm5JYh13y1PCgnNpCnGlrtcvxmQgjfc+ySk86uhu52GOerSfVPebmPt0MtSTG4
izDWlhVyRyUExqVXxNm9OokPjTmjmCtOzENHWmGMMCjxFWFVWdeQco100FmvPL991od9Yzz3w9Pn
886RDbfOlQr2HjYmUKtW87vkcwQLaEHLIK7rsVUeMIclp2qUx54DK5+iynALISAtP3/T130rKw1A
zV6dpodAasCD+7sq1TefP8upVlYjKg7ILzX12gtriKizfwM05TEzyj8/bhMQpGkyQHWFq9HVs+R1
j2i4bjzfb9tdSDAdtmxobY4/BV1JZmZandjBfZiXF7QdLiWFTQWErI9n4VAVy7TlPqh24ry6CTO0
K6V6XerDl3/wArFG8WJ4vg9zcyb22gwt0Bv1PNw2SqZ7MuFWr4A6hD/9VKx2ODvFZa1bkAGr+cCM
s1TVS91DjF9sp154ErqasCpCSz9/oo8z3aqh1XwgmMj71Fb3xJ25M7bFLifN70a3SdraDB4aVfFE
rfzYOg6xXVzqoZQXPyDUA0X2hXTQmVqR8N4mZ90Ofx5YCZgLvh3bkXsKzfuhe2A8FBlTJnyrXxzG
92NLyvzUCnPfU9T+qeykc7lWB1trUcjqYnjz+es81dZqSxYi55+lzvfS+Fs93xntz1pGBdOa9ufN
fBjIPBLlbABTdH2O6qvTIv9mFCbV8prsNUpbe/JThC+nEHvHtra0QiQyY4qN3nqTF7VtV8W97wXk
CznjeftS3aQuDtWFVxZmrnLABuC1F2icxhOT7rFO8q7p1UyFEbKSpBqkeLVVD/NeOkt23Jcr6Dcd
40AIKXAV5eXzd/rx/M8LheLKMYirAoO/3veTTh/DuFP4dsTFgZy4pJRzER2IOzt0pIoYh+JafUxf
T1pjly7xbuWXMNxJGOS4s6Q0vT4WzYNeU4ahknNDiFoPv3+bXfhe/eDj9PRE7yRYeekbn7W3LHhv
lpoo9NVopL3kIb4PX1CpK168FZ+EJbrXiaydccg31h7lTejIl3ll//FOZ3leDf86wBI2nOKq76ZV
grxOLvdkFNhlpdvpfI9h+MSSsDzE+iEV6koAFDidfKgtaQKx73UKQgaVcNikcCVOGIyPzJsyKXGs
A9z5LCe/1So3cu7T577eG3f6DmE3ZJz0jKBgZ0kmEtxTYV8nm1sNiIbADow89X6ZNYk44HrJTr4R
oOCiedrVw+YUQOvjDAOLHv87dm0VRtn68eSgm+pxLPa+2pCx7cd4g2xFHJ9mQB8nSuZHn43lgLg0
jXHAGeR9j6yMcTKaEIznD9jb2+lLcPC3ZNSC498hM6MXfj7Qj/WNt82tXqUqab1EstTesPL0HMEl
Tgqh9R8+b2T5Q9Yd8G0jq8kkB2oBsZ9GuqYkcqV6lrXmakQtZg+D9fh5W8e+lSEpisa+kZLHWvKQ
FX4BLKjZj2ruDNO1L3wPJv/EinPseVg/CUiE00BK4mobzDalrzik7Dsxs2c9tzsjto3wUKl/fMnF
9PC2odUKWmlWyIrX7HX5fqyJd4Bpk6knjrxHVjYakeFswhmllrA+8kLFUaa2avf9FgblRnfq0Oay
1sl2/rZxJxcV/CH9hjb4VE8/+hbftLv8/O3cW7H9Xt6if1FdCo/JTUNG/Zfa+5Gdz8Jm2qc3gtuw
d9h83j9+fZx1ZzQpuoG5YIjRwd83Kwq9zs3quBd3wSWJJ+bP+bx+QrNlJ456598vRLzyFsG1/zU+
Ez3zMnr+/Bf42EEhCZAaioqPqZyR/r79aMzloImH/WiJ3beqk0SvC1Trys/9Py+e0NJCeWQ4QO1R
V8POp7BtJfOw99EQZ8mU4I8YrvCyPklFfaoTHXkqjoXSkivIAs129v1TycRya4QQsVTGDsSjrepo
pRtsMvayhJABTWGbou0/f5MfOxDuOix4iAzIRf1ASph8lqMqH/da1ql26vvkkw/P2tBcjwKugM/b
Ovp8SDNUmToUpc3V8+X+2IxVOe7bSXHbOt7qdbgNlWz7eSvHn+jvVlbjHXTGoOXRuCeLwHAZ7QdT
mMpNnwFI6YBQfd7Y0Ufi7TGNUWX/sPfI5TGti3mECUJdlmydXtPPRW1++AetLBIN0lwWncbyW7wZ
5XM5DjkY2/2Mk0eOX8O8toU4PfEoR+Yw6q+mxAadzQfFwlUraaSExBYrDOrou1TYsKEOVLpv08dm
m3McOKjn9bf8wrwUTnywj8vnAuhTdc5SMGQ+DOaS/OlM68x9KNa31oykX6jN31Db/0h6OPKdaAMs
K5JqSgnGahgXsE467ON7RVBJlpaUvCUbCHPHkw/N7l/j+P+AIP/NgP3POJD/qbvn7285IPzXvykg
uvUXW2Yq+4DPuNqgtPa/FBBD/AveJUgYifthFU4MU/lvCogk/4VQG5G2ToV+Oc/w0X5jQPgRrmMA
eyBCuNXD5vonGBBSdBlAb9Yzmib6ltrwcgsgMgcr7weYPxuIIZesvNK/aKKdOYn2rM5ub+SOFkXu
MLCQDuFmsrgiiMtdTTpXENwl9bAdEn+rmLd+pLrtIMh2O5qXYlTbZqVtzCZwcRvZpLaZrehk3Bc1
83xRP2lCwK2YOsYbiWyqbObeqhO8jtSrrPeENseDua2CFh/jfKkk1U2pd19UoUX5jxcIN1ulBJdq
GNwQTe9Awod/QIT4KO0zuHlRFGzEbFFKZ05F2s0Y2pPwTTVNu/l/7J1Hc9zItq3/y5vjBLyZwpRj
FSl6iROEKAPvPX79/aDWeSKhCtY7507foDuiI1rKQiKRuXPvtb+VXOniT1F+UcXxoQVqRQbZtuL7
Tis2aajSSdO6sf5dqufNJG8xH6I58RkPeTqqvreAPuh8tMXOi4uTHinbsn2uxI7ul9GNMJCrxINU
bTKofHkSumPrXylCe2wRjiudgbe6RJN44SgVnbhBY4eG75TCl47WjrKgEUM66jDO9KzwKsgUGm1u
hlY7afdURYHtKzHtO5KtYu2V05BxGvpq7wdPTfpUVp+i4qGJ7iPrZ2k1djFASpueE5+gC6lMFn3L
dYxQy0djuimDl7F4GsbHVk5tofiUZFcQEu04fdbJ+RfU9srbnvYskb6WVj3SGOBp1EyDcEcfja35
X+jvcWGysAODBOmrbSsNJ7+tuFXTHgv0EIsWWE0vQhA++nN/TY+2K+DwnkwQ9mscUmebzvvNXFzP
8NjD6RWRTVJ8GfvPcVLvEkm3oxqced7vNPFTZBQbX8W9p6R/8tOItTSxZSTjoYYAiN1YLk5pwJUt
Nmc7FZizIW4OipZdFdUQ2fTyOx0twdrQpjYtQp7aTV4klqatdtFRFsod9VtPINSWFC6Xenws0SfE
Q+2UVbBJ/c9m9Kh2iiP0tLIHESwGAAjibJwUC/5LT5d4IJX2oRJoWKUbbdvXuZvpyp1mzUBKghQx
zEOez17vF7e8SN7Zbopzfni/teRbJfVdqBse0GZUpxHotWiMtnk5bdPATwDODLdaIt0pWuz62o98
pE5Pg+ysHDRT2AWW9azohjvIEEyCfaI1Tqs9q/pkT130EliffAsuW1M4lZTRYKrT5RR7akqK2qSJ
gIaPUPEfZym5TmRrk8Q04pnX8fCYRTRQTulNMAwn2odsWmHmRATA2dqtrDujv5NrunVLI7zJ4b5Y
AQ1mne+IJf+P0X2emu6LIiUvU2JtKg3iiHGjyvGNDBHIp/k6hRlNbalp7swg2VeCM2cOzauT+aCC
cZkTtXPYIr+q2aMpJi5aDRbSmG/UJYWCWZ2QXgWtb/um7MhJ/ZBaqae1LyKNELCFHufZAI3SfzXS
MnaqEBjpcGNYT7OaHpD0JCYbk1W5jTVcWyqGh1N6RFissV4LMb/yc6ty5CqbbAAyqW3WArnhbBsk
2lWUGHdislB0hNwJDTKcPhyjdtP6dzLTDcnINps9Cjkv8SNvnkNwDeV12w446PF1p5t0pONS3gna
Xhrl56IqkJiIMALGyk25O4TdlzfHzad/tuu3NKfVGf/PJq4TJS8hJoKA1aUg1IMcskLO2mg2hkSL
YH9VRxey2+ubz+9BLEVFLyUTq6+CJLi2cUi7LZGlhyf3Y3Ybm7by6gN/2QoO+wiuUJqDPY30mN1k
QBl+mDTeXojUVgHTX79hiYDfhINGVVm+lZeGK4mTAUu1pk5fdheisnUS5a9RViFTlnZzMJSMIuzG
b/62xCs72GaW3XpLRgo1993Hr28df/414KpwkHZaVlgGU/urBUjD4KvcQKyBsHDUtoOLPY5Xn6Qf
5elSAnGFVl+UaSjfYEQR9yIIIBJ9P6HQmnrRHFsmtMK5Az9Jzyxty9OPrWjTT99tyteIK63sTjsB
PoFoS7HblN7Hz392aS11hSWgITturZaWCBFFauvOcFt34OEr7F7d8bl7DDdyaetH4dHYLr9ApJtm
3+1SaOQnTp4LP2KJdNaR0NsfsZqKLov1ORL5Ef9uQGwep8eIHu7nxcgkvac53Rk9SCaSJ+6q54yW
ix8DvWcXfsdaQ/X7lfyZjNXqK33JGKO8N9weK57GSW5hk/Q4vS1rD3aDUf5vB1ytPgCbNWhoBmxd
AxY6+AMHxY1nbBVg/hdz5uf2KuLaRUEuLxD7VcBZZoIZGQHQnMFRD83P8DtFHVe7Czcoi4Ktvkk2
YWVnF+qo5yZVQxHG6mKd/30B9xsKBqaBs/iS9C0RZBDE8D7pgryWry51dp7ZpRhs0ZVqmKD9xZQd
xbkYihB1oSbOyMx+WmJ14Z1dGmH1ygo17YS4ZgRrfE7mfjOE8YVN8OwIXBw1mnEpH613e1/tC7jd
5BHCcXQHjnLVaC4kYNZVomWlkw//M8bqi9Nqv03CTGXzkexyn0HfjR7bXYgH2bxVbieXy8EP7hH/
zYJ/N+7qCxsma679kHErz7AHL3SiQ38VoUlV2GYvLYa1tOyvp1y9q4wkJeQoxXAXmw4J3wzL01jn
JAcvbKPLdK02sHePtYoCpElphrBgIENAdGt5U1ge4yA8ZeIl8+7zn9OfN7fWs2fRhDw7YKhlr1wg
tPOV6RL8bjXn8paxTNAHz7XWtWu1NgjTxFKULS8wxZtW1j6VqnwFh/tTrA93UiRc2C7OLH4kMKhZ
aXZa+p1WCyRLi7TB58kAdHuIquYptYbHj0+bdVV2WRXvhlitiiROwXQ1Gmswh42jW3eJj2DVT79m
XA2mNIZL0FxP2uzls3ZK4xr/8V5FSC1kbtpdSk+ei3j4NQY9JIsGETPM92HAWFglSEOT/SS0RQxx
AfW9BI8tqrTFnyLZXLJ0WSZw9Urfjbe8gDdx3JRP2RBTbnQh+4jhLkhH/MOv4BXNs3mh9+pccPVu
rFVwAfV+rlDrGm68z64ab6Tmx1XFCQJHuvJdCzfsG3kDoaI8XEJ+r+Div6IrMvUSxw4pHFLpq7Sv
mQk5jBLfcJOi8EJpvtLL3PX1cedHiSer3b2g1k6gAlOerrjQBLuPF9nywf81y2+Gl9/PcjhM5RAM
MLsXuHl0qHfGVlqO9AvDnF/Lb8ZZrZ6iVbuCJUwO6RsFXAdHzs28kz9Fe9hRx9yLNr/D1v+fZ/w/
xoeJRq+OMB17l2pc/sA/uUZV+RerjLIlRRSyjcAL/p1qVPR/AdUg94fRLe2h9G79yTSa/xIpvtMj
ADVeIn3AGvmTaYRpbiLksAAhIjIy/pNMI6Led6uRMueSBcUiDJHsUltdnxljlmd9UycK9CYp8hpD
aT43vhE+DXkpbtLFsmAKYjiVmSE6s17gnU5qqSEJpg7lo5mE0mvaS9XXrlX0+5kd8lOuV+ErKsIY
/XvVuVMu9hiFhwPSe3E+GQHewaaWxve+3OQn7B/kO9inXCj80WiNh6LINABrJJBE1Re9cYKYbSWj
LXeQ8Ua1elAaNYugp+jmbpAEYm8tLU+DkJ2GbtHCz2K08RMoP5BCA29E37MpEgqgSqc9Iv3vSEOC
7YsKyc11wDLyYEY2NDiGizRzi9fFTHaibm1rtO7qaoz28yiM17WUykdlnK+RfM6HvqObs5+1b3Wg
gEUT88nL4kjdRmYxOWGUGQdrnGpHievQbSDjo06HVTKluuYKk4JRA5pOJyggR4mDWDndgF1f2dMQ
ErX5kwzi5kgAa2H4ysXe6Si2gL0j2WtV0YNex6cENKNtmX1FmlUrPdWEctcWClQppQWenkN3zltN
RcSdQzPXSw4sim37mBK9apTDg2iEqWnLoFydTqqfy7rO4cgOoi1QAocBKmlbgiOd1FvBbbeLfkKh
fob6+dK1kTe0cFItXRjtqil7cojkpuouUz2kzD7NlFW3yWZ5Bp2lRqcZMOpeHDAQSBPlpcu7GwCx
M/mxbFvjFqg1uhun3bRLglG5T8cZ2bOgQSBVIuU+6oKHOVXjreFDdLP7mnBpys0tQJhTrOUskgmu
ZGF0OYlbGRRzLmeOLpb7Jiol1++0B6BVxVaB1eyUknXXlcDMyqx7VuT6ZZCjazj5X+Yx90l+56Iz
WLl1BMBbOGotfWsCzd8wsdmubpNvBo4srmIktCCY0X2gTfEprWKMxeNK3GPCpt/HDVA1N1ZzyMdV
G8ouAD6dlzJM20wvlG3rc9pg/FTbowGqIYmNhlymgts6SR3gsyq2nKTu9uNEHh6QYLFpZGP43I1y
+pzSqSPavh4XXCsqZactoL+Y5qVnSS1HW6rSBKagNjktCDs4n9FrOqSnihzCfdFAnYX+2d+EifGA
HEYn595+Yc5DDEcDiMZ+UexL2HQ7pU/IsyaeXs35Jpfr+hDJU+DxFxSHSegFu8CmZUsts+icaSL9
mUUL0UknZYv5zklplC/52G/VVMhtGEr90SjybSQn1/D06N5SAuVnLKGFksUx2/fq4FWEO5YnRIX4
c6bFb4eYwbyppDwD+ljiDdfQ0kxPXGlWI7xk3AN1QqRt1grRF1HKrBt2K+FU5SkX07Cz6Fkz8yt0
PqanDhryIbjem7psyis/quW9L2H5s2ByycbG/vdy6ipKAVRy7Bmd3HGeO3lb+cX8UJaR6klibqGR
S+OdYc3Ry9RGfrPJFK1cGtX4wsOpZ1XO9cwn3o+dG0ltIzttmpfjNk+FeHatuFLMXaKD1fYAuSZk
5/REuGfOcwDrPQx1tjcA4q4VhGbl4YfcL7xUs3+QcrjHOx3TJ92dCjNEMDfW8THKFf1ZqGdkc6GY
3SZpAall0IPv+ElZrgkkatuzkW9HyeootQggPZtmlDdUMsubdBQ6L6q6YKNFMEalxVRJbKmRlIp4
ExZyCLQ4tLZqITdPCUw/UMS+2m0U3EQ3FS/jXoNG873w09iOk0hnT6Nxet9jaPAKZrvci0HdP1mD
0NfOpMf1owz1DQRWm+xrShF3CML73SRZP6oq0un7ytphn5RtAkSyERyrAxnbhQabcj69DgJL0rZq
QLgNQdpNY408IjDLVsr6T3nVxJtZKAOMnaZir5JgJo9MFaQuhPFGberWoTOw87os1G40QF8OlHC8
BiuNnUdIi0NehbqjCZJ5G83sJcPciHdTmbW3fgUWralmfc82BuhcTppdDzvmJlQUnJcl/qppCpUY
iHpS35ZyrrkQQNLj2Ia1gw8XzYy9QT0Mjt02F0vJifs43sttYHidagiHSWL1ASuMAXb6sGc0MF9t
uAkaLb6GY6w9WDOMSfITOnUSeNlNMWu3YreUzoY+AH5OjmTW5HAPipC4NdQF+PBSBskQnGnSyLzz
qh+ORowTGrR02KWSH1xbEUUOBTSYJ0/ZN6GslU2Ta03qTGou/MDSoNyJWS9iqRaJnB6xqdqZWdS4
UcU0c4koNJOacyjsO9xkx57XUw/dY1woCvGyFk9e3qftaztO47epVV/1KBR++mo9eiXH9akPxogA
Hnbk9VSImK9AyiCebks37s1mF8RFegpMXNvmDrZ/pIK39X0l3RmV5pqqfytayamCeBwLuBzGE3cE
MU0/K2MBHyCurE1R5OIx8qXyHksHVr0Q9sK3BNMaJG+ydaDYGXvGNIknCqkqXXhiYW37vogWa4DB
zgvxSyh0GP5NRkJDtho6jSAJdzEKtsaRg0j6MVgjbbl1nBjXhppr11Pl5z+7QLT2pkrBtQ6hurZ6
8ByPkCAFqSRW4rvECY0/nFJz6Xqt3lVRXN/E2M0N/OBW+SQPEkAQ0JTzIW2HDPqqEHQzxciGJQYp
gBKYmGR3VZqZtWMYsfnUw/mjAqLM+XaufNlltzqaYZi63UJJlbRQBPGrqe4AKco1FXYoWYh1l5kB
ezj11rY1h2LPViSx3mp9my4Qa7DmpSeNer0p+5E6UiHnOLgpFVsiAFDBt5UmTg6ZbE3Ebfg7wZcJ
1S113kHcKGUcPo865RpX6wztsxVUyn5grlDYd2PTXmewuUGMFlp9I5it/FkdlBEZbGdKjxjTZU+V
3DZbgkzA9i3q7g190tF11QIxjNXG3GeCOhznMcyRFVJmqsMIa2yB706hVeBYhXJ4H5tZ5RZjWCcO
2byEXSyLHfqpwq9TLpeqrbf1oALa0VQaMce6devU8klnqRSqkyrF6qGJIlO6ohF1uoIqKUgPck/g
4nBGVt8J9+gMU4SSrUlPIlz1EiFHTW+k4ljJOKSh26HqqqWOKWHpxEeDypQ4UpBhifZCBqOZxnNh
L7RR9lmfmwWlbBrCJyNL9Ze8iqZnXOaqIqU0XcTmC/h0a4O7XKYdVZog1E3PItlobcDfKYRN/6WF
8rJPmMTrUKniL1LViM9CWNU/g1FITwmQdPh4RkVlPW9L+b5s9AC+aK2X4JTV9AkIthAdhIKmSa+U
QIDbWQkOlqKoNNKBxV7/kHV6/VOXhvrzHA/sekNAKS6JrVMWNsEn1onu37HQMmlH5JEvx5HybDVJ
ASgyNp5olFRfNBbE57iRkvsAqgOFY3FMiYvF6qgJSbzVmknapzXoi0DLJq/Co2Nwq3pOvuijWdxy
TOPMgdynApakjqHmjBYgcexHhvZGQK+TOZkS+CQG1SDuQFSn41NomgBuFaUX7TyNjF0sjUWwGbHT
MGyeL8DgvG+V17gskPMnVpudpnhKHiUxrqBiR1jBeWrDeQeTFALMJE/JDaYhorLFa2I+VTq3voMx
YL0xVviG2GoAxGOBymMrDNjlk1Dnikkwm8u7MUTTRvN6h14aHHBbdvK+B5E9PIt8IfqRr1V8MKUa
nxOp43xVErEp2SDiuT7lpRTmGx9R4wsV3RYtvqSNylfRSCTOsyZWcjrczTI0hJs4K6LvjR6/9lBs
HbGxRE/QWfhdaxk3ip5zqQklKXDNps19p1OstHYzzBBoYM002TXaXnowrDjbBP1oiluZY/LUifpU
8MtVBT5yCn/fnqpkuM7A7Ma2BXdIgE/eVIcqAyrsVUEZH/IgV59SrcxvomLkTMxGzT8OOJpc17gV
zK6eEvcmwdAcLKnq6LvWKUnGzegodYtyAY5j4UDfHT6pymQe/NAXnKyfzLsiN/0DphnzAWhOQ90/
MuuNoArNXp216Iev6TgrNEoCgj1WZ69W/OkIjLWOiufAD0K3nH0kJjn2lchCAvPaCOr62BlsU3UU
gtZOo5Ouj8cqEaNjFc3qzzDPS6wyKS5xZoI8oJfHsapqPHBNmgk7BSEHRJYWzYsoROqd2GnNlYT1
GeybLiMOAuuxj7HZ+yrEMTxsNcteTT+xTFtT0vh6kR1eBX6Z7VO+FPotctncExjCXFWEMd+m3EK8
TBsI5BPaISEvDNxABGGPK2J+Nfed/L2J4TWi2KEzc0iKZzRyPuxeeTzg3lB78ThrxNJFvOlHqanw
MSman5VWGqDY9XQXT+pAEGfkrUdcLLwIVhHC2o7L2lbKxHxOwlqxc7Mmw9am2i5QtH4p7asBPSiZ
ml3nRlm+WNNEzAUmWLuuzC55aWdfcAVFGFD8jVq86xopOHWopvalkiVfhzGVtjnHyCkRUzRBQTyR
V9f18jVWpMVsrpVGu8zN5AlIdtjD9wroyVAqKd5JrTzeGaFmZPx31rR2r2KLgChuxtYaRrzolapg
odTJoiPw63Q/9Dgdia1gun5jlNvW6mtPUIrB04eEdY19YOmMmh7vSz8bN7ofhbuqkcUbBezLA7YV
GsZI0aK603DhGgMfGwJsOk5zLE5b1BHdcz+F+n4ypfBmiiQf0xKh/8qtKXerWZE3Ob43ruEb1gt3
M/9TMAVEy0AbiVUyvE/RDbaOYXLUOKrPR1S01rM+GP1Di3TSlfl5NrtmiUAiq+65bNCJMuhkH/ys
SRB4Jbpyrw49Zd8xM4gucRpC/FBV10YSTPcVl9BtP479M41mwy7WGrmjXbzR8Yep9MV9pygPOVmA
4pukhKHPpZaw/lotjHIftoRzh2ZMCv9Glrqwm+1YsATr2I0laXwJG9nYy5KhTjQ71bIKZwdZD2PZ
w2Qj1O8itUFZEenQFDZzGUKQwO91SLeNnIyTp3YCHk8yjSkyBO8ujAyYu4Mmb4XED+U96fWi22Oh
kmLD0Oup9Umw0uHroPhtcyNjS1+4pujPyEwwUVFNYkRF32EgXmdXquLH/mkayszafpyP/SUO/5OQ
XVJg6GU57Ei2GbAO1y22SUq40tO1YS+lIL2yh8ouHARH++QobvQNSZSD0O8vFfnfVzP+HnVVFzK5
nkiTIDNqXceOQuLLbVr5gr/q+7LuvwfRKZrQCECWcZVlRwoUmoOiq7ZU77MUaVbhKeWFMc4/yJ8x
VmWZiQWBn4eCoVcVOE23k5pvF17Q+7rEP09hooZc4CVkQ61VVWbGGMGME55CvdW+NU90FtAhT3jI
SvcfpK3+De8a/RkXqMC1Hj4e+9zD/Rka95r3yXot7+VaSFgbM5GiE48Sm3taWfuPRzm3BOmEJRFM
gy9+pL+kGG8qL3ij9IBXecLpYCgOzudu5SDguVNd84bgTj3C5z9dktqfHRUcjUbpfemuWVeTe4o9
VoCtrB0eW7fdpyhq/KN1rXnZcXAVL99yN7tY5j0zo1A9/gy6Ki83hWV13HMRJv0G61JgmV8tD7Xk
IlaS3XKrml8+nt8zn8G7MVdLNDH0hi6l5UHph0L4RocOnnbdhbd4aZT1Mi3FXKwCRonaoxgeNB10
+H+mG//1KWAVt/SqyvBs0Ma/X4/SaOSE8azHfCgFr+58oE2xNrlNrF9qqlk2oNW2KMmsiwWa86sN
8P1QrSn78RCOKiY6sqtL/iOJSfIh+tepMm+sCa3uGEc3vRz+R2Xe34/4ZtzVNJoZcQYhAtM4pKLX
YVt+EsIAsd7Ha+J9Xf73MHg9wrPkZBHXW2MazlVslOy/uG24yS/BKMRZpYq8pCam+Hiws5+a/Ga0
1aq3koB4LpiWVY8ZoZt4uexZsdPadG66raPpzvBqfJL+M3XgPw9JTxTwI7SU2Ics7/jtvpLSxBmE
LMlp27rKBrzSqeI/ChrBKlo5Rbd/Mm9Gj0Q0VqT+nfAdetzHT37uc3/zC4zVBpq3FoJX9JH2gEjb
FstiH6vBJT7C2emllgbfammDh2Px/jnlxOSSn/JZaChHZleyhfIgzDDNlqfUfi5N3JZwd0naIZ37
RN4Ouzz8m+ktZ0kgGmJY81HE5qRzuJzvfLdxpZ/c8uqdPjjTF8PpXH2DBJM28uFSw92Zo5G+apHy
nU6zDIz3978gKoJGyFNNxSziVHHNDrCGGnyZ+5bqTtgj/RcvU6X+SHczwFdzNVolmrEsL9MsogzP
KEylSbH9eIhzm6jyZojVVj2pSRUWy4E74FxaMqtx/SOs8kvf49ll+WaY1SYjBp3JNmupNsYuT6Kn
uBx+e+Vu0Z5Jp9grLwuOzq4VdSm1AtBFTLlaop0RpGI48SG0OESblcOFrSadgOQt2iKl1BD+2/Nd
y7eYuXO4y/9Dle7vveDND1gtVjxcjS62+AGdfCuB7uVudmF5nF+Mfx5xFW12iRqMJUpoG5w8XU1K
b+F4U6oT7rVRs+uEafQmQSfz8fGSObeTo3/+vzO7WpV6lPtSlrFk9LzyVNy11GOcvvjtxc/9/KL5
M9BqbRYZaEri0+UVju58PDVoYkN3ujG2hVv/uChRO7titKUHn5ZIkdD3/beNiYxYGC1rtP02oMg0
f4QuMv3HEN3zoUQIKnntSXmUaWg1vkhfPp7TFTPr92qhcxg4C//+C8Psz6M+RQ2D00cj2+pTnznz
EfN6PFRHh3ohFAXsJ2/xpNn7N6KbudPro3aQyW0dFFyQ/h9wWWdn/88vWuOas4a2nG7mF1Va7MS1
7BTm5uOHPrv3vBlhNeFqFpJnImcMFfLKFPg+lRNExgurdaV8+j2zpmosV04c3NfyI0RsWgHSie7W
fbATRIyNtor/kKXfCtNrQo6PCjAAEZdxaM1wdxnEdXYeLY1+SlmxLJx53i+rlmJbWEKDsqtuwASw
PKAp+Hgez36Qb0ZYfSfBpITFvNxmAjyLpFq0x1Lflmnt1NbPj0c6+8bejLTaxjW1EFp0FXz6zWs1
H3zIJr15CYTxt0SGW+ebQZbv9M0pT3GFujzNmXbjdagp2bEpmHjmNwXoIcZvFzbR5Sevw+43o/0S
rr4ZzaeSXWLryone38uaSPHRCO3QsnBiDjw1qb0xnbYfz+JK8vt7Sf55wl+KuTdjhvKMcLpkTDWl
GmfrW4Rpnu/iKBz46LHpdUDnP2S28iV6vjD0cux99LjL5L8Zeihp3fr1VWMou6ESFd/0O9x7bWub
ejq33sdLurgLy38tqmxCTFy5bfM2cVOaomMOg+rCM11Y/7+UeW+eiTK9hG/yrwVDNtJJ3fbVyvcW
bfOjh27TjTYpISNNA5esQS492+oArmge9pVl4FJtMYZ8mCmNfPxs5z44FYESESfdrtwr3r+ueSp6
PV/uMem0GeLO6aydTEfpx4Ocmz9VBjeKJk1V/1Lq92LLxpVxNZvLoPlmTYK58csgovAglug2kvpS
BLFSTv/zAdDsy2CAz1CarCaub7R5oE17uZ6JaFBtSp9bPK4eJC+/FS6m/s594m9HW57/zfoI4Kop
QbfYe9baPjZLDBuTwU1r/a4QEvayvvkMYP/u40k9++bePOJqU6bPqE1MnTdXU2uyhSmqvsk4zVNK
Ni8Bts+/vz+zudqVFciSgmDNbCeVuVG7zssqIEzzYuH67eOHujTSamuOgjZua5K6dq38XDg3HY7s
MwmeySrdj0c6u0eCr1ou0fSM/5Wii61+iMqUdMhyxcwhinztP9WiOw10Z1GFJhoL9L2Sbi+js399
VOs9Ul2S03A4WJ9rMGw5tEVY0LBOdtDfZruYMLD04mvflu3Sodx34QSSz20jb8ZbR1q0tSoIABmv
8ZQNiZeEs0D/Ht5Ep8DTrmiVcHA/dvtrEMdusJm/d7vmtbi/FP+efbd/ntpaRWOxaXW1vky42me2
1mn3oxnvI7XeTmP133wbtNmRCKJbEybA+w8SW6pBx8SFq5F0gqTvFPFXICsXdrXzm8ybUVaffd4K
ialhY28nT9LGQIzd28g3PwckXwIIKxfW69lNBuS2AtwEbKi8+jSmLI+GyF8u0uRZu4O+1Q/5l+kx
doVr3bUS4nSkFYf5R/vj0gl7NsIlRfDvoZVVzgfrx0FIl/Uz3eb7aNfdLtek5VAP76ZNtBc3mH1u
fae5wFY/mwV6O+5qxfTNTOl8InO4PPI8b7rbkQai3svvJAoEG3ODNcLNpTrOqp3g99nx5mnl94sH
taPQiSOj0nHPvZCL9UG6XrqWym11KbI4+2UayHUhV6jAWldPmMllpNUxC9UUculkygKQ4lkVPUTe
yA5bxUxuNGEWXdPAzMI0C2nTDk2BUXAxCvuui5sFIYovrGH2F7K2Z7/WhZMNHENZLq3vZ8GcO8Tf
S2BALchpo3yv+M+zGbujfykFvhxU690QjBq4WlD2EiZB70fS5tGXLX9Aq1Z1D71g0OrcmRtJacyN
3mQ4pabq5uNv6cysQ4EBpIWXA7n3dZ0EraSi0QKzJPZf4uJbFIYXDpczk/dugNXOILRt22cTW52c
kpQNNrpVHGqr85LsEtvm0kirKKBOFaszOx5FsrZ1UnppFTmGHrro4C8806r/5Nd3IXO7BPls8p7o
u3//npJRJIFIN46Nx7gXdiAYM7AVVntrBOKh9H0Qfxi+G71/LZOQHiT0mHHu9U3wIs1IwT5+hWcW
zdKFpy51k6V/YrVoBI3qMTbRqj02t1Yo7/o2RQ1HN7UWP2fBRZjhmWl+O9z6BFW1Wu2sguHkbX2s
vpYP9Q3PaO57epVF+Fnfi03opdtLm/6Zhfpu2NWUY6ucN1bHsOIIylnFzFtTL7n1nQuE3g2y2u+s
TguHomYQtHW76dQ94qhgxp7uLkFB6+ivyX3T2ki1stf/+B1yaNChp3H5wAdUeb+gaqnXxqTpyYdJ
4HT1wBmz1rUEzJ7FYOujjPx4uDMBM8Mp+q+rDm06q8mUJlRWosZwobXPZYj/13P09L8bYjWVk4jE
JVq2sriLcq8cs8xrJrS4Yxlm3sdDrZgCvz5HHseAeImGcUFfvp+9MO/KGS76siSDO/8kHuha8aLb
0QZ9E9ZbybCbzegVbhYcx8qO7rtdceGIOLM6oZVC/1ZEiKJ/XevwJhvq2VzeX6kZnhrVChYGSXch
Cjj72tBW/YrT6ZpcPac2xplShxxEhoggMiuSH4NsCg7Xre3HM3rmG1/aCEW80Hiiv4JGVYx9GeIQ
UbKp2XkFSQT/Mh2Wo+FO2nSpX/JMOPdutOXXvLkzxnM60afFaMhlvfRBdoTnfr4qbvtdT35Girhf
UbnwwZlsxKtLncVn59SAcMilHxXG2tSya7DHk7NGBZOqyZsmFarHVsf9PM+F4sLrOxdOsTwJbWTg
2TgGrE6oUCmkGHkfsXioyQe5nNQryWz9XUvS1BVUK94Vve9vjCSrTyU1MTRHfe+KoTVfCLaWI2EV
Z/BDeLuLl6f8F4lQ8NNpovjHXbksW0/wgQYblqtG0U0SWl+rWpSdKZBffXRY9scr61fV7q+hwbnw
mWpkaNfBFD0GkdXAMLDTYP4pw9Cx0VS6idR9yueARHynkyUY4HZJRupZeXhF2fo2wuNg26rSFzVN
2YYRItqRWMAJCfzrKCy6A+JMjLr1IXCLCMOrrOlOURl4eagpNNpEAGT8qr6UPD1z8NL1qCGA1hSy
D2sIDvUL0xRmcjk1sbGFKuxE8dlpbd22MGk/Kk7rCLCuB+eSZal07ot5M/I6kSo3ItvN+HtkdOSS
W9xGgYOzoC05ihNf6ZvwGrKFm5/Ycj9+g+dX8Z/HXmdU5UYee5Y4dz2yBf6hg2vRHyhFO/JOv/t4
rLMzTLaM8xz1Gli69zuDZsZiXhciO0NUOmkk2IA1wTMg522vG1yePh7t3FYgy+SKgePRt7o+FX2O
ZUGfCVXnVNuX3XhVpsOLaGYXNtezw7BgqKbBDv/LsqqkK0LKWnZxS46FDSJmcP1y3dzUlq9eoCWf
/c6XuwT//A9pZ7ojN5Js6SciwH35S8aaykyllpRU+kNo5b7vfPr5XH2nK4LBG5yqARoCGgmUhTvN
zc3Njp1DfWfZmMVNCiPOCTjyQ/WcMI89HIDgP22+ileXdGFHXI8XEbyy7HKMADO60pvx4B9NLz74
H5NfOgiF5KU4RLvwVTvf/1hrlSOKGn+vTfymS5txYcFNi81mL3swoXe1l331Bw5BSyVaDh/jBzPb
8P1Vf7ywubipHCRo57TE5uyPj5Gh/zJVQN+g/WOnfmrUduPCWN9W07RlQbZOnnO9RMmA4DpMKTYM
Pg01R3vRpOmhcYwtidX1I23AjYMKLsynyyfErNlhHamV6NvBb8zEKRXibgePYOnWr1vYvLVcSRW9
V1gKqOyZC2cJc06GP2EMbCy9wLL5CSS92nKPtRTm0srCPYxAzZwproF47bu96vVn5WPyUP3Sno0n
3zpmZyoFx1Zy8/HffLOL1S1cJMlKCOsUVofU466Ip4dZ5vFglof77r+1icJTL7x/mnpDjU3MWNI3
PaCK2acbFtacj/ctdKFC5PFGpqJLx5HHCGFqcFJIEDv9HcNF57IB/XB/KauGhN6M0G0g6i6WwqB2
FlQDQb6E362CXlr9FDKEdN/I2n5pF0bEjXqxX7lvzepAAu9K9V/gzdUi33iFr/nbpQERii8MDDBM
yZYhQiAThaHKyZmq/hQyguIadrWVMqv815ZZ1IW1Py+iC2uprY09mTttFuhwpn0Dyh8+cGb7gWvE
ibsJD1m3R2/MEszBN2oiWd+OzAbzmusPybMQ1Cr300Hx4BYAmNxtfKvV9EZT/7a2OENN1bTpzMAB
1uLpsypDZ2m4wYlRol3kDV9K22vkly5glv9ZVJijzQrzurf8/QMWLkkPO7Iakx+Qd/7g1gq681bx
+b5HrhWRgJr9bWThkpqMfK5pYKTeKYf5EVkq41E7FXAbDgfpqAPW/L80Jv8rNfNanf7K5sJLJyWy
RinDZnzWizdC+sLx+D9QpvycHuvjVp9jdR9FmQGBrz/ae9eHggzIisucZ7EfViYcG7Qfe1/ZOAyr
RoCAgtqDUU1zFkmiNPSx4QuuokKRjqioHsL0uPGpxH/i5rjRP6U5RqsUdvDrdZBq+ICwMVEWbvAe
GbtT9ErZ3bW/yAdaVaetfVv/ThcGxXm8ON9NFio5s+V05IJdfc5RlWkp92ePxbl42f5MfxKJ5fro
DSNWxTgnbExiiy/MaWZiFUFBPVP96j/Z70CXetk7+y//sX1TvJq7DgGd9rcmjvub6C1irlvlk9X1
Oii18S7U0QBYlqFtlc6tKcKzSB/lwBN9RwaIFV4V7S/nvHn21uLZpb1FhNGyiMoGrH2cvWFvHPId
DEmPvSeQGdLLVsKzcjVYiObQPzB52N5wXQU145jJzNVQNNnbSM8es7FDrDb4GU7Nxi20FlQsFVlc
kMJopmPs+ktmqd+Occ4BHzzBO9V45firJ1pLx+KQNZ+dXfm0dTms3N9QydM1pimGRX0RLFup8Ssl
4tlkmChOtl/9DuldKdooWayc8isri2iZMQKXxQlWpgb66l7z0+OQW8EGvGvt6rkyswiQpdE7tSo6
s+lZ8ErBH+N81gOPo4Ge1BHOH14WbvexfjdZD9udzY1FLguZdhN2dpZjfej9XxT8g10O+Ptf7aQg
iedVIcaOrl3Et0xY32KMwK2xHyB/q+ut87zuEn+bWISv0B/qvhTzFWUHPTs8c1oEdNxU9htxecvO
IvSPDAPCj4G3/xlv63aQmfvBQ3Jsduqh5b5Bn3g/MPnzvJWirB1pUmJyVqr2t0NNk19EWm6ywLF6
Z/W1O8s/GvV90/Ub53ltgdTJSFwpLCt8r+tvpVttlZtzaFDJhicVoL2hvmPk73B/H1etOACfbG7q
22GpNupTTe1ZTdU1EFy8Ti1Sj0q+YWXtxc4N+rcZsakXt4ycBJHWivK1/CDmGGIKvTBwQMNanNOT
We3L1617dO0zXVpcbF8/BoM/UDx0Icd/b4Yl08/aUYG5fzS2WP+2TC3iU+U0rRHAqoFaSNMx4T/N
L3YVRM+BZMOV72zBOtYAAVebuQhUGqOJkpGKpXGD5X+pr8abeGfvisfgrHiBpyX76bSFB1gJT6IN
zkgL4oU0OBeRA/RdZtZNyxqzdGcrkJL3//wyoX+ClpjhgNK5hasUTVU4zNxT1alfKwOqdKb0rOHL
fX+/XQdGxKgCyRx54xJqMKYz48NSacAKUH3sUvtEjrpxkQjPus6ork0sIiAD1ZM5VLXh1pG0D6V3
Qd3tCwtNlGnXwfN+fz235xdjCGIpDsyhKKmKv18cLMhRYqhkIqbW5HlnxYprRqDp+/0/twKVH/gM
UBo2JH3XViS/dXwYXw0YG35a0yMskjKUefdtrGSiGkTNgBVxL6YAl9NObRrIlj6RKw2eEGVKd4JQ
gZHld9VXxo/Ozr47iE5seaSRZ7ZEKY8e+9avWMmihFc41MOY10EoZfH1pmrgVpFID8VASw0nhqvu
o4eg8Bw4e6mgaof/Ukz+r2+zFae8srm4y4hMvdUjQeoqkAk+z6Vvvkfzd0tEacUv0Z/SLIHOZyx8
mWg3I5iGxqf9olozVSPdOE+ZdEpt6/Ooj89J4m/hT1d8k8IHM4i8nVbG15wmS4xOKDnmYXEOzPhL
a1Gs2Bx0F853dd5QueJ+5IkgILz8c+2cABjFJBm7F57L82S6zPHvpWfllGiH6gGOed4wEwQE3vA2
dfZwbWy1ZG7C/8L+wmPqVO+CQhSx0Fg8iIsa+huvFcUDSJPun5Hb0byFrYWnVI5Ea7jBltGp4E/b
46z+nmKebPG7FPahIHqXR+EeMVu3h5gGVol9C5gq0E06Z/V+jpn5TzJXNvNDbKcbj/Hbe0n8uD/t
MBrUhv0nwb6IRXqWDkUjWouIvDzrDJo8CnLfdBf8EtIC0475020Y6eruXxhdhCYURYwknzCapB+C
svPMWdk56Y/Zrjf2ftXNTNEfIldSrWVDxfYlJ+p03EwARJpjchQNleyw1VC5OaViE2nLMkGjore8
rMcPyAQNmkUUhK7Kk+MP2fxtNL/GanKYg3+mKU/JFVsIqomZR0WhIbXwpqGGzKgBkudanbML5fzQ
U0vsoq051ps4sDAjwt+FX0zomARxL8wgYKBF+7x9yeWv90/Glg3x9wsb+qjkaRvYZOWQrEaF6sV2
4xlzurtv5jaRZS0UStguNNJxu0VaGedq33R0Ed35R/eteVd4/q51jXcKw7j1MdhttbpubgaBTYBR
B2iSkGC0Fl9oDDsTwQ68Gyjd8DWdUvWTFU4/7i9q1Qj6oAxvEUYp113vnSpXqq0HeHZX5sMDz8Pg
jVwhw3PfysoXAnCgw/GKnKRuLx+4dRqWadKxc0N8MqZPgfbJjDcikEi0FzeBIw6PeJxhYXnD2XWb
RUohEuMSKkpTemCwQkvRzuAOYpzyYYiT4/1F3UYfcW64dgABUEPTFluX6WFVylFDHVWhkNolh8Do
QTRouzHe6OfefiQw3EL6EG5lnTGLBQBI6e2KBylrq0WToQu/wI20sZg1E+DE4U7mZYt2xcLZYtmI
iqik8hhZE0R7+ZFhv8P9/RL7cf2FcLILE+InXBxTpRgaOTUxMUaGp3ffdImJawhPKpi91GJ/39gt
po8i86W1RVBwhmpiFgdrw0PdHfOPIjOATPBj/Dl5rB59N0Hw5XNw2BIOuvX0a7PCaS4WOcJtXEzC
bEKyZQepp0yql9hbhYjbz0ViJdTWuZNAL1mL1aHx7nSjX7K6JB/3UVOHD7VtbfFl3FrhOAmNZ80w
YZY3FtlNmZZOqcFmymiUtoM4iZQ824gMK4mDwZMMPRzIvyEMX5JWdL1mJGnP9FiRMhQIwd4Al2sl
8dCMkKkE0zoU+U6XUfuFceygS/Fbe/g50DWxHajgoEm+7ze3S+bn8JgCFs2pBiF9/f3yGWYry4zo
QcmP4JV3ip1ueaY4rdfn4NrE4tsFQ52XFZB3V5eAMeEmkzSdGjWgamV9gsvuqDjIsuXtk919+v9b
3MI5yxpsJhyieE0ZuKgtur66NQt8G4ZZHLHeYOyeS2UJjupLW7PGISQo2tIBPmBP850nyAd5EE/M
f4Jy1bZGBG+PnDBp06FEfgEUwyI6xmPR1YHYz0h+QiXO1f23Yf3t/s6tLgtJdYp+PKLUZeN1zBPF
cmADAAHSafssKH9YYBXNtnCl4Cn2oQlzun4jXt4mnQZiQQAHxcmAx35xv9S8dqJ+rERrGS1MoUI+
lm+DUpAj208UD88RJNbyqGyY/YMiW/gndlGL5UEFmn1JwJFLyEJBZc8n1IznGVhdP6HGqL8v2w8t
kO+Kl1Seqyhq1Bt3kHC/G8M6yrEa2BeizeLs0S/3G6fOKB/Djn2snCJ3KaMZu1rr231obYol3wKI
YRgBX/Zfg4uTOI+B3RJyxKNFmw6pc1S6o6CvcPbJY3KGRDK1vfG3+SV9n/1EsucPrO++X6347tUv
WJxIZCqbqg75BQDQvEH90JkfzGFr+u22zbZY58KTIC+fm54hEqorSB4gvBU8OHuBGlB3+XGr7XWL
KhLWEPIGDQPc9QZa28ZNEPVGQUTvXiXrR6onD5RFvVGz3Rni5hxdy6r/KQ/P/txuvNNuPYgKFYUq
pJ7oumnLlEyB299IHfQco1TO9z7PmrM5muP7DFWEQxxk4Ua5T7uNC2ISTUjsGMAuwElcXxeqLFgH
ex3+S0CRzNF79LsV80HWd7q+Kx7CDzmchy4323iS9vo5eILmGriL/xJ9BcB9mGgjZzuZuZH0nQof
I0x9jTcXAACoVQSHWPswWRtbtPJ5TOKYmDf4g3lcZvxZpMmRj9YD4WRqIWR2nNzL41b+0SqSjFPE
KtqbqQf/eig/qdq3IVadjUt25SV1nVgsss0qC5lWmUks9OMIYz2U1LqX7KU9IpqP8CpPzb8qFmBT
vKtxTJKNZR0zDewYhwMYPE4vdoyerAGauDXdQP3H2fqVoeWsILte8ozUNZexkvdK0L5Ufb6BQb4N
G8IE0s0oPpMDLh8EZTFpVklYQ0I5kt/aoHSOk6WnH4wuj/b3I9RtQnTtLuIEXCS0egIZZjbgLkaL
slgWwC67AZ27FWxBrkWmZ80YMKTRkFZem8hH24zzwjQIw8pB+ZiXrv6qP+hefrDPqTt6aDbv+tRl
+J8YHD5MzF0et6bIbi9bfgN5BJmEZUIQt7gK6rnVq3bkIPuF2R6LmgS06ia4KqRApX4W2edE5kxK
uU/7Q1XC0/1dXglcggwS4QAeety7C/NG3TZobTB1oTG6dg6DsTt0JohMJVC6XVdK4z8/gQx9k86w
3RZBeulBcocOZgh5Nyew+dY7Z203nyDeO+QV2CoA5N4/HuTiI1MRBrpLdGaKbpGlNTzPBeO4SQnA
RCUiZ1KNY3q+v423zkoZQ6FeolMVpsWzeLBwLcSRNZMKylp9RoP8bd79j/T8/1qvX4tdYJq4W3i1
IIK7BAWBFW9nuxRJ9EP7qO5noFTNzj9NaJfGe99TNpZ065gsSeWBxHysGDISf784f2051p2kkBRZ
JQmQXqBxPcuNdhwl/aDn6oOcJOcyaR/jaUw2rgpxeV3nY5jGQxBlpO55o6AJXUUbqXlOAuozdtsk
Sn6aUVshynTDcRzr4jhV4RaQdnW9DiAF9KMY7Vo6Zqx3VgZ9uKh6VQfIh/d48PvI5OUgJQB3kQ9/
sdPoVxFln+/7zm33B106gvN/LS96CZQRR7iR2Gn9qd857nCM3v1nrMP+IlgJto/ESo3i2uLCXX0r
rmm4YtF/deCoecioUGgQ06AzRbQTZAgxcOXie/R9Y6m3aYswTKpE/YqAt8yTrKBRaxoz+HCQHY0Y
dnnGLeLPua1BU+MoPC26UGUCbPg+G/4AQ3z1MEw0DyTmpF3NHJ8cX4rpcWSjV4/dl7C2X6hS1xsX
w0ptQLx8DDqC/MOI6+KLQO4hBO/whVw6KMMxPSPxfkpee/U0dHuarBNcxtNpQo5q2HD9tUByaXnx
ZYxIRlCrx7I9IhweojKUf7n/DVYeH9eLW9x6U5/0TSVjAu717OgfQfsdLS9s3XoPFfe+dFuuPmRX
wNpGu+60xf6xkkJc7e3isaWYZelPOr7Xd03JQyer3F6ppEMTORt7ufL8YKWODQpOQGYYcL8OYV3i
jJJcCTd/Ug7Zvjii7PE/KGJpE8P7J39dRq0La8unepcrUWAXWGu/CJXhEPXF8jB+pC/oVTurdtWI
gUL15LxsURms+QzJAxNulmADthdvOWgrmyi1qREEQP9B67nNvJH2rcXGSwuL14aPvELZZLzjYuY1
RBuqO4Sn7GCd77vmlplFygcHeodI2B8zAvP6n27XNvx09UtdLmfhF2OajF1bYafazwd1nx4iCThm
S+YVu6JvW8BFZrz0AzCeQ7sF3F9ppwKa+PtzLS+awgz1MOiw3jx0e9HVixsP/lrrWadprB/SzI0f
Qjhmx117qD5bH+/v8dbil4hNpdVK/8+3VD50oVeeEX8/I581vi8/t8ihiinC8kk6y1CUbXzelRfg
9coXwa1G9LWfA1auH/Xfw9E+K8firHnmm21E/VqUudzkRZBLo9Bp0HPj6FeflOR3mh7lfOuWED93
eeAvbSwi2VwHdBgjbLS7homVvaAftZ56aEf7o7TbAkPdQkWFfO2F3yxSdbPQEiNs/uxedEp383eh
K54cjWNwzgpPUOM6D9kBiO9U7MzX+15z+0wQtimtKn+QOH/KERfJYBerQVv25J6jWlv7tumKA2on
fxUG2nyNaSW7++ZWL2BGgegUU01hQmyRtDtISKS+jL3oU43cR+UNlafsCKX73pOE0BQXFJyZ+81N
Xo2lF4YXN3+eO2qbKxgWymHGwfgisARiDASO7lw5xu+V/fRm6w246qz02GxDFLD0JY2k1GlRZeV8
WQRbXFpk+056nRAGvb+pa1YcPiH9KaivbiArIxd/1wRUyO1BOXaFtNPRFI2drTbDiqvQHIJlVedN
CZZpcSoaZqhzaeQ2skZk8iJj4NGlSMNj0kv+Ux1l6gYVwqo9QIKUlqACvnmnTONkpEXPsiZTf6kq
eRdU4xFNHrcKg43H65ophGHQXOJJBI5h4Rz2zOS6BtGc21f1Q4zSkp6ctSqEVevX/U+1kiZTnaUO
TobMIK2x2ENIm2lXKrHh6g0ji0EunehkhK4dG0fizROSbg0z58ZmT2xlgUiCg1LkJcuo/M1oS5ch
XO109N0emQI5y/tkHx7yN4bFsNdwsL/EPEe6xttiI1nxTIowKFSLBeM2i331dcduOwuzPfoqjoOk
YvMxjF/u7+nKyaYOwPizkCXXkfG4TgblapLCGhSoW6vyp04akNVSiS33jaylnKCnNZAaUBzxcFhk
SuU4pnIHCt4134EnJOUU1dbmUYyNbaeca58L90BdUPDw8IS8XlIcN01ttabmFmr2BQJ+l/B9KFLZ
G8tNxjVxYS4uO4pkusNAiS1QDouFdZMtZ12PLRhq3vnHEL5m57k59Mw+ww+/PZO3crkSEYUfwgfG
pMfic/VS18ZJN2iuFZXOY4/EwEMgFWgyMhnafTcDjaYJj/iTJvvyu8GewvchTMBwyKqIBldCKmrj
y65tALOpvFtBClP8XGx2j2KbBJhclI6j0wjWB/SzYCEdztMH/fvg/vO6FZAVamQqL3FQUktkqgN/
VWNEbHjqoAkoKVNzgJLI/H5/WWtHT6PEYqrUqLgVFttcRpOfIZyquYY+218qs7YfCAE80IOhKja2
8PYE2pS+QOIA1BNwkuWl3ttOHGcqtobJ3GcwZOwk0FIbbxXhiNeOihXKY7SACWG0R64PhVpo9WSK
Er+s530A970TPjF+O3wbla5+7qgWHhp7Sjasru0jgYssiakyKv0L77Akp+pTnyK/Fszv5L55mNSU
crKR/PXPvxdFCV6zXK5gwcSxuUjEzMlppw66E3dq0ZPMlLLetV2bPE5mvVEnWFsROsC8nqGOICwv
VmRXcKCoeQOfyZwDi/8RgfFO5K1S35YVEeIu1jMSuWZ05zjmyHJHMVeAnO0taWsce9UME2oUnsCs
ABi9NoMuexFGZUtrRM9RDo/daXoxkQ345x8H9MF/rSyu7Vmz2kFz2DImmh+Z2PmhpfpzirLhvzBj
wl4qqlMqWcL1YuwitayKoOAyX+nltn6iAHAegi0JgrXbhUozIkpA2xg+WrzGbVQLG+isOa6a/9IW
vifZ/TfUgh+TsjveX9GqKYeiK0gH6O1usDgmXWjTwRQybZ8rDX3QxAxaT/GHx6EZ9/eNrT0uaJ2C
mqXOv9KspZ48IkHFHY0gXZ0wc92o+1zrS4AOqAS6cxyUKA7p45NGnfER9uRwF3fVtzkP9NcS8QkH
eZLGb13aDcFOHlVtI5asVPrJoKlBm4BZIK2QF4c8GILUlpm5/9M278/Tq6D8HD3bjd+oJ0Hxc39D
brNNkbDrCJ8wg2rQIbz2p1ivZybQiSkgdLy2N93YsXeRrlKxYrRDfW9on+8bXF/ghcVFbAmUQFbK
BovyQ5151kHwf4wPA6Rp5iF/F9LN2DB4m02wRDGAS9OSOvsy+etqBCzTUNYgjGl3wak7mmf53Ozm
fUapZ+sReRtsrowt2ZIka8psrcSbi6H9q85MKKda7TlR+t3Gqm6PDasRB4auMsWBZVQDcDq3fsml
I0haaVuiUEoK7WZHKri2ByetF+6bN8awqX+ybhiGGGaWRedS/P0iavtjnWUoQWv0sf2nTGre1eP0
LM6127T+h/urvLVF0xwqC4HTE6di4SsSEkfaSEPRrRPrJyNWX7Vu+jFExe8RfN59U7cfDiO8wgXY
ipfkMnkfA2kec4MP1w3D12j2X6uq893ZUbZGKm5zFJIgrnCUBHkl3DS48louw2oaWZOi0GV9Vov3
ff3Y5AUA/I0Eb9UUDRebu1yDcm6R4MWxEs3ZFDDmE0kvUjv8RQ/vhykHzyZx7RAWreHe38Q1gygo
qSIVYr5++b0iC361TpE4alq2Swsey6FCyWGEVvaNuQm8WWueUdSgey/gcbD5ateuKMV10pbApDkD
0+/MdK3CzXdiAKfdt+nD/9u7a81POHKKIExAS1FfxOes0IpJylhimNvInE20Co1DNrT7+zt5a4ai
hnjfCSAsZMxipy9OmZpOSpKhFY6CZ/3cQjbM+84nQ5JQLL5vSUT4m5yZN5bKcabEaC+uei0yzE4y
OM+21H6PMsQx+mELIrW2GsE4Sv2JOhfX7/VqlAFJTr/hcGVOMIOF0X6hI40uFbRNG8f41gOJvwRG
hhggPbzhyct9slZNF8c4CL04OkbGc9RXXjpnyDtvVBVWbYnCk6h2Me8lVn3xjarR7wZFEbG+DV47
p36oDSXcofF9zAaUqSKnHjZWt4JaYXmQnMCTqQIXXs7T82QsEEnuNcrOyiH0nM9Tio66O+3td8jX
I9Qm7S0vOaJusi+iXcQli5j50fwXzilGZmEHFYF5OTKkO41U6wiiunrpnOymYMQ52GXzsFFkX/Ua
cc5EdU9QPlzvL52KoZIrESmDXvEmeawfzXpm3q7Mx4/3D4GIhMtDoMOFy4vnT9Vh4aB11GiRGk+a
IBqGAsU/R2em+o9bTa5Vj7kwswgeVdXkgZ1wn2WhLO/V2GawdLLQLoxHapa6+gFR5a2zt2pT4GAc
ijc63nO9i3mdRTABk/FGkA6egDPHnh8FlZvUZs8Mm924o1K8v7+dazHlMoldbGeSQhxHfMRBqqk9
ELgKb1QHdWP6ZgXKQPlLB3nJrADU2MsCRlVMvZSYfDWB4cooi+6Dh6GjkSXYopB0+BDuZXdrzn/F
Ky+NGotKxpxIPYg/vDIaMzfreyZx3tr6xtJW/PHKyGIDpZIGSTSwsjpDN9l+COURuez0bAb191mr
jlTgn2HG3LC6gsK+2tDl7EUsVX482awtPVfPHb3eH7PH9XPcmjlceYZdG1o45eCMeWbrGAJU/sNH
SX0n/wIfLEQGZhwVEIoQc9gaYLlNJ7FKeufQ5AE6f1PGS6iU+Apxy+9ruI6k4oOB8rinDWqJ0mz6
4/4hWHdPaG9B7vPUvBndC1Vn0KnU4Cm/80eU7nYGVE5a7fWyp1rwhmhecUiPlPP1rZOx6qP07OiM
iGt3+aa2/aqN9Z44M2VjAJlpG5/reo7OSIhv9UVWjjpnj3FokM+UvpZ76iT9MEc+Rz2KhufUSD/V
WrGxkWuHgUOuQ0sC8hQdvesIpjbOSOTMRPX170HYbWiAKk7u4hIg0frbjljqxX3eRv4MXwJ2BDNl
tO9bV/5lA0QzTk2/Uys3PkSe4Pvs2qc2RUMMviOa9665ETzXvFTQIKpUFEGUL6Ma7QVYP5VEc+Og
Y/gu3sXKtKNXtMehvQ0XXft6F7aWwWwKB1NPGmwJiZpYfU4cFDztHd3Iwxx51XAstP02/cBKO5tq
w99LNBbhLUHqg7YgZvuDdpCgWMpec5p3+/rN6GXcvHp2qGXPR9TvcyZ+wFZ9fQWNcP0DFhexqpTa
lNX8AJ4ou/4sQh1jNt5w3nartS2GLYMHCjcV9+/iEVaErQYeu+RNFBhPc1fvgiDYbXxGsV9Lz3Xg
MxOlde7B5ePVT+fEDhKqgv9ZTnPsT7R63e6snrZC91poYeZV5KB0DOjPXB8SPwz9xqhEUPPNpyaa
nwtNfgNMdOMQrAZPISImZpG435dPSWdUk1DLRI7JoYfPPwF+sC+/l2S247G2d+ZpOOVf5NjbqrCu
tPFQqiepp88jOpPLtH5y8izKRSU3TUm0C7InAB7QkkramHyO26b9yqUB+bVVWbuGuVl3rONfSRv4
H1SYUjc63Ks35eWvWZRbjEK2GwXgjptDbmB60YMYXo336hkc5Y7cYF/JblPstI8bLrXyndl1lNEZ
w2RE0hFp5UUwdAqTJg1PVFjrpr067uLBjXhZw338WLvNh9Lxqrfbrb+VwyJIP6lIMkpz22gLLM6k
LSO83Bs/tbzaDZF9vL+wlegqwOcqJI6itr28r5pgVtRp6A23jEbpcyNZyg9pAMopabN+VsJ6i4tg
ZUUY4ZXEoeHU/Pm+F/tY1VHXNc0Ep2gMvUwz1uabrKnMjcxt1Qp4bYU5AsYZlqdlYjjDkpg6c8O2
qT9Ws16fki4cTvf3bqVYLHBAlKXFUCKvsmufyNNQGs1wBJoQjYUXKKgWxH6vPbZNZbuqE9Ynhgfp
gPjWFgnt2lcDAywA9lRyb1SfZ6se/E6VCG/d8CNU+uygxAwPaTPgJ3uSNg7diu+LZzY1fPDKBgWk
63VaYxPpKcqr9PBiT6eQINnZIbU3rKxVwq/MiI964RoZ8qS11GJm/NHvgHUdJO9HvZeeJmSA/x/u
vBUfuTInVn1hTkZspvY7zPX+Q/SpPAtqXf8QWKf4G0K5fyTwthLulcztP1VqxnKpWCwLkEOTQh3t
B6bLbdu+IiWQQWI31Tu57NPn0DftVwhmst0YtNpJHpqt3HTFa2hvU6MQmRQd08V3hCLIQYOPyrRt
jamrlNYXVM1KN27876GhbIzlrTkN6BnKfbSfby8sVcm6qOdkulU6Km41xK9GMb1mZvLj/iFc+4yg
GyhvoQVB+WVxAdPTluYSTLyb8UB8rTS/OPe+lBzuW1ldDVUDQTIhZhuXR10va6vX+HKmkht7yi7a
U6fT3o6dSdlIQtcWxDUpRrcR1qHcc+2XVmq0pezkhguS68UZ+g8U3s/3V7OWTYCR+duG8JRL33f6
MLAzWNjCx/6H/pTEXn4WjMTWs+0fpr+Uo3oAyXLe0kRYc0AxPkNXgTIus1bXZksmV0qrqAhbzDbs
uro6mkauuY7efApCbXd/kWufTKiEWXTzZOr9i33sfMcedRXgWOPH8IZW8Wc7N78zO7Ph6KuL4n7m
Be2YmFtkBvbcwAwiBMSN4Q29vAfNpOQiR57fhBufbW1FZMyAEBg5vG2VhOMYlzoCGZzYIt1bUfbS
SeyjozUbW7e2JN7pVMHA9nDHLLZOUv2sKnzmDSel+h1Y+pe8qXyGNfV9VG754tqiaGip+LtC7XQ5
XzLYQZ/aI9R2dQ9rlGZ0dJ6dVxOAr/vP/YFE1qaRAFzxpkprDnFZ0cQ2XLXJnV2mzXAOF3PxJiuL
rQtzBVguwCJsn/iH2LTwidQpyzz2Bxz9MO21XXGcw4M8uP7IdMl0MBjumxCJMz2Vof7WzTbni9cu
GiZTUVKmhUFjf/EBs6BrpiHG/uD1O/1TyaZCX4BEnmsWf96zgqNVbzxIhjLbjRIv+hcClvROLn/D
IsYgOYzeUsRvEBI95icxw2AcpYfm7b8qZF2ZWmy3X4VFJYnl9slHWapfNMbbLTsF3lhupHwrPTZW
JSi7BHYLmplFuTMBeDdX4stab6XD4CkHbUcd5FUJ3JRRKG3fVm63YXPtNF6aXNw9TR4XeW1isp0L
zeWlXuyAZSuPsHAUZ8kYvt4/J2tVz6slLooBVZrXWmtgLz4X77s/b+fZK162qdZXbjqyV/BpRDSA
CMujb0/qlMRwj7vlJLVvxyzPHrXM8f95MEPsijrnH/jIDQx1ruO5rW1yZSXQmpOfV/PO0cNiX/ly
e6oT+F/u79/K54JnnH4bJQFQr0u0pjHIhdGm2CucenJtNBPdysyeoP9/LCQyiPvWVsInUF5FQY3a
ZuJp2Xsqe4TnI2bUXUj4zMdY0vtD17TGSc2gebhvamVaB7QioGRqcOCFKAdcX98J9NgpuASh9ceM
+KNyUs1HCQEgNKjC5/KboFGIDnXuhU/GX9Fvpduwv7ZUOCVwa6SmGGZbZA8Q+WYWRR0KU/PLXJp7
mTFN8PX/YkMvrQinvUiNMn3SumDGSl9/KcfGncvY9Yef97dyzfMvjYilXhipq6GtwWWSM1RwTpR7
IAsbXr+1WYvoOwDKKshYKXvRjw/S56L9qzPmDSMr1wxZNx1f+K9EpW3hED1MTRn8bOwV895ebybS
W7+u028oz+pP5eT3nl6l8WOmtPI+qPstDvK1NcIWwLQfd6zKobveRasvzaGQ4d6t1OztrGVH5nA8
W9vKUNYOtBANZIWGDe/Q4mOVySjWo/CxqPhYe2NwPPQGDkYTf77vFavroUdP3UIj6Vo6eG4rKZhW
tlOqyg9NzWM7lUovziE5v29I+VMAWVRIHYElZwKAGQ4eftdb19ZO3hadQdFsHKbYkwpi4w6Ihazs
gridPCea1POkFMFzFarSh6ZtZS/IrO5NXI/hs91aMqK7MvfP6BQgF6DgU9Q90NnxZ92O9gvAcfWL
PflS4YbGUL6NbRUJyaIxT3Ypp18ip6SAyZWGxLSpS+M+iSflvTorduwWVZV9q/REpZ2fpdZe6aru
oUyi4NmOJWU/tqO0DxS4381ssj/7ZmP9suNRe6qULLI8KdLSF9gPI8nrh4SGWhjP4yc7MZPO1YrR
f4lrNT9l6BV/SQ2ZMpQ/2v7LVPbzXoJfNHWzNJwbaM5yXdvrsRm9B5adHLQijR+GsoieWjWU3o9j
6ZyNNG5dJe2sY+nHOS+MJG1/FnaefyRKRq07yCOkepSI7Be9lZ1vTtop51jVm9zt4iF4RWPEelKa
mUuIVTxWYxS9mQKj4K8VtEdwcUcPKpJnZ8nv7N9+Zc7u1E3Fdz8Np4e4G9DjtAj5ZaepXmHy+YxK
lnZ55+Rv9ERu3oR1zgxl6Q+ZVzYOCRHDVnuzsD9o04BeW4eeCoSd/ReJWZRPsjnA1aPSbewKMWlA
kSKrdkrebo4Krjk5JU3ybyBz1OcXnmf38VhGEc9bbe70x9iS51+d06deELTjRuK0ZgoEDyUPAbW5
KbfMuZk6U48pvWze5Hr42FrWXu3VD/dP058AsDxM5IIMJiCBe8vN3k5Trcwp6LEgdYtpX56zfXwY
y334QfQdoNLZpad+jzACnDdu5M3evG+PKmPlr8n3YmPNa8Hq8rcskjccOYrmit/CE/GJ4vE+DT93
wc9y7DdiyKoh+DCJLfyPN/Z1BKF8q0SFeLeFGSKgYWFJb4JZHs7wG8Mh6Ay/NzZZBPObTb6wt8iC
SetNuCuxN8Br3II7fms/lG9H1zxLryXsA++QloMvbCd6yHHMvLB6bB7i45Zm7VrpRBRB/7vuxQbD
vNarkibeqzsx+qO94eiPn+1zve/30c+ADkSQ02d2t7gC1lIG+mZC7PT/kPZdzXEjWdZ/ZaPfMQtv
vtiZBwCFMnSiJ/WCoCQKSCBhE/7XfyfZs91VWQjmSNsTEzMdFHWR/ppzz9FWGsOA+QM3VIvgv2HK
oeV8XoYi8fzPTSCPjXQdavNIdaHWcbqkGRlxnWngzYRSOgi7K380v32+ijwQO11EgNoNFLF43xDk
T4RAzc4zMDt3sKArz33+HY8B+KKJb4LlPdZlSJ+Vsiq3Bs0oDh/H2y083KkGklNdHfHI8SgYVNhj
HzYTiI3093jvBGqUXihoq+19mofOqwxofX77wDqY+zBcwJLPtF60PI2dcsZYY+qjgxFFox9DKuNd
XB/jkRVhO6qx44wgpQEwMuK8DslGWXy9jMbhiovhaoEdeVd6xA9FA9ZnIsvZn2MEPARvuMlRzEH0
IYZwZCKsqlK4LAg/SBYUupo+Z4WbHIbGWO6YPjr7RNPTrTq3+n0BRnojiONElldcicrRMQGtbDQ7
cWivK+yrMoe0mVk6nJTBiozS19/LVxp5uHPp9bD4thIkN9Ki+bn3e2rUPT0upLa0pRhg1LkfLr1v
WuqPd/NVGhnXrveUB6BU2NNNltwXSuCMGyLF1q/UQvEBaH2CAhQwPMh9n35ASfMBURo+IIV0DB6d
+JVAKIkXQrWNezOH5k6eapEaFUZt6g1rpgZGze28AWnCfdGH1NyZGRrDp8AEq0ei5X5yIztO5+/N
6WAFv6EBQmIq0JzjM69qtunkoCOXNAaafpzmOY3VlkoeuLXbEEEmSER4xvWsybFQ504ZWhhc3BiN
MTs9lcFXZRb4kI+iQJqmGdg/bexaZpUoQyUg3UhfP79xZTaEPWLRaaSNAxuemSAflvs6Gho/N7G6
MkcTJeyIghQQWeMTlZb9lWfN+7reazZkIzWa/3JuBZvgyJSwCYjW0QJOGLQ3zeJx8dQD0S7amTnY
FOpvmQLgHKkO9MmJKCsz1eciBYLFr+LhyrDfcAh9d/ZALj6Fn8/fCsKCj+pvU3wNj/ZB3tk6MOAw
xfWEUDmoo2E3QJmp+KE9loGsJWdtR3AFEg4fU0FRK7zytTG2zO4wh4gMbpYk/TI7SfT5iGQmhEep
mW1jcVOYYLW2aUh7WEiz+Q0TWBWMAKo16DQ9nTMIysbDNCJJWdpkeahRoNi7NIPr+bmZFXcP1Sod
nAoOSgZgHBHWZm4TI06W8YOeFvw4gx7MbxQsUcmBK76PofFYk50cErYCvoPepca1eEA6jxhGOLfa
pFfL7A1IrUwRr81Z36ptGjobh26KS2fbeWH/0uxRht9qP9JL6zWXtTyujhyPOvI3nPxYFdMenptT
p+L05unlBFgaOKMeEX+TAyLrgL8wjJPjQFbph2TG1/wm8C/+78qKgUVMWTIaDCurHoZ9UgfqVbPl
LSz0ur3OLqYrdZfcNBI/Zs0mqBCA5sBADcA3hd2kxrbnlkgHOJaXXPV9r0V1mZsblKGYpFy4djZQ
GwKKH7QWYLQQNq7ZVHZLS5RedS93fJspNy4dJfCXlfoTVCj/NmIKwVm1KBXKemg4mmig3NtX8RzM
xWb8Cd5hCIybYdHc5s5ORSWq3srul1Vn7Ni4cMG0jAIrk2GEKI9Mz/HW2KFbOkjfXBrUJWRouoBE
MpTa2hsET4dLYOJuOwP8UDBlZWWDYi8gMC9Fld0sUDw0VAWWp+U3nlSXx4AQVkIfgejzxgWWT1EQ
iWlJY2/rzEv3wBfrknOwtiURQAAoiaOAB1rYJ3pB9DyvEGdOTT7tva7Pw6qe+/0yMRksZdUUClqA
FyKNim7q091fVg2li4I8SWtm/Y4u9fDM6ry8IKVbSnIlq6bg06CHhcMPRAjKRMZ0yXiqRFMTMH5N
9mtWNPmmdRxZX+GqJSA1UF0C2ABsTaeDAtitsPUxwZFGQi/qLSTafG+o86ibmuo3fEWADCzI2oHr
BBkgYbE8N/VKtUQwmSWdtS9Sy9mohVy1YGVMmgocFoCmiGjR5XE6JhYDSWbYWCjOIQ6dnYE9IBlt
7Yotx4Fm7TsbPjo9ZBVIg0+WELcjyYOpxIOA4qf42rZjSpR+KQCySfLhUiGefjBBEG24YMWfIC7q
p5XdEL+YTXQdNql6Y9VM2VUg8/ymlwSUg2qd1IiC0ZFrehn00p2RvRRLA9Rk6jRBlTD3i5H1yU1v
5emDurTlTicQOlRYo4ULKWyXN8ehnFYuFTQaplwdgmQwyb6ujDnoMdcyNd+VC+V4xOIrNBQxmTQX
U4007+jP0GgOdTd509rpC5ucMfj80eP7Q5xf5MRRPIMKNIdFni5sZSbuvMw4Fg2AH29t4+ohEFkl
WBKpV2yzXAWu1UG5q7NL52CZgyJFDJyn10DkwrWoUN5b6aSrrGKgyQQfd4iSHbpUq/f2YgjYZRUl
edBuQby6/XzIa28UsGjAYuAWwGN/NmaHEW1cel5mVm6W0CZXzTWI17GZCVIzCdl4kPlGKu0hj2RK
l2tBLMfBmXDoUE08a0WpXYBtLQOXKxcZ5FKH02UZ5dsmtLZs3wb0Vk5QtObln9gUwiRSO0SpCcY7
H+jDn33+9j10+QAGGXey91BqTbiRNJ2oqZbAGloR0y+coghAoaAcQelo4f2VPvprV9PfM3rGUjdN
nokiEuyh7T7s9sp3TvgEJoPA2VoHMDFFcoI6nc+YeGrgrblc5R5AAkd4t6hhVcY0wGtTD1wwurj1
rutN/qB9s65RDTlk3wo4OwqYoevdAgoA+B2hDvquOACf3ATPWQoSX/HtwDfz9wcJSxyn8YJSIT6I
B3L6BpSE7gbYs/bC2PIeru7RM8NFVrBewc0iV4szC/keQBOR8Tm9PEqqp9VI4TC33Wx8q7Ilucpt
kmyzMs+vWVsh/6iVTorkDLSMXppOaW/Guq/fbRTUIoh9zE8uIB+SEJDPvbA2ECRHoQfVI14YEdbG
GRCm0xxwh9m2+0AvlEd0JvKbHsGgSvZDZzBJqLZmEeJmgOfg1UeXv3CHqkripAqFxXqukiutrOdb
J6ZF0OpdtcnhI+ANKc386fNrbGXJgQjleV7cJAjXBKtGbGdDaoFSPTcx6X5lGKASdVWZzOzaIp/Y
ESIUdSTdoqqwM0Rk2XCBFE65xZA7B031bzKqodceWE00ygJsCADS6bZilVfq08DRwrSxImUAcIzQ
i6punwbI4oSfT+PK9QGmcVAkaOCnB8EFf46PUiAZXF2FzK4FhgnnzVHixmcte8h6kkl2ydp6gYwB
tIXIuMDVFfalojRFlqSd7bdg9PFjZ7p2qbX79cEAoaJD58JCxUZ0clUy9LEFvjLfzK23gpEbxazf
0lbWD74WaCHXzTspUPEDX4HgDoJO0sndsbaBJLTd61FBghQ9eKp7N0GM6WBm6MeDdFGP+hSx3aAp
JzVoK7va2aWXDL6jz9phWkxzu4CpRBJQrx1GhKBAZQM5gR4J4fmp8jhHPRwcFBnUwoLSQZFnYeTF
YvZVljZo84ZGn2RlV7YQ2BQMrlmE1sgzSANNTUWrLQIVxbib9mwCdz0Y1YHDmpW6HX/HGJIFvM2T
C0QJx37otLSjDKnUzLlqVa7U8nW0ZHHZ2iOOBNDfVoRDPxoawGQUVriyLn9Q3csF1EcWuGzkeUGp
Ne4iHp1BnVBqOzWsmdtuP15VweDTJ9dv0XtcBsrD52dk7UI7GZtwvWRx57pjCWtTlNw1dywAUcmD
jaZDO9Le5e7X6u44mkrhrIAzcaqMEeaS7rJs69cZ+tmGU0qSxmtpO1TB8AjjKUWrnIiIgkpYumgZ
zFwAC+Dc6ADSQA85C4tA3w87OLT+sjEvCVRUOJzy1y9RAACRNQSmC/0dYhwfT3aZzTmM0/5lTn/E
EOEsLCIJVVYn8siI4G1UXD6y5EZqZl9A8/irnYJWhHWy+H3loj4ZjHCDOFrcI9iEnSF+THVIIiAX
+vkW/HwkKH2f7vfB7LS4VWGhgqZFX7Kwz14SdZZYWd/of00YUjqnZmy0tyWM6zz0AbluUaZLI/NL
HP1ZHkzAZLv5vw1LuDS6iWbQioC9osIDpyFQ7qEtkP2634PlQVc2gBAfze6no2rrMi2IBeUEFH8j
bzYtn1aODNy68oqgtQ52wOePHiKxubYpeyi/Li2MzNeAtO+0ccY+KPxUSUNgvCQu6+pKgV4VDxb4
2ADeFy5AUCe37QQNIDS8F3fGDk9oF8YPBmjM7Wi4ItD8k7ySazsQAEoTfQJc3UVMGzGzUKAY6gFu
lZnb0vae06TaDfqv4wpBroWHCiVysCSiTH66VqB/b1t05YCI12UHLba+1GP3OMSmBD6yNn+AWaDl
i/N5IbUtzF+X9EpROQ2vYwEV/GVKfXpDtlxAo3k1L9LbWLLTpQaFN0QrmqmsPRik++nSfdPfaRSH
zqOzBet7u5VX3FfupJMBChPZGsRLVR37scXG18oEfF6ygtPKlrB41yraRqDSCcjp6Vq5CiSoaIKq
C+IN+py6jfdixYuZQRJmWbaf3xSrw0GHGYCgnOxQzOoZdK6Xssf0qQoLjGJnoSvwNywA+/JRpUMf
vuBt63q7WInHJytGxcrR43xn0cH59WNkIej+y4rwJJV1n2mMv+1Fmun7HpnIPTTmCj8haiV5/dYe
eNji+WTokyETK2wBk3S9aTZYn/pFufFu0i90DxjYK1c2dsN2w3Q/vaZP+QPb4/9tpDuex0FCWH1i
XoiTlj4BtwC6wPz8qYbWFRhp4Vx4oOHIJkgedBvuHOYRkUoqrzBEIJY5GrewkhXwFRMxYbg1jIuO
jDcu2qnxG3es1KIGDKDdnH7JWK4EsTL71ZRIdtJK88HpBwiLTBZ3qkwPH6De6ldFC0LJMLn+M8uS
hqAemu7677azXwI1bLdeKG3p4pfX2czDSUCVxEGyScQDZGjqIJPbA3qQhN0lFG38eN8lfnxPf0Lm
YjPvmkIy5LXjqXOVNqBXAW4Sr1NtdvI20zqw+c8koAhZ2TxIbtCVvDOauv82IVygXdozbVRg4phK
Rt/JXJLVxTu2I5waraROlxiwk+2NiABeDmzhdRPgsg6y6+GZC3YYgdL43eSjhT2R0rquTiWSGCjP
8D0sTuVk5rVJLXiQJsmXTWWaQ0iNwZbcp2sBOaLPv80I0xkXqNyYxQdYYArjQ3Mw2m0aOciBmlER
WvkWBfPw8xt27b1ArxFkncDjDwoZ4b0w9MGN3Rm8pyCsZWAegNJ5OiVsNyTxrzc28UYPcHRywIV7
lurq5glMwQr4/Zax9S6d0XvtXZUAj6ppfumSTDKytavO0BwdSHEQzZ+FUomlKbFVwBubx2bnLn3g
GWD0m7Fn5tvP53DVEhqLwEjDSWPEV6pnlUtmioHVhXqjKS+KjZxa3oexLtV15ssh3iIGJ7HEiQbR
vJgWJZkd1xkg+/BYsFDIymM4G943SCImeRVXdyPKnOh3RVIEQxMOnd3CG4sNgPnZZt5oD2xbBd6d
A/h57Pc3xb33RYqIXLsjAZcCsQ/npDhjm/TcujZBB/cn7w5PyZcKOBg97H89hLayeiG7WPirI07n
kUFNCOFGr2upOcKgYX5bcuuxd98HqJQiV36wzbfPd8mqtwlpCZRAUfg/51+c9Qr13xjODIfampA4
4kF9u9FQ3kgPvU+eP7f3kUM6G9yRPeE2ccwl1Z0Cbg1IFJiDioIZsCBv/OqAVMnlcjtroRr9mZ2J
N7gz0XJyIVvStevleMzCHsoVjZhxgm+g8aFbLkFYEBSxrFdtLfPERTv+mlnBq1H7hDeMYGbZZgq5
tlEcanf53ozUnRdOXz6fVz5tn02r4Mk0saNOjC9jV2Rha9fhxCSB0NqkcQ8emFF0658xDzj2MuRu
xjWMKi8NU6c7MEvZZYOUpHlt+9vg0UH5AZfJ2bPmtFmHZkUesGrqk9Xqz55Z3jnU+85y8rNh+fbz
mVtdJ6S2gIkF6psroGBqjzKEXoE2rjFDU+F4cL6TXYPiGk7D7BvoekB4LPG1Vw8c+EOgMQTkHTJq
wkqh53XsevRCfNSkkwlwkV2F4nCxL0GLeHAq1DF/Z78fmxS8zBygA2biH5CGZ3YAbA8L1NL52syZ
5HZe87yAAeOVFY7yE3N1ita2IK4FYkTRp/Els+3qArlD41DkLN20y6Rt0xikjLNZAuPXUxm999qT
B1AfKi0gJwDGTzhxi4dyklbB/Ji1UVUjMdm9enMdLJ6sCWvNErhGNBAVQfj7DNqQKCk6vmL4RFXv
9j7y8dvaAfBtiqeomVPJllk7eS6aQRHSciiDyHuQMm+Ez4B2BLfXi0AjxNsX2tCCl33+jewhQKE4
3yqggZzg+/QsIAUce9boAEabZ+1ON/o2gpBYeb14rfR+XLuy8JCjmRwRJ3/OT23pnH3MUADnUw/s
WqlxQXqbCSBMFwXuEELRW7r9rcOHZJiOexm0YGg6OrVZ1Dp6XlUg6ni/Fd5y+CpFQACR4NFOffXr
PHqgf8ey8RZbXsMWHhrFnsDZl6OIbQD9eT3FWfE4lxkulTnOZY1BK2eP9+bjarYxsrO2ZRAnF0Wn
Am1DMq9GLJKnYaHlG0rA5VCo9zF6Jv3cK96G1JOc+pXDAKwC0mM4eICVi5M6t2M5s4ogWarVnU8K
7wcwXYtfjsoU1nosW0R95YEAuQLKcBwydl4h9Go1mxrOgQPC0yIY05fmDql03mxgBlzP7DvZO9ts
N16Wm+Ftfkh31RDkr/Su+DHuS1QLt7IExsoBRZgC5wmtxxwtJ1zpSE8Og967CMRm13cSHROtgMdd
rYgsYbA61eA+AZ7KRcSiCzdc3oy2TXtA1pYSgMmKxl89LftWe90rm5kMe7A6LEgkc7EzgBvFzm3E
fG2VlTigcQGoFnqi8k2tVUXE4AVEnz/CK3cBV5ngZUF4F0jrCucytyyFFQ1wodjBXxzoeu4yayQS
3ZW1jQO3gvd0gWgIqa5TK8CDKMoAIgvACxA1UBXcI+m+Gq3Mz7Wx95lM5W9tVHgL0coEjcvzfvR5
AWWeU6nI9DtdALCYb09Pn8/b2n5AZcxBVQ5l+bNmQG1hi5XxZ6DX84hp9ozicPziUnbXlM72N2yB
3wEqHzry4GJ1OC+VruxzpDusUrkfnPTZ0cfKd5SEgMjRiCV5otWRociOzjfcaWeuRAx8a8alGSDV
kR2spHh16/lHa7XgkW2o5AJb2+hIA/KuANAPwsk93RfNYGWLOsFW1yXXc+zuqdPeWy17/HwCuZsl
+OgIxQFI5AgK5FqFa4KypQCJiQYzdfujmArcleUQVtBbnBIAquaxqP1SrZ4/t7oGCwSoFmzYqGyh
ViKOrgd3s2vnMfzpyifX8xPzAUHdqPdkO0bWAa0s97+jkIOVO7LJT8aRT12nHWgeEw8JfzpCI9tQ
72wrffKMTNl8Prq1bYJuQWRSwPiAphbhSA+D25gF44wgenJYdHNT0M5XXBqO4ywpg6+d5mNT/FOO
xjQRXWUN96JTvRh8MigXdSmV/lo3wptOXZwyVySTa/u+Rr7BQk5x1nzF/GqByf/zGVvb7ICSgO/G
NLAHRURZpeh1spAEGEprGEIlMaGKVQ9AsqA1UHKGV01xplcudAi3XDhXWByLsRjnyuizqzYDT1hv
3YDdXnKtr5lBgQ5cicDgA5YnOHXVNELHCz/EtZ5uge/C+2E8DfGva6hApojriiHx5KJiJozGzidt
0AgFnb013Sh5eum1qQwcs7KdPwiXAeQCvRFeqdM9pqTGWAJLjjI6MYudrTa16ptKyUgw59a0a5V8
+fb5dliziD5bEPJaBsf4Cx6/nSqdMauQuvGacV+w+UcVe3u0rrsBK4kkSbGyUNhvaG3ji8TJMk5H
VwG3oQ0ZlINtZ0lvVBBac7C9tteqUZU8VqumAPEDRgzu/lmnGRmqmRkUjxWIY8HTiSxSpt/Xmh59
PnsrxxXuPUhH4d4jOyiqQi6MzklVM5QCQZfiz4Z7cNxm+fUTy0MxThaPzv6zzEuiF6AX/wCnJNc6
1ON192A5T78+EBRNOYM5hC3O6IDcVkniocdAimF+LRbvhZW6zJ9cmyzASQFngwN7jmV11KTVK44Z
sarBtwwKkg0qmapVEyBHwD9QAEJkfrrDMtLmhcl9FLsd3nOrvNO0VtLqtpbAcdwjG/wbjt4BpTSp
mWbcxu2i+0607PJA285Rfd3veRfYbxRDQC4NZCcnfTgH4w5T1gCcBHsg2oX22zJfqaNyCw9DsgW4
+yG4J6iDoC8S/+GiVMLdo0900RWu62Vo072VsbusxtA8+s1dxgdmzbJ2vpW1QsyITBjIPwCIETP5
imo1f8qVg4PU+eHSub1uDbN3N4Uxa88z4bw9SzbZOxvgkZCCCde3M1YsaPFVkr0+J/2EtpyWftUd
O9l8fhxWrg9kCPBdUDnD+RYxOh4bbDYRzEXluVu0bl6VSbX4Y1NKnq61flSXN+KiV5o3jYiTDtez
K7sFedsZbB4IlfWntAz6K7SLXFpbk/jKz/GH1vjyhsaVex/eIEfVOXAGzspDoF/PZr1HawMIqtA5
ViCjhRBFhzBrX6NmSRu6+3xK18ql8GlsOPNoZ0RiV9hfnjOQLqewmEF5oyt972IZr8mmCJY7VKXQ
EpPu2M2sb7rchyhEuZU6Pisb/OQD9NODS8cYPcklPiDvm5tWI/mOpZkSqAnX1yprY8PU7kfm5S8z
5LcQC4BgtC7al2zwsBFTU0cxgn6nWbbvE0BX8rh6bsGJQVQ989lop5teT0ufDrQN+zmFoofpluAn
9cxrbR6eiFeGtDPe1L5/zOZkgwvsLTeWayNPnifA0Xyrhhkopikgt9MP8ZC9IiR/61w1LGl1obLq
zuvpvnSsoDchJJU0+nddo09mqWrbcqEEWh6m5yc9wrEu1x6NAidHn8wn7j34pZbe9IuMJPjslEBN
jvOSQKgMBdSzFsu+LiCh4CBqZ/HwopLpzqzGGyMrDp/vnLN1gxmutW4DD466mCOkr4leJXYDnl74
9YRmYL/P1J2ZVO5+sVhb+NQodODAc1kLytrocOuCYhNgaLB6Cfu1000wNnLU61KzIJ5pCBBi0Km/
3JOH0fErAOqsgNaicet0V1pTP6RujPBsznXfGw+Tx3wNTgs4wCXu+FokiCwEaG1c6CiiC0IwldTV
lNYxDsAcLBFlYfrDRDsPOOyyjXHlbYdrzw7G50KV2T1bQFyhIF8F+hCcpees6TGx6lnnqUneQcQb
09JoSXxmYdWCHODv2KebcTerQVcGpkzY/mwZP4yjsZSX91HEFVyCyiN2XQFD76vgtEJewx/q1Fem
l8/36OpFjpOAnYrbHDeqsFv0Lm3M1kTznXGTxr4WOjtySK5MQAXz/Rh2193XcddsZMRda7f4sVXh
SsutTKMehdVm0m68XAVR0n2mw7VijuS5Xp1GDt4Dd7vBteROt2nbjFNHKMLGcmn2ilk89HqzzyxL
4l2tOQVwQlA/Qr6C0zyfmpnnLqMlLwrkeuu+MRU9/gSNunefr9baYJCZR/yrwbHGSTi10rqlV2Qq
yLhBA4mHqNXUvamS/KDMtAg/N7U6ILB58mwt0uMitC5Nmp5mCUxZFvNb8FgxOkpMrG0CNLijH4Wr
ZqDT9nQ03QxWw1xF6743M7xLJaopVfaeGtptXqWPvzEcBxlA3tiLnhRh5vqUsz5aGE6T3tL+PUYW
/v9kQBSryikCxJHzpFPzsmWTDwLM4HMLK4uPLB8A0UD14lkR/U67J5apL4AfmLk/p/pNm3Q7Pde3
n1tZSfaBhQYoNzTrw811hUWZ+faiDnqFXCuO4A8BIPaqzHlYd/SKZHSLXSnJT/GpP/bfdWDqEOq6
BhiTuTvJx30Ul9gmGLV7aNr6nnJbVMN+qUDFXj4u1eyrox6l2TurZVj2MwQlNwq9VyDmEZ2gzU24
9qAqq9Q2iGR9lNQ2yQUvp9U7Dv1JN65kfOKMiqbEu87A01UnMNV7agDWwMAy8gMd0XhiNIe+He6W
RIYkFLeKaFJYRLgXak0URMWWnfgqPKt6uNNqmaNx5hmLZvgdcrRybdOUHakwsvnQjyGDChWNwCIw
f9V2NjhiAEfLEj//Ujzo8Bc/2iJlPGQfSWBx8xyvo7B5FjUbhnTAJ3AlKA5WUTZDUEbFlfnq/iBm
qO4hyfMGhhyYTzc0aCP1wgsBvr91NF+9izf0xbxGMCGVIlvb1ccfxi+/o7mZa6fVBx5tK3TaLYa+
a2YX8LwUsKu5uiFVHHjJdLe0s+RSldkVfKUpdzQwscEuj1YADt6NkbYxdzKxWPF5EJde8G1NiMbH
SwozDF66Hee+VM/po6zw2dIKV3aqsRh7mJs4DNG4WcIPIgSu8gWwcWDvsrskUH0Sar+Y7eNDQ2YM
7LEQET7XRWlT6FJWKWoASj7kkaf09iYH3aefeUm6+fyyPcvJfNjCy8eLU3BOxNqU13D+RF7jGIMp
zO9A6xQoAb1goYeuiTjxfzUnA3vIkXx0hXASTLEjLjOb3PP4soHG+ntRJS9MKRpkarO9ZGDi2/5h
CJUAtE9YoFUS/SHMHNR1axT4sktypwbj4mch2oTC9C5NQMV4eEQkGMoi5bULCSnAv6yKehCokjWZ
mcMq5xhViJ+/gcs0gcuOfsY8QK0dPNkLaBDqN070MF/Ipnflqj+xL7wqrMkGNythX/2qxI9lOWyd
tgva+sJlS1h6neStXp1kJAzBiMclAcX6/aDawA05E06IlwWkQtv79OrGj8TNIsly8gdDOItIsIFZ
GC8+oM1iCRCs1BPKVR8TO4Wq7ZcgxcMm8meuhdtegZBE4uysLiUS7igocMKls8Ququ6N2mh8A+2T
3Qh/qvSd5xSVP2ubgDdR8btDszd3g1r7eaTkYZP63l4G2Vg7n7zy+ddXCLf4mAH3TFTMMAWVqdmH
Ggt4p7+zTXf9F3oYn41Ocn9/QCHEqT42KVzgqja2UxVj4M0G+S17C8qu0LlYdvF22FP0DkZp2EHe
JLtjPw4VmksgeUj9adPfyDuszhTd+Sk+/hbhlgcsjRbKxDfYvGmeAFZJa996gdAjMKHII/uxP/1U
nIBc2pfebeyrD/aFM/oyjOias3byGcJLEMe13nb5wvcC2env/CxP6LzGe6peSNlr187w0ZgNobBU
1U0H6DSMTZF9YD+p7lfX7ENestzNL0WB9h4tsD5eHtn1cQbpFOb7g/npyGmw+7SrawrbYP6B8ise
vDTqfGurX4KnXt6GLZtYQ3BNEcx6S53CnrmlX4oNZ65SI65PDn4YyYsgm1bBJc2Z46Q6v0G6EuLy
zAEBlQ3GnXn46XXe7UChBz0NUmaAs9SROKOii9rSymocmOUEuWUSkgsGOd0pyN7SHTzCgzb57ZWU
TYlvyE/OsEgN1g6KFn+sI/mZ6T4DRYjuJxc3zTbG5aG/GGhFibSf1k89JP/JK3/WbCCOWri2+ja1
GamwrtXP9MFEFz/ePw5SdI1gof8hQ4lszMK91SVoGTb4vWVu2z2fZPTf/YZi8Z9DA+aZc/3hf4R9
ZNf50lINQysZDCwNlO5l9b6V6AnXzd8mhD1TzXneJBmH1Uz3fZZspuQlXVTJA6fze+Rkj+BRwcsG
RluUkuyzQkYzOI5Zj+CQaUMtQk8ZHMxwiro9gpcPzi03yqNiTxcsVx7JH9gzB14wL1ztRdpmruLB
vNM9p2UZDEMncxrWTKC/C11WKGYDXi3EZh7r7IWOlI+QNxKgHXjvXQ8XOfrLwEx9oY2BDIZwftwx
qmOTwsafc7PtluHDZM8jBvRjxq/JdgnmEGctisHUIQtBz30Ewaaw8eucjcxuYNO+yt9ArfIRhQad
r7Y7G2sYB9L3UDaxwtopFok1S8PajYGdBqnuu4ceVwsE4McQW+ZaDfNIdqfxmRO36/HMCm+w0oCB
FnUk0NsYme/kBrRNoKTRZNDLk63iqingiIAY5+qAYm3RAgJ+rga4s5WX7/IG6jFOYs0+IUNkJTLq
4nMfB8uHooID1jJw/J71XRcO0fRWwcDKy3Q7BuB83rShvdUDJPxvuK+VtKFxXRH4WHqo7CHPs5Nx
mJ7f16ffIHZOmSBPo6n7sW3Lvf3TCHkr2gzCkH0V1tvyq5w5fm0LoSoPoQpPR+ODGDr0YL7VPYo5
hlBfaNLXEtXLj5jhv79P/y95r778uTfYv/4H//4dXKctAVGT8K//uqnfy/uufX/vrt7q/+G/+tcf
Pf3Ff12R723Fqp+d+KdOfgl//7/th2/d28m/bJBq6ubb/r2d795ZT7sPA/hS/if/0x/+1/vH3/Iw
1+///ON71Zcd/9sSUpV//PtH+x///MPBRfbfx3/9v392/Vbg14Ll/XtK3sRfeH9j3T//0Nx/gIwX
6W5MO7KPJo+Lx/ePn+j/AH8RoNjQDvgA3eJQl1Xbpf/8w9L+geoMqgooenNeco7gYlXPf2S6/0DS
F0okQOoDZ4H47I///bCTFfp7xf6r7IsvFSk79s8/kGvll9XRMQeIxnPxEVCh0j2Di0zj50ce6FJN
qEZlbgkq0AEgWR2swV1ZXozQBg+62t2PLKsju1ARXqvZbcWeC5anAUi2lk1t9CRIocDqJxUIsFGc
3CeFqaEXPX6CAHG+7zpvU6fFfadYcbikxAvn7g755iC21PIlv7O88bvVVxqcMuUWv3ChFtkercoO
hNlmcAe7+kXSlc2uMWkwVKAnsxXcP4aqP7RIo2kauAShGQXMXhpWrvrWJzQLDBN5AGpvSKqi0VLL
wbjcWAO4dUvX7w1yM7SpdYdSdJDodQkqE7cJlZi2wTyV0bLEAUCNw42zVIhqMnIoAQL3pzy/Q+s/
CXKnuKB56/iOzdKtzfoxcsCsAFgiu3ZqdE9TclEgZe9bfXfRG9SOOpq4/uxBVVFFodyvvRSgVg8V
4G4yXpLcDdF6d7BdOIbN0h/6mj7HWvXD9kZI6rD0J2PFS1fr+nacF+TI0SqQQzwVOKsbZ/BG0JV6
V94EV2Fwh03ctXpY6j5VnWpDLa8NGsPZePPobSGQ+y2jyrNRMHQ7uAxy5dOBqfPGAz2sPyfjC5Rt
drEZ5eV7mo3mFrKQdTAnRoiWHsU3vALNLgkc+KwMSaXtYyCdiWeoQVH2jyxPdk01fTWt/ezZb9hq
iGXSPJohRXdRTF4AWiSkt9B8sek8gDaSco6K2H11OR1tlef2Dr3pt/HYRWNbfM2NtvOrW5pr94Tk
FNowOnq5afmtd8FRbJfaXTb2A2QUmD9VgCG3nM8WqAIWefEUlkArbuy8hsoMMjNBWbGbIlOKqBtI
EToEg568WwsaTf5AZyVcjGwXe9ckmx9bpu+UskgCT8uXIK+yQ6dNC5/h4aIwhmAo7CQcC9Pbjh9a
vA26h0lSbxBt+NBQe6/sDKLzh7YbnxOA7MGTgzhAX76CHv+gouUhiL3hqu6Sb2WZXi6KW+77cd6n
McqGStqovjMlrzXt7QCqrb0P5CuyHMN0bZJmbzXTVaJX115SdVs05QVjXWu+awxXcPp/LkZyHVvm
boT7qCbxHnJkZeKQ3TxVSINl9Uu92GaQ0SkOO5zywjADoChBXNiiDwZVcBVALTdQQd14qIBOgvjR
1xn6pqBxU5rAUMBvyBr0GuK/aj7UEU16TrftXfaN7aNiWPi2qmynWVN8M9Ofkjm+HBLrsv//JF1Z
c506t/xFVDELXpn25CGxHTvxC+XYJ4CEhABN6Nff9ndfUnWSY+8BWFqru1e38RV3Benmg7YaLFC7
HKgMzOfw0zdZCNXwOleekbeAaMyfKn/0crsNVt6vhawHbE/WhHFX7SIL6ngupjqbUAD4qvDAZ5a2
2Fec22wMgDIWwdnFY9wG0w3iQOhLvuZs3C4JeHs54XbaGLsfkKvXLsU3m3/knZx8dN+n6ufRK4TU
XRE0EnUjNAe1l+UdYDzRTkSmdXCXOx48DO5uCGV0T6m+7jGckPaZXfPE8TYIOZZlF14Fe/KMNbvk
PE0vCjUP8Zi5vKwR+2N936aDDqvDZao+dPFsylKfQgIDG6sZKP5EyJONhbzSTV8nu5tzlo0hUh1L
2sTiJIae3iKh09qTDXd8Nl9DxAtX8TYXTU+OR87RhK4zfB1C3pnUBVWElL04tufeoXVLkw8xhf1J
LwN8SvwjnmLfECwPJI5AmBYkZbVjN6Sah3FqYPZsq3EC49jv+tWXC5qi7EV8o5qEF59A32wVlOq5
Dz3W4Mz5W3s0fF8UUvSmKtL5kybHL2wcPkVkQpLfsER3cdCjH9fKXdOHDfY9fRr9kFn5kCTuM5no
XpnYhu0Y0eAlBG8vzct2kP0xMoP5MUvVQZDBbpmJH9y4wT4/0V+c86w1pmS345inSjuRVzyHxGbb
RV6XDnXKGPsLtk8NHSLZwsojaNek4BXKIK1TwmGH87Ls/Y7nPQxqVJ0GkKd+pEv+0Pv8zuhIn7fR
/IxHrHgLNuHbTu8YheiPZFAEH8FvQGXQi1tUXiNyX5Xx/KWt8RfvV6TpRab7Vkdzwt0t32Ocego+
rKlUlxVCj2qc06iOLEFKEP7s5DxAx2Xz4Fz64j+qsZ2G9VTfwEQdCpg/uC8EkjYIfzTxeEZWe3EO
dvm4uX5Dkvb6VJiohAdi0tI8NTVlnjbk0WWwaen3FLtQGyBi1ETNiv5ELV0vChXNafhPBtncjlN/
Jta+T3vcZQF2jCxyoqoxhLnSMcn0NFJeEwe+Ty37UYtJ4DnevhvJyfmafIdql/5fuNuPQG9zHZOo
jfjwtNn0MSh42kHTfenVWLRyJR9QvyOU1+AqHrO8RYm+Y4thZ13eymnwp8Dc6Jw9rGSmp6nQVZmM
F56adxr8c2XyY073tYaJvWj3JXrOc8zOc6m/83uueoLf5JAWr0uwMOybRZXRY3+O8vGJSCs6zXGv
B9FZjDHa3yXG3kUK1WLGKLub/HHO48E+E5m9LIBSagBTS0Non5439z88h9SMH9s5PbY6UZHvfGGS
autVekNlPkXCqqZYd35jXtnHHuEoFUXcKy3gQDoh9TCnmnwceXAqInqasZ30EavgCll5vcaseKHH
7tpU0rXxeSCRlyiwYp2sR1eYbGkGDwANPqYNNnHis03wHpylyIvEn025vjuVbLWeUqRPoi3BIW3n
i4TJ72LFfqfntYoWqqDFY7SzPsHYs/QPfYjTx4TBWLMDBX4f2t3Z6OJH8cGzCLnWMwCsdNnvzbSL
ZpBadMnkzsRbc3dERFVYDkV1tcNej3K71472newzXWWm+JDJNJ8jpjYU+Fw3FsMOHv++YUex3jwe
gXAoy8uUHldkCB2XPYZDxoSXW7PvfCT4FYcilLUctwld3ALfPhwPsG9ZCKqsMl1K97AqxiTr3Bg+
lbP6lzpE7MoyeYdPiTsZR1iHJdP1+1ANz7G6gwwXLnkw66gpZXsHwi+4lwPMxv1K3zYjINVb0hWS
JL7X1GcwwkF/aPr8eBQiPGGlObofSPmIDr9lns0XGzHaFDNCHcORnKORuk4qgmpXagrWMC3//yW4
ThuyIPRpcrk9w+8wfUJ6eevTdTznvW2PjcxoOghVVcpNw49f2LgNkCN6nbnYKiz7z0/pxqdqEKO+
0sPA0LtI93NpjzpiyVSXxiLVntuyy71/zo8egrx1ZmcZ4GkNeH+Ti7dnCP2HK1u/8gVUvc/lcM3E
cbdkS3YS1F6WyJsr1JP7laXLQ6rtHYYUcb8vOfsRDHj0hSZ3PvFduOL8pz3VtdJqqC1b3TmS41rP
3n1guvD3pY3u11FcgdyL87JhgCCHbEG5XkIjn8KeFbci2C7wy6U3ns1L0+z9qm9Ythg7nLdDjfSZ
9TGYhvuJcdUt87TfsEY6nDef7t9qUpD5KYyeQGJkHTMDvpOtPYwsmx6xx3ijwVlv5JLxXcDmGn50
ES3aUmCuTuWx32g6IpMPCQ4tjGqDUx/pzx3Gzk0fgU4yc3EWdg6akK1R7W2KmEsJZ/PFwuwqFFu7
rcEj3RR98EiAT4as0ZZcYZz8X+hPzvM3Wy6uKoS64/u3wXm06QoSw9od6LMWGrzKnSvgl99jhCtO
ZlyLBl6R2I1NtluWHxcX92eRO1VbG74vk4orajLTIS62dtxlTc6XpVWDO6VbmdRDgDJscnRLZqwH
Od1F8zK1yvRVOWOZ9zhQPaLjDAHO1vUReOU9xumYoX3YoPDxRdbC2kTXR7Bc1ex8B6skdRDZxPvE
Kx3sj9RjjlkCyioUhv/0CjrCrP+hH50hyByq0UwI3EMO5gqf8cb169kECq3BNG017e39pnrMCPMr
2JUdoRPi7xTBjGPdIIWfY4TuLoHua7onsobGGWl9W5g0saJId3qkMAFdpdwxMomo0ahOFZbuhygO
GiRWuuYY8OBRkVgsbu9oT/vi75xuS22z42cvyaMcnK51YF/7DYL0Qx2/yl2mbY/A4gYezQpJEgVt
F5Zf0iP4UQrkYUA/X8T1QKIS2aFDYzaFQiC3ZyJ+HJjLkgB60x0+d620iL6YvH88smI9ubxEnbbs
DopxmFmP5tnPok7WkjTjltMmV+6TrGK8qFhiHhLpVeuzgdHALTz6F44Y4u8h8qb7qF7KI2lK+S8N
4vOSoUveogXcdSBqiVStYTdRA3E2BpJoeZcxaTG0g5nLItWxvr8dPHlW2rGHYFYL5sR/6a8UPWKD
zGRQ4xauD6PMuzAZ7mGXcDQu3NvoxKngVSroLz06WpcjzBTWDb3njgz573fgfPZtW73A/Sz0iFo9
ypObN/gZ4QK02Hyu9eq/A37yjwAVbDAFYLs81ni99L/+DzWv1s0MgnN8Bs1WXsMArBZUI1qtP8Dk
+vA0rORPaYI6iXiAi9m/ypD9nTP0Tf579B//g4oalsHWtktifnqFk50MINdHKx6HdCkvxO3XECdr
kvkK671JHef855GjFE8SD9bSd5taPzKsJ24z67K1P01uaRO1dpDE6XocCyQzmeNzP5J/gV5ucsTP
Hc7gpAnzJs53iZYWjkY7dkQrzvLlNAR4U38Bs8B0Wq1FPer4FYKOyq8DWrDB/4QqEB6Ag300C00u
pcAYOoUGsiMrG0nWoFlIeWV9KS+FI6ckX36s2MGvEmO+MwiTTxlJetIFq22+occizHaDjsFHF5A7
MzRTNcsaUszLKVnE2pY9fXRhemLTjLjyVZzNCEAinPjL4OWjhDwx5Qi/XoM/G2EwJD/Yl8mCvObr
dD8W31NEvN/1TL70QXFGYt3DrqQ5awKFirEgPoPtFE36lO3DB0nX7VKk7Lfzpe6S1P1Z+wGTXGFu
gZcfuxTIhomRw7nEAb19hx3yefmlxuhrKNHOJ0OEPeJxPaohkPh42fIyStZXpAc8swZARyY711GM
iRPOmDBWlEY1btNLF3BspAfQDKexGDoAp7i8S15WetsR5iziN7eljxkdw7ZYJfL0DAaK7UOMB9x9
+aLxNoyrpnxDB0srExUfLJ/hspfoFmPgKcw0eO1Dzy00sc28DH1N1A9XlBpt69CjCo+1orQdMVbX
6W5gw2EJSi9/XSYenrCS3Tc5Wf8xhukDABSDYLfb5LMQcYIHM/e1VSh1EYHYGp31iQBoCoYSFvuZ
+XKR3K87etYayTvvjA30tMbi0u8FOed6Hmvdpb23LVwajhqqySv1UPX163drP4k/2Kt4JNleVn5I
W2y9wyjc4J+xXc8TkbYlIoWxmZQnV3hnVaLvs5sy5oJw9fxyhCZu8mFeahJPph5TEN0ouHOLOOki
+CknaZo8Pp633TR67eiIN+Nn9+xY/ncLddRmFItGRYy1lHn/M/ihSZP5ZsTwlUzfcqMJMIcn7wwo
DWC4f1iMTrohC/cKznWiLXcclhKOvmZfXrN1Ar9PjhugpCdbALyBkXZFMlywdKe84iWRuGEjc5Ie
7jzDlLX/+z/ifaE1HWwVD9HahCGm8DyvdSanOun7drSb6uYIYQaxwwMk+/xXoYGwGJz56LZ3eUXT
f79Cdno50v0JDgX616yDvmOLWlsktNd6IeoliVofU18n+2qvZtG3qdxw/oaYNnUIw9EjLh5zRaGK
SYf3Lc06ePq8EsY+mY8f9rGvpfmY54k1embQcSTSVKV4QEeBCpIb1wpgaEpkUXVkDLNK+j6yjLVW
0IciVbzLemwB+CX7uwbx397j+Z8JpJf4m3qO/uzrO1uXixno3ECE3GC3oG8yFGjs4mT+xPnwo9cH
ecgcP2G15kSWKEG3sb4MMzAiLKv8UCkN0BRQjk9pqoTaDntBO8544VqY0MAXuVI5Z6+D1ao6zPS0
RABjinF0d2PqKYDVkTRqGlrYbk2no1hwKdfvIzQdW7kjbo4N/TmPHvYC51hBIRGdYpl0QUrfUGgb
RrPh3kfBj6yIx5vVe9E5AY/pw7t/2Gu7HcGAbV+GvBi7FW1sUNt2OJYEAG+q1Vt8NTOpBtwXP9xB
6h6IX+Xd1FeMyudcl301Yci5oO8AnBJ+sjXZKyiP4Qq5SgARSYyupoBMLQc+k6LTOhRqebwXCIpB
uNw6S37dg0sxkaBB3ApsR0eg1xvqfDevqglkomqVHU1y7Lba/OROUbE1Kj62Sgbzm47GM06wM6hl
dFbuLSkWhEgONqypTjC7pcsNi2bncUVXl2dJ1M1ZrioGZbI19MdCHQorfjFeGQfEpuaOAO5KtTru
TFa8pZ7ANH2y/sQG9EE6B6yJczRHrm2zhQuownR/o2zj9yJeALlT7OZt4q50Obth2v0Js0BXY6Xv
XcAJ6g6JcK/WqP+gn1MRlqrZPN73RImHoOzvLcUANrM7YPCwYcAaY4XT/mOxQ9hEGo0Y5Z1Me97O
645gcfNvTx0AdsUeKFCfTpXbe7bAot7vaHG5JC1z2FTKASXX8cY7NOeszpUtG49dtWol+Ny9FPW8
A1cqACjU0IzVm8LVoof7ZwPmfsQsvKBuXXFIPMQitV0/7c1aBlCyBLNsbAR4C+5913CRtPaUdmOY
bY2ZHA5nL38A336OtMMxJoXCiRrENSkdtBmhA3I2L1dycPML08h5SArfTPFAa0voP4V7f2DHkwYF
XKUh/YdbRNbxvvk66m2H+nPUIwYWUCBTVYQUBTkJVTWyvIZr73wuDuS0jYDIGinmCTPmujTajVM9
ldEP0U8HsCz8lxvT9zBY7sZC/mSaQMcxaSQpseDL5+IHJzgshwjIR+ENMFPeuVjeFwaTClmycybE
i5vjDYFDdG6P7Lase/8wY6tjXua5Ec+B0ADYCwuLeo3GY3qNEVPOAP6FXAUdZwdHQtygTkUfN8No
p3PqY9YMgBiqEKb24XbM94P5IGCIGzG5bowRDIqMtjaEQWm9QaBdc2x0MAVPWfcRa7Rt5TqcSK/D
s0vGLpx8UDnn4fKB55IP+XxlFJA5Ir3P+R7h1XF7YGLh8lGVK+5Hwe/DmLN7quE1EellOw3Azfug
LLsD+OCyGXQpVMGdPuZQu2gmT8Ey15lnURdN6l4miTltLn6cov4lQ42qRYBbNx0+k5ECHwkDxGYt
fXwiwfwiNOaYKEbLEDr6pPoZZcUKWUN2slYcL3oOsLNd8aJAnL1KryP2KlvsB+PRB6CkBJYj13Hp
q2DMv76DKes1G5s99xdhJohidx9fEgz2eXS8y93YLp4oP23MAmy3d+gHdA11oq30ckAvG/VP+Ia3
jicxqQOkneAEiNolWp7saqHOM9P7EE+iK6itJ+Ya1QfRlWSvmC3uEQ7ziAMPPeKW34YBjk/FUMLY
bnRwL4K7uSiGNrYJb1U8fcLHE94AzPZ16JPH3qix0YXCHWoAqkfAXhEB0QOL2efUnbziN+ASB1gU
ttQqcf5nPCfPc6LOfOmI0hbeN5JfWGnf43x4K+Xq2nF7i0pmKlBiOUosfjqWP48hf5s0ILZZRqo5
SPGwT+hDYQ5T7ejla4Nw6SkFexjOc1lLtT/P39LXJUYjsKrE1/Gopza05RNEwucZ1u1VFOCHvUDk
aT+g2sIJEuUG0wp2F6OaFpR0AwK3cAdsvonU+jT+DVOIDLyfDHDwYa+kLrcqzA6QIvHfNbpRK0hr
GO4Ru65dIXhZIShcnsFedosXv9LDMMBnppPx/BZNZr1dzAzhMYPP3sC1aHK/ka64i2T4BVudFWUQ
JGWucXMFwY5moG/zAIeIt7nujB5ajWuPYw65HgKUh4uTV64ekwzUZy9hNHy8GfhpAVsLh3qOyZNV
Jsd4XLIaPEDTc1r+UEDzQ/5SKlBYoZ31LRpS3vXrAZvnSbyHsal7Xyjkd4N6WvYCLy433iTh9qtw
6iU64rxe1wW4mNyhuYenOHCp+IRCUgUbDOK8ASqISXx07aGRhQl4psHiOWYkDBvAqUQVbW8S64eV
4JcCLdpVokN3S1yFhTk6i3vR5vyDTunnmq8CsDset5Hk74WMvm1r9wKrwejUVtwqmwQ/heTFpLFw
0ceMxJbGBKVuKYgkNO7yGeFqKzRb9gfw+Tu4mt1HEXrJDKsoS98DBx2z8bSVQyvk9D4G8p4tf70+
sdVAebVBY8zVQ+j1dopT9u7H5B8+OTITXPw8CMx+fWKeDpCa8HQu/82bu8U9ICtBfifgL/t++zk7
fVcmQPiYtk/ioHdBdOCk1XU26+3GcnHh/UguIrMYhEsJI809eQt7TGbZJuvl+7j6xm3FEsaVICup
4tQddb6GtuZj/DBGR1RPOgLVnubyFO0hqSLY+U6Bz5uJIcIEkHUbWGR15WWH1ar4lm9RfcgIBoXa
nEQR8VonhjV54O5TCa5C7uVc27B/21ONCSpM3mCzg2M4ROfh6eOMWLUqOMbhAb+gkk6qG0c/og7/
tRwCSEAM0gxE4dsRrki118kKX1y42hVy/lR+v9pjhuzR6X+zCjYAAGhKSsJ+hWSNL6J/FrArwJH7
H8/K5ZrG0xsUitycWbTstY1slR3gtSwOPrRpG46gYO0fE8Wg+MYOacun9LdZ0qjNox3YLYqGKb+U
sRekGVFMjtnnpraynkb/W44sbahwmDTGAibnGUX+TxL+HMJVVwReDliNF4CSNqEqn68fdOkBHswv
3wccQHGJ8wlitxOKQrNWmqg/Il3LlmhAnjTeEHdgn5NtOk5sRLQyIXeA5KBwkFinLebPXZguGrfy
hK074P8c7gz5gJonEMMXpGjQI/u6zQES+nj+KEfxM9X6Lc3Rest4tad0obTWe3ydhx6dUBrcwzTr
slk8jYr2ME8bL/lE0IdjEwc00FIj6uHZuYg3wyaabWFomqLJXuKdvwoNbIGV8Rub538BTW7S69eJ
L7+tHnmdzJig9vW439FkLWxttxHSgjhEj+HEUQAy+AoFC4HgX+ihPwUB9r1+ZRYtT7Zh0sy3+CFa
+Y0GcjlPnn9Kou5UuWNnkQxhd8APqTYHpqgJ9ri4y/el1SrsUPb0xQT9oyiK1xFtVaaD31tf+naG
SqXOdvUp+PQ7QYDFCUY8ACSWcyhSgKqXfE3hZs01bwqM1bVysknI9Eiw4ojEbXrd4gF6EGjpJQuu
0X50SnLdftuIVhYDRGkROGrs2PTLDkL8gvxagxjdFUANlgqCCL/Qwlca8JKeLgMWLmoHM5KWC/KP
cJzliY9wCfn8Q7q0gRWagkMfwa0HGgMs81Ap5E3RGE9gimbW7QhHGYtPovOrQ3RsbZFW3DJM+sjH
BhevB71CGAnfR8xQ1cILkG5ZeCP9cDkGCCaPBJ/DWFJvDt3FHrObyjES5AFY8yigX5YEWRP5fAQB
rH473DsdlmEFZgYuoYWRuiGh/2AyVLUYxQwKGeNengekyecddCJCfbUr1s5vlRDFAjvVpYNvHWhy
hsFdlqk/x9mnxIIRNHkxazkQqTbPhvQUaPa2J2Ffs2kUrZvkDy0Mzh0UH8i9PYALoWcYx9Fmmnt5
Qd9zVHK2pwJxfHUChyOMNGhh579b8L1CMBTAM8EGAz2GdyzJ5GvsoO+xGpv2qEz4/IlvWM6ehStc
ze1iwUgpHOvC2VNc9H/ibiby7VCAgSAw93gqFtgTqPjODcmTh3EF0A5RwrdumJvhuzwPOMBbxME3
khbPbBVp46AnAEmInqxYoSPN1wyw6KPaia77HSrBfcSNNe5bnbOxbAR0QQ31ELdEhMIaD28rPKKo
WiJVQO1UwDJ/AFKekv45B2UpFyIawIFvPBCAghwQhu3JpnZv2Dii3RHqH5Hro8gVAbLlNSBFf6Yb
3/Ec0eEuJCcRD76GquKoeSQuEXjqax5ED5GLX7F6XkEW1HdHYD5xZU9pGYTgrL+/t6HZjP7oZyAT
ptVl0GBVC3ZTZEnqnb6vUfQgDhPXQenDCpT8jF3j08btdQGDpiD1aUud/ga18wTNgOhWHT3b/gVI
G6uP8iuKL+Qe3lyX8EiCZ1zoMwvkq5D2yxvSxhrZ3zGmyXgF7Y49i6CC/Iu3hL6NGW69FMndwDJi
NEeb7ZxL7vYEhHsM5rVafDFX6Ric1mSTXajZD5El94GEO5tfCG6//CvcQWwiKBN6O9PfI8hcie9x
Sq+YUdJfa3nkjSZQOOEhxJzeWjsBvAtH0cRQTMEJS3yzLynkaNFXgNoIOYZ4W/zcihQMg3dQ7fAC
fGyGIXj0X2ZQTcY5BHIR3vrmwzu6KlDoyS/VD2u3B9E9K/b/VlThxiuCkXNakaahg5/9NP6jPj/N
jBRX0auOGvWCSSrbMwB/UAfkVNYKdE2wLw8wMSmr2JLkBW5xaHxG0GLxHV85B+63f8BPOW+zAvuQ
JuU3GWIViOe0Q6wPbULZjYevEcSIh6YMhwpmKHGTknKo0wyQaunQ2SKyG1xeHGEOLfcBwQBEn8DH
jWaWHQF3VReqfGfR8EUT8mohqorK5Q1ezN2Qf3kmeWNi6Obi4ErlnF+g3f2VDP0nhCLuZjwtW5gZ
fAZJ+gy54LWXK9hPL55mk5FLOqVofsZR1bjpUE5QY7L4NUMoSKUkha4Z+yK1B7MGFSt/ZqX7Ap4a
nII0uZ+zAlB1XnwdSxq0HlA0lDpGA5ByVzrw4RQM+q8LgIoDar7fvi8Qit8IOHSHObN2cZUn83yK
YbArGJSN03cR2oq1aMNCLedgQVOKlWkdQNMBvn3AO6TNIvhWFyYvr07TW+yB4kP8iPYJUkPQW6f9
W5YBUx2U+++Y5x3P9zL7rIqG/VIsQVBJ618Sb0/DZi8Tnh48yTm2EKn5roSAFKNUfdk/2Q71xjH2
c4slEnLSuKsqgvZCrugzHg6HTYShAOYtYsmrKFtQomb5kzDUfIvjFqv9aBnpcZy2HXNjZtSv0o5I
csmZrQoGZ4IBWGHPEQYxT3DvnPGcbFsMUlLuTzFNw2rMB1g4lhoRyQO5AEsbahBaj3063GYJLq2M
8VLcDglmt7LuSQ5i/35ezW8Xgy4RUINVEHFEyD2csYa5MoRWclRFyUATivIzSyEkZMI/ciw6YWC3
qopmHtb58ic0EICEfj8lZJk67MzXoRYU3jUCKJwrG76m4i4P8YXE+L0NJusc7hEFsKx67sLaT/l4
lrlE8hC8aALVlxXNoZxSBOW13NMHUJfdCC+ZLlygHOE9bIxGDgUTces9o/4X2ZbLCqf5nu/PxtAH
ik4gd7DzhQql4aXOL9OA9gWhpwYU5fgFYc4bJ/GDnbYRNFbO6jCe7/HlbzUPIZksyv4kVIlTpowu
BAWjwhAuGphd9Hger256i8b/eQABDSCDrnpjumIxvFkyu2NGIrfJbL96iy2XbTwzZM5DRbecR5xX
nTuwi5f0xYpLZSzu7KklS4k0vrX8Ox/2fnJACdc4rgDd/8rMuKDE91Md++X3mHzTkkN2WVaM/AKA
cUqmpZ6tezugA7iAxckj8FMaF+inOsJqTV7k8dbDsRoCCGgHgLNGDkq3TCF0gO8tOM3xzk5/+oLI
CwKfnywkZTQon7CUOcByrko17jtYMu+XYQF0GkJjlh4H6SYV+NZoIaupn1rIB5HHGBNRZe4ecvMf
MsxNdUATAz0LGgeX6huSSvt6lZiniWMtVLTDLcYMey2i9cVE63hK9A511UhaiXVNzLoFMkZ5A5Uu
OqxvS0+WABPyYHXZAEUwSODvkxK7pIEugJAN3ToLgjESDsGj6P/LWf6EkQE9/b5f4LxVzSJ7mj3E
dxAgocnrhai4uCi7/OTlLwB5oPOPEAQMjg8E5sSPQArRzLllraHY+2+Lx8/NQjkLWUSVWyDMTGld
uwTA+k6/hgCMM8lAD0HvUFn8NfBOC4PnLH4/IouRIX1LQ/Zvnt0rJymvA62xxBZDwsDKaLhCD/vs
kwBDOL7tbIOU2aXQOg8HgCjszxbIDYN3IQw6+wi4tuNNOtqiKhdu8blgcUvyABTmlp/yKcHtNsdd
aKMNoeEZ+G/rr1LlBD7+kH1sfob0dxINxEmXmJXmLjzm1uGQCkPVJkT7JzS//qmEKQQ2jWgFzuR7
VeTQlf6+JiNwj6G3uosze+900tc5nfELghLpRQsmXKC1rgl2jJdam8tUyL986/GUQMpnLTJseoU0
V+Ug596gmRyCpeWFXk4uoHM9/S71fkciWWBaH9+shDZ15/P/UXdeu5ErWbp+lXkBbkTQ8zZ9pjLl
bd0QUpVEGzTBoH36+XK6MdM9QB+g784Au4CNMjKpZMRav/2Qvr6BY3wtXbQlVTF/BZTfmbrcJySM
aa43B1XsPE17rsNjHPcMS/2vMoBpjGNMLkUQkbc2sZtkfvRi8uRhqGZYzQ70pS/9Pz0j/9p2Unjs
8Fc7DigPVQOlB4A5olhvdN6edCU2vWs9Flm+W4w5u0Wwc4EX4rAvQIdUsVdmvHBUTixQRyTc6LHh
aDhQO/yKoCxRnqltTs7bOss9AIKl/rI8tZ47BM2tGz4HXvK4uFmziScdbbjl3ycrSM+VFe1aTLRH
XTjXi+hKeWgkt94fM1rzNm5yxN0FaaapRW9Jy7dlxWhgnZhlOevu7d729046ExDfsDWXNtKpvvtt
9+PFR2+EKA/hQWEHJzvr+l0nfJ4zxlX2gmrjSCDxpLyMJRlofh+4W035zLodkzervlJMUDdj6n5M
HQ+tFQguKN/fFFJPdNzUP3HuxIe4AvnJG8vZLnCda/IBy5vcm+vtMPck03BkoRPbAxudeOIf7BbS
mGZxKCHYtbSxQBkph1k1ecApTerdTNT6HiiV7dYtg+/QjSuQQb+5tug2RFLpmDU2fTOje+LMuOvJ
pl5Bfn27ZfYrzqZgpwf3FNvDMSGXdJ0ScLTq2HKA70Gt3O4UHUeVLTcJst2NMyDumu6jlHdjUYHY
zREeABGMnCU8U6sBBSVIa0H3mo9Et4qHh6QtGuwGSm3sPgv3cwCrRmzB0ITckgrNQOciipaxuHgx
wrAeOAOqpUwg4TVBwsWUvpUzGlU6x/mO/otMLZHiZay0U+kWB0sGT2rkhm6a4nGm0WZdzYaXJqEd
Ku3AoIZT5vWIuVDrk4kYwo5esdTtPElIDvfRdPo4Oyh9iZjAuhATsh8TI3GYrfQX6MlGaeuc1NEp
z/N2LXPJbIEhAA42OXrDWK/dq17oMnXmM8myR6vsxFGhil6u3Emd6mnNad2tg5SJFbwaLGMujsxm
T02tzCHRT1OU7a9Y6TZ1rwJoGPq5YFdNpsRF8cHGMgXtum6yW9+K000epb+xkkJ97UvHVxvgpi0B
u9/2EufbNkwBGctPQdLnOhtYpejD86zE38gKu4Fjd/atPfm72E6iEzqyc+vCQNeO2qsleOx6rMR2
NKzienkNTL5swqH4ySJm+UpySkVXiY9tP7fLkhzLZK+TtbFeY4nyIbZjezXWpTjFGaxLyaU0t/xI
YKv1vi6tlHUBXk3Yd0oyhJcMFgDkPROGAElx5XGKA4rbdYsWcTgh2ku2i6OyTdMEoOeFfSkiALls
ebWp3gwU0EWIXFD6/bZj7CZdODgHmadu6TN/ZzrjjGIIPDEtjQ9pgUi+iacDtOOw6sOh3LMzbxFJ
/+maUu4tCMNkYQhPsxcUkxUPrcfiSxaoQELKorS0e07GUxp4+8G2k1WjQJR5v/yIhIMhbJ3HHDUK
2/GfdOTqcSokMqJmxS3r5ndnCa40Jy43S+yf6e/uiU8EsZ65GeI+6zeLddWvyQHRpyLs0vljVc5R
R8F2LLCa2Kba12aCovPbfTBYHyZnVu6XY2RB0XVXmASv0qGzCWn1g7Ki7HdKt34qN4mVUdk3WVvb
RoNE6N60rsXelwVV7zKbOIKRqhjvfSwzf7tEP1PdeRcbjavQaDmKVMl9459N+tqr9NRy7yZTqDa9
tXz5QfWU+umf5gqvq74EbV8TnxOflrZ7xd8BSlrviH371YTh3zMo/y0X3nOt+O9/G+v+yYz3f8l+
Z1+z6P61/w40pMiqz//YfXb1P5rw/uuf/c2FZ/91bWZA/BDgm2PYFDhQ/+bCs7y/iAiU1DawxTgO
3Rb80d9teNL7S1BnFNEQ4JDZT3jof9vwor9o33GvKYrYVoWIsFP+Gza88PpJ/tGF5/CxyF7gFx68
kISyq3vzH1x45fXd1LeQ0JwQeNpYj27j1CB7AjRVt1lP3dnKxkzFow5OGgHBDz0SmXwyP2FYpp99
F/k3oSzqZau8AJXNPLjdVkWjc/TsqSMMS6r0iRt08NY1JM3duPj2u2xsL1kRjObwsSbIyrXlaUr1
vL4VcGxqMesF18qD49Q0h7qjAuEasb2sQuN6d9Ush3FTcSCkKzdR1hrNh/3RGYirsCSrDrFXn/fg
jLDOkGEtUIW1DO3XMLiB3BR95z/IwSlPpNQPFCBPhX1TdIoqVCtt3qMJjL5xUM5tkkRR2hE1Kvmo
w47jBc4+eMRomNyncc2SC8cm9mpsZqIdhBN/atXMKy8JnGPnhWN7P/tRbV610+Y1MokWoerOdZoo
9tZ5FSIY6gZgR6ca+V+rt/TGSzP5K4AvnF/l2Iozet6Y0bQVd7yK1oT43bfQk+rY7+igxW4DlNV8
THZCUQs9veokxiK592Q7nRKTLXe2qVndWqeabsuQH6TVKqTvSfAajJWNkUj4iHcKaa2bdpQbRCnZ
0e06CXyJXPxmUlLt4zqMXjT2qQ9DQPWX54NXrVJpTcACeTDv7KrKzmUsvAx3VF7fA2TovTWa5AgS
XdyVjRXuFhRpN7l249NQeOAvWde+JYuHMtMe5/gLV1X/GkwyPaaNMcOqNKF9nCavPZCJGvEhygr8
K60AlNomv5/8JP0ZAYzQbqRjr495X3uviIEa3901Ibe4PWTo8KXjryFIwjsPLSFzcxJN3R/UyeIa
cFIt0SPzd+Rvp9G235H3yJ3KSLocXCu9K6z5ag6ygGhwFPaevRmi1j/TJSMw/w3tuY3j8SwzOLlG
5eEuXxi/ED4ohILZ8N4OEtmLROeZSeUBednxI2JULhP0QsF3PhbZxR/U8ODmVH/0QQkNn2EpQuc1
/c71qP7klmuvChduXniGamWnYArLwTnHJqvPRsRIEnXlbStAl11dTd5nR78MSq7IBJ9a99aHp8V0
zseIaWAO7I1IE2JWAbM+6raodtpyxXFSYAnVjLdvINxxJ7okYXWYi63XZcOXRrl1HT/El6nC+dZu
ffWWeya+nwvNZoFt4RQVsfONdUGyByi9qf0QSVFjW2gey1ide92055BL9KIjXou4tv0Drsl6O7dB
fw4t+8cRPqkag3a+dJoWd27jjacYFuKJp83dcgY2LGto0nK0IkhkE7q2Cw8xXpzLfSsWucvwKj9b
RRHtg3LqNrkPaJwGTrUrLdM/K5lhjSSJ+lgkjfdj8UbaGIGPMCsbnAulROkdMIWaJW8ueNPAwcaM
0KUkae5FX4+XunSHu6FhYvRF2r6hC7QOhBDUIJtNfXTKTF9M1I+ntO5cB9pfkgBR+2LJkfrJ6RI1
PmRB4uR1ubXd2Nl4k5f9seE2t2EXRptc+9V+zqzpOOKk+Q1JsCAUTYLvwtT562jEfHEXbIXUsdV3
1uBA8VRDm2M40dEh9Hr80UjYvTJcD+j5mVpUUTm3Lp7nXd0V3W0UzYxdxu52XW/K0+SOxcYDy1Yc
jTOqTj3mv7LWq7dLbeTZwkjxe1AL4Fkwif7SqqWLtg519OPGsXoBUhfA3W0S4VrU8dj1GzHBbD0s
yuMtMpr+zi2km2GEqKE1k65PWLylRt0Dd9vmDI3SK+9MWrnBpXIm/76o2xJbrqksX3HKNul4dtpW
xwo3htXZL7WbRCiSOtLSV45yDITEghEJn15QNdXhymh/+gCDq8pBvhmNofpijiyQ8FXQVmkfZ7c2
AWPFKh/ndpc0UftdtZF3DG29MB7jOgTsWooMrAyHGJqhIUjY87gQrxi8D2I5paTdQiFLZKAulOnB
duLUPiVy4rPECPhBpxLgpQ2uOn83FqrBoSO6q73CHPwcD9utmZsJpSvGEx8lQzlcI8ojZii7e+wc
3wJOCWrE7PDZOfNdj/FklU6Of4hNZ123f9LmS/7w0CdcUDpLvT3yHu/TU3H7CyfDot0DZ1xzNK3R
by1gBb6JukOS5jRUWqIY9uMEukRmRxqUcgdpksr1CnF96ux8N35tB92U6yi3W+RUaZQjqBU8REHA
0I8nOQos+Tu0c0RvJqipO1jVyGML54DcNz2LnLoo9j3ZyubCG7RKSCQJ43E6xlVUlZw/kwAP1Rh9
1iJfJLoFNHaBvi1nQ5dKuQT+9JT3Xim/U8bg4NuLe2c5ixHM+AXADhokW8Yz4anLQUhfcYhME64U
HWbYl0TqXOplQfQ8lEl9MwvttxQEdLELFJqX8d4zocaf6trO7yAb+g9ULT3Pap5fwqK2X8Kobu+T
PhreTT5ar7bghd/6Lbt+nDYJHCRBYKiwi7m5Xejl+IN7ftHroSi8r9pzXKiNvGusR+O36AiEWfSN
9hxkt2AWy7xPKIixMIGQP71C0qgfm2oyJVrlNHudQUyeJ29JLvxqgc5RLuH270F0Okm0fSOG+qOR
8sogwVRg7fRmRJjDlEy7QOQJdvlal9ByS/s4Z7E4zHE+P+VxzBJKuYqPX31K9M7PJnQPM28Dr02z
dzwN3c0wlURbdEJvXTEG8ypNTDsg67Cc21G09mNZ4lXoWq85YL2YTmU0Jk9tFtYXKy3bd9mO/Ttk
UvmwCE4KQuqG8suQXffQVqPNwyppmkLBObF3AmK5HbBnPp98pZphHXZDMK6TWrnbKW7MWdRWVK+J
cpB77oAWCbwaxwd8OwiKtIkAZzMnrZ4ImFDtGjBdbbqg4CxQEoWXv8xLyTtBgI16ZWI/FaWO3gFJ
MDPLOnkilCBSa0jOiPQFbvejF3Tmdunc6g1SE7dNNfQIvLM4RzkRT8lnRGLYThNSvc0ZgX7zPbqA
VmHqPUs0QLtQJlevTpQC5pCX/buuUkP8RBNiW83oBDl2rW7qfWx8lthAR0jwc9yLj3mrUJY4XeJ+
mMA3T8Xk+mdvTFX7ZnjhOMGVDLDaurbBONIH2CRbb1oYb006voyBXXyjN4ifZKRhdFu0zYJ4sx/a
mcNHp+/LHdPyfGOP2l6zkIbIxYL+WXh1UqxNAVlnz1xEgaz813hU/aHlKTo5/uLsCuycx1776sXz
Sgcl9BR+T9LVmyDKWOxDK0yP3ZSDU/DDOiVJ6D6FDtRuxV+8dpYlT9049M8gkeGjWIrujgJbb23M
kq2Xwp1vJaYX2PaGnPJ5tHbegOUwjnT3Nom4fVvyzDrVfZLiPPPgsSKLALorHp2kyEXzQURfzCkl
pAmBDvnsNyRHEHPtWVfewfLcE6HDSExpEGb5HU8QLIe5y26rwcXAqpLXRinGeJctahNXWbv3i9w/
a/CCG1fP3q03lOW3HRvxtpDMUu7yKJPvdjBhecQqqr/C3govORfFd9jajLa90OFN29jFe1nP8zcu
HNwYIa7wra5iFgEvngN9KHQvtqM0hvw8ZcJzTxU8iIu9+N9lNeUDAKVW6dGxEufL7SIaMup6HE8C
EOhPgjmWT9603AiW7T5TGK9++XXU3Dod9qn1mHfWZ6KZnDARB/WHXCTuUXK1hrvISfp6nWLvohhD
GJ9b0EO67mtxYMyLkARPy/dccZD6SwqKmY/ZiBaQHIVtO+b93WyqZkMmRsr+hy8cqHA85fQ/3s04
0S6SYf/WTXL1Htui4eEAgBVizpFONal/pwSsXuQ11jmIrPmLrTH8riVm466Q81mpmBGuA9nHqUUY
sjUgUOe6yM5Mq9Vvska7e8XzvnX9IL/Lr3TfSL4+ZKNkM0ExtKfOzL3z6yZk0PDBkmUnw71XqeC1
mvGtsmGhjeZw2CRdmO1d4zGyu1HhPQWxVV+cQoqHGMHvrZor7zRTR8Z1lQ5wRKKd+xfltQSnJo75
GGLd7oI6Hl6jqMEnH7V9dPCsPruXwCivNta/YVUg+HURt+jkQzOrbt0M+7RN7wZxK3m5W+Jo3sWh
yF4E3ZrEneXi2RMBB/c8uttk1uEL3XLdvuM6PYdIt9m4mZ523bB0N4gYo33pOkSV5TLZibm2bhSz
9UcUdRJJjki2iXulmVvw1nQ0T8xeMKjSnh762av+BNkY3nWo43/FDJ/bobSbvce3sne0Z2+9sixv
6oDcJ6cy88YnlgC9ghd8iNIW9cYuJfHdKvXNt62t8RduRfFuq2B8CsHZ33FIqFdrxjomWMgTPEgZ
BB0JBQ9W7C+nAYvl01JJF1ef8LqL3cjsqYymYlfwfkBHK33vg/Qr5ynPtfcYkKcHRjvp+9SgfakZ
QA6sNf5Hq1H+YmsxfF9O6ss1DsvxfZ6i+RS7Qh+rGg4qnKziw5TYixfLtwjicDokaCa9q9F8bBPV
94cJOv91YoV7G2M03ly/NuwOmR/iDKBCmQb5V08p1uYZg3lD6UbloWh07BzyN0ud9qlpkQ9OjIkf
hWWlXyFp+/AoGvWmGLHE0zYzbxHUQ3IuQ1Qm5PgECXbHeQGU9GgBPSq0FmQCh1P0SgYDePzQWiHU
UDDmr8YKrDtnDqsP6JLhww55NFckR0Dp89FsjH+N0BYBipYYeLKS6OI1IkDxGQTVDp4eytytyg56
K3OgSuJuuEOfEGJRTcVF+n7BEqHzjKxlZXNF80Rofx2WMoG/JGmJr0XG+mCnjfecdhkAEDab3Ntm
ouMJ/feDuf4l3vdPqOD/M77r/8NgLo+85X8NDK7rslZf/5zMdf0Xf8ME8WL8hV1FeqF0bdBBOlf+
GxQM5V+BQ4G5uMZjBTZR3f8DCjp/UWxHZheYoUQ64xLo9fdsLsv9ixhJArsiG8zQ5iPb/w4qyBdx
Dd/6n3AuRHXUPlDGzbzkEN7NU/HPsCDbI+aAGO+Y0CPuBYXpOjjlqZOV6iFtKo0weyVAgaptKNou
eOqaYXQPdmxp71YWV6gqSIY72bQ/yzJgiBl+cjMl1sPkRfjQVcMZtUE9nv0oRI2Q8L0176Afg/nR
hV72rzY6UbG2gxwVWPpsm9NVCoYJq8MFg/cZoOi5SkH3ObtEC0kdjiX6OJCByf4cwho0kwByPMle
Lvxx3UwEUzFZNRyD/ZIhByNNJNGPOh3QzEyLnS4oZLHBfg216JsfZObZsEcWiAJ0TIsALxF3F+Ld
aGjKbdxbQfU4NPmCsbjKzaMoeBXWJaaREl5JjYA+joUZWNFvwaFUC2i2cckHe495BjgyXXz47boF
RgGgJAkGLKD14auKfLJO8Zik0ZovzS+PqVsFjDxDEzfbmDUnXvcTLg/ybYJe80oOFaTAijMRsnZu
FrvZ4F0yBBSUY46sxETz8lqnhciS36JT0a+g0swN+eBr9uZW0ZLXerQ21NN1W7FoRvkkTaPkd/q6
IjTLSQVLG6GFQfgLfQVWjdYexviXbnCBAobht5p3fVfF+bs7U/15abWXJkfjuojlq6GGfHE7J1MH
CgE7e0PWPTBnHE718qZ9J5fbGa9cvfErY0mMHlaLr2EViW55LONaJvuIy2B57llNPjJhBoe8KoQj
KUK5QdGgAeyUbgEs7ZYUOYML5Bq0JA8qn9nNUCvx1d+WGACJ0pIiLm+ID8Xzr7DWiz2bplVsQytJ
BwIoks7dLonKiqM7Lbl7Gvy0HR9ct53CGxsRMSSRCZz00rsL0ImXV8wIIrSw8ndKYtZi3XXZuT3s
fIuo5p8RP9+0UcgDPe/IStqmJ94odMGMxOV2q5bGwOWx8jqfv1QITcBs6ePEQi8c91tA1NA/sypY
89FRPBebjkIZMORUz+N8bdbtRXA2UKkEbDXulHEDNkNxipo8q3dF6M/pdky1nj+DQMTNl2w0di+J
pYYYFILrMZYOVh/cdF0Tx59IGqL6magkzGomyjTNa6TcvGFIZdlLOxxJCYBeEA4EmIkw/z3HThRu
u27E6UXIGxhNldBzQGDfMno3nscWs5lZ7YifWOYWI0gnPBzd6OCW8qEI8fMeK1PF3r21TFZ2jjvi
fFatH0c5lS9tFSG8VwJ9V9OrvNiEYRU0zcrYElGlHeset9cyRQLYt1c1eUVdH/rdISPQDKSgx6Xx
iCuRTIOyhHM59QR9jDvAm9zd2PVE7EqSzlfDb8NrR8JP+ZqAMks2UiJJwOID+MuOnBk2+jDUMykg
wzR8LioEO1n68mp8lx0i5sgOJxgQHuBzmquKt0dTqliv+Lnr6hD2c8wzZEeFIsBd8nbcCmcgOGao
+Zo/7GLGgKEyqlFJEZhCcWyD1JQf05RjnhiQXGZQ+jIuTy45Vt2qrpqmJRjMFe0XEoEpeVZGQ8wP
kxt2ZPeAl+DJYutG2KsWEix+BzoMn0VulwSLVX5yA2QlAX/yxnuLSzKmSO5wVXIktAqnLNEtyJbH
Ul9lur6wgm1X01FK+EVjfRQpIRowj4biM9ug0hAqyPcA+S2SG4O8S8NumzVauxqTsRE41BLqKG8U
dshxy7ml6c0ouuKmrxL40aYZwhvHtqtzbCb0nJBmuDeDUv5JXXf+8tjoycjzm+HsmnTSaLu68QmD
s03cCuKGLqIOl/G3qRNEg2Meo/ZzY59Evb5wUOJi0Q82SCwNFS2FXQDcFonpPsuBpsG1Z4tp2WjX
7XDn2kCkByTqBL8uUFYw4NomuWKfJ35OJpbTzzzhOo4dRj0raIaTP2ZldcDK7v8aFWTzGUk+w9+B
951ufwzhsfMLrLUy5LajrMSOiFVMGfMS2qy1dnSfiPTR5PIG1qGF9R1PAU8SDmv7eWrDxzZwR9SP
HH+BtEnhcsdsN3lE3kNNEfjbNeIA8JodAJjbU6wGSm96RsGm9t4xcd93TYiwyzzknIWEFPCmscQy
bEa02vw8HFL8K3OxXHkuFKNhMDvjMUyqO2zZr8ianjyJM0rO5feYTQ/tgvV+8SC86Pj8hmf6RCdz
B/3A50VIls6Owd3QUVbnIqAWo3bfHLtyEJ3I4UTexaFimbwJHYI2vBYREKeZ2iXXmXrsiC90rAIe
I7oJc6hraQqKHXiDb73JJO/CS3rEjCQJJZXZe0UcnLBCR3tJw+GD4RHFmlhdwyX6sVJ3IylbpMiT
hrUXafMn8VS1Ti1Q2ZKnAyjE/8ysIjmnE9aPgIefjxwVm7RX3GNicfElNuZuTskbU2WF4PXK4xUJ
TvMs83cheWAlQcSfjDPv1ixJSMyd06iKZytLaePjZ73ngWUw99JPoER5l6rJQJjB/kd0U680Ksmd
gNf8NvlU3C3Z+BPMSEIjtud1XwYnS6WP9qKiiz8NDwP4Iwtm5eyLfkJSWzcxMajNZ1kX7uOcjumr
BRB0MqnXbGpQwffZWMUNqiwQYapvD05VAxjL6ov4SzysTU/YYxtsOqkq4iZlTGqIBX+gCTrpBnFh
HzyHUt2ahWMTYWa+G9BMr+mV84nuDD/TAvjer/Di2AuuptlRN0Gy5Ftu803roOE0ZPoeJhcGkB2Z
l248s7sS/YUZtm+bb8WTsBplc9BVeDC6fNWL/VWn7SFvXUw+HRVf3nJi1/c2UdGdlzYlwMLWVAl5
1Y6Cu/siFbSIBr9d0x07MexSJ0JWHk+7cboaf9O9naYY+axCH8Y0+VME4KzVpLz9OJF1kc/R+xDB
kOJh2wdwzmvw2P005PswSOAGhL0uxnBEvFE/gqU+Fdd0gkafIVxnzHsa5UvY3Uw5RseeM9TOE2tr
cMqvTUpTT0wmyMGyHB7h4Wprw+Pok8Um2l0TJREx+Fn9VKfsn7TnDk/AC+I7qtL4KZurPkeDqf3j
kNfU08h4NtzalSxeUPgyJQU46VSdh2SjOTK9iZzJPcczI+qg+/6zH5rpJcjC4pG/Ut6HJjSbqvHS
S2qIx0nLCSE9cTjfTSCyg8OQdahY2m97tSTvg4nn22LGGw3y4v9QKFXckwdnNv6M7fCWWbQgcbGX
EoMn7jZIsb57p5zISg91STnnZRqaGfd3GROQmyDuxTOXz4velXinejzGSfelLKZSDACFaTehbyUl
LOU8PHlzCq2BYT6YjzyGWOcGVIzZ3hvQ2oJGAkT8InIL91ZupH+NAXTrj2y2/P47LEUW7Nu6BF3Y
tHNSJc06qjU5MmjXUbcF4LIPWdnxk0ZiDHxnF2zdq2yeoEDE2IuHXvS0xgRavM5EcnITNO5JzG01
oxvUWGXG3LD890GHSmoBuGC6KtmINldKs9sHMGfD+sqophSqIn1jQrJNdJiYawBJCVD6qi3/LQ9l
Bfc7YZD0r1FsVtffXdWOlm8IinB6sx7YKgghtqYXNenipsTYfciRLHAuFtzAY4P/PVH+2vO5iuvC
QdgX12Ll5bk8cSA8l4GbPk6Tbu+rZHZusmT2OIhFftSDONa9eK+kLzZTCwif5Uhha9d5Ndr75ZaN
f2cH9ZOqQ/krtRuNvUZwPRuCBj2vHQ/Ssr6jdiIHVQ6f9RJ8jcBjW1R78ynPMswRvqjuPKPwYjaD
wpQYeZfUDiEVbAIDorEcX5p5DjdIi7IdE4b6WaKSBMGIOFswW+Rl5QTP56S9fMDk6R2M26fb3NXW
IxsFgGk0oPBlf2J0VOHGjRrItWBmqGPtEdapSxgpV8KxFVcEmRj+5IgLg1y3r9qKYJzExRKA/rAN
guFsBzGKeI0gBSiqTp+jStQ3Xt/EjOIFNoyqKS+hj3pSmhGTPD6sOZyIfKziicgkFa5rx7xyMqR8
Y+GuvF4X8dTfKtf7ExBi5zqAgsg3hpmcx1Zmj4njfFMd9AER/9TLa6pRRjQMY9+ExD76MDGOuKwh
K3qp+wjppEdAjbI/bAfXanCVIJMfdgL7BOBNh2WNvmNeoUY7WJl/OzXOrbbMK7MfsTpdusFR9ZI3
3QHIp4A39S/o4z57u3t3K8aGXEicE/Y54jeNJGxHhPtREicdy7k++FFSnjxJoWxTcrHYrrXC4+Lt
wmK8JZvpGTrkzyw6UntIwmXyuuhZmEtA/gTS/4IWu8L9iWqLbIkRr4cuxMW2/SMcjwPrvDjbwdGY
tkJO0cTZNymJBWPmHXUsng3Kgx4inLTi/upPMGavSVFBaVH/TuXS7nqT0UDGNQJNyo6YwHrucnTh
qwxuG4KVL9rCiw6XhrRz8jc6IF+pGLNqLRr9kiX+i+kwOtQzSVSm7p9jo/Y9QnHyug2R9lMwHE0K
Tak5Yo/NWD6YZUL2goUPiJrMUE2CZG5zaFj5bTRUV/NeNK31gKWoI66BHLT5lQDes0AkvSXpg7cS
PMgyIu/NdPlM0NeD8Duxr2vsDDPKmq0n2t9Er3erMXQelmRay0k8u3l0D09/stPuzvUi/IP5tBmr
LHlotIPQfayuJZucP7l9TWXqWrS7sizucaK4667TJJXkNgEHpSIWESrP5yNlhIIIn0zFDAq99AAS
RZ8K+PPsPChEiyzAC9oicbt4wZ07dyTvVnw1oXbX3oypZxThTVTjwBYzvTxzpo7a4m1us6LFpcKc
LwNCkmDpKhQAq9CPHutgJGe5vMyFkmQNOofcSV49d96SWYAWdSl+ARtcOm9+K4fuZcbBsU0Xq97A
FJe89cMDZ15zgJcV+JmRXjIajeuuWqy1HJlSZ44XBMljBW0bJxynZqwuzQxoQCfE81BP5ZZK7Rdp
NWeVONGDK+v4OPd8yLa0513tXqvFk6g+C2E1R+a4dt/K0eXCCfpXplWHSjhNrCyonD7qbiANRrau
B8kvJmfnLQNCmxKlgVrnUQNzvow6/qJejoakwgDLU9NM4p6xm/jT9MWEkANJj3dAWMet6FXFgAc0
xYi3wpaU7aIsHh4tfKU37tJhCHIsuFfQqucs5CEidOWHuFMkIII0psRxCVSGkt/1eMdgDxBvAEfj
LdmB+5tDgDD/QEqP+iml5Z0MSMbRXA1KpS/7fWr3PH82gbIVXio/C/lHLGqrnuV0DVEQEugzotgW
4UA7KHotjhkRK+8UkfXs3BSq6C6ubfXvSvpEHeeF5Mi2A7CN47USYJ9FGUm5rjVGl1KWybEqx4In
CgUQsLz6T+7OZDluJMqy/9J7lAE+YFj0JgIxcZ5FcQMTJRLzPOPr60BVbSUy0yirbe8yTcpEBAJw
f/7evecG3ZaRYntttsK8XkTg3USRPcd3WCbb6ZR1i7wgej3KuMFFc4buSBwgD5lXiUVFg1osDgvm
EipDnEeni07BbG1sDnRQtbNp18Td9B4FToEwybKO6VJaNA/lInwXcRTLAeNKw0hutbHMFyiuHmpG
buerwvCJibLtByqJr8PGbO+tJrwtIdfMsfsoGrTlpaBcne1G7Ys4eIiSBRR8wEnalj/mhETY2mCW
DuQVm7ZrPeZ5covh8qrvQKDi/rlRPbzySbsnWL1XasoBeMld6ZjMG1v9K0uqM4uzwdAYL3A08WdP
zdkSZSa05PIbTrXryipKgIoIwS06Zr6N7BvDKugDu52wJgqbfc+2URCRJ8pJ1BdOb+4pTi8R61Pj
28n3ZogvUorILX3GcsNvcrTn8tJOvTOk0jujYVY7rOCLJqOjmAdeeat01NHcg8pghTDYGRCGO7cE
Cmu4nBuAwI+brnHkWYpR89rjZHCti9VRQ1sBIM6MJCFuFJ9O2Rb4iKLsgB/12cUI62KX56Z5ZZgq
2Yp0uISSTQ+BbjG3JWcMjKMWSeZFr6Ij+KB7mSbY1qvbRgTFpjegnExqRVKNTK7hb4mgfZRVp7bW
kqa7AKMdsJKORRB68qmy0ZpbQXAabWhakw1Ns1u+tWPtbYYpeEgk+y8T9WejAZ2adojM6bJsW1UF
2LDFIYmLkTKvu+pxYNlpkK+Himtas6/lwPPsBFdOlN8mk9hZghDAeb4jRBcGfIHcKXdY1/vUOFm9
eDUMAUgOnvpiGz/Iu3ixYtQaSZyUTC85C5fpDZPhi9meL7vQhHLsfpvGeUdexGMLCZCGqd+I9qSi
5cB8NgR+UOwStzkuAObwBVnocp3xclbRuwjbs3yZLrOkvm21vmXZuXWM8DEEAMgA/6ykBxBKChBw
0df42IoDvt9lw1j6fUhdSAFyQAA++l7jsrUDNAt6vstQfJvd5LaecYso5lYK9wZhqzdDV/6qymFn
oIhp4navx/rYliWtWX5bLaWflNhxJxFtWx1ScTR3wqg5QXa7ZZInQQOfqOWbUaj7LNbNRgFVWJHM
N2NhXNGpu3TAemBCzX+mhvmc2Sgu5/qIlJiNWj+y5rd+u/oml6nrQJK536q+gUMJ+1fkg0mz1bGB
tHv4d4jvAYWCMqMNyKfGIHIKB0Oh+2SDrZBtPbUd7XYAH3DRGorFunrkDl67yXDWL/CE3emYlOT0
DlRUdYCl1872AE7PUxfDjqJ3sgCdA8lG8sg0w/njzf+WE+8NGbkK914IFgIIyonu4gau5I82Hg8U
lY+hKw9LUmKPbK5oiV2EWf8zRgvEQ5k9pAmygQVz0lTB9ZXXdQbRFhC3T4PQT43kgvr0JbGT2yxB
TLTQfcm7H86oDdhAHi+eQGOEqO8gR+j7OeeobKjR1UXfnCp+KFMkT1OBYiwqm7dyCGlxcxCknLH8
KsebUWRY0SfvdWqD1y7V+zqMHmTr/eCLJud2OF3FBFJYa6VkBhdR0F/QOYcDbIBOYDq9E5ERkTFX
PRTCOwxTUf5Q4FTO+jwGuLLWLGLEhmYlxe2UtoEPWov/WmN8GJb+BmZ7tBeivInHeV8YyMnNONuL
oHpI7fZJlaPeibJe9o5j/0LOaxx6ZNloUnW5V0Z4R/fnZ4EwY0Rvw7kNV0rnLuckVF1iqEY5MFS3
mm7Rdq77Y2dhHZ11fwtjlqejDB+6cXjmVY2OMUNxZB0Pbpyd+iUrN81kjPvIWYYVAdiOZ9r0ktcQ
mN6lYLCM6BxEhvBr4ab8JLm87IOq3XNbxBnTFFoCjIyoh0yMl16c/lTDAMObY/KzGxpEk1QWRb8M
FnVh016+Z16z3KlyXi5l1reYt22aDah5+nsD1s6JPtZ0kdtm8xPPDIS4sa7g7XrYT/dQzCYm3zmp
Jxz8z71lsr43jWp+0FZ5HWoscwIpMbchAkGpNLs4hDD+NQ+2wRzfNBkWv6g1HlyEeoeC3RgpX7Z1
ZLwLx76/dMcapPhYXTNupmffzwJAj8VoGpHEro4JtjYAyrcJaSih4C0NACcnNkZFwoY2C90OwlGE
fatSdWbJ5p65H4+p4857u0jlTSyxmNIXRUBU15nP7Yr4nWwQyPTUN3ntrAT29s5A6QFEv/a9xf0G
oKbh5qcvduK8ApWHJR9h4JHVUDNqDL6FTeRnbomlKDGnV6g0z3PkGs+6LQ8MkpqdiWww74jetqzX
ppa/Inh2nr0YQFvoFKghBQQ5mduKcYmf1KLEikSpbTHlOOn1EDoZnM9JK2GHGeQp65cHJ4Kbk8M7
6VIEL6G4Bo981dUCIUHe2sewxaaOCLL1bTZ1nNR4rfD6IMfjpGUV1TnaKgDUKChI3Xmmd3GdO82P
zDTvY10vGwBzr4s9m1cWNGRLqXuUK7gkWjr3k8xOkbRPkodummuFSJQaJg9IftM0Kkg66Uidw9Ll
p8MABErx8emV3KgZP/A8VbTOmCC9wA6lxVA4Cotmrt/KOi4uwNFaoFjGGt+YiO5lNcb3UwGaXQte
euGO07ULjI5ub6XEm82D7DMMSq4ZG+lg0zY2Jn8A7wXN4Si5H2oRXlm9UZ63Xst5rzUxTdNMqbM3
ZnVmsRmNwHz1mozMjhqi3MzTijqhHm/sDHFr0fZiJ6GHPmGSkhcduM+Thd0sPNr5VFl7Nl/7StOV
PRlOqW6WzoaEMy5RCtcvzTlrZxOuNUUSAR12Pp6QS+23uPV3pJ5NOxpZdGdgnPe3YupBRTZL3VWs
EdKBJ0DuUozadsbyFje0OWtOUFhfkvcGSdzFLAt5AcYTpsRUFBdyKJ0zWc7i6HlG/i5GGZ4P1lzf
BpZn600Uo4fbZVahqssZVQ4/U+Q+oMibTulS1CdPRuMZiFi9SzFWPNI4I9+XFdB6lilgs6zCG03z
qbjqRLkS44fxGMiyPaDQa85Li1lZGxYOahkvl35QAdnG8pzcGFCgGhzZnei23CUUTrKUT/Z65mrd
ihs6SA4LxUIGW0+439UwVuoE2LPfja4dn9O8MvejxTRqk0ug++5C2ZtCOzlpdG02ln+gE2hI2NNj
h4QruwqyU2CExtZA1o5bIRzVOVBP+Z7rsARRm3USFWaHwsvqQmrxRWdeeWdlLV7/kBcIlCqlGN2e
R0K1BEL2cIxfcNxFT6XugP4weECbVrMIw6NefoVMXP2+zuRtsTZ2c0QtvptKoC4ZA87aS8zLJJ9a
alkEMUmJV0gkznjT2AuOyawqE3sHarLZY1sn2rfVDUufq+/mhsQQ+iQo30WL0RNU0upLTp3xTHRt
eLSmDrssqRkb7MGARVAukP7DLDK703WtAdx1aQIKLRyKNyuQ1q+g9cazOXTSNyXtIPaHImhfAjoR
T4NMS8C2Za0w5C6xe1llMoJgUS/JC0bQ6aWIzFLvKGc6fW7PntHuVe41U75pE95lPgCHhs0w2i1A
Ed4JGtXVCufyZGOxTziDDHZWTXuTJuQyZ/ZN6ESsBajAGxRTZUShV5uB5ZxmLMA6XtuFlUoH7mIk
4nMdlN4jrFxR+jNRgegpUEfmu74MWuNghcRs7Z3+9zy4GKmkxq7D6tr3s9xV0kPdnHk0AIEIFCrf
xU3BuB4SI2VoMzPhQwuMLnUb1o4bHrWYszOkpFG379TQvdKAbVMfBypTmr7zOo8erqifUa6ww8Qa
a9aWnFuAlJ0IpXuG5D26ii22Pz92hgMdYMc6OrMBCAAhyvo0RZUgolLKFcgoaB//KguDCaVrFKy0
tt330x6xGF1UrOMcZflDtBvSbtY2VIAcmhwqiSHTUmzQfgtSwd4lJgzG84gtF3YBXvgaF0/oxpfl
RB/4h9b4ay7Hsp+mS/gyxfc26ceJTy0yZiNWb824OkmE2wZINfJ66koGLYH3BphNvwc2NcVmoUvY
Ekgz5bduNBj5tqVZtE0aNBBbwy0XeiaoRZCUtp2Lus/sioEgizAtdwiAZXXqPRPruCEYcZiLOeNJ
ihagHh6mNLdijApUixWjS+OfOYSLalfhXvHoIBQAsYBde/Od1VFQm2WXEw4gpPuTIccM8S9y+snv
ScfWHEgNF8w4mRqXoTcs7106cei3zcpc8+yArB3M3MDJHU1ZU/mweLAod3Efk5QHsuxCjbOYSDlC
MoKL3myIpnOmiMNo4rbyvC9bumU8Q3plNSoHyYPtBct0oYDkO/fOEMBDHqc4v67oZ4B+DpFU0MHp
PeqbaVjmnUZAAQ4l4Vh1oNtcphdNZ3j6vMecceNMwSK3ubBgmc3muJIXpvQ+oeZrLkUfDhQ0CwJN
iuqAx5DB22hQ1q9WPTmZVc3thIK+QQuFcGRUHiuxZVMo7KyhkARg4ZXAvIuqhnCGpDV+RpVpyosK
cQ6dD2y4IUyAOvk1LU4UILoDg4V6nC9al+7tADcWLSS8Xpj0Io0kxOeKNiQKSsZKuRl48LzncbpH
GgQZkwZb8uguk3AhmY7ZK6E/7XIanSiqH3KED9a+s0F8Jpi6oHgnFG3BU2aLKUfP28arq81r8dij
gWSPngI0xnSJivy7Y6wlEB64MKEKb10a1KK1Z6xP2oy3pjtGDp1qjEtbJ4uiJ2pd6W5qguTCWxs7
wq+xxpPi5yJAftMZ8fKM7prJ6RwUCPfbrulfLbIb0m2cR/QMO8S+DbEZ2fDO+HN1rkT8H3eVtyDQ
tSxHPi0izym/nJrNtKKbkRIDNRjTm8kUCU8P6hrnYHpDGG3NyIXCFxImmVOHJ0l4loHHeSffhqpa
Nplyd6S9QuHLkEMX545ZFg0gmgotVUHwAyJdryOlJYag9zTApJ0PtXL0vHOEDn5ENHn7F41IA1iO
kYjGDxMN66NzGsz3HeUODWMjB0ZQLUAWbJ6ZNYnPae+KoTGv5jLIUz8OjUL77dwAP557jKo7FnOO
1MhVsuOEGGrPakjivTkMhJOkgrwbd+ZcSK2XS31h11Pd+KRLZu1ZJkNPsSw2LJ8MN5hSdJljMe5n
pl/4faKYxmvS1qd9MNR1/40ZpvuD6AcYMrWViZ8Cwf23INWg9r0Zk9uOVFoACy3YvXwPErXRt3Q8
JAwAPadQzIPWUbh5jOYa0gOcpDhuF8EMW2E76Ixx0idW2k6edx4HCH9EYtb6XRGCXhmWcgl85MU9
3GTH6KKLUoJK4cyl08ss5A/Oc8ytwGxAgTCfdt2J16Jqx2tquineyxbr1y4usJWed9VCl8wiW4jw
lUam0UVLe2TZBK7d/cznusz3BckQLazgWZL8xCClPsyyVjGwkdCA8aSX8WfH8+PRXDO1exBximAq
CsMJvmmQBq+eCo3lgAYKbKbRqwab4GAy9l2SqEa11UwFdVgfEU0C0g1pcRYNzWXtxTLd1YnWAzvg
uFx3ziCmbdaudMaG6C6EJhVCFE7QpRlDicy7aYdqhpVDJp1qT/jvZE/7q/HanR30+EFAvdC/U3QF
wVOMZTccSKOxJ07cGQPBqKQ5t1Uir1bCQo1e4DEt57VvZMxq3jpla81nWSI07jFXZSEvE3luy5Xl
kE55UN6o+3VJETmrDDu2/V95vAh2/z3c9WOyq0tJ43imZRPELVwOMQLl65+ecqSTEYmWkeBQFTS8
DR0CdrByzV71QO24k+lxrg9/CGz/O2D2z0DZj5nwXNPBdIH8FR87jnrvd/byHz52oLAxrXnCoonY
M+8cl64jZkIkqWmJ/VGYwb7AqQfshQPQqBsQEF9f/2OS++/rE/FJqpGWSjim/PSd2W6ihRwF6Xd1
scD+joajI4igVLjK3v73l1Km44G+QwcMLfbj7V1GCk+cl9K3RJNdCZMDuYFgDsxU6t59fSlr/dj/
owNev5ZATKxshJE28gZNHvCfP2UY83YPtFwpM8g15wi8mUFWW5i1gtqAQ9i3NL7ShhIIdgwmW2PB
K2P/LcH+I6Tg96dwlUsr2mSzoInw6VNQreeAm2g7hl0uXlMKU/gyqQFnFYbWbctxbNl+/cX/8Qg7
fFfbc+ADIdUmPejj9+ZwHMS8k3zNEk9KmQyrC8v0EQE/R415W4cIBL++4j8fIOALBC7j8KJ/6Ir1
HvzxADc56P16ICKbsQywq5RbDTjQQR84dH95V/5xO1eUDrwJ2NBaSak+hbrLAb0boRromK2kfo4m
NzmDM0aya0gnocw84/j1V/uYAM7Px8Uw8Ai1sjCk8j59tVpGFZzCgiMBRJZkZ9QxAriJ3qL7l1/t
Xy7kALPgkQW4oXlQPt5DbyL9FSUzQoHGHO7RxEZXk4IG+vXXsf55GZKyTCE0gkHwGSRhf/ipepxm
CQSgBKcZ2TLQn8UB5zPJQnGbbBtaR9uwccliXjUnZKjuUHKAQVZ4UBwX1ktQkYlC0FH4lydo/dk+
vKscav/8WJ9+1iIN+LKDTnagshF/ECWMYjVfoQNGiu9Xd5cppLSbLPDEXx6of9wQ1lt+Vl4ZaVmW
/H3D/nh2qxg9gZRpRpNFFhekbHk3cww39uv7/vkNUUBUMCRgjeCppXL+9P1M+hVkAOQWs3sUEniA
p2u8vCHZLthev77U5y/E++dKZbGnCJtPLj89SI1E3c7pPaHtbDEpg2jZINqfKmf8y7P0+TutWeqC
rVI4ZJd42jY/PkotAQJDW/f42qZZNJe6HJI7ZU8m4h40J8N/fa3/FaLn/08/juIX+sKPE8XZ25+E
nvWv/48ZB6eLo2yciUKx3PNY/TehB9/Lfyi1+nNYkyXiGP4rxIBd9H//D+Cy/+BPYPQ4kr/imKwB
/8+Mo23IPuA1YZIJR/9m/vxvED0f3mrbxqNKXUGbw3VsB7n++gT98W4hDRKotJz+GM+R/Q2qAQ1y
qOhIPTJvZgoHEgCDB7sHDOKG3tQf9+lfyqqPzydbBBfmy7CEOxQbv0FEf15dTYlO6LpwVPZke0qh
H+AZDdU9p8i/vd7W+qz/z/q1XktSbbrKYpP31nru4zdtdS91tXT9CcZ2pMEQBdHNYimPBm5g2zAS
Zjt5KJUpCCMLSj0fzbBm/laZedrsv/7a/LB/fhSHskrjvvJMh7vOL7n++R83PXPhYPQu6nw0bu8l
lhJiclR5kdESJkp8GI5fX27dMD59c2Gu5i2eOIw/7lrc/nE5r+eoD3921SmRzuzR1d/Eoxe9cZel
H6PmJMwndy++vuin2u73/ZauK7RtUeGspc7HqyKAsuMa8dZp1A6I89gppnfUoxwdoZdnnBncKj41
kq5yL9wi2ZvWWL70uik7YM/JUv/lUbM/Lrq/P49ra2oFHjh2EfNTCd3amMeRSU4nOIGaVjDqnSua
N6AqNsHqQPIlqm7Kh3AgBIauo3vVORZsQJiX6Xyr4q67wpLN6GkuiPyixTCq5yqEgP5d2xOcNTRA
pHlW7oCiR9VBehOLGe1OKKr4JjNWBWfN/JOjoTOjSGwpWYj2THUf+ySgRMNOUMXc5E1Zd9umxkPm
Z6OuW1/PMaEW8GsGaK5aGcxx0aZjzogsJj9JkHq/cJrC/uT0Fz33JSSYzZB7+buupPFYENOxh098
7LP6WuF/K0sD+WaDLv7IoRwL1tANDJqIwRMj4EQ3KlZ8jXrBrxLfW3mS4J3RVlLu3Z7OwXUdWmW/
j6n/xDrcNNOd9OrgwebN6zmRNHnme4U21f3XD9OnJ5jlE5Alcw2J9UespsGPz9IsFgfrkrmcDEHo
BhP0AQzGgmPaU9HBNqIeHKgTXn99UWt9Qv94b7iqQ2QqLyvFB0uj8+mqlSpGM4tq+2S7KfnG4D2C
g9CJi8xwYlhyHeLTv8DdQ7ik1fRHevUtitDUexJJU15iKiOY5+uP9Ok+rGuYZO2ijOd9lmwBH+9D
V9fx4jXLdNJWQw0W2gSZtiTjIQlhCu1M8mypWEO+vuha+PxxG9aLamEJShaSpF18ox8vyviL6jPt
Vh1wbOR7V3PPIFHEDGBJVNG70Kxp5SzWQsy1MQj18+vL/3OPkJrTBDsnn8S0xKfLL2G0DHMwm2uo
xnBGvy26R6fFEHEGoPz1pT7/4r+/KiW+xxUdvK7i0x5h2IyXZ1stJ0zVGEfE6NlXKnPbx5m5nX0S
sJbOanaS+qKtbH0UKMsCdNJRCVaV0TLxmX2E1+TrT/Vv99/BfUvtu+6U1qcfXRJcjvu0WU5aut2t
nCv04RnZ45sYft6b14URfM8JHcuuTkXw9vXF1aeXYL0lNo0bSfFoYw2Sn25/zRbN0VkjO3IXSagB
Ouy1NoB4Ayp2yRH2GOOanVONwXveaWgwyjUCyN9znDzWFuL9jYj61sAp3uNOUBNr2GZwPFLPqzpw
v0sEbm81sZ61n7QWqWjM6MM18WxwGnq8OTNu9FoIM7tYkrXQQYGCAB6HQ+djV10ImzeRy/bsolDh
S5t/tpwa9krQGWRl9o3oGb3aBuCTZRDE7IgCUPZomCke4hkZ9NiNHc34PvceBw6OqMJ7t/T+8gr9
24PlKK09biQzJW2ud/mPLVimLhzCpe9PTEBjHGpR6nlbNHTzsStS1e26KfFIqYAhB6XDaFW6CyH8
k57EuGd4AO62nAJzEK9f/7gfu1q/t0SbbpKGAyn5dOrTljj24K9dZHqrtxIfrmnlzr4dULC4L9Kc
7oyONPva+tHqsfzLlf+tGoMa4HHMsgX1gfvpsZqiCv1phHYawRvRfrmqfw3jQNMAjR/hEfU0FMMO
5YPGJVVB3l07iYwL6EtDUf76Loj1BfpjgXMUx2xFeW5aEj8gPbaPPw5WotKjAMiPdVJf4FJbuTV3
Cj4y0/qm4d0az9m4aTmnJGV2unpok+DKTEHSmf3B1IBWCEw99ZIf06n9Avch8MLlIgzrAy1vBrVm
uY27vy0L3qd14b8+Njur0kLh2/jcREJPm3UZXdYjo+1TkqIgdxDEmcRrJQ5Nu6gzsJ/E2YvRVNHO
wQAVewP7haK/X8JXoX/JwNnWZ2CPIHZ0x2VkvjQCvvPdInXRvJLTaC1HS4dHLysuQYydy9h5nT35
GAZy3JRaHT0NiG+lszjxOcr9M5rU5tlI2L1dGPsxJzaRAAiCj11IfJPoCCKaeyjQmkGvnV0UVX4M
c3HDoCHd4n4pEcuoBXKccZ5mpHshy38He6euKs2K4hAG7Ff0HgBGweKd3Xuhkls1urdMB0cYF6l3
ITi1Q9ckjqCtD2psrYNI7MVfcuc999KbqqdxEoUkzslZME0pyO3q7lDgHyNBHiTpTjiLVrNrmgDJ
TV233LfT+Np4aNWa+TsaLRRz5XfZVr6Drl20ZIPI4jJUNXHl+WUpo2uDqCdyqlGr1t51U+vb2LSe
HYEzDDPn1w/u77Lnw4NrS4oirRyLvYqnd31C/lhVhLSjaFSWdaqsRL4xOHeelojZnd8jJoQv18fd
G2EP63Iahs6LGmoaqBSRbk86gDOcp4zChu1AB9bc9vTRr2hKGtgOBt29RGVtEtJGLBDu5w4a2gY/
HyOJKNGAECIIIz9TOfBDlGNpvsrEnq+11hhjk5Dx68azCeXYEO7CiwFl5MKDDvANgaxQjO+K6C+l
2rpafLwRCmSFZwneYu1wzPl4I/IoxFgA6+E02RoCESLYs9AgF6XQDm20ukWnFjJg/Pr2/+MUx23B
9cTGaEHUEOLTRcesR5DnsnrGBjK9cIKw0jCk3wNGNvyZRN3Lr6+3LkOfviTLpcNSrSxKE+vTkql0
oq1ucPmShmNthtAaLkumP35h5uIvB9RPG8Nab5u0LDi2ARbmgp++WthIfB6dA848NhFxRgkHoT1M
xlT4dCWCe8qE4AWsd0P6FkPm6JApi/C7r7/v78Lm8xdey2/GHnwI9/PjPaJQNObfKNHeTMfdhP/3
KOuZWBjssFgrKEtMk9hbrH0k2nlJsy8Eyb478EFV6lNFuHeJ5bYlyWbudPP1h/t0mlzvkOAMaTmk
n9rcoE9FWQiZQhW1bZ3qsIg5VLOLzdsZKdbz19fh6Plvl9KSt5tDPF1D71PtkOTGkjC2ECdal6T0
GGON9rRvsL+3ZfU4OGUKmKoY/SDI5S1McBtpshHvOuEhL4DZcYZpHDNNAbKPWS4qqpSzKFbR6aBM
OexwGqprfOrZAYnu3ewSDgbCBMGrGGt378raO0Shcp6TCNX6hqhn5xmasDiW6IZPVTrm54ww3W+0
SYDZ52az155b+5MJw94yMDmgZnrtQgJo+qgZdrFkpJM2rmbEmcOfgF213Lhe5iB/aZYbyljvVAJZ
2QNhJkAAPcdReqV7jp6oP5uSrL4dpHzGBY2BhBwK95iTK3/tWrBXvWTGl9dJgghJymug6Iq6YiSH
vnRoZwM+dGm8NlOJRXom5Bwsmu2PvRKPHdwl8pWJSvTrEny+7i21ETjUvouwC39aGP3Rh5lYR+O5
mXgEHXkbSXK00HoAVyD/ZRWSFENxYEzl7B3W160U4/hQlx6uYmRk1WUvjQibx0CkSp8Mi7OZA+G8
4BdUD0vcDwRzLMGeA3BADBOTi13kogv1mEXvSuUUt7EE3FJz0ngdMAqeh4ZV7nsvmu4UmIfLPrKO
QRmx2cXmRBxRPh094lLvGJpX4LXDBmezzXkmDkpS8Np03QTBNvt5kDf71kUfUyGpuu9Q45wRPvxM
pMjw5kzCujak16LCTyvkEI5esON1sBTW3M/XESLbqZ30WzNiJFGGeiqKsHsfo1pf8eKYT5HT9Dgc
CveSyV1abbIh7H/ySJwNIMjfe2nVT63pjYFfG6C1NcPzpwKN6WMgFbu5CSaVmKQbm1HZ4M9thooq
RsrubYxpsa/MgejNTZ7b7zNGhg0tmorTl7sgUIa0uw2V9Uu369AwAT7VuMPwvRkLb4elaN4pz9Qb
zg2ODx4t2ViV5/jI0eL7JYvVZo7FtWHX6XOO5nncIq1zfqBOfHAEoTgbag+m8JHzsyQpDt7oQBvC
H2kpEfXXJm/hICBvMK7aqqDttzUOgvMxnIQPJQ9xk9MU2wl9wHe7mUWC+4LtEG0PluK5i01ckh3h
hKkU1bBjyI98IqVy3i9pLbZqhE04psSrEms+o5lovvF8R3tIJ3tCMsgORgpy4MxQnCHQEo+JCvF+
IxE42VXx3e2m4BGIwoVGgLQ1gdX42ByuyKl+TGZ+oIZRoDXk4QU82RUiU9bfyHDBcSfKH+iyvI2u
Kt44E7QZx4RKbe2+hA6WZ/3jWEzEQeh4sWikVS3yBnLknqIuDi7KpNHQvyPBQHfW7YUidu6bhWNu
lXivrFNM++0qAhd1EhwN06NgnWgsbETWAtHMe95VUWIEyup41Zckz64OBkw2ht2gpXHC+dkLQslQ
WCcrGkn2Gf6WIb1kVEjKbktPe5ssTr7NCam9QYJik3WcJhmQwGBIJ3TTbnaOccK+4Qkc/R6O0Rbr
GeE3yDq+u/iUoLSKwc/bpODMGya3suxssAQjbp1hMH1Hl5BHPExCLC7emeuR2YF2Yv4ZjePPKYii
o6wasq7msnlB4pT4xeCgTMbl+GMwyfLqm4QwVosxXw91Fv4ONz+fHLjyQ0PptKW75+0HAJXXJECn
GMIJJcGqyT21kmmLv90e99bSTJmv+4yYYvx44X4kh+fGgmJN2K2u6isJnv8KtQl6ZbCL7ZFuSrML
3EFTVldPoxm8cLvyy2qy+x/G2C+gbjOoxn3d7rywdMAFFdaJ0DWmfJae9jZF2A96oJAlm+Z7Dg31
20zfyB+ojNEGh0F9ls5ky7O2MbO05EiNEE/WwfXQ1ZA2PV3MiZPdYHIl0AyI3Jawp/mkPCw7fa7j
Cx58rMpsWQitJ+RjxEpewf+4VEV4FqL8IIKnwzSRTBTvGYFhtIHguITclJGwpClCDw5ykZy5otiH
IMqxEdJpRdCD0JDc8T2GfHNnzrrzIdunR5rT2JfGqtmEaa0ONHura4Y52MPDuQDSrzsMpCiJtlZf
W36ki+YA+lXvJrsLiaJZxiueyPqENqPcIGPko0EjIGmGBNfLvB45ReglOvTEioCF55jD1nTTy1WR
VMIaF0U2+RUhce+ZyJ0Leg/1xUgDFUq4urFi59YZIN5EC5fOUUnuulmQ9TXK5QVALrYbtuQrUBre
i5yE409uY3C/xFPH4AeZYRucElZoOgpTu+96fom5m4kcyHobHDVXyvSPpRIv5uy8k3VZ7qTT/LK7
SmK9HVDiBePZ5OZpDXe1KV4bEoE2vaq+1zbB4Jppjo8Y/fucD+F2MMjDC9BctZWWtzaYhE0emgCJ
EC6K0C2P7eyVECKN95w9nPy67l3zkp9LhzJGeFF5qC1SfUBqvbBLBy+idwEvTmMzcBNLBIgjtOY+
dPUuYuLgU+B0G3PQhOZ07qrHxvuUeXa184b0VpgC0Wk45dtaQq9xuxvOdu22jvVDUutgN2cCMwFx
L4GCuuk7Zm5dZWl2B1+pIDFPEZ3mJeRpIfU5WbEZnk/V/GAX7DwIJKEymIJ7KwO1dSovf45y2zkh
tzWR/EtOeRaGA7z5tZ/OWKrAn8y+46o7LYa7oqq/kf1UbQjJhhAXYKBVi+utzdxzctoW3IegX3CI
SOcaFSAxO1HfnY0jGeIub7nPlsjX1MbzEM9A6rzs1qQ43TELb/zIylBmZaW1o+GS+9PIq2BWF5Zj
PJcxgKsYoSNbTXNL+mp7PsvM23WajCgzmeSrlYRkplr0zppE/5gbcpLLXmO0R5mNao/NpTARoEck
B55YZM19Wpk/Q1Z3RPb2OT6LI3CHdxmzPzbssOdFr5/TAbq1ZyVvRle8eTZHQquch20Zi+G2scqT
GIsBgxw5u04pH6x+tn7CeoU45CZrmBVTkB6456nOKhwQpoUFRWN5+c0bChPjWBm4+mW5rgu981QN
UJ8BIGdIr9MB4DWkhxDMCybWXp4Sj0RfswovW7d8sZmNAHcZaygv06uCoLFtS6/F2EgOcYyA96pf
9Z7tjCWqZ0NZ7wTYa6G/96rAIFG15XEupreK9LYNi2h0b5nhgSyi/j85O68lSZFoy34RZuCAA6+h
I1LrqnrBSnSjNY76+lnkHbOpJHMirO9rW2d5oFycs/fawKCqXZWL4ATIv2bBnm6kU5VQd4ilNdvp
KfMn/gQnjIibnlzjBuVqjTEVKfutNxnPvWdAk65IaoYnxgeExngiX2AzATvbROBm1rFL7Ltlzu9D
Na4rnZP9kKsdYspqLSI33RYZM2bY+9GVpjO0gRz0CodRsTZaryCvU1nrSGm/ShNKk4m8/N5Psg7T
KxrkVBP6Y8KJl39XQ1M5qadSMx2QJzTrcpLI1lPRPRXkba9N3TlhIR7oupQxt683ka132jZEmrkp
tPI7ECUU7gabfjyWPdSR1PoZ0DcA+YEgFv0u+nu4aGQ3FiZvAx+UwwH7hzvU3pEvBGdXFWM/qrpb
SyXJ7wqqznM9hQ+6V75lLM7rWrlXZatgjhVIUPDK1lunyu+ddsa6eoLy7wTgKLJaMr58d1330BIr
PCKbrHSu+oHuzAAwRSIQtslLashBaissSJrHpltCTezQNm7hAagNnhD3yXJSbc222Tn0JSbYJiOA
XQEbBsQcNbc0xrnQJgqOyvb+kQFEJgpWKzk6Yl3LMthYyq9vyRKofpiuh27e8JX5Vg7jCePFsHXr
6d+sJAbXyYi5JsepqrdxRXxJo2H9tQkUp544dMZTrYn8ABWgJfvQDvADCgWMKkgILp+3dRjKYoOA
+ZG4PEmSaFujt93lvRmtbB2cHo8hSUjKjpx/zaSlsdkwhp8E6jrInG9DSb5sZBc36ZThm9FT9mc5
/7KrJnIbszzCRqWs28RKc8KY66v30Ftk593BJqZ7TYmsuOYoluymMHTXbqVbxwr3JbbHh5BMT2gb
Ckd9087hEfbv3Csf0U+S55Pbb25ZZbeOpf2Z8vg+HiOHnV+kQdzuf2RIAJ9H37qp1TitELjhlddk
gyUMjPXOH/lFfQbGo6UxuyG0+xQZ43RdxwSPh2n74AoltwWlsw3hRKz6oD43VRaTdmJNMx6qfdK0
6QXV5q1ANo/5OomfsJlynmlTfVhjDjCuXSgcD9bkabz/xltd1vsxVf3PCsvsTaoH4RVfD8j52Mc7
5DRUCBuKlSvc3tZtEUzJoYtouM4wxQ24ymINFxv/Pk6xrcSZgE3QHNe6SRpZjZ72LvNsBNmK/RcP
u9i7bvvm+xGuRm9ydlrLznlqQCjxUJBppCjCReFdCTaH7J0C5pyE/VQwwXErXF1tq8GwrmhL3+iU
9u8ADt/XoQDGopn1XWdV9EEsWiqECqj5mMOmiC3f4BSvGUHFG2grP7xSY6IyDXUbFdbWLKXElRN0
60b6/SaFZbZO43nz6fm5OoEFmUk7IXCI2CEtZQD14YaZuqUvTEqP5j9bMMC2HInDbVWXJNcXsXec
kWBkq3pqh61T35fu4O+lb/8gONlb9yW3sokGdwtKI3uY2inbE3nBHzQwbQhQgHMy4Nbsk38zpW2L
WnYbi7VvkwbMV6ao8ZuXJpYHdn5syRxOGhRUocF49Ypc3HY7DD1a6dDCCDqqaaNrGPRFqmlbMH0/
6PP5Ow4l12AQio0zsnVKpvfQXfkjJnQJOArLrythXniNTNepiwCfmkSxYT7+VwObhC0SfmXhNg/o
O0E8MY3ZTn3n0CG7ziUtjyCxryBu/5tMWsrrZla3eoyvZSQtfePAvmb9hlKigZjFW9JvbbMi352y
z8qWjrlhd9GsR+U9Es76G7JnvgFtCjvG839phcALpRMHh8EAG1pp7xhV31YE+6wsGslbI7dvA8oh
FIRTqrZe2m4KJ2S+J9wBVQAOi1HOXNx+OEU2ZztXUkMxi8Q+BgT9wA0E9N0qMFUtmoC7ykGZZ9rt
3qryWwcP7q4WI7Dp2rhSLZOh2TRvoRVf5+RTMBu711VFqYMdAatDqyA31W8IZUCzC4j8KT6PtSrM
dD2WOrvU/G4qYSNMtZjdJN6jn0hya4PhOwY1BSTUZH+jgbkQmp+ciMPVjmbmc+bOFYE6OVp9P8TD
UEg72hZJ8NZLlstwqH91GMfAduogHx3l7fixD40Kyn1oaWhwiaCEIA9pKIY8h5Dff6SBSVhf1wNM
1waOobltvWj4PUDK1A8Dy/EbKY/esbJH+6HteA0VQhDqVBm9SUqDV42rsUtSpwY2865oSxKkKIph
bpwAwjQEuLMEaM3N0CTzScnKOXiQV+JYVQtJzvsRjriX/KmgL6PaBoYkoWeaTZkBFtL83hP30/Xa
Y+4FNMcTbM9M4i9sM+41Lf89xO41gM8MK1/1rMC8b5PK/eUGPgd2GX7P9fwXotd0TeYYTqShIMAn
0Qo8dJDbfZBEK6paN7rN4VwWsTrVZcc30yhgbWXxohQrU6tjjQRHFB56GGBPpom/NwjB/AhDq7el
Cj3o9exSx9KHT9+zqhq0D9oa1jgc/5uBNKk9lB04I0FL36if3tJ20G5Q2DYHqNRs60JmtxHANesm
yWlsCEvSvqZuT+aNeZ+G4smy0ttxtKCtj8PPPMy/ey5WP5pkkDMAAI+p+Suz5+wrjvAre7bAcTKn
GJYQUlPYg0eNsGuOFYD3m4AECWw1Yhuk3k9dw36ejuQNU/rDLhwdMIMF29oe/nSy+NbWScSy1j7A
sKP42LdzuGMsH41s1HYRhoy9rAVFNscqtnZHDIVeN/cEZZf7tC6Gk7Q6ewtl5eirnpCTFhFtGoEa
oVu5nXh/n+SYfkto4dBCK/+I3tEhdsbFw4gb6Y5A6W+oiPHSuN2doHy5wm5PfTjtTi6ml3UegmBF
MEGGVWw8gNAOWBDzZqVD5VOt8ZtcEn6UheS9o3zN9xe/xfTv1Izming4a+zNr54mIcbmUG2mP1S4
bvHtUQpD23bgpJOTw+TQIu1sdSR+J9hMyOpOWskWtquNt8Q1vhN6Ya1KBSajk1mprcAouPshr0FZ
OE10x1KDlYfkZuKYLIFtrcy2dSZINVW9d1+3VnwiL4RniOSn0eEIq3wUZLRgxYvqibQHS932zjBt
sSzK9w6uiLV2o+UcsFHGYF3QKjhb8U4iuN0MXv4rBvK16cnzwpbL1lDvxojdYAywu5GQ+5oaqOx0
reGQ+Y2jmHJMa4R7q8Ag2mWJvyaA0OBgUJv3zMDxJjaGJzev8OSGKS7PyP1F7BIBuVirSTLneA2J
Y8pe6cXPQe5Vecsp5boton+8EYEx3Kae/XlTbeO4bPaaNSX7XhUjf6s/tFCchpBdBR1sdgYZB2sc
3AOMBlnjNMFzoiFN2wD17fYI7Z7zlHIaaJbHuq95xWNtOngDoE6vmSNsbSCemP+mzTCG+MNUfFfZ
+Q+0TFAq6pBQApNdkPQ5onp2QvmHaD0ORtN94HsPveymG6VFEInHrDpypdyCucpfu+A/8aDdaVVp
bJveJOQQPEGXC3uTK/MHeL56z7bXXXu2jwmxEOKAwIlEx7jFCOyG3ybsPIeoiofH0YELSklG3YfE
020UOp2jV3XjNWJUUuICA55SZ5Vr26VDHSUOECzNf2X6+ekEiVg3TvRiR3a0b6bqBS0KygbuzMrN
cgeNgcdcXEHGfMb2Fm2gF2GclX2GAwq/fw4Oyycyi2rE9A2n5XQ7gRNao+oh7lvJn+xLnoyi8tll
k5Uhezg7MKuhtXE6g/pDYSCLu+YO+1CxSxN8nJnfG6dIOAPLarc3EwmOBC/LRjYOIXBo/YbCdbBH
99dONVbQ90oqteZtBdh4F7PP2Gl9TCaZiNNpb0Vx+JaojooaCSTujZMMw7rHgbDSx0bwCMZxeGoo
tF5BYS0POQT9NQi68LkIqFxxgk2fyCKiSRNJfdsibScRts4PEw6rtZQyP4Y1jeA4j9IDlXv/rsbc
z4nTIt4xq8pqbTYpmZmeTfXNKKFmlK0Z37EO2myvOmc/9HpHnjFdqC3mffFPjBvhRsjJeqXIpfP/
9NVN4Q3/Gk5U34Z28VYZY/k2doJqNy4K4AhWy4JFTUo5BUdGET36xKnRFNTXIf40DIGutrFMDf9V
Gaf4S70Y/nXfFg1MnYbmOlFqmK9pgP0O9NL61vOV7QJc6d8mCjWwl8OOFnfn680v8FI3ltOUW46D
4ZXIwuaqzIW+9oBW8TI5/luhhbB8SLWcHgYr1K7qfhKPfheAUzTo+R2yIWAvrob0R4tc9RRQQ1gV
7dg993HR3IZSd7dpIQGiU9c6kKbpbjjOE2zXV5D5orL7HllpusGirU44x/2DFxP0g8QG01yikhOz
zETQCCqlINP+NVB/Qjj2tY0uonDvW9ArVpkNPCEo2NP0mC/gW3farh08CoUh2TeJravnPpm9m2YY
EBTfZEfVm+n1wFKFMxOAYKWZV2xnm20ysf8AOmbh2+iiPUUoc5WmIxKtIEQZYRTyheq2dvTeQ8Uh
iB2kW6S73rOjU97ZhLf6RvKs0+ugAmUhnqCi/t2BG/7TV80x89DE9HWNfnXOREi16h+kYObWtQgm
TnUwq6mZI3725bNRIKExM0rkbE7/WCUEuS6Val0qNvKyDsyNJmBUT5qDG0bCvy7qMlrlTpSevMEG
iNHWcoOOhFcpQr9h+IShUjEQh5Q7u5kQ+B4rOU1HnWo9nM2c2vhkDBsZOExZxElTJS7N9Zi10a2B
TpfEe3jZrTLkMaLL8kruC04QXVAX0YBSrEK3SLYtf7iH51FxlCPJe9Kr+AAkS+cVnyUkdipeA6FB
sqK+xvmnnW+8l99bjQBHqBEiX3Q9k3I2xStwoL/ZDZGbZNPnwnDKspBZzb0QM5CqszgJJPoASGqK
rwyEO89TD6hcq/JqB8+R3Z1vTy85Fd4tUQ3BYZhqeU1cRAlIwAwviAO+0CFY7zEhkl2DQNL2UWwR
EgKbDHWqH9PKRMyTVDEetpySPwkFpmY9XGiAL3T7c6cdwTCqbcuzEHktNZl6mZRUCjqDCLSoO/Gx
oDYJc+oYPpxVjfbuPUuys2UTu+l1jk1tDfHo/G/4Ql7i2JaFHtgTKMedhY1mKAo+BCMwj4MZADCh
tH8YOEzC5PMQzlhEf1dj+3/dNP9fm+sXGgzEI7g80Hx6OD0WbX/ZuS1uhdg6Do7Z3eS1qI9JR/Iw
GIeWbkVZE0gJxBKmTAAZZ0DRlJWXFEZLmd5882fzlbTR1jg2EqOPz7pofTK0hEEtp45ntA0ZRNm2
MJ2Rc1CsmYR9s9DSMJBP9JNzba3YtMptjc7A35x/Bku1m21QzBZIXLFn0b1Ymu+QWqi4iMAaj6OE
gFRWSmUbUp/CcWfqHM6IOOmqm7gOmS9DcyBu7Pz4y3fgffxZwIkQGlmJvXjrrXGKA2I44xN7B2Ol
58Cq6uFXmw3wRxqNdUjGtXXJtLD81N4HlSb6SDw6XP5C8oPGoIRRGbEoKC27SvKZi1foY8cJywJQ
e/4KPz3seTSEJmSGY0/F/rt447DiE0rQpNnJCHOYUA07EkvjLDGN3RiwDwSbmg7CRuDkIqhKeujg
IxS3879iqar6nx+B0n/WuHMCXNznaoLXKZQ/Ijqjk7siW7lqDzX5Adq+lj1QPXoAEKXOD/rVfUad
5qH9RExpOgshbF3XlsshJjpVkN13OIVm7j6Ynp0UJOZeGGy+gr9lTfMVSjRqSLhmVdNyNqFDIkph
p+EJZH6SbcQ4pg804Hvzwhfz7ov8NBCfrq47Bgp+Z77Vf8kDm4C1066EfqjZPbNHaagKfM8KIgXX
HZke2i6pYwL/IsOrKXjNiLc1pLMonruSLdXSvu3rox+k5XOvbO+nIcpBXHrnvrrzSFnwXuJQFHiw
P/7G3MJUJhInOQ6p5u/JQhd3bdvrHO7jcBNMZofGpicTDak5QQsey02GgCgKUATXnfqTyTh+kaSk
gRE1gu35t+KLKQf1O7VOY3Y9iOVbkXsw39q4NEBHojbZAP9K+l3DukxggZHRJAJcATkJf1fxPJma
f8l48dWUg0gbfyiVLx2V/8d704u4VyQ98PyMyF9rgefeREDTXpqw9jaiVNOxSF3ndP6ivxyUi8Wf
JsVsOvg4qOqlQfh2F546CD0dot7BmDAWZ+YraXqcboUKg1fHc4cLQrcvvwpeAb4NE9+NXIxb5M3k
4EpKTqqt1G8qIeOmbh3twuzybq399E24iPDRpCFr0BffxOT0ZGRUQ3Ti4sm9xHMrnitndLRVnXt+
vSb8g958mgn5gjs7kdvAa7wnMQZB9hqYNmybVFDoWw0j6Tp76ci+OSinD8qVKgf8DfBxo2Ivg0m8
kn1nXOWjVv6sY/zN1IjZIgFRtt1oq6pKPXhUqkE9JSKvYfJH2jEd7boGb65HdyJ3vFe/NUzyd8LR
eHVKSK+EQTq9T/LYwE7RVEZhHM4//K8m39mIqVvY9jEYLZZ7Tmw9LaIhPHnYN/aC+88PI40whtl0
7ZOttj8/3ldfv6djPhUehibbXKw4pq8bIcKt8GRWbvh7iFq92ZZDiWrCdAbv+T8PxvYNoaTOVC9w
dH18sx0Ohm1Ofs4J8hTrC5lFgcfpdyQRiMoFOKP/OhzWR3o/NJYw9yLU/jhcbwR9L9AcHYlKU7/r
oWphqhSW9qKV4NkuDPbF2k1PzybR3p1Npfry4mDjRpqpVeQHJK66Lwill5Un9wOMTTrNw8+0CjqO
aOOfMkjusafZF37A58+X8R10biQIYtdamsQop0m37/LwRCmVRHcr902NfqKwjAvzk/H5nWEkPl92
KOhwoON8vK9lRo8ty/X0OBlEcq7hNWgRTFUlUaQ26qffNFZ98nP64o9kzLsvXjVNzqYdup7sk6a0
ntFEIcYBk9u761E2HAU5gZXO7r8/fvZQ7NlcjP6OXD7+gJhabY7Yg/UY3+FvCaKt7tX0kFpV2I/n
B3vnv3yc1rgpnoVnbQZG2EsvCEJunb6X8A+EqdMQiMnXMPbegE8K1yln4z1MTVRqPnRMIoszQfhg
X2eA7ar2llMo9b8o7cPHgDMxQSEpzQO/dft+lrNQwG/1rHh26AO+QQmUt3EyEIxla4bd70u4Rj+1
QIT5ps+a+pevjIQadkIuBv0I31khMR7iNZKNwF+FHjIHjCck/Vx4/b56KXj18UFQn+J4ML+ef291
UlkbKErTk0ukU+Za3r05p3LovR++nb/Vn9xCiNxYlB0THzXLnL30kQsELrGa2vSYYWjDFq9Bu1wD
6lW0a7Cxoie1y7keM6ruN0HwDielcIIK7giFYnXGrt0nVkTykTWJRltzsAIJ6dBuBvfr+NZ1F9v9
iVb2+FvEg/1qFyY6U6dPy2qXhzzL65ZK6XRhq2O8/+zlGzS/p3xUHPO4yI93ELZkaPNf4xO/vvll
lq5721Ec/R1ak/F9crvg2UAqdjLj2juIgva1JcBMlV5d7kq6HgcfST5CA7O1qq3beN1c7QTha2Zx
BjUcLPqfHt0j0mv6lgZJApugmkUFdlGiJuXQxcoqezw0tTUFO5xKDS3wQYV/2Ahov7tUg0JI8JrQ
T4MYwh7kstmdUA4ZRxWm3Z6YelLXIBTRya1Adt4OUSivOtGMt/GYG3tDNNQazTFoj+T79Kd+YAO8
ds0++EZRC251SBBuIHIIyHoI/rxvktcSmH6zznExkXZWYINJIWFT8UxsUpJYv39hH8z24TSVFPza
MPlWi9wCxUj2+9oiGYzQvqZsEFjSLFhnZpqcnDbkMU+ezXa1qZyXKLfM+8lxkh91b9nHUAfsRIck
1Q9px0K2TrRKPA0RxzGa7TZ6HsfXwxPCOx1RPCqLLBqQyskwu45jN7jLg8jf5JyO7yK6JCc29NVO
uqp7oYzZQyNviK+kC5P6m66U8c/cIJptR4fRT/6YI7w4CpnNjuQbjG+ZR0WY6mhfjHDgDDO4jYu5
Cd3w9ERX5Y+TEPT+zn9an7ee7Mk45cPY4rNylg790vCglJhtcGShgbOtJhglIPd0CQd5ssOjI0Lw
LEkZmeXm/MhfTR+sXdxTepwwvhYFnmmIjbTAL3GIez1fc30IzJIWlbkrtF/nh1paQfn36c3zjWEC
Be7x6aypVBQU7mj7R6cdzFuQbEX8bQxKso6gAKyJLogPAAXI/O7T+Gmg5bSNjazddZ1nXLjqLzcN
1JgsnJPz0Vcs9tyqjSRWer8/ehbE5B3d4XobOlZJMYljItx5raxr0uuxISBUQTdLS903H20o/86P
87fli2fP/P3/fspiVRdTE5oe9rxDA9aSECRPPpUByFbHjrH7tCj7olKVFxxVXw46V5SgqHBElovH
rpPtAcDYS0+x25fbwIdObrJ9WVcuZh7h6AAGuqG9PX+ln/fYNpOs7QAigYphWYsrbf145PQVoBIs
en8ftNY9c1m6yzPMBrGBqPD8cF+92p4ByIDCJdc582f+Xhm1DHhWTGP/GLSYoVd44ZxbVyLe2DtZ
rI8X1pEvR6NSSMVy5pu4i12PPRa0grPGO0D8zjd2kctTOph4R3oQlv+LC3tfhQ0EVp8KRbRse/ah
mn+0soFcCb3T42cvzHMyTkj76P4X27kZ4YOlTHrUpcTH2xgmuZXTQotOMKH1H+RIeD8HNavE7dif
LryWy8rvPEN47OTmgjNmIXu+yX9tZihBFz0zVXxEWyCB0iHjblN2VRbpS+BIsuRU+EUCH8RwD32V
QZY/f2c/T1Ezm8owOQJzeuEHLJ5iQEpm5rWleyRuI8l3TgthnwAxX18Jt4VtXyaJpe+Id57+WPoM
M4443f1K6w5GF1b/0V37sGAv4dcWHw5OQCZNWBwcFPHFuMuje1KILgvRah0mSlKEhOFBeLHNAJJd
ERgsjmbdZd/P34n3if/Drog7QdcB9ofzjgZczJBhQsoqGqnxSIJLB+I2c/xNpDVoOhvbnLJdWyQG
FbSoSdTGSFPErW0bJM0GvIEJR3vKtCsEk+rWblL7e2qX4jXMSJ8JGxc3j16X8biOyPIlOCBIsDHJ
JM2ybUyQ1R90rwTL9FEUIIioKCBgPiPBNpddhqUVZZu5NcvRb1HzT+iuydZ2i/vzV79E+NDzoGg4
V56YIyhDicXcUdiFJ1ADuMdokgIBPSWvfmxQdYX61oR6wexcIsjr6L+NBgAHb5rc3RgU+fOFHzLP
icvHwBQG/g0YBfL3xdeXBrYXmmrKj1LlKcHcmhWLLdL/6tovA3XwAwhde7BmTb5CwxgH21BGRnEI
2UH0uySYvHwnTBivm8IlzfXC57J4L7lLAoaWwIVNa9cUy/dSDCgwCLymt9jQ0lWpQW0Gq9EOaDgn
IYHD7PzdmO/6XzcDSf9sywWHYs3kLtNZlEyZhzqhjb59UBRrV+zLymMg2c02I8Y3knsh9KnW3DX2
RHzU+aGXM8M8NnMtHmRvrm3Ipec5L3Iw+mHsHKLOnZvEg1UgSajRMeK3rREVKyz03UY6hV6shiDu
UBQZnrEbOm+fhHT/JW7KC1uHxZrzPi9QQKJkSOUQ3/Li7DfYNKyzejIPnMT0n/bsBGo8Ve3GLJYX
yoeLDcP/DMUraJrzThXK0ceZeQyHASFQbR4mT2a7ARUddq9A7pDcPYZVSHU4Hob9+Xv+eUzDovaL
AXie/vRlTc6uBlMOjRwPsajKa7c1awS8UjzHJPJyLlT1E0lvk3bpSc97nw9vGXVAysBMfcx/86b1
46XGgauQq9jTgeR446pvZODCjhaj2GCf1Ma1LLAhkctdp/YuSYzufrTzIrrXfE1tz9+Az8+XBR68
xbwkYQZf1jZMJ89ShEv8Eqaof8Yh9d5w3Kdv2Ri1F4pLl4ZavEqS/J4sxPp+6FN32hEM5N3C2ZKH
EqvtpTbQYtrgXaKj7Ri0grgkPqbFPjBrSclOrWo6IEK1cFxJs3lzC+YrZRfTdxrs/rg7fyO/GJFz
lQ7H05O6ZcxQwb/3FZNtl0YdkVoDTwI9ytAXe99R2gNE3e6gjIoG7/kBP81UvDes1DOzwKThtYS8
MKGnA9ojtEGAkqq9Tb4fshho8eMqpHX4r4+tTO0aTQNsihZXXsJfLjZSnCTRpTA4ixdruFyOX6ZB
gzQmdA5lb0fPnSqi25AgufsavWmKv68Obi2SQPfJhOjdJhz9UlX08x3nbMypBqkPoBt7eccRPLot
0TnE5ukJa1BX4ocnqDt6CfXOtLaR7mCpP3/Pl12/94tm2+YxG3LvPzHCnCmqHdnE6Qnq0QyuSage
dMpKjn6v4KZh3MRuLKbY/NHmTnpgPQ2LNVVF7cbTKmnu5ZiFGgpZnwT2MexkeOEbW9yTd0nBO4WQ
WQVmr7fYUvkTWY2V3dhHD9/aizXo/QsV22oivrih8ecVXaVfuCeLKfR9SOf9bM+LyIq5ePHDib6N
6yTy2LqjidyWLoPmElQmVJKeaHAR90xo2vnn8HlMVAJs4zkDQa8AsfTxY6v7xGkJqzeOsVYHp7YP
C33D4kc0A+5C4qHdSJLw2hicYi7c4MVbz9V+HHl+AH8dH4LSLJWeFwYh4I25E2EaXrEriIgnz5vH
3oPs4FShw0vv5dsmCy/Bbb+6cAH0zoNWprNVWNzsBAl61ZaVOWeNpQc2c/HWzPt21fRR+6O2jeEq
cnF7nL/bi4n7/ZrBoQIJppU871I+XrM7JVns1IQDTjo8HmrN3os1pim5jcL8dn6oz+8vlRtWY06B
7DgY6+NQdTpFTVc35lHWzvDA/2YTCEEkazrQwYviONufH29ec/5aiN8vDWo31zWvFN5SeDKVXS8I
5dWxQuo+KXjK8fJNjJA7vzDQV+8NN5B91LxCIIP4eGE5h80mqsiRJGkCoAMhSg9lPsqVNVreA9rL
bEuSi81UYZIKFjuX1t4vrtNgoXfZwHGloE4+Dq8R4Ah+yDGOyPrxeUB6GJAa+RLrwfkb+sULOp8j
mY95jHOH5uNAeawc5qDGOpqxJ/pdENVlQUmbDhA1YvjWkaZKSbe/Ih3y/MhfXKIAGcMZlsVwnhg+
jjxNliIBsrd5lFaXYulJs9+isy6dWr8axrVphXhUEJjuFjOsCKrWDuraPCYQ2seNCydiPJQDPbUL
1/P5U6CShXfMQDpjsoeZv8q/Zhra7C07fYK6rdpusUPhksAqzKDeOskNTriknxvp5vxN/GpQKgAW
VTTmdMRxHweVQGeB2hTOcbBFdUVNvn4mfA3qaeJ0yaPWE71xYcTl5IIYiYYxNWnOGCweS3hfhUem
xeXuE7MRTNeuE08PHW2OHTJ7d3f+4paPjqHQecGWn9FSkE4X72aKPYIIuCk/TaWV0jDsXDcnpTrB
G39+oOVdfB9o1rQYFFI4Ty7ekcgyG6jUvXZUvt3/mXoCRMhrCsIjnnbtFU6XbC7cxc+NW66NEhrt
8Hn6xIb+8cHVbR4aqqqjmSmQbi1037umMf9MSqdrEfoZZ3lH3EaR/OFn3uuo4XJJXaMBW2d0WzZr
CkRcaKx7DRH9f70ZnHHQuiB8oN7Bef7jLyMhqWk6vHBHb7SdbeuZ2qHuRYaVNQ42MeCeC0vIu2zy
7zl9TvFAykirHGEPur7FO0w/ZhDjoEfHeTIv9uPsSiDbJeoKqkuFmx9Cr+2+aZZW76NBlwQY55YD
vSFvA3EQ7uCWm8Ivo99pzHnxwpvx+RXkt6GPwKnA2QTx2MebIQ3f8GXAxmjEQ/mjM0LwA4Ftq+HC
BumdV7a8CUi+SBoBVEeDfDEbGi1CHzb90YnU7vhYOLiwAe6Mq5Zgru0Y0gyZ91XbvKveVG/3ME8I
F4xDsBOOhJ091BHKcOIrscHwWgR+2K7dbKxX59+Nz/1emjQW3RqJeMSD+bX4mZqmRJmgbzhVaPZu
Fdu2gxA0Y73CI417EOmV8ivrLaw8f5vaVYRb0kUhj5Dqe80uYj1qRfKS0Rs8EsctD/3cTNGiQe1i
jDtbyYsWraiaj7+nzNO3kvyaaqeABT6cv46vHis/n8ophz8KqIttGTuLpqq03jm6BBw+kYM3NRvT
KCfzwi5ifnUXT5VGA0oEcijf6zEfX59m6BBJu/lw1MCX/EDBVo5boGHeC2xTo9j3E6YpmTRBgrUm
Jc/8/FV+ntYoijE8yzuUb0pkH0fHhD3TiBwq10qK/FTAqHoadKMb1jyPEoeJVf636hMsZhIcnPlU
wZRq4G75OGJG93W07KQ/xgMYmJjklf0QlzgLMgLX/vvFzR0IY5YkelTiPg416bi7FRbBk9ELzMCu
HucvtvLbP4QQd9fTEPWXopa+eJiWYCJAosXcaHuLi2skehCgTfmxcDPa8j3p6eWBvUsbb2bVJOHJ
rnK+FUEo0o2RxZF4PX/Fy/FReqOyQNLEQsWUtNT6kJDtx0Hpy6NH2WuXSa2+HvDxMZbVzTCQ4CYa
C8AHHeKqC9/956HnmCWAxzMeF6rsYhrUAtBeVH2cYwmr/7EcczQxkljgZBXok4cnrMWysM7C3AIA
FEb9hVn482YcjCWzL/ROqj9MyB+ftdXnxLKPkq0ivGVYXf63qUztX/ao3RVU3g/CqfUdrKuSXtDw
X2Xn9J0+DL540apmxBcV2xzRe7SHON46hogTGy+LGjg8XrjW5dQ0D0e6FtQ39sVMUPNH/fc2Mogy
8ud9m8Obk/rrodKAkHZZNiUXZocvninqIBTXLrJePqTFHOhbYZDHHUoLRf/gIRrCDIlQ2kc11nLs
DTtnKJonzIgJHnrIV8HVf32bZ40BJRkAnuyY3ys3H65TaujAYvvYiri1NvpElOI6w4NnrmM2vI+N
PmQQ3FWgDduGHcKFds78yvw9M8+3mZIjTQr2fEgdFls+jIkNyXX49y2t634GUscxTwhB7a4Dr5zU
hcnq8ylrfqhIpdCRIkF/1x78dbFhbIwQX4juq7MpPdCqDa+ZILDhAk3YFuHwViaReeGb/WpMyTxM
Jhw7WiaMjy8SZurAlyUvkt10oNtyzCnAx83gjp4p1sShMp5xayXfzj/Wrz7VmcBLT4ZXi2/146g1
AIYsg4F59LroNdRjjIYZplM7T4ON0Vflc01k3aYvCrWOqty5cJ+ZkxaleioEDhYcQU2XoztHI/Pj
D4hrH8EIPYujqM1mxzKrDl1nEb2rZ/FvTzHDYfdURJunbTU+a0aQPeR5Bv8kt91u5bikTazSLA82
tqG8Pev39NyMlN0p0jrJVSwBIhFqjU7SbBW0IifUr0bHq76pGITXtvLT1wRyzA05zh5+/BLAj+xS
7OawzMWgD9cpwIcep2o8vmrd2A7rQfoWRYyC1QSJ58oB+/hCX45nZuUuAaGxWcF7RXvT/ogl0Z1o
P1wai8rSNr7W/dKnerwPMr/Ag55L+GY54aAQRtBbZqtO54C/ajk4wRwwKrRMKvayfofzFbhOWQVZ
eVBkvNpwj4ESE5wVYBBtahARcys1IsA4CoYrkdi9D0tSchRQVESRhyfRKZtEHG3LdKyI9C00+TYB
MgTwYYw27gQ2+2Qw+kg8+0DDwBg4qn+asgEHelPX3biRIhxuvDbxDyrse0jBsQsBIQ774NbrcCyu
hjZs4n2FgGjcBV5MpKKZaXDj+uR6qoZB7sGaWcEmVb5U/4ej89ptXMmi6BcRYA6vDIqWbDm3Xwhf
d5usYo5F8utnaTDAAD244+uWyKoT9l57Z0+D+B5Hq3sR9VqdVqhsZtQsOR9j7jn92zynYgBXEWAM
FRyqQL02s3qdsepBQvBTGfrmkkb1Jscfmhxstb0Yq/cFrPh1c/BkVnNVPhIJvHZo6ir9r8Es+bGY
nebbswf7lhFNJh7WyTOPiBQ5RKcZ9l5f69AhDRYp4AyhSGzltiG2deENkem3s1ulvxsmAyaWSTbx
OjVof6i9fA7mPI4JKxcvQf5DMW2Tsvi88IjgRifa3YnFZLDnMi0xQOlvOw34q1yqL3P18igdGpm0
DrGhkJ2wUXaW/TEwvjt2hZs+NvckUYugBCidBNFEam54Q1m+mPu6dv2ffCvsJw+NbLWv0tF7GeAI
QAGZtE8HfcN5lh380mGSpBSOetCQO22jBYn5XU1oF4ApoZvDxvjh3KnMPeDRPLiuJZHeYHz6jVRp
vMhgElCHHpFK1P94rqwbGNTi0VN3GqtVSsqoBhNAOMrF/rTqqsf6zSYbcQOmed6euVyOlEKjHjmD
UnC8c4tAhr0qvfrdzcRkhXo7CRTOvQ8kY8kArsNE8r4brSufxNrON5s46C+Y3fZP7RegUclhn/5q
doqhODeruWTxpGN8tQcnQr4J6k8xteUh6/+ZpT1uUVnUuQzVYFenguf+A03lfNB1XVxhnhc36QMy
CJeWwJlF15o/hcDsP5DnfBPSzfJwQBv04AeMpEE79okm7rFkrZbuxBC08Amow2IKIvVMri/1VWMw
sh58ap1HAh62G9YvkrIZxAgw+0u7na0aQ2hcjWlxGwbySlnwo7uYEAEkA18VTiHEfENEFSepGo2s
+GBoij9YToDVmEG4xWcppVYTJzOsR9+rMB1MQYB0HF8yxmkOr26sQG0Se2efMoGK1Id5fMq9wouK
Vcv3vhB9YuWVdkAGgSqmcxRZE8aW7cliLA+E9lU/xqCDAUhNGfzLFt0GrFUgVlogED3rwvJ21QyX
IDQbp3BCLq35o2GqfKw6H891Pf6rxtKMjUmX/0kc8gBYRRGQrV75oe+lbqx1erMj3OlrYSvfwLRh
drOZ4Nju82uoX8501hcvx9QvmnfsHuXOIpTx5qupO/ht0cH9lS5sGhTVnHBBrinEvJ0WY8G08yhv
6pLrQVYAb7Pxwwkybz9bEzskbM0Hchc7VOPgN2oezhgdr3OQ9dQf6SeQmg/47ocQK4d8sQctO6Kg
QOqIdXFDdfqAZjc9kCrSpVFQT9k5RRfKkYDbaW+6ci7DzraIeJ5KcRXQHR5ZTXW3ZpnlWXjgtCRE
4qTq4eqpKdsAMeSEF2mccNAFzXiywH+nRMZElgOOJtRGbdHAgjhqideekAPhuHUkAOzu5iJVL/6w
BS9pW1u3Nk3lA0djipbDKg64xvljvaQ/Wt4uu5noLHTzrrqAQquasFt0NLp00nuj6p3vYu3vOGrZ
KtIe9JYGOJsvGlKfUMe6noAInKNg08WXUU7eK1r4lFmzZQM6y33zWrkQbI1S8bexJocjb+U/kQwM
7bmy8SBWwaLDjBqHa6lvfE3GbEBkE82BOxkcge6o12zSjZNspPtFTmVgPqI1n72Tl3f133UZdIQ6
CCwp9vTsWfeDALxktxxXYbsHve+uWiXzSMPivu8kmslQ6WaVkCWsxcCj/ZcV6UMZ8daWOHS8lctS
5pQ66ZAH//Tc3E5KhznneQ1SG3PrvrYymEhvVoYWQ78bYrbL6Zsn1DzGg9u5QaL6jheN/wPbRtWk
wXdBziOvveHTS6Mwj1L855+SIMxo4ruxI5RvYt/1tXHI/C2/bmPVSDhtWhP1Rm5DltQxfi/rWnD/
ZXWeFJ4r4rrf3MPI1utj7dBoebloXqCjGu+ryc1CmZ9aRjj1WZ2MwgbtOkFQxQ6mfjaTsjUXrvev
LT09ZoIhXnJg+GD08mHbFV1z0Qb8gCIljRu7khrMHRCR4Iky2yCB2xrr4zaM3r5dyw7ZVIpRW+kF
yTTM0SW31CZfJ2RhOKzWzL3p5CyQBKnPWMRqXxoPjFjQ1+D6kLHmV8uv0NFwFrQJoW/J34IOJjRE
tr0Zdc9Vq0xPg5vjACnIJy/itsw4C430fdahtcbz1tV7TXAnzMai7YWi2FH9QpKOaTkbkR6bfoCA
Zyfb0gO7lI2P0LCVGOEaf74Jt8nfjCnFS9KkNkht7a31gJki/IG570wI/BdVDN9B0f4pvAAwpdqs
RPOW4q9XjESRdOUmT4jd8tPmkqimK9zZ5uY343GDRLhT7AODszFsK4hqh/rPRMzP8cqA/G4/w344
mdo1Wy0YsEzffeiIWCaGTPXJsA18DlnnvUCP4nuYUV99cEQZeeyKKY2HbgNux5iBiFSKCujbq4RS
TKI8FHqdIxB0i+Y8b0VtHtAfUDnq9dhHdRtYO2A7Qx6DV3GqqEX5VyRDl5cdelNPO909+HFROja2
Bk0/LEMK/tJhlGetLKxGB2T2DNIksa0Ndqm+mj1lbrEeN2FWjz479pPtsZgH24oJiXYhpsjc6Ldd
3IdwlKsTv622hhMWgMQULrCIrRlukPCfy3H8r/Tb9KVfhyekYOKddSeL83VjZReSDy/3qp+7HYFp
W5vcQUI7w+nrJxksr+3aq5+8WCzAJPiTl3BDgTKFKod95ylK200p0lYqoCLjurYYvGVJjHjpZzMc
U0eAWLAXAlpkIVuwLr0LpytbrAtVvuQ2FW8DgtEj/Gk2F+oyWA18nLyuzlXJ52+ObvHImc/11xTe
3tK7LG417TVrs+egzy5Bb7xYdmqG5qpkBHqw4P4X33PhHGwT4gFjiWe88tzL092v1KyxTPuHOl2q
eG2B69P9jlfY6DzAiz4+rbb1sphmTH1lJwzOD34t3lgoPPHcyX02C9gzvhOpxqMLtj6n1rHj0atu
vPe3pbCRZArrn2GrP56hffsUUJG5LMPDNNt8LbNGqSPtd6gcQdhVZf9MZYP603bTJjIHs3lMMStE
teOKSNcmKNDSl3sjKBsOwvo31QBU6sHmxvi+YWn2xh8LVO6Y6vW+TZn8W+4vjSxhgQFiT605lhxW
8DS3MrGa/KKkmqGQt9hSxndHWcS3Cyx+xX3urKwnew4KME7AazNSDrbuWGlVlyzWYpBSSBiOzk7J
m6x9Gcx45tALGtkdsV8tP7YcXymMXijlnroxG4Hs5clGysthHuTZ3bw/FGRnygWsKPdJJ7GdXkzU
jxYbreVcFt7YHWxr+biyPQdUmA93o04bFe16dVMA8svogM7Jr363vMB0powxyxdbL3+crTZ5d5SI
fU0SHzHR9emFn3P5tWaslv6PLsgpghxrcSa4B+kaH+3kXK2h3au7m2oL+Mo6jwrdWRa0YmLiCivc
T5C+3+xxvlhz9aFRdntSzFAza6UeYkxTB7jm4Lbs9SInPEt9WwMKLJuEbwlt32bZwGWpu0iyJETB
bd7xZV3rxczD3KGymOz8xTeEFqXQFENXGfWpYyca652h77B3MeknkwyCH6ysCcn0yMLl5OtzfzZq
06BY1y1qveacSfu3sf3TzDL1PIr2Ds2vIZ2OmX0qmqD5j01o+uIMkhQLtywOzMaCZMmqr1qr/1VM
Xu8omeyp9r0pnGWbeFXF+zl67JilqqNNT4OnYajfDR+EYwaf0qx/jUDtHJ3ncEiD49Sqn84dZZhz
oZ8m038ciSvjlsJ133CgqVESx2BRtw8lDLEKj34UmNordhWu19q0z0NlnIZBXQe7/jMa2RgCzu+S
FH15lHpr8aGptHgn56ngS/LfSPGiqUzz10xlP4VdfQ8wKaAh86+iNb1VzvaszIHpzQxNpDLMcKu7
h2xiMTS2NRg+q3VCtogtummin1yp8yuSKRe7ReNTiNs3GDnloVn8Z/AROTXP8CFWAAPjsLWP3Tb6
UPKa8jpmzWUzti8SMvl5yvrnraKHzroS6eX7IOfRji047jWXPoHZYb8HoG/vcogjUeYWbjjqmx2t
kLU6wD/hYLG+mg3nU/meitXYrqFm29tXm/mknuZsqdKWRpg84KQR26Mqmge5emeK0Ngagtu4kUxQ
N8Xflud1SJXc2/PUI8VCEFX1qb4zjaF/FMbSPFYGV31GjtcxaNv54NF67OB/jo+W21Zvow2eTmpN
BvPImP7WPdXUEvREgrtpUCauJo6EVUj0XVX21VcUrCNVFPKL/VaNTRLU4kk2LR7QXv4FlGt8WI3f
R91IHsKgteuBIdQeg+lHU4n/aLXGo5EtCcDaY2GuIG1hPMIzncJ+NG5Lc//ysvxGyBawVunKnWYP
5d5V1rcU400be4t0quJZ6HX1Vyu6v63iI+3zzI+9sZVxD7kudD2p7vO825rWSa5vb1q3lWGryX1b
8mBq8AK1xuYP2R9SIh+6YSPdD74+Y4KtRTc6rqR8GLAkghE6nqBvcEvWmtBZ4UVRm+Sadmrzbk+I
1Ls7uo+ONj5B+Y/xoZEoU6S/dbNIEdpKGCif53df885GBfgT0NO5d6HY5svVwwAd5mv6Xyutk1fx
9FrrJN/yhhdSy8TrWson0rhlkt9xKp6+oN3nDFX1ROU4qb0c20u6UNErI3+feN51jp8os2DVlYN2
MknmiVupvTS+9lQ3DvQ2SIjIcKOuqV4LOTQR7t5dTVB7uJII13bBp6/N8aLPAWWw89WQScuuY1+1
7d5zl/dSpKdFzRfOrv/UbMQU6Ce0VaeeoLfOUx+QAGYiE/TDSsKo7W/Psw9FDz1yZN9dloKVi2Ax
zJvknStVvReWAohcBIx8xHm27SeRaz+m1xlwkoY9ehCx6zt58aZsj0X2ZJvNLyMtohnKQl1zb3gw
8+1XF2BTNYuSeU3bq2kB9h0g0w3Nq1FWTmjaZr6/e2NiT2gwsu7PbR9s51bzaGBbPlfbLs4NmPDJ
BCI6BltiCfHFxBj5uX8TTZW0mYNqvqBFVbb91eTEH+tFdqnFeHG7jHuzap97niayBstdKpjdoSGN
3Vk7l4KxCza8+ySn2QVe9h8oPSpIZ7XiwJ8gOjKisVbKA3igoZRAOqpqiXNVPmcjp5ArShL1FsVU
NLg2Xn+wZz5xMRxNZ6TVqD6r0b8NZXohUOJ9s9Ae2H3ztDK8LLT0XHT5U5e6F33D+Kr8d0w4r91Q
XreU+Y4zv0HQb+Nel3t3YriDR/gDZ8BpMtaPpmvfaaN0ygW7OQdi+7utzkkupuIVK75HK78V4G+3
GQBt26SJ43fvSNHuw4GjMlxSSyb7P3xPu1Wl/Wkcy1tnWu8p4wNdzySeIGdf6u1zg74iRJlzZCD3
3bd0/3mu/+MOfnWN4pJPLaNOK48NB9Qxhdn7VPUHTrr/BvznoUW6bqSR+8SBCk6rI5REoXsgKhvk
SONYUaA5f82ufkVgl8jUfcvpA3yZtuHiD2ZYI+jdu/kQRIODN8ie7PIBoO4hI858stIz5EgtIoH6
EXjAV6pXzZnrmFicIn1IqxbYZ3Gg0KeMUZzZXpBGg++9ASG/biLzz12wqve0ofZPfYoBZ86SeZg9
riEqhgyczujk6dmgyeIKyMZzazZvotKgxddzwB1ZPgQtxw0gL5V4fXfK1vETfvlLNkNorDboaVrO
e4QuEq8VVOMZ0MbqFQ/OXL2KVR3NdhueGrnm+yXzd1ruPo7CBF+/BLtA8ZgY+rjseptJQ6C1OxI9
P1yKIZffau+2wXFzxxvyBLojYazQm6zPUaunGAmeGaY+dHEdjF6kTJKDp7Yf75YGSRRHXz3P8K2d
gFBnu13mXa7sdxvAIwE2PExz0D6kng6FdAKgrPQ5jzyOMIZo2YO+lFFKm00sEOxi12v/MZcxI1E7
Z3JYzv08J41rHgdkJXEzbcsTZob1s/ccbc+Qtovg9c0JyABokXq6A3i7hTx/1l5i+nqaN+2Wpc32
lff+Gm/CKQ+Z4y09vazCi2bBF39s08aGuEhmjU/p/KIpSzzNCwATXu8yCLdZB6AJegQmgV45u1pW
zWXWenAvhrm9SptwpqolL8rFcxX5g26+WRPZBqsLdZHhrwnltTUI3Fin/1q8gRfTHhlXBStiLURo
9pA+Zxxf+pILMuZ5z7rBZzhhArC6gGXCS2+RUeD5646m7Qbg+sJVt5C5IHZ0Gle/VG7i2k2913mI
CbOaks0Hy+zoLR2k9Ji7MZaN8UHPezmkO8aJf5kCdtzOGFebIr2vMss8Bhnb4hOZ/h9GkeFKUn3c
ivoawBSj0lu80LHTk52OZ9ps0NKtfiu74f9CsHOzGH/mIb0VbcpsVRUHAwQpkWCE7xopCwzygcK1
1a4Fo0XAixDRnfbmLsWjNDdY47bPMX2vhlr9wviFBYNNb9Iz1F+/jVp+aBYY+1KaT0h3H0kicWKn
MyCzGA+sL4kR8dWftmUWBsL7ssIU2Verr0elnX/KnnAhaa0JYJoHnUlmiAJj5tk2PyvNvTb2uLO6
9Mqi85T2znO3qYdeTAfOhuWAJnTY9zOhTeRx2XwiDRHdc5M6kU0yaLQIMkBURvKKXc4rzFYfxnVu
/OeV/cvdqWDInuF2X9Qxq+NYo8XtK+2VQvl3Nce3Ws2xsXqSsr3uoqq0Hp1s2zlrkfgFObG9AoRf
OuG2pA8+Q1hLW6/0qF8N40rmMGl362swzgbY/6q1niuG2vHWVWAJ/GnP6vTBZqIS670PxF0HN4t+
7wqdNo1NkSZW0b30jZ7AKZIhO7NjqblMJRrvWgr1b628K2xUhvPzeeoJei/WtTstU2Wz8nG1c6Zq
ejOKHSvue/AhU1O1u9HWmwci3uVTZ/lclrr7Nc2V/jkZLedyZlnPYpzZ1bX5miw4IK+9zWIEHsjy
Qb21YW6Y+ElOO17WvgayO+pOOK02GSWDru10Bq9x3vLFycKywkrlL56krayaESrTkv0wUOJsn/Nl
r7vquSt6amlpSKbd2UcuNk6/Tbty62NJLHsRktDugBcfbhZzJMY1m9yTsCarsDds93GZ1PCWTfci
uQcMPTMI5XtmsI3ueojkRKmQj8s90QeKaJqn9t5ceLimtowh8c5PypwBRLWNvdNJBvmz9QQPKJKv
9lRCUKA210lKo9RPDpxKAtI3+Tk6y3YpNbzlk+ARrW0GKN3dE7oWixEGeHwiiw3GpaEbfjG7rotK
ynLi8mhgt9QjnmeYOtKZykwmfTlsMdPPd6i8v5K7uPNg068wQ1ALYtkHRcl3W3JRaV6Z7f0ZA2QD
E56m0BW7tCi+WEWwCidJqyBTcHAOuo/PnIgl2qmOeDRs22u0+AzVrLZ+EYj/knQoPK5F7R3kZH+t
mly8Ts2ivbhTL15tyHwR+go8wLpihaY1eYTXhspmYugYmU617mvXpblmG57YEMDpfskyAWHFTL4v
tSdJhMBnNhfDYc4ciSuB2fIkGmtPrt0cZ7X3hyxeeDWSyZjT8aVk4+CFw+BhpV08h3APk4jsgGER
2FqeE0//IdEth2jXWqfO1Ucm1WytV7d+N++etU2fml1KsgsdLkjgHWvn88AwvQi33CrjmSgLFdaD
nC92qnuJAa4ubCvL2i9AMsIsNatIFCO0j1X711FGHXE10eG5DrN/4cqnPHPoINwMfIjtPVZsuUOD
XRXzjpqVmmddmIlPe01PP11L23Zqng8z4xp2bNprD0YoJi0hwO7ruO8D+SZ1rAF0epDu2ISzVlPG
qHNjDKe8lH7c2e5u1JwHd8MrvNpDMtpEzxoqZ4vfj49e5e6rob4aNT/aZasLIi8xpzopOZ13Smxd
5FvEWgciIOlZb04K6h5J1/N5g0QW1fx7dSKjsBa2sUV+V0zWFUnsg4Xbb56zGD42j6SyKH9Gdinu
Mn2ytSDVrg3+2whD7HrnZ3Pz98JslsRz54vuyoc+JRitabaHoFF/xWD1IWz/M3mdI6BhPY8DC/7L
UGVHbpkCTBbNVm4zGOvy+6SlJFoivThOc9S6hhRNyaBTW1iKrO4IiNw+py3J4ZwYt6qzzr1T80Q7
DNrHeUdLwHOz3h+ellp9MOSxsAewUWm+UPfb98xYXXCoLzdmmt2Puc1PZH45iRhTFoL9+K8z2Erz
sQPL+6t37X4IhoOei10+Uv8Hm31pVEsDWT3nOjOrtsv1yAD1C4b3S4zlM+XFC8E7CA1aTtEenrS1
8bvpZZkAOVHoEvsHOjvv01bQkiibPY4SalvhlSP5bt4SwobRjgXkUamGhdD79mZ41VM51rHtta/E
7O1UGhyGXl5Km41trnfXCWFYaBNvLUeXABknsfV5r9vElzf0GNHm9Q0K/epTGNZfonWPGu29U3HE
YmJxkFD4F2tgOj2QHubZ8p2RxjEtBKl0bvPEzhGkmOy+jGW6lsjGPU+dNr3/Dwe5vesnD16HNu2t
jD6JNEqLFXiD9CD39V1L6nSYehbxfuaWSB58mDuqSGzC1sPJ1YhzG/pz6Tcf2PznxLNpSO77ibpq
nyql7Vd+zbEeiJYqB3L8AHxB2Aq5I29kkLzbFp90KZ/RVj11svrVFkYyaQ8zYRBM94vxQfpUaYFo
+EI9kjBs2MJRbXMXgI34nrPuWJu1D3yEpjH1+qT2DfLo3eHL6q1vVD48k0VHYsVc62EjiVsslHns
uuphrkuWssTgEUZFUzr447FK9YjYmyaqVLBE/YbDUwEGCLN+uqLtJ8xccU0RjngYZvpR11neR86c
TPlGZNDuhqXbPQwL3Od8eCXt8RWLYeRKdcx4BY0u2LVDYfMPsVXin95ZvX2hpW2Q1tTJvJBpQZAG
QHu9OvlV8927xkMBAXztN/OUkTxwT+47trN/XYz8JoCQU+3uytmiv2dJ1BqcJXf5d2S6LUkc5eMg
+QNV4z+s54yh7kl9iwsFm9Qpq+lPMFQSBGvJtt4/H8d6FEI8Vsz/Ob3cXZo5B82vv6uyPNMLMDuY
1X7q28vdAUgsV3pjfvTddfMj4IN9t1KkaMsrI67/AGx/e2v12N07wELmh9wg9YmtLpux4G1T89Gs
zZNfeyeO1u92te5hbh65FvVjWrvGXXO0xZOffWSTxkCE9DNpWefxjtdufLKsU+2nTIcP7KMUVgw1
MkF5X4rpkvP3Vgun09abbMXGRY/GZvzske01/vRbZKzHy6lvrqu3polyDDbGHkj+isCdoOpuuYNS
JQeruhnFvgD2MriqfzJRtzysTfsYEIj86M39R4eynG8RSUCgpmPOgiXQ/Cdrox9bXdQZWXrWETGY
mfqn4w4It0JdAhK5+3Y5eG516IdGj+BQ3XJzPEJx4OkL8nez6+GNK2BPQL0SVQGKn0Z/O9XO/M16
i9kCSQhiNj6DvJlpLdZu342smMwhXV95R3B0+9pzn02U3msV8lKx4bOmn7ZBA3x/qFtESM5av8HG
/CJTq0t6SZywHMwOJmru7laPNtod2jfdnX71oX0fRLFLW05Bq/YuS6Xe88z78BqJYsNlrL9qhN7R
QdId88Hz4dEeW+eu40rEEf64bhlj/a7+4+LjiGa7eEaT8WSm+t/AW68wLC491pzI9vx3DfNAaG2c
nbWGsMVRUCmG9E13Rr7d0X8BG0O8LCGvPN8kHQdMU68ezQA7+oCaXb46rfvgL53JgK6HyVSg5hIs
88Zx/Tc4/QNCyX+daxJZM1Tvwld7hNOeGTpkeU5NfdZJ/J1CFDrGvpiMb9chcJA4+nDwESz0TFFD
jOBx1rI1Ss10ikuaAHtUwBr5/a2lwbK1fkyd8W3TRTuejv6i0GmFhfFVwL5q4TVFzGv+WLD3yZUi
T6TtOY4LrawTjYxGAqzJCMtnhq5cOmffck+GPRxJjzyNQ9keCfb9a2XZE556EfXadFgKUroWO6iS
YiG4wWYsX873emCTjPm4AlFGe4zo7JNO2LAYNQ47cwlZ676I1Qm7sftjkxrkS3ZqeQPtcV2QDoFm
n0JUmkPE9pu4hsUT7MEpKtZGfWtBc6Xr+zKa6cfUsk+c8sArAl9EmgFNruvYwrqSULfJm0i+qL/K
HOGPQCYTTIqezUaPJsfqUPlkrzlE8a6Tibk8dU5uz4MKqV2nlFg+RJk7l4ZAYi78noAS/svvpwvD
mfdycn7dYD65BRneWfU7GmgDCVE2IkrHuJP+MYDZFwW0jPVI8qMoE+Ykxqm0lm+HTUUi8/6AmOjC
S8R4TOTPI+SSMLOmI33SJcvdv/4q3pcA7HKqLPLatO9xA5hdEsyBkpK0bhYhtKVkbrnLIdDzxB5E
Q2zBsGu4hzY/P5Xe6sTVmt2ZGtzmDGAe3JLx95zJL7qLMxKio+bVl1quW0z4kBa6jFX0aX1dUEAQ
G1GddHKXhBsgy8hBg+iTRSCL4RpM+wj2azv1vOncufQiYs+YfUdf/8N1cwgAzkVVx9Al672PzGYP
DYLi0rf2a2lkaygdAvIY1z+3nMAnZCJcFiwzwXQxX6hs2iKNjTHjEP1i5l79aEn9tg7zcKCUOthQ
zZSZPZcDYeM6Z8dx6dY99/1vm/HS9MJKtg57DTfO48qeJeyC5ZS65gd+3j/cvzVYQOJUVutrSZvr
LMrnuicvWY1ZsCsDJwxm/2WzSnFqipq3iZtU13WVCKq8yKDSk0XxXNbilzsy8dvyXRcgKUnn+1YF
8/+6VhG53kHcLOos+THhyGWnDA0PvSP+MxudpL0ZGRHQnhA4OvrGdvtiHV8lZLeyn15Y+Iqtupak
PQJjqX4bMaexwVeO7Cxg6OLnsU57T4/+zAyFgRs5lEjj6T+5ehiwCuZpy0fXE+ZV2rBjhvsvvdLX
o2O1d/fNORFzyIH05Um54qbJFIUUaD4L43FW6eg2etZgWv9Rtz2HZppeR/QKoc4QhlTL+bdt9SMk
lid/Aj1o5hdbTkYsqtrcawvzL2Nl4+ikf0ihbg56jbQEPOG1QKsY2tL5JR/kOa0r9zSp/B5q6nLd
DWzuTGRjvJ78nchOi9bOfMgsDE99dl63/Mv0J+eeWMd0qwNozM77LU29AcOoOT90pHGyuChDy8g0
JHZLHaMXYoabMkOygwUtqh81ZIJFhS8PbRsQls7wkPFLEBPjlajNWffkjq8noyM5FEruOej0Z0FK
KGuQIKoncchW/4NX7uQsZMJiKnsy2+GHsIprZxsHrq7g4C1OvLRIQ9QyXOU9REkQHR/qjQe4E3cH
i75dbduP0pomTkhgMwXPT1/cFSkM8ieXpC0S9HpvgngzO3/MVKYkVY7ICxvCh8mMYWKz2nvOJJAA
S80MYGiYFWg889aU73ElMAMkU8xc+pNBQrUxTa+sm/bUrHG2Fvza7fRI4hFBr00ZXPJW225mt906
J9MivSM0URdPeCr3BL/zKlbuT4uU9VCgJycQNn8LthwDJQMg0aGHzV3C5q0EsFd+tPDMR7z3x7Em
yii3caKlOd2WF5ey+vIYeZLqPT3nNisME42GGqYTVRxEPmknnceuKiCx1jb4yfZD000vU1ecVgI8
R6E91obx2G+Komj+S8ydmxTFvSO0vmYrowBOF9Bm5ZlLmzrnHmSrof6BH5xPHExjvTyxXLiVEzqC
yZNWeA9RqvnFWqrfiF7halZuENbteiKi47c3zGuPPD72Vb6/c4aCUV3rmfUAz0gXNjzeIsjxszTB
IS8YVglWNNZC/he8I7qE+8KQo6O7pH1BtE7fTmeCzSkgXOxNJSpEjdi/cMaFmMEqDPGW79zKhHG6
lfvZz79TXV4MgV6HvgJ1YvC395knko67L1nX7nM6p6hl1PaGU3mNxs7cj4whpspgL7tl/6Vt81Db
nSIHckSylnp72uidThBZOKJRRpf/gNbaSdB78b/gsLPM/oFUOPWdzaonkQSlk5baxhETqxvZQ5NM
yvut+/ax0LtLUBeHydFPcGfQUM/2HwKYix0MmHY3AM5F3lMzrRw6EIikZbHrb7/YKyZp5d/+R9qZ
9UaqZNH6FyEBwfia5Ox0ea6y/YJqJIBgnvn196P64ZbTllPnXnW3dKRWN4aEiB17r/Wt0jai41SL
h5Sd7hre1R+Ebw+m39zB+j0NCUk0uSqNe23Mbr2h/YrokzfQp060nJHlbtK/F6K+7UWebOgBHAcn
3E2lcUW6fUmVOCVXpZBP6AD7VRT1atPDHWWSr6210otPY8HHwlA2Rx0c/c4sla1MpVsoj7F+Kggy
IFqJXKpmKppI1b/dnlxqkkI5dYVW/KMN7W4b2lWxV7V5ymggIZBDapJNOXxVESD/uLXLEROZO280
zdo1obnxq6qgrCCZVG/ZWHNByVNGxY4mMRH3Q/VCnBtjgZbupYZNeZ5QazM1T3dGiA4EtTQp9k4C
qL1ZGjj+EG9iTwZd6z+ijifkMiXBJNJJee2dcob6mBn7NOHk7YeU9mhnVoPmPRLx8d1sC4is/E+K
vn+ClQt+NnPtpQaKF0Iz3RhVMFv1rJtBGF90iAAoDvT10q7jVSEgd3SJmaiJBHOMDU9hCCJ8a2gR
wJC4enaTa+zbnTncmxXSGyB30061xs6VVKq2mXeLruQpbfT7vOFMObehCCxyAlcMkQhbk0gvNHEC
uDsGsUY5CCL49xin932u/SbSqECqgxvBY/q5JXZ7UwrjT4kCJpXDy6C3P4ZaPWH9kqsJDdccEU02
GT86KL2ryPR/os4jgnDEDN23JHPxYI1yeu2zWaA6zf0tmWBylfguk3N0iccq5GftOfYS6Ve+zBbR
hWZc/MKN+whM/pkpDC8f08S+o3SWI0u5rU+vIlSHXsR0+2T5nTBdBkhlF2FKT9qVPVp/6ICVe3uq
vmPRPiDlf7Hi6lcs7GPnF9eN6eytNL7yIvOeg4W5m2mhLfvkHgMM5/+pfEK8waEnFE9W3ESUpYN+
Clu5i3zvCAxpxSmtOMRCuxciXLctxNHJpynp9cXPcEp/CJ5pVlhIi/ph62j6vQfmHBPZoWcMTwwY
/YuqdveGn6Dq09ZNx1QJSeWvpPFb4twSiBYUtk6XlOt4TH7ESzxwk3jZSeFTWTVWyoRUFAvso2JJ
8Tjvhhqh3WKRHmu1oVDWxuOuJ7EwDjlOYjDb+v3ISSULbxRMmdWsc77UUChMiMqCvmS8XKpfA423
OSweRMv/meY1NzhaiemKXuKqOLY+VQ3z38OMVPQGBM83uj+B5lC/lWPSkX+JPKP3PbKp++ZK7/qd
MRu0VuoR1droHPJW7HlRhyD0yd/Oze9t6BxrzbvxOZ2vnMndTyziDHGdpT3vBbpBTGRjwcKzq+qq
LpuNYyKGNujNr5MyOTZL6zGtERzZpn1tKZ0DOZzl7aym7yUDRktm18LWrqm9x0Ni0Q6mubHLJyYC
nRWxeRgT8CAarR0KRRY0iBR4wL1h+GnG47ALzTR6bP2oD2o7TdCQm/d1M34Z4pHIzSFcUtuQK6QA
iUrjUPX0jGfiRK9HrR5u69rwU7LTuC9QH9NxtMYuqFTmbkvHB02t9yFDV9wyvBd6+YsAIncrjawK
3FCaPwFsu9eqyrJ72vColLLogcj5Yc+ppma+bdY70CHRmmx2eQhtP9kRATne+2mcntCktf4aCHbM
1mQmTC2MLq83Y0GIdmRVHO71jsV8RpJONATuKOZwyVrWdLkiRp0H262HJ/qict1Hpvjm9mFyhOGG
KLNGqidNs3qB5Jkdhq7tD03MUaIym5agwtzejCq0r4x+SGYu0hfINrOiQpPdpFf4zUc78HKV/qyt
iPOWihhylknxfU7rbDv1ArdX3TY7aTfVzyJEr72aCYcn9F6EzHtdeZsq7ICx2VoB1pTkSlXotjlg
OXjJMJYTDZfYqB7l0jszOH4zinI3FcXLtg1H67qa7B9+Tma2J2mnqJw0zhHcyhe0+/TJGufVs/J2
S/6ygH1iNAhKRZRuIUi2gUU+N3GSvT3uJ0P8INadjNRqyK70oWp5r5qxCQZryDgrLj6FpmjzXd1M
fcCqwDBdOMWJVoC7KWlzH2hK1pTqCyKBmS7GEXt8UAxkNhb74VpgKNvTOsp2xNOnOg1YweBmbvB1
NFV76yFZoJb2q20Wl9Z9iqsFgp8dBRwNl9DnfpnWdPEvZ64QOwy91rJ7SJYmmyHbOrLQ59F+su6H
uWmuqnGu7/JYeIEgq4GXs4i+aDODnDSUhNcrktqA2ytEJbZCB1wU7ZcJYu4Xtx9/jYmuTq4ovEVl
Qc0n1czU0aataVr17WBHw42VaiPnnTDLV/TIFxdyxAFLi1FR/x1YHUsAoNTSvt4RfTcb3lGnJ7rG
31WwGvbjD02VNCFSupsWdFLmcB15YQOJEFuiKbyX3k5Qgnc5omnNYwysq6T+raVO/SQYQm5llz64
JTOIBZt3mssqfJi4h3WpYr7ez22kH9hzXayyDv+CLKmfo1/0WsTE4kr/IDBT/mZqT9lYhfkpG6yX
z690TvF0MYwKui+e7QKZsXiibw2jpYPGoily75Dgq+eZWpF8bqIK0RJRkoX9OseyuutcbfiFTMJj
8NowGcn7xHto06jkuDz5qXPh9s/JDcvfZJI7w1sqLIJMzlADucYJz2467+CaOv1XoPl3ZWvkMXpW
ULsB7pJCXrALn9vBASlAOAHEQqQcD+P8kpgERiumbDvGE/HMvOkc7Dk5ZzezENFzMtbaDRN0f09g
yyU6nLGYrf81Y/+9tumYLv0+7ugcL9A3mudysMyOM2GeQU6tt2300n1qwf6safi028Yq9cDTMxKY
KRdfhyyzboTHkPfCy3DuHv77lzhLl/JvwuI56FNTTHM9BUoae3/yYzIHeWrq0aSTiBrB7ZleCIQ5
TB0bDyyN226g8KQXfnxvsSifPw4gZyDc4FbBxjqjLXTTPMpqUtER0/T87GsRdZSfZh6dJduKWREk
uQWr0elGf90wvW/uCuyn7q2c4dUyh6indJWEQu/WBB7wusR22EXH3sr1n5pZN3dhUaFcKYtuqbmt
RYluGSL06bzkIyFzbK7MtNDwHiy8do9AJ8Y7yWuaczwJ9Z7mTBT+MPIpYs7qzvlzCIBDroTWjsla
b2qCL9uenHSsaq3k6JRbu0TEzmOK102tEBNxMsMHEdJsHFJf30XzNJSsX5wzkamWbOXu3Jcxa5fV
o7IzYPoGUjSZSyvcFuOhYYxM2oR6zMLY/RFqKL/XxEQoMAHjEJ2cVuUPxGSYZeAMi3tRU8hruB/a
++vRnhWZrnnFTLxBr4kb3UVCSdMhW8U5ycqhh+iUNcDLjjg03B9qdqeZ4p509Idx0sf6q2t7znWB
NTvEuB87fJJZ2p9c3bOKnZkUPqlZDk6HrRvb7XSTuMO9P+MCaQuz3X7+sp4b/Jd31UOfD8sTIg9Y
+7cLFxE+lY6lKDqYqQ6ZdfCuqETdUypHwuzSzjmk7hxeWCXO6RR/r7lQmgidNKkwzuz9togLO7N1
dawK2X7NY40GVBGPaCc+v7ePrkM7gasYQAwta/lE/gEmOBVCk7roJEJf0T50CBbZcfuesczn13mH
C1huyCfzwTQhk2KyPlv9O9227HLq1FFHAR9FsuXDsqz8WRQOEp8J8XTQ5FV/V3UmvCIRlhs9c3cX
/gjjnJrAX0F4rAMnSAggkOc5j50+5RP0JHl0K1VfjayRO6Uh+fCTiqnt7HUqQGLhcPZWMoipG9aj
o8MM0GgD6T6hRIzKi42sEvendBnX5BaGnmLGaaiGQr+yRWGAKkjHo4zIPqkbPUIsU0MGgBTJQK8s
D77Wlkc9sTnxzX61k5H6pRwkVqHdOqulLFk3TeJu8FziqJoBQDnoMI+5mAoMhl0pv1SDCDdhWsg7
jDv91pgMLP0y4y/P8n7pA2gY3FG64JnLQmAQk9CsdZhqL1MUoxKj0xakYRE9ZHrv7MzYmrZ9jMMj
ZeHbmjb2IQb+ZHNohfPVihCXkf+ZXokyM29Rzn/NgWWtE9srQSUqdWdhFVrrrVl+ScxG7JNIukRj
1zqKmghpS42ESOG1XFcGNec8RNZXs8y/FXBktr6cPAhs2INc7Fn7pMbrNFklYx2Fs/wF1bM4Gb3r
4ZfCN9yjJbk3Y6NPNsjBwm1EzjjJ3Zpi6I7ecsyW/N1I9Ry/XdSomTaUJzxK3qZxsw4+wuh9x4Vk
0xFEedaki/tcc7uVm0nmxwWn5dKz8J33bRiQNTjte9fRbuuJlBQRaS4dFwSfM7N7BgWWXzI5KmVx
FCk1rUuyzjFU0+8L7+oHOyQdeN3Cg0woIjv22y8THQvSec8nsQMX4A87xBDnUkELzQ6vXKdr/1QQ
cx/oM8oE8VfensgwMsz153/FeX3093vBHiQMGx4Tn/DbP8JiRNV1Zpgd8zo1f4smmb+GyqRrrk/D
z8ZF9nhhT/5grYUhzL8pTpYQzLP1CO7QlFpt6+2n0UBcy/nc+Rqb0lE7PUWvHCSK2K+gnzBvXFgc
PrxVgNGUwcJkaLv89/+shIxqek+ECxgOEbwNY3zGqlE5AsuRBYGApmN+YV8xPqg/8FrYcOgYqnqg
Jd9e0hydSYbR5O+HgXNt7bbhbu4cA8MK8mi0y6SMpPUiGBJ54KuUL1UryCBvpz/NZBRr1Mj1hZiY
8+PA/35vD5KzbUHxPE+JpRhG6B+S4+cRaeYg6u3d6h7ubPet6DvTucAM/qAU5v7/79XOXvGiod9u
mVR4CToBRk1OKK580VQYebp5xwzUp08tvXWBD+bCi33h0t5Z6ecmFcI/y5EHYuEKmDTIU1nApp2R
k6yR+gULupBylwz4mj//pD7YCfma+bVNAdaPquJsa4/wjZnUQeqgV+1PH0bHxrLdGXGTNwS2yPi4
WqIDNVJlrtA9mvtZ1OO3z/+G9++6QyfKFRzIHA5i9tm7ngw6mCQpO6RHNM3GOsnXZurFz0OItaFx
m/5ClfHRPXO4tNlwXbj+bKtnb3qjWT524fQwyDJeFNFeXhw5ciFbGPOQmNsxU95zm9lsUZ0Lz+re
IaDTffIrVsBLf8z7z47QJ85f9KKhf71jlXcJkDxey3BvUv7GyDA183c2ahAeKB2wDMsS5sOKFEm6
9r2UUOJzIW50zHIzsxCO0vtkdPCqjyVY85vPf5n3HyBFJhh1EP24ojiNvX1Qsy6zofaT7KCyic4N
5FD2ZvoOwOstSpc//39XO19ta1RxLucOzDORE2D8mu4wb+WMYGNx4cT3fmF3PM56cJpNyHr+OXcz
rCIchK0WHaWDztCuwyFQkMI3xmwjr0OUgxI3u3S8//ii5Iz5HLahdJ+9dpoyzCnrh/BQ0aTe8ecN
G/gCIzCERscSJLFakR9y4U7f15jcKRNCwr1cZyFkvf0JQSN0qeVFyZFlO1Er6m5UsJn4E/Wl+xPp
YMjciionZF62R3p2CSH44eU5y9LaQGiDEOjt5TG+TwTWl+HBLoV5jXWl/T3MqbGpp9q+Ca1Me25s
JzskQKaY5pRueGFRXxbtt4fqhf5M8hc/s0vC7tntI/xDhO1z+2Votd6WkjuMTlGN3frCQvp+CYcD
vVRHls75iBP82xtdzmBouhoiWUOjDjqajjvX1dIAfcCrozKafxEZYKKYssPnX81Hd8iOTeQp77NO
K+fthbMiRKSnpnBPfkpUr/QmLuenOHRG7/bzC330U3qkfXJmWnCM5ztFU1F/gXJJjtPgotjrDWfG
yZP1VrTPXER6dtcmchNzJOHQv7h4jGm88Gv+Pdye/Zy+zk6BUMJCs3IelhxHOqxPrSUWDMeKu87A
qGQIy2ROhyYex+I42y5cj7Go6h0R0jROCdFEmY9vAVfuUDfRsZgV8oVqXmw/HrXcrwT3HIwwuG8Y
GuQ82C+fP7cPPntfh57JAg/42Tyno7a9VpciLZJj1nRwhRrN7+4NTHYRPnm9e0mTFGFJxuKtLpxy
P7ow007d4Jxr8e6fFXRV2/Ue8nTt4JFPthk1V/tS2rI8zGXfbQs1fhuzzHn+/GbfvY2CUztvv2Ny
quYfzgCLhTfkcVYrmkg6YG2bBs1dTB/zwnvwbl/iKqQccXIGJLk0zN6+823C7NC0VQE4YHT2cV61
Rz8y0ddAKn76/IbER3dERIeJQwFmJc6rt9cysLfCOQCVP/UGpK7Uctt5V1re0G3ioibBRJ9njCVN
6fUNasj659hNGIArV1skWdJKYAEyr442nTvraDjinAlNmOAgnTKo8rtcAIM6UGpNDwo5wn2mR1n2
wxWeNjEzJFBulRi9n5GqjvEZMSaC6yBzzKI7+kjJXzAvWSej8TG9ZAWz0N6q8CrmuN6aVUUs9HNU
qiFbf/5QllXzzWfIo0BC6HoeNE2s+sub98/pBBa8qY/YYw/NMBd7DrrxyfQXz6lCRIGerrn7/Hp/
saDnF6Q4FUJQkEB5PFtdB11SFdaNeRhH25xvgN3706knlA4VQ+lML32OXRIl8JxugXl59VqjiWqt
5jIxavQwaOWRl/T9vNPMDEuzrg3Gw+d/4ruPjUfyz1/49w7+eSQ+b4GmK7yJeatNP9hx802kV1/x
JkmaHuhHo2ry/x8+A75vFL+AG4lUONtcqxwuMRHP1YGRRLLDels/69BkjqUIi+1/vj2bTAxdUAv6
i4bi7S+uJy0ZY3Q/D05jjluDIRAgjPTruBAC2rpNGShN7YX164OvnDxWk0A5m6wxqM9vr6naEoSV
7EJCgfvqSJh8upZj6d+oJLIvvNDvdm8a2f9c6u8i8M+vV1IQ2G1bYvEI20bfDKVdD7DKYxS0NMen
dZhHaP079htnKzwsuxdu9d3eusx7KLLJhzLBdvtnpa/KDL1PUms+2Eyxafe4+jFt9HQvE/8rg0Bn
T3WKE5QVYMU2e+nqHz1oOpAuYW7kDjN6ePuga8U7qxsTV09EceMUo74ejFFeRwyyL3zJHz1ouMPM
95g3ceY7u1QBw2UJegkPic1jzSzfoy/ZDVtN9TTG4Mqt8PLXUJA1FDCfv8If3qVNhgVtbJ71ec0/
ApEhtJHshdIu6Kj0MBjcTC8eMEbFl8ZqH2waZBvQLnOWjAPw/m+faNpCQKymtDtMqSPQo86+SLeq
GGf3Qnn/l1h8tjK+udLZJu/HTdhAy7EOJZkBGaClqjvpyFPnoE/CjNAIGPQRFpe2/G3HHq46pddd
treNoT0pYP/tqnBtjIEGOB0szbD9kSEmkXbvkkT92wipHU6dxuEC/Iq0p1tN12lFpu5woXD4Wwad
3wjfub6MfulCnWeapE7EkFlE9gHZRYk4RIr8LqxqhFYaWjp0wZrvTLe1rmR2Aq8ovtIqZ06n29nS
FkbmFwWTMLA0Ub0uwnmcDtlutHLDvKKHPJ8k8oF445dTc90WhgbFFLgU+eElhvLnrkEVysZF2Dmq
4/J3JNwM+4CepYjHkZ8XXRi/5gV7aQBxXWDlTcFZ4qQxhTwVIGRRwEc1ryxZw9kdGiCnudZKtwRB
UrblHxdw+DN7UQYXOQznx77xEkEnLRtxYNkyd9aZX9WgxxprYqdwI316KhEhvGpTnuT7hMQHD+WX
QZ56GXf02T//Mt4Nw5dxs2u65FDAEyTX8uwlGtoqahxZ0OHTWrmtOOcUK07egFkw2AZ8SskKRtet
Z1eong2/QjvWSBxLTbtN4tK9sEZ8tBhSKdvLmu8A6z47s2k072db+chiNbqe+hGetNohAwFzksKZ
GuYEmEDcRQgTq+pCy/GDyoailTaUZ7ASm/ZZoeEYUGc1zrIHJ7aak2zzfB+P7Z2fpIAlmiE5fP7k
P7icY9BZIVXZ8+irn12OnHGNObPCOWWq/o9rivYFuEr4AFwzunYnXB+bzy/4d9P89zPjIA6km5PT
svzSeTor3VotFjpYHNIhithuVhiYw+X1rvHMF0U53KdORpsgawFyogeU0c/cnPM/SHoq+SVBub5w
wHrshzEioyc/Q/C9Qt1lLgMpKs9NSk/3oZCld1UQ0bJXqkleP7+D80e2dBJ0WnKMQCGrm+fnXZRB
VthT8B5EPxg3jp7BH+m6cddVYRKYWX6pCnl3PQ7XLCdgF3SuZppnlU8+kyNl2ilj+a6xd5wma0St
wygfsmbWYRkbDLou9BLeNSj/9yMJ12HIQYaHe3bNCoIK3+roHTKzSu6R/pHs1CYNABiZbmQxz1Be
ly60JUp5hfkaNY5J0/bzB32+Xy4PmqMVHwINwKUx+3YPm2Ey6I1ZeAf5P833PHY7WUESDMhL+vnf
r8WJzmXDhN9Obsbba1mI3jMnTvxDxR55VaWVFW8cnsuBfJg5Wn9+sXeTjuXObOoPilmkEShQ3l6N
bVuJDmrhIbfMFDS7Zzz1Di5dp44Y9pq+xmFLFVtnrIbbeRHHeZQNq2Uj3SNYza/4T3fhbzo/Pix/
Es+ZuTdNeMM5f9iVdCCxdLF/8KrOeUbA791kYQ6GxIqavcpktWlHs7ywGPy90bPFwGcdsFEACRgQ
59kinnRgnU2RRxoD4e6r0ei8rYPN7JtI5vmuibPuN0CCFrizquIrfYY2tonUJE6JNdY3cGaJwRuq
MT5Fla/fxSii4lVaCOfebxPj1ZZR9F2mSLHAnxj6I3mnWbaF8IH4Io8N3b4bpzQUh7q02djGAVbW
N19NYEWyKFZ1EPEGziurLpEwTtEkX/Wm7689Jp4YHvWKhDVDmgOnA1G/lgq3NPZJBGTgTM3JuS6T
OnbX8KndcGvFbnXdQhi/mZA33CRsLqxu4SQnJq1d2a866Sf6sSlzQFslSofbLo3a+6l2aY066PSy
VY6u2bprLAR7x6FPLCvAJAqxIZktJupyrOIvoRbWvzoxs507bW32F77Hj1YFn461vQgXaMSdHzGj
1uiwr2v+gQixcO+PMV4Hjk/QA2Y07Y0R3ta+oWiyxsa2D31tE85GfP35t/PR/sHIRPg0shhX+PrZ
SUUYsoJ0noXMTpzuaukC/TbrUkIsx5NI6zz0Np1m8zF1Vurwt1VCzwIxd80CY3Lm21JUBY4HCUZm
39qZ2QcRRcazrU0iCqJpaUjrpI1hPJzcdjfwXI0Lz/H8CMKMhRYiE2QOtKyi5/040Itpa3EWgCIU
9t+1vnB+gnSuvs5QWHQIqr2csYQO/quJXtW7cPEPFlV+PlL0dIYOBFqfnX+gI/POD8iDvTR2oQTb
+eKwZQowHqO8aS7lPL6/V5deHLcqOLMvB/e3K11e15nIzNY/1BE0F9Iw3Og59b0e/1WVD1WAHsuC
fVUXzivPDFjY52/Lh5f3KaR0j7RHAsrfXt5rp7IhLd0/mHWMWcig1IgzGQVwUfSNUgCpsCGrTdRZ
1oUrv19PGTqwkJLYRG31TtcIdYpZNuO6Q2uoGTdQJDEtWl7RnIZGOiTDa5jsgLgL5L6f3/OHV6ZJ
TlnHek7h8Pae/XGueJx9eKgxuV7xXhe7ai4BitSi2zhhb921AoDH5xd9V6TwTgvGO/bf6QPF89uL
GtXodXnWUMDbNg5z2bveHZo3oDvSywAW5xcGg8ve/3bjoAajIbrEcFGknzcAm76Ck0+leaja0XtN
IHNle7PGkrv9/L7efy4ebUbC5snL5NR+3nz1zUowK4P3X+fV+Ao/kyjWNONA1nJEefqP12ImLPjh
0HsQZSbO2+VFNjWaKlDpcx6D7VbgubyrlSuhx+hj+fXziy1v/psHuFyMip+yf4n9+ysG/afh5DOg
wFlbpkdTtnVHPin8oo1j5agkU69Nbnl3uwdvCutvguiLu5Gk8gsnnXePlr/AcphMUNKSF3y+m2An
tu0Yp8rRK/LwZMU65scl570x6XJ/frPv3hYuZTOu4XNEQ0P/9u3baZadEeV+Q5xibsSvkWHDyRsx
WuYXvoJ3nx7XWeaqBuR++jzn8sGs1b1Ca8L0WOvYl3OvjNeR9EGRz8jM0DL/zo16uHDNjx4jLVGf
6Rphlu9OcEwAwA+lY3qUBNretGrwntVkQkCznIw2xOcP8sOLmVxERyRJAbs86H/emtJHsEAuC4Hd
MQSyTdnK+JXuqXQDrCLF988v9tEryvbIZrWMyWkNvL2Y09dzZwxmeix0gWqXWIgHKyK4inRBeHNd
7W2wPqc4LXDr4sm6NLl9t3fwY7Jj0FyweXFs62zvyE1SFSYzUkeQhd1Vm8OZjEEe7rTILb7o9TCs
UsOXhKISQPL5jX/wGi1jBn5TXlcOGWeLKRj7ONT0qDiiSk61Vc8Hup9guBJ5M9eVwiJo9FBc4Pg/
//cLA5zkxGVwQAd59faJI1mFci9sdcR8AXWtRSqJSUHsphQDgmoWeENrjRfeqXcyfIs+JQcPfmoi
TnivzLdXTbW+b2ZtVsfEc+IDdgmYq5xSYCfJO6+Kw8c2bu9MC0H36A3xPV5+75T31u3n9768TWcL
Iv+v7CT0oQlmO/8rRG/PIKeA/puDm8Rrgr71p5n1CKoLTRkyMpL2P0el/W3Q2ouWeul8nTf9AWEM
Bl7d7BibBEjiNfBWdDe7zYDhbz9LVNS5P1WHz+/zg5eLPdijxcTuafNPb582Wq6picI+O/qoboPZ
gNUN56M94u8GgqCZ9sFzGu1CNfQud3j5jW00PAw5CJl5Vw5x+orBmpgkZOUZQJHZMQPNMjcx5Hf8
XnPfjTAOgrG5n8iESrV5o8bTEKoCTlrmQosBXZUGvt/mFzodTO7f/+6MpxFY0tJxGe+dfWx5Hwsb
C5hE+O/p7UoZI3wvpfErqByiBP7OsWB2V8PSoENMo9TqwcQoO1FbFQ7a2mu8ItwWY2j98TI4GYE5
DjzSKLRelI441S5JM2l0o3BxrU/Ga+TY3S0eO+iyfInDpq+jck/MVncVQoupA7p91h8ff0S8iua0
weKsiikBqeR0X8UQg83vjHDv2aV2lEStciL0rXvPmm2bk68Lbb4hGOxoh0297RoZk0ZhKPu2qav8
KmtJyxzHXoE3FK7/Y+RA9+TVEpkwFFaM1rSC1e82j93NhMP/saqaajdJbLGbFgv3FnpkrO8KAxEm
BZj4MQqvGfGW/gXWkMt11KY4GTaSlCkNB+7MN4w2BKPimLvYVZQG92zVDRMGzRp534uXhckEiLn2
fjm9BWK8syaQBo2d4mX1Jv0wIw1aS9eRT3MXhlc99cEakeiwLuhWb0mpIe2BgVlyZ/i19wCYpoFr
R6t7i+G3fSwgKd219WQTZWDTvKdHxQxvBcOnOaBYcnBQF8QigxZwkt9TV9enBUbrriWpC7c5ZsYX
+Bz+1jQ7LRjxiukbmbaCwAtreBx6hTE77N0YNIE7x87OczUPT61D7A8AMJWhDO76wzRRk3z1SpID
iiIrDp1TVo9tgtsTBnF3C8IgfM6GMg64XQsHoiLppde8w0TzMRha0z3aLHe3gODFjo7weNRiozsQ
1pnlW633rAaXroFpOm/HjP5H0fMNk5pAnouM68dubDEWF2E4pLCVihybeVw3DSbRkN8jJK12l7kF
KNSu0Ep4Ktm4gUFV3eUECdzJIYdD3+X97AW+vTRlXeVl35pBNOUGSxY8HqU7DeEfKIR3o6g55SEz
0MS6T+ahWNml1V5Fmu3fSJKb9s64pB06UUhQjwQaVtn6uKviVL3i+anvtbkbTtgV1DE3onLHt9f8
ssU430skaychDQgYSmXjwhcgTHijWTaWADse5J2/5LQGBa6UduV5NSQ3c+6dQ9QZY4PaxQXQGMfG
Fa1j270tpg73cckKtZn6ME9IQzPa62FMnOYoxICfuCCeWFqzPNGGgBDJm/8NKAUboNOG9KS9UrZf
rNw17vyMIJTAriP92q7r4pUjnqnuGfwtbNY6wXcQz072NDS1f5A2DZ5V2VX9l5oRMrJ5hggEZjsi
SReQawgMw0QmgXG3sB9L0+vwC+g9mA0Ypq58CBmzH2J4QPiKce6D2cA4hYRwsAIJcISe06DP5BxW
4nHyPTbwtveDyMCn0ZXpmASYzpMrt7Q7saqKodnWTWnYQaxce9O6E5RA+jVl4EWjf2RIBH4w9qaN
tOTMS9i29LU89cSgBXI/+iKKZzMcHjWq6nsW9orcGqWMvSa63l6NWQ5iZyytQIkse5F5YS4JHE52
bOAQ3XUpKZfw5vrpUcmhCXiR4KFBwL7hQiA0p1EqXs0qKU5hKOvXKJwKvO4gM5+yivKgcDPCNEYv
beo9buroqnaNae9VOlPOLiLA566bbIJorDa3TsDGjYOv9+m1WTnR0TM0vPFWVz5FIBEQB0Gu5LgK
A1v46jkcy3ITSwu3KY6OGyd0vWuL5u0+MgY93mldPu9l6CZkPGjGNhcklMB2c8zvaO0mYBHWc9m5
+TYS6QwAYEiALhiFcE9Y4mPoAADS+rzKt9DQpg3ZkkzS2jGnj0782COFCTZfmUDLXbWRkiNMi6S4
ctI2CAeCKci3dEuCMkHhROPKcvkNdnZpqCMUylQEZd71+xzYA+JwOlpEXHQZiiTRGyXhAcxl9+S5
jPhzZvKDmJxQOa6tunWuyA9oti5Vxs3IBH7PjC3+AnnEPbY45Z4lAwdEB1bEDtZxQGNgqA8uoHVV
uQE0ZI/uJto/7DVpFThUcIr8Ol1/rEbXupqVZq8Nrw+vO93IdwbIVSAS6I3wl4JZ9trsKSqYASPz
d/8IVzlPrfKcG30unDuYZ76xJrvc/KHwE+51lzSWAnvLV83pE4fDRthE66zS6JdFXeI90vIYdxlt
qP1oeBElIkFUAU3APgk4N8kL9fm7/r2NtIgboTxHe2RyNnlbQ02sWKlvpuEBgljZ7uCucd5KzGxi
jTS8hFRLuqTdCX1a3u9sRnqLyNUBzKdXFLSkZvXim4+ln6RUFTfepdMuTc73RY1Dm5F6y/WRc7hn
bbfed1Qt60EdS2tey4nPTkwvQ2P87GvypiAUHwa7vO7b/smYcki7MPtg849mcdRSeacBPBjM8RoX
At724jrv9d9UETdFnj51pC8CM9yF5FYODHWhTsFlQbT+m6jE18l1TlbeHfSo+pZN5c1kmGpHFAUG
zFLtIWK8kIQItHF6RQEtNqiq4Ij4AHpgElxNxbyB3w38Lm9ulplkHOc3aaQ9NiI80fbeJMJ/wER2
ZU6JCempgxytcOk3/bdc+XcNwNjMlkHJN7EC3UuWRnFNqf8lLMTWhx7U1PZ6XsKoEj4CqBRroqZ3
hMSessJ9TMr+l3D/D0fnsSQrskTBL0oztNgWUFp2V8sN1uqiNSTi68drFm8zz2ZaFWRkxAn3Yd8y
YCxd8zjk/dYSgH6W+p9bN3t9SLyiSq6FC1CTG+9HWNm1hzLyZoKdskmGQaH8UZr52U0nsjP2e+Mu
f2g1fhrB+v+YtZca15+XPnTi0dKvEie68MB73VA/qeC751Q9wMoqVwI8Hass1CX2vF9AoKGvfFlA
tw+iC+Ieekg2g+hIRH/QhbotuvhoyTlIx+ph5z0VzbCDKj/6ve4cx8ZB5MEqWdphfjA6bALFg7sO
cFIZFp5nKIJggfiulk1sRetyanaDC+tntuVTp+Z+W2mBMhK97w3xoeK6eUCK+T3rzX4wm3fZv461
HuRu+FzTD/XCVJkD+u6rvqW0EMZ2UrLPBdrt7ALtLBhruPgFtZA3RVSWvlk+ABrNzzyqQYpye9Nn
5VtvlsqR6ylumUjVqbHclu2f/LUbzdVoCdLqywYAT+XROTjVCfHGftQvIgRAFjEaddrinPXJF9lB
FzhYngXTrG9ndH8h1fvUW+DkWRfmumHc7BngPOfwvm/SHTibxp+z4iVT+E9l2V4+sDG5NfjseO26
FpGsjLqXxFoAFy8enclvzR4aT9rDDYXcMR7FZ2LIf9K2fqNYbDql+p1L4SHXPTUTq4ho6l8H1B70
ZT6Vct4Nzrx/zK5YqdtMNvx5lAdnHXUC7OXktMTVoTAA51YjZC3mHfE4rXHasg69ZCfkHP4wRFtD
ZTNZwgRs1IA9ZKSwsG+K8lqN8W/ZZa8mFWQv9Q/yF9c5J1g2tD+uSNdqK9fM4beQy9JVsSi+gA84
xtoOzBaJELGOXHMHxakPXDHNK2ZwvqNOICZBsamGL4Z2jWs2A0ex8E1VXByzY0ud0RTjcxjPG5zK
O2LNG40rn9nXxPsBFxOlSdPH8TB5s0C0pXVnRyz3eRh3KMWCvnUQxtrjFqmT5wzAYhb+ynNp/Agr
vZRK/+46/T5qtJcGHIZlysUza5h8lI8b2TFJi6qjATnGKvsPx1T3jTb9jaa+ziRuU+JPWrF8hAOI
lWz+lTX3FJCsrlr8wce4spDzw5njtdh6jdnKIDiDtuaG/Dc7zTvcs43b2zuRyWuTPBaua4ZtzJWU
Zb53uday/qldNDtezzxoxG2bpzkT59jVuWM81M2qVZ51A0dDXJxNQcU3NSdbck1kul537V4r5acT
kufJ0P7wfImH4kTtQK6U7T0ED+ZM7dmshnORJPckVPdxMr6ZlbbWTfHU2wXASvjZKWxLPYXsm+Nk
5FptAucbxyDsR3Bo1T+7m7CliG3c8451coasmthQkJ/HMN4Ws4E4Qb1mEHmitLsx7mffMJQaWXbd
X2JkUzZJoGYmDTSll7pugyKcAl0Zt0WUFZ5U+4M25C+hxW/FAXK69MqqdKJjjMSV+SfEvc5C5MS7
9JTP1SXJubugTLZW/OkYhSkLoL9hBnmO/E3TUFH21VNSZDsBrQxtZERtMSGCm6onq1FA2ii7Oom3
VZK/K3HIzFF8U2hRacrsHkvN0+Jho+ldMINMtygT+CNvRDGdU1ULWKXcmA0UrUk7ggHEXW4anouY
dxnLx1DZc7RBBU5QAsWCjePazQ0mdSBBBy0AuOMpAnzU1z+JOV4bYa6duNhbfXFchugSMU6jmZh7
9aKAyeyK5zorXa9yja3dN14Vdbs45hWC7uEWl+O3Cm4wtuAiyBG2EjsHr9hm10PFR1YBwGlgm1C7
Y5ToSBWaDZ3Z5xh8O+u6jM1YPoYV2BEG1Vqdz2BjrbWkX4fq9EQtu9Wm6Kok8YZDcZ3pD5hEeUGB
ypKsve7d/hbK+tVVOmKB5dfM/Q8kDDzX4ti54UsmSrGqAZ+VS/lpDu4YYEPeiA5KUdRv1dgBNzkP
+0lxflxrSvYR5FhTTz9aPj8rZ6ogLS0m32aZ36JM/zNrhfeVhqiG1g+dlKl+cQeQRlBQ3tMi3SaV
slby8vx4pbWtfrSdcjMPnV8/+GzD47hgP9lT6vApVTH9GOp9sfR9NvLHbQSImJBTMZ6WoGKaj8tr
16n2e6rEz2VjeD3H+KpXHmDoPJhzeAi61lDvGkiGMrCqTVN/jrzQrWVip7i9STM69AU/pDIdHt4v
ZHt+pslTPcdbE7MmzwHEt+YSWqzI1QP0zbG3drAtgsUd9kmo0EEZzrpGN08a8gVk4qZ9cPEwef/Q
X4D4Td0nsv4UR/oHYohrE8t3LoIkFwr5tlBarqYoBARrnglEWR4dQWK4TIWsDDmxCkO+N4EBoXQd
Jqz25QyfKKoajKwluCJOpFNbZRjuQWaPKIDwdQQCaa+qY7tQdNrG3WtR4WbulH+aYwdT7x7ahhvk
2PIm0JVLJZ0PVmcuXWG8wkviHa8Zr+boXLIm2XaDHWBG3VkzKeGk34Up+wGNKehKRf7CGznL6+OQ
6M9dKeiZJxzXpWP58dIfgGxsxaKtIShtACa98fvji4fBFEaHKsclospbaER/7aOxTwur4zbIVGAd
KfJZrzpQc9Mry+ig+bPupPJGrropmMzqbCzDlm/8WjfZYXJQErGd7w2L8yfD+mWx+s+G3hFSnn+8
AyCF1D3kPLioEzQlHWAbUcxr1mc8Hg2lgSu2RsXWaZIOu7yHDobhy4p7bduCx5OUc4IQdBCqaHXy
LA0cN3/OJ/muWzMQJ1h8dT59to6yq4Rz4qBhoS/eZNwfV6aeO6sZOHFlYSh3KcMmujCrmg/MKpXy
GgJF8Lj8H/rRCQA9BrNZP/jNcb2qTJdek17d0JlNxxLp92pk12rt9vPn2GdnvI0fWaauOxUbSxu9
11GTg52XUGpjxY+mCn1j/Nq1PdWemHbYkl8NPf6Bk8LLJdo0+kMPPMB1yKMtel0eFr5eLo0gb3Dm
GN01BgvKHt9eqvopmqPqUlImg+kp/aJ8GOSVCa1fn36FtbvhcnMSEQX+kPy5mfsBYIIjeYnclVUr
t9IpHR9c4hozFQh9DiJ7Yo3dQUyyYCaiebDK5PRTwVPVBvfNfryDuSCyYDA9rFKFumIF7LV2cVxZ
tvaP5artHOJS4SoCuJlEToWxCsPDw0QHNXMRIB+ctLq2kX5D43yzVZiKZstKjFZt52bogiKR/AH6
7N4myanKMfiVDrlBh94vxctn0jVvdVltYMBce7J+KDXHra6Dvaza8Sa5QvgMaoNhHKCVgb3vIQEA
5qKR0ZNhjRWcSo+kkmseyolocdGc3HF8napibSk52lZnI9vsCN2IazTqHx74xYtV0wee9axk9Uun
cMdKLMU3mqFesad7d7RiBxTM0x4g5ym7dmm845rHbviCT6jX3zSqxWC21WzF5vY+m5Nb2BZgOoR+
L8vilI7R/qF0UZm7+g3oId/JnF3eQdtsFPXclfgrnNTY26COEW1eChfBxZLeYiWiPCNzsyjGF9tm
d8uO7iTmVwSRbZ8ZHQTyDEArWYx7XyNiMBtwQXLRznaB8sVtH//IHhEd0SctLPObO0G2KhqQjGXV
IDTjo6liquqyVgCGG32jtz+xk6wRvNp+aCc7M5HHEKAb3cWvXONAd/Tu09CbO0fgtDV4Zro5espb
e1/NQPPgizw1c3iR2oKIubNWxawC1FvMq4W4zYTjMbHYux4m9tIMK3XXTlG+24Xa7iGtoXSaooB7
9KmqKNOr9DRpLQs9bflP8P1lRuqsJvLZjFkTxFelCERXbWGTbtLyniX1a6IAVWwQY84VBmrLBJKn
Uw6S2jhpadsHxhybyNrs7Ks16l0i0Gwj8F5XTvWvj5WLiPR2bfVLt9IGGwld41tjxu0mqq+ZbAou
t+m6EdJGp1tflBh8TItunHOZEFOlcg4lBrg761KzzK6AZLa74R2GzlpXq8+cFcmVrjGBiES/trIw
913wo8JEzs7m4o8EqT/oYidEj9PBIRDe91+jsIiPpKL1mUnxB9RAvfRRwn8suozRdGVh4i9N2JAx
8q0BNF5vh3UvnTswoB0X9woJlI1UUITPzRKd0ko5wvlhq8xWjhJQR2Um/FCZfJtUwONMUmiTDA3e
wUJA6KSJ7lmNFtSFHa4KlEh+n/andJ4veqxBDFerdawXh5QPB25xr0+qj0rQQFdUDBg0yDSWO/Je
eeNydRmixMKza1wHk1pNL7gYT5UDQhL21iotAVwuLcCW5cxV3deNND4mKYvZBslzxr1NEnOhbVmg
Kz9T5rJZ60jQ3TFr6bzIVEtQcqebkCaqj9Cdvj5ttbLtz2hwD7FlUOmg7Ogl6JXM9WcWblBWv5W6
kPQ005/B5mwtFy4ioot2ecW/i8DXafv3Sqg/8FhoAU5EFePlNkTsx0zNhbzzGduJBxhvny/RXnHm
czJDWDab+R0K61Er240Br5Pdh7WAQKMvbbxlpsYnanaGI5ioj9wxf80Qml4+oVqwo8dOVWL5mqN8
0G2lAJbe0ICi5mHP3RKSZ+ke6f9/J6FuM+qCxEnn0ZLKHvTqLU1muZ5bFH1mdFz4UEGPs8F5KZQ+
6nxX+bQTdGuRfzhonqVOExLGV9WkWxURuWOXB+kAxA1j47Md1INiua+FBNtl6c3itbp1YKnw0EPU
CXozQ5Y6bNIpOhZaeKWXftSK4V/Xa5BXbeMlMUvI685e8C5ELfZbJWHrTQ1tppLPkV4S42y7dd9C
SC3tfGt1lKRIGeJT1aNfAI7NATxPp1HE75ow/0xDfpsdNzO9Uk60NrdD6z4Wz/hEdA6vq2zdxeLW
OOUt1ch0TrqzTswakrqGO0HMT4KWlWu7YNyqYaf3FR5N7ZnTqPCtIX74ZZdVYUwnwFRHY5jWVYuE
kSmYBezES+PqR7VxCBPMfh1S9SFcOXIk8HruGyICeCzQQiqfJc1qb2hV3GTDQzCCGsyxGfg1JreG
KKfkaqe12ZVEIlkQd5w1z8w5DvWfmSwuQzs0VWn8x7Ia/y60u5UWmx+i1ddkZp+tXl0pFjG+rgdc
pijaPytqvVbTOLoEdNhwumDqLCFO0hGU01un9NSyYSN2snrXR5aeBEJnVuX9kH2XYFLLm50vYos/
xvGnLPxFL/4WofZaQVJtghQmOhVgbe2tSP+TFCGrPtb2uBsBNznxp8jYlonammpq4QXoDFxKaiwO
5fwAuA5Z4ZeP/rXaplupjdBcw2dXq+fTRE5sZYwWj1/HHpaF6D7H8eaXgkqptNy7mHNw1QaNTxcN
opWnj52DGk9bDko/Gdd6nTHbqfsfLn6nxVGfU8i87J46aEQmKt6pugNNmgLVLG+8dYxVoldfqCK2
DEiYK6ca7si2hoWrDkfdkLv/+4ym6XdU3WOET4fTmdcqDqfHc5Li84qd5qWde67QZeWlFTU3GzVP
RlUdsNTTrBmsJ2THfKTpOnSWfuPD8avNyaG2et8YuFpohRYMYXE0DHnMw2pnKZkPeG6jxDYJc/Xy
QMyNeszFU7upfbkDmP8ChOTNLiImyE3yrqjmWVvoSFSm2HYqKRx7POOgvs8RL6em48LPZ44SOHAU
zEYMgwHW2FC9tE1i9/eR3ltZta82X7eNa6aUrX1S0uEp6rLfJM5SXqjLXxrCR4f9k+QWFQCyXoGE
vXDOKdIMhgGBnuFWMEuEmEpz6FQUDDaiE6gozyo4cDufYHm9FzlnGp0Lvg4LdsOMcybjVjyyeeg1
jfZclCAlawbXeswrp2l/CrnMPlkf4dulihJrzqhKH/jifEH/aOeMYxkMr/l3APEOC9bh1P4LFxyN
DsbbFVuTcPlp1erKe9en/iRH+tn2eI9D7S5qRLuNlh8d2T2lIjk9stG4lg9mSIlaqROyIIkWSen3
We1cHKf5YEcTGcz8FA/5PQZ9Uw72k8v5oFbuHu3QEWn9YYglBOVspw65urZUrgFuvIcE9jIbdCTT
uqCZrxpfTWrClUZYVedM5lL5/8gbUC+MtJD27YPX9s7mw7ZuWVuzEktf8Uf7vxgAVYzdMzLmN4ZA
m1omRMwLY22PIfVeDiltsg+5yz/NdPuqE0RHAWzXqxFBYm2lO43GtIV7107GW7SkTz0GXN3NDlrr
7qeW6bppXhJWH0Oj/cdG5mth14eqMs4ELC/FMNGZN32bR3Uk6mMueFM62LRMMrdWUq3TvHpTosiv
dXnsQ7jCJLknbfjXWGSy6mV6SxU8G41t3qOH0mJ8aKQbkwHNPICynjbdgIeS40YYMwalKoJIm0Ya
I2ebCyeVMuQl5nIs672FSksuBmStQbw0aiVJhpodlHpiniHd22gyv9TYpleqiPqCgnxFPYezp1Tg
JymCKb7gypvgLbTibSnaQ2sYZ3VggpBgyNam7lOJOsqX/qOgqQ2owfWKWT9HLMLZLj80GsYqDYN8
bvmsacZv5hj1njVoA8tKf1DbZRM5FJchykAX1xZcTAIlrs64N5a3OMb6OQDKqZpLrNM/lrW5qjPx
o7jlo2EZ7UUnXmpR/9IHOxsh6GOJna+mxyMfKFapaZeMxzatlx0GH3oh4yGeVRWUPLjaBGj12GyU
uX9hKszqYxRD2KvpDhTVZZ4pm1v9t1doIpZdvYsnd0uxvElRlxGxce6QDLY9f0dbMV7CiVH0VJlP
RWptZElZn5iBnbovsnL/DXr6nTOfAj+8VRdnXLnKbFBaJDu1D38MrTwrYaR4Rp7dc9ZHMMvJ7wz6
n6Yun9IEik0HbcIZigb7hAYmKGztLJrkrUri2+LGawn0iMZ7VyLTyT+dLv3XLsurpXNa5vSsH27a
yaYEK4vtIwm3iGj7eDKSlrpd+SOLsgnHBovFjGK2lJoP7PelSMpNMcSEFDsSmLHIv+BC7DnJai91
4e2QM9u5lcNKqbFcSQ5BqbcelgMl8tq4mvFa1/sSMBCRu/oFZs/BsSLEkCxVDLT32VMSPv2/T72T
kKpB5zJ6uci+XiNNpY/YdzsxGS52Q/nbTxbuBu2xzIBMZTF2qpZc4iqX67RmYmZCmQbmSoP8kuHS
iUpn1ZNmxHKxXiZ132qR44VAl0mmBUNRrccSMRBtSFMmLp+g+aDW8X55UCG6fIOYmjzmrVG4/8zt
1kLQp+LnnqPiuxVyW2hakBq2J033B1MZ5VVjExWy6ZK57oXk3zkxhh+mzK+j+KodlbYSL1V+aQcm
2DoOOxdO65ygS+7gQXb6MSMcwRnAXnDlbCpEND3HLGkifAGue4uSclt3NA4ll5++yO8tpiKQIOsU
9PqK5Q/fcdMTw3+00SWHGFxuCqoijl9JEa1lP2P/NN+IeZ4aqqCKIh/fxi8XhQ9ndM4urgnbeYzH
+k3r4ockjoX1ISKGImJM1niLyvaLJ/9HlfK7mxM+g5k3RNGmq/PS45cL0c5JPywegUy1doUu7hx6
q2EpNmqbB6W7XEMbSjY0QzI2OMzVq2TM0pjshGqEMgYOSSgTMD58PUrZFIvXemd7Amd2L4lndemP
WYHmT0ayEcl3nDv7YZm++uK3zuwIRbnxqqSlZ9A+4jqSvMq8Yl6Sn8F4HEKaL/WS+bLODiZdryhc
jjPuT30cfa1tPaUbAgRZb7hE1nGirbtkPC0kFFAfvi647BKBagZ1JJLH2murEB3moj9ZOBK6gijc
qM0cM+HKBBxEDW5u6dhwkNvjMQSAQ6NdD5qYEa49pAdrNNcFkke3p7xd6BssqXpqOaShj3p2NLyZ
ot71c7nTSJZZifIcRtO/XhS8DjOvS6HKz+9lHZ1YkVdXeW0E46yex0V7qpLlZJuMG1RF2yjIplMH
hacdH0bFPrOH0oInZUcmFag43Ld4HjzSUB7viVuXfYelONMHCLsxIGXynNnqMYz/ylE7aCmjfo3r
qdaL2/CQS3MxZCb2aSovtCOm66jzpmk786Db2TZc9npbFN7iVrupr6+IIgKudcxmxncKyYQjkMvp
0PQfIk2bNfmajiCkfdZS7ucMJiIn+zcNzmeOPHJfVulaIAyg5bcHbu+Zs3EC73nNjO6p0cVJs3Je
L315RWB8jtLqr8lohMxyk7OFm9ojHZpa/mBcw144XOzGWZv2g+RZkYP6qObQbxsZ6NJ8F6Zdsamn
0QeAWeyaw93ujB8a9bTSpp2cHVDeyVNkUd4IwQVr4N2U+2r/Wgmd89KhrwFk22sUymBE0M+aU72M
SHnZcz9h013HRn2dHPd5GcUTQPKtdLJjp7IxMzIkr8R2jrVTF0cvhutedVrimg7bVBvvA4V4Uw+e
WrcXfbFWKZFRmPHqerDmC7HO/YLzIjLpeNPvUZr2OVSqgBZK4mvmB5D3q2G2GEQxVvWOn1XdS7b0
L4qWPS01YH1p72n8Mgqpn2fUzlYavTA3mVduNXz0Vh2URreeaw09aRl6TRRvu6h+ZkrG603JbrwE
A/ZVWu6E7MtRHdUrsaCfIfjXh+6bWubVxoh5h2FZ1I592frkP/cxOXejdc1vQoysskna6UHhdHTh
gMWeqtCh2BypPMLUHA+23jxic9yNsrjgD0sTmRkfrbX5MNNPnHMKDZqboKa+O8f+hWZwoFANUFXg
qA4fG45GfLRrzQ+l+ELkvRsrB7RfmH0Ng3kOJ3oG7Ia03VAghprnDegmPhJ0i7XaPGGYwDrnlk+L
7m7haz/1eejVNhE4pcv2aVNsWyPxaJ9ubPgmBBhqVE9a6bN78mSq+lUp1c0ssCuMkLFm+mIWi5xC
lM95kgZWbT65WC5kOJxpcW9ap9FvpLNIAGHj8VmnWYK6TMlouE6z6mdlxbT70LXausxKBgFi1VjI
tSqA4IX0R1k+2XNEoaEHbd1vIaw/hxbt5mbyzaS/RqXMV4hlDxjW2kDRx2AseNtXDXDXtirAEOcD
MV1Qie6hMM36prGRfJdZ7u5yQnQbxWHYwW90Sf3FaZF9C8Hpx6iG742YGVdooij/r2Y4xgOBPrvk
6aRM4i9jIZuOmtfmkWvm/ttV0SCQwI2Kem2lwNEzVtVKI1zLTO7p0ZycGESBxpxiNDYRD2rxIx6W
YgTtbUvKQtfeWqOZfcVo3kElMNegFOoYHmhJdOny8ijaGK0AQb3utafpVrrh2yx7n7dIwBbiqu9R
cdX1VZCiil3tqpkFvqOGsQPtGmtgZluvls7a6Im6y0lvPwrlrh5uA9yclQpE28z1q9WMgRp9At1G
BUXbH1X7DDOaKNHZFQXDPVINMf1MNS92cojvqbnh4sNsq+ATJTJcbCMgo7rylSLn6t9vB+Mbxxnt
xfTY6BkGHJrv6XBMCnOn4er1bHHNGo4XFrcQhs0IFCeZPcEkQIJsVvtJcmNsSvWcPfJ0mcMtzGYC
7Rk6KfNMM6/9tFw6090puGWUcVnzA8AncMt1bVtYeTXius7B0JRfLg3XmbjBIPJ1LeS5KvlDmo/G
c+2kO5zHDHmI2BTZiRH44qvIWXkYybLU6VuSibvQVISWBdzH5JDznK3iSvkUjuQTQOG+ZD0uP+u9
0JkjRmp80TLDl2N9jtwZ3HN3XZyeQVZceSN2BHd5yDWZ1moTd1Xurzp334lojMwo1GY9qB3hEuoe
drRFpj9e+1xc+7Iw/rWRtDsvQZqTrBw1i36LUBj/6GUWf43TZ1+6204n036Yp8Jxzt7HuERRHc2h
/ddButkaVgjnKmdS2X5KLL9UQeOMY60s1fqMViE52WllS38pbSs/tAuRrZUtBE5lWWt7NRfUS1I3
1WqTjM7EkNCgSbbkZfkqIxZhV+6f437p8zUsrA3Gka0Rhn+1+5q3iQ9Lzl8KZ2ePjNFM3ISYCFG1
zP3ZWihB2sGYIP7zS5jkP7r0v1Y13DH+MNAEckmVdMr65lUhdtzVKu2bGMdfPF/KEgMJ9DeODnLx
lkoj0F7UdVNPAaaOVVXgjQZF0QEjaCzpk4MObB3d4uI+qbR1VaPnwdGVNctXA1vjdIrmhTFg1Xpw
879tGj8kBe0NS4QvRtpfVMBiq94dD4MxvPJup6nTbKH2l6TkNIAjY3uKFPHNyKPzIBf5k0Wgw802
Ay/j+QFpVbhOt+Sv8LRd6sVAcEtj2dWKL3VWPhq3Xc9MAqQzQjJ/KHsmecX48hNHahHEg3mgL0sz
KfrnMtztq2E1lpG3sM/F6RKQ6uWvaazDYvGbGmOdG57tmBe5s9Di7sZjK7tLs3AFQrC0YmvQo6u8
JqvpNwymCaUyade5Ps2bh+eJy/Q9ipZzq+pvJj7IqnAPbDkFall/qUn7OSM3ytv8zBP025LvZXIM
sJz8+Mqxs004h7d8Ei9R3+7nmDdPMvct3skUixP6VEY8Tet8TUJbo+Pe4XrfNrZ6jx3xqhsRVUn0
xE+1Zc/ai3NthSXe64xyDQrUM9P+Jy/xzs3WcaS5zTHNwZZfSUTq9EyifVI37Duoq2KMN04ZYipK
m8DMc79xy7Nr1hu2GzZ9Kp6nmvOlS6PDWFFaF4TP6RbImRiCMrBazpcoaOAPzYU0ss8Jl56jkQc4
506NA9rXsn6rwRJSJW02k3rCMq3TXCp/euRQbDPoLttv0F3nQvAS5gGY1cZvmK4z8/RHp3hB7Mv0
tAORVhsru+dXEdW7XCcKaBA+NxggA+R/aXp2FhIn4a5ktId0gf0aZ5KLf2iciYmu84HXj+CClkfu
PiXn0y0EtvPBA/2/pb795Kd6LQEHmTpTycU+0vm54wDc0UW+zl3iodO+TA0hwJw2NSrqhO4NEQxW
Mo4DMQV3cW+gxT8ydveSqA2AjHts3f8NORH/sWJRsml3SpaflscSfk2mab7NhkNqUHjooHbR6B6c
YgjIIjM4oevg8HIuZu2QLbpf8Eh4pEGc41LR0K/s21i3B6stjonerEA8bIq8/TbS/MWp05mpRlcG
XeSSNHmMrmCaG0vhG2m2S5gSrdiU2swT8ZQ4unUPZn5Rbggxeao+3jg/1mPX+JJoB+x8ymc2l5wJ
edQsLyEdAOmcOlFepXTYEbR5eJ1t3TuBlqsWLRT1zcl5s4epCOZlCSxut70Zno3aCka9ONntlR2t
e12l6AUJRVLFP+JSBJ8qjraeSnaJzHFd1yYJp0GukFyvNBYwGKVdMBXfI6XEORd3njoxIgzdWzNy
7g2Yu/qYM0g6xbo2Uu6v7iUU75Vlb6owIXqDWiDGTM+eHg7E+T6SiVl6BluRq4w592iYFl5jpKzp
CbYE2hkQ/ZhdgG3sQaNuC6tBC0g3SNScuxanN10g/icdSBnq3mRVO3HVmz4InyTjfhgIC4ZDkHa5
9BYtectIsdWp3BI48qchuhqVHoya+d00BMNd0oO9oLztm23NLCEhMjjpHw72xVUBApL4MvKFxD7L
icFHOnZ+q080DbHk0VNCcMFbQllNU7KrzXndjlju6cpwCvsTizGRMr3Y6sgsuu6+GWttDAmcqG3e
llFj54Q5l0m9IHGGAvP16PztyilEyJn6jRTvRmo804LaYGP0QzffuNSQwJ08pNsrM4xxJrd8AFKi
YUO1jR9Ru4Iy2JXNkSkNQdnhp2iJ2g3pfJ2dZD2kGY6v6p5z91vJ1gAg1pKDQTvfAMFu20veF0/L
BJRPTTZycpCSl7XBgFmh03hvB/3TVKdvlI9QcumyKF1BVDi5q2ZzbtivIL4Z2gwl7IU/dHR2a3FN
Z/PfRGjMqwUoW2uZz83MPb3teGpGq9wpg3WoamMjE/tQduovwgBcwI+A7CNJGspok8O2p7FBPUSO
K2eGw8xVW+V9GihKfQMc+AZdPcAdvW/Tbpfw/zGxPQGDOw+xsu5VhJrj+Jsm+oZj1OtZ9FHmdDsm
pOhst8YJPDOjLZ384A4O2vlH+JbaR/b70egf8lj5PMvow04lg0hrR39ur1KMQFf5LEHSMS8R9LA0
960xjWsZV+esC2lHD4eEFbm8Hr7YVecLsR9mCh7mqCcBOPJET4PhFxWfC1qi3xm5H2/EeLeyUkRd
VUVB4DT8nh73kGF07ola7iIt3Fq0c/mu70x4vqVFXx2IPKeUShFNIL9lJVxk+r2gPeqZon1HTHqA
ynpNB1pNObrGTjtChTmyBMLNw8S3wMj+NNUOOo6cdcRSFXeYlx+D6TKDiQ6dRmeAdvZT8lhPUdub
00Xef5Sdx3LkSNpl3+VfD8wgHHBg8W8iEJIhqMnkBsZMktCAQznE08+JXo1lt3XZ7KrMqjJDIFx8
995zTXd4iIaBKyX922WEwyKJI/RrTXkf9QLTxBwI5IG5le1g7pObpa9PjDvRYYxcsDZ1HRbDxqZx
vpviJ2f0uShoWuBVfSsEc8S8i5S7azGj4pzBjt/8FIjXc1KMq24eyrXViLtEYPdupg4xmlWeM+Ix
aAO9druaqyQWD1fXX0tm/sjx0QtwaeDd433IZ7ewnzj/nGKR/9TVeBFUKRFP2wSd5rYtfjJ6BQFR
snjhGEjrDE8gnrfWmtWmwTIndHVng4PY6jTedEH7nVQWV+GCDkc/duOVT4MEZsIw5qXx38wv3tx3
G7+vQLpWL3PuBQz05KZnuMre1XkbY+pvp/oHihGu7q2Nt/ZiNLTxSANisYN9dRckAP1S/4xGvDZK
gyMo322pmEMIR98o3PlxBBu8WqhhbbLormWPQRO62KxkEYlOblITMbdqS6zkYkXmRx6LKsRMtZu6
4XXSFOFYwQfMhM3YOUdiIxwpF/wgTe2FxdB9MQVBKqS8C2repbZuzbtpvfeUhcM+jW5eMXyubRWQ
yJPkIW/SVwrFC1Fpl0j1Pjvlq2wRL4vafsw44xYqfxFjFmoyIXySh6p0qJ5ZnqrBFaHySnObUw4J
QyGEen5wamHgeJrXRl/ccjgt7fPj7Vt3cCUTjNKo2WPwlNmDWDcJY8ak/O2wh2Oz2qTcknK/WAfS
+pOU45nMPwzd7FHzp5iI1MPSb+kPex6t7LtP2oMbUw6dz1cZdVcvqbiBuA8cBtk/bXZay+NYDOs4
H76Unn+qPt11Y36p5uxxbHDTC6neJGJZYTFQAwAQ2nzWLF3nBHlmwCHdj/MzYZVt1Y20gMUEjCik
JZpl/m69+mym5QNKZdjP+YMTF3xb9THt1Q4llAmcebdk8i33XRhCBWZaEd/dbkDR7FxbHPxNa/6y
g5QnafwltXjx2B38ZTzXyv20WuMZFs7Z7P2fCPPX/SLQWIv4D1l/WlqtU6Hby5Twzkxgz6Y/pGRN
M9x9M12NjlBsZtVToNuTZ/rjoTR5QDBt2WDahpdxbOoNtOwteWLioDXOdIGhryu/Y17Oph/7Y10l
OyNSd17nXXLfOBnYcrLGwP/gNgc7rn81c4BqveR7V9gPOpYj1gTEy0UFKJim/ux5meYt2ueV9Z3V
wNgJlP9TFnqPMvLZmdM9IJhPYxkX7pl0aK7yqT44Gcc96sxdJOZkUy45TqpevMc8BqvekF44cHVN
imQrzPiH8NkJ0Px3nQ1RSB72pbLIyBgoXJlp3Y8xGbyK9LDTRM6q0zg2FM5Id/nNhfWlEvVTYtYU
1nfjfeQYX/MsXoth4iSUu7seZXKeux/K4E2sB+JNOemmYBbktTWpxpZkddU8RxU++LkHu8cVnwTP
I37ufrMk9I+Szpk2AGTkiifpjy71tQqc91hW5t6kLX6TtMu7KIdLE427Mavf6tIg4J7/JoPClwdO
flub5bdfBc85YTkWa2o4uuUcOe1uMctj5LZhmlgvgy7+DJ3ELxAdSj3Q75u5G41d58lS7Ekd3hy0
nGbb+oE+lLRGbtSk9xPzCmqkq006ccCO2nrmpGkdR983QqDWjE9kg9Ek9Uk/1OJoi/4xTZzQGmld
XUjatlHB8tX+LOO4a7S08XET2vapp9IGE7jlqBJsM5KFgQu4YGuMEl5Bg9+zdfeikCuzcUJ3bp8W
Gb/BHb1VgbIQt5QK27XeGipgeSUradMiPutxDySWa4D/Stlds6tarnq46vb8PxSlROm88wgrcffI
f0CvVyscGphOMGuqqbdZ1Pv3rovvTJK3CN/tMRvyzRi7JA8XqKvmNrLR8+qE4RZZvRQMGzZ/84uu
v9Vs1hdwqOHY6jcBZ45zDJ9UNFXHMcrP1qRpU+XGUmK58YW7iavmO7u5fuS4lZBTS+Uorjhs1yxr
0kdZ8CLgcW7R5XfYN9/d2r/kSfZlurPPuVkeSxVNoR0HzR2m101qcmVLCAmktbxN26BCGZ59Z5Xj
21z293bv0GY4POa5Dqu8uHjlzG9iYvJXPMlyWhcxs3HKW6jZ6XElcHrNEDz8uEOOszihKgdvpmOs
Uhqi0VDGN2FH26Z0Tk6JfowAxQhua+O+RO31D3mSPMrYVtvMXLonvBY2IdaC5YuVp+aZ5/c+hINw
Tmad77kmd9vKqzkJenS2UQPZh3PTn/OMkV8vM6pj+YfK5sLXR/uaSxraOaW/+G7ohmu+CNYfPSE3
2kj2jZ25HIKdfWvhKEgTfcTtRsn4pFemHl9Mr3mQPMUrkaJ8mmn8J3P8cIYaJm4LG0OPj4DJn93b
zzEEN8gB0FMJG44rNxsqDLv5pz8n9z50T4ZZ2FwHsVyjYHyslXEVM+MeY/FY9oI7aaoa0+C4qVwc
J1O6XAopzkysVjMtzokwr3Fs3UFlJPoGg4DGi2Yd21OzVongvgbEjwPPJZjG1cQta8qTa02CoM3R
iLHEi6Hag/K9n9LqpSqMFRnTfWq2O6uY7ghyvHU9gpjryjtpT7eh9r4xSLu47aUboq0pWr4SvdNJ
fl95PmEVrELrJAadkS/kaxz7mmIc4OHOX70FIWgZ3TfR4i0mO3APbDHa2BaxhtLNf2cByFLHG7y1
k3CCbTvYu9YUUhm+xfLx0lk1+WPPfNKeun1zuKrmgt9oS9k7k2rd9IjkAjaFjD+lVx+sudjrBd03
p0uJfeioe2cjkTA1/lBnHh4t1vGwyONXLozXSqpTuqDjWYlx0m7xg+hA1/NColMRV9BsssTx5egn
od+IW0K02pcLRnNfP/qB09M3h17IyrRl/9wpK31SfYfDVAjzgDuD365ZJ1tCAQajHDR26rj3ecSb
4MjGo5d4NHVW7onP8uC21s7N+2e/n/pNiQMETvVR2TPXIvuEh+VLmN07PfAlw1tSOnlnvtPdzutk
sXU4lkZl+jzjtVjPuG9yYe2ky00WqintzvZ20dzPHfHhYedMze7B07W90mV7xACx0/FtoDf29Kr1
7Z9aYZkG0LydLByzsRmrVWXE/Qpz17gyGJ60ejhXjTFxIbCZ65AtZeWdcE8tThoS96/us1p9C8We
laL+rauEJqM4n+fd2HPS9IT+RYO0ueqRYgYLZHUMbNTP22vJr6SO2cyZeL5rIZ+qhLJCNbwvPSeC
0V/n9nAf35KzbdxfSJEOoTmWGyvPdxjtgV2mDlFStL6se60qn4iQPkbR9OoMcpsze5e6x4pkF79k
YlyNrF9r/HCePZ3cKf0zVOmpn+d9RK4V0/15Tqgz7333GJu3z0OWO3JTy9aOyw849DuzNE41isYu
4SiAP0+/mJi+100L9dHV2W83s/ZNRUQ2md+zSYdDoPWmy8xm1STZ69xP58rExShyIJwGhFvWoU8q
k76iuMZNNszf7uS8cfT7iO0Z9suYnnWr92lmPWnKZHELj19oXQM5v+nHnBwyZOKlkZymR/JKjAnV
uSFYQ4LubqYwa50ZRG1lS+bLbLmolLcHNhovna03gITfevAEval2caevKq+ndTabGaZUI8I/wrUl
UsJeB5bAqtNsG3fGEKU/TVx/JdqQy+a9aaroHmY1D7XVEh6VBhLPiJWnEclLoZxnK/DfM7o9mSHv
Jl6dVdxsdImK1pw9iH4s1mviZNPKJkSJnrQTY3FCPUK6TAzuHTfvFBUnV1wlDDGm3SKsK53dp640
27DD0cnc/86K7Ecz4KY6dBankNo7BlX+PIqBI9asHpcu2aWRvCzluEtKLGg0h+IMQjByKbrtc/+B
qNEx0RODKhnfUSm68yznY7IruYGgec2xSeM9ZUARjMWDr76TGmsNAI9fTkK6ucURzJXXzWAxuwuD
jvw7EFUZmrX5GBGqXueDYIOqMYh0CL7Bzbai2c3biJOm1zE5FwNj3Oze4d6DdoWXys8pIrRTyoaC
57mq3uxb+XuUhxKawmyyzWT0XlaViaDTqveW03Fi2Ue3M1aTKe69BeRBwIC74Jenrd+zoPAzgJgi
nA+n8/a1sL5mWb5OqfnTRJAZKn3psuxklMt75Q/3PF9PBluH22Qn6muYCBmbhSxDHgz3XcdmuxjJ
ZRqsP83o8p12e8tGzK6iX4mL8G6Zy32L2WYVSPETp6wF3Na5YdxhccMYbSJQD3sUgGPasR5SBs04
GR/dolBl8k0HdUkT+l51ZRAarfXH0fE5QqGdxt8Dy71dF2eOki/SL++hefOb62rksuBp6A0AdOrq
CWfN7ZChFFNJdxneo4IaOb/cI9SFUyDvY+87qMurDtTeopUmXPj0HY5/SUMa2R/1W21b9y33lDIi
BD1VH2ncn20i2CQ1O8yWiFcd4xhfCncdl0Rq2/4jk9UGcOJzlOoduvuZmU18WwPPYHafnMZ5boK6
WcVZc2/M8xNn9GmdNg1fdgrRAqQ1sxB1T4fSfVWMv33ERlNk1yiytpAqEKQlUaVigbc74p/OB3Ti
tjs5vbzyrJxiZe1i20vv/EjDGkjHYdtM5UvJbiBztXPs7ladsV5kvumT5itaWr7xaHzyRM/ZJW6/
Smyxjq/P2tbk/FAifUsdpxEjutIXD8/YZmRd4iDM4ACjl6WmU5F0oRfxpJQ+g4zEw4MUfBiMZ43W
fnREQ6PURPZeIBUnHp4e79WygEjXRXDWZmyvYrkcE5DEawAOn/2Q7wtXMfOl8nsBqV7b+dUf2AHi
eVzH1CCOZXoib7GGFYJpguhIih2jXvxPSjiPtW4oIOJk3+hpE1j970ExIyJQCaIh7ndlnFyl312h
vK88WvtiAlU8YT2RU2s8eYN+dnj5gKYZA5ID7Z07f7A3bcaUKvZywqDNnkw7cUZYeEnz1HIJ4E84
WTnrQmN/uL27TZz4TC5643AiXo3kF/zshqUoyGD1LQfZrPrd3cYbbEuYpxL4umAv4uA9GFNaqIxr
ES0bcn+H2UkR0NF8ovmCmeod3fPOlOOx9xlE3FxBMet5M2xiJL+iwNwK6HVFxPMA/vlPY1VbcxA7
ho73LqKf2VrB2h1vH0CeU5lOB55FXbBO9nkWkdZzr63F5j533YZCiRjXq9gaifuYF8Mbib03UuKH
RFgqJNl/IX60t0oZNh5sOFTy3Cal7gv92rnRWjc8v2XBXDRY8Qy/m43xPcDCSLpkw3O5rBKpiVpJ
blYA5ZqIZHFpPtqKnIeaGNfPPDYzcDZm0BzgQtkzdTVraxeU6sBf/CuYqPttG7zzNtJg2eyz4CuT
8480U3S1+NwJC7wXGVq53E22+T6V4piWPoYkZx+B+ulr7LrJdJdl3OZUTmXa6H56Ft/bwiuXVQJo
wfTxXYycsdRgHwOCYjeW/jrHM4G3GDd25+M980devtGftAPvi2Pc4pcXk1cdowMLnV5r12ONMljH
g/U86s2/LICdOa8Veqm064e5srnmcmFtOx1GyMROm1xUNrzlkXwYnPipz52dgRhkQetadI+DvGbF
Kb9mxMe6znfFJO/TuDrMy8j92Ci/QAy4b/yik9doIXduTy8+h9ZV3BXWuvem+6bhUZVoNH6gNha3
wzhDX00VPz2O1Dy5lcaZYL5zKYR+YF5uKQQwJYe4NfEo2qEbkAH3ElLq5sgKmodeE/waiuI5m2Nk
KvY1s8n55KNuxenwUqfvYlL7zLJCl+oi4GT3lbHsJjV/zno+BLegMRl77Aw9ke1qeEstwcVarNtK
/ANO8j+g9TxEQBC96Lz/XkKTck8sPFPkxxk/11o5DNeZ01tPVcti8N+phtbfxBvX8mE64OIgAmlT
4foXxo8PKnVK3RsHHuzkuYqNm8PKbF6LZp7+LBbmmzkCzONFFlY+Cxm4wK0GjAlwD/3u88t/fzl/
QxZvr0ZCSfW8W+Wk+LtLpoSik5ck7I5GpfJdZStUPrMED9fk/DbQAzq7z/+hieff8Oy3vxQKM9g7
yOjgif4io9ex2xtYKUtGC3azBULBw60G7yfwrC6kr42ZPxVue0rKK7yaSb3FcJv+A3voP70I4LC0
NQAwNe3g73eu27IoXDvLj7lJLnXqsGCn0rJBrS8K3zD0H7tdCLXXk/0QMMo7NkPk/QPi8u/njg8i
sAB5Opa8VVh4f9GPRAGdcBwTEhG5Lm/Gx2g3aTM5Shu38H//oq3bn/X/YkP//rv+QkF10DwiNg/g
pRwvHkcnTi+FnQ1/8oF6J6zaHMMn6QBY6+rULvG7CjOARDQnF7w72T8RRf/TzyCwLU6WpFmkCORf
PwO2fbHMgmFNPuEoYrMv7wt3UiE5WIsDPovYNaAc84ojWgK7HIlz5u2QvbhTXN3Hvk3h8H//gG44
0f/y+fxNoqIhkLiPgzI9UMLanWYMQFZY+llfbIhaqGWdUur20KgibUkfavH4///X26YLB10IGgvc
vxjC9mAwVWikZIRenrkiB3w9ppftetaRNc+QcZmjXvzT1/A3S/b2UNiWC9/LkfBO/yYXB5kSVVc7
2bHXEquTKgOc9vXgCQyrEf1WWYUA8w8f9L//neCCJc0IDph9H92OL+LP52Naxd3//o/1f3RduMHi
i/kARs9/KBjRb62OBywJmCQ0vdf/QxHD30ztf71HX/AufeCurvsXCho5Po1n6GGHztfeFxAH7h0j
ZqZ/YK39p9+yzTu7QadpHTH/eltIaWzxZjXhNpQ1QWjQcwkrtqGdjZ9bZJP/+/PCaO3ff9EMZrCu
sZvY1M/8zc9vIV11uKy9Qx/ACdC3UwTpSi6WSxtsq2IquMgRivMmSMzcqQRW7ngvl7o6+t4AmySy
9n4ZO6+V0vKF/YrsZmFP5Ciq+A9p+Dm8AV9h3mCOsjDSTzZeHRt3p2/4IK2YJmkOBCoxwH+U/oRH
1b6nLy5fNygiN3nk4KsgCaub7FwSF1hu2UMHOi5N9ZeZaPlqrvTvfKzuJkGtnLoVR7mmn63VLKI1
iZPn1vJudgDCAuN19oo2TMr+WjOZM416fu38Gc1j2tuKm3BsdCWEMcXujUG6xGwf+eBxje47kOnV
V9R+y9QOS7vf1T1u4zmO+dtANm6DQP7JVZm7JHJ8gkeTV1pMU1P2n7gWe16MhzrEDAQ1AL/SCvwA
LigHEZswTIyiv5iwLpOajzuQxTvPtPFgDm25mmh7+ppHF4Ua+l67wWAOMDrQxK2SHIs6YWLJRH6s
GUHJmzfHSbCTdgpP+pw2bbcBYuM1G8PBNsbFqrhtQDk2OKighR0tIWaUaNelS78msKZ3kickXCRT
EYZrxVobZvU+xZ79mkYT7DqjRni8aaVjH304Bn7uQsA2hhr2SLbiTRYpkYYxpXPaeWvUjQFKK9sT
SaLk1c9r7tjwMb1968jb9G2MViOlk1vU25GbjHkErbtLJjdAtacgnks7+YQmISpsCOKqcW5/mUNM
0NE03UNaVcWhxDm5AyBUXbOKAQvzOxLDEQf/VesIkyHpXJ363tWnump+QYqrcMhhiiWySX4Hp2to
LVEKIqaFMDVyAlfG9zz7yU6bcxO2OpfbLKcYAKCv4YWjWtSWoig48DgaiVDTcIrjZ6pJTNfNNwcy
YLnQPOGeFkaO08axd4mofsAdWbQBg79SPey5OTKJelYkga7sAkQmJ9HtihnJuDPy9Jc54kqcRvFn
nGojjP/ld3cC+52bIM/Wjbkl0yzeOovF9ZnSsHsV+8a+GtF4CFfYIQffYK0heZM8goqHsFCftRN/
2CYaik8NE3nlqLWuWDc0ImkyP3u56F87L41eBoc8chuowzxIb+VOXfcYjUFz6hd8aA45Ntxgbv5o
OITpY0IjoaxHIE5V6pEG5OWp1HTfMpFnnyMWWixMGvoIE7ltoghVxMLTO/z+Sbz1qLjqQhlVo4+7
Hsvznoc+r0LYuzNcrHow76gQMe8KD5FCeLMxrqts5mdclzlSQVw7L+6SBRsHGQ6sFWtRNpZYSDtb
3afcj94N7ib7oknUt7IyBCNwxxAVbGqdKiq9QqU4D2xKfnLgQVtYq7FtEpWveAAfEUNH0L9yOVut
t1ylMcjdrGKsWwuQTeqwk4c+gAGQdKazTm9H8GjB9aPo9tqXlTJ+T3UkPoF0Gf+qIx4fiJdNW83A
9bfP+P9Fd8myaW0HEZS4xz24qPgxto0Rwx88IdI/3R/8+S5K+uCfusGaTnY8TiyV2fxuWCRdXVwZ
68EiUC26QO5SxpfXTI3YFPLUY/10PpdhyPZuHBsvQZakjLPjG2iPB5yKLy+E650dfZ22X5kv3X4N
3FA/aCeCv7H0yRm3ZxcGkSd/mRloxw6ULt5iTApOxkwHs3r5OHRlStgNRWONB0WwSt+kmMpmjIhs
32N+VlU4x1MBGtqF/EoEZ/luMwgaCUz6vT3VMd7ATpJ18ZMfr7YvpokIDmdyQg33dXFxNAZiQ7SE
P/q8SH6ks/wkSMhXi2cGZbciX+K5FDg23rDVJgzUaRHlfmS8rza4Xk29z13mI4rEwqMH2EIb3vgN
ppJBu7Dmfj1GTJOrOJYn1GP6V024H0zeWxIGLYCprFAPc+u6z1R9Bhs3q3KQpgTBVuzNJvYMwuru
FPj1GmcGGvDIzAmzvIwSkFu2M/+Jgim+zWYx8yfoH3e5cwNY09jEEzT16ljA9zoiJxJDQlXFNNx7
N5eo3e+z2mcSSY0m9pXcZvzuJE1h7C1tenvTwcknA7LqJeMkKyxS2hTCHnrXNpp7CKAp5DcyxdYZ
sxu4jE47Ja/YE0zp60zSq9bG88GVFWHWBRWNLkQq2EcXyqAIiIO3LMtu7N5iNE0pv9zM7/bxYhHL
6bVmU0smbZ8WN1p+BYxOPsbSH8/cwxFJSFYHycqzAcHlgmFrJ/phQ6AFFhdMtFWaSwYzvRWRXMqd
G8CpKMNWxWXPgkDsBHMpNqnAaQgK5UOab5ATx8d2bqZT2nEWMVAdp7UqMntcRf7A4prP9rs3GKiL
RpG1XPxAUqzHRsmjXctq72Ugv3Im8OOqbYDn8qPRMS7wJH9uotxaixnKF8FUTjxcCq3N2DNXWPgl
NgJ66EKV68qc+t005Ty80Xe8iOaUDeWOk1n+CCGQQwRe5m0ct79geJW7IQ/mP13QfVhD/tza0Uni
1JFeAMl/0ecqy/CZ6edCuYdk0N2dAR7/PvLGNcoxv6tiT4U5Zug4QyzTmMsoxFnptn13BrZb5mUu
ug027r5pWL157GObkHeCP9vKxMviNIe456nhAMDHkRL1Z1bGLqRctFn8l9O/jBoKVWVhacPwsWxx
cTw5Gtcjob01LOlr1cdvMR1Na/bMOws91RsY6M3jZztB/wsa9y6LrVCn42ui+UIzX726qXwZW+M1
g6C0M8lUuy7B1WICjdeUBsAngQlf+/wCyv6WUyFxy93j6sbWek7aT79wnqQDFRcF5aDIVka+ExpJ
cnL0ou/6ZFr3saPWtpmAFPHRFJvaXFBhExn9MeZKhaVkoShaV76WlhddPVsTsmrA9xNo12otk2YH
/pfJaGWE2oy2RjDlp4T5+RpeLKgSO5e7Vru/SATgdcAprab9HJDYnbIHyhC2iXRPTKAthujZ3u+7
z3IRH+ARyEw6DqPHQm1xs51yj5w4DghscfGxToJ+nQ7ea5sQvXXiz+Lmcy08q7lEjlOtrMxt7ryb
QXhymydwcAIbC6C4pbSfJ022qNRna8B/NbDX6uYgLQKyxB81Jn1EDagfFQg/S+PudeS8V7L2SF7I
+6Q1qzBGrHJaCkvKNHb5NsoDbV/vwh8fU65HBASDlRqRsL3pSov9zpQYlNpyR3jhQTflk7CBu+Tl
E6vYF5l7SKTmlkM/hsal/JZQF6Uvv51J9KGl0nsw66SDWtAm4AqgurGxTmsHC7Rrs34kDnIkyw5D
VSBzWbQrhvLKm7/mZX82/PSrGr3L7FPqV0zbMlJfTjE8JS4xJSBrWkU7P2nuq3SReL2cT13ogxrT
q8ZHNATqvVEdo63JZ/poEmuHxGZO46M/DdioLN/bWs5yrgoayHo53Ak0nAR43YyvsziO8GS2nBWK
vV1Uv/GtwAfCQh55727B/74gy2GLmcB/Gm6zKbXPO04O9egdNY8le4e4Nkl6pBModOppOwXOlhR4
GE3BKZF0aBLyS4ETIs3lOIEWklYYkPfF0kYQfryXoOfQEHjDk+US1/ISkiaBy0PgzjOxfEY7WyZo
BOVTVLc+ieHEet/wmTawx5hDE7NixeX8j1jg48CowD7ZMx2wyaUW/MGjbz2MctwFkfyN8Q/qC/WA
2GHG3x1Q+8Qetwk+Jt36FyAvH4s9bJdWHNj6H3qMlik4oWGsoDrByQ8phFQrqP1nYw52eT6FROF2
c5f8mfLsd9JHV+yj9xiILjDjwdJwT1+r3gS0PJC2DzIbZX0w+Hww+lOjcIt0q1+BGfU/eYczs/dV
E/YVc3iC+XQe3LK/+MdtNhOM1DxaQSsvPsfy2Mo+RNa9EPf9nWn5kQVcgUDshyKBKRUFZ2XIkLFH
WNfJoS2AJqDjR4vyd710P0oGkZTNWre043e1mN0ukFFJVq5AI5wZGiaYDmtQwoX37NSMZCrB6Q5D
Jzkgfs2K23KYdIj3A7o8AVyKPFJoEOQcD0tkwyorUTyazsbXmPevVTMrTt3lWwY7k4+Tc55xS4yq
VuP+DPCJRJ69aksJQIC34vfDIbv9WFSgN5kZ7+ORsEPP9GQzFvjJCPFgLbYB2IJwIlw8Q/YOsI0T
wnClla3jpLunvQLuS3mZRL4N0Hi4onxZ/vAEH5L/sm/XYx1nG6edr9h9UrCo6uz2xS8I49B+ScY1
lh+x06jH2hEj+jIDFEHXBiSx8qVw1J2wQCtSNbgrgJRvEuhj4I8bYmXuo6JTcjWwXQGNqGFEF/p3
g+Fl1S6YqoGEdN3cU0dBwKdx2+eb9s2mm59A0PXrzuKLCbJ+H0PXKUR9Fmkb9k6G0bEQZxSsx7hv
gk2Kih3OVXOYkTFtNwICwEjfMHicimzeB4068K7OFq4Bs5vsdZayTUwNpDxUnS+O4WsRV19Qbg5c
K4yz8oFROBUX4UaCZFvq3zMlW+B7+XLxyGzynDujbjq+Hr/GR64C9ubpFHl8DybJJVLQptwYtVER
anIGDtIG5iy7Hbk70xB64jpmXnQPzKvrE+KZeXVuTaieREbWovXuSS8cZtIcDCTXY1e9sUqvpho+
Dnh/YsjTe1aYThj7/njU8F2kZbSHcjasFVmRo2POzy15lrjx3jI8Keex6y0Ag9yjzAJjUF+po307
2RaBNz9FeN1iQkJrj3idJv+zwjECStWpyHYZzEmsruHGwaoeWnp4bbpgqyXp69q9UUMAbdXPnUky
JVeNuTKcjLOi7PxVowBM+djJOQzXOCnyMUwX4zw69pED58ER6R0oy7PJQRaQOX4Px3DXMNzxuSqW
wrIRe5Q5AqnEQhZmTnvT4jc1mni5WzG+DEHH9a8VsgiHiN1DGOkvDihvmApBeUpxPwVNFqZq9naG
d1uedH8qx3kvHQrurNlGR2ou6b9s3YG7ziFRjTTBoIkN+yWPMe44eymtV7+mhr40z7kecD5BEzag
OZgWMmcq+NdOUnUkAY+3S7wvlDzYGG+LZHj26+zFtudtzh2Dzp5bMq4G7M5vGSqhhYdspnTVkuhk
gSOwuHGuzktCAbjc/ZzPkbMjTtLO+5Uaw0PbWfCf4ldd344FVrRRKn3nfB+SMnhM7GHDvvE2A78r
wJytRoHWxhndDcdpOmtjftEcGKvOeAwEcLUOVzdmNX1A6mbD6y5Tn4PUw1tme5/N4m45me0A9T/M
0fxKtI5reR7thnniRznguTPHjV+mj30+picApeSKem4qOA7LdSnZePEVqLCuCA1UaX8xllht5p6d
3RO5ubGhWYYFXyb1UD9+ZQKnyN6cRlhcG8lFJos6NKPzZXnleFdp3oyENoK19T4jtoCv8JpUzXnu
1E8GR8QxzMtcA+zxrOTTkXUS2mb8jQJw10GY3pSGfy9nuZ3x3zuz+jX30a7J+8earicsrf5vzSaM
CventKtdtqQfZG+DLQ1M764mMWst/Udc0r9QeGzIHHL60Cu9J6WNdb+0jzFHJUbKYo9Z8EN3xnBw
E9wkysedOdQ3kn7WFsxaYlgaXURsNzlUtEquYg2i2O28a2Zh0/OGS+75T0sUD4fcTv2VbPg6xTJx
/1jI40xfHPso1gpquWrA9RTJ8ihm+wWE206PDd5bkW2siTht2cmXCnbLelL6WXt5ddG2fjKhi79a
onwy/i9n59EkKbJG2V+EmYODA9vQOlKrDZZZAkdr+evnRG/mVXVZl80sn73qDAXOJ+49l8OZiRN5
RaXFgjaUIAPUam6a5pBZjbUshnFrNvI18XUAyQAyYe22W9n4EG5G/VE49vnmk9UzGmeJv9J2HZT0
BO1YdahgBspVp9y1CefMHiIWbD3s4rcuc58qb6a8zNd1VaKMGl4T1/key/R7oNqryOzyWEoUzwTI
bNoSuzOykEhQxJCexYwhQ1nC8nnlNxZtmRgvdO/X3lYfMrGheKU7YITcb7Y4VgK5+IxEcQgAj0tW
5T0G0wJ2l1CIQYaSCU6xRq26QbT32tXy09PT3sUvORdot0W3apobEGuKL5zswTKdWmubhNAmXKJS
FsD87mogNKBcKbj0bg4yYzvk+YUEMmLO/GGZhCyVnCpZ+wMwfEG0gnTaRV1O9FXONkz0XoXo15tO
LYhxwXAXx0+jjLZx3WB4cVs8HuGlz5ksJOwjCtva4qo6aZw+5N0E28ILH4n0YtzqPqm027rhfJjT
mHl7B5mTuHTDa7a94yCVdCknrB0HyMlz6l1doskh/WFRIcdYTqP/HlfedoZlMiNyCooQNX++6W1n
GxghOjDD3qfqNp7zUYn704HH+LIqEGrbHeW6sZbghSyzBtozbKIiI1JrWjQGX11akqJEicH67C7o
Jga3wUNRqe2AlZP7cWvbirKUJfzUHuLUPZuqPPV5wCU9bVN6At3YzD+Q+LnmJbpR2FAPpmSe93W1
CqKYU6MtQPHj4vIIwZJ+wE3cZGc87Vs8A1+52alb/7bUWG+Bgp24f7ea+aYfFAjpwzVys1UOc8IN
MKDTZYBvOWjD+rLnYDur/Czy7sPkfJwKoH2Kh3rB/4gb96lm8pbHAASChoPXOWf1eFAjUOHaWvue
f2mtZG3RquBs3hJls+tbsRpSY++0/cVq231nirMl4l1YFDBTjU2bWMd8CqGQevjnRoxVfW6umhwd
8eTuqjrZE6JL8tr0KIZux9W3nMOUiLQJxUa2Sam+YyOPYDtb9TXJk2lZj/WDa+MAk+lBuygkXAwf
Rjcam7kK7H0XcpEDH02q5pyF030rgjsvFZ8DDNtNBvJ1UVTdt94hAUFT+bt6ZYhpn+fNSejiYURP
o2R3oVQYCDVLtwXiuTV7S/PkVPXRGHziCoHXBPyGl362wzXqm7sgpSGtxHyt46F7LHyCcVy2/ZFi
suWl8JmSbdn226CKnm2uBy/QdyV6p8ZGfE3B3o/10UmHjWG4a6sHchSl4rWv4K9iqhKTAwuU4rIs
NlUyA1NpHBzzyTqci0vRavYrPn8B8jVRe7qv3gWUpkVpiidyq1YogtcGDm3PglTnRowKGdAE1pRx
ABhPYzwBSm4RMGklSISme3JqiSp0CA7CQDgNym3GJAi9pbTAWoM1YTcU+gBNGu/R7pJy5XlstGvt
C8YY2WsueNoSOHQqk37XCM4zdiXnrAOR1ozfamPW64YsL57kIqYtRhzV+Q8KSxvzumUfQSVMS/Oh
cPyN03G35cl4sGGzll75xEQXD3kfvTCuLE4cdYzezBZkErXsQP0CMcul6zSM+z4dP50wPU4W7VRV
eZil9EdIYgiprfkRBTQwa30NZ3TP0tr5hMdpBmPstYYV887tmPOJhhFwdmUcAAy/oZEtmHnNey2a
VZpRUEbhnQwp1LC+kooxF4ccMdsiUM4ZN9bmFsAoGvMjlrdBAGuPHZlyFPwSMTNgEeOjMjFFjgl1
f10H6sA+fm/4TGFcccVrO1Ka4T53Ora28uRBq7YZ+hNXkq0wH+1VPzFoTOUFqSuu1gxvIfkIi8So
rxGa7l5a3+o+c57xzJQwer18WZMuxleJ3gibDA6HHD38hCQunvaeg8Sa2KmpvsFtik04Ds5R+/2b
FrG3i4XtwFYEYFvA0TjbTEbvkdMfQ30rCLtixbaHso0RPfpDaPxh/CT68r2ZiXkZW4SMmZCvQanX
qWPCkpjDC+ufHRkOjB8mEpUAImIHd93NbJa7REjMqvFMlW68TDbgmKrF0zQ2O9eA0eZU+XpMBJKt
QahVRWHMSAXDJM+BBjLxUjpUvVHD3jVqu3k/8D2v8OCvqor5u5WMr2NH3mDZZVxnAYJmpzFxdTPn
cjPih5iObqRCk227UHfb7pkHfruqmjJGY5X/SJFSrGbuIMVCbDFpubMi/1mVbCurMngPZVWsbIZc
S8vPHsDKMG1zADTpeps7eptH01vZp3sZhSdvdE82FQy+pq8IMKxvGF/DLK4CyDMw7Vf/JvuPLZ/J
IOY1p0rnY2MN6Nh9dBM62UxYLMl22hQz9LBqtj4r8nKQ5Hbm51QO3xIzXWomEk5SN0uoIVd3jF+A
BRHEMJ2iVK6tmSVDiPxEpVh4gI4zkZyMZedGANz0oYjbn1GSnB1WTAcNwpVW54dfy62TQlqzq1fT
umHg4tRfFHAWWnjhiYNtcQg2tZOu5ZzuEG1/lOGtuEkwRkfw75PbnFua/c+SiMfIqT4UMDXDHB6y
uno0reGYMI9rrPS5HaAadf7ax6DBmCOBwBQ+JiESvcKqtwq+oS6niTH4zasVPk3xfO367LmoeCFG
8SE0kvI4Kbz9DdP2QsQHt25eYrzvAGqOdsxqJmv6R8DI3tom8GPVIFBFjUMTEhuoZImlXTlt/qk7
8c64D0jnwCExuM4C8ivBvwopmR/9sL1i7wPIBNoFoi3tZcVuWHeXPMoZRJvp0Z6rap1Sp5HIGN9U
0t6Dp9Ntwto/NcP10IlxXxrEr1TVlkc82vv6DmjLWVsBn7C4Fi2QoGm+jhiHx44rTmJnsCyUtcRU
H3o/v8MJ+x0ixE2sA+NZJF84Ad5tQhcWZcFDCzDRzHEabNrQW2ch1CaP+NICpiB/oQAexHQpi/Ce
ONb86baMINSbVo2zyoOEaOX5yXCnLx/wN7Ec4V7Y2TfsIkScjHOz9IBHMTAD5ERaySrIE7BKiD2W
URGyZzVwEfuiAw3XbRs/3ZWVc2mbPvzogW8QhbuHN/jkGzCqtY6rHbvOU9CSidFawYODDTxV3j4M
yf5sFLl+RiveymZYjRknnJMhA7AtrsucqYMREo0YRtUX7i17MwfGOXGHl3rO6JcZfuRT9xjr6oo5
fd2D0j6NucUyHpgV+mmSlVKNn9n5niXwTxNx5HFFEG53GvUrYh2GcDbZraCsT403vgtUxlVmPc4I
OqDPmC/O5N/Nar40U35gisVjUuQHccPlhuFmVN0WjN9WNUa1dMJp01cOsSdh+eAEw9UycIf7IPOI
AoUtINu7iVt7CXGe+JZ0ywTq5NYxtYRvroMuXDYa/PYQVGphkJGwKz37zaq13CZM0BgI3XPjrwGr
nHWfXIZJA5exS/ftFqdQVP41setNYolxjdkL00QKSi0w1WNa0gBkc0B4K+OTzjQpHHwN3QjZs3YA
6I/GpejtcGcZ2QtPP/DAUXKLIIDf13yzi+CuE5AuUI7cEsjeZw2LKu7uuiS44pEIEDrz4OOU/1Hl
2XuZOZt6FHczMpUdUDE4wcze6Iv7HJARsZw7+CWbDs1QrW7jgtlol+78Ca7vAUPgOYQcmeXzyslG
i8p7evAEeIuR+Tg2cm5n1mImb56jUr+1tv5yR7aSgiX1y8xQrOpswDghDJHI2uNn/XCq8FBz1o55
9z2Z9SGvxA8Cm7lTJ+fBJSRA2z7JTfW6Qp+Ky1kLzp6S/5QoPh59O+ZNEv2PtyUb7ycty13dBvgE
w9Xki09FkOOSSeSig7ajI3ilaQTFAxaHK3FvhjCp2F7sE4z5vOn8uzIEPRYbg7aBzBRYbNYi+W7a
HYcqNqME4t7gDw851vic7LjlLZsnT4ZLMpFjIIOvvh1eVdu80FMecwddedQxWnP2Yaz2KuuerFwt
K6LlfGQ4i3jEnzWV6IHUY1NwqcnsADD3MuQ0HV56QEh7M5xBQAAmKBMIx6GWuFLYtLgdCwpAACme
5Ym4YK3Tc+dgUc7qNdvZPSD8c1eIz+a2imwTQK5Qh/fabB4JH3uQXrsPoQwEclqpoj+RZb0yO0Jy
pXOQAU2fq2DQ2qeENDnonqSemRhlaMqMnuC5mGqXpA/mkRAKbZxNbTFVy9av8NHmP4Vtsb+uP7Xl
nggwX1nGeC8JWfVG1gVNdmpLeF3KxKrOfV5rNqBEHNvmc+w5x9k2sCpEJRPSWwzXCHC67uAHReLk
5wzhuHbhRJz7waS7cA9jJx9cBNhu5TyGbcQKebxJ1d1tA5207ot1ECVbrXvC7xCnw3QYwIhhlV9n
7G9HLUjbZFM1dviTm2QbMwoYHQPAVnApIdWH2fwYBtZKdExsswL8sxsRm8SQt8Kf5mXmswyDXR6W
B3uKNqKqr21nU6FyOtQN3hybwzyeSOHBjJgZjCQqpC4GUZGubp47d2IBws1Wt90in4j/nsI7qJPc
Oo7KVjyGGQkkh6zPt5ZOTvS56z5WO6gCR4lt1KswihY9V3MOEw4Egzses9m7Dx11AMHDwAsoqpkw
YL6NA6EKbRmvH3JneEaPcaKj2/dRdDAVpYzu22U551fZG2coOKd8mPe2D+AOvMWP3GbOW+QnfsS9
j7HP6Zxt2jNXdhtOhyA2TwaDvyoGQu3Nd2OOuiBX2b7LQH3WdvCYJagwekHmd0LswOAFT2EMRyBM
7HtT5HttQIZlC4CsftxCZv1ZlvqDKS6tdoq+LEEYB+G1haobQQMzWUcLFrVMEHlYbLA2GxuGO2xI
pnk8VLb7MDslKU5WfspoHtQ4LNli7tBZcpUZ+OQKm7vUgFIxevo04aNOs+nSdzf1ncsywrzAG713
YR8sTIb2pW3Su+gXoeU+5n0G+mZccTyMksWlLYAo2x2/XdJ/K3CBzBBfRrKuUhFd2Ews+zR4nK0M
3oWznayeKaq+jnjyyXxb1TAcUsva2o19yTJrOQFYtVAfpAZGjdl5qarp1FgZGCS5wcm0w5XZYTKk
mMXh8ZgBjgib8L43TN4CNt2xWULJ/9Z0YG7K5KTMwb0kRJM65T8hd+4Vqtayi4cNuy8edPGuBlUp
PfoNDHFnJ2dPzbX2REDHJXTQFxbOiK+RLOGUgpTuyj2w+Dhayu92bHmgUoueeSFglkzRCRmps09i
tsG9K78VUpjbntc4MjGA/d+9SB1tA5iVrUROXCJnWBkRwV+2usihIcSWJleb06oTpViavtrmvnVK
PQjWTi/leRQ8tefgqZEsWDyjPvkNXY0FtrJO0qvTQTJquS7MlvzjUgV3dKa7yKgPEsRXR2pkY0Vr
vzauSsUr22DjpEn4xIZjTeUJX4tm+y1fgnp6kcrFktn3x6wOn0JXX4KowfufvHXMPV0Gmmzv7j3L
18us1tPSTJtHDyszAq91ejMLU8Bu4tD+MbrqIKzmHjzb7QLduTwimYACjw7wxamBhO9UPVQ1rRSl
EMIKkjGwrowknEbDHT9QSNag9c3GkemCUwYNbtAG3bqpwgYCUNaUUek6jNCqGVVMZjG94DY0cFAD
EP8R+K5c3sDhWunVNGoyeWbWLgSF8jjbNinJaxMxjIQfHqdmqB4jHW2smEZ9VP0+nMcvG2XKqnfT
n3XjWkuUWXflBDbRJUDEHTBNDSm1CAGKNdaf0NowEx9eJg42UHN4VYc6AZqJyRJRTLnQNZAZA23H
eg7mq9FXd1XOgM6XsHbkl8Itsc4VxZgyy00xoG2zzdm8WqZ90AnKD8dQ0SEm2nIWyYAclpE52VSs
YAlyBgHYsOnncLUm/SCK6g2AwgnDzkGO7IeSDpe+/uhs+ZWhN7tQbSw7O8k2ESvWE6uebt034lsF
mCL22jtX2S9zi+ihUCanW7+kwlyOMYbEaDZJscuLCyYUZHgNKLjIvLDtv2EH8odsplfDRwatJ0LK
NNkkteZ6I4l2tlTdsmf5x7O6GLomusEDLfBM8z4pamKt2hfbt+x1rNJdDXZp2TnO1VfhGW8MoF0g
oUwRWdeEHkGIN1lClCnmvROM/Q68Bt6YalzrKX4VBO+NRv7Tqq1PkUScnOV9bXMOWrBoww4SmerI
ORl3JUaomokwMoRwPc5IqYjFqvAaYUi4b3wmjTNgN39IPszB2UtiGOBK11y8HVbjabhUvb1E47oJ
/Okx8/9p5tpliFN/wb79zbuBeUd2xCYZTAQP6L1hAtMNuwdcDctxlMfyZn8rA7WZsTHmefQ8iRA1
wnt5E+nilnpOa9zosiGTJzZANWfkk24q9MfLPpQ8yvvqmROBTDJP0MxD9PWXNkbGleGL8rNOIus0
CAAEhoKLY6i2X5V2+6aS4iX2kmCFHgKRv1tEm7ovQfAG+lWGybYNy3TtT523mgsmfnPvbBrQU3WD
rkO7DE5VQBMQdDuire7pWUA/MrdECnmwOs7pHjKjpI7/AIAJCw8CY613ZpN+l2yIsL8l7nlOEUBX
QbwqKJ+32tTZNe1jjPqINBrpfI391D4g89jJrFaMieVjzR3tDWIR5E588A0QJcZMYVirOD1AXX3i
MhcXr6mmvWiLZ3RN55ZjH4aade3G4Xn2SDKVwVjQ4LBRk+7j2BRwnHwg7S4BUn2R3bXZfAe29lxM
eD07WR0LPV8y5DvL0CAILlSS8X77lNoT/5QA9w5GdaSbnp0BGyZVGCQPK48ZVJ693hzci8psPqQD
Dbpojh7jTDQ9C2fQZIz2JCAw5moQejALVoAB2fOmmcceiu8/TMnzTP3kgE10gi5IFB1rPbSCE77u
1t7FymMSoqJdaYh2bXkIQ0rb+jR0+ais+tGECbWW9J84SxkptU2ycobIOxU1Wu8u0vc+Gvxq0G9E
04DIpMKJ0/ydk+WhzyfnjAoQx3qs17SDjwC8mSHbYlh65OuwLeXInQk0mVikruCSYbNH7LfxZT5R
pCXzt9R35EKgybpE3fwgEZ52FHRBw45IDOwvEjU9TyYpPU52KJDW63I8oFdeiqnehmYn4MKY16xz
1mmsVsmY9cBZG3J7ge1m5Klo/3kc8ubgmsNLrtOPNBt+xj6SOjn4h3lA/hNTAFiT/0LrdTS8jLAy
5ogoPMkM8Pd+bqH8be7jsl8X+hZSCgPLJgw5BoA0NSSqpGotS2j85SRaKHou7vkMzo2p4yuh9JvS
hExEKkgxml8EWJPpyGSqWYK2AH9eRavYixAhAHvdWpaBfdqDAmdLYAUw58xwOJIFu2JphwjXCFkO
6mR+aNr5fhwDcN/SO4YTgZ+xyIJTlg8slCe72rSTutiUmM48Islow4S1OE8naCo0fkqcKrtDzWFv
M4yWXCz9ysvix7g2X60yJ53ePRBnenZx1ZFubiFNmx+NFlIDdw7rLmqPA1MWtaSQZVJPsezfbPTu
cBYVn6du7G6JZCBddKTOewQ6HVSMFsuv/GZtjcG0KjzW6q0HelDCF2sBao8CxqCKCcSWGbLQ9uqm
HLBApbJdkhQ8+IaWeT/BxSvpdZ+1lJscUHRFYrtsplU6Oj/jJDsGbgqct7kF2BTNvgoHousTiDES
dmYroWWQ0YuDFL+iENMqGnzQijKAVBYmDtqqwCDiThUroIj9JXIlu+/CWwCvNpZDzMTAZQRmUWkm
zfCuq/Ibs/2B31t15OmZj6qGReooNoutcn70E1mfWH/jdea5jG1amAylJ950Oz3ldCqiRm3n+FvP
Uojk9MmIcBfFybegBTUXwwkgPyDFyYKSpFmLoOg/+7g9Nj5sKxHG2VNgzvcJS3NhkIzUOac6V9ZT
IkiGS8XVI38ULXNqH/l1rBXf/m4mrmI5wuDF0807m1R4mhzjpc3Dez2kZ5dHM0NekkF48klRtJu8
HC/jEHxBm340XOMY99wxVoVNGTU7TU/xzve1rj0PqHniESBEiNTkJSdIYxELZPlCWfRswpwYI2NP
b643lrQZ5Wf+ntGCxnwNdiFVgQBjwSJV0r8x2SSeJ075Hehr97EL1BOA6KO0segHdrTLZ0imzbiP
R1TwON8fPKv9zCd17lhhI07alU5LzldENlFE36VdchNaVdzRCNEEYUlbmT5PtpKHqehbSheQ4B2o
8/AWsQXsBXQGuct1S7mVBNXOnJJrwGpq394iGsUUMUPQ0Uk08S7hcYbRMVwYRbbNZfmhzPTH4OQm
QaSxt/StsdqkiNwZbA3bBBAS65KPLhN7gqMxs6GUKKJqQt8XMZoL31vCserC27FUAosZGuvR9ZcR
1Qm39ptl2O8dGBMIhjeyYmi+O6rlraTVCS0ZOhoz2OTkFfRVvJ5MvZsaewe87Kl3KqjcBgNIsPRb
r86eW7v9QYv82prjMW2dpyHt13kFIcp1xREB4l4p5CxsXeKmljANqicHEyRyQK6Y0qAA1kQCritX
3bn2YOOl1w9eq8g4vLkoKGZPkhzZRdv5lzJiMx/237y+4r9id5VSs4xxRDSJ0uzdaQhWXVu/KBIr
dkHhcPR1LKWyLlqSzfISyuxnbBYPOQUZ7LoSXPi4lUG5h999GaN2ZwwkpvYtYhwQJK9NOnULuyQR
ivrqA38J6fBcXazc4GJC1jJz7FwkxPKPancbI8zJw+moAxR+IyYcGxJ01J0y0HANoe+iqZZdGeFz
Cu4x+sIujI6VpxkvRuXeLQvSYgCR21nQLyvTeo+UoUA/QYzjWbR0UmwnnqbRb+IbZJv/32+/zBgK
aSH9bTsX71MdXYyIswmn5DeFMQbBaPnpus7KiGV7GBtEFLbRk3kXDUvhO28N+WlLVQ9LnbGz0XSp
kx+++yVj3cKEL1Mg9wfNzCqKwTly7UlErzyUVk6TbyLXW8aWesAdirQZ8NI29uW7Heov1QBXjHNp
by23MU9mSuJjVNCSMTW60Znrezh+yWqk7N3UKAJYAZr73g+eUmc4edhqqww/iRNncEXiY9AE/HQE
TYx1udJ1dVek+qNKi3ihJ1pGGLPnFlXNQpTdW9rM/jpmSWTxd8GvFK8VXAPDV/aKRd7Z95iOD0a8
j5L8s5UVKTssSYLppxN0T/aoHqvUWQckCFNapPdGaN6priPujxgPU2wDBxP8GBM7mGOyS3ANoKEE
rIWRWCIx7rfAQFaFLWfUBMELWIgDEE1ijqzqkMjklIByGB1SeWu0po276imUmihEZZz/NGyOAVOT
Hm2rO907Pd/6xLNYrmq3PLBAeEO4QA6f2fH7IiExTI0CZTiQswYSS5bvbWNvhWCgC7UMA6u8Wq65
Nas+W4+coIVDtgeCTlMxuJTzXYMLoZTyMma44OR8oe3ZlIbzU8M/4OZMNsxXrrUW/CWXvf1EJCku
l6D+rKS9FoN1LcN51c3KJUVXX50IPdEIblzRPqclIvEsvMaBOs1tJU40qHKrPbGc3BIV2fjhZ86x
TsR9Z3IHJMo9BjRdmatfeRcvmErBodP/GiNoQGaf9NSIZ4qCaOM8AB3LKMlNW+OYWGZ/0gUI4h65
Q5Ci8kslgyqeY2uLEfsRcQXwGAP90jTKl9rQJHG7mIZYOV1rnotLtygeAo/kjKiRxPC5HvUOrfdl
GCihMgt+chNZP+egO8z8KiuXnIykyW7CAeLWNaz+sKLQDgeXui3cF6NRL1CwbtRo/hz6fpW05ikc
ST2evBfpKA6QFtvLGCWkDBVZhnJK13AKxadXqb3FEikCVSvs6UL0DgNfY9XlxXNbzlBSTbQ0KdB+
zB/cA+sptaYt99nEpIBma8KFcJDV9I5sfzUa4cGBJGVELkOWtj47uAPhlACG8280TcSyxcIFjcnV
H+FGgS1X9prMGB67iygiVcZOifT0x4PvldcWcWwLNZRgqJ+GW/xwy/KHku1PDuVwa8HIdLKWtR9d
dO08cHQRZcqqu/xCHnbvME1nw3hKx3Glwi/DBfdWGIRoG+whuDUyvQtxJ9EjH20jo3LTxt6bbTia
7ap0MtLJyovSbJxj/7NLPCicANLCjhoPscQTjdiVVdxiYP22iKvoROlwN0fyy2fFs8j1gFrMIIq4
Eqwi2paVSQnPEEUn7kCxnWtWNyp8MmTy2fpwree6eE0T5lgye0cedJmL+mRVYl0YHDMVF0XX+V/1
jbuSRCGeNGCgZAhgsqgPpdEQOGwwBst2zNrOJO1CeOkAzc6ed5GWY9yk3GeUvsu8j74CGCtR2aCZ
TQ6IC9YOSGAJiD32mdOWAGds6zko8xPKE01FjlbW59ouR0ajlc32kMBsdtf3mE5GtMjzieXBKS4J
K5mscjsK+5APxUPBfZ+R4tRVA57j5F7l1bp3R1ZjJD50hCozUNzko/3MxGsiX1s/OCkXZxf4l94u
TkOEh89HUJVan4k3MiBLCNAKz1ZvEBRH6KLNWmjKEna8KLCSZuPk7aM3Gm8RPqxFErKGTl1WVmE7
fHRp+41Mggc7Ms7aG7d40dc6CVcks6Iex9YKjt74IRqES1zwLwlN+XJGW19FfD8ofG1URpJ3jD2Y
6PhpYu86sdQcwzdlixMYabGOLHEJzejod8G87VzO5q5GueYOZC8ipUBQ3cj3HNLlIsvAx92YWtaU
k/MWClaGTTzcz13cH4AnZAeoR29+bpLxgKWhk/tW2OdJIqsm9YXRbmR/kPGXLMcKQWkwgbx25zVL
xAdgYfGFXk6tvUF9Qtwt/wIn+TedACKC/39t/DdMxP/QCUgcYi3BPnGvPJsxSTIlHHFSDZe87Ixd
RajI5r+N/H/CE9gwGCCQEE0L/uHXF5QjZyPJEhFDDXv41jUxAUVdzRzsL3yCf5NefFO60mI2bQum
s7/xP2TVkGXSePM+QsmLk2+KYBJkzVyfob32GwXrWz24t6Tq//58/35dz7dvnw50xD+v/+vnaxgW
zwAKbitz1vpubcOhriKGeHr8arqc+t0J0r/8iH9iMbjkiduu5fme4/m/vqbnzbLNIrhI4+RAFwrQ
0mTSCKFJQ5D7f/94rgvGEzSBAC5xeyv/c71EWQsatKuiQ5JiVKSObgWA4yajQUyNzvoa/BnRKPYb
d/4LR+MPBBu+VRB1AiOM5Zi/EyfqKJ9qV8XZ3tBokHa+lzB7aMspQp7jCDw83JO0B94oq2uJMhVp
T4X6n4VOEiV/wVH8+7a5vRfXtaVvgwh1f6NfBKJUyiyoZKhph2JTJ6rw7zRWWgdmKTFxN2NG9Bdq
07+vLF7TM23PZSeqgG78+tXHXdbUuTkyGCRY8TSBsMLwV6SriYHCqWqBcY798Dd40b8xMTdOEreP
p0xLWM5vt2uTxkXGbJ6UWsm/ojHyhp8jmFpiVXRUXfuZME4kQbi17Swt1F++5j+8Og8pKf6hxFi2
9dvpNEmfALosNvamsjKb9mk08dZNmIS8JHwEj2qA3yhQd26rUU7D6r+v9T/8yLbkYhN8A56w/N9e
PTUtjRpJePsRPSvhAV22c3INrHnA/25Fpdj+9+v9+zb2bVtI13G4zD1oTb/+wHCthenBmt7nLgQP
On9//F40FovVyWsM8//j0/3PL2v/9unGgMRAA3bKvuLKekYrMKxLRlWL3mhv0a0YDv/70/3p/rWF
coXkVQFi+b+dUkFY2X1NrNiB5g31u8VyAAcME1iOr5UOeIAXLqog6vJoNxJCwGN/7P7yFf/xTVi+
kMrjrKRZ+e0mqk3QLXzA8Mb47bpnKVV1NmaLuUoxEL3EsC4j2qWoKjdbWgMRZ2Vuojc1TDI0/nKg
3W6dXwlMPpeXspQnXNvkHPn158bdnoR9XoModKL6AKIfqDDGZpJi//uL/9NlbNtQlriwxO3B9Ovr
VDO2aSMO3L09aQZ7lij9aRnGQf1dMGZARhzf+ur/fs0/XcoOovrbYW2xu/3tUq6nORZe4OEiVyiG
6Hwo4AYu7kXeYSL7y4v9Aa7FI5dbVCnyJ4X8nW2GXxgMiqh5/hmyeEHy9UVGjqCaQ6OHNjdfOmYB
hvyWqGmWrv3QxkyG0AficGUX0/zl7fi3D/f7DwtmDd6dAvfGc/nXLzz3K/RMvjb39YgMgPFjwx4B
fEJezcggXYfDA3XoKzQYzpGcBJ53Y0hdkrDpIXiDHhnlLmiEkCfthNcSGcTOymeS3MypyF5C/gQU
nq53gNTgRr5jN9m/NYVDpFsqGD9LjH3HwRPVqylGOziHWTA0h8hsnDWHaXfndRNQTc+K8SeEMRua
ZeeRZ7xqhEP6zmB2D55hsWfDzJKhWW5T7yly3TknOCYBd1Rbg3WInKJ5m8vCekr9uaBB0MF4mMIi
vinkAwoccILVTXnXkVupA0omPHAWEeztKKVBO80UmGnnEKebik3wWxoNc7m4BZQgKsT56C8T365f
PBcl6C6Lo3HcQ7nB64hjHumnDA3anjoPHxpnQIplNRmIZGnb+Y/GpGZeCnrZ7zUyFGsdgXvix7d7
XPeT3fCVu3lUrd0aI6yQDktvc5pqCCn4Ni50YNF3a4APB9uz6787BShcisTpbOQUXouGE7reSRqU
x9Y12AaNtUmJ4fUdSR9x5/onNWt0heMIjfa/bylT/uGysh3H8h3qPNv+52j7n9KLuUJvxrSG+zqr
UwQlrM3TrAWXqgx4D04WYZBXhAFmbrR37f/D2XntRo50zfaJCCSTTDJ5W05VJddqqe0NoXb03vPp
/8X+gIMWJagwZzAYYAwmiy7N3hEr2gRNGacIgk3RHtVR+LHGI3r3/m96xeSyoQlCNxN8dQq0399P
4Z/fNM26C42w8E4NwheCtMcpvRvG8lyzXBlh0/2MOrNJKMRZ3ievoyiTNUn7o+pD+iJ+PJRQK/qp
+NkPoYqvUA5OvyXRSOcsEO3w0VCB95H8USrMoeOAAZm9Zv74/hWsJ6rlAqSJlJCzyDIHL9/yPxfg
khw9qVB4p0hY/Y9Y0KWlqzMPX/0spDL2/mDr7czfwWxkDkqywrONezlYakbDgOOSDUUa9NB5s8ZG
aOgMBjweOf80E4f6UWXEJsymuewugOHeulRbWjwlwNym0qsFn1TiaGjYXzAnB8ltrFxGiTh2b3xl
TRdejDfGkgt/jm+CXbJUy7v8z20tRe9R0ezNE59dsfOyIfjIEuSd6cL739+/qetl1HY8YTpsKVyL
k6xrLT/ln6GGODMkq6yNEmi0v80z3tYFhV9denjmeh1lINOTHHwUjDTbVKs9P8f3IvfG3Dm5JCTO
VzipPMz5xuQD+ophVTA/BvbnFonsIpGpJC6fJv0wMFks1p7I0VTpLItSql/nqArRc11lDZvrLd6M
ufn5/l15/arxY3nDtKmoMIr1kljxqfgOxjoaJD6eDK9jwYN3f4rqwTj0Nho99DwzwjsScN8f2ZSv
Hj4bDXfBfMLqY5vnrjY2AmDJEJMleDIS4d/RP9RnKp3wNocGChcWXbhFVV8nv+q0UjMyxZD8Dinp
P2xE61BdyRHy3cWJmf+Kw9hhdTSpXULrQRRltQE5pwa1OrVlD109O0Ov7xGQEuhd9Aau6MF3g2TH
E8QwpbNwAHYsuiy+NtzWvMsgj3kIl0Pw6kVh+wSIpwbRmEQOTGTotckT9KHOQsqnJ/pCyGBow7Ul
Fkvhjk67IcSIXYYMe3meA/KBHkRBNtg2tjCsbpQw+w9CwRqxam+Gg0iLWKIgy+TvtihREdikynyT
ZjehFnGxVdAKpq29kSr2b6ZasklAIjmDqgamsCefy5quQLjj4mzKkBg17PhmcF+l1vRlFjHxo2Vm
3gJep/PW0C35WdQhgQ752Da3HQ0LrHTMNxFaUOpzx6bPENGzRHdP9Lc7NHGTrjC4U8O4Yg8wXydZ
CMV6Vv3UnGzEHucetX6xt4ZR3ot4oC7og9lSuLusut0yU/FE8eVPfwzLxxhnly2XInxL/uK3ZNfJ
iKBs08Giv+nmPvnTTiTsARoEkDBZpo/MW5TVYmZDJjBzqscJwBYl3TdVkhCImcrsC3FA9W1u2NTE
nYxUctwUVEP3dmyEt3gPx+RQWLpID0FsENYC0IgKWiryFL9xNpCnRUJLB4GxCcuNsvNy3iVNXCHB
tAac/YbZ4jQC1+OdhVuG9PFbgGaOBf4ZdYU1fH3/q3g1ebiKNc5TbMHZinMKejlLIbvNMmXDffa1
iTAgSzU5De1AmF1Vl3ht2ib/8P6If48y/25DMUU58DUW1inHHfaVL4e0kym0x6n2qZdkDQGlcYmz
X3WmRF7kR5h1ezVdE94KtzMaI8g5URt90tShvwzlMPswzEeo9qTALQb02vEPKA9oe1hxWX0dNeio
93/vq3mcnws4jPKGy8oh7NUxxdHNlGnmqBProWOfRic1sG9E7RRcWIXNN+YnzvRKmSz9jtTrmkZK
h6kaY+GfyPgZ6AT0NHCJdhzy7lvoy9H7jmEBU5ycIzNBeMie8MBiDhbRSXpOyRxXERKluve2GZUh
Ta5sh3k5z8Igv/BT33hrtEl5SZrcGX7w+hGWCBZ9QiHPBnP89YLcu0G1MD/gNaEr5Fn+haPico9X
r4zmJCWZvAEVu9Zqg+LlAQEP8ADOVgHjqkVheuOCVbsvBusrKXuQlWAWU+Dmyx5IVL+0ciyH7/Xw
jGyjV5Mup/PVDiUfOsekfGecvKDuz2TCAGzirAZmzIt2fpBOx9bx6frlSbyLC/pDWUtE6ZhwwptQ
Qd2lKRpjosu3E40wB+FHFkXxw/uv6attuO1S8IOOzssDjZZN78vPCruApfIIarXQXvwNKpzzpJC6
tWhYyV4Pm0BdxS5WDuQOBuCZktj2L1HlEz5tK3ke2mHRwNfxhQ3X6zdlYfDyngi2OpzxVxuuJJfp
HEWTcSoUUO+hFv6RUPYCyNGOmIHswtzy+kExmsm3ysfDEu+sqiiuj8CuGrVx6ucWtGA3GZsWi9he
OHRtUkyF+0bZf96/8a+v0OPMQ2WdJG3B4KsZtEMKijhWRSAAcevsUjPW+RVs+YoK74TavAYx8Pj+
kK8nCoZkx2zCHWY7pVdDVlnnJWRexeextwxJa95jEsgBHmDwy0bzwsf++qZ6S2MEKo0Aj6rXp4Ox
DFBElUgUJhDpOIoKbENV02Eohmwao3D9RaqxfHr/El9/8RShlMUHJzj8OOvdc8LVp9pJ8Z3pmrRi
YsS3tUV7sBRttJelJLTcCPRv31fpaSK+50Ln4q1rpoYusaJQJ9LW6rXNCuY0IyqgBoEeP5mIj7ZB
Py5I1+jJDVCTupyJju9f8hvzP1OMw+4Ym6ULfHz1WGfsIiZI/vjch9DJrhpJBiCi43gIkr0jEvVF
223wLIVJH75O4lQRvMbGKxim9LoaIvkzHiW8zxpqsrtpluw0MJSxfr7wM18viJxHkU6ym14mHLXw
sP852MTjaAw2Ipez8Jx2Xyy1ko4Yu22XcbbhjOnuHQvyUcXhaIdVAAJJjwdKe4bY2FWNFXbM1S5D
sHl4/4e99cz+vqMSJD4b/dXtk3PQuDMSBPJVi+QLfPHopvZGZOctpA3zLgwdkqpTO4ra/fsDv/ng
mHHYu9PWsy179bYsyG9f4Aw6g3zBPueW3d4XJGYqyvNVlRFyKCOQAkYTHNn82WRm44Lp7QyhBB1/
WDHA+CiMbA1qvxc+Xvn3+Pdy8fLY4HvkO9Ax4Ii4ui1V3FPbCnsSbGOnv+0QPKEDSjxj4/m1vYln
An8izkWfs9LJiMhxy3ZnESMdbaUa0+cxaAnxNof+gaMMCBgJsAj2ou7Lwyg9JAwxCCWZIcMY4VN/
KdUkoKqw0UVCZAV/LJJhnshYx5DnkL0UefES3NXav+nlmlc5IQ9bxxqbZ3i4WPBqt/rBmRmFF6Ep
7mNkW8E2Wfi4oWOlQM0xQsdk3pxLjgs7i0/QQJHbwCTD7CwI9OL0Cxz5uZxrE5EFhIxpIvN+rqvq
Xg92e907bXFnTU5zVBgmoP5UUKg2k4l/PIPKcp82xNcksipOfevSnJ/relePY/PVIQ74e01A989I
IHfwB41s244DZIbLmdkOUZB1M7RrleUAy2ffvRlGTxLtRvhxk/suEql5OIuK8Hi6osAR7cw5Jn1Z
3sxxpmIQwibAO4REfEF9mRwDTPC/fQQtj+QC4wOG/wLMkG0jjoepwWoN786U1d6p4+ITE5VxpFWF
oqJ25O9paGyYZhbNr/0o/Rik5YAfvqgIVtFdpr6XdtUhjJ6nGRh8mmxFSAhV1TXk2ASO8WA3dfww
6ZKDle8YqCqNmJRxos2u6C3Nt0VS+U+eSLvdUCpxm9Y5H7algxE1dlXVn6EyoS8KSQ0BplL0X52p
dPHl2shImnL8JZxUBxyKarDPGM52iU67axNg7JUTFsDbuljuA7okfxI3LbCFwc0aQiTVqpA+IVCz
INMppluD9hTC9HI+fiyQmd0Ndq3uEEKl33K7Mq8hclQI8JZzphHr9KMY++ADGWDODZxzwmWMvHOx
yqJusLYZJfCTn9cDcBSfxE2zSM7waxrMLUpm1tYBjAnWL5/b66WRBNwa780mrjObePC5EYCWo178
IPkKXWsb5d4O8igW3wC6PHWo9AhzmWaDYQxHUHga135LIa8Gj3UTedikEpv8PtPBGoVetjtlGqg/
sm9nggrupzDDOsrhoE6m7OCagBY7m2A3g6SpU5JW+tQR5vSzzqWDx3UktEW2QXfwHXARPhXmfTZ6
oM8K7dB5SGoLEVHVBgbRnCi34DViAqdeP3TzpmVa32XxrK6L3Btus3LyfxRTQ1cANAPcMm+6DblB
V5MLcC1Kisg7zLM0SihPAbTKCIYW4t/Oaw9ROyRgazKWIc5405emoWiRlHRyIcuSZRTo3L2zEQtT
gZ0iZeNphB0K67HzfmZNzim6avODYrLgdelA/5TKPtrw7u+iRI1fQrGw3Dolvs2Di4ekjHtNQnjb
/gzyuEm2GtUUSDsYT5gw3XKDeHncDdgStsFctccw8YNbg9zZPa/M+EeaVe1cWMrfWIqUcFkjpZKK
eKFlz/jPEumFSZZnbRKdpZ/gC2gn07kyHf0l8jrrQLfR/BKTZHBhqn9jXVa2qW1OKgjsnPUpJYyn
LFIZEggTnxbva1SYKRnZ4yguDPTG9pNSP10LpCQsKc7q6ux+HNs6D+NzSe3zpJwKUnxhRMcGt/mF
o9cbm2s6CyY7DeqaoAVXJy/yBAY3kxh25JzpYEsDxP4A45EtEkbfp9L0kgsDrq8N/Qb7GkfQPnAU
9ejlJv/z5GIzywYqxPOxy9FXbu2WsutWF2Hx1Rry6cf7G4f11f1vsOUuss1cygsvB5uaOpy7OkSt
7lvqQL4WXl3A0GQhQokoWkdf2Ki8OR6laJPiAs1PvXpwJs2wMBpsfUxTadybNrGwkdD92QO8Tair
JS+8KOtNPNenyZjiWGQxHiqNl9fXWr1KmNXTswvnSh+LgKr7loULV0vfjagLKZ6lPRheY2EpVXSr
dmEGvfrCz3jrmXLBitIq+i7hrCo4Id1Fzg4yP4dTJyDWNcUBO1+wbMjUfzyZLU9UU0vjwjXbQWf1
RAvd1749daishN+kGxV5+c90gHvSj0AP/vvb889Y66O1Q4p5VAdyPtZoXolzGQClW40uH6DdLXZE
2zb0/9ed1DTQNUcyva7e18WQeTDn/SNSEagjXRUfY82Ma1i29x9PYP+7k/9vKLW6k0gTuriJUUVW
fI/XZBJxxB0cjjpbih+YyuZeom7OTJy379/WN98W6jlaaos9k7X6SAxRsZEM+uRcCO38TDB0G5Rp
VYdUOGrMS3PpW5+kdnkpJc1K5a2ri3OW+R1caoHPhFPSzmTRfI5tuwZhDQD0Jyh148P71/fGR4lO
jtrIcmJxXpVffeIJEiEyeSTjMicv0ypI8jWC2cFXCEh8URDJwGfrXFA7cqSc0xtBIWO+MBetl8hl
bpCKBqfHjXYsV76cG2jcF0FoUgUuaB4cnSTISPIAs6uTHstvPedHZXb+hdS/N+62Zkri0hFmcUZc
ze4p+aO1T7Xg7OKRwHBniePkLjKaCt8DOz554SLfHI/iOsoevpZXR+W5sMm9aciGZVczERyiTIwF
TSq65xbk0w8dTMK+ev/xvnVfySFDFosScqlZv7yv3mwAWpuqlC4uyDTCvoDp+kHwBRoM4VS+GhZr
VnRh0LeukwfJsinZF3AMeTkoixt2895zj57sh6NRedFVDvQOu5CUh0Hr+Mf7F2m/ztxiKLFoayjR
CMryLweMDafThUPoOvZTpEKDVdJEUH4kwaUEhI9PyFHvLXMkiDZmJ/aNMJzui+838afWVT2Ym2CM
vgQJTKFNGBkjfs6C0yb5NRgJNggsSJIlY11/nPxk/IieVn6I0W6naDY1raaoYre5MZQiHlW22zqM
vuMjbR5MMJ5iU1VD+g0B15zs6SZ6d7aZO+ex5JS5C3jNr2lW4b1WBn/sgsJ1rqO25LitRsdiW+uU
hJVS2jq+f8feekL/fm6rok1lefWUN326OCcWI3dlhQcWqw4Tf5/9hOdfXXj1l/n537LD3++bbwyr
M1pFSvcvn1BPL6uYYvzhcduN31wB2ELOk7PkqE7utzE2q/s5dd1dUmG+eP9a/wqZ/h17KYXTWtd0
xmnys915OXabomgabDeE5Dq0n/iL9QhVmlZzE6TOLx54axw8c+zv+4IcjWyu9SnVhvErV334KyT5
8I+TJvY3+ofi0l7kTaHfP6q3tf67RB5MCSGLzhoyUPBVt0YlDqqYC3KYgJ2ZYCskcFhOcvIjkoEu
O7SRnIvNVObdfOGz/ZtmuLpRnFgXVSd/spVf3agcMkNdqTI689YRL4vFK/mlk4igm84R8L5Ea8Et
Ew3B20B60wAcOkaMinlkUj+pJ6EkD0j9aLZ1oNynpNWwQckkAF/T1oEJtaJHhbxhY5vitoDsco0K
2zTZarpEdNA9n76G9ThR1ZENsCtfoXo6FK2tkn0Y9ByCW5e5Evs3JEvCgUij2ldtMdxjTMcFrYMI
tADYCGsBLubf7bTNqbnjXsgoWsTEw3mzP/LCYd+pr1FYefwTu278QxeG2XPgR0tuNX2sU+PlPQ4Z
zrTuIfN0f0XiatZia84lLAJTRRHMwGpwuCpRf3CnIfvosGclPYlG+SU9x3r/wcuL/YDyPpsBqu5r
lYJqTD8YxBidK0sV1D6s4jhELrVcVw7/NXdyGYuCLN529jqKTcjLDyXLw8CYCbU5e5WP+QN47m1u
41FpgR085sp6uvBhLtPy6n2j8ai14zm0e2h0vhzP72PVkAvhnGywCQBoYsd6LgUIrq3IwwR0gR1A
Ax9TDdfHTRM8hnGW4QPPxjqsLvyYv6er9Y+hCE6xmDO6ftXYxc4iILp7zmm2UlmfzdlmI2ABXkso
w+0Eec536EMNqD1DZhG3l07wGsvSqq0DGkuCy3Pyl5pNX3XS/YGUqDc/G9iPv6t6oPSA8WmSG0u0
o/hBZLw5bzxQjOPRTsgM5KNJSBitws9IdrxheX9BteIBHEhuogfvIjSYcb22sjMf3RHW+9EKPBE9
OCk4oV1dd5PYuYo5C6tsBpzcJpNJfW8I7U1IBC/Cn3UXCZy68N6ak4kBq9o6yaRgv9r4kGwjAmki
ZDF1Vx6zULcbTQQdf2LS48xpc+Ghr9dqXjI2IywF7As4Ofydrf85UpdWlztGURkngiiqGxIfxS61
OOo6c//kZ6RfznYsD8rEZJaORXcLRsnYzH5/6cNar0i2uzQHPYse6VIgWZ9+RRqBdfUN5D89lk94
hfDASiv/UKMk2U8uzMfOQ00iB+PSpL/ek/0dmZY+KgI2R9yLl699atCEJOzQOEleNTx6KUJ2Mu73
RTyAW5vngV5ofSnUeNnovXy9Oehz6mb5RbrH5/1yUOVMXh0MdXAOU5smIRTdTJMDJgGFvv+A37qv
LLds5RdFHUGoLwfipCuSHlHEubOMhYHhPEKPGJ4dwyRRi8VsC7UZSlxhXyp4vXVbbVqglkWzlxV/
dYV+bKBZHnVwDlhFkZHVIUCt0biaoRQcetmFx1zjaXv/al9Pz0vliwYzmn80i+u3SIkqoP5ukVRl
x8rejBP4JDNaxGxuYWTF7v3RaCS/8RjZPi+VRGTrbGpe3t1+ijWKrNk/VQqYONbDznavlepU9KFi
Uvtc4oJhvQu6FJpMOcOTl2nb5VdmwOyOHGqyYuCzATgIYr11jnk/rXlKowklS3n1r17WhKdGjpyf
ugHK22ZkofwjRpLW8CDYwEaYeXAWl0KfTSSpT7ZTk9GEsmDAjA52iGwNV0DoMeyUdX8APz/sZlog
txGhu82OTvj8uypCyOiyLLDF9DOpmvYMVgLwW0170OnBSF+bjYxvm1iOz1nLrnI7maMV7LuiNMha
cYjHY7UANUzeiEnbCkOj86FFlnFfuRBSU1X2yLAgXXkQgYHubvNiQlaW4fr41nYYs6nqi9zdot0A
ClVpc/zGFFH5JwL/nI+zoEa+m4cK9kggBIBNI3FKhHizk/0IMOGmOwka64lvCoQz07Nz3xQDmzII
g5BJp0l036jGjAyr4rq4ih2aQyfDyhSRP3FXFtvCj1z0feFEdFGQaf++Knr7a5LGw2ef7ai+8SMo
joc4B5C56fM8/5zWg7ZPcRhQsLeEr58RAxkPmgUL+3FDH3qX9+b0kHLRAkiL8Eh1NBszOWZmE3JQ
kXPJPi3t7eQT9DmirOpEaaY9RIPfnFBd0PCujxfMcDa6SiwOFIaFY62OF+UUF/PSCTrNKIavQuIe
nhDNFGfVNdBB6ib8euG7WC8qCunYolZmQvfo964VSGHelTMRnHiuJ6LS65sdGwuCvMpK7BpNXrEn
MDXUyUjRqD+8P/bfIt6/M+syNosISwl+N9r0q3ZvDLZjAjUdnuexrL+0AVowcphs+bHuK/UD1awJ
oDYy+wV72uItFkFZw/fi/zUd/CLv70yvKHK4Ztn8tTcefJhUaX8VwGeDIz5mRrp0vMjejPzAxlUs
Km3h7XIrhYbSb691H9JT90neRCFhYals21jsjdrz/J3Gh7CkF9YDza0CH/tRw7wj4SkhXgN2PUCd
/ZDAqtyBEW+inXYnlL9JMADILUsH116oyuaPDRkaePJQA/oImqUdxWTbgdNrCowjW0XyCE3ggmQ+
VPyzuYtrw3uMTDSojVM63ymtZ3c6Mzg1BPglq22mBKTxcYqz+tAAgS+RPGbeJzya2JUdSYrssdVQ
NTfGFBMlREAMfuVQV0RFlzUF222uY9BzkxdyE3C5VRdKqeuV5O8T5YFqiJXUqfXy7//ZotQdeddp
mIpTKhPyfS26C0yUGplUXhUPQ9wQpyEn5+P7L9LrUbGqEvdO7B/1cd6ol6PGMBQyMx+HUy5dNntW
WLNjzNDqjraqnf3Ut3O/d8eiuCSnW3+t/7tc3kgO6Vysu/papxiZJcxI+wRxKab7p0NZYbNhgtnE
HrZwGCGAKC99NquF7O+gCLAX2yR2Qmd1tUVq2U0bjd3JQjRIEExXPntlFX9uXKBKfVzUF0rx623J
Mh6bEbLVWKmFEKtn2pXU9KywDM5o2YGjJG6Q92ei44pnq+5Sn448YrmdNyX6ySHhsriwKzJfz1Cu
ZGuiEDApE/3banfituNk6aSLz8CxHsyy78ddJ4Pgb1NaWqR4EMQLzTkhkITl5tEA4wK9Cwcx2u1L
urhXFRG0ti9+zOpmQIdKSEiMw3Pll9UNylIOIi2JjnVuxd9ROLjUF9Jle0geW27X9j6tkhoFCEa1
YK6jU9gHzgEO6iWv4Xp3s2iAKT5w3JWIA4VY7W5yW/UwnEz7WMFyoAZWJkTYEQhbjBsnQsJxYfP2
+otzXSrfaPYZEHnSqhNEGzYp5iDD6sntvzLd8id5D+nGaIsFwjNNRNUYl5aLNy7R0xbHHzSZiorU
aky7ECJHauOdysbtdijyq7uq9gxg7jJ4en9Cef1dowekbsB2ETU3raiXEwo+whRKW0RCsU0EKXL2
HjbeVJyDNtZ3pnYvPb3Xnxj1V1o7FI/UYhldPT0UucvaYxsnW4hg54Wde8Krmp5UPCBZkdHwKx4q
FAhiav7jfkNBaeClQUiOSQqSwuqmWrMLXMSt8hP1fESJeQSY75CKyZj3sJ6yPwEYgEsVzdd3d5lJ
eGFRzGsKmqurLVrC3skurE98LsmBudXaB6iljrVvZVsO5/9VZM01sreQi4+N8zM1mpdPE79ZkRsB
vW5J0eEcWoQCACWFQrd0xB4TspAvneReG1YZku2bt1RoTLSIyy34Zx104sHIfMc3TkME6JNCDhnQ
jbirkkLvrNCpPjqBlzzn6TAemlQnd0bLgQA5g7gy3FpfaFS9UjRzA3jCqFz5LSazw2rFwPSdkmQq
k5NRdxY6LSOesHSaToe6qUbHh2vA9O7tqBwlYUXKeHK7isgcH0fH/RAmgjRaBM0RSjvZXjAFvP6o
6Vph7+Jt4FPDUfvyRtE49pVTB8SKt8OgNkD51TdyPQJkoqTU2BfWkuVC/9lwsqdGIgDumY0rDWxW
z5ejyTq2JuU0/dEH/PhDeWF+Jy1RXligV1/zMsqi06ajwoZaIzV9OQryvdnjuNAeXbbyFaripjhJ
4GAHpym684gCY0dYpn1uYuLA35+4VvPyMjQNkb9vHfpijs8vh4agg7AplIQZgPv73DTYgFJdxlcT
E+d3FyXLc4AS5NP7g/5VxK9u67IsOjZlKWpTejVqSbOT6NJwOLpqaPEvy7z/KjIPbRf2hu4moW/7
hUS1/tMyDX2xaCSJbdVV3tc2cgl7BazGZ1lmB6ttChzkWNmNTdVF1aUPYZnM1r9TwxdhMwHihBbb
6u6UxOwgIhiOw2SMT1qDnc5Hl+YTYYpiHwdZdR9APl1kpXpjgem70DV9Y3y02IhwgBdS9vBW28XY
7/qUylwP/aAEmQ9akDoH3L/5ZiLIF0EvxyWYH9bE5q4qst4GSFgShPv+41p9css7gjcGPyWfHT2/
9akrGzhfl47bHUsrJIZPh65L7icQbk4Nfo/I9v3h3rpoysKLOUosX/j65XASb4xw0Bz1KKqPdlp6
970PbVOUrrxLsCDshtxxIJHORBVCbd2/P/yrjxGFP9fJ8ZaNETXz1fC1VJGZ0Ty+sse0JFRytrZq
RvU6Cif84EH0/alIYQXklQXH90f+iw958bphjURwxR4JmyaYotXa6pPH3nS95x0N2xf10SAerzgF
LWKMDwDKivJ74E4GnO6wNutfqSWbDwbVsutBBVCzyUgjaRtJb4qiQQ0Ep6FTZNbmQKuuPVU14oH/
QF4Zsw1MrCNZxyKQS8aq/ZFObIl3Ivctzl6Wg3rXT10OlF2GWX620JqnZEv0W9nH05fCEwUg0e7X
aLBpxOWHr4+ovoojJxudNL9qHFFCwXLkL6qHRNsBxYpmUr9E/jtRBvmrpsb0qUWu+33VzC7EWjfq
KV01YTOdCG1Gv6uAAtrOuWhgKmbwRXMPQK1/Sy203HR1dtB29jSHJk2B+azi72RiD2BzR+jkZWxi
ctH9tDdnLKBkbvZduecMH4CahBtQXvfU0fDb0QD6gXrce3CR6j8T8CK/Qih0noJ+Dn+1WKyArEJ4
QUXsYD7rlB1+SSN+I8GLPcDzxDUrg09POXLrxhgIyM0IO2IbZ1LEwPKAUdOBWxVHmN2kRA26uncT
8Pon2+6qx5kWJKGI2uqtLYe25F7LoJk+jS0c7kBD4N2WiYWH5v0X7NVq5uFYQYJC1wVH1as9/9yL
OqXpl5ynsjcfHDXo29YZ6qv3R3m1pCyjaImMXLN/sNZnXHCIdjpMWNhhHMJC9Wshjwat4BtjASAr
r9CPaCitC2voq0lqGRU75VIYYtO/tq0Utubr8ZDz9FZj3HU0gaptZXXiGfGAuDDWeremoWSxQ8Rb
Dl0EjaS7+lAnMU2Vlfnh2WnFYyiB/mVpnMETmeITuVLELhiZ/Rg7nf87jNvypMYhONKKAvXq9sCa
37/hb106hThPuJZWkFWWf//P3jENyqJ0Q8SMuawjkohq8370E+sEXie5cOVvPVtGQQ+hF4iLWl24
D3mzoLXlHvEhmUR8x0k1H4A7pr8hnER/Ok5W6RXQ/zm4MCu/NTDyIWAuHB85eciX19hGeiLFocjO
RhKmj/BO8gOc42TfzZqQwWj8Lqf4kq3l9TaFx8zJYxHcsfQhpXw5KLKxDOxKOhxLN9f3XRlHezXO
/jGNsA8MlasPxQivYfDQv2vmnzAbcR0Hy5swCPKZlOHc6lJOe88IcZSPxq/3H/x6pVQUVyD18cZT
j0XsvDqn9GWe0zTX2bmpMbvXQ0howZDKE3H02b7QxrM/1NlVPwH9yGtPXNicvKqzLKVn6nYe3wB2
JOmsdid13rdhktrk6UwGCS5jFJ2GoX4S3tRe+1nxp2sT80TiYn+IPffsl9h/mki3F97+1Xrt8ivY
o1NNW4gdNgS6lw8pMhKp+m4RKuepD0x/Enl7TSpbcUvOI2oivJnFc4P55hcqGPcSacjh//7Pkv2/
0T0q8NSksSCtLVlEOHY4/XV4ZhMZf56tMPyazgVK+4o4CvDdYxNdoFu80rEsF0wflfvtIJdmD/3y
gpFUFBZJ0EQppBWA5MRBQawo21gRIXUuJIe9ZV3NRYy0BCxQl+DGef+1e+uauVJ6cDRUKa6s7niD
D4vGMV7PqTTJMJpJMW5h4sPpoTJ4H1t+cUlWtK7oLZfsUrpcVHUcxNb+PO6ncNvYpY0r8wHDeS0A
j/coh77XhZQ32DIB3uTGUBLXluPlwnjAFm5vV/N4Z5q1E12YjVYL6d+n7sJrYUrgA6Dv8vIRpKlX
yU52wdlpShDCnuhaJDtCRurCQG8+bGqZgKwsyi4oRV6OBNeodWjEcq/ZhYT7OtX+t0osqVRBJ9MT
1gtvPlhgRf/0fjMl28CCCLopR0HS3X9/6jwFrBWObbIArvbFmZmUwqyp6jr1koUbVHhqJtLw4ijd
mSPl7Atv2RvfNVMuogWlOBdjrH555XVg05OMQ1zVI7KcnaeWVO/Sk8CM/dYQ9wMbaAq4QfAp9mfi
cf/z1fJtoQyGK/9Gp6lm9zTo3qSHr/M/LbynfT200dXU5GASoB5c2Pq/NZcu9RZqDVg82cEs698/
a7hpkH0RkQJ5Jqqju0/YIIUbI4fCA0lHbjjaEXs+K4IeUadtK4mzZIyneZsNTXbpp7yWCqHgAypJ
yWN5tdb6waxXJHMh5jwPRT0RDJvU4bccwvnTxDT4tUNK+9DnzfjQF+Oco4JZcISFUkZ84RG89e6z
stBm5D3AQrneSOpWqsbXRXB2RefvgibNDiOShw9hClG6M7ribHhxu007UqVqRPib1KwJY3r/RVhe
s9UEz/qPORix67LWripAbVwQRjO2wVmOdnPwYj/87CLc3HLtwYUF9a03nr0k+0pUYczwq6Eqn5SO
tkzAMeVO/KEh/2RrlI6Nf8vtIRg7h7oRw7WM3PJCve+ta/xLp4UVy4MXq4U8pl1SyNH0Tn2YCZe4
t1bZZxY9lL3IhYg5eP+W0nb6a+Ne3dZFH4r6ER0JRezVRjLF7hOaTuSdJCeQbleZbnoFDAmArJfE
E0aqruu2ovXHqzxLxK4zJvF1tCg36tieN46P7c2IMAhVPbWIYjDNY9NRdhQ6gdyB1fhTQSTNlrQd
84oEheAuYCm76SNdP7ZzVZ4h8lYPTZ6yP4DnXZGriXNzExqy+NOk5GZsyrQrfpk+UUqERtjIV4Gu
B71h7f2KDhb59dgC6Rp/I9g9uA875EzEXxFNgI3GzhoilyL7iqDOHm1k7RskluX+uJvKaHjMybq4
K3MKuBu/Tfzn3iNqr6kIukdnMUQTEs+y5OzpmN50qEhCv55KO7yNqhmqVO+3tzEEtWPHMfOsW20T
kRk0xQNhFegSptq4MmU078EeeVej0unT3Ni/49BPriN/nDhrtoTCGnKcrmEmzI8wh4atIhr4lMML
3qaGXy5/mx9c2CeHCKj5AWJRcsdRJt8Ly340Zt87dtg3tqgw3d+WFYtTncztz8SbBxRVSU3Uwehv
2lEBE4M+i7dw1L8Wxc7nKXfVA9sF6xlr9ETcX+I8NK4qiToUwxXk/yWZoCl+Sc8uDewtQh1xS/WP
nW/E15FTjD8b4fYnq49q4vkgqf+xq8a4R01nPhUe2Wg1+VQ3YVm1j75fjfCsdLaZ0/Z3XwCs7wLS
o+a+75G9ON6VXzTFNq8MRcalJHx6stybXpZmsRlBQu3ikpjasE3G7cKYOKD66I5eZgX3yGpJ3JlL
sk2iNiUktxsffUCd9+n/kXQey40j7RJ9IkTAmy0IelKkXMtsEJK6B95UAYUC8PT/0b27iZiZbokE
qj6TmcdonAfXKY233E3XzdDijq7zzmr3KUgodqHKfZlMS70Zc6/PXV+J+1pDrpQsZONhssWGpXRz
YtLxAg4gO7qBlgtb/lkkbaNzJBVAvN2iKR8z0XgJLq4pmec1TAo0wfE0KPkwgRLeOW1a3tmJWcZz
BUFTbOTsi1u1SGvbsdHfVvw5SZCWA0t9VkSqiPynHD1QFuuKmUQh3fpIdCjMOb/h1gvy8tUye+e+
DJxAARVAnDdTPqAv6Lr7glDjjLei+IP6qP2L2bjb+PMgCdkv/X2DdXpTFh3JNIuHJnKUXhaHVhbs
89QTr223Oq9ZwB7cS/PqIePjvXtzYH1MU0b0I8P3U4t7uOHWb9eNZoGKc55wKMlWL8FeLZNSV9EG
P/GKjR12TxSghrI0iJq1xWFbNnjtm2CI4PvOWndX4RK7PZfem7sO5oYLftOz9d0QVn0n1YMEqIwM
ytqww0MaQlvgFQBGFw39YU5B0bJWqzd+Ddij7LzndABOaoJz75owRyy7hjuv73a0rs+93cADECwj
mmFIwVsb0wW6Q3Zgtlgl6wK6M1zb8ORFAZ96TezUlpMv+kR95T4UTjmaSTON6ikKtfsxpQLkqFsO
WCKC1ngtqPJ/Kqeb6fRV67wg2bX0Rpm5/dAUJG+ii0NAs7EIJtkuDUwhNbO23PiIakUcdWsuCDYq
VI0VeC6bZJFyzHbhmGtQj5UPp5OPS+JaNoq/uu0HzPbLV7OQE2dKb9ytJR+akaVySxJKf80bH0VM
x09j3c1yEc8hcXjg5ltqgsvsz5H5d51F1B4MW2jnWjpkkqKyMmbTLo8qo1Fs+UG8HlZLHWS3SFjm
zSM5FOQvmNovUNkRhhIkhpxzzkSSQcR+InPtbF8OAtag5xrbdkR1Fjvk/lyzmosG9Jf2kGRFFZyY
WS6bwM6Cnyjv1QvULwxXBM6+aLf3/o1yGh4JKIXgEIqOn7cGnhHKet2ti+XEknvxnsvae8Eq0u/q
IJ2fC9sCTBYRM1EzkAX1vgDVNR3xJa2FoP4C1xFgFqvEejjVGzXyQi+jro+9DEjUbf0ptVHdsN2K
GwMWLAEFoO+WmghpoKQ1l+EyFbEINCPPpgY8luXwmUoGIzffSGGMNa4CWlWN/lEb4OAm6cuTt/LD
4vevDmFJflsv7PEl711qlNLq651LrPKPtlpxWoqseU9L5Py/YhPgojb+jFtlL8NrqoyHUNmNAvJt
ZQ4vaYkczkRcdFzHOvo2tFFVmyLMSUWl8N7jRwpuHiCszybrnRPqP+w8FW9fWRHUmRjCAISss2JD
pyaeaohR13Bsq6sXpfahzxznrSSK7o81E2/OuQdPIR6doUe1ZK7dUfXu+qcs7fXYd57a+oM1EPZk
t/eV++tFokg6Ep9onCUj71M+h/Nr5hrpYV6C8HVQTOvREc3VoazQde+6VdE+eAzDf8MtjPAykVOO
nE8Ze0/Wy5NlWG7MT6BgjkOewpv3iz3Oupc+Dz0iJDq98zxJ/Vm3JTbywdgyUGA17MNgIxwsPMyD
0S9bstzyva3TUsQrvpYdnrYF3JKySCYgWiHc9UR/JBIhDu6oxXjMB1cXce6Ny1fEQWzGNd8lvHa2
0u9Astxj5WlcgniXhtcsTZt9kM82vgq2z7uUt/ayIvek/m+I9+1rXoPJvFo6yy5G3do3dvO0wl0/
YfNHcmZnKJlKS/tH0E5QVwZZJH7avUBKNG5lbfuvRbM4aIGE+QZHVO6ki3CgqOvuaRhtfQh7EDYj
Lpa3HgX7Jmqb9DpNvKa9cntEkvRkVjOWFykNb0cKpX4iDiZ7yur6J9PVenMQYj2FKWfWsGh3p92p
evb6Xr4vq7VcZ1JSElkJ77m0u3XvdpHN9VmZ353P5KpwQFZpS40HzJDO0ViQ9yRpxUTu4Agk9cvS
2rsoQ96phsgHlgdQr2rL8OqpFDcPyGHeJR2d1bKAS9X/L58rrn3dtS+Vqv+L2qjcREXH1mXy8q2b
VW2yIpx5oe/0NksdgJqsKrxmfW4y18uMvUDPcUdagb7aSUkrFwvWlLZo4BNqqGtm2/yL7Lrbzo3q
j+z63d3ojODB+rH+Silt8LLBXCbz0Y4JbkjjYfW6N3KMK9b9wm1iy5MzJiWd7RnpUOBpglZu+Uwe
JSkmqAup7bYTavuz09n/qipgPRmYxsHrPW/vtrZ59k1pfXYIDCneTDiG+IoEkmETXappkYogloF3
3GJSj5231aPv7zGgrKw6jCr9DEZwNf9C9qz9VLvbTgwimXRGTMiwQojBnT8AkOeyQ+My1rpJ7Iqo
jLgQTF+00xlPk2/ld/x20Q7vX822Nlu3Y98M29QV3iUNp4AMiSD4mcqgvpoSOlUj7eyeTWnK/snD
GufNrXk0GyUS+LjVhfi/YLNS1zx04yx3sz8E56n9xREubiD/gVSmOveWtr3Dalp/2FitLzy3/ms4
16DODMZzazWrh6pWoY31XRQfuNJKsNv98KUcqzsWXiu+K48DEc6Sv6hkbG0SoERHJCIhM1ZBuIqJ
oGGRHtS8qsJqfrC5Gi80AdyrbhqYZqyaqNpMorF9TtE5uw7+pOu4ssJi61c2HWTvVR9Eoqzvtg37
iBWR+cfImuk3PcT5Ef7M32UUjrszzWIqY40i8xB1Rnhb2JxU8WSPzdVLx2DLv+HictvsMyPd5QiO
JjvWfktWFekQFyso7RuLQufAo+0eltZzP4wC04/MKh9yG98+zjZR3Jna1M9+mqpbKFcPBJHtHKQp
5VUM2jqRVIPi1Zg5xRTz39cKGPFDucr121HCg1k7iG4vaiPYZ7meUXGpefhx8mB6RCFMOF8x8zuY
cg6hJEVBn8VErMj76nTtmXBW8zoaPKobtVj6cxkGwG29700v5D2KLbU8COupN+/IfHIaEtw2FcPu
jcUDe+9Z+r8U0jH26VLZH1D5zM00jKhvc52iRGaicVVpYBPw0xFLKmz3Kwec/uM70/hWsyYXNIiG
Pg4BhNV6ruSnExXIlVuvt+FIK851A/RuEXfLwkTN1BJUGeI9cG9SP8w8xIemF2TJrFl7WXUf/KsR
CTx5o46eyFjROxnUxVszdRPadV/nMTFCkxOXpQBCNzXeFdC3frRSMZLzY0ccLd7iWX/Gcra2DqPF
l9+RMueNH0lW/hzMPqmSckQPlHdfbZVPuOggXA5eOZz9bi0fDZV5lyy020fTVcVhMabpO1eZCRs9
6J3EclOyB7MoMjhzzPpYUSDITch98se2RXRoZcADYQzt3lVDehIAZ295iDkPAT1hgQJysEwKq2w+
C8uuG+qVSUjoz6yB4tzMvK0lp249aEwUy4Y6r8YeMJaYF+EbNoDHAH7HxF6U/62hi8wWBNf6E3Rj
dURlbqOkWuqBnrQeefAtkYenEObSMcc/l5DrAyVA+FMBgK2K4jZIpxvxuv0RxfLylplZ9Wb4Qh8N
dvMUYjaAyWUFmJgxvLiMJMBzfrDDFmFLqoea/ZtLdvjGygr7b5Xb4MJmWxLg0zXnhfHHS14M9ZGc
nDGx83XcjX3NteE15b4mKPzG/C3fNs7yF1vBDKeplRO3no/JzF7mezZE1q4PHL1lYJwe2BqtNJ9j
QwDbMmdyw3ce/fRF4bu/I4RuwzaHqmqVW6uGrytrP4rN2n3oBxJqexv+vN3MP8psxk0qWohSlWmL
f/giszNIRGsgsbgx353Uafccsu6Z3wEIvBMYh3Ud5DbNu+V7nZz2KpkuY1JTLInCnGfY8NytTOV3
lI46JpXE+WEIIveizYzEorRKLIVfPiB6OEl/5xlDpvVmWMPHmX58r9ewPXcLRXAXtc6rNRnfFman
R7sS/QsqneqPIe3wZSI662fFcrOpJrqjjF92Y7nQ37KmyN/KLCcWs5nMvQXI6pz5A8+nZy7rFh1A
CmA+XwE2a/b+uAoC0lixqmhwXu+gGPWxHIPyc9CgcCcKzj+WjhAqIfB8ygy/v4rabzi88STAlKzH
V9cIWmB1q1X9Cx3DvBiT4T0WpuF+dgqjiROJICkXEjQpyF11BQ8wdnHjEeXYBLq+eRMsAbejELA0
bwFgafXrbalL4qWiYOtEa7/PPUf/cPwuu3IU9nm1V/eldVEXG44x02/CVwZD2fIfIjx46DCaJA4d
SjKgcdkqf1ku3ezo/KCVkBzedvFu5nAeGQZDQ05p99PGglsO2rUDo7p35iiL5TS91+wFt6Twrps5
7z761ns2JyT8kEsuLgVsLDz9FjJxItbXxT6sKitBf+EnM7j0nVS/EJmyvNPVcbVU1mdtK2Kqspb7
TpknNGkPw9o+ZnX2A5aa6QzcUKKD41BaT3aob9oEP0lF838QNRXPWZXyP9pekoeVSIIgJ1WKB5tc
ixDu97DHD6o2tl6cjazrq7NELcXY1MJSJYluicCOShw8sSg5iUFVtbT1663wVhVHZfgZUuUd+khG
u5n91z5a6x1Ki+eaAI/EZvdN/xdwJq3yjIL02bHEa1E6f8ps+oVfFelmmvmeOTAPaRl+qFb+B4s2
2FRN1XJfAH/jdnnJIj5r3f5zyQRKAMefe5kd+nn+7P1UERW2VnFAGvc2yLzXUbqAWGsCZwuT7C29
5rDpCC3BbOQwQZh+elk99A65BdNI2g55a2CqLTPm5bRjrav3yEdfMvdtvXVKcsARW/IOqlzBbuo/
lq5+pb5Nog41DIDmaIM47RflFWd5eilC8z8/m1PWzcXvOVz9kR0+EUrJZa8sgwLRsvRe5+Xfquhp
6PTqx/ZEGnnjl7fRgOk21yaQceWRB2YzpYLtCz63X0LIr+1RNKabGPP0PQ3ZVfhofJUkQqgAlLYN
JoLDcgTJuGyG7hLN0XsQwn/HSe8D/y05tgLlye9WV8uBnAjrnZ1U/29Kwxafbq8OcLuXNQ7akcgH
NpzTaxe4HbNHo4K/FrkkttOMPBZpYd3yqu22qa4xdXU9IHlbz0fHrrGggY1wzivCpJss9VgS6xGO
+yn0fUL2QhMWeU6YuNVMmyldzYuXl7S1fRvUd5aapACyUk+0X4q/vW1SmXXkmkWL0Od2jdY2jvxi
eFmyYDz09GOXXI3d1ptq9TwZRTVt1rkeb7aCau2w60YMR8gjMrioNU4rK8FPv3am87wY7jsPPvZA
I/DVxrJK66h90QMZFMahXdZ8r/tRJlbE10UmPLxwIfwXopmWB2IhIsba4fKgJi4+ABTEmDGc3SrA
Jo8qK3CvEirxFIQLaieym2ISHih1VW9+eGPOBTvhh8bptqKkSm33b1aa4XYwDJmEi8qPeLfsjbWG
J3YpOjHayqDAsh4phL5Ju79WYXfo0qA6utZAN5GeHUKwCzXg9ZoAGZOz+SFIBeQaRwo4htaTM/rM
WKB1xI52/wuM8N/klv7F9Zg0ISpUm3FRH/jyyAwP/ffC00wfWnbSFeftpun03lksK3YkM7N+dF+z
3ICzmbVvy0xA4uqH9dFJq495WuYdefDWdSV5KLYD7QCyLi0y3YrLogyGzeF6Ml2R7wnmNjZOg4yN
KLhbGta0G2P/EYzBX6LngENr99UU+SPQlPtq5IzpC9JEsvQwBeuhHOC1jYK1X0mwI+FYbaWfQou3
pEH/bVigarqyfZ6G9SOwxuexcG7mWMuNNIrr6EZXPWWPsz+Cnun8e8OhR3JaOyWR0AP5JAiIST6E
NVOaXb4zJ/WXHMF3a+gZEhvCx9glXxp7/BhpVkipz3dLWA5JhK4hySsZbI2aGhH1IdGK4Cx2KlL2
02rXFkWa+Ee8SIrkyYOxXJpPK2LNvet1f2xJVdtZyy4PanuX8y4T1dA7VCcmMIYrbWfwgLjevYS0
Fh923aZ3JYWbrDIKYjdS7mOmhE+UDc0N4xP/18v24ja53LWOaK7GsJIb0LRPqW3msddB4xzNaMdt
8zmO6VtX07oJiAfkvMDq1fJuL1YTG+u8rwNmjhVJiZuiZO0weMz2BqlCPoqBfmId2/lvEUj3Cswp
fKV1I1xmLcwjKxe4Rf04v3S4Ac9jp4xzHY3eM9Mq61ovOlvifFxSNIFkqj5TRzEdSUvS6m0/2w2u
1WzBRAwHoUiwgr6L6dQbfnQa/SO41ooRc8hNwLJ2v9rLyU056CsHgWH3WxKhRFje7LCNjg1B9AzQ
/AGicDvEPhseVJEgCZpizXgqEe9ZNIQkVjYPmnSTZBDG2SsaauZh3VWOf619/kCja6vE86p6j/Gr
P3nCfh9Goz8spqN24A6cmBwBDt6CQf84tubOIolrJ1Durd4ArKHros3oGmyoyGs4Wk3/PKzrv3bs
0ETO+xEY7pMN1m2rGqc/V62VJZUL/MgJjXw3pcpkllTfbCZqrM70k28444ZdbHYWfnGerDHflDZ9
JUvYLwaH2Wskib5vw2GQbHhYDs0581yW9OshM9qPFhLEmYTOedP59T/4QNnewveFehqiN96F3wHG
tGw8NdZnOUHSznypdhVfL+R1/VxlQZgM2oM03JsqyQj8fCV5RLySFDXuPKPP9uMIcLaIcpZx6Hw2
NYOw7TIG06blMHhk+kTeq/trfO/EYRnST9Fn2bnQ/stCLEqy5gVQW7/l6KDQe5oWW12ibnA+6sn2
Nmudf6V2LynMPHIy5qFM5o7ZuoWBP7EmgecEsVcY1uIcTKiLxoxYy0K/WJ7Bwm9qb8BYGeDl5S/h
w/oHh0Lse3sBW89vfVxlnW2ZCXIejv7fabD9S6Bh7CL2F+zNnPoFXTK7V+x/myKYo5c1C/6bB/HP
HhjqhhnLTcuehxtL08/KawxkqOWDQV9ywGXq7VwVzvHAwUtXhSrIanMT2IdxtcmwONS0qptysZ4J
SHc2a2/Li4r8i42OJsGWPEOEpgIHQwyyc2Db6g9Fc+zV7/GIDTXAekqcgMe+UvwmrPoEhqYoO7dk
zNjb3lrkRo8c9g1B8ztLr7wMDuGvo1YPqhLvZVOlD1ZeFzukaa81cSIgRiK1pdkqktFndxXKztuO
5Fhsg2r9ZF1KF6fkvOdjcPjI7HIvgmDYV8uY7pwuV9tp9M+8C8uGeFfrdYX4tZt7FcW2miFdj1VO
VWR9uuWcb8yicLdKifC0dPyizMX565vfrkoW366d1+jknB/HHZ99BejJIsGIbcAQ0Jos6a6CVBMH
ucAPAU3yc/IXi8rHyWH76n4DK/FGIVHuGZR6l9wUklmgXW9pMbZVyyiWK+zXqR7AqK9MxjxoX0l9
ssvEaV07YYPbHIqw+xupQDNKS0uWAL/Vsr8yTM/KaYvbqWedRtaPL5z54DlUu64czgLD7MEIRnXt
wug9mn1zw0MwJRkiyTgwu2FfGD14JR6RmGWFxJkOOKENOlZQZZsfsEbLo082Rc5hRC4uNA9ejI4g
3C3BFcs98Kti3zt2zt/ktxuwIf0RZ/mLz2u1N8L63xx0eJHRmG3Ikv1N2W36bVk15X8RMcwnggfy
Q48RIcmzzIr91eb0s5gZjB6XIF6b+ZTN3gIM3v1Qtj3vst9XSWnSEfK1smraUof6Y1r8XSPK8VCm
YXGxiBC+aLPL9lNFT6NIczoV7rg+6iVU53Wo7avZWOZr05TsbOu+3RUOsyO38tvdHEpGnwr4ws5S
gzwWS7ts3c4Z761TU9+bvkzGlLxyQ2ThWenuxxJrBsW268QrQ8q+2BQptDFPrmQY2OzC4zUsnGRl
Z51MvaeYkDGtJXItihm0rVvXIJlZCbO4t2FI3ndFwddbetgF6Hf+43yvP5a5MjcrEMkbSLvuiPhk
Zu7Xj/uGHvlI196i3y2d12Jx3Y+6Jl2iy/x035ssn+Lwl2NIipnLWmTiWGnxr4PK9Le+wMPOuKHa
BSGx0BXu0y32Sj5S5TImLlf/xlKY56mf0uPEgZKUFY8zfs2AB5WHhASX+Ygng8XnL7m6dBBRxmPT
cdurMmXWoKOvxVvYiCPGPabWEmC/IeS3Nj2xKUyAfLVm6hay9XrMaRET6QU47B0e5LL1W0J4MhfN
0HRnaCjjcpqHbWEA0FsoQ/ZunbonZo0yaYhmp46wBDC0SSQk1zxMZO9gRFecPna/TIzfwNgJ3r8T
3XL3uLZTGtNSMNWQVhbFjqF/z3l2DseaYeeBXis/qJIXhDs4SvLRl4d8ouwH6J1zdPvZVRpEbolw
rs45mvxEA6F+ICCOUz6wf7uq0vxmdJNvVrx8nFduk+TOumwaLvR9RGjW08qyONHTUmyD0VYnbL7z
Sa3eci7KXByQ54oLAsbyvKSc9XFGCNvGwmW/5RafN2AdM1broRVP+WRtB6UWqEvMBcw1q1kcVW5s
5gvxlCm5AvCfZh3PohR30gTqX3/GxMyEk+3uoQR5ln4vd71bRmewW5SfejRHtl8EbDDsR2TjDCq/
kHXg8U96ODB1LQnGW+UrV1L/J9Vle/SEpy5zt673pfbkm8xzsbM5bx/adaLZVUL8zJVy9zOKy/dy
QHmROlZ77ptoOtlKl0+2rKsf0380Rp/W34xacc+iBia6szTLtoYZfR77xX/zvDR7TGd8VlyGNkIH
FCyfQRdSr1QLmw4cMZzJLlZPPWt5s1fffEOd32wDe61udukHR/YD1iMdUEUTEoriu9N1Sx7OiLt5
yctrR6Dhjvzq6S6WSj3QsQdn+pMyT2ZXMKLx2fvfBAOpz7Kxh1Pfur9h8Qqoewi0y0spM2OzdZu3
CuzvkReSHRgmTPviCfphNZTZqQLbdpOuN/wHK8N/aoySGqWai/BhNOz0j5dWC42qCjwomphxai6Z
tLsw1Zm+zLSPJgpBq/8Yi0GcPHt2PmsfNUzhMtifOnO9k3lWv/hqNRMxFPlBuHObNJahbo45LmS6
oB2LWynzJuZjbCBjGsYTE8P2q6knPvHF65fD2Mv+oFGpPtRjQxTGVOlbJMvsQ5tD+cdTTXeaQQld
pqGo/g2+UTIpZaGImJ2Cz4qFYSCHWNLQvkhhjDeTWSfBZZZxC9vcIxq+9b/l4Cw3JyRxM7Ymp3xK
25a9wpzPj0671oe8xUSkeXMwJlv+tVHafiKiyntG7oDLqhhGVrpqfRC8kyeDNX/CgH88EleVHnXv
Oqc1rdlAYZbEYNR7PBYRhT+tRaGmi0zL9mRQ3P1pVz89kexgPpuDMb0BLna5sB2bkZ8c98yZrWcx
WayM5kJIOuDO/6jNnlRGPeknOa2a7xQtxG6d3OJQ4adhbFkXXxFrjYvovfFs0SMbs6Z4NkZ7z5q2
h/odNow4Su+JKG755nAjvlLX1P/4MvsDqXnDo81tQRINFs8ZvXQmLnie3fsSBeOJY6x5Rv9S0Maq
yiXkB69DEoyV2PHFF0AJfjf73Tjlzy0zr21nQmyNx16JZc9jDEMscqcDg6LgkfCT6AdbXnsZujpt
KUVtDoGcwbldIGe16lp+DIvZnaOiKV7FEhRbhJzVtu7c6pErioI8aP3uOWx7mjAv8ManbgnXs6p9
4wvP2fJdiA7tOcjDYxv23PaVa+yWwCVKoo/K82Q7XD7liiSz84J/ZtXoa194+JSrwXqSXL1wPlXB
OtQe5w9lEqNf5T5kdmJd7i3DozOaDbJJVFG69Ac6/M78xj5xCFbbKvhdj0rTqZ/msEUnlaYOFWER
ffYcoefFtrKrM/tW3Etr/aoqF5941vO9W2n5rEqh/2B+Gv5oJNI3x87KiOlc2L5FzmJ+VwrmQzyK
vNv25ryesmEY361QZPsuQNGwLOq77Af9vvhWejB0OWZI/CvnjzOOXNcKgVLKzCbnVB9gpFkeyXo2
0Ni9qTB7x8IdOC0k2trYXAo38fIZWW/l4982hym79lJ0PysaJI/hXEHqk42pc9+4uiQMZsXWMCgd
nazZW2EG8k0lBnkWsCZ9ez6UXRgm2LHATTp5lqDBqx+81e7ePDIVEj+a7Ncx88ptTtH2ruqZvjkt
lq8WscnHMqG8g5dLEtM6d9uR3MW/JGJqixGMVVOZ2u0lchrj0Ubp8u4jvD3NI0IY8lo9zp0gNe7p
ZOfbdcqynbac6eAEjnVkdGYeIlAMD3AQxoMFZe9aRlEG12KMjpLt42dTOuKRXD71ZYg0paFwzBP+
vDlpbTrf5pehKVZnSUxa5YMKzOISMufjwmcgoJpRPhTjbB3X1I04DaU6F7/8kUaIKen1oKm2sAer
oA/PAcXqrmvD7BJyTSQyrEK+Gsupt3Sk9PB+702nGmDmbpBDe4Xq5rjxNITRoSSAZxuYlf8DYHC9
i9Du737gymvgpvXdqUR2DtgMURDWNZ+76tP3lbCVPXl30a4JFwy6rIEnfBHCAipEvX0Mhbs8mQAg
akTsLWshn8nL3Ruq6jTXDRsYDoanETUg2yBn1PsZFp9mQzaxVqrbnBVCND8PvWdc86GarqNFWKZX
T1a/YbpDgmek5WeU/0JHwkGyegq6AJVKa3Kk2aG1XOrVKK8Bi51tz+Bjn+pM3sdlDkG+GkzfR1fc
g0C/z3Bp71YbRXu/aZnCTUb4x2xc+w2tnX+BStWcnTBvS8ilRPOnhS/O/L5RohnCkRrqhgYvTBs+
dxPCML/0o3EzUYfsc9nqc2op/dWJeXxQs9m99kvlPCOQWE/FhM0YiV9jJ6axyD1lgs910YUPVY+I
BE1WdnEDpguulvhAB23a3I4lC2rPdKJt06f20RgM1HN1OG8NjxCl2JDwadahwKKX1o737eLHuy5R
2D8todGeOi9E8ZlPrbvLOurWsuqilJX92D0pvv64Z/7DlMFiJUiXNifmbDNlmWrr8fdlfZ3Xqr02
HgoZVGrjHIckHT7owVjPqbCz64rU89lfJQFkHrFRP0yLsIWZTu/+9+um2ISZmMqthuJsA/cM5MEA
nnLpGvd37F+tHSLLqum/SpahjFob4zIrdPdk5lT/sH0N58Iw+1joiRE5YOSE60Ow5WNEu3ELsHkb
fymNg0SocZBj7t8HW7scOlwOd/TeBGjmsgnjsJp7gKhD8xPNY/lFDBtbBXvovP+Eh+6eoQLK+007
ktoaVxpuZ1jM3RMxIM55cJf50jeG2jMFVI9B6YVUaoxjxofAS8OPIB0hiGEmxrihS8mqpaFkaMZu
F7CbrcjBVPWri9uArK2mWo6FsJbTHEj73Qb+8JWaRn3KRcTTLcDXKobPuvmbKvpxBsNavVUyrRmX
KTShdOv5dBr9YFZYZ+um3TTTnFvXwTFLJ6EEzZZdJUmUOw6//LYY8nhxTtlZpxcbtcPfQPc9Z4G2
hzE2fyVuG8LDU5UoM2yLs5210XCyiBubz7r3Wvc7tZcFZZdb8UAllQ9ydSfYJuX3dXHmJ38GSLcN
cuYZT2T3GNmWnTtKazTLct315bC8aOLC3KRG/Md0lgxgH4okW+stEFYPYbLUst6t9RqqpHDpkpD1
YmE+ZsRlLXRcwTiy6BUVAa0enXDcSYbJ3ASZ4by63th8u0PVGvvMiybnugQiUDsrq7WT8LUv+sK7
Kgpavyx9mXkZ3MNoD9KJq7UgyVEp8rFYXsLZvKIiQMDA4gHHC52XbLcTUiZmc42fynMpgvVTc+4N
F+38j6Pz2G0c2cLwExFgMXPLpGzLOWwIu20zx2J++vk0u3sxDbdbIqvO+SNY603igR4oHed5Pjdt
S+VgsirtEsLDsUvRUKPxTW+ELLXCWlKQO1bHHdsl4YdDtuXSz5sGoRdE7kBVYzml4qWd1MaIqnQs
yr1TFnV7gsumI1gt66I6Yd2BhrQArTdePvwitJvHo/TBlub5ZJAWUPt93+bOaXYRsUaSxhpYVak5
5T6fpja+lzMh6Wy4KpFUULqd8Oa0LHJyeYVga6wpqQ4zZj09VIhMhSrlmaYeVR+R9rQjUg1S0Wgt
COtb7s0LRb39Y4yC0t7pYu6hOxgh7lSCfvs/dU1tQWWPCjpGxwDiyrCYRe/6LRHojFpmAh0qUGAt
uzi3rN4rtw1CCq64V49KQ4Kppyda+YtotNy8VWSriKAhaxRotQQXWWOZ6egt7Hz1rVRPPyvCMem2
UmKE9ExOuUu2lImLQEXEg2erhusmeJWudl9bTF3xVZLWtytBdShit7W0CMcjgE1EeVpUH33SI0iI
UYcWtS+zvG1enGkqSIMeO02ZZw/hgs5vIZKYrFm7ZLGzmQXpnuKQs9/1dO7eZTlLOHcNyfntZmqF
v3USZDm2m/pcJ7P2OraV4YZbrjQ25VBDle4yoBsJN1vb6r4Hfp5udyjDcQZ6xIHbyPVv1pQ+5zwv
ZxXN9/BZaBwuJMM0peEJYTXdgzqi3wfpM3Jxp6EfMJbDcqNcZ1+zaYrE5GGhwUHy05mDvql+reZG
bfmm3fIIeVW61A3d3URxBVRGNNrOXjDqeNgNqYzRaVh/i3tCTyOiKtyBO2Po+eiswRKh67YIyUmd
B8h3iWXd9gNs6sktO1LeRmvR66d5U1d1T+x54cAixaN1StHHjoFFSgqwPCszWREec1RBHYYxu5uK
UF1KO4ssJRkpSc7dIo7qtYnzKJWzsr4j5Yutg7PUDhI9zWnMGNF/BqGl8vHZr81Wgzubc1yzbaCU
iQOrlnbnb2Zrxz8b7irk1FWM3kIleVwNXQY+/YhEj0RvuAS2AhexBohtR57oqdoyx+39MR/6zPJX
pEB5hjUmJkc/od+tDeFCWd3xOxguYrhOQMcpQmt/qDgHwXCp2yVlZnMPM0l0ysFEzri9LBSlFowo
bd+EZIOW6eNA6aw4OHoM7IEiJ7OifIuVd2Vrlj8+M617t3NNRe2rJ+VIlzpiSAs2fNr0B7R0bfpG
JquUl83KUyvUjGXM+atSeoaEouTVqZTbZLNNqpLcR/xhffpbWOuw+pPdp83d2tCN8zHQ5cwCp5PH
EeGqbSTQmqZzFwEcQWrnKK52qTWJ+Z++zZJwVMlKS5Lh4GK0OBKMP09nRS2yCY1IDMeo0qQUaKrS
F0caURgAfFGDa36vfH3P7sL4c+jSuXGRvBAcRaRorDs/BEly1DHsqZ/u1Ngvaj4M8wE9W6aGiRGv
9W6QY/2F1J0cqdhKC/BuRVjVvoBGM45ibhU4oIJdNuz4eBXPLg0SNAaS+am2G7bGvTJcwXYUNxuO
ryiOmLy2sjqTyj+lS9XftUk1gjIXczb9FPVjd17AUgRMKXnTnt0DJiPcMek50elwI54kK0FV1Tlx
56MFfl/v5qRs7jNbSftd2eXbxp2MRhOHUs3A3VCfMUcdLeMWYo+bOcYlJN45uFls/rSbRbinmLPR
iLbCFX/jBg933gjBKgKmm6X7aPWkMXfE1zaAecZsfKN/I6cEzVHe7DWOk/ajWmhHB4jRaq1+qUph
TIGjdZt6B2PSz3Q0uW56drfc6s56EWOCKIVdjE9V71rKE0gqB2zfFu131jN5RwIkJ38A70FjOzhQ
SR6K2bGnmH5hC2ZPwnykS2ncwueWfzSwGeWMkLgWoFXzLSsjIDxbGKQH45DfudYkyyNuqmUMTPrm
1jC3bhtLQgZN5qepQoqphgI29gsgoyLqqCY3j7quzeVDmdvSQnKvN/9m0qxmT1OgScIcBAsxbwdl
708l+yBP6WLZF7ebpjKa9S1GAN31toNUllT0EwE/qRNZtjJCvxQQjj6eOC3DgVmM4wFZJmMMZBTm
jXAWNLsE1Qjc0MwgrBiUK1dFeocYMuCcVwt4gVHk4SSNKQ/abLuJWZDyMh2pCQ9NB/mehc7aDtmJ
MPIC5U1NMuQ1FWa8PkhX49GsN3WC8M36776pbc1HW86q1CM61f2pyrokmIeynT70skkl3MpUL7cW
0F4GqFTk4k+uKtqwMfN1+VQkTQnBJJihQ1kVRhepY9Yy+De61XhlMylI0cyi/UtXy3gdS+CLoJGO
VeH/7C0nKGx9mchzII0BV66JvQTolOMUFlwtDgtS7okSsRXxoqtsZvFTAmEqv5ZM8uwbFrjP+aNA
NPNDTUJIEaxgoxSzInDJtsvU2cjfeXGk/lCaGZC5226goj06XjL2hi39dTQNg0E2ybggMXEFZ4Pc
JY2GZpW5/x66pJ8gjOMEegPPqksRMxH0h3yMm+1I8kj9rDuz+JBJFdv7MtHbOFL/l9jOruK+WePo
TEHOCIPHCyX6d66vScpZWg/LBS9RLPwaxST90T2T0G6q1KTiC6hjyIGa6Q2hQjXHp0WO1KpurarE
L+xPdnvIilh9R7Y+aJ8rqU9uyO5f2PtNyEo5Ej0EmYFWVH0qyxpyJlHks2IhVLVje36Shqp/z5Vp
/3AlyyfHsNCOtFU2rp6FNeGwkL983nqJ0LXO1p6XD60zIUGVJd7HQpavY5otSyC0YiNXWiY3s7Jh
Jn/xhlbcs9yO6U+rt5nCSx2xGOnQV63M69ecrSxqbM6AMFUnzYgKqp9Hb5DmYnDzlngsKGqa/HXu
Y6TgIjGDphhi+L5ZRx1dL0uf+TY8JmphpNDodSsFsgSG0lC9bNRJtnYpki8Ouou9N+R5uhENdPPu
MtYotDIZl17sWJeCPFMgzg2Yi1+3VuLAddfts6lcfpxldsm1mfIK4CmhUQoSZyTPKY/LN1Bzp75H
bo3cZHM1wAhVGMPRRBm+7UajVn/Il0xeB8defpoeOdcRjb5+L4bYioillYxoa7vyhBrKa95Zw64b
OvVIcjdR4iRnqxK3AJVHEXbUmCSYfnN3ymggLlnKUbnSG9I+dgv6YdBxVUNxLaywbhB7bC55xozv
ThYtxthHpZjFAdS+OBKi2f8UsduEhjErkXSM9ov/5S8ldI6M8m7zDLhUnLT3GmMAUNZpWy6mPYaE
mhMLtez69WGgtIIVjP7jL5Tb3koxiZG+cnLvE+tcoepK7038eBULRjlr53Rajup6mZLmLl7jvSwE
TEX+tCVZlPF2ab18N1Hime6rNbY78hZdCGbowO0ksw59VReYWHab+cc0igP4VyS7NsoWdmnYrX6I
LKv4KIbi3HZp1Jb3S4a0QzoQso3vNvoOAuE9N6+GgjQ2Q7dpdQeYm39NTLctnO9va0AtJOkHgYxP
heW+5nERDc5y6Ggx1RnuijV0RuUe9vMpj6co6bfXrSweeOLDrFiDoVwy/HVluMT224Rkqm9RcW/X
ssQr0NoR2VQRmr69tQxPY6qEVUohrvLruDVUT4z2N/c1UFJlddGIwGVnEmeEvLfYuYoWU3UaH7XO
eBzc5RXv8rfOsIyie0EEKMLV+qxR705Neh2Wr4KpJc+EN/Q/sf7iEs/tCb06T2rM3zT4m134bT6C
+3RROr5IsF9buZDV7WWCvXxulMbfJPclucylYh1Wt3qskVV48zD76jbwlWtIspsq6FHYABR6EC7e
mNg+ivszO3POBL2xvBGyu0REzlfGtTd0T+Z3eEQCRF5eV2asHLZn618NNREidfyZzjB1e9Cnd0Gh
p14QdkK6Nz18HhmAUVPuOeN3FpJlXKgIvUPHbr5dI+X/up6wJsSBG+bIyIhfG3Ctjm6cANkHqJWK
6YPQEj9LniynRv/EW7HwTqBJs31znqNy3ccG8ohKuWpz/i2lg81G1w/u7XO4yS8n6Od+xDNeFxvy
OcwEyKhm+0lN302aaNebJbjOPpfePGa1fUIOcq2N+ZEsvcX8bLRjs/zMeMB1IkaTDXEZOZ7qAdf1
1DEEHDM5YTrGP4LDi697HckBSADLB28p7kSbXx1aazs2G1bkcTwb/QmPapx81vwcnvYXDlQwWydo
dO6wSefwG7Ab8y0lp2E4iO+US0y6HX7v9m/KTxuAgo5JuIaBr6PO3SXZuXheCztAeKZrDxaKP6X/
VYovJf7QrV0f36dq1PLfzVsdMwfVPZx26T6VtFbj3Ybvzi1PzT20BJUatnGAKKVZTm25g/XZ9EMH
e1Z9b5qfK2eluxrWnpD0Lg41Qf4chQjXhkzZlcsleeSSEPp9414QkFnx74a2zPbHDDz2oxG7WHpD
/tqsr2Z7XZfXbfPHghX/jnfAFR4nr5WHwowWc4/DH3HNW9neN+UrPE0vz7X0MZqF2SdWe0nc8+rz
HWTGqeO8N40/x75mCbS8KoIMxjdrcbpfzFphywsh4PA0F+G0YqGRbUjZdQKOiRfwptBpIk4+3dwX
WQKwbvL3ZnejJrilM3QH//DiqO1xuzfq3fqQoe1JHwwNjY9hhNSrYV2eEWRznk4Ri0vvGUPtO0r2
aV5kNfxAlXqKQPKQ2QNqhMc0gW+JDRVldXEp2/TYdvxLCWq71syiSdPvev6w23WBE8ePaW8fNjUO
Md/fLearUD6bDZNdkvEil/tG/wcECBS0sKu37xkoObdLYGTYXdcu9mY8wBxB3+0i3tKckahMzr3y
01K3vWV3sjBxVSSBRnbjBNhmx9BCna83ZbTkiZ8aakFeZYYAcwpVgOaS91m05q7r6kioyU+bTThc
1YCtE86dFglSm93UwlUfH9KlxFwlTrbzD/NnEKfoV2M7hF6MmGwf56k9myKPZKP5Vd3vmlFcB4Ge
J7UOaqa94sC+zeI+aF8wcqmC/UD08ckPMZ6cWz4/nVcbYkOByiPZ4fQJB1IWa209CF5FawLFQjGd
TuehZCDDSCHqtwxkblEZSXM3MBgWuVYjMYw+gU0+IYPRAn+6jf9wOh8s9bebf9P+mlWJ35bqtO3J
ECKwISbezL3dCgW0/FbyzPZ4PUjYQV1tR326pMXDIlPKxQo6BwRqsYXgAFMtTeeq0/G8PrOSd6rv
KmtLJkq6JkoIUVDMEedx0u8T+i+6TzdT5J+qD1AhbZ5s5qWNt7q/q+2tXU4KEaflxewQ8qJ9yg21
/IdTtG0OImm6NMTaJ/VdmhAi/0fs/K05t8Z+V2AYnl0yB/g6KwXJazJha2sdBEbuhKTT7tSNE7ND
9KljeFmVf4amPm94t2YxcbWbAU8XPfdOlI/bpRx4uCko8W0IZARLIDRd8yVG7RkL976eEca4m/1C
OffhZgyqu7YM8lIQwEDs9W0OY06uPPYc1a+2TqBXQzUzVxPHVufEQMlsCNNQ+WLBm+TgoSpcfW85
6rmkY+Kf4vYcI7Hx05Nm5MklOzea8wiHespreZ9ZyeviuI8tE7LfEtOC6Qo3mCPbzh/pUJ9mtE3J
RJWdozwnynjsl+FBQQJvKkJhnVT386CFUrXeh6Idgg39lm/rNyXOUnju2ut+sxnnRRfsyDoiOlWX
n05WfJposbysxi3XWIJq9AblUy3OpjN89zSepy3BDOM6Hu3qVtIyWQjIyHf3SVWVh9olH6PGvyec
7WXM0pdSM95N2GJ8Iij0HKc741kovBIBkMfTdQTx+x1pByaJ+YJEfoBpEKlPvPdrZpccQUS2e8tE
ALiu8f3n3SNRkCjRxFOtk3lb34IpJsPrVwruCyCCI6IHFuE2vasUeA+jv89S+s5MNRyEfcdov2+o
zh6hubys7a+xGD7VnDRPTBWNOKeWvmdy/UybMYIVRdQ80m+uhLpih/bovJEVgQKrxgHwCC7waWoF
2xbebErpa3tmXXDvxyZ75y32Z1wpWk7OBJFZib0FtK95qPoxsy73YIUkda3DISldLsJPt5z20xoD
uZiPaIj8DevFjfgbSLdg3VKBJ0c140tYTpqFGWnJGn/lS0DUy1pvBY4lwQevuaneG/0/8O8zanh/
ntMdiR+hXa93VhN/aVQnrYSrBtBbfqOZv4LnEsKXus74AKGDeqwN7PSgrgfLfs+HCeULmnP9E4Em
SFa+BRbV4y7Gmj6uQjBOOtb/Km32W7RwiFYeOeNutLqPRzIkhnSHWPoyx++4zyKn0HzTWqJ8fp4w
/nX2dCz4hxLBjr8rqJW9YV+Loo9idfIpecJPVCKsTgEJDglxdppDrk4EtR92Q2QnrV/LHbidvzaP
zvQtsdViBlGoKFHq90REtlb40BEEp0QJyhBkHPV4Wa33lhmOnB1fa06J+16ndpQm+0oS0soIOQla
7CuODrlLa1IZ9A8z3nc3c2F8BVH2b8Yt3Xonptofp6ORobItL5aiHhusEkpvXIlfQRx1cIt1Z8zL
+4ZfLFa2+1pYAZOn6TJiVdtTA7qcz2+m3d+NQAKIFn3caaGFxzWZDCxS076zEYphcrz9O4cPlcEj
rtPH1VqfB54E9i0M/fyQynyWC4EnA8p1vd7RshH0nTg2doyIjtm4JWoify61nwrXpYAZJFhe1Wg9
+m76zwxwY31R6rvECkqWRepBOhwZM/yj0rjhip3Lyp0bNxPMXcX5UIbtLWp4fO7bM3lLF5deq2V+
0AiTGNlr5/ZO0w5pk33hRnrLNdSApf5gN82xyNs7lvuJAJi143VNL0UP35yzYJTv8Oq2fM2a/er8
I2balSgcG/fXIkwmTu8Xgc1GzlGtGL7eosdlsJPbPaGnPEGxZ2LLrlrkhQgm6uqUTs5xFG86EzTq
q5BsibBQYQCLuxQhFGyYa41hr/rDtnfbM4p/ONYap1AaVO7V0g9SXLPhI9nukrzDKE9oRGJSAbbZ
j31LfxXKMBXlOHXJcUqWCKyQxSJ3l+ghknrM/kMg3fYQx99d9mIDTJbVcZghD4yvGfJI2pAKt0jk
4mg6lcfwR6zSWD5Y28/cfPTbQ92yW3DZj9wZiH7f8uKsobNYnsgNI00omPIIvlDtdqn2lNqnBERz
YBx+rQGSaROaqR56RLKyiBGMK+iHkCQRhx6IOsyxVQtCkM6yOplTmBTsXkCU54XwFLsk+Slo32f7
wn9y6CXCiZUO95s8usUBOi1VTzkKuuRs4/HI8vsqv9Y9n0b6YyxvQ/aXv8rZn/EpUT5xE8y96/IH
Mn4wTyzxkWPpaCGDW4jf/CCLB8UIp/m1SjDh74otWsX3NOARDVFJeTdveuJX2X1raQeyFhy9Py6L
txhvFd/N+q/WL6AcZQe4uIuTPTmni/Mxb8cmwdpK9BR9S76q7BSLr42vGVXGS6e9anDdEjoQS2Ko
5dzYO8O8asVuBTrcfEIOXAZL663RTugyHS4dCinN9qN0EMo7ZHGxEMRH+sFpUPPUfqeoe3v4pIWh
ql4RcnlD4ZP+irYwRBdCYabfqWu4pi9x+5nPv8APajOCqF0WDhCKwThvsbpMlrJrGTfb9qqOoRDH
FPOI1LcIBN1Pi78YlVy2W9rfdt0t+UEzXk1G4GyixBXRaZn/1WDMZnGty0NnuL5VfCXIOGQ9exA8
J3dRvEVcRByWhMLyEylUJS2BFrcezef8JVYE6PR0uecFLaTN2KHcZ/KgVzvcpZb7JSGysvJcj3tz
/TTZrprpoqA5W4f7rDV95HEhdveK4pwK22imntTsEadvOdyaMu5t+6Ecf2Q7RKpd7Gxm1jW9Q7aF
MDsCdA6QPQAUnEv9Tbo2P+w6zBNqqNF3c66DFbR3vqTLsesu6rMx/92UzFiePtw4ZGbpljtyo4Zy
8wecmyTAH7VejUqsH0s1vLTERxj5u51EZW+is0pCWRqBbmLRYG/mk/AWPQ9GInPsiVjc+k9MfMK0
8xXTvtTbi149W/a6o66RxCkDG9cvguCdtuahgxTEqdIQeiCwW/ZI1PVKf9aMg032uboAKJF5JlB4
EuOH1+QrVTcIEqrpJLaW/K7MGsDfNLtvBAyjWe0cM/G5xgCZmnBNtnNW99G8xj2nm/KX80WrHULz
+iMxnGc9+8Qm5qGzOrnDGA0pZPs6+05t71d0pDFjPWp3PulAX429I+pDJniyGyMoyrMAMMOsPuRv
ivseV4qXLfpe3mYlVFZkZ/4WlHeM8xCly/q06iU2eYKpJG9wb0l/ZRFNYyNoukercziR2V0S7YQ0
jNMF8YP6hACLNmm8q2nrZ4obrM5XbzwnLN0wgPxiqHKx2LEoYX0n05AbxJpjsm+aA6aeY4p5Vbfj
CJvizpyqKBaPZUZndTnAkxL2ioEIWQ78K1d6px2NnluO0oEtbqIycS+1vjPSO1ccqINj2Uv5Wfdk
PS2gY64ZwAD6dU25vSG9TSk9tSrZzI+2FntbvpvcPRntQZVsD4rzINTty0CWILeL7d7H6WOiE6Kz
rBw3h0wecb0zen/O2Xs1vzRNRBbjxiCuaXfu/KvXGSadxTOJoF8ViLH4WazvAhhhG4uj2jUvDQ7/
bXE/kPujkf/tzb+ESngMcVRH7grFjQwj3euo0osiv3cSFgXBXYm/emGn6zg8R/YGAvWDJJ/DeYvp
K8NIPuAuMN7ofvfkBByCI3VCxC5RIHenufkqqrcVJLdS7xVtnzCLFM19ApRz85ATqOH1o4Iuaj3k
TnxteTlvFs8Yj4PaMoignx/qMXAq1ikKJnP0T/Hi7HrrVVI83emcpU4XZpgkJcPi8A9y+aAvznNi
m55JaYNBeCiyc4eaaSsmrQfaS11fYoCwhplzZYqpi2JXZXHQgRM3he1Djgb6OEZl1YdsFH6rGj7p
LDVPUe+uDzboqVV0j32Jpo6TwlafbeXbqQYkJwwfDg7LGlRAycmFfYDu8ZXq2qzPC9FVVOsE+lTs
sPEcEjDlDvhAkdYuW6+DAmL0kRv8dZJPN30T/blF0r9ZtEcW5CrT4Wqr2qkiUhASay+WV3d5dBhd
5EBrQXFkpQrIoiDciuoBaNguZunGudAfiBTZ1/Z0afo3ieEwOyBAxvTBCcW+oN5WS+DAMfXlAh/G
GkkUh1ffmo2zvUnQiU1ACJhYo3+32kdlHFzCwObk05nPFINxYMD24utf+OO39R8FKWwYrv3S8tNy
Ycy3GcEbqVxVoe0b/pqiHY9Etr8TUGZ59SBPgy0vWm0/JH1y12rWS5qZGmCEzH01xWSDXOdhqYfA
VrJIT0HFbXy2hEzYniz0K/ZNpIBOA8rMJjL2qxG0JeuZrWu5B8Z+t4zsWvb2mw7Jfh2TJ6yAH6hh
O6AQ+z25eUxQPRAKsMW7ZbXIhZuNnWJWx6UBEBWVsTNBzzKrD9PNfEzqKrLwx4ve4uzHDg0s8eBK
Vn11NLBuGG+Zhd1SNB0kZ7cexc1ZtnXYo3REVQrWOoyPvI7joBKji0sb6zdJLwUYi2dnhMeqKvyC
olk5IVvOfZu6co8Ti8cftXdo9/0nwfeA8nIDIJqjJlf/BCjaKJbnfKn3tz07XtVjviRX2eYPKq6q
hphij3StGl8DHJHD8iY1ZB8uupQJ5AfxqgGVbz3kefZg5ISCEP4Ymt2IEGAWu6kvrj2hCJEA8HZs
Fg9Dd6+UcrOMOO1DnFdoICsdVsiqcIDgziy08lVr0OJULli5prsUrKfTawpuFhr1QnTehpbKXBvg
g4bXqy85v8etq8JWkfsk0Z6lRPzR6c5LnWHGWtzHTMxfY11/lR0iviTO75uifM1ipoNBlVez4xyP
9eZIl9s3lb9EgzD2NgJ7Jm+wRuTpYLC7ue2Hk+t/5kBkWz5+Ey+ENz/T/rpyuzf7xsUQzkpUdv8E
S2uvgFoQ78Utrn2boEdNT9n8CttSadp3Aurlr+n8gsoyUjcHb8f01sbVHdKb39ywjeO0cDhZ5CvF
qbH4gwZ3TGkQZRBz/tuSg6pip0Vd/dhm6k/cZNfNdg+LZh/JxrlD+ReQ0fhDCNA9DRJodocHBvUe
bLklVHwG0kN9hXBNNdD4TU6EyOLU1bFJOA8UFLrNW1M98q6YjE13VHfTsr21nftN255flCs4CQhJ
1e3TfikicuOeFgE6oHYm+CzRGHIcjy0o77yBUxc2RkZloSXPwoPm6fVwp5jZvEvn7bRV7Z2d6/Cc
N+XAkBUHZADEgjjyxd44mVIdufliHldCx0LhEutIrsZbvplROjth29p3JO0cNMV9Rdp3sBQeFBei
IucRTTSBwXJk1sna97zP3yQNNEC+8iNLlz1Rc3fbzKnVihtlYr5bNdXAY4F9ghXaOpurRqimFhLt
+ydQGk4LvlvEGGFZSN0XZrJDIJ55k8ssVOT1H2mEB7t1d0jC/+rcuLbG+Ixqgx0+WR5Eg2OMhCUQ
AAsHosQy69YXkp/hL7X7FZFZuHCZ83I/J5oTkrg6eQa7s69k2ksxkOtHQmfio8QCEZXLVyaN12St
n6nXeelbKY9dPp6MbfuIh/44JcPOqbSIUmRy+bYb4B/vtMz5nAyn9eqV4ICe9Bm3xX5rmtE09Sds
+mFf5f8IWzynM7omKLScvDlXa79wm8I3GepfB6rm5wkQn1ai2zOt1AUpU9jLSFvyiA97g9JmjZXz
mfvtFVr6N8+VL7seH+WKvXfone5NkUbB4MqboScyovnmnZaPI5IA8+IUI94ZFBi+tJoXfk+/FjqY
fwauMMYiqPT6maiyl9XqTummvMhue4E5v6Kzb4J43XbLgniyRk3pUf74VtbyKuyNmYbzGbPx78DC
QueTGunJcmgFoXU1ccLsECAQBBoMnsyyhywfEIcN8QGVxTvqIpXrRXuEKSXChZaibTnPs/ayalZk
lYTfElPb2snJyqfvQjJdk+UK9z2+9IsVjAwrBBcjNl7UkzC0zLMr5ZASW0sSUB+YNr++QomjWu+X
ZiANmGELeXiYu+5Jm5SDZSk/3UaSrckGXA0Tv8XKPpE2HhHYp0qfLS9zQJyAm+3QmoxHN5/qAIUL
4M4in41bRi11U9DfWfsg7GWvc9E0GR1CLs7uddI2yjqni5zMp1FDetFPJMeidMn82lBOMkGGW1G4
rlvpCZcWBhTle0t45DvNvc6uo0Vr3LVBnifP+O3eSfx4H9zufRRcLDOcpyJtZP7VfBzpmksKc28m
RYDIo4V0UrhTsjZYCV30DWW4alX7Npa3k2kwjkOz3iOdxwPg7gyDF5ni0cSzEWeUcfIcg8bDfLn/
+gnlh1Z8OQMTztJ+VUn2rDj2sR6ci7XEzIpicEC7+AqrSf+t1umDewpcG6QSomaIdJtVPrHDqe2/
BVjGkNQYLarDCn/amOoBJemTPuSrV2fNyenaNdqUf6RAATngMRdwMKBx4MEe1tuDrHNcmOeYiIp8
edBY0qVhn0fcxTlXr0KhBelQh16p9g4tyqKLQfNIDckMH88SIc1qkNbtMcZPaGb6v6WTeRSna3AD
D4lE9JKc/XUEj8+IZdXHf2ixI6VNY7Jd6JrTavcu6+oHa3UZme1fpXmhl8xLGKKzLQ5b244wF/gZ
iVBL+S9G9ruxXCpE8RNKEKmlgqb6DzVwkGX9bingS2ren6TGfWPSypZdEFPd4V94c2FUnITops65
ZKYOuKZaHTxy/tIqOmgfkqfdYJDOpY/Jo7XdTETjjpty9i0UvbZaBYLhOAFjSSBUPPLaEF49itQ8
LH1/6uvI6Qauyy0i+jMg3RCoBQZNeyZUmkvzQ7F/SEoLBle/5pv+pCuAvJYWJZu1s8fOJxnu23ZE
YHflsTUqGEF5rUdMVPhuXYCujV/Y4kQuKQ8jUPhFr/62xvYG/QNw/cGZX7Uaa/fGcjJyDILOoomP
BktyzHUdqmk9TJ3yLZ8jIr0IMVyB2bmgc5BTSWF2Dp4Pd02ImL8ChqzXnHOBGM1BOAgoOMcmyZyS
BvYK76j9ie2vJZQIIB0tzWp9LeqdlY9+Pb43jfA262XLScP8VKj5rSE8q1tPz4LPWCPhrNnFqHkS
Xvtcq4CbUavNT+MoTmrPOswIQEi2r6gAkFmHTFheiF0FFDGj2O4vE9u3Gjd34j+Ozmu5VW3bol9E
FXECr0KAcrBleVkvlCM5Z75+N+2nc6vOPfayBHOO0HvreoyuoqCErAvCGggFI6WNkslEZ5ktn3M2
I9GMz4uO+De072AkvmIG13Lf7OHhvmYxXIOwvQ6auutULln2rnJx6qyQXXfsEGKE3drUDxKm3gI4
W1IRdUC+WvMlLLFWuROyHr+qvS5DJpZ6Dsd8euTTI5ITN2EzOYmfwPQIMOXITv0KyXvf4uWO4TFE
2ToGotOW1qYNGKfqBhCTcBtbiLars9mBBpfEHtWnj6ra73tOTb60csy9fCzXA2JA7sxtxR9K5OvV
DKNTMCEXU5J1PAw/HQEg8qKxpzaNS5hpa73VfYgQOzyf4HWvoFrRhIG/the4LIVfxv0WD4xbyIwa
5tF6Kyf5OBU62kTrzHu6DS0yyMs0uCLif06tnDK7xFCy7Cy5dPb4GTJ0CJIXCxUCmxa0Xr98g4K+
qM+OOMpOY2y+6fOtIrA1/wr0R4G9oGOMNDLsiQrkQGN6KAcGg7lyTFPeF6X/pPb0aHH38nSM0vsM
SD9nI062XLUJimanCXCI9bmx7nP2osIyrfKLPGjrORQ0vqmvsGdJ0SNEltgYpXE1WEzQVmbD0W6+
uU7WSWQjw9MOcfIdTu9N3936Sr7azbOQDKCpvTVDvE+VS2YjU5PN4pNR/xm06xxFG2sxWM2Tpcb7
u6NMfwGExIoES4aZpWsRVB6OFwqeT3zKxvgls4Hk1nBrrXiQScDAONogafbpq2BqRC+JWW5SjVnl
Iuh/U6TgHeBbS2KLhp4ZyzvkMOYlKZL1WDGeKRtA8EwOF7eYFa4Enha5eI3z32LpN8NYMG1h5Cim
69Kp8AS+CSJeJfq4zgw3mxofgfLvYGbXGSFA1Ufk1nMfLGxeiJiYxk0XUWwgqhhYwSjyu8mIArnq
Sqr+EiveYtIZNNllA8bgrnWZqiBFYqIE5R/JPGSY3mFpigsLZDK6cHGAXId4dhcb2yRr10W066JP
u9sDjuFWYjXFzDsbd1ZSuCorsia/mzCsVFtxTR35hJL4wOtr5ZO9Z0RJied9QCuk01sEPPxx6HC1
OZAd3LFHA1DoTg0NJZ+QeVTsrQTKDEBMygcrfH7QeyKptMPmPinfEtD0ra03K3j074RPrqheWN4K
2n1Ej1lCLmNHCreFCSmWVQf8iFeKSXfidDySBflk22wkWhs92VWG7mnt65y+JrjDpOwaseoPPkVz
TqyraCsvGX7twjjIMrNf/U1v/lkKQlB/BBhDjws/yQWmxgARw48F4WcWfBDiwZuqxcFdDeY1lrXt
Yn9jDuTDNOsPW0rXdlMSOyVkN6U8L3NGWngjbsUAFaEs5WE35cDsiro/LRY+OqOrt0H5PAbmdZwq
fqLWP6rBxtJ8HbO/Zjx2Kr48zOsgFauvYM5XUccqI9p3mtvzZxOg8c2MuAC8+FBRpaTcgHY70KIQ
wmPpzmRO6JCREkl7qG24IrZytqY8GcM9HlmEq8CHjdEPC58IyzRCq1souyYuOZkpUc7TvwE527JZ
ps04/kIqWhXEr4f7qbrRUDHsbs2vIV0rbFgUzzJPbCMtRq+JY7SHTn8MhR8hc5u95kp3tILkuBr1
z7b+Iv8PXtQwcAxxDFdOHnpY3jOY05LfpjdjOsFKZB/Y32xGlob+amlblK5ziBPCSYJd0hwbjeH3
tR+9cdgK40uddhbbrcGrlM/OQoWK1cJiOGy96qFyKpMzaLmBtU1Y7AnKYxAJj+KjQozFngwfRKNi
A/a6JuGV/hPz2i4+gBsvuQ8bddIvUnIwJUB466BjMqioXkHDMhASuSWHgRvKkzUfkvVoefQnSgOw
4YLsCFRPxoycjbl06TEx/SIMKhFY2niYl+xRsl3Dc+Sr42elnMgJOE3VWhocjTcxaa5J/qajeTFR
qOyUmhk97KobbxX7XGaHDW/UGwuyppq2oXpkohssB51zoXfz5Ax9E2BC3J/lZwyB4lTzZ4BfoTrz
HDoSDaj0EakHMX3hS4MVw1JlcjEluKr462om8xwuTCgbw68A2TMu6uT6qandFhU6Nf6w/oZ0bqWr
9V500jZZUnfOxnOWKtdIepWB5cbizW7fVY5HENVwj1SXITsQgEoqVz2MriH/s7VHo3vq9F4p/0Ie
ectGC4BDHgrb3mguueHqEEkVv0RJsbzUMBy1DdneirpjcjOI1Ddi7pGBQZ72wm39gpPcXngFD3n2
UIjX4LjsXhgHqdOeyonWulVONbsABt/5Ru79ap8LrPFboZK40bsTSlTm8uDgKywgu7JBEILZyUnI
puTD7o6ChRRfjoneEve2PwOJB9XAgqFZy0wgsuRqTR48zMh2m4l18S5WT2Z0gBdZ2ShLvRC0UOrM
LR7ujVkc5uaolmBFnpbiNfApM7qzRjRAvFCN9T3roPWUeHN/rOZVivEwuXX60Yg/RvXV4v0utzpc
mJmV4rcA3siJNgPqHPkenKS7oSBQCrfVV5l+FMo96v7MTw3dPj5WS4C6/sGJHCE+TG956SXakfnv
qma3pbkMgFkaqqGLH6JrNyZHy4vG3hvbisF6y1OJm0hP9vzNoUm5MPZOxnIr/lWsW8Res3nBnx6n
N/Uxyuss/2rVl6T0DevwJFFwPA0MQpjTbCx1PyQc2jsE0yi61/+vS4EisFFCO782poMZXIz+wHqZ
e5XzHo7bTg5xou5rzS3+KLbxfWrtvjIpXYGJ+xkwODzejV/FWxokpdmHOfrS6aAwrMgChlm7BrgD
grvZlZLvtiIgwbctN4z9vH4xu5MKOBm5JWzb0Omf5GwsHz06PetaEUk7vs+jq8gfuUC86GKZiJ58
JIY5KJYoBbh2MXsGOy1/qZeDYjndU+525GRPl31h/iutKyl8irSrB3fRN5nBb0QMe5jaK690jiBW
OfcFGya3Ep7BeKly5uIIe6NXPKohiK9GvC0k+FCwso9RTF29ItcbH7hRn2hEtfmijUy52GmtGoh/
qGoHClPHYHnRsYBbGda7VG9l6H7TJug3QvUDjYQgIi1WeDLR61tO1DuI8Niic9E2OqpVcBnbgGQp
mCbTLulcRPdazhDUB1BBwgaAS+o5QgY34/MtohfF6oaMiLOjYHbyh07taS9xGgJQGSstiPrgxTSH
QEwutReilH+hfpw7Ulr+ZJiSFDYd/kGdURz9+CrsSBs+qfaLZXLbbYPpKIMhG3uP7bsDizLhswBf
i2NB8SU1xU6S5qdOf+vgxy5g+eRIOwC+3XTLsof45RjJNus2LYzGALV9xyIylY11pminRO0/Rdtv
gpJwg1h+0eSZ3JzcZUR4LDvygbA4H8bKeqEyeh451Y+eA+kVSrUzI6XxgWGw97f4eORweWs7unpb
Gf/6UvJGXcYto7WVMz4xxEETPe0XI8UZ7jIrGvxsCrxcm5GoltsZZYr93FFOyWqyjB+LYiyhypyT
gm7uONixZ0IYas5tbUHxrohpuooOOwQWFA1wUTL9RP2lzkmVyFdjfIik9+eAY7LW+hNTQM6Hl2Q7
SL2S9GrPzDih6qZckdKbre2V+J/ON4toGd0suol6i4hf1hycxly6B6s6yvqPFh3N5keX3oqaprxY
d1wy8184/U7FF4IIEPWLtELpiV6k5POl36HE3U2j0ziLy0j03xObMa6RfAF/1gs6CS9A9kXy761h
X5o4SJ3lL8YoPE6A5Y34FQVvUFwj0AfGebnHHatiT80dmK5jhYbNo74JwADxgRVuh7rsG+OV0Tvi
iJIWqmm5qlzxUcwOA30io40/eR9/mcie0Qi+WQyKFAc9WWPuG0aR9+HKc8ePQ1zVPAKTuvtK8cnk
oIAuAKK9PjzLARMsxrp6kzzxjB7f01Kwl4hx2e9DsLHhRkKHtJ/CDcWQwnDP12h/km2EomTha/f6
Xw4FJBjkWvVrCg4DxGW9lYjteOq/ATLIx+QV2R1IF0rM+SX/Q8lmMl8twQzxtDPKWuFh4m1NbtJP
QJ72GgzcuKvoBaVXChkVxcchOdAfLVz2LaKWFfgpCHvJKjxNDwIlfCgfFn8SWNJtqDBHIS7uUk2n
vuEWxk2/sb6mj+yOtFY4qK8/W8RmxSrxxx2wQ+iExSNHPQ3jj8lEvRLHeZu99fzN5ucYHQkNo2Vh
/TwvmyzmONwUCHPYrBA8cMJTFm2zC3Qo+NUdovl/ya/aHLA+xMVWK7HFsgj3ZizvNol360zdKDti
3IwNQVvJPZZomHy2uMyfjPIy+fYFRrVKufyFmWTA8v2mWF6HhpYpqkaPxXjmZeo99uIltwDq3BpY
DMi7bTw56jm9iTWfl/1ub9Q/PMP1Hy6FZYH1uOvOyKMRC424WS8UCAhvldfiEVCmJC6Vw7b4Cumq
f6JXZA46eI1j+IMwJmI+xD9kWlsI61gvXhBtzPIFvBse3moVnG047d/TyeS0zcCSrLjYgKTTnWra
e7PrhLNQjJt7NBwq0hVQOMpqvuFEGIxLskd2qKC4Y7QQbdV0hdoQSzoCoxHkKdCAAw9va0A3u5mV
a8X3JsYRt4+y69Kf8nG13Jsv/iNE5tTcjcmhpK7u6ui3FzARuaci7Rb+2O4HVu1Oqp9LVlEOoUUh
g2DK4nL1xMW+6Ejf/M7LT/aGxTXiYF4QSVrhb0MftBdu50cw58C6kGOD/nhl/mu/zF+2iiy+X/FF
1UjmubdAbSO0IZBGQb++Seq34Qo9UCk9BmOw7KPUtTmPX9i1x/PZ/s7sz/QlHc4pkJF8RTQB5hdY
qg6Toz9ueMqqwmXzW5g7Kof6wQDa/soUJ2dwHu6wqTKSXC3/8DxJ4V8de9W8k7z6Pj3bRaT/K30/
TX44XHoDPboTbfLMi9tjy08Lt+LE/nC2YyQQ+xKN6bb8iSXkaU6K2PTGDW3d4luxz3/Uf80X+YG4
A9RvgZMBofrbqHgRr/qWAXKL1QIaHisE8vUWQaNMIrq6NpUn18Afk72R/6sBTOszp5bhyRIsYXAr
uG2dBl9bbP3JKpQk42Rp7MsE20FeirZ1UfFac8ireGcWxZF7KiJPY8gEOdnufyouwxE5PeEMjfkY
DI1R2heGIWo7H38upLV7FbAHZHzLRHsl0kOSEtKVMEHrtmaBs/1ixjcWhFVxLIiHm3jYv7X2pFV8
Q1p5ysjKaXLfCA6S9cr/Yba/MkHbcEmBCH7qxQFGzFp0NtUlTRsvt0J7smYIUKg7pfHov0gO+GjA
OmKuL12rMt5tWK1dZX3p018W/RSoUSTt1dDhBeSfBsFTia8rJ6m7LZoHg1ViXflkxTP90XcAKo/Q
AKhrvvsNkhT8DJyciOpoHYaUkXD+rL7qu96DGyl+UT2Cs7oVCJU768/khCjScI2REt3ofkbfx/5k
TFaJsZfal5SBlf4ANNcJTDEjgYTht0E/ThabHzWKi8N8zvcWnr0FUdRMUzXY96yFOWt190qs43PG
B0P/QxbzzVI11uzPWhTGcPcWIdsaMT9kDL+h/7TaRp42U4MLDPmFpNBC+k+SJckloQaBfz6xk2q4
bPmvdeSG2cTxRqNnXoZipy9QYQEK9/KmoH+FGIcyPSMhsrklw3KanozstvoXKdmBlMGBDkc1yteG
bNq8JPFPRwMM9U9hZ6zpTPjt3M3EI4NOHKKDHyDNLi0/NU48S7nq06GTpXurUs6O8TFWVSfQ97Ac
2A60G2AtdPX5PlB54odF2WKOX0/Dgrm2w7MDFWZMADVbvG+kigWo3rj9+kPHpJP0PWrJ7JgKfbd0
0kvdNkjwOIOwlKzrIEH9Llc9/1vxoWOztCuKOlbxAmzhKtJYPVK7oPbycdrLkH6WB7yVJ4va2A6D
ClJ7IY6+LN0IQZfZ1a8JrV4pyc4Ms0EfrI3VEZ4ALBOmFUMsZFGgRmQ8QRG7PKTnDQexKs79/KVz
xUgJMjtQdKaMcA9zq4w/zCTSp2f+y+iUGohVh9ZTmJtj/s8INa/gwVKUn77h10q6QBQ9/rQWVU0i
UU919nuYfIiQyrqKN9UojpKNqIMHqkqWnT3qmRvZ0q2M2xu5Pncg006IQxc/C28fO9RS4oYNIElE
HY6xToEAkGFCRnNe1DKOWvg81g9qe8aaT9FirBybMsbrwRsot36TN7vQrl1DBT2SavsO8Losob7j
hW06AzXQzASu+CGCBisQw14r8MY+dqyETTz9PBzXC1wGHXxQfQPCsG3I6eCIzXE22MBUhmVnSdbO
WpKdrE1vugqeL9CPXdBubS3bCLPa2JMKZVI5TUW7XuBJE7iL4QzVDHYIeLP/UBquQUFSU1AAVPV9
CWZvShXWTbTnaE/ZvihQmWbaMVN7FeR8wU5JrY52zj60Xf4dDscsfc/sZjX2L2GOMqdKDyD1YHUz
3IZSzpJXHU+lTpkV6yzTEBrGsS5xhIaTb2gKynZNg3mg0whFUXI2qkjZpmDsV7M63POgW2cMm215
ug49FsVmojID4D+1COtwcvQAIvip9vmZ6qKixrese67+cgp4bWiu04hla86O+B0XjWN1xU7r8w0b
+RXMyvcYCY9Ggkta0tbMp3C+1uo1CSUIiqgJF9HzLivsKXGMk/N3Ql5B2VeV4LdPNgPHpIYJjveg
7w06aEJ2eFsqYiemluhOC3bSKq8RwGOcJxeT/KqV0oa+OTTvwZTvZGXeV08LgREydh5tFauWsLBY
FW99YX8TxbKNs9TPsofg720Nxdd4VbOC8YvwJExQY6aAOicBppOR/BRIfvrnQK1TDlVMRp0xCc7V
tvqOFcnGfrv4WhgbDjyPR86YxsdRq3pNOm7NXH+BE9LSQ+z0ag+2wKBHtKBLjLj1JAZdXTjgu5H2
dt5jGFxQkQ8/bSKurUaIbde7LbWkBMI2aFpkGZYbAcVfWSonU09sNTDgehfQb1mxeVRiaZu1+lHv
4mMQ5seRz9u8B2F3ZF3H+BvFFH8lS5Vzl+g3U+3vUBffpoQsbvMzixkYVRm3m7V62jcWkg0KPjJW
mAKPJblI312Tv9iL/a7nwW8ZjV5VIxxBC79D5HqBpQ4Kqbop4PQaIDIm4EMFkXKtIjtfWkdWNLfu
xWlmIIz0nPICcRw+Mpp4tJjKj8wIfQqQ1BjfQFyakQ6cFYzBXFLKTQS39r4ybnSCblDxhnYz+FFl
wNE5GPDTdZaLomDO36xVxMSEeJ3HOfdVEwL8qAM2iA6hShlI0s+6Fbk/iOh1hBuDbuIu8mRLdvBP
SkuXzERC8rVJA8PslrEbjOd/hW1tBmt5aZDOZybiYRyxxImdVdahDWPnloCROSpfCwXvL9wiaSZb
JHqVqumbx2SXKTRgBVy29iq1Y0cBnZ4lCcAqmxgLRlqJW3iOVg0eBIXFqMWhMU83EtjcHrVoUPqz
GjPBVj2CYSnSNWowm7NGwiaAi8weT/BL/NqS/BQn0NQFq76k1k+JWtGxvFHkRfcYj6JR7vv4Q/Rs
T/MPGz+kqI759Clbp2n8kvIDacS8Ucomw4UDONgvaKkR720qi2kHSxa0j47OzssaSi8axC7R38Fh
zRGxXWqJUYWPGgEUnWGIZh5u1SoKJbp2TgqyftHJUT9xI8YWxnacCgFXjmW8C6YM3G+7rGw23H7r
uroYebXGUrguxhlVXYAnHiF3Ku8FI58UjkOqpl9Jjza96vUrXNTnC+GOQBaFYftzpK1DoyPo3gLo
VsUvxEhCgMWDvyopviaIQNECfmDCbFdRlis5/tu4OWhYz0BrnQyzXUd1dZL5TBIb+T0nInuQlc2c
ES8iapH0hTiJtQHGebKLa4kSw7CfKpQE8P/kxXK8f9aRwU8Kwoc1x9gX/YogUcBr6QJU4Bf77yax
tR213L5WCTFSF3eIniN4le09V2/KzokrVcxHRMruyJ4snWdS0ZBakkckCECK5F3WM2xVTHvXMioR
7bhFngBUX95FuBPHUvWo1vH2zOw0hvb3uVRkz7Ku7WNscoKx7ykES+oye81maa8p5bGr7fe0Tu7L
OG+noVs3SnKumJwPyXgUDAQNGQhOD5sUF3e6ZG+mYn0NMTW71b1ZIG1U+osRAWemRXvLrK5hlb+Q
tbU1GaSKZNxlQbotJi6tqHNStTPWOYqFVhV+EnAOWjVleWtt0aPs2q5ap2zR+FcAJjcJQFkTl3sH
27tP4gx9+LCJCXWUOV/mot9G7HJxWhwgDsDXMi9CHT8MADBYR8cju4unjixIgw8hVciK02wvBpXd
T5jvSESl0kr7e54g0sb4WIO1b5AkAv9DSf8RPmftVftbUeXZzNn+34XMGBOizRAFTtgpWxAHYDOZ
7KWQdZFiiETdLU+sxVK+ZuZ32/KdprAM6KnC7lNG6J/2P0vI27vwgKCuwI432x8NjeQz0nmuWcWX
CEZBP0e39ukBXMDZAN5B5eMRS43lFthDx1CQDb06sQVgpExaCT+W8ZCo/J4kqmCcPtu+WiEe9KOO
iCw+Qb2LthJJ4I41tMRt5/Q8CKrsmgJSP1lPzcIFOZ4z19VHEDCPswBnYj2MtW3eirVe/abKV86o
R8GBAuOBgzQl9EaokFbxJzCJGSJjZwn+hdFARcOc0VoLo9HJZ0guGfD8z7yRefin2L5Ug/helKh6
yxBx3ee0Uq4Ngp5LXOazo83D5NXz3J5yIhvXVCE6Uq4RBWk96qfWMFlVDmb4bgUmkneztx8a8DhG
GAuYbwXZ2ChU0gh4wmDDPEUqEo5S1CgRet9UGfWd0VQmSeJIGV/ykg+iIQhgO1Xx+2DR1wN3odPN
4tBXW/VsYIp2c7GITQbw9ZRI+vBAB8aWv2sYrSeLelQ7BkZaUBa7IeJaMFs7pLfV6efDaWAs3O6n
EjWksVyLKLxHguizuRHvgKQVl8+Gi0UjDgMZrw1JX+3fRvjGaMYhYblLSaackarCVUgvejUXTge7
bbNDNhuaN4rqmcVuWpCKIkCNaMDmY23K96VKHqrgPJu61rgN87SsyTsTO20iKS1v9Y2ehdR0dJge
Q+KA7Yo5s5YYuKptLWZEpzVaiCcqEIeIFK9TDDeRZBl0k3pI+EwyzcFBNqfvxKw1EjSeZFUrCd/7
QbAhl5aCTo2J0QDWizut7YyNTeziqu16gZuortxAyUdHA5CIqx5QWBFNwie9NOdA1RRxM9MAA6Ih
esZ1hYwlqZr+DMH+UIJC6jcQr84Y1CUsewrdb0qGEU71/hUwEGqqXGoYaKBMtf0mVIadlIacsJKe
+igJqzd41dmlWVJs72iwGVNmuh5cbIKgnWppA1+P7Ql2yRRgqMvafJ2ZDW9KGQBWa+y3NMBYX7Ms
d9M65jNIhpqKZcKP1WoW+QkGBKGs7Zqroo5LjWYNF7YWWOXJnuJ48PSOuxhlLi6SmXIIh/HASRMo
rrJMDIn49nf8XboXUPRxz4Sf/AIsvxCNHYOryU3j+KvtUiZDFkw1Ah72YY9OIEYr/JG2A7+w4n9I
11x91IGWAr3vaiL7Oo0HLso2uSxAe/faQCQOBpWlmsdXDgAGJ2Fen3mURwKiBiA6IDlXrdz9w1te
ryxyvlzZqrrDjOGXPZdgXCirlN1RhZqt0Zpzx93nBu1TWNck33oWmV9JogDYkEX1OnPMI3Glva/m
uNxp8ONBU6rSthjBcGUDAbwDRFOUZYPsg3VnZAvbcv6wu7S9FVJs7AmhgvfFLckfOGucfhN+WjI5
NF+qjGnfp2g9jSnLv628zc6kcwd7tPx47/V2TjwUHOjWif75CEKDiWQNCvWfLfGQGKPVMlmMS3R0
lop7aMH7EmOBeM+7WvH6mMX13A84lsuUK3rW6a6VlD9VbsbHFOAfXUD5vokoCh2LGOU9EeC+NBtH
DLeHXps031rMZysV5t+xKuEOj9vHmNBDiXiYV7FmgwgJ+f/NotnmaUBOQCu2CsImXXXNUJxmWJCr
Mek/Ji0+CMCxnCg9UhpyIQ9ws7DEx2y2crwC+KQhiPXjpW9N3h0ORexbUvHXz6xuCC/Aimf1xnEg
qXvLF7AD2rlPGVCpNdGXwnyFIw80OHwTmPfGBLr1UAGleArNySl9RcHyCDP5e6rEq1aZ9zHIjs3S
A/eWs9DXGQ385FWcX0vgqzju+efP+YjepQ1sh4w/4Wi2dktJV1+bcH5XEBojp0Jusg4K9SOI7REU
Ax1AHiqdU/X5hxaa/wLQN5lZRvg0jQlV2zNNA+LEKmgKRtfayNc7WK20ikTv21GPurROxFnNI+tY
WFjZzWJ8MeVZAi+HKmxQMKhbPdXTmCKXSQmD4pdNq1phCdtr8QdY4z8yCHLGsA2r9KhcaM/10LMV
CCa6ATaOGn5xSCZ4OpNYdQrNdMmcbbwWs4tbz4l5rG3WVbwpskPkVLQxug5IlDm8d8rQ+kNEaTEQ
B7mv4/IT0ERLQmEB1h8mNK747DNRCfJquhaBVsFT08p8tZnMl2yTFtXAlBPNYahDGeNaUSO1MM/g
0Zb9pEvcWbAAfW2YDdg7Bu7fsfxdxqVbcWS/YvI3/GXss8M0Mu9fAHxsmBeRgE2zpgRKvVbmRf0c
zMLmDp1A7kRhwLh/gf0TgIuIibxxSINX1suAPDW1jIJ5VCQYXmW19JXM2pdWWLM3pP0xWIzXPFvc
qhS3HC/ApcZ9tFHkAW+9YY/uYnTocxdrw6bR2iF44xoOo41UIhrUodUy+jZsaC6aesuaoCQhwCoP
c6d8qkrk4tcoGfraIDHD4bMnMHtVqvA9wq54qZi5aXQPK4q4gcpJhalkdADVZDQ4MhHg265ga6w9
Y4DCMOQBBUTgDFJGn5CNGyag34FNR6ON5UFSpR9Zb244STr0dmR2MFwpPDkPr5HBYRBME5rx0PoI
WjyLyxT1LBxRI0HeDglTs4CSEcWIDMm4YOCAOa08yRzsXzEzTSuhAwiETPqQR8KJJbAYlsFUCvVm
AYGmiekcFMS3kJMvdkVdq+f9hSwOayUUggE7q/tskfCvu256M2053MBoyh3wawl2ajS2LI/RKs24
wssEszuhRd9o3G2YSwGBHVU9reH777EVM/gCVYG4MymbU2Y8jYHRCDbPGOIVwvFzWs6kfijdxTZo
/1FTMVYaxbssBmqiauLoMf8qPBxOlueGzzXUQLDubqkGPyufTdlB+IlBfwh5fSxEXAjckf4nwJuq
59kwjyl2l0pPfnpSwFFnkLIj1Uu5wXr07EvTL3lR8095aR9xx7lrlFgI4LbHm8Ia98T8cdJVBcpo
i+9iGHJat0o/JCya96MJYwf17VvMkj8UikRHUktnCeIKz5D5xANPSbKXFstdZOuSTMNvE093rTEZ
cRRsHePyRDmlseZeXgwhPUZeSidVpj81Mg5kAh4KWNxxofwim5RvUSuhKKpQIek9O1DOhK9yKBQ/
I+cB1AXZkYLhjDPzq/+qSpXooLEZ5JJx1ZJoJ2Tm+oH0tBF012Uoef3ykGjMivAtPUlggHfEpszT
2WxQQ419x1pdLB9aQ3sso4lmNWpfe7zWINmNhj30RPM/z0jUVJMRtT49DMGOKSJueCAIi5EkFcho
HRaw9Ug00T/I2nAuEnIjUmQo5K+8mzhRN8Mg/2R19I/fLyMXB9vZ12IrGepdBG3FBsZWXV1I74gf
sqM+IaTXZvPJMVo0rlCADAPHC5yU5C0cQ/qd6SWCAhAH4ast9/xpnPSxPtnkOxr07UZtl3ciIdON
rqepmwfLvLPAVFz1tjYudtLPZyOloavlaQdZHpyo+adoHUkCNaAaMAxshAA1db9CFMSvKGWz1qyZ
bUvX53Be447GNgiOklVZO1pe02tl1LejPnaO+rQZos7Erb5EY3ES0kBl8HTvGUOFb1Dd9eQNaqJ6
LyIbcZpRfERaFnpK1jVub7JngnuUXe0xrvYkhs0OtZRDMCENB2e3YbK850k2PDHz/fVFzGq7pfis
ovQhC5sIu0yt1nHJPrYgfNCSWxBSsmwSBmVBHEujZ/Ea/jOo42tJ/plbVq1ATdgz5RPgl2fYEXd0
YfpZFHp5eVJNCLNozToePnN6B1t3ECpPH8rgzi65zqx9PNdbrDez20XzuU3LnUI3qWsJK22OpjgX
h65rbgJvRWvdba3/nBfpHKIqGSYN1eF0MZbZzwwifucSo8WSPIZ4Yadd+q1ZnJ644NEgZaJJKbH0
ufJbBXCUmoASmf4H7ZzHcnkbuP35h1DsIKgGsUTZn8+1NyTRQ4vSHSjCW9ieK7zKrewR47QO6xaL
leL03W5CZ7AYJP9GrAohM7SqO0/M3JXu10I9p8nXCUZHGfyQbgb08GWY0cMxywP2AdbbVfKfBLqf
bcL/aj6K6jXtin1B6KNufoB7cgJFXOSBImP6Zc13GqO/SWPzPVdr6ku/z1tHMss9guujrR47lsqF
5UlMzpQw96lw2dmbh7LHQHMH3YMOESvS2ui+cs2vKp+q8BTldwQBiR4+VOO71z87sv4y7QGr1AGg
z1ie/DUpfU/gpUk9/fk4rW1hfynMUAKWPXNhXhq6AS2jb3HbQXMm0rBTbVO198YgLDCQvZTdrUAV
NKEnl/uLne1VmrsMnSQpQvTm2dsEb0Wv9VMBaKnMtQO1r5PjeOrwcgOWc2oBAoNXgbNvi9t3NSGP
jEaqU9iWck3bKYMyUnrfUDYpXahE9x6gapv2pB/wg0hJtv7j6Ey2Wke2IPpFWiulTHVTbLnF2IBp
zESLC0Z93+vra6sGNXmv6l5wozwZJ2LHPjT2ZKoXvPw5MF8n/ZrwPRVlTfZcW341DCjloYQHMidP
WoUHBWpR9F50NreyGNX4X9P5eEm7R77maIbws+Xs+Zba+pW+kotSbyoSnAv6FhcgA15lEx0BcDPj
g+dsDkDHQc5fVRhVqY5jj4BPSrvbs1frRE+2Tv+auIdZSkAQv4mLVlmGfETgqI2vFKTxO3PbYxhK
UHjB15Mwui1o/5wEndHokC2I5iYHxVY787+H+Z2U1RHME2I5LkBV3grKPWt2F30a7BWlVzM3M4xP
GW/PWab+RhuqTek2oOv+jTZpICrZYsQ92zq0+dlvzvaAIJTYDw7LxJjX3Ei3kbjY/jHtBhYR12E6
wULGF/Tq83w33IDffNiXPIDs7GtO+F1M52gVcDGpEtc+4ECvk/pJK+EsYXwR+Q/d5ysKch9ikGKq
aI+z4Pwxv7WSacpKNy71EaOjnWZ1cYEuzMUNyErnvLbMp8lEzn/6B4t9kxZY7NSf8LmvI132gMT7
xZ8H2IcB9DgnLCwzxCkoipbJQYURwLdulGVjlEm2kg+g3V3dSV+XccjNLfhf1YT6C5LzhyHiqRBs
rQwofNkSM3no7XATt/FnW5eYGfuvxG5Wqa17o9jU0aOJfQ3Aji6brRPx0aaiwoB2YXbYqrhkR9Fw
mKffsXuX9qGUCLCBdRoWDYR6RN0Cc1azj+b5mzTBplfdjg0Ezx485tYPNO5Lm5Ei433SrN9svNJl
wBL5VRnMyvNz1mMmUDeAiA/kI9ZD371QT2UKeI58aWi8+jR4LlUxv0aRbedq3w1PDtlC3b7X0t7V
IsFk2uHUIoZT48gotCcUg7VAW51x82K7oGuaLdSACU8dKkfR2Ac4WOd25PNQLB51obwgbB5ifdxS
X7GHGg9wZFpTO/jQIxFGuCb0VDuq9iMk5jCMfyMZSKcJ3wk+bxqpkRHnuaHekmxvq9cB6L8dUJ5d
N6igJrugYF30cCgwVtCHgs2BkZCpbGBhgoOcGauoEUVj+7lvAXwUp6h5taGelc6lLYctwNKHwEG4
1KDSFahq+Hqt6bcbJkAn+Kj06E1EdGTPIVYqn1BG/ZD5t27QV+GIPsjV0hDVJlEoF3ZwIHJMOSD8
klLbQ15+Se2OZIi7J92LFEExh7RWufkZGdlJaAuAkkmnwQ7V/Jj8/SmbJk18+m69ayvwVDz84uDO
5n4ngRUkRrNv7bcaLllSp4/zcKXcjMbwO44PXeeAyncVKoaqMY1flLtr7FeDS2ZGRHRAoEPzDMw9
hAo/fkz6ow9IUx6pnenUPi22CU4hdW6z3yG+CeMS4DNyGVrNU9UTp0FXw6WbkQWDGhQ9j/69jF7N
4Hds6BCs1zmXLfVFANQNMNkhn6P129O/ycA1JL9T8rMVxSGXOL5NBubsN2k+hojRcuKTeHAcwiE8
7Ozxz6ahcGbZ4HXFU1c9ugC0wKepK0YgmRxKZ6ezjXRe5/FjGK6Rj9+Ht5oeZhcKH8Cilzb47NpP
8tAPQfXaDf1VOk+Ff8fKQ3nCwzQBJ+GixXWEwJoC9cum1H3KaVyc/vUWf9QHNwKZaUBLtiwApupa
+r8LUavECRcDZE/21bROsBoPPVMWA3GlOewZ86eOgF03bUvd5DnC0BfiFJi+yuHd0KlozV6iZj1S
P1zFOyjG/N8Uh1i7PP/XTOiR5wYya8+NhgGW4XQ4SIdaFt450htarx+cQFub7rib2DvzAOuWSZTG
Uj7hXML3QeZNOnZWvKhHN8YW/Zz6dx2ANMDjQexVu6udt6Emo7SuFqmFiNhFsy+Gs8GqNZY7PmOi
hTRB5mg6CIpY3PRNaT92+i0w2fheS4YTzZu0VptwFHFXrFCJkuFJiGuKsyhxrjTNrnWCIkaB5RKd
R1Svrv5eF8muBE4tsk8F5Tc56wwg046BMOe0ioLHaMRonR5N1tNzu42SH0PfdeM9tCH6ZPxJcHb1
UN56nGxZTCFWxWOkKqN14XKjNstqP1RYweGPHM2crW3SFzs3xDRZRHWxLocEJjUe2CRw9wy5CbEV
EGh29zoGiD2+AMT/P4sjMulBpuQmwMoatWKt6CKOECjTOLo0WuqhvG1b52z0uBOwGur9ULOFVrAK
cG9AjeQuuB5RnHmDMfyrg8KuFPtfoe1uSxuHds28bAIMcmI65GJMNqQCW9y0XFUOWkk8oTEBDpKS
Ec554J7tmK/c4NEEfgJrfo6dYdOnuhf44qiZ2FRCaxdF6UFwl3FtdZmn8NSPPT5mbAdcXdaG82PO
Nyo2kFSCAzS5a4ZnStenrdWILQWDu56V50rH1lv0ZMz6aEMdMdLp5AE3pXiJa7u/N0R2FODDnOho
GCAH8nkNQXDFQwmGdLPKCk8I88GZLcp+ws0wF89u+E2hAX/pvRrEk1P/2liIffQK2cQOIEGH0O50
BL72Ce1mRfMtsnP+IsgqRHrzmTCdOd2HObv4E+fzKK23MtYfSdY+GF3xLQRbVdOldwx3vzZoND0n
vGxqqD9DCtqF0a1twe5suI18tWuj2nDNurpgUFCZ1tVoA/Glx34o/G2qDBoF51UGyS6SWx+QVpq9
MztRttIjote7bKQFmaBFWb1lRrnxcyJLWMMM0ACEFNhNMHLK5jz41VNTWE8mqzTB4WRhekYDe2mj
11jjH50rZv3Ge+gtXwun/aP5HXbD9ALp4GCUpTdzQPmFvTWNalcGw8jCR37I2DpSCbWuxGfA6zY5
1VrE9UFNfzS90f6xKrP2ueNbEpjGXWADhSENITDR16B31vBPHgQmOCw9XqeDS9KfOjIeRQGYRPlb
y7RgzBDqwdQsKo6agiVQGz2WWDszl0s3d1LMV1hnEKqSmGdZObyG7MNVrK8MJdlQpzQwtR79N7RR
+z39gNW6noJt3RkfI65HgTKHQQGDMw5Zhxmi0246sWAsmQcriJnmyOcEwVu6yAuutl7gsZxRO17A
VdRbTw70KxUS3ukpZlDca6nBoB6JYrsjlVoPNd0iVm091ZAwxyfd5AuaQUGxNqH/ZyYkCeY3W6s3
WDQ2IbJDBmHS9ufXCDxH0XY7gVnLkS+KB0rP8FUDzc38em1FL1Pf7YyGvuA2+yQMi0TMrARPaGpY
D/DUg+rOIp660B/H/Xb9+inBZQ0XeuBa3+LsZjh3wCnyzPCWab4eGia2dxqYyduxDeFRw6Q0IvDV
/HeBD9eaD3TuCE/GzD7ys4wiyE94eSOTlEi9T7N2C8NvFZXiQ5SOFxPqq2BaUEe0yodgI3G203tj
7Nwibfn8Y4hwQG76OH8r+0lWkAAnvBdh7Z8iSz2GbcrsC5sKYwt1DFQi3FqcpHA/JIR3AVxiXcri
WLjpC/1Wl35ydkUC+UP3ESzK57RBDA7rKSMPbogHw6CjwAHKNxsFxqC/JOJdb0ejZT9c/KYh3YHP
VQHgj4e4W6YUbTFKJQ2IWvvFZzB3C8VaNt8GhIQDh0ZPrnLYGq3xMVR/Y3ccsOuP7CrTs0nMGZ8S
Wirg9XAnw7dGA5k9EJKKTq26JuWrasijLOurXc061cGzV0ef7hBeevFZ5vdQLgu57pRZ+KqL5pQV
1nlyIrj3ns8JG9fBozWRHW1oYUjPBj+Nk4otpFQPxZDMXvI0BcpznMPU/Rk2sY7pK1fYwnT5kveo
75azTajEIcqRLPC0YDpINZ2ySAORFvNrLlUGwW+N+VWn2RAYkGrsfc/C7sEOsThUeEvOeX3sw+fS
d9a1q3haMbwWjhaj6OLgTX6zLLpBYPBCspMmUj5mhi9DS96HInhOXHMLZW6P9YUj2b4ZXb0qMprX
U0nHKF66llaTT5qDQFbpZEzHY5yUXmfVB6ukwjw5Ws3BF1TmzO1LFYGaRJsR3T6wOEUF+qY14lkG
21rU1bM1TNxboCwTts5Gje80cewW/6v+7JOUy8v40S/Ae0T+zZf+WRfkNh1/PdZy74h8k7XzC2AI
vJXxBtf2diQianFvchsf1sih7TpmFUzjKT7Q4NURlJ83n6zPcBPwFvJNjjCczOFbh+icKkJ3NMxR
suGl5bcNLWBg9A/sc8dYmfoaLK5z0Xz0vtdD5jc/BiDIPmuWkVO/wpbpp7eiO1vpR8MLp2zu5s7G
ib8G9zODc6iDIdRWLmidsnlS+rkHmFvaeKDNa2K80W4H7vCzTDQ2lB8Tg1HT8UqZhP5x8TN5FdMq
nr7diHT6v3o6uJ2xYpuGJ9ubiq+xOUfgSeyC0uJL0AQYT6Fy7Y30FPjPlX6hBI4AIahmMjr4FSJs
ubP2ETtn335pSCw0Onpdp9aljznLPut8M+s+XJMjp4RlTY0NDV7cK/tkFeKNgxUOL9KEMsNiGaW7
o0LM5yce5g9CSauRhCK2y7LdjdiuXPUX9G9c73qkYxglcKVw7zl/0Jd7h6UHc4+8WZnlaeIeYF7i
e8cw/9zSLhMccFU/aFyxJZxBJi5Ew64+5T4ZSV4Yyzn4UQm3k9EuDnyot+CtCbW9dwv9G0d1cmy0
H58arwCbwwNFq7zdP3n5bGqXJjmxgX6ox/0sCryxED3AEyLlPyQmsDkTYDA3PsQ2Ob7QnseEOqx1
4IKwWqVzAMobWS/mdIBbopZsaLyaxn7TUTrfX4LJoeGPBxMMRDzHq5bW12CZ1+D15ra1bhtsdCzz
Xfs9D631guOyZv5q6LV9uCkYEgP3Hyhh6awxkGb1WQ2elJ3XjaC1VtWsNdkDOWCTzugy/l72fH82
RCGu/na/8JyM/CmcDcKdLdVi75XLbn0dzwsZymBwO7X0PcPnhbS+C9s8emlMWF8sP8M/PbAdmzzR
EP3mdjSB58MdiflyjINtF9kYG+TdJFSajUvUtn/tgueUYEhp/VMxi1q6AywEsqIX+yD9EQ6QwrGm
uDheh5pPcVG2b4JmT4kbbrVuP3Ou52rCg07vCsMFcVk8J+g6Nd9d8lm8E1nZHQUMpVwe1CIr5uqS
UOiVmCSG87dodAncFHR2jJuM94yF/7K+8zQyGuT4VnUx0rk3s5BgXYqf24fNaJEKbnBxRMxFPR95
rf9qiluTxt99Um8TderND0fR+xMRf5MX02jX2rRLkxGHd3tq83snCM7kfwL0pEs7EqymCyPOikXk
iw2HV5JNGNRSJajDB0zXwahY8PV8L3lUugxexKbCpQUefWIYf0kATCF7E9c+2fkbDewQGIigQP/V
+NxPimjER+pAGGK35cuTwJrbzb8Kbb1ylkGdX754SWUN/wO6UkDBRo5DEDzikHotS4OZXFD2wcFX
NM2xbQaAfuExWApIF61N/naIVnSKcfTyDGbKz0rzna704wQZb1IrSKkYr55h+DyY6qPJzOe6dNjt
PEt1HWsW2iwphuTaWv8GDH11EZ5KZtKIZ4evSBdCfJqGX8u66+V73N6ZFFNMSQPtB6WgQc+9JCFn
W7nck26d/Bts7VGyxRyLV4vuBItMmKSv0Y+YwutvC2NYSaaADUiZvfbgDn3NXUMe9nN7M1kY/XFv
uOHJjH+SAMrBEt+bHu36OdN+SrYHgbnNmMRbZozBCyw4A7izbAlJPvFE8dzzfC0ZEFum0e5WGfkB
28517s+ldqGb4oPD/gGDB1MoCSOwHC0/Q/oeZgJPzVL7khEBFJ/x5HPioNKK1yb6wq/2MCsbL82/
ka73GnHOgUsTlp7bsK+IKP7w0b523XCCB5i67A0+hPukCHoYpL415ljYyPk8e1HMNdkBH0OdtIkW
Y5CDc6fqMsUDvuMBv9+ATC/Jw+ASHZEUGQQWr2UcvJM+9cjrOighU3buMMK7+SVz8PEpsAFkz6o6
ILSekqhdJU7ImcjaPNW/atK4tDc85/61pKPRYZWp82dg56vHdOtQt4KRDVl735m8udmmbUkSjagh
NGBNwx/ENITg71B2f0NbbzTN2JsBS4cJbQRfeY3PHd/1Si/vQ4BM737Z5bvGicJRfhjVo8REqsgB
Z2o/GDc3vaUhAC7HblZB1z5ieGcP8tjOn71xrx0uSsvrQK8Do+Aqm0j9Fy81J3ZNACim6ilVpddI
n3+tWN56L7WNczGnj2brb8qh95pAPpTy3TTqD7o7H8rZ3lIOxnCNi5ROM32KP1iLsWIYPez1G7MY
zzOlNSZTkR2/6+P8aPe3Ucw/fk1KqxFAA+6Jfau7L/iCRyP4pwV8Y8MjO0GtfHE0Eo7mGy3EsGxG
ryYVVuDQLGY6rwvrNMr3tKaCrngJkCE019/HWeUpKFwNCxARqU0DSDNm7iz73TgNN8FXwhQODPnf
wJUexc8YDv5liFhu2jBvhusyOEj5t3zS9fbWRe1aTYU3msCsgmBlaN26GpZGYZM3j9VTr7YlAwS7
aKo1+IoAKz515a4iKICH4YgDANMorg84tvFMpij6N7OFyMh6xk7wZOOVrGKobuZVITAFy+aVgnQc
7zb5u5qLXdPkX1GlAcZgXwXsFz8is0djEQCQ22oREawC2HY4kB8gm5DHv24DQ2HUz0asfYLl2mkR
Oz/LDS+TjBcLGm1u/S+UXy/xtwCGuc+B1gS8UtX6bnF5wpt0GTPiGUmeL2KvxifLBdjLlSpT05Zs
AUz/ZoXtmF1o/pEb88ZRX9n0Koib02S71Z0vtON9z2alaJ8Emc6UO37Ga4J7WmOjrO3Yf+8lSFQj
DD7mPHnX6JIPMp3aOCZOLfemxSeUXlv3RY9wALCuDttbXfwWRCXGctgPzdGm/47bHyYoigJKsE01
8eKwkIi21pHmvV2uG5Ckrf0MiiPL2n1KtiIrnZ+iiQmftFdZyXGTDNywq3DmFCjcZ71Jd7gOSUGj
GMi2+X8CYahPeurb0ic39B9jmW3sFBQBt0Ko/iyIB9yKrGJYGlNzyis5nmTHE1avDKKmc3UXhXFx
K1IpPZw6rr7Vo7Ww8/KMwzaEijDa24x+K4xtpEuqj0kVx76fDZ7YbbzrRCLp0MnJVNvEc+semjCb
+TNmQy+yS7o7wqdAuCjN0W+bTSenWNZoFNPporhGQ3aISrhNGRa6QjxJe7QxIYu/ZC7DXcWiyKjj
YxgVmLcDHxiZf+1JiPLksMkZhX8CN/Xa7etNoOYDJTj0WbgnSn+xlOGBa8aAJ7ycjlHbgnCu/SPW
jJ/JIepnuDEu9eY30bCHFwA9LaP4h2nzq7E4Q50JHH1addj6uLz1LJZDF2kQJA2mkLl7p0zjktYU
Cea+5PZXrrOwOFoAdNYjrZ0E3ThuckqaivzCIoBjutJwfY4krAbOX67daqdpbD/8jBqmeLwE2YCq
mGMlGSpu/WaGQE2SJdbB/tbaOW6YLiUz4IZzWFvnenQtdfarjdGe2xHwNiD4BleRojgisS0cSdlJ
KfkxQZ6kQXCkxGvatJ29H2S3H7TxMAnxJ+rxZ46MM+WW58xyjgpkYoo4oft00tb+Z93RQNg5Ryk5
Y5RoMfrr56Qeb1EtXxXGNQjOZOBqgQU2wUODfd2vopMS5VWZ1Nkrvl8uRXF8/vOFhYBkMlHBZ1nf
9Myv/d70nKGEH0jjquSIa0YeNGj8+F1CLj5DmtxzyQRfRTPr67wwmb3ax2FCHS3dZKf3lNfEk/nu
akGFPGxsSlLQuPrgvGjrlE7lh0oZRwI/n1Eck4aFAcv3kIq8YrRppfAfXViIJndjmU/49HO73Aog
B67b7DrH+aZEiwJCRcK9OsBhdjGjU3tbZ+86WmeqRxJwoHNpdI4NxaJJy13W+WmGsVHyvDIFdwhQ
Hbpj0/fULJ68kkWm6PyP0Uq9Inqt+FLjOa0xcPWfWBnedHq39cQ9g2rblNLZVALkR7SAGakSENnB
FsNN5uhbC0QB6qPTBAeDrT73cFx7rpcHLZyOZF3+f4eD4xtbAEEiBbEjjdaqEJ8ze1K4v5zS5ogF
o25KtW5L99tf0nwFyjTwzsYzsvyAVYqiH2IzE4a9bFLHKMRFxT6Y8o/Sg7ANZgnjRtQEf7lk8jYq
FCrlnkJR/hbTSFzHZeYhV0mOrM8v0cAC0VluOVXu3pWR/oSYFTDuf1K9vKeD+dSY2H0bFESwUD/9
lI3ebHdnA5Sr7J6q1t3asUMMR8EezbmL0NTb2JAprJ7lMLx7ZTjZJi8setV87l8w+VWFCThLXNLT
oB9GFB2DzwbJX8dFAOErhjXb8DJJg4kk34gHGeSW/1nOTs7nL/GqUIcMMG18Fz6CsN4a233PxHw0
eD/HkBuO3WTV3kX3YKaF7xhkM8d6+mXSqq1jz3Qt87HTBH0W9GVEbeYpld5tvfojkwPnYAZpFFlc
4Oyy3pJLCuktqp6rtv7W3Ghr1NkvVuGPUXAN5zz5jutuI+eeKKb80gxxHsPlUMmy5aI1nJDjzuXM
6S9y7cPpKJXrAu1pcDmgCjP/c+vy2Z1w5k7oc2utzAWYsuF1OYv4Z9MOYhNY/vsw44mmbgfb3qsB
KBLC53QHsrIItbCou1pSVsOrM1Otw92ORX/N8bGJVNquJ+EaqzaGsN33nKVSOXCtfPsdHymd0I5Z
3MyKzFGjW8FGJcOPnZP9HycTmEHOqjmInL2puHLHIxyT3AgFWUGTPzp6d+LoXySGd2q4FKig5Fi3
tmcgp+qFxJriFpjnIb7WeJVmnkNIxKYzPpczCEAHLwhkc4MqE41vg+93VK0QQhqmQVG3YABEIHUU
xNBVmu5KXVGF4ZmPlp8xVsil/GgySGdH3I/NNrGAQsfhjspP+TB1HUpg8dj2/uiFEdaIHCsV1ER7
LVEBB634p1UjBEymvlE8KH1m6YSPg4QJmb5VYPEwnytEbTSJxPRyEf3ixMK4jkAHggtl4sGmvQBH
2SFHjxw1wp8Je3zfNbEBcbpm+qFsK3DLvUXGwjOlj0kqS7FRMskxoh+4KtM9IPwmcrDRJ3O/0fUY
PVJvDffezJLbKtGS+FKQDPR0W4ung4lgBnC0TEHHjs44vFtuxxMgiNzM/EmSJM23pC0sjZ1Hqfwj
P/B0XizPT1lc/RMWGzsnx9g9Og1cGVuzN2IkNTEV9Uun+pbQPlVDh7LXrrpFRyBsg1Z+lXFuXMeC
cvoyl9E9S03jm2kgu4Rj32+FakHwd9hP0xDgSNNwu5SYXsKYF6mTHTdyC4ki11q1MWJqsvg6/kUz
IltpLF/fwXR40kro7jpf8T6Oh0eid8fMqeKzlTcga3QeElFTokCwIiLWDQPSdxMk5jRw+ZHY3rW9
MNkG65ZnEKB8Enn0Y/rAIcpELvRcmr81W/Mh9tGm6aac34kFzgx/U0Gsu8u+80STqzzNSNa6Q7sd
c0MdO3/sVo7NPGlEIbu1pu/zLzVjy82lZgMNwpA0DdRMFjEmfanzLjj0oq/G0WpfAFAU35WSwaNv
WwutUYdETJRp3ykTN7cZUxEX+RX0P9G/65JWgl6+dEa3FR0PiDAgPE9aRrN99EJTXecxP2tmhIoe
6UfCqG8Qo1atakk2cFMdwKsYQ/U6O/ojpbiK5kzqiaIREErNjbRIHF70Lt2EWf+RJhU3eU2DVesf
S7pMGvh0Da3CiufgeqrdzyaGtKCxxF3yM5xSM4S2+CnS/W07LcCDEhVwDl1INsCZMmPc5wTogzq+
tQtgYRzWre68VgRD9Ga65bzE62HBN2HHJyhIRl6GPEI4Kh/iUl/pKeqINadnPeo/fA18eBdHh96g
djOgmALGo819DH5kBg+364k/1ZKlgCx5orO5e3aMcWPoxdkfJXQlzLfsmqx9U4gPsimMLiFXOtnO
j71ZYWc2kQ1yMR0SfpTRNh8NPz80VvCPXerEtiy7BK1k814QoKyZeYY8I3hTqd1Md1Saaa8m9ubc
0iiLGICRFDkksLn0wlJdXa3fT/H0hsy+9W2Wf8pe01cMXKNH+bHNf9LOdoRaLrWV/jSJpFCBIvsk
sh7pnMCqwKimrH3fUIRWl1R/pIdINlfZxvskrY6yIAAZs1zTBE7fMGmfM1pnB3QVM0JRd8CDYVyY
e/vUxhiw2/RutRnXw3k3ju2WRzme+ORZVZrXVsOuq9LXfCBnBTmhhBHmzmw8sUGmiGUZEtbKde1r
K1X74JLaYGMTsrKJWcxABjVMEK2J2feb2WS5Z4oYClJk1vtgjE8B1CaGKMBZFBegCPN7I5/Y65z4
fJJPj9iGSQsoQLHkMnuRnN2GvTVpSJA3AjdG5JdEZuOBeC40gs6y9gn/Av2hrlcSJ1TYHqmDRCBI
4q+4q/7F7fTaD+4MZT1nwo2Qv0fwgZ4kq5z4coE0quqQWQKB0OWe7GrwhGnHoX8IwUYlVn7gAfZl
j2BDK4SUVdgwCScGo+Fs+F9tZsWHqtTAlJcuC84A+VXZCjq3T5FONaP99N1H3fIT4aDiRJqGdI2y
+9N1jrauLWXvIaET8SBlwMUVmVIk0Jt5VH2TyacgBZ6FiUPWcTtoNQ6JJ9mLcaFaX8doONmyHldm
EeGqKkMTLEbJ3mORxlHkUHu+aosGGdPiqsdpnJrtph2tl0mnycet/I3T1waSq0UBm32ZKTVLKhNi
N5ceIyVEa1AOgpMuCox9NDlnsx931Csdulkc6iwjkJcvvdnT0YnS+6i6eWW3WMD5n6nuoDWMjdiO
hdFzhZmONdjwSfRjJ2txMiXTYVF2+9gsPZ1mIHAKKWAJ4PO1afM8CihLxjDW2dM/zZqem2l8xLgT
4plA4WuQWdgOYmnuw+GmGwmG7Pip5re8VIEZP5lwXcqQehw57HVKQ9lqy6VQz3DYEZTaqjfVm6x4
feymLNci00HlcwFqhuinSpBe4dF7QRa+IHGZaNbMh3MUX5Kac7Yd2BIMqdl4MwM58ivqXBxiFPJN
DH1xzbNoqLHPDOY1nrL3TrYgu3gg17p7oKPhnvTUVTbkPP2GvzGO77me3khBPNWNfpwrxq2oyjDM
TST9OqMlRxlPXlF3NHOkyx18T0HGi82zZXGvwJiA97KFAmEti9pf/rZPM3NeZYugQQrcFO5dshaj
imvVhbgrTffJGCn20VveoJYQ70Nh69upL87R2OwToR0By4iDO053Jc1dx5qYkkUKFxrhDU28rW0y
YJOWbptFidVSkOiIwwT7784cvbaJcU2AH7ZmuMc6uiZ6j8cs/kOow+lrX8OEQi6NbhiMC6cmGL/0
sfOZgsNnw8SwZgH57Cpi5TpE3yCXbOnbXW8UBHmKRxcaCxcJXh6+x0ELq8qy90avbcGjfNMKdEtw
+xIWB1/mQ3uQY0/qCqzhjGXJNsx/wmg+igUpWLGbo3nxBl98O6flZrRd9vIlsJ45+K4VTR8sFuCM
f7W4KmZb7N0OZJtq+y1RiBq5N+RHhVrc5hIcNDoXI1iHtlwzBu2QYoF6uXhMc79/ipnJ/VYc8hoj
RVURjMPR4l+yeaqQ72JrRwwGAZ1EFZAUH5zxYrHC5YRAzHd0ZVXizaa6JGMhYUFY6PNk22ca0rGp
zpZtml7gBnfBBIluv23bpSgqfMxUvRsJ8Qjsq4FrvS6ShzmL+xToBBiTv7a6W1F47KPupRzTixjB
GukOvl5epY3AXyvm9GZG7jbH88q0iF0XkG4IfzcCU3UPaRLtEY+MCn/MUO0LVhKuBT11ZnZKnU2O
l7ckHaMmnvMiv/YCv2iudiXFl3OTvFuxf50t0we24D7xFYJcTekg1lcVinOKZs1OU56rTHCr5Zqe
ItFFdfNNb+0CpfAGbgJDmt0KG3u2BIzA5+2SduahGtUtaGjmmBEg0ymiXJSNfl5+a1NjI5prMFnc
QxFLeLp++BgWrDhUsklixmM2pwjg+O60h0bdc7iZJp7C8qp1uHfBAvQENXX11afDaxVOr7k2vnDL
5UNRmFezcja1Mt7tmEYyjSzFwNlcd9Z6HqWn9cROWr99Mzrz2jjy4KtpyWrSISM9dPYfh6efFODW
FRW7RNJsF7tVIMa9nk5bQTeDQ/sZ5iy8080+dRQZFuDRBcdTmbgnLW0OZWOuiUkdQmgtVdYdAC09
jtzhRnyB7VJFn0z8qS5NllSb41eZInxq7AFgw1O6wmLe0Xm6Bu5uNrmE2qV1cjseeqPWrFM2MUKH
fJPj0LM0qLKFvg981tyVszYd/8WiAsabIrzoqVmuLcwUg24+6jGT8MRZE2XzTvF9aOmTG1P73QgB
WM24yylCArK1Jj60JmvDfc1cWUF1I0644tDd9mbzsjTE2sE9Tj6IspM0alad+a2jpPOieD4OdD3g
MWyg62Isr+1yPZQCVEvQf5hN+9yzfRMEFXIoM0UxgmXiFoEOfegQxR342UM08BlLievREECzSLsf
YiT0QfyQ7dsEgDwzN+Axle/6svAMHd1mvEQ4s3x0nhkm0AwZvNYWPrW1dWss+HUAlx0XQ00JAXr1
6ESVl9vijrTEtZW8FQFf7RAZQOvGJLqT5PuorFxRuGdoXpektybTAq9Ionc/JtA6hgi2yMVoTAMb
alu6L6JoYAATJh0roMkh9UhuPnwPeR5eMkpWtbjifJhofCD3iLeUEOpYz7QeuN+VXe8aMXr5PN0y
hzVXwx/BQoqfc0gNQsh+dQpjsddS46UvoRwMU4EnlmlH2pzbhYYdI6y06oV8NrQHBG8aK4Mw/Jr6
BFh6hpQMn2Ytl+7qUsO/qRUklvwYsSXMqVIplfb8H0fnsdy4FQXRL0IVctiSCMxZlMQNSmGEnDO+
3gfe2a7xSKKA927oPi1p/qVIZw9z11nF77MCW2Fg90JjmoCvFcZ8PPQRuJkCrV0a1fkG6NPWsuBv
EWeuNAhQBbFs6XkgNKL2L83Cyzp9K2FtWNdAqcccR6LUJ+ea586VBBZEPe5mW0q7aEcv/peFaCf8
Lg+8ZkiEDXNGVHtG+hP3/ZVRHzVjwiS6UsSeIKRIR6Ddt5sgBbs1+z0VY5aQPNhr2xKVj11gMl/p
PFsrWWF3jeWlYmxcmpQbjPCrhEioARsCpXFDMb2UFMjbQhKAknZDlavg6FHKbSYeBZrX7NlWx0Dx
ZsPHYM3qMXsjxH5V0YUUFPhDx4Z9gd+eJgaY1JQLqKhDkD7FfxVreBAxPnhHv/6pwz0YL4y6Px25
Vk0Fkos7W7vBAQMocLGaq4JoivA628Ti1UrfCVbXYbzJzTWE98fAp9S3RrMDgNNP72SUleWZSC96
0AmnX/oaBxcG5KyyyzqGGndgSfjiuRQRTH8kspOGP71wRBlRwfMlc8IsT0H9JqTLP22E4Y1sMU2C
ml7zNGEceQeUlZaUvMbBwO+QBiE/S1jaqYgSE5ZadS7uLLJQR4gp4mhbIDwFpCM4w4CCH8GTo4SX
WGEAwjQBQ7sioapZTddpjzsl4Tx/IxxSnbYZnFaoJNqG4I4g9So2hbXb6w6ffLfVCuS4TlUfhnAT
//I/toQzTd6MZ1Ffl+UbO/9pMcbjmd1oJQnibmvsY3EX4MY1NsMhwtlh0Qussz84niAFNZojwW5C
GyAwhW5PKCqIGq04GPo2xZYae+SXsGsI888lbkDA7hAfh5pc9AflZUx6n/Wrxw+tQ4J80lsQ7tEJ
3pLK5p21E5FB6V09K2RTUJkiiNFsKjkW2fA6ZCLdL4DJYN930SUAEjF/N4QVsoqQ3RQBjWyTZ4SL
iB/fqKnnDiB3DTgJ8njTycRLmJHRAjXWeYq+JdVjmt3lK6V3wmwkNNip9GNcv9qnepfCcyheyWUf
Lmysxjc9XfOac8HUGwG9fMS1dQhRmbExypwZk9sI38EFVZtpHyPhAMh1mBbUGazVd7haaXKo5mN7
UTA7wH2p3hPOjP5fot/xSa/bEte5UqP3YWvDF3101SvLb5J+Fg122tHP2KGcK49+zNFrGxEKFspH
Jx/tWWBgt9Ymh5gnid0hXrnoBp7qXS+O6s8ARREBtYwqYV3hiQYBN9ESvue4tUN44uvknXXTDNby
NoieWP5MT9xUXAlZhuKPhRQWdEZZdvto32uLKFlI0iv1tzvqXGPFGqWUxnO9zfsN6xRQKWJv89sD
n4uznC2CgjbP5W0U/xq4pdipRrsxcFsSIOLCGcPdOYNpRHxK1jJ4GzysNbePQ1/f5K6AdNUef6yP
AkMEzbN6RBgEJ5m5rfVrnHlH+n/Le/hUIImgQfMQ00rWqrv5qFlerJgqcKuYE1sb/T7Wfsv0lAs4
ZqA1os9eml+nq8fbjEBaT0ezjSIAcNk9+a6Srf4vf8fnZWbn+LTc7JyDqFP4K8mnIwL+r3kDx66a
HjSg/C8kcpmrgOTVB78sJFhNa5dPJMFds8MhxhbtTso7s6zB4GLmcd4NKLyeAjKV2WbUH4dOiwoP
uYmB1BLiryuQDvltofVByMIrcsbjJQDzR607ODF85gFzJFq8ffhFComug/6yiTqgzlYnN70LTC3e
wc2AUiKtuRFsppgkOVaBy3SX2Sv0OTQ1zLbWJqt/EGzX0LejQ41hU9zzwAvNVxTuaJPrEPr+Ojyw
PCwcFV0/lOxiVxEiXb2m69hvtIi0EGeBuHdr1uEIfnk8KJVEYRMSTK8iXac936OKoXCJwVRSNcHi
QWIBa2teoYV8WZ9B6C4BCYBBEiKMbZhQzQ3qPZKKCeKVgzZ74WtnTm/ZmcMTNz/Ugnebp4x5Jy4a
t5VtfPS66E7hWifqKMdB8c58RHkX3tqCH2EHEwxsK39zyk8XH6DEgws5pRYDX09szs1wkJOrNnnl
DxxQLG0FzCYUy8VOJsNAR0aKmmaVHvrlK8vlgZTSEvYVmKOVCbN6eTyE4UFECdsBXvpgP36rxNL7
axTRWow9CF3SSjigVkJF2cd2/pPLe/UFnyxJNqnuSjw94RprOTLG6Lua7fmDvx3M34h5MXLaH+Y1
wPbqN3RojbYtTHdGtP9NBGI6rmdIIDut2ljqCb0R0wO+YsLDMi3FNyU9Q8SD3mzUA9zmktL9Pf/A
WoUtEh2vyo3EVVMdKDYWC0uzDfuz2vJ0KITCqN7YkxNcfUcQOnWUc0A1Tce8Gg9eFE05gTYlbh7Z
9fAyhN8CTWzL8cLNfQCEl6mYyBZeMioDVn6x5jBaMy7dH/shCOvISNT0b5C3Evb42v+DqOJp3VVA
RLuUX6eShq3GR4Cj7D2rNsYnAWEOiYXZkuS66gnDE49K9ZB4hUV6r4tSXsx3Bbku+zjJEUPuPGRd
1xx1NRkzPFbZQjlmLOl1g+efibhbImyKTQuuBrW3jyCSR/8q+hsd2mFEE/TZmJ+TfsjGnZDtKs0p
08NEs6ghP+KZ/pJwhho7Pp/4xZoMZxPWJFBo5EOzfaqY6f9KOGJogSISKAtXIAeuVC8BWlSe9FK8
aQTAjbdc2Y6SE3arbNoxyjlF0SZitq+oXxLHpdZf9Hg/RSeBm6udvhuFfPru0ZoK46Ql6cAhSMfw
HSUh3GqfH4fdEipxV5SfCnaLsNbY++ACzVbSB8PG7Cm+UUHovJ4Alo/BX4INC2R6u+NhKP/AvZTB
Uf1lJJYzEMSnv9AMViJmAqotplRvKnqoXyKPqsFVwx1DVkIn8Nou6yD69Yn9yKpkvJ/Z9W14t/4E
YOrNObBc4+6fGsJyy0P0XjQuZKuCRezFMk+BslI7FKcrHgIMHC1wlmZftl5eXectqPVE3crzOcls
JX3DeSi2tx52zDPxt43JE+lBc1NKjKyusO/Jp0LABPoyc4JvZlvTFttfThH71k2u9JT0vc4WId4v
bZa8iYpnB0sZRMhvNIPAWOcYJiaX7JiZx0vzqu6YdDs2DqZ2zKVDUe+bT0xhKpIxOAXsGQL462vQ
AK38LIaXaN4R+IftbqLobV/yx+xzPSV32dqVGh3RPu54RO89LJnwWffP5oPvRSt/DKgh4l926dXl
6AaKxqZ7qB2Nq9xFvJyscG8ygWWpN78F2hFbKAP/ltWH/CiwFp5Ro1IgGV84XpQvw78ZROScNYLt
hPey2wHzk+utfJhTO27hXRxBwAq/aco3/a8xXB6PBbwnYJGjkgzknTgfIVGsFPmkLvHB822Ee16+
q9E1QxRkgonf9clR4YBt+RGyr8I8R+ZbfZrg0XDUKFRZfG981x1GFXaQE6AcsgWHb/9fNetrxICq
dsjTfdVuS6FeSU9z6SqYLx9y44cVIDcL0ZJjfDDlg6HucBxGRYEsHK7vru6PEocDjX4C8LM+dyzr
c5eJMTP4yXQRpsudC/w44pHRP4vqY9R3I0kisUMkKlJFMBCK/MCPlHIb9ej4JMiFXj6+5eGaugm+
RNnbix5BfpisaqNnAEDAsC1kWkAGJjeEyqD+4twmLYBlJ7cTHok62fRfvXWiYsYihaZ9wGg7o0OE
N2OjH81Q+VpYAs56hMnYltRLoe1l0JYIxZlVBM1P2WabSN4VyOKnuf8IsfbJ8XYM9taM/YrZe/tR
MBmZzjGatO6LjTPz15p1iovDeGGzSbtY3iD0xMsSKfJFqttVaa3LJ35h6mV0n6xCwIa/DOMbYHdP
m9XuNGYrYsU5kBy1pQchg+Keo6pTfg35VJaI/u2U/0ipIh8owRvWOcVXE15UEP5kWBjTLkWegpCA
gfbTehrGukYyWnBJb6I7D1aP8xZGDreLTPIxtXvUv9rgm7UmsCP9ZFEMztbdkB5jecINpf0zwD9g
iNpyWvUzMDjxoP6xmC3oASGGYxpitc6rpNM7tpmX3qrYhXeM64A9LxeNFHk5bziy2fFe5R6YLOox
aVFcuyNnmcCoWYBi8weqdZj5ChfSbg0uuZ/CuOJHlnEqtAeJJApideTDRBTH4uLx5vKJnZo8DwRZ
FIfaUZqoy+QvalvZ8KhWYDAFH7nwN4surH7ifMlfKR5UC3J8luKT6vMTkL3CAHE8j8EPoBEyBRrp
2Vk3yz/oFPtI1umxjZg03IeM3dcHsukXb2L4LKinivzNqBKnkaR1Uz6oAxVjX00nWNoJAmZp+l6G
ZHEEzxuI1pIxSmx4wXTyxm5Tqemi9qQ5KJAP/I8Ca87kRKKtSG4W2dSFwhvBXCtq10UtEAwUaSzr
vOmzjx8cUGoI1HFCFMdT0q0K/5j5L+JWEdtYhp02p14BZcT27GPgxuXZg+2kUZqBUqmOgrqbfuQa
Ptg+EXYjNQc5rIENAMK800TM7WnknkT2oN1VZR3xAYvf2FpJGZ7q65hsCuxEgQQZxy4zWwQ+/iDY
yxzfRUbKonRoZJvSPIhuTFz64EOUTkR69MqZdIVGos3NX8ypGF+D10GQz1Bf7zD2iukGHeiqYxbr
NO+MkOTGwpQEfDa3ky4CcUoh3p1FQsAR7DMSbewyfx+ZbRY141QlpDCdqMKPY7RRJZJs0JTO7V9D
mGDWH8sFi3hnvX1H03Eq68sobIzyIWUdqUskKQ3eMLBN6ko3yT/rcFNTtRAn60l9uxrA2i465oFc
dWEGYVEi6uDQzxVjXfGqVEa1zqv2kJJsaDYPDQCXVX/J1sx9AZU92zcIPlBP51fVf+V+dFakfBNI
il0ynzShs690s7pOMfHd0z1RvwzNtJcltFgKqE7So97iJ1/sykiCzBpj4K/mYz6flmLyprf7QQJf
KV1UDJIRllMwpS1QPjwrM57/IMeRJj2NuvsLgLel01mVvqrxRI6w0dIXzFuhz7YpZY/FOtc6Fd0m
MLBpEp0zyHYpYneOxD8hnHnL/J806zyy2h2L4Dm5TG7ldC4V+Lu+QcBTgVBRshmDrXTlXa/Us9oN
jwlc5KqJ62897VgbT1dsrjzztNpl1yH4rVlAiVX224flNsnDlOZbe4+jhHSzMKV7IOtX0vWXGGhP
cE60o8lzREyP4kb1mlLeznBlehM5dOhzmoMxautDai4e+vDJFpNkpgEj7SSrn4ogXoTCd7uxTfZq
N4prpSuYgjBqq8ryR+zmc9cBu7FMcqOGQZFdlnbys4PGmMYtGn8SilgG5CFByT0l5HUym80SH+xT
R+JnSVYJ0qdUDvdA6C7C0LsCYnatzuCJNN6ApiJgXC+2+46nWPtGE0NCN4QBNlU/Q3jMxJLXLnGw
NFXckjCmqsydavjAuxyKLBYRTMBpna9Ghu1plmyiRVh+0NsddxcgEcdHtTyJ19Cw/e9AEg/dItKF
hcDylvFpsy1VMhPP5LFIEmNMGBDzeiD0aWq/4lFzZngMMgwju86/OjYreAe1Sy6ehOFu9G+68DkI
51Tw8oSYmiu7+0o/h+Y+7Z0OHdTCxtnQbJTF2zxdiuk2x24Ul/bcPBp/myBHH8GQZ1/kQCFa2skY
xggChS1X3BL6wELvt4Vkwa9nvYqIgXglFilCcoloxxLRhXaCKO2jYaw9Eum6z1izamdF2+fqlve4
oypefjBvZMukRKD275N1r7tbGvebXL3XjNFGT6lcfdo35lfTvs+CA3ImEvjl7oF5R6ITmyJYhn+Y
6SkINmHHAPffcNDQgyPlEn8sVL7mVoRFxrXZDMDI3LlfW/y7pRx8gliNeKtXZI+4TF57t/oiwO/O
CjNckd78qv5Av9zKD3ZAwKP1Y1V6wuCpV4SWDGC2cID+9KO4G8/6brhp4oq+/RXHawLZXYzV4654
wl5Mt60bvU9X7V5upQNzxAtQLbv7pG7iPdY/ie358B/FHm+Cua6+UQbaE3gKQi3tZA9G9js5st65
w+p5JwfeE/dAxJ3iD02RTc2CtOI8PA1lLVMAr9ESNX9h44QUd4QwZQSp2sUfsxPmujOmxTVyiRfU
T9IvrVt0lNRjBqIg3vffOmM/1/yJv5Qjxr71YOe3zCZDwTGWahGS4LV1lGNnR5fylr6GPX2ii2XA
ie/+I9koe8RSu+6J80U4m0w8d9WRWfCb+lvZyoRXhEtxviUHHgkbwa1trhgLHaajdACVtybEKFoR
Lc+g2FPJnBr3+XcEgOfBfNl8sMEBLc9AIvjOvmubW/YuXIzf+oMs0HYr/oNzzPGorTHfb3H83LUN
M6T3+IotDgv1qbUBC7pluaP2wqpnbEgDm/w73yaFkv9F2bvPGG2giLyoZzCSjatdKf/IUMlB/sOp
+wkexost6Bpj/lt4N+0mP5NztMu2wOD+gkc0udOH7NYeL5lbHMVt6UAJz8oHw01GtP65ugyHwTVX
JiWF7lq74Xc8MuOGXMq54LXH4jNCD4/KcD+EDmlkOTftSneLHTHfNm9oty5P1QWjxUWHnFGtEVZu
jT1xJppTH4Q7NRm/1mKdrKXTgpb44dPWlvGrfzc/uOYP7dH8KU8zYChSSFbE39nWW3yS2EAyP1j5
7GMc7UjC5Fl4MVXQSIojheXKkJK5y+I5PtQwth2GzoA70J7MfFQebkinPSg26szQxra4ttzuLdvM
5EB7+XtlM27ENVscyC/V6RJO03OmrmYoSgluN6foRgaPQ3H5rH50hh8uE7R3wht/5o9iI3qDE37q
f9NXs66OrCLYepV74SkcA0d/jWdGMM70ipxoE/7A9PVmG9GZS2ku7aqtvk+Pxb7CLLTiA9nB2toZ
p2KTPfttanP5ehRT/KRr0no82i1Gc/E37+iJMBw7vs6xjVhb3gRc0YfgITk12s41MdtbRMhs19mu
/Bv5wJ30t7sRjOnIDEirr/ljPADPYmn5Mu0f86x4CD43iwrNmR3rqjxld4mEQT10R5PPkGNV0aau
sTWqW+0Wbs0rKr/5g8U3vLcP5UO5Byce0+qGIR6crrKJiMXcQLNUXMWW9rwbiFZ38SnZ1s640mxE
AoiP3NwN7xC+NmRbOqEd/lFxsVtkk7cTvOCRPdInX+gm7kwOJs1NXe0yec2m2vA2H8sP45BvGXcc
20/rl8OcKeJkrMm8dstfBvB2fR+35T1bm4/AAagBRRoBNB3bm7kltf5vSSxYR47lELQWrSjdXIZF
GIU8XmGIr6f6XN0ix7epFKmykTIihOjs4We4WE6/MRywNL/FBoPUR/ngwWKG3K3Gi8SY7pBukxM2
IVf7BpW0Z5y48bcIpZBlr5h86k7nBMt+dtNU62QzLDbp7Yy9hudYwrt9HGVHcPicWIQi9/tIX/Xq
kt81AjrtwKPWIDeOEWF5wf4yHMKNTvvziyklJtTU5nnmpqdSZUf0Mvjj4ExCR8335bao3GVqtevf
m/5o9E8ix5jwMmz3H8w6ot24j/4VHp7sV3DEvQsU+UbxbNrimbE8rRZ/8DP9bvfq1jBW9d7f8Nti
rHsUroyHaZzJv0CJzm5hPWzSDd+69k8eXFlmsY3xGOXXVaR5+cbAa0TOyOdxYu1xAp7Jh36f3WhT
eYJTMoak2N/rW39L6EXgESjGtQKupdlAH5p3ONmbZyJ7XA7GB9cpHdsIBgS9l2azu+veOl40wUEE
JauOuhN3eOpJxkC2xTFEvB2G4oAZ7LbfazeetXwfbCX0XS66DRFYEv0dg6Q/Pk5oE0HoQGva5U7/
T2Ba3G8GxsTSOvWYGi96JXuyM3usGJatQgee1jcP+ZqLbdV/W+uUQfZX8TChP+/GZ3MxdsQqRhbS
l3VyUxqn3NY0wYiI1hksVP2oGw6h5mec8Eh2OfLkB4r5DXRowN7VcRkBcnuwHlbXbWNDCQl5eBne
OvJdISBkxQLOnTdolpM3xsoMRqmVveCLQ5GB90dxKi/jvXnphF/wWzIdmT8jrFSGOkd56x8E7EQI
2L/zd2kf3wfGxuuB90Hm1d9iqPikxe76NaZ966/7pWnE7S4ztm03qJMYv9tcDA1pHh6Nb4SkBgv+
Fu2QVykbQ3LH2Ek9bQlLOHHI8cjs6mt/4spgfriV7fZFu8SbOt7Li8Xe4kuTWIKtZCqK7mtIV5OD
CjW9ZE91FwQuyoYYiSYm4We4fNEbkVKZugM3SvvKbG2VnwtiD47DW7FGOffmKyvtlJ/Ds35p3rIj
OzfWitkb+y7kL2PlcZ4y5hMv0cFIbfq+W3sbnWDN5Cr0VI+5zSfylW11QBWME8gTXfQ/mj1tskvO
knltbXnEXWjI6EldaNX9uC690UtEW3zv9vgsp6VoWpFoQkXwlu66bfHor7S6j47rkMxRLr6n5Lxz
09xmtzwo55C9kStxbM6bgdpxnfBYzCxXZHLmV+Wv9Q6QxQ93E7Ksa3YzQDkRuZ7YzZVLHsrPmTHg
qqXomEiNXkcMWYI1fa/HzHQ+cDozG/qhWFsLG3CpvsfqmXulOJJTvVzdCpOGN+obh6EOR57g8T7s
NM/8gd11WEJc8Oo9xpP5i/8M3dYErfFg3MJvDgfNUckVWiV7sNR2u09dcCnoaKhyX3ALXWVH+yWb
1BwQ+li+X0ovs1WkyBsehPmN0QBkHpiCbM4IGXlEWwKTNvTSkY0tk/N4b1GtrAvFYSKQMUMHHrKy
SAJbVXvRw1TgchOGnnBp3/C8o1NDQIGxAbSgxEZ9BaReeg+WkoOjbIuDeSMRbnz00Z2vEk4+It2y
N6g7q8Hm7+88ODVX4P9f03J11md8nHvoQmgiqTEgmq14CCF08Rm544YDJCMnZonApW9gu8owyv8h
5QblpCRtm9/oI5899RvQj8ChMKffPiPDBcvJNhThb3YVJ/5a1u/Jnv2vQS6s4TDHNKjYmdHXe6tz
QgQoIlsDux+90TgwuAbS23OrvqfhFio/W0QWTlGH2M6OOZDeBlYnm/rEtLjNPVKEp48ZOi5r+Mzu
/6S/gvf5gSgRdgokAowOJScvDdl68QWQrU2IUniZmWrzakhsj5bA3i5Zk0Z0I6hX/6DsrOID2clk
bnTkp16R/3Md9V8+9Tfu9g+gylG5G1nE47E3lDsufZUEVrifhvkhNtsIgXRIP6+kVNbZjge6ZrA2
+cWuw1ekSJAXM65JmYwuc9zWNXMq9ldaaayYnue30DoyGykGZtVYOFigABnSRmlNSKsWnIb85g8e
/5pG333+g05+Insz/5NCqsnCxipUykdDxUO34n+dEMZWyhMeJRbVQ5xeoubUjKdouhbzB7OddZpv
IuEv0RCZOeBdhR4WsuCZFRcUezYk4SxyqnerwW3OLkIj/5qQNc10NTba0lT+zG331kMiyJq7z2BY
DRAapHBCpMxLoGxVhHJ2wt+icKms6R6MOowyaZXBKOtZIaJTY5yqfoQpLoj5IlMTNZuhpt3Cq9Oe
ehaChAN5hVh/ioTlraxkDPHUpDrDKwwiyoDOUbPin0k0doVYviyles0zA7vaytAroTzMJMK0MR/t
Q7HZKWLrycvYFIVMIJMVMJkEspqElE/MTxsLR1XTzxo6CUQmllCelAaI4pSg0xQ75Vc04H4ZoyK4
4E9vIJPWzSh7cKR4SaNOOJGkqfylCn86TstTDnc0q8ZfQQSSKES4CUL/wyyb91wklVlo33qfvNZG
w0waygWkEwkSRdYfYmJES9KSIgWFq6bV6BUj/cvIWPkW5uAVKLxWozoDfZpaLjoTlYMyZE4HtcUP
Q+NLr9mKiVPS2WSZ5XbV63efUA1QJj13Au4xraUk63CBTFgy1Ub7FoZmmYBKiD6JFoqGS8pnj4mf
bNNhJ4rCNda5pXDHbboJ41Y9TyhOfK5j0493MzrXsTAJqDSviZp+ZzLTED9RXj35kELcXrVy2s+g
ivQ4YPin+QhB9WlEKskZUOB5O6WhXu5NPQSN1zdkYkesrSxrlxCh5tfmd4zXVyJAZZT6f6oyvCdS
D81ZZJgbC3eA/DurYTKTAYBZcD8jEqPl/euRWwcsnwL0HulcwW1kjh2+Gg3D8AxEuBWl7aj9lXxM
TfTXB3DkudCFbkFOMPPX7kWbEqYbcEa151DlxiyAcKZcuDxUMZuxpNWYvVwmjf5dl1aprGyH6KUE
ZCNV5aa3ekibnx15Y5H2LRIS047WZhg1hK3gGSB+RTNNBrvOQLwowiszuQpbYSfC60kaC1mkj+m9
wifwG5uMCbBETGw6kobNVrVwZLGTafwqccJPsglMy+S9hH2iGbwehYcOm4T2CMIhjVhXONgYobzo
tI3s8tv0NrGeRBiJ0p8JMFMcZGAWGGwVjaVRz3YfE7lnBOs02ejBvzLlCI8FTuHqnkwjJc8pq8zN
NO8LyZXYfpciSiRmBuU2xpMhsjsO/PeaI0VmixKzPREyZljaF1Cit8pfAHQWgDu/+lPMmA9hxnsg
F5VXVt3ZSKDIVJFSrJEwf1RpzFbEPHO2HZtx2tSTcBzIp8f6Fh8yoTorumC3cruPm2YtaeFdHhGN
clkGpJtlWfgxafITVSTSifG9lLoX9mGObmqL1HxvKxzc+f+hUmwbuAMYd19TlUDjAQQDWNp9jkWq
yUWiqPFPj/tkgohobn1qEh/8oN9pFEX7vD5BE1bzxwwx3OpTV4X+iZpID34neiJhOSXQnKah9WWY
1ZfBC9gZPwE2IQ36A6F9p0iFtEVlg2yRuK2j5PP+9wkBfRSQYXVKq0vFN5Bq95ogTBT/NMUAbFXt
gnMqaxGusNJOhM8RXxE4VOwzWz3hd8heelbnS7/wdCHczhTHJHwzgsUiSYrLqgyNtSEQA91XROQx
FSvokGNpUxkoUvRNoGPfg7yo5ccaPx49R949wcW5RalA6dn6NDe+8utn1l5HdCDqR4lGJGXdNndE
G/+kBZ5iToHiudCQatq2ZOzXAfrDZOw4ganO65OISC8iV1uSPmOu1rbm7s0YtVnL3DZ4K5XlWryB
BRJixa6yl8JqgEose+sbaBW0uIwG9Z6N61ns0VJUxKtTP/efWojlu30T2RoYxFh3Ik9suCXdhl0i
6M7zRJeRHwa6NoVRNK+vHLISzRRCZT4l7jkBRbKk7DJWV6n+jBMkGpwtyfBP1sEna+dlMVuiNl2i
ybEL0+sGFZOJlOFK+0iwiAgUt4LRvWSwocKQrRWJQiKFQc2+Y7zn4S4di4dE3KJvyZt4QFhQ8GtR
WJfg/98V8Kma+EtiesgoTA5/RMC5RnwdKBlGrUdvfxSYQUFeYBa+VejqjKI+NxAYxyDHAAcGkkXj
WFymPsYr9C3PnoQsTgg+IwVoYXsyW7gV3RFOqyNWsMXMj3QMbIwJ4DI03ruJgVVSzdieyS8TscWp
lQB+gKFquexM/N5pa9JE+3lbGdw4LBO7exbXl2FCh4ohpAzCl6lSPgn6u6x2eNZKxBVadEyoH/tO
xguHX+pEtB2nkQA3cJH1B/jLErsdJJb8+QCFRw4ORUnDg1UZbW4U74vR3JXJ8JRk6xN0gBdl5ryy
MmzTRcZIJUQ+lkfPRM2hnWHHBNvNUhKTxyZOfNjLH9VAfINmEIgcbtJyOoDkuKv59NNF5beqKVsp
52yGzb2C6bg3yl60B6t91AbONaxsalC9h0n9Pfi0k7IWuSL1ZQHApKVbmIdXguphYbLmJEyQk0BS
g5g3jkY+Ysn4CGwHIo76AlSAfNqHhTII0+6thYxVhkxc4yZCinsgJAwJzGIJ0oEbSgpszR86oFqh
p6sjgPTQijDNnvo55+391sK/WlGPMevdEse8NWq4XinDYOy35SdAWqRplQ24gL7YHrhEOLNyHiI/
JllgY5BilJo/M0gqUXmMKWLRltOKjqNC94H3sb2pfICBO7U75Bq4O4gFJumi7dzSvM7dXVdukf8v
JIaLCw14JstWDXP+lnktuN8xwOiPMAskoMRGh3XfTuW9XPK1AaztEssjWd5HfsTYKz5XuIG1D9FC
e+QB6Fs1VHAjJS1q0fkMg4PPFIyW3+dUXSwN4sdsnmL1HDBxpmKSR7jR54k90my9wyTyFbBEhCMv
efPD+CgCwASZRf2x7ibQnxdS1qhS7L5Elrxr/ENueSQt4KEo2DWitR0fOYduzjpS3WUferYDcz+U
h8SCQ7sOuf7n71r/nctdDoiVrt6tGB+ikJAZHn+hLWjDHR2LIT9HGIPaWqhcVTsn7ATYJ+ieCkzG
BGfFm6XrnsDPGQS2qfxG0PXRmEoeS0O1I/cgcZLu4CsHgr4dQ95rxRtRBKu2IFjA2qvCe63ekgmT
/0ZqCS/aA5Idmj+ZIW6eEeqI8iXUUb7CTcp5fFi4wKKyuI3bGXZasgBpraVa9fndaGtp3PfCC9Pl
wl6e3IEPkQNzQourDRvERzN1ZUXRw4ouZHXAIV7+VAg16ShnuoRiQyPTwFRL/czOi7PE6iA5ROFG
pnnKyDclfBFvN8aarwZwYc3c1eow3Ko2wcU2hrHVUJ+aVF3TMrFTFsZ/Q0jp75+iAE/yUpEgviHa
VudZgMsxusHsZPIjg8a6b/g2KNTp7cChrNDnKVuUhjzT3cSbx8ivcYTxNGh7Y9iL2oInBYlMVZM9
la34F79Am/hXVMBqiOYGTthW3YXH+SNCHXTCzmMluKdOeDqmE9wemQk1qgpkkNUmmTcAd/QNLqqK
HpoRfAZfidkvHw/fturNF6TGiYfIsdshxqa0NGzzL9vl75g6iBZFxQcBIHb68jZ8a3aiI5FzjGbT
Sk++HzRAiE05HWSqiBfeaTPyiLbCwmAGWBNWzW+O6MWmk9U9/giDNJOPkckr+Mx520AvwzeNR4jU
p1VteX65zgQHNwORdceU5AA84s16+gwu3Un6qc/mL1h2Fslv0ZHfjnAtEBvmZ8Lbrvpf2UGaZv4b
/kPARNDUAU0m4oj5DNaj3WZXhWvWw3ZkOZI3fsC/1WzpIsGsZEZxQPLNSHiakcy/2HnP9ban2snT
lyCcM9NWM6fsHE3zCEudEfGTSf83EEIgfubJTpYPaUEZuDLE3UKtolxejUcZH9vaYl9DLHAGa85j
dR7YMxIC5ikMjV+kapefiAZbwSFNGYWQtVrkA6MNEF0SvjLCCcGLVyuingJwkS6HbJBtiBGEN777
j6PzWI5byYLoFyECQMEUtmyD9oZkU6Q2CDbFV/Def/0czGY2T9SI3UDVNZknOU0XAOlhcbZfariO
qEs3xWeobaLklKtza2/r5BDnvqbdav1KvDnDiISTKfCRakH9atn9Qs/4GL+WCoWVXboH0WfSk+gU
jgRdXzBXo+0sSDiQvvwr7FfBoXjRJ9QpBKCCFNx4OxKnKShjQiV8579Q+bwnLFAg2LKMCG/2GxHJ
akXgg298LsLvH/Y/8rd/GidtX66ZIaU4rRmiM1BSn8k1+i+403M1/1HtS7T4FrkVK1IwC5+BN2QO
vuohfml+EW7SqRHvh1HQ2YtD+xSEaUPxi7eBscoEAl2OEfQlGgiun+6DEzM52KwYnhXlCxnrrzM1
dLIGdLSvv6pfbkeb8f0z/CZK00dUdQ8fGYT+/8JdeK+2zb9Of0HSC0v9pr8GV0C0EHEvqCcY0lVf
007sJfK9DfGN+j3e5QTvrvjXuJtsH1EWYxdTG1oj+z7s80f/LY9kjTER91B6vCAE5FwhdIbk6vHp
XJu9OuMwoHSVpOHx118MPrczizrvVdzkI1yohewDjHuCoXSldmLHD6CAqZahKRmMRIVSzNKI+eZV
fEJ4+2Cywv/7fDJ28ysCO/mneK/P2e/A1eXbGCGY3sMW/YHN98iP7YYWb4fDmPjgp2LhlkNiH17a
DR/F3/GhfO1snIen463jv3yjxpv3Ds/bKfZwAU68qsGt2VJXREfi+e5UIeF3+0o/5Tmr7s/I/JUj
YX6kbD0nzD0baxcgJBXH5OFyt9K48wDwLFpn6zDSqmGiwLm8oeROOUDXvKP9D0o05gzkacAfDFhu
7iwSDQ7yNkQne14Rg7hND+4t2HWsr6pD/V5eszO/+5GNQcPBgc71ytMZQ84oXjDhcIqiR0XVfSX2
fB89ww9MsIv0NPhimWOi/D5Mp+jKCkFbhcdmXjc/oMQg95/bb+epIQTluvgi0WnelU9Gysi4RL01
/Px7+MRdHCIxrjbFvf63QJoPHm4zbCe3cTEFviDAjs4pGWdQsoNz+K/cupf2Km9aAvBqxTasmbYk
svLIMzcHDDi7ay16F1RpzKr+Dc+Eg4ujlnk70RWPEK3+S0e2LZHYAUo2HzuNAfvmJQJMKw/MTpm2
OowZS59CVUxrVbyixyrz92x5cBhxvJTTa5vQJu4gVKxJwCVBqZpOUGmiQb4Ipv7gybDgd8Y97Vc1
3pqQKKxeIKv2PW+HwDfxXp3eL+ufIdqyoVDVVkeB8CD2+iW0OIoPiXxk5S/kuqAc8U0A1dqi2Jml
DzBm3Uc/0GrjamsPfN3pmvjzxb3GJIZFbrK2cSd1Fyf87Re1CuTSv2reW+F1IQL3GmK6RTftO83Z
JuA7R1FKacX43HvX+zdhPCCwW9k5SP0u/TRyzggOw/DcwNmGINfvM+ca4RLouDXH+rXqYsqRtcHQ
mgnZi9XZm7HTGTXhVmMXxP5mspAW/we913erao0beyzYQvWUjoxyy+SGW1ax2DMNooo6jHQoRFgD
pq+BVlINnS33D/QHJJxnzXutu/jSEelntA9DvIOcS5iN5jnjD2YTLa4OQVemBSE6jU2vfgCz5OPR
1Zt1JoZ1QVrFUKMunuiyRYUfwShX3S9tmZv6E91c7dsVVu591PrED41/iBTgzlVUa6i5MeZsmGpH
T1kgBvuUxk5rYKBvzGlTM8hccgx4B5xv3X7PMTIHfkcl3tyseIdkKtW50bO37t4/E2dHIT7qm4gV
Flu3doTCR7oRiwh1Dqqjx2Us61Nh3I0ZqSkLvwW4hgfPEZyeBTB25NoRKy+Q5OS0hhNHXx78m0l+
CK1sPfCLYhfnrGQxRQo4Mc+HrPkSkNLtdF1G8wY0vN9K+nA33+keeU5kcaboF9ryqepDydy2u2jW
TUCEQOZb5+vgZ/Fd/EzZltneD35UYObc1vaerjAw/ObveMIPBPEboxzSjCJDU+K3d+8dgX3A7GyZ
mPgCUXW01vb1VieR5YPVNS9c9Z/2SbxCfs/xZkEwkG9Uqelfz1nz0k8sq2gYb4geMdvwD4/3IY8d
09xfXnG2OW8jmaMPehVAKswmsS2RC7MYtV7UuTml9+4QPxSOPMq4I7UUMrBq3/rdjhFjJAjUBjO+
byZcwBAdUFS4H+Mf7CfZXnsVDMTx+jyUufb+KiyJ92Vfvit9qvDxou/stXXHe9hrL1xpYCzwVfrO
oThaBxYt2BY2ne3rBNtcum3w2fvoNEdgU2/qyKoLkWJOBYmzYdH5sjeYKQTyIysoUJAH9VH8Qa+U
PEvcPo56GX9REWD0N9YAeugyghcGRkm00u/ZCZFZ88PeLvuy2Izc2o/eT89LbhmSNUY08oW0tGCD
SgyBbsc24Sgv7U8P3/MiN5Zv6jtU3Q2u35f4QfgF1wZxTw3X/nflY7THIHRl1sy6tMaNPq3KG7qa
fcnl8sEZN/Os30nUBOMUo0P3nQ0UUAReXEmHZpef4CQ0T54H17fenJ/svBgkIcF1CDfMJ+1fbG29
c55vhk9GAe2LcxdfpDO88txvOdGjHtMVnodlnYN+71AwV9mY596PUNy9KHS38NPXwyeceyTBfnCU
xTo9aaf4fTqrbs2TVWzacRU8KPnvJeiKa3sJtuoGK5JGct9cJMyNVfVmnRPu/2d5idA8r6I768Hk
ZB/IkMNgiW/x2gNx+CLtAwrRllWVtqvYzL+Y/7ENJ3twH6wR39zjm9Ee+zedAPtVd8KMqD2S8/8/
hC+TzprSY/4z7sNrh8dw0x7CH0ZRrM+te7qbGIGvmsM8ADxdNVg3GJUkN6rP9mETLwROmpLnEYsj
yA6I16LEpOB3ktXyNnzg44x/+3t6SXfocxkTQBareA376S4K+9ZaBP8x6gkpDW2ogEUlL3Ke/QRz
eIyXIVJfDjybobJOOoqEQBq+SMZHZZ2j4N6U2jZa/nDFttGmP4yCrUnP4RbJSYNXJRVCcgGyEOWe
7D5MgJBTsTexcvfQOFpKx7FngdorCn2ouIOoL9J0P6RKt0GJlCKhnYWOVmzTkIv1pb5VtFDAspbl
pyM3JaNHdBzhYcBPCW0XT6FrpGwEvpyYIA8eunhb64htTxEPxrAZINOhKco+w2Kn7EuXungSOCBp
qxpCR9bdqyt907rHiLPCbNvT+s34ALwrTWSSbSK6I5vrbT3lapuUH0XN6Lc81M1B12iOjtCgRLMP
u43ePLDfl+bKZj4HF0XjcSrXstLwxwNg3iXRAcvAYDPJftUtcA1kUlz79CpLIkv6S1gdRp1BxWFy
MOmBwF6ZDwTWVN2LdNVYAeyoAdbTO1rHbNwXCzztHqHrQsQIzDwYaZfcveb64Bg3ZXBYgl8ahaLY
R1oNcIBI14kVAL0uM9omZ1eAOBcX9QpkRRr4+bzFUL8lYBRq52cwMcbcUkTSSGHkY/BgUiB5hGee
kDhbyeJqmZccbLbx0rs0M1TlF1t9K+OOqadi2ZplhGYcLQp4zx+ZOCC0YUoy1M80PmkCTyD2KlHd
Me2X4ByG4ZGgoCOMInG2kb7ziHeVMVkHOxcE7rbzGAcZAnWpSMx/nTeRFNGuIwnoNw8tP1kyDtgm
QELXEMdk1O5FdSY/Y9UhsQ481jpjJtivRAS4LitfK/ypDcdeB4bJega+bQTOwKgcflGr+o7S1iTX
tGl/umEun7UGSl9pyvuXEjvw9IKi3g8Db0U8eMmtMBvCMhLroeop2vcdsdSuq8AXOE2AWpZl7xSX
v/E0WZjaexsYlKVATk9U5q6tSAGrLBujV5kVn0TkBL4+kgBWF1OFrQlG6BIR7m1DohjempEFZFTW
xr8x62ryfDuC6wwKxE63+q2pKiQwERauNNGJmHM7+d62E4b7ApSIUUXtbcwKzrtM6xTzzJZICMM0
rZObDWp4iVzU1WDFvX1fFUDw5yKEMO8htBEu7Vcw8izYrSCnNtKnmW08x39nztpHlhnLdKuA5MYQ
0MV6nXbhZxL3GfmKQ/PRxrVOzzi5cisIaNu4QyqvcWVnkJNSF9u4BSK+ceXfqEm5ZVyr1PdRRpJh
6EQM8srcIApW2g21aJonsTy2XcGMzC7Ma+20CJYAHDOmZVrFPSoZMpljdI8DL72lgpAQxxBasVLw
7th6NdaOqHI2AJ3C0jyS5DNE8OjH2Mjf9KxncjAwkFMdHtp2QUeaSTvtSy+E4mRPD0DJY8Sl1gOo
yLLivRsjl4bMoJeaEkYbxB1Ux7AVOv+oLi8+zTQBf2snDT55YfWoBfPptTBKFP46yGAG1Xn+oyke
ScQFY8hfoC/UpdHWmsovLM99RuOU3tTQ4rqZSkjQZpxQk5S6R3U9ufFb66S0WaUg3gOIh179rW1t
MUVa7q6BKu8VOlWCUXoUDamgP+F/cJ4kbca5W1UDDseg24NCkTjVWUN9NKrSGDymwPJM2WH2nfE5
ZqnjnKe8iR6zIv4xHZN/gT78TBXLU2W14o00KKbzdRGvRdG9irA3j3MgOw0/ZVlla1JyBrTlMadF
njgLxY9U1K/cYr02G6T11nELmGHU+F0pD+NC302mUTWHiECCE2RJTqs4BptK+5NMDBDMIt1IKblK
LcHwL2zYU8E1NG+aXQb3vCiZ91VzNb2GPMmbRm9JCW1xIgczYCT2tQAHB1aLoKj/8N2xkdFBWu9T
DcgJ02OxJbM0WDcyj29h6QUkgqbgn/JJEa/XPyuLjQr8QNauhdduy2RG9QXKZiTy7F2PoMcmAYR4
Hv8ayMqSVGg3+qWfmuhaK2AObjF4TNwTIj1MJycdemLqoBoxn6tiSpcYbWJzSHQ8aXCRMYV5iwd9
GJNjr/PNe5MjnkNj5E8jUOTFGw5TNwwpJPNW5aKn9tJ0R9gQ16PTI1vuNILhdA6KG4Hs6uLq6XAe
Ytc4ZDDwMZdiwrOiZvC1oGrQY/K6CVsOh9IhF65xZH8UtdZdiNhr32UjCnQrkekePW/o0N1PeArh
YKF8oVYNTELWmNzZgGpASJH8BrROBKXJMNAKPicDaJI+GgwgXHpqw00kiWPO8mfISHqiUoCnwIt9
N8j4W5kDOAgykhipDR7JitEkkFESxFHvG9byAHTj9NVro/ENelzjcTl2PEA1ApKyKCgYunix6pSh
ue/JDUe1R3a1azbFa1sW6qLPaGcCNsPrkQ3aKzeA4fcd2HfYvaSLdL2x780I3RU4WuuQOtGwVUlv
nfNytL5Hy0S+6bn4qodZbfJsGp5xPfFUF2HgMreue2R4QlJ3Fu782ou5PjvdBFF2ytFIJXZCW9UZ
O9k2UiLTQAdiV012qdICcPmk4DeU6WI0GzIsq4ZWp+dsGJkw4aYEJwM0Mt5lFVK9eYDvGFkWkQml
Dj0sstRXVkyMUUfzMxzTYJMQ5LWZ9AkVS9Bj303DqMIkjHC+FxakjB5eRFs3cPiUqQ4cnQwS8wna
0kvVqgRX9BzDgdJ6ikQPiEVgLlGCSSnQGIberQi1krYlyobXylYo1waLk7NNiXocEmLMuCQoBGtG
tv0USCR2YRHB+iaxAdRiybiuSrWrKHuHnT056CJpkSGgIJlGlf7WbVQkWyBbwy50MpgfBTludlmE
d0130PQ6JMe5VjDS6rSwX7hCFOirsbD+wDRasDSOZBrUxuW4MfswOY9O6KGqSVn1jl7pHKlyS8zO
RXqlhmF72ZAm3Js2+xAngYWmeptFZDKYLHSol7rbZOipC0G+aXwvbNptk+q4BjPIAFlPzOMKtjvE
AXdiV/kCwIkuT0vA3vRhTKsM9Rd1dKIhrYlqB4lgYFb+ILDedjWgL6QNBWACpjExOqtTUCuka4NS
/pD0pV/VkHkJEdA4pSbkfubICtVLeCtVisVoKGe850hYIkZtmQzPEqLzJhsE1oBeNae877CMF015
goDNqzmTxkuu+aB/p0XwCn8reYjAtX4Ib28/gb6He12D0x/a1N+KksAPDLRHld7xs0KyNPTsEAd/
SiACHj740i9GAxDuJSGtKnypC7OC2NqFjzrObYwv4VAdjdoLP8xA/Tegg1pKM/yJacqfrjzWZyoa
vlrLnjTfFQOdusMCZSLVJ8Wx7zAmU+oZd1G+VXEc+QZpM9vYlUyI4xoyl6n33oNoJu9Qi/qvtFvv
RLqo2ll92J8sJ8KH1XksS5iIOCp4RNUsGbtIjwTSVkjMbGOGtqAfDHNtjPWidPQ8PuminfqTKOP+
n9nwrq4qIyXGZkQP8ovIKt54pfs3Du1q3Q0D6DS9t+mmOV4uIpq9YhfAQsIJmJBH2fZsfXRwSXGI
o6ulwbDWqL246Kg9WBCaeBS7rsxOwSyarVUW+q0oYM+x3ItS3/SIoZwVBN5Upiw8s5HkiVVQG6Yf
hyw9zSaUe0ZsrkXIm4F4U9lpv29GGxNNiaS8iLPuOqJBenFKkiJ5vIc7sGHzXplt57sqjw9uPzDK
iAdakTqcH2VZZrwYWTxg3homZOEIO7uiJQfWSyLyMeJgo1u2t3GgjQP9M7VT4AEjyeMg3DW2K29x
zkIM+lWxHYFKb/nulw1C0v41nLEDjqHs3RwxKDGlPbDFybXjbMGscKaCD35ynB/CqIoPKy3gY+Wj
9Z8VV+JCRFfmo9pJ/zYjE6HUUv2ZC9r0jQaglUyTfl0OdXbwhib152Zo3510QnQcju3KBoOKzmn0
zrprJIfMapKjUbJUdbuBsQ2p5A3F9zhvQ2VCKcae+ccZ8OkFxNOteDz6t9kYvit7wOSkd8YTZmt8
cIRtHOx6aXMsfi8wce5Ts5kHVqZEKjo7piJS22s2qiZxqTIBzdQaeAyRWNV6sE2H7JlqaQVM4qfR
Na7iQjPAiA3BleMDEUqMRhm7K2qImBTGMU60hz4KD+1ak/7pE2IGE0Nqx9FM8vsMEXBFisWbQhRz
bPUw3AiRqF0yudpRJ8J120wmLXWVOtafzgvDT6Jdx/cUkZqvSek+w2giJ1x5wY5XEi6tKPmq+hEV
bjtm084rp+AXpqNxdeplye3lHSChKjlIZLHbye1dJuwl3T5jgfe8tskONMXAysHsLJ7kahy5Vtjk
T3nMhR6WvfX0VOxc89nmNQ/ZjZPnSeeLpVG7ekXdENuUwQCcM4lkFTWYrs00jw60V3AoDXseXYUp
i8a61l5zGzA/UozE3TQek0B0NMNx7MwJ9K29oCfFiJYCv7JnV+0xrNClxnYUHByt+ZjCqTwPKhpp
+93ZhbUd9vs8BaEWhuArdcMatrDcTVIsU8qoach/KNoOaCuJuMt3tepuJIgNfl9HoNK7apR3Es0m
OBT5vz6vtc3gzvJfkqfK10GLHutwMA7MTN6cQEtftc4ed31a0AYb3Oj3qPWy5xAnLZNSD01VScNa
McVtf+uwDRHsupJJfFNEn7Ubw16gEf7mbAE+ogf5JaAL+8OjM69dvlJMDtaAssxabDNW1h8IoSxP
MYkB65Ym5VOkhXsci4hVPoX9hKi3BGPkTfhUy35Zi0hjGe11VE/sPRznVtlV/B7ScnU8i1u7jUKc
z0bwHsT4IjQrsMjeNcvrbGjmfuwydbFKj3VVrNdAjHSIHqOaj8FsMM8itBNMR5z9kZY+2+w/9fE1
bIvx05G0KY6YC3+ocL511gJUmYTBnM1Sf2bHIQGnJ2odFDaruFJjPRYZyCADk0lb1VhbwGsYk6Rj
7GqrIDTM0MNfFUQkhUUNGCBRt//xtQuaLahVVS1Y/7ldyuylSnC8ewyhK+IsVqG0SU91LIUQLa8+
rUZLdrE+W4RwK67L0p5/NCOf3puKFWkuSiDmdjHfcwduPz7rtrcRqOqAZMa5Zx3qFEC7jKCZ3tLM
dA9l55k3Ls6LWdrjfzLJgrOEmctsfNLR8FK2iKlj9T8mCMO31AbpluEWkaKRgVEe7Xj6yjPWIJCf
f8cUsRcgX4yqM1kg5hxikkA+eyoib3p1ZMYKUs9DUm+AdfRd4J6DPrI+s3HIj/FghGdX741dXJTI
NONsCSegMrDXciK5dSCjfuN2bn3URcch0KL6FAW/YW1P9ZccqxhY6yIhtoMAh7IA5MuJzNhgggHC
xF+TrvnTD51658R0/nit7V27VgHxWSTbedNXHxRZtt9UPQ4+z7U9Qois4iGkFV10gUirCxWk0jys
t0Pdhdsq0eedJ2zMNLB5y2Kt9SUIJhmnxaccmhL5US6+Oc8ZuFSlua8SvCFVirkCuARj5dbgwkX/
i/nbwrMbzta/nEZwNaUkBcbj4OzrKcCll9c/iSrkuhsrcISqHZ6aRThpElPjc/xCS2sACAWl5Kn2
ZjafDuKkpmXxbJYT9bWbHsFVe7+OHtoPzTO7YyDrGoMLVAzyvki55FuGheMwWdMNTZxST2UYXtMR
QsdCCQXq3bL0EkSwla33Eye2ODKCcPfkOmBslR7JGc2198K3zO5/RVT/02eDR4OctrJOBmh66Gbm
AlWox9LUSZSftfqqcLvtWHM/uilRkmCuX/Re4RkTWyr1VQrzahTJn2x2WdjrpMVBoSRMFYkHZ9NW
6vM7aQ8UEvV4cuoJRE7Z3XOt+y48lC6Fs3UVzsI5FPci7aDODdQWlFHVph9iArCGJtk4LGkM5mpW
E1wcIuWbJHm3CQVYiRbd0JQH1zbKfwITUSsPYmfPbyZhN47BYaZJiDT6IYVVzFc4nrRwOoFWgFJn
7QgX2wQYOOwawaetUQnKvXRIW4/xYprm1nCrPb6F90BF+9ZjOFYafzoH3+ns7bXLiFRRaRAwRIOM
0iDuAbGEKf1IM87J3HH1DKfeRerZsHKYUuLZE+RSk93SBLHiCiEiBv0tKLPXKsOyOLF6Y8VmsUwu
eUdFJ+5ta+1yvTpqKW5Bt2a07kH2RDbh+rzSWIZAnpAzdHFGjncRmke9nB+JZaMpjFeBYz9RJ/o0
NStvbt+KpUWTbK1c7CThtO0Q/VoY2JjYbJkjdN9uKFewgPeMvqhgF11IMFxbXAMiba9Z2B1oAt8M
Uf86trolCAv0FAv5mL6as1K4SwPsoRZWXO/vEDa4C2I8Ri1QVEO/zssCzfsV4YLGq/Zd2oM1usWt
8MlqxLPMeHVrgqxSYedrqJhK+MXIek1m3z0MUtE7B2ckEcl6kM8T6jcwkg2WDc1pzzqKPM+Z965g
p0lWR//OuAKmhsUb4K1HNBPzp2H/afSnkxNFhETxAKVGy06t3EC6gJm560hf7+edQ1/RuxvMIyy5
yL7ELmIwacjG37H+V8NUc+9p/gAYqXlHSXADwcahgjZqyb81aiILHVNbia+QZbGee5BQ5pe0BRpJ
oKaezL5Hjmym/40kYZlfZswE2rnPGWSxta7vWrUhv+jFSb8poFGJXUvj3WQ9EDOBTjdYqkz9tSDI
g9qV9LvypwBrGv1U5bczc0GM17jEYKHx2pYGog34wM/EZHPVl2yN492sZ18mZFGK+E1XB8i+LT9G
dqfw9jL2piYhlG1lD0wGPBZWY/afFrUbNqW6gmeJepwxzcGzu5MRIBFkbVx8haSmRzDL2KoOrwVg
FKof4w8H/UtEOG85lhTPrAEA1Y022ULV0zSGc41nflSoCgcGkbPrO6i6GXjFJlKzYXG0Vd0uyqiB
lw0HGldLXcIR7NsT+LePDWdtgGDsA1QZy32WLlTqb4luI9BYSVvWNQ5/3AFvEcoHeV3QFksUQDss
3HhY+FRbKv8Ws3nIwYAotreyCHwzS4SvdxUbcG9LScKrrHacShkHEQPMps5/58q6TBG4H/xEZ8XX
aTvdPoI87MjhO4K1EMTmOtBYbiKzc7uI9WpErCjvsBtgOSDLK2SIkXANMa6mfe645gIQcRbpDl7A
2ACBDKbYccLFY9qHzMv3rjlcPEr4YRbrTEcB7nbU+Nn0KbBjjVIyqTbPxBp+zYZ59iJ59HQcsc3c
7ztv2LYhQ4OJnzbV38wz+Dck9hed8W1eEH/cpAiUmHZ3CPZXFOhiI0vHOiqy4eEmyQ8y3tGt2S3I
HcpnzODWV9iAJkpSi4Zk5qA0Kg07KBsNMLFzidkyDeYjucXLrJhuO1wFLU5ZmYO1jpyz6UquSsd8
t4xFHer0CKq4H3tbuC/aFNQIzeyj0zYsr+36MqTECKpevvQ9NVdmZbtWumyZqxoxJWEGS/QQx94I
RC1KQYDIaobe63xPeryTNCy5wAAd2ndtVH45DWyhmBtFo1i8Qo8KK6EcOF5D12YwG3owO+megl6G
e5VXENLbe1DAfKvbz34AhTsm00fuirMo20NAqiDNJ/x9EbQNt4e94WT6KYz46il5a6fwtfOaY28T
NMVMZNcACo5adnC6EDcz1vaxl2xCmnUqhp2tVRdmDSfhIqmKSGomfdMtKqSdJQbMMlDPAKbqAOlH
F/FXamXvqhcfMcEaL2Pe+o5e7kSLXSkYd44VnUhtWzNbWzskj+hW/jVQXvCcFjcLSOGE4aBM8BM5
eboj1Xjv9oBuqaNWA4rNyu3XiZjOfY+6HINQy7PDfeIhOE0kSEAuJa8PtoJ7N2XjGS9qFtNFk0Qe
JWMT8pPT91Hhbi7Kt5BsRGoAZ88OYCd5rF60fn7KueDTEu+FyVw8IPRbVyJnEmszQwzW5khGCm0v
b7TIyn9odRBYC7Vl97IlSfN97soDjfl9LiUEPkTJFiNtB1dmDErYMe23UXdOiY0zxCAysvQuJBD7
oo/3fQwFqy5OjY2QoAz9LAMoR4VBf7V3snzfJETs5PBmmnlJ+F2IAU3Aoqt+hB7j2Ak1TTUzPC7N
v33knqn8tgzOvplJr1Jh/lBB7ZxmegSp2nkeK04mQJsmTZ+C48sW1doLjEMdoksIWMQ04Nup6wsA
u6JegLtd+yu95M0GwzcGOrLv+V6a/EHJNU+UJknrxWYg1umQWKA3PaaI3Grl1ZRoRENGKzIvfqKJ
bECtr98MNGw0QuG6n8RC5Sx2XRp+ajZOl1j3DqaNyI/w7pGIrJdGUmqn+oaKcEOtctS0YZ8qEoNz
npSEnDc6/m9TI0CJnLs9MYLUPAZp7Ul1JzyHgkhHLwBDm7Xa3nDVMx0wVuFD4y7LinWhsn9pPF/o
UB+Z272WTYD/WoNSNuCEcCP0ziEDirQkEY3QuF2YGC9lc/MmDK9qgB0krPtMQV/aBbQGDjJhftrG
9N+c57c0QeFLKsauiPMR7GT9NPtlqzSJAwm6B9nUDzsOrHNZQ/6w2P6tQpuJSN0xRFVBWPoDJwkf
yLRJdL4jwTAJYx+DhKaL6SPro+mN5zay1oVAVuJO5q6aIqoSKX9J8EoJveLwZ0GGtANHRhOR5Fcb
V7vV+80w25ckjOls2Z+PS+tr61+eByfKUzCYI5vrzTUXDb9wYTsWR8NN2f+Vw33MGJjrkXboqgK9
hwHUSCEslVC1m5i9b41pILag2weZ5nszB3JVmBsT+g85ReeIAQWnT6Ne6WWM5zB3XJkNv26esEh1
4abAM0pU1DP5Kq9p77zHru5jSWXp0A/fTPiuo+HhEVNauKb14e6OynaV6/EfbL0rI4JcRfz5pLyN
7ZZPh9fPUeaWDNbPGGmXpQ+vEu/PKhRjui0ZAYE9Hdqz4+G/jzFM2y1/W+wyeMGkwY5e8qrO41Hq
yEetavk6J/s8aIu1ecC6FYJyGOLxTx3r2jpzotuYAqpKwjPtx4+VRZ+GNSWrvkAPXFHpJxaBNPyX
XsQ/mZn/Nza1xwi4/2llcxM2PgRC4fi8LEnGQ0lBu8C5zeHaBwS4TrjAyaMEu4SKluIa5sFcvzE5
OE/NoL1kLiOgBQGaTwPumHm+20JH6N9+d6XT7phpGfxAf01TNB/JJNiuT7tgALRmMekKFPrEsruM
I7e4ZURfObRFTUOzYVVnHtirSoyPIqkgZ5vaxVCzQaczn8lZzJ9ai1iNxIY9+6I1+LZtgSyzriWC
E2c+9iamzMb2ZgB4vZ+M+qE1jaOBJVEHFEzT/S40oFUBR7hZowePCtnjAM6emaaefGCoUVFy1t58
0rR0F+AjbRwck5Qyk534uqbQNtfTLxOpjbDnrRVJg1t6GcWOMdMezcImZCV3St9DheUlnZ1/pJRe
m8La9yH4JyekEkrdxcw94RgoJNAEemewIoBIkrAz19rIerE24u/SoCXWDF1evZnRBPtQ3AbJd9CX
gNwa64349KMLn25VU+Ek4+C7xB4wQ4atOi3YcrP5sF1knbPVP3IiZupm4ftXNl4MgZGBcerKdfC7
99LdzpHen3nr3bWSqNHiJtzENQ6NGsIqSMXUGKKN7SA4buamPhZ5s7fYFlZdAAAn0Y6ZCTbT9rLf
NHBuGtNbv7WCrxhxD8nOt2BuH9pyFBVT+4cM5L1ExMETd2XBwFHgRR8YNoF16F50J1LiB2MbvCVs
7U2POD5ryRpNYIqQl1jMROpk3n0MvUNQD59Wmz/rxcve0rvmZXNk+X+bIapCbxtPeioOEaWqXbLt
NkusP/olSNIn25hj0zLfqZlbwB0MI9B+TVCvIwTMSYF/s56uHGaLD9+AZGyld8UB/vI/js5jOVJl
i6JfREQCiZuW9yp5tSaE1FLjIYHEfv1d3MmLN9DtblVB5jF7r+1iODOj6CKCxUpYI/JR1msT+M/B
SIIZQQEWyrxZI6pUhsLaoBGVVoeg1eemFu/p4PzN2+RohDAjp/Q9LyD++AYHdGH9FdimFDZL7Ts3
g2RVVsIHPQynMB8PXud+4hzfNpXxqdy2enC1l6HQ0dFHa4JpNqG5rlJvWSnDmhqJuci6baFNeIpE
a6YWamroHoHLSL0u5Y7pE/pG3eFixMoW98G32zc/RiAnIvD4t7s1QHZaUtZUyOIgBci14djAHhm/
dz4aYn+W25ZdtpfXLypwXil9oMjogT6/GeEB5WjqSCpY2eQTyqA8+0V3ZltkrmLiSiEEPFWNe/Pd
+SFvEC8ORfS3QFXYjAJCHBhOXFeKsgDpA20PjiA2rucA06xZRK8O6kDh4zhMrQ9fUsPn8WKqMZlc
BeizB+ZfqWNs6pRYIvIEEtdmk9Q8pR18eyL9Cs0JnmKRxJ9sfkW4M/M0QvPqr+2O7JnGv1VO8UVc
0mdlentGjX/l4IFs9D/L1LxNc7edKWIShR7Lj2++A7i0UY+2Ub/a0VvmW0BMsS355nfSQXafuN26
6lmTB+eJySNqazyIVp9EMJwVOr4KYGFIdLUh7WNV1I9uvvjGsGNKbNfzyBShr58SY3oMEPg0xBmg
JtmSwLJOQctM6JL6oN1Y9HIND05sJzva0j3TNl7U+GYJ9UfnzoXo0f2MZzNSknA549y00zvj1Q9v
xCmW0dPSCKLGMIgXG+KrXUkMKzn0mcS7CUIRQ6JpWjp/FTXrecSSaNSPaTPaiESNY9ZkX1MS/m1t
VsBJAnLCDVZpp99msNlFWR36niLY7GmJS4UxqB7Ohm1e6ftwhPTBIw7mYT1gyi0axbrXkYQFiuds
yb+ooks3Wtd8ECeZoMkVcMni6DhQpbPWeAl7/OUlwpB1goGhb9u7yZlRWPHrhPNpFJQlwbJpdwXn
pYv1RJgecSANLhwTEFC7mOgU26wja6ItCiF+P57u0ZzqHcHNyT6ApV/mGYxrjD62yt5SZjjCoSIc
eVCQGeFzHHIiTbUX8zGk8RNrmfSYa7vd29q/CgcGVu3m9UfKv97GBjWQVHZ2Oyh+k8BQoeboOKf8
M+Matb2DKUb1nEjZWEoU3TT+gen8ckMkp1yC7S8TUt5tfewUomDCOXOGFMbymRvP9HskS0SiP2lP
rhpLXWa7xpKJ8gh2rxORPRFU20YKepqYuc//kiIpy2dP48fOTXX2TOpInWZfBvE4cuxxgXmwfTwb
HG5L3+CQlJ1xTzVd+dy39GvyCWUeI7AOeVU3UXAzHTzKJP1jo41IkgzABtaLELIMRlgackU5NbfT
dTKaPYE+qCC4UgLutXHQn103vJJ9cojp57J+OLoMJIbJDp8TLz/k8/Q71gPuQ585S6oDxj4VElCt
kbUvunoxvY6+1TBSdt9NPwab0UcXVDk3pxztW+2xrU+xLLMcN0EoTQBP5shACJy+pg1yzKK2TnmN
gck38XFO3mdXOTfb6w/JVF1yTCm+n124dOHbp6BYEhguUTz/xGlQrAn4cm7DCEKPd+BEtnyyzUvc
e2VgHKIR6qB28oslgOpYZX6bkVKBddhHgj0vQ8VVJRl6MfFr3fxTahKYW988jbnzxD3/4CYMMUtU
AjujCYxT6udEDAcwFrVZvLHsU8dYundSkSx28DjepdLXlMgewij3XTb/idH/cBBjbrAaq90ENmax
fAzGnWMY60C4YJt0A/DefVLNtFkC7qUdwLNpza1d429XzE/j0bkVWr4HZvcaYNqNWB3sEmSVLcpG
MrXPFHsUhT2lVtPIQ+whm/a6GN62iYId0irm8glvAW1005Bw2xX0hRUZYUqc/aCsP5G+bEwHxxXZ
zmtLq/zOusTdw/E4hpiHPRxAU1A/cmN8Uq/9Gc2IGiB4Lvlp3/CKYx34PV4S1tEm0Zic7axEHf7H
ZtGN4ygh68mOHvMqQupoKH8Xq1zhRUbD1vtMjN1RVGv2BdRp01Ob6eFcJ269a6zmPbPxdWVGjBMH
yTvJ0781PQa4IDKFqiwnUrck32mgcQ5rRexqUjFNAsCxGxEmA0rGbJTv0NVuRYsaoAPi7HnPdU3N
mfWVc4jb4K1xcajFAZoRmAlHexLbuk9/s5YdSxsNgIOLR5mzRaD0wSaBn1VZzynyMHqEeqNqGDLS
7jkMFY5hd+IFLtqUTxrZ6GM0hPzRhE7OXvPoZ8TgpNlxtvtXX2AGq3Prq9FoKbJyh+AQj600Xr3M
e6/AunUFeRl+pV8tRx3hjEwb2QwnS7VLqnqRAz/R5ca11dULunvVsa0ZXRzqWUYp3jTOy5gNL74T
kdqUuzFcUfPiu8yyPEvAhfRctSlm/7OYOfemisO7b/3nRLjPpZHuDbYNScSsg/aU3m2YDqXno9Ee
UOuOXfjBgbaNmbPjxSCTuOE3RbSiH3NhPsRDf3OZfRElZV+6TmhClorxTAsUAKxpPRJ1y6/St46N
xdhecinw29i3MsCEXhIcETT2lr+1ObKItq4onr6cYPyILAvydTjvCX33th474o0ZUynP/cXF80Mu
tmCIpAZ0oBxDx9noDcpOBVmed9+cm2A3u/O/OfmopuCeg4lJ3JGFyswE3ycaFq0LQxHHEYch5fiI
x+7kMDZoapacJWbrqvA/1IwpOo3SPyYlqIgTnyu+f6FLPDg5SO2pBTUXOPM2WzxfcTxED4XTZnvP
EADcZmiORezb4DDkeYbp7ENEp0QQD5Rd+5njFlw5WYVMYdiwobCmIEn30CI460j+qDJ3G5QuIImq
KNaVRFqbFjhXmFJSqkdIZmPzPTfki9l2r83/g3Yzehun5OyH8rU102AvkuaYZrAnw8tcwfJkdBAF
6bShtW7/+eDWZame+xxDYiBtpmjtrbZ92EOoyld5wMEaeMav5/XYhUn0CRvFOJudfpsiTIuQL16j
xKVmCJnyjKUZguSWmnWZ5SJX5j8IOtaftrR+NV/EygrDT1WB8QuwESburesycN2YDhsnfTcqUyOV
AMNWLPREgv32mTt/EWn7ko4eDwcXVhzwrY/VH6/EzOLEeJOb5T4dpMeRSrRAHDPTkiwInDk6xUuK
eFggtMNGN/XPTh0d4qY8tEH8qTRLGda89yEekeibAwtDQ0LMti7Kj94LdnH7wkDdXmcVI0evfu39
0id/ITG3ehoO9XLSechKywGiIeK6tXIClL3WTngGxCqE6JFs91bsLcaJziIdLmYqUDbzYeKLTbMM
rMwE265tn3s9XBOMKU5VPNulwfdcvOp2eig9j8i/EuNikrKjh2G+ysnkhlVonrSciIqHCRXCXxmd
jzR3HsqF/uNjw2hg/lV1f+dMPysJ/cMmEiryB5S9ePG8yT5klR89TqYECixfMrIV+a6hIzrzySfH
J6O3inysjmZcnvuu8HZ1k+9mkz9J3CeSII3i2zAm8N/soC002psqhzQjrYBYDH98yhAxdlO1neyW
yLAQSGrWIw9sujBZkzr+N/XrN2Rk33zqaLKyQ5YCKwBxnQXRa9p5mmUMwjrFBCMs3ltCRPRAuJ/y
XidWRnh6pDwsvUKXjfu0SY/G2OYcRvaty8SjVfErlp1FkcHxxwAWiTCzxQyFLIgFd1LZxgIJ81Qy
P9v02n0y2/8h3uQWTrAZKgXllOKB8uDgkENcRhRPjJHuvjnRJdLI+WZ+ioF+u86MD87ah4hn4sh5
Z+jxgX4uA8llbEg9JtcmsMs1Am8EZAMWebxlDgghhFg7V9KV+TLdhCM/PLfx91w0gELZUkUgLtph
2La2WHsB25gGXoPpNbtADb9l/tMCXpCWt1N9c6wNUKY6umuG89JvNn7HGzxDqJDBneoaC6qQFGo8
rhq1EGkV4tyxPkomfQxtXHlD0n94WX7rJlSKJXUH841oX0fzvzrqdxI5em9FRDwSI5rW0Vdvxji+
6zLfpgYZDnXPyER1jCHrXHGesaj0EB1zzcJQ/Ckb3tm6xLEtWyiTjQlBv8fbW3XttvQ94sPwgHZQ
M8I+uFZ182mYyxgqNk+WR4WZNVdpMYCzBfxiXzLjMmsTGo3TnsYkvM2W8SoVr/Pkb8qRyW0BisAb
SW0eWa57n3V/TiKSYLu8UPgcJfCOkw1xYCgfdTJtUEM1Aw7p7koPjgWM6hYsa99/mdOoflRc+X9R
60iSQQdjN6DtY8rSdL854rgn5K40tlGYReS+ORXMWfwlANpyv3/OkdlssyE03tqymr5zP8XcKwqj
vRShIT5TNANnZ5zH48ipdrP6RL+O1gjceG7rtaEKeCK9bWH+NAWeK1n1JDdrs9qaSQgd2sEKHogw
PEJJ4s6IMeVWDvshPwec0Sd9d5+x4GzTBo15F5T/hCOzLcvMCWuvjv+WlYO/rEJh2HYFdGZtEs8S
d+9tAfzWGLeJj5MkjQmwLEnFXksjAAnXNxiopqq69y21QtQ16KagvVkGfJOBUTPD/2gM3pMx/dDI
5y6p32DGNiaaU3wybDXhZ7DrSw58IC6LZz7tFpU491iMHLlro+nczbOAfZGSZlvhU8qXKOcygRpS
FdRNlgMJLyIAmzNGwTRMlUb/UTNS8/kPV0VAEKDbODYP4VATrEgcT9c5TDJZ6tO4mYt0IM6TLZ/P
r+P4810Mph1fXHv5szsjoKOG+udlAWz9yoigfgojyaa1HubpFkmuUsTUMH0ohHy4eowQ3HQhXQqD
fhEBHPm3uhNIFsQfg1O6CKkTJ4Nxbb2sULRHZdIwBVEdA3HT37XkXu+zkpG/TGfxR43UEcw8qttU
mE9Ja+ttpr2HZFCfFrL4vLePgfZuPajOvmM0n1XeX5w7uHskUy81x0cElC9hQaxChEFitId7VfTV
ju4E1kdDkl2CFbvzCxzu8o+DZGASymT9XNzpIv5OPrsUp4GRbytSrZ0suiXOeAwTuJud9ZzP4fMs
088g7SiC9SGO8ufER7xHwHm2M3V/aPqYC7rccsske4HCNBbWjv7oovDHNb56K304Ip5/tTJiV3q2
jdNQPcwIPNHVfhS2dRdm+esigMJoVD9KXdNn1Zz3/nM9M3pPTestzCTSKuvWlKCGMosiYUjYD7Td
I7u4+b0K2qOd+Gh0rPC1RetGQBUcasAdSdACip/saVtSoG1CGTwahhHuPeU9DyY7Vfq6tywat31r
vQ89QTBJ+1xSRq06G8+zyDnx04j8uATJ7MVhhsTFxB5/TvDlJMq30CX0apWFqEiG8ol7ZBWyrjFJ
d26cCvGJxWrXWt6wKkwZwmLUKXtK0MHZemR9Nargi5YXI+sCalxjjQL2J/LFN0eJv2xzrV1MxGnc
Qa61+kfDbkDoiITNmCm658zpIELF6asBdmRE6C7Y/9GnpphQPfR2mAg2+cyTaSYm+lsyl4quG9+y
zGPy3krQ8qZ18qLK2/OZHLKg/0dqcX2pPf00EOfI2LHdoPGCpNDsYHIelCSeAPPZJoUtKUuD2VAK
AszgkQoSzVSlPyaWv8mV/COG+IYelXKjdI86y/sbytM1zsGApTHRmUsHVwq0dlHAX5j3ctPajEOj
1LvhtUNcbpTxXlTp7xRxEsR6ANfV4XnVdrT2Z7gZOQ4Eb6IkqtCDDa74lF3zr5PU2px4zbk3w3+T
I+9+xAQEHyRGzHkx3tuFvXGEgssL2mLu5Ufi8qfa5dXxe/zxUbVK9LgxAhPsh2V+BCZKEtdCy0w2
S+Hx1xHbqk0O/zx67RxNkzIc4xyDVBBfw0VRCnh1G+bgvOvMfdRpsrPHass0/s+gRghCNX7owa1p
K1o1nCj+tz1C8jnH4iAkLruKGZkhDPdQR6VgFqPFsxkaqJiqsnuwWt76XCx2CLO9pRxcNbuBoZjX
MY8pmSkrqqitaKy1RbaMU+lnxwF84SP+kjwFHXMUljBrU2SXBomVMqNvJ50uZajYnJm7NLFhgP7x
oW1o+1CH3W/l1+naZnNQMbTl5r7n2E55v0AFBt8ZwhYt7tYMI50srblMrxLVqS8/K0qqNAI4FfiA
Vpwl3BL0CjhwVpTE4H5MGAERgR9LiUsewt/k1w9owraURVutYSSE7ip1zZ32/mmDuEPrb6Pki0RD
lLpf7GCWQzdyIQHIU6ncHSzEWzVgPoYxYnhoja0RjimiGLaAXUh+B7FoGCO4DWBxj7DkgU9NJahr
Z7zoAgiWBOfAU6QqjoOOECpbX6ImZqNfb5KYKS22zhi2AEOxgDhPOzAvNSKmcPjyyOij4lhZFMKx
C2SWH6v68MubSm5RnOoOVmeNoi9AIGvVzaaR/XZSJrkC8nswKPcD7lBhb/uqubegCXhadwVejqzW
qz4t1o7VAAB+4ndmF7ypMJoj+mq7Hwu4FqbHRUa+q6FlYfFZeb7YxeUGlTt0KPCUdAmo3tEfiZOb
EYvUu8fW3Sf+C7sw9mHTzisdBjjjNof7rV89hw2Geq0dtP4WYpJ5g5mNYvkqSvUaT+uk4TG1iCoC
IcNqPWAkYJ2KGPtB9ICYN0djbQHUQPjh8B0AONt6KJnV/FIPn4rwLolrfZpRqfPXoc7d2blBvqnx
HjrVewS1KFq4M5xaUeuuwR7uQuoA1p17orfR2WPPBFuhc3PnB3+wyR2WRG63Mr5cdYE4bHB5TOzA
IuneJIqwDDrIjLszlxZUXyiGLB4qBKHkP0Fqc9Z2oR88gwSl+lWSOMhOqSJLNpr5ROfsVmoBfdP9
4nbeF97NmY6TfzahytkoW90O2lZBtuLBw9QckBmcDre6yI5pM7PTYAgTH7X9ac5AU+bimM7duZ0E
oxN0VR8hixeH7CXvZHSM3jcBuo1sesl5O2GEuFgYLHXSUED9l2a++dA9POK6c7ityFHc+lY3Yl2z
C5XDnyB9U2XH9bNO1auJ0cNjp0xqpbefQWxk4nuCEcXjt8CJgAxEpAIFNQ6GJ04Z0S+bS2LI+mbf
LlZWcr3MN1OWEKDPEVhMWT1WUJlQO+jyJyexjy8sX57hEGQZvOl/vfkUU3HaoM9gsa7ZQzbdSxjT
5gDGaoxF3AvsnNOvq2FK/iLkWqHXWs3FwBJ7QVSUex+qeQN6y4JfhF0P5360LkeTGq97cD3xGCjn
OvbduR+7c5z8zjQPbTpvxgQiFpcRTjeScKN7gnDPwN+Am3jf50+jS1JhyjLfuUURTxGNHRoGnnEk
dkSWZn7HyBU3MwA4Rzwm8IR5lXP5m4JXmORFQmQWVrNV6CgC2j5r8vZqiCCeTU9BFxxbg8u9fYpU
QpoWjNWElSc44YL4ZyM3PssxOKjimXr92mhAOsyqNXyKuGeP+panPyoyUfI7ktjglOLMDt4mH4gX
kqC9drmpQD4jPdVHVlSnORo+BlX8Fq3c4oQGIhtdvRAY5vgyJUSVYXoy0LAhJbnOw/90xCRUTOIh
wTCKjCbAYO4vxchqVL9VYq7sljmUOaynOP5uWntnxNlvNFQXaQOM5iOhDVqht7sKF1Q7cpd5HO5j
yvTDqdfo6RmA/Pb2cKmT96b9NWZ5zlBKjOh2V5FDrKk4jOjqijg6T7a/dRv2jslPbaBHG/DO2sUt
8gmCSShUgvbb1/F5AJrbM4qxu/RnTqedJBzZLz5NrSGOZRtXH4O8PxiQIxyxiJkhQ1nmWwDrT/ef
lDDnOQ4ONiVGnCrSycKthQGZX4t/hVgUmy5Fb2xjg31URrq10qcJpJjH9LsZsON0v4rFtlW6O+X8
jM53zvUvOSGc+c6o8wnqsYqe8ljsx+pKRcLFwZ7af+0QbOf9R1ncMIuNNnGim1LvaubOPPw3y766
OXoLiLW98WgArJF6Xs3ZAnEdzwzF4VlUq9n/NzevonrI8q8mxutIGp2dbOIR/O1jwb6BkKCGsjWH
2O8ylKqYTwbxxYdanUAZhL+hXmaYTn7AFhcZsu1usZats/pqQvAuEsLKFRLjkMRcc98J1k9+AN4L
wm6E3BhEBNxdRHz+esTPsZINA76wS+F1w5eksUL7fqj9nPV9za7CPjoUnzPV9RovArx5cBcxlXYw
QAlk+0Pl7Uc/PoDuTj8Kmn8ahRX6FY8S3flKo68i+SpzRrqJWjnMqcsUOMu+Ci4hbOLWWZJdoXpM
PTXWiFaodR5q/LjoShSLnYCvOsN2Bi4vAuJCJqxuPnUI7ERke5kFj2bDujBOm78xySaTmz0sNm7e
odqZNpi/cMWxkKAMr+BFrJRODqmPkoxNeoOneoYMUEGyiefgybZ3XvrNng56Z3FXSuxAIWx95hgy
6E8LY1qYf8zxX0wYjI3/GmmuPx4jUC61fcIEu5nRdeId4Sjile8hOJOExgxt1xZIlHtzHYpuN6CB
kKATDNwAiiGfGb5HEXxrGRDXiJuK3g1bislWlGo1fe9cth9FAwitbw6kVjJds0OCxtyEvZLipxVy
F+1aLPSL+dkLJhrI9I/sydhFO2KNNJiWX6xj0kX5trbx+CtF+NOgPar5BBzxlwxEuFIvhf2ad6i/
AScY8S1z7VUR9sexeFD1eU7eAg6yGCxN6UOUy2CkUnlhf2/7ccWcsJzoSl56C1a1BaiNb5muZD0y
SPJSRnQwS4PGvYLiKTSQO5gA+FM12fPNYms09WffQB0IbKJRBL470nGz8Dro9qEt/jSIZ2bVXkzS
pMfoWVXpa2EMO2TiYPf2Pjcddt1dWmf4lIhpkAZiUWZryQG7EPtce5c58Y/BRL6XKEFEsDcctox+
seUsSQEnWl/KSiqYVn383MJVsKPiuXSLq8bJ5zH8ckX67Hf31iL3uARHif8IPeA1RP+DbeyixEfn
Q06OrEfVNddUvIz2j00R3tbvjcBN69/b9AMjG+PRba7OUif3jnBjJzX2pnT2jsYUSQuREEiYLWlG
jnHpIwIB+S4m0oKNVH6YFW9N2v4N22THZI8sgDx4HVAH0+DvQZkA2KeOjJiVEGhh49Iub2p+nhEZ
9WP1YBDA1tbmtvD7chUyJuv7eGMm96h7L8N/iPG0dS4FyWopMZpYzHqv3VH2b3qwD7N4sOUzHBhe
++GYVHorUMn3rnEATr+ThbmX3rTpWXKgdahIJbloFOqNH75PqbETszg6TDGr+neqv1DgbDPMZq01
nZpMsLX40NGzV1yWcjdCVDcPRPASYoh+0+AFh5cpJXp5nZyLiPasgfXa8NLNNCoyoO5D8geZZCWh
MqjoLwL4DZslfJYpYlYm78PT2CMVYwxX2BdNEpV0fqb5LxT9o+xJdkLaoeO3llSSHPGkxyrDxUiQ
zOwF25Y7HnhCKxr6B/T/XsM/mUyg7upBICqXAB0/2Wde95C6cGLHvDra0fMMDa3hu5tqKjjxqkBU
FeJLE+qH08V7nJkD2gwtd6bP8vu3yMCP6jfhAW6aPi3x0I9Xv4uODB35CcC75UNSeNehfQRZT4G2
auBnd/nTXPNu2tAvoXh76EdRIGcjE8UB59HRZFXCUeBh/PK+SNKcrewYGxhyMgwf3ohpWK5Ks34x
qwSPmd5h6lo3yC9ccSMjGUdt498jcc2weZKM1H7wqocO38zW8N5c3jcxsvohNsy4+Oln1fxp6bAs
BeuKq6/udl37Ldod+0koNHEUc0dRbIU3SgHVv9PZaEYRKCFhCkxIgc9o3gRrTvSvELL5/4xsAjYX
OLlqkPM+moogxJuGa7D2FHhtvTOQnDIIPGmXaCIMlmP7xBhvHQO99JgC9wZpRoV7KDE64CXHRkhz
E2Z3AcHCFPc2WtTaMUqkeJe5dBug4p32m561ie+1uuOh3NYkegtoVmJX8Top/mC3fImcBwRpcHpb
qFJc5tGwPAVnx0erAFeJn5fGhQgJxzpLBZ94krue5xdFbcr7lt7sESaMle1KYzszdockNpQoQ89h
+6yzU19t8V445cVF1YxICaTyE93IRk/7URR7u31kUyCLL5PPJkbVPvDXSgRe0iSDGxXrxPKFMOJ1
S4lrDG95dcsa6iPdb5DNH9NiiXllh2B9hTMtiJzZkL6PutwF9WmGLjwzXIlL8v08/DUDSb0BvyAf
Xl6iI+eSd3J0/Yo0sDOhL6zwDgGPRJkHnIfVukMEG6NkJFHA9PrfPD4LUe16lssT6vo8gyqA+wBk
m+kTApKNLP9TmzSB6FI7T6o6ajJ2mgR+bykfdVFgJSOtiRI7B2IfyqNA4TI6BVyj6W4aHf5ajQx0
vEbTJlvsBgIPzpcegyMW5J3FhU1qZWIEGyfkCw0jgMMzeKzuBajQ1kjQO0ufi90bbtTTK9vhgie3
ShzayGFd/TLVHyit2Euuasipwhk3sY0jG/hBDo5c2Bh7cCMJ4nwwKHBPN+thnD89omungrQmtiBh
GjwkzjULX/8HAGlY6HNNgLHcWurdntEjUPuG3rlgMm9FfLZjd0vp0UsJDeehVA+AWiyCbki1RE14
cokhCPCnprh6WKDukQ5uGDryCF4ckPugBZzevVIUQM7Nrwz4SVjKHiznSUbAyWZgeaMMAaMGu7Ls
iL+wEHiNuyaqv6PZ4AM6oX8QQHWasSC4CmUYFgQo7OnAS+ZcXdeJN1gqAkbx0cUNcobued3exjJZ
UlGG5tbkBhlYWf4LAehPEqb9tlhio+MC5Z2BGnINXABZxMB4DeEKnlqbYzaWC3ZevOjauY8DGCQV
kogSwAtsWex4bYx2DhmJxttqarFHKLvs+v2zGMM/uLjJjGSjonN739nJyZHRMUXdEHRkicKkAb4Y
EHcn4uIB0R4vXHLqvG4vg4FyUi5c2lk/jPPEm9TgPA2aCcq/i/yyT+Zz6uRYOYqaVEBLlduuMD4Z
7BwqhwnvtEgBJpf8sMij0CRqXLhs/bWwsZipAlMXKBemaVZ4LJae0rDOlumcYmv6MiYmXx4h2p0t
vzy8rcjjKLkYohVc2BhCRuwmuQKyap2sihOryDax/OohNJt9uLGRMlf0tviCCBdV9p1F5YNVBR/j
GLGzQXaT2yJGih5D1zWQ/87LInuY/vrMKTEqONNuCIa/DFTfAt//DuNJoytCoOkvHq8ZHV2GtHMd
BUyUERvccCU80OqZ3zwMpJ3npIVFTftZdy50DGxmQU2W5oDQxO8yMs50sFRFeA0alBjskPMZAnkm
242QxlsNC57lTFJ71yoWf1mP7lu6WA8FVCktcCxqNyTJS+0aXBKYOIg5kSZTGtwvY+gcY1Tjtgcd
ArVs6j8IA6Jh6b+OhHyhSceTge4Q+E8sCJs2KLbm6OYU8tz19wTHglS8sIs9yOwFhx3yeT3Wz2OI
Kh+rlMcOxfiJydE23PzAkP1LNwJyJ5gylKL+E5g8i/Ge3vu+DbMw3XguT6Y/kArn6Y8w9HY9vDhE
0RbLR6S5MBg90iDsNEUQPd17x3uy4OzHhXM1cvpi5t1x/orV4jhkkCKMnkoRyaw93mipNknTni3n
RcDWQOVJggIRCyheEhp4HHpUIjaLKBqu4DOrq2Mu4301qTcHa17OlTguS/VWHgHzYFVjqA4EM6X9
a1tvOyicRnlIZliMGtbaFIsbNhiZ7jyTpEQl2G2sKDlkhLrQGlKxDJeOl7aqmdm4W4Nvw7e87dS+
9fpJR6/QBAJcybSFYfngjOcpuVvttQEmnYOXqphUElU0uVD4WdqyYt3BZtjXyMwz9Dkmg8axGJj3
w6FHz5zCtnUhSTsMt3r5paBh1G8mqrjQbbcofbb1kF9nisXc+F64jz4Kk2Y4p0zAWbCvrAIMPgrG
thz2E1Ev9P9n1XwNht664Zfbcixg1IXjNicUh2kIHPlgMoYhOYJmCBVFB4kvRs1QONPnzPBYkqHZ
LUYPnFdlxbva7JImI94GyKhe5kaLpB8zVqsxEcV0PwxyS2NnhsETuCWe3Tl+z4V+KHANLW90OeNX
XBBAfnnkSTw2onspMU07bIMLbzggVz/704+CAd7X/5DLr1yItbOC81ITV8ouuMURnXVQjpC8mopj
SIxbEmPWSclLYx1M1Pa15T2qYDGszOou6/2kv6fkvR5weGv/ZiQYGx98HrWkdZFty8vYfWbJQwz/
GkHmKnXabRBp/rJxZ7r9oUgFMGS9cbD32SxAAMlgOOjWnRO8Re2SiCdLm0+ZgtL1h5/GJvd5rFqg
v1F0llLtI23/DmmOQlJcUi95axWJojn2xCzkbKutbt50Y7EfLcmMuTbhXFA4VhPlEmcpc7ThBHrj
WSv3qlA3xAy1UvDrQZcf5Jj+82BjcpB7T3k43n1oc1GorXWMVcJAZoTGWVzj2sSdaRucAWIrcJXH
zGVFXrE36rezA1stngjHXvwU9sV2FDZp4yuAwMJMiNInSWoB7iI/g4ukckqSPRsmqu2sPGUGC18L
KewK0gak5by7YtF11m4mesxSkLCkULCDSasIRnnql6vVt9DjZ8r4iczhILUm6T7bAkDyUe6yhknq
+B0z47cK5YID+XStRcY3e+85RM51b/ohIVhQQhy2lIDaQs4/C3suyWANolLtM7SecFEcnLL5rB2I
mfbEz+TRizsiJCrCfyoaTk3noL7mzB1I9Umi6dCCfO9K+80pooc6xsMZut/a1rjSqtes6r/+4+i8
tiJXsiD6RVpLXqnX8oaioAr/okVzQVLKp3x+/WzN40z3BbqQ0pyI2AE2bzr2XUTLrdlcq/rbYKhb
eSO/csyNZEZ93n4GZxWs+NG+lhmtZRaA5Hh+1HNxrzD6eDn97bW9C+pk3U7TLeaXT4hxE0kOkaYA
0Fsv/HsLT5vlyD1K0C7p6l3tsmfm1rMt2p4oDxP8PMF5kDfll51DH2jds5qoEJDJeKsZSGECiq+e
77ykRnq2YA05cXkZmnoZ+yGywaIwGatXEWkdaT91vU/yw9gi2p2MuPrr6FMIRbw3edElLkrG9ozz
kghlnEfZWPe4z5HoAEoGBbXdDUFKvyE2Lopf7fffNdjPNBupYIt0DdQdJnODpNR36afpQJpWrNCh
fGr6EFEz19PWs3KoBN743AyY/c2OAqNCOs3RsPtdkc1Ik331njjsblLtKhKt68pcwlMeNNx6OdDn
Xf+JNQ3jHwbWPcyyh2YMyctm/yID5H2Cx0tnFLE6SgeXPOX65dbtPjaoLDAi92mOAOdGS/kR3YU7
PcN1CRxqEqvm2g7WxLXNnvmqeD7bhIN441sbgrZk0SEvzYbBLdBlSsxzJ7uHUhVfs5scyc6jw4wf
IWJiFLfveUaLuoEpkFzTySvkgD4QsjYZexXQ+BnFJOV74fz5nnNNHfWEJ8F95wvcgpw1YCzqmzUB
9UqIbDJvBS/sFFZODwJB56HJtqU9lIfBUv/ogLzkdfGfndRnO7YvjjW7mzy0sr3AuSm74p18zKkL
gmVqt2z7wx/2t13s25/+ZGA98B+qDqVmqqMdmf0d0bmNRnP1hXeeaus8KTjFRvVYaO/PHILndohO
rd18CpvTr5G0NgB4rlnjaLyzduyFGgFMJacILrlrFm9KtDwAkAV1kD6aafrtFDNDUn9jUXthSP84
5O0+N5n0BRG2SU9+zAOfYF66ONuFA4Iybv5DoyY1vKgu1pOyevUYNOkl7P19YNpfgEUKYkjyCw/S
aYrrjeFaC/R5NUQEbOJXMVCpGWISbSq5x/ezaYfskAJ2DitM/9SjVs38iatqU0TRm+0sdQniRM0m
SWqXaYGMkBMK5jKRMjZJYj9QwHcHH2mvfRVuipqGmp6VEMDvE77BC02T6C2c84Ya0IKs9CEPub9V
FtR5DguOzM5tmI/g4ovb1HaPMyR0w1+CbCVU3rBtd9WEZ45cVMESbP4FHbmKGqmQTANBN8Ok0sCC
vQ1UEXetz4pc++D1Y/DM+XybJ7AxfXqua3lPK3mZk/YUDMEy1YW54qPuBHP4mCTuKwgF+s97614k
w2NvQlN33W3lJoc+8Dl91GsrTC/KpKhojE20EJhYHEnTLy9QWIvY+lLJ6NGp8Qs2s4VXISPqoq3H
bqwveZTmG+KEoJZChyO/LdIN1lAKQBx3PunA+M/ohQLN0D2NYcCPYcNfIzwlh5TPoWoe3JS7rq1p
AhkI6eM+vitvfHNG+icq6MZrbIDf5OYucAMvvuyWltD+n2shteatfsv85qNEvq4SejAAjDynbopF
xtp0NYp9bvvnPqysrcWqCvENY/wkJBZJmf2YHt0gnjNu45qcVmYWF6Pr8UeiauEqICzhlp69BQ7H
daD5GPGQMdFGqDPmn7gOTin9C4fUnxX6rpPtxnzpReU2IUv/Fddqs1XMA3DwZAy7zW9gs9QYeHH3
irt/WOMZ599BamdjVehUc08TVqVIlRnGR1IoVqBZP9QtZlNesVUJi25N/o5VxUnUnnfhNa05N1mM
HJA1suvkTk/NxNmr8vCa+85wNFVCasw4sPAdhVDPOqJyTiDrAnZainP4uI5+RkQow+S49XLi2ooQ
4q6HCMIO0J3VTDO4M20sfORrf/ZOysjibauluSH0tBTOxLcpClKqmXpmoEhPDraMLU5LCD68a56v
sPOG1LZ03UuSBpzJA7gEXM5kPAI68LybTUeyZ3Ada5GfV10R77sROZxUCwdJn+NXzPdIYmahVsQ0
mLZcZ2WOiONpNb56Ix5ovuOHp1DqMEvsI5NGq6SfZ+Sj1rzIuKDRSpruXTsJ5UbL3IqBUfSEJ5sT
TPqruCNmwgGJXF/YB2gvT0ESOrqFSQAssOS72bLMd1VolAuW8EPqtuMfWL6LBEksdSmGDm1d7P1o
IkIbh3CxRt9eDebw5laanX+gjiEe0Gc52485WDrzIeqLg7D6AF2dK2zkwWxEuJPEjytxTadyydGP
9S0ejL2bjkCf9PifldrfOgFZUmjJesIHY43TfWLhapsghsXBtmrX8lJjCXkDtcNyPgY8iK7mzyhD
iLG9Y/uWr57pvE6QMZDo8A16VvE3SWAtFkQ4Xiq0uthAHgjHpl+zU3ABbzgmqIEm6grpw2Q7WnlD
QW269alCCm2CAh7kpMR7KLrXsgrkjizKQ1cVQA3m4p0Uwlm7497yypfAUvs8j14yf35xS/0YD9Vt
IK/kwp2FbPsJZu7aeN7OiOm7tkYE9sAQ28YHVRo1ZDUD8Ry30aErq11pJvfZXTgpGd5IKR4VKeci
5EwFX3w3TorliD2v4Z5H1OAPeqqxxtR/rWn3jga25lFnh963cNqMzPUzcYRsey4tQBmIz2wuudwl
zaKTLNHlKTYCcv4hoz5KbWc+/DCjmWxYEia984iF9Ck0xh+VFCUTB+9qVgGGUm6PUECyH0pFuawy
dmh66xwA/BIkMwAYa4Zm0W7q4Re7XE4c1h2S7H8pOw2ZkuIfuaYnGUWfzkhxoWgli3Dw2wp1BS/6
Cv6cY5n74EdkYtOS0WZcX7MM1sggnqaZpi6Q9TQR2njuefZIymA/sABRTqliEG+7rH+Fgw2hHgk+
xKiWkYn/VBi88m1bM6HM9uT7Ob/IAX9UkaB25NwAnTk8oOwevTm5qHy4WcIj4cXJHBliXST0+eDI
e27c7OxWeXFwc6o//WG+4NUt6TQ177AQ9r49HIH5P5V6/mnK+YMjM58MFiJU+DGixaIA1lnOa8dK
jHPNcsP51DPGJ5PM8Ae83vjeAwc+qKUdIGyQTtJUVxynKVfeTRbMa6jNxYNjZfe5cORjmWZqXfUI
RZ2AhpWAZAYTeZ373t36jFFYdrjzTSaTHSNkx9EGwUqKu/dRa76mZvHtkcQiS9xy3a/NX2zuKARe
d6zakbHdpA6e51X3gVpmMn8koWtJB2M/5B2zP5O2z7ZWx7AWH2NigijL8d7CYj34DVchJpnrtkHb
7K3wLlsSSSlGk1WWTw+NHpekf47nNPwMk4B9xt9NLv6ZvAUOpJe1md5xZCHxbjvBk14WLcP6jznU
Uy1miChJSCu8GvkO6XAjNX+WxniLSvMcud4jY/qveDJfOdSxshH86m0UPQ0/LiJHvqpnJpGz9v7p
jgIOKKwXGCD/kdR9UyVHkIIiqVFZ78BL0FFiSj9E1P6VOZOxFTjIBGpT5p7mYfiXBMLbskn1B0zO
m5FSSt7Sidarft4aELmGuA9YbJHF2BfaVWwRFmjtjhn66OAUofJBboyuhl3mNg9lU57TEAiEx7SU
0y2cjXJ2vwpuZ9sWSg0zfskFhmtV02iSGD5O2kHMX1FB7Sd/TlaP5hrh7VWIuw0C4ye7zYfkXw4C
5hVCwqMLRc+w7fEwlWy1gPF3o2QcmfAK9TO7+yTADpSvls6oaIOrV9TBo+9xOcYKzAXyJYp6llia
WFL1AgaDYJrN1Cc2nnruedLuL2YuviwYAUhCQPqhK23cyLo5pflcOy7tFHO9jTh5I1iqJz+jj2Y0
f/UcM2UwcehCvbGQ/XRM/V7mH4PWRSWZX3PG75x8Gb5IPV+DwL2P/VJaYES/TMaY/ZNv9Dv/S3Tj
ls9gnwkgO654YglYpaVNbLCx4h3Mle4BJ/Xz1CDmTXgltsykKb1SqXHuO0YboSC62jBA2nU21ixk
wnpfaP2S8fblIb6HXhIUjP35yvzKA3IGGStTmJCcApuT75jdyjTqeQ+Zm/xBGL1LA2ZKGeLj6Hge
It8n9WHne5+O2oUzwxZ2VJnaDwa8eG3pbzEGZ1fcvISjc5n6XwN4743gdTm40A45SC0LXw2W0ETn
g+xOSxdwhVieIoKJHLEYuRFwRncz2VmSXBsnUH9AU2A354ThpgDYWJKQMiZlb547twleukRNOL9Y
bgd8NJxBa5NJZoE533bC9WRiUTHGpThMIawQ/+bJWpTQ8Kf0nGht4D20a/eBKOGHsswCI7b6Rd8m
0Eamv8ows6XxueBhWCcOE922J7pvgzJxeL8Jjsq1EXMhjXL/M6OOeg229JjAC6XijA/NwxDFa05R
Rxp7Oxs7Ex9jveYQg8UAd8gGS7C37VTmnDpcvrnZ/ufL5D/TzRc+/V3F9H3zd3eu6neS+YpKKVRr
l8qGYdzOFotv5twtjZ12rKP/7JyDrJEvlDQR7cWEIwDsLIk6A8eBSBeB2CUtkoxLn1Dr4ifGUeay
H3e+xuRmAF2a6ChEv15gSgu/pt7R54xnsFwoVfZ00yGVSJP3ImegJnbEWyih2MEng5laHlLXeUpU
uq1H+1b29Q9e5ROEWLxidfnVtua8PH5/UqGYJDS/UMmns/BQDhSLJsIqD3WbvU2VPoVN9x4702/f
82ZnXngH5H8txpaaozTByqL02hv+D0fkiNc21QudENwfu52HwjqlqK0kFCDBiGqHWvnX0snMz8g9
mWKilKOsSese1PoDEWPUaPbhbTTWPyW7/TpFyb8VxfSQ5kEJx4tmHnAKP6C4X8g3/oG/+dePbUTD
nXNsTB+WdEhTi6wv4VgdElnuuIxzDe28x9IMoEyEXX1pvEg9J4l5AYN1LRIFzTNWR3apjZMqhmd8
beJD967DvTun6QLI/0ltI9pWwjkG2J/RM0yeeNH+F3LtnCcMi36Pyl9OXNhpBVMdbZr45JZc0nsQ
X/rRPjPG4YBu8m+I6A+H6V8f8tFfcCPhmVGnfRQRPdVzryhozArvIXMnVv8gvEkQCCSfWYMm0kkt
YKVHwy+bveNh53Qs600EzfOczYzBKQqHUcejodHjKFtyfww3vIFL33WDewLdwVwcV9lhyS5pRtu7
IkIeDLEyuhWEwTRjImLDRwOQZRcdhVbW+6ycLzFgicob7yoM47M2GouhZt3tMkSMVSqrbxjyKWpG
hpmTMGo83owpewuSedXU4uhwqNakeUn5RXcZNy+pp/ee2X+nrv09UwaBeuwxz3d/5JTcMP/c6Kt4
r8vhDOaCJujEXIsMeKSka3fW245wWcaXTUycPdrbh0W6aWqO+flAJEgN6a33bGKKJfAQb9uazbmc
5n0QoTrYw8yUnHhiGHhXNVbf3ZCAWou5G+kRDQ80VS/1m5jsU2RNGFhS+0NDZyucaJsU4T5L9ZuM
sluQ0G1V/hMGhmMvOOtMXmfGmGNAB08Pr3Xy7zG4R0hYtO8FbI70L+Ya+2+4b3lDo7r7MnteRJsa
OoPDJOIgRhm6pGq2SIRmOQdIi1iS4g7B/sccv4lnceTsjkZLZhRcLgGUE5sHHZgVzfb9pSrmq5xt
pqj1u04ZixdsPwjsTVUcaqelnLz/EkI+hDq71dRURYF38lJz29GbnmfluaeGgIPGMaekQzX2e4YK
21JMZDINpoq2/U31bwZDGyXtOWSsW0u6y6j6nRdBOsvpR0M729fC2lUl1zZb+LfewiNgU385G8k1
0vF7UvWHgiW6KegHbgm31s5JDhzyTfgAwjF3TfVnVd8VyNIqzi5jhv+rbSRvIE/qtqqCSxjYO9lb
P/M87QLObiLgfttYiu7PiM4bbrBt/tcL91AlGeOsZcT/xk1j1dXuLceUVaFPpPo5ZHASNfT48oAS
a3hq2n7ni+FQddO2rXzyujNmUnfdjPbrXE2buhjyjdGT21jqxp3ulTK29zSdr1YavlZxeomweLP8
PoZUcSP5Qqox4IfIk0jrLRU29ygJgR4s5A3WZGrTcjoM6o7SUa+3rr2ap4MsqBp0pv2gEji1trez
BuQveiQeDRu1xqRWe0r0v4IiORsjChgmzJkqUesobf6xxj7qkPFEO/E5BMH8J/Pp10uCHLyXAQZJ
0oDdpBjtCzhIMbzrS4eGcHQIIpKVyMNzEIIIaKbqmTFyuMuG4WJ44kvXhVqT/bmJgvSxje8wyqvn
ucJvH1MhymHSZd9EUjEcqBoKQngQg87Urf7gcfjuoQ3Q1rDjZoU/fCb0CDiS/h3pwoU15Q7RYTcV
cutLPGPQzS9UcKUbQ4FXqBmkBUl/5cqw6s36FGLq8xCPer84S0LpIiqO8JPPTkXnG6gpuwd94UCx
pRaDQE5Jw4r06g0kemzBhDtS2OSrJok/gCuzrZq+zbDc4G+6KPJuBqsIXzZTahPKBMOGiN6JGWp7
SMlGZzWkWkDuZQSyX5ZVWDO9XNk+/El35vAyOwJH1fRqc9ZRFlZKXZy4AFyXeZkMiJlNYUBGqN1x
pji1BkQixK/Owf8lG/DZ1EmZGzkxxsta/gsOYt3GzWtQmTD4MTBFJqXDlrIv2cT1STFvaRyqo3JM
mQY7OSEO76yWqHJpRgSJuHviBRzSh9q2zrEe+YSpa57Ko8+tYzL0g62WhnT31Zr918i3z3mLXUCH
6Ki6UhtsA+hYzrAfMspkcRQgZHoNbXB+NRycTv0RywVfWOJJaEx2Q3sHz+1haIbHwoMA0VMLodUS
p0DfSn37qrrgnmjEoKjRR4SMwwT2m3nhjpEJdRLOeZC63Ao/RGOyi194F+veR1yU85uJn6Mzknjj
4pBJFfB7/EYoq+sgAtuf6h14v4uO2qeApt/A1d+IUgdLVG9wvntSxepoj/KlE90vOCs832ZESTlO
Vh4ndnBsi/6ZZqltZ/b/8okjOOa4e6YBDE/O35gknyFOc7/w9pzvqJ7PVLEx55Cdgy70aDi1DnDJ
yn9RJopQP3xYPrQLt7VfYz09OE4KGSk4Lk1iXdCrVUsDBU5B69KWSvBjLH4yhybAtDGupuix2sfV
Z5Q5P3GbLJrt0mNYBzcmPtG6tdo9ITwuHBkcV0c/OWZ5A932r6r4ZzWMVLb+gH2GK8Q9DKrnrs2K
3Vj6twEYAhpBGV9jOn4ch+U4SCGwkaBw3ZRsHcVP6KXlv1nlv0bIzy9DYvBgeokMLjJiJdtN6Sf7
rJ23KDCgtLK7x/DEyLG+TrgPx4IQwl+73IbcUH14yK1+Mp/Norl3LadB7sDPLgSyDnS0bRvQwjMy
XNl8aOSwI89wav3mEZ/zvXSxoyRcTfGxIBXoLcVZzE3qfQ1DgrMxNsuiKBF88k0GCHDiFL7uFUzc
xFkHyFByaE5twipHOu0wJdUpqPStdq0PaQ0Xl780hci4jfvZ8Lus/BBhNXqWWXFNiNTocfzSE/VL
vVdy8XRnF5NA+Mxd9XPM3Z3Z4S+cFaaDHnVe2u7dXCKBXvveK3+bt+TGqUrEeUHgy8k4+Nrn1Haw
NTINTmL3EWH3zY6rJ0d4H1TDQUSjW31iCohlOoumPZTon3wMT6ABnqw4IXDXPBh2/qolx7zIuFW4
ZoMZYWEqTgydD743Pg3lcIs8dYAuenJonaljVg48N1NHVYYRF8d5HI+SgVXY2+wT9A+O9t1zS8we
PcOE7tTXLtUoyclI8E2Y6tZC7ygL45tmqM+aoYNJl4APLBLZOlr2f9RGL/vk0HKvh/zJGuN7NsIb
6d3iqSvLTZJV6wbXoazM3y6EPuu1DuQtLKdYKeE1sjVYTM1wKvs04M1UBTPTwkPSQcINsk+CPQQ0
h463CSMBjLRKjnvFg1No/yG2gksSzU+OT7bKC/7iPPzpkTqQ271nf0AvoprBxXiSuZy2yASGJr1x
ABgriNGgjx7NMX5ABFyar/8z6unZwvRK2chZ9/wEeow3FU65Jp6W6sZtkhFMoD4RB3cCE7aOHnK+
pxtHaHvTM0jrfUM0vhQMRoZor7Pp7kYICENbH8cuuPSlewHd+C3R30Lu2ZWTng2nfcjq0FhKbrCU
jA9+nByCAQSqqPdRZrw4Jo9MTP9tSvoLYMlqZNa4ytikYq4xmPbpFpKSyvRq63UGIDQ9DzDioxd8
z97eiiEhZQsSzGq0T1tjcpywDURNCiCWzRl7lTgRQ0yZWBRvOkBRD0M6VLDyGyxBWA62QZQxvIFG
1bi9haBBxcFg6Hfk0/NcMYqSIyrY9FCPzm7O5/fJdN/FJJ+Y6mySdHyY1bg1SzBdNCnS14ZTGGRY
MKfc3LnwYayF2ypo5QONltElgH7jvnndMldI8ReFgDy3Ve6B2BwYBW2qwk2vEMHqBdsIRV566Sfo
gmozi1ld8VjEND1hXHBs/JA+3vdzALdgbWLbftKwPh4YUSxhr0l+4q0VP3aFkVyzbv/SjmcjJdvk
XHJ/EJt4lPOn8Ml/2b1g8aiDJYpbOC10Dd05W+2ywHs1Ef4A9MpDmQnvBHzMv45mYL7HbhJRJK9s
QQBuBi8QY6CqAY7gpuItiD2LaMIw3/0S9Z6Kct9jrE2UBnvvDC+Qk73m9hSSYeN+3jqMfpSxhra3
brLpjdzFrsE3mhCuN7vuKtJni77u3jevJvZR7dRHMyT2OH7kFdJDv0B/Mfy4S0MSZHD+vymC8zM2
qzBFj8H3DYaCHShajUAsFyc2VzcsY2H7yYUGS7Z7IFaM3m/vdMML2zGBwIBRFD444mIVDuaqLxjz
hc6GJsNrSZ+4b1IyWBdvRizPROpObl4chwiEMu9wb4ycu7yz9KevYgQe1bpPA29YHLzWIj6lDbLd
yHoJYZaawN3c/bWZ3pagIdDP0CJoQ2Qq1UVUVw//WMMPHsfYln0yb788fAt5+Aa/cmdCeQk85xVL
1qYNu19tzQ+1WzzHNXk8nW7p07rTQrdZhmUk/g9e3zP5jy/N+Feb6aG1OkAi09pSF+wra09TKFFR
jV6FnCYRyleYw84zhcqYNFciGunzgSRd+2sh79BLmPTRMFpXWyclWOeFD3gx1whOWM2m7GIbxavX
tN4pGthQDDOQZ2LcOynnjwyg7euQU85a1+ZicCE6SGyBCTKB4W6eL3alL67TnGUKVmDE1Mrz6Mh7
7WMPdvJ3FzvAWbaZpEE0KS74ovp9lJgmT0/MVQ+5AjPZ1D4LnHYM2vN/Y5r/hoCIQPBMCNA2B34C
2KtxomUNhoVxl00//NNDkSDPD+exTI/ad+ezyux+i2fzyjWet3X5SPzEkYB11YtKmvFbVO233Q4/
9hTclQI9m/RoHXNMhA2LrD+6v4w5CXQNIBMsk0Y5n1uuVRF2DoIuf2nivNnbAzSqhAKKJRMnouGO
hHIMPEjgSnQ4L4Xwh8fQCJMX3CDGlxhH/2T2xVvjeNmHMHCUsPVW5ySnUkmXNiBV2weAyKLvmLLZ
FEntn7qu+qHO6mYbNV4T4eVHmU7+K5r2L0zu/3IzDwF4SiiXYUQTMi1nbUX4n6RUeWISPJ4Vx/Bj
XZQl5HTyQYg//pcxDhkj1RgOuF7owmyTEjM8ef96nkBP197EWDMCYo+P4V+V0vwOV+DMvlmvIej9
QRT337lH8NXzSjz0Qv/k6fSXVuSVRf1aOhRTsTxgT5s4z/Iq7g2se4di6o1P3STewU+bliqtrLuI
ph2fVRJSitzb6bpSzOylzdZYVTPesjj8gZ5HSCwNuItwqJgZZ1MxkPtgCCuXZJBveuqpFG13dYAy
r4uK611Sgf2phym90OuS7mMfdpCbnZpKM3NoFsCYX1rzdyHKX7O2vGvWK/Ugw/F5dFwH+0FW/Aln
ZLWaLIVg6ODcbwY0OScmLOFb2Dm15Mn3PCwouomXmAU+nKqxcGeM9ElCOGY8VVVnn18b2yFqWaVZ
MYIKpA0gpnZH/1ePVBailVqy2WHntkmFW+0rOou/pX4R8H+jGBaHYZEQ24zdq25cQSw7PFqRVW9L
CJo32dn9MQgpb2PIe0+lS9dEDEqBP+ONbJLXVo+ffUgYp4ts68kziQi6oEA4jg79VoZtT/7M7c9K
FoA9rLaYLzFQ4l0yJ2fC1DhSYEuAde/1RdRut8Em+x0YXv44ByZQ3MSUryL0Uh6vTlJDZ783Cz+8
12r+UDpX8PVYLsEU4E2KNHWQxJA4QEb6YrW4yHKTq/vsYFCdQh6gOgHa7UVnpy1syPk5ed7eeYHh
i8zZuFDdCkq2/Vi3310pOXLMTBbmIHJehCYNBnFTM2AMb0m3iD0hfE6TjqijpVF23IlLnWXMwRrf
0bJkEpdoGP8oG2sKRfYACMCk7hMCWxtVUlHrj61FYAN4vrLGu4mfhK5L0Xf/RQFuGMhB5RKBVoT6
7eYl5mh4KI2k3lLr+A+wekjZSQPtJ+P82wdNsE3sIl2RdZ4Z1nFp9GLBxShNnH1XO8WlnkWyE1br
4YervmK4s7DrBRVLemBJTgqO6KEarn7DkFB7bbo1szy+h5AWt9ZEI2Zq4JYVtBWs+NVuMt8LV8rs
Pv2uvIYlA7zSJhcPpKQ/BPboQMV0/bOVW8U+s3DFRYFNBr8RWHNSCc+8QYVIJ4CqQ+Z9dW7sHGSr
m49Clz1eZfUZ+O4ONsd5KHL0r4w30wofhrH5NBzG/XmMJlgZpI8zWFBHYdED2Zo4UQZogyuGa1ej
lEhaYfUXaKjhI9CyFfKz9ejX/UuHveiQ1/KIf4vrEWF0oGLwRUTc30aNo5hB1C+ew4+6UR+OIV64
qt4RDOxVxWwHczw4qGGmP9zMfICdJJ5GZwEB97H6gbhZMOZLIfD1C9NAzXqT25xJ23KiNXQAPQjV
r9m5gEwYTRjOzuXrgS3ixtvTy2gKMrsqIXwy5OI0uDmFicvxGUf5qipU+uDixF5xFfT+2ZEDSWdu
YQZoOn6gZNlbbFQIqVaH/DC98yldagcr6WDjsw8Ll9BQVeAEddvwP9+gejeylk1RMJPXs9ecwk7j
VslkevKt+YtlI1qZDT8d1Drjo2VPJtBerp0pIdxVV2vKj+4oIW8NCJC14NkGPjB/cgFE/C3nz86o
/G08M1ZJGUOd4oT7h+1w6y2WpsKcKXXIvGXtTtA25pTGWhOK7VaX4pmZprmLqdngiXTRLpVzrAKn
2BoTGw9TKh83mMUpu6LHKMFKQIERWRQh3oZ01AfHdY+cwXhKuvkRq0VNVhlaZd1qFLwKjHnbP+F+
ekg5nu9xvPeHTuL/FH6seCpcYxcVnOZovuAsKscCiDYnpdBMrR1rhvdA0fq469pQABnQsXssq6h6
yOLB3ldTH1CDkWMtqOsZtDemnGOeEt6Vpo3Tz+APgilAYhsT/60n2E9G1AsPTNomOst85LEQBhT2
q6DaBR4hNFUVhEpwVuyG0ItOga70NjYlErFlngMRUuEZTjFZnQTrAG52a5kb//PGxU8eZz9WjmLG
GjVsLVU4O0+08x6OM79yOsJh8jvYXEln8GykfXszPIKHNoOdPJiefPIqEHxKBLi+ABOWma77mAvH
+629ojnife3WJFYIamW62HBtJQ8xjS6epTA/6npOb1ak/6t7SawQt+jLOOjk2TcbNia1XLWSPjJZ
LXAJQ4BM9w03LU79pCoaw+ScHtKxFaQ+xppgHD7ciVbfqinp6Ih7789xux/LlslethG8GspcVjQp
w/WEvcblxhKIrzI/OyG0lbzkf8oUJxNtV2o7i4yJnZ2NySlraWf1m8Ld1dC+VpKWly2RivTVr1vQ
jNIjVGeFb0niUF4F9MHmGrcYg+Y82hsZiHx449RisJLQbLYzC1i4KbsFl0f53vYVLPNqINJX4u0k
NPo5NCYd4EbgvQ62QIUOTSbCXPpWIqhTTmhgrnqggTpqvql542bYdEQe/BjfP4Tyrd841QYgJ/Vq
Q9WfrDH89Oto+HZqsO3C9v/zkJIp//DuZiw+ZvBNK05wr9iTPSBmEDedKWNLwUB+oQSWERpdQqup
J1uNqu0cSLcZ1y5ufq2F+lx4Qh75Xs99nD7TColy46L62cTo71xD252fJwca6f4JwThtGIBjSMcC
RJgnvCjkhuPByv/SIp6ObhndPUa2wIoQDVzA83RizeOdlk/gt8CbjkU0kecWgBRq+OE4fO3Hoe0+
StOCIjYA9ClBV/CQ/PPTEZWJCyxOPhfGPB0aG2zcb0JPUFXTZsRb4WBOnVDyqXpTUCPsZT2T8esc
ihMjtRFLmKwPqqBxrQpZGILKf5zY4IuSjMo8EWOoVJOwGmOhwGaD1J33uzmLn7Mw+IkoJsWHoKEX
ZxEraWORz/LFrnLL5sAkvdpyUQdd6lKr1g3RzRNWxCCEJsRJBSU72kjVjj2PH53VPlGr6jHRc8Vx
0jQYZQWJrIZU4EYFBPFyp8ZuPHEWrERkbEtvAvbotCr4FKlmVFtk8QOIYN5ZwHNvlac6uo/Eqx4b
dzVPCqxsWfJqxqX6yEbI5cje06nmN/dp41DSiKxsfFGMQt9VnDDNvqrulQfrhCJKHE1TfAbM57Im
lQjzKsJW6URnKKsnD9X9XWPNBuLQcv3x/iPuRkV5Zz6yYFDu4ZJVy7FEtuyrnKaYdNIhPIcvZsSV
MQd4f4QvC9kgoQkTyGx5Stz0n0k3+POkyRzbqr9j2IZ21JtMw5ziJRtqzh7/4+g8liRFtiD6RZhB
EASwrdRZIkuL3mAl0SogUF8/h1m8zTyzme7MJIjr1/24GGH5jJHNkiNJ/7nuGO0RJFg4rTHdvClC
8pgAVXKVFK8+Qhz1XON2dsZbBsAvJ2KBnvLWA6qzagTDRAqnmaJzWRU16Sh1yYr8W7pcbfypRdTL
EhZHXawFru4EVaBuGqZrm1eXBaVsIzLP/4YR8k8HDo7K+RHZTx+lW0xbShvgynLM3bVj99UWyUdp
5vghqXpabxxzW2b9d+aJ5ypN/mxdUfsD7S0ivrMJe0PSJ/1xevXUF/aDXdYUGA3lHRfv1XHOF8Zi
6lJibjmh9fITs9WeRTkLobINKT5uvLOK1TcvnvhAXByLHJexbRTCjeiK6dWgpIfJci985xbwPsHp
ER5G7b02g/9e+WBv5gKQ8ujfKn/ETY3t+aqfcWdr36dRwIpguUVF9ZknBHgTFhWpbtWvGOR44n+S
ZqqJUmxeJKAM1ionLxMPVlwMh2quNAwym6C9V1IkZKfrdMvWBcVFN8fI6UF/F1NdnSExqJMFdf84
Lw1lu9aSk1yNsHMTlcwPMz7zDJlq01sVqA4hCDk7E9qMQ7hBNuF0durpo67VPzSLv1RQ37jiWYRI
rMvAzdbrV5hrhtmB15rY/W+Vpo30YHk4O7yCDUucqYpkMvkjezDveUl0k4jXOIcPwRzctYpIrpYY
2fB3/IR1d/4fiJs69aOipg23DhCBIe0+MaIkm0n39C/q4aHO/R+/ov5DuDEJsblt7y1bsw8VKCtF
4z1Za7Vnqj0s4hTTnXBoO498ywwywkuOtBYdE1j9m4HWDYz3Gb5wYZvNXItlX03T9BTjymHNLtMN
ZnOUjcB6kEFo783U1ZRD8RzURfuJDal+SZcKLzd+FxQbmkJFPMAhDcL2lGLjba8gG6evdm4C+MaW
PBNUdj7DHG6OF9S82gN/fhlGTE1XDj2J21h102NELuTKKtlMMKuy37TBaUmpOJ6mlaMrFGBUpSxz
nApqyJBr3ScMHGLnkcHargzArQWQmUwG1hIYb2wDIw6X1CqxGCZz692jbj+Q3ppwnJPdDhPc2RX7
sStd2+J3we91l40dyR84uWzlWhcaoBxkzufQRBZQcbqHQtey4I8g7H3PcXfwjOd9Wk4z8TR397on
B4Oa2bHzUWuXGqdcF+ANCbM65VQx1cJ7yusQjvmh8f+DF6r8+SlnGCWSiUM2wcJPhV01PLV6ISPY
Vhg0dcz3IXMxPMQ0DLFxLG4TTWWfPcf2E95QijJiC3bNXBMmnTLrURmqnDOnbChvYmNZLEnPq2Ro
9+yP2WcYnwAbdQIbVv3PHf0LO1coCEUu847sYf5bKag/mML6gIZh7eph4GBpsbOE7CM6rGfYB8PL
HObHyu2upe2/9lUPLLDDjyvkEhwyGwIBzEY+uRRsQufBw2H+ZlrWdb4dVw57uc7dpcIeob0J2o/X
njpqC3hMqVTN5I1xTXRAaXcO2N3uGPHLx5TpfTuWQCjLaH6Z/KDFBEhHC0/v1o1ydRyVKM8iWI8b
IthElWqkXA8E7FUQqh9fUfIy1KtI7mD2aUMs9nkwXvukIagXwETW+lnM+hpspyfkL6Wg6gY2No0o
FBLBZnZuvc6ODk0r5TP6KM+nlPvFxTlYk1E9k01aHtLUfFgifassshYB6RJ0eg4F1B/rnkLdaV9K
ZIUC6euqBKrP0lXAchaGptiYcIjweNuNbbJs464VtCWRGiIck4Fvj/8sRaOF61v+DY8/fQUJXEc/
C98DJGaWLPSvII8Etx2UYGKJ/Bdqd3nLIvZHfIu42ObY3BTsQBBFqp+pCR4j6T6ZJrORmcqC5Hpm
XXtxjMwhegvndpji+fGb61n0n6PjKXxEwNH5YA1E4eSraAne67j/Ttq82XbRRA8qO7V7o9r6xg3C
lTAhq+vEVd3Rzm0wph6GlNxyehYiLvAsi/X3sOTmYNpWeqidnn099na5D0RJYbBXzfvGmtvnjjzm
rkOl2FQVY2RjwO9mWPpSdwaIFPZk6RssGpYpqWWaxvJaFv2JAhKd4T9K3RshfNANiZTioRmMA0qm
RipUORdgEprmI3J0/+BVql4rOMJd60LDqOJ6YG8eF0e7Vv67tDzSNELbl7qwujO+2+o45V1/qkAT
Ee8bg03JlRY3A741k3rhRSdlAOWx9p+yzDLPvi3LU0QT6oHtSLxzWxXQIVokL1wgzYG3MVcVXPM2
ToXe9O+zC5suxzUJSySi3Hfq8CjIrj5EtcNWl8jO0bTp+uJpMUIgZe966ssiVVAbvOjfqkusvVbA
S+YYidISfNzTelMl1x3cZ3papSx+aQzB5c3cyAn7DclMQePxttLxe9+CJMo9El/8EeQJdQRsREUw
qigX4olp/VyFcbBL5+V1UPV9VlgN5B0vAkTQ0TvIfoykh0AKGKp5xx7R21YjFVdNjxRYEmCdfTyl
c9FuA6uPcHdClQeM+TgH3ucwYuaiLI8MAyFDiEHDwzAFpzk033YadJveDS66YRAZg2YLNTh/1b0V
PkQ+EaC4HzGABl3HgQZ+tUe0Pli2s3JGMZDwy2dXanftVzFg6wHjjpTkZPk+5t0BhYkgHkEnsy/G
1Nr1QZfsS+bmlTeUgmCJ2ptuEfWTGrz5rqd9wMNXw8BPTNWC1TK50qWuUjR3eRCHTwXVGNwO48D9
RycKdwpF7wshCLzafyRr9TfvSOCEAR6ffTzQXUMG2/GegzHF7xWRG7N2A9CbHrjuvCDuWGHxjB00
YVPakReik5YQJxzSxrws9IodXKJIxyianmW8uICjl+pJiC6HFUNJ0KHW1v+JEvfIm2TcqaaJrxnX
PJAlVnRrCyxlaZh729wMl5bE36ZhNXDGi5Ifo2lYeIEMFCCm5GQj5OYrp7fr105qUnOWb/j2cQso
i2+M5hh0HQydl0JF0a60wQj7Ffh5K0OG9XpuCHFtkYHxeHpDodjTWaz3UwGE1Ym0s2scaT9YI1ts
uiTSY5CNAOR4W7i/VMyY1753/6og4NdqUnM9WdmqdyBSB2E3bLvcF5uWT3TvWhEVwWVJTR1kCASh
pC8PIvabC1EkMsE9Rlgu1xmBqTYh6uomp4Y+g61d8QLk3/qWJknBLkOZawm+lYBWc4t9I7qygsQ+
C5XD7PIcfx85vHU7u6cfN0OPCkP/eZLDjQxc81tafnIpZxW8dF0JLdPqHLgqBf20OAMTbFswc8hY
U0KcTnGyi5HwAj5Y4g3NwFlIyEodkGoT2JLqjuo7tS80XRoWE+5t0nQOFJfevZaaAFiah0A7ouJh
kC7pdOp6cMDFm6FJn7HoPpGiY+sJmoDKjSLlq7Jsmgx1sNzEjeiupKd/06n5E2ET39BJfztTH/CE
a3LecNEtdj5IcYAc5hjn3V0UEzyW7GZ3diexOs15ygJrCXZChjPdojZBXwcjVYE+t2X93x6LCQa+
wx5wuwBifqDpz1pFa6eE8WT358TLGA2MOE999MJaAsJInvmYfWg85HN5wM/+JSRqQ9bb+SmN88cm
F+qNYQJ3/0qv0TJuTn05OFcdC1iui+He6oBaR9RTcR740W7RwRdMfmq5XbmbWKW8oQglB+l33YHI
FSk6H6k9INRb+2uiTVfdRyhdi3Jzy73OE/8PLle252S+oaT4Oy995xguBtAk+J6/xot++Zkyk8pb
Gg6SgzPSD6908dlGiOcMNzbxrcUciiQbj3wuzcFFfqRozquO/FhH9B92uOCsgo0fhuxIO45SXEHz
1qWIYVsqGBPdDHxbQun23HYPv6g5WGPUb6dmjl7d1FCdNeAEH+3AItfd2Y+ZlmQYeI9hQO7K6r4N
h/uiingIOJ4JWFTH1gPBYjnFZ99n/yBgFqTwOFxYznTbuvKodaKj52VoPNwCQ1uf01nL6zbWHq1x
8LAKBT4f/Mevn3jeoUlRUen10edpbs22RCBfZ6N+23a4Ywbqh2888oGHOuaxzFZQrZmS4Clzl5rb
ufvZ4Ag4iZw4gC4g4I52yX3QlgdHlcW1FaQ2gC0Q8fFMHKwK3uh5JW0zFSR25sq59ujn2s5R4F/X
Y8IWL27pCQ+xz2bNOEB2KXeq52GzFWo111Lo3I26UcjxhL79YxX3j66KBpyaxYeaSTiMQ9NsCWw9
xmEkt0HF2DoXxWsRdACg/eZrkvWnBtHG+JXee54GtFCgsHorzSb7hjhhNkEC4naY6Nfycvk7humf
sKADstm7pG0EnwuQ+6PVoocummgcyK74kAOVBgcPnW9YNM04tJ9QmDC9cw98BnD1IUcTHFL8riz7
oJJkKC5sBFhTpAh1aA1S7yVkxZOLr/mKil50/hCx3/jhda5WHzzb62MdYeuzlwYDYNFHd7XOyGQl
MF/sto33XZeCk4bSYFWMMaX7IBKB5CpSLLOd+5bj+RcSZy/AIWwVJen4iR44sr2fqP64IdFDxjIA
+q19UIydPoCiuGum8YscFYARENMUOLKlqur+uzUeHyl7HMzPw6nMi50nwhe/auU58iT/rQHZspc4
7RWVgjJaDWG3yOryqOVqxO9CfxstfJvVVLwm6I4fwRw37GYx9PvE6zaLCe/jXoQMU4X4zhf3MaQa
6pnbRfBGGZC/lwOi/Ew30Q7nSseZSXX36Ee3WVB2W3As1EbE8pW9EPlD0YRbxgJ8GV0RPi/KfYsJ
eVzJmOZyZ8RMk7d5eZ32TKlt2PKLYwdzY7vYLzObE1O4prqR+XihqIILA7qS4oTGXxngVoR1sjT9
bxX27SlgYbIPcw0kT9lM1531DzvFigmGBYEWidMmh7MW8XsmHElMObIp9jVYhQZvuUmDGNtPBrdL
eS+GZm9LdOOdayNVRHZKZa8wL9CW3oLMBf0R8u9kwl72SxhNN6pfKboQD/Z5NfdX9Hp8DaK6T7wc
MFHNlaCVajyWVkCcrsXlLRbQvJRNtKl/9j3kUiz72X6poy+6pNlQcjFg1sAAV0+suC2uypu25b7P
4MvHUI/lM7dWJIyUrF0+6TOtLum5M+kbRNyf2oKR49jykVog+5F7B0F9KhXoDoBa42BNdvtufgyl
+im5UdFjwrttjsTaz9wOH82ErBubFBU2o3mKGi/Bz10RoNYKNmJOfoTwB2aYzELdyktrx4nM9t7r
7adAkXiZLKtpeU/rcVsF3CLwixT3rYQ3GS+DCyJSAymy73ONjg06YzeOw5uuk6Mbe48MMnR9z4V7
PeUE4Ya+yrc+EZSLKtpfb8bw4otabSwrZNHvfnc1V3ppU9XRscjw8uDF7mMBH9wjnlMwzxeh7xMb
bOJNXgGjWaqbiPwFjr7yfl57hyqrGXFtNQOLORSu1g+ui1qftCrSPXLEvho6a8dqsNxDXZ6ukh5o
nFhrSoMiOYu0An+YthC5ckQFzBdvs6m+AKzsSt+P7j2/+aenBYNTjDZzDvyMisgUEXoOMVu0U1ad
ZAMIYGnNcmzCGIBYOFX6niGfXWaflVRR2OPXGCbdrUOhOGZkqT+1REnnRK/+LRqtt4ihGjMJYe0J
s78BSxFsG5BSRVH324C6Hh6zqjtm5Gv2dIFyLyjr8JoBfThKrfXJgdRFWx2W4apy3m1uOBQoVn8m
rRM4NfgcSztxXic5R+8pa6nNXBIE6V1dHEfRuXeM6BQmllRQNAluvjJOLbh8vsXOtLMfskxgHLVN
/OGy1nPi9tn1Vza5pkUw0WBjJ2vWgN0Ysiak3CP4ESq0dZftkO69bZuIu8Q1725WPRXoXBuBpft6
bGMycNkUHCfSQLs8hYOXysy/7vmzbScROvQEe5CGOXUAW/xaaBNbVo7VMRRlfd0EbKGrhHddbqIP
Y2ikcVMb53dOeXpZUEXD9+AEmu5Dm+VjSR79iqYfeRkoOYFoo52jyPrPesm9c4oTjKCHdye7rkKe
sesX9mjXDvtMrnN99uSmwXSXO1ygkz5MjmUia+w+5I8dwS6yl6G7T6eOoFfmXtwqHa/juQsOE5xT
+l/8Tx5gWI8R6mVPLmiI3IvwkyMK/Kc7BY+YtB99Ef9oi+Beu4gKORbwj73Q/LYO/kVPDEKU0ddk
qJ1J8ta5jNDSTrY/PTJAfzOvTlt3zvDse+6Oghbr5GCe2iVLf7TD5C5NOHbQprMbS+W/Cz+ZvS1q
oONVac4Yc/Dk5R05diQnvNB4U0eY5Qm80jejhHtJrJT+MOa4Ps76bSyL8JKx/uZ8cPLHbnXJITdi
kXHIpcdc2lsx9PQzxaCfBigetzQj8lJNwOa2mm08mQ4qE7IXx7MfZCzvcyz+O9gj3lU9RqdJgMwN
oGwBWWEfGivXOrIRpOk56G5EK5+XbHyLAg6qblzSEw47bIeQu3njTocmlPxmIpcbVMuto+yb3RRW
T5TY0yeCgXjdu6JsCd5P43pNbgr/K6gjnzV5cqa6by0aI2prYjz7Nuvbpu0p9cUyEkbOs+yja5VP
57ph/d8XdBkgjBVXXYSRY4zJ/zt0SYV+QNtgGvhnKwj6jRjbC2YsB21iPrDOvBkRsKhjJPbdjf2T
G+ZyNwJL2FRe+j7Y+knl9XzjtyH0GL/7EbVFTmI1rKJzZodqQZLrm/6vHtgwzbYATcDqGHEWFHWN
f3vTzyFFPlEyXUY1HropnW/qeH7IZvcDgyDqZ4THwFfAAvPK8OhmAMdjiOPItj0re+/RU/VL5tuP
SY2hmsMOBqTxn/jFYK/wm+bCLMyIwUUNfRc3CJhYm9DmyD8DbLB1uoBrnPb/QU29sRDXN3kz76ah
ZUBtmnETWbV7NO58ssnNXqVej6aIVfg6bwgFTxNWTBxI68KQhX5sMzhq971lyclfs35zoJqs+JF0
M7eWf8w1x3MFZeCKOZ4GH1TqK3ZuqwIoT1MuX/JeQ60ruXJpAS8oBaa0DQvUVrWaGYrmo4ZkgFgr
mBvS7gG8NzIBYbKQHyRri4WANDn5Q7EagvzM/Zaeg2Vm0MAkbO/d6OrbIa+9KSTHTODGh8a0j+w0
3pW74J1eCnuTedU1oHtyQeO87QushkvlCwjvGIsi4uCumnLaddCGVGjdTrL7qovwjt0IjlpH3+hl
xF2YT5c66Ms7VdMmShsImzTW1jRH/huj8qOOnEvjgJZxl4BDOC/PVgRElMSH2LHiR7jqyXcSgIF6
vhh+R0HwOwl9F+cp/yQG9zQk4EsHdzqUsaxIkbRHj6sJ7RzUc3j62/Xz54x1D2Xwzu/Qu2ibzheb
VVKPi8dr0IAbizSzhmvHr40tceNZFDKVQrNyWMZXMGW3dGN/dAH5qHZie7hao4Y5VketmpcFOhEi
IDeBMqFgWdI0oqhSVEnf7swcHKnYgLcrOBK7NNyRuLzXCeZ1aPHnJnGel9Zqb5GmoQhSf+bwi+TB
vA58+19lyDiW8XhJiTN4agYljLmNqCScVeg52IB8Nhz4LCZtCsbDFG5opOpD4lDrg+HBofeAe1pj
j5fGSj7SUb9qFUOETPEEZJP5awrzpnznKYiXZyBorySdb8gblFugck/Wgil2CNASl3r2jqUTsLmI
UvdkeeZOp+qgRfIZmorn0G/7k5v0dFY54jle/VcYO9GGdPqHSEl5hwVd2+dW/mtzPvKwlewVVBBz
0ZAxQQzb3CZd993o9I1z9nMUXNSXukSahr2e0yIjUX2PaQJ0naOe8AkPkMn4Lzu4Acl3UaY82G9M
S9E2awtDB8lA/3jh13dZGlt4XqjRTNgjn2Lk53NLvmlL/Ivi6pyNhq/7GRO2c4dcdqul+bTn9AkH
LC0Uxt/lSi27UsfOLiQNtMGIuwsC/xRkMr2vpa3OLtynA3kceP0hW8cKNzA9mXl4YFfQYTg3DDFi
fgNg/OcYGEVOfZq72DossN+PxI3UxlkSVCSkSDmsZzzs0HOU+USFa2VYono/9tAhhXjqRWOYZ5zu
s60Kwn8NytVlqKyXCv/NNh+dH0N6HKtP8WRwDV9CF/+DLAE+LrN87xOEGvyx81ufZK9gwlAA81IB
2Yf/55JGaKLsOsL5uOVvi30wIXbCPphzKw9Q15Mp7K6K2qt/YzxG1Nqw6FuS28yZ5bUTVLct+j2/
2f7cqNE9BaySmdZocxt7vBq+mcyrTMvjXMJiSiP3PPounV1rXeH6FYrJ8TdDb0MASbodu0xqFsHi
qtl/kn37Rbcg/WWJbu6XpkVb6WnUxPjCqtl2b2wx7dOBOqjJozttJAp9ZXUJbI7RUzdNYLoPLlLH
sM+a764wmgL7ZHoYHB+Hn6zdN7EYmrNcfzmnON8P2IrDD85MfIGdHqunxbGKAywC9lu6xQOUUk9Q
9QT7VCYLgEQQM2P8LHuoKJD9G90+o6NRaYclEXWulPjrFd9Zo915X7gBPfJOH7zlgBBuO0hBVABj
RrCE/cDI3H1PjUHGyzNR/1OTI3b55HyPpa23bS7I/DbUqRaTki8qifJTOMrmV+fYWymReKaW0j5r
JJIrhuflF/0Aw8XE4qZhEQApwsPGr4tEfXil8G+47gO+5XOattEMlNNrm28Kj1fbJaRKBkQonjVt
g6Mk7pvM83Nc1Pm1zxbhxvLc4AF/N9BXqyYEV9tOivEnzj+dia1EUruw9luQF6Uw4UUm/NivhDch
jLFKRyH0ExtXnunMryoE+Yto0PV4ZhLktuoOP5lx/acqYxwbxklh+6GiuDbpguOLzFQGFw6diZ2Q
IbKF2kzpLD9MBxQaRjGVcQueILbpVciN3VxgzMUc4qQNVRSN5ln3V0u4LAUtzcX8QNlh/I8XiI/b
lgVYRa1k7tJx47Pf3dvU/SU16zBpxxoIVUX0UVpbVqmQvlON3GY9uKz678Vamjv4M52cTXMMSn/N
zVkJxIrSeLd6tvE3xmspvO38uR3mi0p6AVageR94+oIlRVyFi8XcPpINuCobpgFGxYVEp3HMXlPN
uGWcCdY6yhK4KgGJfZ2ArQq7lME9xE3D3XvOkktXWQynSbrsZFxMV7y/az5exL4QChnBJZLqZGp4
qz9bkCJjtyQhjdp0ncfsFDhfLBBiVX41uzPr9zJ8if3QfM5zxW0l5ba3JOtOuE3Pc7O89sT6iR2f
qiBEr49DdMFFf1T0teK2bm/roHzTsQpOUZiEHyZ2mHMkQYF7am3x2KH5cgQ7SfrjdsQa3byP2Hnr
/ARFkKkByg8FjV5tkRhxf8BVYuj0BKbVsbgaO9r9uiT67jzTP054hSk9out343RTebThipnPAiQm
VNi5hhntt+VYH6rQBSho8Is99XpOuJy09zkYOG62fbltDCcwdA+imgudAGM5Zbuhp0ay6vIQ/2Bx
G/ZKbEGXHHQSw2BNyAWz6acsJxZ3daBA92p48bKHIerW3q2dSniKpYXcn14KyfwxNpAetXBfRGJj
x07yxOK1SyEK5jtwbIL1HVffjnW0FqQBsWtNhpdJ0b2Vac+U2yFNgh9oNDOGSUh7Atfr+JYg/nsd
i5JeQeaVqtXEPrv8CwrHDTBSZGBlO49sdObnSUcGO6P6GuzwjYANJsiQsYkFpFnJDyMBSjbikm0K
wF5bbaEuaORm+S6b8VRVuNfaoH1qBTql4ZvggSy7ozPAYCTmPZKTJqrbunhOFondTY4sD2M+a0A3
IWm9guEZpkHor2EkaOZeT4E825SOmBr6QHKM+Z1YdkL2M5y7bYz4gFAETCDAZ7gzTQswkOgSPPqo
2RtTPOu0vwCgmSnfJeYaMTtTJsFLlEDUwxBxywhW0WZuClyk48gVQuIf6iy2CZxcDewvEqvZKV6c
S2ENRBvwfXUFUbi8q79qR9MH5PuPFecseODrqlCUPWcjvzJZd2sP0rqUyr4M0/EmaJpftnrONhG8
VDXtCYmYh8s4Fp95UfxhZNoZR3F7wvqNmTQ1i+g3UI4rPFq2S1tus7SEzNA2l0+R6iwEDCsWyAmN
xzww5USlmBna4ClnNJa7MCtxJYYd1t0djrf5CfIKIm7rlvIWxYSGJE7Y5k1lhiapQPYhzih84t39
YpcajExhj+/Y7jrCvsAmM9xK2YhZsOIHnoUuhQMlzW5wFmQxs1vDd7YZWg6u1kme7MT4946X/kyu
+9JM/T1DjMeLV3rYdXhFiwb3ehMWMGODnz5l3TH4svgkcICzpy9e3SoYN43llNf2LNcbGibYeB0U
ZceyokB22Szwse+81pteQy5CJ4AAOLl6pmvUS4SkKrK+KnsgJeCSpTtMgmwY4eUaOBurzBMhjZjW
IzqiUaAmi1r4kaoSNkI+e1t6sPRFaXaO5GqzrYFqeEVEgIrGFOcp3sr0HdBw8ekKerzxVtpEdHF5
BLgPrsoMg18a4t7wfPLNmdsUj6KoICvUrfzHPiynHs7wF49o7XMjCdDMqzn4UWwYwqymgH8ai+jK
Y62/576WAa8u61uXT+CH26Dz6+vOP1A3veypV4p/c1fN32MUxvfOhFuj8OgmZi/uHYI2IL+DNEIl
OAsrnrZRhTs3j4vbFDfgR0+I5QFRp33yRqffyKRky+vXfkWVCXa5ce8wX78EYqH0ENFR7wPa5AEP
J0o/VGXTPc9JWF0CFoH4IUbiUF5f548RR8wb36C+2G66voM6BIU2t7x9kwgcTbVd0vYQ+bxwmoyb
RdsvoOJN4YjLonq8aQ19weKqFIAVln5ph62zkj1LEYozuAuKiqcFAH/pWeyNNJTuJO/OCyGDK2Ms
jqIiSLCrwW70BgxPjRklo7yOrwM+RLhzTK/RGMZ7D37sVV+lH/XQwGZZYexxufLV10FKmanYJDnM
osrY/rXfwnZLRwTlLK3NwXWCW4fwDXIicv7iZEwYlfsyNjSnZizj3GIweI4RgIweyEi5+MVT9NFG
JXQSJAiJ2cCQX2RTeBVMHHK+xTUA0OCKNsdtMSbNqVUAMNyV2Fc6cqQ8Bpu3/n+UVEXwZ+Px33p1
/ABInya+OH+DTkF1XEZdVJrWXJKtld7IsjQlVbLwELDqTsoN5HYosXPd0W+QNmjD/YOp5hAzw8hO
zmejSdE7zvGooZ3dX6j6DlMZPlMGV/2r1sVVtVZz+FP+NVfzc9CxPzTVa1aOBWmWno/Hs9aYpf6u
bGQANJmYHCz36zKxQAlbPBy+X9xzjL9r1Z2zhZhvMCfIxd2AiV2UTyqoXpeyIWWexv0OL+V4ExYA
gn3DQ+l4/cHpE2sT5lg/Gb+SFyHM6xjTV4rasJkc543buuHl6OTxuagJO7CgzMuTY0VszA2D9YEB
vbgLg5XE1aFXZH0d7E0uAAMXg74B0TBtjMW5zYPZ/Cux3NM+y+EwivJH1jE82Xl8iIjS4Wc1n1GE
tFQuMrwHTpk+UEzcbocpe84qOGKsl6AWrlHdkRnnmMgxOtgtf/UgXX359YQcrvzhEMN82CQJf1bH
Yg/EGMJuvHZYps7iHqPM0xL2lNToRR8oYA6vBrf/rSvrp/Jg2CgfPmec8lvjDsQ1q4iuo2CmRsuc
S597vF9CgclG8YlrAqG3KP+1KXFBbc9i00TL2zh5WOXaZxY7EEhk/DcgfQNBLyldHwdx52U9khlY
313QWqfaKGsvLOs5iPDPjgG7y8ld8cpCpLslbO5i31shzzkdFoIehoFDsMef6gnoxFMy/Ci6LIEs
kulUIVnNtGNytEfxErG7Yrs3vkZT+UwtlMf3xmLYy5u/culu2wjdKwiKB6wgmqGTEk9KeA9DN1Pi
NjFnSex0FI+N9AfhTDW+8+nIsD3O+MZJbifflVMDcHccBb6tegUXqA9O0I3ErPCIjyEVgG1MsL+J
EK14WzBV+1TN+8hSeJpJm9ba+df7KVPTRBlX/pdHLq593G5nbJAwiyPwHI5n3XmyvvQZKf8qUODx
XET0FdAsSfHnAdV/1hzBG2XJjqFHhDA255Oq8/ik/fivMAMwtdrADQX/+VBbA1jvSGYM/eN47Fuo
VuWCjJWkRXY9FHN2TA26MCBSYBpRY6B9wJnc9LbPV+BU4ZHg/jmMo+kKILHgINYBzq/y3Wt7KhLa
VhxY9zno9URdS32/xF515/f+96J5BsrBXXkFITJw+xfkzFN4dd/TqL1POmHfzEmpuEO13H1kg0/6
ylIDXkNt9D9uR4THlfB+SCv4/2KgkgTQWa7XYzvu8InMZ6rmsYMyH9NPm4f3TJmo60yrZBMdlyWW
459z1Nd91db2dq7W0pSMrEO6WmiTLnxr5ni1VqLoEt6O71TKAKQJNBAxUm/4/fK7Pm2G+2w0xc0o
06fA58sosNWcArv9GMbKsHL1Ue2ipNiMaVhcKuW22LbppidubX+2CQ01Qgn1kPrTh1UN+D9adlFt
fzScMmxn+RPDgKO1g0c5dv1k29c2wpoXjszoA1ItN+LlkMe8ZIp+bBnIE3UfjgmZIupmj7ZliVdF
a/hR4RO4KtPmZxxXxmzl+achLL9rqiA20IAfGiL+uQ6/PLZTO65bnNOli3qcz9hlimCjpP7FZonr
U2q43UPR3pQ5NulwAk6GsKbrtUxpnWumeRAbfCYJSuuCZ6YFYQe8yVrDysvWazhYnbl8Fe54RNGP
AZ8M5UNiCfXBTF1vh1bPR0E29UH+R9l5LEmOZFn2V0pq3ZCGQqFQYGRqFsaZmzl3D99Awhk45/j6
OZa9yYpMiZJeRpIwplB9+t69547Nd1si0fWqqtrWMmCQGJYuyEBSCDoKVjPBSmUkdrikQn3netIs
1Oh8ThXJ4xErbx1J47XWUbR3pPPTZo4JFMCd95q1ux4RT6xGx/tJVtVHG0TkrWi6lRo1FF228tmp
Y3nKlDusVXetrxu8oHUgh4Ns3egN993aClrk995cr4a6HLZ+Or2HzKAwmwXV3mtyfWHicIReStqT
Nvxt59O6apxQoDWf9DFNDGNhSy75cgje3U4h5lXDKxLxO1W5elfxcG35xTTAr1wc/CBECoR4HBXp
e9+773SgmZVM5Pd4TVuctVDMiAz31aPRdWH03u4jo4IA1oX+V2iHw9nRDdqVYWhXVNfOkrTunvKn
D+EKDGTfZMwwIswNm2FyT7IVPOIOmQsRCjLuqUbu4M0jYaRfRbxF8Om0TMrcwqts2QIc5nwACLqT
BLtizD9Ka7zLDfXieYWT7A3PEdc07UF2tyyCizd52xhNEoFwsJKm8MHOrsxjY5vm8ck2wkezkBeR
OMUqIEZuiKChC4s9pyuMS8i5vchGIMQw7cdhvqelSDsf2WYYPVvEqTh5wcFm43twUa8qMPlXowEs
8iakhzBFcAQcAA2+xzSkyfr7K8GihKcOYiygBy28+2QO39zZOsgr6nimjVDx4KctSbi5+HQTHkUY
BssihYoNXdeZzXUQ97eqjN5EgtMqrB8p6ZiK5eMTsVS7MWMQhyiMbbhYzyTLSmCxqH/tg1LmOinC
V69rf/7BnkElh/+s72KmmgEQUw427p3hz25yGgQdGhsmfDrlmeeeWRVUDZfQTGme3bQ4zUjWV+it
6T2ixFteJbEf+ehz4Qj7o3IYcwYcsAuEIkgNqVm2TV9iUM4RDL7RhiRcu5kg16r4ltzxS0t+dA8I
n4aAuSjLdtzqfkAIIZn1vjIL/q6dZJdF1HPz3P3AgL0tWnkoveRHXvePVp7tEoYWGv4ckKDg2cIm
mwgutVmm95np74fefbbKDFSyCQyoH1J4GEk8rh00uzuOX4oICoCFMCfjVhT+HcL2y6y6j4kAuh3W
tpjMspE9vHtsTC35XfEzgrC/VXUmFkoyToKY/A3ZGZogVrCt3djmQgE2XzJ52qJzEatJRdUap3K8
GaLyHkcc/1H0rpPsiYQuf4OCig84U9GWt0GBOYMkKej7CU6wIsZCNxFGviIsh8SAdnI+AtA5L+zQ
R4RbF+SZIWBY541OpHlyISFncvx06NTbaVniTSOkSdOhM+kMur3ezan1I+rnV9VDQulRhhja+HIy
l+alU36bZeCvaaTCge34TgwxwSeO6ruuDr7rOHjsMs2Y3HsxyRJeXtly0r+eIDxpC5vs6HhAleEh
NVtJkzkmjTw8/TNOPiP/wBSRraaea3EihocsZrjMN/gAHs3gCTG3JgHX9cQdhIrgOQhqXHn1zyDC
2I0hmvfuIx0dqIKXZtgcTbv7KFvtLHA+fhsdFgFVxY9jxMlsd1d5ZwQFbOpelJiSjVIjnE+unSuo
4mhQMF2FdIawIsQ3CN5zqDeUtGQi3xXTiB0hQ3IibIux1XB9O4n9gJ0WQHaz6dJr4ayKZhtFNFT9
0lbriTHTPd5aOBde+mpiXgzcgk6NmJeGql8KYZ+FrTbKqUvMYv0FG+xN1HDngvFMNp9iglmx68TC
xq/p54RrTNg7ilbvdVetvbbn3mPCP2vPSDQeJL5SvB6voaXWqeEehLIoWKuBnjKbXKivcrlyZGpo
mRfmnedpNu67Ll9blGP403l/45PhwxnpfQ4zduM3PAb9vT0xZEQozNym8/jwnbHWBgNA0VqgDkWK
wzavD1KU52mgUWqPx0oCPxnyJ5x8D06XrRLDLoG41mhYIXNYs78jM7BbBSppjo2I7/3CQuJXjZzz
1MKim09umcvlkNQnjjN0jAW2tiE8d9QDhoY4o68UqDiYf1Y1DDHX8DdDA+AgS8rbyIzua8+6YxZI
oxqJU0a/3x7Ce5IW1hrt5sLq+gc/dj+yTvIDJZ/ELn5GTfsjA67QhPIWr9Gl8Tg8PBD1yiM818BH
VhPeVvNZ5URXlpIZRUK+dEVCPoV3NGFbsEbPKkSonabxGafxVTjIyGVKzRuXm+2WMOzVAP98rfG4
NbN7cYi1JOVrHfrGwxwLdxs6DUu++Cg7l8xZD3HUbDKntqajDO1jluOij7iI+NGwTbP425kBEnbe
A4Xai+PoJ9OZvnCqbEjxtpYoQOblPIIoNP3iVRYtara6/vBs1fycdUQZB2qRDxNs00rInYRdvqok
U4+2DMIzzVS5l0P/DBZu06doOhrBo2qZwUVyL+dcq+CWx9ljT5NdVZgZ+iG8urGcEzmQwapj+guk
xTsGsrnXRsrIXEb7mn7wstQeUfShPvPZAEMW9YcVkAAQj196YqoH8rdeV43+MvGd4FS6jxX/sz2+
qBH8OmqkHUqUbdGbW4Jj301DYZpIP3g2TuM4Q8Dit8toRC5l4d11ZpjskjZc15XcGhissDI9zY7/
XFX1exR4LqGByZMz2GdHlNAk4u7GNHPyA9vpiN70O0Ioh8bBguNWlWtL9E/TnLxDPbz4OBauuTY0
9qQ+Agq5TatpoIKNnyMuMqhlonOK9WAK6I3kVvfCA0h2gzuca7PgDjeFt2GrSEph9yVH5S2mdYLA
P9wnxXiuyO91846+mdnfmw4zHD/p3gQ47SVXgrdRqm/tQe/14CgffaxzykQLmM7loTMz4rpYU4vK
jl/mllhsysR1aLruAt7YQPupQPRFtEBAsdgAbm8OhoN0rs2xQUdOQJMiZCAynu3WYDQWeT/48bOF
if45QgCv3fK2p3RAyDESCYx8QsNScC0D5ppTvoIpIE8Pa1NeGhwNoXUT98lTS5OT4AegYYA77sD9
L2UUAQ21IOPmh6Aef/qSNEXlmLdTNxxDS96OHUOPsN0BPv+8tkJJBmtRm6jiPBjxOmv6PYXMSoj0
PaD65UfPDVzhqEM8iwgN8BgUtCRL0V8I9r05EmFSNw/BKKDfDygnuuoUT95HUkRUSRLjrfcaSQbU
cnrQLgF41uDtAjfeskLGy+iZ8c6ppbEMmshfAtl8n8erts+Oqk3Gj7EBwaMWHq30pUizDK0v5LJJ
t5sq6VBGUQAPMzK8OL8xC/fFF9WmgSPBNYTil5voCuT2SnZ8qZU/r2zUymtEG5ugzZ+rtHjKyJxe
Jl7+5Jq0Z1URHoQH4aiKX5A8IaMKFNwEGl5JNW8mv4CYQ/SJPeUbDMrluoRlB0bnjFj0Z6OK5TgR
L+pOxkmWPHxx35+B09Hz0ZrvLkLiLLAceGlH7gNEfmAYF58Gc9sjRk6r8ggsOF36rpLHKguO9qjo
QqbzFofwz6JFDoH2iggIN/0MvGTdj/LFysSKiaq/HBCRLSZSoXD4dvFG1+IJ3z4Kp5zfs3VPibB3
JYAhlPPxwa7y8CbwSEdTExgQI+sAafC/Gxr4CZ1ViFjzRhfeSgPr1REfoMsYiqRZ9zIE6dqfUs4x
hwD6wmWvSlVzx05MtsU1gLvBSrEaenmUEHUWjhSggyqX6+QVMY2xIy0+4xEiudv8SKJwjznuKFUP
zNwlWKlF2IsWigArz3QS0Kmo2SIisSfF6HEh3YmNM/k5hPNTOHVYSyiEFvE188AX1tE3BC5S95Hs
2v3c6HA/AYduR/91RhwDfLrzN2gokLi2xELQal4lUXZwG/GdNBznub9vc+MlLSpJUiEy2uSKj+li
l7cJsnrsnYvjcdOGiew51T0Qm71nOK/oc4/MZe80aohl3s9PotETDKr4UUD4yKlqsW8e6PKhEhCa
aVderEb0LjIPNYDX/hHsEm7mybgRwtvbrapWou1phYf7mLl+NhErEXpcxKJUoSyv3COqp7Ndii/P
si52Uby3M65tH2NhljX2cjCcHYfZyS6512TD4+z7Yjf/UdwDcJrL7ic6BdIu3QkJK/8ptFy88mS+
VudKXvNfkLPSTDJXZEzcVWmOiz778rkkDTHNmQbvZx7ED73r/ABogwK2D+6HODwOIbWZ19VPbtNu
6HzeR+j51nXLfAzd6ycrhnkvkFhHyoPI0ydTxAwaNLWkFddAEMmAnbrI3LpzCVMafYwhEQox/c4X
RKrt5j496ZI8Z4+uo+b+2dML5ubg38/A2klx4URoWTB8j7s5dr/QnD6XMjn5hjo0jC0o8NACWSWX
QmiBiCLa6LnsUUBPA9G9YDzoVtcYZhB9M4nyaA4KsSPK/EOmAdPUhGHhQFmKfNTGjLlipghBJT95
Qtxl7vQeqPJMssJXyfSOO2u0ipB6WyDYha9uUDch+c6zT7gS5WLCY+bk1kPsVqQwdx4hJ1dhNBCu
doDbSqF3HPviJGJ1EgRBzDlXRBUjaY2qfRmTBTzV/QOl9t3gil1V6rvAzuDDUUUkQByGGIFqwt9a
BCORpS6xGHUUvtee3idWeK+S/qAhkm1JduOGOMc/A1HwFiJ5RM+4N21cqHWgquUITXk5ArtKvKn8
qD0udKGgxU3D4ojAp78JBekvqdO/i4opbHCFFFZZKbdenSCcrbsjc5Kvsc9fIF/hsyh6l2olPMjG
0WCN7DPgcndpR9O3Thv/mGl7ayfNI0Z/sPIJAQs0040D49hwSceSYDyDcqmdxoOKSMAMvaNNL7vN
LTq+pBdEcAIXxjw+tqK90Ahnt2ninW0UQDqN9ttEx9T6yQamx47WxDMA8XoRGyj0uMP8iArzbF1h
/uI6bolDvZ6lfGuQoHYhtl2kg4Fqbg2jfWI4dykd49Tpa9YAwYt117xDav2qWhsJk90TWI0fH2jL
jnUwLU3DezBdf9wQ4czhGtlnn3msSOtvYaLI9cgdXwxldfHMCX8MmlDl0gbI4/Smi6+odQD6WXQY
mvy9V667tMzS22MrqZFFhRx5asmv/YwsZTN09lfnZunG6Qp/A7v1Ls2cGnkuHroAsyF3f/riEbz2
JfZRMo79FnJfxeary/s+rJ9QD0JzGIKCjJJCIVClB8OMYTXYiqXLDkCkwbyl2ZujnYNdLNG9b8ZU
bP3Mg1hLNLfM8oPGXO8JA0cBAUeMLFbsoMvRaT+7xEnWLQOkDYNjGEvw3LaV6aPa0SD3IblzUgMH
Kv9oil3PJPvSleFD4efnhkjmVsqtnM0NgQn1KvFG8ArmhyXZycPB/EwEUxTde8Acu3rL9fTSXIHj
ht6TfTkzPsE/PMTBVjdISEIRrUerhU2A83Jtopdcgvocln2Eoyab/WAzKIwmFs9ZGRDIONXxjl7/
U9Qk5EyO8aY3rQ1NmNfCU0czSFfNNDzPCWmihbizguzJs6YvDtYnb5rek8RCGtrbajtLaMwCJmjn
26c+TNeu+mP/zfM1Lp0OfSwSHL+ncI3LRx4v6pC2xfPkYhDqjjooISlXuG8SOBeW9SPOod0h7jnj
S9+kmU99RwpXmOSnROkfuZk8uJYZHtD7U/Xl4W2ayAszibvWhg7JYbVuOVwXs2ts0tHe+m3xZrRU
pFb4HTrqJgltTsZ+O+fZaUxMEDUYV4AA6J99Sh4fXj5RUPXJ9A758ooEqD1hHfdm76Gisr4ayak/
pshWrtoB4aQHS+hXfxp2gyguKu1LDlampyZZvlmWtTuoLKuiQkit8Mgmdfvo+fUFNegWLplkjpUw
JUyA4oS0vZYuOthbUXXbBKVLEZu3ZgtxyGqPXVj8NJrqVo0KLSfeOaI5yQhERDxkJ5rO32RmrXo/
Pg0t7BjtBA91I8qFns0ffkUS+DUQlO7qa4podh6d1z4W5aXn2cazTCuJyyklOTZtvGYkKqSC5qfF
3IBehlZvFmJlPsGaOMB9b4WfDSGOy8guk6VOqstMpxttGkcUe9VRZ3LbhfX71DmIHx0BaSorFV0G
7nMB2A1Oo3HZW9ZjSFPOKsM1G0i4bR3Y18QdKIZ0DC/0LUJvfzWYuHQxLoCUr1K5TDuCILrYb9DP
TCnNZGxCrjcfUtNRCMjqDXckILv0IH03fHeqcsuIfoYwVvU309Sfkakb5KdyxbA81746D5/N2DY3
Xg9XteysO5OR4F75LnxL6B2PlRMdzUa+G6M8GtlEkm8OoiKf2IzDEiSZzmpmNuhIp/pEWUXDNlw5
WPycad4oAx2dtLYM+N6nOvwiUiVG5cXOEYM8cbHML3rayqBJn+OiHPde7V5gnpCRzusk1rQLq4nm
9BDcd4kJ2QALLKUu2bxOcw13hr0e+9Aa/MI45oa/j8YZq4FDrhEdXRio4a1Zj/eu7e09lyiytkiP
PpX+sp6xpwHFewkn2id1b90nEOjTYnpz/fkSddYbeuddho9pQWZhvJxE8zAkxoth06S2O35RYnzB
2zi4Gv3AfzcZWaEth5satNdUVgBe6PG6XQ2Gco1Rl5MfYzzDB2SlVUGgZipIChn8dx1bDpmcV8OW
gxVs9oHw1dr6gU6ZbJTAukG5v4EqUiyLK0EcL9bI3axhMFK3zaov7IcJasaqNkggQlTtIvhEZV8+
cB8GZMFX14zOFanuBNuxdJ7A1b6hiuDu6bzinH63Rf7lzgEGVv7zispd1j8YzNLAJALVL737Pg3e
5gyxSkfUnXNdyoXfPhJA8eTRaSVLifyoRkO3x8KxSmbgUPVYksZg+5veaGklet+Vy4BuCtFaeNwf
3YbWZ8PoMXCTE4jGFnc0YxTJT2SZ7Yj1oj34IznwDW2GPncZBpfDQTfMCqVMOePrL2Q3aHN6zq65
4zJU6hELddUOoOVhsw9kLblGdZePnHVjKOIVgRSryqzIfPVjnFGqRCyFtnMNBWud1sWzIzu6qLpa
D870aTb9y5iNwyKHs0kJehUR1HC5K5PNALGKWCLTMBGKCVoGstjKZPwWUgLIIO4kAlduTc57MGGc
j0fu0F3voxtyIxI1CDBbjiU6ktlM34zQ3Dc+sGf4OVPePg9dCKaxz7c0pi+FMs+23VKQmtNF2ZqW
f0Hv1yEYghb/jT9YNA9xhtB/5mrU3dqVpC0RdywdIgjjdniZIomfvWeEJ1vjzakZJEJkXNHl2VYW
FAIvO+QgXPHdeuQR5vah6s0D8eHrrJpvuB489XnIbJ8TE6H2vLUwAaBhvcsrBXW+AZUZ4PiaU/u7
HK0DBoCJvsR8w9QOaJBWizjXLwiuUcuE3msQ5DczrV2iKRABmfpUuXWwhZb/JqliJpHFS6c1n0SB
8lJgM3SRTpJ1Exxgs+zG2X9JioaOF8EZWtA9dQ8dVM5FN/jBSnrNCjQdPq2EQD2/Inek3VCEfWIA
m9hRuaIbWbAeCr2tNa5TtyXgtk6dhxD5KcNG3g892cUMjwfaAV14+qg1PyFz6Zpub9Obz55dfah4
6u/9iOTfsvNuEBwCg4R77Zg/MLRvpm7cuQ53zdbwD14l4RgzkYFvGqNooP9Vz8eCTA2kTIR4qRnY
b9SVKx+93sJNk6+8dO+NtCeorhtugkZ+69bbkHu1I6PhbDOPaTPMyB2z0KEvCP7uyOrIxfxMyq7k
ixafImke7K4fT7aFFbc1jXJRO5N8bKLiua35hlTvcs8AtkDxVC254d85NU39BHKu0t0ncdw/Zjg7
OPkt5p/IukzWtdWyE4VDAgurUbdQsPceSU+ext8uOvcryJjs+zMxoYDyDeW/jEZ/GxFMRP8UkcZY
7QmsfqC5F66qVJykm7wgyEWmPRVvbiUe+MskjMPmZ0xMRmCROkEkxHHgxIic6dZWjHYrPUdQ6rMX
y+u/JAhOnJIjoFJ5BcHk6gM0Ms6m7NhWwji0CtkHkrlqPYrk3Qy5FU0WDIaY6TVywWQfTDTMywGt
dTA0DJrc9KXO4ldtRcO9ja9y03iRv2sqhE4659GzcrrMwQSp0RrIbr3Kw04ZvYhdOHDmGmX+AiH/
FjzMZYgSukxRNW1NK/C4K7burp7t9s3okBReu+lCNxXXWzM9Bg1fSCPgnoJO/qBSx5UfAViIPBkQ
wdA1a4jSBhyRUmzrBqjPFIt9N0D3KDCvnml1FptG8m6NuONzjcgXHYKATgEDgg36FpDkU179DG0/
RN1jPtHhljfgJaqtTZrpCIBtfmxLYTAXlRjPi0xYu3RSklE4SZl78k+yZxG39CNn/d7gTAPhog4w
zHyu98OwDpFiv0Kjto6g86ad9tr6tVRDc1fz298TXNqRpymqB7uf822vCKqNhwY/mRefY9pXsNJI
HEDd8GAzer5kfV4ScuQyUsVdzW0aSC7rUxj4+HKkXll/6QoqynQi/c3zmmzXc5XmG9PPmIa6e7fr
vuHyfgwgZba97YR7P+YmydDFOFizUdwQLOavc9lufTV9Ea2OXiDuXmQliVXlbkQaePiCswE3aYkl
eoZKTjoovehKpU8dvE7E2TlOyvqxpLuCfwaYYw8eb11rbCkF5BcRsW9F7SpJ5WvaTMW27VSwJDBj
C/eVWeBoi6tGsdKr1mlkvnSi4JO0yeaA4IIYLdukaWd5PkqXzq7v+4rqxg2x4oVpLk82tu61b0E3
E8pv94nKzXvCzMuVqxvoz4xknovQm2mnkhE8kAZDac9JXZfxfG/ECfCwtHg2AfssnMzxaLo5XOBI
bKpp94XP/jxe+lg++mSAkXJHwxUhP1GIsqZd0hrIeKVQ8KFiaiDPQQCnaAHadfEBRZvRTNOPHF4u
58LoP3COw9hokVW0ET3jORnyU1c68ZPCqIxYpKfikcYlyShqws4U4CuyVxh+HPdmdTQmyGZgHkNs
pcQ+ILJjKWT0w7mVftRqQFABHJOuZeffjDnHcJIP7XaaKOHSJGBC2qZwej2xt6YYMELTHXpBa6Qa
Eh+zVb8VPQOluTZQpTjzG546IDh9dIYaQK6QUO++BBUyenI+SEb72HfMJNqWEBZunLTDbew+JWak
Vhrl8nbw6cH7xshYLh+GTTb3w0IHIZfS2bao8B1Sq9zyySnk0cTMvi7z5iFtsjeMq/MNGLznEgfT
ypo1EHsbllkqzORJRmO1Gd02ugXKZ66HGrZFiaNsl9LM3OrIA0vs43qwlf2uwFGvtQXOQ/a2/wlv
0NsaAfz9hhltBcbhrG0IQQ0tNdoBNDVGiJCc6HzVXUp8eMgfURgc8Bi/mlnzWEzzo5bFU1KpfmvU
WUX3Nu7I+eTWb+eORxeCSI4gGe+b2qxWoSPPlu7FWXQmOUiRwANvEIPWFOneqHWyMxtqQI+kBRzg
FIidnji5sgEKImLpGPljPWxR1fhLi2nOmn2PeVFNWZH4kJ7CcAK33d1nyEZc8gyyAM22E0cGInuO
PXRQGdm1DvyHsHwMAgWNW1ALY5Dv7hqp7jm0kzUpQTn67OrC+72aM6ko5uG+LNNdCr5xKeN4b/r5
RCHEYM8H5X10wactWwWCxivpnTiOiSRKoGfbSbuXa2W2Pn/s7zJAWetMXlHbXUqsjdO90D2dboa4
mHdRkfbLMvIfx8YlMNYkAWS6SunnuL1uNowI8wq3fx0Ta8zJ6a445Frcey3PZ0cM7RpxzxXAExsv
IycaVbwoTpOsmXci2KdwIkZrLu/hpdZHs8d7gq38gWBe7sS1sBe0PojryyTkQY2FmIKLYVvHFuRw
30b0NpJoiMKUgW596IGMLb2w/YLSW+yKKsiXlR9/iKavdoZnWLDZ3PZsSdtctlZO+LeKHmQApC3w
yU913KJ/S7XxA1OjOsJ5SnYGsyoSyiwEQG6UAT4daCwjluTPnREjx3QNXHpsLnUR6CcxUcdk8LzH
xJmXtJuv0bFFdZrDnlTKGHqCqhh1sjuTO0fJPDYPEUrgV+3Ughh7E3N9nk8nCXVpxfaYrgsPcvIQ
z9YT5hT7nfa+fgUs/F1yH9lRlUV7/AvmXvQwOVAaV5c2IrAJujlUo8xCEIrLG4sI0s/+RzxwH9oC
xtCnnir0A0hQX6E6tTAB5FVNJICbSC6cDovPCZT/xkxQPDo+3jqqVx32uAi4VKPNES8yB1iNhty/
6byeKUBiSPTggUNwWK+NfTJHzQ3zSY+5h+fC9Ok8h0homzZc7Aj5wLVk+BRAJ+/cIOVHt4AxcLmN
Ac91jfPq1i1TwEG2P0s3npho18nz2NPaD822vTOKxDlUc22jjNI4f+PRV1z4TSaMbS65hMdWWh+0
MX1akS32xEy1oM8m0vcakFT4xIvho6ihJpWM4nGitMTAkRCvb71mRLUkvfq1z1z+dikgQBCnjQnW
KKn9ZJMN1KzA5Gz72kQLSc1rrgUEwRCUPSCWlxbww1NWcZVWIErObuR8459zN2FpEx9gOtwbXIsb
Ys3gE50DiV1UE0EMosuh9lwNs6HWVRh9dWP5pbDf7kPpYqZs+/5ONMYNDbbuLjLpDjk5syvYMtlG
JpSzWMw+ygmiQ5h7jF88xkE+YUFLr+rHH3MRyBcWHARNFcxbEwfXjh5SsOMh6oNNaxLtQRlMDQ+D
esOQul6LIVUb2Cb+rswCZ2ODOEEzKenBJn5D+3VUrxMK8x84RrIbLDnceg2vgIKCd2GfDm60b2vY
nU4dRbt6JBaCbT64AsLBCr+6SW0ce7JX74a2ZJgAqw6aCVsKcC9ejQiwcCxvaeY5cF+taTswyr9T
RuWcfVbQWdGdXHZgdvihh2Nfdv2xVDp8Z1iOBK1CNJh2zXSZO16YllNqHlrdkwA3mxLwFRKza7Iv
PdiimNm1io7rs5vO+W1TOFy+J0X16eIzaR3FLbsgSwlAorMfwwau3xQEH1guo/0gg6eRQOe9Q4bv
fRMq/oeZaxNSXb5CcyJU0NLjyRgCKr1+pLeRFlm4ZQnQ71KBoNRp6JZa8SSu2vzhmNlVfbnaeUG6
YdjTXBM0GuoLQ14Cnixdh+tEz0RpNXWClMDDieHbgTqWrEL2WkONh25KqWqhJh9iN+pvuta6c/By
LufBKrn+YoUQwIepQrAxj6Zlr5WFsCi0TcZ99HexO7cYOiqpoch35PAuhcz6I2ynaOFT/6OmVC2z
qzxDlTtgpPHLyWJNGa5zdMzeOgL15DgJTGr9LEuhKoRmwK2nNceKjJNZmGdI8jD+DaTyR0Hu/bKT
0NNNOpaUsrH9wsTTv7VaEdHxafH8+DRLiMi1k2VDJcX0BIU0soXO3NWYl/tVn+JjXZBF4rhbbqU2
MVmoDXhEG7J10Z5BT2x42mKEFQv8595Jc6ATtggoozkWU4o6fcR4WuFuVJBkISTlyc6p8A1wKBZG
u6WMGDf/RQZiWwzQ6hHnZkCG5uKpQkw+wqwrgByv+rj5qo38pVHDTVSyR8wJOSY5ydDEWibiQMw4
e0ao+4r2/Wz1d//8x3//v//7Mf6f4Ku4LdKJjsM/8i67LaK8bf71T/XPf5T/80/3n//6p6Nt7TET
drWyTMd0Le3y7z9+3kdswf/6p/gvFoga0B3HLHMruZmukTFH+iIqpxcYk1D9+1dzfn0117aVNk3t
OVoI0/T+/dWmBkK8NVnefo567zVO3XsHusorW0W9nK/K9t+/3F8+HC+HydI0OfMUrBnz31/OnsvY
TXuSkwZLwS/NpTW9d3HjPQx03r9+/1r2Xz+aY7moOB3lerYnfvkiEccXWT71xr7LPeOkalnfogTo
3/7Xr0JvzTElyiAPqfMvr1Jn2oCoMHp7h+Y7HI/WKv3tSFjz9+9fR4i/fhzNd+YwlVKWls71l/zT
uoCXrhsUPN6e9dluOkvBmgvK5yrovFMzilttjcXBAid3CaL4XViQ+seURM7fvw39N+8Cg4FSUnuu
o7T17+8COpsbDPNA1z312vuyZpaVFOW7cLlzC9bQAc65+g+L5m9e03NsVo5nArV19fWb+dMnx1Sm
2NUCj/4C+etsKvTZmTFsqwR3jIXYYOXbs738/QcVf10+yuTiaFqaksmy/vj3f3pVrsaxF5ixRwLS
VIQ3MzkYxRqXeIpslV6B3qWtUT0YQ0pKKGKjmuvtaFcEchaIp7cc9vlD4DJc0OwlR9NvAvs/fC3i
+rD8eadQwtSWsICGaNeybP3LwxRFXlg0vpsBkBD9XcdVmNEZ7X2rYRhq0aWD/0W1eGWyc7931R2J
G+F/eBN/faAVC4EmCMpSj0biL79Nx/GVEMBzPVCjeM0S9S9GZrk3weRZj7//Ra5b0Z8/Lu+Qx9gj
4tbzBKDLX560QcdItSLD2Xsx4wsbMwTWAWQFtPmQZE2IkDgQxTUTpBZnD4jpf9iYf10Qil1ZaNaE
oymqTfHLVtk7rnAJ4fJ3aJxzGCMNu+pK1lXwH7bkv3sdoDuKFe/Y2pa/fKWw/ZNyhg24iwsXGyDW
ehIh/Qpg3O+/z79dP+xc7MLXB9nyrm/kTys8ALpCfQ5aZkYCZywK3XQkuRp+vMmIUEPxAjeUU6dJ
6QK2+A5hGwu75ZJIY+7y+/fy6zF0XcpKWQ4aZM8iOvaXpey5hoX6QCTILCYUSH3grwircDbJSA9k
dGnu/v71fl22//N6nK844pTHUfPvH93jZ2OAYOodo1p9LnIfCT6JNcj57Pnz9y9l/d1jinrbtPD6
eLa0r9vbn75mLjp9h1c2PdhIDdz5qXJle6zHjgyd6Y9GR/7RWbo9kVbRcyJSLkYZLrgBjeeLPT9c
C/l06YHVBam/8uCGLjACouDzcNH8/q2Kv/sZbBNdCVdmycb3/zk7jx7HcXUN/yIBFBUobR3KoWJX
594IHZVz1q+/j2pzy7JhYw7OLM6g0UOTYvjCGxafAVYxLIsRQzXSZ/XkqmKnu3G8ldiy/jCdHIvE
Ae3ZosOJ0EhA9qHbAZZcRNZaC/kDJ+YOSGtWlGmka72KmhtnQ5eLS2D+cKbEylDQq3LV8hXsuXgt
v6SJj/Daq1EbyR2pLmTqoE9+4RahITmShK962v3zZKx9K02kBmB124+Ig/k3lustWnl/I739GJMM
VxDQ8FTMu+zdl7WSxiqqwkuOJB0oa5e00ufkvID+LfrI+IiwvU6uauLqgI0RrbrS4klYmwA5vFey
mv4TbWv1MKDcjXhIbFfOgeaL/w+dJrAkWlLHfxzdCp27CuRAAR0A+CHIIw+eSI+LG6A5P/kTNCa6
q/hsPsV1ggB7RKJDS4/7Edj4NOL1hNT1r+sb5eLxMeeTKnWMs6zFPtF0rDALvBj3FYiVPeaONCvS
YdwCPNHurg91aUu+uxmcxVBYA4H/0sFFJtJvD8KgEIMULaEj19Vh1u2+cTMsX5m3mwEECA++hMu7
vH0dwARDJzWOQDSFD66qoiOwR3dFDElBn0b/JkgUENvSND60Bp2t69M93+AG977B1S9d27GN5Z4C
OSgs187GQ2Nl5kYUskT8EgRojEfOHU6ev/TKLX8g56IQAej9HXQ/iIkjPymxjP7h+q85X3zLUfDU
QITqcs5MTjc43A0ZycyrD7ZZ+kBiuwwpwpUIDBeV7c5qhiNQW1Ucro969gDq8MgIpvHmU1IIZ3Fh
5gZWp03SzhcmdMFVH4TyTwPI9OP1YS68f4xDOoy3pkFYbSzev1KYtOGGKjxYZu3iJj8gU7HWkJL9
asVBJsEVRj7pfBR76doKgSuu9GjuOGM7r/2+/luc8xMFYo6cFQdGEKe6tXj08ZcDFkdrCx1TK/6T
o64xwamsnde8LKe9MpT/wU8THccT6UBOV95cM6rLf15OP60N7Wq4y0y9gvsSFpTdjMjv4B1i8UES
kPkfwhx/d2SDjAeHWuIrnXHj3hrK6gvkY+jiqe29lmJoXvXeKz+nEt68bCLzEAf2cPBzBPtXCBSa
RD5+s9EbLcWHZS7NqUZP7sxmsp6GwDN+A/dQe78vwaRPUUoRCd+JCbQW+qZZk48/KatQREdPECCW
wOvon0xigG3ghZ2HSU/T57GZKVaKVHSFCrHb7qmBEXYUKqWk5qmMrZ6kaHEBm6tgcunYCiIf5Arr
c5hG9Su/bPgBjRzfhw5Y9ibTFe2L0mj8h8HPgJv32FBKs7WfMA0ZPsWznSFIrnDXF21+r+sBWn59
lO4ysp9j1rm+Rem1zV6L+cW2hyIDqmDVxt5GHvarkDW1PJqg3kNaV9VLCJyhvHH5nd8GJJTOfMNy
AgUsukWckhWiRwgmJ4f12uJToZmRty2MGjiQcMxtSjP2Y9YZcuN4efKMW5f2DBUe4xJR9rCRY2Sv
r+/TS9vUJfuUxOAuW23x4oUVlqi0EKeDHzY1jAWw+mEE6x3IiL65PpS8MBaYehMXW9firXfmy+nd
65rEERgEQ8ZHP2lxbdaBokba9CrG8JcvAAIb1H4oCj4WYf0wwvTfNsgpW9p4H6ItlnjToVaqAQFL
W7fM6/2kY/ZBjf2ljzp4C3NcUxVOSi3YpBZWeDjjcexvXOcX5+DoLoJKkjWT8nQO4L/yyYTCf/Rs
2T13diR/xmmQ3vkqm/6n6+z/x1rWVnS0/YMYM5jDMKb6GmQPHgdlT/vNQ+K1M/wBbLJK16kdjPCd
gnIdlL5zf/2jnb+e5GgGGwNatW7runE638qTgWE4uravvEB9BAMEpyF1H3q7BlFYAMXRHW6AEYwD
xjRZfeO5mk/DaTzG6I4AKUuCRlSyeDjQew8F0JCUnqHdrCCg1LsR50usf0CslZ05bMWEAWHf4Yd7
fd6XvrNlSEHA4FK4c+c/f7dXcRnvPTSiwiP3cbAhlRHfLT1p1noRtTfSUH1ZDrF4Ht+PtTgXsQNL
sXBwwZO2TbdyKnW73pqEncNDXbWtvVaj5UuEeDXXR44mrrOD49lZA/VIll/IvyBajxDLxSofvL7d
NYWZow0MN71YY4HkQtB3I6369j+sEFp+Qpfcx9byNCMg7lgJ0ThWC5M8QMMoXgJSmD3cpujr9aHm
BVhuA0vZShKRk7QvcwRUoUa0hPXoSFY5fjJKsHaJxDbU1zP7GWWwfH19vIsfn4mx58lMdHcRJSn0
xESNFisHT1YKzD/K/o/UwqPf8Ju679cHuxQcEZQJQ5L9EL8svr5Z1tk44spxtNq+8Le0ZBCEGFs6
1TeurvPwiEwQ3WbLEHNAQpXpdE/DzUT/zvWjI4Uf47etm0Dlas/4l1Zac2y1MPHWwldesU8tE65N
ylNWbYFYRr+vz1jOA518z/mHwEPTHbDk9DAWPwRtycIODZdHEOcvIgcnHWFX+qa5aRCOwd6rkD1E
23pKEesFAADA1S2sH4hd6R8Lb4YAy2KsUIy3m+4lRQz0s5YLWg8xVXZAEWaOL1Prjg0Ct2hqf6sF
HUYoB06Qoh6HMUKbo3h4Y3XP9ihzIs822DVUunnhThe3KDTHKdFWOYRlDymksG0EVsIBkmRevoIH
G3c3FvGsCjEPOBfDiXUNAr1FgEnbRoxNHBu08+Tg/cTVAi8u5WE8+gT6EnaZaxvu31qiF7exXA94
RRqBozNAQ0E4wF27QAUL0FaRwmHrQcIPqx7hLzq1NIe2QeODmSvqKL2vjEjQ+LPNTHu8Poez650p
WIj5UiYSipksHlMfPmSVgrw7TJMBNdttHJzEzeB50Px+k0OWfUC6B3HD1sxvfK2zEw6CSXG+TduR
jGIuTnjQ+2ooALweRy02nvwKAY7StNuXvne19fVJWvMsTnc77REHHWxrrgC6y6yESJROfpFQ4bDd
utwi0QJQSxstAR/ECMW0SRtXw12t7qxvTR1bD1NT2bB5pg6TSEdEiXkMPGUNa1rZOtIbQwHmqoLv
009QYpCb838UfW7mIGQUuqy6E9BY86xgui/xRPsFlX0Cril8vFQayxeoFPgSvliF7PNdmpnFzIMN
3N/S1A0cTxKr6O9lAHV9TYFwkNvZo/176EYOKuURVov3aA51NnS3MXlxWkjCXoa6+dDH01c/MHvs
cKOg1DaApJD1wE4WiRngo68jXe3vZVuVXzzhD38BRNQNLF0sDAK85JIbi37WXLFMml+WRcxAhdek
GHp6HLO+hlULK/8wuZW9TyL1XDRO/aRGY0B6KxxR4rMM9JmDT7qY9ewaiKyGSeB74+Off3sDiBrf
nUIGe25R7HCSPgWK0KN8FGgo21Jc0YfNWA9TMfdlMQG8PtyladNCoIJvs7F1w1lMG8m11A1JcQ4h
1OHnSBTDbjIDkDMx3oCaAQ4zrlHW5DN569GuylleQK0i07rVhjTss6iGCIXowLVcCo+8o4tLXspe
VvPOPpgN4Q3c9bD9DMgJokoGwFnkCq0WpwUqZqV4EnRIL4D2TNXvomjLCRhDkDqrdAzl1zhCxHNt
dhKf0tqFbVClvxOt/ytChH9WtdSwDjDg9Ht68dPP4YQ2Y6PvIlB0Kxfxw+/oIiAnnGTjZ70ts8c0
1UyaXaQMul7O6uBxTiPZEv39gPnqQadWt8489TtF2WSrkDC/g1VbwitDtm6o+vqQIByMfSSOTX6a
Yy/vjf9af7RQz9BijCqy1IX4CL3gQ56ZfygBGw+9GjoshzTtzvZyCoqIqqwAmYX3dV20EP2RGN86
oAkQ0TbgqhrUZHDREYiBO/h8SaPIIddEgngPCrWHA8iaenF/qJE029TR1G6iuJ6ZHVHzVOpR/YVV
ztaGiH8jEjbCmcUPCmuL6t5IDQc+gvZPaZirwptHUBko8we7kwClG3BGbdVyEIJu+kDEOMK0aeAF
IIVPI90OkU9ABa3tse9BHra8T6CE3HmJ5m3QyNMQHZb1phzkPz+DkehMNsIZQL7hHNnOq46m6D15
fLktQAKvwVo4uFdAro9iNBVb20XwespLasyDi5kJTr74KpXoE0cyJv5Oh/hB+mgXrgwc29d15zcP
Q2Bl2yDukGKahPWQqQZ9zbbT76IKvZKWv44zTBDD8RTj1gQ3B0rKM7dTOSv+wHo9FDZgN1mJdJfY
fQ/uphg+90MTvto5ovksffw6lkX4hM9Ns+tGbAfgZZm7UkvjL54FU811ALmEONiCCwXFiwgQQjwx
EmaRAKlUhkK7q+2cV5m7b4V6uYIQ61PcC8YeFD6q7uTA2kMVTuJFa5CL60Ch0nos9BcRg+fIA0ir
EYLwiMqn8SucMBtNPCWeXHxvQeEpGmSp0GPYjSD/uJKTlk+oNZA4J4HiBYjS5GB04POJ079PkHNQ
7PFg/Maj4rP0TrQZYOh/S0sb5Tq8Ztch+kCAHR38hbIGDAyYNhNXKVou+7iTJcIsSjz0VaD9hKXA
x0jDTlKvyQIrR/uGZuKGHtp4jMqm+Zwq3PH0CTBtiI4dGEToUJ2mY5Ns+vahnEb3KTUaMI5Wom2n
Bh2jQPlkE6iDAduDURTKPFkTloz3WjwJbmd0UwLOFIBEzd/7fqfvNRz9VoTkLVQPN+UMSaSLzTL5
UULzw7TLLb6OvooPSRgjjKpJIKZVCApS0dJ9bir+spnS+TMaNKYtoLZ3cB7RIgQdjTSHXRobxYAr
PUjg5TV+JpMdxsKoAAP68DJsDXukuKo061Do6lv7kDtCIW6jkr1eFbjfTjC86Gri49P63mdrdgtR
cEETGmC9+IoxXgErrlV0CgTK2MXgoxU+Gp/daPhOHYzG3ITW7TdVtqATC8T6vgXkJa8BpMb7Ghu0
zQDVECJ2BJpJZewfrsx+4/puD35ApNtKR2W7n2oOkZVMP602Vj/ryR3+RaIuoLiBj5nAohMk43WX
dmLaZrJAvtQx5ZcMKc47SwYChQ9Ewwfu+A1Q2k+laWnrqUCnaZWnUgcWhz4OMX5/N8bYL6ap/NZD
Q9hMGer8UalXR1odfH2EaHZe1AZrHx+z9aTVgAoUUuB/lI2vmS49tLzQi/7aVcOfyuuiLTymCbtI
V/vRw2LbyRS5Q1C48ZeZkHSwZWy9WE7kvNT4CxCY5CYaNwiq+KaNi5vvOVsjGLhN3KHY9pqUf6Oy
s/CKgIhy51Si3RvFCA8qqvIHfCCQk9fA4GKvTDUhB0y0nYaGQcPZn34oAyDX7Q/frBCFQN4Mjrn3
YwQPD8nMzKgEiXxXJiX+wCiar2oLwHvuICI0YsG+1Q2/WXu9re1EKRDcMYvuSatRRtQAle+rpJme
NfhHLxowdNSzFapcdhIh7l1MybcYbuqNiORSiDAjdvAyJjKiArkIEeCteVYD5uLgewgfQsfRNjh1
Ag6KBW+F0eX0ZJB6ajyeWu6MAEI3IpZVykt+PVi5FCBQHqfXZvM/YrXTEI3KBiodaJ4cuISwJzBk
Ud1Heg4fqdGbftimOnZojTeaN8Y9j/3n9Iy8HhshVyhnUYKN0IG0y9CxD44Ntj7GZ/2LrP3sYGX0
j1bX53iW3Jt0EQ2TypWj6AOpxRwRf5qcEJ/mI4J4Xr2tIjLWu3ZCWuTGQOfpJyLrrCVKo5QRAEmd
LiZXtlnYnV4f/GGKD6JQ1idQcZTlR9oyeKFiFHF9ZhdWEcgEfBvGYmbLHN4FqBL46AIdWtPgqoUx
h1OWZvYwhyIxtcWNyHY5P1pVZIoUj90Z+mUsW0huF2DNCd3+6FqjjS9pYX100fxFpdNtdyOlshvH
5PJ44FIobDkKKMPpeo7UBW3YLeERoh90TytIRHYH0af7m0YTryc221gqXV/S5YGY50h/krrLnCki
FHM65qAXNRTWMDzaGNVvY0P/LJsYGIHVZiC0Q9RhGuxmro+5/IyMCS/OpShPa1OxR0/H5D3vKBWh
hWYWlU/DAYjlxgjiCgdGoy3/a5FkHo1KlyXpcgvQE4tdCipz0BuM0lCrGaZHAU7xOEWtt7MNjAgj
fLF+X5/dha8ICpKWIN1HWAtntTUomIklJRUvMEgrs6OSRLOvx8W6c9ftiD7W9fHeyuHvc/23CZIp
UzJ3aUEulzPnamlcu42OdVoUP4dWeg6aUHliYN8yGT9COK3JJqg7ZBbyYej+xaEYf8FUij5KuLnu
Wiv9/LkF7D3e+M7Li4gfRo0ZUQbYATPcarGfhyhB4QzVz2OpzfqIgyggDc3Vt1sX0bKm87YCBpBG
nUEIDBcD2Vi7WEPuzcLT2bAbSAx2FYXila9KMLcITrwGoatt/bSv/l1f/Llms1x7EIxUFWccA4iX
060cuB0K93gfADlSxZfKT34PuEltHH0wcZeBXlgGaHYKs1fbqJrK/fXRL80bFItrStuxuKEWW7vu
KqNWHQ2DcYz+6CXtzXGW4QMhEkwPObQ3PKtDf5vSmbxx9V+4NmxXmRBgBcBB+mqn805V0ONh5nNt
9CQBOkjzjWmEWGfbpY1CQk6uqYpqe326F+4NxuMVBdkApvktynjXH4FR2JZGwmdupiiJ96TT8nNV
N4M120+azY3de2GKlM+AzvGUzgSM+c/fjaY5sBqq0kWqpi806MOi3kBGHg6AAAC7pfG4hbL7/foM
z/GivKQcZMOgQqjPYy8GRSSNdnQVH+vGcj9SH+/wK9FaB6myAJHckgwOIrypOqoXXZJTIsXluINn
gqXpysNC7dgJofJ1EUzOV3JteEDXf+Fyw1Nmpv4r1dwZ4WI1FqtCZdPtAQljlZo7h6HsUOHJMHHu
AzPbp2mYPqYj9hAKx40fkBtubIDlJ1kMbi72e46tKyiDPESoN/Q+Q4Ml/dKN8GNfR+pOSGwm0vzm
LXZp19ELhPOEJioFvsWgcEUNq0id6OiiwA5A1sWT2cV6NZ5hAdcX98LToWjzkjKagKJA8J9+fdhn
Ks9aLFsR0efCxJwVAEaMkkWPFFYlH3t6JLeCjguXNMU7XqwZFMvzMX/wd9tcGPiMDJgsHxOkOj67
VUlny5qSzvuPxwlIFM+hYiSYo6D2FzeGkQKolb3S9iiKIdohnOSvVmcxgAnNR3cDY25IwtGNQZcX
5NugNM0NDHN4H5YNEgsRYWRiqobcTUvXtFGijWuPHaW4uoJ66QR7t+/6Dx1yOjde5fNzwnSJ9wEa
smmAgp0uqx/6OOr26KAbk8QnM8PxGJqZF1efrDyGNdQLhEKzHMTfyna82FjFgT+Eu+v76Tzvmhd9
3rjEWfNlvbhOULmEMIgd1pFLC3H/XsecxIJEuR/hVGLXhPuZbgfpThfhsGvLwV7VQEjuZujU8fpP
OT+6J7/kDTT6bpsh9zO2ss91AO/yIwYNOV4AtMiQEsgbwBnBtKWuE994pZZH9+3zuy75ENYaBJuL
8wTbrYszLUKFxsH0FruQJhQHyBFVgWnM4BY35nhpt7lUnS260zZdnsVRmt0cetMEt1CoZDqga5V+
CtEh2DkZJTKCbJQ2O1oqGX83uTHTi0MDQQMd8paMLYceBhUXPtYpejm7JFdcaD2izxhh7sGKua9+
PVA0g6lu4BdYDrSErn/e8/G5GDnayiHwtbnBTrd76FlGhc65f2C/tY+S8jk+q+jrvdZhkBVbHNQR
D1dj2j2IxOtv0Swuja6z4IKNDtJp2YEQ9qSmCt7jUQg/t/du1jaoKHOXvjgYcb80KEd/i4cO2VHM
0tTL9amf72yayha9CAV7hxxqsfSRnadOlSt3X4dsY8pHnmNC3DcHAyWW2SCbG8f5Ch1Gk7eO9/n+
ngEyzNolSAF7v1j1gGnjxhSa+7JGaRjXdJPSt+JA4THqRQEijqJ7MNJQfwYIEHaIjtj1H2Fl05ew
Sdu/bhDHHxA9US+phGsswVvfuAWXD5rFeykBnIFEtQBaL9cmSNwW45XB3SNygIlvUQzDoc3h8PcO
QiFohakb3d1zvAEjzrk62frca5bzL3p3z1QOPZwiyRwQhIb+EARYYuNEE+3sSQf5WsP6geOXr3rD
S2nd45gQT0X15/qOuLQduW1nrCtNqDNKRAYbPh0SUR9KVU7NFg837WeDENFP264leitmcXD1wAvu
aBcC7b4+uJx78O9TknnNCZRQR2D+ZIWL/RjGSYfUrEwOWMsVTyH7ADEJzLVIwHAFHFdlAJpsj/xa
S5PI8Px+reUJuhV5AeZ7J83a+TXolB8Nf/wuwtR+Lmu6Bbt+glS81oqgRXm8qFSyxe4kRpVchzeO
Bq+QN27T83NFyZC305UwxTjTi7fLriR2cIE9K6Y3zmuo+1F7SLJaK9dR1kQv9K6Sfafr/wNkRbfd
GTgsHOqDFJkWrwZMLVBM6LQeizS1PyjMwu9w5Zu2HfJza0Ak+BMlPWpwzVCMP216+hA4edyvf8bz
o43sLhQ9WFFk0JRNT/dx04Ih7brAPeT21G575burphj6nY/E/o2FPt+uxLbAlCUxAl3cM74GZx/G
YJMcXRDDH3Ri63VFcoKlkNZ8xvdo2lI/rzfFwMNyfZLn1wMjE5ZAxJhBy+4CTgLHvKusMGgOyYiZ
NiSauyzvKY/qhfmqBA7C14e7tKZUfi2KMjoBgTn/+bu7oR4pb2WBgaGLnUzHZoBvWbUy+eBVlnfj
Hro4lAPclKgDWcE3Os+7obKUKgBXRHzIo9hFua8f0FHW3D4R+5CE7dY9e1YDmuvqvAFwCNgu1Jzm
b/xuvErrkcYeiviIogpydqZdoGsfmmvdz34YncJlbjTULhLWF73paMiPqOt5OTJig4kneeT0zpfr
a33p076dHsoE8wuwWGvZOwLjVxke04H9ixgDsu107FZwVRCtjs1v14e7tN4sNQvNGoCeXAznuUVt
DYDsD1EQJMmcoA0pyqKqjnelWfs/r4/2RlA9vWNtF7obiZoEjkuR4HS5MYgL6C+YqMFA/KZrGDia
8UCDT/0enQoRP6/GsR2UA7L0IV4EgQrGQ+3r44e8wb4E/vn0jJA6AvV+LPUfTjFExn7KEd/rTaVt
Oj+1P5eJOZTrvnWrD2nQyue+DKPffmdO1r7utMRe+XWjJQdENqb2S9E35aY2QusxM6Z+AyO8eMJs
vsuRx2+ChzKdfjqlpC1KC5196NUl2puyOmBX6W2xZpo241QXe3xup4lqlSG2Jl7GB2IGBGKSKARh
SddzO1ktAIlhMIL7qbTwp4ktdBARKCeqRO9+hvwMs1lMrCUPhhj0B9FhjGMVupw9Ady7ahzTdjOk
6LgRJ5Xqe4S3+5NKGuf7KDNtRxWzutecQvtqEM3ldxG2Go99KYPvPgop5crQ0NIDm9AiyXT9i166
Aym3KPBZnB+YEKcf1M79SXmYBByLEiWh0aPeXzbhH5kE2Ubr/G4/hFhLDs5Qfb8+8IWAhRNCZYE6
PJQcpLVPR27jyjAKy9X2kVnXTzqY7p3r4okxtkP60nszrIYiHsKEZrDF+yZCzBlHhes/4uLs3/2G
RdBEWaXIQeErwhLYFKl6EsmEfK03osABOfduSsdoF0fx7vqwF9JT5q5M22VsMATLl1a1Y67lBZ0q
5CYRoHEfB7+d+55hshHNlGxbtP2EtlFu+Q1137C7ReA8DzHm8SkR6RBAyB0WoVLXoFSIppW2L3HT
2rpZDz+ucGLQf2NTbw29SXZZi83o9WlfuhrpAM4IdwidJIunX9xnz2sNJL5jARgK5U2rwf0mFmLl
5tLC/CURt64r/oPL2wpQFO1O3aQgsaxgNUC/ahOo5hGaSn3oCpnh/tTZ3zW7QnzCduLdkNTqxse9
dCM7EN9pZVGqpYt5OkvAlYaoqgEQf0fEVIK2ubfCNAcF03j/w7sOYpoEFJSxcyYnAA2HDZpEHsi/
sPyaCTPBdwjRsldzCJAPuv71Lm7ad6Mtk80CQRWYMR7C4HB5jlbS4/JTda3YIfmu/XHCMEP/JJzs
WYDHs34ghmVVuK213CeroW3sdn/9B50fXpKMmU8OlYboZvkW1TI3/cjv0f0ysOWEvDEcncLA4yOd
GZVdB8Bt5QV4Thn9eGMtzr4xD+5bIRiOo9Rhr55+42rKW+gyHprc5RiuTaTK1tHsC1NDjb6xnc5J
TOR09DkAgpBjK7QUTsdKadklpdNhNWOp9C6p7O8CTBFGTLO8YI23T5gOHiZwOs7uU95sw9hFXZuA
b2M4hDjX1/zCxEn4eS9MqkUz2vP0xxiVCUYrKaC1ZaE9ey+Ud1HofJ0Sr7rR8j67LOai7KxYABqQ
pvcb4vFdYGfg/DnU6LvSXjfQt+Xt1R/p7SMhnFTG2oa+d2Nq5w8SI1LIoWBKl13nLTydmz745SRH
LTiaXoTzeQ02ouVB8tlAWYp7h4sCEvCp56lHu3dqgPu0iX6rLX1hgVldnS441AEqVIsXKZwynkXD
Do5dhoU5nmBZBiSsjmbTnii6wTeao7WT+3G+NEhAWGbq7vzL6Yx9PRB9wNY6KC2S2sHCKl7dNU7m
qxtRxoVZQSkBKQH5DSTIkr6CEioCjA5Nmgwk/UtfmnAT0ah+dEbvVlf4wr6xqD4YLCH1IdLI0zmZ
LbTttHYkXLa6ADtmW1/Njt4cyozth3Yy1Y01vDAeZUvKb5YJgQmMz+l4qB2aYYqvzt43++lTq7BZ
rLBRxPDGKn8Oetg+XT+B89O8+GbU29gYck6Pgfuejoff0KD6EDG0coCbhcwYHvSqqh4q2KobUHZA
7yRwNE3U1cb3mltf8jzhYnC6+HAKFdcRW/V0fEUTI6J0MffAfNtFlrnUcSnMUX3eei3qsMfQlkO4
5pdYiKbV4GJ2LpJfB7Q88VzQphCLQCCRxUOleVgXXV+csycBTVxJ650vYpBaL4E5HvZQlWcawbFs
cNULfCTYQ+DWa8cCQie74HkE3AjaFybv9YHPNzj5J5hzqhbcHJRQTlclckfUTxPTP2hWFu7zUYvu
i0xp26CdphsPwvlQc3fFnlmyAC3ONkDkTTrI2C45+gLJwk2uighhV0Rj125Wxzfmdb7bXEoGQDrm
o6TTcT+dV4kNJuRQSWUfO6th1Qr63ZCe7RVGlOUn0UbFfahjdSIdmf7oehNC8X9eWAK3twTFoKux
lK0RdRiqPqkcsoROf04oXMFLy8YPKhPqxua58NK6JIhsHVvqXIrLXGguNSNKLtJjgYgGoCMAlAgY
CORq/S+mHVfgFnHgIAkjdnVwXSqF2z12Ko6/OW5u3pr5hb0MxADoDuCkC3ydJjDryowR1K8z/Aup
aY7bukrzj3VpoNPRAdf1+uAXaiLixgZ7k285vWLmDQZIh2cX0pO1uNIE4H64I5N/gMdI+UKXqDeC
A7YhNPjRaNwnQYxbUATyH1WVpp/6NSQXP77r27H/EXgJkhvuCDViNckQeyw8pei+VQUqU1hQpvxV
P28xkhpp5Ac/rm8XxX5c/nR4s9RNhQSjt/zpLdiFIoEAdsToaXrShJc+ZsIbN2lrxVDtq3ETWqBD
rw96/ozSfLL1OQg1AeIsVb0Ck/gMlJGzV3aOx5cDO7q4k1iDpTcGOj/6rjGjnXQKtMS8yxq/FYR+
VDYlImYDrm5dg/Y8Pg1V/WROevgfC3lAi5Rk41GJteZy3rw938VfyBdOBb3D+GjnmbXKcUZ+mtAO
243wy248ocuPNg9FZxxmHS08+DvztN8NNQ70qJMxj4CnVeHWydV4nKakXGPcka7CNsfJLvBv7XJz
eb7mUU3CEQetkDl7WDykadt2IoXId6x9v4TpETmUodq8cuiRFt34qe1q9TWMsxJB2LbnJdGCFjxC
RO8EaxTT/+tkk/NklWjOrGpTFCHsmKH/MxQGfmOmDaV+BQklvbdwqsBzSmDY6wOf/uSEZQ0Uvmmn
BpmGoHtSQYRMJ/3arng0MbIfVmFlEN6qeGgptrchMha1Ez4SK+e4BDq+vsPWtOaPtFL7Eg5R5+JY
mUazDW3mg4nxshqf22yEpDnBV8+3LeZmFHcim4EjDCXLO691SmPVKM39iYtw9IIaQPXh+qlYBkas
L0QsAuo5lLYBLp1+VT+FSKii2j+G/YDqqJNOqKHDsMnzTN0lWqZuxO/Lp4rx6EEDdqQNRjF02Wgf
KOoagQ0JLRkSKHm5FexcBDG27eC5NN9nd5dYdbM54bCNCyf4cn26Z+nDPD5oC54oi1AAnOfpfLmV
fABTrn+EB0ZPkqzMTleEP4judRAPX7U+wF7Yi2Z6g+bMRPei5Fgdgin1rBtB4oW97fJswKVHMHJO
aU5/S+vbWRHrWXiMDLPa14WXPrf4sq/tEqn3LhMIhwf4l9ODuEVFW96FgKTopSAvBzKQ/7PMXxLc
4Zsw0dMjhrgjsLwae+1VrxXtp+vLvbwK59UmkQBZryRZ8TKj6OqhRpQVd8+gqzucZNo6XtkT2uYY
qd8Kuc/mxFiAdcHEcU3QIluEvFWCqHIBqJAuux2/2I2e/wRy4N+4cC+cl5NvtjgvGJR0oEXBeOWt
mWw51AY2P0Y422BWa/zrPv/3BeR8ztJ188277DK2hpPnUY0hHYU645DViFmXeYdtrcAS6/pQZ8Jo
88ci00SUlaeZquO8wO8ueJ3H10UJiTqclur7Lra9p0GMlMSaDs5OZ1Bz5mA/tAHa5q0rg21Ylfku
rsn2qcIgMuJk/xpKdSuvrbpV09xCS519YEdQSeLzzoghxDcWUS7XbRyEfYLOSIEZS15kGQ4HwWDf
wgWfXVFEJXIueNPUBXe2LLsSJAR9Mbbx0RhTH2sszFPJ650ojNcpUKh2ZY9+NWy0oaq/uEFn/J6S
uHi98THmMsb7EIkTKmyuqjfVQuesSV+UCEeYKaIqRYTaGXeTHuAJlbnVhoutDVE/T8ZHJ3T6bEeU
OX0JKjwqdCNLvooqnfSVKzscETLZVP81vOGX6TRFOc5idrBYgia60EVvBIfpo+MM4iPRAhzNsg0/
174W3F1fBXnhUzAW8pBy1hAAKXe6JQM1DGaCdfsR7XD9L8JU3lGPIlQ++iq3sFJFq2eV0INCWD/V
oD6UqrXvPYTbfkmnHn/hDjAd7a6NsX1vVPJSGBqOMm7YaBlqODLAGU11wx9Uj7uPWHY4ObYIov3r
GDFNdd0d1dc0oyqzFnUvIEQbFa7Mmt7aR71G9QVCuYUjzfUpn6U3LC+9XyqmBD7WLAp3OuUQ+fOJ
mB/2QVg6W4FicEBj8gsZz3OToMZM2VSuJHfQrvRws4qk/NqjgbXpQoznrv+Ws7sOKO1cn5kDMFTK
lpeP5xfUO6OUHFZhO+0hO3Mcu4auh6aDkQxHI7wlJXQWY76NCCSRbBIs5vIO92108KoMBwtipnBH
6RgfcUK7jxYOnIfR6ezHBI3rG9M8e6QYlCsFGRXyOMCQi01GwiRkQspzRHoBjQHaBWutztUHvKy8
G6nBpRWl8EHNAxAMOdviCsNgsRJ+HadHE5PVvcBh5uiorN4mJCeHFkvP/fUveOHKpHsF4Hpu4CE8
uhiv10y9qQorOTrhkPys9En/YCHdvb0+ylkcMy8gsyGfo+3Mxzvdssrok6CEm3ccqyH/UEwCsfWo
huDQJv3PIYXem452tmutyLtxQZzVuTgt3JJk4Kwo99IZkCGr0OQYovTY+EH20E7IPMShW92Z/oB9
qohLgvdOPIoiF/tepOMumySOANii2Ou69bnETPcWlPjCpcVvmpsBas4Bl+qGqd+4KcbF6TF2PMxa
PZw9B8KwR93Kt7SIX0ajvytzbLPqf9e/w6XVgIDmGOS53M8Q304/REmJE/hhyIGNanubA5rZy2Gg
HeGNP8oRv6QJXaV1qvVYV09tiPFpZgMJhJP50kmB1pwskxtf6MJiUBhir/OOzv/MJ+JdUNHglaQh
55McIZjWH4JGH15cX+s+e1H6PWiKH5orOkIau95EAb4C1xfkwsmeqU685sT8dN8Wg5tJBR4qUoDH
R915yJpu4r4UeLhUkJuvDyUvXF1zDjWHu6R49AZOJ1p1/0fZeSzJiWxh+ImIwJstULatutVyG0LS
SJjEJDaBp78fupvp6g5VzOwUM6MqqDTn/Oc3CVyGXLGi2gR4wXVnAgNy5tNhOtre3iZInLBoeogK
hTTmCzr0kxcHbfkQmbSapx7myS6tA8LeNIxpoIzPXTTgiwFTQzTmkdSuCeVtVTR73FqHyM58LMmr
mUyg3EFuwuXg7YmH6F+QOLu3VSXT7sozvvuIqOJwq6PcBG54/Yg+ExYiEdLyLLVhuFH8idi1aiBv
ftZf9BmxvAa798qR+VZzgkIc1jArWgc2ti75X+4IPUEFiThPWE8B7qVEgqfutJuGVd/xcy7hDCpB
l55Kudcctzgtej79Yw4WcShO7d7rXQGYzYdcWV3vHHu8CZpIhuVMrS/vjaoPxDQMFvWyM6gHrJRU
hJrbgsGutgPIzomUmFIshvT/7IrOsQfQy5qGTcSnX3aOs9UaY+dQF4E3EqaMN8De1NRvz2yJPCHm
66YY2d6qH7KbqkPk959hJ+4vQC7EXdAQQZwvFnupLC2rrdI8uZhlad+GxJf9T2WIBJeFbHn++9Z6
u4t5x3h0gWtv5NFLjMug5dKJUfNPuiihMU8k5WRaSi6K6L1Pf/+otyv8DyawOTEyLcJB6vUKp+tH
NoZ/8aktc4Uzie089lNu7WuZdN8b2Q57wJjlyvX5zgpHMYb4EzIyMMCbkg+KFGYei0csLtlxsaS3
i8iMbihFbBQPw9D/7GTfvqRza5Ic6pQYf8KVQlQ23q+tnWL9Qe6ZgU72CtT+9m0wLMMk24JuStVy
2RDmYp1Ld9Q9flRj/W4FdHu66TBWEKaYnqVnJo/CdOtrZefb35uPpfZ18fZzACe2f/+vKwPnVH2x
CWUj00JA81SZ+zS1fb8fh6q+cqK9vZ34KAR7mwSUtvJyC+d1MdH2dv4pcHo7GhKTMS45SmT8AtfW
CcLJDnv6x7Tz23iFgH7lbHvnSSlcGNL71AqYIl103IPjNuS+pukZGWp7nwG+U5ooWd+7DgEYV8rc
t7UgcSSUuZxYW47CpfsuCYxkTGGpQDJc0JFNkhuPzMmQfvx9C709Fe0/8SfoTLbByCVgi4XYIAe9
w28Ft6vsWLd++a3LRv+35fZusodn53w3lDC/O4UizezvH77dQK+7Zj6cofym+kRRdEl+MbreU5ZL
cofXt3deM+V7bDnyI3TzZN+pq6OorbC9/DgwfsBTPgz72m0D/WulBph0S08aPGulBs4jQOkEl604
6ICh7EmQkCuC79ZsVQerm7fsVGj9f3/iy9fNubgFCqDwoM5nCHRxEhsLvhmuZI+2nnFjaviXBW7X
78UyYoE0LiNV5oDZCsFFf//cN0AqH7zRef1t/kAp4Fw8u7DNxq16qlymR5CLlGOcUVRDvqDJijMn
KPcFmusvVoJ9p6dhDGAzCLuyfd95eHT65nZmU/sz0X39/seB5BsH2OrczUYyxzOmR0noS4hmh94u
fGQlnKv4MKTiqzIRkl1595erjVfAJcyb3yp99GMXH78OjBYDAbUJBU9hhIVMPBE60ExF0mbHZUi0
a5TE9z4RXh5IHWg9u/Oi00p0QiBxX0jPIATrbWrl2j7wRnOPORdyejDza7v5/3qMf6/x7SGBiKE0
wcKASbB9pX+tcdtZCm6GEaNyV1m3kyHMGD8oe2dVWNwx7+yeW5cYuN4YzD0e9vmLnax4hky+3Byy
1uF+Lh0VE/aQE5RcIDpCcR/r+iQe5i5w7oaxLW9w8ViPwbrW34K8L5gK+vhao08/0sukN3qOnROc
sV/T7AX71nKLm06k2Bv3tneLGRGZbZO+3PeU1HuFnV/kVmtzMrfQVGFD2jdHL5Cx7TX9OTATi2Aw
P2NKXKV6BLvSysIUP80dusPg1E9KhqqdnDPMIftHITvyTSkDDr2ZVTvm2uZOBrV7y1x9gjxBoNls
BlkRqqpYnjOzKO4zLAsOxWrI/ZrjsM8Evuof9cmdTsLw5ijH8++0Em4tDyBYRqy1wg9pnvN4MZf0
toF5g8Fjji96ZxLarqtmTwqBIP1QJxZSLQb/szGd4f3+brT0F66W/dGT6hf6peZmTlBm512l33Ym
SJWvj+ZB0zsiZCRlabVF4I6918caxV1ozCWRu62t7do5YGSMkditBmXwRFLouq8oKSPHmoajZ8/w
MTVGfkU6EihYiv6xIO31XkeWA2+fDC1Hn8249Lz2vEi8j4jd1Z0Pxbzm9yRe9bFP/vKuFJwYsc2g
5d7pUraiPs36GjrLqPM2fa/jCCFAffZGG0uuMm/vcC4nu7rwjKPezPiw25Nr7RCLDveexnwkXast
/bpb1GFCKmNi4eg4pJS7NgL/AJouoUmhps86Lx2X8/2y6v4XLyXGY5XDGFkVUeQEsN0YLS3wOmMW
Zy0GAhqSqaNKef6Vo+qdncs9ARtnKzUYCl+05gE+XkkvPQg506o4JdLcIJPRrNUY+jh+f8mqLa7u
72f05Y0Pw4YEK/hyTLxJLrq0FnFtDdO1kWXtmIN+MBe3+Keqs/Lr3z/lnUOYYcvWYVMyE+lwcSZ5
fSm9MRDuKWXh3lV2qt1YuQvbRa+y5KGrDPKGF2yJK3ILze5aVfP2vXL0e8ClVDVbRslFxa57Xd3m
STeeatvcvPWTCax39F0gFtceH+rcbvr/OALitZL1DEgJpLAVbhf1qZ9ahVwYRJwpnp171AnN7Uxb
gMWEHJ2vhEqra5OPP+rz14cw5alNp0eQ4VaUXRzCktlQ00M5P88pcVBxu7ZexlL1gJbyQqAXxlSz
uhH9wKRycGfjW++ZoxEP/bTgTWoHMsTeRT5kecWemwo2wM4LOESjPlP6w9xo4y/s2Mgt7rhv5yiF
UUBkXWHeCwN7P6buOLJZCKRx2NP5kJgv29xitWjfQSJ2kyvr9o8P5sXjbnMe8uwYioIpXmyWQfgN
gZXApF5iGSJucyfpjmLI3I++ID5hr+xWYH3ftvjGVXVqfiOGEFrzAjZDFLWbkyAtsn58oi9diqgh
rQ5xRMnALlQTVJywR1EwRcpX3U+3cKaPmt97jLhGfVCxSyLCb292h7jTvIQ40FJzIvSopRtJ1eJ/
p0hMP1f81p9FXXW3GbGrt7nbuL/dRIgfQ7eZRKbM0XUGJML4B7KdR6Sth8vnso7Bs50vWAwjuuSc
y5UtMZVu3cJ4bBbPL3ZyLhF9Dgh4CP8kIvG7vggEb2WekCEBzFU/rQht6jBddEuFeEdKP9QLr0p2
5tKqbFc5kF/jpkuWrxmsiGI3wD+cj67AZTAUWotVSKpQuYQrgd8CtipW8vtUs4iCMYwCuzyybU9T
g/9xNA+l7t+1euL+Uyhl6pHTuuqTs7b6bxlQ6h5TvXGdE5iD842gTkxkZZHVImIu5/5jtei7Ilwd
E9ChySrK0Ef6+vT3k+fNrISdiACT4xSSJV3UJbccG9cyMbJKO5qBNVRnA8NpdZuLAkzMG+Rdnjq3
+ug6I/m6+QYRsb1WDqMkGLhM5xK3Rugzw7VAmbcSV74W/JqtZeaQ0C9r8sQQ2gJvJDgR0ao1UQ+K
pF7YSOI5UY7/jexUgnCXYmmd3TCM1MxFsIJpoEGv4i4Pkuw44TJ5LwaCanOGEmHXmwy9DPz6ll2g
zzhsUp3Ma6g1GEiWQ2CfjT8k77+/3q18fb0L2XkgySAv2L2Q/HZR+VXDalu95iOan+o9ToL5nnAm
BR+lL4io7vJYltp05Z687Mi3apqXB+oAjLpRFF5/6IRZlGPmTXLqah+VPOPZMipckD5NC/JHayCX
NQP53kKGXZx6g2vgwxswZvsCoIz0kHQ1W1Db6y+QpGgFOq/Nzso169Dtc3IFEXzeYGzqREaN97ZV
1B/h+I3HXAhi4F3HIKoRx90S63GWWHJKyGK4xuh9e8/xtTC12TjnG+B40ecp3E8Ho3M0HFq7jEFL
q39qN29mLHfEbs1s8wql9A0b4M97+NcHbj/Uv+v+vKCkTzJxqowhf9bQxkXdUhAzslAqNam0Ykyt
ykgzqCqnFUVYZZfPM7zbeKzMJQKN5dhs5mI/MCePtMKxr1zD5tvyhmkTc1LSMvnFoL2+/oaVqpx1
SezkpBrUhxymuVVH8DCgcHW9pr0ESdfakVeQao+JSdN8mTHH/FxuRoc77PD7Ou5mgRLEHNqewg8+
uBklw7ytOj/vyt3soo48SdX7j24mjTSc+yr5gAuO/2C7WXn2/CRZY5+gRvvKBXiJC/HuYUYxeN2G
3zY61ddPNsEqbSpUv0faofYYkEOj0OUbMLW9/Crr/70d94eDBAufPvqyShS6WYOksONIVar2ayvI
G51RaRpZWkW9bqSxR6N90qa22WvT2h7+fsq88yu+etaLAq73Rwj0/hoQQWoRfLzUvvZczkVxLb3k
nceE4EYHiwMIe/ISsk7ztk4Sl8dUOH7c+WXRngUpCHd2Bzcfy18srMQoP5vrAKlYH4zTf39MHAU5
RbEY2nQIr3/SXpMrOGOjHa2F9iXSRqTktM9jrf9HmiZrB0ML+JLQawlr+XO+/WvfTolqpS0KfAkm
25IHhS3Zh3VOm7tGVJh++04zdTvdmNz5yqJ9m2W0oeYmXC+uUXDGy9u4HxXzV8aPJ22p1+zUdDKu
WwhfmpxIv9Y/Lbzbz5UYwTsHPR9PEmvFdp8KOQG9Ioz6gKCxLWIMLzr/nhTjNDhTUCzVEVPWBIsp
gsoOGLUkxY6BC6yMoABZOLT8994Xy5dRN5ZlGVI4ZsPx7z/eHyvAi6uQ2pvDhpgqoJ5L1qBpia4X
+dyeVJt1RzfTCFqpre9TrmVRZWm/hz79DEO8O8M1X3baXAv662ncYZip6rBZy4Zs7TE9lZVvXuuA
3kHiMFFCGMw4CGkLUM3rpaXZ2oiNhi/OkCvtM55qyUlmQX6rZDtF5mS0Ht9AEWyaKeshUL0dB57S
rmBh7xxZAfwC5C6QOlHdXWxjDdUoE95i61Bm/8aXiR32ul7uXX3WHv/+a/yBnC5+DZohjAuQb/oU
WBdXk8GHZc7Y6KeFXHhxcjRj1UBS2nSNQEDMF8Nb8p9Dl9BymubsfaAC9GjqSfnYiMp2/xvtjcQh
H9cCd98FCOPjec7afudSt6sQxaCHv7rm/gPwa3+ddWswdpjAL0HYQ9L8pwRGd3ZzMvsGvmfrWoQ+
pON2l9Sjjl0l6M6T2c/LPXem/NFlXfrTlHPyq3XmNNkZeu2RSjVCCA5lIasyBNfUv83J6v/0kmr9
jAdXU/BbId+LKinEdBQYke2ww9afBBdeh3HRaH0WnVn99rpJ6vu5WGx018NiZnG/DA6y/XJY/NiD
DXYfpKmJ9zYn2jdZBwr6WE8n4+vlY9GOn+229vdT4K/3uWl3xlfXL9znxBLFtHNqbcR5nayID24u
cI9fCdzj5UgpH7ogXZvIHBBV3fTA0w3vvXFObZVbKVKXdpFRYW1u3H//4d/bhtCtkI3ZkByQulzU
Zr5qSMjJ9BVvNBlZyZq+4Osy7bs8CRP6pVV+SiXKUkhetKiO+tC4Lx1GAYfaaqGL111BjrflfLry
rf7owC/XI0UZxzvlMua4l935ksqCg24l2NTCxmiFSRaPOGscVCHVz8Fe+6+2JLcsTAKnJS/Ja7vI
kM18bto8+O5OWjpHGeaIBc7/FrxnY018f2+pZCCmSgvEXWUqWBwJ0Y3442AT/oUV0aP+h37ej5DY
YeP34Jid71bkSSzu/SoDcw/+h196vfTpc+Oa7HiF4PjcemJheKi0VOxcXQANrKVv/cC7WI+sWsc1
wUfT3oAM7mnN8VSpph6gtAzac5mm0Bnw0pL7aq3/yc28eGQwN//EuKny4jVxR+o+anXMqpfP81KP
Z1tv+08L34TkTkOW9LR+EzdIFnajxeAwLxDK5kRgfHKl6m4g6CyRxbkRrcXAZqVWw4C90/Nbs5Sw
aMi3fUmbNMc/Msu/DMMAo8Uay49d3Ti3hEckj0bf1zh5OTSF0bIE2Y1hJNrnrJ26o1M3S3f0DAX/
qasmeLtgibd2Jr1PbtqqW6uxi0cNlzAn5PX3ey7z6UAGin+TiKLfb34bt2Nji19NMsBzHb0Hf870
G5eM5Rv2rIgWv11C24ZkhD5h/pZ7eXJTDtJvwpp/vfPY+Tiepvw1jhh7Br0cFVHTw7ifnG74MPZJ
cZiKhKVbivVbT4F627W+CW9ltcmC9RW7VPONe0/O3mFbT5Fp5UzFZdOsB8yUrCp21TDepWmWHpJa
Wj9HJ1uWEPN1bWcWgXhuHAXo/ffl/wb+22ZPSIB96hquuD89+r/qDc6tPMkZUp+W1g2eJx1ovXUz
R26O5esTFDhGMoamMVi1mvpKUfX26vsz+AJ9hLi3CbAvqioDyJh9xoXXBOtyVyBzjCCCtVBAe1lE
hq8BI5P2TAxQoe+ynMRL2wSZ/PsbeHP1vf4Sl4PVoelHdxmb8uwkif+hIYZuB8PTw8QAr9Er1yxk
UG7zV4cNsCO6ZzSsnICbLdHr23420WYamVWcVWs0OycnRSswyzJWCVnB3qJDTPaK9dBY1vQLP5KJ
QJ/pa7HMzseuqdaTvXakqSizI7OwAH8XRvBkFmPASUJ8HoE/rjBPzRr4913T9Q8CyXfU6G55Zxpp
/lzqWflMgIh9DPpE7TJHrOfarrsfRekb8E2W5aYKBFGTMwZUfbV8KwSmmd6U3G/kyzi3OREcaryx
m21y+IqBsI7BorGcrNCoWvvr2hhabHSdubVw+snoaD/mYQEOqHpuQjfQYmtt2w/jOOfkNVjLNskB
x9tNlQe6l3aEtHleJV8aWDNR6k1tmJqZADtLTe0XxNoFfswwRXNSktEwcrwZ0hk5JKV3JpEiDdMG
m2Jd2X1IYLB6MWetfiEuWfxgFxV9pPAzPue16+ShhHK9B23DpUgvaj12pjyPcgCeZ2/qLV5yr4z7
TBPyRSUyiOZmnaMBh8eI5mohaaBuiWgrjLtxoUzTg7Q55bLbztfVXxl5lJLaKfmd+sl0t6yacawW
jzTw1m/3UJnUBBHYN568yVp/K39pY4Uh2Z0tMMDptmgL6pDM2K7CRo8Lt3qGB9g+j7qZ3WA8N39f
FDf64lTjJ0Wk648MPwzgbDIOGqsvz1bL0khcMURN1lUh9z8RP6JQsapnvE8gJd8ymWqeh35dInTO
yRzKOpkOdpXrh1XUVhVWqZM/etKcd2SllZgM2l44WiK9pfuZ98ZU+weK+OwscnDaxp9EVLb9hO7P
/p3iQnPibHVOiVtV52yGhsu85FZTZcW1XlgnO3GCaKr0PqyNpf4hu777Ug2885ZSO/JssYZ+1ZZh
5gzUCdL3QplX1c4qsSwailQ8BcxiNr+/TB7dof41WlvuMQKfCFbBxmxO8s1uRT6CmrcnPCr8n5bm
2KCmFcaEkSNHxfDVnl40VSwk8WjBBxKQqi0L2HN3qeG3O5El6oNs7Pbs9khyldZO9z5g+Q5C7vcF
fsSR/gjstiuK09jllOh+Xu9XgZ7TLmc9Nkahwsmr6ge24XTw+z9mM7oeZyCZ4IN+/VBiWvtABqnL
I68OKqZcNg/T7Fi7elqGPYUZNVqZ9JHMk2mnBz2VoTArZIKpEHGu6cOvacKBXKRq/YQtfBdZ0BVj
o3TmYwPt6dwY2ffe73/avTYeQDwYO89yfjSVqe09I1kfrdTW76Eb/swK/1MmmvqwpFl+KmU/7sfU
qPYDBwGzW9FP2Lgv+dleCy1q6qohHUhPf4qpF7HF2Dwek3qgHFHfpFP3T2npF2Yo7E4jrxbf/3qA
yGYnnhdqzmqS+KqloUCjAeRmWGFqcNJhFxivFISwmcgMnkGmoK9/z3WeIxT+NO97G/leU2TjLYlt
gFRdXR5xFRqIT9Lzl6JvYHGMrYoGzSIDqFiS+6Ao1A83UPkcOb2v7YhD6ePJWNQeBH6TXSQaqatZ
GktRUFLXXf6IB52DrJAaMZrT3or1pfcRtPa/mD4XjzYuISCa5hhzOX/GC9L4sdYiecgqClhL040b
6m/q+6nwvqDgB5ZIyy/K9mt4hVYCqWKxiEwSmNJqhnPnSiJwzNQaohEvhYMK8vaEvN0Oa5u/hLJR
7qCyzU9JI4sHlKfikLad2JkMP+qwFpO/Qw3bnydvNp5GY1LnWiXdPrNIGguaBs5bMqSRyE0VOw7e
sHVicmIUDEASqI2R0bcfvGpJwm4kh1XTsycnmJlxaJo2PNUydXZ97zf/+MVkPcHg5JuqXJ5wRQQ6
1jR712JJdi6tbRsaie99Q5U3Rmk2BrfpsA7xKOz6dkI8Ry4jI/lmqYe91o4GbYl6aTB1MULiLbO9
N6QkuWWredTrYjxXedbtxzko9rBs89iyk/w44U8S92ti38wji8Res/4MZ4eGICD6Cp7uutdUT/ya
NeTHqjStoxxJQdDEop/LoWruFqspb3vDIDst4eRGDpXE69SvR6syFH+cf7Cdt9+IZbUCdh4kGgYU
nAG2qpgM7RxUs7E0mi7yy1J/Jg9EC+1GrnHuLf1TPfp52LWWucc8vDi6FHdRAVb0bPmVjM0FGSs+
EgUJoIVqYl+TixVJjuqjNfgIYUinwf6RUG7V5F4a5o0lI5J6tXgtdHXvt7MRzlrg7ny5aGHZOPoO
8ZwdVxPOYUtr1Owo3lufFTCMjZVi0TN/O6vsiVMji9qyG6uJDJENe28ZupepQItkpKkbBY5W71u8
/8Nu6YJ4amz962IsxpduInUKLfyzMUz1reGITyzx/JHQq+Gjb/U59aoGLAAB/7Ez6maXkBC0DwZo
rG3bd1GWz/4H8kD027yfiicbV5UvQ23gEVrny5lweSMJpaGC4+TA992ZrijiWun5wSBbAeluIrha
OanGpvfOjWvVXwATzS+wLsm9xk+0L0NvVtkjfgXZZze3CQId0ZsrxY0uJBbt3Qz0q3LRHaoicPqw
Qpl6TxYb6fCltcSG6c8n35g+ZnbW3hE5b+8Gyeqhca5u5rWeYukufjjhnbX1QuV+rmfrqKA1H6tE
kYqVb567LQq3G39YzX/s2ajPo86AJVna+YA4w/6cDRBLcInM9sXoZgd7GUkmmrKeFUsSbCGFmkN9
7jsSXduCiqHNAj92e1Mgavemo8MTfQjANl8oDo1HrejSmzWlrXHHlDkOYVhI9RbS8Pifd0GpGbvS
XeVNoRj1DJ4YTlmvq8cgc6lSlJriefUnztbW3CY/UFOBTZ4yghP3TlZox14kyxFUqzrSpS47XblO
jAODDJeGc6Z3K+tBEUx/p1VSe1RWWYXTZvy3zvUYu9Zohbq9VmDP6NU3R5XYTJ3gCOu0OBU6ubS+
mRgQh+Cy49pn3orBnD/L1Aa7H6vqJLzMvO9myh85YXPSkFH+7C4OXy1ImscWp/ed74/tIZ+HNUYC
NkWWuX4eiNINEXljg7HMjbsrlkqP0qIaHmxlpzvP1LWd6B2SDFYjiN05J5KllS5CT1XuulWUB86A
4cvmlRClrXRCrTOHfaCX9oekrUSMLFI+Twv63bKddRhLNtcK9odRO0FxMWt9ib2yS4+2aKYXmhTj
pmqz3AxrAtzoX6R6KGjt94pIzJ3n17AKHWngW0gaWjR1wvoyTX12KIqyEagTXXVTqWTaK0BXRqBE
hK0jWfJizoe4TFItJJIad1h6v7gxrP7JpNy4E6XpPyqpshsOgiay2AO7hgTMsG+NPiqDKf3u5tye
oVnayZ3dZlsCXP/S2A6N1BJUCfSldd1nKiGVS5bOseqM/Jw52nTyZI6F52JiJhR1radHubVy4Kyj
+XHyvfSBNT0d1OJjAWpPLA5v8c8j0OsOwbMRkYs5HlMN8gGgRpZ+lloNfwng85ANNvF1wyZz1Acn
zOZa35Vm1uyZ8MpwC5WiBBpFHamCxw8QGx14Lctd3pn2gzNqRNylcKzXtdcZotbBVw5U5jco/vqo
Nd2GMZLZ7TqJb+/iw68uuVVx1SjVEfMMk16nSw8aecFH8Ef/CS8EO6QCwxgeEuCLMLfeIS1Zg6RK
3rZ4lGApMHNu2cvqn7JlaiPpuDB/kmzllOM1PuSwf9jS/fjRMPMgi+xgmI+t1/VnIYY1mtA7HNxO
YCNideX3RlMqLsXgHIxBlHertlqgNCXGHfg2wv1rFvIdK/d5JuP1rJK223tkQ+2FlPNxSOpPY48M
gZIKcLasCmr/pd4TfZscxFrAkai9JbKnqv9ddsN49gnf3rlTpj9rtnXbckU9YK3sH5PKG7+7VpPE
alrsfZIlSziu+BlghtCQYdcN/XFpUf/SMfxqqsA9+OOQHJo0c3ZV42Y7xZERexq7zFLT8F3NKKmr
7SQLhmb9yAVtfmy1bPqsKm74chrVo92l2gOpj10WQ0NPY1JRH4cVmM11CZ50G+ndacNSvaSTax4X
t+MONysgBwmaAhtMfkCT4nI7Equ4CDIMQQwe2ppAu7jpCxxShWU9NqIwcGQzxzCHyxgNJWaeaZJO
NyC0MjZ6esXGquuftE9BtJJc+dwZGNBkkyLr0maYH+Sq2gUIPQ5K64wuXAf4G3WtfxGitdejVwfV
IcsmsMEgg58kRm/3XzEImFcwcZmbg8r5l/HsWlfZRbNtwcJ10oMu6+aLPyjtPoc0P1/BIN5BXbYP
c9FobkEw5mVG9dj4cykxrjjD5Sa4dNEo6gCl7busLfQTKEz+QNVGgN24lENYEI4ZjyoYvv/9kd9M
xAFCoAqgTNgG4lAuXgMhVpZ6zhog/fM67p3B68p7c3X0uwmexLG1gv+cj33xeRsw8y+gy5jsCTn+
lJ3oj/TvpK2mv1N7/t6JxLqCc7+F1BD2EDdOUQCy9UZYtGZUg60PJ8erSWi1vSy/3ZQ4jxOJERzu
JDV2E2ZDSMR//vdXCktRRxKB3SsqmNeP2FeOJK2rqc455eJ3LICdbKdPYH9h4c7VE5N86z9KTByS
3RB7mH9s1Ddc6/UnZuXQDlwA/jF3tiqq8TJCKex5GdiJg/PSqWFrYtPEK65smHdWj8d4lHk3FEkE
ghfIYRCUmB3MGsYK0vM+pO20DUhz73M3dlxCxAXt//5qt1d3AdthToG4+M8/IKavH5TGdzAkRea5
D4biaDcuCO0cI9/ZzV3THPylc+7spLdPLZDelQ377rPiEYXTGoN+9zLozOaKD0pQjOOwGA3N56DM
vTn27k9nHQ4eHeS1E+INc4hf9Y8Ow/u/0drFOnJHgUfhyAlpmQ1ZqlTzHyh9+wf0+19KUpjCsUv+
qy3BtpIQbHEg+RaBWJcj2npNhHK9tjqPaT6dxTQnH3WqtLiaMdi+8kLf2aDotDbq50YEZa+8/jGX
YCEIOZf9yUVAFIHjzPtsJLJXOH19WKnv9hOswH3fFsvHvy+j7W++XEZsUOSlaOE49C5mvchnpXT0
LDguY0lsymp0v/J+XW/XQi1XTLreO+bxBULk8ec4gGfz+inBrcjyzub07DXuHM4wwv+x5EhB7Mns
Q6L1jLdXyJhmPXkfTNEw7gJUuIKt2+88L5QJyFzM1njqi0PX06Zl7Yo5P2PEPGITnwMC7v2FSc4V
GsqbF2txp/EPxBDYGUgsXj+sRmlaZGRFoMEL0oi5qDwxzEs+Yj98zc/zvY9iVAFhmgE2BmgXU8wC
SYwpA2M5CWaA94ac+t1sDeah9+drN8mbjchT+dBrCKj4Y9F68VEq971qQ7rOguUJmkNdj5BNdEEb
Sk3zsE6dRfqwwnkZrtxhb1cPCaj4WHBD86hb8OPrF8r8WhpYyC8nylMKymkBlsQ1ZL9oKyKONaFs
U8jzGSG40Aqz+aWyavvl77vlncf30FQSB7cpiNmrr7+Dg7dVwZNXZ7cqCaduA/DKyJTe/Ft3ZLGC
1hMiTmjzeF03s73ZVxuV6cy/P/pio9qUfahhuuYUWNmnytGnJ7txOgLVdfvemjIQ4WXwsRRxrDvg
FgnlCDOzvz/9O+sMLxhkpTDGA5hAF3er1ZkdQcuWdpp7ld1z3RTfiWUe936Qm1d+7XdeNIQjfUuF
ZSyFFur1ix5nOtIUtsYJ5Ci4rbLmCUEFsdHr/LtpqM7cWZlXjicEoW9fsc81A9N2I+NTJ73+UOGk
LffB6J8sCdd6WP9phPUpm4dYq/qP3VjcCGN+SeblUxqYp1oj8xtWxanGuSVqJv9Hm5JAv1oJ04gs
cADJe3LNse18cuosONhKh1Vf+SOcj4p08ylIYiwl70c9gUgxN+FYL/WpzzQttkkHC1abyHuVmk5c
plKn1yOsyGbsk/c16aXWylTXqk+mYhA+m09B3xysqsdOZcng7jdfUUxGy5yXO2lUT8FYQQ7pteNo
dCLGbqm7qc2mggfb4MFU+x9oPDCN65LTvLofenc+qrV1d3NWZd8YFTdxOrtnZU4dDzAwFfPdnbbI
FC4YHTnpVr5e36AncAkMAEKvtNvG1e6t8XkY/IM5eUA3QBlR1pT3fV3vanQpo/4/zs5jN3IkyqJf
RICewS3Tp6SUN1UbooxE723w6+dQs5gSJSjRs2k0UIVikgyGee/ec6u12bSHlpSFKPYxPOX5K+bH
17Jpr/3WuLAV9tuqRbGTg3ypF7tAKH8RPlAgkQofXl5t0N4dlTwhpzAJH4mCvTY487pa99gXMBBG
peEMUT5xDgQRlrpHEDgHLRS3k5tysh6z3FNLStFCe+1FdSjjeCtsrFSNha5eVe8tIe84l9/jftjU
qgnIR18JxaKAWqNCS284w21EqByIDiJpyEwfmwmlC+UBHt2pUuVV2lAbB+mlinCTK8Z9WCuRZ3FS
NmLzyshbCm+hbXtmqD8EjXrRDflxSrMXxQk2Q5K/Zml+kc+uV6RguJIGVN8GRrb0Jo9VzGzZuItz
OpQgSf40bb1Nofmh8b9siunKMPxfjhk/J+ksaqlflNZfc+S/MkfnvrTzbqWG4e8o1LfaEOxVQYC1
29p/BzQVaqj/qqVIN3kW7JNiusmMtORP242K6oEWZ4k8mWgCM3gaSOBdibq6tW3/BurbL6dHIRSo
VxVaEq8fKUrEJmL1KNEmRAzuJu01aNrFabDZgAvsjV0/Xs2zqJPrt0WVKl6IzW8wk12fKE8hx9pa
pk960R3tYfzdInXK0AV1ZnBqBspDwlmrvrNKUutBKOKqDjGEmvKumHf9MOs9R/ZbF1g3WUO73tGv
FCWqvT4dN5x0trK1qRi3h0xkfMP5S0WLPVZcNljVmtrXhiC57USWXJw1t0bqnOrOvWKU7PMg2rW2
fszoj08iv+LfuKfQaHlsAPZ+Qep8YfwJ0+lRU7pNn+Y0yXySTMfrykB5E1WzSGWFheplRN4V5eEh
JOoiK4t12GUXfqf8xueV0+psTnHZXWkMI89qLKRY0dpSOhTk48nKtGPZGbQToatqSv+TPvJWYPNv
jeZGprRP3WEDkXA/2MZq6oOX2qwfZNBdQv3Gv5bCVTNGu1kVLh+Koxw5Z9821NcUHoujWbtE1Bva
CI9wkfDF5U+9SO+0CHOM7m67mdkWptYtHKC1DNS1UVgXTmzRCC1fB5fObqWP90k5XkRTujcj69Eu
7V1Tza/DFhvFb3djq5+qMnyc/PimLYdd7IcbZpcVork7Svprmkt/CP2MVjgrf2iYbdSq2mPJfFZM
cBi0iyaPJqiPtZ7GVBT5+BeYLcQYnQK3TunX4gl07AF5ypz/Zlj3oTIYKw39XZpqqFaMUF/FdXc9
DNOPzM5+gza5GsvuV1v0RxoUwpMwLphazW1WGdhF0ZwbYqNZ2SZLkn0t1I3gFkOn36ZGeVfb3bA1
CgGpbwjvcye+bmvkgmO/VuoAuZMCpzXdl6p4CwJqYlmz63P2KF0cCK8r2ReqtXWJgORPX6IVt/v+
0Yz6VSPmKlhvb9JsarxedAfHDk5Z3a/s3H1sLVLOXP2Wd39Z5Q1CbqKHPGxIMfImgmfk9BMB7G1m
quHazIybIdIdzErKz2iq1lGKVMyYmg0FYNqxJhOgHu1lQODuEKqrPmo2wgkPWmteDQ7tDwyMcT1c
kpW61ix5JGz5ippZyuXSi1QDlsZ7OxhisldFHA0eYrq9qTXbxoGb5IfhobfSA29xTWP0UE3yYPOs
1rh8btRslrRmdbF20/Goxzp2leLCCJuHxBQvIigPVhu2KyuwL/uB7p4RbO1i2Flxtukc7L+Y4sNy
OJgtPk2/uDW0msfcrapYHG26enleHxKr/snrvU+Ae9CfFIfCZAjHPnOMckQwma59V1zkU/xTz3Qd
1Zrz2w/7icGsvgkSfXoteyUZFvRd3W8lpjQBmHCw+pdxgJfX0EtW4+5PQs32UiZM51Lzt+rUH/p6
OPmldZ1U8iISk+P12MpWSTf91cjToTRNEcRW6Y+49gqF8sYvYcaSf3zMZRx4aVAcs8n3Ut/+bY/V
L1c1UIJQ29cxIc2QL7zrtGkiCsGTITdON6C06Sd126jyIS7EbpTuZRdnT1AnV8wLD6Wstoh0cFZ0
EU3vpGQV7+ur1ByefEGUB5HL+8bJ39S0Y7YpLNOjJdauh9S58WV/Xc35Hn1VMsyby0B9M8r075Cr
v42ypfOC8ryymws4y15hmvt2LNbSsTYU65q1X3WnFinDCqkzi900/qRdytMv5I2lllRoU6QOSbaB
JE7LzTQ5jQXhj9AwHsFfb6nGbnKE3uxiyAqaNNwT1Bve+6pTdjcpza3uDEd2zPdVGqJssMUe4f0N
4EPKhFm1lkI56aJklTRfW/QTeZbfSLNYc5ebtrLfaLheyMFeW01yM/T2QZWcHVp0scFj01vXIo3Q
TYjBs9xmE0955zmKQKHabXW/3pFpeGdEcqs3zgkZ3Xrkm1Fa40FpENEZZniVZe0qaJE7af51pcjn
GHu36ie7JE2e6sq6hVV745tiGzuSUdhdS9PcoBT/4Sbt3k39XeNoJyXrTo60r6y6O6HO3XYTzmvi
vt4A1vxNhv6hzuSlKfPrskOdk2nmytCCU5H6KwfaHEfb2UzuP6AjucnafhMnxeWQluss8697oyET
Uonpckx8fKOXhSPaKHmqXJVtULvPY9Zzl4y68mdaZ1eFZd8FbnpNN+pFjYrCy2RwK5oEKXGIpKnd
qd2QUrIPNkQLP5MJK1cEPzxS2GU5cp/rVl4UYVav/CikfVz7IC+7/H7qjOtQ616iSt+6vo9Eq2N+
VQjGoiaZe2g+V6IFs5ybyaoI8o2L6qPKipXNCk2Z/cLmxKUk6g7U2Jw+RtO4G9gjA9csaZrFpbLV
TW2V2epfPZZvQp8YBWF657oQpiosMbzO4VLX5hSZSLxy+mTjgMU/0E4mmEcx+AcHNwXSQyZhpf5D
opC+IvbrWtGDY9D720CGzwWJBx5HZfrM1VvfJg/0wPZO56zyYlzJ1Fe9zMyRR+j9vTmWQEYxbHf5
U64pxzZudnDsrua9LJkcDFtn2sfJuajaT8U6IhEgWVCpw6oCpWVxZtURLpa0toABTRmJUmOXWjdV
OTvtK/unMlbOubr2VxfEWSNw3WEfYMfy8RjVVJyvROzAhVHx2Hkmh2Hfc6J+etOLQu82uW6GZzwq
XxQHLODP1AXm4GuUo4trkj1stjH68sOkBlg74ryqD6lazF1vgyYfsn5Plp3PAX0yjpPp82m0YXgG
v/z5/MiPcOfCEt54wcD+eOOaETou+mP9IFpB+kTZI+baxWlsjMS62Gp2ppT1qQLMi7Wh6hL0rVJ6
XvLnlUw1ajWX9qHQeud+RIDt9WqK6SBu7duY7dLFaNjRzsxDGleEAp05optfvWe8iDqeVLxyqGU/
3m6bEwXS2JV5sMzY6XNvnFDBeax82U3TuiowCCXktGhYTQzNAX8lTXU3ktWmUDD0loERNDTYk/BF
U3ub+LEscvN1qmP197qWoMy1r+tJgoJO7UMmnCGQdGIdMXl1qKFMMacOCbpmVd34YBpVQFfRsIIt
9Z8qov0oLASjvsbiNQ6ln++cpDPR87Wk4myYhpTaG33FZZpsUtjqnp/lufUXyqLxbHMuw5GYwy/1
sgKb2mHqo1bb1iXOoHUfq+6LQhbsAzKjuD1isLctUD19ei5c5FNRmOSLOe0D9xMwBL7ej89XVp0p
eox9B6nhTnBG5rKyzIOryIKxlPeKXCnsQY+J2sj994Uek3/5Y63JotrEzoI6H4WuZalNCXUwgolu
HKo4GVG0dsn4YOV5v/v+Ml8MYGo7eC7pTBGbrC+KiRosj8kYTS7jqLLcZY1qIXAL+rseD12wa8xa
N15MJTPijYp3cERgr7uv//k30HYEMgEeABygvfhmdfZQQxSaziGqx+amkUZ6H7VJRYQYfEXh2Q7s
tmzUutyrR5SITdYkz9//gsWsMcMdiW1GRoiVzwWsMb+Mf9qABMqlaQZy+ABiSTJmezOs1yHC2Gnl
Nnp9btb46nLvYA0mDp3Hv6gjElbTVxFC4D1RXukzlgS+OQDgT53gU/n+zrTFOHq/NdymDlr6eVZe
hgZlGimbWZ+FB8rWFofp8HeKbpGASZczOomHq5GJba3OLidSJ9JfVISe66EjQZ6m2YVJ2sG6DJr2
zLy5fAIo3UHL8qxZpJg2l2U+rPGoM+rR2dt6VdwgTHX3I1vwIzV65Uw3cvEJvz8AiBMGeROsSbzp
j++2CqtJkyHbBVcnp4A5RXHLQ0118GKyGkzv6ThGqApbHxmzw9g784G9s53/+ZDfr09oFIsxADNk
/ovrx0PVTBCAlP1o+GbO5qzsSoSrrfU8I4Vbb+y1PtiaUKz/uGlEpjsObW16NFVsYpvBCKqbpnbo
z6ApPDSClt8aswyYB60R+HaHgpbSMWRxgKuTT/hPkcvMByh2FoQGhdbwlg4aWQzEbZu/c320xXas
+3TYfD/OFgvR/z5lGjqAEbCL0r5fPuUmbzsDrQJvoXgu7f6VyHdyemzfolkg5fb7yy3Hz/zBgqsE
u4Prlw3V4qEWOF39YmDUFCaHO6fjiGv7bXFQQ/gL/49LcVf0Ienf8zQ/3lkS+6pVmVFyLJwRnbWM
OutRz5WUQn/TN/LM92rOD+qb4bIs8GdKmOHkoAo6KqN2zbYCuC9euLHdFC0+pjWLr0ax0yA+1YsE
uZ1ZUcmHTMtQqPiTH+oHJQqKW4Ai4k+RaLEJ2T7v/vgEndw1YZhTejDH7lZRqQDS77sBSDrt7KZb
S1sOmSecTr9sK/dZ0KZ7i0yNtadx/N5l3c+KgsJp5FzkvcizU+Jopbr3UzsfDgXsCgdKyOSnBwo3
aUklbRxHrzctIFNSgidZtz42tU3dNPa0sqmP5hdot0bzshwbnBlmTIrkGh9dpD+moWmPh+9f43KA
zjOOzt6Q3drsLFpOAxaaRcjIQXqopBvvRZURR4x3KPb0VtWR88bnoBfLF/k+xTE82Thgg0HC83Hc
tEFScVymQa+aib5BBRhfFEZW3RlTWWx9EjSezNQu/uNgfb8odTz4CcBTuPbHiwIQUYpOAZui5D3e
TWIVDxpgXdS+VI6+f6DLT3C+lD1HUrP15GLLfrkIe1REbiH21DW0tR469VamnM6IgTq3Sfnq3aED
IMeFNhQZjIu78qeqE4NlKfsQQ8OxkZm1tXGO73ryG26AsXVn5uwvrydwrxhkX9g47z8+RTkQpRJn
E5wIxXAGdsJ6cnIrTdkqPZIwtor6mWf5aZWeH6ZwZvCuNU81y3NEbg1pY5amuwc62AE9EhJD79A3
7hNmB0PdkpJgv7T+iAadzrnKhlppsms3HMtslRZ17FBUI1aeYF+jQo2KGO8/cmPF/AvJJiPZi0cy
D66PzySl7YGxQ1Gov2fGOu6jZDO4Wfejay2qpXZZ75KkDB7/0xhj02ICsCBlhuMVdQJ3sf1uEApo
eKLpiakViKeEAJgSrXQVdGsUhOcyAxY7hferuTanUbrcjOwlCluqfuHq0iDL3pLJqzXK+nZKSlAo
elYVDQpHvXkZOjApXpE0pXFmS/QZfKSxReCkwXnO0RHsL5bQoBJumre1steGbkiAsBjFPSQk7RQ3
afUzUcf4r1Ek+NNtmk3BJpGRkCuwTqHtgfIV4bahmH9O9bP4yh3IE+jveflQe2gGvw/cf3bGQW9W
ca9Dn5fuFOywk0e3dKWf06HSr//ju+ZKgocPG/gdQ7oYYFNEaGhcV/6+JMcmocUxmc1m8nvj1VEi
/+y+eK5G/LPOzi+bbAFOzizqqokM5eN4dus8rEPuft+3OF5WYKfTHwN2HzoWUkSPndEpxJCwdepX
pUvzK9WzuoJH08s/taLHZ25+OQH878/RWWxZoubG/uLurbAvsyyv4kMUK0O39iWJ5KvGHSbljszb
zD+1U0n5oJaOzO8cQpHETWNp6XAnQUCqW6tTk3uLlHt1Raw2ACdbyLK//f4Nfa7w8MxA7zNVmci7
PkkvbElFI1FMsdcL4d4hRSi1VeXYCiU54dQ/fYQ4t2qSda9xWse3o6Hf5E0kzuyQPo3I+Ucw/3BY
ZX37NBHVYeuMYtSdvTMp2V5NC50kiLHaUrowz3ySi7PT+0vR5/wkWockhCxtuU4cZVoIWPQYpDkN
69gkfwZPmEKl/cyT1b8YjQYIklluoc6Y44+jsTb8lMoZBsIqrugpTgHGm5iqt6pB9gjSqDjADYvW
6aCKVVQ3JSQSO7xu8kw7tD1MkjM/56sbp+tuz+IPFsH3TIp/vno+GR9BskiPcQyyu4Hmc2UVzXio
VNTttOmFF+EJmc0X8arLOrCkJAh5I5V38HWi98zcus9wz5/5WV99s8wQNqITbY4mWXwk5Fxgqqw7
hGN9YN7KOO835Mxi2FOcDMMetEZa1T/SkD50Wk6CGlPlrKPMePv+d3yG4jAE0Zmih2Sy4p3Nb/Of
x9OjEqwLrPlHrBMEcBRmhjM6LQnao9Lmt0B8ZTU33PSq/5lnXRh5aaz5V5liNpnnZJWkY2Pa+VtZ
VPkVIYB2vVZgWpIoG2pzmGGK3CDoYiqnwDmLdRLr9olDuPkrzfLI8nRYqG82gKU73QGI/P3NffXq
0bSyaZ3fvqUu9j6+H5G4aKLAznGA/GpVd8zWbpNYxfr76yy2x+/flgmOTWM2eRfNfXyGoA/TCY+b
v59GYa1aeCNXfTjbQiU+NctskSJ0bXoGgPbFCk/w2v9ddHFshAtfOVlQRocwyLOnNKpN4LQRPSV7
IlRGVbpVjld8U9aD8d+OH++3ayFCBGfK+s5n/vF2mcdCJXKVAOlYGhbrHLSi63UBYYy7SlNHkJf2
bDv+/hnP38NyjfvnosvkA3r0St9r8KlMbK3P5Jm3VwpK5EddWj2SHSDe31/vq6kZYgbbF2LjIZvO
f/7Pd+E3BbZUBDRHvy+nS/4v94Q9yH3FmfbMpT4Pn7lOB6JCUyFUQYr7eKkOVkktmloyL/roe8r+
vsNbh40d/4gbm85R6uaZwfP5aXL4oITksP/lFS4BbgnhlpVShOKQKEl7M/jk0XqhsMpfFEfwL+I7
P3OPn5mTc4EMQDf9UmY8TgYfb1KRWHMgDqSoIqIu88y+9h9tH/7BOsNqG18ZY9Ne5unkbKdUSX85
sVQDTyACeR1H4uVXwK1miFIXT29TZvgPZppaiZclsrknrpdWdZcZYmUHoYIxbSpxpfaNlehnFjf9
PT3u4zhEPaizr2NUMG0uYRq9r+ndoKLLh3CmrQe9DdZ5PhIxBz6E+L2OOEKrKtaaD6YuV2YHX1iP
npGhhlCzzri04/Gnz3e1K7ui5yxUY8KbMJO3QCtw8dGOpERTIOrD8ByGQ3phW5iifRC4SFd6+xQx
++70WiD48MlGbvG6bNwoT15LmJ6baOp9An4Cf99V/rDWK4zCYV75V2nn0rKNgnwdYqDb9moS7aSp
DDd5OQoo13p7rFK8cpYswgfsRslF6s9UtBHbKT1h8WrQdlvNRvANY1nOnsFkM5ZRuo9hz+8nJ3hp
Slv1fEMtN66lj7vJdzEfYcq6TXRsZokwxhP+VcdrI7e50MxqPJa6FV+EiGDzzeTUGUZ0LVwlBLds
Rtf9pWLTv4kKy1hHvkgvGsWcFSmD8AK1rbxKicdVmXbOyWWaXykhUiur0c1XPbTUbWT2Jd1X4jJq
LGnbOJXqVlpafje6OkDbBAuDtMz6wnA75kn21wfOIeODFnE+HXHQ7/UQr+GISnLbyuG3GkLwsEhb
xT7e84acNLvp3Jw2ClBUI8bq1VUBrsSqV70omyI65kHn1VOEsiUHFT5qakHHmodXhwnhD91onOgf
WleqWkSmp49h90cOaXWqB5OWUESbl8pPsKqVpkdzF5h4o4tOc+6rdtC8OlDVA2TRJ2XkBq1oLKmt
NWDiZSs3lu1X+64Ucg9pCky7mjeXBfHnCA+cYAsB2LlOYuiBam/he6sHazMNdDjzxLE5Cgao+mLo
GAX7yLUu3f7apf/GNsl+qJ0hWxeZkuxhBbZ7EOfdvS2N8K0davunXxEn4cVQXZ6TTtPvexndDE3k
36UcMC4ABkXbqJQXI6fRTRW1v0Xj+seOIE8vTHSLSrKrYUsXjHzsIdJTQyEheerqOg91gpGjBpga
qLpDm6vlKsihqBCiaq/6sUPWOdgNmIzKubBG0NeeJguTqrgOu68zyKyiC7MzYWNi2UlQuOCov0pQ
tG10zqEvbBy1tSWhw3CcqX7IunYvKUIgIU1c7ZeWlaDaOYroT2GO3xjVibNOZNYe/bgNLjGOF+AD
MQI5lYOILFDFJh9D45cLH8Bz6lJy/naVy2hCrweltTm59ageBnhvuyIqnCuVQX0TtmK67lDSXTLG
1etJjvatDwrkpAVttfYjzXwI8f6vS0jeB+bm6qIrtWFFO0tuKMiDaS5IEeib+EdSsIWDcWpsAOQU
r7QHrgsIPqecvfEF0Vd/usQejpNRNRdpxV8VRgURoRYA9E2zXdmTQxHYcFHEKnZDeqw2OFc5JqTn
onbsK+FS7Qfoom0DLBm3QdxXJ9hv+HnJ2FqPcnom7lP5BdZNp0FQMC+FWXYP+R/BI5liqwkw10Ux
+OY+JvwAYFQornq9kzhuc+3Flnr5UjkCIZN0dfIFmmKjh8qPvDT/NnH7o6oLcVJSs1m1PEmeYaZt
FYpLtIUbbW0HZnjZAArdIB4GY/X9ZuCL5ZIcDQxnOHc4X78D//7ZDMChsBILtMehdfG8ZhESZCs0
9CPRny+K0Oszi+XnfeucWzLH/rgGOdBLXptlNWHdIPNAMVSAZsjcDClk0bMPP3c4+rzLcQnHoipC
x5RIwCWdHpo6mqUeHAF6MeOJ7gQKLluNSKOZqIK3V5GeZOoB0Ux+TFPi4xBLRiqMslmEG3QyYHFI
VWo5GKsf4xztHzQ2zT1nZ3rf3C0WXX4mBxVOSzyR5RmuCsrWYLwmR3JLxnrtl0b+VEMbZyoeczRg
VdJkDkbOTPV/t5p6I4faZAuudohksESvmjIaHJrvQXVPL6HAsG0M1SGDyJ8crRoERJu66oPousBl
dWmQ4vCv/CmV2jd2nTZCkvp+PH3x2JE5zJGDVKKgay82Q35IXk1iJsGxT9nxab6MHvSgiBGZd/b2
+0t9MXT/vZS1ON+5jtLNDkZOvppIUkBjBYkzlpwlCW1WNYR4aSLNzwzgz3Bm6j7z4ZYGBZhX4Ekf
d3s1PvshT0hmBR80vXQD1myX1FsNFVnb8vEoCAFg9hUkZMgwjgGMsEKcyjTP2N8b4XUsowxKGTxJ
55dtKREy4RJvpzGCcD/zbX+x+0aSYOMAIioIpc3ip7K8jVIZ+vzAguvuElB7nhsbj0YQ2xs9cn4p
Y+E/fP9OPh/d8G+pNHIR3FD3Wb7+1K8b8kaTCKJXFu/K0jUOcZiEW70Pag9vPfIWOzUe25QS9fdX
/mrgIU+YIagY9Gg2fnwvvmVbvZ0CDxdBNvyYhJl4TkHAKHFm+pkK2xeT2ByxNce7cv62lmoMwgzy
XLGK8UAAEbWUKtbA9cSxyf7r+3v6ot7oUlZnqOHDw3H4Xur7Z3ZGC5wnZpDGx6JOnHhLBUOskSQo
T8WkZwcNnsmG6pIy77OMaRcDlsyhGYHAUAvNpSJdd+i7u7G9CbmR6sz398UTf++8zKceekjLsr8G
dcqB8OEe8i4Rm6iAT5RPdf7b1eS5uK/3R7qYJucqCuGXSOJmic/Ht2sEgxnSSh8PepWZb6Smasc6
b6O70kiHYJWrIvpplll0ShN/gMSRaGDigyZepxZEJ6CsMriP1AIaemyPwSFGlB2Bka0AnwDTCzdT
UjmPaImhntRp1PVn5G5fzFRzvwAzHFSe2RP38ddbVa0BJ1GNQ+93SIcLGRIpNHU9CkZDYl9atW01
5v/9gzBQ2FkAIzTaqUsHXjC5kTUQIjInLylbUmDCk6JCzuNokSl33w/UL74INBO04ii40X1fNkXs
VpUwmGRwTGGkPJRl1ygchoz2HJ39ixkN8gAX4a4QpSwfpKpIV21RGh3HzpKB1wTEjWA/hGKGi0b5
23eNQyddz6czQ/2L+yNlWbOx/1LRdpe7pKILxiKA6nfocPiAjqP/c0UaCifc//wc2bNQkmEio4e3
VDFkHaadUqrdYXJ1GCFdnezHdJQ3319lrp8tPibaZnxGGPhmZvliOGY6HcFocrrDgHZjN9DrOiHQ
eFGFUhClULQo5ik8dOukgPNWOBZIgO9/wOf8AI3vQNA/AbLPJtBZVPhsJ+6ZPyv/YNRZ9VOhCK3A
c67FA9AzErE0Cye5N6RQ4/G+0fbyWt/J+1VOcAoLquzy17TJip92kmjXZdJGz9FQmc8Csu/lgHx0
WA2hMuvqraiNt6pGBMlMQm2s38qQR0TPl3jjg7RTzuQifDk88fsSE+SyoV7qXdjoQJuJaYQikAKy
Oc2xW4rrri32B2B4mv7OSkR45m1+MblQ5yKdgvIaXd9lhz+3g6x0VGKYJi0wtmxK9DtOZ/m1b1h3
uKDd3ffv7tOsD5yJTBfEGfinOUIuBk9UIrQpKsoKdYmECeEoS0w92fbzMNj6mWnl0629X8vmeIpc
mTbgYk2v2sII8942cQwMNTYxyGcpB20WmdXQ2Y28rlAynykBf/o40PrpCEIoctHNRjH8ca6eQGr6
k1v6+7YM7F9+YhmdZ0HcQYESOgfM1PUhSGdsTqVX/kXdhGdBs5+eML9gnrAZPxBBPo0ie9Y1OFUU
HYpGqx8y8uNXJVv9Uw/H8cwa8WnAcql5e0HZaiaeLOdTWCZN6JSZAvCrLvd4ZpQ1p2eyeZRo3AEz
mw6BMSRnVsMv7g8aB18JSco86iXcoAQu5rZKERyzQSsO4aj8ifQ2eQxKxTwzbb+fnj7MdLNwkQ+R
XRpFTZQbH1+mb9fAGG28oQXlNU9L/XhNUQbKVlXq17YfgUom/8KLlTJe1zDi9o4fEuOJqWGrp5lG
16yJzvymr+6eLSPsirl5Yy9pJEPYBCUCmvAQEG1wZ9KSXSuNIV9scLFnptn57hZ3D1iB1RLBCh7u
ZSMuTJoxp4YGpr/kyEuRoseVFedytmdVuykC+12jJkWRgGHz+1ni886Vq2rM7WgR5sgcZ34M/+xc
DRonjLqAbJHOjrc882ojrBg7rmlWKzNvxUqzw57RFkPO1zQ0BBSX17EV1TsrVJzbQk38rd7hCP7+
h33x+NF38svmj4tEn3nK+ed3FS3VH2gx7CBiJcbHFE/Kn5idEu3b6vX7Sy01pagyEOEwl3CuZ0+E
/vzjtRTgxUpa4HxWRDCdmGrotWadL1GnQyo5UQ2XA3XtUTzpUej+xNczCvJQLJrx7egWHJiinPJI
rwz1sSCAWxAdVnLUsOHwJ9tJVYPoCUCk8ahGivxd5SRhbqM+0g+Dg1PYY3xjFc4du/sNGDvRVhaH
8//cIJzvkR40oi/U4RyLPt6jq7togUGyHMtuhJw6dV5cy2hHb8eHktQmFzMV/swS9J6L83FgE6eM
1Iy8C/r+fNcfLxoZWo5j1E6PkExFtOpIrcMEVehYBG0fFIGny1C02wE8FmOqrmMM6ZaUV2ZWWu5J
5FHwd+ym/hbLN8ao0rDGp5hwFX+bNcPkkKggrAsMgkA+AUD9bGoYaOuw0A0M3qOTCuq9YkBl0rXo
P2Vh3YXpDNhHM4JAc/STnqJjhNfVi42CgBUDrMlvxa0VdWUaQ33VK1PrXwKniA5tKqIA5hwA6595
nub7akAptNdxrJxsszbw4wYAWrZgc5UbaaDw32a9bpMpKH2/2dKM0I59AMSg6sib9HxaISnFemFc
t4nh+ys/CcKdH1gaNMHJSbK9LjPtWaG2fZu5IGRggCcFcM4+Prdj/vSdvRsykP26DH1B0fTjK8Ly
XZNDAdZSH+ryquqnBA5t2/WX7lg153JYPq3Z88VMk1ofecAkpi/2CWnVVoaccRtSQ7GJ2CUFc2wk
iNdvYE/oJ5ryTbhqTCntlZOMYXqZWwF0q++/90+LKb9C0GtAf4dtgP98vGVLTfKpVZGQZ37Wlsge
i7hE0mlin0vsqvit9LouvQloi39mTflC8sMZbxalzJo01EmLDyIcLT/TlJCyC5Ejq9AW2V5iW/Ws
ru8gjlbhmm0iys8Qf1BRdclak9G5atPnl8BvgK7PpM+ig83p4+27ZMa6hLQlh3i2c61k6MCD8INw
1DxwBFa7ragYxDsU7s5vAVe2fRjxFllnhBFfPAreAvYWtLVYKdSlCrWTSjmAWgmPFIbbYkM8hbyw
kWC9JXUbdKvJAC8UZWR2rHqbEeK5gV2AJicy/c/3w+HzmREnB4csBzU6krHl3gPtZd26gy5oKhnR
73hMzbeChsPm+6t8/s4sPGXU9jh2GMTyLES3OpThwApisVeJXAy9ygmUN9p/tUMfugdv/N+vhjSC
WhRnAJfD8Md3rLI0Q4FNg4Ns3Ilscae97jvLWfvDeI7a9vlrojdJJZluoKCRs1xY8gnCcd11uIVF
bkHFNCKQK524z335g4yR7EaYZwfPV0N43q7MYJu5xqB/vD1Nr4C4agJdtts1t6OVUzPPq3EVh+4d
nCdzUw40Q2XuOPd6gink+4f7ec9ElMZ8HhewsFSBQfLj5dN4FIMkqmzfR0aTH+zWTl5rP4aIGTLG
gl2syh6Op59l0Q0zmoDBKQd63QIedBfa4eM4DNmbQVnrpW71OF+f+X3zWPqw7M6/j5dBh3Q2WixL
rIpsORzA/T1oSTIeRlolbCdVrIIUguGq6yOu+2FYiSmrHmNcvmvLCOSZr+qr8T6LphBauDbUzcVM
B2V9ii3e0pGcQP0it/pxHcNL2QrRa2f2sJ+2z9yuzVFXc6hkU+pdjAa4MFCiI1PZS5lk9+04mLC2
mdtnRFnzODlGe4wtJ2SOs88taF/f5f9denGXlNBzf+qg/pB31W467X84O48dyZFliX4RAWqxpUid
pbr0hmgZ1Fp//Tsc4AFT2YkqzN0OGsMik4wIdzc7Nuo7+OVToAnT/kIvc/VSdGOgXXLuhcH28aXT
orJvUB3g7MrsoTrGYUqtW5RybQWA1sPxq63qyrKIjBebgImHEKf4xUu+VHLbZEafHUyOo69FlKtP
zSyzXokpa7DDSoyJBclK35yKXKRt6ESVROTJJL43SV13BLYOlrzPiqbOvbmbSBD//C2/9jyQAuGO
WtOPaUB8fB5D23QhTFdpr6o1iT0Nf6q5j3FPTF7dVPXw/Pnlrn70/77exVs29lFuMJ7LDmVovcjh
WO6SLMM0VDg1grcEIxDpBNyv/m7X6jcwpP2xxR/vWqlGwopOnXSkyWZ/ccT++92nob9u5ipNVoRU
F0+BfBr8eLGJpnYNUKkqCC8OoPJlflhAclkz0uo4rZNvnz+Mdfv4uMBgLaVixK9Cp5wV+OLZT4YY
M9jF+2IsLOH1jTn7E2AQnyATA32j3H4xyfn7x+aCCn0PLod74dLxP5k1vbxRifezlldv7NH9b6tE
1+knWqzffX5zf7/4XAvc6dqP59VS1w3vX5WnnUe2XVdFcojxlWpenRlAz4Y6ar9or/z903EdbRVy
wWxHDX1xGB6YfJsq4RZkEoItiM1GXe+JmqhuEPJoidjXfDZbYUDc//wOr16Zbi6gsfX0dTncz1Ej
i44Qoj0wErgBWTek/SlTjA7TKge15XbsAZbTUeZDfoK7nRlf/AFXHzFRo+uJiw7e5czfiBEd1dBW
gaWxONthjLU+1chz/WKN+Ptswkmbuhe/BY4LmqEff8pYb8ohigtp38g0khPZWqkNs4LZw2p2wHby
gGngf5e5U18zFYCWsI69L4WNtuS0ipwb+d5G8TN7qioZIDNsQsK9z3/Ga18h5ho+ifXtYZj78e7M
TJhxVGmIYAdD3gLQowfRVTOETOxdNRyAcJK+2ISuaCg5I1C8cPLBvYRc4+M14wUsUFXX876IVbIU
EShp811d63J4Mo01eECTw8UgdTomLYnjfO0EJbiQJxruIHRNHMEPc9hrqisI/3Bcec5JWbDrtm43
Gj9NcpIrtd+WpjMTA2P3yluX06e4tbHoqPvPH9+1l1DjwUGJ5WSOsuPjrUTx3NJe7qJDKUoyJlMd
xcAGIbr4inpw5XdajW986qzROtKnjxfS5baSTKdPDrZWWbdWtUxP0gCjBHDRk03yVvD5fV1bKzkg
YH+QOXqh7P94uVCRJGi1i7SjlaEcaF9L28noKz8sjK+MFtcWEr5iXCPr+Jsm+MdLTVVtanlh9Pta
opmCWDQmmAKnn/WeDBEtps6Wp/uEhsx3LNXKf976eBXXbjEqV369y7ptiinlRNtlh9DsRCDFQ30s
66VxRwUJp4NsKWg6mF2iTr5qIPz1g5IpR78a8TIOM6ZaFz+oI8UlzERJ2o/4fjcGM+NAFVL+C4jW
cDan6Ct31dXHTHmKZJn2uHL5oc/j0NRLRnBst4wtQlxruZ9VbTmaRdYe6aJGW+RRkStNIL4+f5f+
LrTwz9AbRSREu+CvebE2WW1f5UziFaNIaXnS6JqVogFwVRFXgmbF1WMiJyarpnEVd+YXc7q/bpwH
TXOAXQIjIZ2CixUutvShT9Il3QNA25aFpgUVnCovziCNVsrAVF7UeMmq/L9+QlwXSghVhYJQ5S+j
JDeWZBUI5B0nBASfIVLMRVnMp7FIvloc/vpa10utgj5eJQbmlzKlgajbsmgacaBE1F1bSZ7rPOpf
yBqbHj//La+9tXwra9+HvV/RLw6wq2dmibBS7GYsomcSfjJfUhlXKVVeQ/Zaoi++z7823/XO1gMi
nyaV8mVZNifMx1KIugd1wlRUzkJ4jlRrN6GEti+RlcEl9kf/Ysf/64XlolwNsQ+NRqYH6xv1r8Nb
ZC8U3EQC79u2S8FCZtE2i1oas0W+3CkLi4IMGsJrG+XNcoT28Pkj/mtLWb2d1COrpI6B3aVfHN63
BEOAvkQ5p2ib8pDMQ2Ilyen4/DpX7pKSV8dER82rYpn6eJcYqJVRNbL4gAHhlJTR4lexbm7iSVPB
pRrDMVcn67EKydNpLOur5tKVr5LBGMoxNjVmkpfjqg7hHDEwcbQ3agRAv4u0UcYHEhWHySNkGyQj
cVWZ2Fqcrf7EI3vEF1/ntevTQ6aLK/Ne8Yl+vPu8aNDtijrfJ4UUb9EIjLPf4uetz6EFfGlPSE/R
b9DytPGpoEXzxcO/8sUy0cBciBsN+PQ/yIl/vWKAUte5FLz1ASM9zlpott9xEdRbTYvSn5//0Ndu
FfMyd8lJha3mokbIzQE03ZQmHGCNGeWzUaXO1sxs9RmqftXuNH0kwgzn1fJUZyWmiM8vf+1WdYWe
HePndQx48TVp2SzVoWpTiRSI/jOk6G5iF0jI08j6YqdhYV1v5kNVyddDBcx+szbHWe8//q4O2eCj
Y2SkBy1GjWth6thTSCDUer+3y6NqtDeVTBxpARvNNSfjSML2I2k7/pi3xMk6fPPzRpagkjpvWWK+
yWVB7hQhjRoT45up6nyhmeRtycaTEM+6kr7C6iLiHMCnRPoTh1OUt+WrpY+bksNLH/Z/KoeecyOR
o57k8gPzn5u4HIKu/WVP7V5rlfsWYnVV5acpJadYa4JotH8ajfxuwCjz6jXmYCz6ERD18k2XCatD
HELMT5YeqznvXfrvP3r8F8EkN4/oBzEKGPeKFm/zPPsjRQvS1KKHdpGBm22i+YRz45DNxT3mfhwR
SneeeyKfzeUw5fnJiAFRZ+YhrOSTU7avS2fdZ8LY6Cos5drOSSBElW7QEoTdV5P8GhaJay1VcRQG
AJw5Sx8kWaDbV4GNTpZLBOW3ZSnvZy19X3GXXVkCP4WFQ2nTYa4rjNfIznZR3NQuECCP+MAXMU1n
U8j3cdjfFbCN05o+KIdAgMvKs9WShxCH441pt4R0JU8IYt6oWoJUJYLXyXcYDmKQKTLJJokeYH6C
txf7yRxpOyPSXwgKSD2j1IgGVJcgzipQzA3zg1bajJp80xMkFGTTUO3aaHjg4FhDK7QeBrk0vIbP
ZVMURPZGsuVnWnyvoFHb2gXZPJlOXgPs1kOtA8mCkbDJbLC+pSVC/pjxuZ2i114yIEnHqdsrc7VX
B7N0u6I23KXUxzsGFu+KHb/q5XQHkvfbDC21KJdwPyfS7GbMlNxEiW8MMNNoGNWgqaNd2WsgQKWg
TbMWTjrkWLMSB7WIhCsXZrupQrjgmooymz3Li1UmBOzTf5ZoaIKWz99K1VdZMk9xVgKObsj5NWQA
oJY/q+NbaJdPHR2p0pHvF+bQyOF9sFgHu3EOJn87sgp61YgxvCFyKp5ZGBTpbCINXTbm3DxlmniY
RB/jemonV5AL6zLoJJerWLAetDPYnm660dKQBmTHV6pMmeJlZvNijGskW7k1MT89jHotNmUx9htn
zn+OjFi4ih4zI5XXF+wf6nqybWpZ9TRtvgGpeqeM4WFpzAwxzfJdWFRlXUL70ADB5MtCDRxtmjw0
/5lL8OYIUBZg61JIXhtKgdVoszuxOQHdhkjpRIM3Vs19tEROkFvYv8KuI/KR3E3+aH5RIpo9ue/r
k2ZAlSFtIfcjp5OPNBXNG2WBMCyni+rbvewL+sqbWZaXHQINjMi6HhKCLIh1w/jhs3xmm1iV0OXI
BEdj3+nYdecfcjlg5+55+S17vFPy+LXUlVvm3QdDyX384hFRs/wHqSWhbnmONeF3JO+6oWw9G2yj
8F/m1qWTOXk4su8VfSYRQYRdME12+lu2xZNh1LEPoL4iWFN80yWLwt/cJ/zFej39yeLo3jbJxwzR
lOiF9rNSVQRvxuiONNhIu9R+iiQjypCJQICYMvIjDQyTY8Y4GxXdr6HIbdNKvgMwXO2sUR48pWqX
m5ZS1qNw3/Slcp+XyZ4jyp9aLUmATBJXUfJfzZq7lkf3S9mfRKocabyDX4kN3QOfWfjJMhxn5t9S
HQelhvIfvbnkzmnshXlywm5yXnLY0hwceiwn2k1sZrKb1ShGh84mQUDmyRVttWMN/llUqQjCPnlp
DesVUvp92GqPzkTGll2QBEjembDLg8CJxQidUFGVnSCiYPMJRDaxtdmLN+qwVgEx8V6wd+iZ1QdG
Wtpn06h2Q0hLTOhB0saHNMyHQHHGDfqyY5ZHP7Nu9rHl7LV6SP2+0X91Fql98khyH3ZAKwX/6tgM
xoAjxViEyh+k17NphFuk9bDHsIm1DRjYTiT3NSTwxAnPxQy0KZywTNd3dlH/SNax5DLcwXeK3Bao
t24SnAOqwS/D4Uc4JI9OMnxrQPocWijXXjqYha9J7eNkE8WX2ginCHjdz7pV8KijI67++yyM94a5
vCvQD3zLYFHrlvC40Li36upQJKI9FJb+UgwApOaY5EMgmGRihknpKgXxo2QQqju9Mu7ivPSTOj3F
wnkBXu9FLKS0b6HLzHjqivi7NpAZ7Sj1Hb2WQGvKb7Y279gOdhBF77RGfzEk6U7v5hs+ylfIgG+D
pTyWGBJcug2nJm7OYikeuhJKjWVkm8yIj2Ol3snt8NL3bdDBJg7gBJQsbtHJqSbNnReCW8uB7CZ1
3BJtiUCHQIhAneV4M1nFAwPlTZNZvyKdRDLDEDtVT1uXA+TD1DrTph/GrZ3WR9PujlnU2F4/6gig
GkKIZ/m519UbHD81XStyqRLbfIXR+ohADr8kpnN36aEbiamDvlXpLA6THPq0YMDUEkrnlcsce1kX
R6/k82quhAHa0wayLcqUXlCZpwmZWhUWIjD23mJqAmD+lKtuTtkbuZSrA+hw9E80NiDHpKHYQMQa
NnmRR29qXuqukdghSeDFqed8upnGWHFlYxkIKVceocVXpDFDH2tGJJF2QTSpnrAoFkOB50e1fzGo
IQodrY5L9MpGhhDsL2a8I//RANgP/57s8c61QhSrLtqJ0XPUafacyu49vbPvFJRi5A9Uz8g1acZo
+qNats9qIzS3Jy7RrR1eFkTEL7E13aptdZ/RMVohE7dJm+JT1XBShlqruoD5DaAglu3CYsVAKxF8
EdmJ7ptYc88NSB+PVJJjJ0snMk1ehjCamboqp3LsDV8jpZWoW/6dmRJ8qt/UtXGnqMlrbS9nc5GO
gwTmQ3Q3Qq5uJEITzaq6Yx8jwURRH3vRzriThqDV9R/mbG1YyrdmTjwoIC5WoEFnpNMXt3ohNmo0
Ji4oeMpLAMuWVG3Dvqn9JmufzTz8xelGCYRsfK+18sFImpNlJy+9lN0MY3VLNtObGarwOZXfZGmS
7579bhyOQRKCG5q6OyLdt5UAD5/Z57QwWpKqoXWmTfPGevRbQ0O0OiSfM503ylZ6AlGL7pDWMK4W
RXle+KOKCAaC1eWcPHF2eQinIhbv8V3o9Y+ZLp1rLPYmhaIr0ul3jwPUU5Vk2mgLTWrFyhkN14fU
hogxOceQ7PCCqPcAF418o5pj7oV6/xbZPS+BHEGvj6az6GtEDTPkWwQu4OX1TR2R+grBMd3Yg8lm
5KheZfa7mcPyAFdpzCaClQuo3gD48mBWe17yeOn2cmF8n534V12PD13RY1xvhOkXsfI09I7hry+s
a098te1MrvVAi1tTJJbyoh38djCNFwLuU58j5VvYp+RJaNUJLec9hdxDM9s3tbTa3SvrXSb2yTMY
HOxENu6rpU6CKk8GP9cQBmnzAR1ZSMy9tafLsEc8+GDVo+abTSjIFUh28jLtE2fk1a3njkR0p95Y
My49lqJiK7LS9Awp/DmYgocUzjZihPQZmsKdCTuUhRyRTXvTTsqfeIa46BD96JosAefIUn6RAu/s
qrjHJa7O2qaaNds3FiJIMgsadIr8dBQjz5aJp6tii/HHVhCtG5H3WWfPBgJ8V5sH2JwVeT5dp4GS
10mITTXppjHj99KwXzphfJMEDsrQ6LdWrfpzwcLZhY2yr7X5JZyG5kYTgjDtZuFc4JTnOuIfdfAO
OBU90gbTXIRxrKFEmRucdNyuKV9KxYi8cDD7DaPK3GMjG25NZZA8yPfKttPU31rHAkxitrmF0HK7
mEXicyBVzpBXarfTmhfNKnMXPceWp9e63QjQPS+RsGRR/0rsLQm8WbK6qMenAkke56wFnQeHnzaV
/5iFdN/MjuOJoYy2+JV36WQ28GQIOShFtxun7MnMht9QiEkCam15k6MidvXcPNc5xHizLIgqz0r0
MnhH4DwUgKOiV02P70VPiFFmSAue704OSrlQ9q1kWvzclAJlPEavZKNmOJmRe9xo5pwH7ZxYWJc6
CrNptGHJOXb4ktWmcocTmh5mG4nDPNlih/oaV2mn1+8aiij1JLH7OF5ZJtGWGBHV7zHzuIlQfy+p
9SvWjXQT01jadmGq3Th6I70IqVL9ZezleyUex9dCb8ZtlqQqna90CRLiod24U62tZrZT0CfzcAyd
nPReNVeU8zROMQWVYg9o9SkvbhvH6IPUGsgmtfsJdkPXj29Rp9a1l9Q9AbaTpBluEmfduYpC9EzV
MNwPZquVt5M5cSDPVHW4Uwa1vcWAIDCvit8G/w9ybbrlKS+s+BaOY/QNi3HmCarwdw2F75NAzT9g
all6j2iO1NMrNGhaYcJBsLtuU0oEpMd9VD7T9y+2c5fOW/LhVR64MB+aWFgbrZhtkqVg7eh2KHsk
z5t4zwzFJx7X2UQOrXOQ6o/4kVLO8WEVDKqAoUHYzB8NReqNmffDo1II+obEl6Y7KFjtLTmG2CZI
LTrK8WRZVCrSdF6NQV6ccFAcOufVkIskoOc4HSq5VANOtc5NyCDEp3QLH402JGgiInSXFGAJQynJ
5Tu1lsNAlQVoQkaIuzmXFK/NtXzPLirY64URYI81GGDQ904jqBp9y5opWUocyLPznZj1eG/NTu8j
3xTUoxg8FrWqXeBm5Y5C2PQKe0jIrLcN6rxFe1jamqyutiReqezqjRHnA9+9ZvqtLhkuaA57K1d6
vGUJ155nh3Fcz0n6rsXxvS+QtgbxVAz7THUsH5iQc1BqtfKbMrN86rXyJUItyVnHnO/heZX3EcmP
NSJoOhAqIU97iS7enWVFrWfWQ3fsYxuoRSnHp34S+t4Zq3a9VfMOPKGNxk+u4CgXtBiWrodwznGZ
eifp67cFrvWGOUFyju0h2yKgGjv2DxZyFoowAERClKY2pF6rVbZfFW3B8Sop+sNUcHgp6Mm8OWGC
zt7K8aokmrSxWql9HpVJvMddvQCLMo0poAGfb9JRmY99rTpuFCYHvcl8Y5IU3HILB6Y6vGc5851c
90mZPi3S/C3p8v3oIDYz0/GW48EPW62fytR8YVzKeT4DEpK8mOPypzaIJyKOiQAq+1la6j+ZZB/z
KiE6Q6ISAS/9IiXq0wR80s3z8YF50HNhOx36ZPGkj+amHKV7CouGnXHcrpFLKgg9t+WD8mW7+GMO
rL+xtjHC5Dfq68dSkp/Jrz4oTXXHxPistf3PZi4DYB93yAN9Cxj9JumosTri3fxqqjSCnsondWFw
CH3IltQ7zO3El3D0E7kThAlB76lWbCyOot5gpe8Q9Xx5HDI/r5QTtcztIIq3TIlu6rTem6N0i1WT
qNF8jQhCEiOGiCWIt5WsBuQO03Fa9B24na0Kk9erF0vFPGs/SQtG3aZU9tjLDrOZP5roREVMhT9M
074vw6PeqB1HmXgXa/VvS6YUQW3gQvnb1os6IRY1vkOWuJkXxweICLbFKGpPJjSeA2dLoJ0dOTNB
3PDZ3sU4wmtZygYVYca0VO2dZyeVz6KhIxiSiWiM00uWW5PnOCN2kHTZL63qyVq+q2OCvEVP/1c9
QTMhJlsFuqOMGFxn6xFY+LOlTZxuYQ5JAqmtAXRDHU+WKIO4bb8rpPJ4fczRn7g8ECqW+dtexqNW
jn6sUEwYBMHSc5AqN0wV0sDKDfPsp8bufjm5tu/76dz0FAOLjnk4GVxriAwP0PAC3SIjNBjTAxVM
/NMkz/uI7KLa1HrxiHV3dsOkb/aVXkFBpYT0Ct1Kd2Vjv8fEgPCMsYO0BMH0NcWttBkMulIVdPEJ
5o81d6o3ltLZtHWcBIkdRLV1aDQdlpyxYw9+yVW6H8wvoHIJP22IguqpLXQRRgc1zGL2EpqRKCQ9
4VhDkA45c2NlE6WT3+XZWevqgyqq0c0lmVQD5VjxZXBYH91poiogl+E1r6egkMeNrcUQ1uVH0URv
pHxxXljy7Wi0QTRzeJC0dFukKe3TqiRqLSoAoTntfZerPrpASjoK2i4uTtJk6gDyS6rONHB6437h
VNCXxJuxgbR5HRAQB1kiihGzLRqLjjq80vu6bVIlyLvFR0VJRINp/bSN9FvotI+WZO7K1g7MUXlR
rf6XPMmHXqo9eyxuFsWgeBMP9pRtBsIW3YjRIH/v+M1IRmiPOGaTSDpacKH9dFCKTWvqdJbJxGJM
+i7EfCeJ5Sgn+qmM1WDosztUF+e2kp8klpIkU+6nkKiW0T4bUfm9lpOtnddkBBmzwpLFmNEkRQu+
CnuSsPOXtVsyO81OgZxF6o7k9U71s0ntjRart3No/VDCJmjijHwjZTnbnPC3JAk4fpU5gFcG57bK
i3fSOHjHp3whoam5A2+6MBVG+FYO6alr+NjzpgGTjXu1789dJfUs7vVAxFl2DxAUkHuD5N2Ux186
JhwQ3fqdGqcN+QjYLNqRwowW7iEh47oq5x8QrV8BP/W+3gPZzpO0BchjVb7BSnFTg6XepbO4LUfn
xXak7xxbgymXXhpbegF2sekdMflmzIG9o51Y1PZZVQtSIxXjN7gMjca6Xvhm1rxjwt6PCLE8jIzO
MeJd9Oj1MaVl6/VSyWI51HqTI6lCyNLQyn6FkcjrU21TCmaqg1k/yDo3mrHYwp0JI9O1JflPSsPY
BfZ4gvj5pxjLjRjaJ/R2m8oZtoYzHiM5oq7vvksd62RU3mVx27h2p0tr5y6g738bS9EcVEt8ii2M
4iHhPHIRbgY8Kpmu/FHJl3DteTngnr9Vi3BnhuFPMrkIJ5mXu9iOCYCXDkYdbuwmykHpGPCFnD2H
0++OWHyn4OSdOq60VAS40ekmw6GSppe0y4+OM7Mkg8UpyRmrYQYnenWrgG+Axe2NGYmTQJwiR/fV
St3JfbhrYidAgcY/1o5qSBkyll1gECEarXuWoG+jS/uhMvb5Eh0GFTmF1hHYZvwyIgKd6mKmgZ9v
+67wJ7rcfXODOeAuyZWTKobfUTH/jmTwNGjB/VERm0rudwWigNQ1wrZnqX6H0BfYRfYzMsZxu6jG
oVejxBeL8SAzt2jJBHQZWBDDZd6WHUD6sDMfAX5RGobLSZmTM2FdW4u/ubFaFnUjfp0zkkVTmYmI
iIY/rV1tWy095tR+CcUI2ZzHWK/WOKhRxUuc0RAnU9TR87NUOhGtofKUZrmrkKC2Bvi0ALHoQ2XR
klEw9e1+mOyTmS0E1dlVgPbhlhS53RKySiS6+hJqfHIyp5MK1nrW199GKzkrc/hMy31DtfqDJNRD
Qx7DSkP8rbfxTUoxxT7t04UJHEk5xb3Msris7HnhI6uhAR0+hwoRW0JnPKUTYTf9GEgVhColcdbo
eEgaPjHtVo/DW9lqTo5BTORkKg89r2WRdn7bvhARetJjbFAQ2yzjm9xIT3JqQl6dQQemgU69tJQM
raIqDYbSeinqmg5PltwSOso7QwKroxGdNuwSzn5O3QdLFbmTSA7d2L/2Jn1JeXyoQj3ICbiZCLBB
UQEPX9ZfdVxEzKqA+YqnkEULfsZjO8sPsVXj/Y3EVl5rwEHaLOq8I1BxXyTTA7vtQ5hhUHDCPV3E
zTBR8MfJU6dX2ykyd0TnuK2lbMFlu1NKRThkX/lfrsgxAOEyQF89GkjQLmarVmsJpZSVcJ/2Wr3N
F6vaYG6xXFWnE9I7UfNkTggXUKlA/+oTSi55baGFA7Z42fmVGMzBclsixjW1RzdkIP/F8Pcv/Qay
egexH/gBZLcI6z+OY3ui6saO48AO38Lvqs2ZLCaZ6ul1ZHmziLRAsUrr2+cD5yvUbhTnEIkxiGEZ
xJL28aJkPynWkEjKblJ6uSMQlyAoj5wkjvMEI6SRZxEwEO6GpRtLN5VUg8NAAoGMKd5MaDHSEhI3
8S9Fo//5X/bXKHyVwq+2CgPBMybdCylSl6lmVgElOExSyPLNNAhU/KIlN3qc2V8IHK54o1bPJIqg
1VSj8n58fArGhFLIWWqxj2LkBS7thJ5WNMngrWlzfibwbHjPu/MiN0HfPZmLMthf/PjXbhd/Fgo3
5JHIFi8kbhGLDuPixd6Z02KcCwful2y3th8qjLg+f7LrT/ph7M+T5cFauMFUGKTqxYfQVWWuac5o
7BRVhAMfN3HyXjzkaf5o6x3itrrKAcJ8ftFrcn4VDw+COmy/GjKWj494QDSfFkXV7cvVR+AbKm1y
V6/H6l3u124ca1t7tyBhooVop8ICkWlUdmBUWFUDyTL6Z3nFS3mqU3Xjnn6Y81/lWjwWzB6A8xWc
yTirPv6BejSl0WTnDoaxXPUaDlSnYcjL85So4QNb1Vdyymu/OKd+k8E4tg/z8gVfCOtepw5iz7iQ
QDEpr1LbrTC3rHWpsM0vfvW/pFI4qCCnYFHDVKETBP/x9uQZpsCYASw2FgRbAV5k4qtDTRXZF7/0
lfsCXmDzDuPjt9gWPl7IkpOlITyP+4KuBYFT5oTcN+XtLNho//tLhWwF2wzeO8yd2sVvZowhaH28
tmAM/jByardOOk6HJSE8sqiMZ5FxhjYtmmijHsvPipPOXi/h94SdQWk82uJMgtgXD1q78qTx5+FU
WxcwtOIXS2ot0Vhra4uoCZo55ammu/IkGB2f5gI0pd0kBFP2FdGrtO2d5GR1afzTyCq8LUOlMWA2
K16ZrVZKys00mYztpwEo5A4ccU+AJT/jEwi/2PG6qCoeytWPuAFfCnq/o8kAOLA/1anTnCVdYfRc
0f1Ygjxu2N5HMhVTuPP2cGxHMzyRNjh0dyGJaEe5Sxg3pjPG0S/WVv0vlREvHk8BaxoKJASK6/vy
L/lW2NptyewdsECtM8wFw5d6NnCqb4R+0tyoK6JDNkXrpNs5D7VfM4eUxe0sFYs+7TPxp43V5Y2I
+yk7xJ09vFdDVY87hHBlsptbY7nPp0UULtVXOAR1TqfCzqr4eW4jKnetUiGdTk5IjDeanBAZK0iV
H10UlreVOoyCXrJRDH5ijQIgTmXNfxg4KqtjXJ5Q9zfKMvodihuQ503q3EcZGa7fLJpl30u4xI+D
hMTcM0urjr74jK6cBmBUKfJqNlit0xePrXcAczoR1u2YVI+twhzdH+wwAb8xha/TMjmPCFWKh88/
qCsX5XTEagTsWCX16+LbTYSMwUCfkj0I1vSWo4BNRbj0S78JpxaEGj8Nnod4yrKvbvfKpqRj0wWW
hiwX7erF8tQT2erYGcNsyezmfjPZvfqjHMVy7kCLym6j4Jr/4gn/s9FdbIQ64DQDXyvrh3Npy6Fd
TCDLgtqZQqEz3DTh1STONtbIamZS/K6F0hTulyylsoloakebGOYuNvKcWboXRzXthgKBkvRQkpQ9
eIQNjI4HRpWq0C6VdOuoVja7eQbM8NZKOxvat7GQ7cpLam07RZdIni7T6me32nZjtZd+WZY0rXM9
hze6N/L4K6/MlcfMhrOqZdezDljNjx/jiL17UCo1ORS09dEY2CaEaCUM2nhQd3VvfhVF9A+J6PIZ
O0jpVdxk63Uvfle+JYc3igyKfh6Y0UC9jmlsYStDLsWOb7pJzvKMfMn2wJCPXklADfO+4enzF/vK
ffM7c4xcqaerrv/jfScjYqKOceReLQr9nExmtkOI53jFWC1+Vpnt9vPrrV/nxW2bVN7yP8dqROYX
zznNG8CqZSEONZ7oTTvkceGOM2WVyPLE//xaVz7aNfYHcxvQHN1S1/3oXwusCM2kzAxD2juIlF2l
Nd+Eyq0tckRS9jgTSVy01hf3d+V5Qvg0AA9yqoCYf/Gz9gXYPMesxz05f7rxKqbKfI7yVoFjY6dK
hTkqzcXu8/v8S4TNaGg9ORJDgC8RAcbH++x7QHoO+8SBkQfU2VFhhDnqrYy7TKxsi4o5AeYRSF9Q
4YdaD79YL67s6x/uWft4/amjd9NNZAlFJbZ+X1f6RXd1PcMH8z/cKEj1f74Zjujrg/jXDzovRe6o
TI7pLWnzbYfCxcOHDCE7XaPBu8rwhnB1W+vMP7E/TXefX/7Ku+vwMv3/5S8trnRPpnaSzXxP70mQ
e2eMyQONEpsM93Cyv0J5Xnt70cdYlCNrUXJZ+OAmtJcEP9iBr+mxjvWRpqY67NU8crYzpF86HNb/
cER1YF4R1wQzEQ7W+jf96wFPYdOTtmjEBwzseukK3RardnXMXqysUpwvDoTXqkt2cBNnK2UF3+jF
Vq4pcTeImZBaC3FA44+L2f6Ycdk1h7oi7OVe7+Sp31tx2hZkBeRV6JdFS0N9tPP4q8XiSsEPj5Ia
gBwRqLDUmh/vXYvmTCuUBlu1whi1GgclMP+Ps/PajRuJ1vUTEWAOt+zEbmVLcroh7LGHObOK4enP
R83GPm6qoYb3zWAGNqa6ihVW+EOkxQEPP+2npCoOzgwCHv9zqm746CSQVqrhVMaJt0ejunj+280G
5wfdHTgVS/VhHcFXKdV9jEuio2I2mD9Nbn2rkoPfphACrtxZ7/e1DSjdtDD3QH2H7Pd85nmiZHEv
5zAYRFkZfohzm7IpwaA+Vkkmfn08r/eXlQ2yfKGMoD9CRLMarDMaNBjzpjh1qII8I8MaPkKirh8m
NTY7P44RmVxO+TGknRttnEbW5f9huosb1+LyA21vTYtFmdObNDtzA5HWzjHEccFHDFdZAM7yr1+g
hVlsIloAI55HYXWehB4VU2VAw0l1i7a3sPEmu5k9qz1WyJ31fhaHEpqV1qtXBn6vYwftF4ldMOrQ
cpFTWu7sP06yyKFyl3goHRVNj919DMlVe43Nlzmy2u/eYCwwLFHSP8LqW7NAX0bmsPXyOB0WZOl0
MnIRfYFGS6b08fe/9Muod3DBLDRCR1+/kIZwU5A7FOQT9rSEq9BlQF8dET5EThlR0XMh71pJYzQ7
ytrJi9qghrXtK9MAQSi1SN1B+SucTWI1cAo+/nGXTgIxEBvcXHgma9HgwSrDpuGDBVpjdAfRqeLQ
FKDlO+Rfrn2hJRI4j4RYAaT2VH0RQXLXjBqvdYp2NkOsIS1TrbcD8BXK4F4+fM5bI7GhQSTW116j
76C1sTkBl0hpZdmFU2i7j2e97IXzX7Kw8ag+oYwGn3TtUdequRYqdZidULGo7aNS8PJsXJUDeOXb
v19eBlpyNi4bokB9dcVmJPOmWSvD0bISsFtzXe9Hy2kflV7of0vYJIan0KI6cLPQaViHCqgUJmbS
8XqqmkjuarfXn6pqTj+rem495+zwf/uhlq2P2NR4JUq5NEtCXPyLVcJP/nl+9Fo68Y0qW+cYocD1
6tgajlDjYKfARU3n999/OkYgjiYb5qpZrajsdPasKMNjXVTz11TYCzZ9RpToypd7f2ujWgDJ2eHW
dlQExs/nZMYSgQ93IGyv42iDKtVI6ywREAYaAdxOGBqIApD4dUwHpunGK4flfVTteCqFMyouyAih
dLQaXlKRSbQGoONQyBu9dacdlXvlzhyccGvDPbqyey6ORxmIuuCSB68ZqlabDGoDuwGQfEyzuR7S
YdNSFAlk3BlfM8gHV0L4SwMiyoWECnf1YjR7PkFvUNt4dKgv8Ge4wnRFXISBU4Gk3vZjDUsjRDBX
ufIQXjj3ixIAlRReY0Kw1VNcAbsbIz2l8eQo01OMci8ChJ5QrvldvXWQVhcMgmPEsMseWno457NT
EAqCv10gcGAMLrZ+4IZ/m6lr3ke6kQPrdbubDpNWOoS1Gt9LR+TPQOYL6BS2eCqjBZtT5SDGUIwT
L62qDcljFpmmT03P+oqUvndNTuCtiHT+iyE5LgLeEM5dyi7L9/rz+YTIZyW1Hp8Uy5rDXRgP3m1e
JsocZAlm2xuk+kKArPoET6zoG35bmTbTcwlVDZqCA/HHL0tkRdzU0sWm5todtpPUh+zKwXh/1xA4
o39jLvowJmTj1e+M08QOhTsdcd3r663q9cXnaEL0z6fcrF4zMb8QsLMsFJYX9TgLKd7VcGpZdmov
iulYu5XyZBq9synq4VOjT9BbssE4YNxRBgrQyk0XaehB6XF55Sa6NGPc0zjemNJzwa6+jFtaeRlz
AR3jfEifZwjIG0+rlUc3z8MrQ72/9MiE0GWkZUKkyiV7vrhQ12Mb6lO+BGvTV75y8giZJPQBMnCZ
o/BwZ4G29rvULr+G2Hf8/PhuvzBTMj+HF3nxZcZy53x4p8WdHXxMSHakKHuBWWjg9LLflR5QxY+H
Wk76H9ud3hO+r1BZ4MIu8oPOaqbDAMlOxZr2NKEQslea2TjBxccgcjK6nde3MnCrNgT77lwZeHXv
/Tfw4olCf4nOwPprwqh13KwVxSmBrkG73UKuNFeiIG1c7wYABjirj2e6RNyrmVqE/NgwL268JNfn
i9o4pafY9DyCqczHb3U9Uzkwabh/zkbdxgvHKSu4qKrefvt43AsrTD7HRrKWWhtdkPNx6w4MUGci
x93kzrwHsNWd0HotAeIBHn7R41o7eT1FZY2y/5W3ZbWPljUm5WLClImWJurqxIjUiKCjWFNgG1i9
DvEMujSrDG8zScO69nCu3pT/GQwpQiTwlhRvVQsSFU6u6MROQeI1xi+LI5NWqIemLUD2JsFer4nz
6qHo3E/VmD/LXuymGlqYOh7LWd4KPHD0BqArgqdxgTWvHYGO5qGfhUnJbt50lXFbTE4QevWtlhfP
oT49JKP1zB7dqnlx55EYjPO3mVChnfNbVI93RAfUUpWHsnVOJDuYNL009N+MUdwWReiXavfTjFoI
PqoNkp6MqKvCey0Te/Cg8JN/RBCrMfncWk2+cfsaSzLyxUhuXJxg404c4PneYTCw08ux8uEuFUFo
Ot8UMWb7j7fQumT8trb04XWV7QNYYy13AHDQxe/BmwJjQBa2F5hcw9AAwWfOTgDAl40bm96znjT4
MNLN3XeTku+h7XfXZB8ubCkAaBZaVks35J3Mfid4nsNyCgNSqRSC3Gxm3n5oYwOGsNpA5Pt45u+H
I0xZQgdEPLDQsVeH1uHWlSO3dNCN83SXRbZ5irFx209z/uPjkdatD9Z4GWnpACAAQMl4tX/rMbIV
QyYzAn59Nd55AzHGRmjF/A3PswQwqleDJEY9O4tPNRVey5fuRCavDpnxD4cCPP6iu81OEEv2QS6k
WZtu0BUYiZVWYfIrDaEHitNoNvi+SMkgqmbC2yHMVBQnNZrkcyQt7VWHTqD6tMf7p3TqZhMypeXW
G+IA+E0fT/r93UQi7rGzKP7Q3nrbd38EO1EF8IiUeAhKYSbRwYUpCBVc0+bvuGKlCTDFxMAFbzYi
oOtudDU8XJKH8zuZDJdEjX4HRUB6Xed3YzZAE4fCPQQwcIqddHtMReY+reHaK8XXcOBgTmL07roG
elUN2WifG233vSC4uFLhfX97Lb+EuTomWjjUQM9/iaJltQskcAiGqTZBgNiqOA11bVwtNl5acup6
S4MeOXQe3/OBqF/PPeyUIWA3HYZJVvRSM9gxY/U4FFDsFEXfFbO1BQnxYAKsa2r4Z0iIB7mrnfRO
VfZtrH2dyuJHleferRDZz4/3xIWVoF5Fr552DAJea6smA5zTPKbZEHR0UfbRLCVNTnjLvz4e5v37
T3jF/YGbBKHHu2dRjUxVeErmBMUwxIHbI05RoA+Lm2u6GxvDOP39cLxLiwYazzApyfmyK0pXYDWe
iKOV6eptgvjgs62rjQwmXVGy7chd7m0+HnKdSnCjLJW//7+SqzGlqLNisCak560khKTUCPjqgF2H
MAZPCx8rIjLYZui2bPW58vx5MNMfrSNwavVg5OeyLQ9mh7Nk0V1FPL2/WJdKLKsB6VCj1rw6ebkp
+5gWxBS0GWduEXi/g8rt7kPsSv566bm4KXQhzka9nwLb+dK7YZ1YsHWLU184Gee55YHtRAI7forv
bPRPXj5e9/c7C0w/pQLLQWMKO8dVwGUUMDMrY46O/WiITyGl9FtVKZzfuaNHL0LhgF+5RdfJER8a
wA0FdOqHRFzWuj2UABPOQSRnJ02pkqPQ8RCgB4jnVBE2x7QHVT6bRrfBTxo+hU4QFg2G+OfjWb//
oFhUcGSBBy5lr3XTKM2Be0uEbYJO6upNoiEJm+ZDfKhkbf9tWPkWgwAPXF5MVP5WC2zKARBPIvKj
IWz1wUrh1NAoKg9ujZLHX83KWfpfS1ueXHcxLrJXj7KL7YWqizwMPF3CbVZHOS9qLlJFjF2FEXzl
S74FqX88SP+Nh2oXEccbznJV7QJ45KojT8ExTUR7V2Ffr/roTZrVfWJqxXNhTyY+MDIyIJiTEGq+
W5v5Fyv3ik9GpMfgz2VFexm58O4hnqYhxtjXhgoMmfXfJDfGPohFAxHBTBo/qlXzFRw2DWLvRtIm
2CQutwNKgvcdDLZ7LKEH60sWlbV2nIDg6rcu7RLn9+DOMSYVtQIvrDbG7MdURe64FXKi8QuNN2+w
dRgijhptStXX01H/DPFFf2lBP5a+V/Y4Aw5SwBbRrcEc7oAXlb9HRCdsP2+d+Fv2Cop8b4hIh4GG
0WhijvMB0CcxTA1T5zle1sMyMgADsW1nUDL6KIM6rk2IRRAZ7aq+j10Y2m2r+E1tgFVlyTtkReI5
u0eey6gP0APaeF+GUdTvkqF2za0y6Cj+zHWhlttEqcgFJp55b2fXQ/vZIFGdtuBe8h/0NljbypP3
lT13j+wQqAcj/e4ZLHbh3M3GqP0fOrKIEP7vtli3K6N8TDWzDcMjfUQFNnSsHKKUOgjT/9y7ZulT
M++vPB+rA/3fVqR+rXHa0PhyV9fm2GISOutDfJrnKHvIO2UIZtMdg2KMkysywKvU+H+GIvqh/YsO
qbvKE6WTNMi7JpDOMYiEYKLP8F+yRLZgS7nZXT8bFiPkMVKwR/74gK/Cof+GptZKHZtiq7a+tnJV
k0WPpNipyNH1P5R2CAlCzOnvXncbzKPnvHvq1cLQtlo+ts2V0VdPxdvoaItR/6CNQ9C3mnjVVa2R
U2TBhmOsbnDakfWD0lh5E4yJFxa7US/FvP0/zJibmqcJFBDmQufPIYnugP4VGVSObDfIKdPE6GJs
mhvgj8nGK9Nwiwit9ZsQ9Frn6dJ0dfTNiHKJu+jEnA8dd4rM+9zMjk1qSMsfEAV66lAUmzY8Kuju
oEAlxZW9dekDMxxFHBvkHgqt52MmUzhaqPNlp1SWgpuJWv4tMhhVsm+1rvlXg9n6aGY6XgB96Ygv
H6/1hY0NdBlADgVdXADWzQsZKVqdphAuQsVBAypBJm/EJ2qvIEuwBcgDw0JM/ZUZX1xlcgj0icEU
0E88n7Ez6CW0BGQkisJpv5YVPV7fa+jjeTrsFKNMxNPHs7w0IBqIxHGUq21jnVK4XdHWACayU1xP
MBNbY4AeCX8z/y2JeD+5qeyuoIyXj7Z+Jpka+BQC9wU+dj7FKSLwdQ01OXk8zxp00s66Ia0xXxBX
QH9Bn7vZeMoHo4Gl1Gvhty61MJn6eNYXvi1JNQVp4nQD6P7qfsw8njC9KpSgclQFdb5UUK8E0ptG
zYMBwTBK6/L48ZCXFvrPIVfTLtByy0JV5kFBzb30TbuyvoTwwhCPcBOHjMnu0cD9eMxlGmdLbZCJ
UbEEhEplghjzfKm9JK60OHGsI0qljbsLNWH+1IRWXzOAe7eci/UdERaOhtzElIPPx6H62evoX7lH
r3SrJxSca15tPc+eZoDz0OTMGUWFsu+uze/dM8e4hFt0iEDYLlaj5+PWsSmNPuzRYXfV15hsbPYB
ocR70Y7dv3+9lLjrgDzANYUW8Zuw+B/Vjol6YyMswzmmeuE+IkabPSsz/YuPR7kwIaYEOwZkDcmH
uiz0H6M40PknIU3naBlm3qPz0i4CbWWetj4kaShDHw/3bk8iTox9NgU5XUcQdF3jneVcFXLUnKOc
MCvz0y72YJ17LWrI1H+LZ8jjIAM/HvPCFImFVA9+0DLTNVjCsttYmtFkH6M59LYwyLCHxWRjM6Pv
tft4qPfgLBJU3QQ8wHdjh6zDIMBQoHfRwztSBxKKD8zQ2AEiiqGqt42LHjWyKkWQhIY27AZEe06a
LSbyryFrBqh+vTRpwYfZNZHfS0tgEC3xMC5Su4Z+/pUHOZiYqyX2sTfpELsSwwsuhRgfFMo6V5Zg
KQmtrgCT4HNpe4EZIc07HwvdSDOaM8M+xq1iBFqOHpo1T/c20KU7vVHiTZpVM4I8k+YbQ6ttomly
/jZo4SssNCXg2TYXv7G6HfTUsL2ITPLY5sWvLlWdnVHEPwejQm7PnoW6b9y43SJSbV/hKF7Y3oC1
KDbbeIssvarzuat8XYIhmMEDMQteiG39u9IG2/PB9/ZU391rerPv4hXU6HG3oTZHEm1SpD0fEGnZ
zgob7sHJFCh5TTIKf3uT4w2+q8/yu6NW6JyFiRJi4ucoTXFlvu9eVoZnofWlZwMccd1nHVuKWHCZ
bVDEZfUrTAx714ZJ6gvdmTaypqphFrxrsq2RiYpa78p3fgvHVnuNd4CiFXIobDZjFa6ZEYgAs/Zs
ZGAQckUZYbCfed3TaTMPdkXvY6aBRd9MQVYvLDw70NUWJUqlQZszQQ9B2ylaJ/y8jvtnmhXIKZSY
K4+1On9zcqXONsrY6oe28fTnYk6aT/nokKN2lLh/Zmmu7sVY55kPoxnTUcR+NzJPI9s3hRqxuZ0R
YBJDR58UO5O/Oi9FZQapjR6NsVrLj8oMwigOJyB9kWNW+xxXin47OhGIdkwjCu9Bi0CAI7BiTVu7
ilKEwfKxeBliyI2dU+N/bhui2lnSyB/Uvi9LBHRcXB6NXO0gP9dQrlGKdDvr1plH49cQKkhizRUM
eD8JIxQ2Il7yU5HmGQIGVhukI9LP2iDtTZJkw+PUa8ourWx0NdPaBskg7I3Sq9OhKfXiBHm0/EKG
rx+SSjG/Fu5o7WPUhzeq7PW7tqN06FMLiPtN2SP1VTWK9beRK5sP5gHhBg1hJFBXp9xtChdVVS41
D7W93ewqyL4tgpa9q2WvKuWkK3ipdeEMheWlFouyM/1Yosg1Ma6ww16MNDAhZhtJkIcapyxGvpaM
rT2gNhA/Yi6u7JuUXn+D4sIWaT7jyguzCnwo3lFbwgSHvhqdEDKF8wPv5S0mJXbqHFtRPpXjRJ0i
aw1QHHoU3SfFmDrIFyF1+PGlvjrnb6PycFGj9Iw3xs1qVJpaFKQlhSbhpdsGicOdKkfr0QlVLxg0
gQaNMcx7Z8TcLbSVa1asb/bif5zz/8YnqSfnpyuNe975+C6CFbKJEDC33WR2D0mGtJKGn9IX6oXG
kxxaqAO100ZyF5uN0LHGycSDaxbml6lSMxh5rUPBHNmCOEAPIELrQaNeQDplIxGi1NJNjnZuIv2q
xItI8ceLt3p8lx+/gF+WBITyCJCQ8x8PNrU0YewWJ6MphLkoz4agQrEbjJFEtotrO+TCcDwIwN8Q
ISevWXtt1Kgnj/ye8mTUELK2rTXWh1qpWmQ87Mi51iG6sB8B/+vEFuC/2ZCrBwgCVhgV4aQE5NRe
fZe8qVT2FIF69CfLqN1ZVW/8S4M3fP54Vd9CxfM9oYGNwKEXHgBwwTXVraNL0EXtOAVZXMPw7qU+
HnhwzQelrx1jw1nIdmHSQBgsqVzadRvdo/95IOvyfOJgBQGODJ26oc3u9Kl2FJ/IzLSCK79yFQ0t
H5/e6YKMWfgDxITnHx+FeVl4HpCyVtoRSjt0afvRzg6NHOxgStqBN4OKo/BgvHaIbe4QkFSvZNwX
GvLnP2K1A+GTjVrSWsnRy1NzU3ed8QMtNmObDIa2B7lTba1YTJtm9H5P9dBsE9RmNrKU3pVrZBUe
/bcY1K5YDqiR74hOSiuBfvQSxGma2/uuT/oXx8p6rICteMel21zp5ayy0beTt8BNqZl5dMrXgOF6
jDO1nLmiuligS2HgJIywugzda43/C80zFQgWFUEPX1Q8FlaB3+Q6iZa1qRdEdV58yhITE1YUnrdx
GJYvQkz3ZjZ1uG0K9x6qgLGdGt3Z670zHuohepkmAC+0b7UgQgLnShng0m8DKUD3VqVZTJC02oLe
NIWERFFxapvKujMixZ4WguIc7XpNWD8Lu8+GDVTkvg4yxE9pISRa9MWTafEQ00OiRlGj1+3J2CgJ
Z+AhoGmWztnmr08K0CqqfAbWtg6R++omsZQRSTdCnSA1OJyIoMOkqX4VskJ4nQW9oYkkdl2FpveU
68BkMBu6krosx+D8RlGpdC5IByS+ACgsd90fubAXKVjsKlN6bFijxE86s/ydxTZ+40UVf8o1u96h
s13/oBzRXClRXbi0QTw5Oqx7rmxu0tXQKNSBE8Ray4l4KMLGs+9TD2EOc8Qw4+OFvjgURwIwJsU3
VNPPh9LAKQxtQnLUYfh9SrMcCaU0YcURdL0yq3XEtBxAgjOKi0vzjZbEakUTraUZY88YeTkD+p/U
zP1WetMOxwYEODFNvqNjJ7Zdp2noXzsgaSuqAn8/XxeAF91VTEHwJjqfL31sInuho+k0qt2XisJ9
/CWHVvPcVk6offrbwag0cOEgP7ZgaNbl8sSuBerNmXKs7ah4Hd2u3PZITCbYUqTiysTe7D3O9yuO
coSjXDfQRuFgnc+sIwuPcbCRR2HYqXwYeD40v5EqEJQkj8z+Hrg0UttpmqDCEqJxpO1DMVbz1pgE
0vdwnssIuFnj1tu6xojCr2KrTJ5kT2d81+Sq92WIm7ZHJCxFsSWbFFRiUHSLSF58a7JS44Y8o+wC
K3HVLkC5wVWg/9L7elUGJ0eTR5ihfmVLvb/SqfdRf6PHtFxq60gQh26ni7VODWY1RKTOmKZenpC7
zrsrCMH3lwHaD+B2gRlhZ/WOSa/jFjujEhCfQkyB/N5p9UCmZrePctvxM7I/hNyi/Fg7RbX7eA+t
Qqq3Ng9AWu4gwnvjne1UQXSdNVYcHzPLEAaaeFH3W3Vr1G0TNQNzow6KdL7OTVXpPz8e+X35imAK
iP0C8F8Web2jWtxoy0HK8NijzJHuepGqFYQJFFjJWZE/qx/GMdQ/Z6KPPifdpHt7F5R177uokT/M
aSg7dAMnW6R/vSR46nqAb/l5xNHq6gwPA+E7Sg7RqarBrPszjnmfNTnK6hBCeei2WCmR2uqoDP91
BEGQiQTKknkst9myHf94EhBf7ruxs+dAtCYOIAlu9M3SFKmiKzNc7ev/PrpnE7MvI7G1zweqnBzJ
W6/CY77Mw9NgK9ahQWrwr+vXhF0urTwYd0BcAL6eDwMgAQmOykHEEqYCYpF2Sju4o2pwyNuxSK+8
6Rd28tl2Wl//vRPaskUzOPdyutE6IG3o16VfwlV4CNuSCgS86O3Hm3j1vi0rScFcWwB6tPHIEM6n
WJpZotXwg4NMdwfgALrlVQc0OKN/nCwLmyujrULat9HMRYPpjR7smMuv+WODDJpRqEUbZSd0y9U7
c+o6KkGoQDWRgRSFLa0rS3ppdqAP8Y+Em8h+WW1IR5sR1q767EgvC/3CQQ/DXZyGCAVnsDarK5fg
OnZ8mx54KPJIWKgqZLHz6YUVCnKKiyOUkNkP1zAiJAvVaUuPxL5zjAlcSTZNG7O1ctgySbsBtYT6
Z1n7laZWj1oyZZsepSbftuZrbOALJ2bhdtCzWKrt1CbOfxq9NgMHZy09xW2Ipklp6MOTiWTuNZWR
i+OAOVu82+yFC3o+TkeFTqXPPR4R7OQ29JxKTL7RqYivfrxx1xntstiglUmUF7M0qLCrW64ua/6K
tMejinBJccrJnN2dqnaDG7SRWxe+4Ylq2HURyeLNaHg110Pf5BIO5tQb9ufGqWKEJgUeJE/uYKKW
W+ZIYyDljjUTQniONh0+/smXdiPc0P9dm9V1YvYRjHIlr06iG0kcAJx1r1o8UoOk89hewztd4GcR
Uy3sD3MhLfKv558iGylpCKVSKDcr88kme955ahbh44n+KK5VKNPWZbWNGu1rNxgJ2uaUx8QoX1gd
Z18qU74ZinE62KhO3Uxlr2zCDjnbuC2vOQ0vn+qP0Oy/c8ODRbMLV0Owo+e/lEddc+ZWxwsBe1xf
iyvMezDeCOg+NEGREAK3DiL97kLUx1ZDvXJLXLqVbJiIKG2AsXvX8hoajfcQb7ITR9G8ywv0VCOv
TvzKLMQPV++vFBguHRFuB8pAFGKY7+qWkK1XE+r17VGiwoQQqJ7YhJ0WlkNXQt4L+w0LQ5D89FcI
s9dnHp33Fg6yhQZd6Y0vKTvvdegRTjFTa9r9/dZ2EBNcSD8uTYzVM1IYZYbUdaEfnTIbtooTTwf8
I6ZNiJXt8eOhVqHm22ZZ7EWhDBDKQ7w53yyJ12YzwhLFsY1Ca2+B1wNYnZriVIJGCY+oFc23XVfH
90gV/bVx63LnADfh5eJZgVd9PjaEKqoicZ8etb70fGs0CGlzkntS7uTKir7flATnkPyh1HtMdx3i
0JUc3TCu0aYyq3ozTfarCuFwC9CLXpHEZOTjVb0wHKUf8AGoZFBXWNPSwB22VZJ2TpBjuQQg0MgP
hSe/NGnkbpiiFvz1cGS4RFQEH0uvWT9fyLYe1BC90TDoJyf5x6XFNJ86OxpR449lPu9spYzK7cdj
Lhvj/JZBj+n/j7nuNos5EhK6ahgIUSjfldmMf7dzPaeEIIq8diD05c56PxpxjroA07U3gcg/Qh0b
ESy3GKkipnjpYZM1jTKgaoSGjsD+oPVFLMdHrQM2ecjL1G7u07KMLDTh5RjuLTFQfMLmxnwsaLSF
G/yRy/CgYSuF8VNT93dh3NM30eLZ1jeUKQUcjqJxVMyENVEfHUPBdqGvnOxKC/P94TsXoFi9KVVp
TkMDwiKQsEanYCzNeQw8G3sGX4swRWpzfr6ficFG2you8+bKNn0fIy/c7UVmkUo2EPDV+INnCNA4
Kf5msu5OsY61jJymNHCg8W4V0btb7OOqx483jnZh1D9kN971jWNHttx5wgtGzDj2lYr7CXjXqSs3
Doapre8hMhn5Y+Ian7tRaR7JC+nc42teuQeJF8S/CnIYj7U9NyaAWy0qg3Io1Gmjp3zEAI2O+spW
fyONrXcfEAbwBGRhDmHS+fkqRQJsAJecAHq7SZtU6MWdjZg8jjzjWJRBNWoZCtV5694kFT6GftZB
xvEdbBidXWjSGt6Mctp36AIO2OE4zncDFRkKn4ULu9GjbJJjPyqoz3tVodo3qPHjY4WwdYu5Sycs
+wRIrsSWrkjFS8XMX9y48/T9xx/m0m5c6oA2rG6ar94qqLUkoh6GV0VIVKFVhRW74Uz7orHaiAmW
0zc1iobXxGz1f8zOsIYr4dz7qAXsAok/aDiUYN7hJpzQqnN3Il8znFpU+MiG86PpNr2GxLNl1zdK
29rmEZy2J+CRWzbrNk8YEHy8BpdutT9/xWoNyip0PT3q0hPH33xNjG66j1r4ajK3rzluc9QvXGpA
PRfQ/lKuWy+4Y0r88LwiPUlR2Vv404+RJv/lP464sx7aAV0nMTZyWyXqcxj1N1jraD6AQeH3mvaT
yO+WDXHIvGo3af1BK5WDDgfP1poUBdoQD02kkCha34gFGOA27qkrnGOlub6sXHTxcbVJtTaoFTvd
Fi2mjwjXc8CGXdiqz7hRtD4tGiw7w+kZAntABR+hzDm50YU8FpP2giHW0c4S38shqCI3gB2Ei3du
uW877xUjnZuhsYIxxTU0Qilba8fDkGSYN0bjzeDVx6issLQ0IfNMOPuJ4hZ41r9z1mziMf5UjNUr
fK7pnv8HbmAeVsZFzU+YP8+z/eS6JcgmY5tFgP2p6honUXqPAM3qYEq9FJ+8BQS9JAWZIAk0s9vC
aX7rifta6kPoeyia+kjdfwXvX+OFgZBnIWioo/WwczRxcgcFuegx/Ax84SZt+uOsmZ8aqwkwkRI+
IAnvYI52oHhKzpU1PhsL7XJwxgmdAwWHzLyop2PeNeFLqxT3pE833uK+6qnpa5rFpHFozTZhuFdH
a6ck5UnzZuptzY1XqMfYFHhuxo3uq3n3qSlxy3Wnm7rXHgCzLwaJ6suoqQdt1JH9b6evmDTsoxjY
nMSFzo3uhaPuWzE9elV9tIoC4zWEqGn1Bt4kDrOT5MTG2tG0Jw8NFJAa9th8abGwTRJsUvXY2SFv
42d1hNiggqPiNCM/Hxk3MsOhxc4V9RYt8Z9qJLdqX9v3Q1rsrZopYV20USZJ3RBAbTPJjdrFr31V
Z4FnVMdsjG51Lw3Abtwg/X03VoYOUy/9EaZsGUOT/8yZhoMYzq3HJKbMCFz1Pmqs75WHBXSoy50D
es6S9nZQyvsamgiXwY+mz+/otD7oOCVuh9bYJZLyqDPH/aFdRPoHqGA9vWhRtDcS0pg26Z9lhvGE
bMHCyPDUQYewy2xvFdQXirr9TLvcD+s+uh1qF6C3vkfXucQ4LvoyiOomTMxPKXY6rJk4JoX5VVrK
rziMDlr0uQnnT2WpBGjDPplNbh6KXEvRI8q7o8jNH7oV78PB3EW9pMNTe/cK9W/f0atkW2KxmIBu
4fb/pc42HxVhIWHg3DTFAZIDPT4o8b5RRL7JIyxrciG3sGm3Iuv2bgKAMSy3rd1WNIo01Y9nuB99
D7d5wi8knpp8j8rPrSvxpUZrYo5mNFryozn+mNGO62zjyF/cGp58jJL5oOb1vxnKHP5QpEE2NL/l
1AaqFC9za95ZEobJXP/ox+YZJMSXVDdesdX9blojqu7pp2y2n+3e+qlPWHzG9g1liq+gjnZVGU+Q
wnFv6vuDg3GtqjRPdoSFG6wzsDlyZ2bqzuqTI230TR3p+CLmPwFqD1vIEL9VvHXzERliNSyOcWTd
lFX1SMn8UM3Nj6ozbkFJnUQlHL/qur3aeppfyPSrBCJ3AHmAn+04PzSe+r3RO2cbltid4GMpsSwp
KG5vR5iN/tRl3zVDvJb4fQ4y+9bAJ8SdSdsMnTx0mfM0lNhg4LIrQwCFxvRC/h5vzaJ9MAf3Fa/k
OxsAKXFB/Gi29g3WS5HfuOmLnczgMCt1o7kzHwh35aWYny5+HQczmVqKdMNNDuNuq7nOVqreMYyz
cGOl4suMgmMbd9qu0cxHJXc2tV4eUkVi9oT1W27+o3XVrbWAZIu6+F32/Umv21M9jHyDZmOqyYMV
yx+0CZ7TuruxRoRhI7O54fV8xFvpFHvNwdXp7yEzHfSO/o/ae880SH2Ymr5e92hD5jisgya7yXB5
Arz1Kc3mRyNMDtOgHKQr913GIZ7L8WTAhM7D8lUOc2C7Nf6qDiTw3h4eqJQcmr76ok5qjvdbHO1D
N7yJtGRvx8OPqCoetKy6C+3ukTf3ScGnNK9EIDAIzVTjbkrNf3rPOXiiC8IcyerW2VXW+CwSbwv0
ahOp5UOuD85GM5rvVJBvCcPwN+VTCeFunMECv5apn3RnPlYYwhZaYT8gXLvFQQc34vA5VliPXL6M
k/cPWEaMzZtvQxF+8/LpobKmJ9Vp7gsv+tFWM2UM7bUV+gEZjMl3O0BHI529XdZWe1Mvyq0iw42a
l19Ku8LKccZIF0dAX8lheJXjAdvIwMiVxXcq2qCa/lQ18x6ywEZLLDwp8Zfya6Fjg+ICyktbUCPa
zkAxFFxy+qv/f8ydx3bdSLamX6VWzpEX3vS6VQPg+EMrGomaYFESBe8j4J6+PzCzbolHbJ1Wj3qS
q1SUGDCBHdv8BnKZFakrAL+lX/di8d1Lr8oSM3ecWrTQYj4gD+3QkxxVQZVEexcHYNsq13D0jzIG
ZKQTWyMjXuHP8JgobDtLGTiVYbxlMgmY72l+n+jFWvT2HZOdO+L21itGtA4HRlCDsrfmZhWl3nFU
bbFyLQVjeglNJey2WSGPhhKuOQK/prP2GKr5kyuM2idEGABB3ee4KR6rWl3Fk/jQedUDXcHHIjYu
GfNgmk0oRzf8WGY4GOK6ubFQuvPrQQBLbhB0aZVDqgwfLNW9yiYV03b7ejKZFuKQ/TTgYugPHD4K
BlE+Joj5OuwaXJwnzDlkug1x2mgbDoEo/ORK51hI57oZ4nWERXQdyWurHNeMcQqY1ItlY2FhlOQ8
Aqtf63lYr0DAB21jbDXOTMXucRgHnOc3kYpzZ2ld2D2ghlYitzeMG6eYt5rK3+8EMOt5nbn6Xkvr
mxZ+XcUWTs3iq6fSSYk9F918lKI7dbyeLSIyDNiqaq7pLn32HLD9Q7iaDYwb6/hWLTCD1DqYsB7Q
GSy4nk2vPuJGaPnJnCl8LObKwZAnUpQLTxmPVR1nfoMbTan1JcYuDqadqJe0OB7t8f+FVePeqVN+
dIT0Y5Ndm/CtaCL8NKUaTibRC7TyIZicNkhG9UoSt0wlvEIDZmVHBs7kmOjUvJR50LBybbDg7apv
eqYGipHfZfW4C6cKkpZ+KTtxbDT3XmvbiyaathKBVL1SRGDDcPTdMDqYZvItVPS9LPogN7Q9iqpG
IN15I4r6AsujO0nyljrJo0Z+0AK0Y/DYR76KflQAoumgmf2Z2e4pTolGmA16mjjrgR8HmXDSNQ2V
hgcbxsmBci0XqyQewu52tEnALwQYHwx1x3B+VCq7Z5JtZWr92WTco29IxNJk1Whpn53BfL5Tj4Eu
g62wCD7Q8jjp6iiu0aPXbinktML6JuK0vh/7DqHVqHCscCUnC3yxlAmG8egvmvGZJ/JTmW7YYMdM
Zj3GgiY/lc1CJ4/DFDDdAUQb8mfqNGLZ5TbO/dg1+pUUhvygz2AOz7RZ312W9wCuepEldE56nwR5
xG4B1e69xrtqSylWWWE266nKSTNsLd8haXxOs+unHjK3aqEgv7x/feHfva3vc8OhNe4l0z6u0ubB
Kc08xJKzQufzTHX5U5F7stBJealFmYJvFzZGqS0jedkBokAesLBkeqyHLP+SZ0qbYR6G0AL+oXKK
kSZtpL2dkqaJfLNCUqdzwvJQh4tFNhndlzIe+FQsrZKNT3dinlHB04kLgy2GZK3k0u6Ikb0T+bmw
J2UVWfjX5opRDIHZp95BqtKhNx/GcInDZipmv8FPWfpIsSJ22qKx0PuS7t5FNNRULE6fWDfkCsim
MXSZ78RgN0YA4LmNAvRt5nZtjxaw9MGVzUVUKNH3HOWWT4Dcy2v4g4mzsmhczJsi1Yf7UJ3wmbYz
MGK+4ml9hWtlmDqbMUvrD2FatteYLtklidFI0dogt56tm9SuPrrqKL7H2C6JhzMv6LQiX94PIcAw
0TdZSBxvNwJQvjQUtfT2PfqeSNqTe6ZzG61o555rab63FdB54FcycQP2dbLnwonpCB533n4Z1Xxv
IlyXYZWGEqta7WnkDW2mzgTpLw0/8ZzuTJ/jvR3PIJ7+LUqKHjPkkxtNqhGJiQgbOc9ptTV+dHO5
02G3n8O1ncKwQAIzMUbTC4skMBSckW9XAlmHkW7IKCEZKSCysK9ReY/0K7RlIh9E5osLL2ffOuW0
Gine8XWLznHSf47tXAPXAV4JRCxP/KTPqZZC0jfqpn3aUN2GyFogZjeTYiEC0SNee+l00QdP2C3n
KjmmiaKt2+VnHvlPrSUugv6hoy5WWbz4k2/f1Yqm0+VswalzEKueLYuaT+g7NDi8x19v49fD6k3D
clmL94t8DvMHVOvePnQR9SJETADX00mZjANIvvIQzbF8GtS0f0KpIPzgOJ1zsL0c7Iw+NB8Q27E/
9vhX3ORGN3x1U6//cuaili7p6UUtIhiosnPGMvZ5e1GRjVbngGXGvqPJegHf1lj8o6LuW4ODVhCj
WnGRQ5rZlq7+xXT6Lhha1J28UEl2Z67knd1vLOiqhaPF6XY6njH01A5NcE5oVKX6naHAKyiL7Iku
vPPZKoDOIjTU7JTOioIUaoeftPKFZnm5nkxhPMaa1W6JYv0ZTsl7GwRUhQ3j0mBGdQqOFHQctVoz
5V7Hg35F29e8xINo2PVAR87MaN9dCmMNCB1AfqByvH0VijPPddPQpTJr2FEoWtPvqsjgep0IfeZh
6+8vxqhvISWiXnAS6dD6cJD+SIy9h3mQ+T3CF1r3ZZOWDgWPbb6kQotQ+KlHB5TBNNHxiA0xeUi2
ab0MKFDHZofdqvXdAPyE2Wqe0rWbw6yfsek16n2eonRJayq5TJxCHwIPzk+/1s3JuRYCZ0kaXWNB
lmo7wg1yvav0IBwi96VJh/BFbZv+a0JGW62mMFM+KlqZt/gkKNZlYdXO11aROJ87SpT0mxbXqwM0
CrwwIVy1I+aeUC58tAHs687slAevjtWbXGVKvFEzzl8cctE59vve7IogDNX5U49ygUYjDfsUZ6LJ
PAaZqPDKoY6MGolAZzmti5C5yKcxL2x9RztDFACSu/AbVCbzEg+08Xbu7OmlHovuucikBEOQePk3
vdM8SkKlMfHbUZ3iwfYINqvGjM1vnGqY2Id4GM/rgcI8WQ9M6B/bwm3hfCKj8tHpJtsMUGE2oi2R
GTa6oTLDQIgnjCF8KRnmoZiy856qGe3Zu9JRavWKenUq9+SwwtopdeM8leM4Kp9QrCxoINjVXFAw
2O2Wzn6z7jKFpmuLgrYBQpMfe5a+GnVH3Bu1Bn8KMVnNWBUNLgFtoiYqk702iy6afMKmHs19pPuK
PCMLZAKBdlwCIiDzAcnla4RW+22udVN8VGyYOivgeVEU5PbUhasCVqQexG6+lIdOEUl8eMao5Xfp
ISS6wREX1EXNfOyMJn62TandklMbHwe4Ov2Z3FZ7xSydxECThj88XYT6gECfnIZOlvYKpEkwuoZX
GjthGtUFwh0z9VccaZbvCaWofFMx7DsHySuEYGSBO5QyzkobVJmaXnGgx8dWoT/kT3E6UeJ6cQiO
Dv2TAclHUVwluP9e6MXQp35bLKU4eDVe3OBlOOZAREW8MxrcuNyYcws3U6e5c5MrZZlC3kswMcZe
t0dJqxzr7305eM/YFztOUM1qf09T3WLkOjfFnVp5XreuJumGDLdQYV2F7Sy+h67Vtts8S8TiMTaX
eRBGLt6i0pysPhgao5k20rCmY5maTb2ayxn6tT7Gykg+qobPJSr3tPLAbOHC1sZ0bFzuOpjzqD5W
Zl+85KXox1VW2ublFLeMJMLZmaZ9Zk6lRTuK0cCmdhFt9rVESuIM3WXXn8I8IjDI1OQ5WB0l/JhJ
x/CbRfILk+K0ulMjVbuOoGXmPu7cNUcRR1NQYSTt7pQsU7rtwkxJfa12kxu6LcWT44zDd4nTc85w
MnHvsJyULw6mfAl3Pjgf8GmIbnA6nl5a5rzYhMWKSmhpRXnZxzJJgrao8JTDq2vO/BZ2zueMSREM
h7pD4wPuCGEyAp1Og0LWyFXyfzifaTtVd6k99J8M1KU+j8mo0JlQNJGA0EpN3I+rSkPlR+s+pH16
XzqC7qtwCuOjxIqKInbAqBfJrUH4dI2TDr0hFG38yOOG+nnSIIp4VLc+llrJARmHrZIWbTBCriN+
sFV8N0J3AGD4QSg9oVU1MSSHWmKXV5at1vEKYHJT+FmvOYKuWJvIAKyUJ1aFYqBzPPW0cHxvjBuc
d7xYSr8hgi0lvytXKdKVH+bWKF9IW3IRhPRQH6wuzT8P6K18ol50DrFayNrHpBBbim7QlzGgnU9b
Eo56GexI3Q3SCNaWD/pTeSh4h1YgBA5+gaE4IcOiVDUMsq8k9lYkoy2orD5t1xx+Re4niFefQ2P9
7F3JuUcOBsCGDx4G4ZKM/ABd6PJSK9sE4tFiYBnRCY+mFXy/fI13ADZWUUvbaHLdrZlm4sIpexF4
eVms8QDTgnoMv0RM4rYiH93fBU4t18Xxz8yVWts65U9Lr6yY2KXOviHC4M7bSfdpoiQ8pxD9TkG/
eFmBh1k0WcH+vr1/a3TsnhRV7kMUzi/LOTVXojMMFAcwjslFn9AitbpzaK13yiuQRZRyoDRJOE9X
xaqsntUUz66pEAw/LaGjR64Pm2iyiiva5DfQI/BMzGFB5WN8zm3qvZcOpMKEfMkDxnfgJAGH4uR1
g4ysvYKeYndEkNseg1hNoKaP4ARmUodQV1+KbsS0VTPSr15YjgM70KqnWzo/o/bIqNtmimV2HHmT
XWrizGF0kpa5sJ2QVYKUQr+LOsE9ScumflTQrFHNjW3U1Vrm2KxrMSSDrDN/s/RhKV7wX7q0PBX3
FGeSy8WugC9jg5eb4uPPHT+kdp+R0P0u+nBZCmIKagSgHKniX1kGP35tWOmNA2TKTdT28qJn8L4p
TJiv1dR0RxNDkTNdsp+eIgBHemQL1whMO8CFt7t7hJYNEsqLNrEclQ0NZAuGS9ttJKKmmzOZ9PJG
fkge6EvBjgDYybcKuJJk+u1a5K+xifmK2KLu5vki0aja6uehlA9mNraBwnR6a872cTSrdW46cGPk
RgMqjCfG12imsSTcoVrlohh/cyvBpqSgxS9oiSUmak5vL6zqAfc5QG+PiPVqyDcpQ2dmn3Oij/pg
ckKco1WdckVADGI5AP9IxRiQ7OUVYvTDW3ZaYnaRuNSKnjCYPcyHMVPlSjewpa2r6d5rlavCVq7i
aLiQJJe+K+tDX3XnKBqntQ0XgdQQsCBUhzCW814x7D9cyGDleSdQJN23ZJhrxXOu6hQvVkRl9kl3
I5UsKPVyZxrZJ9GHq7ZXN0qeX0pwGJktQB7GWoBq0ddCQRVwLHZ1PO6Uil7/mD8oZnsQprqK7O7W
Hof0994Z/W5sj+BN23ybmN+6JyUghGEUCOssOkzCyW7mtGkvpZMx+eJwXv964y778od9+9dSbA1U
k0BOgzh7uz0S1yvNvlIQNnNlF0woyPqk7GITikQPWI7SBAUDxjCMbH+98k9nz3KTRAEaXHAIaLW9
XbnwmNfNJYNjq0aAo1J7e+OFfQPLdFzF5ABM+yv9zN2eRITlbhkEwQlAQGkxuDl5sGVrzRHjRWcX
FxoaY8xZZhyc6tZqVxjbnxWm/qmX8Xa5U2Rkr9hYHxk2tKmpzQo/ypXuwtKLc0qmp5/c620R4DjK
sZjnwz3BwBklpShEoWnvVl2ePupUgB5jrJmKbh0XDALY9IsLrmnKp0zgAr6O88yOcX2tpqsu83jB
ujeE9pn2wntPG/QiDwHCHBvkJLuq9SGKWhUxozqqGneVFyhxbfp2ZtQ+2SionPlq3tlQOnROujNw
ddlPy+X88L3XqZH0LogoQOCqvRvqdNqAN0yOlVS9a1FndVCgUvnx17v45x4qt4elEGo7C5Wf7PXt
qjbZL+adQFl6ZxZLrpqu09Iz/awUxs3Y258TOX/ykD2BSh23G3Sbz6F939tl3oJ7ZxZEPX+qTDwa
ldHqE3ARJZSvpFmw1sCoFbc688W+/qaTYEG/GCQ6LXHABqe9WiapINSsNNtXOi54q9zuoEBqQ96F
PpeApiyYkiQHOREZA1r+wFh80CBu55uxpW9LRgJqKyqBFlDptQFT6A4EU4PRyzps5sG8NN08u8lq
fdK2aVnjfSC0PsxRr+nsa+llnI0STum8te12ns+EhncCoWGTi2IXTE8WT7O373FIyiY0GgOUV593
a3JiJ+jhuwa5pdaBVuXpWq3MdM2+U3a/3kLv7Fu4ESp2NB5n50+fiYXecUKx6ewTBo17W1c0wm1q
cwq140eVLsgtzFZl/+tF37ldpqpsGX3htKunGWbjFC6TrdHbN2qDMa9hz+qWAsHCoRJloxrwy7rV
aAUM/aifaXCepEpLtPpx6dPAn0GUVuspzQ61ovVNQDnaruex8cB7a7lMA3PK+3Pk9vfXtEipDUS4
fu5zZk3SDFTZe00x+wAxua/ZIJRPyqx2TOTNcPPrp/tThcMtYlliQqpEGIj/vN1MDfwMr0uBqmbZ
rFiHxNbmlWXAyV5lamwxpFYbQbuhmyEdEQ4nEDutdL7/+iLeCb/c66tX3TJbOc1/lLK3XUwqw32o
Z82VZg3th37Gf2dM3f7MK30nBFlgXBZ1BobiiMy8vV86HZGqFgxxcjNHuDkUokMCWsep8kwIeuee
AMSzAgUSOeYpzXs0G2GkZoZIqDnDuM269jud7emjYpTDp99+fEiDgKuC3IeCzSnnmW5TpiQC9yT0
grwNKmE5reW6mG8NvXCe/x/W4uBiisC3yHpvn1+bJWmZVk1yUHIzvKqFqq/TvlfWlVs7Z+LcO1sT
/jZIaZTegcXbJ7mCNfQd6AkHnAdoYqsLD06iekcVPa/j3G4YO7gqWK5Sq40zx/M7EYf+J0Ug+ThD
ptOFyS9tus5jciAJDS8hL/Z7Juftpp0niSGyI/1Znx5Dyzwnj/xOfAXCvSSbjBepQU/SkInQOsMc
oLmtAe6hvcfsPA/j9VjGY2CEmrkD7zec+SLeuVt819BgQGiJIfKp/lGXDECg4IagGSLkdWu26raT
rX3PGP8q1sxxR5sOFWynns885p/bGyjaIKWDHzpSE8zKl1D4QxrkZSZNDN0b95GTmHtFZunGtDNG
KEZdAIGsQQyKGm6oTJS6WIF5Lh5FlcqbGdDwd0uMFMigJhNE06bhnFTayee7MOWRT15qMejzS1vh
7bXBvG4NI0vxP9JCLxjqctp2qN+uw3o8h+c4ifh/LUV7Bl1Wg5d+Sp4ToNclYhvODik8i3ZlTo+5
T+XBEew0bVbPMTTevbUf1ju5NRP/AGS8QhtXXvOLjg3qxWzp4ybEteZMc/C9O1v0X6np6dj81GqA
ZZPZI+KKu6io3YM3C4DkQ2p+VIUy7fo6PsdEem89ndwEnTUG9dC93740wPiggp1S3eVwuteYHw8t
ExFvrOABQfzGvDyaznw9p0Py17fHFl6aYNzhT/Liba6EpRJF9k5owMT9ZbcXKFWqabrpIw2vbQRJ
0ApVnRtRRnp/1CYvtFaIHIYOEwsD3jdUIeXLFFrp469D9Uk0eb0y0jVzAX9xCp0qP3hJP9azTQ1X
GFb0MIaSeVXPjIrxX+FdLgFwoyexci56vvMSSL/w1kTwnPrm1JQVawHLzWIrO0RZP8E0aWykmx0P
NPIS0L+apNIvv77Rd1bkjZtoiAK+o7Q4yWHaGTlMR5fcKOpLV7PlIo+WtP01EpFZMFjDb1aLrw/W
NOhAwiLkKZ2GaYz0KNtEmsMJKKorTQ4N5s59BdI5A/Dz5dc3d5KwLIst2SyGXAua6Cc9njx10kka
irsDUNg+6KUbX3Q4J51BCZ4Wh8sy7BBSFU4BuJ+nvgDFYAMSQu5uDzoM8DQtH39IlWxblhZUEEeZ
900OdJ1ATYsFd9xgrMpzRMZ33iMqfIwTDIoLlWbg28/XKJ0waobW3I0qsNmtht0mVkiIU0OkrOK4
xjanns+JbbzzfFGoWfy7db5eNIjeLlogCmQ2upbtrSjSX8oxiTcC/60zb/G9WzNQ5VrihM7OWWLy
D0ddN5hKyREY77UsnXCQw9GytuDUSDHI3dBE3bmzdQl1PxTAr++T1Rw0bYnbdOnfLljGKZA8R1N2
CFvdANexaRvp7kOdJMOll15N1hExV78LxbUpz+lNvHPAkO8yqMMeZzGAPFnbw4hEE6gA7mQZ5+uB
ps0KW5n6du5hcP3212ECe1uyXqQ9kPF9e5vt3MaN6JCaKOPabFaCEWLmg9X3zgFKT7nDywNl3m6o
iLJAqQdJ+3YlKUXau7jI7dViVB+1ZjJ9y1QkXJ1xfIrLyR59tQPSv07gGX4ZdbU6UDTFF0ladXLV
Ih9zk6V4qvoxJMBvk626Au+xEJl+Z5QCxhDiNfXKqJVeDbJ6Fh/iMAF6rql5UmNXNRe/WWi+3hCy
ZpQN3Bn985O3VFd9nFltr+ByUvW3RRMmji+JAt6un8L4KZKhq25+/bbe+QpoeWGdQLsY/usp23to
FQ9LVSs+DH2MXaKWQVFu4kzs7CGN1iBD2vWvFzzJbZd7RM2csQGFHgLL9klC0OizgT5pLLGbnMKb
oe3ip3GcMBWONe0waaP1NLjDGNThKFe/XvmkeHldGWFnSmrCCsL0J7EMTQtbjF2W7mO4JR0i6SNN
pwplpG+2XtZN6lsxslsmTpZV0Lf0tQG0lPpvtudfrwLNeJIvslhmKidXEY9o/YMLTw9tYRtHF4nE
QHFt8aUtQCX8+obf+eh5qXwYjMwYBrzmST9EuMpSDL3zEmXv9eCDvD6XgZNb3YOehelf2+i/vo7/
K3qpbv4KY92//ps/f61qKGZRLE7++K/r+qW8E+3Li7h8rv97+af/81ff/sN/XSZfW4xlvovTv/Xm
H/H7/15/9Sye3/xhXSLjOd3Kl3b68NLJXLwuwJUuf/P/9of/gD3Fb7mf6pd//vG1kqVYfluUVOUf
f/9o/+2ffyzH7n/9+Ov//tnVc8E/W4s4qeqEiv2vX/bvf/Hy3Il//mE6fzI9BIfrMRRkRLLMR4eX
5SeG/icbkGYEtQXyM2R2f/yjrFoR//MPzfyTTG1R+1fJMxgyczx2lVx+ZPxp0OVbDix+8Ip7/ePf
V/bmFf3nlf2jlMVNBd2j41+bS4D8z4lErsRhsOwPKkybxsFPVXU+jaqwYZDZMRvl3oumRuCtOuid
fRfX6hBe4K3lTG2AG+yc4IKZDKnerAEYaOIJY90sw3e2dbM11mt0Hf1Yd5XyYVSI1v4wj2O7ixK7
oVo0SlW9NlGFpG+lFKN21aL+qa/SLOwUJAb1Jr1Egrmzrpij6NHHSYLFM4KiiGx3XkV9neMVBkur
0zV/0KH7JVtO9nBsj1ZDLmJeO7ThxlUzphaEErI+U70D52rE94gVl+l8KGn/2nHsW1aWmua2HJEc
l7c9qn8QAhokDlPvyipMpa3vjIyJU/etJAXMwaHVnF9dDWgDO/bpSiYl2HSoU3k1fYpm1ek2BTh5
GNFt0+FQHQ/A5S0j7+GyA8dLxY3X6lTpEh5nu2PwZxY3iLdX/OJCoLGEGgIMyxQyUDRX1mr25lp8
9gDrhVNQDTAXdl6sZAVOt2iE7Np0oavg1zs6GyAIIYQvUZIc+jkzhmhd60CbkVVMlK0K6bc/gpDC
TG0y9fqb0wtH3UH0L9WPgAUdk3ZpX3Qfh7pO50C3x9m7ttURQaq46iz3UOhWi0OxhDO6NtMEOQ0E
bkt9PXQSirdPf0K186DVlJj+L2yRYVgnXuIpN7Fl9GO1VoDjFFs9TgZrA/Q6rzdZrlRARVKsMl4U
vTaGzwLMsI2pK7yqqg2aGW7pB8OOU9h3lbDraauIMZyu5rJpkKAcGodm3Woe+8G4tNh0/RUEtAg+
hzXFkMUHa1KVQG3t3LvKRVd3u4wMM3vRlcKlUzOj0HsNIT68KVJRfXZm8Kn2iBDshe6gi7jm1fTe
k9nzIILOm/mF0oyx/TQb1Pp8Ayp0vZNZhL0d4vdQF8bcKp+aUU1AISnRVGzyLtHwB/Piwj7mJHeO
b1oN6WRiwRqH/Z0w5llrKaigNdAynZGOnWoTXO4WjPqagpVX3ta2FV5IdOWqY4Jjdn+nzkUYVx+r
Kp9zXHWLrPerrE5fsKahqz/yxrEXKsw533Fg5vAJ3XROv7mi790bqbUhlNRWKCEsxFDoa6RrouTK
zeGcfJ/qqXO3s14P9maaotBMg6jWpXttCm1ICsT8k7kOolaDizfbnSeqQPRTM342omGooKMR9yyI
xYXprBLQuupj1pfTC589DeIKKXQEFKc2GvvAjhXIwYtYMNL26ZQAVrR7oMKqrzmjN6xMNDdBuQ2e
i381DP6w3EEdTKp7xg9avSoGoXfbmj2KZENcYGrgG25hR4nvkJSthmxCF6owsF9cNXoZw2XratKn
tdLYoUE0kG132alJX4MlM1IYdsQbF3Bejrxcg/lev4PX3UbPSZ5Y+qeyC1sRrQnP/a1rV3qaBGXU
a5rfMSWNtsLyouoztyXsZ1sOXXFIOzVlVKVKQI3rwjTHacbO2J65sdCyv+aZc4lhhhF+9Yx6xJgE
sGG/qbIKY9muz+OY/R+7mzSXUbxGypkna8HIMuGC6giDwM2Os7WV1uSdzjzhEh7Hsa5dSSszbbpu
WClfOlNeqb6pd+1DX9ia2Mw4FWmbEhvYMHDVZkQEIEoyY+1Cz5hhkjdjjS/nFEagCRORB7ObT4/J
GOttMJTunK8GugTKvulKAH9xlKv3PYYJ1gpAXxVuJ48+4KWVmyK7rls9ERCGsrkJhKsRs8up8aat
bqNIsekcyR1rqKD4binDGVMBfS7uJxQ/ok2BeLx67QElVa/rPusrX8xt1x/aaY7CD3MXDy60VU8L
4bRXk3nBeMsbLijJq+hxqCl2AiWNEfvRixqy/pRMKGnGepWVqDxYQ423pI0W8SpLle8lwvHjJyuq
62kHZj6y1mKadHU1dc447lI5OdW2G8MYRd3caIQadKFlAWIvYHo2exNO77DWRda3B0sFwX6c8nlK
jkKkn6BKQbQs9PbSlhx628Ku3PRr5rTC2dbe3MyrNJIZskYN4q5bgLKGqkBRmb289zvheNm26tQu
vVO6amycC8cM7fEmL3MXr9y+oeYBJV9Lr7oH6jSEnxtot8CD7QoJ3tCHZ5OWl3PtFf0qtMtGW4G8
ix4GuyxR+Kiy9BmWIf+T84bPA1y2C79aQIiuYLij/7MZay3D7wHXSrizoq3kJkVY7lmdF/SlY3R0
gCsDSN0Gnavh5jVN+q2E8f+YBr5JHX+ZVv5/mDDSUvhVxniJF6kQLz8mjK//4u+M0fqTPJGeByM3
SkDEpf+dMZrWn0zoQb6BNqV6orL+n4xR0fQ/qSWASSytatgvS876d8qoaMaf5JGMh5ceLEMvDEZ+
J2d8W1OQzC4NPXglNnKyMH5OJ92agy1pFdsuPHhOm+ajVWZjwN4FPZLtBN+xX3vTh37IH1NzRKmG
4zFrZj8nigc6LHxOFl/X/UGxD7LpNkaKbMy0nQyx0Xs0FB0UDIpI87UGqn35ABpQ+HZWfI+n9FbT
rQuzS4+JW99Wzm1in/MPfjXN+E8+vNwcIy2eocd/PMZMJ40nEeaam4aD66OJh3TXjWqGK1MtLuIk
vQ1LAydwNCxWyEKvyiiFxfR5iuZFbeC+yOqD2aaLRPVulHAT4nxLZn/RIfIc3qDpsnLdAfk7JHOs
O08/OooWiHyTgNU3Yn1lqPm1UXc39CpAbXmrxukAU35PqnOY5bcl8N836CyAGmAYP1N/m5a2OEmm
62tju0715CYGOWA78nIyvEOZmBA6qpuR2daZntCrVcHpk8WCkj4D7Tx0XE9aNWFvanU3YpKhGY9V
1G4RBjy2XXgcUHgx+scZ7YvEBJVfTRt37oKkVI9qEV0WSrxFgcbXh/ag51rgyqvB7FdZc/fDJ/h3
afRjKfTadfjp+hZpbGa2XOFp/3j0nBh/MYGnliMZbI6fGqZLhXoYRHxpTdPF6BjH0R6v1LEoAvqR
tBPhFmZbtf2m99oWi6x1NYpDCiPWiHYcRluUn/aDIT8BmeLoSeD2BPOSscdquAMu7qfGXk1xd60N
xnrelY5E2KwxXKrFky7LbIXO2KGJlY9anx47tJb0TlnFBTl3Zx563TmOlALOxeyMG/Wqqo0PtOPg
8ETxhmbus54UH9uiuE4tl56tA/ue+K8MV0Dqr9Xk6dcPD77nmzryr221wI2JWgQFwsLbRpzqFsqM
oKWHcldzZQnn1on57mPnoGTyUteqozC/SNW8VfrkQffKr2kcfvYm81M09NhRBUZV3xdq/EBb27Kg
NqoOMv7ahcj0LyKKd7qAUcGARjWiDVJhn7NO2yZo5OTmLqznII+ln6r1OmJ4IqDNRPZ0NMdkDQJ9
Lez4XtXIDpVAdmmApvKKY/k+tvtnBJseeq04mtaqG53SL4ZupyveooZB8ZrP93aFqGRO6FKVJ1e6
m6j64g3FqtUcTLH7y6Gp1qpibbq0voJicOjs5C5jq+LjuLUuVGaHsCYuPLO8VfN4X0RPMM0Cq9Ov
srC+CVnjAxTobxaKRZY34w5mBziEbhjdrdAmvFIHuW+qfu8hIOTlgVSta1etti7gBVT597bAZMHW
vogh589VQCG/Y8gW6KqyrbvLYZDXpNm7uE02zSdAtccurjYIl1z2WrcdBAnxrAZGagdMg1fCSgM3
rC6qBPKO4m0FMhrmXG02qZesIg1ZpLw5II/vj2qDk1hFju7tmqo4usl0neqj7+bzIUI5xRPa/mUe
6kuMrTELT7cDRBfSRFoKjbxUEvdZb8JnzzfK8lI4ya2Cn/eoFx+l4R5TfaV2LvIVVXUYNTzBBu0C
3N8xH5W1EWZbCEtrzN4OIZUm0NydElbXyRA9NG228vKLsZeHIs5WRdrsAA6uI9PYvBRIHKaqtZkF
TpTD/Ajs/nspmR/nH0yYfIDP3Hu9r25Cq71LR3MbzvWdY4N6NMyt01Nw9ZZ6Gzr4nUGtUZSUKhoD
QuIPidsa7My9sM2PrfYQ1eZtYanbCBepbIy//W/2zmQ5bi3Zsr9SVnNcQ99MAUQfDDIYJIPiBEaK
Ivq+x9fXgqSsS4aUYt73Jq/MyixnyssTAE7jx3372nqrrcZRWqIsdvCf2E8lRRMyQXdlqR2iCn5g
N+xRqL0SvT9Og7eYZPNunHddo3aMCR/L+tyq+kH12itNyp5qubjJx3RvDf5BJhWd+5vosVhIeE6W
QmrLii1Y8MwspMRRo6JzY8UbJR8UqzXgbicdF8hqWo0p/h90lCF+2UvCfWEGjtSYd2oVvsCaOpWT
uTQqbRVn40NSQyHj9S6pRKw9auyCMLg1XX9E6w/NqK7zMn0RDDgzls5CLE+xkiz8NniR1fKYBpQ4
Yu9usMKXyBOBaKfY0kYvYqQfuKGVduw9+555V+jtlaIJC22UjlVJxG5p9XzDW5ItWXcm+zDpIaiq
wSo181NlKofe97aTHt93z33LfIQb4GSlwaU7dlusIYSxPIiJb0/Wm16W3+j3PcEWeMgQalHuFZi4
nKsmGktRuCuE+Lbf6bHwMoR83Eo9DkOyb5P+qg6Mg1aVpzpVH6pvSPcFm2sOCYidbx5UqzkTRh/j
aCaJNMgVU7pQ5cROsvIxD4PXICe6yTz847WqBR/TrT2D9JBm3vlK+DaUSuzmFmpeZMSimt8kNVK5
UNp1YfKUB8keO91DGoI30jZVlp+UFtiQL3O3Hr271JK5bxer3Cg2gtqaIGJGZG9zKKESZ0UTJqed
LL6ZcRUvgzp78SotdglbwqmEAaFjCRok5s4wrc42SlNYYLbn02nrYkCU2Z2hrsQI2IQ4TbEbgA4w
k1NVY+BnjSldiOpRFo0DF+I3vBuXYqGDC5HtptBehLrb9LG8ERoD2+MM5E4sbMVE2MoDOwxl6dwJ
XamOHuBar1qzXyOxtX1wSoJyO2EbFBnTMsBVMPc6muiKU6KeayPaDxTkhkLY9XniApHfeipJqLB5
UKV0rfndRpbCcy5M1x1NGtx+AztWazsYzPOYeW9qSOXJKI9om69qz19EV4OU3xZ+uZDFarTTZ6Sm
hKvCtTTmd1T7ubJXO0Ghs3Lkotub4aFS4sU0WYu0k5eiFq3DvmQbG1dhEB7JJjhD8qWoAbk1rDFZ
3Fr96ChidBtq3XpSSlfXkqPcWTsJtlMHvaqspb2WBlcFXYedF29CeQX6aqVb0aYtppXgDXdyot/Q
FbptOAf+fEJfkFl/HtC4XSBHQ97zi8QOD6QeC4jOQrQtgid/MHvT9brrTBntqZpcmYTAGNGYS0JS
7BRSEnQTH1XxpRfu1DqA3cZ9hiT5P7r93eUp/7usAHy4+v1nF8TVt3xOxteXf+p/4N1wVsr++2LC
XfDtf62e05eP5YT5v/lxOZzvcgSnuIpzn5tvgrMH7Y96giDpf/GZIXHM5TXibJ0Y7V8FBYV/mqE7
UHDo1aeD4f/eDufLoY64AHsx/pnSmPmPLocit9N3BQWkJWjnIe0QSHO2IfGeb4/vKk5BN8HaKJJj
LSp3fQ+hrOq1mYMrB04phyw+acBexxe+iFW1iatmU3WI52JlFGgszV+iOj4PonwQzdG0fa25l9Wa
nm9hG3ugZzpDC20aYhdmKa8Dzb/ykWLbSkwCXBOyBPqmR/Is9MgypuFLqWOETu8wJb4Gt69WCE8E
B6+NzBy32FLtqiJb1ZsvNAa/xFQyNLV/1tXmNUYqQ6NTuy41TsviWiVHZt2lAyArXyvN1MlTCeOw
IBFXCC/VO/p9SOND3n1pldE6B2rSXpMmFx0tjrOzHgweLfOCUByFAg9fnNm8L0Cx9OveQ8WGi1Mz
OXkyd0lPVeGEjUdeO8qmyZasjvok8CLQP5pRRG5XaUPryAHwNmcKjXAZmpUvuRg2hLTcGv590FnK
XHCgaoGJ6bMPKO8ErHLOeXpJ2LmlEDVcTkpNe8z1WHuRrIJfiYIztpUhElb0cIdLqeN6Ngy+hZlz
fN9W9LFXHYhXmqKTa5Ou7pTUr0XGsxcm7cEYS+kcconBrqfNOwy3EOS/+HjAH0JZyI56WPgnf+rF
lrRXlUQEH2b83CB34uTKpxnMQqZ/F1gC1Rlfl8VDR2712q/9bqcP+eCOeI5RIdUENnsGXxOzoT4t
R+MqlBtvYw0g7nQxydcILiQg1+p9JHnBxgxpeu3l2LDsdugl39aVdLpSazFdBlUvuEYX9ZvcyGhe
0VpMdCHTCeayr4X+S6GNoKmDWnfhpGt3mSV0G4rBHWJMTV611di6nt+3ITNWFc693yv4JBu9C7q4
uUa+GmyiYNDdVpySbaYh0nRqMSg2Jobhq86PuAHGU7bS/RzDwCLA5Jfu8mkj11N8hWkup2eq9aBB
63g36VH0pQxH4VzQLe62NE9Qe4t4q0CzArfWtHPvycJZw3fUc6OW00oo9HyjyqN/M6AwPctTAibD
jPPypk/V8jxGpXHyksD7AgtK+wKqgIKZRssmCA8RDoNRGhLgyYmimp2oCsDPpOuHN8OsjIPCdPLt
hv8GcBTJnS9mFwHP42ng/eSW1h2UwJjWyCjA5CVyeeON+JTXVmGuyJLW7bJXgt6mY475aGD45VpW
bNhjH3mHVNYDDfRfp36NB/qX3R6mxEOPl8+ym7HGVWZIewp3iovb6XA71EpzYieqvwQKOmetKgZX
jYzx3qzEYKeLnJ9hVWQ3opLK121Re1dxPhg3SRipizxRnyo0vdcdWupgXYdNuO2rkTPP8CJP3VPJ
VJdS7629rDGkLaFdBo/SgKcpeeUaIzZpo9RZuppxZmtPwOrSg631OIT9YSwLqBuaX2YLSl3+N8EI
H1UxeegDc6c16VtegiBQPFZ51UQ7EQAaoDfJHbMsWMlht5VzPdmmFgl1muiVk1LEvHQT5nNcF/lq
8Kx+KeEFvs5HRfxao8u/pgUNnN9A385oFt42FjqqKUn64kv+t0AizGR4jVHajjBGyld6n8i35Jgj
N1bFYysOaLkybqkl2W4gvaTul7XejDdgLohoo4HXQzNF0dSRWwEIWyThKBH4gK7nfmu8BXXlsRFG
9eLdqfebbMxFS9r3Y2SWm1ECn/UL9AR8PEa8ZuwqzxuP9aJBi7Oc1rGT2CP4jGXjsHY/0YVcGAH/
Otyc3nh3arFQ1D72p2PlxlB0H8db5eu018lqLiLXWgCI3ZJ0N+sFSDfFqVbR6s+Pe5GUmw/ND097
cWiOgpKrOk87dJZbNOrCaDaqErDhbrrWwPNPWRVc/f885kXG5pcxiTHeP3KVp20wSONRMa69LnZ0
8zPrse+J4HcZtV9GuNC5eKCOso6nwovWZY9SHcqlDu/Tqd34FfwDeR07XJqfTJ3PnusigwvElexF
MB2jcGFapUMZzvn+4v5R5PqfhaX/r9UtZmzXv49NV88vH3Ux8//9R1iKYEUj8rQsxEwGPaRk/34E
peZfM4oALZvBv2NT/bfGRf4LnzFoYdQ3yEPTYs13/FfBQvkLpsfsvy7SjjnXOv5RTEoZ5KPuksZ8
9Dc02OsGSlagl9bFbpKNtB2SOFs0ZSa+euIwlSsfmmnheJM6ZKtKsvKz7BMLcBcK9W++h0kQoBoE
vouG8Mcgdx93/bbtNWmn+mV83ZZjfjY4/DKnBW8dr2KjscgNT1183dWEDqg69La7At8eAxwWhWzt
1aJZu1WLLwQRV+IfhNzIz5bG4eFYuo80ezI6/kMpHsvKNSutASIr5edEAGZWCpZeLZW8095CZDgG
OJ/57xgVqKyl2ohwXaVQkFAwepytacOoEN3NB98ggBL6HiAdjU/+IdKMvlgBYkR14ddoIEmDoZcj
36JM5yoOBjfP02afdGr0LS281FVCVAUHrrn8vgA9z6Hq9VR2+gac2MLEHwbELSKDb6WfGvc+AY7k
eKJKszIIQh6myQbtzlMLoEMVJM5zVMvVo4/kaI2NlbIpaF9/s+KifmwCecD6Mcpfa7EydVtpUv3Z
Ulu9dMrYkF5FEnHVSiDLSWM3TcyoKoD/FKUrGJkCkD/owWnC1F5aSEaOYwp02tabPMlWWTSWYAt4
rQfatcEo+/0oX084gjSuaFbt16Qz83OG4d1IOsSKlpOQg+82xyq5FTNRqECamArxjSGi2TEEo39O
KWL5JNMypDFj3vsHvWnBgrd+Ht/5Ot+Izo2WivdoNTtZMMi8F2rBjIK4mZ8JNbynSBFh8ghy5BbE
SIEdJq24lr1meOhroNpGBUI40TpMUvFTFA9RoCpfNYNkjV2Vo/6qFx7iVIQ3kxPKMRM4UlpcyWWx
RH+S+z6hi0baaJpoF8JiIlMeq75Nr2Sz4y8UptardmfVlbwUDDhoWmhNZ3IpxmEC4/IgWpFxGAuP
D0UhIVg0ftJv2jqllmc0Caky4lrvmyLEun6r+op1n4q1ce+RQRCXKMloXchGQP226k9G7xh+IOgg
j5H9L6wEzrE2hQgjphhDv1SQtTdON7Lhfkg/dzcqZGaMQEc5IkgtkzYR9OSqB9SU26jQg8qG7JI/
NCq496iomzVGdOmWIFUgUo/CTRbVCaCyrARB07TpI3cgDbHNNPHH4UXUe7GdmuuEdf2A5rW4gR2E
j51HNvmtr4Z6P5Ll122x9LInLWJ1CpgNfM2rzvtm0Y4NUjDu4rWIquaxalqureXodfcobZjpGmSw
wZXHqVIdMy6tGyPscxxNo5ozCATbykgL4rq0jZTGrcWifvMSfktlUaux2JB86Eu9ReQtxqS9c/59
aEy2hjpX+m9xhvKFXkKdTvyw9m+0PPYPps8nCvVIPMcwQq6xwaJPvGcVxSm/IYKPsEGj5R8KK0ai
pAKAGF25DkRkE9k4/+LYl6MdSrR6b7UNXdGiRo5z0JTAxIVFFSOMlfv8XIRGvunbxnpABk0fmMjx
Orip1s1vDg/TZyuM+42UqcVSHBSOeUNDi4T8SXqVtKK5xpxkeMiiqjYXNNaI57lCDUVL6GWCVz1A
YzIaX7sGjYsSBWnhxEAz3/KJOwLalDTplnKiCWe4vdZN22qd7jAbikfspikRFL7ONKehsrnOEqm4
QfbrU1BUEQiNyM+wxeMVp3hW4OZYW5CXwiiV9rqUiy9WKMlHM6eukYf8fcpILFMPA5DCboKUt808
pcMhhAbt+O0wwgLEq2U9QAaqkYpIfekIfs1kN4qsQ4hk1Oa0AHTptyz21pPtTh2nm0G3pjXtxOaD
Ug6xhlBrnsTBmI6cELIkZK6a08FhwzFh9hbc84wQv6StqtPW6ySNkG+GCbzaAhQYlZapbV9pctff
xhTwImYC+PeI/WQ+NNyj3zI1Er5x9688t+/HKtuyoeMZYakUquySF1q7cPU5KlC+aHfg+ROqaoae
DsuCzv83WElMpfnqXGEBVNk5qVYFomrJgw0wO7e0jSGHa/HRoQobaIcixKpZyEXPbUC/uVGalptK
KPqtXJXIzmKrHCc7GlPrbVLa4qpOUzCO9Mjv9QRxTB01+lYt4gSFUzUsG6FZJdFcx0OoUjTFvRSG
MUTkot+ppU+1aNR11+qF4WpSumbt6xZNtZYcum0DLr2bAsqBRdcp6P9j2jSzVI53g9clq5HOTtiv
U7IcplE/tGUvIugXs02moPw0Uwsfh5pkwyyWC17CUPLsrkYjR5lCWFialezSCRC6N+R1STYJi0U/
sNJFq7TaoY+13JlGTX/i4jg9JvAIF1h1mA4scaRVyiAuAy+H8dQ3PRUAJVxQhaOQUTfSTa1hnimh
3NsrfljeRmE7biSM1zDDUKs111/RwVOAmzB3Ojl30CCpV4WPe96gYgvSiz1NaqMpS9gCpPJWVyJv
Sddbt2VPEt2y6eu7yhPyHdC6YBWZcuwIZa5tK0Olid2cxOeUtrxlbgqkLcrBnrrnwlBdBXQThbko
21OeyK87qazWklb1rlVlyWqifL2I4abbRA3Bys9UbdlG4bkwjWolgr9e6QDaDpUmDAvudrFb9kpx
m5QJa7uBSl2jmXWxH57zNaPkCinmyqAsjRX0iWAZclPdyE3fL9vM01eiVdV2hYeSk2s1StZ8fALj
V0PqpFfDEVTTz+wmMtJNVmE1BjgCmVMuB/wtsH9Y38BXZC++0guldS282FYDCsqHOvO967zucBRv
wvALVdUW0TC/PKpEOJVxmR6nVPWvSdRNLqJKf90Qsty3QVQ+hyXFc8yWPJKMVV02Tukb3GBaKd3g
FpqSyfN0TGcUfRvoc8YqqzySVZlOCoHHw/GDGl6WPxXNFCzCXuye0fj6NuKrdIGAkDrJZFLWVsRg
S9w37rNwjkuirtyPwZQ8K3Wlbcj8BXA08QrpLUKEaCrhYqZTg8RGJ1s0mah6SWLcIoITN6i+9I2g
Wf3CH4fEYR+E66FPzQpH2HChG0QBHgxyBzpcukkCWb2W/UqhrpGqCXV1sdmEPr0gaudRCqoKQEhp
5N8ZVTvtKAoWC2MEwtgIhbLWRzGibsBnXE4J+4yTxk1Ab3QcnVJRiU6TNIpXfp4orhYYylHH74VK
e5VuSWMpOzpQ03WEPIQdNdHWQV1GFFoIK09GG5JOKcI0RH9uJBvRE7JnVQ30q0KuW5CYtfY4QHN5
zq1SFeyJAwPmejvGuNGkGka1yexGoVWBhYGI6u3EzmIlp3HwBZmA8BRF9UA+spi6+wjtB6z0oY6u
EWpPC/AnKJwUhE52nvjNm1WM2WNQNd5C12p+Tibp2FxJ2EAWlUB0wqDVcvKGzEnhRdpJaCQryTSb
Ha3jzYItVD8Ho1DTDJnm+wzbI0cbymDRlVC7Cr+h1hfI1Gd9v1iGuZe7AWStG6vwpDNM+Glt4izp
aq0m7IJajQ6tpStPYIqSbZFG4Q1BTrFMplxfy3lONCkZqT6ntOStxoHpIhLUVl3XSkcygOIzkU3z
rTe0eZUo2E5Rm3bUIZmdltFvQAmt9lahfan1HAlSWuOLIZf+IlE4xORmoBs8T6tDPvWnYQDVwPdc
el6T7Pjw+RWlNYu2qvobgKR0I416f5UOw9e0a2VxUePGtVfnlLQfh8PGaHzrTu+lHnIpT38OiG85
JCqVvGqYFgRJcb9W2qo/GqMkvcatJC80pU0SO+JQIVml4OklT9oIWk/0o/3I3M1t+iAyfD8kLW0r
HJi0AQyMoclpKEFGFbtjlhA8HaVSTZBESGUZK3NWVz1mTaEC3yz7PRsML0QzBg3sZoB5jBZrQWT3
Q2JuqykV1lXVKSsVyih/cipaMLtT0uVItrwiYl2aYsiZELI1IMrRnYT7zCbO0hpTD1rJV1mrlGeV
3Bz+EhV3JbtUhGB0DZE3vKt1vbkCV5PAjEkT/w4Vv7jJVTZQiyT2XRVJzSEbW/+YFomC968hVvt0
TIWrkkCILovBzzZF5pkhupcYrKDheS2FlSRHsR8Mqn8jWaG6yHKjLF3DKFNEG/F0HY0zmcacLUbq
jkPULTGKzpa9FKn9bjIk7yttXPPFVspWfpcVlDnVutx4vVJ2N3mpaJkLc2Wi9tyjyQZw2yzA0qJS
hUmH401QpFeqiifCGGPQWpm9dTSFdnCzMAOQQ7vdbQNBlPYOIRXOtKEKD02l1vsadeu10cnKWjHY
eqkRyda2Lq100/j9k6cmwV4Ri+zeS8aKwgsORRiIfgvTVHFr39wXUujPx+QrIdkAw0TBqc180OpE
tKFUWAnvoROwiE300LwqeAjuNWziCFee6kgN1kAmOycSq55ZoKc7LUvmvhjtaxiNp1a17jmwdQz0
8oOBG1dflr3dVZKbqZyLdXrydIioyiTcml4tg31GqW/opavNWgK02hUlWPUxw5DG4WZxH3kYfWAS
qNiVPCxI/aFoCSZwp0lCLnBQt2kirIXAp8oUldtI6a7A2lKhUM4+0p5ZprHl4LXWRuf1DvR1x/cg
Y1jVxM0rzpHUEF67qEbLFS1F07JP0y911x4NKfxqyDiwyDIcv2QqMbmLqi+DOr7SWem0XXcjmdkr
/oQnvP++0hRoraK49p1RCLH2ewJ9eWjFlFxwewwlNu1hBkFbAKK1uNjUw5ch9o7YLl+JbXSbmL7T
6dk6UTQnN76aeGRmfbwFvbFvs2ljqeoJKcFRwvxd7YRTodTrEV8jnMbfsrjSHCni2K2TRJnPOrAB
huVipopfladRPJJ7moSSTR8E6zqzniR8CRejku1EvcPZJpl2ST3cajQIGGSP7MAr7qjn3JdjL9JD
UN7SkbcknXMltAF/cDYa6pdD3dyUpnHF3ehe9UmiC9axrkKnl66599jmpACw11CHJWrujHgRqSWI
3ADTxKBToV+Ey6xKllqE++AUCfyTTCwewSmXguKmS4uz5xOtBdO3bBQDlIH6tewJaxwxF+Mkkr4c
OE+0l1KJnn3fv6NfErRwtNK7clWqdwihVsTy5KS1WyEDe9uaQ7c0YukUj6eg5hJS32Yp/jx17cpl
9pok4m1WsURVmkA0nBhVYb4TBnbdchNBq+fJ7aPQdi+CTj0jflGi6CmnI3oRxfkGmOCbKeUVsi11
GQjmLc6V9330teqrrySIsEF7klG4NDdiBy+5A+nchOeURpkQTVdKyS/OR8ApyMjo/sosKpgGV2Uy
GXZkTjhFaMHelKOzNMW+q0evWkhkh0iIGaZbFWFcT82mvq6HZ1+y1lY8LCl1LoGvrhUKUdVYLDKx
50apnxCpn/rA446SPXLfdmLtrMgHq6XZwYiXej3R6WV0jlB5G0xXlya3FLM/J3IcUQXJ1uDdlk3j
7dUhvVea0FUbTOTGebrqTiCkq7iBQ0keR8EpKcX2LzBPVm/YehXh7DvSIHycqFZ4fbdtfVyu9Hgd
qghnimmp1bXjS1KEfEW8t/TapteLGyJCtEBZJaPvGuXBksV1PvGj5M1YC7Y8Bk96bDmiYNJeFS/E
NiwcQn+MG6uj0hlr0zJfI26QPmh1PTOvLDG3Z7Cw6F+PSH5KitAN0Z1HJkzwvZtGZM3iAaUa6RX7
umtozQ1lFtj5VKyb7kyj5M7XhcWkZY9jHLrWJNMugnbLfBOEfA3e1s2iFX+8UAOHmrSbT9mrnoru
ZAYrAetNvT/TjXAUavXcaYWKm6l3JaspbECg8Y7c+iFLKOSx/axdjUlVkZJMU5ffGYIZtywQfxPW
iYELa9B6zo2w2XK4pjeKlHhP4kQ6I1TRQVrnnv71tArDnQ5ixhE9fEBLXdwJzXQCRpi7kSGOBNjp
uUEnx/6aquummE4e6SUMc0w/Tg6+6XGRmwIrfkxHrX7qejaXqavXUooJm6GH8rYOzMdKNBUH1kyL
yCv14X6hcaOTiYmVAtweI53VL9ErrFCJ3vh+Gipu1s2LP2l7Wp1KsycK8KQoHlYeAq3nsIhkcanS
T3ogQTeltFMO0Dhgxw35HUhDv+cYGDlnF7WA7SRcfansWXGKmWH72Ejhs97lkGgi2mdQ/Y1Bfhdi
6lZ981qOmgRb7Hh0JZl8z0nUuM8F9qD32Wi3eGI/xkSz3h3oZM6tseseBLaMA2o0/NlRAeHnh11X
0nX3Whx2wU2fDMY+6QvmpCcSJoqJHJUP7+oHv6nyzWWtvwtEpOXpILBoOccVGG2KelnkayNNLKbQ
ww6JVDuKW006UJrHCdoEAPGjaoNY6PetrnM5609jXVT4OlISNVMdf7xEX3YKam1JQ5Svl2Oxaiwv
/KyR/7fPplkglMS58mBeCKJTq54iCeZJl6VOVWqnNFftSlV+9ND826eai1m/PBUYbIshlBll8bGI
p4JBwa0BzbqV37IkyLzSyUuegmbPWarmSnn9yYgfy2vfvxlwCngLNH/QCXKJQI2sJI/p3LNxW3jR
oqa2UzlNP+kV+N0YmsRL46oOAuTyqXihaTGw9bQeuj4PCL7aCqc/T73fvDj5/RAX08EMUC4P8Ci8
MCC9168aehx94aUxKbrTclXc/3m477C8iw+l0GzK6SBLTHtacD5UW2Uier2nC07cassRcJqEA8Kq
WSsregRtfdfIy3FydbS/m08G/qjH+v69yC9CqKFfCErkJdVUg4mBzp2OyIW3MtbTeirO1QKC2bZw
eruPHz8Zbp7WF8/5YbjLqrI1xB2+gAwnLYlUUQ9fhU63iHbB1go/MdW5EAn8eDYDxohIcAjP4XL/
QC6FQ4E/2eOq2Cj7yA3cbN26mGJcCW70yf5xgZT6MRjdDTA+SV1BlLpYaoKQUa2ijhXt8U500Eol
SxKfW+pdthGu4+VnmoDfD6jN9VGYtKI4K/3eF+ghQpRDhwosSpxhqSxlSoNrmpFApS5Ht70OFp+q
IH6zR6ID/HvEi0URjNjIULuxhR3FpWYROBgqR+5gW3zB2c74oXfHU7j87NVeUFx+vtp348576Tv1
her7yqAO87iN66cn1dHRCDj+4gbHVGd/Nu1oFy+9RX8slDv6Gk/hPxWA/PoTLuat13lkr/kJ4mpa
Tm53s5xO+ooM4EJaC47PFXpDs+ipO/4H3/k3W9GHt36xNVBixGH259Cq09/i4Ell0iH6QjW91RZ8
b9arjbQ6/lQscSEL/vW55x/37tVL+s/BuSksxgWFnSDeq462D7edLW4oGNCQTx7apWi8+GSrmOfv
5VbxfrbNoph3Q+uA9Gg0mGw/cDRb34pXkAXnV03AuBw3xerT6f27rfDdgL+wylOp6goW1LxdxDvM
6F1xQw3rv7Fd/D2nZ0nE+6czehKmoAT+9XTWLnJTh+lMeXFpsl18+nS/XbywlvSZgQYD82JAy8eP
pZ/3p8Rp3AFp3Tpx/cX8hJKjhgv5TtnO++JndmO/36bejTu/9XefsQ7Kwif0ttstc9bhdpUsUZav
MfDCVdf5D3ap33xGOsw0FfkzHWeKcrFeJl8b9DSfl6q6jXmtIJ6+P+R09fnW9Lun+zDYxfpo5cgS
UOe//4zxj0lqrYbVf22SElxhQM+j6Rq6lI+vM5IqdRJxQaZXdNkf5knzY5JWW2EjLP/REgSaT88w
jcZwiHDEJIS8WIKxnNFxFQl2x/mSLYNlhIZ3rz3RHOqACFtP2ScDzj/+7yX/YzzM+UC7EdeBOLoY
j86PacgsTI1INwnRdTSk2Fi9/PmhPgaPv4xxiZtMZbXOzIQxpLE6JRgZrbG5Nu7/PMhvHgSiEkJ8
fCdBj/1i14E2mPZow4660ZkCboxmYQvUK/88ivJRt/T9WaDTIejHf0IheLt4X7EWRsmkenawRym6
UFw/3tEiJpAG9BAGOFQW8ay/VY5U0NzGGc/1deimop1yQpIcXpupjSsRJQnJwRDrz79tXmUXnxLY
CgJ/HSwhsfrFT9OgAFLGpkSCtEKf4hufTJQtlxDZxSyBnxCqD38e8DffVYcYptJbqmpgcS/2mVyU
E8xeTFKtO0H096kwXv/3BriIt/Q4lqgsk2yJydO0Rt7g2Fav/zzGhSby+xf98BQXIZYX554FQNse
nX60tcdi/yPG6Nb6Xj3RK57fYMB3/+nh8Jv5+mHY+d/fbdK6gMRnqE07figfqk1t46OwLlfUzYns
jLfmmK1+ngv/XyX5v2c7lT+oJIPn7Pk92mH+v/9USf6FPaxO6w7ULTZAbZ7CP3t3lL+4StN2h+HM
fD/EWvLv3h3pL8mg04ddQNQlWnf4r34KJdW/DLSMFldx0A5sqqr2T3p3vhtXvVvSFG3YZ2D00vw+
X3DkiwgCqlabRdGduJ1c+u9JEi2KZXkVuIbjnYIzPQ9241BRsG7+YQxh/Bh5FkHLytwyZF1MT6Ez
0TAMp94xV/1DushXsTPgC2j7Tuz6n1/lLlbDL8PNodS71WAJUdmpw0lMXO/orWgpWOcrYdE55te2
dUY3df9xIPHrI15ELV4ZiFjgneZrOHoWuzvNR3vpyvRkcwg6iHk276bdzY/v9h5ocOGM/OuIF6FL
6asI58STuuo22WmwKQYe0TY541q9/WSki635l/d5cRZEmY+SYfj+bOO9tFSdhKu44fjJ0lhlC2qG
0uKTET/eHUzQKMDvEA6T2SA3CD7v4xdsIN4kjfY0v812FS4ER3Xjfe9Ki/meMnxyMHycLt8H0zWO
epJRoPf0y1B+KgZFH6vnsb3t41dYtEh+r/78PL8bwZzxmzLlLoB/Fy9QaipRnbxnzzuJ5X0hbszx
9c8DXFDdfzwDbYNzvMffR3f98YUZ46DJSvNMVPnYP9cOdbcbyBNHY4vdzRJEwGfk4nkJ/b2X/ByP
TUnTUXAbZDAuxsOct62b53pRbMRFus6PZex6LoVxZ1qUre2dg2O0Mj+Jl0j8/DIsITMXAyCfoFxI
eH0ctrOgaabJC34S7bYDXf+gDWqzrWvF3+lNJ402NiEqtJU8MF32Z31ntapsD0Ud3sjI21B9atlz
EgnqpvP74Nk0S+PZz1LxFh2FZANImoWpaUReNVNdL8g6x/LF6Ms01ZVgZ4UFugHN4VWMVSowZjkV
vlpzB1IX1vIzKPJUXkUiyi1EWrXlo7VudATE/4e980i2G0mz9FbKctIjpAEOPagJxFVP6/c4gVFC
Aw7hUOvqHfTG+ruM7CryMTrYUbM2q5wwzSIYVwEO9/+c8x2nuavws+WxSiehRSPgx/uNvrE0MPJF
/5ixq1JBjV6ZBB6MHUJjjqVZ3XVf1dAX29HPrhphydeWCtTpQtlz/RFgYvG5crySyJWoEOWAGX5p
MOO7AVY+I3/1asrazWLmHTnLaFUUxkr9cU6q6WaxiureLXt/58witFY0jTF9Hsz6ZAMrGOG06aav
LsaKclTlyiHWqACO+maYXxJTEbqugCmiALv87bHe/NtGJ32OJO3S4GYOyZwRVAesF3WQ4fMLioo9
jR4fT0v2/WzOnENI2M23cjY9rJJYUIed2zreN7JR07fcczJsQ4Y+ZDEMtppYua4G7ZDSyOrjwpk8
7dA4g/VWmNJJsGlt+QG7nXiuNkWDajVnfRZ0VdMPBxbkmozl1pJX14y1miORTs4lOS5kIhtZ+Svi
QPYh7yo9DTTqsZwwr5LuZkz79CJNjPoLcWuIfS0C3Wihv0zk0ndZPThhIk30S6mxE6A6axyOdF5D
nLCtbDdlrX65DZqsEAZVsR+8npSqMen+m97b+sE0ysvCX/a1SRaeSjHGToa+7Wmwr65NRcWxPeEv
Edhb7lZRZEdZwuuYs3F8WUcpPmm5M765izY8gbOZ7wrwa5iO52lFD5jN8nOLa5giMb97ZdZHI0mh
5+rTVGhEv/1paOJNDf6lXflj0LEknrDuiRHkAMJJB7HvUXUUHIcWgdyYVGR/ReF3HkPqG+lsdgTB
O4cJndj8TxBGttho1nwLJjV1ryQXt0jV+efV1vUHLo4c6bkBGhnpftLvNRp+T6ktic1v9sTPQo+w
/1m2xnStj850aRVWooed2tpHCxXleiu41dKaXK1tqPFZuh3Wabm6yosTTdRlaM2GGa8pxbEeNw5G
HYkJRLqEAyiY7Vr0Ru3zZi7yjSLt+qqrxXSfAHg7wHWBkGZLiUtYHy4UhvEL2IDaFdUt4ykfkjxO
zNr6INK8f/Vnp3/QEsMEZOVpdgB3VN2PWZu9bCX7i6rYKLAyCCX0y7wVgbAEK22i+cfK6MXDWWzb
tyJtj+Uk2OWYAtPtBOaZEGptRQUeIuhZlcv6hdcgpr/Xu1Ki1ahNcPQQ75p9jZ9yvsja6YlsR6pV
XIaGdQeJsf80LUV24UP0+9TV9nCRNoMTJ6mggJYi37Cjj3u3eOZ2xOcGxspWazy4kxX1jqzCrKu8
feU5WIuc1rqrsKHfTlPeRgNFpvTbFsNVQ2UGKIE1XW47/JEfLaxXC0o0Rt7VmP3PeJDlZxcWHbSi
oiVBCBUzfVtHU3qYtmW2I4ogZTTijsvimQryWK9BDkzEKF5bmk+ARMAYCSVVwfFQdQAq4Gm90ZYg
dq4+afDwRX0gBK5F5D015hYzFJ0iETgHOsM6ewqadLwbJjizyaSIafrO+CFdfDnGSeG1XzzbSc9u
klk/ecbWjwF9uVOY4fLEyVG5ONCgVz445Zh2wZpTcAsM3r2apZQPm5bJ18HY5BPUPCGDyUy9i7xs
xYekaJo9Aoi7ay2Tn37ppHWYLc273ryiijNdngk6lI6+5bPWY2ODyR5n67IepDivESRxcjwtHdZY
i+W5hwWTJ1EzL/09fNztxgW9vzsXe3yEjEgoFKMPHlgdemADXZExQkDDw3TUAVB+2ojxfG3Rgz9u
c2bZJNGVeiTL6TJAUM7EgpOvsZ636quO+4xH1WS92LUpPuiiA1xWKn9XQ+hMg05X80XNZfmUEJ/5
VFFI8pVeZxe5XavxItjl80pmOSYVTI64NZZdD2LzQLVzE/VTmWAqWWD7LKv7WBn42GohVkxXCtn8
CIR3uvEGoyB+ym+wDgNiuDH02XU9FCUrUsmkbJ/Pwr4txQAuBCk9SbB5yiUnJF16RcCIontwNGxT
QZna6/NaFNZTKVkN+JjNpx4zeLvTk1QyV86MNXZU3p1qqjm+zVOinQxrbr4RkKnXwJor6Ie6TzDD
NYvyIc/c+RtsUP/G3wC0jaOt53FmqfLS75p8l+W6OOZyxC5A5j87Wvasnuu1SD7ZjGFJGTlp8aEn
MX3FU944kur0AL315Q0VKcbBmUfGlzYmLtky5TnzkPLLlgDzzrcGzEU8rcoqyLJafBrKzXnTWs9/
2kA4kDrK9N0MxRzZMiGprZkixxer6l0hrGbvzY0gSWae2z0qkRzo+6YKvfPn60QKsg3tZq43HT06
RAzW8VYz7fo055QNBoK20y8qXTRc5Z1nHfOkqPd93UseHcaKrw0EW6dfShrL1ufR3PQP7PmTPtom
br2af16EAyYm2McSW1Q4dZMG0Y/iEQtTPxm5+irRSnN5qoyVJA27IJiYFnWGxMcBPKXmCGhL2V16
K2Tj3rOFJbI/6W33una6rQVULC1apGu+FxDPWN/I+Y/7FlpPF5O+rvgQE0hSH8BezA6h+2w2JsuO
XbX4RbNMFSpyQbyO+J2qfD8MhNNXtybslW5wCEh/0+rkjpZ9s80mU0niwPUS1t5c3jV6ZV1UdQPW
GYvRuk9zjfQzBeziiMt8LELp9ITEDPdMCGrq2r/RUkvZYceS9WCJZWCW6kMIgB2XH3RpFxU2nM7e
4nHwnYuS5eOjUyzjNyFYqPAH2UKEudtpF1QWOI+ZAiseZL5VX4Odtp1goBuYtK7UsY4rKuU/bZRW
kjXzfXnseZhclom2vq6DAShKw9wVGr1r7ge7U2VAtiEZgrSZhopc1qhD2JC5hvzSFhC6HM2zy4AI
S2/uN33Q3ygry2o+3rT6UH74C2AB8JqGLc8QAFgYhGmpFEmIwaO+NYZtepBLZeVvlIiK8hMB7g7L
Z13O2bElqGGBK1MT9rB0iad0zGj1UDUkMGvO3BjOrPWcEA04Scltps14QbH4samdZuh1MQ43HXCH
gR1MuB3Oq0mvvB0p/jXH7DV1X4U7Mu/EX/qU23ZytJkzs3/WknLYTjb++yYAyVNdkMJZ3ONS1gXb
85rkTzDQu4wjdB42Byt3UuhRy9OXgzkPvFcxbwZr5VpmBT+Ni8mNtnd142J3wjRZOHM0VUl/sfYg
q4NVK/wPECVluKXz+uLzDi5z4XDaWTwiWaFsjNa+6SBJbTdkoHhApEUlDibnge2a7YXtQz6hhZR1
UtvKGwO5ma03wA/mMIPhHrNGVBdQ1sew1yDjJi64gmCkFMYI5DJUQU3IAZIv6SxqYJabbpqBlucu
dwmZqUk/5vm9Ma48pRfNg/d9/uEmz9nV9aSzhpXekl+6fr3UkeBZK9nvecaz0criCoXAiJc+X3fc
QX5oN8N0ZcABDmuJvdc/3/T6MKuoIN3wMpoGqiH2kc+LgAohM5HGw6Yx2tGHJMTZQ+sxhnwWolLt
6BmgRXfo5GWyAPimb7Z68nwniaRH90Nd8DfUUmmxV/fmQWpqOzmzX+yb2lAYoiv/AJuh2zGJXg62
DgcNSwmZnXapT5gUlbPuZj87TB2ty/qq6Zf22Pi3bN8xbVqZn+KDFupMipG4By1j/uQpGPmhgTEf
rRX30he35+ubwZ6/spVNF1I4MM+9J58o30AOtZg39aAZgw3ck2Av3qKifyzZal5TNFBwqXPyCfqt
0y4HRxZvo1UI0A05LpCqza40m91P0OpdcTeROT0Zmf+7cvY/OfZjcjkXFuuEs300hJ/Pw92mlZk7
fhni9N55Hq786/NgzQvcb33QP/lHO/rNmOHXuczPr/du5jTWawoD5Uv+vIhAxN2VcV9ebmFzzfPz
KY1+d97/dWzy86u9H2qYRjqq8UuiqkB5AH5IWkirC37zmX7zKu9l49TT6krZnzU2WQTGs7C9B1y7
b8My5GJps4hn4Lj/f5hS/jpC+enTWe+mlE2fW5OzfdH3K5GVeK4CQCFPKYZGWI8BqS1ESZKmIROv
P8Yo/z26/4dxrnj6v8/ur/P0a/8zeuv73/gPyAFa11nC0c8Qte8wgz/G97CXXWopQeqeB5Pn2vr/
nN5D3uIwgcmRIC/yleCO+I/pvTj7sZh3uwb/Xepe/870/uer9PyueAmkVf7fmZjw3i3UpgmUG8Dt
xRl+xDGyYttQNXPTh6lrV+Nvboo/eTWhw4CmNOj8x3uHXobZv677NgIe+kk0Lcb4PO1jQyN+8MMP
8CdT7J9vgu8fCzHkLPhZ/I++nJ8XsLTNJ1bcJjIJGO+k5ed7kEtQnuZKRpPd/861+X5oTk2hw1SR
R5tgWgqU5d3rrV2a+mDxo2HNvSe6W9bQMWFM5q70r9jQtMfOy8wTNF4GF4nnxRwOnWuq/tRvvuDv
JUD/OUDlg/NGmHAzxjQoWaYL7ecP3niDk21uGc3Exo7rlhQxm90XwqWKESIRWa2mpKrupm+jArPa
SPeprp0vMk1JMZfNbVb1Hd3YWIxX1W17d86GQ6sNdVBAv3/I2IAd6wywQ4thNO/JhxckpcAa843q
2XRdmvio//qX/EUwPn8g5rJgQuiAdN+rS+nYp00Gd2hw2U6yK3Tj0pBw1hzZuxHCmbgisCd+M1h/
16D3r6/RRcw6lxByi757ANJHsDFRoWscltWumRr/hHDSX4xp2d4sYCzRr8vs5A01IdmxLI9zThb3
rz/4L/fK+YND/WLVwKKL2fnnX3KcyXpWADVpnAH/VVvmbdqtarcuQxv//VeCCu+5DN0923pfOcyR
wM2nFaYEU9OdXM82kqWV6om88vybX/PnQfsf36urE3bHdunRgPjue/WLggaTESgUjI5AV3XKzMOF
NerqZU0MBe5E4ItOXOG3sirOVxvJ8b/+sBZf2/sbxNVZhqnJxYb8nukyWllStwv6oFkVBKcpP06V
W3z46xf5s9/uxxc5v4kflELlJ62XTcBQPfHFVoxSgT18kxU0wf/C6zDSRII1MOK836ct7CTpgisi
TxCzPWf5NyCkAbf93yvA/tfv9sMLvb8Yq2GoLO5CXUiaMsuU7h5PpsgYQ8eh7q8/1J/+Qj+81rvt
GeyE2qBvJ0qhF5MYXsoLUxu99r/01UGbPOvgqOvnn/CHn0j4A6nhAiGkL2eCbFzpHdphxPGz/80r
/ek1fyYc2bQsWNzUP7+SBcynFdxe6yguGE2Hky5RU15NPQmd4bRpewJWv3nJXx5/rB0uk3OwRVTP
6++lR437TDFwjXDYtLcZ87MQPWSnj5zKNCWa3zxs/+wHw3gGdsl0EFffX4WqnG1OrkWU60Qfv1dt
NUPeHv/uVcG64bDpIbVAG+37YITsObFuLmbtrdyCOh+2V8bC6uGvX+Qd0O18nfMqhC/QVCzdF999
rz9cFW0pyJfbRTRGU2RhJjYOrRd3S4hlG+DlHojbCeBOEZKkv+t+96j7ddU4vzjBRjaDrHrv1em+
WPTU4iO2a9y6jLa1r25Zn/76E/76OOUipHLHwX3mUF/67uaC/yNnTxZchHZkc1KAKUX0S1/GYM67
JHSF8/bXL/jrpXh+QbZhhq4jgjvv7rOO8VQCRAQ6uX7KDWDYHJLpugksY4v/+pXY/L5f2z2+P6R9
vkJe9JeQiV1mZkMZ9jlR2zgXfLwS9qvpkUMVVgtmyMedVR58fH6PTgMznOFOo1/VSQMXFSxTfT97
UMEDq99oZy/n1Dxq6KRPY545YECWqr0zRuVfVgXUKzW64xgxqJueGbZlkdPLJ71Ztg9dRxJ9Zf5b
TtpToxE1XGf10iXjIevmR0ObMpQSk/RSUd6ZKptua2iXN3az3HedeBloqtd8TY9Y8nGRM+jc21mq
R7WGTlMk1YPrra/OTHGva3Wk9qRsit1S95kZDokj6ijxy+t2rqYPHU5YQEdCXRlbsV2CAqBpTTKI
0fKGVGppoO92E5MkjhmLGZXJTGPKpEE2mDDTewSBeeJ8UiPjdTLzcxNaon02gZ/EOniPe3/qZBnB
RKfrEuLHSOEoSlR977S6XK7XbcaVNigsa5CcHIAhs36tN1Othx4YJUaptQ/B0kCpiHu3LUm06cUu
991bL8PBXieg9+drYZVx3oAf6s27WmtufX+IF1GFvpbUR2G3u2rwY2fqmJ0WcpdlzaMlHEbSY+1d
pK5hw6kivQjcegoW1eVRu4j2KmFsxPS2uZQNCIGub+i4Ssk3NsOVlakq3mS7fMgA0+5GVT26Wflq
9s4XgvP3QkkvBmGCTYWoYShcO27JhT7kVQFMwKy65nOzLOVNU3rd6fzMqcPErjf0enPbGb3cTT5/
WiRmybE3awwGVYYg1AinLnx9EzNoQ1AI102yacBgzNw1GVFMP8vruHZHE+naX4MlNfAeIISzSNaM
vMRtxTbeXmmIAA1GOZPvjddicT7QR+iHOZn8Ryac60lVwrjZzJzwkGl99SW4my1rVUQ99HzT5Yx7
ZeVfdG3XBOTTHgZwEyHYzktbq+7gw51cR93m86LHXmpAh7Onp74uHSRudYW4dT265RSk3nZAhMEb
otV2iJR/0kvnxUqYTlbwW7bZ3dMk9tSgdxTrdsOuVrue52ZmBA7e677X6wtGwU4kh4EM3JRPMeLv
c+aIj1OHlJD6aBEp3uPA1Fri87mkonc2831OBc2xkgZXw/KYSHnvOJ1/RGDxgryQh3rrjxVMu2DN
kiWom0EHuIKMPUmfe7VtX1bdOdW1HdVTcoKhA2GHw6PQmzY2KrhsZf9JNj4R7G1td0NSv+YK9EnS
7wbKG3ctbWE0CuyqabB2CgE+YpW48yz6GuSaFtfLStFLRtMPI9K8Ci2wJcL0tJ2Xen7MiSYL/EJX
zPCHh9zQvBtg3HW0pKboY0Kan7LJ+Yay4twwDljizUOMzLzmo+EqjbKGUkE7Mjh56qoK5Vn+kY4m
Qq9IvyY2ObiZxomNcaRl1o9T2z3lq71bEiRjSnTxVYyABdzUf9kQWkOgGVak0EEJHSOGe6W4dhOA
UkPiKcCvNSbdUtyyoREg892rsamfZTf6ewJ3+9nVd9PkgkNIiiPzhvtzqeACXSTYNPWZPs6v7kIW
ZTFxIqdeTmMRImhj2zXO3HU9boX3skEHDMch++DJjY4B3CPkfp+2AiOMA2LYS+siXuYOClwFKbBL
DS/U6yFq54W8dQK2Yc1SICGigoDgj1c9GmkkXSbxZtOr61kzvolpcm6HyZ3judRe5Twbsa1BTHE7
ynS3dl32CpZbgJTK7FucL0EbDC9j0vnkZRoT+ZlDA3MN6xW9tQrsIv+Up0ZFdrp3ERKLC762C03r
Qbds1q7y2cVSKfrJtLPPo9dfVKM/kHm2jSt7I6m6jUrEBBbrUAjugGxtkWXtTj9svj0TypaQyAPa
CbsPM+vVrvFcXsQY9Bd+mKkKZuBfp4aI70e/A222zaMEmOaxca7EeLMYA9lEtVC2GqbZNtchqnR7
vnHwwIT2aHUUGxTFR4dM46Gbx+YbbXHDN6Se/kFiIDlOkraqMu3qx9la25PLfON6oWGGqUaOlTyj
ktyGlyKGK0d5JPYaGu7Qw9dmPJRjOX9DQq23UG3wT6K5KzAgzCUcP4+C4GcbPh+wLbfZgE+p1Dxl
ZdUg01laklw1GUWhoewwp0RdO2YHwM9vGSfXVzStPIMYZeeUWbYAW5HgDH9h8SWZvtRXbT6oDdgi
HoT0tM5tUT2YW+GM0Sa3WdAGQ4kk2nPbracm0ar6UNHNRRc38g69S35bu9BVMkowjEBbGnukwJEr
fzesqwaAuupa3by0uUyStwJQOXaahTNR6LeuKJ9tpWf5C180om45Wo2989tZcAnbFNJcFb1wZvLd
Vu5da5Db6fTYxs92DeWAi2cSDY6lpLnJq6UeQkxgilKKYpbGnmVOPjZOOSBE1nrCId1gVbBW4GVy
oGH01M80AN1beKnYBzAr+ZQkHrgsf2mJxKcuHJHIFPDGDrlJIV+w6UbrhnpmlG7oGW5TXJgo2njK
hjQhoQIJ3NqV64DNplzt0Y36YR7beKQw0b422f1UCLeJQxXQsm3aS4ehAM2n7Awlwh4SqjpWvplp
V7S1ps6HDlEXSXfwliUGIdfcLajA2Wtizt/9San3KnQ01WiShpsfs6kVHTiItXJvUyHBpw6l1zdx
tZb68vFswdJfZI1PBF2rgISW5g1th/QjjkWsYdXjgeCouVSfWz+tVTiypNDOVAA85T7wWUHiIfc6
4upUydQscwujLn1IEROVa6kvPqv0FKDN4j2id2CRD5Pfr0C70aLbS2ez/Afek20GPBG4WxMQjEVU
LbLJj5VuUCXgNaPHto7S9fk0LrnJoL3yeCKA9povBeTD+kaNeiauUfYHxLYMnwkVVmm3LZFducV5
0TB9/ZuaMirFFVn9e24snwXeYldbIWAvgvKDSsAXR/02JuNW54/tZMJvu0k1t69YC2e7vbIml4oe
s6XRNfT8nloY/j08H0lTJ+nRblDgcdbwGA8WUxTjLvXG4lmavaHunLT3Ghp8FCapcOpngKXDxD+P
CwT5/ooGZSUZplZLX66PJs0/ygpqc6qnj5vwoRq6PSkITEXWx5RWoWKHLtt9m9eWRc4SdfdFyRYY
luvnW0kNXg2PKYV5Z8RU4owXPK+wHQxJufK+cXI8NE1pv2116888xi3rbdR7lGib0SrSTWPIlICV
49wgpzffgIwu+qnYbIwHnaezGSnTvoVfBlxU0VMttZUa0Xy8M0xIi0eaMhGY8c8HRtbbHe1dwvg4
bd2YBMtIniPCyEFTBE5Oa0EHV+BIXLlOdsTgQGcwSJlW+RU2Qdd+1FJvXsvARxR3LzgFLf0dO7jO
/DgkmlfmBx/GaNFC4xhW3gnPLlt9SCu6EtE+XVNzlxDcrzLkyXPUOurAfueVDUq15daHMS/Kbr85
vobPwRl13gGKLeYJUPo2blm0HHhxtLsxiJ3712wbpuSDsqzBjPW58elbUq3ntnBbgfN6Qdvh4Wt2
PYAv/euCwyS7maymtOzTtsnVvYQhn6zfTCGLOqyh8cCSsAcQwptmwO0IEp2r+wj+wths6ESeooRv
g3Zb7YBatB7EkN5H7A1WW0u180NZWSb7LfYy1he1sHqc0nJay1sXiIQX9soZl30DEk8/JXy3HXLr
srmHqqOBd9fpG5DHsxnODM3NyY3ngX7RfD/SYDR9Y+/cwBu1bY6tQSG6zn2jV0R/HcwmNfaus9GQ
V2yTU7yCRZrVHpiZdGMxVzRjy4Ic5HlgbXXmzWjnwrioNFs6t1lSyPnYb63aokRvsLBC14fd0ZEh
7y+bCmzWzsAVugHk6Wm/1uDc+i8FDXakHoB5ZXGrY4zEazkQ7Ep1D527rLeNM4m79IP5mDQouEcH
B6F/IRKuHU4INLKkkYVXtgmpNPAFPKk1tQ5KKOuz6Y7L/HFe/GXcIdyvzc5ottIOFYytl8raSiwa
S7pwnK3oaCMGlLhbczPja0svhrlwk7fVgp4YNhoWgVPVOJQmldSaW3hAnOxybbxeoLbgiLuAgLJW
YWr2WhYruzJEpPJ6TF8p2dRYt6nZ2NlukdJJgbdpOgCqWHDC9eg5gUX987DndATm0NUEKj3+kIoC
JBdOByQav6tdaAVudVewYpQwg+aKPkSjqNAPequCr6M73HifDTFr+B5wjqzjggBfUxgcyj6TPO/H
wdKXwDBAmAa6O+ZD6NTSnPcc9tbmhd8zxzawLm7F/m12Nk1+7XrqEWVYV23a7SR6CCG3rmMdypbp
0NaT7XxyR7/4mmtm1r7OxaT2FapbjFXCT3aMHJurzFl/q62fpaAfBtCoMoxrPTZG4MUJ570fQJeL
5S4O9VnFMT2wq+j2XsTDICaCKw6/gwH8MpljJscshOCQCw6A+Rzv5YdxFhUVRcvAP+gXJiFiTt5y
OGHfpy7/rfr+g+HpDwOo6OP48d++NuCM1nNn1L//I/xf/3P8+m9f/gcVLnn/9cfo1ve/+If4q4l/
olsRwyQyi+LJiJ7/5r/CW94/EUEtgLM+w27UunNdU9P2Y/bv/zD0f7qWLohuMTcWf0yy/kP+Pacx
zhlStFub5JX/d+TfX50eZPmJjnhIbKhrv8xuU7+X5QBXDgbaFmIgjEgC7LCMkwwF0on54nehLT7b
TzeAB9OfnDJQfXgwTCL19yiYfrLx37drKKdsnB87Zlkb6UlHK7xHdRbMd7RYL86F0/qlj3vQmOr+
SvOswv+8ZQVmXXZAac40R9Y8limW8Ssv60WspwIEZyDAvAp5KdSkfYaNaBIaWdstvUhyEMbHWWsM
7Oej5xNjwPgpPox916+xYsSSh3TqsJtlbgP1n4MXLNOg8dPtaPgYeCLXKM1pN830SAJ8zepgS/Vp
jbOeSHYEoQ/UIchsQPXabHXdo56YS3I/FENP5ePE8wI4KVjaPiy+m7uGs2EJWHvFgFnZQ2o32HAd
e7rE8s12hFF4yRBw1pxu7+emRQDrD9/ZVsoMtLEnvW+KE66t6AyENH7Btr72do5YgGaZzjC7p8qg
6v04TOyZDmQPqva6qbd2CRXPEPO1QdqtXiy8s9i4NnIC6HFpBl2P1LLffV38CTszCMPRo40gGbEC
qTwFja3PiXPom65qaZzpC+3k5XRu7eWot9u1ZhXrI5O0Ajv4PGlb+yHzM3yeSi+W4dC0jsMAD5zc
EqRG56U7oovZdu9LvdfCxppMie994msIAE8RGKl4NlgRxQVwXznZ+XnIdNAd9vkmFqNh5whN+ajY
Gmtxpry8uNS0PLPf0iV5galFeaXSLMrjgX5XVyql836XuppJd4gkUrXzmwW7K3D8DJIVgGVmjQQw
/CNTbByw9cSRLTQ64MwcVHvtFcx4f63Ukn2bcf7qUeVrnnEneklYAO968gCUQthxNRniXGCw0Zeq
9GmYglnOjhtNJdds4OSKa7TQE/s1XQWzqI25IKQUwcYPs2QLcq5sTPXoW3mlBWodNutg+60jdpJe
KlTv0oFIZ0gmXwcbBLp9kAQuHIhnfbJcUO1YLRGW+tq9abrVtuJywksdtp1T9xeNOynyAUIwsfEH
39OCOrNae9dAPpRXFe1M7L2dQivZv4vpK8zBFiReSlFW4Dqj0wdb7RlszOe+gnDZuaV/8lIQYQeG
Ey3ttlAbQ+oCsgZE6NJPMKvx9GGR3BjqgX3qq0MvZ5UfGsID2J8MvVLXmbtY+t3mpXKi+bPVqsva
c0gxlCIZcHLOxkIBF/tQOivaJd3uHaOoyT7yZv2Y03yR3K7S9ZrYk33RHNbKm5Owd90BPrLBtulk
4F/XvpEsL5w9XpqGy5gfo4osAE5dOE0JHnfH7oqeG3jq7NNarWNz5fc2DtaCCQForB53cdxzf9zn
KcLqa02h0a5Jiuq5sxani2Gx5lAka8cdd5o9T/k19totwb3b6p8lY24JW1kCELYyE3ThyFT2ubdr
6k3BDoJ994C8drRQETjBuexMQ3GZgQnW72Sdw/vVxwWPA4jo8SLPObpxlrW1AiWWQAidwpJt56Eu
jdmMBaBP/dhtwNwObpujuXCMAXwP5M/IDlCiIdOCbiiN3WBnPTnLeeCMbcJ3o2vXq+vkVhObV+2H
tsrciLYDuzxzPycjGhi+jhgct/4Fk7Y27QmrlG/sY+rsoFoUdeqjmUthElka+M501p10DUwbmMks
XYIBJgLRCLpq10j2OqMRr2Z8EHErawYE7bLWyTMw335a7UrjqFl0lbFD/sn6ByY6GomRoTKcQHhD
4RzZB+ZzYDiQnvdjJar80mR41FB+bMr8QSybVp0srx/HORjqpBh2pOry7JLvQH5sIY89KWrrcobq
gllp3QEnDwyaG3DLqjGFJMM8LLnZBBbgyGundtxVaaq+zFqVbDu9zTh7NwbP8/1qQW84kvKrNM5g
+rkMM+8ZieVdgbeB0bycY6uCbIxJtmjVoRi69Yl4o1c8uxnlHzUIOOO2n6szGNVX/nQxd3a2xQwW
q2u646ntZUmbHuVCqzd+T4/FKvXdbYhYmRXnC/jCKWzAdhSfLTXrmPiVprtXDL5Ff+F7PD4jo+MH
iBbg0ThWSiKQbziThYrSpgPyMAzJOu2SoaeLzCamocGiQBWKaYlgrEVXiDiBICRnTM8bM2H4zFN5
VOW6pSehxvGq5OlgfnSr1H7SFglI3ZP+gpWMyrYSPjSPGRSAKeuPa88OKhstYpAU6lhNPKyFOe8Q
kBLzsLD28iSotRRYMq5W2ha4qs1YI/DT7dtObyFTSH3Rr5Z80FCZSUgQipp5HBCpyFEucSPBKfeN
FAbs39/c/v/WxiSE+Ktt6wNf9scfd6vf//0/dqsW7UouvWnfd6M2dhL7/2xWTfufLh2w7NwsHv/4
BDGA/GuvarpUMhGeZW+r+7r3nUHwr72qeW5rwpMOIgZZC13W+Dt7VWLHP+0c2TD6pI0R5QUwbP6T
5juXXWI0Mskl6oblJvn/Zu9MluNWtiz7RUhD30wDQPQNySApUhMYRZHoG3f0+PpcoXxlJvG+TFXW
uO70igQRAbgfP2fvtemaxFEbsp7d1HaTOpobt6zlJk2HcY1xUg2oS+ydasxioo/NOlyuCrstoMzP
un1Pk3U8pbll0m3Xh1dintS9oSoYgnCbYXTIKHFot0vC4RHEpfNTLcfoEQCo/eCwMzBlZEYFc1RJ
jENT9Mu11Of+jZCchZYTxRZAZSWxCHsS+TWPEwd9XWu40yoibPQhdZLM3fWlLaL7KjfqqQ7oiWbf
8rG11DCNlcyg4mEjpFht+3gs3tHos9Hh9tCHXGP3LUxxdTMqNfpOcO7ysHdKjtmrWQVE+Fnrkb4R
lVie2lbzrvRJiaQn1sM6WAoNxVXhUoOe6lI3lrM7i6I9jKqk2gWsSX7fMNOZvyBbrAIyoCZl3ylO
bl3HuRxITdUwy8a+3VdKeRF5Offn2GjN+7idjJ2aJIAR1aGWyRuk7BJ+b0FmZf7MtFkxf5IFxGJO
Yx2iYZksotnNMZtqQkHElMde5crkrUWGG8WMi+qt97oovYXFCBxU9YDny0mKl3ZKypA2gB6YqChj
MLG1flDzib7ZaBt3ema0z96yJNhAG3xvsSe2i11YLBOq2vOgREOYzzZtTanU972gy35CZ6e8uU0j
H2tvGtqVWUfTE8+CwGpYJNVBwj3tQCtLxdgq7Ugn1dOVsrlmqgLadUVTOH7JPOHuhtZrSVjt8j3H
lWxdU6y9U1gUsJvHVFm5A6EtoCkBvMdB7NbVnclceaNlsjzWVVZsSwIPtioW8n07uRTGIo+gpmdF
le/sQp2vBX5FLzRorHZ7UeeX3FKJwnAS5Qd2hOhZ1wxCzB1m0tq9N5YxpgZPqPKEUrPNGCgX1dM0
Nk7GbttZJBJ1iHVXXoWJkfmbw57Lvyaw0kwAY+87BgYZgamONmMhi1LzkznYNB8p1TKBEyVxeMNi
QZikim1onUnhnlqTgGqPtvNL1fZ98tNqa+QeBIqMypreHU3SWI9JmeW1Mk80iFFcZCPhE6Kgk9N7
Mj6lAPWf83wob4lcNJX0gbIWb9JDURbWN6vpYmcFkFV+MiHTPayqhXWOm0azQoW83EdhdMZ9gVmQ
0TW5rO1DhLgS4hEHbQJ7bPEDoH6VPtA5HSnQLOrWtvbaOMC2H32WpizuU8WTxzi55bn0sOI/FZxd
sJkNE1KTMNUXHKLmlUT2lO6ZGd3nC+meK1sVfeAOFvD7EQdHGSfzNmGIQ+1TmlNYOd1no7TuelhU
7FBEfMberq2zSGPel96SCWY9F3gmsX4tGTOEMtpKyu9v0Ri1h5oA5NCmdnwZ1ag7DGWCT1Jf5vWk
GopkEmvaZ2WAp2TyqK31ZEJVwIY/39vYw58aNNfgegh4eEa6UO7lRCQTLYfqgCpEC6beCGTa9AAB
ium7MdrTLsf9szVxUq7BIsMs6Eb7FQBxc+H4Vt1FyKY2CCGS0IhNQh4Ycu4GEeEwFOO4lZx8jxbe
mw355EYCfkBr7ml9cLjOMNjcWXrynR5eu8npMPoOmsL9zMBhR5RFuyWapatCw7DeulIqgTYPyQeT
hOpZI40xiHID31JhYOHrlhPqFo95c+6QXts2frWwukdkQGHAimomfd1L4bjluTDHBoN11peBOnsg
NzP1zk4kTMzESfzCxJ2Bbp9WtOhfnQJg22Am1zZynquZw89Q9fahZsi7pFbNe7W8aV1+b+nRyRzH
3KfofhpwMIXgAmwCCuZznJL1xmfvrlHTfGYNU2u8nR+L4g4kOac9UTjG1S7S0bfV5jWtoYDrZfNG
+bqsak7K9DK07wqaGzq2+k8ttR2/7szzRBqeGjU/Rikw06XMoOJZOzOclA9EVA98jpJeeGUvKGeQ
hCDSszh+i+coI0Mt0UrsUOT8rrx5Tsg/sz8K13nXHIbBFl3PPTlYzY+0dEpCPMzuOUmxHxcSs2Jd
W4/OmM0nQTjLk81H6etaMR1F1pavosOMi41ehy4qSXsCW+BSKjb063c9AVSHkqgZ/LzAv3VH9gwb
W5WHYh73Rie0PRHP5kgqXd6dFJzELOi6Sxb17F2Nyax8FaEF6Tbj9DjI+Y6L1iCYa3e4SjAaT3Nk
fkKqiBm0cpZr7Lg4FwApEcXAy6+N6NCZ8fhUcjulP5a59I0SW/nsmE+VQz44qR/xMYqr2+l7mFYF
8WJkAJnVustMEh65/lkBBkdsVOWR7mvRGBibazQrD5NV6scxtcc3Uc8gK1RZ342mJkJiqNtV30o3
SMrlbWiY0gyUyGhL9PhS57h2jdt4Tq1jI5zyJV3nYz8yt9CUfRurT3ZB9BpBATJIU9c4yGL6nFWa
X9Y0V37uetq+VDN4Soir/EixnJ1iorhv86njTTfa02B435fJOhj64G47fmE3z3x/BmVKMSFUaKL4
YsTRD6Fx2smQmBB9Tgxa7VxnkVZhX9tvepy8itG4epNRkvHYoQxENLcfZOJss5LZTJUZhPpY1YC9
X9ThSD9tO+NQVBj3R14WipFhVK8DSCjl+D5NrUpALOPtqoy/EQsHM2JEcePk0x6TebzKxJitvaX9
YTG3eXSZte7irCfBuFwIiiqsFFuds/a0zryUFhZeTOtuQJTcXUfIV0U4yKVx1GoraubwTFuRmRjm
Icv1kfhwsksS1Ug5a8uLVQIE0HIhcaGyQUWxerHpBBwivf2sSBv5UJkvaa1XYu8eO75SFEmzlpu+
PsAbGOLF3EW9NtzpQ3txJlILOLoGdpKPUAiYd8RJBZwztnvkI2jkol9wv4g/ybGPTPG+4WwrQ1Pa
LiqwRcPAMEOjvZmNG4OIctXdMtEm0kRw3m3lpZ0V306wW0Brv0yK9kg9LPcZY4t+G88mFWrR3fVg
O1akb16apYrCpRSqADHg7mlSRuTYaO9l6V7z0f3k43zJyczBMJozABtCnMAP4IH1oOobRuxVe4xy
ajnL6yEfkF1WVS0Q15TheT/K725VPHQRAU2z4b0S3HVcVOVORza9ajVyR1orfVAj57WVsY16weuw
ZABtiZILWF4ncGL6e0ZTPRY34v5QlAgK+HrHOnmwIkAvi5l3AfkluD4b60IW4LXHN7NmP3IIPzNi
Al4oSJMYSbGKtyIt0JNN5vJEW48LgC6IWveJ6HE4jcNCQ4UzN1Ojm3e3IBzFG1/d8oZ5uHUZTUsM
jPRJZBc9iVFgedK8kGthie/MwBt0TmzhPMIob7XqRdUSlE0tDVfaxisZ84dl2o+4ij4TNSXj3diV
ZNOTNo8yb4mNK/ks08alcxKksSE2qWy1s9GUoDjpH/kWJ9RT3mlZiJJm8bO8eSxdIlQUTt49NBHf
jT3QU5yWN/p0S4CaDR1zMdLKREzfkJgRnI5eYYVK6eAq2kvFNC2cUoziWqW1dBtTxpCd4wSznnIW
QL2U+bEpSJVIHTJ0skb6CRNRxlnKzIZFuejMNy26VzS7TI/UfZ/lhk+vT6602Ln5WrQS7RAK4QxF
a+hE+ln0Ax89JvbNhNDXH7JCQyJrMYG3jVvaucfZ2yAy2UpIJxS6fbSEDpHErB48s8HhXthXgj2O
jmwOhFUZDOGSO1qfAQLDHgNmlew1LU5CvTL54mbzOrsls1CBJkv4jqqSYjtRVq/Gue8RDpj2d0X1
yINDbkMvrFR5gAt9ISAdvUfxPNl9tHPqsXxyVKU9JXNjo7d1W0SNdjaORJeZFdmPsu/V73bTJbs5
q3mXCzFh6gZfoajbbpgIw2rrgfxJYDYISPkJ6qy4T86uIfKC1CIzex1wUAd2lA7XwY67/azysUqp
II2JsVDjrHeiMzGhKvlvc/baeEtzJxtXvjBb7a86/J5PAioV2jiCpD3CIly4Tc2Y3Oe1u/zIxOJc
dSQZE6lV7bSNlXHa3arYBzJCrSdtsqbnmtTR/dCo5bHNrOhiqn3sLwRpAfIdelIpzYG33K1p6UAy
oLTJUHm/9UXb3Fkc2gHYEQKfrtNRW3qkDYtt+kzRBVz7AUrQDXvgORjAUw4EopP2Q1Q01mMyswrB
F3LHsCQek53FqVHzyjRXPzMWUa49OZa9bu1qxOOtRhI5ca9aH7w/84mgYEn40eREj2SxqhudHMHV
xDmLXSzC1j2B1lt0dHoNNUGoq0q0dm3rbUIZFFY4x59j2EcPNDXPQzZaV6lUycFQIMCAjZjJ9Kgy
2y5vmTodeaNKXL2McuiuxIna9qoxouybF7fJ2jTsfkGb7NJD0zo7fTKWop83ueJ63Va15jQNrLFH
X6vJVt4gFLFC4diyCIfeMCOpcYZfzrDG+SgjTb5HjSy19W89GSbqc1xXf1D4/hySAWOxYTei9lEx
JNhIAG7//7fJLVRUg+GWTff2ZG+0tfo8n9izxlW5STcNyfLomtXA+dC3RNg+LH8Ja/iKdPx69a8w
XBwSzFZm4muqY3u2XugAn6KgRcPsL5s+MNfE86xBq5+TEzlXf7nzr02eL3fufGny9JmDaZ6kad89
Sa5OzXzwaEGe0+MQGn4VSl8iXzjUf0HP0dr6fSx/u2XMdoZJwwpSv/t1VD5AidDd1CMi0vjoJgTW
8UnM9t9u7utA/tdV8AdqGrNPzIVfBvKFmhQmbjvOxIG2tt9uwEPEy35yNnw0tUH18TcFwD+cjF+v
ePuLfnuQaKUVk2tzRVS5PginJyec10aYX9z/6pX+t5ki/2DU/rqSi3SGIS3+Ff32Cf92JW9OcA2S
EuijvQu847DW1tRgt5lysqZgkesp7AB7//W6t8/sN0HFf31zv1339kD9dt0qYUSXK1zXusYIIVfV
rw81ntc8L2GzMV7LvzwqX20mtxvFMMZczTZU2/pqLs5VTBJkG7E6zo3Pgc2sn6LYoNiJ1i1z5f/5
ffg3C8EfF6O5+/vdWeowaDXaJb84ksRxiHbGpn783ytFbveEv43/LIxBhvvFmOksto6ZVTj+3D1E
ys8s/vY/38YXIvptQbMMKlBcF7jEoEp8efJluWSpqt2YH/vq0d2b4bTtVv2aWe+ND5uuy79c8J/L
yJ/X+/LcZySnt+7M9RgcbkbLudpuf8IQcWB4svvLvX2R9NzuDdOWzguNsF1FNvvnd9RmZNV2eub6
XRwsa2edIZZf2Y89Rdmq2P/1lb595X8+8H9e7osZMxoURKszl9Ouqr8EcBGD9KNbAcx4+PuD8W/2
Ajr+GON45jGlEZb4582lVdVFCSJuHzGtfIf5hTGuP8UpaSZkx8PmnM3QMMmasNfNBpzlXz7bf77d
jCNujmGkTEwkvl5e49BI0691fftJe5G7cg/lJVwwG22qcx2MKOv+8sLdHow/P11bxxplYhWyNRUc
+5/3Oy2xrdmR4SE6PEYeKQFa95crfBHd3N4F3GlsJzALHcNWv2YuNKZMBjCLro/agvADVmXvyMbu
OxsV1Y2wN9n3/4eH5nZNABS2ajLj+VpQOJA5RSR/XZOiPN5iRABFItpwCcs1+Xl/C9n557rF9dgF
VA8C7j+DrMaZRuQMDIN7bIyPIajerVV2Z21vaR3ZpzgOiOtPilxbvvT/L2J3/vlK3i6OyojZlKn+
I3ZHVIiq+gJiUXa8PbCtX2/kwdpoIfbl7f/6Ef3zWl+WGrQkYOcb4s27gIimEoxxtNPOvP3BuFue
mo31l/LsF/PgyyPKcJnWGusVSoCvtQr+HkOgS/D4bOcZ3jak5oDIx48kuziqn+6UTbYH5L/WukvK
OTa4ra9/e03+zXbPXf/2R3y5axQNmYHO/uYwG1bFTg+Z/F680ArNOFDebG9PT5kWzAb8nv/rA///
kkN0f0Q5/PegmU2fVh9vvw9vf/3Av6SGzn/YCAxBXqg8bxqPPNvQv6SGmvUfhm0jNcSlfRvq/h+Z
4Y1AY9noDEnz4C250UT+Nbp1gM6rFtpERru2xRf9v2LE/1lcI/lzTQwWDowbfpsHg+/PNRX575Az
hznJ6Tpj2qE7H5l/oW0bqvHnvvjPq3wpMYCnJpxD7ZCdDNPksPBaENHsEy6fnpi3pvGagYi+lnJp
r65La3xMs3RXdo3xxHyMk2iVkfhpJ+ggaq0PEEcjybbH+ZIXBglaVm0dcrvlxFPpKjbibPCekiab
tuZS8vS70fJoR1K/lBIsYmpjr51NvdloaTls47rRT0OXNBN0WUI9DSZ3AV44BigdabgaTIpkRcx2
5N+0cFtocIhn4rKgE28tybHP0u4aC3tZuTQ0QpHROUS+kTfP6CblzScrsVpZhXsqHG+KdmU71z+H
vLE+1YxkyUDEequvNQMj6m3UYWyXoqsThNiqemSwNuy7xJpXKs3+Z7MvDUjAAEy9HkWjc5PNRImL
dzI21EmEpptYIxIdeyCu3orCQo2ix9LGmicteyqYtQzxA32nBST+UhgpMu06OdARYjhUFMmzQufr
LKfSCj3gx7EP9a94N1qlOFUguJtVhkzp3DWzeMXLpvgLh+Bja/TOG90ySIkJHgsSLGvw9MyvzrqT
ZmGRV8q6rttmQwEqXzT6Tytj8Jw9/MllP8YJ6s/GIU+3RiHSr1KYdXvBSO/g1nX2nEwWefSavqi7
BFjzxwRfeLMwh+SrQN7V6agVlV6z3jSaOw+j00Nsq0oglQSSyjcQiyQf91Z1ZhbgPuiC8CKrzOZQ
jwtQrEtVZd+T2POOc6dBSO568QOUMsiJOikLm9YSgyXUiAW508p0aHHxPrqjaeEvKSsfUbziSyOn
b0ic67csEdbJBqF5rJS4C7WxSrDPEXHNcSzdZNn0PpmFcmHmYCCatDCysFCceZ5R98V2cy9iOW3b
rhq/56I196qRRXtt1PmiGMMf5pkpYNyaNiZY0w6bDqDraFsjU3vObqmh86tIgQB9WX6UlpY+RoVS
IzDsh0tiyHiD1cxed2RhoxTNX0dl3oNGPcRTNa4HaRt0EJP851AtxZaRVbk2JH4FL/WUoI5aJjYR
WvhYy+1990tQpmM7iP1pcJAQ0vTJPtw2XS79mOk407phOaQMuUMCgZQDAI/puYlokA1Tg3oR6T10
cjDyWx0v31qYcXUtf6nZ8KgQYopQzD2irMjBmuojZ/y5yxzo/MYw7yhaxjMIAetTQVt6XwE82ld6
0mBBHgF7Ynu6zFqN1zyaiSem/XuGBs+GWylOCHFDvRBEX7ylQ8cCNIqBCLqyELQb1chkkBrzROCV
kpfeRDCK3RbFbox4EiCm0IydBVcdO6w7KiH4PZR+uoUXkjisqtxF7TKf8cYm9429IJ/AAVKuMVAR
Glsm3YQ5EOhH6AnNvrME3cBSDoxfK68UodPW9UeL3nhZVaZGAmEF6Wk1lIV215QuIyLPRoQZKgrA
XS1tZkQS5RiFLdLlb72am3tTWeZrRlcGx44CyBw6Qnz7BExshpHSvswM9je5miUn1o72CS8leXxO
t7zouTYHMJ2LfUWf+tDWNMmx9lRy1epttDcgbYSG9JpLS48twMBSbiZq2LsaZefGrQFpSwLY1+Tc
egc7l8Y3/MU281U5MzkgJFsdmauYYA/WmYc8xMaZHGoNAAin1IZdzeh1YyyuBag8KQMnnZe1Ykfq
ek7r6N5k2rapeC1WidnNFy3rxGPemN1BOLVyzFmWMJpnzrq/rZ1EFSU4YrNOPyUGokevaTh5tZa8
N2ET4CsBpnrqa3U4VVXvoX9leO7p+fhD8RZrBb/du8dvjpjFSoT5gLDSfupilHxuM5b7JZnsUzLA
1PVrdscYyGZsMytUk+goxOJdesKkr2zhxoHW7NxxT8PwMGuLvh2yXg0rpih7K3EwqiK8gx9N+FTQ
9M38Nil1dZvqZjredN01NppVWI6/8AIecB90PypvpGIbMujZadbBKM+V/D7tE0o3Ja0Pw4LfEH/X
EpoiT1tmKOUNN6wUD4DDK6aiOSLlxlkY5yXSm9vQxE7OPEIZb0OxSB0ePNyvKQLsrsBZYOjxbqrd
+Hsj3EIQOos1B96yN78qjtFdJHPOzTAozk11ynsKu031VhLRybHoEJqnqlPuE7cj2KpUl/HUGXS8
MfbhxQpdS9ifOnBQPOVYzH6g6llCFC31G6eh5Du9X/k+jMC8AWKrR5NxE8ToygCpD3ITGH7kHMrC
wEXpOd3B7j1c8boqq7cl1zRmksLutBXCpPlYJI37w0CgmILJGIiPp3M/P1E+1dtI7SuwnnFFiJ4L
7A1XKy53rG++E83atVMWfVf2sj12IskQtUxR64+5Vh71wWFSVJiD5idzHLGwJ/UlHT35QFJWfmKx
n57iDLXtKnHHdh+Ltgbg4dnle1Ya1s6KyxFeWy3o3Lhu1l2gM1X3EqTlXTa40VPtZTRQZVPJx8jI
lfZmsV+2nrcwFcJpte3QoCDBwkK1cRiO+HqBPHU1JJWzGZpRPeokOK8IgpLBSN3zMRXTfNWU0jmL
ErPvql/G6LDEff+DOID86Nou6iDdMxHkCm2rsqcHXdbLoLVHfs2CX7QubHutjE65VVwxnNH0D4GD
vj1gkQWpMiGWgKnf+S1s+c3YaXw3Wa45R1kyq10Nre2UoWK0jGRS23gAWKaZ4TID3dqBL5nZWlmq
IB7l5nKYJzyts6hJzWJsVZ0zkRm7eXLbTYNc8ZQoM3tW3yIJE64DvLYQ5oGlln8jc/Wkzrq3hko8
hwIvjl8lbFRJZY+7aMmVws+lE+8F0eyrbiqwZSqFfQb8pfoIkeUrJhXCzglHuHhdhc56VmG1Mj1d
l0wCXweICPcFe/mmHEHKx1FJQ4PJ2MHFsxajSVj44V4r9riwh0CBR42fEen0RsRq/VyYnbFfGg0y
nF5ZzEoK0cNVkN1CiHPFmOsZuQWCIi/qVOYtySKZezXo9a2qfHNa190Z7aRvuoFJMWprZ9/BaiRM
w0GQYpJNv61aTdx3hGucC7TX+xiBUx2khbQ3Kerz9yrG6+hUJrP/Hr97tMT5xhh6cRMOzFhRRRt4
5dKBSnBY19XY2xsu60mWDdpLYZJxIpeYNXyxPILkEVMlq65vpjOl4HLy7CQ+VZGj+7YuvLWa5nqQ
j0q6R6JI9LDt5d8SbSg4aI+qXyC1v+j9wtLZa+oFv0oa2OYg7kdvRt8vlGrvlKZ7wIlP2gGAnXWr
lgTiRY56Vd3ZPBWNGF4GBTe3L2oNB8sEf2Ya9GwjXasHk+TpL+q4JCdzjjsS2z2h/PBKwO5WRLG5
cjAMW9hn2jjMpdsfJUarje4R0GGXrkuEnjLPZegt/bhetDn+pnfRwOFAuk4AUh1LL2Xf8mgolQhy
S1vU1WDhm+ddJYQkVTKE7nPSuh86mkh/bKtqjT87D6xKKq8RVcpaKr3yOCnJ8LBg6ClXSFeVjciR
SiDBGe5UUkqovd35aMpW+KY9KgEQJOvotH0NKIHuVL6SuePeY60t9lSjyynJm/rsoFTpEcAk451R
C2Mfpd0SiCIpN4bX9bvOBoqN/Ct9s+pUAA/IENNkjrBPQxoPaYCAcP65FBOjNGAHDUqysZa7m8lq
Nzlxc1LGdn6t5IALEpvNqig9jeXeG44q6Kq7Ed07bG2tlm+QGRR4FsqyKpS5vcfYbwZFVCebBTs3
rzgUq6xLOo4Nzs1yxGx/VRV9G/awEUKrz9otlPX0o28Quiqt3a8HbB7dypB9/I5uImsCLAomcN44
Er6EfBi2zuIa0MKzYaeNvX5J9OneK7KsCGTSphisaijRdmmsmkJbfIQx7yoni3lULmSPysAtbXuT
mG0EoyXpnnKvJRdNvXngVan229mIGSmSXyGR3bUGNDhDlPG1c6h1ImhJoTYgJlu5AL1nth2PmlZg
KoqwSA0cO5PlVZvdFEojGOuD1VtpH6p57DxVejr+rDITZTy48OFFTSvFBLBYmBeSqZG0Zm6Hk8FL
tDUMDAfF5exWP50ehd82GVoEJW7edk92FKm4DqbpsWd/umN2vqyxd9jflCTmYeVEis4vKtNwMSJn
bWjSwDIM3+KAmjd+iFrbe5MOliWp2cZGOJPzjklKb3zHqW5bf9zcO2ibwVwn+aks8wiTjdvHR2kP
Y2Aq9nDGS4BbLPVQhbi9+MBWWZyXwuVw2+Sf5YyuwYuxsNpLI4J5HKoHpYIIkldeFNhqV20IhOkK
lCbC8JW5675JjCM7ixBDv9WsBK308lZ6DVqFPs4DM0+h1ePYCyFj0iVTUdqlxiucDGR7qpMabMIy
HT+QVfZbzW56vHaqWvXoFTJQaU1UInNoNEpBbPnG2cBw9yL0njRUiH79e8cB8V4v0Bqpgyx3bYqv
m92ktkE/UxyPiDuOpTnU74Ps01NOwxgYZjMeAVGoD8Ig28HPm8J+1kfVO+Ucqykp1ebgVW55am7L
i98VFvwcaq7y0oobdsfxOnuFch05yKhnqi9lP11bT6n1oC3VGRU5JmhnML27smQJR21iZeTy5LW3
NR05tKelzUfJUSCiB9BFy7kTLcI27BreziDsh/fR9R7wZKDH8iqi4BUZ7dtcwVrYifQdNbT1LKc0
2uhkWWQ3C+VyBk6mb3Sra0K+IOwtGhonNLhlkNSluRs8IdC7jNaro9fWmZqwblcSoxjykn64uRWL
fqBNLoDmm4njbCV7LWocjOTo7Zr5RxXf1mFzoXLCa9aZ+ooHrniYQFMoe48StftW1taUb9Qo8fpd
NEJmWGXTMsTBiCDW3U5Kikgmk5iu7go8lh9VxYFZLkXivjkCSFzsmp9xUXDIYyasDIRe9XgBV8zs
iYVozWxP8st7Bet/ExFPRI0dZwGyn7fRVl9Gq/qYBzwGyvJ9qnXeKCJPOnGJl/FTUaNXycFdsbqN
0Kojtclj5tSnDvmaxAGLnilCxaHHD2OkbWSvBgzYNlZFedVb5Tc5ciArymXcooVHyYAcu86JOSlT
VhhlWH6a9rAgfVmSoAfeuTc1582aEhk49nCyp37fRPZjUcbZKepls5IZQVgq2JNw5qxzTFWXkIWB
XHPE3SvkrpwjIprNBufOQ2Ux5pxH9aMwMlBuTfFN6wFzIZdO0NYncp2TIbaCezCtqBm+Vwp3vfQ6
pit3+UxNjjgm8gqZk3NtLMsuwoCBi5UQ8dhaN7l6cZL66cakG6HV6Wa0HrRq309iWybDxmqmHYrN
tdOhuuxZkG3vAfH2AfHvHqWS4adYNNeJOZ37bjo2Di6oTi+6o2JP3nlqIE30HY0NzjiPXW8zdxzF
98G0ph/I/Ua/bpo4UKf6zNrPDtwO8oqUMvd7EP9vs2ImO8edNJ93sDq12FLxpMlqNUuLelNDY1Sj
F1x1yVTRP3EAL5Fx4+eDi2DH4VgtCv3gxKO98eio+VpUsMuJTAQDtkZk/BUe/TxTQphTZlBjSzxA
SSFLc/SUEHrvFTMnYSIwz/yxm+ytXqXL42QlhGUMQ9jNWUvpfkNhGUuyz9KZFExX1nvvZszl2/3U
i1zuqaZwx6S4xfrbjIvkO3NN06D0O695BF76o+dUvqnYUn1jRnyG9fWKBe9HnYhbRBAy9+EW1lvm
WCPLsnyklTWtKoNypReiXuEP+qll6jeN0m2Vxqa+E55DfJ6rErytT+WOVdUIVK1H2GIWtj+p2Tsg
ReRWqvFipC2qPe97PZcHhfgR2ibCRUBty7BLsZfNCcp2EakvxCtzfJMJuZT6fKXkFzgXFgu/nmqd
GIxWwZIQ6MYB3Ya0X3prIxFnr0hfqCRUv9OFhXw1zVGT2fkGNl4V5tXk0ano+y0ZQDAuiknjfGfc
487l5EIGlSbEHfwjI6irkcCk0sMybyr5xobLuJbWQPIVYY84MNT+QNVEZnvp2IcJ4tY2m5Q7jnWF
jyqrC0mi+56jpfZr0+5PSpJ0u2Isa6SEmIBmsbySnBYOwjmRdMRoxRPrROhPUSXGlXJLSK7xnYyi
unNaxJ6m9zBbhJTwSt9HkFOwOz8lPaTJirNWhdO5AOEB5G1+Qt/ygHPgxczkLvWmn1PfRD5+Kch3
OBvaGZhHmmVYm9k4bx5dfnYZhzd3xJPNPP8y1dl+6Pp3AyTekCubVt9SVgYqAuCV00kWk/5YDt1m
UetHuwa+Fk3DRinih6pjaY9v+udhhTRya2X5M0mJ6yrJ1rPS5JiCl7VMPXBnNKxMarEmLR/knG51
bTpl3UecRueymXzHlPARa3kBCePHebOdPbRlJoKPEV8ofWecIQCfviFyZ62qh2PiekHR/HASlbJa
izd9Yh6kQOIVJZtGn2luOt23CNRcEFnORivTnG5CU2oPdt/tp//k7Ex248a6Lf0qhTsnQB72g5oE
yehDilBvTQjLstj3PZ++PuZfwLXDKqvyThJIpNMRweacs/de61u+vlPTiQIyCz3JIK4u9odDG3X7
udJ3GoVpb8bjqi76J01vOA1mdr/xdYNKxmjZ2+L8EvmE8JXKNrfe59A8KIR1rDoqaEfupFfOkSfm
7uAmY1NmOWqfghlan04LazX7bbDx6+nJz4Nn35cegpijS0B1uCI5BFamYLHtauUjgfLTTvoNtvG1
lNh05WViMkX0lky2Z7HMVZJK4p5VvisWgiPVepST7qdSza9l2UNTz6QbK5m5yN09rhCcVO1xjsJv
hZ6Qa1Wpa7zym9FG5t/UMm0Ii6Q4gUhWQy9JBT0TtLLSpUJyO9E/20MAXqjwT7YNtFEaafQrrlDT
7yk9zcaEaiYlnCS66napW9rE+h7G9hopFLGUeBPoFXyfKpJnrBaGj9gohvSI9hszWlCQ8GJxxoZw
QPhh1z7ybDUrNDHyqhinzFEy2wEJ72o1Lfu+RQY4Nm8I+558qSpXhq+dG43/AeovHFJVvSHO5dxp
7PWy1/TqNw2vkGqk96JZZkHhCl6s22oKZjTFESHrSe8NgQn0mu7zvhbCFYjptQJXASrQn/3oa3ul
C896Md362O548eNmo5kRV8S4aWvpoA/qdqi1TajY+3aZa8ilN9rVjS7w4IB7LbGEKTGY2Fq/zwcd
W/ToWmZ/yWgsEBdGgYYlXJnNh1GEp2GOLhGl9BDJO6MU38jEYYyVOVJZxsgi0omEsWhlcXCo/ehQ
qPZjItPdMBegZIRFKdpm1bgS9Ie6d2O+GYJLlH5oQ+NMfrnJYoJlAF3l/PG6ThwVtcsjlETTkXDT
rIhkck0pdvwkpdeg9GQZtfIa650TZMVt0lrHDm6iyVgjpqg/lNm5MdIt3EB3Mnf5qHiKwlRJu69w
UhfZwwj+oGteokl4iow7vz5ZJbMValLWgaS+UfAiDVrktpGFzx3y/dxtW/MmH4qHohjWrDLIkCVs
6fSYxSPWDHcA7EvPiPqs2SBxugdbsUrY2zjMO7EqLsgyfkypv8LG7dTTZopHR5PgLijiLhbj02jb
205BjaHAeVbbmzY3HFUGGcDWMoNIGmlfsFROKyzwTidFPxoRuTRBvDqxOCUeYr9zCtZL9NdejeGh
6EZ3LDooq2fSQDGtmp6d8Hhb061kElCXiIu8PJiW8lJhCCua+lDl8lOnaOsshgsIO2Kyxm3WcUKj
ppww/t2pak2+YOiFIQN+e75YuOztuMARKh+lBNOHBTbYUsCCQHw7MCxyxqTBY9Lx1zTricP5inpq
l+HRpKcHqmG4jyQOLiZdPRisfOpcMhxI6uc5s93G9qlTqudkSl/HQH9ug8HVExCXor816XGGAFyd
0iwPo8nNGIH7QsKKovtw2tTZFlsGcEOOIeFZFlt5+N7hbQu0b13Dies5pRGiIMQdu7s4OAWZ4nKQ
96qg4K6yKJTF94RrCGdxJ9rqpgvq8+CvRyXaVWZNr8Z+AA76psPfaimsV5VfbPQ4BOmcN4/BoNx3
qnUzjeHjJBhwUHwoVRc5fSIffElzRZEc/VZ5KDi5q3Z25IDtlWP8bLLFYNFIVxHaegZiFwEZmG3X
bVXjEswsFProijHdVpN/aoV0W88fPUGHYV1d4qDaIB5aMUFhsTMOvjrR57KyY+ojlrKy/NLr6bnE
FC/HCg0VVuhMIeLR3i0nhWpilpD0MG0BZAk9euonojbpMEA6fJcrihs7r70Gn0hO65wfyRQ0tbYL
AzXjBk/m4K/SqNpp9bBsPhxmuvxg1lTqU7LGU7AeZPMZ2OLboFSnssmMlVnX97PMUlyOnaNbXejB
qaUHyIAEi62nhQ0jLHW9YASCTF5Xzbyri+khU1qnNZ7teTdjWivJX0xKxUmMdz0HqQMnFmMZ2yhS
dP591KnusAPBE3wWGEf+gVLgnZCZgDfvQ955cxI8V2ECCIR8eP6gVfOPlFHVFD2ic3A7/7XNw4ek
HQkezbc4P84J1iVRpG9SC5A08tdB5TPc4UmKB6YGBIB6mQTpqsSwYk8HAtNuGDlvOgzCEZYjgzqt
ke0nGQwCHDZ4bmdeum2iSRTsWC87467C3DjO8TEPyFYm1ecMq4zWnxqeUyO6LeaF4NI2P9ShMVZ6
w5A6aiQa6Bg8XQ7tD1QwHuaEcyzLFUtN8TYR7eWQX5esGFMQB6VLt2Hrv7em8jBI5JWxvFP7Yhy0
jKdYp9058HFhFF+UTDnojdjNJo2GDO8Cg+0OIG0Wqj9UXMWdqFYagQy2pO+LLD8p3XBPaoInG/0P
v6gugYwPp1wgwCMWqxo/bjyYLl87wssagbg14nVjGN+7aVzsEdYNJgVlo0mlvZpSxgPxqDxKOLzW
lMXGNwM90m1m6NkuzuPI40ZFO9XXqddbqbd/VFWdQZcxbpBKbmYtwl2YzsY9uamEOCcaRev8BtoR
6THNtNUIq3kea9AeVMnlMhzELrPpmwgDmv8eYSmy5HBvD8OHMsPNSQYCHGE+uHr5o1CaW71UDnE+
PWlW8TQTXzQouaOo9Z1loki0SIukBrZYYBKiLvuKE3sGjlBHzTeO7YukvVkJ86MpvpHKihhd9ehH
KaVF3xOl92QbLDeqtB+j+aOxWHP8eat31aHztUMf9+tJUahXAk5/VA0cyNsSFHfSqQ6tRY+B6I7T
BqW0PcfPWWi7cc+k13wVLNqp0KuVoImeNLVrxDjlzQ7X+gCImuxT+P971p6TwoFUu5ksydVZu9Rh
dCPB6Eda02ulupWIyry38bwW1D9D3G7/6fSPcPbY2GlKb0m0AOKUruwi2LeZ6TQqgZyKTMNcO6CJ
dU1fOgUTzK2iv9UNDLBNcxNZiVsTxZtJsacb2aqDexfW0IVD+pzY/oaSds1D3hYYooyjPL4VIzRk
3H29SJyojfHe1k4+/cjGFwwqa1vd0A9hYPGjZ0KEgNPtDH2Xo7Oolbtiqp1M5URLA8wdzZ+N3/5I
48dcO5Yxyy9U9VZCWZqcTeN9kL+L8iy0f1LSeQceK6TlC+26K52x2pfBAd+qEw8QIGwd38u6pe1U
yTxN0GhgoIZB/2RUWO57Os/juEEBQ2f8LQ2fC66SJh+J2dkCYdvAS1kRpsgh803rMeQFzz0SGJmD
NgAE0lLvy9STsATHtnJLSLIjJrIs/XVdHvsCjZs+rorkMSvoozTrOYWnq3Ma9IqWuXpN1HlGqnU4
7RoLByT+OyA/1apHvEp3xSnM0oUejE7p26yjqNAetbLaGiwXNbJ9m0dsRu2Ty5hr7YUoX2+XzlPI
4dtEpMI0nsv9agR3oXLK9CMurNVs4f9iQDvVwklT6UKsMEXFXUusctxh3l5gpLVg0wCf0V7gOsCq
wINTmrcyW5XcZ45pqKsYxmiKNsEA+IWDGzrabpL1VaiyIRjrXODGzl+Xee8AVHfMH4A1uPT+B06K
mX+Ug60FM35+aNJHGZymdjKzZmvKNyJ9ikqOJ7Y38QbkXc8a6pkaW9khr0+9vS6kmyI9ZPUEonwx
dd+21bkFkta4mnaLFZ4lSqamgJCHRImbn/2opRs92cNfvYkMMrphjquk0iid5cZj7ub1oz8/6uqz
NR9l/y1swiOKB3Qs2koShZvL0NbipZR9scPvHCFduFeH2nic/dAtq1NYhW7ahJxf9EMpnaQRHKn+
0zTJ0wxkEmyxDZvzOixPvf+ha+gMhsRjnUMujUVHJzW+Ovl0MEa9dPro0tmzSyGzgmd3AvNJRjc7
y7KUzGcjEsx4bivtna4eaipc/P6t3b2pRbdW1czzB9vtiDeWmnhvc4XBWW2B4eBr9UnT+M5GvS16
ZV1Z3Urreq8I0BdU040QM+xvUe3HdtwZFiKQSKW9/YDR1x01dd8yHAylVyXrVmGanPWgdiz/YcJM
poehI9T3KJQ9o3lpsBkP3yZRcyxId7m/R6mFQzltngMNiNhMYWhHXkXx24bA+XqZlxTntDrvkeU4
SiQtZ54VkiaGB7I3R8k6idqtny2CZ+ui19xenURXsaWre0EL4jQMZLX6o5qb48AL0PbY4HTDnfPx
AFJ+hRDOUfHPYYH0QlOj/IOLN6l3NTn3HSpAAyZUJ0nbYazoU2Pm74ob6hnXksJdOzQ7wyxfB+1u
SYPWsx92UDKXTzdmylNT+/Wlm+y3QhpvEzXdNYItqJct2lDkJZv9UzqYjI2NpzRcMF5WQ8MfP37O
g1cGIAXgdG2x8TJKI+q6HZ0KoeW6iRgRMOGmcZC4k6bfKZxjcr0+JjXIiERHLhNrG5nDmEpjNxfi
O94TikWZkoMSm1FWVrHWzrOHYK60SnTwfnrbovGdNP6mWm+mlV7LKD+0PVzTU2VR/VZ5/8OMS0jN
0Q+ieHc0qRAkyuV25vjAMgPTTQP4Mc+OkcZH0tdOgxyd2iC42CVubSWGXhE12Qvqr8d+yhRn1N9G
QnDzXt+KuXCmfthKVJ4dUZNNrK21pWhQaMcJzjOEUzu+yZhB0vMPOymO7FS7oIPlQXOlV8LsbCjA
78KcCtGEwbySAvtFZqdwprRuz12PoTXtwg9CVIpTOTKwVAIfTmX2JFFUOoNl3cQgEVba5E+rGrKV
I41kr9RV8AAMZ1OmYcvqQHsEpJDn11GxidP6KeuimxouxaqxqZv7TNnDo+NspaIroROK0Ub2L7Gf
3dO6Xqy22UuWqXSROjZMi/HjrCmXQdEYzyGFXMVB6gkCXJy4YSSOy6Za11qe7huqvRUZevhrmdER
i3eWA1R/kjZtMIa+S3LGi7hQ0xGOLym0ZrAGsoUcxu7VXUDTksFHZj4odpzukgGXfAdSDgvPR1RP
Bf3UPna0QX8eE+UuBsyf1uE5nLpvMUDzxYftWrVZuX5TwfcS7V1JhAjjW8N4y0qpv8uzgx1Ue8qD
d2ViwySTEeMIYb8snFOqEPJcPGlzXe0jQ29RXNQCM2RRkK7B3BmW5RaT5LY1UPYk6BvzTUPH+RuO
m+ixgptGa1aQkkOSNmMm2SpPGRkRfCtW/TsbbctN77NHwbcMd5WKPADUyKpsIGtWdJ+x427UpP4W
V1LnhEN+zgR6imFQ2WP1V5jpdwx2Dmqs157vd7tGoaHRoLYbixnPrQFUTOgPKUAlTiXKg99Fm9Qq
Hzro6y7Im3Wfi4OUVFs9DfZ5GQxe32uHQnDdAV4LDl+BPhxVEIM2flQ9leH/0LdvEvqzkBJrWkJd
MbziR2GxHLotlCpX6UP4I5n1Rpl3Drr+Df/TuWXU1JN53UXlXkG91hXgDNMO3HlkjlulU70hHB9M
Ihh9XUVkq25GPXK7utvNqc3gpc73ZdYey54GIKrIlQyNH1h95uYT3cQ4fQUM4DWa4jQZZN+KGmSI
zUX09cqIfJ9SOAGLhkFIinLb5K7FTa206sMsuxtEBWcDbzLNKiYoqrSTevU2xMTD4PIHhJstWJu3
xgrv88o4mIm6zfX8LpjsHQjb224BEOYUMWQK0SRW93gLndaKIWWPBVGT1g0ZOhsaY+uYTpY8fhvo
8BqIFyYrvJGjZfwnvjfk4E3dfFhAB5bNAc3gj4bJxW5+SvaLHjAbygk5rGtxhy94Y9aWRzTge9mC
tjZZhCFSGGl1Ukd5zavvqXn8UYfj7RCor5CrDr3Qb0Op+aZkMoTASXZhF0lnFfY/+BfBDmYeqyHs
mD10LwD+7kVe7apABVjf9isJ6zs9o6E80AizzJUPznxEINtMpFhoWqEx1NRNTBYTEGpWuDCEOKIY
9laeFXON6LJb11OSFkdyzpFzgah4bDl+eaOPxG3jp539gRxHCV2gabwpLSHsZ4DUhCXJpSltgiTk
7MaGwLE5HLR825bDxPzfbxElgC0ruGJ63Hi1Zk87dBvKY50EMt3vIrA2EwQKN0/79DH1kazKeQ11
3xJk2Ld1B0MSO8zRTisDKRszYa+fSL9h082BWuQKQBmpYwbko9JgkFQm9tFveoXkTzWY01WRK8G5
Smxzredp4wkri6n2mxb4UyaEh/Ii/ElZndwA8so/KlGN/QodlXLL0clkA21VJyFniARiIIu7APQI
qQalIBRP0zYZuR5rU22YmuVdfLDCRH2brWza261mvizCYZIKxmi8aQ3CiGDMWP3C8K0WYR4hzvXA
CD5nugXorJx2ssxhx+hUjgRdlgFe5fzaaFlD0A2ur0uetvKzHeX1kWDNzNXaXN0H0cyY26p7w03Q
E+71kdnvVNmstMzG7tVew0M4BDKVkFALYo4q5qTIBysXCv34ZiDwPpuzGe2nKilLB9BY/r2oOMtG
RZBwlAsRZ4FHJYDZ7xufYUgt6Mub5ICd0k5t7vJBjDQEDf89k8f5nIMrRVCTFTlMO+Ji/JVeSL1Q
t3GfceaS9L64K+e6f4hiAS2myOt6SzIUUlB7KLeK2ffHBDmSlzQivZPVXT5RnvhM0HQAyo/Kwp8B
Hj/t07GjjQ/rZj3UPS1SWOHEump2cJFrGJLQmKZNBvRvzVhrqNzB6O13U0XHZlSo9aRcD0jLAgoK
RYcmUyYPvMasmygPJvRYefVT88V0AB1Sbv2prOnjg2c/qyoHhzol1pwttBlPmJN15HGB4ijWDLFL
LYCGcA/dIQul2wRJ/6GlsQYhbdG4mGawxfEfbQwFfIQfIPgKe2W+D5VYdzWUd/uibKe1XDVkrHEK
lTbTQNCCBZT5hzV0KMNmu78thiZ71ngVNOTi0byvmoHYhUJc2qrCsmZl5qHOlR5MT9BEXgCcDzBK
ag6RM5YAARBiavDwMw7yE4Fao5MUs/kBMAfxWyr3P7NoUN8mS456pzCyjGOyBmC0UnrXkGTC3CIF
PaLvi9dWm/SBDpqOMildRrGQFfYd4SobS2rHJ7mYLK+URuzo6VDsIUXgrUDAg36OB3oVomh6aHOg
R7EqGQe7ScwnBqEn3wflX+NxBPwgT8ehgshQm4Zy0hjB3nFZSXpLJBo5WmE0bpxGlpPYMinonTB+
IvArd1rHMBe8jHFoyDF1CDKotj3hgSQyRcpdSRlNirAua980tUEa0iXafZmJ51YgGV4ZEP7Oqj3W
Xhm35GQpvdjp6uTHyCWC9I7pDQOQfADxYpuMbiNo2u/sY4NnlviHaKAmdC0Q7MH2LqOG87kcSPZG
axUCnNUJ1GFHSgTa9rJHkm/LyRpN1fxRsMR6eUc0Gbl/0THuchPeTlyYF+hPHBD0pn8L615s8UjI
P7sqbx+6kJYuSA9gJ3FX3YUy061+GOxXyD32HURrxQVDjexnNkC/BADJhAcvtl4W4by540gYvQtY
g3sCafZB37hytpntZL5jEsAeV/jELQT1oO4IYdMjBv59CIxZFoj/GABsFan4FqUzU3bcJvrzIMxw
2/qB/YrFS+dkr8KuNlBv304Qf4hhM/KTpDJWJdGMbkHWdjdKqzAUhAzLQGVkGBjS5sEw3iFGzQ3z
SAgPf3k3ZjSs6NvSde3HAjJIFuuzo9ctZ0gFi4CDWC75NsI7v4vaUbpVwoCSZqIPuB4ChoNcIrnb
51GDSLGzxocgsPSPpi4LwndEce5Bl+C65+FPEF0pIaapJhee8I0wp7uPT82t4yh5Kuui2jO5MS92
VIMvUVq/dCmtqp0lJule6dJpN/Rq7RmgFOnR9xNqg4b4jIuVWNTUVlS9FhhXNiPv1As90YTzXDb2
KaMgcybZCs03D6XZPQZgDJ+gHUbPLbJeNsuKIgSkpOkpo+ERELby9R6J2ASI+52diww8xFoPCXBU
xFD1tBehKLfc0IDRryTu4OmYHihMG54t7fQxTxJP5dh9V5QBwRxNMR2JrwtR1Qk00Ku86COV3p6V
N+uYwu25DkW8M1EKc9YKB4+lnC6FTkPdwHpyGyph9YXD+NpvhysUY5+FA9ciyFT/x4z/CxJBaXUL
32i9H7tZ3etBoxNClNaOmRRfhduq16Y7Pgq5BU8kyAyDFLor6kPUYvKwYmM/OPM62CaYsRz2IeJT
Z1fziGt14R2y3L9pbu+wP7hHyRvW+j5wULsE6470rGO1nZ6/tKd++r3Is9cgeuDiNq48+X1BSo0Z
Ld+LC75aPPLjAZPSBrDwt68+zPgdNgCMlougmioKT10neNe8ch76uFtS05TYFwf/HjRh/SNReWN9
7SnMouyWU8lSrhiNkyD42/ZTP21oK+3TSKIzRlyZl7SUl2oKr863yU/Jmx6wqSxodvrDRNcWzVod
AzuEPE+vrdXeoS3sxTyigCjbZ0KL110+bmOAOIxU5Vu2OGOjqv5LpfW7pquRpKhPbYCyZ5S0u0KD
aI7WW2axS39m8/iD4lk8J0ZLhmLKwBlS0I9x7hgGkSdWV/RPLSiwapNuOvK4gAbCwpRm7GDNs2EM
cBQV/4SwP3oVsrYbmyxfNYxh4A3yVlph1Z5DbJJeQ57Ycp5+lZl7/WKDPf/H+vy/8i478/va5n//
12fXX5NhqghVW6Jmr252JtcgN0fE88LqtlVflRe+I1GGfa29YFT+KjtafPZwaUIB+6DYRHhco078
GtCq3IeHCA3MAceUxJuvQ3EyeqRnM4ErMR1fJ+z69mh3avtA5F7uTpUR0d/JO5flBUFmXSmXINez
h6COqtuxZvPJ6lh7N2U938jYzBgRaMlay9XxK2DF71CF/zyvmtABA/MbxB8wDho/iJllvj+qOq+Y
JYYDdBMwRtSa1ysUjGEQJZshzpkUNbO/RLGZGMGw/3EY6lr5QwK57v37e0jUrKKTpqFo4vodMsRk
2Wqi79GRxY+GThSUE8MLBlDVjpT2pVY8/f0DF4P6f7vo/3MRTNU0DRN7skYkz++mZH8eS72B+T+q
0aXxizddCZX/ONX/n0ycT9Zh69ePWJ6jX9ZhXR8YHBf6HtvVTutPnDJXda598SFXTvz/+0N0mj8m
b72hiqvVRxdGgv6aANMPOgbn5DA8ZhvYKnCa8pvgodohR9pXz3+/eFdcoT8/9Mr+P+m639eqsa9b
HKxKl7wyoHzNqmKX13HvaEF0bw3xlhlchWcjePz7p396XX/5xct//+W6cqxXolgy9hIZJV1+N6WP
ov7iBy5LxvXTAcxcqIqic1mvt1AN+tjI7HevK09JdUf+ItO7S6sQF8cU8d//GkuYisxOxd+rXRFH
ROX3HBXM/RQ8WP67Xmwy5n5//4h/vu4fP4fzC+ApQOyKfvWMTJ0Sj1pp7sUlPGtPFdshgJMNacLU
5W7kxv+DZ9KGIK8Knr6FAHL1efmgBkrnhwfl3ni1NstJgISXQxg77CqNO7i5l2+Y7jA5/OKHLvCb
qx/62wdfPZdYlJTGt0Os1KvEcvyLv9EAchSbaJNv0ydSAcEtg4B1/3+oI588M7YhTA5d8kIBsq9+
tEY1IykqkZpFn8tOmSXScdSD+Yg3TcN9U0/qm9yn/hc4kD/XMRYwASWH7ATBUna1jqW4nAKKwgM5
McNZsjFlBYTKvv39uv55WU2blZkVnkOeKq6PeWrY1AqcyT2bU782GlyGXTGSutAWUrIFq98UiPoV
hEXTkFz+/tGKuL6lAvoPmQQEpi3HrOtnaRjbVplU5SAYlXt6Y8y7rqtmd8Lp+SzyVnzDxtCVFFE2
SrraqMjHa/JyTfKMuh/y3L7/4vv8sfr8830sQQufU7R2/b6G5DBzLGsPKMMoZmmDYdR2I892tNXo
DdmaKXDcu93b/MWN/uMe8LlUfgtOB9IHt/v3VQ+aMXqsWD30xPDSkJPjJW4nOOkyuUy1NRmlW9V9
th2Ye3x1C5Zn6Le3SoCZMTRCx2j3LBym3z86q21JGUpxJJEpIPog0c3LgPlkXzFUOEhmO5xlBH5r
Dq/ySlS0ReyoQSaP5ucL2I4AiHL1TZZ13zbZV4Wq29ccowI30z+LZQtAr47ctU9sGauZz6D+JWCG
ugKZcUrW5X7++TX05rM7b0Nv0m2Wa8Gz/vtliM2syyyexCIDblAwZkxxXj7+/fG6ovuwswr9n/WD
AbbJBb8+XIZ60ZpilA82hRdWwdFk5zE0DJWAYpmOtdsuNavd0CkUVAwHVtZQgoFWCfHtS6ncDMVY
QxYOTKdUGnGJE3084Mwr1lXI0bMqhPrYhCMy5BLH+Vevxp/PCd8dfhybjCJ0Dle/XyAlNZgum/ph
qisM37YeXwoEQveJKVKP3YkYp9lomNpktLraiITZlHEIQdbzFxfxk1dFX7iZdHQNWfyx/QilBAbc
qQfaipa8CnSKAdFJmuNz7D20QUXvcWKYu9WyzNj//f5dpZT85/6pBi1R6FYUJdfEMqk0p06lgYhy
Ot/iV3+Zm7E52VUyrvRKu9FsinAGbszvG4PhBYfbRC5pcE/WR4gvcDUQhuAABTA3pZFhTwKiSA21
I5z00VaBYjSSmTtqn2OZzEPmLdozAXAPMU0HxCfqa9AubRAiu7FVFQzxfSlbUR8t+bM5oiiN8S6t
CJasaF7//Zf/U2b9vkro7A9UweCHFuTP1d3P0ryRoh4MeTOiAbfCxguh0l64RDCdoaZu6Fll2Agi
vn+dSm7fNuWAetwU26meDa9bBpzokxGc+bV5o4TqvCMy91+fynnBfv2ay8Pzy+lRzxU5MnrzkFT+
UdMY7UsgxSvb+uJy6J+sFr99ztW5bsjU1O909UDaLSrr6GbA6rlhf8VQAFU8taMPFec+virxPIUy
97zMXnyYMlXVtauacIoVcVEkecvPaBneaCy+iW7cSVZ910cKrmLRPHEMfogQ1TC/QfUN3AMRpPbo
T1b/bvaR4cq2+p0E+MbBOY8hU7BEW/5OLKNoewxvxjTcgGwnRsPEOKsEH1IJWSCfn42OAA5MqKu2
yF/wwp1RlRwjm84CDTGH5ArIYyUuQ2ueeXoT7SUE4HsE9dN8Udn/eXDlZtmQv3VqQg7j10uuKEKa
XDS3QyIB7yuiUMh1JhvLHcoADd3cH5taX7WEWTsK4fOeMeXjWswJcj2ZiJiIOG7D/ftj/tlt/fUb
Lc2IXx6fuQnrJFbNg0F7sMbZn5TSzpC+/esPAV+3ZINSCi8r/e8fIopqHnPFPjSQ6CVUOjra6sn+
YpVUP1muTRZJhb3Upij4Zyv65ad0dJItwtCO6i1dXvUFeZ+Oxl8HkhyOmudv8nUGbTgeM6832IYq
Jz0gmtIJjKTL/4LWAgnAMVwnzuj0nnDbU7mxnL9fiE9W8t++4nI4/OUrZtDdpVC1aVVobjaARJdR
KRrCtZm64Jjc4As//v0TP7m/XA/ZYCMmnpf43N8/sasNn+llcrSX/JlRRbNh7Foo+n//lD+rduow
OCAmNCKhaBxvf/+YHIRS3i9sk94i48UsVbdU2/Y2tPVijaQdfWNmG/dGaHX7lqQ+0EwyES8Zg5dx
6JFva02Bzk5L3U6ebZp85Vev3h/VDGc+6gmbooL2CG2M379g1MpjFCTJURHhMUxRTgPPxwDuyZJ0
UCR59/fr8edV//3TrhZlMbdVDMb9OJYaH8dJfy+Pof/ESyZ98UT92bpYftjCNJWXk9wfBVPFFJI7
wwbctOrWVKv0G1lz0StKeQVBKrPz71Ibpiddi8ebuR/KxxTCa/rF/f/09/KEQRlV+bDrFNw278mm
UdUj7SlrizA9ZlGf6m0uemn776+syqMMTxxBwB/Pc44+JTK15Ih8bGWlh8T0BkLZ//4Znz0r/O10
QikRTe3615TWkIBK5u4JfH/4t2dQdSCe7KOtdSkWpMbaxl1gfvGmfrI5LDRTwsqIuCYK4HqVVJsQ
IcM4HnH1bhRKMNxMG6Bqm/GmBCpafHEhPznfGDI7urGgBtmMrt8IZPaaD93/2HjV0yu0E/QBjbMU
frUXnB0/XWvrpa3wVWTyZ48KPRt5ITSyLF13t4OYjBZmkUdsHD3zx9ZE9pl1OChDsfn7bfz0F5o0
tE1d4Waaf5SYMaoVvVd4AX1EZJIiZ6+NUIOTzSS/5mRaSscwE+NutAgEbdlQjoaRWDs8p/PZrLXg
jd4BSTYFw+ShRATWV0uUctsw2f/iifuj6yEIAOS2q9x9EqWv68C8CotuLsNTpMO8gLZ/V47By9+v
hvnJhVdIpsEYqNB/kK9b0rnWWDnapqMVhKQIiyW4EnXLquQIh7qcTFM7q/01ERC3fRe6JNNXrM3d
2U/7kwrQxunt5j7XAGeM8diT3kMwoTA7YodK8dYkGLQ7LSw2KRQ7N7fbM/EkGxUO10pKq3Ua2ft8
VJ9xTWKnL1n+icItFXB4gcY/CDJ887V5r+fDWxg2Z6Rv2yLGJ6JaygMXDGjYjGUyLIinU7ptHvZn
xngPVSjdlDnhJBC1qONtn34YBqbV3IqVQO3nAVc5tD3UIMwQ5lYU494cjfFnx9nVA+f7xiSr3CSL
fzskFXUch5nkQSyDhTLstDCdXVOIYO2XwSkz6zvNikGAZWu5liBwcBb2mF99dcxmG/q96EClAarU
Yh4DVuq6/aXOemAx3z0Zacv2hGlcGLugMr7YND5/FP77U8Tvm6HZt9pcWuZRA8XyhASVewqv8sEA
VPTFovbVJ12dCwxrFE2iBye4ND/QANQQN/3SQ/hk//ufRKXGfsDwEiTrNca+JXwVtmV4Ag+3anGY
SMGljf798d3QNYXUTmYT7LbXxTBLjKmQGH60Zlp3kTgTI+PF7bwJMqRWlrYP7BCiXPcYCQ4Wgzgb
gXrbzTg3/v4qf3JRddoSOvWDDM32+qCb6BbPexGe/g9759VbOXpm678y8D0N5gCcORdMOydtxboh
JJWKOWf++nl2N45dra5Twsz1AIYB2y3vRH58w1rPIn9E+KaIM+ZOUoEv6hTgMfwfvJRpaDofmn99
boIZSJYFjszDSDKPMY/rPCE6N/uqXLo1GZ+uevoiEZIckGu2/bcP/FNZXMX8lyD6MB2ke1EuV6xh
vSDTVggQ/wefh2eBykEI4f5vZeBoEMXdarB78a8juO884tbQxSbvv//aJJ7Yf/9MTBlFU+Q2Nrhg
PhXeWqZLudxGhzoAhzdgJU4DzcnQKwdhvRekd0vNnKK9txZzPzIak3UE/tV7q7fHRSVWpsyufY+1
JUr0a9hAq2+Xylp18D42pODUdhahCEtmYHHqH06FOdMhEGAQs4yPWZiw/iiDI4ndVgRYpWVR7Zd1
s+k0yQtKyETgS8YFSVEfapukRf5EDOlSNOuoXBsVhg7rUFo/mpSonlOME0FfgekhPdat622EvVnz
AyE8MarfjcLgDsuBzJjQ9OBkkZJml/GziKkGNhDIG9ZBtgI4mEDuCIW9ZiN0wyKwBC4SOkg5InGd
KHAJRdEwSpMZVW+bemVV2Hzd/iP6IKePUKVIWEOSz4vA1icP1CD4rGp50Be3bHwIrbZhbqoFMR5J
4o5wY78YB1OE4ms9K5ZXlCsV/hO6uQYcpYujz0zWpeBNfX24keYS7bswH/uxpzl1dCaRRoCxMf7I
y6uIpUTAHPIQYkJW+XqJ9mwfp+Vx7r5bA0FktbBSg8eOJ06Y32WgX8L0TZjec2RslMCOEb/IwkYr
vrfRKzmn6wAkRKc/88zjo0bRnY7rRTuNha0ZyBqw2JyEPY2r2jt5f4peOxC920JhuAN7ZrV0OyXy
iNmCQWo9JeKdqSEZ47fzFLKqMKuDduHhhQelsq3RtLHGYGCZq0OE/UpbYD6ey8IhzkwDigEWzsmU
nEmdDUo0Fj2kurnwDEV3tjC0WpMrKcSvwrc2X6IlomF3sFAlvS2OvD/LayrcKspeUPbltyS9EK0G
n6KzE8NwlgG3zCpMXjWcuZG0KTBfEECuN+sZi/8aU7erEqg0Vj+W1hNrHy+iO8ZPuGWaVISbuFYJ
1Srkxz46TcOG4SSkg9cm2VWd6PQF+bM5khzlqlnRepRLpm2KK+UUGmNzyEvBiQbVV5C0yua0UaxT
ewNYW92qkgtPNp45U45K91wsx1tIb9gRVCAoNjRPG4KTI5uaJzXmBgM+6umrNR5M9NG59FLL277x
VaTtIzY/fAiPybIRYLImFfw2oXBjQB1R0dqDEYb21PKTpqa2boG99b3micWNhrY8h+l8GvXAmfBE
5Pm6MTIslxgNL1q4nwqcmZtRumsr4HV7VKjxjFpvFkhFPYvqY3KDxGH5gcuG6wvLWxnuEhSEU+h3
LGqKSN80SgWukqswrsk4HHDZpMhR0RnK5zQfZQeeo13JMGFiI3RqovEKyABRD1C2SPpzL6KDTfCg
9OnNVIVwmpsPj9QxyZ4mOI6TnB3HOca8sJ/CjdAfGuJ+xHArDU+ZeoZg5lr1Qzr/MFJIeazTqvqH
Wb2EwiGCxirIeOquQ585cUNGfOKb2kqLIWqXG6LWnOabVR0Ha9+SjBcFVxMoywQfIyU+1scwU0AI
x1A6PAl4plJc8mdy3VH9fQciFGmY2IiYm7bD8NKbL0N9LZN3EZpxtB35BHpNFDTqwk2Cz0WU1ktz
GLs7oBcon1eQvJcJ7+HT0nyPNJeDdixW0uJXxg/F5MeJv4/RtRY+gvCxH+8J2+Qwc0T4I8V17jeV
+GapGyvYZcJaGzH/9YcW54LwkD+YjZdrrl7vM/bf2ujHC53kqkLIP8CHRLaIu9L0Suri7C0OoYLj
oLeb5bwYd6ThNtaPyjqQa4urxuuXU6d2Xi08Tfr3KtMcuKzrILymsQrtZT9XFwl3GRppJx23Vn1F
nJEbZxAwfBhN82JSjJ/yjEi2UIm+J7HmChh0co28nxiicpeMCH4e4w4VVQmjoXOAhXkGf5jG4ark
YqkwrLFzd0nbZu+S20OHPVboPVnlqVaQSqpUXhujX9Y/SgirIRer5Ha4gq3qTL4ZHcKxkVZFsR5u
mFNhLQDGGPkaxmNdHa1kr5vXKPQUCB8ow8Cm5CZ6uof89pfZN0Ro7pgwLKqPAzHpefc+Gcl60aI9
bm0b44k3LJYv1acqnrYttAOlvdc4VMpeOBqTZqN4YsX7mEScX4HiIU3YdJGwx1zSTadG0UAIlr4F
u1ozWp48sGIwAYt0EXhj89E3MN3VleQqhBROOD3RrdkDjyDxTq1ol7ERNu/G9C1DMt+e9SnecCxY
1jVNH9LkDsLyiDM3GH5wkJTGoe9T5Nh3S9g54EpwEm55cGB836vmJpTOse5ZJYf7Q6YDq/CJWeRA
Dgx+xAdMZfG0L8oXlURExdUJXkzcJHfz72azyklQXU85NCV3wZd8hiPSFNA4VrF6Dob1zDY7ekqu
eX2ZJx/Hrq3hbOmeuzuFB5Thxu29qu3jUgfMToKf9SOBC/Teoe5RIYPcE6aoD/bwofdnOrgoomnn
V3+tmic2dbO8MmtInRIXDWrTfTyshRqbPDDfkhvVMTr26R8g3ngsEft6ScoHfTqp1dFowMidsAYg
QUGnihkB6J4dixeJKGijtVFjj5xRLaz0OMdwcn+L5g0vFmSrcHgFcTRA3w8NO1NrVyx2eXDUmotY
n1VO+0xfDeqK+qGyjmm8q/WrZtylJaF/uAPz7Hkot3m5bMggX4VRco8wBhQTTNOUwgBsk548RB2B
tKpTwsgIIBFg/9dDyKDdVYvXNT4usuzsNnkFt2aHwtaE8JGlG87gLskcZUTiSxMqfEAH5AFzL7eE
WJKGCpbvMFqgk8DD7IL8ougHybgDjx9LftxcOOun8AUYDfbOsN4RhQBqGubuAVOat3Sds2Dj3KXh
vcbFGVR7syIw4FzN90u2HT5GSK3FWagGJ6tKdkDPDY9qKnUHF2I8o232wuyM+QRfu3Zl+myO4raU
cI1P2JVi4jszBN+YBofEunBvb8ZYOc/N/RBhjl5WSX9aHpQy8OoIykwEAihl+yad5cwPwT9VB6up
/MR8nnXPBHPU1D60lEw4T+WuqojEKoECDei/MfzSTjgZ/ox40dY5tLGg5hEa24m0uXEI0/ZlQqE5
SFRbN/r9/No2Ht2WLHmFcFsJcgOvyTT2EjKc9JpN0DmfyV1v7Sp6qJqNRMm8sFFMAG+k8iWvYP/0
qLi+1c3WAgZfZ98yhbx3tJv5Pq0uAWwhq3knx84da0D0xaUCXJlvzGYXox0tkBOJnASPbfXUQZ2p
j13vWZVXkhcorJgbNC/QJOwxOIfAKeIVRiyRAHRtr9fbsV2XqpdPK04Ens/UvY4JV6b7GNDw1twP
ZyXwcozKtQlozBsxqiv8MTVdMF0a5awwpiHM0etrREZAycPkmsnX2nqZe19nVW9tumqwdRyV3CYm
cMLlubHcav7WSo956pfQzC15Bh4noU1yFsISYm5j9LjS9KpqvGn9wLeKwGUc92LHDT4N+4pOxGCo
QhHPkSvDCrDujWwEscTAA+roh9XsZsEPVWzycMiKq5FCKDC2DbiC5JGS1iQGGcAl6c7yltpm6lbq
XbC4C8F54wOE1IK0Q0ZJs5fUHsz/pr63ZC986PJVO1/TzDFqmovNtNxhh0T+MD/V3AyJq5d7nNwi
plrRSxav4y7svFtInnQoryl2wFsDBTeLgn/TiAjpqS5wba/GeRNI1K1uF6471BSkSxiabVJWkLnb
8ISL7ithG5pg2s7acNWlLS0CIFKveNdvTxeYgsF9Nh4JXoFSnmjbODnrydGct1TO9UiaL3Fha6s+
dNJTOJ4WalPuvjjfIvEHr8RIFRkSRor3MPmuxRIOkPs6Ge9xY7F/0nbJAESCQdl9WE6vhok3Q+0W
IL+DI/PladrOurOolyPzWkNit7MWk8u4G0kjCn4s83s7cnf9qITRlXnUi8glFmiBM5YuEa/2Yp5J
Z/Sj0bAlfDeJW6MTW75JwVMvHcGWhq2zCNuU/M3mqJheq5wb9X5c7nLRtXBfR2iBolMSHNVsaw6u
2ft1sWqIrlWhF0yrzuSCfqvFrQ5cftyFjSdHrtA9ZMJj2wIqYxHdtE8J+BfrLOJEx7UdnvHGclcQ
tBGNftGtR+5RaTO2d7pwDmMqlxVYEWEBsd5mzpIRoX3XFN9gX63YHC/NFcK1FbpTczGj3e1OIa7c
9BNa6zbdlPHabKFd3M3pLm9PU/tMSaRpLoCU23vwh97DOhgNjnKfUroVd6j3FErrKcYvy1rD1jin
YPg0oC9u/O3BuRXkz2Fs69Ixw4qogVODibrsQBY9W/lgeANsdS+HV7aVqwgsmCyX9G7VsE5llXZW
11YwQ9+MxuqccWyyHbMjXhMb2BfjoNsy6dP0hB5IV5DrYxDQP88Mi5KtxDJmB+B72Z1lMBMyoomB
t56F1otlER4P48B6NnFQfqXW/cXcmpdGvyRpWCbEz5sSuVDTeV7SAzRvsNrhlO2icQi+CEP6hWRO
11lSsOHSEKQQjPPX8RDo8LJZZmMvXxi7+dIacIATXBUndzFc/w++TCZ8rH1kxol/E0UVpqhbyO8P
vWQJNF4zeJZlFCK/lOL0gggPqNg0aEQPVwLUqt9PjX4x12MNgAaPCf3N6vLpc+YBOOnMjA9SxVyx
6YtxB19S2aiKmvz395N/eaVPA2DS7uVxzJKDpNcCkR6m2b+KKC+R+hFA8tVy+I8d8+cLlCQv1Pm3
oakpfvpcYR0a6ZjxuaA/aUaHgTvZjoSA9jiP9PR95E4BC+1buIAtofWDpqdnaXiMZjefPYXYRFc9
O9p4YO3mj8a4VmgXmV7J08g04Y7873WXwcrvwHGopAgotDcz8OIWxiZPURhLsBSFK/yjFFTLIqxE
oaewjt5DVadtmbVDHpT7YcAyVuWPYUTSpTqNd0JVHhSy1ZdE32dCQkI6IA8kesZsHKIbN6sl9y8e
71gvrWKe8NZkOmFyGSCwxvvcwNMN8bHcF7cA6oVDIOcfp7AxZ45BIqgEkRwVARTHZSxe1eU8qqpv
FR9j329DmNTpMNk6ppl6YTCkaexXauVDSpOTxYRHKZa9QCg9Hwdc0O8vQ/J7f3WioPvFmCBJsvj5
B4NX3deBDscOXmDS5JRysbiO5M4JyyMRLji+3I4Bj3hohC2/uRNbtNhYhWUFBH18HdnTILdZien3
bDyPj8VzYOGAe7DQWHTNYREepgr7urau+bFN5D4/CuJvcC9Prw2/kJo+tQaRMUnq9sI5mB6i9NUa
j6V+JGPFFoBazOOMPV9zYtALlsq4PQGysUrbRwFVQdD6YeJoM/DLJjgPQ2MbsWD32bBhjOUN1Exp
/y7GISn0UF7T0gvN4sFgIwJbS8Aj2/lSepmUkxLxoHTHjvwxr18xzmBFRlK4UvIsvF9Kr4oRRbvp
Smvc+qL36yxdz+rHNLkWPaUROWQseSmN301WQkvZpI9N8YbeKFIOen0QI9EZ36P+PPbwIvzCYmp2
0hImk5cAWqxmQ+fh3w3JBynPO5h5rEieeQl08Cwr7aAmD/KwE4RnE/bDeIxiD0JzzjBUWzGzKyEE
y7coAqcQ/bJVVkQe0IYzu4U+6jXSpYTxGW+MbLukMMapl7t9rZ6F5cCstNU3WrqjjRmD+6TYFjPD
Z4q/wZ4GNwCnlYgeerzs1WJmGL8D6Jw7UF87NSZDx9coB4K9WWx6qOr1STOeOuLJaar0LQ/Fuj0T
fiqKXgD1h2EtIFZmHffyLQNbmpwouxqk5pTu3G7LjiSGtVRdGzQ72mnGmghwUPdKOEghSPIVEAzN
8GvseDpsXoJdtmqKR5ABcWKr30ISc1KnGH8w/Sm6TS8etHarR+hQHJzEU+tgVpus+0B+BvcwpxuT
8BuiyfTGhyMlGs9B41tPzEzn5dSUfhq6xUR1dYprAoEgW4+KzQC5JC/SdPhTibJ5vCY60e+5ay5Q
RojQwAkbK34UvuPrw0CK6RLRYCWi84X4/iIlGQ1fNQzwmctz33FJTOU1a7LGFqJlthFUmptS09ak
mTz3S80ULDi0WbWGX8J0/8dsoPqEczhUcDLTQPAxqe1bqcFffIyUbVZ0+85yCqO2A0ndNNrI6OLW
gei3iAwqUy737FE0Cz/oj3Bx0uz6R2xAKngtIJdlPhMO4HJUtobkCf1LWWa+RfRaRtVYr/GW1/1b
QF2dckcuDPXb88B6oTk02T4UT5V4nrXdNB3V+U6q9s3kcVOEimMBZwMpV5zycGdpNMebUXhTKjyB
KN6tdVzcgysLwqe83o3SBhg1Qr28+TEOdzjQOT2KAfRYsglzPxCPqkoTJNgc0HJ9LzS0MGhRAzEh
Lo6GOdil1kEoIBY3qd2zUukW4p2Wb/n0FEn3UcQt58/DnrrGMwdU/zLAaR42qDucgH5Jn8ma0b4R
62MVZ918GAlJKPvnSLvvOfn7sXO0GPo8WEgRFZG0BEekLiUrjGlvVQ+Nes2TU1LvF3mADX5Sheec
A6bLXxum+zgssZU3Xgwyru+eJuh9/cYsKMqf5PyapA/9/M1opu1sMied7a5a58UTaFcxPOEjgw0Z
ZK5K86svvlKik5c98nss6dhjZ7TAIhw6cdvL7sKZopCJ5yTFHuS0gNM7ydflsk9iH14kQTs1u+5x
XIMFBegNIrMQ6KmPC09LekbZgd4uHcFaxDTCTHDJw4DKNtAYttMOuxQ7KNr3F+iiDI7ek7TwsluA
K51XEB0jeOhZZtmYSMipSF1Yn5ymCjlbQOt6UfchcabDVgdx1k4CcLBmJeEYH0327eqmiq8DZu8S
pGJpYIMortMhbGRbLN2kp6eV/EEA8wCpQACHjqSYmXuMwRyyWpveRYMLDIlsPTz33Mfdy20snTis
oJvZJ/CDcTDPcqQcYYBNv/cM4YMNVy36Gpg2PvcMynl+NoyNsbCMeySsAaACIu+h3+SBV2V+K6Eh
8dq3pvpoEvzwcO3emtxLJBYb6h0OWKNYp/NFjtdReieETGbceN7W03aswf2rDPRam2VFg75GWqU6
TKQVEtVZ2LbgStU904EhugqdO6/Ebj8T6GLYfbkGpwN1mF9fsmceYu/auKnNuzg8isZJ1jvmCNta
ACkvAHxtViF50vWbKiXSF1XqrxabaKJNyJc306ik/LUar8cZ7YPIRZYonCl19AZCC3b40GAUnblu
UIp/8Yq/WA/rP7/irQv5aT2s3PCeDH2JN7qh1kM5voakkXjJrFVeCOvy2+/rn1+V4SiGDEofRb45
zP76clMr6glUaBaIQJto6ZfhrWBc8fsX+ZREfhPW6yRXy8ivbrK5vykmM6uQ55qtartlYsAaNz2G
a8u/pS0DuIvBWdq8vPh+63JAXX9R4v2ib+PFLe0m17xZYT4tp5W0UIKoLw4aoQ+NtQOI/cUL/OIn
+/kFtJvx5aefLMQbgLK/PLTa7EuEKtTSjlp3XUv9n4KZ/41P/geLiZ8uKfe1e/2PD47Zbj6+5h//
+Y/9R1t2UfmX/OTbX/yZnyxb/2QcoNOU63+kKN9M33/GJ8vGP0VJQSvD9YfACM7BvxKUBdn8J7in
W9Uvikgs0SD+K0JZUETilREymDcxHTpOzfzH//0/f/EOt5/+888ed650roB/N4VMP5C8yXT1GsIS
ks1F3sbPV0i9BDVpG0Zgy3JlPMh5Ypos/vAt9GbAyJfgF451oWrX8tRMq9wq+m9BU83buCw69POl
CXSmLBnXtTU0VksthAsgnYKJlVLvwlTLVhWKICQW861kjqT8QegZ+hdztMC9gbeyZ/vIFlYq6+B5
KsyFif8SMqPrEitcZVYtPxEtVLOor5puJSYNijWIBLR/jYE5XyhzKNvNkG3KRodlWVnknVKr6ON3
mTwGdxIV8YfUWUChklBe9QBHyHaoRSrGTiTJvUDu5zPaRasQ4YJm1YUkj0WVVK/bDszylHbZRVCz
7CxMeZ/5xigvm1og11fvBOV5JJdBoNhRp51V9gbpDkVzFEhiOepJk7nWHEuuTrDUgI5BUhtSUUnM
qgUx3IVjnzzyEp2bptW419Q02MkhAXVtV7O3F5NqN6Ll3Y+wDa9Jy5Oy6hJzo1X0v10BRtBtzLoi
3lYxZ+xafajuNFIt7rs8iLZhlkjPEEFJpVzSglS4ujmGFtPTaoGsbDJceMwwG7IqUZJNrSWlG40y
fPlRAq8Nnc6V54BBvTS2l8xYBoKtWRjJTS5v41wMWFBOr6YUlquyHZY3Fa/GXU1216oslIQBcRod
ssCEGTiUffkoFCgArcZUP3JSw8AUgNasZDN568w43sRSX7iKOBoPktyNx6khepnpQr0VrShikSPH
7asyUZ0SFcaou5QTlMZwBfxuSvqdaDTN3hizkQQjibhYnTjTMp+KlS4309PCrHBFoguTcAkj1Dqc
k5FFbpF/FIoRfgeiQiZupWU3QwdblyE1KFSNwAnghbPN7oBshVD7uhq3Zw2vjwV+Op/VLuy3wCmU
VSkT+kFqoRnbBt//91bI0oOWtyEtefxmtQWg1hwmGGzTFnGl0I0PSWzQZBKZ9gCzQ3iq5VKn9O0E
ogDa+kVEyfM0qhawYlMZZXcaJ/Gax0PypmRCvpE6uV43y5SxYJDEZwNhgWcSf43vKgzH+wGTrSNz
/Z8SkXQrI9KSbRnUKrlF3E5xYEZnIR8N18qQTC4Nkah1yXxDiar+iSOj8iJBB0CmxmQUySUAJimv
t+pAIoY0jsz+43B+S+el3ZQk4oEPZ9fftTF9HxzZ53DILQpaS/LlJtb2hGDLPm6EW/BlVpDKigMp
NYbUlzOW/5IpdodSymCkBUHp6DcswxC1lNEia8c0KcB9iQupassgXAoQyx6LF229tD2BDYbYEt+T
EnWXyr1HHEC8D2NodX2TRfswb9lWFWK0NkBD3VtWmZ+NqRMco7+tBKXUQGZRWwf6O7jEncIcfQCK
7FeTRehvriO5IkHBb8ZE99qQ/bo2ADTK9bElLpJwnECuCe6c5FlHLday1eZqWnWjLF6UmqE5R2Sy
Mpa2fDGmIN/WTSY9ZoM4EowbphvZYIksS62wS+SwBeDcqRXWrRYjjCrNh1hi1cgPPa4ahZwsoZuJ
aS6QIHVtG58quSZJzWDzVsHwtHlAQT+vSIiu2gJ1VQmiahiJTdHkpNpSnIe3K6V7IKatI6WIW3pI
C3NTk5bpxfxf7aKpm9dmw9EsD6W5JmG4uCedGYlMp1Bik8/7lGV1dscNn3nj3Bt7Cs1oAwGl3ZtB
L8d2yDPyTosq6yRA66eh0CynFSvLQRxnnIIkT9fAL/PtJKNXCdQm3aVKmDG3X0ZfyQuITXkvf3Rl
G0+smSeTvQJTR2PCtzm2OagXeGqxBxNL33HFEsc4iuH8lCEmfy2jwnxprFB6jXMOuUCV44MRy9FG
hdMOsA3oXyAstFMqaGqVobY/CkpyX6l1Etu4oBVXKWf2mIMCxxmDq76rVHk+M/OeGSMAy9JhaO9p
EYBYyxKqrYRgZM/sy/i+jNFOJ70qX804ihD+tIS39HNEqk/GqmpKJ3Ut6DN0KeJTCsU359L0jUKK
XyXyn7wpHbKV2g4sV6WqAYA5KhEYZvGGzhWtLHW5IcyT2E9sSypxorDPuw1QXJaeaKs8Zpg9WdlK
KCBIKltPndDwiYM1r2dR6A54T8x1bYQ9mhdwz0O+WGsUJDzQSIeEAtQB2QEyB1+YOLGBhW8bPOUS
f9MoDBsqEFmuOWfCBhJbeFGiInnq69tQ0SgE8lDmeKJbTcf3DmUjo6OIM1ySxl3fNJCpikra9tAf
Ox8AyrSxSKS7G4uaZJRAjNqKZjHuAi8Uux6gbxpcGg2tY0zAhZco0M41yK/7yIib1pbntFn1Q6Wu
574NRSdKgQyrQc9Q5Y9K7X+L1n8w5v9d0Xp4bRA6Ztl/bNrsFdHjX6rX25/+Wb1KhvxPyaDHxJbO
GkS9FYd/Vq8gCv5pWJS0eHNuIuxbc1aUTRf9J/UyBepNaIvDgakN+6J/Fa8qZa1s/vx3/53aVVI/
t08GgmiJqR0sEBXa9Wdtbx0Gvc4zLLy23rBnAz+mO+jqVKXUWYgBHdJmCaK0R7fi8bsvP5IXUOpS
+aL4qZcjWGPewcoamB0csWKthms9OavpWdSeBERgI2my2WvfHJmdIuJMH7OGraTsyzLIdmectwOz
o1k/a+xHwmUrDoA8E5fdP67b8gDafva6kZGlk66EG1h6H4fXpdxo5kUCdjmi5kHoMG8T1grkO2CF
NJQ1/wuEUnHYFLKjiYwY/HxgTuzMHxBuqW+cJHCn3C4PMnsZCJ7EN2wUcMxuWvoMaDqbgEcX4Sl0
xQDVlkdGRXudkcFEieom6UoSbHXeN0FCJhbBgmbvrC3lOhJHOrxMPSluJpjSAwPLxln0p1pHGz16
EIHr/MCOZyzX1W1G10O2Hh8R0PRktCG0EQlKO2XVvu2P3biBRF6Iz2rTg/l8w7PNPOina/X8Z3Py
c9Pyt0XkH7+7JaFU5+Kkdf40GUiMHmRCIoXXwefdOQVVvh2uIOVtVCY9trL54vVuo5R/90gYs27X
2U+v96lHipR+jukzwiuFpH8jvyxv5svNnyqsMhBszlfoN+X2AX73grfZz09te1VN5ixkvGC2IfsL
xvNOsi6K4ExrUUGEktk14351OiyKG9v3yJNuZWrxjJNLr+wbEk9FaIkQXXTD96lhf7qwVthosG/5
raLxUlmPwO2/ett/M3r9+T2x/dboS3HP3L7Hn942coWByk4Or924W/yEqIB0nROBsiJGk7Hw7BUo
hQD3+DXQR1co/WL8Yt6hcLj84pv791v4NKPqTak2WsI8rpOf0fN5EXLBwRFQuYgIyrgxwLn5LAXQ
NaCG2c+M+ILDBNrVSTDlCmQAOaE3qm4MvPSU4tz0itBX4nXqK4OHPnYgQAOTCbEErFMWqHf/XbPc
5+/w07VtLZaWNrMWXtVL+Th7wz3RYU4U2RaYDltkCuYsj40TuwSVDcUX35701bf36UK3RC4WNVHD
a+3dWIuGL38onR242MLW+T5a4993lcoW94TyUBW4X9xn5ueZ5ucP/+m6T4VBaCVqj+tt5da4S+Yn
1Yl8nmAjzVc0joqb+Kih0HOxn6rDnSih83cVdY3Et1VsI9hLJoO0zRJ75Uoc1lbsx0Ssqa+VuWWs
rr2GbEBiXwQUWd9HG7wEUGkdyiyFAI3Ymx+bE1+2e2YzPLBHvpORF9qLjWLaFR+HAkfbzTMRbNrJ
qeA9HaKSLDIE6jY4jcqnYmbtdaOz2olvMPdtWJR4/DPhU/cundjGNhtOcJKz7MnGDceychywlyYs
7xzt2iUuBopry8rFMc7Rh6I7Fpjat8DJd2RauclzDN22cvvalshMsIu3MxEs7Tv4cBIGrcCxTvPF
+M6HIirZ03bqdvCVdzT/rMRJ3lne5eQe9dJYr2TOgpfiAa0ltV18CjwSq/yo8CWdbZ4NegiGvYHI
h4AX6aHJd2yMOOt5fmxi4y2vD4tDoGe8zbRLrW96gg3ys2za0rTRpGcSvhN5o+eI094i46mdH4uV
Fe/mxGlRnxnRx6Kf9fG8aE/M9r+4fn5ZD1j/vvlvCp2fzp+cSAdzFpXbza+Dz3WjZ/TuTrxX3ydv
3kiICP2vr9kvDpzbLfXTa2ZVHzdBwSXLdKqXVvLgZhuVBaYzTo7JM59HOQd4ugXGzsZFZu+7TdBo
fnFs/EEe/fsT4/99dF38NOiNmK4Zk8Sdq65ikrGdVt0y7uFKjMnNgJrOqSZPKxDK1U64kzg7dupG
ulgXYctmsnmw3NKbnhmiecJZ+5jgMYy2AnT2nfUbTatx1nej5kV3iyfu6f8UT7nr7tE/02HZ4I1t
4wAEjbRzpzzJa9Mv78mNdsOreSejNHWghceV9/sf+w+T3+8+8Sc1S4ZHpQTgSE11oneStzXGrXw9
lJtSf7p9wHUzw4+Afg+LLsIBgPox3BIbXN4L2/HUYZj91ryi3bVT37z7/XuTfv38/vevcRu6/nRR
dJgtWznnvckX2vwTKvHQrjk30KCT8kVglc2W+tuXF8FnBdpfj09sb399WaXtAjVXeVn9Ww+n3TZQ
ynLvD/DNnJrclJSLs6ZbdRtGt5EdoUW4x2tQcHJFrq64rYla0qtUf3QRUVuxk3ghTZh8op5kDjEH
W6pf5Bk2mpJLDEaHeeArXgEGbgk53CjC3BBHhoMS41EmkMzFI0xO2zPnrrUeSeS1UzeZt5HkEwxr
aKiDndTvd1/tqf5Yff3u0vhUBAA8bUKWgNQh5JPYiFRX5Jt5tyPstsZJOfB+/3v/UXB+fkEZRJWm
YBrX9M/2zGSoBwEzbHhNNtgxHMOvNvK6cEyncxseMJkrHNGoslUiBIuGhOgDNuS7r039vyx/fn4j
n07AOJ/g+98+uXmIGbef061CebrYEbmrd+mKOnkmXeGl254RYbeWnW4IDmu22bfQl48xS9W98Sy8
VCtyfERPXtVrwTVe0mvygLjX+sKT/DdYye1y/fnNfjo6S6VVO9Wk1Kl/aNzBM5A3R7D1P2QhYUI9
Ly1rUpkdwstCX/3KRHy7B///vxmgh7/eLLlR6c18+82KfbMZD8FGtSkDuUb/i7T33I0b7bq0j4gA
c/jLWFGpFCz/ISTZZijGYubRfxf9zjctlQuqwQzwoJ9GGzBZ5M077L3WtZijXf3q1ZZv75/LSQwP
WLQmPZ2z6Sol7zzRKpM30+xCwYsRcmNuFP6YYxC3dyK59NpNJu7mOJgKL04fuhmJ/Z5IaIQeNkc7
To7EpxlPC4kCAbfwU558/RbnHP9xybByjo/1ibLWlviJTPJExDIO54QdzpoFmI2iICLwdlUePQ6v
regWZF1zWi1d9lD9H9QB/bvRUVj1RKfGDBLamFLJSrSIZrVHJ5vhtdv0gxB0LNJ6AJjHVZIHqPDZ
pjGtaRgadmTsdu5y/kyPNmL2tQpqmpOZZ+T2R+cSdFeSl1gEwGZGO5K9fq9G5GGiseluCbfDEjs/
KK3PH6Km6FVCSMm5idYEw+jKSp/fhfCPQPrg8Ni1N2H8iHzp+8/44rxhihi6F/EnxY+zASlECZXy
BkdX7Q1efVNuysB0kx3KdcQ6Nj7YawfZS/vtTxdUzsZgG+KeKzOLdaJ3hz+ze/TiQ/VCCaEoXaP0
Xnb0VNz26V5PHRJSyZH9/gfLlwbl5+ufDUqp71qlgPfHD+bzq0cEX0gabeAXGP3CR3Iv2QlPt+kb
6k3KnOracOWfsoRmfZ/yldTv39/PP834ZUb4fD9n62ZTRWasRdxP+YeIKHAvvS+obH0bJ9/ELiTl
Hn/DGu/hcvAW3Hj//fUv7ilgrMpM4XTl5fOPVFSrOZnzIj4g3OkeCor+XkHyGrpR0REPnL7EwxyU
g00hl6ysajv5perMT4ILI/QYgtPYAhYqAoJqIzJSwahfGzCXNhafb/DsAVlSVcVlXsaHZsNCA4bD
p3hevU+3WJx29HBtwUXSCQP3yoO5MFDAVlmiuDSrpX8QjCUlEsHECHaI5zuKy6PLyWiGO+eS60xa
ouRFSIHCbeNyH4RdA/VS0J72mEzWlYONUUA7cQ01celz/XJTZ4ud1Ekz5DamVHGj+IVf7hmswPds
Ml+8Kghvumui9EuFpy9XPJsgpD4lTy3hiq1brIUflT+uMDWv63V/H3tXjxYXjjOfr2aezQ5DF2bz
KPHQp81S5pr22rv1kFABkJzhoL9b6//X33eOPqKBkSfTxBWRR3ezUxJHz9oxg1TGyO4Se1kFV1fG
C2f+L7/ybEgXdSsLacs12ROKf+qbJui3yk/6I1iTXfMwOwQO3NEUXnaT349q5dqlz/bLOCaOubj8
XCSQs5PfSOjDXb331Dv8ZJt+JR701/gHSCaD2Jq1pCHG8wlwzX8QTv86HIBjaHsyA61oJR09JBA6
ErkNK8UJPDlivNEx1t/f8aUJ8svDOtvZDrH5v77D/A8JrsyLnCoeu2f0g9KqXS2Vv6n1tOecZzW+
Xrn2Uvw528F8ufYyN3061MhHPatGGuecrrXMj18Ln1gONtY/l2+u9+h0rmCvyv7VH72M8/MLo/9S
gRYy/UBt/HphMGZQV+UkPoR7dmpPJjs1+Lx3ud9cGRCXCpggsf670ln9y5hOHUFXx/hwyhw80mQD
4Zya3cLNYaIgEHYG7LJONhI5Qv3SReJw5Rlf+uQ/38BZAQxNUH40M37qoBHUa09eM9swbzmEKy7w
wCC1Oa5zlL36KVxYWL788rO5dIhnXY+7LD6gmAbbWJtUukdad/gU0e2EzUdY/SFbzG4Uf6mQDUJQ
oP8kTZaKksKoA53oSyM+O5zfuFEFxW/c0H4j5Z6qS4v3d52rqzQ4ytde2blHgi3Dlxs/m5LbqTka
bckra7zRbdeZz2r4A2RaYLnXUNmXtkufr3WuplP6vKiGMY45X+NiR2zR+ub8KNHQ6fz4T4lRzj4R
GulgSGSssELSr8U+444RML47aBPKlfFy9Y7ONnDA+cYhO3JHwuijZpGdMKGBFCCn+ln8ERUHKYND
t5eM38hGvoA5jMlUXhmv0+racnVxNgWFRMePRIB/6fwzEJ7OWiZy8efx+ZgQ7Wy3h+yWzEdOIIJn
ESmZekLlzdAeGieWn3CB3kYbkwqSf3rR9uQyrSMMshRksuKBWHbsgii4lAjexB259Nc+NuXy0Pnv
hs8mU0kYo6OJrvkwWjaZqc8EW5PFlrn1k0riseEptNVqu+nv8QI3fueOz/qKONZ+XW0SvyKKesan
tTjyMcK5kwRBhM2zc2VGuDTrfn6qZ5OfmVdhZAAzOZxc4nBNjl5/qDSvJCo2KOF65zj7w1obvGkl
+N9fWr78fCxFUsG4wmk/G1xthoBu1Dkhmzh8HzWbmuodWZDdiKLZjn6GrryeN6YNb2NQnQbNPiFp
b2G5weP6/Z1c6ofx4f13J2d7BJSrbaIvd6IG7XragySBOi2pWELW03CfdXcGeHbH7B0t6HaZN8ab
wqHl6qhodaJVbDnDraLScPWr5Vk542CT0Du814f4Z+bU2+/v9uIu8fPdnm0rKklV0GPzytQgWk3o
62v2T9TaA3DpuKxd3fv+gldf1NlAxikLRc7k8fQf5GUV7hDQD+m7m+lV+slZfsnjSD0w6e74ocPD
cVmkY9m/Jma+1D368pbOhmoK/E0gD42uJUpqf0FnhtFqQJ0e0+JWeholDhGBvb2cU9KfXSU5s3pT
1E8Ean3/QNTLO4b/xsvZOt5oswU7kAcikiBtOkhb7rpgNu5PlMLE9CYMgcrMOO8lVKWRm88UO6ed
4MDUSUwqLDKJWVFASYWm0hOBcLK8K+Q9WbQChnN+EsFvbf9qoQoY+0fLfJabwcnrF0R3pnJLXvn3
v0a+OAUgwdBE3bSIojpb4gZtjuritBz6vCx+S47EBNDZHMpgEDywXZKbyQ+wNrJTMMsrNSEY76XU
H/LEk224QUCkTK9AnxCXzKxXS58Xdyz/3dz5mkj25lFMOm6ubwOe6cntP/pxy3lMQTRlU2uO3aPq
loDIH4Tf5gGnVBIDKPNEdzqcghOdxf+rGfPTHZ1NW6cmExW15I7E+8k58ja9oyfc6GuOMbqd3nR3
2c9if+2q8sUh9+mqZ1NUbAxoAWuu2vqTM0j7pLpDuBYCzAHmSi6uY83rBI/fDz7HVN9KyHnZpFxr
AVw8E2OY+P/HinY295DxhmhYWF6HL5zW8y7J6f2kfvhIfd5ws9Zvr1/z0jHq8zXPpp/+VIop2rj4
gEnbOKLM3dbUCdk6O/VvaDjyIQo3kezmMXphNyOjJ8p+fP+JXDwXSdAmTVYB8oH+buw/nU0gKQui
nFXxYaaG2fjSq7RmUUebjuSZQ3qC5eEjwpV8XFUPtCZ94/HKDSyv958zyqcbONs/G6NVNJXOM1CD
IbNV2s+6qwX545KEBJHtyhi/vNf6dLmzKUGDJtBVQ8Nog4K2isMnPTwcT3eGiDc2uzGaffemNeve
WmNaSjaD5amES3I/7Nqdqd7n3Q9DWp+kVVm78QqQUYjWX1Lv42wddgFBDqENisxRb6biRlCu1MK1
ywvkkhAnauRJMql9PdDFVpU33YnCv7wHsnyfAbe1xdYX6YInmDWdMtoXa3Mj7o8bjt7ZYdpL4RqW
UWcDMoxoCGCm/IUp9o+EaZ4UxpturUApu5Nle9otjV5b8U43eM94HIXpjk7yFKFafsIjydkF6sjx
vn/R7zrF1m5IgoUJFYBI2lerftUeSHVyhh8f7TvldnWwVfZ+/NNVAgLhtaDatisKE6UDBUZyTGGt
KOuWzLAKi5gLlSSHR0GEDieBMrkbSCpUbFRoZumTuYtTEJ2WfdqWv6X+DsNf7KvrmX4tRDIbVZeF
FRmrnJl6reRZBabblj0NHklMyE6/CpMb/jZ5cCCfsHsuVQp96RYTIaYoU2CF1TdpXgWT+lJhbziW
bwjF83I3hH9qciC1mkRHLxO5PNvwsUJqPH60uDN7qFXB0fRQxzT4s/nr0QsRquGOpXtSVlUdjAb+
/2A8OYOACRK0ShDnR4e7negoe9juwp2cLjge0y226q3IThBGXLod66AKcX4gqeX2i3CrE+vqmq/F
FjghmjT1F2RDzXwUk7suRWP8o6dR96b/4gaiNTaHaI0IA/1b6DcfgGrtAgZDi1qfuBMAADPX2wHF
Unr3mMI9u+NllCnP3EPUnVh2UgENmDCcE+KgmgApP5r+EGcRCCnTnoFnJq3bfaQV0CHQlg2rU5Wv
FYike9O87auPmuTZWnoefvQoOjI/UR9OeBjpqBvpABG1BA61V7Qf+ZJHK8PsHqkXnB40/XUyf/OV
aTwow0GUgrUXkuekP6XxbYOYvFVuT/M7eLAm/rVsjsQZQEoHMorSU1oB7HsO0ynQrEeeDZ7fAare
iBszGu+b7jbs91b8Gquls4gRZyx+GkVPJIP18TkEccR5CyB7HWAPhopU+AZZ0TgV/1CSpQeZeEhd
8s30u3kyXYKUEyd5NODKrSB9TpDzet/w6J+71WiHia+jI483MmZcgX6OaD2WaIgJykb6Ry6wXYCB
2KCpEFda8mvEvZtJJIo/GPUT4Y4Q9BB8qG/yuyFv5+PNYN1rdUdV7HCsaMAq8UHeytMuPd6Qp+pG
5n2kvJVp7CrKQVFfWuEBV09DfDVPekQvkztTvm3at2K8KYYKWPU+mR6EBoPNowhDCsm8gXrHcOqT
jydCLolEl16V3nA79CwEmHjYeIOmwmqgchgeCgfitH1SP7KIDRLO/5EqRlJs2yZ264qup6XYOC2w
G92wdUoD5ZeFpVjPt7oF/iGHvuXkI4BHOuz6usxcXV5X1u80LF31Qb+pyGq7q6AiTMxDTUXbxh0Q
W6b9eknTObIrQrsftNwQNeRiVx7vqxS2ltOEIE5sPT7iesIIm+46vjK5/xU3KlWfwo7Ydjbv8T0Z
6xH/JtoZSo5xY4W/m+N9Jz91uun3SceXxfhnt11r+1P5RqhZUGl3acJshhCv9sKHEWt2+FvFny+B
lJLeJBMXdr+H+kR5SXjo1RcNegAbB+1n1z/T608tOnab8nRoEZGqlH3s8t0Y7L5fqp9KcnNKnuPw
t14deozVg1NkDTTDK6WOv7vcf1ZYbYk1IN4C19rZ6WISzZM4peNSfIEt3eP0Wkm2AWVOdlMWrPk2
bj2yxmzJPerugCYqsUmM792Rd4pbXdnJgmeiXMr9qvPUt9oAyeah0spAXY0PWeePDmK/nInbhbmW
K15Z3woTcInGVyjFSX+iIUjgG9hgMwVXuLKBWIyA/24gwN0QRq5aBG6eb9yyvh96dY4PUBcrbOSi
T/sifGv+MNNYBKZi8XJPkgMUSUY4gSSHwScBc0dzM8cry1Xuvt/RXD5Ufrqhs13dlPdHC1tJTHEc
oChdgGrfd8iYneSNoHCAdevSUQlBrj1qJjlCkT9CGZBwffptXjkAXd7dLa5H0gNQlP/dDX3a3QlR
n9R9pS0HIBi0/a5ctpdh5FiVe6o3kUc4hCfco1DQHs3ukNOFvlJlvPx2cCLrMsVhDrlng4+4saM6
m9byMIaWGgxb/JNfz0gHXQ3a2vEmJ7fBy6Xfgv6q2jiwyR9zStqnNMUhoES+9uv713OxeKWQIEBM
NNF95I583UOBMSj1chSWZ1KRsQsXyxFp0uYBDqrZslt/9nuqMhlk7TXVAEBoBJ8DFigkh8VakVek
vQSSBwhlacLL61wCzUi85VVpmrxsfc8/3E93et7kHrpGI9AvZMrXtp3uxggSjaUb2GWuqZPpjdxA
p8vzzPSWAzRN/eIIqAHggLfglIWNpSNJYF/4q+UX7pryx/9Bq235uv65x6Xlqy5ZmzQ4vz7NY2WM
cqzlySF5VjeqQ7EAupXxM1+nq8xDHHelRKQsH8931zs7LkhzrQ1tz/WA9DlhgAiLdhv1PT5+0JQt
HJbQ6UEU5YHwIbnm6GARTN1KfDdbt2EzWXCu36joPZyR5b1yB8UVshfmpiCmwHTtA1QuvkLMwcvB
UoHHdXak7mjJ50rM8O/9sgjCwY1WBVLc7jV8lQqbXh11SXERtQAXdFl6SoGk8f71NPjRsI/rAHkL
4Q2SAz23UdzcV/jZwg+hd2pl1ce/qmElWjnFiuzpWlX6H/770h/AfP2/b/3sXK6JWdENJPEcnvfQ
8xYoOhqjidNC5yY/WxjU5SaRD6DTsflDizXKGz4QFy3nKk/WM07BI+vCGAh3/893djbjEwMaqzmp
sowBeXOaF+BN0+z0ER66ExpA/LwJsebRaYARbXUkIc/52pD2ZLRLoJFNFxQV1czCM7fXlSmXFG1Y
fsg0QgcDVs44+yDirI/GUyYv08tpfToAd8q8GFFnMND6ZveSrHk0RMfHnuQUtD2DSVnlqMsgyqMj
pt6YcA53QGRemfYu1cI+39fZhwMVrcQNx1KAU9rMfpeWS8EuCDfdU+yGS+IJnut9Ujx1LQKMlwgC
CcyTwWumjYnCyO1cqboTQ4JIlnYI3F66VymwGbuMfbPext1eLlZ17EvdlTXs4iz4+cbP5muxszpd
sP6uYTMrOp9ujg/ODZV7qHKlbpeRL2mrGOB3s+hvci/2dRfw2o/6tcg3Uh3DCdoI0l5GZMUdu9d6
nxdrpp9u0FwKXJ8W2aws80o+8sZrr3mGjnOy9sppXZlPfeuCQIbP0jabMPS6Z5iYk9fd6/GPkQMB
O0oqvAhuiRmAAgPR/+QOGSGcdv/c40SJvYyKNEBJ60ab+cO1dT/tcsmOvavT1KVZ9fNPOJumTppW
FK3GMx59U9824k+AUklxqEqROhDiS8Rp+B+Pfk/18RTwiW0XodotZnRWFwGKFLxsEYdP8RDuMmQk
w1rHQKXvrdfW2E3X5GZ/t3TniwBBvySsY6P7N6xNTS0UHhM72hltZnUzwey9Z0u7mJBZAQbOS1aG
1l+9LdPWNt2pXqM7qo9sVJt1uoHBk6hrvViD/I2s+yPSLbqsFhrbyu4Ex2SLKIDXaX4KyZUCzsWt
4ecbP9sahhjAq/bEjZ8+FptITOqruzjcGc5gywLBW3xoJbk/9MqB8JHcfqQMhiTipLrfzwcXS0l4
/wgGJbMLQt7ZPNVbEsmeZAsyT5HT6EirxQfx15mlbrGCzdeOIZdEqygQ/rvg2QR0ijKz1rIuPihQ
Yk/oRjwN3zd9Z4Bdbq15ebsBNAehCKuMdGVPflGfsPxMvGg6AJC/L+bTN2pobVGcdB58WX+YgYBG
s+hvCIka7I8GxjGpF05Ds6NwT860gnL6/cO+2G3+fPmztbTs9LjGm8blka8iCiItmbhdhUYDG1xY
/WjLMbuYvH45wwUO28ktRb+YnkAKYJ30OYDL11aEi1vzzzd1toyytotqmfBCWHKStxh4AbWJ3olT
20r99mA19AAcqnjxs+inKwBTyQ+qF3W7l7fD6uojurRTItZQI19TlRX1vLQ50UitJpmsgpaa98xo
3Ev+IBHmQleGoI4EvD0CLquACY+Jhu3uXx8cdyUWt+p6dI7NWr61kMi2ew757AWvvMJLx0wViSUZ
P6j5/rFOFnotxnPEK0wg9N+qGzNbRRl5l878Esk+xcDBWE+uBLNftymULxWJIV2Fv3EQMqcP9ve3
c0af+eusND7fzlmjbpY62A06lC0RLKEre4kXE1/iRcfnhJplod3q8w8khkDl+CfSK8IiqMnyT/5L
91vwiOoIZo8qpkvGodNEIOAUjXrQI4Tfx+/vVbq4unx6dGdTjYk8Uoiq5dW6xxvzN8WUfWs3Ll6J
X21QOJlztQF/7Ypnc00W9jL4EK4Ig3kV6je68kiREABPtJ6OR4wYAeStfkKku1PxepCiVIKcJCPh
tg2fDZCAibEx8HQcb64diJfdytnSZaoKYCPyFxeY7Nlupm3GOammYjE8nNaF3686XwiWTfP3z1y/
8AQ+X+f87EjNMLEaM18El4vzlk5aezPKT9I7YQr9S/IEfCemn/YiWO7xaZ7dKnWMGwtdxOyCMje8
41NMvfE3Qe71cuQAj+aXUyC/UpknoKDQgpAIHBvkno5EZ3M6LM7Qxu16O14hkUfRtyo2Rz8m+sPN
1BuzR0IzUKDnOLbSiOBbQgwojQChXobd1clkGVHfPOW/NYBP0700EwUoJjzl5dfraP3GF6qdUbSe
u7s6f9egiJZOfAqSJ5WIoZcTihvdBfTlHf08uxdJGAGpJ2v7Md1iLvz+1Vxaeb+8mrPFIK4LYs4z
bm5ROTROw8mP572bnUV8RSv8+8tdmuZNVcfkjz5fE+VzxPUUt0JrDprwoKgPUheIeOuD4wb/Qq5+
oEPDCHHaw8ZE8IQUVzTY3nsiGFZIFwQ7XMVTS5eWYpOZC3AcqsQFnvV1u1zPhhhpfRZxelvEuTQ5
8IxqgcCUjsjhCbaADJmRFtHjkkpBmEp7q9HiIX8ge4+e0nfydajgwzvxdOaOFyyWtb6SbpLeq9tX
ybA1qn/Ksq8GfpqrjMXt0HkEeFViUGzphDQkfQVLHdAT8ZTlbW8L4wMsXtV60LvHYXBIaE8Xfaak
+sRoHXdaoDiln0G89a3X7D45eRhQ2r34UrewttwCydNpKx3Gj1mysVYIiNfVhxoL6we7f9ECfoSp
FJYrQMMQH+yoOfiPBfykuafvUUK2OAbRmOzmW4jQ4VPr5y/mPXmms99sLDf2ygPGzGoK2tIfJ8Gb
rT/fj5BLre8vb+R8IzA3YimGvJHkuYNPXvjHYH5YTF+qD+d6lV9ZSi9/AJ9GwDJ3ffo66W62opIy
NyEoYhdMWZ/FK1yx4fES//9GVPTl151VIGHWm1I48+uInQpgevpMWosOVvKQOvLdXzmvWhc2CpCn
SXJUqS+CiDlbmdvJ6OY+DIWHRNgd6Zr0RkAuXsmwJPCKILecKLo7q+DA50JWSgZsyQ66n0KlYewS
ooccZCHzKo8kFoLGJrHLam7Nn/LJ137I3tJyJW5Cv9dpXC779ax+nqdVaQaG6EFwpoGmCwGySlga
R7Zugxvn2ME4zuwSgT3UTW30rkDWQL2ujNcTKTMWlFI3janI+pG0Q0uIOpsWF5mMNqEiOqENBCFg
uyShoTOWEz8NFO0XmOvw3vIrEMV3ShJMlYc2bMnfSwN6HfQ4rulELu0ivjzXs12EbuahJic81xir
ID4KD6wHTbnAcFoPscBHfrimsL+ESeGSFMJI0DHY8p0t1kCBxJ5TpfBQwhMgwGGvQt7bCVs9kHUb
gczwHG2P98bDdCfPd7yCo+yaP+I/J5hOjsiTGtz6cZFtCH5y0/ee+W691itxk6zovvSHxadPRQ2f
KUwgdU2yyLVK2V/Ryvk6+OkH6GeliUIRcQloJnP/IXuUdtIBuotrrFImN2i8v/V7VuT8vXPUgGA6
1Mo0hd3i0EpOEsgHXSAR51CuQeZCpb2z9ukLBfxb8nQ4VL+ePH6QjSNtT4SYa+3oXpHahlLZIFSJ
Rj64lWub3kslyc/vQz8rUxiZJpjaaDEEyPki/G83eRHBLNApKEveGz+sberHLiA6jtHAzeiKZnZ7
D4b+b8NWcdoghpgleVf9LZfsowQeaJpGwc9SkWd8ndJm4VRaXSoLD3wXLUqhkZboSnKJOqTjTBfV
8mZOJjG+n9hHPGEf3wSLZsiCojk+yN68yvmUj1FwzH3iC5bYagPbax69h/qvdrFyEnV2fS2+tE36
fNdnU5XaqJNE5qrwICbrOPM1FSrPdvIAAfuGk2q+Me8nC2hBaNOKqaj7fL/wXCjtGdJSF+fUh7GT
bPuvT03oIrKptShn7UyeC4K5gEHa6ptEsJxdWX4CJVq1aaAZdk1+jzud4BGBBPMmwc1vI98UHQ5b
xugMq23UXjlhXdinGOA9ZWs5a1FjOi8ZtGKrnTKCRw6Jti3CPVmEsidj2Y526dI6K/Nb/LbK4wA3
rN2nXhY02hU15oXP9+stnG2V5tpSokjts4NsOFm4UWp3Iv0z3xZmYGaeDOdERKIHEal8Apqgcpar
XYnD775ibag2Y2tPg4MNlYgx1ArM9OEh1pePAVf5iNMMy1mg70J/sB6Qp/RENPXo7ZalMd0IBFdC
bU5v1WZ7JPXtvX4ZaFdc2Z3+taB8naH4idbi/tYlwyKg9+sQiPDd878uowxlLpI/+TeEeIHvt9+n
SdDj4m1xGacf4YgaeCfOT7226qqH47hXR0IAMDsRx6qWuxzPrnIPgMOBQz0TFQTgBFq+gqJw4fu/
FPpB0zAepT3euhKmOs32LXZlSk7idGVcX9hQfflR/xy++n5Ua4n3hhaoY48TQx/ZMBWsW+qnouyo
iEyuHPhk9eK+g7qJyXoFlvk8Hr2KqlA4Qad8qAGEFyUJqmHrZvqRmLPla7KcCSz3kejWkPCr/q1V
fisfWuco4p2kks+RmbZCjh1SZ8zt0f4orkZlBwKVcAAQ0vpTyFFBXU7Jv7IJBkF1nyZvibT/azEl
5JLHL0kbK3Yi+Rke5Wh5S9+KKjYgGiQ3H7HG19Ilzqn809SP5eRPbgHuHOhkK917JPuJBjm+cBX+
8jJOcsDfE4X7LFlnRGXAiqn6FDs1p3XT3J9S9hkrM1xF8k4pUqRddhVuxfhj0O4ENCaqsGobCuwH
PQ16fTMnsZubO33RkVROixstDaLKN9CWJHDXMz23M05948YsHjJ9nylvgnFf1j+N+kWY3gVUfmZs
sLl56cV3oghEaSvHv8jIVabdMfpTDL+rUHbamSgP6JB8JEJo4jxCLAe330Q5BPxoeB472Vasx2EK
KrqOR+BACT+oJyjzVevv4tHHf4JLtyxv69aV87dEu9OJiZWOll2lj5m2rynMTdhi4gYmzPOQbo8a
Vifl57KX1f0q6AyAl+ndUf9p4v+VwoeTtFXDV9N6Nc3XSj6I8/uRxmfBoUeiwoGI0GxlW+/uqHrm
fl65unnfK4djfi+Ub2VzGCmlKyoZYCLuOKIvj0Fl7pTod4rrT3hIxR8moPZ8/HOsNjUyJKwdzSGt
dlKDmMkR0m03/LLCXyaczK79MyYfevpYoj8ckttI/0lqqRk+CuIPXAaGehNJ76b1qKq3LZCL/H3O
3jPZB715Ot7o2b7APHgrpR8LHI1MgKa7IyywCLHCS09peOVDMpal+uuMhLSSZZy5n0Ao8VxPMqlW
2hsAQR+GzezjoV6pRJmavpzcGNqmTt2y9FvjXn7t2Qy3S92kGUi0PIiFY3XPivQ2ShlDiqiO46Jk
ZO0aXmuFiZSoMOA/CqTcjQA0olvD0F9M/+DRyRJ4H5SVSL4IiDocUks4BxLETYMnpLkVgDKlSw1x
YkSfYod4QOMx6x5l8alQbvR8zVBJHXo1WnLDgdTqVvScoImkQdVjT3et4kmClvtoXOFQqMt+659H
xaZHJCIcDvt5d/s0V1p47JYKsrEWnZHmyjG34adChvK0lcEWPXqhw1EZGw2Fl+ZE+m5SfoF7leMn
S3oErKBaWCyIkHuKujsJruhAaTXcdrhD6wD3iTahBV64CNrxuUYVXSx5MtfWoEtdGcS0qKNQOVmk
ApyfLOJS67QqX1ohR85HW4k2Nh0BRCGLGvmO8/70MtNk4lZZNmq7esg4Fl+TNlxYNRZN73+3cbYb
ksJO6NIUJ2H0dlrDbXjViWG0yQChPgggm2jJK+2oS7SdL1c8W3wNfSxnU+CHD8Rqyq4Ar99wmxsC
AalHLapv64bAht+Je9X8sBw8/hk5//3Wv6aATyWAyWymQSjS/9FILaS+ULsZUf8Yt4DEUIADFHHb
eD2EiOJtjIE9WKjrPYdrd3F2nhiAZvfFzBMXN0cqnRzG0ISQJ6tTMa2Au2DBSFD5cAiuTxVIrz2x
WsdXRkD49v1O+JJQ6/ObOC+KtW1oRVPD89Dvmzc2CE/GS/iq/xL2dDsIGYEQhUJ7ZdDkbu1rn/G1
YfC3e/XpZSSjbA7SyMWXo6k279o7Mhzp+LfP1Q3J0EBu9OT/yjJsUgOk+G+w7fsnpSI7idpRl+P4
0BFoGSxt5thvji6Jkd7kq4Cl7Zr/o8F8FT12SRH55dJn5566SK1eDxP6x3TbpEDKMN08z+FeI55Y
/xFmhz55EExqsVuNIJhh2y/G3K2U/pQaMnydiI8fvkmVExDUeJTRM9WXiU2Rn8fid4au6Hha8Z/S
kdDWtaH6M/La/bHZSyiI1Z2cuM1tAhJFscM92zPtQPnw++GkXdoLfn62ZzOaImRyb5k82/5DG1/E
eVU8tof6iZzp062FfOM+RXuHPryylZv8B8suurKDTFIV8FJ3Mp7qyCtAst0aRNLa3Q82GjmWqJqU
G3t+U2j9k9CFOA8BNyHLKLVrP3kpflCRmqXn6kexVEIV5ErvpMCLD9//tr9Twz9TB/O0vkSPaEgA
vp4YrG4EH69Y0SFvdgoMWkFwB+pBCfHEcA/iZhf3hBvaJ6TyPRwzNKf/c3o2GtP+/laUZZz8cyvL
ocXUl7TD88NLa41hIi0t7UVe2fU7Ub4Xj5u+Xk9s+hVXWuVMW+YOMTq7FjeV9tKRw+J6kHeJvjpC
I52Sj4ZoH/pvrHMKaVCeUIK138bqC5DP2NylSxjnlclGXuqr39z2+fEkagSY9iW9w/JE2pETknvU
O9WvHtE24VqCq/SghH5D1BUVPsVjH3TKyY4N9rRrnWg6H81C5YWxhrY5+P6JXp6K/nui540bWTuW
jWrwRFuC4cHdr3sZXfKCaKD92yH62Q3r/5Mp4e/p6PyZ/JVBiDo9Et7n11FFXM6oauWJ9i418DFT
7eT0C2sQsdyKvKvFdSmu0K5Sp7XW5osm75PIbWB9pt5J9U45kbniypTvpePOJFpJIxrYKfQ/SfUn
l9Yg7MpN6hKA7uDNABuWmhypVmnrqzMZCZGdU0E03+NuNxvuSfMJhq5yG+IYa05XbWtCscyA5dlq
1lO9baZ9S2cuEEbg4luhfdCivYXTZ3pRlEeT4pEwEnzVncBxkLKGMt3LrnWwLvkqSRZFM/K/HtbZ
/BmOuWKJGZ4taA9ElYle2bzV8AsKizWTxiCVK5Ty7I8xq2/SiGRw4txcpFCp3ZJugD0l3qglOGQ3
Jm/g2un70gaezpKqqZII4Vo7m/xCcZqyPud8Q6e+YMWGm+VlLmm9HxPFQcCOj7O3VNiuqaguVIyw
xH+68NkGTpDMzFCwnByO6ZpiOsher7/NR1jZ8tpyYrqQJJDgH0GvGV0v5i1dmn9G8Kern23mmryv
hbHGuqsvsw+NNdSPtvy6iPPnn9l94VyDcF2SOn7+vefV5Umbm6w78Xv1Jzji7kheY+K2wu0tIFTG
aGv6AKeknKKmQyYH9NsoyElotbOfFkp8J/kz44oo/StTyKW179NbOF8fVCkzJ5RNwAn8iIwGDnCG
p90P7ul/iJXe95e7/C3899j15XY+bZ7qUiiHeuSxL2p/tfF5Co3mQ3pD1h9DO3bkp8SzUucj/jM6
MymkZEfSWdmGPwhqyCiILCjHa0Pxku//y6s5a+nVAkkTmoajvPHCIFRtch1gNEROWFPhL4miBJFL
QWrwMlYdPtlQ3yVOHj8kwMpir/BKbT0s6vYgJlXAxemkO/haMgFpPP47P3GvfrXL8Pxn+HLkRjm7
eFTOEdjJrGhdr8OfliJC0J8S4Y4R1QeU8LRbcrYTFRWlP1lBQra44NbWWt0tJJmrp7BLiyOGif99
H8uff3qfRUq2XymDpSVF06nQGiEfz3+T5de5lukodCiZxa7t/9Vlavju158tP6NUyvqkTNHBqtfD
Ik8oyCmvJSI4gISlTwnuXEF/r8iMZJ8MJ4UyxEB0p0cKLy3lBAGSk6p+S9geY/BRboJiKRoHgrzu
Q292BMMNjXWr+knrRe0jfSqi0Uf1Nh+21v/H2XktN45l2/aLEAFvXglDTxnKvyCUkhKG8B74+juQ
J+Icicmb7OiXqorurAJIAnuvvdacY8Zrba7l7KiE1d0Xmzy9K5P9NUnGn1X3r0+I2wKfjvWHVffz
eyWvMwpGufnDDKlNonZFKI7VLz9j3FGuG0e0O+4t41XZ9US6TqobpzaS3qFYDCjSdCLXXd9VGpvF
1Qq3aDfJgX3p+VNvDQcmEJ2geglrWbTtGv0WmqeXaAJYgCNio+q/khHY7ZwXcDflh8Et67tUe5oK
un9uWy17BWsajMZZuHVtmbxY0xjfPvnZExUl9UkRlBqmwkbz+q9OnGFZgttyLmD68yLC6BOd6Hjt
jH1xYGogVyOGhJQ07S9rRp/nZdEWaAckp3HCW9kWfoVeZ1PKd6E9M4fF65vvvLn+/TP/30XP9sBE
KMrUzEvgoCCNTh65gAiKsg3ngWcTjzvl5W1A/IKNjjnGaXdzlXl1cfn/9qnPtkHVyDJVF3LWkQ+w
+Q6kLSAzf8Q1015wGPhfWf+vfOA/6vBv60VhZaox6HzLEEDjYBmFXkoSr7ZoOQHwWjE2Ji4C1Tko
P3s6GI+JuB7c/nN6Fy3ahLx3BfljICQfrjMNLpllCA353x/jT//u2711bakPQ1jBwUuXaUsikUPu
9ChtlJR3DM/hTZfd6DOLdORo4oS4xHuUGMR8DqcX5ASminv4mCgPJ3MtW4uJidGbEK9Owt6UHTVm
F+BtuQYXutiN+37TZxvqOAWiFKrIoySwdqfV8HLyjw1zHBcP9W3NIpB78jrf+eNRSF0qyzCjN3Li
xb22ZKElv/AwW8SHMwVEq4Sh4+eaZeaZ2Q19jKk23ozxsfRdgkxR9cv7xNqfKo/gVpVIacir+mMK
2DldCxr15XBapP0Or8daWrXBV+YXnk+5LmE6nqrZmU7lPzzMhOlA2WbamjWajHecl6ReHRTezWIe
5RWKow30/5LSSzMMyHq9OvXZIqFpCpTHuCmjO6NZ1ctmxQCUdOdkUZc3irTWg0PFgNz107ewus2S
dZgfDQzLmNYCr8FNTDYW+dG43r1EW1iZmyLFrJ0oItJtoTVenDKEWWD1iHqEI8wKTcKvaXP7QF4K
GKcRafbG8GikxyDZjZNHQCGi4LXs/yq7jSbdGPI+VsiRm2PEOewYmpeHS4JRQnFpkoMO+B9hhI/l
YduQG4PB+3mApR8uzPsps8PeDnWSl8aFCRwv3kvU8JPxFDMQ/vd7e7FYtxQFuLRJfiON35+/rZaq
pG5MNa5dL1hpOw3XmsXW7uVLC2XD6CiW25ONzP/MWfBquWNeKjO+Xd46U2YI4ZhFksHl1SUR20CX
ApvO2wB0X3ohhK2YTTpbvZoYmh1rYqqNm+I1jJzkNb1nTjrsapFg+81ItMLQhU9N+FbjLSV3R3E1
iqKE1A6n3U/PAraizkOf4xFqcmLBN1M+TRJtTkjNeq8yDlECNeKpETeVdidMS2tYGdN7G8WOBGZF
3VjCQbbW4CAEUOW5q3KespZAxm4m6ADkmWMnJvamuCfzD1Z8kb+DH0Oa3RWejrXJ8oR+FWkrhfOq
c1URdOnE8/07POsESWKWEhmH511byBvrpWgRklnsq+rLrAeK7/4bRoz5/YLnS1NQp4KaMWLFzOrO
lLZPdLU2Q0uolj6Jxlfr+Iszge9XPKvjq0aCHVnzmMxC1u42LjEP6nA5RpRiC4sn82pz9P9zSVC+
KPF5N86Pz300RrKp9POTqZv2DGRBurgm2dILV/H2ugrk6gXPSgZSIEqtIEP7fiBMQ6DeBWPnWZhC
BGKSXJYuGVXRlbf/4squ/N+HPHv7A2PAV+bzIUn68Pyn+k5Z0eI9MHGiDdc8MmuCDmJfuegFvYvG
8/O/Vz0/MNdlLQ2Jwiedlb9t8WsSEIc6yUd3wzl6oUgfLK3TAwmK4iPBA8SYk7/YJrdUEFBoxK/s
2AIDJ6q6OcJyUTs3Y3UyyCzcjtNmDNehgeiVV7XJQHnoySJNfSSGr1H9u8keZP0IBqaNv8o4XJyU
l2L+wwORXYDjo5Xg341YYIj20pesKQAYqnKVst2kI/hxAr1Jifho90y0WU76xzxZ5slWnDZxcsNe
ZTwDvA4QvTWu5GZ3DdQcFGbV40n51TWDXQmdZ/r1QiiSxSl7ICp0cTJaz0pyZoYYXE7sic06n7dO
Al7eaTKLu+FgTYAnFirNRr4lasW6f5F6ZqHBwkhug3pphJu83GQ1Ka0Jk2TmM8VO6NfhsBdO2yza
NFPv1GxpkfDQIIIo3WYiYXKjJQcEjle6AECb/i4VrFnzibSfECc8Xj+3EyFrW8uMGIzPvuR5oCUX
XhN7PRAjZVs+BifyRADypPz9zrzNv4I7frwKCKyMeII4e93G6dIg2iRtdmEOBOW4puKlhmfi6JYt
VwRNIbrG5AnCjSXdtsN7LLMP6PeZsE+L28JcGd60TZAXrySESulBSOwT2R6pq2A10O+APSgo4Qnw
MbwTlrj3/KAvCe4mZYHEm/oL2KTvIH7OJmcANUO78lOUjuETEYipYqs3xjIdt4aIUrxGPQJAp9mY
w7YoD3oDu/opzHR4MjtTvq9OIxbho1A9ppjrM6TSGRyevnQ1zSnVR1O8F6LPrnhvsC6fKCYxWnTX
CdAXOvOzwZ8MdPLHADCeVW7iKEft4Iezxp4OcjsuYEsFVNsrZeuvR80Wb+g9UoalaAKvGULNC/vS
j4ufLWhJHBfmJEZzC6EL4V2bd/peNGzU3Sn6mOGm+0gIvu230FbqTSUsrJUl2wz/jZ2/Hzk8AAdx
w7W01hT+ryp6LNDlxSvpKB4iDo6eeecvAyKPPfVRYgEAZ2LOto3TF1CgmASl31n1iwGOctDuA1wO
2LiG5QSDiInTcBNbB/XYbCD9DPfyTZHfwnrxa7cFfPrUHFRqLo9hzmeTLfOHcZe50uNjArvz2gJ8
ScrJdwTwlBcGSOYf6du3o0nU+1LcWEg5h7koXtdzjT8sWnlD6Jj5Lki2rjnAOjGMLMYAFAMtZkKS
lmVDNuy+mGzN1ksCXV2Zd81FonatH/Vn0nB2kP1xg2en9rFVi6xCHjQzTg3VDcyC2LJ1rCKocEvG
ZeTftmifhW5hWR6mXJHxyL3k24HhQkIi+2mw5878ac1Zt3VDeYXsqhWdaXCSu2viL1Btfy0/jMM0
iVR0jbRHaMc/lx8/0E6yfPJPR7/0auLP8qei3JOcm7UbWV5W0iEz8LO86iXwEw7dqq1/oRLk3Yy9
dC8wnILNgXfH6ZjB35B26ygbg8Vad+H2jA/KE/02sVtkfNN2Saj1Ir0p9urK30bTVhcP5eSZ5loS
bi3/WQCjlEmvlvpyyh968SlI0J/rr7FOk9F4YnLnJCJngLGz9QrWTHOQs/cQeJYlPaK8cX0LcYve
e0NK+7xbA+2S+s9KYFNub3NUNsZOBM2jyx5ormWm7buKYEoaRIP5MIaMiEDUNKZ2OwpfUYtmqF8k
YJ5KP6SWTewQO4mC+q+rj3Lwuz59ENa9GKrnpNlG8NHCjaCuzX5daDdJfRRBplnJnigOWVgH+aMS
352UZ0Wbp2JoKrPfE6iLfBH+VrJN2i+sziG3MoTkoCxEfnPAecIqt56YK9kGLFNBe4vElw7Wk6QF
O7PSVxNSsYa8iiF90eOtGKzg+8oqySIriFb+pxot9Vk3tLWUNf+1Au2U3D20w6bO3vlM1vtJdUX+
FA4le7irzKN4tOKX/EUVPIa21egwX59lR8iTkN7U/aJ+7T/QRFvGzNfKYTCV2NLH22LkW1uQHi7r
K/1B28sf4weCUbrTDVk7+iP/jAqMzuwiMB/L4Qg8x5rQZG304dm3bmR1ditrpk2gg0LYCWJ8JkKo
FfKFWCi2aTEsdiXDKXpHEZdj+RKkr223jbVNjw3mFOcL5cTmbm2y7LMfb/VyrWnbPt7lxqpEL2Ue
o+hR61K0Vgx4u/dUnjlkjvXYySuWsTf8soJhj4HTyKtcoqmUHRK4Y6b/EahOOOzSl9N4KMGRM2/o
7VZADcnhoLnpyzcp9GJtL/Dw6N1KGvpVgRlMhxtBjPlCRFMYFI95NHqDOCEaNHBDfPnC7xTpXtES
hjQAnUuMOc5OGtBPDvnKl+gR143dxp9EWNlVg62O03x1ukk44AOctq0UYViCvUmEJyuzAx2t8TMr
N+NIbpyRrIoELS9h1hmW14Jff6I7Q38315FpziOVETptQVWzzfRlm3NoXAm0tyDV2izavM0BN+ro
OV7UTX26kfk3oR88FuU2Kp1Jc+Rq2RJ0fdoCQverZzRPvJq2inuUoa+8barMUacP9mpD9tJ2W2W/
Qv25OR2C7MUKfc5121qdif1hxKoCa+8lRRde+w8kpT4UhW3+mpsMBmaIXTSZbkSEhXE7Gm+6/3A6
3URkY79oeIfTvYzXYOxus/C32U1L0uMhbUvjg1huuIsiyd06eSjzNREVKB7XKmBYtU4pAg8qT3Yy
vUTaEvKWrO7z+KE37kqg0rJngRvzQxeDoaku0Qh2/Z0/7CTrSTF2gdd3Ho7/vnwuic8WtwNigCa6
VVmWs40VPKXt49Bt8/q3ZAzLhIS/8ldfGVATyQRs34vgXYJW151iu+werWbpm8cwfqsCWjbgq8fO
kSdAdY4csVA8TRjIJnOfKljW1E2fbkfrdrSexWwr0vxUNpn/Kw6XfXBX1euG3WVE4ey/K+WdZb2b
tMOj7lEo11PgjmAog+y2InE3G29VdZv3uyK9aZSPSFkX/aI0D6doreuvPkW8kj1iKpLafdWtChaf
YjO1jKXjm5ajfjgxSt5O5AZpJCOtstOhCDcR+A9tGRlv6ojvvjuk9AaUACTVil+V9NqhVRfZG+0P
pTr4JeRDVq1jNDwpxI/mnuQDe+NsALRJLsjsuxeVvWWCNlnX5iE/HcV4Y0A0SO6D5pAFLNAaXqbT
ncU2sRKEVcwD39MXaBaS7KE1DmfQezO8ntqtBaZ7WCUKwj/aFoHDimD7zXaiehWI8d3RQmpQMkOn
FbY5etAJozjxknSlcMmTDMzgHIoO+N4Y56fCy+Z/5eqbJD8LzSvoiEUla+ANHBmUOhsQMl/4kwKQ
V3fKH7PuYQLhkZ8kp6akynCLYNWzG6a4vfYW0J7pZzO+iYEYWyKNgPgwdSKSVH0hGDsC6lNqb41f
bcH4mV0NLJ8EZxuxbvEM760ePlrjzicF12gXZc7QBrO2XD4b3RoHVShtK+FzJPVcWaB2JidHWCPz
TI1XsanRSlOtR7dyz1jumPAprWhpKLcxuGjzaPLp27tEs63wzcjvKiKrlNlVKIvXDrF/n5znSkMl
vBq1pMxg4WelUcsqTacuTI7SsWVChrEX7ilLkQM54N2Y7JjpNkvRtXrswhTl53XP6jG5VRsRcWRy
VPcym6ybfCKfHRZ4Mon0Yn/hfEMb8eqh/cIk9ed1zyqrSQyxhqkR112OroXW6FDj5QLyshReqFWp
/4AsJq+K6OhI7NNbdN/Z0Tfccq9tzbWyDF6FZBHjVOl2Mrx72EPWlw5Hh4EeC+nm6vf090H05/2e
aTNCIqrNZv59cCK1brAqbuio8EqMdKmYjK3w8F1pa/x91vp5xfOzVjz2sqUFHG5HJNBMwWUbGbAl
oXvg/ZKWAaZCEa8/PriHK5f+e2z689JnJy110qMkU/iwsu6oiJkAaRna2jfdKaK5vcTViFeBQC4U
76jVXuIE3Kl3tQ/5dy/3512cnf0DxdBPichdNFRk2LhJQGYb4ryH7Kv3xHoVj4R5iOPuWt1/ARzP
laEImNT8FraPs8+vtGIf+nqcHBkGH4jlfajdbE22+er0SNK56frrOXmuFL3y9j8YL/3Rd/88I/28
/NkHb5Ke0OjixFrwET1TnWyC+/izYCHQ3Uq+hYO4OOXot8RjJT1HBaW8PyvcqbfYUKrbtv0IZMVV
OZMM1aumPUV0JWocJiGGU5Rfsb+BWksI1kqdVr7mKWHvNCS59OBSOyq9kZ41gNzcPxbCZmRgnvsH
/zSBPzWYXTyK1mHsDDurnIAGCLBjAmkUW5GffA0UZLDHmSMGe/xdzXAcm3sTcG8vv44DDfL2XpkO
5jJssY7gdDg0HDmrfY1sKO4dM2jYLJSNb2zl8tCoO21uxNR3oa7bp/GxLr/qYguS1UYJNj7FBtNW
9pHOr+7llnoex0uifrXFZ8NY/0TM75taIIsKfVuSd1oPeH+p1/ex8auKd6J5VMZbRV+JUr6Qo2et
O0bZIQ+thaXtyvCmB4yL9JHqdjY199KWY32hbUucAgb7NSUlGzotQbt6BjVF4Fn0VSI0pEeXLoTl
sJHXDanmx2ab/GpfpztI2LKT74jdHXmQ6Ul64s00reVjTVuO8v+r8p1ilT3FsDNpMiziXxwKql/h
r/4Dh03zux29hvmi4J0MYqdtRe0WsvwUI2cwR8aLGk57/9nnjqxxkX6WryF88XZBbcBvB4MDmZBV
eaq5tE4b0Vwb2qL4Pa8c1uBwFq2wp+Y3avxYj2zklV36jwk67XaDPSe/HZYq5Ts0tWTV70gJjX06
B8mmE1fd5A5IW16lRxPb6vb0agguo7RhclsOLO8h8OEnYKCkP50ip7PI/MT+b9li6MgoeWrcFLs2
hNu8EqhZ/YXFv63+topbZrdysOTPhMCb9UX3LpPjK5MosCQq9xQus8bTUsecDnl0H512EpYq/D3v
ZMNWhyTfWvmtQWGJNtCvVkW+DbKYsONVJ92JqotUjLafDUGYJOTHyPxV5dss3NfWo1gyo8NoRDJF
vOZEi8csFza6scIkKkeINLcdBj/KXZlHZEG1HD/Lr8D5wCncDvfVb+x/U+pUmI7FfEE7Fjnc6VNs
5sN9X6+yZDMOx1CE/dVxiP0U/EMjHJXqCctgcVr75CA064IUk3ot1R4aCq32aAtWLW6mypGUzZS5
SJymZINyKJhjFEK6WsNCpqP8oE5HDfi06Zzk25pKJTB+C4QkKeQ7+9ZKoSsdszSU4lPKwLEtUnjB
O91fVvwZBpsaJFnZX8xOiH/vIX9Euj8XMZqEGLx1xaJ1Qszoz4LGGoJWC8smPWIoklNHdBm3VRqB
3bYWeWZ312WbbFq1mpt3SxGluO4BvbuBKmnXoR0NDs0gQvoUWIShlyR2WuEtu2qYuEDP+nmXZ6On
ScpFqRXr9FiPhKctFO+k0Y9aMg/HAV/ZU+oWOrIKmkx6utdw4Dv//pqu3sBZ3afkaTX2cZce29Ge
QKV4JWACCliPjvEMBR/hGUqmw/kScy79/it1pzz/DP/6mc7qv36sS7HP25Stjsi5am2G6xq7OTlS
L3OdgT9HrJxG83xj1ZkoAgrG3ZwENxWnv+d/fxdX7+WsJozEUtXHgUdGoW8br/Dltm7CnqeDTbAV
IuYJhwWVjGvE4Q0cHVzKgrFl34Ocg/Dx33dzYZKNixo4gQoD2QDFevbLxGlZZHKYpUdhle2Ej4hX
biVtCRn6FG9kkFjjOvemcmHdpr/+feUL+pKfVz77TXLC06OwTrnyNngiidjch4KHnUMbvO4leg/u
w89mHWwbLD1kAq4TWnU0wBOPfpI8HMRjYbA07II14cEHeUWAenzQ74Fi/Ps2Lxwdft7m2c81jZHa
NRpf0CzT7z7HL5JVbGufvVtE1czGeoCb11RfcMEuPLDff5azQnzy82QKkjyd/eOT+BRae9VqneB/
MuISyiJ5BwGmCpYTbYXCXPfikkJCVFs3Jy6gV1+ofwRxB9jWHNchJ8q89iKwip3/boX3Ys90bW5J
qGjabk1IopLvMzhKYTOhqFN2SQcNfZmcakKbnrHrlimZHmo7twJWySguxQFVQfQx4beaVkLwqIn4
3Nh4pU2bHQhBx2UfMjnBPIEkMYcAVdbg10YvsVZPJfB3NMaGJ7HYTTd+c9+ejgrsuJYhQ6uR/Ypz
Nce5qlvZwm+Owyh6GBtgoqddwOzvASM/aqJ6dvdjOVAZznTmqtEkW8tvcjbDYgbEM1k31wM5CRz0
cjw0qQoG8bMXbsURVSBa1uxzzruQHJWb7JTfhgToQbjht16kyskdDODfCeja6U0mvz1o7+N2o5x2
cXTv83XJ3XsXvsv5IaTYMZSvKn2Li9qOCPyOwgcUGRr8UML3imVt58ND0x2igBQF5iRpu8w7FUMy
k8hGXojwpAj802dOPM6JCVhRlO9wjPq+h/A2IG+ruDWs5zxfmAFNULv9rDGnF6sU6JH/JHR7WPQ9
kk/RYTYZeeGjsVMITES4K76XBInO0P1tIN7E4m0qLUXf1aEBCOvI9HS6n0a/zwbbzFYnkI15/1UT
t4hOqXDbCIYwpbRut7JrNcgFkifTurPC32HnKIRrVWQgmcs6gety2qXKXObkyKnkZZxsGnE9GduQ
43x7P01vjIOMaVUNTvU7Eg+jubKm1TAiLOVDs9QWu0C/D6iE7QoMgtSu1AR2BfoeMC3ULMqTJu5T
HstUB/Ukv+o9vFgIrYHrm+s4jxZ5uzQNjN3LcjehAaX3uJT9fQMJtad0rpuXIL7voGhQV0jLXP2i
KA2z5QTXl7nqKB9PtKREmMrMpgWBF+I0N56+gvrlRDYddZJGFzxYgo9Q5I3BkcKsnXQoUafPOnUS
GhSgmxadUldJnbxyx0jkyeURwREubRuBafKr0D/p/V483XbJA5TbbAUJhogYFO3afW9tJCtfpKdP
Qd80YHClo8WLMKqoZhDlkutY7lXg4m4M6qzcxtKqYCItNsvKOsbTTa/8jiAeCDGt7ntsY+Msr4tr
uHCCRj/WCbAxhTOdofkf4Ao5f6nNNACQH0mRGr5+cMG2GjqKecQP4hd7qaFeIyop2Kf+3oCImy7V
7KaRH+ZWu589iObyNU3sgZtrZXsio1nHmtB7qZUsBpBF46jbZsV/cPzF6wAkk7qN7Fwo2Y/01AYQ
49DdxqN0WspkiRjelfX67/P0z/X6rKEgBKjkKqzurNesDOZT5gXIbDgqRjvSUuemCcN+w/33Vf8o
rs4LDJyIpkSIwJ/AsJ91YAeiS4rCCBhJ+dKzBNbJoqUbq0UmJazilPlnO62ZmEv9MSBaoBE8OaYs
fGEtDWtXZUEk5RpiybRnJxR/qwARdgA8N8XWR4vloHrloEqsSuBId+ML/6RaG+FRyW9bQhT5gKdF
yCBnQx2fL4bfan+M42eOTfMvUxjACxfJb/xISB1Tu3ialtkvQn82w0HY9DuyzehZJl78NBl2BHZa
R1IK/Gkof0UKpurSyUJvFJgnORCeLQLcwL3NnFWhXdXyKvDla9Xi340ZfkJFlxnsKvAytbOf0BQm
y0obNr+Bp3zedjX2ksqOJsgpZPEQ0Q7sZnBFlWHLH9AcW9nX1dJ+vsrfP+n/3cVZe6Qw4ryWpDKl
/+Bo7RID16lw6R23CBJWpL0QBJOTBK4yMwk3XQG/eoWlP4OnAJcyAHwzjtsev8EsAOxcMVv9+5G7
XLl9+5bO+id9U1lCOpcItYtVZaBR1/N82AHzMuaKjM4oqfWF/UjTMEeLWF0pjC5gaX/8SvqZCLGt
2fsknetnrd0i1O4nMs9k2pJMOFGaOqaw6CobSxqnH42UTrIbgAClSJU0m8QGQu3//YVcENz+vKGz
s5hgRe1kyFX6x0wTd/bYeEG4lkMy7DsJsp7XMEUaiQ92aQhkbmFu42QrGG5As5/zbIUHyZtnV+zj
17p8F8RbP+/t7ASWR2XZSiUP0/w4R8YiCXdaCSmpY7AbftQZBtDnKluqFHTC7eSqBfTExNbSHSwG
sBs4PZmA25V1j4xYq9ywu3aQnW/gH0/7H43AN0mFlg+yFeYcEQOAsLmLQkHtHQmYsEMJUTLYwbTb
u7nqFLj9VS9D3Jd4/mJO2p1Jp8L1Q+PFszUSD9IPZCyV8H1+rqlKPhqZLHBAADCgs2PTJaJHlN8o
aBkTB42bqsJC4UnL4yWSiaI4DgnGQYcEMgkAFe0jVwq/0txBaR1ka97b+dz974fuQhOVH/bbTZ6d
YmhItTrulPlkeZqpi4N0oOyak1rJZpqzI+DsQbKRmPKAEHVaFk/Z1QCdXXv6Lx1xv9/I2TklmU5a
rCphipmT+ro8sAND0tgbNfggtwRkSv4hUVmsCrgGlsz8OiwwzAavHyn/bun//ErOzi69qIRoFU/c
CWbFdQEaoWADJAIOgVmIIhuuUvoq/5kSmvnVXsMFi/fPy5/tHlOvpynGipTUDBqfmjybu4GCnZgo
6J85T7TNTIUxefoqrspfSs4hzify59/PxcVT/nc62dldWMKU+rIoJEctwGGe6ywrzFchFYh7aUGH
Dkl/Z3jwR/O1jx0NVOjH2Gzh5BiGe/U4eWEr+87JUs5WRqnJ4y6fmpmTFeHsjRrEfETYSxi/SuEt
gZfapFufdq7RfSkVMi63dESPecf8ysCWqc1XyotZnxm7+rgLnMIpige55f0nc6Jn1LiqrF22TIq3
f3+NF+S9hizBzRZVMqjUvwaGtOj1KAtpVA6ez7R5EUHCavslc2PML+ZKXEnKNa7J/MaerYQ/Lnn2
Roe+jCz8xCVnbT97qoRMglyAmgMLsoyNCEkkCK8sI3/sVP+66NnbC0+i11uTizKLqTx8z0RMQ/MM
DxRKi3p8TatDnzwhadCk+yHd60iPiMk2nizxUSoJH34d3KT+zIrfIOhP0O3KHhBv8qLKj738qKrv
QrHrRHe2jNtW/3BNwXrBgcjPRAMJb5wmMds9u/1RHiPNn6bkOH1IXvPJGFPaprbZri0faqE/0hlG
mX0zya6gLyvtptKW3a9TuU7pLNmN7tSOrtjanEFuoEwo8IK7YunmyVtCIX2q1tpmDt+wOLjtSpzY
8ko/7fXmsKrbQ2y4fuacFH6qKz/KBdTBz091tpCZuZCoTTQwINwr+Eo/wvgxx0OZ4YXDtr8YP2iI
B7SpfxNCdaLY34xrDuxEgn8SMrm5ZstVL2zRP77ksyVllLKptcQxOcZMTjhIkHY4IIXa1dG+mbZq
8ySGlW3JK0mO9pKANGriUGoGy7pym7dxa6JeWyRrPVpL5s5ElDPsgw5Ct3HTthv2cUlax5lDpz7T
OG1SbtOGNYxlz6mj8uK2W1x5tS9+HFMnJYgsrb+T5QpD6CcZmBi0BuQiD/0sA5hPpZPbvVXl4qpo
9NL14EwZsxkLDL969owaVV1G8fyMNpTI1FmOpRJd5tZ2wp5M2er1/WKK1gglRA/FhDVtcKMIEj0r
W1wU+2v3c4HaAxX22/2cPV1aOSVmmojzK5/SlqLSCnsICAp5HXNE95JDWHcie2TNvIpn35HWo3Lz
79/gAnn05z2cPVKloCdpqcyP1Dpa8SWUoEa7paGuJi1c4Pgbhx2Ic4JlVlG5pRDkpDNpezOz6T9I
qcOoCwcYfMdxxyhMFfaK0TMD5EyKKNDYxwckfFuae8Kqjh+agROqduUdNS8UG3yLhmZZpINgDT7b
2rJUkmLD/PMJBmuJ5a9iboiGxNGf2rf6LWxAMNnaVnFYRG4ojRrzpgAb1h2FwVOyVw7fNQyN1svA
SZP/oy3yeGXcRAeAFApHN9HWQmcoH2SWIUaPdEyQryqe1B2s6NXKney5fulbm0nYJLiDjs6Gtcs2
ficH82ZuN3R3JhOqyvFDpzdhj7SbeLJrAn6YjCr3CK5rTxtc4TFtOS4yHloIv63AE04O0iSZMdym
QIDLWR12GCCtK1/epSOkLCvsr7j5JaJczo6QuorUg5eTuiDbMnKwpW5Dv9Ku2oNgo+9U/mch0CgU
tUOyvDYJuVQ7c3kDhpMm8Rfz7OmrskkxzUCed1rRplajyTy/BrOPTibYZQlikR4vVlg7bWxfgLoR
1de+gku7/fd7ODvlK4ZRdkOozG9hjl809Zj1e7LkjdovbQmu0kWB5dvqtRSiS1UqoYYS+FoVd7d0
PncJYSwJWaMmR+Y/lUkjfE3bPdOeymlTzgtAT2sucFtkr+uk+5WJiMCXRDA7/wEb+0K75cetnBU8
XetLVi3qCeyPfe0qFZvpRm53Ncd5Cz33sBy0TQdQ2KQDnjDyndmKV1fDi+/xt+/jbHUukR5ZWsFN
kCiEWmPyxHTVK55lbPJlMux88yZf67BQFj5K2KhYGZn377Xw0ozyx9dwth5nneGfdF9LjtD1EaeF
+1TdZBiTRGUxc9E5t2Ab0FYNzsbltb39ggOIhVhVZ/6zrhvan2bLt+N3nxZhks9iGH2PBn1NC9rW
XGE/Ax7/A+/jxYce8iKhnsjwaHH9PFnHk2xVhZ7OWy/yR1CTb9NqptXRs3IwUjAwuPnvPuG3a559
vVKX1idR4Zo8YrTAF9ialsYS5BAFlGvdWlfwkpfXtm/XO1tccqOQsqxE3ZSsi7WwwHz0pRL7vJZv
QXyDFXWmJ/VZTRm7rNC3/vtZumBQ4ef8dvHzVUXTSBizEHVZjZ2sc44Qdb7La5rR+Zdl6xxH5Y0p
fECclZnmdK4QrSnCIrou8kKG8GpsumEtUh2z+qS9h6vB+fcdXvx65uaqxXzCMC3j7OsxzHrSs8BE
6ZfAeNqhu2P/8peZ06DHJvW8dkDnRuZagCKyTJMHOV9d7bBeaFnI3+/h7Fs6pfI0GpHBqeFm8lK0
LakXI4+1a9f6oHcwuhUYOA585DYrpw3yq3T2619XcVwsxb7fyNk+2AVS6Mc1N4Ls0dIBA28Gp043
mBzsdDmE3oe+iLRPXf0TFYAM7dqvcfGk8e0GzlMAGyU6mWUKOzCnf68DPtYZtW6F7O5E+MgmVQ8F
jgzoRyfbXJ84iDdPWPFw8GrSSt3l0AtIS7Xa/6In+P33Oa+t4qTU0W1Y897YSkuNmrnbZIGTJstB
XeE0sbTNiRcJXUt7ekwxYTKTAETv0aL0gQRtUuvaU3tp4fr+Pc01/rdlsmnESZFDntpkjf7pNQFa
g0od3H3rpA/VokfyX7jT57/flQvER+PH96D8vGp2UqU8LLgq4vRqVqD96eMEN8qq71ZRuGroNJGe
1TgNMfUHYzvtsOSFhksScWxL5HKEtuRVtye0N8w4vVloSoNwSve+o6hvPdWOIyOKybaonupPWoSG
4kU1cQMrEXlM4GFWQ25/fRGQL226ioVZW1dm9cf5kahOmKt2Ps1LHa3YHN8gPYS3PUrknLP31vKB
aloV2QL6/yPtTHsjxdas+4uQmIevAQQxD57tL8h2phmDGQL49b3wq77lDPvNqO6WSqV7payEgMMZ
nmfvtYkjDdiLlbQOaYUim2MnIpNCe54dkcEn/bXJW/vxRX+5s4vVItRlo9JCymfFe4JBlUauniyC
blOb66Jdt/itehurwzhPwmMujoTOvQ4EjXRoGGVlJWbTSSAvd77yHI+3AwS+02PaPpFS3zl5eeho
Weu010nhGPnkxfKhhU6ekiOTHXIEYw9+to5AFjRPKq+OcqGO1C5pbspwK0Z2kq4M3cUbmr6Qexcs
JqZSKM6U9Nh8hkdgnZ6rMao1tvmYicCvqp2tJAtLWp3zvREvML5m5q5byelLYrhn9po45Y5EC+vW
9nksdma1lNHFn7DzengZUddZ3qlfi+SNwXa+ZyOM7TdewBXNNQfO34SaFaZKePsR6RvT2DTWndmv
dGHZUeSDP04N3wuTpeSKiyL2TO0eqwtyuYRiPngjL602uHwsMukg+yPHE51AQqGwJ+YaV4SqLiMC
ioK7LKF6XD2oqGyMNRLI8y1kGvJMGJ39IfSftOIjc8txk93H+MHK279/hT+vWF+GxMWKZfYRu8+I
wdo8kcNEPi79SE7txs3Jgu0uzxsoEYROMftcufD0eV/W5r5+JRfLlJmcg7ZIqazLnkzbw+Y7Pliv
6jtgcT4DgL6hd+WK10b/xXo0VlEiSWd+aonw/skneCieD/lceJ2gTw1o6RmvVriyafmx1vrld2oX
Db20PSslRLpphzbJglNHoN7qYdCm7tncx/fXwpV+UoDJSM7I/lYw8Rqf58Mvs7mc9npE0t7ploHV
0rfJnapy0tCLrUUr7AIyqtchqwqCk25FkroeTiUiAcMMjW0GKRpgUsITBxlJbLlhE81i8wnDKCpZ
JfUscU8x7l90fH5+Of+568+T3Ze7HvpzoEvi1J2WJvQwiAtg7goOwYhym+SSxnqatVigrr2ea9e9
qHTU6CfTIpj6vRg05Vl/N9znXuRVaAcY/Yrb/ZvEtR/PqV/e0SVbOmj8WjwpxdS4RDlFI56UU2RZ
S0ILYrq5AoqQ2ec2Xl2YqLw/qncJr/MjEvv/1TdhKZYpU7z7hotXkipr6w7ZJM0tFF93VOxuT3Y+
RbtQ9wEbOrMc/Fp/v+pPPWWG6D9Xlf9c+tkjl+o5/O+r+kB3H3DrabxorLjznJY37SQOyv5y9EQA
h8AOC6+Dmlnc4OWEzf98da/486L9zy1d7Ea6sJBTxaRTi71QqF0iEuqXXvMsdoGaO2InImwZWoSD
+EZKsWd3NtHP6QZaZPKUQwaCWoD6rpgL+KXtvz+uH8/QqgjhhQxzhfPsxcRVNcE5OYW0/rSpylYs
pzAg/TDucFAvJo7a+FDOh3X0duWy03n1cob+ctnLmUtLNTHLEy6bLnsOlC6shJ5+I2njjkWjhAxc
bCHa87Xm72ca2/frshcRKSExJC+WJOpnp1Pgf34cMKQN5D35Xh5duV9gy63SfUxQW+V0LSVUaBa/
SGZHSaf2dkk550TmQSTMNFyJjtU9NNP+Cu0cnoRQ8eoBTHx0o8sHrd30sneqVqfQQzKllcxyZBWu
I5RkwzFK9np6h2L/qi/L+DbdmCoCVJPkR5l+qm5d/LakrS3Tj8rkP6tBFP3KqY8lZ3fU9jnOfgaZ
bMMkKWS3PS8VA1uIb7e/G93DtGFQVY1dNabpjYCG1ImFLs3lYFV1H6RoIVvEbVc40vmDwDsvO8UL
AfdyWb5yavaSmjqkqu8InbebBgr28Jymz3Kwb0d6EbugMBbn0wq3z0lZJSCQZbYdr9o+eLBuO7bX
H6k/O4922D2V6h1OoaPcOthXmKLTx6GgbeNDNwEPSUB2/Ipv46Q+kJctlczgjq7id3NHfT4Wa13D
CKr/ynqIM6GXckXA/uMsesJ2aZfqAnt0u8dWgGJ84I/2/X2sPnd45bL+1eAzazXd1WrKqZHt13dQ
InvsypaBgclLWM/FG3Ji5WJVUQ7IkCiUEDuSeF+puzFYWPG6G1ZS99zW69R6UEEXjHk7O3e/ffY7
z8n5IVa1WZa+OUHpmuffqUkKrQOy5ySsKWqc3iYoHOKsN33XvhXJrtb2zdktaDozNjEZItHLHeF5
JBeB8njsEb8SvvQ06V7QCrOt10Xb+hX+Jmn2yhShfTv0T+MK8Loq8g9684txJXV6nSSBisd3hR7W
SvdGyAdhPSnCqxa8VZgxq5GZvFr4HfGby7NLoLzu74Se3DMqFI5g6+0yKI5nRZr1zS7211p9SLT3
yn9ky+346b1o1OAG54hfi5sBwQHePdmPSdO5AXt16ucN1BQEnJFyP6YPbfws5kvYGnD3wqsomau/
9mLvmOGEtcJETDhCd4RjGMEhs6JZmkFe45ZOHSGPx7FZRMG8xgbEdl+/wdEmn1ZM5PVreNczq6PI
3gSLbI5pHeT+NhtmxrhMGvfMoBM5vvj0aoLxsVSZUGzMNmW7EjWXUVmZ615ajHw0dEEKLEluC2wg
VJj6p3f890lY/vnFWhNUX1Ip6l8UFbvcPJ99v5smDONJTN3YX5aWOMOtDsOCQRqvyXlSPfi/AlGI
5Jij4EP2Otj57XX84mfB9I+p+XOY/XM3FwfICPZiK5uAKok7Y6Z1Ch9rkzLd1VuQu8p0Zs+KlYqr
2lGCrQ8xHRWb/2ZqgK2KV8nfoI3haHt1hfxpWlUkhdAyU2PXe9kpz0rCg9KzwFNCzks12xPMGcCa
6q2zI/pN4xw5ceqeF/p45f18X5t5Il+vfPFEFEWiBdqYCYsks6OJay2DK7JMS7fKFmSmIWykvlWM
R1F6Q0F+dUWZhvrlG/l6/YsPv+zRmSiCkdzm7jjX5vJre6TGcZtM4grHQEHsBHbsRrftQnP+PjS/
HzQufvrFV6jHhVVmPj+d6MexWQUGZs2jwMk5o9rdpcgXJSYMEdkFxmzrvpwy0VG3LYfuiC0QZHCy
EAHVNE9ShFtTPlbt2wmrm7RNopvT+KjZI7k7U6Lg3+/7h09KozorqpCONIkS1MUnJfaC1fX1gLAN
ZzTAIMtDO9zieKVD0TOLzKJ7/U55QW1Oz/E4dLOTtTj5S3mRecm1kfu50//z/f15MxfjJ7bMZGzl
sZjI+D7by5MtvKOMXSuP1AiexV/hR069GusQ0CUEBHW6Rx2PxeDKy/xerOXD+fpQLsaRZCRqn8Z9
cau1MzQf8mqqpyWr6IiixKMcuCQXDNgsHdN/cfj7Poini3NKZodLNupl264uT0baVFrB6lUtp2R0
0D+Sv8ZJN9mCwBK9C5MEZ10QYZZurzZRpv3z93fwz+Wn2eXL2dPPxJ5QPqW4RcoBkUzM3IC09MGl
ST1ycWSaAF2eI3sAxLpSaC+XjcuR7SheW8a/nws/38I/d3IxNBu5T/1OlQp6t/HdiHm0m5WvYehU
m3EDWO+W04funJbicFvtDPArHl/ZlRntc/j/7WlcjMiwO4dxQtfwVrC2Z9GG8yvNRWVlUCoDti7O
VVx8XqhuRMjZWKpzE3PCaKd3VBm0cSdCtxO2yc2Qr83gOPmjcJgxcvUbqXGzyCvTdVDdZ2y1oQZW
3U5oD0Jly7ehiW1vYyBwvhuUHYkym6B9LilCDOzfWrsT91TutNSxgr1GTcIK7yyJlBuRUAvxNVJx
OgoC+NXPjn4WH0jaod+DtUp9HOO1RjWP1hQAVeEj8p8j9rOt3GPtxhebzPrzvsvJg30ax1dhvBNQ
Cx6Iavv7rMMe/9sooxHJqZdYTXJV5ctjDbdraW2TxrfDUZmdbc3w+uBGD8Mny6fSuQXk8gsoUEgw
ERkZlTRLPtijFMPcfMEeA1SGzexQb7r3TNqAOtZ0MK/1yhSP/XktSs+ZtaeqKkrVvCrvWrIkS1yy
NZXEw6nZYNlgIyTqs1Nlh8LRKBYUfvruIJ63cM8zzgj6eZmkB7QUjTGrWENj7m9iZPPnyCeYLNEl
IdbIx+CrnXdt6hb4PRzlSbY5SGwFWEHr5L45E0Y4g8DyeFqwHyNzjn8Tmvc6hXxTVXTSNwA+I4yn
R2OH9Bn4pSXPStlT5GnZ1MmeJ5uxxRXjKhwEinnPhtyao0lOobSZ3A/qKyfo77QpGFn4KFtiLUZi
usE8QRNyMc20Cj0lG8cAlC2daK5ylrMQBgvi5yPNGRJXkt1gPDb8ZSgdI9I4hpUP1TME+KRBC/vo
iqWIdwsFHWw1IqGO+7hYdmTdyiFgep0KOMAlgPaA0++Mbl7mN2Xwu429NoYS5mgQH6t1FUOVWnIH
9PUVEER3PFTyBSsOzT325XUzhY/aBVrRdz2ctpS48iXsdR/CCrOwuS73+R78sK1vTZJ/HzCxsK1R
WE4PSCXRFvv2lFcst/PgQ9E3hb5pgYP6g9N3C7JlQh1zmhfK615eQxWylFshWCS3tNdvcC7Jkt1N
IY5TQ7Sh90DyJLHHw7LYUeuiAO7oN62x0ombZuItZ7q6rMX3WnYrTjHWxqAs5qLPwRDhmLbQgu6y
U7tcU/h2YIsWTtwv+OvZd8eURPAm1aiGpFlzbx000k7W8ADQfoH1/52+DHCGYhd5UPMcaUtMusgQ
pHAxLNpHYVNSF7OVZbZFs4b1zeaUDE5szRZiam0T10W4+dwcJsKTuQseqmCV2ScHQRW0meEozDm2
hQl0uxlXLM2ZKr4j4Kz3wLYWpXtew8wrEN8Aw8i2n4waY3mruIBBiRronmKW12GhPpprYgiaWbNV
SGz5nZAyzPbgpVfWdMQKKj9qQ9VAXXdH6wPH3EDtyiP19q48yIt60c+Fd+1W2JwX5W3hEQZZePn8
vBTHecdRZJ4s4T/S3wCNjO0nXfTNnKo3rxbFDC6KjTAPf6e/i5U8Lz4GLMvhSjn4N8me5Oz+BfSq
lizNjrvJ5366YW2chIYTJ0Ec1iKJHKqdgwuINzQ0wL3Ab0Ryka/8B2IrbfHgwyze1cvMTQjq5c6p
fvBBoZdZwi478pnjx9tY/GUlvdrIo/Ib2uECP6Qj36Re4fVevdQtGqeLkZhZ6Qg6/KUgmHOSR3Ih
qhTZnnxXBAGkVGWvzauEPxUSRPjSHPnUHfkpfAVMvusXJTvFtUTv9x7i2C32mmSpO6XnO+/sAGze
Oy2TVedWbrAMvO6Newkm61yCD5cSiTabCjwHtVwQjOhava1kD4m/SeExmyAZuvJtwoaPUFY3vlPf
40Ffxh914/UnD34AaWSs5QFKMmkCWuLX0uEacIiDbFfOzDuDKwwzuVqgQhUB8eckrZ8OhIHMrcwp
38NsTfsOSMgZ5fZDewdRodKd4L3wUk+4kh73vZXNXtswJVkmnQ8gwuX5vsdDmedSE7MxAHDSrcR7
Bf00HYw921SVMqmwpSanhm510/5CHvcm+g5NW77CLaGyV9ayT2X7n1uEP+/mYudfjWmfjUEd37Iy
jWSBoSMHpHdHIqp5j7KVBmDfuBxG1d9qCesEATykGPiR+OUIQg4hZ5SftaJ0Ht2lRLIFDhLbZWtd
eWrfm1sXT+2icMrZDMxZzlNTAux2DhG7+ipTZuXoneX5xFwmTw+JN4cMxo/iiY/XBFifvd6/PKnL
KAogMW0g9zypiqgaD9zOLUR0h/xGhkjyWrynjaM8G3cNtUZndLpfar+kDXviI4cma4OURhWqb4BE
xm7+BDipKm0J1ELmYieVqQCAUXGGN5ZjJmTNwXV+5VX/fx6hKaFBn6rP+sUjjEvfl9sqj6k/AIv7
ICkJztuxI+Ag3NGmtbsXZhg7Xl17ct8JAZ/v7j8XNi76ZkIaBeeTdoo5WINUNGftVloLruooR3oD
MGUq2x+d4XRl9/vDOWga2v9c9qIfdOqUsvDrbNqlJa8TK0Hb5CtpUXqgwXf5RvkYNuwamq3wLN/8
fYf4w7n0z0vLfx5DIlXqM1nmUWeb/DU7aBs+ngSa5d5/LhbaMb5p76zfsds+xkd1Hb3/C1DZj1vU
Lz9e+fMO1HCU0mLkmQP0IKLtOHXyKffPEJYF8LoP4w2zJdtTaD6EVFjljN3IVrgiU9Cn3/n9m/nn
FVwcx0iYFHOFeAuG3DgvM3Zla/oP53SloBA5Oycwp9JKHBb+a/CJFmSqsw7tGwVahPf9QVv272TM
cTxRlIlLAtg5qdb5h7Xvl5n5wm4y6QGgLqZfdJ4xKRn32gsbGwlfFSyAlI4pwGbC2QvEUo3XUCFl
21v2j7XJTLXmw4uyOTM95Lj0pV1fqwj8WFb5OgIvzoBiMORjlTECpwCm4teknA2AUAx355fhvv1d
bmWqrvGMjNO6dnNlI2BPhpT01G3DF22pb89kmOz7Zx4HpAe58LKN4YhXYczq9Bb+9pYujomtYYbD
CNb+0xcqPpB0XhxwqdDQPMqDHTyInWNt4pIc6XirHLKNSZDt9Fo+u4ypq+YQraY49pIVgiRtHI+I
YPNZR92BWl1EqLMtM2l+6I1b6i5EKXXxL4KgfhprpgqmWTIsg/zSi4fdB4MRDFoRff6K0alt6XEq
OAA6dbNtfWU9+u41YU6bvBkWdCMKUPrF1U61ZBKTyhEwXtLWGhuGJ+d7/yM3bLXOyGEH+jnQjYL3
v0iFDcBmwriFai464CnIhJ82/yb5cFPwuIR8zHe02OF8TJL9NPYbzQYzpI6bnEIbaOLCBTWS5Tab
/GvT84+T1defcvH69eK/f8r4WUTDaw/H5a7Z+w8WxbQb4y2kBfc47PsPduxa7o3tJmbjLQazK7Pm
j2/wyzO9KFzlZ7NLoppn2s1VkJP0hVwVb0nixECXNE8XFkP0gDyoq+d+5wEq1fK5Fh3O9foElHdC
D3bPf7+l75KPi9d8sT3KijI0lYxbyp6QAXX22SOg1U7XI/UTW9qG7rUK1o91+a9v42KV9gP5rAgt
V+znPXorNrFQj4gS5FAMOwXoS+VSI5m29Q5+Q5v0H6AFRMPYSof2ai+crwazfDfB/PkQLtdvHOO1
IQ/c0tSjkTvQpw5b1sCN2eYAszVBA8d7PVjmHFH7X3r3rKq7fPCinG0jO6Qa2vTbSPLqpJ4+gZCC
C3AnCctqeIqEdZQvlWBlnO+0QpgVnMzb/veogYe+GhX3Q0nuj2/WuNgQKKeyKgeJ3zFaIAEdHm+C
jYnQWYChNJkhJ6h3gPeSfE9IBjl/s+nUTcaZmzz+fVj9/MkZosZgpxUkX7aC4jyDzZt/PtEz0Q3u
aWA9WwFIiM5LE2T5WhC9EjmpK6Vu5SHHVr1TtiyFNREcuTn/+9382PggcfY/d3MxAVD6q60k5W7S
ZYXf63V0CLJQcgdAMc6fFYvpyn+cTtTD1Z7HT9sURPaU0jTT1LTLPakWiXKvSck0tM6uBPmmcWOJ
iE9CM/vBkZLVOfBw3E25J1MPjK1M2O4L9UrJ/LscfRrh/9zG5Qg3wqw3m+DzfYhgNDgOzxPimEYK
55kJDHluFK4MyJjWoT3hP9i3W3byS8NzBC397DVUjSQw0h7o76vz80/L89ebuxi2QFNqvZV5RrXb
bCiXqeYT+tOztus4ViOrJdjhOZSfzSk5apoLUkjuSyN2QgIs/TuqPf+rMv+fD2yayr/U2ZsoUSpR
4J5CAAwxWnhM3MHSktwgWCXCnCZ1Aq8qowiV5yt0ayCdc3AO3t9HrjKNzMudy9dHc7HLbevglFWA
w3k0RrwJzLUJSWd2Km7C7KnMbtrz3QC2U33x+0M63BQdHPG5KOxD2FrRdnKOxBRp9AS56qIqHZNg
oGid+uwnj3HE5rCEM+GGbCPn15o033VT04jDy0KoBF1O49JeUMtdWySaEAF6Vt61+enYCStJdgCB
2RAJiAkkUcAxyVagGjgPvJb/Taj1rMntEWHvdUzDj0/yy/1cLHQnOCVanYbTk0TozIEfLALYD6cS
Zz7B8zb2Vv9kA7r7hAFY186mP47xL5e/WPWCOMsavD/RhERgJ5URr2bdTD1XSKH09Knn1Y/X2iPf
7XW8AwuVBSOIBFHtc/H/MohTqfBbKzOiW+gmFKw5q+NlWmfneSn8xlL1LqSOQX33I12RcOHX6xZ1
cRosryXafI8SvbiP6eF8uY+s6hkOhIsDwa5fM6prfDe2uFSpC39mmFJzRMhwxcb/42r49ddf7GCj
bhgnGWHE4eT0qtfzsJ9POum62UPLUueA91FQRFSDAaBN8dYl9b+zTZH+79/wd4rJxa+/WH06PQhq
qeE+pt0FkcChjeTrfHabM7D+Zi/Kt7n5EKBLKk2v0+YZ5wlX5xb5BhLRqzvK3uVLk3hxvMaK23i1
tkqFRXgtlv2HShmdTVNFiquw3f8WfI4KR2gDUy8my1I/r5bZc6H9Fk+r82743b+1E8YLsuyQUhxz
qagKL53kKTvUn3yvB8XN95S6HxsBJh+jDP2Sc21X8cmj/nM2RC2kof+UDUNkRb2YDVU/jcK44A5l
Qkfr1y6+wSOjYtO5UZwGLZZuj9Bq+l8x++uDcgPnR0chqc45mVBiDfV59ipKTvdBpZcKJN1yE9EV
8QFW6xo+wvjdSL9E6ZZS7JVXdkQ/7DH/vPeLbyDBNiKLHfceEiA1l5QNgIdp/sHcxOyjV4QVlPyf
1lNUe9hBYd6az9qunjoxkO1wGCtHAlkk7+wQxbjQUBw8B+yOaX4wiRYOfr3/+ZTFHSPiJJVeVU3l
c4/35avV01ZrUlMtPsdth9IWOJjLppwDPrVzGyY6mBtgtldOnj8cSbiuIUqKqDNpfYN/nQ1CUCSF
FncAzllDZFv90h7ZLlEzId0qnXdewBbg7x/pD7XDPy96sTzIUlUMdc2PBciaLdETJpYTvn+ehWaV
Cd/EjShcWJ66mcqXhji/cv1pMvo2tL/86Iv1Ic6EMKwl+VPokYOhJSDPC2grdXOiEQx8IPcBYi+6
L16Cgkpe/t8ur19UMAmXqcQh5+fjhtfmAqhAlASOgvC/dQqZRKHluXiWncwL1L10er1y9e+b5D8e
vn6xATSh8w5mxhvv521JJXkOWtvE7+MC6iIHgJ1CCzPdiayF8gHNhy2pJiz1q+DAH98BNnRmP/zw
xFT8uUw1QWANeo2+JRlmvuHAmh293CtKyiwtx9Fx17/2L5QyBc+vD39/BMpP17YUSYfvoaOevpza
yg6MQT/UOaWBszs85MY8M7xh9PpiUfEAxOBWRxJAA+cwPAF37OVVw5NCYoo3qPPKyNF+A1ijxdkk
B19ZlJRbDtXcoBn1iJJT9ie1Z9W5f79r64e7xrGNhRSrIYvHN4nwWNe9UjTFrbkFwKDnB+u8joJt
qxWw7CkIz+o1SQpu5pmsKOA/75BRhYsycWhtG2s1cyISZZ12mAnILpBl0Rh7UuCmz5p9uj8hhyYv
zHCje0VNbcmMnOa0pU3ukzdFbURdqrBTFVBOp6f+zXxWmt2YO/4dWGtIAnRJiADb5I7+1mBIICJI
+a1uzDc0u3I0V4ZVkzjqY3Uc65m+aO7VaE53lCTL08MUXNyhDthL93Bg01W9r1tXJna9pzf7eHoP
nmhJE/Z19fyuTOvXxSTwx+O8mIQSw89LM+2KCZItVjPtXf3oUYFiN0Du9VJy0DHnMSDN5/y9faoh
VYO3rI4NcxNrxhx97CdZ69MvLsPo2FWc6KL5CU/a899f/A8nal3RRNEUTZZjRf78JV/Whtwf9dqP
KkIAt0Auqw1AnJmy7tfNG+DRLYOSHe38vL4mOvrukjd1VZVNTYaXgP7KulhFRTG3+IC4LmxPt+ts
ztLTEkrgm9vnVBKuHcB+viCfo6UQA2kpn5u7Lz8081vdR3TRky6L8i7UNhlcitLp3Si5gfJoX/uF
P5zU+YX/XFC5mIn19ixrncEFgcLoT2HzdEZEdyZce13oyyj3Wobm6a5j2yXnG4P2c7g5G7S4VAaM
mtEX9pda8oiYdSZDNT+ytW4/LKm8sqn9ofL/521eTNldJXZVafEiRGrl523/VhHxxx1MZc16Zup2
7k09gTM8Ew52VDtKTDpo53FnTcdS0LyORscGscDoZrkHdrdgE25ckzL90NTkPlG9mhZBnhL7ij/n
9KgvRjMQeJy5RqV+Zu0HV8AzWr4OTOTDRqWZouOaiWG5JMe23ScBqqBWnqXI8mGgd4vgjNsIg1Wc
4wXwPU6HBR5sH0cHS/GcCAVSmn5RMVScXtlVwW8B44k8casJ2UPRFXdunS81dZZqVwsnP5zv+HGW
MnWZFFIwL9Wh55MfK1ld9DelOh+qeYNAp/NqCsouFp8Z1N/RRg+aWKSVTmpIoNfXB6z0/9Rgf05b
KucszC+mabCAXR4zxygT4r5PaUx068pYKv08XMLVtm4JXag/CskJtHWLgo6jwcaEPw3lJSNTqMSx
JSKtSjmR01Mxo2UVuP3BOFThItxGH360VOTfWL0ytiOI98TtoM0IBTO3+WvTuPzlujpv811k2ieG
XTyFoVQUOxe5OFNftGqhGgi/wsKO2VoTGSIdz+lHzgVD4cUfIO4dRvpRJn77xLrVjGVMRtsIwjk4
hTfn9HfS3icjfDIMicZCzB/isHWk0XyxpAchv9OkTVCgMRGfpXKZhvdB+ttA0w9HCN10ClK0+a2H
j2ryUUm/i9Ru5F/Avr3KX5knTz6FGKnd9Ek5BJAPCHaN74LX07Dn4eQffmFL9MSEdbqJK6f9wOzH
WjreNsRIwnE29wPc5XI51QtR14JchvbotkdTh9ytgofzV1GjYAl4SiSykmfYQE7WnGKzHY4Hruof
WWADsGXDnncUCNpMKJ/8En6ssRTjxxYR9qnmU1FnuaISHw9rn5Zekz1roIDbemPWwNoEfMgEln8o
+TY0ARbei+O2I6rR3LXSnWbuexop40Gu1vT2EGq1pIvZJcVefKXYNcm5E63TXJGouxhLc1UQLUu7
0q5uk4Jd5zRXpDsCJNtia6HfaZe14y9O3nAv9jOC7kuqR2hLUYssx48AGgKykmItIOFHr1O6qPZ3
tH5Ty2kz27Jc3aG3RK1BX4LBpPaMzLw9IIq9FV6GQ06a3QLnPatVcCvPXs9zUoLYbyfVopAwHN0o
VNCp943VTekE1SLTZuVG0mEjxiS05hT0XZjKwxPfGiKfLCbWx9P5BWCvicHF2L2X72px3a0IlaS5
QhQcslDG5ly/JaaEbEyI6HfRwfrodnQGtI/iIX0on+iJpDnvBk69DUpLyR/0jXyAsABWYTYu1KVG
vG5f7k7o14/qG00iNgLpPKmXlfDIUXF4r9/7HkPsK80URh6F5squn03Qf9kuACQfARVg4Wy96UnS
NUblF8fEto43qr5A9pJZjt7YJ9zjKIlS/8Dycl5b7b25P90Zx27WzyzmlwXPqvjoXNkhBeEW7Ww6
e6amkRMSykcHByx7ruqb3qfS4RDTIp28blywZ6W3hAaN1rX83L/pByofrFZW86rVm7M1C6WjVZQL
S0DXdC6ILo6J74PWT2d8wb2n4d7qXqaO471YLpP+qdbs7E3ajVQxk9jJh0Nd4mukTmqgRKbtED0m
5NohmT/60qY0yHKaNcjFnjVzPsY2m3q5X2rtffqaN+4JcaO1O1dLyPhR/CJEj6iGMRNxdVOanWF1
1i7NbEYVbzvV5jU4/uopQU32gFpUyh0FHVM9dYiLAWHm8iw5IjoxGSCATdwQreJ+mJEJeopfSOOa
1ZJ4p/Mkw+I9HBdY9A0gt4JLVUzkHEaiY/uaIrVHEFSh/p/nT8UHR29RsVPDaR6S2glvWL/q7DnV
DDcxSVc/6huEdeZG3FcfEgihfq07hkd21Dy44+BundyBJ0xIBOGoAdT4PlsX6DarJ2j6kugp9YZP
ZyCFoQZJVr8blt0OB8YKW27lZhL38FnS+eZ99QbEclxa81YiX4nA+GfCa/N+rjfbrvDM4D1QdmD4
4IobrtiLi5AVoEcSIIRkHTxkybHIlqJyG5Gsdgy2wusJEySzNptv8XSDZgC9GqGzZexkQMAEooI7
d8SNDtRAw1fav3c8SaFGFQ1lGlY4cHyEizAN3BT1Fv80Oy1utoGPJolaEPsLaDuR8mgpe7H3hIzs
yG1nPgcRIacotys2kqY/wVBTV7OITFcedYpy56N5hlnnYxVclrFnsRIlJLxmTN3dg3y6UfSjILqN
ujX0I0NMPK/IlY1I0CSCoPS7g9ExEY1viLsId8SNmztD7GgASviZpk/Ns2X5uFUzHJ6QLRfECNkj
wkQz2unRoVZhfyLBYhNRPBISwI7blpXpfRP27rW9xxNUul/nbhmFMjiM1tFrspm3IUJFaXyDtkds
Ad1VeM1F4YrPVvvbzHAN4NFo5/y3Zot+y5N5wqyXBMbGtoiFoEPCX3bEUmurvF9lSEr5ewbwMsje
wnnLw7bWsTnnmTTqHnmHcVpyJCnq9dhSVl6kyTF9FJfKUegcpuDc+uDF1YYbtwf9l9/ZJX3/ys7P
sG9nYMrZJOXRum0co1ozOxbRnsBkyqGSSozElp92Vm4rQkfTKVDzicdlDk9+tDaFZRm90/Hw/UXc
bwiV73kWKBy7B7KOdcty0vZQdls+8BiiJMxq8N+Fd0J07KbA3IrZOXagEQbS/KQ6/HGhnSvRvu0W
pTATMkfWXVPetfpGM+7K5G3MVxUP9UTr2Tw2WWYH2o6fzneRDpPWsg+oGmIkRJSOJvzZp1lEslwJ
//lsY3cd4gc5PjTxXjs9SeJN36yl0TF/pY/+L1N1gMDwBn3+c/Sg2rJUd0Z85+ev5wlWlXUro2rs
moXgXBOQp91aekVsl3xQ0aNYmGe7g9LtoALMIggItXceV6G4IfQqCQnHyp6CzLDz0RtJl0xpp5kN
NRRjr1cHQ910oXdSn81iXZMYIXReJ+2aZqEQUpDAj531odcrrgBsxJonrTOgvAfZnLJjt31iEYVV
LbAaoXDjGKpntX1iktPCbVCTJm0iSA8Bzba2gOhC0qlS6BwLlIdEOnTBkyzukgLvX7MchPtQhJ3q
oNNifuXfI01IHAWCY7RO0y+McDGGi/68DPQttEI4L47qOxHybd0OdNA48Z3ab0o8FTS4T7Oc2ULy
b8rkSEujJEMmsJ4lopxbUtbsZvBMc94IN6NwozP00mQnCutxWLUIzEl/lZjuYIkUL2qwY/mZYELo
jbuQWku7nPJsz8ldxj4eUwhVDLK4+3NKXvKiAm8LJ1jwbySwBNxkGPw22w9MHFpxP90utQbSWmsS
W4RJaJ7xB+x+fCo6ChXxXuY2a4i5Ja2oZKT6hnq3+2WxLw6KldV7RrzOh/c8W9bDjaLZaokcYVaj
3W9ijn12IZOQ09ljd0wbtpDrqj3Ni/OxFN8K063fpO6IMNzIbkaaGxX7Cdx3HGIzlMEbnYlFJnAc
r2ESZC4ybrZHSBX1FX9YahydhXKqmAxvk2BB20b0qdnBVOeZig1avI8FZGfsviAd4a2WH5NsoZ6W
Q6Axs/1utMEWiMsOt+cevXi8DuMpmBYn9oYGdxEshv8i7bx2G9e2rP1EBJjDrRgUbdly9g3hyJyz
nr4/Vjf6uFSC9YeLg7OxN6q4xLDWnGOOUGym/nM0JnLZEXKtuMZxWLR6s+Qdj6bWqXI8FfrPnrhC
v1yGFSgIu2NXONCF+CMK2616Y2SHpNjE8TI1dnFH+YiTJBUXwr3kNlNWmr6r2m9hl6KyCZrtZNzW
VgGGtyDiLwMui27SAP2GK/ePVfrcp+/Z0bHYT7Fu8ksXAo7CHqFIbm0+1j1JRu/QE0x18FrV0Y0F
Q/FxWMiiq3X3wg6FQ8ZuGVqP5qE4HnR1j5e32j8eu9JuIoKOriN5VmmXMOGhm7WSp7SO1q971ZEN
mo+B+EM2KlLG2RxjN2GtFEcWQzmsikjhIdcpyq6M8oHMAmVc1oVHeylex83eMh7LfpUVK2iGvBkT
0R7NXon5pkpoNZy0/raollG1FKFck/M2OUO0r0rXh+MmGi+dsj6Oy9h0YeIVnYfeMFWuMXVKuXxm
mo4mwh3UBKYsR+rvCqa6sld5aUSEkm18jWcbi/azBWOJof9sMzZRwm0zDPfl5DlICeiG2bBitDby
e9l8of3VW7n5luOr34Ep5QzFCjSSGkBk7Kz+wwFu25a9UPwzaiQNh2DpNRM+u/bJntopOW1DdwWe
5cKhr2YrbCb4E34+IBIKUzZeUpeogc5AHe406lJW9q35GJYPiPlERuYXhg7qmZm0JWKVgf3NbIF8
ypKRqrqJalOK7nqmwll5o097bg1O01KzoReGiLQilHvmxviuablqS16oU4T2mLxa4FH+x+gdSXix
teNMu7QIf2I+IiLuYWak3JjioxZ6y5jqRT3o1qY9rg3rOjPI+SLjpaN5dVBoxKXHntj0n78/iHM0
r/knWZoo6Zb5j7NsrmawYbjKnbLvXDz4BQkPLVcgRAm7M1sgFmQhD8hvCSfdUl6ozjFZ4e2ne9RI
0UtwxDfrwu0+NxC2sFuGjaAq+LlpJ/h+IApiM8p5dEdYE7L6MieQBGgtgzSBj1PigiNWhBYhG6pN
J7n3mW8V+8uzJnnGxk7xknmEOccFYZd+Ou4QpEhW4iKL7hKDQQbZVaRGpOmuaD0/svvSSeN91C4T
4UooUfUYN7nioTZRPaQzF1n/Z5Bc7Gd/LOaE6AKQGNSdzmLm02HO2eFQJwG5hx5htxbR5hs8wdUQ
eC5AcXLE2+jC7OkP9+j0djDW1WQRDyg0zicQXRaVPfZuPBZWkG8JrT+WdJgBWffPjKRtYwhg4LUL
hQoMilJf8q+6x4QieyKvEjbVkgKXiS7WB2q9N/R7jrD4ga9gmZMfHayO3Z7K9jWAmRq7mAVtCYB4
blbyrWbswvyAeZnPjm73+srsH/HTUAi9/jPBxgINiZkFV2yh6rcS+Z6qtkzIRWAAWV8FUEdcMsGg
3NScx/R5jhY5v39EZwC+Gd7Df4g8AjyC/7xJP9DnrBCGPrV4OCRiilfMtrFsc/OSl9SJaocBBymt
kxMMLIHahwONmouS/MIy5HP71M9lnLwjIyvMm/mFjbEH6GaKBIgUJi/zpIajMgwcXG1iB3PDCSLF
h6LheSeDMuGbC1hO6gZyI0haxidEqd/v0BlNOhKjWQUB+imb/0TEjLUowR4LojsB9IIwUS8ztwYi
5GA7MIloN0fCPxxRvynyQylt1PEpme4mKI/fxAwiwgr8l+bSmvR5THP6Qv9ck/o35ly0zWARBoaR
weS2idfndu0Uj9TqhGn6OBC8aP6b9FkbK4Kni/CqOO4FJKotOcwYrdtVcKXn34GIytYWRzdX4cje
ZLXHvRvYKCiAehGrIbKLIbP0yiqhSYpv9NzTh02ExZLJtrKShVsV5Eiv1oZwk5vb2dVmeFAaWuZd
UlOQbes3hruaix8hFYfmjPUNuckKECXCVDpc1H3/10+KkQ1br2aIhqL8w4SMtdA6mpZV3OVIHpdC
gLaVzChmvK+kwiCLM1Pb/xwJWXYEdZuts08VhST283To6aXB5Zld76/FnPIhw2NeFLXGYhr/BgEu
KnrdORKkPGvWE8ZYo0O0J4anKws+qnYxq8c8M+n7eTNOmbpadMyqMDSKO4oOsO3UOAzB3m/IN+f7
CsriSinGO9kUXMhaR6SbFR/bQ2/cCihCrxMXnwXMjHy0jfQS9K4NWEIYeWhDDprbXfnrxQeaRYSQ
j8o1EkGiZsI3C9wzeSjnlOVl9jlAMp2bgmo79U7iO0awEftvisyywrzO8oa76AU7kAELShXb6/K1
u9dDJ/+eE7Uxt8yuFNohlVY+F2TYvV95xj4wMZ/OyA2vIVMhVh3Xs9OMI8zkqt9fpjOMMp7frE1X
RBXbwFONoRgciYWiGbgzghL7A/Td0kIsZruzbjYstAhvp5i7ujwQPLMX/n3lkxltVkKZT8b5zXGt
mDZ3fIqtfULSWrWARXnfe4lyP7ljc2VZt3VDQIc7pT3SpO9RvxKw+qzq2zTlKBnmrJNL40p93lr+
3nr+Xt3MtPhxYBxTPMTFICzvsI7qAHr8K8rK6o1gealfTtJKD2+H6BmDIQ0Q73FI1yGBKyuTKjna
dNWRscF19uqvkb9vgYWTYaGIds9ThXtwQIqOKjxc+IrbssEsgmXtlo8IfslPsm7y1zrZBrjJkJoB
fVjRgMs3cn6bArb4CKqjnPQ8NPH2FDrMh7t1wXEcIIH+/c04N0NXSPfQmUVps0XeSZEXt0KmyXFc
3sFtpcQ8rjvUYd9YCsQvtKWB4RlPqKnwUXO7ypmg8ljkQmLNDUJBQGXzx9GT/IUdnTBuEbEB+LwY
niwCXT9/X+n5N+nHSk94gWXeRmkp/1kpqb59u2nkDfr28DNZ4U60tRicvCqTG2cM8ReDtDhupI2x
0b4qz9rQp6zCHUGjF9Z09v35saaTWqyOmjE0R9bUPzPNLbEnwtC4drBTmLcdKH3L4zIEWI434sfx
23+m0Vhxg8JXsAvpxrggr/s3NA+PkZ8P8+RjY+jISLtkOXTHQj2DDPoDNXuVrDKBHKpFux6WzYP+
Yhzg6YCq7NutvuvrRUFi6rhlHkLKl+wAPizVC+zSPzv06ZemifQwIucZmTIn71nTHP0hme/UPHj1
rN2EEv/+VrsrQXx73rNt85bpnk6Axm66ymOvvqs2CipUYzE8WL0HBZYBAPhaiTD5vhlt/l3BF+JZ
PbAwAcDqPn/Pt7J1JYuPvbhRmutosJPdoLrq3fQ5qlczeZiUHiwhaJ3cDom1ZFfRi0ow8zjcyvJb
RZowssyGFN92AOKAIrmipk0+8Cec9yrn93dH+7dKhDbFloxpiAkl6I+pyI+9p7A6Q8j6DAodlBCS
zo71vcrYB8Qxb6/8iKdVrrUK3g2aYDy7txqnkLmM32KUM9Q2DwoOgPaEf0ePAZyXz8wO3OzynYxO
nzhj7a7/xGgZ8w9GWQTZkQGxoAANdtq0yY6PR15MkKmNBlIIhtxQPU19i9v21gKjsP33AQ/CCz/5
jAL3r59snZA1Mn8wZCvhJ9Od07aPTkIeDocfgIPj76bPKnAbhKCev2Xq2diMaC/tdxeXcELEGNXY
apsknVmaiYBpN8b1zEhTZ3yXCGxbRD6+kRgLyCAxNlq7AuT50pb7bz/79104aQ+MxjTKqEt4k5mz
v6IOp38rIrgfnnhc6NMyKXeJuYO+iLcIQRpS4ZL2Rd/C4I645qvsLjM2QXvnbyV3kh0JK2xb3l4i
oZ8lD2uUCmgZ0YfzD38fjdAWhGNfFeXsPiY5EzNzaGm8ep8TwsZNuW+uGjKn1Ic82VNaH59oMJ/M
3DsetFcTsADsYu61AFCpSt+t5LrQ1ux89VUBQD5cWboN00BwqtWFr+rcjgzP6Y8Npz47354sW1P1
1JjKElU+vAnOh1Z2jMkrU09T3QSbynBpvk0P6X5YBgfpg6ycxhGm75CpOaAycMKqk8kSPwTaTXhX
LM3WoYluxUVyJa4nr9sBRJNkZgRPGAqnS+34Ng7koS4FkDEOP3wDTY8JBl9QSRUsrC+1BWfP65lD
psiiKOqkfP79+6xqSC3CCcu7Z/xrAWYmcVZBHzkQmQk5Q3+IaINyfB9x/JWbhbKTFqQ03Fvjonhm
iNnVYJKA2usoA8oj23hR3Mue9jCLJX9/Euf58UAUkmSCaKmnZEf4YUNdd8Nc+eEmCNkdY5qvWnHV
B+tdQbyqPBjdHHn/3eKbz7Rk3qCFJV7UJF3KJVMpb8IiOb2th3VWPxXMpSZMYZRVoW9Udfn7YolQ
4779fT6hvYPKTySWqP4PaefHbhyWdaEPwdQfamxp8sB9Ds11Kd1UbcxLxP7PiDWRXtUMBYqUPA5E
gItMbCbpSs+cDGdVFdhfnDA2Lb8L9dbsEr4Ny2m7p9L/EKnpChIg8kyzA/l1tD4Mv3brG6X275X8
VcRJMVVhX5bbaCJ9+N1C5BJZ5GZxNQ0npdSUnKJvVxp/qiHySsfAKBMyOzRlktQbV9cJyFZHXvWb
TnuRaQrDStmMOHnmBsOV5CDJo9c0lP0yZkcN4Lwm2cxhwWAMNvqJuDSMiCJrm7WfcsH0XX/Rj2+R
fn8MHsgCLfR7EYOA43aqb1LEcGP4LvTPgv6VDSluSD5TKBUrzhU2oStJ6JZgtN4UpbdSfTsx8G5x
4NCZbMk48WrtxkDgHB5DpM43U7o1/JdcdFLtrWzCNbo6X2GO5YHBGqWtTS4cA8G8no0Oa5uJkzC+
wOC3po0Mz9udiM/cZaJTjrYBzstoYbSbnb+YsNlnIOfiyiH6L7EBGug1IkjcbZu6Ifa3VbgMi6U+
biPhrTa2Ex8JBhg38r4nasxfwGmKH6srwyMtY6Uts5tCfRxh8XvR84yI6VjgwG2D7F2lrxy2FcSL
GxFOznW2xhZzqb6PGBuYT1NrMpm7iRgXS0nuqY2rEcnSugZQGr6NllO5rbluiUeEQvAdXkGRxQFk
fGgqSEAPSo4zjgi6W+z7w/gmE4NsQ0m+8t9JV4DVoL0dlQ3IkQbDZt3zoafXx3ERfM7rD2xLX+Qy
uMji2HglCMEENRgiQYOVbbtB2FGPDyVJKP2ix45YImQ+pbx3cVNCJlg+AEQFsWd9YdVrtJ6UYuXL
sMXV5G17K7zKkKNmftxGXOTL4im7wzqpvB2/RWfysY2+7sQQXtdqaN2SgS9mWESz24a57WTHHfyF
uupQ+5tP7dvowsYo8LURrifdFXtYzZCNcEsqbnLDGR+xHG6ZNVTvzOjexslNAZ7vUOJmXxKX3vf7
9HOOm+oX+l4xcNNLd222StGkolKi+e4QraXEN67QQPKPXXwI/I+jetthbFp0q1nIuw2TLda5UMJG
R7enhxxHsp1Vu4zVcvpNnmm55acI1XecEnBFFUZcimO85Y/t7FzUH9IeTqkdp04PSxOlWjwL9Lru
j5NW+yAJJS1lOc+B9YXB2/BZ7Rk6PMCHjkLY0zZk6v5NXPQP3CmNRDwXaFI3EbAsDDQNiP6FRXHc
hrBZcMMmXKe44mq0xm7iezSYyKdNRJQ6cwlHkq5EiJaQaY6AFwjXcL9OV2LjiJmttB6paAyVoVG0
RHPiGkdiVr9krAxfTfQXVBAZjmpMOjAdlBGrJM8jSYqvwQ1+BA/dXZhh9RQ1VEX0eCwkuOflB0PD
JxeywjKubcXcStHKF2w/PohsDsYT2NhRc3jgurWq+k3Ln/LXMV70ELmyFnmlVwceSed1ukSoYAoU
fA7eH+R3wXOEoIVeRsOYztyw+oyvDPIy4N6C14QY+150a6CYao9TIvEOR2ObtKukg2xkC8TL4Jrw
x4xWJ1J1nrlvYl5D7H0DDzod9CL1g7/OwPwu2SHZrRyCQTKYoNpnGj7rNHKV+sicoXwRwqtjSTsg
XBfm/NdzZaJHCrQ9Nwy6cb9OMi8f+VqEKwnuY+BOH5bqDcOWCdKxbOGIPJfdV5CQHU0o+YibdJoR
JCxG655/FsiHVBRj0av7mSUzWhjCMGX3b0LmyJ01++PF2j5Pr2RYPBi6+eh5Jn2B4Am1fSoTOxKs
+96TpbU+LiI3QXMkFA77W4xasHupmTGGtMEtLc1tL76L8eOAw0TM1Es7BLfa7Aw9J5hxgyybc49p
CZOtyPJkJtqYH+PdjV3YtIVOoa17DLLDl1H4YqCaYtwigqDj8l25ivqUwgH22ZtCmBbVQ4hsXyAV
NYJn+BUO6zi4m+VtGJwpb6H43BWrybpPp00ex5ATriPet3neK/hfQ+8ZFamKEuP36NGs7kz0Nd1j
2eHpl9iM6PG4g2OJ+duU3DYMwzX+kmVXbtJ4a+i7lhHq71XBGdgMOy6QcgotBfTslLY/Vn2ox5He
Qy4/egMZNIv4LlrCZZs3QAxPnmgPLuawzeX/aSXy86JzhfujEinrWvN7U+sPc8yrbqcEtvir3tW9
OSdqvCCkOf8T5+w1EXdlVTmdqUbqmNe1FA0HjT6yx4u0W46r+bXgM5f/kMwvtmBz5/DPD/xxyRMg
pyrVLpLzZDiE6+5R2c38VMM2lu0bzF188i5eby6Jf7veScmcmmNmqhk/cfYUoNBRN6ZOzwmsNd6x
WUKf7d1Q2kP9si8ltklzR/vbtU8QGVM7wjoJ+K3iJr9Rtu1qZvLLu8tA65nZF+/qj7t60vgUYtL2
sRwOh2nOYlskm4QdQ19A7ASNCvtN6fUryrQ/JujsnaHb0dq6v38wf0bC//xcNC4kj8uMdE7lA3lz
NGuj6/tDDjWEupDjHRdZbnsXIYCE4bDP432qrnptjw1oHXuzYrAMvSLY9CUTd0d1GgWB7EAAkwM1
o3Jhnmg3hoY12jN1Xk28aGQX2CaBWKDZXzZzqQCdEZkbnD7veFN89w6CcRXP95fkhm1+Nmz8/Vee
8S/TERHoOkNGNFz/YKZhVuhZBZkSVU16jz57bDFKrZYmqdzUNI/Jh0B0yEWwWj333Zi4tcF/gKnx
j+atqaZU62VpvuzkHtt1l64w4R1I4C1WkMb2DF5D8oMpoiBNS46g2HAXot7xEVLD/kG4FeBfvujz
2S0GOvHRHh9DqIAcGOpaZOrmkrZLQ5uss4/2C2l/9T7hOo+R7Pr3G3iu1/r5Q052uCYulSLyp+Gg
LovrHNtwZVlez/6dv19GOadGUn5e6AR0jLQsEyPyaA6F75ISKt70ILTHfUMrmoqVrVGSpxgbas9F
92Yer/w2XRT+XSM8STKCd/VrBEb2y5ug/IqUFwj5CoFqxUD2cORiLLVsGRnKKeTO+jYQQI+40eNY
LfqI3Ilk7XeHooWuaz53FibFdb4UUJRkiBJgZi3bitpwfLL8zUR9p0HkHvR5Hox9zqyfadp10mX7
gTT3NOkXk0AoTWPQ8HfYvOZ8HQxtCiKjcSoIxmkpkRvSAQUKyldWfmkNRHfpxnoW5XzREwWHyZ89
yEs/eK4KWOWsc6JhqaFizk2ZBBJqNo8Yk+GQDi0vSNASIuLUriCiH3MX1ZFMqit5srObiKiu6/Jg
ih9CfYQcay7qcW3SalrBPZlsUf1CuouQbvLwGQ15kQBHUthSROXTQxZDqqMpzTYW7Vf7TKepuCF/
gZMqtxOkiWaWFuAra1bMGRzcPI0lVMtix8vJIAVeepIsuwf5W7lDaUDpPzsv9cQ7HNudIeyEOX7d
Ab4zp5vykX2kf1e2iDOw0iwdyyX56Dizu4MXDG2/VPjSpJRDnOMC7SZGCSk6ifk+yI9V4mU4XxqO
VMBp5XSKZs5/FTp6B7dw5p2nFWeHeCtGr1ZzmJOpjXWFg3jt9fyHqsU8Dzok/14Q8OMtYBj4T6OA
KK14aeHwF9cZwwoJGc4LdX8CPpW7nYnYhWB1x48eEC93iDvb58BkPPRahW/B9JSTt5dQ5EkL2J5M
GlP/Wmk8SVpOycEk1T6i8J15pjKWscKdACIgy84se51cE/rBNhXduLzWFR5E857EZKtCSjTXZnDI
kf0YxVcv3fbERPL603c1mstAAN6TRJcSjvA3r3IuKC1l/MGzjRos/XiXEGvY0PIKuByHB67FcFz0
NzVeL4JXtoewfyBkjta0f8DojL98MsnB9MrovoZumh8kdd8ZO0JloodC+Q5Xur6MuPXBLgCRX4gl
bSL1nUwxi+BiE44bv7hwXklnt1SZOG9VwiiOWfvftVYo+3WcxuZwkCBMN55ae7guvcpsmBo1Xs77
jAXbxZ38bNFlYvUyszCAx4x5WT9KvDCXpFTXuv6QPNb32QqLHJsGcTPHFwMc2qhJLvzQPwPe04P5
5xVPtlzFrKI8zjiYGQvptTehSAIdXTT2cWUZ97WC0RR0MvCZ7QRtur8PY+YpHaYf4RZvjXJT3cVL
6Q6+Xwy1Eu/ejn3R/US7BY3ekL2KZQ/r6v33DVw9V7mZuibKkkmBCgr9932qhTHI1Z775EPpqrBc
2SXo4Tb1y8TUPVk2hLkV6zS9xXGsYaYD67sKN516pydbk5FlzFdLJ0xGlJ1gCZsyuH8s8QrnfV2w
S9FbjuOVDGMgvUmEl5GRSzm9FOpbOLwEzdOkXfXxUtOgOzynyYekPl2ch8znz79P5T+/72QSABPc
mKyEpzJbnbQktAUwD2CI2rPT1hGrFdiGljPuf7+t5+uXH7f15PU7TnHflfPrB7v0Q9a25Tr3oN7z
2iMIh7DlTRigMWoDwf79yvq5ctg0UJfOpSq108n3ZmhTV4cpV471lTVeq/l2IMoY6wByg7FeT64r
/My1a06i8LgrazclKOrGPz4n4wsBOVnjwZqwNRgUfzgwCA6hgEdf3fE2FJYYeU5L8lbJFrEhL5sd
iF2Zrpt2NQaeinc2mXfg3s2LSlwUSGI7FoucQIDoM8YvA97GsjE8/1CHVy2fv2M46iXbiDPsKwrH
Hz//pBuYsqjV057nnR3xCF/3jmrDG4y8HKbwPuI4y4S1oF7BrbGBeeVgC+UKM/eIk8gzL21+Z6bF
f6/mpGM4pk0ctjmrSdgQGq8iAADsx+OEsUElaHb9ZKkE21mbPKmElGAqUK2BikrLlh4k+P+oC8Q1
6CSJkhcNqM4Ju3/eK/NkVijq6ZAPEaszXxOQLre9KchBg4D7OaeIzKEpRzv4zMVVDMtijz/fvtti
m/CBx8Ejp7p3abJ0ftPGS2cm6KryP3mKUuXnbeCzIFTjRGHUZPUFWAGidcZOYOgXDAj+mMz//smc
GRPzlH5c9mSPUGI/sKKRwQ7DnmhyUfkiiY0epc/OHR6r1iuzXa27gwQH9lPMrkucBLYlkJThyaZj
YAmJRor5xXHR3zS3xWv/Xj75K+O2fAubRQyiShGGDzDTMmYJRPh8aN+pArC3ttQXmKw6GlF11+Wl
3QKePYKVWaVXIC5k8hQzR7qwQWjzF/DPjmjiPGjMU3HU2n/v+MqoHI0sHfuDAfRbXHNkoWp8mIyt
RMQpAWUOBZk+bmQZJF19TexQnnUocOeBZlPiPzAp0nNbxIS/PBDU5CfXeX9jHD8UFOhDKSzJZ7YD
IETyp7cpyitHKVLiIx5IM7KCdZqBO4ZAcP13mXaIHVYIbJcYeUv+YzgNOM9jTW0QgEfy3FF65iBE
hW+6Tn4xWvZci2SJmNYqFAjiP2O+KK2to3ZkHIWqRUpt0T465B+qRFfauBGat6YzeJrmGfJSY2CG
OSY7xCXg5Iw4QFfo5CGjcz/JbDxpn9Ku04a0Oc7Hk7VXPGXXyrb6Jrybt/M23CxrRlS63QyuuSZO
aVl8BqNnFFsZLAfPftS2BXkQiLlhM0moa53i4ozxHFZm4ZhHFi62BdAo/n5dYtR3tYQMj5MMJ1Ju
TlHumniZC1u/2FnK2yhsu+EqVdOFivZ4xZzaFSMkAW44OkxpagLa3YLpSQTBPtgQcCcyo5lVeY4m
edLn758yD+7ft1tl41Dx4TZ0Q5VPbiiWkmaQmMfx4D+QUwPJioMvWnXZZmzvEYhL6k5HQDth+ELf
6ooU8aJaLMXyeyBDVe2JjTLpAvjfJL2WLbJJT7VFdYFYtmVasdeT64AgjeFWKTZHkIhob+JqY94W
5i5BuYhkF7GWxnxayu6o642vmdVCRYXCD+GfDp1mlVIEmdANxAX0tChwQgEyROoSp0Fmpo3OAgje
J+GnXEsZEynFpd8VoEgo5NhMi8G6LWqXBAbfTtb/HU9GOoZpS9ZiAsocVsmTNSDtCdDIQS7LdhWi
7TC4V6pvuhWt/WhGCW1luVL1b2Zsfv0SarcWyCfhI6TVtuIF76xzeJUqWpJBaCc2adqpXUlnjoXv
C8rsHjKnIb+QkVs69VPwapBzI+1meso9jh1PBUITu9uHrnDj2/7rcdwe6VGuodib05J8CYVmhaiD
NH0uaVGnep+Y6yJYZlh4f+Mz3q+mNWYTCM/ZcQ3zEaQ7HZfD9CH2X5bkRd211d/WwndOMADA+oXi
/4xZl66CVUmiKkrkJ57C2FI5jY0Vzr/SsPXlWN+XioP0EWF1I6ybYn8ErEDf5WnERVOMoYXrH8th
c+HtP1PM/7WKkxYkG4aj3Lby7EVjzJQAqJQpBJgNYrEwWgNMQYJfwAsp7VG5G7rr/+/bcPL1yZ2P
L0fPAsTNlG4yPn+dXEMxPzI83084vBIPHzoqjFSXbYvHGWS3l3ztzsG0f92FU/BbVjUrV1iEOkfT
1dQyI8NDW9JWsbaK3Li665ONIG9Mf6mZTrgZ/e9agyhziRJ8rr6C50BULfRF2TBPeyspL8mmE6T5
1Sc/Y0hWY7/MFSpuHomPhjpQ3VzbwKZkPsTA9CV66XVkCZDdC2rW+NoHHiqpsVWUpjgS683i9/fl
XLH81wJPCh+1z9vjOC9w9FqZma6N93fA8myLQrSJr9N6XOSdB9ko6AlcpwjFzaN4U0OD0e+L5dSx
e7y7sKZzG/jPm3bSOXWl0mhFztMjqwVvfrB1G+5nyOR6h34LiuJ91S5lCW+bW2y8kkXfr5Tjc9Fe
K/GjGXq/r+aPe9NJsfTXHTr5omop7fB95A4d94QhBBGCdJvotQyb7cAWK8xfqJSFeH/E9IvsgYVJ
eVPMiVg6BT3+jnNUSt3fhDxDA+UsxMdBTMEtk1WU3KBo0gcSNzGuIJZEH+7lDut8bYmpGip3XBNA
TvlsnvVnps+phQB0KeDuf1t/IW+00I2Hn1kLAQUhOcrvFWM6UnVjTqLhS47vUXWSm5svYR3UX7Dx
+96ttuK1trZupiceZECiUHKTkWMW80n6RE2JB0Xemqxm/l2vbaOvOsLNzLkpae4U8VnwHwsYosGd
3/FuLnGKufn9dp/Rw7GNKgrxznwuZPWc7B9+UOBEE/35dHtYC8i9j17YrabZYiUb7qPi0KfPhvIq
YxwTLiN9PVRsIyNCckDa/sa/tK3Pj/f08f809zp5Gce+CwQhxqupcX0oGg99s2R0asEWVD0G4d1N
Wh/+DwZN51B1CvP/2CidbGHq2BVJl7bzdUek/wvFuJqCO8NiBjE+0roH6BkC6bmf8KWrNpl+LYeb
gsA7E3hS4uyfSKsOkk8R+pmokuJKvREzdg7SaRWj1Ojyd53WPKh2GWJ8ud/34uzvso5zwPlDYl31
wPRlsvKnG6134E7h74GnBFPvQ289NikMifIhk965+w09rRF/oreYOHFDGJXR6ihhqFs/jMPKfMp1
Z8ifR+j8DqpPxo94RYNH7gwTuyTQ9GCD2ikhlHrCoO3In+/Gb6E8JKDkGerXcZ0YV6q+j9iANP1J
TVWcma6Hke/o3n9HXxJDgbEx3FbIw0oc9PEhWeDYkwFazSVxhHdOx980K45b8kognuGc4SVPF17c
M1WyCro5N62mSLFz8qLomioofjbge3W8itF4Edy6nFKXAYh1r9LuVMN9IG1zY6GNArqqq6Z71uwQ
hlJqfWXqlRQjrxbWFxb1LwtW/2tRJ5uXkTdxKui8RbNd21y6g94QwpffDyA5zC5Rl6YIcjpe5noZ
QBqdg/j2yoWP+uzL/PPenHzUk2gNVW+yjHnartrSIrqttwxblqmLgPMSAHb2UENsLRJOK6pY3J80
LOWkNGqfdXQA8QbIL7NzDYv0RYlzUOrKBIRQV+KyQ59rLuXno4sMBBKLDCHSCfxb7FuUC8fsGWkX
z+E/KzrlZBP4Zejh/BzidbQCIuUkVa+F+N7KoQH07mz1REIDYOiIovNSFXIOVPnr6icIb1YfdUXQ
uLr5moVXIrS92eOXigxmmGJHcJdcOE0pqO6F4eAZIvjfv/ukvPDVrGrUiCehvuo4vsA1A4ELHfkz
n5zOm5PRi5fjY+oKfKtIn/9f3n5MElVzrr3k08FDUCqGmE1cHdi1XuiG02ouv76x8GDaychVZh8x
VzFt3dMqctaxI00ErMLoxbqVeNHK9RwWyHP4z3pOkMlaU4auCvvxYNxZz1F2hxpUI7ORnTlwIuh2
Fj7cvlegu/jA+2wgJiOxEZCJhk1bX90cTW0V9ojylWbl14kXRV+SupLLt8mi9Zvjzvj/jEPazp6j
e8Z7Js45M98eYyt0lbaMHBebHomLehrjEJAb3CJSO3tnnO4kyR4WebiBz3YfU9C4R5kNd7wfYo9y
FDqR0O+b/lp56O4RV31RcJjvI5oxeGK0jWg0beAqJaFu8CCgzRubStgZxLmFeDcHAH7Mbn+MyBjq
XccHLJvSgwryg7mDf9BQF/H9Rew8BlYVrzDTZKZsXiRKCyhuAzRqMtKsnYUl2Fu4KqNNDh+UsCFs
WTLomzD+HOPSR/unLz09+g1VkixtNvb8B4us2qBPDGHicQkeaViluRykJUzgvmPWkRJ4qt+Y2lMp
P3QiWTgL6zXFboyfQckslF4ZrCFheT06qbrcMk6e1cbRpVPnXK38c40nH1ghFHWdW6wRKwMkPjnb
mOBSGotOjzopXwtuT5Iq82/Id/egyrba33TtFsuL6BKSdbZ0+7mWkxNQVGPTDCuAF25R7VAtweKa
7R+K7gVOzASS4fO2ZzOt1a5LL/BKKLqd08kXdp0/rfZvD+7k1DuqvZTWBTcFm0eN8w2S3b2KF8Vd
vS6aB62S+DIozQU04DZc6KxxB+Ip0U4u4R4amAwyoIMCX6z1ZG8igVLoMuZSMw5414YV7lsUxb/v
VX86wX/XrMKOl2SD/nR+0D+mlU1vpHHgz/DBBpBEMdfH0BGeS+l6sOxwADUmmobsYVvNSaTC7WdR
A2vhyaO6IK3VTvVSJFqOsSkPME9Wwn22HRYlfg1O8gFqmyjO8araA6xkC8qPcFz+vvxzMycVR/b/
Xf7JEZNafUqsA2V7pS1qa0EYO5Bv9aibtgbvCOtk2ZVJqGbGMDqVaLPhSatxDi6daUjQvhcIAmr7
6OIZCBOgcaqd8aAtFVfcshPjXLeEcf5RfVjLFhlO9o5u0+vJT5TA6j/gDcyikTZdDet0M4Oh4aWf
Nxco/zwdtgFRwYnbYpj899Opq3TKrE4cD0FyB842YLW3A/zH+jZJ15n2EhyI+kshracQBaznXNs1
hNV4CTg6tCUAUWOTOeWy/VLeRA9KR0oGbP40qi81ZkmLAZbpff2W7CqgQzhVy/Gasr3Y02rpdzC7
FVuB2XUbHjTbfNK+kh1e0nRvM7NZ1Vz5vzg7r93WtSyLfhEB5vAqkqKSJUuOxy+E7WNTTGKOX9+D
fqi2dQSru4B6Kdx7IZph77XXmnNMml4H1m9ELf/N4cfQOIZArsG6eg4Az7S49gVf7ZnczzQsZI9T
wlu0M2DKzugZljPJVRfXhEuXJqeqocNuJU5B5+x1Vr5JYZ3micSnoHpav7bEOxx2pGH49tCtB3MZ
3IIakO1i2pEW12rHi228bz9+XqnJydiLZsSf3BFQA8MY0sZ8EsAPkdeLKz2ZH0NbhyfpgOfyt3CS
rl3BpXn89z/fOvuUfFnLx7jiChpeCmuH7RBgY7FpCBeGM1WSsNdLtg4eMHPgHZYcvh7xS2dzCVfB
B9SEhJETx6r8doJuKsTegWlE9zwLX2W4jZ/ky4PW+4Nbhj2L3ZmDHUCtZH6SvWl/oP9NqtDxv5iG
//ijzvap/shnhdiuP5Ap4erEqav7OPe62AtaUMtbaXyJWaUABvdABIBVXVler71T56czQPG1MVT8
PhMnin5pOSTeJEttgEMVWC1Oo4ueizTrANLqtc9oWh3+WT3MKf/VnEY95yYtmYVxrHKeaIKXFNKo
FxrrNKE7bDpNtzIVyNM6bf1lTQ2FW/OqFEa+dAw00MFA8ZcUiCRnr1QeBmOpt9r0RWXiouHNhkG3
YPYA+Gv+Xk0oaWtw0RTRw9LXUHXIT6Hvd5W3cbEx+/1Czl6DTDCaVDG4E6ru0Mo4tp4Bbk9Bj7T0
IeZiDZWdJpmDjyEwPCW0dtiYwyObRXTlmVxkhX+/krNiJU8ztUtVbomwgM8SIOmacUSMUj4AZpiP
eKQlp2BAAVlVPn7QcMkhzICzMIBLuIP5MKqev1EZjzMjRf4yQ9ljblRzLwifZlgwiLjmaL14iP5+
xWdVTXuSDb1QuHf+TX7P5u/5SwjeeChQCuHf+X1Dv3iG/v5r0474rR4ppTHMoYWw9J+IyKb3BSfv
pD5U8VpUn4ZgVegbaD/5uGPpyA8i86ljtM5hd4hvY7CMCG9zfr+iq+/OWUesybKgyTOuaBLR44Dr
iq02PprpW9xBuyzuDEbwe4mUIvhZzbpvd4JTQiuNQBJeuZTLle637+msHAi7HiyeNt0cYymVi6Nw
Q18fKGXoDu1Cp89FMc7EuPHYvIM/RudQ/tP4PYIZnxXX4vy06aM5X16gHU3xSDKb9Zf+7tujapP4
BCxRn/rlTBj8ZKXbQt14A65VNcU/Uj2o2VvkFNlG+JBZ5MD4Dtu8/LpEnGLHnigHG6qxLr6VybtA
ssmJOoT1OKifItmTnaDHDpmTOz9FVYkTX7pY0jBJqYWLBRDtirgijl/wtWvOOD5n1itf68Ub/v1P
PHv3A1K0s1Y3OYpJs9q/IS5Q8cZoDsJAg0KlOtBU6awpOMyBrs99xJjIrYZVN/ydAgx/fxEvngu/
X8zZp9F0KmYH2SBnotpAglesFXc0IAEFiDj20dAJR/bRdJ81O0VbNdEmMlnPgmZNriQkEhABjMe1
ADDMbac4Ml3s6kkU/kx37vcrvZCXqxOSpAA/YHBPP+zsPU30EjVi7feHYW++GDsyhOwevaztc9WY
yljQ3pUnaMdltT7Cvf97QjZtOMlj2M5KVyWPfubfo9xzk1WE7EZ0+hvO+oBGb8xDAvIULGCHqtrG
OZC+XZsEXAin+nnxZ90SNTCSQSu4+H4+uNZcfR0yz3jmhgeLOTY96qAGF1Q0bo4xOOw1cbVqZ/Nn
BFQ0knfK1oXsFLcZiqUGtqbh9u2NQESZzgo/h1pJTyHeZTyMMrvqSLl4Av1+489K2GosleSoW+wu
4BzJk6gWI8QxVAYi5Gbjxj+u4GXlOicVY2UQc9eSkkOEhtthLvcIetgPi1O7iIKVbM4FBkoKLLOE
ZmnpCce9SvzOyJHo2gp7+Sv739fl659/W0jUaiwKPeaq6TgF5EjjvpNXInp5t8VAO2c2YMB4Q6W+
7Iw35OzmYtKqB/LVPN6LVfi3+/dV0Hy/kvCYBjV0OwoWA8k6NJElgFnac/ZQPivUDqxZHlXu1FM5
lS9jc2XBufQASXUhLNJQRe1fX/1whBZmTdKgChSjnS3UqeXj+ACam9uoeyQsaYYiYfBgq9fM8Jzj
I67m+/qgy7MHxbJT3zMAXsSoPrLjjt2QGSWBbgqVjPH4+0f+pWc5W/5NGAUiYk+DA+qXKvnbvcqt
6jScetRcIe0nYJv0lntSaw9ojLWC7IRlW96p3SrubIq7nTpPSRpxsxDLsesHL2GwEdp7o74Zxbl+
utKJMaal8LdrO/uGKwzcpdCiqwsrev8M4TEWE+QAv3FEDOsAWXZZvUXhowO/FCp3/sQGD3cn874J
DVuBN9Pe1tquEZ8VnAUCuXMN2pmSpRTgHL6muKBZ48BY2FXiZ4mvAzt4lK1HbR2Ym5OyhPMtqK95
9yiB4XHlbKdN2xc5K28aefD+n1xex+JblB2k6LaJOdSFHHTHdt50fyn6ulWXrk8UOvKrQJkVrSN6
D8Omie7b6BbuccdWnwrrVL+m4piWh7PbRsocmFK6DUyTxLN6PWIsmip5MHl3GlSqwp4uMFFbkKAD
l2qCdQObzEePmJc9EIyQeZrI01crzmlX/e0yzqr1oxAbVXoU0AnyCc5Ft/EIKvH/YlrxksMkBji+
XIOFXTIL/PjTz+ryyB+yLuOdORQoTslDPLnTfJ32m52O24mWeQT64F35hC6cj3786Fl5oZgVuvTa
aqmgGtqnxL2f+GInUG9Pk9yJpTkST20upvTNbXEh4fCmxmqciun+wroCmLo0rrHQbZNjpRui8g+B
t8hFaTAnkyGJWzmYNsqufsGOjGaH+AsqXNpf10qFi/edaZlE2Ob0u+eIsiyvi2OqNZPvbdJBVnY1
AXHrWXCL1hWp6vXYrOlJnr9d33/xrJ6PKj0Tq7qdfjE80JO0o7m5VJd0Dpf9luXpz+8P+eJt/f57
Z8VQFIyxkfVff6H2jFnBbbFg3+KHtys8V7lNHXBNjHipVLQIUoCSyi+D1T37zaIxxpNV4o0jOgD7
ulO95H9KYYUoqTJmlNZYuFCJkequSS4I/uMcncnkb0Tkoelc0QY3fVREs0mRGDhFTTf097vyFd11
/hRUSGFT3xk18HmJWMmBGvpFMk0mecHDlRlgUHc7OP4i7ZF3fWd8dvcmSQzHHLXADD5do7ptAXFo
CjdTAAw6o/KkVrd9sBI679jfTBmxv1+kPL0K/1wkN1LVLfwM4vkWJzBb7oqymubHUbUgC/IJP7Ng
a5nDwZylEX3QcY7W0iOt2T3dgOZPaHlzfkFDj5zwbx7Nfr+iS4dxi47Vf67obGMrsvIYZRlXNNmd
mS/grww9dWZ5DAiuWljUa3//WTlpakddUqfAN0R1j8PpiSwtFB7A3uHm1NuS6KBZo72R9kKVCX14
bjpwiGt4SqwYhjfNWxIaKsQTZvbJ4yAHm7i2xxPNqECfNWQDDegm5oM4+4QuI0TYwpw28fx26rtf
qawutTe/3zn1bNDhp6acKFrZH7DRgnWl8TU1MgiYgeSXyO6orzqCCWzzL+lE6j3cl/Yed35zS2hK
Csmgt5l5Gqgo3hpvStmjckaZg6hRB8hD/ARqFiGb/tZOu0naGzRSwpdsjWAjdQc0Urz2bl7aO769
CecSv0HrEyvueTbtPFhoa6Fjuh4cYcDsie2NVwBOl5OCvXlrGBslPIgFhuuQUvpaU+LSeqqRezm1
GSV489M//1YHjq0ZNlpQ02K1Zm0+m/zL6mO35cxOOPJsIDxHXiTCGgNsEvKxDPMJkBMhaDbnwZdU
9soncqH2Iw35f6/nbFPlSMpJOeHGqJ650iFVRPNwgZMgwM4hvrOa2BIzj/nVocXl3zVQgOuypf0j
V1erU1l3GqeYzg4Jpp8yS5kiE+zh9YMzTiR1LJ5pTfwZicdXHsIloQd/9H9+/Euc/u0hpE3ZxmnJ
wUVcidU87t0Rljx3+6g9p7U3EQLljTilOgvhFnPz77f84mIOC0ybOkH4CcyzutE/yU0t6mTvTSkd
tzLWddMhSHBkX+VAZ1eDJ9dINhfkAwXm59TFMzbIA5K5Hs/V+wEaToS8zMZ90rRbFcllFN/q5Tqn
Nfv7lV7qSFvfr/SstAy0k1F2WTHdp6O4bfVDHMOGA68ll1uJoxUodRonWvUKr8Xw1PGpzHCmkW0p
yq9peP/71ajTan2+v3y/mrNPJ4niss8C1iQUp69T8SMR1i2tobpDxO1jO9SduvPooRE5kyZeW/ez
+4yRjH5nkIMr+XMl+soPMHV3ZBI7Lk4nVxMXMLmC4yZCohoy9sSGXagx+YCLYF63yzhaBTiRQfGW
a9ZfTGgstvB73n7/2y4gBnXutDrRIiyiEM/NPrJZHU9ZhejkFG0sMFkF1DS9fzUmb7a6lxZHuNID
CUPHDFlW8ERLzSc7cI494ZlddAIMdW8ChnKkb04/hcBVt5FbFO6RF3xdFXfCPfK9Sl8hIzXERQVm
lNXu6kxwKpT+fUIm7BSKFR2F/c/FTTMtITAs3uxupd3pqUfYUD4ftR1Ge5uIHhTUTXgYnN5CSSVS
FlwLov+qg/65ADKYMcjKiFPPR6GnngGwHiFumLrPbFe5alsjn4mjxV+B6WTazaNohYGrVFbqVRzG
JSW5pX37/bPVNA/8vgCEO72i8DRbwJVFRHQeRG08xqU45zJQlbXMZSnfT4vKyV/7053GVlp6WrMb
+2Vwegi6ZwWTR3YitiHA1z7//V37Kmd/3iTSwmVOrLLE0vvPyaXpMV4aeVcexII4Y/bhwLobIHUZ
IJ/rTZO6Jhuhvi7J6COrF8f+TTq+jAapshTfORSrT05dwLMFyR4ZtXSPurL1Ow9Gw/G0TsdbovpK
Ez7JSi2XWrbdhBbFDYkDgQXHywj2xByBNgEERj5mcFOpVAWBZ/juUZ/lkkfEX6A4cOroJFD7mJM9
ZIzeTPXK8f2CzouOEc9KIdaDvfjrVPBtE5CLNowTznaH/pmGjPmZvdKaqR61atlzlNJPLt6/yV2p
3Byd4QFKg5MtDX3eIeQo90ZzCOplqE9gt+s9Pm16T34+oh/X9rWFfLu2yAiQONS+eNB25ogEHU4/
SZoGZIHbNnSLQ4UbJ9nweYVkzRfkrGPzJRNgWhGrDxnxLLArFkTwRRnnE0e+G56Ph2P9GIh3E8Zu
9CKERwZ+wc3w3ANjDp/LG3TcFHRPneICnhQ+Ybj5hFMu6bHIL/r6uu0Cnfilv5INkF1QpSl2Xgv5
Ulr7hXoUD0G0sEipS71gC510zHZ9vLHiB73Z6PW7zAKnJsCkrWh2IpLBKCJEcujfkdYtIsEZMrud
ctbhlhG6NQcQiVyQdLVgmFvREmtnvfWf4txJ1SX+Hgy78AXEXUGfUhOeWvFGqhi4J63d6/ct1htt
WEbj0npBmaeka01dB4ZbCOGMNcXLbnuSe4+eipbFO3KGKubVRpenhs8AIzXdD+TnPXEA64SpCXuK
bzSwdsNSqGYNESXSPBFno0hjBvqyxyTZA8L6iTLIeOmmUT8HOPGWGSvJfSGycUdRdt0fGHGnz2Nh
j9pMDR1lr6zEjeUVTr1WnXhZHF0VbgWriFvSPiOkCDnirLecU4NEm79B8sk9cWSY6rkNHQ6TOIy/
yG2B1wGf8yybeBQPetih4U+kB84yxZmXHXwpv0tEdQCNDtyMLqodEOrlLzpCiw/Fs7LnvCu8duG2
O6KLgVxzfFRLY9UACtSdInppkYPoSIZAdtKdQCpYvpJruikgXkqvLIDyXUGuLNm6Aoci+MNeEG7F
HU1c7v4sIr7Q1gy70BdoWHpj/sXCn7Ae3bOvu9LgoMPmhiSvyCgAye9mCslVOSk4c2PvC/A+p7TU
3LdLk0SkrQJHOZuXH8XuuDafp4GoNouifQYlqCWNCqRYzsAEBJ0Z/EWKecxW1rBoo2VuzCrmJr5t
CgtfIrLzyZfWifIwRHRcRBjSwqFiilqwq8SuLj2byWOvPcijhi/oNUtvA8ttyZjlvQnsSp1xSgo/
Tgtpf3o0n3vvuIcxLZPG28FuwR0xEz7H49LiWBQsB5gHL20w7z3po+N8TASfCPJvheToTtxoAmlI
OL3zLa9zgeEcQ2J04L0OMUJjhAy2iO6flHzTklQSPaakSDc7GTkKGfDISDt89u+4/JMbS72Na1aU
27xfqeZ9rzpBvU3r2zG7iYA5xeIfvcIczeA23PqiK1mHCPxcGgE13HU8nw7e7jHcxNGC/F5QcKet
IhJZRpPEaY47UkV7KNbZY27dqOJ9Ud1K0qaWPoXjg0wAj0Hhf2PWD5H0qBUkprFjzGVthvdAVEJH
jJ8JOSMdwYzs00P/UDQzwJMxXU16z6fXE5QsgfDqZVnvrG4lg39ER0cjVncC4z6rts2wkNM1/7cW
vDRaFNWmDXk0N132KCcfeklaoLU6iZ+Ctkm7dzW87+ltT/l5bUwVRYO7Ku8GS8aBivjBqYnHI4zN
X8gHQ96aNQFP1VWC/r/9A/B6SFg1EHtgWM4VVWVr+oXSVeJBJAHW0/WZ+tEAuyQUzW44omhLubsR
yZkMXIHJDwIIR2O4i7yOasbWTFfA59tC/bz3XeJAfi8aLlRWnFYmfxysL3MyiP4s7RQ1qUsN5toh
SB3tWXQH41Z7Kte1m92r47wvbGE1sQ+UCcREnNDvv679e1r8+evTrfu2H2rqmPljOsqHSpveKR1A
D8JltmN5dsIvgFMYUfZzzf8dxzsZyyBqRrWaJydmBO6AYxdmsamsMalmHmGh4QttKbe3UUXExZ9Q
+ziiddrIzpjhcU/X8M6tcjuCj8wSOlfFH3itKGORoJeUP8z+LJJx0pn0YQkuaFjCZq62CcxLL8P3
+33Wkxz9LAzjQpGpJJFkBtCzinipi8tAQJf5Vwc1q30MRHFEClaEqRvuHNOX0iQMm9pkxHG71/Pb
uHeUxrSrx/FZe64gYCE7aJS9FYv2Cd1OUP6VxZdBfBG046w1wB9Iy7jCzMdAbSuq+1q2HFl+MRLC
/wj5EMWZibp8XInAGLubE5bQDyRBYfw4Hv8EqLOQDv8V9Q2rY+N/RiSTE7tYhI+WD4xYmgsI4wQZ
Pupw0Mh7HuK3DpGDRtI3o1W2ipbsuU6ZZcajJe/k5p6NSduLzZKpmGh9hGT3AmpySp5mT4Al/03o
0Oe0MBeyY7WDzRMqCVgmYZt2Baoldizfy4a1aS75tGMSRCBNfVjdIup2ijxXkAW9ZJ0H2taU3bbd
5SNKN1uEuLkp2Erdo7WMxUUh0dGNF1X21ydJryQkykacNoabnv2ZMzDB2uWqDZzUvItQdLMvN4sC
HCzLUe8T/v6ko9hwBXiswaLuPfyPab/xm0f6ek25TlSH+MkA/5P0EBQeK16Y3Bj3KfPnaKYqS+Ie
e6IeGaS2/mdHbdTSvWqXVUhps04YrFfqcooCNQtvYMQ1vouMymt53bATk+DegWaNwo8q+mPqOzhc
3T18LelVNA8D2Dbbb70MgqtYK3Z1dOG6RuZatTxhn20017yNJzyE7+Rv40In/Nx/Px2wKqLrxL+1
kLf5agJIA7USXqRtT8Nm6uD9IcV6J7gcqW/b7fTv0akk9Sf1l74AmngNcNlMxZlxQwmQPcCh/cQ5
z3/HopF72fgUtB76oFHSIcod1AxmmG9QY++PJz5j0VbGl7x/ICmcU0IkLTof9Oo7lD7yOka3uUVS
/ZfIy+VwOK6urUGXzgsaoR2KrOraBWKB4JuNJjF6nKAnxE30Mq+YG0PAZmmBZDvuhe62Hx6r2Mut
ubXl9d3LxqIBXHB0IQ/XwU5CDKxTQ7CcH2HU3TSYSa40SS60tkyuEmu7qEMw/cfgZhyLNlCSQqK5
JAO0UjY6SzMxUHPdMRnHKvfKMDsdOOjgorrupP63RfPz18/Ov3LGzuYrpYT9cBY+1uO2KtGJ1nxF
N5IKcMrBtYy/NnoGE42a/I2y3ZHIfE7uxmQFt7h9tZKnJj5ARaaPBKuovLKTSBd0WFwiCnjkNkBV
JP2s+3bk1lk+lhWcwujfsdQG+VZ6Dx+PLRfqCmRnYcTBdNlIHv4ICY+tVK+moK34RfNX/QDyxQMb
lhhvR9RbGt130qNrE9MuMDvAbxEliTYzuAHGDMxizE7ki+DE4peqnszC7NvwlI7SnLETEb4YyadO
yNHlZqUWAE28RrJ4o2CDkwbiyF9NAarwmiiDxnTgd8lkYAiBF5HDvioIaT89qTtRsVV/NwReLWLB
9VCDlbKHU5nTHapV9U9j8VGtOiQaXf0sRg9N4wmogXJ5NdpAMHL5fhJkNTb9MCF10+yPz1HqNPK+
3nTaO3aeqlpO/fvjQeXvtEqWSI3/nPtk5LcSYXlsiCDR9wo0b+Bqsyza+PA2j/KqyP7Ippf7Ln4n
pGyFnWDjsm4SeXGM9t27/typtklqtEScR+uFTAhIDCpuIGJI+3xtgM5gor9lrsb6BI8vRkevYK++
Me8kl7x2r6SqvgLCuKBg/PmCnDU9WyuT41M8SpOKbXzmEUrZDO2zM1niavI+GbTuEm1ucXgbFkT+
Qki/xqi70OrkGngRJ+AML+SX8OV7vaNH0th2sXyo30UqfKRgWDKNYPIxGOFrIe4Ma5nlsWNiPj8G
wGC7Z7l3olZyrMoZq4JhvBnNFPKlIdcJXvFnhBoHgSNe1EgrrL3PTCoY1mp5MzYHcOAWnhl9WUjv
jeKEaJuVkZ3qJtUfKuOm091of63/f0EPw19oMiREvwNQ+lw8kcWxYFlhIX+N5nxxYR29OF0fk8Oo
wU6/S3NPNG6pdJHD+MIctOYsKg9+sWpPkEWLtV+4GikBt9cKry/s2lnnheVTZMCu0Bv7pznGCq9X
vl9y5x0iUNJ5wnEZ99Mh0V3SXlLLtjDEOOIHrAr9VRnng+XSb0Gc1m/Sh3LHuYbjoq3ck8tF8aV9
qmA46da07LOq3EDCvIOuDaaBLyVF4M3hIp9pwW1UQS+aq6arT2jiwZpF4jKjXZFCApV11xA9MvnI
ZKgzL7HWwfiZlJsk3CvGkxlsumATvzesaMM+sFZfbntpRo8XIUa4EnhLiAqULLdOH3XEONdnOf8O
13iWFvwFUdFNWjlntWocG3VnFL1M19XaAetYH3eEitvBn+sd1gsKiJ+/dTbSbSQtpcznt2geYl8k
xglFAl0Md6gWIsjI/8Nc+9+u9s+fPOtql6nUiH4+yIepIoaP5Lbk120COoJ8mNjjmxmxocML0S3t
+ra1xbmRYB/HkvLmE1KRzutHdS4ygb9m2Jangcf5uzo5cAygkHxL50ODUBtHUzVZJU7vvK2TiQt8
E5+MduLU65DrBDyJySyC/ZbijAmruVDzBapWshuuRZdeEG7AKpMl3l5JwxD0dYD8tmQlzVBZaZ1O
H7Tv6SxAbeEFTP2dYT6NtuvGgZKGOv/3k6F86Zz0/WfP3oc2LMSWj0s+xJLXuAKdCueEEMfcyLRF
MyeNnd4kpd4W+/vUA5HC4ENTITq5eefWvQ1w2IJcF9tddq2/PO0T/zwdWJ0UGYqCSPHsxGweszzt
S1861CRJuI241KpFV4BwRCulvBEAWc8KR30XS8cCm4tt1aFKlCtPrNfXK7Ovgf2/V8PrIEo0WrHK
/jxBI01V5M5M5IPfsh54ALMpYEkvrWiwmne6V1h2NSNdjX5hxItMXB5LiDLDkt/YaX+HmlJH4cuj
7D1xQc7N3Zg/yN2m8pdxhymQkBIojTPuqOCM+KBF8kKuPGrl0jKDN+Y/f8JZcTmGgjBKxtcbBmwD
PI9l7GPEVqenrEfaPZNXWbqITjd8iLCR9YWEm1yYusKNSjozDT5cVPWBGHqc1Sf9Vk+XQf9ITKxx
VZd6acX4fqVnjz7RhDZuq4hF6n3KU4n+lN28esEaKt4Ea3NlPJfkAY3Mw2x2bZBHgXk7of9j7TZN
bGjLZNZAyIAt2LwnaLzQyISAjh0ZfmGBInQ7nJ478VC2i98/pguTab5hS1TwqEBV/4dZ38jRqWCy
Jh0sAKGExcNBpMAI8894BLo27nqg/XBBVghU6Jyvus7DAt6Q2nak4Tq+HIttOSK2nYe1C4fkgSKR
zn7fuCgfm8G5crEXXwcLaBPyAZpmXzvFtwWnLPridGxbLpYMHXRpELMCUkhcGotH66ab8tmzbX/X
LrW18mYp0E4Ql89JH619O9RsrOsjAStU23BXmmcZCd9NyKzu/xCCfelUhETUUCzJYoE8r+aEMuiM
IBLlwygQuubo8QqpItFGBGqpwFpYfL6eMJGG0FXYPPITqxMNbpQB83BOcsCCjAAw0AvScCawZn2N
sahdupeUmwTb04CEqT/982/3MhgEo8+hYB3oeNZOoOzrapEA/qCFOyqPhXDbfUpM7FLympS/6WnN
lFoDrI7Hlr6No39CQUDcymwgabY1HhV/rlm3KgY1KOarZKtbb5G6ssaVqT6m+qGvD9hhDdfYk+5l
5beYpEebU3KIeel1kvmxRV2Bm3wd687Wv8kopUL5knkQ56uxwRtvBWKoHuLPlD+IsBZCpAB9lvlO
T1aMqKiQopk8PIzqpvx7UpD+EbzlhLBh4hnkohrSl7IboqlFJdd2cCMpS1IOhBmJNkY75axqEy9s
zlmspyubYiy2a1IN52K+bPc9qUSmoxEUxPQQUQ0CjgKnEQKowaQLz0I800cH40Ms2EExZXqdGhzY
sxbh2rVWrvLvlonSkdAGzaDMhbp9thUIcaNLWZ6gN49nSuGkpOwU+xb6BB2NZ0thnANfwnipn8Ql
T6bCiNnwqaxHEplEvvhhdtymt7U3LKgjiL2WZVeHJynNOuj6H7Lk+sruKK2D+la5JtwxpiX+51P8
eelnW8BQH6tIF07l3Ujin7kriXYoCS4gU8srEhLKeF871iJBf6dVagJQwXw/sPjsNUzaEhYACQJX
9WQBZ1JfE7owwV6QaHUpB4j1UMsGxZZWEjuxNRMoufdA5bVVcgB3NJOfgQROs7VD/jR1u8hd8q19
NT76OSgaT+B5pu2q0d2TtDz1D3J5I1tLTq5WvcmlmwIYiOoyLJyTTX7nl3cyXE5QceinZWzA//8z
7HSf4DmixEBoZp59z1IcjdLRKMo7vdpUBRny+N7vm5GPlL3RPr0VTlg/S+mnIf0Z7fRvNk88uhG/
L9AXjng/L2IqkL4tKrkvF2PRlOWduOIIa7zH41ISbwvxZizIo+/psNrVi+DSmkc+NDKqLd4HfRGS
SYUuzqFFjNpGR1LoXrmuf8vm6boMxhnwiycJ1s/rGtJUjfI0LO8KiwR35OvYZpwO1nuKZ2FGRQHa
rfWdU8vYFRUcoVHTrEVo30rbiL0Sw03VPv5+TReqZxyB6HtlhDMmya9nRyiFUVOdYki6Y7oRVHOL
g0M+V9DvOKq+6eaQGGtCANHLEnz0+09f6DX8/OnzCtryNb0wxPKOfocQOGr0VAIoK2cCCmgS5ceZ
pbm+7PXEcKz1j+zldEf84UfzUnGkCOeEfWTZJpKws6xiw40iW3nxMdBgGtkY+9Nrsyzm/YepLlUK
lhumVFLOIPUtOr0H8Vxenxijy1cClr9q2fNVAoMUqxtbGY6bs5sZJfUpzTM+sn6eaH/zCQQTWA4H
tvzoGXS2kOUY/V0qewkZfMGuyO664m+lrHzCCn0GfQSNaI/1sI5OdlIta2y8k4bVcGlHq4/MtW1q
5cSOqNP6hiDGhyyvCAjbVtZSzP/o5iI0w5mwygmHoPMb4RZjBiO509n0WrvignfQ+lI3K5y9EI6d
l/V1JMIqEsH+qSzMT+nJs4b5SBIuVjaEgqgE/V62O5IzOPQYRUtO4yIjl68udtSVyZZ2AJN+Bp52
EZB64sZKYfv0t0v1Xo0HN1f2fnEjdQ9huScEo6oWYb1Q/ZtGPygYS6+ftS8QSvh7DMQtU53EVn22
cKlWYkRgHKu7ScB1JJVFx+lO1KHsmdW8ihDBBLdF7/BXVhmjuHgJsouSaTOK21DcAT8h5Ycua7Fj
UDfyyeDeD+0eX8jRG/KPJn1qc6ZYFOLHPQ97Lm2ZjfehbZKK6DP2M2LA6sF2qO5zRHSn6hEuqHOU
+Ab8banBMOQKwuhwBGIyzvPyMfXfonwt0pbE5HbdxIq6/8KGpxqTb0wzjH9nwnUqErrWKdVdszot
aRz1VCdkKJYM7IaeEhFQnqY+Al3vFyOtonYDEb2ZUC79us13OSSWCYw8aq+dsPXzrcBxQkZp5R8S
UiOPh8HfFg0xNPUqTpd55Z4gWepkLfcGLXsop2zwJ+Jz6SV2YNdGsSLOEmJRe5vF70mdOrCUGwAj
HZxcRufGA6DjP+gyynjKGB9vEyLNS3HXKY9p9ayWzwZCkiNqXzBXGcKQ4Z62pEbkz5dJWT4UieaE
6hvKsYmDe6eZt722Z8bTLU+00LJgrXU829NTKe8N8mATCWwm+D7fQ84AW4uD3t8CpyHD8XFNGU26
E1qSoF2dkmXZvwbtc66j9pYW7f6/CjLhzTURkk0qThGA2NmukgVSkYfx9OZ2AL/XIOcnUbfFRoeo
xQzWEkkWtAZ/X70vzHt+/uxZRVSym/B+8LNTbkaRfya0JBmFeTBvbP5YwzFiHuxcD9by4qoj69Lb
iatD4cSIBxNF9c+/uRZVzMuRVd3Fn+McBPsTNEW5nPWOtql30WRDv+vtcSAJdNfItAcgZ1icZzj3
/H4XLnAQLCY9ksSmDpiCAv/nhchSnVEWciEQVCZjFNI9hfPILL9FHSbiJLblOzzT8LUIpnYmgxoU
TDLSsCr4V86lF/y507WoOh8z/6MT9vNaDL+SesHnWohpYWjdPgfVjPMRQPYX66Ac4sDLMBg8Sqvq
HmXeIjahUlwbVl6sJ75fxFntlR6PHfUPF2EA+4cpmS4wDTnENZJ4TdBn5JqHawDDCxrmn3/42UPo
ispQR5XfpN40crBdLJestcsuNmbovoZiUQ7vp3bbxE5JpIG85JbY5h+UW3/pdlfyxsDdZJN9l9mp
ZDPdiEeHYbeSbdKW+INphUXX6Cd7zpWasLi2l36de87LBhBy0yGdDohxDrWNZXMQEoHrx+qWrGim
egIA2QjhKkHCBM5f374vtLS4Zd9+cjqqfSuRxyiMuzL1p+1bMIBCON1o4w4aYZCbro91iD4m3IQG
LYCL4kcbHLWBuCdupjNykS3a1iHOVV6zcAaY7wmV/8h2tEOu1IgXjAA/r/PsQ6/otGRayXXWjqW6
4aslzaTGRirSveByohuE2KKlGcAwdRo80P8BfcaGeM0AaU7v0D/PiAE394wdERPHzxuWaZasKnxi
d9jt4ZTljWdRi/TrenzS6hXIuGJmZU5drETigkoym+Id5v1c82TDVbXbnGhCgxu71fXNCfXjuEQ6
ZMLSwHVFDjiiumjRaGtxkjlL9yhvPRTKer5N3WSXUvZxnORfE7cpajy2+7nloll+jGRbcAtHWxnp
ShIXCbXWV7tdLG6yYp98Iv8MwPpl4lzRnJMHM0DzyTjn7BcwQpAirxboXsoP6hOxCxUIkgFyHSnA
V/0cF9frb3fvbLMwLMPsfYu7l5PoQcoAHLN59tpv4M6RvJVPCifQPjUfrct7xkkYcNgRd7z/cWW9
/lf5y/v07UK0n49RGyuhLFQuROKDHm/GwCNa0CDThhn0TO2AE8+Nw3GHDuuVU3ldTFnk2iNs4ehz
YvkkrrWsEFmoTrqLHpS/V67u4m0C1DJRzahFtbO3vctTPLbitIITL0N2uK3onnhy+9IZiQknISr9
QJsazqj5UXiUI325hWYbjcPsm93tvyBTcbf+h7Tz2m0dy9b1ExFgDrdiULKc5HxDrGTmnPX0+6N7
Y5dN6ywV+qC7q6oXUOAUOeeYI/zh03oWFVonqwhCG6wHYuVDp696NIIPxmaejpaM3GhboFyiMuYA
/f3z0lVyZsqEKwRdIpP0E3bKEicvanHbRoaPGn+9MYAAAH5yQgwyXVM5MkWF778HhkVmDoxn6G4H
uV1hj54Y677YK3YFX+UiPE47t38wBoaqqyrMnPTF/jGrpm8m06xmzBV7uQwdpXbEp+l6+COZdyUp
7il61Wqak4oENJmmei+vJvXYYn/SrBU0DrppFV3XV/56fCjuikf9NiwctbXHCReb2e0ZnULIs2i5
ToKjBAjv0MBzMQKpQwqo3ZA+GOWPJMOp4qlHHBElrgpVQacDE9ffmoCbKlAuw13au234K7g0bDub
Y8A+13Fg0mhiLNsFYipoQU8QIev7j2J0hlf8aRxsLaSqpUupJAe8vP0DwyaoyyGysiSBg3nnwyOy
FOUyM/3cmcF+huESoAVEOZZZj2hMQpMr9TG90teGV63rzWk3+57M4h8X9+QcqBbXgCzqdP0tiZnz
t2Hj4MdpIBi0cLBQQQrn5FXFvm5e6umoeYPiVW+xA+KKfvXVKd+N8wVOGSBn3ihu1XS+PL2gsf8e
Nc6lXLKIycCsBSB9n7BF/hCP/txWOmWv+dbwlPFP6FS4hxrbOWZZ4VZFix9Cx4XL+eKDF1G9reqe
KzGoCQ851up0LNIbyninkILVzGXMdDfzKuBmyva/+cnwhE15LnxoW30N4/GkJ00lsw3BWSP5A24L
erBWfqA2UkCpNjZZFw+/fu7jSyIjb5ViywSN9/WpaSMUTVTyVHUdbAjNKhIPAa6ou0ad3Aix+rbb
58mrOGkUvpu4LRx93GbgNNC3FWz5j4VjDy01/ix1Q0zvRa7gH1CaQHMYGwV6PzWbDY75nZEm1acP
UpiuCWzU7Apoml/GTJAfKrxcJ9WGpIVR5yBejcrez+5O0Z+hbd18AKMVuZY2rNI3BVuc0kFTDJl7
7TY9XMq7zwVoDG3+eR+LJDLuBaOcBItgSAxkDkZ0o/VN0woFop9D74o10HAYaJBGUn0l/MHZRbGH
35no+LCr8IuE/fD3jXGuFJBlbs954oIX1bL/HDSaItSCMee1xouguan6JITwFIDOUIcoKwtvHVr3
tvZ2OjmlgEezKzIW92kFz1daVNyAJQbhEW9l8Ki1d4IGiRPg8IAwtWh6eeENJdzgGETvhUGRfG53
fV76HOg+peSyXAphnZlkmM1V53JfZAJutesEOFrgWr8QxkGfH50wB5oPUi8YoYHlBFoncxMizUhp
VaJ6feGMn0vAMaansWDpqFQoy+5C3/aqXI+80Dng56qNNe9djHsnjr9MlB4TYFIn20fwNHbVyBsf
LyMIjPlYLWPu5yUswsyUCePYSSxhbs21WxXT3k1+A9gCv7GRzsabD2fwQzVj9FfmEzpF+Kozl/eG
E764q+FNgPwkM60BLzdss8FFRyDWD0Fy3bbMjn5wXCMYH7Oj1/yzsvAePpNISo8HrvUM2PD0jqIF
rfldHduzUX157e9R1wl+5W+DCqqbXbaiZCzSQ5G+qIqyqmg6xNOu7By0lBSED4dNxZtC9Vt3LsOg
zhVzX77RIi6VRve/36hyYepsizs2+YPQrRBySOjKvYe34av5Aw5CdTCuwVxYq+SBYgkLNvHFbNcB
TjCrykPVfQt8Qr3QFD+XMmBxZIgAtAib7KGv+7otx7QoLJ19/Q7uwM+OJ/+miaigZpJjDPXBQeJ0
EGAdHTI08kBcrrT4tk9u0Zy4eH+fKeO+LGa5l6KxHqKQvdS8QwxY1QgFI6GSXB1oILEiubBDTxf3
+A9AHfBv1NGLbtGALbZllOIJbF0aLJ6hW2DsZ4qzNCPFJdTlr29Ha9qZgc2Cwqvo2nrpeDE4UGWe
Bffpt2TuhGqHk+TcJS5m4S4luMqPyCyZ5ZWOyRldZ3JEkFh2qb+BMJCumZKe7rN4D8lXgVkn3mjF
bWRsIEGP73DWpge1BGFBAQpf/oFesths9ZfJk7dIvdY/9e19h+EQhvTFxmCiQlO2ZEi2MgCXiQ4a
1YdG2WhoVNTP4Z9ARGDKbuEXzqYvMs1bAZF5t1WeU6Y4xvRSDg+Kdjul1soCdI19gAVvzXf0Szvs
zFz5yztcRE6/7NK4y3iHvQeYGTZG5JTiFYZA2PatAOoWNzPi+Dn+XXoC8Hh91T4pcNIQ9emT69ke
CirghYvoDMWUNFlUNFFHpRpC+mLXS30Sjhj5NUdIBRg82aa46TU3xNkGbdZ3eCynmcYcuEz1DW1F
n+cHYo8VA69ferX1kVzAyW7O3tp1t5GqrXlJe02ea8llVP28wMVJUAJTikaRBebRKpUdmcQNQ8vs
OfeKx37D2BQudree/ROqm+kxcNuVLF0ZaHpjmR66gaPg0Ok0E9Y8l/Br584oqbUCj17EdPVbRt9E
lhmljGLk1KH+RbSHzFneKbR3Rhe8Ku5+vjOO8ENRZh5kJwtuOyMi2t0Dr8I2DsPy0Prz98TiDAmD
7/lpUYs9JgWlJCkGi2pcHeUZu2/tPHlMW3I5LmSv624E2CFls5+iJ3BTVnIEYS86+h5pHTHsVkJ2
1GwMe5lzRqhiIlNWd699dGH+fjbYfl7mYtsl0yQPcshX7T3myxlOCqdnOMTDfbajp/gKqzajW0WV
WYMOTZHToUiSxt1FN5Mz8pzz+yI3J01GfmE5ChVHuRJHs2+OAf0yNL1VfA6xjF6Jb+VWdUOaWqd7
8ygrq+wwDzb9K51ZZ6Su1Hgv9vDbb5mLtwDxO9hx+Rt+EGr4OpWbTFl1gI5fIse6CME+g0L7uuZF
u0MyG189zWuezbyk9s6iU5XeoMSdPLUQuwbMdxr1uSq8nu65vyutoyA9gNlwgFY4ESFR9lL9CrgP
5hF/Cs1YxXSUwFt0zxfvsflaWJ5eg5EDXBKw7AArv14beL3IfZbX81LR8p1HMExb0WwwcfVyBCi9
mCREmttN10FG5EaLS9xohpt1nnJJ7viMi4+FJ8U/a1lEklPZTyIM0jk/K0yyRIg/IY41bhRuTpiQ
znOP2hlqeHDuDCKrW/oDl0TxzkWzz2tYpEBjc5JEcWrnfa9wn3uxthmxiVjzk68GJ4kcuT4wp4s/
msNqdbwQHWZVqm+fQ4H5hLaFgTTfoh61mjCKw/TjFXRu2ro07UDsU5ahrtHsM9Q989tgOg4gX68q
xuPobIkpOgmCfSlhl86+iX+WspQYquSxKvnfnLBL3ql1VUKirSp7kAEuCkcYobVXSeMEs7tYUGzD
S03Ds6fIgE2MNCq1obQ8+b4k9mqWls3xw16LBCuEk4BJg4bVavEYYTiQosuZEQFDda22ayPfl4hZ
dMnj1KHXAR/P9q/LbovoqBXuK/U0z1wq+bGNf4bpfwHjZvNqEggYdO9Z8KLlGo6+oSRTzDXY4eC7
1sq7yc6uDU/66V8Z4OBmlbRMhbJLwhSvtHcL0xxqngDe1OzZA7ge2Ll9YTvNJ+bbdvq0qEUg0hJU
LvOCRfl/GkybmUlTo3bhppV/zhrbiDwwVUjsco7wDpIn5o3Z2Xj6oK6H3wgGAXp+qbI+e7N8flGL
LZ7Ip8y0xJREFcYvsreoyUJPWjHhcwVtPfQHmBdgYFcZZ405PBWh3vyLYuds0wlAAnwPmsImzeGv
kU8OUrPofNbRgANk4iu7pYh1qhu1+CTAVo8QKPkXE7OzhfDn5y6bHVZaNHWeEWHKcuWDhr6h+Xet
usVaw+vz1QfGheThjrwNKtvJNVHHtFyR3G99cfo9v+rv28Nk05oSYpzLWZQy0YSasrA5znZxzRpR
39tkl3u0lCo60oBGV/1Plaolv8Jz4Ia0JKkfzJvZQ3rYqOKPFqNuw5WAgtK2df6+dc/AXTlPOlMD
ZC1ltvCinimtofTbUzCvDSFG6us1YqmleSgl9HweogStShxucFg6aPrOQEMshZVKqMLuzZBtTdsh
IA3VLYtWFWI9HZeaO1g3reFo2j4BLUJhzeRLfANdj2ZKXrynDP3FGzzHOIYUStZRLn+pyVGT3mNg
JShtTKIb1XvklfFPVGIYMtj5GSuruSkndCvV6yG+wRzn4kc6c0N/RECyIGgy1vJFVHJU6U0HEnJu
nJjAiJCd1NdN9Vj0r5G8RxM6Y4Y3D1Cybq9hYm0hVu+KPlYS/UPQXqhHzsE1vixnkb8aBUUiW6Y+
drUXoKfqzTPwIV4r+aZ0yWFaWrUMAI2tdolT+FHgL7Yrvl+iqsBsw1LvA675qbGFLn9WlGKNrIUd
pUc5uikdrHMULzCf9eGnH3hK6WigVt3U0+DzK5DTN6bDFMFrlTWzkKLdWrU3uoV8awa3vggRPM/2
Ivj5W4jtf9+/5445A3jEqWRRU77LA9YTLESZ+vWYB24P2Rp0yRxycee1HAM2vzvPCX+PNkMvLN9J
q5iHY3Z3qX48F+Y+r2N5jQdKXmbtqNfHInVaa/Ux2rCLP9F6TkSJNKD6Lne4z3V0vzx1cXorugkl
qF46+tZNRZsh34JNRdd5fAIerjrmbEv9oarJyTzZtXBtSduo25mpjdiJY22j5kJtf37f/vM9PnBq
nzZP1BtSjbRaTWIXbHo08ti2eEtwhuk7BjZegvO4XxlWp9//fzthiVbvylQ2IlkDrc6pfRrT+wSO
ZXgjlmik/IeUq4j44jgaXcZxFQjkdjh5+f76csSXxPnG/3aG0G38SDAZOy3SFATvT5Ecj/WxYTci
V9PeS8mVgCwD1GAu49D2D8m1efKdNHLSzgWYaE37rDy5wwBTJsyA0F3jYUMvXEUertnmwkEEqC7c
1lAK0bAoQzerwJfmN1n8XLyHXO3GSr4TjvK0KjUX44pNdleC7ErWA8pe9brODtiXSUqNErSHXaoQ
eChiVMaWAJa06LeBnwOQsGvRabAsF0UrdJvk/LGMHkj7fB+G+azMl6OCCeLh5Ib1nzrdUqc0zP+5
w1tP9xLgrKIeoB4Rxf06aA6TgIH2gEhN3TiT8KM7PafSZmo3pmor43bQ1xINAelnZdKB3bePTEO0
VxWhMomeHogMDC3A0yqX3KM+0GbfPo4uzWYAIpfyEr+TpW0sS5kKrlsR0W97gq82m1gVkR1tMubV
ycEoduK2+mWcVsNt+GTcWesGJbvf8XXn8Vq4+57gn3ceMkgQJrcomlwzaNjoj+Ylq5TvvWJLpC8F
RJmmo8mEZJHGtX0fox9vVBSOGTR+GZF9bEOP5i2XcPFDeShfZiF+qQfGVptAPdc+zbHo1sCmDoiN
la8NtOVPd/NtmwrYkjvScKH/8z30fV3iMvQZzaR1VskSTayl7XpbegUIRhjw1Nb0CrbdQ4YCm1df
evCHieKX77h48CL6CcxfwipXeDCOG+F4bCKV9vAhTPrVWA4AwMit6PFne3pAfLaZQZ1kaMSYq0jH
OhvJMy9uN2ij2FbkxY48ri2Ro4iQAxgy1wQTcJemz23uQqB1BEZMylUkHEz5vc3fB0A3mXgbmT/T
TLU7ADzNC56Tk6P8oEPvlOqFRO076GzxYxcJwZSnQ45xfXXUD9F9P89tt/4DP+CJrrHiTojQun8P
qFRTyyA2P1KC98DG4x+WQQxRbEEd6rE60hFOCzjt12g+UkhgkFSlO1F4jjJ1o6AjUfQrc8pW6E/5
79H9Syg76rsBiVXzvZkF39m15rbmRpcO6FRJV9pV1TtY3+WwK6GOYb8+eGSVWxX6BMSozi5kx38B
Y4R6QgD1cTpa0no0nEJeVUbmBNADQKIfAFPgbY880bQFxDvRPUHEpN1NofMD7ZfJ3EimndQOcE4p
2hbdti+eC3Ef486MlpxU7OqUAEWrvHN0L39r78LJaeVtl10hXSb6d3rOqQnfSBZalOsCf9/7s5V0
8VxhGP9gXOiIfB8nzi+b/0DDMQx40YuDnhZKXQ4NqADz0YK8oXqaYpezBazXrXP4HeomPyb4a6D4
y85DNMC0jXSjUmxOjgzAbJu8Iwh2iQP2nTb9dVkfZ/DTfT5OE8FyEKqjVL+M+qbyKWxVb3ROkJCd
DFEJtGIEp6cdPu5q9AqDFZdB5sT3OeN1aSM3ILB3Icj5WTVbv//7Fv3eFF+sbhEBYhlQgUIv62jB
7qL53mzp1tvCveKwF0svNFequE9Ml5u/xz5rZa3hpkmoCBlOfo8Bz4zuaIVNAF3yEszj+0RhsbbF
gbWavkS4GrRFwXWNXJyxFbG9EVyxCFcSoi3+TRxRCx8rKFX0APNtrmzor2LpRT86ulIlZ8DAb+Q6
f/W7l6l76QEnr5hRXip9pLkE/xZH/9l6y/o0aTSjnSS+MaKW/k6cIQEksc/tKhn2SWqrv2ZePqJe
hr/5+/f73or8eEcWBhW6JsE4X6RJZVEXJ99MZprevdTvO7cEDxPtmvg6rNcipIJf/bv2bjy1kV2L
mMRe7L59HKvvv/2fFSxaN/VpzPJGhOMY+Siqg6jsf00nAktwaEdppfvHAWGiQH5V0jefD3eKYOl3
xBRcObO3ngNqGvsKjkgPWnMtTEdFuJlg+AR3YvvLx7lMrd4D+PIId7SHsdtJ7VbUXiVtE+iewEjX
sP3ErR6Du3GWjKwgc1dwBvODFLyVxUtr3RUHdKKacQfW8hj/bNB5vKMr2co3ZLIW/66JbtTsC4DO
syO9jXaFJzPpGnLbT5gf2sEDglgogiD7KQ/Pmv/MTYnN4A/Oih3eaWjKw9x6CDBfi5+7deCekrtf
xts8yNL3oVuRTIzR7zBpV2RLufgydjf6M6A30anXhlO5KLCGiePLj6fyShNfcB/K859T8RLfqded
gOAkY3cV6kUDU7lwLPLeExyZDt1JGDu16eBIsyr0e6SBzJNnGSibElDefNLGqLyZFYJRVEVAkn83
3F1GKpzPXBQLtULNUBTwEhyMT8EtrdWxKSUqXfnQOmVmJ6YzHWa/BW1WFsL6HD3sy9pX39pB86b/
9NS5m/jpqXkriGUd89Ty14f5sIGg7iz8/D6qYCQP5HL1B2oiBEG5Pe37FZq2jX+wdlZwF2FWW41H
hmnAb8cN+nG19PIvcHPfRrSLNS66dnkYBEZyYo3zqIL2z3ouq8eNnzjVjn0LZMlVVy2e0GgS2FxR
0G1cxs1UJDv+xt64ECjmQPDtmH56Z4tuXgOjqFHnL8X85AreWhn9aKpbaANzfYlqzg5hNw3RvWbb
mPcflj5/X8D3+djihSwiVSMoqpxMLEBdj8IOUpFIn2ueGySoR5qbKttoz715J3W3qfSzwDBiYGef
+rU4rmtwbrU9RnjyupZdR1v0O2lPN7Mo4CHkXpKTB6PfiumdqG4FaT97N4b+rew7EQ2eS29y3tN/
e5OLgNcnmq8LUH15k4gh4MbhoINva4e84tDPHlAXY+y3Wnh+dTSAZxsDkuslSjrSxCrRc2Bn0MiN
GxVBHn1NH/iRpCVHPMCBwmtblY2QPlI4ZO6rv3+6702S+flgQBXsesXvGFhdGNrMAuMLvXjIXSDk
berBkCtPXjM6DUw1yLNxj6vDwJULddt3DcGNy9sOqEW+QhhfcvP+4e+L+t5kWyxq8RnKpq7Chr/S
dyVVKdSdIezotvnYgbVX1HjzBAGygYVnWrsXcHrJBixpwBmO+1ikO0snX3gjYbUDxKUzaVWOd6p+
wPzTj+GVoeaDkePFKebZyPXpTS5yVBH9GlnDto1DIL9zwU2TjQGy9vvkBLHd2KFeg21ZBzswKXPb
C1Lm6OE6KWEFH4OGfsBSFA94GocQ9UZ0rgC+4omkXPrgZ4PX/y3T+KhrPgXYblTDPFRZ5odlSCJu
E53I4FGEMNOOEOe6FlYfsAnwMBR6XbNBCU+INw2O1Wie24i3JxQm/4J+dvbwfVrZIl9tx5M/9DFf
nY6LsWkxJBd2J6dWnAx+TnB1onkS6+tsHfug8+5Hfd9mbl4+VdsCJrxJVYqpcWpfnP6fz/I/rWuR
q2ZjjKXFHN3QYwabCNAMHrf5KPpHUMKhbeCVMcOk+9ozgkNlba14V3ePpKK4T9tpuM0rRskr/6Lj
lnrmU7KlQO9aCKKQoi7uIX0wa6HreWGzYKqjKU8pzTTSmdQL5HXEGBJ0J0Nbyw0EzxAPVb3FVKCr
Hf/XqfFAAWZ/sogm2HbI0S1wymYzNR5VC7X/M/KbGHaUD3VwpyK3AihST65mNlJDFrNu9VvVdyz0
vC+U1R9LXgTgLz9pcZUpc4zUmU0dM86OtWr0vdatZfJNHbbPDsLB6KQWLz3UNqnv1CiSd2tdu88I
Uoi8+SqD4TWiwrU9zP3/S9eD+v16+LK6xT3n50E/Wc38wj11F0B4fppvWJwRcWqC3rLKnMjrL8nK
fO/iz1pCM0Sb+RhDh6XWZipqoVjLPDWX5v5oWQOPIDKDhIFIk7jxMXi0bNQCxsytwPUhE4luih3P
iE35YpQ7k2t8WcziMKBC3HeTxmLmSRDcMaBfEpjdwOHq4FyYJ8zmEHoR9B0do3TfTnYC1W2AMu9N
Jr13p13nstdIs2jKY4rpwOvf747vo93F21qmrXHh96bIAjFCGDW3viXXCCOnWSnPobeWf9N9Szbc
ZPRT0JYHH41Aat5f2Mffu6iLVcw76VOUBTMQyBDsahIJw/jZNnc0qPHFwcEg3Pkx84bSQc1KF8tV
jKOOugUDFnpTzlV/RDV/SDwddwF/RtALbiADM7lSvZh/c/YgvkOgXobmmGwDpUXXEUFqVxwutFzO
pf8KfS3QTuasYbVkJUxqn9V10v7nQ8OmJO7Ru3xElRo+5VbHuJcB7CUHn3Ox9vNTP/AYn97bZJys
PAp4qtV+wICYUhXtI27IVupZ3bp+oIlph0cctt5ACShw1wV9r+B3ogNsR4vIa8NdqzpyewnQfjbW
/vM6PlrRnxamxnqgliofNKWnLNV3hnFfdPdqDfD4oKEWgdiNrf3EstRN0HeTX+vkyDhUum5QfsCg
YG2g54U40tMl6vq5XOnLG1scSDO0EkkKeWPaqjKRSdOmfZ/QIDl00SGHFXBaFf1BxSxIZFzc235b
rRhTMJfW7sMNJj7x9UlzSDtCbqlmNoYMzSutEJ1wsqVhOzEB4Y8vhZHv8rDz+fj0Ohen1KzUrEgE
XmeLuCIavftKPoTBXnWTu9CJOB7I0V8pwNUxESOaj9VjPe0u9nbOXDcScgOM+C1UN0VG21+P6Yl7
vVdPungUp0NrHQz1l1Q+tO1OhF9K3VLu23bb+r/i4TrJMA+rSI8oO4TpaYijlRxPK+H0pweJqD0E
8UH9IedHYHaVjLmVZ9ROVdn8VVbuGvD7JcWppP9C/w25iDS+n4Qjg/STdC2H27471ubuJP0KqKz5
/y2yhrMeVA4V6ZlI0GYrscIIZVP4P2bB4JSG/YTYtxZBfoUm4O9kbh9cgirhzWiu6AyHaBhrLpBo
4UQK8lzSm01GuG0Hobyqzas+dgbUVkBzJthy2K3+PHX7SFiPmCBA1awPULwQHkaPK51gaczDrR40
XLFKwdKeiOfralj36T43aFa8jea+zp+F9DlXdjJ4sXAtJj8yaCi68Ahhq648K9iizFVkL119rJVj
pO+UprSBb+BWmY87JUJC/fnvF8H3YaslmYaBmgu+RIh/LNtndVwpuTCp+bGdk6KW70UDHq318vf0
mHFjJtsMjlF/lXkXHby+B4uvj17UL90wyVNyUnL6Y7A85O5eCF2NRgQNHNAqq2grBmtLucPnjT4/
I8sLt8/Zn26iygSDDhPRb8TONg2sqp6s/Khi0QLZttnItuXNiapkrOoJ+oeJchxtQxuHrGbz9xd/
pqSU0Mr65+mLHE5PM1k8TUZ+DLBcCO7k5pdU3WjaVoo8OV2fkhvACKuB1rgrrGPDHhkoMYQLsw37
3czs8Y21XcjcvlOp2Az4gliSJCmYVS2nmnrUWjjK1NANNODpNbSA03XF5kNI0PA0cQV5Bhpwzp9Z
Xt++Y6HdRLcdMmc0FnMB7oBu681Nir2j39pxe1vN5ebpHYt4FFiSNRwPy5lQTswxVFYTvDHa20l4
UXrDS2hb//0Fq9/T0PnHsLcVkf9+44WpCtw93Sryo7iWXpLNaS9CaX6uIUsy7tKlYxA9RdEv3b+X
5YHBbbJSHWs9h1GzQGDUVqqVkjsWVTBgVnEO76fXU5064p2JjtsqbtfDdFCzTfKzEtkdEO8GJxT3
+P0JK8H7+28x5uvpa8L/9bcsri9N7K1W0fKcREnykDXx6og2RHqQ5B/mtmXKj/Ft7eNkJruJGjtK
uUOn9iCEr77wZyQdMgUNvwgS7/9VJNHjm8hcGcx/6Zu8qog7nKo1vOPT43QsQO0+Vjdd6eAPhGJI
eic9gl8v7/I3Rgl5p2FdxHxho7U3wu8BRY37+qV5t27EZIOa0TrJT3zu9zDYaejuyP2fjRVsQsQ3
GOtEiiM8XMKfnRlryrPGGn0Z2kPUd4t6Y5DSsFDTvDj6QOPoR5H4k/XnEOi9AclBjrX/L3zTzlzO
PBbOvqyimCR9KzhiWr+TUjQFPSGBJEu8Vu0s2uTqRhc2WIbgQijstOkG5L3i0vbHg2O8KosfOAj9
fXN8F1UDaUZbSpytTbmdlwTtdugGKanq6hipXk4ZaqCCgho+lAW0oFG7A12h2NNT/CLiyqFCS1j5
5Wol356ug9QTaBP8sg4yncTa6XdFbjM9MitnklZh50lgKMhlIdqC+hB+0EHwRCaokTP85k6ciq3Q
u6f4qY7XuYpU6Prvv+xMlSJLM81bknSUNjRxUbqnWRnEQLP4Ze/yDh+gAyU3iZly3cWu/DudXYls
psib4fk02HLOy3emC2s4+5k/r2ERp02x6KxMy6pjIFyVyp/c2MB0UmlVBXemo/hXQ/88CXeWuO5d
eCmMKNcxgoPm03/1KtAhUOChqwiPLHKw1CiUIYkBcQgDtITbHrM0yKtUPO+qi0FVRgWAp4yXDIRj
GV33qro7yQdxI6JGe2no9sHH+RqP5g/zz2oWhVtNztmNZVgd6wiHMC+zEL/eFbTwO8T9R2YyTqXv
fQjwKOWaBt3/INt0a8P0yKLmFhB+Ecy5EOMQ+YjTSy6uUY8jWGBPc5t22QpdBA1FUIJxJf9MKIOr
ep0xNrg4STkDjuGXwKNnd9EiwqDx63vVEmkatdYoj9FT+pDenoLbiUYq2c60F6WDma4MLJyLxy5e
VwBjZp0Bax3hY5OCn7KFA/DNK1P5aRTor1O34y/HzNGOnv/+9fXvTb+vq1ykSqaV6tBRtPKYv4ja
ShiexdOmEA9T5iZ4tJt226+sF8XRnpvOKXSYSivBmqk1WrGREIfQtj1kdDrzLwWmAns6X2/ZIYKj
jQAmIrKD/8Mqrk3sSFIPkY1oa51WEIReuqtc96LfCOcq6coN9+qerP62j2+FeK+mB5NjaGeNnQn7
5qf1O/p5qc79SD6/bbNPH2fRLK66/JQYOR+Ha4/0+scsOc88UYotvE4dBuBsGonGhcGpw61IbsML
ScT5CPTPCj6kzj8VtHmphLF+YgUDmDXkL1BmwQVxblR7Ve/OeLfxBkldzFuowCL9RoJpaGPpebEI
m7/wX17FkiGH2zumvopVHjHAA8wNo4tnho7kzKDeD22WVDyI+mZ8170R5Z+LDIWPa/T7CrBko7nI
sHsZjNVBiSehHcojNu1Wi1jNDlOaOATo/ODLFG/gvNufqYYLVLCO6l9qeDAyW5Jx3lvH0P+BDDZ7
EB494L6OGEB9CFXZTk5wtr362hixAKSrs8IzaADpHYi3sqDaU72NU2g18grVPS08tMZ+uJLclCpX
utF+Bdhb4DGKWtVRv49CqJ/tdR070/3fz98ZkIiM+Iko8pJ1CJ5L7lUYohU5dnJ5VNV9MTjlto2c
tl83uG2pP8r2mjDB7N+yB/W6np4UcVo10ZNp3BDHcvn15Kr+VjcOCYZZ/jCQHeBqE7vJhc169rho
sE9pR5HBfwP6paKQWfWpK4/FO4BJjFlWKVQ/FPaR/4/1Pb3seTyH0S0xGDftS5JPZwqq+S393/OX
KL6sr9PWV+v5uE4UNZvTeEvstKdXiPPWI44/88x/wMm3hz5/oXY504nj4fAxLZEpIXodi1xBi2by
bZOU1FPXgXAbICLvBq65tXhctjJ0knsgAGzSS2Xk94nW/GDsCHWTZg16bl9vkNrswrDSJvbGnX9X
XTfYUUDOsOu9uI22KvyU2RA03Q2bZhNcuBfOFJEoEkmg7MlQwKEuq/e+hL4YJgMl7DrBUt4GSlXX
z5V+G4x3ZnwrJQ9FcR/1B6RyydycCicnBIWiVyl+Uk+/5gPTivsuvFCunEEDsSwUofEK4XN8873K
te5UMDybU2P9Xa72MMHkH5wOVAhQx2EPTieC104RuMQuHIKzqQnKODMjFp4MgP6vn2PoSqNVzDY/
Fr6b0Opr3CbZZPfSAxyZRvhjxmuxetT81xxOaX+jh7spQJ/MLhVX+AlX7RFrLBnLbKaLHwTGUAL0
945T3eSvohfzp3lyetMFpSD0m7F8nOTHMtgk+aYYLx3ns3cPAoGyQhE7+5wsbr9UE+MuygcUg23R
xsKhsrCtPohJC2rikE0vACYAe0Akx1GpXp8K8np/X8t7lCaxAbwQAc9kILicE1pQ7icXXx6vXOnp
dePLeQy3YOGRr/eDwxi5OUO0fRLtO3QXZ4b2jd+uUV2tn2Yxptw2JE+2vGoCTw/aZ3thTfL3O5GG
JJpAKqY5Ji7WXz+1KBeCpUSsqRyBgf6y1PdevWry3el0NUNxd4CxTfICXJeRUgcHk++LrZ55AI2w
L83Vo2+rl8DW58qFz2vSZkDsp4ThZNRWl+esKcYX80VHN7eo6DPeC+5p2kTjnmRKzl9nK+VoZYH6
nnZD/y6ACl/1l1AL547Cl7Us+rayMeZxP48J1PVU7Ac6j8E+UXYjzExIjvJgs/XBf2n4Ot7mTrau
oS8D1GEmO0tQzz7S+84HNbZq8Vtx4N7hdwhVx2YHmrUd4rMWX5eWy/2swcB7uqxZee5G+/IL5h3w
6W32VauIUcwvaNx63E/uwEgDv48AkcQY2dV7LrLyySj+0LFRuVqfLqZd4vcukixz7Su6biLtoJmL
+kAuFCk0+/JDsVyVoL3wpFmyU4Tabrxg0Zfwz8NjVd5itUHdPREalHadqi4OxTSJauhE0vM47PR6
f5peLPRQp3XZvAERj4NjIN6XdrqRnk6HErEmZXXycEaoanuGtvQ/pb3oyruRWuNqZM58DV7WN14a
LlLKpmRrim/pK0Mzir3EUUzPuDau4dL5v+kGpUjDoR5fTdCxTXeK1+qrFHr56R5Cyal0xeYmp8np
f7A0rJXKEJksnzYFtB/ShNyt0GGukqsoujd1ULqYEVQx3BcfLiiGjskjJn9hRwTdDb+R3RNKL7i5
hGc+f5bIt1RdN2SkdhehvITKh42QCXgcEdt60wOgh4RAf42J6sQlUj7q/h9dd2ftufGH2u2a9qE1
bJQD0NG7cK/8Pxajoz8GEOm72WWr9UpWN6A8swnLWUYhN3l4j3Sn+Qf4k7FL9V1XXBnNbd5eyZ7B
nAZKKgpSAy6JF5byXYEY/RhR/2cpi+pbKOJTkshAXvGoFd9N1TtV2xpH4dkYDHIaHB2mMImbYinu
oBMVC26q7Ipw3f2mq+wUl8ZUZ+ZDMqnHLJNKdwKA1iIDygvpfzg7r93GlS0NP5EA5nBLUjnZkmPf
EG7bzZwzn34+9gBzbFnTGgwOsHE2urFVooqrVv3rD0HSCflkkla5zGseYvXU5LiykP1oPng54dYo
+daho3V24m2KclUTDpjfjfNePPrSKjUYbLVO/OvW63uFFICZCBg7040JQ7r0BtM8wLGxADUZxae8
Nim9lVXnR3xYi2nIYGlnnYCc7OAn4rJWLWGtWcW6qe1GXbscp/a/D6wr+DrL0eHn05iYmEleFJM6
zb0US7mpQa4SNDd1By3jPHt2zZ1SHiTvnEzic/IMkOwX7y5kZcL0OieQdyMHKqU4XQI3A4s0duFu
QzdlMlVYdXbCBixUzzFzekKFljI3fSi18zS98QWudfjfvsAFDkGr0meuwReInlyCOB1ZO+rPSHdt
XYDMqTJ68w4Z9I7Ef1VvJV1dYcNPT0+F3qHCtAXr/X4YNKqZQCtx80m+wnib5FTRUe6JN7qrsbs4
S5+Am+T83nlLeDuDBSErpfedWqQY6g5O1FN6tjtvgcPTG7ePnz6BvJIKTSchuNMQ7dL7Z1SlIe5b
cIICk1TRGqpdBwW8iqCc9Eddw/gg33N3dEk+VSjeYb/Zcv+Kd8FbRCprwiUZ7yf/PRWAFJ1EWmgU
OW8lUIuVEOTrsc5WZr8rXOJciQuiIVxn+Cb8aV7zlZLuEKN0C33jb8tg3+NHbpKTyvAzGZ4xFMLS
bkB7qztVeQ+PmpTqVn4Y1sFRDMlDsYPf/k0uzpUrEWF0BMtjbo1c/wcrQhIKORKU/DwDMBJ3wr1w
0nc4P2zcTaAvpMdu3zzqhL8txt8KXlI77knv3E5HftVkAw0Ai8N9BYiyv3mRv3acf1nZJXMi7gJ9
VEJWxvbBrtwb5ibHbmNrf9w/OvIcjNwXGCSXK3UvJ7gZQoy0Z39UfqNNwNBnky5vGVteUe3g5Mad
9S+C85O4FLadLNZ5mzPkV42lkNAqL5p5UNzJqI0rx0dBjaCQjJjQhnafbcf2TcLtvkI6w30+lYnt
ujUIvNp3fV3TRd9VFEoRujprgr/UcbCYJJaFi5Qc53kRzkm5yA5VtPPwE9EVx2/X2S2vKm2C1S/Q
pm9P5eJMEXWx9QoJLGO2MpaKra6y0Q4ybC4fgTAl1Smw9fP+1O1T1WDCH8lOyzlbJvc1KVEChiOT
IamcHhAQduWvoCYk1Ks3ffRcz0PMM2LI015sD9KOm10h83fuufLhfKVRZOmKGOVpi8lTIrT9nXEK
knkGaF0WTlkVlhsRuUk2x0jstv4k4yVdhQ8M61P/Y9Y+1LPPWYjGi+IbBoSu6fc3z9vp6V8+GzK3
yUJAHGySove9ECYxdz3uudOvMyMiWM5tXJbytWYPqpMPT27KCDs3X5HT5w/qpu2xYtrFmuO6j4iE
nObWsXb1VNAg7goSoRQaq/q+njwUoqoTsvzcY9VcoYQNyOwi4ncZMEPd493gHhCLdCcZO8nPW3v1
L0L/42l8+fSLAY0cx2EohgnHgg6Jwyn6R0VHqBUTdZXmTEje9GA3hGtMivD7a7dBfgIR00nmWYYy
ySMOyJhWbtLqEIRoMzdGt9Vk2B9Ooi+ZhBuwuceEWBLA5tp2J+3/TXLSdA/71ze4aAv8YCZ3qRlO
FSDLP3JYvWv/HQ3xUuzB923FwzWCHlftj8CmGMMhG4Z2ak0+cTI2AS4844BTF+B0oErMsxsOY3+7
pIv1Tca7Jm7LdFI/Mo5U352iSFRQJszQzbfIv9f7rdT+1tWj0q3ExCYhHAlSf7+o1EPOSaUuM/V5
xBLWpDUFIj3q/sIQF5k+xwFkHHZeu6okRlVrOYUKQ460JYSOR7S0ukygrD+ExVKS53q5wLWoTAhp
OJTa1gtOSjEZR6bFc6zfs7daFS7SEYcjKJwvxqKHX8rYw5hLMwRNM82ZKYPdIwZIym0UUr2ZG6q/
UvcJ9CkzF/Vwb9J4VvvqY0hJzcB53q0pGrNP07u5S2nQf/7Ipo6FNCI1pk0/jN61ptI1V+ihI+SM
WO0qwTAZHz7ZWDbDnHicWQLtbM+KS1jjs8XEUjOWQO2656jBoxGdjXAVe29StXOFpdkTULTCDXam
LxWRuKX2GbqkSdnTEfxbDCkZ/5r8sUbhQsXs4NLlQiWqThEuMWX2ILLvlTmMn+YtfY3ulc4qSX8U
LCK2xkNEJpe7kGg0SIUIth0adSioWBcC6pBolNrpZPgMj9tSsumfEnXPib3XFKNAxUryhQ6wKEb3
BumDLRf1VfYuNHQtZ/z1Sb0zl3RkrRN1iwLzgn5DEn3iTtDsxDSoT1ngZLPHcbSVF4WOVrSy0smj
Z1GdZlMi0iA8f5h7yfboozlxiRDoFjRMR6RgNuS9vlwwX+hPKWp1hjSmZRyDdfIybvAq4PVBdYNF
NrRWlMDjpn8Kyr1mQENXKhpDmi8S0SbPrCw5GUTYv1Sv7eCEgjXg6ApoL6/V4MiXDpVV4m+KaKsO
O7HHbQe+WHIf9Db9F4FfjygtuZWdEtPKdpNvh7SKH4nUXMGEP+UHaec+i9FcEqCoYXxq8Z989l5w
fVbfQg31N3GO6JEjZ1PdqY9yfGd2ewVzv8wpCCnBPo+Rm4tcAruOvSLO8/o4ZBAzVGJObpGUrjRy
WJtBBjKxHJqg5u+VPaEJyKSwnXgnbNIPI7OrTz3eR/v8ucaaGn0uRFcqEU0tHBhjTzSIk5zlT9TH
B/GuI61qqb/eOv+uSD7JH/uyqovuZIxaP/YrVtXZaKw32tOwH4Zl9st4hSfVOYiZkdxI0PwcCdH9
w78vcdfoJt8+/aIzSV0/0PqwSs+8qIgIJFuxJykBL+R8WExuFa0FZVC9heZduzx++9yLW79bDHpk
NE161s/0QjXwouVzU8WBJFjUv2FtyKNVp6vgkWNw0U4+iniT1Etz3WzqCBf62JaW/D6Lgq1rzxbu
idw/Qi8yu8GSjvnALZjiWlvwbcEXbQHh6SMaQBYcPU2eXSYxvpZ+EtYuKJPtvk/JQCGzU4Djtxs/
0fRfvjywvm6Qi5Yg1buoLFU+2XsK79ojUKH7QdIYp43/RNLsCv+Bjf6qyb9ufO6VpvXbN744yJtC
NqPU4HMhicVMCaGCM5ttAYhcW50rR3X5345cYnPjRSWJ4MZXvriZ642se5HA2MOcdofxq/YQotnS
aEmlLWJPTZBOuKOf3RQrCWelwApW5NM43JjX/puwJoRb3jcviJlACf3fdW6nzaJZmPeNMtcf5cP0
qgsWSs2duNE30lE+YRGMjxfVjtIed05F6JI+b2Y0vjOsiq1htpZeDdWGdCd5K+0uZzoPo3Iqhswq
GNFC8vA2HTRPzBQYT+5NY8fcfMwIynII7VKNY/qiN9PQ7Ky++vemIyzjB+xn5zM8gaz03XyIH5WT
G8+xIB4/gDi3tyZ713A24D5MXkBrNLjBF3221gVaXE50yHZB8PCTaKk4kuSPo0/QrmUqy4bMxj86
jDfbgA7kqLMlVwMsHoJ0baKCugH7XXEEIhCF+AN4uiq+WrQS36txOuriTNESQjGHO0O3J65bdxbc
O0N9aY1l6W6Ye0aaYBF72gh7d1xRG22JKJGzGiE4mVB9rm52witAwpQ6CexqZVEOc+nF5Sb5NHtU
PlriZj1qyQbPCzyOqCnRruEGhnTFhqrP3OeoHZF6buvfhA7PjZfhHYK34iBe6ZS7MnMa+ewThhK2
GA10f8C0RnNhDEsd6HFjhniDgsgsjW23Drlh5Qdd26aH5kGOSLFsGFQfqmZe45mzy9+K3SQIhkmu
bPPxPuKcZLrZHqPccSEryisx2GLzM/PeE+EtG5jAnW68zlfuWd+e90UZ8QLUoJLL86aNXICCl5i/
sM55sJstveD/Yvp0tYB8+YUvCshoCH6gTp8IUJouC2FVGVPMVEVyNwMbXukpRLwBbjMc05iDZt0A
+ORrCzAFReFeOY2zL73JZ6qPtEQwE1DuIxRT5V6Dtkl0saPAsaEtHObDWwtF/53p6sC/zGUH1Ynt
l4sYX1xj2cdW88AUwh5eROAK6T1T5mqCdxmz9/mtq58xFbXLOv91tReNgBkrkh8p+MuD42R/TAO6
OCEAeFtbIujgLn9xP1N3M3bnceytPnugczYGcsPtWUM4573ebqVhnwTPfDklXsIx4yLfuVux3g8w
4RMVS48dkxwshC3d3Afh2mui+UBggM4LGK4696BCAcNw1Y4LcH7+GI+qZU1/Ci9p9hwTd4lJAVKE
JNql2Z1ckgSywMIA5PJBkk+9t9/5yosfPOjCm8HsItmKHZeYdFNVGy1aBOVLm35UemRJ2Eq4JoFf
GzH9cP3dDOKWuWy5ABbKov0bjW3c9Em9dqSYAtoABqxQHC7Ln1nmiR8KenLWvZOcHvN64wz1qYue
Q3MtOsWvdisvsS8P45Uhf5jZXTlYMShj/zwV+dug1NVy/GU9+sVoNRrxZuP6gqv2pOFBjSvZ0QrH
/Jmd5YuYUSCpxfPAWJnipnOKO/d5tq5fBX+BJiXtbhRj9VqLQYa9rBEAKf0MNm8Vc8QatUnO8PG6
aS5pGDZEvImLObO1tl3kw28peUu7XYYJmdu99PWh9Rclxa4BCb5T+91Mu694ozV8GIlEwFfWTBv8
ox0FwS5Wl4EjGKklNZ+4TwXpNqGc9xx26yo4In/37XRPNaXdVJYa2i/oJiQ8mk4hbvp2bmi3ZUB/
ffd+vG1fvvJFAxqHwiAPBl/ZVH77uxqhfcPoMdcfzeQYFy9S/SbUj622g4Zcx6dSPqXiOcrZvHht
tkrIZQfZjrCJq2PVfMjBXdjjTDMcUvb3rFxVs2eJljYrBsbNEPSLjwht7kAeHris+qHhGNKcTOVT
yD91HAr7/LUSjn63ESUn2E7aYuGM2FmpVpW804unmCxi1eccku5nhKapc621zT9B8isej4wvPcab
xL348qshY1UDeRUblvc0WxIHozLr9E5j90sfHwPxadCXZnlKgkdx2AdUs+otk981A02htq7Es5wT
vtqfkmrTyJYgz5OB2y0zwjBZ69IqR9CcL1EtasFBPOG5VMCThreBc+9SGMkKcWRpS8hE+vjvs+vK
TE6GA8bkWtVRdPzoXRq/F4UiLhNubnHxIMx2sP/lBVK37k887OrmrjCfPHHBLT3EVSWHv77CAQtX
83ah0aa5T3V9NPoPDQD05njgJwj/bW2XL3IyNEkdZUXCKScuWsXWYA88FN0cfMHFJDbel9GDkJwk
/1DPW4jfXHq3moLrJHpquwzvdKJOS9VWm/W/H5r+86WeQEwixfAVNyDSXxy//SCiG0uE5mwae5wU
WuN3gq2xxFi8UxTrpeyejaW3bZb97w6LKEt47PFMswv9oBGXnnrIMF56J2wsGoXwwVvFDkMOcCrh
DfaqTDgLkAVgOlEbKxV6bn3EKkf1H9zgSQuXYXtoVwAGCbEcaE3yT796p0cL5CdZ3JjVLuqeGzZd
os9rvIaxoV6Y8rOK8Xw37EoSYIpVM1H2Gf48Nd2L12wzQcExZEtczr+f0hX16V+od0rihXL2QyUU
6oQ1lL7WnGsQyJShycYbftXGMukeMdCiFDKw6IHTwE1kmFQPhLFWhKQFS/AWfx8Xf4JmFU2aGn9j
RPt/L+7KmP774i56Njjyo1AWcnMeAIBjaScqf/BmLuZGu9arrSYsuIYIhM7oMEgqi0ahtwd5Xi4j
4zUJ7/+9mL/TpO8V8/tiLvYT096s6Qu1OY/BTisWwHoM61OcIMd5WjHCIS6bMhUj1l807QpKsznJ
rDaqiMpxI9oaOQiT4zjxON3syLrJdFnFtxWeV2iE39d5cXlMPdWT85KH5lWnIvn00jkzTGm2A7I9
4dnJmzn3m7ugnWN2p3hPnXKCT4AIZOb0rTOUS1yabmwy+UqNmOYJ/7PJLu5eTR0PHuGmbDJnetsl
SxnxMtj0/TMop1o4fxM52PBHIbX7SSS5xa236Rf4bQJWjiCRNtGE+NxxPSU+U6RhYMHtEk0SCw6l
xYir2y3y4fVXQ57ymBlIaCRYfr+hBcYo57JoNuc2fZ1Vq6TexQNZbUskI7V4KIuV/psjM1yYdmVu
enxSEfzDiw0Du5htcCzEJFA8tWTwBosAufuNh/oz0YS4ReE/y1MvOqiZZ3SZ0ujNGbpDOAWuN2/j
AttS/NzTNe6yiu0XK1LSDACL+dj/HqsTjkgihhLlHCe+XF0MbEftGY127XTx3svn/35jrr++X1Z4
ATh2bpRplUJtGbttwVwrAmXDKtCv9j0pMHMGBGG1zfqDSFntFiWkJg1/rQoFXNndeFpXNOPfn9bF
7ULQ8rwPZaM5i5JkSRV3f5yanmS0Id6dAo6MuDkFoxAffXerlHNuOiMUsNrxj++9jUyqpEjLjlLe
Iws+cY50o4O8t9CXxahZ2J2M3T3eNf9+gFcYL98XLX/fgb7RJZI44yeu5h1gODprnbntPRMBVM7Y
lCacsd4KrWY/d9uz6580eDBLP9955v3/g6A5LcYQFHIWdNg3F/XPM9KoF/xZw0E/kG0sPuRcXzHQ
yV9jx10PDCgqfSead+bj5OMfVQ+Rd/DQchjKceR8v3G8X5m0f1/ORZlDEOrPzMElmWLti5MNMr8G
hwQTADjbUkiKfTfc4TQk1UttWGC8V60lyfY31Am0e2TJFeJNjf/12kulEE2Ga0zRLn4woeyFOpN5
RkJ6J9A3ImbQqkVj2FqHkDGVLdzRfScJlzPxsWegbRzJqfPwnC1OKiZDTq5Q5Va3wKaby7po9rvA
89JG9NvzTHCi6lRTLWT3rXeUOVKiAsO25dCsjWalB0fuPmel2GMnFxGuzoyUkcjEDHBubO2peP44
Tb88qal7+0IGrXUtH/TBa8+U/zp/GNnXVvWGbnz0l2N5Lyq22S4IGTKRaFiEofXGgl900RPd3U22
AH+1OVm97cN961HD0KXeIpxdr19f1njRfriJ1mTKwGPr381yBU+LRGmT2fykRWit4UMJHI3DlCG5
M6wjMPno942ndLWHNSRdRM2v/0yX05Omjzs1aDk4u3nB6DpGjtM7fyfgk4c5GYiY3eE2LR9cfHTJ
05gL2pyYKh0/Gq4tZLEU7V2WP99Y1/Su//j1vqzropr2eMBGpRS1Z/GIPU82zEXxCW6QW+2MwcIy
QqhoLWx3WLZYLkBEJjqNosoN2Dj3cPcWwQvwnytyV3OSeIKlbtFNr/jzUR6+rPDiTZzN5Jk01HF7
BnZxXmBkNU+j/JRgO0l1eteGdUgotbZqnhDHa8w597S3xEPmqEt0W5WyvxdCmFjh0g2X+kE5lm/1
faOSvwEq5HhkRrUL/VW+w6zyRmWTp4f3r4d7+baWYx4ZFQ83RQ8KuO+rPF4IsnbK+1rcB8RMw+BZ
Y1Fyjp9NoGPMOYu17x+zaHJlT5+Sci/UG7excSNkhiffCeFKlmypWfx7Gyi3tsHFSxxlYoQfT9ie
Zct/EP25HC8CrPIgWvW/2oni3bdwfefQIsn9dselMTu0dOuS04E84Q65UnSkv21u8y1ydYsNUFW+
KGdoJkdUY4NP5icGIhYevd1Z++2Sgoy7l7nz8nyOor2k74vm/me2+vfXuiIQ+753Lt77MAU3GSL2
TrhDdBIU72NrIk3cZG9RZfVn/714hJQSwLSOFt6waExsrBdGCXiGtZ3VmMtOsYUHOG9+joB7ntx4
+66oo6b1EdLCOSyKP7QkzeDGOj6vVAX5xDV0OvcKu1WXUnUEjtC2k3yxRt94Uwo0ffGfO/N/Pvjy
rh/NisEw/aRlFAfTLl8nAGQcssmEpNcrAoTgsLWRBSXjVi3+X7bafz76opeUktL3u4SPDvOHLP10
x7UxHqexV8dFJvod5cgFtRW5n8BxTPlHnHsfwxfdezKQGJobHSOExN9XT6PDKayKttiDGeVvXr8P
HSPYauou8p0mOIH0ZkQ31/dij/PLJhOtBlScdtUZlLXc7qt+lwiPNzbcTzrJtx/0r2PEl8NQ6qRm
pql8OZQR9FTiUu3Pcrn2NCs6SXMp2nbigi0fPrrNMoh2ZH767D/HdG7ycm/trUtxpBKpsyrx2Vuw
VeQYSEd5IjoCEzGIaXFsaS/lJl+KofXvJ3D9qIVyCyEYEPaHJjNRmpnudmV7LoZ1u8DyTul541by
QGpItZzNpWSXZTtiz5Dlt+Su/c6XPkK4+Y1lTLvoxwb/soyL0lubs14PqqI9ayRyk33Ub7s77UW1
s+NtT1351oddVM+wNjKTUtbCtPdWCDmKeR44irCSEWT5cH0wU5cZ0lgMUJV7YwMsfvSPjI64u4jE
KHDvaIpVIB7c8WxGayFwhohBL5SpGw/laqv25aFclMPOL+pxptXt2TDOI3k6Qr/GZU50mIQrqzx+
YRxZvZjNCfYKzdm+DucYV0X/PxABb2ZTQcCjKspFBUhmph7V0ThtEctdyo78u8E8R1xmZBBg70Ut
IuSZCKLG1nmHwKik15ybSfYrM/G8eZ49plC1mxPuGQmddpY7crsm63Zwgeat2z/v9fv5l/Ve9Egy
47fWHDruZeUpmmGGtBTFnUzsZL8AZteWwWqE5U3sr3jW002ZrhgMokFWpbnYLnp+5WSdEYuKkDoC
tU2cdJncfKY/Z24Uni9rvOiSOiVI4lhs23MAIUpqHxF9k9Rts4zKRnTUlqDd26b7jS4dTJMEc+Gp
YUdW3I7tGQMSEhnxByNcFv2WSKs5716BaBicOaK86MR3TQoxtHxr64XpQ7dOMScP6s9/78//5T36
z8a4eGnj2HMlV+v5EupCIosXiR6ObxoakKcplFQh7F0qP11h343Ijro3CDP0TjRUv+rm0wsPNTSt
CZiOXN2Ksr0qLxLhXI0f3Up9+PdSr17EAFnJmEF1af5IVxtHOYhB8kEhjvJ7AAvL0fNjCAZMYcNM
e0lmcyUuVN1SGCvIduLU/krTTxika+0SgPZGp3PF7R6HXnj9U8zjFRVGaxSeXIzFBDC4ywZTFiUl
i2CTlsfI3PrSYWauImXTIYZ+as/w0rAlyrWNEGyr1ywgtePZYHu4K4SRZnRfurSiVq9aVTUP0Z11
DkkoNIKAO+6rVm1LIBICjEquKV3yInuDhSGRqDiwNdtu3WTrlOEewSv2jYd+rUtFa4KIWBUJMNcu
6qwv5WEtiGKLgDkZ53kLZGN74lLZV6END2U9O+oNRK//pvjsI1gIn5mxDLRV/oe2Wl7OorX+R1nd
evhXEYyv67qoq00b54U8UtBKz5FIJIk2Y7lSxj0Oi4BkdrGc2YOwCP2FXCwhac5S2uqFWhIftqwC
wrxrJIc3sdprsyZckP7ztKan+aUXyTW5H8dQas8DFpv1TtUqq2MMIJRPro/y6rdUpFYrCZZbOVAy
XWIJQ33RceGT1BU0Bj3f6RjCWA1Hg3IOh80t5OAKq4E9+2WBF8CPFgyzbPDk6eccKfTpHJ74MBz1
7L6VDoqw9AE0eslK5HtGyoi7167xVPc7Qqx8RvhxdYrNA/lVqcufbQqnKB3zvn9LnOwoSXPXfCib
Y4iDsZ3cApSvmJh9X/l00H55tIqmVFVcCFObFxxSZSdpWzJ00nJFggoUX2we4PnS2xmS1bebVp5D
95F1q+OlQpEVLHGNH16lBwVEuSRpykKbje+hcgwPeFW7iyTEGnjyPJTio5avq2KVkba8rnaTU8Ot
hvwKb3My9wYKBAtkcv4XcP3yZeIu8bWoV1qiOghleIbh0oXPxqaGVjNvV7npjD0DcGkTJQvZ9mke
7wPHf7zxal87v74u4qL0175aCJ7GImqnJrFFC9b6sEjGNX0AlKWhuAtTLoz3PWTiaah8N/v0JitT
O/KfxOQTsB7dFbYfxU6Yveb579uBIlcv819XeFF86j7wAkVmt2IjPOfoN0ncevdh2WYWrMIY6Xhy
zt0loD3ToPrAPGH4xXsll9s63SjcgZ38xMHLUiFMZx84GNDrSdYs2pYcbst/P8+rM9Ovq70oSZ1v
yOlYaBPiFZxM3uLUEZuN7loKbGhsN1U6cGESLA8qoNxjQ9VKuZzcu9ld3m8JTk7rVYYsupAf3Pxu
pn3I5UOUck0hBnEe9KsadirJaOIWeqEurVNza2KpEf7CwbkHLRXWSHEUkYzRPTms+VNwJz6ZwO/a
XA7s/AD9htMlfKIGkuvktbbUbhq8CQMCkPKXgjFvsFTgjsPS9NchdIoQv/SV4C5n2RLLr9u1cmqP
Lq8LXx/XRa1sQrNJ9Jnanrt7mJExB99CQOIVPqf1poWPx6ALdyEmgbZSrIpmnfgnNF8YlU62GYU0
v/X7XZ1yfF3QRW0MxtRt+4bdFq7zB2ABpF75sBWNVRBjcHHUknON81FhY9MakkM8rw5M3Zxg371j
9TDGjlauOvxUl/wl76kvFpqB4epZ4/W5SUG5Ol7DDxdJoSJohi5fPDyvKfNZ1pscf++1UyXnGZxm
fF4mopygLXy8tYE2RHY+TFX4GUjAMEXLDTSxa2URvafxUjEXt3/Uv3OMHz/ql3VdPMPeaCRz9FmX
ahE1aOQfLYkrGDOup6RebKpUC21Bkx6F2dFr/g8Xh6t34a8P5uKYEAlk15LpwaTDlA/ZcWoN8xS4
wsAUJiaNZrL9+9PO7vpwLdv9ocLWEWTs1pX8GtjzZRnK5XxRK+skNKbnoJwI8puX5ZHsykXmnqaA
jq5eqf2K3i7/5Tk3Z5vXINCvn31x1+s9L4rrgZmW96SAwHkQmZf0bsUTF5NlPuxcEEGcTO+nAN78
1Am7Il+Ln9Hr7aQZ5fpjUKAOM/ti9HVRwNOQHII8mU2HdjabmwIAH8WqO3dw3WVjleD/S3Uptp7B
b4FFT39fjzivjx9a/+Aa87G2U20f+WuylFzuTJMGDf6tO9x58qcp3fsFQ7Jwnoz0n9J6cqe9N8fQ
DotTdq60o5bu3RwZ2yHXvP8LDe8a8gTjjeuIJMlcAS4ugEPk5mIket05gm2HCwazFRNHGKusYAXi
LLKafdbDMS9PSg3ZWMQbJMrXhXJz1qJeA0O+LuTiJC/zUB1mPQvB7V9yTHOvtb968amYnXtUnvLO
JxG1XhXUqDB8bfrXjMA0e5L9Cffh8JsBstFvpOLNG+ib22c01AnBbrET+W968jngJP1kwhUrV0wm
H2SAitlrUyxLRGTxvptttdq3PfnRx+PBxf/T1A61vO1W7S26zRUlrEzbNP0PvuFPfXCQNiFZUHxN
WZ7L5t6rTw2PvLGbPz3c0tGGc9MS5ZrfKYznpU0sEz64wg0KM1RbXHmfBi6vuL8+dGRRYaAHdY7w
uPg+V2iA6q2fkA52yPG0RVLXPRTitmw/Wnk9q5hWNaIz6Wl8YrfOoaw4gjqPzN+5ht9arFlueT/L
thNZ/DG99+cVho+2gLduify2SNeD+qtRjgrus2K/zEPn333HNayES7Fggv/p+Ej/HYR/bSb1Yez7
UMGCUgZ3WCrlx1jtDW+hi6dYcJAgJtpdjRBROUTok7VdH64SgHePooCic55rDs7cbXzIhFMjP85w
hsrwDzkoN+OMp214cThoSAgYxpGDqfwwJvOkzGzathE4HBpCH3BSHlfKpGKbyJ+qPX5ioXfj/mrc
+syLpsw3gqr0ps909+yNFC6CZMmBpUJy1KzZS+iiCbQ413XGWrb/QAyFvEEFP77zTrcZYOEyeyvw
Sp+wJDyxlXETM+pddY/NY7aH37qD6ItnDAKCoFEt3z0PLyGSVHlek96aP0smYFS6ask+QkC3cb25
mB5EZjtPKLPmxhzx/exBeiYzUcWsuF1LyhJPuKyFHrVuppxUp6m2tb6D25qMjk6cw2tTYS9t6a/E
dWSpNWxHEioeb/ksXzvIv/1WFw1G4/WNoHU8NywWnYCgYWE1pUFiljlJCxNviU4CztgngxrMrW69
6tewHmwAcFKBhEhY7+UFyWwFBF5qyMcvYvas1S+EZboeqarFPnlMBUvJrZbJjbnx1u2cwup0WDHB
JP4Qhlvv1xXBqvxtMdMe+/KCpXUs94ocC5A3ygADPxuOI8aGIS8/DbTvYEski1amIvOw2mY/dhYN
RUjUCf9G6uFcjO2EmyguQ1jcP8rirjAOOL1XaAa8SeHj74rn/nU2c4yYONV5TqB4sRaLdcTogGxX
dcvUks1l/Bp8WyBmod6Tgtnhfkp3x4mK7HQ5sVqqDVKFBgWvrM35a6MJVf+tCNczoG1PziYT5MJF
kU7ihF0yE9XtrRnshH4ulxsjWcm1XYQr8GFsznW+F/ZJ2oPqbzUEqkhwSyi6/NDHsdiP5jFnIi0O
zxo85VbecY67s7lC4DZ0rnsZJL1GCPQrGTbi8D6T1z4cyN3sUzjmg4UfCTG0avaH/9P1C4CZtnsP
iGvEGjDeF7OTiIsZwC5bXbAhEvvFbxfAprO1u457KGaRAb5uNjpd7YHPBOrzmekT2Ww4VW7p3r36
xLiqPfnYsehL9SnchuXBBeuQUfBauKBQptGNjG/cBkt965LcVq2CZNGmAEOWR0pCKT2Y7p1Y7Xpx
E/JE3X2FLrZcQ1cA2orRcBj02w44roIHgqKDcVkF5OJxjWKWg0JUt6VIMjIVZlUgL0y5Rjh5qVu9
5mhYUA/zYmdgZy8LSFWtgTa4P8bjHod7Tl6dcFBGFhg6g6kuZrI1RA+k8njZrV19pTVDqo6cAUED
tKRLTcMYZbXijYw//OEAh753NFt/HjSnr/dw9FQE1LYGvMjrb4dvUolwxaWdJo2HIPXPGN3gSnme
hTe5LdoVVAKfREWVcPAWCUu+aKqqZFa4USmPZ+lXU2IM9/dNS2z2pbjody2poZPhNKxazdjJwaJT
CLy4Q4iM3jpOeRl8q+YQQ+TJ4S6R8BXkwH5nvzn08so8JeHWE9HAOz4eDbkdlha/RA7LSIToASgU
r8V6UWlTnDoaPDPcFsk+xdePrsA9delaxvOjYBtYBJ/ke6+Yy4R6vmbz3HOq6pDGNoq8qKksOJWG
sum9W1aIfy92F2eogcEmjo6aAKndvKjLdZR3fRU3A3UZ31ne3ylRUhVPfXtQ/TmRQRpo46Ouo08W
15Fw7GRmtG75ixcrK9noNo6j8cq1omDpl7kjyWS21Ou2PdV2t5U/JExX5F8NN9bQ0Yf2xmksTv3+
j9XjIIeOUJJUvsH3StoqYpln+YDjNQwW3pdsOaXjJt29LCwn+TTgHXnRwwzDxP6WUOWKaxJU9i8f
fjFTyrT/4uw8exvnsmz9iwgwh69iUracwxfCZZcZxSjGX38fVt/bU5aF0sUAg57GdL8jmuGcs/de
61lyTHHa8ePkYbkhLNrprSzfRiY2q3ipVIpDmkB7SNGV50s9XOuazWQbBYWCc13MH0o/RVAyao8R
I/J+RV+k9v8380JTVumow+Imvev8swyHINfqWBrvS4AHH+wcJwK/V/WBmfwRcEfimp8fwBKjnYKp
YxV7Wk+G3b8PlH/AoD+ekqGiVZSVuVd8VkOH6XEYwlMyUU4w2KhteoLpAGA58QRXb+R9imQfJkfE
vMVRPVN0hKc5TOlI1wnYsv7IvwG6ZcPIye7FystTVokToXuqsrzW0L64NzOBgcQpcd/oh3x/o5JI
1Icqi6f7MFkZ2BMZBr/qjx1IsTlFEYgGUzacRYiVuFQl82EPuFdu14UyENuTyRmc4CtmQWefpBlL
VXmqwvE+RnNgyVtZWocInZmWASyjte/mxWok+ypcD+LrRLUVCB+W+YC5ZrhDPIuf0j7qRLxsyzdL
JyvBBmbS3uJFz6+VCpea6ECowFDNYQ0/vVqTEIlVJwkDPl5AObWHNx/ik2940kbYU8/RdH4W2kNt
vZrtq0FFkVgsgrep+VTU6kIsHitH9DQkjcQ2x4DUA0cLqRyfT+xcMpu+RhxgpB7ip/7L3AWPAOAT
5HQJ1vurg6kLNS+oKMUQTXMOezj/UKJJUQSrZykZCvKGe+yXpbE7+hZckEWGbG10jY4DKwlb1p/i
e9Q4ifvXwmsuWMEUUxfVeagiMw0+f/hh0AxSJQ/jvWTudIJ9R4LSOUus5zFuWeLwvtamvDQ7+PaL
Zy220CxDZdRYxnjPOPtFFZZ2YJlOc6tqe3ZBw22cZguotKvIqyvta1rmi4v433/y2fIgNHpuMjEe
7ys3e1DfhcQbH+GVgR2pXWUdMjbRlqfH6Jqf5UIl9/ffbZ611Coed6jMf7ewwY5K6IujbSX02yKJ
O4wiThTe11aXS1XQt98826+Yhx67TGG3VX3oYsaCU74Nb9j/AJBi83gTJnQqwtKUttSVFuKlUd23
3z7brpqGhxzwht9rATWQ6BrBaiBBk+VkTlOFy+LAdrJZixMHxOVoPM/daAIeSeVCS4bfD0bb6BBy
60CYn3vm1kp/NHHPXP8I5jPZ+Ybx1xthnp3Zukn9v4cSk9wHrNA5S58brPrDHASajOjYrz6ZSyeJ
v3/yrCaLxNNYoMse7y3k/JBwYxTZ08Mcr6k+ZItUc9mW0qs4uIvbjc7mTEgWQivCbr5vN1NvFKok
NOM9JkdX8dKNtNRfR/OAVmaOFBr3hPctAm2ZuAGK3fXp99XP/9K5/e8rOPvDh1CzhPjEFXSe4rE5
p67gRqYXkf/m5Npm7jN2hHY32ctRvfIJ/ukk/XjOf/31Z5vtUYOEp9Sn+XMgVD39jOAo0OcguXwl
Z1sGa1+ZCwmCnf+ExTJ4qoW7aw/+Ymfg77//rKHT6mWk6yJ/P8go9QhNhVOJraLMJ17FJkKZlw9y
4bDsDydWhTp3xheINIZ//R28NDBCSPo/L8PZxn9qM4VgM24HxXwqsUIcMw5GDNAIIITt1HM6csTj
07xemWiutG6PSMWCRiOhstoFDCgyppHzspU+hdjhrs/7Lz8xXJzskRZnFPFsrU4rsdTVouBtETxo
BbId0ndID0HxZKlPql0j3XJqcE4Mddkp/Lzedt0NuTpxADn46mTi0knJBBs8b5mKiR33+9cTsYbn
cqLn5OFmxxnDReekAtj30O4jez6C6MhLA1teab5W2eJplX6e/jewdJAhBmdGIK2Kyfz4+1VoJckT
gq7OaAmOCeaLkHl9cQiSleY1fuwr9JiwILKNOQBTxeQNSFaHhIwuEMi7a+eYSweIb1dz9j1bZSgz
RNDme6Ii6tmEayhhW8luVzkpP9cCk/8ci84+4W8/d/YIhr5RtT7i5+qXBkqBTI4s+ej0PRaxYfd3
xIUln3q6TAiAKzazWfejLBbhexm57VNCGMlSgqtUsvYcF7+h2AFz/0WjYM7LWtFeyfUF2aoMYr6C
dgGDQMHhdCcHPrQUVED4eVQX1APp4MgwOP92hYMtQ7wRdsItRDXIMaad3IrVGtBG8ys2PSPekFSb
Cat/H9kv6XS+3YWzRQTd0CmPG+4CvAsGCMThoRpp7eRolw8mPG8VA+A8wFH8Uvatnurl4FoVYIVs
YXrjEsM/NPHT67+vSruwtH+7qvP1JFYGK1d4MdMvxpaSuq2UW0Y3BfKF6QYqOFF7LqpWBXhN6miw
SAmNYbWTgVYt8F60jZuG/oyuA1hfYpRdDM/GXUqKvbLoFtpO2ieaN+jdQrRumtwjfCrJ1qCxB4hq
HN3Gl94RqtkTKqNFM29787VvD012GwyfFY8zHxaWI1xx6f0ZhP54H2lEzYwVA7L82QmLIIVG6gKe
BOag1hVdCgi1d8fCbTSGVw+t7kntpqm8IXgcUO0chadW2ZDpQVL66fdQQmAtIVpyGpsyt1Iey9Sn
Y0NCLZ5nlY5w6eQyXcFxDQHTsYadZKJ4WiXDVfXH5e8YIhEdawhx2rnC1jTo8Qu1CXYK1/uqeUt/
n2j12ThuZ+SLsDIU59+vy6VR95xS+d9fPDsg5skpjjOT3Exc82Avfs0MdNdYJvexL3/oN+GBaXtj
PEZ7BAHra7Be80L99e3Xz1ZRM8nVKFf59Z6X0FfQPrCEQxIExRvg86eZxvX0brofHOZwFI/RV5Ft
9NQZwHn8ru7099O9EKLncMTiLjNv69I9ISlkUp+QRe8dNafBBCUsWnBK7TLJ6FMCLCcXGWfUPiH0
K7ND8kl9HVk9NUcN6KRb1NkyYQk6ukyJ83pRbkYvWeI7hvyVe6blavXNJPhavq3JLEk2ffpwbA+W
drCK7SR7QrpPm+fkLc8+xPSG/t+1sHHz4hdOUxMHKFQhRJXft564CbumCtgACbvg+NjeAQHZxvv6
IciWk/67A92lb0qMQBxjRricHmQrWmVMy6XcptVoCTMlEYLkOsIi42ef6ntxO4K2Ku5oNU7BJkhc
JUBEs68GQK4bTXJFENm53Yl2wT8rvRujgzG8+hC1D7VeJXewe0QnPy44KIEYbTo7F6kZwWXfqsvQ
iXxGTJW2QtlqTTZy5WRwcibdxc3A0KVEUzs2JHt3u5FAO2EVRsQw21ArrvfFLpz3MYb+z507e9nD
UzrkXcvrNoLOFlOUeos8A76o+NHyhMFEBfdZeJp6dYO+pJAmvodxs0rCys9slbCLmjyPeGa9jf/e
qmn0IhJcaLJTfIXNArB5C09zBgFNKL71XZAcyu4p4ohM38l67JvVqfbCyC3Ft/ZTXLamBxlGg1gP
r3dx7Xj8xyR7vp7+dbXnxvZI6ussGFhPM4xksj9LqCTp14BG2oWcHnTL+vgij2v4TORA4RrzpR1U
Klm4ZUeI5HcGLnK+BVVXW07QYjsnrnSVkKcqeR9ZPTv0Yd4RgCKmu1P269TtetNTFkmzVoJlj/Ke
PlDbeZO87/MnrXjMjG0G+jkNXq/VQfK8Gf74Q2Xi1/iSJMX6gyX6ayinBp2mBrGcz2R1KsDIFd/b
93hJ/6VA7NHeBP0a8z4S5YTDeFAv0863Yluq/oxd5XGVm092nt9BNLnaIJmPbP+6tLPTRVSeOtlM
uTTUTo7+pdrF5IfUBZofvOShRzrl87Wzg3RpZZH/uh1nZwfV6IUx6/nNzrM+6FQQNDU5bceJwNWQ
jM/tCg75Toz0xhNL/8pWdO1hnPWk2MVDKwn4dXXH9jcjdn0cN6l9kmYV9kl8rWbYbbKhcWibin86
vl+5gGu3/KzOEaMpb8R6vgA/RfIJCIlZ9WNKg1pb1/hXZwzXNW3BpfqPsIP/voL6WUeqEQkGHSLO
a3P/sTedlnCD4QAZQTBW0bhBzTtxYsER4pco0JVVXL0FMJFSc2kmjwpB6o9x+6JXt/CEaala6G3s
RFhCQGra3yfDFY9Xjr3KvEiev5iKSNdKoVEOjODsLgmW3HaNIc53SfgwEq+tDlHssoYp3hB7NUMu
+6jZFsl+VPHKTZo8DRk2QNyBDmwo0YlfxGVaYmG4UdtDJ+ApF0oKiGXWEqHgXysXL0FjrL8u93wt
O448UtWc5tIo8ONkd5NuYhfXa5i6vexl1iuR8Rb2XUcW/EXGJFhOt+YJ0muKFt1WPqUVefcqwQ5E
kXa/xat6lgujSiLALEIxRXU+wJ4dgUZNDozaAmQdIRSxJ1z/Ifs03GU/4ivkzGrLxjL8nEv8lEgw
8qqTzbWC7vJN+usizupHpcZXqvD680wbndpgnX/mXg0apMPK7kZPx2TfVW44LAVeMzRq88A5Elcp
iTSMeWcp7a+Wyq+x8+MdUPC4TJnhWMv/xff59606KzuN8HRKE5lbNX8q7V0dgX5Jd5adjQv9g7nf
Mlrj8fr3j15qfnx7PmfrsHmEtyZNY34v+ybKWDur11Hj05qM0/1EcZkvx9w7YrWub0WnuadpBqnb
4JwoINy4uTYquLhjMa8gxImRhcHi8P3wl1daIR/NPkdf3DkKviXyAQaAAxBpCRqTXI0MWbp5gIwX
1YuKkC4im2EgDiv/DQJnIsVkcgb+m+m+ev7f3ClTRMtoSiIBu2ePx1SFMY8lLi1aISLjNMg7+1qt
I/LD1RXsepJ0xxOc8sVgziFdj2HPIeZQR+tyd233vDSmtVCL/vdazp4arh5hKEauRX+EINMBEmz6
V6N5DtnZyy0wo3YVPUFgklpPnS3jIm6ekKYbaT9UDvecSazi3eh2eunmKeKkax2bCx1IlTUU9uys
UOB5zpvhXyePYUprtc9OM31xTljneB7dm0drVY94/IbbIwyVxDeBt0qvmOxnf3njj6UjyaNrZnjh
kycJJDBhT53778do/KzJuDI8wDqouwtY3GMW5mnacOsaNyKLYCX6iI4Y4t5KzSpR8PzD2/ekas3S
f4xWZARnN/GtAR5esGkClt2++k0uzGK0ntLWUYwjFcWDZ0YRCwZ/aTlAi78T40+lsU+VS777iSwW
SNaRZ+zoF8HLaCVb/KV1rkVXUYbcD7UQmwZDKoWUhH0Qk6ZOExRLzS6EAdjti/zlaLxNs/PpuFBS
Qqfv25YionnOuhverSsl84UNcL5BliFKBukN6Mu+PzpFnPqsD1iGEib+RMWp3a4G4pIuLMRlvyKE
UWmPQJwzDMFx7cnBOYbEx9q3HixgWKmYduH2L1MOFupqVMBpYt7UAYZrw22ZfujXI04uHDK4ZIMn
+mfpkM87uBEbzCSmLGLJanzKYaz3K+O0STiG98ug3Pb9qmDWgkvEI5kOw1N0w+MJDvPQkz3SzWmJ
bEST5rJ/FO8moh6VZRete/lX6Fx1ov+5f98PGNgRyBnDEMn7p+hnS1zcISdodHiG4rjKTH/8Mj5Q
DpDwZa6PboU4G27FSmxv9Io6QXjq05TNHOtCtpeMXYybJSfSE4AstLIW1vHnQHW8ad7iNUlEbBac
Y6X3EQaWl5T7vPGUYJ9hQS6Fe3CWKgX7kZ6BHr9P1WeY3OXDe1S4MEcm3Y6MQy/exZYnCcsw/wPy
7b0m35U0tahPQLqdFuKdXDBHI3PirTfsAJavuEF3JamHq6E+F3o33CjulMH5BvHC+VMNGz2NtaY/
olgY+aM8yktdWinVa49DiNqsx8LM6E5eyOpTa9yZ1asy7DK/uHbGuuCjnC9Es0RLxPvyQ7wQ5HJv
WYECgTJZ674F/FNjsBt0aJqfKmubnexw/dF85OW+npZCujb5TFcn+5RtThLixmlTjL/Dq7bTC+UM
l2XoBC3gWGe/PHuR6BQaSimZx/sqea6MjXnyanAmsw/ttEYNihpduMkZfgUkbCyv+88vRAyoIvF0
cJ/nc7J4frQ7BonWhOF8Xkk9jiy5S0hJiWbP8qzS6QGneFkBvlTAByk8Q3c46bcs+kgq0iWCYESN
quKY2DsLL7oNAEG5ED9Ch1I1VilDfZJyS3w7xTogBOxa8uqFHfT7xZ8dCSMpGHU5Z8kgwMMZVgyl
+tfY2ioo4qrwvivdqrsNhCXw7OOqQml1m73TJ1pq8ZMULovu0AIWHEJyCT3Z9JJ+JcqP11bii5so
EqO5rYLISD4/DDVRagrtHIlQfEnemDtGtSYYHWcbxbOjSwjRbirls8bUlrsy7Psj2hqkqpFAAXKv
Wcj4e5KA7Gu0L/VnicS9++u6zvpM2dgI8diRaTFP/GWGEvd9tfDiaNWmKD4XVuEYd+oDKs/xszq9
KvIK2abIFAtO72k9voREqqBFQPchHLSDuM8kx4iJaXVNy7YUJy5dA/zt4OOcMAAkXQ1WvHDm5frn
SR/SmDmf/uzDifnS6zoo5j7AeNx0jLMaoNwNZehBTPemIzxyqco7AfIsLtY6j6k9Z87RtRt5Qaby
/ULObqQol/IQS3WOW7/nCkR10YkQ0ofKn5C7Js+9YwludW+g2gqMPWy16/XZz6bA90s42+3TqhCt
/FjNRUfgq7PWUJ6ZBgUftAOuuwUYItlk9epXzmEXTvrff/jsA+zbUC+CjoegJ2vh5IOxxg/iZh6E
Aoiis4O+WSRIr26tX4PsFrbF4af1Yls1ViRHRlCyMZEUu6TimLa42jn7OYX9fnVnh33dEpV6NMq5
PQWWDVqMrcaM/Rw4OUb8wDs+U8NDhfHSGm6jQzJiHR2ixNevZUVefEfAjCkWeVAaQKazB1TkamFa
Rk6Bdku7uxCXuuKFGojSxfTMKM6VvQQFC2NqmjnWqv+8jvm/IOhQZ9LZfy/h7FGZVtv2o0zOAGtl
sYhoEip20zCctFsSlaS35kP8iHhaPCGkJVsVI/Sy31zbhi+Qg75fxtkzqQuhI1eWOwGs0o3gkR4X
f5QENsYYGu+bOa7uqqJqvr3np7W///azSks5trVA52DubJNH92qZi8pHwO8Mbpzb5dv10umCdOz7
n3lWOlkwTaMw4BdrBJrlASOOxdCYEmHRcSrlj60xI6+u24AuHkz//lPPGpRpP3LQyflh0NTMVnPK
SlskZk26a+RNU2AZdOcq4OR2nR29kM4hJ79OpYvLJHrGp72Sj96JLklrN49qtZAtUt4QSBvwrZg2
+SZpHaSYtwdh/rQdGFhiOcfq5TKBAE6m+eqqW88ANleWHTPZEnBVPs2RHgzOFsn2RGSMLPpC4BHc
pwfbcNoF/Y0UEGi6xAFUF97A+Vfrl3Jj05u4thdfPGyZbMJUs7OMVjrbM8bKKqV2SLg5Bgz+rTnR
DloUb6Frucct0CiK/kbD37Ag3QpH9pU2zcUt9++fP9spLAEJb1vx8wYBJyOtY6lxAua6qs0ayZpd
MJO6J2V8St+C0x2saK3zWccTTzJZM+f4M2IsvUTBkXhbzrlmXWVnVB3DJjB3MzJ8WpKAK1pLBW2m
OyQ0w7bBaZ+kbnyNUnFhKsoL/tetPFvRuqEMjnIb8R2vjft6a/B7MXowwHJw8ZG82xOfl0JsuiNi
KpMXsYl76I2iideFpR6vebAXgp1ebARhXYZ7YEJBYfePPH9oim1/m1gPCU+HqoK3UDkoFeP94G5U
nmXJkwNpl5vEBtkp88yZ58ph3m4jV1e2wvE+E+5nBwzW39A+TeswDu2O4kPlLhfyr+p4G731MAaM
9ia9kagsT5tGvDOlX6YARpT6SzuQFTjojHsX/fOx2ajqTZ4zS9R8+KHtr2t9Funqi3G2NheiKOd9
E8+l71H2x+ktlNCObOHCRvWuOG0D4VCdtqp0KwkZVA++X4nuopy7WFl0n6g/X2/ehOQhr9yx8trf
cfdaYfAAgecEuT8Ju9Jatv4xXAl2b34pviQuheyzCvcDnjNj2aJI4DPeCIU7GLdaMH/vyYuizH5T
LHErCfbN0Tbbu1Oz9E4KQjRZQP5iUUX5Y8Becpenqw7lxtGt3yde6GxN3Cpj7OGXwdnrwwx3jbHh
aYtPAv6/xlHK18lheZnLHANxJx1tpof5cV2BIyWH0xqc3vgQwl2vP/bGyoqXHRbKwtHSWwslBCEz
woJFK+afWoMBT6ZfWeulnD+4LeYK8o1V4dk7wg2atxM5eRD5XFSYuQaTyFR5n7RqUYsvyoA9Ch9N
bFG66JZrBctpWHfiS7sIrh0BfphXwZ8QY41tlXUHX+i5JCyI6iSD1CreG8aKDLkJHCdJHl843rCb
nYiDJqfpgXqLot9OBYLLNhBbZbpoFYBO0tyOn+kr1ETzNCc2XB/xnJcD55d3tkV2uZoqqsnlqb6Y
+5BQpWAx5AsRB/WMPNRNNgpfJEf7IfnSb6pVtixu6kdSmQAkS9VjIf1Kw22vPsY3/bLZSK/JYzeQ
IXT1/DBfx99b+Z/r1ND0G4gf6b2crTvJeBojdRjFGXsQQz5UfK3eoQ3yBDsUN/NsRJN2Uu5EFlG+
V7XKP/RUNGtFnWh5FLmza+uPa+mvlqiYkBp2VGXzXgLpuwXX8Wy6eA0byDU02hqmn/VprzPyLl1k
Xwar3RNSMd2LP9RfI8mJm2v+1R82sv9cEW0NxIZkxJ2TB0IrD8c47sx75SbfSjdGTsR4te+fcpKz
PkttxZEjHOYYM+xkVPUMR8YB2MAKRW15fKj7Q12DnEPLYteN3Vb48p6N2Js0CEkuUqKctEtS4zSc
jgviqI/NPGXN9tFGg453IlP7qwi3FWS4xfCYvOnPAevBW8s6Q4/qngSPnvjc+1ZcaOq91a1gfkrC
YuTqAgxp012HMfiadve8GPpzQ+io8D/ahRZ/WNJxH6vUus9fxtG2xn2MFoHXApf6TXg7YrfcZxur
xH7spMiYWRheqmAhH4HcE0iK6sSKN901dKVx7arOvq++K4Nq6CILWUe2Sul4gelYZSyjN1WP6MDn
TK4SyZJxQCVgKpX9ICIbNv4KaapM4PDsnPAvcnZb0MTYZzlJOiWGXOaAZFsPjxUkNS8jym9REjV1
YpG1Tc2ZBDsCYb7WNmRG29lGuh3uyHM4GbOKrq8cODkx8cmtX6CcmVCFBowUDmPwLhavcnR3Spcn
1KlOe1+VM/gqtYv79J6l8koZ+WeQ8P2j/k8T7P89srPTcqPX6VjIoXXfCttYuTVoLJhLdCcDq+En
rEtZ8stVutFpSxOYgJcPZq4r/JYFL8EAsqxMNPjlRoNNs1CDXVTZgCEY/gUHYm2l3uGYpAlu+nr0
2hNJeQvhU9iSGaaVC33f/ArvSQ7dQJoWVsfnlkmmTZzhxOlz8JUrwscf1c8sBxY1mhV4aKDM/RG1
/LV8pEEqmWUnAgBxiZXBXk9byK+X402zTZZwu0h8u/v3qATcwPmKefab54eLspcVITbI1/GN+7RB
21mQuch0ZoviEzrS4Frkjln7jAV9uDeHN/0Wcrh4dJrYFj7Sd/gAcPBiAquGTcPoGXVr3fpkFLeY
0Phv0fO2INn7fGCAoKJ8FseJUP2+hhutX4jIHNNFSSpusoqmfXjadrVDNR6TMW+B/F5MJqFJX2Sv
AXIlA8soH/L8Bv/3MV0eu0epXnatr/SbBpCBbN0r02EyfS2k1mgWkblCs1sS0ATpymuLw6leKRni
2+IQpssxXUvB2sjsQl5DGjUWxy+Y02jOevk2wJ8tRHfRCeHgV/2SrBKEaHJxKDg3mHY+PrfTDRRw
PVlJBE/p+mYK/eggWLN2Ngxf4narKw9QUUAUOhpEl3pVNksp9PtoB+0liZ0g2g3j5igcWVVvDTio
HTZuTNiVrX9Fql2Gvmo4gLAH/npgPSa6tb1mrUAaScEqa3yTMzte7/Z3fZ8NtFM8rdn1lde8Z5+t
z6SmWMPd0jYknZHDKCx8ioOw3Cmnz05kQ1zAB/GPN9FjSuNwiUhtiaI0bP3/jMMVA8t1vSZ5BKBi
xjFXcFLhVspWlbU0ursEdUdg/rLkdRnt6vpDwpMPXCX3Z/VG4XWPx9478SWum5u+szt5ByIktHyd
G72KltZTxbQthSUnOlL1xAFGbjDQz9SuCl3ve/JkPI4vzWrYUWF1vvnCjIOUVFftltpd86rgE992
t4ha8Z520wLLYBz4WsMM2+9E7owXwxv7gIbijk7laPs5jbiNF5OLIrMiSoVJPzyByI1XUL5eQ3UR
PHCwYr4cHL2McsJadE/JsuDys6VATRARa42NH9U7eS29k038FdNIcf4getVn+oCeTbs1/OHJIkI1
sk1AKiWRKSRqOI21EHZMEYlfu6OZ5BMJ4hUrRGZi6KIFIslqWAfLxICqQuM0fpiepncZvIZGpokH
DITlS5agKdiiJ26BvL5HIJy6TfNSf8UPubjMMqb4PGC3ZCtoF3x3bYBfYZHy5GMiXNXksSkWyluP
QLT1s/4xBwqneUc+73Gp3KofNWT30DfIIzi6OscAQglpQrxP7+FhZKH7CIGEPNHzEcLbbD8KXvl0
fGgO6eFI7S5vuVXsD0d9ma7KJ2snvaWrkat/NYdntaKSqm7ljDmoo+14yEJNIDeXJ7/AFpC+iPjk
jbOSZ2taJXxrsnUD5M8ab7bdl5E+F8NGALKxHZ3T7fRoUKX5upe4cEBmK0D0+9oiaJ0LWM7X3bOu
kyoL+lTxoB8YDj5l6ZZv9lRDFfGNgdWjXnEaN5vt3HlHlx+/x4CSIdROEZRalDUR/5u6DPAOm1Nj
ibYOF1TyT+lbwihSa15weCetz65On6f8rNbS8pTeyvGGrxzHkL6c3wvxA9opGqiSmv0Ju7rXrEyo
/bKfvWd8/khFsrU6ehj/FifNq7HKRG70zltJrPjpK3/Hu989Vce3ErZGxESqQCI/uYSWtALYhl8U
v6Srtqj7v/SPvlsUkZMWNwGB7+aK3rdMGp5nfPHGM6rBtKyX64JZ6ue/Nxv5RxXBXiNxMmeQpEo6
8zb2or/2N8UsFDOru+zh5FVP1gwvXEQfdDOShemEu+hLnV/F5ItQE8TLTA8Innge051xTSX4Axs3
P3DJVDRyekwLrspZp6fThDCIxDZ70NOv2mPxV9+ybb0N1ummvMdFkNrDnSgtJsOmuExZko436Wpy
M9dadawavtH705Wb86PK/3NNKD4AvQDEJPvl+80ZQ0M6JQbXxPEFcrtOPt+m0hbqLrdu8D0UBQy1
YVE0H6W+SvAwEHIe3+fCK0ww7K+K8maBWziiYAh3Mwkm75wORkWVlWyBt2mz0yy3tLZ9ttXQRGJx
AHfd+X3t4tm0Xo/C5lrfwjxvq57/QWdPuzzm8REkU/bQi+vBupm6Z0n0hA3yYfHQ9ND4It22ZMFR
FM0pY9fsYyfsf6XV77DgswHqEvG+WsbtkbVfdzK0CfvOeq6D55woeRFqndDITnO6BYCWWPfmIiB1
urDFxT1bx5jthH6dW3fyLwZnx/BulLd/uqpOBzXAJNbA1eZIGjJr208B/462kZs166Xgg0CRNypl
f7JI3IymW/k4vOeAnx1cxEg76Axlc2vNqp+a+hbUlIvBIuejf//31/LDdPuf+2fAh8BUP6eKfn8h
FC0ztLqXuH/2kGxpACBJaiFsbGLFSwgM0+f47KLzUw4PsxaZM+u/r+CH5uL8Cs7OhpJmxVprTdnD
mO97lz5PZvmQoFSmMfXkmTgP41NsH+U1h7byaBfzDAU4jol6DBfmce5h7IsJRzqaDUoSJDbPPKyT
uGO6o0Eglf8/HLE/hIDnF332HWEJNcqwFv/cNq5hnRZ+GD2ENEQ1L0YrwaMVrEemwoqylSub2k/l
fjpJTDZQRbtSfhBDv9Q9pfkUiW3MOkIdsDY3v5N0UxlXbvHP2oaViHXINDRUVDIt0+8PuRGGMk1z
DBiQRoN8r3JawH+l/q6nvWUsa/Fg6i8jWTLbSCpdCQQPI6LamU490GLfXCvbsSI72K6XwhE2thM/
tCgXfGPXA9j5AlgTrLOKKGPbsvZstjEID9QjBRHeI5usWdLnWvIVDeW+nOyKTSL3B8xdR7Z+tNLr
/A7QzeM1z8wfd/C3gg57l6Hq/KuoXsqUloRJUxQpvtN3+arYz3RTsiAJHrIlghdD51qQj/5jKZp/
UANPCEzEMn90QeJEjcroZMR32cp6iUW3e2jfj0843jj/S9MewSh0akFeFNIS7aohfZyGQxNsYxai
SRBuLLVehPl6YmhCGE2E0561NplJOymN4ZUsLZXAK0BUPYZv9XO5ke/VG/OGw+NAZa5GvkYHesig
A8JeoCOa9XdieEiDj3HalPGLBkXIqA/qxPmffwTYrHyI8a7pjVNKN8O+vops/zEdN8/ux9nSHOlB
p0wl90O5MW+xBIG6UvH5cSD5Ut0YGZWee1B0ayBc5AI+kT7pmpvrAc4/Ji7n13FW2fdTXopaxHXI
2H55DVE1dnim61V3g/U030JKFXfmAvR/6l2bt/xcX+ebMJ9CQAbOOJyz9ZU8ySmSkigBkbW0TusU
QlCL9MjNLe+IG9KTSUIiEm+RAgRr3a78RVoTkIN/r7E/Zr9/bsFfV3G2AAzacUrDU5zcddVKBEbp
avy4g6gNiYW0B6k1quT1MhIEJUbVlDKoV65h5n7MI88v4mzNDNusqAWdWwEPjcMupjX96U+zmXYg
4y982wtOoycQY/a1qRtaIpa4H6uBQYfSNPUL0qu0tI5T2WTxHaedOL0/0fBI19WEU+X9CFh9MKfl
SZqcSBbsST/uEonsBX3FiBDqUzJ6QfKsS2s8YnLOhBj/QB0x+tk2Zek1xaeGphgoXMVrTOqZQMzP
miS9qFkCgWrkNZF6xyph5SUBjSbXMdgX7Z0wEefwoeWia1JVvbR4xY7iKsrMRR7fmUPp6MGzWXBi
CE4e+Imaa1A9ld0Qzk9N3RxQKSjS4hSShGrXHwkCwGl1Km5EGgXVQyztpq5aFFDQxgDNG/9eU3+b
5tEeLA7x0iHsfsnDYxb5UKxOsVOINnr/EZMO2npmVcxnCVHItZvyebjVikMvrKUGSfCCRPijtIh1
fs1BgDoVXgk6NvWF3rWyFWUBJfG00cqNoqwjfGMxnLBwuu+U1w4KXbQzxUNPcVA9ZMG+1e4mej7Z
fVJ8EjG4mnbNgzBC2d4eK1ipC1LrzIf4EdSDk+8Vn2ZhB+n4NhF35buabilDhfIpCNYqtyNkKpUU
G1EHO0qfpPxM+T+0mafK2xgqcu5H9BLyLw57AU+b/+i0Tvba12DhG0FGNhznHgHAZnl4bo0l/4+J
qXoxtBdEWxRP0S09K1NclOsq8hUmIHTx3Dh2cFITdTmg+fQF4uHp00T9+9FEU4mS45H6Mvgg7pv6
HKkaxeiMc2Ow7XC2GzMPl0c9EsK1iGkgUZ/i+iW2/MQihQ4hcOkeYrvEW2lkzvBV7rs30trJehJo
h1LiCW5gjgvl+NVo/4e082pyVFvD8y+iihxuRVAOrc5zQ3WYJoPI4df7YVy2Z6u7Ri77nJudhRCs
tb43fmTrIH4s5J2PsbhEsfp4yZawKJ/NVsiAmiObjHLRm7VH0X1lmx4mxIN/BEogwteyOUIhAR02
o0c/sO6UVFB22Htt/hws80U/Dqmj6us/tTSlv1fuKm1WYcVfxrgXlBcQg4Q62S9gCWN/eUrABx6q
ahGtKUaDLSzcZEdYd8IgdowIX5I5Fmip66+MuwLFZeBCi2U4YApHFZZ592kK2E6f2+JxKBxMlcm+
LzyAmQ6QWCmXsNBdCVC9qVDZpnuFiLo0vZMgaQffSUCUk36lpPu5SaVE2mmgIwmVx17rPBHOj7Rm
G9Gqn7jZLwkN9r3sGgU1tLRq2wR9pYd+pzylZIladvHKWjS4xH7C5xGWJj1W5S6p3Cpc6703B0qj
nAM5xDpuHcguNCXHfCH5UFXtsTxml4UQ2aG6Hcpd3dCgvVCBVX2nVN466L+e71XdC+aTmK8kww3V
RXKvlATWLubO5Wfhs4dVVtbjDCo1r6M/sFg+6OTsVfSP+zmOJps9gn7QsaXNbds1Tjq+gBj3HCGj
w7/3ju/n83kHMyW4DIPKq2/q0DAKLaWtWDmzy1MMmyUMqjdL8Su2q3IToNVWO3yzxLedDMATQP/T
xeWtHFzuxmVVsIoqvKvLHrSZ5H2oWeXOUh9E/46msnRvgf17/5+XPG8Gf0EARR9NSaRm0blywvLh
sm76ZRI857rb50uSZiMnFRwMY8NDKuwrnlcgYxKxbQD82PYlx0el/CeKImPhInI+chVCrhWygKwH
Rkpmvn9f78/bs2Xia4LX+x4q3FUVQcNqHJ+JJVXpHnQxD1wuROEfknjZsCIj0l/3qUcZg41BuMFw
afvyDcPaNyXrn/35r6u4umvjMA2GqnEVHVVmAeKY7L2Y3Cb1BHOJDXdM4PGWtWEDKOsXbyhwIK9M
J8zW+Io43mvaQ699hvlGLF1BfKmtOzNfi9Sx35Cw/Hi3TCxgOknnqC6Nq/NcFo1aoBJDd2bBVuxI
Olqh04iHi2cJW25dAD8NTmwAlmm7uNpdSLpIb7U0a/Ph9fo88fdFXGmczNhXSVNI2KotV+dU6xTl
qWCty55FpsAKSJdx1DyMyYp3wslPKl2/GI5MEj55wtrh0Lf7tAsWcrFT+7uMnFJVvQ8BN6mbbMoN
vv0aTVBmC4/z4hmdG8GtW5t9JhWe0/Iw1g/sZMmxsO5GMk9NPaN8LWaAxCEhvxXcCHI0031483vP
J8V/fe8rV2PVqboWZrxalxcwXdmh6x4SgzGxVx9U7M3WupZWnDgCsGMysAZHlr0se++bozU62J55
lDVXsXuG+4GEdqcw9h2ZyoUdCE7WrCcEf8WrYj0TSUDgRnTKtb12WTO6tc5EzYKdH9iaLfQBD9aw
rv7k+tcdFv4Roc1KvdkjOZ9Jv31dbM8GtmdZF68VvpOaGrms86yRlQONgKikdwqcR3NVhjsROXc5
KJzDkoV4M23xx7kFDz7Tq2iSy/xntPhrFQu6XB/NiFutHPl6xke3ljDyKWyUp7nXoF1rT82v+O7W
+/Ud22DB//tzrx7taTSlxjD4zjzBXzp+5nzbqG68m7zJoTHnmfCDAENPufidv+so7z/1V9UJNU+H
R2GoPxECPCdlGy7R7bdQdAxyP/0if92Vqwcw9EPBzxPuSvbV0uAL87zPNVvd0H35O/SdKd13uPA7
r/Nfs+SEdXXAuyZfdpTroEHM02OnrcthX7a/EgOyJlpp25SOJeWdtHHF3Ax8L1LoVoNsK+/ENJ6V
vQnyPjwDWnCeq/QFqE3Oa2xsi4xxfDHNU/sRzki15inK2ExvgrzUMofDDrQHPA7a706fqZMeAAsL
vEgzJHAVcUila9b3ybGl4zvXORo9KnBbHF3GYjWalWN2tKMS66wXXlkt0/3Q29At9N2p94VAGSAU
e7/nYDq8Vi9yaCdP0jF5JxnCJzGHmKnTrbpZZUasv70Nc40SLin6XK/1Q0IrxmbcXiJ2iPBEutAq
UJ1MYvMUcbwS0ys+9+Eq9yOXgjUsUlgFiej1+mqZE695GIodZUBp9cgLS6APdg3hZLqqcmN/+I67
8/xaItfIqYXYj+vU3v6SyLMsIzr3NpRul3kDqoFRLFwR7i3cCNW9fOq7bVGtpt4Jja3Er2RH5IfB
AAanUD9Iwb3GyIEz004fi+2/N/s/Zovrm/j35V29Xlk3ximJjvPrNRDqHogkmVG4BMSWZc+D9a75
x7RaZ+1bKy6bWblbO1O5QVyk/qK/txt3xkCv8F6CWrbTyzYbtwGl9WgY8RoX1d7Xfwv1U0winx+f
g5KU2ACoYfrotIMWu+MtaEH5riewZFRlc8yYqkkzzsFD89cyZcUXpWtDMzmXBIKW5G+sA3lDpNUk
bNCPsGpe+m3Xspbbw+TFmkZM9yGEhPXfdWNcBZbv/QoNyTbF/iAOyiKDWVXKVQtuqwb85am1Qyl0
Yn3uCOox3eGoIPS88zn8shBZ8bsgHqr6wYrPUroT3eZB/kLY0u2GB+tZaehJtKOl+Sl+KnfTFzNe
8qB9yUD+BDfWXq1hvV/1r2p11IyD3G3j9jGvdaem5yxCQxAZ6xHAkuGlJzmAXQ2rFs4ipkHXGBcs
d5dzc5dxFsYuFinHsmamXaAHMJvz9MEfZihqRWz+ixzO9wPJbY4lHKdnTDE6bN9CujdaQqAW+q+e
vA9/fzGX1YdKohTnUMsRIFjMHYdRvrucETC90Lp1Nu4Eehw0R7Ro3IO5P1wwv8MPQPOLR1122I/+
kKB4ZUgWGOwSzha49k2LNvS21Hig6ewjVl92ZOsxCpdhZcu1YymbBuc2L830rMPbUYcN/02QPiOP
sifimq/lWtlH2S9RRg7dmb9dGMsy96Jo2U7b1viM1TsNlg9So1yJ/PvdLuXkAwagob4m+nxl4C7K
sREjz6yQO/na10Uk5YZpq+6WFdgAse/hWaHSfCo+puaxZ6fpI+DQ0cGCjOnS/4SmGaTHLjqO8XJo
T7lkR9OLbuw0JIP0qBZeotslS2m5QAhOD0fQaqjI6zscZX2ykN6p42GB9wkpfCRwHXlZ1u+1ZyX2
0BkqVAV2e4Kfmwu0/Cm52FN/MNpqkZt7SaOzfjUqcObH3jwJCEHe5NoT0LBQd3nPhcpsgsKeiY2a
ku6yrfAyiIeacAzzjAI9rn5LwmGSfhlgfeM6it5FUty0neWbqKUmB717LdsTbJGyjS6z9txQHR6T
cjqrvuKJhFpRQE6pgbC4iPzHj2LzWzNLO6F8la6b3B4vtLR8Kdmbim5MjF+C97H7CC/s3iP6N1s3
PKtdB7cmLeOa1Lbwb5GfrRkScqK5Q+K/L//oN6kZTEJyrl7KL0iFCg12wyqz8bONOj2KxVIlUI1b
KHgNvBdvAbQAbQ7CIg3OcJyWjLvRbjfJxb18GPelvBE+xDfKW6heH9bhSyrbmG7pX485AlVtT5Yd
DhnCFcuJwOEpXEXJezHQr/Wl+isyssGITOJHyOu+Gz2EHavxPr1Lk2Wn20K/9uX3zERLg7U/WWaE
LUUGRhwyk7dSt/clN6UdvArYsfEkm+FoK80xiDhA8HTYwfO/9wHleoK4vnVXmKwlBakcy1F6Vu61
jxrJnFrO/VHtXdQ5VU6o/QIl5MRF2qF3wQBBhdjm4oIllU5hF5vQ+UjWJlU8p1LbNc2TFtgaOMKx
fS7es1t71rdTFxuWZkFik7+pSpSgXS3yWiqFoaiJ01nqto3gGc0yBfNRP2n9ovan51yOiovRvkHM
4wImyijldRrW7fJ3tLEM/HpO49vjZ+XC+Mw4lGM4yETJviRQIF69Tfas89hpySZgdCr3xbrF+MoQ
tLKOyZOxI9P6jrZcuKqVSTHrG2qY0S5Sb6QN5JdCJUB9wgcqjO9TsRkFzfGR3WssyP5XWj53PDt9
7Ar1gdyzAqBFUdamozVfhvRW44MkuEddQLQ0z3w/mpiiubNgMBYi0RTvs4pxPS3Vyx2f2AdO0RLQ
5U0o1iac+vB9tvwqrq3UDd/l+6HyxhOB9pHkTQBt+UKI79HgolBBpKF2F7Qdv43m0yoRf/q0kWxa
a7MIo7UPXXgnfDUpjkVb7NCFEQxDsAjlJcukoXlgnTNVRqE7ZW7Kc5lvJHV/iR+EYTcJW1neNskx
LjdJsizGJdFTBvNgEG6Mi4sOuGZBwBhTYO46XfRNWiCiij8EHy939oI1NaUAtaCVAEoaXDIPnE5+
bESQ3A9wNil6GDuW870kITL+LYQek9iYHJrI02fKfDOVxKzOiRoq9A5rVnhZxCKZZ1FrS9lCkNzk
4unFuWx+teoiCO71nt8CmG4OTuRTop70z86ezMiJfl1QIJGIOPDj4o2xwUHJlWuCBbkHbfcKkSg/
lIjfMg+Jfnww72tP9AovJ9CnOINxLnywxDrdB7rpGZdF8F5WnnJvPKi+XXBZGutEvg4TTOYzjM02
pnc2r40cbhGWTk6hHmtxkTKWCsCRzBBu1QHyejFbChIvdR8AeeubgSWYPggC+C7US68F3FvsPIjV
0SqRCe3xhCa2jkQC4UHjqPIKLa+Z3IXkgOn7SXWCfJ3STNWt5zSveNEZronZZ6AKYgXsR6Rb09sm
IIb8aBarCLfT9KIIKz7JoKwUJDHovnpS5QRhURzbUwMdHrqNvLdMoMqFDkZtukVii9mdlLg6UA71
4aqjY10hvLyXXD6pGV+0di/ouxzhHlHKzdZnUTxEzyaujvARpirA+iNWXsupwtXJN1A/UoK+oDI7
7P0cUpLst1UDWEq7Rv5EcyEMp1JeNeJT4G/T2EVt2WafLUOIlL0pAm0XwkvX1DALB6QGPBTawnqQ
iwrti9tdHsEyzbPEZpe/mOThx9ui/aq7JxEopI+ZutV9MfsRgAjmWL7S5812TPHxZlLpt4mbVU4X
ZdrlNJJGdPGbYqftzbE21ek8IqVv1nLrVOIs00HIsgnde9NVSAZl5fr3TiBdj7R/PlYRdZHkCYI5
rwX9aS5EZVHzsWDL8xy7JAFqKeEeQSZ8M2LvG3x2/WlX84dljgZmYT5Nodl7IAQ23VE8scRx487V
YJE98iC7uTs3Zt34ot+3PO7vrIcinUiXyUj+72khkfTUzMppOhP20S4niVD10a1pTbWpPM7WvQc3
NRce9NNt1PAauJq/tqRiPVUNk2TBayQnURQGw4bz1NyzYZicQjZatkZLx2kdPsev4Tx1ddlqN8Bd
RNVXU/P1J1/hqmofCKgFLhPzKHY74pdLqAEkLOZ6OCt05pQLEn80dZ2D/nXZHoBlrz6MyNVOdOil
00fRIqOzSZTMGUoIRaxPrK4PdEwew2EBUYFMCPiB9ZJ4WVb5yo02MpODtieRTg8+ixiC4GR1nyL/
3kQExnF8bUnbjR8C9cDexyV01rzdBet5cSWUmaTXkRiyxtEfAiafl/xNMO3eA9ABrI8PdNsRCsYf
twpk2ma6LEV9NzWnIdlrYHx4mw03Jk4pP/kKOaHuHG04SW7d2+EzyAVFXnvxRN4NKWjGWTzB6Vl3
ypdwF1MYzsGPZfy1IDpFsyuWQ3vcQ9I701dFDRgaz8f8nZuhxPZkLJJHQVtGsHH0YQiLYDmRPmfz
e8bEZ7g9kc49+zNKi2hpfVpQmLY6J+RBSrgRcyEUyxdK7MLN92VjT49sl6fgSz+zB5QrijCxDH6M
G3mfvFvKIlVR9RMqcF8/S/lObb3YIht33SZQTXflsGN3YN0TvKTYpN0qN3ZJctc2pzw6XAYvYiXV
yaRzLuMLZG3StQviCYR2RTagKLrknwgMuxdb/8WRCHci+0mhzc1mbF00uhAl6gTJXU6/YVh48nLO
9WuHndTuE5bUYhdUgyNwuqriQ1Pj/L9F3CvXIOj1A3x1yE/MXIrkiVcHuRxI9+Qo5uJBEmxSjlRU
BLYVLM3fuLRC72Md0RgubDJSVbWD/trNahsk28ELEAyKdN8uqa3o9zSasJOqov3/sMD8/ZJfnalr
Xcj1ruNK57z+YS28c6AnGRGpCQUCd2A6Zyx57M6cD/JbpNOtuzT//b9wEK3r1KBgdUP+E6G9tcff
4Yu/CTEtbhReHnGRkUGrzg+rcfA9hNnu5dA/jARqlov6WJ6ik/WrmJfeOet17iKDcY68Vny/ud/c
WgrnZfqvK80ULa8siyvtbcJwICaCEQNIZ+uL7IQjy7bWRXkDlPsm/rh+hq5IG6GZJDkx51/mY/Ly
h2g1h0OYTvZCe8absExxytU3ppZvSuA/nwlujsyVZkNLuXpuB8sapDBLpjMpVzJu6/Iw0yp3RHqX
KuFq3gQSc1CPUUCGIZrk7lD9ksddTp2Sdgzuy9WNh3P+uL+Bv+vLuXo4BUHK/fSSzg8n/FpsS4vA
raMDazfDxNOFGq42efn3Z35zfF5/5tVDWZRyISMwm87iHRA4sR+LofdEDoKH/o0MRUVzm8623gnB
eI2fzXtTdUeJ6fNklo6C6Jzi1o9Z4OtjxhVWYfR04/J+ehJVA0kifU6k/1xTeb01Znmpx/OTGJLo
ODjVZ/2LUbjjjaWjlFrHz8Zy1HuezIfAVlxsxyF8EvmJLdazlbGW1v++oh/PYhAuBgJpWTOpef3v
u9HI/thjk51AZzXPoH3Oxp97mBUAFcqNbf7x78/7ln00/0B/f97VuzjVWim3GZ83R+BQopQiC/MB
LLVTpb+pE+zh8Gk+pmvVxixZL3l0ydN2/RihMUJd9vqQyl14Md0rqQYrvMl4TjyL4/GbALAMZNUs
+vbGz/aNIbq+6KuXuSIrSgxjLrobD5MnukEGQ0c8nbof+ztMTKYTvVVrbVdyveMR3WPI6yXHHg5V
O1y195zwsJ+JO6SgN9YZ+afD1t/38+p0K4oQlGPJpWmJpy954lN3rlYbsanPBWWJDQxsk26Wk1Yu
uX3vjf9v6+vf13AFluSllflFyjXMoYrSsFUZWQ/DKm9/d/hsNPpB36k5vBVOSrDsDwsMpmTNknF3
Q5BfHa8bWdPaIuJzm5d5fKmX1pnQQG06W/W2sx4SChrHGiNET/3i7iKeaxjjLFyVyzw5iskTNImj
jjBgm4vKkDztsnRbDyvVOPk9bSkE2CkCmEffgO7sNdExL56fPGX1Y4KVrzE3YrCWg7V/8S7VRi1s
+AnLS3AzTDt1vLvIVJF2jtQjYwPFfMBf5kdfosjRUHf17EMdi0UUrYIZW629sFxZ5Lwq7fZyWRvT
bpLOE5FkgK+BDsDnDZ+XfgnjxJ+leCrLnaWtDaRrTfYgjV8T42xTqOAlxrmuLQIriF9EHRMBudNP
uW/8JWraS2eDavd0MiNf8SprLZO1nrva6PWX39RApBr9DwM1sue4W/InDah4hnTMk2g0RpG/lrH8
HanCCXWXEGSa0OjzAK8r9maOVNqnD5W/Jz2AX8jiNsd+lrm+tS+qtV866VeHVmcB/rBEJgVkXEV2
QQoQoWbUu6JQQ+SFPJq/iBRYXgafcT7/NcSHJlXt4PnZKer4mwvDd4W75o3IlMfW+FAySvHE4zQQ
H0rkLGC0j/WR2cFBlDHCsGc7VT6ZlKenKgED/UEY74TEVYuXvl6Wr+ozoRNt6UrGiSzJQl8O8Web
0PbwNCnbJvoKQQBEHFn3eNyUHowGWO/CJtFP07IPyn2QHlmFMgKgL3HyVYe7APaHoEFkeccMSelv
uVlBukba2xh7In2ssUGyIGkwCNrqBOAoeJZ0yCFO/VjHVSwPpfiRCK9D+ZZDZAQ7uVpqyXLK36N6
KenPem1TzEyfQL8VGZgiY9P5TyEKenzVtZQQU7FUhLNeODL4sso/McRPmbounm+Ret/MXfOKSKGG
SI4ezCN+n/9uG7KVpEmZduJZ3cNHZA5VIVGG63neapcGf5gdcMZ7VbgEYyOlpCVQAyWBuFZD/Guv
OQ8/ZvQ97qAleSmb8DM7RAC/PtbUlZwvaYTBWDC35sR4V9edtQgO9CITkVCd2r0pbzWYDFdy8G80
D92DtiqWykF4ypol6upMPVvVLr3cK+qL0T5mymcmnvzyQcy8Klt1ogtLgZwREQNIWovNZNhAvKW/
pMHOwl3+C+wPaBVXqnA0KZpYQ8XQKS45+gfPYU2bN5PS4/DIuRpkUbxFMXzjF69urXUV/E0NZV20
F9JRqEtFM0zaNLEjpJcSz4PcYHiew0LTgdAStzXu/r07f5NE/c/PJv8Q0bCOFuHqNFCOcitPRsrq
I6GWdujqNRLEb7OkZxo/URYOGb8SBIy2mQNEJp9kIkfDSNiKEK+GBoh4l5cLUV9G1GK1C1lbghr+
+yL/HJKuz5VzjpiEf4d87Os4iks0+ZcLwMuZIukQ1FXwcB5HXzl23DflQxXXuX6usKH0DiXYyZtI
nFLgRsREqE+XhxTqchc9y/v2K38QJxfPdX7qz/WwMN8C64Wo//BVfSNom5wuK4OZKoF1EaDiZnfq
Pc5Ye07iEHjiG1cjj8XsVmb9UtcZ5Xm7MTSICnpA8xeNW0l5kDjsH6R9e5+uqkN9MrfpL/F9qn6R
tVyCOVjOeHMiFOcN//vdUbC+YIJBin+1KYZNLlVREUrnfgOw6f+CbTUkzMYUbm8N9Ij12sCtmohr
qV0i1C4l1GLjsxYhqioOvfzaDFvJWIXBsgz2o7QZs2UYntm2aPCOl5RyP7dbCNtLT5rSHB4VUItM
7MQH2Ow23kE8UOdtpQS/adGC/u5Ye+xI/mLJjT8kfZMnhCWMOzkABL/3k/cEZywUolW4+r11JwAl
0wc1q0wd8PFQWQfRtjLuA3quu22YL3VjlcpLcoZi1KAfGTVi41LicfPXRngXNXt6hxPrQw+2Q+6A
cZjAHwzD20F7EBF+B9sKAxJ5D4vG9R98Tz4Kd5cD/ylxVd4Yxb4lhMwvkoFYTxGp7rS+dRGb0tSE
bS2JZ3rI+g20+PAifqlfEyXANcPybggggB0xBBI21yVaGVbbGVFvPvIdEgIf/ZNXbvLugL4bkKj8
aKY9Ds4MKDp0+hEeyGMxUti+v6wcmQd+bwslHoiDFz4huINHGV/EZiP80n4pS2rMV8mLygYLKGGO
nNE2FdMohUioO+n5LY/REbCfY0T5fmvCkK8TAf/nrTCQdKmySDnA1eE56Uyx1atRZMKoHuTsySCE
nFBhAaC5s9uXYt2vpcf81wXIr90Glds9Rrdn0Z8GL1Rt//siro7JphQEl1zkIgAOlynj3sIfHkLP
sCHWlj66JC5jewt40Oavdv0u0kY9h08o2NCu9UOZ5KeZmDd8qrEUU+eC6yN7jQa2dVteTp7+RcQT
VBEWU8SNy7TdqE8yEx8R7RcvJucz9sjnutyXj2IEPNoXKO7t5Hf7KqG4pDPZZIL0NH2BcgdYJTuO
7/EGgccZ1UecrAyyqPrn9C1cKY95tFFN+D2bdzUQHQII0FYNr/9emH+cRXDagjXrMAosPtyOv3CW
MTKCTJBJgg5mv+JajMnGZEuXQX/JxSfsvRUw2CHRiKU9poWUmlW3GkBCWA9vGWW/qaLmx45Qvrku
CwMgjdf/vZgA6qH1qSQGfTAZ0TB6222HoIU4k05bJoVHFMNEwCo1OsukfYl9tO8KHASIiURJQUN2
Hhnh7R1RsP++TT/h4xhz5LkhEHk5cbD/vbJBUUUxDOCWq7nEucVAGe7J8mjxJKKnRTqzJPmC5h/4
5TkAvHNFCFsoP2T3e1R0RuARZ8DK+KeUQrXN3lOCu9ilNL5d/ftSf/pF/75U7eosUqm+hatwnEkE
Ar3C2YTfEPiqEwuzgwQH0yIm2yZuISX6Z6ELG52hs1lnHlq9m9n9Pywkc2n4nGvN/77tbGqhTKZW
kGCkHGk3uGxFjDTJrvLXszoVojYovJpWRQ/Tz1Ri03GU2ms1grtuBWL9cFusWQOCTFXHK2Bcn0B8
06ccrePZGu+0j3IAZvJq00nhsclwyzaBq0OqL4gHmPQF6RNt9aC4c1TzrWP4Dyjjfy/k6iEvjaya
ajEQz0iyiUpIm9WoeVRJSisZNN1WxP0kL/FqW+TOOzdvw/cf5L+ffnVaTJj6te4izFhOX3yF9V6p
14r/qF2OdJXGDuy4SqANc+C9bLLA1euseoiLZY6xgHSAG4/qjxczs23kjUs6///vW9VfYrWStEgE
WiPhhnmWkBzSEFQbVjVw2SuBAm3WwHA5PWnjYnibkV/h88ZVzJ/y3xWfW/LXVVxxX6VWZ+jTuYpZ
PpwjeTpg4SaisX0bPtMjEzWgc6gvmG5ZpvEMrDkBhL9ubTw/cJ7/vYwrJDgb4mwKLjHj2TIKXupk
HZEQ3bgW84sdOuonYS5Wsm453AK+2+LzrQv4ATH77wVcPZjCkLVWo6fzr0Hoh+Q1UTqLJftiC32S
7mroQN/pT3K4QWBhTyolqQSa1/6S4tpwBjoal0DnbgtKTBiq5c76mX//VH9ksf/6qa6eXkVN2ljo
chFy1r+L1zh9qtxGfXchVIfyUvr+sE7VTxL4CIkak0cVurzkZc8h56ML6IfxwWRAujjQdm+5o37o
U4pv3zImnkZ5HMl0ySgwmnbUwmjtNjFPQXk26UvIqEPV7pP2GOeL5DelhAQpVkQlYQpbINDd+scI
v5tpC5voAwRxXHbjphrWMWMgNV/pQWdk3c+MXrhIpidlWJOXX5sb7Hql7HZ07ggPI4dxgIdRW1fR
JptQta+i/GFKl2W4zZWlld+LwYGKKFKqDZzVLf+Mp3Fw3wTgHbc5eHn+uf91r69Q30xMsrQUk/le
xyRXrPzgJSUSgq/5EEoHGveiDbIDNJqIXO3pSwr3jemY6lPmL016vXz31qn0hyl7fkANOpQ1BZ3X
tWh6LIMkj0uwwnjNWnFp3Dyay50dAZrXs/SXSZ+r1FCX33js/ozQ32/F//ngq5NolndjIcUKYOle
rpAfLcf+rQO7xNODY5DQr526xiyIjPnBL47xG8+C6M1LpvZgqstbJI0yL0j/upyrw0jfZGMVR/p0
9nVQI+i72lb1LUN0NwcS3QWkboGoACFj4lsoK1+hO6KUqRAWWU64TeQlNbvkM/m0sBW2m4HUOI1p
xsPYF3jT6d/vrPwDxcXPxsYro71WJFm/emnHZs6qTFv4nfxp0InepRSLAi/LbXKPGhmVLzGry5CS
4FWhuPYFB35LGI11X+SSK6Anp01LeAZf4o1mRCUNO0M6drHrc/oqvAxY+JAe8pr9grcP8ldRX+n+
RkruyeUiqkq5C3aXlcXxGgclNR76CrMEloeW88jCvJ/tTA+Ap67ckHpgJ/fDUvvSGMBHG4eopJPZ
scE+elmFR2NFOks/ONmmWeGHNYsH/Riuhr34nParjKCi5su8R1MmKy4SPWJzRtQF1JSUH6RErkSv
clHYCW9x4dQKBDqqQHQF4n1nLNANj9HSwGiwQDZA7g7qwk1/qNEVpM/jqfcQ2iVOvOViNWIviGRx
sxcEVjmiSwwv1J+h3FJplHgVafAK6T3v1gbiCUhTbdglzZG/nBarkPPeqYhnA2TH2WufPSq0AmD2
FIs3sjNQ2E20O5WuVqzEntMJolwroxZ605tuxQJ/N2MpnRtnuL3oMHjo7lADt/cZsOYHxTklyWD4
ndbm5FjxUlVWyMsID84pOQ+wXAwoCz20SeaftMus80Cd9NgeC8KdiRiKXTNCi9F/yqT4kEE76pc1
3lMhIk71QyFEbdiZ4TEflj1o9WQ+XTSbAPpPdVpc6iPy9RuP7by8fXvJ6FAmwdTUCQ292o5pT/dr
k2SEsxUu/L3xcjmJ++IO3fZYsA2Cy/tul7n5uaRGif2YVdu5rKUdHvVFipEdIuIWiKb9+N7/dUlX
G7QlaMh0VC5JoiRDuG+KV02higmAaMLNih1ewLXnRvi0L9HCZDpfRJeTPq0r5SvKCTJHD075FE7d
ZGOd9R05Z35+JBBab5ZdnTIKeBmGniNVlQh4lIVRHETzsVMTL+O5lSuyORaD4cwx5YGnTzAtjFue
fzbWt9aMn1d6gDBLVzG0fRO5KX0tEuvH2GCt0rUwH4ZkFEOmU1PAdAjs/vh/EcExr5rff/D/85lX
x0AevrirI2seVTg/kBxNBOPa2NbzRlet6hfaW4Z7pP82DhXQ1FN4gxb80w757QIIZWFeEkm/+hMW
89convTFZRqFklKmY/eifRgUvkFlYOZ6pS25hVLm2QPBJfGIXUdHk7TMkkXMmj0ula34WO5Z3s7B
UngE5byDrt8YTyXSbOsu3xibckdty4qknIO1VlftmmwbIGk33vTbSlmYlE2Kzy096xIwo9NeHLTJ
yVGHjLuVpfSDgNGSZPq21HnSp8bqCnEQ+ykOxhiARQUbnJt0coevhaQKaTI6VydSbSituYJkxv9u
vNY3P/1qKzfkXNEEowJi+CBF0yQ84LF9DNEVhk/Dl2THaN1eIie/2TT2zVJF8vB/vvbVpl1HYRvV
KRRBjRJ2To3uEQtoRzNxWvYm3H3+nd/8IhivJwVZnCuEtdnrHbtJOcw25z5W4J+2eEfkeE5x/+O3
LoUjGKRsLtrhqdFEN9L3gfHLxyZQ6QcMGh3JxN3w2k6f/Uo8/3uF/HFg+euHNOfp7q/ndSh8MY8H
bqW+F5C4s3+j+CXabOE7ykGdj8UrFnN/wfZQ3gc30aI/iVDX7wunDQqDuLEY/6/OFZ3fFlbuc0eh
Db8gP33NS0z4vtknUyybFdkRGqr+4HfJu4OT6rdxTp+nQ/6Fcv0VppYaOn9bHxliartCbm1sYpaW
/ndj7m5R/t/qvf78+oqso9lQZTrar359v6/rKohasGVIi9GGZDZXzam5L21ciXZLuhZy3pDEQ8St
3C6drJI5d/ffv5j605EeMOZ/XcU1TTUpYWMGNa9e7V7W+ae5HDxrRdGd9mV0i/Dlgv951+CJDzed
dNaDtVQtOTVNvp0jqvxoP5AByYRAAmK5aLjtlrCHcqFmkHssJCLqdGOvk7fiPwXBLtGXGjT74+1X
6Uco5++vcQUbANxKUzj/8OE6OKjjQgOVh+zZBnfkODj6kURI0FY6Ojzdw+OK6XNPhsPu3zfzx/kI
eJymGk4HOqTWfx9/PQ+yofehU8PK0SnqtfVHeBn/t0o0K0Rn+UjMYH3WcYEtxE/fk+6qJ+OJGk2X
ROBbDscfAHtWl78u5upocGlDRYxKnq9iWnX1Sk2f94jmFtkGzcsnz7YK+LggsKXDrmARKAlvboE2
3RiUfty3/76Mq1ey783/wdl57baRbVv0iwqoHF5ZgVmkqKyXgmTLlSMrf/0d5fNwbIowL85LA91G
m2SFvddea84xz8mg8DXk94FafE5Y4ivMJ2XLsNly4Onem0Qo3uh5XlFE/f3zL86qiiBJuTTxuelu
FFzGMMu5VtA0Rkc1mulbjeqrPbw/f+fFHtangVylCvd+yA+94SheRgAcBfzghhKTm+pRY2gTIcb/
9zN383Mvdq8qicSqrvncCl1CvWZ0Jzl89IEpM/2ElL4N6OD2sXuqXm588rVyWMEOJhNrPDfpLxb7
XimtcJwnQpw5rYFwhhMG117DCNDFJLN4mvyI2zSwTXMj9Wvc0zfDta+16f78BhdvfZAwNdCmYa4b
GIPK6iaoj5LxQy1JHNwb4m7SD5J13yIg0rCh9fuIR189meeNMK5lUFokRSpAagbbL91MO9TdIQbv
EAyZI1JmYGK9tegb19qb5FsSvzpzKyl5/l4hBJl9q6zO6LzIha3uMGT2TzJ5sPep4lovyb3fuSbU
HymzFtonwdktNVc2ekqzLb32Dp/d+b7zHwUOSvoSLoC2O58yaSUsPmkIgr2UJUd4F+7pBCWTl4wP
2U9A0EXA7aFqXJ6lk6k+SS1hIKjej6q6Fo2aFrdXkVSAoUr2StkbtT24n5rTHY2cF/0OJ0vwmS8b
fDTMU/79CF0xE1rSfJZiskMPXvq9rP9RL2Sy2YBuaaZTEBPgHT9OTmZtm9AV5/KHcCvjUVKfJv5I
8RiDuSPCXyYl6gM4KVsp4gX5njQdO6QUgrWjPkRq3q3OFqscqr5qceuBU+eX6bK+UNEszLG+WDIu
F/jSlPKo6gfaTcT5wRf+oTGjdQfifdHrPwyvdFiiO/MeGGlwZ7zienbjh/ozPG8JtVCDrym9t7BI
gfDhuLqkl1D+alvUUavzbmQW1GE1d/tHC5QDnjOsXpInQKHsF9ax/LLeEsm9uWNd+0HYIpGJaCSN
mr819H/cgC4JfHUceYeJo0/r+7pbiqgge3R1d218HKI3M6RNqb031vGcI4lED0mYjq0YUCNSaVEN
P5NsH6izd6zeJHgj7RYP8K09ZH4rLi/7n9/yYi1vi8QoY5NvqS55OFAjJSTrOKknxgjUQP5t+2nG
hHlGsJGQ8tmTcqNMutru+/MbXLy3ilyd8yKeWN29TtjAwZRFNKq7dNryoGId6VZkf04OEwt9pale
YKyqdZfTBlBaB+NGBeI9+hF46v9ScP/5vS5Wf3ARVT5FfC8/xZmBms0Dib/u74JNV2PO4TgD+IM1
mE7RF/GSBl7Cm1qVeQe/vDsG5lqqbgWSgnFR9ZwLqxT0nu8QzIQt9RcGfy9ryLy4E1wskjaEwMAJ
0sdbk0Tt2gZkWDjPODEaAKguPlgsz9NwzkiJTrJlntqmYVemHclL9JEtxV9wV2QLiRAjJtW9l+Hn
FFaKssKVqZeL8a2nRfsTFxHZ1hJcn6R3FW4gcJLYFt+k9/4HChb9oL3j19z1gPVhItOy76Aoq+uU
Fhas9U9rjWETQJpp0v3ARLrRwl9p72JeTO1bcTW/94bL60wGkkEUEr+W0enfe4dcGHHuG+x2RkdL
8SS7/VPoUUqW6lru1gmZNEt1uvODJVArtFKeGB7+vVxf+wbYDHWTpq0MceuyAdY1yAWVsZJ4DwXA
jpT7JubIBU1Xb+5747ydxWZrxJski29ubZ7XSsm/Pv6iok390hwlizy+MJoHO0K7wO3EOuBky/6o
ZHgPkfWlm1vj82unWlghsIxIYlaQS16UGZNS1C0mGYkzEmExiHQd41W2s5W07RYM9xfNL0UDTlgv
zzcziq71CP76bPnvm17I5RCbs5TvDBMBjKS1kPqXerxD2RUghqCylcFk2u07AYVcdCg7gH0QbdDI
A0qKyo+ef4kx1zGJTHhVlrAGh02J9Y6y0JyLQ11BMYFdl+XT9G0kHGLoae2NKlW+soL/9TMuXtVo
qNou72Pp5EPo/EVQTPejAxLDUuEIp9mzbp3Et2mVvXcrPO1r4R13IBA3uqiBk0g2jd6bByTpissE
+QZvFMpznmjt8oXSdEOQ43iUTrRFgUCIhpOJxATZsPUsbRZHm/CPsHiSA1KzpFReNz1nJAWJ4ToW
lswLS8RpyDXSrcEzydhRbd7LRHWt80MLMWj8qQBxCCsnkhE5fHZ4hNtjyDyblD6JWEhUNP4Ks2BZ
OKO+mycP4vOoHHXZNrNDnH1F9To3yDB25BZUxozjVAldsTb6KjsQDLUybZjLMXI+ZSFvqg8iZZ4H
xUYkbaCGOk4QQq1F5RqtW0uetC5Gu4KqqdxZ2JbiO6N6x16TkxkYjbskve9JoVyV2WeX/FDMHXF+
IngyfR8SE4KwC84beI9Oe4irnVi8Ul1VOyVYt+NPKdlapisE62ZYWfrLQEcfXAzdemWZcuiKXCRN
ebhWpiW003RYGG/Ry41V6cr+AxcJtBMwHwNS7sXrKWeVHApRhtqVRbfZkB+PcgKTEvQYkGeAkx9E
hwatSEvz35+sXqnmOf1QOGHTQh14OX005FDRylad5WidE75B/QC+ZZMdDGe0YecFC1R5xbDQv8I3
RDbVjGjxcUkrzSKuHgw426ltjO4U7avJK5JdGni4FMrfmIlKIzpdv/d1WKQ7CZJou5JLBBo3aqvf
baaLXcVgC0VZNWscv1WAJCuIzFoIvtfvxRR6bm0P/qflP8VkWMf1wvI4Weh7CxZ5z0x5JGiXqVgj
2WquecGsZ4vJ1+z37fk9DENGjFhcOWspniLY4oRczS2QwJPxkr6GhMXkC9Cn2JiJzA6/ioT8YEZ8
dAUWvrSQUEtulI8wWvV0nWlp8sQwCi+abRB7Ve9V7bbqhoXSHXRadaJG1+lZF3364J9duau1F/gB
zM3n1ufP4aNvl8ThLPsX7dGXNuKyeollb+qIuHqy1JeM4ntsdU/VN6x6kfUoFbB5H+P3W0WKcaVI
sSBpY2+RZg/55ahTEZui79NuOBGYrgUu64zwg4klZTZi49jaJBhL/L5ZiY0nM0U8tpDHAL7liEsW
HBaC5mD+LA36vJ71oemkDRvYM35BYqSzoMr2GS4FvmXzjQTKRPLAoaBaIAPjafzpK67YzpbmiqeR
wMRXcQevR4hIjCKKJz12CROp9EegH8yWkyj3+NRKbu5/mZEO23yrJDAP1h0acN8OOQpX2HaFlcZi
Unh1sFHyk6Isgptv87cjCUsxunULMI9JL/cSzJWHhXQW/EKGzqi4WvBcmx+dclKsvcyJ2T+W1iaa
9gFkpBrQjEkmW9QqcMg/ff2VLoS6xBxdAx8TIS77c8YWScXno+Hfa2K/neAjZUeNFdcC8RFIDFap
UitMvt27KkLJYkKHe84cljWLSUbIAKEItjGXFROx5FuDlgqh05kjucM+W8MWYRP1+9A+z/gIWbXh
QBt7aGJ0mPLpMQRDQWqG8jVrHyYk+OObErwmwxbpu60rdji6hBnN3frVRBKDZnd0m9VnmtFive7r
fYR6he0i/JhOv+v4MX8r+2mh1q+1CoNEIXCKTUGGr8jfETDudbpsOfhb3jSQwei2GUyGnhQsOE4K
m+CdCDuT4tTrhl2pruI+3AzxQaheQn9r+TtzJNSUGaUt3DOBeUIK/qCrH2XDMEZ2m+KkwpqKVlhY
NBmtybERvvr2iCx+etCAg98L1CFrVXbhbIcuY/NaxxqiMgJ2FHKim0Ms8T279b+X4O/Dm99Pi0Wi
rgT6QjMuuuiFriZiYDY8Le7gNOfHDg4uXr451pKXJT8aYEOe5slRp91oXnwXMcwfbVgGQjGOH9/2
ncoP8a2ponzK69fg7AUneFiRM89wgDLclZ+AP1mmkFwCHiNv9cGHsAU8hsrYOt5sP86171/L+MWX
uagTa19uNSGe5NNAw1lb+Bt6gI5IMwT8AZM/hlh6YhtvQnfrKvyeEHz7ZEaUsxOWTeSSjlFYdSn6
uSLPwvDygKcuu8NkRrKwrfywXmdt6dTRKTHxDVHTISBEOQH3LEDYxBSZBDjw2+EuVT/nfwlioONs
CglOKOYIOnP1KWNXIqPDS9ei3Rzx+cW8Yumd1ixCEE0abSx1XsnGr6Fr3ER5lVrC5YKX1twV+Guk
0lPI00rf4+BzynYM13TL9knfjR703BVgpn2WRzXaj7DolE0NY1x/9nlkumaVJh+Beq+UcyGxj41l
0h/Y0hV4eCKSsQwyW1nDOP0w211riXAuFEdsd50jU/+EmUfcqTuM0oJVqOafqlPryxCDvEGLov2U
iPELQAEW6qMIYxZrniyrwLWX9AQx+8mY6yhIy5/W7LvAzyc77UewbcmMC7x2aTFN69w22BrTez+i
QrPLiZwzpho673p10Pw7DJPw54i0+6kAegr3cjus6gzHMlzrvD6WZXmXBCAoykPVuB9agtnc+qz5
w7YhIk1pF02C2EVh9MmwZ14Mv0SS0CoY4V3HsL9b5jWK9wqo1g+JgBBAbylWYDLc+vGrRu+i1zQ3
e/br/AG5gEb9uh4FjG+5U/bWR1G/zt0kq/7o9ZPobJLKye2q8/DJtYA405UYOYnXf4Je4GmovQLN
56J5ov+0mFNQZJqjXjgtMY+IVHcnaUlsHLs/GxZ9CKiT470uu1Zhq5V7zvdJuIx+io/N3UBccuAS
NWdj5bMGt3Mlt5Nfy6XmyCRqJZsxdcaX3tgg7ffEHwhc7PwdLXm2oNytkP45wjr0d5a4wrSEDXi0
hQcSpn+nC3QnYTnDv/pF93Y+EJeBmW0Wo1MtLwdhtqegLGKwbccWes1x2/U2df7yxoI4v+j/eh0v
FgKhGKRaaXkdZ0oCNelb/9StarANE0Oe5a0xy/eJq0Tbh/Rc6kfLElmF/z6fCkOrt5ZWKbQEouyh
Rm6lwIPUiLV+SsdtY66T9pSQomA9DeKRaNIzu5LEiBrtpd1ULmCvvlqDKJOhloTu2T8oZmnL9X1P
kIcofKREmfr/cQqVy1t9RfNKqQFo1ZQsfgT/vGw/n4twtLJcVLhWvSuK77XMcXiwwYeLqGLCEafR
V1/dYeZQWcHb4F5pNnm7wVhL2pDZP1W6V+EUzl99qiOIlvlehS2daPd4c7Xmvh8/Eg0v7aJIlrG+
nqx3ajoD0luMk3ncNOVmlDxgM2DUZA8SG6RHUj9P4Eb6PlxPBH31p7TymoTaAQXqZupyMIqbnMiw
81eQe2FAmrhT/WyxTFf2WG+YdWikTuCwD3dh/DoYxbKa/ZzqLmruS9piBgNHZZPRQ5fueFtnrymd
qim68RAa345kXFCdTVklvAlzxOXBqBVLvY2CWGVXDo9xuKz91XxMnS2I+ofwCdK+aTiWHjUKq/ZF
odaPgduC8Qi38zbKKqsG+BIzIp22peU1RJ4j7apdaUMAS3BgWAl3cBa6QfUkXAJb8EbH0f9qEvHh
YgvZY8sjRhu+39xuj1fN/YjYoTAc+b4oV7MUJqAXapuHGUcUIN9BslVwpG5OzbNmC4M9jDdfld8M
hos3E5stmg+UPDDzL7tnfdaeeap79ZRGsyyreTuTfr2dKdAsve8VY+nBYVTVha5K4b3AJAdoSLlv
PjlK1m9ky5fGoXqqBo62hqvhW9/W2iNM5zmxoNtjpn7MMkR8SK3X6JpFnpUza+WtBea7uZR7SzYV
LCyDHuA3IZbWF6qUKrmKCDihuSRslOzdwPwT7dlbK/0F5CMrth3DLA1jUOovxegZ06rI3mXw6g6n
MBQC50MNVR6HDsxlTskdNtPFvxfC77Ol+XtqliLT2LGMb/oKSW3oVzN54nuKdreOJGAUgvrkM4UO
tTWS9RK8QMTQrPWCI0Phd7E7DuOG8vWcHDCSSYjaZofVE6lUk+0vCocoXayPTnW4PT7Wvx0TJYZK
dKHmQmp2PlzUsUovnc/RlMsnoQKwuGjJMVhqHmtHWK77+LmACAT3S1AOarv3ix1tI1V5ED4ZpMeP
ivnYmY/CS7FMbPkBzhQJVVRYfpt5U/Joms/8TGIuJo7exASRDVRsZs2m7pkNdEebQBgD6oCTxsdJ
9jr4ssP92BxFqbBT8dVX9734GcY/MvNxUl8slLdnzn0qwkGiUOqH51aFBeD54o3minVlDaGs1gya
+5bMrPTiipjCmOuFkMin0lizOVDS0x0075GxZjPThVDg1s1V05NbNySxxkBMTzIHJkv1IWBQuDLc
0euKZY+Q5nPkvTHdDKSYtuSgZNmR4HXKhwGU2KaQQvimbBWVaU30NtEZmCbgxf2qLXepQD8GVBVh
N0vMHuE8OqjAwVJ38nJRwfmLvJ07XIdZ3YQL4x6lmB0Zj+nsd9jBw6Kz4qsftTXaZbqUw2wOJA+0
pdiseOEdBVQjiqRSO9KW6yNouJHsdLRUJuZuGo7AsL8vELdamuWELRXQ3FZS74zwOOQ31Cva3IO9
WJ9Q3xG3BRZX4Vhz0aMVSl8pSp8LLpp3qvqK+2/Gj1TMw+GPEPNTIJ5BZS0yVYF1qYuvlvJUNVAt
zPsSOlyyLSqQ8+LZzpZGbev9nhbHm77wf4TPYjtTSaOvhjdJsrs7BuwEIXZeGjxIgGtTeocF3A4g
1GQrKIbEaXbXFae4euq752l41W+lhvwebP7rx17MErqhks+ZHP/n3GiKBzapUd1o51WWsE5o+aIh
/g6zvAb1IM7XpO5kqO9SJ5eXqr/QvqTe1Su3hVABgJS7px7V5q7mRxiAUfcKEhdOwemyvbGq/W4X
ffvec1DfDASEDzW/NX8MbDUpreOxTrlJG82rFO88beCPsLiN7+MHlx75BW4txKHGUVaWJniSs3EM
H0DHPFdnV0xPAsg3ARxleXbN7LOtdvKZMrx0yZYxeUjrHOZJwiEHbM++Oj9ZkQe8B8AiXKOKY9Rd
T3uSmY847RiITIkrac7cEsj7+0578SGMJ3HJLrzMaTOYOyM/+dCKu/g5QaiukPMRs8XlIeXAv5f7
7818FlB0KDLhKhDd1d+DlD8uTBbXZV3I1Vz3IqXble1DoSwDeN2SSgx0fm+CTuG4pLmpcQC+R0OV
RCuc14b1mmpvSmPZoXXUeMxTjDWm0xevgmPdaLZaV4pzwyTed37D+LKXa5qQq+exDfr5qRtdTUWv
sc5oQtpMGbI8AXKFsKF4bYLnJthWxWdqbdJsV8l7GSY0faZ1o+5ki8srCzjiYI2grEyWiHwUujnS
Hfb0kmQA/OYeRkKRwwnqrpKmzVbPUL2Z+v5cgRbfkpQGKxry0g5NHOF5E3IJBB8N49EFqe5ws5Zy
eRKAwVU0qdDNmNWugPzjkOkTkE3klJIrnY8cKia3UzhhRoth+tAr1QvjX4jZmCbF+0y88yENP5YD
M2llYgVDxrvyhTcxvGuSLQOpGxuGfG39YjSJmEHEqk2Z9ferIXXxWR4Veb64UHsIZfGJLV9C9G7C
7dAR17UBXYl3sKmOQ7iOhGWR7YTCrr8KejL5ZlxxZW88lLe+0sUqI4RtcO5Saf5KqUx0IxsT4nEq
c/Dssz8Fs9g8AHrRdyJoP5fuNiwTltSoZk/bGLHLDfv3V1K+zSzm98SAECazfGjmb7P7H++JmeEp
HJJEPZH8VyJlaD6D/kMtjqD+n40DOKR96mAKWUDApGwwtZ1srM9kstXP2L2recxt+gtTomtJrNPS
Oia3yCnqlYuGvh8uyByHwfjhYokzkjid4jxUTqXgze1yY2nIz8J5g5fCIaNvXqmmT2Js7iF0WU8t
T6gbrdic8QOEa9rnEJweU3MTGVDpIcR48fSM7iuH5rtsOWsyV9QaT2KDNj5Esr7r0gOTeUsq9F2X
xxsOV4dBvWnK2jfEfKAXSSF39Ghn3yR9ejtL76r7mVXAlgh5hgU08ML9v+/utT2c+TSKEMkU6cVd
KumlPgiSTE/n43hogh0ntpFdINlm6ZI+nOmROpfptAeFeqEZ79LktZlDNDEYUpp0xRJQFvo36t3S
bYf1ROc/g63dr5PKA6nCkSz5yNgYbE2yLW2J74C8coRdi2ipRQB2FOPVXyRwQxoxXU5wSdkKUvTm
FI3bc9+5Z53AJOIYb7z52vxEXGyKJi/2rCOjYkSb8Peb75eW1udaopww7ixaDu8/q2xDcqvsSp85
ySPqOwHWlvDSt+vBeID+lI8rRf3iDKatVKTearTV8GiR7jrHFBF396WCTyFudzQY9uujG8Z09u58
FweMse4pCUTjh76DBupTDW4MfVOQOezIeA0ZmAaeIomrAGKSVb5z8v33Lb5WASC1MRT0csocZ3Ox
zJWNVZaKGCsMHXt3Qv2g6O817X5VP8YTY2SP5AEVUBoLnbGhLTltOT4PCWbSQ5wc6oK3+QFQoRxv
OXbTHq66B+vJPOivMu7qyaY5gK+66Z/81+rt/IAdlcSBxOJAcZdq0mJgYhyqxIFAHX+Bt5m0x4pe
PykwtB9fxE98BjMa3K531RnRM7OUbJ2RIBiX/Md/X4nvooJ5E/3jSlysrpV07uVc5kqMm4Jsjt3Z
NfjInASZhQwXBdG8ueNEbA8uXeYEGDYTxgD1bwDui3uzMBl+M428scl/V8lcfK2L9SuQwFWMOl8L
59S9v5nWnOJAIlsuOtMFKjl6Q+ix0iVWZeFGDa9fKTBYcDjv6hx5VeWyo2XivUjrhM8OA5JTdr22
LSC2WeS2uWH1Juvz3JELRF4I5x7GjNLebzbcb9LaBFDFxnuuTUwKPs2IqNV7Nf4ZBzuMhHV238mf
VUoodPTW1I3btQPkRGSMcHENR5CWQWfaqrDBCp+IhDsuzWw/EQdRuO2v5LytgIe4Y/drjA5a+aQN
rVOJn0qwIjhqHEg15j752zK6ge+51qowFcuE02layDUvi2VhCIPOiIP5VfGlN2luQbXuzDFhEw5c
018xOYxGT300Y5orDNZYntzKIFqZA3+xgCJSwq73iSuhrTt1q/9lavPXF7wQNna+Eem1789FK+ET
LKxqv5pFc72T/Mzd+N40Furp32/NvBZ+Wyv/uCbG32tliqO/ngJhHtcEK1x/7m8n6c020XdozvwW
/PE5F8rEcTg3kZaxiycSNICFNBsw7juUEIh51mn6WD+EHkmr70QCExfrZZ4V4yHEHgrSnKFqPbqi
AoN7z5ZUBcQUL6TmLlOdwSdR54zmjioU76GrfOSwDtcT5mCih9rYqR/m9hhOD44zHtQBSXmpjV0c
k+yLFz9G5UQ4L52QTukXxS1q+neJGr+avZ6upyKrinb5/ll+xnhHmG/oBkUIaEBp8dh+Jct+Dql1
RxqXh1vyNPlK64gHnFYrA2Ym55dPed4InWglpnyq2Xid0sQfSc7dcpb2EBH2iP5EUZeJsJh8t9/B
MQnBMQSOsmAmwqFgfMbj/f/wTl5bif78VhePttLXxlnyLRpaq+TZZDc2lPV4aB3dk1dwtG9Ri76L
9OYr/8dVuHiuy7MhK03GlceriaZhATxTXpw/Zpmw7/grJVmhsMLEPbkpdeLi1vnz+p3/4/Mvnvci
r/NRCHmvGG2uzrSgGf9K73SSXYqCGX0u2v7Hv1/lqzuNOutKdMlCv3YJSzGrIsvUiDvfefIvYgnc
0DZeaFLNTA5EQ3aU20C5LUTZNw42V2v0Pz95vvt/niKi8yQrmSH/bq7OCxd1hVQ/+P2jWnwwDkb3
fNdQlCDQZRcGD06oDBDb6CWXVUAItFt1R7U81dgH8tHoV+AH23Xdb/zqoZCxQxXNXUKGNUUGwCJS
pNDKdc9IP3R5VUSHCO39rbX4al2lzTAJGZGnpl12YPMOgbleaUzQEY+VP8A29pD08G1p2GwZqFcb
hi78Iuj+wK/kNSnXIc4qlEUwphomOu9q85YMG0s5xND6HyvHwuIfHetngurR35AI6vqiF1Fr7ya7
XOQuBkxQ3sc4Xsp34e78i9EHJAaEw+QBPVVEQr2MnNxnrn4FmyTmBAPjQCKdpFyEwo07enWv/OPn
GxdunknVoq49q/MdnenqZBR1SExwIZxREpqG23b7wqwXrbUZNjROXJRBbzDozvnqTEhCswhULkOw
jtR1bAuig6XEP28l9Xjjkb9W6rOszhY7DW7T5QGnSuO0qpJZ53CosWBT21TrHCs4sndHRD9Zr+eB
K3i8G8WmMg8yL/fNPz/44v2WkkGAAcdRPmHj9N35M1ljo0MHSrMhBE1hqhO1y4pkcrnczzd4Hvrd
l7/MxewPT5dlvisyLCygZ2wF2NubSKCGGZg3gq+vyFLm7FVE8RgQZcQpF4chwe8TJShFlfJzgCa1
iGF5WTtsnGa/TqnHY4SR1H7w+sli6+1Zqx7/JC6bM+ntbeDKY0WgpcVQA9Csyoj1ohiuh0Tqalhp
J/F9tHNiDM6kOi50RPRYJUCGM4EkcyteCAy0yF31VwMKfmcG+nMPu87RaOgXK62woV8xlIdveWvl
vnrB0I1q1iwgReV9ccEyuTaEIFfnYaWhEF24IikXFm5PECDN1EX/RoAJIYokmyo+2t5F60jYJRNh
zmVfAP8cbxwglHmr+vtRU2FJ4IZSGHvo5iVZTuSK6XpiqCc5dSR5p4/rqVkq5hpAtRDsGCHO9zQv
7o1iLcrbKXvltkraslWRtmBkKB8HIK5LFUFE/TWZLjlxk/jaM2xnOUKkPKKK7b0h+jU1P0vFC7xb
2MzfVc4/foB2sZbEWmeqWa2r7IUlOGoEHjTV6W1VYKKKaFnDpah6jh+gRzENWfFWLDdBtWkGLqd8
+veKcfUJtBAHqxYzS97gi8JgbKLCkHtTPQ0WR1kX+IWpb886Bw9acKqwkrvViGqE7gSH2FlPGbSk
sQCGQbS6LJwk9trzS1+u1M86dUd1xTtza+/5Pfr9fsH++x0vFpfED4BrFtY8qwzyZVwewK+L2UaC
MoPRL8I9abhJ96DEG0Eiu36h5kvVLaDDRM0G8awMngsst/mq2IVsR6g5Y9nWzF2JLmpgfEUk443t
4kq5xTNqaOhZZaZ0345WjLf9JBX4xsKqRdS6UVI7XzOOsINNz3SwsZE2GPbsPPVRbhEOHt94S67f
V5MBoSKhPNF+//kfJUhRTELuy/g59dGmh6/slIHA53CRNusQc+C6t3btDAdtup8dThXuf8h5wJaP
cwGC4xmd9QjqRgUn8xX3kPWqRVl64OL//fypV9/m/37P3w3ZP75nG4yaMliC+nswUZyS/gmllpz/
Gl18igoOdWwbBAy1rwih8SLlBF1oDsE0SAUfVZNTIdPHpLb7Ew/s8KlhPwkPKNzS8SBKTnw3QpLk
vAieP9+bsZ2CMINF5p9f5tlUfNDW//45V/qa3Pg/fs6F4Mc3u/ycZ/wcBJeBM3iFvmjY61zB1fJN
651pH9mYpOKvWy/JzU+W/645S6WQSrkJNF6S3kXWwjnRGxn6AoU29vMu2z7QSLilcIJCcm05NhE3
EdAsfxeziJEQZt0QaifArz3JRYcI0Svkn+r5jGCwcSXZUdlppXXuEJSDdiM+r5JpMfEoJnZabTL5
tdUe6uTQh8yPu70orGLMFYxVhJXerQcRyU4vozu248lWwHQxKc0dlclr6Ojrea7cpKs8WeXT2uKY
i7AQ/TjwZwXqaOD07Zvur5oCFM6IpAK4FNQNKFcYH0xGl9CU3XO4UThmk5u4nlovhfNs+2hdfCaY
r4FwQi2sPuJRZa8jVY8Dk7ocNZuRTRAdBw6H6bP0bhqwme3+RzQh8XudBLfn74e+GyyybR7+rN9L
G1V4l7hkO6nFCk05bZ2u2xnpKug3ShksBp/HO1kzBSQPa/qFbP+YOKBZkRsUrtpuxZUeLNCTx2sa
/uJEa2hxBltUTQKRQhxoorUJezDfEcBkYkkAVA+7GtepSGeJrBXelv6llHZ9vhG2Ugg//InSdGhX
RfIKJJekqrPhkY1IDotoPQoMnWHoMn1PiaPWH5OUpWrYDC79qG2Vr/79zlw5oc/vzH+foIvl/Uxu
0ajXkcYSIKluJRyF1oYePWI+PCge6EGXUfmp1mZGxL5Zxc+t5prNRq+4ZMV2dm/mt/ec7wXt31/q
ouyxSBQtp4zHmusdyRtzOlQIh45nG6az0SzOp9AOTWQQEGQcedxEKmO7vZHfMciXH8GmIxtpbE1z
hDnwWWJmXw/czYfAk24leV0Ref/HH66DiqcmuiwiTXDElZIiOQLqiP5EQhrrCjxBpQfoiEvHtJZ5
VGduFX32H99aea5tNfjTKcYYLMIBv7R9N7UYh5lZqyej2DdhaXfDVtF+qFbqGKMHFRzTBe1QJNfV
U5mvBXldjeS2DPhdwFx0xUZMPCLeFNvPGZI/UDiSvMnRqb0pA78yBZ+vlDmfYMk2/tYR6Nms6yKS
50KiSrGYuXXmteDFUReTITJ5IXnxttrSInfkn3K/NcjnsOP0BYEsE4QtsTsZDqQzxuVGfcBSe+MU
9Z2QIvH9TKowXVVFBVTQ32t4hVeZozfCQDI5gfw6yvAwqTO9X5AX2D2iYB2n+4mT/+i97UI81fD/
nhD71cNbpvNOLG6/COQNfFvgNe6qjP6K6p+h6EWFKJeGMCGHpoHmb8zRzuJ1qP60UgJ/izvO42q8
CguQde+qxoSEEAvRQGDO878X/L1MK7mEulY9qs0pjUt7GLb58IApgeML3FAnD7Z989nFBHRhv1nl
/TZ67l1AXgwFRnRMOSHTiwGXANw2CbpthHf2NTOcJuvseG1Uq4Rg8cEgLvDdpOibp8ZW45E0nhlP
seCWIB6iNXG5pCLSUjFW2nlHK17Kf1kGaezSThgPJv93WztxoNo+gly4jtxll3nYmMHaEwiJDdwp
pwuo2H2z6Ypf0Pm17qP193p0yuInFP5eK2xiaRmi/iiqtUIBT6ZLlzmGgLSUUKtspgECedLmwF0o
189hIdgdGjE8RG3+0VUkA8NWGpeo/VqveDRAXZ+ZKC8JsSwWqUtEwxh5Tb+ihakwZZqDSOBaxcKp
4sRsPteYqr2pphmzbAlQXkT+th6IjbRpPuhoiG81cq8cCv9+Ji6WbK01us4QcSG1Knmyk1Ojrk0f
5Y5MeS8g15Z0R/JukQm5PodFsGl6tm/7X+jRDB8UokcwxL83Ef17HUmpyzYyDzMQ1VoX67V/9ksw
AjhNY85Ok4z2ntgdi1wI1NaldTD9wA6j0+RF6luBH3G8k6InHjhrcb7T7fmsIIw2Z0Mr7AGBPPfy
l7ZP019J8DEqJK4/lLAuY6ftZ/KUmp0yYS18dcNhbBdS7Qmdo6NTzr2GiR/5yXdVsFFjZ7or1sNd
txcc7W1AUAgJ1uiRKe+jetv5q5+ytiEVWGO5wRwfrMz4/t/XRPtems3lv8JCMtt4v5nr1F4vMimO
5vlJHPKyZeZ26NfkOqPhpbsQvygkCenVtjFg76/z/CDUMd4R8A3T2S3Ou0w4Mn1S7VS+w5yhnLdT
szX5Wa2/MWZ4Yr6dzxekGk7VjwKAqHiv9tve/Bil5zbpKMsJXx094UxkV9+S8fYoe4UTCU6/KpGU
24F8X5n3NweM33tgf//qi9b6FKpDPIQ8m2eXjopIZ9sV+JXwQrDLGP/H2Jnttq1lW/SLCLBvXtmp
tWTLdty8EImTsO9Jsfn6O5h6OLEsRLdQqApOFSKKIvdee605x2RPtpXxGe/0yrjJwVge+88H1c8f
fbFUlmWVj0WRL/KzeJ4B0+2w21FoEfsQ0n9z1NXcIPLOhlWY/kQJ7DG7UW3YiKwWVHMpaduKQPtT
1Ty5WrfK95uxn1ca8VwiO8sS+27JX/TJ5NaNai4Gi1sfpAM+MFrxk1tLjOshUVCuaD8L6fHfD+IV
sfHnD704m5jpeegjgw+t81WjOaPkThogZ+FFJCBpqu9xI47CHQ+az5YMtPY9AfwSNOuU3mAGrhkj
7cDEtvzWjofuN7FUzEmmdTDbsWjTXG0Y1TqgUhP1xin6yqHq84UrnzfkvCdXvZvD5VmCJ1AQGP0z
Ilpz0fzFJCqwoHgNFfatQuCKa4zPtTSG1MzJ9C/WaYHkKUEWVFazzewCkgE/5ozcsXKvop8VbIxK
GaCOwSFn2BBRNO/lCtUOWtsMAWnlldHPjvD2gaAaL+XwPnzTx9bpIsON+2Mm0m4nnGdBYx6H9n3R
82poTwcihuDpY5PAkQYoojp20d0yv0b+VOOgcqZ2DQrZjNwWQohpt2gopm2Q3WF6Ldllxv05+D2U
NKq2Jb+L9TZU2x5fOW15BBXdbzXB1uJyKMKmbXQgigGrIiE5nzfz23gfI/5ptrwkde/XnGKYg1m/
TB1mkfmt4wU+/fuZvP4i/HWLL7aws2ZOcd3pC60jJOoHMkzkRpGPCuGj8MQdeM/3arjR7fhKNSRQ
Ac8jOCFcNdjJL54nOZ66fkg1PpSeCyHsj1P+eNY3jFSiNSt0gBwDFdG9RYnCxk/ZOZjUdLfAUtqy
GV6uU39fxrJx/NV0Uc5pZHVnWTqNaFfRJRrrGVHbPN8HVEWa6umTXfyEcDi8U66tVfl3QYZS8Uyu
aVq/T7AqSd5J+8xtjT2JzSYxxaLwUyKPunHMeGfQcKE6dLNfZ8kfQptw+qY7WtJORArzDDWyHX5b
b3X2WoVrwrlDv7rrfsXHqnkH6aSF66Q/0qoZYLX1Pbq/W7/Bsth8+fIgHRdMrokl86JS6Cs96Bf+
He90sFr2/qFjEf7fkpKs2lvHo6u7sPrf50kX7d4pCsuIqCrpNFGrNVAhXEmy/zcgsQ5D9K0eHmTh
1KYHoXnsUYvVQ+Wo5j4uT4NOINpoT5prgbWJ34YZBLh2lPGgCw+tmzQfiXwXwS1SH7A0md3jrDs5
6C+sD+a3kVhqpmE6wDImMfxY+XxKTZyQpa9xRv3RTauycgE0IAE+9MLuluBUW57lL/dZgT7ELErj
Rl/MNgwlkRMrJuSRrrvRvMqQHBq30LxZgXZp97QkHjFg53fNi3KHKanzzMmnasBgkOIRxLo9CnRx
1JXFgfH8OJGx2aFL4GD4pnEy0HbLRv679AvHeAsk/oNBIO2VtFjHEBiKU/qj7n/K9Gl4ixVmdIdU
2NU/2DCs/unfS8kVpRVSQhnW32JS+ZqUknaRHpv1COWk26o0LvO3asPW6uKFn350xVrs7wa6Boi+
PtRNfPaA966ecaBjdxPskjFF5S254cGu6G5sYFd6K5zJGdsqIruILl22gdXKijlPNsopI0COlzur
H5QE5na4xn0LwByR7S8GI7QH41dB82e6qeeM4vnQrQG82P2G8DP3ZqEkXXk2/r6sy65vksiR2Sit
wkFcOE7f+9W447ld1cCR0g/hZgzGzc+7PFjTosjUsUM0+xEf4vVYrZmraQeJ9ta580mubZ1bz/8f
Sf3F8//pOy7r0F+LrJpqQqbHA2LT4hDw3fKVguD2d1n+hoMXsrN2ryQNnePvGl+/XcvKQ3Re9Uir
oEY95e+CJx3gorUYwscJluFi3/k5WogzOaAGPf2S+V2QaASupHo3Nj+xYI4YwWluO/9+vK/tlMjl
RAWKjKkrnK8+f5G26uYixlmwVLXrflVyknLVJ7D9i1JhQacxvbiFrfnTtLq8e6a0LBv46FCtXmzP
gZbXZjwsAmFk1OHp7A61Q6/zIGNFjjbU8sSMEax2rg6iq7cuAs7iTej8M1OzAhwD9XY0vf77RnyN
kYCFhFoZLqVBmw0szOcbYYrDGBCBJi9MYkv1JP9M9C/eyomBtd9U24G1KN8lOfK+3l4OhfbhbcBb
QKzzIqzkxFFh4bGVdIXZ4EzaJSGc0TezO9yqH6++9vSR6Nage8G5e3EQyQNLSZoCtUaiLPu5FGwT
XadSvBfEe0KcfKWw2RBMTxy3Z3Lpa3+CH/M6kqP6rVT2YvvQoHyzfKTkHHpvbMDqsuF9/mlpFcJo
I+RTgdb2Z8D714tRKxLNv/IsMYKfPIp+V0fbtq2gKSarRDvGpSMHv63wbVDdia1ORH3sSyS5iyuL
x0Cip+/QL5TdDtayq6kuFEgqyoDdQlRXHKozAKvoamFVrTlflwb5HvfpLafAla7r529x8YBKxpB0
0jCw6OvrHknwHlUIDkKvB0LWomzGU76wiwXwm27RVDdeyisOrc8ff/FSVpY655bBTVyqGPN77AX3
cf6jSY7T+Y7wSU6SyGxQW8zYoXMAB7wZCwhUtKcfETv/mbHtTi/WxC5Ed5VgU6llvzJtuZ0KJmn9
obyFUrpiQNFFmYJbXXKrTFo0n98eEfdJXJQAQRYBnnY+mMOD2B2JNFM4wPAwroLsu5C5Z6/2h7W0
Ser33Hob3yTrBG0nmba3FmhlqXIvn0My1lCJmxTlbN6fL0jJekmO4m7RpHUbtoQzZIV2lbkEeVam
r4r+0D+FjJvKFCM5+XXeBGVC2UfSWwYsIQdbTGA0jbcCRRD3l74c9ij1Pu5/q+XLoGEtYmglWje2
dONr/UrChqJImHkkjRi9i/sIpCIa8oHDNC4ZovWgZminSPnNiDkU+en9sAPjsVV4ScgczQjxbtxa
8ORkI1oHmGeq+Si9pulGFMEEPUo+f7SI7FpjmD9Got28CJgwa5txq/jIwpBIW9Mi5y7/NeYRGBHH
VBAQQYIyDxIdM5iy4AnyZhPDNElVYPzWd2PeTD1tSQe2puzWj1nKGd8bXtgm0ilFj+qOih1U9NkI
MDkG8loFMKF78a0n7toPDD8X0QpOGQWW3UUFehbSqZsmXTx15YNVv44qLQ/LN9P74rGOtmLl490o
sKguXRCndQMF7AVdiRXUZLsaaT2LzyH+GXymi8VvIWNPeO5FCm6kXssRV/4+s9bc2GWuLI/QIuDo
SiINzS/U33LOF7l2CrdzppTNaDDinmCcTWVGR2sREtDnJpCWUU8/PGXzvl1OLTua/42PcpSRHSyN
5k00N0Cct6NwoOfm9tHbzUbbst1dvD9c6ILaFIGjoXf8/P6AduvTaDSW+LNa3xFYwwkalsz7LK1G
3OG32yJXhCC69Gf7BSJvfnVnncNCa3jIljN7Jdx1zXo0N5L5nFffotZTpF9y5rE1d1jJNBLW07ci
farUI7pokZir0R+jp4oADTft1jWFkjWuHUmCk7YO0CJiJoZYcuO3vHaLOBEAAeG4zTlo+d//2uqi
pO36phYWfFzl5i+NXw/vVQjcIO2/qbU/16iRyTJ00WFMJwaInXLkvDD97D9QeCtb3qd6n+4DXrLG
Jud72wF3ubkfL7/T5e/490Uu6+RfFznSwS0Q5kGGmY6p9BY0H5Fj6gOOwEYkQYj3OlvPMi6oDM6Z
24lMeVxD88mx16edoUDVOGG7Pp8AfBFeUVvPNfM05rcg5piU/eGjbaCfnE3PGjYjMwIXVll6q0y9
+nCwMi7jMwtgySVVY9EmlOJ5Ek/MjpiBCh9keJJhkeTOMK97Ol+1w0330vEtcgftfkoYT06sTOuC
QdJ20D0h+Rn6TIXyHZ6MVF1H6kP9k7PBi3iLvvCVlL2EN/51rRfFQ92EzYi3j1AVv/6eoV/VYsQJ
O0u/M4NvSftSj086T/IUwxnQ0CNK3UnunNFRM0o3V8tX9YDp3iLSBD8WOcP0tc8T7nEYEjV3lzMb
UwmWCtNgjnpQsyPagwI55Zsx82IgeZZow54Tj1ZdB1pxPcQ3YLhXvLzLNo8kRGWmSZl38eSP7ayY
QjOKpwLkFVny/vnR7CEuHQn9hXfMlj/aLY2NyEfeyCJaDo+a5OHUlfACgsfwjNLDfKIbXiv8DMNN
y66hrTA6gGaLArcwZ6R8DGf7Q9PA1fSG8dGi/jK7VVfuzM7LF9sip/1kp9YPRr5aXFvQsjrOmSIu
R8kpATmsw/yObVPN7bO+tuSXtmSQOIKB/942HtI7VyhAlN0PyqZPXulDttExPPuD7na/cAoozyKe
l8nalbMrJPb0MhJ/hHAT4IHTxR89pLntrUVXvbL7f7qvFy+rXlZh3wjc19ZLs60isInb0r7Ftfkn
j9yXeVgw5GNsU1cfRG4torhpPUDSIWXBVsBlOdHjEkMI5EWxiYUOSCx6LnMQpxW5hYovbILntnZo
2ui9j8XV+feSKF/b3jg8LeNtfWEGX1Rd7dxr5mhBSS54lvk3su5FH4B8Zt4umh5F+v6Hg5AD/lkR
ZFrnvrr+f8y1lzLpctX7+zouX0Gxz4zs3FNAT8yiMspoDrfAEGF6Uky70MqU+S75lhNMIaMHRmW/
gWH775vx5xz25SJoDi5mXg1owUWFMsQaCRFZQSPWn8iuh/PDrUCCgOM2WcUrHd0GkrEWuBqMPuXm
vGq515cfDwRGZamhRcRR+/PKT3xWFoYDD5O6BLVPXt9/DPlWBdNfern8Nlurs7kWkhOWVnByfo1/
prOhJGfbxnwdhG2j3J01Ko2PoV1VzzdX9CuPCtQ8lUwzwBu4Qi/uTpPLRTmUhJTkwt7MV9l0jzGt
XKd0QFbUrBGq9uyX8Dg+UWYzIhpbHmxDewCAksLkmDXRDklmK3E2YnjxzPRJIhDsZgD6leaS/uky
LwaOGkSI3pLIGFmOYhL4/d0iQ1iMlXns9T9ZJG6UFdcW10+fePG7ZZPWSbNFLJGMUJ1ghbR21INo
0xQBCR27gi8+lN+Ieeye4l3uxQ/RY/UyPhgPEVw8YXnHfgg/5s6RgFpk962yS+dtplEzLYlp9cj0
J7/LuaEpyjv1kBJRiIOAPMfOyUtK5Pukco3WsWrP2o1P0loNQJ0SD0LQ6fmnMJ6GYF12E7U9CKPW
Dhpvnu/Q/hOGXo2uNrrJtK7bVZPdS9ohi9aNvJuSIyuxluwYEpjGA3U1HAhbVUI/LtR9gtUi4fcu
VMmGwlAq68jYZ4Ojtzc6E8aVB25hVrI4IWfSvxxRJUOZwz6GyUYLPvzO3688JmAaWtf6ULfjq7Bv
7op3XkSbNE6UBRt5VTxRQ3SFg2i1ney2dIk2ahaII+tZbXOG0NE9LY8DwzZHdGVQZuNB9mMOSpQo
KOiBgz63bwOBJrpbInWBrNeBH3day7ZOdU1DoQZhZfrds7xuCZB50pwBdlW6wnf5cmM1uqKPwpH/
3/e/jLtqi7TVijbn+yfrAbCazthe7p+F82MQbyAuE+Njn4fHbNhpnInHY6rt8n625emurlYJMmvB
lnpPAUzLFBeCCn8L1PDZMwI7Sfwcu6Hpt8K6Wpfava666JnOebcT6+dheX3tZh3ui9I9/+A1RjeU
0xFwxH6lUZ9NvNgLZIYU9pCg+HCLhTllpo8X4S1+MKl/ato/DLCJkhyeLA6eBfPJ0hkaT2j4LEdB
XNluxHGnS7AzwWbuzrwk5moYdnKwrSYvk7by6IMEjsaEVcYvpV1KKwWf+4ID4eTrmc16CN3Kcq3a
b4Mt9ia8TfT8EB1rPyTRlu/h7TsloHiXgcQQU4EQD76qTX+eXmtGi7gr5zcp3yv9eu7B1/K6Ue9B
tMDe5f37t1SubG+aaer02VjflS8K9GkOMqMMwv6k2fEBuNepegV8Klm2/p6t8CLBjDjOblHZBImu
F+pCcpojB2QyM0no+JItHvuPhTxHfMPPeXVeDDF3EwOYE5PL3a1ovGvNoU+Xe7GGTnljRBKlzSm4
+5/ks3sM6Zge6Sz/yoiipuH6ghtmfAnW1grORuyHRJeJ9kB62s1dedn6L7bFTxdzsbxak1inQZTw
GjjklNWDK9Nl9ijR0Z95nboRum+jvot2oDitbwCBhZN2i2NwxULIq2jic5EWdi4eoc9bcxovSqe+
7k/Nh0XipF/spdYTlCXhsssdeXawzwKbKH6qz9TVQA1iurnU9dgqZ7vPGASswzv9zXDC/E+xW63M
2R+ORemUFYz84QXavEQkDQzQwo7fFtHPi3rDbHVlcvD5S1wUq6EZRgOOtB7XKesoMWsIv5f86fBO
fqKfFtAdIsHnJkvwj4Pm6w/43827KBxIOcxT2VhuHnC7YvZJQjYAza4AbirWikCIChoqsDekI7KD
Pt/A7JASDupFZ58ZdvdSvXEmd5UTvitF8pB1lZyVoNNkCMwZs7hmuMpqFmMRzkuxqSFF1jg8R4cc
KFL9FBI41uD7ql9ADAiklG+dH691tj49HRevSzTMfRrWfMHq1ToKABNLO9G8IXwAj9ifwOL56H77
NZEnXu2c12m3YjS0ooO1VWW7Jk2TfHo7/5Bf+h88BwmnAew8RAP9exGSlxflX7/DxYuUzeMUobJY
XqRmL7wiWk/OKOHtPHYq9NHH9jlwpdwe7gnhSKjRvhHwtClGb4o9eb2MAdvtbdPdFVHP56fyovJX
E1nvojTr/3j86y0KT9FDFs0mXb8uxFttwHta3qAtaFe6LJ9+sou27ZzllVqLFbxXIOSqFz1NEKHp
WrVLzjDBKbW4jmcbW5Nm2ul7/R6+8zBWpp0ruyD1rMBNf3FMVk6m/GK0Sz+I1mD/gVsAnXXBH7Fz
/6QywNqCycmC4xzYbezVzKCha0OnWSTMCaD1TnOa0J2Sp9j0//1z33jdkVd8XrM6NU/LpuLn7tze
dHKODXBG3HnVedX37CTbqX+rEr6iPee3tGSOMLisOMRc9CDjiew96cxHLmEfq9SOnmRnOuAAsTI/
I3ScaWC7olsKuYZITsBMjeEGoJ0g7sgMvRkVPqcoIIZNyCvBbpesgltV5RVv7OdrXI70f/XXpHMc
q/NyjTSmaMoYjyCypwiFN2v5NDJv8RQWFS6zZ3tBB6zCWP0Os1oPPbX1chhtEHcBi+0awtZRRGum
l4F0er7VW7gyNfx8oRd7jkqnO7Z0LrRSuLpKdSxQuJOjTL7Y+tESYO6KoImpsHCi4CmQgB7ahOrF
midkWw0W9PwrDTHJ2KPsh/ONwcefw/CX1cRagMTMoL82+MSyjc5zXvB4Wdtg9ALVN5J9O3mJ6iGq
oXsRQf5cpCPI49weMhO2z/0Mp66zgf31pDfLHlUnuHR4MwZEZsm34odUWBmnnh6Uo2FV0HeJsUsK
VzHdZvSyFNX5d/OVPbR9ShjkwR799ztzbY7HA/zfl7pYjAZrHkBHsywMjrzN7rV9cXaayi7Prjl4
7FE8D8ObSZPyxUDvb9gjsBbMjblD4sNj/jRsKHlNDy4alZCydNJs7BNzQpSsjcwofpFvBpotT8G/
foaLhSwfOSUpKVfMDX/qNs0x3ObO9DOztS0+Vah463/foitCItzHdBORbDGpo737+f05twbArCHo
Tqr4lDDQKhtfzNzX7vXsBuD97EUhOa/le/7ERMxvBxskaNu5dMAAaAPBH/GTIck3tlN6KDMY86yX
1vgtKTdnOyORJVn3rMIVeQQCrQUGpRlzlnsRPpTpaak7pMgUt9G2N7Y65ig8wtbbfH66yXSVxa/7
pQGwScRLJ8oICS6bplUmwYYOq/DRjNe5iIOZ+ePvdr5TUtE+B9sWWZxKhnBb/gzzFqZUT6fItKeU
yGjttRoelY7YxLWou8XwUlh3SvSczwi63U7n8K6Qv/Bet4cQUwL04Sn7rQV+qIq2FgPZI4qmbQ+t
APOvBk+wTukpEBJJr/l7Ie0srFmo/NJyHdXvlbA6G6uEcjT1g2KnNEu2XoD+RNF/xsnZI23Ipock
KlsdB6BwFCjjdSId+cdn44QfkMTZqn2gOoSV+T3IdmQRy7Uj69gwnCoilU/eKdMeUVzFmLrD67Gk
ziWCgzdPd7UVOzSobwm+vrpXea3l9JRG9ypnwfTDOv+QtEX7wV9pzMjbYswA25Z4eszpOgkpyzyt
IeYbeVmWvBXxZkzWWfIYU6EAx5rc8Jnpkr4e891sIT8jCTXfB/IBcDTwSxFGeLLtZJjCh1YiQOEw
WadRXGX9tzl+MmkCq9EuaLd8kkrWaO5l+arqfeVFcD7ysz2Ld3Oxm6FOGc+g8rOV0WBMJil65niD
oyyHSkPTHz5CUNsZT3berVTh3ZAeiBboXdHXH0uBqbSTkmtSPYn6PhV+6ucnk4b+xJQyEPDyejJU
Vq9JXrtpLamvxLnmC6M1Rk3qNjRYAQUrNplnsxsN60B7F+PjjBk5/RFiIRoXGgou5f4e/e2/X+Mr
Kx0Pt6rwAoPfQ5B2UZQPQV+H/WiEj8pRX03eeUO8Axx5q/MgPUxAhnfJRye6kuUvJGbwiRw2H6dv
ugOi7cVCHSb66Uf+M9lhNAdbZZNsQJlT6QQh3CwrvnbZP1/rRX09BfncRkMQPhLLu5plLud5fhKf
9czWvxciG57bky5IowypK60LFeCA9hDJ69uXcsVK/vlSLmpoTa+MoZCt8DHZYFUbMSq9WRASAQFj
WmWOjmIZtKDT1T7kXSVbARe70Uu4ItjhEjQVCSFE86+KWXFMR2sQwugR6yvmouhhQfxtwwHiM6NW
DCLm7560vfpe4Y+mK8y+kPsFiDQ3jrcA6mPZN9qD+kR/hcws+DCDL6ziD4FpdUyUAQ206W6p+gmm
MO8li6y9Wz/olQPTp69wKcKtmEaVgpJE3MWpdrRX9I+53T9kHzWTKM5KHJv3LVFc7+dj8Zbi1rKH
u0Kx62yVPYY1UsE/yw6npNy8CzEh0G+qXW74/+NSvx4Ulktlns65H9C0cVERqJkR8GNk0SMTHp2W
6qqk+ZC8FjRr671V4Yj2VctBepZjtUzRbw5v1RLAYf/xejMy88P8iTfDKH+0JDxHrS2YvCO3ngrt
6jvy13Ve1AFFPypKmxcR70jGibK0mZ0wjJJ/KT9aFYixTdhMSoeTzvtwNx2OxM0UrXv+qQhOrIfI
HL0Y5Dcc5B1DSDu9Uyy0KGDcCY2cfNk1Kl9N/KD2VDQX+qpR/C7/BrzPdlIiccZ1xExGeAjrdVyv
CSj9f5wTxa+VjmHgvaAollGPyJcPjTIpyjSVJi47cQVspEAjL+PkHna4qQQMiWVGOe7Fw/cshNrx
VAr3Osu75NKwyeaD1myazCdVIdTtovPKfh8IHjeIJ67onBpXy4N1yl7m1TyvKUgyFBO6Hd/T6oyq
+/PvnORK/MbsrBwDYOPOh5xuBhIV+pe05b0e0yViBsaXPZvFhHfLh+gceng8KmsnU4MDUBTJiFvU
IS6bo/xIl5N/CAWOFmp/5s2z1fhbWGOxaHex8GtMH6IX5YHsQifbQuo0awJpqn2k3yuGNxTrLjlQ
YefjPta3SbmfY3Kufs3JbiTopVjT7GxuDqiWPeFzrWkQ6QosjhmQKX/ZM6YozqvM0gUGVLTV5d/m
e/i92QMRML8pO+6+auPtTF7+9BBKNLFb3YfkogZuy2Ees/WtjsafidiXCyIGEPA+DMkv4qv8PDeL
XFU4nYksRqIbrtrcPddPWXUMHrqNtRuAZMxu/CxuFvLIvb4/q36q0Z32x5P+sWiIhjX6ux/N3bQJ
wVwdMoLW7/G+4I0AE/U8r2CpMPZTPAAC812zSlFhE0XORPLHmvzI4TiCSN7S6bv/9/58RXHLvf7v
q10+7dWc6Oe65qu1W9IRViQVYY5Id/G0UgdHOSwaWzh9hzhZLbteA6HLUm0ACqQetc4IkD+7Rd26
MuzmkiyO8AwBJZn8h8+Vv5FTy1kdl0S0ZubnE8NROl01pS8D0+qVrD039jA2GUpGJArYh5DlkNi6
zECr4iSGKzU2L5WB3yndgo9Y8H5MMN67O/EHlL2gWO/U9E76Wf6Yi5NGeFVxoyVy/ab+9Q0uOqBp
1AtDGfIAt8iFce1y1Lc18vXqlYpRlJC9X8Do4YVl7+1uWgtP+ECnF0mwA2O5qyA5n/79KxM8dOWV
QqwNEG9xAH6Z+batleb9WeQJ7lZTQsCAN5orIDFU8pIB99czIET2tiaBOSBIhv6xC71AIW2Kpe/R
fC8TeMcEytsDYQXWxiLtZ961BGEZfiBtSPQZ5lU7rvNxrSKwR3KhrFnTEW7MW2FFWEgZHoZ5lwPF
iEU3oy050ELwEPDi0wiP5RHmuIIk3yIBcD9jSGz8M6MXTnjMHdxoPf5CVrGu9/PklapTUsZvy8a1
5k0iP2XIiUFVfJOk7fSqNsQPAumA8uq0qsuL6uIuGXztPYxc+TjcG+O+0WwU9UxGM0pJSHLIIiQ0
NJFHemNJMoVhc25JwjVMZn22p9ETyvcbv8eym18uKH//HBe7fW3S54/aWeA0TSAVYuj2oPDfCe1n
Bk+LxHR8F9fYapGa3PjoW0/CxQbeKUbIaJWPRtBirhZgWxbDtfPMffi0iJf71OlZkrobLQ9tKZ4v
vrKFG4VFFL/2V+SUpkdDaKjyvHhSJFz72SN0jXx6jvSO08BGOdOnxyqN8iJDRKobyHLoYsdLzkaK
Q7Gu35lyRMV6OING2EekZYT8X1Vxg//Wnhrj0UzeTdua6SEriCSJYewVTBbHqXiV1MdceVbhCKH6
WTdEg3bHXF6PMewUPywPU3SMxdkx5lcqjBJJTS/+6AiN+fHvW3+llQWEGAaFCKoPX4V60dKQhmSQ
9NiYT8aCxvOHwCP9LyY3zgnSVUP+Uy0xECZ5dC8aO8taV4m/RBHjE3Gi4V7rHjG4m+1zilAlCNb1
dOBRHyua/Kx2sh9om9HaixO2RrBiMbDtE0mg677fTeEe5GSDwXiVwda/8cte0cR//lpLyfhXpzPv
lXESWm0+9YQthCtVdxuBM61bPBk+Dh95LcUv0oD1KQFKE63+fVOvtC8XsvOyKTM345xyccDss2Si
z2DNTH1icaNWh4hBGUig74s0leGPnQbbM9k3vMYFngMbcxyseSpR2aucIXAFQDKr8y3P5xVWwufL
ujhLwgHNez0NZt5wjLdRsCycNKHOgZ8OawuOUOnQfaglt96cH87PNGSUxC1QxwEAlb1WvG3oufYC
/n2jLo6UiRB1U2VyoxZUlCC7crpFebCJwR0nGdN8f5BROwfIZwg3/PeP9KeFdfnyG/xLMkyCPijs
Pj8iei13WmH+uRsD5o/prj1E95V4L5tOe5ifpH7H2Utql2Ko/aBlQTks8BC/cJfQ5ZubM3MsVOkI
KOCi9jzOFCnN6rY+7NrOvUDCac4aC5rxUjw+xqSy6504s3MvWvpNi2yOIGdpF1bfc+G3GvyaaIUZ
RI3gHVVisJq6/i7q2wJud3c8a4fYAnZxsvKTgInm33fx+qO+SK8h2UDv+1Om/vWiZU0v9FEVLtJr
tLgIb1p3jpBL2CTcA7cd3oA1EHZDqqbpEnmPsXjhrZZ+IvduO+8pLUfNnYNvHGVu/MDwaq4s76Qs
wFhH9cmx6eI1TJQCFnMWobrn6eruUw6y9TPJxEzPs0WzAVEwhH2ne/l8tsXkV08jtQaIJv/QUy/r
d+30Jla0N4oHKVidN6a8GgpS5j2ekIAyZRUVjkxAKVE+xkHuPwgGswsZuoVUVs6Sh0iDHKOVa+ZE
wckbA/Jd+E2KTxUQC/GgBNu03zPL6KgcXIKMljnvuXTRt2F6rtHQQsdfqZqvyLbF5NwWkmPgaqID
bsXEJjx65Olp8/s0IMtVSADNX87NfV68Zyh3BDi2RvzKAf67ONf2WfSUpcdZb+S0svvpW6E/zvX3
uLLgfQvbfrhXzYdZeSlhINf5XWo9TCQT33zlrnWQLBMEICBkkdjoSynBmM9RFkk8yVnjVssZXGgd
MT3E4ZrCHmDvIulDlrQCLTwTJwpe+OWmpuLKoA4f33KMJuxDB2508VSo7WgKco9krfVabGYsOj0+
L3GNqsHE1VURQuQs03JHOzb/Q8UJp2zcq7STgZc4oHvaho7nkmJrK1JvBzQ0b/Y0ED1ee3iVJSuD
1gshORdL4zClhtAXKCLjwOs94cOcPck+k5Ia+kT00psWHQ7nvuig2j9q+/E4+sJriWjrjvgoBSKh
m5GR276ZxtlpifolupemYVnITq/Q+X1uSV1MmmMZWqQ/P0yTSiePozqy5GJjAg0GY7Gq030jrmV+
oRVmzyVJpqQO6pDSYanIfKQniuqH8B/y5D3RfJWyNuhJanKBQ53nU5HfnZHwtOZOjh6a9mkSj0iw
rNqFRQipB8x35KrZRuFoSTLE4kYmeYCbj37Yq0I/fMqfBch8vBcoQKU3qT1YoofCuiI7cXDV9B3J
TXMw8q0YrlLxXgLncSTPAFjJCY5JwTvU5mgRrUeOt+lPgnDhZBGqEll2z7kiJvhDYVKrrCHDMiyQ
x30RnJK7aH6NoUwY+j42Cdct93J/H/XHUHlWoCwLBK0I7XsaPHXkdPGnCCO4oMJ+S/2axMHRITur
q22iZgVgN6HTc/6/X3Amyn1gQeBci7fmYFc3CBj+mo4JC4P7Fzdo0zZ5NXFMAPW4QEa/i/Jq3EfR
qqHm9OoTssGBWBnIQu/nGRSph79a9a1sW/aveNwx5dxae6/YCpbQSQZIksLRDun9580VCnNmFnol
Uu45c7sGz70ouVEMybb2SsSS0TvFeaXXv4LwIdBAxc0HYNTMi5ZHnSfaVxDil95UeLLgQVG1LFBA
eFpZB3FLeMnvHvOtl/bbUd4WA83w5FkuREQLJufqB70nWTUn7OrdtDbyTdXrFXXiYgVWMEXJ1HiE
2Xz+dpYajZEcIAe26CNbmwF1qLSeSl5QH6Km5Jiyw6ug4OnuFa95AGXjTo4KiQnFDgfQHYaUP/km
N1fYK5r2z1d2cYiLCVxLzwZX1nraK3dswiI324TdtqQULop7VzNoX/hnz6AJQQL1tiVQ8uEWjFNZ
6uvL4urvO3RRXEWTdI4qznSnZpkcrnDaqaktb7snQuqj9ZTs2nCjDptkvOfnrOhcgkBzSwT22M/J
Fha3CnpKfd01fpVuNZLS3MUEkSBEpWMJKOrfVcwV9Tu3TWeoK0mLVPEyHTkVe2wiI3vCwIEX0eGq
okxn0C06CYw75cSG6C4GyyrxepqmN7kNXysVOiA4BDmK8tJ8OTBI6tikZjYKGNtZxMmAx8Kb+NQe
hgEE1HDG7XSkQC8TO9t13nIt5ov2a3xOhWXa3pfu/JisOCLnN2lmX39IrkxmywbHB5X5skqOUV8b
Zt0vfDdszHameVLvhAcdzYf0K3tAt7VTNudXPIGDJ7naLn4HnlqmdCK3whmIUuDjSRdROWh3qIgG
PKwyfqAHtT8KyrNWvIbGPdE1U/WdOSsnoaWyWVoNxCenjUcA39A9heqPLD+c560WbRl/F4Nnlm44
nzggDT+i2p5404dtad0oba9UK5+++h9t39+lbVUXSR3w1bM9ivK0tQ3Znu6C8SGEZKsfo1PCsRbz
iEfsTPMru7v1El1JOuACTAN3FijLr+v6OARmIrVh8H+knddu42q6bZ+IAHO4lUgqWZYtOVXdEHa5
zJwzn34PegOny5KPdc7ewMJC9+rVpZ/pD98355jHUrpXqk1XgbP9bWYOf42/wbHQdnlT0bdgMsd/
1CzbcauFbuwvy3Gb0I2XdtSU2pDWBhgNa0/5cWuuifR50Wl6NXanLSzDLenYGpugXFavMon2BFAW
q2nAFbdoluIiWQ24hxuUSq72C7lPRtoY7RIThzEV/3vPBIK8Ko0t715eLxWC1Cl4Xqu+fqOi/Hoj
5vrRP0/CiJvJy0rBOoqdjbyK1h+piqg3433wlu5heCrDE8cyqXMlD0kNUdILZZ88xQ/VuCAfcl/f
hMt4n7a2/1cPbV+y8aFXtCixrs7itShbfSbCu+1iJLw8u0fe3gncnCefDItqF3jrQn7+ecr5hkT2
9ZrOtqFxPH/wkWcdqW8WN7PtKN+iLMBR+079/kZd9qvRdPzCpUhbwdUljqJZzdt/qrX1Iqpc+UUO
bNKPZgOwHWiLlmRTtszGiA4h3fhAda/VkL+pgjNmS8GWYKmSTOXs7DmMqmhWo2kdq8GFBLpMnwY8
QnTW9jAdipPXIFTtDLpRSBQeUn9LGO6Azt56ItHXoJeGNuiEOmB6RabqYX97jpZk4Qi76m+xjV0V
3BYZxelGVjYic9w1BM03rdcvw7/oKwxllE29bh17+CHiL+nO3NNTt9XHcKsd88eOefcdzNSpPmo7
705/aCpofbaSAvSHk+Mvu1V4p5CetazROlWrHufKtTlnvoNf182vQzzfN9V55XU1Q5xOcwKW6vj3
sUOA+EZZd+uiQMCITWUFG0F+puL98PM7+f2MN9cBdQt3Mx3fr89XbrVMrtLYQ8WyVAACejdzDEbI
LYHiQO/IRyboO/g7Z181Zm7XuHL9n+iFy+v/zwjO9i9iaEZDR42KNpsCVRshlULKvN15K/+oHaQX
Gm7JXGBcozxI6OGytWRaQ2D6W2Id/Fvfq5lTio4er/L7OKT+wc5wUexy5DKdXVvbyNvpxKx2m+IZ
gipWAo/fEItNGbnZY/kMz+UQvoYfsDuQUSdkXMEGtzUq0ciD48X0FG7kDYdAeNTHZN2/YAspX8CH
OP6D6g6/ffTO4HmjJaF1ekOHzCKbeYOU6G+jLgI4P/kSTl1yPweLXHl08xT40407+zRbQdTKfoy8
o2gsw1f8FHb+SLNBfmeWx+AzJ9kR0RFfIxt8PzX/55Uxz5S2Q5dmbLpD74jYccAkg9votcF8Zm0S
dPYdwYXLvidU1TGHbQVzvKARsuBoyQRGzlO997bZA6UiG5d3qywEBg/xSYP4oK34/9/CnlNfVJfU
1zeQWr22r5W1HLg1sjoO6uRl9mQF2PUzfp+fb+g3hypTRv+GB4nGB3v8s/m50/pgKipOhD1hmmrM
uQXyYrYSow3KdpQmgGvEnOI/+7Ns14QbxFBWeTeFe1mbkb3Kx+wB+n+oocy/e/agv4zrrIjLqaSa
5Db1jua+aJcR9ezpbfKWOnnn9uz6GW41fSlsrm2Rv9nRf70fZ3PD2PVFJwfcjxJXmbiiGaf+1m+D
R93p2ZLhzF9Yhxk9U0PQYiaNnrqttG52EANE47EHgLPViDpBz7jM/rJpM64kKn5qLy/ui0p+iKhB
2rjgi/VlEMsDRqNPp4WPLKW269/lI/mJd4DckDV0CU0IW8bS7cy+I1qJOPvat2tHX/OycEN1CQct
G2ZaxfJ5RbTt9HKaYO8creRXjuKNdYz+ZYcR3jxUyh8OREHxoJAYHbuNt/azd1gRIkekG0rsS7xZ
6t56FcnQad0gOEQfoggcBPkfpb/HoLmNaGIqGwQTdbhiWaq85/4XHxVkaF13Em+2q9VAdKrjwDcl
Ux9Zmt19VUhzVAqpGpwn+NP0B+V+PFTpIoY5sWAP4f9KMhuGt1fYU+LI2joylvChRArvFAI9my22
RxDmtNAEQpUQXr9F1drC2Kbum18/f3jfmCJmfcUc80OVkOP12YuWjVJlCMFgHcd7/zU81rdYXWKb
IwSNWN7vLlyCq6Bi51/54iX5mzkUsasCU0sFD2Sdl9xa0RxroCfWsTUo7D5N9bZuXy0BtkH6IRUP
0nSH9kZp4LCsZM8JlKXQLuiWFWSHUqTtGmmRjmjlF9IvPV5If9BM5aAGf1Ga+zO5pMDHi3RdVPvy
k/OcvdX+umt28d/krfxTAyEF0y/YtYS1dQ2dlJoVJje88RuEwUq50jetW31YrxXP5LERKaY8aokT
RXQit2UP7MQ8fHppxJckdQThZoQUY80OG7ydHlv5WZoO3c+8RfWJUh4hqlhtQP32tNSDQy/tKuO+
yNZet0x2VerIipNVuyQ89Mqtyf7/AdGpxm6gxNUFA9bJpUV9QBlVMlIoOs9j6+rsCcZFShQvFh7g
SR4A9AfcHy9B/vjzO/L5DZ1/7IpMCZkXROHEfDY5D3VoaG3aWcdgvIP13xouy17zUmwMV35CAIa4
KTvBqZsJXo858tytvGKzBpa33VIWlDF/wa4Z1nXkqPzVORESBwRQBaI81jEgDTTZkdkzTzn9H4m4
PlT+YFJDeyZESstgnZBrAgsdHsrrsJ9aWwOyWK7EYvXzlX5jR+Rr+OdKz6Z7fUwkvW9axL2fZgLq
e95WWycVnem5OQU6PHDnaFR9TSwsprwnA+zMfg7mo7GyxAnbXcuxlL4pCXwZ0tkHWhdjMzRNbx0b
97/hoVgAYGhSHw7Wxaq/ZjH73EJcPGzwUtwITIgXLerSmOaTcGkdVUB25m0rrtDfTC+Z74BTj707
njXwMH8ujsx9VoC2Y0Q54FYzNugJgnwxueyfb7S1v6aDky6qFwTN0w1YhTdVtROC0oVFVDotJt5j
AY/nkFG28I9oN6ZoK/Oq5wvrsarcsN6KnGwIWHE7BOTbkcxzbWcObsdxwefzcs3S7tBNZMtYOQVv
hneXHKMdZwaA/NEze0UKWVsimhGvK5Jbsxt69g++eGUe+6YlZ85lSfT7JD4hVTp7PmVuyqOmUiuL
bqDOg8+YzREZ9dK1VNi4g+ErkKzNMe0FZG6zxYc024+KaSW1dgxrqnOm9/BNTq+M65uGK+Oi1UqT
UAYadl6mbrJqErwpnGt4T1i4OcqvfeTfT/TWbjiSb3Ow9y5zzdivWuNpSBFZKM9FhQ4dj8Ch+oBG
TijsIkowQvsEzhzL9i/bbQ0ZmHqX9n9+/vI+N3jnr92/w51Xi3+KDqmYFFo0COYxJ0XQPHThjaI7
Vpstq/TQBXedsDKrXWnZHJRASGMFmVzRSciIYS5tSNF+Lwc3VZ7b3FWw3kd3CX3HdtOWNi2OVlj3
0ROrstevQD1Lus2hiqq156/yYKUGzD7E5f7tgMr+D1QAXx/D2dzZYeaVjS6wjsIOd2i+6+9xp2ya
d+st1mB63viPLAk5BFyy/cSFMaysfkm6kLgW3n++w8Z3W1lk+HjlNB1wxXnVNWk9qc57wzwa7KI1
2q1rX3vRynUgbMac0IknTURcz44NT7/luRTbWXb5dr1spU9OJ7pJOetRSLgPZEe8S2+mj0LasP9u
xA0u+SF1RGNVZbcqFtO42CdoGzlBjwTDux1Yn/ou9MmV7lJ2Sc+RdT+p6wZ/HhB8YdcVW2zMZjAb
ecYE49nc98tEYjM/II0qOFYjJyydMtkHsjtqKzNfY2jmXG50D0bDNOVKwH912kzXIFn6JRoCWCXV
YhruOrGD55+RrKl+LQ2KedTHvdadBH1DAkoZr4O7uU4QPcSLfldso3SRbIWN6cxR2opLgXC2sLOQ
Mf381tJFlNtpv8hgcmDSMhY1/ABr4ZmrhHBxUkgKtsvkKxhUkbS9kJNCT0WN9Z9/aXyZJ/oOgTSo
8r9sdyoMISbxbcA94U/amXBlDfxGzPP1is++xF4vPUGOZfPoPc5EtXrFutzs9I1IK3+2yYprD/TQ
tSO19s06p8DlYbbSFKBjFz0sX+6bppDMo3QopVWbcqiZ7uAkfKa7ICbMkXSlxevUf+g+YJetpGxK
4TjAGYcT0C2iD96ahjyVcU7KNLZGsi2jG+Ex3nh/OnmVWEuS7NKQU2Lc4wvfWsRxWA+0uoS117o+
6HzuJU1RC/mdreZOjWmIZ3LlI/zu3KTwHsEpo8qPhuKscFBHsaBYnWnOFRe3s9Y11RO6lsNS4FBJ
u0NCW+1IiS3/afBF0+lqmZjEicff34/lCrDVz7PCd7vwfwd0jv4op2RKu5YBmSIz7CJ4QWknjDbu
OaXYoo4oqNi9C4/DNCzbaj03C8w1y1bwF7Kq1/1poy1Vm/Fak/WyH8/aBT4cFJqi80ac18aCMRrV
uA2ro1U5hbHJ08ZOMp6y+qElAgWnjVQ/oBSxgGgHsA538rDVipVqrIwRee1Wpq+tnNCI939MH2ri
6leWbMdqXST2IK81bzfo4TITIH04Xt+tVIojPnk9uW3eUNu/VeZa/H2ANBSdlOlM/boZcGmPy5wY
MkTn0rBHNOZn91N7QDI6eR8SPdciPyLXzuXHKX1VpNPPD+rys5RVeS4Ci1BqWM3Pid4T7qpA97Ry
rgiQryVPa7q4g61zclzCMJAw1DsyOWm6GzawgK4dtC97nZ+/r6LsEZFkI4L/ukDj5jfVfmwrKjTh
bYIXTXOt2hkdPV9R/Ypv06XWvncgx2AeG+VNWtpwaDNafO7PN+KzB/Zlp/A5EKRkCk1EzElnK6qY
dlmp9n1FhbJSnsjzmv6Y2S7ne8cm9d/e5ZKwwRXVSCO5t0zXMxxcMlW+rXPXKFeR5VbWA30L6ajt
M2y0T802G4/ee+1aK/EGsRTFAoCv1D7R9LP3CfWVIO8CejEGJLW/1V64swakRgvN/vnSLo8f86WR
bKshl4Hfcn7Q6nMpN6NMrI6x58y1YK1Bf+wEwe2o0KTX4geNKkC4am3T3ITCdiCMyvXUTey5VXKn
7mhHhE8/D+my4siQ6LyT8cZ3iKv0rETeh2JodYlcQSwcHQPlU9I+W92toW8rZW20L2N123hv+L/i
2wRBi3evqyfN2Iqi4ORInLqHhAJtqr77WJXTzpkRb/PRG6GKaPcmfQhMDnl76yEPyaI30UOfe6hU
ctjQxciPfn2CHZlQX2Zq18pHCsOhT8elhPZ35b261GvK8HIIXRGpxcNfPRf+ibkl617DB5ZGz60z
+vcSOnVXK5zUJLpreiu9YKGKvNysgmb3Qv2mmAhyegBNpUb7Sb8ZhyPQ4p/v/2Wv/GxUZyfSaOxz
dcjV8hhLqyldthAg15ly8MftbBJ3QFStuJvaphLWKQiE0J0i58oQ5gX/7IP7cmPOvvzBlDzfjxkC
Rbzgrl1BQD7KcFEWOlUUwHX60rL9tys/etGj52VjmwoCztD4xs8BD0Q2K2In85UL4k1AfsTozhxP
8DfcgnwVq7djgyirOtRswujRus2w9F1r7JY/j+OyMC0jBWUoYN+hqkvaXH/851wijghFo7iqjoTP
hTrnIMfPV11lt/EGYRiByfgJpTUpo/3qT6wdPRAUgQcieT262hMsw3JV+r8CFYHbzwPT5wd/9lTg
igDDVXlpSQc820noRtMRildXx/yDTfpg969aSrzAPQub9ABNZD2VfK90UeJD2f6W9dsMPTbE9GNA
CHKzCAdaBi4YHB/0dutEwS6/l54nvmGDXsBY38hIr1L/lKggOHdy+Zv8iphSJ8CWbKeDkwrsUndE
bKj5myrCqy02anwYReB39bMOamikSKAZiz46lPre0u9ETKPBRBgRRRWsZ5H/PBQu6yv0jauWpiv3
xjhrk0yiJI4mfm/WKsAbdE6hHH2uD4mwRx1PBm3kRtNRCp7njL+lt6hEDFpor4X8ddRXEiZyjIVK
f/WpXQYBcWCASk0t7TOg+bxaIFujF2LzRILtUxyHGxgsJaogPvMnk7ebNbu2f/BBjGNZqqobDJDy
AJGzcK4Jsr9ZaxiJzCIDkBZe6/kOSyUvTemTdJbrknOqhxuJl+MeRQ6MheCOlhYuIA5bw5a4Bc4q
rKAk5WXhMnyQ7WibXk+cNy+f2jwiFJg4JL7R8Q96PlrShIBYXhmHvHZz8VD694F4W4ynejqIwjPe
AgUdmnCL7S4v3yW7OaUTjJcFO1cWEG/rF6vQoVLFRi68s7xlrd9VoSt2azQKFTRBYakR+Js8+DHU
b2ySSw0UPoKWZ2PH6bYp1j6sXcGw53m+j2YwX0vRWbK9k/9eoOyq7jIIgSSH41/yZzkkHxjGpU6/
rYLTgNqzBiNFhoKgkZX10pLEXNihClNvMeKdHLcVmn//pjyMu+ARwaLMib9fh/Y1j+43qwa3kkIm
rV3aMxcGuqb1W92MYxHUkbeFuBtbeNcXE0ISFPbrGQJb3hFSW+GqQan6++rvX5ZzdAnjLFBmYggR
1ZwvpkKkhJ3hleN9B0E/XeXSNkL5iozCr+hQYXUYdia1S1RoCaFla9pE2aYIyZu/17t7kiTRpLVA
XopfRv9I5m9dY0+bT8SiYouoRxzSP8s/lAZpTyAW6jZQ0J/GA4+sd1PaLRmEL/BO0oKzCxzrZX8X
PhQfVBfb/NHnSF0RJT/HpGlYYtA4BsuRvmPkKMZSDW8reu3yacpnXuDYb4Nkr35CFKjshyvKGgio
G2ooCumdUkAvQDkk+bYTH7EtUgu9neJ9YbrIwukFq/VBVzCbZbcjECdy39jXPOqYKolbgGLivafR
qmxW2Y5ENGRmgh3RP25PQbJD66M2dxAD9fFthGvSdWtdYtkhGK00FLSYATJgvstaXqgMJjDCVR8t
jR7fL5tUatE+q7JOmpJc9WuZihKRxGPuxsm+SY5GcNer+0oNXLV4Do0HYDT8adiJSSi6sqe9bDB9
vgnmjPylOHqxgFajZMVB0473c2m0WkveHsK5jUmhWVfmLcV/+KAkrJ7GtRJeK2Vc7FzOfnv+3/9Z
vHs99cUWyfD9YB4EbysCctso6X3kVoGbAloKXqPciVA7ygCyfl6fL89rZ799dkwRQqH3rJLfrh3k
tF21kVwZ4MASjiDt0gApzlZ5TRJkHawz18pWl+vM/Ot8/DrWXtqj59p/dBZl3HnVSLVxmnOh298g
N7DZB2iGCtIpyaZ1RDczbfjGnHuJP78R3J/vwGVp4WwMZ3c/0mOrmoxmvgO5/KsefkfkjwHWq7ee
tkNaheZ8uk+HveLZnTjb1s3YzVvaYkBPRoMuKCkbcXOK/l5d+y5qTYwMtfS8szQ/c4a+vhcqi1+j
xvE8MpUeFO4TsKUrTEfKxkBGqa4HyzWpl3eo2PYl8YB7Id367U7GJeL1T570GlfXRLHXxjSvjv+8
q1ofGYGaMSbv9/jRbKS1sMzWwE0nh2LDVeny5QpxdgvONvV1LkhGWnzegvBIPvje8JZ59M7cRYBN
bsfaBuMBrfJyBRfm6qQwb06/bF7nX6e7pCH/BXx0XgZL9KxppJ7Xs3NVYAamHVgbaECV4rRId2b4
T0Wuw6ruVmnrUE+mDKbTVJ/+B2WNryM5r38pYa2mmcJCRaMS4QD+Zgk4FCLaiW19sRMPKBazj+gN
J/BCdEVvpZUL8O7vP38rl+7ss2GcHbNTArOHouGGNHb6KtKZICh9WTz/aRwxcHA55VQH/9ePwZrf
yX/euVBLzaBI+FVOduZ9oFFkX4b1IrsL15y9fxu33lo/gXC20NZQOkWwub62VbhkRZ5d+fkBqw37
MRB4AMV4Ky6NFyI/BzTny1F3ZxjQIb4HVfqL9hPuCvbEuH6JTaM10GLZTu9yt3+LpYVHxOhwReNy
qc87G9nZ/KXkpdiYESMjhrzjhNW8G+g/33HxrHSbdkeCER63iaVz8szX+vHKK3HlG7HOFpChaPW0
n38eBw1acBYR/aPl8h1/XI6v8dZ/JKaeJolYr6Hwpa7viqur/avv54n/fKnW2bSUt6MuGA2jUFd9
sh1IDVAXKuhQu3lrhwXqWOC84CJIoXSwFnrG/dXggPnVv5wrIOGKGpvaC19hnohVnJrFeC+T343A
ot6UgM7QWBQ37Octx5c+onhNXs8yFrE5uYAFyGPPgPlw+iN+u7py8v6/vBf/GdDZLcmU2lQ6gwHR
0Ms2UWg3nKKxqPp/U8GlKAILGq3kLb5A3CA2gRtXXoz5z7+4IZAcdHy0aK/O13Y/J67O1/n9CIHo
iLwPVsOiO5T3/02RtCNCeboVGkQXQuDVqXt+7X769bOvItDbtq/H+atAtVo7k8Z3ALhAz5fTGmAa
eDSK04QrlTdmtkHX/fPFX/Kt549SnbO7+LuO2fTrlJWVbdmlPrYAXKbSKulWFTaWJcy6fAPhXqRo
2z/V2evg2T64TOFG7B/65pDg8rYeAhvPBrqA0cGwBg8Xt9s93ErdchN0ovrSCP5UyinsnvRojmP9
U++EyCEs7edL+H6u/88lnFcnJCOTUtEXhnu8L+qHZIt/lXw9LOhVzwez6oiWVde36hUo86UTkztH
HhFBjqION/X8SMZWiK6CYA73ZgIdWV4WpY0Oo6b1QXBIyFaH024obGpj7Qv7Nt8TiwQAy/aoD9ma
m9GIQt2HFr61yZotqItrAIiLcNeoV4g0325edQ01H4a2OcD+bDGULB6y1enDfQGIAW5rvK6AY5Ka
qu7RXsHXoein/f4/weW/JrJlZDe76raeX+XzV33eQOMGoUZC0uvXd20czSxVW2m4D/NbxPbDTv6g
GpHU93K1MAktUd56XMPZUeg+iulPvAIoqdRvUsFN6m+kfi8CFRlvao5qV96gi+KoztGeOjXzsmFI
uIW+Dkw0UhXpOus2mtTeMYqD+pjY1RvTobBEfSat/MDBrRlvqlWIWwTV2vOVEVzemrm4gEEJAxeO
/s/z/z87BzEtJUX2PrePOJQUiWLLQgZLsZFm54E3nWoFDxnV6Kuz3+X88/WXz2ZfKdGjTBH5Zemk
o1zZsVXwdbv+WzzjvG2XYfsiLwqcj7trLLlvlkKZNNT54ECHmkPV2ZbZ8y1yDJtg3g8k3SKVCIGY
7HHfonqVN3MZIXPadIlBhPLOtSPL5aQBeIrGEN+winHuIjGmaNWmbyQ5OckrJjktftRkkOogwuwO
ydQsOZ/Xm2vnyEvv5dnPnt1t0/czPc+V5KTfq7/9J7CaLDdU5aTEBfXZvZNdA2gc1fG+O1Whk+Ee
1m1YdOJtVlNbSnFxbWt/F/9S11cNWxfr4OfY6JKhatHm6sLXr0BNJUtoamBsUFM1YL8tdfBc40ZY
LALLvH1MhJUSPtbNkYBEldMEfYJ4SzOh8p1xWiftqs9vJRqnw6kU94Fy02mQtInj2bX6YqDQ9CT8
mePqP4zKnrmmMYq3hXnnueKLJq3G5kXqH/tyH2Sgm403HYls75oBTFz+U6m8I5lc+NNdRTGmAO4R
Ds8ESYzDcwAJtX2oD3iWx7f8TSnw010rfFzsHbk1TKDYLGVgMxdz/ThMalAOEHbELZQI8rdRZfZP
4+gw8T8FL+Nf39Gc7DWd3Ew4BfClr5IXL7+WzyHoMhkUKhSv88aJl5fS2CtxeuqXWrUOzWUOXIEb
6bQkfxtLEeGfYZMglC6b+/B68vP3d+A/P3+2TelyzesEUUhO9fZTLJ/eSgQq/Z6e/Udqhjd8MSjU
pydpn5/EZ+/2WnvGuPb7Z7v3tmw7q1SJv4OS621NDOAlzCx0Ck5nrlqMcijQ0rUUPJKCRUKB0rBr
Ffe1fD+5SrMtaOR3iGyWE0eeO/zueuH2x+oUzmKi9FERFwXKQoCt6kw4b/ulKbpG4qiAecnhhCpE
EMSwMI6hTuIbThjKitRBu91EzoG/GO+oP2rDTd3fW607HWlseofkOL0GqD7Kmyi9NQlAS5InARbj
cCfhxaIhfijw5xZvcDr1eq+Ui4womp9XlUuX3tk7czbbjEmpd2OdpKf0o0+dcRvHW2Kg04XePCaG
M9GbYkPwNDwUB+l5oD4r0GvjwLolrLXGzYqIr5qBvwUBmg9UiI1sZ63g/SwDB1HZxrScaz6N799y
GZWlDKeaQK+zlTj3+zrMJd7y4kVdiUvRMVXgtuRosSRo9yCZAPn/4qkctY14bUN3sRLOd+uf3z47
vU8Wq+CYcLcajoaP8bO8bx3xwwrhm+L6zumuyY8SpguECmBLezASi/wG0vFM+JHMG5UJLRYX17YG
6jztftk1nQ3rbFpui1pIS5Fboq4gqKV4KBaAfsk+Nz9I55x9++pSF07ih1hBdvQ+SmOGX5UMVz2Y
6l2D95VsFWkrQrcCqGnZXffeActT3dTlPBXWcL4OWpI7qN4zMj3ifNNb98Pf6+6fS/HDfCmkpGlk
Glg0gc8+YrqhdST3AXMYboIofFTr4zge/MrFdFshHaKgjP/gz2CXIKuXUbTglra/4cp6CjB5Ljj6
Vf4uyWTwQRatBey/3tpQt8KsLXOFYFksTFIqYVrD+EBHWeykDNvHrX8nETyDvLwHXL0oMEoiZVHt
4K+0+fmD+3Z5h2nJlXG8Zncxz2L/bONGLSqGOPaSU6stZFrrNJJvsl+yvxTytdFAslnEdMH4tAR2
ckhmFz5GFGM5LdubBGekXzo5J2CfqlBmOK1le68/D/BSFUj7n4AHi/470bhYw74OsFeUvhukKDll
N/2TgBwm+hsM7tA8lEirCwNPsX8Y81VtgSx8aUHLxOApxuJWCl71huY3yNO3urrz8lOT/Gq9F1bD
2OnWLfbXZWuudcTmuriJq4dSvIUil42b0PiIhXveC0cnobLmEYl2W9G5U3gMz1W2LaVnCTlO+qQW
dvA72P98xZdVc8PgsDErgAxOZOS4f73iKI/laayC6JSxt9cgEc/NzTh4seKl/jS96Nt8G1MjnWxB
dKTf+qIBQEVZqvoLW0d7TE/1G4kIV8Y0zyRfP+l5TCYdPfh8GrnyX8c0BYY5ekUWsZjNFt7MlnbB
KTMp//gr6nJAZ9Ob9mYGKLbPyma81x6MdxIJrozicr/3dRRn811aT4llVUDb8UND3iVSpkd79sAd
Kp84jqp/aRxACzSc0Y3W+QNfjxXs6SKYL+JLyjbjFQrI6tqpQJmv/ad7c/a8fJHT9tQX0alkgbLJ
OH81TmxEJTdcd6fM9TYi6QzA9m8DjEX3vblCe57ku2lrPU7UrCJnG+z10sXIg10U59eVm3a5DzF0
iYcm6cxhiL/PPiAxSTMdVkt0EmEmL9OPUF0JIQmrjh+vJ4wao4uShUIrMVt0DOlj4nBECSp/NPFW
JSGlWiwq2ILqstJt+c36VV6phqjzqen8/lGwghqm6+h+z23iVtiqhpZBJDUxwRlrz9972IobWxh2
xniCTuuoVHemE5kCdLGpipMeS29mYKuCaGPcBCaivh2bHxnb37TpgCrXbpFuhQFdy41WzKGwcnlo
y8Pk31fpyQD33xzjO38Jc9TuhPcw2wgD64/DrUFT/fP9/5Qt/3R5Z59OkKZWWHo99z/ckCiWYo5E
LGMu1XjNC6y/AsNvY0eEpqxuKjybTv4a7oxnyGl24YyjO/7BOzIOrmk8qicFCqvTbdt8ob/AXWJ+
y5eiADuBRCpvhigE+PauSaCUCwk8MxLELA70OictbC5fv/4q8grLGCWYsafG2KSaS9WBGtLwwpeX
ke7zYfi2dWCnitQAgClFiCcQvKhwG5LjK8S47912Wlrb4Rbdj3mrOz/f4ktl6tn45mrJP4uYFvXa
WA5ydJo3uU7e2yI0xWgjvPR7706+u7sjU6eFa2ghFoM8a5N5dt1Lr1zUZM5Gcf6hWYKvRCZ3KdkE
dwrRXAd4UNpwYss6/ZHvLeqOC9/FSYoJAJwWG9VDeaut40cQnmXw2PsO2YKGSMFmrcFjw9Fk7ScI
cf5MvS4c4rpMGOJXuo7frjb/PNtzQ3kitH6lp9y7RrIHgDN4nMt9/+ErWx9hjc1auZM3srFp0lXH
q8vCqtvk9W76m2JbrZI95IgrT/O7+fTfEZ19MFE7zokwjCjalE/eHk+HVN5L5oaNiZvu/VUKpZyT
JNWX1G6epCdEmZ+RYf/LYZwtNobeWwYg5ejk7WHBPJARHC7Vj/HJcv1tCJEYMpvfbsGy25i59vpR
2Fzrn39T8uG7MxRVRXsLC+hceqtTitIzjTtB60Vz48kBU0S+m7ooTFImF0K1qB/UtbH5+cqx+F3O
yBQ9We/py5Ihea5CViohAo4khaehcgbpRq6OhfmKETfMbWlWuTrAXb1p4SEeouBy1J86QHRPyaHZ
4YJG91J4y6B8Drt7JuiMlwb9C1k8xYoXHSWZThIWSuLfo0Rf1WpchDhDSuL5CoEM4ccJ0sQb/Lls
N/kHyrEUFjAfQBS88y/WiLZ/MxmG1qKCPN/cmiYBLLCNNv6w6vKtbqDYsZ4izsZvubdFu5XeRK8S
8ZbwU1aqaCuxjSIriG2B7M1+RQJnMWwLw0nFB6N1amvXZDettm2LZ9NgwbZxFRHy6nEg7oFn2mz7
reqgZ/YgrCxGLKwm5cps9t1+4svdPzsDK3LXxHWthafGZQJB9VtpJDlMt7Wy5YARSCQYketibL0n
DsfSkuxH5EsAKFHnaakdERoHTA9RLrFwlegEpcuJnlOoB2P57lqV41IdOxNd/3lVzpaG0RSbPGqN
8FSbxLAvBzJ8nhqSW8MjldH2ZghWYBE9MnYyVKQL4Tds77r81U6uLN56ozsZtrBi17MWvSsTm/bN
ZvHLyM4WBS8bRiOUlfDUF7yEAC/ghC5UwUFD7ePuaf6k4tJHoAVH65mSiFSf2vwY5BtLwhGy9P/K
d/2veJ/vSYYv/6rEIz/Km+wDhHj3AcaoCsGNwznKXHFy9W41BruAJNximR4Kmiac1eJFA4fUt2MY
iQsRmEb/JBZYKdcW2ob//67Y/BwwTQHPmGlB56ggq4ulKa3N8EQAb6vPMJ+KZCubFG/LerTE2164
7UwOmXSs0b7SL+/XMc0mAq5eExvHX0sIM45/FYkDzELFfMGGjyD2dzQu43rvx/OC9RBZy2iHTPXX
tbrPN+dsw5BFwr5NnR3gBfbMHNVOjOoqPHUo9nTwta45rpPEjZSbInGrZkt+ranblrX3ODobdgmv
mRi/Dt+mLT2ANekcEhPDvyrLK+XF7JYcW6lCTLQi8E+uNglhHA8SgEplbhFEMGzwHPO6au5Emck/
Gp/d0mhvKSfhPRi22JZ/nlQvTSs8oH+u8PMO/LNHyYqoKSOhDU+o4AoFR+qNp+5UFH/6mmvLVbfX
XkY6bd2OgtcgIYlZkpzqZ3bM3JjPdb4mWnYW+Y2OflN4Tl/si2itJavR/6NlW0H+HZoHPzsMras5
s5gQnxtueXXhPZMFUiH+E9b8tzHfGMJiFl5eo1V9twtD1UxHCtm+Qmzb2VQweVqsVn0WEqmFsPEO
ahhFueWwNlm2h1Ut7qgk/GntyUndLnaiwhXQHIoLc7pyq6XL+hO3+p+BnH/5taHnSVYwJ+FOUpcc
dsBtL2t7tp2ACuX7uyZRuPqTZ3u/QtF9yZx/knBBKHVuvoIHsA0fZso4cbdXq8uXpvP5dfrPNX4+
jH9ep4bA7qDQ8vC/ODuv5caVbNt+ESLgzSscnURKpPwLQqUqwYPw7uvPQPWJjipKUTz3PuyH7t0d
SgKJzGXmGvPEW6Xbsh0ATj6Hb6YrvM/r2YURRiew+AwUL1ms8RQHi0vCFJxcjIRJKEe/UotUrjz0
ywqBOgfifE7y+JRQi6A3xLmhgsztnCX8rVG9emiqrB8a3lWwhzHlbPd5e1BAwY5H2OxY3IDJpEBZ
fYgQidmpyqMl+zLATH0VJgjCrvsRfFWmXjzEixBPtAomn2Le2uAUm/ou+gBx5/TO+Kn6nH0r5ryu
ys2+3ynUdkCZIs78MtaStXNkpuYZsbiv+ErsTo/zepniYeLyl7E0TK/pNb7qq5Zf+cdfvPiVda6J
SpSUEbWbYKU6KOZDP+ud9icw7pqbQDzQurVMW3+abqVnqK4MblAe8/tbDKJTrWZoFq31IbzaW0Tt
902gyXiZyMjbMvV22V+PBaGAZt4t5lyp7ketx4wNrjMoCyKClWqtHUD1UfqVYjw/Crtb6qr3Zexp
4vMIl5P5OOI6mhyWUxF2VsAU4abJGPB4MaD/3B0iHKTslDbp/Fha67OyMnJ/QMTV6Qjzd+Hy7zzc
/mb1Jgt+VEfzFx2WFHr4bka3o66DaRu8qptwQ41LJIfUvFp80yCRtQ9z7GSiNxnHMd/Wus99Mmbb
OV0XSOoJclGZtN2jggMj+pyXajM/jbdVejBwoUnQdmtQECt/kj5UTB2MO/yucmNVFX437+rpfWCR
4V3WPrXm7lwddHNtNmszwhF2dZ2u+5U0tewPmJdM2i5p/mWNW2yDoi0LIzpl5krhViEP/UxkHplT
IdWvneRG3BaQXjTk2vwuDx3G/Ax1txVt9aF5Ee6HRQHkWXNH9n2LU+LidQSw2vn3DfobFH5RSGEQ
WIZ8j3EGi72os5VTB2tkFtnHL2PotWgRt/ML0z1ls07UJ962FXmF8Bjv6sP84yy+gDiT75Q3417D
khjDyPSG4cUIq7LXmSN6XuhUZYksnuqhP6yFm7Tz/73ib4Njmeo6nx8foCpefHl6Xk+CjF/YSb8l
kjcAGGGNMXvVNjvQHyJwh6wtfyRHWbbrJ/Og096617Znl9MvGZ2ckQYC0R//XtQ3LTbWY1Jqg7tr
ose/eIzWJEtVqsfxSTlRKdEp0lBMkla5fD99xk/Q8Unmzi2wcY/oEKxpDwLkYOynA4ETtAIGCrRs
C2gPD7y4d87Wpm/shkAsXEWmW74v5DsLAPO/V/11WIlNyvYUFVwIoY1dpsJmrzVyYKkxHH2IE7by
YX1UTAbaeerW2MDCy1pH78pn1Xrz+3mT87lCvywdcR2eYulKhvaVy8liVAqqjOoqwAoujfrEPB6N
yBDj07Q1t/VrgSYckTbFPMuZGPDofnTiWmQ88El97G7zx5puQ8mYMXNn78VeiZxZ2tYUpl+maZ8g
XvnZfsqADTeMFI+bmjH7Bkdqz0SKficxMLsMplz7lr6pueIzKDM7qDHnipLx74qZqY1606ZTfNLf
zk/5vsJU5hfnahGvJmTPzHeFO74m8TG8b3fyQ4EDpWVHyYa0PKAFhN4USyjaQZmjvlhb09efi3SF
CerIDGr+kv2qmO8pnPGKLOyr9G957hZlF32ZDMVO9O9VS32f62oyEPSMGDCEboJhGZoM7IgR6Fp2
THfEeDkf+0Pzlh0YUC4sf0iJp3cx3jrlVjH9qNu3yUG/Mx/EnwnmJ++dH9e32FhPOCTotipxGj+P
WWr36nOe3P97E39XITTwFsBcZJmpNi+TNEGWckFVhegEVNc6yVhXdYsSQMGcHN7HoYhgaW6KO0IC
rA5aO2IwGvOewgcrXMV3suZIx7t5xRuAPZXmb2JvC7odEl89pqULMAYKprzOzqAB7H+v/PeTvTx7
DUtDkEebmybQRWzfM53dtXUbn2htNKyMa5cYTycns6d9uk0fpztmreAxLYcEjr6Zbxhux6zyi3mz
MFRxKJJ2xHC/lVFefeWg/a6FgAYNCpMosqVR6l1sjFIbS0GyotNvpx3B2CQg1yWswN2IzZG4fXGT
7+RVcZPuqZ3MLgLzotwgZJ4B4Y7sbD8evABvoggxRPEZBZ5I5YhE8d2aCI2c2nS7n91JfsYsSPtl
VM45sGfKfjgqUQQd1tditq/oXHa6hWkGEh7Kfl++z6E6D2IgVdFJXKWGi8umdgJ+RwEK1kazjZ9u
u8/8vTuvhtYX9EM3eIp6ELRtu42eMMjJ0nXVbOJ2U8WeDJeR7hzIbDTb3pJ43V7r4Hwb+/+52qWe
+EcyEoxiamgVqw3ZzN3SR54GtwBThpXYW8mMPz4DSA3eJuVUU13BzteyBdVHtM3xx0bBGsGMyUiX
I3J8T3biTg9pax410ZcxJcAx6pqyU/+uOkS8ySOGMoIX2cVRwkR3U4oGHqbYfeS5V+Ogk6brAS5P
ltwMzXFElPOmIh8JtmfTwUFB9AAD06axz7c187h4/yh+XjuLUKy5FUe3MV24uJoAitmN1HWkrQYo
7Pye+/ML7dGSzwGjJ0JNfTfjywPcATgQDQHZHSiX4QBPDTRER02IS8KImw0C7mqPHofp0lBbK8ja
8VY9Wpy6fuIJm/OVuODruNrvLfffJ/K7CfTHS2zmeTLLLl/cZ4NVHe6M9ZJCZjvr9nyT3mlPxi/M
J1fatWLzctP8fbKAx0IjhpAbj+gvlLJ0quOw1wSo7xsdk6yfxppwyTUPRs5kWr2yrgvDxC9/0lyE
0NwgeONgwXYpns3TUhirudaP+SLqUD5llFhI+CIZ663GT6S7rNuehZOkH+XgxNSFqlPk88TGxx1I
Bojp6uVRqBdXbwt1xCYEVltvLIKhMlW9ueBlC68z02wSk+YDiKsz/4gogcJNJLwKpVuZuM/xSWJL
eBs/civ1tsEXQgooI2Zx0VTEcNYYakmbVfCcijcQbVyg45C6GSreGNopYhso8cs4btJ4lQyHFjSg
SU16r2o3NcVpBZ3J0iexVsTxIjVhHA6z5yXJHM63GZxY6yWKb+fhUZFXqGltOWb+dKRG1r+E0l1t
7ox4Kw53VbDJYM7md0n8s7gm8v4qE1peg0F3nMDYNL8I+cOxqnpTnPUjTPIuO0UrDm+cRRxpl3qk
o/EO4PS0z+/lAV5x5Yw3prTqrVX2Sgn5PlT8+K39Iclr4x5nnZDPFXLqYEf5ejpVfhOsqt7p74Mf
Q7Riduy6vvBrfXlZPnJgyq4k0F82bh5HpTEEbJLBERH60J0GhIMXV9Q7wW2melZ8MzOegeUbdHzR
HXssXPGuqfRnKb+dqQmP800QbbRqy/hjmjwBb8+Yinwp9uC/doTnj+2tOnMO+GO6AvDSl35c3Dbm
th8OyfxQyy+Y38Am0vqDMa/0YJWp20Bf5eUm4tqDNXvVJEn9kq7//skELtxNcGouCV1GboSGFOj8
5K2BNoUPonKoJJQb/V6ON2bk5GTkHIKFXRa2enbyzEWaU2JjBCuTGkJok2+BMKFFPOMH5HNC1p6w
Undi9yz3uPTBhYD/4pRv06k/Tm5AhOnXRxFI4uqqaeCXJtfFj7lIzuIszgeGQ/Vj49HdgRKGg7BO
LObO5wPd26LwDZ05M0YB1x12Pnvr89zeTwyQ19sh8SMDrYHNhMTq35EWQzyXB6JJXsGIBtU9ODRf
SuGTiYgpO5+135+F1wjAZX1J8DViK3Rg++4ZBGxyG4p2a0Au9EOukdBt+vdEO5rwJFRfwTC63CO2
zYLbpOidLqZSDrGTSvN80DbGq/UQPKL/EIO7hKsoB68e3ObTm0rlQtR3RQT+wjU7t5c9I118Lma4
CSfQrb1KGmNH769luhbrNcl+JDy34GnvAkRsTPBD1JrsUrPNA6AiRvU7GnxIFaoP+J3zvtqIbnuP
gdTkWbV/w+EJqosOHdYYM3xxP92oH8LAkLpHk0UMmfrEGJGIANZI8gSm3DQXwfAo4QUintKzXaRr
yM3YTOKw82Lq3nyv0c756DbaaDMxSrWf+xXibmSe0K1Ny/iKLQGIsIGV9Cue2VrenVPHQgn7Kl8p
h2pfxAB/v8XLcn9dxEk/C5l2RHs8xZvxhW461wHgkSZ2qO2XHcbmTgU6OLKVB4C/K8Wdb87vi70D
6rRXUX4W8/dJ2SNqoUoATnikwwfDs3U/ysgv4bLtgOS55V7dgW9YRJ6eprjIPwp1gdFOYIs/up8p
6rU1OrnOPUcLWj+VnPKaLMv45j4FTGbqCvId5auxsDQFRgOqTTuCYV5kIbzSdzymBJrC7LL+EdW5
YjzSlZqYYEVKCPOSnXD2IaBQHw6SLZco7hZBAp95NRp0gFet/LOjbceLonRsOmLrq8WJGaDhLTlh
8DXwXt0Z9c/njEiJGe7QVSof9yIluBlFbF7XwlP02WnOdGCHRzxxVCrhKsbgePEXOp0j2DTMogNs
NpmdfJ61h9LcYV4FwIyxp+B4LXWVvo40LRsCNR8tdSinX2b2rGYWjVrQ1WP4SdkllJAsVxgPvzXJ
c68CaZBeLTZtgJwpgkawBRdwTrcV2MxTXd2q8GtKusCN/KpE773qzK2j/eAq31nUt84bWDHnG4qN
4CLlU/dKzIm1LIpnDl1ydylfdVgFSC7WQCkYPWSePDK0KffCEqAAiYC/C6nWMTW8j9Dg2ohOi9mZ
Z6dp1jF1gPguxEdEGT+IpmFN9f68M9W9bNy0nT+RYdWnUHdkBVsxOmz4K8bPoHwllJLWNoBJxV6Y
bI5L3LnOOvfBk5HctREHyNbQnsuWKlSNAw4sb81uX2XDNppDFK2Z9xZUG2kj2WT3kj1Rh6J450iP
xa8Wp4Vylf7AkojUX+iuJepfyiO8LN4S+gpTNymTXEhQCrM/px3d1iNjt/Bm06fwGO6SB/ajVm/1
+wGrENlj7Ed3NO2WJ9Gkd2l4qqcb8I2grHXFC4FUMUaernvN73F+i1acSjMaZtO3oOep+1RiqF3f
ltd4s18Fsxdrv7jXdKtIzzXu4EduDG4zCnoh5/Ls5+rWaDCwwWR7h0oZPl7RnjDuqEY4ggmiNL/B
cvE9emo/syNv2/qUTHf+HAe32ejPOF+dK483pgIyPTEIPsDmNnYpjptPc2VLjykKNdluNuWWmpsr
3DQ4aXFvVJvmWiv1ay1w+YUyFUwSY5GcYQlT/shUrKAedZ0BF8BFkbVKpXXC7AMIoKf5OXdQGcSq
O8U3PeTY2lngGk5cr85wa58K/vNBvXLUS79bW3+lMMt6KKQuCH0KlJcKy6rQdSZdLP2IfxgA2oxs
IC92WJZa1a0x7ye8giYi/heCuXzbgz6Bc1CAIF1pzVqRb4TzwcAG17HSIzEIubrmyviNriHlbRlR
KRrwkm6jnWrxphdp3pcvkcxR62ZSYlMQR5pd2yqsrplevUgGro65n1eGh+uKVi7+d0xFQD4W/Wje
tDiuj+lLOHg8KfVOkt5DK1/n8Q3T7FWlrJUCcf1JchSYd4yzCXZJWL00aYF+r0zHuBt2E10a7JIT
h3q/RlO3jxbTxqp61pK9ON0IxbFCPiZOwL9yuy0fYcfZuYxPX/WoMS+dmF6feGDqWgFk3c+GzEpV
UAQJWGcxBEsYMWItZY5P5z5jRyJ6yx7U4EEjuA13g6560hPH5XUZ79fG3PIWsSbWqTODTPl9y/25
q8y2tGbBXOLBYIWM0ZdVFNYoIhCOeBw2va9cQ97Ky7f4Zef88TcvCidCqIeKXLFzptVCDWZ4DqpQ
sZmkAaMDGxMgzRM/rGNKmDx6eOF6KfR040EiqEC5dCXy/O7Qo1kh43yG2p7L/O/PKl/u9krkAQyO
5EtuAlIZpdMS8o0LIA3z8Ox2ZEmK247b/IpcR7/QmEpQTTWc0S2e/QJ8/d39+ePxm3GX4SkiZEdR
fdFVpFiUYjqApvNtHt6m8ivcjd6OaObDkI9XQYDZY23LO7HxIgg2tCxBNOLufl5LxqmlHy6gc0hW
lu4Ktd/DnFI5nCiCrcJTgBDUSQnBMl/KD3ntG7XXC+s2JT5wSSTH7pgsohGvw9ntV4y3+uzopPgr
BsSLfm1QToyv/PrLCtry6zFSgcuNxFZCZ3vx7AdFPXdCUmdHNNDd+a7T+PuOcX4YkmcFPnQKeDDl
QoYelPi6O7zoo99oTiWs4dcqmdfO66q6hZ7TTi6YvgzrbA3c2SYqP9sQ/Rc+ZVcLN18lCHwwNA1J
kTiHrS/HXqZUbaWlok7lhvIXOa5tai4pnyJ9iKMt/S6A/NRiItfmJCWHpNtnjO0U6EEwVsQX0yG0
naV3fBaTwO2in2b40zw/5tbTWbsTAXr1n82woSibqm5qeFnyAEsrFHcD8k9cVXuG9UHDr8zmdYaO
lZNn4KUhP9TJhk4tnqB++3iOvEn5OZ0f1P4UFXtR3qvlm45mr1yZ5kqi4lYybpeesM60JUY71Trx
cionzB5V2Ej9HhqzMwphiuab4uuM812FKGfCe6ko7+XqR5WkbktmFDTvMf+isIAI+3i26ND8k5ik
t3oJ5vsEJwzDEwdkvjFmeYPqCNOLgeG6pDwLtCvHra7PdjaXtoUtyLRlLrS5a5CpKXbUu+cZEYnl
65JXdG5jbNXANYbXGexvuB4qrxjW2pU+y1e+xfJm6W2pWCGLy378+ySQkqZLdCOnQJaTC94YD//x
ncC6Af0l5wHwKjpB5kuABcqSSV0bOv72LP5zARfnoiGd9dSUWIB837vxulph1AfYzaS1nOBodE1+
9ru2eXkOM34gIVsClkV4/vcPjsa5F88CFcE2c1LhbtY+MiG/jfXSiZjwbhxKGU5d7wQS01Q1HfMh
BL3ux3emFtohJWHjYD3N7xAxyxC7VGFb3eEJ4ktX3stXZw5yLERy0GlNFTrwJTtSaNIsHlNdOyo6
naGbhJOhFXxKEt4Mal5ay8lKmN1q8AgBCOaxK79pRezUqKU7Rr3OHrp0HSf1oiorKreqbrrSn/rb
InChIyLMOenmKkDs/I6rPeclPySSV5NK9ubw0ZLOk4aejXUFkh3B/6N1X+6p25NOhwEjzG5DOiWs
8E0KfOV+RLQeE8n7BsBUJKqE9kd5lzKBGNkGRO3bkZIqPXcbYGmzH+VT0P00jNpuMan+f7/YFkYC
TfjliOUB/v12O+79Yu4mFbdXZmot8iBPfEfWiRUuTMunEM3qkvHg+45f3K+r81zL5rnYXASHCzIA
3zZ6UxfNKWuoNEUIRvU4VuuY6oW+M4U90XgD4cjpwFnQW0XQ1zuV6mEOMr7PhRuLLpJRLLJdq7tS
cb+8a0Sg2azHUMlRuXWsy68bbYVSSDPrEVfTNnwfqfoe67uWKmkjbShRYHSzLkF+ea2HypVxCazW
VIbk0Um89qNT/2p+pg8M9yvAbSWGSbs7lGWVfb7mhftdyvzXQi9OgX4ShiqTWaj8BiiF/lf3FDlY
mEzhJtaeSVYXKqJGSsY97gYyc3oEmp7a7q3m8O8t9LUfxzMzKPLCKmPQ9wtpQDamBghBp5Fy4KX3
MqWe0W1z88UUN4Gq2p1wJ0XoT9yS/XXqnP53u6j61T/zfql8vRhAQ8F1U8bkk4OkdY49afbOtafJ
OxMXsStb/lKhsMQTZCQMESrYCBtfOs1ycO6tvu1xTQy9Wr4BpheZ60z7JWfPEQmI6DWi0+urM2TI
3hupgoDJuY2QwgyyH7kwKZFToeXPmLDge+VNG+1NaP0QPjP1fmg2vXhQI5zMwZfq3aeiurmB/4Xp
BbUTvHfVc3JN36xf1NP+9wepTImR8BFwXHxEethW7VxkGbBj5o+MZl0gEZOl27ndzuDJ0puseo2V
7Uzhu9V+mc1Hqf+S6c92zZM0V25K7VnQsa+5E2Jqkb0NNCTNartnhrGqnSbfy40tM8E4upybxuyK
yUfcHXT8ioq1wvAB8gAFfLyNBUDG8AUpcccDOhWI5yiwOCodfRkMv/yh9Uej9ec3I3qZeYgGPl4d
4p8ir7YqB2KuR3afD3zrKXNsv4BYreNrlg6X19n/PiwER1CSFpnhRYIsVLo1VkOTHdNPKkkbyBjj
j5Zxud7NuTwlvxo2Yrhpsv2MFywGJavBD+xkLWHz0dGE2PPKA3Mb5g/J46xA1LBV5ba8ynH5LuRX
0dHg9oijweLG/fe53FbyJCbBkBLy+yMpqLWV1ZcZ9y9OJ1s83+nzrRa+q7mnjM8zvqI51U2+NGUp
6QlLhUwAx1PfR9VDGuwVrintCB5FI/vOTxolbQJmvkgZwd0ZdD1NaRJrz9xa59eK8uRA+Fd0IuZs
4Mu6I1JBvOIy68eZbnufofJ7k9Sn8+zRvhlhnDcu/Q6cOnKStAYenmPQtaMi4s3HDqhFs9lnsx0q
rh55g3pjGC8a08rH0BlX5VN9ZIpSPCz+p+294sREDJvskwmeotxpdA/zaAnpZZJOcW0gwCm6Hwr+
gTodv0WznNUfbf1RSLdD9A77ThYyO8R+FT1OeBcdqaML97NMOQ9YUg9VQpzvwmFnYjI9wXAwXKM+
qtUmbLftTj1gooXMjP57ingk8BjlpjONWHF6NRWvIeRx4pVw3hMBgzJDId9uEXnYmiPc94VrgfRv
oUXFtLJiL1EfCgKd5gkOTXYXQ6ichisEvssc4z87mV4IDXpVQnF1sUVMkEyGJZhskXssHriK3pXI
lipPoyrx1u8wiuZZWAQta1Zcm07Hr/pEu+sgUaJtgh8BPp1Yx1zJ1y6n5n6va9Hw0v8jRtZ/37F/
ZKuEE8FslFJ2VJYhP4od7Ue5SYINrS9D9s4r9eH8gdjejXaJ6WoOyMg8u5FvGD7aaZvzFT3aZev+
P6uBCPV7ag7/govwlSpmUbaJnh0l+hzJmgmD5nP2yzvrx/hjqR0o+ad1T//YvzYqpn53LJMs/Pcv
XxQbFUaywznXsmPlmSvGTHTMIJjGMHeV4TObLedbBTEZiTv4ZpynlRv4hTmwTxFCFHQxl2mmXL8r
scHEYr64wfsZQHw+gnPTfgCFpfIgowafTqm5lbVDDLc3/ZmqP1KrsVOCt9z4lOS3qf8/yGIvo4//
PFQCtkWdsPjgXRyihiREjVGZGfWg6G4ZNV/+JJIWr5J3kmgLDk0WX/Ek3THxE6n8VFtfF29rS4zz
R/D4ZRWXsWsQ9mIzWhnuG9JLCqd1XosDgy7hffN4frN+dOAP66XVkvzEAHjRvmWVO/PdY1OLRte8
k18BNrxjTQq3CJ0i7jb4RayKym6eQ56mTQrZFLbwGkf2YIJ82feg6Eu3s3Cqt9NDwdyJ7vwfOPgX
pa8vP+ziQo+zrrTU3MiO8Wf4Xm5yLzkQm0Dv2+vr1L+GirqstP3vn0M3SGREB+ayute3YtLJbZBh
u2Rucww0Fr0mgg/OEsCF0OBzODlOetNT7FEclCcjGRNXt7aZdteis8v09j+LMRVFkan46Mxr/X3x
ya1et1ZCrSvZ5EciE2Qo4Wjrr4ZjrECIzQg+rqW41/7m5ZR9rbfaOdR5AOI2yv1uL1Z2H7jMSwmP
503h1dqpuL2GduUr+Wb7QosAREUjBXLnxVvWqlFotSbKcQnGO4m6t7VOpQMQ7oWVk64ZU6F3cExv
YJ00Po7ryANuh9IOflYoZIrx55jfStIPyBdWuxYUh0Bgyl2k+SUQj0ZFHrUNM68v8YBc4crR3qVe
ehs7vLvu2H1Y2laVdsfavNfDhSgdEA8wDdmcVOrQMrs9jFDQ/SKHP6eKbco0EVwtfynRnpx5+05N
zgqbmP7XYWzvwvaQ97dmoeE/x18YP4VVsq0x7tVB02aEToHlmuoBy6CZBLx4qZR+IyHObJpntdSd
XmRkOJOdWH2UxNLOh8+5fcM6OgxY77QdJ8DgZww6+N7CzyJaT3Jqy6Z9fQLlEvmy7D6Nf5gX5H2h
MLjYfWEyFIJsZfnxN2tYurVUHG7OYFE0Kr7MbE374RZrVZTHU8rNfnt+mV4U3QY2UKvkWDddc59q
v3DICjZxuYEKfDV+/eZs+HOFv+PbP27XZJDMKJPP+VFg2PWjJ6afhndZZAJcwwjc7dt19hHhw6ev
MHFSzIeme9VjbFbWAU10oKQINu1MY/+sI1Oys5EZcldqOyDBvglBulrktv9OEC+lMb8fKoUyUDU4
5NILv7gtOlHC1y0K0yNG3WUOBsr6QVMQplHxW53ei7hJrAwJVhH9DbsiZjPICG1Jw8t4g60KNqcG
045Yl3nZM/L19mno7Qrd5/3Ca4p9hgHYY/qZDg75I+NQdwxjx8qhkx6xRsM8bt1YV5LI36rZi7sH
9wbiLhR6+pL6/n1M1Uae4R9iJkeLSe0HySXRRa1OhlCt8MQmqXC4w73g7M7pDoPVqzOTl/MT/3mo
fyzgogAgNnootEB4jiLpMwQpdLe5V25KP/LRkdbqIYGEHDyQOkzelCH4h4D4yiaNBz8laNUcGd9m
eslXDZGWt/mvJ3PxtrXESEwjYWFIty3USUzH4PQRrhXkmu/VpqJabDNpGLrXVEuXhYgvj+QiHiiC
s9o2Cu+EdhT9ooTeBqpvxgUA3FZC6ojxh9gcMgPTTkDNS28kEOziOb1JjgY9BFi3szvjOEtTLqhO
KqKScPqx9N1x0528gHZbWSNtfqdH9+8v5HLY7svKL64CyaxSQM48s+Ge9lW+HzfNr0BzsJXh5PeY
n3irTuXtNVnrd7mwJqmSSOVtKR1c3rU0Qock1XQ2MSiSG9kx/PN9dt4o1ms0PLVnxHe7tt13fG3K
MVdRkngG2tzMFh+CwA1wmexuaQ6VyU41XxM0K9qdbHGYOKK8+fcD+i5EWQT2It43GI19aUAqQzfq
Cs5nxwURs2EzmTiSbwOkKinXV8oUU6KuVPrEuFIuLCPNmce1MWy6cpvTd+ZUkKKlZ3ZtXRfynt8v
7s91XXyFptanRYk373E+zC/ICZbR/tI3fgjCjjLcqKMUXWaZJGC9dv0OW2UCVEXoSU9OLzZINa55
aH57MOEOuYAxDJLCS7l/mLZGHTd8BMHb4FV7Zc3B0HvoRJV966Er3yI0on89PZNy+P9+S5dTaL+f
BpNTCoonbGGZnfn7UNSbJaRLqvwYPzG6QY8n3dc/mULXC5iLawGdEZpviuKMzyO+tzypXOOMF9Wr
wK3ltVDsq/FUp9t53qTiXSmvEv6vgsPEV9EdovPvSAJkcD9g/XrlPL/UTXxZ+sVcdD1a/SxpLD14
610BFnaO/RfiezR+XvSq3UDPwlqPNtUyQvA+CAe0fS2cg9LRgWc9Wu61hyl9e8L/+TQvYpFabYou
D8qc/F7eIhO70XDhGOwUhgjA558xPqjAOqONZflkix2Zfbvmg4BhEHv5I7JBWiCL6OlBiw4hYjkS
fho4tzNziBSG3tUHIdhFPRxED5kCKtwS9ASbFa2DUwS0VG0x9CPFm8Mb81c4rnXNnSo/7F18KJLB
Vp8QM1EaBzZ55i8Dx/GREeYyvTp8oRAeCWSsHrJHJEwhM/3DahJWUbBr6KCn4LQfow7S0OBFtO8Y
27+reo//WUh9yYsf8NHd5bSWmEBR13W0JvI7i0z8YTnqlMJa6jdNfSqKI54XWJfXCsvp7mgEJveY
UJKyFQ5EwHKBegq/JHAVzS5EMi7Ub5by3DFPNgrHAfnSPNy3/eZ8vrKZvv0G6VbTR1A1BRXORXDQ
KvrUdQExmsa8KMK1VX3Xn6i0OPqmre2FsPCpU+DaLk3Ua8Cn73LzpVX+3z9+cSQNphIkQ8MfTzb1
Zlgpu/GHkTjhtjgJkN1tfKQXAhyOCDgOdW6drBibuXIOfBej/rmEixAgyK05jMYiPyJ3jKzDgGNL
Q9ECa2Kl98VhU0VbOdqG2vNg3kxg8oKjELw0o8/tTVwHrO5DgeIMLoRp50S/S5I7lcEpvGT1dt/n
x26wnH+vWP0mF+OhoShGcP8NCE5tRjmW8jw/ohFy4/3sKq5Gz/58IyunaP4Iy2NNImV6HaOzvReB
H8ORCpi1sdTWcM9FKsmoZxy7tAnOrzPCGMqfAzN/9kQFPXHODK+Wb31wNGKv1ZyoX1M2/vdvkJfT
9TLw+uM3GMtv/CMzmKLBCgIryY8m3z0qvMhJt6WA8H+TyrtO3YsaOLRNCB2udjT0w2d73z6FTnHP
f3kqsY3uXid0ilPnD9P/3xfx3+drXFThsqhtf2NPj+UH+aUB3At1NJ7lZHQ76zGuXSY/B6zfmJME
PsQVdeXZfFOL+/P9GsuO/ePZtFalRWlKXqfe8vfz92GfdHZCxpm6ibqRifiy8HWogP45WeCIJ+Ve
uNd99TmiOMlpFezE+FD2tzjbzsQ5ySp/vrLA5TC/fHlc2gYTN4vv0uW1LTRRo0VtnNNE613zk7qV
HK3Haturj7PsafmtUXoSDugJegivnBzkuZ26zMHUoZOFGwMsi7ATXhPt+YxS7OyP46pu3fFar++7
L3tR8qHBB7HxhXWpgzDp2oJljtj8+bI30STTXC4POfQZHFQ7Zh/v8R9Vi0XhTsmKOoEqoD8yKaO7
erM2sAFxAAIXEFCGe/Psnk1f+Fnhn8tU27VJNul3dffLY9WWZi4hLpnnRURiCZIaxB3rBT25Noxt
EdyL0Sao787yLafIHO2Y5pq1J/NTQkkiboNsX6k7apmGSOhxWjC1I70/YhAHh9ChPwy0TlazdW8x
qG4uP21xQRxXCIus4IZOZk6szFhLtpVl5lJtRiRrzQ8nHwM+ripq3nWwB+ykC35e3meVYseNN0j2
hHCHWb+R0dZPtNsDXuvc1rp/Phm/MsPJtXWobawRW9s10Oxtco9j6QvMImtwxmFdzS57UtZWMXug
X/eAZBL0F2+oyfUMeNG+0hkCx700wdUvGe+V4bVnbO3s862NrSsJq3/v5m8vwD8FaxcXoGSmxVhM
FNTglLn4Pi7dfE1dc/oDOMlau3IRnWPWB9MDi83k7loV8dt84c8FXFyCqWlVaTIsC+hsc4maEHog
De9W6jm3IYK3xr0s/LK8zpWZGIwGj4c04EsYnirhtT07yEf//Ui+CzBRsTGhbTHQR6v2YicyE6fE
VTpnSwajlQ/JeEpEYgHZjalxbTI3OeHohsTj05je2uLXUBygL+mNpzj6mop05kDtv7Kkbw7Fv5Z0
EfMG1mCaQyNSZqZuqNwwJKNOb2lL7b4jR55Jswoa3lgHSDgSOkHwUeFpYtHqgh2A/hRTMt2LshW8
36Cl+bXWCJCfhYd/r/K7vfTXKr+EwaESEGws1ekQSZ8rz4+z4ODWF2AV2OHwnMdeqUM62ArT9v9g
7f7NkffH32cm7++ro0q6qGpb/j5KXICeE+mvV71NIJoWXxrcM/0FIIRkf2RECCHlC7XMdxXf0qt7
6JJ+tyQpOpozk+qkueBGLz4rsx6rLpg6auPFq0KclAQHc3hsups0YxRy3Z13Ynsjvne3kavtKwAE
qgf3at6DCZfl/f+Qdl7NjStZtv4rE/2OvvBmYrofSAL0Ro5S6QUhV/De49ffD9Wnu1U8CnEm+ulE
HYlKIpG5M3PnXt9q6qU+npLwASh6GuyRFEflBkPfYEFp5+v3b+2rCQg2W1WptOC0/qc7BTUiEwhZ
O7wttFmVn9N+i2ctkgt0KuET5YTIgMUQTfOWOhWPIinoMT1Wi2Bc1vGABwX3YbM/8vz/763/b+8j
O/0j7ld//x/+/ZblkzjWry/++fd98FZmVfaz/p/pY//6td8/9Pdj/pHe1eXHR71/yS9/87cP8vf/
aH/xUr/89g9IuQH+jc1HOdx+VE1c/2qEbzr95v/2h//18euv3A/5x9/+8pY1KTZ3tx9ekKV/+eNH
6/e//QV+8af3M/39P354eEn43D4bX5LXoGg+/vShj5eq/ttfVPGvJrtfaxpcpqWrJvGy+5h+ooh/
laWplHVKJagU8POTNCtr/29/ESTxr6ohkjay8Ngmqk1Mhyprfv1M1v/KrQaVZVMqAgscksL/fPzf
XtS/X9x/cZo9ZUFaV3/7y5S5+/cyzs6NDZFsQWpWMUbEW+YieEqpFmlaB8tXc7EmySO0yBIm99Pp
XF196pk/mv7c1LQyfNfURVCUZVnQBoGmwoGqLl1vwH/045U78oug9o8HmurdcCHWlIna8ntQcf0G
s5zcQEMQDnd6XL83Orl5GCmG3N8IQ7dWQwFlXv2jFa1tnCULIRu4f1CjQyTUK84qYIaV/eC2L//3
p6ccj/FkyICPfpH6Pu2T3UrPhcAlLWrG9S6u5WOkX7Vf+T2g/vPZ/9XGpfyvaiJfGgPaQNNM2TZL
n1OvKsdaZrj0Kaf/6IG0i45WzbTWAKMLsyRoscYqyn3mGk/ft3Fxk/fPJ8IGi+kg8TIvlqhs8Mkf
1TxRT51KaTU4zZPsjjdVR900SawMZVMtL2Ph/fuGvxqr+IP+s135YmmyvHgYGol2ZUV4sDrrlOjX
tAfTUf1yOnxu4qL/qG8XpGGgCSOq5mla2lGVrPLeuJI6vMiA/6kLf60nnwZeKTdVX2e0E51BkC+q
YhZEdprbYbagvIBrnnIphQs1OF7NVlxUdP/RtISTBR4lX3gKRGbRhEVs8vYcHfoE5fqUWUAoWLkL
6UANZY1enDI2LKsxgAb/drWW88s+/vQFptf86dm1rswi0ecLdDfpDl31Lj9O9R3mUTx1jrGBLXy8
KqWewtif3uunNi9SNHVb1kKW0mZl95AE3A1l60tsC45kMzl5kKMqb32Kk2cVQrUrG0/py3H7qfGL
i5pOqvLIj2hchGvQnHE8+agoOXYEzNkqBJs2njD291PlapsXS0icjpoXWUTcScHjbZF0QfAIlqVt
LQsnX3rHa095IX3787i6WEmKMUyqKOAp/XVyxhMtz4+yHd1QHTdvV7jBLYJ5a0sFAl7ba1GVTRZl
1w5CX4cmBTqR+QuoeHmhXQvy4JqBzuAecOZAK9+k7XpUDSzAlBF1j0H5vmo99qa16DX9Skrqy/es
scahmMKl5LL2Kkp5yVGu0AMeZSU4LBj9tdqNa01Mi82nuVP6mluEPk1ICWwnaaU00ur7kTMNjMuZ
onKlQYU6d0/i5e21Uod9EqNXn43ui1HLM6ne6eaN2ayme8Lvm/oqEExuOhMkFg/Py6LPVpLrtklp
SjP7RVjf1W0w16/KradTwuUDfWrl0tQ5EUbPsKYsvbqkLEq2YWzO458GOBQfo9zrRRXStEZ81+DF
GoItiRC6EQ2SbVjo55B6Im9nLBV7eL0a137Po/1j0n1+uIvxMKRVWwkBbeUUcw42pXUz8Vw8yzbl
DahkGuwPUfwioKQAcVLAXpv1V17hJTyOON4PGLszHpWPkeyrkd417CP/7+OEUkbKo1R4heJlLiHP
TMkXzZrgLZwC72dB+SoWL9+38dXE+tzGRfQyg3REC9kAmM8j7nofNLQP37fw1cT63MLFrsmo3bE2
dFooOe5p0dYFYZMUC+Bfa1Fbft/Wl0/zCy5H0b/yJ3WQnhuYBtUVYz45dPpDa1hXHuarEwonJOh1
/2jgorv8UGkFJeaVCLn4kJk1lbg4Vo1xi7bNf/j+Yb7csXxu7KLnWtl0Iy+nMf0Bm2cszSj0rUhL
TIuKt6S6wT8nKPPWppPulZP3+H3zV/ry113Kp5A7eo1vZgp9mRc3qUQZlP8fNnARL/QxkLV6aiCU
EB5YD3qQX3lb1x5B/n3VcIdCMoeGFiLEiAR0D9vc7zvpoqbwH4Ho0zv6RXj61EuZnstlr9HElHlm
Q/nsH0kQP4OiQDCN66X04/sGpwF2GWQ/tzc98qf2CsPPcNOhPcs3kaQP4KDcxdhjU4acxRVqFBzy
tWf8KthBPKSAEZWCzLnx9zalYhDzwKTN1jE3iC7vRuy1ZuZ9SckKOviO601hp19hClyklv7o2U+t
XuweI6lO9aGg1XA9KRe4WcS9wVG2lIli65cKW3liNPd24SCBnpQ4onnDZSd1QBSKfd/pX+7xPvfA
FOM+9bqmV01jTQNp2lWa5+YDkTo1tNyh09+YveIeBTRbdjjaert2rwcOZM5r2+mv1rxpKSA/grsB
Gv3fv0SqenJpjSXhgFKwVUM1hVXOJYwh7xUu8ekMz8baYB7b1hoKDVLaLF1BTv2+K74eC//+Ehfj
L1K10ot6vkSIX1bZv3cKluHoP/+zVi5GHFkL30ykqZW+QKORL9rKnbn6lbn0ZXhA60qhpT5hNC4C
UBSIlTq0tCKwTzD1V7G6EuG+7qx/NyD//sZcwfNCUWLYSE0x60WMFjw425vv+2oae3+KCJ+e4mJY
CI0yZkVEI2b5FioPak9BZLwLh32RWleautZhFy9fE8l0JFNTTdave7hVRnNto3+tyy7evKBWXdBp
vJOuewizp8Z48Chj/b7HvkzLgT7814u/CC2dlHdiH/IcOLwmB32OEDaaHBFxmJy2x3b3WNzJDsYU
VyfxtR68CCShqlC7OA05o5bmgUnZdXMlbn7VgRa5WlK5MpqhX8/+KVTFGubgg8Gz5YjWCuC4qonR
bpVeGQpfHrQ/t3OxEyraPhi8aSGa2H/ynCiAWoWqt1l0rzuAIpbqf/hgF7shr2liNXRpUC+H2Zgo
jkn1iC/UVwLclymqTw92mW1rY0kQa49dl/fyS8V61mJuwANkbqiZin1xD5fyaqLmq0n8udGLUNRI
mHh7U6So5OxgGplt6PGyqPAu8nFcqiv7+xnw1TD83NxFYArzoHQ7meaCqJ51w6G20mvdOCUlL8MS
wmpQ9aQEFPiyv8c+0++1zkynEL52l/CbV9KyWOPktrhGSvjyWT41dDGZ48yHFVjSUOuJjopmP1Ou
LUdfvB0LFISIjpQ7OfR2vz9L7PuBqw0AjzPvqdWxMpLvyhoteAJwu/75/av5Yv7+1tbFvNL0Rk3l
dGoreZTTFzW/N9yrL2fqk4uX81sjF3OJBLfcCwWNwB10Mnt0sAWfx8fpnjNmCM4mS87/hZXwt60q
l1eseux1bevTqjFRGzC9SVgWW8qOv+/BLwbEp4fj+uX3t4XWedSUnGZ6+WRETzn53O8b+L73kMf9
3oAne26iGDQAA59S5Ng2BIxyTbRTnrz8vqnvR4Pyi+P7KZqbmNjXQUVTZXkjBlRtmatOvra9/eqg
aSGVBiY2paP+ZCvBvUVS5CnVoOa+g6NhOfhhdXbaOt4SSelLtsjnHS7I1Hes4mfhisD1ixPNb41P
r/PTI0qeoEmlReO9ck68O4lSDkM6usoyrfYAka68uy87VJ+oAFCGEHVcDI7WQ4iU+QluL7I0z8wY
kMuTcI0vcaFG/XV2oQzp361cjJBWi7I8iWkl3eHoolBdcWKP4S6mTD80PwlZ9rncFHfXTwm/lqc/
TW1Dk9E2aYYEPOL37vRMVw0tCRIPyt/YB6pZ2HkwQ9ctYWSZLJVloN8qJP/x2oxfes5v17nAMobI
tPL5W2BTPZXAGGAiAEyjcP/9W2hBGI6t0eGmG/te+tLrpgAYSCnM7i7OKpcYqoA7s+zBLCQF8Irf
+SnlzZHnLq3WUHHliX0yHnmbohvT3GqQbRkCJJykKELjnUi1Wy1LWVPgtDXcpm9iwdDHe4iy7pOQ
ZBXn4CH3k3uByaOg4gpU0c6kqksBPRhhBdlK8htXL1Y+1+TB5CaZtyWyKl0L5Rcuxhus15Wx1m6t
cUhGE6BMmQCi06R8yN5c1QeVoJdCtaz0roM8P3op0rA4FKxTnxsB8j0LNrKPj5yuRPNcrg3DNqpE
5q3UKYd09k7DRnBTS8HVEpm6ICkpVTV9fzMK0lMhkNW0Mu2IMglbPcm1HCGNzZ2Vdojokui99fXa
bpJIdLKiGSjvIkXdjXo1l/r2qY4pjvZK4dEqUWkUqAtTWf6ItHadj+lDLMlLDphr9sYnBARHX0MA
i3vss2Eai6DUl5E5PChlth0aIBgZZcOucSMK0MKUaJtr8i5lIA/qY0k5J96UUiLtkqhGx9UujKGe
6ZH10uSwHoQU5XNEiWk/q/wl6L4ofNUL4UZqwLaGZ9+Ai6xh8aa3WAUG7SKd4NABb242NhAZMNzI
5X2i1+sOn8tm8ottinVDUXN6kLDDrPwB1Li1GpSFl/ezVsINvH9xrZvCujUp/ZTpQOEsIeYpqUfR
DpLo1A1+eNJakrco/uGB1czJ4kYwdkX31o5TnaLtVevRuK/rZxUUc4oFV4Tl3z5Nln3zilqXOvZ5
NPysC0wEcxA6eOgICFEQVcYwMYaWmmsJgm+6j8uHMgIFTSjrIvICVIAl0tmNOLcbD5S66/IuaCvo
g7vOfFGD0wiWbdQ2bo/nEh4ia8nYBTjeG3CKdGlrqSsNOfOQVKuxw3LUvS3CcTZ6P0RA010szlzq
e4xV1PhOaG5da5/rADukYw1nRRizWagVM8iior+lrlUjNRBjdqVgLi0es85fR9UPCpZD9GW9aMxK
t9n27s4sm6VYAHJqn9z+p55zppwXGeakxYoSqMRcNxkZEJCGOi5a5q4xXpNmLxjuXPF7ArnTV69C
jQVV1mBRddBd1LU6Fs7BVpZJ3ZxMAXV7BsV3y3WOK+1T6dWoNlgIhOqqi5cei028Gdif1r7jVmsh
PFI2LshbYBXk8k5lsstcytnmSXga2uc2+YksqJKdMZQWsv/ehc8eJvHtXT+8o2juzGLWuWcTxaOZ
DwymFw074XG6hB5HW6vuDZInZbw3sHcN9QcpW2cID5hEQwRB2AXh6+Z4zSNZoDYj8VZhWS5aYmph
kl+R7EgEICHcKNiqMq3nWktqDFDEaFAGJVbVDlfXIJ1b+YMcUJ6AGDZ97V1bDxdKTzYJBpxf3Xn1
j05ZdAQiDZw1JaXdwaie0/JD1DbJYM5ReSShj0j6NAHcEN8Dq6Ln3YC1Bbl2vjTkh94KGJ2butim
QzuTcH/UtWzepBuTMKideleY67CQy/a2E8xFriM3xnpODV7k9KZpD6X6GNdOBf0/YAOotfuinaku
CH18GAYkPfmqC45ZfIzl93A81rGtGrOATqn9DIrdAdQEE0Z270fxZy96aCRfDbbj1WtX7QX/QSjv
ITklodOJsGR2uU+ly9IU5xLFs0axkv19AHSj3vnZPco+lGU6guTdtMG2EOOkynOfbvVubtbLCaeV
OWG6rBGR1ME9e6MsPGDDE1Dnreg3fq3clhKGMPUSykLRrGrvEOa8ACk4AABtXPTeVnXoACipj3px
S1gBO7doy2VRv/ZyOXOTV8pJPnLdNrjYGc1DTUWJhW+vRChJcgvo3HOTVwvBHTdeTwFIctK9cJlz
DVVWr7H+rkHUTqjmNsJkqeWr1hIBvT8rQzpXxIcI8I4E3dNLKDVGii1Ve6OE2xSeRf/Gd+86/KWi
yrA9aZ/LsIjc/aBry1ShdN6FvFLmfKNsXuAYMoTxoqKUOIgAs+mJneq7rt/nhLwAq9IU3rzJpq0q
1oOZLNS+p6TxIFh4aBvz2Cf5EKNl0/SDJx7CCpytgj1JrUSn1D1LXgjnzVwk9FcXhfYIOoFElq1K
2dzXn7gAuSnVjjrMYe7zhowQobgBeaYbzwqLpFpjWtq5h76HbI1gNeqfGnGYe4TLloimKmuzfyxH
woEcn0fhNuwfU8wODD+wdeMguy8TDFXP5CfLe6/cdVjUj0aGrbJ3o0EKL/29OLgzUTo16JkSncRD
/MOfuFeW0jyaYemuiC49/DcL+bjQ9fG60qDWzYSiGmamq6Bo6jTxrDVUhZuCjDGFOkS3jXDXJckm
KMQbPTMAarVvTd3uM5myZkplfU3vsQlMi40eUa0/SneR2B1M1zyWbfEgoEg222JV1N6zoGBmZRGn
+naqty1wE4+FkfcsQZATOhbZOD8AttvyQQGj+vJF6UZKl72j7qeb0BUxd1WJ9D1OzjEOr+rc7DAv
VdJTkk0r3TB6dpoBv9b7EOTsOCsba6ta1XvXeEsN+HxDsXFbZXbhli8j/dqN6VzolcdRzjeSEu5a
uEFKuizGo4zNROI+SPjzmUaM05/OJY/KG+q9dwo7t6Ges3kYvU1Z7argUBd0AYBbpPtR8VKlMvK+
H6n8UOd2JDhxkWD7hT/hivKeudxuMqOGGYVsy7BTCj2ajxz9Vp68EvUs7TQqj+mH4K9NFXh/+iFL
O1c/wz4wglfL4LHPfYOkoJjXug0GSExfxtaxGsfXJuWKScH9QtBu1CcD1nFIyfSg3QrmHQsemrlI
2WSUy94IwY2Q30FwjYal/JY+d9o8EJwgw7NAe2BhGRPYqFvfcKxhmSROfIarYBJ3SG0GC9k4xSMa
c7qeLqQsOr2VtJMPh/POJBUdPacGctiZTyFYv81N0J6bTAfnoMLit1XIo/KC4dc2jkzJS55R2OQy
N2d+udFtBTOLdD48yZBy8C/HdhKUuXnnFXuXbPc5cGfYKo7EUJg6nJADZFzZxoDujxQPA2eWcDKW
5SwHWsCuWtLsVL7V4odR58gGHhYtC1kxX7px1Xe/mUHijhfMP4TgZX8nSxvMy9sSqwIMVaCk4imp
6x9QxrtqXkg//PwmNV6yclt4+SzsfuTlA5SoRZ2+5oxz91ZN1iFOY5hutB0RmzVuxA5vdMGCExPl
rv5RFZojBCuTu7Y8YvzwTfm/NT0pyQ+h6hghNSLwLUpb3BNBoH8b7ofXvHTuvBl2UUG2kqvV4SUE
wC3hnVrdybXTNqc+QdloOMGAa9iz1awQwsTVU1Hjr258ZADuYz3F6IGFMRmISd4iCyNYpcxlrK0N
z7d1PMEEj5tnic1Uu62MudbcyOqmQ/IhtCSDm2DBZpitXwX8TZprUMIwKcOp0un2+nNb5UDulkXm
NNFCy+zurGe2C4xYSTgX6DPJCJCQo2rryeqaLGsc1+sGkpqVzARTnsmJMYu4qVHVexP3WQ+nsAgA
auU3Nk4XJlbcSakSUNmbNQ74K5GdMkuqj9QkYXdTjjZptrVoLD1h73fSCjvS1lHLpSph/LbtxyVg
kAhZ6CGnqmzcgYytANRVoUn21/awpG37BS9BNZdyq8x981QL72a44XwKCNjFI2Kpb9VypZeLsFsk
nMl6TkXQ0mb4y6Hyf/bv1PhUjwtDnPtoWPKzCQbzXRzf2nguIbtQ5pw4EVKpnRM/sOXEuJF6zK60
K8SAhl2QKhHR0BDVTiMyFXdPzR38IvaQWX9jJD9zzMT8my4/JgBSjrwPl9nQ4ZIrnME+tFSQtY4P
oocLNvRGREK06dhtmnMAsbiziuPBY87PsTdHgVwqZxHCZMel4FxIn2qWilyeCwlTcSk9S5NWdRbd
ZT9dnzu7JnPU8dD88DG1Kmh2NYxOq2/1XavdMqihG4jpaqLb/fQQurQzXOusp+4QPbjSB+he3bDN
yFbNhZQfIT950prqZaTEko3Zgibf49+BXZb/iKuqxik0YW1zhGqjYFuEgo+qQ/3JT140NvK6e8gs
22zssF8AFLxhHAb5ruyWRbwC+lgbe2AusrJurV037GLMwlI7FOcBKDUEP+KJidIVt4iYepwu8kXw
06+fTAKWwcRZ0u2sN5TL7OGzQdB1xfssfNQCvsIh9U7oU7rbFCFxc3B/yPVzSsh5RmeMJ2p1cINt
mG/KjKV0Nlg/VHXZyEcVs9cYsFaEfJj2xoO4NXbcuXOMwlMBx5TcV504vpeERYAbd4fEziny+6Je
VoBgtHFPdCzflW6b3RrRXs6c4DEEBpNtQg935FN7A5IY+7GABSLaYsIaowKBDLxNwkeZle2+A12E
UYu8KEWn8tZlumr4+L76GH422VoS1i1xvbSH6h7EapHsfRWCwKbqsUG98+U7ZXLCmMvBB39c3hQq
IXsOGBJgNlcLk3AfHefMUG3FXSG6YKHlklkbjxhriOJJOrjZTly3OFymT4butIltygejt6vdtKjB
5Kii+7BFz1zq8zp/0YtlzDpIvmnUmeDiTKp+JnnDJDuOFqyKXfVzKvRJgP4pgPbYKdgyBbE5N8x2
NQjzECpyudZJVJCEw7eeMZY4bAe6xikwrxFiu0hXEtB/CWMMwx6ZEGWSzChZXlqILZMX0yNRsvQ6
TFD2PgDGHGEk/Jgxe5b7TQGBdZzjVpRyTOZw8x7miH5muEYCgHfPgrTIoMmcWnFXqw81WWN2a/IC
/l4t3MvsyuOFED2Ywkfjr8cOj6CHpnlTmyNxVnquIExpw7HMlykTyYQagVkxvr/5Ke6XiNcEcXLu
aUUMIT7U0ik9xuZ8fPCIplmwqDXuYep58ZpiiAKfSnJEXLDF94K/pZNw1Tlg2/1t9YFl3aQS33Rn
fJe8AwG2xlobmHi8EZqjkijLbGQhrhKO/ivDXSkBYmn3samcobityz3YiGi4l7zCSYeznj9o3UdQ
PUTNj9a/FzoMfsJtnOwV4UehL8LqPvAAfC6t+Dk0V3I2cIN8j09pVNzBGCa/OEvN92qfd++9sEWi
rWJu421q0EIde4AGcuLAElIsGzIoQtXPknZhiSeLiQE4wfywupvKPcAeC+OVemcMi1YDSGirDGAc
kJFfxdFblXDXVjymQzmTVyUhpjHfdOU8dnBFxq0AZc9yAm2J4wxDWLJec2Ol+0f8EzJb1DhQ270M
YP8sjjMtOsjJg8JiLN2BQNLLHzqnoCFbRRU6I7bYI/7SVBttwabUw7E1HKVfe8NN2J6hXc1UkhuD
vKu6u9RqsG2ZYToWeOFiGKrZoG80b2IGzHmbhbcOs1UIrUj40LiT1MttlG+t0XYne7mdlp/bA84I
ZXVMQIHrxo3JMXUgawBhqSznNVJSL4IAsLeeCoMRnUQHTAo4gme3CeGdjsDUW7/Fk7ft0EbejBxw
oz1mUJjuUTuy9LCJYq0NRkyaFg1HDptDd8Qq/87hoIGlkK6lcjHehSwnrxgCazs3QTKImBJS9BwD
ak7MSrhC+d1A37KI/KxxKGJTe+y2ufdWgADIxW0I9lrCdYLwVwFwXyrvJX+wmIfJkfslGyJn6kE2
OFKk4ntYKuwgz3gyBcIQmRYwkjiIagc13uEcGvoM4lks3E877uS50T9cDLhDpy8O6UtXbbLqPmb7
1vUnaOyBtQgAHRoHU7N7XICIV6TJcA5H650KGMFJS7R7RsO8AcjwUnj3VbxP+hPpqEwBgQs0U3ga
YML78qM1nKomcLIsJM0UzSxQ2yWU9Tmlzc24VPWtUD/50a0WOlPmKkCkx4EGb6y1RlGamb7G/Ull
BZsSpup76OFJgDtPAtPdUueFvGS+yI2DoV4Hswhsab0qsZIJmewsdG/YdWGwEiULInv63J/HkXzZ
rILRqjkkr/CVfCwoWacltsi+uhGEx7gD+b+i58R+aYEkSYsaOhKsKFhN+iKLMNdayNaNmh+FExsh
kM5pZOPOK5SbIF3jQOTdJTJ7pXZVkNYTJiG92c41PKe4qFfuG8zTnwdTXuv1viEVquTnwF+aHOCt
nUqyMpa2Se+u2/Kh2sidMReKtblFeh9WGCrSzc+edGcqSIS9YwGA0CdDVAl7xYcy5B40yHdDgzB1
JZRzpbodrGUYn3RrEYohL1ujRoEVzttE1d2UB54Kv9AaYxe0zNxl3i46s5mTi+OZMkqk8Ks05xrA
yDN2Rr2/yrEJeGsbFYvcmSvfVN4+1h3Ed+jw2d+FqGLHTazdpNGJ5BfFhex5JxDeto1tqbETdV0B
NeV7ALw31ll4376oQBqAoTgVxlQiZn8wdLcZmdc5p32d7WywGsIFwITJA6ibAS2BpwI9GJ+7yF82
5PSL6CB5LLaHMX0iCWq176O4tIozngCysJCzhR5M85IHCgq71w8BFojlXE6g9p47TlUk64ZEmyXv
AkwuAx1JtezGbVLuBRmKyUghLnk2wzVnI7lSglA5/NBI4pGdJ8z8rNvncFz5xanhYMm0c39SfIj5
cf2hpTYLi8CGGjllupyOt/6hY8N3H7FPc+t5H9AP8KRwv3DZb1Ww4FlIm+ReIgVmNlsOVFKCqR/i
GXnVPTJ8+txpinRnapyYntps1XiczIlkHPv2GfZCxbJ7LjHRLBbQXPRbKbLHY2i+CfC8RCArTL/o
J0AUnL7zI7GpiZaQLQmoWrlv8y1GcX10Tir8xZYt1Ql3amhX/qKMF9wOeOWNxFmrW4OmMzgN3lAJ
IsYAIQCvOUO2KMq1yhg07E4+Dhqu2yDFeQsOh9CUuhHtXe9vB+kNaPQ8yQ2OCNoiJPr6vjoP6mg+
ktEdlRQiHgAu0pt5eJQ5vVecDT3v3GcQT0VMUxqfbJeU3jdtgH0rm0d5SMg1lM4o1Haqhgcp7F9V
CAZe0586/j9mmAmC+uLFm658StnSV2qlbazIeOUOB/ZxTd9qXYMVStQ+BCamErIh6o6WNeG81QIZ
aLyeAMCLolFaBxHuGENYhreZF3MqaMWcVC7+ZC2i2lRMjsGAmDitQz5lcX2SYnhFvFXFTVkCQx61
0DtWrsrRTI1UoMTyEKTVWhGrlqwQ2GZH03DQVrtsrYnwtCX4GuFgHqK4XclecqrrvF1mki5vVZGM
vauAY6vZMmk4D2QWClk1ExZ1J9paBo4/hp+K/atkWYdSGwzMI80Hg/litP6mTzD8NuR1nJSLSGE5
kMnmVwnjsozEvSCkFPuRmq88fRVHrewkUXifSFG9S0b9iHjzR6OoD2FVbVLFXZeZddOMJCmjkX1v
2K193dwGovFRK9NuIoJkkIB1WUgGxXe1Irw1XvszEArClReQorfEjTWI/Nytk1Xfl2+NVcZOYnVc
Ulve0aia6tGwivhJLfR0J/mcKDsg4w6SsvC2SliIytDl1NUN+irkFx98gVGhB113VOocKFPeFM29
GajYF8oN14eLZBAzXEOqLA7fsk4IvF3njZ2xSRQ9VM+oKbL2tu8l3pNE3p7AJLt82yHuZOkujZre
XYKP9ZptJoi59ECJWdwAYlCLMjtF5cD5BAL34CFbMdtXrggA1oeChJMqRSzRpjTcUgT1EJW4upVC
Ys3FEP5uG4cy5xSpYrGCP4EVnaEIzdYTswBUYeWTWW0NDe9BeQyqXR208VOQNFa/GmsxHdatNnnd
KVpK/aSa4SHzs4zTkPuUcvQ4L4lR1m0qXRYa2+JOMpsPRdZ0x87rq5TBOMXRVOpIdsVSlE90kLbJ
uQpxO3MZWPQTey7XINkf9Iq2mcSp8bbzyhGQeDOUJYnJJqs9SB6jImbTWd3NO/mkyH7anf00TTht
GVafWMcy7lt3bYwMlVVkDO6tWfhy8IqYDjR+2ncA9Wqua7HksrjOpCC5b9Sc4vjUb6FzD0HZ27Gl
ZNM2xHV5EyxSeUSSxc9FqvDIyfZKUpDciMdEWhuulQqenQC75jwlKInm/5DyIO1vu0B2y0fPUN24
5GyUVzB6Urcq37MyktylH2QkVtOgBu2ShG31NrZxBRklVYOPVgpx0WkDbgip7RlSJlkv4uqVtEEW
wsAThBBZv2BaGclGpW6rd2n04Za6teQq74YcaQLAjlzQnVzEJGeJVYXg1L1iBHOhDVQ8YGUVM8sY
eGTHjrs0AkfthTDfKpmmVrO4FTJtXeow0KQy9o5tgATJMcyaqka9YxcmdpRXO2ZV636CCbFFQmFg
RKcOtHhjxDgwb9154dFB5KkHHx4RPkkUZyRt7y/Huhsw6K5HObzXesNSnTIJZZa1KpQDR8eQ5zkJ
MMJYFIPmPptiI70XncbKnwSp3DtxUnEHn2NHZS573w3zlVKLhXxMUzx2lZr1ux8yGeJkH2yaJLDC
rRtEAo5URdxxFZDUoNFGoTXY57mB3Ni57uLV63UdG/iwV4fcbjPZXZBMD56KVPFec2WI+5klutBl
Wy/W5fcuNeviJc9lLgpMUc/ceejVlMmKLf+1obWl8Y3VhEP8Zikj2+tRDYnpPmjqlywlVJNgEMTb
KowCbENLRQtwcot9TJiKDgJH43WQ5qWkKB4rgArtNtV7Mqp6X/XDMuOBKjtjAOI2paQjnAK1AQ8J
2TyhYiFGz1NINelbj6+BPDyWOII0rgTYRKjz2lpoXkyipQyFunf8ItDf3Eap1FlSdZq06jLR9cmw
ZsRFpTbaJ9Evk3yRx6G7+f+kndeO48iShl9oCdCbW4my5V27G6Jd0XvPp9+PNQenJYoQt2eBwdx0
o0OZzIzMjPiN3qUK782iGOh1ehoWQ16RwiGhcVcdQr0p7jqvl+7pcLWqXaRKVm9w66awq8U56zoN
QB3syrjvCzsupCHDgdjvlV0xWNTxJBKI8hipZeDuDbnsBlvrVf9VE2Kdm1feUFUW6iJBQD5VtRhh
GlELsMaLCwR7Sg/BK7mMx5Z3ZvlfsADSMHDWgJ6/ykKT1btKCo9y6jUHpc7qYR92IDE+FUMuUxIq
+4iOvlH1r0kj2XoYCk9W4PTf3MAb7oFRVQ6uFBYs97hTFGlnuKEnrrVOUzO7Vxup2loJR/teTdRa
ftLLLkmetNTEI9vWI23I46M69Jrw1S16sXsvXU6DhypUnKxY0VxjP4WxrrX0Fi39R6eYaXcL0y8f
H+PuUEmrPK+5xqZqYeZg3VSj4ymq8bf0Ryv28ngPRcmvv2nw9XFxzRXsZ7RYRO7fZ+80Xwy3Lv2b
xi3DAkkUxUlZuUMrbbQapyY70oPgVW5C5OgcplNfyWrFHWHIrJjDOnJSXtRxJ7jdRpStDkSk3NXN
mNOd31XVW+k+0cUeI6kwbVKMETvKFLUjRtZaDjqaEbWYtcBAGx9R0xwPxn4VIbTVbQRJjrBVTEKL
epPiGJgXmi1FV0kYcDRnIhRpn+q52O3dykESOA9ilEddtQyPveK7/qZLDYSugH9IGWjkmLTYK5YP
rCHoAdkmdRu7/Y1pIrxJPSwecRq9C0DyV+WacYWIW8/fo2RRKwZHgCvnvXALW31cxBCt/V9Mq1t9
N/XAbX4hpUsNIgksGWnfuE6c/nfr0NZq10ZvhMlTqjmdiEWn4JvqIc0HzidU2Xpf+1m0EeXoJJZz
XJ61sAjcnCaNh+tZouVND+gCBFD7zROy9Jcb6iJuY0PV0PkJuyDbuFU1OgopSVWtrTb1xU9qoCCO
hOg0Za8wN5VgmyYFrfAcoxLrK41JiYXhAmDCoyIVYorxkRb0q7hwdMSd3LIOeBvFSr+tJJRPwD40
JdYVfmJ9FpEvVUlvoaVtSpYZEvltlCUvrWlldI7EEESTAgAlTfwOq1ejzNxtAnsY2gi/wLMxLRKR
63UVGl9SqyBR1uUmqpq1ZmQ/ssEQ8clouwEv2DByNFuU+gabO1WreEJWhRUeWq9typ3qDFSjqz4P
AjtJlLK6UWSzT56rXAmtQ6SkLsaWAfv+NjEDvCwdr5Px96v5OOu0Dxs8T/UoiDasRpp1gLYEFAzx
ARiOXim21kbovBrIqDXQdEGZumtuQccm2s7sPSPeAN7vxJVYVV1BSS2n7DP4oLgeciEN8n1rprnw
kg3h6CGWoEwEsEHyPNr3lSUhaOXqxVF20OwaQZbGujcbj6YUNpxvtek1jEFsrPpHUgqpux0i6rmZ
6xV03cWhtN1ABt/hVMF4ASDnPfhFobjvpVQ7LXchA2Cw7YRh0m4FqRaSjRx6yJ0Pptb628JKS7e+
NZCgxahXTEIRg9DS7ypJ3pRuULa/DHEQtPLJ6genk27h8HYUXocME1gBPQj3wZddfPmkpjDbJz3I
ROctrTrTpDHcYlwn1a5YvSCq1inPZeUj8yaiBUIrLnQD3nKmrmfxq4n3GWaGFpfM51CNWvOzPJTG
U5Bpwr0RO2rBnaGXgrvBC7LsZ2blmIg72HBUmFpTKFLYwc+ZiZCtvuozLlPu1k0LzdjUVaaGm7oT
FB6Loio2djDIiXow2WDl0XURlziwjHvnphfQtgJ07pp+RFkBba+DFPZdsA05BMrdkAWO9JCJYSU8
1EbXSIdMVYQMvU5Jfc5cM/vV8ybrAReo74Hcvgx9gAqij8t1LVP14OK1jWpN1PZwqaRwXeeua+zr
IK1frShtJdAvfl69eyF3yW2KxyA98NDJcXdzPY+HptcJ6peWDBPuYQAP6R2vLaPYDbXoV3bqFiwb
TUGDcAMtAKfX1NQKfR/3EiXhWverhFeeoTz2gpIUN4h60vfthozrksBnVm98M9KNW8msQuBAraEi
6OE2PLgt7rrKoRZDOqmWZSK0DVWuoIAl8WtXLG41W1sB12nKcGrxszWygHZzGQBD80tNLg5iXRs8
YtighS11Xljz0Uvta9nkqryTW0Ezv8lxlClg3/owoSxclfh/A5QWLbswyy7jOiBFWEknJOe9FQc6
x1miBGG+6WMfP7kujHrtB7d/hi5oNViZge3H0xwtxKTvKMRGqo7RvBp3XGCdSvCrXab1Nbq3YT7I
lPeHwSt+ZlEZxN86UDfFc+lmA8qteZD61WuoSznlaN4IuvClboQKmVNT4Z9Zh0UrNG+JpWdUFaVC
qSl3inqiHwIjB+fg5a0K7rCxKCoGgZUOD70gi/U2jWpkPlK/D5rnvsyC9IUll6G4n4pZ+CqmRtDx
sHA8GTVOrcawp9XNEuCHLHa8ef4n40LmhGM/YUzl/YbR9s7B7PHwKkT+6s4U1F5++h9Od6coKEDg
wxchOO8VOts1buOoWjdqrFhr38/0ZuWTVQX7OnL7A2h7DoEFA4uINaJlCCRpUwis3yp1G0bwnpsv
5o76d7l2NyNL0JdX/qtsh1sKJP8mJCJNH1Z/hj6V9Ym6HsruyM+KwBhvsWotcI10tsMadZEnehW/
lziJU6g9OndYV/034FTjh1TKGyUjIGhSFznFvBH+lkfyEUJTELlGsNW6cMjCwKFEZ5cQgWFQxVfh
8VGVTqK65zrjCy+wnWqBopcq3ctF4lJfTOTia63F4bC9Pr1T2D/CFgid4ZyC4hnaSR8+NSdA9Qo0
TBQ3XPAHEFeC03/NK50HWm8qK5ES39LHnM7tRzgMOWVd1RAStCZA7j4T2eZjOJCZY+kBYtoaXP6u
oWxNwN1oi+Vvl/h3s1ENC5s/qlEoVEyA223chE3VpUSlPN1KN47+6/osXhDHPsZ1EmGc5pNpLLk6
aq2YIXypbfw4+yGJHrw7D0yXGxj2EMfk1KD+XjjevSuXt0OpHBThUIElbv2lOR7R/hd79M/immpk
1NFQWq3H4hKP/j79Nqogajs82FbZTn++Pu4pzWGUhBRH3VeUX2espYMUy8mcbLmizZdm2bGWonvL
S3aCoBza3DnK5pL62JS19E9EzjEdEL5oKBPWUpt1gcAFGdmoqLItECm9eDeAC1M+6UO+sDfmsh3D
+xNsQlsCBa+InUQwukS3zg4TwVGlQLVrG1vRlP7V1rCvT+h0pU6HN+EwDSrQXKpT4Hay5jbBtXZo
/5Ymhw8oEHsNTgwGX0jdT2bQD/pUs/wAoHBpGAclDONbjutigUo5/U5jFGR7TFUSVRgL04Oi7ZSu
jpIajZZB+ub0333xiyeHvBThUtKpvj5rU/7LNNhk98mpROnBIlgL6MCnau1S7WxpCV8PcyFINI0z
mbqqMim49MRpZGFdygDDRco0rXZIgKzQhRD1Z/T2dl7VLq3EpRFOV2KWSr1Bh2A0XBMeRlXawB4V
p4DVmC/S2l3TCn4Ql3RULuQKGLBsIZcsyej86caU7+gkWZHXOZCRUe5ujArIY9iDLPaK0QzPRq1h
3AfOa7MWt7Ktq4cRdXZY2hXj9zvNaNOfMfm+OKV7gRi2OHTznuGcNJ1folGJOzUJMap1JGO38KFn
phuKnUnTBBVIE0ev83Qu8izUhIhxo2H7RfegbK2M7ehWHa2gSJbaJtC33HjA1VwPPN014zEiKzIK
1TKmtByQ53GpQ/kFfwNMjxm/dJHzKjbFb/zQ2yo5lMrb9WAXpOCPaFCqMJKF2EW9/DxazIXAKUpR
XQW35gYtVeQX/I3zqzn2W29frMWbZSbXNL9NQ45/fnJOCqrZeq5PSKfEcZgypJxJC5er2RAm7Czs
jcZvONmkPbZXWhQMmPdGAIYGXQV0mL5cn7rpufdx3J/cmiYzp2qDGgpZhQI8W4Rbd2QdWznehg3t
fC583dppk+dYW5L6n+6Dj7Ant4zJ0JpKCxRzvMdAqAb1+ZhXXy0cTxNzgb2oTK8QH4FYEixGUUal
aUIoLDPfseqaaxquV+0GE10qEHfxjfHi7KDQHItXEEk0QW3K2wfhrsrXWbmKqTitve/9aCiNf3S3
cdeUinAPvT71E5szTFiQc4XmjfMP31bXp2THMOLlWwiOsorflZ/msf+mvxtfyk2/QdH9t/dT2tNr
23TvYCGjZ4Dm2T0FmA0AYXQYs52z6Re27DRV8HMMPMBVdpEGzXRKo66GvvOqBgR3UhY/HDOw65ZX
Y6yqC0oBF4fPNNDkCEgdx5SMkEBVDnM/DI6pYj0EifJiesVNrFt7Wr4An3ILY1fJXIo+s6vOhjnJ
TO7YQEyhIK/6Y7tBFGgHFsj9jcTbapTLAbdl2cbr9S99PSRFwvNc4fBKomdEyEJ+xJCoFIaFm/Jl
tpV59BgWMr8KGjTTLN/7uuoIvBhQyaSmCCahgZfpAXVIJbTeoNRcH8/lSpFROyWtqzyfNVQszseD
rYgUmJAxV50r7t0w3GtVsNKoiv99GDaHoUNAVtHUmXypuCh4MdJfBVOzM+Jy68g/RM+zrweZefCM
NQB0sBHjENGEnwyGB6VXW3KjrYYCMhU4g6+1Xt7k9C2FeEhu1FCObAnSk9XIn30sj6Im+jmk/mPm
B++p1X2//nMuE+P5r5HPp7aq1DBUTMgVHQjI0MCKICu3cgO1A9rX9VAXNGicRs9GPsn9na/pBVU8
5hfU2W60KhnVOJU9KG07PQTfRbtYu1tz4atebgZZ12m3QjzGnBi5hvMR5qGQ1LmWMcImdGGPFK+G
bC6JDMxMI7gS7no6lR1ufJOPChWZPmvFhghD7UZuDKgBwP4770HolwR+5kLJpiWZRKECPL3pqJ1u
KYUG1DJVRdiD3VpJf1bNreQvaChf7nGuU7qII6uqcpZd7IYqcbTI1VA5gSnUVJSsHEmmKVoDpPe5
MA8x2OSFFTJO0+l1dQwHV1yCqM7XujBHrTRa626jEFP90gufMvNTgP1TKdx2ysakfd57Lo+vdIuV
xfXIl4tE4bpOLQdjPIX33eT7BXqvVkmoqivFoRULGS5ZyZrQLYxvYtYznsDKx7VgLMkhhDJdi4ZQ
qWlp9erKrmxg9gdkDiDfunttWwB2WZkHZacdzS80qetbbd0f1Jv8EffMnYNI7K8FNfJx3U/mGgEJ
kdWCPBD/m+zGIhDbdpD5LV0GlUVO4CzWAGLpoqfrtgdO3tbBvjVw3Axd/W+l+MaJkCWLDhZzYlFy
Od+UpesqXmbmXNchbArVd6d6uf5BL0QsPiKoooy2s4gh+fQZ3VVaFkORU0e4MRIBcK9lbw1CeD1K
gsINy+38S17Y4lYZPTIXL1sfxYDp9JIP/ht/3MYn9/XWV5JQDhmhUtP3WtMU+McTs9on3jaM1vJP
aweKfuPb1iFfeNXPBScRobfDB2YxT9dZJfWkDi/izkFfsVj52Ap72+rGbHfdTXgHM8KWcK+IXwRh
D0Xp+sxfHtacbZKhsqRkvACm5xs90FZ1A01eKT16Kw9G/WYuKQxfpkDSHkA+3iofKuWTlN5GZWaE
oAJWiQpA12IJ60e5LI6VuuQlNBsJzQp5lPvBvmWyTqs68HJJJFI4aOvAyg4AkNDK+JbrS0ZeM/cC
ZZw2tF0/ZIXEcV5PFoxsOFlTuAPz9iKuccXAt8f2UIuGfYVmwAqxAHtJK2nmUyHSLCM5jMkIN7lJ
1svZl13TcNCLLjRPSdj7vJujpWflzByeRZHPB2a2XLP1jChAJ74aYr/N4TM1emRbNMP+eu2dhZrk
NCRGuth0CaX1FmxLPHfk77IQ765HucycYNjYVVyjLbbXtCiOEokaCxamh3J87PHzE2/bsDtoWKQ6
wYOS3fXF30/hGJETHwEVU+M9cz6FFL/lMB4ifGhkFKl1464wgp06PAOVWLieXgjG6FSludjjnsUj
QbkopCRyGAU1l1Aqt95rBFHgi/NmPYxWfvgj1Y+mPcp89gLI5RVtpPtqt1TJuTyKz36AMXm8RImm
jy05sA2DsouQhRfRLLn+AS+0qSeDnBrTyYnRi9E4yHLTAKndjmLY9IqMHe3pzaJe2GXNA693tJR0
i51NUXCSrgoKvb4uQegL43e9eCR3rMPkDfinLQEHon26NLzLHTd+QZMXvqlh7DJ9WSeCWJpgnEAo
o18CHG1fIv8gtlxs/JsENQ9/vNTd63ry29CejAiScO2/GkgQNKA1a0ta2C8X3QCmm3SNWCwqQBSX
poUH4ENNWQ2gANWdssW63kSeZTvaOEFiBZiPRMGi8v/cFCg4O1CGJbsZ08TN2mkQgRv5tUb6Y6DU
5NbFr6EBiEgffmE1XaZRvipQAYOuAJfHj9P4JHO3VlP2oQZS03lTj+hlCWsKnhv5QbgzV+7XbhfC
GFotnvFLUSdVDSMRhFoyiCrvOpuW615DZIC3VP+o7ca6tvoZW3d1sal8ObEmT3GV7wlc7vJeVWpR
m5UuYdWdfrSalQjTBB7tQ7MvNt0GGGyFJrW3Em+Xv+ll3j0PPf60k3mOEtNM3BahOHVXHaS9fhir
rdmuXLo9jafE+dXNFBGBpcOsYz90oVWIFKLk42w/xnH33MwD21rrD4Rar5O7pXQ3N6jTYJNBIW6h
JlTJ/jOoG39XbfStuF8KM3MfHgfFMrWo/aHcPD1CUkAmXkOcfj1sk1v5PfuaPnlb3Uar3K52Nfie
Q7UGuoJy7Ob6Bpkf4p/QkwtASSMrbtHP+pjP8Ojv2i06OVvjcD3M5cFxPsLJ4V/ryFokKmFMxHqa
9CYsi6WdvhRi/POTFZgVYQutgBCj17y37t+43+sHDkkM+8xtc9f+wJ/t+qhmDuTzYY154CQmxIZI
qXti5htp2zyG0PX6w5hggOuvZTu6j+g4hC/dGz2u8jF+WVLenh2zQrdaoVSr6NNaX5e1sR8M45gh
XfTSY9i9Xx/hZSJjgCcBJpMaGaXUheMAu1J4KrpkX1QoxQDpvx5m5oJ9HmcykXqieG2gEyf81Nkw
DHfuEWkEJpEe4FrdQrddSCRLMzfZ2kFYQA/8GJjCHZ7WN6zIhTGN74+LVHUyd5P3SZ7EbTkojGlM
VeKd/6QVCHPBTVj9syiDjfDVgR5brlsDp9WFtTm7sU+iT44gPXUBqjlEr/sEboB3GyefZJ5kKaxI
SXlSKlbrt+sjnplTU8NiUNdlEE2XMCpA04rkdcPKMu581Dxk6DHXI8wsx7MIk68WdhhJgMuEuRdi
ex6B0N8WgWreJHKrLxQpxn9q8vWw8aIEQ8OSutf0/SUhoicaQjmsXBUqoOmv4/yugk/QSEvH9ty0
nUaapOCoGNpACypYwNmvUHmxzIVi4UxHlIfQyVCmybflimR6BChs4QULURs/AvEQbOM1rq82RLdu
hbz1ku35/ASSlvgmZKZpnUPrTQdpTybQyX/JEXUd5BVr5bfkZwuLYmalI+BJJ4VOFV7h0yffCG+A
CzTKK3U6DGflrROdJwN6KXxq7U2uG8p3XmXrbfx6fTUq45e5WCOSYRrYLWDQN336iY5ag1/PWPCo
B8KssXD86N+aQ3IYfXVoJHISgJy6o1CwbW3lk3kj74Wd+pDceJ94YIymWs+GLd4spdOZzGMaOtgl
lcI3u3GSTaPB73V0xIdVG4TCXkzM7CVGIexnr1XJg+cBLkWMJRnW16dj7oMj04qNqDyaVk7rtC4F
NWCdHmeFpVdPliTk90PZNneZKUJ3bk0IutcDjilsOv1oPSsqbylW2RTH0VRW1roiSqO+ZqGjAeXV
QkLIgFShb8EZ38PI2F6PODexPNt4eos8XrDa4xednPeuLnaeK7Km46AHlD54xk3VidV9majiu6eo
7W0h0y/+F0HpSDFCi/rC9JBvYoXeqF4PK6lBkAodxEK9qdH1UeF8hpS/rkebzRbmSbgxXZ2MEXkx
QWxSwo1q8YOtrzv5wxkN7YexHBt8i968u6VkMZfYTWbWVHB3sICVnweFqKjlEsQpFA9aZPxyY+W2
dbNTGyQCro9vdpWeRBr//GR41aDJbSYTaRSByuRuM9DTq6NvUft0PdDHrX26PPFvBfxG+rMu5H19
X9OyOiI7mHf5J3+fb8L71KexFmytzdhLEI4WNQ1/rUCKYmJh7y8snLmD5fQHTL5kAWLe18f0FCAX
55p7v9UXJnOmmE2B8mSMk++mKi37LyaE8YIOh/IlfEaabC1s0GBUbaSTN9UTL95NsViJml2mp5En
3xEHM8/5mN0RJAHcdtvcyF+r1QpxHJ5ogg0hculKNbdIT0NOLnReONSpkDHYCDEBAQ25SksQFv91
fd0sjmxyc7MyxR2inDDturERylmHRzArwqZZmytnFeyzY3a3CEifO0RHDwCae/QFaLGfb4swgfcU
jWMr5PxrTVXbNcpPuRH/hJG3dVA6jswYwdIlffa5FG6NDXf2vEJfcXI1cWvA4e24RDNP2LjpW+MH
T1ryKYjlGxdkvL9kdXuB/dMpCp8GnOyJLBmGuO4J2GxzUATeWj/q5tr6qQGE8+zcrr84D9Z7pVNA
bb8IT/Ev2guLeNi5HHT6Iya7RvGHvgo7foTXa3u98myvP6DblRsLbo+zH/Vkdid7pHFBVLTjYCml
3ibbeFeP5qWLb6m51xuTCiebGirw92n9ohkCv4ySjzgSEm2YsXv4i0Bw2SnftTcHcbz139IZ/vmO
f0LK5+vVr4vM6QUEIi0V3cd+H4TyQvac34cno5qsTamLK1MpGdV4ECrepnhtHpUbenWrCHlkNIPQ
nwV8tQQLXZzNyRKFbooc6XhujEh3MV1HL9azu4Ngt83ugxtvg0hYntrXk448v1T+zOdkSbq15hdB
QVB116NLZa3LZ3XToCj4W0O5gLYs6mzpqrpH6XEsqIzHVbTud9mdfiPfCk/5a/ft/9CoHYd6cYSe
fILJApbL3rEoEI+/Kr8fG+Afa7j6lN0rnxANwN1lCQ09vzX/zMMkx9OLC7rQYF3VwufEuJON5jas
m03gFwszPlN4HzPRn0iTNF/38JfbcQU7d/oxvPGP1kY+KE/yl2JVraM7SqnXP7G09IknKd7U21SJ
IHbhUeh8Q2F5F+6HA6hcxPU26LDeKnfprfQuHBF/cm3r1/Xos8Fp1mqSSqWT0u35fgXggX5LTPCm
Sb1tomjyHrLhq9sOz35T/GgtmGBl+ZB71UIOlMdterGGxucBuE9KE1PkrKd0FB6Bb5EEkZ9YZw/e
A/qPexQTkCeKv3j3oh3agg0zCK2nPQCoB+0Vub6lgtMM0pHvffI7Jt97wFhBlg1+h7pD8hMLKxo9
W1Qgdt7CiOceKaeBJt8ZwQe5DkUCDV6L6ow7PHc1mKBQwqNoEIW9nC/5gsynyj9j0yd9QQzJay8e
57j5kn6vfkU2yhHrYqN9k47aMbgJt9GduITdHDP8le968RYz5aT2ZWIWvLVH03p3ox/KrbCLNu1e
OVxfvvO79WSEk/NmkFPZ5Ao0dnRcakFcc9O1ekAUtrWdlfbmL94R5iPiDjI2e0HIGZPjRx9ip/Uj
IqJrZY8shXyd3sVg9Uef3uxtqWYw03flJs/bi142zLwL3HwTKr5uZNEAK0LaZo/KHukv8WE46lvK
FP1S9pvJ7BaQZ5IB9TXjgivYByXYP7Rq2JWd7RzRdBgTkbDusEVsX2MUL49/bTjOnYFKuQg1EYQK
KlGTHJTVUhlWY72g2YbP0upHh4tchxXkRqO3Au1h4QIx81w4CzdZMhp06CROqIdkcfFkue2+dn4P
wpLNrTSzD87CTNaJCprYw3GAB20trWIHRVEdC5D0rjO3onjvdV8N40uEi4JE6NBaMpmcOS/H7gNs
d1KrdVHlc7wygivNqpGwMEkwWNLyYq1LQFYQy1zYg7MjHdkrtCQ0iZb9+RmSpaFkJKOzjLyjuLOR
9sYmvkUfmNvI3ztgfSyWP8GmUIdSCjieSZ4rtorDxFEtCEoA95r29fqwZnfCSaDJqpTl1jfANpOu
y2CDKwRyUAubbXYhnkSYLMShKYy2DImANhPSHy3SzjeD+/L/G8ZkGbau2icoNPWrFqFxXUIJfCEF
z9VT4O6MhzhjucQlWn6UKm7EMPx3GfMOd4MQbhTe9sKj/q7t4x30f65Ohh3xnkP2uV8H8lFMcRWP
jvX++mA/am6Tw+fst0wO875TPU0bp9QACibbGUq8ttrazRaJtqMBgjTIHlRtOxpAjz9seE+xYcHA
at28V59caOyYRKBxeh99rxuue+E2WS9Vf+a/+p/pmuwWvendvhg/iJfjiUKRqaT/CVV5YVfOL9//
hlEnRz+qXiG+fsxEjtC/l/62+u/X53o2gMGVkcY4tYmPu8dJwc6TDXDJsT+g8ALx2I/9z16XLlwm
ZrPYSYzJO2NU9wuykBi91N6iMrappPhDxLcyl4rWS6EmDwwjRXzMLAklaPFnXYeKF4c713x3ivbn
/2/iJms0qPM+MmUioSZ3l/rhfdUtXWrHf+JiG5zM22SNoU7f63VOiJa2sCqWmwrFIC0stw36ibmM
TJu0sPPmXscgIi0ZaRQOHli454eAGRkVemEsaw2/iFUH1iReJzfyg77Sjqg7PRmPS0jMudvtWcjJ
6gCs3Kk81XruDTL8lm20hS690h+iexmYi2grb95msQowt05OxzlZJ0llNb44BoVM8AkgnBPugQrT
s6Ng/FTHaxibiAso63gRqzFX1D0b72ThNFVUF1YzjlfdFIdk2+z9W1Rt7kdLvOw++wQqngtT8FYs
cgzGZDFdT6eDnqwnHnF+LEVEDv34G1Q5pK8DxOJov27SMkL5p/iNhPcXQaerNvyL/tWIq9Q1xOtU
0FmTE0wpfQtVQoK7ZbGuafP6A0ZPwoOw1BmYvWqfRhpT3klKMyTEekwfATgNOx6vTm6LAQi8eyui
49tiB460NwrojTTYsWQsbaC5c+E0+GQDDTlmY7FJcCdcidpWfc+fscDaJ5/ln7K7S75LG/R1/gXT
B6jfyeRO9pA3JG1vjdu280eB4qcGReDr6W7uwWQRAd0GS7M0vuP5rJodxhu+Swhdbr8JabVVyvig
iyjnR7RbK9VGQOaYheYu8MOXKGCMSGStEXT4ewIFY9VAG1rwG8Y8df5DErNoEXdDN31wta+J3xwG
MXj7N4OFOUFFhVs3y/U8BvtEFGuVwaLXvOlum8MISef9S0Pf+CTvlxL9/JI9iTfJCfogl3B/iBcc
6u/ZFgltwDnDJ2SPF+niM1y0D1iopSK/wcN32teNFbSJLINY49uwfk6fmodwEwCHw0LAlj5Jd9G3
7G0p4c7mWwMa43+CThZoJ3oDSAyCdmGKGUNk58mD4/4w2yVI6jhTFznuJNDky6Gd5QSFy4UJAc6j
DErT8Vt7yI6B/BrLyVrrFzQrZh+IoGz/O7LJp7NCs4DaRUDBSF4LJHR7lOUt6TjgoKJFuwINLav+
nks9qszW3iofFpbq3AXuNP5kO8SF6Efy+Dm7By7k9Or8J9xEH7kVr4N9sEl2S6i4+QP7z4inWjFe
UME8Cj4WkLPD4OTNfVoJ62r1NYE9bW6Tu0Vizfz+MNFnhSECjVubJJ9MFcwIOaf+A+yVHsf+x9j4
VPfLzJC5SiIUQ5VoVFPHCtH53jdQ12tw1kRyeYeuPMdzuc0PY6TwX6XUk0iTl2NeSJaL5g6mY3f4
Iijbehe+4R+0Np7cx/Tx33V1z4Y2OYOFHJJhP345dddu1HXwZawJ4aWxyu7Hm1aIBa78vLA+Zzfk
ySAnp3Frqr4YZMT0+5VRr7JDtnU35q/q2B2d226NbuFmlAHpSar6UhqfzTonsSfLRhIrLY/HTyny
GvzleZSolb1jt1+9e/0L2ug8XjfVfbhdrPaNE3mRhU4CT9Idw3Wq0idwNb5c1wkeifB9OxhN2rr5
XX72dtdnecxq1+JNsl5fqZXljQOtgQbUxuckRsXJiFcFyp5xs4R4G3fAtWiTlJd4igToiWjBIX6O
N87hZ21Hz6jJLNK0lhbPJLmBlvG0KCFSWTyrUYVKOkZRRr4J1H7XotHeOuHh+kzOZzcTpBUSayOH
ZLL9Eym1gkjjAifiOKFusNK8JcNtZOgquHuwZvyV9gk5ua/tEt55NjSSArB/AUbCuJt8xSgckgaB
EvwxbLxDMZHj6brhBIO0mKsQZ6jEVSmiCdb++pjnZlnlrcfrH/Y07K7zjAe8T8IgAMl9s+DcxClD
STS7s7z7DtSJjxuH7iwwcMeNN11BBgJPUHBlyDpTaJ8phFEXNBr3qypJMCaL6aOvgryGMVnLhmlf
H9/cEYmuC8pS1MIvOWSx20hWhtDsapAFvDVc58YL8ai5HmT2gmwqSH9RqYX2MwVZOXIZ+brP1xOP
+JVisoEuzgfIWnuvD87n5f7t3CSC6ILqo6kK9MnJZ8MVozYyGW8AM3c26sA1J8K00V8SdplLouyE
8SRE1oz78PnqaLxSFjDcZLdbmKWrr4352oclYsULN6m54YAyVKCKSSDkpg+MUohUV7fQrc0SXNE1
Mz7EWfai9EuX+8vx0IgRYRLymoF1Ou38AL/LkIElTuDoWKjV2auTuM1jp7TqdyNNtgvL4jJZEg4d
BnrRIviNKW6zdxwYiw52pAifr8Gp7ZR764nCgu1t/l7vgVDIh9EugHaHwsb5l5JcJZTQAiWUJ+77
SMHVUPhxfTiXW8mSqUaCOTZVmXU3OVHLVGucbsBs1yuGg9cPx6poFrLRzPchBAsbtVBdBzV1PgoZ
woXeNCgQODIVZ9dAm1rE/afUEbhGkzpa//2I9LFxDqkacM00FQV4dsRmjDu7n9cHs9Uf0dKsFnLD
5fEMFIEERIfeYlTTLVSEcZXUiP6gv/RDbJ7CCKce3bTF5m1I/sUHGvl4LDZdZjVMZq9GlNbSc1RM
FPXd6t/zbmmRzZQIGcxJhMmFLpOLXooTIozvx8S34ZDiikyuK5F2E7GVszbLBLiZW/l51MnCSzWp
zpJRnYXO11Mq7+M6uxntiKIKLaHQOYoJEKLiBYfB68tjcbjjcj2pJoVGXDk8CbDZhPhkKlvHtMtd
uBvvctjy4dWk/UaJZLEicJkNz8c7uQvISlWXSvCfWe4hlcjghP4JCzRK+YRlLkLEyzeu2aV68nXH
u8LJcJOs1/BcwVEydePbpmkwzI2xtew3KZYGSqYvqIbNPJ8Z5yj4qKsK/Njp9isEw3PRj8HA8QMP
jUahuQoRB7YAGvTiIiFvpvpxHk8+H58+DJ2Ru3WHJt9aPcqjYemgHwsT3BnOtRCigH176W1mICm7
VAT5qJ6fX3vOg082Zxn6ZmjpBEf+etuaN/jvNdTXf4mY2GFKtcGAZexojXRSK9p3YJvhguPEWXL2
rkv6TAYk7aVfNb/CTz7BZEOrkVkKncEnGFd4gWmX+VjoB+mDkCltBvPR17//H8KOg702GZMdnSBn
jvA2kzFCjCVs5MO1v2FzoQKH0LkBJncRsj1TRzj/AJPNnBRZ5lQmQ40O/h77MXcD2uSQb7vfy7KF
c+cY6IuxRCkZMlzs85UWqFIly0XKxw5l3w7xlKpXllnKuyqvo1u3wQNoIVWNa3cyowrKWtwGJTRQ
LvZS7iNVJMVYpxbbUXUvoY7ofcaGYdfslhfz3M4lGnuXd4PCf9MM1coD8mi42ASm+7txzSc/KNZS
ouDWaOLZi9Vmk4W/XK7etixkmh0K4muPO+D1Qc/kSdiZGo8lSEKXqIU0RQlG6wIQUQLu7VnhiXYW
ozqDf0+1ML9zoWBAgd1RkTEXp1A3pdb6UsGnDSJ9auKlEr/pkvcG4mepwj2TgxFd+RNokoNL7r+m
4xBIQ93FKN11ada3/8vZly1Hbivb/soOv3NfTuBw43g/cCjWoHloqfXCUKvVBDiC8/D1d0H2Pa4i
K4r2frAdDnUrCSABJDJXrtVBibcmvaua+Up0cubdaYsuHwTfMv5ZRsRK19djF6FP7c22HWhFVnfJ
YdrKd+EjKvwQWUl+4sm01x8uL925g0dDKEm+GqlAxTQ7Dnna5ryIGWIVZNklByRFyR3diMwlQF+f
o7lfv97ObEoNoCjQ8+ABoC9YvbspQYecKvVOJ3W3agKG5sSCBjgZn3k96CuR7JlgWQwOVOmiUwx+
eHoC5AWThHIZAthcBuMiJCvjumf/hVfiwYnOJSDD1UXAV2lKWeUKtJVITp60NttrnebU2Qrq8Zzv
w4TgqzQsdL/NDrOcKVYKvone4U3lqB16enpIwRrp/WWXWDEzhwVNKDKlrMJg2gTi9rJTyYNbQuL8
shWxf+bn5NFg5hwoA+PgRGWwMlSvSf1NqvUbmzXA7jxE7KVfzeuc8zlDw/mE1IMJd5jNHWQbw6ho
Se9IFESDleQM0CLs0iLA5bDiDOc8DlU6dEPhQYMuwZkpktWpVlWIGkPLAkcPtBM127s8eeeW6MjE
PPsPBSmjN2SYsCUo0CbXeG04YOnZXLayMpB5Fq6H6FlrNggOqAWYuMKDlkhrkf2yHG5rxyMR1+lR
qBvhCZpWHUYC5a5Ab7u3Sc5v0WEY8NrYWAnOXaOpP8ye7xperBg/5xPHtmdH39QaVWtDoATMgvsE
ji5plVshps+1bmUmz57uNsjIvhKaaKuc3dNVmVdlA+pkcLSQ1FU2upttlYPk9sgUfxgf9VN5G23s
p/9m/f4yOrvCjIrkUpwh0AoHGxLFWxDFrByu5yJ5JPNARYVO0a/763T52p4MmQlZRke+bzztNb2r
odPlVBTskI71M7kafLToGlA8UdxVLpgz7nlie+Y6LXiEpiEXtqFkkw/vxbiG/Dy3bCcmZh6igmWr
6gqYEHDMwYOQs9ARsN3wcfhlAex2D1jm4z/vz7BPjIpxH20JpaWSYmQipoMoEdVRsakfjBoCbfLK
3X92AnEYIikCIrFFHkllIUQBLYQ40Bv0euMK+NeVQ/78BB6ZEFvwaCyQqAVegcBE44H25Y4d6IeA
FuXbfjN62Yfy2R/+m6cUYtG/hjXbawkBCXZNE2QpyCsE8d6bqPocJPV6nIrDaACIggIQhRSAVt8M
RR4UxnOvVhD9lvx/vP3wHeDvMfCuXubQYsmssrHA2BX7w0Z8mnbfLxsQF8nsCj0xMHMUqZl4Z4zC
AASwQIjsJB2w3hnbFXLtaQ2Ebptflr6GFTvnNZDiEhhVcIktaIrDpEmTpoUqXU9BCwgh6PCfd6Hi
SWOicqeBdFnka2c3KKd1YnUcHMVFCJGCHqUD1NOiHxPJ6YqDLgYDS0h3EzzXdDSEf/WMHflnCy1A
lLYaaEy3GRQSVQ6d79B6urxOy7wZCBSQ3cRrBcwBYNGbHSOmjdSzYRXAsST6Y0wkVy1/dbLKXQM6
2EOv+f3Yo1iBRz7VvBXb4nefOAlso+SCLC7YpGRjHo0o3MyhVwqJ8l7f6HvdR93Xq0av/7Ccysn3
0aZ4uWxxEdgBVwbcGoiqNYFfnBuUI+iCRXFJHBq/M/JmStcl/RwjUwgjOqW1Eqwu9gBsWARsYAiJ
0RE0T1TregWGoCIBtxxU6DYs6nWQjtVeboTPbWTu8w7SkyPj6A0iwAhfHumy3QwQTXCQgafLRGZ5
UW2aJqj4ZXy0QBHc3ykQ7RomCjXddpul0V7qVAwXvYyG6ZtJE+QgqQHxn6eFD41ZBCaH7nhdeazp
/Cw6KOGaay8esF8fh0Q3usIEW/rM6aTRIlGdDZZTUo3uZc6h8CFBOLnUq3BjDVEXKIbZrpx5i5BK
hQYGaOhE0QAcGfPFT7R4inSSIH3YFD9VOdxDjm4/RBCsHVK7dC/P/yIKFsbwUjYsguTHoljFK413
KJOYTtUq+Uav5RCyoIm2zSCFurKFz0ymIFnBXGoakgkLSK6VRQmoMCB4WtKB7lElHX2mpyl1bN61
jdsaaJ5CT6lurUGL1Pn+RcecDiEXSCeoaD6eW+5iiDNzECmCqjie7Gc74XaxQ+G2fLDBywXmZFua
oOiQZR2HhGUGiFM9QIzEZYaUcJdMpABXPVRR5JWQVl1E7kKoG4Tm4jxTl9y0wM8KqblMczobhKq6
1G1JpjyFNB5cxpnsaKQGhQDKEqUObC/6Wm6Bjtj3Mfq8eLHPqe0ppWkENDHfOia5NI1ezSTxom4a
VqLUpVOefuksDm4MO2ZkwpfW6lOc6lAoJHhfQAynMdjKrJw3hfseZSYcgPPSHLQ7IbgQw1SkSoM/
xFNAQmgGCMnYkZQrxdrl2YclQI+XSAgg/p4Xa/V0zCQwBIPtXWWIr2mKIsE47rUy1J1c6jYxlYE8
GaSg6IuVKV2aBiEsqtEGwSGBO005jetQYq2pOgCdoWT0tjcoZOBIeZWrZNPJ8UtZlIexrG4B43i8
vOWXDw7kqdAZA+odaJdpCzLT1iAqPGwkTl7GyMm3b4qhPZB+uEnDyrNa2a1i+9DWKFWaP3OrfupQ
oUcrSgkN1uGuxcGkmCvVk+WSC8JacKDgGELGcA5ThSZhKltodQY1z1uHxiBNBwlllLqAU6zcN4tg
RegLiUckehjR5js/XKcBqbq8ryC7mrxw6ZXlr5cnd/n7BWkrIi4NHcyi8nu6qJpGk04LM+D+Q03B
aVZqbbtTlPi/uCVODYkz7yjqmgA7CZURT0SE5dSz2/GmHfpntSCxrw3yypW0vCVgDOKBWCSgprFO
p8b6ZEy7HLKoTqaQ9DApRnjXgKInMHN9jWJgmUyFwiZECxAToJiGfPhsBlta2SPrQVgU7/pvChp2
wbfxHHofBP2skDKQVhswl/cSFEmQ4QcxmCH4uWaXfEU6DnFfrjqSobtlw6mjD7RwkOHc6RIoFPRw
WCONEKflSUD5de6DDBqpRqiVzCOuzMhyVrSIuDizbwjv7jjgEEDy8yuSG58Umn5ZXa2h3ZabDEc4
oFEKmL7wXp2Ps2OWAfgyzlVz5L2jN6Wv55VHI9BA80nd0TIBHzV9iBPd5zqUm9Ms93WEAl2eu52M
p1BnG7eS3qzEukvfMgkYhRFXa9g2WPBT3xpZWA1CfRuyQTFgErK0KbKQbxQ1rFfO+uVLGtMupBqh
7ASYGDIEp6asVotGqDJrjodDF2b2mjdsEzBmRD9l6jeu7PDPVdbWs+M7MiqW5WijlmzE1ZXCaPim
vKr7aCvSH8yVbSe+UVzwVkre6vN9GfCcDnQ2p2RKCzaosNl4piN/Qw4k8hOwy+mbuvkblddzniX6
C6BtCt6cRWbOJANUP4RnybX6oEd56ZY5RO6tbNDckRvj5vIZu2zxFOt4ZG8WjPRjVEKFA/Zqn94B
sT5Mm4K74bDVmJ9uJB/0i34cOUPh24lHQNIzucrk5/frZZgzp5X4FPQfYEMJcNTMpRRmKbxhkGkQ
tBGNoB4RjA2W0723d+Vdei+t6gEub5hTizN/MrpMbfoUFmWObm2cVmX1zwOEUxMz90njOpKaDCYU
aWPdoNC740iM+IJbCig9MrrNr8kvN3S/ijc+70l/TedsZZnK26oqYVmQWtEwqJp7YZe5yl77pWkb
ru0bd3Ty57Uu/LVZnd1wqk7GTg1xIusZtNRROkHCxLvstudMgBAQ9P+yuELnVcKw5n0siYOgZR11
cjokDlXkyr9sZVnOxuY4NiM+4+i8SctE1gqxGQH7v4dY2t7whn3vCWUmYJxWxiQ8YX6RCbpBxDLo
hgP05dQYRaK1niZMW9SiX6sn0Ma85hN1SHhlTGSl/fbcSXpsbDYyueyInowwVnTvyXiXsE+h9HV5
+hYOiBQ8MkxI+Aim5EU6wmxTAiFK1Ad7vIpvmjgJP0IyaDsCBux9NJmhtWJwMagvgzg5dYheoqI7
m8EIz0ptzGHQMrutBZh7XKeu/I/fGjMrs6lTaGZnNYcVPah2AvalBYJTZvWyE1974g8zO7PjMJPJ
yEpweApMHXM0NAwmLvKoe3UTueDQd9dAfOK7L9mbHYat3ieQYIY9xWoOEnQvy2iVg2QRrIkxqQhn
kTgQOM7ZmBAwRl1HYSP61vrFA81cxROQaOkb4e74s7iSPXUbusrPajV4OOscgjMDEEgdWgizUwnV
3dEuwMjkWJo0PTObZodIb3nsajyNqHvZ9c/OpamgHRHBmJBBO93LURuO3ch0uH7OHMivUuDzLltY
tgxjKiHMB2IOvPJAmTxzdgM8A3kM1SrcWU7cOeX7BFGS7pD+0PONASlf4MsPPAEaUPsevl+2fW5j
I7mJdktADPDcnj0r8jwZetlAjnhsdZXtSFNFrmSZVb1JMmRHHfCNsuKfzyjemUiM60D0QOZotnxt
CHKeRMWe7vUq8lSS6oENXa7d5ZGdcRIktxB+ACwr4vrZyGo5l6aEga9D5tIeMKUHg027yc6fL5s5
4x46ciSCxhjkjws48zSpTBoYtNyA03jv+uwWb401dv4zWw02cGoDBwKUwdzfIcKB9SvwOslrg7du
pMSZo/UdaCw5MJcMJOWAN1RW0d0qOQdo9vIIz00k3p6C+Qf/LEhq0KDDBilKe6co0WIxNdVTPTWQ
fiVJvJaGWOZgoCSDF48gQkYGcCG/yaKURgBpd2jMRR/35Om+6K6uXnCtgavG/gU+SS+8GdbS7WeG
iPYHBUUU4LeXNfTOBgdjBeZAh3WFL5elP5jE1bo1LPoiLMDoVPQeAv6OYGQR6hS5MmpqCTOWgi5Z
0P5Q6Uesag6se9OayuHZuTy2NrvckCPtkA6FtW5TXalusm3vs72ylfz2VYG8gnKd32e3f151/+dj
+L/RZ3H3xyVT/+d/8P8fBR8rFtFm9r//uWYfVVEXv5r/EX/tf//Y6V/6zy3/zB+b6vOzuX7n8z95
8hfx+/+077037yf/4+cNa8b79rMaHz7rNm2+jOBLxZ/8uz/81+fXb3ka+efvv30Ubd6I3xaxIv/t
zx/tfv7+G46Qo30jfv+fP7x5z/D3Hj/HD/qZpp/14i99vtfN778R4994W4tOHhkeAIgajuL+U/xE
x08A7ALTsZCnRrkB7pkXVUN//03S/o2+EqFjCHo7/Au5pt/+VRft188U+d8igw+xGoElVEzN+u3/
D/9kof5auH/lbXZXsLypf/9Nm51kEMeGoBJKiRDQkxHFza+ChkH9S8sy7iryi65kt3mYTZtsoE9K
Zr8BEmReA4PyLE8ZCotxaXgQe32TAe92xry8MocIrcKFumul/mCl2r1sZfpNXofXVVi7Cn8wRxO6
8FIWO6mWvTELnK2QcxgG+XHSpTdlaF+SGEI0ZnZLVfzOWE2+VSNfuXnmAGG0iOEiR+8dun8h2rRI
dYzoHYfMZw6hpjbxGzm+a4dmO4K5oVTNQxSlO8AoAcPUvyMr65Xq2lGqza5b2Id2IXKFqglVJYRI
s5s+niokWpDJd0nTVM4QFo85SXaFVNwkdrSLUnXf9LHgf7nSme0WWrzXdO7jRAx4Qb6XqXqwW0x4
pLg0q5+iiB/UdEfzNkiz5D3O6VtlMNvhbX0dmuOvugbIfgTm3S5fASPYlOFwE5UU3Vey5ht0fCs7
G4iaX0d+/6djnTiSGMRR9IlBAkIIGWVwDiFiWtTYWVPoYwdNWletym3fk/ehBBserq7QK3szeqUU
7A41qpLRMHlTRoMJKYm2eyoM2ZvwWErLAOQMLgKlrTqAfLuSOLwGyrbZxP2a6lAQhiJUCekrdIjk
rlncMG187c0qKLmJBo57Xr6m7KfarNU9RWAyGxhKZVCIApGSjitfXCNHb8ikUmKm5BhY2sfXfLSf
DZsFiUW8QmtcNZW9MrKvtLRbSdDNrn8xn7aGfQkOe1hdXMAGhDqQSGsS14j3HfmmRigzxdOmtJ7R
3OShMuhdXkAyq7/NDWri50fjLPIoko0KBquWeKrRfORqG2jWj0aU27Nupybg1R1QelMistXb6y4r
TeS2onsUqku/CTnaHhSPELA7EuZksg2EeH8oGd2mZvEzoShZ1SAyadpmU/bIxYFDgSjEQfrKUyzu
Z2PyLNtR5FRaezeNr3HB95YN9pyyvysl0yVZ5E+DvIFkIHPQVhiQjrxD2+8H7exbrhSBzCxHL2uP
pIYXSmsgzOUePlkObRZYmvZQo4iE2RnSK7X7rrbpDiK7yHKtJV9mUcliGdTTZcijMEx0cF27cvZD
NUzPnrhTGXRltefHvvAu5CiwV4FhNfHvUytmahVNrKeJGyqtMwAGU9j3l/3pK28/3zeok4jsPhqQ
EY+fmhijouiZBUH4GkJPvNujZWDYTg+gcPWsxi+s/Xr1Yp6B/Jo80NWigomOSVGqP7VZhXI62Qls
isajMA8EFfwoiGPR5t17RuMzpJjRlLxyw8xCvC+zOPvwmkKjMB5IM7MT3nn1SDGbrAPVXqZ9jywQ
2snVpsmgipuspH7mWS2Yw2WGdxv+QVUNb9TTUaJib7N+hFKdoHElG8HwrO5StIQUG2lXrnR1z0Ep
C2vioDo6F6aqg4Z1AWvK8GIhCK9M7vfdvWHcsAo8zOazBEKWUv9ZpbrTqe0mJuZ1ppODaY/bMmuZ
wwzFnSrpkNN8e9nHlnvldCJmb0ob8PtRg2wJ1hSQZTyZFe7bxcNlI8udf2wEzbin44+6Rir7Qcx2
jcsbMgZKGkGI9Q3F6ZU318rCgux1ZgqadoJoloHRBlFIU4eAl+fms2ZM/tD/NIe3MTqYYelZFMo5
PRojWbq5PNjVT5gdP3ooV82kitGmyYFO8rNeM6eZ4NbSTkoOml184/ReNvZj0zsVX5nrM6EaJlsx
DcCvEDYjQXw6A0ndEqpNMC96ucghBrazAeez5oNgY8V55oCTPxz7yNZsqJFVpLVpjsy1rpWP5CZ7
gGhL6Ygaq3atAR/zRe2hXjWJY37qW3m7hstdnhqnY52dwSWreiNBjhDdkVGM1YYSbQa4s6U+m13h
snSV7evsdhEyv6LYD42D2XbpwkYvzQkGa1/fk8Lhd6VLgZ3VAhnKk+3O2P6NjrLFTYMdQxTUg9Am
DfC9PgufeF6buaoz5tp9EuTZ8MNo9DsoH7w2kULdXoufxwLdE8x+bC3oTyHrBkyFYQ5uIvXXKV9D
m87rnoh4UZ7C7YC8Hsr4C5BLTxV1CE3wxIRF+gAoQupY6eBpfbqZerqXqmJrWOVGRncCZfyQ51lQ
F/I247nPEqT0s27lNP+qip3ck2gZAKYXrfe4kDVg3U5dvs56g+FhTV1TbnwkNEsgnRTPANCOmtzt
Qm1bT7ofatxpssxjLN9U8oMEEvouJdtOgkKqZbtmJiO+jx3IxO67tArQM7gLh/42bdkjUxJ029vB
5ZNi4b34bLxq8LTCc9Rc8IuMVqKMEaHUnQCF0LvvseGEkqdGz1r+jw8F0BOITjIcfZDKAhjwdIZK
iRhlbUaR2w3tzcTSoBklt+rKO2J/tyt6N5iofcZFQGr9Ts7WikhfPFSnCwQMxhdjM3iqAMiYeTAr
aaoqZS85ckUODQN7JCg8nTRj92A/dBtJvyk42bBa9kxk48CJX2wQR7tKqbrA5/p4w7tNKD2XmuXl
2nuafq8HKNnjgdzbupOk4E+K5dJpciBaq21NojuUQTyjla7rvPV0vXay9DWW30LzWQH7T2q/qPEH
Uwa3iErXKnFPVEFHLEipASyl+WbzLAGSFiVBHJnbcrjtC/2JDteS2Tn1OHjpiD8LQMRKL9ky9MIi
IfBCThKARqD4ZotURaHMCrmVwNE2eno+eRZ5VUU//6h6xZB6FuBSauGhn/RggnfENAw/yclVC1aa
y465DDxnXzI715OoUtusxZf00J3XOrQgtkHsif7zwTcNZ13MZXmTzCzOtrA9dGpU17AoAjKwJ9QG
YDMO113jGxfUp7t8q99K98O3+NBW+ygHefFqtWnxTBXfIBwV4GFgd+Z9iVOkpnkaNpC7NWMEouhO
ViSglCXo0hPcaOj7jG+V8BmZ65s4059suQ/SOvO1Un/M5E9qhptGBbW8lQWGtMbVc+bbkKrCGQeu
Nxx18mxFACDMO7mDFG8TSbtpam9iE7CEGH22wDLLvL+F6pcLvgD/sicsIjcb+Qggp8QzGmC6OZoG
rShRhytWcswC7aDQQc+a0S3ASm5HK4/1xc1qg3YGCR4bhQ3QtMzpK2uA/vMugyU6PrK+93SUdRKt
X7FyzrOFVhD6+wBWBOnb7CQaiyIq9MqO3BEdGa6VhO/hdG9CQIJZnjnGBWRmm/fEtnyl4oesn6Di
mL5WmbyCnlKXdzruTXwFKkjiypq/dyixxoxLIkob7CckHv1a2+c2RevL6El17I5t5Uo631QJJPcK
9DVNDyX/HOvnljFU+1u6z1iCl7wSuRQiBtOEAr2WPaVtGujDBAeMni97wpmZO/3i2SMmGZWhHnBC
fT0MuyvdZSZE5aptsqPbXgJF3hoYYC5QLTbiyRzNgy0CZtWyUf6wCJ8Dfk/Iih90R/2QAhUa8U0A
ZWz8d60OvDbYubRIRlo9Ap8Lc/WAbZGHbZw2QGPqtnPLXeoboaetOMT5wUJQFIQBoBtbFO5L06QF
GxHkNREBwTzxOp65I7guSvoUabtY/cGSfGN2w4HU7Z2dDjcN695DVgYAJL/mdnWjW6nbQbPt8rpr
y5MHqwCpNJw6X7iM2SqMnNOGmdAsA8MRXBNp3lG7GozEG4fWy+XOG+NySygqTcA3hxT603YMHUWo
sbB6Y4zWPdFuDTMEKv5boVNXUxtw1TxNUkBA2maYQR+DbtA0/TYKX2KzAExb2YSk34KyYJfS0DO0
8bbSIjeLHwZK0blYeGC9Y/2vy+Ncnj9ATYNGEzxbCtqcvnJ7R290Exo1nGcTQyzY7iSSegZQ3Cxk
//xqFS8zFKzBFIrCxTyY1xIduewSNPwxc6xA8fitADUMLodYIojs/gam7OssOY2+YFLIh6Lkj3zX
XO5OynNDCyeYHFPVGdBYlw5ykFWgRlWGK6JqB173oKEY/TCintG1jlbKzmBKm0FDT15aRCC/izxZ
Gzw2IBbIMw9ljP0E5SIqfYeCqF8UNx25Hcxvg4Wo0rg39fgaQPCAKOyl4dY1j9N92qS3dW/uckL8
UAbtJZa9mATb9wEvhl2RTQELUZ8dJ9AzNgrOfnZAE4KXdomXqlkQSSpI3Orv4Hv/6AtrY7Bfdfvd
aIytaoEaQR29zoivjKj+WVghsPajK/VsU0+2wxrtENMKxEBMvq905bOJUexBDrUK0Z3C0PeT5U5G
5ftCAiml/IE6slspulfhflftYgupcwfPL0efFHDlFg9NQlw91j2zmrYhwU1S3/JMvZss6TVDgpe2
lk+jb+gCejANbaNK067DozgEp/bE74x68hI1vmZG7xp4s0LGwLGBiK26jxR/aiCYFV5fgRTYA83b
bUZ+2h3xpwqqOJS4iZm7JZRRC7RqTGrk5cqPQQniIXND8jp0vR9W1Xtvq7fjJP3Qo+SGWwiAU2N0
M7tvXTNv/VKVbhoD6hUF8nkse0nQWydP19KYbO1E3asRNN2jpLlG8dxrDej+ZBALqNA8oCNlzoGZ
Tor3sB28To+uqYFiRCWRIBogL4Wyuqys0QeeOX1w8CBJhysbTc2GuEePtqVqJmXS6Th90l20VbZJ
0OOdXa2LCYr4crZHTuzM4gITpSS9qmyKh30PsmBQzgJz7+EJ/YSOSrf/MXy/fNycO+8RT6F2DmSY
jGrPLNg3wOFZULA8waDIQNYuh6pnAlhtQ11MtepUAQSlUPRzZfNvUP6I23oxXoRZmoy3BtJFs3iS
q3rbtxJ4O3XS4UzQr4rQAPwIt6yWGB6SsAzIsWrlhTNXRRM3Ogb9l9VZlG8CG1+2NgY9vKKSn9yM
39qgO0i4XJsXgbLFxvUrN3e1Xag4ijtetY95sCZRoi7f3adfMfMphttsiid8hWAyjipHhVJLiWVn
Wwq5qwaieN1LmYLIbLzKOuTa0SgIaFuyKX8gJvOklXzhmUjwZE5mnlcMVVZEIb7GsFCYqySPr97h
ZzI2pyMWYf7RLpK5YtYg1kGySJB7wbsZCI6nLd8i4+DwffWcBmtZoi9818LDLJEoQ7qBLLS2SqMa
h17Czs0M4vaobaVtHRip6ha17ZLuMY1ib8wPVfNIw8wbE7DYZj+onkDj1trZkXUt235jqSD2eSlz
O6jHH9bkU/CCyXrhZBFYSuzaSYm5LUritqocSBnEoDop9KjZvSRlLflq/YoOmiAZHrUMUQetH0bt
QwcNt9LLTir3mxgxvv2NIFHEpzcd9UEl/klQdOCxHmjKk5rtevmqr6zSlVvlkRatm6AhX+X2vtDT
rYq2jpQV1x2IAdr+l9YOT9ZkPqwcFGcCE/Dt/u88zolFIPYOmlYmURdsDh/NDkTN30vT/zAccQ6K
Hpoff0MNVJw+FxZvzjNiRUndVfqXw8hu/JNvBqhxlLvufj3Mn4vjfh0KeNACcQbaUdHkdOqcvR2O
vWohNBQ8a9JL60+e/DxsDe7wTbwRSQdS4TAAB6/2KfQ/9Wv7ae04PnfNIL2KLCuCP2CoZhukbvqu
BPAOIVK2LSr6arHI4WD2MxRjT62n0lI8s9dW0udn7wADNwAyu+JR+hV6H21LSc8tReKY5UFWkPEA
TrGYnhHOAJMGoUqS/CTqDrAHh+qao9WtOxjhRgnVjcpQAJRa7ILsvjcLL0mylxWvO3cqHX3aXGCp
yUZe5431x/U0Aai/BaWNSOcXODEiFK0h8LRaBJxDr/5whb8mZE7dm0zWINcpfJ1eGdCrrO+HLbmx
Yq9z8MR1iTt9gloB23T1qSmuu7m/i8qjqSHFDriQuDKOVqKkijUUKkJk0XchR270pu8EQ1z7VCG+
c+2VBsVz70t0x+sI/wkOSONrTxzZgxuG6tCK7P0f9I7IPDuiTtN6mht98KBYK0GeO0UQU9iWQgS3
yBxZX5tG3w0NDMojLMrf8P7wzBCyPtUvQSuWfHzxDqw5+JrV2U0LohuZxwP05+OdBshB6BSJV7h5
7EJ28WnyzfeWOgxevxlWntPn8iui/iX6P4FdAt75dEGzXK9SM0WNwrjP70pfSJrj7Xkw9R16GNAC
IvxJ9E0JtXhW+fUTGpnQQBHgnljZSedcC8B/NIkKBgZzjshXyFAAgAfXAt8LstrdNgWEI81vJ7LP
snAD7rx9OqD1Bpkbgw2BJa0Bes+dbccfMFsEiWlyVxo5GB3rH8g9eAmpfYDZglQFi3mFg72wnbaw
vcvjPrf0x1bFz488nHah3VSTiutf34f0pjYDVq04NTl3SAGpTAQmDC/2OVS5MRMpiqKBugVKNXjP
WJHkSuFHV1/b3ScPiyCu1G2jNl4lXG80t4nGofL5qxmIN+mjm9DQB6GhZ6r5rtM+aigh19FOamtH
LZ86DcQj5MrE75Wh9pdKpVNPL1ZjITL4mBQN/Z3S0xQiJQ7MDi3u7eSV1I2TqSWeQTcR9FpR7HBs
CiEeNIOOjPp5TPwWzEuKiYYgM68OIe/8uoDCat3sKzytL6/AshCNaFvUEVDv0cAqPz9NSx26lbHR
/nGo1U57XbigJbhXN8VGQOIvWzu7FkhlIn9riurF7D2DAletqC023DT9UstrtooBPHtmInmBBncZ
JT5QaJx6VNnRIgaoA2XHN7xObFQFqNei6uujcON22LyrFLBnHkkoWgHeLDoYwJ8x82EATjlI8eBf
aFBOw8nJe+JU9UHh2Q6V1SHiK3tmWbsHkhQPMlAwWnglLUgLpaGBBJ0hBBv1zzEHxl+7m8JxV4II
pySlF/bFLbfz+2qUNx1rd/94BU+Mz+bX6AaDcQ3uYiSPtMctj1LZZQvnPBIClhAX1kHRAjb72ftP
1lksWQZeuALQVDvmoXyW3A9tX+3/cbOLiCWA7xXN30D+ywt6wSbPIHFESupaRe0Y/fe4ZW5BKndl
SGfOOcGoAyyx0AAA1+SpV9ZWKlURBHddo0PgFuchkrciYkNKhtV79GKBAKXaVcT0h67Zm1PpK3Li
96Dyp5bqj0r5dPmDlt9jAiSLLgCA5UVr9iySqcHzEYYEiQy5+hY1t+30aLdrz3hxeZ5GS6c2ZhH7
wIG1NGyKEy4YNslNmoOhOHN1L7256w6m2/n9ZvC7QN5KT9ktWbnal5tSGIcUF/oNEDzNa8nFAFHs
tkTmQjFAzczRexY3/mSDRIkMnp3091Re61U5E5cKm0CgI1KzgSef+W0e0VAfxwzREqqTw1N5Y7j5
o/U99iQ3Q9ltEx5qQC4kR1nZkucWEzUxjBQBhE3mmdu8zuyiSzDWEUheK/rVhcQJo9S/7DJiY8+X
E+sl4kJAWxaqbsnYdCDLwOg40j+R8glU7trGF++nSyZmHsPttlepBa+E9J2vSNc6lMUpQKt43g2u
5aT8ELnytgZB/tr+FEuzsIyEO1iJcLoBsoOfH8choMxsKlVY3lsBdDRfmsZRH//gNO8+JbTPro31
zO4AOAY0PIjwkbqcl5F52IZcifCqEyJHQiqUH8aNsaH3a9LiZyYVbD+4CYVCLVhOROB3PDSgtrWE
49GqglClyG5qhuQJrx2LrGz4ZcIMYFD0SSDUQiIHTMinhiDDZzRTD0MsbTwbxT4zZL6C50OsGF48
1GtrJj58tmYn9mbeYhS4iusKbi818Sbnw1YyFXeQoJDFcjevp2cCXTAb8I9svKO8Ap8XuAhQNAXX
xMvU5w6JWzcuyEOidS9Q1FjZLuen/a/ZmE07eB+Tgqv4un6UUGh4KgG3UqXb0by/vC0R2iznAWRm
6C8ELTPodb5+frTAQxsxOhZiY47qVlIar41sp+iT9wzgkMxQ9kNYIuC9VtL8Z9M0u6YFZ13zWE4g
xdQlR5d/IXrZ2RPwUObk2VYOzvXUb8H/mdnYBZ0FKoMUFZ4WrAdg044Kd6ivwtEKyiS7invNNc2A
k2ubox3VLg9WrrpjDCAGzW5TK77FrXjVKYVbt92ekyxgCtnn5BbOEoD7qgWMN3ujg+HHOfRj0Y4s
Jc8N4NhVabg1TTYG6TY8lG7rDqWYpEjd2C6viEyfbZ7fo2G0RFrNLOkPVc0TR835rtTse6v7YG36
qGdPI66dyTaDhE5BjfrggCpOYqdB8f9IO6/luJE2TV8RIuDNKUwZkkXvTxCUKMJ7j6vfB5yN/Umw
gjUz2wcdkrrFBBJpPvMaQLMzJ1ipjmcVLimlQLmQllAc6XTVs12a3CRJa8PadvNiT9y6FdSos8UK
kr7W2Gi0WXtZz2/jqNwKygRGvbT7YtgI8ej58+xRn9kIkvwqWulZOY5uPWzb8HoOyrO5GB/nQHdN
zIBa+k2pf5UYvjvnojtkIcCQ3q4xaylBaeTgi6xA3CvCmWYGjzkhisTf0PzLQtD2uXSdgg3VEmM7
SdfG0Lu12rq+Ll2IaEI08XBW0slrosLL89guTYN4Aye+WPB0Kdh1UWUHAOtzod5bYnY+yb7TW3d9
698E5ltnWnYob3W/+RP19WFsbzX5uh3+hqb5WOPplYMJS19mpfYsy+9sFXxWmhHOA8wQ9F1Oz6u0
wgN/pIMX4xF1Z0bEobXEy0Qvt3F5J0FxmoLa0dIHWfcAntlmiJtu16NpGkGpuZpE05XSyhYaw16k
EcTkEiKO+SbHra0UsdNHCDf5d1GmHdog2rYD9hP6cFEqbz4S3mFZOqp0brWmEw7t50S2yrWp3/Q5
50G278o3AYSxCENWTP1NUlz4wP9z/w9YfZqKOfxBfS+igZYlz0GNg8T8YBUPSmlLPsyiCTe+UPmn
sTXMpLxWMyr+cRS6aSw/F/JGb6UzGYyPEbGuIFr6huXWrXDRBRQ0OHgK4XXQ3zCe3OTBcB4I/jYd
gLHhIN7OgKm6c2Fs9hX7FytlLWEtJaGLDgH1PtNp9PewYDPVhd3VT6KanxWDtZmT4MYCidhVN1Yt
bPseCy3lNfPNDfISUA4QNhwse9AiJ5nCj8wsroI4uSU5uNXa+QAr9GlM8lcFhUPf7ySnkXonNHQ3
SxtHpJZuVR0iGO22MMOzuXlr6Xsbk3ZVtIKTV49Nem9Cym2ihyzMvGFhAAxLZZ18SHENreXS0R6W
7/35WCM0CPqUhW7YNGtdzQS87+cHUay3/hzAOwoOQ1BcypPu9Ua4LekfJyyhcszOeyPYm+3B4KQf
sXjzweLrw21Z1fuYDozc9vvaAnBChJUalTPkAT3TQ9dnmymHwDvXl7KEZUg5OoEGOTRA40MCqzBl
Tj/3G1QxNm01O40Cci3WPVP9M9S4yIm9Ew/1vpdVuxxe0q1WHEACjrS+O+NMC6rXWKLSSHN5KB/D
VodEjKrRBLw4ecgma69YuYd16lkeCOdmO+wyP/DQdvRSCNpTch/MF3L+gsrcxSzFTiCmD4HmH3Iz
v9H6W6W98qfWbnIqDWCRiqq2ZzW2e4WuhkleNGCBrUQNTJ/BjZR8IxsfOTDFsBDdxqI1aAVEvqKd
JXcTpxtw4ItSVc+SSnFGFCVqykppV20zMzrkKmKbhnwW6i8CCyZLrLOAHxiKZ02JcUof/ZslmSmL
9lVwH1DdVYwrzm4YYqyq+SoZVUcpopce8xPTDy+iKXRnxdpOs+QO5l+pZTMm7XkjhvZs+Q7imnbm
V7dSTrXYSC+otboi/90nXVa0zKsUbE0E/bo3fCpCshfm74rZ/hkGHc7b29DSzahupLr3FuZaCyRg
4pvJDft30hxLwMpNaHYtwi1R/KL20n7Wsk3fSluzFaG9NezVBZPgn/UWNbZRMDax/9GakOVC+qsD
chUCzjY9Ysc4TU34XpORdQpvJjQHXthtxmlvaXSatdSzmsBOC8nLhD+FnDp+Lb1lfYGMWK66w7xo
tz5mU80KgKQ1jV5WLVCue8O3nCCYnLJPLscaxs7EwtZpJoTh/YDjwZTMu6EUD0rt2yZIFrMcLpJy
dg20aLrGCeDiNYlPO2s+EbQcKS0QsSycfuTkAIKsU+9Z1NIC/Gzo1MGbIt7p+aMMLaHJOH+tC2jX
rmDGjl6w8OITCdsRbCdDU38yAWiDPjbX4aOullPWLfiTapOF8Z2RI/4aJxxlfZW6uaDdKaW6B75B
SKXqtraIG4z5Xu3FB6ESrws5ekitS1VPHCubkSUIvFh6/j3WOlKZWJ7R+EQGApb5bNV8CbUi8I0K
QBGqBfFusbddrHQHkDBbSrOKcxrwuhYgpjzxfcBVFBlKgA0inygSk9vbbivcdpv+Ud0J7sl85Gg0
vcjPLNJwiMOt6jpzkQsVBOnQCWroh9mt0twDyRLkMyNEtyxAKrrRnsrmfhGQzoq/8gRPtLPO9fGy
lqNNAJo+TwJAsal+IsD95K/9iPO/PNmS/n6Z9GJqklhdEpgmfwK674jlRQuKXysrx9BuVS7sUZbs
vO5sUNNuiSZQaRxG66Fnb2qjvom0v6H83GMrCZLSDluRS1ynzXA9FbdxXWIwfWkUoT1Ztw1/LgGr
AGHn9DJ0HGGG/jNtLaEhfDVdJQTaip/qOMxOWN8avu6M0ej67VsTsx1DuGgAdQrtNRJfm/C9DM71
wOCJtjp1Tku+qQzJZoptmfgoFa7j7mrKXmXobCeW6dHcEhY8WC5aRz/6RpmFiG9T0sYJ4/6iG/tt
WFmPc5ZctNMfCwFa0x/ux6RzaIW/nBj6SJVAoYz2/4ZeEu0vH2tSqYKARA+dfLrLisIbEvKzbnxu
jZtI/RDUwYZ07PSYHYVG7ppVhm5szUSfnIOjD7Jody9gNpHU6PuDxMasxOZApbktxHMpFq5NrCh0
6zpUdlpkbeBz2FONk41mUDPpBRfTWjdtIezEw4lU/0jrmk385VFWJ1tlzgUKlnwOCRpfTg2oSdDB
GIrbyNDsnuY8zPFdpzZbVUUXMK1uWqU5wPCH1F2jDmttNXkTT5q36FP6YXuBxa5tTO2FOt/+/vWO
ZvBI6VHkAe6jKasH7Sb2eeBzvLX5i2g9q35tizlsYoINEGju74OtdXn+62xb1BBA+khURVf5+yzg
ZZr2TEvrovOo1nT2Jw93PoSvnXbXJBuOPckpbwsXHMapqsiR1p8BXB2dAgo+0DvXCEtzAi0xNoxe
hrdTyvYMlOsGeHdVwiZRwdhNT1GJLz36AeFDBaDPNLmfuYR7GPKJNDi5KHq1KrpTeCkNyX02Ww4p
9WXUHMLglHLLcsStj0AJRaZFrksF/rvaVckchVYrLk0NQQT3JdiChuG4Yp06OJaf82Ocxf4GtAGm
a2spHDOfQn0uJ0o44dM45Zs5hyiTT2eFMbwMQ21HYrtPgsJuq/ZKEdvSRhoIfOD/ULTuc2UsHSlU
fxYr5/VdpERlpmU53ybt9oWk24l8siB/9E0XTB2iTFRP1rXaruEMr1V6KOMmbPYg67bN4KSTLX1M
aNbV5AibUxCuI60pltyXMVdXbCeHkZbHNIqWkt8iMttLtNZbD9SK3T+QiZ7qpByrQUHRJi6DC4Kq
9WrZlDxLF1fLgL3qpSBsrZKuo+BU4inpjSPYMUO2vhRQV5e0zA4H3kkBFfMKT9uE78M2vitbG0f1
xZNQdplSS3NOEcKPjQviE2WoTwkxatPfj/lWmuNUQjuMknE0O9bO3C5F44oaFdKATpwjsKo/Ba71
fuLwWg6n9U4BhISILLoRGFOtGjqBEWWTL3TLtzRQUiJDoyzgJV50k1S2dEnyvQcVfYn7t+SZJ5iM
+pFzmo2FURVVfx5hXTuuBbOWSAACJ01NW4nP5ay7j1GmQoikMITzLAOHLJYVOOfwRjCoA7X5pVXo
T5b/r5lQFBzJvdF3i9OHXtH3gj7baDo7WKY6wXQWWaUjhCRUC/YZW4ANTj1ITqT/lKp1MiWwhawl
UzU22FacxWFwnqnjoUlHR0zQ6wxMMBxNSV0g/TAi4TaUMvjcoLXEwasyy8v6a2rQZfti5uFDWkxP
Qq93dt8VAHcm/rfOsHtBdK1FBZ00LSsOg5TbTenvs/EhAw4qN/5VPhVuSzI3po+/f9ZjtdQl++AA
5N9sm9WOMTGR9yddhkcwioBPjc2UnBlCBf5VtI00Rde1xVWVb47wxnSjlThuAvwBq0E5CYlIeC9a
GNNnym2jrM4CEnNxjL1OkTaJ+Ya+8cYsSO0tcYv0+F8f2HlRSc5gmKfu1iM7n1YGugWYbPAua+UC
Y5i7TKxQmwNYc65ZUYrkz3Shx9d9MO+FTLKVGs1aomix0S51cXiaYsX1ycljmdroINwNUf6/yC0X
mUvmdzEawZHh+1bVE3Nu5JIjt1HPxgKRnlK7GLvEoQzrholEmj+8cjfZqZruyyQ4NSU/T3yMaRYj
iAVS9ZNdWkSVHkRtKlAISe8La4bHmz0oBtFwap5DYbua5fu6G8CBWpdCbJ5XCtwL9rnz+xL7kUPy
URYzMdrBdCdBpKyWWJrW1jyXlJr78AF4sV2YKjHPjWnNLhLqRe0MRCOBfisEH3RTTsSi62OLwcFF
EEp8drp+CBImQS7X5szggvSuytgD4nKXDXfa/OZP6hUqWv/DiHI9nvz9m49ymSpoLVBXt5p9Bly6
yt7SiOydoiub/sTbLRfo10N5PdpqagtJgHjbM5oR3/oh9N74xAA/zof1CMsTfElv/DI321ZihCBR
ONi0+HaYrGcR4hJ1mutQt+60rPdMpXwuLXETjNdx0Xg17e14tmete50k9dIPnyT8Dnqh3shttM0D
tBD6N238O4g3E00MX8/cpupcS0k3Uy056dzhP3NfZqeED9eHxPplVne2Xus65RVeRpEuYvN2Gm7m
4h81s98X/NFRFo4eslxIoK+hBjixFX28tFYUugUkq7ZuPsA1cUv5hOPK0bX9ZaBVPhFAOxot+o0U
IlKQ4vdVGewzHKjMaKDwBgjbP3FbrEsmn/P3ZcBV7GG26jDx0r7d0V9p/NJRtNLrw8CxqEvGcgcn
Y95IxXxiER57TwJXeKmgVlAFWH02wc/6MW11IPn1lSGIFyI8rUp6tJBqynOLZpm5+/0L/qgKLi/K
mUE5AYVKutWrYCcR/CIrShV0HKJhlV5sq+JdlVAMNsNdYT1GOhXx4iO2Jifo6r8nBj82y18HXx0h
TTHkQyDAMVO3serIZ0NqN2+0itz4KnNKb1tRUN8rDl4++lO5PRVr/QjaP98dbaUFFwBQbq3lodTh
JNea7KPBEt8S2VQ2BinPavtYRrHXjgiGK9pZLdZYCcTzzVSGL1HUnsd6cYKTfGwaMGm2tKUqS/S3
Wmz6XPi+XMU+jR3UK6pgE9QqBLNpNyS9U0TxTT1IKM8nm9+n/8juZVTqwcsULPpo3w+8tF/UqBvV
ouAge3E/urp4rfcU4eTkxAVtLh/y2+lN4eiTfojLOCp+6+pD3pdto4Gys3s9O/RZfAAo+SzFyr8g
Rrpc6qgC1IH5jnidTcfoau78u2LsBiifmepYdMAdfPUOcvo2q1SWgvhSkRpl68fh0jPWgN0U2euI
lEMhj7TgqPJxJvWl9trm+MRPmSsY8qWkLH0yKUPrbt4ORWoP00OR9GfZHD9EU3wxg9+yzQGUn5FO
VGMM0UtnTOgZ0Uhyuw0VJ5Hnw6BGiTto+c7KekdJRafyBeLawWssY9d2VLzq+tWXO68rKY9hXN/M
vpdbsouSrmuUjwi6HbK6ftdD6zaRH7UossuAUrM176Ya1wGcuvZ1X5212KFMJjT0BO+cSdtlEG4t
YdxGCBn5U7ixAKn/vh5+yE8sKawsw0VXP//5rOp8uQFrHeIuwuxkEGCbWjrhc/Bg6hRLC7G8Gvx/
ej6yNO/VSgYyAKJF4u7vmtSe4Ev+/ijLOfd9vXx/ktV5r+eW3wIUhH9b/ksTtAstXEbME2f8z7Nv
9b6rfQeIA01E+v84w0Q74U/gWY5+pW/aQ3h2Sijp+Fj4lKE3iBoxCMjvmy2Y+yaUcjqjS4FguITy
u0XFDVGm+uGkjMWycX/M3pexVseq2iU18uWMVWPwKTuKm3gZLLvIMbbprn0IT4CDjn6sL8OtzhEz
BVweZwynpvkuzWglv4vFKVGtHxI/y+Ik7QFGD877p3R5IprllKDjhsm84GndEOCjU/zJpiDeTbrm
IeRji3HjaTX1/WXL6tr1KFBP/WDBnyMQtKgjSDSdlMc0xPWRsbazou+6DHJH2xwCSmBhbjqddUr1
cJ3Rfz64uYi6qJRquGO/f3lNMZsYyiMP3tHKMP+OKTXQAPPaoT2op64S+dhoVA0glIJSRC5q/TFE
dTDbno8xR23tqWO7HSy6OtNDnymbcQ7OEJClQYnMIxB4P8/Pp5CtJd8PTbod66VvcC8Bfy8T6GUI
olZC6GXSYzwO1CdfIyuzpVbZ5Xp3Nkv9/5QTs8wUGChAiOBpf9aozTgCTgBoHbH/ZHbK90VGTHeT
fbeBicktvT1lD/LjBmRAeAOg1bmf4GCu0laiSGGamtmwxe7NUhDUYexOBVRKuPP7gaaeGmp1olnh
MEoWUr5w0I0LIxU3NSUZNXpP41cR3hfqvapC0hBnh0GAXRXzoQKAN7qwQUnBVuNrIxSuK1w4KK7S
S371VWU/qKUTgBwQjcyZMT/M253ga+dScR2bzXkqGV6AKGyQ5udzpTrLr6v8Niz+VLhixqqKbwgA
EqovEBDKLv4LReRpnq03samB5rycmIAfZ5IKrB20Lv6xbOF1mbubBl1tu1LFa+MCaAdZ0Clj6GPH
0NePuTrNe6M1RkNnhsfwLRtvTOA3xfPvL/GjJLms0C9jmEt37ssNmTeWXmUaY8T7DjQpwlTnS58Y
a7+30QPA+t9wEzv+WksjY9Ek+iG8PGdjmiNmatildN0VNEJTRDHeT7zXj+z6873+M8iyer+8lwLY
rOkUBkFHdlNYTuaFG7HfI5xrg+2avdjyht1Jy7kf9Mf/ms7/DLvaf5OAoVOasP/Gv+1f6iXBE/oD
i8MM1rEV7rAAydVNcA2o5WHandr8P1AJn6OrGpw4KBUkAKsrmWKWokzZ50ub28ajkJa90aVy2BXJ
w3xJBWUf3StOsVEcsCgHY//7pB+bczIQ9MwpRmJNuboXgkYcxiqA2z9UF9YEd2lSTxw6x5bO1xFW
XzU32iYVVaZXGyzU+eQtYMBtbmX/0+ScxWNwclN/W2Si1iwjX+oDU5GXTaHKu6RW7qMK6/LQRx1Q
dOR5uE+M+9+n7jNf+B7hQACi3oASx6IovS48xF0h+2mIvyNC3qCmgJbYkSmmGGxblGjqt1zIHptY
eYgMeo+qRj25xpXeJhG8SOR3OR93TTYD7kMTsKdEM/otwNd0BxxwcIy+ujKNxygE22veZQr4KinI
MOa1DokRP+v1czTE15NQ4Q/cuEvjtsyEB1MOt72geqZvnGgJ/NBMQLiaoiaZGhyTz7vq++ZUK8tK
9QSNJ+1O3xqyreziDcC92mnQTcCyvUCmYNGoEPbqLcgDp/LOT1vA/Wiqfj6FQVwBd4cHWndj5Dkv
58Dg1igD1Y7Um2Ikeg0h86v1JoxTLwRkGc/XMsjaZgI1mtymdBODqHSHJN+qNZrYueHI4j+9r6+Y
uBE2jqXijT4a7lKO/X2FHDmpmbT/PO5azWdGnr5ekOycaMsidOoX8WFeLBw2+Vt3Ud52d2rjnNrS
n/req3VJ3EU/bvG+hqe2OtAUNZmbpmWSVIB92O5upaF5wlrODXI3wVsq0YLt2F2XWr9VhSs5z2wT
4l+nOUH6ICL1DkhMB4RjiAgljo8yvjlZ/zxMf2XESEwldeb0KSOsy63E7hftmOnf79N2JMrm1EN9
TSE+Jg1cNxdi3ZyAZvICRjceFAE38nEjlv8gFgC0PUwI4cTibTTe1ca7nk0b00RjW4fYG6VeAnIL
PZiNEUh2VMCIxOREmkZ0LS8zkJ4DzpcTwN7fH/jod/76wKu4Cqw6Ut+Roi4GUTReIy948Dmt4VFj
1WHD3T5vnuQTO/LIoN+DmeVo/3JdEiTVsWnilTo40mYZtN2Z180GpclNfOY7xS44aSr687b4PuTq
tqiVdvAbZCjtRBedVgMEdbLfuoYWUXv6FqKtrgurmMNZDQnRwv0CgBt3/g54PL4xzQna7ql3We2S
SIgCRYgYSKZpPU2pW+ud+/u6IKzkG6y3IknpZzUDH6P1rVRNc29KsQgCh3axND4X1YckYyQnPOQG
/VzztWqoxyMcOnfoCWiR/9pNyotCvmMGI9gYy/azfzmw5cI07QGgXBLh5op4k9WEF/zgLZJajjVr
O0m5LhZgLTiwATNtpLT3civuEqnYdFN1M/S+uFH8yZvz/AIUsbjzw/qhTVtPK8k59WrYA9vdtVW0
64Adl3X3EAeFaxiDa8T3alNf5GlEJqS2G3/IPT2AsMRVnlga/UfpYhijvdAsrgLvSFx5vf9ULyLx
9QCnnLWJ+nWSXAdJAU+lOTShXttD35PPhZd+FjtSo1PKGS6RHbULa99o56Lo+pXodcnkjCMoYOpZ
Q5NvtMAH8z3YXf8P72xRKR29gfmQXOgDe8C/Mvx/YnofWNctOLpAP2+L0q3qv1LXgai/x0bDVui8
TpTJ6NR5gm9tCvGQBK+tRoULSLpc/CvKP0MHKC8sHGF+iuPzutxFJfpg2p1ZHvL8cUj9Q6VrrtLt
ZSlw+4pNr2mOVo0g+GQn6MHrNs+hTN1Ou57Dra9mZMFeC1AMOXmlyTY17RdA4Rup0x3M4ynmi65W
ABoM/Y0KEFBE5TcwIW7SBs/yO7n/aOO3apjtssciDQD+HAPVTuxGnR1DPBeiV8xWFEF3fJ0XjJkU
UAmfrAjtUtBkW6pfe3g2mXGARrwZZp874WkRoM3Ag6hQVJalOMbFWd3W5ypkIn94L+YrEQyHLl1X
89/ALw4gx0jHgdob96kKbZxf9iqn72umSl4uUTGefDcQxyWCcZsFSly8iNOtBGzRROtHX+TFwLFm
lSf6sZMPpZ30/6Lkpe2elfBjVIW90nMdscrn5EobzgvFsA109jrWUJvGAAZgEIF1NqWdCcJ/IP/M
mica1LbQX/VMjjSciow/iWvfNy/eeJQACHtwRPnRy+zNvgKtPaLRIA3dQcrjSyHqNzmqiUQRWnON
Ia1+H8ldCK6uRqKnPJNM87I2y8zTx/5OjNprXzav+1g6tFb1LoTaozCG562oe5bWmXakRKON1khi
d+VQOXqbwDopdbANIiorAUH1rSrOb9I+SSOifwXyVda8LQ9lm2otb0wdrQghKPZQQzaGhgqmkG1n
isFp8Gr0Z6P0YCbolESKJ9fTGaiKEZpoX15DPWzz6LrMS2ico8Qm6rxIMZ0oN7e0jj0/7nIS9ugf
oqC5PSgC8acMd8V0cmTyNH5mbj7kRLJoy43Nw5w8hMmfmcJ3lAQgtzL6Y3z14LLTYUBkAJfb524B
j4QsOQMRO7Iq1VdZ3xbeQ69FtI3yM6VWECYotr54M0RvUNvt2eguRoE+VzJth67weq2heq2hg0KY
DJ4P6Ig9aqjyyGc15QdtTBYJXNtorZ1e1LvaEr3SmJwuxnQnfq+gCobFR4fIRGYeFDSuKbx6g3lL
JK03EHi0M0MJ3Ca4UMwR/eurBtV2Q+ncVil3rW+dtxISaCNY7F451L3wLHXBGdKQI5LnYcvyK9nn
SkGwUQjsynivdrltSTgbBmextDOq2c2NFzHVvFG8NxIQsiNnOV2Hur7CbuyQLswqZrkr4l08wYYJ
D4laOEmGEqPFGVeCjTMVp0QtOpBNx6dwmLUwzQZmKCuDbZPKd52CtoKCEnw5bRWd7JGGTVrF7/mg
b6teOW8N0Y3j0DWhIAT1bNdA38luXBFmlt5YXqwmN9CaRk2/n5uZ8zV2AyN5tlICVyPazIi6J3pr
R9KziOCeSvlOjKFKMKUVYA7uCswjFLuvsYPhMxv5o+KTHsiXYcHvMqLIObnP0XkrRNORB9Mz9MiN
zTtoqhxbtW0uiUyAZRI6gFMj3/jyU2MUt3LWuHkIS87vPLmNnYi9APrEzYwJHZdLGdWuFhnqQj9g
hOLque7p0cWkfaS4rtBraaKPWrwvEtlu23ljItqlVpPrN1spPR/GrZYdavkj0MWtnMl7v99L4W1p
8ryhb49luLWmW62L8BSvnG7RZQxrJ20+KC5nrWknOVRGtFEl7im1fpYSiSbeo5Req+PT7L/noje1
V+Ag2YMCS//FD24Xka7MuAjFBpjTpYrU+ezDJ6WVq6HuVV81VD6hocXVu1I8ZfpjPt/yLhaVtAlc
eNuqdhrfCMMDHnzQDktbyWvOyNKWfRg011L9VHOADx1y82bnle3s9LSO5Uh2RHJSXzDcNERWUIzd
kb/cpnSuyste7ZxeQ3MY7JW60P9SkOmwBNMAudSk2YypuRmrdJP6HLot7BE+lj6IyJNl54BuOIzu
OrxYmuElqihH5S85EbpBwbeu/yk8TphcoXoC4TDaaLJXkia3SnY7iFACb6cgAwI7O6SXRBPb2nry
DRNAN/ZCOP+I2U2dt26mbgMstWKuW9G0BfOlZOVGw9WgSsDse27LPzWVd8u8rOor3X+Uq30+/6vU
CzM8V7rMzUyaeAqgh+x2Mp5Koi9VQk2XYCcfM1eLYOypd5PCx9D/iOO9Xr8HUuFaxplpbruyc00D
Lawgccv+uU5k4gHIcNVfCfOqQLyEd6X3zzPTLHL31vjS9Ea0kxLFlfXgXO3QbS8fYIA6TQulTjfR
rUYpBPM+QXBDXdr2UfBSa4IEcy5zCuySVH3bii8GqEpDCreK+pFbL1qASSuWSvDwUIlHninzd9Oc
7KJovlMnOpo9HAqkuDTqxkGV77Km3bRKz74SHWV6LGIKhUhm41JJw7N974XRgmDgb7h3QIRX+p9p
VG7FLHuTu47QrkOuqAUfPdB2qxMO4zFNrqPW53zCVK6ck9tAiC84+05B2Zfy6OrKhd7NbSvCD1IQ
+/2e00hZrkRZRbwco7PZbHscLRZ9uVPNqZ9huUoL0aQAzFggR1axP90JZa66ntCt0olsg/1snGoj
/Cx7fR9ilRKObUj/uGQI9dAh5pV4xVa5TR7+qrbkiC5qszgsnEpDj+VOX19rVXyOK0mclJoxw32L
H3LoZs4ii316/o7UTL+9nb4qQYeCXMlKxUitO33IXn6VbMMPLXb+LsphhdsfSiemmmkR/PxvXhL6
wGJfTK/+R3Egm8wS2+6GQlQbbtpGPCv98UYKKjeQ821rxJQCYKNH/qYorBMp49GU++vYq48q6FI9
VxJjp/Nd2cOxqUO3LaZNAQ8aUJ5jqLCX5+BCDwH25zUn5/go0HlXR0JmRfR+Ty9/dnOogS2FMMok
ADfWyBFDrYYhzGpmglxJjfZ12AO7a4miTzmf/qCJLVn5AtgnCqaehY7T930Z6/U8GRND5RecbTuf
doO2lTx6mrvf3+knHGY10mqKJTk1gllmpMZ61kVvnOFGtxe1cTDCwQ7RJS6Fj6p904bSkfVzgv8T
48tHTqCvb7raQ2KQxWlB/49SjvJM0IZQXHaIP8RN7uXVScW/o5/wP/O61jfUOplscPmEWGrZlvoQ
D6rT93/C4NQX/JSvXJ+sX95rXYkwo3k2qoqR5Jv4Pr8XMJWtdiiwOdEu80h2HbJz0/07bSCZRdue
Ln32HF+CyNoMUEWdxjixj4+dj1+fZ/kOX6pXYZlbrWowz3oCJae5r2XNAUZ+YpSfYNjvy2ktOIhN
dWFGJq+tbru3bguUC0bE7EQv8i4/TRZY+to/JlnFJgmHG2Si163c2IzwiogYzbjCPoSSHPDtwzKi
tVW89NW8/X2xHmkeLVVwmpkoWTHqmmMEhoCOHTgt3k4tLw8zOCMv8HRX2yqZXbnipqNbBzTWMTeh
Z70IJy459dg9+nX8VbGuMYwqUgM+YpZauMr9m+Hm69IDkQzc+qsQ2N6clo6p1K4GY6+aHi3jLU3+
NumHlWyhIXnE3mLnu53Y221G4aDynby7nUgacyKUnqJzDlOoqdgd/kjK0hWHsqePkozO5Oe2guhF
e6M3ij0WhmfEwnYSjF1HPS2FejdTBVIJUXzDONHTOvXeq+MwKFDeyTRqh3gOxMHLqJ6qKB/dHV8+
7OoUJCEQJzRZ2R3KWdI1u0b/o7XTCcjM8bMWMtSCtUIVct0O7yXoHWbOKGS+BqXGj9StDoJHDXk8
RyvCOS1ldwSBtKzY/wy5zOyXba+boh9UFhXkpcfbIL3Wn89IAaZedHXKy+L4R/rPUMscfxkqjpIJ
dXPeDkVlp9RKAoMTkMnlM6+3Oyp5gNGo+SDZux4hwUJdMNh+uXUVgbJvM0RwySzo4Dml3G9/3+3H
YuOv4IXVmhjmVNPjall0n7Fxu0NtaHM6tjv+Uv/BSKwuQFkJYrFdFkVVPIoUc2bhUJNfVyWu7hQ7
fn+no0vwy0t9nnBfPpIwVHEe4DhMsn0o94obnEm3ASMtjStbfqYotKXc9fugxzbX1zFXLfdh6maz
UhmzlHD/Cs4LBLstafP7IEdvnq+jyN+XXx2OEI8BNePf3rvBzthkN/69cuOjElmQY1//PtyxQOLr
aMvN9GUee10Op8jnnRThJphKV0a/JTZRrND/P9tOny3aLyOJozxl+TKSdRffzxfDdtwZjV0cNK/a
Yw++6OYbe+3999c7GoB+fb/VVgsnoTflednM2wSdAnM/niFDc/hv+JScHGp1qely+39BQqn/qolP
TamdaTl1RqSgZaxiZPNN0reNfN/6xBEYcPiULxDFcfr6RZCDzfR/qDuz5riNLG3/lQ7fw4N9mZju
iwJq5VZcREq8QVCUjH1PLIlf/z2Q/dl0kaPqvpzoCHfYEplAIvPkyXPepRoOFcI6nveSJPda+clx
XxPFpNWMyXRL3VGlld+MgEoFIqXXZqmhIebuJmj7WBsFXiyDDAijmhqbnP7tlNw4c4lizkzdrLqv
jaeKqo4w7w29WnvRvRV+UpOHRFIzUl6yKV3REV0v7J9cEetCvQWjCDTAWGv0l5TqqFWXjvnFkNVq
yjZVi+ves6IkT3U2oohiwEqDFjIjWiOao2Y1d4CB90OdU0MYr+z6GwXr/VjOvkzEeum5pB70IjoJ
iABt6H5cpb29qu1obdb5N2SPKRehHLYKPSobmaZUQTh121Frjn0WfUdLcNNX4B9hYkUuGMjK+JIZ
TzMaLhazmcyfquZe0npp6Y9IQz8gaLcr6+qikM33M6tr2YvvA/mfMU8/Oc9rtXPCaWk6QpcPxAO2
G9t2bRywv7vIt+danB+AGP7W4jxVmh+cvtG8mR2EcD9YCtQg6AReeze6363mHUU4EfvZ1ntB72Xk
Ol3sxc7WcD2uAtqC65+/+keHpKVpJlR4PM9APf49btSuMBJt4FkUKfw+o8nUn0kSPzy2/hrhFAPh
uFg+mBYjmNsW2wCEMv+tks6HufCbN7FOoroRSR3xQMZZsM3p0QgWS9TmNlmHgbW2tjIo1/WVuVla
yeVZYfMz02idBHudlhuynQye4QmUhVVgwRj++Zf68Fx+M48nEb5uFWHqy0nZd5dxq67sSMeh8D7q
fwNM+fOhPj6VFx6l9yEfB/WcosuwolmJ1yFwD8auTjY0H7Wtsm0PpgBgWKbBmTE/3INvxjyZQhsc
tDZVjLmI8tp4uqVzQFrg2+Q4Fs5/Z5blByATduGb8U7mswg9K8JFaEmn8gckcr9EX+2thaae/0MN
GMoPPjDupVg3gbnvA0zHN8VNeXVWGfTcey9L68152hdJ1NZL7LFvw20ZLHLSdqBh5Gusk/s/Cp//
9Tr9d/S9Ov4e07p//Q///lrVsk2iWJz867+uktcWG9rfxP8sP/bnX/v7D/3rpv5e3ov2+3dx9VKf
/s2//SC//4/xgxfx8rd/AeybCHnbf2/l3Xfk5cWPQXjS5W/+u3/4j+8/fsuDrL//85fXqi/F8tui
pCp/+eOP9t/++QuMJYvQ819vR/jjj69fCn5yW+Uv5T92339MyT/u+6/fkk60yav44Ld8f+nEP38x
rF9dj/weSpS2LJ/x+x//FQ196m1QiTxwkxb5QVm1IuYHjF9/MBBcS13IFVh4/PKPDguv5Y/0X3Fq
RowVXBa/6/8/5d++2F9f8B9lj/cXfovdP39BU+hvpxUyqwtMHFEAi3/a6FmdRLqkxkd3sdj1Y8uO
0CSz9UDvVe7ZQt4UIy7XTU+9MclbI6hUeYN2eBr0rfPJjexb3QAMgaLic0s/RJjtN2Xu7rKGPnoV
Wl/7trj0BrMIpjSBa9/0D5aimFut1GAl5Xoy7ea5jelzJsNrPQwdraVZ1z5NpYfLmtWU15ZSWYfB
6LtPU1yEKzW3+8es84rcn4wCAyurV0euR6mBLqY1uqvIG5eOuhPfzG0ygZLoLNUvGjomZpq3d9aQ
OJh2x5XwK1tRAUL0FsVWAzextkGU03e12bvR8uybMcwu/ayygfGU16s87x/6yKg3mpDtpinH5kur
9hq2bSMtc1XrD91gzheqgUJeYmy1mi5YWl/KyDjmrlrjuJfu8sE8ONZwkdPySaWzFk1IEmfvGil2
UnOv8mz6UjTFrqy8nZP02i4fI9w7s9C8tosOw3fF/jLk6b3ZcgppvbcydXkMu8VfpbbKm9aMbdjz
NtQlA9g4ypthVL92BpbBqRXPa82su72ml9lj7Vh10M30nts5p6hcqs8T5flPoazvu0iqu3EolEur
M33N6O8rw7o2eyPo4nRjJvPRy5LPij7DoIyse82SIVIJOetGiazPo913QT9NjV/k5k1VZjTRwmHb
qcBUUhxQ/NmZtIAnyTa6GtYXKQZKd44OUNVLwvjKMEELJ4B7faehQOiK6MZcusRhE3HzEI3++w34
P4pe/9fiEqnVz6LS1cu3l+ile31p34ahHz/0exCy1F/NxZ7VQ0UGHIq9WKT9HohM41eN/ofuUv1b
iDZL/f+PQKRo2q9ELpUOGkQBd/Fb/DMSKbr1K2Itmolms72o3/9H0eg0u0NiAGFgnoL/R9/+1Cw6
qizFKLDJWqxVNkt2h0Lt9nxRAnrmaXOLkRxXVxcNffwx31EQOr1RLYKb4+fDxAXaTNV6xtFLKxLw
VKgg5IhWRVpr9XlQp6Mn21UVmaVyPYZ65G7dKbLYY/FoRjqasIbx3MKDezFdRXxHpilNN04iJmWV
lENU0onWHWzoysi5yLtQ4F3YFiKkLOahrqpwqoCxwWVCfBrKKZ6ARQwyHKdVk9XDpK1MIV0qJgMX
FRAeaY28HCq8wBpRQK49zSxAisTZiHBrXaZqdUxAhWdPUUbv+CLSO4EaVm2Nk5jwFetGdQBtBdKT
PsgA9gh/cZs/4l2tgnCIfH+qZYR8Zx7ifOWmZYNDyECo8fDIVNUO4EMInjI5NDPdqJ0cRIaViFWM
JiEqDrNFojIx1X7wNkUTTfZ3zG5dYBZGXDdo68zF6IBZqVuZbwxhC2uXtFopkfYVWVZfTb3SugcP
wdf4MOiloe7nVA+lr+u14b0qVi/wcWxwzGgP8VBWzs6pUZ94risDFRsvdkP6h2mFsnAoJY18zTXM
W0Hjbl+NNtmY21My7rHerPOqztfA3C3kR7VWZoHITDGsU2RwC0pFU3RlZPm4mzNPHmpHtIcQ57XF
Y12vr6vG8S7UaITKq8d9+iRHoT5E7WD5dhQCeeoUNDHSQQ196FHR16yIk00tYv1SKVXa+pHM+XCD
3ZbPZa6P3NJG2/O7Kk2+mJV0dQAlhhteljpKt2Naq58Np0yunbGNqGI3RXkYxkkXmzJxJ+Aoum0/
a43l+mo+j3eKGY5Xg5GFSDPj+q5J/mLYxAsQqOtUgrRiRXJbzXOIQm+Lwh7oB4sChDZMke8ACN03
ljl81WygzqmWao+WbU3XgLzMR6nnI4Cr0pXRarTM7IliFBumQvFBxdEjAubUNRbaN0PutV/yphq4
idp9+albssoVx3WVUEYXw3XU9npA21PZLAVIgGSGfptPGVDTSQuHiuRjnK9nF1k3D+Dafdq08igL
B1AW0NPsUA2aEQwg9y4lgCxvNaeLbO2AbgM7VCvXlkA2Zo4t/cqFwek71Rht2G6W7ZtRguWW5kQr
Xe+jIBHVsIOF3DyHjqIFmUQeZ+1pHfKnZTnJC1WTcRPUiW3viqied8w1zzBJo6d4g50xQKb6SlCy
fXbLmVtMnijedeiif+mjNunlfiLG5BOaxDPuYkNNOSJRxwMm6hIBvyk6lkUNxFYKqVyERB+0oAwr
G4MocdMvQgs9gKqxPj5bdtwd3JZkMHBlM4Q4AtrNXSwNaJDh0IPctPUxuuK2GF8n0xTe4HACaK/t
PDCccSZsOuidhceYF9kGkoH5UAPCYMMCvElVIDl4rpVHIePRr8beAbLpCLlSWgSHX2Rm6R41o9rY
RFWTfOPePwyrukIp38+axNoZFB8uCie3c385VhbMkcAckfMCWJ/oW1PxuylOHzyrGu5rO6dcyQXF
j8sKcd8sTh71abKOtiuq5euGyVUSt02FCnRvb5YTn26MmU2vjhAj4/ZhOqLMn8lLFEFxsKy0bJva
KkmJMXtbnePNn2Kl2skIQZVZmYxviE6120mgAAu8yerXeK6a+9TK7Ws7rpWvM9KCKyd0ncvKKNPv
8Qjk38OQfl1ZWnxt5ZlcYHzWxnLRUUjCbl63bersandCYT5X+nZTlV55nQ9Y16OFXefwS3WoVqmm
Qdof8NItMez1FMdXK2SzI6/UAssQ4rrUFJhZJD3bWRg4A5rVuFWSzgPf32nTN2+MvH1f2gXg6kj7
FueOCdbJ6LZGIsffWhg1V57aAjCzneQiJFZ/ykciU1PzRww7DzeeS85U6Q3udsC2LiLWywVIh1ej
cHmkaJ4OThTrGWrjvblx8qIJ4lmlOEdb4CZOS4mkbU/zL571W6eRrNg8cw42NsufB3dBn4EO3xhy
RjVYKysfhUplh8q5ca/Gpv2amDUMu1wU6HDpkaCIiCbDvlZadY+++rBTW2U8ku4D3ZomJfmsD0W0
KRb7X1CALkrVLM5e18MNoHHioaZnt6SGlD7zVD1ayMs+hKMz+cTN6NMgW5XElO9YdnXqzyqu86OZ
thu2ZJ6uwq7QnixZIfU6FyV6+mhZbrLeQFw7VvoD2IbhARnwYp1nTVGvMD/I1nVsdGudsbazp7cI
sqCDF/ShVH6rGhn6TjyxkJTIw0irN1Ea060vth1TK0U6ub1j5hFj4ibSr+y2GG6L3BrXujk1xVok
Mv/MySDWKUgp2rhuaAVijvrLIUeA2UM7cx9xDwzCgRJFptXJDejJ4VLNXcStvVa/JxcAga8Cn7Sn
SvPTSSq+TgawzThKkJnNKloQokwRk0mQ+G5KfTeg/bx2baRidTfunmPpZl+T1EVdFpnBrRLhKNrh
jYLKPAGFG5N+NXqVHtQSHCUE13JT9F15BzGk3RUTNyfbpscRhZJWTogTtGJ03ByJMzeFalUXBpQY
f1TUdOu6gJBL6ebbIgtfsgYZyiRVr/NaVNxIXDwfB8Qk4rp1jnFqyc/2iMNAp4J2TgYdLSI5GiAx
I2urKh05S5n2QZXFbmBXc+7reb2wjdvpKFG9XwszgbdSp+0dvknp0ziO6s7LU+150kr3q1FaxXHA
KBVjiNGiSezGV6bgloI6cvtqoj91dDAqC7hIjo/4sdlBZc8R19kpPy4eNhcqB9EKoPmhj/r4Bp/p
8ZZzgh3ed0oSNEmDRhnXmIummpD/RLxxwwwmm2bqWngQTvVCFpqux9xMgmjkk5sV3WhT2Iu2XDV/
90TcbVJFHTaTNZHT5G6+qQ2Thqkhcnyue+sbcGCvW43E4EOi2+O2UUvjsjRqF9CMh7SqPtQtomST
diTlQMd77r0Rwpqo0Si1Gha7rSKexg5vD73Qra/ZqPa3qtcgpCTKOFq1ZlTvMRe0X+Wo6Pe6Wkp/
Tqb4s66YDuLi07hWPPruWTo2R3XuCC6JxI0ABgTwqGTum6CpDPcVJNXM2T6hpijtHuKFSF5El43r
OfK6W0TK8c/I8OvWxslYzXaCObGrqhde7WhU7zvdF2M087Oe9tkts+aqooK5aexZuRxnrrkrmfXF
c2p1oFvHXHZ3mlIsLNNsiPtd2DR6czStVGpbesYTqCJAUkFdabAvEFNLoy3XXHQP88KN1cAQjdEA
Uq5oy7R5egVVIdyhJmt8jYt5fp6z2rwAH93qoKa96bGu7OwCSZU4wEvJOpJylRf0u8utY5bwMTS1
XY9lrSNnZLm3nkQohXQbXWYPigz8ibGliRbGctfFkbHNO1zNx6QYnzRSIKBnE3LULlLg3HS1jSpG
oGfUuUFrtuluLAZ1K5vUBAgRNSyPKAxg2GS3IpMDEqc1lOKusP2xsb0gr1AVMYzBupNYEvA+QHwd
F65NHSdgLsO4920nbLZq4mmrwk6dA4YbUTB16nAhZJ98a9iFtqF0QRHW41oVSu5HKSx+k1oJ6pha
6ZsdSIu8m8I7/FS1XaRa3XZqhLG2rajEPb0pbrokctaqNbSA5KFCmk0RAd0fXXvV4AN3YXr4CHi5
DjKAJrS7khMOJsQgdw08Q9sXRaHt3dwqCQVROeyrvMYQpdWmHWafggrymFh0oSrMNxwdjbasd/Pd
TITb5q1aX3Wl2z97Xjtibm9g/9DOmv6qqF2z6ZKp/xJ1VXJRWjmYBFtGO8Bu812dO2Kd5ZCqWiMe
QO/byd5RhvC3NA2N+8EYgOSrqUUlZ9Cc9lMxYfxczlaxHyotv1adAVOVHDmOEd3xbdFOaRAqSBvJ
eda3PU6ZzH5HO1qjogEcrOhWrT4jlNZ3ZJGejnZKDqzYWrhInSLUg7PY4GGCMj/goE3ctMiLS5Iq
Z9qkTVm/ZFGGNWScNlsrn6HFKqbY6lB8A3pBAILHJHsqwNIfZreKnooRbLwLEa7YF5ZuHZhRzppU
SfP8TquSDL8PRNufRju2MFVoNPxyagOJoUFW81OWqWVgzIaxQ15efZKz/mXEVvaCo1TZFo1X0Lft
u/6IcitHQ6MO88q05DfcHTDSYfK26cSJu2ppwX3CwWy+bdh11qpXCiYhhwqNYHI4ps9O15lHt46H
R4CgZACzh44nxYatlbrOszOH4qIso67Z6z9uqZaG3UZRlDmSEXUhVt6cT8Pa8bT6RsSiWKNEWu21
2oKXNjaQvnov+c6hUD/hGORc99jZZJspMZwnTwj96MwxpJlG97TfwsTlw3CcIADbcBeL+RTrbKhq
oM1e/tSMeIlg3Gy49bZOTHjAETHeW0HdAdOuevMBC7d5F1cRFImECOwkOv3MUq8lSUndU0mUMjl4
zYxFbJW783XY0K+cjSYqfMUzoTeZyWjuk8lJXnNDaoC+k+ymgRAKnk9mCJiQree7eEmTSm9OnpDp
rg5jMybcblFNRz08rb/EFvVGN/SMoxYn2NugjQF2FHlqxe2Tiwqrp2AAVPJbkaIHncU2yr6KW73C
MkouPXDcOHuIGQyq0rIkNEPmD1OeZhd6BYuhp81xgZSqG1EIyMTaGB15aUg9kqtMOJi913rmXY1Z
3d5iCeQcm1bo8taOmlrZJHaNm0XTjTeacNjntQWGvWPpHMqBOyE1cIoN/RSCTI9SL7vOKiG3IunM
cgOK1FJu6s7VxGEA+s9tIG+6i2HRNlSsmH54rdRw8PppHdtmuW+rXFsL28OoqJv7tZRE/HAeltzQ
jC6HsA0/z710MLjhpAjaalbvFU9VdgQ37p0Nco+9i6gMituo5KamvDDr2r1xyN13inDwZ0nzRB7d
aC4aPxcO/A+1nTaE4QoaCzwpY1N4sUg4H1ldB69OrOPAdn8kRR8/Kx68t9Z2in0yWO5rm0ctcONo
WndkiJA1EJwce66JpkyceyRO9F2D78gx0qR3O3gztmFj6kJ/y/psOzmRs2cpo9NI9dq3utoLoo7G
eTUlua9xK6F2z0040JZAI5x8PMoxw3GvsodU91vTbF+oskZr7nPioNgdKxsZv2vHtF3od3aLlhqa
ElG2MctBwkKwhhGzF8w/2BawBDI8rWzUr3c079270lLkNtcaDKGk7c1XoTvG38LE1C5FiJFkNQx3
bQKY0MsRDu0auZskhfbGUUofKVsz6CqqHDnkG7VXL70KutLo9WlQCuUhsiSaMThSbbTRBtnZdlO6
aWoLhY0hjS7Jk3HQENDIBrx7sI7K88uss/Jt102lb1WeibdPp7xIy8TlrYmGcksVNK4Dak39vtDj
9mBh/KIGVDtQLJMmuXugV6aEeG2PdQW9yZ3gu87ujlOvLP0madO9KmrXPTiKl++yegILG2Xp7Ktq
NZjIsfWDgn/Vwt3IsX3YGr0ZHhxzyLDHpvLY+yKdtU95b2kvAD4UdZHocS4lVaBLLetsuiG1cGxI
bTqEVXfA4cUaECz0q7ktsyATsGUtqi0PXBnD27B2pk+JMoLP0FMbBo/IdO44TrKPcLtCG8dx5GfM
HiW02sRJM8yfUoTTtcGZLvtUaEddhvlnxZj4sqOaYy3jNYjo7HRc2eabyHYkjlKRO65N7j9f2zTp
H2Shzllg6qN45JzFGzQx7PxOphYs/14iRu9VVlGhpDaTESd1ps1HzWy4oQxycdia7Do/iDROb7xu
6h6EMS78LrtB+xtXq+E5tjzzWKCpcwEbtX014lFZO4qe7l14HdvRicgE0zbaIb2XX2kOD70iwCj9
3qpjbJAVSSFB9l24bvrceSWjz3ZKO2WXWhWlT7PCXlspqT1+62dbe0zVGJG8RCbJgwqcJJiKfBa+
QP4YaeQqpvSRDPZlRgEc+75KveQ2lhlQY+0JJQa7oGItZrtq1kauy88K60FchV0loU5DNHR3ozNa
KDIn0uV7NKGebOuogjqVNUJ0G2VAgidfqYaoMLBz3Xj4XGWI2z46QmEtu55iSspixZBvVe7m6V1n
asV0P/W2NJ+KKCcBWamNhC6Y1VHKeSSTYnCvsjhurseIjsoun5ph2vciQh86awuTph3vqrw6da/m
0aqjRhF9SYy40RyKdFwzqABNEAVuVLPQh9vQmHrjFusaN7wteg6R+7npVO0yVLlFB3HUTsDDYhfe
WRY6ovEjxRLFMUUKHLYVBFszqJAIHA9KFuro0KJ62oXAHMMprz7lzTDE167CneOIWZlrryu9jnEM
mseEX+umHTAFhM5CVz6kRTZTMwhLTrXU00v3EI0YOO3nLCNKdGE2ak+1kpFIz4URflbMuCkexNAJ
xoxEET3h36C3a5m09q5rdMK4mGxq8CzOznxEvIxFrGcqokBD3w7UQAcrjrdLEg3rK2/Ao1HOQ9Rb
o6ginrgNT8mhTN3W4GmnxSpNzQpqf76HGlt2HxmGnt6gb1TEt9RLFOegt4Za7lk7nVxL02weEhWx
0qAyG7vd9pqmdYfSDof8ChEzMX/FXMwrv8C2Xr5RZE29WgTqDMhx76Rtt2CbQ6w2Rn5zfIlSjGtf
6RM3xRujNqiR6nWreu2qcWmorEN9THB8SDSyDiBU1qyp954Ii/KuoaoTbSoFWu2bztMfnea3nWX9
741l5H/QsXHoDNHJsW3jnYYOyotzYmGZ7uPluAkP6qfcCGjupccW9iSWs84mOhBeBwD01UNY3zi0
LrOVgYdecA4kpS2AvreQrNNnOYGDyNLL4yzlWUYfjdvkTvfBhNxkYFAia40FF/Ji4Hmq3c+nYAFb
/GzUE1AIHbi6ICcP0TgBe8L+HNRzk3yK4zl9sRO8x8hdtqaXG2JkMAWmT6Ia5HsqDlu8tzYNpK3l
UukXWypqQbxLpwBd6yC+RZrt33FlOvfCy2d4gz4xU73qnYRp7tYdVlwbfT3vPL8Paj4xItR+ulYC
1//5JH/8aQEoIOCj0odceopvxuwTGIuxYAbMeCI9BlNQEjIffj7IO7Pk3+f5z1F+wDzfjGLGhZa4
y6dc8ESxsbJ26U3yqd4Vn8cfckVWs9J34bUoz7yd9r4luuyivwY+gWcUpXCbHvKfb92rByqJj/12
3llf56fkatxAcb0Tj3pQbOIDhOlz2+bM1P4AJb956cSjHqc3jG2oGbU8Gp54YjTDGbDxuVFOdolT
ybR3gGP6UdaunOGb1722cC1+/gHPTePJPnGiwSWBYBCqvVu78Y5xQoHTBYXQclwYDdrMst4ILw5+
Pu7ZhXOyJXAmVTx9iTzqNrySv7WYt2C7sXbQVV+JNYnFBnXiC/MMrvqd8vvv69Wl1Y8VGb3uUwyq
IkPDrXhfEXSP8Xb0xeUif5Pt5NrZLCKU0ZYs+W5em0Gx1fe4nWyVQ+tHgb02Xqug2aNstDvH8HlH
9Dx9qhPSAf1jOlgZT7U4Zg/7Giw7ZiS3i+U4t7K1emnuxssiqLfm3c8/w8eB6a/pOAkSVSgjU3Sc
mRTHfRcQDOKRPx/hHcrx5N3cExIrdzo8YwVDLIQKisPphmL1qlwVx/J22p6Pe+cm8xS4FRuJVZgA
CQhJ86a6tjZ086P1gIEN5XMfr9qDwT/J9M8Snv+XRf3ndLonxymaBxxsBt8RZQqkY9YYjt7kcBvd
QJlWVP2unQPw7OhsQDo7ySexIiF1NqTLJHfrmiziYTFcL3xYEXTAAxRNgnOAyh+2Xu/P8L9e9TRw
UMCi5cGrhs/2Qd3i/XHE6AkBNneNashlyNZCXHpXbsIAS2vaKreKb12lbPIKgidqjxpg4e64EBms
7wCfELVrns4svWXbvHtGbBCdxXAL5tDJZg9FRclyWQnmbfygDYhcr7B2cS4S+InhJrynV3KdgqtH
UdBAcvYc//0dOeXH0n8z/sm2zrjF1XHM+Mu2th8X4A7abqvuoQhA8u/OvO2HKc+b0U72ct1Pem9y
sfMxfI5JJ/V1dggRWb/ovzSXgAYhmi1qEc/nGZkfRpG/Rj4Fn4MlovI28p4DVXYlOwyhd+aYeofm
P5nKU9z5NFjlSI+MqTzER+5KC3R5CZLTt5wVBqyXWR22qEYQW5CQ9w7lOgvOB5cPz2T0/kygThY6
SSdZR571zaAt8VKpKVlfyfbWSh5//h0/vh94WLfZ4LBAop2MYTsY7bUeHE1r1VIpo1xPtoiN9U2/
Db+IlbZtLpXtEsgScsaRqvGDvcs25ygLH77pm6c4CWWSJg51V55ixqW7lI+YUwWG8v3Muy4sn3c7
9M0oJ3FrTmM8lyWjLOp6Skvcsp7cw8LpheZ/0VwV2y7IHoxtfYcFF+JdV9qL+VU8tnfV/TlBxw+D
t6vqNtczQAPvhEYnb27FPFTcHxO0xFbTsHIbP4PpS/l4nSZ+9GUuAh12SBTE25/PwzvC5rK83459
EilSizqgljN2t6awusugUyB6tTc3xUY9l73+WECnk/52sJNAoTYqEI2awQY0cXzdxydwjS5RQL35
3j3q+2yf3umB+mTfjQ8p6hLnHuCddObJ257qWoSqWJTSeYCFCDQHBKsbe58HycF5GH0o3UeEeQ+K
L3Aj3xcbZ92uswcysl25bXbqoVpXN/aZvPDDi7AL/sYANvGBG8ukxIoBnG75AKofUnT6/vsBigX8
xvCHLWZOpX/uEP0obrqoVQAwV2mjnOqwdLVtxrNY5qFz/cm9wutrc2ZhnRti2YBvripRM9n4nv+Y
6uRlXNffNHIhCh57MvslhkTBuZf66Ebx9qVOD90cFxLNKTl0+zvAmxQfqXXWdyU4cuFeeChUUW48
k2R+dNC/HfNk+3gDoMvCYMy+RFjNvLeVG0375GhXqXi0reefz+m5KT3ZPm2YwJNbVq+R6K8AFWjY
aGdoMx8FXzIWeAwog733r+sGV+RJyvsgAdfq1858pXRnjpmPIu/bIZa3fLMwmkg0VRszhISVYCzq
zXC5QrF2lXPqEO84Y2x3c0nBqF9aS9Freds3Q1W6Xtg1yEtfPUQ7DH/uxT15IBkYzFmsBC8jVL8b
buocNM1X58u5k+yjwG4B6cZDGW4aNrUnB6ojJ9pj0bTs7eway7/2RlR7xbcvp8NI8cf4VD7je0jn
rjqjZPPBSkHryTUc17MtxKtPTrdcHwyZlWQLrn1Ry29S/fbzlfhRgonByJKKWKajv8OFF9LzsrRq
2WvUteTVIjAihp7787yGTbEFyXIuD1se+eTssE3LNU0EarAfOBUNVivapGZE2q9uza31ah/myzKw
vqJiWXHlEORhOa2ZoOCW3Prhq72pb/PtWZfzJfl49xRkRi7+KogXn2ryRDVQKM8jWo/mBi20NVJE
fvUqc64VOqn12RX0HhVPyvfXeM7JHbZySs8aM9IUURa+kaH6MX2NQaQg+2VxdBmVcanJav/zr/tB
EGDQxffboo37zkjJVhD4HGpeMjFuZfzdwz8uA7zx80E+CANQJg2WkIWb4DuHyVKqYd8UCLhns4qH
911eYuDcA9jM/sO9AEOCL+UC1kWFHzbVybGgAX7zhNfNftRtJC3YHEXzn7/K6XydjnByCLiTsMAM
VrkvQWRXiEpaKMfitnXmrHkXTpZxHBd/F2gfqqOdivlzp5yoj6GG3azNA4Y7hzANMEupvw5YKBg+
/HOxKq+6RcXvzBu+2++/D+3B5HVJUNFu+3sktS1Z4noxw0znoq2Wa3M9UUce1p5cIfsZr8/eYE+3
++mAJ6fECLS7T2oVacpAXA576yK7XVSp5EZb47BzviHx0TckWv75gidHhZP1NfAzL1tWyQC4Aw1A
EZ+JmufGOEmJrFKTCUi32S/zF6qdKz26mFBD/Pli/LGe34ao05k7We9mOQ2KnTPK0tKhbCsoP7xE
Fd7C+DOh+2SQY84bGlj9TbY5+91OTx48LiwstznyuJbzv5OFMpU91JChzZd60H5KgnHyq+2iJhb2
fr/PgtnF5ONcWH4/sTZtLQ7ZxXpes07ly2bVyCeQH5MfSrQRldRfuHwIFKx/PrXLzP19Zm02nutw
bYQgSmD8+yboMk6FYsCRTVMFjVWuadB6PQkncX6MCu3Mh3x3W1rsQmwNrzQuaFBR37km9jY8Hy8f
fPc5ufvcXiYvCDes8oA0el0d0s1yO0zkBdk0pm1nuzgfRBuG53ZoaNxKySNOkpeEK3JmpwDmR9+7
KRDlUK7tPVLl04WAtg0oi8o92kur6unns/wua1ve21Fd2pUwz0zVPtkmYZYgAzEUVMgDd2s86AcT
V+yv6m/hod9WV866SVbo+ybf9EsdmcVzuvHvKpoM79mOY+D/tTDyTmt3bZ+Wpl1jBh4x37EfVWg1
H6Ktdasx02Ak/Xp7ztzsndCWbfw/0s5rx3El2dpPRIDe3IqyZbuq2t8QvdvQe8+n/7+sAc6WKEJE
7//mDHBqpkOZjIyMjFixliVUow3BnESeONf0lZraGroup6cTj189qfgYtAa6FqrB048c3HCesz5/
kBh6k6Nh1xsvjfqp06zNKHhBfW0vM/6i2dKmGFtX4T9LxEOz5E9V+MdJeqvbZ0l6yOVfXsBruwr3
uvxQhOmuZ1hXqboj0oAM3KkPaGxv64S5MmTJu4Zco5bvbfU17RACpE6Zqu2dEyor1/M8D3hfOi9f
iAdJVa8YKgDvpmkxAXEDLwl+Xt3l4fgwym9BVq8c3+vQxCb/a+mqWOhXstlHzFUDwGaq5FRF5va2
616fGZTjYGzkwHKRXCepRRTqER3Rjlsr/TEwcfTkMGlFnYOGyg5+a+1h+KzvQUGuLO0qAM7szjIQ
2EjFaA8U9+aU7rQUHQFp2Jm2c7i9vqtvhRleMsibg4Ilo5oFQPBujV54LC9g3LmBmtqEVSREmmNo
1oSmr+oiyHdZqqjywwNKAd2Y2bKMrOW/MnVu8pA+If5sPEBqvHHc6U4d9wUgHHgjskerWMl05kWE
uVnhRGdPRslnuF6Tx44SVXPK9s07C5e6qgt15Yuz1YkPemYmM/yJ4SLMNCn+CG8PsN/b3+o6ZZuZ
mIVRn2nWQovZwG7f7iA40qGoNbfBU/qRu3/9qXJVPZ7v3CzvyNpubORJfLBTXENU2H7KKKhl2/Kg
f65/mx9pyz9ENAOqA5N3v/KthsIP47MrLrr2/WYnIYVWOg4MfoV+8O6yfXeMT9DP3a3VbK8v59nu
zmoxISPYg6YNHbej91Kdqm27848DVfOtaDP6pxE+Ef8kUTLvH7ig11+G6jwZufwB81Jmj55t0fNO
ey9lku31ryXcfu0eSucAMm54h1b8SXy/i+xnZnCWD8QDEKoqevcn9Y8AI//0/tQENsp51MrLh+GH
/rMJ+bxrn/SKsWvmWabYirPDMmZ5L8ehDVNrzsxNUm2LgonTIAAie2qNkPnm4VAW+RYW2xVvWjmm
5iwIpSUyJZPw6Uk1CDk6vAoUz1Z2diGqWuSTOuy7UFbD+3G5vIpBnhLiH/K81N/Irb0HQLkhC4Hi
Q1oxtXBPQPWrkMFqTCfIc2hOgt54kzqsJy7+dHIIEP7bgPzwbU95p9OaewqTOwo2VFGzmX0vCV14
WxJnsNsbX0d7SyfJuQfq4NZfu1311G7LbX6CVg6cmXQYnsQrJHnwKZ/096J4dPvXLH3C8x8z+4Se
GfdJUxJpE7txmYBhNm6FJnIxFpybED/hzD8Vs29sdcQEE7ubfKPZx/iJnHUXbPWt9ELj9QGFQ5dp
xS3Tgf3muEb+e52ycjTPf8DMg5qO4S5bhProFL+mu2fv9BMCVZBlzWG953oFgBLH8dza7GIpG+iv
01bcXdvigbnF6FHbjG5C7yR3q39iV/oePMnQcXV82bVEZ+1riiB1ttWAtCOrESudku/1eOeMP257
i7JmYHZ/tGiHe8XA4kSHKDzChuNRXJQemcuGWczZjvergXXpUJ7v5+wqaeByhBKJNSERcghcaPFP
WbBBjRyEoPdTfagejW/l8fY6F5ZJIYk3luVQGL/SC06CqIgmp0eBpHttqRhVUrkSBRaiGmV304Qs
mcrblRa1zgAm0reMSZVl/yJl4Ue/dbZmIR/6UFlj/Fw6ADycIEnmneqgdTk75Imn8XAaCnp4vJPV
XXmwtxD8HYYd9Ho049c6TUvJ6YW92YmXqjRRtCgRb2NEQ9ya8QT0mjbeiRlfhBIZCa5dGndr5eCl
PQVOokHsgowCj/JL77d0MPQp00NuVj4O8kNukOgPBrWqteRxyRBKm7oj3hUyD+FLQ7BFJLZRFAgK
xfF2RB6j8TzSiuJBqrLtbU9c8H7nzNS8wu0nTA9AHNC5g+NtNOuuQnOuNVeokMWpnd1I6FrKjriU
xD07DxtyzyWbtpnbeg9aCgqLoqVhvVC/upuSD5kU7f52UTyTdBVrNGHwyNn+OSQOPlPSqLtGUn4o
1aJAaMRKX6yp0Fby/Ov9uzD13vI+i4halofy0MadWxuDa/k9UogAN5iSuL2ia4/gfKGmAXqRhanz
E+a1IrPWCq4TeESaYdp70CQwvesC41sxtXC6Lm3NTlfu52Oq6iB3zUfGW9zxMf2OqtFWehx2ipvt
Krd4DD7dXt5C3KfbITu6kD+lTDDviPdWjt4cGTWIrfRJ2YKdO+gfIEl+KE+iWy1t1wDMC9/twqDY
8LPv1vr9mDJQ2KDKOZ4UnmRaIY5Y/dfHi4ISFNbw2AnY0FULFCZSRk19IpX5JjHiJCcZk2jx31tB
OUIVGsNUr66qvrFRlOoYUwxQTfSfwt9a/8Nvv9z+RAseiA3KK1R6YQOcI6AYp2Jww+nQ3xms6FA2
EBnQKamfm8YID0miSH+LzDAB4zAnQXBSuCOV+SHu8qRVHakna9z0u/Yp20Oj5jqu9Ahs/y64S9y/
LmO/G7R0Kr6QHFxJn+RGaHZKz62i1o66G7yQclGc6qcp9NdK2VdY1f8t7l9bszynV/Ley6xA5KwZ
1F7MBWynPTfZIT2EL/YWMo9tVW/8r/HzWr4jYt9lLBbb+q/lWWwMDGMsq55hrgRqqsnqTjI6ILrz
OuV/POqdhpk89KW5ElOuLwCM8j6TYe5HUeXqAmByTykctlbxqGsipDgFXzqAbY60HYQOmj6tPAqW
AgrtTYVqMquFrE2c/7PzzcxkFeRJ07DBdMx2yibaMmxbfFFklwaCq+0k2iMrwP2Fmg9l5DOjs6Bi
et6EKB1GoVvZG3uBUFR/xaC5KuoB04o1EYZnH/LC2OxS9T2qzIxdNa7ufHYmRCKkfHf7yGtrJmZe
Oo3JmMgF02IWEl+OPJqbtJUOzHw+jXL5ZuvjLtE7qAn8AwQCW8UKnnJfc2P9MRgpUCC6SUbgVo7u
amjHoRN6GkPzg9LFPLOdrVckIbide73nKAO9y6YDvHSvTnzybGcfwlCjRJZbM0IP8caKPy7dcTgj
9W6DhhLRZbYyLZN8e7ToLdSoR6U75b5AfBM5erfeKm7+SwaV7G/VYH97Qxdi6IXV2dkDo4tooO7z
UGw1BDQU0IZRPX1rOwsqD4b5Vt4AC3k5WFJD4WIAfEN0m+XlUBRYxsSohztANIwaLRcr1TG6kNAJ
kpmH+zWE39ICzw0Khzo/dUnQdhp0dzB+lbsxTg+tWe9TydtJ+hoiZeEC53VDh45YRrtzfsA1ZmmH
ROfZ1vovdvaaJF9i9dPtz3Vtgn4/VLNIZQPGumo4NlMETM8AMAcnKPP1r8X4vbXW0q3rM2byCNRo
2r6Da+aFdjUYcieJA6aF8/LVGhkYztSX2+sQkeAyUiD8oTu2A8/DO9/u5Veh76PBJgQDm+FHkIZk
MtpoDJ4Gj1HiOY915Sn3uuKt3XHXu4fEHCfWpOljOfa82FXEKQ+cwsrpBkNplOevqc84YzZMf4mZ
Q1/u3M58Ei22urhVI8qTHnOLMA7A5YE8N9QGtzdxcTnQu8mkBgowllm4DaAVkuOB5Wiqx8Q2M3XT
J8pOK4Hp2htYDJVBwGqKAq5rZiVuxohv2LfII+8FY0sT//2D5dLCLPLFAajrUGYdYQRhVt7s6vqR
MZKVtuLC/XtpZhbqGLvWqybFDE1TBKk9uK+23AGvTHlpB1B4d/CjhKtl+YXtgzuKnj3YMMUABnHp
6fII7Y0SxLk7tV8y8w5l2b//PrizqgDtIy+9gk1pnpdY0DNnbheaP2M7+Rxob7f9bCFok5ydmZh9
ID80YxVxWIp5aPiou3SHTrPktsw2Zjv5S3u/lvZeYdA5QI7hQP4K3Q1FqTlMUoqHsk8gBgemGR6l
f8TUkgAY1B+il/Z4e3EL30fEOp1HOWVwJLwuv08GKw4niw5mm4+obsIiaMb6x9s24Pueh7v3gPp/
RmYbaJZBXEm2KqpDlbpJTjLYG2iqvsGJSp0ofTQ/wtqzn3aAu39Xv9Nv6R7OoO3wwU5X57OEqcvI
y0/hJQGNOCA75AQv16vpAw1dqc6Yv2+7O8dLC2jhunCvCMGRutIMZGqtH23v1CtBcaEojmWY1W2Z
Dq5Mr/nSctVCHFxmUH2IAe8+QaSE6jRkmZv6AF/KcCT12kp/esRzPWCb+bZ47L+s1csW+vEWHO62
Zak8HHWwc5c/Iq+6tOx86jCVlTjhc20msf7dTAYDBtRMGtJgF9pZG2wVI7GSex0BVFstD1Nk/Iid
Xwl0mubXJlJ+p2bsTE8Kf1dXClNLrsKDVnR/+EJApy5/ILYlT695lxR1+CEIeCXkwUYOun9uu+Sy
GQsdK1uUOd499iwtMkrEF/pY5SlbdW5plVsQwUWxhoNceFRaAANEtUEcgKt8ZeyscBjDoSGpDV+n
PQO2h+b5xHvypL85L2gGiBq6/7ymk3d9qBkqESGXN/PCaK3pS6iJal4KiwtTYHVwB0neSty43kAx
t8LmycDLqJzPzlFRTLXXypiAZthtWipsYeqm6trduNDqvLSjXvqD04WZp1awXihdEz6EMJ7u08jC
LWulfdGNgQ6vFNRHIxmNI0jpX1LreKe/9ZXLnzDL2buya+OkYqlV9OoTKTW69Kny6T8YcYTnM33C
jOTMiAVDet0qauqOTbOlfWv6/XYK1vA4S18NJQfLEOg5/apkZERdKDWRcAyYgFJA1MBF2kpeuZLX
rMy+mebl8FGlrAWNs1aD9+tLZKzdydcZNHU1dCdQ16NdI8/3y2i9qixGbEgB2cxe/wPlpKtFrvlL
eRUqyvZX87k9AalAiHoNUbq4vjPb4vidBY+yCxXFzNjFEm4/anDftZaGg1Su1NvWzIi/n5mRgwJP
6SknBNVJscZXU/mNbMen234n4unlfchDhIooMyHAzZT5fejoiT0YcpIyMMp0u2RvogmZK1RZGzV4
qmGvTiDfDJRu5TZcilDnZmcuMgSKEzteTB2jSuIdPYPgFOTTXyPdyaMshsUI8ho37/wlF5dD6IQJ
rYAg+JTnPnTryfb29i3EJ0xAHA28Fz+8YjEIJdX0EmWkNG+jgGHA6iQrb36X7t7VyiP9a9x2/xRZ
8hJr4Yp/LGX0F7ZnaRUMnuPY2qS+08/mofnofGl5cm2ro/SIRr26gbJzbDZrDedrr7xc8OyC7iLJ
Dpj6oO+BPjo8idMHLSu/BJ5trESR99Tz0jUvLM3pCvRRS8qswRJssfv0qX4K7xGxPwr0NPWTXf88
/Sif19v51ydCvI1lFA94ToDsm0XiIM8cHS5P+kfQuVXOW6/IzGAoG00utmEc7T0UZvqVesDSpp7b
nEUUKS8GZ5z83h3z35L8M5XGjb7W8lt6xlC655AjfMrs1/z5DxexLkkpXST5Tss3KEzdB2+Sq29Q
8/vTfF9vCi8uCsCio4Bdps0o/n4Wvyw9Tzy45Cjuqq+ydBq7g7c6NLPoJOf54uz90hul6sF1zvMP
GthXHd6DYDsxxvkU/WlbvEQkWMFvezf8XJWfvy6tkdydpaqz49dNhm93EDq6EIbunfYuDlECiXQ3
k9SVKuW1SzK7RqUe1CctuSvgeyAF/tCONbhZWk3bNFZHN83io+d5gGu8wa0LaPKlyE53UqLbh5UQ
d/1kurQ+i9UxalWTD035e2WWdpP2T9qfmvtyWz/k6X56jO4EuC6GS/Qj8P9VMoVrN7o0PzuP0lCU
SGxg3rZc+6X+UdOTQWkx/B0bLiOsgueeAbcQqPiaRNvCJXWx7bNTaSAXUIchxfY0+2kP91b/7fbO
rq1sfkAiowxjRfz7HmK9MBpbmnSIreTvU3WWYeoMfNHHvWrbwbWplWrOBlbaQ6x8Vc3X0lhRkV/I
xjDBaaC8yHzefBYxKEHsSCorMaRYv5N0xb8rFMna99OXPvnW5KP24/bWLX+afw3Ozh4iMMOgFhSC
qZo+xcg4+k60sm2La2KCRqX4IyvmvAiT5GUdGDrCpgR8xz51yIqk+u/WfoQE/PZiFg/Ye2uVF6ID
YOcyUFYDjA5IEKduYrUPyfi5rQnPQX+wg4e3vvXX7tVFc2I8iMAs0OuzkEkvNeu1kIWNB/1FeqYM
vKsfM/qr945b7ayDUOyNGfR/7o9r3YhFjz8zPftsrWYWqSHnqTvZ/0DQAy3xd4fKw+3tXGglETHw
d5qMXKpXWC7dU5qQUouor7SfpU3wdfwU7iTWxvVTvBbf5Xvkv7e3jV57C2ga6CoAFFgm+J3ZWS4M
C3klYFBuNilvYQ61KMiT0R9dp8iONuSJt82pIuheJkeX9sTldHa5AjDwirjkUAtCm2mrbCwU7eKt
4m1T48PQ3AthKjH8O0GWXez9rfEL/ukgPuTrcOTrs3j5U2b+1NWDP6gT/NA41VufKzBUttPa/l57
zqWRmefEZso4T2fRMWm7biupNuJ1DfTAieNrK2F5cT0iU0JrcIGAAhYUG+ZN+j9wnsvDxoqC+gWh
JOl0+xMu9KZZ0pmd2SfUJHT8OoOnl+c1zZ3B48xFw2kwHxKp6gS7uyA2KBFdlgK5e+nHrH4ANm0+
RmVrfRqTsljp0C9ssYC2MeaMG1+XIPTCzmQ74HDmyZew0e/k2nRLtVoJdstWQBUB21OBNc0KR1Kj
qAnKWDhJ8KjyeB+So979XtlakRPMTgdDOXBKE78tBi9nOUMtwdcXte+nQ9m/J4XP8SMaVls44QFV
66sx9ToXJJieGRQ+dXYcUyW1qSJy/P+Hf1Q2yTPFbd1gnGWTIGWsMoU/RZsyO601C66juQjjgi+F
sg4Ek7PLI259My0VWonypDwn8uhGFKu2ShaGmzpxvvpQ3+66uvdWguzSZ+RdDV0KhZBr+JvN/Hjo
96gqycEpzuDFaJhZT1eC6kK5GhlABXg+lUYGH+fO0me5Bjs2Vupdv4OMeAfEuasRi2520qF+qxAy
eoEtAmKeNTzw0rZyDugQiEfo1WBAHzt1brViW5P7stXvQu1RtVC8Q4Qi1rdtq6xEgyUH4jgo5Phi
VHj+WJK1PvIbNJfcAWLkTY9KqOOHDyb9Ciqf+spJXzM2izz0M9FGgQrbbYV4JRLnaCi0cvumVcVf
13n4gGfLmt0NyCDIYRYj7D0pyL5D+h7Dc7Jy2JdXA9IOCgCaWFeH3UzzSrbencShXvVR3dUHhkUc
C8bnjbUTowY2QhwIHwM/XemqLtwVrO9f27Nzb0taEPoNtv3gMc9/KMPKXbRQX2IDQYcBwZThFplj
7tTJkQwb2I+LDAzhPz82BqyFkjXdp3F2D5UP6ulwRTf69OoXlLhu7+3SKaczyBQOiSKtyFlwqaGJ
T+LKGdE71T6Yef1ihebvxv5rHgBSUb4eHBsQTvO8nXlJ3dgxJXhm5APp0QmNjQeytVoD7C7UPy6t
zFMIz9Z8Bwkhd9jDkC19lR+Bfpb+HbpWB+0HsaQv7lZfr2KH5jeRTq6NeAGFVqqQlxdDnxlalg6F
iGAQMZJgf9Pu08eRIbkjwwwbsGLHwdgWn+Rjdufv1yrVCyVC1izGm+gk0/6Yl3dNySgBhmLefFH2
GaqDQLiekblFbjv+Ribc3DvbdOVMLIXOc5sidT27C5PcBz7lwP6R/kmUD37ioxrxrBf5XmGCeY02
dSmLuljhbIMjGI9pEcBmQpXwq7IfTtPRP6A9IRhG473z668PBOQ+gqFFcP/x0r1cW0zC1gUd8s5Q
Hg8bgCkHGFvuUm/464Kgc27najS7htTeithDGfr+Tu82Rv/Nk1e7awuh88LMLBlD2BVsWMJyBNmb
vEu20z9exNuhuUM3xYW+9LH63fh3a1HzikOSvu6F3ZmLtMVQRk6VJSAqrE3/o5xc3RUNHEQ/PwTP
yhcwt3TDQSPCHblXHwRDbEpr4nEteVoI3/wOhB8FIO/6KZwnuZ3nHus3A/Oxa8zXVJG+3vaYpSN4
YWMWdhqENUY1TmBE2o/kMPXBf7GYN3YHZv3SPa9f69vashbC9oXJmZcKzU2j9WNMahkiiK+oZG5G
z1q5eFc275224uycG1GDYEvLwtoEKUkFlIrS7m9v3uJCCJ3ivJHGz8NXGKIYl5oSDGUOoasM22iT
18NRI7Pd3ra0FEdUeJdE95XG+dXQaVkXqElEHswsgNvRvGV2L4VbIz9lAJNX+S2ubwUySyCSsFsK
SepZ0LL0xqyNDHIdT72j+wYYq1q5uZc+zrkF8fezjzMx02EB1o/dtHMOYTLeGaX55/aWLZrgRoMx
URCjWDMvo2ENm2EN+1INS1U6PDnD6bYB8Q/M7k76dlxcKHeD7pqnBf6UowpaNzGj6/5ROzZH46Dv
4/3a6PpSENSQaqHbYzOYN7+iy9JAPLvnyyOviPgfpOfGIwNKG5RPdrcXtLhjZ5ZmHwVWkwHMNZba
8ZPsHYP41+1/f9GJz5ciztPZVx/apEOISbBSUSjZ2HcVk6/aI8LDww5Nhd1aUWZxPaap2oK3jCby
zAOyMC60MhDs9HKEXsvJWme9WDYBZkmWZVBTxiw1VBVT6uyEk1JB2uBDx1pBqP0souewgzoh3iSP
wwqMfzFik/X+n81ZxE4qKnyShGM7b9bX4U1M9HtH/dnehB/g9906p7XH31KYOzc420cK50mDruDE
uBri5NmAKKy61+2VYLqylXOChMKWEoW6CBGuD05yKv+pRd/6tgcuHtl/t24OC8raaJDiCg8fbcj4
4mJvOOVJziloa2b5pU1RPQ6ZovGS+HDb8OIWWvT4wU2idjoHdEGzZVuRgSvmg6wcDQSlHgzJUFCJ
7bWVfbzmYyJ70c5siYBydspMfUx8RBNi1/wOpRhD7dwW0VZHG/FT/ugfmkLMCj2BiRKDct5rJa3W
0RcQouInkEYpjiCfmzNvwexX+kkz/i80SjXCFB8c+HRERtHV39coAxYq6g6VOsHdbjK7Q1X0csV5
WchtYTAOIfLE6mN8FAWu5igo1OMP2s7+hwLz9vYHXfJWKiGMt3EF8AKdHfw8qBtplHU+aApErkTC
lzHf2yaWAv+5idk5D9CTnOJ2gj4QQkfT+aojVDpl8JeXw3+4jXWKWAYFVpxzft+3MaK1ZqhABRAi
Azw8WWuzeYs+eW5BbOeZT2phExeNGQON2AvW7vLQvkKI9vROtOQ2G22EwDnfFwc13fjb6nHNQ5aO
n8Ggo8qnWuDR4Kj1ldbgIFod3+fox6Kv7E1/P2FCKsjcjAUsgzbLfHommoaxAX1Fxmllx6yYkECM
H8bKWXnALm4mBVXmWIDdXaNkSypudZdUwt37nbHPtsO9kCapH1/RrgD2ncNY5XxLdsdildtlye3P
Tc9iy9T6WjepNd8xd9AfflHqdnfb65fqIKDZGeNUuVEde35rS6YWMPnH6gSjk6S4BvyYn4odzJKM
N+bFtv9nLU9YNikGiTUm6LEs3OfMOxF4qxvZ5FqotpRUw6NylNyS+eX4oyiBrE89qeLozlPH98VR
GzAdXniXBmmq10ml4I8Dj64RBntIgD76x4AY/T3aNvfNKd11/Ih6O0LMURxQY6hJkqbPebHJUijk
+FFryCkRsW78JmdGXasqZVOhbsYmMLxk18FGb/ZdrPD2/JGuUj0vbrlFU1kF+EaFch6yay0wqrFl
BwRvh1Rtte17pQvF0J3gRwxRDVyJ2Esx4Nzi7FE/BrkdKT4Wu8mByvN3k+p064qVoL1wQHg3gQxX
uPh0Jlcvv6wcqH0hVypnM3PeECH80CXGyglZWIghU3GFVAL+06uug2ZDsISsKA8bsOeFToVCrRAT
/XX7HF4tBEgBYyXEFxkkLiHtciGDKWkZyHusiCsH4dIpCFf26v2FdOFy2BC1W/CPtIiu7h3o5pWi
9UvSBGgROXvOKcj2+Yt/16DB031O+T+M9dcnoaXgbKWVROnqfsW6TXFc5O4GyIbZp8p6U5/kgYSz
jOQHo7tLcAivyjcFKr239/LqaPEGZUKcKwF2DqhVZslC1jpGGnIZuNHI6VVT2d4p4bCdOuvL1MsP
dZKuYS/Fb5/t7IXFWe6AKKNCNV7iBT+qrlfLWytPHhJT2yBP+pC01b7venIKHl+wShn6Z0loiTtr
lKhXnsq6eYCTlVGxUK7q89moe02ZZeQViXRUumw/Wr+AiK3s7sJ3hGMckD+0pxAdzrsAfloOiSqR
J9Ul6QskAMEmNu2vjM7Km9Zcnb9cMkdJTpFRd6EcM2/6RaVth02Anlus5XtrzF+6jvaNPH7I1H5l
ZUv7R/GPFiNNTNuZe2iojxapBCc9LKFVlpAWpZThG8XutnsuHHWVqVWaALqQAJzDoxyv93LPwkwA
XSxq0ptmlcvzOkUXwhW8fqhfcLNfUftPKITCEYINwTq/1fYdCi5hfLBksj/z57RTBq40GV2GlS1c
+loMq1E4I/ujITw75AmKqYrjcbUj0fxTM7OvUWnB1uY3b6QBp9v7uGiLegOZnxhimDti3oO3nFKK
AWAvj8rIpW2ap65N6YetjRUum8LX4aqhojLnR7DlRvHKHCcsIqSaGl99CZDOMMfqx1RKa3NCa8Zm
wcSujFYqVQJl6GWBvQFP7rd4vmd4d2Veh7YbpEYqH25v5qJTgo+S6QrxLpkfM9UJ+xrwLlWOuDiO
E9IzsrriG4vH68yEennFlbWf1amMicLR7nL0ohNL3g4IUd5eyaIZPpEhJnRptc1ckCkkVUsCXFCq
4SOr+q3RvmprOqbXtTXBlSE6sLSZBaxsZqVwPN/TRiK+fNc8/O/Jbz0hcHlXPvvbNQa7BY/QYGcS
g5mQy13p0WSQ9Es9NExuLHvKPpSCNztJp41a6/lGR6p5+9c7yGAik/sG9ITki7P3PdiSXI19P3FL
s90pUvQ0JNrHKtNWzu/CNS0EUMUwBjhH6jSX/uCb4zjUToRmmD4861a9Q3PrVJJ/THF0Uqc1csdr
kJxJagXnGgAgRbueEDesQoelE4SVfojg0kKJBl6+fle+OvtsX3V7y9WfUXb+agNI3HV0vMwv6/ME
182u2a+YnW6tt6Oml5h1qXf2YdpmW40HF1yv3/2cblD0q9iHPdoB6O/u8m0qbU3KOT/77CR9iN9W
+9ELecvFlsw+gRaAK7NDtqTaCtygaHNIID9FDzzbhW9/3ei4XPt8hiOIojAwxRdQwnYzUK7t/Lfb
rrsQxs4XdMWCNPXDIDnsriMHbtWPm9Y53rbw7v2zXO/CxCyMgbLPo9DGRO+Wn51ju9P26bH+5H8n
GwKUcZg+t1Da5lvmRO7SL9Hd2tTuQjDgFWsIkgP4xq60ZQIF8aZR0YBHONUvxZKSjaEh30lSc7K7
cq2Eu2SNREFQePAquUokWt7qtVQCf5SKutwUmfN5kpSXtmSyIU8gl729uUshQQW3g+4Jw1NX2si6
l/i8Eb3ELdTPnRztmm7YlsMXKzb3SrRS11lyFRq9VNoJqsbVrFava7HlRdgy0+5HH9IQbfSqcf/L
gvhMfAM+2RzINXRN3VeZMJJ/YHR0kzKDNcY/yc7uq3BNM3jh5qN1/a8x8S3P6ipRWVtFN1JSieyT
hzJwNz6G/+GdqvOApP6rkgxd3a5tFw5GNoC8HZUX37nn4bPiAouLODMgPtvZIjw/Nhrwk3Sr025P
6cvYdQ4Mi2YOGc/tb7NmSfz9zFLvaKOvMPnumtmE6Li+CZJj/tdtFkLe+X7NvknhSJWlpXwTdSzc
JvhYV/8h4p0bmD12S69T5XFkFZHgoJygFg/HlXxgMQacfZLZlTWAh2wagbaW2oMapTu1zTdyMrrc
6yvHZc3S7D7KSjtPNLgGCN1fhvolKZjjUV+sdK0UshRnNAPeINre8I/NU48qlNKo7A3AX7xeyybe
DEG+zZi4S4ZTyAjV3zsapYj/9cUZh5l/og62Z7sCFmikPB6SfDsJX1ithS3587mZ2WfSjEqTqxYz
iZhyNj94UrNR5RUI55qR2RdClspmAh4jni2joYFCr/IhjlYGiJZC89lK5nlCGNddn6kYkbzhQW68
eyQw9re/ifid81v83MQsx2XAplBUCQ+AgizeeJr0NbSib07m//SS+sFPM2/vKBDgKGvix0sufm54
lj44ZqJkgXA9h7pv5700bX5UbdDM8drI0rIlUVAUKe/VxGWVJ34/FexiLXUHPxx2Vao9wMM1JWsc
WWuWxN/PIqmf5WXe16ypGfWHxuoQx31LEg1tj7X6wrL7/bum2VFSJ9OuCvHZLH2n6aEr5R9aOf9P
5xVdajDm4r2lXS4nRW5UyXKikO8EuSubacg4bK+pgQsVZm3/h+hKFY4OFt1N4GczT9S1woLrgc8U
JHK6wfF2XvITBuVxE6vliq1rcnKuo3NjM+9TpbBv804Ye9BftJ8QGLkpWuDIgaoR6GjRZfqj781j
8tJ/0RAw2d0+dYsH+2yts501DSlk1IydtbQ/Y/MYBv8lOp39+8L+mSM6fuoMUsa/j+Ic8xVd8afM
U99tQ3XlFbC2EOGnZ4bUOqItLlDmUx9tSz/b2tnp9lYtXlEw0kDiAFj4apLDLyq79xMsZGgpNlH2
mzvE3rReslea7Kdf1d9v21s8Wf/am2NM0xQCtVbHHmjMTYlEHnOicOGsWFnet/9b1Vwu3CkC8Ehi
37SMgThVc3WvWNm46zGRdx//18bMx51BGQNufaIRBF3Tw3Qq3gzFDfbgRzeKq+y8e9CJALvWut5r
a5s5N1PXKdVw7BKQKTrVmzFbc4pFE+LdB8cvXe9557SUtdguAxFo5eqDFwJNLPT9bT9YNsFzhX+f
ctMc/yZNnmp4sTAhha5S/ur8cSXvXrwtoBtnoI7i9xU4Rx2MOjNq3kTD8KUP7+Io2XTVU5T/uL0Q
ke7Mb3huPpI8eJ2vOfy1PghqFIBx6N4Y91EqAbhwgkn64RfS+FyrevkpKsKgYlTK84KVK2Qx0DKj
x/0BtyeUs7M8SQq6ODVyRl1613/qHsrP5l30zf6sHL1vDnC1ULB6md1G/qjfrxeZrtu9HAEq/6LL
BrvY1RBMrwWZ40WsXbDreofwmN8B/QPmr7mIna0S/i/FDkPQBlMthN1hfoUxeMolXI4gMcwumjZj
WUaNK6W1Q6M0KxVrxYEWQiNTw1R34QUD5SILFz4LvlYm6ZPZ+jwRlfZQVtlb7/T+ppvgbUv1hxHV
nxWDS9VehFoENw4OSyt4Fu67iGvE1loxtzFs42O6K3/TTHGdQ4lSpLsWSBa388zaLJ2yAq+xzAJr
Knd086eKHov4n9uHY9lDzmzMEilQJXKdG9jo9t5BIIS8rfYaIjkjyJDLf/56gE445Jm52dukS5lf
y4eOwyjFp5bBrFrqT1b5FJnl1tQ++fLasODaHs7On9lk4M91DFakbbZ935lMTpQr6cbiVQOCl6ka
0ZqkDXDpibkR9YYRvPtF8lGf3LzZJ8omfqGIioQ1DW5GzbpkV76ta9Qv+yRcSIy1I7ZBGevStpx2
eWQNNc+9h/YzAkLM64/7/KO2K9x1a0vbCYO96KqDp3Tmday+nHoJvSUOQF8/FV60T9v+o18G29tu
uXQ1nJuZeX4dx5WVqlwNmlN9VGPvmEXqd6Mqnlpo626bWloRzGc0lGkhCgTJ5fb5EwPVWUuIDJmT
6xN9O0wIRqZf//+szBeUKp3dV1ipGmPr9/+0jr5r2zUi6cXWhu2gxinYfK8nV8opCkclYJjNLCY4
I5O8K/tDlZiCWFIava+yAXGxLVeAPWRBba0bfVNtclPJNCDUrfnD8LSC/1kaf5XToEq3Ze4X/UGf
iL8b2pFdfixbBa7bKnf8U21TotlPqVTsmFxw1jQGF74MzTXq1QqtawEZufwyWpDkfSgxSTJpn2OZ
Mvr4z9RYu9sfZiE7EFTfMsg3gSedA6ISJ1cCa8CIkRVHOaAnkY6ttFF5hTMkjXyadJLD8HDb6EJu
BZqPh56Q/lWu+L7bxsgk2aNpaJUvbfrTGtZGuK6ximL2++xqnD0m4yqeElURV+O+OqXdVgNR5218
1IwPggev/Nhv+3340G4Z0jb5/2/TbIOqwO1lLn3A8x+hXn5A5vhzvJ5lOpG+i5RPhpy60AmsWLlG
Pc/WOgu+TNkPqV2zVrmJcea8fs4h5Smt/Etc6TtOfevmNpyAZhN+sEr9JwKM/8FVgTAyk0uxgK75
vI6oZkavVTUDlQjivoT+8Cmu+mdZyfa3N/R6BoHr88zOnEPb72Ot8yrsWM/mne6mu2gfbHmuPwgx
pRB+3DVqlsUu17nFmSMpw9SUSv8+qTrabpNvqhKIoEh/8lfrmN75L8W9+dB/dQJYKVD+FRowaz9i
8Xo9/xEzR7La1rLTgB8hVDiih26rItOZofAcHsw369A/lAwArfXXljabxyOIIyAsgjdmlhoNDW+W
Oo84Qw4N4rTe1G4Jk95Ps4UczfojBkn/Q8YHjFEBc8RDBRDgLOR11v8j7bua69aRrf/K1HnnXObw
1Z15ILmjsmTJsl9Ysi0zgwkM4K//FjzBe4OcjaO5D6fquGSridRodK9ea4LIcA5oBJpNjswCF5ub
HY0skuwjftsITyKL0zuDNgzd1YtGs5qldVkO/EnUGnG/YVMC1h1Do+o32+lQnWI5FLwlx3TN54HB
QDUsPAyMBVxMLdpySA28vfK2A8FuXXytq1qSL+ahjjAu9AI5vHkO9AJ4hwgOJzFyOg4MSCBbS4LZ
RD3HNnKytxjdTWV3cMfct1h1a2atjK1pZUpRP+CHEwl+JGqEc4J+NMuK8SwP0P4GDcUfM5rJO9JB
Quu/qO6dWRIOg5blfcY41DXq0wCi1l0KXbrJ9S+7Gj5V4lSCxcMAcgzQ/UVLs9cqZkEIxjMn/Wtb
zzslwguhsZ9mu9qnVvnpsrmVqwKtM6ATQO4TrLZiX0fdIv81KwDr5F0U2qCDHxPTZ7OsqLiyCc/M
CM+Piswt6RLcSMRz3oaC3VcaENeXh7IkZ7BBPIuLAB4DOKpFxo5VapPnvP8tLedviV7up7n+kYGk
IU6UndHX22Qwr0rF/sEmTXKw16YRsGGUlkwAkhbYWvQm6m3kYNXKZIJK1pub9xDteZYMcG0WUffl
7I1IjC+IB4e4M8EBCyvgZLB8rv/cuBvlbTrqW6jduz6mNN7KuuFWDhgaL+A8uGvkVefzs11CrW6i
UKYImNGOfjwmeaBrwxc1TV61qpPetCv7H+qdBtCToBEGMbJwnmltDwAX45Qp+xl0vlcUwJgk8L6B
5N8q/XpvPcBPGi/VU3Eju+5Wp9cAFycH1i5FmCx0TEDwA8Baao177BPfbuyHy0u4uk8AblW59iQ4
C4TJJNkAkLIJHCPz2i3KNn5Hv7Slsvu4FVxiEHcCMBNgDsEdI7GgxGNroYUWbwMUIpnL/Awx6P/N
inCm7Uqxh3iGFaeqfFTX/QLh9Jx8/7gVZNBwfYF3BR5RCDLtrKHR1ABIq8ZJoLJPMSTpEghkXbay
tslRp8MFhic2/kfYdUnlAFDDd50B4aUu7vwCskpVX8PBf9zhonuOY3MBDl7iN7J8iKduwnHq8jLl
jLZTFiadGb0azmxKEDYrkZQGHhfQTHLKEROhx/nZZWrGdGVKeeeUGmjXQNd0u2rH85+QNPjS3+lU
moRf7nAO++Q8VAAVomlLmMnco1FfuwnoRhJk6jzlAAByYLA+vLxgSzeB9xt6QYAEM0CRJnYUDU3V
NNCgRsQBbqHY+4yiA1Ql3aBRgCzsJeHN0jEggwthIB5CIZ0tnidGjDIaEvSG9DQNKYHywoc3BQzo
gKNDjc3l3ud8nRqCYkNuY51mbw5p9dp1XZiAVfXynK082GAGOG0ukYmUlfiwz40oNglIToPGu23j
Jva9MQUCc4p3WVxvDK3eQoFbAeo+f1CLLBgrWWi/OpEnH8CP4UniuIY8q0cUNMDMxRjiEkA9QBbJ
rzTZnA9ScH4dmMzzJB2Acn5lbNMejBBEJlvzkIK07J58RsNnmOzV/WSG+qNkfnV8/nnsBtMcNYdb
EtlIMaXV4nrWugKm6WsNEVc0tUFNKvb1aevs9FDdIwV62eLSbcEgb1lC6IY1FZ0jkjd9pjm8aal8
Hzw8Jbr3ymz9Qcptzh2FODKUUdAgBQpGfq+cL1ysTl1uNzhu5k5VNi2aGZLQDrWjYm3BThrKKyhr
I0MnNToUUUaB1xdWkRGXmSCzQKjjMT+F3vVU7mt2y+z/4miboBbnPayAIYptX/M8oNwKfdpALfcs
1qHFJWvwXHOICAqRokaAyF3/+dRRfSSajccloBJ4pcdWaOfXVm/KzvbqCnF8OlftW75gEfxOVkEr
RNipn4J5Gz3wd8Zj9qIFYId+lnPH6qsrhIAXwj1oRQKi+3xcSpt5ekIxLhoO4fBJ3c1AMWzyI/Qr
srsBrE/TMb0voaNn7rVNu0PSk/mqbx31MH+SHfo1v8LrzfztCR4o0X+WgzEodYJvcWxkCjRwqk8y
sOJKQREZUTCiAaiKuG0BjXWKOUkoweFuNt4TPMuMoCdIY59L8YJ0ILRu5oDkB5Tc/lwyZm0fndgX
U1COUk6t5+KsTwW6703Ixpm4+RxZBnPdDKYQxUQcDHG7pmWWjGaa4ZVLid95d8q0L8q3y25r1Udz
1VGQVSInsQD4xKnqMiWCO2GB8d1u/eaR3JmKX3+2n9ird8NC3Ue3en6XPFPZK34lpwU5EOiTg9wR
+2UB9+mzFPVndEPwfZv6nAVKC/Nj+exsyH6GrFf+aqKRXNaNu1It4mbxbEMPE/IVIlVZMg11Y9kR
imCv7cEGzt95nKHzxmm9SCCVi15bRS4qiNw6+AIXXD0opEZGV2GCDQfZZ8V9quZqk0Dgta8fBwd8
SpSBq9fbJ+0QNuWAQKCAHEcWtnMWeK0sp7H6NYibEKZx8JOImnAQ288uahtBrh9KCNyR7MYevkv2
1JoDRG/5L6YtXIpi0wzqL6ZaQZAo0NhVRIYjY1ZgZWBeaKtrI36PTeypGKI0iQNc0uPc77uolsTb
uuwbeIBwEt9EhlECmo2BjoG9Uxi4H5B0COm+e8V5+pLv4mtnM1y1YEvVbiCE8NwD9gUC/f3lqVid
7pOZEDxzDSxgThTMhI7caeK8KyYaaqQ1eZkV7pNPxjrX8IUl12Qt0PnXdC58UQpas3zzfxsM/4wT
M33ctXYa8SprmT+N6MnuezugdvZw2czaUwkgkd/bRwhNh7xgKEhi0tSH9A23R/FF++zdzg/Dz/al
fpx2bF9+lpjkUb0YVIGcB3gGpPuWZEogcMkRWEUZQA3edxOxIgV5qF8dKgjPDl8uG1vdmkiLoVjN
NQcWoB+1riM7abBcdNu3ftkE40/wIzvb/kYJ4l16MO+i63Yzb+wrI8hAPnFLg/pPlBSWZT8Nsdbv
zxCm2Z2U0a0TPEGgdLR16sqPSeEboEFpVDvoTOaPngyyunpzn9oUIjA0bFeJQzD07Nqtg6kPzJ/D
AZKHWxBP1EF7NQX5vdb6yi79nh37vazNbgXqgTEDicR7/iEXIkoXeGXtGq0HZ9xsyhcLbWfHYosA
6UC0nbKz92SX7C4v9lpohpwdXiJc1NYUsxmQmquQDeADNqHWx76MjbetwHdtaLK8yeqTEkTXuMZB
2AhQnHA8x3KIsrjnLBrIm7WkCTr3vk93Wg0ixXqC6BGm+LnQ3yGOJIl41/zPqWVhJ+nzzCamIeCN
OnDFWkMABpoAFEXB5blcMYNsHQIFID2QlBTjoWJUBuoQZIZqy3jtGvt26sevs9vJdulKCIuIBBAC
3uQMBJewSQd3sFEA573vbLyetPGJqTJmvZWmdE7fjWYVCwEQOkyFxSrcWZmNGtlH4y63ffNh3LBN
F4B2F9pwj0brZ48Q+5QG5//BLPrENRS9QAkm3EfFrBdxQ2AWoc919kMHLZcS2KGxI29Q2N3bV+Xd
xxsd+Uh/mxQup2xUuzixQURuJuOxMo2jVW0v74uVM6YDH+GANhKMmAtVi56gIdxw0R/TuCxUigfi
Fbs5eZpTPbxsaFlbw7sGfA+I2RDK4b1/fgGOrW6nKMLiMB9i1H3pftwme30ve0Kt7XMkngBt5Wm7
BWeH1XWmW0RwzFqjfQIs9SnJis5H5u3T5eHI7AhZ4yxK024sGzBoN93Bm7rXGOR6bj3J4vy184SW
PyBL8LJHUCik1AqjUSm0jgH8mUC5o4DxrlUlK7Pm/HQoROI/kIZyBML50mRpk8YKj7Kzw3Dd78rd
d36VZH4tDenWwpMzU4K3G/Sxa6oCu4DzB/FGYcY7hdMg/4QuxmTD+wn+izCSCxhA6YL7JWiXno9u
huyFApQnHtVz+UKc8qrStO+ZXUgwfNyxCVEQvxuR+wSPENrQhUlMwftW2rwk0ifj/FjWRXYkrZF+
hZRIhUSlavt0Rs7/47sQijvIwYNFABA+4VAlUVZYhYGxpe5rlbxT9sZkPVRr5/bUBN+gJ4GrAQ4T
AgXHLHDQSOk7DW38vnBAOZ7XnxOnumkIBAwUMj3jMErO2JpvQvKMU5DA6S4AXBXoYLSZ4iy31Hzs
p/IJcPJNVLHXSBs/jOLT0MOLKhN0sW0uqns+Ss2sKPVcxLCsjHw1/tniMtbZy8dXy0H7MyTFOZhb
RFpao+bmeDxngWUV29HTt0Wd7lFh2142s+YyHO+X1jGKj4idzscCKDtA2zUnSLIAZ26Vchv16Oe8
bGTN/50YEds8zHhwDVIMWQCVzOfSYE8VUG5lSySnasWMgZo+wO/gyOBd1udjMSo7SQZONdVWIFVr
0GwBYInu2pLRrGVTDBTGkCqyELQsYtsW/T6xZ2Bp9J13p/9sPzn/UIQ8VkYQ3VmBvi/e+ysZkf5y
g3N6EQS3KAVjW4hlVDdurUgpMCJIKwOrMOBNMQddP4Ak2p68g+PUSSx5VK+ahFQ3qu8IqBclmkGt
vXHgyseqogIe20TFntH8FpGB8hUNmeMsmVmZPf18ARvLHMx5xhBZDV4KVKb9aUjnLRJ/EK8uLBnC
ftUcPA1WEPoEC9hJpc9mr4FTNMhrb3oZaWz6el9EWwiLo4enSmQPh3V7IEhC7y/4W8RwFy8yz60b
A1S+RmL/nFSL3jRWoE0sBBGA10vc/ao1kD3BSfFyiXga1Ch1+kIHFBEUZN5LCkokAKkdEoOHvYjK
m6q1ZRQuqxa5UDXfqDArhB8KHRgCeuAuC1L7ZuntI8XIgZF01XDUBxlF5vK0o9eE65EgxYjHvVgN
ZaPtJLOVkeCqz4wXkJy/SEKd5bP9zIBIlqgoLbqSIHES1BFgXD3kBcMemLI3p5homBkMvI4AVPyE
6EbWSNZu5fmMIi/E40CkhbMHHMr5SYhyrwflNKZyDBKg+UP1xbrKUNArIFblF7Ov7mXJ2uVoAbEB
Og+OEwHu4lHbsLGZIBhXBj3UeExw1SjJDyV/Np3qOGTdwSplILaV7DCGhkYGB4BrVNnEQl6lEZdq
0K4OtPleix48567LJt8l6UZV3wnkNOZo74yPBXxBq8tq6cvdA+NITaCGCP+2IFgsiOVFZoPhNtNX
vXpyIxPdvTKGvuXlem5E8GdZjrdUWsGI89ReRz/z/XhT7dKb4agAiQ1hifYGCYrLV+3azjkbmHAJ
ssYlWa8PgJb/NH+aQftUPs+3U9APKNEMz0ooa7JZhrLnY+RzcBLylV5PkYKGvRS4s8EIPMUM5rLe
EkKgtvImGd0yfXhujS/riTXdmooqH2HNBuasK0ngGaBxBSdIbz51Kpjt4OQca0KTVrQt7ffL1teX
00P1D/sVCCMhXdGMYCBsHUiMmlQ5eqUWFOjxu2xi/VAgQfovG+JTMbWz3rRgw70ZN8622cU7YzeG
vLxGAtmZl1oT3ExlJsaUzbAGmco3TjOvBBRYAQcdHEc5tHolH8tX79+DEykWoNBYuwWDOeuuf5m2
IM/bxdsMxpN7OLht8QtkDYENM0wPSE6O1+xQPPQfDmrwESBVhX91ABES315ljc5BvcVHdFXqe+x1
iFXf8TagK5bcH6vb5cQQvy5P9moeubVRu1AAZFPpu8V9astedCtnD/kYVCyBUAC+WsS2dDbSMVTD
LRHP2ZcZWIg01YNa6zaD7R1AUytRJVi5InjxEJlPYLlxJwn7v+3sODGnCfFSaj105RGVkE08sc1o
lWGHtPZQsd3l47DipdErA1QJmOgcFLmF/amUSpeapMaGKVxfj8CgPD0Ww+GykRV2NIRJvygKQBaL
qF5wmaXdjjarIdaq7Ketu9PBQwtqMidEj+I23uhftJ11JJ2v+5AqD6fjBJa2P9N5sLJfgI1z8OhD
vlBbSJC12piDXhwFilhj20npw1n7+NbXIdCI2UQdeJkB8KyBGHGMq4e2xXGGyHtHNpYRBdMgVcRb
HQzQujjtwDEuUP+gnMgg2gZT0AB5qN7yPUB4ATA7QAgHaNANU3njBt8M50kVvMlOTPJPOjlvuM/n
2qxh0tvrx+G6uCfX0Q7wrrvhm/WoHvLD8Nbc18fqTi6ms/IkPLct3Esm3Gg0tLCdXZMDKpBQnbiq
3pVNv9Vfx2t7O3zlAlKe5MG7dtkDnQQtMESK6B4Rix496bR69qBBbT6AqYpfF97GgggD76iNruT8
4WurCkAql6nh0HYxLAU9LV6oFc5jrCAJg9J2rmtboK/sRnIPLp8SyC8CUsZ1NABUErOMaKHq5zTF
o7Me8/Gx0RNz33SqflU1me33o/1xxiyE6qAf4D0IJuAZggsAAtqL0gmMWTmbnf1I9XkLLcxREtav
OFD++kPhE5hbb0GOMw5WzQq8KYKqtq4GA6sUq/s663xj3s3d4M8y7cal/wROFM9NJLcB8UUl5/xI
2PkYQxEBL844UsAFXYDsfpq/IOMt60lbbgwAbeFTIC8BnogFM6lXTJ3T29BdVjtNHYK5UeNXJXLj
x8uuem08SPHgzY46B4YkvDCjMhvHucSbVutqQOLz0QGhQeWa73SKqQTYsD6k37aE4H3QjbgwMwyp
syK7CqH3Xf1AHs1TJU551Q7vB8YbFg9nEY1XRvFYMcpwq0KLmYZlnkGZGNdqs7k8d8sjhSUy0H0K
UfKVzVebbBjpPPPWxHlDmDJBMIt4Vywax8McJ4nE3OqwTswJ0Q+IY9PWJRgWKj3afU8U5TGNrErW
v7C6I07MCDucTAg4WxVmht5W0O41JkeSsXzbkEZWLVodEWIRpN5UDvYWNp/G0JHsOHjNVYTWTjgM
ijr7II5rJGHWuh0HpPVoXkPSTRhSnA+1V5ZYKDZ28yuN3Tbxy0zNpvDyhuC/5/y+xIZAYuhfdri3
Orkvi0kdxrjD1FXlUY9BEZ/Xu3LGmDoyopJtuJLH2+q44F11E2E3SiyCj22srLXSGvM3YsVu0Gsy
bXNDSt2+Oiqw7KEvCrHHAhKFfHpajCZu4nEAFR3ELVS/Rg1/o3XGznZiKGHbTfbhggBmErz0oE1y
IdkuutmWTu2g8Ufb3LJkY5QIVs1Cif0Y1R3Jxbiy33mjFyIqFw0VC4xw1VvjXHGuWdtmey+jN/nY
XI0JGmUvb44VOwhDXXTEY6svc+kQxiyzio5gV4lHZ6cpTu8nFAzdU9T/vGxpJXbiEe9vU3zfnOzD
NtMgIaBw1ozQu4sLkNum+2aHINUHTAZM9eCbLu91v97JkPmrlhFbuOBiAKJ3AaHFWW4z04FQHa3I
zmmmxC+M8rMxuZs5K2q/8vqnJpnuhvihZc2uA6GT4pLn3Bx+kKm65ewsYRNJrp2V/esiIYYtiSB9
iUV1gPzyygLYr4HcFXURpul3PLl8wxyCPpcAwVcqrJbLe/fQtwI2igXQA/JWRQUtHhAr3ritX9+X
Ryg2QfZUa35ptPwZUg9tGQTBJoYG6ghUPxdBUFKw1LLbFLQRc7ZzrTj01A5PfpXeUbfdu2ULooIu
9BQ1HCLiZ/pdkmrbzoSq/TRuYgu73XEOjV1DdVrpJPHFCsDbxZeZHOQAcv9FHMPAYGujrQvN36bp
zwyEBoXqe/p0E0/WVUONreIiuB+nm7ZpNx5NH+K0O+IV9MnzvqvE27vxj7rLAIroUoSpydZpmk+R
CdZ5D6WhfAz7sgrxxlb8IaklTmhlN/MuBQQsiMN4fCncGwRAUMseAEkqUt/4YcUbZI7RsRvEGyVQ
zCvlGVjtWyDR7yzJhSW1LNwkSqq3rpfCcvS1eolB7VeiyruB6IPf3qpbumFhcUyfZNkrwUVhoECg
cBACgA6gOf71ODrxG4aWKq3Rgg6WGfNtjlw+JFqz6dBm2MqXXZRwc3FLoB1GBI2dgeZ8sccFlIjl
CF06PShML0zGZjOZrSRXLJwKmMArzuMnEWceb2bhcpyYPbdtObGg06sraJx87uNyY5bTW6WTl2hG
gqW1ZOT0QkT4yyYgQ+izQhYekYaQXdELcHXGpGZBro23RTfNfq3iGYkiM6QtTbuSzOJyvbgdXori
mOiF0gkdzNRwG3MKsqHx3QqzmCTBABKcjy0WcF44QRaEEoBTAtZeCNOiMSkJOtvaIDGG2Aet/7Vm
DJLVEoci2tDPryzwyLnD1MAGCACudHRZZ336SRs82S0sbrxfdrBEnL3FQGpIONJpZSi9ybQ2aEvn
KoZ+OcTcJasibjxuAr4YSEYdv39RzB5AQwN56LkNmrS4aR3tYDnKTqlYtykJ3WktwgwI4EiMro3r
1Kgwf7ObMPSlwijolh5TK9sbxfR4eRuIQCXoSJwPTDhRGsQby2aGDTfXDg2jL44RP6iDGuYEVAbo
HC+6reFdVWx+0NP86bJ12QD5z0980xB1VaV7fFbzvemyoE1lfLGrFjwoxHI9JGDl+BY9sZBmbQIU
FmsB/0xJFiRVVO20qO1kHc9CVu3XNPKkKIhJgHaBDM25HZCbNkUx1W3QV4VfJTdRQ481NQ/URm+B
ycK+7UJtlDX5rR0w+FlemEfTCiKTc6sm+FRzSLa2wZCCIp284j7dlK6sBLk2h6dWhHsrsrSe0RFW
qKoeC5BZ+QP4DP6LvX5qRPCyzLQY0RIYybp+XxfDdycvJXHcyhnmHIiejV5dhLNiHaBJM70tVasB
oUV1b7rxYeppu0vGSt1WuvGgT2hdNFCTv7zHRYw53xom8hYo+CNvzmOP80VyQM1m9FYB3hF0w9nF
0WZ+Hfm67XuIOqb9d7DsfS+1+2T28y/9U3L8IFiP20ejJBDYeFEiiSB6x6Q0CpppbhuYs4um9SGs
ktu4bPeXhynektwKytQgz8IlCelIYSuysSiVtkIbUT1Ytymhx96Jb0fXAAu5U99ctrVy2AAp4lJq
4NNApCHcXXWlVoYO1pAAqiVm0EStT8t4C4m+jTE4N7ld3iq28tzSQRbhrJw33JUG0p9IbIChXjCc
UwLIW5MCYqnHvQ/c2cswtalflcWXyyNcm03eTwuEPu7oBcCynVnMhtSDYzTLYxpXLzVln1CQ27XE
fP24KQ/rBoAB0FiLJlTg5pDdiPQ2QCIvnDCpXarsXfXJUQ6XDfEdcJJIwT7kKSGNbxPOLytmxU1z
0pyi7vogZn1QdMme6G/UNg6xEm+0XNYDsJxBFy27wNggX413lIgDSywk4Dun6IO5svEmzLTm2IwV
hQqgkYSWYhS7y6Nbbo0ze2IPJsiTZmbSvA9Iec2y21nfJemPyybEBwSfwdMx/brLTy4zCJwpWpvA
RmjdpY/tvREWqLw5ELFOvCBDuSgOP9h78A+TgH6grojdsdjx2uyR1ob2cgBuqqsiG/exG28kw+IO
UNgYgBHjfY2cNVylGGDH6Rg7cZX2oKVFAqrQdmjf2JJ+2psTuer1KUxj6OThOQBXkt2oTv3Q5spL
VnWS+V3ec5hezo0CZ4nQVyQ8UjJDUVQl64MMrCXenPhobw4vj3V1l5yYEK7SNo7mCLQefaDZwxe9
dL8ptNk7OpERHi095PlQ+M9PdspkziMyX5hStPhkzAQyEbJZw11nj2GefwGYZ8hlzL9rs4d8BSc4
gGwHcufnJrMR1x/RFBpo+VdoNewdr5McMYkFQ5DltfvKSTUaYy+2ThKWlnM3zO4QXF6hZZCAToff
wzAEF99ORd84HYwYE924URIm4Np39OKmV7+O7FCmmWT7ry0VeFEM3JrQxFtQ2vVt2kes9GgwdRre
e7PfkM80/UxHN0ClG6yXUIKktiR9Jqa0fp3rU6vCRuwMxeqKIqIISrQtxBo8iL2i82wInB1afX5U
vS/Xel7b/Mj9omUKmkvuAqbQRFNLFBsjtbqy8lmG9oShmI8EuhGSmGvN+Z9YcoSdEiX5lA+KS4N8
Nj5PubUvYu+Iu/aq6sfD5f0iGZRISlVFiYVSBAaVEt1v2ufctn1rkmFw19fr99w5+vnp0up8diGw
QQGmRu4hvgK1AHAC1k1z7frGBlDqG5nn/w8mOecMUi14WAsRXUIqgw0KRhZrOxOkBiGEuD+DxuzV
7SHdttNB2SAHP63ecRAB5CSI1grrBrPtyWIQNQrMr97dFE6fmocsnPbuNfRs3/L7OJie07sPCn7/
4zScGOX76cRdMotZ1OGLSD3vRdPTIHH626jRI6h/x8dCb7cf3zTwlJxrFoCEBVtbFrmJQ7ueBv1Y
PQP1vyHuABpPp/xx2c7aOfA06KiBUAw9imIQZOVTmYwKpeAUsxSfWnlYjh3xaTa+Dp0reV6tuWeu
wAqOEVB+LNrEJrXpTTRjwJH1TzS5UTJJ/lT2+wWX1YN4vWfAFwdldOv2d3n8cnmy1k4yWPmBdOV9
YQvEW29D2gh7gAaz9t0egbdDejYrZAqy66P4bUXYaqMHugPSwUpSs01pwWdgG1weyEqgDUKq3yaE
g6srIzWzGb926Cgpt32fZCpckwJhg5oYyUOi0eSLazFDRuwuG5uwQok6mZ7OMDava59T3X3IWjpK
XLsI5vl1VvG+BLLB4s3iYpTmuklGyVjj7DBf206H/CsoVmrfYQHoveAJvcyff1yeUJFxd2FTGJim
QYtC02GThuZRRWMsAxByVz1UgRekQfQU30f++IO+0110x9mcZOhhsRr0jw+ACwbFGHh8FiIHpT3T
Jqmx94dteVt8p2aQb6ID/QVFJXvO2Wa9NUOAnLsXymLWVSeC9ipOoYM2K/EeqFBYStGVCdsjlDPT
h9YzNlVb+4ohi71WrxzUlP5tSphnXR2oTZCuCOK3KQQeh92AoCuMb0xfeaCzH39Xwo+WR/ib6tSk
ELZC86upkbyAJoZFA1TXWvUrQdh1eQOtr9/vgZlCQDLbQ6REEPcK7Jsh7F4iNyjrXdZv1MYvbyi4
iz03mKHpYuwUN5h2+t5+vPwFkkUU0/3xMKJPI8cHaGb5rW/zJtDajPql7RHgs4m1vWxOJFzlGxZd
m7w5w7XQ6yLm2tKxmMe6w43aaZXlA4qOnqGRwCPVP8qhTYNubuLQYHO9raPETnwzq2WVvhV/riPf
h3wNBzAjC3B+qUPD2ClJDDRx1jzMdPIJsrL6t8vjXPF4sAFSV4icG4hoBVeLvgxtbNGhBF4MvEjI
c2TK8qJro0DZAZk75C2XdRpmKmD5RStN4FBedbDtO0o8sF4PvRZ+fCwepLFQd8aAFixWE8uGOCcD
RW7GjXd6UZNjk9cycN/ajAHXAsAiXJmNfOj5qrT1NCsJEFzgZND8SVN8JZJ465Wtrp9a0M8tqKRw
KeEWvDT7FEeoNumafo9CB/UTQ6bNvro8J8MRkruJzuLWNHDXktYJVWYCjBH7OOmby2sjtiD8Ok/I
wYAHAgV3OCz+HScRKhQ+clqWuFqHLfLHznaGDnUTggAPlOd/Iu2zUhZyec7n3/b4JJ/Yy2fW2eYA
e2MBDr8CmPkKykigJJ/qwZ9UkMbOXyMgQeqi9SHYKIlgVjfJiXXhWDVaClyhBeu9/WU2Prn5p8vT
ubpq4FvBPPJ8k+ga3Fqb6yYG5+mEPq+tnr7g+KLs7xStZN1WDEGkHRGxBfwY2DWF7VGRSpmpRhCz
jiUDNZvxPGrNTam1b5cHtDJhADRAAwmZTmPZp1VWUzHZJfwCoMbHsqnvnFlWzF3JUwBsjK5a1MF5
xVjYgXmtMqWaYcKjn8nwYrcvCkXhmHxv4yFE5t/Po1Iyeyujgkkux4FQD0BWwVeMLstTJYNJZE9u
TObs7FgWcqwskGkAFQEVMtTQFihCN6d5Wpox8sIVRAkbL1CTHnIzskruuhm0mIJ3hGMJhX1gGW6h
Dp2Ceo/al9cD6uG7tKndO5CSpeGHtwJCRI3XegD8WCD7CDqurAyVVZC4fav1T1MtudpXh3Ly+wX3
WrC8sG2+D0AIi6ipzRMoplUqKJ6L18sjWXHk6DJB5zmuVtS5xbaWrh0dMlaoytWuHh3QJXSoi4Ju
iZ3/LBrv4wGSiV5croSA/YYk5rnDM5kXzzbhJcBhV5JrgjKh46hhpElO6tr0ndgRk5ixG9UWAc9z
EINLd9+P5pMdTWBh0PL95dlbPpTQUoIMA+R6AFrhYzsfkQr6EXeOxgbAnyhkhYN3UaWygMTd7Oul
/lYVpN8A9+7gNa1ee3H2YCb1fgTZUehGvQQKsjjK+BAUzBDZI0GAOpDg0aOmZUjyd5AjcZr+xqj7
bzRpzd3lIS82DFwFwnnO3Aiu9gV0RhvGjACVWwd2Ci33ZHL3DBwhSQ+KUVVa1134w1/GgBNHkw4I
tcQNU1pGSyF1Vwd94e1afbrSnQGcehn7OTXWvVcjgzClJp6McaH7l8e52EPgCDfB4QEuVzTlomZ3
vrKZMai9bRQkSJXan0BIoRifHCmLFv8tZ2UZh/f8OyALQZ8V2mb4V5yEALM9W97YoXM8LaEn08+3
wIh+g3zhJsnrGojDjH301ucGTThHHRkkdOwJTrKyI1MtmwjdEQN4JgH0Aq5VqyTHYmXuYAQgALxP
AAcRScgztUJXSQcj8+jmvkamG0Kt125oP19eo+WGRwYMjQ5IVIDGYCH7QCLANtzJQauTpu9oln0z
MuPp4yZQ5kHVXUXxDPzB5wtUulbdJTEQ8HVXosxee0+kVgrJdbI8U1znywFwG9A9sPAIRrqymI02
wVtcKWdt05f9UR/a58IrHotek2AzV9YGLL2I3VEFATxDPFKunZQxrVNsgLK7ahT0D+ZZ4uuUfNgO
Xxj0tXPuPR2JpPOJcxW4v0qBlF1fmE8JUTez88V00ef60fUxgLjk/gEZRcyecKWMpePS2DLAJ6ER
X528DYRHJJfxcpchGwT+/l/dihx3eT6Squ8KphMw3SW1+uxMYD1wBtkTZwlgAXiUP+LBooxqwOIt
n6NhsFNcELm0k/plHMuDlXTvpgXPp5UvbMiucvCpZrP22WRzuylIfO9o2ZY58dazJt8ymuu5bO4y
UqQPekbeAMSS7NHFLEDEAJ3KfD3Bn7PAnugay4eS0SwokQUk9JrFMvHDhS+EBVR7OYgGqUfMxPk8
97NjUTUBxxYx0nJnKGh06mmoZtpx0owURIrThwNT3JJ8rlF54e0Z4llQssy2x7rJUJKI92kXgZ12
DKTiNCIBH6BQgKvhNPDmaGvZB1LWTp/PcZoF7nN93V4zCKoU4XBVX4E0ID0k+/KueHZ+XD4Xi2PO
z4MGXi9AeFAJFAFJQ153s+5laTB5kZ8Opm/3TajinPwy8z/fp/8Xv1f3/7iqur//L/78vapZm8YJ
Ff7495v0O1iMqp/0f/k/+/dfO/9Hf7+r38kTbd/f6c1bLf7Ns3+I3/9P++EbfTv7w4bQlLKH/r1l
j+9dX9BfRvCl/G/+2R/+5f3Xb/nE6ve//fG96gnlvw36q+SPf/7o8ONvf/zaf/9z+vv/+cPbtxL/
7j5Ji7SuU/LeLf7V+1tH//aHptt/Rb8KnnMg2EErjgqvP77/+olm/xXvYc7HDNVUC3jGP/5CqpYm
3OpfUdkHsxJoQPiu5A3gXdXzH5l/RdrI8ZDV4RJpvzQ3/vV1Z+v0e93+QvryvgIOrPvbH+f7QwHU
GpEEZ1M/P2QA0Wpt5BHv4KK543Wyq+7Rds0eKgl2Wb9f3oPnLuO3DX7dnQQ1Ud7lapw3w3VVPiXF
a2xJwvvz6/L37xWulAkqx3Y/Je6VopgaBLrwTCnyw1S4X+wsIZKL5T9NEB/UyceXnj7ESW+n107U
R2Hj4eiYaMvfmJRJam3/aRhY4lMLVpGiY9SonSvDZvfFoD+BHqn2e8t8VtxBVtQ+d6q/50o/NzIY
PfAXfYS5mu3AGl77svStNt1o7buFvv7LC81LBr+j2N9GBI89A/GoOIXuXuXE3cZ42MdZ7Gf9mxn1
O6WZA/qxaOy3ISG1bxszujYt6l45tU23c960vluDR/n/c3ZlS3LqyvaLiADEIF4Za+rRdrvtF8Ij
EqNACAFff1c57tnH5nRVxfabo9yBkJAyU5m51ro+jQv7dRtDjIGSnifwdO3nLOOMyrim8tv1h1/Y
T9557X7bT6UioModfP/oquGwOP0LEX3iVP+OcO6flfE253nStWWh6OgfHb9/qO1lj/LgkyG6G70s
l95+c5Sl9AEZUq53dDp9L6WRTQbinz64lfDY5EL/+/6bM23IQNNAFN4Rt2ZXWSHABWQKhffa9O9n
K5te9J7fqKFf2K3e5mSXZg8tkLX1jqz1rNj20WTBxweW58+S2e8WSWjI6PB3h3zbkGzky7mAmrtH
Nw9EXAzqmz+JZ7vFNEdR3Ii1Lxxyb3PI5QqYB6kwSNc1xxYKFVGnrZOlrTKULoktge6f67v4gs3a
3uikLHWt9Hk6pHTP+so8zKmzxlXf3q3S/Hl9lEsHcXPMLd5WmnYYZYSAUrgUALhV6Kf4q4e7m5sC
/CqyIT12mgfre5hLW0SuYegbT79wUNzNMR/Bp85ZiVevgSgqSsDeCLq95K2GoQvrv72GBnU+EFNw
IG/Gb63nh+NcQevtVfo6vb46l97/PPBvZgp5Hm23C+xICyamnT2BR9SZkeVZzMK7kaa6NIfNUW8b
qOI1RYDdai9tZhRWHXLXH4BpNMtsoLdIKi9sIvf8+28zMQNNJry6fwzyNfPA+1CbYEP/u1XauO5y
qKD/Df7C41zJuGtbaFt2dgItlyD7uwE2J9puVoZYu/CPSPc+aU4+9AYg9zUYjq4//4INdDcemxlO
qZvV8I4lO1eLpzvmDdm85PHkTtC1L0Jn+XF9pEufYXOWkYaC+F2Xe0fLboxQD4KHtChvgBQubKVt
m/tUEmF5OvCOg9RhI8TLOo+4lg+WANf0rbDgwpFwNkfaGMWyAvzjHVfTfcmH/nVW7pdV4mRcX6FL
z9+47qUrdaFwEzjy8bS68KqOjJ1p3V1/+qUl2hxoJptCuChlH2v/u1fyB63MpJmL0M9vMUReev/z
778dtKqinWdOeH8fpTbbzsknq+v5e89Evvb6HC6NsDnKq9KkBWWod+xYHkSStHncTbMdzzlQ4deH
uOBCnc2JBoeKXNcSk6jL54VaoVH34QA9DNJCoK7s4uujXJrI5lgPkLdeHE+IEzcWKxu8nGSkoCQL
0A+3vz7Epor9TyS1TVMVZByB0HTrU85q1FVm3aVr2zciATch+9ShSvFpMWV/B8bVCS1MQVlBgNBc
lAg15fQhCOabyhsXprvFaTQ+dFZto12ObuimsI8xT54faQiF3D1YqsM6u0W9smlq+mfS2+bLRVXQ
jOEYqanD4LX+VB3WPKaPfiK/kZ8eD8cissq4+HpjjS+YT3NjEtDO07OuwHD0zn8o7ue47OPJjopw
Cr+V99DNSgusfEQStps/Xx/zgh01N1ZCycXwva5bEFiId24xvZ8X+eH6ozcJqv+u3sZGWLyrUJzH
dPqkevaiBk13c4j8W0giElmJGQOxmlwf68I521a2gekaqIv6/NGejXtw1jwuZZXm4/jqUZHo0ft3
PN//ndLGZFRDt0BGu1qOpC8enF58mKbh3UTA3XF9Hvb5yL5x5912mckchbG8ld1paMmKpHbhQv6k
k9Ua9eKMMXED0cnQhyqkH+p1sLtMt62x74UT3M2T4Tz2uQ7C3Kd9mlfQh/FXFhQxSE36R5NosPxr
YYamlw9JDoxEH1qFb5zE1MtbTUIX9jDZxMFtADgdyofDaQQQs4gEZIlISAdlvLqo5lTh3LYBftCj
j46xofG67PrKXXBI56TX7+5CmN26jj6dj433KrrP/aiS3iUHoIdvbDH7HFq88WnI5nRWcG9B77b1
aRj6tHTJA5n7kPT2biUgEpV2iJrI3YTVrlh5MMjdWKzhYttpMKzZoL+NwZKBqT/knvE8t6oNqctu
lSsuWMRtfycvA06nkdenYrKmw+j07n5GPf5UNobYXV/fTU36n61PNqcZ2aTKrAxRn8ygFOO9zkuj
iHjtm3uvdasybgO3akJHk/HeKJna6bVQOpywQC9QRV7v/NqyD9DbucWqc2HO5sbpVcyU6PcP5uOw
HLXTh4K+zsWtC+mmCfKf2W6rBbr1DFnPfDmqSY2fECQI6Bhyx78j9jjdwwFB9dX0q/2QS5b1rPLj
XgzsxlXmwtTI+fffQh+WI7s5dgJKoq2yIo6cebbmdp2oTk3J9c+5oQT9Z4JkY8maURgTCnntiQ1F
9bktlPDDIFDdD6Bj68/4LxU2ysoT1vEpnfLBTJ1gBXeQM5CX3O3ng0NW+cPrahTGFtMASbFTo5QV
Foq4H0clyjpkonKPBZoRnjpzyF9bb3AOTEwWGjSCcbmxVhvUyX8mgmrLn4s1UwnJsXmdj+ZT87zy
OP9Zf3I+2J/6LsxDB0SqRch1SMfQ2N+Cw77tNEGp9OeQknkqdziGbEmZjvNDLm+Vji49eeOOA7Ly
znaX+ThTP5ydJ7e+EVtcevDm9GpioueeWXhld0oM9pU39V/d+VDJ/HMx+lnrInfQPFEM93Ylw7wH
X9QUTfaXuVxg+W+kCjelzP9+582GXeTCBLPN+agj52AnddymYHF+FhBc7E7NvtwB7XYHvqSEJrew
RZcWbeNTCJonnXZw4FP8jz2sgL5FHnvBWW1JOAuXDmZNcMDr4YGMTWxMP1n3GOhbuZC3Xxzw6T+/
iaKmNLnTVCc6dE7k1bZ3NxiLuJHpvPT0zS2/AOZ9VWVXnSYo0ESdXyeCKC+8bpjOx/YtL7u52Lsg
NhRot+xOuLqmpDFDXiNw9IdkIA8ufc0nATP1l3fwbYXWKWbkVmjTnQoPihh1n7QGDTt1q9nnQlRq
b+1EANZOwxMI5oYdM08jP83ObkQjfX8L3nLJK9sbg9FqPo8j1uvUOKv7Ra9un02esA59vho717D7
V6gS5SdrsYxIU6dGIpqS42iB5W0aQKTS9kNz4ypxYVP/Yhz7zWu1y8w8CJu0JxOAaOXUj01XfnHb
4JFq91ags4Hz/McKoBvtz50NVZHeRTdYd0IlHdD5PkPgkTrgj7eApqTxDASR3k/ZlA13SAKirfr6
rvzV2/fGtvzlRn+bXI6yJmwc4vIxXhI3/WqFKkMnXNJFP6bw4+l0T6IvH95piHWZ4RDa4bvv32/J
nJyn9tbQGys09N1Igq7sTrYmJ95OoK9T1ZNlT+n1uV04zr+uIr9PbRY5Mee5PIEhS3yxudWmY6ec
G8bi0q7YGAtPmDkiJpgi4X3I7QPK1BHrqxDNbzcMxqXl2RiMGplrC0zf1UkZQKfUjvKhOmohHWh3
t2zShTn8ckm/rRBbe78jA4bQ7gJZ6QLA8iYZh0etHq9/gksDbAzFBJ07T9K6OsniDjRDgKy2YW5b
0dje0hu8NMLGTpimUXWjjSm4ZplajRVaiNVsZGnz9t9Ref1zNH8FaL+t0gCWQQlNh/ZEafe0+tbO
qG+hEy8Y0l8Zht8erVkwdcxGndCgixPXeiizoiwPWiWC0UQZuXEjmrzgfX4lgn4bSOLqVFoeL0/T
2O+F42cNSPgXcE9ZAEqg8RB81naiyTrf2LyX7hlbdEHRsJlVVl2eEFefHGnHa2CD/pLGliqzCnmL
EZyVhlNkzC1v2LJfvuENg/IrxffbJP0F2khFgGTJCK3BKqlTME4l017eTw91vO6+oWcTWyQev8DS
ROOPNgNYPCqjHDqEf3lotzQoY64mUHqdU3jtct+4ZlI24w5Ii+z6ebpg0syNTViWikBhB3fD3lfd
O9lPcj/4y61i3NtPt4PNjaOiDdr2lT8fKzqFo4220Fvw30tP3tiB/MyMt1JvPo4UNVb+uXG+XF+Q
t43k/zBmQre9Ba4X4X/R/8j7FoSv3wz73fVnv304gXH70yUPlNRGO9bBUYBBdCEiJPlxqWQ0NSPK
Abu/G2Tr9105QHgAFyNvJMliqXCY7t2ggTAVmKOqWzWTS1M5f5ffTka3jgSBM9J7FPdZEJ02UJRW
DbAxppvYurshanBplI1Dn6TpLuWK/WMJYz+fVeB6IU9QjvzeLmi+7PWtbOXbRh9ykX9OZ5Ky9Ytp
mo/OAl0WoDO17FInh67oLcd1acNuvLvqq3J2pTsf5QCMGWvifLixq35ZwP+1UuCM37w8m1pRCFy+
nCz/GUwhFKXuZDwlwU/5nh67d7d6UC5dLLfcRZUqGRUSA7H9aIc6WU9+6kVt3MZzaGX+HYQOD813
mvZpmzW3brPnT/DG7OjmpOOQK1tx7AHheklf5LvRWHcgkdmLUsVNnRWeTG17PiyNu3fb8h3JX64f
pEvrSs+78rc9XjMI1xkFposupzUlcZl6e3Nf7LEDQ5QBoluF8gsmh27MgmVrVaKreD4GhYsWsbTn
ORzZDT99IX2FpuY/ZzEtHaGz1PNREbAihIO0fUiFT/xUkzLfr+gpgg727PCPIJOd02lS/n4upEqB
7wxix+11yvt8uiPcEXu/yyv8q3bPN2WdNWbenmxG0G/WNAIATbvGAQLTgg3J3CYcXMFv3T8vpPv/
hxTAayt3kg4+xpSi7Xkv9jQrdiqr4+oAp5ydZWR0PCfo2t/TXZuITN/agBdO7rZdyVyD1Rbgez72
dWi8ikd9V32w98tDtfcP1aczi/H0L3kf/hMZAhny58dS+ZS7Q0dgvDO+m96bd+U7DzuOvtJd94D4
k2XX9/alOW3sHchyAyvIMae8rOKJtYkubpYCL9jSbYuSXkpjoQzPZqc59TL3tdqRXXGgJ743036v
9m5UPQTx9YlcODvexva5qmWigGLZseB3hvVl8NKBff+LR1sQWP7zW/gT5WuAcu3eWt716MhY6z0z
nv/u2ZtDqYumXF1ryff+/A613zDov3Pr6/Vnv+k08d7nb/6b2UJ+mldAqxr7wf5ZTArZ5q+DC7hA
cK6G2cn1Qd5cdwyy2ait00L3YuiKQylfa1ySmkqe6tm/4dLe3J54+mZ7BnVv6sCpjD2S+ZlZumlh
BZ/+7sU3fhisrl3nSi/fT7K9o2Dji4CxewLl9K3I6OyX/sdf4d03O7Ky+Mor8E/u8+EkwUhP2j5m
Et1V5hw5jREPwJVfn8rbH5puo+u6syYXXYf5npnAppYqLADDa3DjciC81gJycH2Ytz8GNG3+3E/L
6nEibAlQqtneLw070rLdX3/0m6YCydCNh+UQn+G5bdM99VG9B8ruPQhxRWyQYt8V/Y1B3t6qAMP9
+f5lTpALs/D+UHMKq4pHtU+hivfvAH3/b7Ixh81R5mDKNiEQkO81sZ+bcTi45r+j2/zvozcn2a8A
C+gGamAxvM+9q5bIXwCSAf78VvXu0rfdHGOonfolSL6LgywGOzVV6dytZj3cKHhc+rybY2yphvRg
9M73jjIy3EtC5Tx2tU6Uad34tpdG2J7muqny1THzfUHNyB6+BNUYV/Y9NtL1Dfr2YYYuxmbvcO66
rXDAPjSU94wM38Aq82A15I4YbWbn+mNFhhvH7MJUtsG1W2Dnghia7sXsHWxjydCj+TzNwZMrzfT6
bC6chG0o7ZgriE8tku+b1Y7Mdg1XQGopvsv1x1/YTNt4WQQ9Bfv31BwopJ2T0cs5Ggv+LrUIbunz
uv3m1uYSFVRnVPWhNQuIwHRsnNLC874vdLZOpWvfEvC58B227VuGaLWqhxxHwujNJoT42/DRc7ib
OUA2nqypZTq5vl4XRtpG5k2zQAJkQhO62+/7/siGj+VUh7l7o8rwqwnzfz0RNNj+XLG1HMA2QIfi
8Pr6sDeShzv+7GROdtRhHjXhEuHERF14zKPvbtiFRuhEMmORF5GYhzM6qWQMGveDe1hfur2f9SdQ
/gvkud5B8zpU4ffri/B2Xg/fdWOCBDWIOYmcHwSrgkO5dJBJaYq+SEGIPR1y0KIhdbmUyMMaoHoI
Pd0PA5p1Su/vTAjdGKlunZgnOVYJqUXafvWsx9lGOmaRN871BS+95QCiWvZaBV5xaFS/0wJStraq
HhdrTV2V31XjOP/lQBtbFejKcSFHXB4K5ZuoLpNh2aNDql5Cwql9AK8Eh3aD9j9e/3AXTvsWT9Mv
aMDybDBGgmb0EbJIB1wjbiV7LzzbD/7cuUYhUbgZpuKg3eLZbIxkrvTT9de+YNH9TTSTewiaytLn
h1wawK2ZXo3Lqwr9plAppMf9BLdl4Hs7++9s7hbnJyyLBXzA9laBn5T8k8VQ2pG3TMjbfZcQvtlY
RTUG2mYrHr9SmqCDLKqV/8MqJI/61lmgEeenvnTBiGh62dBB/aemzZfZId/bgRRhkw+v15f10hfb
REGtDfYsBjUXsGj5e8nzw0SMG2bywgHyz0P+bvgtvqCxp+fYDBAsHxtoLdmhCzoe1HFjMObsrs/g
gnPcKv6ugQbvn13zgyXNg5r1k8nRtXOzDfztbNJZYP7PaYhpBQHVQLHxBjuy6s9lbZ8ouMbLBhAe
Un1uxvc21OnaGZWERSWGo44Q57xhGy5NbhMneVxSxXoDa9hBkEF+smt3XxW3dGMuffyN5fFLo5Ug
deGHoV1+WP0QGw7/ev2rXPCRW0jgYtaUjmhRPYxE09RwQcCT1wYEwCQj+2DNyY1NBvbd84d4w11u
EXxonu8q6a7kAEcTfArkvDybWvNnZLq8NTLRs/fNt7xiCO3eQR2D1gPd20E3QcXDMYVKjda0+M4Z
xv5DN7bDGjGrXGMys/WpLoi7gpCtdFG3tKt9oSpxojO1ZNggtEADWeHLdxxq2gaAd37zrbGrMZlr
v/bCtfDs3dxNecZKe/2KdrTmoWkp/IgETgu9ZoJJ4ObXLiZ9znQcaAOEO6AUexmJKKHYYxcfNAFt
FXOmPrXdEkkYCd2qtmVjJscOLNjUNjOvJmhrm8shRa8s/Q7iGjOBa27jxTU0RMP8nJ+krNdjgPJQ
OtaQiYyGZSCRUNre2447vV9Fg0Rci9ZCoETRsZxT98ApAWkWE82pGFbz81R03kERPTz1paq/5I5X
HIPZP8MhQOWU+VTZXygXVrIGE42GEqyRkPrWFvTfIA5FWO6toRVIEI9WbV5GJPcKEtaqUHcD7cUj
qIGxQfpRBz+cybLvKTN+dr0BaSmJIQaHInQZlXMPgSM3WgVAvku/duh583zvY05L8k1RC+wGaCGc
H+lqTz863OQPIL1Z9gPpSarYjAT7WLAhGwzJ9pBeYfeVKHS8mN2kosp1RRHpZWme0FlcRbYhvWc+
d+NTBbGVz47btWmOTuLXWauxjn0T6Te/b5tdmcvqa3BmSg7LwkFIzivImMVWhabBakTZz/SEDRwv
jFRoaNE82V47RWJ029jTFYQs0FMp8eMi4OQBBqnCJV/VB2PQ6kOHkDUeyFLvsU2BhONWR0DFOVpr
Iod+eRrbsnl0HMa+88oz92YXQLvHzjsdGSOTVuyMnEG/F5v6lS+lhqRFpavIaC3vwarzeQ+3KQ/U
qOp7F6ITZw6iFjvGZxwfveHADhJoKYqw0SbD5RsdE1+knLqMBSXoCi1PWvBKiywfukLz90vRVzHy
Muh8oAxriiYjDe46qn2Qsdk1OAchzX4HTT6XhYB2Ouxc1G5IAn4+vSQz7mZI6FBnDJWs/J0vOvV+
rer5K6gY18QtQIwwaFO3YTtg2cKgc0HeX3YEfNGkBsrOKib8nznlKbC8eVKoTh/Z6pbvG/Cqnoqq
Hh5LkAJAOKRpB54iHSK+oIv+7EurUf10B2XyENbfTN3Kcw6OYbtJYIn8nW2uxb7Ki/YzL/S0K1vr
Uynb9gEdH9OuMmr3aenQlA7RBPYwLIa5I8NMknmUZC9k3aUM5ypuRyi+OhVxd8B1dJkjpP3AGwYh
c4NPkd2MLKutCZ0XXuvdz5ObgQm1NtO8aSFTA6Kh77RqkSW33PydcMzlKLWdJzZd1wzvST8hjuhS
8NXzu8buF9Dd0S5yFIuDcYopGQ6BcrqD1UGYM3RUAP5fMrXH3PNbdKrIeQpiMungzgyUSCbTetcL
SKvWyDCnlAMfSZtGx4DjOn4kcnupwgGdtYlZojeBcnk/c65+dBZ1d4UtfvZgKEmKRTZ6l/e8Twww
HO372dE78KSh0x/3MPrEFLXvG8twfoJuv8qMlc37frB7FS3SH09aFeIHuEz1C12IOjqsbI5A+K+Z
7/ZlgsgJnJJgeDvUXS9Oramtu1aAmKNYajMSVmBDTRK0Og9tXonUwPVzh94T+kycxXwPSgdz55TN
ir8RYwNd6w5pq1wZqQAZbGIWzPHTPA/cGGQ56KydKMqK5Jwuhf7NkTcSMvDCLWw09vtNmc6A5ZUh
WCiNTxavzQ/BPFd3jNssm+mUf7SwVe8YU+gKL7r+XiwLPaw9YnyV9wbIWZYiHQtTJE3DqnthtH3U
S99J8IX5q6CleVg8otIczCPAtxVeH6IW6UWQ1uTxomwvXgWa1YtR8jtFTNgeM7fI02QHy86rWJ8Z
HvNTLvx1b4xoX1cW1MmXgnRfMKaPdnIZVHctLOrngBnVk+sUPrbNMi/JYPXle6eWXhV6rJMQpumN
A2179a6DRM2e+UORNrlZpa5X+FHnyOClmJzmuYfZeDLkHGQGHp763mzcLXZTHLnURgiJwLINa98f
P05sLc/MY6qMwLMhvy2+bRzACEg/Tk3RpI4qi49a12U4g+0mmYu5vIMqSH60Kr/baXMqd7O5Th+C
Wjf3xci8Q2t0KPsTwe9tp+OfkEitDsakbbhRCAMsCHL2tWYkzLU1QYpx4TsZ0BXqSMas7pgum4wa
pvuZ9OU4poZYgHtw0dd1N1KlPiMAg2CtLkGosxa5/6Pk/rDjZA2iprbK+7lqATEVwuuerHkM7odu
LUNLdMWLSZll7IZ6pM/zLOZjDYaezwoQxRfdVDChfO6jhnnBi80dd425ybSOgY7FVdCuy1d/BJlV
7jKd2mQ2k6BtZFJN3E5Mw3D3yiAsy5lRsNCYHTMFFG6NNbW/lxPvITJ4LiTQoD94qzS+5QNcHXo1
Vx3OkldR6akm9QsuYq8dkec2OhpJJmDyRdcAdlPb71ajIylIAMdD1RUiLUTLPjo1oYfGbMY9a3UZ
L9LpU9e3h8whxIqo3QA20pVrIhDKPABSOqZUqwG0s113pyc+q5RJt3rkri1iCht9WIChOSrAyhM4
v9WAZu+E8KCfFrWGEz93wrLcOi1wVInmEuAnCCah611Z8tjxs49FJLE8WBIw9Jl46JhESPI8F3SM
cxUAjAikDpgupHeWUqMsbkkzJhWryp9g1lqPwmLD0S4IFmXwxF29gM0LTKgWFBVow+/HtQxsHD8t
7W8Nl2tGSzFnnhTebmG99+CYUmHpqNwN4+DvgVCsYWCKaddBNKuOB3+yvquikg+NWeN02toJEkMu
Ldw5V6+9O57tglvViUQexYwssy5ODGyJKUKO8tmfWFMn8zx0TorLmYwXm3eJbS5tuAKBuGtm4nZh
5zJU2BfeOtFExajj0dXidQI/hhnmMF8MBAAdeZQL4kzXHWBiVz3CbfK+W7/nqi/uG2Zo8DYLCF1r
p4RvlbSck7rm/D7gYNGDvozVZAiyhiYsO68HJtBYNHphHBYZCvfVOrfjkfUuKJkrugMjc9FFNq7L
TdxUE5nTnCMbkAqBuArkjooV8eo1NiR0/Soj88Tvi94LvnDbzL8js9bFfmUYMRqQ1BMyxOaOnlMu
3WqKMRRksR86XFjuiFNUwI6V00cbvcH4fta6oMrrVeY9x7aBlhDs/mtbavrOMofg0Nr18L4oxw4c
9G7JsmrxeYyIsn/ES/tHhbJVGyNU9l9M21i7RLQTfz3XOMzYc40mCSox7hd/WB9ovYofjjJbpBgt
Yf0Y1eTdL/nUneevDAiUlgjSoUVt9aEjJeBQNQtUWPprl0EzhB36ySAJcVozC0zWHv1ggXwPDGIM
lkt2QDSMm3JQWCNEdXj3AKWRuQM9n0ZkBOHkucHjVvJDNCNa63n1PiCFE3eFZT0YRBY4D1S42PDK
+QDBcrs6mtY0IQaslQPyKrt5mCkxsm7AZYI5gBSGYvHLhA/U+TAOFnIP6sAWCm2A0QheDSCgqxD0
XutTMQv/te69OYJSCMmGCbyOomv5s9+P3dEM2PzJxa2pQz6mMePe4fMnD0nlNuTzsn5HbASxGRP3
gc9OpdtP85k4DDLYZfMA2UGCdmpreW6kbtEDaNnP2uHmgTUusKGVly94I4bo2eGeF0laGXdu3pf3
ZKL4TMO8Iy7LfCK7e8My6H0QVDIDjBd1X5w58lyOfhGjzDM+99LoANGa1o/YDA7Up7VIicHH3ar6
5YCLlgdd3r6NqBhkKmY9A/c7ipOaZR478+K/6EmBbohW5iNqR9O+BptSPCiOXEZbdRFum/bB8Hlx
39lNHTdmUEQDLhQQLQJRhqjqJW1Wk0ADAqoyuwKm/sOg6+K+atbmuSrQs2HPznLMg0IlML8s7Vvk
bVeUSV7AaG0fsdnzY+Wp4HUYquIQgAURWp1VD8Wgcngi9aSzbvLyQxl0TmzArUV13697Jtfik88M
+a5vW7sMIeTd7EAJukZSWHMWuIP11Ucp3oygiDT6EYVQ5/uJt/oIAszpAfGQF4QEcCALzAYS4gMa
l9HaI300LQOgBKbhI75Fhye6USqhJgjKDc1DW9bWyRDU7JGSa6wHqs8RI87PizszJzXQAPZtbEnx
VY0t7gNKLRAPpLw4QNnM1Rhv9sH6ai3oRDCH7oHPZbsjzMgRe1rI9yT5xKnG1f58w7WmnmWNxC7g
QGYusTmDKLnteYu/JeprCandF7QiCcRsVCGcQ+f0UCICa5mRDLiYfW9qc352mrYuM+k3a4/QpiMv
2H/ry+y7YFwmwTDnEarmDmDhVOVRD7WaI1plWEhbNuznwFWwvlpkxow/tNWoIRo1rd3BE/6y79tC
wwA0gXGSi1jihXZ2FBS5+NgIyDEBjTYgMHFMsBu1fe1FcE/dlwm0RCGFSY+4lwvQtnpuAqESdE6P
YDl9rJ3VeqyhhofmPaQKld0aqDHy6WEu+TBHA2m7BF51/ZJ3CpihsXR2JqfOA0Ra6RcJ64nyi1L3
tZ5G9P/lgLoHbGDQ+F5WxBe0MXCHbSwyIeldlBbCPhOEAZXyja+EVzO0iw3O9shbwC/bfEVd1m/x
jSIVzOtnr6bzEk7WMKEUIKEkPiHjcobkTgNY7r3ufsa1ItIrrfdT0btolBfVAZStZjZ1ZbMTlbN8
QZWIhriwNTb6Ldc6cvxSpHSqm51q5fKNANVShHMHDrBisOrEnasChNiABA/KCjICI5AyXy6v+Yww
CHayliGgrfapHrGxuIU0dWivytuZ4FOGiyylfEDY2kXMs+zYR0IhUsyvHltPUYZLCTPsiMicfGHY
pRHi2i4aNaqLpeP3+9pA/Qyt0xU71Xk97ayK17vatNUzWYAiJLrK3/drXSG/4HhtYnbeK51Zl/mN
LFOifSsG5SHJwHdn5ZFpNHLP2DDBPVWV884uewu7eeJpmxfDI2g0eWbyGmTwbuMcRVWVu64o1EsA
CjowS/4fZ1+2GynPRftESExmuGWoiVQqSWe+QUkPYAZjJmN4+rOqdc5Rmq8o9Ect9UUuoLC9t/ew
9lrw0tWIElQnOjsUwzAeuArWdc8kJg2QINKbhOvOBkl3HZRZR3wMs/I/UCamGMFPY7rJe0B0AZ1H
niGTOEeNQCQSwe1oHM2Wqvdg1jduaQ+v6KfFWL9hTlLc63IyPIS5aQlxZFEcedGLoKS6G/ZI3PeA
tqOg1LFk39A2DzDIi5kq5FOb3nWrz753hsqDZJ39WMfEuKPVYD7Zmc1QFCDwoW2V+GmZkYCZ/fTb
jJlQfJWXzU3pKMkO4RXmj3vlLM3cy4DLVkQ0N/qXNKfWDwZOWMRImYHhVXtSA6ezK7CFyPQ2a23Q
uiWO/YPUY7VHfcp5sUZS31p5khw0CN7dW5pdvYNyR3uZiG3tZCnwelE7AW9MhXiovk2bnp0j4FRN
Q6jngrioiMfk2W5AQMuVrHxKc718bAaTf062Lve2kPluoin6q5lJoh4jBA+kQDW8GJxmz+qx3KkZ
J77oK+3GAKPqbcOsNDC6Pj1pST1FeinhtKDifOsMEnFDVSTFO0w6vh1Row5KS2WVV1sNEnLXzqPS
mGzYD8Sx4yTlYe5CrtJG2rMRmCeNClL9tngRewoqh7cJk8bWzG0MH+i0fnORTW+gldv+yQnuXQgz
1Zt8yCjSdqc/ZNlYnIysGYO6p/2n4qb9fdHYTqRazrhL1RjBGJRGUT0BLXDnwV7UB5f1zglAalSb
tdFuPUTm6aZIFPsZcK1yN9qj9VD3jJxVCCCVBGwMyABKsNyrUNDt4x8Vkqs/NGXlA7TAizsk3Sm0
B03+bEuV7lCk1P2hRHaXowK3iQUmiss6izUPYprkYNImh5JHyuPIBPnWfkSmmvtUTPXRSrRsa9cW
3ekkx8JJBxTFErDIMoGtcxCAbJ2CxQy13s4KrYyoT5MwGw2eEWUu3y4N587QcnZSK65FpaoZBxVE
BD5yPWWfYls2hsbdHZdNeiAFQcKqjdjjyWrY3qJSHEEaZSHmkYnw4MbBGVGpuIN47YRaiminqZ1y
LwY18wbLUN+qkcc+ofUQFEVS/qorW+VeN+Xmk1NbTshQygk6SGrdsXFK7lCGUvMtCJySgw4RdSBF
rNg7l1w1z5A9RvQzfZgClWRaMKSZ/RL3FT9qMlO2wPh0il/IxASDAnRjdN1Nx5vGQu/QQx2kCEeQ
tm7VmootFwMu3xqTKz6XlIewRJC3C6d9N6yMvQwSYbGs9eQ9LtP+kQ5uglqcwo99r53dexKHIMHR
jjwT0GSz+hS5vl3sBxRjbmykyI2XVzXrUFaUDIEZ03cdqfgeQ7ly0+gofEMpJt4QR0MOKPPmUxUQ
1C36LsPkT0kjZcjdh9jm6Q9LdAlIVPS8/wEYulRvjYbX284FBKGPLVH7pqVVb9K02aNUYNdVV5c3
jsaSA0Md4o6AOvNR6fTsxBXT3RNboRtJDBGWlKDwzXKGLWHsfoIezbZunfS2KLi25e6gPTQo4z6z
vFd9jFb0LyVIJR8GxTCnbWmL/De4XugDMl9nh2pNe9MyxFd2nxpPGZnGe9Spe4/pKOFMcR4fkcvR
re6IaVM0Zr9tcggG5Q64uvq+Qdl1dPhetk0cIOPKHjJRJzeJgrDUqBU3wOUNUdpBl3eUKmwjsd/p
1nBKq9iAxh0OsucVQlaORO9IVJzYrNGoFSLAtT9BLNcXPul6660EI7t6Z5ZYYJ/pLH7WBlZHdmXm
r6jBjGfFDeQh2wIXIEZccc+8QsjN4jBk4ZrQXnXEqxbn1iM1SKP6nSyyT9QcyQe2L3lyVJYm2O3C
PuluD531TJhPmWaCAQFz8Mazakpw/9bNkHrMUJ/jCeOmObc8UFBWz8BlONWuzUQa5YM6HdOcKRvM
IQP4G+vln75QrYjlZkEDncbtvp0MNCRhx8YOnCfWY+UQ+aOSQBXgKCkvolfLp7atweoB9XTj3rHy
YWeNMv+VqKIcPA69S8SsrY7sBq30Ikx4Q8+0+v2bWen5LqeD9ock7uATg9grneml1tqsdSwmYHOY
zbKD6pCTMaaF18VQRoXl2p405BRc7+AtNT6tc0/yS/8WNRa1k0xBGWkw+oNEOAmogF6cmopJtKK0
blOUThHGlqt4WtWkQZZVCoJC6DOMuAc9i5RrPV773O+81OOb9ZJHQRq0+JLykAnV+aE0NY6yaqUb
MWYEgQ7tCOb8FEu8ZLSu75V+7J4xWNEcIVCuP7ZGqt0CcAnVWBywTcXdajNCdDW0rTLzBWsJWhid
EsHJoDGIjA4XsDkigVWNN+iIFDclVYk80FQrdiMUeY6jGlf6NtNRKvIcQM1YWCHDAPAoaTtkGS3c
5WTn+juyQQ1nE/HPXZK1Dl76aHXQPTzYWTLk27ogKIOkaPfnaL56PQRyvIxk7Q7U4MoL7WkFkem8
3GmdpoQQqmpDNlH3AA0sdiNlah+sNi5eEjNvHntNK3xuIukhuUAvINNV3DDFcNMzzT0lBMrKZIyT
TW4patihg7arRyO7txSBXJ9Vlg8ixzQocItC+2JSVrrXCwiA/6Di0wRFZZoC+mXiZEyaUQRQmKNo
ZJhDWOiGGoy8ZCtmccaYXDoisz79qLSxNtCsOBhGq5v+NCV2AB5i54RiHCp/TqLSQKAOrXpVbFeP
BRBvDyuWstSBnnXp+1pF0cTRiwOI9Ld/dQ40NN7QBd2UwwtjBkY5FXSf1Qg5s++Y5S/NkitongWA
wBxHj5HaMomJzA5mp4v7Vthv6qQY+7wyzJV1XXjDnH1kIBoY40wUrpTSyHaGniF2w32YhGqcxWus
UAtIhDnfSFdQaSioOEMWSq8Dy26bHdq009P1DVp6+vl8fvFksFlo51KrOvRTCj6zobYeVL3sVyZ1
lhZo5o+51aBL1KNHpKGbmKe2j8SQqmuw9MscY2ijnV/75cc3mu1WkJysDnrclZ9n3aRbUsryd+nU
zkuZOcY+JZYBYe7MOfWpE0ciH+uAZvq4ybS2eRgHVmxAiTDtbSXlK8M1C8Y25wjtbV3VU0yeIqqc
jqNr/8lt5XGg+W8yuRus75Ns4dug6ptsr2/h0iIb/67CNLWjZsPVoUuk555udLrvsEH1dCqalQtv
6RUzB5LUbZMyAgeSo5QBvKLyx0zzd8Ndo5G5zOODnZy5ickyUfRJ0uTAjcT67aBbfwMiMfTxskbo
KOoDl2KRkaJ8itvTBf24T6HzECqUTRtWmoT6FKUF1KOmsX9w01bsBQD+K4ygS18/wwKBJcROlLoE
fBZp11l/2azeUvb5rd37D92omIoCUURxQP0WKn1WLj96c9KPuetO4fVXLNj4nGwUwFPZl6Ow9igq
nNAQiaq6vvveo2fuY1B07nAOC6xRtR6Nu6pZYY5YwtCaM9fR22meJkXLDiXV1E1F2HAwRYVeOWm6
e6tHzcTrh7H2JomQqy1a85CDZOxbjt2eH8cs5QPKE7p+KNIxbAe00dysQRXIXrn9LyM2bTI7UazO
3Vy2CmCTIpIcRT2TFeI1HsAqVVctC7Ti3BUYi/x7I6caZOX+dRJV2lOeqQ2PXOejp/ec3lnOcKOD
U19TtQ2yrVvKi0OloQBifaoGXTGdyx9K3Jldj4rWFeAqryN0PTMvhYB1jY4L8sIU3RMIAmfDCuT5
fOD+G+KgdPLv91EIL6P7w6qozwftXHXLQ0EU4ycaw0B7Z4nia6xewz9fNijorf77Mll0XOTC5tFY
xyjmQHSw5ivO/Hy8L3zHfJ6ht9xCU3o8mtePRfZWYkTDrDy10lZO3tLzZwbbczRMGLheIq3OyYci
bHVHaGn9cXWaBfpUpiv7cdlnkvloQ6Grli7Lpo9SoOMKTQ3aNAuHRq5cSEs7cH7tl5tfBR9P7nSU
RVyg2E61MG2rl+subemXn1/55dEVUHx6huJoBMnJbd/VYSb0J8fuVjC5l8MDMp8NyKkmrbRQy6in
g7VBqT+I+eChVAy4yqTc18JWtnmcokeRN513/ZMWrHCOqG4rYqMGX/URFKRHcOKhg0ZaPzaHN7u1
IpJrNpqR/5tQ4v+b8CL2bGtSBlbUfJqAS+KTr3PACI3fRVKF1z9lYfnmyGkH1eGqjNMe3dtD3fyx
LDRJSgkmzsYbtHSToMKOFtL1dy2chDl8WnNoLRk8ZzTyz8LagoeltNc4UJa2ZOaPIdeXIGzheDYB
APyjigg64UDFeTrfkW7FSpYWa+Z9E9eMu2mgQ1S2nzH9o/fGY2O6vizGU8OBf1OZ17VrUcbSF809
MJqZXGpjH7ms417cGg3oINOfpSsCxqlAG8885ow+Xt+bBX8/B1FnA61RwAUEDnEpZLVwm/QxyhwK
iuO9r0v3e0dgPhECJlDuljln0EYwQlR9dra09ik1VvKjBTc2x2fzDK2yrmEA8mXyrVeaLfSZVkKY
pUefL4AvbmxkStEQNB9AVjw5P0yt1wuv7at45WJfsI15BUxyUo52qpWRrqHVP8W7Jk6PHJ2Q69u7
9OvPf//y67luj1jluIva0dgO3Abxlny6/uilX278++i0imvXLZMBIO0GHWmDjSFASOpmgLDUSvC6
dDhnxo1mdKVNbT5EA/rttiwDdC3RXH8HRNTj5so9tbREM+POZcFc9NjLKEvaHZj23kiLau/1NVp6
9syWYbvmNFJEn0N9O3XQxzPW/N5C/DEvmfS0dLs6pfB7TQ+CrUEZHmvq8lDL+3RHq37tAC3s8rxq
MqJ33Laq00VAgtVHdATzR8DRUQHg1ppQ79KnnHf/yxnVXDg6ItwuEqy510UXMDVD3y1hD4WbrJjZ
wkaQmRW7JM6zUYuLCFrNN2ncPTqV+PWtPZ4XT8DWWki08IEFN+VZwc9r1YfvPfn8MV8Xpo+Lcazx
5GwYvMQCUML4nu3OZbgrByh9KNqJSMn7Q2OhDxWXd1krV4LWpdWe2S1twJQ1FCoOTcd3GbFeSVxO
Kya14BPmKSVmLrI4HjMROSUwdlLdThV0fyGiZCmPk77iE5ZO/cxurappbAvDvhG6+ZgUGXekat7R
OFqJXRceP69VQEK+SZPWFBEBPM5qnC2AiSAq/hZp0Fl59d9zY0ylWQiKmAiM5kDKVYDvFoVxq8bU
+t51bs5Mtu8U0JQC9hUZafNWJeMulwArmm79eP3kL7iEedGi6dCw7ip8AcnGH0OhnVpQwKd18Yc5
ytv1Vyyc0bmqs5NjHqYZObyOfleDtLZt+u31Jy8EcObMbCm6WlTX8WSptT+680yVIx7aZNpOpgEE
oX1wCIYfrr9rITKdS6NgSHxAeUcXkZaqiTeKcWtqA4Jfg54asz6A/jz3WtcCvKZu/q+uKPRB/wd5
ShyvmXW7TQcZEkXi+9QS2qUiAZounlQoLGD2/vpnXWamwjvml7IyoA06NW3Ecc8dSa2MR80UGL4Q
1K1eJLVVv+/vgcrgeYCKHEaIMtdpTkndYQBE5a6tYQgpsdAZAyvDNmHA0UkkinoAIEH+QXHnn4R6
7ugJ1apSPzMmhLwWEBoHs2xL23NKUm2uf8vSWZ75knbETNCYWyIyKEMo35qv0xB/CNGGSvO/ySD/
/1xxrhfRQnx3EC3eQZJbmx3S7Nf1377gqOZqDWgHOHysiYjq7oZgNWMZWcbH9WcvrMtcbkGz1caB
7GsT2ZleAbPKxpF7NOam6VGk04eSV83KFizY+lx1YaJWAf2vUUQ5RN9Y98dSaHj9I5aefF64L1e0
I4AfqzU8eah/S/2ttVfoUZaee/77l+dSBQpveT3ArqcsVMFhBZqXu+s/eWndZ3E7NQCNbRJcoCkU
jzylN+7QetuVOD2BlpCVdVl6ycxHgLA77cwpiw+Msm0DQUVdU09A/+xy97tLP3MRGhtKdKOTLCra
eNoBDqUfgKBfS/kvExpqmNma7QBUHYAm7bEDZW/vzu23LS1rTASowM1jhEhCidIohxAjIsCOFlAz
4SMQlcQs+V7TMGdS65xhmEcBMhKKkqAi5qXip1JxfNW2zNu2G8eVcGvBSucE7CnlNWQlUAJ3ezd+
cnPoc45QKt9hjod8z4LmJOwMkOu8pkl3aMq684sK+H1FnaqVD1g4LXP+dW3MaNmgUh+puqi8gcmb
lLrP6UC1AHSEa2odS285//2LTRkFwT1gChE1+btePtNu9Km9FeXDdbtaMNk5qbppJ25jKDgw6Dxx
8asd1whIlx488wV1k4yZNPBgrhwhGOCnabUSxi2tyMwVsLFvYr2eRCRaHVOocvAyxcU0IUiMR2fF
zS/9+pknAGRpUtUYe+vqwyN1x5tKE4/XV3zp3M88gE7zJLMdOEmeNPfo1WwxP/YIePuKD1uIrfSZ
B8A0hIuhdrWKdLV7BpNlVMfxba4BJYnJptd0yp8wXvJLB/R8JepZWKo5QzqzNYoWKeYi1Pq2TP4Y
kLq7vlBLD54lBE2nAiTXdngwEIrqbzddq+wuHCBtlgdoDRD9poo5aDS1vRzQvQGjVjINnHylArT0
y2c2G3eNxN2NX17WD2b/6Io12cLzL7zQH5qToRejK8vJHKooK977sfTzogRvlOpnHGRH7hrvzsIJ
nTOhM+Gmidu2QwSRDLQ9bzQMO5H81/d2dWa9GSpX3OgARmdo37rxS6c8X3/w0trMTBaD88qA9pmI
wAt5aOFtBGRg0+GjLUggYuebh3JmvW7TSMWwUIMA09wPDCOEqr7W9P4r0XJpd2em6xjdwLNRdFHM
48z0SNuWmF3B+EKrD8THcLETCNbZwWAxVA9QTW+3SVonYZ7UWZDqXNu5SdVGuouRWUW4cTg2HTkM
oBN4rHtMD40G6HRyFTgizCCCgxVA0t+ywXgj0u4S45yGC3pKYh/h+fi2LZCN9Rzg8DQZdWi31Zg2
IO7v65t12QTNOcdgr4ADJHbhBKE0XQFrDeC5qCN9kh9JL1bu58vH2HTP1vnl5uQtRvxAF1FFULt9
biYFPBz9K8Wc6/VPuHzeTHd2kE1dG62KT0UEzmDT71TyI0FYF+v5D4wA3bIWRKXXX3TZm4Cr/d/v
sG0jlyUYdACSA26uH7fMSF+/9+jZae54CnlAikS8AHVAp72p8ef1By/t7+woYxpnmCaw/0SSOUjx
nUICCspJf0iyJv1Rgirg/vqLFjZ5jrfCZAqRAGj3kQStg6rIHSaYgnKNW/XvlfBfkwQJwr9rr1t8
BL20gz4KaCN8YlZ5AJjfecKrTj2VCL7BRBCAo26XPGKCKt5OvcnuAM7XQ4OY9g7IS+kXg176k2ZO
oegxs06VZA0+dHmZyVyklLkdMZys7SLiMNDGuO2PlreP5+l4Ifm3zIjMlUnhH9SxdeIW78C4TC6O
NuXPii5WGPH/Co3/d4nJXIbUcerYVKwaVV2JtWrM3AwngH4wgGVUGmCDhgYocq6lmMbrIE8zVaBu
QKXok6L3tC9TTFiAYQr8fRA6/pG0ZbW3OrSEmdpC1kkqVtgMIrkH1f7whDncLhww7HCs+lLzAX+R
IBapjX1nI+/AJBe/Rf+wOenIu58xGJTKIJUa+0PaLkYtz8p2XTWIYzm5OYpVjkL9vrE5eO8ta6NV
1PBI2gV6+ZJBKdwNkk6AZTDX640xGe2NPkqoE8UVhB8LZljoCKlT+ZxlRnoCAQPb5mBYAm1P4YZl
khS+Jqr2LqFqf3JiWn+vxmrOoSuWNFEPKRE6m10Sgotkk9g6hsfXaLMWkPFgDvjXXMRojRZVUULn
g5oTz1RaB0TcjB/cabC3oLLBEE8v0Kh3enZrayK704U9bd24Uu6bjDhHq6j6lXjgbwrzn4Nl6HO2
SBMapGyawEJPPLZ37uVrfF/eWgdnW3mgVPJTpMIn+1Z4oMIK8reu9ayNcmgfMfa55rjPbvTSL5h5
j0lN9Q66oVAL8boAfFW+4r0We4Rs3ukxfNhT77PYsJP0tjdvH2Og+aDhV72Pu7NS7lnNCpCpkG7A
hxKuUZlfvEqwJLOrBCQhmMtsWwgmxjeN+Ilyr3/dDS+Ic+lzUsgy70H3YOFTlV0bykDxyK7yUajx
f4N6EuINXehAGisPUNSHzIC61kFfWuHZPaOyflSUM4k+xso2fZh7yg05Sxvg3xiO/uCP+Jftu6Dy
XM/22pCA6tPABrSe5hVQj658vusO/U/3Pbu1fsauR0YPsVa4Jvf3N++6cAbmzI+pmTRSr/ALG5wA
7SaJ2Kbybb8JMY0WYup0y0NMF3sd3ol5/GwlOLl4MRi4of41xBoTTuBt6bHR+UEqoJlxPA1tRMxR
XN/vhYM0J4HsFMscoYwio6x5i7utPtxdf+5fxbhLy3X+oC9BWxb3oJnI8WDxE/Oi2LTzWTKC/pbu
4u177VEvCYUn/D6Qf4zDebMOw03m8WO7W/kF5yW69AvOkcaXX+A0NstB9HZ2GzKIt3qY71IIWCdh
t4tv4hvbr4MmBCnUJoMqQxYqQQzZSdwhm96H61+xJ2PhYM+RTgM41GyRWDjY92M4bPkJBJQ3U6DB
iRQ4QChMhOQBNHV7vmPeB/eZnx5wr534oT3pO+aTOxKsLMjZW11akJkXq2shs1bBgth1IOG/kgcQ
sQRnBbxux3c5LOtdeY97L73VfMCzgzZSHuvd2usvZ0U4yjOf1QgGOD07n4jA9F97b/Ag9Oo72/RX
dpfswKA53hqRjOhTvHFO7Y34MDdlUG2sKMXuIBAKdU8J1vblMj0pfs15v76cDplNhUPRM49wjyun
7pGDdObFurOfMKQ63LQn9rv91FaM4fJ1ipfNvJviTi4qiXjZdLJ/sDvlszyCaiwcN+Sg32CXV2AG
l6vGhj6HU+nCHAoLozfRcABv2F19C8qMrf2ABf1hbydIzhNf9bKw2JL9uL1+qhYcyBxaBfLrVrMa
7GoOTibMz/uyWitfLPi+OaxqrDXKVcxCRqmBvNVCIP4qOeKtdFxxfkuRhTVzUqrdgGa3wTXabDBW
Pqa+fk/29Q6UQTsjqp/qQP9ZkI15ajdu2H3mR3D84TIH49lv4+368l1MPiGFOTOKNJ1aaApA1Asx
v2eUzG9b18vyOzBkexJdzetv0RZ84Ry2oFqJAtZzKJ80wfRKP5Jb/UB3bKNFyq0dKsdqn9ylD80t
O8QrF/rSUZxj488Ju2M3aB3F7w31XFAPPpKX8r56it+SPkBcFNab0drGkX6T/Ox3xkqSs3TvzMEN
tlkKYSX40twrPRKf5KYLhrDZg+0Drj/3h80QpLf8T76HTtMHeJMe9AA8qbCJbyrYzPEP5eQwZmGW
P4KC+mtZJrdxnq5EA3+VvS+48DnywUgTjF1yfF0d1iHxVASi7XY4tgiEmuD9McWNUmzIZ7XNj07A
IrCk+wg+veZ3EWYRC/F/6N4VxzUY2MWkHXwWM/uBD7XKUe/h0jH141lgZMAQYOsPsbXiXZZeMLvD
E2Uqq7w7z1OMH4PEPPDPNFsZ8NIXrsM5UKKoCIaMM5zQ3kcz/KQFJOIbuXc32UnurIAjNtAOIw4H
O4678mTtGkhTX7fHpc+a3cR05E5TS2zjYDmeoj6Vykc1ruXhl2/5OT7CmDrMr4NsIUo1I0iyFJ0/
4ZfAJVz/6UsX5xwbARRDklUTfju0nF+bR/NZPRY/mijedM/0l/08pp72Pd9ozm5NPS4La8rwJpCU
BzTh6HPaYZu824rhlam71us+P+6CTc3RC3YJtQz93OR+1f13zcuCx/dj7iFmPX7Sw+az8jbUe0gD
5D+FJ313a0FFTvX+oGyEu+BP9Hxf+M/X13bhLp3jHaghHcftIY9OQRPkEasOB1P5uP7spcRuDnig
CnhY6IiHV2H1B2SisvJAiTM+8R/2g/vObts9qA1DNSD38iBC6KhF2feMeI5/GEESyeoa+0jAbJh2
DWb470cMMF//sKWbxpj5iDjOLKJN8LfxE5Qjwv5ID9kJmjo3CjDyvgiVrXqjBwwxTwHh54frb12w
4L8O+kv4SEB0ahkVtCxLfasnjzSOwQe14pkuD8Qa+lxanlNFKMWIBRMb5SRuSETvyyfnRh7qO+zR
gZ5A9rOSJS0duVn8IRNeTBk5L57LfRD2e8Vaf8hdMKtZgF0roFDKi/NH0AdWfZjKHdWzoBtImJul
17Pf1lqueZkfHes1cxRFxkG8BfqhSJ6MEwih9q43wViFr56aMP55fccvjzKCG+78oV+23B2o3rYj
tpxzAW3hWx3MXhSEVpph7LUJepM03WUgzHYLvpKxLRyyOeyBMNC9Vzne2AKUb3wQ7TgNjytfs5CX
zkEPkzOA7UnDzcpglwX3Wut1jH9yCIzksenX+mcB8vbY/dlOKxazuH6zYMEYWtTZYykjvUPixxQQ
yLl+mzU+0dA5UpSdiR6Vm3509lrjeWn9Zp5BKUHmUZVweRjTgZIBSGlO1RqGecFw/kIHv5wGIEE1
SPRib2iVZr6Zdz9apbi7vjlLz56FB0lTxxnVmbMnGOZkpXxVjGzlGlh69MzeR3Ctc5C+23uXd32o
Mae9JZpRrvxwZ+Eu/Xv5fFmV2JlICXp7e98ZClhtIRXh21qmgKkD6g5p7aS/e2VUN44pHRTKY/Wl
tMFu1hdcOSlSSx4TlmGk1Ja1udfTNglbMwbNrgLq3U4BoXpravlGVYSxSUYtBxtcbjy0TNJXSJbH
D12s2aA4kcoejPH8NrdpE6ouaOILaCPsnVZVQWQJ8uWxHUqfZoyGcR/nL13nqIcccwC7tq7VO6x+
8ihzAXrGggJ6ZbgUclRT3XmVitlxydVDSx1rD3ot9YXwekIg0A/1O8lK9KpNkbgPRWuMt1YLukUB
NNRxnOrszm5U/VEplMkfVeQEGVgx80BLHcgoGI5p+mabQYGPDUowTHW9w/qhFhQLUAzShlsIeMqe
3o12D6lNw4EMtuhqDBYS9E3eOwhmItspTXNTSVc7a3gU081oV909mOjk7dCIfJOCZ/L1+vFcyFnn
yBTJW13BDuEMmRM49gq/7N+gQwVmFxDam8H1lyzY7hyNYuUxSwSo7feNGBBpWqC3NzD26jlZtcq5
c/mG+pssfzmslutA4whsiuDG6+xNbaXtTq2zDMzmVQ8BBxD7pmUjV4KgpRrQHKySTwWmEJTS3qeA
IBXeAAksUBkLeVItGu+todEj3jO0C+iIdoaQUAKAPhODAgeads+0mYBMFY6Tr6QJZ697Ier9S+Hw
5eN1eyBqYhfxvq0yAUgd2JQhLfbKBrqr83IN57LgbuY4F4h4ZL1b2C5QAXmod3KfG9mKr1k6IOdX
fvkA28R0LeR34n01Wnv1PPmSCNAGO2Rlw5YWaOaENbCKV1wWzj4pDInxCBKBBf1e8N4feLqSeyx9
w8wbF3ZcttRy7L3tOmEDVm5d9jsNnAHXbWjpE2YhWFcl6KsoVbzvmUvvhz6vnoveso6NztUHsEXa
K1uxtMvn2+DLVlim1dhK4bp7o2J3ZUKgP7imPbiwQvPGuLB1QltNQrOUWHyLcPVcCbSMLUiy1nBv
C7WxeV+8mKykrnPHxQ0x1C7kSRXzRsvOjJ1upQQmZKljDCbn4lANbG2ufmFn5r1yS50aUo2KDRk0
049BSuFCakTNTY+voaiWkoi5SLBQCDO1AjR+XNjxLncYWg5DYTAP7GDkBNZcbZvbNtQzWo+6EnWk
mtQ7zL51wlfsM5M5BaltipqkJo9skta3Eg7tPxOnbYqHla4axc2o3oKyrNyD/adduTWW9vJ8jL6c
ROakBmOkcva63d5buos5jNjaVXX3MtWg8VF06jdyWrkHl87mzAMVbpGB2xmcNolq7YtGCyohj7Xx
LfYSAxWIf7/FMkDeypA878tM9zr7t5XEfgXmweu+YcFm/yNk7IIJp8tde2903SvF2GNXrkKGlxZm
5ncIyBUrt4P8b2enrQfa9KhLMXLvmPaKgOTSC2YOx+4Sm05gVt0boLeTgMRmFQULnb2yNpcfj8jv
35WHuA+rJ9AZ7utxTHywM585NQX63pX1vfBGm0sXFyXrpgmi9ftsUO7VVLxjzPu+S/SV0tll/6LN
5YsxU6+I0i6VfS37zo95TR7MatAOLKn7V7ud6pVL8nKSr80VjM9MxhZlXNk7ZfOa6vanWYJ3eVAx
b0lYB90ZZfSGQfLA5fmav17anfPfv9i47aal5SSIXHhTVD6TUvXzBpM1Sp98y7C1OeAwbQZLS2up
4dj2HvhevYFQoGsS/7rpLX3AzLCzJmlHiA93Ua5aQUk64uldejLaNTDZZdOGHNC/C6Qmkta8r7sI
OuXCgxJJ4qtO//C9Hz+zbTGmDfQ69TpK7NcWU5cC9DnD8/Vn6+df+N+gFBLl//5yarlDl9RMi8TQ
lvukGYX0R9CoQL0MbNkkNtuN5Sjjn7Ycldts6icIrzR14WlDl94Z1v/h7DqW49aB4BexCiAYgCu5
QVoqWLItS7qgHJnADAbw61+vT3q0uKzSyVVrFUCEGQAzPd2D88nYwAqFOaifTtBaGw8WdK6CWhXD
feUJ04exOLsL7YxUgHib48TFSxJ6SpcHsGIOS1iWRTOhZ9SsRT2HPh4rh8NMzUGW5RV1KRifOfkl
Y/liBn/jNKXnaX9nxpZALWKJUmFaMGNVDxWwQZZfCpbUIuCGNI+CQmMqND3krHYSIRYQYed4Q0mh
+B7Mkf6GF/iLRnnvK/z/r5tWbexwp5wj6Y9mQpVh6nuBzrvUoIIGFJkABrd/DGf5D6jidUj9+7Q+
lKKVN+5ohit7bieIx5DhLCzYn3g9gTuu9W9HH0z/cGVOUHmJE6YF1eAA8NLvU2vl33voLN9Zvju9
xl6Jqr0ZNXyBcvs6IiYDIS0IXCs7oAyy8wSLfvKkbK59cGPtSyI9XId18TSDMvemsQXZ0Vrn3xxS
5FdD0hFUE4B/2lFZuh8yy/bDVKjiWNDim7ZLN6qmLjnYdW0fJzG5pxaku9CtceqwqEdxHDHwA4pw
ZWigdLwrO52HzO4g2YKSz50DtbpHHC8ZCyCjAYzDPPi3JTjdDmDutK/dXBdgPDYsrHxUNmRVVz2k
ucHzoJrHOESwCamBOnEVqKhBLVpfN42xEBfs0ocGjPCg9Sttl4K/cmh/Xt7UK2eJt7jmTOArcJXo
KRhh6s9D3cGbeOkDKZLPwjW/L/ex4rKWPKqCuGboMzCo1A0UPjon7/YpaLM/5nCXLFa6FlbTT8Dj
++5g7wD2lkFcu6haQDXN/vIAViZpqZjt6NwVdTu0EaoNXzVvTmdeiQCCTn8y4e8+1sdiIcRg8xoc
gG3U0JcWnAwQJ+H0T4y9f7n99y/PdMlpxSanm2vPa6JSQY5ygPf0JgimkNQ/lfmVLvmXudmi51qb
r/MJ8OYQP6vsjYQX/NrXPAQ/fajSe1VDdyHf8kkrjnFxTiHUInQOlYFI43ANwRt8kGY4FpDHLKoe
+QEv+3F51lZO87+h0DcjEU0sm4kj+dCW7Vcvz68QQjm4yt5Y9JXml7BDhIHGDEG8KYL7zHaQ5Juv
IegJZYmmHjfMY834FmuhLYYnNbjyo2oW13ElboS7pZC80vQSvqgrAmpPH8X6Fuf+rwx6n49KNVsx
rLXWF8cOKlo9YsX6HIPnLxA421GZfSgyQ5dca2KgI0E0m6KkPftEif/YCWC22q1X8Nqqnn9/s2k0
lbPxB1Sf0/S76WugxG9YucVRsmJbS8ghV0k721DRhjN9SIbPtUKE2v/ZD+mGnzhP7zun/ZJQDQ+L
uStnFCs0tIEMnQPILiAuQTXaV3VKP1nt1itmbX0XG9N2fHDyEJw8Z8FZD+wIEKvZwCetjWHhHpiX
JxUCEToqhpjtRpA+H6gloIYBBY19k2SvUMQwh8seYsWvLtF/WNhmqKigUTY1D9BuEkFFz8qyMzCA
llfsAOT72Qr6dLm3lZEtMYCtDWVe1F7QiFRQsxF9LHaKJ68ORBquAHUDIrDtyO5yXysLtAT/aRDC
2U6iacSJfSuJQiq8+3a56RULWYL/oAPMrdaHAWashyJmws/szo11K+S4xQq3NlNn+3ljhBV0JWKo
6tEI9Sq3sjNpYFN1nXvTEcoLjwI6hRsG8+5YbHBV/7+jjjQVsTjUjAQdh29QjqAH3NkBBC7deGO6
3n8IoI+Frbh2UWtlcN51oquPBSnnXeu15Js9Vd5OSFXiEtza15liNeoOIR6HqlzoWE8Je7y8YO96
HXzAwqIg0JtC50rMkeMa6ML6D7z0m6DPkfev6IbVvmtJ6GPxPsxoahu7TWmE57N30IwPh67VyW4Y
Dd1rEJ5/4fFA9jMj80YF8PthVNtdMp3FULmrGtE4Ue97/LpL3eKZkjK75zTtTm42m6+09V6MaNMI
N/GhCCh00O5KUMXdKkSkHrLJ2FcGoFikV5j96fJcr2yoJS0ah9SWlUEMLHKtYddmbMd91KRsYQPe
tQsM+fz7G7tAUqxoGwo4i2J/LAvCbzNgfRpr6X1ncuvC/D4cAL0srE9lmuQ9A6ULF+nnjsXNTvnp
Vd32D7btHl3b2RetgrOivxLbsq8/NnGLc3fkorZlgxMFgn/Vvqv5p97TFohlVP+RiwOGdXaVbyav
g7yMg9K0OWLV/Vh9Bzm0+Oi6LNzIXPauP0N4NpIjKG0hk6YnIJR19b2D6BpocrwNd7ViyUtMsilJ
nzGdkkh73zlCKt10BIPITubPH1uEhafwiG2wfWMSgQv+i5+1e1N2XzroAl5u/v1MK5Zg4SXiXDsW
lMPrCFced0eZixQDJGWOpZ3EN4gUgt+j0+xP3nbjHUkbcvSyYoxiUIsEnJD4KmOFubr8LSuGukQj
V9KbVOvRPPIoZHrbWezqzHOgT5V9vdzBylotwcZTBsrhUpA8akZ6rBAfY5n/zFAYiLDghxhAbFS7
/n9LQ7lK2Q4kSSM7t09lD40TMk/ZxhXi3ZAZGl+4AQiDa9y5LEgVe10wpqAwth7rAnVfBhJVflCB
a1q5GztjbTUW1k+NFpLXZI5IOoYgTdzV9qs9/rq8EmuNLwy/sR3L58CERGPf7/2zAKAFHRh/C/q9
1vzC+BHhql2fmRmkfWCnZIfeQI50E0F3buWfKz1WYXF7SJHfhNJ110ZJnHpf/Rm7FkQ4aZyEPBPq
dio6Z88Ky+xVhVc0nyDmmuczBHuNBConI8POdrqPuYclwJgW9iAskGFEDHycCYTGUQoYfyifjIEu
fUMJWrauwi0F4phB3r0OWoN5+mNfvkQSA+44x5qXBDTDCd2zeBS3/ST8U+JNdMNczrvpnYVaQoQL
O849YChngBGGnUwhF9tscXKv7LAlQNgVpuKlxIE8Q3cxJQri6iYCtfzhsn38fX6+9+kLS9dxXhtX
e2DsBcTlF9WdaEN7hthpGOvOhg64w19mpxN56NYIPAW9AKQptJ04iTpI+eUB6yHOF7g6cQ9S+vPJ
eNm4b8Qob2MwQpHAh9bDvvT9JhQzS79mPZ+KowKJ3J1Dh24XE2gAQ3/RXFFvQCluZju3Kh35d+lI
+eI0rXyEAB8kqErbux5UUwQxiEiu2DBBCZqwfofqchEHLarygZ4uXBQQDpVEFSwIYp4UWEuu+jap
Hqwc0j5QdJM7S1fqZKyqfhQD2J4aXX8Bn2C8rzvfnKDTKZ8GNrTXuF6mYSeA/Kozkdw0qHnaobTL
unJBn/gL9HT9wSuUOGkw+f1BdiGToSBVd+RVXV9BNdbcQoQXiOe5qqI6n9j3yVfOuZhIzielksYE
DlB2SGJB9Pjz5bVcOXWWkGtROJawjZ6jRPVWUBMXSpM5g/h5nmVh7KUbT4q1zb5wqa2hLXVr1JYR
BtKSc6FWgEzORg55bQxLhzpXuDH1aHwubcQGv8yVd0zNGI7Tz8uTtPb1C5+qaJJVDcVdc8yQ/O7d
tr+pE3/aeAqtnJt/603f3DOh+1lBiHOkUTOTftf38bAH17N9iBvhRbHTljvoGLdfuCl6HaStkb8+
NqqFA02QFqfjnLiRzvHSUqCZQxAj3wq7rczZEmPNWGnZbJyaSCk7Bg6le2iaLZTS+6yeKLXj/7/H
eIQB7Q4F9AhslcO+VT79lLaQmrYTmjx5YH58zXPu7EckmD8pgHNCktTDHeGQ5gbf/pwGTeu7QQau
FXyZBcFy6JyjzBwymy2t250HLM+VHBv3jg8QRGkT0+9ACA9EdQq088ayrzjpfwB1JsaL2sWyz+5j
ASogt3maQbJ6eW1XTGLJF9WAiN93PZh1kSavOOjBPVxIJJSKm6Qq9h/rY2l24EZtICmBOxiqokFi
5LQhac34WZpa7EuXWPXGYFYM5G+xwBsDmUdaeXWHwxjYkFPcgY0WIthQOrdCSJrSwLK7K95Yr1Y/
bYQKztvonfNtiag3ngvFW+X1YISMmzMdGThp68oKfL8+parsQIsr/0qE7C7P5MpW+FsB+WaABXNa
iCfb0E6IkQxC5vkuk2kWog53ow5lrYPz7286SHqcSc1kTATl237n9twO21Z6LxnkGreodtf6ODuC
N31oymoCrXCUwWePrplDT1z5w5bAz9qKLPZaXNlVBfiwPIG+A6seB7F7Z/d7Dysz6J9p9/nyQqyY
zV80w5sxAEw5Oi3XeaS4CcB+HZA0DYCL3jVqi4FkbZoWT2ZgNUc1mJGfHFxL3PbGUndk3Din1j5/
4dHtzIsRxkUlCLYQalaPHISyOw9p6tApTXh5ila+f4nmLlLGYyAxaGQ0IDuVFzUeYEnmQ/WUSG8v
PHsDnYlCpIjk5vKb4yEzist96nz92Lcvnr9Z4bpVzRiyELW4A7m8EzSD++S5qJ673MHKAiyh2Bok
+4Yr6kSAXfZHI/ovDELRN4Wv+50tJm/DnNdCxH9/f7NPO5tmABvTJiKgAX+dUQciAtzK/TvPFAy1
jVNVfp0TvwszPrIwRqWWo0S+d/vpo6fXYqv5XOQEsR8UHdVZiHKK0I5/5Pa8sclW5nGJFWbgDUzn
80I1RfMdTy56C3RJfXCnif8ELeSWy1rrZrHZILTWjOmEcIhqVb7PofNu4XQZgLGLsMW34qMrFrNE
CBcNtSweuzRKOCq4G733eBcIxjbmaq358+De7IUSwnsQdy/4qRvoVW7bNPBlKXaF0VucA2vTdO75
TQ89p8r1Ou6faDcGTvqZ1W04sNtRbmzntREsTo4MAJch566AoCoFD1V5Vwty1L3aiBSvXB+W6Ns+
7ZxkKuBxq8SBVLnOzbWOJQSQcotZVyNp8mOsJgevVO9XWzJrwxesjcr+/6xZqIICN5kWp7wEHUlZ
fHbmCrKF/ecPuRqyOEeMpGXvTHSOPLGvEydgdnFlFfXLmGVbl8i1ESxsvGw7BQdP7UghvLsD77+5
6kwB0FCfzBs3n/e3lrPE51Zl4ZVzlvGTlbDnjDdNSAXYAmnjX9G6/nN5qlYSFM4SouuhpAn7q0X4
ZoCIQUjMsRoD4IxB12p5IVYcBnm5q/OW/ffm6CzRunVBxyRxG8Sgs/6+SodbPvsPl5tem6rz72+s
cExMNscoW4WMmwHDLDvw7JVBzqjKtnh91npY2HntxB40KBEqUtULpckOXDDXytymWbMxO2sdLAwd
AMHKqYvERNx3UDfVgZ+vbPsq0ODL9TJQm1+eqbVFYP+fKQo+Wxf4Se/kp7hO19D1RtFP/Hi58feN
4h/qzwqYCZv3tTzN4p44ZaCIOJbG+ZArdJbynBKvqCoeJ37S+deUJlcz2OFzaNZf/va1+V8YtE0g
KpgnsDbiEPkI6PV8anzJbnTXkCuejXLDqt9PO/7DaVhLhyZ13PCTVw/Xjl3+Vt8q1wLAuzmmCSrT
L49mZSX+AczOFplmx2dRUvgxJBpRhdkOyhyGbP7Y2erwfy6MVuPaLJEoGJK7geL4zuc9WH42ju73
XzXOEs2IEOlg57PBPDnmMPo3fuaEnn0X61sFCl472XjOrtjDEtGYAUFAK4Fuplgeq5neFZXzcnkN
1lZ6YdE8zmVV8cZEciDZQwppsiuAMdJHZ4CfdcfJP/pInD1d7uz9g9xZohpzwkEOUI7ilNTZY+KW
oMjlN7Ken/2xgVRZiqTfkAMSjmrZyx2ujc7+vyMxKgV5A3Nxc0CaxrZznBgtIOl2E2I/fJ0auQUN
XFuhxWE+S5ECjJ/NEe2sCmIC3Z9qdL9dHsRa2wujN4pLPRiksUfWgSWE0R/Akn8oRe4sIY1t3rgJ
c5IZOu7Wi5sMP0wyfitMuhEie5+hBiCxxQV99s3Y6rKbIlSTU7z9XX2HurfhR6mJvnN5Fd/wPhc7
J87cG5HP8alMsO/svDc3cS85SHOaZO/FtXN1eS5XDHbJsWjZJEmmERJ/aQNQeW0p/uBOVf2z60Fb
3xG7umcDEjs7UVRsd7nLd/cgo0swDtL3paJt00a9ilF2kB9Vleyazj0KvOq8+cflXt4dGHpZbJJM
oz57aFUbMeP8qbSp9j6dPgkxXevKD6ZuQt1aigjY5d7e9dwMggr/t6s+RxgVlI40qmrvlSb5Lcsh
S5vYTrrhWFcmbYmqIX6domqNI2A/y12l7xV4uwhAtyhgQMYl39iea72cf39zI5vziWPiGAFm7t6X
7S6B6qmd3M3uSyfqjQvBysIssTWJJAUacwlktJM4cDOr2aXajdyGfmcZ6pmaBA6jVs6Gx3vXWWBl
FlfATFuV8kbRRhXNbqqeXyVtf3150deaPv/+Zrbirqz7RCHenVfzfkzAtgLeostNv3uvwVcvLnx2
Shuc+UAYltWt5aQ7RYuAFL9N/+dy+2v7dXEOlHycoLmFF7xDTASi5M9FYf8SifmIF8XnL7z/YJDZ
SQRCao62Q9s0n3WeHPt0S/x0beIXto2nQgacea8jLZuX3LcfVYNT7PLMrGzPJSqGlbVsGwH4Wjt7
oTXHYc6fC2cMyq7YS/an7TZSfCsrsATHoC49KcYGQGUkc76UuUcDmU3fYs63Yhwrk7RExrhOR/q8
Ob+u+uKeieJY1+73y3O01vR5177Z+EPfdvMUtzSSnf11ktmN6N0N77A2LQtzJZlhVusiWpo1KHRy
KMrnfpQob7384Stm5SwsFkrusvY7o6MU1aEUWlVZfzUWEIdTRUWuEj8tNlzD2i5a2C9BJVTn54ZE
ae5ctV4VzlOHkpsSMZosw6jcZgLVWLrFYra2IAtz7iyfJGRE2C9Jy10xNYGZt97/ayNZmHJtoB2d
CJQ9VlZ9AjtSHfSWfuITiHKY14RjZREUgNcbVvE+Po7RJQamszLedWCVjiYPlTDAFzhVQAfb++6d
OYE6dxqOgwQIQaH8+ZdKE7KPtdR7UgzZAVlzd995Yn66vFtWZnUJmRk05aZ2UAs7GnnndN0XH9Ci
jzV9nu23FoTMUs8BhwfJIoNuOZ/Mp8nuycYxvvbhi2NcxU7RDgNkNofm3h2eUKq6YT8r1rlky9OC
pT1p0DAhaeQN5FDX413T8v3lWVnZa0vohu/HhswzguRddm1Akz4DGUJy8AMV044Ce1OqjQla8QNL
hrx2gGKm104kKtz4gRhEmJk/xYGi/CcXW65srZOFD6C5LRR08KCbUXs89IsOjHlpG+9cNYLFu2vj
DZe51s/C+NloUqedUFI9TtbrHL+YjAep3Vxz+8flZVnrYOECQJeLc7bHcdtJh4RO4ojnHpinKOlq
dVas3yLIWOtneax7yhUCzFGAQDZ9fNYfHcJEokTRyicJiJG9BSlcueYukRyu8lHtgqLaKO50UHD3
uhbfmmQOMu8njvnD5VlbMcIloiMfPOZYFQ74oYQmeyXoCwqct9TTVwxxmc9PHAhr66ljQP6TZ2Qv
vueTeS5I9fnyt681f16ht+6JgCsLM29HqB/8Q+28Cajp763SbAXi338HM7qUBCwUMl8z5J8ix1bF
jdWkbN/GfbOrUL+wV/YwXbVI5V+Bune6rjoyfkpE4e9aaEi9ur3VPPOWmpMQgn1wtc6r+GbEqqvw
7rEMQyAXIjslirM9d4uOb2Vf/yX5fdN2O8etm40Di8yU/e5kt5e589wM409fOxsX7rUuFj5ADBCc
ydORRSzTf2gWhz3eop1DXpLsQyFQrNjCC/SpNU+U1C5wda9V4Yf9EB+T8icVIHZmG55mbd8tPIDI
adfMxWBHfnlveyy0OhPUzobTX7H6ZZ4f2HYSJ55G8ofIh8GZH1Rp/SiFd22aOuxGQDAuG8+K4S8T
/lYFzr7KlSyKPRByzUPtnyTELz9mmkuqNl3Jfsh6Dwl5UCfHSboz53/TZnf541dWYJnv58JJekci
3y9i1Fm3eSFueiXjvWul08fOqyVMDGpFriCFdKIy70AkcOcDn0bEVVJtsMetrfPClAUoC7lKiyKa
eWod4rge9g7Jk1t/1PqKgTLgUPlcf9AT/73IvjXubmgkAjNOBA7IoI9/x+o1nrMPbqWFWYN6QqMG
MOlADpCXIXB+IpLA2G88UlacxhJzwflkx3yGl2/GBGJWSfxbZ8lz3bm/CIKrl/fTWh8Lix5kS0fB
8FTUKgGJavVAQZsWej0La2l9SEec0SW4ojPEMiDlMNHoeo8iBrWk7B69OT31ffOxTbUkYrO1JY3t
FYj11J+IwdM0O4IiJkiH3314eaZWLG8JquCO13dnUG5EXZ1e9z1o0sEEIOznjvVbFTlrfZxX6c1m
Tf3eo4SRJqpRjhlMPidHlLV8awrVbRxEaz2cf3/TA7aUVfko5wU0ZIawmX89ePLQ0C1OmXM89Z9s
NFZ6Ydvl6IKhKGfACOgWQDlZqaCM2xtc428hP/viYgYDgbxND3HdjXVZeZQswRZ0ON9/e/DHzJ3X
PnBxLsGFqnxy3XNfvwpdz5/qCfiloOY1/315L6z1ubB7t1OA5jooqDE9lbepFvwGxRvNczqB3x4V
Nk2x95IhKUM5dd5WiHlt6RYH/Mw7Cu8InUaEv8C4h4eKF3lOf7g8pBWvTBaOwJpnDXSKROhFZxko
tufjJOeg7XSMt1f1MMfVxjH//jDIEoDh+ZCCa7tBnlCQcSOH9Dd4bo8Y2FZo9v2BkCX0Ii6FO/nM
t06lXX2OreSXVQ6P0n9KU8SSekA4L8/X2jDO3b8xJH8oym6ckBoEH1MtH/Lp87yVP3vfJ5MlMVrS
khSPn9k6oRjYiJsB13uVPpTqx+UvX2v+PKI3X15Mlm2Z3MiTwpeTm8LKQ0rvbb1VAvr+/YosGdC8
xgFJypxiAVL6UqNw+ZxE+JB4IYMv/P/HQ8m9M27MwDeSUihz+XUcFLb6VVpbbELsr3brvz6MLDVd
UWRZyqqTWUThja/r0nS7iksWZmqEhmTmPnKDAyaZyq/SaSpAEcH60Cm7PNp2LY8Cdfo3pGuhCWSB
zPAKZBffEhOzMGHW04RwwzWrQXClcnIDiCz05+akCPDnCiTjxt3F0vnTZE0fuE77UMWsus48lUQS
KM8dwtE24HzumSSLfU8yBbZrpCadERVubibcZ6ZJvcsbDTHrjHmBn7lqB2akqglKDd1gKFWQJGgc
29vjj0AgoYEmyQb+e0btPSh800SFFaqcgzmhEBOaW1QIGwhKT4kwewcy3EFpTBaoqk1PKq2mY2a1
fwrSq6AfeHJou1IeXAa94tjHQ9TGxg5LPHyK8HxlRX4EvMSP0GV2HyfLsopQDg6UIjyUYE09kSFC
Il0TSF3rnadzHSQGLMZiBpW1kf7DpLzsdR5J8mkWzXgcZg7IdIOiHon9u2tpJ754ELH9lBvEAUfX
rlBwMVtdoFWDBFYDRtP7VloMlWFAej3bKeSh877GpTPx54BZkzkxHxGtOBcF4FnFn5JVoPhmKMUE
dX97SvKWBU1zptPibCeYcyfs7IRShEPpNn8gWPdlAHYtyLj6NuW9F4yq71C2k/rPla9pCJ5DKA+O
dRpSTuODdh15TfP8s54VksdFzY4F1z9dDcZuSJ09EVAfB+Ar+OwOvNsxhEwPok/B292n0A3hgxvm
Vk4CAfhUoCYUDFQ2g4YAB1GAU2d/OqbveVykoes3IL2eyjr0mvS38MAVKxt93xT9r1EUV/045kHD
zsWMqn52rfFPguxf2MRVvue0ThIA0gGV22sm20+Ep8zf9V08vuR9hwg58dgeeqX9vUKS/EFaKbB6
TVLuzcD8vZ35/b5O6yngYBrbSzG8jKZtwdEW53u4aBJKlc2nMUf0kKbmNatbKI1bg3OYdFvsygp0
bNyW5BT3hQLFSp7iVIWtZ241HN3aumOqikM6Z2NQWNBMnc48A4NAqGsucXy50P0MRIbLRmWD4irT
Y4wTU8LGzHCrrPJJCfl58CZU+yUSktZW7QK1NX3vdQlZATZle6/yzTefgJkcYY8eatittUd4oPpe
0mQGmskHBsCv89DuqBu6He12hpPmkKOy7XOZ2TdiBFAO9voAQoQyKCSpA6P1Lzsr7Qcw31i74iyo
LZKuOmjLf6FagMmxY98416+M5ALD4izw6vLRnGNtYEyrA2Elz8BMfUnc9JtHMiBLMUQ0W/7grLkm
vWxvpBLNrndzO7RQdzvuAQhEVJ4yixzddAAFEdjnxyRsC8eY3VDFWbcXlPrZAaBqgaWwLex/8OGr
G2nYfD0jxtfsDKphvvkgMD4mvKge8ZjiEdE9UKB17oVJliBeqlKP/eg8v7wSiaceXBQU4v9nVp/V
ee0haLB/913Syd04lfEJtMXss9dP+qEfJn7Xz2AN723FrtpBFJBpswdoPCjNoMFLTeE8CKZttfOp
m4Apw50OPmoFJcUedjuInYGNXTy6OAx+UsRBUYBgfBkW2v15hnre+LpW1/AcPfga7X64l7Jtj7Lj
ap/4ttjndpHsa5XmT9QfcujAliCC8geWHQCl5V8mqJ8/tQhsvfiDmZ2gQ+Bwn5QV0/uOtfU1kw47
JhbvwUIo1fzEC6SEnQZuq0ABpbOzCIhGHWOjMnWSFSgI+wdQQzmnFsoJBxAQ8HBEvDkOeuSU4/1Y
FJApt0p1Nc9JekqoB/eXjNM+y/PXmHeo6+R300hQYd0YvbdSJH24Y+ljqscsaG2wUVZT0l3b4DYM
3cbnIfUqd6elV2NS6y8JhA2wAiiOz0x+K0dHHqEQkAVcll9FwtkpkS5UcavisQHH4ZESy9v5Q9rv
hlR9w6SMX3Orck8UrhT16eY5iSvIC/QgvE4n/g1Mf2Uw9Rn50VcNeRI2iH286swJXaU7PcEbkAwV
FhMOxsNY5sUJYtZxkAKEHXI79cIha5qHcR7aPzw3+F8/j2/8OfNw3vUfIpBgZEkTin3Vn3PfSMXF
jx7Em0LuwxtV3tfLl6uVa+GSxRPkXE55lgaIEuE8xSjmg2iROI/bbOk0vv/2IEsQImqaZ51B7PU0
32MbJJ/GJ/PdboLmNv06PViv9jN/Hr/oB32LnNjj5UGt3BiXoMSk8SonSTk/AWSZ7To18D7w8tnK
AsdX0OROcrrxmFu7vC8eVropXMga2tap6X9oTwcxtfZFimpqcFfT+qN398VLSpG81nocQeClveSQ
9674QqxO24GyPkZ8SZZAS1pPBuFdyU9FoT/VtLhNsumV6f7RLun3y6uyttUW93hdUwaZNpuf0uw6
q55L9Xu2yo11WGt78Y4fpphCowphRp6MV7aX7J1kOGocepc/fW1Dsf/f4qemKRPfG0xUGAg8wpHH
Qa0Jblgye+6Grcqu9/mXGFkqXTM2A7nkg1K3thqDY629PtNxK8lA3uHufFI+sb6M5l4+TLz4zJhp
Qdbv6mCOGW6Tvgra4WOclWQpjS1ADtCw1lFI0xfuQXV03qtOqQdLF/lBqLjZeF2vPL744n3U+2kD
RABevw7oSm8p9GfCKqZbLEIrrS/Rl3i6z5B+YgMMBwX7xZ9mC9a51vDZ2b15k/ZzXMAAlTw5IFT+
NNT2vJtEOh4ub7eV3bwEUQ5CZo1l2j4q5KjHQMp8DLvekrezU5jPl/tYG8F5q78ZAbj4GC5GMSgB
uDscs9Ytr3F6t78+1vrC1i3ZVo1NsZPBOqA/JU3tHZEqUX8ut/6u17X/idrFGsmvsvPUCY/BCvJI
Wf7TlK4iobDxFPAyjlGBqOJ4ubd3jR+9LY0/B3KrlKN/nRtz5en6hiTswa3l3hvLjQX/m2355w2P
PhbnyGByMpc1pKoKNYGlRQ5e+qMRlX01eq33ULd59wD7Lk6ZW08PReGD15tPE/KpuBhfT5VbklBL
Pz9kI3jEhrz1bkpdZmHhuOOGob67J22yzEL1vRkE9od9SlJ1jHu149a93eQbqYP3cTpofhGeimPl
c9yCzWky2V2c3nfSnoNuzvelhChx66A8s72m9nxrtzy0e9wnxXeC98zlJV4b3MIYALcd0pba9gmk
KNACsUMIi+ISpzeaX9uvi/Mb7Cepl4DU6CQkyraypJKHHKwpn0jtCAUixvisfzwNG6mFtf26cKkx
3qyKea46aUNRJAEYV3xnysG9tibJgqFhZGNYK7O2jIxOZCjcVHntqdQZanlbVu1Q+Jzuer/ais+v
dbHws5kYFO0oaU8eImYCYQpgV4t2jHcMFCwfEllAmGex90jOqFE0bk8+E0/uaF8jQQm4iOvtLu+u
9xfkn/ioUbprEUJpTuBoC2UBbVXlhCy+n8XT5Q7WZun8+xtf3nZ+5gNP355gI838dS5EwOotYca1
rz8fIG8aLyaQWPRj2Z5I2983vjNc0yoGjpiyQ5bE+cYcvftKwBosnKzb8jlX4zicJsi7xfZzSq0Q
/+j4xffIfhJbN7m1qVo4WsH7viumAgJH4j/Ormw5TlyBfpGqQOyvLL15je3YsV+oOAtIQgiQQIiv
v6fv09y+47gqL1M1mQlN00LLWWdXxHDhXBFhBAJNxs9it84P5v/n8v/bSluo6qXmJjomIyp4GCV9
NViqPjlPfXT1i986lM3WIR6Bn+bzDBk3nncYhjY9/HkkfXT185//48deFi+DRgIn3aAWCHXqpuwG
h+/2k5npA5upd+lPClOzJM3CUcQzrT+ndUWrt7W3QrL3ueu/w6y2E2J5WrbsJ4qpbP7n7/TBT/5/
u+pQiyhwrD+lnqg0a47oIzhq/7OR+9HlLyZ3F7dGdibiYD9cfLfCCPV7iXxQ7F6SfvLcPvqIixl9
CVAtEyWrvmqjX6NRuWuRs/T0V0/ncousliF1NQoYUaCycaTJpiAe6STupljQT36ADwbVpUcpQMiQ
mmYYPvrWu2spUump+Bs5APXii/GK1sTYINZhuspMf7VGM8pcmzyTovSSz+JIPrj7y0BjgSoRIiyS
JCK/g8S72Wy+bJ+hIx/8spdJxssMrJIk83gVnzf6CNWFsxsVv0gx69pPtq8ffcTF+GxgrjepUePV
uLIdq9mRkfgqseqzndt5EP7LdHdpjEqCJskWRE1eJaD/6jPYnNwSGAFTvt739meTud/AlZ57/sli
l/zX6vsvn3h5PMKxFH2i8GOd2o752Dp5JntUYrQLjI10vJ8NjI8bjdUe/6fn59vqCFBnOtf5iNMa
Ap8MfQX4Hcw3IV9ilYfYSOqDzJCglDfNAijfUS5/eiglX/M49i3+Co1ule9FXe5FvUMpqoXyHr6F
/iAUh5A1apMiEUj0hGlrLOVmgkefgHJCIZTbTvCMk/2QDQwdptt8TEcos4HDhkcrEU6twl7vXDy5
gvvBHtaT6IsUNUPTKF1fAi/Kds4G/e2UcfMkGpZ+w4au6YohGrLukMjGFiKOVDmt6fqScGFL7flg
0NrgLg7bh2UJ0Ss0uwe9pV2xsIBUOmnbCl+T7NYhQwu2simQDOXKzZ/qA57CAlBW9uAapN6h8mHL
HVzDMFIF2z4V1Nsh4DvcbSSSoAxJW8leZiWK6NIDSVB147pTO3fdA0vnX1GghiJq3C2KF2zuOb0U
a+wnxdb3Lzbkz8SuGirMCcJ/JIvsade+ZTE6CG02YwtQp0ch67VAZIDM+yHu8gBm+KIb40fEtF63
awjqpFXr9USTm2gUU5EKQH3JnDa7ofaPC96ucgkmWbXG+4qwyjfCcRu9m+U+ScTeItC98BS+IPPS
pJJhTHKwAXxH9fjE1+bnPIjf2aSuEc/95HG/36etdw2h4ldp3V6GjIDgcUMehGtQ0NRcczQ3grKa
PKDHNUXhc73bzNCfeNeBjZxruz15jGBURPV1H/RBgeqtUmWyyhZQgx7ScJBQVKViKrOWHAnLfkYU
feh9uACv7nTesIaA00pBeQKIR5OMKZYINNMYtjtbDwfZgEho+wBbfzBNdWbvjUvl3nb947iF8y1d
ZnSsEnCkqBp4zbjihzRR+yjYTsTj6a4XjctFAov4bOJD12RvNjl7DxUEHLr7dp5kwyx+Yxt7bbpB
7FAILHIVNGueGN2XMP13ZU27W7n6LwJNrp7kJxOB1kHzYsWzeh+H2uYacbRoDUF3VSDnpkQtNkB7
CgmoYeMOGz9sPPSg8xgAQh5bTstoCSBIzn53MnqNbIBMhLZ5R5fl3ZDFLF/4dGOMuq5HdgNO+A5L
fZzjHA0qHIXsC1qTWXa1dcGvdereado0YLTBM3axeUhH77oL+R0Nu5+IgX2FkPAazxCbQ/QbJW0Y
lQMHrTTX82MmliBfmzNR3KPKaVDfQbndBijULBVTP7hN/UMSavx6adYfZDCB3+vqFxVjQKqNTrlH
QWGLBDz7kIWvrKcnLrYlD7ogzQfRyCIckgNlHoqaIzAlDX33ZPw4iXXfZu2NnuNbmgXXNa/7H3Kx
XhUPsim9wP6YUEq348gByrnn3fCGSIyeYEK/aoDP8r0497f0SfYE9UyMvw4dBpJiEc23egrglQSL
jfLnMluCtxbIWzYPYJvWXc3TK+YlyPxE8EwVzMQeuxAkczYLjpFtVImO4rVsZFSx1BZGc9iy0xcN
kTrKx/sgz6aoRg9i9jXaMnDWU82/zygQL7qNevtl4ZhbFUa3EMBsoH1L84CjqMyjTYXUhysV2fPR
mFOMCC32Wd08zyF4p62Pfy0TvQcL1Zag6dGb3RlMrE1855IV/JWQL4PUCKOV4IORgl0MNvkateEP
6c8wM0GFjrNXkuz8UNLCJVlY2qX7WQf2iH5LBEvWMzwJcXTwt+EJZs+pmGA+v/fJ4CrbeHfc2e9o
zurLbALFbsTQ5mg3JKhjSU4mlHeYAh/B9iESN9Iqj2wowSV6WJqarhJSzDmBrAGlbe4G/BJILk0Q
9rplKu8W842Q6RlE6YOI53tgiiTvUbRUcAn2EPRoA4XECKB3jPZeEvwAZP/cJIZjVHZJTllaksi8
cfDPyBAJyyga/Hya0kcTTLtJo0qJtfo6COeb1TUPolfXsKagKt7GDjVR4Ws4ry+9C/A4huA0Rulc
ZMZ/3TwKmcCI/xEpKk8w0bz1o32rE3MMaw+RWoSCuGb0ldUElbXOwjDiD1VtQdSuRi/HQDSl0/HJ
78ei2ZYqiPVp8nSHFFJP4snhS6koRlW9umtiNRZx69qcjNmdkbg8wlaPwwbEx0uFLGHlk1iau0ot
CbKzm95WAMFQnzYMFV2UzjecIMoobU5uMG8JQmbyeWW/seD0uZvt1ZIN4NazxSvWcyModihDdOOG
uS61CZtySum2R4fklRNpgSbeK4LFtkhVe4cNYLxL0uh8Mp13KID5HbW8mmYH5h+AjkJdeYFBXtS9
vooC7wl8Lm5mpScsDNdo7QtzGahvDhTpDgI4USw1Gv5itOIePEe6Avn/pDLYOOxbCdCOkBAWuBVr
uJp6U2yEvJsOfXFaz7KQaxjl0LYM+QDLZFEjUXwXRN6Xvgm8UqopybM+/lKD0s8nbyqxIWr2ElYE
jGttSizU7C3cLNatya5lYKLHzshzzfDZ5KfEeWB0mwBja+Z7eMqgQoYQB6LqVdzx2MMcofUBVsRb
KIlbDAu2Pq2LuyEDaXMZxVO5zfS30fVD2MxXoOCGG8+qO0jwVT4rc4zSlGGBRQuWruP3PojXIwLu
hhv8dx9jIUiA/UNrpEKnK4LAZ+hkfKzNVM+7zIb0y6BTfscHH/XaaCwqhlipl3mS/13AGohmTlYN
uQy7sicMOZ4kW0rjWor34etofkvZVcnooPA0W75itVzis7ATZ9AE+pAGchvoO5r9qBEIRwP1JmaE
M2YjflJDyw0IbBfUTzrqCtGsQFvNzxmKBybW234Yq9Fb93QyPshlaKxsAj3ybG6ZAI+8tRWEVU+Q
lQLfQBqO3Xukj9EjFF4NabDvfVWMg/++hf2h2/y9Nvw+0AKhWLQakHPj2h79waTyqb3uzLTnocm9
oC62Mf0WAo2GTuVNQMGJB+hADiN7mSbQWnqYc7FcQTsRk32WbCk2cc0NJQPyw5oCxOELyrZ2yNI5
YINSjry+V54sI7ZWSsWvzMZfZPpDYwpLfHZOiC2SdfDyZhM3SzNfbzQiuaohEpjjL4qLInFYlgOI
CpYw/jrP0ClAcFPGfFuOXcfKoRluxJCVjgRvPsddEaYD7DJ/tQ3viwhV8I7C3Ao3KAmyUw95CgJa
FYQw3tuEva7E0oTYbDZQU8Kt8wjyfdcweQjHejzrWuD7H5crO7gTEWiAyurtqdVrabUuQjBmBpur
KAi+cATV5AjFwIqE0OiaQLkhQiy/C1OHcHmJphe6QOa2tCUs4VllOoRnSuoQu9TVHUJVI1/tvTHa
QfDW7YYRTrJ0pMd1HqJ9PHrpftba32eaXM+9aH/XTdrdyDjoTmpBbG3G5c3Mk2YX+fO2W+rlEFPU
FmzLeJi6WpfttiCGqVmsgFKE+FUNP1bVD93XKVmQ2EPxXqj+u8jscdEjKiB5erMhkN6GrZejwWLI
zeKfZsz3QwNmMl27Vxv4SVlL+h3io8J3bCqVjyfShMGI6QYPjIaIk3NBpbKlmKCqP0ZJg+50zwXY
WMiuaMFGYlHHJDwigLWiWqnSaw2auweFbRXisF5TZfXTGLikiFHhnMtpMN970os7z6PpO8alOg4p
vtI2kubYznK7C0TPrzkJvGvGW75vslRjSt3GIBetCZAOvg7Nl6zFjnaVsd5FqDdFEHk8NAGKRZOo
AuY44ZxmM6z6QQ8e5jivevguhjULIUnq+a32XY/OONpFOZYwdi06bzP3AinkSwUpypZ9Apb9N173
Xw6i4fnI/Q+0bCaxINOC07upc1lZVFkWbSm/xq/YyuZBVMbu7wCgS595DVMFdkE9YIJEFqxGZQzB
JiWdyj9jQB9AvOEF+Ip63vMWv5lQRdtX1uGFXvEpGkmGn+QrffQBF6grKqEhDFyAoSCdKMIGAyMt
xXnTLViiW+j0/o6QuGxTgJAliVsLoGnC1GYxSrYWvrvt8c9P6d9ZHASA/e+vjWxxqGI8CSClfjQN
x+bzl+IPZ8KjJw9/9RGXDvEWiOhssxitlH5phjFn8T1hL558iuDx//NHfAAHXZYqJOfX2VN+drJO
VhqK0376JYe/cWtQ77JWIVlXzOdRnJ2yhb3UmNYrRaPXwHVj9ee7/6+57l9euUvHONpsR6vTEV3i
k554CVtic1iDUE0Ip1wBnC3bmNxHXmrS3E5M3ODotRyFzeyDC2NYSIxLcCxoJcH2hGxVGs/9z9DH
qXdKEniWTAyltLb13z1sejFkEqSm29lrfeR2mui8MAc48kJ8qsK/mxguPYjMRr0c6EhP8KIhSOE5
bL6v8LD8+WF/MFQueyGbTHoe5xDec71spb+KpnBx8yuRNPy7iSe5mEDRtoRVru8RWj2te19tb06u
EGGL+UfdTZ8Zbv7V40O9y4pISMuXSJFZXw3hr0ajcBhxkLJ2+YyzYd+IIkaZg/O//vmZfTBJXPZF
hr5kRIWYJKalcDcTLRgvtxU535+8AB/wZAn930nIxow1jUISbIB9uRxD/CJh2RmIOenvxfcP0urd
n7/JB7h3coEbp1vTMGxJxqstwKlb1WWLEqE/X/qD5eCyJLLxJEWtTodUYdXfLyO2LXKFp3L4Bkfw
lz9/xAd3f9kM6TSSZcMQCSZ6eo7Yk11///m6H7wTly2Qm16avo5bsAEBv40zvReaP8Xpev/ny38w
fOLzn/9jR+FEgApDVU9XXQIUR9whTbHcxq7Q/nuYfOa8/ug7nH+Wf3xI4y+ZSRiezUqvLXmGkmWY
P8lb+eixnz/yH5fuw1ZxuuHSbXvvx98+XRh91M3iEv8y81/mfE3zaGHod/VREEK/QfftV1B/kyPC
kZt9g5bwEkl4quITHXYepH+Q8meROap+lDvPIrdo8jN3S7JwGQuGQ+8Xcc4xscuKbL4o4/cSOoMd
8YUpNdxA1RI3yWskkvkWmeCwhEji3bQq5Q8rAinzeAlwahPUnmjEwt1ksJOHCvpOBMYvQ7q4PBrc
tsfk2SIROOsKPoZJFScpAq6F7RKKXPXQ/yUz4X7MW8J2U6YZTnCob3bMjHeDTIeyR49wUHRim70S
LA6I0Xih98SfxFPtpSNirEPl3sJ6jYGWpHNSNqheOEKplJzYOrrvRoaiADfsvffAFTFDqGVXB2vy
y6MbEDWHboCCwm1xyBLTHLJ48ne0o/Lo9VDA4OB8hiT1RvMZeWS3FqE9FVDl6TE12Vx6DknRm07U
ERCZ3s8xWW9x2kveIdSfinEz824E1lOlG+oU+piM2IwtgEaIY+wniQGfiNiKm4wP2ytEudMxhS0C
poeeedeGJjVaQwPDkec3UbVX8zRCRIYXYKL9PJdJ3dS3rWMZHrDPH1wH7EPrkMU5M2gHStSQvOlR
xjdJ1E1v4zmNG3Ev9pBlC86xkdXvW9ouP5CnIvdUTEgLRAnYk8syV/obOmTNFo83qzLRvYC6t8Dz
l/BJ2eBr201bNXkGDUuRxI1Fdmswmjwd+KUY6Jx7c1JXK4FHQ/J0K3QKiC9FYPMOAns8lpR5XwMH
q5MdWX1b901TTD6Jqyg5I5+e7L/xGAVJdCLJc4tBVa5uZrdrGkyqBOO17G1oJhzyAOWnS7DulwEJ
/atNvL0zDb0yve/KqFZznho6HfSagaIJ4hCIOpaK9vvsedl5dU2/DXHQorFdp/soa7Abh6GrGhl/
htOFPq89/lraz08rZfI+rHmPyyfIDo1ApE0NCW5EL7cK78XdMnFXpgwOLjKd0WwSNeP14E84wU0I
2dkMGIQwvc/E/I6nYE5WIrAGYyc4SBqQnR0leY6oWe9gX0nzKevrPMG7/BUjsL2G5Ad6dARnSlUg
qNjrSyo12pc0uN0wltHjAD/jLVuC8Eo3orkK46WtzMRgm6FhlusFtFRKJ+A/yOOuZgpKi+Mjnjng
GeRBZW4EnkfsW5/OQIsyOr/UY5YdHRq2sLlnfJeifPLFDDq7XQIgLlwicU7bfoTyDzxK3MzY6M5x
vwd82157MbZF2bby/Spghmabb3M39gmiFQPe5WQd5LPfNuQxISH0Px5Aig72szS+s0uCdHI9r9+I
Z6YiSabgdp385YQCCRRrYHih6Ba8wQqoaBfO4KxmBTAu1dgrkXURQAeYrrplboYcZdsSXXmcIcA7
Mns3pq6anaV3TSvl76Cv2yLI6gglMfh+k4nhslvTfkfF2laoQtB3YHQoAEbsjRzph308+K4C8jkV
yOyye/iUukpmI9t5ESY0UadeharioehJHB1dEpndtnqIFV0bsg9GvZWJBfe5biOSmo03vVNORblR
6V41luhXm/L5wWtCUSaa99cZPHf3PlxWJ2bBCrSd/4INvblPMvRy1gSQcw4TIti1oGFXA/CDHG1n
dVFTQIrbBC647tLfk3Dpd58pkyeD3+5a9EPlSdBle7ryg81CZBRG5moKpu1ulUG8TyKI9tsZXC/4
jXTfohpwT9ZkAoYiHDJ8+pf2TGe0YIZLSRa80LKGRQoz3s8m3OAH4e2czwlNrmeFCixIr1L3dQtd
9x3KGQ+otQcOZRxBTSArbtfHAztO8CoesRTpA7YoDTwowLFGmJfj9CGrRfpLBZEtUkCX3z0lyL7v
LHDtgIS7Jtj6Y9Ij44tNk78XY7cVNUu9JwHBrV8gVIwfQjKoss1AJEYJHIveHNUIpSMo/gq68Jsx
SDabBxO9zqA/q2Exy1fR1vVzv/jqWLd4DHwSwS6afRwOh1lhzgEKvUQ6LjewNgefISaUWqylUPgi
iA57tv1qfVm2XS+QsKab0oZsw3LobC5Ef117+HNYNO84l/2hWYApjksb7JX2MVFx5/K2b36gMGgu
EYw4VE5PFJNsxq5g58HfnGeb+9go3OO9QfBRBAQ26Ab52MwuPjNAL1PafqMkZYdQc7nvTYuqefyU
+RQQv0QBQPdzctLujdfonHfJT8RTAPzv1FoMSJs6i23H63bCTbYc0dvOE1EO8BlTuFpnUI3Mf6Aq
/AGG9r4ZxsMMhiiPNhhLIBDA31nWBR2njiIfK2N74kVoKVZLX8Qg9SoHP19FJ1/lKQjuvfYWA3ep
AqM+d9MDh7J4FzZeCvQztmUj1g3rQabxIjVzOfTxfs2odxNPmBVYoPexG84JTeIxI2K7nXRGKi7h
hqJCAAHFKoEeTvPNSvAEZoXsGtGouVDwBSDD5Kmp5VBlafA9W+QzV9M+HMP3fm1YjjkMKy8qHLFF
2H71STzmKJV94Q7c0tJuIGEN+nbbTZtKiiTbrViqQeyYd2Han9GySgTV40XzGaVVg0xLEdgvSZY8
Up4lh7BLjo2lN6lPsQoJGPYniTvCfuZZTV56ALDqH5BmhZyFjPYFhAMoUqBgRVLRdDnyKtjXjpKX
kXQmd83YF1PtFBQPeiuAmKp8GzNQwJt+s8Z9q6chKAwWySo2WVLwmN01JIZ9Nn5dl/RlpcM35AfL
Qx0trmLSYQp0G0Mi4Oj9gl+4LeMgfqoVZrEMU+/tEK7ZdxFTgO9IK9wlS3zPbIeXKxwf4rj+JloU
jIcNSL2QzPg4zFIoOw91MdnoPYs8tRdJ+tPNM8MBapBAJ/VdhgzfvOcLaPAk++kCDEXMOBJotIcJ
K7T4lv1qQSz6Di01ANRrMSaoX2BRHvXRPZMIIOBwGpMEmpV1RNnmtA23A+VzGRC+FNGUAsdwcFix
lqkj3gicIsjg733BQOn57e/O1b9TDitun/lY1BaQEvO0nUmF5Gtr+0M6xDIPN7QLLd0jiiE8KGwQ
/xadiQrqi7HCkPs+IMWnjJNlO5O1D62v4XoFBVpkejZn9cavcUvhIT+bRkeFCgk2QFsRrNmcL4MN
y3USbd6q5XkIPVv5SCopOHzLB9KK8YD5AnthTn9HLNtO0E6/yrXxdmIdNoCeqzokff0svVTCojyt
FSHNV+fhs2cgdHlMDCuW9Kyy9TxYkOOalz50D4WPrWA8Uy/vRwg+oJi9QafJDLF8ClQ4mxPczgh2
iqFTMgAZAoNzPm3rYxgk72RKQbolkapmD5vk1EGEYlFIlq+df++DEzwN4DThKc1MHjMeFzajwBTU
SnKSbe9kk3PlW9/AszvA+Nqz310wQe4VN98VJRE+HpIXumwcvY+o1RqcXquklqpEXgvPISp5BcWH
Jg74+IGZrku1apwgmOdQDuqP6lfL0LRJaORdYw6G/wkLx27wOTh9Th91tCARed6gy6bG/lKWYpuA
dk9UqipcoEFWy5Nl0zUaNud8ktCuwE6AnPVpfknZdsu7BqV+I6C0cQ7Io0xa9WiJII86xUBnXVif
Yw4fkxC5zgnIRIiIHNu1mhy3JqLX9Zl2EYrtBpvCNArRxy6o424H+B7ffSaHc4tRrrl+HyESRAyn
eUSgQVyFPv+yUZqe8bKbRmK7A9yPHptzYVq9LM9j5/v5ypc3tjhw6rP28Xfr7Aq6P15EoMTScLi1
CrC/Encbso9x7DKY/pHP2PcaJZLZKoEL1u8pjF1YB8Bdjg3HeoiTUiE0+ZrS/pGKFgvOjPcPXixV
rXMf5bFUAv/Q79jmdEc/WZO8s937MOjbVRLsKGsPSdpk6nfMoCMxIKYpSaoetRJX67KiFDsL+6JF
WxOwSIhh3ESuWZvWFeHeWwAafTdM653TYi5Ijeq5qAflmo1w4Wts9fLFt5hu+5UX0LZBWmXkzbQs
sPUj23kOgvaIYCevaKJmrkItf2bb0BYG+/kCjYAUs6Lf75amjkscZ3ogpKoGlyOWogcaXC49/MJJ
iGUfMe7XQ9bLCj6ztcqCbTgmcCHtsUYzpPDEmEi2muaoJ/lGNozkZonwBShscUnfQ9cxYvsi0xGh
AFbgPBzW39e6v9+MgjQA9UU7Grg7HsLMChOVK0LSkTy2hN3TJYJyLQnSQ2M4FiYbvWnJ5iseoznX
zP6yHxbckFxaNNXALreLtByLTs7p3iXc5H6Iwm4Cf3rTjgEyJuQ3o9YM3DPFdICz6gxJz36Nxgkm
Aojz/AEHMC0VXMfAgPdJ76M6b0xvIFOJkZWEOPlMZGAQWkyaokcPNRu6Yk6twT8QhKAzZF6ESsNp
Pem7Xs3sFTlhfB/VfVi0Qsl7YBZLUQeqe1RLOGP+G+t8URDi0HENqkG6DUncMdu7IQmPC7R7+45a
GOB5vVZz6rIqdtPJePpRiglza9S/1pu770y65WZesIvAnuOYeMs3u6nHdAVnaZfJu5eDmbCgo3ds
mgg8t123Vr3maNnth+UhaKGmGzQ512yBeO1qbPlECNwj1BvZOwXeAWWS9hX6cm+nLNysFLt5vGyS
Q5CReJAzDWYf+NGau9rtjLPuivLmZ498hsqcf96+NuKGQxHxHEJ8ehxw/srRxzZUlq+QtnWQ8QiE
JmdhzJBeap6tCmkOV8H4hdiBP3oWPvBh9h7dZnlZD9h8BwJdmWxKCSrT3QoLDaIhmEsWxDVgYezZ
JqHgF+985a9xEMy5Nn7ydZns/TTNphjWwK/wtj3L2QdHSAFGIHggzDuOwH5mEG5hXfSCumGAba1t
IQhgcjeRlF771kvAMo5t2aqmbxCuUTfq0KURQfMhPwuPBlYvsBZqkOrNkPo4a4b+I1tNcG/RYH7d
DSu94541N3GrsMjiBNsjNYQmGHSIzQjb0xrASFPOK1m/siVh3zw01B14v/Q7ufns1pumFtrHyvA9
Ix4iHuBKj0U/X69pF6AwJu72aYBjixPEFjCPibusocN1v+p6RxBrcOVT06EZWqodXwVqf9NI7bPW
Qh3r0ajykCtQQpE/3WbQl+Lc1p0be1wH1Bp8yc4nTVDOscVMh03ELp3OC5tNEei0sDbZD6OiX6zx
AjD9ugcGMDRQOGyUXxHZB3fa1Ho3QQd/qjFBHJGT6BU4Jp/XYmLKBabMQ0IQBpPFG44xaM664m4Q
L6QTNd591u/iFkR/nYQTgt9B3gyRag9IHBj2kTtz6Fu37MOsBbDGG4ja0jRc0LLXBSUWqLkUzBvQ
cg3dbI4Ixf55TXoGHIZt16hrS283bI0qhPmJYuS6PY39lj2kxgUn0qkRx9tGvWD9sQUMQStmg6lt
v6+08+9UCBFKfQ51WR1lp6XvEwj4rI5zoyU9jAEzxzgaIWMSyTLebH3Xfwn7TJU9TeMHHxu7axat
IkdaDzptUx2JW4oiYPw7N6dlxvEYgUH+L7449YUTAFZxegZbVkhuI7yWFYOBCRMTI2wXG56+1qx2
e0zkEtI3gFXhkLbYhW39yQWsg+KXh0NUyMXUZaiyz7qLP4CQowuctwmZpFlNhysCXSvH/HQO22E/
/wyCf3TxM7j8DxBZM9TJai8Yrjb2ADbPNsjimf8OYL8sQpi3dWu387UTdTcEW0GaXXJCHHiIPJY/
3/0HEHh0wdAoRT0TLghscBE5gY++CQH//fnSHz2YC0rG7+Dr2wwZr/zw2pEH6d2m9pNn/tFdXzCV
26bDbCWiPtWaX2+1eUk98u3Pd/0BZXXZgIAimIT1KLw/LS37apuzX5Xe6/Ecw5TSg4IMPpTp37lU
L1sQUgj6XdsBAFgnZNZ24DZ0kfxlZzRCc/53YEaRjJzFCfjEsbtwCyuBB5RB4kG9/InG4INfOLyg
ZpxalNMtzU5gmbq8gQIoWYObLth+/Pm3+OD6wfnP//FqQU/rraKbg5PGESYJkFqFootBBJ+M/fNt
/gtHc5mDPiJRLHM09U/gKM1xiixOW17sVws6RE+pi/5WxBD879cQXoNVWyPYBYVpeQjk+DwHI4a7
+PNT+uhrXLzCIPgCPrqAnsb6JbUPCdeoLnpk4u+4ycs6+44naTOzNcTODirKehQHbtzrn2/9ox/4
4j2OfIcgIzfTk6FrPtkYsvMVWMFnD/6DaeIy6Zxv0FeJLUYrXizvwAk8pERUf77zjy59nj7+MTS5
ro0dzm4Z4K+P8X84O5MdSXVuCz8Rkk1nMw2iJbLvKydWZVUe02M6G3j6u+LcSf6cJELKUUkpFQTu
vfde36px9lKX+nPp0bN5y3oIBxBGtiNGKeoHsX22jvX3/M9eGCtzZ/IBwhY2UkjHW1QZq/RXm9xw
9rd3fv/s8bMJS3oH7gsEY4UV762L2wr9HIN2ZdxLtV8LA8Y+tdmXZs+giIWWidpRmSN9M8LM2/8A
ZeTCgrCQtJ2jyp1AwrVE9G4UUAgO/Lx+B477qYLPsxHI7o0EoeXzDbXUx7M5K7kSo8vpFJXid2F8
3NAueXEt9fBs10V21oLjtmdHhIpum8WIHwaFrW+phr9YkQhci85/wsKL5iBrt6BgW1VYdtr2T2Pf
2AyHetzl5YWlYaEv6Kynu9EdoB4WdkR5t5lgL1q673pQ66b/M47d+vw3LL1ktjIrSnEWtxI7gjht
1cqnoTVHy4EVQorAty0u1Jn9W3P3zUbzb0Xml1HbOmWvG7dlBwUvB8QsNEhgUgxXtA3yO2Qn7fu4
SOEM2iKtvi8raCJ8OxmvUDlr6Bbm8u4tYaZdDbFF97SpKHRmZXBEajhbI9IzXHmlPzyWsjA3HS5+
n0blHEKnwBQ3sJJGNF4oX107yjZbm1vpWmmlmxD3IkT2AWDje0+kPZxkOhdfbntICZbIG+leSVwf
EufQlHastzTX2SHIXdwiEcoXF45bSz0wG67EdgYoGVLIi9i08ydnO43Bri1RCZGD6ec7F3ToC+vG
vxLvLz2QtQ1SAxNVcKi7sXwHCVmkDfXn+VG0MJnnAG5eIniMVLs6cheKDeQt2kZtzj964XfPwdsZ
k63lp2kNdcfDSXR34vTr4cK4XHr4qU++NIos4Q2n7aQ+Gus17Ye1mxYIU/z52S8/LRtfHs5qt4Ei
EEJbWiBaXmU7dirrti40+dJPP/39y9OncQpUP+ZTNOHgyYUKjX5szKVd5l/e/zcTdg7aHtsRhR98
4ocE9d95mPgIPVu5BHWQIVfmZd3ps8rhrR9g2bOihej/Jo6XYEeCLraScXWNvBRfA24I2HMjK1g3
WT8CVdNgjtiTWkGHUVUkSjkML4R5jAMZuXbxdL7fvp2QKHU+1SV+aVm/KE3JoNaJrDK+0jGctCcv
ecAlNF/RgXy2qvvJlMSLZicoFK9mQRy7JOJp2W8q9OYmDqwIgtYLavtvxwheMBveY5/qMvOsKXJi
TdaD5EDzyAqKoKCtducb69s9kPL/lNSD1KC9tJURZB6rEhEgD6gf9woKsvPP/x40hBfMd8E6sZFy
b1RkylNyWTipHeq2RJgvmJiPQJnTIzOFkwqSVNJRUMoaqCb3wgrYEbo+sAt9ME2PqQOB7fmftPTJ
8y0zBq54YCkCNhoZ/ZS+1yeXw3SiKBOivb5wPlp6y+x85DnGz7RVySgXPlIwSFwTOOFYt0CM//A7
ZlcPUHfzBglYGRHvCLGTjUzNOELeZ17Ot9P384jPi+N7ZFDbEui5CEhJRCqJeYVr1JGIZl9BT6zy
Xl34kO+HOZ+XyHcSYGdi3DwiaYmMxlg8peP0N8iRwDr/Jd9ub5TPy+STEeUJOFfkEc+CHSuKO98V
P1Fa4NGn7v+y2ECJmxXMMTKqxPAs7c6+aUa4RIEsCGBtU6br81+wMJrmcYSkITDy8zGaAobK3elJ
D/GOjs+Sfpx//lILzWZp07HslOWW0ZC9e2RcQZhyoe2XOnc225A/y80w4skB/czFfVC9AG57/kcv
DVD7f9seeUtZtkEtI7/660+Q44LPAFUYXGhvyuxC/HKpYWanOwfpGBwsChkhBoL07gnVfWnYf1sn
j6Ezm782Za2SMAOKsmos4xXKQQn0RqPcy8BvH90BUDlRjuLeSMCioZLgxYUxu/BN86BCCVggrlY6
Bp+8qq8FRHph5ki5Pd8rCx0+v1UlBpw8qxnjyA6g5qP+De/eUkMfzj/93xH/n4MNaOizkTpUqEXq
BwcTrinsKODJP8jog4IhFLYYMCHWwmU7L0VvITBWAonu/B4rq940p0RpZtStRVhIneBhjCcTNr0E
qnz0H5K2uVIJpM42YnXANscDVMQug6zfLbyHjKdv3qSBq2NDWCfuVZ0mn4U/AH2NWk3teJtgwjGK
d0j8nv/OhVacu8+pVlWnbIOMJkZgYTCo+6FHjYnXXpKIfc+GonxuQdd4uM4Fng+ItP2X29AaN05Y
FAZtQ7exLK4Dt3+Kix6HwQv34aVhN1sqddcIg2U+iWB5cmxNsZUkubASLEyluRtdMKYj1xLf0qFY
08kIClg08s4CcB/ckizy4fsF/Ep+hC9E083GIODAYHk2ThKV2tpDRrMtiLeGicPP1px5EIfkHegS
Lh4PpMfWq2PsK84/54fVUh/MlkwjdFEzNiYRGX53zashl2xml3pgtk5CGKCqmDZJZMMh4ZFm8JYI
pUhkh5nRB7dA06PsKbOTHsl7azombVaQ9flvWtgG5qKvhjJSd2AURl2DsjydO3CkGCXk6ObaqS34
IzQg2p9/1ULzzeVfxLN8hbsseqYQADSg+M3Dcnfh4QtTfk78TBSqiJF6jCM/HTAb+x3VqFhUF5Rr
C61ET3//clAxSWcVfq0wZmFQUTN9BcPECSAUs6uaPEXVKv1JPAQL9Gyal9bQIZbfWAdwnLLsM2lg
4uEkK5qhmqHTF/r835/93TYwO1bQ3m18SdFYXlNCih978bo1pyJNE6Q3RqNuhPomWMdEwgGhcj99
d/poLaxocCzaoPY4uNWpJdfZ4DzCXh71kQrgkPODZKmlZ3NMjRKHf1OjAdIgRZK4V/dWNmYRtzjy
6nBWf5SjT/bnX7Y0ImfzDvwj0DQ1iSNa9Nd91h9G3V8YMUvjcXY+SXyiPYAw4iiA9AS+DlPzN2fe
zxppHnGyS7hCpBSnBBRQ2xMKviaz9uiz6GVYB5dQbAuNM489MdSIJyO8BCPNh+mxn1qUfKJUmhzO
t/1CR88d31DghJJdBxta09zHAlWm4p7ycuU6KDpLL6W3l14ym0488a3cs+GFZzfsCVL+21wAxNpP
7rXynMck/lkwg5PTKPiyPsBNpE1Zhvco+y451fTVGepQf+TwR/k8HIW0Ck+TssXe73Z/nekj1uDB
oGMo+eGtfk6NLiBS0fY4nE4XzcGPP4cS127Uk4O5cmF9XuqJ2bzOsqEBcEMmkQ9QCZQZAX9uh3SA
Fx91nkbJUEXsl+Wlg+6pf79Z4MhsYss8yVXKsF73Qp3KTA+BqX87MWbiAL+v8wN4aX7MZniQTllQ
TxSloyU8xXB81emtM9Jk+5PHszmv2IPqpIttYx3cOPukcnhLSP6zayWbu7i5SQadncfEgTnpe+qL
Pwb60AGy85/99NMY+DIbUODlTkAaioMKprWd0ePoFxce/f2yyoLZhG5RztkwGzVwJXBnpwJedxjD
QDm787/8+3GDE/z//nIb4KdEFxwNI/m1LPstOKPZxqqCR6vQP/KRp2B2/e9LhtryoImzxEF0HzB1
WVX1LflRyQSePdvZqxyZxGog4oBzIrJxFdePdVohgdQP4sLAXOqC2UxOVV0EuHxYhybxDtnUIPIY
3AdJcGFf+PfE9t+5+/8gzS+jx4cOiTqo8kC8ySlvAYPMDnbludsa3XXbwfru0AqU4ekBRcBQQjo4
r47sF6lpLla0s/SKWpmzH+AVdZQobzoYCFmPKMfPgAaDfdKF8PX3s5/NWa69o0aB6hoVdbU3rlsb
uMfcsZ/PD8NTDPybJphTXAOY6FRx6ZVRIcB+Q9k0BHOJSw4psbpbEtfNdgI7B9ZaCJ1fWJ8XXjlP
K/BBQGMnRIxUAnD8CbQ4ble/U1n9AV/8Do6fN30x3p//vIURNM8xGL8qTC4GhFCKd5mU+zp3txb5
UdgfGuXZ7JJID/spciLonnStuW6igSggNFFu/aMLM5tnFiAXdlDtKq1DRp0DlQQcTtJ94AWRGzi/
TFftm9HsbDgXnm+vhVVpbndjAFnNG5hqH4ZmPwkc99S7U7z62lzo+6X+OP39y4xrA18L6p9qXjOO
c3cBAFJcRkhO/z7/+7/f+xmfLXjIpEnPY9gPCnfwIzAxq3tLm3ovK1fCNdQH3rLWzoX1Y2Fizos9
E+FTOysKcrTa/l5xArc0lKCc/5CFhvJmH+LDaAaISIobuEEJLCK9OCOFAxh3P3v8bPFWcJpwmpwB
AVa1oZe/CWZBDnHpZrX042frNkLgLXT3Fot6iF8EN7eQbG6GQV7YOr+PYTA++/Eg+luN4Eh4OHbz
kBQnfK/t3JOxuSN2+jsrpjvpmN8uRQ3c+dZamhWz7/EnBVpzW1mHCjPhwXdrJ0LZPoMQowBFLyfQ
Fp1/0ULD8dlhMpA9ZNrKxpkjTw7AEFTQWID0Xweb889f+pDZQXKCsOmkyReHDmWIvK3fYntywzIB
fcEV+mcJLzZHp2uaDWkWIAnC+WNcvQ1gHpT+I9JgP/uKOTddDSLodIdURSs0HEn2vG1uWuTEe+Ve
mNn/prS+2RbnKG1omDunJgjtmfBNHtsHEbFtxlBEHwoUVm6AEt3F2xyYwBBA32jaB6EOaage2jvy
FHwiK/B6imKvYQES6SEsHtVuPJLXS3eohZgwmxOIUuLEZVvhimNxFh86AVEuHEBQrwRc8EswFfkt
9HP9nxKWUXolyxqFN1bRvp8fRAuDdE6pIaapLaJKcbDcB+pfE/XUeRfKlBdW1P/QaZouKKcMI6ey
4zj0YLv3R/rGfzn/wxdG/5xRo9144o0LUkqlYXvVwR14NU3TjTDxBxCkf86/ZKF15qSa3NVTAQUa
drjCbqAbnaZX6UHWsUpZElzY5ZbecfrAL7so8MCQsdQjP/g62QftKw/c0M+D9fkvWGqm01u/PN0l
EGIiBuBDBjjuE6f/GOruJXCKRxcY4POvWPiAOd/KMBCFRY/wNixLV+Bw7PP6DraWF1ZR+7Qufzd7
Z5snLoWphv7eiUw+AjJAhItKaNpDENmDw7Hn8CkI4T2UwhxVlIcCSI7rhEmgjYu4fc6I8UILNOGo
Inl/N+hyWCMMdoLBSh22fgeNsZ18KMy6beGk8XE03Y9qfSljs52tqgGJSySOxlXhfsi8k2EQlBey
FUttPtvEVA8khAvEaOSCG5lKEHzbpz4bw/M9ujBo5lSsPsWwUbVnHUpSfNhdyffgxDS3OCNl72Kq
2IWx+e0C4ZA5s2yCp/qkStRLujZqcZNC3wC0fyl5/20L4eGz1udQ/CU8YNCjFr5YB0MlD4R26aYc
xku+HEuvmHVCnhggoC2F3w/N9glyTymQQurCuvDtzQofMDs+wErJL0nv4wMmGz7VAC+toNS/Yo30
wI8dPpJGiBV0+Bd2yaWPmZ0mMtCL9HhSMAjlQkllNnmFAnV14ZT37YhyyHwvKN1AV3mRZ0cnHkK/
fFAMZZoCVJ/8wgsWfv58O4B5iYJONO2PZaZCB85xsoA/bvFxfkIsjNT5PjCpgQ66CcwxQRxw7QV+
/iwshh45//il1jn9/csinVlJlnUnBiEjL2r8J4CBc9e9xGK48Pylxjn9/cvzvZRVDgcCPAI54m1s
yX3i+3e8s35U6oPenS3RCm2DgtNAAICeKWgOzbQB6IFd6Nql1pnNZEt7nLmu7x7LHCA0v3+GHj8C
62VNuunXzzpgNpPBuNaVSyYrItNtS97cut7p9NNLve3557Pv9jA00Gwuu67HRxXIIJocBGPNkN5M
QEN0J8ZMnWziQj2df8/SOJ1N4r4cWAL+JmyIEToNwfiw70lnJxe24oVh5J2ucF+GUZM4nUgqgznG
hnXWkjBVn87Pci5wfDmtg1+e3oJGY0OEBBq7YyNp+TfT12X/u4zfMhRen2+e0w/9z1ECrzh1z5dX
dNJDhAcGgVEFUTY8UVgb9qDY3xKvDZo1S6vh2gKdKyzaGhx5t5iqCy9e6Jc51o/DvADP1HixP0JU
PtwJ1Nud/6alTpnNbdXzKVV+KwDpAmPhVNMkYyCAcrCHzr9g6bef/v6l0bBfalVacDSui/y69+2P
NBsu1EQt/fbZzK57+EWCmZ0duba9cIRNxNp3vX+yCZT68z9+6Q2zia2zNqBDYqDNFq+AFqHgVIFA
dOnqtjCtvdm0xpSuQQfqeGSr6g8s64EyfixIHIK+A4U4ay/0wNJHzGZ1bLPY63q8BqWOuylIH6tK
AbhoLoSkF75iLl2tNKewxcGs8Ka7PICa98TeeHaD9/xihGphCZ8rVgE88DqXeiLqczAPWRtvBWm3
ftu+ggTmbc739dJLTt/3ZaBWIL8AzoO+HjXIfsl1wtsdB4UpiX8UaHPIXLgKf4rBBRoQIl/xMcK3
p4E5YZ795LqMh596/8vPLyhAAtBV8IjZAFtYKA3RTvd5vmm+jzHg4bNJLISbApqjOao2c5hfQc0V
dBb4Q9qKirHeYWEMiZceZY5inrK+ZPy2sHS4s/mdwhYqK4PSPdp2ueanbvEkOLsXvmnhgOzO5jYz
CmZ+vR6Odt8mu5Y2oBr67viUe20MgD4ETEUft9us5uUVzz2K6mnX2lIGChKqHQC7RDAepffcMaum
5u3ecYpiU0pbh6QEMvnCz1xqg9kaAQYwCDdIPYIKD/8s0xXVq0gp/3u+EZaePlsaRlF7qMGsgsjg
6iEzvopHcuGHL0yneSV62kL3RAgbjqA1/G789Fh2IPmwutrA1Ovl/M9fWNnmRegkjRlHXR+PgHjt
xhenaFed+3j+2QvDY15/HlhkEhIAysjtP4AXWeMft0MAzWm3vfdi9IVPWOiBeS16VvV94wEtGCVw
cxtrVCYM9oUVYakHZisC4HNNIQc3iHyracFcGVU4pDkwGYUj4V6j8kvnooUdYK5olylJ4Myo3KOA
h1NG8/uWj9dVEGzNaA4jCJ7ne2Tpe2bLATW8GvAubJc94GRtAp+SPCi8FZX6UyTe+vxbljpktiwA
l+zFpsHHUN/d5kOxo5N/oUOWHj2byxVolJmpYVeTKtBSKteYNQkAgDr/wxcmw7xCXI6TRrkx9i+Z
2rdAed468LEk7FI4aunxs/O15UjRUH+cjigvux0LDT5VcshG5+H8r184W88rmytIMpsSdSxHwVFo
nJKVl9YiJHW8yaoYl30EIsECEydvKudCTzvuv1mCb070c2E6eNGeoyY1HQ31400+UvlS+5N7KD07
O9mvjZsszfKjnxn5q0sgxlYjK35pqwk2AuYwDQQA2mwt0GOeyimBk1cxwX7Lm/rhPZBtegBYrbnt
PT9XIYV5+q03+cPVZGBvJS1hHRkrxut8bII9G7xiq0kmniAb60FhbZJdYbF6raEdC/up4E8+sijb
lKO4VHjEijgMHzcAymFNPZF6YKYzAIlJ4B1HTK9e6FAIGqayza5z08PVboC+N8nG8U6NXdvAFyro
6jB2XRoB/moiDZb1HgYkolgVtT3dABihb4RTaliHSfoy9rw6aFiJPvTU1DwEZzwH8KeAHn4EsBK5
dMruirjr9yh4SDdw6qRvKLhWO1gWklXipmY9VW3w4A2A/4fC9wHVsgi35CZB1fyGQ/m4Sh2kgF0R
02PsG0TD2q6AnDhWh44zIHgDe3wWJdPPMZp6B0hm8pDA1woVby7sD5WL9C51c2B8DFvnZfVY0+Qz
hwxqV5LmBR55yU3u5Ue7aRAE9mGsNKDKcJPDRfHGTLxaC7CZEhEfoKMEAs0KwU3ShxI0s2fXrsZN
rFBf57gOWOO4La1zEMe3rLY+QPmzUC5d1Zveq54cKwF2qHEepgDAJdx2Viix7rZxZj6Bj/6nyavp
kQQq2+OVUwRfarLqYdu246l9bQ39bw9s3rBX+tGe+LEa3GcSZNNuGH24d2L3zE8ubTpV14DKbVMn
3zHe3g8JGM10BIEwD07k9CJ/VxBChKLBVVQSpIonR7FdFrQ3mkFwjm253cOwKj65VfCrDqzZHuho
Zb8CqulFeiwR2QbcvBmJ3vq5VwJoOSQrlmTsiVajtauwtgwp8d4dpiDimHLoN7IgP9YKyKtUEOvU
Tn3oghweljqAXjBvTBiDpFKujYqBq5ZIA7brwcp9eCtadb6BYawGMrKKIzMIuis5XM9q5AU27snU
rYFN7p7IyV6LuPHhi1bnB2IAwZTgRUekrEBaZQ4c0F3B7tNa+y+0o8DLd6MNnGzb4IAGYsBegAK1
ahpVlfDArdsHPth8XRRFcPTKnG+cxs6vM57oO14Gb7quutDKTlR02qzHxHmmaeas4Qf2RGvUZtEs
Qu388zBAXwwW8z+Qz5MnpwZe2SdcwFDV/2esyshqxTsH8X/VxD4DER9uVzIZIkh3trhnf4I7S27t
qXyiAetDnua7HrqivesQ/EZQ0tO62CO99gt45utWO+sxFrs8rm/KcTzGhR/5APG5qXyIneD34CeP
HQmAYx/zdYN0jYrdYqvGYdpoZ9w7TRvfWLK/HkW1VUTBoHHYDGX7iNQDrMrkm+n1LpnY2olhVBeX
ZYTjW7BCuO+qE3Q/DNWVm+RHHP4PveMdGlXCUgsmao2XvUoJgCC1/VDIFJTz2HrIpQULRfB+xfRA
ne6Wdf6LY/NtD1+RvKD3JB63JUv/Mdq6T5xhbyXOrcusxwpugCEl4lq37M6aBNid8q6nsLlDnihd
NTS+LrgTZXm5r2S1FYPcV4XYNdPYroAfVyscpbo989VxUOJvWmbvkmbPScdvsim/w/jeTAb/pbIP
k06eEoQeVykWq5Xvgeg4EgzuQmwLXd/0uf3XY+0xKUARHUy8BfLYR3FtE4eMtWKVxj5g790o110W
gNZuPhQZrix3uK7KJnKSFubD40nUYD/BTvUap+EEEQp2N1gwVpmKV8uFY1qZNa/+aD0XnvVGlbqG
OzHGnLONmfcOpN9N6sHgEFS3TxisPaYDfVI2Dm2ui3HLOr5RVXMnA4ac4rjFseUKdqBk00r6y+Jp
EDon20QU/W1jHqyTYNxzqz2WElbCunzgBdulUIevLMvfw6r4YJfWTUdAl5zUqxdMAF8Q88cPrDIE
+fnGSrpjTMZXEF9B81PDXW7aO5TK32fDb3A5Yd9Z8ztTQoSExJ1O86up9GBZL6982OjKGF8xFiRb
cek/F2597eX8OZbONTdDB7NSEbblBMpn5r4GttYh/GD/Msc5GmbflDR21xX3Hknd/zMM/pPEypEU
fhZWXPyCBe0ViOwCeUNzgs495LZ9BF7z0ZSgAqett0tNfUxoD9OJ4hkgi7ug5tspwBjm4g3Ah6sJ
6F+cj6HVI+WbmMgnOHt3vimvTxDxGjvwKh6A/Xfhl4FfFlewvx6RyxK23oO3e4yd5DrwxteTijQM
Eg4HazA/izr50+v6lpblTSF0fmXHJZaJCiF0CpP6G89hXeR7cb11Y0cfW2eqtz6gqFCf5o+trl+6
BEGmYZhuaGyDnF2pI5Crx9jNX3WASuIaEF1UuLb3HqYPMKjlpvxQ2nfueUIx+kEx3RvJ7W1besF+
YOwG6DkA/30NgV2evtAJeoMu68b9mJlil3aI+hX+mGIXYCrUDptODoUgxorxWk3Joze6qDkqyacP
T5o1Ofn79gUcBDxm3xIHMNpW7inyPyunLp8gTBlXrWkiz8aAhpii89LQFN2r9lUk3MxdTcojwM43
SegwbwdudxnSBg1t5ekuTicUaQHxnZDuZSJlFJj8FteYJ8txXscxfQKn/ziybuMW2bYrE+xtxS+v
rFK8sngbi/puYtYVHLWTXaIVnK2YWlddLNdpkOBySNNrJH03aY96Hcfvd4OLM+yEEs2MjHvTlvvA
45+s9tZY1+2tY7uAtasM3ickPiZ4M1XTAaQ2eFbSTdb5qLaDnXAYIKIZl1iBuI5h+VoewVNHY3rO
g1uyTWNZnzjsIZ4+1s8qS94COT1Jx7Zue4SYMbzGbmUV3p3Lir106qsAfstd3eDox9P0isEfYFMG
iYlw7sLGnj4jE3/XTCwq8uJghuS5TXgZEklvfAwGOdBtYvRpktbv1dQ8s1HvJprvdW39UkatcWbB
OdAp5YZnqkfOvd7DgmAXK3NElHmfS/8azr+wDA8aSDPN0abBE0w+7zUpcOQgMdSWvZ0cMw0f9z52
tnBBPiI3/tykdZSW3XiIYyXec2OZvw1vy1+qkdseJrCweYAhiB1YN1ka7EoPyMpCHmFU9jrAIhNe
HxncOhkmZ1MGE9DlbA+8ewKHSlIcuIpBHgiM2FJwTjejx7FiBKl3M4AOCvivgTEwUfY6tVu2snjg
4wDCo6ylj9bg0UNd+u4KdrP2nZRtc0dVCpCm7U7HIsWY14Ov10lLAHmNJQmFqa2Vmew/lPB+P+QK
pE9U/8DIo41hcmJeBKmBGlftL9tzcWmHMWzvN/k6zU2yHhKrC+0Kcz2HBfWaNh1OMHDbXLkgFewH
ld8QV+yJM0wAafvBKm99mD4njYKUKTjIqvo1OabZgMf5GwjgT6JtlBsE8KDjpQWabWdzUEcMFn8C
W1RWQ3bDhvsmxlLnxv2r52QvvYMhozGZAgk2cO/Edx0BgKco/BgTW7MrRSaMLOX/gjnQUwnP+hC3
gwD4W//OgWvBUUjqvOG6o0CjVRnkbAjnohg6ghX5M3yLELB0EYyjtfzVq3aTKX1I8zasEdahDFwU
eIgoyvdwkbsKimBDoN0vUxGvcNbbTAqEobaF9TyiamCoBz7qtApEdMsJgj/phBrA2NIv/jF0Kjdd
1UeehrnGOL7AQmYX2ObV82UXcmt8TrV/FfSADVc+3IooRFRTiKUfzFZ6zXjyzArhrXHeO4L3D0S5
h68Z82pnA2u+Nj0WOQ5K4aqO8wSumeS1E3G78k4HmKzL9/Tk++LkFlm1Daw04+nWTG22ytA/YS0B
PKZGvyaCfQRO/ts2NVZWAwMRo+ivavIrFNbDz8yY1N8OU8PW1Nf+QWTa/Rza2ILJgysPqra6/Shg
lcraoTuMlmTrpuXtMbAd7L3Q8ZR3RIzd50DcOA9H9NGWFwRGCJzI58RvPRi3AuiNu0Lf7C3e1VeC
FfCmzGBs3lVlhxtYMO16As9yHOFtRGnx0QprIABMLqjqZkx3ODd7j8jtVje2E/S71rPzPSuscW8R
iUVWp9W6HmWxBxVu3FEDy8XwBH1eg97SPE19Lg8FzIofM1TEP8oug98vChrWudVbsF2BAwBHGfzJ
RTZ+FK5pN74oqzdRT+wI7Z4HZ4Lc2O+MGgELVXvcTl7HtsSiul8BxGof0k40TwwmhVegj5BrxiiB
20OjML+6KlRer68TewAht6uhGe19JK5o5jzVON7f4KQDN6GxmX7hduXfYtdBrEjXmlxTnUwR76c6
bO0eyISW2CGu0+2+c5D/wnm2XHuN6VdTDqy6T1140lt94G06nAMPGljLxx7t5Q5yiPoS/SqtrHkc
3R426UxXgGji1tpd1UhL3CZ5RfdpmVZXHe9K3JF4R7eobK/ucKyQ8aqnfAwpatsOqNXo7oZucg4x
TUywSnI7ebJizPsEt6Uj7ma44KmWXY8kbnUodU/gegs3912uhbNJ/KSIUsCD14ObZTt4HWIBtZWJ
cuPnoBV7An4QASIQLct3vmX7W64sDqsZqreuAfE5EUmzgapIPwG7/tur4CXCTQJ6fQE3IGtogjt4
iY9XOFFP67ryfbgGpQ48xAf3YWRJ/IyoPLx7WNbtsG6LlQNC5wasOXnDbN9salbDSkBzeMLYBX+A
Lz3ElFVn4/wUEzS5Lo9GDskHiJtWOOZK7QA5yqp1RXmMjVlW/l1AHKRKUmlwKIH1ER4XV3bYD3ES
9iVMf2H75mwGTyMsGEPBAMxuZ6ywyD1AseOBPpq8895wdCtczIEex4JYVW+e0xbXMdaJdhptTF9x
G3jidmDyo3atFzgIZhuAnN9hN262J+nAihh1k6fFs2PYztY0nBKYo7Rsb0rfDgcYuWPTLMpbqzV1
6A70FMFwIZBMMdgcj+1Lb/gNaTtfWR27ZlZX7/yyp4dKNdckdzZWzbx11zT8KCEexFEFZct+k6CZ
Ro5UBBzvbkqL2Sg7naBugu5vFRAFtwRYQAIN8VShoHAqmiZEBlRuUPfTIS7SwLvZIEuNmArMncv0
LdB5A4cQE/V8/A17iUcBfjoI+7DrYAi5DM10F8BZAyYx7R9kRWK4qw8+WHATTB/y/CYmw3ti4zaH
qyFY1AXmSQ8niVTDG7QGYDwcufWrADpulepKwxVZ39gEHJpENPdcyj0pwJZMUCgPQIO4lW687hJ+
6LDKtjl7wvHuKFpnLXF6CHFmey7hYLIqB5Dx2kS8t06yBaVu6+X5ZtTmtemtJ9Jnv0ZwnG/gUo/A
W1K1eg9O0Zsvq3Vb+8d6IqCVDwwYP3HrgwsMkyMcbqZuuup9583Jx98ZG/f19H8Uncdy3MgSRX/o
IQLebGHasZueHIkbhCRKsAUUUCi4r3+nd5qJiRHZDVRl3rx5T/WwDs2LHywv7Ua3Lo17MU6yqcsO
ROyv4bOXj2RFmHp+1yJfnkb6Eny23ci2zw4Q2AkHF+GnuxlscEW9Cg+tX3ePTG6+6UKA0+dqSbu6
ba7t6O5J5EBfBg9kvnD/DRfDW2aMqH7wJNten6q+5NXmd4UPZEeJR3r6i99Wfsqx/2e21qM2lnPp
Up7M22lfy0T15qE2xN+lM1980z+CFW/ijn1TAvrr22h4Qyqr6F2q8j9zbh/RIi7bPp5Wh1R7do9F
5pnW38Vsj+5aHTbZPFcy3DOztjd4HcWj5ZYCcry6deCUExDFZ9w5InVcgdg4o9W2eHXjsPHyONdI
tE7Xg1IpALbQjlwVlUhGJhaMOPJLwci0/mEYCW2shnBJ0YNs8lkoYezdsPZD5Mj+Y8uFewvg3Gdl
N3yqYIviNQxuYxCyuMP77uTjEM9G178sC/RttyHfHqqUFyupTPxVy9fYg0fp/fyA9pQJsz6btXxX
vvwl8+KX8KPf5opy2I8kpRVSfhpi+APSPL9Ni90nrueevFmoJJThoe/dF6Mz3iILOMHiCtjcRbKD
GkuVf8dMeANfgz7ZIydE2aoqkwOy++b+0G1wapdiIVNo3pzvOmQYYrtgO3xdBX4sB4yoIm84273B
CXD1uJOK59ntrwatHFZxb0p4+7pPMPWM/wqRP0AzQagkwP6/rnJgk1DYoL9Mxq3Xonnk+utOUAHN
LNQVaAzLnA1oe0sI8Wb3DWXFi2ZunOQNhUwdltRYteS10PZ8EKPtflrLUuwZsZ0zUlVY9g/RtHvv
2q3yMN6VnT96jEzdJCrc7U8tWv1T9CL4pw2v/mVG0D+SIGrKh6FV8j1v8u7kzzJPO6f1n9TQDsco
n913r5r6G2pXe5ud2kixs+cnZx54XucR+BRwQy8K4mkw9/d9k3pIbbICM4sk9y0pS38oDqvZGClF
u/ux2iQIWJW3/RuXpU2h0Kw/Gj20b87ciTyhlLSf9kKVVlxURnOFbzt8UG+gObBWwfNRmuKX6fSW
i3Ylmj97pWWyobyfSYccUEOc4ckP6vFkqsX4CwXKTEZPwLroiXc5syM7Hi1AQl9lzwnFrpeTdYTP
vLW1oc7G6IRTPNidO6dzXpBTINhFMk9N0Oo6rTzD2x6VkddZjsFqhJFTj2+GDziLIuwT2WWocEgN
4rh5Vf1OKD4ILpYqjRdbhbNISX/wU25Dl10KIjl8Cz6KWyp7SQg/BENnUn/xI01t/hkwSjhY3eg/
wiYYJvCZpQ2YDWrTC3yh7Tgbdv5XNcHwCyx9icRNHcRSf8lb1drbkcq0QNIccyMBglk/iB6iT6cE
7Qj8ho1bxR2q4uC0ugXhFYktFqazX3TlDQ9Nb3kngEd5EqjBuoV6bK6SK+p3v+5M3Uv2Q++72Nng
dd2NreP9ZBhq5qudwuPYTiAxpbYepmbc0oarLmMAPj9v3eYnbtVbUGyqIWlKPzyCjIpu7mJsvxZr
pL1p6k6wGb0Z48EQVf8yhJGduQtoqkTnYfOyRCM37NbAih9UZz8Pg4Dcy3HHQlhns2eT+9O50cH4
zQBEnjc9Gm8Uevux7Cg4F9HtH9T4IQaLynjdYPIcg6gu1lRDGE2H0iiOeVeal2nX3XFovfWdhzf6
oZRZvmK2kk2i+AkODcSQIC5MQAuJVWM9RU82fhTeGPyYd2dNK1cSISWVzSpWdSeeGAyKn2Ver9/2
sFR8gKV8XYiAo/lbg6RUFdVdpfYzOS7rY2uNoDj0EoU/AhkQcFpt28UqhuG/SnXjHynN6tTv836E
obQcTWn4aYeicFh6fz+39LG/zWAD0cIGYHjOrbE8eUsxX8vSck9Vx8VgViZFI43zsXTW9boGueFA
l6jsD8vUy69pm7pfOQUMfxq9AsyYmt8Af4rj3GzBoZtG5Ny29cL/3HIsjyq0UAfMLjqVbG//11Zl
cwGZuL83Kyu2pFmqCd9FE1hrflaUZK+9w3wrxYlSddwc0kLmqa36o92knNPFsWl0lA3ohrEDANsy
kuLU2pIlKjeCjIvvegkPi+caD+PorlnjCeBc+aKK78Woq59mvo5PA5zb920AchaXy/TbFsVwCPu6
zjzVtAc1Ee1k+nWYTrN1rxCj4KvdFmaEypBblanOcryn0K/m6Q1EqF/+LIkmxVkydei4q5jfIERK
VKS7BNI26HNr1AJYWEdoFmibWV2XYbZKQ5dpD1fynNvWxBPK740oleftg9veK0EGUTEzKOMjCq01
0eYcXNQwjCJxgHDy5LEKIrvaecolBwS4JOkWmbms+x0wEmgHLFG1/ubU224hbeRhjvTv0IL0JIA/
ZnxgS2yUgwEytQlUSLCUUzkp/yYujbB5JlRB/KidxX0kAMl4CEsWFHmv7CcjbylJJnCAJflUIPJ2
T/hUrDUzR1hkr6phf4KQYDvjdXpfuXuJA7a/12J72EPxYxgGNOsZfS8Cn5KMLaGPU/+8KkZAs3Py
iMKB8ohwXRELXC0/59U4kk58WHJx4iBWKdm47/vaz+gJzaOBefnWyHI/NqgmCQLGizFEIm3m4Adz
tUxVxoPJbxHv7h3dtOguidr+y13VX9elYJ7zssGoRarApvN/Gvs2AlBwCDsZZHbR0dO7UADhb1Fb
40igsfc9jtimSzuTcESnbU/83xVQHQio4/AAQLigJdjHrPaXZzaSQ46BeU1Ly7Yyt4LKHPT7nxmz
9cyQOWm25W2TnE6FYbzU/lDzzdlfoQoeLPRb2joDKW41v4nVpRco0bTEHn0V9Hy0GjmHZ2WwO8JY
LC16I0+2wvpPijslcgZ9DOiIMnj4nEP3speGkxTMgVLeRlhjI3SFiOGGCE+zXXfxEHIXFLKD1Ldr
hTEup1c37yygfvyzcoXCrMyh33KsIHsBUJpGgjO9Jp9Pm6E/oqAvjyYoQMQ49yyK5jXspptb2Ddn
KH6PU9PFlkVxSJefkIf+4Lpk5MT+rsZDW5jWiS+4eN55l5+dovbOltLbyR/h0RkbpdLgdC+qKKOr
psrJ7NIg+7dEk3Ut97kC86YsSM7FCFvJFvbVFehauVtgV4PbFrt+9MdcrSBZ6SnT3bQPOtqJkdvN
S3mf+3KfZiCq+4QBtM+0Uikop8xiPdF905nTzM+7ydBs2Rh0IIRviGDxBD5OYVTGyul/96X9lE+h
fvDXOoIzqfIsNGEsNe70GQwrIxHcBHVb/dkiwz/UFmPvXlVWXJsa/rLoh3O7GXUiDeapHTQuIgla
ffaj+bIPQTTHgKEIvSetNZIu7jy68ZhfCEzWymc4uLo+WM1YpQYvIhkuVnBQlmcAvt68xJmWOuNK
v7Sr8k/bbr7psAmy2qujmyKY8xR4zVOh/Y9uq6eT2a/OmVw+OMAGJ60sdcrww0sr25Nc+SiwlW2B
GCIdNGXZZEoqzt7MWuW7DWwIXYC8hLDqrKysbJV2Zd9lCthU2jptSI883gJ7jg4NXWxMOID7wpWV
QtKJkqb3WbolEzxjcsmUQ8JwZG58rfeeETV7arGt7TwJ+1ydxWi0D5PT65h8M+tH7e7BCZ72lyxH
7J2uf5RO330MMihPvihsBqSFl8oR2Fptdjbf3BolSymPuZsvydp3P4diI5vc2beYCGgmlNsCfGzU
CEPwlqhH2j9mNRTMJ9VLWFZOxpvUvUVEtFx8Nf7mKzJiFYQWWo35c3Vxh88T2PLe6f/4ueWmQ22s
sVLtq93oD4jGLutMBDhtZdCnvlyZ3pfahkKmUc9XPDCF1yQaZTJzPYfPYydgdKUa+aATah5AWROf
0I1Xb+9+7It77znBfXldFD7Lmnk0K2rSCQ0In0BA60jeCUtM+Jmm7+y8MA2AdByBtdt/htIU133c
83NhF9NvI9DcPUFYA1wHk8QuHU2+2foJD3V3B3n/R/Xds4E9EWlLUDx3snqywC5xG/ZPQ72XCEu8
V/leMq23pHe03emWm1aVOmZPqKOgxBXSCnh1zV/UP/1tI4vruaKdgOqA1wWp6VMYvOCurya8Qsu3
DPbxse/q7diaCF+9jq7zWO78l8G/eS3cpxni+9Gxa4c6oaIvJ3cwHkZo6OvKV01oI+0BK8SpN/Vj
spqIHh6dJefO/YTwC9qz3pyPGzaXbA+63wLWZsKT82VDhL9OEWtnLVJoJRqR1ob+F9iSJ8Xnwer0
SAegznKcbyUvGrfHMGUtBwrDKrv77HrGysK1ynSfio9ydm/aBtu6K/z3nuv+XfzuYXf58Za1e3dY
nA5b8dB1kWaJkUsf+eRDlE2XbHtjxI3n/eGj+O23vNFhSLddVeKP7PZjXjSJ5TZ/685HCByMT7mP
wDEEoES92t8R7Opqkkvm3PNpG4iQ3tzyd5r6YGjvxSzyh3YRImlbCUyLnNDUpx546HvBmIUoqNS1
tn+bM/0r1/067JRRbhfCGHWkA3VgmCrrLyP3id7cjGBR2/1ov4dFXrA5uXhWxv/Bfuo95R+2bqKp
FzkN/E4RDhS0OJrkxfUHq6y5Wh2Fx4nzY1y3OKqp0lKir6wrNWX/UGldHHym1O9lL/ZrVfTBSY1u
eQxMs8hgENZnqynVr8C256u5Y5KrYOq9kfqrL0NPIUYJlWMtboYluIyVDmWihrD9Wh3t/jX0OE2p
39+ZjxZ5u4yyQLF6PsqXkjzvXITsgZrL9N1FDWGcc+AWX7wb42FbWpG/1Wj4KFt11Z6m1du/WDZm
wAAsWp8jyx7aVNSjPkbS3mKGp2B1W/GnLr3gYbE9kUpt2regFebVF4rUz3roXtC5VBb6NZaf0RG/
mekuJw1KNRubEPD6tAFsQNc523W+xdBLrBR1LDpMbp/zDQOGwFeVBz8KY1hPTCUJ3pj74uj203QI
tmk/LqQkfq/jvF+qsS6fdjItjggTLPdNlfNz5y74UxHj8E+PDtOVCR71uhj2Sa9hf6qMzn1bS852
MyCsUHU4WuJowBad+3qlwrMU1GgVlDIN/d1gHJcPp25cHMYcuACaWIpqwAER8Mfcq6pDe5fW+J2M
QxBV4qbDYoQ4vvYVyDoZFo+jEZVpHlTqYCll/xw6mc9poSIniUYAdHRc+ytT4pZYAw5LNLXBs4+k
Roz6xWTyxBbh7DrxoHqRuSZc7USM2tli05IhD0HVUfK0W3FhimV8BT1JTVjdje2Gm8VKxBSVb1HF
vK1R7j9c4dM/ntItRj1e07ZADckH1wREZ6PjtkufdPetPLf276XIbB6cUOgfvgA43zpqOUyIbO9R
U3SHoHbw7JVVfYvmsHlbKbRvYdS4P+i63VM9qioRXtAd2yU0rrgx6yMGhCgxyz51uDAd6QJqlt62
kXa7NmRu3AHzrue7p3np7U9/8JlBqpHx0g1DQXRXzFfc0x5ShrjLOMMW84ZVKJyKUKcIfBcw6Tbz
ajJaC4dCyUKkSBe74dWZmhJ8db5EMMqU/GPAHMm2WnNQtObwaQezfJns0j73bqQ/3XVZn5sACT2Y
LazU+YiU2SClJZuW7tErBUDoaS4zXw4DgluPYWjR/nw2udgJXHDqb6KZ1MPsmNa1sSz1LsKlTFee
0ayGJH7q125MlZ4tsuqnk5p7mS5+LcAnYI002m7NsBZtb1SJGBFlME6nsa5QkgmDS3zkgEfZcMHE
Q+CU/3IhytOOuWmNiwCbogcOMmXaYj/742qjOxDAHFm1cQ233ENJNKb63fd8fae4jUc2A9R5nacl
qQosRpUzLI/+3vtHZ8vtY6Un780WeZHNWzNmvjd12VjI8aseC4trIRKPHozijAalPWiE4Dh05pqb
R+OqwyQUD5ZBVm7EtHwJh/YUVXt/cPFR/IKC3t1s0qkOvOrFQ4eQcXD5O58xdt0hXeFC3jzXHMTX
UabWFPlpGFQzW7s75NaxXL8muxiSaF28WKLipiWc4IR0UOSmwpvHtCnc2Yt5Qymfd9fkWKPP+AXK
VlzLCBlHbqUo2GSG7d2hwiRkFnG2hvaoszUqQxYpVpl0Au4H3qnqvPPWXTvIwq/O5LoUMj1JNzXL
JgwX2otqqi0lAcd9or1RzP1HcXCrsPkZ4al4IG3XT2YJGjNaporBtufShDAh2vVc/kYh4qQtt7F8
oXlugA+LOoLIXQjQs9Oa1a23nNdaj2BJ6Zi7ZemOaGk4eZpGHwPOK/irvXvR5QpOMxj7LyGYNlrk
LF0tF0dkHExl9VQFdOpm5E1ngnTXj03BREghlIqbjynsr7/izWR2WCVWsDxZTTRjB0QZxrS6Nsz0
3ANGRMptRx9WGt8YgGbSrHhQNicNXVYPZB69GBQi0D6TOpec4xbi9r3MXUd5iMzmEbLqdOwm4zjk
9UsdzUcek5RTm05gmHGJMga01Ri365jpdb0EWP32okmdZr4UxFUxH8tGHV4cmFDuZjMKBim+Ndeh
NIejWRt3ZzR0ZEeei5n43CEU6Vo7j9HESR2Yhk7bitIuEM0L+2xUg5X/zDf0NAj9ZOc2rx7J9E3h
iNgynMdGts/lYkJlmd+aUr7kOyMOOT0PDp2KN8rHyBgnrEiVe/ZE0aakkoWHqo4exWaPDwGHWLaM
kz63zIqT3Cg/0TmPTVXdmgGico4PDsTzzYYUFfdm/t+8TAfTCcmLWxCxGBxmdu3d8O8W59xt54ed
USAE6P+Y2zonn7oXn2ci3f4j9DDiLI5hXdhOLg5mM1scJ1FD/9iEH3Ltg1cfgu657/f6ZV2F8zF5
uRml4bwN3xKp6mHANlQdHK1yRW8o1xXRBPMvn08TPgfd4GUYFS2IXwzM5FToZMKznIx+GBxkw1yv
MGhXtMJSufLypKvT0WJ7UyNTDHrB0QmC9jDJwr0Id3LOth0EiRC5caxVtKSFx1TSbBvuRvKXTqXF
QLId7mtnoR+upzn31wSpwz3UwyqvY43L1aGZuW6DWLhzGwdJtm7e7Wn7kl6JbnV3z+FX9z9yR8u3
0LPXx2HHhzD2bE5VlO+Xefa3ixIlLkqE78yyKLxn4bk/mVDrcxEG+mgbQfubqbqCI3VXVVTNnhXr
NQSa4XC702m3g0I+e3JDxS9DT8g+auh+uLUMs4H+2mIyuunjXrXg0TDxMHn12zLZKns+ou9Rcvqr
vZ+sYe6xVdIjxUwXxvmlZXvhO9oG66WurJGJsi+ulbYxn/hz86ut1uBVwFp/iCLRsscWTH1q94Vw
4qqeAkq+0GiDWIzKTf2x4F0Mut24DWbRXwodudnWWYLJTHELmTQg33jbxS8ZR1eW+Gfn0RLnjVC/
NCLWId/Fp20x2mZE+hyFDWEGisFHGM37zYG9PqFZyREkMLMYZuUQfd25vxgVo6R43bf1FdWrOW7V
TojAsHU4lnpUNIz/6ZJz2LYdAzkVreETl919mdR24QJVdAXKbliVHSJ0DXjwSVUK5Ea6LRtu82Q8
do4a/4bc2XiAdH50ZSvPjqtqP9ZYbBLepepxbCFXYzbu4yWc8q+pVA9s2/pHdPyoYu2zXj7wadbf
tr03aV9NrAjszH8bRxeXsgv+jaV65WerT5XbfVVRL9B82+hKfGn7NDjK52NwsLmkBp//n0oH2yfC
03PlBstFRJr2ACTnaR+N4RLujTibfki/VIYFpZ8LS6xZ2mxtlvWw5WVxqvd5y9oFel7tR+15D0Fq
4w52sHftJdc4Bl7bLsp3DpgBX8A2nMFrW5do4oelfR6yaunkp+6UmS3Wtl7ywu/PkLU/gznyDoJ+
4QiTu01wWr4j1mO2DyltI9MUj6K52z52L3/BBD4/Dc3a/dts3FxNPfnJMhCcPAZeeOy6ngOjZNmk
oyxNfODIF1EWHuZ+uRydanOT3Vy2+8zefzN0xWJ2xBpy7zHsV/QfWte0270EM09a9WNPMmAyKTUk
3qw9hE7XQXfYSQVmsOs+rcUY0Jd3VbawS3JvbqM/QzUEyN/NX8pZiorR9sbz6m/z1VUSUwI6zBsD
QeyicuxSvEniZLjajwnSY2XcE+Vz0O5hArI8SGYEtM+xDPVrMLrmybTC+ib/oBP7BxsEXRyOqCB+
aTvXkQnjq6eLNZ6kfPBGJred2mDh1cz2DadkpGGqNZ0Cjx91IIRl6XFvNZa4We42vU31gjFAwqco
7pW6V+O3MgWvurdZH5gDD709vBq7+lmV24vfBS9S+Cw+r2gXbXtpcE5bu/wYDLzc6EaPKvDNh2B3
+tPqm2bWWS7Do/swlvbDynwVXRxlPXt6sZC28n/LEB0EH1OsCx6owLxLnJNz5OF7bY3y3WtrxkYM
/Oam6jl2Kfq1crxbwb5oNrmYAX1RzTdnpdRx3P3UhQY2R+mdKAVFytS3PDn+9FbMK+ttJqc57MQw
aYL1PZDO30J0bzMb78V232JhZrIz67sfeQzy9+nFtzw/1e1anixs8imjSGgamG0gsK9+pnnZsV3Z
LwVObUv4mdcOgOulDcjcb3+aE9dLZaCCBEz44q1ifFDUzK1sm/dGvxnMK+O8nsqDduw2G7aaKUEX
BinCFrmETvFr0BNYeTTBeKm7PMOfyySc13bQEbEVTrhmjmNwgEimCss8Ie56xNtuOMh+6G6asrWy
ibXIt59s0G4PuINFMo/3kdtYdseOUPakUV5+mL2oQGoMcEp1rLdYfiHvbzL2fG6x2wJE4BQoDAoD
e1gnWoT+FHTOM3c1ZmQ8BnyY4S3Hyo7XtDCumhjwgyhCTOyMKOOqav6zp2lAmXA+DciILkLzJQ/t
/+oK18tgbd/Knn55Jot7lLmsHWDwyShg/HMgOy5yW8wvdSDe897/UajKjft+xkRqB2fXLh53Y5vY
HSMLcVrHLmvWwWOsz9fglSxPEn/PXXIvyQq1drFfY5kcqYIuspyMGE/Cv7x1efLwK6a4PHdqhzqH
qY6/dmmqx7wuUeQn/Fvm7AwJQ3MzIdCVkZSsQkBq40vnFm/kDj0ahvdV6uplb0DZz3V+tWU+Uh8g
dg8WVtD7JpHHxsM1nLzgifr+UbpG0vvNj70ZfnImDYhMo3uAoKSulU/sYieWV93i/7SbfD3ZjgmH
NXLWJ57In7Wus3Lz31W54yHx353Re4x2zg1eUPygzfYwbt15Kvwzvo03uwuumEn4cRQyrG6Y5dqr
qlOSBH9iTjvhb3RSe/G6tC/nx1qRS9tSMhyA1iGiVst5d3YbO8GK2Y3YdWWirdoGgPeJb5H5Sk/z
HY7Z6Kx/hjVnmgJh+Iv3VB1Jh/mHE/ywLOHnVmJqiszyyXC95YDhpY5t2rpYOO4HD8JH6POYteb6
ZjGzyoOSCbLyX41+f8dznGeMNFJfWziTrVCnfNfpEnmfo9nd8gkjtOz5EXOrLQ/shfHMB93f+3wv
GZpi5xctuBfzJ1fDX1iWqU4iu3xbCvNSWP6xtHTq28aHPWHd9/uDjxnBRRRLgl38kkaZLbub0Tdz
sDXs6Ex98FHecz3akAs7x6iDdZ9/GsInws5YgwtX6opWPvtW8Jyzl7BN5sHU5icfy5LUlvcjIqyz
jNSJzax0Kt0zDkjOAXP70Vs5btNZTsm8kyHmyfw26oiOZu+PPcO9C6Nlyg6FETjAD/KAVfaDISX6
7Pqixupr94kcm1nS4cVv/5ka58FsOmiTQ/vZ980TA2hWQB3USGhjbOG08Ins4nu04MRY6/1Cx6TM
JccKkF+knYfRscWMmtU2eXXBQFMtZcGlaltJiNU5rnuK3BbORYKpIMQ2t6J6a2Hc6lpydzZ8WW74
hCl/QjTz/xtnDG4BleTNJNz6KV88ZjKlBjfuKuNchjYSg4hM3CJ6OnSCVPBBhNFvPDLWqconPFcD
Ln3QaJd54TNWUSCzPbL/M4YaUTjX/SWC9xg3SLtnIdFjrM3ZD6oCs6fl8Ne3xOLGImrzJ2OveN8L
NA3ltDijKdsmXnntGU9qRF6z6nW6sV/xuoiaeW3EHBDj12ct7P5rZMh1ZhLeXcbc+qpGNhinPbfT
kN4ktsWwZhhQrG/dG/iRJDMImlBzOKCo/1c7zUFR8E1yv+2SrmPAfmQH24uzktwTualr8ICZ+zgA
ibXfN8M6hBicjtuirAuii3nt9s277ADV425GSLJ9Jiaoh07S5ZvOLBy/tlTATKy3IejPA1HPbcfc
UOXUdc7KHltl6EdhORcYLlaGqfDvaLCwGRXFux7d33dmVdxMbBbpYN0OdsNpYhrTz9Kq89RmRp6U
40AakKzqxA9Z8iw99YtoI4TeCt1V5ZFztMyOKfv6jiTfJFvAWcFoiDJuZVQtcb4dkB1SXcKdEk1L
iqfPyInFigLrbiEvUQeo1mg39iuKNQmJnz9ODKUOBgsOVW49EUX629pDRp7BTrlmjga6CSa7SJbW
v1Iud9mb1dc7LSyRdTFmxcq+LDviyGoaVblgTpm4poXvk/iql6XiD1odm04/b+3qPy9s9sQCnmXi
oRulM4b8Y8SiwXvvArA3zdq/07HG2LONK8kj542KxvAXO93A7aT+gAs+GPIjNfdjP1du1vj7rXfW
FxPd9+I36kfYzmeDXNFyi+4GqnOENXklvdUv6gdJkHJqMsTiEDNwKYT+O2flaxu5r6UJeJ7vBNy3
4/zVtvdjk0OdIq8/rZbzKRBLDoxj/nXFThEreK8x31d9/0aH9dyE1jWMkPx7jsS43/ShGBuqHMTy
2K6nmS9n/MluHN+BxDwVNlZiWjST4Lye66ZHOZHVlZbiNo0mIemufcay8y9YFvSY/i9TVUz5M9fZ
UI1gTCcZC1KEcfVXJwx/U6yE92Dq+Rtp/b4YVLgIL8VrYDC5DyTAwJlfte6PhIXcfI8ntvERGIzb
7oc/A8VI2go9NBxlxIXGk1oY5rU215eOLAZA8/110+vFaOaOiTRCvBVEl6qkPOoMBjIAv1G1JzNp
zODbArzU3b9BO2c6xWqyvbkvVYvZbLGnk8VLkoy78Wb3JpR56x1DyvsabUzjrQ336XS5GyRjqx8e
oCJcN2IuR0Jiibi/dmtnsf4UnDQaEEvuN8u/u/zbi1U6l43DdywCfAJ6eTCHGSmtE3jT0JJcSbwL
iWNv9bR/syD5rtyeTa5ufdS5/0f50QdJbtT5Uf9Y+GafBLl5q9sCRSW47888joHdQHjj3hJBUMCv
Y4JudwyjQu1dmt3ATjktHe57ApW91wGrxIHEnOVk1IEVd46vPn2i759kUbPmha8K4xuJ/OYWlHRE
nsjWFsOzq3CpT/gBP5lzqKvv19aTn5vdP2PsNdFHlNOsK9//6lVa7bXdg+bZ5vb/Y4h9eLUWii1v
Fca3mvV8KOTCjE/wgLl952fGnDMwnTqUYtWUN+2w12waHavUPhvt53nw9Fnh4z4EcHkFA/jAOOxz
DX3EGUWXoVF3JXu/sXpc+/uqMfUKKjScW0Zud392cZgH+FQsBa6PygyY2dYuO1u7OYK/rpvN46/Y
/llbRS3jWuIBmpV1+Z/s/s/ZeS03yqxR9ImoApp4qyxhyzn9N5TDDDlnnv4szdUMx0hVvnWVQQ2d
+Hrvta3WMny9cTzOsn4RYImqFQEC0234C0PQMXTt99owzQugiRnchzrhikRmVMSmlZCvkdjGQrb9
r04Gfhyg9uMY21rwafh0HgoxA8yYZrYFY0hjmpE74TskF+M17DBGn7/2DE1kGthWVopid6xoTpCz
y0MKTJCgqXHQQ48ZtjqfohewJXPgDPVfMFMoFMvyOrV1GvchHa4K96YLLwDQvg/q5fBhQhTpuzFS
rN46UZgqyPPVph1DNNlCXZJEswqD4kCddoGiYitsfEs+G2z/Fn3ax/lnONe0CT4IxMVY5rFuH/zk
qTQfSpmSydePLj1NbeuFFFccO0SOzwxfphjayk8MHT97+dPYNreHlS0i0KterB5ihncRYuFr7wrl
/vzPn+ldygQmlmNXTTov8BxT+SWML7Mwl1BZ0vbx/OVnhuA0r61RIkOu+yJ2xoLj+aZRlrHc7EzV
2+iGheZbTn8UoMSZ2mSwgyuDhRP4njOkv00KbTWVDbdCQxTzcVztzjdnph8pp/H/F7vM6MqMCAK7
cwp8WnV8TaV7YWfShZc9M4v8GTx/Xb0YGvxaXW2jb+o3MCvWmtZdeA8zkChF/feHI7HUs8jX4dJG
zVGEyZfJBzyyN4RHo9GwPiPVR0L5I5g+L2My3FGaWSjXx9oxlDeluNHwdaTV89hVy/PvYe5JTcYz
BUsF9VkJQ5MkpWvfKKmRo/9+/9HVp/FxXo1IkV2qRbyMvTa09s4O+/3PLj2BE/Ut4ieSsWwYhBZs
hnwtpeaPgkMFyLJ/33FWaBwiA/U4WFDCl1qrOLrqNmt2rRc60Uzvl09zyF/9syzS0QI/1ziiOeXf
WCxxhZ4kizy0bs8/nhm40jQnrrTxnmHUThx3GHy2kq7/gFvW/zQo3G1lihj3dmiUt9mYW9djRsX8
wsibmQWnCXKId6p2NOCzWQNVUlmVjhlUODSnRbtKuovdVjn1z28wTtMcucor6wpxgXvoVYktVLQV
bnolyT1cuPHVQ3WriPjZzoJ1iSXiwlix5l7bZOyjgkhVie9qh3hvcQyqLn+qW73k8xwdzSIbu/jg
cqiwcyn7PQbQyzaxKyHQxXq+jJtM4DBQQXEbfbdOkX/f6JEEHEaxsQyzXchXMl1RpjzTdW/YL9RN
lIcc8FLcp3Rv1r2CrHmQHlHPj1e5rZRHC5E7wqjSc9gRU0eosXxrfd1vNNxWR3V0h4eky6JqabPl
3fooo9Za073UQ6Q+tE2HYl2X2UKSgvk6WoWEJ7yzqAL2ecrWIVN0/wpVAGUQvYvWTY0lvu8l+1BR
V//gwEBDqi105SofPaSagi9+T9LeLA1FKcEo5YveyMbBHtXT4XNsrjO/0hZIeeR1UsnD3h66YE9A
T77oYmQemYlCEt6ItyPvCA+F0uV7nA3SThJZWC97s8nXlkiNK80QNXJrDaMYI+hKiz1McwG9jjR3
UkX5skNmvdUofW08LVKvLegb1er8oPr2/av2FMrsE/UFCQTn4Gij+aICjw3Pux+p7V7YOH67yHOD
yWyMRJXUCLkdme3j+4Fz64oSmPYUScanofLZf74Zc2N0sqYIIbM7bXmT8G0pE8RLEf+S2W9FytP5
G8wsKvKkGa3stVYB7+rAgbq1p+o0PPiA+i/M/N/+fNWe5hU2WVDakAeY+duXIYe0AH6lzT/U6PX8
r595y9PMQknKc6BqZC/pSnNLjsQ2xrG1GFTj7mfXn6wudgmpxur5/YmVQAwa1yd9Ly6dn1399NT+
WlqqDBgbEAXokslLBbGjTJ597cK1lT9o2f+bdnn2p2f219URocphrCILHEl7WCqJaG66dtjYaOeB
8CSk4Hi2euz0ssdPP4wvUdvWjtTE7qbsBvGUjVqyHUVdfNgdIzg6oS8SagSrBlE8sCnD3YZtW165
hGBgZ/UG484WmbvAVVcdMktwPG3AcOnMPllRxdH2LV+mfCeXgb3Loq59zGGCU4iW5DuELirlRtn4
pTERHuU8TDZKexLij4q7tLNMbItIyVbjOLROquLqLU8kPFFTmPFkP19qFodwuILCa5PiKUcbdR+D
mMLNbaqNdJLhuVt09FiUvCo8uFx1y3lODxzDeKxDBVxfatqgo3N8dKpqrzTAnO/4pkZKkaGWb4F3
ua8qdSYH5bP+pLhxfNPHFkJHggmOipDLnQLj4Gqk/Bgj7y/ENkP48NCNzPzINZFw45ZHlaP0LxS8
tFcpssuj4flxscD1ke4sf4iWPkK6myK1KaMNhQ45o8nuzbgm7iAv6vHR0rQxxVUqU+4Y1XSL2m68
14agPKiFolKHddWDOcQfGLNcFMKGkkOOkJJdiO7zWa2V7NpI8zjhQAc5MYpFUFmNAnAuKbCUqajV
KlciXFm1G8y9ko0oRu7sTYXa4qQ/SRA9lTg7YbZwJomcQScwdI3mmSq41MOhEKGSw0oK8U8O1H1c
1Y1Xkk73EUrcUKgLfKytg72vG9RnQ2PnTl1zim8nmbLUmwCKVerKV4RTAjyQKM8oluZf4YGqTrLJ
YoF1Afaz2SAvGnPKr3ElLrFwv91/qfaUfI/hKYrIthsdKXrK03RZRm+e+qDKt5F8VJqbIbiUdfDt
XMuNJvtgBfuZ6YIddAZYmYtWhimeERp2fjL5Uxr5Zrzrk7kqK3REszq0YI0jyV0qkYSpjyZErFLT
B6xusnEVNX1678a+sUZ+nm90qaivc0TP6EVw8Fgm6ifPrMSWvYX72WiYelMlx/kSJVm/pYgcXnEC
Lu/Q2SrSspQGcCaqVpXKTxY7ZqzTc/trxspsb0g8UCYHA3kROXegkXx0tfABzAsB3HPr0QRSq9v9
oA/IwA5a+xRG3aLhmyGmuN64F5rw52Pvm7dgT/adsaEXI93cOih699hWyrvsix3S609JLrOFyqHv
Km/zvZUqvxsG5Ypsut35DjDTu6asYs6vas3FSOoAqFA5d8EYmZjjhf303EI72YegkykGKfWtQ8E+
pMYUQfL0DiTThcc2d/nJLgSTS40fmZWwiV8SrH5mcVTbSxefeyfTaNFhlOrOj4BOZVZyE3jBjVJy
mojq6q3uUDgoWrFCv7wu6gwJSLi3Cvdnr2QaO6pHiBIqavogc+t+n0q5t+upPV1A+/8pwHzT16zJ
iAcXmmBpUuyDq+a+I9Q2esGL6j9m/qki7ft8zDVxri4TC28axhhQfW4Y70sFg7CHfOcNWVO7zkTg
/iRmVbWnmaSyHo+dSE5nJpG64NhikSHWiS6Wtmcm6j/fen/ND5R+/chtUnjoYVevEQ706y5WWCAG
9E1JoWhbWR+6QyWVxqGWi+pHoZI0azIvqRqgo66yrIOhPoK0qgkMpDOlaneh98/MStOUzGyoek3q
kVQrcvlileh4fd9RixAaY/fDNzOZlnRPaawOLdiBI9eVVeR8c6OfOVlwz08+c02Yzg9qwhnmaJgE
TEl5usyzor2j2F285xxA4slAInRhJvp+mkNy+u8ikYeFb/enqkWaFpvOwMNhSV/nGzF36cnqEAM7
KSOjDp02bj8H114GIYfn56/9/QOyrMkL0IgyABPI0BhgEGcSIuaseSv8k9AUA835e3w/i1rTTNI4
qPtaZ5t4qFCcLMshVED+oBXL7fpS2NRcMyYTdQTPo8HyBFtPeTzlQZ+YqEb1iA7hQhtmbjBNJCXK
LXZFHhvcAJan9zJii1WGu6C+Pf+MTnut/58zQVP/231IXRuVQqsz8IJqtvEGXC5Z0zcHWWuxPzWS
gKpmBvsY5NGFXjXzVszJLI2RN6i1mhYZKVh5+7dsf7LZ/OHjOj3Gv6bEyLOsHBKPdpCjAV92H2E4
CNetxMqsd7m0Ov/Q5ppw+vtfdzE00YSyYuiHogNCgtb5SETmVSqrlwb13A1OI/KvGyC3gABuG3g5
snxTGfFVadg7A2nB+d8/M7DNycCOInWsDRG5B7S9x8LI13VTbM9feu6XT8a1Xdhh0tqwSnzIax6i
B3Ir+doZLrzfuctP5tUyyJM6sEftcPIhq222CFPsc/L9z378ZDR78qgJO4aU6QWvZfVbEZsMseb5
a5+69zcDbRoKOFguR+2nX16Iu7g0ljkn9C6Cp+E9k39Um1dxRvzbbXSX8GW1J8UkNr1d03mPQ6ZA
PjDln0RCcP3J0PXDzOvSVgZzI5SPkrrrwm/Nn4RXce3JyEWl57qDnJuUFOKbZBQuDp3wYHl4wc+/
gO+Pn7nDZNQOkgV5J/ZTlAARqhzF768lzQbdN7I6NB46GL+P8LoLyVPwE+btbWxY+pWXW+GNUVfh
ulTi6NKvmZnXpymCwoWM5CVy4vTaV6Y9iMbGGvB7lC4dvs11t8kQxzlDPd5zNQcDKp91dzm7z1ZN
TijRRUXd9PwznRmOhvpvh+sBJ/kkjGsOkBlKamji9EWgX9jPzz2iyVivvE4LgpwmiPIQw5JRjkX0
UXYf53/63NUnY33oiiGiCCQco7qHWwibfoGipk+fzl9+5slMiyipkraBL7mG4wbxbWL5x3Zsi4Xr
FxcqyXPXnwz1MinDPhY8nAAorgTgsrHeI0n92WCc1k5G2S+bWISaYxOvEGliqWRHHTXg+Wcz0zf1
6VCXMOrU+aA6gI2OYrS+kviUam0r9kY2RIg86tIn4dydTk/vr3VULjto6WqpOwTjLVLYN7kt/gyD
E1K70N7Pt2fuXUxWa/JCgtBXDQPo9rADrW1uaslEjziaF4bZzHqtTwaz34c6BtFTM7x3WNoR+Nif
/fLJ+M2H2PNNjmecADbMvspEvCnFKaklTvz1+Vt8f9ypWtM6TK1Rs+T4OXdiPoK+SgiFSHRrfLdN
92uUChlyu6SmxbLEi3SDFpeQA2VssBuev//MONcns8igGDhatU5zCgnfQqkphJgUxR1uJWqA/e/z
N5nrAZPJJGG18FSl0p00BAqNoK3CR+LblwqBM914GloYIRJ0az0rHd9TzDsJb+gtopNg3ytI5FHI
B+5KzzTpwhObacw0vzCHDtSDLjMduHCLKjN2Lm65tLqk0ZnrENqplX8PShXz6iiZQMFxsdQQKUp5
m+NabFpOLpBowvw3TLJo7Eu76ZnCEKruf+8YCkNzNb82HQ+R8mh+WMp73qpkMj+M9VFUn7J1mwYv
cnHTg94W0otBRsP5jvFHQvXNtu/PadRfjcXBH6kuxWdHw4ouh8ha6+Q5GnHFydlXUUeg7ionRrac
pdUnEJtuparWYw6aPzPrTVRF22gUzxZH8ed/0FxXmsxVWt1ImasVCvQzrPGd/xrowd5L062qBlsp
MS4UlmdmrGkYYiv3Qd9Eqe7Qd4jxSPeWoj2eb8Fc95zMWXE4irSRTMMhymORt9jXcKSk9z+7+GS2
kKLUzaSkJthLIsarsRZDR5AR5YnzlxdzP34yUQDmFiCYisSxSX24MTWgL1mowm8MDWNFyQhzeRUG
e+iExaOd1QAxqhhOd17XyN4j3GvUG2JM2zI2kzhEvy1qKGdktYmvbogx2EEdWceaLz+kBJ0+jzA+
PgxFQqbbqXL51KKOuNdiU3kNwggtnh1qL5Wdy1s4V8qNBON3gyvhBGDzCQhyQwNmZo9p7lI1Y6b3
/Xksf42GWq9so1SH3FFSSVzDbpOgyCRW/Dp6gbjFLBaDv23AeZ5/3HO3m3T2VCtk0xR27ZywHizK
yT7l9G3ZSK7j5jRfSu/O32huThOTFdobauS5Va46rh7ZR6+uAOf2jTgqVSzvW684GTUqBHCydqIF
ZMQ4wGVp/Uv9aqZbTeMr5bBTusrNZCcXIB0NIf/yMu9LBMoPNwrT7Eq11DpTLy3dqapmmTSkiAht
If/s4N8SkyE9RuZIp5Q7sjmMBrlRgNmSFDI8tqZ3cSqe2QiI6dDu6zSuwih3Bn+g1Iuzs5eM32N7
wsiyrl6Y8GcmPjEZ4Hk3JhaoedUpxxD8af6RGtIlgdpMd55mJuJ/S/22iztHEhRWhIpDT8rxPkF3
zwb1NSya9fnuPNMIdfJxoVZ5G8SW3zoAg4kEEqvScy9c+vszC0s9te2vGUBX5AqFgTE4mdUBKXwn
jYfljygL8czh47rsoPhExYWbzQwLdbLuE3Ofh6UIhcNZOmEV7g35Bp+GiV73/HOaa8zpvn81xs9j
Oa29XDhwNd2lAlFRX/RJZq9zG5SZBswVLKjvg7NUm4VbG2TnnL/xTF+eWg0Sw4grPYlPZpljbayB
tD9iq98pvKrzN5h7cpP5zNY0onhAWzl2AWf+Fowg7o4LZy+nXvTNlkidjPYB/qaVaZnq1Hq+tVv9
Bbwv7nG0aXXUfIox/w8n7Mf5dsz15MmgbxMwa3nv85ms5FdwcU+7zEvt+LN9/K4hk7E+kK+uhn6g
Ofgvm6VqBBjPWk291gtp3Hl+7y4RgaSroopgjFQn04wbPrsRts66bKM7V+99oge0chkYKHf4G1En
YWbgqy5BSYBO28NXlvelmzUru0lqVIRmth60GiiRjs5EN4igFARoLdIhxj1oSM84HOQ9pw/HrgKy
EhTyG4mW/4X5IG9Mzb0i143BHEXyDivlr5FwimViF89d4pLZIXJvoREItQmJ41j1LXmQ51/CzLz1
Z9H8a5ikxQjqBHiRYwVE963Nrq4fqyosnxPFrq6AmJZbu06T7fm7zXTdqXDbypKg8Ty6rioEUiei
x9ggVsOFje3c1SdT4+AVo2XCDEb+rBz1Aq2aZ4NRSZ/P//iZgT2VbzdVIgq3qwunbB+Kk8MMSk5F
BZ0EtfM3mBkQU/l2Yrc4PQxM4EUPo9Mf3C/Vly8VduZKrFMfTJfB1+1yD0diHIHxAq0IuJe661Kg
woJdIFfL0Czsex8b+G0t5dLGqwNpJRt5/WT1rbSs0LXdn2/p3KOcTM5uid0cponsaEMMx9nodpbc
1icn4WNflRfmsrnucHrMf3VtwNsjOJJScULrKbI07IXPHprO8y2YWV6mQnEZAJcykD/pVMQ8nejs
xMhooNXa5ii1T0nSPET57vyt5tqh/tsOTx8Jv8gVBk1j/M7L6FPx60M5pvaFnfjMnC9P5uH0ZJQu
y9EgTcmsIDZmL3VtX9t2u5ZyP8c1W/0yuvzjfGO+f26mfeoRf70Uo63T3PMT7U81xkDR0oPICwlW
yPtdRuRoYS9OcSXnb/b95GZOZaW517tkm0nCaeWIBONsX3mmI0lodqRsYVfajyqyVKn+bVPY45Uf
e+Ee1FogbVd2orJWuj5eqLV/Py1o00mTvIAgMEpUHPYItVQt74zSfjv/gL4fh5o8mTH91K8Ku0WV
Y434pOJ0EchA1+Sjd8lXOPfbJ1tKzfbyvrCwvOS5tgZS8IXI79J2/o9z7P/XeG06X1oq5Ok44OJK
aUtLk1LlUfeI1hUcIq3G0IQio8EuJtdklXoga6vIdRdJoYF+l9xgm6H73EVagVjX6OXVz57oZGaD
NK8UxellBcJcyr17GPLh3fMHlDiqceEe308I2tQMg8/BxPwizAMeXqIP8iBeQdx5qeT8wlni94NU
m05uvgemqC0DhPb++Fh0YOIyEqsaEHSe1x7h/MPYTIeHSI0+zz+1Pza3717lZI7Dv1IoFVDlQy8U
dxPY5MjEvCFPf42iEMO+3T5WcXNNQuuN3pX7OCIOACrDhXli7oFOZkCjKQd00GQZwd4BIEVwxCYO
BQwVpb/0zr6firSpd8GuDcZCWmWOoqRXorfuk9H6TyqldWVb/yVK/iM/Kml7p1f61/xaCY7N4jZG
SV8BQSYV99GM9IMsFU5Y6OLC8/q+MSB8/r2JJZkD+UHIom1cUAsCiMuvCnbtKldEgCQ6bcEZBP7r
hb4h/zmH///eIezJLBJSKlISzsxJ4QLdsmjsLB22uWEIfdmBxm1IvEral4STDBt/UcmXxIkS8yqG
rr5l095eg6nCLwDy9R56vr7NgJ7sVX2kCNfo8u+Ad/CY2zmsGK+gosdsQLIN0TX2s6RHg7WtGzm6
Sy27WvaKAhzN1JJ64XvZW6+adbN2wVdsYxg51437KGnvOmyGvE3XLUi2oIf0qUEFHQ/aCDu6Ao8N
RQN+0DKNn2o4ZrGRrdL2V+8V9PcDHpQluVCLcoC1VIprC54MWW2nDISUc4vUKkF8fNpCrKLm1Sz7
ldQHWzPW1iNs5kytn4FjDCDEtAcvzz6jNFyEyUfLyccQ3rjh3m3f1LFZnEr6Zhg5uvWbwJKdHOsr
Q5CHXgDT75DjqJ/wJdbG2KyHGiUBqQdbsuP28HuGhaEGI0mlZLjW1o3avUGscFqVEDvYHqUHoMcv
nyoxbM0ueDJUcSLoH8wwpWrbkVI1PEaJ/GCZL2kE8EFe+f1rGOfXgEE2ARwtwtpoaJc/aL62ieAf
R3iXNm30ZoYuYJI3y44P+mDGiyYeP8dM3JngVGpy5uIcSgjHuXzO39enkIJgrNfp2G+a9tnGjyFR
L46CHo46Wl1DDrfkE8qnk2sMSoobsXocM/WuQIJe8FfwlWSoj+usv460d6+HwIAAXuS7XnVU9KKR
fwCish7FEdwU0/xtkxApbrzJGCKiwVgE/PK232Qd0dXUwrc92xqrMPdjLC+i5pSFwyOKNib0wC56
yHqTPHoS0iW458TollhMwsRbaWBJT8ljOQSs1mqAbJJFTM5rD26uZM8JCFZal8OhFL+DE/LUfS6I
JQuv8h5mLrDXyIGVr0ZHM1auh48G/8RLTyikLC+Co6gX2kG9Vna5eB4c7IMgaEfVkpat5i+VL/T/
v09GUpfihbytCW0K6KY6wTzxwQ6uZGx/AUGDa1m8oA9TiQJ7LoOjHq5zd1cQYbzlk763AYcs80cj
3SX3QeiACCaBlMufHDTqAopZcezDFcyNXHqogcQUuHSAgC/HB9hTfXrH1/RKhS5oLjOC6tVl0d1l
JWShFZSadQM1zZWBMfJ5Xj2bL6YtYVtfBmm0Ck1ro23JUXoGfAHc/miSQqO8kq4LtufGv4WmZ9nP
ar8bDrq2ChudXNdlrL0MvyWvf4UX+F+NKj2Oyb3lU3wvAq+F3kR/TA4pIfPEYg19vXBTAa6PEbkx
AcYp6bPcPUAlc28Uo4B0oqzrKIQL3G0Nth9vlQEdjJTOTwJvMC/vkB6vhEEMbEbyS/dWjYeoQAO/
T/DRBERvgM/zV0QqMp1oDY9pIVvHVL5t+n3hPcjp1ahtUNETVfvoiqNa3gTdA6nPTXZTW8E6yZfw
Yqr4CDoqq9jQbePktY+vsrBYlKDaiGbrVc5AF6F0Q3/y+6VNhDCR3sFWhjOy0+yl3+KO2oqQ7ryu
7xuAVtkVLNj4APAvJJCnaLZS/9G2W4VGfoX5SjzoGjusnfwOt7lU1ul7n628EAjtQnsvf7tMieWK
mHiT8WIdbfOL3xbB1+SMVLqtETXCuJOO5DFYxl1/Ys8t22dgyGl7VcKMhDDrbTBOWdVeMl4Mf6MA
bW+1e/DnrnY9tiSLjSDDCKLad365MJpbmKdtfpAxlvjmwmTgs7LrFn8oALct8VeRhJAvFA4dw5aE
txjSLLjV4NjHy/DEmK6vLNETWQ9rhXNJdRVJazPpeFdrAfGUEyh/eMnD/wrjzu1KqPH5wYyYpyti
pI3oJpfVvSWLnZ+0QKMqKFUM7wR10y+ppBz4XpmY+937uBdc+5dMfGjzRcoK9KuAXQfAeVB1VQsy
ToSH2HzJO8DELSM/dBT/F5/yuGDKVau+9YKkEzLX1RcBUKaLxEIudVI9OMtM6pXV3erjsLD8p5rP
U2V8iwMU1TnkvGoZK0+m9Vxr2oJooKtGu+/Ajrnac5k+B8W+lrdgf5cQfZd6doSltySQx2HXyS9L
FvZwAx98EWrQG/CdxaBajJRgoxDOnfRBhoUUf5m+o9ioqat6mRNZGvEhWfuw6gllCB5P9vSa5NhM
z08gVTJ+rlydvicvR+BWpt+ty5KgBPif7VUiR+uoqdiCBiuyNBE9L31SeuCopXK8GhiFtvROrtw+
cv2Nm57McyvixwolW4KWojR6Hw8gZONdYFur3CbEAaqkTmYh9FIwwxQdifbpCfQlAbxUxD22sKVF
iq7frboAHJYf5ksDSGbublPP3AS6dxgNXvMITFXWim1lP2juAFiG9BbzobD0ZVnITlyp29pr72qD
jI8eF3EXEafdXWcseypJe7ZeLWvd3mpJASs1VHeC19gO7YPhV93SDL37mMAlqfpt4tdtknaVQuyP
GsbysBRjuKiFvCTCb2s02gkgwCMBBS6/jnKxH+jCMRidTP7P4myLNZ6EOT8mA0OniNnei/ZOtz/C
XFo0g4kGFIed9FR3FoJBb02wPf9IYIJprivzDvAQEs4rl/AWYGaOSHTQpkSila74LSvJ2nObRVM9
x+lel/VVabXPYy/dEXYDaTq/idMru4RAyfwGQKpMbkP2SeweVGauHvgZjslSIc742cQ4BUpYW0bE
VlnDVtOtRW3jmht7da+FbK6spdq+eaEGe68s78N6eCCHs1naGhCk2sQIT3fCgueuRxIm3Ehd8e13
Z6q85VK7Jng3wxiW39mwSYll8hVBENxvXaJUSGaPkuZLL7oO3GdZV/GdHKWAlNZooUa3gvvnZXUj
EL+7hrUcyPEEl3mAjnbENfhWGv4dz3rVtS/2CKP4j2OhA4RXrz3oGkNbf0VV/trUJWm1+oIcXSq4
9sYjyKyU+7Up/wIR9xTJ0a43rXVCY9K2/l0nr4GvK9DJpKPLcWTbGk5OxIkqXNqZHus8vU5d70O0
wz6CtszOxly3CZpJAiuksLonVmqTDDJAYOEUQbtNmajDKruJYhhYdbwxsLzWygnSWkr7roL1bKY7
GVCm2wQA6Jh/fZHckqUQLFOfiI5EiHVMig9nD1DAU+O3p5vMXE2rboAFmAslHtNNbpifclL7216W
dGLsyGBnPQXFPQ7NcdQUPsLZD0cPZl98uDbzheYDrGvgMdZ6v5br8SMEEh/CVTBHgm/gmcMWfYGa
DRWYGFnSQkGSYazZQqAHOKZtO698yA0JUjubBL4L/Gq4C0eJrWx71Eaio1uLbVmkEJShKChGhfll
2EDCNDf3VkEarNKYh+wBxSfrWEZH7y5HptYs7pt16BIDZUqJtI7IE1hGaKPoMka3kfr6t8ZiE+ka
VmKIsIHmZ0uY3NdCUN/HJPyrh8i/RORO6FkASVLGrOv4NAPCna6BKajEimOHZ1khXxq2y50KB50Y
IptRR9ZdXdp3tpY/Rd14ZUJ+9dlsjiXEWYBmOzienzLxc0miP4CsfrTq1sElSNQJH8Ng1q1Vp8II
1ELWbwp7Maj99t7OFXNtEZq6pcAqrhkuz5zxeOu8SABbKOKXT7bsovT96qksvWYVZTHM/4gdr2fE
7mvSCuqauIlBj5PnGvXtJ2ecx76voJlH5PTppcE821NARhtTrU4q7bUVJnwShKQ86WHl9ImyDzV2
OIPJuUox6FdF4t1QvNkJgWCOLATHJ01rM/CsV57ZvxNovOQz6sslPThkEi4KUGw2Rum0AondrMyQ
bOLO5HQYsIRItJgQCyUlaLnaBBBlk7TN9n7PZGEWdwNzXqu6m0aPr7qw3/VNLO28pCczNk+2mtci
7yUH76Ewynu7cK8zw/+FF2VT5FA2SWlcGiXe57zOWbPG8CBMPOQqVZm13Z12Rm6+xyxODPwJbBmU
9MOxCHMix4yrBPBboqBLJoHc3vENuh1K2mUOn37jb2O/vgV79SzAZfYjm3LRQhSW03tRuhuVfMBC
oneRS7ErqqHZ2VLrX+lKDmyTCKh4V+qRtWpIpd1rY2K+6IznHUxL66oky2FbqN4pDzvxnLDP+Wis
DWjgcPfM8s62RAV1Zgx87JeE9eWWzY/RM3IlYXs9Rp0sngpLYueSdRGH72FDcncdaxr2XC+Kl7rm
Kxvoy8a15ibArZHMMImnvvTR9zapLdKQXXuGVh/1Wpags4TETFVxu/IJp34f6ipdg8Mm5V4J9Y+8
qILroFDlHWG/PcGWenzDQj/eWiTAbstMrY5q42XHwrbMh7itvPs+6t3kvc2qPOSLrSdoJMsN9eV8
reH7cqWYOp/6Kh3Qo+UyrLDxFMlFao4gZfJC3e77spqYep50ScOyaVn0dbB7rfnqhh8dmw6tYaJU
WRg6ZdUq4YWbfV/TEtakKD0mXm2zWo3OiVOfq8ecSg2y5wsVoD+Ivm9KMlPvUzLWSd3ncu1oW3cb
7PqH7FDfEGiyw5a/hOC+HJfqZrgyNnTUQ3Ej79Jts0N4sz7/omZaN7VG6UGsmya7L8f231vxXkNr
sIILLLyZ6tbUBNX2cVpXblM44A34VgyWQoGNT17sfdHKa+O0VznfiJneZk7OQnQV2KFeEJOghzBw
POMWR/z+/KVnns/0mAUKJEXA1AblNxbOUNx7HB9xcnn+4jMPaHqs4hGN7Nb48R3PtmBoxvuIYkXb
JzdsdG/jynw4f5sZfSYY4H/LjC7hjEOmmbFDeIt2CrwWH2nWaguqbmJj9p35pKi6uTY59xXLgTAm
aZfHJJYgCizNx1jO7XcvgOC/iNuUGXkgWkIsVZasdNkOFlTY879z5nGYp3fwV8k1jQoXjMSJXUjI
mu591Hxfmmm96injaVLywx4/eRhyYyVSDp7zYErjDRuQcDESdZMb+X/nWzHTGe2JqsTvkfrJmUUM
h161S6M51QWUaHf+4jMz35Q0wGw9Wt7QV0ChhmGRghoco/JKlfMHJbQPOaXKhU2hyyM78/wN5/r/
pKLPxrjJg2akNXFJnUDQlv9qooJ+dvXJ3DqoIG4NvQTmb9rrwvWKtZuY22KMLxXYvz+XE1MKQGil
AYKkonLI51OdlFWRSlEaGk+mkWa/4T5H2x+1ZOr67yXTk8zAz52018nyU6SHQBKHrPgRslQVU9t/
VPpsPGKmirLvt9lQL135JTIvne/O9Nmph79WDVlL2ixzSijZC81s36r/cXZmvZHiUBT+RUjYxmBe
qSWpIunO2unOC+olDWYx++ZfP6fylHGHQqqH0UhpCQrvvvee7/TZRcUkzBTwew0sOpMeO0wyd49e
FN/UVbJHtmElqbvUw8Z0bmbft2bbJ3Alg4OO0PWA8LZ/15LycaBttrI0Lb3FmNQSimpM6rEMka8J
RwnH81n8oXz6SQr+cNEIMvWqUdTWUeF7GoqBPxaIoXMLdpw7XzbTPPr/tTVjbWUXHlchEHHbAqd9
lJNPz6UXrXTDKWP12THGWCdQ+TIzAavCUEbwpfD3A9Tnnvfk+/MWMPhr1a+8Z2mPMFaMuhhU4WLj
CXX+GsWwPYZdGyjm1nw/NfnKnk9PD/vkY/6RsU6op4D3jjhGbvU0SMg0Mf/4Lalj9uZbdvaibb/5
SiLcdwE1qnd9auE8A1nwZszpdLQ1/Bpqp+zvbA+mY0iDIZJr5bZ7D5oT7lKIPLxYzL4wU2kKYj3h
gWTdjuTIm/bJ19POojMMXbybDnYI58fmwvA3NbFzClwILAiQ+rMmuPFYN5nTP6bceqVW/fOyV5xe
/WHzB3ILfPIWmLIa3n9CNrBtaenX2vOuc71aQv5eSfJZzxpHjGiCdaE9dV0ox/4l9lwkdzz4D5Ty
V4YygzrtnkimvpIO9hq27aysgAtzw5TBCp47JKrByYBz5s/U7r8oZMiKqoL3DStukPn8VVTuypFy
YSV3jYWqBjqwoRWMmFWjnm3vlOntLsvuM1MImxGbtgCu9ng2ojsAc3/vEhTL+4j3nx8DSw1lLCJ9
DI7BJBp6rO3burhLXALTkF2XTqjNcLYDXL7Pv2epkYxFBCWt8AJx3oNJ/NZRznGO1nAiC+uTKYnN
0gpx6AqESJ3W9DCAn3Swyzh6cVtZ7ltY1AFhU9HH89+xcBo02WKC5jqNYigi/FLYj/A0VHD2hLMW
LMA5GQ+NLWZIZJpWI3IOLjk8h5JmpQnfC5k/mUmmehYkoQh8+5YeEZO/19JLvxc9TAXkyf7aIkUF
VxJ4kwQDqeS1lyK5qoYZrqkpTFnB2JM7xufpqsNZQAQ9y1no6LyEc1OMsHyia4iFJl+EdlqXP3tg
S28oQYHo+VZbWMxMaZ5j95YL/0sUqSDZ7uR/2m6GZcDXdv5z/vkLo8sU4rEooQPCd/rIi2g4gt9w
8n+ha7WtC3PE1NpRP+4LMvku1OLOvkW6MaIvmfPAcHH3EZVIIJo4/xkLJ3/n9HkfFmTISOCGkeEQ
S+oRWfaSw97Mn91Dn3B2ff4VCz3xj0ZaR41y4DKGE9VLgUoRKvhWyB4R1LUVZekNxnpPok7h3uuC
FUprRBfh4cJQ0YFdACcGsBAu+wyjpQByzi2vbu2jdODHVOcp4ns86vaa90ixEaAkLnsP+3+PQINR
lF082seMxFveJgc/ldeyHQLN2d35VyzUjzFO//8Ohdt8B58NcgQs9AG2Xk8Uprwz1HXg2XmwA5YD
ArRl1e3zYej3vmT0jmlPbGFV06xslwsDzxQzW6DYcaeH7aMzRn88VHnxqoaoHWeq89+4tEQbq/+I
6GlpxbF3JB3ZqObJxdOZjzUTeYh0aC/7Cue0Zn+cPgh64xSf2CGtYPnLr2kCQ3p3JbK20ESmelkD
F131KJAFc60ot/Bg73YcBc07zxJr68zSK4zBVsZzy3DonY559SPS1UZAxZjF5cqUebdF+GT7cIxx
FtExRxkWAbhQxoV7ShCpF0mF/gk8tG9vWyXqX+UIdCOcCicH1S4stQhkzbpqkFKDAV6ZefQto8TZ
obKMvIi+HdJAaju6qBaZOcZZpGkYn6qqACYHqUmkvfIXpFGupmnenR+FS+1rjEIlc5WNtZqPIE+8
0G6UgS3VLfPIt/PPX1j5TLUkttjesm3ogFQFRRi9mrEx4Gi9E7A3P/+GhZ3IlEsiH9zCpNyF9JnW
sCWaITX0omAaUBahQSGYnXSnfKZX3vZuBPLJiGGn6fxhQumuj6KKUtiYjelhHL0d3JqvOP+JTWqT
zzeKFV9zgXV98DaZRmkT8u4T/ZZMcOIbHtIRlpfs1bLpyvReat7T3z/8GlRswGyuYtMxJUO7T2zZ
XcOlke3iUzIdIonksmFoiok1hdd3MhN9TDt51WD+0Z4EwrJWNvmFtZAZW1cuUfmYAvUFVjcMpd5c
LkC8foVdXlDKNdLhwkg3ZcM5TsRVPiLnOAKIqTZlFqs9HagzbsAiFCvD4/MP8c0sTe27LfFyOFmM
8YRs8ffCa1B/jP/ir6dCm/Mj/vNO981cDQSOUo8lMITR8JMXY5DWxbbtFHYOudIfn88p/590DM+n
rFBEHCkpfzkiv239ot4XFcopsU5spUBACDSwlfL0z3vGNxM0LhJmMFWKWaiHQQYNQuxWhBKYAhW7
Ky229AZjmjhzhsoJK9PhCA/PYZ72dsrgdft0WX+c3vphEsLJF5Z6BJ3eZbBlLH+O4mfMb0S6FvZY
+vXG7MhY5qcjSmaO3Uyv8xlu8QWKi3U+rpy2lsaTscdqK8kqx0L7u5ZmO7T6cCN4qoMhTmoYALZr
euSl7zA22zkt4OtJqDjCEwcFsvmGNNW+mdY8apYeb2yVY92OSStTdHIy9IE7TL86EX9PcRs8380L
c9sztkrXSXqNyi7/qJgFq4wwdRDojX+W+s0rVpbz98Xo393FN0N+XuKiij2b09DNS/tBMCZu4/FU
2AlD2BsOFMchSVGpg1vDGPhJhSt2jnhYkIC+vEsGwrcJ9Zwrbln2dYo6bNySvOLLDGlUCKcstemo
R1C02D+Lhs/blLJqO1i1ChIZW6gbhNSJc1tvcpjPb3nvuNtZd9kXxBCj61JG/mvWxy4gd21hy4tm
pmfmBHMuBqDD2zoUcO3lJ32ujUNCobfn++zzoe2ZWTAF5rkYLYSHZF/soAYIprrfcw0uabkmxFwY
dmbcM5EacTQxQiHkAZcvXZhA+iAqqTTbn/+GpRcYJw4G8xBfD9EUxg6rr3iREljZ1wjlanbpNxjr
I2IzUNVxMYVpS1HshrGECtlaO1fnv2Bh5pg0wGyWY6awqR+F56sd10N+7aaDdVQZIdtJ6uqQAz18
YXMZq6WT95Nf21gtYUwTJDXO6cl31JyujNeFndEMbMriFJDwwOn162sA7XiFQtgsQglbuYkmPwQp
bmULXup1Y7HERWJsxh6bSpF0kDN49YOv2Q+iUZN7vlM+nxq+GfXwZZVkLRK5oef8ntvnCpbqHT1I
vnJiXCKf89OHfdgVNfc9MsKlMXSKMfpVUrv4AZ/W+DmHkr7cV6WgqFGDacCjPRY/EyHErku0F8Sp
7T5f9oXGSMgr7JdUoAk9qNJPEKr4FhVLPVLt559/es4ni7WJivNdK1dlC71iQXkIff2T8qaX849e
mDFm/EN2vcp1yb3jeHJzhm5EJt9aLL2CAyK/Bp5YSEP4ZoijtaYiA9Fkhug5u7dmcqj7e09871h+
Q9MYXuj7kX4Vub/SXgtDmhsb6GiPo190YJlP0wQ/jQQMiurNG5I/59tsYUCboQ7wof2sqtBmfdEG
HQyfAbTZRPoGIvTzL1joFDPc4UrBdFnF2PlTCNXykOWP2v2qhxI40bfzr1hYXsygsGzdQllwQzp6
Crqm1O2PziDhByZ/NHb+ZRorqEKLi+J4vhkgbuYEFj1WKY5a5E7gZhNKpes9cekUDO2afnahz804
cTJZjhe3YLJJ/0uUH2LnQecrx9alRxvTm9K8SaG60mFMOd0gZ3eoqAx7Z1xJBS5Mb5OrRpNYpnUM
A6YEC8lT1qAcya6iemV9XPr1xvpe6jLOaxToHK0+CgXtfoIY+523zUqCemkyGIdhNSYaBcBod9eu
uoM7wi6lt6CEsxnyTD1MgS/8DGNOl4MnECpPdFgSFJl7cqN9VOnCHvv8fFj4DDN85FbtJLoJc7rI
GuhSMK+FCFCCexI7XfaG00z8sE1JexYoRJtwfOs8ZKZyFK+jpJc/pf638y9Y6GgzYITIcSRaD2nX
3PVeYzF+K6X3VUe46V72/NN7P3wA8aBniOgJkK5dgduzc6tUUezSKr2srhG0sf+/oVATAdCugrFF
2T5BpX3kfnLZHDaDMpY+mfq0jgrbAsLjk6jIn7a9+n5Z0xhzrC282PaQRgjTzrW3uLTAJYrnqJaI
EIm87BXGPJN178fQQqhQ+F98/hzFP1t+2fpj4s1mnwJ44osqjIc6AlG3hEyXdpfFXEy+WerlgNz6
tgozem+rXzkMu+aVAf95Otg3iWZlAZspLVMXw0R/ZVP6xZ6Kp6LORmgeIW6qnIAMdbJBvPyyNcjk
nEVeEcsqA6HLi5SA1jLygsJncpeyZCXRsVAe7Zt0M4KQAuElUGpQ4Kd7J82gevDyDNKwPvsG8VD8
d5b8zW9ccoynhB1rkTOYwg/RFgmCaSPgj3Q9Vy7scpgFXS045weXQ7kESJP7p4irFhnq3AtmUcx3
fJZQlQiImHF4jbeAWfkrB5iF1dR0ewWL10pqlXjHqiRpFyA3pG798YRoiavqJZshBDs/K5ZeZKwY
rY+NUwqYHhCSQP5eb1vALaMRIdHswk8xYlZuhvnQVRaB94EFXQrbdJIehQtL8/TXRd/wPhQ+rKu5
dsuOzQJi6j6HgxFYiV25GU80gJUz/sLGYILliAfCf2HnKfiY3S+rItGxpdzasp6vMfmWDvimlX2b
pHnPpTOjVMbrthXG7Z7D8Wdft/gmiSKJk9Yzh/ClkMesJZDhAnC8MisXcri+bay+SIeBHjtPoHPr
7BnI5CfRUtzBSHudOzoK/Mi9TioIA+e6P85J85MR66lr65W1/zTUPrmcmeQ7TfMIrh5DHY5uNu8r
mJ/t7Khb8yRbWuOMZb9F7tmb4bIdtu53aUETVya3nH1NAJ4jet6qqtw1a1y9pXFiHLFGXwwJ4tXg
IbjJQVHv0PLhWyfnlR1soaFMjhjgQ2BFKY8fUaKcQeEH6ZhU02XbzHsW7cMkAlPDb6q5n0Nu+4FE
Oq7yoUvN1/IUC+vMu9Lgw+ObinTZXEEI0doU7jlV4m5QEBRvc6IU1GBrEbil15z+/uE1vZt6JO4t
9EB9Es3FWzu7SdyX1qq259eahS5+JyJ9eEGNoK0q3W4OY/VWDq9ZDrWf/HvZs0/9/uHZiej9jGRY
i2ccnVGzv5nGXzZkvuefvnBhJcY6LEY+wdU6K0PwG1CfSnQDdykuJZxQ6vYamt9ug7JUdl/4UbFy
tVkasMa6QuD+CS9sH0aKjs4eIKWsQDCImpWuWJjZ7+GsD83VlIqPMCCJjhXgFRVGlS2wBf+ovAJy
8EOS3DJgJM633dKHGBO7o3HV6BgWOKme77oqSQC5Qgj5/MMXxqxJGZsQa0HKFg8HFGzrzPQmAaiS
j8c+ktfn37AQDjFhYz5J+ypvZBnWDcJEFCRZDu/aTVkCRtNKGKUWbr7yqoWWMlGNWaoIKEK6ChuH
hUllHYm7RuNb2iNN6hg8llGzkVUQHVBQLfLrpIPADQJ9WcK+wkOMUp6ySV63Ufyyjd8E9Flz50IX
GBUQcwETs7Fy5JOYpe02ULoi9+d7Z2FJMQFVuJZnPrI/4PQgE92Vr0kybpq1NeXz/hAmlcrPR2Jb
Im9g/Mh/9Pb8ijP/yrhdevRpofkw/xhYMKUHq3vocn9P9n1qfTvfHkvPPY3iD8/VMwMVscZN86Rw
niAGt9uV7vx8HghTmzdYDpCu4CoDIhC9Fk2cB0BzBjmXJEA9zVsmrf1ln3Dq6g+fUBakZ6mPzVTC
42a0gdLJM7LmmbXUPqe/f3g4QZzOzXAnDLt4fmuc+i8U/Su/+/MlVZhJOFjMiLy3EDet/Oa6IlPo
ANJbKPtGgdqOo+h2nJudlc0ri8XnI1+Y4jSo85lEQQHywCcoS/ZU9lATkufzfbD0cOPgV2eRzjOG
E3WXvnqIR6VZCyAMWbk3LT3d2BFaitoliHyLcGzZzlf+VrAMSAVI7VZm18ILTCFa5eZKWi3Okghk
A3727ONMELtrx7GlpxtzF4BWPqakKUORvYwODyrxvQXR8HzLLwxQU3oWJbNA+RuIe+4cyyBi40uV
rdWQLUxhU3gWd1ZaYG6VoUXp98glJZRhFBLkXoq9AuanXLPhXrgUCVOGhuvVlCobqD2pa+uO52DO
Bo5uyys36eMrmECqfTc0CLHBJ/LKLlS/nVoR7ctBWL9Lv13TLy00phmUhPcwnXkxQ0lTqdcSIILM
bdditgvPNs/8tKiiERbvQ6giqPhSDXku91fdH5aebqzjUnbdwJKBhX4FBFU/g/kkyyhgUZ0dZOm8
WXX+JXLUGyon94MAkWBqxyCmnQ5YnqKC0q8fz4/HhTHzXlL6YcGscylm1QPIYhfkteL1TefBkrwb
wQcq6181qFErA//zk5wwLwc+cxvSNl0TWoJDzeaqo9vzJ2umHLZa3UXHBTjE/H/558DOqLTz69BN
82KjR/qU9f5WWWsebUvdZtwT4inN4pxlJHRB8Q9m5tx2U7Y24t4j0f9e9sX7bPvQF37l2oCcAtPE
AwAYkQy6hZ1Svi/u+Uv96jq4s+0AewSiifzqQvfgbIub+kD3bCdAsgp0+YB5hpCefFTP+F/zLMc9
kFwr/bewKpo3CpmjojsXHQtzaAAekaVMb0vHxzm2Aax9ZeN4j+h80gLmca+Aj2w/VtUUNo3VHIYW
tMI65XAXR+VbfJX6fvJced4wP2hK9UOWJj7YU+40OTAm8hn2MQc0LdIW8cZWebXho2rBHBsdUeIe
TfqD2yX+lUAt9mshbGQIZ1Rb/QCYD/BJnTlRuTs/qT5vK888WFIGa6REAiedpM919ctxQOiXP84/
+7QL/dtEnkk5Hf0uUzBjd8I4GbYedEiEQ6zSvowTv0bQnkR/z79n6RuMFaoAlTjG9csJ8/TGA/bT
Htm1Za8l9paeTv8/UWE3jkrWDoF7C6QcASMy24qCEnbk53/8UiMZ5xvb41NbuPA6zEUGllN6Qsxs
nPSVoG4sA5cYqM7zL/p8QfB846gDnO3gSoy/0JvZV3h93oxDuVJFt9BE5iEn8v2Wu2R0w35WOOrX
SHoiXN+trPtk4caIm9T/u4A6PvE8C+T9uoMCJp4t9y7q7PjoCk8cpHDmP2Mx2T+i9LTClT4MS4IR
4Kg7KFbxewYLgMdEu1fzwMvNRDVA842vgfh0IEWr9KABCk1PQLGC6utUwmYZQ8hRe5mAPAq2PnSC
lp/cemmRbnMGik8POMzPHBHBHfFVeyUzjb4bS+E+cJ+qPSyC3QD8//pxQrZt3zh82uvZ8a7koKPt
aOty1wnV7aO+6g/DJGeoyrMO6qemBwEOdWcl0BxwV2rUgabFtClSoY9NPeVHUMzJdTMDwg8VYw9K
Xzd/tZvUesvT7hsvh/HHVEHDalURTuC8pPtodIujM7sZKhpruBRYM4i3CR+GPdRvWI1jMuxsb+q/
AMMLBX2VZt6XjlTto9MwzNfewc8vCrWDQR9sRlCAHNuvvrYPsQVbPnvkHPS+Eyu8zkEcY9yNbgSJ
//bIRgAgNnK57f2x3U49ylw7t24R0WHRNgEW4FFlfXkPHyRJNkPV9fD6oKP7s41FvLPSQT7VAE+U
AWtcOQcRb6YdK5LK3g6ns3/hOtN27JCIGDoHilQ/K+5Ekqcu+Iu6jbeW54Mfe37aLA4+Y/53Q9/m
VQsfnMQdBOak9G5iPs7fi1TCkcYCUGq88lTu3NcWRLiBqpT/nBLfoysLxOenEc9MtsUwb7UHSBbD
LB1B2fstIQQodZgka+f8pRec/v5hL4f8Ep5pA1agSTpfm1nA7zt7KwjGuZrdla3g87ObZ+Z2qNe0
FmOMhJw9uPH3OAPYMm0hLlJBpVZWoaXvME5UrW45lxoLnJqcXS31JrbJNq2dzQl1ujIYlr7DOFUl
IFLyJoa9I7F650CaWu4T5AxflSyTX2qI+nurIe5xbsZuM2WN2GUAA9IApwH7KE6YkJJHLHDsVj9H
dQdWspsVB3ucppVQ7dJKbGyFWUm6wU5FHwLrbF/DaUHACyUDSKqsvbvzbbD0CmO4WG2qnLTyynBi
8OZq4Hi1iTvk+NN+XnN8W2hl887mW9XkCjgDhUQMO8g7vk1uwTe0tuSGTtHBy/xi5Ri39DHGmKk8
gbypZH1I/c4+6LIBQWRO2K4hQr+cb6+FYSmMIeM7vTfC7bAPa2rN28zJ/RA+ed1DSx1x041z9+v8
exb2dxOOhjU1qVjrVgApzAksv6u9yIRYaaeljzAOD8K1fKx8pIK8vblLu+JP24shQC7iKlX1GrRn
4QtMmY076/IkiKjCPk6Byo0PIkkvW0RNfU2bYIcH7BqPzkCITQG07KkagjyyjuAXZtuLusDU1XgT
c2U/O5jlZVIGFkpgUKb+97JnG9NOjlCtMn4qqEkKuhOya/bwHqYracP3GpdPzuomg6uh09D4habh
ZKdNFkDp67yURJO3iQl9XWMD/zLNavjKFY83UV3/1pSBbOu09r0ltQPhZkff2qmqTwRn/tgkKbCS
zBueKttyt84op9vGHnF+ALb+zae9hwg/DrutndqHvhnZxpo9vSkjzlFZQDUcbNqZD3sdx9nKPFwa
Xae/f9jmZJWrgiR9G+Ku9huIoFseievzfeOdDuuftZ4xx1XvD1Zhg5ZlTfUXzmk+bhBigpqqagQA
/h217rvY7f+6jZcVAa7l7S0sV+zXJgKuBdmI4gq2W+lO9Nm8iZFivUJMj//gXZrcIuZW7KsGJS7K
n6M9qco627RAHYYddYofAGoW2xhxzA3DCfGrnageck9I6wsixysdz9XWKnvcvbIRjF8obXFGKotq
53YDfGt5jYAtcK2hU2cp0ntJdSfsJP2WZQ0L1TjHX2UCqzUhXbIlMGg8dmLQz8xp0s0QUXvbRbwG
6RtRZjE32cFNYnWbpQBugmAKaKWdZYeS8SGgvuTfAPkErtUb412eFrW6AknW2kEfNo1B2fYARLuo
YH9xeuArNhmKmtLD1Amvw42xh399l5Q+Ik/2NzLhZHq+3xbOdq5njomk6rtIsxne4yC21mDEXM2d
PW07BOcPPW9AEHbkdDUkcXQddbS6B4bIWplyC5ucSWaKOjE24D6NYaH+es2PYUQ4RNrB/M5BWDMI
X3qJcbukisbAKM9jSDCYdgAAw/6lliXcb6ffcwl1QFBZ8Gc+35xLM8zYJLoocgA2rMcwhhoWlfM9
eR68uViZvwsXZVOp5c7jzKrMgw3sCKx27V/Dmf6oouZh9ORVl4u/QHStfMhCq5kKI9Wg6jguJxIy
+26eRDAA355OKsjFC0yrV8p1FrZUk63UJFpMU4qj5BTZP6auuJtRKByPHPz7DLzZ812ycL5xjV2D
Daj+yWIKs1PWBA19HrJDNK5ZuC09/PT3DytqzSWYhGkVHXOgICunC0pw/3FfXvntC8PJxCdFFQqW
HNRMHrFVI8sdix21qlUa5FIfG0v2xGBNXTRyCsmomQwGd5o3dU68bQ5Pge88J2Lbacz9XDYAnPMR
nFwY/iGwpCGkr9lol7AL4UHkAGUMcsnAYEryN50d2AREsHyo5lrBAgdn/h1VjQCBvPD2eZxPV9R3
7YemZR2OOU2/m6IdpGbDlzHW6irp8u5XFvVwrpwHtbUbKz80Waevx97q+41CAeH3WDrkRy+z9D4W
nN+4meUcmnTMXiYwgW4SDjAkTFka94oKgHUmJNvlDqos+8ZtJ5BXdev294UNPtFAYigpEMmNviPE
7+8Bv7a+auCY7ZVD14I1vWeCo9rILeeeudaRwcynqGAi0EFqDGNER8JRiT970Ussp+OA5Iz3nDJ4
a6RyK9YEUUsLhrH2TWUEz9qyOQ3P6Y3YNYxK4L9V8StV909OIzeWv5blWxpMxsrnRoMf9QzTTM/p
DjWfOwVFDG6EGZmDon+7aC6biKlWaTuF22N0BMkoQKB4M1tZwORaLnHhG0yoFIVbR+zltnWcHMQ5
Qf0k8PiziLqGqZiu18ifC6ueiY8izPUrr8JHoKZE9/rkZcEyMPc7f2XQnRafT45ipsoOlKKCY59z
Qpr2P+0CPDnd8TuUffQrV6GlF5z+/mHVy6kcxJQhcQNAKmqS64Aq2JPEj+c7eWHQcuNE4naOlRBY
mx1FF0FrLLSGGCkJoT99tdn4pKzhjrbNy/mXLX2KsQbalc3zrAUlaXb9m7LM7hA+ONpjeeG30P+3
lENaOibxDKlKMu0yWOdIGGuoTG8SYW/AH0cUvb1srzCFdVZVl7hPAENJRmvLgQLJ65Wo0sIuZGro
Suw9BbcRuRKI8/GsfIy493q++RceberncIMutTpxstOifaFwqckQlV5pkIV5ZkrnWtuhluwcEkag
EiN0AusoYN6vpybiO9ZNl8WCTPUcrRLFfTCwwiJN0rBTWXQPH/oWgI+Br92tPp3PjBmDiGSO1ZRs
no4SlYAaLucERkNNUCQDwvDJ1fme+HwiIA75/5FK7bga1eCMx0hrBOpSOl9FZBp2ed2vGWovvcLY
ImZtU5fpeAwzrx+f8qSGbStM/mBsAyRQv3Jw/bzXmSky6eJ4JBUt29CJPGuXlvL7RAsajBpHmMRa
aazPNwpmyk3q7AT3cOvpGI3MQTI+L754fGivLaiitnqC6xuHoeFKQHPpZae/f1htq4a6AGmBtwP2
5H7k8JCC0WrZ3ZdFumut7+e7f+klxilZ5XmfkKmSoU3vBX/EagKTnBwijTqIu2F3/iWfz3bU6Rlf
MtZZG9VKhmUkQ2v0noRTrXT70qNPf//QSNpNRyk5CLQ6IjeS5ccypyszfKlpzC3CqqWrYAN4zIqX
ooaV2JunLRAH//hijRWz9ApjhsPiJXVIzxG49B8RjA1kYQUNimOkfTPkayyRhas+o8YUr9y+z+2W
OUdWx5u8x6/3BIxFpsnbNzaW3Whgx4oM1bZW/c3g8ZWuWZqRxrTvvNqNeJpExy5vvK2gKNUta3/a
iaa2drC4XTOG//zcwExRwRBlSZ31nXMcPDo8Yn7at2jV+StrmLOtWdwAy6AAEbGZ+/P8ePYxuP49
aDGz6qjrcrxQeOzYcuRUN77i4npE/GmbNU555VcoqJND7hybzmO/q8Iars6/d6knTQ1CC7K4mv2K
4lQaPXW+0wQIL+4UioqDMZrhbhN9s0p26FEAD4fF9tv51y6MUrP6KK0lQ8q0RcWLQsJ47kf4PQt4
kfWg7ASlk2e7pvDWivwXJrRZgWQjdMIGtO7R6bqbIuO7tlgDmL0302f9ZiwW/aScPKH4EJkHXrLL
4WTzHO9Qsr6FYU38B6hMOKbeTV/yXfxVr6wiS6PTWEU0HGdA6JuacITX8r7J82QrZhi7oT4VpAVZ
WhvbhfweUny5stoubLdmgRKVldM2FS/DxEmHg1tIcUMYfOusevQ350fEwtT+p8xIRfZo4WR4ROIZ
tAAe46aUgFHA2j0QD2ta4KUPMRaQBLI4ohW6i+SvRD+o9nfbr/TKwqNNxQKdJ4iXJ0eHwmrYRss2
3hcKcdDIbor9+TZ6X14/GW2mZoG7bU8K5cILhuYtDPqSYv7luVx9S/OBo9DBc31QcmdHb7T4E3d2
/TvRxVbJqr1xWNXv01TY1bYaxGMlaP2KBAiSudYIH9yA95G77afUQtEuGA0VsvQrv3qpYYw271UM
Eq2dk2NjiQhAfrwyhdwugFNkshL9/XzwULPuisEgt6BwUIaWQ28Gpbc1AMm8/ulmze5803/+EdSs
vtJcRFJ7uLznKVy0MOd+uTpqUY0SOyt3jKU3nP7+4djROHbiiQIK3Hw8FfE5xaGqsi8gUPy47AuM
laqF29Pc+i3Us0gVHSw/S/bIAfcbJsY1McrCQmvqXAi0AliYUMeYlfqF8fLbTMmFg+jU8x9aByyU
HL5gHvD8LjgyLarwfSbgdZqsqZk+b374Bvz/BQOx7JrZWodIrmy6vNzOXbyZUrqyvC093mh9249w
lhexHY5kOLYxuVJVl6FgIb6wfYw9gY3a69MJWLeJP4z1z7x8m7Lflwwc9o8Qlk5JXA/KRoS1pjeu
EzVXo5fPWz+mZOVesnD6MSVFKen8tkO5AJJm0t2WkN3BE3UEuwQmSqjTKfPnDBuCbSMACOK8vxKM
eN9b/l1O6T/KjiaKStZ5/rFR9jWgtAdtew+8cDd53OxQhreZSxTfNjBj5VMWxHDaPd+in38uNSUe
HLu1UwNSc6QRqqCjuPgifXUbp/1eO9110Vpw/sYGzukaJpfY9mkgfPatp5PYhwmknJOSnxfoRVgs
7lJZd/f2zPwIAKDE+1F6YvICtHuh94pU0z4B1yWH9a07AfZdOnYeoKHsIFUKwoJKKfyjWwLSKmt1
DSvFbIcSk0ddT24w0swKVVr2R553WegmAP92nuiCkTV0K33d7PosuRv9iG88AQsEiQKpPm/cXeX7
xU2Vo343JcjfJl37xKR+6GoLIq0Gbrp1dcdF/8dv4IsKCq8OuhS4v35Mx2ASHqDhNv9OIxhW2wjF
4eoRbRWdj24LpgufinzbOVptuwn2xnXylCbkG1iFFuiDbIBZJ1wSsE1tUHb3J24mO7AzeetQhxwQ
WIUrdIJqtPIU4+77EqT1+d71c7mT1hBSlYlrZ/AggiD5Q+oAQzB0+hDBP2JTR8NvXPjA1UTtMqkn
jTj2UAfjPA37hI3iABfK+Vb0QxuQcY62rp7YdnTqGGVMSb1pwLDTTXNX9t4fqBVj4Evj333q/x11
HwesL16b/zi7kh1JcS36RUg2g423EHPkPFduUFVlJTMGAwbz9e9Erap5SYSUUi+6Uy0Tnq/vPQPN
1TaFvlpQgLy6o6VkgRqk3hQFHCtaNy9DGzSDtVdOZWhNxYG6KJX4moFaFLu7pkJluo7vCjJh8QEy
EoB6BAMBk8O22bOgeZHL30k9vPW5GiFSIId1WuDfqsG/dnLmrHhlgG4TMLWFpTrCzuvIg8Q1zEbG
TZolFhTNSxRMYhKhzy0NJMwuV03nCrhk8mYFj9MEtrLyMY+yTe+ODKwhWL00FiaisrUJJB/HlZPX
HkB6Pizv3THfUJA/YFRavLVe/UGn4bV0OgzmdOjgwRgJ+5VquHp2XrPHM+NhNDaw9ER/xgoK2T6h
WL4ZeyS6+yW0ueoLyP3DBfEd7u73lSdv7TGtjllUxKHsiRP4LXRo4Oe36S1r64KatcrT4cGJvU/U
1A+mJHuWJw+DzjTEFabryshHMeg3wBxlGJexWQsoA4d1Wr5AxMgE8AFbmbjfU5v9Uml272qy8+C+
iuSVTdcN1MeBR7feWAHekdAx2SOMBEKkgg+jUxt7w4tkTybxXMStgmK5hDK+09726PlJM2QKvIlC
TtOLb21LXJH2hH2u+ZpMdFtDuC6gnQLhJKHPfaqOjWXBwltjvLlvPZatIQeS2n3gVg68bu1JILWp
65CA6IuNZm3SCnFDXsC/t3Bq+cTrForvReHB7pvUO1R4oY7gVDCvraU8yUrnqziWUehXNXSks4hv
mBtnMJaFCXQmul9uOf0eFB5Itiyqtey8o5uKH0Z2O+JDyygyiVn5rvcxwgt07XrwgGjy14Sb+wrs
5rilCqmN8hYaoHLt8VaEfmL2aZ7uMjk9QA7yyvWHH1R1NIAWyVXbMgXL5uwWFp7X8LeFp4hvr9y8
7zcG3nubblRw0OgaHli6HzcYz2OVj3fOgMxJ5MOxXibtS5QOSDiOPVRsexgXEwx12YLglgzDZiTg
1ruS3Hra2U8UiJx6gv2UhccZDM9jO/B5kgB6m0E5poAEKhSjb9UYK1DacSigXLoFiCYNCyimgifW
hqDYOgFtiN7BqekFS7HdTjU/EAlWXSso2UQRlA7aNG5Ck1kxDNhdmIj4sPhIigK6LpO8sSYve8sN
OIvwKH2qXEwtiQeErNRa66Lz1tDX3uZST0Gh3KP2fVhaee3wBJHbveDkrmPto2/VXUjSfs/dDlS7
Pn6NRrsK0bdnQ/0HYU+ozMVyCHU83RY2zQE78a5Lh73T0n6kRfUxWslVxfO9FbdAx3Q4fVLCftVl
Xqxx1mHJDX6/97LojXDShH2km51da44zw7FDsMr9nWDA6LaAoG7cQXtBq1oA0OtqBaPjXxD+VIHV
5Y/5hFXKYaIQtH322USOG2C1PUJARG5UjssUmdsXp1TPvHDxCPH5j0m7bz2CmZOD9y1vByQf1PhZ
5iXQCSL9M0KKdlMaNw2gm6NvMx1NQTYk/rqmLux3lbi18T5N4UK1bscph317aq1cv/JWEwBISEtn
m4i1Vw6s1Q5e67m7PvIH+CSN+yhNrjIqXyYhb0mM6mPOzJ+8Hf9Yrv41je2jR+DPTbsM+KDs15ha
9ZYmURsOEWr2wCCFceLcWUPxU+fle83in42loCxGhm3VNus0sz/01N1EJH7tyv6JJgqo4H4E+qIX
AZmgaEBhrIf1aK88lN+DHnZBK635y5h5aWhMevBSmAQk1litcP2KFbQd3hIfZ4UHk1u4Ots3AtfX
WrVVCtNgXKs6Gw8Oha6zobUOcw1zZOOPDzDYlaCu5e+Npi6WavUao9qPmEo9O7KxVrDYKXa6Ube2
4c+C1C8JWJGBw4etqSCyXGsdNITtNUyPAdQa3xiHJaPPngdmP+cjUo9ddRMX7Q/HxqHaSWBamxxi
AXYO52cBh48ATERY58C2GA7roxcyiNzWo0VDFtdVmEQndafmwU6J3mD1iC2QdzZeQ8UHlLbhF+/j
v5q44gGcT+h+5LG+JsIZQ9Lj9kpxlgQNjoi1Ur51TAbcnKmEK1nsScQhfnUH1/IK/vFgtwyiOtKM
4Posk32KZtRQ3vPIE5u2Sex1IrpyB4dIDa4H+40r+tWh5R1PLZhnj7iLk1SgKDq+ttH0nPS5s9JN
HK24tu8nS5WBPeV3dKh/GzJUW0klIGPQ+wt73vOjl8AoHUKpVcDTwb8rC9XtNOKJEDg6cperLApL
X9YHe4hEAIreNU4zEMfa9MaOh4c0b55dqKweLHg4gLEKQA10taNV7CgYi9qAhVPkHyAOxV4i3x/A
GS8oOZJExXcQtZD70Y3MXTpkdgCNtwruU725L0TUPkDJzAtyJDf3U+X2v/PK2lXt2F4lGTgWCP9O
dIqp+FNxV2SwecvcjbIhYCSnTv62E9KFkLNS11bbmlcA9JAMiXN6Ww8Wv4t1LF4ZtV60NUx3ABLA
71wzu9mSXpq9kxjcpax+6bncEd6bTYXS8yYbbftG5nLYpHB4DW1QSq4E1MvWkVWRDcB0dpiM3vCI
1ItGUAkc6gQcWwC80X1pvAwwwPZllKUMEPQYcEykWBkrpVBi8GDJzn24tyN5HLgNvHslomSQStxr
Wnl0N2j/T+ZDbVn100+VDl4AU3FEZk0bh05H+w3PumcoIMLwndbRhkUsXbswJzv9KBZG1sD2yeRP
QdSTKqwQS28iv/M2VUP90EpVd5BJIzbWpLqVVcHMNJJxHlLswpXhIJtkg8EdqBn2cs3SoLWsdNUm
VO0qS4ITitzeFbM1CV1Lwh/biYurig302WvHeOeCzxzCr9674WOZBjEnyaqx/eJnWYi82+aqr19p
44nAdTmHVJcWn8C00rVymcFLgH4WDphN4KPXR4A90OcybvHsrtOQpSAGUe5GG98upxBQ3TGMePEn
GRo7jCs3PmQ+++XCjx6RTNmsmWfoh1MR59bl+W+IGKTBKI2DdxWWndwYpVocipqBxACd0NKiNUJY
lM4JzXLwk6J8JeT4nlluFQ7KjHvwN3DxONpejaawYG3lOSsZZ821yFge+oCJ7kYDj2wBanCQ2wkP
dGQGQJesZq1LRVEeNjijiafWtmTZZmrbN0+k93Upk3DA6gqrAr71AmH5RnZYEwkkP3lvNat4Gu8U
Xj5B2XV3boMdgAMKFl6KBlHbPXZ9nOB6hThiUch+BXXPx5zgaRNLq137sCm/crwGuRGhHljKYXo+
GlxGtvfbzRyxtjo+rio/TtZA9wHxUsMrxY2sN4A6fhuBX8y0+0Qz7UOCrMT7b4LSuOiRki9if1xB
/whvNx39kYnvIPjm+P8LajatQezd01ZCnQrfhiTzDygayLBt489S994GXUGG0QPwSgKf2nVxFuSA
9KySoqX3GYqfoWkRypY2z49c+x0JOzi4rEw2AhFGbISsMBMKfHvM7kU0AGCZG4blmnZHM2WQ67T8
5laxAUAnHKPXI+BWYGvDxUviYb/upsbbuRAhCKjtqjsc11FQtMO16nFQCeaaIIublxZyOSh/g+K7
biQhG2B7yaaUzhWJ+3ztScvZpHr8rBxIAhCSdGvFQI6uevWK+EVtmQCkWJpa3MChtQJQEwC2FJj+
uoIayxTlDhQKKnRGd49jM/g1+CodCxPhvlvcHW+1R/HUnXCFeejga6+Lx8Z1eJDVY72C+ia+VILo
yUSZhKQY9paJSmi5jI8ZqaEU5SQQcMimAhPqDkCGd3obC2DlZAXaHkxV7LskxrUEj5k7OO/gGsOj
1R5BL+7BZsa10L00IrofpujRycwYDlX2xLn3k5V4+3FNB7wGCPjFk42PDiZFUjXPg7TWv0QhQf+r
icBJBXw5ZJZ5iEWM+1o4yV3mWORQ56wJ8xNUBYC7z6ZHwjmZzLbjeKoPCbluO2TGVaU+R9Jfp6T4
VTkQdmqojFeZw9oPWJvrFRDUIPP1eXlT2yMw7WWGeVXQsjN4C4Qw5+k2thfrtUdcN7QUII3aBZSo
UnEf8CihG93X7W3FoUEZG/u9V3WzSsZKrlkNkGFF4tMiyl6guN5AOWxowLUkiQe7vAKuYHaRbVoF
gmDe4RlrTaO1bZkzXDtOb+1UMY1Yj/QFUAT/VeVD9uhOjOwY6/w1lCkMIkGAz6EcwoMC2Mvrchwb
hPm4wChurE3tkPa5YjHloVAAsldUFZuoLkesMjjKSqRW3pGKzxQCGeGHqZLRFanL+M9Eev1ES3cM
kYbDZe7F4EcMoxzfwJ62NzaG8ZG2kBDLR7jqVCRJ3+I2S69yotgDaD/+sVXKbEk0eQ9ZpJKrwoO5
7CTz+lNVMGcJu9EF3XwS5YHrKg2rzHdBru4wLRUpdn4r6i1cXPz1lHdqm5TIZei4rA99nupjMUDF
rIDkhLNLIGUf0tazD1nSVgKyzDmwABq2FnWAQGKioRGDe38+p7ZUAphVpE1hHAWZfgInhhZOJtWe
x9A2QQyzHxzv4/w3vs5v23PSr+wAIDNY8wewUhD+6eyhcC8h7RbanrN+a+O3UpuMHOTgvDSK4zC1
K7o6/8O/zj7bc8pvA09DPNAacbBHFLAF9VvQKOBgkg6sXX/vE7P8YqP92Ga0Igc9IXeCVy1yR9p5
Q0b9mx+YVQAabWRelD4/mJ5XG9jCZzvKqgzuy6O8oJO6MAdzKSSXloUr8WQEpcx6T6n9u/P8C01/
XfC25yS8EneGY3mYXpzmz1khb6fBvcqn+h0Yzuupnv6cn4WvS8O2f+rZP1leXTVQ57I1PwiU2oZk
n6v3iOxixGE2XiKGVBfKDQu7bU7Di3Om00ZqerBtGYz0d1uOBwldayB2LyzZpS/McCwsJvjVwCAe
IAB+4p1uSuuPT8sdtB8uLKilL8xOjHLQKZhRDT3Gxavdv4882Xpgl2rlbL83GbPCZ5NGairL2Dlw
L83WsP+DT/KUf7KIPFmtPlgahwjSH5e41QtLbE74M2WRJ16HIko8RNWx8fxt75YrphAN1CO5dYxy
L4zc0pdOq++fVSZIi3KoMLC3HF2xAhzACwubIbJBAnwt+z67aZi5dDAuTNOcBlh0deUK5iEhNzBI
SOu0Djq7efJzaQI+Dheq90tdOn39ny6R1LcFreLogMROVfuBm3XbMUFKQ7cr0l5CrS19xfvvV8BM
6KxhAHHSzT+b5G1gd373hDhtuMTBOjX0RZVnTsGKapzARWeVUGeRB8NQs0DWvQh673vC2zaf1RmJ
EaoxxKMHMBlblCOil46DaOOBz3N+0ywN0Wzfe5VsUmGjTpWNsYP8v9xCPhH5tOY45dlx7LsLB/LS
SM12f2VN/TAWEz00ETKHcmgfJpqBzpNUF4p8C5cJn+1+G8FeyQY4LRaA/u97PztV+JDq+dYwzflb
sUb2Hc90An5BDCUYGdLsrc3qMOnffTu9cAYvjNGcuQXtBQvSV3CIAXr+VvvtG94IccAmdiFmW2r/
tAb+2XTCgcaP5w/yiMfm4VRg4qd8H1yvz4/RUvOzPd1SGJv2E0WZdeChr12UgeJV73xPRNme20LZ
ZIqK2ga5wBPS3QCLNRzSqQVhFDmqED7dtxys8RRvPCDzq2J/vk8L22NO40KQrqNoNP5B6EcJEGnM
Vh5OXpPXQQmb1/MfWRq42Sa3Td/IqQZgbkJaKEPyvK7/NKhInW/9r7juF4fUnMikYt3zAtZGB9dz
9rJk26q3oELCflRed0UaP2SZWGcJ1Jyr7OcwTDAN6zbD+HH+8wv7ks02voAH3Fgblx4y6F/bffyE
eswl8O3CXcVmex4KgrpARt4/JLl6Ht1yizQp+L4tKs8X1vTC/M9pS8Lz29rXBfCGIAzjmQachI3K
jOWRvYTs5Sld0lyYp4XOzClMKXIAnQGh90hctSFQ6uQ+NEb4Z1R+9wuz/d8PuXB542ZHn+ebzM4h
2gNzSOCI60sEoIWVPOcvVbmb1oQKmH1HcBE3iUxQrRzA27Pp90QvbO/06X8OsR5O2NmYjuaITGGx
hgDYvTSeHXjmEkR3qQ+nhfzPB0oi47YUNT34jXWoi/HNz/gGioAXbpKl5meb3Z2cvqp7INtGz70q
bNEHKO+8TKP3eX6/La3Y2YUuIdNEUBtWx6hARZiDmgaXq8dKicdkjBIUPS5awi31ZLazYyBPTOOX
3RElleNY8QO4am9RVv4835EFt217Tl7Caw1pcvg2AHoW9WFiI7DKIWW141Lv1UC23JIvUCD54H2/
rvCCzCyxcnyw/t0IqU5kh4R5VLJ+OP9zFmQSINv133VBFMkRhcPxLtd+vxu9pEQZDzeRdKPyUQ9O
et06ut6KoSh2UEMswqJl8PcYHJDfktR5sGGqgCJCRw5sjOgObN3q1oM//W4sx+y2GwnwFn0x3nh5
W4ddj+yghaTNrbRYDRot4+HEk3rnj2X8IEpFdhE38nbAE/3KHRW2WA5zBKtl0bWA/NFaQDnnSkMX
Y4ObZdj4qS+eoeBXhj3gOeuiroZtGisP2U4DgHZadWE7FAyaz+CMhbFOXaTeAbCGnFl7AB7CfWz8
aVi1qel3FpTLVqiLeCvPGdKN2w2wzLHgyAMiXh1ot+z2IoaCgkjSPIxgF/5cpYN6jQbKdxLpsZUW
rN54dBpXNgDwp6qQvwLApt+4KAitz0/X19cOd2fBiOdbcMKMhuoIhbEfuqH7Qphv7WA+NynLfctW
SIpYB1l/WHYHn5o9wWH6vd89O33AevCID1jHoZpQ324PfLpEkf16u3J3dvB0WGtqanNxgGZW/Izz
2YMHRZV/xHWZfHNkZmePLQBSQcUJAD8Q9u2uQInlZYId4fmhWerA7LwhY08HeDNGh5zrYHKKAGl8
iAaLCyP/9f3L3Vkw0eDIKGxCAB+wwC2IwIsQD8jsNolz4fcvLMm5O5nDK9omWPbHeOi7rVdbZtMo
N70QqS617v/3eGIODH4BDcHCGadVzBhKIJ59SdNqYeidWeTQaId61IclK0GSl9hvyKrDoOeSFMPX
VxZ3ZnsVOrJFnaPSdZD5AOSPG05lt669cV+k9yx9+tbqmXvSd1CPjKA7eLqlJnVw04iehP/kKkNm
/wKsdmkKTn//J3JIiVWyxh7MkdDbaroG4Op7P322c6c2daF6UzXHBGqeQST8fSnGm9y5pD13WiL/
/0Dgc5aqP7VFNNlVdIgQOUAltFxXUfY4lN0W/CCAARzIG5Ryc74zCxQePqerUtS0lfQdfdRvkIpQ
P8Sr1wVWGbArB2KJ4O+Qp/H9sb5HMmV6PP/Nv3KDX/VwtreHtkElATyyI2u7ASkz6Z44pT7AQBm3
owNy2uqFO6P4LGRk3l3Udta5pflDAkQ6ouQWVI4KmfWmEUCV8SGHjKOVNs1nM1YnDcvc+RPZrgMB
/wYQQTHk3W0ZpS4BeArx8BEXsneTGNFDVQpnlw4bX0fkwrH19eTBFvm/iy6SLfU8LzFHzZoNqCcZ
qkbs5zikbeiI/L6rim2vxwsQ7oUVPqfoMplSzXuVH0sH1IyE3pQF+6bE65yZGzE4+xZAMx3Lvj0W
ikBdw3yen/+FA2bu7lRIqqsqLikkWOPX3mi6h/GCCAvJ61Vqxf19bl3kri8clXOqZgoHyi5qFRSu
OsCkNVKaICUV2cf5niy1PlvIiR0JAH7Qup6qkFZyRdwXDVGzb7U+52GaCHLhjBKodWpeQOtF9+uG
uMNW2bq7sP2/Xq58Trys/LrIPNW7R4uZOxAE6TpTepVzBxdKyn83NN1qy1t9rz+za6sutaWnxB+O
tdUWL0MxAVes+rEMiOin722JObXSskwMgzI9Hdm0hzZBIBE5fO/Xn9bAP9dJVdoQ7EpdHJT8Q/lP
bfWeDE/nm17YEHP9dtQ9FVwvanPMabcVFmAAZRVbQVZGv5g/Ac4RIQY6/6mFFTu3fKKeJmYC6emo
0kKvWQ+0QSthqs2S8cLpvnAozdmSfcoH7UKa7ZjG/R/AQmFLH3Xf3BGzmFMVUukmtWA+H5seKJcO
+GLhZdUDdxM8yc4P0VIHZps6dvweLq/Iy7B4hO4Bu3N0cn++6b9H3Bc335wmmRaVZkkEsoBDmuja
z7o+CnRdEgD8k2nr9Mys4GYRPU8dTP7gJkhIWHYivVWWh1c22MLrrmLlW5VG5UFKBh0i37G2EvyG
PugBj9g7WmQPIxzutqjkJmEnmP12/rcvrBwyCwuBFU6szhrhzCKgFQT837guYaS3surEu7B0vmYG
8TkLLXUIA65MmGPE+9cecHHEA80UVEN5FQvvkA0OEJ/+ePcXRX++V6df/9WEnBbBP7vauBnpe40k
v5W9e+DvUPctqm9z0A7Ot7/AMOd/GUn/fGCIddKxBCbIvgutgMQLY+DVFAigdvTimGbNi+I+lm+R
vCTTttQj+789qroqVY6HD7p2s6bWD0ncTRZd9fmFsHqp/dkepD1AhhkZkBitb6YCKNaTbFkC+Br7
Fp2Vz90QnDRpc9vNqqPKr8oCSnD2a+2fEKQXVtnXHWBzuiyMMrK+jAGy5qkbKOeX8cTKdn+5Tbk6
P+dfH+dszpalTZdFssorkCje4/bZiuBpwVUQQwzSJ/LCwvp6OzIxu0xN7GZuorFXavYbMRQQmB/+
N40B2RwKUjZRWRCHwz41O7Dud9eC64vkdNs9qb4KrPT39wZqdqV2qpV+FPsU3Mp6r0+H+eRAvpTH
71CCzoPaqi4sqcVdOAvLB68ZsBORf5rAgFilafrJUXgjiv+OZfxWVOQxjitoTZofSHxdEh1cYFjy
OSNYOw4SGCfgPY6AdS/hGtC74diBM4GqEo0scC38tFylIP1vkA/CYwYqfhcCoaVVPjvYfK4oSDJW
deTDow/vHGjNhxmUBL5L6mVz/qhXeCgwcJSRqgpKJNrzuhD1/StpLmogL63x2VHWmDEeeGPYAdDD
HkBsa9yiAMRuBtFeKvLSBfMVJmbnGZTwGJSD4atcmoQdwL1sV0y0ZuWUHXSKiXGBuujj9dRQlYQW
g5K4b4Szzfre2xGnmlCdT5y3DCqIEAsDK06j8Ar3RCAmG1KB79RrurPKPl9lqnGxd7xoHXcQCApa
nk63YCZoaI6ArKmdkQF6BQz4aFy1r0awqBKeVlctON9Q5BXR0xT5+rY0TbMjuu6e+p5HD/B9hh5X
5nvrTvBkX9ZSbNMJsoGEN4CTa3sIk9ZqV8pKf0Xc7laiqbL9lHUyMEr461HQYd1BSvlYxKkGYLzt
n4W0pnVut9UhBqp8k+SjFaajNi+AVULlo2jGjaxpvOVlH+1ppqI9i/6SnEq0qsB3uoFFjf3aFyL+
1U1+JkAH88SfDlame1cM8RZV7u6pc7iPglQkk00qXb2xOfwphmQqXgDp1Zuy78mmF6y66hVN1o7K
yVOqsnjFk9K7T1q7fQC0mK9zXYtdMajqtWfi06K0C22r8YCGLfD4jqEJkZRTtWMOkKadGMjRBcUv
9Ehc7g3YG6+p4epnE5HkhfvaA50HIG1hyG1SyCLIxiLfFB5Ib7BT+dPA42JXJEO5Ayhn3EOYsQt9
B3SX3E7NDll7s4IYJ12T0TaPqB5ivqkpKHCYWbsG409dkHtduGDmCuQxk4nhEipHI7PhNeL66Kkm
9gDIuhvvuW/MDSW10t96M7A5BmlAfaOfJriRsik+9AYYXxDREiAKvnUL8NMJ9k+ERFVtRyq1YHba
peqQ2Jla+dKDgqoFSdGKa3dtZ2124fJfOFLm2uR2l0DqA9bgx5H/TsGx8s3RJJdsGJfO3NnLQXMC
TPDpTuYxSLoNBd63AVa9zly4tDSAqZwfsIU+zMGyzaAUZ0MGBZyivkvyCMQf9ZLHzeZ88wu9mMNl
C8gdtA3vDEQpb1p+V7WAUfnvif9yvvmvn1coTv13ugUAcmpIanZQGYdIZP7k6OjX95o+9eiflVT3
bVLYHodBIsa6qA4KXoPfa3kWqeSOiRCpgK4TFeKxd5sbx7QXLuql2Zxd1PAQtDPEHLCPrgHpa5qw
pRVQNBeGZKl1579D4vV5D6qqhuWlDf43+BR8jFcjCG/nx2Wpefu/zXdTDoyRnIBhcnFvJonnh6UN
inPEIaVz/hNLy3F2P6MgalkwwmEHHaGoCQ3QT5cOT5D8sQNmNbvzH1nqx3znWrnKFXeqo+s8+dED
noAjvzC/C+t9DkytGx/W6SWVR10n5a2fRyOsCiI6XZjgr9/MbA5J7Lys68oC1q9RiyqB4RwqAlbu
bSRQz/GUjRuWNN1hzEa+lXVNL3RqYbzmgvNxIdIBPDBzlN0DdOBNCn1q70KwvtT2bMIdH3XisivZ
wU75rneqX3QqboB3vT8/1UuX52yqsyIvewvqCsdyfD6hbkb9UQwwUkgfif897B2b4xO76lQ4buCl
CsXDWxBkfgrZXLWud+HdtDBCc2QijNqhQ1PKBvbQ/MotzbaBx0Ywet8DibG5nLzj6xT/oIgRJ/VN
7nrPNLOezo/+0k+fHdESLB9deDDJVZAwoPy9ozAuIhfGZWGrzTGJWrtAgJQ2Kn59t5MRC8Hv+d6i
nCMPFWB7FI6yyH6Bogr57CBJupC5l5LLS798dkzHae8xpV1+iExZXtMyhVSzk1zynv46y8/mkMOM
1sotag4v3JoyYLOsnRMnrwY2HVTItYDAY8CGSyaESzM8277IXpN2iEV5hHFbCMuqcALfjpaXsrML
23cOMhxaPrSsKKZjSWzw4dLQAa0x6mnYQATaYSb81jqdIw0bV7Qs70d9TB3G9/CWk3fCQ1AKol/z
83ufmAVCZTR0pM1pBWvRF0ffSfOYqefzTS8M0hz4R/EugOIJhQzqQH62BXJctqmDJtahk7ZXvQsH
9fMfWpjsOfyPdo7VT6NwD1Wi7pPRee4tBXe9SxySv3CA/0/PMu+0X/6J6KYeD4GoLIejB9X1Y02y
LoDASrTzq6FGLFOJImgaSlcjfL5uJnCJgf8BiOuRG0peBaRUIPVQMfYwWK67AeBKbV1DewrBFep0
Ww4jjp9Japi1B43KCtKoyq4jn8frMs8yPI1b/kOorr9qaVRsB5+Lz9q11Z+uU9a6hzT4Prcc/Ru0
3hI2Do64SqICik4t4Y/nh3dpHmfHQu6ljS+LHKbxhXe0o+GhmbKfzODVqQCFkf6F5bIQYnmzKG4y
eS7wBJPI5KQvAGbs4EG0klH2YEnvwn5aOOC82anQDGCXTI09Hi3Z7CNi7XIIWF9YhAsh0ByZ6Mdw
iO6jsT4yYZJdkyY3rHUOHS9vUVDZQS30KdLqkHby0gcXxmuOPYR2q2e7cYGQTr05xRVETsIMRO8x
+nN+2hd21VxwfYhcgwpPZx8dcJhXmaHNsxDK7HXjXZJuXerC7PARvpdoMMKdo03sVVu+9MkH9bMw
itTqe32YXfSVRnk3Tit6dJMEZDxf36nRPMRIcF5YUfbCkpoD/2LQ5x28ntSxgl7JBqodBzdsQ9jc
WgGECwJlwnZlXcOTdBMFh8d4Fd2Ur0jDXvj80tdPf//nZIICxGgXRWUffTGYZ2OzdFcwx74EDl/Y
+XN4IIOlU1u3eQNzSABZ3oj/Njm3Y1Ssho/z87P0+2d7HgJhNiMOHC5JMa1NMe6h3PEt7BtzZ3s9
tpUjxz6zj62rHuEw99CQ4cI7bWnZzoP3JqXFVKBpmZFH7WNH60pLiLWBJw63qObC5C6M/hwbWDcG
Vqw+UO1tDMPz2vbFa0NS631wTqnDKRWfHs0v2X8v7HZnVpvI3Br23aV2oLtmkKb/k/cewrHP89O8
MGBzqGCnywTqMYBa2VYWuggCsgxaNOy1LC9M9l+w0RdX9BwuWNsQ7Yisk3p/CJTyy3AN/Fj53AV3
8Ble56Ha2T+6MnAfoSqxsvYQM3yVr+Uv8oBnMF/xPYDZFyZtaRxPf/9nR8IBI4fFX+ICsdTtoB1z
igr0tZVDeeP8WC5smb8G9v98oGOumGzCnGMTC3nj9wzpamRcLyztpdad//58pKEZL3WMn++IfSy7
d0uLh+/98NleN7qmFmQe3KOPlbbnlaufGDWQijnf/NLAz/Y7MCWe3cNs8VgO2UFw/w+8AD8IF8fv
NT/b8zUk82AFh3ltiQROtzpEThP+j7MrWZITB6JfRARCIOAK1N57t9vdvhBekdgFYv36eeVTj1wU
ER1zmAmPA5WkzJSU+fI9s++2n/q8DqKTNsoDAAFAEDx2ti75YfAhrKdP3nt0GJ0sSWFYMaWnKXV+
NWjw60S7+9wP14/wvKzAyF85J/RyBrjoB/VUBFyu8cYv7Kp1jigfrL2xS1lOWWudlEHvFXM36C3x
Nw3YDz/5+3V/BfY6T1OXnvrB2ksJQvVCpkispu/X12chiP+9N3yYQNoSNLGYxEWq35lAAw7pdWE+
VCD0DQz0JEIX0ljJhi247t/S4oeROpbgSIobcDhmtAjtZoKYuEwerk9j6eOa8zoeWF7dMetPYzpE
A8hmuJ9E1z+9kBfQwZGgfRwkg+TcSfXqYEGck9YDKGvtNwvUcHKIv47x2om6cA5ZmhMnvtv4pBqc
E7TpvNfJBzneyPozdX+eRw2asFZi9EJ7JdNBk3lTmDEHGAz0bwWSKFLNeMwVZ2pVmoJDOWWHRLEO
RAqFdVvlNYlcmrZ7y6v742R09EtCkDe6vrwLBqiDK9mYzUXp+TBwZ3K33O2rLaCJ2U5OpPg2jWYG
WT2xhgVeWOC/+O4PNlg1vITQZGafzhp9ngeJ67oEcQ+k+OY1bPPSfLSIMOcuKsZu2iO9xiKOttF0
GnaeawDF8MdNf35u0bSokJmzmEWPaF+jMT2t3oz2x2yLsBk7EHj4K6Fnwad0wKU07JiVMXdOOQOV
HGU5KKZiuZIqXDRB7SQfuXSnRMGtTJqBrs+ZzxJDvHhCbdC6TZkPJlwHreS3Xk7dXVG43lYwkR1d
2cpbaeTQxBFFVq5EwaWpauGj9RqzGwbHPtl9fgu21Zc471e2auGE0EUrJttBDjprrBOnMgt6F2Dx
th0oyEC5WKl0L/16LWwYcVqnLcV9P+f9tOezcrdg83Aer9vawgR0NKbnMbCxSRh0BeZhI35vij8K
IJzrH19wSF2tolRZqkBZCLxwl2+a6rafzKhpfvn06+e+f/bSDw7fd6AGzdGec+LyhZs36VDsTBtE
5Y5cOR2WJqC5O4CWpWHkBm6NbnfoXHSks7l7nhsRWY5aE9vz8WsvvB50yGfNbOjTNL59yoFWCrLC
3bhxf3AMiuM5v6l7AzQblDsgsLW319dtadPPpvZh3aoqJk7jY0RvbOH2pntkhvsLrH9P17+/tGya
97uEValbY9kQyWjogZgrrGPv2fJAPkzVy+cG0bw6zvK0ggq4faqS/rdRofFgZMdcqT2dphWc59I6
abf60reoD3CxfVIxSLVBVwnyhaBxnBX3WPBsHeWZDyBCbgsFtvGs/UqS8knauMJeX52FCOzoEE81
5ANEwBD0gMG5dw3ju8yHtxE02lBQRdwFGTFoh8mbS/yDAmdc7BfP/igiQLrWUoSXp+f8gwHNhUsd
72xluP2/efUo32cR0xUbvmxjkDL/vw2XuBCONmTdT2k9gWe6SSGXLPaOEiQUfrcS3pemcB78g6OU
HTgO6YxD0vfIja1QN3DEyp32/Dv/9XrHP9vch0+Lpk1a9HyQk1W/lsOdoywUJ56E+bXmayXYy3db
xz/P6sMQpQty2nJInFOPykTZgR6Zsh3EA+5MQe7B3HtvTOzlurld9hRHB0KaM3QWYsCi0b4he0Dd
BEeHkddta9NeeQIvbYXm7h1TQ9JmPcNW/CjcL4OzQgO0ZEeajzdJDFVjJ4MuS567oOd350eHZ2k0
e0269bLic/AKR6cOdO3GF7PE7zfwVG36LbjNwiRdWf4FY9LhUOCD79oR9Fgn1omQEOAaZyhexGAD
qZ7NdE0CaQHM6+iwKJ6iLVMkKKIS36VbiybkVrWu/1RXyB24uPOAmXbgeXaGi5pharatFU4xQLHJ
2DWfDCs6eKpwQMQ+g0z1lCXFN+bzH67rrly1FmzB09zdcwr0VxAs45TzXUdvs+kudZ+l8sLrXrJg
wzoHoCqGDMzD+H7Wg+nfqQNr+nX9ywv+p9P+dRb1TJHl1omUosDKgwR6zsHaAIXwent9iCUb0w71
SvLabaYY9P1FE0hhge6cPltsOhTDzQgW/eujLG2B5uZ2H5MOoFhomRkoZBAInhAJansDVM8rm/w3
73Qh8nqax4+yHnNuI6jXESZwZGFxbL+4P1BbPbQb52EK7U22yZ/Fo/duPvu35NjdpPv8Mf9WfmPW
Zg3TtWQL2rUe3W1dIRoAWB2zfGko20/d52gJHB1uhc4nvO+VaZ3QHXw/m/6zMQBbzdcYiJYWUMfe
dgXYxpVEz4JKGshkQUI2Uk3Pn7q8nUMbnNd22ChPopFVVg8p7wrgtwdx5/n5eOtk9hwZWVZHxOoA
deUJ6lHCg46N8sBtLFLwctezhLBgC6oekOiSkNqd+pbZoGc35rTcOP7U8wA1bCfsWJtvTCWH508Z
3z8oX2h49GDXIidQZfrWZrJlVI/vfPzsxmjxpVajmtmAoibh9j3U57cs50jDkJVX94JJ6cDeysHF
3kmJdfIVL7bMneUurUx/xf8XQox7HvXDbaIAYZeaK9acCmH+rnOVhl4x3ZlqDbl0+RnkuFp8AX+v
dABr6U7E9rwQfb/pgVhQqnLTGszjtb2LVUI2FKyTsLbx9fqOLy2ZFm4kRfIPyik1lDTJt7ZIfhGx
5iZL66WFGXy2KmzIVJ/mxLI3uSvNjV8U2QMKaM3u+q9fGkKLIQz6BgzMvtYJKI5bzqx7p6a3gxq/
Xf/8QsTXIXwlmUljTvBz9EIf24w9McJ/0pa9oZHoHn/+uZuwDuVLCPR0Cwx1GgkREZCEGcS4BhIM
KPznY/WV+MVKImhhvXRQn4JHeIQZw8muuyejHaMWzO1DIR6vr9fC2cU09yaSGWSwZigTmmgU8wZo
R717aFs2CxpdH2FpAuc//+CDtSq7rPTRDo+XlYoq4fw2vd7YTmm+hmZemoPm5a4hbIgBYwQIEvcn
ZDvRtZN5jrOBsMh09KsWHWrX53LZ9QjT/L2dyZy5SQOirsRuNsosioeSSvqpegTR8X6tLSXy2Vyd
JNTh9lyakFYD/m+lUHl5H4hOIQiAX562idufZvaLQHk+5nkEeNandpno+L6R53yG4Hl26jo+ghPP
juud53TF7dDa7YpvX462RAf3gSAEbHXtoE5NAnUdUNCPkSI9fU+oqO4U+q2PMlEDh2p4oZ7R8mU8
Xd/1hTZEopf6Z2VBhYUZoITPgI6JZtbD38tYxcEshLmfy2r+blOavfHOMiKoG4BJzJLF2hX88puY
6OQkTgy+MDZBQAwVz13PcdCbTXsce3kzQ6YvKJFUAJN+thJwFrIwxDmH1g8OW6V2CVW2tkcjL5AN
LhjjA0X9r9TMn1ltTpu+ct+JoK8oDu2T2boVBYdSO4fIECRJrq/4gq3qQMi49vOScQ8UWGBiUZ4B
Ve8+aki7YqyXAwaYXf4/w5xCPqJNqULhz3qNiRv5o3kgtrmzsrXq90Kk0BGQLropoQUGX6bK2hdN
c2uusw0v/XwtChUiUx3059SpyvywbV7H2d+N5N4BN/715V8yeB1Z2FqjbzoT4pwtrXhTi/m969Sh
4fWWE/eA3pFNnA2RUZBjYZSfSmqACev/m+JwdFxUYLA+tZ0HxaBCxc/QiCDbYTLeidmqzfW5LZmW
dv8QZuclY5Kok9u8QE4LymtT2FTlimUtbLsOMQTPhSFQV0YI994miJkY8Z/rP3vpw+fY8MEpDWSn
8tKDgkw2xd9nIu5tCEdf//SCOdmavxvjJLzYavpT5ptv1Vg/qbmY0A/qF1E9dG/XB7l8LyM6kyCj
PAUFVo2XeN1EeJZve4gUkhF6kzZEkj6V+yY6tHAqfb9OJe9OuJlBi4ZEWe5A5G8NMEMWbEdHZflO
1xUWy+PDRIi9h3IOJHXsvKBPJuH53SxxQtC4N0Ipy/kAxOwQAmDYbyt03r42jWk2GxOqqV9hg/MX
SCtbK0a3cD7oUK6hrIlnJKiEMwvvTzd3oWQ73+Wd8XU0wDoGWp0grjtj5Q60oOdOdA64THZogffR
PQwSdXPDmHSe6Fhb4FSbz0p8UPNrZkSO0aigaOPkf0D9jAIE23fT/GD3TxKZvz0jjH2hFKICoFic
gyE3gT0DTfudKOp4U9bpvGISC3cGSwv1RIoesnFCHT01D3eqTPmDqmYXumzWdINDXe5KVjd/qLKb
lxjabfvr5v73ev5vwob8PVw/+qsJkUursZsj2ojKfQkNpb2cgRtA3wOup9vJHiy6OXseZCkht0vQ
urNJeDzcKADlv5nS8I9ZUuVGUKbQRgRpoPkowWgZQshy2A+jTR9tqDScvMyofjo1Ou7Rl16bIpCK
Qvlnbkd0YVcJCgt2hfsCxMfiJGjyurmlrj2FdCblPiOWgdIQAY5iaE3xGzLW+ekcgt8qLtIh6Mrc
Ak5/LAC2gK7OfkLlZwd5CBvSn+nkv5BsmH66/kgJ5AXZfOJ4pxwY8tI72yd4QtSiHb4UCXInJVPu
pvfq6hlP1vEhMadi4w+1EbGkaMIMVHAhrdv5WBpSvSccgBmHoNYzAj4Ptaumrb+w2uIg8oTGqHIh
g2UT1NBWdgoB9MJG6ehA8PpY/mSY3dFtoR48g0pG3Kcjw22j+6R7asc18rKg78tpc5StdwKv9l2M
1uyw6v2tMPlBZuOzsvnKbJZCgZ4bQEmMz2PVgs4Avll7w1vcTU/KP7f7GXvHkH0oZiS3r6/dAgkD
+YeFsPd5RWOenOLY6aEfN8uWbwagJP54ci4G6Baq8o+avMQNkpRk781cug9DUtUvXWJne8aJt1OO
a3ZRN3lSBpBrbH4LJbq959H8cRD+cAtOmfbdmgrIxXnS/tkhR/SzkgxaVtcncflkNfXcPEWfCSS9
khLdx3V2gI6Xc6QoQ6xs/uXD1dTfLD2U3/wkRwcyEe62TPwodosos7Ngkl8/9fv110GPDCWamxJ5
Omt5CWbcOtb8dv3Tl887U38J8IZSp+XAh0jLh2IwbwEVnaAwt1ZMvrw4hGp3sdZwyslsHcgozJy8
FH5fR3NtGXcTGAb3TKxSoy6Mo2NFBa4CHIyLOCBZikT5pNydJA50WeYUNBt5bHy5vl6XTYnoqFGK
xHCH7FkD/g0K8GVv5KE35/XPz31du6eNlBUm6yA6kc8OgwQdmK8JKdYix8IFTceNFs0EDcw4lkfO
ar6TeMw/k6xP92BBx7Fu4U1f0LFfeWMuhCkd4zl0MhOQ7u6OqvAOTVqg6CMaFdRx/hQ75o/R8Z8g
RL1SPLlsxUSHedY1Vs2uSYN1ayFw6k85ZDCTNnIbITbXt2ZpPlrY7RIPkkyQezmqKUVPdSYq42Ga
auOPsFCKx2mWmQ/oVKtiyJxCOvD6oEvWpj2YiiZ3WAspySOFnnRo+v4Qtom1kuBc+rjmmlMSA5bS
q+SkGhoOM4c45lq5jNgLH9fBnknNwX/i4OOnb0bw5gRQYw9+uZEXDqET3N5G30SwlcHt2+kU3W7x
z/3hsD1sb6Po9vbl/qkIk+DwFPzc7X7vnn4ffvfBb7W5edgdDsHu8HIIDr9vvCDc7PJgc3c8bjab
L/s9/vV+fA73x93dMcR3oui0D/F3NuEx3J9uo+32LXo8/7UwjN6iaB+97aE2uXJjXnAtHVAKYqyB
juDrPaYQg/uBnKS6j/GygpJ1qiLuS/YK4hRwPV03iwVz1xGlFFvHhTTdg0ohET+TrROrXWGMK2f+
X7DlhQuTTtXZDr1lT2DShwiKt4XQd9ATCSBCAa0wuZ/4EYLCDw3utcz90orsaYjnreieu3ytxWoh
mP99nH24WYO6ye4hWNAgmOcO+B6M6Q19EgXuBJnai8Eku8+t49l4P4xjThZULSH7eRASvUQMeeQ/
5Vr8W3IALV4IAaF2XqewCN4I0BB52aYrW2sl4C2tkBYYWN+afGgG9+DQJ0nuBcqafvI4Z2sc+EsZ
wr9pow9L4wCjn3p97RxGX96laQmOLGuTCRXSQgIaXh0SrwyNCgq5FX1IGuoFVkaiqYg/dWUjOgBU
iqky2wKZqCq3gri5T/nX63u+4Kk6+HMyyQAighq2BdXBnQ2B9I3JxuGLSLv0Jmli+2ga07C9PtgC
NMXUKcw4a4CgT315tHP7J6/jcJDmdujLLe2snzOe7IE51+NZxpUHsrDUJoWOXHR98AUb0TnuCsrB
eVRlxXGsGX/3SCkfWtCT34B2u3tJ0aKyMs5CNNLpRweg6XPUsNyDKbey/yHO6rPJ8/U5LNmhjkJF
ZTruKldmx1oNlR2kA6jI9m0BzfagpxAYirtZlqFZkrwKzBg47gC1NJmCqS2Xvy1ozG9U3Q87wiBs
vxIeL1uQqUOmQPCWJ5D8TZFvoOg/59/Qp14GfcufRjH7QZWsKideXlnzH/zUPDKwTE/1MZ1bUMnO
OaRNYuTUWPXn+vIuTEVHTjHIgTA6qvRYWUm9QS4gf4FK73gE3978pEy3fOT92KzdCi5Oh9h6EgtF
f1ONVe4fuef+Mo3m0e7NL2g4+XF9MhcjLj5/HvZDyOpK1L6MsUXlrrkt+Ks1rVzKl372ebwP382h
pd5ziF6Ar9GPvETtBtpsYskP13/2RTfFz6b//7w7TdB8GgFgYiD7ANAoJA2NrNLdSnOtkW5hCP1x
BD7S2K2TEQJB0x2ErYJhnqM6gy5293p9DgtLr7+KhtpRsi+x9HMng8l4hFD75z58NtwPa59OvKgp
UQo8pORA1PwC9ps1xN7Sqpz//MO3O8nV2CU+uPqae+rcC8sJDGj9NcUadczSAJpBxhB5hsgRFSfA
a57zlv6xK2/Pm/oEbpGV+Li08Jpt1sPI+NDSFLczOm2yfKYbW/TO5vrqL01AM82R+HjlNKU8Ct8G
80arSOj3jfUC3VPry+wSuXKbWfAwXXYgBeYBCboOlbTWC0vjRVV+aLLPFJ2IrbfS9VZsWcRCWSXp
kSU38uqFxMkLOvi3w8DXtnppBtpbCgRoiGwMdmo1W1V6oEJJwthfAXAsfPyft5Q5J6YLefaT8qkb
gKbPAIub00fQk/9+faOXRjg/ej+4ggXNKl57KAb6bI7aaUcbCHfmr9c/vmBF+mvFMthMCk+qUz1t
3XnbTNHAN0W6vf71BQ/Q3ypDIaeMM8S2XsQhgAgBJZ8LzPorBBWX3HQsok6lfPTcB5P9kDG4n1a+
fvHoJbbe6EZbJaYcF7RTYgzN1lM+EqR+Ux+rPCkjG5fRfYrqbHR9kS4mLzCY5sjDbA29gmjYiTZT
HaXtlG24Y/2auUVvkj5xftGqLTduU9AVj17aFe31Q9HEWfUeakSJqO84ZAGEm6xAaJZsVXv6VHkf
D7jQAiIi6r1onW2ZD7u5XIt5lwvjWCvNlds5NSRCmzrFQ1S30VwG6plV2/ZGtduK3yQkvL4nC/PQ
XzhgqUkG8A+q03AWry1wJCO1jh7flWXy4br/vOFRCdBdGqjLtobMznEs6uSYJ0Z9UMIxd37ZErAS
g+7aTkCZYfZVdWR0rlbAnn8Tu5fG1U5sMJZR6K6UqFslsc0DWtfTb69g/AXcrmYVlCAGO/G27bck
jfmdgdywCFQruo1TtMZx9kp3l0kTDFKJLH6aYzypqAVT/HeXmRUUDRXQMLPjTUeHzuKrKvv+e14X
9TvkG8CGKo1CQKwNvoRMnBGii7P/0qbKFXeD08iD3RDxdn33Lgc1qvOwQxSut1UyuYeBq0cwOKPo
923yyU3eroTky/tH9UYcy2urXrYjO4wO8/bGYLs7P2Z2hDZIAgS6nR0SOsi3OG9sbGy91lp0eV62
/pjLlMugyWP5B3OezZ0NIaMXaGTOaCIFTuTLNFG1soAL8U9/2KVmQpy2R5tX1gzl10b6RjRB7fy5
RRHRCIrJzFBaVm65UiS+7G1U70QYGejQUPPzDgkph2MMmkx0ovRKBXYimbeSl/srBPav8aMh4P/n
aOmAbZoT5R7mvoj8+McASpdkTg6csSAZNrHDA5P8caCKNXAjtPzvBNUJ6EPipbWbGyecjJNobj3/
2ZK7AqrZsnuNbeSNDpMFbLlznwL0IMuXOv/qxiToXDfI1wpB55944afrVaxBGchGQK3kZmTDwR7G
nx6IWsK0Y+jcSe2DM+XeNp7Nlbfa5e2wTe3e6qe+XToOKY9u0nqPsrHIZi4NB1zunfmpHbd1eQ8o
GlVz23jpMavrOmCWEHVATCAiIazOVox4aRraMdeqHmo3oGE++jH/bmVx5LkECGGVpyuHxJKXaIdd
OrWe6XjcAwcUxDMFWGTtUIGNuEheQWm/MsiSz2snHvGyfCw6xz1AzOMms4oADQxRlXEcRt7KaXQ5
j0Oo3vfJoJcjrCbBROaptMPcU02YD1O678DjFE6MZTduaU6RbEyyJZ1gW5MrugWrFO7scZtFtsfo
r+ux+/LlBL2y//fSZMjVEFPDPRRqukcBZFNZa5jAywZB9fbPqhXo/SDcOaAh4DEeqzlUaTcGRjo+
XP/tSwNojhP3I3pBGIwhhjoXnyEDiPzovNqfe9kU6D8Nk8oG2SlgrYfMTcM6u/U746Zvyq2dfqog
DEPQXIbjphYnXe4d5gwtjVBVIi67F3G3jUfgeq8v0tIGa16T4PpWAknnHYbUfyi75h4NNK/XP720
/pqvZA2aPJzWp8h/m8FY9BsR4z+96FNf1xN+aVeqeOg8CncHcZDJgsK9zcc1lMrfatSFGK+n+wT1
2tTxMvsAElJZBxyqXcbWS700C+0OygibnJXAxBRc5QdnTMRD5XFCtn7SZSroLeQfTcuP66guAS4n
bZbiUMuSIDHKPDLaxtl2U5usLPTCHuqYjdhru7jjNj1kY/3KQQAdTE73dH2ZL0dVqjdUsqK2yjJ3
KKAg1tYcRejH78zrdtJAdbL+8rlBzhb04U09ggeaJ55FD7ayQiDU3myFBSxT58EogeGDcka6Yu5L
09Fed9Bm8DgFJfehaaz6bc4ndYjR+xrlfpP8rGYo1xVVnq7AjxYihKf5r2040jY81z54vQuscAwV
PzkpOyxcOke42K8dGGdfvWSrmg9LZaSeNAx6GBrLzjdT2vI0dBhYA3DvHcuAdGVy7xdAdLlZ7KWB
4VbVljKnfLYgwba5vodLk9W8PTE5Gc/kAIdidB4bn+1Sa9rGEtiSsv/cEHpXJLjhW6PB4h1Sic7b
gbQ/VTWRgA+jj4dO+nh9IpcLUYTqPYSpYKDYcoDes0YXKjiW5Own7U2qgilJRzyXmIMOx4Fsm7lT
EaVCPtcWRKQD1wKx/4qhnk3/wp7qeiJDT0svSQ37UI2mekajtLHtFGqLvR9b3z45Uc3tuMcqw65R
GW0mF2WfFCQldGNlapfWD00ORuDHqu+itKt+SlSVrg+6YCZ6D2KF91JTGqjHZ874xCf1Rjyx5Qqa
Drm/pmCytHaak09F70jVey7UuCCUm0OEK00mSBXZyZ/rk1gaQHNsCy2mgzGp/sYiRz+56Z2Tclcu
LQux3NV82R0LaHSAgeGmnJ6r2ozk52qPMGvNQRXxlSgS/Gi7e5KoW5l3zRpocGFT9TZDHz1tRWa0
/U2L2mzq3jMPTb1GCkSZWnGHpRH0e2jMcUkpsSxUPM3zr1ZAYKr9Kcx4c31HL2taEtCh//8IignY
GR2j6m9yUKJ6Hn+QtP1ZmdMeLf+4OMrQTsWtPdahGufA9YfAdXGpyb2oK6tgqL2AALw5OAO4G6ww
b+3HOSk2KE1FMx1W1uAvzdyFmKB3J7qAB3uuqIcbK+PjWy99J5pBMBS2BVJ6vEKiyBntbINe7GoL
9lfz+1wlaRSnzEaYyqf+DlI7oM7ykbkOKu6A16er8lfLqdS48d1YgvwZ7KA7u/X8l+vLenHbLFuP
YrGMRxPSjd7Rmb/yKgudhgUSgYaJYuXpujSCFsOAf8UYVp2eprI+5Mp+EY6RhIyxh8oU+e76NC7e
GjCNs7N+uJ/0jQ/17iyBWqR1lga7BdPfthG3Erdw3/t9fYyLMQVjaEFLlLXBfDulJ+bMd1OTn8w4
/0HoGlX2xZwFPq+FrDZ3hsZrBFSdDDd/QMu0bwWZE9OAlbOKUjPPXpu4dL6KfABA5fqULublMKYW
y3qXz0U/9wIEP85N5c9ZZMTRrAbw9z9ahfiSQiU46EFitzLeki1oES7FlTyhE59PmSmiKuFBWaNp
ioXE5ythYmFGeqCDjh/qM5DePFVioLhIiXp8E3PThvVkKLR8eJl727fldAKWV/6wnEmt5IovHguW
/U+HNQRGoVAXQ++FQsxyJMdkbFd8dMHw9MiXzjntM7+F2PTo7/tRHWjcRWjb/0xNEb/8vFkffCeW
dgxBA889Qm8kzOrdZPKQeG9Ju3LJXvr55z//8P1kbmocNcw9Wq73IDndUOlFqFXsr9vwX8Xnf4Iu
fr/m+9VImrS3RImVH++TjN9BEXpr1PU9z8ptZRkvSWc1wegVh5jOU9gZ8r3p1MriLQQevcO6FElj
tW42n2KwczxktgLBiVU6W+UIHozoS9y3ZdasGMLlxBOmqsUIG8xJJJ0m75jmhO68ZFBATfrmzsiL
MvBJ6d2qvG0jcxrotvENGpmiKbZj3A/hLEqkb2kMBvOVdT877aV114KH5amqrBoo2+WO8dh04pSB
E/WtwgaFZVkOgc/qeMfQVbTpisyCRuLorGz5QqjUm7fjKY45crxQ1/PvvZFCPvGVmn7Qp8Oxb39A
ZPIzuUTL1tPIiVGpHl1F86np3TyYBOhQaI7WJeajxUAUK8+ZhaCoN0RUAwF5qxq9I5WPvfmrhNQi
TVFE89+vb9TS97WLE/P8jKK86B1HJoLYwDqhIYKO4Co2/lwfYSH26e3P3Im7NOGddxTJdO+77d7r
1tpfF7Zab31WLbRl3Q4y7yBemt9ZX4lHMikzMrwGWgVGW363SuPcSTjLtYfd0npp8aQ1UquqUss7
NqaElu2r3/6p2wnFibXXz0LMcLSLBIkFRLpF7x75YLcg8wFjY0uaMKZimxpuBqxFvAY5Wlo+LWA4
UirL9mbIGPlfs3m8ZwAszPYYulYSymQMC9RPr9vAQm+VrfdDmwhNViFhxqZRj1HfjWMo0mkM0SRY
bD3e8B0KdDmSDkby2Je8PDEQ7t4k0svAQpJ2e8sg+duYWHk4tUMX9ubcQTDC9gOTQZy1QW/VJkcd
ZNebRgFEJE83vOTd1+u/fsmCtYtJW9ljafWw4KHvnyHxBPra1e70hfNP77EehJg8d+yxBxBfDgru
bHtBDmZauiuR+G/4vxCJdSGXtkbxzM2K6YR3nvOemxYiSGuwx6wYRAiwHARqWcnuHXSmRU1ax1Ey
u/dzbyahO84jfMnpNz4TBGrDoxOiVQ0g+RGy7mDczyLUL5J72qj6e1/E+B+0xP+A9nsYe5b4VjHP
Pswsa7apw4aTX1Vl2FqGERWNpYIUrAIhCm0ekMECNGDIUwJnXTF0k2XoH22b9nFAQnaDN1MNflTu
BjRD0ygoUaBl3s18h7/hf6EGL4PcVGzfCG7wABLQ5cbmgMfwwgRGr246HlgWxbvP96oHmzaPeTH9
jBkZvpWxOf6qUcgaAh4bJEBTV7cZyoyFpt0248oOLG2xFmLLouHW5MrqBLqPAN2jQU3LyEON7lPW
qTejoykPSunAp0M2Mge7BbfFdCN5kT1/7vPaBc2m2HWXD+xIsuQOWldfedlmn/zpWjB1PShe9jyx
Tmj8UduWMhWaaLpeuX0t3f10/RrT5cSkYIE6Qb/qtsjMQ5eqYzrIA+RfQRzjT2CbxBNmmswtTsB9
K32o/hpr/KgL0VWHohacOnye5Iwu5OFoVlO1VyrLN7JO7tBG3YfzbNyahmvvPrdP1v8v0gKldo9N
g3s0SvDaTww9+zJfuYQsWbB2matbX3TxAMFihbK+IH3Ysj+f7YGxbS28qthO05pD/Lzuqbgdq3IA
f+Jc7coCnXOxU1Yrh9DCLHRBHR53PQjXG/fookkZD734a2J87halc+oYpQepqaTFoT1DA2j4wRMa
+V0egq32kz9eCyK2CaoPYzThhtK7dVX+msbGDrwsK3ndhSNOB6wrxZraRQPrqaXNVsb0+5iLX9cN
c2nZtQBigmTCr1s2nYb4ocvvfPtNlG/XP73wntfb3XPbjBtST92pss1oMNAjXoAGiu4p3nYp9TcT
zHUiT9cHW5qHdjHL+t6xywJveGaWAVrBg140gTf+vv51PBwuv5j+Im0+vIQRxCH45IG5xPJ5g1mI
eTfOZjlFoJwwfjctM55NKVoWFZaVoBHEGGVkgRvkkPdZ/c23Z36i4jCPs7UrnPzbXPjWbesadOc7
Vs5wILfdSaAviwAZbLqo1A+OIBsBGpMxYHmb1UEiaXWHosJ4U8Xmf5ydSXOcOhuFfxFVIMS0hR5p
z2PiDWUnN0wSYpSAX/+dzrfx1TVNlXeJF6g1S6/e85x0r0jt/wzMgZwln+VT6ebpzg26dJc3pN4V
eA/d+oH0bwHNsJKwoTkA/LjN47c4CZAALB2fEsOoz1GwnzMEmC9w+sL+3foJLEulVPOfpgryq7HN
zZukDGREITmIpsFkcIek9Q4aBz8Evac84HIo9iVotz9bYddRbvrZJhmM4uD2RX3AgeCXxTt/5/Ul
2dtk7g6jSX6XMxUhszoRAlJfHofKeBs8Ot6D+DTubAycx5kYr4ls6DY1yuqPqBIce1tDbG0EDG9t
keP/fJr5KZlEEroDGrFLcSyessl4txlDgNwrJwBCztqwIKjC2U3MLfGyacPNmm+H3vQjNmcKekHy
BpeHAMlNXndNM3jNmIYLK6oKCU8trLwivGTiMJabUzTN8A+1av47cxhcsq2hD1PpFaGVzuW2s/sy
nM15KkJohPgWaVhVzBo8CIak6hCZDWQH2yA+T8FtNp0FZU4HEHDdFcGOF7YdQhIGVihXyIkc2Tst
XYSWnY7KkClGSeSURReymraHTDTTa5FSb2tL2zm6NlKxaU2andEr2whFBcDlDELAA6UcJycfB67b
0ujzkLZNcivZCNZROwzbuWb8ZkiHH72npuOY19WLkQhrJ1TZPTS9Uvu68VQd4nw/fpSKjl3o1L4d
+pQOWxzbym0ysvmtMNQfm7nizmlTBe5e0o1hrnx76yI9HCHzycdJsh23coJCE1sMnmp9qP2RZjZ6
d2kzFDdmLevHpnJot3PcOkBLZM5HTbsRC3aZ8FNtOPInz7m9Azof50EBebUo2h9s9IK4h9/nHVUW
QfKancFr2qinTVqfG3xEUg+XrLtShZXvDIBfI99MOgTnS/9Z5ngIlwlu8Ge3jba8UXPR32U+Zz9V
Ctxq6SgClMlAusgDm+RQC5BT4AXz7jrNT6hqqwjZxUlU9ZASJQoc6byk1p75mfIj5ApR5PN0Gc64
AwXfCKlm1lOP8VOF2Th6D6C5CTMiijC1sWb5gGfXdneGlGwGTNBN7T3Wg2XsAb8pcGAQnN37qfB2
JhM1dpf8iddmr8K+SOtyW8GGNMaQhX8bjIaiNGu9u1Ko15m4s7vxsy69nXntAHJr4CZszK7ZYy4l
tnNFgybbdB3lQJ6UQO6uRF8WVktdhwNmWEsFYoVx4w0ESrTuhtnkGUGYteydpQK0DRdZqKQZms7C
4XF4L6tsX/mEhFNFVs5rS98/Bxg+LfdTw8hAcwN8jlRMQAup4BZ8V3lbONb4vU1dxwXxEUSgdFbF
KStr71efpDMPgx5pxpe3rKUanM8Sn2qQm5bfjDlM5RuQ57YJh7ttn3s5Yhb2d4vQ9twBOCPbVZ4T
D7MXNl4btvLDNdZko0sV0I7M8H/yR8YdGjPEvrLkZ54NYU1fv9c62pl5rmH3ACl0ElOvc+9wzW/A
FTSyJAJmxlkJrZ3H4hdXe93Qyq5SxLdMBA+IM8M0q2j9GIKHMZwKl4QdpxN2LWGu5KksFPY33+JT
d7uFA72n46FCDqljIurHBNH1CAmMyTY11ZNYda5fuDnpIJ45qwZZFS0iq4ZrbYrR/1EYUxBSN49J
6Z1Ilx5Kc1h5mlmolo5tkcgCMYkj/TgtFThGb26ZbqrgERnpWFbXXiAXRpquawqC3qRoKCO2uvZQ
WeOIeHz3q3bGp8uDbaESOpQB55A+MTrEeKhIvZ1r+mwHn4DiUTA+x7xW5cFH9PVwubCvM2wI1WVO
Hfh3DOlI+cnx/GTvD4Tg/IMkQcOvMENzKw/CAt4qz8HcZlej3ck9xn2wkW2rVs7iCyNEl0JNYzDD
zmFI4jl4D/pHgsxqAjR84GJfZ+l91dHwcl2XCjp36KdBT1JGeTti9yWJL2DcUiF42Znvk6o3/Zzu
MSmeed8lK6UtDRNtRRUY+Mlo29jUDBM+ew72ZSNI0xDJWc32coXOn/piydD1UYj0wbDcL4LY8KzN
0LGjP+YrnbIQGv8bhvnUVjYfiyw5i57TAoQug1xTY7pKvOq1sNa4Pl83EILTWnf4iV+ZaW2e4DB1
stIgDviA9Ok1hd3S58/T61MN+BSY9eh15qkx36zuVJhvo1xJdPg6+4Pgee7f31ZNCYwcxc8eYrqv
r8CvwArjXHkHEGC21YHclsfkluZheyN24zW/HVYeWL9eGv5/3fxUp6CiQdoWpDpZJby2YQngs80A
wv8286vxDrjsc86Yr9Ye/r4eX+QvJedTcX7p+r0TIICvuuZdZdW7cY7PXh67S1XRTgNu5QFN7ngk
nmRRP7CzBcZMaB8NMlXXDTjKmyzth8fLhS2NBfLv/gJDcQgyPzVPFiwU3yYTKIuQt2UVge2Wvl4u
Y6lC2hlhMhu3AhuOxAZeZ/ccB4NNYANAQ3tnPLpulj8ZiRvcfa8wLcxmT4NTjr45g1X/bHk9eKW/
7PltxmNiu5qf+/USAHOufzdaiwSnDm8XduzONpL23Y7uGYgtod8E0IwBJnq5KkvFaMsA5VMp+3mw
4lpU76YtZej5Mq4z87dwycq8+Tq2RHQ86tBYgyXbPogZcUMhkBU+qUNgvwnveWzyEJA3MCXVSmEL
g00Pv3lVMYCLbSCJo8VVP+P0xZnrpwwY4ZWps1TA+e+fpqUzu5Cl4nXnlLXVHgQsGbkV+dX0azTz
pe9rO1dG4f+VMjeIqQ/YZ9YOxYNX+9U5wqFWxu/CyqLTI8APLSCdt8xYDgjM+HX7AfD1ylPB0s/X
JrtMIDKDUxqJTdcsj1NdV9dJ2w9RUIlupYivTxJEP9Q2KWMp7pNmXA/Bzx7XSCEGhIwaNBnHuwdD
XCLpkQ59eYYsrCz/OdXyBs420jTjvqMPwBv9nnLvo1Dmbu6CeyACVna1hWL0Nw7kpPldSdvuBFEa
YnjGvhPuS9PD2rY2oz4Vayv/wpGT6Nf9OpE5TheTG4+IevbGnnoiBCM2km23yz0aBl29IZl3x7jc
9F25cjdYeEEi5FzvT9MGT5e5g9dIEqNrbhtbWc8w/JCbkZgFQna5+5TaDuj4nVN/pIDGQwSMO2rn
WnFjWmvCuIVxr7MMK2RItjaxm5Psmo0jB0RaV250C6Nejw/4LbRwRNHmnA73x3XlLaxMIuWtjI2F
RVrHIk5OaaSNg4fdtOP5blbyKZOdH6Ze+0fMxq/L43ypCtqRoOxHShtnEqeJ1g+Dq34qXh/gnr7y
8LVUB21dQO48LXM/T+IBhuwmsty7fopAOsFNYGVVW6qAdgSA004wTAPQC3Mpx8g18uooJk9ukmZY
M9hbKkLb+PFho7XnxI1ziOFvwG9ForDNOVJKWrGy3CwUod9vSYO9S9oDjav+h+1Wu941NwMJVrb7
pa9r273vjh6yJ5v6hODlpifqQCc8faRraTBLn9cmuXKHCY7HjhvbI9umqf2L+ewNOMO1UOXCyq9f
Vhu8dFCVl07MCu++Tqqj5QFgmBjpyab0V4U8F6wnK7vMwoKskzzmdJJ20I4m0u3yFq8HciOJddcX
3vNUz39Sv1+ZGAuLks70AA7Ur5PAFSeq7Cfq8fuZkZV1Y6k7tCldGwK3vNYWp2GektBL+BH0MTP0
W2cNh7T047VZbaas9YETmk9N0e4LSx5Lkh6+tR7pQbKunfKRzlise6cLp/EwGRzIu7XL1dJI0mZy
Oox1xTsTX+8GxPsZntQKcQ8QxWZgOCpWGGahQirwt+qiYztMWD/l7diap5Txo+mnG9GbcWCZ35vV
OrajHDlcrBgu2y2aqs9OhQPGXfm9eaATAUUnUlZ6Aqai4PZb6Zsvm33mP2ZMRD0Vu8sNtDDZdIKE
59WEqN6xY7x+3Q3Av6iuZHgUdIdNbWIpYdaqmfB5aP43bEN0hkSrmG/NrEniADBFq9q6cHFOpvKQ
8R888Y5GGuwDllxzO7+jTb+lxffMa4iOL5AFrrwAnQi8enuwkfcjvG9GUqSby024sMHq6AKeqWpA
ipEdZ3li3sxp0Gws4dADlca4k7RN9pfLWVhUTG3Kl3CyaN2gDWLo9Z9cM3mmhQc5L13DXy4sKaa2
jfcKTgbdgOjObOM1vXhbJWItNZA25Wd7aHOvMNpTRpqfXGX+3mfBNeFSbgiMNFdOggsHXUuHFjRB
7nq8xjnK8sqNx4mxlao1ognwivNjus9gzATLxI4XyZbwxA0JmKXbdqa44Pd2s/bo9nUzWrpkHnD9
bh5ZAovDRsJsKwdSNlmZrF+vnZbOJ7XIrIwB/pKn3PehlFc/c9d0QgTJf0xGsBkd2NZjrVi5OHw9
3CwdnDmz1qhMzuwYIcUDkpRFZPTJNc7BT5eH89crj6VzHTgyXwF+6cSJFTAAZfmYPvnJbN/gQp8f
4aDSbWsINFfmztdDEM7C/74ElVZGcrhcWLGbmnxjTY78NVQmZAat6HZg0Fcr5Sz10Ln8T5etDAD7
lMB+7JSbZNP2HNkWY2jJOmSNwqO8GXZsTdq01D/nv38qKh1woSygSDgJ+W65wd7A0V449sppeKnB
zqP709eDHrwr1uDrk4m0pLYLA2+AUOoRj4Cby/2/9Pu1MxJOk8ymZtacJhFMp8Gr+LVssvkRXgNr
ypmFIaYDGsassxPo/KwYtt9mCOR2FxWl8wjfsiuYaNbbvGEflyuzVNJ5PHxqromxxnBHRmKZ3AZq
3uTVrQeakOSwsWY/Lpex0GA6YyEf8tLsOeIhillvudfdZFKdLLhmrxxmFrpc5ywg/XiC9E5McQvx
ZlvxKJMvqiNHuqYDWaqANmItoDhaVSbQ0bT9VVfZr7liVQQ3Drm73EILS6+OjcITmpsUvJ1jglAq
LcqDM6rt5U8vNY42WjEmB8SeffirlQ6MPUA86+6weu0MYy1GsjSEtO0983tTtE7fnUakLqle3VNB
rknaHlOV/Rx4uxaHWipH2+azgKSmSOfuBCol0GSvFjyHiNHDfvIDPLeVsbTUE9qW75Qz56zBWE3q
/pfVJre19Fb2pa+Rf8TSGQyeDfy2qgjignyMuTfCO1ztWeFAFpaKG0yIKKut05gjA4qW4xq2YyF8
Z+m0sIRNQ2DaKYmzrrgri+RgDM3GpY85TEUoPyuw68PEQChpkInm1IfL426hIXUSBJwESdNnNiZ9
k93M/fSQQrx6+dNLvmH/kUanSJj0Z0i9fNNqIF4RIEt3bCwgGufF9ZCOBQuRglnUIfTYrI0cgP7h
o9db2wRoP6RHtoVRbuai9F5q2rf+BjkbyB1uZclUCI/O4r7v21pu/MBE0KMe5vKcBTatXO0WZuR/
1MqmSCDOQ8sg6Q836xuimmik93AfuNw8fwM//72vWLpeWY4iKUfljbExVC0y5RimpV+Ru7bL0gMe
a4aNWSXDS4CwVBHSPq+iipNxZwH6fUwQ6L/nPe23NoMcRXkzDPwMk+88L0feY0/IsUpot/JT/8Yj
v/ip+oslKZGoag+gUhsHuZuiZG9us4hv7cNYb9Q1nmQ2c3Slruqb/oYdqnvyWt6mu++aU+oaBZlm
vbCDc+lDKFiYlmGptsa4FTuw+pw69H5f7pGF/YNqK6Qx+a6DFR5WdsFNM2xcvDm7m+99WlsUKzbV
oxwM0GPB8RPUQDqtEZnf3Ll1T3WDA1+WCc8EuL27Bzw8DyVLd+awZkm9NBXOi8en00eFHNZqVDjn
mKIaT0aZKvC6Bvcg4EdzB55rdne5lRYWI13lwFpSCb9AB/Qqf+GpGfkyXQl2LFVB6wASOHUjy7ED
GDiAcWMVSe8MrJqCeCZrsY6F8aPjR8pSpEEVFFbcFv2ugiIoMnv/ueuMlfG50Dy6ND8oKt/y55rG
krqPws73sBX7VhqkpYvvg2DE2tLhcZVnY/PW+5LcDKLHonK5YxdaRhfg591opPM0cpzMikc4CVxB
afzYrvKMFjpXF+CnsykI9meo59K3EVdyOt0BXBHhoXtlK/Mx0L9Y/9xzvT5NAL+qUklligxo53dX
MYjs0rAcPlz/ypDWAaHR3eV2Is75APNVSdpUAx2jSe1h6k8Npwd7DhDBvBoI3zlIVGyqPOLV1squ
quannW8T9queixDmMlvAsUIbdjwiOdDcCyv+BOJXEoDd7T+VBdvz8RUeVdsR+YeyeS1kFgdZd7Ap
9IHOlZKPCbVCF1ENv4Np5HvWxDUYpYgsQaqwcXhoZf0O9b9LmhGbUI0nniZMrCqc7NNs3Uh6yJtw
kPAGtdNQNm2IJAqICl9h8RAl+Gfy4nbIVt+I5k9h3tSmhU/f97isciTI091cxfAcO6hy6zmHBC+U
vnxS6R9HzPeeNUdOmkZlephT92xzGZbBVdLDTlb9qf2dNapdAb8Nk/4W9A9QHEekgG9NxjbB5EOT
EWbNM+fqBan4ofI24wixxqbMr3OInWkAu9skgtUFEksUi8fpHB5+MedDmT+VoolU+rN5yQycQMK0
3kCMKOwOpgDtxnWNaGQd9PIkdMfhAFgqFHJ848o99w8UisqZmlExbwfzETYa0ZRAycl/N/amnsyw
SXYWf0xbP5qcK5NfV+SRWE8OjsiFkYaesc+BAO+b60TUp9aD3G98J4W1K9MmNOr72keoHAnxvPDQ
a7vMPSBem6rQJvvWHKFJPuXuUcCTDKXhCJGLDQ6qG9ZDBSBCq77GqRUOFpFI7yZphVD8hS1tti1e
DwbGIwg9skzBFjMcrI/OuW5dF/n6sIID2UTlzmbgVZR15g53htAqnuv6qW5lxB3AscFSteYqavIc
4V0oUH9SvssrY0s7GbU4RTVXDbxDuLpKxjdD2GFWPTRkKwIvpPNunNA/7FllJ895xFwOc/APuIlt
OFQVrg67FkYVxvjmqzsHISlGrchXeFUGeciFc2kH5aqYr3toIth1/ZuyPSvD7Ic9hFXwpzb+sfJ/
8BqtnFPSyE0Bgsbl6bpw1dFTeRpR5LBLAbTbbOcPL/CfBqg1Imrl73Jq73PLeL9cztfLp6lHgBub
t12DzIR4Tuc3VuLi7zdgViQYmN8rQDv5KDgiAiKN3A6WT9suf4TRcYjnq5Wvf71vmXrgV/WQkBiD
ReK2NPfKzH7lDGSZ7/1y7SIIW61mrAs4aTlICqqq+8H+hwEccvnjX/5wBHy1VC0/rXpqSDRLYGMB
81rn1qrGtRfbLzctfPy813zaU9KeeNJrMyt2fPabQPYauhn/PRneoQiKlQH65cBBGeeB+6kMD0iA
rmumOQbjNnRgfm6oOcy9tSDel+Mfnz9X7dPnO16zMqkpLo9zvycj7vh4LeeghdG6iGS9MvqXGupc
uU+l4M1gwL0IPkS2/yGxDhGsR3PbRlyscXq/vvKjItquK31atl1BnFgIsM2TtHszBye9MjzlAlvS
ptVD4Big/yOU7GyDkmcPyuVqf3mUfXm4QOFa6Kfng9cF8O6LqZp29XmjUnWkrMeGutvSfARv8nI5
S6NZm+TB6EEKCYvneFKQfhkA7WePl7+8NMy0w3VSGQT30c6KFRFya3Tuu9ONd8BweStNtPDT9dBh
VghSzgn8I13pxI5rv1AYrKxM8oUf72vDK7AQ1mtwpYmRp3XgYOq7Pb2uA3N7uW3+Cm3/c6LDM4Q2
tkxRC7NokjmGF3IZjeXk7fK+sbeO5yUzNiMDRk+kH8aHqWmm8+AaIIuWxhPYLHxnQS95gEDVf5pp
YW6ymWZT5PWCR5TO7T6tEvfF84V1LfoMIE24rv9xm6o85FlnXRs8na55a2Q4sHKjv+2BD/uA/tJ7
tmDG+l6Pvj1GZeEHz8r35F6QPPiVwgf2W2sz3kS05cFJUY/ASNsYp7SjwYyd0fwxDX93uWG/TD7F
17V+80sQKgHSbeKzasiFMYeC6TssX36jRndO0EN9K/80KX25XNzCWqcD8rq6DgwAWprYtHgMz/O7
BHg3Ktsj8qv2ViKCleG4MNT1sFPRq8JP6qSNBzM/gCh3NzPxz+UqLH1aWwAsNTaC2E4bB/NwKAao
UXqMr5XffW72L4a5TsKbOOXSKmB6bpbN+5gZ1wIGgAigre3FS9/XNvpeNbYHmWYfG7CiRxCoq9Q2
SCGrnURLVuJcC32sX7AtoCY8SlIec8XKH61leBFByO1QKl+exslJT45LmpU480JhvrbsJxC4JrgX
dnGuAGIxiHELIVIJkW9zxT3nJq/5SkELLaczmsUI7hYd2h6RjuLOy/rrbgp2eP/8fXlULWxfvrb4
yyYdhq7HLM+Nod4IXlZQPtO7phKxTfMPYHHKDZTrK5vYUqtpw8CpcXkx01bGsrDvJ9d7rkdRH4aW
QetcTm9UjtnK+rLQbPozwNh3AeG9CYtnJtONh2kZtTZYaU4WrGRxLc1H7QRoAVUA/A5azp2y6saG
jdEDyJj+w+V+Wfr6uQU/HZuKrDCqGdH3GHCfn15RHj2Fg9Plby+0jR4ukrU1VXI2GQBcXrspi3YK
rZngOo474krIZakI7edbRI5mASnj0QXw3bgPhnEz4ub8vd/v/rttBOsC05cCRqzw/N1nwuTbrihA
up28Ncb2wvakh4xUUDQzZ14JOWNZIlg+CfcBwOYgrLEVbwdI8HroALsqImPWy3C26u8ZxAU6zpEy
t0w8ewLzeiDv9cSek7bFNExXRu1Sx2jrlpI5wU6oYCTrcAkL1nTawxW1DbOgmFb6fmHo6pRGw+k8
HPmFc6xMq9+miav2neqKlVjnuZO/2KlcbcEaRTNkg114R1bBX5DdJggoGHAUgMnp5dG1VIC2RjGg
OkeYp9VxJ8eOY0W31a/K6/zfIK4ne6gk8/3lghbaSccrThTyG1taLHZr2uwNkjhXfMjZ5ntf15Yn
VY0UrH1HxKDtu2B2eBZCG2rN5XHpt2vzu1UkQSZbwuK+T29KVyFD1lsZPgvtr9MUkacl+kK2PDYr
+8kaCrjaWSAm25K+d56j7i43z8I80MGKUy+sxgsKGQ+tP4Qg97+lWfmjTv2VYbqwrzrnhvu0fncw
VHDSwjdieAOqN3+qg309zfmvRtHyWgA1dQN7jjbFPbvPflyu0tI9WAcrNnNF/WGoZdyXwKcMieNB
oTL+PmdRGb69I7JzDuNsxLbj/+rt6uVysUtDgfy7poMkrhPgHTruhuZW5OVT64qVqbjUiNpctybe
GML0mhih2zLiOWLWrpNez930wmbv5yznK160K29M56H7xcLyN6b/qcf4SFPVQHQFFEq2LTpnX8hq
H+R0y6YHq2XfekyxAh2HaJKuHywhUUzQvqSe/Z7y4p4nyRq0daEauoBYZjW8IQajjTOE1Ca8duQU
uFMJHtEMs9RvhqaoNv+NSXqQp6MWnsSDsYd4rSqqByd3/1weVEu1OC8OnzqjmOy0KLIOreTBPces
/DsjsO4sy73q5ZkX2q5lyi+sA39ZVZ8KGjjYrT1Fr0+VV+8LPtFtAD7lzs7Z90wuA/35vWql6JBG
2sQZRRaEAcZta1t2NLHvdrm2p7sqgfLaRmPB/06GYjBepMd3dEaIvQBscuz8lSmy1FjaVK8ZdCNV
idttZ9037mtg/eTs6XKHL/gZBVSb66WhGDMcIWMfiSfXbOIlHgcm6e6mTA1/pN0ICGOq/qEqa/tH
AoTUq1O07nakIMQN3PMPg+XIXWYGdAsMRRl5GazbU88oT8AOrbmNLSxIVDsbJNVcpVaSIFQWDMfc
dsF9Mp7ssr9iZhLVyr0GOMsIL7fIQmPrzxPUnUZPgNETc9vd86IIIXHdD+28+d7nz1X8NPB73zcb
4lLjyIf2kcFj3WmkE7bT+Ovy9xe2cV1dHPgz3qkHkRxb8o/nPQA1D5OTWzKu5HMvtY62QPj15JuF
XSVHLm4c9sSse0/9/N4vPxf5qWWSFFlpyINLjspp2Mac5Q3sDC2A1oJ7IxvWwmtL7aMdEEpuVaQi
Bdpf5pHKk03WfzQ5cBjFSgcstZC2Kgy1hRjX7BrHQAY3joE8NFbyEwyKsuhyO/2VQn2xY+o8P7dy
DHMa5uQISGFzMpRtX5E8SyGgwJtOyPPJ3KSKFr8GrmY4+/Jsi+z38thkRnM/S+Vs83zmew8WP9+7
3OgK5Lwkwp4stOnAXmcAU5LrZo1euHS40vXGTZfbCYFd91HIgofYMoYQG9Q1qHhHsGO7sPPp9TRW
JmyC0joEj5uuNfO5w75oZl2CPFJjzrocM4kjJ9qHkWoA3jwPHIgclV/fdSKhx4y63quofAX7D6t0
AZeGYqr0g1fuEfcRAlK5v9zpC8NWlymnIihJce5zl843jNm3HTNfAAfdi6w9fK8I7Wwx2pOfpQ56
ManzENA28LEf6+65+l6OKyQY2tqBR0EHlHYrOfaBdeNNv6nhhkgR2ZoQl7nfPMHo0uOuhscHbZos
dsv5VVrKuwqKstwDDn7DZiRKNt78vY1ClyEXQQAgRSDSGAeZ/ABWRKTcngMPSurt5R5ZOOL/ZZ5/
WhErpwR53s8xr0qnPcJDDcA+j33zRv/X8ejT1xEOtJRj28lxaj9a958kISEUnWLVQXLhLPk3wfXT
92s4khRW4ibHrBweszTlZ8YdMh/z8cPM7dhEVsHucjstLLk6raz0wD60VWkcEYkuN8LKzgylzgwt
sAlWumLhBKLrkD0zsOpRUZjXl2AnWR1/4qW8HufiZMnsoUrDGpZzK2UtNJzO3MpV1TqiQ8MxO4sG
pGOM6pdT/ZOWPKTk+XKTLawnOmkLDqK9g1sQNlumogoSpTKarCYSai2PeaFPdG2yzQM4o06+D03y
0UYUuEMyNrLBVhbnhZmhq5GLshiaYcbPrwZydAaAOgu6EkFYan3tgGCTtir8NA2OsJ7sD9wvNm7h
3rgFe+yCFqkxrrXSBUstdN53Ps2P0auFO1VYDomY2NPoGP4mtVv+mswYyZd7eaku2sUhq9oyAOYh
j8vgMXceuRBHe3jPyQdotyu7xkLEVtclpyb8C+yC5PGUDS8OPHwaXh2oBaIthzbJdwksLMb+YATe
WmbzUrtpl4Eiq6Zc5a1xZEnci+sUSXi4jawMrIWP69LkAO419YRsm5g3v+feiqzhw1sFbixMOl2Y
XMNQCdDeNo9rhhhwuaOtGRk5IED1Gr9oYZnS1cmJbbVqUDgmkAC3iiD1nk3beR8UVCSC3Fke2qoM
6pVY3teFufobFpx+WC/62o0TWke4A0eT6LaVnMIZtA87R+4PyHmXB/LXLef6Wp+n7pj5QjnZyTIM
mDIY9bA1CzaHc2E6sdu76uNyOV93v6s/X1U5H4qpoGPs2damxlUYUcrtMK2dKZc+f27JT1MexA8V
1NVYneoy/zOaxo96hNeq224u//qv56Kry1JycF+5YTbZCRzfiPVJ7NvlncJLu2jK+5wX2ypt903i
vl8ubqFT9EyFpChzRSZzjBMQISbwaQaRRgG0BrPb7S8X8fU6D+TyvxssNVOPGRzqN0+APp303g6m
vGTlAPd3t/jvCd/VsxMmn9tIWLKrUy8BnW5yv4wbODyFPPB89Lxt/XGqFi8DQ5ETGyZuhjWGajID
e9O6afvaj7gB2LawgKts6A8g69o1qtbC1NKfCrG9jZm0jerEMrJTVYLzuAGaWhaNwjqK+WpGkurl
Fl4q6bx1fBqSlOLKbczmcArcfmu5NVKnkc3qAK1d1jjZ+q+Q2azdvReGv55xbjDJXQFD3tOQvLbd
fu4erGxlp1sYKPrDYScdczJ9kFy8nF3Vqfk6Nn6+Mk6Wfva5zE9NNBZBBbpd7sSqz576XD6Yefab
yjU259I00s4B+ej2sp266kRr70+VndmD5XBn+BxApoT/861u1mVTVHhk6h1enwrLiqbGBRi6Qspx
APiQPe9m2z+533vicfWcFochb8GeU3EyGRjwxUODTOXVeMBCP+tqEX+wZ9wr/OoUlOUQdblkmwkk
9MuNtBBscHVbPUCIO59Prh9PPZFXjltg0vnZuC2dimyyZsgf6Qz1lC8NYwux3bSFtKc5XC58YRjo
z7fwY+MUfgz2OXMiLIDP7+r7CabcFdQDl0tYGsdaqHeWsi3BsqdxU0IiAYqzce2WXr/DJr5mJrJU
CW2fzq2e9bxLbDxKwZGry3EAPJKZbkn7LUGuhSeuf0/GJHUNxU2gUWQGrU04lqXaeBUrHyaXi0gy
CbtBMshvhTshZPt3af3cCqf3QSJvaxEPcB0IpHttqO57fe5oi+9cEGJlJgEE2EiaKEEI62pOfWuL
npr2ZU3WKNH/4+xMdiTFtTD8REjGGIO3QMw5Z+VQtUHVNWAGgw1mfPr7R6+quRkZUm1a6iwJAg/H
x2f4/o/vAXyd25WQveQ+AhNHrzGJUg3Zoi/xixjZwabNI5fVeOWDLr3ovPT+MJXthPyRZzvv2Ace
2DsBoOQF3I6y+g21FuhFhteARZdetLLJGeSPlCSDB1Cn82ja8kgJjVVZfJ/q+ZVk4d9tmXVql2do
x2Y5aD86+x7KORIt9MjRq/H5hrxgzHz639EaB7SlLC7cwRYyokHpQj50uDIRF/a6v9rrGvUNvUMx
ETqUr1kGHEHe16/emF3zGy69YLXTw0GatCsBWfIGEZUQ4OggiHmtm/zCw9fJWi68BgBsbzpl3RJB
u3rnj3DD+TUrdcFPXudqZznIYl6a5oQV5N8paRFFN/O7lrXehcCQJF4uqq3uVLZDv7G8UlF4wTau
c7dFL0k5UT88epWzn/h4YH0tYydQ7zT3qytL6tJLzn//YwN6tM87g0KaU5rXILX3DRoX+odBTD98
G1zp8b6wbNe52y60oMEMqG4oevrMm+m2nPIrV8pLE7/a1r4Mg5CEPTRJvAarikRAqUSQ1LkyOpcO
+HVT9EzditTuQE6OzF8mr8pvOlP9sr7ZDNmw10ZtHF0dxNzv8/yv9Dhcvm6QDrKiy6suWE5TGG4K
qLi0RbVX3rWqwo8JS3j+aqujures2HxmPS91eswGV+5BTKwe58Bj9yFKep69yfi3OqBoci8DGXyZ
GkpeiVNXD+AW1VeSQOcj8YPL1DpHO4q57eCbASEnp9hn7abiVdzoLC6AsqjlBKrUtWv0x8hzl69z
tD3pUVdejy6gW4gqO8iItxE0DyIfckW96iJT8g1EKLcEgoKQMouw2RQkPRWUUHCOhz05SS1izLSc
niplr6yuC3tvrdWWpZkvJ4aGjqk9kwUM5/SVB2UYKzWEEc4Sdi0xcGGbrJO8HrEzUNWg1TOFapOw
MxsUbnwdg/7vTo81Nbrrgo4CNAsM9tIGCSTGi6fQjmliUKhzpabhghHxzp/2h6GyKeLlfQ+gd1dC
W3P2x4Nd0ish3EsX+7V8W1c7vXW0So/j7P8y2tkWzr2n3xdKYh6iBGQqDq05K4ESUKfYnpT1rS0B
zy/trrQq+fx0v7QcVvc67SxVL515OVnXTWg/xWF433l6Y/xrC+6CE7ROBPt15YAlXgp0V0DQiwdR
VzYx5b/zEZombr/9u+9Y2ReI5DSkzicUX6Bl2l/Kn6av7gdoYJ/VcK+M1b9Jpw+sxzrN65uwMZn0
21PWZ4NMTNO6G+VayFu5tkRfLsKk6e+GT+EvyFI1kZ6kOtbjKJ/8up7AkCvHcZt2jndgoscvhWzf
F2S/RxNNS1l/C4IebA0B/kc8c4ftAEPRJzoNwe/Ph+jCflxHjVEEhMhbPmsoRyxy09fQq5NO+UTJ
/HfVmdBZ+e92KVoiw8JR47Hq/fF+CJbsiZTlDBCrE76kIqdXJuLCov2/AHIWhBoKOeYEtRDg0vIb
lC3fmFJuHX5NauPCqiXnV/+x89GNvuTFUtSQI1Rx3QDGQprH1tNfCLVPM0t/fD4nF16zTt/3YJdR
jfbKUx7oIyrNUFKceZD1wIlRycFA2ZfsPn/TBVO2zs2ng1BjZ0MNkEI+3LV5s6CGEUKFnz/9wtpa
k8IrpDYdiB4AsN+rfRamX+oCQDNYs88ff2HC10l5IhGVy5RtT5a2G6HkKUUPZQ0ogaOvDM+lD1hZ
ejdDhRiBePqRZgCcu7AhAxTHm7/SnXH5Og0/cjyek4EeXeqX9zyDOmcni/yKV3NpbldGPCysOwqI
C54mKdghD6W5C9Bi8fj54P+bDf3A7K1z8O1U5M65Z+MYiKHe+5XiCdRuzDYbWrbhEyvuGn+aYUwm
fpAdqw40VdWuGVwTkQlyZaxyimM1gNJXezZ/7cAf/vL5T7u0fVZW33E1HWoOntcEb7mArKEAhyrt
tn2GvsG/kv/F3K0ukW7WGMQPFw+t0ML5Ki0ZTqXPIVQqy+HXX33HOnHfotorU9PYnUr9UAZejKjX
hrg3mdab1Hc3f/eSlXXO4ODnkEKdjhDu2Db2p55LaJ/rJATFIRiu1QBdmJJ1zn6aqWzGM+uMUA+y
cmy89Yr50TH5toUGeB6yr59/zYUNu07d+7m3kDEF9adumxvIb92FvNhPfnvlHnzp8ee//2H/h8Bv
4br2IBpyZzvK6iSgWq75NZ7QpVE67+Q/Hl+Hi5TQQEPqxPoJ0fonWRwcx9Xwk7pOD5FYfmWHXPJZ
1opXs8MdFBEi0E2/2fdpy4/b6dDv3FMKbct/+Bf2zO+zB3KTnuj+ubqVL/k/fzc/9L9fyFCCSaoS
723JA6secqtjwG2vLOULBm+dzycMQWhmoOibZvo19ejDtKjt57/70qNXu52Co2NBMa6RGDD3plue
M4tKs8+ffd5pHxjSNcaalE3py6adjo0eTrWg39FhBQAL0HNcj0lXhiAg2OvU7EuvWy0yMaGcwetr
HAujl7hF+9BMObKrUzwFLM7T5c6oKXFoC3ezP45wWWMum2gK/bh0vKgssjgAhKXNy5gE12ThLwzv
mncCTHSTZ86kTz1IeKymKP2cr8zchS27hlwDOguFmRQ+CFn0k6i9e7sUxzRkT59P3qXHr86aDB0g
rOuX/lTbuogD13uZ1dJEUjlXIlYXbAJZrbwyqJQXOAovCH50BWaFFknqF9sU/TqDc60w92NXCs03
/92XErrVbm2QY4OSxA+vZK8j+huCanhf5LWJ+HiO/TX+hI0OpylzNPC889arWogzX4ODXoiNoRTz
vz+fWlYPJWmhee51P6AdfZI2f0FETkZhGN4aOz96mf3S1u6WNdD0/pup99cwFAcNt6ID0frUB3PC
tXtEn8GB8Pmvogy+WJ01DsqEzJSm1WkkzW5U3RwP5O90Blx/zT/pctNUzmz7U2+f9JRFtPmq2PfP
x+VjsCkevnI8s7LMbcdh5PveA88zcwjEotu6hiIqZMAbdBFEwH97N6YbZKzRtHPf67r+qaxfXXF9
P96V/roD3gfYvhxzXGtSAJuiFuiAaFITsGalf0194MJyXlcQQZgeelWT6U+UjHcz947VfA2fdOnX
r7a8UL0a1OKOp8X5At37aJEQ47iG8PnY/PvrMiFITkN1CEWgp9DRUdgQJFO/M+bEnrjx7TH39RW7
dWF81nTbvhrCrq2EOuXVlHCwG6aiueKF/RtZ+f8T018XCzm5NxFbI2axuEWPbnS0RQmJSz9HrCdu
e8e9sU097oNg9o6BCTzwHHyzD4syOxDShRsjWruD+OSCSGvm/CMhdhtlws9v2dj3cdUr+0xq2r8N
TlHsPTcIojZIycGWabVB4WO1NcVENr4M9HbJKBbYlPMnPyD1lbvVx2OHUrP/mjPTeQu1MlVHiq+6
zdxW7KHjV24+358fp5CCdTt03viI6ju0Pg7BfEbLVYW6RRmNu2uVmRKF9FjUSL/6Zvt6jomvxyub
8uOTLOCrZW3bnrCi6vgRfYDkRJwZU5dK+hWiQtO+aPvpEOjxGoXnwsvWuXZ3GEdc0Fx+HLk46CrY
CZ4AVrAJPETO+f7zkbwwT+sUe12PJgWrdz55XuDdqumcNWj9+vD50z8+k4N1hh3iUZoFjiGnqSGb
XP9DhucF1DxRtlfCM5fG6PziP64bFDHJrp98MEBntVGlE1uxQM6zOprGj2r3iiG48JZ1QrRsZgIF
A8i/QXkdaQ5PfJWiiech3Q0IDFXTtVqkS+85G7w/vsZvZWp725Bjbqu3vEKbdshPYgy33ZQd5mF5
+XxWLsz5OhUq8zbw0dKHMgFIckSZW+6wAq44k5eevZoQzOw4jFxDMGUAKZHoDBnkAKmMz3/5x8dK
sM59qlyGaVOCb51Xyy1phqQl830K/Nznj7/0489//2P8ueOGDaq/ctS5ZtvFhqeWOg+fP/rSL185
FIRA/grd99OxtfWLbse4bb3bFMf754+/4D6C+PPfn464jUJy0R+PgF63kVcMO1wUfi+BqtFWUt9Z
gvaFDISwCLH+rSP/zrVHAfN/X9uLypg6XaYjuJEcLddSP7vsvaFtZKpl9/m3/Uvc/f+zMljnNhGu
CNjczeRoIDLIN2CMLgDeiTLW6TLed+lc/fZlV++CGtooRU+GPcCm/k019tMXCHWJuBL1cuRUCPAQ
e5vUaIXal9OQfR+J527OfY6HghD62EHjfGusdvZhNXU26uqyjdJ+8B6zwJexhaDyrlwqd+saaMtw
xp2N9Vye0MoNHsY2BRo0NMVeB/nG+vWPWYpp61chsKV5PaEaS/A2jfHXYjdOk3rHuUt2BbVDbGzl
NhANndITG8bsjYSd2FdGQMq7r5ZtYOY0CQIyg1ba8J1IDX+qrRe8UcLzOPdQ+GrG0YtzW5idS8Ji
E+RuiDMjHJKZLp2O0UDjbDw72luHaCw8krIrR/EFE79OVva0A5BaT9PRTNlLF8iT0foZ0K67iV3z
JS7snXWy0u9mZXPknE7pwJIBAGC3q2Knv6ZVdWnvrPOVYdN7WZUF/UnLMcnBRr1pMhSdi1Js0TB3
WGx1x/P+N+TOoWKFUOOVkbtg7ddp9MYhk+ApTEJa01Obeh6wOsC6WAVFeg7Fry1KY8SVi96ld61O
lnyRrmcmirjSyP5Rs7dTGhERlNah17Cq/XhGT/Hnu/Xf4vAPdus6O54D3SegRCtP7ZRV6HuptYqD
gsodIGveXmVLv+0wktulyP1fIZnSLbTZsx0qSmEUXd/50oFQt8+UdvcECNl7aszwIlyoOxW9ncLY
S8P+QaD+0I1EmskhMpIhpeE2NNzMcxlEPEST6MzLPim8oUhAkCofsp4um6BlbO8TzwNT1BvoDted
8ibPh3IrwjI4MkSTorzvARHgCxKUnia3ire9ioUBvD9EGcPSsyQMnKTLqLorHDc7LX6Q78NlKpM+
XyBy4Rbjfj5rWMIDLzbVBHxVVXYT9PV48wCGNduyqTJbmg9f0UGR75mXNu9pUeF+7MkmhsY2O0Cc
r07UWKskY15zFLBoCcHZFHkZKhns1Gf3ElqHG2bCLmkGLwNlONXbXuCi+PkkXjgI15rMnccdmdIq
P+WuuG8D8kDscGXVX3r06qCyU5nWWWnHU5UNkUdehiz/yyevziKiW7fJ0P2NgIB8GCWoz/XAsiuO
5qWfvfL8RVq4k+7OuPb51Ok66YdrA3LBuq0zpZZI6jgBhVAiN49lnu9L692Dpvh3jsc6PVplLFha
A+M5EvZ9DLJkJFB9I7a7Bjm8YFrWGVLrSMprRwynJs0ep8HcNMXcRbpSL7XKmx2fyXxlVV4aqZVv
iSwm7bqCydM01G9mcfaNQ/dG0r/z/ta9y9QhHUHmTyJAzrtt12qWCMfwKzf+C+fkOlHKazTTlA16
qGjfJqr/VtV3BSye1n9XXx6s25VhuDiVEsu/aX6rptzOkD+bxZW9hWgvPLoPzPo6VyrLBnV6HUuP
3J11ueGkdR6GTqR7y+v6AQqZDXz+QJZbEFrN7wqifOTQOWL6uWg91FHAxIRyENrrX944T++y7mwH
LlPDwGyabf4+9+H47Vw5cprqsCzjvECpf2EgkoN2syHKfFBSoqEl7IEUTrCdG0r3gTEa/P6W3mSL
nR5qcF8eUC+enyosyhftldO2K73sIWBhth1Rop4YhravwCfN93JokUq1RJz1WebsoU51gcrvyb5K
1KTpaKpx04+6vOzuROnnCZsDtcvdFrhbKZ0t82kJ65gXXyufAsgCpM421ahXRXscr3c5XdoTm8v5
PqzKaSecufo1ooXp3gzu/EA6i7xxn7cbz1QiWpzUOdUzY49IkXlu1BQDcK1F1uEOYsa7glTA20po
eIFVmKotn215j3A63YwZUzd87puvEwqudkQp+ZvOHb1BbPq1sMAfdHI+0LK7HeYySxzg2JPCWXTS
kUJuDfpsYwgqqmRpwrss6G54qgGuJ8s7nXyeVMY+N7qHGLtp8v1IpjYaQn9Apr9stvNsgdbgZNn6
WXNT4fodtZnau3I5zAhUVX5/UD51o35ZfqJ18BYSHS8IpuVbj/stGBLQuQX+qQJ2c3LgldNn5Vkb
OQOY/m3J5E5J8aAEyNYsEO+cqR/E9ett3WkGjjyFSsmcPzoVqOBurea4yOpXCJic07LmRMqgiFkt
5iQvWY7r54zXoDY+AsVBxFDD/OEqvVto+8tm/leemYcg0+iTVfZAXAGuXpYfKGU04YL0MR2c7xac
Aej3mCVJzy3aeuFevLhogHQgppXk0tz7amGIEmty7w9pH7GZepsm97fz1NzP6Ci/gdH9saTlk+nr
h9pA/qivJvxzQb97g76BtsAX1rHmCQ2V31sQeyPXVCYe/HMpCLFkO9de8Ju01b3Hsxy6CWMb5aRF
vN7RDsY4F8csYGjxlk6cznUf8YGbpOn7Z7NYxMLm+uAhEbsfqyGAgyl+T7OAhkHWPAW18w2aIxMM
kb0BZuy78KunyUNOk9kXGWavZe//tKIDUpx0N24d/JxIBioPaUUsc4unEdbHc092vA+XqA7TAuWn
1U3ayCxxGaIybe4Dz8TdH+V8FulFOaqvSIFrlblDL/HBZ+WTMyLDXVZvgwKD3e3bbWbEraqWBzLr
r7VabjvmTFGTDcdznQVUOcobT0IKJywJ3QhwYpMhyLwEjmybeJLdoZbtn9D3nyZOv+iMHTo/eIDf
2cQ18W75AKH0onQhODSJA+iZUWube1qbJ2qXWw7Ag07R+OP38z5fwlsvmL4Y451sLTapbW/DYn6h
BfwKoilwLyw7Ml4/Zt0EeXrc1CBvUaFIz+Isif2u2VJtZOR1qIez5HdXuO/tBLxiw0sv9qCGDR3M
8rYNmnYP4Bs2gj+mUQaZuMi0xRD3lN6TTMQpKrZu2lT0Wy5mSLr1XsIC/qzCIKlV3UJmLU1g09xN
ZbNlUxD1U0l1Q6G8i6UKxZNRBTFYXG+ZSpM0FVtx1uVoXL1LQRRbKH0I5/a96SeThGHO0frkJQHL
JMw1XGrW/EQD6/dWTruy9Sm6vrKk8qct8OBkv7QQXbAgr5B544PJEVk7glxWqQ3iZeyB+SBEFUo/
1pnkSY3rDa4C8177zQ/jVf8sFnffUfcyLln7He3TL4UHiZIcFGPwEKbvAFigUkxlwTmgkUEnDMTs
kKS4zmbzvUD3ooalYLLwY2MWd1+l6RylTXqbawEiyLIcIAA13wY1eHAVtQ+pnu8dT8zRSPirdrCA
VC3GBzP70UznB+R4bokQGPV5U6f22Xr0W2kc77mDEOt3VXuYHwimRh0t8oiN5mQG+WMqp6eU0x1a
xmKNO+mhb9P3HgskymdzO8FA4iSZfjukuuUZfRldF5pxNN3NAhf+MXA2LfdPOuVPDMmdrTtkboSb
wks+K/SKmwW4a1OpbTi6X93Wue1z99QgchHnvrvlTStuKEMKwM1ht20WbPSC2/HYt/fGXdrEV9kh
60SCIokOyrtYiKWG0E3R4/RbxDFcnK99694MLPy5uBlKDdgBBuef0misMciAhn37KvrgK2Go0Gdp
v5OseAEJ51jXC92xENmojvT3fjkRINn9g6cRSkR5yd7idI5q0w67AOS0yDvTzqvZu6OdPKHUSELh
ZvmesvHZEFEkZvYObds9iMbQKM27d6jWWcyCAP5S8fdSLQe4FDIKBnJDBIweJz1JfKTHtqDD//I6
8C1QZmBjqfB1fS9+ua0HpAZHg10AwalwuQmd9GcBfF80kA6+exE+D758LBf52IJ2FWUpymE0FHe1
hy62AlIfp7ZCifoyWQsBhfQ+w2oByCvzoBEj//EHBrWcDif8HDpjjMFn6BBeHscCqMahr9FRwoov
DorE40aO91qxd3/RW5SaHRqsq4mi8CBFF2jUuTlWtUaYZyBlEee0DqFak77ZFodrGyJkNxL1QkV7
l43NbVXgRGubJ6mrjTsgPjQAFqPzZV9IP9iXyuIe6PPvQe5/Cey4Uwr9kx0UP2OL9oS4zbM0CrW7
cVX6pASyCtjAMSO5G2W2ubO8MknXLgoaSGSMPbdrEL1FAwvTFMyndDBxJ/SyxeKBhOucvU0OOzEL
QeJBQDApaB7BbUi0YT/5gKp+6dBoGB0bl7qvMd3tl6WQp7DF5kPgwYuqgSHIgoNELiiht6HaGYBm
oYfjvWrp/tMwftJd81wPWD619CCC1O9pyRGXE7tpApilFQh65ZPvxeCkbkaoKEVptpwIKWVUpeyX
7AAoznqknpo+i3iLTgi37NVm0OiYQe1QdQc5JTfKUxtuOt/3NmjduatT84POIocGUmCiQCj9i/nA
9CRmzNBCWRY6f06LdguJDcSgbBfVY36H3N5Wqv7Nk/zdAJ6c5MtyO9jxTaM/x3B8PnHSJ5epMB7Y
+BKG4mvh5WOckippQDFMxrDDRBVoMQf9pI+IEd+XqbutFZzg1LspOD/S1sLZyC2a8BF13HJX1UOU
ar/m8H9q81inbnniZY3FEapulzlG39PA5WMkO5hLW0KXLjWFYZEtuPOj9kKpksKoNk1QUcAjOZdh
GhOHNfcgv9kqQud9gb6OKc0itMYuKEEkUIfq+pwsMYcXoOIWLv5b2AdgXHO/hH+QjrLZzcWiHit/
ULeUeflTaevsFmGf5lkapnal4+dPkBpyRZQjSZDGygkgo8xKIh6qJTRvA830DfEKxF49OCw75Xj9
Q8HE+JOXmdCJbGhvYglPbO+2bnuAwnCGEXMhN3kKcEEfI03S4N5bYGiyCuTGw+LOo//sdY6uY2gq
d695KkVsFshIRNUCJbTItlgT4NC5skxqxoE5C9N0+OF2S3+XmmXC+anQnb3gl775xoofn4dYLl1m
V9EKr2cMvWINEgKV/5qXuIzMdf4V+TedfP6CS/fyVcSi9snolrkypwYXooKywxyMT7in3IsqT5yW
XWuDuBAZWZd48lkvijGEMUeXPA6WgdpIuis3/nN48oNL55rFlAXGLR1E147sHAOba3FWzKjhmLju
N6xIyGjM740/XAldXpiSdYUnlW2ooUU6Hkf2BSsoDsi9KPIrAaRLD18FL9K0DzPORtTds7oskQKt
5JsHnzqHNqzJr6SBLr3k/Pc/EljzLBe3g+7lkTYogc1utDOAFt5sPl9RF0IY/xIR/3h6Zrw8b2Rp
TqIq6jtAYeyJqsW56dLpkVaiuhKH+Tdy9NGsn0MQf7xHLwK4eVxOTuRRH+4bHd97JDnwJr539xLm
/aQOfIi6PgL1KIrdX8/87bl8fi526ZUPvbTsVjFK7fUL5X2hT3U/x8vyi4U3BtfkKn0u4WZM6d+V
rCEN+t8PFbKuZDDR+hTSLzMMX1nuB1lBUzi8suguzdjKBrgWAZdmApfDitsCMrwjO+v3NVBH/KsV
se68kc3sFVJrzFRpmt9hgDiCzXJ7zxqcvqp3lr/7jnX/TSgpWkebqkFs6Cvkee7Q5B715bdxNm+f
f8iFjfN/jTd+Vy2+XOqTb8jeYQE8rLYNooGi4/zzN/xrRT5Y1WRlACwq0bUtJ5SKT0N6lLRVcUgJ
gvo4OO+CQJIoFdxJ2mqCaLQtYrRRONu+NNlG8GaGXuPZX1igojSFjbgpVcXumGTdldPi0gCc//7H
nkPwM+iHbFSngTDIMbmA3fHgJ3oanz7//I+3FF9XGlbTCI552Yw4psHtPItQNhRNVKq7qUn5UsO1
r1rnmhbDxx/D13WH8NMUReUBQuq1HL4bhBqec+AcNqZbrimtfHzq8bXsDjAYIUFysDo5C7JarYff
bnJEtj4fLe/fIp+PVsv5vX/Mh4PMVzk0bntqi149tx7nd2NaGA0ozTw/LWoYoVDfWm/XGbcvo7YZ
u21NqfiKHDJ9tr67aHiO0JyxUGi/b87O2AjpApa45Qz6OofEV9KzBTkYibIsJDuzatiPxtAX6ESR
Og7d0NyNi1liW7cTSKRstokYMtywBNW2i3VHJI9R5tfvK224jITyhycPd85HLYI6LoIeXbjEgAsU
hbhvdImVLrq/TEfyrdYKPW2s1gCVMfINey/8lotevQ61371V+PKfqdDNawsb8touXpW0FlrU0aAE
gqKaEGQxxmkjM0eB6++YmxA8vxOZC/8ugNjwTd6MKowo7QtUg6HREGEMJOSjuqXCJj7KPVlsRtTR
RaXt5x/G98pj5zdVXM9DdzOogCAozCuJq6us9N6jznQIU0me8l7OX6qAoqO0DfO9CMW7F+BqVOXo
mKlBvoSmGRM7hEmmB1Uuz0HF30ZvHgA0S0U0na8/tcRlnGSeA03A/kAEXgKwLE1SVP7FKQYC/1s5
iP9AzrIVnrctRV7FYqmHrUL5YUV8eDxLhgCE87jQut1wMT4RGcApUgRXExBAblEjWieuaA6BqXVi
2hY0tSkMYjm4YYIK3LPlSb9xXtHEFO5ZlBdl8WEZ2mgGKHKDZHEbOVD/3sjFe3NqiLBmjr2VHGe9
M4RVYpl3t7Bw3tVFnkZKtQbsRDFDX7aYow6GE6BUROtJNvYJkqTjtjfo7W+d8CcqHv1o6v1/P9D5
tVhgkCBZxeJR5Md8YgHiY9KPIERgoyaA5ms9+NBnRHN7Ho0Iw99RGXgHnocPlRksSkGcdMdDJ9zI
3P2JQiD1rQhkdoSLW+20mrIxNu0U3ueOuzzTDlMzNdy5ybFMgbdmzb7O2bAjJPtVKEZ2mS3uQBW7
VxpM3AbAYWmRT85ZhkaBmdU7miHACHJnucsM8mc8UMGu68gQhTXWTUh9USGgPgJ9VaCP6qh7Um2Y
UMCWlerJ6/gtpqOLm3BubpdWQ6YRj35rXOcZ4cBpPyunewhKUkVCZuzoNL1u44mkP0qjMqRziIrK
0Jm/D2R67xypD3MV0hfApJHtRhAMAsqT2CDNj5w+Nh+Li97VKCo17aPj48ZMWtvHlg9gDw3QGja9
WPaSAdxeAUsf9S6OkpnZ5dBNkw+5Xf4Gbgzq9PPBiyA58eo1GcJk3pw9zQphK0+Y5ehxCAh7mSp3
rThz2BCES4xfvXW4+u8onJtI5k31XMAExWrg+E8obSxgOqJqzH81Jn1yRNPtqQ7zuK8goRuAlR2L
Omti19evc2q+8tLwfdq64LCi4SduaUcj39fB7TyniGqXEyKxs5k2bcvyI+cBRGbtogyqNyAE4hd+
dzMZl716ZjGImPUVopCOemwyjyGEBLnjOg3EMVBzu61dN6p9pIIs7woTKQ0TUjZsOK9+pOFLM+S3
YdMWyDiF7J8RGbFohj47BGZciYKCpt1AL7y+7XG5/15rxErARYLaVAAcF8R/6XILZY/isWNTD1YO
R78aQnZujz1PvV099yIBXcvsod/5W04FjQnFN6PeV8Uw4xB1Y6O7DQcTHtqhdX7MoajuK12Xm7lN
i+OI7AeSHmgTK+NiBmyUjW2FlsY0HO7yakZoqEEe7n6sbPE8uVSjOUeUzS63YZp4epGvdnKCjWwq
i7JGgJ1gjezOMsynxyfnVzc4bhP3y/g/5s6sOW4dy9Z/peO88zQJEAR5o6seyJxT82BJfmFItswR
BEGAE379Xemq6razlMq+5+lGVJwKW1YySWLY2Hutb+egO7QE2WxLithxCd0MjDuvOsgnpOxQ9XgQ
HWsDsGYnP08awEo2NPDqdpmHGuU0TzrNBeC6LuCbLGoStI3w8J9suKEmQDaI8oBnCRqjt3CGpOOM
SY/jTIekcUavUdyMvrp88t4+32Q/3sL5sWMHiUh01ECZZa+a6dZShUrafPv5R/+s6n60fZPft2/4
3SJmehxhgtvuotjoOEhWOt5iPr0E2MMX9Nbu+M5ZN8v7fLeBXqV6ms6YLj4Ofvhx5+JGoTQrh6DZ
H3iJnO/a5kr456LYUx9+dKCYy04Lm+OA2U/kTtP+OezSPXyzPz5/bh/ruoNjD08Kz4XvZhDfTL5Z
qpQlYUWvxlGsIoac/GBu534E3/IMXuzjARAc23lgso1wPMKTMt2Ixa+zKJHW/rlen6ci3kNe5pcI
LiRklHnugUqQys2IhqlRdjN69Cad22VtwXefxfrzp3bqSkexIu27oIVEsNmntbobh+rar5wvCLeX
AmQuq5qNctWZMP7jAyVIUL/flBocQFQbpEiURMTHHmnqYymvsTqd47qfusLRzCnsHJSp5ww7Ikae
ZKkiCRFonRhNj2E2nRM4fZwcC6Kjk3c+wChWZPW8i7o2LrEB1Cpu2wx1/G9Fl24+fy+nbuVosnia
WdeHlXenO2CnkKbtCEM9We4YGKJ/6RLhYSL9OshUEKVmAtPTwrrXVvkSCoEFcAWxOOfgPkVzCQ+j
7pdLlB6SsEoU7r57ps/qyj5Uu7FcYvPrn6dXfb2LXnwRu18/v58TC0B4NGkQ8Jak81y9n1JkkWOX
+ggEXWhzN0XDy9Xc5tWaOhFUzTVFZ1Wc6Kb+zJp9YjU47tccymIqRldxdJ5Bl5uAblJCXj+/qxOj
7bhds5dRAtDrGOyK/LnaC/21gZ6grffa3Hx+gY+X5eC4X/NMFB1BZEehoJmxNzfvZPCqOFPpX9pT
AOn5fQykpmaiRCy8C4avQ2+ytSlksLGE9WcSl6fe+9Gst64JiyLVxb6yDl8PvdfdUUc1ty14NPu6
hSzbIZJA7Dj3kEdG1eLz5/bxi2HHOZkgj3TuZhratQKxtqOcV5Y3JPHSCw/1atB+v3x+nY/HFjv2
RweuExVww0W7GrV2/gWV/PjzDz4hy2Lu0drPK8wGS4cIEWCcf6+yeM6S6l2/gGNbX1UvVCapiIu3
z6926jaOhoHEYRlUF1wsal+mElmGp88/9+OFkh0bnMfUh7oHsed+6jZhkccdEpRqeqohKvj8Ah8P
L3YcE4WydEDLo/U+M9H1yMxLTbMfXX44h/jQ7WTVVit0f67Tv7SWsGPHc1SkyPcXZtj33nXrPaZ/
UQLpHwdIoAW3I05Mwz5ykCzuO+BACJv6baq6988f1cfvwj8OitRYd8rPQyxTtd0N0DXtjZr0DxbW
/SUT6O3x+WU+Hkr+sd05HXLrhgGyoQZg9FmxjWDR/ecf/fFi6B+nGlsvUiXx8PDdvk3X6CIM60Ve
K8ZiG/XNOZo2YK1Y/P49xveP9yqhCKxTfgFNfQvRqNNm6QVYifm9mTL2bEdUoxs/FVvkC8QXZLn8
Lw1UDm9hzdH2CmiEdkD3QFEbhFFZf5nSENLcLEgvlDLjUuXTtPCFqtZ81uG+jyqkvHSerV1uvSFG
ViC8GEw341Sc6fYmwEEOcEOlvpXePLSJ4w7jdkLT1qXLuxAqAme6KM3sXDRzR1dZJbMbb+oO4bTg
N7Zn7tcGpK5hoQq0cEF1Dc0wGAhxL7mMuhtgItgSpcrxS0487iAZI8MnWbohhHAwsFg7ohTvaHRC
ysaszMBZiMTS12S6UqgNbPJJTq956vb3usyjfeOq/AbniHwxCjuhdwSClzrNmut0NmjzxIoBnzWn
l/AQpQk6+006QUtUHrc9UjFNU1ZroViR5HP32mStvi0AIgQNOmxf/UGpZVpS+AssklpQ/KTrRlbR
DcAXDvCPymwk0/4Wfp42wfPWSe160Ksa6z/lKof0DaTxbZeBuQfrgh8jRZqu9FBAkjam3WruYGJH
IkUuPFgBVlmBxhSB040PBa1amCZtlED2g/c5kqhcjsTOyxSNMhboC8aWZdrW924rBOov6NKRIXWE
Czvlti99naSy65JBkOIxTz25HCKAP6KCE8jJUAxA2wAouxwgc6g7PJfRINdUUrmYMBtXTR7oG3cS
5a6c8vIaGOtoGWa1gM6rgpyr7L+O4WiuAcvX0BRK+j3sZP0MG7D63rqjWrb13FMkA/pzFO8Ts+84
jJrHbkgz5EoQ3Fz0kFg1kHWqs12NTiwbx5EUzUnYuQxzezbfJu82nM5s0Ke+9eF6vwS5GkrS2UPf
0H0R2WyTOwUSWU7uvo098c6tGKe++/HuiWS2R4xA0dR/6Rl0XjZNPl/xfor5P1qKjsInOldKz4Mx
e720q247bKEC38FMPl7WTSwew4VaICez1Nvhar6fHodH/801cfueXaPf2PLLmYf48S7rH/MExpTM
FUFXkj0vL0j57iJgc9r7bBjjVDWJ50LjfQ44c+p9HR+tsGUDvwhWFYqbUFyXMW8l0l9ne1OceFfH
iIGy7oCYYRwPlPZqabzQfZ6yXlzNUIgsHIeVSzOXdKEo48s6V0BCpKmzaA4lj2Aa7ePklQUkQrI6
4x74OFD1/x1FwFB78ajZhxA6dfIWiM2FrGxc1A+hMGeG0amLHP7+l0kwEqY9Bl3TXqP2UDtvyNYu
WkhxxuINU+5cxHp4RR+M1eO+JabN0E2cOHoPobTaNkbp9RwGNinLQa892zsrb7b5gni+e2X7Ayq/
gN7184ly6g4Pw+mXOyxBdjdwCJl91zVXntAyGVGViG3XwHLnZTs0yDhzpVMD6PD3v1wpzMJ5zkos
gxAaxmnTQvD0/tfu4XgZybuZpg6WEQol6CX3DuQIC2iE4XDVVxigy9Lq+szJ9cQ8O25cYV1SDD1X
eGDBVNxmcuD7DILhfV+04Zksyal3cgivfnlSomzMrFLX7OcmSGNl/fwy0h2cEqyB1wH0OBQjAOb7
/OGdei1H68ZIKcyyLcxKYw66ZoqSAtBq4zm50omndVwUrmro8pqhG/Zex6FdlzjFBApBtDm3hZy6
wFEuZg7nTJpmgnaX3Br6aPgz5MmfP5kTryE4mvw5Vc1Q28bsx2hcZOUPM/wY21uUPuOW/jUTnX/c
gUbNsIgHboUNYq510ned2GbonXrmDk49nMPf/zKQOoeGRUY9s1dBswhhRq/yQ8WYnFkdT+xuwdGM
rjvjWdicMBWqHv42M9xBHLYFZXpDK1cmzGgeZ526qRt5TgZweK0fLJXHDVEc1SnuoBXRPsAOHvfj
0tqlXRbX1V+jd/rBUdzgqW5sB52ZfQvQO6yZsVd+/3w4nfrqR7Mac1kgEsT6l7vuXgzzuijURrTE
rNFEnS1KN9ip8a+1RfaPsSxjbh0E0xi7DZGQk9/CUJw45+7kRMNf/5jD0rlClUYi1QXE+ATJaj8i
SRGZi4ZqvUX8DcikAlIOAmu0rUK0f+3SnsKN66rFDIbQ0g0le1AR1OCfP9oTyHn/mNnCWRbiZBnp
PeuRCM253UkBJzFCILgFyu9TEa0kfAyOEKu89tcDBxMFGmN95von5tkx1IUQMvsFPcSx4X3gXI3s
LTpXNzv10YekxC9TuAgCBh0hBjwSTGrcgrKmwzOZ5RN5DXa0OgR+g4IxTfv91MMwU3axX0D44SXB
NPy1vYUdTSZoxhkFsCvaie4GwONF1ofLz9/4qcdyNJkIBh6HyiXawZdexj76/MmKv1l9DgJ0YrKy
o11RG7eYmkPGZO6zPhnL0l/oqFgz5t9AKuElfjC+ttz58fndnFDC+cc4HdS09UwMorA0QBXenSC0
Rn+5djmQqtkRpBMu0OtTrwW3ArX9AJkCEtBV6TZTgpNxD2l4MD7B1gGrKDb0tWGGXE+ZmDeff78T
I+W4P4nq4XfUUYm888D6i4bkSwctWpctgSOL2nOdO08882N6fBcaQZzeMfthUTVLqL75JQrkplnI
c72aTsQ69GjUmLBUErodILg9fVV0apu75+zAJ778MUGIBjhrui4CHZ7fKXRwqD3wD3Acodl1GHaL
pji36Z64B/9oQdDEdW034Sn59a4bF0F1Zg37aVv+YGs9Jgn5Zvai0uCD0cZs2W6ru2w/PHiLZlGv
8tUQBwuQhLfRTj/4F8AArZvkXOLzpx/7oysfbvWXNU6Qrk6nKTL7/IJeh2uzZat2hYM6NCRXxWW7
1ytERTfjRblvlmSf79Jl9CDPlFm8n2Dxj65Of796hZMW1ldgf7NcuRRaZtggrTIESpMBNmvqeeFD
HoTNDcCASBnB4d3AeSmYc1UGo3qOBsuCxFblfA2/hLoQsuBwugYOEUllpjFfpK0z7wb8eTfWrYBZ
c4yGBREwYMFJM8Z9Z8iScdHGQxGEqyowbD3VYlgUALouBI/aRJTKXVrPi3DYDfWuUZF7Jbw0TKBW
am4mrvkP2uTzHr4N+oyu6eXKp7V/A9BBvmcUarMyg2apnqP81iW+Wuqs88dYhGm46fzJeWxa028B
VoMDumrYwgnr+hqelvyHnQYIZQoHhXl4ClHYnqviQVPZ+zEKVNX3qGvyhfC6fBuWk4A8T7PxpmLU
eU2djl8QeLvhUxfZAluk+WJ1I5Yj4M3fi8Z3Ykaa4RGosuEKiboMCjcfzkk6wpDMVXUfaviWKigc
9l6dmV0Fh5UAlbkrF3ys5cYL/WhjJSy6jm/TdplNWbquFZohKijglkTJ4LrHY7sEIbZM3CAnd/6I
dg60n114iaeifp7R3wziy7ladSAxr0tdO/tcuPCf1Ybs3QnNOfLJibaF43iJgpYzQ+qu95fWkegt
ZWEVesr7zFYxLDD1Jp3zqY2ROGYoZIbztEyFHC8dQquHNgphn6V1Xe+pVk9piRwwzMXRmxtlswAu
zYcTe7DDIrOjM64+X7N/OkI+GNfHHSwUvhvrIlHuqUf1CMvO5FcLDC58lSLImnvtMmRO0EKSsuXg
WvYq6IHoCTmrNcUT+s5uqMOzt8KtPB1HqKJqvxo3fU104oXmnOzg1HJ2FCJwYJEjOLJwAAp1TPQz
HPaf3/+JCOGYw8WySYbdKOlOlRiYcCC/gWUFfaHm2792gaMQQdKiSUfd0Z0fIUtaNj4BHsuWMwXZ
gZ4Tspy4i2MiEm9Rus6tNPuyuy2K+xp8akfefX4DJ863x+2BcjwXMLwwQEh/MVGbEEQTmXA2JanW
5XwOsv2zw9tH4/D4GO3wqZAd3vBodPEABVtx0abC27ZYFzchRJMZ1ljkLfvQIzs0hSN3B8fOM5zh
E+SX6PUKzGeZlFVqroeu7Ba1ZhQFylSsXbTU2VTWhTVa1cEBQWaTVszyIS98Z227sdiaPEOL3iLU
66GLTIJmr2NcBwgXgQYKV8aH7jTrGwPbYkW2BD74dTXUzWXhF+ZW47gGI3KewSjoy2UD5OAV5Yrt
Sm8IF1ihxyvOtLOC1iAAyQyUy1FJtYGDwUUNhk5LhGcVRMfmXBPeE1gucCF+36qkL6iguRkusJpG
L6mf1UuG3rIPfT2D7+lVh7UnDJ3oq+lS1EEh4hqRAp68M2Hqx2EgPT7v5wVIgzxUuDzeyLc6lHwD
uyBZ8LrN4bxIx+VfGZj0+JBf9VkOE6MeLtD5/C2tDy2xBIU0dH4Z3XTrobvm4vMLfTy76PFhP2vo
jHpUPl+MXgfXmW4MGoPW1Sbg5TkXyYmzMqSdv78zUDnyLPXUdJFJf7ag44X+vTMW5LJyQ/sYRflw
JdMy3M8FUAiSUfLD8/z5okclNIxr2bh3ocugYggBAjuHOf545tPj7EA4wrhdpNF8AYxCDkDBcNHw
FP50J7tlU/3U5uf0hCeo0fT4YJ6h5tnBJ5Hv27bfCHhcat0e3KMLUAKXFP0ZSxGBOratsx8ZMWeO
KyeverTkAIBb5R26QaG0GsTALmxdpLRRXIoFr3fgVSdhq9ch0HaaXyMtdvP5aDpxiqPsKDR3e1V1
sqpAY+JN5CSeyL0Uq+nsuQuZO+qp6JlCjVe4xaIqLGTTpg78lyzyxu+ZLsECHyO/GDaF64w7aTzn
BdpySPrVEIxXYTFN335+z//8Nv2f7F3e/GPt1X//L/z5m2xnZFtyc/THvz9Igf/91+F3/vvf/P4b
f1+/y6tX8a6P/9Fvv4PP/ed1F6/m9bc/LBscXOfb/r2b7951X5ufn49vePiX/9sf/sf7z0+B5+/9
b398k1iSD5+WFbL5458/2n7/2x9orPPLqzp8/j9/eLiBv/1x+Vq/jsW//cL7qzZ/+4OyP4HMYwEP
GPe5+1P8PL7//An5M+AkCJGscJkHZC/OfMhYmvxvfzjRnxTaLzAwOMxfru8dhDpaAqeGn3n8T49E
YOIH+CVGD2bGf936by/nf17WfzS9uJFFYzTu5RBP/M/+yZDo8T2QPqlPfddF5+fDyfOXUxJS9KDl
HPy+fPZAvMmR+CZLWJfUV2eUHVxOIw+Sopn5hXRl+BYqlwPxVFNRn1mWj5RVP78J8SjzQ5dG2M2O
BTFFMetAGJAd2MjoRYD2a9hrbDrezZ2ov9eiqe4Qe/Ylcqeyva17qe9TYuh2pI0tEiGH4V7kSp2J
w/jPgOXXJ8QPjznChA1d0DujY02ZSMuytAQSigjWHmj/Iy7shc9wWphHK55YgXANnAUzbfLQ71aV
TZudCscOmIpILJqQiD1GnLhGb+J+1aOWtEMiOFiCw2V2rV+DQ+PqFqQXv4A1XbYdugRGcimJLbY9
SpEAXw/FwvNAWU3gw7JjXIbSXM9uzm6K0PUuRyDPYEnz2Tp3bXaPtqvpKlcQWca9nzWPJmXT/Vg5
xS5C+foCWxPvYyFLdH71Hb2oPSdf5MRPBF5NDHxqHM0Sh1Cq/YTJnKyC1mu2rtb5i5sh358ZMe1t
oPimVzXdwoNh4IRwRYHeHzTnFwJQjy2FYQ7n+7RQYNREFVeQ+M1QSBTzVAM4krp3HoQ1PKmAaUlI
i1bXyBTO9hkixHrXSL/f+1E17QcQddcVxSkSC2CY+FURXNTMY0mv2fTVVem4tpggt4opjl0d/Ikw
h3kzrW1+MVhJalg48mA1anBkcCzkTw0MMyhC2qFE6I5OA2zsGqC3AiWTeoxq9NAx3hpoAnIjWee1
N3TSClgnF1yX5hK1S8eLFYfwGyc/4BXBWkG2Gr6ytM01RRhp6xY5M7hCvlkSIi0NvEURoU1OAzG3
v43Syc2/umUTjPCFzbxqbt1A+80191qhXjDzuh5a7w6eUBkDAZKGa1Y1Y73oDU1BnfARJNYxJ8rQ
Sz+YeXmFJvEDS8zPc66URggU0GHmgIGHeOwpczO3SLqmtHSpUZEd96xEBoIC0gHsUzIGo86uDbxQ
HUqa6CGwMr1TlyvY5mAN6dGJ8K5V0Fqh7TFDVsLPkQJMWOaN6MMwTXoRAj3/3fea4tZA+NK+5C7g
bXPYus8w2MlHV/IZHB+g8lZiqjqAg9MRsKvAs3gXEMOUm7HPyj6B0r29yvIm3PUFBO8wPU4oWZXU
AyGFCU5/kI77u3oMsiwWIJ4uGkWqS18HBs7FrALGdYCzCN1UWPtMacU1BMsOAli4erzYZg0gVe40
90sXAgMPfUQmQI5CnoWb0CcEBPsqWniS12uPiuE74OPFc0WUTjfzxDHtZMCnXenO8OlVQ9nOu4m5
1Xvu6uhRIrU0onmZJ+CDmlzR48BuYADMyQidfgc5mXVgyBya4lo36bDS/FC4ggxyyjbDyFkUs3q2
30EeCdYsqMqlLgD2tXWQrgLhVD8cmg4inkCJgepKo/llUDpfMo4eO7on6krMoVrYVsPK5Sv4qSTX
y7piZFMDLLadghy1M19EdkmrKOzBWvPJluVldKGl3976euBXILR2oJeA2zW0vLgdSs/ZojtKuAPI
OLLJXHB1qWw1byI5mKeaFTVMrCaN1vlo2TLwq8CLhVfaK69Py1WUl/22lCSSi9CUdgH3arvLXeNA
iT/N7sHfNK9S4ZerqTZY2rljAfErAxnuGiyw92NBm29FQ7rvk2qytzJzgaaZmmxYlpmd0GQsDEmI
Z2YLWLlVAZBcq+e5W/iSYqnrQpsuwdRqb+aM5dsSDWryhR/49q0qnfoSB0/9tS0FLI4CJ5lFAU8b
wDnWL1+qLiMLGMhAQWqyrN1OyHc/pprYRU8ad6N90q0h4KJfM3wkSDQRhQSwQOdsdS2k0CDreGmL
lVi038TUh88cfQtsbAi1WeJkM7lziqEYYy4LYxfz1FAcNaT7HBoacLSNZ2bG2lNXtxMX4g2uO+gC
SxygQVvBinijfcWvDuapCe2aeY1FFS1w1a6v6hYqPQL2eDzUFVkhX97uIgANVsK6ww3hffrOM1YE
cZuNc1IEo+3jvEIXtUXTtXBgpsD2TiSqzVUKotGmhTj7pdOz911QIIo7v6uumc/am6hzhq2da7qx
6PwJJh+Zyxs+zvDWpYOmX0Bu8tFNnHVriccHr2aDWHMwbfVQFJ3Zs1al7/XQNpjp2P3DJfaAFLsi
mH1wn4Zi/OJ2DAiQ0WtdNPGelHieo8CazRTqflX4ufelinCZIq/ErmIZDHnZHCasSQus0U0BCx/S
1TmZ0p0PB+p1xNPiCv2hvCXMvvZ6DtkYJAGUtcBaOST41jJArDJnJCphE41udNE5Ty6WqmY5iQqM
UHjxoPDW1MfgFAqcxkUkwXKOW5HBGUwdsB2xG3aAKVl09qhi03Y1RQavqRTGhgBwrLFyjru5dLNb
WXjwJEqoJsPEazqLlj8loIGw4NXITAJBg5B9EhBrVb5GC0IAly8zU5nbUE0hfKpEixVMhlhOKq8S
P+oo6r+kGlFczFHMWRqUT1DWySpr4r6laQ6bK/YmxzB9WenK+2IZuKQ5ooUfFDvdHRqqZW8VQtVN
OEWYV2DWt+q5q3V/P8xz+GarzL8zc+5vs1mO2MrIjEE25Bm7ZX0ttpEIjEjq0HYw6BZ9Gnt5OF1O
Rsyr0pHV0wx/2kUPC/DSpxzq8gmUrKWgBGipYjBqVwWTug66aKoS2jbtdz+n6RU4j2rdddRrL1Pp
zmtCukCgx1gFTT1AnnjMALND+wqsCwgOvbeqOhG9ZcVMl65s2mXhuX4C71X36GiFRYHjArsUFKll
4fD6wnJ/2PReWH0fSRsiPzNMV8E4GhZndQFyow2HbVO7/qPnlPJFa6e4MIiYQbqsWn0JjzJaQXo+
u2CDMwLZOWhvTccGjxrGf+/ajYzZyk4DsxR6dOuAOKaTOasAPoQAEaV+nfsIV8bJ0S9olsgsLFBa
fg2KjjxPKYUvXrhpeS3KjgOiFU7VhhBYphLwwDI0HuNAUduuG24ZYOmg2BbidejCsk5wFEVeEzZR
k5Da1S9Q2sxTDO83SE2QQ61Cf2jg5Qybr2yU4k3Ntf1KEehtPOKIe+i8iA83qkEBphDjRQ2y0I5r
Fi3mjNePsvSiNXfbFHutxB3H02j6HZu99mtGKvPutHMNnGOFZYUE7QR8fuU8DH0wEAD3ghJIT7AE
YNUFyMsWPHixZIoeRRhx0ETKEobGtFxURtRJVrXzgs6Tv67ZTA6Z7ABpOSUQnzoFSOVY6d09y8r8
lvE2feyNG36PZkfeV17tr8K8yu4jLj2aBBpTHXgys3Dc3l97SNmNcaA6sarR5OtyrINuMaLdh3td
lI3z6DgOrOtGtP5VBi10BkbQXH/xu0AHiXQwcIEAH4AZd4NNlhG2jbgJL6FH5B3289xOb42aoytW
D2Q5cW/clFE+AbE1evx51APdpe2o3oUN+/sW5y4seQ1FM648dIe7qeHqytGG29jO0r5mPHDAKWk9
AwM+WnQ7UD7si6HNV5LV4yoaZrdOhMJWC7kjYm6k/AHPGsZm6XE1uWBK9OzSov/yUk/EKYAV6Pi+
UkXX40Dk1NVB0hU+jR3IJ/D7l1scUue1nCZk11xMRpxsssvITcFbZY6TJazj0yYVPEUf+ZYDMmbc
n+nGOJ198o0BWYLVuTwwbLtiQcGQfZz9QERxh0AWC6xJgQV2XGCXsw468xSqeqJqVNJl4YtbxKbO
JXVBSkK/BHbVgloNUB6Wyzufic4HerLN32nf6xvpMLFK3a69bo10MDE4pOs+AImltMGK2VyCeRvS
LQpd+UOdWReHsr69dFqtrwJ/bh8kbbNtGeb+TR/kQC6MMkTZD1GcxF6q+vtQjnKVkdlsShde7qXf
O4rErdMVaxnKfOtVYefEvgLciZIiQmkiDc0lsMfFg6gR4MXuMMFe3Nlg+oKdrN24KALvnYFgjXCq
un+wrfX3pg+qJx+UuhsvBfrS9q6+6rgCRUTYFkLMkCoiYpLm6K6FBdQBJK9yJxiLnPCSpCXZQ8VT
HE5RBPDQtJ/enUH33/pagxsnh4Y+c2W75xAOe5WkZVNtQ66DZcF8cWkhp152WESXGArkS29MtOlq
H3DTbBRP6TzAeVd6wXc+NehkhYAryfgM1t4IEYBxewZiLJfXlV/DTQszAsi2NCSrEvi6dWAszK5M
5bcO4lonzl1UpdAyA0Z6jSQnEL72FV3dUIlzpG0W6Vz03wbb1ZsGPUn3QRu0z22e2idUaIZkmJhZ
DgwmKpS52VXVBqgb8FnccJUhO/n/npm6LL51Ussf5jjv9Fuq6rp9b+5N9/5uLl/b43/5/2WGCrnI
//xXGuijDNVRfgr//B/5Kf9PAlaDG4Vgi1I/8ggSyf/ITzke+ZP4LkEKgXmIRdH44b8TVIT9CS+o
G4QBhITM5QcF+j/zU577pwfZNHJXMF7jP0iX/Ot7/S/SUzgW/5afCuFNwjeLIjeg+H9Oj4UJIVb1
rK/0yteTyza99CZnKVhZpzeKF1F2B3yNcO94kFu9HB3oir+LLsuabTFA0HdLp5bwywEZpW5rWU+m
r0VTNtHtGLEmQ8k3HcDdJWG/KRSvol03VOUILSzO3sk4yNTbUyvz9hnmv1xfe4M/K6A9phaY5iRU
Hqu+h+MUqAzJ7qAANsRmYVetZBaMxRODNwMBRq2zFFLeQrl3KSIZ+eLBweIumqisggdT5jpbc5V+
GStvWhudNqixe296KnW6AH9qrq5KHCfnH5wRqQliixHN6iZKSordtaWDtxwB9sSZOqXOBCQyCsAZ
IGSjp7/6DhDka4tKtfM8hfmAA3ThSTtfStUjSxOTVlDvRWpHqmcqfBkBJTQX4eMcgM4PlIHoq4s+
bepuPc0+4O44Kk/eOm39kj71zsgtukxnJC+/WDRvT8GIN5y+QXlY+fCYofz1mlc9igG9ZEH3RY4K
zVeqvO7qr7yU3nw/hHjWqJmnQYXjsoqgKwLNJouKAr1BWO29G2V7hFBA0oDLWgO6czixtTUlAJF4
CCDMmlpOFYrc2rMV3WguSzQs4qSs3G3rTgX5FvAUC0kSonOf2lrlGffaUtSb8xWq76VBfY3mHXoc
dYNswHAPo1RK/KUxIKc2DQfsF4C6lHcrOvRVuAC5C5xwkDf7DBDiSo/mYZj6Cp2jXVISeLM6jUCT
9thZShB7wRO6cukso2YV0gK07WiE0iBmRe9Fg5e0tMxme2ElOptAMVCj1EXiuaok4ijBrLxxFQHs
1zeM5LuRBYV9EC18qG+TURE4Cv6BBzzEBeh23Q006qq5dmRmy6e047S5VTQqvV0/9nW49SaJbx2b
mU/VPSPj0N71/5e981qOG8nW9QsNdsAk3C1cGRaNSFGUdIOgJBLeezz9/qDumRaLmq7oc+5OnLnQ
dMRMKwsuc61//aa3WzOgsgvTyltte9Ku5QRM8WTUqY0tf6dOy3jbJtI035jWPJAjrpTG+JpFqiad
BpnseR13XXxDE3RyZjUA32LtImGhlg67MpaEAp3DsCZYAZ+xZGwxPo6H2Mi7E2SJjiQALKkSZFiW
08GE6KfbUcVj21yx605jfAgbnYgI+QEcR+3kGQ+emGwYsUXoHeqiXqJv4NpG+ByRRbKMkLmWrN0b
lbEepnTdLE6mbJ5ws7Lg/Jh2i02PxVOZnymNG6pzrFBxeKPasLujhaXN9CFRCl4Qb0JK2LhLF1mT
5tRz1VZczFJrfr5IlvmSw2Lpg7ZJ4uIBwX6utY6xarHM3HKtmDnlIAmvEeNM+3OtGE3+OlLESrcm
TcEQ0I/lBfbUuZrdSRRcm1twnSgqqHrT69cLLuHDbT4bpvU4pGOOVf04q/PkCJahD02tWrqesWZN
HySp4mWx5tHIT0o4TvKPpFErYYNIZumI+jmhtTRQpo3XHMXa6CsyiTnXNLhQUlA1yOx7C84MVyX2
sFTz46gM3goBF4eUEk7RMnk6Mcu7sjC6/YrnQT26EkbL3X25SoZ4UntM5J4sfJWtW6Uf0vwJn4rJ
eoBtU4sSNn4hMQYccnlM9gzkifbBqlYZ75VpWOobs5Ct4YCTdd9d44+f2be9YQ7tsxaVlMMYYpWY
QJo9GfbX6FdW86RNlkRhip+3eVcIbO/v0BQXoLrp1NXRh7gbRjz0UoICHy2klM1OtWfdCmQVe8k9
mZ+W8JIKyaAf5VI5cVXKlN3wgSzFYdBqgsDcVCrnye013Jc+Y+jaljs9ndKZnAVzWO5wrZip7xLN
1G/wqJ2yr8rameQPRIledbcjTX3iau2QwlM221TywChV/RaTWWyux3Ia9F23PfqBhOnjqmmb79KI
nfYG5I6M/nNdW/urfO2W1MVDqjZvl9CMoj2BHgnbNvZFErava5L8mev559DszYH7n0Hc+bDu/9GS
aJMs/veS6O65fY6G5+XN2G77V/4oiySdwki3wNSZ3mHto2yCnD/rIoPBnZANrAgNhT/sjer478Gd
Yv+PapkGhZSO6kKjevlPYSSp5v8YlDGWzX/404Dv+g8qo7fkAsouCAyWrtqbkEPRoLK8ndstWWWp
gOKZT6TaQ6nA1lUTWXV7wgH+EY3h3UrnwUb1JCWzRS/hQxi/Ta1IpT/W77XU+vDLA/jzVfx1FEkh
86bWM7jXiv2z4lQZsxE6eTZgDwvMAQD7Yh+XLl2HgzznEnMKCfO9BIyEB1ox3zcwy362iK0ZvLFI
ajTc2JKRQcZ0rn1esryNgkGubZiJujbHPu57VU8QEDAefNnRWohnrPUAGkyY37bziiReK5Vkpn0D
5gz0ZlnTfYclRX0Tp+iY/TbEEP9eLpdu2vXx2mOSFFGNONpYjbUTjTUDFE2scb2XsOFWggUGTbu3
w1E1T0qLy05Qz5lh+CP5CAqUzKFeTi3WfOKQMVvr98TDLOZ+UonzRLspgVqItOXH0vuCzK3ErjZu
o3NyY3xXLKs3N5ExH9akXdbAWiZN+M2At8ah5Dh6XSYhcqIeuqT3olilz8tMW+5eQKashayIKao9
AOrGvM/Z/1dfxQ+wfLAiqW3vciPB8AMUJM1OFRHp8PjyErZRR2HTTOUxTrVZXFszOUNeXw2V9K3E
6k7y1YpUh53NpUb7tTANjBYLQyvvG220xJ1KyBt0zSWXfxgl5VXAYTMu2NlrcU2SQDmLk6EMuIEL
q9AHJgZtqLizuuL2XmYFKZJSmInpaCQ1sx0jsu7kvtgXVluHzEWiRXabyEojiN1CinfhbNvLzoQW
ouDBH6kGKXLL8DEZK1iKoxUzGcJwPbm3rJV0kHwRxXQkzDOsjkrSG19tstKaXRxRF1yDtNiD25J1
lrqlYaXTo7YyOXusk6xSXMuAOeaO+dQvfgSSNxx4S2Xpa9pZmhXMmCMeQ30hgaGqq1X6YNQU5kwC
ioXYnHRRVrfSmkZcmesil4dsjXSKX1LviyPk2kJcUWwU5Z2eh/Z03dK+jEFk4bXpleEwmI6dEPbs
8KCyT6ZKwqRTpjj+O3NXNV3QDm3zaq5CyU4RAw5lP4Dv4zq5ZuCqyO0xMATv62dPU6qCzt2mDnHq
qtCwnV+xn3FVzWr2ep5ZTqQ14NZ5HYwVkziGKrkxuEaF/T0+W2qU7jomEh9XTV0/VlJmfB5x+iR1
Bsga1UeW4OubbiksO6trIAZro9klSCh15XOO6Sbed9Sbq69Xw6rvgY4UICAKOMhSVE8I7nu7eVUY
jynuwuA6Oij1ail+0cVN5loyM94jtZYpf7QnYUtXIkONv69mY4lv8AmQlYdU1AVe+1XXLf6Elszg
r18n1RV4XraOSSxUelzySDJcOBDV5m44qh6DjFDGmq9DMz5VyXRdmAtYkky4jhQYPWC5x0SkM7wE
+K1+mNp+xAJAkQGNBrMq+PqJtpVcad4mBEZLUiq5SDpR9t1q9IonM3Ga72hpJbjFExDkrqNxKAFa
xQSRsCWrvDI/Mf9ZpfUOZDddlpNcqKCIr2W3aFblW7qQ9DszVpdluJZFkygTUTyGaA9DrKk6HRVy
8HLxbF72zIvsZuh8y6TfdTOZHA5cQ/VQ3PUmPsFEEdXJrVzzlPERrKL7vgzVO7hVAk6+qfSxnxXC
Sj3GhLLm0HPgPRabSvWCuaad3GDTmPZkdqVCdVeMKG+UlWgBb57mbDy1gL4WrrWEvubjAfBYYJLa
DtNLv6hJcQjLUsWQMJ7t7+wgENIH2ajHYDS1KXMbxUg+KuQ25QFFU1Nuo9dFkNGVDH7daerncqqz
G6XVh3tJFuFM0EqfXelSBQUrC7Fdxc2OdExnFfju3jFVtSA12HlYPlUSmRhehIqr2SVy3g5+Oc+Y
wot1Jp5I6SOLwB+yDMnYGmd6CEtajdpvUsKbnJK/rDnyOmY/1KJqXlt18zgxchOyp6lbpXanQKvr
FoKEFCm5sox2gRKhDOzSBuaqxj6V+iqHpj9Rmg8YlBKEWWnAu5bcqbarpSm2HNpQk2LpxLOm5H7H
kCZ3135c96Ve2k+pnbblfti6n+siWVMa9kwqPvIs8gPhPbNxM1pKPD6MBfNWfy1qrOP0TBp7R7HE
jHmq3iV4RfYqwWQzk0tCQ0Sh6E6YF7Hlow+2MbPN8tA4KuFQDw7NTPkctXF0auVY7PREi78Bt4xf
uxglAcFS+L52TpvmmYZrVEyhynHXfrIlK7vO2jZEeRpHSuMJAeHATS3sWzyzLPIZ8HlYbOzGKGEC
k1Ct1bH7ZLWDRaRSG4wwKO5gRaWFO4wDtirk2xPRYrVdb3PwGMs+M0vVwPs11ddnpRkYS8aMd8Cd
oVI9mTVJo45FVLDYiQGv9AAX4Lr3i7AnTsTAkfmmhVOnejUumxn0GtpbbNz0CKFBy1vkTILgKyeu
YBg7MUaMZNDUyA28RNSLerD0BC4Q/R+klT6fEz52uzNIxokI5Hb6JNGA4Xu9WPxqkNfFHexhnXda
vOB8Rw8m6S7hLezq+LxcKUSEp+RQhUUNFcGe9J08dHCm13XM230CcTjcLnhNTlOMsw7jhgkxVm6b
CdM5ZsTJnpwdu+6duQIG+qAqi0KCfYsiFGO6tWBGpBeYrWCDJtM64o1FqocTd1IKVSJGkqGPBhO8
fy2S0JcQmBeqsZry1iSpbKZe3ylaeaKNxVMxH6S2fNaZpcdOKvO1ehQdY3b8V5jR0oHBpTgDy/V0
g5u/fTvrmZLCtlGXaPevrMjSjvDA2E9tpVLQBrQRTJF4ATye+P2aozapdslb4cxGz4BFBl0L2zrO
DRX/Jpsq/Vdim23rDbYQOMSsieZOC0RRs1CtL+xLtoNrOSk/w40i8quyyrHhbZLIGbcqZImnnVFJ
tdvKs4mfxj80fv/5uxRZMVHEmLbJG34mS2JCaygSaUF+Zi7LTT3IOg7WyuwPRN/8AXgDVf+e3LfV
y38x1/68BQTo6RpUDgFB4u0tGNNIEJBE07hSdt+OkEMdXdTZtcZwJyirhdMxaY0/Fv3/LSU8UMDp
/95SXoMFff9evekot3/jz45S2SBzAyhbqIaKVf7W/fwbaYfSKQtDge9pWwyuNurjnx3lxh9VVSGo
4yAgwkLkdfkTaVfl/zHxUqWZNGC+GDSB/6SfPBM5W7yTtqmwPr2urBtA/m9fFmInYSxo8rfOJ/HM
VfbkWRl3yg6awS5SffNCU3lGXP9zOQs/RpyGbd7NrRf8hXfapBPkWH39pu5ItgwyPw4Enr29Ixxp
V1DtOpc0vWCubz4HlhQWvv86kwyTe6aet5criFs/L9FzhmRtucqIkY+v81CrbBRhlRRFn2zoOLWn
p3IchtqhNoo5Xz4Lc4TYREaYbuxyZpTS96GMrP5jOuEIGONebWeoudjwowWGmlaaG+zZdHbzxLS8
yhHeNgM86ukqrQgi7yyP6S32zPeZ1oqKzi4dOFcAtuGOYcMxlGszBm1Wxu3t0JZJ97Et6uZTbc1z
8qVSOLQfKjvvcn8hmSr82thIq49Cj82FaHGFrG1azYygtaqyEqfPDK06VHbNodMoBBo4tW5Pc0AX
3Z0SA7DaW0aB43tkJlIRmKOkHeweXM7ht0bX2NPl87Ws1hNPw7CGeF9M281q6YXFPkPYgEhNtosn
dHA4/E3tEn6Fh4VfmGVEz2kxESFFNZlfC1kqGo9UzQmxuUWm51Q3CJx6qek8vSubIM8pEdibSjQz
PINJcTrCiGBRjXBpcwYBPik+BDZTYYVo9urUDGxCX6V9XMobSE+m2k22jFayK0akEA5ZDPGxXI1h
ducRkH2nGksZ+e3Sh8eWUc3joijlvVZM8l4niRTRoKB5YoaCfM6TlkgZSVHHaj26hcCgYrWG1nK2
6QP7qlChR9N8GA/mkuedoDhFi4D4jeFC/ESkXduiDQB3KONMK1whrIiAQbM0SA8v4wImYtxKovY0
pg2l29JTl04KN/teRM2afOLEL0e/jmKoRerYFd2hMuLiA+HLZu7OXdZkOG4M3Y+11IoHkZTWiwG7
KPPgTtQGOWwDVt4zw+hvg7LCypCW+HsBE/J72RdRSP1grr1nFLKSuGnNa0xOH6Fp3jQpEsQMbopj
1tOgHBPUhNetOVkMYftSwrn+AYZzgZoU87ROQmdRtCrZoxXRpM4yAwj5pZ7HFqPtpgl/qGabFXeD
wjjnrphWwIdArUYpnNxZsrpx38AFUHdSXGTFHtbwggy+Udrw1Js0lwdGQSL1oxZn5R9DWCtfRJwp
zQMF16SEhMV2ZKY7tVVILaVUoncO3LWC1k2LQ8PHt0+tbrtZi8Bfld7WiHQFlnkNiXhXCaql8zi1
HeQbZ6h603Qa6rUefiy1paMlbWTs+iqL0snJNFSVJ00qBNLYtVnMu1SK9fhzS7aJ7oq1lK27vgDo
psYqUx0HdXqx5CGpGkt/qpaul6B4DAMuwdUyGfe85rp6aBUC5Jxiisv0EIN2hbdCmXud2XiclTdI
VZvidoYmo3+UmZG5RWm1fDOEwZ06SyTLna1n6rqT2sF46jud34FZXtLvZXYDcdUQV1EDFsvz92Gg
ItinS90OzjAU65dJaFbpiJbm60u8piqxMCNMgr0t1bp8MmuTSn6R51A58Hf0gWpm64+2n+1EhwZG
+/LUQvipnEweROIVWjaqZCR0Icz3oulrmBim4WOZmfMlUI/2PQ9oxfn+qZK1Oq/hT0iGzi+ZDacg
QRnje02SJgT/BT2gN7VF2AUywzwK1jI10mPZc2IEiWVN2b6q0mEIpCKxp6uG4OLYD6m49UCqs7Fw
J1nGe1WEU7iHwjDS05C7XLtlLeHX5aAhsGCthit2V53TVTHxwyVtZRuSZuyoRAIPn9eqzNLE68N8
y3m0Z3IDErePVOlH1orNr4psYd0LUeJLZAPCs7iFYxXiaiVE4RlWVuHcNZDEwn91uSGhxp0N0I51
yw+GBET0RRk5oYnV18ir6HSRcZSG+gbuyGMYljdDZD7UfTL5Uqh8IBez9CNoQzfdbCSuuir3tmKe
YrWSYbBLH8txDndwLazTFFkdHYyS7mYV3tDan6yhjh90BRCsK9AAm69rK0anr6rqk7JlgWZ2VHlG
uRCTXdMEBR2MZDca7ZPNh3oPxPcImQmetL7P6jJYF2IEc/1ISMWtqQ+PtUQc3CAwBoA3cpp4/R1i
WSGqb4eoVd8kmjZ6qJcHd7X7AHSQw7AJAfiAI/u12jFx5t83ted56b90ivg8Dosfx3i5YQFNcKJs
3y4SOcnCgA0TTgTYijB6scLyjpbYk+bqG1/QdZ3wQs7Em7JKUR/yJFwOgqlUO6FUjO06O3IgVG4N
KbvLleU4kCvzTWn68CYV8UqqWKZ4ljF9GvT0Tmo4n2zGoIGU8XBm3EydSet1n4SS4opIHtVhSN/4
UWV8SgcO/8H2K2WgZEf5lRSry1gxIlM9N1yJGfELUAsITiYpeIc2E1rxnuwZC+jqczfJ+RH490sY
dhH4op7WR5pky62q1vJoRo+F3Y4/qjWVTr1oVIwkMoNtLcNEUyVa9WAR2UO8pcWpZgw1sTIgG+w4
PNswoVkciuc+qgcIR7TRDrOnyEY5ms2H7YRzdUZfrtL1NV2QXWBAENN7r1ZOjHVfTQuOpDMKAEHg
G/Qvxrx6SHx0GE9XUhmtpyWHxSDy8pEYImaDDD6dGiDQARaYcUoqFQetLyzRKBOEHeKWaVvY4wBU
WJ+B38Fzy/re1mMJnFai191MKx9TGBLAPDpTmMBoyl46lHZfdn6qIargIXQl9D36V5eIznuSR771
CryBqzFZjEl3yrFpb8rJjD0N38ujGlvmUY5J+Rs0G9aXbANnYYoEtQPeS+eaAJY36FlzXzWK8R4+
4aM6haYz65IHXxtaWgcKZHDd5nUbJvtY/thgO9pk2nHMAYnXjv+zHa33g2lzpA0Z1UsWwrQzqy8b
nv61NbOPa2uR16RHB2Myy/0qcojSNcicUVVcCjGiN5NR7Bg+gitMEPsMS189gy0KrjzYi2yle6gn
X2A5EFxkiYruM7JPiSgDAF+vmvBBHGWT2CtF3+LKwQIJpF1st9XXFNmhchq6viR7qZbdUgPpNM2x
vZF6+QPYe3Ml6giZw8xuY7kF7MJDq7Y4JSdFAg1MsfYFrLTXCfdXZCm5PcPhtjae7wauC+AW2GfC
PCpxh4lqdZ/bSfvDqNbGxSchvrZG7fMKBZkIKptUoZS32e0bTC8LyfpULWPqIxyI/CSVukM3Sd9l
qmVnpjx4yY2yEDtGoqhmxqndQYG7LuvwZJAcDNB6DbNXZmPo7odigsuGmpT93kl6/SnB0NgxNZLI
+ykRQVoL/ZCmSXRnKlL5HUMC09EBUHYKPG836gaxZ4pySDPNdGFjFH6RZLHbK3J0pYdmtWsoSQ9G
WP/A9Dz/yo/ac+R9W1pzOwz7IkT0wPO0mnYhILy5SmINZXfHt9+O6qsuEfxdwqpzhNIZx7Xg0WRj
s12rq5t9kBfaToPi7kC6yDfiCsxjmYGIHQ6hi5GmtbOtlChuZAB21z+xgWa0D9DOk6UfPFPU6Dlt
e3anrpsdZZE7P0atNCH3AWKn1Qit+nsNeY6HVianYqtcQKnKA5VJ5FWmZh9V9gOvJ0Mcq0wDfqNc
3CVGn33SlMYk45UvhYFC/oyRWOZVklV5Q6dUu3oK7dRpsj7aa6EaBXFS109jXI93CKtIQprTnOjh
Oe/Mx6Kxxlt2jfoOn4/0popC84b3cToJyscOx07FuFEAMHdpyqhMTibi1ZVKfpTEXJKM00o7IE2V
/O4+HwNJMtpAtFXvmusWdtYqDdK0nCRugm6CwqwV6s1u9MZy+WR1UPVRyMf4wUmfY8X6kC4MILLJ
sl0hmZnfmip8xnp+sCuAHiyEYwg/vqAO2MM8sfPPnUXcoaNgD+QkEfFfou6iDlVeqqhulo/acDOr
YfuchDmq3jiGIBzpcwNyGapuBZQ/0fgxzHhRkR71d2bSZB/sUY2EV6Pr+F6udfFDr3S9dsk/aYWX
GitBQn3XJn48x8biGUnFACmr7eRHGvdpf5w6qYlOda3SFkhRqgheUZvFSkuJKAjaWlLRIjFAyONH
KW4BvBNwfl+KprSj+4j6BI6YUlpPsq7qxUkPmW49dh1x85z99ayyN0OyKNRDLkuJugYg/PDZvTGk
8iRYdtXjEw+6yvaQzrIU/hf41BVxaotKvk2ew28tmZphdktvoPTPYiaPiASxpsP4WiK3NIe/GldL
XLohXZTIYcDb0FeNVkC6JqWut7N9rEmWvidKuBEk1A9lcVVbliaEkwq5Zk5hNSkwRAJnlbFVm4mY
PC6Rm+OPURmbGbONMkq7PVq1qrxX4dF8bUKoLh6krNT8HpmjKPOdmte6CBnfyWP0QoUtS6/0C3oL
31bGDvuayqHorgq9W+TMkWpt+tbTp9ysmqFMG12ZGVOR4wfmgOgw6MMeGiDZTScpFA9tg7u9A85T
xAfqZHKuW2pu8wHuvhR+o+KBwmYZNUrVfC4zyCDSIinXjdxNui+ZY0bAc9qutfqxW/qx2VeliKUP
WFYX6Wla0qjwqYm7DhPwQWLMbE5zt+OMHURHHVugLUGkWs2eZFDvH5QxM/PXeaOnYQjeZvb0TVbj
svnc4F73Y5QVbEp/AbV+M6Z/DxQBo9jGhi7a/CGfe/wPQySZaFyf2RJ3FOx1MO8Td/TnT+N97F9C
bc7on2A2NuClYuAmAyalni+WwxxO9Vg8p4dor+yz3RSIgKNid+GaNnDrL6R0g4ZYBuUuFFgo9Jp+
Bn6JEKOCNDGftdvkZjwRHef2e/PrEqw+A+PdpYs6kzr/XE4oFsgCf6J3PnfcSBQC64w6+aY71Mxe
52aZJ7mjO3mQtj+U1+aPC5f3HvnigZmwaIkiFwqEkbdgW7jk+M4ZLdje4iteGmCeLrzRN4KaW6lf
Wm2Dlc9u5pvVtl/zC7Q395m6NFb7bTgO/gbtVa7tMkSRbsKPra+46Oz88mv+yKFwuHCdb0kxQJdC
NVXNtKDFaEjtz6Xa2oLNZp4oL+pOCVQ/DUpxqKYP6mEJ0IPRIOgeYiNhe21wYeHzG3y+8BkbR47l
Ugy18pIe+gMx9iADe/OaAd9+wXS+cC45zb37Bn+uB/OaCYeMmPfcVQ2hGICEqrx0x/jQHuCXHub7
2V283k2CS1Dtb2/qL2udXZvUN9AzNeVFGJ/hrjhy1rkY0jgX7iA49puX5vyKzrg/es8R3pnKi3K7
mF4B88TDJdpdbyA22R/M1+mh3F00iD+bEf35vhgw2xVmJMxHzr4LjSROM7aVF/NBLLAsmYSSHxcH
0aP5KH3N7rA8b2en3P0f3FHWsjQT4wU2gY129usHots9pm+d+iKv12v3sWy/mZd8PTfa/tntNGT+
/m3EZKt8/GdLGHG86nMRvaKt6v1VdUxyNo/tXeaHnukmH+3jeF+TjORUhwbnPbGXr7r9hSf6m5/A
rs35gK7TUAXjiTdXqeIVZKyG9ipIP1Ci+JYAoD0pc12KIA5ZXTr/sKtpl2XbK/X5wtrvv0eGGJat
K0xFSJk9t8dpahlhkRi+b8MMEgZ2KmCSO2zb6y5+yRT375d7/+6alik02TRVHWKgenaz02nF+mZe
vhup4WTp13i5tK9dWuDsE5wZ9cryuHyX8ZvyrGPsNm50JBATlz+vulOdyx/9uxU5dDkO4Thy88AY
zh6eLpkNQqrotVZsx6g/huGl2Ln3W9jZCmc3rejw9ijb5UXa054Hyt7w1IclkD2UX25z6V3c/rJf
jyQFvf/mpWLLAl6hOL8czR4saCBEcXj2A34c5cEM0kByywQuuQNhyAXOvNUvPbbfrYr0WUcMQ+1i
nX8BWdYsqV1Gr/qthwfZvtlJ7vfwYfAit/D2JDdfeA0vLbc901/OXYtQhKHgmY3p16r/NBCCZVUX
tum3E2U2TO7jr1d09tAiABJoqdILkrHQ0ab6idhAb8irI3w4oB7l+Pcf1plr6Pv1zl58mvIljqvo
lcLl1UYfTv/PPqZcFbsBENdzjc/ToX4OHdR8ge6JazwALtzU9zvp2SWfHUzxsBhSyl2Vjxkc76AM
omPy4ZtY3W4n+aOLeelrE3Cj62P72B4l71LWyJnT4vt7sJVbvzzWlp6pmbLodau3Fzgqd8tXpli3
3WO2wwHitSYpVvPGa+hwrv3x7+//pce9Vee/LN1PcVWrUfS6YihKs5Hbg4Mrjby+0npceLPe1cRn
r5Y4Mz5cKrrG7VHnp/TjH98KBXGAyYmLlNv7v32s50aOc9o0iP65q60T3cDq6+7rW+PTeIt9DCek
HOjPvOFd7Ugf5k+pwzjKuxQlt9288z3pl29JbGfYLzdXlptEwDt83WpGvA122g4B2u6Sj6Ty+2do
QRS31a2DOvtkxWol+kIlgJf1M8bKsuVtiTUZ5hR+66uBGtPEeeLKPrT/vM/545n+tfbZ57slu0Bk
29buT7gk4AUSe5nLUDZ39Gdj9VCqX/pc3/pZ/ftr+WvJs89VKdO+1PhaxiC928BpMpf8amf7pluc
mgPmjI/aJ3k/7Jugdi8/U+Vd0fNzt/hr+bOPdSx6mnpb/j65squ6jJweTV85pvt6Z1xIqPn9bv/X
Smff5oLlDD4D0Wu/PNTJl4QCr04vLHFmDvbuZv783395RUdwELti71uO7aHwx/26m07QQbxLKcf/
ZZP9z8X8vK2/LBSiE+pxfXlNT4Kl9NBBpBOMe3EXYdFsHzVffbpRjrJHdqTXXV10ab7wjfysVX5Z
Hp37glFC9Jp9ghPnWDtBgZV66l3ywfahbDrDR+Mp8S6d1+84MGefxznlBvEUkByf5s+d3Y/d4Xq+
2qo6PLFO5Yfo4oLb5/Zux0HWolCuqnBgzr6NORxxqONzFNhFm9n9Fl0KsdLVym9/f2z85tW0t4ZR
sZANk8p+tuUUcwcVPhWvaskpqT8w73UT/fnv1/jNtdhIXzRIQjQ4CEbe7p7YREREZIvX2tzP86dB
MF1OTe/D3y/y/kKw3qPi0UETZEzyzqrgzBxQsql4Zwp3lqeHWmPkOseXitNto3/7WN6ucla3tWo+
kPRgvmzNClFXu/YpO6HY87Mgdy+CM+83qG0xm04FARIdy9kl2bgj2bGuvvbeiEWTQ678fggIL4+c
7CJy8L6/1u2tXuQRQTBETbX9mF++q7JQJ8Qe6le24+/1KbkXbkd7nZBRAn3VMXciyIJLWN5v9hJ7
g35MiGw6HdnPA/GXRe16k4oL7Wv7ObrRAlKaHtrQs2/WqwKIbfb7GxM+h6u7spNQrCFoqfy/f2t+
09q8/QVnhwBxkvM68gt0B8WqqzipZ3nwGwJwr1114e15/x3YsoXUVUWiD6/wvPeE0FWYEGyfy/h+
il9C9YeU4721hhcq8d8cbKyDiaUJTKq9B2KzkJRg5jnP+UH2l8c4sN3GBj0gee6QXSp53312OERr
KngMppS2Bp739rWRw1pOsrJ5rsLBT9vRwazwiDR49/eP6f2Lsi2zifvYRviH84x1TKCZZfYDQPYE
Kpp7NRJ9Au6+bYXR7KfIQLx+t58c+0c9eJruXjx2fnudv/yAsw8/zVTG/O3wrFTXOekEedA/aff2
c/UZUv72hm6n3cVD513ZyVULtHWbwM42rfMkc0Tya52sw7PYRcjcnPFK/LDv0QiUpWO7+StOmgfZ
g5kjPHhx0E6WS3rC97vC9gv4QkzgmQ2XPjuGpqjLUERMz4IsBg/e0Xoy3PwWdR5uYa5xq7mIt/AJ
uvCh/FREvtlmz5Y9e6uKtC46RHbPPZILwxOAKDfVsXHNwtHu8cVsrpO7rdeQPN37+xfttxdsgNTa
bEi8a+d4H1BcGs+j4EWz8W6i9g223hGHrSZ3pevVR6HwZMA0uOQY/Lv3ixmDqik6otR3U40o6+sy
zk3W3YpRpB+3EfifYONVfOxu3Pz64mRje2XPbjJXiNAIrrIOyHn2bPNkhc23ms8I1vaZX95Wj+OV
fj8Fits61UNaudXT39/c9wtaAjK9up1pIFXnEG6LvHGslPL7MN1L5bGTygt96ft7yCBPwW3XIvNb
Ns67tCRPkSCp3fcubR0Itl7fLFj8FP7fX8X7I8N4u8zZsaySus4gvPuu3y4cGVSfgTgYt5bDMbXX
Lr0X20N4+5DeLna279grA+Kmbb9nn+ITsVUnO4AH4NVPyr22aw5M8O9Qjnnzl396jYxktg9AxQZM
wXTmrBukwRf1JEpA2XDX36YBEld/fDWoAcyDfKl12W7Ym2s0FY2Xgimlhdmpcf5eDEq11D03tP+M
bch8Gnahl7jZydSd5lB5SXAR7HtXxbGgYE1wfUqrP4xsfik7IigCAvOLl+KVxA1mlT873daB28Yu
fumEfPfWM8hTBZWcQEBCgX32utgM+mNSdF/zDmOMzJHRK114WJdWOHtHrEqNYPupL7BoPXxnXlJv
dEa3OdX3W92U7y6dS+d1jLqpvZjz/i97Z7IUOZat61e5VnOlSVv94E4kbwEHIiDAiYkMCEJ93+vp
zycy614QHPyEnWlVWVmVZWXGdkm7WXutf30/pwJFZRra35/5rWylCc1Hv/NMOjPSX0P7q2yVi1w6
Zcgz7/Jv58XrOEJlu9CFyRxcvLkSqwO7UOoXSB9rwNZrS3Jit+bh6L4OVvrluBlXKU2Me8QDunvi
pS6D79fBKYlYIJIoOMmL3VFOkhzRb/US1xfWdk5BWwhFzufqZLw5WX/57I1q1Oh5oXRYUIB5/0YH
pa6srmxemmN519+lu3Dd3cuAXTZ4al83l9kZqvEtLWsnnnG5DuZnfDvsYuKUZd7RNlG/ZBfdfu76
c1LXWMnHuWxfP9m/Toy2nKavo7G8dch1oKKWy3wEdIu8u3nJq01tXxZkKdAxSi7dBtYP9We+z9bB
WbD9etBPxzRUrtCURzhxFl8RYkgVJmH7MsRU01PbRd70vxtgEak0JVNHEs0LPZpPdobovhPmyRPn
41OwbYCOYHPkP8oyGdCraFC0IvmNRG0vXYlsbW+iK+9COmTJznfhCB/+fIlTnRcw8NHKMJ5YXNlh
i7dGy3tL/EdTvtDQZdvyLlROHKXLA5v7OqPMuwgCC7qq5v//zT4cpKUUhnX3YpHkCOXbuBTrrj11
lJ0aZHGU4eeZxtPQvshn/k5Pv1kGJygq9H27Ammor4dtYtwjgTqxf5wadTHxJLURlZ11L2jHNqYv
rQIv2/mwBL6efR/C1dc3SOFPlvEZQEyxeIMAwYMiCge2SK/57heXHvlib2+uzUOSnMXxD+81HX5q
dnwoACyHXbzTkb7hIQwG0iBI3OFjam67nbPi+e1Yr8aMIufJIT99oW+edPFCoaHZg6n3L3O06uto
Dmi3JRGy1V493NXBQVW284MTL/jUqIvlHdEcmKpd99IMN5o476ybpj81P+e9/f0pxyJ482CLpZZk
ipRURv9iHMwbb9tucxfm7k/DkTe0Pf+xnmHx5dRF6SaD8Iswu39Jq8aprDPf1xzNO/FIn700Tm1V
p1tJwN9ZxAeZTGAZmIxB0/3k3dpIsEGzfz3zPxuDCIQAlbLEx6uxZdGzQlvsS2TTlnPV9ueFf/v1
CB/PZIKOuQjzqoz4cCMLRjM3dQRKnnmj67ux/ImoE7jq969H+ew53o4yb/1vtkBEjb4yqvJL1xHR
2HtNXGrNqULLhxuL0HWdxBO3L8Mi/7qUWAQBALVoBLvlDqv8u7pLWaryRnXnxPWpUtmH17YYa445
3jwQPr86V3fz1yAuaLt0+wYKRwoaqEhXX7+5k081L6w3IxmKR8v0MD8VXKHv2SbeNo5OnrK8Of1U
H3e8xWMtvpMMOS2MVPNXtAdnsVLPwxdbuyrOmzWa9nXoPZSngt8PsdliwHnivHk6wQ2lq3m6WXfY
3c5Ph4RkVe/Lq9PFhg/VjeUEWezndVtpRcsE0R3ZzXmV3yWXLJPzIG27w/9guA+x9euz6cgsZvAW
ZKz3z1Yq3mTiivFLPhMuWEn+PR8e0lZQ7Pt6ksyf5d3mShMx0AOiTgqqeNUstqIGLqefWaQE0tD1
xaXandjqTv35i9mujPYk07P0HHf1eTyUG8zina+f4MMlaPEEi1k+YTiAQ0zzHFVXuUqBy7oeso2i
YWUtF6tAPX492qnnWUzzDHV/A7DzuaL3SR7sjRHffj3AfEwvP4hK9of8t65riJbef3o/qOq+Lqfn
BP3eoMlnst3tkkG/8CFvOKSXTy2jzx5IxZ8JGq2MUeuypG6ng643ufyMY4tTadVF3uVuoI6OF41r
G9kAV3Y6qDEBIKdqNv3Gm9BoZNUKgNqJUEIsy92CL/n2pywWWWOHZV9W1JvBaueqv5L7Mz8SNG40
P6Px50SfS4RmJBfQcPSbPE5WIW2lGdCYZJNI/r4YbusW19G5A8y++/qrfLK9vf9ty+hKG0JDauXn
NnAF1DUavO+phNBCfPSUFe2JP7If1ikZySefxgAsB2nBoOcC/Mf7qSCMwoazMzzb3sGGJdp71frr
p/pk6RgaeR40t/Ruf/DUtjq6Vhqpf8YfwFhBAlhJZfNQ6eIqCKczSc+x5hhvvh7yQ+aaj/x2TH0R
XymVGpdNOZA4G8lZ4AECEK9uQryc+J5I4uu9vKN5cl3SBAsxbCNdfP0DPsQTjM9hz52N/yKsXGx4
EXR3iJjKs4nvbsjN8H7WcH49xGu9drGG342x2PQ0oEQZbeHPoP22czGGpr8b6wXo0cZY4cpxZ2OO
dYMHRHrTn5+qoX18wYapUU0GokwsAzFmMVMzw5f8oDWfm1V5p7nFJlwPtUvvLMcVHr0ILI0n6/vJ
ssCH03gx6jzV3pzGs/XDNMbzqMNqroziSbDTHHuLS/mPU5Ljj4txHox2L1Lz5IM+sBWtyIxw8jSY
Q3/nvQp9a6LEmc9HiRb2h3+KW//BwPxLmWvm/z0GBneZl+odBGb++/+GwCjQXKh4GZQqbDihisxJ
9TcDBmo6Uw+aKFVPuOlzWfL/MWCE+hf987BZNMvGIM+caxD/pq0rf1FYMtB4szZJrECO+QOmqFDf
r3RuPRQ65jKvTOZkpgYtts+wKsfQL/M12m3RnafRlKtuJU8QukmrlMambj3ZhJdp+e1dmOpVcpMY
ZaBx7dM00VlrYVdqF688U6YxVnhTpJlgBTI52XhKKgNktuk1xTzKluPI3kM1rabMscwBxLZuVyK+
bAzqdBd13YtoM04FtoOtlsWafmZnhRpclbreyS9ZmdhltpGLAJ+nrYL3r73VlEmuNk3kDd7PUB/6
6jgE45TBEBm8NlBcvLY6SslSMNWB7gAubqfJKTDvoR+7a+v4pqwMzduYRjs2MobWVVH1e3Bq4iZV
207ucXixajqqK1PUyAhCs9eAv6T02+OrlBY0oznx2MdJuJt8o1YfK700C9A2tu0pOzuuDfkqNkVW
fdMhqMFmLsYOrVHVtM89bczGdpwaW72oacuDmef5uOvUso4IEU+nbKUNVXGG78XQ7ZMKD2Hc9ALF
0fIWYEcn6Z7vjuARsKVT6CfEqqgzvTO9jbLfuHnZV0ltkxQ1VHpjnDRusVep4kE7qpmOL1UJyP2B
PncZlUQMftj2uYTTI940575uBcoaPFYK5U1Kk8jtJBCOG7/34l955Supmxdy+RvgeZ1fgKePp8c+
tiHEO3jAp9mu9xo23LNxbnbY+IY8aj+0krbCTdTJENJ7ylD8EaYs5c+qLzJpnfQcYWABm0m5E2M6
E0iBcw7xk2xXupJsLE+YxejyJw1NcR7Uue0FrtJbiWXeWm0c9xdmbfthtMJRHe+rb8JKoUFveKdq
m/8Wyoxo3Acm3fTR2vSVKglXhZ/Lyra3TbMAtVICBD8EulHjQEiz4mCuvSobLGU7yLGdiC1si1iI
h9BX7Xi6pEMwx4ANyZ+V30d0zMbRDS3ceW9ciDoKUlzzNLtRadLFMCb/ZSlIiW9tevKq+lGjCb4u
acZMKpvUmtYZVXgch7iVV7KS9ol0BXAti4ed3pSiCzdKmLaluYapKuhDhqJp9M21FMsChghGYaWc
XBRgPKZfURsZbTQ4CbB4C8y8OmU6sNCw6qdzTU8VrcbuxBvpbsnxfuxdpSFBfIA23ehnJsCg5iDz
Qpu1PSVtcyvRp+bTVUQiIFpblk88Bd9x6sqNCAHobmdwQW+6fTj10FyYN0UASZ9u+wGwgZ9js+xM
dIP1v7oez+LrPraG5lhkeaBu/LqIpPMy4JucM/xsSxmNcK7yvRG3Vf3A6wpqxywgoRPFj2ZorOoR
IrsbdnapXQYdKPQZTqNGV2MuivSAJW7pH3y9gTXhjvTCnbHUUvqtDa/3V0w8wqasVeQodoCEcEhS
jpdq8UOUZeWlLvQYQ/jrqTEj/EiI6ev8CqJ3126UFs/GvWpGGPE4ug+f8jkUWDJt4hYkz0UPkBes
3ZAVkH1p+wNflOHmWa0xBSyqn0aR9haOLHgnXtXqDEGQLInfMNVhHl2VntLBEZ+apNilQ5//NrWC
tt7QmBnhqWp2l1ZeNEPgYmg/2geM+rTUd01kqFh3haGkPQTD7JCVTAVSvhJsZew2dd7/0/b5n/P8
X1wbvzrPD48tW+pjFj6+O9Tnf+gfspv2F60dKnEx4qhXbSVH9/8nu8mElaYN8U3DPZYQ7x+wGzRw
7hC2amsg3CjDGMSc/z7Utb/AvfGXKWPQyTgDxv/gUFf1OTx/E1rzJynMOppeONZRZC65ZzD1pV4u
g0sDUqsOy1mzq3WjjlxGVTrDu9+wOzN9O2qxnjtyAxnEwRbNgCaF1YO5wvR9DACW6n2A44AflNFt
xyFSb/DazKy7Ouyth6ZpqeZkWoR90GAPVbql/8q0N16ptA1HRW9BJSjyvOwpKeSt+Z2mfSU9U5V0
pJkdBJe0IlwS4aVSqnntqqOCOAa/VY46OVakErPqui+fx6pIjWvwqp2bqHAxMJjLp4s+Z4/6Rq5z
WKuQK4YzSJpTg4EBTCLvUaksXO9aw/CwLmjlaCfAcnZ4i42eEvh7yba88qxsBB4ON9rfzhOwHVof
NQlnDghYdcbvyvxKbGXEFX9V6DhDYEmVJeJn0QoEahe6NEmZvtFCK9ePsCBsdbqesIXWiuNoWGmh
flOGAPjSRRbQgg+NXC71uLuU/UYaG2y3YqmyYWdVkGHYs2Ej4ereOekIrcu6VbPSL4OGPVaVJxm+
8ytNTlL+hsvpQIrQflc4K8Q52IvKHrho534X/AYfbPvs9qWcNc8t94LmVmtHa8ZuToOVGM9QixUl
v7N1OegieR3guFCsSpMuT+HI6Iokxy5r3PqwIYC9k4MzKC5aZLeQyWTrGxCrFkhor8MUaDHa2Ykx
y3+VsfZQ5jbnSlY/GFUZHaXSHJDVJWNyrkwwLWzISZXTdjU+MX3drnAMrc51q/MvsCfV3LyMsEbl
dr2D5II/XK1AGC/i8rmM4vi88wNjz3qi+0g3BcQlq9TuJcB1woH1atwbPnSeIqIbEVdeuFVuk03w
L/3Eu68DI31oeNdo2prS/1ZgzOk7HFHtZYhJ5lrCcHwDjiB/yL0if7HquP3hwczAGrnij51FlfTa
NHo2AqbBsw2yc8sIW5/6R7DzMYkdth4+FRe8J4gNEU5fm1SdjGOIaUvitCDO+jWcj5LH1kGhjRlA
Z+yzeju7jrgq7MyMs90trRgUHdAZINqqFskbJZYSYPhhKL7L3mBugrbxoGJZXcwPxRi4JW7eATZr
6JcB5qc4UmZhMERAdVkTX+5ncf212oDOmD1RMF7TmwixW5GIA5k57UyCxVZhNBsgJKlji4u2hY/s
So2S3DVheaCRbXCscDNJbs5juZJLNwQcZDiaVja7GOD8jZkNub82K6uVzi18b1wbFe4dfOBqM7XR
6ChZHOSuXmjjhTrAKQHQbGr3A74iyQoqj3aWpe3UnY1E4KtuKMyXGJbguRdL7TdOzPK2iidUJ7Vc
rxpSM08AJsCy+lMn7+0sjO09TC3ZWINzC2IXOgVIB1i62UpC7udvYwmV/UqIUuG660EK2niipPm2
EAKmdBZfUFON9oMGyhkiWI77ixTBirlIiH/LR8toNBWJK4bV5BZrfXoeEjyMDaexfVk9E5PcKwdc
JocMYaHSQxmLyhSvPJAh66EqSX0VuY2pcjmlSEpLAyc/LdJ1G+OeuCMEPK9aSpCw1zGJNH57+BlI
VxivZ/FGwQA4usDVQb0d+yC01+BGctBBSafYOxh+qvRQtHQt3MMJicO1FNdeuh8GVdcvQo/75z1I
5LwCB2jG8NOYVcPvxpLTfFdK8fAbQl88rBQJo5L9VLUF+Dg7Et5mNFSvvjPCMTwGPqBrd6pU1eDU
mMDChZY+dG7dNja9LRE22rscCj37Dfv4vcklAlRymFbWvutwLXfo+g0qvHRa6xdcEzqPGrlVEoIv
xEVY6MrDE49kT6t0MFJzB1nc/slm3osVf/ccG0tt/8sMWewudgyjRm5V6cG1qdZ3KwZUA43c0gmN
J4z67JWpSsqNMQXiVxdN2Q1gwwIkVx5AsK9UNJ+tUL07JEhm6GrEc+AV9aTA+TfU2uTBhGQtO5Wt
xkwxq7YIZQWmkvaKi51xN2QNvp5Q2b3wokwHoM5pCh69x7svnbhT4segXXrVaCqu3jfwBWRD4vyE
xxApHENSq7pTS3JrE2s2UuI4zAd1yxmQNTiXysojDLk0c8HQBdWqLerGONhZbQKZVjqSt0oAdnCH
YgoXhU6VNM5lFcsl+FN6+y1XJsVwJhuDDqLIThJcntm5xsAROX2LZ4WI+mQX1nGgnyiWLjNKNLWS
x0Bgh7KfmuyHjBJdn1jmGOK221jbnva5vbqi0YqJfG9u8d7Z/anshiAJWxWDHJ1Oqo4U1vt0mZhY
9N5YH/20wUcZClayfhPXXf8dEb01IFk+EQhc8mOzoR3CZFrnlzrdyg+6UsrGo0yzbn3Q9FVA8hEj
7BWWRnXs2vuTAgQyQW9Dsw8jLtL3OXdETy7G46sajZGw615NO9NF/Z1yNd2I3an2iLkW8iYY/HtE
ncAN7RuN0MviVVLBio3V6ahqxTY0KzN5SHNRi5U+xeR6VFB5j2OXNPV5JI21fWXXg39SKrnMoc/v
WSMPhi6NZBiv+v2X1MZc95paPRL/QLO6te1gqyjTWuqVxommJ0tgIAZ0tWm4UCrxTmrtC58Qwseg
VrJWcbEV3UsvTol6Xsnby1fz9mct8rFlFbPtW+KIi/wGDP4TCblLUabbqa+u+ia+NPJ7rWwB8oSX
SQh6UqmmdTHFO3j73LIvzR6zTHJHtBpQf/RVjN7EZa6CE5oNbfE/qAfd+XrGLqsd84uEOEB7+Qyv
+CB+njTMSitYioPUuiGHeGn8aT1lOQK3nrc5al30FLAm7diraN2aXy0h19ePMM/w5Ut/+wjzCnmT
BM+niqK0qh3BvW6aQCb2uMG1fWeEnfv1QJ++K0A/Kl1ptB1oiyKhNzVyUmf6caKel6y9Iam+T1WG
9e3Xw3x8HpM0AR4pyEuhWy9LCb5Xx6bpKccmTjunJMnkVAUiSE/n2bianUK8f1xKyC9kfrJuK4je
lkJg3Q6xno3142iSsYr9tfBCp9Urd/K78yH8MdmnBvz4GhmQjX/Wr7KIX/fQN9+LE2/QRCMdRwzu
iU+J/XGWOXG0cMFdTor3g8w/4s0g1pgm4M6849xARS/4I1fS6HlyvNWz4YTXJAqlw7hK1vGN5dIu
7konN+ZTT7k4a2SjM/rW9I4RS9ZS7sbTvJvFpZx9mBoAJhZc14VpwSh5/4ij3JedN8nHJhW2o0FY
C50uZQe2oEmWU2k6qpJla8P3HgR1872q1t1lLFunarSfPSgKhjkVwWH+AdKS2qGkj6F67I1oG4Iy
A2Fblo7Kau+KviDPqFCAKyPMGu3+16BBoDQnH0erLFZJUAfWGTdMafP1Evr0N1kk/18bBejke/9q
5B5Xn1g1j6OSNNyS9Ft/EDdfD/HJKp0dGDiGsI+cUyPvhwgBgZVWZhyDToHWbvffuDXv+gbzD6be
KS39PFneb3Ectm8GW8zm0C76ViTG0ZZIYVjJBZn/W5isJ6KXT97au1EWU3aWupcGowQ0wGNEWx35
sCeGOPUg81t9sywpAVhJGRpHM6BqE4MNRNXx0AMQ/frjfBCgsjaQr9FvS5BHT8Uy0sMAtEiwtDq+
NuYp18XGu5Z/ePu5K2/4aWLQqq9PB0bKJ5vOu1EXT2dVYTAa8TwqXT6Io7pdQ+t3cVmc/Q+kX58s
/3eDLeY4ieoMJ5x5MGVjww7fenvcsEFDOs32VCfA/Gct59/b17mIazIB4jNjLBJ58KufsUBgET/Y
Rejo0vevP91nk/DtUItDNkCb08UM5SvGKramTeH9/nqAz6agoBZKiwFKL24g76dgRn0hCeroIfWb
69SW12Ce9pNoNl+P8tljMPVIzNqc4B+2BzWiUb4Q0lHIxSYIunXO7vz1CJ/OcQJggsFZtkRp/v2D
4PND/iorHnB46tf+DhqqB5EjtR1xS1KFFsx0lYkNiNCvx/34/ug60WdPGMRr/K/Fxqf3xeRRP3kY
Q6W6L5MpuWoi3HlJ7NpZ5X491gdNBwAAvMFR4RCf2mRg5h/zZr+wFImSJ4VgT5dJLI/fi7QEtZJv
mtZw5SElNxpc+4kJivceSd/arwPqzOp1WtSkK1RI7oRQUICfSxMeuXRiJn3QJ77+Oorn+K8p/Gs5
lSaDGkuUhz9LqF15UJ4RzOEmbl57QsZAY/aINvpdXrHnGHyItnF6yqX8A25uJKd2vKWMi98CbotC
G4rC10bG92+KU3gs8PX9Ge3DXXaVotYeN8amOpy6/X0y7eaBsFOHO6lxZVisnzEY86rK45/atk8c
iEqB2x8AGrH1UCqvHqGvrv68b4GnI69CsDib1fCAi3mQUxEntdT8hNztVO15GGmOLv5UlDe7u2BH
rxHDzCrxuZ7ydrL1WQogvksfzRtl0yZ7dYejp9udyRu52c/NrjYdXSfm94fFxJDzJkSugHzaBzwE
pQO9KuWCVmr72N1QrnND10R02q2xRl8V0Kj+CY3+U4X7F1eyN29/9dg8/p8X0mrNePmYvvzff23b
MHt5lEjy1o/tu0Lc/M/922JJ/YurokX/IMQJ9DLzkv53Ic74i1NDoNc0KPwCRmTj+6cSp+Dna6EW
tOddcd6POav/XYmT/4JaodGQwd3aptXyjypx/LC35zAiHUTDAEvQytMBhTzx/Qy1OoLRKMwPfQdz
vKdeJn+zchSR/anDZXF8/T0QI839Eqy7JXZDiSs/aX1o6nkpsKaonnVDOnFFW8QU/wxB9oaXjaBs
FjK9XW1jVDZpleaHutGechs+TqJ9D3Pp3o+At1v19s23vv47VnmbmYPe+sm7o9fOotaGPo+v9H48
9I8mxYX8MJYdV86x6Hx/3Xq1fFS0WNrUOu6cutr0P8aitR+iYmh38ADV0DWUmjOVkme2EoUc39d1
QU0h7JhpI6R65AvKxiy5gvVWB+idus6mt9rqzPCDkYQqdO91MnXjDSnj7LakwvU9CkL81wetFN80
hcIY5itIBp7iqJFxnyipOKxS3EDIhHuB3e5TrANiLDmwlvxRa0mRXJiiSL7jPqoLJ6ABL3AUrYTz
3NTF+NSHNST9VLfrJ1kk5T4JjGgta4nWuC2AdfJMisHGnY5pjhmuyPXLOPb0h9bm0mZPrbZvsjBd
paMqoevIJjwPswKrqEpsCy+XLxWmHvKD0LS3Xq7qd2ath89p7ueXupxrZ2FaFy7VKslpqICFmxas
N+a/Jv9kN0zKcdAkLDgbSQugB7Pd9lQuc3uXjvgCIiqm5uiMYSDgps6FwVQen5u+ybJV3EjpT6xX
QWrAHDJXsDgaLvJRau8mQ/RXhQ5mx1GQcVkuKobsYIR6eRGqbb9OhWcfuA4Yd+XU5RkGBXgx54nf
X0TQADYRsG2Evrr8O/e68cyumulYi8ZY2fhKpRsFNdOa+dTctp2ffcNqq3uGAg5JO/Gz9CEODfUy
lUw0FKk0m2XWXviTNeq5YWlW7OFhN/nuENktENpBbXcdQKCmcpOK6ml8qXVT2HMh1hW93rWaKZnn
ohehdmZ4wTRsaFiVu5tQ8+PAMUWqBJsAG+FuVWtZoV2pVDIt15TU1tr1k5rcpLnlD7ugI3iDuTEw
EekmT4vZvh4VO21/1pbKTOLjeT8EWNV3rZo6qTLgjJk1BDMrv6GE5XRTPIvePB8n2AKyuDt5o/w9
jWXAHjGofcvMquuEytaO8r3hFlas3JV2Ut4ILGedGFsPtw4HsfU6PCXXbQrxcIrtX1Dvq5sCR4mz
EhteJ45D+4fvo135IUVYz9ZSP2Kf1IR4E+XnYwkuP9MUePpxcSWXyuWAZmhr8t7cLJJZv6Fa4VqN
TY4XJWjow/agT2a/EkMtr5DgkT+tyM9501hf5UCdD21iTlsbs6LM6SlrIXVXu1sKheU1rma9U41D
uqlEZu3lCH1YIFTf9dpJ3QRRp10w87z7TJothvSgX3uGmm4seRh/JJkfrNVczugkKrztGFrGc5XY
kL9GtXRlvbkPzbwDmJdE2bceV+kDrkKgk7RM21B4i9Z94+f3yaioWIt1Jfbawl5LVguoOAsy8U2R
C/u3UZsA8Pu86w+l1VeHgDzkylQ846lSCbwDNRY3ktCbc5RZv0ZPx1hVhzU5UcDDnE1fV339ZExC
oEkspRtJS4fAKSedi2Pv8fvKMHK0iaov5UtcyPQBT1vN2rW4263Yua/MaFLXcqI8TXnUOREzZVf6
4qKxo3Cd2DI8fK+eVl1VXyhCvUJVkLkDOoiVlfaak/dxscqqDoa91itYcmERouK6TTkL65JGmOgi
PPU+1tPnLugtl7Srj6KwHW5HFHj7qhpY5nZs7EauCXc4aqA36+Pq95yzPCi9H+E0W+f7yq+mn16T
0qwAcu6I6SEmo5lQMUmoxn1S+5ieK15yZree/iT1kyDBAeLPrhLcbMKpczNR28gXqqe+NB7RVbdr
I5FwWvPH9LqIsZbF/AQLWuw9jPtJFe1Vmpr1DzucKODiGnU3+iVah9gY1mi4iOCoSOCInNp3Dd46
F1I2Jdt6zNKfvA/lNjQje4fwrl77jdpfa8Ijv8vgHZo7RA2Zg3t1ZLmqwfbiRkmZ1e6gVoLliHPI
bDhmTPy/KM49N4tHaRtjAUHlvbGm70qn5z8SI1cu9LFT+SJCwGhMO3FjCDu0HQQ36ezvoeFjMyTJ
lYqqFbOdQRsxpM4UQFupgZXo5Kv1Pfq9/ihpdW+sKzxkDxpnjenqnVpjXkJcABWJEoamh9u6U6az
QOlkR+GXYxUUy+s0UFD+RgoVUIHz+xR5W1+bGsfXrKuwz/FM6NU9qpnUrdpG3ZKyH0BLRjfIXIST
IZ07m/AQctkS8GTvrRXvKHDxs2hBCgmkbyK44raAVW5c6x4Tq+vdqqyN27hDRclH9cNqBVVZ2uIE
YvVuqpjH2h/1dW2G+OimVqGv1GL4Rs04vaYqn+zT1kAwwPaRGKOx7aH9nqVqM16jWK3PLKnUt9g2
eFdx5Me/Gr8fD7qFM4vfAA7IDPNYKCL9WYTzTZWuNfvWSG3l3Ior5BUYnU9UWxXxPTE9wz/DbBpm
9jjGV0biAYVD2XyVqlF2Fom0vGaB4Wcj9KLumH9pVaz1sGEZ4KPMtGWjys+tCfdvTQ6ntUVZ6c4o
NG/9dby0ZMbO4Rm4f2HLc2lFNZahJipbL9fU7mB3lv+cNtVWwkrcrTH7O0NJYKykafTWtc0i9qnF
75KwqNe4z0WPY1NVK1XL/Kei7yLvnAwCtuz4wnE6Blr5YLTIJE/kQpYgLn6tRXqS4Bt5GvH58tdi
Ox5WyWgehlZa2f6LgVkUEQ7Wbum827u6h5NKckMQtxunibwSCo6OJRd+80GXmsoP078fzM4JJHuF
Q+BuDKLN1+/zY+RumTNHBtGTKnNLWESfSiwCEZn2wTd67Wqoter7iC3Lg1rI/mU1Wd2JJM0ycfL6
QqjsWegDGQwR4Pto18asUpMiUAwXDQt1QE8q30C22Ih9vbKc4VFrdolCq89W1Htt02xPX9k/mUEg
o7gv0V9mkmlb1sJDGn9FmJiHbqMeEXsM6/qnzvJf2zSN9Cvzrm/Wc7Kgf8KfXX3489f9duz5c7zJ
G2HyZif5YB5qrb1XhIdBZtpAAyhHAqbKP8U7+Hhbev+ki4875G1hTKl5SFvMYyJHLX58/TTLRNPr
13z7OIv8a662ROsNj0P7Fu0BBPyW45/Zrr4NdmPjdj+y7akS+zxB3qR8/x4SSSpkD5rNKXG8f4Ma
9zMbifOBPeD3aAjiHbM2V4Y9eGhB+I5tEWaroJP825xK3/7rB16kRT4MPifa33w+BKa1JlrrELb4
FgGOD1Nr51vFiTW5hNP+M4wN4UkD72QtF2XPUVaKxD5o8V7Ju6syljhgrtWsdri3uFLyKPvluW/d
fv1wn80WmnPmFhkgmqTQ3j8cwuqOiy/UtkB0u4jXvLKLwrj+epCPt93ZophWO/QZIKKXCbO6TYWE
Euqy85INjI59KrW7ARd2Nc62Y+CdGO2T3W0uISMhMNjbPrjDYFunjWmTXnr0kTTSU97QykKPS22e
yBl8coknN/NmoMXE0Kwk9PswvdTLTsL9dTSeskyWbkZTK/dcMLHtk0pr60me4epaGayDPNBvzCgw
XewIkW3G2ujCrHGTwmCZdvTVZPTyGFlg7XU1fagmgcmDIrqtNdrK1orL8GEif7cphqzGFDJpTazs
jIK/22r1MxmbOrfQxtWAiSrXqlKoW0tOJkfJa+1bhszzfirjeBsoU3Vig/9kEtFFicCbCiRTVyy2
HFFJdpoX5WWpNMUab84Aa9/izyBC8/J4N8Zi15mKAO1aCe1UhkIdPYpTTddLuczrABSwyQDNdtrQ
ft+vBJqfEWuV6WUT69351GnlriFG3lhIBb/TJoWARzXR3Rm+KjZmWA+r2hiq80Cbgm9JhAmzM9FM
hFg1ma5qelXw1rPDCwIyH1tDSgF4c9Zyc93jp3aGakva2nJdHgbast0+0Itk+/WS++yTzFYNxE0A
QD7UHBU5lGy/ry9Da7bPDuUfZhyPJxLGp8ZYnGu13dtyohaXuZU/DcF4ZyjtiU3xk613bgV8xYvQ
RmguJ5akJUbnV5eF1V6YESQzv7hJeuvb1+8K1QzfdnG+MHk1SrRiFg4sVSC12stS15aXkujrdTp3
C4n4Kqeafo2q+XuYUDGJsvHaSLI9BnHfymrYpTotcm3eHcY0ctu8/CZTFN9g8BuulBosWW3QJiWd
S0Q8qqdfhXKyTxS6CjQdZ9Ci6ElziJbkYtrSbmRlx3gMz8soLZ2QzVHFX9wssytbSm7TDo2z4m9o
1LrvJhJxgQnWFb/YA5k3la1N3Uu6iNbgA0nrqCWt8V7/q8fh879Iu67lyHEs+0WMAOi5j3TpmfJS
1QtDZURvAHp+/R5qZrdSTG5yqrdjHjqiJ3QTIMzFvcckGoxIJN3Cs243psKrFshbVOz2pGttH2ad
pqqPsVnk3X3UhUcu0yOy1tdGEeDWW96noxSaUvAc5YbZ+L4Fn8/vIuCwTtx0A6oORD8PrQqKb0xG
i/m9tPUrITkIvEO/R+q0PR7PeMrKkGUyNT18aJMOGHXiFnLjpfrgxc2wDYc4NkVWu6wPuOmrdKdo
oymLHN7oQOYWItx0kBD8bGi/85XcGrr4AOqepYbqHs7u30MOKFcOOYIhaR9iSV854ZeWH/J4VN5R
ptVRWPt6JLRxUoHIVHudDFShG4yvZbFCRV+4GaG59ifC7ArRB1LjuVZ7RRR+D3iQmJEcN1ZKyWaM
0a0zyjUA3Lxj9q9z9CLirGrPK7UgIU/P3b4+CrCHmqQQEwsE/CN+hU22waos1cJ9/GnVgMIhiMJX
EgN1Q0Iw5rjn4/0DoLyZCnclmHCErWG5lj4XGo7AjX0GmusKFAwYmIJwD5btNmQt3U57iKq1vtw0
P/OjQpbxPFYmCAoSjK9rQut6XfYN5ul6JmYbeEKxQ6hy1ZF1mI1zGrFtDELNKSlUw44MrdmniTEc
+i5g8NyWg7MYZeqP2+fX0ul1uYim/36RoEYaLDBxm3jU8M2EBmbkrxyQC+n3l1U6G3OSKUWm+eF5
UA6RIlmhXlpy+OLzZ5+jyAJ8TlFlK/O8tGguxzS/W0oJtaes8gbg7gNFc4PmVfTfg1BcuSeXh4ZL
BqrCU9dz+u8Xcwdp9Q7y0ZUHimdh9TDTLTGVVj6UJaD/HJbz1CnjcZvr+uvffzQZqTDaZ0gir9S6
QV1Aq2dMznItkIcQVMnzUDF55XhZ2hEAfuBKAzgaWf7sAIM/c9xneuMpxZmDNUvoHUd99fZA1mLM
jrCmiACvrCHAKeqntkphv5C7DN6ut6Ms1RAMbDv0OoH2hkzmbChAaeZg7hNP3oQcDu1bLTmKzZGo
Zm4HjmoPbpluc3ETtRueO3ih9XCXXTXWXFqVABoAYQiCMODms8MzzaIx80PqSUj3WtyLsKZHo4ib
Sbqmy7J4Tl+Gmm3qRCgTkOCIVzmtzTyYvpzqg3rE9elGgNGj/2+X9soUz1Abn1eDAlcxKDdABQ24
ja97ocWeawm+ZCwkNkvVnUTK76EU5ZaY8n2fkjejaJ5haf4C9dKV2EsTi6caDm/UYSBZMtuGpRBW
upHn56gJ4abwaJS/08Jps8i9PcSltXoRRptm4GK3Z7IODwdSe5yWTh99ywfoMo7vt2MsDgUUVXHS
2EbKOptFMUc5msrEk4x3SQIjRgkcPYbRV/jtn8RB+xiaoHh1zVGF6BS2qMsXZyVCjZun7mjEOyXw
7UqXnNuRPg/B+Z0HSD4BEAHkKIiEfZ22SehByHriaY/qXi2s4Xvl9dnkBwTZ9/TQuMa9ZHk6ZKFN
SCUcJ+NXySrcYRtb4knahd/XVstSNe/LY3D6zhffES9sCnYL8/xcjJgldSHK+RW9Qx+e27wY71M9
6s0wqJMtF3zBiX39h4Qmgz5VrgF/aa0ShQNU3CO6F+RIsPU8PTZtHays6mmPzuft8l08LZWLnxkk
VO+VjnlkzM5Mvs949Hz7yywGgF3Mv2+vuVIlxyOPCV3tZcM3UWIm+IIrn36ayKsRXASYnboZ5DkM
AdliADYwKpWN8qvkwsoFMgFSroPAlxGlaDgzXpl7Do3McqZUHlQ3tY2iNr98FK/NgRa5iQvUYUx1
RK7/LvpxR4L2JSKCvvITFucRBw9KxChPXalxEkGJkQZonqHvY9bbWuivHDziVJ64mkgV5p14rugE
h+vXpYCGeVF2eQ1BGL3dxGkim1lDtW0YisQSIGWyC+MGCgsoC+0DppxIUUa7QSTgXBg8tju/wlMx
TOoNSUaw0UmP/qkoAl5gBNyug0HY9Sifuj4cyhwhknKryQS6QfejNHPWRU5XVA1gJsCajNXQvNxe
hUsVYXhnI7eXoDIBWNxsO5apEUZCRXFX8V3ixGfUpeIfEMOHI/MAJrEZ/l5jmi19MJD1oCQG9BNU
B2YnUlTjWNW6xhuiwUyyb2Gg2ytjWlr5lxGmX3Cxd9EAqyHRUgFPwapzTPUAnDlZY2epYe1dmQWR
3eosnPj/MILD2xyM2yJxgPWUdmPQd54Ogr8Kn9E9KJtrlcfpCvmymGBzgmHjf2iI4fCfzXcrd0Kj
cuoJLTvE+oThCSrQswCRUMvknGTN5vZkXM3FFA+PYMBe8bLCrH+dCyijFP6Yip6S8l8BpYEdab3o
NtIaUWZpXBpAowaECOFSNb/SygDNzSRoPaTMY2f5HfRxS6GBZkOQgc6a9LBu9Nuq2t0e3dpamo2u
13qBaGHjCUYMNpV4MoxoJcLV/KF2ebmWZveAj4bUWESdVwfQkilgYKyUe5H7K1Gmv/JlVUxRJuAv
0iekyfNkH5ubxHlfe34D4ai6vcOT7bmtB8EElGlldywOiCIR+NQNvYLdUk2o41LoPUjTvMdZvO3C
8DGV279ddtOA0JwgaExoyPin5XKxBXUxlvpQHLwqexTgtRgEPwp1DdS9+PEhJQL8Pdw1rvqCfd/U
apO1XjV85/Udlf7REP78+dmXH4AYb7ueenUL3+Hwg3HRafqft9fv4seYfjpYy8ATXjkg1WIAhafB
qwXfhLW5Wam/tEZeuSEX319TaXwSUcclNge/s1QWRtrIE3JO34tl7N9Jg6iB3y3UcMttI6dmLUBK
H0IknNNYT840lkK7gpqa2QJF9wZBhPysh6Gu25KUy1YkBKIFIpFkQ9+BP9+ekusbCR14ICJloLMB
6AQ14OvS6ZlA4lHuPOkxeamPClzhGAQvTO5o+8IGJvy0prl49RGmgAYMPyA3N+312f3e0g6nvtKB
VNtk91qrZPu6ZEAWlU3L11yLr9YsYhmoVquTKxE2xiyW30OToCuYVxmD+hsGeNGb0Q1rJuCfTZsv
xwkaaBIcgtASAdnhKunvBc5TdEE8DhmSFiWfN60m+pvch9l3lqTlIWmj9owydOFEUlG+pbJ0x5me
uaMWF8e8iskjU/vIkWKpeAE8A93+Oo0Gu4MoxofqS8Izh7jHATp38kaGxszvPCmFj6Tzw4+mqUdr
zNr6PdOGYWW3LJ2Sl+t4tiO1uEfGj3qIn36E2hnY3E2jaWYIKc7bS9CYvsKX+cPpNckUISMCPQG6
Al+XIEcNvQTQ1UPTFXzwNHrLUgC/0GrQt0IOsdUaXaNtkEArr8xHmGRm0JWlIzpORhL1W40VhRMO
VW0CudNbNFU+Rq1P921Ic0sDKMfxa/U3q3Vxz8dMtgSjMTw0H6B1SNPUAgu/3Qx+2dqDLP0WIbq3
19pAMHlgpHd5p/n3fk8JwHjoMo8Cy+xCpNF32sQE7YM2UJyEQ9Wv5gYF3VsPnMTP0H3vAJ4ZRxDl
lAxZrDZosDmH2ofVq0H0gHrWsElRYbNVJVKeDVFI3TjpDKgnxsGuIOqAhkOr/9L7StmIvja4WZn9
yniaPEk1jN/rAOBkUgXZJh/HwYEyWmexlNZHqW383TjE4mkCT9mszvttASEmq+4CHYJ2ab8T0yzw
dIUXW1UNCqfUWsORgsTwVBzu1iC0UK+ASIZJSCdCZz3nMLgQOLx0q1i3xxTEEcqawRTFBBhqCP7d
AV6gA8Nck1w2u7iDAgtQ1P5O9+XmJ4XIkRlJfrmpfEj0sU5kJ2isASp4ewVdbXPkQSiH4FEyVRKu
aiJaWnagI/Ve2fd7LSrvDLSLb0dYwBwgBBJ2kAxA24LM+Nc1moHUrcdyi9L8qSGdA0S/BU0KK0f7
odacQYMKEYPwXdKsBF4aGnrFAOMgVQFldXaCRQHX+NBQDI3ZaVKZPfRwbg/tepvjhPwTYf4y7iVo
h7R+70Gc5hdVNQsoOrNN4XYuDyuRVsYyd3oqoApdDlrvtaJqqRBrEsqVANdPx+mwBwtoSrbIFbWu
iFjJxQD3O9CqHUBj2Cx7CH2a6hA6YtXv+1ZaiXiVh2Pl4XqZSoHSBKOYLQsB4okRrEQ83kOkRpVd
on/ILVRiRAV4tnAl2MLT+Gu02YlMBmDbiTJ4LT4R9Hs2fvIm8Ds9Eg9YO6aaGCYZWGZCoSwDwyCx
FOAXdahTk1rdxHX8lHTpwyBFW54KOy3+wVXDksdJPmkEXlWkH5qKyRp8gMn1VPvR+3gOQ6tmpVW4
UK/9OopZshoJI3jXsuS1br1TtskhQlE6hTWhCDeszB62/4HaylXO8fmZILuD2gmk9eY4Q533bZFN
iV9jKW/8iUAV6n1yvlPt1kmy74pVWrgr7NsbayERnAb6J+q0Hy6ycii1KgCmDl700laOzs2y/nQb
nfzoKABh3I4gD2SNTr1pDuT1fzljP/v/Cn4Xd/+6QS/JM5/Vxq8X69cfMFudUqqDvYJzcSI2awF8
x8atYU3qeQ4g2lborI548Sy5GPFsgbIkLnFQYzu8FXB5t4IMHSnoY8IHt91Kp+ooj4/dOYVPCP22
MtdrX3i2qHhjxK3BB0+j5vCR/qKZ+69uRw1g9yHKrOA/8lRdPNEuxjuD2pAUfXeOE62BjD4v7nRo
jt4e11qA2fHfJqyMpVjxIqEASotCirR1/18R5Fn+L0MuDeyX3ssFsCQEFKLIw+0A/8d+/99tMCel
KUiBYVZAPf/UvJS/gD50axgKTgigU+9MrkT6w5qQxOJqAKIYZnvQqdLmt3UtZQFlLDgP/l2c5aDD
cBMyqStX83IQvGDwkoTh2LzFJQpIr9Rx8CBJtaVU2CiQgxRfVyZvaUfhKgMqkIKRfoXnJEBhIy3u
vXjXZLY47uqddDAekGk4teHlL6MD5N6z/6A6t+Muh4UUB/xOPuXHvx5dKcQZsq5UPFW4y0E8IGCS
6NxaS25ECX9mfkCh6QrRHOCdwYqaFc0VPF/6sInOtQ2C2G5MwFQyi40Olc275F4A8OcHs3MTWpAO
3cMq0Ya6sRAD8GGn8j85rNGBAFMTNGLwRaevfXFYF2Im1Nkge2Rf5dNhPTgQfrPL0fbd4Og/GoMz
voiwIgt+sB/577WTc2mfX0afHZwC5XWX5AKUWmFeVzZJa5J+/Gt26PTy/vPUnwshZYDNhoBceEZa
lz9zCFRuWRjwze2VczWS6TGMRSOj7QRe+7wUJSsZlJUp8xS1BcGhOPVYDyuH4tXGm0KI4JZP2kfA
Uc4+Vd7FgSADWCIoAfxOtPylqtNH0O9Ot0eyFAbSvcBRG1AJuFJY6gGHrVU192gLY9yKngsf8gBN
L62dj1dZK4ZzGWea0YuV1w1gv9IuB6TOynfDuwIFutBGC/tJGk3xTK3srt9M5hfKXbRyulzt8lnk
2USyjIVNVefeAN3ywG9zNy4JVMi7XDPbOFozVL5OR6ZwMDggWId4Sc275lmpq5VSlFM+ZE9O2CAH
uY3b2KMTO4G9Bka/vndm4WaXcwKJ46hFOFLGv4qhyUE5lBVL1Hloyhk7ZJp8Gjp+zNLxOI71Cy99
r+X1o4HuUsz5D2T24dohs7Sk0IcArwJCJsDJzbKUJObQNA5LL+2N54zlNsv8dzBubVINz2ojfu9U
Y9tK/Ucsii9Fk7zBy/hFaMo95bLdSONKJj5F+3L6YoKAZqeqDLKALM6bFbEIkG/Wlh7VoV0KxY0K
Dcu6RJsIcpaV9Pz3uwloMwgP4qbEaT/LZGS1C6Bnybye3ffNowFnAVI93g6xOB4RUDMZON5r1REF
vVFIInOvT7/VxpA6lV4/DyAMR0KY7A2jcG+HW/yYk0QAyEswRJ7f/9TIsxh4ZY+p4JPXQ/ABrOYB
lhJrRcy1OLPzoWjGtIpU7lXsZ9rjLq7xzCvoypl6DRSYFoNCJvKRpONFO7uKk8zoGRQDPGHwBTcc
S3mrpHljh30eODGEtX8kVRqBFhzIUG2l6mYsU+b6WsvsWCHQ4tb1PDIN+FVsAR6D+1SU9rHN5UKx
wZVY8yVaOriATtEgFAUfjStFUFluQj7UwPHFlZV1P8J6oqxvm/Tt9hdeWlB4MAKsD5X2SX7068kc
+RnUw1PuQbsWRGowF0r/iY7qQyUb3zQ9WVlPi+ejKsGrB7cNvGDm1eqO9L4BqVMPZXr5mEg9WtpZ
zTZam47f4ekp3omg7utmHbdwc+7qntp6JSCrTsGWhEBv+ihEA/y2bs/BwupDJwPgGQJRetTAZnNQ
CLHUDUrvAQlFnU6iSMhYj6ZECXrF7UgLmQO6caitwR4HQIp5epJk4VAO6NWSHkWo/pucramYLXxO
lAj/NE2nVXVx0WactmrctJ5ShW4B+oKPqgh5UqASHq8hxBYWKNq/REa2hQPvqlnGNX/swdz3mvJO
Lt6BMLBEqFGwmP2DrwPbecAjP18C8zMI5Xk0JRjiZAPEIUgMtxp5eMtT8nH720hLH2eSC5yMC0C6
mAdC7tpEA4BNUtpKpQt7GP3AlLR6KGtFvc8JI6DkxLJDeZ7uiJZQpyqZ+tzC0dBrIEG2zYKGv4FI
2r77SW30VhN+6t3zUrD7ok09HgO6ivy0tpBB6haUjFOX6Tp/b9racBoJxakkGD+o3FKnGWW+gzx2
Cr8cPd9LJBe9nuBhELUq/8jivv7blx66+ji1gA8FRXXiq35dOAJYsQ1EzbzRENyeIGWpDFcoh5Xr
eHGKkTsjEorZV6DCjKYkSFrqRRUbthELc0cSivfb3/E6hjG1h1Ejxz9A3E1b5GILCBAzCdWRemGh
72jq37dJcf//izDLupSx1tvUQB9X+i3VoRkOT7f//nURFOJsBIcjmM4yUa/QfE1h4JzCFyf3kJng
bxDLV1HZihzf9p/InXwnPEBS46Q/TZmlsVEsmKrtIcTB4XjGrXUr6cUZBSMGIEY6dVGnJ+7FjDLO
oJ+siF5LVRg1FfsEbb+/3uTTiDVkGYAWTo+BryEGUoxDQODlCwENFWolMsfKX5PRuj7nEUSi8P5W
AO26On1DpgeQnZe8rCss2v+kvQRngDU73+sTGEHgnwqqN0F9fp4E5hIBs5iKng4P0jPJwwY2DKwR
3AR7woLeXr8RsAtX0sKlsxjXCRJuCVcrnIu/Th/K9wH8kUqvCwxIyxdkV8vFc67EG+gwrmDxcV3h
j33NqTFCmCZiA6MFAeW4r8EC2Y8KCgBQCQk+q6IssginD5k/crNm0fckNTwh0+6rMrgXNANeI5Xp
68RjLVr8QPFVRW3XFbGMpEUGkFkCbNRySd1VkQJNjNJumg4A/2852g0+i10W9fdCkFrhQE0d0hMx
r7Zixc4Ny06wX0CJrYrdKBetIS18s+wASZW7VrZ0f3hsxREkGpX9JDWoU8x4hGmTi8UHPbj+Xs6H
86BJmyEODhA1EsxUUM2MVycBNaggLC0JVaEY1PtWSeyRhodR/1bGpZUJwQOURCDKgKVaq6/Q9P8O
I62zIOWHRBmsWkNaDmyxqfTGvhZBFYRRjB0YxoENArqb6QOBt247Qg7QLx4EAcU72K24PrzWYHmw
NRr1Ocb0gxLOTkxuDi1ArUPYvXQtLNxZfNf16Unh9LFhgi0VHHYQYnTC5G/DMY1dfQjREAnZY93J
UPaL8ubYwATE1419T2BylidbpJtQwRWER9ABHg1IZgArYpFE3MRBvoV1y71hGLlVoRFtjki7OnjP
pFp37ARAC5iyB1NhW3YSDF81k8BaJC0lm+jZ74r2p9Yv3+CuYxcZsUQFOqq5YooxprDsf0Zj06Hp
0j5FFf4l82FaEonHVBgC+1PQJ/f1135gDihmkV3keEGKE49SlQ7FKHt1V7m4l+0C+gkR7lHW8yNr
fKv2YWlRZ1vMlAWnCBfaI5bGAoeWvovr2uyydo//H/zeIC0jEBC2BXGvdZKDRhPeZ3pUrFykS4cl
yjaoZeKNgfxo9giE+WDCI1p5jTxscwX+MoP4cPt6uIbITqZKKCeiXqPgSJ7fcF0aqLJACOp4iquD
Augm1rhXXWi0rGslXJ8siAW+D95+yApQi/q62Tt5aIUUbB85pk4tQdpDgNODBM8hceUGWA4EzXxo
n5JruXd9zCJaT75zKtlF47cC3MI66eBBrTsr07d0QtPJqvLfkabz7eI6o6rflvlAvPFMuEkbq0dj
20ptfac+AkWZmOo5242O8QKY9utK6KWj8zL0bDbDUZZbGGCjWwV7kiM9TAa3qps6EYQp11CxC8Wh
6dP9Gee0Ui/GGdRjrcAcywt38LM8SK9GYPpPtTnuRUT0NTM755u1yV1c/RcxZ2kksiI6CArz4N9T
Cp6grVCY1v78tIguhqTHBVfAzYU62RH13QSabCsf6LpQiZcgbm6kXijaXwnpQ3GnkPp8BLFIGCDZ
b0tueZfbsa3CZfDbp5Io6khQlN0OoDcc1szXr8VisLMvws+RaqmWN1KEJ0jwEr1D0Lh+ig7atjzr
d7KtbPTC7FyagVYx2KKtAz507rZrVfoFsNzXnzC73UUSylVTUY9/GvfKjvIqWD+VDXXaU+JG9toq
lYwrotFszLPtyGQ5D2E4eFb63Mlz3dSofhQLfc8BXK+GdAu5ycRqIDlkA1DmBMQpcPGGkJwywh9Q
cgLi+2mInhK/shJ4A9C8MMX0J9yKYKsI9TV6pwm52afwmlT1Y931+1JINnVb2WmN66gcHrKi+cVD
ON0UpanKKAnnQQ0itBRsWk3bNF2MDraG665WdmrEXlUo+gBAUlIT6qi2XzRu0VKUTdrYGiTto+yi
d+iBFC4A6XsQT+xBMyIT5DRfuYMEgIL8pn0OifIEzZAi2UKwYtPXgDkIuQV1w1PbJE6b9GaN8kee
v5BYsOVmr9DYSpPWCkaghgWLDY3VUWb2Fegu1a7RiaNlz1LSmWPo6WIEPJLNy8gRBVCnkcj4qWR3
0Y4P+5pvtfSJ5s8kfRCCRymzmwr+DdVgUzjOwPXBLmAGNpRALITgODflBjRsC027o99VppRWz3H7
VrUVRBrfm+aOpD7EhCdHs/vB/xGJkLxrQc+Hs4zBoHCk2ayjO9aOW17C8a1+ykrQuJUBNbQcX+9I
K4g0MoiREfyEZ9E/+d2dBBFA+MyW9EXv7mCzmtKTou3L2jeL4L1XHmMCCUmhsdXgyc9/lUZth3IP
N5kDaimbCfPFJcUeGu2xrX07iwuHFsoh5ceAyxuIjW1UvYSDVGOCgG5WVDqQ8LcoRW6hgy+RwV5W
RMMoh5T4QA+pX3zzZfQi4fxnBnD6tXTYRGmMwqFyfC6jGK90uN7xHiJ85R4ua6ckE13eDpDaFB7i
PAL4AesGvnKVdPQb6VcCf3hC411WDvYAdo4uFNABE1xJ+ZmS/qkTDViOwjTWUJCHppbQjyYKi2At
QX9wVAHjCF6b5kVSjkYMmcMamM88fE0M8QA5B6c3Ei/lA1Zkq5goPcQmyaABAFjUW5N0yG4BCzY7
XuEs04Qt6vcIFOfIgGDKEweq1fEk2hQ51AQAjPnZKf1jGg5nSR+PFc/wu+ERlJId1Z5gxYedlh1V
EWt0zMtNo0+vG1yhRp9C3oC40Cnd+mr0kolH2o8/W64e5SrfFYVRWHkh7TTpjkF5sKwL1FGGV0ms
gOPLbCkiYFBMS5ecsAe/+YGx1ZNnpVessDhmsAOWYkA68PFk9tRFCWpNEDQLVbOTTrGu2iGvDxAn
rS3KVDun6inIpD2M87YEFhui1EGoMtiGCSy5lF9G2e96RbS1sj0AMnlQpdaORn07NpIpBrVpVD0E
UmPT7zMHJmB4uMCQS/FtPWyh5vuCIjUUPAonyBObJA+RHlgtVMYKJlsKkorYMNwaxAEadBA+4JbP
6rsoh9qg8mK0r0Ht7yZZl4x9pNCfq+CaJpQghBuCGRbBPo7uFFpbapOYYRw6hQHQYVJ6XKRHocvu
jAb2qjDX2MRiuQNP2SE+RljhYdVDhBTNu/Qb8uRdoqWPMs+fxLxxWuTPCWndVs8exZa+It12YlZG
LugseyU0eodTnbtaqk+NaQaruqlZAm9W1UnGHlsVTKJj4kOaLmzQR2IE9JJmB988/LJAfWd+Z4/s
TSkDfVtEyQg0t/5kCPjO+InmUMDUS9NQHKxMI81ttfjVAtGF37m9fXcv5AboYU7J6qSZdNVob3pA
V+OAeL0qgC3CTRk+YbcjLCQHgCdocCP/7L3MH74ynOt0FfRwv0yJ2fbhQaviXxLzdwHVXqQCEngl
wel7O6i4dD9SgIbxogD4DtoTX3OesZO7hhgSsn3tDYAjRbak4/CMbo+nnMY926kugj+3CbaCWZ8E
ey0jWJhX5ONAmYDrYyhXPWJ0VCIRdSoQgU/ch2WAvtZkWmgKIFG9iDD9gousDh6NRPfhMqeYuOMf
JnMK/VE3iY1alh24in17QqcH2Lx8QSUN0lOQhkAFY1Yf1OACHysCxvMpRx9tQo86ZMtWyiQLiHkM
6iLMrEgIreKyRMUXNbwxcOqjbFWWvxvOghc+ovVtymdY9d1lp9oECRUpi5nYgR2emq1xjL//pUnG
ZLc7VURVcELw6LnCCoWJWCpRCbkkjf6o2tZs0ke9/5aNcmxWyvn29C4V2S5T2NkTBwa5sA3vs3NR
dB9Eyd4DEtoGlK/+SZRJnQcgCeBS55uiVPRYS6KzLlVoODAlzHZEZvKDXolrX/L/yIj/xJo/OkAu
1gROPPgLyzBEj0xqp3YIhCOTne6N7epN4q69o5aDiiiJAtYKA6M5hUSpyjTI8HhrrMZJHvpdak/G
CTD55J9r5T94Li6dM+jI/U/Ezzz9YhfqnZDmsHnzhDF2+/qcI5FOxbcoQSmtR7Uup6AmHLI+dm5/
ybWRGrMHh6J1QxLVssdrCgtaIWWdK/j14AZh+t6XoEXAArTbRIUuO+gX9mbHRgkX5oDCqhoGDbHq
AOkfyY1VJaiFk4+iWgwnCVRbpprn13NJaYaYtvLoBbyODlQI4dw25OVTBedVYI5hkSkUbXbohtTY
BKTKX1IJQtA+63o0bCUNYsK4slOIsK3cCHMzn8/tDJ8YiKuhKHNN+cmqVoLtEvWGvb8p3X5LdqPl
Y1kA4btZe58tXj8XwT5ZAxfLwoi4QMdkQMmCurR60gZwpyRUmmBSbAf70kmedH4fZnuOfMUoP6LS
bD2Wu3y1tLBUtrn8IbN10rVhKRIB0iI/g6q/T0voE0EECnSygzr0K3WGxRKbCFHUydVAhAPo/BST
xYCLAvFKY+D7IUW7Ti1k5hJWdy+aFMU7qqQ9chmFQpGmGoRnvPv8bQlB/H7la38Ct2f3lYqLhECv
FJiiKz41VFm1QddEL5JH4S2ErM+BjKp/7ETZd4UEQgt1Aqhg0rYnv67pAQ08pIFBzkfIRIIUDo15
dsTDlR/Fusw20qQ4pPQRnqxyHMLEXEtsKdOF+7qCna7UJwOchbPGQv6uumOiyLs8Ddl9JlXJQQlh
wtfkXftAS2jjAXskbyB0Njhdy4a1euDi556akqilGgBVzTbfiG3pT9azVZIdZO0Y4TFf9+8+wREB
UazbZ9DSnTX1hYBCnWB98+anX8ZJHBrEAz7EhKS9GfOHLvh2O8bCYQIxT2hREODskKfObqyyR1sB
mk9eGRYPdcvOtboGc/78mbOV8iXE7KJKWGokAfilYLi0NnGAPottFFQMJ/9QnOzkHxmUcWS3OpfP
xeuw0cB9zGzBVu7W9JrWxjpLsUTYfOdRh7EqIVhWbzE6Abcnky5Viy9nc5ZdNWotdHj8e5O3LDQV
5Zf6HOwzS7OSHX9BaQ4S5+j8uGu58GJNFViE6WiY2pXzJ4Cg5kzMuAJih7wXLR1yaYKFM3BX7KAo
buUnvlmrCS6O9CKi+PUS0pnE0tSXPMAOuM2iptsEamvYsGTIXDWh6vM/mdlJLXVqIwI0NztmVSGo
SqUmSMZHN5Wt8he6TpBEMYvjYMMv4lTtalwzxY/bYZdWDFyWwV2BqQtgWrOoFYv0iFeNlwzfo2Hr
N39NMkAGfPn3Z7MI+3rYVZPwnCktiH3ULNn77QEsHSFAiMAZFVqzMISaLXm5T9SEj5LXqZWnp74L
EbStVHb3/yAKjNU0eEXDeOxThPbiMhYgHp2Uie5xiAhuMwNVTS3LReSkBrFvR1p6JQHDCQFi8KXh
wTu7AKFWSaKgUj9fSc2p3k59CnG14L00a/gwwLgBoqkiH/q6uHmQwaYNafyYKU8aV44M1g+BUa0d
F0t3iTHxl6EduiRJwuS4QHPwHMdVtEsaUlk61GkdZNi6HXSFG0PS8/b0LaxnHPQAboM0AYLSHAcM
DHCqoip3rpE6bUhhUG4ltT5UKxfX0nl0maLOs7NAQLsM5hg4j/wNDE/OcDFA2wUKjq0ju+xcMjN+
XmOeLMwmYoKICoNXLMV5QQJekjGKuMSLWGq16AP6wj0Id36H5uPfE+nx/JmgX5MaNYHK4tf1IemR
0ZV+fG7IPsv2inEA7/f2h1oajKhCxQRvYwkZ+SzN0Ms04lIFZTUVUERfMXmyp+xdap95vXayLoaC
4vzEBAF0Yo4vi5I0p50anqfmH0ATyTbbxjYcwe3K7mxYkzRH9CssuASsJLMLWxmk2j9xp7V6cWgA
7lVnPsRr/MJD48vS4ILT85+S3Ji06pySHXxVXFmXC/sa6ZRKUIhDxegKg9VDSACkcDyZ5QYE4h5J
W50n9Kz46VrqtrTRMJsTFAWwPRzxXwcHv5lUgSOIJwFGgSvEVUvjrzFr6Hqj9kUA24QCwDxxy9Ni
NAxAKAqUg6v82ENk6PYSXBzCRYBZ2jaomd6nfnbm6k9oCsJy6e7231/6GKAMy0DjA31wdRZJsZzJ
PR72vDbcQhy2I2r6OkysbkdZyFMADvsTZZaRlXBSh+tY48FvyUZZ3OmiEgq98EQKf98OtFCFhcKZ
BMM0ZApA7E7DvVjOWQYlLOhznTkaJ3n/DjQx+rEaiuL9yK2qgHeYzpOV5H0xJrBpE7r/00fva0yh
i+WyVuPzIMe1Nqk/N7v/Zu+8eiNH0jX9VwZ9zz70BjhzLmiSmSmlvCvdECpH7z1//T6sqp6WUjqV
O7vYiwVOYxo9BZUykmQw4ov3e40mEghVGTJRI1JvPYlm0QT2uOhPv7/aDyYH4ktwrvWszzw8mt8B
Vu0VCNHFoMV2Wz/rwt3vP/+DyfHm848eWxhiWq9E44UUXHbhpybb/R+Y5JoWByvswCB+w8w8tiKS
OjMYFeSX05eQrBmnuKw+y5f1efBkbtNN4C0npvtHZwONqbEus5iVvKMrWq0cI5EX2BMJ+r4qNunk
BC5J2LbiaC/FvvKFzXx2Cif5CJRhdnCBlMw41x2XMmncBEbIqLNPw4UIur20NV3joH+pFk/dnkJ0
P3jbSFCgzISBR/zG8bJHi8wIxxEt8GS4IWFSQTjvOqHflUFy8/sJ8sHUp2paEyQhRsMAPXrdlEar
Khn8R1iIW8tNmq/fZLzF4mp0q+xhSLITq+GHjw//JXAt/v2Zc/n6/a5lYRiXuqFUbyvdbnsrvi6S
Mbiutb50pbnKWVcGes2HodSSfdFl5cvKZ47R9QiDSmUvimfGZKZf5FDKd/rSWFdFm04nZhnTl3f+
6LT9Zpqtb+6rdaibgmLUJeECvoiTLfVmmPF21IZDi58Atuypb4zDJ3I8SCxcHJivV5pK1N3U7eex
JpToM+w3p2uSXV0pflSKRHQFflulrlZGO7msEFsnu2QJ7CS9KTsUKYRCDlntGeljEGTOUk8Oi7hf
WYQLSpONybqfVxaMO/oMMa4y2aNYtBtdnP0ZLQPkWvqZrS9JzYU4Rhc9UZ252DuE0RzGlOZ6Ee4N
pT4kRnUtDNJtHn9RSuW6TnUog4WvB6YtmZUvFZ9DGrwWbIW43xtL58aTeV6DykpCeV4LvS0bw00v
l25oooCWqDbMyusjxa7oggjAU5kxOyRDucSAuKr6GRadH8nlbpFUN4tStyujfSBUu1whmlgWyE2U
97mlurE27LuQZknUXU3C91yL7lis7awQb8Qh3MW6eRaKAWX9tBGUzAmDpykZzjkNnAPdNt2XQg79
dG7uzf57v2BZJ71AO930ZgoBPbNjU/Tr6AnzN7KZgwPBhTYhXS8Wfs+FMviWkDgKfeae7I5azLdy
Gn+fQ9ootb5JZNga7Rh4uS5EAKCQDGl4qkn1LdAMe5K+moN+U7ShI5RPnDycRa6duMvskRDISvwu
y4kvyNEmLBvfwFZ+qLGeE5rHQfic1eleNUKw7kbYk8hF5YEyCol3CCdVbGVHSF/KYLLlkZIRASqh
l/6CI0ZZfBVTHlfd75I42gaT5dSG7kxBzqffzAa5AAleiaKyU+a2wq7Q2ltleilMX6UxupIScz81
yfmCq4GQzFeT5bea8DQQeTN1yn4QOq8JyCKQNacTx22qN3Y5iWx8hq0VgZ+QBCnHnY0x5VYPX8p2
dLM486b2eooNuxeumgD08bMFZXea7SJ+UtVvI42VRPQoURzSnV15aM9q8zadgCPb3J/CyFGTif5x
Qazpg2ykXtUUbp4SHiVMvi407qjFzpzAXVnk634a91JpeS3SYqEWN9R0sGKqbSR8bjEsinvJi0e4
DKWJ93VRaLvagBcnmfM9m/onIMLGJiblrmqJwk6pJYQ1si/CNJbKXAsvo9R04jJf4+58s0aoFCiH
TDI8yLLuTDBjbowb0hDsKLoSC8leMtGV4ugg83wm+ipKV8HeMb12BcYWOMTG9z76FFYp7kKJbCOr
dGADbTJTPyTNsE3LxUlG08u6665ut0PWuwaZ8HlM6on60ppfKlXxEW5sorT3JyvaEs+2tdLyXtNJ
rZBoFgv3RpFvtbL3skb0eqt157S/1OAn5eNFixdCQj8blb8by9MmosUfpnyFWtn0UudqiCVrdXSj
lDC5sN5BP9i1wfBgdF9S81MwkRzakhdrBbtar70Zn/uKGAEj/EpOTerKeO1WAUh9On/qhq84sO00
siVjY4bd3+EMfjsqj5L00K/PHcBHay7XaFhs0G0UB9zKNRSQ1g8uwtDEbZM4sgo3KtvIMwpxqTib
SU7FUk11p0S4MLrqcaS9aRk408YTSb1KU+yDfD6fAKvtlPretlbrJjXqb4fI2BpB79aQnaV8cWYr
+CRlyXk0EDiqDsbXKZeu5bDddrFy3nTVPco4fOy6bZdV16UE96Ppzs0ZcZqVu6NsPosUTnKUOzAf
CTfbCBDjZ/SLnE4o56ddSSoIvbRyzVLU9W057UL6JxKH9a4TnuNOc1eTjZXX7Mr501BRFHWZL4/P
ebYr0BjqVeMWYe1XOsS0OtomgfCJpKRl2ilW4C7CQ95cU/O41TC5UyNtCwjQ0IP6gMxabHogZVyW
Q7mVIuPUZi2f2ASPqgNDa6VkjAT4kt1OvMcazGnd9C7arknr+ePvK5GPeAI/Iqap/VE0cFp/u+PO
4WJKDf4F7a9+eukIHqmJ7uqDLrjR/YnhVvDpeINfE63/Gu6oNK7gfZWCIvzAmCHE7U3a9oafbKv7
k8n1H5VzxAwB6a0wFb36t1eGymCelSC40PLiQmlp7gjjJ3zCMWereStllxiYF1kbSZnEvSiPiEEg
LvQylZMZqlcGc5n93NON4AQ48tHXWn2zOG7RBH2XB6Y1uhRGy3JZJD2ZqQ+S1G0rhozwu/39vf7g
FKK9HmidZq9qKVEtI7UqrIukxdUqFWHHfe6VU0ZWH12NpiLPVrVVPn1cM0cC0ZQ0SC4TYd+o95Wo
2GXyaYBI+u9fy+thjqZNKI+5Aop+qSfbPmlczboINOsEvvJR7flqDH3t5b+6XxF0uUopwsvcNCHs
jfrUPfbJVD3TNZMfR1VcriVKx/u0D8cTI394zkFbB8cKJFVHKPl26AD+jBRa4SUkQ094qiDrLH58
h4UDLjf6iZivj6bF67GOSuxFGZq6wgQmmer8cSKPjgorCQ1/mTRp8/un9t7JikQxGbNvzm+A+O9g
BXRtfSLM0aUejdO5qgvtdaZPtd+1BmWyhivZNysQUsKYAu0uEIdCdMhllp20ClnkdbQ3umPRPa0g
UorJk0XG7aVW6Npey9XhmQDWZVcsRnmqr7EuDEdrFN8ak1FExVhMHp+txTbu5kaZLvUwlDxzCWR7
CObQC8vkRUpy+aqy9N3vb9QHz2RV6XESxNnUemf/rEB7VI2+u0y65nOrSg9UQ18R6pxYED64LlCD
NU6P2D5QvaMFMSZwHgvJ7jJTlkurgP8qKVQbxZBts0U6M4ZfJtr/8cZIrP2v/+TPX0ok1nEYdUd/
/K9D/AVuUvm9+8/11/71197+0n9dVt+K26759q07vFTHf/PNL/L5v8Z3X7qXN3/wio4Hc91/a+ab
b22fdT8GwfJs/Zv/uz/8x7cfn3I3V9/++ceXsi+69dPCuCz++PWj3dd//qHzgv7H64//9bOLl5xf
Q4kVF/EXml0/P+yv3/j20nb//EPQpT95J7CzWAENySLo5I9/jN/++pFq8Pzp1om06OkE/PGPomy6
6J9/SNqf6FbX2bEaNtNS/+Mfbdn/+sn6YUjf15YPvC3jj7++2tXPaf3zofw35m9H1Qe/zuhEwYFO
QP0kKPPtWqTPgzmrHKfd+CG8Id5sG/siR2MHH6UN2ZXbV3fm1/BvvOaOJuWP4XBigDS4WjIAyL0d
rh/zvOJMVLvj9bgXgr3B+XkLX39Liqt0HdOHWw1D7Z9WeycBpqNy5N3oR4thLPUBViYLo9Pdx5rT
qQ/FGQccL7w82eb+4MZiJEhTZLXHAs866oqoihQseWbVbrQjldIF+dnqVxDezhWPVf7m9/f1aEVZ
LwxYmpY6pqPMs3fOhXpjjfES8BSJfZtb1TbG+/IUmWu9O68WyneDHN09ERcTYFsGKesvsTk7CPhO
7Ps/G1/HYxAGxIIMUMYWebRoJaooyLPJExrCbI+8e1fXij1U6bbnRNgQ+6KsYow53VSpYodCzXy5
l5bH2qjsLNyl400gFdTwSGKNr2mUeEOZeCr6BPGqaHB3g5VtToFTkTOfDf2+lTqaOOEnAjPYbnRP
LPa9dCZXsV1XuZ1JwXfszL267a5aOT83GuueY4QTTvGtalVuzP/POAJn8uQmUXmops9R8ZIoX7uu
33fGfCVNUO1U6SqIx02c5Tu1AuQJzxJtuSwbcxMl1XbRUnusXnQkGtV1SnR5IoDK5G5GnDIavheS
7iX586KXaDQkTpOX5AnYhfkg6M+LRKFriPtebnaxpGw6s3xSesNfGTikmNux8aQN6k6KLjT1m9Fc
zv15Wt6EJEploEDSpLnhwIEuTw5LmLl95qfAk72qUtJ97etvKr5SqUmbP7WcgF06wQBTjMkpvzW6
fUrMYKah4hDqbV18nhILyQ3Z0+BJFX3aRn8Q+3BjNrmbowSRSkCf6amSr6KodcTAcIf2jsx4rCg4
cCmEI6EBmGfDS0zpMYs4z4rqFxGyv9SFjhEGj5aQer1eZ3aV62dtXa+EffzQyRXDC1xVUPVUUPeq
W7W1nDY8JMkdEbCmk4N9zFp0E8YgiRY6ookhYQqHuQ69ffbwHyIVJXNbPFjrbt9mId7pYB6CdL0q
ngb8CRJOy1n4UKUc6xGtpY2MIknyY4Ejs6GsgNEmRDKlJo9zmqGaBrqmQ42dtJ0DmvX7fr5Ck4Sm
BxAHWUj7PWlhhQi4LmN+U2DF2pShV0rJFoGRH2OfM97FmPYVGc444g5dtW2IqdNhshziDlrhwJqC
GC5l6y4AYt2cQqK/IuepjbdjcyYapa0Fn2a5tRsK5siM7WiM3CGReKj3QvwpXq4C5XZOqgMWb6hE
RjsdMmck36/Ka9ylSaZM0O2Zn1LtqxlhtZpZhEZqBzlUNuqCJ/0sXApp6CTm56YUcdGGxC9io2ls
2ki+mXGgx599s9r9GDrau36Vs18jpZDj23IW9tJ4VWMnrc/anrix3NTvDUhvlZ7v0lm0i/WuCa2j
FU9FOWxKPGpNk3zfZZulu4IHUaiFZ9VnnWK4Yva5q9q7LE8dkxsrkz/fNl8y+SZTYkCAu9L6TpDn
JlZ6XvrnLLshYNvWlhuL9b5GTq6EdpummzYrrxvlqltb8ONzNdcY/ltbrQIdNAoHhwJ76YqNWtYe
ds52hVPpLI1YFRHEVN4qhp/nX1qTk6RK9PmUr8+csCS5xDvmMct9WbmbekQwwmOj858RiG2MtrKK
k5f83YiLTZ/z9brFzxsiSoXwugZtmIrDmjk4JM2dLKVbU0Hfb0aTPQtfZ6RvAgk0pYRoB7V4e9nx
RiriXm+f5/bbnAKGpI3XT8lm7kwQ1ARPy8A2EeXDq7VLebKXpnfmGQxVDFxNJsX0smkMGyamJ3X1
vkdRlVTSuRgEfpPJ30JF2tdqeBOrhAyAEMYaL1FPJs0YesBWjjBAuofNHQlP9Xxohhxw/kGYJj9E
a9E+DMODaVRO14eOPlUo/pbV+sntx3CjFy/S8BJ290txRa60LcQ3MlT6IPyOQQF2sKYTWY+6SPpx
MXI0OIunm0jpwXQe53n2CoRM6iLjedB6iRQcRHT9Sv1An8OXi8wuxaul2obV3czNaviO1ijZ4JRd
T6dxqBzJCLxsGXf6JPtN4C/hIUDaRDyKXYffddayqY4cNtq9zF0cMAMYhV3C5CyEx2W5JpbY6Xh7
27HyxEVy5ak7K+XFLdNhOw7IJ0MF8jJ6vOWxRdE49gm7xk27EDX0XLao55vBGWqULis+nKiNPRjY
3ta+Yob7sMUvQTvEGKiHwYM5SOjgUDYEij2OAWyR2YOt6oQgWzB5twGBsmqVYKeweBI3uil2LXNA
AI7PmmaryxHiK2Mvj6abS7fKwI6ZEV48HXqrchbzTuCbpECHEyJ/vfimTki7rqf5sbceYoaeRvo/
81kAhGsF2HvRFlloDDRmYs+w+Iv5VmT30+sdkqoIYLiohM1QGq4JClnjlYDI0yytrVDlbqqK2AmU
rsoEG4nQZvqRrAnDkE0tYpUomhsl+Gw1sVOZjQu7jGX8Sxqhtq4XT5wesYXvxsSXxeba6h6t+usw
Yw7RGlu9lni6nd+I2aPOSCRNsswieGeHyROPPkBma2QgoGuUXanNrmeCcAZDxtlJ4ImhviLoIbEe
suAimnNHCQ1QR7DkduicJqr3YjTw3KlIO13aQurdp3K8l8N8M2NsVZeR26z3TyO5MFM2PFAI/yLg
okUvwZR8fcy/R3PvRUN3p1Uk/da5nyWiiHrkDh5wqhSPemN8AQ54lCEklkKx15LIF41DAcQ8yhh0
t0R4MaM8PZa5k8FFBXeiUMnyg8E7N5/q6Vwv0nOyf/es3FwNSiqBba2xmrNBvU0MXib1s2j1/qKV
/lB8bkjjFPR7vLo8KcUpQpJ2YkwZbD0IZrTtG8ukG0LWmyHdJ7Hp5eboi1N9b9HsQqL3PU7YccPC
QrY3EsGmbcVOcsV0IqC5I4+gTSXsIr6iO/ASJdsNTciaojhJz94dFDj5YsWp6tWnSWnWrWepoEtT
uvUVTSYt2oqc1pi+zbU6qHcDie6WfDcps9ML0XWqqJ96EoQJYh+2arFsRbH6RMmyb2TDsSLgfwus
m/JKZp5mhoKmgWZYrgoku1PycZ/PxtS6WxSxAFRW9yoJB8vypPY8YB3ydrCozMuqvVdG81KV5l3a
5Qee0PmgaaM9GylK9rC9jRfj2yB1l0E9XwtjiRHOSF1KDJikfjN746ZbTNvUzuSx24dk7PRB7Oij
9dxpzW1BD0JbYjy2Jwjn6rYTk0sZZWY1fAk6dKBEesSJcoPfyaPVq4gol+oE8PC+gl+tNRXMgA1Q
2Xfx33PW0hBAAepS9TlzhxqxOAF3HmsdOCS8HeIIuhuYWHVVp42r+tmVdrkefKIr1ctuA9dy5qfF
S78YB3Ejk4wcOLP/+2PQD5D37fFhpY8isRP5BweM9Zz0CtQrOGUnkdE0brIjONWeoYnpjgLwHLnZ
2bLHhQVYPbw0TyF667H1d+OuuOmrcQV1WCSk8/TRnGwn2LInbaftgNeAuqGtcFLxf8xZ/HGXX1/n
0TEJyyTAAZPxhs3kDrvazw/y1bBH071JN/qF7p12sDr2dvs5JpQ7oCS4DO+sOdOowxHYHNZrHL30
LPKL+/Lz8FTtet/cZZcsvWeKaJcXqJg31JOwl+x2A5DgdBemO24oW646qHnqDa/TKZLjsdjk+Msd
x1M0UHq1QefLUTlXO9WbzoC/n0ZMHmg8nphlH71FhFUjfyRIBPz26ObXsFT0Qh4bVwzYmD61zQmm
1DE+/PNiYMxZuEkiWT0WTZnTbAqFygDCdvTgj99Gm8GOd9G2vgzdU2Zbx5aex6Md81/VNlqEAaMH
niu+QFt8b+vn0o8Pg0PpwXnKnR6IXXLGzwbF6XjixP/xG/v3tf54sK/enD4pBmQCXGvIecGlYa06
Bdo5mxgdX/ONZ8nh2L4f/Hhziv/z39xmMJM1nXdl6799acOyVhDqietLZO6X3Rrb3m/Sq1UEJpx8
ZeX3eBBLE2DfX6OtP391ocuUUxzWjDZiReWU36XQF73YY3d6jL5r1+zTTrSPLlARefVdAos1PPkd
Ppy4r77CEfgWLrOaiRlfwSQ4SejvzSl3TyzA7xE2lAcgmWhkV0rwcWvDEjvECaPMu7HvdvkeUo1D
89ked6ezoz+cuJDFiFGUAJLoRr29oyaOd3IA24CxCINzzGtlo51rj6Fneaqd7swnqlMepm9cZSfW
+x8ffbzer6R74gFVTmDHlxmD6Y9qoaIm8drvpt+3duZOW87gL0APV9qm90s/2HRefqWeNw/RmZ5t
OK1cJ88nRa4f3XALhJHoMqiB7xq6eVwKuCSvRfMznnC78dA8Jg/FReiIp31tPpjCqwgaf8E1Rumd
dKK26ikjeKx1V5U556F6H3o5z9fwOXF0vvGzWvmfhsIfWGa/eq/WhsWbjsLN+FJ8fXndT/jxCz8b
Cor4JymOq56P5gB04VVW8rOfIJt/rlZmVD5IV9ZZSe31q50gSH+uLrOE9+G+YMHAVoCjfzUUBPlP
c91q1oUBy0VkMfK/01HASZv37u+XAw8gY7WgRGVJBYaXhLwuQ69WunKIgrmzjNukKJevHT4qLqyo
dJ+Ud0sjJfey3Klea+nZRaSb5XWxzOZhlGA0Uf1rzpAECnnBOWVaDyc9xU0fwXYunqOlKe/gLct3
qrGMVwYt4hx0td/V1l1bfBWkcLmXRphOU9SG17DklzO1I+04mgUskpUhnDdzrDUHA7f0yVbiyNzT
FIlrO8jZ2IhjbHdGa2j9Lo8q7dJYGnGTLmH+mJr1rNpJFFWGGxeG9qwtLQqbeh5FT80MGO0G4O+j
3JTmWVLT77fV1owezELtrtW0KxKnkKdetxMpmSRbMAqOzwDXqJwFEfBXHVvBnUMBv54iszBs1stM
tnNJHr7FuZEA64oY1swhZwrCa3BVAwsNOXEowtcRF5QDZw/FJ0qtdsUlWoA0YkGz40CZdVcbMkO1
xSR6CjQ5dMWh2Vj1EAMRDsbUOqE4i4fAWNKdntXxdZOE2KyUfbx4gSm3X+qmNHa9zPHTzBaodPg8
PZF9RnBbKBvfGohdmd0aPZCZVDdwePhQUs6CstmoaalWEIga3clx9s23aivmy3as4XtfpLAbg/2Y
J5g3DllGOHWmkVTotTleI+WM+YCnEzhwXpWRlThB1BiLrfRtqdsNRw/uTxgbZ9Oim5eyMAVb9ApV
fT6MA1J2KhnpvB1CcHz8rfZLlOmflKgk68cQ5+iTHjWkDC1NcKiVrLzBOSjeCqNS7vtylJwi6/tr
2Swk+EWp0T0kGU/YLto+jZ2EyL59WAghHxzLN0O5RLHfCvngARNb7jjKrINRbO6KeZLvJHHqr6as
jD71uoYjeCgv1xkr92GuihIn5BYhfCAnjV01BoW0OTWHuNO73i7TxEycqhwXYYvYq5VsmkuZbk9i
8xJmjGfnmRBcqnEa0eSpoS3jPCRfh7mmn5HJozim1CsPSoocpSgC7SKSRuE5xAPsec715EzogiR2
00wsA+IHW+bt0E9XYh6pt20O5zCPZeBoQ8/ju0omjs8bU0N9jKC+X4ldS0B2rod8gLpINCVkfPF2
U0RSE4zZKrnB3T4DcE/YqJxaF3G8MQCqFY/ciKr36jEMYfjKk7T43TSly27Q5GQkhBAxALRKUX6U
iqLbZaJAu8CqUds4XZaNg11mltE4ZIHmvqTFtAr1IrsPOIpsVIVKxmFSYzcoCRATbKhbzbbptdIx
u7rxmrhtzrRKyHbRrGNGDYC0KcU02IxZkx6qvsCriapChvgdBJusj+Z7yRSMjTWbw6bia+MCS+Nm
ntrhkIjqctWNtfSiCaFxlw1hAUPdKPeNlkjPQjxGO70OrN0oJdF2TGDgprIlXGQz1lRVJWmOUZkq
bY5JuNcCecwccZqy2u1bo/YLdDmwJ2ENd41QnJtgbs9GPJiPfW0sN9rSQ5pSI8VtYwCCSihWZnEz
g8VWUAmlefnyY6v5n133D9SEtJ3X49p/38y/fSnC1xvv37/zc/c1rD9VUdNUZFlrNK1msbn93H0N
80/McAiiXwU15G2vP/m1+yrSn6qpr5CELolUq9rf3Xx+RM4JHKDVXobWLZyaf6ebr71lNQm0Tg1k
Imy6b/fcMQjVXO/iwA+bVN4OIYEAXRNIfhpGuPyxL/nCGNHiG82BptnUeX0YNz4X0TsVoPB5MtBF
iaFBdqaWeKkePResG5VssGl3UvJYDrIM013TcaaCBS1h4O1NlBysyq2+nVQg/kTILNEWo7n068xo
NlkoVxf9MOZuGLRoObRJ+a6IJfGhUxBvwIigjRkEFnyex44uZkE7L6bo8SxAPb/pB6yO4S3sa2O8
m81kuIgytXY7MyPXKlexIxPxXnPRdtByHBteD7jf55NR6g91LPcg9HOzhY2O/xmZmRs4/rmj41m8
swTMBEVlyeFmW90trLlgtUKcH2ILOvUSR/M3kkn6jdUYoTObxegUIsQko5/QvihWTp8tFLbCUGPo
xioNNI47z5DM5ffSGPxBzTwOJpwkNancpLNgeITKQG+I1iVNl4oJdcUS0IKIe0duwptM1SIvUorD
uEAttqdayrdQzrKtIDeTY3VL+JUcpvw5g7R1YxbB7OtsEIeCw4A7WVpxXsTtuEmNUsCVeWj3sxVv
C11+Mqc08qQ2ok2v9q1TrW6IVqBmm1lVy30mNJNM32CONv1kPEnjdBfViQ/y0Nh5meKBolvneQev
V8O6x0GLqG8HJTvwOKddNeMNUIjpIZCqTROWh14Nlo3a55Q3sUZedpOXNnEkjd0TAQXxK5tZssjQ
6VEwXusNVZ7QtgUXl1nPrdIpTln1yj6cKlwHllLdDqTtPgzGWN0OQz64ONQYZ3WKNoo2Fi6G0oJq
NhsnGnFT3Dz0fdv7lIQtxrp6vrVyOXv8f7Uk3pU5//v/gNIks9D8bhnsv768oUD9+Pu/DiAcM1Sk
oshhQTSw+mCt+XUAkf6k7F+PhpzJcVpbaSi/lkBZ/pOzAGcSSFCswZjL/ev8wYoKZgDxDl2ghMIN
s/R/awl8c/ow6A3BiRJlrH0slePO8dE8JAZHTwvqxRWmXG2mYmzeDI/IZ5Ck+jbzy5OBlj+EaX+f
eN6PeXTiUfR8CdS1Rl29NJTArv3wUDuoLK5Ih9vorrRXN11rL158p2+ILlVIZ7FfPZ+PmFUrxPy7
73CEhhDpUsixzndIH3KW3G2xwanmQJaoF+9Cf3GyC9xIN6eE0UeE8r8u3SJXBBNZIimYVq8Pe5x6
9AHTQ92OdtluclUvuezszF6+h85KYD9J4XrLdHo33jHQG5AyPaQVqrbiPNh35yC92/nqSrclRzrk
m3F7/fX393X9/u9v67+u7ziN2AjzyMoirm+l57d+6iu+upFPihGPwMhf17USxHlv4Isdg8o46Ua5
WjNO62W5I3vxvoOBZI+uRgiKLbiB8/vr+nhAxMYrNx+Dg2OQeU4KQ8gSBkx27cvKhSsuh+3gjC5O
pZ1/CjM/Aut+XR9adhaHtdg5ZqNqUmF1lRygANsrlwUzJd22zykAkuEp10pjy7eWX3jzZ/Mi/fz7
K11fvndPkEIeGb1BtMOx10IgtekwojPDe9c8mBm61Wl8/v0QH0zKda1ZLw/W8ztgLCQ9bQrqnJdA
4owph6gOKz1yFKHa/t8NtJZ/r6CVZYmzrA+4lh74pJ1KchCsO72t/y29/o+HxfWoIJwYeFNJHK0l
ebqg+WwZJrBuhWRxw/okULzS64+eypshjjpmoSK0aheDlrReflGxVnX25Bj70zLfHx2E45HIf4Eh
ieb9PdteD6tKG0dGWvsbiOsJdG62+U7x5G10ovv5tvr+ed94eRFM47L23gmD7jFye2k9smfRpVUi
UzT9yLwqglvJrEl5OOFKsTaa3l3Z38Mdr4XtkBb4ODPcHKZuGT3FWbdJcygxWerqdXdCSfDBe0QC
oM5xBTY51Mv127yae0lah0UxsGDMGTCCfjNRxv5+dh/5GP51//4e4mh6I4zo1TznglZjUVC3aINj
tIyKzps3IlZbfYdg1B+EE3vnR6/v6ys72sPmojEykmHYRKCFZasDcEKxjk3k7y/vg63k1Q0Ei317
A1tK7jxvubpQUnbtLGIoXjrN/EWHhhPU0z4Jr63hxILx8S2Fe44hPzxvxJdvBx0qCEQCGmRmv3mN
zZyfbARnjfdec2oRNJ/sJ350lTLFHAa/xsp+PhqwMOMMK3peN4Jizo08+lx0yveigSeZqIexJqZh
wpC2PbUEf/TqIfsC9GYZVt5Z7I7aPBpDsi7BZeK24D2WfG6FOLV1g52WotedSkL6cF15PeJR0dcS
IJbGBpXIWvRNd62/OjxR512f7r1/9Oq9HuronnJQGnsCQLmnySLaSjliU8zoJ+bnj07v8XpCdhlJ
1T+B+6OGaFS2sxlWxVrrtBeYPviqjQPivvFPtV4/euFeDyS/nZRCIyMClkwwXez3kfjP0BiH9KSy
kuPGu/Xx9TDrz1+tWIEk5ZB52MZKb9ms2obhLMYtWHxSN+K2PRNPLJDyx+MZq+8CZw+0RG/HyxNr
MqDu6rZ8PWEsZ5vPzUa6jC+MTXpd4oZk6ztMCHaEUCh7LNi1/Wp4d7rV/PHd/dfXOHah1QtJ64aa
xwjUbgf9YapayHbe7xezo8b9z7VakZCoUDxivXAsBVwo+q1mLcSlPkk8PdMGgKa6wDa90BuHdne9
ga8Yb63YUH0tQbIsNdW8zc1FpV8hBw9KJoeHrLM0R82m9g7BsYIJ6jx/+/0X/Wg9Ujl1cuZEgUlu
6duHMpFd3dMF0G1xH27xc9zR79gk3q9m5Rvx02+ULT/vx+txjh7+TDiAqHbc9bXMSAYHNw0SnKqN
dgZdze5xF3W4SAjoCRbjp16oI9rVr9GRTEh03fHa1Y9eXXjwY5lXXCVNArvaaU8FmSs5pGNvsL0v
pt3voLnNbr5JnoXdySb0+r4eLxyrYOOv0Y/eZ60cU6UxuPbWmzlzx544OqTkOKyG+I8PpwSUHy2H
r4c7eq/pzxm5tg4nDzpg2ZWUN5vfT5qPXiGiyTmO6XDJOI79L9LObElu5IiyXwQb7MvLPAC51sKq
IlnN5QVGstnY9x1fPydKM9OVSExC3WOSWpLRjJ4R8PDwcL9+76XT9EmCI4lcxzeH/ZTGx0HpPzLR
/vG2mfWF4JkMvIgSyCKlks2gV7VO+OZUPZn54LtOu01wt1IZAB4BAxJPEzAL8sI3KGHCByMWIy6q
+SH0AOOBdpH4RNZR24NdhwNm86W+toXvrS58wnLCsbAmrCJLdWcjsFC2ULZXlXd7C9fesRerWzhD
PBpzHc/iUz2ad9PjeN8d/CfUfUDxOOet8sPaB4MNiUkrxHXFa+LSL2hDdbNMgHNHP4WixJZ+VoWy
kdWvlVR0DXJUAGBvUJrF92qmMZwSJl1cQU49nxFn8yBKAYYVw3APPvzf7KAGHQCdPGA7V5NqU5V3
KirOkOi/tGenddEmgSWdQsCfEKo8b+LN1gLyO3PLV4ueq2VW9Fwc6tFGucNtCYyIvCsAZljyjrmo
j+JezD5Jz+njJhP92ptJg6iYC+FtNFa47bucIIn0hMlYFisOQ9O4+Q5VEtCK9tli6nHatV57RNLv
eWsecM1zAN5C9kiB9HpCL/eVwWJEiLqV2Xyidbxr62jLcVZzYHHJQeZPV2N50Od5Mqy396AKgZZy
aD+Xfyb7YA/zrKiPtV55zHbVM150CI8bp1D45PIGEAwH/8f04rRLUaZANMkzIz6LMll/P0874UPF
bjrRZLhtbXWdHHoTNj4GHpdDglJpSUo+sZe0MX5PWfnnHIRf+9B41hlxdSsmCHd5Xm6IMogC+fUS
31ldJBJamcvykHMs2930Vxm55uP4NHmCPj64a+U3oFsRHBFaAnyVHDYLaFvmF6FngA8bYn8cF/je
EZbf+z7xopf2CdC457yMfzDfBj+L7enHP6bTFsB5LZiDHoK+DHpLDs/CeJLVEmO77LgQRSJbc5Pu
qzV8u/1Z147IOyPLwCAg1DETO1Swk+iTHTDwVY7y7P4LIyquwxmUTcDwl+e/H1uDJijbODAZVSCV
ZCCddNuEsrpb72yIhb6LMbRBrDkdxDvgmJ9hHPGP3RHBkpP26Hy3nwCh70F6bpSeFpxv/zsD5OtQ
fGLc+KoGadVqrwHuETmYfww9cAWMQaDGdTKOAeE0eFJPuTd/s5uNDV1freBtRl7HFAXey9UWWgrZ
l8qOynf+XX6wfgLAzNwYRU3dFcrKo1Cs8rbOw6qzCKiZDHIXDc9FHKcB5BS+JJIaw95b8Ff6lr+x
srWrgpLu/zWxKFGOZdDmDbOrzB+XTNPaCCV8lysWZFC60bPzhtdsrWiRDFqo84Z5gjmp2tUP4hsm
35NXx2NjD8qdVXnbENq1QPr+zbI4DJpkz3KmY1IJeKIMXPmq6mrVvTPCHaV/7Lc+2rqvvHuMLU5G
Gif+DPWxCGIw9X1UTu298jFmbJHHwoRY0fTTh3JpK8FZPY/vrC58pdd7xm16zqN4ms0PJnp5IQ7q
7Nu9ALu5OSUOZ7f5Klq7E9/v7sJ/AjPFf7S3VKPfxQz43OdfDBLuufovRGa31rjwnngwu2ASSX5g
9KVQFOyeEkR7P1pqqIUbG7r6oPg7C7YWhUx4DUBhiMtebUrK6OjIeQVKd6lbp1lw6B15+uP22dgy
uMiIhdq3Muns5AxBZNom94GC/rjTm9/1NNgKaGvn8F2O/6bd/S56F1UFXbbKPe9r8d2Uj6cw3Djq
IiIuk6X3FhbHbs57tOtkvlV8Dk7aSdQNw9P26X4D2t6yszhtM4DHcRZPo/5XedZ2yYv0lX70Tkek
84ExwOAcfFZ7Jg3Cve/NTwoAkdA1DzDvbXbIV98075e8OIKBWndyLMrQ0qk8J6eKRqr8rH4isnEX
Niftz9sOs2lvcfZ6uPbKdGTp1lP8HN1DKuKFXyCxddWd/nNb4nnl9BmonlhcFjY1sSXVv1nEY9NN
OGjABH6R/yjDF59B1I1FrfgNWCXAZxqvT276xTEYZR6klR+T90IN4bYP3Q/jl3lXPyv3gH1R291L
j5BIla5K2WU6ac8b5lfiGVkTZU0EJuCtkRff0GA8NS0UceyloHNJrn5KadR4zYxwYh5J3+umOcul
9Ufud19bDX0fM9roS67V3MG2U94S0CrR+brMNbQwnfuJLXKHEE2tufhm6RlgV8WTSo0h4sntgY3Z
gYQWa38Kx3R3ewvWymy8OXg62vT3xHZf2s/CjF8W+FA4PE13xq+BkHcO7q17UVo2Phovwzfj2Phu
9q1/ZL5xX2wo4q3EQWYvkFXWofQC5b8I8oVcD0PfwgJqQOl/h4Pbx1SP6lMUzDNjpnCv3l7vSn5w
YW/x5GlsJR/aEcrDErSpy4DwQ57AmVgSJMb51VS5O4Og/nHb6IqX2xZdRgN6OYEKWi4SIgQLQU/L
TZPvozzSKwpPUdK6KuKqTdofVCN/ahX5eNvqStS/sLr4soWm1cNMF5lkj/DQnm3GF/+FBRWaJ0ot
9nWCnshqOFNVtNxERRDqawFc7raBFe8g/lgKk2x0cK70RpRS0o2pUqFzGJBD5x2FUBXUyIprMiN1
25T4Boub5cLU4hxaxTj1YOFttw6tgykZXsrMvGz/LJVyN6WfbxtbCa7wGxFdVZC3KC8uHCJvnLJq
jdJ2q6bwmizigNM8Qc/5tpnV7QO9yxgBxFRXscWPNWgnHMxkeOAOhjavMnawBz9WrVRu7N/KwUKg
R1BDIW0iA0u5jCNtnXejEUExDOjz4DgsSarvqh6CBC3xYlKattqsX6wgLqCCM21hzqDgvPhmJMG1
P1uCXQM9QgsF7yip7oocnuZcfg2VYq/3UCwniAC38j+PI45uMjUs8zwUN8jlclO0q0dEwPHM2dy3
vMzdNJWPuTkziiKHrsVYkts3/caRXisNi9o6dyZTemgpL8wyn8h0adMTvjppx8jJJyesX/zqt4xy
MSTIbl/4j5pe/pgr5VCnv+Dk2ziR155rcVUDhRQuBS5xkegNYZiO6lyR6EHKiZIXupdVeTaLaAN/
tIKuQhJFtTUD3KW4oBb+VGa+ljXd21Oj+EO/G6Bp+aC+Do/ZMfLkgx3um8/N8/ioMRfu728fm7U1
Cj+Ga5Cm/5WMaJC0jZI2RBs7EtLHHxLt2ZGarU95HZ7BtSsGScebkuQSxDUl2eAP4i3e3c2/6rMA
NxbIvX9J3X4/nOUT3C1bGj0rl70YK1VshBfocAIhuvTapAmiPhbQRgobtsd/R47Xn/OdmMYWJPle
/wcdG8bKnuSDAdrRGrx/XjUWosEgKTg8xL+lA5VVjiiIyCtlSknd7BYoZt7+fGuugwmgXgQGSACX
KU0yFEqd1W+u8zZsDqFAU9xPkysa5sGRnGoKPwqaoX28H+7nfCPqrnzY9+aXb8lZlsZ6NkkqrZyG
TQPjPQQ+t5e4ZWKRNtPd0xOzYIVJUh/19FtiKv+fi1AvPUVjEEIGlM5DC9EBC723OttYwwqO5z9S
y5S6GDwhBb80oZqSJfk9+yT6Fir/UlwwEyftWP74D4pA2Uj3V8415KFvsinkufR2Lw3CJhiPs2hY
mJNztuzCS6f8hLjORvi4vnXFuv42s9g6HTk+XWKexk2d6SVq1L/8DlUMu7j3ZXlrE0UUvMxasAUM
lC4XlNRXQjBhY5mpnYpHaBTeGwaKBIpzHLSHsJHcIAw37vjrPPbS2iJ5nkxmEhmjMNx0KJid00GX
OR586/s07HmffIzgVI/lbsPq2n6KSV+mb02QvcurVsqCMJYBVbidDvAp3Zumum+CZwNKxNunai08
og/BCIBK3OAMLzyyRuw0mWvLoE0pNfvw2S8Dt4ONREeWK7gTEDNLPtdgLZQnyf6P6LLAm/3ztM26
+Bni9L8r15ixApdiT/xvUt8FkOLJzuzBd+o25pb/rO2t4DUmjXIAEi8JI+wiNOeiVCiXlrOEdIhi
nlMKUC9MOql38dRUH29v8Yq/wi8CkFQwmjPwvchfprjPk7hjh7P4SzoarmVniJN87NIS6v+tlHRl
cW+BBeEd2UAsafE5Yz+WtGHmrTdZ8rPeKvdhkX6mP32fpcHp9rqus1/4IbjMgbobGrNDi3WpJRQ9
KRPNYC21XTuBTIwg4td3ZdJ5yDk08utte2tL47FM30pIEevL7MiukqCyZB5GUDmdIFuGzK87yRV4
pWmrQrCSc4IzFo8U6BjIPJc92Gae6hpxGXRLfs0HdZ8/1aB/7F9QwjENsZUeXMdoMYRDeqyKuZmr
igx99CKsHMoRpTS5jf0gD1/MYUtFeM0I6QHaZ+ieXe+eFGmVBEE2uHZL9jSYutXymyptVDZW2lcM
BryzsoiWcTw7zdBCK+e/Wk/KAXaJkFJlLrvW3vzEEYBEzNV/po+bighby1s4o10ODPxDs+AqT6Lr
Ut1F+/m+v2f4GwKcQwFJnFd82kKLXackF6t9i63vgpaVzV3VVRjNuzup+z0mW1jOjVUtpbSsJnNU
KMkMdE13EmDcuPioaV9uH6stG8ur25SDuGZ+0bVhLCiDcJfrL31kbdwz10HwcqsWcUmd1VbrhWN0
EBsMxVHTI88aTsH0bPufby9oZY7r0tbiLpnUTIaOE1spJAmpJ7Bs+mv6ZD+XXzrJze/zk8j0i0/F
Qb+fvqBRlR63wvB1bLz8CWLT33mGDGI1KRtOm5l8Kvw/puhsTQ/A+zyVKU9jo566gli9tCYi5ztr
itY6fjZiTQzLcbTbz9lJ3meV53wdPghyoujY3yG9dSyeoz954yk/oq/J4V90yi5/hvCBdz8j1yoo
FUux7w+MkHmimgpZHHK5+r1xvv2NtwKNugg0mVKWft1hi3nRu/r8PdvDlZw86s+95xyLQ/ka7tUv
W1bfiiuXqeflChdRhpEJx+knNlpQ5+he40Z7fwf/uGc/R48SxXy424ad9Fe8n07GLvnhP6qPcMjS
Grm9/NXAI6r3VAhFiXWR1SNXrKcpySODzuhRA1vJ9K3n1kpiyFoZhAIOCg6aUdHLrwkLJteV2GEk
sL5O+/E8PaZQhwFOoUav7BFHAhiaHSR4H+k1jS7PsWFbTHB1pe9+xcK12xqQhKDP4Tv3uyBwh2Pz
GgrQ437aIV/04V/N8F0ufOHG6CWkA+mOOE3KQdvFO8VyI/JgZV8fjeetm2vdp96tcOHJij2Gud6I
fT6PDxmpBnPd37rH+T56Najm7QToC0L91/5jvPf3yGXFx/QI6eO0fahWo9a7n7JwbxN6gMAQpLDt
rt/NwrFfbcmFoAf5jD2tiUN45zwH4E2/RZtM+yvXEGR8lL1EgiKYLS/dLfYjv04yjpalPXTSCQ0y
V6KRefvcbBlZ3AxJovt2BNu/K+jdzX3i/O7NT7dNrEWmi4Uszo2eJ3lvBiwkfSjhLP46npOXcGd9
gHMHFtvwIzqG9/J98dP6fNvwyg17YXdxUtRJq6NSbKANbYvGPxFjeKhMxqC2wuDWLi4OSIG+u9mX
7GLTRl5W/ci71B3rjTGMlYN/sZzFsWgCH7EQcYMm6uiZIZf09M+D6IWFhbfHkwwNZoSFNqWGEH0u
zN+3v8haCH1vwV4gLAhdjQMLk+HqL/HzfDBf251CjnVgeBFcVTl58Y/4Q/tjOAPqhChw2nh4Xj+Y
nAvzi1tCrSWoCoUnRg0hW9tL5oumfqu6jaR/1R2AbwnVLot5uMU+amEzJeYsoxiuf6z9FxnaiLw8
3N7KDRtX7JZO14w5+wkhfuwayVNTfC7nl9s2Vj3u73W8da3fpS+D2uhBWbMO+saPahgcofHdyIJX
3pVsERUinTI/o6xLhIGcD8EIQQmKkicQhfU52wtPgPZLcJxGh62X5QqAgscewVQzEA8CbLA4qpWc
RlpWYU/UG6F03SGSZT873N3SMTv4sbeFzF6LQu8NLo5tosiwTgmDlRnsLOinAvNZbwx0ORFI0Kwt
rLR4nCwSMspWMNUByjbQ0lm4eGQmTiglmBuSL2rS7iU1OdKYpeb5WYroDbXdK3/foVB8kA7lGWDe
JpxDmFj+BKhkBF0xE/hX1AlQAXSmP+GaY/m5PIsZaPjMSiAcxTPA+91tH111oHfWlujatmnRSK+x
1gANBy0R78Kd+sk6qjsf9rPN8Y9Ne4sNltqEB644eHJ9ECincAe5+19cZAJj/18gjNY+6Pv1iT9/
dwirvGpDqxUHvT6L48ETvnO1j81OPVCY3AZkrx16yE8ssDBitGZ5QGDdlPw049BrauDKQGC6ZiMh
WAldNNaYsaNWJobXxJ+/W5Hi9AGsApSS8mjY8Zj/w5qdinK8vhVbVsI9JU1mWphAogm0TNh7q4Nv
2MYQtwx0Za6kulXCVETvQv67755QITFe87v/IspcHXpV0CaA5dF4c5hXA1BSqsklfSmeRZ9AZu6Y
080yEIy8jiSv3r99OWgBUZ0Yf/wXnBTa8gAurC9CTpZUoYKYCAkXfBT03EPG5QTeVvGmz8mhu99q
B18H1YXBxYWXofVp9ihjvQVV7UF9e5CMXvOgQ0/nQmq09WXFCi5CzIVByHIvXajvsmTMGEp5e3Y6
X+cH9LMzZx8f7B0ytrt5dsuP/TH/bv3e/ri3vy30Zpe2C1Oa8oA3KHgD8+j0v2eyS2mYdgVSdCpc
Tv80vomlMuIGgEOgo5b9Kl9X/QaEg4hvsifvcwF33IsJN4H46zYywNUvSTuWJy7K7gTvxfWYhN0k
DXHAIFiwE9jK4G4MXPVzEgFkNg/lMfX8HxsLXPPW9yYX3sr0hzSlISbrXWMc2rNyyryITocbfxB8
v/Vxsyyz9gXfW1y4a+KblWFHWFRSSPxBMLeKG/8K7vKfvTfuaXkfyuxO0O6g57LfWO1VOOdz0vLm
S+pQZgMtuPSePDJL4DORieeax/Bb/U0MLEaYbXpv++l+FWqxRosFZCWmrkmj5ALQtBZTYCz1+oGk
9EMYldz9wUYyej1DtLAjLpV3IR3uV6R8FJxUfymMgxPs6wfTU9zsGH5xvqufhthVjigiKXtqi/3x
X4yGL+wvrpTS0Qc1moT9qEEZjBTSbO91xFo2vt6ar77fT3HjvFtn3JlZ2YfsZ/5AVVHfF8fEgy/6
QRVAZ27/rfmk6/b4YmGL82hbod/Aqyeq+PMBwRrobd+oqbNwp3ganhrsNqmv1oLr+0UuDmRpDlCU
is0U1yYi19FOO/Unhjegv3p5+IZmzPGv9Df9g63uwdV9zWIpdQCpQvFXzBld7m4eMfBqwPeIWpZP
oPGTzJO7afKURv2oyPFG4LlKdLAGXgwEFbzR1tWkjaqNgV3WgJhg+robY9AvQ/vttr9smVi4ixID
0ioHTLRB+gkwVe2OEtJit42s7RoVIvBnYGmASQmffeeTdqnDQiJhBO7hO6UP/3Lm9A+mCjLXyMtx
6+ZdiZ3g3XiykdWAxVxaSzK/sAa+HdeRKGkXd31xzoxd9ruH52jcT2e13GW2i/oQberN47Cy1gvr
izgTmlpIfQLrgrVMoWIQHxAz6sWUokBMaZ7/JWy/90gAbvbj165GE3EMKFKhwIDydOGdOh3IGl0s
/OWxPgsCvvkkRs2RlP9TdaPd1rtRWYndDIEpGCQBEPI2l9/V95uiyOijv42e2uHdnL6YZ0Fkpuzn
1y53w++xepj83Rbw7fqFw+fj2SbyV27Jq4k7NbGtvG5U8YmLHxDfHRwP4UAm3pjSvt/8pCsh9cLa
ItqMVug09Yy1ltGp8Gt8sD7AKHzO9/ljepd6xu72aVm7qkyFT8g4IaBbvPhyW5vJ16WMEOT631Hl
SP+cHvNPxWuEzgwF/LvcFsIuDGm3x/BlaBny3zitq7tLwDFoJVjQTC55HBVtnKo0kf4DeOphreV9
LHg0sj+rb9vJ6sqBIbxpkFrCbaVf8WeYcWMnjQ8jjdz8koa7MP88SOEBWP3p9rauOet7OyLteReE
uiGKkm7GToGilfRnoT3H2kb98zryCMY2GDYFSgzc4OLDlbk6obhXgTNP0RvNVfOJtibrao6WwxNH
7rYAAuIvvHxkcOioYdi0lEDFLHPhTK3V2Y86xx207Cnx/R+jrnp+OcKUG53HSnLr/mcNrvj2Tl5/
MayCR0AmmfLJ1RA4wTzwLQ2rqV8+GlbkTrrzsVGtsz70P2+buv5ousbAMGrtgLah0Vq8ZJRokp1Y
shxXSb43qJ1myH1kW22z6zsQIwy2iNF9QNJLUEw7qfnYdYbjIgPtKsiQJsFWzevaMzBhUUFE7QG4
y7L5N/qoKVStjQklc+vIOPSGfyrH4qTCJx4Ef8Lbiy7pb4BIbqA5LkQUu5T/rdofm0E/VvPvvE82
UIYr0ZvfZKNaIYSUQMwsErcCSHZoDAHwrb19nPb92YIXUgwPa8fsGclJmStja4zmeoxIvTS6iKXI
oOlAgDBa76xf1qE4Ts/ZOfAocWxfh+KJvTwd7xe4OI5Dmil6N2JLPyKJakEWYD/kP3pYwjbnXIUf
Lk3xZamqIdIibF4Gl8mE6TlpSsuFHWffz/MuSZpzWfAlOwRLs/iYA9SoKpRBs8Cb1XTjW17DJ9hW
VMTFvwVw+i0zeBfcfB8WkRaU5VtCDAKPluux+k0pKfOsD7zdPONuerDQ5vnaP0a71Isfki///KRy
J8G+SMEM3NwiF6htki6tQ+o1mPdqnYPYhmx3w4ayEnkEdSUWBOyKTPxym/225QqxGCvoDxUE2Yf0
0J5E3fEU/Qa+THLFCwe1VdQLtw7wSox4b9lYlHOKrOmNsQDrmP1hH+eHfKf8TABpSJ4gnpMQkNrU
Ols7nxcmF7HPd+QM4A2LRbhqbx2gS2mgh+HCB5E1PiYH6eyct+pk68tkPobkiubD0o87Px9nCeVS
V85RmlACT7O2YO8rIZ1l/W1iEQGyklEsI8BEyuOpCFE4nVRv3AJwbllZeAqvt9bS0gkUgBYf5RqJ
VPUb4X1/2+lXMm46NH8vZokmi7usAjfEYpq98XX+ah0qwafzYv4KT2IQdLOVsLGs5T1Sj1EvlwP2
tE9xsDeP0Uk0E6p4H3z2TxOuSJ6/2ZFacwp6/GBhATpy7BZ7mRkw8yOIwambLfRkmQRJvt3ex+uu
K87GwxAALNM0Ysjy8mArWq7rSYIJiJdeYCf6iIwAaAb7R/eY/dZiTzn22U7+qh6yXfnobE8Rr91L
Fz9ARJ53AXRK5djsbfwFjdpd8yG7E4zMilfRD9qkYli5LC5sLS4Le4gRZKixNWEL/e5XKE/d8IO2
L4/VVsRc/XbvNnZx2vxYn+VWbKwgYBBc091vfyeehOZX7NHA1j7f/pSrYev9p1x4izapdmBorC49
a0jEe/ku/lTfN18FCTzh+aV//FcvX9BOOnMF/AcNkGUiXMmOlJJ4i4tBOTiHw3xKENtws7MKCxLD
brfXuHYKxbQiF60Y+VxOgzu5E/qtIzHdZvLAT4RQ+4fa2eRXE36wSCp0jBjUf3RDPMUufTLTAgkB
KEYVK9QxDslJfQWAGX5FvINMhigTfK50z0dLJEdqb6sEveI4AnIsANWMoPDPS+M6HBqZM3bUSeLq
YZras1H9uL2La7c5Jph+MpFzFyf/0kQXVoDVpwGNQnzTAsT6Z8qEF311zatq2l/5Pnian9MHe+OZ
do29FBNdpgIIXvDXXE30SL6swIE92W8PerSwUdvy7KO6dxQvCd9KJv1e3k1UbL5nu+aM0vqn8uVf
YMj5GW/+CoGU6DMuLviqt6Riipnklv0PulwcWuWrY2950YqvMr8HjIBRKN42yxsdNRcNmWq0pdup
RSAd7ZVMOQ36FkXXdY1EyN/8bWYRZ2J0tBCutvmWpZfUh/ys7sVVGPv7DjQvXBP/hSjimoty6plY
tyktXo3VZkOU62qHTXCGD9Ufb3WgPeWKD9qdCqNNtNusBK28KJgsEvBKMVvKZPSlx7ZFWURTzmbq
3Lzdo3meDipXLnF7A5+zllhcWFrsp18w9m9lWAo+CC2N6s4//6eQJzjktjEDK4k1zV5HvFBlZgGW
8VNpYaouuownfUfyvtMn4JaQqBrJCzVupXSrmVmU/cb5X/EZzFG3YDrE4t20CDFZbUmSNcaOm1fW
gaQTDkJHPipFc46G36WaIDF/38nKuYw+WQHU2UHj6erW43+l2oWOKBhGxjlkfs2yXDxpRSDXActF
SOxO9Evauxy9EEHRvb3P4vJbhHRqNfgswzdU2JY3R9DY1BGThn1+I+sT/DPK/v/qd/4/KXFXDr2N
tIuJGDV3/9UoWh/CBD7TbCP7zU9S97UJxvsMttHbH3Dl/ImhcsK3jILMFQ8xmAIYq5XBQd5hPqeW
6nVKueUja46JcAVvWhQRNGqilycOzl2tGsaRCpc3/FU+9CCuArd6KY7lqSncML2rYeYMIM/5spWm
re0hn4h73qEDc1XMk6Ymdop6Qt9W4d1cRW4ZKrvM2aLKvjbDfBR7Z9A7F1WuRbo01LEF6Z7jMC4y
7G1J2o3Z4Empvrv9ra5zCcyIUXiqT5Tql62BISthbENFxjXju7J4NPLKUyblx1hNx8TMPt82tnKm
sCboNuDx5WJbNgbYsdhAQ89xHfU5hQSrN38rrf/SWP6r0kcQADbAQ9O91jge8/OvWp8dbv8CER4v
z5lg+6SfDCGQo7KuS7eJ59aUwp5D3bbhw2xYO6l0kA7VzGdZmV7QIzxrXb8Rs9e+JO0Im2E34O1X
NSBtCA1AUD5xs/zhVLTum9yVUTm9vbK1D8ldbtqG4kDEswxXWlKHoTzjL6NjvjRFdgbsdSxl/3Ho
q12cbAZpdWUnRR9AHHI+5LKuE8y+2Ugtn1J000RPKdwFr8pRQBGbL1tkpmufzYGsSpz2t9H7y8+W
FX6WTqDzXDhA9nbmvwbaM4pzbtR9aIIfgV/sb2/mdQSjvfHOnlj8u1df05hmx7wWn8wp7vMUMqPe
3zh4K1nupY1FlsvOVl1Hc5Rkc0pOfecJLnRpr36eUs9+iny3+SwqrfHrJi7nOlu5tCxW/251Slul
YRvikFEU/8wR60w0VLqr2lXH1I2yb1KiHOSudLNkgxHzOmhfGhYn5b1hratnYG0YHmhBcPCK6Q7h
A7f3De/2B1w9DSgeWyqEzVxGi4RsKHJJ6ie8s7A4aVMb7sxJ2k9T7klzdBi6v26bWz3i78wtsrKI
4pVPKYR2RBvuIzpkdgldY7thZSX5E/v396oW0SuopEpG4FicubmFOx9qzw/zEVcZCte5U/8LlriV
g8AVB6RCTFfTEFg8RdJB1YJKxoLdG17gBI/W2G4998TfsYjJxEb+eq47gbtdeAVc4eEcTtgQuU/9
VBwFpFnx/Pt4c9bqrdN2y5bw0HceCCUijEWIclIPSD6anigHzB+iV0RmsofiuwNs9Dl1RUUiBQ9Q
Q76DGAvsvt+lT8Y5f5w/BYetyupKiYsv+m75C1c1AgSw/IqfVB+yCcqUlCeSXHjBnfUxe7XP6rPY
jNLx0lO4T3/73hapyorvXthf+G6Y+tWsCftdcp58ZxeqT3K6xSlyzWkCDJBWBK8ITYhxLJ+byaQE
b0GHfE2FlNbWYapElM/eyU/DQXAOZgwkcTEqlYh5G9HgbYJw+dmZrEPIELUpwXh0+dnL1vSzIUkQ
s/ze7evz8KgZR0Oh5tUmzEUl9l4w4zJafDARXUvc/NH6Vh+Bgxg/aijrpVMg1ElOt2PGCkCKx8Xf
P2rZOoh9KVLGlB8lJj1nbtAIJD+/Y9iFJ/OUH/0P2nnD5EpYpJkJARKCuNDnLCsrg1rBtl4F7MOx
Pvu1Wz4Yh+kxPoA4+7OAJrEVrRIMD4G7yYa8dsyhWmNYAng2ie3Cz+2scmq/CQHv32UfgNidnI9C
+AXiui/aVttrLWy9t7Xw6b6UtAZKRLb2rjiZRy0C8IY+bb4DbwOiD5C9ZwNIKc7FQdoZz+lRPSWf
jB/RYbMyICwtPI88U7YEJJ3XynLH9cbp8iIqxEfu+Q1Hk7kNCL98uO3VX+VefhbYZgowupu+ShvN
qbcBgivjgulKVAqh3FqkGG1k+L5eo+EqyEDaiEgGI/k+ufuJ3u4h3SG/+yeg7tzNHkXIFUOY0bcf
MKxC/XWsKJFmT5tOv5I2gswn3iGEjvcva1uanY3sFj9J1NPTZ2jL7/Rn0aBoPgX0H2/7+4q7Xxhb
pHFjMupyrGKskr6kBoJ2Y+iFIczRfc3Y6xad20okp/VoivkVpKPhtlh4eGgPU6g4mNPczjOespBQ
J7nJ3pfcDrWhxOvvjD215/ge6mjz59beXjs9uj/oGThws0GGuXzbTLEcWqEK1+UY/JCDv6zqn6cf
go6E7/aWUV29uftRcSxEBXz0TP36UCMqIHQpQrCVFsh1CA43O0x0qxfnh4YupQpRDgYLbNMEuozc
OkwhLY+2rwCtOhNF5L6C9Tuo4liuH+w8C6zfgcxbGS73fG7K+rveDogNIIRdTNZjNgSmGu+rLLOV
0EM4N+urs19qWqt+0Hji5irK83rTa8citLpiH9S+piSf0DA2k3LXSVE+cBn4Mdq13mijbs84wtjY
5s/AD+OJqftiypv2MBBxE+ukpnMYeYUjxfoPX/aDwQUfDvTlmIVxpO25Wzvo5ixjKqp4B32Hb7zO
wci15EpJbN0lJhyu6b71J7XeSYkgPd6NCMgFiUc2acmPUjqaiGAPY2fUnm0lY/6pTUtyeDdO2mys
3QKSk+iUNXFS/qWBwCt2XVd2oYM0Jayd0PtmZZN5TJaYZecBpPNlrhrLL/O/Mrm2y29SGyECNTJr
5fycKn7mU2NFrXbfKoncAV4y7aA6I5s4UWpJ2sGWK9dQc1v7kaWjVnS7pjN75qtrzR7nyU1QoEBG
z6iKJN7XzVhHSBElowPrV8M2f05nSTXGXelHtWN6zmxHfYFs4qB0nyMp0EYmh9nW1k1ApHefOVbT
bJyU2jak763Ta8ZzPmhF8iuJ5sy87yupDGL+Fr1Xz0EZaW11QBCmCR/CVtcyzetBl9gotSBq7n83
LCgWDqM2jyO6v6k+2B/DSvLz11xx0uR1aPSoiL0pVnLpKPXynN3bqZYTKG1qP909xGWjsacKq/kP
XQkC8g+jVnv2dGiwlrp2Z6f+S2bFJsXJwVLGD9VY62SaReLru8SKdaHYYDf5XYLAUHfMQ6oHXjpG
SnyvDpJpf9ebMikPVl2iXebFTSL7xS7XQKrD9JpXuGESBnpztubYfBrrut0FkuxrX8y5G2hbGEEu
Qd9YhWptnxjFTrXHZEqcuXD7oKnbc1iFaRp4wUCv/1Myg13T+RMrjR61us87aLGQBs+PcG6W+H3h
K8ij+TIJ1GOu5iGz63Rq8wcGl0TNZgY7NwDy7vNx9GIz8FVPUYdqOE6NkUruOCaaefKtNK9VL9bL
sv0xzSqpz4T4Zh31grp4nIbGDXWrVH46FPbm5JzHUiD4vtMorKG7q5SpjLyhkAOaQrNU9JGZfTWU
smnPUp0Po4y4ghXqdfjZDOKQRPRea2C2ZsK+tfTkL1XTA0tFIKgfx69VXcXVz96cVfllGCqAcElo
ZbrhoZcw0Lpr4lxWHsNI0ROGY/Iq08/NYDb2UdJ0LfiC2n0z31WmIUnEDrkbkGzPJeTUFKZ6vLLv
JwiMUqlVqtizfXlWJ1dPNBk/HvjRDbvuq3nxleJFqv8uKi2SNQpCsGWxSt/Pym9N57Tyx3KYI5+h
GY6U9Cuymyg4aCk1JATcm0HqP8cxVc5qlrT8k5rUmroPp9oHodYyNJZ+r7TCMDNR25Lax3qM0/QP
q+kayM3G1DZaQOr6NJ3argunj0htmkm6y9MRu67WN3mY3ldWYred60Bhnz33VtsnvtdMljR3bmyN
efDYO3MFhFhJhuiEBJNk7oM8VqWfRTJHAzTtSmg0LnMNqnKHm1nh81D2UfyQQRKf/IWUUpO2ezNL
Tz5nSd0Vzdw0T4VWhtq9ZvdAS7Q2G2q3ldWg+NbPfaN1Xtd1adO5vh3PZQg7ayXN/xu28T8u6uPN
m5T5r6Kc6gj+h8X//Z+P0a+6aIq/2qVkPH/J/2LvS7IkRbItt5In50TRgwyyBnTamppa30w41jkI
IICI0Ahs549qUKvIjdUlPDLTTc1+aGaN/yBOhIe5KUon8t59t/nnL/3vy/YDq6v4+OguXtrTv7kc
759/FZ//x/Gjl+7l0x/iuqPddNV/iOn6Q0IC/4+Q9eVv/rs//MvH759yO7Uff/vrW9PX3fJpGW3q
v/7xo8373/5qWqh9/tevn//HDw8vDL9322TNl7/+M1seAfI66ImAUZDOhPnWUsH+zJbX9N8MG5Am
tJYLH9lAZf/PcHnD+A3KaNgIGhhQY7q4EFIkeDT53/7q/mYsRHj0gHBERlAhtvR/fK/jz+L15y3J
Ppo//vwp5O+krcD0EsQv6K/BFcZAA6Xl5wLBsdLK8SGHhNNnMO+dnb9ZmFfzv0MmOHeok3ISDIZh
mnGohcFPdhkEkUtr3h2K7bkZwynt5MtZnVTuuaaNZvn7oX7Gxk8UvuZQX3bwC2mrcy56S/v7S5/w
5WgngCC4kLLLyixQ0LAtgeoOAtXPR4z+dOM7PQ66Pzgs6563oOGf7xX3PeF7xQ/dnB3oj3Ohx5PH
uwj90ZLMqEH9yKiaL6Yc1F50Bk1jrGulOyEVmZwPM5yiQ1dkeUhT5sTWKLVY0xqyH3CCWWDYQu68
tuneDY83UUlz795K8z6ig1OuiTf0EfftIXSrpgURW/cvsYaBFcgHoSXZNKWxJhsEnnHIMjpieImy
lbsrUCAmGjHMaOzAfZV+Dvq9NHgySYMgQmSodk6WzgnekiLi2VjGOnUQL4lJQDKjKLgaNEskFJGn
q3om1gedNONHNdbDO6/tdAULBitgWLkjW8v4YehnMH5SbY59VZih0Oz21oUI/8jI/OG6NeaDht1t
9XZ2t3M38r0my2mVWhaYhygIL8zUzHej6swyQCHMNvgPk+IiV/TSynQe26VQ26x3HLWwz/VLkwu9
jTEwn55gkAoXBnPEUPTOZor2R17rRRP5Rld1F7NR1SrsM0nYSyHbxoqdgVBbBlpmuHdtQcQPYlWo
a2Ab1SFwpGpKFQtLNFkFqmvFxriGTaMVW22Pjcuvba/ZtI4xYJbrZJoX9rPS6kdcuaGISNeAIAvv
dDqt3EKrH/o0R5ICgpRFH1spysJA5VK8anAG4ImdcvOHXZTECnD5M3ql9dqUpTGhkyBTVNYqX8ne
4P0eSTpkjETK02EP3EW3jhNt6zS0udffVoZTgtrczzSLFWd0NfNJBx5lNmyQ70a29FVVXvmXMEVd
iqKhTCbCm9DJvda1E555SBdNDaePBnoxF3VaXWl2J39kpeyTjPZQ9NuybmDjWGc7aPHID6enfGvl
xhTPadZqQeOi4gkd1LQX5mjAeIPXpnVXZM507+a2oYLcLevbRpsarEBDRe9dk2d+WJiyGQPeCOfo
lzA2WFWo/xdxgcgPpB7BcGxrx7lhShsuy95omk1lmlCmoTYoYqPQx7t+cNwdxxb/2PEUVcMsnLXb
GCqRFsGEn3Mr7ianvPf0og7bvvd27VwZH3XRj68Nq9K7FmXQrhpongVWCff02eTVqq+zDpW4xWOM
pVqKAsWT4WzkGg+UX5u7uTDzO8ql7gWeN5YyGImDnG+J+/aKGg6s8xorfzDrKMgC1F8aw9TAR1VV
UKaeUNRbEey7qic2KnHtSppGzew3IphMPhlRRmtg/bR2EO3lavqK2Ai6pSS1UXX0UAOOGPs/Ca1C
QVUYM3gituYfRt7a6xFD6yZwuSqimXojmjtHx+5iZf5ONwEmBDph7Z2u5e2j8Av9SqBgvZsMTWn4
JCpvuKG7NKB5wcNs1tATZJOOjHQQsfc15AR5QGBg/Q65SDtGlT6WTaAN/bQeq8a7zBhxnyaDaA/M
zOzHyq08PWjKjB5QFjsJGGF9jLm3DeZa2WymaTJXGG/Q+3aqtBtz9DApttN8/pDUFKHSSi3WMdLJ
Yj3tJh7l+qhboSdTBR541ugK/uAdpOaamd/o7dC+Kczs3wqg8UmDzXuIWmmKF9UZ45FBE0wCoPfi
AmWmikbEmkWtV7Nj5Tb2FYZlza5Bf72ujaoKaabrV7PmF6FsZboeezNfjdxQsbJstRPMkbuUqvzV
m9xsZ1qteHUqDqPCWqv6H8iRHY6o28cdLaRzGNuqDPHo5CGi2rOD8Ge4XjtT91F2Kb/KfGFH/TCl
iczz8X1GibDqeSlXPQiOq9IQ5o07WGRjypEmXI1zEXiGNBKTIy3Qmah/I/Mmf5gbr79m2QRddZ6m
1jbvenHTC50/ahazn9EL0FjBDXMrBzD69MFOtxM1zV2jiH+BjohErGLlumXmcM0wtL6YLNU+dTV5
s/Eih42ndQqXnKlN4adCD9pCVqEtBismmsngZjnB7yHuQIlrgtkZ3Fuh47+mgniRJWzrQPO6ubUK
Gx0BGXJ+UdCmxyLBydsEF+E5YFTTm8iwq243ExD/ZG0NY2SXHs2DQRTliuEA0ZgrPB+6Tx+y2q+H
wEtBr7HxiqzV4Fsj/lyxdZWxvQ3ZQJyqOr0AeAjFPk9R6yvUIxunzODHoBdl6MydaFcayEO7zkFL
UZuU7B2D1fFIChietkPXv6S5LE2gG4Q/1j7QWEhWrRdHdOaM19SZ2gBjH3WlMUfcjTPcyWSXz9t6
4sAXMjDxHsSYu2tIUSTI/Ky/sgcdRpN53cOawa0OytDnVcpzPaKNRcMp894daWhrfdDJk/BFiza5
NQo0olpbBXju5z2sdfKk9VR17YtObkiembD1aq0a1Ekm3bCofYaf6/m11NM8tPEqbyG2de9kJrLd
Miq5nBtfuaHtoG8JGACCnY3p5cdIR0sis21w942BhT3gvaJVnOkSt6dF8yvX5QhdTVDOvZ2FXHbm
PZczsrgFwJBgMFz5nlNGtLWW5Rjw/V7M/09fg74GlfF/39fc/P2/mr/cNuzv/+cvL/X7X47i7/+3
fqPtx+deBx/xs9fxfgNKDhU3qMJgSOlQzvyj13HxE5gfYHgEUj/8fZeCvW7E0s8Yv3ng/KFDAg6F
BCjImP7Z6qBDQmQw2PFLiwQlHqwXvf+o2fk8q4PeDQ4MqJ2XqBAIMb4gsD3qFY95T10E5G5+16fA
Qh0asG0Hjbtm3tKjHp3npdvLUPRfZfsfRzWwo9ogzSyd1ueyvWR5Zyj3qZ37dYqYPmTAAhkYAs36
aORtVb6isNvmdgXQ1Q1L9dqXdSLrPkwtcRBdG0xSBrpx6WXXWvFiediZnC4crDU3u2dAjeBQDQF3
ML0uQP6BaaI2Rv2osFy74dSpVW7fDvzFnlTCdDscZjsyU5ZYpL6qXWvj9Jsuu1LZR8/msLXPTWe/
jNyBYhH4/cCLGhxAPBwnjVg3Ei2dhQA8lQXVcOVPNOTq2imsqNVY1DMAIoBGq64IXLK1mg6riRf/
8sh+0+KeTjF+/woAwPEE4vn7QtFyTawTgwk0hFZRhiK1gmtLDqnHQC6IOjcq/UJLOT3ayYS8NudK
8wyBJtdIpjJwYfexW3yHbPjxxyZMeEN5ia6pfD3ncPfNpV64nsi7AAERw6pTBhNDLyKo6hEYlsdl
213Djxn2JjRi2XDs2NYdEA2NuRSIn0X+RvIfhjrn1P8lng+Gbp++wkkjPA7MQknU/z6R7bf1ZkKb
E44X4PSujIhu04hHQyzAR90Xuw5U8Go9fyAY9z++4fgWC08T1wJ+qKeECEMThIi2Dww0wQLynRk2
tPO2yBZE7+XPny184qeXG/yY5ZR/OdjJ/RY9Atw4cDWlqZsCuV56rR+wbe6cysar+DimzoWs9Ygz
Fafogt0cdj52G7rqzuJzZEwP+mJMBe0t64ug8YEkMtAirdt8wMBiioHWxQKjVzm8+hrd124OpNCN
ObxPu7SIWJNvvOZpxJwl7Q6pB0pXSyOT70yAKvCZstIXF2ozo7tChF1AOydEZbgtR0QkMWPFBehm
AkB5bYWTzyN9HlDTYrJo8MirnJVq82i2ILgy4HSLFquy9iwvt5ZhJABl45SotVuqO9TIoT2XKMZg
heu1QOas0DTrtZHTeEmW5x4AA3LrYZ0SJkUBT2LNfpf9xwSugFmb16QZAqJjzFiqY+3lG45VDZGS
geFo60GDlkfAcbeXgZ11V1U7gM58pDlMYa1nxF6sS7EjiM9S7osNCJ2nbYBI5lXJ0CNNZUQwAWgH
WENVr136NpVzYM9ga2o9UHFU8Bo5IPAgKFPyWhlsDc+V/UD8xJm8g2GNEedenJnPmYLliuY+wu0z
nLQ2nMpXRbNQN4yg9MEiR7cpqB2i2g2m9AXXJUirJpnMBzBvo2kGn6mgG4QZ3YMhGWU94q0pS4zG
3FCUclx54SDaMNeLo57DMqzna601LmxjuJh7c283aSSaJsnTH1nbhJ5xbGi1U0gknrI5GiskPXGW
o6eFQ9ysr81m/KBzBJ8hy8TMzg8RoAY/cxJ66ZNhc8jlUTfn2vPcNolC4pDIskhHd8g8tTPcNrQb
59qYQNau8vuqyBIJvllf5IHEuEo2GmqtISLjDENxemEw63YemhXz4fDcOQniVQKocsMMumAIRSLS
AizPkCdEHw1ZJXBFimx6RzQ7qqkd014PR2+IYUWLW3Yjsy02uGbMVnP5mCsz5J0MGxukEk4uyhzx
z/h/TOYxWk8nI0mp5djgENQGswZMzG+GvsEW88Ys79Js1dZo7JBYUHeC5+i6JPJUmpBpuMhz9O2t
lYDHndQdYAWmBZ1kG4rJT9rDc1dvE5PQSJV5OM96yIwiqcTBNX4QeT8xss2t9hKCzmulbl3CIkXw
O5h/KPfI/A3HhS6NLtBcutH0NkzLbpeCJdOm2ZaOA250fnQ8tm1stvb9Mujrde7vNFhJi/nSR7Jd
y66HCRCPgzxKs4zavoOR6LCXsM5DRqJ331vFQWKOmcKfohzUOjPArqyxqqZdMtX9hVanm7YcV6Kt
H4eieeqd4o7mVWg5fVg7L6mhX6Ymu5vnAgjBHPIRcGV+wSsD3cMcSFoksGtfT6zcZkC5NOcxq+xL
DQ/ZKNjLUKhLPrLIr+oA49+964h7m3Rr5UEJrbfRrGeRRKRHwfNVy+Yb6vKtzJHTqkQCcgf2exoX
FsAzswpNfih65wCnwLtBU1jN9l2FHcEYDip/y7CU8FZLBGnXU/MB+U4k9a2LZW60WdAgXi6nu5Kk
Yd4YAXgDgdT0sMnscOzn1awOoGgGo4tyI70E4BV6BRowuS/ECxhWsYlHK8Ws8lEY6ZHKdE98qNoc
N2gtulI6MJuujC2rvGhgZ2MrcIqGbD05bdyzIp6Lc0z1L74k2ELAT8euDXoVGP+nzB49B95WA4Qa
Q9BLQiA5gMVhY873SOBE9xOruInEXaGQdr6cvL0+6/22IO//qlCXTQx8chheoErDo4oC4nOFWsxy
rMr2VcbapbrFPn3LG9BqsnDxbkfP/+d75td6DPx1dzG4AN0aBK4Tmoedz41ujW+qwC4IPLC+5Rp4
AQ2YY6MM//xQ5rljndAf1FAUtTe+FfDSiAks3cBlChA2FeahjK2kTYzd4jjX4RKDebBnm4kiLthb
4uUvztFLTmcSy0WGApdgzAMaEyw3Ts4bldtgjcO7WSHnVR7rTE88OgTmUOx5O29ccPcpQ0AHdzbw
/Tx3Ib6WKSbEgMhxgUAG1fhp0I9kWDd693nx6s926fOcgGZTjHClBGdTNJG776P2kL5Ctwp+mXgU
d/Rdfxz3KCGy5GyNvDxOJ4/bpy9zMghyU4fbs/PHl+EIRaGrEdEI5u6crdgX2uRyzX897ZP2Q7LK
m6nzDCzrgN4Ho3XkFUb1pRb3SUFD9Fdhvs2xXgXi4hxhzzx3yU+KYVjIQCrpPHeRQtXfB82uRwLd
I0z4VgKW7nG69w4cEuWlNZgSMIR3sJA9dqtpc54H9E1v8Pk6LI3xL7xdh3l1NiFbfGUlMmRXJi45
XEEXsUHlhv35qIJvzx0jz4U6t1janBBGKwSou076nF6QaHFZMCK3R1UKM9LFBaVYEziEHtuzjsBf
GGTL7cZkFK/aYqGDBe3zaRoeZuANTMShe10s+9ubtgw3qG38CHYw3tUfS9pO6oEqYmvD13++3Hx7
mT1wdCFVgeLviwxtdLvU8xoc318N+8X+GKyLpD5AWxiddz78/miI112UVOhrv/gHpJXiRvP8U0AC
zNYN/Wih4daxC7rEw1mThFOC3O9XFxxz2DABxfliJpA3Sh/tn2sIXZde+A/PVXlMd0sE+Tny53K3
TpeJhdP+j+OdtFZ8zIShOc+Fs+cD0BOGm/Z65oadO8TJmlzWwp4991lEmIzC1fEecxao+N2b4jDt
u7C6GgP3jEj6i47/9CqebEmG1nd6g1cRI8Yrfg/QFusfWGVOOK8y4E/t1fkF1/y6v39uUk9Oc24r
3/UbRAwHEBC/SJkgr2U1HuC9H72ZN+mNB+J8GRhbWPetEafRPqexK89s+1/42j87Zfg/AwUCc/VU
vMYlskczIEz9to/H+xlur64WkNBZ+Y9OCFe7MbCv//z2fn1gDSjdUVNBA65DGHFy2k4tORyRscvZ
t6O8FOrp/+Pjsbtg2OQttNGTRY7xwjW4PQZgpkS24Mh4jP/8AF/0fsslw2YNLdNiFfCF9e92fVGW
1RiAa5V7yCLsX2obZupls2YmmMeouEE9CPqJRBMamOocegdv/O9eQR9CPxAO4At+apWAORl8D72n
KR/DqQfF2c+2RQeB4azFLZLuKqFWZd3BiQkyLAMur7MRIL496An2NfOhoK9lvbHLN79lMaLd8JBV
gTvgH4VhRkGSMX0mvAtrE31hA/uoco4Ngfhbr4hcqX9oOrLnRblBJRlyewLVcN5n5N334C4LtgNj
cLctrkvgKIX7XhrwoXTfGiBg0wBplJ1tOwQ1to2P2Ay4JnspBglH1a8HBiIiK7bm4K4ybuzSnDxg
NBmmjrVpC+Cy+KIWgVjENjYmOdQ+aiAhogLNfmGxVeVPG7vtrpzCjFuMnZYQ6A7nXBlgbI35s9A2
tXJuMbDc+PAH8ZoBc5Dh0a4J+F6PGKBsUGpHc/VAJDK59QuJLzfjK/U10Kr+dprfWybDvBsjCgu4
gQE082hUo04rpbnJvfqCFSow4F2MPseqEdEwS4CpAPemMdKpG+b11sWIdiAJIzdjbWFkXydOf6/P
lwzUsMIVcT91K8uXgcIjAzLbejS2iOwO0qYL0+JhZJiXshX323BGfiEfXloTjkXgnzJQarrJu5Zz
Hxqg4Q88DSkaNlsEus32sFde9x6PO4pChlxN7YHRKbTtnWvMQc/f4OlzTcfLcm6DSsfRizGagFMA
PgEOMMKnXWwJRt+Vdue7WuxnQ8xdBLKn5hVGm6HbqzgvzE3boh+F/m1WmJI91vR+tCG9cLWt0Ys4
tXFBLAAe6sVTsLVpFzZmJwO46QakrjeeU0JYVl0gzOmobHblVzdOW4eNGladXyRjgSBTepzQxVtu
HhX53nbLZJZDgKn3cWBq62rD44ysTLN6MyRAOFOP/PGxacFN74p1Pvpr2cOZk2jIdr8ecy8qsj5y
2G1KhzWtDkVF4mlM91SoQIAKDu5KkGpHo4DjgW+GhFy2sBfU3ey4cKyLl9y+AHc2kNaTBc/Ksb3F
0xtTBw++lFHdKXy3Pm56snEmeNCYW0YxmCX9ca6fYe+3mif3svFEwrmzsyDj0DTYbdDXjgBrVICe
bHcFEseG1VpozR+YaofuVAOLOxSDihw5vk1GtQI6FKajH01wP271MpQDjFGqp5wCMKL7oYMc17tt
K7oCXSZ0ix+1c4SXb9SNXkRrAWBIBOl4WXP6guU4hlg4QvDuplO3OWJfQHOKyvZOMCMu/KsGjS9S
6zEJBHHZAVEXEFfca7DyKK3A9dLrUrIA1vsYjky3ssPwOr/qCuRRVSKp0mdMwS088F2XBcTDzQEe
1yGLi4kdqACBmZFVVj1CkhcpgWW7LSNZWAk3wbjUD1qjAJf6iSKIaQSONfgXrSMTmvdIp6GBX7aH
Ls2SvHmvhhm2CmlEPNgaznZi5Sr0kUY7uE2kcZDAluEw+DSWcU3sbp3V6g6wRKhEfeBkeDRgbjNj
jAM97mbmwHa78lkbDkhE7bsxySroK/FvV+EK2KCcgrrq1k5SIGqscfTYm+YQTJ4LrWxXBBOsxoPF
4KCtcz6+gL2FpfjFoe4x18EOoRKhJghuBo0+KMjVwK0I2/Le9cUum5qdTo9N9zhgmZNMX2t4cqAv
wugJuZgQd3lev7EG/xY2xjtOYFsG+u8lQ+T8pKy95GbkGN2Wak3kWONeyG47ghIG4uq2t+meYj8q
gORCaxx4XRZWphvPnCUCC93cZrsm1VdQ715QDhKjMg4CC6xfvUmVrRDmFha+jvDbhbND2qjTuy2p
8I73hX8DJ+Vo8jqKdyAvAmr2F9hXIg7WxKSaBDT550p3LivHeU8n7E8jCTF/emnhzkQQ+VIRsHlA
KIBdC2DSwAJsyhxn3ztW6NAHVlsr25DXswfeE3YzolkribWkcMClAMeqyZOqwh3Rhmd7fhz8IiDd
QQeJywPHumhMkOTzWxQ/K1BmtmAyr4wUfJDmTSHrsBfwoQFPnLEJRLxpS5zmvdTIlrfjW9oTHgGf
ucycFHGxpKcB6qTneiiQs2qBRJUVWRuA5LaZrenNmtPrETilAOLVyeuy5nksRgu+582PYfl5aV52
gB+hlzJB/VPIhMXrwHJoFTrMn9K5z4LBFQlihPBaDd6VSbWnCrZ/WfO4PF8zxdABex3J+2tTVBuW
+Y/S7fBV6iKsB/2g41TaDlMObr6bam+Md3ZfrgaMHVtqBDVIZqOAVtiFY2oOKwmUnbaAApNVIZtu
mgw53xW4gqqNzMkMbEvs8xpSkAWVdYG7AMQ1qvuGwbBEihCOHwHo24CHELqGd0hXCF4rik1ZPlsS
rHvWBU5rR/4EtH6nA0c29Bdv5Jck25rYjGoqrzLhxpNVxYUmQ9XV60FVRVxQifMR6wHTRrNQSSnm
K2JBVjLBx3bMwSXR4yy1DwV4dl1DYLbghxIceObNgd9hfsAeoTeILaxMpXgYOhTWHKwY7OQeAkYc
rB4SD3Mf5KBi8OapXZ7V4q5Xl4U8Vv2FGu8MUPGrQo9Va22ywsEApQA86gd+bsNdto/rDKbE9gCI
/lUYR1pwgNPXKUTmIr/TSL2SgHlrhVoCeluard2MxB4eUq5uZKpvu7JaS6OIxPhay1dr2PQgMJXT
3gLq6k/z1mXPKawqGDJhFSkj3azjPBMh62sUYTdON4LP4cdmNq7qQj3ZjfnoUrEvUj1S2hg7Qm6E
plZwbgzsEQVN3+152t8P+hAgfCT0ussKi0qPp0EKTGJYOIkqdvp1zQ7UQlXBAblkzVq4kEsi47rB
SIG6V2jrV5op487hgVW7GJQcnb6LSsfAGpBhOyq3FeLVDAPzcwPryNQl8wAUz4Mf/Sj3lPGrUfL3
Oa3XBdT5LfwP7eJWiCPKtMCb0WwgBGV0MEzJIp9Aq+muJ3lraC/tgEcJUhbHf6lTxIWikuumRzo/
dNo5hODbhhO+88SFDZHxxWZioGZFUVAviUVa4O0QAXHwYm+1IFE0yZGPcK6G/x1W/NJF/3LEExiq
Z7aAJReOmK7Uo5HkEFDOt0vnh6cUoB9mH0Ed66/nKNhfey9AMdCpApgArP2l90KdVVmm9gTRG27Y
k9f+x62dCSEuehIXTmNQPJ4Ae6phQvTy2W3BSKs+XHvz553XN/gVRscwLfIRogFm/nIbf8HLemcs
xNTh4414nCBH7OrVOK5dtAJ/fpxvHgccB5j/wsLHBODkNFjtdtAcPevIczLMrcMfauecL+g3fTdG
bb8c4+QBKMGdVrN6ti/sFTtA6ROitN6PyYDUULReq7Oevd/c+U/HO7l2Y0fEXKjnYsN2XaS9LUlr
7hh0gbWyfmhbc33uSfuGcvH5BE9wIqj6sGgqwMljnG7z0P1hLaFPiVo3j/bjFKVIWTmrrPymNf98
0BNsQTNbWA+r535rPToJjEdCfUOu/j2f0O9eYcgzLDgZgQblgiv1+Wls25qISQFJpgfvcd4sGC5M
So/Ykm9QK0x7e60/pCE747vz7X3811FP49VmYjaePzwrE9MnQWMxtOGfP/zfQWG/npd1Mnaq4Kdl
Guq5Rr99VG/+yopojLgRlOMgjsPqdXFkc97PHNT8Cml8Oujy819e7aqSi+Xw82IaAD9S4H1D4Dyb
8C7Ibs7iwd8fCxHE8P2FNcepjYrRG62u6c9Dwg7a7+nvLByPUM1H01l09jvsG/JijPBgk6/DTO/k
Ys5e7/XEfta3CGAH2Zru5rUbuTd8n65hBtwPYbu192XShXzjQp1y7i387mmBKH3xDYT5InqXz5eV
uLPVVu6zn8MVYXiT9eOZ23bm88mJUXSds3as0+diPyHEHEzTJb1xCDDshe5ebLXjH47q/8P5BOcT
9+a/53zevtTzS01fPnM88Ss/OZ62/puNXmSxLQYfE1FheOZ/6tlM8ptlLvZZPtzaF1gUP/mD4wki
50LhxP+Djzh+c4kz+xfL0wAFFKkOsKND3jI2dOjg/gNFG3xOP73hmPdBHGSB4AkPATA9v9g21MrN
HEhOeQA9A2gOGocQAOCSwyWwPyg6HlzIsoG3s7aHf3XnEsC3Q+Pda96EcpNIL8OwuHJs9Q59OYCF
TKgaPn+66rUHm8ESN84JR4AhFNUdvSGDxwCY8zJrMddqZvc4iWEWqCi53aVJTXjq/EjnoRtC7iwS
8gAsIs/egWjuvc4e0Zq9XnuwsM/7jKK+18jcTYdmguQZehAXWo94yhoGEfQg0gmNHJBEaMRZaj/U
GjGn0B2Nrl31kDE/OK7T3rYtzd1tWdZmk9S5TQ+wECzZBkb2ehbCtKu405x52spxaqpIS/0KKSRS
wtZBAXsF0SvT0xtupY1Yd1UmH9Dmoyt1h9SKuCgNOC+0SvMTA0GDMxywlLHxuDMFKTDiFWj84r5g
zLr2nWm8KRqWPikoaquVMGgRarpwrnJ0iBANGT6DIiXjjZ5Ybgb1/ayN/RB0qmq3zCnqF2Rt2u/+
5GpH3Wty8ESHZkS16mUdZpY5BtNmr+qQAX3IYFCl2MpjMwsNuABAtOQ3kQWW/s4a5qXLzXm1AbFo
2slaupENU4/brJ1B0AQXTAW9QeiLDvz2Guz+gt80RHavnNcl1heMTYoANCkw9xql7se8yA8U0tk3
BBL0e+i827U+jZxFoyADPOQrWT07xAViBv4/GEZe1lslun+tP3qlBmpfJZaNdED0iA19jWu/VjCk
X3BcDOTVBLVVQEVKL2Ea1f4YPVK3aMRNHXzSUYGFP6HRmQIli4EFJCuno6VP9laNRdmEUNV7j37r
Fi8TJ9qlGL380SorjLc17lkA4Fs1bg2c5tFTedaHg6YPW3vEKxIMJq03qEXbXQ9CEFqEiiEFkDdj
fUwHqJb4DBpi0RMwprx8WLeDAaZg7ipyzfOp2NSsnUBDNPRHj+ntihl9vtH1MXtyMAIPU19aiTa2
/qof5vzgamAgts0McBJWsBUgSdJvDWCicC4qsvptqjJ4PnTMrR8ts9eBWQrfha688ukUDWBrjWGe
Im9m2/q91gaSC7FnXNE7YgkrNpEYAam3Gp59QxswIykp1DPEzLLXvlAtRhU9rT1ohkq5hmYJ2Upp
CuAP5qJtIgeV0QuTWSPiY7XecsCjTi0QLIniD6Y322IF2lQP7uQIFBDqfQnPoZwpP7GGIbuhlqcZ
gTNTvDaBANQAE0090+TW83NQqYyuJGAOSm0k0F42GQ0UKyuCvC7ZZ7e6UdeAgEWm+BbuCtl8WSj5
/0g7jyW5kWRdPxHMoMUWiVQlWZrkBkY2SWit8fT3Q/XcM5lIWMJ4zqY3nCnPCITwcP9F3zldH7i9
PeIbZAEP8d1nNctN5W5EI8L41gaw8A9DG0BEGUJPpCom6xCvgjG1KNB3FqmUX4TweeKU2vyWDyry
HhvMNAsdiL8q3flBG54FVZXHjVm3bfvqQ5JSIcE11DtNA4KQbbmJbH5B+UsIHC80mwkvUUCQ+dn6
oPLsphrN99bX02RbSp7+y+wkYLZgy6zMgVwztrtKSnoqsUIQF3gfdYgRYIMAJs1uFdx0KUmKHtg2
PRa9o1UlBtZWTUGFu3IT33dYiWLkaIEqC9u2R7n3tZNL6WgFom85RV12FiRQvzbqgxmWQSM/BEEX
lBqUndYTgTioUmBsu0LVgLZ4A8VVKIowYAKxQUMvMnsq9G4eu0Cu4tIY3+W2lHy0BNoSJosQ9KoQ
7s0m0+S259xOW2OgcMLxnZIP15EeHVy4qGP03kdhOW6anGPETuK6ldE900uliLIddbPW/DLIYya9
yYhX6rs2r8Offj0qNHjAnXXBi+5KFB/bQA0sp4ljvflVtKaBFEfUZs231Deb/Ic4ZAIFUGNMtKMR
9m7quB1I3R3oudHfaUIW8qDLO1A9hdmqB1JEq3T0pNOov5uCBNY3hgDRHxQEp9NnyY+83kaEo7Br
0ZxgrrAso+emK6T8vqzBMb1LA4ReKpB6Z27ywo3Fo5YOsHvZU4Hg6GOhCpvBH90YRwtD/mM2VjpC
aK3B+AcVWvWcC56BWhTnd/I2dJAVt0OGdspN6qZy8aqPEwR1FELQWXTIhOGtHfKmA/OnaZXTTmpX
djgqUfBohaVncUaGqHJIZldhUSyFhVjuvVQUwVBBbG1CJ6auaoF+T5TqUKBNEkXgP5VRfHN11wuP
ZdIa8a3kCq1BiVG1Ri4tFdVGL6VKpSVslVouqZP4qiXdirXoe1uzRFHmLWvrXrqFLAqvGg1SQ08O
dRKW0hP0RaPe6xC2xo++bGKKgUGrmPEXU4fdlju4N3YaxLs4IHu1AYpnHdVjlVKsQH8KijCuJxVC
ERzlHD3t154D2RecvFbN9CH1IA06kS+N5gaj1GK0JU4q8Sh3UrsNOi3Egc/E9cfOghTtGL0ownHT
hjlFeVFsaJtxgonKE/5Go7bJdEQfjomseulrE6aUwGMraawH8hQDZYy+9IwD7CrdfW4SN8lemwLz
jV1R5d5DIoouSXc7Tp+yTVpu6jDXe1Rz8FPTbsuxBCurIo8x2J1hmNXvsGuHZItaSpzcxaY09v+Q
NmTN3i1rDiU3FItko6ghkvuNMLF3TSGaMPFj1oODj7RSbBBLDAxzAiArSPAoraUcOT+6+rcAvqcD
vFl2P5JGRiaky5ViI6ZKApENLQ+kwRTJGG7wPuuhGEL6tA4I1pbGIYohA+7kFrFmkJ2Nr30vdZns
r86rVLhDVEv1DhZLmcmDq6w8pEGR6tTzC5eSLi0Wjgqri6fV7Wn+j5ydIn4PRteUe6dMkulKVixK
yrDsev0pqjwhZvFkTXQTjH33lKBgRBFEcuXokPnwZdicMfIosgk9hlwO169DgJj8sClNNRm2UV1D
FygstIzA+Aa0rpqmQoZWClk1YP67xNpYIffARok9azhW9WBlh77I3N+W3PPUO8n/Fwg0M11/Euop
mRdVUmkdOgX4pvO33dDlTagFmI9XW3QHHJKxmLKu/qXW9npuYyOSAHj/Zm1hDTwNd/EWjoJ69DBQ
oMkZm1vteP33nD8FL36ONHsKWujpQLGhuk4qtSs11RbMNTXg8/rff0LwSoEfB0j1QgK/1LLMMMKO
pehGB1X+WtWPpUVXHuz/9bEsBaIUjEI6glFgYmevdgEHCD58iq97I3H3ogWWoIRluls/+Xk90nmp
8d8hnUaaahUndQ8lRECrEIlUYKtU1creDN/CNNhejzKrNv4nDE89HmAiL7k5yoe3kpnnbQT1yGmd
4rl88R06xl9RM7DDLd2I/VqBe2k1sD557KFiIsEyOx9XHBVQV6ygAQrCIyHS7VFaKYTN6lSMCZsO
CioiinvwqoD7nIeQalPrtEnnPYZf/E/vQCIpboKn4L6hE6Ruiy/xNr+P9+PL9bm8+GKENT89cUUV
6uS8omOlXF7YA1XcaZ0t6fcjOKMIEY3rUWYwwn9HdxpmtjAypeB5OwmGQIsENon80mN7Owl6QoXZ
ey/C6/V4FyvekDQZNJExwaElZP7OJzPue7XLmpGug6RuLUM7NA3YTOmrOcgr58RUgv1v52MaGEVT
NHLAR6KcSrpzHknIxHAQqg7rZBm6R6o5oxXtGjq4KX5jI5yI6wOblYT/jUd1QzEk2h0Ik872cp0N
ehMYJRMJUuZBOfgO7TUVc9z0QfqR7P4StX8Zb/bh2M1aHo/EmyAKx3zngyOESRHbGj4dwW7t2J2B
qS/jzb5cWic56gb0i5obfZ8fg9t0h6Hom3gUvnt3MFBs2U7vw7fitl/RI73Y4nzI04md/v3k6HIL
UVF6l4GWbgQVFjqVmdorH2/68fPFchpjtscjtCYisyFGrqo7nd6+mAASgmsmOKgx6FT4pd8o3m3d
Gkts1zoGay2nz2vr2i+YNs7JKC3Na6MgYXqVsbS9guJP/FShMmFYz5157/aY4VmOIAQrI788ZWhD
wlTjv5ivwMo4DytYKg8sFYPxRP6mIRzTal+Vsl/ZGxOodT620yCzLzigSpJWKbUvTwO35pYHdIyo
YuUemEFVe2y8bCf71e76N11aNvQfNY0DB9bDnNWSIPHHy4aR5WBazeK70r9dD7A8df8NMNuAeibi
SR0RwB0PlgUbLLK9emXtLxxiHGQ0UjESnYxUZ30mriMvjl2wgR7ydH7IazWs7TBlq/VU7PyPvx7R
WbQZOFkYsyHXJdxgjSH5QAJnF47+Ji2ip+thppN3thz+dab5pONfXKiuG2JHIMSUQjFNimQeolJQ
5DdCrN1oAg9YSQcGWLvtbdpl++uhFxbFpJlGUoeILm6Js+Ve+EEVoyeKPSJIANyu7QBg7V+GIB2R
eEGymah263OuTZvrJUViiYwkUIKtqwX1Toq8NY+Fi4UxizJbfLWQi74eUmdQ1QzNShkh6CLfmIAP
Bai1bdOtfLOLLTzFo3RJ+8DEk2reEs8kz8gNgUeAmnfGbYeO3gF3H83xY9XYGeig2pGYGJtOFI2V
TzajlX9ePFNA2HGw5C5ThrqyUORsofCLN9pO+8BE8AXi0hbk1HE8KA80er8n+xaAlh19+fS8fdHV
vepuujXm0sLiOfshs2MsU5vM0kqJIv3wpxlfqnDF7mv575u6pZu8CSBZnJ/FfSe3gm5x/FNmtRPl
H11dS1LWIsxWje5XxSC71JPz6Dkw3hLlL32f/vOxKApNlEIdvvws6wq6Xo1ynTGUbtM7it7cq0J/
GBFfMFHHJ399ajPvXjYUFPND4xbdvJeyHn9c34ILSaYBtXCyDNY/7WrOJ1ICrF7HPj8i6FDEGN9N
EE3WmNqxtaIRfrELQeifBpodmKjD+lmrD6yI8HvlFbbR/onxDdRx2uz+XB/TWqjZxHpaERiU25Aw
Tf9kQPoU4THuxk0dfdTi1+uhLvb6+ag+e80nqYhRqKlYKYxKidxbQ6ecDV7VK+5rRHrdTt5nxc31
gEvLEqEUFds+XjoXF4KWedhkqAQsUICSfwvKx/W/v3BTGzzceCLiD6aAGzpfD3pu6V4eI4nKcz6p
HwvvRx2urvyFFJIgCick+K5JCOM8iBUOqK56aKM3rTM80HC8UwJvb6HNpmDbGeJBYYq3fbPrhoKi
j7dZeaYuzuFJ+Fn+qJlDokh6QyfNgokg/8mMNZ3LhYcwq/0kxGwaLV+jDGgQInmHLlU9GR/eU8DJ
673W79I2cmLN6Q7/m0P3NOhsi8H06MVUJahvIvr4rQIccn1xLE0c5wRiIZSOOMBm3w3np7RGa4M9
jEKNmxR7N9NX1vfS+jsNMfs2uGVFrUhL13b9r6J4K3sPdfp8fRSXIaghcTMDuNNEk3TxfPVJFpLq
jRZx5EG+aYq70Kzg2EcrifxalNlAojSI2xyzLNqxaIYEJLwt3Rzp5/WxzCBd0yUyDQatUxGns0vn
BVeU26gzQubrPnyNj9H7/6jlw6F9arf+od+LhzV/j8sT9jzqtFBOjr2evioNvmlwZjAhULeyn2zy
+FaG+GAB7L0+yMtD9jza7IP5ap3rqDOWdufGTjnq2zxK7oP8tSoekee3UQ89Xg94uc4nSAT4MYXr
GUzjbPfWvifSmm3g9zUfSv+MvOr/YnHw4Sj9wbe7rJoKlWUVYUoATS2OKu8UoQ0oUa9Zfy2sQep8
JuV7rA2Q+ZllSWMvtaHoUcfBGChwxMr4VdXxS9Hpu+vztfCBeDnim0DKqcIjnF24aRXpcdfR4iyk
ew019Hrot6P/6A4Sclb+wSz1lfmbNs/5s4h+p8wdaOgmO3nC6ZyuP63soGbUZBEo6ifbOgqL56yM
i70ci/DsrEpJVpbg9AevBFRnlXSp8dKiRrAXNPa7VmCH8GhChumsmCJxiRaZYKMhuTLIy1UIcBdL
FwsCMff9nFLYAgnQaFzmtha9Gcr3Gu+t65/tsgSN6SNKhHx9UlBJmdf9qpA0oIJgYIMP301+ucFv
8dg46i7ZAfze4Eq8EnFxSP8NOEdK5pOPX+5Nbe0hR34XKzp95WFwueTPhjRvE3RW4JlBTgR0aJWc
gnDDQ6zJ46HYZqYR/P2NOIGrgXJNHsAUUWcLUcHHI/AtZjAUetRmjBtfW6NeX26usxDzpZejLeW7
KiF8v/ohdaOThmlxKKroq9t5x6JV3/O8+mdlZSxNo0qbxaTSxw6zZqmE1WgNgKeGtWebT1DUUif5
3t5a23bTb6PQHn+oB28VgX95q1DFPwk6m0yEkTFUnoImoW631O84tbaxBxarf6zMYsUjcKEKfRqO
V+T5IVJmg2dCR+TbRYXhWI10FPX82W2AfkaCjdjyPkutr4OQvHaFXuBbmgC8SdeMQhdnmnYhvGUD
nXpt2jInV2mqF7SuK35FUP4u2y+m8idp5ZVtt7SEJtPf/x9j+g0nMXJQVjr5NgXFSAGjD8gDziUN
ILewdnlUy3RNYZoWurW/voyW4lIyVeleAISkP3geV0+UDPXyGJ0xGcBaJD4KOsSVRNtIOMjAyXoP
1tCvSxHZhxMDnE4Gz6TziIPSupGn6bndBOi3hC8y3kj0vg86WN+xHRzLTA7Xx7i0jDD/pvFEPkye
os+ShVIbs8LyJABW22Eb/hN9Nx1jM4Ftx3tkpdfQwwt7xMJOGdgoLuCUWGbR2siDztuzR8r0cYy+
JTrGfepvBZHCQFu51RcOa5ajwqoBlM3gZqFcDSOSvuXgAaYT//Fk3f1AZrd/vj5/a1GmL3qyNl3V
Vzx3IEprdJuagalWufaJliZNR+fEmLpNE8j8PEYhyUWrVyXXTltF2dbSwaDYgKMq11GrUhM2/liN
4ZPpepP6HiZJ2WtdWBmKvp08oKYHIPKtNoPM2me9J/2iaJMZ29rM1PSmVNQu3GqjEssr1/9ljqMj
yg9KXUKNk/rM7DQcAyk1JGwHcF/JHdN4ADN3QN98Mwwrh/1CIFmGCmxYpj41bpXz2UnKLqHqCtZH
GBGcB64LNO6A0NVehgB5/WNfplG6zKVCBwVoNCXf2YcI/UQuow5yZWnouwGIRhw0h0ST3lt12Al0
cpq6eUJufCXsQscIeDN6UpSz6YBdyNm2shEIUhxAwtsLCAth0Aaja3xf9z1fmkumkaIc6mQYk8zm
ssf+ZxxlAnmt6e40NYRGNOq+bYRufWgtBOOvT+jl7QGVQSRBhPNCEX3ek9LAoqlSIUCNr3DU9b+q
sm53/kq9ZGFQ8CUoN33GMeZXVG8NcTaYeooUZt/+4ArpPXtExdEc0WrVQm9lTEvhNEZDdo8NzEUJ
qh1CQ4wGwg0q5uB+JFUvXM4R+gCx+JGNKBFen8PLEwgMBlrMUOTYABfVKLnrYi01DNwJ4+x9RIRe
9lCBvx7j8gT6pN8B7KcpAN1vvi76MByAIyIGGKbSoUGgwql0EWy55SEngW6A9iN3lerletSlkYFJ
ohdBX+zyHVtorae4hQIvWshfQRc/t+ij/N9CzI5vuQc23LWEiLTwRg31O82IVoSALtc4KthTbmSx
1lnis3soTVoT8UIa2bz4NqWb31ZqBPrs7W8HYkwsRrpRHBWwL2ZHUyWbeY8UXTJ5RL+oQxTYPCbT
laV9+UE04CkoXnF5m2RGs0QsSsyQt4iZ2Sk6AikG0cKw8j2m+T5/qCLdzXsEQJa8QG5S1CwdtRwW
PNK121biw8gi7Oe+zn665birsTV4GKTheH3yFrYs7x8uKxkfJolqw/kVklou/HATpRXB0+6j7EP3
3xrzWdDWCjOXS4HOFrLoiP1wxF70eGu6SrE0KbrkOFAU8UMlpdui//O3g2ElqCDNJLxjQbTN1ltn
oNeeD6wEqwvvgTs9ecGAzIf/HYn9/fVQk2T77HORw6Hybk0p1uXZ47YGhhlmg1RHHMvmPU1liYra
YLVudgyEonahuiuuzLujheAAEruDHhplIf+HrMyBtCv50B/8KGjfq8YyhPexkv3htrSyUcQWxzNK
BARgBdu1bwiyU/SYCqCEoSNyPogoUD+KvtlXGyr1g4fwpyTAEBfDQnpo27hEia0Ukolw2zS/+9QS
vAdOsWgTF0KMukBT98UBoXpz3GgZoF9kPPJAPKBibuUrb7XLVQ3UeuJzYviHLNhcJa/Me+SrRngw
WIooqLjWiPIN8l0ZhTe6SLcKSpFup6a+WiG5XHBcQiA+KK7KrO55hxp+v6WluL+QOCg77c5FEuMt
/6CD6tCB+RJ9DbmWNtLKbrq8LMB8UWHHtlaZzNBmp0TRelnYdzEkFlF0srh03DY5arLLGypVHVgY
f3sqfb6UJsgEGrLyxYLXSJxqVFyhGaALEclwd1Z6fxernABQ1kRaShQjL9T+8mp0EzPCWaxozL2K
cdFLnd+FgNOv76YZ/Zdi+BQHkVYEzdUJ5Ti7ZUvR7SuwQTiYffW/yD/Kl/HW3+GBKu3b7Yg2bH0P
AGD4aR317fXIiwM8CTyd+yePmAjEvO+Nk8JEOKDqjRdiJ04yDFtZSFYWx0yi7nKQs9WR9XqnyR2x
1Ccdr9lddS/eF7/lft+B7wWMOHy1EI5UDwPOR7YI29nBKHFdQvISDfk52RQVVMgnWFbMLkxpjIcq
0GkOut9LdFgO1T7Zpx/pod5WR+9rsFt7+V5sxVk8+XyO+yjrWh88DJAC7pfAgSO2aV1/ZS9cnDSz
KLMllKgDaPeRKIGIqrto68p9AfJm2hxTRSH7a/z0FI9GoTh5FFJCn42qrgFP9z5/HstL6GYmvjrN
thItBMX0w/VFujiBJ6FmQxOgolnGwNBk3DVV/wXuEwp5r/+3ILOdkPuDiPbONH/DN0P8QQ1xA6Lg
eozFpYdyAtkGrzmZcsj5UsAEqq78hiDxMT/K22SLy/l95ygb0ZYPf60f+u+WO4k3p1RjppWYnsT5
ZSA/tHf3vCDvxS/iC21KYa8fvJ20gmVb+lSnAWd7a/Kh9IqUAerln9KU9jgaOJDjVtb62jzOF58a
elbhm4wLzRM8xLcs9I31w7qHaQpO23PWZCYva2Ws9tNxzZZgG1FHy1vGNYkKIK258Xflbb7FAp5J
/A8x/cxj9cyxc+lUPo02W4t1FylNiSktl7d3iLbZff5q3YY7a9tv/GcBd+8NWI1dq6wsz+nPnqXg
n4NEj5VM3EC4e5Y/KqOKjVg4rRb3mGiWPSR//eq3ZLqHAOYUTQRsps8OjWbwYy+LEUYVQ2yBzY8x
73YRnKGVbTatstlAzsLMvlYYRJnsuoQRgipB7rrsscmL5PRWrxQBhmlrPaHTjX4f5asNNpLStu9K
wGc5XMGVts7Cp6R0NwFU6YVxz88+5agF6ZiRo+BVaGHeE2889Zn/nV2jJnd91JccnmlyT0LN7tdC
SnzR7QhVOy6+bxsTLT/ktzYsoA3iJRTRsUV0KodN8j4+jRvXHl5Rh/69hua4bO1PP0TTUUylu29c
pIFlECl+A1DBVr+Hsu3uOea+dLUjPQjW1n9Hbgu1Fi3djOkmMlaW8FImxSMIF0cVJjfhZyesCgE9
TinDIElkI3Db7yYleFPfYE93UB3vKN2oHuLv+Wa9C7SwfQgNIA4WCX01c1oKJ7mU2teJWJTMv57m
R19SbasvV77xZeOTqSUA0MGJBwNg+DxGpHajOIQMb7gpj6kTfe8P7l34/m/jU7HdxF7ThF440Xnp
SROiduqpWbMJNXBqaVu3hbk3eBiV3sfKV9d/vb50lzYJ5hCk8bIiGkglnY9KqV1FLq06sk1L25Ra
4Cjdd0/f+oq4kkksfaLTQLMt4hvRoKRdw2BK7Sjja2kPUqavrMGlGTsNMlsHJrTe1JIZTeCFt0Y4
viH6s1M77eX6pC2Gkai0T8S9qeh4Pml1hSOki7stUrwCObviP+kmyp7gP9WVAS1+HooXYKl52F0o
cfGcpzrcEEmJnqusPYj1q97+MlYbB5fVbla3dhJotg4EVw1QeiWQzL2nHaJ9fyPs0dVz1ogukxbJ
xQ2hT7hOlVI32s6zhSBJqTpUES/VIAzC+MFQQxQhm9AaDyHu6nfo7hXZo0xBHN1+vc/vajeehAwa
q7zHeFTzb0sBiVd405i+Da31gk1ixotGCZL7Osks06lbCbHKTC9BkmRJ+n1ULfGpcrWhpAoQuN7D
mLUS/j6mixuTgCd9Rs8mUQ61mubdRvGqBHkDpeqpJfuyBBCgEuWtOgr1h+nRg0DDBBM5G2vg6En2
dUiLWO2W4GU0z0g2ZRGJ/0Cc5pnlQsDQ7bgP4X+bSK2qEFAnA6gurrOeomTaj5syDKvnWtfd+5TB
IlinB9Gt1LRxSGXEyDJS4oTWxxBWCSq5InpmKwtsaSnrWGzRVwHSgdb2+VK20EEBbYxcQGDCOhY9
PTyMdffkJ7Ww8ghdOgAQj+Eoo29kXUDcu67Eo0MjUinn4q9SCXoRmVo5UVdKv4sHNZJ8CHvjumJd
vOjr0PUEq+YO7Hfu3qx31Vvwhpbsjb5Tb+WfGDJhBeH8/YFgUqSl1PxZSZ3BAupQq7k0DHzChm7Y
tFaY3pgoqmzlqBv/uR5qcadOXGFNpcKtXBge5nCTdRfLY4BmSDCr0pe2Me4zN0SaKnuRvOTDNKJ9
rge39K7WksilbwjCTZmsdOjRzyW3hCAUKROS3Ult+yXToz3k/5W6z0IILjvYIxim0yCft/u4DsMG
Wa/INhr2nq+jIrxmfbC0Qojx2d2YSqnz0mAwdugUICzBk8J/lTtnMpafNOayuxIBv722QTJ1u/LZ
FjYagUCqTGYB8F1nG61OkwK6JOPS4k31o/2i3CJOWW60LZz5TfJNegufmtvo43rUxcnk+U6jSqa+
P4eDoZ6BRIrIQBvFeipyFxmfbKV5MP3uWcJPzRFZUBJtyhJz8FTqj7GhDHhHmRZSpBpmz3anoIEg
+Mpt2njm3szH5+ujWppKrg8dCgLvGXO+CvtAisImQtGAHvQPDvobAK+oQ6TIOFwPtDg2YiDdT9EA
zOD54dgh6E3zA6PJwKiQtRlTiLuj9UPI4mepTputVA0rb5bFodF6MyY3IeC507+fJLIFusCaEjOb
IHw2ajrehRigYei+kowt3ME07f8bZpYnyRWqOINOZhlU1f2otSgeuFnhlEAhHcSSot31eVx6lkAU
UfhYn9DLOXl3nDg5RUPyh02k+IfSX+/o79Oe+yfuMCC0Iat5m/YebcKVrH1pPk8Dy+fzKYqjPuCZ
yWniokHkoULvtGbw6Mv+yowu7bTTQLOlYnkljsklgXxN2MkdXpFjhWL59Xm85GqB4zmNMv2Kk+UB
iEkOgDtENsLvSA3jN2U5iu099A52fEge/8KEdas72R1mbaq67RzpR+Z4GDuvn2fLAwbCqH4SJ+c4
UK3UJFxj+CkjYtwOHgvKplLq27rRSFTk7KNUy1+RHKL2M5rZNk1RmEd+po1qXCiyACc7PV1ZZdNz
aH4S6VRP/vOL5kDRtup1dEP5ReExOJDOHbS9tF1XRF06FMhjSGBJZkCkTP9+8g1krRDCWGXvIFln
Z2G9b5XHpDGRgVHomK3c9ouzfBLMPA/mRbXa1SLBZKTySjqzGU+064tqcYvQYqFtaU6Al/mRwynr
Ff30xBg+XKtyYt/Fh29Y+ThLUQweMLxiJ/nCOUeoCRCi96OcE2c8tD7uikO66VD+vz6W6dyaL4HT
KLPpErTILa2GKJ2aY6jpCsDl/WTQnzrF9+9FTqCV82U5II90DY9B0s1Z4mdGRp1JZUZC5GfHQavu
FI8SSyNsjWZYYbkshpp6YZjWTEDFWX0XwaHBFDq+kzhEuIBICbKAVRbpOwnX92BqZ9Zrp+c0XefT
ibs0YN5Jaxrg4BypDDw0LH0z4m4HHVmyxnVh2OVNjwZWuY1TDDH8tdzscxgXMS2VxtiU5F7oPLhd
1qpiGJMnvbT4vrRYDzhR+TBYMFC31kdyr23Nx+TVqzCfBaqJCQlHrt2/rTsdz0dv0M1HLgjPs4mV
e7Fk1VgWUPabQJroYOu901g3rdzbiS4gWnljVWuN4/kWmcebLV65HsLEbykWRqPsKBVqmN8E428L
CvMgs5pSFkVDB0wQxwPLfZaH8CCp3U1QY54R6iuZ4cr8fSqJnhyUtVpIISwTUJqW/sU0hUNXSvsq
dnfoyO9A+72Mnb7y9psfl2i6WNP+52AmIaVId35c5kWUC6oSsSS6YgdM9B/XzL9dP2IuvxKPLtTh
eFdy0VxI8PDihC+dasAK/OFRDms8fnTjp4Ye3/U4l0MhwIQQpp4LUWuee1aDWOdUc7EkBSVRcqma
+PpdDzE/UaZz5DTE9BNOPlDQdENSaXICihuZ/LI7qBSta0++ya3o6/VQFxngPNbsy6RloYsNWmKf
oIjkh4Vgc3bj3SAQGrzCGNigfojvzX7tYb4ad5qDkzG6WlKHgLlRiCvJloJD/pjsXbxfacrijvaE
bN+N6dkyPnH7lREvf0BjEmqS+e+8142ya+9FDbM7Kf8Uz6kTPsairdzXWxWF6PieeuvqaKcs8/Tw
/HeW/xtzlu6aQW8gVkpMfFzolTV70t2DtqXnsglt4Wj8uj7GxQUkQ4hUxH/JLOeTG8i1pqXTAjLr
Gidubacq7lvnKYcyXVOWmGddn3ce7yH6t0DgLkx0RSuIE18A9JSrWvrF8JJ7+gGbYYx/BWGKXGnT
Wc71wS1s9Mmt9xPeB7t0DpNFGFbKzKRER9dA1jYvuQTUOH1KfL3aXo+0MI2AXEBsGwo1HY6u82ks
IzVGXo9ISY8Uq67ZEe5Yfuo5IaZj10N9kstnKwRcOKVeULI0Mualj9aKhzYywYJN3dT2WD7iL74P
d9ouQqw92ogvlFr3KG4BWvJtvIkO1+MvbIrT8PN8KauBxacG4T0vHrfY1yhOZ1bBys2z9OloaAAq
nASqeLqfT6jUuHqmih41XtH6ZeW9BhEnvkPUdE0mZOnLUUGaaJIU6KWLRkBWSQZGYzE6kc1Or3Tc
TdBtbgr/3Yy0NSD8ReudPaAawMpAaYrAjj8rgydnmdLXJiqHRBMO+o0bOcGN7+B2e0iONKEkW/yQ
1tykLzjp85CzpZkjU1ChQjE133une6gKG3sy8FFOdZchzAYpHU/U27Vi2cJmPxvo7BiLUh/0vchA
jYAbSVDG114Vb9XRf7fiDifr0VjJrS8qgv+O05rkeVCvucj1pKDpxUL9HOe4028SWpatXTmdM25l
W7TXO5bKNIb5RoTu/z8RZ9kerucu35iI4o3wFVuxT9uJ4C19sbbWvbXN9s29efTf43flxrVlPG7j
Te74r4qNzIdDf+PN/y0jib1yFC3unJNfNUsP9WrQukLhV9X5k5V/LZV819XZyiGw+HmBmANUhF5x
IVKHCZaX6TVB/I5OcaBsdRodXfht6D7KaA1ZsTgiAA/M9QQ1nteTPSVuRkswaTuoPqLQxcaM3kKr
XHl4Lm4Uk3egItECNy7QzEmHOnLof35ObTcW2+AGzfQtcMzd4KTbGkqCU338bfOGVQuWTp96g6gH
XbSkBUWuS1EfieLrG2O0Ni0GjZ5Zr1waC4c27QbwZlhQgGcVZ9uxEDrPRWOMUy42vxlj9DMLkrfr
98LCVwLQPAH1GQWc2Nk72q2qMihQqbZzjWqV/0coaYD1r9eDLCWDBiYIzBjkJXiqs3tBsLyscht5
2nPBoTRtPdvUd+o2fsRdcVv/KB/irdEdu9u177QaeJrhk5N7bOIU3XsCf0KCEU5PvxqAMFUfAXb4
sdmxwGDRstX2i/uc/VwZ9XSSzE4ag74UilzIE5AVzfZ0UJYJVsxSTF1M2xk/k5vmWfU2MEqGG8x7
NuJOdtpsk/tH5OR9KqV/v3pgcoJXpMtIpjivW7gIYGY1XQK7y7RmE4sdBrH1+H59kAtLlA2OBDLy
MJMv+rS+TiY4YvaAT9XcGJVmI0+0AQ6yssWnaZpP42mIKRc4CeEVeuZXFpSpT2TYDQpZO3Unrhou
Le0EKnEU/zEBp0s6HZ4nYQojBEPT4kZgJUaxKdVwW/n0LvNEWBnP4qIkeUErQAYphEHWeSQ3FeOw
8RlQd1PeTUA+91V67t1Nu8F9wy436W//zb/v1nRuluaRXc6RJdPeo9FxHhapsyDzFTx0o/x2Oo8R
e9vkOjL//m2QIRceBFutr379/fo4CWrMzpeq69PKUwva3NWbFD65Srbyll5agBOmAQm1yY1ojr/H
ilPJAoHPpobDLdvhSyck4soXW7g3AflPRzHIkwljdT5zFSLnVSZmbOTK/eJW32XLYyu1m3ZExCX+
X7x/QHFNJGyJS/qiLpyjnF80BpqgoC5kx0+s1ywu8p2ZDF+uf5sLdDrXGOgDAzYiAASWxWxFIIov
c3HhkZ7ejXfKwfwS/6SVrh4xIVIOlFI3wbG6K3bRLn5Takf51d0Yd/7KBbSQyfPImxgA009Ak/h8
bnvLtSRVYrRW7HuPWIVGGHMIuhzYRe+nP/xKNtbU4pZyBlhJyP7xRoHnMG+dYswSREGErqX+BLc4
/OVvyunyOySbaEPecGf0x8gRjv7++nwvDvUkrHw+1DRzsZvJCIvzBsKgB3RRN532x/tbJuHnZ51o
7kgmKDokrPM4Qyeqmeh6oOBFWDhtLTYb32+ClWRy4bykbYHlPXtuEiCbRcFiAX6PyWg6Qfxi1fqN
Okp3niK9XJ+0pTCInaAOAEjuUvakE3tVdfFdtL0KMJ5qBr/9uDZsiu4rxNmFg4TKNzpnFBhpKswb
JaOXKH47dbES+QZdfVvHFPX6UC4j8C6eyPnoaMKUnfNKE7/XcjEIAauMr7XyBG7q+t9feEwRgHuY
XUQyfNmf7zE0EM0An9YdyIqNd6P2drgrD9q9BfJdwqUaM86VmNNnPr+diUnXAIU7jaLyPEeVWy/U
45RBodnwz3TOP0f0majNPsSP5Qf25w/ld5RcskfztvFu10ncF+hX+o5nP2CWW5Z5V3Z1zg/QHrtt
cBiPNIWyN/ML5e6dtW9e233yGDyaz2saiZe7+Tzu9LVP8oWxNSspT4gbwLoLzd9oKTmYO2waeRUB
e3n/nIea9shJqEiGUqtOQ9SfzL28wb6WF9VP69n/2W+0m+Y1fwoes5/C67DycS/33nncWeZV1ymO
BDjt2J2ebNLsaxWIG3FcwR0tVFfOo0yjPxkdam6IppVEqUq7Jy+3AeL9bL51/8hfw1vAOT/XWl2X
CdhEQ+HImrTr2IfzzDjw0thSI1pdXOkSffvOaYX78Q5cxLbcJq+i9lxmt4Pz/9j7kuZYkXTLv1JW
e7JxZsz6tVkzxqQIzbrSBtN0GRwHB5zJf30f8mZVSUh241X19i1ykZaW8gB8+s53Boixgn/7Ur4a
enUGqMrM0spEZ69FAOVkIPNXuf/9ivzy0TTUpAZo4OAWfkM9AjCs1Q6USkD6psAZTwmCnzP57wJ9
GATSaxQ2iMHFBWJ9I4Lkthx1aNbKDDFwOpIyZoQSI83o3OX/yyrDQCgw0O8Brogm7Grqd0Wd57Cp
QB4ul+ZNr42aDmm5pvywyyL5aXbjueCA714fLnsqnNHgS4PN+vNshOIc+VNCRzwaguoInAYz2Oqz
4qz8cfnQn/ZNPBgueH+eoIAt1ndKCHZrBNhinEq/r9AUUZgIeVuf7JYHVquc+h4CWaewbmma7PIW
Jp+1irCU38+VL01fVOWffsVqOpI51RWodPF69eumQPjYSbuaAhI0sRNUs5/bW5Q//egp7waMn1Hl
lcEUCj8Lz+Ff5Ms5svol6208yZWxtfBLFOEXBze7q8poicRsYisQcku435Q+MqxGpN+mvur9N5Rj
X87n1U9Y7eiKpGrCVPyE+UoE6Qah4TCm/zH4brzAgNm7ezDMM/jnd7MNGnkX8nhtkTisnpo0SVaa
FtZRVSZ+w37aEm2c+cxX/u65Pg6yeq6ckFptEwwCA3IIJKuwUs+tmm+HwEPAgggqJHiOfl41o00S
WO6MheeMmRUyxUawuZ7yM0fFd5uBC8wfCx7cSkB+n0dJVJDJWTkXXsKV2LYj2SWert8jAOk/eWMf
BlotC5A7ZpO7E96YrXt2eqWANf/7lffdGbQ4VyzEH6iG4Bj4+Vloo5hpIfDGTCSVkSB/KA9G65HI
AiDk4eYWNJaMptD0z/dmv+BSGBXHH0gzOCOWkvbz0CVxFFwmBnwst22xyXXmvMEuoEQAoZWdqyOQ
ASLicTOY7b+rE1nwMBUwrYPexcJcXd0oZG0WNYGo0OvTogFimkV1jkVt6931mff7dT8BdRSeEKju
cL344j6RWYg3tRUkXizpKPeKVwb1heKTOL21L3A5fDPDGa9XQ56p1++nc+D316v40iwCMxfCVyRQ
fKmOagcU4KFtCvRvklgOfhUNG+1U3icnGYKKuTELr374/SN/XYOfhly3+Po6NVktMKSTwhiCv6X9
mVLsuwEWB1QgE4h0wt3p87yBxk1LYSmMLVrNpiHi3TAjDDHh6jkLvO8GgioGmSeQRgAyXi0/xvoc
RkIpZole3vKRZF49g4jx+9f1Rd+KuQiCwL9GWe29CGqAkZKCURqIO8xUerVgvhRDWJuv8Ej1TP2n
SH6mZe9VGRQaMjoz/rJbfb4BfB5/eQsf7r3I5i2ACCxP6cuoeisXiS2DsgDhCrh1hOdQj69Hzefh
VhebSh9Mt6/xJLm5l9bGrHbJOeePc0OsVvc4Us3mKYawu1hu7aeChb9/Z99NDN1AO2TZudBjXn2y
frJnN6FoUVClvi9dGKzhsHj/D8YA8wesO5zLXy6ACGuF8AGuLR46WHsGHdLcav/JY3wYYvWe6hQG
Y2UPXgOiEeIBVjCejrjUM/P7u48Ba5x/PseqrFLLkrKkwHPMbbMh3ejTUQn6cy3F774IGlNAAHAe
4xa7GqV39aQdYMLndROM1KgzuJ5w9TNA5Td7OQBeczGLRWcWm/nnlaK7GaEmXLk8WF9eaFx9mmHF
ZBOYCFhIpIKYUTh6yCwW/34mfIUWsEOYMNbXITZcCA2rDa9IXIlIV4xrgsJkKKHlQHef42wuni09
NE5joAbaxh5C/v4Xi+l/gtr/ji/54TMEz+L5b+/wAEL69zN7/6+/36XP1dvzp5j25X/4FdOum39g
6eOCiYJJRym2fJF/xrRDSruEOaI1C8xzuW/9FdNu/KFhzwC/YMHccMnWsGt0dS+y//q7Qv6AvxdU
ca65SPDgn0n+nZB2TI3Vng5fWCw5XOsg6UMFvrbiHXE57TQLyIydmvammzq39NW5z0Z0wQ31wjJ9
DYY6DenVk5mSFAlx4K6QjuQgWVj6lZH1zcnKe3alTSW7hpVf9giQoL9EcLp2m/SNsx1GLQ2VWSDk
WGGIJyNWnoPc2WvXhkOzUKHU3RFEBec+aXSMm4Mpfb9wfh1Y5vX9VY/bkj9TKXe04kbM9bK+rk2S
XOR2j2neGyPwO2IjBBo2OaPhT2S2lSgTLdsyu4ekoWgJfciQKS+AMBiyOYBYxVkdSljoqNmVJEYJ
hytUikKik2APU3Mrh3pATyFLONeIX5eimW8Eetp8P8xGmlwRwogTGbSVQTG15UkmLjh09cSRGGaM
VTimpR7B/mKYvVQZzGu9IOKo2+4MZ0jXqS/VVpupLxSiPquOUgRck0UaCuDgEVJ326u557sCCqoY
R4Z8nBI6bxA2mgVcKaeNo1IF9rYVDUdtEo9jhyxob+xBQfaIFMpzO7Xzm9DgFe0D31AehnKsfWSL
Cb9mXPHcHBZgZpufFsXtRd2IbjepLswX9LlzgNiRxO58kQkXvsyI1cY1dEJ2sV9yRTrYmnH+eIlh
NW6QFS43PdNV6kBNifs6VCbif2m/BPvWKW7qXlq4/WaAGiqFub4oSaTIYnqpAH5uqZlxv9NGXDMd
GM4FbWqxJKxTtOMXSn4Rl/DyQAntdNzddzVglZjqzpA89lpCXwnjTUgNOiJUvpJE3uRaCTNez9Qm
+1DOJdshonr0ZAnfQKgfB3XJ3H6AstaBw2k2lFuLCiIiex7bqENzbKM3g+aroyiu7Ik0xn2KRnjh
q8MIfChJNf1+1ip6Shmo3Bx6Xlhuskoiaonp9NDahKFHWbeUeO3EtcwHKcmsgtQx0CUaAUO3QYsF
DdacMuEPwAVIHkalyX/MkLbA+rUsFwZyIWN4XxpTMDREwPahg4mf5EhqL6iA202BcDOiOBReGKMx
PiJSuUYs6sRK1R/BkXnj0GWZECkrQHUNJ+OPamfA3lV0Mn+irC/ZEqCbkoBVaIt7UDDXx6khJM5F
i8BbULeoXzRqfW/MtRqgFqj3ee7OnmaDWy9A6idkWk5mewLHOJWwi6v1nENJWjgvkCnbfiWb8bbU
KuR0jwpMLNwUhtteN47OsdW0HL1jV0EQ9lRmDV4Tld3PquPdVd4b5abSC/pCeEUupwy/NC4nJX9z
OjGi2nGrLA+HzhpuKz5o18TQgXgEvJKZ5KFbgU0j/AHNOh1UboSQJo8zTV0YCrOmNBVPGy3Zb9M8
VVG4FhninIpRtwPqTnnqVW2VHa1cEkRTmvDuvdDlDPsdikx4nQ+D33S94ptarw3o3jDhZRPoOhXP
HGdjJZT2SLXv5h/CbWR7squeNxHAx0b6KUFOgOwH82Lqqc1iE7HvUWaqEptbKTvnGleDsorHfM53
I6XVa58Rgd+Tu0iHj/ko0fqyuqnd5RVBTHneZkpszGn51sOuL0hHxQA+mo/Clx0rrxR8/vu+1tkT
conbTQLfvKODNbvpxnQ8ID9ZBPD8xiKf23ELWxU983NHq7LQEBmLaCFgqaXqTQjFiHqTpGOBiGt9
giEm6zryrCpYMtBWEl+BmPJWUx9SXMqyGsEYyk1hPUCd8Ta1XEKEW6S3LqTMQdKU1uSL1i5uWZsn
x1mh8ylzpeXNXHN/mnpJ933WII2td/s95C/yGkuZaKHguO8HVLUAdLOplBkovFZG/HaRMi0hrXAR
ypXk3oWHVphP1vBaGJnYEzutaMAb20WbIXEBTVlDf8kUTOtRcYwNAtr4Qa8y43Vs0uLQ5ymir5ko
y7BmPSZjNlX9E1EpI6Eq8iqETaiMZSqxypvckY2n5jpcxmk2tz9VfOfrgvDuqZ/qZmMQdVjCiVXr
Msfu9CI7UI1rZ5a7LLfUwGBK+oCjZNrYeWY/S5EFDj6SJ5Si8ltmjPdcsfphLzRIRBM1m99bty13
LhxjqwiW0KrHM1McWTU714M61ciCbYaWIvNdcUaf8IzRmAgx/8wtAK4ddj6a9Q/wm0jnwe9alxpQ
b1Qju1YzOwdswOn4TGuVXk5TVpwau7l3Ks3wbMyRy9TqSOQOhX3fy4He5KY9BP3kwjssMbrqBmjL
sLGghcZXw/mt9W0eSk1Pd7BASu+BsZFdqrPiRTJeP6QOwwvT0LXwKTeSbWG5YG/ohe7JOZ/2ela5
GfoINYA3CkN8DseGMOkli5lZtrBbcDOfDnMVlQPEO2ZfFrDunvowtaBXby2z9quyQCYGeJGxQNp9
oKWuFYKZ6YQ9vOiDHAolGH271p1FZhlSbLCBI5Y5YyRjKIQz+Zxw8NCt1tjrs9p5qkNJMMNBN3I7
3gda7yIPVxvnTZ1WMoDrZX1RNHm27aSmnEarUMOcN6+UKpWv1EMZpQqj4aRlhU973u/U3CI/tNpW
rpG1BsXqVMzqUyszcYkY8m6TFDb2bs2ucxtLwjKukj5NbojQjI2FZX4rpoEmz6WqjvtEUIe+Q4I7
DB7DKS29ZCQ9hFzukkaeadXTyB31RyfqbJPNSnIFMYG4amDT6eO6NkUleO8nkZEucnqeXGJSzj+z
ei6TJVZk0vIAIebl84z9wc8EnC0Ys9V7rlVyk0EkeZxlrh+kllUno0PGmXRvR+VKN0vn2W2cYdpy
pM/oUVuo4/tEoDHDPqpVyI2k4zR5PSmX7HabvXKKdzSjB/TYw9ol7iYDPx4muJHdGUNoIVO28suM
WiQszAbFEpLxUDFXrnHIEHO1mFr09YXOiRopHXLcHfxhHO45bjvhNOtKGmmdkaX4gAXdJxm373kr
yBurEvOIex/Zm7ia3XUIlvbTMbf3EtyzK8to7UDPaYacsKJRTjoZ+M92gHoMgqHS8lDWdeRXhfs/
NdLfAXj9r//zv3+Zp32pkP4vqqW0f/4b6qS/ec/tS78ql/5RLCkW+QOGZmhigTgB9zHTQHH+q1oC
f+YP0AJRpsDNAmQHtAr/WS4R+w+cMpAfLiUMGPYLo+qvcolYf4CzBsgaBRZAXFCr//EjL38BW93q
3z86vn3GJ+DuDrIg+l9AWICAo5ZbFfUTMiioLHQ42I9PHBNUd27c9u7Di/lrzI9jaJ+h7l+DwGAJ
hpcLnwrGGZ+RgzGpuSFtDKLYL6gfPKkPpxybokFgtNOJ0AY7U1p88tSG7DrtkMp7Sgt/ZEqo5nVQ
Ez0uenip1ydC+oAOVmDPppfhiivYS0URS52jQQBOuH4L31v/979+wU7+BRB++fFrQFfR9ERoNX68
gxt/IbmHwslzE8Wv0jYsnPYMIPndB/nwrsxVdwVqrabnuAwH6FbEfdV7WaOHnTjXAlgFbv/jscC/
hzcGmvBryKhhfSaZa46BSzz3NcPFcEce+jiL1DdcFV1/2rEt8auwo/5Aw+4Mben74cHKBQVn4Y2s
wSR4/NQVPBgwJTZ9qPnkUEbKtTiViBmnvgVVnBVVk4+M+OAcIrfCk349OUgHaJ2DqIi+9gosg+Ey
yDscT96F4oBDOWTXKB4a2DG0Ifmp3w8XzeUQjxuy/f1EwkjfTCUDul7oGhem3brbPNeKNcgUD62p
bQR/Lq+0r12EARjjHYdBH+dPaYXGgTb5Ljtx9CJzoJONgAargWNE0cYoAGEtfaLGvV1j1lcu4HH4
T5IXoh+LAsQsvURIrgm/gSrQS3VbmHXItGlbV8KzyvTAhvpB5RqWD9laPdsmuPs3JXBuUQUTncKh
rQIruSnEjZ2WQald6vQKbqtB6TohV4atm/eHmtehjsJSimNdzbEoGjSos81oziEjtt9xcs2Y3PWD
dcyrNCyyITZTxwOCAGGlEjldf28hwnU/GDilNL1/MSXOcB1WW0gVmnaTOe27tvTrFoJITEuXvHUt
qqGcb0B6UevWg2AqoAipzjt9V1QZlHd50PE0shTisbT2bCG2zkgjy0wiW3FRGBgbezKg4MblV0ey
hIkv0Dp8W0GIZboAUGrhcbc5EjDULYAmeZn7fBC+WXFfc54dlMtudztoP03z2SpvFCzGFiqDJLme
XASBDRGu8QGlbFuUXWRp74S8zMQMOcjLk94GsJSPXAh5+ol4E4pTkl3U7i0sE6OkUmJFmXdFjysQ
unCN5XiV2/oCKEdG3TjnKHA5UBxlXyt2MLoXE6KdiqLyVPOqzMuwb0ZvllVYUnx7q/EH7TlNljLb
DOa8v+iVxjeJEQv1cWJd3INu7JL3otEg1lI6NKJjd659TWtCuJb7In3h+d2A+xvsozwTUcswjg5z
tb0xwAY15qfSQdcMQqQm9bF8kXcLZosBzy8yoIB8BJv2WLAp5MzB3DCQcVj6hZkGzLqyK2TdT6da
6fbIr/AqsanhbESHJyaQwagJHwY6kard1FqDu7XiKdW9ld3ME4rR9K3Cfye4GffkiTmQkqoMj4lY
dORL9TXwmatSzYI6eRss0BES4g266ldVEnbDDcA8rzDUoK8g8h3tYJje7bxHtVz/mJGmNqDCba2A
WIPXytp3pX3LbFQz5TFFUp3LxSZJujgz6gC2XkGGD4N0Lc9pZ78mA4D8xs+wXiAiDlJXBtyeQjI8
wsc/Md9nULkt/pioSP8C93/i3aWKm1eGlAzXUDzS/9QqC2D2Frffh3HEoQJiAJuBcoxOBLf+48Qf
dLg112bjMYfHiqPghdqxQy4wz8wh8YmGknXUfJTHkN9RX086f7KdgDHH6/GTWqSBWAssNnSpx3E7
Rm8AuFWb7ISq7gFE+YAygmKBzdVy1w6g5sksqFJtk6WXKtlzUgVAOUPk+QR5c+BmB0c3LeSuuUPh
uGUW3WtM9xs40iGy5UjaGzR6vbpvopRdmnaOl61EOHs8ATaZMTx0ObKB8hvBnmR+yCzLlzJ5RFUZ
VNllVTggt/We6w5bs/tTp+R1leHntQ53g9oHgzYsAChpnMZDkkQtqKe6TSOIm0NbPY35HjcEzRb7
xnZCZOUEVnaUaXPISyC+XPdN5eRIsmUSi9B8tZIfZflQNnfAIncSiroESjLNwbGjHxQXRsWT5Vvq
cIeuU+BiAtcUM65KN4oQfmVGM52jQVylIPXC9GyfJeS1VGhoJNaROdgpWqAMXDanLn0TyLNRyNEq
YPY9xc4wbjXXOKnd7AksWlUZw7Zy4Eb7oyNd6GIf1rODwW4MtgVk5pX1iUr4nCmntoMniVr5HVqS
EqZu7eg3PZo9yOkTqTwa/THRM8/hUMfxKu4HJxqMKWYTXcz2ToWbRxqddzntdnZiBC0mYZkejeZJ
JleGetVMWyHNoH0cZRFkg4zFWO4ydcRGg/SLHE7egP2ydoSRbBKVVN3NpREYDWJL1dJXLO4bfeXn
gJTdut4Y8qEoE6+D+5vIJpT2TaAqCHV2JPDhLgS6GvEJCRt5tZHW4wRWF/DJsOCp1yCdlEConT7Y
+B9Z1QU50EUTSU4VJX6T5lu7Hq9cmSde7aQvRc0CZWTR2ODj8b0KmzTSsKBuGo8YdTzKQfq1zUOl
eGur0qsmslEcyC7SDntZamG7NLCH9KGdApxtc8DKk4zMSQ1ce59183aWs28teheWXbTl3gKhJkH9
jBU2Vwbctui2cQgOaGvjTPpeiPxa6Nxn7l43IjS8I6d8MsGBVd0X0I48c7p2xRTUBeJ/HMNnBLxz
aw5T9z3PZ8C9MJBm16U6RxUkh/qgHEb9njazrwDysly2STU7VkGFG8x0M3XILjL6HRi/gdAhuRhJ
YI/XpSyvmy4LTYQdwMcwWsrxpLowtCLSjBZb8aOGnbTrYnhFIub7onKHyVNc0BLZcqaaW7NmW+4o
l0jXCDJdizM+HxyA/XKaw1E0pwRbjEcn68JwNT/tihjw92ZyilhLMZHBkzOMbfrT6R9a9Skti2BC
nBNq6e0EM9rBqjZmbwSjnd2M5nCC4u1ZFZ1fIdCSTqpvAslp9AvQQQNEoPjumGNx7arqRW2BvhM9
UCZsLg5MjOltWu0zR/Oy6pHYZViORbSAEtQs941xqSUmjsx5xxwSwWMxrIzRs7Q6nFMSlvYhgTdN
bqKkB7RRKNeFOniqdtXPt/X0qg2l387qBvYrWzjX45PrG5XewuTMrF4Wl06KXX+GTl2Vp0k7FRJ3
MVgrF9WREy2W+aNi4qhJsbOZO7O+gacmTDJeGz5fqiLmk4pgFHbLSIpuSuMlShm58x1+4ob2xd6q
y5dG706cv5pD/9a3uk8lWp1E3dUdbiTYIwUA7qy8NrC1tg28I1l+REbnS+oKXNdnzbcVHsKGJ4a2
KNQBE5KxD0aZRJM6XzL9UXOuqHk1jHvaqJ7KqoMxqUcyuEAnQMjhdgCdxwbHQVwUtmc2xbXBYOWT
Vtt2gqgASJKFu6emXbYEQFP/pJjDtQoUvdFpMIvS12ZQecA3Y6BhV62BI4gExWjAu5eF6DcFsnF9
2hmRwC/tpyEQxmuf4O7AYbuG+xpYrIcJ54+lz9eFBetmOuJCIMDqRqiQ3ZzKjFyAEuoV7Fim+6Rj
Jw03Rqo1O6GIAPY92xZYCbToaGK4GShUp0EzYnQacA96l8wAwVjdgKTu4UT3S+uQ9iJQiiEqmj5o
1CbssfBzuBN2/Q3TdxYYV2VyAgJ0LauHWYdn1wxTCbvwa0PeVaYZJSq70lUJlVpxqFPFY+MQdC2i
Z6Zkq5amn9B3ipOy156SJnluCfEQOhYmGvg6E6pI/qN3uhCQm2dhcVUZAlrcC9I3cT2oQYL9003e
dHZp15fYvtQh2XIRDUXntcnBbEXUZndyauKqepV9ixs3tmKnA8v4QOyXmf6wgfo7wzk60Ioh/qtu
gtkFeMZo5EK7vKqbmNnnvaTJiIv6ECzm1s0783G3gZ033+VRdk5H8bmL+3W8pZr6wMzpVRc+GsWf
4+VHw8chFCZvaI/EOoT3acQefl+eLSDEus63lgQUVIXoUa/1gHpZ5hLQ8BQUW7HV9852ETgae/tM
FUg+E45+PRasunX4JcDdBrZZnx+L6DDKK0plDMZ5uMiNvdnKPW+OOA0TTi/zaYr6Co5OnbscI2eo
m9/Wvh8HX3FeRiUpRK3gnY47dfayNwV7WNBBqYGgHM+NJwgnArSbrf35uvu74vfj0KvpU/JiLjno
xdgunEDDnj8n6FmVh0QwsCyRrHqO1bsid35906sJJOFYNnMbD4sA13AJT7D8InCPA6JGia8GqpeF
lX9O1vAdfvPxMVdYl00BkZsMjymaKykPBmo2fv37mbrizP31YAgyxWRFQhB82T9PodHRUyAYxRSI
YIKpD45Rx2v3E7TMVTggqPbMyvj2keA3CgTPhSPTWmagK21vEQEdAyKOw9bVsduJrZrcnnmqbxfg
h2EAv35c746eSQTvZRMuWOWlZvFLd1Z3FC6DsDkVIN137Noaq72g2NQl8dB4QuuWQSHQgLKf+wXK
/FRUfopOqm79f76C1Rt3BVgwIsthNJleqM0zGumefW5xnnvNC8nrw34HivI4Gjmen1jX7nAPndak
/GczB8gXAjdgW7TmUilp585ujU1O3bGjDCB6vkSREGWb9qnyz/nnff9A/xxsbdjSuKyDiAODgUWD
QGoWWLUdIcbq9/Pmz3Pny8a9QNe/nunPDffDeytBeROWgdUAoCMaguqyeLNgMeBlAUHGUhkUgbUd
ts0VGleBCNHAHKP2uPjmbeAhc9LOvGLt3FOvpjE3pzlTOzy1dZEe2dGISQTmg7snEJVzr3qbj2w3
7NmP+QdCDbPWn5nv3kP0cQ2QQt2cO0VXnqn/2Cv+9XZWM9dElJ0DiA/2NXA8arcAiYpLvKRbeZhD
ErRbBq8V1xchMCHXgxCq8VkeNKfzs+Hb+8OfLYa/vtNqfqPd5SYFOsXYtcawemToh/tWsATLIMkT
qRjm2+8nxvcDorGhQ1AK1+l126FF869J2vKvR7/s4xwmTwOs0N0dQIbzJ5yxfNovM/FfA65bBf0I
fBR8YuzJGYkS4C7ajADBWbsDkXUvBrCJcTNObHWhmQT5DEhSfzcRmkB0sbVVVPC1OIi2P6IZGdZN
H7KiC2q0NhiSQ7iEsHGC82VnXuqgSif2hABRWCSgDiZz5qnjocRf6d97J0UzhLWo2W0/heasGo3Y
hJwBhIe4VosQDej4zJtezu4vD27DywYNKwTOrNOlbJsXdcbZBEi9hNpThp0335EHC6DVBaTciScg
oNDv7Slo43OapTNjr5OmLA6IgCT4ysISe7tsQ0GBINE2LvJd0XH/zKN+u7yRcGgs3AwQnFbrqZmY
mdUGamxyY/demvkV4rSABAaj6TswIwCmHZVhftIfzwz87eT6MPBq+UwtIDcqquUdsyND6bGfNrlv
xyWoAh5oZ5sz4y1/78s3BakAOb/oPn6JRhgGrVYcCxtHv8s0eMSjTxJ3UPMmm+Rk7zSv3J3zDPz2
AvBhxNV9bXL/cTgZcQtL+l838PMOxt9fnz6Ms7qipRQu7dOAGTNEzm44YSOCE3cfEH+4Aknn3FN9
fw3913DWyltBrxA/ORX4cNCDHzL4qfppSMNh00MYrfvkDuxlWD+eu4d+X2d8GHbVSNRgBk1AyMRR
zwGmjGacZSmA9jqii4UaLvmCzxCIp1E/QHSBHeTM/Pl2vn4Yf/nvH45lpXW7qRkwfheqvgxgsJd5
ryRWYhblN/r296N9fwn4MNpqWbowpxcFXZ72ygqrA9/qQReTPfGWQrU9LDrCNByAhENr7GOlPiSe
heNOBTDx3zkJfr92rNVa7f4UT2j4NYztJXp46XD/++ddmWf8OtYXzT3+0eAysO7bqxNzarpAfV1I
IrrR9/Si3MOyDcQyT9uP+5/n8vVWwRtfR1yVjr00KpVSjNgar02rHlSgKQ5V4jppg17B61RfWkX1
zOLMo2rLH15vRB8fdTkAPkwke07Be7awflLJozaZr9IZSMCE2Ex2oKa9S4x215TDZvG5NymPTFhG
6PpSVANpIYVvJdYecHAIpoPP0UGqrDRwU+SRGS4827fqaB/TXEBCVZ65mX7/yhCPjVINfS11DSkg
xyZzOGiLuG0DRt/l8XLT5r4SJOHvp8OfHjFf3hGC0gFbIOnNWE8HO+1rA341y1XHPqmwlvOrtzFm
6KgnWxjSw69QhnpML51DF/WwN8J57Cdhs6mjKq5vYLV55pjUvlv9Dngr+E06fta6yd6CplTlnfx1
2es8cbkAOM17EsyXzYXYqCcL6zD1R4qLH7nMb/KTev37dwJf9a8TBxSZRdy9+Hdb63Y7og+0tuZi
DtAePWay3+ScXIqJFZ6U5s+6qWMVnQPNYB5tNoruenpT3NHUupQ0u5jhJ9eiSwOExlaMIO9w5dJM
r+of7BJY9TxeGZ0DoNG6tY0kpLYRWAZ/UPgAPHDqvHJMT24/viISbqdqiNUdJGIT1Z3NTLSudIg+
rYvGnkM0hCOQJqMOyl1PofpOpPq+b9nOhZBGAUXdsJM7IKRosunbtkiBwOObaorwaGm7aHSyY14o
t2WPLBe9j1S1D6ZhwStV12s0Y18N0I33VgVlQC8flcQ+aLm6HSiCE+z0Z+1qN7zVwzpB1S1u0/yp
F4OX1AaWc6EFS39NMXuvU5RDU6C3ld02GrRSZQ0GwYnwk0jRYEx6Y0db/bVtku6YutPemQd4Rur6
3szHnSMxNBzJtFxHxJSIq8H2S4iF7Ay+jvSVgvdbCo7uqYZF2cajoBcchrPSVKHr0dBHHg39qawM
ZLDmRrFlXXLl0vquZlaod/BinxPknugU0oIc7YGh1h6FBn6nLOsrhxXgA5t3s0T31CK9jpRwCgE9
a67Bic0Dx8qroGr1+zoRO0SGR+hme1Pf+S50DInFbB8GuXWQaWiQlA588YruaWHm0LoDvfOOWA9D
avoE122t4rGs2q1iGCdkeWUh1xG1zcp9mjWXRWEEdje/A8u+tFvjvdbN18pSfia8QyM9d2/LUg/d
LIUc5590tMtfi/8j62olfkXVo4FUhg6BCok20obXKJEzqRZkvXwK3BsrnsN611xkQRPYMXtbLoyV
f27Rf7lyYERofmA8a8DVCX5Wq4tVliIkKtE69LkayDFQ2M6WewKDHtPHApsFEJKXExA2EhIiQ+7M
lvPd84IQB0/fxebyq9Ef9ADmOGjD/2PvzHbkRrIt+yuF+24JzjQC3f1A0scIj1lD6IVQaOA8Guev
70VlVpUUqpY6+62BW4lKQJkZ4e500szOOXuvPYf2o/pY0cb0554S8xNppu1peWIENoTrbzxxPzVU
v33kf7+o++pwR6lbClVNc1hw5lDofAMxBOUDs+ud2G23vhvGT+tb44iE+Xcko58K3Ncv/uqI1w8D
+QTbi/fh8LW9qcL12JO0DgdQHLrAuPptDfK6Jnj9gq/OdIPjduO4col7Algggs2hu9f9+osCQQKW
YgrbfXrLsPHXd/J/flXaO9Qh2GZeY4YbPUdOlfOqmZ4Hyv1o9O/+X14AmykeSoDlr7tiWtLb5apI
WijWK5dmzTwU4a9f4T/fJyafgP8RYvP6YYQjsnhLwkvgFglF6mMvvouuuSHZlmdy1onROxkXJB3+
b154O/h+fzL49pXBhELlSTToT8Rrb+rWciW4gY5/fpMet7ziT87tTOoWeYDh76qO//hV/fvVXndA
lrHQvLXl1TLzy2g3eB1+E3HwUzXF52Erp+0NrgEU4Ldn4rvToODIoXV9u4Sox69ohIfMN4M8z0M9
e68oMcbF2CdZfOuiuMrb6xihJhFguFO0Rw+67oR96NsV/m/9838Rc/fdzfaTAnqnpo9YR9IfXKLb
j/zlEjX+YMKF1dMB7QSrwGWx+FP3bGp/uJ5umNsokQGYtgWr/OUSFYb9B9JIWEMAd12oEVvp9E+b
qOH+QeqjbSAYRUOpgwL/O8pnlPA/PBo2EX5w+x2CzSDB8dy/7hyZ8WgazRxxNqho5XDXKtIfYfC7
Pnrf6iS6Ec2LWkgjG8vBAOiAOzTQSXXzB6FHL1Hfel81O0PfKKasPJuVh01jWvPTxGrCf25APrbx
6tmjCZht7V+wESIqaZC3DIM0rlWctz4uyz5wut4LBHaou2VUj11iGMECrt05gaCsvbeQY5r8KSuN
6HOX6rMKUqsv6keIrKlxXQ8iudibfkwDZrIE5aS1N3FFGOecdj2qm1Vy4I0zu7odcXzhsRFxqZUX
g9Sm9HNtyro+d2mcVIEpPAH3y0oIEvKn0aOwW/pJv9SJ3l73DnFCoZabqfm89HEWHwBRjBCLm1ir
6FTmZK0nlj1d1szlpIXsaopC015rcVx1rx1ujHRV5m5UU3XndWp6KC1EKhHdyutug/6LFuGik9I0
1Ua39ydNqKO71MO5Wtd9PRdN2FbNnag772S1CX3UwYVH1Rnl4zyjhpxaF9uLKU6r03/sMZHsSDhc
D3FaJHtP9M0+5Y/3cB+rfYLbDtO/l3vUPaVjVGG/WBq2zCXp9HeyE175xpK9xrwdp6kd34jKMkFQ
/f1l47b5Uj323Zcv/eVj8z+2FedT3Szbxe7/149/RNL/14K0PYY//GH3zbZ9P3zplocvaij40X9b
Fv5v/+Vf5u+npcH8/akeqn77baBoqx+fbh6hf51Bf1oQPnwsX1JOqX8ayU+f/ycrCD/w13Jg/uGC
bfUYfNOOp03MQ/+XadzY7OSbadzekL84Dv69HMg/NqThRppgW96CwOgJ/nM50OUfuMxh4GxBRQDQ
bOfvLAf81lfLAVwDbBgsO/gUNBaaV0c52mFiEBZNhK4YLXVMTDMt9pjGV3LH9ETa+D9dR2ifwbUS
rxAMeo/vEFeAbkTnDHNAe/ZKTZsRhcWuEdOZL+MyuelLB6ZI1eWRfJN6kfxm6V7T8mvqlXZzbZnK
q49dmS3LcZyyqDl0dWqkAfTjQl31jYGOphlNN9npZhKro5J1Ee1kXJSUPaXDGbwNJtMSdEcaNkbq
PS3J9lrEm0599BNe+aiKSnkvWHhrfrnTlWoXKW+sLvAaU+FXOEPfzYNpjOEyaKI61cqqx32HOgcL
0tjJ6X6yS6I6u2Fa5C1WjTkNG5lpyO6E1NBJrU2XVeX9UneGTpG8rGV3j+M8RzsnWRLb6pAX0xjj
oDISafV7L58GWpB96tovRP8Y07HLMbbeVLYj2p108HTtZsdFpYhMfEGggIVl9WdNS7TbuM07BgpG
4/ge6UMLfjkLzY/gF7YhcC/zMrVZIY/t2rTdVYQG7kOmOc49zavKDUTWJ+YJOuco/aYiCAS9eJ4/
G8lQ61gAO628cdpNiqTitk7PhsK2f22lnEmPSdbI7jzWbGvBtJY1IPjE0kjAmzM1+UW5rniqqxrA
ebPINWjHaTBQk1HaHd1aT1Eb6GbVBjOxzJKCXBumCeWrqz0vUkVMeWK9dE+KgPX43kkaSXmvj3V3
LpKqqJ7brhbJIaojahpMiciwLbdr+69TLBtgA1E32KEeZeV6g65pejuZ6WgHqz7k5A3pFLKfonRb
vOtSG1E/GTKj42IZVbdrksnJj54oEcm6rIfWE5dWNru+wyIBF2UasrPeWFV/A4VjUJfO0xCgl7nw
vpBCv0x+Vi1lgkGkaFy/7gq3Odlmg5GgdNN+Pskhqyvu/cpj+2z0NfV8z6nQe+iJ1dQXp1Fuf84T
mzzvLJ4RwPr2ZMzIQYtGXtWOqMKSg8JDPUwJajIsHcYO1zPq/MipIgtiVzUPJ93GAb3rAZPAVeUs
0rT+VI6oomm5xC7wsET0eKYjmDW7sS3Ned9QjdtvKhqL650rdLfcLV4xLyeFBohQt2gq1tCbJr17
TzUbL4iy8pXr6bDPfIRGTgBaEtXJfGjSqh5CTKOp7U82cQRoSEu5yxfs2Cev653ZN7pS0mV0nNYN
2asWgM4Zh5IpcOK26V7a3JhKHAsF2q+bcU0re7wIjuwacZZluvpJrlPDmpFc5C7xptFcDloyDu2d
zYNRMHIiVHqXN3VekwnkpQjmi16flyigg+WgxKUOmXGdZkX/kmAXh6GUWlMTyEI0agdZZxPyJhZd
lEEMfAlzz1vjPevZep65fOpWj8oMJ/kYm0oGOfi89cqqnXoKbLngIFhVXo8XGeti3Md21otQn1SK
2AYHQ4+BdNlE0s5sqONCRBgO9No2vuCrizQfk1MRH3QMpNgrsKiPyYV9ekDgX9ZCBBi3h00rq0XV
h6KxACnjDtHG5sC8dBh3rZxq5te60l4wMnk8h+lMOF0uhP4ZoYYoLu7QVOVt7mZLvtNz4H4BPBMb
D2Q/FGm7cDv2WR+ClZhfpFY7w9NcVGMRWo2JIwegZjNqR+nZ5a010U9VeuYa5wiaRrZbOrsqr0oK
q/vVdRYWhdY7Ll6JpR+UFF+xntgHM9nEfY0wkPdpCpYFR65quBW9q1T5TO4s3fNWWUsbRh6/6qEd
K9QBilg6hXLTWLljnSymeWAn81M+Jabmt7WxznuIECN6ZjMxbLVfeTyex2wQDim5KXAHM3YrN7RF
U2tH/LS2B7Yhy6OAqeWQPuCYW77k4Psq39QyNwUtQRb1p6RtaijjZUoiO3KNrL6z3NXqURbmUsNV
kKQgPNIJPsVlwCYr7/LE6nK/sOJuW+/FKpB/TnpNL61dimNrLwxV5rjO089J3iX5bdK5052b6cjL
pjIr39qeNX8owHVYV3o82N5VJ7XRupr1cl6vBUaKp7otnXnPIcJcT8vk9sVBLjhSghmzshHOLeFU
V4qN9bErVzPCF13mTRgJ4SiHSbiMzq3ZuCTA9oh4w3w2rOngCUKmcN1K0wztHnY8y4KkGe+uy4c4
L9rbjkohY1FpovVkQTMW4Qzh0EHyzNeEQQAv/EkbzYZ9RUsnGfZJlMY7o4FPs3Nhd1wXSisIOOOd
g0qTnIA/CsDu3c0qp8i6E4vSVAlo1GR4G5dL450dA/8wMVezU24xliWOHcNTzikVStL4nOpOXviC
uu4s+laf3vfskF/gKRT6qcniFGJZ4pTzdUm2HCduMfYZQmuH27VNV0FFrG3a4JSt6M5NamUH01Sp
Xds4CU5yu067FzWvhkVMO03pppLNpSGjFFtXNqUTkciD6Txxr88LPhjZYnga6oG+HqXLwi5iL9ZO
tHw1lyk2lzYwVeGtSBiG3jiWpt13F2EvhAAsLAsLxqfWkiDV9NQ6te3qrUEOt9nAIb8kAi1XnuhM
kzocMMm85DpicY5re23IbBukjGHUvKIq+msvd0cdR3ZrREenzvXibZHDRziK3FKc1iyvtRkEYZw+
WNBTmrdGVTkc2WQ6mC/9EikGZQigyx0Rt1EbMDPpYJeY+L5jf6nQvIYVJ9SoAtGR7XjCcxZnsorc
velZ8BKLilPZA8CHOZOPTpUBF6G6aE28b07c13G/X9o4XmqgNqtN7l7QukoM13kxqi9ET0biBnDf
nB1xcnMlo6VIELobLUdfxxdFWY2PTRLnIuyyJlnfRZ1mA6FwigRffFdrTFO4lZAB4EHKGvM2W8YB
yCA7YiMPAyyg+aS3rQSazjCodh70zmrH/WhwIXYzzkLrranNjvJT0sesN7FKrH6XtG73OerMTu3L
SNQA/zmsiBeoSOb7kr082w91jkOiSJtEIzVz6NwrtUqVHNtRFqjHJgCLNwsTTxn7kWku72yZT+p9
aVl9uafj1RjndRWsJW46zex04JP2k7XtRV0zz9PTkq4QBuahUe3jkk5j/TWJzandmfAAh9Pfr7ku
6aeuVvXX/scC61vR9O/q6/+7ysxl+PV/rsweeeqSfzziUf+xntt+6l9ML+aGuMpJxqMpsvVW/lme
mX+gASGeCKos6URURv8qz3QDqBdi183Gi5rQ3iZwf1Vn/BB4UXBfdHAoqfjrbxVn5o+NRQDJvAWK
GRDUW1OJUzbF23dtv0qXTt3Mw9s6GZYpC2wzmkk4jhcJ/QaGjqiuxLiMOJ70esMbVaUOyhloymzC
8/JE/NibS0WKG0gu7Ecl/RYkiVNev506JUxCINKm2nf2BsyZEzbjMLVsha2h1uJlCrpeaRa4Fk43
5U2fQsB9dofIpH2TpUwjOFR7QwW6R4jRE8uhinCzDUfhiDJq/Cknh3QAitFagP9YVJcltDvNGY9F
PuA/LD0Lo5BpV6s4y6Lr7YfYjcr2tlXZFuWMYs4hMV56q9h3bcqBLmbKiIDZyxIcAWWFBXNa1Mp/
CynPK0a/HUZXAyXidkV2mO3erH0yCWItlKY+uIfKqWX2CetiNZ4Mbex9MbLi7aYkT919WcnE+lia
m/ysA5OjTjBGig5LiJFzOLOrJcFjbHb2AjkFmsQaKq8dIbZ3NS6bfOww42qySZ33uo1Zcp6XtA1L
tXQMTR01w7s0hNWQS80WEX2O86SKeIvNMgfCVuMYYvmNnaNoS6+/Fh1sm0sas+efGMTN3q6Z6tl6
yFQ3jdes1nVMiTs22m1pu/NEuaF1H1lrungfTdhYHq3J7Uw8HWNHboqjSncPaizRD2OV6ksQpWY3
BG1npD32ENnlt6tndc1lbOpKP2bAGZqQGL7uKZtcSFNYjbP8PFdyLUIaHMBocOq0j9PouFVQDirC
tjRIet6JUhpGk0afkj0o7bnCbTs4WQi7amXYOwqj39uG6t4AX6EVCAHV6y5FnY4zZwRjrG6ddVlH
4NvNQAhfN9BeK1KeCnxH4/pxqCo1+5Eu3DsxyBz7CqHyexPvURpYrXKzvbUM8bSHHUUrwohpoXwa
VU3iJQCnkBdPsCQXkZ1p1q7VjLT5auHdw/Sn4jnH64I3LnSGSgcmSX7JrB5FYlXpfl2WLTY5xhyJ
bqmJXe1SswnFXyJ7K5oomFts2XYzbb8daye2Fi2eAUH5wpiS1g6cXKb2h5TPg589kSZormh13Tsc
gZ5GCue8bhYwEr3tD05TpDKYMlvPXarnpVL9nlOhmPM9ZYF0XpxBrMnBccoUE2hETvDEywyRxhmw
KHHZe2+0uGvxY+OrdJ0wHiJ6N9bcLpXBLzLN3rjJ4fSlAY8Fc5lDg2lWTzBi1pqR7TTOHPZN1dYZ
NDePLqxF0Pfg6hyHqYrdY4uS1dmtEnYdXJV2asRySnNN4tV0RGMBxExGnjw0Kv3SUAo3q25iHIPl
Nj5FY54Yz0tWkeJq90VGH0FvvOcGP/sturSNqapZF7Ka7rtk3Wn20ixXhTF5+mFQds1B1151vNSt
YeL835CbXoWFQ9KgRBDqIVPQCEIyJh7bVHigM8yKWTxOaxqwp6o3OXRQ2QjDZ83L76PSiupdUcRV
y3VTueOziugY62VrJH4isni6qimcmyDzMrsMMmB5cLP0tnvOYGnNQQ1K7oObuNjXaR1NyVW32oPG
uuwlpfKxj+bFDrtj1UJV8sorjv3WMelnnouZoYC5W4Xd4KuNc5IL2Edo6liq0/f1sk7duV4pPujp
1FlDfb4Y9HFLa7UKQF0wjg6z1bcEkBGyLR+cZgA4pXXL7N5EuuzmY7P2s/FRxLa9HjOrxMULTExe
qIpLKGbjPLVv14RKZ7+uBQ5BT6dTc6igHc8Xm7Y21ncnKsYGCvioZafYGGBi2EZnNbuh8GiiLFM1
55+XahbVzhnnihbCYCn2EWXN0R0270i/Klf8zNfbhFj/QNxjDrh+I/O8ibk6zW5ym4IjUx3LzD10
KY2cL71yEnkzlHhrbzyzal5YAjYvou3iPF2EqVUncx3rEoXrxj9oFlqIBxpgerFD5py5pwIz4Aix
o8jFs9Upskrruqm6PTRd/MdDIjmI0yHpbmq+9CJYWPenwFDSRK6bdLUM2jrnqFZXdh+dcZhIBPRG
g+LB0wsTk5vNnUhQdZFklwLmETsvO1fql6TprLdaLpEks50WUViPa/OQRCLdSgpK7OtKpJLk55zf
D84vjb5mjGfaQFVmru/HScZAC7LORZ+uTEYvmBvRW1jptK2adUthPLirCx5mHT/C9J5sv8hrb/QT
Ym9y35gNLgFnF/Rhc511mKTp6Jt+o/VWEjRuhbMa6+/qhY0xJvk+lUp8lYYoh1vXrCHkmS1krwwv
NsMaDjsS9pUp6unFrXoXLpm1BGPSacvnSVNS7NSqGvlhIshXngtrluDKqlW9RGtNKG3MS0/7spFg
L5xBNR8jBtr2daRk8q5Jy2lAjtZn8ZXplTHm1QhAz0HoDs/Y4DGA8kd3atZT6/SjuhmMMhr2i13C
rIiFCcxBgiQqr/vFaSBxGmDPD7Qux/ymVPFYbXRJU12ZKvPm98AZjOqrWi0Ht4Elpv7Yum2l8e21
ZbmXKyGytE8Ma754Zum0u0jWus0aWUuLjsRgmDsjHrL5ZhgtRyEy77vn1RzWYT9PWg4ID3ybIjGx
lZCvaF61IYw0Y96tuWEgzMlxHOORVKI+0FS2u+OqWVIEjZEmFqoIDZV2Zaok3tXKKeuAWjuDeGEJ
LT4vlkpnBPIGAp3GoO+EZ3xTUjoxqLz9IpO8vwKAXIBLFOMY7QRQ0DFIbO62QwYii76Hl+asOFU/
mX/K7P571Ptf3Cq/qh8wwPepSv5xqj6nH6t/3H76wt+fvnT847pbvp/4fPtFf5YUrvEHGNAtWIE7
kTAcjergz4mPq1M3uK5JVhUYKwmm918lhbD/YLargQhGW2V/C8v+V00h3D+Y+fNjJLaAHqEY+Ds1
xWu1ksEgF+0sNT1TJTQZ8pWulNDMZSqiXOFlLZnnjLnli+wZXCbswI34Yvpa8oL5zZfF++8u3n+Q
Zm0D7u9FGT+99CulO5ukcGoDd0dvEuMSdYeIoa42RYFc8guNiWuMbMcZvWqcm/sZkNzSfpCmOHqI
5uLODpO4PKm5OnHNdzF9w0W0N57VHiUHubW2wlhfA4V1ehibPevefhH6FTzMk7fmh8g4xtQy2M32
a5LuGcldzZiJ3cK49BKVeHr36w/7KlOGsKDtOm93AsZaQlbkqw87uIq+qYTnQJ8VQgtFlQZ2gYjD
Nnnvmi82lcHkOUGEgTuz4ANZF7bDs3D5WMO5HvDrc7LtWAiH9ncC3U0g9Z045s+3Rp7kRk63HTRj
P1aVY0n+JxutCgdDsuYsB2Emgco+z7ynRRSBC2ps1REI5M+SOLXfXJj/9OoW9zoOJZu8U/lq4Mi2
yak+bTnkaBQyyUO2oDPsJ79c7qFl+6Y1oAhVvpOUftH+Nv/0lZHl22eHS2+wKRgoaaxXX0uZ5vXa
DB2zp7oLmpSRX5MeHOU+ubkWQI30k3rdp06yU010qER3GhZ5zTkCGDI7eVkFv74a3yTKr74Ljwqf
L+GbXOQbRO67Cn8q6CxrMbeJBjMFhJGw/PG2SSzHt3v0m70xfTQ5N7WWdrBGwEiJ3XJqjEzHbzMZ
uqkXwuG8m1bnS9pOtO1mwrVJHYmagVAHYCB2g9Ijq7TjbNe33tAUQakYS9GJfeMm/Alxlh10LVQo
42PexSfabScdOmm8dkHLtI597NAOEbmYi/FlKqAhMN/4Sj/rpC3ddb52RuDUakWvCgWrhpyTLO5b
t+mfkxUfFDkkbOLucGOz6sDa0ivAOM9CEUVs6IuvCiSymSdfCoC2vr7qEK9G5jKrGs+pMKAfzetv
khZfS9K2G8BDT4csjEeTS//q9ivipomMbFFhFn+MkGZO/YvoLiYmOfeSNm9sxL4pvuL2U/xkuJ90
hSjiPn0UkI1+/c2/ts39+UY8iAKkI5MI/82v8903r9qslqPOYb+GBQRb1Q5QFX1iXTtrGS3lIa4g
aS7DAYAX6Iom+qQN5XtCVph/vzPAgs+d/pHC/jF107MroAvh4HfST/Pk3VYFsJ1qco5NZx/XSV4z
2LyLzVuK4esJh+3glA8mORyc9W/cjuhVc1NBw8P2ppghrjUGaaSHstOfhTl9qPvpAZ7jb9KnXgtX
v31+XNwWKl2EB/brVajW+0XvbFOFiFj8yfGOnVpurFj5gxkfWD/2+rQcxiENo0VCwL2t6nqnxyCZ
adr++qv41kZ7/RCSukYQEg1b1LSv7gmI7eZQ0SMOkSoES7UGUzy8jI55C1r4Rncp3SG2XHJNPc/9
cMcc/SBKL1jL5bTGGwqsZp1aG5r12hxssERc8AtEruRBociJtd/FDm+ikdcLOFM77ZtGxHNRBv64
gNMYd/Ss4Nbpne5dTCCOn43eTcFQQ2vsvUidoIdoaZXuy6jJx5yxQynqR9mic+qipQs8t/KVRNvP
oAk9ukUFk6Choozz4ROScGZxu3PSTyiN79PVeYPQMkXIvFxg6u4MrLJjZV5xdDrURnzoWSpkogK7
be6Y1r1YatyvXXPjlPIDw4iSslt9IFPBT8GICCt9LhbvI+zbR+qxnaaV3KptfDer4qA2H3jLKuOL
1IXQs4RdkSMKqHskjG7yJMrruK5uf/3tv1bEbVs1dE7CkqytyuEEsF3u757EhqknCpGxD7E54nxA
o71OdjjTrptjltAC5CWe1RVsXHrvVG89W7BPlsPAB9Jr/9J68CqngWaFM12PbXc3mPkb1OmPdZZ+
1gorp8xM93kBZ9Qz23M9Lgjj0w+J13zSeuB7ri6uFmP5kNXTYVPzV83gO2N11DuGaLbzzOno89zP
b3sK0yY23yVGT7CoaxWHpDy3LoYDEydBzUvkDLvglfdT9B4q8pNowJSvsbo426yB81wPXMSX2y7n
ugUDDRcA8jY3G61LJOUpWaerUm/uQHi/6d3unSmLz3Ajb8uHbNQerJqwQP0md6nLdNsiQ8qyIRoV
wRCLh7qLQwwUgG+KB/JevormzkFzF1XmF/LulW+2MR0A+7lnLu2N+tH15lsqtps8ip/bU5mbd6U1
X8eZCLf/N5X1ceTTpmV5EdF4P4BO//WX/s2w+uMjvwVworGCOsoU6/U2YMWUs4W0+9Aa+gNS4Qqb
R3wHUg7iTcEM2xwfF+9RztZnW6in1lneZYz9wlXV5yapv8aZdXDaFSdqAg6uVurM4f46iTvr5DZI
SzBn9BVgdURV/pq3z5NZn/JI7ODivBFz89TXy1uNkZ7oH+zBiXxdq5+z0nspLO86RWLuCPchR+hC
6yuvd8o2z0xjW1zzoB6KRrshuu8W0f+x2cI2DfQdYVl399x4/tKLAJTKu4lO/m+2LHNbB3+4aNQf
3LgkcG2uZ9N7te5EQ6RrLTETIcOU92NKp7hRJw66DPXBUYiBeV5hZR/I20AVuZ2x2s9gE89ehT6m
A5hF/ABhH5aBTpnuijAu8YwRa4QJUGBNN6LhUK3jlYvqyF/cT3h4vloTz55Mi9vCc+9+fQv8vAF9
+zTIo0AUb5LYbfjy3WNvCnOm1KNJvkD5K6UdZPUS9B6gqSLb6+l+0fd2dpZR70uT3nNqBuDhdmKc
wl+/kZ9Wc94HLFjmRigFmUG9eh+aMzd1BGgjJFkiYLAR0MTwUWj5zfip6zBwaK4f/R5stH1Zr79M
HGpUqhSWeGZebXpVRuwA+ABMFH1zp9njzcSnG+UHK7N3k/TAbUUnwtABjK77qXtmK6dd2jxhvflc
ivdVJQ+/vgyvzZ2GzXUA8cypHNgKFfWrN2RHWavXngvYKrvWtMtEPKBRLqQtdOE0nw2ZnvXY2RWq
CyNY8m6P22bbWwUKhN/63bcq+NXF4VBO/U42Da53j7ng9/dGpnWTHHu+kzaegl63cCqFriD/Aepn
nrXniRZ3WjXnxsYOAurSEs5j18bXbRM/0uPaldXTIJrfLFrbYPH1u2LFcnR8leyX7uuvLI+AKNG5
H8JCtVC70FT7ntvpNLDuS1UYPiGZmCDJvfa24ZeUXxdPD+0JncPkWkyiInmtmdbOqb09eL6v49yf
0W62vhaj69CRTtJbKgLMSp8L8P2+5ryZWxP8Hn1QX9Typs/Ke3sNY5GESPrQLETHNrdfnEX7Eq8G
CS+QTK0qCsvLKppQ5tUVWsZjRIZeZSwhTcMvtmW8idx19at6Mf2822neUgV0hum26fZFR4jkExb3
lQY4uqk4VKZ3qSoo2LaMcSqOp0YAf1XJcucVbbEz7FqGhTgVzDZ+czf+fK2ZuSKvBZXMLflNkf/9
HWCWCBdjBAuhTCEXNuVp0JjxufSG/ZwJojkf+a6JebmkpTwU0t11jEDQY6DJJu6stk6/eT9bYfrD
HelAH7NYfbcsKbw0rwpXO+2R7jVMHtmrAi7T3uAUMhfBStBPPO80Fld0rVZ5XWXHwn2SCk08etMy
+6D693p7Zcaff/OOtnXp53dEIaXjaIAE9GrdMpMCCQ9StnB23yTRG6L3vPFgpecoPsr6kqCVyuOr
ztt191p8XVUPv3n5nys5Ut8ccmsZmtBqQ7TF+/tu/daLquDmlyuGSYE2ZDzNhrffZvZ+HoHnjLdx
ZO68B7R4B2/uTdTCQB7E0VnnB5SS96ni8Y1iNCLJnsXofGu0y6Eo7GOqxYdFS58ruzyyiRPuok61
tewblGZRupL7Me6TMQ0SNdDKX8KMcJzKWcNBeddMYIM8NcKkxX8Pabcv3DdAx09DJe4ZRh9EX963
VfG1GLrOt0V6bPtbTmxZ43zWInXr9Lx0thziaj7kVfy+1fQ3KYfHyqw+LFl2tU7vYz15MOfoMOoV
mOYlbJPhrW3sHHc9TEK75BnD3fYJxOgT7N/Pfd98bIaCmtZfNcRekIIVBoKxzvd1VYfYisg8kW3L
P0FaikL5nuHlY8uaz9hhuprTWfqG0j6lQnsniG9op/acIChbI4DJqG52Ro3XvNkmDr0DUdTQ305x
MgVlkoV91kSofRoNiwVHXgdRbCJKGXbjcLsygNfV8FAX88GeP1ZRee6IWS7vLIwnRvzbxOuf+yzb
zbIZc3RwLT+bNJ0u5zilJ1pomxWqMQ1DFN0cwqwQnRsbJrsZLnGMwWo73+76Kv0qWYEmSTBGl7TB
YI9EY8FaoZsB65GihUomCUWrB5M3PM71SIkswqVWb/WWS9XEpc/YE3cz/aRbKdwz9pKj63Yv2XA0
dfU0oPmaV4wXeTxg0TQe81y/k1V/13Mtw1EyihwM6zx76U1W8QcIYjvaMDe1N3PaklXr130yAnbw
zq1FGIaQJxmnCQBH71GNfFNkI5IdUKRgcub3NFvDrpuuTJ1KqqDXS6DHtW2YFyb4eHvykIQlxJHp
cbIWhFLeOc/T4wrBFmMK1vCrvmZYJvXyhswaONkeiU4Vh5J+vlm68cVFqGWOF2CoT7m2BsPCOA4g
lAbPMf+QGupE3sxQdhtz/Ton2RvBFSUoPWDihA6dWJ6atCO6MR9h35Zkf3h6F8TyITIhCCvZXnRT
fBm803YQSSbaUmYSrhGcq/pSjI/Co4iMnTMMwwcjd8PWK46xs7KXcdxGiYVEON6to4Vya/7f1J3p
sqJYu+dv5dyAJxBQ4GMvZhCcdesXQ91uQVEGRdSr7x9Z1X0y95unMt4PHdGnorIqs2orsFjDM/yH
MO33AQMbI62GFJd0Wxcn7FWq8wkBTYU/gRFco3/jnY8aRcnba8G+Z6PgZME/ch8PHrmW5jFyBF7R
0YCgnlsV2xRb01f00poOcH04v3UxwH/aeyHjjILr+xorZ7SZi44t3wvI+OjbnzYr5QmOnL764aRX
0eZqzCrtYWr4r570+iNJ1Y8fu+X/gx6Oe8hbM8Tbd6DYLzyd/z+IOeCjOKMJmnXNoH5GTERo/d/D
wf7XDrb5z12b337+ry5OWwP4m6ej/aeOAqAGv1qWUT+SOHj/pu11Jbo2/AXpG3/QrtSj2Pw3EMzA
4gSmH7oUGC78RQP8PwSl0V9n6D/ZlXyjf2rUvSH/yXSGNErWUAC5u5+Puuext2k6xX1N673o2+oj
65dgCytE/6CInAkXTfDp18JPbtDJKuVVBUqJF2Jqni9FpU9u594ReVWlemRFtQYnWAGqaNIztjlk
R4/X0bq+gbPt//059z8NUQgAtu3NUY+ldafToWj7Y//9lIrz6ivPzv/h3zIccX6eW7/9or/mVrev
/SddPCCFfaYHqSeBy19z7cf/6SoabqKyCqNFY0L9X4qozoeIQ6kXt87tP1KSvydbRzYgnZI5ts7q
OsQe9d9yEv1WDv37zknyeXxk3Sjt/jrbXrhJHYvNNV1CjrIz6zjOrDTEVcrqmMwoTsUVjW9TMZ9u
FSE/fLcc3cRR8KeB/HsN/CLk8Guf6F/Gz2g7OT+Fd/dCwwexc0mX5xgfj0uE69/GUVzd0ePSy072
Hy7XLqH/imb/9XJtPvDT5Y64n8JJ4HLXgeSiuOO93f4ntu3bTnwMNkiMFtHrKPQ4iwC7df6Q2cnt
kP7T1b91ZU/yOe1gOpYuT/4H4tOyhUnF/uh1rauTu5qtgVS3kwVC28PeF6oiy68/NaJ+RMv/dAff
8osCXMjDyHnpT+c5oN1lZdHGhDQXPCzUyeMLIjanneS3gmEbkXn1lMK8+Vj94S38mnf/61v4ttH1
jQRplIq3cB9sguJTtY/BPUTuVFnfBndX8rLouEO9Mvyj7tuvNMjvF6YX/+vrBzrfeelYFizTRbKS
DpsR061zOA4aVMveuP+BUINg9Yc5rvzutcMLpcSg9DRy32+vPXsV/afeadJlb1py3fOi3Elxf0wn
cnJZJ1Pymo1vxBPDVmKU5KPuuHZU6x5AIxjlTnV2iwN4yNmftAUBY/1mOiI5QN+abhmCwd9GA+re
kbXHfVFlsJV9noedfRnTJBbkSxqLEaH9UDUr3xhiu7pZw0YTZ1xgsHjwEzMPMMCBPRr2PAOVLuzs
YW2iheZhp3rFulPkASpN3m1ydbrhm9pbhGmxlTmJqTi13RseJ+BrudKGDQcfJjyvUWmOEwfql3tF
4CyZ4iI/0D5ozo67Vr29jnDjQzPIrLfSl+yCYDDx1gyRY0gFvRjrvu8NEcSa1GbXKs3Szfh2fH6s
W9zYN7tnndw7akzvYdd52emEijxalA79r6+Kr1y0V6ICYNcRPUIHOqV5jjRTQ8mib20sWObNQbJr
E4EgP49x/LOovTQ2OGKrg5ev2f5GjpVRf3l0DAtvFwTxXmYrxh+f7feyjmQKM6bxcZk09mZ8s/Nw
YyYuJNQJxMvoPDyNEXYEAmrJDn6YG7MTElYO08nFVoadkGRv2QtOF7TIUXo/ZPPOCJJ4z6ez2xsW
/mtxQzoJVe98UsfZiIEaPn3Nfw4ldGk6oje6MauxOLkIr7yZqpOjqCmu9slmcQOatOVdOjWscomL
yFJdSgNj3Am0VTbGtWWESNInzhTTxrzulaGKw6mVb5NZPzhPjlTuohw9FkMUg8v2MqkGlwUM/DDB
SIZEY9jrCinWJ5qlRo99MtismwVgyFv02mJmNJdHSnz3HoAhROFtHCNOg078DM4RM2iF0YVz8ept
hYqHNgL2KYCfWbVHbh5fGbfOQI009OEyVPoXzKe4cK7Tcp7Pn8s+dgKigzmrXcdAq1xjet7mIf4S
p6jZndbq5CyMaW3fFq+IVd83bzH+MQ3rsl8JjC4+YUQXM12zatRiJ2//4paafffOcwPdJ1te1XvZ
P7FhS7aE7va7nW2NzVNbd35plk4G5eQbE+sVKX4Oz4unc467/DRS5EzK3O1QikAiQZxNTE+SLv1F
DMnyfUcK5KHOixm+A/xdH2Tp1nlyHRVOAVBAQP+b3xA0C08vflxd0fyTRupKijbja22SDC5gpA6Q
x4FV5/fibLix+iMoU1mojI8zRHP6H/LgGt9tJWoLrkNjrMOqQxA9QzIcB1gBnNZcUQVAT63/aUzA
C9W24mBF5L4R0n07TCvW7tHGGi4kOMAE0joPNsPaKkibYQSZ6HJ9nZwTuggTHEUGhd0f9C2DPW18
Rf98aqy5TleAkT+utKg/A/Gojzaj8nBykqE+0iaX+THI2E6W+Jy6xzPcbfO5zAaJ36mhIDNMpmqr
yHMx4zm7rD4rtKkFiSoviNEJZmc2lmH+1bxMEkhfHzNb13pUUEdMzeuqmRzX1xCTkOTiPpicrjbu
AJOfYggWX+PLKB/1FtvKTMJOlA1RksN9zE6WvUl3ks5g4ybm6UufpiM8tl8DjX/kojemEGxpE4jP
M/aOceY3C2WXj8/jk9WZSKNrwivSZ8c5VRYDsvIIJyYvdfUB2A/7YcsYXVnp6G4jpOVuZuww6Tg/
pHMsdfa6J3t3urTDxLvMwDVfUFm6x1VQmdn4NesEiScNKLydJhcfaPWAypefz6/DZkJBbtrbSfZ1
huFMDHVjenG1SQ87c7PHLcnT3rgP2ziWrGd0HUthOq13x411HnbHr0+VWVFg6v6y9zoSyYNn0P8o
p0+CP3aO83RbLZihFknt5KnjjdDQoxL94XkmDfrhNTeToJzydsl3w3yIa9myO8IiZgIoVhupk9yT
UtGfoqR0NBP7sSI/dljSfpIxkLWlYFztYCJBrWNCrW3SfFS2Erzt0lEOcDum5QDnGcG3ejcPK2PY
0MHZ0Sg0gyIKccaZFuP7HB5tcjhOQfNiXXZj8sMasa+RYW0mR2x5WKFVfF1ki2eEndZjkoEGHibz
yukOO05vBJwmrB9mEVyGyqgJ1HG+BRs0OnugJiZHyWd7YN8w5Tj3uiOMqLqjvGvqk3ukDtSwWBfz
6/zExrxZ5nyei3uQBH3CSf/mH807YXTi9feN9d52+dPFOkLQE4BK7e7TSibPknjrFKqhHGLPDdna
e5SiOjR3oO9sXJ1B5SgYIjl5aHzW3pGE7JGb75JyCks2O4puVLk8U4k3ssDC59o8KOiZZxh/IjOz
P8CZvonM/hVGETP0KcfSVUcp+NcwKpWbE1y9W7rcHBAoeoGkQFgCLvdb3PYFbxh6BWd586c46ne5
wn9dFnGdXy8rnW+PpjhxWeVDR/8Rbix7Nxv5CauOWR6nIcXx9WVe4Ac4SNHf/riMGJoqOI1hnruX
WedL9jBKdvqTf45n/2oifg+rW6RRSxfTyOnaCPCntKLoZxepVAloP/yhJlLxMY12CyeNS3G2PVom
5jPMxc6PdpoIb6L1peiYtizs6YgeqBghqXYxh/jZmz3vIsKrv8a2wr24M4GtmjOxz6Y36JhDJAT4
Pn8pNLK0hxhehGlY04tABzOzJBNfi4qYRxERZu7iJqIwUu0wd9fjsxgiqMGnHU1QWGCmjFtRt6cT
DR+cXoQGlqkKb6SY+4MzWk32HBNsWT0HkJywdtwWUrO5CB9WPxjypesjX4/mujjzrNEi4qqzRcnv
96jqmEOu3/cJNnIxy4QTfmwI1j6cjY8hari7iI+u0+cBhpLZKti+xWG4JtgU49xaeMFLfEbrN49g
hall+47YDhoBQ8u3nM9gQcwlIh7na/vyAu/z6LCvMcEL4c0Ly7AWH/xaIx0tcnOEV5JztLwFAsDm
UJTmcdzGoDuBRLG4cqBm/PeO8HtiHE2thxX5dzFzL+ba8Nah+fm0FP7TGulI3gp6wtb6HuIliavA
cA2b12KITediurkJxj+8i4lmX0z2bp9Ks6la/tN0+P67sB+MLP6Dwh7ZPdt2dYH76OokpnYQQ792
/b3zFCtvvjGniumWln8To5QX/LDdZTwNGxGL0QDquhh4ATJKZmGbwSCwJwNdBIb1UYrQq8W0sv2e
PeCHzJ7PaWsfza+tbiXmJMUPpBAuTo7o54rpnnDb08X8aka1iK/C9npC583iW2TGU1l49vwTpzCG
Uwn2ieXe7ddACdiatyKev9p9SqwJ750+42Yf3L4oBAKrC+8kFgZR61UQ0oiNcA+aaQfIRkZ20DW5
L/uQmw5TtMNwdKJ4EAcCR4bCjHhD9pftme5htBEXx/6MFBHUtiHm8cYm7JlwArhABU3dKe2oDsYv
M8KNyH5YXacxrbPworMIZVMOFpFuvkhdIqbswyL4fhGSzxcRv/vwNObrw9LxUIjJFDSxiMJxIYLE
tk7CRi5SJCKs7eHibBEOfyli+jGOUmEnJjOTTNz25gvTHjE5MzN2V3OsoMRX6H00guHluIq3A/AL
IlgdzdXLefJqu9HL0sWbc77jZjzIKWR7Z7R4F5xEInM9Blv3WqX+AFsPvq/mnz2sf7ihuT3n7u52
kJnT8ceuEQuZHN1gGbS5E7xIfxii0WP2EdbWrDEh37TgvCniE1tA8KekWf1d0vzz5vatA6eilJ6q
JZsbPDvzQ44+3tYuyqycUSwsVuskMa0uQHMkM8Ruxpy5+PtB7ZT+UheDDakGkhaOwvz+w3nQ/V0x
B/Xbts8DlQSA5a+7rvTCHhQNmGRpeKfBK+iy6S0efo24+j23iKVPXTf1u0EVJ4E66Qxe0h/OQaUt
Tv3Ltv/TDXzb9q9J2W0FOZJlmwCSGlp1xCAwActMtA4UzQTR6G6I7A2bS/ly3hzyKM869wPKJVay
RjzbRK1rnlqA9Mga//lY+gYk+PuY/un22hf706mE9AWGpyi48OKQZkNlQpBS5BN1ey/Yq0+Wbh2e
mIfO9RXtXEuJAKF9Iuy50/23GknQOcNuLE8li7zIei0JA23qfwRZdZjb+lyK0ZemV3I4mZ1VDbpA
0Kc8d22vEs2s/jxNgNOJJnyJrdETx9EWRe0/PGCvnXn/NP7fZuarqrqd54YHXGD5GCSr1C7dBEeU
5+QhZnlwso6Bbp0JU/Ww4hBlrxYasun34BYlzjF6jq+7ZbCXpngaOBi6mmSvtV0uEzywgT20z7kE
Mu43kkiHSOT+af620+Nfbp8yMA6rrd9571s8U3QT7fWU5GR5XDyIBSVxugviWVFtk/VlhyGb988T
4gfs/V8uCBLSAFfyw2Lp1wlxzyH0IrYBW8vS9omLDpgPUTTzs8HbYeRkUxmgS0FH3+7iLdMWJRH1
ZuZakiPvQerhfOxoxOVXW7ZezmnxcvofxeToaBbuiY2nE1pQtHVpUCIp90dzsd+Wq366+2+1S7Vz
qXrIFCbLvtsgEkPz06nIj7FPdSpbc++L+7YwTKSW/z0mxd/riKq7JqEQQAv2W9EY0bG0RtuKYUNY
dPBGjr7c96e3QRbcwj/ViL/ho35cjMi29b7qwyKSpG+bWorobaah5bXs7nEWBnmar8mtllBK3pMc
8EV0sq+6fbuLP1nK/I0u+TY/frn2t/3sdaxOFxCOyTI80iDeVkf3rMxwLmQ7e7xHKE9nxfixN7rT
+0o+BeANlHEHCW4NvQu0NSqLEsk7p61qIm/0QLwjs89hgh64+yLAA255Qv7HLMNHQbjXR1qLvvmF
RjKSBYKq+/1kka13p6+ekPhbRWEDYRR8Js3zBKxggv03eyqWi6ON2YbQrVHfK1DEg3yPhCuZZ3Pk
vMOT1wUP+wk2m875kbHjB5tKdMLT/MpJjDctIbfqFRzYFLicF3tjNjt9gI4zE59utp9Thuuzb2Vm
G3Bf/aMncQcShaLOR06DgINFMBEwcC/WZwff7ZQP1KGExZFgQwSpI62Vos1/oPk0JCAUDyuqLUg2
E62iu1k5sHJnTfD4YNskZOq1dx+dCAAkvpjPWC+LLJG/i23FoIuccPLGDgHDdXQD7+JdCP9kBwi3
qNyOdYpK2FPIsgvkid8I8CYRhH2NjBVwkNlxMt+gttkez7gInywlpgJV7DJLxiUigINoGjMUNnHJ
rMVzJE2eV/PBRsi9IgFhJU466GHVjbVn65pryn6VB92LkJmLZjNqGMdPKtptpKSB22sgFYQaSGZq
rb1skuqUOLUkBizyXKkxLJQuQVGODXTYabfYBAF5W1peo1NkzI47w1OG1wGr+8m7xbp3CJZmeQml
Sb7sfNZh2XOvc2lJaYT88n627q4elqPnFpZ7uJlpdhpcqLnUJbLU4NpW3PaZyLk9dSlYmLmTkFNw
iHUEaAx5BDF8kVNY/DBGtce+BY9/8nx4KeiPAjovCGEz/cqvsSab/L9LbqF31UiwbZ0c273M2Tws
42YDgcHsNiWPf5j9h42Pcodq881ukNd/ww23jBfQKX5+mt9soPvba+Li/dv5qO42fHQgDOXb1iic
p5P6bfYplkIqsAxeJUnc3QJZ3I8UH9AJ+VhJHbT4IOk6mWhumKoLIEfbwwjBhdpF3t3KfNnVhneq
USV7ccPWjn2md2r1MpAxNRUfg/ATRZS8sBGPeNPimmkYCApAEXV4JZtMIt3OPlJJaD6S3sC9iTB9
GAKNmS/adWnKEfbp7D26eaRxSJXsg3TSvBOdg7exdEwHk6j2GDk6Sz2Rxv1gEySjNokqBneDKPdK
QdqvnB4Rz/AV9EhiJRcohuitqO6EaHo4gKrkCavpFMEdCg2fFVZT9ul497Hhc6fX/St4+mnwWB75
cGQss7uJ8yFn2CZqTHVtKD/8wNBTGt4Cjib76BTRhhrtw6LjQDKH6fS8LdHrP3KQtgd2ScQdlh5L
4WipYT1sfSyM9tnbJJXaZ0cxM4sy802Uk/eoHyH9P37nlIvrrUp2f8R7qwqLMDWrBXRsGmm088Kn
/7LvFnubPJZj4KxjPOkG/HK0YTLj0+S+lDGxAI6qsFl1zMx5DNTWPyeieYLrEm0U3L35d7NlGVpF
CCLrtr9Z/b00SqN03rlQkC7IXQBhjkCzX6d142fGOB0/O2GZI2UIrtXESdAI1TlwJvzKm8wjAoTk
Afi3NIuHUIPTjJkmB0Uu7upEOVrKFDvC9DR9PB01us51mhp3qnVHxM/xVcAOIAZH4J6tjqXGuZ3G
xylFb7PhB9S4M9AYtvPwPr8GmZfYR6uwarv/1fpjUBSFABQ9Rl0rpxOT+Bwxin+P7g1WlarnNaJV
7DYGwIDtdmQSEjh2gAHYfVqUGypmKN94qH7g74G9gV2QBRrDk/ueEpSOefHNV4PhJX8o2PBf5G5A
ZlPaVzgq0qfBGppdxekN+9HbUdlb+m5O059qSX9eB3xy/EC8/Bg2Npq4XptgvjDVTMfwZDqTY6SK
1/4eSCu6FHbb76pGffMYMv2xPWL9OWwXx11pX3OWCEKQTjvRyhhxHeJKlBCmHYt2s1/Gst1EHeYN
ciDmc3xfvpkzXfdCetAXzehi6rMmuvu72wEEakjdZEAYlojdjSp85l/5grYzpuCLCfd/ehOcfKKJ
j959QAuPnBBBDfMYtwWLJ8Xm3AU/rM7fg9ajiFOBD2DVEh7bz6F6JVuPAV8lcMtjuuvLfKqO5UA1
m0MevPkBw7mM80Ch/M9SErINCMUz7NQEI8kJSJdk2Li9XW6+5tmQZ6LhoniqmXA4Pmi8MfpdWmzH
th04en1p4hU0AQHAqgRpbz+txXmC3gWsUBycpBfIToGsRvFZrxXvikRZKxLqnIaIB0HauMkORlbl
+khryabL2KybA7OfPs/tZMt4lL1secFWCDtp10SwKg2nHJ/2mYUnw1pZYkMdlPO7V8kspmOYjSRb
BcxtdweciQBmnNwg8gUryMhk/nGC/kQ6KQa6m8agpdWxGsluSp16eP5h1VvS2dRmqJBKVPYQyO6Z
smb29Wl1809a9NaCa+v9beaZ18nZez9UzdOv43pI9Jbs6IHo1PKw+UZjdsVBTPPH5Dg92nokNxZF
ZpSFerR/8AURaXTGGXwPHwrtlEFDUz4nc6Mj/0StxrkMOuPTpLY0E4qYqPcqfRtJFcWUKRpqcWIZ
kx8NUuc5ejosKkAeuatbbFL2PXhiE5sPS4diNJ3XFvLR9wktjoODOu0PsxDpzeg0BZmHivcOOCkT
VkVzngDkTTWOimCbCbS7XieWOthRcmii3xrLIw5dHgfP6vAepthUhPdpjpWLwB9nhae7JO7eJYKn
GIEofYgepUICHuChtzjZGfZrRHuq2iG8K/Ed5f7GJsvM/aLtBZQWITuZfg6IaOolK4B66uekKmwI
e3zozp+4zm0PrfJ1QiZwAZ6f3ejh8VyQ3vsDTMBJZ4m50IliK0UkhNZSizu4Loli9xnhVfgeS0+h
WoYqFMZ1pV0DIh/yskfX1gusB9uH64MS5DlK9wapmuLpi5neV+PjXE5jDccXkROKoAJVot4VHFWk
mlBehPwj2mFgRcIrKzFdQZZQqEV74+enQJHxktlMe66CcMnrQEm9S+pFMoYPTGMbO+UuQM3CskKB
Ed5KRRj6oaVMlDNNtkFppl4/uPq3xd1vc3sN28vb264n2ZD7qFflnqGWcgd62jW87TfD28VM5/uc
d0C9HOykoKFpdvfMfpR4ApauW7pK5cnsuiP91A4BCrzILlPZGJQrY04Ls/L6I3nEtCa1dms3myVU
c49eY8NPQpuzDe4fg4bF+Ry0NoJcyys83u8GIl0uuiYozTh+mxVIbmaXqSzQeqEFchl1g+IFDEj1
k51bLI0Ju+OKpWyXc/RX9BWqGlg92Jz+yeeDnmfb7NpWI1ooPiZsyEMJCcnfsTy8epX3pBbdAj+J
nD43XwpYAfKUPXrxrD//SViwogMLsxMKMzvtmQoCPsoTWG2Pt3Whlsvkae2cUBU1DVe1drh0zIFI
mP1t8xQPj+jPWsLuc5NJOetidvES+Yp1LCT/ursLAASOOspNaHdTZCSJ79mVoUcvGpbzM2j48mk7
/LtNIHXsZFRjBUSkznxA3kYU1Gb9YnEbnEhWzp99se/FxL6+/onEJ23B9cPrxbovrbRY9dHEF7xM
qm+G+7Zzvx5cRe1koT64exoFEVrGycO50GtkidKTPNNwNYD03kweto84qFftCCrMDbfrK8vzXF31
YpZbHyQy48AzrN5cIO1ZaJi0ppC3OVu8x8QLjN3V4ihy6O+G5ZyNoBf3R/su5xBTg/Vb2N0Jwsve
PSyQpR4/PSY2rjXaIbMrkTtqgmXPK3xiFoIBkZ8OTl+yIfbysPDudEyr8CGW1KdiY65FR1n0IkAE
7mnIGGhxdSLCL3bsJJiNQKQiRsi+kt3RP+LPObkHHTQGaJB2qCGPlRgC/urw2J2memCQQT3NdhVZ
5ZyWAVZ5paDTezGvBPLshpVtEEVMzr6xps0qi/blktA61bZPsjun2cmV9I93QBl/cA2VddftTm7O
oXfjXtDtxpDNrhHqsXE8R3RT8itP8lVxyHaAg7VJF9Uujv1jVIQ99KUPrA+4YNNueLYbV1nmOa8z
h7ZV8EWcPTYkD/5dQwe4m6VlmN3Jcd5qkvqYFVDxfAhtstf9ru6grTm6uO+ltryZmnMzmwl+QZP+
Iud4fTvFxZEW5DF24cxg3nOANy1ShkbVIRMbqzvpukXtyeD3P4uVPO8tc3eDywMJIPkFO6Xq4szV
7VvXrwdgGUx+O3a2pRJENhg3gCM60Zut+qvr9lCPFfvrMrHgFu37PruOQz2DNPJATz1iR6JGQBWD
cuKKrrAMEWh7tZ+HO8er4bSNz0vbxqWsSGngzJkjSJq92vuCqUeymgl2dK8tnKYUzeelr4sk7ppE
v0BjUQw2MB5GovQhTh64efFaPWwD1tRTUIs2gmJxmuhYmXLIOBKvlr6/FnTt+7akXszus1BZcLAp
GPavloC2SvfXs0jm3E0yqH3F3sggJs6W7j2ikwfK/B7DpLrNemZCYV/15DABcCSsTXh30UpiU6uH
1+AUnPcPcOucI6mJuLU02NQs8K79WDStddWInjD1f7JVIX90ibOUQKmEMn7Hh9cn02lpoPrIooZa
LbKvFqKp2qwulZRzK5P0jB4vFMxQWxQcm8+vIqYesWQYaZhTlzhKeP8IZUp6df1oH4QDhnwN9V8O
tc8Nk48HlV05qkMSAdGb5TYsE4DxQe29wgcBZdB3SucRU9J3FDuzbx6cBixv+1HlGAMEyKiYdI5e
kTsvxMvOgboZpe/ofJ8AZIqvgzvNOo7c3W35GFdXq5qwIzP8m7YiA4Mk7B30cGsc+ny3goslb7gN
9fuOoZtqLqpYtoqA5R3cx+n+xyvz6AoJgi82D1yHnfQT19Paf68BOPn6B6gBgXJ4cPKagQSTbVH7
6UO0ujE5ojfm8WKW8C8/acxMKNOQCiuzV9/SSB9opefDPt2brULleN9zVU4A5tIIvXUbI2t5UI0J
/gYvq2tzrVkRP6Lb9ApuAw8RJ52xd+kfmyEPx28EoBJk4smiGXy0FMmP2BMacfKRP46ggZsSs/hi
AW9Ixfxk18yYPidYPli1nbuT+OrHXZ8Wpyl7zTBfPbeFyD/7Hze/9FUQEzq+IuLZsfVhMpH3YGwI
DAjpenZhG2Y60Kc1me62Eqvc34g5fn++8mlgiXh1+Z2KTI0oDnrc5vrlj9chezBghDLHE4Hi2NPd
0qyinVixOihoWOm0Ibk/IiEvOqsqqsY5ubLq6UuZUk4NfAmz9ReEGrBsELp9Kl9+YXbtLQ7gE+Kf
w8kuQG/l07Jjbd8sndLh9B/JVDln5559mTEbtuhcsjTqkWKrg77z2HYJOXJk1EFLpLNewO91UjE8
xisP3R32gfSD7VkLOl/UzAoBN2nYfQokQ4GQ7q4ki8UcxMgQAQKaLoRirTf61azmqJGzVYFGMc72
K8SlPKqiq3mPcLjDvjsRwCvkswkrB+SUXU63uvdecJ1MYG0bEOwmwIeUoOKuHwv+cByVPvPTBvYx
Oy+rvbQ2Bu+pTnXrMn2FVAl18Yi6dunfF2+7L5KlskYm0iEMfdJFvA3YemyCM2ZEP5YmN+opr6By
KPs0Xhn2fFx2mOjbZ8Qb6Zral0RQQNePXckjYhyeRxIGZZLI1hLoN38T6zg8mr2v/FPZHj+ehxfi
/KJP2Kx4il0Ocaxur5W5akx1R3ZR5XH1uTym5jlVzu410A6PSOZ4sl7eZXgqnfP+HjeDXlD6+YiK
QoBy9bbYqvvbQKp86ePsPxcIYfiqx6B788plZw7PbGZFDF8yYs4OJF51L2gXB30EnaqmLm7+smvu
OdKPAyN6BMC+RepnX1e2hftB29iocLNgO09ME0SxqDh1n3DYapx7oLM5Mk+L5BPHxKw2H/sGCBF5
pEuIh9BONconJK7OZXnzri64burOrLox8z3SJznwyiMtDk58uxS9AQzGH0UMKmqA9hQ/GZzMlH2y
pi7Qd6lwuSg7LSUG9kSEjWV0Y+9uC1JSFkMF2qyi/qVR16X4LTqeXpnKKDlkR9M4sdRO7pFqiR5r
q+ew2BOv7HPeaLk7796jfKekbk8kLgVrqhQP5wTEYdz9ND4pYr+W1eHudqmTQEAi9A5euw7l7hUI
Nw7eUUnpZ2ysetTuqDqbtYc/6qA7aitehv+ioAIkFfgo9dSASCxKF1RcWnxGMnjRCFdGN4+WDamq
eQowUWKRcxptb/78tYQDDjqVSppXcfb7R4oYLIxD6lymAJkimUMVzM/sarOQXCZVsqbUNFU9GGdo
a9p9Thqkf0QXtczpleLOlr5AdF93AmTsWO5NKkhZKKcvyo+X0/0yvk4c8XvlgO3TXTB/a9BDn8oU
cCf1f4kC2JXm291pz5DK6YwKs/mUBs+shXGYWtRd4+hgt+e3bKV70FfrLtTFLSZtJGBzbq9HM53J
vwYonMiihV7lhHgOAb/bW928bA6gmV3pPtdG2Nibl13DNu7If7Q0/E278pf2yrd+bKW0Esb9JllW
H929kYtsRYDXppQko7Nm9Jyfd7cd6/Kfu37d37QZf7nsty4psurZRVMe9M0qAWZX3RJGkAayprhw
e7SyU3bMx5/a8/Jv4FqtG5KCGp4E+Lz77XE3vUqvn9krWdZB34XsQLJ6G18taX5z84Nh187dJsyh
Kre9jeSwcgv39PxDh/i3z/7zPXx79uezQonxxJA3wXFC0O8o3nG9cbRFOetTWv7DSP8GkPDLE38j
s0CTli6axhNng7OXetXs4r1Boonb+jpF+y6QSSiB9G90wphTcPyDxM3v4Ai/XP5bn7K43V7SVXkm
y453iY/0MkQJLtzbBC+E9p8IiJBxKEEvoOLjI+YyAOr4KRNtOme/8MroEdY+J9+pZ0mYbOeECsbo
/Id7/MZx+6u92e1JRg8tqJbY9w06WGZ3pVf3ymSpr9+GqEaqVcZ4WW+shvNuRGB7mWlgajiTIBN8
/uH9tB3i7/3Nny4uf2u4yxl8XNng4q9xf92MpUnBxjfT9vkXCU79AWQkWXTW6qf0+dyyB/24+r9F
zvxf9e1ebbNWZ1LU1WFb/0f+9R9TTNvS2z3d/09gYxqsoP+eKeceqsv2+vqZItd+4G9GXO8/IfHD
4mx1EnWjnRp/EeJ6/6m3ovwGjj0SEk09iY/8TYjr8RlU0/h5DJCgX7YiWX/z4VQN/7SepmsKc6k1
TOz9O4qZ8q/oAjicUiuRoqK/30czE7e2X7ERb2TpC+WO1k/d2nhtMjSZUT8Hu4dSuYUrBGmIgqgl
U6iI3kb9drHiUlH9uV5Hx67koyThlCdctRy2+EgpN/+bsjPrjdvYuvYvIkAW59sme27NsiT7hpAl
m1MVp+L867+nnQO8iU9wjO8ihhzEcTdZLO7ae6315AfHKrKLZfAWNMNGbH/91s+Tcj9002dJYtPd
2jo4Vyav3xqrffzbhb//a1X/3Vln/3Pb//WFrvvulSuLwQ+9xz+/kD/psjDSDPF7478bq5Ocw+sv
bsNgK2Sxi5rQosUvSaUydBz2yXhJ0nq6JCsmqNEvgMrLnGloeClI4H0263q5S1p96cF2bRaZOPvG
cvO4X4FeizoLLnbaBReP7LVL+6HYUDKPOa+XTjcqr+nNCbWH7rPe/++v6f/317QF4U7Ydq/xHZhx
//k1a+gQztjRLgmbie5T0xrddq7VJxHRxT7P+zEimyvqUm2cc2U7e7ddOJGEqf1lSHyiG0Z5sSs1
3/RzdiCufLnNHTN7ukYRFy6e/kZYuNqN+b7wVYe/G9YzXYRKHWWycjGTJCSIoTsOQcKIJzez7w0z
aufoiSS9G5VrHMo6cc8hXCUYR+aPZkytr33hoXhvCP+aZkR/XlXd6tvC92zm7iHB59IoDgN0q+0o
+vGsZXVupq48mFnlEmTleOc5CelNyDR90zBxdlIXhBhdfztXeFmaRLq3WV4F52BS6L/xqAi7MY4k
vL8OxDmJjegT8lI9/9aAUBIZvaTrtzjlxS3H//ySW3r/v2/Ur4zL/9t8r+uRoBUHYNBVwn0lEf/z
RvWObnTjFfS1bOgpnW2WF9lI/vqcnkhgHMxB+ilJJoKIAV9uLSLWz6bBoL/MC/tAguW7WmhjsG7r
2xYMwC4YF/PRTFr7ZtTejVHQ6guuayA3jDBKgQ4cKzHk2yVoOTHm2jr7pb3ufBnI+A9f7Z+Vzq+v
xrqG8kiwE0QQ8duj1kzNtI7G1XFg0jJ37LRhROGp2yn3kz0iQcYxc+cT6+4rXrckHcapwgllZbZH
g7Inih0uU+SQlxpu67COZ8HD4gXiTS1ZcmtOrn2BMyYv8Df+/7RNvz46aV+BJ0xuDWGtv4mqRrOW
bbsYpHtgbTHa2TuOTiFfprq2cREE56ZfmGdecRfB0qRnl8K+Udl/gKF/sTr/ZbNir/77m/k/HwMO
CnZEYIGu/9vuq+eJzEWzKKOpa8N9L0cy0RbZn63J+VL0aXVJQqEu2fUnahwmL1XzmuWNzy33n0L3
IQNOciLfOySBg59mIrP/+in1fMysI+2c0Ri6i9WB7Bg97s+gp3WvYIX+oeT8rez966s4yPlICrhG
z/2q0v6mutSV5y+igeZNNBQCgLlEHm4/ajAXp1+/Ga4P9a+fVtJpD12tF7rPrJH/+wXGhHteihC5
QY6C5te7QnaYryYgmA499EqXf9hHrX9ZwzzxvPcwMPC5rzDSv4tFm4EwyaW0FbnAdlwZjEIVjIp4
LGYmLSSYxjItPlVnhUdYSsTiOT9No/zDO8u67gG/7RHXDIbrRs4acH7fzOfVHDxpt4wymgT3QZt+
QFxCW1x5LodCB2tiShWrifPYJG0O+asd/3D7rH/WiNfbR2yxSxYEmsyQ/ODfrsO45GqYS7Q/JSlB
54woldjQsr7Jr+claSbnoNbfvYImyQJ6h3hMOhL29OC0BM7MefM0Vxn+IjeJRJvCbZhq0kNUOJQ3
/3vP+ZdL5Zjk85mu71H6eP5vOkEi5kUgmpmDujGwwg3bv+kssZ6Ar7BGiJNu/TGMnX5wLpl66mor
+0O0668r8c+bxTrhr4Ysa1Ki/b6hQ5csq/ZKLyP9y3LS/GmGKQI49AVGQ/vVI9Am0iQJbepBf1k8
MlK9xRBHF+WPESjr4uuy2pUBrYykCs1LH2ieeVtkdIPnehuyy25Wl2FK0XuPpu78Laxr5wgZEMKM
u/OasH7zR+8K6SOl7dcLXY2LTzhX/SpKh3kmcINb0flIE2ZdAgPjEZu9Xv8havjXoeGfl8Gn+CBl
nYhbOxDWb1sXGMG07pOF+Vhxylp/pWMRTuZtpn0U0n5/Ey7ZeHQHeRpGrbeLZz5bXWV/sazlDHxI
nmC+oQVS6bjjJZDemL19KvPZP/a9NBmeZeEfXsRUzL89Y1fOFW9hk2LXJxH1nw/6uphONvN6/Ktg
6luTZOxJQKq2W9pdRfg2IYUKuYy3sht//u9V+0/j//XhuipoydkiNJ1n61fk7d/2Rk8lTlFAioqm
fKCLWkyIFVfbSCNtD+qZj8zDZJbTn57pf/nK8JcB2FiEcVAQ//aV+8S6EiTRgk45Si79Xg1FsEub
HMljmMPX9Dr8lJVq0d6FWznYS5wC8D7niKqCay6UrbQ6lS6pYDMclOt55EmfR9l1f3gb/8u7w4fN
TF45wb82xdJvDYS+0mk/N1yfzBfmd8xumzTrNq0YvC+Fnald7TKQnJV+KMCJwkY2CdQzxv0wtgUt
wq5mGqLcfifz9XvjteC+hk7dDaU2oG8m/ROx34h4sj/5Af/lrl7T8wgR8Pzgv7ei1gpSmLWe4jqZ
eITzkWZbLm9037pXMGx2WOUUxP97Jf13xUAUHWdJai62a8GP/1zGg1+sxcolRJRisVlbX4d2ALgr
5gciXuM88P1IQSe+xiHChE3L2MnVKQlMBj2BzywgkPdg0J8Wjeq01NeeI3lTKnmzyxRtaWvshwSl
TFFe1QkZnV/X/cNz6LHof38UfwXDkOlyzfvh2biu2789DgW3pw+7DCGyQ924BJCR5rLZB7mxG1Yg
S0aQIX3Lsr20c3Ezgr1cHKN4HHfOTDZmurZ4WpGU2oomqwu6yzM0MvEkTLdjkwVxuySXLHOZ+1sK
V0ol75vexjHnBW1M8CW5DGn3sK4cY92RzlhthTfU1Ucy5+ROO8YPFyVdZeVbWG/I6OryXIY94iiX
qCEn4DIKhi+BO8ZwtQvjBP7SPeoko1O7CFp7MumjdXzpDLVtq7U/D67AL2wSJ82LY2Mbxa1Kcn22
hrfRI6AP7rjY5mMYxEBimLbRB52cfr0ynTY6nL5UnUP0JSQhTSpirdFRkSLLmSv1221vDD+9iarE
L6o7cqUdzeg+DI3z1BiXCoNLovXTA0e5ZltPDVPmMO+jSUsvDlIrNudVHW1RMTzgZB7L8D0153xD
ueHFo+m5JzMhksCZbDLccWfoCS99LmHl9Ky+q7DWKqqj5K/tynQ+w0G7n8HAPTFduZlsu3jwk8KP
UpsMdEPoV9sc0ccvnt6WHbDlWQGhzBHRoDLOLTQfEDLcjeEYOeyZ5gQRaSY47kF70HUagjM3siNA
NwHMvpmEOWyrAvk7afcDr0ACE3xC2Yxwfi3U8n3O6ABOaiBgoyombi27rP/eLfa2m6/UzNKt4mVk
FpOhcpOzi7XstIZlexaCIAZZiigdUc/YAfyiqkZkVxkf5TRfkr6e71JLLjdwdaKuZaRbiTw20PZn
kpA4fyg2A/J+xekOPUXJKKgwmqiv3vuEwg2mbhI3atjOIskgfeR3A2lHyOapzKkJabZQ1mx0p4NT
wzi3wwhQtkzf1wz5dl4ibO/eygzUtTbwQnutupubnuwY1ZSosYDGFUEFcUicutQ6DQkg9Cy0f4Qy
eFRwpRkZMUw4Bz3006lcHuputG5AS6lNX80PoieyIx3b71mDyHlOptNq/vDcBWSiKDFSlxCW0pkl
rqTz2qYoO2DJZ6Sh4jth7R0nxICliudZ9rFZATF2AcZvwAFeD6v64OZ5lDojwz+bo7yqmo+04NqH
PMkbIeUYVfiENkC0y53F1T7lrh31Q9ptHYL1iPkbwmiZDbS2c/WhFkT/KbKsxlJi7w7DqRE85YJ3
8M5YyxX23rjuk35FoFwRgdB2pYM6XU2HfHiYOqKeNPtJuFjIOLauzgTZIP2+XaGsNH75NKjV3GbE
XqM7VYI2lVE23n6Y1bErEfcvIkApP3sMi+EWxjIDrZBOIcLNAWO6ZqqwWtOn8guEZPjBM0L9Ofxv
ltXfjiUrjRSkFznQCPe9uoup89SJzX6JpenO9AAaZ1MAyY66K33RQzSyhOaTXZkuBYpBZoYl6lhl
0iKhf3rOnI+kD7HLe5/0CtGABOYzgDsE1VCVNqUqvUOAwszILaKMJHcmqbunkg1mX5S+eQzWr6Y1
Izsoqu8eX000Trq9Upxj1cNuJ0o/ChydbCk2nzMQkecStraXI+fTnVVuk+Vo11lyITh8BwCekZRt
L7vJZK4rHPBuWCeRApokGSZW/0kUPxIc4g91FVQbr7rvwvI05PJZ1Mc8S78qqGXwNPyaZUbcaWXi
vjNQpoZNTFygjAuOvECjJiTa3aKj3pEvSYkgJmvst87mB4OFq8LxAhA8P9R1/9Ffd4qax3NN+2M5
d9d56lTGVCHuNl+a96UpEHU103Bxeu+bqwdF/OL6Lct+goRsIyIil6jVTNFKNeb3oEvuVcd8vzVb
aCEh1gJ/Nr4GIXyeunHuodW1UUFm606E5nLpMnFsAC+cONyjaXMLbJIyf9QW0pcqCLde5771xeLf
cX/ZB4EAzxltSd8t38ypQgA8fZWQ4x4aWaO/z/JwZxA/3805poUgyONpNF9XsfgbIGmcHojxT1wD
9bF8NLws2RcZ/RZo0U9m341RYMpvKq+WXUA7s80Q4VON/lB+oB9m7V76BD2BmyPPH1uxFQOipLpb
WU4SCX2qaiRwVccMmh4QJwrEZ7L2SfBar+PrGT5E0AtU3458Hd0HO5z3yjWRdUjnOGW+xjRDWMnQ
6I0TQj/ISwavnVsSKSq9yG9RphRJKbZqSD9gWCKuGNWwr/1vrlFdqQsjXcKLGlaUtkJ0J127uBqK
O9Ot7hyvFHQF5acTNvYD/T2aioYXL0v+3lyXRjuIDW908kqAvHzNUnvTwh87htZwGYqCWAk3veVV
eexIhiXhNY3cKX3LrK6IZW1P28rJ7lynulHe5F5CP3jnuOLGw1B2cBSmk+y0d9Guecs2pR71hJBT
8Lm6poos0V0aZbxmQfLMYfvY0BPnP7vipu24L0PnUM7IOHNkCp1D/HY5GfgLZjzlOTVvTZZn1TT5
kY7hjSVdtQNFWsWl4V3KIan3VkcPda39vZ2aH1WnfGJIYV7ayKohZxL7WRev/dIaURfw79kr3q3a
vBNWOG+zkXApdGdrV71XzjLiFjaGSLYr6TM4tZo+LqpmW2pNVJM1dDul0Ek5a17E4sor8Wd9l2Y1
iTByEXunNcYtnsGPZegQps8hwK3F9w+CVjEPMgo6NY4Hh0fpkssaD/d1jZoLMpuhfhfGT9mPAbAe
zYsJZOF2MmQQz53EgCDIFjGLm9VCDpxhK3LmFeHF9VPKwVUY77KtbV+aXNhfeePJbTUWlBEtZje/
4FnwOMRQCsZ9rdD5VfxZOn3bxmYQKg214/Thn5+nQlXfu7F+qjjNbMxgCBhw+HSZ2zbdpqe6kW8V
iIuyNCf0qPsU0fkcpat96Ebv6IriR+6IgyuN91R/mU2XWBb7sDQkTeolwKoXot+QaRC57Nob4d7n
eQJZvnN5Byg3bmkTb7OUbd4sz1deSzQWNdvdHLlAgh8t01w2ACiWxQPwN7OClyrM7kVbPlcF67+1
qhFt5QTdFaHVQE1CrByRRpZYUC3jhMus9KO3ybuxC3Ug9RdgjonRMEgu1GnfiknZW083N3Y6fR27
waK3hPi/a4d4rKlNOzeNZpC/G91POzP3qDsx87RkeTloKxo0Dtbc/xyc9TusYvIFqDbdycYp9Z6o
kqQLuK1bOJ5bXmNo6OzpvjIM52I02XZu/LuwNa+M5uypG8xDQI6XV5gkqruNsTHa0H7llPgsFmNT
DrN9bmwPHY6J7XXdFr78CpyV6oq06I0xFTf2LPa4NocbEA1f3esjIYV1y2aKSydH59u4qeBc1N+P
A5H1uvMeq5Dc3TKov0DHhQlF3SGESRTeGsSDi/KzC6qz2axX0UXbUWhPTX5gkzW2dWkvj5agVbHk
Ji7FmhwcHR4LYXN2ctzk5DtUn3W2B/4Vq8XunwzMhDo39CGVLiETToHwozC+lsR139XWwRuUSZW5
yovXwcco2UwUXUhgCOrnwHl9loqnIzvU7W2h5Rhn7gjBzvLrJ0vDlOhJcLyn6YtQMDfS7WL1u4l/
ZrNTsW+sz5PjfJ8t487GPspw/tz2wzGx2wBRt6K+Y5u3dP8zbSPPLH5odmtT31aly7GGelAMzl5i
DqiFeSmtCeyqfe+gzm/aZ7fAk+Yh65c631eoF71iOU+gUOmJXSu0d2JHSfh6sUf/YYHsYY0VCmLa
OUAYqOBt43HJsxuyWDeB2WGC8cjPqq31tiGnfh+C09o4ZXlMKu+BSid/AD2zgZRsnXTSv3IoKa/B
3gZHKZJ/CM2fJ+Ib0ZacR2WdqpDENthg14Ie+3amv3VFSwb/sPi70kY4TxUzuSfpSmSW0lOxrQvj
WVfTOdEuqyoJxGZJVhStfNK6XtNjyDM9iiyehhLzo5vweZP6Ne8SggDFYyYssuj35CPfS0eArmG6
VvfmZ1bbD7W20rgMgjJyrDU9VBYxfnTseEd/ZdjqROVAQO3oZl8mrLxe3mwcAknJXfMJZnF+mCVJ
VubcbTIzsTdWARy8NiB0hNUNJx80Ym2I4arPH5SLYtzMx+3qkL6mq1dZgl+Z6NdWnvk194PvzuDG
pRBvDldWUYllCttGmRRfvDS5nYw+35r5PQziDf3v+pBVzrT3lihNXzlbLl37bViXr3lDxFRPyiGZ
7nHQO+2pDNI+5mCUH0uFPjpfX2TovKpS3LSNLzaV6HI2UjfdOvbJ71oiQRIfN41jHS089nYzlJEy
OROD5iWeW9zluc/LTxrEqxCVvV/bkqj1ijwlJTDm1tI8GQLdsWHhCxmMF80kxt3lKzi3YTSfk8o5
1dYURl6KdpFUgZ+gaJfYqNeXRYCTDRRaXRE+NrbaLxbeiSAjtY/T3Yl37s4RWtyKCou3Z6Souyn6
vHqNzBFYSdjI91YbX601Kbaqd34Uhr1VNmuHfQ4c0GsZZh++wXXlfX27+C2FLz4GmowcPRKOAkYZ
RnLGujQYeGOXMN8r+0n4gjAv6SE3LI6DwtPhZaiSB5tb46f5HJmyIZllpdBR2jxmef646P49H2+u
nqFxqiMnSdJjU8/fRGHRBioKTAl1eKo641IiMF6N7JthqPaQCa/YggM2OPD1A4OfjqB/77FVaMEk
pT4kH8AtyNURjXvldPBx3mWaoRzIgHrp/WglbD6SVf4YlDSUUuE/LcyUD17O9GHxJbukzsvIZZNR
C6rspESC4zhdtletTHfXVszWS3AcuXK9CQYHKeJS4toWNp5y+jb8/zfQq3HJF0rBFCh58MAhlZ6Y
DqIsfeRvOVI/AU9DX0Hci8uZVlYJWxHoXaAk470zHqDEkuqm8vWcHHPf0Sd7TBiVjFuf7BSOwIGI
DDEe9eicDNrLzIvzb63ofyQd1ZKTmHfD5LBMEafNHVUc2BE0lvwSOkkVu9L/UZfAfx5Xurr7K1sP
MqEfDfDLwF3luESCEWA3VqJg8hGfy+GhrMcTgHF8RH19nBbiDN2lplSy5NlsVReVDcvIqFIPMqmd
HIa1/imtbj5lHlTzgOPCojN/O2fOV6dgCrxaXGeZvIAfQf468KaZyqujTt44FgvFSx0CCtv10EOA
2wyjHHbk7PunZNE7X03h0R6mm3LQH/NkR0VTeJwikFjag/D2ba7vnWSGeehbu4Sbgx5OvOblZO6N
prDjYTKWrfcZdOQgtJOT7YClA+EYi/7YKQMAqZ9dGCm+GXMXxqaT48d1UZu1TvDcNlWcgBdHPPB9
gSdLLn1dREmRq63WVRyOPi+3eeY406H/Lo1je+0hgfe9yZSinxEMOKPpskxdwAF1vMi82IE8ftTg
jlt29pOcHPoS12Nn2OEKotk3+Mk3286IShSa8673WUGtJq2PrzUU6UNbpC9yhnVuOtfNbOZFpaBi
bvU8fDNQgFrCOi7esl9ng20gecnW/mao5T4Y/TOzrO/UNGmUN+VLU7XnXknuzsAttFF0WUwmM7e9
TN8YKHP8dat6nxlEJnSEm2aeRR5h2+DrZ5PyCSGOtR8ciwDzzjAegcLSR/HVDLJz4SVqhBbFh1Fu
uzZIItvlgiTTsMtdJgRyCKj32BQXUWCXqGmTo3ngoNcMiuoUOY0kLXMlO7XkJOw21XFpr2eHjhap
yJudpQw/yidUox5MqHVCBlmueExbzhzh1RxosWFlM1n+mYNUv05W0v66WNl0/6RrqIO52PhWqUjH
BF3umrL2S7cjLnuYsZ4ZW7+ynmRopadceBXT06GLTBB41JPrC4S7n73nvNIf2feu+BYKYiwBEBCf
N/L4jJYRMRwNeZ+oT5mO+8CjcedPCwbnllxdPdEOFdlHPTg/2FMJ31y4aah1xJ3JiVUuJgAdV3Dk
aV+GqX6oKua1LA+ok6RdrANJc5X7KHK+Sab1sUrGfZs5j3mV/DAWXHmdBPnginTXGUMQAaE7VUtA
oZNS5Zj0LaStsN6oGV1J5+N77+l2Xe9H6wzMSUmAmOfhcbLabB9a7bNt5NWJo156Hhe8Xo177ab3
0Bed4TzmVRHTwi4jwEO0IHLjzptvcgG1cJSKVJck305DhQeiN9atu1DATIsfstRYmP0ErcWgPTlp
1cOX5dEJCa5Y43apH43Ab45z/rWrsuySVnrr4dUUs0rYICZ0/dZyUqXxGpavXguiA7WTXJ0H35po
slwTTNz6qKb5FYEPMZjdUh8hP8bdbB9zW/Jv0u6NMyVRw2OGab7tvrQd1MMpo1rP+ps1Mb7bmrzJ
biq2a2+SAzsV3abQCVZWgBO7aq5B9xBfo7MDPXGMtXb/peU01riTPvn1iEdkHHd+VbLhCZP+SQtI
Y3wNndA8occO07SOGyJiNsVgHlUfcqgMEwDpHh4RBz1DkBQ3jGMwZWY8U9IXt33Tv9pd9kmaI8Jn
2yDNorWJqpNu7M5TfrExwq5Wdmso/QSkLDJC9E3F+sV265tQkCsCy329XWtN1EE9Z7tpsq4s41vt
W/PWVrhHisnDDO+jWKi95qNaloyYORI6ExdliQd2BI/s2JbQgNt+I1unugwzpZ5JX7eyRoQzLsOC
aiSGyVz13hqHi4c72mmxtFsrridu0E5W611fXTuSofHRUyu0CkHeqmo8hQPBI814LZjaKtzIEOa9
asc38nFlwos3ZYwCfpBSkpyUspmHiFrmbHREFazI9LOJjYhDOQP+EPNL4eAX0cOjUdLqcQFQsbtw
9FaVwRCJ2WipecypFDZZJmdYeOMXelnEsnTuAtLU8jfjqj6MjL+qrfoHw2H8VouGk4SSuBFLeNzG
HY8idRKOY5v1G0x9sPe8Qm0dbWHb+b6o9bPmDkSttSyAYOjU5k4ebhx3Pop12tcTstXaoB009kcn
EYQgjqwKkSZpvIqCIxzngr5Pin1tvoukIv0xtPC6DsWZNiY1UsULuLHIZFgqphE2/da5GR/TZtmZ
k1UfxnIOtksdNnRgwbQkGY5kR8t9Kekm+tMq94XXZ5HBxB0Bjr6hbUHihTl9N0KNHzFbT7ZgTS3w
yKK5doyt5ZESQxtgkzj2DeQ9jADh/MmYGm9MSuxdxrtKNwWvAIetqStd8eLR9R1FNPXEe6RlMm/p
5gbHxWoeh5bY007KUxd6T25PAkrQ0EkYs+Xsi/QznLovYxC4x1wYJ5SBG3ppiqnSDy/waUvWrw5B
ZUaWvOiu+NSG8c1eJh0ZSVLvPH1eZn/Yp3wNLiSqJ6d3iRMOkMPwnoN7FnD0bioafzX0l01i0ehK
CUBdm10xMmSE5wtzCdqmOzrqbK1ZNIvZ2yIAea9aTgmC1DGPFTcNOZSp2nm2l4Tnd1G3g4UMKMDR
MzmPHmeRiNTncuxJ5oFDlZXhiV1tb+TZz3TKHmV7naFXHAODRBDoG+gfnWHd6CRtd5Nhf8nb/tSu
5qWpuEFStORbIINKsvVTLrCAcYRbEibQqiwikky1Tb3mlQeJekD+SK8Htlm01AUpL74M2WFsBVdN
zk66Dexmn5FFF2KWszrnSz8PVJlAphpe1f2Y3FRh9WPVRY+bxPtc6EYkTXFthto361DeN3bX7OzM
AAEZoKcpaDp2Nu2+vnYvzTzvzC4NL85YhbHV8tGr+XXsWwaIfYahZEAfpnhUInvQO3MExrb0n9Jo
XlTSHMqwSJ+9OT3ZdybG7vDTbxu+R/JMa+eJgT+y+8l6TAbnbQDftW24BnQbcZPtYY/JTbFgzoag
TaTUZN+a8zffr+3Iswx4WWESj1f7qMsnh2LFoBihPwZOw6S72u9za/lwlp7zML37JnBeeoFxOlm9
E4OMY8LTAHMSoWNZHGa/SC95pzQJAJSq3cpF9no2DKXvymz6GdhsUrVh6TiZYIbisjSw46tifO07
nm8PYcyUZc9ZMPBw8GtUWX0AG9yiSRNwZPILHeUru6KayzJmbwljRqXkHCuifEJtbmePVmeQ3YVe
SxRTQBpUYk2A0aRB5pZGjF8ET80V+ueGE6zsDoenJQGDJG2IQ9434ym1H82lF5eJ91mT8b5sp8rc
ukq/Jnuhs2/aMib4cD31XzlOuyLPSOVM1FM72xAWaHdF09W/P5dJ5LnNi136Kgo9wolkbTQY8X1S
Zb+LLqQoathsjAX9hRxm4ls8Msla1R7bgmE+yifWpzfs3HAmN5reFQVNd18JXW17m+D7zlOvdFyd
vfBTmqOuT6gdB/AoqT8lPeODpmm8mTigbUTT7NaeIQtJ4yKnJV4AKyWQYbzzAbTGi0/zUiF65thg
svwr8e5T0kGL6HjhXiHLbG4tzZDxzZ3Y80ffwEFhFJ/eyvTAbSYSKxp1phdEqdgRROVzOF5TpqWM
5Y5eL86NYk4l+/yabjFGYzq0ZwcZDePGEhBDGGRbqzXHCK71iZv+sWhJQCOXH5q7FQ1kA6X4p1y7
37oSr3a90izuQRtTyt0zjW4jWMBMn7Tzc3IEKSCy5U95B1GHx2Geum2X0bUq4kVznB0405IGpCbS
vZdx4o9NkiFGsnEd4nuaWjPA0cuuLY1TmpAFwTwsXmRxAsPL4Ncu79gO4jJ0/cisV2LSfValRhpA
RJxHK+BQOPSB03Dfucaro0E20G2mSRCujDiNt5RjiQqCl8FI7oIK+nzfmzsFyQibM+OyToT4J+fU
i2QzMC8KUTvUfn/JeN3mRkPEeKvOeeXc0kxcNiEVfsQ1Xb2miPNl+JiZJlf0sKbl0+rZRTrBwWGe
8c9VHG07m0y3drkRMp02k0nkfLu2b/U6vCSFfQ66/GcRild/WejFifrFC9vp2NalFRkt/vrZUnG7
uk9T0tXQgnFTu7kftTWJciN8BKaR1Ch4gJPwZnZcTPyeeeKhI4lpLHhcaql3aaFfaUE/2J24m+mN
b8zpJXHSOU7YjCOzQ0fYztQJKgm3tEHDfaAnpoT1hwe/FkEAj7rvXwrUPTSelv0Q9E8jhWcleYuv
IyEhND6+vpuBQezJ7OyDUhFW1Ixo+c3iOa+Th8Vr3/OOUJ0iIXnQw8eB+oiYD8MRD4zuvA0if85N
1UwwQVY6cZatb+4CIj2rg4+x4jDupuAZx/CzhbLtWvq104m1lbnz1rCLAEZjTwKNfNcmIi44RqfW
g5RdEI8cxAur5ng4HqiL01y+Jlo1p6CGzVEgPWmfTbUiHSxIfxvJ6sgD9wKU69kKjTdkcqdmxFba
uWzMlabBPs4e5aeaHwD13YjO9A7lQKtulPONYsmM7fMoqU6Y8aKdLzErcDmjmnY6XE+aXESWpdhO
l1Snm2AkuEsQRNjioSqD4Ue/TEgZivBRFHTNbKmO1jCWyCz6/ZryhE+GeipE9yNIUzNmQrDtfGef
VTQdtDbbnSpZbjXtXvRuh1B73T6dXY+GZMErGstTuK4PPgjJDSvV24rp3S2F2sIxPFvSIjm8pD6t
l+JrXfYPY1LXseZe7YzEOUx1ICO9/DrakOJVk0qj6bH6NngTRnGIBpbu6f9xdR7LrTJtuz4iqmig
CVMrB1tyXvaEslcgQxO6CUf/X/I7+HbticqyV5CF6H76jsJ+aovyU9bdfujr174q1pw6XJbj+DSj
nF5FHe9fmDF7dA2ozo2TutMiiA6qwuQMJwBUVE1slCPLIceBCcniXR6aAz6Y7KWx7Z1dzcgg60da
bMmpEe2XrwASmxqBmpTdSmZuR0wWptbRWX47BLhAdewLaM6kIjxKq+ecFD1F0GBQcRCIOQFY4qmL
g30O1suk4TP2TdCFoX02HPPkzK6hrexPUTvmDlSBbaHIAAfn8rr0j2riBOQH97KurujgUPU4HFW7
+Y4zwC7VwS5KbYy3g79fbLiSmYGrjrNfueo5MYJbRV4J/hYE9aZ0D3UbfGrB+awTy5cMtlXc/Q4j
kColyK7si/mMPGYisIthReTg2aU1vybdbG8LiMPWRGcdD6Qd3TSvpJk+FFNwcpPmOe/h8yNAh7sh
Liiewuvh+WQZehnHBUXSYANrm7sKMVS3y11eWmPMsOoLlD38f6pOTh6to4UHvib7ljBZv9ukFtsZ
wZULG4Qk1sAkJjj26k/mzeuGCQvuQr4xFaabOrAxBc+ShAIyp3plh8jpeM0Fjb4yJvBAsNKsM2NQ
cvTdrkDGT8NJ9+h7k02dt7O1kOHzJl9onAOa1aB2ffM1D7mA9WEdK/P0VfvGOrIHF+sOc4y4BYqC
fHd95d7PFveZBBmhqR1df/ji4JQrCCIZG9o6moGPHF0ZaTO5O9jjv2lKtqXlj7+Gmmtt2Nt7zpNb
v86/nqoqZFQL3Cc1Wys/dunLqPtfxtavy5gjg3hDX9pUmKOFwW9jbe2lzDZNX9cbrTgO6/jsEApg
XNijLvT2ZUTWgHIJx2r74C4NZ3+TRTYnTv1ZuYQ3zbAzd+0wfCcjciRkYXxc/wTmZtUeAu9h4biT
9fnZT8cjgzhZnQ65e2mZvRW5/ZVElNBLSxD0ZEPOj4TRLGHyb7AUUZI5gjgvqlnE2E7zecaxOjW/
ZpH/tW95DsHgkVZTo1Esu39gPb4pn1qbeJGJ+c8L2ccj2982ISKFJaJIRcB+3tm6/tBB/ehRbOub
PNvoFvqgKLkdpRdvjHhdwnDtt64++arcSYOiQiQRdI2DBE9zUneqscRB4fy143n4VZBWOW/62KPE
yfKes5n1J2uStZH6Teflr7ZgfIA3eFHFYqFBQiE9YYMDjwGxZbxI/SDZyfzDDeZyG/rFZzAhKclA
9MAY3uxQQfqweK+dgGWz6qxVn9MyUkvR8W8AKzQw8QxbJcEoDmUbbvZb1te/DepNnbftepBI4bSb
vxu3nK96g5h5OsUDyRBRGuRrE7Xv3UJoC/A2zWd+hZ4QIYFTuTf5kUsSLVZ7bpF/KlO/RIFpasn1
NTG3LNti2RWteZ7aUawn1xi6gbkDaovUFdmTH6ZIbbgtYFZRrsNG/40jEkZ8BD2HPnR3dtazQiIl
I090/ogW+2SXwTnkxdxPWeWskzz40K6jdlrNRzuUOzH9CRtPnlAZfbeLp3d11BDJvLgPSeWGm9EE
4Z3VM9ebrnpy5o7pb/4dYfcBU+fCGUDJKXSZrc2wDZjhV1NK2taoaItt/AhDv7YIY7Cnb5HGN8Zj
/hpt318tyCtXwGpb9s15lTvMV9hdNlbem+tsHhubAFM3DmKCMNrfYmjf7PI786d+5fpGs+LNSBhG
2l8FvFTVoLHLkQw0AumUXihkhcEDiMtOIojLHY4cZNitu5slFzWXTX0j0P1N5KpDEjnflhiKY2+H
y7X2a/tq3PSxEeIttEPCDMqxfp7k8qJpM4cCsz1Um+Ox6jvrICK8CemYX0Qke5BgFDpJDs1TVf2x
7UBsp9i96HR8Lux859aL9WGnw2NTkscgF7V2lwKmC7dTLNP2YSm6c+awfxsZfYSxn2L4U8jyONRs
SYc+2B3ROhnq1KqV+uCAP4HroiyW9AVNodQwU4ZqI7uugcAr/zJ5Ll0h4lFYYKNeMlNTrNr+reHC
Yjvsz0s+P6BXLh77JtlCWJ9saOVTGvXdKrPzW77Hu9UCmdnpTMznjEQr9sFl42n5iwd9PeXWc9oU
ZzOkzOshqG6YuUdb5oh6guC+XkZr1WRIMAopn8opJ4gQsfOsQfMNSdCHJejJh80oXgK48dm8SWsK
vekyBfNnqcX95GBY1Pny3o9Rew6h8ldjcsuidb67YFmrLnb2fmidmhaE1c1LIlS75Eva2OQChG2r
dkyeNKBwZ40bPvjIAetzuxBOygKanjyikgwLfBuUF8rriOJsc/uOUWygipKV9IryM94AEB4Wl+an
7jIxEh9FmJF9owiFg3a+YDW4Ya6Zu84lGKfkN8xZScf4IqwcHXgbUk9dputmKfV9PQ33KL3Ru3jE
XAXRrknnBsE9AUmTt+8Lc2+HdXHRS7uXY/A4aKzyY+EWR7ujQWhYLp3VUag0V/ouAJFnroyPlSL5
N87g1RX5uMBeAAo+i4Ssouc8/pzmYjhW+6ojQSVLXtohenLZkoj9isBXoT06vezbJUEtMMtr7VYn
5QwHgf5qzudL6JltHBNBiCevPUQWuNlQyPcK8P+u8Bs0d1ZZ7NvoRjuw91Wh3lQqc1+FQ+jPGNTp
v0JtPV//ArasiCOMwtM4MaqZsfo3Rhlh1DnGSQfdyZ1XWYRlDO21m1pnLyyqygPUpNnYokthtFpX
Hie+FIxWWZKathFhciTj39NCYvxcpdcmnQpui9Tf63kX8M7+DTvxFHbeXRYv/ZOA9H3SLiEdoee4
x5+nLnv8aqqQisu4sU5OYiP2bhIudYE7VFUx/WeB398rO92NvRJXfXv47/tucFWBnk+dG2LL8YyE
dFb6nDf5PlmaGmh4oierjdLnaLDwnPpORstbIPdMUCkdAU7VPKiGo49I52grb0+DyaZ1zoD+sQBZ
pJJzwpzCiOzeRboPPw9DAFgUegmwN0TQWenXeowZe5O0v0xZRmfZ4qonNOjKG/FKTGFysuKQTKEo
/GqcOn74eVYi3jNxlTyOA7nKN1tMEY8XNnDvIQMreQlHVbBua3/388PMS+pDLu+d2osYajv5PPhL
86w9CAueJIqtuWqLhyLP1jW+0ifXjcWTrUoa8WTzYIu0PMR9M63Sqvd2NfoMxKpyunbPVQcbOmbz
XToETNZzWn8Ag7+YsaUbT8XRVlvwlrCtxDWz/B/Y94G3f1zuyNXy7SJnknhaNZ36G6f581CMM+xm
q+Qh753VjyPTHr3uPN8efp7+PFSa/olggfKyNdhgTiRSJaNjNOBlvvsxj7WtBQ0dxL/VOHePzofv
y+JRx1H3SLF3tMtHbF/Ox+xQpzcApaLn/zUpz2K9akn7TYuMjGsmx3Aw6DR6AmqZHDf83rRbyrE8
UR9fozdV32PtFQ8tzo7XXnTf+vYsmJdoPfkRxT7LyKk5SN8qeIWTacIYOXnoP6LXvv3k56Hte+9U
lvodde4fGxXby6wBaQTFvG9tSZviAPV3LdXY7/zepsJsKVcmRG6Hu4hkRECBG2jx1oQJGjNMdKtp
MkTbd5txWaJLDaBwAT3wLt4lEA15yJTXbzgEkW/V2u4Jd5d78tPOxfmm/4SpC4QsAS4Cp33J5rR5
EEHXPPSaPLBIR6eKxKQ+QZ05p3RgQo4+/Tz0RXOkkhqM2i6Hp6mPcfWE2aaKB4mHy/I+ShKWWmf+
xCRobWuMdv99u2C+C1CMSct+7ETpXLMZMCqaFgLmUUSvl4h7Cn3WsHJbjw8MRoyVBej4GjZBvbIK
ObypIkW8UCCXWQqKxgIq9+qKxPb4GOIkO9hNW77lqu4OBuPMk7VkJ0yCI8C2BaESTOpA3s62jWT+
ZAVxsE21O0ERKqZHSFL2BKQ0aELHVZH270LW0T9w2m7EwDTaFVuACMzpNhbcYR5agIn88VK0/l/A
iltEbE/phSDP/OdOY96Sz4AnpSf0c5BX6tKoacv8LE4WciDiJW9f/jy4hYcZfS4xPeRFtJvidysN
Saa1mvTVmUJs3nZ8aRpRb6thNJsyxL08jp178OpLmo5/vNZJTqGZ9Cboh4ro7uG3bcP1FD3TITED
rnOe9UsV+cReoxDnIgzt1uma+eiNMj8707CrAu/as6Nei8l3d/x7/d7To35GGXhnpc629KLk/ueh
mOv0v6/qZvzT2NgO/F6QwFi02TfeLHSlrK1PlZuLoxmmnuHcTa4lCCLs+NeIfuaPHdUspcA6zz6y
xJ0vbLPDEZvvf9ZhJwirY4Jr7K6zS29bY/7eWFnykHRGPuH2TK4o+P9OiFcexnSINkmUbi0EfKeg
Z4W2I+Nzngh2TKrVzpo5v2WTQfHa2PHuZ3EYb6vCMnIRod63AkWOtAHYcWd0j4HsqJ6dov5IXAD6
0rx7c2qJiClioG+aLPsV22lGIn077izfZATuhh+ybKqt7IlNlGruT0ml+pN7+ypts22MJ+CacNyH
q1YfQZAOO+T23jYK0B72MykiRQiPqIfRRq/oVk8/D27gvVuoY08/z/ARcTsn6Tpn6fvvD+BiWHah
9buPyQJDgq4fLLUbh6C/eHHZX/zMCvdx4f1VbX20KiKjVaqhrbPsdUinWwaCeeqshAwg/srJwoK/
Drt8YjoAGBqV7X7bFKSiZRJ/ZIKAvs4KROytN129Qi0PZoaZsaPmU6Yz6bnlRKNT7v0rnahcpwZC
cSUn1B3xUDLpBp2/wguW3neKbLYR0m7bs7+D5boPyjb2fX17cAqwqruf595Yp1sseuQi3n4SVbre
wmsSq3rLSDGLSqG06/Jo5M10FagnTGk5Gpw23lkup9u6C1Hs3FI7JpwYzw5C6LvQjaDfbqZkMzvZ
6eePGB2U58xHpcLHofHfwU7fm9Dpv5uweWnEKYcEuPddnT67Xiv2bmCVqyiIyX5EaLRZJKjOzyqH
ZgI9BZmXCh2zSp+coS73LnKafdZFt7gGt7gL+uuYlvMJoJwo06Qf+/N/X46T2RZicvFEpujPdCHe
qmAW+yXtp7VomMlFLKxNXaEpVqUUb6UVstKybhYEUqe1XeyiPniCmMhxgcEd1hVwaR8FcEUl1HEm
8w3znv88A9M8oP67j+JO7VivqRZwCn2VU34cbXYEMxDlaGSzKRor3bj2h513+uE6cGM8+Ow561B1
3/ngWDtr6adVG4b6nI545qS0iefniBNE05sbtfW+KDFYC6d8RRBijdY1t2Y6KOuZqo9Jo/bjwLlx
a2zaEbffVWvxZvUSfHeAwZ4DjUSmT9tjBaU/CkbiZnT+epiXN6nv2ifU8PaphO7ohVc9GGuiGWJh
Miny7uBM6O18yxe7JtHZ+efBseqTSbNpl7PEQO7E/XY2OUFjRAXXaOFAb8H9mR/FqVYA6zZcpZV6
mxLr04ql6W+Hs2a3jNkllwUbiJSXxW1hnx3rpIxNamFZxpvORp3ukEjyOIf1zrWJ9feJMXf9cZOj
Tb4vAo9Lxzrnos4dtchfu2LYj8jiP8pE0hdsE1iZQfMGE1rEMRviDRZwdY9HwD40k5L7cFH9Q0vj
JbTOXLyk4w1KK4V8qDU6W8ua3mugke/ac/774vYdqwEEzRKsGhj7xHZBA7hH3RW9lOn0pLGfIVZH
KzksI20CtNGvA0M7QV85zmvk8zu0RfyMSH5LtqZU6pfKanHqOU2vfKXmX5NnHwx20RQVEtWsdTje
d3nwrhOgAU4B0z3z7bRbso6WkbYgKELcbuKhlM+TmOSzJ46e7K2nog/ePGxjnCCDZ9cnH03ncBGV
aNUVm95Hn4N9ZiZ5GXxnuKgBHxyfwuefB9wqjyPl8SfymkL0hQmC7P9vePyZIH++h2QyQHDwtzVC
PeLmxI2YFdXvwoR7v8iK7dCN5CBOnFt9SSH8TVkcCd5lNpH4nA0icLepQ+iEfzsAGJaLh8Ievh3R
cFlvkQU/D/EMzz5H08o17niZ5s7f5h6HoGhu5dUigWcTNc5JiCA9dXNg9omfkwgLrge/VA37+bZk
CavW96x/EgPDMbWH86gN5xB4tIc0ScV9hEYnJjfmM1/o7Oq4LBs4F5IL+3peZwjQP1shDn5ZRK9V
ny+HWmfftWzunZxd2DZGXJzQgrxOATDyYX7AAxvt5mmB/qode1P6mirkkChhxLvJ4WeyVFY6XXJC
D7jZRv5jDQboo4+/EvIwPIRjH98lgkmwQnZ0GGygVkfPdBQvmHzmTjGC3cKQCj5/RqTevrJQzvaN
3dwPXdvcy5asUq+djz/PRKGPkV0W93P7DEQTXHPtxI9WYD1PiLedLArgABaIRJmLa1elCYmt2l+3
t6c/34sMW8Zobqbk+Za3VapWnHQ+8CXHlS/lzPXOg9A6/zw0vk81Pa8gTcP23A8XK6VTAmGmd5r1
IFA9STrionA6RQoCtiU7ax3G2j2gGbpFlccTSdp6rt95e+DDm/kzy1PJXVrWh9iMkKE+ZPLo39xh
fiMRwQ7BS+6P5wZE75ODj4OewoCtlEiFCP5K7jO7yEdSbdP0PiCBrOrH7KPucFfYgr7iya52gxjD
fef4/bOyHe7YQjtrqRAIWU1YnTPlHSc8d3CS4XlY/CK4Ax6kuamfMNPUY3VZ+lOMc/LNbbF2l2b+
7F3MXYny50MqJ+/RV9Frhm2V5IElwsys/Yf3KooQTQgJ8bhIn+qWnEs7ZNjVtX8rkomDvygS6612
E+eEoe0XQiQkG6XJt4jYOK6aDPCrX+jb8uL20Gus4l1Y4mQVruNvK/kQ6WT565US9ntKsgfelQF6
vLX3WGCvdeAl96KN6+0Si3rToMvYpn4ZnFocJkA1hJ+jeZo/3QG2PppdfSlgpC6ByZ+8UeuvRsUP
Yi7UpxS0huNA854mryRypJzncx0DTcShdHbJjIAlHZRN6XiJdmeM9OXnK9J5zCWNlhdsaOOxaYE7
Az8nE+C27vWLM56r7lecFd5DCwS4l775l+Q8+8ECfr5vRlvu0tTH8zzXLZwccia7gZfmM0TSByof
gmr/9yNrNGSCE5mCsz1wiM+mkei2zFi3FebnKzdzzY4khrdeJfPpfw+LUf/v076QHCI16T3//ZEM
dZSKWopDb1jFz0v7eaX+jSZJU8Q2Pz/QGcOgEHN+GtuYAqHFfAqXdarAYAXZU2S7xF/SU9wN85k+
PCh+3DwooObHpYynx2pp102r00s8GGrEl6+mHdrHxOHnkyt5Ky1a3G9/UKYjCeU4krYycIpjSAjd
yiXOFqL+3NwesjpAFPe/5xUKwMinZAYz/JcISUwN265/HCLQzcn0CmUuCqwlpW6rqP/YwntJM+y3
hm10mznjIfS8D3QymPU9tCmhbQer3MMa7+ZbPs6s0pEkytfJsi3gwcHy3eecV5kkj9pJzUtvTZ8Z
FMXQxagE223ChnYfyOgXdLu1S6fNoALvPvLzZEeoUbjynLWGrl4pr7D2VTmJl9kx+N4gkNvKQxk3
lf52VM2Z881tFMs5lhX1chAj73zoNZ9jPZEbxbljnwwDgnK/E+TpDt9NXJLln2u5wttysJ0y3Kwq
C0E1yp0MH49FB13DtBiFiKHtbInPLrli52iiqg4xOcl/PENItcdw+xYHSE3ID5HrMWNwHUd1LLrk
qnqs4kqk1toB90tbvZwUxrrKzra6RVRpT6QwdEFKlZkKL62/kHbTUP0QLO+hhA6ULvxg3h2B2f65
NoS2Vw7TnRySN1WVgjWfQuVBo6EMqG9zE+KcczT/HCn87eBNEQacwF0TobQawONWGF/pXkOLQ+qv
RcD0kuIttyC08/JYphk9UjczV1o3Vy2qU9qDUlZO1W+U0+7rpPgOdH+tcElbeXRJ3PY9wyH8aPfV
/RCZ+1C2wcr4YFZsYfghrObQAj4QJIBWScd33YxjH1m6QbVlj6/6RqF4PTIghzlq3ZejOueLPMKe
UnqCQPB2WF/Z7Ty+cHC8JiTr3dAzEHV7fPYaeJROZJh5rMge9hPTRzKdZX4LMfbm8JQt7FjSAkrr
ymGzdB7yPl2690X23jXVW7uE4BI26rTWlps+s8+1nyRPbQuxW8PeACedwKEvOsYv0IiQfrKK7RyX
DOmOpGizdN8+nS5lioNZx/5Q7TnF2Ju2EX9bufMlUrKpH9xzU9WHpa2htMm72gS2uvYVkmgrGe7j
vvvd9NmXhb1xpZOx3stUehzAkxDB8pSt+s7/nvIMs4Lpuo2Zxw7/We6sCxrXS9lysKl+J0t00ipD
0Y8uEjVkjK0hRRZQFXwaFyfch+E/38x/2eCBDBz5V321VfhrAiXDCwX23s3+fWmP2bqIkVFhfmU3
8hbMWm3OkdjnVdofSUJ6Bk6Bq4YwQTtffRL9ScdVPG4msTDkJ920QlAUHxCsbKxW/2m1rR4hT/kH
5/mE8mPFmBRiBmjhidqlP94+QbWVH622Cw66RL1ZG0lmcTqhtk0kcQvjXJm7JkzxbmvoEtGSpFmI
Gc04opCbU/k1HJ3HqbDr3Zy1H6ae6eMThI54Q6zXaHSbday3tROGD2Qnwj1qH0+XE20dZf+OBiAN
qGHOV2NJqialRljvq+2SFBvdiYeUC7mxqjSnndDa4rYgT0HL/qtoiSNExo7mZXnvnGbX3wptqjdT
y3KPzjBCZKSoSdL1sxxlf6jy5KEwLYkqRk3r3oMiDwqoQPDUtSo91kXzLJzYXVmjv27i6Zc36FNk
qt3YNQfTV2z/QyXQgBgKL3OMqTEagjxC/WWH40wegWU9JgdvSKtdZuUsumZaCEtL/8XYpY5Ipuq1
7jEMh7QnmtR2D4WNvIND2waAzt0m40CexICtt3Rf0mmx4Ef9rdN0KGhSh6a5yWB+tTnkZ3KrPDLl
jbXzpwqmbhgzgKH42ipB45d2JLI3GBNOqw9z+GLFTMXPJG3gWI8oiE+it3nUtHLVeL3CkTqYSH9G
NsezPjp5vjfskx4DcAMHzp3NJp5ZAzpRf6XKZDmKJD2UI9ICIcidmALGj6mrSatvUhRKMwpvGclT
GI9fiGYK1Lveo3LVKhmTCK5pwIXgwNnhKqEWYwgvZWdlm7LqObliC9DIr+aJxgQWtHxfOm6J84wF
EZUXAkB8yzmyAZYxVgymSz8jsrbiAxFwJuEmufW0zMlwGgZ5PxPieu9oMudnsUkc/WYiFzzQ4rf1
FDERbfMQF6O3FoGctk7t1OQ7ZTgeb5C+aeCGyp6+wH6EyfXLgRMyxN2K5QKPB/ME2kq8chqFkp8U
x9So9gx592uYzWmuY2trDeorhItpa9a62564LoC4Ldym8NhdgsRv5PD8URX5Y5HiQ9NLaDETfA+e
D4GjwmYdKP0djyivq7k+wZrv5rF/dsPs6FlJtTbSa7fzcMRpiqJ0BnkmIyQ6RZ1+KargVzOnRIma
F9W3KVIXiZKoDKCJBvUYLgtldxZslKnUvzIuN3luxZtCGIeFbt1aFGEWHUYLIKF9VZM4AFnMTDff
yBGOOU1GBecYGNyTrb0Ni5uOIvcJdXAEnajIY+88jCpLNkKa5tM2kA4uBi/fRY3AB8uyzOHeYlfC
6Un7YNXX7cZp4/Iksj+zixLHwtFhait8EgH5/jG2j2axeeZfK1bedTYK9xSRYoxEBFM/vsztLGeE
cAzMdcQZp0PUWg1Qqh6KeuT5nbtRfvJepmhok/A1s5hKJ7AzbpN4OtQJF4VxrJ9gS5vU+uxKxsk8
whnsFe7fjIqc8kGlU3yfnxh1/ZWdpoi/Sb1l+3vq244TbYZnopIbwsMQgZHVagPIQASgN8/CtkUQ
nOpNJtpD0YwJ96IAGC+J8LHG90a23Xvv1C+l9p5TbUFnGwJ+a4sq0yq5pJVY2Mnmk65RMMscDj2c
h/vaq9Q986jExxj1Bws7lYVtEa3ujSz9dseckYOEHYI7dMzI33wre1GPrcCgN+SGzI8kgwKoATLL
utqY2/nYjQfyFfxwMwj08dKZvqNMPBXD8GBkLw6JO312ZB3rInL3QSo+/WeHWLRrMEWoHnyyjDiT
svOIxwW5+Tpo5aNVOHdTtVB7ooioyM6OWugpTPhM9V22cYHOVmUsb4567JWptq9ks+zV1+B31oXN
GPelJAsgXe5g9DgWqM7foTpH+XYl0pW4/Ry39By/qYES9jbwjuREU+Ql+t/cSn9M8asIh25TWgQc
JyMBCmReP5SIOLHKrfLYaG6GHgewA9hbNR2sdbFZoqBcC7TNay/UNnfhJHGt1ZAT0T+npqm3x/vf
ef28mrz4FvsEHWQkEC1ex2itHY2dpu/Pmc70uvO1wSxn/hlWg1OJlkm5hgABG/Z9TNCzWz0KK+0e
m8HZLbX9PEqWKT+Ow1sYEAV7mOLx8zOvuWGH90as3AJZGcpsd2chzIv8CUUyCWMo0mgyL2rvpLz8
S1hsn8T2LDNHFM/+NTjEXOTeJc7TNxzR+Vbewnlsr1+nfbFn6UdI5kMKeZjVLInRa956FYUx4C9H
QEwa0Dg0eWXSbbOZJp7ESo9zxL46YIxYcfj9rZYQ6UUHw5yFzhdyQUGjpb7YcxpgwCLr0CcBvBw3
YQ4XadlogyfzNJbcmX41U+aUSip+RBa9RnLFTqUYjhEFpl+mpIVxzM3bGJf7umqmQ9mYz7AfVh1p
vgmUzorjVcsLQXMeV94B6U91BxRL4nQZfyj9QaTlzTjJ7xwsMYiIcU51Tz5RR3GXtBB3Epu2sA43
7q4yS3ww2fKM/gXRXRb9ykPr31AvzTbPQuJnSL2OcwQfKg8/Zr/gyFU9+XF6U9FmmL+K8tC55cVE
/T/A3deU1RMzYhxv21OnGuvc+kRPlOqDsOy9kcs+MhH5HVKLVaWYPOzpyahl2PZVcyyzasb0mO3I
khZbLAAV9j2EIgV6oCD1vzJUhusyTgE+zKteiCdViduhSQDb0Ekqzwsi1kR1WGC6kozjufkqXQyc
I3Z/arptlZKg/bogy69nhImzdQzrg9WGYucFDc0nc/M+B+KxxTNi0FaehqX4Rfae4OQBkRnNS0fR
guRSigaPHN45UPpl7XwuJPexFyJKDguuURre96a+tJaPlcVXr8ww29gaYN6CkNuWK7epp1eSs8Zb
Xt8XOgHnycvMd2Lh4LUDZJSZywLOCnkoDUXflhdTbnebiR2p3MegDj/CvkKZ2F+yagC+r4Z411gB
HEZpf/rTHxtcORf+ey6wv7pR+N01ak3s7k+21cvY6ptWNnkJxTgccBtCHoxYwhb/div0m95wRLUq
9xDa8zMBCneE3V5j9tpVflMdjoO7yvzkWeIgRs5FkKAoEFFzUlEDEsU5rvL16I5y2zA0lwGpJ16C
zrUz3U6X3IDLjN8B6SmewhwnyYBxySQUlpkh+CeW8Djr8lkrBytLLx806gIBqogFOiEmjpBvgnf8
s3/i/dpq2Ka7nE2OCAxOh5Zkxo9Q+jqNxjrfeFsjOMToomk3iaT2W6hnK8Rhh70M9h1FXwc2y+Rm
k08gkDA5LqklTYYEC+zQz824Disk/xh+q4jUESvGyjpOJ6wra67+RxaRPzPp/MvS7S5OSBcMMKRB
LLxCCm6C6tYgm6GgVss3J1xK7+KFv9+VRx+gV68TLsgqRKdv4b6V2dc44DspsmPad59Dy3klsHpE
qWXxm4Sf8E6ROKfa9CEaztzcu0A3H47GuQWLes3C8isqqVsRA2pZvWyXDpE7XMV3NbXHpNDn3qPz
YurNPSkYzMhO+7xY3sazGrTjwrwnuFEoVo3/ZQuFuilrU+jwYcFnTLr4XRCo9zHy7mOHgT0VHgvl
dNbGoxZ67G9r8++A7l6jzov1bHdARY5DfVCKqHwqntQYnUs3Pi6GsE6pm5deBm9Vj9hnoewUVhId
WDm8+gQiVMBJ2W/gcf//GDuvHcmVM1u/ymDfUxP0JCDpIr3PLF9dN0RZejJog+TTz8cezcHR1oHO
AFIDvct0VhYZ/M1a30KaZEB90spnOdDWVNaT1rV4DkvGJYZQW93vGzYd/RZ0CCujsC0RwCzagf2H
ZxT30TiqFc+HA7zwdWXtfeqkkN/uSiBi2I3t9KzndUGO3WuKd8/M70b2ddz5a1n1+WKcDxDIMAml
AlGxtSC3C0XCRuKsh2kHg02Q3I5O9UmLcH4yQlv4rQHPmxP71IG1NAu4hq6gShsrJpP57AnLsHae
La0lNlRiGW9DyeDZlbfBR4taVd27jLQXpgLVJigHIngH88txH1HsAxzo+C1hvNDX82lRwB4DHR7W
yw7v3GyjKlDpRlazY5x6RU/0NettQogSm8K0QeNpSBzdPlxTb5C9nWNkrAfneeq6R/QdANPc4tHV
81MWBdew4nnkig8z+nHDJll1NcPzKI8uKWtgICSvbK/VMk8uyuhOcCyeTKGRLz84S8PldsJwNM9n
/E+txsSZ1PjdatzFcGsNFpQe9Dl2cq7ucNnr8Z2JB4jZgtp6o/iwnPZxwO0w0ZskzIw1q7yPQtgp
aRSh2i0gbIg6//C0xt+pwjY4CfUPLWY1k7JXXtkjP6mvrC/GMCSmmbiIgqRedDmNo8uehkvJ520o
Fc8bKtBCu48KHoJodMq1STuw0PUJlDcptGRK5K1GrpwKXg2BQyGsMcxIl9hP5NZX6sZDVvTnvrJ2
Wk7qRebvPZfZuVS/8lpcDWSSK+SSF3AWN7MbV0yWHi0fZ1wMR4R2mbQyu8fq6GjUhjocQMMj/roH
HbJsHJaUToFUqzWNzZcBi3HtmVBhqgzlcjfa1ZYy05iQn7h6fYkdkGJuSIBjRvVODTniZZYEeI5v
M2LGdJhNOwNKRorHxyksvjCqMBxNesxnmU6Bw36/BdBlwfqiGMu+7cl+17P2kaYOFoMi3sw1TkHd
YDDWcPI4NH94dclyCrjqNca0izznNhPglsYmsC8ZTVHJ/gLAmtRN3n1XY2bmbnHn+Xg7iLHXfqbi
PoVguVUW4mJPxcxTW7o8qSV3CRKC0SMVtXEIN7JHa9UU5s2VxSfLArmy++ghRL4YAibnEIrX7RSR
sO2F5r6Bs5I07kvdpW8S/d7IQnOVu8ZZH1k2d6hs1DnGsqsUICH4Sv66JhUclGSwEgN64Bg7Nog5
iJCjDKh4osfGt62lKLgRy96lmnHuDcOO1nUHpSHy4uc4KNJjW9py48fwQYVymSZW19gP+oUZ5uM6
nbggM+I8VICjYwRAUlTaJxtQybffaZG9K/w2Old2zq8k4HkcB2oFTY+NzZgtLRWsh4l7joJhP/kh
+yTNY2eYdi8iL8MTaioQVlQvkAb1mfdjDwZ5j6zKa1e7OSgPDsisZzRlwynexUSg+88xE6k1OJNi
Uc68nsr/FdXIbmkcGGUP9jcq/mnh8nRdcbdvUBgtxSTkRpOSQOSJYefkYyzv2SYBnND51Np/twTq
iLi8wV6vMIujmAZuC9ES+96aMx5eDqLTLMhjOGg86/Fh7Qy931W4kJapG2CyFqfJM+4LoAmL0PG3
EZoKXrar0BSZ/RxHsCigM0CQoGhG7MPR53jW2W7US25SyHc5mnfMIJiyU2YBY8xoq/L8L0RPYGGq
+kg3Whzycnxk8CeZiRon0Lu/ZDGy3q73Uh/7W1lrB6WfK+6drPEIP5wEbLv5dm06fziIzlzbesfz
poueQ3EIrPZJDVz9dVbNV+8lMvJnOwKT1jZujRxZwK5MY++Mx4dQXJxJa4qv57JV5IpDqLSd6TW0
yF+cnGDTd/a9q4do+0i/6HNQoJ7oD5MmjppXXwqttxe+YH+cjLRcgil1rLBkjJTYI9ZmAnqiW+6I
j6Cnp+a4OnALoAW1urPelfeGMMpT3oc7enOC/CbvqlfJu21WbMa0dsbi3GFPkPOrbRl0HlKkCuvW
J0wWN9SqZCF3gX8cYW7WPuqC2sb31oiRfB645JLWpKXTI4T2+KRcr93jRwhQqS0TaDCrxqDI67KQ
g9pJrJXd2WcHdwFwzZI5svNYP2lJMft5vAF4dX4SHUogreu51MJhXfs2290B5HnoAj7J02yXZGTM
8v+6SS9J5RnnFJP+akpTtMfIVDC3G3eIwwjVToc3YhJs9o8bEGDrIrIGSknubcNmUTkwtGRkwnma
2tlatTUjFw1yV9XQnATpht5ti572Zk/aT5GU69IA6cnDJsF/585LhOiYe7/aQov3dQPyC5TPwtBC
6KAuCnsz8s+o4SMWy/ymGYluDAefhHAKLJ+54J3zRHE3WX20FJ43UcHi55YRwwg3rGi6O/TsGCrM
TU++UjC1lxGflF0IQmyt5qWELb8O4llapB3a1j0aw7AOa35IIbAgJLo2HarGRF9qbD23De88j3ax
iimxEp7175ZtXoewo8nt78BR1/vI9I7aXPUCRp82PRbzhdaqmz/E2XpqrB1epO4Sc2klFZP1voXk
HYpor1v6zzghr9HtfjloouWpKk+haBkSOdCEfSYNRrtMy/DLaZwABh7IFIv7fVW29QdyEIZzCQus
6WhZnn3osFJ7YXHTffNlBkoT8GTpPHVMyx2W7SUiYmpp88d2avVd36TPjReKVypA8g794FY7Rneh
jVenwqcyz+r0maWuOKfeQCjgDBCy1INpy/dcYf8c6i9INTbSgOYKQ5hthwB7GYdReLK6VyPTtZMV
VWeA0c42aSK2ClJyeBvpWqQcwf6IC8OdsIylMdKZBO76+Fr2LG+ihnimBGXvSpds2QuzPBOL27bp
vkj7VctOh84W7BCq2Wk7jEa5FgR1ca4so5DgnWYAygDF81hm9bdZ9AW2EhXNLCUckxD91p7wH2NY
J02V8wyytHonPJwTqErWvqKy6y3rQcbWNrZcf1MN8dZn7CjH0r5mkDoeuLcAxzavtYaSOWNgSqIm
Skm//B449g3B6MLWdTaBiv6g0zqEkcXA+RqwRq5Cm00oqAGQux9pVz3L3j+b/YcrxaXB7ByOVf7q
gG6jHVP0r1bZs+euiOkMmSxY8Qak0rg02n5gHNIfDBjCx9R+jlonOdhh6SwrsCvLFn/ZkDARAe+a
4RAF5DHCiBqxxrSMmjypr+OmXg8jx4gYQ3elR9GdnSQPYMjJoHQQeg4YIrKWgaYb4q2u6vrFUU20
4u2k7kzlUatmbas8NklkPagQLsLsrLFEsibk7EejlnNo6tbGdGrYDm1Lw72WtX9RIQNhvR/NY9xb
0x6gCfNh0DZQF0JQZW39OLQW9WebJlt19Sez2Pdl+UtlYq3ryrhgYTZW4jfq0qa268GzYFRacVyB
gsXTtJUNzpIwr26p35XPUCrfwpVuAs6kDUIAy5A5lBNPhu4pcn1shlxR9NkfTgh3qp2b64ijMtJJ
03GM6KwDOF+2rloaB/KwaC5GEGEOJo6WHT8qvPga2xQOdq2HSx7e36njvgVVckv1stiMLCPgqFaP
OpM3RA7ZEu7BPhTs2KgBaHtMA7yLv9ao2JnLDAcWJE796AYzVGDEpgABALpMgyR/XNntaOFaB2yh
GelmsOpHJ/v2KmVdmat1yCzjKeM5iADwrIR3Qzh7ss242jTFlyRmctN0s5SGoySnzMPIx2lmlyXb
lEwyBw5uiWrfhlB/KmyHESStb5a6Jw0/WgjQtGrYlw4ho2rqIRCR7Cg4G1d284ZkBYc4avyVUv1X
B8xnbeTZM0LbAewPt5fRp08TKVBQ8pZBhstzkNmuKlWPl5WKORyzXdtl18TxxLqWs9QKWQmI5y7l
QDEb3qEY3QrVsdyIItkr8FK53QS4Y5xHqboV+/03GpHPsKOEnRqn3Qhj3NZNBfpmgDdhsrdwW/sy
NDE4ieHFmvWNTeV/Bk75bc1iC9eCXlszAxG16BntwKag/vkpp/qhn8ipdhmvyAz+NDwcknH9H3T6
WAU7b1roPB1doW1KNo6OZd2ITCtFFW9tixLdk2852qolJCfJTTPm8h2d/CeS1U09giIV/LCi1r2F
USg0kpr3OFj6r7zXvvTKOsS+3Z77YVvI8N51hx2ffdXoOlZFkMBAM+JhjU73LOG/c9XYGtwIFheh
rj2CnPGXkzZsvBqTiurJcpNig0XnhAYFozMLLjTuOaMwiMw9SgSzLX5yNY99WqQCnvkT9OZXL55q
eHM9y4+NU4P2jhrfWhUKs3etEbycIqAVHtr8ypyGVTYJtU8QA/jfSX6PL+EtNbOG8c6xVCxpvWwk
wxyjIFMkUGADzYFFjTcI5wz4tkfsWtXTAZKFYM1DDkeRvgaZw6iJI3sBIOdn0JDwmrlKl0jaH91Y
vFqsXhA8WFcnS3h4syVPIlCm2FIi8iPGYQsSZlGGS/Qz18hMl5X8Kd0dXOx4o9fpJ3mNrJSrDinF
5NZrv7UrFoA02B4UfYbj0XJsTKDoKT1wByhEcyz0FcX4JFJx7NEwTwzmt5GPJc0AyhIi70ZUF3+x
9DpiD8UirwltqTTvsyKfCoAmPrOw5b9QaoJ9edDhdMgB+lDdzSNdy90kuaI+jV5qx7snHmIzjV60
N1p5LVCY9Hze0g3YkoYAC5yy4g5Mojee+wMX4YQ8hB4dGqDiMEgAo3n+MxDh5hREnOB6rQebwLdu
ekWRYdT90fAJYfDi6jphFdnECiGcj7Xe0eRK9BHHL4k0Zua+C/sOVeshd4eXMUbOV2K9WMSsVtib
VzWIbLQf28itVmGYAB10oFIgpwZGmUL6mxdhnTt740hLNLzkiOW4LZIfjtOedfDabrkGkk6Z28jC
alrEwLUagtoTE/dzF00rW0GuDmiEoPHPOrj+owFcW+CQ4TEevKUFHgsXjbBBFNKhD1e0//66bXmJ
To8VJjB/MhGSBVCNz1rHm1ghHQcw9OTrA/7Wsi7YAZV8Q2/ctSq9uRllY4/iZFAjksSQpS2K7lWI
LeU0DtnO7XZS94m8p4dqZApeKe3Emk4vRA6h/0JDioUwbttVmpGYFBHFcywD6+agFIoVrqDWNL8C
yYQLP+/Z1ANtpyb8Z6abi5U7FuqOMVZbl0cPDaGTGF8pe9wuDHdMbYaFywRyP5qQC9nvHPxQt5em
G9n0BSU/k/4QJNmlkyhmJa+90EfERJ35ZlrV3dgpY13gKb1NxP7BzNhHhTkdsskWa2uEOof7utXF
owzCjnI9UptxqN6rsMl3MfJCp+I6p6z+MANyCsSs1W+KKyvb6jDF5bsPyBh3erH1Iv8b2/zrBO40
SczPUZjjzh1hKelcB6pPPVYA00p3xrva6EGHMSIoKzs9Nna+Dy6NyLw7Q01HVdvh2cbatcbomq1q
mXVHKe17+NDNvTVDfka35nE49YzJlTO3zIgLKDpPpU1WeKFb1sbTC2MtdFEc65KsNQ3jYFFwkuA9
yLelbdnbgTJF5tpyCtGwTODgNjKavfIUT9uhwvHte2paqaa3V9LQfPrp5mgbhbvtcTGvNS73hanN
FZN1mJF25DoYR0C+wCYwOy7bGE1+K+QWqL6/QHhcXFSDD7A58L75S00z+DizsCVFHRJ7s9/luf3A
qc8Gnh2HbdViX6BeXniODj0PnFcasKcqi/hQmbRgAsHXwoIB2kXGW82LXPeCIa6mx/pR19BZGVNq
XyRa5iCW/WqibuR3conSJjg6cfqcNMMhyVMGTjlIWMAORGvEj5nH4nBI8g9IZpuh77fpmN/HSNa9
SNv5GbOIzh7Kq1dBV/IJm3e4tWFM4aT21bgBsgYWeGCGXVjwXZzhp8msc1LD2e6RDdZBEW+DILtT
JQg7wX2w0mPvWw/lSVmRCZM629tm+V6CB196TKpx57H8dlE/GK3+6QaGApmVMg5pN7EuXaThvbEe
Ohd8owx/vLR4yCa2ZPW8VDcpdezBf/aj+COwicIxddR1/sBdUYiEfJ8uRunCeUN8A8CyhN8mxHV2
4hyNqaZjoKRX0dDXYCTcEVgAbKpPbA4KcW5MjjaKbZAutWAo7RDqhAPzpMLxQVkxLqHo3Q/R7E5p
DlMzWkcEJm1dCnhS0pxVgOq2dXTE+KPnHFSKa7zRh7MoqyOkRNQ56FM7Vsb/PgTM+pdgNyIaXddz
zDmIkBCwPyWeM5Xptd+L8oJq6tHnOh4tf3ofUVovsMUfS5KOLiJx/CO7qnqtT847ZUK/G7n572hD
Hlqpl6+thlIpNTyW0rPMiuSbowVfhqcJZhStZXyvScFdHj/YtSbuwdI6nMl1eTaFBZCKKBHM/gUy
0pyx8ZhatyJkXluUEIOgtzzbiVmyyUGaLREwLqJiuGpWVyxLoVc7NlrNVbrr/86GjVtMUaFBOPbC
GtM7FaCIq/zRPQd4I9f//s0z/yW2zRXUvC6Ib9OwHPPPAdEmFzZqHA3tnFU5c7COuw7Kzj80Hst6
UD/g/gXEnKlejbJB8iBNf1MgpaXAHA91CqLEZKGHFi7cpFpEJ0ao39KoyL2vUwIzQohGIrb2iSSc
IxkYmpoNQrVlV0q5qgAm3dldhWFaH7Z+bllHs8wIAVYue9U89B+9UVuh6fXuqm6oNh6A7P9P/pru
/0vkt8sARQjTMOYgS8f609WDZhFEi4lUlzQvHDWlo9/KIDomrRa92Ky9mReG7PVydvISy8xrnUXf
qhkQB8W06yKLK0ZXBW2SBhh5jZp65GwqxksKugUXUIirqrPRpjI7/B0hPcEXQ6l6iIic2WGUb+4i
hz+MBvybVYIYSUm3OVFZvJt18dHU6hUo8wwGbIzVUKsK7y6bnM5InpSvo+lryXHLW2fli6bbTmOp
P7aa7mxmeeI6RMO+sEwerqY0yocsCR/o2mn+GPKczEgAlOLoW8SuDA+wrTJ6GGD8GkTFi6MWbkVI
hz5/YadgmckkE3tE/3OCDSYemTYw78DT5C2QozFoxZV58rQfeptipCzUsqJPnqOZe7YPkAOnLmRG
LSn+cs/4gPvrX21krj6ZCOcgGg854Q+7Sie72TYHHyVw+FZa0Y/R995m8KBlNRkiu3AmvBcG+eW/
A1mz1EohLvegXjRNx3an65daUIvVEJrgq8x+pd3vnMnKBJA6ukQQBF0XA/z3bkMAzAfkQXmJbBY4
wFw/RiLBxo0zM+gjGDj4DfTT7z+GwtFPuS/ux8yNfvHiQJR3nKqmegoa6axUBgvod8B6VfbBsWzf
ieS5GCigdoR+xVvWOP47sFVK8hG5qqyRI0zNxpDcnOvQNcRHB7pkaVXu2SSm9cIWCD280VzZkHsr
FdkH5HT2UZcTimynKW5Rb6Dx6awPt1QuhT27mHFe6DFW/zLHQd+2vRhWPXSyu6n+hJh64vrMCS0o
prNhhHLtV4gFwAmCeiur6C7vxUtcxilsF/BG0SxaqOfSmf0edEtImWfPQfcmBhaYjVk/plM1Qydl
wxwS+jjYkOqX4AhJk+FSDbX9MI1IoVONEEVGLgsjEsaT08CcH9Fcr6YI5qJtTs0eollxa3qg0RJH
8ap2E0GT29so9zEMBpZitRKqFD9AlW5+H37/+U+J083f/8rfP0s51tRJ7Z/++vfHMud/f52/5v98
zj9/xd/P8WcNXvCn/beftf0uL+/5d/PnT/qn78y//o9Xt3pv3//pL3NKRTvedd/1eP/ddFn7+1WE
3+X8mf/bD/7H9+/v8jjK77/98Vl2RTt/tzAuiz/+8aH919/+8Igz/s//+9v/42Pz6//bH/wgdRi/
//kLvt+b9m9/WM5fiE/zHdZapmW7wiRxWH3//oj4C54JHXWcYQseKDYHKY+oNuKLzL/Ynu3rcDsc
WyfRhAjMpux+f0j/i7Btw3FNE3mJZbr2H//zwv6RGP7fvzDeh/9Hgrhv/zlM0xEuFa5hmgIejPD/
HEfsKS7ZoEHSFlhi0nbYOQKAXA6KGC2jZQStV0g6CKc/T1NJf6CJ8N4w03pL3o6L+t3UN5pH2nNn
jwo1XNXtU4cdgCywuk1zHHWe6j+GBTfbmYZma8d+sqoMq9gkkdkePGU2i6GySWHJkBsaSR5uw6aH
MouTnkakkIyLUnQK9UT1gJeCKAbszWtDxdlhCIRcjXVUHXpKPLqqhGVYMomlJUO8Ik2gHnFD9T9q
xCEQpLiBeadBVsajBlYuro4DtrMVXH1zZQwxlhGbcYSL7ewn0kG6JWaB1jGOK5PibnQ2rug/p1hn
y5fYpHVwqqUrqJK4J7yJR3+sGPdQEduA19x2UxlZtk/b3kRw4df3tYnS2NWUu2Ys4ZPkkaSsKMjb
7P2I5bMIGZYwx1+VMdGWXuKqDTwCbe04OQW71uKaAR1YGSq4YfzxMRlPw8ZpEHf1hiXXZhzJrUx4
2+ii7XOCVARpUDVeOwfxYFHOhJVaQ16B2W7be85wK3uHXxLKxFUcWp9+gjeXjWN/0RUoA2BLwGu1
UaL0QIYXi/BTkvC9gvz8gov/asGy2VtV1DEVIfI76D0WoqaXffa5Kze92TZrPeB0j21bW8VRIzfG
5Ji7zoA5C7sYWRV3NrjQTCFeQOFEeAE9FnUN+2Rr8reAZcTW9AZyC22SuUKS9X41pZ7jJIkr67Hp
m+HcjoV3g71Lxx7KQYCodEacvijiN7kWuzfPgOLEyD/SwYrAi3LrQ8W/AjumS3/Zrq92VCnuwVee
9WtIivDcGb3YNtIufwEORYjTJDkL6jJK4q1etCNYc5//WA/BazfWbIC5qChLeyLG+R1mOOtNW38r
6ya7K9PYvtYGo1GGVopHvd7DSfOK0jqoQPkbN87UwSQ8+lLK1GYgk/reWQwkJICRMo6hjMS9Avtz
hhsi9lXQyxtJDMlGlXn4M5k9unSMz/UlLdPsUQSieDTAvy6SRJW/qsALT1CZ1VEr3GnrB3CEVgVY
zQtk2eFadDkJnhREDC98ZnfNpFurTJhwsawM9QM4SJvGC6Arjzl1qughDo4zBg9dljRb2ITFQWkq
fuhNR9vqU80EVLOjclz5ODHOfl4517QVLJcysMInRGTsVFseyN8mLMczWBgk51pW3WSP/XuUzC0X
ddJ2r26QZneED4IwnUqor0XElncYw2Ff6vGAlbECo9gEbvzjNeFwp8GluHmt7QFUxwZT9XW0hVfc
fcs8wq1DrMYdA1KDCqiQXbbThsY4dBgKmNY3iXaWbDA/dS1PnrweL7PXNyhaeiMHXK4DNQ1ZQ6HP
xXYnZUhEhd29STcK73yQhHDsWBpie3WLk5/kw70BowxKrVFP8Qp6dHRTSencUm40nDMOksKs0Zi6
J+5dQq7it7BbaMpj1PIvBph9XhP8ottWWeNr5pSOtXAST68OtAHN17wI+OwJ396xi9LfwAFxMZnE
rsCoTj1CA5PcydeD2c0BFBzT9qKvVb1xYkHDG7Iif6ePaiHNTV79HjtMqNdGg2MtyhlY47iSb8iH
WH9lVvWVuoyxwjpmFV2yM9n7ON7vQ+h/X1ni2TemyQFWYSTgy4obJYUwWeZij7IpWJdT2fVMciJP
AXI3yO70G1JEtQRR84h12aGkWZHONWBcHUkTq1gWV5opsZmMOBbc1hhwbPCOXvMwckkV6tFoel6e
P8Hviu46vEd34zQwcIg5O07FRDKJm9Mx79OwrLg1JLBLp7VjHChtttdHJPEFVAAmxK6L7w7ivwPP
orZYIhYOkMK8VNHzAKfpvbMDUpF7wUBDWgxYhjiqd3mfiY3TuzMixtNZFFYKlXBWoMi3dPwfuddA
PcjENk2JnGbrZeUsdzu4U+iQAxpVzQnXdVMwSfU9cnkpfb0FFtSGEAzPb4tlO5BqNRe9m8oZ9VOL
Du5+yuNw2cs6vpZDETwNqHzSBQPa6LUh3Pc49Y3zQzDwSCLmNL4gKi2PqAFGnhyafouynj125RXD
hwaF+yHwUwbBjMpYsrP5QJPfijkAUbOSA/wj9417qP7FR7KvRsKGasLRv1Wh4S18HVA0C1itPICn
1W9QykuwHCUSGhNzqLX0W98dcSY7MXVoaCNijwftJbETm2G6jE6d3gU7i9z4Bz13rHXgm9YnsDBw
Bw4evXWTlP7JT73kHFeZ+1q1ZnrUiyD7pVe195rDEoEMWLkJ6G70eujjmvsq9LLv1rCnLfcE4h6v
7ctFIMFhLNg0FwfklAyWM+idGdPPXWx6E5tav1xPCYP6zk4CaNyh7i2lTKB5mHnioC8jcBlxn30v
KFaepR0buL4d3grrt8feC4KL1BxaMtkYFtIcmiNnOYLbwY6SMtK2uco2op2SS+bXzIsatEJXMdjJ
c0w08hf7VwymNpotmj9lDBvIBQi/U6+/oSt3T2GC6WylaqGflRenXAICl2FiWdDCwbyBQtVISyC1
DYL5ubXgPVmED21k4/gsMqcQ7hg4JmdJlC7SF9tH5kG0sEkWbT2ZK98Ic0JrySL0tzg8c1x/YUnr
nbqSkqQwKiIOuTyRkZmj/zHpLLtQhTny2kHexjgQsLxgw6VbO520LQjdLdm+S9Pwu2rT0u8p7AgB
U1w6lS6+OgWUtoXAePflceW/cf/yMG3CNGGJm6b5kfm2jmapm3if9LEcL5pdqheVRCGI+wgHCTYE
xyYyTpTMKrU6Mjd4xUFZMSlOy4vhkgoYLzok1dvADH3EX8HQmusgy5C/TAyKQWIyFniY5EcRQKIa
z1MBuY/JOsz094lgZStBVRq7hKXEcKu7wdrYQCwD7N46unwxwfJCqq2ah1o+J95THz64iFUJe27z
COF3uZPDYXS/m+ieXEHOOBSbBOumxFZO6BUT5xLXd418KH1n5zv1J566paJ658m3RwrMeQGBpNwp
8TCi1M46Nk1axcxEEbCUveAVf8rt7ui2+oEwtMdK2k9unW3HggSRcFpjhqi8LduNha4SCAVa8VYK
1AZWRcXUPtYphlErGXFg59ZApDBbCqJcIFCIPHgQcQrJjIC5ctmaMT5mo3sg52+X1NWa9Q5m0YQ9
jqWrbwOJ6SooRvcpbavqu80IleHcJihjeOfiGdcqcq9GxBbNZ6x1aJsRd30VT5hVPY6M0IxwxNmQ
S/IigRZG8DdUZZk9xk4C4NRCoapimx67Q3c1IWCjFg3e4ENkKxm7X+zybpIHIDFccGUUCZWNPbww
vrqhOcjYjzMY6RiGA+tk0Lhk5D9u5nYa4KIN/MUN70i20dFATKwLp3nsVmb+mijvWbLoWhv4R89h
VWL9IO4G+bedLt24i3bBSNRKSWjBfUhK5A0mU7pIBY8a18vWTosYRcg2pJvB3FkiZ1521vjReuBa
C6dp+PcI+gtgc4bcttUTS8rzUFp3cBvB7pnFPchCh7bch26t/GbRqf6VYvWtnXx9hYZnqyVQohDQ
spxCnyrKYRFPjDKrMiYsuOZpn8bWB6HG3wLl00srOQNqnyd6HDOE6jTSVK0Ip1kxuJz0ZvfC/oLY
nlJrNnFHZDVB09E6GFDi1xa4cma+LZN4xNqTYstT+0wPuly+gjwICCAyy0fXm6dv7YAJzqVxYAT5
MfEgZiA71Ds3SMSq9wNCS5AJb4WaEc++eAcfhVysGiwkeynWgwyOZ6plcl/lTLxsEaTrvmrtVxKc
7eswVC5s5HRofjytc+9AY0UI8nrz7BiBzTzFnNoVK7bohELFvx/COv0QrDwJKFPWe2Pl8mhnGIUo
5kISl5w6PyWhzJ6A2+gXvyZvAuYyK+JtQzgpuEkNmrQA4bW3PbdH2Cr0q9lqNAboTTl42sB5YgUB
T6jOnZ1jxfO7ZhCT2/UBT3nSf2acaOzPE4PknsmeuVJmkO7zEutHVznBWdboq1WWhhsvl9lLSgbk
QojOOJF2RuKLykB/cfUn1Jt6w1cbo0Rj0LodkIzKe+nLZnrAXmFsigF05N60Juup9A3/sdEBOIHm
bnDqOAn2Wsn9vQmRvzQXPzOZq05GO679AisawSVFMm0NHprz68f+rEMITVeayhUb6bAllF4TzKH0
Bm3KuhGJknuKMeM1dsB2Yp9UU7GyprxYD61B+rPtam896L9v0ZYE6aQ5rU7tiGmP2JSS3nXLApuD
T6oUgtLiRUjdPuhlDxQzTXgWSS3e6WPj4AXtQDliPSvnAXWDfXbwJm5zw0gwsSqrrDYutJ8NOETc
joZHkoGYyH0cSYjCdhRsimgMT0jImeCaMYFeEzlxiVcynx3lUyPGgOzVuvvxyIHFNQ3tRqva6Zsc
Txb11mTkx6ypxam2BUuoMgrlERWIfdbxUi9yuClrd257YCGRJqMbXspKIiUY2mHRm3dj9kM3FZ9k
2E47CpT0onciucl8Zj6Oc9CYUt346Q3JeLLUiF884uGKQDPPjlPpq2vTBe4aTc7wEKeNdZhcIDCW
a7AqRXGOnDsY+2fLGu1vIPju0a6HDmCjU54cfAmrCOXJckwSuak0DLF1OGr93i9VxjkQ4Ily8ShB
SGPx3Fc5NChcANpTXI7OY5/SR65i87+oO5PdyJVsy/5KocbFBBsjjRy8iTvd6b3c1UsTQgop2Pc9
v+3N3o/Vom4CdbPBfahBDQpIKEMRV5LLSZrZOWfvtfOQNF0Uib/7zlHpsTfNk8+0mmxLywigevmV
3OLVMfaBSLgOQ0P8p17NaOOiKfFvJmVCyQRzxHU+181Or+hQbQB8NIRc97XDLSsnm3NW14WPWjIm
mVtUMbrnQGa4odvcL+7bgkVM1XXVk0OFoRtaUMxAvH8qM/tujJlikuTJubwo9gTaw4fNNcoQc8yQ
W5FoXZJ2uR4tWB4wjMnisTR8jhzXy0uRh9VL2HfGFZCGBknQCNuNMIv6nA4hAOJOzqel1nojhDHG
9S0r+/H/SS/0/6Mup26Yf9XmfPyv/6yTaPr+c5/z50v+3ugUf7M1uphSSHVpc+p8sz8anbr5N9qV
UnVsy6E9Lq0/NTr1v2m0Mw0pNAEAT9p0R//e6DRMvp+l6qpjmaa0cGX/3zQ6l2ZqWaRTUORLA1fS
YaS/6QgGV3Q7bc0w+PdfHyQ0Bs1//E/tf5V123fSIEa5tp3O6ypjJYFsHlLGcuoKBVG7IZ2z/GjM
HpQ+WADptj2Ke2icC+yeE/gcq/2DMILyjtt5n9pPRXQJxQwbDMnhwTZLBGW1NuoHqFRADtTkUx8R
H2RZB6YLM3GlhF9/5zg1KPqw8MUwNP3yQc0AjtpTqDEzpFqF/HKtZTCdQ6bwazXTwq3RO6MXtibN
BP7Rb0B1ZXO9KYvqNweQ4hYp2Lgr6CRaEcXHKdEZ1Tqmvenx5jtBDRwyysmbiCl2A1X9zIfk/Kcb
4d+0kXVVqP/y/toWImk8PpoAemfRMf/z+0tGrN7mi6Aoy6nPrJFKmO3fv9S67l8MG5K3VuPPVrrh
MzKD9KL1lv4U9sNnq0Her6z0gcG+5tZDFF5ZqnI2s8w+hjEipyaHiwn6KM1Os376+cK8m8VjFZz1
OjeeRv3ZLrP2CKgCD5ATGS8iHK85c8NbOQHT4sxB47qo9P3P1/58mjk5UZjNthH2eMPbiomLQFn+
hDRx9lXzmOIXtDSnekzK58HKBqadXbzTFjYmk7xsjwtibRRmc2duO4ux/ZiXL5kgiCQMyDNT/Yyg
Vph3e2fu1R16soEecw74cQKMSuaDsRVTZz0V9G9oGp1CM912hiEvltnYDNca+sa5IGk26hNrq8Lz
sYM6fm1jdtzCXL5t6wBjruyDjmAsNCnH2XlDIoa4uB7ULVirgyDIukJzOpdD/2LCeKMq0aPDz6dQ
SO7qbhhvRigkE88xd/tSVbDNzJjzwmx+x3UM2AndJLLVcIcmK9nPRlF4Qe79/LIoGvRLjGmZivwY
dDLkui5mkaYJD3lPzBc0w94hASjaDOi33mJRVzumONaG+XD4pqjdLqe5inaHk166pftqnAexRc/U
HKMMPIXUeNOsMd81szlcRG36V5WogLIT4swW/FYaY38ytMxAoMB5VG9nfJxMObR1pEe1C61fPfxc
ypk+mivVAkl2oHwPU/IUq9VeVuO4iziJnQ3FkOdRG0EPSN2zfKaGPx9m+mjYyehukplxEQhv9m0N
hs8JAxPW4NasSnHJMvqkLY4vII4NlQsD2sJvFKQHNQGfRUV6F8Xwx6hATwsNm0RuR54ZlZteRB8I
u2cs7tHqozKT1d3PZ0rah/vRBssXhk3jCb8ltgIDJDU6ypnZGcs3sxvQ/1VZSCgkeRaK8zbbRX0x
FqgtIhi6XUp6wXSAaT4q6NmNv34mo0ucXg0z5dxU4yke6urcaei6nAxxd1gzJw2AscA86cQJyzea
T3inhZW+zEOmno2u2+l+XJ4q0T9kRJw8JHA++7T+YrbMwFMDYJsycr2bguqeMMSParTklfhFMFzW
1L8H0n5YIrhhp1bnsiraexDSzLfx0uXTN8L/1x+0vJhppMW2tEBWOE+9dGr0STLamoURHetBJx48
dh6GygBZW5dPWjnc+7VNQ6gvzvbyIZiNCQ8zYqGFP1ku85lu6hNCRDieGvbSKy0LebXGWV5H06I5
S0G/asS400M5HyxRyLOu6AOocIsk9XakFRQvsCB0u8snEYcxaDn9mem7RJeAwE4byxyKDt8QZyZk
mkCR25oFZJ2i4NmruRY84jEGHmVGUIEKtTuN5K/bauBcSWWWpFaNtqeg/b2y0TjXttDrzVSiSvw/
fxekvbNrdLgMP/8JpUWAKdQSR+LKOb8bueE5Q54/Kijx9v4MdYYI9OzR0fhVBU6en38E4Rd6RYN2
pYg6AmOoAt/ncPz7n/74O0wn63k21IupwiikqfqbxsEZ9bd8Uwrky4w+jN0fK7LTNMVaqfVxMw56
95alqNEtG/5MrU/bKoqNJzPJtH0czdIlVEFBzlKX91BjCsZ5HXRGM0D0FwDcK1gu14Flv4CsmXHS
ETRopj1LyCggYdF8xnq3fOiGnAiR1jyMi0WzU3TPgIzaBvYFCPMGI/WT0jocYu3qqW+OjiVRiJTz
a1PYt1hEZ6Z1awuncaW1hykNjw3S0lBMXlg9V1p+r4E9wtqxniV/1VgecOHthBwpzdVdD8ojQoIu
AftWCsCR9L3t5/Oopi+FwzQod+xtGOduZtW7btS3TpCvbcPaTEl9UMAOZc4HgLdt62vb5VvplN4Q
zFyNgWCvBkCAxk1sMKUrrU2iamsKGBfCoqsr2p7uqWeZ+lYnS6toTMYSrPBoiQa2AXXI9nWU3XwL
vwMgjSzCCZRT2baKc6ujZO+bjksuWjuYdyynW6OWHjUMSfD+XjXh75XyPg0ICfaHc9jT6BLbeQgo
J6stbRn2y+nMQY+5LIglRpQwjze41noiL8mwgQUVenhL0Ic0m4SuOEOTTRJg/AmHU586oOUsb3kj
ZqyT0KDXCDZ2nR8cO7QL0QzjiGGDJODuraOY0EeAEHRBomfVUPY5jGNODpCZsw3SHi/USjdR9LUI
/XXHwpVmNiF02rauGA4ZeG6Gk1BCz2DC2MbCY2S5GubeTclPaY3xiCQE/0S1kUawLycD8eXoZvju
5xGGiVJiXms2apU8WzSR5rQAVDlyHUa4f/N68PM9wkwwC0CdFj5Zp7JvjEfyZ57rwr706GsUiphu
srAi91sipjbx1LmOUWwbzIzyqjPQCMZwgwli1skINMKjPRb7zv9CPbTvuV2QO5+cwgcbYq0sB/oY
zvkl8o1OFGueKxgKTz1KRYW8zmHGPqODY4E3ls5eFcibyki8xVxYTgHGf8d+D/lpiMI2Kq5TkttS
qjsQFz1+IBIFQ3XE9rE32+jS4BRB3+Ia5CCxq7uBJKRBrck6Go5G0N/pNhFuuBlsAzh4byPi24f6
sIWGWn2EugVAyz5bNhNrZ1o7TvmZBRysQ5JKl5+JTo4WMyr7aUkManZGKTz4Ntxgv9u0eY/w5E5N
eCoLQuI77HduQAChKpVf1QBonZx4W68BUtUHtSwRcSmbiN8q1G0GvMqVxt9zHDTn5btEj/Uce73f
0XG81wJOPNw5qVxWveDWNSa6BPMy1OMOK+i2oWtcKCQ9Jgr54HTFY33rB8pDX35Vjb0L+3pbVYML
+8WtkSEt9zPRU+e8bZ8bYiH8aL6menzglbtVCoEPdD9pApHPJJNt1B8ary8sb/l7p5ZY5YpTFet7
8mqR8KlnLAKHmGYoEo9th61WqJlrWNOdwIlEwsBh+X8Sm07RKLh4S6FyznKbtlB49uvxQKISMYDA
92lbkg3xc41heag0RksL3Jk9HTSY6fyLH6V7QFxsgM1aH8ITk8BdYhl3VWT+vLhBF+7Yj4cSBhdy
9OdlLcyc6YLPZdO8htj9DE6q2KAR7We3JOsY36tvqLtW1P1BwXUAiCw5l2qbaeq2k/ZrWc/SI7vb
ja7npgaIy0j1ZNoxq1i35rquyKZ45NC2bgW47ym5AuRz4UtvR6PcDrpxNc0MWZTzapgzvM/4OJcc
NV9rB5rwnJyXq9Aq5k2DA4Bsxpsr2H9o5x0nwpqYvwK653DBCXTgywpxVbBtrcZS+cVG60EHfWsC
/5KTPN2k1pNfFUAC1J2tD+CtuzsWiXWW6d4iGFZmHpwAz5ttbLWp3uqyvzNZMIP8w5AB7791P5IK
5eaGfwkRLgzkN3ex8lgkpDbTK41OuUHYOLseAJI9U4p1PQWH0uSd6qZzPA73pbSRthquX+BdqHH2
j2J+NlXyIDXtaMDr0GdjF+Tmm9lb5wyXFsgQRrdAU6AYc6wJFxDGS5yQwpNW0fviG4B2m7LME2w2
TU+O8cTo5eb7/ZFQd0pd3sxBtp4cseMbApC3oV9solbNtuO9sl5jBNmMr7tTFIxvLfevpZav+bSb
IlEyOFMOsrEf0EmfhpzBWfBuNDc/cF7a0HRtcpGtvDrXlXVMNYakFgA5Jz/6OlObMAveMiV/UhWE
IOCscDj1nqmUfLX4KLTgVfTinHRzRsC7KlxBTqcQj4oesiL2u9RPdoHcTQso0pp0iJq2fII0hMuC
dFDEeas6kNLVma92Ur/1ReRWIR0iDlHfnPVPkF+/HKt/N1F29tOiAudYh3/6HCoz9OktwMhdYCgW
b39y+9Yr51Sp1qeVL2wSv/xFZXRShLEtp9ZrsvkGOwh8Rj4TxSP2dq6yu9z0hGjUxCgZWkjrcxj9
h2a8jKK8BZHyKLrmCmLrvht2TBcfAzt8ckDmJ2WyzZnf0MnqXy0gKCigSsI61xpt3FVM5yqY8u8y
19+L+ZW0xGdmEILZfv3edsGpDtWPqOg9SwzPhkR5E+PxUxL52Fr2dg7jbRKVO8psTG9EIprqbiqM
DyYkH2iBT/lYePBjCYuF1Z8rh3gG4gFOJ1NINpDVq8pNuEqIDsRbGVb1A7KoN8vCYYbr+hB9MR+E
PGVuCSWgDnOdmjK7MJ6TnOddOPf6AE2UYZpu3xtTCi4WYlsYA00jz6r2f6sJwyM8hE0RX00GGMgZ
8LXVh4LjGViIUwxDWjO1w6g+mmpzi7Xpk6b4XRU49ybr3yDnPYyt5emMZvWJM64rVA0iXftlRJRS
mfYMeXzCZw2W1bg0pf7SMI7AxAabamaivgsK861Icb7nez0eX6K4fK3s/p575rktyjdN4Tw+hIxf
0q95LC8AEXHat83O4sHP2eH7nGpaJOMdZcQOzgJIt6Puv2uT9d45FnrT4mtoAPn0/nwBYkpEs03m
ENJueqoX+ItRKe5scOhcb+Wr5fywEl+tkepr8izIF7YVwqfVX0WN+I5QECJPC8cVXKnUmB8VCaSH
AXvrs5hpTFgDw+PgOGqHZBqJWazzuyh2zijkUQc5SEYmuFWD6gaJ8RnJ9BAxZxUWooKkp+vbNgOn
seSY6sph1oVYFV1xx4CBlZYCzCtluTacwW2ZPa9LOf6MX5XNzKRd4UjARAWCg9iVYcTj77zMsbNT
WWKizNwhxkCxRiwiiPtti36mLeYNk++3yTBcdIhsrsWSbP3hKM2VfEacrAEZ0JAJAHI02sZRQdX0
CIlZ9XttQk7devECHuzbp0Bop36sXqygvynoh1LjqmUte++7ZCbbgpwkCCWr+nxnEX+96godH3J9
jkb7jIoAIIrGyJD2365TnN4bx/IIU26ZIQP5LtV03FTZgPgnytej4K9kRR6HEdObYO2EeFA9sLPn
64r41TVknl/ItsKVHxP1mnAwGXTdUxTDYxwOOK5UKe0tHrSwX2huVrXiRXtQts56KW91Drkkvs71
eBtBuNMp697H/AH7pefY2l2h2jsDTMYK4UKBDPzXnMzkWNIjn81bSxjpSPHuYd5YS/JHe635tDMe
BB/J0TJWqWV3RJrCLnPPtImQIOUym7Rjzn2J60lysSqSSwnz+90sHik/yd99NGUG1b6oFiwfjR/W
CsZka9wNN1waxCQ7RzMneTDq77RsiaCtj2Ggb4kPYTxBsF2g7jMiVYvuue9Md/aTkzNIjwHiSxXk
G4rwbQg9odCfitI5tETwmglS+RTQEED0qTxHqZ4wC/DPDhWPj4oJSzs2AUXdlgNaQ+OpDrJNM4To
4T9TJtVGEuHUYS9K5CYLe2/iQA+ZDtLP+EB67WrUWX7onr52EQjjlrJKbY4kL+SeLHVAXEXHsQ5q
czf7cDnCDRF/nKywT2P2p0cxa28UsQ+AlfpT63AJq5yGgIJifJL3PXQVzWyoR/Av49r1MVzqaFuH
UzLiFK1C88keUadA80367OLMZPaqpc5Wc09njW1WxzkZ3AF23iKwewiU4o7mLkjA1gsz58xo0xuN
ii3oNywTN5u+7JYKo5oPPLotkbA5+XO4Ksdh6+TDrgSKIibrJrBuFmWNg4IMTB/ERulv64TkCDgM
9QeE8+dRU7dN5qODbL4HDb9ub6wtB8g/sXl6YhG0KXUYUf42imsA2Uv1pSonpm2e6JI9gStuoceP
Ektgl5pM684KjHQjNE7oC34pVrEPFG2DJG0FZBwMI7PgKAruHM6mKlLfsgs9H9UUGPBt5KfP5a2J
PocydcdvWZNJwgy9JXzVdMpdK9G6s9C8gZJDNoH72zRdDNJn7OX7AUy0jsqM6PhaoTnPJArbvHUf
6eoht2CnRyatPvBNn1YWZqsWxkzRtL8xvd5PWUQskf2S9wmfw671AYaa2lVJRhbtovTgg1ElweLB
Qo1GxvaY9O9G1fEY1ZL7eLaW3QjGliw9iNkEEo8Ix+wjI+51POirzg/vRFtuEuO+ZAStM0yJSJ4x
5v5Yzyr9YKLpQtUlS+YaW8rRT/VtX7RXUyZPxVRgYRmvNpimeeCBU0NYRKyMeulRCr22/S/4n3uA
sdCrQZyUqMW6mGaOva7j5LPH61ILmKsL69uW+OeCQ1qm50arNxY8qDRn1dZK0ucK/UXRs7VIOEA7
5SlMmblqc/HZL+Vkb7ugBLaNn279eHARuE8nwCMqWBqMpSn9kNQE4xWoWg5JHKZh5r/5/gg6xjlC
tCQrrCvvjAWDxSOTGu+dnv7C97u1LCnoeTybJIsOAZkRrGWT+dUg/0MFhO7IZ2DauwUD7rm3fnMV
eZPRzPYzgTuYegbzQ45vJVSpWgpkRu2xaRG89TguTH+bIZ5Eyf3QMDCFEIvimkC0iRzECA4FDfUV
ITDw4syVItuXonHcgNEy2EMaFijVIZ6uocxAA7a2iZE9KkIeqrbZjrVGE8sgLJx9BbJSS0AdDsJ6
VRrmucw7Qt8T11GAIATGdeC7SprLPKlofeh6Z1QyE9zWdVbpANUpB9JH3/rI9QP/q2AAjYEgVRNO
xGD2eN0wohKGTYwGwuBdPsFEz8L9pIrdTIDEFC9GK0IAhNYcYnO+WYBh6tDZRWBpkAIf23Q4w3rY
0C98r3pb4DfJf/uqM6049h6RVENYnZ/nEfpHSKuRLfqQkkizBh5jF86h65ej9AgCAl/6VMXLUWQ9
VaBT9FOSohfmjOtbwSqkeTpY5Z714aFtiYwDMWPzDBG6xxIUEjUc7CKwA5oPz0xqnuz9g2qmN1Hg
Wy3zBGl47Bq0n/LJ3CL7I7DeKPZJ45q1nQMkdy5RiEyRIKU6xoOfAgwc9WtCN0BqzUXLyFAYkLto
CAr0T4Qkm8QJ9Es+PmbLsU060weuNzfpjPvZDo+0sR+H+buiVBZx+DYUBmQPHx+xpMhv9llFdzeN
YaX28U4XBNmZ3gCaBOnGVI+eajmPQRt5nOU/CCQ9maFyYTji9dOn2DcUEuvUIi9Pme9r4W+dsryo
U7yJk+8O0z0O4o0kKxxMMJQbCl26PaK3n0zkQ2h9kJiGBB8NW41oXfCQc6l+x41xinokmDImwATU
GmZht54FdBR7I3sQQz21n2BEb4XZqe6dd2b+9ojeFXQPGOcLsmw84Awve0GXXXWqc1PfNbO9H0AL
4szNWfkeEtqBEZMiIqIzAqwYphewZ9TJy9VgH0/8QqZNmHjhWfZRqPsQYgLkn21IRwA7n13W21Rb
WQgxxjE6UlisAxYgAxgH/pfdXBYb2RFmb6fjNm2dq8KjhcCMMzjg/4CEKKs7UO3uBIaObiDwTOeQ
mjM8M8uzLhHhFAo3arHBs4zD4QEwuWuJ1h31zpXdvVpvkujUxM0vNEibplPcMAKFFDYn2b6n0yHG
cN8ydiO8LdPMjfyVFF8QOw8QAsPhRgG/5Ft6juqT1LG37T3kk52avynaoxrDcfjo+dXll68719kJ
XYetoPdV9K0K+WsYprXMs/dWTfgSNhC1pdUoMVUwk8IqosqPYZYPsSE3FkJUxt204orVFC7pT3BV
vTJ4iHEiDBjNKQKt6Nj4z1kM9z+X557zFug2en8zM9pddmJfJI+KVlKHP+ZAzJJLlbQYbNfk9m1C
+cq48qiT0mSAjbJCGqWtfg3y91Z5EUQa+0eEpJe6n13Zfg8ZklUzb5HjyIsq944G6zL5HcUIxUTz
Km1yrI8jocnSNPYCnVWWvJvkrsylAi19o0vrgL72Nc3GDckh61rF5B2Z3TKqPthyp0XNfkFQpTMR
SMpLLYwTtRgngCwihVb5xKeCYeVE662rXxAXEnwPudAwL8kcM3BXvZSJIrgydG/aOrFw7eQNUTPJ
XZIqtzCN90gEVpKESjpDeEvXrd7eY1WfVgmXf9ImRJv2btI4u6C6SkNQSFjho9JeWn7Cs4LpZKgB
xMKR5lLRHvRg2/t06gayyHcT5ge2BUB8AfmBdpkY18KAV19pp5D4sJMBEJNBdLuOl1ytcPlQ0/fW
ze4GwdZeZzOeyrx06lPNmYGDaR2k3IoTOvZubO+VtD50ZbTrshk/Q0I788eVN9ZJeAR/gRcJ/amj
DdYZ/2q778m7cn9sgIQLJ5iIqWgboVycJctIMilhLAKNX4GAVI2D/90MxolW54ujBNOOFGtxUUWo
eYpsfjO2nI6KRiRHvQQe/XxaE1qzSjJAfT+f/nwg4PU96swXq9bqWzyY2VUqz0Ffff4YJ4k9disI
C3c/HyLknxAubMwkWm0eOzj3ThpoL6mWLADJZL7rkhPPt003LdJOjtCFZ/sJc/sp8EMYkr56r1UR
fb8yqTZ2P6n3KOfucxIGdhHW1j8yIpt5ofLM3BsmGsM/8p7SiU3DLGyxFSWQpaysU0i9vvnQAYoM
Bj94k/3TSDzwXpElGCFq3HptkXhhaQzWR7+llm+aO0VTQT+MUf3pJF/CVAb6iWNKY9HG0Sqz4PDz
J+DVoRdgi+CgwSxgNSwzbqU82bGePZYt5MZkEgC1hn7Y/OQbl+VxAbQ/2gG5F1ad12TS4PdekpNR
Hbr/nczi34gsHMvQbOTgjmr/mPn+JGKpchnKtEdAiYtpXHfYvg6UcOkzolllK0TIKtGMv4PSh1sI
JK2sE1hwFlRLT9aFh7WWAaOeXuGScyhK/GwTt41G7zbUHzUK+T/cov9gFv0fOIauRZS3qGj0f7LK
o7lxDNQ7rP26xrzaWDQ5f3q54EhbI1Dxo1aQO0N3mAnrIBdVaRfe6RRsVGXKr+YQ+ZekW0bbVo0D
yWA0nvozaIq5pVqfyO1eJBNxMt/yKQ1KYjaqr3qxDFt26h8RJ7ggT0GrMXOG3xU7dz8fUP9/Z9rT
X18A7V9VRI5AkmQhcXIc1ADiH3+jgKAZkKahuqZqtyHd1dVd3fAy4RFeRo1pglEonP8xEXrSKqEk
mxIVtzU8JVlGL0Ja5j0Xdl2Iabwaben8d+b8RcX0jyonniyTzHXdcYSl/bz+P73jfeCYvaLXKoRA
Hw2LQwpBbvBuG/GAlunHgRxp9M2lUOwTKV2zOlVeyrt3+fkQ9P7mr98xHQHXP76iHzWYENhYsbRq
5nKP/OkVkYlld87SHyXuYdh0mtK7XV4ACdP7+ZSXOwZ73SNIk4A671BYir4PQhVjZQD6p1pkqrk4
AMG/BFYynk2Gu3VHE8N0KvUZqwadCEJ27v/6Nf/zRTYX7y3rOEc8Z3Hm/tNL1knzytSEMEoR3Bir
4wmd1/bnX/8M3RH/IpkyqZwsHisb8y9COvOfJGlFMSp14OT+Gj+VjJkha+tpuOUA/9tdbXB7wXBR
8Z+9JMEatqavvaPkjgBjDvGqLQ94K0vrF1UZiGICNnKx6apLW5eo0GrKWmw8zXeAoijo95q9I0Yb
9aWXQqeqyc1g/GFpOxH91ow7WZUbgFcoMAkU1uQL6lcsrwotmrUp71nmVmnwnkef0KRX1bhJOczL
eJFGlBu7gPCIXHwC4Jb3/IRW3AwNRi5Yauz2KyV4j0L92JFZMIrXVd1xHq7UTd+T0JKjjyjeLCBM
4W9gKoeODDbFZdoPiTF4zMkNDpMna9xpzmeqnloM7fdats6dW8IQo50zF4sHZxkCXfMOel5J/ADh
NsEZevZhdNJfaaM/ED+Clkchv6Z+imX2pM0XsBJBd9/APExa8uUkk2InQbCXv+WkIrUaYcZRiwQ3
WOOsA6uoZFezgv+XQ65Y2zWxQZCBGiDn5H9027jiEFKJRYi/VibDFfot6SA/t8tk0iBpPXHxnTFw
NSN7reT1ZkiAb8UAcszQG8ZD102fTZFCrbIwW+tPkVHtxul5UNlgM35dzHNrNRFeXDSujuFYtq+s
T6eB71g3B7RAKwzHUj5Z6puLXxtMav4GZi9q80MFk99i8qriU2DiDN5zF+Jxm638VsyG/8Buvfbn
+CGLy2uotQ+Z/6L407VSMYkJkDDhWsvvlqIj470ivHpaFa2TrYyS9mDyaA5XVYfnR6JVKNlN5seM
Jqfgyc6QQRAatgIVyjR/lzgXn6l2GH6Y/cUpYzet7srxOa4VDjM7rJE4KCBVdToMsbB3ezIOHGrN
2Xm0ApN29CFVK3w7OBSIBoGBJtFX8Mgs5egStuPLfeEDAFXfRoOedr3Ykh51/b1Jvrpp2hgAOa3u
XCzkTmiODa9xq9e//TjbZPEZJ3ba3TRdB7/teAaGZj95nOhh1o9ZTR9dXTMngFhxLSvGJR15ijnB
jtMNgKOCpckhLEQsnFMEFXEI3Pllqn+DsOQoSgtkvAaSMIsgWG2H6QO+0rrMYTfWK/CzXqNR6rBf
l1pBfjUQWmRKotgzoE3Ea1B8EaMo8aKoGTbl32GytsWDbh4dSNWMiGrjWUC0NIhyUelg4R2hNbnC
SO7GmLMsuL5DT19Ncgaf5SEkMiGseOPQDpa0PefpWTcpCqLN2OxZlbF+LDZ33PtW7db8LgW3qg87
NFKfRl6DlPB5QLoHybdCClgYHi1tz+SH7bZo3hWhH7kxVyNe+aZ6UwQvSv6ap42vuiIfUZkfLfnR
xJ5WHrI44kx7sKuvMTnJ+Zpj2UziB+beqN3PcnrR68sEA2hioSnVhPYve5bcT/xIOjp15WkZchQ0
NkczdJF77MbkbaomV/JSBC0dRfwOFWubOmKNpG3jrntODjMGCna6ktmdIXrXYh8OScqr4AI2yMrL
9w65LnENO2u8dDyQzgk1JVmiTAc5bk+k8GgdaFQg3XSWQvRnaf6qBUfLUEFw1zToRor4l2yxFjLA
mcqv5R5pgl1NfIPijs5TZW0jhPQOXRhhqNjOxAra17rr70X2u6KWmlCL6b+d4TKElpvX3ETXLco4
njwgfRWFeuz/ggzegB4s7oPuUaO5hvqdQcNq6Tr6SFx7/a4zdAQT8dbpnjqcdtGkss4U64RIIrV8
NhnvV/41oZenDvdF997iH17E+UaCYTd+lkQHaMUzfeySB7fzhP1c8tQqPe/azEHiM0EwxtMXwhdK
dKQrJ31+1Yh1FPrLnNxBLLagrc3Xpvsu4gfU+StrphXrCxik20F9xBCG9wjsFol7Vfpg6W8m2wsw
N2c47W3zukqjeIP/Zu8U8447LehhaJ3xM686fUeJTRSWJJ7n16hCC0hfpOS4KEd3JBJjbA4+Jwa/
+6Y8qPE/MhqPmPbp1bHlTmwR97F6JMmBiJeVMr4mn8Gd2Z9juS1YuN5CMMYJMNeRRXzq6bOF33lH
nwvbV4tGrO6mU99WR0uM97O1z3GHazZp0xco1A4J68mljQjevUOpGVonixGEqChnl8jKAE4DcQDA
mJyGnLDPanxymleFe5io+CCjPTmvVMocAepWhTuX7CQF8XRfw70bs1udPW1xVK1SUAm+cbCV56Sn
izqelxARq/yS+Z2peHpHc4f4opKAUwtWDN/E3JnEtBn6fDTN1kUFvG7ZyDBzoGt/sOhKjoumhR28
7L/s6hpi+CC8bZUmCxKPfDrj1BbNWoBjrmN8aC224IKMlWBTDKbLicmNYsRWX2EFfpMcspIuuw/O
CdAOcQAl5/BxPTuci/coHOIBY5Ogu2qlN9waIW1A8e1rzgN5adqBWfK9NMp3BVZ5aVf5Vkj1QYAn
2Kma3Gg4bPxAf45a8yh4YZwnrCHZtJLNeKK9MqDDt2gMIIAE1A8oY+TXIoavfwyGvZVsMqDuAT7c
7p7sC4pQMA1bxnocyLiTpnaFKbQ+IRcoq/cat7vaXkft2+pjyB9bobzVWnfQAdshRZ1gu9W6egdz
GPUDVIx5o9pIhFxjNt3JjPdhsyvrvSCPIXEinif51Oq4YiPlNFg3DDMH3YLokX3rQFFF5RARXm/0
IMWxTm8OSxRHCIukLHsy2O2RsNEj0IJuV1c5OwtN2ijzmNZv3RKvEZhKbRvWoD8Qv5Wz/5wq9wYx
f6f/zdF5LLduZVH0i1CFHKYkAnMUKUoTlMITcs74ei944G53P1uBBO89Ye+1O0VybOSNDemyZBBg
IdtohXYz+d/oDtmoiMXCovJ6ebazr+QkSxuDIS7TtVkkMLO6VIlzgQlOAfkIcc8V2nWKrilxxYNW
eD4JqGxvcaUWU7IK0pfQnBU41+Qi2APE2haTToSWoZuP4vwxETArsgc0bWKsTqR8bcXG9ctnp++r
QfDSSCR4gcVndxmQPuLG42XxN7RPHbuGvz797hK4sKNIcTiBPUpXfOclyIjWaS+3rsDSCQVbtUnL
T2VuHSFiacfYASB86fXICGphpbCnjI91QLDkrhn+sfCaf9sf+F4pplDhHcSIoP4iCdjhFNxO8gek
jFUsfNKSTnm8qoVtmvUmbrp6WqUaFn8/W8ZXvseByBY9cczMdkd9E1pUSL7TUI/iH1fey3yTi8xP
/6x67xaQw4N+RTGtUGTXSX9Ws+A1sd1T+4+EMX9oYoZrumXtvbWG5JezNCVWt55DzmlmbcG/doOD
ltrgD7lFBdahWIFH2yo0QU3FB6Lk2iNvdDzD4rz1wTO3tkGmrkP/a17KCv3B0o/nq0lhEqC59TEB
JvqmVV+IEVYrK772IA+SJURNUN4Golwai8TK6q7nk13nT2sW3vLmJsrzFaMGIArM//rdGDgQyDY4
yYiLRG71HuopbLAFo/pCAbbqRmOdmgOMWmuHmcTml2cM22V2xCh4NDapdkjBqSjaU9TeBfZsQrjH
33dlf1SuB9ImKuCZCFTAEkHhZVfjo1CPw0fXIoZENQc9Fg9na6M2xt6iN28w83G6sDRyzeLcWZ5c
bEswHMVrRFU7xdGvGmj/wNY53Gjb/g7qPFlFHVEbg7QukQW3xEZxRWRj8R21/GBSbq6Es/AN5Isx
awxztLiH2nAXYmjZN1E9EeSWakyvb3X/j5DpR/JZ/QvvOb2Y6R/VpASH/z7qmHj2fFO75jBvWdpi
1NlgOFyrqGJT4JitwpJay5w5V1dgGHHLm/25U5lqtBuDHX8HhqSVy20AqIcxJNShPP3u1SFgF054
J36adKzgAnHfAgx4G0LicbUxvxBbCnhH5RSk8ZY61nYckPh1wXukGpZWnR8UP4ZDmKRTxOLBDBG2
CJbtq9rabznFIijN7J6Dbca0YrSVwCPnnB/xR5c96dDdsCov37PChMR1bVePlbWXn/JfNheeQLDV
AinKugMbyY2OAzCiYuYUpCvQSGWNPuvzcJqeHX7/4pYQt8k2ycYKS0CIm8W/aFscJl12mh0bnWQA
tMBa6EYUgP4BplnMLdn8BZ6+zY7JLk6q0wAiFv8mlBGEYPaSn16QQiOeiHBCSxMk7zH5Gview1+5
0pyBzB9xYu2Q7v1nVZ/q+qNNbuE688Ahn+UUJtSOZ+eqiL3Dbumk3SPrMhX3kbC5GF70Ch9qNySo
RyVc7LtO3pWBxyUEyuvcYD6wwKtIhvWGdpxtvReb3zK56lj5AzIxiAKwpfYlxA/jNZEoTLhIDiYD
iCQIGpiqGFFD+Rbq3C2oQGIJPn4wUUh2k3o3gf6nAkHXBljVxPyFUnWVwvmzYn0njNrBNEnGyAaP
zdS6NqZhrWQS1NFyV6C8A3oCHqoL9i0rFQN+3Iot58XIJyetBJKWJnRZ1jbvp3s3cLgbbBMZO69y
321SmslgcCEuMFi9ReJGjDf1kszo9vGpmH4kuE1oMjn12A+pjr28ghDrTE+27gJDbplk5eYVKW9J
9etn1FUY5/e+cZqbc1bT1+wWQgL5AkT/CmulAeoDM3pFUgZR4zG/TnqYyRBpHYzXk3SW6SmrPeFC
dKiCQSm3z82H1Lwq1JjlmYXXGDhJsdP0g2i4ACSE6CFBdeluBAyMKe0bxBsHPfOQ3M3xM0VS3BNH
Ph7jZjNPFx+Rqelxl8T5LT5OTEbGV5VBmD7kvaeyCwq8bNoOyl6onJ4WyvfUGajVim3iJB7r6a7E
DJ2P6MOLco8+Ho/ZIkUaV6W5KostGbktEVg4VIRLkN35XIXDDpo+fnzk1O2M02fNii0GNSWecc7V
ycOkPbe2s78bemSrbmt+pa2nLaESdt/sMkRxQK3pPjbIuLKUxaWrCPzgTC2O/CCYHfnBNXIzWkfW
90l2b4P9GOzzbpcobwxDlBCq716zPPBAkOJVE9WMJyUuHok2dJLG5QUTSNAmuwLbY3NlHBMq4H4c
F3CRpP5V/a30v1vxXRfPQbapWpdqPRVta/7Jq52EFp1DN3OZBwUnw2ed7wAyJYlgkI9F4VTELRXu
ONkjmVm5p4N1GGyvElYNWoniAPBAM2jYacDseLbdCRQ1YP+xeZfY+LbTT+l/8D8WB4akH4seZece
DLVRQLZ2GgqIX44A+MV0hLxHMjsrzDLcgCPLSnsARdPuezLqxrelWbYqjx/NDzaYCPhm1myvxl8b
7GSQ2eSPNznDm00gOOwY6w/lvXmgvAbbrVTv7Jr6ynORWkPwZZuVRjdmU/ZycKzpW3LBBmyMwkOO
97qwKaS9VcLssN2udPEdadWZ5AyeLR6goD0I5iNAEpyrf0byqc7nUX3yCPjyR2PseROzeMt7OnSH
hIi7msXorugBde05S2MQVOwG1Fva8dytRGlDnGHF15oMwpRNZBQurWMG6wsC8wcjEb4/+Yf8a6yl
J2oYbQeUuBjPoXzgg1Xj+lvD0DHDf6Q3JhjKKOe9glSeycPfwJpFajZdvKVIblR3NL4U/6fsWMN4
ffMaKIoxjSybnBVU91W0RwciEc82vaWWy1tjfctfvFSStBIxTWoXFMKSAW3bps0u+moDOdByEIqT
swyWk+Vn3DhDvFGsR6jxsaPSwm+xZMrhWpjRoJ9nJK4mDP5tKJ3k/gA/mRnGjP2lAoNGBOWa19rm
NWG33lteFB6t1cRXfbPqDVIzJhvVP1mzpTcV4s18xlun432IbNeY8EG5NVGSM7xDSk2WEjdCZnwf
cQQbULqjlXjNjA+5sNt/NqmcJq3qDBVuxXI8OSV7Pv28jDr5zNJyROLw1Mxzn1PEb6ocRp0N+rAp
lzeXnT5qHdDAgEcz8tJGuKIIp91CJDJ0EwEXntY1QW5sZUMUFC4nE0qULL/w3Gg1O8iz1Hu46pml
Mj/JZrY8d8oZ4lCpTScKWfQu38wkeSME32MEORPQIXrxyIiW5xUoQnKEAj+QYvMrAsQWAIWvhgox
FvMivgCqDE821pJ1HAWgDQi9bX5r9G9Y6BgtpGuFgEA6DLLYYgylTqIy70AG67AUW8bJiItp1gQn
JbtbXnOTopyjp9WovTAZIede4e9hsQ7gIMwJfkCMuIrJew5uSfPNDIonHwcEpyPKglG6FeKZqYrw
09CiJBwqK5b24Ws6ad9oMZBgEnrFeKZO1rSNeGjpZHEh4btOJ9gmdjK7CW5N2NLfEjKfwjZ7h2D5
kLXfjXeEW2KQPADjS/3MU19is1JtGnBkM7ZLcbMYrkx0NtqLpqoSHGHA8bRFTJgygO69Ll0e3zE9
1uApzm241io3Nl3O+JFbjp25YjeBK5prskuRdAzVIRmcQrvU4yHsLnW5E2O0+Qc2rvW7/9EH30Wx
XrW0uHs5Acpno/r6GfXLQLZmYAdIc2UqrZ7382rriLX4hEUXqdsUe/w7ww7uGADJ6NyEbkV5lQR6
vJYMAz1onzq1qV/qJoi3jYg/Ijbi7FQjgXUGUWrWtUpDhCJsIKfYOIzRD0NkcWKpPZqZedNqnfe1
TebNNR9zEzUO/zFEk3lSETn7TXRKY1+ALWKQkgPuL62OoUqiJ564afqMgY1L06ZIdn27q/nCiYiR
q2MxTIZAwmsG8W2r+x0BpNv2c8Ij05OYZ1sxNN9NQTpXvhEGkgee1XxLQc8jC6wwZl1F9ZACoJII
TsTO2BNvaCNpDPzeMyOyQeCOlZu8D807aqdi7TdklMCJ8S9zecyyf4N5iq2vRXBFvrBnI1wtFU9b
BKYnEc5Zu7EEh9gxJl6G+qEEa33D0PFr8HeSePWBS281b63eNSeRYVU5LAiWyBq26W/ltQ6Q9t0M
gHMtIZCHTjsm6sZuj6JRngZV+MKKIzglOUO2aJYuARr4H8Wrwu6QMAGV9BPLyXyMi1syeVDJ5l7k
ZvzJ+9zsaC3MaIskfdCwwh8Sg4+WyyefGIto3kzGmo2godgju51yJd2lrV258o3xUfpCVgqRybgU
5/6f9YssInm2P60XnP0v7dzScd7lG8Wf+YkObf6Z7/EjVFfiTfnlKdDhrX4yNUaSCQ8bhCySYP2m
79cG0fbIUzEo8ILfNRCDK/WE7zF+aL/D1f/Ud/PZRKBpsHziLWCxQIu9gkRdhMiK1jpSBd9WYgdR
jd0PiEttobP1FwJnVOXFBYvLb8fIDoWBhdDVIYrYouEFHsOETnbr0mVggDeuC9uU3kP4HvTsLZQI
kDezQ0fuz6lH1jWMtAmhITSruGWTIkQ7MRj/ZnQMfcDcx58ZAHFM10PKAYHbdqhPQ3tat+kzyYwd
mEePZGKAVPaUVMi1LVItn+aNWFqnG6CiqUBTRyKSdNoW2Z1zjP6O1pqbJiHg9GIoTw1WmRdq4F4S
kRKadYWTxMaT2abTCSjoYv9E4jdzr19CdEwhPaINx1CPs6IRLlKNX01tPzXln404Yp1UiJPOirIn
qT0SfzSuolpdJdKtEnj3S0fpmmdlCjepk3akdxMf+aeN46pOYNVFzBab1qDphs9apIzJUrY++nSV
iwr51cj4VlD0vUW7CebtgbFxPZeho+EbEKKGXBYYV/G+EvYqojZpTZczfdnCfb5kyJHIBTxL7QdZ
DlmzXsI25s3sUiSl1C+6A8CWHC3/ZfwFPxjTVVahcvE+Z+cwvGnlG4VJgQ9AcHXlE+rrIxunbdU/
MUW4e02YnSqU7IrXJ3lpMpwHTLql9VepXl32JyVvuUqzA9bNqPHPkuK/RWJ51cl5KprwikxwV+Xa
PaS2ENXalvEjmH31D7Khvioq6Z9q6P+Sad7FYsvZOpq/zbDc9qPFmkup3mY1dBEmcE9mm96y2J76
P40pXUsLaxrtuzga1S7i/q5DoHhhMw4rKbTIIDS15CC23DUNU2fNUpmaIguwUFXB3iFLeJgAPiDp
3pOKyKf3kehvYsBMS+qXif1XKb63BUbl1lzLaWIreglw/BRLsdsyFFep0nKl3qCHOjWZtq8VVM+4
9/HdfPhB+Bn7Ibp3a2uMxMkyFPBZ3cjNbWT/Q8IRawZJ/qebwlujtDekeUj46ofS+R9FU9+TGqEG
CYWcvPt0og2LhW02MOAZtXGTKwiErdnDd68NYFViIyH2aypsrCa859t5FD9AYjpyrCKPF0CEoDr7
ZNtQd/l+XkwdbUfPPtvFBMpCCb5djcupYras8iN2CdfGxIGyNRneRu0fOqmVzuRwZqbXopDzmcHl
5HlUpcSq9Wv5Ix3Ok4SmKBVndyBby8JyOUTo1BzDOvrMjudqCXQySXisD+mUOoFKOVn/yDlGCyoe
9CurlkIOtQWDWWhmLAqA9nGuvFEHtjCOJ5bxY9oX+6WKhaUr39XiXdbfSG5gcgGEeZFU2kJOoVe3
5m+WUIzUN9O4N+lf1aRoMsBGGd9GlKF/M/niMbsdrVgxcWQ4PF6a4ctkhqERTwKkCyjWIq3FmSOV
7CtJRg0sqiGEIKs6ZxsJQAMIjsynQOxuZDg/uE9l+Bgj7t15ZRkPk18CzQ/P3E4FF+ZB69v6jGX8
7B+OLFmiFVdIUqdKyntjB0CJsXkvQHJ88dS101oDbOoRkbSquQGUNqS8GxxjieUI+Eaj9l1Lf6UG
6JG/jBbzagAhT1M5J4P8XyV9JPOW0gXciiLBHmQavaUOZsgVcy823tRuqCx2Qf8aaowoIGlT6phY
AC8eHWejOIiKwWXEFL4TvxX13eJq7oanfuOaMPK1PN24+FSpOOm0qecOJ5Oe4u1c8jaq+C3QkVWX
DCupcwfWsSrLlbG5tv0uqQ8S1iVzZxTNn6BSSiW/Bgas6ZRX3b7NP2v14IpAWwM+2o+qPXTTZ6e/
fIo/+WrV13HC60lAqn9Sp09VuprmCeeEnu0LtAIp+RbBl1r8pgMcBOO7a7Hcf43Gw2AIQd6ly8SZ
T2o2nSPuexTe6ngepo2eetJv0rn6cOjaSyaRlhXhXEbj0F9F5Rxmt2radtkepzbOCIg1GeY0jV2R
rLmh+gyynRjJZ4vsosCzafsZvzQMLETV5AnlHjaxl/1aRDRoe6TRTu7TLy1di3nGSGGx+NIPMmGv
2S1vz2qHTuS9U86xcuLZVrRv9AYil4Q4fS7RXdWbbnDgMaw/JowJw+WnSO5TcwvmbV69an+jYyyy
gmfCmt78smo2qF+IV5gHpZwTgXgW57NY/JO0n6b4zam9plPH1E74aoJXYL5S46fUuaLpQuqNSdlH
taZG77ny4zOY1+Tfgdl9M85YAqL1zOfWjotzxOsRwK8RgkfSwfV8NljoQua5evIas684fGK6F8YT
YcUKoDAjNzcjBxgId7sc7jkEET4cOCfOgfRhTCdWWk17mNHXjNN7MD209KHXp8C8ZEbFfuWayqeW
5cu4BH/wD9kiXjvLgLC9kRT2yTU1cC5tWu3b1N/U4YcSmXDp5oyRSrT2jMi2hCCtiIA3BkcS/9KA
5LPsa8BTUahURfTtpvIJ7+3IaU2pFjxNidod8UoDNS5Hpy0yWIuE95L9eMLtQDbUAF6IrnU6S/Ol
z8cvsf+qkUzA/4RZeZTbwyR5zM10jUNOkP/FPoST4V0TWb98xe1HHhLXt7TucobGgR+iwEMCg3M/
LNtthSgMbcI4Oq4hz7okqgeruAnQy1saWzidjjNUPCOHUWHh2PRFAk3TKjxR6ElkKK32g5py0q46
5mYnhU+CwBCl6uevId4pY/BRV8wsOc8eUpU6probB0xRl0qiNwwLULbGGuUh/Yr+EpfXps3esiI/
iHUduF2DvBEt2sUXCCbwzQ5Xkmr4npyQNZwQzsbYECyDYCEOmAfzSqffLN1mUeH/lqd/rZRqjJNk
6ndABtOPanYcn6xZa2YhvbzSWZoxCu7bjOgtllgFsV6e3PPeTZpDpFhXXCr/XRUOnAFiti9TREu3
3N/k6sWP3pTkm3BJZfSU+KQFfNh5ZoI7V3OSX4NqE4LKa54JoX+ASuvhBr0ZHPIwdN1WrtQFSHGK
ytK4+KEYIBnvtsVCzx4PxK1sKpYTXVWv8BbyWPSkxVbkC+e2WXEepjwYiFRwPG4bjrPSV1RnahnX
An/kIE4YhJOqss99YSu0jBHT1xyW0StIeIc69nhrNo+Y5JjQLOxEJqLYo4AIu0YS2EVJe42AjcQ6
Undr5P1YVF1dpIF8DNY+F7YKeid7wFlJc7ck4yAkY30qaGq0eJVo3FPmAFouVrbUNTcBGQITG+sT
I++sfiJKsyCohJ9ZvsgwiDxMYXBMcJqMrNmgIEmomwKBtBpdeKr1LUhmtEX1m58mj2GNvOomy1bK
KLtz5SUCIO82k1wSDOafxM9xYS2OiLlwMCIb1+3SLnCerhL+SR3zt/gX9ZQ7GCRBhV6bnr63UXa+
IX5aI3YNHz62qTcfEd9aI+irS6ONHDCOHdF/oFQts+FXafEjKUelPiOd9AQ3ErJkq6kyWn3jR2k5
KGgYDjXpExq3WCpTmVNJoOsLtPKb1oWBFJqlpg++QhPmhKlKF1khh5MBRtf/6nzy5JCmJhT8aIt3
4cNMgPyHPi1b/OjN+uLnkEi1X2XWP4ggBGfbqcpK6N5KaB/13CIWKeN93l8V49kbz6A5xeY5T7uT
OuK6zvVji7ne1MQrm8lznzFdUl9DILOT1L12/D+1NaAexrMn9rh/9GHEO4tAbyV74ryk0EbyNlK7
rZItMXyGo8IlH4HYdVFz1CsOx1aW/0VN8Q3bf5t31b5qfFbzYnU1JcxHVQw3IdqrvKmJ0KCRENYN
soI+Lc4UnaeAKMyeINU2jNe2kdgkCIcZkxkmNopogTE/p77wgyeWwCk+4KTFIgsic55MB5JIlAU2
lV3qIkQENDD86C3gQi3/rhW9NYQ982HCUsI/1pQcsDXkWaonrIGoh4pPsS7fDX2Tt6ozy8JxqLlV
dVaETDzXnClk9GWYUeZyZ6BCqUeSkcApBFYGGT6jUGNayZCUDlwUQKUiL2dR1hhcWugAU/WuxxJ1
fLPCXV7ykLUPvdLtyKi8QRwuVdPfu9Dc8cyaaERwiaXVq32gjj9bVbfRDq7C4rTlUK3x6VqsOffi
RG++LRlx0HSEzbCyi+5roDUajS0ffzYvoxu38BSihO0fgiYJIAdTDmkzR/UDlfi4Jpf+R+bCASuH
UzKcPgRQdnb1pyc+fAFmgCBTU5pR1JPCgt5p4lefgxmLJEfE5LaakQLpOnNd/mqq7zzA0hCzx9Dm
G9SFGyGKcmhRMfncyVGdwuVBMFWXtkQfnlC6ivQBE16Plgq0gTUmhbc0+WTMI5THWP5T+JSXdDVA
h1YkSCDspKCyztjteuNbWqqSqLezvLWtoeJ4ar0ZPaLWW0RgVOssPrcNXlM+0MH0GcgVBHlmDe1W
UsS3PNK8cOJKms30288GN4mpHkMdffXE4EmdeVK7Ufu36OnkSP0hnH09gVuTwuEHCztjDnsyxpvQ
aviviv2ESJIvvfz/3LrQarcZKxzQNOsEa2UzCQ9Qqt9jKj4WorPOQ2Q0V7Wm+9NVOh1ZaX/Lxokt
1AACm2uLp2Ti5YG2sAYEzziR32NOriERh6WFgB9zAmLEh9BommNF1qn0F8iuU8jRHgvuJSxQ6SWM
0irX9y9ycSnH94FySlH+mmc2fOng5hTlCa28N36Y2XGuyn9d49J/RDmZVvvZogyb31XZYy9HIkGG
DzHdWM3GFYs/od2N80ktn4r8pPRj+feuwGStW2Unc1oGjW4LnLLp3zR8zvyBiUk4cdMuZBkmPNQ8
vFFpXMa8ffnUtmlIp1TE32Wc7IXiLbeIP2al0YkKZKvkfa5BkcQohyJkobZslEzCM5712gpNaLf8
XTefy2YTF8pLT0KcWdhRGUR1YBSJShdLpvpyjiU2fxvzeocbVvXZuxtqA5Xex04MlKuJGOBQkxv9
fUGVsXLkcMJMGrKBRWKmosVmAx6Ia5EnQK5RPIw0E63k38PhbijhU+TQlAhuD3izFZ3RqjmeiQJ9
aPS+cdx81UtLjtpNL2swQiRWEuboPwG0yStF998tsf3U62iTon0e73HnZSA9TOoMmTM4421djqyZ
lCQ+S5QDWcVWqOB3VfH6VgbkuoGoJV8+5hFCWv5qgQ0NsrWV+fOQfLJEuCAM9phk62pgTyZwqRl2
/a1lMoiQAd0EGwJeC0YQpEWWreyAh6Hllo6qXLvwea6SglJn1o/gqn862q6lI9A5Py2/fssnBTP4
mqgPojwQ6FJdDP/PIaIE/NFf45i3eJfP80Hep8dqPwsst3mD8wP7jQPkZb0+UvoOg7Tcpj9tVQjU
V9m7lIhP0oighWqvhj+MDOtXrpVTs/DMKutbQd/pk3Ec5LirNVamifw1muhY5JiJcOvW1fBO1N9N
zBkIVySws4knmIBXLqw9fFrLxmLuwEehxsC6KME1nDnuTRVbK1cJKmn/F/WDoyEL6dmOF3QrDDrY
3iOR1xmqdNKhHlBgJRFqxMjiZhk+DeWnyf5hUiKZG4wE/zqDAm+ZOgQ+Ct4apRqTEBYmBKGym2Bx
0wjQqywnGgoPQPfK4voMIuRoxpvVFwaPObjMTUHSzSJnSrkaJB55AlqfSKh/p45vSxl0aThVeNNN
MvNIQ2HDbwG5iuxQZ1QVB8dI9l3srB6Rytuwb7dxyEOVbPy0hS73r+dU7US4EBn7QPGszOO+5q7R
5498sXj/1ChXS+2nrbeJ0jiGQqVAqmXb4udmRiEh/YIfc+yZ8Y70hp2yk6TEI8/GHUCdiek/vXif
Wg4D0kZC8jAY9amXKDxHXIIlUgKpZdLKz99Xx5nu5BOUNFI1oWEkNGL+M19IGJJ0t7RJrPQh7TM9
TLs1/7UGIS3pGI5Pc3HNqH0EtCXbUdpH7d6ynlLBrIEgFX1gGB3slNirBazCR5OdWHylBmH85u9U
DJ1qPTo+adQVzKUkXFTrqBMTVKc5BGuaKYY1Yv4XIp6u5GuL4ylEfMBow0GawPqMIT5nngQ1H5Qk
ikJenHEnxV6Z7BUEPDPXDCRx/vSFf86o2dz52SuHfQt4lysvgpweg2qN1I+IhQEDo+JD83cFCAmZ
OTSOQxt9alm/zbJN/69Lx1F7Ts0v7zBXzTUbbqq0RXplzCTP7wV4Mo1bGfsJNkZ1XOQndllgwLyD
vjKYRggHvzbAlxA7jjUrrMlvQDAPZMNTCW0WemVnyfNZ1Qfbgmtkeho1PBuRCh0AE33lpYAnaryE
toRfLX9I+UMwOaZ4CUWE57y3Q3NK8o0qovXazEjheqykq+WfZwjKSztd1PwEO7x+seQYMq9ENb7U
ATWNegeYxaemWsqmVv2pmoMOSNE6cp/M7Pnr6FCInrhA3q4Dwk4/HzlLDtqbZDyXb54J7DZGAxpf
ay/FcNSXRzx2DmiTtYrw2oq/p+jNGnbqbYySS2eVF702/4SCnUrKHlFX+WUxZF2MMv6r2tHRjKdm
/Y7NR4NlOBvEhadvEMDc/8QsNkD2gUDB2luO078EAwwHjN8wbQfAN4gbQkL4pUWTIkDZhrhh2mxc
iV9Jddd9bkWoQmtpVjb2TJZZnuZb12TD7kNdERBBilnBvoRph0mjy6dDQzQ4Wtanhki5bxGpHEeQ
+BXXmyjhY721rddWW3G8ASI7WM05oqlX/b2gH1TL/hV0Prd2Prpt4k4i8AJwihBLy5+UYWjFKAuf
PhMsXX1J1StSXwUvLhIOTmox+wF7v1KZPxKQR6gHBRxDO0ugwOrdvlqZuN8nvloNmLA95bVZ3yay
0vic5y/SRn18wz+g9zlZablUYUAs052QKOTNW0AWRPxTDq5uShD4rW/d7/9Sud4EkuaaU7HWkDAz
263hJJnUtcbMXLyXzpU5PgXf55n/VrkSx0RY2QYaTFGCyUDlrVL8RiVPYZ3hijI+gK2ytA6GfZFl
b60sHdOGGHOFpJldpCEt4pEJbHo4mU29XOxK3QT6GjHIEv36WC0B3frU/5NYMw3dbbKCl6YxUvYL
ryTqXovq0LGm+j2oTUazbh7fCmMvWGyI+RtOH67A9C9T3SCPSApl70O859Rgw1btuEYUF30KYrjq
01sy/PjKMVRug3WpOBwDYlKNClgOa8Jg8ECxOh0FBrun/wvhlEF8hkNYQxc25ahN208/ZgVBqvW6
6dF9xOU/fNZfwTjSaDHIYHyGioO6zRd3mY6JGZ0piyeLkTlF1twr+7DoTjg0d90oMAu4iRiQyzZ2
C37GWo+dcLIeQiFy3CyJrcVegWxqafRGlgQCl42OzT2pGeaxCLPLmAQXwt7solFp0pa8XC/sMQEa
U78eO2cgAM6I4AlI0q8iUAb0IdsUaiN7KkJ9p5W6frBKLHGZjKiGKEbkhwnMFj51wSLZEJZYCwJl
WCTxYSqWOGEoTKrI8DzFOhJj60bKEG+JrK5Yb/RZ5OVadyhyvho0ajWi3GfLjdgFnN9iFMMZEgGP
KvLfeIxfEjZFfRq3EjHZi59mYFM6DJhFigFtCl4hDiy5/BmZSoecX3Gc7grsOcx4JBYuGvJPnYZ5
mZxb3JGoThkR9e+lkR2XFy9lgs003TZxXg80z1xy06AzAKZmSDi6JiA/xqLYbhkohZQz/jzvRJFF
NUewybMwBCXJT16v/A0jUUcl663cYIjMmHCgJWpVcn3kzJsA7s09I6FAvAf+eFNNUIM+BUIGwDCi
mCkRceXaTL3brAb/XVsQoCLRHiW9XVOWz3wAcGBI506qXUIuNjIIm0mL9qRJFs+M377pseoogjf0
xrqHcykaneO3iqtTLdUZbNRw3XGjBflfJ30sO4tE+hjmrRHeAgnJh5kc/Kz+DGlUyhJyXCKccp8h
t+z08XxV9P5RAS9QEDmY1gmY9cGqu13QxB9RR2g4zdKEoH5ERoOESe37vdGg34MOSGK3bcqk+Erj
KqPiUq37SBGmW6eieqbTu1Kcm+pJnSWFqC+FdTUQzs0HN9lGN1yK8vxpzadMuSY8JeZ81mQ7gcJo
ISs/xry9BXUaIomdKnlMMSZcq78IHPncsRfT+y15zSZYyiMr64/c96baWgeKR/4pL69it1vhJ24d
7tekaohYPxgLgwESMZ0MGgzw2fGXKJ596ViYBJDfw1902RzZpsM4yxlAfTzNiTto/sT5tObW1t/x
Ka4l1F8Xi8IOfA8TL90ZKn1FChaFWrUyVihXiM4JqlP3xe8BCtP2cSiuqXOM+c4Wq4Amd/Wj7tDM
yFqq+BwhLBiE5AykmlofDJwXRuq7nnV7oyTNW6YJiHjs1FHA4Y/xbbwT6b4Z1BqMST9sZmM6AOv8
06rMjdM6dv1x2vtL5FI9ygwWeKAbgxvTtCBFSOl4s9L0lQgQqcVqB/d8MYCIfFKgZEZqm3m1rzF5
xkKr9YiqpMFA+cmx5wpa9G3NpOfFCdLbcYiR8VCQwogRZNkTGHOxl9K9So+pdQeIST4M3XWvAVNU
6rCkJFikvERAVlZDMYsNf5paXIu3lsVz221b/TDKpwZzQTrgyyq4JEb/L8mHbqU7dXNmvLkWW/CV
zAe76j+Ozms5dawNok+kKuVwC0KInGww3Khsc6ycs55+lqbqD5PnGKS9v9C9unQNhsjYlhgHIc7r
h4NK/Qi5e9mIZ0M8Kg2xuatQONblOZ1FgRwEOghDY3BIHEJXsMDDpiercM5VvOnUDyZ6ZQ+YnOVw
hG3tCNAvTGxAI+I2CqaNyIq/869yh4VHFW0ioe5eczVHQntQtAwslP1KgTTPCtHTgBRR/zbfkvYj
TeK2EHGt9clBSIBPxdrVSDAhcPwfEHXoBWOTtHsjI8sxuPUsfmnIaEDQ+s1MyuYcsuicuscAPC9G
1RqjyhSa9K7o5iHTqpWKiiKt6OXhNVnhp3kxjM00nUvANuYPIkw3Hd0UG7kUFty193RuJrE6UHHb
4fxRiDocCPoitn+kGMqMpxkAilC3PI4u8sZw+3Z2yDheEtGbNodaA8toCebKW5PltEB1iDdX1N1W
9faqTLIYL2iMgkTDpDV6JLWK36PYPoSSb7Wu4m+fB4WPDQWQtATQ9QsFGYFcA2tE/ShUhsUqUGBl
dM2CFB7YT+zRY3bOscowcFZARCkqpmhFdOkhw7QZA1BGksqANRxxri2kB5rFmG+AWTv+QUC1bEvC
zWBdDesKorcTUA/aQbDqvhRlVf/FV55GTz+P0pfaX31xBd1qaNYm9qJKuaaV431zZA2Cy2SoKK5y
gqwU8yl324YpBjUT6wFGN1O3JHpY4T+hIzy6Dsskhm27rI9deI6RHLaI737b9lPOj35x5LPBqELi
gqXQR2t20Tw6baMPF5lRBlkUK2IG+dN4ndJ1jGBpWJmZjctW7Zlor6Py6QvF0jRxzFjywimkc+N9
5/5B5K9jJle/kBI15ctXD+ylTO+BKIzbCM/kh59CCP8UAIqSyMFle5uUgZpSckN5m8Y3RBPzOkR5
lXiZC4Tt717e4v3O0heCbT8nupOkrhUK1ka+1sTk+uhkrVVbcbUv5IzJWvjUkSQa3ocgPFEXogqI
gl09oKz7N/ryTlMnm8gOXAQLnLqMnXJaY/xp1Ye213bdj1J6p7hibuv01+LpDd98WEP1xSbJLqDG
ROUlqd1QciUN9fZvVt+ialWJjjyt8C/E0yHywnNBS9vpgCXnrsDt8QGw81s3DKMC4YD5T7ImOPEn
f7zqRAiwfQm+YKIykJj1T9uGG15i2JLDcyopOhnP7WGuw/u6IfDRyLD/cvipK05vpK0ks7CzBHvk
U/TJF9mwq2YVp3QQTlTgJK/30qO91Pm6DZhntwuxcmJvVRZrBouw9GQEcjapVzmYvrMj0Pdi5sCy
gL+m2XBR2QN9Fqwmbxfif+ZkRbKDAICwNcLQ8sah0k35nRYqLzIib62oy4lzE6cExx/7Lxz0dN3j
sPKBp3mcc391zmFKMPOXDmmokJjdE4Tr9njRxHdGWGn9QxJa4jHW4f71Uuky2OT0YYLfURY/dc0/
Z6n00HRXyhRM3+VywiY/j9Ca6DWNX5UZrNqwcmUZeWi58nEjmQYBFYdRH21V0ZaDZ+2wCq51yXPM
8p4qCBg/gDQwcJ0ix5k9AU+uY4TYs1QoOxrSTacRnJdlHoNVK2WNrH9WWBD18l1Km2J816GyVvQt
MTt2AtYsotj1xReN1GKaM1n1c1YnjjPpJ8T8XfbRIR8dP0xE4yzOjBOjUEZp0q/OVr5hJu/7Ez2K
mTyVklF3HbChaBq2xH8SwpIhsM32Z0Ru0EjQxsp7jylBGdnXENorphao8gZVNVTpefokCosQE1wQ
M4eVCT+vVhbL+Nr4QgqV4g1KnQxtc9StlXCiLwFaMKe0AHFxkfwZxasOLc4CtxmPJUENwZLMOLtQ
/+a0Y7XJ0aqALWg0JgI70lqXxLrYoVStS62yidWzKU7hxmoLymGl3hrPNF2XkavnMmyGghUkhUjO
AhIvXTK39G3d/eArnzZlHa/DfvhLPH7Y0cWpVwogFf8V2jLrngPUVkQ8NCQiIEMGzb/Qna+kqdH4
pvUnM+kTAef+MR44S4jdQIoJ5o34cYitcXwOlO48sSSUxLMZHJT4M6Xwa7mglWEgQ+JtoIigCS94
z63PijFMv6NtGVCdP1vaM3HcaIw1e/lEABTzCp+U2G2HOjR9+uMKPYNZ7TFbGv2WRoXJv8g/WVJQ
v3wwNzLljWayLzvKw4kbUhXXobQNEwZj0p/FI2hGBF5zsO/6EU8OIj+XsciQnYT+pmpfacAMWV11
lY34iEl/Pm0SyUkDmAxHQ3kn6l9RQGMqTsUMTqTdU1RyFrW7ReUhqTMq20eERB2pPJP6q+H3Iu1N
2yBTCuPNsUYYA27vO0axMUkrqNIloXtlh1R+3dWo1AjQPjNe4142sWv5S8W/zg2rws/cv4bgUwhe
7PkZQ8jJQVPt4h9qQM63JF+askurmUMPzTZZRGe1j/QzCovAOoXhI+SKw3+hVcm77HxjzaFXCoRA
HaPyIHqrMf1DrwemyqKuYpkh8L5+Jeod6isSk1G5VNORRTQjgYPHGMc7YLdl2cDceZ5kSytUroOw
iWpK+4eWH2SWod0t1C8pTM4WgdOvIO9bmAwT7+JGfCmAA3vAndtiWEt8Ad6KXw8Tb3Q+iJ00Alg7
IBL7e0SKuLAe1UMZ3cjwWIJB6NiAROVL4ZpvuISghLfwW76lgqfgHWvbavjyh5OBnxenUWfiET70
8ZZoDJO9LbZYao/GvxvVhmO9o3qmYaGXoaRbqGT4cKjbibaCUcETYGMnwl4fiSy61yLqVsofaSuO
1yG7DsmPXjz8sFqlLSABFxdEpbsqt8V47tGfwUXloyNfwIfastb6rWkhZOFX290Sc630t7T7RNsJ
k+NSdo6nrdtyFXWHZFz7nj02xYG2IwYuu9GJBWq4kDd6fkyzf5H+k4HVlTey7GbFwTJOlkLDS9+E
xHVV0HATd2HtaBvLct0Fbo0zW28OSRFUKP7RMBT46Syz/oHF68R3RpIAWxV5CTOu+5K+0AW1iLH/
IOcF/op9hgE0Q1myRSXm2fv2med+d8RlSHaP0O5BFtVM+83iH+bAarap4y9EBF18hAQXBo6VX+hp
/cDxjEutgY0FcWUJPPMknxwJL27smvIjL38i7+B1r4GSVBe3LGEV9VyRJNCuKbHtJnfQNTbpqfUe
CFEL87srN7z4rbKRwUtKjlmfRe2l9BcLs/fLR78oUGTtk/wTnQBeDxzNJ1S3WGxxZ0+ygRnduuPl
RcHE6osBZT3ZAS1TpRUVg5PwkFfhizBsqBtfhj4ts5b3pVK54mjSBmvRczH0Ruf2nb4mDZ5tBRWe
1dGohyuzKN2SZ4LN5cAiMs1difeVVhJmF4SxfmFWvVtjDcHTRqvH4H2sWZMkcjYtQ9n/lolcWWWa
3hCLVX9l8Ooo6z2EegIDudG0pJ1vNZc2SvMdKbgwDQjswVIlMxbGx95r7TCzAXwUof2tUeF5Nv4c
xP6Uh4mj7oq9cimPJEGO0PnJoevBXpbk6hAeANVrWdG6TCYuN0Y6RYgKf4zcmn1MhPGPqaTVilst
ANAeYGGt02A9/+O6SmLdAXvQGJd8+TiTXYIrn5rFxDWbIBq1BN7ilOCHVLpZGVjOOelcsSNxpD7E
ceJ8V4YxuGqLn5J1YbH3hn+FZDilztK+Jn/dAEYR99Km0fhC9iJ+u/1IUwLDU0b7GaYN4wRUXvWX
xAwXc5YfIqlneJhyGTBWoqacFqyBG+Uqihd/cgW20EYCIb1BjuERGYCClmCjRPtRuHYAFtC/5VzV
aHog2YQc0z35S+EmhwZaShXTmocCekNhDAj52QLPx7HJI280pzhmgGphLP8RB91W699sgi8xnWEs
IzMUqajbZxC8Y/LS4+aYo9Pq8naR88735i5TBdRizamPcM/EjiEoKInWDdo404Tnh6y/TVcSYjAt
I6raKQnwiKYvn/phSNEnH0L1pbfvUNtadbRKQ7rIdlKZ5/IlG/9AumsxikMW25j/kcsdRu1lcbdq
xCASyEcTAh4g1jFxJXw3ybIroqtpeXu9k41dZgUKNfKkIav56guz56Vfizz5n95kse4MzwbgXOHA
ZkVreG4/B/9H4MExD9ShfrBBXnzQYWYSxsv9YvR4poyrTrRzmiMKa19+wLYKWZlZoxerWQHdFER7
ecagYoHjbGjXuDMhQmYa+p6dPLoUAmybxmij+Wup/eqYHFNEU8t4xSLsjMUIy1pjlzaZhyG50lch
v2dj5A8TESCH+dlrsqfeMbaV/hF1ZGfhvdYvUJGVaFjSick13jHpXz89WY+yojsIfO4ps2LlVqdU
e1wYqfhpCP9EleEe+b10IxX7vY8R/desAi94/wUR81zSbxjv7eJGWpP14Q4mGUoBaNlmhbdUl9a0
K314EBitcfNYDBH4moLylJAqkswjghNn4kRQdh81BJ9UzvwwmgLXvknPdArMZzxsVb784C2i/OX3
R2BJBhAGAb0vf9usYAlbJJ+1bfTiqin7DwNohUMtO5gu7sisqJHTnzDUmcKZLx6DK2k5i0bYesWZ
WYGePormZkm+qwVPr3m16qLl+0P8g2MMRt2k0YAActevU3A1S0dBVkShL1hbn7ILaE0j6zTTtik+
NTZFyjstfgs+TSM/TOORT6DVnZTTEfmhWe4r4UNqLjhn0+wmgiXL6PxVN/f/WdrJzL9N4D2wmUwi
AlJyWJIz8AhQ7q1SMGvY90C+meAu+CZoLkj5DaAhyO7866iZyYZMTPPiMYxfovTNcL1q2XuhfEuh
GOi/PZt4Jf/Q2IxJQ7OEhXScgrNaz/ANHqjkL8/uQ+xUrDN8j0CNgETA+AHqflEEa+mDONJsj2XD
h4tkHVgO6c3nPCLqgk/+UBXYSA7Q7g/f2vgAtUK1OqUilQ7QkeaAYhbFH5COc9v+aKwwpS8Mi7K3
IkdymX/LOMgXyi/FWkABU/HfHJ6xj5/gf2P/KGBTdGmoPBSjx/ZCmjNXbXnX4eXCHMH80Cg0P+w/
eYUmp7yUl/bu30mvqLf+Mfqg2JHeLcIynDoJ0P5NhECD6IO/1E23+Ip5l5CE6do8TvNeNKB2vC2c
zka3vUVeSrZwsbeDjXCS/yoyqZQlk9z+r577nI0xy6Fwu29KZTt8DOiqkekjrMUdu/QpcN3io2W8
CKgdtfxFHPHb0q5DhmIZC0uF+c6CAeUJodbeZhLrVnaxSfaFPS7pf5kpxS5fbEuXq977dewm5/bQ
IZNbpvfyG//3w/8jrgruEMGcGDji6+Soh6pycxhrCviLtQX1z3AEJP2H9AYav5McgkFBgQJCjlct
vSWmIYoIxnahsOYt5cO3ElcodrK6x0JQWMvuCiD2FZPjZPOuGv46N5k13EnGzGDN9xf5BzMEWybd
ITDIGU7ctEpxmL7m8tkAYgCPAsooRn6Hr0nkdJHS06zCYjnBBC13/N+Q5hokFivBlfW3xIqTYqDs
ZqfXgJSsZxS2Fmfa3gb7h9B/ARLnY34G4S5t70EIRHSrdR89dk/Fh4IR/SRZ77skw9laIVWLAwMn
Pkr5H4BBrrh459R36UarxgI1NOyQCbAX3XiDVfHTGrY0pdN3+FvfMnh8BjndZ9S7RfappSfWbpa6
sng8PVvtbI4ACVG5sSqY2Rk6Ao8lgwo2NVR3AeGWzbqqNtikyMBgPV98TZzugUO0EbZEprL8vdNv
GbsV/bT4ZyxOwIzWoOPO0ceYHwt7EtYMf/o/NvVM5rxttx9XIb9y7NJBdo2zTTOshTdcOjqUBo91
uPHRjlImjfPEDUfLE7rrMj2ysnrjpK3vPLnW3lwxFCIBpIw2tEjKcNN9BA4ba3QwceMKRESjE6nG
+aWCtWF1vAAE7CDloAvHcMzPH+ZnzKICUqiK2Wb1VSOsnYvNNRVf4W9C1JkS4L8NpVJcAPlZ0ejV
AIClXdQfImk3AhWRt9S6M7ytPTTdATF01T497aXmW8t3G+VISzJe40fxkn9o8P1H8qWc+ot6ZUXG
DBXXJmmy6cK2zmzxGvMGJ2hZNkbBCYEopBIM9Nor+cXn0Tn5ipVbB3VCwUt1UDaEJA5kbYU02Mvk
n09jwsAVqCVFw9FHzIRpeZnv7Fml8KO9xwtzWpn9Aoq9db3Lf+of4entmKo0i89SAB5DmAJHYiCM
yzGTslWgt4fKQKNUkt6ARoBCbjxzF4zj/3QiEscmZee/uyNv6OoP3A7wbFtlBmXp/ERGpqMf5+75
/zeEMsP8HqBbnWjcpwnWSqiHn2iqFMz9+rfJPmPvNelvzj2mhYO4GfSA3HjG30g8Qa6pPPpR5O98
gVFwn5Q3gxc19ot834/aMZ/nIKRq8C2LKiIc5Z5W1VmmDgXM1/4RPE/EHRHbxUw1TOf0s0RB9CEH
7cXSZ87D0MRroacynzTtWn6UqiI5vsKGVQLHEZc+fYAC5MJn/WKFtXosJeGNPHlDoshWYK4XSPc2
u+eNtyhYswiIxLMaiMvUwCzI0L68bJmVS/1TqeG3hrDDxC6t/HWluTQPEmrPqXb9clpV6SuvzoV2
b+DwmMfUumVcK1J/Z65VGb9EexDkokzHOvsXtzEi+L3iMS2kMFUddIUSww0PBq4JWeQ+5ufOO5nV
PTHcapxfiUbk3eoZ6tRMbl01uDG7GGFUFBoN2L41EMgzaEwtgNUbg0yLAft7c2UrocWfY3MdYTE4
CW5B/vHCQ2e96c2LG2r4uPktGKm1Zop0j0lbciNOmAJtr0FKk/n6iE3kS6MPoRqbfKgY7DsyhAYD
AQl6ea+YUhW7umP5amAtOqCl4ojEFiPMvY/5sGZxJN2X1mSrjDK/Ls7dcAYcywgcVYsJor8juGOH
HZoV0p74YUTxc04GeAGMIvpnMe3J6TR1bgNExqAnS7zDaoh7hXGT9TG1OvUYwwVyLND5LltNWpTx
nBaGMDS4sQMN438dIzX+HOErTr1sLeEzkqDewC16StLs8Na1C2yOHhhK/mRMjou+JwhieOXmEYWK
rgPm2jHkqs2HYuxDElOuOjFayUWLztb0pUsrfxC6ZZ8BVvlk4nnvqF5a6zZTZ1LC6dZkUvxRNFds
Z/J11iLJAZDiNMOjDSgmpKcQfPKvUnpegU8MOa3JZ4zsCOlcWzkckeMr5UhtrE/mW0rygj45sH/p
l6LpjO3fqO74u9GnmsEDkQ2PNfMoBEuif4iwX/I348xnSMIoMItesDXKdCOER03Y0E+NJenHTpls
K2Cw2FDGVeGd/P4TaJ3nPSRUvezl0SugWL+nY7hrOxCkyKha88tEoheS1av5Px6MIK3fmYzRiEL0
FbdpF4B6jlFzkru7T76vJt0EzvxOhp+R0PzZBqM7Zp8RatZZA9iDk+XNkcdXQ29TXXz5Qx4P1Aoq
q8XuU8dBLZibTtgiZytmOSo8A1A74IKkY4zfR4pf/KS43tTo1tUnI93Hwh6tfCahqdjF0wdGSbKB
VIFZ/hLWOmoyfGHkcW3q4JArF/h8XX0hl1XsNwyE22MncTRoG7KA0FRU3TkW7sOGfNcmwPW46vlR
RsdmdJNyqPHT4pXLUCN5K43+uM7+kv4hWg9Pu3BRcZ3hLtyV1b4FjCHAa4VCw+wKOAaJHEF0rRmx
hqvsF1pQXSw7c81wemUOmKz5fm5Wy/gQQy6HCY3kEkYHgrkIjRXJebKNgRqCD+v0GojkhFL86KWH
cNrzCS0xpFOyWOpPjYMv24w5uNJjIW+GkrnwIjrMA9StjCKAOz0D2r5Kiy06EA/d9qTBdFjPslC5
aYlcPvHXzDkNypuOaui2ZvjusfcMbtg9W/+dCTtiCjr9NOkvSBfQUMGcoN5lcuyEaItA78bPGif8
dh5Wg+eI96x+UqAmw41XDD9YISx8zNnWrSHqih6JLQVtjv/Nwx6IZzSUluGaPdjFHZ+cODHvc8rp
Q+1IH9lBKxGKJ/MaXguqDqZ3srAiA9dAC7WwGCp+t8lZUDdWconLPV5blmmOJB4Z3WIUVteCD/2D
SOm/qbrU0sHQVhnMx2KHyEaXtvbsNEE1TroknDuKNX06BdXBXPviwTPsurMtoiGodNpkNwDDxZ6l
OpG+F2ADElIl2fo4/0R+fobTIctPfoRJPvO+VcJ3nmyMBnlIu4yAIGGo4ZBIoaT0zVklQxhP5xa7
FWeJWu/L7pP5bT1SNtCIn4LWVUwm5/sGAxitUJlDUN8wa6/DpyUSY7HFJC9n2Km2jKOSaI8UfTkR
KmExrb1x0IfxraWoYOiQel9wQDKZeQSAtKWpI4pbzZP2mm7Y5crlWfSiLVIs3jlPPGHqCgH64SeH
I6AviASnkLMDpo4RqSTqu0dEVhgughQxdpsvBfcy6131D8pTO65ITl6q2UobnRGnb67vPOYMCsRi
GC4croiak3kqMdGhtYjZQ/FgZse56SM6G3GwtppAwflfsbHzwyU8swGajrc2pY0azqAV66f/psWh
VSxRNTzhKaUE3ZoraFki/gScmahT/dhFe6OhyBI5p/k3Id5MHMpJ5U1dB/S2yx0R6V61s0pXQuwW
WFe9Pmv6ykvWlKKJRR3uoJ/iHh5CivA1IolAX2XxntCaXl+IASoWFhyHluJPtCXUMQmdGSIhKB8E
lIXC0jdfw78Ij5VGDJT/bSKNCMk8Wk4aLhREeXubawc1g2eQ+gSKfYlFallP78lEHy8XOy9O80OR
+AgHDHZ++fitNj8OezSGz+h7rG2an0E9ksGIXb5ZoPfXP33xEnqeHQiDuw0CAj+BT+y4kOriV2en
GNI2aQ2GJO5efvlMv8cCqZHLjoHRRFApIWS1Dpe9JsEQWor1d41at19p6Hr4T8OYiJXsiqI2NK9e
5y3wkxUfBmBa+ifx0NwS7i1vXScPk+TD6RHiOQvXxt6indGnqwjBSBJY0QyMHCULQ28dst0JMHPv
a/0jpo1QuyVlgj9WDABQJOyU5pbrRxP9XMF3PzAHbSNlo6GGxxZbMNgMKamncBNBDO0ti/HLn9O8
c+VQSNdqfE/9O2iOivwdmU8/SsAMvwbW0IUCDChhr/MriXhUX76UrkTWw6J0Mvz9gM4tkj0E8i18
W9pemklUpfwaeoM8osxy0xzpK33HEEOVzXCG0wtkLc1dALti/BbkqwWjKnhKPO1J9sKBhZbLgjLK
WEgGKVAOS28GZtE4VuwuBKZHM+K8QjAUgHhH47VSJd8WVdWmJF6iqV1QY0DQ7TKjtsXi3lMAtt33
REhbX8R3Ea1bNc06HQYpDFzZcpVIN9kINWXApbjPiOISDJKh8ECW5Z2IDCUUl5XFmOZDH77r/gq/
PRtnDI1d1/ijYFCyNNWmmyecC/FYNV81VzQjMYTk2RLNLecKnwcSFUxR5PDiamNaJp4pyPhfyXJ1
hoildqGANctvo3pMIyzp8Z8JQjMf1N1A5f3gzk0HDUrimu+Yc76GPl5LX1Jzq8a/NP2VOQlnlYxs
kQrMSOfZqdNWUdw64MINlGVC5IfGLrzGJ2DqxNQ5SrNAvyspJL7cJ14K2S+2PUoPofk30PF6sLp4
dLro1ELnTFHBF0xYZO9fn1gHqYXOxT38bhBhFfTTukVs2ilvqEn1h+jfsgIuEF66cgI4BjFJqa+q
fw+wTuFs94sD2sVfVIGDA6vD835j5Sia/wTa+4DQC7COlXoiU0RJv0TMpmHI5Nl8evlLGn7Ji0Vg
/uIVxcjwN8gY5bVHUjdLi00ZlJfRu8IZF2FaNDhpp/I2Br/zNornBYT/olCtpRBZWyeWrWuJ5qTl
4xzeAITLq85yScUvmPHIj4igI/m3V289irCu/lAgYknsywtkFYGxhtQh1lTJ/XGAGtropzRxE+Gg
yGed7MTktwsCO8UQnjQwwZEFAqsonEbDaGER3MjcxTRdLxYWESpuyiZRoR0dfXo5/J+4uTEVoQbA
qwSChW/BgElSYbdVN1VM5imUD5ij0X6iOJ66b7/eGJqDLq+gdA+9f42SL1OPUD2TR6nEhi0h1AnX
QrWXYT4pPfA7/SgiCZb9zlWj2CkFcLwNCexVuewbZc2tx5I5A42aoVLwgosTI5eGNhjt02w3WrcI
Vn3+lSUQqH3YRvtp3OTtwYBPzIRkxLkR05DxhcxQ3Wm4jz0jvoRH4zw/EyFNdtAMdgUGGJDCWGZ2
J39KnB4854L4M9WElGlIWdB9W8Md1LZHQaysxvxHqiK7ke/A6ZNmY9K3649sRBQ7fYW1xtLmYMRw
PkS+viLl8fg3KrcOEg3skSZzO9zxoUdjz8Q54gZMeBzEUzZLOenM+ko5GfFfrX+W8k01KpTK6UGH
XaRaM8tnRDAWs5sDTIdmEK6W48XkpZH0h+xU1EdQyKzNG1vjJanTn1ZAWJj5DmaQTv2NmPi2VL6S
xkuMu0gYXUn/qzjKDAsSGYpogo1XmYVLIfqbvB+PQyyIv3VYBl78DoxvMhs24mgyD4TNJb719JcZ
sDAvsDA/y+kKhOx2zoRD9DS2c/D0rhyRWLLqQjrJJR2i+fPtjDkefzRxI/13nLV6nXUtgnNLBPB4
VbJnlT1DxjrT0/C2ESb6mGjgSz2gZnkmqZOTwzG9IixOaEMImqi8g8IODHBde24Dt1Q/aAk4frr+
1uvOgOJAudQp7qc3SNuMIy0YzpVxDbOt7N2m6qCIRx+MLwwiqb8hL0lR6QiXF/9X+fwzt6nBlGsz
vD2TLx8OIzXhToZJZ/i7gkDHMXsITLY8G87PSWtWFUJZEhOXCjB61n1es/eYGXswYBDY7416SXPD
4DmbA3G1q8bUvjZIEPkcOoZhLpxOiEEiq2SdThHmLZPsXa67ooG04Z5nJ1JA6/DupMLVlG8JnqRS
s0s4KzSOLtOfCcKxdAUkqRDJgpvAskXW3cjxFG8tAg7q1hUjZnLOZPNczpHd2OFXxgAt0rGUWZBS
imuv+YeWcQGtgA+IylhqmUOshOBea2tfpSE+gMYuk41PSTDC+1XLf23okvhgascwd0bdrcRPMkKn
hKqWQHmwcoimNRvPuA53W1phfW6RzmEtlLaaebAt652PIsKdRapScLLH0Tn9eCrxtUzSD44Z3lXs
3qeQ+Zi2HlLkEBdfsjWUzhYR9jjlA0cF3s+X29IZGpeyf4ZU2F5tbj2t3YjSRcbUUIqyHYENFTpm
vMycW9RgpuSO5T+PJqjfVIDWuUjN9DFv6uR2n/BrKNgjiuJL64EWNey2JP6C6JyX9K7NUQ7e+shT
or3M7CdLvyQFQ4uP+S5eo+MuOfxHwV8EJystz0JWkwhJEnClLXKhwUv9M/njcoGiKxnuBbz9Dgpg
mBhLw0dcaY5LxZMg03EjNLBFNYDXLZK64V9jHAZLQY2O5XzCsXDo8ZA1OuREGGle8sx5tHyEIfIt
Ip+1mrMZNwGLMc2saN1/i+lfDwC603Qky9+WwZs76/kZqqfFLElm4W/yRaCpISGKh0WZbqaFeNc8
c9dkOAbCC5Ozwrv0nFtlfY8GDZgJJSk6khyAn95ANN22xMX81tjDLLbO5pTRsQH+ZtiJ5Swj3VGr
PursjFdi2QZYDMKNLq6l4NNoAzyFbGuxqQQ6JEOut4kM82GhKx8jm6oIAX6hviV2xi3i4KI+IImS
VHAZLf8eKA++uEexmFOVCSe2EYPE2wE+CRU1iX7hMkanqNHtacJSEiAlMBMsEfeQ0zpzFxFpmQgh
MFvyS8TYHHDOW7S1Abi2IWc2SZ7LSAp6265F1ILYsNF+XhG4zWta+BbU/N4Gfth6lGvWw/+q9gZ3
tA2YX5Q82QzEYIwRUEbS4RaaX1xBYJ45VeTRxESnUr2YLD7mRJRWoOskuqFkCxb/pA2SQBwd1zb+
0bxnO13a4VnXrzLcpvJOHi65cI0LLHSsbrjcIth04kxRpWutvwPa0k6H7YBUMiVQQIQGUxkTmO+N
UeAQ1cJlmKn0tVDE0nf8aTCqM1cBkmR13bDn6or1gB2Loq/YM95TrCcr1th/G2CIcNJad4s23t8b
6ccgOmrhxGDqotlU59dFZXvMTYSK3j2RzHWE/TEFpoMcitTf3YTsxNUyVg+1HVgAVh2z2YJnWZCs
abA7XfnmviR1leFvAW6mr0nObdcl4jCR+QU1ONViEC9USrGUOmzgYq3x/ugiSS4kOWQb33OVqMcN
78QmeL9FX+x1sOAUmMrN9+c29CGBhohOkrrJAacr02+B9nesmEUgY0djatsqYouCBkSOPNSk71qE
Mxdht9B4JRSCGKD4J8hzV1yzxLuy0jBYbWLxMDrjpfENeD39vr+MwZDnuG71OruW5ZdYAICsy60Y
zFclpkOP4qhGJyfsiPJb5BVFf3a1OkRH56F+1OFbaOcqkx94xKbNGmH4sSwcGWRxVGCHvtT8E5MU
/QqXNwuUEpOsDgymeWTdO0woHZF6mNa1IuEFUwMrTYQ1/UUnXEazZDaO2I/MrdSto9ZtLDfmVqDI
E38W+bTN6oMw7urpqRCliMyW3JH5cKjQsPObEzEwBM4K0Ed5nWh8iIpQrx0gQ6qZFixERJeT0H1I
jJ+15KWn26J6poSnEKYkWRum/B3hl8lm6o9F4ZrSnHv0HDUa063UI9bbm/6mDhlKc9VUr/l47dKD
GRFQivA7+k1ZnVjDb+urdscBqcbHsTkp4OybXSCp7D7nk0Hxww889IuYAW6MRKGuNWb73qrFwsKI
iGO5Vn7T4rMrHsWUsFhFyQBYtwPaSzAaUt+W2Uq2YJ2enyOzuI/nnLWq0r/y8Sv0dVucIzUrcQQw
3vxMVoq6D2ezb7heh86aj16FHRtfWN7HTgM4Ww2Hkypwfk2vtnwuE/xaGkNAOVlquE418xYL8HJN
4PCwjnkHZQGEK8YY/OXQQxYTuiJ/n1C1WvhhS9rHnjgrlmAeAak5itq/oOxWevTbQSjKx49AaBc9
8N1eZdW3M/RvI9ljyRtRs49QUxvUm96ALJOpVf4OgJT5OOTogooHuApG5CjAGAUN7b8SDM1IL9WE
JzO6L+p0a+HeJFEeFcdbGW8ZMikp/qxACYeqvlHqcIuQmAFRwSbSS29aTwlMCZ7097ZsSd0qGVV9
psW3qDAS4Xo38UVQa/Gd/v/kE8bZ6YgSQlRRZvsfR+ex4zi2BcEvIkBvthJJea+SqQ1Rpovee379
BGcxwDy8nu5qibz3mMzIjyi8tup7ynAIW59CgjR2rkzP4nDgmJXKQ8YLxvpPiFDT4k6NxDNza8IJ
KNLE8QsyodDszOS3OVXkrWF8ZnKMYbyAhAdoigL4U8LNFBkfGXakaDW7YWmc4f/ykSpv04uWYv4w
GTH6l7kCFIMbLB570OifkbHwOuiUhuW5Lv4NKHpUfSeLbylkQ/zZJz9TloO422fmFSEKcwg/xyy7
Jbo9qg90RzUdrf6hofqe0jl6+qlM3ySDZPknUqmd0m5Di/1Rt22lE9TjGawUi5dA/efj4BCUfNaT
LfJHl3RUpAFy/UPgTQsNU4kQf6b4DPRvsDiSwSNkY9a0u8EdEBIRhiwe+v7LQI0zD6w2PYexcss1
OKi8bhll656krSVbmBkfkDGB9AoG70e29gTYo1UAwz0a2sLNpp2Y3RCdZuqjJiJNI/5y5eM+n84Y
XinlgoVQbThL8+TWcV9Xo0VHfvdbjCsHxqVtf1fYPUAMEByxvyKT6MM/VOpB4SwCf8/AwasfCa6t
FggtisxS0nEuMrsB2Wpu3dwE4xy8yA4sJGT5/RdIAqJJOJA6gbGBf7eSU6buIwIDvWPffoWA6dLx
k896qTPRbEn9q7MHMeCurGIXJgfJbNhy1hy2/N8lVN+alU1L9ZAjvFBYI43ec+I0aXBPUkhPmTNi
GE4Zq2Tjs9BB2CEvIoelST4r66M2X4ZQHsV6grmNXIm6SmLuSaShTwqcTwjcGqR9XFxAQSitSxMA
uyoIGFIzqG2FfU09gccD7Ehi5xAfsn2d+m7IsZHj91OKS0d8CoPKtPuSEL/zuSPbZeHkSZcOpx9p
2NZWy1x8E9h2dbwGsf/CWUCeiSzuEDXhbnLnNsGCOFbtXaqYut1DMelueujI3a7niUFNZKRnsd/2
PznORz9lPHVMPN6XbaVtPPXG155LmwDze/o9CXbWXMbJceV6L0DJD3CwylgpDCx+/G5qCUg2AsPc
bP8XPSAs7Lmruf/QqRN7LRF0jKVNle5M1HlTNKc2jrl6YRaQztduseauyrS/XoTFYb7C6swuav56
RmMnAftVmruRU/mmjLUyknLSb7H75GHcid6Res3Xd73HiGQrlnxSe109/K//GzfsCdrkVvAaiQIw
KgGcWrvCZWScjF5eQQu9RTidjR6eofynQxz0ZpJITZFPDKcKCtw3PLsrxSWweqt/FcFVUB+WfO19
nqRIXoqtDVIOBL5waNFn4v920zx2FNXC2u05KXBGjybjOykAaJvS2TRlt6jgAHYeOvBs2feKg52z
Mn8BjGwnfPbhvcDggjAiMT9IiAFDdQ3U84QsQ5e/rIRaaSteWu9syrj2YQtN1lX2+Eq2sCl0ZkrE
mbEvbyESBmeJ0XcT/MjB0yqYawX1Thb2UXlPvHhVAWQUiKgsMb47+GMsVscGy8hgarCkfAk05Pw+
qvRKFEftT4pJc5U8OpRE9Aq6CNdwvHGK6oAbw3JlzHPUDsXdn6yjsfluymcvv4qM6MCThb5d9m8l
4q/M1fqz3hD2IDlmCEwv8V159G0LvLNKbJeo39zWlzZyS1A8C7Sw/alKFJEcsOl0IcUBdfEqmaLF
Zr5gIMLYEYGCOBUMyjEJg8rUXJI+tSXmPCLG4HzbVoSXXAz2cbgaCQCYG+GjTfihBKjN+23JcRSc
AKbLIg/CQ0TUQONaGHGlFgj82pehAgraUmvboxGbi0E6GvBhJrReQVU5jJNWiRWs2oTjhqu+X/b/
CsOAXgKrL63dtKAv1jd9+M9kl94DYUvrh8iopqjuDV93ce/jp5rFtm7sItF0JA/Hcb8izpDxp/qb
6ulSgYTkZ7SlqMHmTn9RIoypILWHdHdKSxYeejYIURUXcl8TnUMuZI1WrNfGu9hFGzSdBBMJ3klv
eZjy4SNV3goVVJFH91kqOHTaetZMIF9QfG1ZWF8IH2eJ+6xMKIZgj6Ytrh66vyy307hnBZn4PEXM
quoM5+G2wAkRMIH/8pVNjNQgwHQ7tmQH5hec1xKC4ws+PnF46xFhbcA7BQceIXQ6HvYDykF6uJ7I
EL44p2deLURXES2neZCnLca6WMf1RekcXmaXNNUzirnEyURQ+J9VseZnN/xv0rCmya2rZSf91PJB
QPod4qGPt3gTTWlbeFupXBcjLEuWNlgsyvbDFGGhUm6Bfd53y4hMtDAg9YiHwqUezzWs2U8pXWvD
aZBWo7VZonMq2QRzJIM/YKfGnkNQlcWmYGSjWe+mIPHUDrpt5cNawezzNbwK7xBGIHuZ+4sIdfHO
0AR3yGJyfn7ySyyAKLxF7V/pPeT+rrfwL8x6paW/krZtCmAqa03dtaT+ihrRFcxoUJnhMfnQ0Zeh
vUijR6fi/i9vgvCScKoFx4GJQW8+Akg3wHgZeXFI9sqr9zdxtHL7ICdq9nsitFJmVz+RolLoxD89
68C05RRXREHDpaBMp8qUQI3PkNxs+LO6czqhL0HDGiTMxHbESboCTeHI7eXFPYg0RWVBwxOEujuS
DiNNPeiWnDddXjVYgjVA7T4ENiNAt8zVkGs/IbLs6NO3Dl3Z8pB8eETPCfI7z99VfbUIoqm9bVPh
imDgbt6U+E/QLpAYSAvbqJlHbp+yyuHCtTrAq9lOSCQWQ67uT/cSMPyPALlMUn6n2Qe276fCt5T6
X1rxTJE6W5TXPhtX5slNrC04wsdE2eRkkibk96Fs4cO3snMhrzWNKAeGxyOpm+N9sNbteE9Jrpuu
cucE2kGzdgk4d3Y6kcvskLlOqzbLEpHU+Gxxtk8oWs2HnnxpMIQsMVk3zN/7kKiiff9W6vMAXaF4
yPkppaIqVlK4SatL1V4lWDylsmg5uqWbEjyF4RSp7khZpXZOLwCMyd2KRaKJ8H0MHlN4n6PmvPxD
TL86nPlNdZONfca2duGrRx9jZjb8M3r2Ji2zJmhw3TbHUjmIz2rwnEVEPqVHljK5E+VFZX0adEiX
mN0NnLR9cc3DWc00AgpiEx2iuNPO/KKuY2bFZpmf4ixHT0otsA9I6UkMQjnMyvRICerHW0ymUURd
fmcWhQqBwd2Au2C4Cbxx5W42NmOSF8gV+NC0f7FPxDAboofhXbwMJs4t8r467jxdRkHQYSdrCQvo
n2p97fZSvenZCSAXBjSpJxbr023oPxv2pll8zTpGLulPIH3z0GvKR4UMJzCACW/b4BmwcB67k+ff
yJ1VGAeY8RN/LFiRwiC/C4hNM2/Q6+ZbRrdvrVpwaLrsavq2ymIkNX+i/GSt6bYj8+yVyugMN+Og
HYbySZyjlJ0hYhONIutnugrT3A/W268+feGPKO442o0j8hJ3loPJ9Pj6llXRvNqQGOnJ+dUiMbtk
G89AbAQDFhkkmVTIWfasdDFi5gCcW3IEzHOm0QS5eX6Dy7AYCGcQDVSqMFczObAl/1HW4anReLHU
DTyLYPgNXGhDEF9OXnzMxTVyJfqdWdxcqJgN6eicGhlUjOelsukSEe9s2ePjbMPAQK9UNVtuPjBU
bAQBCoVwIZzuzooQkQNhAPGDRQHyNHizfL8YgZPh1f8NMA7ONavJDm0qz02tHWE1oh2Jp48sO4TW
Dl90xpYPtryPP31HF5vm+5RNfo60SHma2ZN+Rs4BDR9kaOYcOOm6VlYsyuej9eSD3Au4JKZPgygV
CQ9FpCGsUxcWaN/W2nvsesuU18lyuubSxB8iM4lEP+nRuY92PP3uNKMylwXcTI1PR+fu+0zEK7O6
IbrkA0iqY+5v/WBNRJug7me/O7hDrKOLg1Cs+95Jkktr7imvgGsv5ySHYKkDK0p2dc+H+0/jwPWX
1Od+4gSIkzHxZNhPUjaCDhm4IyNoeWepp8y6pMBCKeA48JXipIy7ftr2iSOOhAPYcQCl1gYPSqqw
ggkQywjyLkQVAYM26yWTypxbLw0KoZ7i2oItVeAZ2BByhMIHlbLXfTExcJFVMh1sczyLq1be1OwV
6xJ+4yLt16P1EGhVRib8tXZzjXKbB08ZgI1WcNVhqrwpPh5cvqbaTtOnjeJEoajNVpQjv1JxslTF
DtNnIJ8VNFhBmQI/4WlsnLL9khB1Q6rxcVn6UFhM6T4o/8QEmw+xvidDX0lMeQEqYkm4jeY+VRn0
zXepv+djJ0E+5vNW9GtSHXpm6IjdCXnk4yEImJXOAHW2u1fjvmPLZw5IveMd86hCOxnVrbT2NI4A
9iKsadT4RBzlxisl0Tb5GbqjZLG/nQhm5/jq1zrjPvU0sNurI3viIMDQmmwnWFhifq5++ug2S/bC
GEfbrh6ZOJFV4+jhgbyFJsPx8SEld61eGQMFe3WuepIrG3cq3+FYuG11HgI0T8DOUHPyT6Fu6P70
nvwF681VwZSnmleUPLwKdw8BpIbsuOgw4HTUPLVaStNPJ+/N/y2jP0VAS+at1eZUt2/fuw4yQTrY
JnjW6gYnF8PB4FHFFwnfolA+2/aQIomXRlhpjtL9DsgGLeMt+Nhqt2V6CqFdyyCfo1CxFRxOFgc+
Vc7IR2UUhEF677j8gstFbN+P3r1FDZfohnYdQKBBJpTCwTuXhqiEB24Aga7K/wP5ypJSAV/96U+f
KlvN6cMPnpF0dEf2aBrOkVjepPWEOhR/SqcCbzvkGHGaS1qdG14WSd1X9b2kXSgzGNoHmRsp/inZ
xBjqwew2o36ed0o1zg5z4JG+1c1pCLFhkUYsS3yIGk7oFTIisTxjtvfoLcZkKyFzk54Z+QS9n5MB
Tm2ulYuyP4SfGU+6icgONoT20bJcEaPW1bRfPWAiZbM6cthuLwL11JS3WNRAuWwq6yhxg4CBZNKX
MPXKeY74rysgpQ0Xj+nfJQs59coyrpPJtoeRb6UBJ0Hqy/zMI74rnvOcDDIMT8AqxO6aF78zAS8A
s4VVKn9KmNrzcHLpdpCGSZivQg7+9DlJj6K7Naiqpc1s219bpxzuSIwMgSjHfNacQuHyON6L9B2p
19YHdvjMglWJVSnv5gZVU5D8uPYU7hR9D/uGdlBNio0UMWKX37WCt4XhmvEr4K6Vl1RJZnjOs69G
36bjFiZJL+vHQftSB9An5EKzIol/yQhEu0CATSL/BTyStN/zlibHfjoQ+jkft9eBILBGYQY1ov2h
XDbcJDsErG5Ym7biLpYOpj6u2SwC0sDGjiQUgitnluVdzOBWFt9lbJvVZ8EwMw7WA2qNPjN4KtA7
HHJCSmkO9NamgR1Fpjc9gkWdNGdSaV29vcQSREthUY5byn9JP40ssFWCBMNrLq/mvFIZ04F0l3Vs
BUy7Gks+xyzb6Ss0TH2mD+2EVhH5G4MfiVy79qiVWytqUcWfGqKpiGRXLkl1YZyR0y632ht6Ewb/
kPUc/iJMfzJzKzbh1T5HeK16r8w6+MWjkB4SQU/iGZFRwr0Wt2i2EQCsEJMo5tbX7Ga6Gp3LTJ+p
Giw9Khwp2yTxJYb6qq0aHZIKMgjlI5olHlFui+FqIQ5rD8WDxlez4xoKRWbRblu69bQddZEMafC3
/R/sR8O467W4KLAqRN0vq+dCPVU4EKdr/Y8JM81vgBZY2YvDR6PyaxjnGuo/IxOdonvJE8yf55j2
SzkEmSdgQ2WkNn43gavN/ilqp4YFzqxBFwxyQLK93N47yOGYKVi/0mvSCanhMWvOY/qF8ots75uK
m4UnqGusXYETtCtDN2iCYzKeNBaS1byjlG6ZgTN9ExDtADSo9L/GeUCpvjwAvEKGk/waNKDjsH9b
q47pNDR178Ffi9PJFbDXaeKywNfDzYHAsFx6MkQizqcLdsKpP7OOA+Ll96wu3LgFL9f2vDkMpdth
mfUBRpPAraWNYQRb8DGqf0hkDo3sWfifo/KqynWc0zEAybKIoGPzCzaCwwsZHxlET/QxRYZFG+sU
ArWOjduAK8LkeBMI/2OEYcag5ahVVMyawmwBWCA7aNG/1QZTNZ9tiAjQy2S8jxOHtaVUAZ6RXSqj
DtiaxDtWM0hTU0z5ziTuIrZGQIMI1/JXLLLILQwVt1G+0wADOGqkMNkJ0++8Uw7aW36hObBLi0ta
RhxtVLvKIq8rvCqFsWiR/UwMHNAPYiKicQYZRtKA4er5d871jQiMyOW9GKAl7rZ6YOxV5Joho90J
Lmqj0hmRwJSrZBsf5vBwyK1pwIYGp0lFoxRHNcpTZKPGZbIQ2wXZOmGJlehOKfzrO4oVgaGI49fK
oYqyS6X/40FuhXOHMClhzsq+yi/+VCYv3WzNytkVbnwyINLykfgtCR+scOTWaapNFp+I3XUD+ase
7ob3RkwW08sRBNoYs3bUDTGWsArhpxCUTVeCb29svTrNP2lMn6RUwlJo+HeS64L/gf0bhb+ALFG/
VccocqWSqCx66Lyc+UIt7hxpfFbGX6peKu3PYDst+ydV6xfl1UZvK40ueOYgO8ELkwbMG06BHwQo
C/MRlykDjY/HFL9qcZWSbxiBZGaNeoljPjgG+ZKNMVQRXSuE4UtKzcASBrU78pjxJnmYQg3vS8WO
EoG9kBJvF9UBottZH2ptQl45oMJopTWm4Ya5bsxD4e9lstHqfxrFVVHfeu9BxBThAwwsopGzUoYP
oy+zuYZS0aLpAbUmO97GJEGPbTTBccOEwLsFPMX0HsfMXiz+efTu8YDPCPMiu3JPXPaK55a4NHUe
4lpmEADVhztZGNF/jz9aiw0+RjZUzm8MWi4a73F8hwkMQA7r+TQjJYoFEqqwU6o9g3kjI/7kFZjw
zua+6MS9TFArl4cF84VATqF4SHpwsaD+70tyq2yYlkxlwVZqBJoOI11aMgUhmc8owkRtVW/FgQM5
9MlCK8nhlV03ycE4kVVQuyyf3+LEE7oMeuhnPQo0CGMZaKFM+FIATKXnoHpPXQn88ifT/7Fg8UfL
ycgamcRrZxBwSHHca7ge9v52QOgY8xmX3QZ0lmMETG+ydZAeSon5uvYRlAjOYuDCLWZ7iMidNG5M
DoiC367s3koqITt5Fx0FFDD69NgO/LzFcdSSvQkfZFhlBMnzOMMh6pqdoW0IBo6HDdYMrWUaveWK
bAfQG+4gORWxcFYIWDmV1131FEMDsVftVO3Z9NF9IXpgRqLE96ri02detZHNdjyYpbkSEEZ7BEHG
GE6zhJUX2lA8a6JyFkXMauvOcI0RLvy3wqE4S2tAvivqTugsCAJEiYBrpnNtzsL0bbaHYl1g65KF
TR/MgoIZkHxUkktqyG5NBa0ZwHamexCf5uQ2nQ9v9J9R8M2aUOnPjcWQEqAmVBP/bVA2F7y7fust
Mw7dikVKVR+RIWhJvOTPRFWQQOaaFZtD42CkKvnsyqNKzCvJZ7yn86ZyMrahwT1R2ZzUI//zlHSv
WUScdLKTSlx+3pMFWln+trNueN+3wAeEQ62+q+kxTFcsVpsk33TFBgf7/H1ivqQnlz4BLK/JlYpa
JgoONXWbELmyxGFaMNJIgvPU4m1V7h0Kq07GRuh02onxZzANa10+zIgJUCgxSYr/mKh6rejWHMZq
t8Yi/E4Cwui9dWvigW68pSm6I07wmbAarcYZprQX45VSPVtrWCfVClBcnWzMiIW65TDiMC3CMfQt
phCzu8xyFxRrgKWjacbEaLr2lrAh+F+9fO9aTnzY1ndaNTZJPb1QsVEkACTJmRiawEIKRwBwdUia
VzqF/FBoT26JhbsutA19U8zB10WzzZQH5Gnk/2239wxYIUAyBrwZsCcthkgEQdDYsapjwGEyty0O
CJMk9ZDiX2uJG9dO+GigdRFGHfQrflGeQeaarqhRxJThfg8C/IK418CfiTYlav4ITK+LQ+I9K/GQ
SKzteSOBZQBG57zp4BUdWgzRfrRDXCCzYIl418qIJweq9IEvw6NvUAQGnqriRvjihpnDNv4iJqWl
JgRiwE1hJluusYIEGRcfcLsldVivf/r+e1D24CAt6hMcW4i3KyItSaohlz1+eMW+kb7VWX03rGtp
XYQUYhSfI5jBguQ2EjQUlBXHqnB4rbV87Woy1cxX1e7ooqIKgsXNEHb6sIoVl08z3mHu9HpmBNm6
Gga778mMGl95S/dMvoEaaE6IjGDIiT10FRJi2mfVoR38TqDu+ANl32uUf4t4G+KkDPcF7zBp232d
2YZxpQhvCTdP1hWWWi9SXKWYXJwvUsoUc5EhxDDofQoTUeirHI+pBEqXJXiHMyfG8hOlkwv7YzHP
6axM2erFNdFXs4Q54UYRqNsNpi3EsqrJedaBlSP6d5OQevpMOHPhoc2PcEMWSjijtva2EJiLQthO
nbmEcfpCNsPTU6LqZMqEoifGE+GbZDkA6Dejbfcum4VqXkpmhxzEXvuX7dPcc/OMfxCJBfpqwqEw
6DD5GPfQ/bQoku/9wJ5wYB0cojViW5kHt7z/lkokTFXIKhQyQst8TF238gkjGdWSbQLf6vCLiVV/
1On2dIXSm/laOZOjkthttc/S8x1NEp3Wx7QpDs8CidTovxuQUrPTj3uWxVSPSAAZrcV/x+R7yu8R
lqieZIppihm78Mdyu1RopdLvLqhok4AV5IyqOe64tsmLfabNjHfrQdA+Ggn7oZUjC/G/Qj4Ryjtc
CZgHiIoGt7eY/1BRhqdZ+CGhv4wh4Lx0qAZ+kwp1qWKs4Oejh4Z8gJenHteVdVJq9TQNRyHnpGE5
LwX5Vo+MA9wp09ubXnsfCpUfEEMKyTxMrsx/ybuQqwfAehK2WvI1DMLaVMgvsarvsxJPS2mLxrJP
/s25MUCeSvWFK7MGLyrOkoRgYUsFu9SNj/G7sLb1vEDB9E7c24C0UOSaXo+41eqd1WJzIVt6PVvk
wf9QnLGIskpiM4BJYKjOtnj01Y71ZMgRv55ALXMbgmWPbnr30wfHXMNJqBlM0NDBN4ndIvWJOp44
fyMVTP7zpdSvu2mEqnokdnnAy+qEodsUbD2hKfGAUs0rd+EeY3FfAKH65sNgF2i2bs5yDY9lyz31
oeHyFRoeXJdU5AK0DvT2iBn1caKy7llECf8qfPctqMVdwRvClJML+dvu2cfGP8sm2MaC3U2rgqMi
wn4aK5IzEPIehZMMOuaDoK+4fOoV7hVEbwVcbp+CTzG0la5frAh5LgdfyWM4dM8GYAiaYSqr0c/o
RdVlVEAaDL9EDLgDcs55qB4RjwKGytbHko4TTZ28yqbhAAddiMJtvpOB6UjQYxOJAHSjuJjZDJcA
lWEqBMzkTCtHu2foPzUMiYJk3cWiU3r1Oh6zNfv+zNNdoyIWLAF3XqLz6AhwAQnoBLkIjm4ekEQL
SGB6dLOyg2e+PJpSftsIcRepS4AN8yP1rpmdtZYKyi7Kz7jgT4tQrkdPnctHR3FtemyGInA1k9qw
ZqiZvomInr0ftf1V4dG38JeKdniK8Ob8SHcl6gr5EoYvIiSLl+jcE7q5Yc1vAhPazpCEuVycRWlr
qSt8K/US/dsy7TfFCSim8N0m2Lvteq0fEiR3C/+LZAPF7T9Di1juBR8Uek5oYotgr3BCblmF3Uz2
Ayg22PzikcJT+BNglSYeU7y2V/SNMjyuVcTYlBaZk2TJ9KO3ZdyF2ZYlkAkDhpocmZ9r/PLKKjuT
D/NY/XDTC5TEjvhg9sk6niLHlphsLMEHmdv80fxiC/F35qp5DwT5LPDsepSpXIYA0LhIl7MEHVLr
Vjec8NMF7TZuODhanWHWkhzSAQuDA0DbdFOHFYKOedwWv3JH/sbeBCgFIhDb74Xbs093kx+gLfEF
knvNf39Jc7v+ZHiqOjF3xbnMlyiJmM84zNKUn26TnGrBlYnGQnyoOaq/dJu9gk10G0jIydx8ccDk
IDtqvBC3GYAnt/vr1lVt46glCtoWHuEHqYJc3PkVm+z0Eh9Dtak5PekGad0oQl6sDkoMT99WvlY/
yBfIAmQBf8Wav+zFODbFkt2c1S0E2j/eAXvhf6DJkZkB2alAqo7NQlscVpRg0jcEHP4oFTmEutXT
b9V0uOeoyibJATPD0xHqu7g6wuyKdzKaGqSg3JRURPGv1LlhS8odZyf2Zpl0whWVOgHxBnMArC91
dCjLfYi3qMJwhdTVrvt1pED8WnnDyuWHiPSDJF4zfXNPpBubn8RYdTrgOCIhyGoB3aRv6XQR46LL
cbRygJiRLHt4/XAsXJEM7NKfv1oKDuBkHf4Hi02oEquk/YFk60LuFnxcaNB1GDNa4Gjk3VREIHWa
fFZToDGtk5BpPAowg+IPLfwSgoaspJp3bzxZNXQ86FYl9afP4XY2K+Bl8gBgBZQV35UJ3u9bUjFj
4gBSiWdlL1fjj9L5hFRl16ZHt8PAEvIB4XsCU3yMCIb10L4hHZv/leF8zWJB9ZA9nxKVdh9XepTR
08+OqiFeR8G+yu7Rq+mPCc4iUATVdG3yLdiZITxN1Zs9W1Khh6DZnuh15OzMyiBNDKS9zH1u4KgZ
9XAOE/KI286MIQKwAWOAXGo3zL6YWqwGywqna/ePjy1JX6NmV/F76hkyUQqJvAdergD0ZCmCiC2H
cq8Ewq3HE41bgJ8mZwSRoh4fKhILcnsc+Bax3VTrobTcLpRv5BTa88Gl9p9jvK2poEe8E14o7jWv
YwXl/Wbod6xOu+ulMNpp07skd8gRFtRi7jNe82CU75bNpl6sJh36UCWJNqGUbuT1d8UoD0ijMcDP
RDbONoag6DM7/Q/3ItElo04s6AYDkqI5Y+bMNh5WT2yVOI8Rh80iU7P5Ec0dL3HD7AE5qPeWvHdX
30QZDQgauxvrlQ4Kr7xLE15r/WsgtMM8qHy4vniPiZEwtyU1ZXTtzEPen2IqwTF9pMYyKRmQtTsr
PaTKqo//+ckv/TYT3I4IbpBb5dFvmRCYZ9H/q4Txw81Zl/t8PYzGx/oDMyAKZ7jfy3QiEpQ9XeDC
C5zWSDAWYolbEbV5fMnAF/Rg5DGpzMKZOBSRZnKFOXFvLHVROVqFpZ98Y9jIgNyESdPBZZpUZUAZ
ehjhGz9WSgYjGTS0EeZpV65AhbLJZ3rXJTPpu+YbpBZL54TqQqgQellAKjQMlGGh7TBY2L2+s2iZ
hh1nC4P5fWYcGYm2wm5A2yFL6krRbmbkvSB4rotEvytRy7HFEqBhAmIPQs5oFEMBIyMUBnpC/RGA
7WVGyfeI8Mgs+xL7b4Lh03eadpUxYkP/Z/0BS+suKCpH/bSciAMUlyaJkI6IHHVn66abUyWjZR4P
yk/1kujgDvyw1Kzhd/qAzYSVu3r5wpJeFwvNJ/y12rEHydXRomH6xvnxi6u8+dGvxScBM8OhgNPU
OhmGXUYn5YaVq/xgVtfLQKOouZd8f513RbqA8bme48cXQr7CgugxAvjnP8vvpfKFICcGhP2j5/ag
U50t5J0y90xLKJiCvizhvtNPUn1gOXUplPEWprfSs5E5orTHmLEDnVSs/HKFbY9jhpWbO1GQPKCU
JOPW/KRyMYJfCQ8j7kDKtmildy55P8hLKkZI2gEHd4lqqD2NdDo6RCFL1A6VsswkV85+ebeBm9OQ
UZlOOq3UtzQs9dTtcHLobD+pNNxQO43AJTmje+NNPgn13Ia5KtLhNaAJ4mKbcSuXq6h3co+hBbdG
e7QSpFl2ZCzHDvXg2pyAK7jtZJeIgbyZJ5JXpAQh5Un9snzDfWsjYyXKAc5yLh713Am/lkGti+tR
+/AVDOQIoluAEjUi1MSjIKjKO9lxbKVAc2nVKmnSXTlrhForg48L64TgnMo/u61HfUHJCEFQ8Duo
ogJpwQxdUwsugY+Udd5yckRkGMdvkziuS51nikWqhAZtRHZiGMRwFwBBWa8xluOvLxxB1fifTMlM
kBkCv4zM8jCKzpOCigtjTmkxv5SZ4XN9mfqzqAdWlwJPNr1S+hiHg0RPOrP5irr9kGtupsKuQxLB
TcdDAaf3aAqOSkdgLkO2i6nzTLGt6hgil/q01tuO14n2gwcesh473s+iRUpFkUiGDYyF5JpRwMQC
1DxYtwJH+riRQuAgRNrE+UfBcybPi100YmLwN4TfigUvj8lvExN40f3gymlQXmj1TaXdzMJyJ0a5
k2IxUrw7/A1wMfsIj1tsoPIoTMUhYxmW30OVVLfiOewaEn1ZyohevvfigiC+EUDDRNM/75HukTI5
AJpOnZhCWcLijfHTV5DlVcdYxCkipu410/gOBxhfHpbMhgGw1GIGmI9StozJtgMqO1J7cznWHSIt
KrGCLptXPGKJ7xMAX406L8PXCGvcImaqrb4rLqceQcBEZIsIjFaFw97F5pLVDbXGP5XyThv5NO8+
PH5TBe4Kzu6dQc0YbbqQZR4hdG6K4Llqp2zTBjL0YpRgOJxFIOt4sqVUd3zoiqFqbMVK4/0eT/ns
zaGe9r3pEvBXqvpkzVTQZsZ5DjQMFBXwoYAvL2ISUPgHGSOBSapFAfxM0iD+M5MjWrZXn4V5Lcyf
kEmbnVUYEZN4Z428FmhTWx/bRFG5DIqRSysE12ZYO9EMvCzcDAWIPB/hUs6qIRlU1m9Y2HuMzRH1
ZeRvyyB2eKt3ehg62uznlZEQB0zCDaT42nYYKOrwAxjUDKZwnPArW0zIW0yWgLzQ8XSOlPO2J8JK
jwtMh7mE7Xul2krxkyt/tYgQf5DuSn2s2MjJ/p8ZEm2AV1hhMjVyIobWvyk0YAPPjQngkvYWGh34
j3eCL1PnB2WyTqPu9In18gFwRMpXwLiz8Jm3khVdhi/ySAhm/+Ip86rfWOGsSudAA0qrhwsqMjY5
2yPWEHPbkt1Y66fknYb9oebN63TfFfACMsNYmDVhg2ZPiIbRbcq5skMlIEreUp4SWyhrtma7CnOg
kJiuJd1DWLRd9gpYaeXfZWYsheFP5a9ecxNw+oTc48E0LVUKdHKR6OjeWftP0HC7s6nJIonsghkT
aZJEhNBT2yjkVhhwZnJcrkIJ9ANdO3quXA92KhvLfGJQIrDMNGDApAYxgTxufXzQhr2CbXwCg8tS
YzOCxK7npd7stxfdKrexpJ6oJoy6vPrhrsu3qgkszWMLjJTRYYC97li1VzWf6TDRK5PiY/yMWBhy
U1sYPLwB+qiRNfbQoVvqqedlbOiTH9j/MXVeTY1r6xb9RapaCkvhFeeEA5j0ooKmWco5//ozRNc9
5764Nr3pxtiW1hfmHNMM6TDrfF1zkIeUEm4Xn3RkKoYzm54/idRYwZjLOZ+SCgmIHjvWwQjFjux2
68Wguey5lbkx7YTosITofxWFO6Er6wAEQN8YR0dezVCbY6B9BjPUE14/bYOc5RRbL3q04hNnaSmd
Q4PaAnNCSApz5eDYcNHmNmBgRe7dpB7JBboAHJwOy7MionEkdJk3iD2XtRb1m2BwZYcXnH9DcG67
XZvdIrGJyGxdOE0IHAbpth1ffUu+1xaYkqSyN22D99jp/1bSRDucDRgtjPYyzswEyP7LYBSPeeTJ
B6/J1lkldehg0zqJUAQScgsjl8ZwlOW3FqQ7liZM4/qyXpgp8tTJ1+Olp2nxstHJ9xgsGp6yb3ER
8SlC7Zr1I1ME7mJN0j7HLEA3dolbd4IIAsyBF+vs3LoO76x0xGfYmoiwrARp2HmoY2eflm/1UHTM
MQh197T6YJIAx7oR6K1LjRVTGAdNlO3z0X8yhuAzU+XdkPhy/EIHsKFt9djjExSsSJFlqN95fwPN
3ox5NtILFlBlWCyLZL6WETU1VrJMJmaPZPytybTdNHH3PZVOskoCvGiGO3wPqmDBErPIRz9jDJC9
iQzQK8r72us9cIYKP27hIElhNW/raw/Q+QDy1APKQuapzTidSyjqH0uc9hrFJMqRrnlyJ6qqBKMK
8kyiHUGseOzoWO8nzgdLqA0/0TTPfncifVsVZDAQEeJ+JhOFX4uXBpmaSq2FHyZboFe9ScPyBwH+
UJ2A2NbRE7lybAYwEG7sHkvcB9Iq+iFCYCAbcFdAVxcUZ4nYz0xQjEWnYbx4BuDAgFgc/ccSm4bl
sQFtokj9TSwKxNrQdsPUIU2HeiL3rigXH6thDZ3TjL+qWf3TF+s5AHEpoovG3KvZZqhBPM4ToWOC
jeGGeaf5RDHuc0vHGJvbciA/+4yduIvw/CQ1815y8GdovUgd4kgoxIfIEzRalb1OOxedSad9MSbD
RVyTwEOcQwUXZ4t3C6lh6NbfzVY+slIqDOZsJKoyxd3hk8v7nc59IkchW1qvUfymRU9wMTC3lA9r
UByyhFKMLJvRkW2/BcUzscWj/QxKM5qAOpARWlB4DGQ0kmW+q4mAmbjZivoWMaJyomBbYehfKXTl
rpsD/VHmSeCY8vMc22wNKf+OjTAM3srwbxldBnvf0xOXeDycN06NbZQE29kVFXdoZYJqqRW7aniN
0BYOiMQ749gzPDWbN2IZHkioqezr7J9U4VbHY9ot1rjrn9LhnE2XuPjDOLg2mRlh5xYkURrQjU8V
EYLqL6taW/bnCqkZaxP74A46mr3mw4nNn7Gv3r1coF4et3b0nUxwRPgXSJd5LjtGA2qLJM/nNHS7
djlxhjf9i5XfhrkwnwXDEW7ZgPYq970bllxgGPZpqkOyOFuIOLrGRlQMU3yztT+Cb5ttQ4zc+d3j
/cRraEwRh1gHfp5wj22ApgvEOiYLsiMR+APdk5jmCXt2inZZDydUu4HZLAdgICXwWnmlrHuMyD5P
nmIYvs08A7SYKAbavWHEXGLPg/XnwdJA566JP1jZEh3aDsntEzfEfp7kWfiw0Nw0N8zwGRDwYfwJ
4meDINT0KZ5CbGRyaRjPFTsAIuDxR2jnClc/ydjpnyh577y70p8to1oC2/QlHKxxO5X7xEHgwgRY
TRhxOu2xnF8jbZv033b1YUkO+4s2h1m5sObMRbQuS7bS0R9YK5TYzr7cVPVr1OJg177IVl1NgXjA
YO4TUWR8W8B12/cMXiex8B23EoHc1ULsRtYwOm9SlNcJuTBm9dSyz3eZboIDtuNDyLLe7roM0JoO
RYBEDqKIUO9iVRnb5z5fg4fZ4PmtE6bCO2wupXD2SPwb99mPHjUaShZUIuIt9pkE8IYaSbnOhIaw
EKoa4CqU1miUQjJWWaNgGtUQUISfOb4jge+hsbdMi6f8w8VLCcuwZDO4d/1dSlALQaAVm9+loVYa
fh1vqaMJT0+QSNY4sR2UDSnjbEyfatoBoiPBII62/IeGDwOxtTOqlZ2voS+W5nrOBUvWLJphc6HW
bvy9V+7K9EenfUJMmbyRRDWkJ4cwovjA+m9U6zLexZz+1TYi22Rgz2I6XxNMhOao6pvqvpd+tm3t
8MlX+75/ZwhvlxeTqk1y5QENHtaYlRhe4zfVeK2Gq05AYf4eVDvysqxDwTs1L2F0Zu0hx1jBp3Sq
di58PA3qone3kGxl/I4dHkSyaHNzx/17BHGu4zIxiR3gHGEmnKCDbzlMQbaKARw8v3mKQr54jHUu
nUPAy20UL47xt65vxjxrXmXUP8ZvGIB2NTV1flgDfGMbwfIG+H2e7+cuE50W/cnk40HfluNOOc/j
cBsJ84hk/dUeKmwSmPxCoJeKk45sJTCtGpRz1X73bn7VQ+NY9iihSnmxaKRwm7nDro2IAjCWnbgp
1AIieglsdsNUlMALVsgzJ/XJszS9k1/qWzFiHB/wZd8x9TwX98pdue0hwx1gpo8Sx3jbLntxFwBa
bNTUhL0wHRV72Zy09lma0KJ2jUf4Krc19O3B3xLAdsK779q4XKBAKRfsPofghLY/ycNryM/SbrmH
sDpc5IKuGqVTsXGo1tEJ+6MAJTDXj3Rq5b5hzsOwjUj4AkRzU3d8ojgQn/yMW1nLsMUkaCelRgtf
m7JlKb2pCbNLq2R8yOxYgPotWcQlrBompN7IJjoDpFSoKBB7zyHDfrbaOf60DgK9J2naqtZaIikT
9WaT4AzvDY5C5v0imZDcw+bztK+ZugU3iWFrhLCEAG9u4ds+IvtvAquX61v000Y0/c3j7omT+h70
8rUwR16VoL5t2M9j6sivCtgjJTkUgHxhPlreQ/CT7pB6I+16FUebdI1qkeVb7ZX+UL4yARye1L1L
l5TEJsBwfvqwWDNJ7vUNbga/WuMZ0eI1djhPp8xfd0zKSP/8XT8wlbO9FfAiLgEy39nQ8pz3wH4w
EJhAo1gRD0vMsGiYCRsjKyKLCP5bsgCCxRkUD3NRBjsKRR8CpSW68yBaJjoSjwf1aq4nh9kLto1D
4e3QxRR3fwbQrzCJUPDVPFf3oVqTwib+LrVqRbIrZnhvw5PLeIrcJea+Zpn+lJ8RZNViFcO0x/Kx
82HgjasR2SExRWQ4PAzfa/bzijDEu9WsG3eTVsahBA+wQMfF5gnRFziV6Fgz27UupvtgvmqPNqhC
e4ENnMUYNzQCEAHmi4QwkQfj3hrr6bm9skkp/2LMBitRlagXHiJWEXxIH5gye8zVl92f4lmWBEgu
wF+wl/zLE5pbD5/edy55krMZIRxcrAf2Hrxo7SLei4v5QRwb385yXLz3qG90oCMPCRhnaKPYBReI
PDFkdDTf+Cm6DXAejC7lvvrSBYyGB2xYvFSUNrTmES6ldImJZXjlbobkDyDuIo03YEhM72EEHQg5
D10wHDU+FuM8v6CBRRuwaLo1U97SmsVWLpAftXWm28xpdVcFum9ILsWSv+bNS8UHNFxztcZUGHUZ
qz5Ins4rQko5re0XuldJsOJneLKwp36zymzKFRYeh2Y85qJkf8VyiNMObGd8LVFgtmuGtuXefqew
YcWQfmKI34UBixqGonPwZDw8zLt60B3kZdc35y16Y4sCmuJ9viyeyw+LgTBmchr6CIQrfgRwr5QY
RFOhr3MozXjLGPczof3OP3gH9PYHdf4cpBhil9tQalM4l9hf0Gq8I4oP3uK/5qu6g51snlIiJx8K
VHHcAebKloylZbiP7BXNCpRf2FklUvcOLcEi9yhrGKnMTIGaPgz6OE49f8EImCyU+Q2waXajPxwu
7BOCNxAOaI9hb8F4XfT8cNj96MVXOkJG3jUoTcxBddy/fI6QhJBFv5BMJPmMEm/xhkSBrWEjf6u1
7+HArIAlU/HN3pUL/saJsPOsDc7DvFjTdDv6ip16H4EJfpjnbwt+c9JAyOOd/xzsGtevx1VFE9gu
ycMgzdWFJo8AlwhlgwzalWZtC0b88Qq5jSjWqBgqlO/m55ppjMpXM+XP3gTWjmdHCvoKcq9CmJEb
W5Puhcw5Z0GE29itpvbCXqHuVpiPN7O1ZljgteZzNk2PvoGA+6KnbzAB0ARaZEvxxnAOdOauMbcq
O8b0Ts3wB4/Bz7pKADwz9uY4nsyvPt1HzVNY3XNvhG/CSu9lwp3jps2zIFR3McGvQ2SJImZU0b6W
1aP56/sedYCsSPpGK1iOhcWL3PChYX10qVWy7hDYdayaHA8WFXvDwf9CodhC7dJx36yzzIcntcda
oJVnt/mSBBmaxLlOIdQhCEPVVp/TNGsmCMhbWrUzMT/azXur42cPnlUHFr9ALozxq9hF6uIU4Izx
h6IbKakZm+mJbBtmOzOHahX7x6D/CZGHDc0u1lEEMsKTI2GTTcUMZNM6DiUY8v8kR2w6mAHj/45x
oh6VF589qKkaJAR1Um9aQdkgGyDy47rrWq7IHtsZ2AIyq/cxfvO86ZewBUI0ii3tWFIwNQkes/Cs
E3QBV99gDhR6L7bNlcg0IGVsNHLbF/oTNjOXJhAzbFHLr2ILjtFCmcB8u3Z2NdPEZvwQ5h+cmQzF
NSSILBvc5rmvcMqh6eoVdLD4prfdUlg5Ftmk+24ygj79oX0LBmYTyii2ade9JzU6XKNFKSPDTcos
PdYYNVjTtnILenxKAI/rwQJuzPOa3f+jFl3NCptd6Jmf8YhQxCTkrtbSY9AFZyc0mWAGgGc6Yg5H
lV9Fbz+WyDbtHFF8nYjZdsjpZX5047dLCZJG1cKcQIhVwbbACBAXHDN5g18nsvVl1dQwJ3oUJ3Vw
1Mz06pRDTXHXYxoCcVH1DTyGkilDFm1dO8Id5MM8TiPIu0EPX6eIzlPvn6vca0kPBREUjd5rnhYc
swa0mJTlS0wNg3KSAZ+PHb7pCbMCeuyYDJ+SUtuXnsXiSrbQxFSMJ9ajzizjSJwtO8VfoZcGzRvE
N+lm7yYaFYqsXSK4nadYkLpkRBPOyrqVbKZxbqa7KMJi0FeVencHqkkEAYPtx5BabVgAAqkF9PHA
oT3KhEh3g8JbVaV8GtpnZXP9tQ2yMKwZL2UZggE1my9fFX+zMD7UpXxrRdLvm5h5VaSnuwl/fWaM
cC+EuzWQuFc9IWS6fWotc2t6yWdUvpqjz+RFm2dXZIO4JatZhXKPoUD/EM0hAZnBB9sxzrZufbAg
sdeVWeAtxMkcVS4vUUD3RxuvVsoG4lyG4lL6AUWQD+cjmZIntNG91LcuSSGey8HncemWXl2uYk2c
iZ/1wcuBsi4YNmuywwfIwsrI8kXm8HxUor1xqJe1MNmPU3ZYfsQFPLziH/hQ5Ox54jWZvzGf/8Wc
qWTi69HKY46FkGj88qPsj5/7H9Fo10c7JSsthMKBZXKs+gKZFxVfDSt14UzDWR/DbzC4EJTaEiWW
8jaegeDEtfWaiwNpNvSbqG/epe59+YN9ifJtPOcjMD30qLy4yoq++G5JJMVYUiqzQ12cvBrj3DLU
tEM+C7/Eurq6TTHX9hevps4wcpQUo5oPZ9i3LgdH3jT0jRhfOCO5kyENa+NxDll7bhpUc/NepghR
wDa4uIVCd1HJOTatLx7tWgwEJmPkcx1WUXgpbqYg3Jq5AFOLXGdEatktAZcQR3SDpF5PcVz5BdQf
n51TsBMS4nWTaN+DIel5bIAgCr6gSvjXWh9jl+mxDM+KP37tEV9homP0NBAIXvPc6YIJX8XWy2Lg
YGahTa5OsIlQqvYTSlFVzQuvHK5jn/xpBmehxuatG9M3o/ZflWG93MvU+5skffUoLOes195b6GSs
ZicqoD7u2MX767FwTw7rIqLwEC4y8ttGuf9NmslHVqLKJYfUamlsDcLvbIQMoiwylqcwS8PsLZUF
iXOsrTI94O/aw15l0zVs9/ngbHrWYBUzfNGrchnPv25qE2Jihdahian6RzazkQbav3CebKva+91i
sKkg21QMa5nvlVXRVuuUOhU9WJ543z5gccct9sGPnxnGarKgH5RUqGkmwbhIBuvICZzwmGJ9fUDT
7w+QA8IGVEHmsvd0Zb6WRU5NCFDfD90/rYfnY6eznuLmh6LN9eofLfcVBeUwwVwmhMKEo+HmJUQQ
t9wkbX7KaDhFiIoNrOVk3AOrPA6t+oyIcOss+lIX6RFwZmSQdvlmVrSE3Nc+vDFbFmb3U3bol9VR
ZNw/iuQvgM5Uo3evdHynholZKEqTtaVTeCt7ug6KCVff0HGb7edgGGyXi4zcVoKmQgCFKuzzBaoJ
uYsZpyN5HB4uVrgkrZfStv1mIL714uqz77e+Fb2EhdFCf0BXZFs1mmclINWjJQgEwsg4RSCPT3GT
sFrSGw6nWr51nlJL7k4E6rAuw3k3AtKYMWzBk2x84BmypBxkgykF/hwfY1Kmk0QqodzUDSWuqANm
6dq+GPWfkBLV1hscg5H9WKTsTTULTGJocY/qOcjJVYSRYZEITUvgavqC2sQi4MJF7he8CgmCOe9g
MGgAKM2UKXlVE+Y8Wckb7w5EX38EAMWxKfp7FE3vSTnd3L7/0UnFSvv02AYWcg5uelbFkav05N1L
8+Lq+2g8J8uB4DFNy56a3zGGe5Rq69ZmdZlY9C2OMuXJltzCPS4gTjh/xqji8LAMRoJYvtzUHR50
iUqp5FY5sKBZCoHqb1Dpwctw2MRikk/zV5bX0UYV+bCvM6uCGaqY6KMGGCcOcMfEnF3UYMM03/4O
8HtpnZkuCuH3G+W1c+onD/Do8qg3z6qoN7nT6s99XyXnVjRPXSgHnVzhoD673Shuro6+K8EJuvCk
t+3scHiXdfzSKjf/CeV3VeobJ+Uj1eWuf824026a0BILDdX+2OjeKdJSd+5IbTh43DRYH/7fg91Z
pyLmVm54KQt9Kwc0KJOvzpvZyo2nvmp3JoifS0Hz50ndv6UBXrleltFnB4W2HILxlSDpk14z+bRL
FpaOECgJ80L39kYY3kuvO1O+5IfS8txzVhE4zLXMxsOx+Wjqk7lTDe1Ul5AgEgwmDi1qKqMIsX2w
M2myGGKmaairEjZCiq4A2Fioca6jL0PqcRinwC6UVyVXO8WvFU5ke8qs+zIYc9WF59+LGjvdKAsb
qYLGRC/vJ0K7kUHpAa3G/AQmzdaBsLIdWMX3yPPGN7QDiMNIedOnWxhzBEu3Hy7hqJNk1pr2AVmU
9Rg2BkPIMVFYbmTA3t4naYmamJ2Kca/9zrklofPXr5xw29iwtrOuYRrRdOIrsW3/pgWYqZnnIhqk
Arv+vneERF2ywjeZjjp/x2aEgmSlJuNuGrCoGYzNlHKWl6H0zjJ8zusMON4Qi/Q6ZYN2110g3alt
rJo4BSOBCuVAyNY5sKbqWAxjjVIJg1jf6NrLxA2KjWyVHR0zh6oeukRlEGoq6nJctJUaVlpB6k9v
54x62zljoNC6ZOOWBalWCSbo1vfJuYmz/TClzwz8k5e8ioc5Rp32NNDSxzF/5opyTpHTOKcmmRhS
0zpVHcdg4U8K8RIPjpj3nXGcrHWnyh+p4xikcdtEpSC+XBT2PnKTvVeELLMFGbA87Xhtj2yna4SR
Y29VxISzkXLxaplUhIMASlYsVBtWT6ZPO1xYt98vGpfc87h2vjE6kgY9IlV0e8Y20Uuf9OOb3UeL
2tXlwQ063mLb8Ot1zQG/r5mi/r49oKIMhp95F2/HyBXLgqvsmIwfRmcbd9k2L2ZtrlLBJkh4JNu3
QXlLN1pZUm0GUcOBQcq2UdhohkKlE2Az+I+Z5CMlq2xfaxiT45YCye38wSO9Gdp0HsnDWPNyEyFq
anZ0Nqo+Oqsqb7CszZ85c6jzld6nhxRfsDm1HqiJ9mZ7+Q+6BI5IP0X0XQ5j8JrG4sKmd7xmocNI
RfPc+2zH64ZGp7bWHn/f1VDvkLFr4XOntaQHtZ271iY22zWipWM1ouNpsh2lx2cxZtN9aggGiJGe
qWzw3nLvi/K1u7fZcOiljFZBN/iHHtleVwXJyoIIzyxZMr2aPygB8wp91NN8ETDHUTUK/8LQTxVi
jbQ2vI0/8cJEpYeCwIGqHhTdV9OX6R8nkK/KM9CdDRGGVKyexDVT3fT1eQyoS+RAL9QVzrRFuONt
LBFlfO6VqI6Dlbx6A/6LOjP6Ba2MvcZfk98ihmB90jy7hlU8lQbWTCtwh0vWWTTFomRj70Qp2RiJ
N3HrQTdt2sMlbZjWYwVpTpi4jKWjtcnWSBgHmb3poIbTSdqxjGM1VPJpnH/CWA1sFiwDIE3NMmJ+
aCiytrXUXnXHqMmyathyz//lG+NjHauMiaNCumwCUssN8iCmwQVKx+OydBkl91VQHhOqJ5dbzrbP
XAhgXUoJiyQm8SS1yDg8K7MsVx7y1HWkoVxoa24hyhLXmXeYZCbGvvmhkSRzdSYb9hAD4NnW+Gll
7xF8Q/tt9kFx14a4WEmz2rQQo4+j0InpRWPn2BlR63E47SqbJ9ej+ngqA7gzvZn97f0fwZ3wxuo2
ObgoPh5iEzd0bVafOOcXXiphhbeB+ehOYw1ooXou3QJsll1r74mnWPU6w6Ubq89oNCtUoISGR45i
2hhJxtGBnLJ1nSM2SIIiB7XgNws5OdlWMzo6K4exU6VXcleFBPFMPqkTZVVEF05BceX5vxjtqLN6
b8NNQQt8pbsgCa7PTFrU0NiYBk2+Jq1xmxADztAuQS0ahkQoJg0FV0zumB3p5wmk6jVOqdr1Jiy3
bgUuxoxQ9bapr8i4EN0Jd4t/qErEi45uR+vea5yLX+T1RqOMf+imksydMUgJiJxSnFeVCbu1Ibo0
UvinUif1H38f4hZ7l9kiaE4rcv5+r4WkYNQ8UZ5Kzz/8fpdm1fBtGMOUBijMSWcOqptafft9wNdi
sBOZXbiM2QNh3KNy1lMISaQsOjatzV9kRfGmnCDfRXbAciiM2V4KKjfDQgFvqVaHFxkhYosAeIyy
pm0NCL2wp2ItXZ5cZww1HsLhKSrc8SiNbC+ysr/GFYPNMm9ufmbmOz1A9RM3Hsd5i0a0LVYQDWoy
HcNgp8xE/xI2UigVvpi2s1XSk6ju4nZrd9GwU3Z7KRsCmlqv+tSnFD1XuwOr7O/MAXiDCv9qrqF2
hSjwMqIeuQRegvVl4vdMHfdt7E5uqFdAr6T178EdsquZNFDHRGhtaAnfe4fpuU0u+3uNs8nQtfFr
Gkm+lFIuKqczX80ZADflRX9MK6966SCYAkLqRJPupYGLxpkfVJ/eg9CFwdtX3t4BGrD//S/RCA/f
TZFsRx8atWrRLTIb/PeQDRWG1DgJflzPmB5dccAEttU98WEOLa5S8I9csaF2mDNGEDba5ILwUI29
fWTyxti/n8cSyQTw8r83FUpgMsQSm04462aijAZjcNDF/t9h4kKXApC3Tf0JrZPrV9HBUTFrG8UQ
C9wCjVlkdObB8C3zAGPTPPx+qZIo3FRGwmwkK45yfhBJmDC7CxFUBmnbo8FxTl2R43iaGz5fSBfL
OVMa6XbuMUJPSJi8wBdmAxRGE6gNm97CxgY7LcknIllEMRzxSgwEW3hYahzlIp+pWkzGxB903K5X
GrRMx5ZM6jPNuVowyucvmO80t6Dr6m2pumhRWMOu8Jzm+Ft8lmKyUeehW+JynsfxKUGRcymcd7y4
RXMLdYcALMZPjl8DcptyIA0D6Ig2t6PX3E1QG1Anb5icNwV6QVtAPisUvrPfLzXA27uuTs9Fw5OE
SUlNMb9r9JT//+Hfn+G+s5sS3foo4M/0YBrrIdlOE8Y6q2+mh9+yaaI/OHFzo3pl5dOCxIB2DaMm
NaH/IRE17ibjL54SafdeVu8kx/I9H/rZxSAPudZeFJq0TZMW9ouTmsMhIbnqqBycFh3ETJF4/MrJ
CJk5xvHWteHebRVVcN4zrY7CDOqgH37z14uH2EVvmjqCAyauuTGNAbB/SLYPWgJUfzC7bVNW9Tl2
QT4nVvAYBYTukaAi9rlEAOg1t3IaIev6RsUau6ouRplY4OkBHPOFz52Aokj7KLO83k6i5TOIfO09
d+LjVBbrqPFTbD+ZeQ8lEay24V4RwDKJD9jldBLqTNC4BC9lM23KnLxtobkYtg1sqsJMhidhsyB0
7AiomMJGJqPeOvcJrhHVnG0v4QxzE458EyZfE9vtc2i3Gy1zjUvfIqvQu6rY/Lvz6B2fOqw/TRCc
YiW0hVM24bZLdTZaGtMUWVbaye917aQ5vb8bk+pPU9OleNQRz+3IAN7S3eRoSM3AnCi5DwnqjThQ
eysEP+zvnXiMrr8VZ26CrmSyo+MSon0eeOd+T2zHNOt10g248gt3BtfzK60NvbsxCWKZ4qd057OF
So44FAzmgKup9JG7i1qprS7lIYxzNINVQkQj6s8ocfRjNpkABhOLZL6eXLVi/pJzbzx5k3n3K/Jo
2haeUjIzo6Wd9mQQ2d4yiLsURkErkXULiB+NlaZAlUE2kJPAtlOfYqwRFss7MXhJDkt0+LJrlqzN
OMMe5orfbCYBYjn5NjJTnUWFvPr3jY9E8ycT8mxYtXYQYUCNbSPP6mcNOdY1Hc5oHJf47+2cl2AY
Z/Pe7y8smxGH03xr7f57fzV8860TPtqSkhI/N4GiTqqevSIuEJZAP4S6emxLgEi/9YAzE3oc5uTL
Jgz1o5uM+Mg9dpt2JyLS/qqqX2theBFFS0CIvQ3HOgcYQS9SltkPaj611ai9mJHE1kapNOXdC/T8
mNXDasyBfWRT9fO/WrCNTQrCpn2JPKDOGZPBo6/TdCVGaS6txsD62jpsVXOKCX+yfILKRbrybKA9
RtORkRoATQorRUtNh7Wp+TjvB8t1lxIXgRNLrLhWsnZlg1EjYucQWB2URxC5GJlEuwnj6UyP2V70
BBNCnvI2BIgHSKaURCwb2j4Ygw9YpchH07C6RmXy6A2EUYUcwMt2gP+dzu7Meni0dC6+IUuaD5Mt
eoe1nxpbf8ZWnlwjjCozUNT3KszkbQUxviKXfhpXqeXbBG/oioQhyWYTTHDLzOUKnO0zoPl0/bIC
4d9gBE28HmIXulTdU+a9AB9NTRV6m1wnxEMyjsW3TTgLszEZ6tQZuW8zz04NrojcGoeLRsEdpZIL
PaQieTD1jPGnZRL9ZFCl/o4tdJZHbq6fUsdELcq6Z2e5M+W9DoyDFVv6oW0MvEdFGRMrP4n59Kdn
CJr75AdnGeMr+Pe3mEq8DXGWXeqS/zdxS+VSa0s725Z4cnE68bR1F0GtaqX1yIhyEesIIHtGl4t/
7V3Rou/7veAn3At7xkC7sOYOKq3QXv772NfmsDTHTu5jJNz/Gmp4JDSfUbr7PVMaXphVPrMGrQc1
4OUpjLC/VCFqMCPs3qK0lhxYIO/GQIcqbVzrxCXZhMkgrfiAtjhpBlJXgIbbc+MfiBjmFpskGi9C
Q1Q2OruW49GxLPnoBXVwcZA6tJqfPA6jkz/qmpLWFtVnsYfdP5xsjaSlfyVuNcWvoaru/y5nwAWw
ampiZLvCIq/OcO4ouUlR5Kj+d6zroIiHSHQbzdCITE2cFFyBY611ZmZExlb1nrHJEa16vq1bCt3f
tnzo7lMCI3Horpxo1TWkGznpo7+3asLWxtR6J6kuAA/bc41UtTwlEjVn0oFLUBbXuAqrndNP7GV0
fI4KSoExH0Gu0RFoSqxC0vFRcvN433O9sez2zUdaQsEduTb2KpysV5kxNPbGXZElKeBOTT/qbYh3
CtYngBVEfMgPkOPwl5kpMHSmO+6apDn8Nhda6h//nUu2T0mPGXE1lF17GwuEp7/fW1vD69hFDCzs
3r32LCJ/z+XfB69DeWyO4NK9xHn5Xw1ijBb7n0liJG0scVQ+dw/fhX777+4+5QiFuywYCeHjThTY
+lsQtN2TncSXf2+d0W9+q9b/1a+TJdqVHGReHSUb3MFqxbGd//Hfh6q36V3naErbjocjGi6qOheB
5RQU5fr3z0DjmNsgTC4x9+Uzk49qFTVsan9HEWbrYnxk6DCro3hynmBPbg3sCMyxNHapQ/2hFY7Y
WGGIS6DNz1UWplcjV/FNNQhw6ZXdpMtehE15GaRNAz62o5i22RQzIAKPKV6zEkW502a48TTTbXbO
yMIGlBUURIgXY0rW6qDU4V+RHZXgSkc+spXUnrV8svciL5MXbvruIh0U2c2lwa6kksbWV+xY68l6
9zuB4z0rfQF0Io13dtyyeC2bU1SyYEjGyjymBeoJj9XRKtbLW6Dar4Rt27k3MHjUtp5+1DU4nIpt
WzqSMp2LchdJb+boeB8ZRgtWoPRCvwNGikSSFJHUHcq8Pv529i0qnt8ih61KvyLERG10zADbidnO
go8p98s01hjYKCpvW3aPJUPgjcw1ojznL4VhXmQXjY9Kth26NhPyclibBHDIdKey2tsMOeZc1zTl
odGisxYyOSlV7p0yVzdutiifCsPt2RRTvDP+SZhli/6xhlUecmM7qj67hRCybgHQ5GoKzGMuOkUs
dA1gZd4U1CUW2HCWtFhW4DyE5WDDEKHIr6aGCdAyL8mraAKbrQnANGKois/fTziV638YO68lt5Es
Db9Kh64Xs/BmY3suquhNGZaTdIOQhUfCu6ffL5NqqbtndmMjJAZJGBYNMk/+5zcTtgIOhnY5pK9C
ipnkhRMP36JKs5+0KoLV7CQ+RN0AdmVPC3ClpvPF7TGSSpEfiSqAKSK1wXYRumv1uzSd4Dutb2TE
ogl3jYMGVBAhem+G7tHFCwvz5wbyuQ/32LNbAz+40jppM0Z6dh3Q9bOdgVBDyqLSWaK9up7tuYGK
KaNB4zzP9w5WNUsalYcU/fkpnuHIVD51kEAWs+/hvgZ2FR+vqLThzc1GGGibnXyiFW/HH9PKyl/N
CHaS00DyNwO4Pgp1DSHfmXMks2R8mSoG+4eRJzjQrCA5zKK/TsmHJ1lk9rdg0NN7h/rxtjTRO3aR
s7bm3r7TIvHFrOeaqYCPBvO0+6V06i2s4mZrsB4/3mX2ENwBxrBYiB4s3ZkvNnoDWuFSlUSL+rZy
EHfZahAtxyVbayN+8EDU04PTfok1q9x1swHjVIPi1iCzJMwPmm9Xz/cFiBe6OpsFr6HbPtHwZkZk
QfGRxXxx8TX9Q5ZN2sYpvOawYLmeenF4djtnH9VW8Vy2MLrC/omu6qW0iFrhSsXLD6n9RY8C/Jlj
bTjHzTDe0Q2+IOmYiQuTr1WEegexWfe3VRYivtYn6GE5bNtiDCkMl7RIMVqDAr1IQKeX+I6655tQ
tVLTfYgmyNkslVHXDCaKl6gxrbWYIIstPvkTLMNpOoBPM+8yxHlWsdOzMliNE6KbVi6vunQiXwCY
BFpvLQtCTRaES8dbItBmGvGG1iUuBVYx3qgdndzLH/LEISpI++gNDdfMCDQUoTX7MYE1FRfEWINy
2CImbjp0EVpC2q9uk77G/cEBs7QrenYVSedJHd8DosIFLpL5wdY9/IxEx6wJzowsVidA2LdhSQc6
q3xTXw9W7SBJY9VhCh8V3PVLK4W/MWeoUbEemKdkbiRg92zHZnvvOCQ6mlE+rGrtHFPKfM998Tns
KCwoOP3t1BdkQtsB0qOWFKp2LPeB7uLLzJ93Ew2CjiPg6Hq0gwZ91MBArZPNqMf1sRozA0OpOr4b
ba6alKHH7Fi+euXGJBn3vOQ+goQ5yFaYsDlPIfItOm43s+999dH+UF/peARxEW91L+4OdMRw+Ilq
cn8DUqdVgZGGc3Gyyh8frN6F+jdb+gDEpXEcGFdYyUCYpdPY77WhfdXGYvmspUVzqYUF20IuiAo/
1Q9tsBGDI9vIDlwiSRvR7DLAPiDEUp5MhXoep7ugnvYD8AFO5qSf+MAzKypxgYda77zmGcV8E7AO
9OyKTHBQ/LUbkq5Kh2XY+hWAg9dg8COGtL7MSfg0TCTQJRP9Cp/Q7jIfGiBuxN5BXezQ1E8PqOyr
uz4sh6fRsbbuZBo7Q856kJj7fes5h9TjSwdAsx6qsacRZFL1W/24chLl6P8yNHWwLTExIQMOK3lY
BDdFL5I92sCa9qxJwAY25aJMknsP/XolGp+1JphO4xG3zQQZ7v3oE0Nvt1anantIZF5CzOTc6Okd
bwQ5qPhoLgNoV8YLl8zYh8S0/Ic2qQZyvbz3IL35S0NnRXPSdNXHI6sF3AApXeHP+9AhVStk8mCy
xCLud1pKjIXe+Fid2wRuoVLSIs051rkp7maXgIoSW15rKLob9ZFa/PToiLvf68YwWLvTECuIzmN1
hvcc+bHtOegwmaI7hE6uSKsjho8fDA3k26/16UQKBeOpxdq4Ika8rFzwMtLTrLJA62/nBz2GgmiU
yPqitF9e+rknlmK0j6Fju/eGG1xKyHGkL7fmXenizan+JlF2OFL6rABYeVhnL0fessjFqiUN/Cfh
Yd9hNcbJInk4cPLlSJYCHNcWJ0gtW7cJdFGHavetw62RrEvnkFutvdMql7clmonUdrInax8zllVf
2O1t4GkdXp1meWNlRbRL8SLZxaNUGMueadRZ2baLWCiarVc/5MsVHVOYmBc6404fnzJ3uMx93BMc
CnR6lA8NlFaLsJD3TRNsrV76fTZVj7smfhpuxbTijP1rDZwtCSTBHuYZ87KBTddc4G1S8Js+1C3M
2cDUw32tgbPIpc04YpA2LIOA309qGpe0+VLWHT3/wTkynVnENpja3jbRUvcmbTwdJBM9QsRgwnrC
svS7SkvIWZRdiopiH2msaDHIh1M/AtXDQgjPQwhhnBhHGyfmEbIbfmausOydkDPdhBGqTmfpOFiR
eXRcr0WhjV101s2wYfvF2DF/9/ct1cWr6TGwdQ6kdLeP4zsXrexEWb1ydDw9s1wwzsAVNtKvVe0g
6yEjbUvtI4j2bvMtwVPMXa1P3AnE0a3RLAAEMfRwO8yKQ9lohyH1i4dB0lRKzf6iLRZLSn15800t
35VIPhkUQmK5fKxgJj+7oH0nW9ZnJ0NGYqZd8TBn5m7Mqvx93TvbxnMjFITaC0JP6OU+Ib3j0p0Y
N0DS48/YJAAoUGtSPkDnC4nBSQX6rto4YJbVHWfMiFeRDWtz7qyLJ0J/WxbYgS8Y52Zl9THxtfsQ
hAzALH0qDT/+7BF2Yevjys4WQhJoGMI0/yrpKdvGCYlH06YntF76wbOqS1DAqtfFi+snuGkHbrvz
MPdfTaVT7RJCEcmohPEuewiRZ+qfQ/gYaOHCGhyMmlirx10WQ/bG6YuWsRxMazHFO1e2MrpiOpRF
oFNmYIIS1w7rFCeItkEsNITxxHtZw7G0WXN3IHDNxPUTXlrZ32yFwRyqmwSK8+XM8mtKU/17LPty
6qY2u51NIkmdNfWHBNYkFuxoXRbDBssyJ5tv37SQYGAv61Ki+Y7NbNDTYJ4n42Pua0AeUTO/d+YY
s1/fq2/Vz6qqSv0OtgRoKG91rr1njev9DqrVYXGgBPlFjZsF0tmjJZujJDuPB4pi2nbe3eAUq27o
R3C44TAMfnzSh+qDu8SYXY2Vt7Z0gNGuq901Grb2rIq7AU/oh57ILxur4SeBjfRuovLYJHNtn9WU
YpMpuom8EN5EZX7iI1rX0AT6ejKeDBeK9sgaFravRtI8mvF1u2SE3mDifmrcKYSGkeFsDoma9lZL
vIIFuajJh/njEJA71aasPlrN2/WiNA6d7j7goRafrRF6mfoARGt4T8XM5O5H0yYEf3sPZ1447b3n
IahRKz0bitEpyJuOzin1jTm+2qFV7dwi6Q7m5AP7UldrBIqvCmgDt53WtYewRcjniPVoBu3HyKGX
ySCDvV5u+eeoGPutA2ve0UKQPlXpzfF0awNDrUqJ2YOLkwYj8YE8abCXkD16I/828oc1XNFIc9WH
Mo4jQ2sj5vHQm/GjvsTbUTd1fPFCYqQTcbyCFAt6GH/ScDQHFdPtuP0wBtGrPn9pmvSDMbnYPMm1
A0N5eChyItQAp6CLLLOztbSvo457+kTe7uJT/JRg/yyOvWZrdTh8VXn1OOYZzi8QDuiuxLDLJYMg
nZboiDErCK4kBmpJmz3b5fIWa4hH4U806PtHlv2jyfpGDa79OUArDtMSk66wtt6CBUiCX6h0iGxp
9x6NwNPhfu60PCw+QeKDFDoAprviU5Ula5BZ7yao6/tmKqs3yQ4xvMA+q++vwSnXs4gXXtzJ2drL
RQ9aRkcmaJaHDCG9pm98bwkf2szwLiCAnLYbxVY4SMthhS3HEbR0my3YudRBhT1Fg16pzRPMThfI
s3YM0VN9hLpB/Q70DKiZhzVYKNIpiKkYaDNoaHaGx0sAm8DyiomuBHla+bzgHtovwYMXFbSGBO4o
Q2fiHeeL9eyF1T6PNbx7MYLcqro68yNMRWZUTpoVlgd3+RJpVnZd6GV1vZptU3uObcxCzcHwt7U3
XIpa+Pdx4pJ2W+Ask35uSn88BzXi86WBMwbgQ5UGLxoX2bnYRFGC+r3322NcUZMJUJyHGirZoBvx
s2lS0UEaOseOsHcQuGDx5zrpbDXji28Tb9DA2rzgWT+d2mj4jNvweIuj6nJMh1Q7Wvq+t8xxQzNL
R9vBhyJRQG3q8gdy4nhlZHF2v0rkBDv0LMdFPObbRHI+RtRKS59On333PUWR/zx7EV9C6NwnIb0n
XdeaXTUOfK/gCOSC4ktXCg/ZkbzeIWcQakYoTOhkBAxF8A6c3t+6C656/ajPm9AvDNigz2afAx9n
ZobuFvsGQADf9VeCRTd2rBS8wD+ILtQiNvIRJ7uGCO5LzyAY3AK3ivh1R0VAy0Iy12NMJo9jAxQG
akuj34iIL3Ci5jVJxbLTRhJ7YKwdp7kOj0ncb1NbHAaoQ/ZOUhhbk9/4sCzBvT6J8dRn46aXDQon
6pp1ZMCID2qj2wkte7AzNIHqarGr4WE0xulokna70UcdgzwbsUGcTpsWKLq4fYsK5M9Ol0+PkZt3
UOUwjM5r/VCN4rMxRvl9gqukDPVVv+ieQNajU9LjbfCRFrA4dp6Qn1o74ogsqypAEOnS0+3rOBqf
+7aIVk07fPQYAVZlNr2WCS6is6kVq7xLpSmr2xzUT1lNZJGZV5uBFYSaLDJQwFyBU2gqX3PN/7As
I1+IBUvsNacVLIsWfYBtSz+ByB05Vwo/XU6WOR+NagleKzIuoY5tmhmtkuxkKoAMdPFNgY1LEDur
wikRk4cpIunYqNYAQoy4gwG7lBieXYnaYJ1lg3tbxQy0qilUZpCb/Kkwt1MapOQ3aJw4BrJue1yI
3A6ffc0cWUgXJj9jMX8MgG/Q2m3U0kWbK3Hb1dSdakhnxeLd25536TyCpDR/vk315s6D/7LH6qc5
kZuCzwodgxrfMwfrpBfWixD55IKq7fhRBmM/HdXX3VpmvsL/znnSvqa5A2W3xBvccMEa8P/feHob
7kwX7VSekqRC6cv6LMARtjN9bZUnAbEXTvfRIGFt5U+5uwrNPjjq1kdrcUmNDlF15UAVh2BGUGWb
aM2cViehjXbHCu11BmVM4hE6Xj9BCjN+JmDzlEG3rnMPS/si2QlJ+9OCgMW1lxDzYWFyNwME0tIY
yqMmuuamj13WyGVwXaY6vmc+AGcgwIkovhE7h0RMeBqExB2NXw1vAyjL4MeTjku3X2UPVdLw13ii
23Ndzre2Ez0x/dWyiEiOnbN8Gi0MiRehVY/zFEd3loB2fYU9yr7BLlgb66d5FOUmhmP1aoH7p0ZF
VzGOk5M9pOdrgyazUYxqZLmluj8d4tAI8aPwQY0dq77jJ1c/tY0hW6zo4eQ3ZejJeA+FiDjBqGtP
Qzh/FyOxDTMi/Esw6S9Osehvi6vRiYeMPvSSyJiHnxwKu2Fyh3M1+M45ycgqGA0YMJpj3OUkAIzD
cw+78/0yEIEyQda6UeQXvonnAFs8XtwBR5rwrzIN48XvgRxouSHeC2D3pYlT4E0TkM5iVXcBXr/Z
rIO0yRmYDt82yNPxfmyLGT7sFD4DHsBgH0lsZrVRKOTPMdDCJ31wLSboKwbn7E6HUPQ0cj0QSFi9
H224TKgFKDY8U5bCVtNdCmyEzQyBW1rCL+9bzcHSIEhRLltY/4O2bzIbaXE+e91BVEjy1ZQJwxCT
WS/GIEPXcdAjFCTEljOx3lhJ9UwWGZJ5BwpDElXLbuwmzNj94DXRxvcQmdewAshCmhb/GKq9alHb
THIUOAQmPMX++BJFmA7g6OE8pUl+i90K7aM+R7brtdN+KrUP1jDQL6cAgVzCG5pgxe3KFgUqfXCU
EC7k9ZosJrHUNXbxur73p5TuHugKLO7svmoRxOeL91Qh1Gmmab7MRn2KMvIynR72VtWN1kZVwSWZ
5hXUUGLuQGUW8SmO4oMZ2dg8JAUGr70/HKhhchawew3O9Cx/1R0eCJgo1JJw1abmnR617r62Qb5c
D8qHmtW63L3TxuguoUWL/3ABYVrWVU0U02cZrbXsaNyXLQU0dORgpWnfc5fgpCRYWizRRhy03PAw
5PB1LN3+LGon35cdjGkr1aP3VdEDUWCtpjnBa23HyyHE8gWDZ6JIFHESn+J0xaLya+5Ldy7Q4OfS
0r6PNHnd1nRx1cMD+rE1F/Emei07xG370gTII7PFtN76yoe3P3UoDXULyxlZpqqyQY2PWkBDeRFx
sXZiX3vNWgsk34y314vbErhpgP6f0ZSgZw11TH5kZ6e2KP6CCIdH5tts59tQ/NRSh6AxxFmFb0Cn
5/3lJgZwkDQDP0FuVuAtW/ZetppDQijV0s8wi08N72FfwhAquTyNLJtX+pTUHwL4sjdnABtxgVQO
KclB6notG0SukVmajuYlNbp90yAHx/1sPnBVbhZ/sk8lldlG/diaxiOyY4AntpCjNRr4ROFidN+J
LIVUwzxkRuOyWWR3XCTuV/XpuA3wcg5l5mKPMprToQhU/FigneqKBLmQbeHYE6mjxus2JeH1iniL
IKFx4XTWCyz29iYlqxHIxbhrI83bQ8cbABjRTaHJk2sWWHYFauoEDMofg41e41rgmnl2mqbS3pn4
6N1DB57XuFklx6x6aLTYuWQxXXSv8+8Ms8P70fvSlCZRThMOzEWDPcnoogZOAn/lzy4Zk0X3mNB2
2KlOLIS1fVM/Btr0gM3b/LFJ6ld8p05UXNUHs6rgZmYOtO26YKWGp0zjZOELmkPa+4TEgx+ixBq9
/tDOZUmNKRpMS2k7BGSXFotTvA/RjOlRfuoCWDj14CGTQEu5qfpq/ohQvhkgUIcZ8EeKPnA7LoP2
GKXAlxiftb2jrSsr9Ol6kh6yFBh79kZjP4zNgF6vqmlFUUVFj9VzQFj2EbtI+2ZwAz7TWipiqicr
mosvVo80FmKLlEYTJsVAmh7UT2HBx/7oWrTmjWXK7yfgAgIKklPd4vx0/b2PS6wdQCRJWQiLYeOC
If2YqmF6FrcLX2uNDxyCPlU6MH8X0GEsOEAVLeXGpSaCvEPnAae984JxxkGPemjVSRUiscD6VDVF
AB/FPk71VRcPyHB197275NmlCpz0QnbGo8TQizkR+C/W4b7zYz6H0iCDxhreIhwd5yJ+CNNHLSqS
+35B0ZdnuLgndrdbqsq69S3oNIEXD08oRFoaUCjUcoOaW/3Kr8MbDWAYzFBmmESeEWMPD1o87cfM
Th/bpFlbBAXeq5sERmXnkSbZAo2vC22KNx183M20dP3B9yqxHwXJKgHqI0iT80mtM0Qd7kqh1We6
Zay59JkqvYjsvd3QNxzaIX4xyNYzILgMlinArKjYHJN8e1F3IBdzKVYJ8fZb9I6W2WAhXOuI52cb
AsGgDdtBg3uetJi86l5Nj3KUwpMizoq3uBQPQR9n5H62m8SANV8lqfWSVVjehFMOuxAr2wip6hsq
gmJV23RwisB/TAIaPApRsoOAnm0E4whmFgsDPMSsKNT3MzMzZ8SSthyQfFIkakdpTCuS+LkcjBfb
I/G8TKDE3EImLeaXZojMh8h3HtCE6Iq6DwnpjvSJVWa01mWCcrGj9ZruOisE/oQjXtH5WrMI6FZx
q/mXKO+IzQhGKF6IKm9iH2OO2QbB6a24vMUoJXhtMWnpZQRb61UvbuAbZ0dYFoakiecdxmx6NHAx
umswyuw0I4LvE2M/ZQLzBQF+zA3dZBCaz3MyIaHBV0Jh3Cij8DMrcU+f7Q5zpRGkKE4C7xwnVnX+
sWzzPPMwt/5rEIzRW+tU04rVJNNqS2rcvCwY/3YtS00UVfuCwZvlBATiJqD9RgZGWpPAWtdHIzPO
wtLJODMRc5L6tBsXrCQdonQwvg7wyi4w1ZRdhJTVVOah5XJM/As8vLQA9odnRkw83XrdGU66zGeD
RgPCHszJKoD7zEVHZTnFeb+yC3M+Xa89RSPadTkdgaCv4sd8gJBZsh68BZ5fcC2QWRWVrl+mNIwP
ZV++ZeUS78M6/cy7iZ+gEnU3Q2rgXeJ61asH3ryetAle+0AtoPcdiatmitTEn50nt33IZcVXkSp0
0HyC7MYmufjkk8i5xhl0+wTZoH304qJZa0Xy1UexemHmpzto6fkWk0Lm1VKExy5x5xW2VfRpHAIR
jKFYWD20GNi39XKEXojnzhK/j9Ol+GIH4nOU2HwUrmRyz/pAEEtbNMe+zuxT2ulHYyQoAVFf89mn
1VvE+Xcrq703G9aJU6buN2/WX2XHgTQ5P9sXSfWY4yYe3Zzh2g+sq/igSpjmK6NhJkBpTQQ7lnO3
huwJIq3JiPFaJDd0aABlO5ipem4Fz2FNCJRV0blc2sw9Qtyq91OT+2/DmEFYtqP4o95rxSEwMJge
egNr/6GXfCXbwPMxEWdw9HRV6DTwuQ5SckKbZ19aKg5NYaztyRxwWzfijWsTydPgvB22uHb1OCCc
SPrQhwS+RjwCM1x/xL7nYctrFGiDouHFont+tCp0EMS1ogHu6nMyhMN93iZ4d5Xa8qP0aDQooqpl
h+4JlJRkuS16VhymQJqIZErErjfhg/a6mbw3Rx8oKi+yczAkyxsuqsCcVM4sz1eDVH+MUX9yu8qh
bY40JMvolkHaedI95CECIumzH+jlobHBu7ohsiGwCO+ujFCkyEdDUZSnMkONwNLUeRWwSFeuTZdx
FmOCUQycoBBhue172o+/3o3tk5BLdTOBzGkZfDEZC5YyedKT3n+yCYhMYtZEZYPfn5NN55gM0sRE
02HFdJojC5zf6nuxK2JCv5oy1PCU5IJQy6eUcGNEMAKjmSKJ7ifdnM4DnS9Cn4vmdAUhwvxTpuiE
neOR0RHkR7svrJ1Im/5o+Vt97sd1K9FHxmfMoaL+Cm9jfYgNBR417UR5O/S7xOr1e8cOXhdaqK+x
549HA+0BGubpvtH6/jmDbXQzinp5i7IACwb2xe2SteMUaTA+W8g3QVRC2WytDd1840OWAMf2hX6a
o+7DInmIo2VAA8Rg8TB57fCMguVTBz1z7eUtYnyn116nETNtGu6XgRwFaPbIq5rOfGSmx31d5HTX
izZ51DBrDFFh8TvvG8zahLkOOeng9hOsnWKfKfqAESSY8zY4bJhekN4HRYPmJc3ft1/B26ZzDiHj
isNYS46spRDOGXCAfIdOaHuDhtwqG9EgxvCNN4FU/8WeI3BVGZiRssbEaTGKLkwMnynHEPK39fTg
ovvKs5xMKj4+R6JwqZl91zOUHSIZjdWUzxfVqFy6JLjLc/GB1st40kaPZjnBxYWDmeQwY6kZDu4+
h6y7R4eOq9ayAyTIX+2K7nkzFMNWQcgLCRFDr9MJzDNMpLpp2Hq5N90KkWFEOZXiy4gTS9jExWvY
t+9JAlhunMHMHlJfS86I39zb23Jy7M8Rdjol0xte+0R4+LVVn8mrICC8aR9ivYWXKx/lOkmX1pQf
7Nms1wyKOZM0NnKa0J/CSRgv0IG6bUc/Lw+MYlMkOGrHxH7NtJ/Jip1eSGv6FJjSHQqmSju8DPpc
46aOXlymLzlL/JoyS07N2mUAHBL86F8GGzJkQ/AdTOZH+KCgqeNzQa8rGg95+UKzr4YxI5Ux9mpc
LnCuEh+e9R1mtFNIo/ne0bCB2U3O91l7gn28duF6gzF3S3fbVhCPM1zOsLoCS5pq4j+68+R/u83u
0+blqDcAZ1PtnKPym+mhOOOPrYmirQbnYgMarUFlAC8GzB8ajN26wsckzUMZ447xoeJtMLxSXGJP
WVAt4cayE7RV8SuJN6mj7Roblo3TCPduKcxhb3T9k5GCTIy2D9ei8d7qAD+CpiR4amE5j3KYWdMr
LazLR+0Wm5Pbd7/95z//+z+/TP8VfRMPIsfIpWz/+d88/iKqucHQpvvbw3+eky+s7cT3Th32c7e/
HvTPZ1Hw7//c5X89kfxzfp6Xl//x560+dZ/+8mBddkk3P/bfmvnyre3zTv0NvBG55/9342/f1Fme
5+rb7+++YAndybNFiSjf/di0//r7OytQH9T1c5Kn/7Ht7lPBYbefyk9fP/19/2/w9n5/pznmP1wz
cJCTwzIymQk41fhNbTJs491vJcNT/Ps73/oHnFvft60gwN9dd813v7UCF5jf39nGP1zPpUvvuK7c
4Lz7443+5Rv79Q3+VvbFg0A82/7+zrD8d79V129WvhPbNyz+o4Cx9cBzyZjkhaovny5JGcnd/2Nh
/ZiJbKmeqtTuT0bm7/TGavdBFw6nMAKxd6nKevQNPCZChLuw0p01thM/nlQ7qc2oQsYf+/jyyOvh
aA1oZBJ5Kp/69fzfX0CdtQtT4J6/vao67a/d1b2ff2fF/I7kLklfYt//Tsc9eM51AlhJA18OOqLh
OyvJJIK/hB/bvF47Eq1J2dVG3fHMVTLTysDbUO2qa4IMWysLPxpUg2NYuF/R3gM2SnsJKj2NwoTh
jZtsCNOHYK3u/3q2dFLiYeSeakNhtOVDPiw/9xx0KAWUun/sFWrBnWMP2sySrEJyDOxd3SpETN04
ZnwW/oIqXYJkrrMQXmbCj1YPY1kK1xpuDH/dQ2ghWsy5Qqj8b7aqV8C5JxMU8v9ydnWssIfiDPuZ
xGSN4XrEBT8yaI2SapgAkMXRxdO76AJNxqODaC03EK7WyzD7R+TyCAySkoacfOhnlX8UWIjQ65WP
/3QXplOCxU1HJFyaC3L92IxfUmg8qrvXmwRnmyDrkpV62N/86Zr8cSX8+ZdvmR6X119/+k5gOLoZ
eKZhAiDZ9l9/+iMcvTYDdHnCGx0LG1qBLit7Y5XhQX0O0sy8Vze9ISi2A3cTu455f93NqLRwKwo4
nlY6CGzf4Bes6Ix7rHs4LgzJCFT32pRWwei1/e7XCdVW+UJQAP7lhaLM3xCo9+NwdZB6MdrX5LjK
kzfu57RvhhO9wekcSTYTqyia5KMJFYSn1E0yF1DV1F2jtEu1Ve2rnkqnOcMJUh77c+ufjrAWDKQn
y4SgENnOAUE3wLm6W9O3PQh5o+75rkMKptpS4Eqz1WOixX5uXVJkFzeBVbkHKiSCotWm67PqcKiB
7PDrnNkiXqI0dbejFB+qm5klBka1+FWGOjKb6xZhoi0Rc7BTu/Rq50nS79TjSo++QTEIty5AxZg4
OaKqSdyxmhJ36p4r5a5yY5di2KGeN3EJW1kd3RN8vReUlMGyVUWwlcOYGae2PauHEB3p7NXB89QF
4tES6YPl69VbN054NI2xcav2UufQxla/niNtKeF/nYNMx9usYzVWedqZWjiGkWFNUi5k6dlJ3ShE
s8KEaw3/jlwHuUE9V0haBW1Veli/HqvNBlZkVIEtIaqsstZzTUQHCMcEM0MeXf08999Oph6qQ1L5
Un87q61eSu3zp5vGpgLHp7tyUXSqd1zN4YdkyLGFcTTzlQFQfSxpNDh3UUMIo9pp0UNjp7c2FuiN
WdxrHQy4TvM/RstQfnBCpJptVXXPumNi1N2O2UOcaqSteGl7asHN93jbZ/tRb7Jz3sbDpmq66NEa
8EbKl7J7odSl+Cqz5iP0h2espNxvtJgx+s6kmV6A1ajVJ9+D2nyqRXpKIl0ci36ipZNGRBI2HgN9
3+n5LbxIDEx7QNpBynIdr/Yfe4Q78oE6IJFC3a5Ec62eUzel537B+cyC0D15YjuIeV61hSntmfxk
hzEaeSUSBqtMhJe/HsJJxtEzSIoterP2mdXRpy7Jii9h6WPdJOxnBxxva8Bc2/11h7H6MA2NdWx8
RFBgcHBwHSdIzha0iF9PxXMsEDWBgds9kbZO+nmIokzfznqZnuf5s9qemtXMZ4M8U40HjAtBK/W/
cihRXEn6/zypHv+x8TpWXAnkfxyF49iPo9Qzan91UyWBvR/H5cBCQls2mPwi4Bao/G+m1C5PYCBk
u+N/VpdjcMjUhkzuo7ZilxeBSKcuFUhQkvodwzkpl5ocRnnc0g1IkNRdvyOYMNTtjWeDUpOeoL+U
fLQ3BRTu7ygP2+I7Is8UXBonkJRV8bq0igL1VOUf/DrVNkZhzxeaWEAprRXfZ01bb8A+3RPE8dYE
4cImpgw2WAq4NOp5vmFAWoH2YyI56dDJh2pcG0Uk9pWW4o5lSkH7r5tFIxVCPVyQdN8kLY3qGs3B
jx3/7TF/2v6nu+okbt98by0P1z0P7EgrF4FHCgnXet72ycbS4vyohUN2VE+qG/VcG3egP+ouZlHc
7eb43reNhpGVNJOqJixX4mWzFiSIfTNthCXMevTUwYcULXTt63PXneKWzdh8RUc5Fc7q4XX79Xjf
T7R90aAgdYsWnESe7bolENVyGBEXBfBGjmkEbH6Tq9t/vd8ufuDfRkNVH4PGOmiGmex8cOfj6EYc
5uc5zQe1OU/LbcsC6+AjVuNXLZBXZwa5HxEBPmefUeQ8Ahoy9cnHel9dBDLdfRu0U0OiKBzHPOpX
+diTyelVtXW+3o0rhJXQDALcgOSmVN0Gcoeg0ghIJgAM05oYZ+k5Hu97SGH36p7usJ5bUFhu1cOA
qQlX7r78HvkzKd5yv9kO6euVziydQ4zDdRe1N/0l7Jbz6fTrfOp5bX4Q/Tzf/Xoa9qa4q6sviWsO
f3p1swnK0+Qt29rFEc3oSDNoJMmC4IbqzoZDiuDKeVJyoj4uWEs27lntAPLgrks9nun1sr/wII7T
knlQu6qDfu6vnsotz12HaG7WaqPaX57fXcYcG9BcPJEO/+Pc2c9zq30bEz+gEapZ/dnUUvN2NuhU
xPTGtrXsxaibMRqw9R6D8/VR1dDgaiyGUXbwZNtGE6W71SrplfzzoP/tRLUogrM6avzjRJSzLvR2
PL76ELH5NDnn0mmbR3Ujnwq7EqhHwuCKUS+fqjAQPWPn9ZXBjr9OyldSXdv6ck+108+Df50P5d+6
xxLlfF0YVHCig9wljESuKNRN3eqkn+EOrB6Fs1lcn3d1gbeXF80bbVgI4zREWJwzEn3UmX4dn8tz
1nK/AldFEAB5Po3Aq861NGyI5WnUS/46Tu0iT6XOcl2hqNP8u/3kqZYwehmFfQdVZjh6GeFpfVns
QzEPR/8qtR9EAIiEOwLKw5C2m7rrqGfVQeqxPBJ33GJ/3XC9VVt+nMXw93quwdr6H8bObDlunInS
T8QI7sutVFqrtHmT3TcMt93Nfd/59PMhKYuyxn/P3CCAzARYkkokmDh5jkp78tWEPx1MOsmOcYp5
8fg11s0JinM5yc0AmJxVc6gk75QxdobTDPXYkWrRz7npkCjnBPOh6HWoYymVPE7+empbLXyoVSO9
3Gcjz/+zdnjnSI32OuqM8bTHUn5n3ViD911C7QUejrPBNJEb1BBVlMuYpc4rUZ1q2xlJX6ZA4NRp
yeB2Ex+OMzJ/1DNYqnA4JsnoLXDr2hU3Nju1kkuZ0w3TXdZz1gQWD3mc17Wk987GyVHHqTdLIwyo
j9C6Tvr0jZNYJBlyLz36ZVA8eh75WlD55Y9kyi6QInwbAbMcp5lLAzp6NSZO2gvvZx19DNOw+2Fl
1AtFZWpxJ6qLG5BU9hXoY+8DVSrTGRWV7mto03kI0aFZFLQFWLu4b2Dtdy7Tpev/nhsPRBZMjXcB
1d2IbCIVIQfIvwU4pYaCm2s8gJXRESJJR8/kbpGtX4UjLmrjn5Vde5e1pc2W0lf/WZPIhTvAIV1t
eRbcmlSdnktwGNojJ8fqtFPNk0AZCSxopuL2xQvK5FdXrYgg7HI5pRdr6i2PSV2sj9Irop9wxtQP
MpAmmqE9Wry2u6IiYn0JDeBfmzhtptiO6eswr4+LG3SPzod9KQk3kgGK9ZxzzD3ST7zsquwhE87J
qYbgaMrwvhtG6AC4QDOMAJNHUCpKZ228GZMZ3YlpcC88o66P0pBaeemtgZ9TifLqeeceV+NR7dSv
3tll+H7uvuq+ntgou1wOZsZRi1Z6d9xf0tPIngxyfJPTwHhqRv43FBuZMa/eVeCUKIbL2CalcR96
MW/TKnxWVVldzG1fLSEjafZltmWRVH1ZZoBy7hpCQOdMV2iSMQL2ZaZo06lR/9vILxDktMfyo/BK
ZUpUREXKSM3zxu7j3HEgGnc2N+w+We+kFzbcv9MWtCdUibP64CsiINjEK43WMiOboRqhhmA43xd4
F1dGhXMOBh0GVHWNvZEFRr9+1Nby2UVT7WyBbva6cygTdSa9AJfMSTIMMI9iSgHbHtPBuKtjVfjr
XuSm7T+0tht/1O2suSoQ+zq4lG/BNpjEH9nvXrh27z+IaY+QCWJ7XWOPKCc47WT4GiFr/OkqEvGf
V6mH3kKmC67metChnxrib3Zsm9cyGoeRV5pWOZxfjtbwjBt/MFGjXTmDdifdOLx5LdleR7o+11E3
cZDolspWJ0VXwU/SIrlf29S/Irt9FZvQT83XlZ1SceGEnPg60Tdvdi8zICSf3SXh8VvaAMGSMv4W
xo11PpfhfBwXt3yuUo4hlX2K0vpGy6N0m27Af3TWgi+EMdR2n+B2/izLFlQUXDr5QGWomvV6Fc+0
IXQofe1MwkZrgDnzt6uIXa7CyzMl0MFNXBXf1mLIPoRjAkEAG6SLgVfYgww3x4pCWqTPENOoEHPJ
H+0pDk69/8MMkTsTK/z35lGtFZNzJK/3us42Blo+nMVNrd+46B1daIHnX2cQZBSaZ3wqe5iWXBjC
L7i7IutqzNxIwujbMkNwQc50vRpCy/7aFYoMnAAdyjdF2VDCuM9poBMUT05KzQOJoPW8GOr6TosM
6E3WATyucizaCBeur9uPCZLKd/aYXViAE86atSu///4xDBJqF2JXH0PluE8FVSSXFOfcpvm0Pnj8
2T46wQR5HPC4q2046VTQZk6H+iJeVSrBvvRj7KXOB7G0qZKhLRqIFFRAB3PKNSkeqlHVkPIM+4k3
xm0kpoWyojMS/fed4VDLN2X3lmqkpw0/lyAKTzJgf/tiNqsiu9fm9MFdJhsOoV92CZOmGwEFLXB7
Xknsu/kaRYrnSTcGh92xx2kFe/ZF8wsk5X+tPMYzIh+aAdjVc81/9wvtIVSnWoBJ8pvt08UuBP4S
B01WfJ9c7ZFJQ0lOF95uW9wF9i6tqJHmaGwKHzmDfxnb9o8yrHpjvqtqFJMAmnnGpZT/tK1P/acz
zvG5AbDsIEZp7BQu08uAd+6sSi+mMZs5hHCtLxpiNgJGDz2bF0ll936zRz52ie8s0vXzQmZHTSob
E8Cbi35gbHMuCgH3tpjY90mvF6EOdTpCH9VcgUXqH22rvukgbjyNVPbxlcQErQN09HrSH5JMe7FN
cdPczxH3+XRVykgqLoFw+sxqYQXdhirYKyZ2yQtk4ZnvG8GZrKquEWezcdrjugRpsd4DxrbZ1HpB
qzf3OtoxYnKideXrUyEgq0/uVwtKCLvXeINwxuBpcN2PlZu4X+vYWy+t2quvtJWoAvKjGBgHMNTV
uJuT/i7I5uxe7t+AZufrgdPf843gtGrau6T3snu5k7/3xguU6797Rw4lzze2rNeVmy442WWVK5h/
fwHxYXmQsodFnetLLym/9WEUPwyw1VGFibmBkvBNqERBUx9dAD1GlCXokSKDJja/g/mTLSn3+ieb
bdW123c5RcrFmlzNBskIH5SvxL0J9pL1Wz+U7mXOfuEoZINV5FGXO5JXuHEi4+CU/UI2QdGavunC
vvxznPlmklAaT7FHozcVsA0X/QdIw8eTOOYFQvJtDG6xLw+Za39JiwYJHTVlTiiyhOXRGxzvUNg/
+t6aQB44cO8oXgp4MLrjlOfcLUwEV7vAv2YvNj32qpn5hl3FOgrWMhQHR1klXzNOpQnYQwMyvqBH
Y/Nqd7DsdB0YPB1cbq5IhcLQHs/5wSg98Awl2Br+m5Q6BSxy8Ioht2ReGmuXY3FIGOTQEIDsRMy5
mpA9zgrvqnV78582q09zEFQ/89p+gqPa/7uay692qc/fq9b7x6Zg6C8XWCuoGSvg2ziQ344QWAtB
fStS0fSTj36RJEVltKIkCf209fnVJ/nTffTqU5H/f/NaxE3druyOHDdZzd8r6rGHjpTUE5JnP6S6
MuZF67wp3OgOvF0o9mwMlr/EXsMq+T/t/tJu8bKOY2vv1xG7EQXj2UhNs2YnD6biPnSWIeVfNXmg
eMz8jEgGsqO/+aIgehDSQIlUo31eZmQPQpcID0X6qHz5PFknwwdCsbY64CbNyJ7bTGHR4qX9m9v1
McsTFEDRfBzKBa31dXZJTxfGjyIo/+3stfnKUw/sM7z2H6lvJDWWd4/WlHywjN5HaghmZ63Ia2ia
2/LaKpflpoe4+n7iaO2Q9un6pQrLf1yeO/9W50kYj/86PWKFYT58GcPAO5htXtxHT3zd2Xyh7/iI
OoeGKpHpPnfu8l3drP/tFh4+MacEeTY8rc5gffMmasE9LWk+rGM7XqZ2UJzaKKNogn/PN+s4duo9
B+X0uo4BwyDEuWRjDE+JkyU9wsYgAs/W3vO+RRNijrPqpcoWzbX/bffuvf+Oe+f9n+tJHKX4Lphj
F2yH7VN7XQU5eoO19TkKEc7bh7u3VfX8bUuZjnhluHu1ZkHCK/NDdJbT3L8hb9/eNm1+2N5+O85i
3T7ja8+x/1Vu996TNCT8P5cTgFkZLVniPbnDHcwuGndeNUAs6M7r1+M2ah3vqWi05Aa4PTqBapnN
ERkIxrYorctQHJXu5edyOVdNE8c45p+HDCb3fbnEO8nlZE7rRuOd7UDtqZbuA9e5MRbwv9Zs2A/6
t4jv2YNvNPaDGHw3H2/ayfm7pfoS6jEVBBrbOXCYv4A67qB8SBAVWFYtu5l7GEIuXtbw1jSBUeLX
/C10nzpp1sFFS/aGnyg7SmOrxLkr6fRII30u4929oopRnYFd4hZZWdfi2OOAYPi3lMOKeQt9F7Gv
JL19dVnknW2cbHjt+n5EJpiyFZWA4UsNOBa2q0+gwh0IUdMGmRK/fOBsxaPwZ+6/x9AYSgam6CFj
ybx1+lRlyXTgrBn5eoCHHI9VyIer7lZJUkacHNqtu7nFJt5+cLINqzhEMweJ+zhOjNuSIw54RYyv
ZVNQUqZ6kYVspfQAKnPkWc3GV+nt3kXZ3sXtq5RJfTuN/k/Pp0as4PyM7bjGs1eyM6EkdMCogsWf
NHNL6GxZHg5PYIGMOHD1FIZu6SlsrAq7pdaOodjs2nbvk+SzWIRYV8x60waXxQpJrjigkD00jtHd
iTOgkg7UNyW5+6zZTTy1jiyRjOUnkADzJ+3JdaLwnwneorNmmqLPSaPBuDVb9QnVKshAC1CxeWQv
yA9wZDEGhvGP9lTP09s57Zx7F2FpQAs4rVtlVN1SuwmlHZxvUv7HQ/i0+tyzFwXwaH/3+oh59hkQ
tkmVxlnF+El4QjmvQvNy6PnOKNpQIQGRptTXNyaZ1BFl6MC/HUU2+BrV9ONb0+9reR1KCE1swE4+
pPdS4rLmUfPYkM2RERvubWSoR55ftttIakJ/j3wdie81khMf/5DCjXfftfWjThXJJw8K+GMcFt0h
iIv1L2Xv0TL/hN7Jl9iPc3jdrPK+0rqXZhk4lCYbC9nJFGk6asa/PK5DkWgZwAS72/bJWkctEQwt
xeYVR9RaAW9UNXlZlIoDKlh+XYp7wsv1xhaxzCX47UoUPHU3Zah/LKgsvC9NAx3iOXUutiGwv405
HU5dtMGj7sc7uwzBsZ/H5L1OIFxR6KqD+XpTHrB79vAJYHwZcj9bHqWXJw/BuOoPYqGCYnlcLL4O
3UJmaA9dtHy+7tR0CXnjYIcaZSDqAwtyKgr98s+pqmOfhbOBzN995ZTBregZrGJzsLV+CBBEy0nC
U0QCP9Yvm9sW/k2dGn851JrcJdF83NiwXaf70AfoTFAY6m3smeKw7OqLn5cVSXN1Fv/bJDGZhvUy
qeN7cOxKF8jCoVLyV2UNSoA/jkkxmnS9VOsPTVEi87QbkyWhyDQY2PgsnQ2t169GW7MnE0TttQTD
P/jifDc0jFG7iergUuwyfbvau+X2i0NPy+eSyDefQy7Acc1TwNviZV47M9wCERDB26JxEJq13ODS
JkX5qTL06rbOEUaQoWk42Ycs8PlBS0Tbm679OmgBoO10Kj9ZDvLfi7e+nbqE48tUSExQgB66n6ON
3MTigbBGYsw8ZHNeXMlw0EfwgHa3kNLGa4Wxft/H5pOMpNHL76EWJh+BOOFnX0tx+K/FSuQjtsVS
SBQ+/Wkxw11JA2sar3crgJzVcEAp8M2ASxtkGbyTwZ2Mc0przxwfQb4AHsK73SG9Sgu0y6Xhpv9m
8uoYLOF1pEu8iHJwWVH8VLTNYLL6Ai22NiLFUz/by0KBYA2fIlWHZQGIzweU59prdmf5EJOc2apr
J/aHxEym624CgwPQH1sPk8YdD2r76Ci1ETWKJsMab92+7S+9GDLgGubROwmu4wIGDFs3SemmEVXU
cpntCtTLIjfD2+BlO1cwABaZOd5SL2zfDJFzs19ruzZboeIiGQw0Pcqwu4Y5/cGs2+VkpjpMhRDw
I2ZgxC+NeChvX05e8XPgiPs4tiUPaDGJU2L3IVAOVBVaXnOb1SVwX2qgSCmqPBgeLASb0qnWqBrx
yDWqJo2m/DEc/FOtu85xN2mcRV5N7kLltorYJ4Sd/4ESp+B2NyH6rF+nMQB5ah+LN+t6fvRXnebJ
bZi78OpVw9QrTp1/TXXlqFC2FgIulKD88maEYcxHMGQqb8H4fpXlZT35AD710vAggKeUoTgKWIaP
i788rVnGUmLze5g3LM6pr/YFClg3jgFkbH0PO8m65AgiqsPimrqihyBBi1hyYWFqUhnIA5nbDbdb
8aqhxMpxsetH24QtQoZLYG8REiZr7Eu+ruFMy6cMvYwvk0XudOzs+Is3ZnBLQmH72KGphCamH53A
do+3CTQT14o5/t5EHfZi6nzvI2fx5BJ0zf4Gl+VnTQ+mvzJFLeX63XxpJCnlnuroJa4T58qIkHMa
5DxmqDiCp/rzom1iCzX6qb7zPKgDN6/hlysiFKwwSTQVtc5VrdU5x7a8dVnLbF1y8Aob5N6gtMQX
Pg8vo4Aq7WyZv7p+M0ENFY8ghEit8FmGkwylJ7bWDe4qM1oQOon8HngPcVtXAmc1eaQm8JpK3g/7
tDchRVdPR4RwkTf1VaIIfJne6dWjnlEZC4tM/Dfcmp9Se+WelQVoe7b9gDp4M34zIsQUkAFDpTN4
Gpu4/DQN8cnzKSO2A734lBQQJcyJUV2Ls4AF7HrpY6gxZhDy9hLHj1bBgjJSE16nSzy88i7chVl9
HZN6JwkPCLdJvSPFF/4HTgj8xzS1vpirkX2N+9S4aodUu5BhYoKly8qmvEfQJPyM6AfSk4RVoDiO
8PQU57JdTyvS2WdmzBWszGlPnu0eR+60jxB8jOCeMlidNDc6iQ1SQ/0Rkn8ykR1ZfxmKY9G4P5mx
8VehImatiW/aPP1LU0BPAXNGdVIDGBXYqIkUyS23/9Y+FySoREVKSqbRyIWVa015khjFvU1awIIE
cMqpZWTFPUB60qCVwaJ/vkq5WOQtohJA3izgJs3hv1s1yNQkx+l1mI+e4gsp0RBWjlRL0mOTVhCt
b9GJ+6ubkXW+auf62fNT/xqNB4DChVs9mxGi0END9jxRQ05yvkOXODzUVRA9l180t6ueozGmwNpI
/5EZWqR7bxYoa204dGoB8S66ty0Q2TDkQAsWna8BeiupNoCC0mYzh33JexqUUECnGvFK8862zRAP
XyBeO/bIzajWagF07/ZtipehNeN0PnrYIzyMPjdDxBKgHTk6lHafrfVsXGzGpuLc7DJfKHPeAt7O
2Poyb4vwZzc+osZlXsFSeHyx7YuL+611Wx2kZnyUVbaxpz7I/mm63iInoWLezBe3jMWzTRSjzA7l
otuPMLg6REAFibAY0uSzkQLrRxG48BfTPS7hDC2K0gYUW+hQVTcZ9nGzdQsy1omGvkivpsnc/zVt
Kjv7KBESO2uIPsazCwFljJqGNIGvuYirrPe7SWLVVWW6M8Y6HATxdk+UW5+koOXO1/vNlaVr1Puq
W+JuF6ckqaUnDqdGkd7xknhLWe8OmbsP97lpP3wnUYjmaFkGL7fd/Rr78hl3shvgzWCift3FtxkS
/O6joVoCdXlBcnJf4E+Lis0Oev84uNfvPl3YuXyefZZcovWa7lBzQrg9TMIa3ijgVKdeMS+tUTI/
+O71dr4AXgim9yAcDoCAM1RE2HOfLaiM8TS/CYYKrxxO7CEyr7ZT7RymQZhY1MMrniFUKPxsRiqT
oTTypAs91CEzdF6vZFh5jnccS3hODXd6cKnjvS1dt3jYG19LgWjEeni126S3uJCKg62wLnbHNObl
g7Gm5cWcZCEK8gzFK4564CUvcKfl7N2MHNQKcOry8zv7qtvOaS2pc1afSdbQJp7vZ66Sd4nqezGt
CWW6U/6AjHB7N3nhIYej96HwnfBBeuGgKATCER5THdlKKAv0j/zE6+0eV6uaafiFTrH1bOf9Onu3
TUcW0I37eD6TquG9MQbK/A0jh2PIZ3eGGANFxUYw+NeQlyHe7lR3YoorB8llT9HkyzgaEUeVeTL0
1+EHXG0wyBsd9BF6ZV3UceTd6G5Sn0Zu484NdE7VScZu0WvwykB3Db63Ou2OwdCYvI/FHXRmf2tb
+nkdrUN+ABNFibNbF+fjGJBDDDu0h9nXZtBrV0ZwLV1pggQuuRRVVwnstZBA6e4h0gOf9msJa6RQ
/Hz37+H2pOFJE0oIg9a+kZAt+s10sa48NxIYm/hEMn2LmtWHFSMiIY9L7PKkkcD9Ehpw0uBaxttP
FbGlMcDLXUEZ7ME63Ey8vM6ue5RGo1TzNjefxdkmQ0spEP+U7Zl4OzP61d18uR5Wl5Fl/ituB1na
+CDd1bcvppI/EFpHzclRjXox2ZqBLaOfIJ/2zt6AyX4Ttk1QthkYLfLGaHCL7d2aLiwKwxBCqeMV
9rFrdAsRXYN3u3gNLBhLC960qSUVhzR7nAwL8Groj6t579zQ5lPMtLRQmCqvrLct/S5wnywx+xAx
HCMnaZKqj/LmU71ZRWaIX6YVAAYOq5Gf7Aiw9ahkQxPThbCq7OfbZEiWr2bz3GlV/pzCDavoQdHV
VmbSUy9RHv+2p1WDNAdtaQQr2y7+FmW1omo3xvsQuvqPHppjlrLbA+JVFfQsVxJGjfTJ8erlYxZN
zX1OUgqWIDAj+UIBdZYV660XD/rXjDJtZW5aLbkdnRBFVjX0GvjiEh/iP6jkm3MjcLrTskyo1pRU
1oxpD90djdilyWNkMvah9PSQHbl6H39n/1Os25jxEdEe3p+5lDRyBbnWn2xjiajnsKZP4vzTku9s
1awbFyQNlQjkr8+q22l5KHK2vyv8WpRWRWOZHqVpx5B77TClR+kVM4xxbh5fijMcfoXJELpR5PD+
NE1sf5qyL59qdvcyeTYy69qpk+0i79bbh+kCsFUbl2vRBxwnNAOlt/TIBUqv5a4ITZ4ab913fpnj
/a4zqJNGOoNazjq8c0iwabFTP9svKDHvhtul/nf4G783V/DX17Aegu93YbyEHbzqouY4Sl3BLK02
UHYgVpiCXnqb/4/jUq3Uwy14tgVlUtMQGQOXkgmyHjQszu3kXueaRwbb0+eboavNG7eDzHUTGu79
iTe1V88WKDoYJvRWvMOl6zZHbNLo4sjLMLtKElhg0n5eLiOeqmdUXiawZ2vVTdNTCwgxlEUxq41k
+Tu31+Qf+jgEx4Sg27kNAeZGoLbvaUATJOdoCc/bO/vugBklOqfMVt8ced+R/E1sHxZmt7HgnKk6
+MLi+IDG3leovsMn8l3gVaDmuAob9NZlKA4PEMt5CJH8pZNpwRbHE+CvsFnbo4SJvZtR4GySJxmk
2WKfzCZ8mFuNyqy1TLWrvF7zbVkJ0XULiaUwSLdlE5QeQXTDG5La+kMIU/y9SCjwRxgvJsUDIoyU
doSUNW+TH7UK2RUxvcYjguF8dDrtbTxJbPMuXryPsthrvJdAwyYjiTct/tj5tF2i8mZTLrFkdYF+
FYRDqbN0ZFrR8FZCSwd7zmC98pSqkzRrVJhHErETLM2Fe7473gR2rZUi+6fmvLHuk5AgMY7WGFC9
lKBKmbe1tpCLTe27vh2tuxGOJSTYgprCIMe62x0y5FzXPYX1RxlI/B4lvTCGporvCWT0VvhjbVft
Uo4P5XRRmk7OFPdjyEIdSHrhfFsHmn29n0Jucfs8FA6uIG6BC9vsKUBoNM7oXMBHgGHmbDy+6c7W
3CD3F2iQ0BKqJ0vunGSWXq8IMCQWXMioi5lsp8I1PAqNLQmANTlI14gfvSzJj+K0cw37Hic94bzd
bUyoO35t6L8Xl2RY5wpec0iKM72+L5D7ulkh7OAkNiioz1z6iwmW71NpQkOlVcPbXtInyDgoW/Ta
exe3/D53MgZeKcrxe7Pq9UEr0BEnNU7mMRjG+qBPwW/j1lWJI8SESWep+GS0zqm4E8ay2iPF2nKK
KCOtmTnlSiEn3IaeQ3Zw7Q+p7sL0qSWIJEPrMdxE8TB+LLXYvB3cqD+TocxY2gzxBd4WwoiIRGPf
KctJxKQP23J54Y4f0VCNLyaP307TpdoNoKKvLVXdHkokEOQOAVKzBRS/F4gxwyasGnEgEXdJ3Yp7
Il/5i3P+13wJ2O37GuLoV3Ye8LZMHLUEqJTdSnmtFLrmZbR2yHkUX+LJaa/E9q42Vobi2KeJTc1a
IHm7emd/U44rcZ6n342ArK5lkcBrvpjt0l6Jb4uV7r6KGbE1KjqYC98WyeXIJIHtiW6kBE6aN0V1
MvbfV8ttlXO7T3pqobJsoputom6L8VR9Xk6paUA1r/bxv4vwPet9Cb5v6qZucF7q6aYTmO9K8Ju8
gVuqrOIPdTeB0AIvuFxEgfFv3c72X6pD6tP+K7Xsf8noOp8yfV4OzuKUN7w7WB/i2S7ORFm6b9uH
aI7nL2vvNpfa1F41TV2fl54d3UnTsumdAEWNL2M3aV3I/3J0QJSE4R4ovd22xyGKhnI9d+3zMfCG
s64P/MtGCTtvaoDSRYIFCSQDFXoZApugLk/FeKrkPIEWiUfiDMIgHg8pSsifMm6zJ+jcf8RqJKaq
eUaVO/ggA7OgnMOMGu9WhlTQIKzJP+dFZbQaOjjQDOaKZaKpve4SaqRRUT+Qv4hUSVndThemafcc
l/nt3X//5Vzn//rLeY5JTTH8JH7A4YriFXnDG9IkXpVyyD0+aZXpnyaNgxlrqqEyay3vuS40ioIU
E2TWzWeGbxqUl0Fze+d4PnDgzvsQg84HMRxCEQGS9cMgGAVzjfzj6HRPcWZGj4HSZpSe2a5UZEgp
VcL7pq8acTjgnuxk5YSbnOxZmHOdyWvLc3G6/YIwXtQkzw4sJ5zHqaHlQi/ZuMNTqBbxho7U0cp2
HKD6/AgJSH/ljSMkVo5Gyg/KXu8hHW/EGaoj9UgdoOuVM1L1mvTXW5hMQwdAO4OeoYIwHWJE1IC2
aftcU01zUGq59saa1du+Cv4fpBaG9/7PYlJDY7q6btBQY2/qv/9ZYGQuhsS2YNUDJQG35NC7Z11W
preObn+Gg1F/2Gw+8itXc1NxAJOAqrro40yHQdhFMMVAI9DPuC+l6Izmy7kDBuKRynf3AeqmqAwN
CE/HCVEhbUbAVDmlqeDte7TCiUM0JL52uxVCRZkjGHgmtjVW1ESLDp6oWJLmeg9s68I6hZZ1hRgw
13D5dp9Vmcnbm5mdh2lVfhFO/7Dyqy/sHdLzAvDOlzgOkvPZm7sv85L9hKT5IKgVQbNQXlgfHGTB
qTAFESMOsVEhqV1otvoKUgpWH2yzpaBCvoNTG7/MkXDBwey2d+tE8MJdSFxeUcwzukVz4Srho6Zy
YYn0wgb2RDYAb5pqgnJM2SQkNhHvtNUMscncFamz5azvjZcVAi9zpzfryETSbr9NFJHfVi0edqii
aPBpdclVU7Qee3k25XZA6RgU4qQHkxDuhW4taebg2u6an2KXRuxxXS3c8vWb3EQXDR7WMjkZRvBP
bNgxhA11em1nps5JU6vfVxWQAL9KrGOYrpfv7DIMbX5EMFTjQSZI06up0otMg6e9Hh71yUetzQWx
SzlQyNl/vGiU4aK5FqM4eyaK59IUVJ2sCt6q3W1W6b5xwU8NVg3+zUsxTqm5nFUT9XMa6p4fYF0r
zzjcmG+tYjI+jP6Y348IHIxdthbnbQ+ssAvYpGxjN2/Oe1txs6q501w51w0wQ4QiMuMDz8v29r9v
q5777rZqmiZn47oVeLaPIPh7OiZyNrxblYXz6CzLDHZhpFDhJFXYQdh3B9OA7DCqeROpWtOhAB5F
dvGKbVRS2FqfoaRsLUxGSu7GQKjvplDPCCkn7i3LIj0//5ByX7FLj4cUBzt6iPh2trqKehQAN0gj
XnkRxC0vm3T6+81b7PZyK6/FvtogSE+a7YV3H+8xaCxDCJl3HDFr6aMw4Saadm8mTfYo2sgRI/EJ
d7Pmxg8m0pqbT406FHuvfA9ici1zA+5R2gSdSGvduwU8ba1rz5/K0jPPuAP23yunOZGLhTITpDQU
T+O/vFs8WyVg9FCfeoQMsuGDZoRwpc21djKSNr3+77+lDZXXb/xC/C0R43bdALIvqoC8d9RavFuS
kYE366l0B3YvZ/FMpfE8Ghehnw7AX3PvpoiClnLesn3Ia2s9GE6RfwkcLT8Lgq7+aaDnA1l1qwif
y9tqThCXrir3zGxn9yNQXANJUv1vz6MyRPdT3kKVQgGkQgO3nWVyT/z7dM0hUxoiKF++yI6z0XBP
WxDwxpGjM8jEtSn4XiX2BVyE1bdosPSLHPX628DUuscxUHW72jwf6myGexS5CgRR1U7Kb9b5BDnd
ZirUZsvyvvz3b9GC0Oz9r9H2yJ1b/ByeDjn7uz1iECkKqdZOnjq4ojgo5bB98OYPYVU0t2T8+wcR
kujy9Qc8mD8c17b+BW1TsWUs0h+9H6XPdchbF3K92cPU6AGKR3qIGliXPug+vLku9fzPE1P5dSMG
QrYCQmj/B1RuwzcjDtgm9nFw07Se+XUMLge3Gr7lUxXfBGMzXEhUls+f+8nMP+SpSWG8SW1KMbvz
fWTHSrBLX6/sMakPZVCXnwrKqu/renhCeaT4ZKVz8anx9Yt+1iCzUSM3h4Rmaa3hZlARAbfkK28t
gXeoobZWgO+r7kkWkwmes14YFXkzMO3ct5Wgs46q8X2ByBo7KsQvlAmkFXUmcY3ES+XrB7HtDo3s
oZoAV/QCF+uj6zjZEzuD7CnL9cPM058aN3+OztH9fUxzOzmJMx+G7KmIwCTrJiLkZZgTogWIxphu
jRCYcksMPP7xwQ6D7NLq1iU6j/y1u0hCX2FGiZHLmT5JAj+wBraFah1/HdHKjCtypSpGLrjobXjL
u+fX7dPEa1/fwat7M87D/PgCJMvgsLPrBoKAVomNDiYYL9iR7ms1EtPe/Mm2zX2dJur1HAqERyvR
0TVwNe8szc3gc1KN53Zdk0GffetGJ/d16Bdv/ooyKCk3Z2jvJKyOydIoe1zo1g3wYb4SxXwrKtOi
yjID2wFmnfnVwfbK6srUpu/iBdrQu5coiiE3s9TPVWL+9Nj1PcH3V9wZdjWcS12cslvUDP/JXvTR
H+2hB6LWgEHoXA6Y5bxZh3e5ge7tYTvbJgNGamys+Zs07Mg4BG2D61UBs7axHGXDmHwW2lSlbDYv
jqvzKW6TQ5eZPykI0r6W1KdQ61r9o2nrPaCb6WuR5kAnnN6HxsmPj4nh9Jdl0uifohm5AeAk3ZfO
NP8aQLh/DvIBRdBwDH5MfnKYpUqk6WLqtZLgexRQRrwiK/0pz+zpog0r867XOw7AUay6DlA8eEhz
IP7+5FYobrdfi3J2j5CiuMdUHVFJT2zQEvqHZtLRv3p1uAXIODA1TNm6EinjN+ssMBG5i1tzl30N
bJskRSK4P0+FZzduDNRku1BxH6uuNH1JUWZWwR6e620ZHzrdfubsvoceaXVu58F3bpMmd29lCEEj
PGn7ONUMxqMK2iJf58TiEePulmHv9OWZ0X3rjDKAHj2qnwH5/sjaonyw1OhngiDZM0jz+iEIeHFT
NnOyIMdJuvkwTShbWJm/HOze0q7F6zOf7EzxMn9x7fLZSef6IayyHzX1HYjpKRykmYBUj+r+Vhpb
d4z8TG+il3GGLsZtWVcYxV+/i9xnvnPvDllChvuyaxUuG93pb2ynbxkDeX6+2515ECFZHmYgf4Fr
eNa7J3oBR2pdUmT8rGlIFScOu0RKAQTkbqKS9Dr45RHAO4PMMuLP/J1RpFhewuYMHRG0Mc+Q2q4e
+4Jtp5koTL/Z5zyroOctYBT6CMqwFK+MYJ6LP1ZG9TYi68YtQpwSNllLfij4xW9ryBWqwmJjdAll
m3ecFd9iHdb5cCkkjVs3bqKrxLKKmwKhCfCR/uyhZR9BvD+G9vUYrKAiU5TFzqsQ/XJOZ9vrXsaj
do8WR/eUB1N7tOC/5/CG4pCoHOrnqQ6Dq8VpEDRQ3ygEbjwExJz8VrygmD+g2mRclCkqMuUY+xwl
BgWCVlV+ExVoGtZNVIDC6ACwKe9EHv2DRuWS8onl/7B2HstxI1u3fiJEwJtpWbJoRUktM0G0pG54
7/H0/4cNNlHN7nPOHdxJBnKbBERVoTK3WcsrCFuXEKxdBkANProR99Mtzk5ZSwxzisuTUSvVBYzA
+qLUVFnRmLvMaSH/56Woam2oL3I1RVbNx3KZr5e8b+uLJ6vIpaxKMxYERM3kHfpBgbSIiCoB58J8
rpZhStSBnx6DV6lnPMuQZTQwVqZzBM+5IGqZerzP3PC2SEFY94qJSI4BuQTg/AXBrhwYZG/Qdtyr
+z7U3adyDL0/SDoDIljTy16aVDR0/VNkB80Hp9YAKWoCKhrr8UlmwPeyW3D0WkSUfr5aGV7Z3Bs4
vhO9OZp6a5A/n1raU/P+qDZVdk+sB+Q4U/MOzTz0X7WOwuYFUTWxlRfyTdmXzbRaTPMU2qWQWhB6
fiKibKnzi7bolzh3yTHp83PZZ80DdY71g25llNel7e8y2+QNVMD9gTLjwZ6j1VSdywGI68VV7Mx0
/HPMvfo8Dh4K6KWVw9h3yakHdXJv5yaM7uUAOF4JU9Mw6/2PFlwdSDba78Sk9KM12R3sp1n04sUz
fLRW3v+ww/qrkufFJ7Ct/Bu36JyT2bbel6KEaXAx2NbuE5sHox7ov69dKT0HzzTKTzOAyqc2Bhen
N7P0qXOh/iSmCf002fof9rBXNDP9kXlEKOd48O5ciCaekmSgBk31o8fcnwDmsgL9ks2lfgG79/VK
ZDL0U2UtxDH/tBnpsbyd6+HJzXz9qDq59TEFBvCxGqwPQxPYAN8jalrtA6jh0SNAdtZHVSMw3Eam
fpRpZefhozc6ROlQFiXIfoPtP7pNpHY7whj7CuYXuj8CrzgI1d+4MDU7UQ//yaLOMkOHAnuZilpL
jc4mXfKqEdmqXtcYlgJ3JVKCH1rRHmae7bvlqYQTWsC3PdUDw4mwzCHptOFbqRXnhiqCX4q/sM4V
YwfameWfIzWcbzgAdy8dHEg7Mfn7amqjtA9NoM7QWiX+Ieis/ltD9iup+oHkXFieATG+mVnoBxvc
CXhyy39QuXoEFbaEXmyMfsRsZ/qOKHQESNR5zqzx7M069AKe9tAY5PsnQ32E1ocATV/Thp9AFuuT
Gf0Qu2r+oYVu58nMtL2j1a+i2MibZ8KmoifgyPsMCsOrbUW5bGa2XYVCSGw/BmFMA4P/utMQrUwt
eIr0MBrOkdM6D0lHkVIMBuJBSCOMhTkCEGIQ32X+MFOd/SCWotqMxNFPpuzQJZH76iOGVp5T89J+
mSwQ7cy+/AF17AS5qg1xZ+pat8MU5WdlUk3yQDblBnZu/0qhBhZbWAuubSNba+BJrZ7ysLhsYJK8
gEcwNhdEyskABXbRikxMrvAq+9wOLtOQrb4rQsyKCyMafyxXDdiRF1MdKEnluH6pQqe6+J3pz3u5
TBWl1ACNRiWDmihVCn3gYso5YbXf1Ffmq2WgeFD9dvDwcYRqXwQrVM2ABHastL3INCloAY9s9QpN
tE6bHFL3AH7KeiLdbtDyaEB9+qQ3/K6mru5+SykA2JtO0t67SR59AgDqYdSy5JsB3s/oLwwJpPEM
2pc+xw4cyJpifzeJOh78cCjuZi0yPupt9VHkWsxvMhgtQIoFffzSVupPa7FXgTbcO5SkPvjuAOYg
wFA7vRzt78MQGVRDsXMcYzd+ynjD7srReSnz4tbtKzBPlKC8VSf9Loa4557aHf/eKVT/fpvKlcgS
82x7gEOKlXjLlQybFQx1L0mg1jci9wryUXY2H8kUj/u4qaMflKLcVHVXfIk6ezpb5gj8r+pNvzmh
f4kgchgC42wbWZf9jL/4FXSlQEHEI786IRQnBFIUxbaoXHC773pxGj0r/V1Xx+QUR2Z8yy4u+y2p
6luwCrPfbTf8qMBN4iTDz7zJeZBWM1+odQfqYuy/9TX0YO0yBBPBw6mEe4XUOhnl5URK65dyJ3ST
MgDAg1AuQ6WJj1llq6QiYKPcbK4MIzG3K5KEENn9jEO6p3p9plRNKpTzRNP5brs20ZqKPEQFIAvR
GypRyEgcxZpy1r+s5z7Tz3ASQZpbhiXkpE/WY7QAxvIQ3j5hywK5GFNtAZdt3AVntiOP/F4zL2qx
qUE3YYdYP4mvk5Wpyv7zb2vl1DdpO3Epe/ZoYrkKee3DrjmM3q3ftCe7d9KfqkLztjVOS3uCZl2y
XDGOBvXm33grniTtJxa+Axtk4hf3lFe0L2VfWjs3VoJbDYhZmB5a5QO4zEZuEVbhV6G7yaoh2ovy
3xymxSEGyLlW1IeRADl4Ue19Dhgn/CmA5FaeEe9kKgoZKj/p7jc7uUoXDy2lR8imJojd+F+riGKb
Dq5tUE69qDWruNMALr3Z1tvsxK3VO5BuAGCpLfXZLeEMWc/qjs/n2CgCYy0mp4sPCLSZd0o9z/3R
TuL4xstq9wuU8l9DCKefNQ7unwJ3OMFO43zJzEQlP0YZvLNYuRXkOKXrabeijcL2zg8T86WeA/0D
bIXPZmOov2mWm9HzZkGtoS1c8stQ9u0v4FbbUwf88ipS3R4eIrHLc5jPT2LIAxO9NqtfoTO2J3Xy
P2Z6B8oJtXTdrVjAQOo3Jy8sXk1kGcOw6dmidDiYprLfOcb3MsrNu5DUzX0o6LxkcohupvpwGIew
47cwq3pauLsfccSPuWgpCyFAOpTfi3p49V2XW7Xi0cE1TYNvfDa7cbhokR7c9lq0l5kMkFiNF7mK
Mxsm+cXs32ThohWTmbNLtmt4Bx0gDRx2IqTlOM52QVShWq+TglJoCF1vgDmc74HHV+9dLfzNhkPz
LLNNri/Kd7I6AOPDiHrttCn6JcC0ucmVyOyJRkgwrPTj/4NxkQCu5OiGdRDjdzef4NK8g+TmFPpx
zY8d/UAkEypYBmaICzvYvAbN+0ziO/k+VXZP/Kd3LkQOzecynfcEz9NbIzV/aA37J7alr9PSSkeY
4ZeQr/6XzKS/ngbWBRXUMufV7d9kQpTcLq4goLCn5uh+sp2hOSYFfNES8ZrqauKUxl9RDaPLGsKS
eBgNYp8cNQ3utkYMca172j43ma+YKjSRwUWcYM6zzglky/uCQ+kxdu32XNKJ9WU2x4iXrOk+Auxf
/tY1X+tFDLWrcR8Z1OcJFezmJFPyRO+c8NO9SrtcZVhcLQ+j274yf42lTVmolBluGZctC0PCiyJ+
rx0hSP5bumYzXp2lPFHSPquz6ZXHNothn7Jyc1+aiXVTDI31KdeAjPXaXD2GsWV9MiJ/ujUNSnVl
Wkah8eAE7jex1Rpde6lTnywcnqsBFCJ+Fg0f1sVAZtvZJn8Omf7/uBWYenQHahw5c9KIy7AmFGXa
h49FAij5lejNzCD+eOi1Nj5srpu/lbDfzNzgblMCUkg+UuZRGa8Lb9rN9WcGdPm+zGmls3NVgdRw
QX4K5sK7d+qINzVgUF3mE6+XyxkW1f1Q0CQsdqsLoW3vXvECqgLxFTsZgjgxH21KS8DLABnvnaKv
p6t7iC0x5Vf/7T6iCNr2e6C30G97oNk2tKHfrx9W/U8fGPDfaPaLn5zeC9YPLeg049n06cEXK35M
/s0pIHt4S6XfH/XITjZamsE1qCQfHHP8EtVW/0nYvRxj1xl1vE7qofkBLVn6ICq4LIpDTAzmLFOd
oNiNrLVq4aiTtWQmC7JWCq7RJ7lXlnBcd8EPDkFk8+eysi7kMs6qwavZdZbkunVIG135RKcLL4pw
aG7Ltks+05wZHDVlTs+ZESYwS9X2ybKm8piGWvzZ4Yx30w90L8pUdbv+TotD4HIWrRI65WOXd1/E
lUb4/gNRxZPMSEkFn8eT2MmNSA+exrIuHmo7usxQrjybHQQPrap9IN6ufYgdqtvgx3yk1ln7IHKK
v+FVdgJCqW9mvAzUM1BBYLEtssQqhod89mHKILo9U8tyhGOqfVGXfdGk63dlCRS2iGD4Le+1IP5N
dDKIkxsVzlGmfMabl5Au9wj4OiiBaQWOOkL03g5K9nnf5xpnejuI9oLMJVOehMbnKAaIddG6bhLt
BdPLj7XH/54kJLP69yQhkVlHs3XTg8VFs0zjfa61TlrLhvW7/i0K6gkY8n7Hz3/3lbTheFPkY30q
FjTAkrO/YzjdV1+xB0BdqvoUq8n83ca+e7Pf5H+3r5Z1+qCYvrf8fr+zl/Xf7ivre6bxar+s75TQ
LlOyM94WWZ3fh3FJJZkdFF/LJXM0pN5I/+ecfx2t8hyDRPwps2lTgyd+AV1D7kPCc4ozWivES5/L
351Br5770i4+hnRzUK9efDUoDLmh0Tg4ylSxyFaNQ+lxTCy6LySbxTkMJ7ZfwVjzvmDpchrrAxt8
9TRZmnth46U8yFCVhX2XNFRZvYkUMnCQmS/zYUq+h0Pc3MjsSqHzH3Gctbbcd4nxuhSVbNreyjkT
BKrKZtWay5u5N7Ivlkqkpva76JFgXP6Fwy4noHn8nNqN/dxrQPQvYr2HqW0iXEHuf8q/gEgGUasb
zGdZg/Av7Sjwzz6ItoYcLjF/JXVP7fNUcHKRIjwZzJ2jFNmjNqsQYZjUJDFZq/OMjLYDcxcZfvoI
QHxtHP7NAUK9hpOm+Sfd9S3gBwmpZXsAtzAiV0VhiMFxrPBNfZdqkfMcZpbDRt0PHvS6vRVR3LnY
URwAVk+mPa7TqYMDdahVDtxTqOwmr3WexVrWL3u7PW6y7R6yvNhRGRpCl1ndbiJxWO4TzYP2uD7e
ep8B6ITt8Rynm/YQoT3GBKGELFXYgIXhoRMYbJlDLQxyZ0wK5CbEcLPZXES2Gi8cEnIFFXB0o6rl
6nC13maXU/VwcXtYcMJidvd6Uw8H6I7YsCxA1QEQxSAm0X14J0O+oFmv0z5DczVfbFZz8RQjc1lj
zNWTp/TmzTu5WMwcQQ7//X2kme9o1RzXcviqwFRjuZZtud67TFFkha3ujbTiN6pnA5zjFvEPa64d
tvWkASQzEE2KeixNn1+2t9SAV2reZVLG3zaRXJX6Hx6fIIoR/0oi2LS4QIy0rGh5hLJeq4RiWs/P
JvnCg1QEZV3lgl3qHVYqhsgusp0/uP0dGS6IIP7FmLLWgym8DSmI7VfGeX4L/+DChTiQvhim13q6
qNKTC7+ZrzIpkKtNapBg6AN2cKm7eyeTqSjEV+xkvX+Tbb5yD+ou4HCjYPjQUQ9/p4XmflrilIUE
LuMlrilzyhvzvU2C5ChTYDpMGK28ZnW5sk7NoZ1hOMHcowznSDSNOpxwWejvd5C1V8d3d1iXEKG+
BFHFj2X24tL76nfd734YtFjRJp43921PlXyy1GTIoC6FGcVsKyfHgzhaZKlehMZ62Y3V6gHFJXgJ
ZlcE53hp6eVLTVPPsiAIvDrNj8v63hAG522ddbF66B6jpRO6bm7SyuNQtoCBywAw/r1VlfWjzMRC
V8xXi2qBEO8JrLyzyLrmf9SBG+/r3vi+8De2NdM2bYCkiGDy+35VTjy7QxR3ZePAoe3/YWVW29OX
Ozp3VUkOGpSIgkYNzS6OSuI4d/VQOHeiBhLBIH6wWarO3m+n4c70QsgyRTEt2nUujrLEOieEQlKD
CNZuvY+oIhvIFvAG/7oHxQV/Tm4H80Wl6uFhe4J6Uv+6x2athmQ3ag1kVYIh9Y49UnQ7FfZa1f9v
3QKbzFemdtfWxXzc6v7zPqpOc88mgMCXeue/DXrfQOkkc3qX2T8uNptarkxFn5V9qJTqHbtV0LWV
dBjoI5LrsKgeQsv3z6vQGwyIMpblxT4cZmhbfRcW7MR8SMcSXmqOgd/qjA4lrajV+6xWjU+tHt2O
ed59m0kUnVIj7c4yjXNY73XX+1yHkDrndXRPUOd5VOfsDpCM58LoinM3V7CvTWF2pwxkjXd2lzKK
FMQl09k7zWy+Cq50YtAsvlapAyUdOMpB9+okpv6dteQeZLxZaptvt5IrsRGtTK9WbMhCWf6c7/+7
3eb27h6iENn6T5A7iTCA2PqYOs2fMlu1crn+064Eq4HjZ/us7/xTnAAvYrfO79TilId+IXLWZ8J/
pp4Ou7F3nd/JVvyul3r+cYLP+9LYcHxwPMzuqyCEwXhMftgdqGtS5ilclYpSFLeRQTGvyDZFl+Y/
4tAHGmBpH5DiUNeBzypVQQre2GhEsazrFVa60ycXBIANIrQjcw/hyYNAf8Zx2T5XcMI3lgXbI9FF
WGIi76vYx4uTRyDtTG93sxcHUZQ+OwCbFPxxW9foc4jmg3y47fusfdJAszRKPX1wF+xnre2Mc6TN
37VFtMkJ4WRXU7qugR3Py/y42Ynx4Lj6sJOl6C2H6N6hkGFZarMTJbxLybEfJl6zh/rPhDZLcrgW
OF795DyFLmhWVdcEN1FNwCkTLceR59yLhwfXNt0XmNitW70DekiMZaAYONjlbgec4bKAP4/W3dy3
P8UBDBn3RacoEhBIs7kVC6CBlIfY6B+2NZrZ09lORtpZcVgjmkwwfB1/v1mYeeAeOBbGUJoZ6odA
u89CMAtSw28vTcQXd7fN5Wob/oeNqMV6XWebv1tim8rVf7TTjPSrlvbe8d/MIP17fepZiX4otWOe
CkWBUn0ZFK207kczSCF+WOaj0n7pwsk4vzMJ6paWj1DHupmV5pYGCPLVf62yLfVOpiawT5tTpx42
hdxym26+ZvV10Dkvy1028XprmfP9dY9hbbw+7GaYKF2zh6upOOdKk4Lnn5RnvQc6EzDe1ykYYxrR
gmraZbGfPtXdDByHoTj3XV0cZCbyqkqt/1Ghrr0vayZ/pHowBrNDVOEhdtx3LSbU1phEOsvpc17E
7i24kk91ZunfKJydIE/Miw9+lcE3ngHr3DkGRA6hqi5fmvGTSzJ9x2HT+Bka7R7CYfNPMzX3avAz
S83szjRA9KXmzY+y7C5MerI6U0CeWC5FKGbvpkrf8a4Xoag3b5EpAOUtK0P1M++bLuj31VICJUMP
+2t4cBae2lKxwu4UuNp8qrrxB1VgbK9Fs5mvNptwMucPRdqrZzGZM5CaWq0ml1jUH0NgsC9r9HkO
micJYS9yHeZLSjYQySBh7Df7TSRXb3JZR5Z4k2/r5BIjn9r2Y7zcUyzEVrwWOVSw2YUun3Gv23DN
8cOfQwLCoAAYtl69k8UR9Ka7JFUYpyzEyDTII846qA0iTBSbQtCpnF/9/32+2srasorYu17v3Zrs
dK6Xf3skMVlvuci8rCyP/uhRuhgU4HaFSrgONDwWBTEe5nEZ/HW56XMPKs0ePuJN1AKSdvduGdG+
k3WyaKTn/6t+0LP/cSp0NDakEIBTSKirxvt2x6zWzC6cF6aZzO4m/9M06xS22VA2HpoC+sy2hnmz
7/vPnT+VN4oGlftZZEk7DOei9n7OTVW9GvtJvGDlGONnBSa7G1kgdEKXzA+UHH3jWwRBKTzcp5yB
T7Wugy+bNNRBL1elFqU3IcmaXVOUGIpQ1I4Z8z/tQXq0GL9fRuxWF88a05s2xFyjwfxSgbQcD75B
AxI0i5pKA+1OMX4miTbdX4nExCUteY5I9UDuUpgPItt8RRY0CXXW0HsfN8W6qMyz/Ffhgm+5iopu
pgqQ0t3XVdmDlnvbz8o7n9P32VXJTnhmEz4Nilke2iqdv46+/1wt+MvaUJ2oxpt+Byqv2ut+W3+o
m8g/z7U+3dpp9OqUUIn7VffdZ+DGfiapkdwaS6qR8gUfQNb7jRV0kPSiKN1wBtkDZOy9TMVmUEL7
XhmX9GXvQtSS5WF96N0RJgqzhAXCB8ng9RJi1uZOhEpKdk2uNhmFQ0c7UHOYiFCCb9/cydW6lsz/
cfnOVFZ0uuqxMSBvvnLZblVNQbAbg74605ZQUshol4SsyEBEucsvtN+Xj2xBZwh7w0rfmZnanyrX
TLWdmIuefxtUr+1I4DJwPrSBUsMG2yYqORM7eNQDyz4QmzH2Ptjg1Ca5IJj51P2s0yBKw8fGTg9T
Njl3MludlRYYigq6JgngD53pghLj1fTJLW330VTlN2EUVFVwzPrgNhcUTq9dAgJ1AuygzIORE39s
+/ZBj2Fv3m/zQUtqPjaNegj68Xs8pvVLpHQ6OJG6thdmh6FtvlNsW7/0ZaqDqc5/skpb4ffc767s
OZ1c2atz9ccr4bNKFNE2KrYmlkMxjxk9TE73OkCdU4EEu8wHZXCOUaEDB75M3xluU91paRCpSdG9
s0tKDaQeMRxbUM6JhmXHVXh1G9GrY03HaN/6p+1RtjtsMuKclP+Zn/1ZzU65W9fPgaLX7PKT4tYr
gxjwsqhZZaKN0vTRB8YU7LaZBpsmTdtTnZALEzvgR1uPkpDb0gWGYzVpvYT/8EmnF3xZ2fcZWmq7
HxTITAMtdm7AWAJHpyutfdmV03evMb7Sa62++JkBaijYlvuAFjiRK6oLZG2OfLN3sIdNel7tO76n
e0olq9JsHnPF9n8rkhuPQo8vczLwCYtSSKiWjC0gBeWJTxXUTHZlfqH4lN8l6IDenMTKDuxXp9wC
/7NU9PZmIYqaGzPmGG9aT6URud/AWmv2BahyHxJgqE6qWk/83AXWHSdu/dTFSvZSeWoJo5nvfvOr
8dZSWsotCxvK1iL4Dky+S6EVojQjBELqPTg6y9QYvPypiqO7NLSVg93Sh5OrRf2Q6X710LdGf3Im
s94NkRL1BxFacUXNwFBpNzCF/Zjdzr3NpqWLXA5/8XL42w6K62mRw5/YbYdCsa1G/9pWtMuh0nw7
gK7uhpnfiq2cR7fF3w6rvAO5v/JmB74D87f15JC6NS9udmJRV/TNtWCwHaXXTYZAs9N7QO+kL04k
pl3wDl4b4ZoFL1zhb3XYPPKS7jhicHTL/dcVZEXbJ5DCX56tFkddCLyN4TOct+OdxDQlurmJpM94
mTqWMdytnfDLdFgctqn4r03K/8lX04Z4Z6RtQh6uKNybyEn7B8jxOAQp8UtE9+SLRoLnTJO0tpep
KChFTvamTaZCZDJAJnLKRrLCq+ivhTan/7jQWFJf1cbGH2QY1UsBksEjQW0CZV7sfgfi/ahqnf3L
a9o/8w5mBIMir1PkxNpqGobJlakS+6spMCrXpunUOY+AegQgrU7vVhVTn2pQ0LZ5gCiK6ht+AwZQ
ANj6y3FgzkKIwBuwt+SIkOSW5ezlZHB1erg6bPz7paxXlHzEt6XWY4kcU2S9bLts6JzZGSUvOkvn
7+oXMyWao/VRBvblv3VU5kPomlofM9eOT7NBalmUWW4bj1YIT9eb/RzXv3ll1DzEt+6tubRSJHX8
mXbJ9hlIAJej4ReyweUXm5rQR98lzC9GbpNmN61jJsdw6caoByM4WF3v3o5LQ49r559TlQhNSJ/1
5zn9Kj7zADGYLNHBGnfbaH59bgP97BiD+WfrtTeEGsffKf4O9tC2mi9N0U8nPWsNEsq1S0x+7E5q
XigvSkPP+dw51u817t5f7n4Y08f6d3fDnbVT3gHVoxC/AC3Ov2haBap93rjFTQ1zJt9UGMJW4ZtN
t8B52illjmLX1B2sOdGubHdC+Znz6X0cHY26GQhAab+bH4fShDFN1T+Lbpmtllm76mRm6KTDAz18
Sm3Q498VQY6Bm90vCil6lFrGzUQHgPPeZS9QEcJfyynFTCxECQoVgPSGSe24MCo4LT8+FB8Y8MZS
j0ZLr/7NHXvKhNhnCqlIWv9UQy/+lRb8DtE/XH/sDVM/8UcI7zpTKR5Sb8qP1HFc+ZTtj7Rqkl/x
4tP1BTnalTx3iML5GSol8HzMMD+ly6dvsPsMXnTti5tY5kcREQOlJqr1HoflEwjjbErRSvFq3/rp
ah9RA38Y/Fk/GioVwkqVfJJGMRiMgktXQf0sXT6e3uc0WTjRjWgtPnZQGJnKg2i74ZdV5frntyVE
anFUv7DT8Pfio9VOfgzHhlRiXnyEj0253aCnclJBhyGhILobPc4B7/CoGhoaaGBxbkQuQFbiK0Om
wVRRUS73Tr7ZRvpAC7AOuvl2x/U+Ml9Wpx/EuenNSb0Jyqn6pDbuPiFoE+6Wq6BOANP/+5WiLgD7
i4yk++uVatBt0g3dd4obXgnqyG00d1ABciDQFuF6KdKhpyV0JatTymFvFSoEqYu5DNsS/+4iRqqi
NHdpBJVtVWXVTaAPzRP/2OapsuGKLLyk3pEKb556jhZPcrUpxE48NkWfFa8e21IUSHtnUWzG7+6x
GW9Lyc23+xoaMAd6bDZ3k3bUl29v2jnx5+F60vdHgQ2gpVY0giiQmV38GR8BGyiWCT6bZvHJYojp
aB4ACWxqB+PiKUnxmM5W8ejbmXY7tdNzB6Ls4yaXK7BSf+VN2d8mnNGDQ+B12p0MRl8Cu2b6pnos
yibfkT551by3Wc3/rp66+sUsNIA2fhajHd+GVTtf4rdhGpP5Yg0NGGnNeKbKtc12ohW7da5H+quL
WG/qd8uI3b8vMZpzl+02dzGVKejO0ZG+wQ7e5gC4DJJQ59RJlA9NZvkfXD15LEo1piWbWThqzXPT
5fSfY5AvA0XwvwIaltLfoUd45MXREIXlEyckMcIrU8R6wN50NG5EITLRboorXhnHN1+tR+GeEUsR
lr5p3Mh0W9tIomeAc3jp1SBlU545A5Q7OQ/1MhiBCT+nPVOmVTiweiCi9oFuGJlDaJEAFQmcshhf
qRsPDvvFT2Rl+yf0E8N3TdVOVlx6XzPKoo+92hlL1aD+rNaJvSJWgf5xykrHvbKwouZ/WMgaRgoE
RDSyy6xNIjzlHF5iL3cvpjW4l163Xq/mzgfpZJuLWgzfyfx8mHJoM/CWQX+7CopFI/P1UvR0Fpl7
tw2z/dVtw4jOuav522NcycRGlri65dVjXt1uexq5kif2q746pSlkLfIPfXfHze5qRbU+Ki2VrzDd
FDQGDkn10EIqMO48xe4vleecRObTwE2Rclc9EAtwdr2TT/vBmbQHy3Oh1bYKDW28r/rUuxN5tygH
AgLTLgKp9sJ+8hImMel7MV4vAxCxjxa4CLt3a8lUhqwAAqogQwHs3bLiMsgKcmMjV/aVqmS31txV
+c5NO/siQzdP/XHMoHXUQsPm/zzrzb1cbjYJlUPajQiNxehqXrguvAouwAT8Py6Lruv3EWdDWC3r
9INT2/XK8VvlZv3BzxYimcS5X2l/F7qTlra7ru0cMEaYiXyxav4pEkdhPFlJTbDaHN+WX0V0It32
BWUKtGWqj4kPKRfbox5Q9kB7VB16N3c0ZkLUEx/pI08fZzNV9V2+aIFepwB6SiAAFqG4yDJuncGY
bZmAi+O6rjJr2XCrec0n8V2XEWOVgzcNcElxurod/WD2AzWmq0hcZPkObMVjB1fZvtLmDtYRw4Ii
My8vraJyEGz7KSU/CtrXRV2GdW705l+XopK5eMlUBmolMuo1hom2L/7vHPn/r6m9yncJJOMHZ1Lb
9f9+qgOEq+ra7Ppa1pABKBmsVx+V78D6cdr0Iru6pcxHT5sORgPcxFb5bodhfu/AbieiQNqNTFDV
9MxlCyJ4ETmQX8dMt9SDJ91J2mRk94Ac368tK3RhpPd9ynYN3NqBklpHec7qLPjQJYp/shMgekQm
g9lTGKtV8Z8yKxYzeKedh5Rwozhtprr5PYeC52mzbPPgxbAATN0sKyXQd76blzdiJgqV78NBnkXW
F8UcZsp/fJY66hVK9ep5fY5GT4NgfWaewdSC8d7PXONGjVvAGkoXYOeOfmRzbwamdbGXYbZ9VHIJ
BWZp7tsUXOArB1Gt85wWVMozsy8im2TRVfN+qVUn0m24upXcf30UeSoxurqpPERd1wmwasmXxg/z
gzZG1bd2orPD52XzBKcGv/it91nkadXPxw5E8psGLNFvef7nWJXzl6Cq7YsX5PlhXrz7xduC/231
1nTls5gPjTazp3vRJj/ftzacrzRgt8NdLZeqry8REuZlQnAk61v00yLcNF5q6udsUh+vXNoIaKf9
ZvPee10o9cI/+IFOT6KW26yKbW5PUc27YLnjdtu3O149aTWFzdHvtJKsmEHeoQM5a+r5iO30isM8
SbqzyPIFYHozkek2bCZlVeG7zd/ZVLE3ApcWE8peFpTBUztQptdR7rCptnUs0FeOcRA2Z9gjOwpg
M5JIYa7TN+o1obKgT/uH0TDiw6o3NC2GpwLSMxevXRgSwKd5ihOjzgZQD2u0ECU/NbHdmjTlTzez
zo53dU6pcfZo7LsF+6ssSA84ZOpMOqnuqszqDrZCG8QqpGMPg96tQDcvxXh1WUfV6rLwtFq2QxPd
qcnwy8h095iMRDplWFdYbf7pta6wymWF3j4kvatdrm9/7bw+xPpA8sQJx4sDDLMzLUAtb7iTIDvO
ipM/RDPJgmhcPgBN8q2P/e4iyhX7MR7N41jXgCsJqGSdFfnS1XAOp4m2zMXDGdqIv2lK9+cRdnLy
Om2cHYOEtuEZarl7GVyi6vdLJ+d9VbtU4srlqlmslTqlyXiIhvbKR9Ra2/ftbnVfLMMGy39faFld
fNbFVS9dnwLIEeO4AsBGBaA7UldIVaD56CyDTMPBOdlkICjMo6BRRDLoupGdgLAPYUb7y1YUYteU
9omTv3lHB8sfnjv79O6y/w4jz3mQK9uuNN6eMO5uCl327noF54Meh7fEKtmnN8uWfb0Un6nhiyvC
atGMbnZTKdGgfGzGOH6otfhG0Flm1dY+5EFISkE1PkPVrX3Qq+hGMF18+ug+mMwEuiWImS26ze/N
8s3Pzaw7Ol/hPCnhgqMgzbrIYLnd69WYeeaVrAzVJN+JUGw6J9GODUmqve4YkKaroCc85D7NlZwf
OJMxE1E9t69Xm4x33hdXc+MbpQ8b6OWxeGfWwcV6oCh4pN8I7dUt5rL4Whf0x2m7ujVfTGDad8C2
eJ8iTZkINsHVAMmh9zgarsLvlKF8N9RyDe1utmmdzWQyvGm1zbUBAjznLov65rlqY+XSl5169P28
/OYOBq1jc/YTmFlv918tCnfydqAI/Oc1NouotdmEC5jwQIcFRxJF5y8HJ0q18GrLNOCMuuvNXv/c
gbr3XtuqhMw243qZbsai3aaycg3O0WdbpaNm801+zV6mn7avgXza6cJr+OnP1q/Huy+QFS20oFWR
n999g5oobEGrTB6BhoRgN7q1FzThIIt/GEnW3qjSyrBMM6dtb0Lbo8nCmoDLWLT9gkFsSzvDYlIt
7QvvZOJmSZ/EkPXjzgZD8iSgChPRyZPxf5RdyXbcuJL9l97zHA4gCS56k/MspVK2LG94ZLuK8zwB
/Pq+CNqinFX1qt+GBwhEgCk7kwQCN+71R8jigSDRPnQSVYZ6CTaaiYchjVeCN94N+Ui+KkTi7OgE
DOihZ890+WMTx8FzbKPoVx2f1aD/P1ojYELU/acgMOHZayTCoCHC+vzmIoFOKZsK6qe3JpBLnIag
xrvogeEybC1cDo6DVxqLtHMmmX+uEscdF4Uh2p2hD69ko8vsAgI77SxkDwkcOzlOAbMfyN+BAq2y
cTXb5lg9k/5eF+5pChstLd03mfdgofjrFJVQzwP9ZHii7mRLcZAJ+lDIiiiXeYBas/PfxQJLci20
nG3/MZSi5jlpOgDF+VZY3ePfTqk+BLn9XWhig9s6xpNnPY/OH1FrnWbl6EWzjauGrSwndra6QqYx
W7BV13F7AqrRKHUNRXo1dwnGNjv/V7FpHjmHTEv/yC03af7IHdM8ZKLmGWDNNZBjo737YGtQYgl4
I14FI84gCuvQ96hPbYG2QVgYlcFSohBiCQqmdnyVyBOMUXz2A9cUq9bCMioDUn2T671+jh2A1xaD
TPUz9XkCtiCGrAuZ3MEdJzt1My9FjsGe3DsPTCVTkwbH1B32VuGgcgqT3UVSt45ku1F8SdC9gdBG
aLXOimrlP5TRU3n8fJlL8EvI0aF4vkNNVASyub9zmaYJhTD3eYWsgynGsx7kOH8H1HiVNHX4EINb
E6Dc8JCPQ4bUibKNCbhIPOihrGvNCB/IRhfomDhbiLUX2IS/e2sW/knCHhnE1HeCXcL6p6Crw8Mc
RrPwxoUat5mV6ybvjVWPRArAzqBBLyXUM2QZXahHZOlhBSgzdQunYHv86IJlY3XQ1BRWe836fmXw
DvLHvMEB+O+hpezrLfn2XfAxFPWOHYXS4PudZa2FFz7k+TPSTN3qLhxiPRDPVne2VHgtUM3/fmev
q9xNomVfe57II11Y1P1sUbcwXXG8s1HXEOZ3e2Tl5h9DA79UsK73mefpaz+q/gWrZt1D1bgOYneP
O56nmyAs/QvV3RiVpg1t7PrTWEHjcJSutQ8DH5VUoTjTxcATdmpRN8jHyWOi2pn96E1Bo1hJHCcK
HrKRS6T4fHooPe0VVOenFkMX4i+l4Q/u5Okhr7JWUIPlPMU8D9mgF5quLVDFLu8GprnmGe7/APVJ
KIRcsE/6OcPf3Ylc5ptQWEsnoAFenbIwr30rfeTLrLMX6+bVVRcLnPJ7A/RJi7JrnqPKUWWGCVAe
Ns7q8ZYrUJr6QD2IxHUncOvcQLqGo/outIdNY6fZag5IcTtQG1v+jiJo4B8mIQdoa/EdHuzDFqiy
fisaaBHYauNmqg0eXaog5Ue8fLfu73ZyA3MyKOyAwZn9I79KHnLULC/GmNW7eYACUBefr0JWQs79
fToamO9vlaCUiFlRbmiA/FwDBT7qQ/Sg5Wdg6lKb1Axr6VTdnPzmG803B8FBpGEJAk4ruufsQy3I
Z/dbHFZ0KH7B3wz4YXwYsV3egoK7wRo16MzDUBRuBqVE9VpRfZzxmhBnxEUYtvSOSMWiycd8j8q/
RaubDupW6UpOs7sBpetlKEHkJmXlH4Ncs7e1bjxSL8O2GWlWNRDlnV0vqEkXlN1ZO9Dm7T8MxEqY
ZnaJ89A/ki2h4CHyzb0E+cugJpz9UuiI/Zz6PgQMYuwQQxyAQqZpKJCmTaHe/Cvw/db1YLpH98M9
8iCXkLIzAwFtYIlUJXFO9zLoFsLKAyx7f6FmkBUpPOSt5LCXkKwKtbaPb2AS6RZBGwabPklzb3In
HA0QHMjLokbaEo5VXgToFznXguNogVTGTUETYbBWgzCLy/OTZgFus6LmZDW0/tJ0Trlz6jE/yazP
09WHZlFBkR3Z/98mqdVM5EQTUWu2oXYMqlDA4n4wzdMyKwiw3X7/bBScOdUjH51g74VgRAKeAWhY
6CQHILM/fjBFBJUtK+sMIYpskwalschFYMoVRdBlMJ10AYbZdOsrRyNhUClrwRPl1p0FWpjEOsVY
sUwtUNc9+VqXQdP8lynxgc9clXkOpTz+yrm11rWEI7tvu9dBIqWaGWm2oO44DvyqM5SUydHLV2Sj
izc4YunXfbmdbTxvvlZJWB9Zr4EKVPbgf+ayeSQPJwVjWOna+9m/a+1ib4wCgmbq1nSxh9ZEKqJk
q/kzITOeLGtITu/IJXCgCOUH7FSBS+mYjVq3ix2+o16hTLYQVrmwhqQDlF22Rxqhi0Uj1JROzMoF
NcmJFxbgBzgyWVPgPDB376egPl0+3BbfinanDg0/3Mst8/Bf3sQogfyd2oAbpg0KeZdbHvfA76zf
8Z8LGwdNpVmZtw48RmtsZR/7Xvo/sMHaRVUA2v5+RFIZxcYRoP37wIz1eCG6i+taRbRIqnwFCnr/
TycGLzKvzR9lbl7Bvzl8s+r+m8HM8gIWmT+Koc0vOsiXsB2HVEJj9sG28FGNzZM+f8Jhaf5U++W4
8Kqq2ut6VjzRQCe2IQqwr1MHYJSDyZHSnoMcjhVSVKbFJgFcemF3pbVLOtO/1qx6S21eHs0B4Kdl
EuwCrDmu05jpNKdYk08GngFgsYxAVogQo9cBgi+yblk6oxsvQ9fWlr3fmptW6ckh0ahdq6x4c9y0
Og51nW/0oaxXkYr96/w4enia7s1N9+e8jnmrzNF9pJB5ero73UN96lxRUSfgB4ZASu7HkLLe+7Y6
kXAscK7prEcBtxt+KjrWrCA0629DowBJcCDzTW3hSJC6oIzvdgOH3oKsjOiTqCxQR/qOiY02nIMO
a1B91L5ouuqJtL/qEho6aowu/NJC/uWZ2n51a1mRHTpRHiM5iC3I59ihVRe7KsA1OKZYLds1/jO7
DM9+Ginq0beWOJTAeDL0tb6jMUBh7YNZZg2HIgwmmJrJ2L8Bg+2tp/kmz193m+M+3JLrZgQFeLo9
mYEyT//tl2Faf/llOAxszLZhQV4Buhn3RcM1aOGGsRpurvPJjVI3hpK7ek+gImRRJjw60UWg/h5v
DNX/0HREGp/6nBdH6T0y6iiaexwF/E2cFZQ3WYAwotW6eJr1b/2m+VlcgeoCcy/JiSYHBTlUV6dx
U6vwgcBYAnZRR3xusFLcDYZvnQgsqnV6fWpt+UCoUap/936ZJnAodRs+PJA4DbmRCcS3DzPe9Pd5
yJV71TS1XReolps0YpDPu7QJfsMAYfEDlKm+Uc8ZG3mNoxw7SqmhNrKOQVIk7KTZelHboNhQRRSi
2NcN+DuaRAcWYTRsd29p2c2BaqK2LdxxB4TecBQNoLHAyKTBCqzMGtIqoX+JtUaixjvGK5oH+kNo
1fpDZcXNOg+DYLLNA4UpsmVppf2GbCitFPhaS7VywztiFgek1mwr2vQt6LHCmE2z72wjEcJJZ7Az
8UAFAVcHUfvs58ygvcmO/0IQYRl/+e56kM9y8KVlNmN/eaonlcmwUqjK25SsxOLyGMqGnbB3YCdq
gUz0Y5cGUED61nXgf5x6ylfpFaKY8T220MDLl1ao83o33U0Xg4USHLiGk631wYEYk5pGD3pkdYKC
YfGd+uewyr+0jWY/d5rpPdlQHNWhu/aMJbT9jEq3jRM1xZVMHgMGOTIqcaJuilLYZQ2g/o66yGK0
G/BGDOtGq51nPRdsH1Sg+KaZetuKNq2vCy1bu2bkgG0XCfNIXahFF61Dwhw1F/YBBffIlVNzHqEW
2chxjqNp8GBM88U8xRx3Nw24Jqs1jh2iaf55LpNmoDijdcF2BRXeM0kbpjlSTwILmqknIavhhJ25
oW47JNnFqsCm74b9LVDyiC1rY+SqQnEkucMWj3TUeIGxl0a9srr1rTPuHQU6MXrrrckg7yakxuSC
B30qV8mLmYPTiRzoAu1a84zFOBRHjaHYsUb7QnbZ1gjS6cqGvIDcM95Zcxy1KI5ayGT+27PZce+/
35ZuMW4ysB/bNjPvVVtQtQ4SVMdqbtIe3QX0Jj1Ab0r/nA/peMx7FGT6unee7dSiiy6gsV1yO9/O
ttnPK5X+p+bE05zzwOzshvp6zNL6SDec7XTHsfbKlcNKPHbUZ7qL981uPDaDOQ3O8fOHLQ0wayeO
/A+fTgD5/uEvnmPpZurTOSXKvef7zx+ij8ZypdnQkCcbhc6fAsQe43EUxopMotKwtsGKLw29tz2O
dd031ynFGpDfCptXN7n1Rf9t7CV/09OsW+SO5kKgDdotnIFs3B2bfuW4tVi7btCKDYpE2QpAJm+R
sKKIvnsjmEi1UewHei96poxOk2elXpFdGa6rIHD3js6M9IVsWtQMC7/kzdodoKH1XUbgRXJRBLYA
tqLWrjifqte6LB1sauxq1wT1N6GBf6kpxuzSqQt1ZYgNIFZF19lE9lZ42aX1E/fQNPaOTEjSgjGX
ml7q5SfD75fUu5uyabB/Cpo1jc3Tzl7B8BICsAI6NFSU53U9QBqZybNXdfLs48d0jkoNzNh9lW6q
YqzLLY2IoP1DF/a49bUBtdhNlEFPKDHlA4fO8p5c0jYaUaRW5gJSN3KtDShCdT1e/vJmJdbZEE6K
o7QG+4uZu+t/edWY968a5rrgVXFtpgq3PayV8FP9wK0yaLYTFH4XPIP4Y2110XPHrehqZHl7C3Rr
lw6a+9JhjX4wOwblFk24L0FtxiCraeMDjUY82ke1rG6iydOrXow38sIZ4riTfhqvn7uy7h4ba8xO
gWKy1xVPOtLAiyJj7NUtAiD36qbZg5u8eAbG4zM5FHo2LixgCx5tKMyuWgAbN6VIVrS/oD1Hk6rN
IEpjl7ONh9D+c/S+3JELDUhsQz18Dx/NFIni0G0MaN1jgzoM4XdyKNJcbkuvMBaeOuT2eBXhQR2X
YmNaqeIuUgfnTjW8gHgEYjc5d16rQazxkpBfe1CF4fUElVu7lvyzo4+TPe/ZuOZe2+1FBkWLKhQl
sC6owDatFzkWEErwYmNBXVC65xtPlulWxKX1UgUNHnEoV71gEeJ89ouDDUJGcJ852tHEH+ujvsr1
GPLtoaLp8Imww/G/D16SP4XghI+M1vpqjz6It8tEfwaLAV/1hawf6tZ3tiAf9A7dGIEntxqwcc+i
7NFItGNgQo8lqKv4NMhVp9v9qXOa4UStFqpeU4tsfPC0dsGQPFt6GdAJnutv//P3khEnHwRcgyLf
//jf/2GcuRw5B+ZAA9Zh4HS948hqRNqiiDsLn0Hhkh3z1DbPOHgCm5yupEFVV8YDFKB8yBT7eWyd
s6bdZSJrrkneag+BygIHUf9YZBxPvYL1j0GC/zNqke3DaONAebzu+bI1M++GQ5811bqEviNPkLiw
ANND9UwDPvAthCHiDY12jSzVWWVxpFHQ/RyzjGVP0BWvVraEGp2fGaDPMI1LrbiS0mRIdmXR9UvH
AsNSWOfy5FT8mw/0JngCsk9+VzvX1AiA4+DaZ8hCh6dEs/F6VN0UNQ9bs8J3irrYK0arsImwIFCj
oN36o8o10Hyqnpoxlho/8NhNx89DCW7RawkVr3Zf+ICWsLJbp+p7CB2yZMntkR8d+oYNDY5L8+wT
qPjdh7Z23sjLUZUVFGQbSGi5ldbuG3dgyRn0RbecGfoi8LXsClX4CrtbHxrOhll8MfDzt2SdfS90
oLb9IVtCJ9YtvxQjcvm6PzSb+2Mrg06mmrEoV4YOKV0QTGfhaj7CKnLjuxmXEDU0vB4vcOSBIT8L
WlP1v+5Fbn11E/5mZK6No79fJl/Yb1mUOAfHqVHFm2vm1KUgcns3ScEgKKmDUvAsc15d9LKX+xIS
DIvZeURyc49KvmJBNyygOrjprEIpeheLBuRpPzzNBgqtSYJPeqp1a2gX1ecOi7hDZSMh0qDi8Vr7
oURqO+KvSZdeeFYaf2Z2vop4mH9PMjAoupnm35DY0dYM0PWTgkMeczymN2MzZk+2W2XLCN/fN6zk
90nM3JfQyQ/4X2bnEDU756500VJdoefuIkgib0026LtUq0AMxpF7fO2MlvHFETE4pIzY2sfeMDyJ
P0tfoEwRaekf0h2WozU4b3Vlm8vSZuLBCjMkBjVf2yR5kj6Tb453I0pgzWgHYiYIyagLar2AQuq1
rgbq1/paI+20pd7kMqIefciDRFx9boGYDBn1jcisbkW/FPp9mG221FGs+eg6bnVt6fvGOJ6ugfBd
DqKQau2PKGjsVZWXVOVfmuXVgIGBXaeLRPZYyUs82Na6C1nwEqIYnL6MLDEq1H9pxRNKkMRea0q+
MvF1haQCMImb6T62Hel7t09WQxCofT1o9FcBeAGesuo1ZVr1TBiPlL2WPJs7WTVWz4QNgRuNgNsd
qKwsUz8YYJa+etqTHBovhEApQEBirP5kLDixMXa/e27+2QbK/M2uIZgH9ob0NfU/o6jcakecrlYJ
8tZ+LFYiq/2NUcFn6OLxc2FE3aqwDfNhGCVAS7kFvr1Ci85m0vF1hPzXDYWEyDyZWfTW5OVWfbvK
Pk2uxL0agvtj7mEDdSgyT184w4i3g6q9MDOZrbkfhCsqzKEinHlg5CnKM5GVtxe9qgOavcmRQlJt
2EdxJdYDRDsOIOdje6laQdXXq7EETL1QdJCZuoTQ250u3LZLSIjoRycBNpfsPAXpBv5AttAGPNJ7
lIvuh8DVX//0+DC+Cn2I9maVDWstLI3XJK2uI3Kct4ZH+jmByNyCnNM6CJeAs4gz5A7TGx4MkJKG
v9Xh5cDTMgGvSwDG384fH0MzLJcjeE2+N+KzZkOPJETqc2FgZXuDFJ65Raq12KP0bZUXenvUYpZu
ZRO45wCcAFOLbJDOgViKslGLbKiOAzkD1F3+H77/eU4sLj/ekebTYu0zhKQgyqmODx0k/h6isf3Z
U8eKDIQMOxzvuAvyoEuShOHKQGX7ZrahIvjRSiQ7gVsRCqR5VO7NNv+KCn/x7EOSatfisH1nAnf+
nLXeazNU2fd/dYCS1cWKsAvKzfhHW3UoZCqdLygFAPWW4SYnbKqhnhMgOS3juH3TZLzstSz+gby/
vhixyrpio6vtnAHilyIromcvs/GbskL2gHSBvTBqYCwSg2kQ98iLT0gZoaoyYMmeunoqnFVaRGAD
MYLyU5b6MR7eabChUeRdxi32OeaKRh2cq0M/MtaXOZgtV0Xm+Aucg3TrEmtq/OaEXDaNKL51eE+D
fc350YYdJBz9xLkVYZttBdedPfl6WPkv3TG698Xa37lVyrdXvp4HlMB/Xkv9ZbfNPAtMo4aHk0fu
eLZ+lwntWiPSwXho3qZ3W2bo2xKIhg1gr+Fz1erFwjfd5A8ZfwcVd/19ZB7+wXNWXEUCqUQheijp
VqK6xkDpLd3OBf1Y/XUKgfQo5NAT7WZnLd+Ywm4OKEyxL4yPySpq6/grhzAS+Woyf5D40X4TUR8i
Zcjrm4Gz011RarvEMEAQDwpoPe3Ht3hMnnvDyJ/9EtqqXpTjaErZQegXpEb+NnQyxJsw7/ed556i
tA+Pgw8cbQ4q8UcNQMSpJZVtCLToMU8YW0vVCvzXwrTKXdSa8TrqIuhzJhaUp9y6vLiazZ7NrNmQ
PRogZUhuY6h3/7K89X5X/1UsWC6zHUN3cHKjYwt2t7o1Sxlx3y3EowERRTZK5zD2rnOglvHemm0t
PkIAOcbd3/nObnP8f2UrsZ3Ylqk4BD2A6XEwlkCKKykA6ruq1cXps8xB/3FnJw+yTWHU52kKDTVq
zuM0zQCYULlQk/WJ7m/IRi4p3ZT6aRd8s724bVEfnuvBKs+gGFb+fknoTL4BRJsGWuC7sGd69xnU
iFVZzl60n2bzXRQNkI1aYTowZG/UzHPI7ENzzl1q8QEclJC2k5taMfQnPIGUTjZC5EEE4F91VKLV
zcNzXmen//yjNqEW/VsSzca+yDSx+LEM7JEMlSv+fefOxGjygtXuY25YyQWn7XlvZz/i3Ic6rh1U
V2hXoOLI05Od8O3iyXQMEysyUCi0eLhlVfZDjv3RNtmZ2MmDFoc9cd3pjxnGLpEfhksa0ApAwIo0
/jmQIkc5DYRIMKJC0x8ew84amxKiJQkYgAXWmEcfJAgrEIS7j7bAkRkDdeYurMsGVKq/bDhv186R
HNcCp13agvwkoCygrrTO1KOLmyIdbeIcbFc5vvtI8Smrw/UYdnxFLpa6hdVp7nQLspFf7/bXALkL
nAYYgF4Z/BYEofbo1eFzagrrpU8Mdzdolbuibqyh2j53hX+g7l+DoDLcLvKUf0fpY31lTQlZywKE
OIn9CEXs9FS4/ZdUw9oTuZ5oARXQ6rXC2mxVARd2wFmU+wX8kQPUlF+lUfVAcohorav6F8uvvkem
5z0WfpY9goITZ+bKTtFywH8cQ0J1VXuVPBe2Vq9R/hF/srDgBBRRa34MSj1PMebx2rs6bRK/jobG
lnVmsEe31di2rzKcAfLgZ3juQYWAwke3foqT7EwMELpXXw3dC64CXCGf4gTIXkUMEaE27dxLrZ5o
IzoLUgvVCNXHiTbCDdgyA53hgbbFrd9eLTVH/2sO0/EWPsQAwN1uo1A2tsCR2Bs9jnEUUnmCFmeV
W1yGqsSXhlVgoXBcezuVFIDnrFqkwYEgeKAPyZ5FmoJ1SlrtaYLaQQR7nYRpPuED0yIHjSweVQuK
yFDVcTOxuVGR5F+BIGfRmiCr9uOgB+KfQemoi0WypX9yYB13qP2zn50qdU8mZB6Xk90O0mXqWNpp
GIfxGX/Jnv6DazzStimyg9twwP+3Cmd6zy5hIQ6tglcTnrqOkbqNA1mtqEsDoR/lZzN6oX8GcrAq
Xk3/Kj9B3B7Y6XkOVjIKHWqhLXD01u81OxFnupggajhUY7bvnO6nieyD6iZhhH9vMNcsWlYj/VQl
44STNPKs37dhnU5oxRqoxitUitYz2JH54qpz0U4wSwrPIk9O4VnfgQMZ24mFx/v1yL1D1hX9DUqs
7UNSgc2oCi35pdRcaz0CzbqzSwhhW8B3gzanuxVW2D4AxhovPJaMXzLH+Ge3oAoTINEQjlMjC4WA
q1T6Pr5JoRVkmwLSzEe7qyq+jP0S+lj6EEACTzXv+w2LwnJBAVMTS4tPSSetaZLJRpFJ2ZeA/qpJ
PgRRH9zP/sFxwfphO+fRkdUCmF++cdveOYOU2jlTy0Q1wtlpCw5oWLKd7Z3BGqUCHrTLrPHjNfmx
2AJwguLiEuhJy1jQ7MKNYCcX6jO7sVddgbNjF7jfcRUprRnwpqFwzM9+zMi/KkKKKKiFv5qRf0On
58C4gIp9AvupPQEYAqwMyAGyNL4fH/9pni740Y5+/eKaQJJkmm4cE17Wn1H6t3KHsnpt5AAYryey
ja26yDM/AIUV3WKgBy5DbhrAkrnl6xzOsUq8CRFugy7/I0tcuek6OzmV6rAW283kpDFT4kz+vU8t
8lER0DIaN+RH9sRwHKi6lnI1QAEE1Bq+f6NWCwmWqVW/t0rwCe1H3zF2SZDku7huqi2WH9YLvjjb
Rql0Op5pghywhrxbOfJLN47pktLRdsUgiNskn70GxUIUOfrIoYXJsxDJ9Gnv/o65S5/UBKhqJ7zx
nI4QZW2U/qoXdUBOFiiMyhZpouFF1fsRcnMYn4y2zzBEvtDYNA5T/2fA+zTciqNNLdofqM8DlExd
6pCjuDAWzYZsdEmYF0C6A6NztwvjR+Y6m0xz9I2AjPCZLo3impy7HcQN967sz3f2O1/mgyw9LHR9
0yrCyjme1w3b2VXfPg6NLJaJPVgnO0v8Z6sBxbh6T7adn215DUpretp6ubmHcnr3XOttfM7qMZ6e
wnN45A7+s29q29B/y7khnpDMtj65WBdoZfqp+diBDpGpRhLTTD/9cgPc/wuIy9cWaf8x/jl1ZXY1
lPwN0gBy3wFouKAuXUpNQqehTf0t6QKSDUHCQXojBYpyHQzMX/ZlBJK/OPxc6EN4i7QiOUVkd8EM
6KVWuwqwige8oynCU52xtMEzUCDP6wflKjCDcgnNyvCky0gD7TV/KMmFbOTHwI/XLOZ+Zr742AAf
yUKTTtOp6e9s091SHEKtEukli7FwtB3OSeSRLjWIN6rF3DeBavnY1wz501N2bbqJnPEPcp7t0wye
XyyRln6LQT8B+squfUJVbvskXewyPSi+Hqjb6W7xyCD9Tj26JFKvtndRltN8TUC+IvTFgBf5KjaS
KNk6kQsOcxytQ8MySuyLYQ2bSIPEntbWrTyYQlsDz1ZeYyfnN5SzIR+gykx+9ajKhHpWABEAVaDy
3pvH/ru4oqt0nDpp3rIDtumLGyMJZfUvbWxkZ9SKmxDHhLkZ02FddiDdalTXHr0n7nTdFTun/gl6
FGfywqKVAx7Rakh/wQsF6tEy0MIa5y/T1Ewv+xem+T+ndmWe3kxNiqN0svYyqEsngDbTCysGdLTS
DazM1Zu8582lMPznCpy2+7xgErxbkOEoazc+k8fk7AdpB9yTt4GwgslWU2w1uki2GyBKUxQ727QQ
4do0NHMJTWADN1Bz0/1zaAxNt57u8H5DcskG4PwgpaMBo4IXQBA4SNBl0bUKh5udataLZ3Bv5xm+
vZJGw14Gq9eXZT/yQ6YW7CUELCioBMT4mvfmuhFfHOwLdkBf7Fye6up/FPr1PTbe0wW/GA9g6nGs
F2REsQGaTmWevIAVP2Nm9/s5pn7uh94SalECokyYmOaklpVCc2k1h88j759quuHsQq1pWmpO43UP
yKqeb2wvvXg+g0C00miOKuPnxVDdOxuN3tne4ysl/jzHB1HwFPBYHIRrWY9clOWSg6kVkmnomlHM
HguwaeNwtFWV/bDRxYhlfka9zw6nfJq/IFvAzb0JKocTDsNh84r051Q0S2Wk8igDdrW9wtp0oYD8
VxDG176qIiDGkO1oIqitdZAyvTbq4qGWCmgHPnmQXfc4v0C3fUlBdCF7FH2vxsB+mM19pJ3Y4InT
bCp1M16U0ILa0/Q0ILu8WHoxZLrn++pQeoPuWVCsPQ6k7NJSn9ceDXxe9VHpQp8Xv7pmMduSIbaP
ceRc5z+rL9x6n7fhwYnbF78c0lcT6nTgLbBwQKm6TlcudYhmfDZKQKjaGi8Druxl20I5oxPijOLv
/LnEFGRPxjbZQovF31B4WA5HvyndG6p8XGzEHAYcBcJTLXIUYcSwL3sffJhigCxpLh7CPqzB7l9l
GxSxwfY+0JqA7wOmoG1pgKtRakFH5RP0ucPD7Et2qJ1suQlc4J09E9vCEd5lNgOf24EFRS7JNN1X
fRY8UoKjV7UXU5jd2QRROKSRUlSpNx8vZHPBpToNcEjV5ij7/jtXEMD8JZKDGHzf8WozTzu76WDM
au7vOuA8BFDY8fXuFnddSbE0a4YjsVVixc6CumJs+CE02UKwrN6HaR9D800Xj3RpM008gshq2aSF
vMx2vR6AQKmaET8M+PbKLcGx7318xnDSk2gtylVm8dpCJsFmMFIUR5C+rQnI9IlUaT9I0wJcuhdG
N+zJRtEf5GvDHsTHQTt8k1YR3jSwcjwhT0GdkOnhrantem1CP2RNtkaU7AkkNdShS96NKIY0IU1F
/gzP5KeqAJE4D26l3jrYqCftomgF2MS5DwZRweMF0+sUzzMtQtFhg9UvIBQXumTKrxprHOAPqC0g
W+MgkYZ9GoIDFQzOX/SRTQV+3TOxy180TbBgfpYc54v5e5cGPL9H8W7jfOm6oNnMpjnK8L34SG6z
jVr/OB1FzM4UG7aATrtd9lA1EGjLiDraZyii6lA7gkJhcLrj9AIFRijgy5fEckSESO27jbo0QLYW
soMpaC0j9zzqEGg01KXwLd1eUpMulkjcHGp0lX+YmvPQ5Jq7AYgUQYf6c4IPXnLs6q2anmLwFDd3
nd5sMpulKw3vVHxrbesE3nCFA1XNMoqcclUBQI91eLkzoDZyajgLcBRGTeUTKDypg4PSA+QBVnaf
YjTGHmQDGjrIsLkAMdGlDfkFekl8V5tOPEwDiRGFZ9zt3oXsFOW2nrc1IufJ00JsguRo4DQdarfU
pVahutT6u+7/I8wSmQFFs3x46XyQSOaWsWuxWbtwPmir2tDLT5bF8BzpvOK7adV4a0ADF4rm2XaE
aMU3jSdyIe3eeB5st1gbHYsvXpeVe7jxndRyfZpJenn5iUe8WWRpYeMfCi8Xx4RAW9mKnxeWgTMz
alxQFSgbjbpeDmQi9XNlbJkMF7VM7Y2OmtsegEKXAa9T8XIlOgjYg5lx6tEATSGaElBg5/fJJ6Om
u/UOaKDK0oGtMHVACAP9FGZBf9SaP/OcDd2CTHTRW+h3b+pwY2h4YEdgRz6RffJLVN/3EoSEOEH3
RDAeyGY3LYsO5JkgjeJjdJ8sHVZ3B5TEY+/bW8UADgigkEY7B1dBEwSQYAWOCewijlQOauwvVjJ0
Y+caR3KYp5n9ByhaQ7VdTejhsy0lx4l2x/Lm0rZePV36wby0Ywtu0t/t1E2RhgJKNjzP/mS37bgF
YhKM0u/zzOGRB6GyLrKeaDBqcCZS9Cz1xyWW+Pk51MZWOPv/I+3LtiPFgW2/iLVAgIDXJOd02i4P
5ap6YfVQhUDMYv76sxW4jdvtvqfvvS9aUkRIpO00CMWOvWMguU5GOfXQquB3AK8OhyitoISkG+rZ
TYadIUAX3fsx+afGuVNdNR5cMwGjKoVTIC0YI/0ZhetC5OF9GYCH6K+JQcZwUkAxS5dmUqRvee2+
8LJ2eQJEIC5ofBv7fP30mDvRHGc+NCEN6XngOsZFoe4uHCIX5DUxYM1xlcuDMdU1QGKif8xENT9M
+H6CLf1xsWTYIkK+KD/SMEqi9AY0yX+uyGiNfYYc6XhdkNClkS4L0hBn/+NlALS5j/psAxiTONSo
X7q6RY7DNN3QkJohnlExqENGnkOZc/GUw3glzyixH56GEv/I6xLrxHXt1bteYF1hHPWtYFlbfxKK
mfSl1xWkaX0bW9sCD0Nj3fhjEh1H7LKAp7KWRr31yNaCIQIoIMSKsV5iV9MaQT0KI+9bLNlpSYl/
u/PrESrvtPByop5w6gMc4+wLAHGi4DI6UfXoedUT6GDe20trqh51vMfc8QcfRbItgK+d+VyGbeUc
Gl11h6XaC/UcXXmXguC+2qxj6i1G8q9zaDhPdr2JDXDHfHBwKtkjI3QAX6+wGNcxuWkdaY/W0TfY
8plW+8ePQ592WcYd8V9hLrTLqQVaITOQ9aWPuxpAMzQ0pAY4ujAya/O0mqgXpz5ym6tRpXYNcSHN
F0FGGq9uWpXW1wuqbuChYX4Dnl98DSaoZ5iFi2xCZO9rI7cONEycdpOXjv2ijDw+u20WbMk+sezr
jH3ogzLT+Ba/H39D9qIo4zAvDQsYY4s9iDJ+Ym7Kv3s+ABJKPysGC+SIQpMmaprEpDX/rMBXjGq7
NvZQn1Ygi5olACQiYrF1HDQZAV6/8fYPVpvNukIaWpGYX8OcggFmzw2cmem5ODpEDou6bctumtQa
z/mA87gNXRdou+nIre6PGWmZ285s/Qry5uCP7A03uYAlPrlMkmkKsLcxGYu0xO6TutSQe4mkMd4o
6jBNUAlEw/+0xrqQrUWFbHOfzUV2XURkJE7FdgC+lSHQIWA+J7UZztn3ocCWjYRspIRQ59ZPhXlJ
qmRLEauODYWQrZ/AbUFL0ZCaovqSsK/Eqt/26rYSEyTONVl/pcA33o7ujnzU1HhKHYtphNiKZvKn
Rk0dByemEIfV9veFLGy6rlbBD0C8PRiDROoKAObL0AfywnvkbkLqdgYEVjbUJT8E6ORlDgCdc6c8
gNyKa+Igb3jf/F/ZkJB4nUvT2vMEvpV3K/6HxSpICOWAneFD0Gqmj/fvpuivrdd2+1Ik3mmQEf/S
RqB9RxlU/gcozy+p4Q4v4Fjr9jwyWVhH0OKEOKKxsSHxck60+Dzqoot93OGojsTiZRknlzivxw15
zQEHdkGQ7kDS1j9Rk7TOCVmH9J7iTasB1IzhXZqcLrYDy2pKBu0pzqMcuCdN2u1pQu5Z02xTbx0C
QNBt7DhJdmRjHsi9UeGoLkX3lMk6uaoJ7KbUoE6xRA79ofJBMHwgU5NmoDey+M1i62VzGitmn0Gu
id2dD9bYxgPFHnSyxTXTCQFqutE49FkVn8mO2t5XOzlF4TvbXGmVCAP/4J0nfldyEqGIVXHnZ2N9
LVLLC3G/TH4Hqc4O4tfZt64o8Jzmsj9yH8evQk63FOAleCGimRGQvElg1ldo5JS3JZStjmrIfsNe
tLwVmld/0j0UKk+n11Qw0D+usWkhm7qRM+ftRv81brD1T/GmnDrdTZBNwWF25CONjASmtiv+HjhM
fhXG9txv37midqyPaZk+lDoRTU0aA6g5KlDYUHJ6dVCvt5qfvt9AzltPoKTuMsuEEJKtvN9aQ3aL
M9Umt5bWNm6Quld8gj4vTwMQA3vqCVVuHopsIr6b6l49AXIfIS0kpg15M+jifsGtBmRx2dyGgGTe
+hVL76KibJ8cDqo2e/T8I8WC87Y/1MAcb5GUxJlLLVBM57F6MyvBLg5xiX8Yi8bLTjj435N3jZuh
TVNDvhxcjUsTVGzPuRQ3UWlKPFfbvnxistYVIyhqz7R6zNrkWlGGhh0OWy+cJUvEav8Yi3q2voda
Vu7g6/BZ2H+4ltMiIwkBAzMsZ3fcODPIyD/lV9c/FSpu8Yv5jGSdptR6BaZXoBCjol9j3qBansoR
E7N5kUhn9BuHe8GNUn10UxQuMv4qB53j4EC/a86im6U76i6NoQQVmkYSnEGuMzRbmvwa7s8/HcBP
D8uQVlzcejL1LF/YYR3X5ZYW9CKrujHr4xCwodygckdeII2ELtc3a9a56YWMlvZMFERGcmfu/NMq
ITpLIZ8v8W61pUuxSYybQelLlDqx7iuVwNSCBeCKrvMb0RYGHlbqq+wDbB3z8VP7J/G0Tvm2TmbP
zanmOIydmnGrMw7PKDVykUsatkTX/zZa+PqnefERyX+uR3+fB+TEh1XWedqXHYwmntdrrFfU3jVW
X38dvfno03gAivSsQIWwqOqtDZ3OTapqLwLxLeSIO91YbpG+VyJutSbxIke8BnnFOB2Q474u2r+L
zvEqSmyCUCT02VhufVCVXku77/ZQpGmB6s4VBG9ho96o+GtPTXFzMRq8CGon1w31vDpDoTQFm/V8
sUtlnRbbugr1mtiFOm+hyt0Hx3oN+hgeSGKX9VYHzaBrvn2MJmhBVVVB3w8iYc7ZUm5tHqlrUzfQ
Jb1R1lavVnLx3gBngHAb5+xlI6Bq1HVns/F3o9nW4Vj6Y0hT/cZwjQt1lwVN35KbNsOeN9bSxeDG
yo95M/WbbNJCUmTkZfKQexCMDCaW35MJt+PXOBpSQ17RyIfUR6neaqc1A7/DmpYqlvnk1bE5smyX
aMalyYT3w7+ur2OjfkY9w1vcOp9XQXa0XKvf0FVXx1vsal/XBJW7s2NcunhSMtBq7AYSP7DcFl+A
wqt2PYhwBMT59MnAuzEk6qEfk0VboEN2K30Y9ZbhOEswauDlduEoM6zBBxZe4XYEaj+UZEOcNdEN
DT+zUcjgTM+mYYJr5y32w1Qa0nwKAbtcd0jwYtqlJ1nFGaqqW4F3L371i0YAciPeN+9sQxCfhO0v
EU6K0t3KdUPcm/Hf6dpQS8tL8x7CjTtk9N1HanxWyk2TFOyy2AYw2wBBWW9paAgTKsvMO9e+kW9n
22yuSCyyK7jYxZbpUif5CLBv9Pvqryob56n4sAHOSSLD2Q6iKO+gDYIK4bHpbnyWNqdENtHJ76GF
bqWtc5isvL/tmfB3ZVAOX1jPgA0ocu9JJH6MvM7QfysdmWyKPO1+n3p5C0l79qsF3Tj448DzYgxf
uZH58caM87M1mOMftTH+bvre8D2JcZhe1In77CReEAp8hgdRTe1u/VhA/YGsfvTq5WNZDjJWCkK8
y8dSUeEDfMhQwzSn6pTLhj841pzcFgO7KfWoTWz+UNeQkoKaYHbIcty2IdfFvuTpE/koKsX5yE5O
SCJTADmcetz2LvbRFBGjUupoOKUK6SJkA9PZM1MoiqF47GX98+wBy0BrUESHCrkNHxk70bDtQBSY
4HR1vYpb+PE2KpPsQBGT1bAvAXtEMnxCucE0nVoTh4MvbIrwHp6aECqBloYpMuieRki045kPPg4w
3h7eIpyuz0JUngX7wc9AphzrKpasQj0L9UrwKQLWURtQHYQD+Xm1ONa4DmV5/1uNPfDkwP+uFZTA
B3sA/QMlbDsWSnwBXIL/XWUvvnWub+IF4b5x0+NkqvQr86EK34ss+43Hwf08ATDK63RTzqkvgBOc
tyzIk5+RZ35DKbP5HdlGf1MHnf3kNf287Wanuc9r3wNAHkVpUkzINY1ReWJQNKpTcSQAJHCqG3Dr
Ji9ekoJqQvB4S/amMZEvkNy5nRrRP0Ba6JGQPmYZeTtLQQYxwWFSDu3brTPn0/cABZzQpKx+75o5
2RoAVOP/fSrvxtRNILIJR87mC+Bi89cCAll4VzLPViZAPz2ZHKnUtrjzDPsuNQr+5I91+9TnYaYH
ZOkdcYPj3OgOnE3uU5Coh26YN0MtiiduxtltVlaPNOq0iU265r9tvuBekD8NkHYPYy7YqbHb4mmG
ZOXBlFa7pQmebKY9xBggsah1gjLHHoApdvMdx+bfhpgpFITi0h/CTBvtfP6t9ItfSjoCVfjgYIo2
/dQbmp7BPDLCJrmnGqWwD9XYtA9OZPNjWlf+xtRIJWoo3i1m89iawszC+lJZefmQzzhUmZACdHMv
RNVhCqixbBehWJJwpWEstaIs0BN4F20YuiBp/9WVHSoPtcDsrB3kpeE671+Hy1I0jdZDjfSvwPzZ
WTgtjFsvZG7pnS0tL7E2qw05c35eh5+FkO0/xP2HEL8M2gNeYG/+Q+x6WTXjsb1Zxn//YT4sUw83
VjvaZ89qW/A3Ge2FetRIztpLohvqka2anGCfqfx5NX2Yujo+TKU4PO5x2Lqu7MaxvfGsP/skFdvI
9FDa4cgG1XRoqPf/Y2uqYGtbXn6qvfYfy7l5xndKpsMObM9D2HQi+NH32PWUY/Sz4+K2DJryu4/a
820/duOdM1rQSSoySG6YCb8vpu42H9SNdPt940F1bwOCBWB2DC/ZJOIYzJrhA6zsqIrRFviWKDsa
9uDCE7/sjF8KMUAGenQfshi0RbU7/TbhhvcjKES2Ac5QPmDXMu4jpOghSv1X40HN6+pLkIqN3z9Y
1yH1OiMzwgG3sa0vWqgk0ExRuvG4eZ3Pye6kRRvKFoQ6SEwMgu+aBNXmKLiHGKWuPwKBGscLw0vW
O/WNif1pSGaK8h3/F3a4fKlFs7zYB701KimkLlxDsXK07fEXP7iqrZ6NESQC0smDHbKW5bPledah
s21rmatK/lrHRnOHQqY40U6h8KDnWgFOlSIHUq401+Zeghsj/1HMRfCHY7l3xowbunRFtp9RcXnG
aZePu6tThcj6+n9Y036KC/lH149OWLW9e1spc7qAbBG0Mvjp8eAc8VhtJOQn8NzBwWlwj/xgfit8
sVtNEGgO7rWpKcCOQ1HkjMxO6ofveFptRgc4YJBhE5EVdnBPcXmNpzJnvAgpjpbr8wA68SV/Wqf6
Ka/uRXpwpf9H6+PEk+G4Ba8t43ztAweMG/Y8qB32RymAZzBS0xnFAO7n2rVDVUbYKYBKzjv7/YAN
v5d1+4+RjtE+CR5YxyUQ5RFbUNXhzqxXdDQrNKtM59iDBEofrbdDuXXFVqBS+5uT9vjysrYLgU+c
vuXMdsMs6eSFhjzfBrwU30xbeJeprDqgLavyljWQpsqSXp7VgAJhPM9L1GdGcgMUAP/TwceO28n+
raiFE3I36O7W2LrqXmMh22O9KGGdFpIFFHGlW5UN4KbQtfUMaPjzCACyvIKl5Wb0h98Sic2w1A2U
BF+bPjbeD8lLcRTy2ZAcFMIN6Z4S1OCOHUgHNEO0vOn5jHfk4mteNWDcwqEvMue629imvKGIrBgP
hQJMePSCrq83hh+kX0QEwrdg8OMrNVzOpdpaUCXYO34P/Jma2vhQ1TI6iV75QFSVuQvYpOwvLWv7
CwoC6wh0EOj6tYEE6epaxlXps53p4bOSZzFS/LsxirM7pFZnJMks1vQoi4BMVidQH2bnqPR4Zwyc
Fpzx2m30rD03OCIBdbYH/laLBY+ENsYrSPtQe6h8aqAks+voWQ8k/rVD9e2VQuJggOg9Jti0cViD
yTsZ2KEWjXVeceDQPMNBrwStf2qV0W7Fhq8AcVaCggWAOkik1T3wpI3PQ+Tzywvkgd43ZGNUgPGZ
G/V9r9GR19mbtJxRnKxXWIOR7bgM2F4fPtg/Lprrq7+blkBpPBsGeV+0CdD8pfOrQscYHPuXA9oB
/OWXjhhheYvRrsHj1ktuQHm+3vu9428WRGXf/EpBc7TP3AZM6SuG8gOk8gPy8m1ubEYl3m6B3CTQ
5rtVkNwH/A6vHNatMxv1GQcD44WaypYg/krt1+FUAhQmQaL0wU5DmkCxH4brSk1u5/WG3C5g6WNv
gN9TXww5iNdL0PAz2xrCqwnK57w8K/2/lnYWah09QOZpWOh/QpC7NnJL46U71tYvVrf9nmwg6zr6
CupAokddaU+1n0DN1BcaUw8kF/XlX20MnDYX7/mzyHViYwfdbuRui9sG6hfWEgUZq3HX9p730bEW
JlAwiHh2Ko1tnFz8bb4hUzzYE71KjfKjZZV1LlJGzRHKMS2Eefwhg6zv3KgbKLSom6mKGKQxop9k
WhuQjUKhR4etjasnqMoQO5QLANP+5iXHOvwwdwZaI8QzBcVyegG67Bq8zl0doNmfwYaVdbuiADtY
2s3euUFd6ckaZL9nou6xCWkubu9lfzQ53kYgjul/6YqAnyI/6PZ4EexfmFeBAg1V/hQBYP1wfP0H
sooJ/Ax/AYYJKryghv8VMNwTgPgD7phQxARDViAR3glgCy9RHweXAOdhFxp6KItrNqsnwvnfaQBb
0xpCM6gBoLk4lAEIKHFcy0Nm1c5tmwbYd08WJGIn7r7gR7lCbyT5UwXj720RBU8CxSkHxy7AS403
6C+ZkwGnqyMc42cHEOLvOHqIQt7ioCYZVHRmMUQGykLkz1PlGUcWWE5Iw9S25EWlLoPukpk9M5mM
16mK/yQnSK2ze+Ujg6VnBnGbPHY23xhBmz+TqYyuRmaDRQA6lVvJoycX55XXRJcyOtWIXciQ5YdW
6w34eWCchCWDDXmHHFRCfO5DPAbnY62RiRXea/fgvC63C0ZxgODBMiboIWkwJsz/EVVGArnbAKSC
FyorQzJxPE5IBOIoAIVjZDMUSh0ML/L2ZKOGj84doCPRDY0Skdd3pW+8K0P7sBCFyVJG7xYasPtz
wRs9gSluBNYzKIt5kzBZ3JtOBsFvk0d3Q582l2WIU6QIOEuIeFBMw3oc5+oYN8hLYKfpJ2n6/mXK
hunbgLp/4Eyzp7Ix3dtZjkBBabsqTbUzJjUfBz2c/goTXuXeim78gdPs/lJ1JrZZsoZwNwTsb7M8
tc/Z6J7I7giZQPZGBi9Kpdml44W8qS3Id1KFbOp6kHOFztZCHGXyGJTGoFJeiKOaVJ4qkLQ9BKOs
HwsrP1AdbY8SQZBPqWApuqU1RMLaPYmz2wG0LFOodJ8tFJ9hl1vm25VChVtqOBRN9zWKHBxIEX0K
iHY9kATrIyirAp/NBHy9yFQSRsh13VMzFuV8N7agUJATVN/RkNlx63ZjtDhNeBeKasoDCngSnGz9
FceQg75znGUSmV0XAjpNMNx6FRQwVQN8KSRMzq4ekQl/Enz7ffwLpH6AGziNcSIxH8y2+EqjD3Gr
jRy0lDT6JCxaF6erej0nHpHxJffSXecEnVw+wj9i1svQ5Y00+0prL5+LPuK6jPCeijSoRQSsc1WY
eysp7hMTBIHgCG4f2nQS18l17nszQ/mTbqJ4qHdl0iio/WLIuaseclHdu078OokB73YVnC2TmrQH
yWPQB5tBn7dT42qxEOpVWifEMrxbezDYgeyxYadGuISMdlkv8wTYS/7WfZu0rhj5SmymIcLuTy/7
bgrFrIEDrUuXkJIDZZTbh3e2pUvhKNDFh1lndkikI+MfIWkv2xNe51GNZUs7tPDyuQwnVdkheW2d
66Ph6qXg/8e5oCTyUOtWHhko9Xcj5UJSzWyE0oYZ+XQY30lGZ0qh/gOla7sBJ1iL8jRJRJODooWe
vGpHf+YAp744qxmkaAlSdQ0q0AYAMXdURgplRBS7gLiLK8jlSPPsdkX/YOPoEEWsSfJ77BsphKcD
HE8oPJ/dRrxNHDWJZ1LG7TKxRLH4va38J9M4pKXqrk6JEowh9eJhS+N+EoepzSdoWcRIZ6MUtwOi
XHeZEn8mPDZRY6htWWD0W6GXSMc8Q51TX+yWwMX4trg1Mxw5KK8J6VrrVde4AmhWVO7jxylnE5fS
ZzwHPgQ/O+nPF2rsIALaP5WQx5UpMoYNlyYSS8E0X1xyUZcJcO/sW6M8gCU9OC5Dmo+Co9kI1/X4
YOKtzyyrascBx92QZzGuQT0wtJd3i4APHpNwJnUocRh0pMB316VwMpp12u+Hcf4xCmQHmcaEUa9L
kABcbZAfQzURkycyrfZ12Ov56/CzELL9hzj6FPqKpdv944p5FUNHk5ZyHdByd65Id6gjNa88/96g
muKWGnvqnKVngdkk7FQQ7z44aFLgfFtDeQGZk00kVJiYeC/oRQsmh9Q5fVCTIlGqD7bPhihx2bIK
4kHk7AArv6xh1JMVlEAzpw+OqPh+guLi/NAgYXA1TTwYM9tg31WsoLk0ZtPVr2fjQXXJA9nn3K13
cmia05THxrc5PZDZr4f+6LWge8qBcfkOErZLgpeAJxl7/Q2+iTiXp1WbbtjgRC0GWasPJrHUBrIJ
V8PhKipzuDegErtJXlD0tMT7Y9QeVMmCfamXNcFTh+xX+lXOUYZ6eZVt5xL/zoZbgf5RNvkeMlTG
1p+84jFyGiDEnWUwWkX56LQQG26M2tlTgMAW8Q4lakflzOUjmSTLZFh0EO2hoZXKAYLL/DuNqCk0
nbSPcp0LLTnPtn8qXTCOkrcch/q+KrGDzILvhV/N55lIWIQqeGhlbrVfxl6CQrScNWBYZQWyEm2F
XQuOnr4Qx0rbQAFs9MQdka3EWuIXJKsrTYtenJvTfCY/2aVUPNRA4j3ZFoYXfREG1E+42uhCuD1u
MxyWuhUqGqQWnAETUXShYWvN0LBpqCXX4ueBhNipOYMz4q85HybSkNntdDDd+AlCTMgm6sZVg4vD
GsBYQKehdtwu/7LFTsohh0R+W4O2O6N9oYmmCByUY5HftuMJyvFdsFVaR8HHk2VpZlT3n0FzrIXU
dJc8FBOUoM1cjO/877pJaeLkbl3Kr1DTBwafF2E6PujEAUuFZLLTjBkwnV52nXVDvXUIdVIHhHfA
LlFc1XN72FBXgOnMN6P8vDiM6NjXLDqty62LUA9AP+NodPLOTLN8uUziP7JYMyv//eofrknx67LU
S8GwOxYNXp183r7qs45qcI7I+z6TMCspug6u6SDzmI+/Io69zqLgurp98G/SjCW4kdMVu0DQNLQP
gJJUG0reZqZ7hcCE/7UQrrM3RdedKKKKuwqUnXiXfYtwisnZeyV7H0Hvw9gOXNPU8T6uYRrIn7rj
gc7sM49BkK8BSICGlWRby5nVcx2n7pXLztyQPapAQCcnH4TH+n3DzKyPYb22Bw4O/v8tzNGr0XRa
7e8XHcA8vVwU3ICvF10/Gy2uL0phjYGkgu3jjU+qbNxEVglhh8kSIHKt8E/q1t6L5wanNpE5Tstx
CDhmwfgugmfgbqrz2N8SULlhBZgoOA73VgTyyHBKDiFF8EC+IZUjGwxHhT3f06xpHN3LYKbf1oAc
v6r/ZaGRZagNb0H95zJ/PuWmqbn5WveR66aToeg99UiWHtJfoWGAIbIoufu4xve2cJcQq1zi+9a6
iDibj3Lu2htQMdlbhZ/gt778jb4rHEiSMKkEu/2XACM3plA4zWsAxwt3CR6YoB4AHEBKAHLzIM5p
Qc/6R+nPZ64a48WPZ2Mn3dI6m0XZ3M+5EwPHjQjouoVTJ6OH0kzuMzuFvogN9iP6oehHMdLy0GOD
fE8mIHCnLZSIjb2IWLaJkf/feRKVtJGXOxfRGWA8WMdkpMZ2hwgMyJ21WW3UM1o9hbqfzVOjcLGb
dOcMhAJmmQOBwn4Fo2qOH7Rtg9xITzkfvpEdeF+dqPci+9az3F94U2iOphaGbu0I+4u4KiQFs6zC
jbdD3SvdtfNI65atd/Z347IRBaqyb+kBsdziVe798wExsOjauUNwriw7BPO4uF1hXXySAkWong0S
B+MvXJiOA0dWjKoEbWtKi4O451Dj6R92eFKatyrKB4AnhmRvNaIChbbXyWsRjPt46NV5saUtKu+V
hfpdCa6FxQY8drY38CoMyJh9/39mh0MO9B/scIHtW6ZpewHEb8zgI6+7I1oQWI1tfNf3ACYWntFv
ZAlMWM6g7NHqc//cjg1jz8FmigdHwELPmCqotnYxjvtHZtwsXfJDpAQwSOH24WIMGLbto+EX5V6X
JR8IJkCQgBUr8K/QgW5wky1yuTJcZ3xYYIEifFgraAx1cnxxjVG7jyf1nH//0HPsvvguFI6+Cy6K
j15VF49jUmR7KJwYF2N2oImHVFIPzv4+upCxMirAD2S8Ie9qpyE1jjXeqTpn95DtTU05/xjqQByc
ltsH1wj8756zw+mPu4G0HV7DnAq1zG/oMlE8gNTFeiCLzbEVBCkwjud0QO776VmK3N4QNm3A0+vi
dN1Pd4oT0GZmUHs3RtMLDSSAd2Ss8ya5A+dncof0oXUQgMziRgzbEp01WXI1VReSbQwCHEZlEnRA
QNHcUoOaaiecQeO/AzymYhsc9796UCeJI1Ovu8zkoGgzgCKPLJvHxYY/3XRLM3CGFkE41/S2H5fx
QYuQSQkkjKjlRhiVOoJOOb7tg+q1afBiF3UKiVdYkhivpMhAo6vfSzf6YG9bVeIkJLDy2Bg/p209
nJFY8bfIhU8/nNE7m8osn8FrNpyTAXyAmcYda3sfYIeskP4/NPrX6zsoNsYJqnlGLtR9TMwSrIgD
CK3IW8VN9KVkWsYmMh4YCjbMYmCnqPWmrRebScgrVCHs0wSEIRwbIMqOCatCYswuGhuEGS2Kc3XR
ROsPuFCVRO7GiA11zOYuD40sd08idd2nsUsG8EIoyPjq4WTF85F5+LOWg3KfmDkNN6gFBiJLD0Gn
WHwZDXOJNRJMyKZuo5DXfaCAgaXf+sqEHo9ejC6VV62zaUzvWiep/UzNFMRzuu2Q8OXuVqL+NlRg
MLgDUqG98xkyTuBYOZPJZMOEzw2WwEuVd4vNFUyB9RtNmdbTBakGqEBhVHS4w41tkh+jwAxJqz2X
gFiZU2bdVbE1oRJwLnZgkOVfMjyp9txzzI01QFIZTBzmS9Tb8w0RfXsFSMznAizyFpCPZejb4zuv
q7001xwDzOXw4tc93xBT+DrXH9iAp67DNoZVZPKAKlsQj/WBt3MjhixOqwmtqMFxb3kty6kE8hin
Z+SNKyc5JNwFbUYq5oNXJKClMlLzawSxIU/XtZgo5gsFq4dbMxpRY5c0Y0iVMJOyjnycipeuzXOg
4Pt5v7ybJPqFhR5F1DgZRKS3yvWHnd3q2ye9utj2dOtBLfvoIpF2AszwuhbmTJwhZ00VOGaMQ2IA
ERfvWp5TDVIOGwqpdYZ2FvjydB2IGJSWYrb1zYN6VZ0glR73e8/NCginai81HSqQIx9IrzWW7JHV
gAiGo+54jaWeKAsHhG24hD51PokSPH7R3LesDA0G8jJFUhG6GUpzD94ifupR1HLTk6KEtldWMxQg
+EA396C06OYQT1ljAhKXWMfAvc1HhxlQ58YB2Ha0Rqg4Q334zmEmuC4wosZx29+V8ucbIIWxBYzc
eV8kzZ+iy6H+1uMpy1Vi4gWPWqqFhc2wkY8zlQTHW1dEN76Bb0BqF+OzhTIunCqY4zPySq+9Wdta
gFbPrWT+fi2MW+vksnicQYehS+pWd2934KQeDfwtteNdbZ0bgQ3tNXydiWJ3fBUctputZLoF5eh0
Oyei30GXEacNs6oZ6tm0UbvrWf4AFyY/kkk6Nm7kqKbObkTkbNcw6kWoErBSXPCt7EvlzWM1lM0x
1aaObl7kXb+FbyHLd2397lHcgHqXpuvB4lx4EMXFi/Q5172uMyCAS0a1dsnfCmkj79h+4p+T0QMR
nl7lXXdZ692y6zJlXtzFCTf2H6/0bjpFg9v73GOhY+Tn1k00zeYNGBVeG0/3Om96BvSfH8hOpjWC
JtDUxTsNH2PFBBoQV0D8rDJARQyAe3qrxqJ6SeUPBYKgZzYM3T1+Z09kRUI1OOFtPga9Fi9f6tnJ
dolfZ0fymh5ErgYUqOM0F9DyIHhgUDjYCGwX8H5beld6A15ehsFcDq6mFAoDwfTqXeOYO+PNA0Up
mxQArZ2ATB+OJ+hsNroriKuk/vswhVYHTm6jO5aiIjLUwa0HodkASosQQEqBkuZRUvonCLk4yCxx
KG4TV38MmQsxa4a2cJgCuSfeDiL1IBoP5g4ocnCE2rG0xG2N3K8cIGBUXFxkpGal/lhtpl5isAq1
mxLcPCCiAMYQClzGKDl+v85iJD/2uShxc5H5nlwZA3ExGefG8wwAMNAjW5MmL0bltMAbwo583GvE
yJyoALHHP6c5U21Ab05Hvuuua69r9BA7w395VqtEP5e0SBQ2nADR7VJrGk5Q4DWBcNb70bVZjEzy
BzOWzcEWndrYYqp2K0XfB/691bFy8n0WMihAqyTOFpMOhIVass+w+uJmlFO+IVG/PBXBfZV4hwoq
UD2ktX8CQV89kmIfZIe+Jg34+ylSTU6CPLcRn2kdCO/UO5AVz3hmQM7PTqU6uk4ab7N0nu4kF6dk
nMCNAMjecE1MCdBkkkBTWKvGD7oBeiudkKhAt5F4nJGboqnhCsLc+WA9x6iJvngmjlFBrmc9R579
m6cYOCPc4QDNvfQHSxV03HJV3QYlDgJqv32B8jvXRbAc1Rvorc07mz0F4SBd6KHGjvsx+F3c2wLg
k32/1GfXmHiEf7/1cp/FrEt7A//jtVykKVGvi99HvKH3DGT4qzAduuGa+23+JTkv2joVVDPNWfyI
OlbtRjC8XPqyde8ca5KhbTeoiDRkFbYdCFZJsxKlKuw4qfxCspakckk9amY/ndRmHdM0ZrmAMf41
47NpH2xVGt9L8E/dxflQXOqWdyHjtfMCnqN4F3mFeTQgMvHSTPlXe5AWjjWM8smNJ3x8Je46LYgu
NYGln3lgxtQ9alTfi+1os37hyFyoMInucmW6XOct7s44sNEDhu9tqXeMmmbGE5yJoE5G/A9p39Uc
ua11+4tYRYL5lZ2Dwow8wX5h2WObOUfw19+FjVaD05bPd07dB6GAnchuSSTC3mtN/NVLLooe9V1C
9Km2wPnucQ4rbBTvKr95EQmr5FktXGVDkvc4fup98UerjZhYdeDNng3+Cx5iPrIZlvrCXf5sCJGS
Z2bJtmEJBuwBq2xUD0T+U8WiHrQ5iwOke8s8+ZgtI4UcgIp0aEpDHxUOWEH25pee66XU0oEraZ08
u2lT1HnVPmBrCgb4y7nOT44Rexu5YECGy6npOEDqiD9KA4D3FoAQ9gubDUs2Fos/odIYtAV3ua/P
3pNVxxuyUvK5L/1DxjOguAt3pUiH2N7wpDN3nVc6R1Zp3/vQZPHeDdv04hWVXXyZHdZuAKWIe6Fx
neflhrthmWVHkAM0KHbVh/PsWW4eGAlADac8rHZz5CBtzA6jAPBbAC2etfgUtjYSjm1AioXZHH+b
+lE7mpE5bj0xZHjU7KqSoeTITeNvaQ34Iq+KiycaajMe1Uj3ejObDnUhMeD+QWGRGKBYRs0/YOBG
tq1SpHW2BcqPx9GNN77Y/29nw1+OvTgPEFvimIG0qbejLm7MMaUV6aUpqVLa9aeuFWE+5FlWsuPC
f8BemLej0KSOgVaDjK463YXOhIldU/LoEoNVxtk8dj0y8HM3ushug8Suk4uz/48tmaV983niVuZn
LZrB1sxjpC6VETY/F33UNpiKV9m2d5m5Qammean1z7yLgYi1mM6LAyav3yZMqbF32SzY9NCbPfhY
+isDU8kZtcPgRMR69FUvQClYRMv0TcvGHzoSvP5CHKdokOLqbvsE1FUJ6AQNkTEgRhOSJ9WIswzl
b4Ao0UUpTIJTmyPuEUDBYkjVMmAasQLUoiUnklnInvrk+dusq42XBftPOWaEOB2P8R6vOlM7UyPH
pFqNBwsZ6IHUWcxhmzHDXxtZ9dhBuyh7JSN3pagi0D56WQy4AlCDA/Uy1419JzgEmZcOOzM22WnR
7PHrB/IJLO0vbpQ1h4ySUmORXsoFJijQ4ewLDVcaGi/lvi8AQUNmSVi+cStCpdLdnuQfer67D9gY
WV3ANqbPnZFHjnsq41gPgPztXCOzon9g0Er5ul0DlwJCG6yXYM3xT2xOLTCTZU50NrRyT1XQdT0O
B96Yz44BMmISAeiuuFBTLbVTBSQkNQmVDcni2bQr/C7gQ3XRytsb7Xjjzk0Zb9u5BHJw4Lc83aZz
mlyoaabu1nuQhbMTX0Adh6PzpqrRPpiTPmc6ss/tEODqIs7KUHr6bfq9QkWsIB/gng8OhwIzepTH
0aOeGtRe+i9GNuf72JsnqVCP/qlO/05S8GYr26JYjCcRo9CGc5+2mAEJtAXstrdPXRe2M3Z0MQYu
3tbq8EJbyciGtObkVRswQUe7vuIddkOmBo6kHzUvP7pm/o0MOYuAatMOv6v02pnSdpehnAEO8hoZ
A/CMKH9XmVB+roe9d5nJS0Mlky74f9n3fZGcgE38kJ9EApl41Nahd579x4wnyiViofsHwHV+oOTV
u1CTO/2t9yhLNBvQDagYV3aAAVkb/7svhdfHM57gKKATowdbm/v5LgqrQT416D9cPhnkU4L+7wvx
QDHo2UIG7X7SRv+sHgdkQKbrZ4vsPzxS3Ah8VG2Oc1IgwGLvm4qwZdexGGoRS+tEMj8rUlQ4iEyx
kb5Vb0Q6TumwH+AG5QevAPukIvdKdb3ZGNj0ODgLOMFIEefO0QQf3jOJ4sXxgSffnrHrMGYbCgKy
1E1tgovNFKSYKIBudlHmhYdpWqpvQJwXp66G80RaYJ+BOqYfv3jaYL0WpvY5EoQihgUuAp55qEv0
mnRXpWYUDS9gNta3tBE5xtOPpsGWF208+qBksYG+069kZEYbkULed9g8UyLq3eVkRSJqRGxlr5xK
hg2ypD2bzmjv6Tz74VCbjq0r7i5X3z08nLSTTh1zN04f77G2A4D8zwfjyo4UPmqcA7pgZCTJyerc
r/gxfkmzytphKpHsHTGMULoNiNip3pC2i63u2eDAC3YH45cRtIW/cFCzCEuSzI7zCjJX/5mci4En
Gw5azlPs9fprZ4BDqonxBhr0aUcFrCnSg69eGoFSEGvWbtN3wFsM9TcqZ+2GFKdoTQO+RlEJi82x
dG8X7Tl1an0nc0olf58DXPigiG0OQEMUt+P+7CeVkRpbk1RQAqrf2PUp101xnh+CpC1utF2fTyjL
8fpwS8JYd4FfSt0htUKAPsCyATGc7C04MtR2SrMKRMLZdufT1HqSl0ERSCjeiAdZhQr9be0Bkp4U
ZQQyCupRo9PCSI2J2QFJGGsX0rpD7mw9ADps3bQtvZMVDkh1ixjw9gUtZimS++uEFfYTTmnrPSYD
WdAQVybpHdvB1sqIR6xU6QA4A9KAcJ0q7ht78qo0ngVy7Ai+YivCcQPPkNSLdU50cWmqB4g2TPXU
mPnYtgmkjsRkMIP076L/hrQ75xzRxFH5OcJZupEDKN3+QhJGso9C0FHu6YEjnzJJ+skobAvYmiLx
c6Ww9LDetLVb7FPfHC9xHwEOeB7aN2r8LPmS22PxRKOOe96ha0NzQ0MmzEbsRhnm4n4iEQiQ413X
oApR6xMcRIHh+QUEDHtSLoaDvUzkFgZDzOoTyeiiOraJ2cj3EXYcseMbW/OVh75j7e3RQb2phV25
PvMsbFVDU8alVm6jPgXNgw5YLyFbKZphQLGwEfNrWYcDiDvidkuyNo9wWpZ6gYu09e/gqH31UTf1
uZ/b8VNhjW+ofam+433iHHoNeE9ZsZSYKZj41wrH5lmbe/1LFU+YusC7anwO6l6AbdAQKzwsFOIl
vshhjJKkxKu/Zjm3n8IZtVsULbI4zvqjqDzSUNwCMuXBlevyZR9ZDqoMRVPWk/FsjSi1B+ebIxUa
Ng9wbpKjELpzcJYnTFLHMlkgrc203lZVOGMpmkKo4iydEdj6DPyNImcyNCmLqBz3oKFyg6F3U3eL
onXjedCKN75MBp4PYkSh7K4rT0uVfKMLkYJCMfBucja8VNawa8IkfTJr/K4N0YQoOT3PufaJRBOo
xcFh6SHFsce7ZKvsqGcN1R9ja/BTAqTVlwF7yC+A8R6fGXIoyEDJtd5fDlPcIV9G2KpAKYg7N14Y
G3tlTNr7zcXh/DyjEvhohqy9AH7x1mAPX2QY3cfUUzbGjM0/D8QCSqRsSYbDqXW8BzvSPsgoQNR4
+NWhBBDcye8BPrKzbHs8VS3YFY20+6R1tr3LRpGSSVu/aiw3igesTcA4noGkt7TaT+QDnqx/yMiu
x2xrq6Vj94mMKZby5ffrKdl/jpciJ3KDE0yUeYEb2mErGi3CXnNss76AGXhPxFkE2CaJxUiRWtpe
mgnGMeoRA9cIzl/lpVyp97OSQhpedJxbvz6r08SqnEAcVurYJv/5hBEzpmYAHhn42GqDHZVWnjjS
GAXha2dWjyg7Io3wQ/4RO+JYrx22JHMi928w2nYNwApT/2lK3AYEZWMIHB8BMJAKMAHqJbUO7kE8
pAD6vZaTkprCS4EU8OCm1BSKnEkWooApCMMeqUX3ayhjR1xcDU0CIaDxv14eZUrahKMwZbXyUqEe
buOji/fe7KNymiHR/OfbUMbuMhvgJvz5zh+G6k4NP3tdsmo4qHhkq74NUpCsom/xX9WZ+DVY+DWQ
xwIEDCzdusAaAb/Yi/WjmcyAL6WxxnoL0J1CSs1qbJCVtNXaQd8U3Ow2zMKhHwrUw5uDHDsidphq
gEqVbiRwZ6eO99RVF8e0rpkF5ahwkdGlC7carEv57O7CAn+8brk8N+ky/mIaHt8AaNDF3ySGPENh
GmMN2A3FMMtZdwVHSwKwKm38xUr89A0b8aSjRgRrxx5kVhINaeICtmGozE/ULE74TUfS8UWJUsG6
bUfpi8Y189PkNM1ryv5WehfzIMxb81clanutPS29D2TISL9FZsCe3WPZhYI1EYeMgQU2bovJ83F4
iTsgheV5TgDogfFIMpAfNKB2pJ1GH4ykHCUyDfb8EnDNeXhVy/FQJtbFDC1sgAFhrQnUmIQJG82L
H88aNPm2rurushKRCTWGiEA9aUxGC4+sw22/yPB9M4iqr3a7+JjgVZh3IJ8CHCyzPSO5spqMwAE3
2w7Ld+9qZU5Vnz3gYuwBqRGhqooZxVtuSG99Af6lBqKLLeDqACrPQfJzjfFWvXo983bFIDANNO0m
U9pyKtIxIMMoWoDl4JpIiUHa1BiQUYrchnpr+WN1ReY6RZDaFmXxgWnNzm6gOezo4bPo0QhicTF7
pdktABAakSPrmAEKFYud0aNcTs6ZSR/2SXzCTOO5zqvw1ehx6tjWhRxZwxK+8g6P4EZnKMgTFtSY
BjJrDB/zbCXLfIY60cYyNuTmuZ7/6mpzdmZT+heJyNYa8WdvM20jR+IK1Iv6bOeMBXv/Kwbvkheo
91wxA4936DGRpdcevefc2Yg2hoZngXpv2ndZwkG4MGa+jWNV2wZxZeeAkCtB3TmNzcRAd7Y1HFeL
CQYNSTOKagmtZWbgI4dw7+S8fB3B3Ioyqt7d4wgX2YpWPQLGf1+mzPjVNqdm4yRG99mZjG6/8Kq7
+vZgnuu61g962+knZODyjTPrB8rLkck5TWFvlsLUUQ07xG+gnexejGpZWSTYAd/MwoIc7hZR52Sb
fgGStUrlcNgUIa9LZH5QOoivhwmyfrJpTza3zA+RKLKyTM0QwLAWf1ZxsIqZQa1NldcAjmAbA9RU
F29abo09Z4AvVWPusuGCRG0yM++2Ky8Tp+1aQhylM7J1d4MAXO8TwLH3Nsg19WI+k4gaEBkgX0A0
muUiI4vsahAKnmpjPK9ksgssz+Iw1Ujn/YRF2++0Ai4qkJ0VET+5+Du2n0j2syLKo6T/PAu0MGEM
VA9wXA74nXU6itPsKd6BRAAErW7bn8hTLsYNZG+OPhhDVvWeSM7BKjLpkQHqgg9EVosOPvg+y8Kf
UW+8aCgSdfXx6qPG8TIZ8U+yqJqupA37cMRDAg31FlBUorrImrY0BN0jfrnKsIm/8KqtrvXs1sPW
x+woSBPw8GoCbCfHYhIURxOIyIxIfwpLW0yWan0PVDUHVNRG8sxc08W7zst/1O0B/xvtHyiD7sGB
ye1DxfoEgXTzqcZ0k4MOqTGRClAfUuRSIRMwNJ9IG1UAsg44SoKP4Jn6nNAQ3+BNTTaoyzaA0BVZ
W1L4IMA43hIZsGRBurGAwXKRYnGi7uTN2OLCxtQcxAxY2HJMqgxJmwUW7j0I4LphH41lCgZtNCH+
5AE9bXUVSLHRHYYmdHA2UuinQXcCUodhjqOvVrzQZVd58pfQBjwIJRiWjTtd83B3SzQUOYdOZ5dI
qBAKnuHB6xbdOhnxXUHuBP3B5jDvgF/YmIcYGSqOl4cXAwAqexYVaRDHPrKsSdiKPIXHcbggUYE0
WYTNIPKhoVIo5weZjDWZFt/GNmvr5Q0lV4JFpq3e/JjtbTcrzknC/att9E2LIgJ0DQmxK6gGasZ2
Kw1IWtgYDIaz7HS9Z+BSNJNG+kcmpltDh+pBEYKaAhvRgesO1Y428+Xuvdy4p81+2f2HTjPC8IBv
5/wPIzFbM/KZ47RNdJfWPIt84qPK4vDFd6WGWIpaAFjHli0pMMnHN02Jx3bdoEuWNJYZIsK7ShwL
rHML2zwolHHhAhnBviW4EdcDwCD/sDIsLjRmIOltnQBH+kxPfswZ0IbXetKUoPXFXhKOHekJ7bo4
MjK58V0+kOVT+yFBj57njd19wwp6OqintHrOP8j8zNhM7ojDsBwnyB2bgM3QGPV2aqO2DEhIzf86
1gWqnHL/v2IYAmuOjOgWsqk+Yv8PS5NQGy6KBeWBU4W0/4VsKDq+qbPUkKQsRLCi3Kj3P8nw/r7F
k9wsgh2myAvs+/b2ibY/1WYpDwFXWXt2v1MKIFu9b6h+uHlKe6uPGmtuQDvVDnzvlWN+8rPau7ii
aRzNXTUfyZIEuYGowgNu0L8Z/+d4o5fsx9btAAT9frEZxCRzwZo/pjL73AgipEo01HMZcD6pV/sM
5OIWczdKhpJysB89GOo5sj/HMDqRnBqKZxCnEo1Bc9KcwGJ4VqGolwOLft8O+YACc0C1d2ybiCPZ
0haQQStkIA/vn6nN0l1OGjKSXQIHygpspq/tRZDk7qQCrQJLH6TIo/oyRi6Xkyw5XovAYe8AZ/IT
K1giCMLq3F9u3GE0JlKwsfpWzgXgIwS7mPRbdT/0Iz0520vJ7Y0iFwNG1HAGwxIK2Pk28ZHFT6Dj
BDfe+wKTvKWWBNRMhEeOlMURNBMKm5zcANmm7abZ+UGWBDpOcmlNQhrLyCgfjJO9kv4jppOnz16F
I2d1TxRTuczipfuqiRNgLNFw9kvdqDHLW5fG1CC/AIQkpAmBXnuhcTTr2q6ckx8PdmXFgDijhAWw
Rg83VBLDtF5dIIS8DH3iPXdgPxWDxvIBrEc9rwj304ilAykM39HdIM1x+OfmIF4iYRGCC8joF7vD
/4lj1UB9r4DrE9Xjlm4urd0o3suP5LfIwg/odtUNqY9EvdUnlh+RzLNiZkgfRVAyKpC2eJt6uwU2
kLUxu4zgWABiTNKhatnK8E5EFbbU6HM391eSkqWlxfmFJ0Bd3ZAQhDVIJAe73NKi4Bn0yNOlsEIO
1mRM4fy4xX8PTdKcKBwOVQ7idylUUzya+jXF7AD+LvV3j440brzf+65arlqVN5sFJY7bBHVel1mc
7WaePWJH/T6mHjXm0IJ7xwcQslCqhtwW4fsgU8PSmcsdCEJRLnm3Axc3TrjcHqm9jj6OuzzVnQJp
vg2STt3c+wbAiHJ8pQkgCol65CHUgqQH63Iqy08bywIhHLi1MWcDricJvSTMLlnKACAz2NhnTzLA
6+LgQhqmZEhCbBsCiYWbN8MBtNq7kIOg0ANA7BEMyq+r8pVJVIcpkLifTZScPHSCh0MNcHdIs+3S
9MWvSzmeq8p0/kRu5ldWGtPX0cjs3Wg57AIQc/0pHrm+5T4ArlFLWsq1VoUz5AoFUxx7ZG1xUuuv
2Rr0q4GtFT0v22scMba1UDX3NY/zvxkSSP6uG2DTA9kN3+NvnTaN34qhbLfZ0I8v/VwamPgDW7Rd
ihhER9U2mkew7n1ADgZA6umpwfn1ZowNQcyHxTCqe94JxMilYc4k1Y+KO9FXXWjThi5CAT+8kriI
ug954XsAGlIUug8aSlIyeQvCsBQXUWoZQfCYqVjqPuhWlS+ZkEyZKO3D56ILJeIrU4rHq92/ExVZ
xZPG9w9MQ6WloCHqKk6Lg4Xi/VOpi8lfQ0Of7X6h1e9GxVK3uvq2VCD1YYEMDRqjVoCd3hE5IuSW
oBINGbRClCkEDQmmQXgbsit1sj8Cj/qGtEF+D+AgQGrBiZ6DDDnApjwtIyhNkf2NokMBYtCMrBn3
NLapMuhnm3+oyTLyvSdDxJEuJEP9J0oYKebPNsimCy8uCI1AYeLL8hBZDzKh5ijnn2eGhbeqEFmE
uAtrdiicAUUYD3UmeVsAAC9zsXNE/iZ4onWdA8PCbPwZoAF1jikOMLTl/aw+GHWpIaOmQBoL3VuU
pqiIoi6phyL7rIO/Zh8aKOCzBbQyEzN66j3ItNTukZQobAAsOxx6u0fSGUbKjoZIFLuFouH/j8wC
Jee2xc4TlpnzLScZ0LTaOeZ/kESmHGtCqSxagKh0K48oR+ZM1oFSIIraAon49/xmnLHH11UMMwVD
xVTjezUF+VObtM3Bn+NP3hgKWhXBHiW7pF5JJ+Cn1XhPhtrOB1RxkIw7C2nfL3ENqI4oKgorcKv6
1xr15ieSkZaaMGTV1kGx6fZBkS79fCywJxUoY+pppqhRul3BALxx6jlNHX+ai2TZER6qFoHOLcgr
/4eO3aw9yebOHS6DQFul3oMMQM/wkH5eDSrkmVs4kvA59t/bCZlGHKngOxq7thkelm4c4t2Sg9Hn
Uf84Hruh3C8di76ESxfuXGNojtZUN78CQRgUIhwgEZVeX0oUhm3K0Wx+BUPIhDomU39uOagrAZP6
GQeL3rPrNfPE99pU5ctX7AK6hzK3iktq+1sdG+UnGpXADkKmjVDwAgXqk83cKpAqIZyEkDQkw2FH
iHmRo8/HIRoOckgarWzKi8ayd29yXEXXABXroj4OMRerBq954wLw6SF6rmGLh64mI5M+oWtKU7q7
pcLjcemiYicvImKuwktXdc9kJO9MfkRxUfUJxfeRYnp9kiFiM8H5eocJijb2yB+WIKIE9psLPFE/
8xOkdMfVnjTUkALEdljpFG4MXD0BRqrUXeEkQQ0+rL20IU2bht+b1nT3ag+YerTjiyRzPKbCDs+u
+46x2gpe7R1XCceflFKRufJ+UKgLfBQ2BF9ZUOvRvNV98Eoq8kdg+//VmKa2I/kjh6SyI/WDrxpS
j8gkqSeCLuIB8CBXTJbKlmQ41AZ3pVIrP5L5evrWTlV09TLbegPDQYPUgrY+TFR+WdjGxSxKQCG3
Wd6KXJUd/k398xganwxkiz/pcbNDhbxW7boBCEt+FGPFQngKztJIdSyYeagpBCmOstNGZFMFyFUe
QSnWbgweL0b7ewb8SR8gXWf5LEi95W01BJHUGzgqcJilJSBYB1zwaAGwMFCgwRJTGITEkD7iC8sx
+IVOXumXxwecY6uofhtR4Ya6PNSjDqgweF+yASYt3CZeOm0f1nK2pb/mbNHOSg40EPMSxpgHCPcm
ado9G5FNExU4IjRot9kUG8+smOZzm76RXCdCBZSuOyngTpFdXUTgtJhCUTPFMm2bg41nQ5VScdXO
T9STJVVxKwBfhZqKrVZ1VrL46mdvKsAib9LGbl5sbstWrR3rvWaCX7RZ5mcAFPSvjmiYVtXbsebD
zrBQ9BBEDNR7ALpCpkTav1JDxmECLMDOGLuTUmTuaCEtPbfEISF8yTBKPEA86ECecbAhQrsiopkt
C2joKVD6SKbNvMMK2PzDT4zm7AFB+hg3yJVGUhJHgloPftK6WALsfwDi0umr1wT0LALY0rO1MgQI
S6oHI2CxQCkAizwcAXk5zOyA4nksaIVsjoxoZ+pIIjeRuPWUuL375IGHYOcKbAUOXNQFvB/2sIDk
1gi6NK2vdZxjqPdOtZmAE/KkpVnAgQKeBCjEv/WEbAJX2Ct+1ykWiYA57olzM5qKHAtTjFXjz07r
AsQZQlIvKHIJWOQVWyX70NpL8DgFpGx75jnTtsgCnQ4MmL1faIjZ23QwRgd4i0KLstV5NSStyZf2
S/1DBc9EBTPdROGGxWbpSk/eWIyvEnNhcY9k83BnBZU3k+OHn3PqQawK6otZLrnUtJ5WDJOHNyoA
nl8/Wj+QrAzBDgX289eP2Zff/eXKwQUO0DL5p6Ho3efRNN1nizDyQK2w6cWQZKT1vbR9Qr5FQHLl
QEMfSGNi113bkyKyu9EEXE1hHG07+fPBmGJOEQ4lsgkIseLSvMLWjw+s78PIkwbPIRC/WQVSJLFd
FT/jbDfXg1B0dR/V2XX1NU7y+Nk2fWtCAjKyI+slO5HMR93DzQHzYmtjNdzektD1l97YqtAFpmcb
zG7KDX3HtECS38oU1UC3GP1vD1++XE6R1oOWvm61rlLGRhdXgMPWpAWZ1QI0OK7ZFSxB7gUcOaBq
0wGZHCMFLxIN9Uaj1/clS/DPKrRGX0/Pyk4HYs4m72sfOQFQkIfS+nF1NjHlPJNcBR6ybtkbaTGi
PMpEcTHIEHtxYEvk2PKIRAwlJgCN73Yr2aorvd9jUZh0qVCNQc5dc7tIlU04oeJ87timL93s2NYa
8HlTr3jtRUM9wHP9GkZpfqYRKrvLVwsZ10fWJCC5v5uRYpqbXzWOF92QzMUriWo/AcS0sF2M+peQ
O9FJPsVVCe3cIveyq1xzp94E9ECnhp7vZGL0sSUYNCb5siBFKV8oU4Tqq6W8qW9CcQUyVxegIV0F
b/WXpfZeMk3DBIt5AOEPJ78K5DgGHcZTVptsCSoNnFB15VxSvYUlOJwAYSLUHmtiwNSZ/ZaGpJAu
5jBlF7vs9+tgdJ3ExHE1j9vlsIrG3RF1C/7fSf0bzWRW06qaZjo0/bGIm3s1/yFbGkduiD+s8cfK
xE6xCdUgDxT1SXmvYyd3rp0g87D3W9ETPxXvhlg00wwOjLSvDiDVA27cXU49kulm9KLjuFxHcqh3
9dOebRIBLBuJZhiBM5NZbQFYawxNnNauFK2L5TnJqBkFUG3rTtVRKSgK+SpFqSFfWPo9xCdrQDJ+
n8IMBLKAhY+2/dRayERDA256C7isZnnp9H8oB8DzXTrRkC1Wj8hOpjFpdJwFBEC7yfakVoZq6FYu
XNSYetRobjvsFivqZEClUMbSOfL5n+DCsXeTGy5navDdT9haFWMAfo8FIHFAOD25DF0zYYv45bwb
3FQwtfSmC8YWxZwrtXQaZGjhT1GVE4VTw9XlSSPdHy//YD/QjZErNW64B9p5fQ4FE6YrmS+RiHP2
BV/mamyzfD6Avu8iZd6DObmTD/VITT2lsDKQpOE0GnExqQHGBHWlVDkhzx2Vihb7RSW1pZUfbcoK
2cCcEuP+PY1N6ikxblrs9lw2E/6ukRdHLiph7sMEuomCV7Y7AFw0vwB44huv8cJEjsp41QX7MzE9
U0N0z9QjRQhYmXPb8M2D/CNbCjfGzNuCAkcL/jXmg+/9dkAKUV5RRdprAxD6Mi+5Ymd7mvfUteY8
vXaFeQVrUn90knJKRK1rstG7hW8XFJ6ANVX4cGPqcJwnzF2cJaTbyYhyAHb5KYCpzEX7pMLZPv6e
wSMSJIXRGCdrMo0Aaa4hsF0m7K8hic/cujUKB+T44REUG7/kzHSvq+cWPZXIDWVq5kY9uKgHgj33
SfbiLytXZUaunV6YSFOArbwsPQzltW9XVDciLXDyiI0KvDg0PEw3Tcy1p9It1800pdbZWdqjkttD
HC4BjVt7+oRVQn36yLXtNWPbJouD9J6fYpIxEE1MFTi/W/AEeQyB6eqfNJTonJSrvGwvgibNsA56
bVH/gI1IBkyb3GHsjIo7dp4NFAqidhBdqSqiARg5ttm5O46lxtFtih3z7M4EfBqMSE29lY83D7p/
USppjwraIGq62G/AQG2YqLOIZtAKYsF0aexxB/iYCtmLaJreK59peFeSqZJTj5RA9No9yCkGKfEi
kcoHdw1sZsHsDS2yTN0gM/3kNe696HMJRvqrY/MXPaniz1K0VP2Bax14B4QFNVoyL1hAAFERh4I3
u8QxXnlsmGCThlmXZfWrb0yBcsoMHp6mNMOC3myzbAOctnrHOl4AGOY9CBvwtkaZj30iP1IYsRu4
rEpfx3HU8SzJymkEbbdIekQK5XUU5AEa9rKOpV5+ohHv8trck9YkVoHG6rrNFKcd9q3fXWxtHL0n
05v3JgoVT9JQ+vReUm55azf7LozAUlHY7quBGv7Xqkc5DSi0uh3JpKKZiqNmYx6sZJXFUoAqpCcl
mv3eBb6GjULOeXkmOYkYIFpBPWe2p0hcxgXilTEBZ0/8ZejTnOOh0M+HqAB5SqBKHZjQ4LBsPpDh
Sm1z/ScfXVsilPvcpbKCQkSX5RKiR1oVjRQyJGmMAkvMVfnF3VlFfbeucJd017ahz2B1+7lu436t
W8S6Dzwt6pCpdAc8wxYNSL3xTCbUMqUA8rX5VDLsQvyMkEZDFFW/ofAoPNGoWibslQPCDnmIQPDf
kTDTyuXYyRx2lg82YGAjzHut6tnvHe9sCXA8ZNBPIJteGikrbRCFBMhnk3ZWk/pn8qLmAzmJ7nHJ
nkQqLsnkkK4IuESgKF2wO1ZdwLuov1DjI5v8ZdhT3wj7m9QEB9bF8+dnZUhKNsbDAXjb2Ma4R1iE
lzMNC94mBts+KDpUquE5lPKDik4eGjb9agCPXnDC3Ty1vbflZhW/LVqNfLdqmM407HTA/hbj9Gds
6fEbiYBGiTQ4ja0t8mL5k5SgAoreOoaEGYpBXnFb2Ze7BZm1Vfzao1q0BgjICAy4k53jWURNE7Jb
T8mSsY2B2YEUHZJ1d5MH46oJy32dVECgvcdTQZfeEkTdCRCtXeR2kq8KpeyUL47KV7e3zPO3W65/
nkTDCUDzeFfQC0M0qWjACAFoMRKCBxvvmrBGkiN45eWIFDbS2PDWvzuqOJV4R5GCZKtgnYqLc8TG
3DyYktPKSF6ocF+SFpRyoOY1zzrKKM5x/d5TMgMQI9vWGMDLI0yUonUGv5BC0jyo/yeZikpu2RiF
/1VoA0wCkxYjibgGCEeCfOg4Cb9ahdOfqlHXd4XdPfd1U1/Bm3IlbBzXm+bX+whgjnJEMDpxhOd0
XiBPjiVTVZ1kHSxwgy7OyJKTD5I5Eq3KZ+vO/D0DRWSTXRKsjJFkhudcpAN8qtaqE43UG5lexoY1
2khFb5Cy9v5mVy/6u5JED+7/GlYPlxP+T7X+FEZ+d7AWjqog0Rgj6oMW0dAwjea/5jg3djTSscUg
5TQkM3Kg4X8hi6y8AaKKCH+7kIkxOao46urMxvRkATIQCJ5m5O6AMsTP8xC4PpYRb7mQ9boJfiSc
U7gXargzVAe/K74oEfIZWbyVEairVFmJgqQlGvhWyVbmU8uNfk/XQdr6tjE97E3rgHjPEiTmSNgS
BVbyiFPyAHXyr/gmox8eS9Otjg+QJ2qoYE+aB6iU/8PmHvrhLmnYDg4qdk3rd4Jvcc0RE0vqUlMC
e8rlyZUGVe3VI6pnHecqu4PZttu5RHWY8qDeY5gENJUV1jnK7NHCmMFT8FEoulxjL2+VIN3r/Dp7
4sOIQ9cl+rVGsU5yMK0lAzgiGhbzeMtGPdpW2NB58nNjBrKvV4FUjBwLd/61ZUjFI2vlR0ol+56U
mHuRcBWHxuEycDB4YSaxqVyrOU9tojnfctDpVpm/XJMYzw5u98OXxcThJA6Kw7+A+oeVSP5Xnnhd
YMd+/ku9eNW+A4AzMuz1/hDNyQLsRC1HCQ/AoXaRDVaHSC8YYI96cI0DA/d3p7IABYZ0eTA6RK27
k2NhHdop8nStKt0WWRc+I08+fKZeoqUotkIC255kXVXbYN+sMQ8rK0AKKkOpGQB0VbTDcysCSBFF
0HAes5djCssnzBgpghSqOAnfgVkP/M3iPuhCCQdY+rZu/YOjd8kVVGkdKMxRrGYAceQ6J98el6G0
gsxQWohTp9kCAu6EJa1agg6Ml1gzxjxw2whlFGJmQXOBoeoOGSYxLyTCZtZyyHTX3qjpRQx0m7zs
QH8rphJkoWKQl4iRCgsatV4JNGBxFcMU/IILTtAeEuDSITHODCgmJKfUOUqMo0bZ/mymLLBizgCG
hAKOwR+BrQVW5z1SNwZUOyf2gsre2dvrmtkArMqep2MO3JBDWdtHhy/GmZpuXvxZjnWzRnZh33kG
AFiTBEgKdytlT+qVpeySnlTKknq+OdXeRQnNBu8VYCRF7iFizpFczMVyAqcBqq86+/F4yfurGquD
LQAaIf2TNPLUqON1tssNpHfIY6KxAM/12IZbgAhiR8MtwmfV1DhKeEr5d5LwskT9L5+RB8/6RjuQ
sHNAchQMKSgrgR4XBmFUPA9heXYEqCM1ONJ1VsMHWZ/jFfufTciDpz2QHVXUhzA0tO7X/H+cfVlz
47jS5V+5cZ+HMeAGEl/MNw+iFkuWZNmuKrv6heFamvu+49fPQdJlqnWreybmBYVcAKosigSQmef0
flrvtdKZB/zt9GmAwqJ6LMAypE78wCdjHWr1gUg0sDLLV4uFemQmRxKpidTgRSQrkloweHG8Gcd6
nGT3Nvtj8biZqp4YTgiXT2M3b7aJIzjK0F2qqrhurNIJ2Rxz9dVcdNWMFd8ZTvWD8nVn3WxvaiQ5
17IDYxLVcrWATQBFEOLJJQGj9FpX46ivCAEzVOCIYUDh55qUVow7fYv4FFjEFXVqrKWgOHRUUens
RaOAU+esrvzn+bpq2iYGltNDCdwHIFJnKBND9Cktqv4cqtgUibrBQJ2NNeKGdGRd/EzWPkWNIcES
+mso9aYMoCadHsxTLkaaY7lgV/MAmYhFtgMTKD/2SZqLbR07LhhZp51M4q5aoxKHH+cuLxO5qqbI
3OgjN8vzoADWGMiv/XAakZ+BZ9VKb0FLTWNoyjpqUYI+9U9XX10XS93dLF/y1T11ZbJF9JVLieyl
Cu81j770eZKbm+JqzHyDFTYgqPVgEutaoaVYaQ7YFT7VP22XO9tZJAvnyXiknq9gVkhMgwwvsyIF
EcmHjlzqDNuvecYgApRMFf1BHjrwdDvUkeNKy4iqRZ1V67NRy/A6Y/meKQSdEE+dNtbaw3yf0H0A
OGyURsawNEhCO1zdJpMaQnKCj7MJQbTtg7cRhYysDTzkwkS7afIbDzFgyBrCCXtgHoF9nGQjqnUV
wX8adNEEXq8P3Tn37XVgmvGjWTfx4xCE8WMd479U6pchqrsAaJBsBzB0diIbuTJ3ePVH5h9mj65n
E97ZbLqjOahBUjsCvqIZt/O1auwhNjWSJeaLafgmzn4oVkZpgCEKtQ44OXVqpMsF4CJUOqdtYFAi
9UhXVjj4mMzp/saNjEyNalNr3A0J+/a3c5AhGaS/ihg723HW4e+gIXPPHKNirSUjuARv5ClNfrhR
J48jr7pLI8uTobBMpZLGusbSDuyQja/PNl6H7JjgLwrqSr3bJSl+zp3ADbtzXFmLh7TRkcoWgCxA
mwD43UbWEQnj7h3WucB+9xXqNzVI82FH6cfp1h/AEwxKiHplVqV5JyhLBNDQ6c4EnI2nkQzY7vYh
M1+caAScNec4++xD61NWuPVmocMdqxE1SGP/QCrbiPgxxcEmScShmxujtTW7FnsJxatLDbdtB08E
jgwCQ8eiY0rLbYe8ukurUqaigbVYY0MkHRKjgkvWO89ZOOCFr/Sk6ixwPgZc/0Sus0oZC+QreKbW
47XYiMRdSdf2HxKPHPpxDC+aFqWnOKo3rWkUB6crT6zEfWuK9Lrx46De9gCFXd0YdOWnCwD0RsDy
2ixWMpAI+psX0zT8O5rYHZ32avbWOtU2Y6dbtfowoH45mRwUjimKz6ckcsDJ3DqPQEna9qj9PZPE
MikffPDaApWmjb3IDxCF7bQf5M9r23ns9D7YYaOn4iIYToa2BSlsmQzdNsfRf4yfNpiTppTFBxoC
vgTsG7hjb/y4x/vTMiv7QM3ohsB+ldIG/ix6pKtL909keY0bY3FDnRKw25XfMox6N2NvRHJZplnG
/u1ULktd7OGzBOC4ogLUIpXYLM0w9B5IE7p9lBSonyaDyG1L3FFZDsfJJiq1VAWPRd2iQTK20eVf
ggH5ynkToZhJFW/P1drUpabGEWPsI75FVdykwhaxOGGDX607VKGsKhQfiWlnBihcxtsrqr463Qgk
KAYc4kay8qvIyp9AhNEvEk/Ky5D5f5JaZzZfB93A93Zhpl/7jXBZtkc2C3InQCqzLupc0bRY5guA
6U92L5MnUU36k9kW961fmS9JUkegWAXMrO0U1WcBUkTJU/04pS47oqKSzT3SOYkx3DPxfbEZfl1t
hNB1UDQ1+cUoX5AWDb4dlavoSzSGaTebUeJxRjpqsL/5acrB3pUA49qHUw+WCys4UYMCEgDXL/KY
D7MLeIlgSD4cf+OyqKgX61F4qkNA4JNIMw2oLZclQEwAsNCqplNYCjahLpA8d/lQ/1nXil6SKnk7
Rc9BnssY0uWIVSrO58s8NgDwNFJKio1p1MB9lRZWK41AeYOBXwww3idenhMBvAIgMJOLrvw44i8b
7BSNjaZyFgGWkenPedWyfpMVB1qwAxZmxKGqzHZZO16v9UMQDe7kwMbVvNC/Wt5Tl9z7Ml8xMT5q
QKgANyWwfzVHgJ/YGHYEAkyqCFXj2zKWzZpEMjRp8r3DwddmaqZw05tFs+2SXH8Bxt3BmGrQAg49
wmvSMR+zMPb3/3cPgMwUnsV0ubMSS7+nRjahMff+WdfJ6BlB/+pqqO5r3y3NZYDDjd6rpv5aYIVt
/Bej78cvU+9bG3BJm/eBq/+cS2SFb0eHoVJVyAaACrGX4selQdkXvsNpwlHOiKqCo2xAdQ7VjQeQ
s6915hAhXydo8l0XshF4I9p4mQCHsmsCm69aJZIBdBv5BegUJARaVfjIwEBUNQ9FfAe08U+ICj4b
H2jivV1wpHpoqHH/0FEvHCwE/gzNBoz7L+hx6nV56xWgcjqB3AnA0E4lgCOZRpeeROmHK7NG4nok
w+I4AoL4mNttgYhAuE6UivRIQ8rT9VUX2yxnxUBKuRatgIlc4zLRANrE9RpsDT0SAUMAHXYK0nvu
qUf/lagMVeqHa6ex3Nm5qCVADcnbrooYWQJ/naJWIulcZgCytlNT9twSIKJT3SttRVMtA1gGVI13
kCLuA7uTDvNmfOS/hU9ezgn/9lRSK7CATjS/8n7nPNSG53Zp9drEiEyIRn8RqcWHdRFF4TYL/AHI
QuV0f0NDUScS1as5KItRM2SL1SyTp6xQCb5F7EeCW5dNB4OnP0Q2+c9IwG/v2GTpu8YNs8+9X3yJ
gzj7jrr6H9Ho/70DSgyANpzau9zvd73doQbH0uPw2PQGimxULwjcBKlFHzIpWQ0+18Qxu82NYYza
EPCwaMhvpBlJ7hPsL5A5vOubprvrQ/fgDgxncxWYkueQ/ixTYH+O3lM0X6tYa3rURbAAeAvUnbMD
5q6KALVM5RTMw/oW+R2DznwsUT4GzN1Ob/W7LvOx/Am6/hl4iMDlACk9SOWBPdnIHiTnibUhIx8r
80GY9o6MQQj/PLHAXYt7/kC6XOjOvmhcE0cnsHIsuYwy3Fztqf0YO3HJkXFyxANXB/GNG34O+y0x
D5DQFVviHfhlYQrD/ZdAFi6BtZBH4Fx08hYFS8juQ1s6ugmYcERhAgEwFSpzogKnFEfH8b7vm2RT
SNNf6agBAhEcSHzLlXSee4k4mI2ymZWt8LlJnBRCeDeFiLMpKzXtR28xkJ/oUoCK//MQmj+ywn2d
Fz0yPIPpNXYTHMjWxTlC6PXcuEhcAExJbt0rA0BCETKvQHc5mwdsKu9TGBIwO+xKESQrB0iz92b6
k8pcl6rXGTloQRv65XYFLkRGGkb4QyTicKBXs5mOV2LpdLpN1ujkdNKm/e/CQ5qyVc5V0GkZHCA+
dnLiA8WcQA74XbYxAFMVTsYCaZHH7cZmZrZfVAvKhUgNVdJVTD14b/4yjHS1sJnHhGmJGlgqY6gQ
FepHqWAiza58Gzpk+Do45w49HjTXYiy7N32SHKxTuB+8D+cqB0QlCEfqZXxpJNGjn6LKKzL2vQC4
8tR2xR+G+TPsnPDbJME2bUSVc98h4eXSMeQOF2YTfhv84GsIzIVnC2f1e/FY1X2HzCzwjmVtHF8M
HBineNI8k0qT+p920YBsRalalGVtBwQLkFAIUQOY8uJPHlFnXfk3GvO3to+sMBc8SvdDNTUbZwxe
ht6pj02isyfpNPkxypLXwhZT5nVmaXs+klJ2ehDqTyHwF54QkyDbYEWAjVKV9jSSGkCiv5hcjF7h
VneOqn4CkbR+T71FZFOAqkFLtzc3hkVcnIcoLQ4hGJwoExznIBMipZ9iwwExxi+pzsuxQOqJ+lkE
pUdYmpTSseR1xIG14ibAtSk9hPSLW1Cbq75JmSIbmEDyAARvKcVDrxoDQAqAPtYOXMEmkH7E+e+9
b2j3pFr0VcB8cLB1w5p0YuJsJ0EUOj4mTBgH1Is5m0hP2cEFHttlNHxr1Uqeffd5uKtZ0ZzcDo/s
mWYBPMft2udggSWyBOJS+B21AlkXlynXpdcmyB5bUIECggEiubXwTeNwXcEuGZqz7hoD/LofdKUL
KtCim5GDFtmN+fu4BSCIesDIVXmEPdvbtR1fAtFuZcz6ZxyN988ScEwKmdnfj0rHXWSc2wmXq9mq
dNHY7iwQyT6QKjOQ6I710LghMW1rG4/hurxrQxxQNz57oqYXdbsFZ9ywbsOCZV6uV+cSFY6nvqj0
p84ygTBt1dHViEoYmacD0eqOJsBGKnxUc0621L3GZV8DdzDWTmhq95E/JBd7zPhqQJnEN80PEa6z
mi9aFmPBIMvoDpD0+ue4aC/kABpAuQpZZV1yS3T3TSqDTc7c8FuDQls1A009jZFYj00n8Xf6pqVR
dJmfLYF4+1spEm9V2kaXqQvxjMI43Wy/uUBr2DYl2DQB4VrgJEotikimhk/+6B4BqnKWmW3uSFd1
LaVw1pvGt/KXdPhEHN+BGcpDyM0I4CpienUcJ/W63GmOIxjlXyz3yiuyXXh10fRqhKgOW7za8jOp
kXU7HUorjGcvmSfvXpkAe5HDsu2oyx4UyBHK1asxfPYN0ziX3XRgTpCG60oh22PrOe86advas2za
sS59Ix01txtdcpFBceVCe1eQaWN9pwXHUJEhIT6DM4z0gYSSmDJKELUixAp8OuWwGFjZoMoMZx27
xEl1Z+XH1SpG2eNUIHVG7zdLbvBN+q9EHS9K3MevNynENCBBlSYuFaN4jWQnywQAKccA6NJANF7d
zHXlrsnQwyEbP9C4ZW4EYvI1iuGwHE3LYWUHXXQBmJiL8HVXeRO34jfQHb00Miuf/QwsW7nOdaQz
QJ9MxS7uXfuLi1SLOwOYPNsUzNhvsvNc2bM/gLxnb1vmlHegITJfcEqyJjsYAaONhkPiQ5/XyafB
bZ9oPivIAB7bZ9kpry1+0QYN6x11IYM1qHEO7OiC4tlDnvUAeZIIXNtlOb1mbcM3QByN7oSVyFen
YveG9MvnqrXGB9RFI74dmu9uUz1EdyT+1Y2l9qNVZ2usAbY4lLQ/dWNYnnFg0M0c9pGP+Gkw5MGe
blELbqAV1ZGE2xdrKzK1Z57XX8Jc2m+lA3JlYaXmw9AM2WkSeJSSwQ7Tu7Zu4xe3kmKXAdN8Nwku
XoLR2pBDXEYJaiBLeQSwSnOxCgSQpymx35Dl+xahwPrZMOPm0HCE00nPUYqI5Jy3INP4prRLZ99a
lfZsj+0XH4H2MMfbfAQT3VNrydErXaSlRx8E91OS3LMBHAikavOwO5d4IMWxAR6NvEYwvMf36yWg
P04QuMcEGQiMrybAKdn/ywQ0vd+2zTmy0m2jMKijFuvqzJ3ukZVenDqlIj2J1MQVykFbZyy8RUe9
xW+SaX0cGbh767Xr+8NhWWSCat0p1rTepObDxSFuVU5sq8vq9MMH53jjobDCP4OE49j2YyFOS/KI
OH1oTU5rcDIvIvVmn2UFH6R+5PXOGK4XRxpncR+0W3P8x9AAaeDkqBcO3KbahKqixlIVNbHq2crg
aGCcIgPpyLoYBlVgQ7rFgCSO9xFB5KhUzzjBrqyxCiT+UYGQYSaOF4Pu8JBotXupmwTVrepMyRhx
wjNo+mtShGLzO4+Q17sShbCvpsZRwRxp9dr3LWMHDpj90CQSJMO9r60TN3Q2IXA0M6yJy3XmuOGl
rhL9qS/yaD81FfJGyBupkBVyebriEHQWewq0eDyruYIpRxyrzJutqw5rl+Pc+Uw3NsytPuLk2v+w
OmELRKPFcbLzM++Q70Yq1xpiLx9xIMothOgjRVZKPQs3T4uI0aIGcQMyOposm9YdVtveiAoiiWjJ
r2EYgQo6xJgUpSkolVFOS8Z+rN9H1MpCZjLwTL6+bx+wbtfX+D6sMyEkIefGXIe2lqyxPf4Fm0SQ
SIi+1BEwhMltxlRKlLNrJ+malFcj4DzZfjo760MUn98LorNq3zZGt8MOHAu3WF7czBJ/tsOb4wa2
SjLuN6i2Hn8A7enNdnXttUbhs5e1Q/ApwDIP9OJcPthphE1EV9qo906aAwOVw500SpRBZLW76ZOi
39pVhuBpooM+RHGIAMjK3Zeav1lUpKdmtJyxXV3JbS/xEs1Oi4qQl2lsyFAWhoy3ESXlyLIPUhad
8cnTz52WgC3KHl5HLW72jlXzdTfWwysD2jNgoGN5YuAd+uyOCLUqt8yxwUIUu6CJ0LLxtXAFShA1
q8b5HSrd9j4vfK8A6sIpLpAkyyI87LpGByoVcn/dNE/2PqtR1kEu1GhxgMP/KjG9hjdWv6NxwNdU
D3fO1uFgnAtLfKlCPO/dDm9NQ9UypxLPVhJ1Vem8iGQtlLOvnJlyvhlL1jBJ1sBsQSS3dAD/MLch
sl5+9QdefPQzsHdwZiAXRnT6PTWmOvpdxEV3PY60H4Pna/yHnZziGlueKUzuwzwwT/rY4/yQBeFO
6ABAwaoISmpcBYGbIjmy1WfFoqWUi6QEqUmK4D2ofH8zsh0cnH2i0hwvy19TUkpHhs33hOx60Lbb
gDyjyywuqCaONoGFsp/B9gvPAXoeogpg7kjLsH+IVTN0iOaLABjGZKAGFT/9Q54ARTws3e7uZkQ0
xa8xXvv7mwEBQuNujo3xMgf1tKHe+tE0HElqYgQ2V5GTrDiOBM6Lb27oyBBCBk4bKdR81eCMDBC9
WM/OIun8NFM4vUpJ5itvLOBaB3T0H2xZARM5CCQROyTyLDJ0hnju+rA+kgrV1/FaRAHwaWrubEwL
wSSA8hQnxEXwMKXu0ugd2+mpVhwWFfUc9QyedTG7noUMQlmT/C7CGc6T8Hv89rUaEWG1scP+pd9n
GdYyoNMEGY8Q/VpHOeeF9n4Mh/cbHjpgBwCJ67OlB/lDJsU+7Duwzd5Mxcqq3/eFIVbtiJ9Hlhh8
lzX+HXKAwmeQLIbPVstxjAO+nl1lcaT7N1n0kGru7DEFX1EJx1NgT/k+gPxKcIaB/MYHbhPjSJ0v
mH8kOU/x/XUi6DckGmBI1bZknrAIXuNot/JIdPMQAx01cBntFON3y9LquyUlkZIZhWHg20uKYoeX
KZJTspbFu8FBVc5UhNqcrtgEYM0qhvQ1alO8K/rUtM7Y81lnW2R/IqGsuSNp0Wf9GO3xa/jK9MY6
G6rxwQt7Cion+1I43ZcEQS+kAa1G4sYsXPNzjZXBq99q0jOMaHoEcIbAf86X911sD+AKyLVtjZGP
KDPGfncqzNd8bL6MYVipefp65F+lZjzTkQLyEV4qa/C3JC3NwuxIulLkfKaIvHGpWnE7niM7tQOk
Ku3iOAJPw2re7tWxtsprpJaQZdkC4pDO8XwQwSgajubBsJAOaeNcbGFWQ3GqfgQ18S4zAFmh1Zm7
m2khJtTHB2BpXQNivf/Ep0Q/xdn0yorIbz28QVKefyI2CWR3APGlKE80Tkjz99P0ruKSqkW6d5Jm
uIv0UO4Qe6o/G10N/tAEcQMt/qknFn+eHXiP1wjHER8z450u6u/E8+5QesjvGOA//IgFvkFy2Fpm
tY23QVVUISg3YutiqibXp58WAHj2g2OaF9L7XeGuy0hq60U3FXhlChPfLA4PNH/FMp9dXNQxY9Dg
WNBYrX41kWsDZ3PECgLM0IZ0Nq2MxGEwbPdAvfo34uJCfoCgfB+xDCviZlWHJtsvvs5QvyBuW22x
HWdItv3rJRY/uuIiUu/mU9DYG78RBHArs68LjyuAxbZBFCvLXb61lAjetGFuyEq6xQXfGfBuaoUI
uDhGE/AyaQYa0rSy2eOLBRnJ6Mq7SSunPatt5JeItt80goHIzsIqxjTT8JsTG3edE4C61hLIt3N1
+zuok8HbNDrm5wqfdC1SoZ1pJkCHTvu0j0FVIfJ+YyD57SzCNLujJz/3RYzkb/mZnvzUFNZUbu3C
r9czg6KjUplBU46UNDscEm8MzZWpRcWFvM0mT5YJ9Bhwaxpwhm0NAFe8Bf0d/tNhPg2nNcFrUHMF
eBKUzh9GlzrnRAv0J1C3d5UZPlNTYhu4sWPL2MRIZ3rGGrR5KPO3Ik85VqNY96xbH6jyszzZAGUf
Add0AG8o7MBOXE0J9x/cKNIeJwefwm0l6v4r/zHuDP/RLcC9m5uIypBIBiEzuU4bW2xolFU78QNq
JBlS8hB3DY++cNJ7bIePZmE3D83YvTeFa6cbkSXboCv0o1O507oXsfs2Do/NUGXfBYDe8Ynz7iws
HzQMBj57FiI3UHfSajs6Lh7zXGCD6js195b0NcCLIZZMOWnU5EjMEHKq95UczHcDuG2zORPOGCZ9
i6/jC6sMrCMM5x71HirRK22de44P1e9zDlRqki1wj6ynTm+8okEmct+jrNPx/yjNBGceUuUREk0f
9WrQrO6BY3YK0vgHiJXrz1Xv11tNTi6Oy0tg6Q1VuuZOMPyRp/1Wi33+Q7naFq9m16gvJHLEYvuA
yFZ/HmJgEnAAv76UI0t2IpnybSoN80UKnKBIWcQnsuLbzHLBvyyDEmYXFynLEIXICnAPuHOiXHVG
29/jHOiYAVETGfsfulbB9c3ytf/cH4FgcB9m4MQz3do+DviNeVEss+9V8tmZXOPNkFiyF1E+HodY
H88pMLG8CjD1W5aEgCtWMSGhIM3tvsCHINlX0SLqgV4UBOCjPnqLwaWI0iJT73aKsgqmrS6r7/ir
hChKB4zO0pBOKBDcoEndNd7B71YyxCx6DPs2vNPdeELYv7MR1AEiybGbSlBOVcg6IB3WTe8G6kny
pm4x4a2S2QkYx/sIQGFVjvilL+pHxEjqR5WJOussxS+/6LA0jvetzhHOWnzIXLiZdrbzAFlN/vgM
zKZpWw4+AptJEp+0yq3A2KRFX2Ie/6xVzYlmfOotrflRogZthVys6RmEPNPWGPP8PkkQV0Zu/2dD
G5rThMDf8tHSMJ9VyycjVcndvcCy7fzvf/3P//2/vo//FfwsLkU6BUX+r7zLLvh62+a//60z99//
Kmf9/sd//xupjODlsYTj4l8TFOCWsn9/e4ryQLn/jzCt6zxvC/OcIfN1R1A7BKujm+mW6ahxXFSE
vLOIM/pOBJ4WPMu3TtJGMyAPedyA/fRCAOBVtwxk9/nJ0ebAOYgQWfTwOk2OOGPG10xdkDgkyAuD
D4nUgOoi8bqEPUaTZXkF4pVv4Cj38OfnPybwB62yUis/aYhBbVljpwcjm9oH00rwTDAA/0bUP5qN
033s9YK7mVGPZOwsg7uUopeLPDPwYSXjrwIehXdEjjf5GynW8/svDpJ4W2qMgTOiREIiybWSJ57Z
wxrJ0toxwcMNRZePuesaj1EIKvR6ch5IMrNofOjbznMCBAy8HpBu9ygb/7T4m0Ni34FnESXf5JI1
YbbNuF+saQJqwDEUr41xbLbNx3UYCM1XRugE+3nqKLeeAHKWHmlqplvReRAREKpE+Ezxhb4qzilW
sieS4pLpYPtB6MLxh8L75zvNYf9xoyG71EW+ABeWoxsm/+uNVqd2MCWBkGfmGME98SjxeizDmXxp
ZlcqUN0XRThemc1gnrkHkm7ezXLY60W4/qsPk6XfbFGTiacbQRgyvF737dQGK38ysgshGpIhacfv
gA4z9wgXgK5pivTNhJtqqwWrLJ6cb7l6kRmtVZ5CUNefhG7isyDxEumN9nbG+LbDLjrzal+MKMna
BSaQ6YLGtdYt0MO3JnCNUO1VgYWVok1ABUVKOoWWaisFo+iUPfAUYZZZAp6w3NVBWh1BHFqdWwPJ
grSZU7u3wswrDySj7bx9+/Bgk54VXho2sFrRuzWw//jnrwo//dvvCgQ/eBiYSPgQQB51lP3qodD3
2lhkljuekZbpe6N0j44wtGejatyjdK3SK/tA/4pNqLlC6W557sykfOKG9pn0fqjFG1mYco9TQuM1
1A7W0OlfUdI33E2R4W/Ii2P7yavU2QRd095Zadk85Mg72ahAq0diLGTzEKqmS8xrQ4nKvFMnEUGu
9diL1RvXB/PdJg/K4G6KS/NliIBLKJBskze8/Mw6YDUqr6keNXDFYJDfyVc9aFqUBidIn2J47qw1
sxYeLXkL4eIENhTZutHdo6+z4WvXab7XOIP5ELl1uAfjHP782M1edL1C7Vgl5R9FGO1L9fAvcvto
Tfkm1kLYB7d5EjxMVoXb6gcSdTFZD2PW42AU+ehe7WbBDsUsPiidSm2vxQ5OzCPjdSr9+JvqAI83
+RahMyiN6pDmw5QzufjAtNPztLqn3eLS0L4RJxHOGsw9hUcGE4+a7T/fPZZj3d49JufIUACNgmng
rUKvnKu7ZzISJwlCOz5ryLjzKu5aJ9uY8JMS4F5uTf3HqAqSSEVG0pOYxyy7N0O2udGTSE049O3a
6Qptnvd3fq2e7EeGipJCXXkZSleYRpAEOYn+cqOnz+Dkbn+Iy2Bnd7F7MFXDMsTGUPnDncOojeiS
ae6SlmTqAWPCPSy6Wx+abjFTD8WGdwGqe+/SIXzGz8nYvl/vb6e6+hDLXDdT316ZHOnTzbOT+/K5
MwDMZurai/7Kb7nKMs2iG7XoM+/bZuvjqzuIJAEhHHWpicGddMD2jh0WHfVudIiuj0BUUFNQcyXT
FLPsVBEQmlocQ/1ujt/p6DJIBsQq/cYcAqRuVWl1vtUF8hv0wv+JnDuEI4X80qY18CiscjjxUToH
pGOC08/RomeEAYCTiIyB74o6JW0t/6de6m/ATZVfuDv8GqQWKVU59tu2dE5Yw6fAItXT3HPyRqL+
BQd2Wq6F52SwTzo9zydlLbrk3Zr1ZURWRIrDZxogu/B6PHlEGM8QkNsObhJtR6RVHB3DTL2iB3R2
HeEtPhoJ6Lf0zvjUdSZSjsrqK9aH0S4xUbM9TE751cj5HR91/RMNn1zkNtjKbRku8H+m4YhihSBZ
xr5uTrTTNSbWIBXH//Ujx27OuSOLqxvbysm7dW8V6Str+rPTGPwHAq2PupYMLxaAeTZDbrXAlM7d
Y2aa4SZrjPRVjO3iWsWgrGhD97NbldZZNA4AeVrgfiopdXwTQEsSh4V80pmHpPhqQ35koQblY6hJ
x4gbvQTXuMemWm6MAbn42hS0c5RriZwtAa6B21iRZliUqCDZHD8jv95EJl7nx+9jacRNcEyNxRsG
BBxauCOqwCTTUDhJ3R7htXal28GmaaP4QLqiFCh9I0PpSG2P9wYHN4sUJRJvVEVxZVf6gXq2Eqm3
GDpVf9xT/TF1yduismFyQik1KoiXkV2VlqtJNEiwFrLfOln73Varrkof3hvZR2BVIpnhjK9edYr8
crGPRYrMhgz5MbmqoKCmUaURNdVbkDwiZW1l+IxvEpW+sjiiglDbBzh4n//H9J+PXCxuOB4cM1di
pv4g8x9Nj98t9JdCPoruxa3KCuu74j5v0/em8gWQpReZzJOhklVJSTLIXYwNFoLRarb8/8wxz8ab
ehtrzExOblamODYGEK0mhLjgrHQ46FifbiYdyRzI1NhRAjV5VPitXAwXcDzkwQCguSrrPFsjM8A+
AnJ1P4i+25NEjVD6RUQxYXeoghp5rqgULK2gQH0IGzeT2VXVirBOeNRN97NM3bCy83JLXWoyxLlZ
VZhbgMd2xZ50NBv1Ir9UKeNqdhvgvjhm5e0xb7ApjxvkyjySZbkOjcExdY0Ev0GLvXrQiz2lWU6A
ENhXDjjEKUuTdMO2sX32TH2bYXdH7q4COEcN1LV70PSNx/209AAbLbix6vr+h9RNXAnr9R2VKEYS
8GMk6irT2WysbNMqq1QiWY04LXZUwThlfgZscuMfxi7ONNa1jUMRpO6qRpnvfaLuMwsn8mCPRhQf
FT9Ky0qZIzSGOkSP5BTVlajnUiZqYiPrN0NgI0ioPEk35FGQbEmmSRfveYg/9Ot/XprpTL9dmlku
qgANg4O3URcmV0u3q6WZw0KN41jCOCF9K2737lcWv5pO5S3ZpTdJqUuy6d+6IDas7dUkoYFfbeuD
O9jvH3C2VJx6lraof3bFMRHDY9aN7ROpOqMsNnbXdBsSyfCbQbk/PZIDNY0a5KhBy0Qfgwarr1ZY
sKfztq+0gD5XpO432v9lYJIAbLoMwxWew9WelLqBh3489j2K4zJXCzb/QeOBt43A8/IwEKkHpcPn
lAlPXQO8alvHiku80HLE6xL3h1U6WBEU00sRAEbBACbIowmQ720SdMGxASYh+DFbaxdL037osXdH
EqvOPwfjVCMEN7jfOg5waRwiB8iwd1di2AnsMO5RJgiC1iUWmcaJWFsNdohhYQfjaglQznJrIOar
BkYg3/7nG0j8x8bQcrnFXcaZ7qD2xbg5LYr9oq3w0+1PgQDoT2CiwndVyQo1r0XqmWYAUasysFA7
bg7YL1ScAOm7BJFamllrUlKj4ZfJcLwk/TWIWxvPL3Rz49imxCIJOH4rCmDFHTCUu1xKj0TQviJn
SDXkvRjwR2gfyGUxkB+NWKYKFXUXK+38D78pEPREJcrzEGmgV3YjEI1xjgIqFGV5PrNRf5a9AhGh
vLMRtvMadfzafVCmUI90qDNJdlwrnolKZdH/zvfKJfWNbT/0chVPU+RNTcaOJbfcL435k6u8vxTc
pIfcQcSunZzxlbzqcGD/h7MrW5JTV7ZfRAQgBOK1qHno6slu2y+EvQdmxDx9/V1K2k25ts8+J+6L
AmWmUlQ3k1KZa51RiON+5vlflrIqR6TMBRwbcmSFpZiCNYUvsoIvEi9WNIh8GcDaOv/7lWFY/P7R
gq1i22CGYzkCfPTGXczABGBkG7pWe7GmWniTQtamJowNUArawMhZZHSUjYMHCJb4IRx80EyQnYG3
3I0dVmDZo1ONCEjV8UMrouDQt1a9kkWaveBep2122j4XWEl7kRnbO5IhN18/O138bd55n+zqTauY
dibbxgAET4p//5psq7wsX/LzbNmHgeu1VcVmPy0+8c513HwVCRIovTHKvggHqNHkR2/NaVeajQaU
G6day9GqDzXg0pHYbLiH0dGSz4iz7GRpjt/6NryVFyiPIrlb5LdyZR/ryfTNT8evGq9fGm49oPS8
ecY61H8UhnyLEC76YteO3Cn0wW1qNOUXFliX96SomFlIGwv+lABtuFDejepNQeBfKCnnQ8enxvz0
0aOUnI/exzhACN54IZ8f44C24F+olwfxPEOWILEzCJDEqlz9p8EpzP/t9OhkP06BLD9ObxK1N+Qt
CsJShyvaebNwQBgrtKvW9RmYmHnxEmBVhdBdU7zkuv0uW7TLEdlpXc3+271gWr+GQHAHOIiAIM5p
6rbFsRd9954NbR8Aw5NoPqNUCis0RUTIbP7WtTzYhYrS0AeHRP9jBJrILojCR3yNck+XWrWJFB4j
Km2SB6cbLtQbFMpSh+8ODwXBw55kQllkrJstDCuIXhwX2ymA/Bv3fqgDinLGyRw9YBqLB790/q4H
ME43VsP2WV1ba+r2cVivNastD3Fmyzfk03zrm8S4GuBm/FwKj6Q2bu6H0TRmD4luYDXpAB2KlOQB
qZDlIS3i/lAHhr0KFAdK5/NmXca4L5EjjYoU6mfAl8M/EFj22D00Vn0bsE1lAxKCNhiB9nDKmNa/
MaD8bkF+6BxYHDtPSdO/W2RGdgqZGT0xRBVaVfQKnCV2MIvyb7OI43pTKAbuoEHwyVelr3wMTQ+A
KuV2Ah41gCzQFHkFMsa4uR9hZvgunf9qU+OWOw141NfO1YqznoDGsNL8KzUkb/TJXiPSqa9JNhal
Nmt9lI2aMfh6FrmIzeiIXZYvSOPRADHfoYYzzrJtIICX0fEYeMaA53lmSVI+6wlvVlan80PtduVz
GSGi70vjYUy17FFourMqhrjd+bmRPxpZiTp4DeUYmh1ijQqLRd4kA1gEWAnyVWWWtgMDyDO3N0gI
zQG7YrqgtSjSc44Kj02KV86XCh/qHVg3/hw7AAuPUxO9TsgA2jVWpe07MHw+oXwRpC3KJHFjL/Dt
+jt5M7PavdjmmKL2Ct5y5a2At8Ro4j9ZDd6ZAsHR15RrYCPLyj8NVn/rtDy9DtNkfI5wiWRRpr3I
mgWvE8pfJYg8Pgfu2USNC2AI0/UYjbgCVdOrBpQI+MYAWgaJcqDWPWiTeLdITGz7oRoxRbBZ2erg
3sRDqY12RQS+enJAmkgLFYWDOMYdkrJMIM3oQyQu1KMGtMWgP0rwMgDHaaCtuJ5O25Kno2dEiepr
XJ6xoDjP3Q83bm05l1kG5Cmxam0UmSxuq9zXFTHzzqzS+inw9QLR/ET/Dgz4raMFGuij4qe8K8cv
dR+X67JrgmvjqnC6n7i72O7vB2Vy8P+yw/SpsUbngBofw97FY/53XQCRmD6Wg87snjR3/iCnr+nB
mZI9En0l9uEaPfUcXHOrJApDXJDpFiXY1hX/IOta53l68q3pAdF761rWNpvlg9BzEMoFjbcoSGuJ
EDA3qY+8sQ8npGgavsfiODsvckC28TOWwlsyWBz1WGzutA7kt4stmRjSMpC4MjibO4VvNM9I8Z1w
6/08TTzPhgcuvt/51gFvvY8jP14FRQOiDVKHVTus3Qm39DKefv5Uir8qVgFX9MMvyfV4b6Ic+bqI
CyC4HI06+7yIyLJM7X4TOMK9+UORorNlv+oshc314Xv+kaIDSW5fXpbfGBWVeUKy0IlGLnJW4Ts6
b4P0xjn5cKMh9UoJJpbFmBRTpiORNDOwrPj5L85cVl0Av7wmAzoZICjG2xLlsh5IOc2L8N3vepsE
+6wKLWS+KhmAb3BYfUEFcX8hCTJLzctswSuUowHv8AvJRqUwscsByP1Cl2uTdxFyiNV4Gkj6/zjR
4sL/RJORYD4HOhHV0ISoIsRuE3rkcChQbZi4IR57CrOyjOyuX+XG59DFljOJWBErKKluSg+F3VwS
AKc16xir8kvWhQCuNEG0tkHGpru6UZGeGgf3OUrpuY7sniJ9H7moOydA5so0HOaZDavpkdCnvDMj
Y3iL1XMv9V0vKuVf2DdNd/TQpxfBNIiNUcr8CnDCEhlFEmGHR4AQlMeiLL7GidY8xi7K66jR+fSY
o+jttMiHjiXb0XGYN5upAUimYtes25OkD/TmcVSNX9SZ5yILbrsoaCbJq6/zaDUTDVAztcGEmT4m
D1yshJHDDOoC5Y0UYeWYW8SVUNGVtjvbldNzitTn57bthg3zA4m/q/4uA1fzwR14/0AWOfAOQYhR
AW1ZDaBmCHiGz6O23NMoYfr9UwEcog+DFgvKXZ2LYL3IrM58A++4PJNIq1rznMnklXp0QkU0yrXI
c3O7DIoFtgNyR3skUce5ufcHFGsso3pkNeKxFGZHkgGhPLgOADxZfCy/cfndTjeCy7q7/Y2Z1t7+
Rp+jRpO5RrmnUaiLGZ7w0F4mBgh4sNOSMLz5jagYvfmNZmiZZyQKc3wOOe2pkn9w58U2QZvuT5YP
hHLGK6TvocKV+rZIfRihWyUA0lln8tVgIGIPqSh2tiZDhGvKvclqDpRXY3oF4MhmBBndY6gADBrc
Zxs77zlg+tB17UlH4nG0R+Jz9+IrEAS8DYeVwThIVVTXDZHHnTY2iCiLCKnOeuYAjhRMA5pCPADd
W7tJWxOYT2Ss3Iki2ZOSZiB3bfd+QnXP7R3htQc2qimcMA12BNg+I79HH8KZrdAIunejgpDhk5aX
K1mi5DxF0GUErcdDL6xwRzFqJwdTWaM3ewpoL2Hruyg2mQmJqtlfo9vpR0CchpamBW9ueWM2ztBD
ahhNkbSA0UW0qUfBEtKWkOgRHwGJxl9krE97yy46j7pdLoxn3BxBoSFiqgywkwDIiBLIWcDX4S+x
6/zDPsqfyZSayCoY0sDh/3f2ftkbSBF6tjjj7/7DjM3nI+wwPos4fm5jyz/yEjmSnm0VNsBTusYB
KOfNsZMCC56aXhknvB1XJTDmUG/0+wGzPAdY4zzs1m5xNk8U6g4mRU4+WjnZP/AabFEHbccrA5mD
J56gFsSsgQBEjf5xRF3Skt1dl7koF44ZyljvFEuXjv59Dr2tnscyaXY0bc1HCxxz6gz+h9Mgu6Iu
1iDAMA/Lz/jdjL+T0RQN4H5PTXxczvruxy4/YjEBkTTuhvlPE7Npn7ry8B9noGHUBAEAR3Tk4ACV
xDkZqqkVEHigFrpVXyAmzMY9iUh5Z0aKesSfbLWMjXzAMflm9TprP9wtXuiIplhMFvd+7DbImTfr
zawl9/8+mHwBQQq1n9l1OZO7s12moCMUs6NkGBGvLVLed7xBhh4BXLmRVZ5Mo/hTV6hY1EizK9d1
M/bbRcYaYOIFufa7QbLMNMAexg54bYrhkqvG4lp/kU217wyrOlLPsqfhYvaT1a+ZVe97c/okAB76
CE7I+DFvvxZZXz7pVlI+JSAueozYnjokLsY+fSpP1YcJSUGd7krmPpIdK7DFDOSCzLNYa29a7L3d
gKgRalpgKgzl36nnUnSqNndiFm+DCRUZtg08awG+ybcprA+GI40fTTyCERRLuOs0xtoJG1J83dR5
8aPBU1kZ9DoS63JXNOciYtV1YPgyBTSV/gPAZztplNmXAu/L7dDx5jBgh+elGMu/aSRKD36kps9f
hIm8OJo716ye5rYZ+8fc+RDxNba0l7mnUn+fu1Jz1wJf20ZTR1fHka0HfAwvQP3Xd600gClUNd0V
6Z7J0TJyfzvWuXy1QRC7ChIkExs9cGuUrR3YzEPex7ut5vDK63T/eQ56dSxcT5GqO6eiOgBRrWVQ
O/s58qa0S3esw+jG2P8Yi+B/99AMKFO0UXizrt08+Dbo4/dcMPMpsFALVBvY0yI5wrmIuWOh/CCE
6J46DbnDyh6P83TtJ1l9wro/+wRUdAQlIC9d4Mp1ccj3qaXJr1kHLDqIrQRrWlR4gHvL7vJNN5kl
krMs/uAKoNRbEkssAIzyhxrIe2yF3N7qIiWS/alLmlRZWyzMAIAFROQbDbZ9ghPAkY7kkOxmrW9Z
cuUjLr3j2H8V6zZ0xB6xpe+zL6AFCZT0V69lA6xgO8CybyiM4IT9RAMhl7aJmmejifi+qwt3RV1q
kPPlr7ogMfcuQCvWWeyY68YFFnzdhaNH/xiJAO4B1WajR9HJpUv/J+o2QXZrPPhiuBlL2sWYXJHn
Sk30P4ytg3TdA//0yZRlte+5iHcIKdVfOsC7ZpEjvo9sSFAbNABiNZQIHyWZsSKFxos3Z7Ddl4Gn
1kGVa23MVDrfovFEetmzaOOnfXBy3Dx7jge2kVHwEFps/KZzBx/jY80uI0ItT0hriVZSsXjIPAG1
aRe9K8y0e1c0QGOcR4gAUShmTG2hrVnBwq0sdXZuAiBY0hE1ZlMN66KRtbcoUr38h91snAx/R6Xh
zp7I7Hc+Z1v3FCnAPbLCJpDW4tMP8y+NnwDJvHTZqxW5zSaMXTz2hgE8AI3b1+fMN/Z5A46IlZ60
7jWS2HfmfVWA6Iy7V2oS3OjXSWNP/VQ4x0Ve+6Vx6vTuTCIaTkdpruPqMjoQTyGa0FQ9HmxOWSK3
OAzlwbRzN/F4eymFen43cf6M2nUQLZp9vJq7SmYHLVvb8eRuFlmPr0CwJLRnnnT5My9QDmhr0XYx
CLTI3Dlx13p9WmKbjleBZ/FyOOHsfYCCx+bXBgA9K1RJu9damu2jjTSVlY50oa9RgQg7AnzxKTaM
4nOOmniS65MV78awyHeFGl9hAY6Ck/5zFuXaMQWII4q7IXds7MQ2vTs9akB9u1Yl6ItlLIFqW8nk
AWCUFWhwRnk12tw9BYYTbBCGYd84ByAPgUP+vywM5YP94qMZnpoSHI7Y5OOnGVwo1ascFSWTz09W
MH0VDudbAhfSRfr3f9kzs51f9sws7KO6FtjsTB15x7aj0zbCzXZ8kVlIfkJt70tbs202Mc1DgcDw
2dYCaxumMtxyMHB9lnWBrWKwXe9Ji1wiZ1WlBj5xldb3yy8yD6srKeVkrv0R9aQg0PJf7SxYzeK+
xrI9Lh5pCGA9+TnXBoB3F6J/Flj3eFwlhSelhUjzYBzxMg1fqCmtsgMXBE/21HWtyHxwEWejHg1y
sq7zNDxp9iN2hYErjRqNu5VQawCtf8hy4L5/LJFowYNAuQT9wof6Jmmon4Jsg/1l7Nm6SXkialii
jqXuO5XsyB8tZhS7xYSOFjsaRrK+taO9NprHxfbOrCJ6WlKLkT3iRfLueLG7ZbAFp5BwWmefAM8d
5NVBWwLBFmdK55zodrQtzGi6Jig7u4YG3oVI55NbG9X38SbU5F898gzx6IXJYjeBOx2gTOPZTFHh
0PS6v+FyrLAU1IzsPGKzYWqBPFP2LqC+VGOF4hkLnxfAMwbci9xcHLF2Rj0TqiR2LMlPo2w1y2O8
F0dEnDJ/QzZ9i6jGiqS5gY2g+fDGAIUlGduTAQ0YEF2vu8x+qVgdXWI9/p6zJHu1Sit9dbHpN+hB
8Uwi2eIWQ51Jhg2fKn0NShGiigtpvT1QMpD9HD4WALNA6LhqvF5BX1ODLNvoUYvEk5wi/+iCa0Os
HN6FR4AffL0zG7tKw9Zve/3329HV3bvb0RAuttl1XXeF4yK0c7drJ4pJ16TTBy+Aw+z2keJbd9oK
DTKKHG8+VP1Fg2pb7DQm4Iv6VU5dy5WDXC3DUt9GH9EdtPPxopunkMaUeDEDzOQyxe0osudqqt97
QaFcGm3JoPAtewcAk/kXlIVuHQQ24bLJ9K816taekqj7ngCU4Gvb9+DCrFhxoG7Y7SYfew89C3Ig
KmnjmsSFWSaragi1a4AChmV0XJrZRlejK6fRTr4b9MegcFH+hp30HQUE57ghiiQO2ijiFcUHF4Xi
5nDb3DgvcsmQyikbt16TjBqtmvB52tZeaWSGOzuZ53FbbIp8BCPTQeaHbOKY59cQaa7XB8GBNr/I
SzUPHsL1eomFdqZf0jyxQCoVAHcR0QSonbEau/x9nqZEvjRqNgIDQC9TN4rvkem8hAjbvIokqQ+Z
lUokt4jsWx3/QfqG+4lnIJup5biu1A5voJoaFYmeKcBnTbIkMNOrsqDtXBKVygKX7LuFpgdYmjbt
fpjAR5Fw0QEhawJJO2v/whTjY6PqQt2eB0jQGR8sKiEV6ajtOADUEeJFDWmiqkZBdY+1aK7JbaS6
JGs08+941NiReiT/6XaWoMIFEPXDw+ImR33s7HqeWPlfXC9+fnVNciBAxAbYdgVBFs3ARTPCZpoB
6rWJDoR6NItmNaEZUVNzoMj25YE6BRDnV5qTmRtHROm574tVGOHjq1dlg7NIHaHWCsrfyPwsdU9u
jb3on1bLIJJZbae/q6k/VkVzBDaXp/WmC27kXv9WDcMx8sfqW9GCSQjYzOwxLaNsX2tYkAo9Cq8B
FrsgxYqQDC3DV2MsnJ0OHMMttmXTXd+HwDTSdPvTVEt7m6EuaZMBZOjTqJkAeLdQfkbammMR3Wio
a9aQTYv6wZhvqsLSt6T1NcAej7wf1hxlRqYqqEX6GqB8Ygvlt3RIQvAlCq9u02zNwhJEFB+G5Vyn
q/otECKQ2ZAcddVbTOYjNax3imbPgM25KMldM9f0qmG1KxDSrrz2jzHpuw0KM9hVj2sfCQLA+pZT
jvzmvmNXapIR0CWJXM0GZNvm+nCYQL7FsFsNliNlO6VWusn6MF/fCJu2B3VlWCd7soF395KyfN0l
GYpL82AA2Hmef2KdduwDOX7LxkCgjhtyiXrzT5nrHhkSH09Z2ci1C7pFcGZm7kmGvv1YJyb42Poh
+hEMQDrCZ/2L1ur6wQqteDt1bfbN7QA2pAxo5IRfPY/URt6tGh5FP6p4+CJAPzaPDI0h3kYAZKCR
ZEAjizZutxbWDoI4IrJa+xvZ+MWB6CWoYUWugXA8O1V1WucbxlD8bEnsqCwmdIQEGWz9G8YDHqxg
m6jrMN+NNTB/3XLCon+2kfqPakqBx6pewiRKy7Q/NbZ/IdF8FmnMuQd4Ymez2IHcIbm6nVUF5t6W
WHpXk61pnt2AA7kyUqCvOzHoP/BhoZerQglISnq7AF2X2beHRTRb3/fn0SQlF2mePrcqpEqiCbmG
m9Rm2FhwzPqEskMEKexCeCjwKb1FRqma1PxOpmtafWpi91QFjr+bsZDJjkYsTienK71F9u/+SLsY
3/mjbhJPXxK8s84FcPERtP6gRQgTQP0C+HBDRAgkX5gSSAaeiXfihNaIk2MCW58PK6B/CySOnop8
DE5DkoTzEclspaAj0/UjCVbdX9S/G3Inc+w+lquCIzU/Gg3DIzV5JF+To8drXuShh3TY5kSNCwqy
E+JMRrFa+poSLt3FGmjwiWeDUmRN4zgSDUED5vBvKFD8g4Vh/1IzH3eCMU0ItCLcVyXhDntT1alE
yuEmSFNQmUej/WwjfxwJtkl60HWfPVoCFWix7Ls/Bg2Veq0q6Idpk2S3po5TWLNpkob3piagyi1Q
bHgZqmtWGfMjPNWN8LrQGgPaPt6gYlLz7hSjwFeXXTqvZDtTGpOJ6b4h+OJfZtEY9Q922E7HAWG5
mxnIlBqaIWuRabjI6IhmSEf3dZEv54VZTCxdL6RzkI1rre5+AwqLA9RrIaVyC86dBK8WcQEMfngE
jSOYqxW29qgaOvJTZ1YuosWs+jmSTBc52f7qlpSFKhqiow9lJRSA9zL0w+UioiMaqkZNox8cOz13
j0bJszNeesUJ+TPNmqJRveVc7aZOXmsnKk/CcvD6VVGq3HSvxdAMSBKwXY9WbEEsimJeZt73aVl3
szCkvvAdfWMhlIEI4c9V37L+I9m8UBR2mxwsDoDNpDP1TzSuqsx4hQTfODog0vkjQKYBuCeBdAXw
tsbSzwQrHhial9aA8/kt6PgM9ihcd7aZP6FqNXjxkIhG27GuEEgmA3/RoKpic0CirEQQlZeIUCpQ
kmBM8RsQFfG/QGLGiqxEhArI3w0irW78dpCvBplqpgl8WOtW9P2MVkRlprWJ0j7Ur29mrhWS+Yba
NSANd1ErqwIDiVu2wc4JjBYAe4gu10BeyaK4PdIRNXWi4TZc+nQUK8MKmY0pwMOmnXRjZ0fjZtnN
IZnfuczMoTne+537czt7WYbWtQBP0f2IRZ+EqOsfwxxIV4qJs2Lmo4a6q2NX+2BHJBnWwUBtKpC8
Td2l6VOensBBeFxEQ33UMmyfgpu48b1JwX3IwvSLVVOkoZchrLO2gQx/KklIesIESVEa7wOhEioj
zPnaHMPugWX9Lg9liMCQUWCRpflAQCoAjF0jVQbXCvYpfdOJECV/FKF0YmRQrsKEYVe1CGxQ/kZ+
dpw4v21+J6vrKD/mvfFuR91lGCnuZC6+frwRUOPenYKG3c2xmMxzSPPsA8dgi+h3dYzNuDqyYKpT
1P2hPx/WoVMeJT4g0hUZLKbUXWSO1iS6R2o9RGHWfDg7Iat7JzdWZucC913jp3YCQZjUQEXdICNh
1dI3lpKRIkFaOYoc9H5XKXYwkgmtKB/0yFjZ9M3WKEWmOI4QcU4B/4iPtHAYYrHqp+kYhFZ0DlIN
1R9ClNd4LIAdZxpfeWWOiMVp2VPTDN2uytLhqI9JepGaP20UhNJr7AD6F1kv/A9sReGl5jhfLb1/
Mbvg7zphYj80wFxNWgfJFFnD/5gAuXSYu6RBVsf3OB/LW1mMGE3F8+EQu/0E/D+F7uqK+k1U0jrQ
KBJFWNldm7T+NHFUDM0+SYZKt5c6GrMj2VKDVIIaaSTsqcqcZpbLMj/+e8THonqVBf1EFUPZzADf
MMKwqIeyTQVacROAje2s54j0V89Op9hHXC15GPAV/FA7GnY0UZu/7lSXD0VjrnmZA+dkQM6gZVuT
DvxkqEhfIgFsr3XGD/JglaBcWruZYR0BcX8AWqyB1ErlGwWv9crI3MiNN33P/7LG1nrQTevRqasQ
xEfoaYATeiB5I1WZggA1a0fwqaQhm8K0H00RhSiRVLiqJAP04LCzJ9y/QLDjzvrDdSs/txFz4wz5
/9O6t43k6+gW9kZW1XSsRBQ/yWTUV5POgj8ClKE6gBd4qxLkQgeWbwB81C6fg8CRs4Ucg0c8gOTn
ymY54PzSGIsxswG2o4WKB6wX/bIdL0ujVRZoL4oEDcpT4mGwT6QkuXBFAXScXO8u7sYCSvUAiDrY
k0UXu2BHcLb2BP45gGyDbNYeuL8SYw3IR+xYvXMkO7Gr7To3yFYkXB6bdORG3+outS/UITBCOiJP
eTa12zv7ckKWI3mbp5yt9a+LE+w3ftIN/3UpKXbCK4gzxMVWZcmLOO0msQ4lSAZvZKpomezGeh60
FCsb9mQ9jKIRa6DmI5FNmVos+dKMeXogJYkwEJA94kIdZLqLYxLJ0+xGzRhUMliTect8DXSwyk/F
7mejc6LZ1P0yz0ampPh5imHo9/t3WjsRIAaq4DeJLjHJUVzXdhIf4GBQdEFT8oSk0oVOsUfN2zEe
ShDQfVAsFo0L8AljQqTmP/iJpCOxkYZFeLHTJkdcAiTNPXDDBoQ38uYfSjB8HszGeWl1JowVaakx
qiLfJFY+eWSHF/BPtaG7eN6FPEShxU9fYVMjQilEuuEoDTwhy9WaqnPjxtXaCIAbRN2BqrCp/pj6
yFHDOh9ZY7fV2zf12mREjZ3mt5Y3jgy9Gw4CnCGLMU1AvrsWRKIBM9OdaNg3+g7EkirDPsHNd92C
BX5HWwMSiMV0jpJ9fBHKIBFyDTx98NOEUwyCE1CxNKiQSpMNU8grwOWpr5FqptHh5ziNNr1vohLP
LcAwKFiWeKSocb93ZdGHIG4r/wTVp34C7HD2WOp5DrwN5wv13FaioIu55ldZviF082aV1fCqial9
TT06NpUgkuGbkY7iYth+/+rXGfd4nY77vEz2BVacV6sskJgcZ4+mdMBMgSIwQMslibXlGfLT6hhJ
cCOA8sxePJFk1AdzFyKX0aNuqQxSy/hqdml0JpFp5PXZzMI3JwSSpVeAHMDrzKkF9ys8DpFhbBjq
djwUhIY7BuywGSWWUF6XOssZPxYgpk9Sy/n+vgyTSjUXD8s4UlAze7D09MmIAr7P3eg7E6GJWxlZ
fU6PRGkDqPdb6gJrYHyu+Oj1GZIkh2xAFm3H5cFNBrYiJcmyEpk5TQwwaQ2BNYBJD+EqBVPYkZo+
at+PeI2SfSyWf/YXm/jDehnSGlGBz22luVMvNosHwUVxnIbY3IyOlR+E9FN84YA5NUD8OQRdCzgF
b/p1VWe7Nu0bz7eUfukT5hpBoC0+CCStBh37Vlf5J1ra7afWBuJjyRAs6MS0nkDc8S2asmfsSjWo
DzSqs5W1zCM5TutvDZlUT0Huxg+VC4RPkiMRtQdn9lBdmeloV6dsgdqEytVvAFtUeO9uf9FTW3sq
zeC7Ffb5fysWQ+D/btvJxIaTbWPTCfvBzLHud4ENu+z7wE7b56GqEc91HO1YqGYwLR+c39Rvg3Fv
gFU9AyjrkUTWWGr56r4/j5l18/HIk+C0mNFR2gmMnfU0VWtYw+L/bsjsjSal0fd90tCYf85O3pGG
8L21h2arMbBaB34FbE0BzG6/IGRvOszyIriQlBqwOaKAxLI+R5WJUCLxNxpWlwcXOmxshQMeZrG7
mzLUeikXadEG1dM8usB+yGh32wHT1quuPIiMDacGqPfZHz97FUMdAFby33gbZdfOyYxN47pyz4Jq
/DK01bGopP7S2ExeuxA3AcnJrPowG7X6aCZiesHn0K0ZMxOQUeqIUdBTNLGCneGWxfkO10rrNQDQ
QI7ksXpv+rnuzWiDCdLLmUAh+AxGKFV/tLBUm2+UpU/mdGcYZvE+ZkETJFkUcuCrfgAd3o0lBViV
N+HY/2WaI+Dusap8ASm2fEqmbtUxG5BjYd/oax7V3Zb2/ROlNTKQ85oRtLHS0tjAQdg3KZsTgHmD
F8aSaD8OyCekrm+aAbbJ6pNsbLzUlcUwhi2QaUxUXSslyZwuegArj3YhkVtZfI+3Vzz7YL3lDTGy
TDMj90BIMrxF1mBugha0Q0FhDG/IEkYMLY3bBwvIHM+4eMBZFxxYridfwkymWzMewLVXRdVTA85i
/FdxSfxvFmlgh/sRRGHnHLt/CdhUvsRaFm7MonPPYSzqc9+l1UYTZfcWSf3JMjPnT5HK2TQy6nCT
D+mtKZ7Zs2khmU2mbYc0Cta+VRoztrZd9aEX5SNI4O/64SDrVRIWRy3AuxmUa+aTOQYoJjWd6RAA
dfLayixbp3GefEWE7FLYjvVXZ3aH0mzLb0DjsryCy+gx1pi7b2ve7o2Is0c9EJ1XM5l9T4XYVlUD
eF0gs+KjMpPn0ORhg9IHozjYwN0lGZAc5ZmOmDqiLgC5o2ZFQmrsLvjBRs3dkgmJBux6rSbedXtk
EKh6Ry0+tAqfs1fN4Os/ZYTFufRJTYYkcwZwFzTgjLtETotV76bjur5rel9dAk16RdYUe2GOfTDV
PR3ETrmXWjFhz8wdvmB3K1sNfXRjZikzP/rFDCSl2aoZAbWPF+d+1HWkWTDH+eRYku9tE2vzSZfi
EwjC1Z8EoA6G6jZaauwAXeOvy9EQn/RGi3dtIesNjdUTAA/yugPzqjLOgyrZ+h1e+KTNJD5D6jJD
nocay2182oJOp9iR1ppAzTD2tTN3KxdkaLZeNsjW7ooNCt81YJc2iP9boJpGohpi/aah/zwspiyV
K1ftCEjNQIq5r+3JnAznMffDqQ9CCH6Im3qFGLxdrWJ/8k/pRxMxlm8R+EPZ6Fi+K5BtAkK1pU/W
VVMDxItPHa5yVDWzvN92Jjeu1EMSS7sr+9b1kmFAZaLSNh/aQWmRbuZ6ZByqHXQZddtySMyb8UgH
cj0ERPBc+vCeMhG81AlIfpbxv85P3iIrAtSjPOtC6ruwDtu3sAMaNaDsNATRp+atTC888OvPWTmN
12zQvpO0sXq+B/QASqqVEdO1eF2w2D7MY6LpGWA9/uMELMJXKxg98py4qItuglomh4wDRkC9jAD9
+97IOkY42DFjb1FgHYh3GfW1rpHJmswHU75bAtkYdW0ffqhLJossKHmwzlJ8Eo2V9ZUIn4D8Nmzj
DGg51BWifZZt5T8h9Yc/Kqsu7ccvbqDfWoV2PVuNoeCPuWPPvshKxAgMEFfah9WHL2JUoxnJirr/
tKLBuQivw9jvbACA3lxodDn9TtZlwDJmVRJ7y1VJF+l8vZKwpkt30QvXAbAKAK08cjtbRinQbMc4
AbOd7owveYAqtcxmFxnq04vT4K8Vhpm9JmUzOfyxy6d12BbA5CwAZbVCSVN2JG0fIuUEyy1Q/YRq
V5IlJaqfU+Q4KVc8cYo1Kk6zHRmXCef/R9iVbUmKatEvci0Rx9eYxxwis3J6cdXUKuKMiH793WLe
Miq6u/qFBYcDGpkRCpx99j5lbvc+TTVetilTMCe6+b9fduocPVqcJl5dGkyGzR6cmMb0IfQVxstL
iM8vnDJtD3roP92DLId37Y+8mmH++H4HVroiAuL5H3hQ/mzr4hanXrbK15oD5YoI5d94Vf48X9ng
d1CmWb7WJCyzs1uNXNq6XfkKCCBDuEeQxmHZ5EEhEOdk8QWHAE+gNnXfBjM3cV48lFtV+NAjqnLQ
tAH6u0k9PEIhkh1fdBFyrOUgrcB2IGlDlLKp4gPtXbxSoTJwqePAv7MBrIWOWHzRJpwCYU+YQsFS
j+eJNHYuL5NVAPJh5iK13pGjEBXzvpdS/CxiV7z10D3Bua3fPxkB7iPneXVPhaO28VAPx44IdVCD
K3YCAdw738WLo+UiuzQO9sxtVnsvTJmg7iYR+zao4FSH3I8g/PLn6xVhMTwlWQKtoaSqVwnEJ9b9
iGAMmwGPPV3lPvvu2AwZ4a5XHnWh7bpGQaP36Td365r3y3uaqwHD47p0oxPIqO0laHz5g2shfyAy
B7IDOXz50ObUWrZV0Xxwk+zxtgt+FhX04mpbvbteDY4VFVn3+ITp3hw6IHTNONrWXb5BCh2g2GNB
RlC2dAxrnbYCbDC/dwxp8gFmeW8/2+suDE+/zxGOh5BxIMpVN5JU8Jx2Z/CXK0hhBcO2bO0fCOEg
1UbbtEscQHPe5N4P3oVQR9AdelhT4kzEaaK9Hjp66L5WVnCbZw8A9tET60GzHQJmoA6fZx/vRLvk
HkEyzK/70SNyfe15hl/D0rCGvDO2vT1AdrjQeBtB35XO4dcE03ypCfYQJLh40GrrggN4TV5LkRoP
JnPCB0925X3kgd94bGk7vrUgsHO6TUAi92wZgWcssGNJADaxrL3204WL59qSmpA6Q0IPfHieVRts
GLzl7JN0/bBXg8EW/Ti/7rAAuz8HISi9R9M0v4X0QsKUuNcX17dR8fjVYUN0nNz8pt/ZZlAvwK45
2AvpQTdMk2BXHN+R6LowVL5v/XY43tj9FM+QklGsr8YBudOakMf1Sr4qwGIOtOf/Z0H+CL8H3MDd
1FHiLuaONjG6rchC+zwQwPeG3GZ33LSRJV+ABpqJlH4z7R+BXYcfoGoAp1kNInkD6glI0GBgSO+I
9Q1YshNrpPPCFc22IUj4d22BZCKTyvd4nAFcMTHwmDx6ChVoV8yw6Da2kPyN8W47Zj9hU3LRgiig
UrEfwKOqlkNjDZtobGqbUqTf8gEHIVI59qSeYpBKQuol3eqh1AGijHQ0X7tjJmdZZJ9FH1AnB6kH
2rrH/tWtm1bdg9C4tx9uhgGJ9i+zDEmGCfU0V9VpMqRIQHjr96G6R+lBupqp6JEB37XRfiYtfvoD
V+so7OUhMD158MaiK3JsDXSV43AF0eKxn+mq9tJt3a9r8/DJZ+6eva96pjmvrjRfWY+8vdA8na65
dPgZiNANx8x2212XoyqCLgTYZbtFJ7i9cAqrn3ryX91WEUArKB0lFmafK2NMyj/2zxfSNT0H/XWd
uZcMoC4F9yE4XwXQwGWPbx/Q6vGeF4RtKcibX0BC9KBZLv/o0RsD/649+rL+YuMVtKvSoFilfSM/
iBdcLF/KJxaJ8BhEQbRCzFJ+0KF5aWzTvwBS3pyQMucstb1M+UffMPDnyMI/Na6hlnqewW1+FI5H
H9Owqs85QVbJNH8BccA2y/ljT4Z3qEpBjAF5KAddeL9q/2TzcrvF92f0SdPy+5+jkYSMFPjX0Ujw
RLk+yKQgxuBbuLMbCjXWQP447NvgEasBcQrqhp29sdC1SCWfNWTWXzgFQl3b/9XNKr7zvjaO2oGb
FEKzfmaxs56o4HVzEEiZ1K3ZfjMbJFv5tmjIX5NbWYtuoV3mYcRl5iqHqsLypmNu6hoZv71ZPJjr
q3sROfBZQGuUK19Z5ZZWIN2fKJORzrBmanyhW0JdOANFBnJ0dEEio9tnRrkGf+CniTs1WGp1L+Ti
wVI7/OpC3po4JmQFdkKwmGo+fi7yDt+UUR5aF+CpQMY/MZ41cf9sr0J7GzvQwICOa6OAzHKqs0Bi
IiBskDwaW7pQBtIFViVWdefUrH/iLd+O9HL11Nu0Zq0Wuk1FMox8Rkjf0ROqIq23jIXtKezL773I
ynvJs+J1R72ofE3xurtnofW9g5T2qy0g0esmTb/SnRW11CqTebzXzZo+/fnLaN+mJlmmZ+IwGvRl
nouMiFsGs6JyB+g1ZP6jzzw+vEjhQ+bdyoo7LRJfG1hWYBtWbGdblAUjo5eNlE7dox0xC/TxWt86
I4WM4GBd9h847IQasx0O9wq0C2Nu2d86SsrrHavrEpum3yQddXNSa9R56jfdVoQdfGVbb7O9opCQ
rpoy3nfQ6rtrx6JEKAUpBMrc6mYXkPo/mDId+rffskcdiwSB5wW2Aw3735EFTtm5SWcP9qMbBY8p
vhMQwIqzo1u3CHJBYn01i+G0BH+3JA0hBJAi7ZL4NnnpvParUYALKsRqxCeR/R38zHQR22X8ZDSh
v7Gk6R6kk6gzSJsRy7QNe3eFY7tOVKIU/xKNT5vhahrn5iERZ5fkdKft9uw32FYEfDV1ljEtFOBr
wACEEQPFbVyyc1EaELSyOHvJ2+QnGE0hd1N+gXJ380NkVb/AmWOPPKFy2PgMm4s/fzGxIbj9yxLq
kWD8agbUN333hoOUx0muaoBgHt3qRTKW3mF5UB2S2MMBWYkj37RGMrmHzLZvhgRz5EioxaPwpanK
9tVXOPPzoNVUD0AdLFJk5J7sxMQ5d5hX/TZ1+Ie26eLKZ6pW5nvrDE8hEi8QX4uDr3EbYjthkBek
acS7wnWbLQJJ/msrM0DDkRhiKuxcsCwJT6A69+59z7KhD01HIr1im0KF2loyx+sPfjT0B1qASHVI
Skvu3LGtjbrAxtXfYNGLKAXNP4cUCXRpgeaDI8Ryazwtx4m8pimtZdBFfI2vH134bdsc81rcVdQ1
7knAIsC/Bdi6Ifsq10DYgg25zghCZKF7BgcYAmA4731og67YARTZLCaXrq+6BQSdkBw7zqN9SBUi
GxapgG0mKGgfR+IlM5RyXTKwmhKQhJ51oTsmn8IMuoVdQbFl7p59dK2uIty5Xxxv7LoZKJEd6s7d
6zm1SRdc01KZbmSuy0oZyC3HxW98tA2LmmGBg8NiuoFadmQvuvSHj+TMVdYJ6FOwGrRNg1AbBPGL
5zgKC7AEs/Znbe+9JGt/MMAMwfwW18eCqNzgywFCpGuEE021aEfpyghUvmsPqAu5ihtgV8KqFOdS
h9QHASnXchDnKEVC/TbAX2LHbfUl7ECjdzDAjnaKyWFqDWnxI0ni9ypIUmTyWKCNCFh/35SuCXFO
lTwmZuWtAmqYl1g1Kc6xnPI5CRy55CSMXmy3DRZxHQxnwwEFcW+EYtvmFj3VlPQ7hbDusYBI+x7c
PMG+5EV2hHbVuMngPyNLtgtvCIvDXCC+Xx66OFMmsBv/78HXnxW7ua1rSGBBAF5X9aCb7tlmGzLF
YmqcLbdDBmrs8Rqz+9VEV65X1atRU1WPvRo2T3h151N17rryn699dZWrKtOfVw+9uuCVw1VVzzVf
JYUM4+efajZeXfpq5NXH+scbmmdGgpu///PjFe+m28crBQOE55g0ID44g29fXIHdxwjMMPkYJ1GF
H2MFnVeb8wosGmRVjfI2iubPIvOC16FK+xUbHGPvCYikD3WENCcUtl99FGJI9x63Pk3a7jRAoTZW
l69uOqC/HR2wn7nc2H07iu/rMF0pUK2d9BwiMdcgdt4hNmsixgVsZZiH5RvYedtNh/A8mDHRTD31
GpAmQHYway+5Z97FQV29yRgBrYFnw1o3q7gWCx//mDurjeSXUXhI28GtjXBrm+arrHeqt0ohhykt
Swi5jpM4UGWkgfcq2rg9xRSEiSwZhnyV+OqRJYxtldWnUBdJwLTHoBLIjLZ8yCCPNxUthS63S9pu
V7kFDxYZ6YK95Pk37TLZYs/+8OsyOUzN1GbNDuBPseDjXPOEHNQAXlWkEMoznxPpAkEQG5fEteuz
SCFGwDruvRsJDhVKD/mAOIbpH1PmfKVW7L9HALquPKBrD91QNS9gr19Dxch75xQZxn4oNoiMdst5
fSci9bn6izjePC4Z5Fav8eYO7ax7JQ4pt7rjZgK8vTMIbiU4IcE6Z59Yw90/CcZpcTkhSxfASbMA
Z+kIbk+gNaeL5ldNNxVXamfZxUuzTmOSXzo2VBejA3sRpCCwNmr7mi9V24E9y8wsKJSPbSeTSz9v
2YP2Bh5L7kCR0SLmyleAjBUn26MId4LP9Eii2tlNTSns4lT7KXq0k27rWhByvHP9igKxUSH+qY2T
Z0zaYVeVMeRHKciww5h3b8rxtjr2nA7EWlSxjB+riskDtKEhdRkgoRTZTPgPMsO7A1MuwWYitZY0
SpNvvuIgEQZKE0fy9bZBnHcXqJy/FPVw0g6DjDIk6pjXIxMzYk/AA7NFEUXIWqXxX6Rp3nLJw7eQ
y3qJozd6qT3XXyOeJs9U+PXeBNfNHlte+2yDnQCS9GbyJL0eLB9dVb0nqnmpZCL/osFzN1j9toiZ
vwd+ZuW0Q/4GakoodJV1vwXSvHlLcaru+Gb7VeI1uzILEPmacU0QocdRQJ21X1UxINcfWKZlZkZy
WYUZuBlHQIGAlrm18m3F7oK67A6A+h0SyYP8iCUfKDNwODv2JU0VgaTFVg+eD5SdEyNNb8FqI8AB
W5LhiNW4H2KQ70BXJF921GrvoLil7poMQDAszqyvntE/5KFlPIMvqNzLocg30JwwPzx2AhW39ZX5
iE5CHjkHggUZ3PhdHdlYgGc8WtcWbxYxkizbB93DoZCmPtywZsc0buAvc4jt0IFgeaRcd9mJ8NA5
pNkShSw8nCl4zaGHEnHzw4xdZ2FIB2pgJBXIXGy5+6T7XR+HWmCTzR6aAcwOGQ7tXZUgpsEc59nM
hx8l9/kZizP3GZgUtSwjP91PnQhCrBEAhSJs0bvPhPrZPm9qED2Nzk5iFOdBke96KDLu04uLVCw9
UpsQuvzzlfwAT3s9l/lvV9KzJVFZ/tuVJgfwaM6faei6Hw4g05y65sYq++Zoj4UByOJUC1nalwvd
1sXUnp0GwMiv3It+2fYgRpsn0LUrL4aEKLBnu+mZ1c6zC7jPWvO0y6Tc+VEavYjKiw6/23lCjS+q
auJ/sjcuQ7yoBCsyqaPv+Ioai9it7KXhh/2HDI23QnjqEjSJOrHRng5dD4GC5B157P0/2eNeqksD
MMLk37L0keA8H8gPM7ajZYbs/0ViAvvUtrmLxGgr4hsCNqrF1CZd257aDlQ9K12NmN2esNzlyDso
yo220Tzln918cDGJUyf2sUmux00d2l0XNbSh1lXfAJQ7zqhtkw9Euf9/RUhwfKVpmG6ne9GeEIJi
uFgk/G3ehJcpio03UxMBEl/rmLe26YKPEfK5eWXjyTbqjGYPruuLUQH1XbB6n0Mc/c2vxWaAUBQQ
25V9hydfsdB2W2R07VsV22VmLd6C2jsDCkguQjTyAUGirzjMEW8FdBI3IbHDjR5UyeGNq959wDat
vJDevS/bJgE0VeSbgvEBJL0ofNb1uw4/Cd2KK0QZ0jYDsFCBTqAC7yUM2oqscLT9jn4O1Ma8CpCr
L410NQ3SRp820ljq+fAWL7efPJG5zz/IQMp7p+kIdrZFtkVaFY3WUpZQijTzDBq86J6LPB2CJfRW
y3VdQexzHRWSrJgoIUYoGmhRddhDL4syq1fheGQOPWtMCTUPHyFUex3UaXegRhXba92NPAkg741b
q+Rl9Kwd9ABfeQYgOYNYhyJwtqbXyEfTs/8iWKd9cB7VYIcyxFnn57V5Xaw6BG1XbuzX973yPiqn
NV4ALkkOftO4S90UyFxaIxIGmG7sGy8tRcpVWNjIghqdnYGDuT3PHnvosn+xEwiHwElPmEMvU7f0
hI6Zu0vdtBBnmibUTeiW488PZhQ9qTaNkxYAcz8qJYMvuX2nr/z7XXYBVm160pu71M3ajSA9+esu
TQqMMxA504Q2NulVGb3+fpfQNA+XaZLJhaZrZbn43qWgIdfErJq8VdtnVtd/t6nqdujsi2euvQwc
x1gbQdEj3w6gy5ZUAOG0CpjxPrKPWiN27jV4BxXlMGPGCqKZsnzvoImwr5rQW1VpXb2ztvwLkVq8
jZO+f2AlDol4UL6XLQ8gmKqgwzo2d3g0fg6VIUNS/jgU24G/nJarB6Tud/skCssd/gDkMBcD4HDg
QZags9dG/CSha6arsQCV9fPsSqDlvgmFAi4H1GRILmuWgQHOkSYBSYIP6lBiIDu6V/ExbfAzgIps
ER9rZZJoE3Egpas+yLcq9+p7JLvku0jF+E7EXucsEECCknuVVbuOIx8wHtOe1MDRUyhH7KA0nX4a
9WjtzZBPgYcxWOi0o55CdSBrVSJOELXkEPNKrUeel9VrB/osfWCagNB9zUyb7/3eurKzAUAARBb5
3h3tQwPwmRf1H3y0a39wHlUHRGn9hSZeEoDuJZZB9xPb7C8upise2l8umrOWpkKcKBdYOSwAKA8h
Rdf0OdkC7OiufEaQbhLW4kHEVDwgQ6c5j5QiYZBYAUJr6PBFA8bhjJg7ThvQqSSE1yuvAb0ZZGNP
IisyvKHGqgQX+0G6bD3Z7D5HN2gY+erKMw77E45PwGw7doPzFcDZcfCtt/R5C7alIl9FOU5HF7r/
qqoH6eGkwIFcb32zDeEACtH3S3vo251uDl4/Hkc4JkSj0JsXrvMU+R+u54jLjT9W086TKb1PfxyT
JEvgUKsm2Q5uG+150A/3UWqDBI3G9+DWHO61SRe+DfyXD2jyYrZpl8FyEW+mAmfF4/h5GJ6O4QJf
W5De/ZoqG2sqJ19aCVLfeSahCvPeQspfb5Dobp6oTlz/lJRyPZt0LfIo3wtOf8xTa7vjguR7ICBt
0s0hAQgFWtN4HPfK6adZdI++IJVjVE3Y7U7b9Fz6Dss+2XupFZ3m6X0T0uoxdl+/fxYO7rtDYvdX
fyk9tRGWSIsrsgFJjEgnMusoOLCMI24O7OtXdyB72SUKW5wuW7ZNNPxIwMy/oAZOaYlnVCsPsemH
2AdWtmsMEINIuzs1lqg2sZUC++Z31bKokuHdbOmlavouWiA7DuD0BHmyLk56Wem+IXmmx0EecR4l
K6yN23kGJOBkfAxUCeECREwfVJ1CEhFbLVLaapvJqLyzwdoH/sWx2qgMpOijktxsS8eOPgCbUpnb
R+1Wj1ny2t4KXm7Mjh2xMx2WgR+rF2jf9YusbIx3wp2PUAnyfYAiVAGhxwjM8mxhYr2TLFj0l8Bx
I/J9waYVQqH8eyjzjwAbtw8BJhIANGPrrkZajDnmn3lGDkLVBuTTQmePaWM6ppCZxLwzUtDPewA4
3Tlj0Ram8x8pmd7vCnU2wp9IgrBtgp+RZdG/UeK5TgwhT4jJP/qV8UVogJgl5LEZi3YseBJBusHs
nbXu1ZnOs98/2eaxgZ3WxzADsrL4USMG+0X5dXj+1ZJjy0izH1VX0qlvbGV10y9sW4yKEeDbtgAI
WfW+pBvNpA1S3fYEAMX3IcWiaUyT2hUtofc269MlpKbMtduHyj9FfeWtm/HmryKRc6xxMiYkMpcp
KY01C912qUIjhdCC5zwOdvEjNzvyWOReusBqpzz1OGNZC9rFX6SF149o8IqNP1owp/4ss7ZcsArZ
vqZdJ5uGWSEk5qFJ9+fDQveWMM2yPc9BMMZ0oIJAIKd8E+RKgoQZjSwfm0k2B5A686mR5CNmQ/ad
+eY76OrIs4PPse1yyXYki7vnPzlgr8DuepNWp7wD2A6RihY/TLxY2Vjo1yW1BRDvqS82s63CAf6+
rNqHzAVwM88gllAljH7JsZVbQB6lQO6HZU3NuReUB+CcJP14HCceDAPcCwa7JInJLj40BvZZ7JTI
sEJTd0AFxV2ZJlTpZpvRFd+oqKqjNoWijgDiWXpxjHA0hPucY6cSd5Twc46hOcDY/mrP3XUjLnEe
A+waC3H88//Ipn+LlzkIlLmu44HjIiB/+0XFwmaMDJV8SE2c0lpjknHZIgQTFhUIgVoz9REYSHax
oPIoqtb1VnN3yIeYLkTSkBOOLlYO63xotZTdCsID8inuXH7pyTvOrOST1lIT+EsunTqVO90kRDlH
qwmQAB/m8mlSXwOci1dxcNaj0qL0N1D5fUkKyRbaVORZdrGcN93Q1+kbdT1rjFfrCrpnyK7l+KIU
QlRi0WBjdUKgtD7pGht7giy9MCcNt7o1+ekhuq39vK6Ebrus8ZQ1+k3JwR5T4uTm3YKMWl3x5pXE
ZXtoMrOHyp5P3iOj/+6Qmj/SKq7u+wGHE1rcnqmOLmunMY5IHeNfILG80/PoaU1ABrehhHoJmFtT
Y9gw0PGeembnJ8OALmnN5b4BJQM5a5sucmzw8CYYc9NG52mc7tGD8wK84otxdJ4G7X7qLlnu7Qav
xMueq3dAJZNvfSHaBY7XjAcIYDjHIsJ/UXf42bdoANrSSpp4Q3OH7gOb0ad/GNhAuuHo9AKn/yXt
PoLuO/LXF041JHcaSlmN5LeILwU7aIAkwMH9H4+pO0CuBuokjl/rTcfvk+hON2jD20lq6qTHwk8/
KDZqClkVr+0AQC0W0zjQGtEEo12O9m60+7/ZZ3+Egq/8rc42X8uBGjvD48aaQwP0n+Z3MzvGbWfd
CprIZbaK7HyLZ0IPTgc8FTc699f/1RPbXb/Xeb2pkGAjaymO0qORobN8bVTcbxSn1j6PyxhifhB/
SdSoM/l/j8ADslx7hDjIueRk+PQA1cUJp4p/mKOgbBUpfmJh4O31IxLwys+HZabyFwAKvX1HDAmJ
bTShN+PtVdchu1c739j0Q/XXsMLgIILwsRNfh1hHDQBuOHG6AlMmFFX9fChXDDjIdaQlHLlRZfeV
fdFJwP2oANlC2B2aZHCLRzculHMGM0SEGVnQI7os+ru+CITxVOVutENaFuTYw6E0Dv7vhe1DUYtH
zXa22zkCr+DyiJAuidSng1txsDA1h1hnDGqWsAjs/MdwTA50NSOZNuq2rvnFGaog7lmxXUhJelcP
Dr1jWOuNCs6RvfKsOgXjKoy6QJgdPYm/dWSd3kUMRA3aHo6UDXoAp3In26SaRFbmPfmkpfI3XZXM
MaAA43Xe+s97+L4Et1QtkW8XEz6CgsEIuxqo6S6ZTCoHbE1oV4Z0l3hrGQug3MCr59dn5KtJtRh8
w19baWEtprbukn1fn3UNz8L26AdqmWhv3QHiyM9e3QRk+VK7IdAfKYjrkvGHPxY5lWPSQdiZkHa2
wpU2UrdI7mQZoGCLDstEPP8he5wwLL0gxIQ0qhSnZ5UCPTUZ7ByJMoXY6qbZgHzawk92EYexuoT0
HIZc1OCzQL7fXOBwvlrloZMuI+NXt+ACOYHVgN2m9tTtqTbY4xx59mzIqN4G4Lo59BaBPDXO2L1j
in/pyeyFhfVGAiZvXcVhXrEqKjIsLSGwdbrqrwsKiR3A4hZlKM31VT9wB/8fX/Dk4sV9vrvq1gOv
2ohCLjoQSR65o4HV4y0gC9CabkZfEYTe7SEKIJw7Tz3dpQRr3Nbr3PebEbpZ6g+CgGa0tnKQevdN
lWzAPw3tbCsk97qgZhvihNteQL3HmkzannpWtK8y7HXmjnp0cUVTrIcCmU0+SL5dII9h9EDIv0h6
CWTBODMAzdXiz6sX728wNIgNB5TajuW60N64hUQq7qZWU5btA3JuAa7HY+eeOpDaAdl9h42kW99V
+QC+abthL9AxS/C2zM2fETRBgbP8q5ftK7Ya0ZtFRqr8Fk/AiMbpkqcIDdm94Gc2EmEpChbPJngx
lS/uWuXhRzmanQ5s5ji8Kja6qQclPz8Ju5p9NW4geg/U1An3HqBzQueW7oslyAXHvsIn8QaLKoAQ
Ebm410XQWO9YFsh9Qgv3EIpMHXHcDCpQZI8iZtOCoNcF2U86KigWxU/AcctvRNkBFJLL/i4Zgh7A
ddqvWy80XvF9PmlZRiOqv8em4T63tH/uQd+uHoEr7/YO6cG1lfjtMvQzArjhYEKGLzBPN01QxAy7
P/8LrdtNgu16PvYGPhjOLd/+m2Z0SBS+4lhXPCvkX4GzkpzirqvesZZQmzYYkJOgkurdFHQd5Sb5
4rY9P1Gk3S+h1FqBKx5s55wziLoFJpI5Mdwph72nMqv6ZkY11rIKUH1P0ZW0pfUlg16vlzTvwDgc
EEYpvwQq6Q48d/2VPRD/P76fwUgQNEN2sUUlpuU7nkeA3KUmpOB/3wFhdyNxAN7xc+mBtZkIKSF/
3tn1CXR6NZSZATWzbDHstc2Nk+ZEg+qLSBx1Mgbwf4uu6pc6JmcYUIaDiPJPHQezez98FK5a6fib
jqzRKFxy1mdTuC/wqu/MdKuzdg8UgtuyFWCFGAN6AU781lmMI0zdJFbary27e0+Ez0HImdDHNm/p
Y92AfwGUzogUjjZdiLjCz6n22vVsM1rQF/ex520dx/n0Y9C2sdrAObTUCxJQN1RbHuIAQ4/KGhy9
F6CXG6+iLUNNqnMYk+M8A5U8Osx3hDyReOUMIJ0GCzcknpvGecjCoTs5tGWrHGuNr33bbHkT8teA
JcmulkmxBbG19cZDc6kdrCizVsoJ2qOCusoF8MEYolUYqaf0/KUB3JYqEf/h3n8AZ7Do/dtXwQJS
1sIGzMa22DNvuKRwoBIphojeCfn2yNMcddWMAbJrTlmfnDhvdro12y0jhnDr6HFjc3D8sfKB7FsK
KDCC5SAaroAWM54iLhKApgDYmXrnDo27sDLjc+zcQfsCeAjd4ySItKZu8yCARQY41yzOYcpitdBV
u8gT0C9E/UJ3GwT8nAi1w7PN2R7ixdEB9yYPZgDp9ww51W+lVYdLYBIRBmvlXQFKyR+RU99Uxi6w
CDY/hkHcdClYhrHrN5/IwReWOqra1WsXRAn3WunN1yLx1Upbpoa2Q6wxj8r73yxh0rNxcwjANtaZ
y1yo8C7zss8iH1wQj2NpL1ws80BnEAIziZfgt6owvN2V3zjMs5BaJkncLgcfh/ykrsGFiKz5I+33
/fibl0Zb40y1hOqhN/7UdXsurDJeD125kRWNn8Kyjp+cTpwAiqruppaKxC4UQ4VfcovDVd9PNpwj
z7pjULDBQ3BMuR6L/FcNgIAcyukQZrrtkP1/IMLd3xHN46POwwPOcakbEEod7+ZR5zYDYGNeOLIf
FACkLlTwpSvst5JZbrO8yJDwZ4gWZc8tUi0gncmco6Bt9pziwBRKKhXO68amaRTuEQDubMGI62xE
GxhiH46IVMbNYIGMzmobm3H+oIsicdNTXLFjRpr8IUSQZ7KbZbHv8ihVjyZn4dZJWkOUC9VT8GT/
UIgxHvD0+zqxziRl5l41dW8w0K9ipBrQ/Bk4uJs8JrYN7QHS1EegFbD2I8gkx5IKOCKD0j2eRvGT
T8FX3wX8VSkc4i4lbcmiNOVnLxMKOCX0VoER/RddzM1xzvhvgHCBHViE4DAH9HVjEskVZR2IRhzf
sa36lMrUHugSirh0WIJgFMn3RWpWrFpEjvpe9SZYbhrZgJ87W+MMWTxUEJB9MsqYrqXZynWF8599
n+CdXASRf2FIxVggzkUhvtn4l7Q05Anrq9dhFHNaDkHFlj4onXbaOTfBa4l48E6mlULeoOyhBwNc
zGZA0PdScupsWiI88+uQ5CDCGKSA6FnZ7iDu0L8h53ZKBIjjUmxoq1oQJyDJvIFdb8W1ffbn8bX9
d399BJC36Y/OD+1j7jT1Iw60nK0N5NfSqew2Xs5t3Z1niAI6oPlfhQliRxFD4YzxpHKMJ5UMuSVF
wbfapDtnN4vjobnQflaCPbXf+jib6BzzThc0ZGQ8E38GcYzcd5whSp+D5yKMoJcKzgWzOfm6qgQH
G0Rff52amRdC9qKKNj1vTATTOUKdWNSah77JULMDGHX7qnrlOlWvHKZh4wTzVNNQ3RM3rdikVfuS
ltAkSpL2XfYxReKcQMzXQpioWugeFeN1fdWe3McxulZTCVJ8PLjWU1MPnyZxuoEc8Zr980LSvX3B
usSyHd9yLawjHRuqOb9/8+3Ak8ThgXeuISCPkwjmQ0XY4+UyUsT+gjSVz1oBBaLJNtf+1a/Awf4i
SEL5mIfPNTX4+zCmowWJtDYai+NXX4Bo5u9kNCcesTZGTKuzTHO+SIsoXDTEN05uaYsXGxLarE1A
ISKBVSA9hCUYti1vVu1/8xPHSs9QnurvHYQYY6in+x1gXxG26VmGYBlp6UNol+xOIokFummAAQWA
YSx4YVsPbRFed+gRYcs+R/Q2CN30iJBjqkiiY4jw+9dTIXkUIWHGMJXt/UeaCyW3C2A3wI8e/xfq
ItcFuik3jyMzNLk0qsE+1bTz9jr84iKDC2n4Y7AmSUm6Zj5rp6aOxHhTlv7YPXnqQYQAnbqZozl6
pF/kCESNQaDJM+AhqJKJka9CGv2PsS/bkhNWlv0irSUGCXil5rm6enS/sDwyzwgJvv4Gou1q++y7
z3lhkamUqt2uBikzMgI61tPFm8Az2sRGC/SX+lY79XCKP9olLziA91MgtzzE6Nv7xH/WuU/2bFKj
dAgCHN4PT6VOeo1zXstCfj9GnlubavKpdLCAABueah3Hs2HKfyFONq7Yzk4dY5j0KdIJsxhEBAtX
Qt5JBcOvhKbju7IAv8FxtQPrWIbXWypn/xCrD/+I9m9Q5Ay/NDDN6IzP/ine7Mh7FOQQQ6gK40Qa
ZZz0HY7r9BSJlaeG/JPb6J1x8M3Y63dR3px1aIh2gWNqOVfs4R4Uj5WDDXnnXvJwMJAWY/ZSm/oC
ABSYb8hwsM2keFK8H5dlKbKNkUiY6K0FLWyAXoTayp+soLYeugSKsVOsnoCN9HMelfx0n57WLhCu
U/yQRQStfvxjugEEwAoShflONL11UoJZ0KFwJkqTFtKqyhiWpkrsU9wAf1FY9qsO65VHBp+kEGDx
LQiILRyrTVd6sr58CkpcPi+mfXqte5xe1a3NV+03qNPuINR1pH0JkntzkhK4X6wEqZ27CX5YmFTV
uyowl3e/vtOxc8S0yD9Tdci/n6FjojZ0V6wAK2VfmKB/uE/stN2SBF69sB4a4qjcgt79WsSVuKWp
a+3KDF1QNVC5t3a6jNhXLagzpltt6gFoXKLPABnpaVIeCnNbWaBhHc2wn31jENl4tADtpuOhWNo+
sHYec2vU6hPHOlstBW3u2LZfU9PaB8wGB5xLIYpTeOJHSHHMEbSvXkKTAcNiQhgzrr1yO0Y44uHH
3oa8887YDIEGwi7JOx2K1Tix+ZdV8MszA/cpb/JxXYCTa69DpeVCj6Lmwfs4Qmp8CnVjNJEDGqET
NXlFhjNt3DedM+ApHc+yt97uY8pjbzqJQ8xqvEf+h3lTJCmJdwWebBM6tjpZQDydEmto1iKopK99
9wE2jWoTye9hhdp6gEOcKtFBNU0WIbK1ddOAR8zI3TU2ns6+Lmp5gipisqJlML60nfFVV3tFDHKi
1EZvoB0jZV2X8WNg8UvRy2cQoAIqPBABVPF0iQyr3cdKDciu/nOrxwn6g/dgXcL4PKkOu3nmffqn
GH0bd8H/8opn/75NJg08bnKbe9xwkPH7p6DcD5w1DsBFR6huLyzTjfYFJNx9dBeDHlLb5ah+23VO
o301jQ8GvnN0ulhZrLZOa/qNaYVbrjfrZHDOfePsDJlhs24PYELIa1SlSCw9K/IJGGIWnc3WSZex
R9CGMXDzJJGfpoQc3JTZj3mQxBuQIsilHg3tsby6yl5DxPxkAWb6L6+ntkEUPayH3Kp8By2nJzfq
cLieRyZ7nhPbqADG7a5NbPq/FH6dv/NuzHQgxGkxJMS4Qz3D0d3mnw4KJmRoDZFAGAFqiQxsieDl
MyGUrQs3If70Ci8P1oZRexANGtFZ4fbDx1tKv7rimO0BbNlDoJGjwPEauFFwTPFCm5OjoZmm66Fq
0QE8jbaelfo5BByAYOnHl/85KTeJnHiQyq3mcAvMGLtHEpa7Cji5mfYN1VO8LCcfm9gK9UBo/RWn
qd/uvg5ZhxW0oMoGWj82aowO+n4ccEHfcIAKz0Wt0KiJ38+XvEixUbNAFGd5XX2T9fii/SLPGEpT
7UTUgsZrT1QLSOPxL2iNmFqbJfKxk0npuBAli1+9iKLVFBuvpZ4+fRzNjezWp1E0f5yOb7Ly4+Py
AIfc/74P9rxpT/U56chNC4dAQBo4gBfc/bcDtmO0l6izDKchy1y88fq08psYPZP6Arr36kCnSwZG
Y5xgp9vBECuFEttOhxDgQw68BJZpnvfJnqOnKTrybrYBWoLsgERQkMUJKk65XJVoProkyigv+q5z
UrKEaBKoUv4egJQjYByQOVzogXTK0ui7MnXSbei4Oco2v5fKpvWiIYj3iaUe76vrCEBUy2NhjetP
a0wzOec4e+Wbe7heRs8Bw88ib8oIRdLUOCSFUucaeqhrcE2DXZHn6pxNvsxsgSLDBgeaRS6vn6HK
ClnSfLB+KBb7YL2wf8VV8Uhlz98qBnlGozbUVcnR27RN0q2MMIDIYdpay6Yp3xMJCDgURjK6+Q9m
XdnDlulsXM6DBRnAMBTllbFRnknxOuB4W4IaxkPdBbBu/FzjRlhmnq+wu3cG9zJHtG5kbARqsX6u
AsTqCX9mjSC32XS0kufRs2yvWVjWd0errQXhiA7NwSiWuq/KZB46RHUnlbbvw9pnoEDI1wSZcOFb
QoyLoEcHXwn4Ybl02xjeeZaLUkiliPrS5r23MG0SnBwzTU61VTTLPh7VN7Did3GafxdTAJ0Ccuha
7Aw0JR/qwpWnVgTO2lMciQjlotCpnfOlRJtPNFoOCLJR9b0PfAq8D1tFrk46hkqw2/uJnQVAjCT5
ogAn4zEMo1cSoYSWaWvi/sYzHSzbmvF7DnFA7IzWiYunLOeWNUX8UKV4fg8FkiF4S9YrVctxNcjE
vekQc3y1kDLxY2ZDNtNij4Frk2VbSgGCQhQ7IzU6R2DrQWMCQu9F0Tt75FjFMqnRDBRP4CYthSDx
y99jD33VrkjrKVQ5JBBsz3jAcXNEDd8xS5Axe7f7LH03COxu+ix9+scv2gFbcFM+f1rSKge24537
oj+00kX+ZsJQiax40755kennkjLodzS1vwCaN0QrIPDrnW3UX7VEwz0sA6oa1ObBN6/2wk2GJktw
PJTOqfUG51RPl5iArqMiwNv/7dcR2pfG6C3rPadZgcZVfCwQxZ5z6g2wf0xzdfCn0Xky7z7m6WC9
FtS7HGwZymLfF/Ge4xn/zQqZ8L1c0OcOhfFlZYfkIpVQG9Un+QE4BHEoEllv0IgDou1QQQKiQyt1
7UJdri0q41vGzW0YyBj8MTUEmIGA/+kV1lsqY+8NnSrNgqd5fTYVVCUngYIyMJudGKzXu8jAXaMA
SM815ByTox6cpWGa1jMXpOiaFR4N5HyfBnWKZucE7HWOuw9MqxSi/1iFpeuq3uhdD8WpfwGqkWA2
HeZ653Hod3rQnvZFpOafI3hTBOcwhTAbdGofddg9Qvv+XqOx4ugRTTA/WA6olCPSQ24GRyC12gtN
rUk9BOzy2meVrL04PZS/R6/DKQDECOWSTCVIdOGtgsDK9mSqSnpdBjG0eTiYipPTMFg2zUUGDUDq
QMGi7UW0SnMzxikJNTeQ8eNzGrIcoAB01KiXMiAWNhFxghQg4Pl3OAykW2w/Cl1AsjX25QNV+Ns5
A13MYlg2oA3cG0lZ58t77h5KvK9WOzSbCof5ztcD6MoFH5LO/HuF+wo8T4ND7595CckAEhow0Zgm
ztEZZP98FQfRgvfo3OvAVynrqHgS08WpjdcoMXGCQMrvqbNze0koKKIbqyuegFjJ99TowEs5xXYZ
yAzrLl7oQT3h7+kktgDOCJvliG3MKrBD8Py6angj4M/PhKJPgaDtGW+Bztd+YwpzpzA5hbUNW8de
Sp+SGioxViZBpT50PorLwxvqLtkKfVTeNgIcRa+YTCtWPPhYUfv1B+swkptvQyZBqmqE/VMSR8uo
AKLJIBAqTVGh8e2J8MZEy8DGEehd0KZTW1CeTkZnr0039U7Y4ZsPeo0yD6HPgkkDtn+nfFrD/LNG
XKLk0BC+RP8KQbsYqj267iPKTr/0Z9fdj+KnBXnWvMazFbFzLUjlbbdjLHudzTHiq5pDBB7KKNml
snZ5wPpz0TiULJNQnd10NPchQOO2TzjPLkOH7zJvgf02W2cky6yUydIpAMrAviJa9JFo16J3wou+
mI4bbQHlRrsJciHB0s0H/CbNbe/KjwivzVNwh6T8awOF1d1s6rmGbI2ll6Z4yU7RQN5H86LoE5e7
Hg95HXb3a3PsfqGt3D4Zg1f6DTSqN6nNUBwMwSKLAw156nFKOQN/DAC6HvCSvoJWggssPHrwdCPe
ICZ2dRbaiwDcxvtPPt2YV09ctHOMHtIT/0Rry2zrQ+MG7t5bWUNWzX+ueFe1F/3n+eHVjhmxBrXD
UoKLMJ4acPQfPF8CEwNd2pg9g02XLJuOh6cslOkQ+XFri0UNCr2ta8QCRI4CpQ8C5JouLoEaoF9w
cOCs0UQKJ5Sw55h7sckO03GDohf4Rie2tZliLa0/aNm0Dx0DB9cJGmR2ftO16buZs417e1WrB/Qh
In+Yj94tEamvrV6w4Umy5BRkqbxoF+/McAHKGHTCTIOBKYMVtmp8pUfHBCgvQJN+QIwdxM4s7aFK
M2CvzSjInEvhvUAVYtGxof+SIB+xgRZEs9ZhiRse8UwOn1IushOUtgGsnsII2k4XqusrZNQD/pgW
/MiRNUMpy3H2KTjUQbVmPPcDBahWNd0NB07zBHq7Y4aHzq2YLqSu6aoED9Hq7jPN9maGoLPVEZlr
tIuiRVu3XRykSdmzcmj3BCytNvo6C0AK3/nagr4tpKB4tWjw9/YcR0Zwc9B7PEe6bX/DEwl/2QF/
Qua9TqVfos/hA5iIZHGPTTy4pXTePqWglQrxCLt0DhkvQz5I9PJZ7jNOFc9aH0VfZmkUraUinVQd
A9C84jDMlOyw6TVqa4Me8NHvA/tK06h4SSaqO3MivasHRm6s68AkFSb59zTgV02BF5buR4QmyNM0
d//HiOlTApBJHcyUVquhAfY6YzndxEkrXL/vgugUKblmqQrLVY6X+DKvkRHtI5VcbaghXNvITa5i
p9qOQLQAXn0pC89aUWiTLT4WmkaGpN/Ucc2Pn+KSgG0Iz6gv8NdTroaEoxcvi/Z62TmOJ+VeGvx1
jqjiDIJ2kowbyEb1Hz+ibNB8rBeoWPXxI8422ZciJpf7cily7Ss023mLjwDebcrphzIzBdb53qk3
pOzfHQOvqmoC9E8W+lo+WSkUBdDED3S/zdQ81ga99Vza7X+a92esi8oSsESyg1oWvnOd/JZ4Pc4A
k2UC1LN1g9xaaFOx8iVH9/epGVZFgOLoMAHeezAvLBPwq276Cdw+QEoIHF/kyUtBRrJoovFb2ubN
sZsGkzD7WHAelfYq9mwsVFG5KEyegecaz5GUD1cRUXXtcqLmOxf8fzGp4iNEpT/8tZVZIFCg0eoe
O/aZOhAurzrs7v8zHUTvfG3nlVy7Sqa+LUbyBaQNH3d33z93FWTc38dh/B3XYCeXA9Y2VvZJouny
JTPJJnOIupUZzswl0i9oWnqZXv3XKqKPYopBI7p1yAh3fc6T4pQh4bKykYi/laY6Gl5mv6JZy9kN
UYgTKSoEr2R0s6URVN5Om7COHGSAt7zpL6ZtclA4xVUA4sCqPyj8y4PnsO+gIRG5AbDm+PX7DXrY
t4NTvkxlQQDgaXcCsYf5IqkHFj0e3bhdkedEbLQ3iRp2bVpy0VabyQbELhmk+KYpSJHTbYUH8lKb
XQihEPzykR+aRgtWAVUSV3TvsMbdEo5Dpl0TEzxQ1oANBTT1FqqvAKpq6aiO9VTr0WaDfslzZHo/
49RTWzzzKg+ibeMe4mPDQTathMJsJC9J2IabikJ0Tky++8CA/8KVooa9uPv0XVbLFhh/KFz/M+BS
CZoPt8vWeuA+ChgiHpoOkgn6I/WA/jSgpb55qah32h9zZzyB6WFcseFL0GUlvttOcdR3raZE0beh
wEjkAcwCfDnEKQxgFZfaqYf1Bdx7GNa3fc5QDC16srRomZ4gDX1t3ZpttRXKIT0VzfTs1ralHO8Q
or8NlMHpSY9mDC0N/z3DZv6P3CnKgDjtupQxj3nGrBv4KXfquB7Q/OhVPNGmVH5Ps+6WSyi0YoNX
rLWpL13pbnlN5TkXqrsNUD4/dNR6vwf8/yZFJeNQ20UFHbws+RI4534VTqgXfUGuBGij6PvdM7v/
hAY9tNF8HeZF3522AotcvjQHEzrznRM+VS4DQFyV5cYDR/cT8EEUdZEBJYZpdLS94BHMeNOQdsQ6
NU1ae6/DqdtmeKZBgUCPNjFqLzVS3drSs4hITr0HalAB3LwvwyR8HpG09Jksgn1j9OFzm6TVEgfk
eNtNZlEk9dq1pbnSwQbqbFurGNhCm+Audw7xtJfUwVVr1pexADPPtLDR1vVjLlG9JjyUC7SPT7nH
9qY/ZjTyZ0YCedahPaTGfbz204Neh0fcbwXJF7Qdg63ZFADoNlG4HP429ajRc4B5p1HSOJ+Dm675
bP6nuTVqN33al9smoNjapz19DGXNDl7soHiKloSHycXQOXJIcap40P6KmrPLQ39vUYGbvzUdw5nb
Z2RoLmJ32p1PlObjdEElLN8Zyv2lO2XufpzV+oVZBvncXzMv8mf+PThCAW6lRirmGgZzG/eYyuT9
XvRAt/GegKkGqimoeaCUFqLBhnWockwVkSkeENV3bdVNYjygMdmHEKE88Z6C0dyecm58ugS9QRcZ
agHLUWffdFDRGd66x9kHifQovzBRTV+ccnhv0UCAX58YQNjQ5Jcuiw2/qM3hvUNSdB7QM2KIpH+a
EQdoDQ7KnCMHF9GN6YX43+134CX2nqyIms9d8cn4PaLDakieTGG/56g2vgHX6a1xFFiOA5PWq5EM
5b5OkQDSZ3wcCMqtabUMtDAjfdOvf70zkK23JpwGF20VuTOu9EWbemCK0FsAvUkoCI5YTYu6lTb1
HR/xD/vYFvxeTn9CE/Ufy+ngGF/0ixvgucHwl4xmDfxVRoa7Ex2Hqt4wuk9OUo/giVJftWX1eXoF
jmb0x8oBTyUZ4qee9BQbLCNfatNOQTkbYXNRVKJuwT0TnzJULy8WMDBPJDSr5ZDnctPXJH4aG5rs
kxTtlXqqBf2F4zCoJUgEy0MYRce+nnQBLZJU2hwCE8kZUhT55r8/nQ2NNPyr/uFwNJ0CiWgbBgjq
/gUCWVVSGche4CUdkgr6fzi6uBX54QVkTVDGjfwR4mnCdmO/EwzkNTZY4karPuQ4EH/H4+GrjW6d
d9vG9wt4IvbS0gSZhoKwx6En47LI0+gB5BLhunJbcU5UMG7yjid4eddiF9ZjuDc8Gz3JSZBse0Vt
nD4LAYpFUl5tEoUrq4m6hZn3QHNiu7lwGtW/uuBXAxYZKH6WhafI40Pol+JGuyqO/VqCZ8/L458W
l69QBceWywgg7Bo77TNghiDGDobyYeh6yB3UFSgdod0DQjgDxd1WjhAbVsbGDhNyBk94h14f7Lqz
zgJfMGPmIRlazzeCxnyxlRNvHasj2FvBVHQAMlAottFmUQJF1CNpdtCm51kvdlWbF22B+8pPys5+
4k2fPjZRstbu0Gqq8wh8//wBsjT2ds7t+htjNoNcWWcWzAecDxsykYI0duzMZ+ElYMjgY30wp4du
+8eUEdKuSDI+BkH+IEAE9popWa+kGLtj7cTu0SzDeMUgRvmG4sBZV/WR4HoA1FS+BjgVrPrQ6459
wpwjjzN0W4CHdJCN3JhgBboOKc2vllWg1mAMx95CywIkfEl+JV6ONuAqlRtt6uA/cYlViw0lATpL
hkStSAEMlck661mbdqscKLjh2XMfHSfTpU0PdFecHvV7J7JBAxuCu1dbAtvUuwWK5GXFkNJ0U2ov
xjT1u5HjPGnjbYcDsHtuXagOqtbiS6Xy4is1/s8RSQU5ryGvvP+0RoJGnv8Nnep6f3cbM8tEHzh1
qEENtB1Txv+p4KPekplgbzchvZei20RwsTO6NrxCj2FcoOhvfk3bZtn2SfaTs+RnanfiObGjdF1D
hO6A2cbJBTHAkriDfBuz4gwlScDFZbJyAyhdDSGqsAYOm6tqgOCWNm2Q3vpR77QnbVqRjXYBlzxW
6PK62aMzR0WtXR9tyaEKATjfslL5uGuH9xDYkGfDVf2E1XpCx0D1qpo82FkSCJIk5+VrRKocKqk0
3erRqo9fTfIoJhB30iTxo0EunZLRTXs60PytDTWGq8jOi3LB6TwI6E++jUIF+nQzS4/On4uq1Gvd
G8XGBZ73COW2ZB4E/55sQTjw29bDehrI6UDnbIXOqmYlejgNbzwX4MdcoBxYPks8sRf5yFz8eaPe
z4ZsfLMh2OxDfaV9J538TjlKIWWOs9nYpj+qKjhENIh/ybZaA6EE4EPuUPAK2yCpwVkmVWD172jW
+IE5ylfXEYe6hlYlFKHJTYArRLtBlhftWkVeKAPsve9luWF8VKcsyI3d5CtASSOXJg5sPrJXKcjJ
NgQP8e9uAEQfy8bkIYtSb5tAUmBLXUPcXGQPff0nbkDZDwJV/4a6Kk9QI7XVQseD4OufeCdKIBo4
LW3Grrs1obY1L/1XaIKi0FMo3O8xXnDHKBfDigoHiYbC+lV6Nf/J5HQCLNCXEBo+MOrZI6GsBwo4
flaRhQ56x/R2TdilTyWzxSYeLSRiQZj6BA4sMGaY5EJx1m3RtxVtWxJW14qJEuXROt/oYokk8giO
+uKgLceIUDqpqv7Iwaq8AT/zlywj9MVQ6iubqKyhjOO7oDv+DposNCw0In60k9pdC5o7+6hMFBSj
4gQKQpg0YhIQpuSnAlt7peTHJBn2HO8HtIZqDbS0d29BZRWn2UIH7s6LRoBCJoG2vyNMNOMhG1Ff
B4sYx8zsT7lG5vwxHY24joDLOHKhTtSMUESjlUnQEhIb1YOddD1K1gT82KyuHfxtUH4JOB8PYNo7
aldmAavjj1k7rHjLsNkXhF/C6aKDCwffUKhoRWi5yFoHpR6kS00BLm/0ID7E0wXs0XvKoEqjXYSg
NTHCw0ePaRdYZeN96xbFp0nIg9urJhQWWL+wBu2yJfR1gctFTpjaAUPeARd9V5sdagGsRXaIlwa4
lGUHnkk8CeIuhKSecsSaTN0drhnVDyCwQLEQzwp9ybCJXXoeFWs9IXTr6iEwPkfoNcBfwVZ9/m7i
afvkhlGxrxUP/NnsOqiVqvbS4isqFh6yQDVLn/SYzdNnAYqus7acBq0kQYR29cCorwIUXCuKhC7y
5Z0ER0VWdX5DKrSka7srvrAxda/DxIGRCHs8JD37Mo/d5+pR0IWmoOr9PV/7yBgPF7REA7xAIafm
8m+yxI+cyLBBlSuuNxATgjbwaKWoxRR4QoOAEwTC7EV/QdHbBwq435Nyi4JvPvPQVqqCSw3cA1Cp
5NCHgX3Tl9xNyuVICm8FBtzmbIgsfUHmcyFEzR9bVUcv3EcfYfqSR4Q+Qj5rYU0hRTh0YFJp93oC
pU124XhPlJ6ZPI7o4kbNHnr0aAkN99qsmOsemir9oS01RUg2da6AxvGQsBgJyjJaA1QYbBXL4oek
HxPAJ2vnO0t2+tkFWlbqWw0DVHJEokyHcsGjObQE+cV3b9yKDi99O3AeW81ZUhUQCq1ANjpzlhgo
uueJAe7RP6N3MyeTqug9eJprudUJLDn80PQh2E8sYn6xLHTw4REMHFpcNY9JkV+1nxhKrhoXPV1d
7bVfQNQByYcJZlgWWyEayA8OUQNmVrIF8435q2bDpk0p+9qmNfELVTs35TXDmkHyGTSoHTkIVSar
OMy2ccCyLSuo9Wy7QQ+uySifj+CAeYI+pBk+RrMcsLoCnapLGpjpcgBmaznT72AbviUKdfq76U2m
Ju4pWfcxejf13MrOxGNZ4eUoI/dgWbkFefEIellDFHyJIbwW1nL40ZfOzwFNgE9oE+HrGA0f+75p
rIsj0AwJVWHzWyJ/6kjA6AYfjc/4HywDa+O1rVo02BdDnTkuF7WIO6iIw9S+MI0+7v67D6oq/hiC
1AS7DL4wUC3DoxLbSIgZ49ZlvF7IQkFPErwRpxBcvyd9py95DHiAM3Tmkkra3oRpnjktyjdZk2pr
gLp71VVG+eagLgUKoNIFxqaJXyzL8nVY6JY26P16d9EP6ZeZe0HWlbHGibz2Ae1W712M5BJB5fls
giHnqgf0UZ1mFkgfWvIxwPO8no/qeuA+Qw94EElIRzt/iFxkzFmd7LB1c8/aCqZGogB9Cgtt6gtp
OySTzZcBj3m/ifJfAGHYZzwg7XM28U/pi3QnQnwR7+7+Nk6vpQPaOUpssBdSx3wq3Br8vJTzn9CJ
M8rgJ4PMgR8DIYj2s16trBiZ8JJfvd6zF10RkTfJvBsouZ1fnvpR1zH5wcHI4Df4XT0T5YQr4Yri
XKIRcQeZ4oVrgxOG5UV+isPIxZ40H98ABThKFKZ+UFk9ErdMX4MYj18j5nsrqlLfKavi+4gkEaRk
J2X2HPqBsoQwcyqvQ5UF70C4UD9ISyTRbbdfDtiPXHMlM9/szNcWarNXfUGLA107Wd0s7j59N8p0
OebSO939igljVUDuYFn/ma9H7fgAyj95KXt8131wg3oL4FF97PbNhQF20nzhedm3nCKfaTtivKG8
np2IHT+MFh9v2kUVUkkMIPC1NvVAHYNjoB+sqzGFNcBkbJltTEjIqIeUOp5DOeSTwiqhVyrRwO4F
IlgmsVN8i54iVvTfYhWzJYGM3CFSOAtKdNr6cjT7b1TyE0qUdN9kbb22kwDZfxIQcZhvcXBKts1Q
HZiuCwRTXcCdLvpOB+q7eZiUQ3/wdJnAykLgD0lxEDYXq8KLnBOJamcxIPG1AqEXCAPuti1Rt5jg
2ziNTlpGHmmPouTJa9bEyGZm3q3wBvBf1chyTm4iovDkoGzma9NJDbaRbdauiqFIXyGPG6PRujZ3
etS0rPcuAfBdDzrM7y0IWUiSRA+FTEGMTd34uWipWuJrXl5TbM6gNWJCwbwwsn0XWKBY7CtyEgln
KwP8ETeQ7dJFbeMYjfwc2OCGtvpO7GKboDcaX8Bs7zkV2O0MI7+Yg1F95XmmfBXF9nPcElCwlr1z
HZEdR05F0uM4UmsnQxcyOt4gTkmJTXzZ5vwhibizUJY3EX+jbTuJ2mOYo9VN390vTuDU68bDE6NF
mc1a2lEL9vkY1L89zlt002O/O9uVoJDp0UHaCRBHsWwmJ04M3bFtsqeQVvjdTK2GFJmUW6+crzFS
7YcorJzb6IDIKmXpL23pC1goGdqIg3qn45Mi7s6AHc3xSNs4NxmmEO0FC+qmKJ1u4bqV2kNTbFjS
mkKfgtr9G2u3aZbWX1pmos1edcWqTwbwnJbxV69UxYOToFEUBDcD6IKL1MfZofwC7gNjKbgVTygA
7w1YZmdyj4LR3eBWwXI2afcr7IP+2oPXFE+l5oeLrcEXLvIYkqkJ+CC6tvzSs5UC/vitsJpyn9r4
Jmh3A+4IgKYc40IFHR7KVL6B3QLJPOXKo2sNYjVGvbHNcRR/CwK5Uk0BsR5Vd6c89bBNqkf2JoHA
XZpOqfYAMvO3AUB3Nyzf6p6WoEYNQbA0udsgzRZIq41HlKyAYoL4ySoADuMFeCb2gtxY+ICszkW7
7Ais6YDgM0ivIsIdkSqDnko4T4jBg7eC1FW61aM6jo+ArrVOjbJQPb7FUaQOiTLx/ZouaV34RSjK
q0xj54GLrjhHhge07++AqumcnVOB2/nuC/quWYOoDzLooHJOFoZCLU6gHLHRq+hAJ81/lQLQHW1p
f2Q3y8IUzbKz7WxpRRxo1wCiLujx46FAZdEzVgBeQ8iGm6pYQrGvPxoFsg5rN4u3BhvVTvuQwhvI
fKvnBAkU2PSIXk3fATiIJANOMBCPEFegAUu0X0Ty3WJ5vMA/OjqH0giuhWFDG3MagARNuXAMMpwE
OFwfPMB4rFLKdzevxALkP6hRIxX60MTmt3khMe2s80cRrrLIHc99AWFBJ0FRJB/VeG7AAGqCmBm3
6FB6KSQtgBD/4wtJzvamGx703IEVCgR4iQWeBseEXs40LbR6d+0BuIi/R/RTGw5w0S0QSHdY/+QC
ciS83FH9KGfOUdo1stZYmLXTb0CzVWI73oKjoB3dnedm1WNDWXaA2hleT46RoLCOYjyAY8FxDgY8
ZGuKoQPnnkgrEFubS3x+DxgFlsorJ1xDVildgaAWZpRkN9sGN88UmqPkHw/y1eRpNX9ybjXibMfs
qD9Yr9CUqFPoH2Ze0Ijz+YfRpr6AaPzTD9SApAr6bWYH6Sx8pF7p7x9KOOIYduFpjLz0GkRldgVV
LzYPSGcBJZ1d737RGnIBIVFQBvwZcKOhPsel6+sw7c8ymgAG6Jq+7r6uTXMCKLoZDjF4Qnojy0+Q
IbiB1RPYZaPBthP5oHirRx0bxYu8S1Zogz2UhWz2OVRk/dGg6QrMeRA9gsqAQv9+5GzEiF16UEYg
lCzs5kFfVAa0PzBAySdf5hnpMsmjbA1tY/PiDtkKKr7NurOa9gUYp0dQ6Mc/7Nh4GsIYfGQ0FOsc
2529B72wawzJsYWOkPgHVSX9brRMLpjZiYtnIskBgql4HXOTvJToc20SGf8wmPvKkJV87qEtuOZ5
06zN2ELD+/+j7LyW40a2Nf1EiIA3t4XyRRZZpEiRukGoJTVswiQ8nn4+JLXF3j1zTsTcIJAGIFlE
IXOt9ZsuefCduqb8vL44U+fRHJPol7TkHpTt9H10kybEuKG5GUUTHeZCzCd1EZ589RbUPWLvXFRW
U/QLgMHea5v5HxcJK40O43pRiZTyw5jqyKGtF/35SaiQ7EeUA+3iHaCysTO1PDh7Jt/1Booawoqg
4cc42P3vM2ZmyP/pHoiqFD+wm/64Rz5p28WNC1yn3lU2+zOl3UQpsP3c7EAg5uS+bbC0D0xDS4r9
vponEoHAkNz4edZdnX5CM6fqiletEHCuNMP4lRVnUdrW347hf+2cKvrqLHqxneBUPRiz1h4NrRlO
6mrvz9XBerWuF+afqwMfcSUYKRtef8uxQ3Jyo0jKZZ1KXkZW8WjEDr4w64CiNdeTzjNr8J+t4VNQ
fXZ2iTfC2irMxtqaT22KEG5u7hOnzY9gZPN3339RIYuc2MBUqJew7/byd/ef3f81W5Uc1ewMeNNm
bJv3Pu4c+8T7tLzr1gPMQ+DvONMxWkm0TAMCppjXB/u7vHgCnApYbCqdgyIOLkb1w9N5gyuKod3I
f7RMWhR146siHK4zVSuR/fSj1J7hgoP+sIz6JehRlCWG+BrHuXkBSFF9NHvEUXew3qajGtXs/IVi
u/cY9KWDQG15GMzA/ZqibXquzcalap6Rt5xcIxzX3zdeEZbWio9WB71LsRY3YHANxqoSWFtu+9FW
ExXG36yRCG5Kdq9OjB6PKgP7ZpDd9BkayFoxVl2ADICTVqK+qMKyLgbwk/99QQxUYUQY9Dl2ErnL
TLzLGspB7Aj15S6OkuFqsMSSuOK57sTzaBXO90mnLofO53JXNu1w5QFgxUjE++jM4zEhwnkmbTFv
WyuY9iplaQYiu7UQU7O5ZsX8HPV1M925qYXxCvBUIing/31n1W9NP35BeIOKvdC1G4jOx8mu6zc0
loLDoGnOTs0yCY82w7D6xtj5sinqQV7G2cI7gVu4JVZYuuc323Zt5oVGAaCHRahGvVvAzc4Un5hO
lvBcj9Xvw1pYxE75T9uo3N8j0reJAKFC7wj+vfPndSUgOjJC09UswaM35M4Q8Mzl00AEdAvEUzSN
8kn1FJUvj6VXZaFqqgFQXdGmLlPzqPrUoUS5fSZwBliKrjQmSeEomipG7MYvT1Uz1FDp8vSmDqht
5HcjJvVAS+uYLBHQJNNk86WaBiLV+yI34RLbrbO1UkzpIPXa0yarg+5eHRqo/ffLrE+HOAh+qq5o
dcb7xzwP2uWlWi3I1rlqSkEu55TpMfGH4Z+JFJG/iXLww+rg/zn794ianrgztk+sh6GarfrU2cfs
Oe0tCLz+2Yqr9BLjcHtRZ/+v5v9XX5AN2mb2nGz7eb9yRGcb3aonDWzTvTqQkhjvqxVQUVv8caL0
d5+DwZ9pqm/WCWEBxIRqvroSvb8VhbHeRB8bCCGV3Ki56tLRieHETko3Q8SGtcPTzLhTxK3YWqJt
L5MkVHQvV1G6PohiH6QvNYH8YPwxwQaXTyra8jEDKKPunsBGPKW6lt/sFm0yH/1jv9PFKdJdfWPa
uXeXse7XcRUc0rnFcqX3krcYLVEQbcF4P5JI/RpFl5Yv5puMjeyuMtdkJbCEt6HCEkLH4f6kmlE/
3aHQqz/1fdHcxtwAQdMJTKG/RdY0PoiSuowrJ/Ogmk5tZO4m6rW31NeNk+rzRn98CNYDxNwTHDAf
/Qhaqn9KcnG1fKQCmsD6mqZNclnQbQ1Vs5e+v60RSDqyUQUg4ulfMOnyH1fztcrTt8Zc+Nd+qEbw
sPYYnVBUf5JmxUUzks/Yxpdn0/aNi00QwrKxKqQI19Ivt1wO+IVqzmW2xhgGfjTelm6rtX4Mhb6I
n6qsTy7kr36q8XGd1PR5sR98n89/naEGEsyxjFudeS9kLOtH3xzj12p6ztcKptkG5bXVMbNQzRk1
rOMMnBYmDaNQCdBRyS3npJrrLbAEHvalNwa7tDGqrd3bBiyP6WP3tLTj3sKr8jsl6SZ00qW6RVOs
wYzpJtwlrPQh/3MRzmIfF1Xz9HGRRVqnZOe1LgBqxRBDsjWDRNxUC6JJuu1EalAPZU1x/KG8YHBR
b9QFqq+U6T8umGP52Hmjnd/3tnjp4uyHWGU0ZA7wwjU77K7t3rmRyvoJlmH+5iE3FQ5aV94Pra3f
+sT6peabq4xGbFHeWsp4uDV+hr/WeqNE1+uwntrpHsvM+ma4KF+hYmTfJ6Uf7A3S5XfqUE7xNfB6
6oz+8LtL9atm61TjsBnmstsaAvr5v+akpoamaTR6zdkV/k5dJ3LZos5kgWXfTL7x17x0r/pki7ce
Y2HyRuyUG8PApHUY9ZNINXGFuUGQZ2TRi+iTHF9Dv/3V6WyQVyHM/7rak3bycXXi2v+8euhiFMpb
ZDRUEsbMm+qa2lF1lbMBMS1gczkgogmEaU3HNB2cmM4yfnRBH4RzE3kPKYH+0RbeeGTDREndSlin
zbb+EkzOdfanU7MaSDpwLYskMN7leuHSLRQCYap9XJj08/AYZIStkx9Ul6rI21CSvTeQvU34Tbzl
hnHDiEfFuvfTPfnR1699H/tDPuGbaqrBgjLRKbazceeWuyb1vUcs/sYkzNJ/tnp/q0EYfVQAPTGB
0qNntvqv7ZjCVdZw6iG2EBsrlvMbqbl510IGOqpmH6E9T+b9WU2DYwCb2bZRAbJzJ4ybKlTgQkfw
2SbWPH4gQqz/bqpRUpbjHVoyCLdaPSuAsF9nvc5fqPeys7RbElBllnypS+uHgoiIaXm1GvP3BFPD
u29JrR2sqvbWUMt6nLtnVxry9tkzJM9TG/Pnq3Faaqg1+uhgjbO28VOP6cgzkC5PymOxfhLQzX/3
1RCgj6oZ/Zmn+sxUJ3vVXMeVD5v2xXmsKX6rFkRe7SinlCUQs4LVOtB/XyIh7tSo6bWIgZUm6Vyk
c8J21VQd0Fw7qabaSKtm4jH62VSjpbv/wORZlvnoJGb7kPNjLp7sj20DUF11qTN8O7WLQF2PTC2G
M+XY8KrOkiPeQ+kxdaPpS2BU33pU+39Uhf9edsHyRU3QxyQ9Do2EqVOIjwm4677DCP09Qd0hGcHR
R6D87v7vWRNeWUeizt+38fg5yvbxz20+J6hfBMrAN9MS9TORlbsHk+78Vv6z3JzIzHTAa6Db/FsJ
MJ/MfV06zelf/UoNUPV9XKbakW8eltI03UMvDONmCOyOE5e9iTW13juSzd5GmFN+DQYdamE6vY2k
5P937J6pB/6/ZLxsLwgMzzZ1y1mN0V3zX/7dKardkPVr58RatxyTakDoMjBEecYXQsNWZT3FeAlJ
GG89JXE6nGpAfQYmrXvc5aOdMTXBlxadAWojmJnhdmeT3KMvQbgZqlJdbqhIBV/QAGS1ydEo9TR9
CMWmN3P/i5qJfvXFM1BtMteJSBthBBXb4k4N5pqJ87nv20fVpHai7UhKaTs1OZ10fevH/jtCVjDf
Vj9Fx50JXTqy7KppOZS94B/um0FSYlSOi/yyXZUUz6qVljlkLexUVatNXHQITDs79/3qnE2q/AwP
czpNJLa2CbJQx34EpRTALd3yEY2YRXnuC5I36bZaMnid66gZB24o074+qeZSQ2n08U+thElXt3Qv
QymwcUxrQcGZZqB7+c7AtRSRANG9gM+I98nYi70aNYs+2lcC/J1qapYWHaY4n7aZoaebZZ4K1Nrh
pnjrgb1ydr+4enCegx6ZBVq+MH/3q2mffQSHAZoUhBO+V/1CLg9N0fXgwtr8OPvsA/75OKWehy31
f6aRcMKrcj2ovqh1lv3IO4gExn8NqFENFQkE0FN5Jo3hnD76ogbbyxhR8MXJn1N44fcl/vAjOjCR
ubcyUeJSRec/Rj7bUL/fUOqPj59d/5hnCekdNbt/NCbz9w2Wyp9DAuB8by5Cf5qTsGzs6kk1cl52
hzmx51A19XUCJJofxgD4QnWpulvl5DcHEt7HRWXGP3FJ1qL72td1SfJYDfW25gEj24lgBJTyOBnH
J9JRxWkRnb1RTXXIbRN0kfTSEwq245PrEtAJrEQ/Z7SxJQ4aa3mo+oJ1WprWv5wJwKbqglLP2u8M
Z9VS95maatx5XlbtVB/uSKSIayfYi2q597IZVPKqHgXLZhVGtl9Uq14Vp/y8Rd+8rGIygMxQB2cp
TxCwhqtqdfpCpTCXf6n5qqs0gnrLZ/1q5SNFI/gK3wb7pzb21tukxcsRgHm3EUkT8bSbOJahS/VS
rArRk2Em294X3xxZaecubcqDV+VTWKKHEiKg2UNWMR7TkZ2CZmHpXHVSfx+MFCN7ETynnoW/ZoWa
sCbag7QdwBUJIhCu7IbjNLUJvNlSXIqpO5NDuJ86fAX0EhxS7ES4QrOpRgpv8K4ygJ0mPbwMOkKM
gF8iMNri1LqTswvG1r+MEstF127vtPJ+lAXef+B5hu1aS6q60T0aRbbPAawes8bJDk1VVO8+Ur01
Mj4bYGbuTY8SIIs69lZlklKR9I3Xxpu675pAqtmobf1aa40DqCZmH+TX8cH20LLtpsJ+yMUS1rMZ
P6mDo1n6aQHkwM3/0wfSMt/J2pFAMP/Th9cyUlRaEZ3sElq7GohbixRDAQ9snaYDZbujuv3weZHe
aLhA6xFebX8uymfJe8vwoO+vfXPpZHdRElwGG4zGBgZ+c6Yk2pw/2tWKvFBtdXA1R8O1Wr9r4MVC
pVZHc3WVN7yhxsoSYgKa+LTNweawnhESM3VZx1c2LUvK2vv7Ur1G8kNQ/1ErkVqZ4iwSZ3VQfZ/N
z75/zcvUWqaGP04/xz9vwZcVXyfV/jgVYtBOg7Fxlqg6w+f8fUhjxD/y9ZB5ToKvwnqqhlWnOvvs
+xzIU4lY9Ofwv2/xefXvmUMvD40lpzBq0s0YO/5NM7vuOcWqRuT9T+CDy4M+mCVpZFyXW0A++8EQ
0TO+BhjyksX55di/6ngC9DCmIuQtntx4D9rHOmjr41In9m0YRQSBt8t/lv4xs4zsVyOmYQPYWjxr
Xd0eKqOwT8gvmsg+GxawC6/9ns3edtHRhnOCtCddI+MtUq3LxVrq4sXK05PTa/57Ugzp3o8lqL8R
nSIuoF6s2EQ938y+zf5SDCFzEDvPFhblzqJ7z5dVFdDWXsZ2aY6p5iA96Y0XV87jJYFgeZH2zhTd
fAoKPMxtDFpvJCrLreXK4OiY5SldMuvUx66zBUOGGI5rva2gB/Viz9a8o08guI1eWD3ng3CRcvA0
I33PJAU7PtCnDJPhZLbdK2lTHCLtojvz8juU9ZgdfLFs8Uhtd42geo5dIi5mJclwK451CmAgpnlu
8tOs4d/kjT2gWt0vENfKnjRp9Ef05MmUZST6V+G1vwYuyiqK8cmUjHdA870H1pVQaCOAmdn7tcTZ
zQ40mxpCFtpj/lIsY/KdEGuHVk+La5QsrlUdj1d0OijJERh+r3ztEqV9+QoHqDqWEeSzxSOEHwCy
BZK6up/2P6CT6oSzcrhZcDxPK2h+n0WG9gri4IrJZLMSf8utiEo7TNk9XcSYFG/6vOMtaISL4IGB
hRBsHagx28asDi3ywxfche7FqgJFrJhtZBcXYYuB09aglPQwGHaAJnxIsbvejq1rHfrUDq6uqb+B
++sooksfCcTSPWWUy8IkNn9ixZOfuwCBl85+9nmNefkqI5OBp9agYvLaj+tTZVn+BR4qiqN9rR9d
TZztsTFCmJwogyKuHphls62Kcrl6sBHOLhu6TJ82Goa/ge6CG5v86Gvf1NmmE4H3nJ1S9pXGopPn
lwGbE0eQ7k2Bfuq+dZiz+cXqm/K5PDljehs6V+zFwEZXoW8S8k57N5ds5RfkA6VgFzabD0Xfa+fI
aqnuCBwR81p8F0h5hFmQ+Wd85u/6bLqZbib37k3rKnT0BPaMC8D9O1NHoBal9199Nhv7NiE1oQ5N
IIst2habGZb7po7r7gztJ+wbERwRPM2PjmbvIdyY7s7Nmz6sB9TTmOCZmKiOyTM7oW7fmBPsqvVg
Bikv2z9NrXarc7AeVF8c5Bmv8f9puCBDR80faigx5Vni9HsmtJvLj3ZbVn8lzl9e4/AcJF5YxL15
rjCKPC924hCis78tkpe8q6MNgOVvsCE2OdZDJMnILp6DeQqWUJ2Cen5xzaRGwWyyzmPmWmdvtset
HZQT+LdTlOOHhYkYGZJRHtNMaIfUocS+CXzuUEnYmVnPqi/BEDc+AvuZFs6ejsdziZoW73iARrzE
rYwy9SRu7qjzfKMCZs75SUq3NMKpEK+e8KqP38AP0MLX69PcvTR1OZ2DeJzO2noI9C3Wav7Jr4by
HK0HtdaoM6npyaGHcM4rINaM7Tgm6PdnY38mCdR/nA3O8KOW1Rd0YN1No+d8As26xJKVcw4zK0Kg
6ZLHfEToO82vKKFoZ4lTxcchSqt0qxU2af+8dS7tfHJS/jD1/zPs5tUBzbvrSLOcx3kpz2yAegSq
z61Z2ifbAeDhGqgX9x7VvMHqy52t9/PZ8Iv5XAXim1W1zq6EaUgxo+rSfdaUr7ERSIQq8BJYP1h7
0i5ulgJcnQ+5F3gH9YclrmUg+yXAf6Tmck6bbjk7XXOdSZ/vYRvV6Pnx/2Yb7x+8LGVDUupn+FYj
wkJ1//Ex/b4RH5M6K8pm+DjLfZyEO4u4LxqNAji+KcK48sGQ6nLZt65zsyoxbAt4SZDSkvasDr7e
tOc+h289y6zZUMRi744aQYz1+Fmk0bepim6yAQ9Yx00XZqaxBYV28SVWRJF/MZzpHKfiKWtAoVng
QE44GyESSlre8Jx36SKslk0D9hFZeasynGU62/grZj3ZGO14EZRr0dlHZDpxSx+2h59sXSAJ2AM+
QXlE69hlGyTrot2nOFwiLY+MEdb0NimzvQ148XU2oZsOhcy2RoBWV+w0Jja9I4INYFZjreYLZxf4
pfvfc8RWto7bPc/VSnyvIaUjIx2F0jSTjbtARU+I7N3FHp8Tj+oqZFZQ6GsCbC2u5o5b7KXnI7U8
6zst8jq8IDNvg6ZMBQvS3BlDLvZtDrwyIKza8qUKKEFJ5wgWWd+3QcfmwMG6LAkSFglxA/SZbi0U
/EItnpwjBKSHYGX81jHsFr4TRlROBzxL8IBwJnOXuPw9WbKQ75zQEuGNv0Xlh7+yZy9DlkngZJjH
CayQQDvEafE4ZegO+25356K2cMmT+oQPpjinUXroRdatKv1e6EZBsS9cjCZk1IqdXKplB02kviu1
+IrTdx3mUuo73q0uZNIJmJdXvDpxhJFoBrkow90ez93YvaVJsRsDsw7dQsS73I9fhY2q0EjhJ/a6
6cpi98B3SF7KBEEOb7hbl9WN1wfv+jQl25SSDrYpFtgRdt1bX/eoVhrGt8EX+qbrZHIGuB060p23
dt4Wx2FI853Xd/02iJurTFK87CwQAoH9MLQFZKEqsGHZFGbot0DJ+6I98P1swr6tbmZVw1CQ7Y5/
1nJ0feEcCnfYTaPZwoKx5YYiEg+1cC9OkvJ/1bLsacFoJTSt00LycE8wgYbw3Ny1KQnxYp6qk2EN
hAZIrguUOs75AikWFSonpLIRjrVca/H2eCn09O9s7jHvG6LoDAYYVIydb0H0RTjYu+IMVHfVO2Hx
C0Y8mmdv42jLtKlBv98VaBEsRgaDhb+/m/OfTt2UOwMjiHvNcbB5E+nf2Cb6d1MhXwimLktrzhvH
aaPd6OsPWYYLch0sB1ML7u0iqbB27YKzYwB5rw1snPLM3+eBll+74H6KjXgzmEn67JVTRPhTOEdf
G7wtOSQc+GT3mNm+vXWJz2BqB2cjRfsrWRPZQRTdY02ssbUzezzkpfawIEayAdprVs2MCwBCkLaG
0WVlmBuMZeTjOL5URVGE9VjUBzZ8xo591BhK6dy5ReIcHW/pQ82QP6aZ7UpKauTCanTNCqc5ztND
nrE5drqxOUjHyy5uoVMeT+69YIDLTmVYDrX/kMCMhfvQZYduBJFkkYPfZFGOGOCi89Zfenebj7ax
Kyp2VOMg/G0cCDPseiRzDQBw+6nGZhI07hOMIwOUfLUdAoEQeR85yMV4TdgMBZIGjXRCUltbT4DZ
g3ilbczeWX+pDFfp8pGCS7PR4qjdGWZr8XHznAiX0qSWY3OmNZ6765ezBlw+lJUbLo2fhLjyUNtP
KC6bPmk5wx62Sx28zrnJEq0DaYiXej+6Bu6Zi7WNFsq1qQEqtEIP56GawBqChw5jfUJaikU+xF8T
YdkEOELHZjocSd1ATPWm8yiMRzPu5R4RO/1BBCWsCsxMNiwCyWMcVy9xjkBPOV970svoeE4zLkIU
+pBxifwhuNnOcChm1h9c6K0d9kQerqWpwI5ztjbB1K9/D1vRsnHnvdSrZ4D/7c63mh79zv57Xopu
7wJ13acCxIUVt942T7CMs+wJVCCRE/8Igv1o0UewSlUeyjodN+0I1zD3X5bKRu0m0x7BSV/MunDv
SX0Me1PPCIDcdrwaSGv5eW1ckrXVd+l4dYU1XnUtRlsYI74xL5mRJqCdeUOEBYzPRWgQlALzmiaL
eRWw1xBOQR9INXlpn6c5ax+xgJvArS/NW7yyuLu6ad/qehw3vdX3bxD6QVq61vBGTncAOBlPbzFr
9gYeI2xIIpINVmj6m1HOPXAHipsBGgsAWpEAb3u326wP9JstyCJBtvDegEshc0ae6Y3tB9FPHTnb
qTOmE7EjTEDQ/m/EOzxRsjO+Zu0C6NWyk68orrEhj8TwWidJEXr56L/IVAPYqR9H2TcvbplOIUrX
zpekLzElmeL6Syp4K+PcZoReEJXHqW3LbTG6zhMUOCJA245BYNybGdBgQ4LQdgxgZYv0zIfAHZt9
bMIGhY0YH6ZUzvcYZdm433bzXeXJ8WhXsMXJsjenzmuNcw8s/6zVg3PyAQ/Ar/Kjo4bk/h1k9+I4
j4117gBT7oRwwwZW9Qkeobc1LGwbC9S2t2PZFrsu1Veic38rZqQF4lY8gtCWx24MopX/4Vwptn6R
6CPvsqX+CoNbbgEJ6fjW5JsCo3MXDewhaQyiIOPH0FqvoHb/Ll2NxAubf91sTjn7B4C+Yjs1sCnQ
+7n0CV/wJRl/H4ZcO5f8Lhtr9oMtldM7J0img/Tm106bxq0TYX7or4rd6YjQSl2I5kJ0ssnwmGbL
ZEzH0gz8cHLQSvAtcwrnQULbX0OJzLHGkz2ugtLvKMZgIa3Nv5KByNzmeU20Y6/F2YMsSoKJwHuL
oCduasfpX/wY5lcEdOAwyGafxaR0NWkCO9csgvG2uw4pXspxUJobz51d+PMFX4I7YVINgTmPkYif
vxngx7dNIE4OnkBna+CFirpfshdWdU36IH2aKbdvjCJ5rb0W4sHGGhfwNv25TleBAC29sXBtRzub
QmPGv9zU5d/VHBquxP1SdH+TkB1ZzTtQbjoyBGjzYZy0GMNuKfsyDFp5SUwvP1SR8UYvDhdau9PI
Ajl4ZRdesXdq8JMam8CPqg0ybWFcVC8kAAgpre6OhKBPCrTcy6FID6b9blbC2vN+/NIMZYlEQjbe
9zzwlB2teCuG+eD1EtFQC6DqWCOdm7njy1Q07iFe1adlivhXW5FSsMVuQQHjgPTTcJ+SGkB5sg1b
WK87qvTvwungA1n9SxzNKQgPJMvh+fUyIj+SsjJpdb2rOsPbFR4Lf9P/yqmY78CgUu2o3ORLi8t1
gRpCpQ/BA7E/oZp9Xeqeuq6LLHUSLI8VO2k3G35oZs830c/dUxz1G7TGn4X51+SRNKMWzo5z6t9v
XlL4PwM4aZlWxiBZIU6UMe6EEPklUmwh38rg5jaYUHXm/EvOpXXIx/UDSX35MHv3vDLalKSnMc0P
cZCa+7Fc2nPb2ROgOQPN9DVXIJp2JFVEigIX+i53J/mAhQ4PeBoQd9QzIUdZ25UNoLo/sREeDrMa
ViMS0pO5q9uM+arj4wb/GFN3MYV+tlMxH1zv77xB83DoNeom0g91aChnay4TtOShphm17h6Rywxr
2OlhHaGYkWTuAb/KnCLWUxK512Jw+jDtemBcZd2GE+XHF6irwcYa4CyV+W7soIZrecnLErQQ+ZuD
Vrrejzij9h+VkoWgWrbuUpHDj/rnJU0FvEUf+9vWIs6vx0uNnEs/9I+U15AAczs4qAYAU6Rtb/2C
tptr1jZEsm6XxKckziVhbsSnktvNRodqurNFLnYzmKASuUj0zVivivqqzfYJzZPuWNsO+ANMT7dR
lHzphYbotXfGAdJ46YsvOqicbZ5hUNlX4y+bmu9hWJrs2OgJ5TOD9W0B2oSU5g6qJi5eEzAHDVOK
KAhqoDTtSxpJKnPR39FYll/0aPhOfNcf2Inv5zgSxCZ8F+s6v7qt1Z46Slhh4Lq7IdLficOT0BfI
g/VeRLDb+t+MpSyOi4YEv5UNlI6saNmIxos3dZLzXMnX3HYRRvLaX3Ks+o2XLV+cOkdk/a2pEvt7
BFvElY2+Sco8FPPXWIhqYyXIottz9dSbdb/3Uu/JmoqvVYkAcdq+55PxEvXdr7Jgn9rH3/V0/ttP
ZcmOIuipHMRIsqSpfvEN6yFw0lO7ymy4/fK9Sd+jJCpD2yywtOR/UXWkUrTSaPaoMXa7zCnh4ac/
uwHkIUFZdz8OzQRYp8gACzZIfAfjzkjbdquZZ+oIIo9APDvR32hxo1DlQSTIchhoQ0/mjSc39e5X
NO22yfwODjK7jwHIRrB4HrF19E3vRgt5jtnf9GLBRmn5YqBYu4/7x6qxgv0k6uQxmmxn46XXKnC3
KYHzm9dOJ8cdo40Nce5gL8sLAsfpw0ojPWSRxhLVBUfS0cGBhfe75on3SkeupYyi6imW+Q/MgaaN
b8jibFra5S+PFwTbB686x5T6NnFU1pslGIrQn3jBH9l156ccD+rRZ+dVkVILqx42QA2e/5joFl+J
KQgbqy5R/RkFr38CqhT8zX4h5bJdLS23ZWVPV3VmdaRbPehr+ljBK4nQMYk8md6iojzFbe0dkdrX
wiqrtatV8ad6gbt3Cj7ICvfya5POzj1lKRTc8Wl6DWYAc06RL+t+SXu1llW0MHaLo+m0yaOWVRlE
08S9R0y+MB6AReNUojTz42zB8XHu+EmC+tozSIKQ6kl/18Wo/KDK2iFtUQEKGmLK6J0hcqDtQ3Kv
D7yF7aUo7vzMhcIDlRXPgSXCPsXF5DFJSaCP2S8dohi79YTcnxFX5T7wUxtCYYNtA84DPS4zhBG4
JzgbJdgiYyEvcw6bSTGaq8BvLv0qbaOQPagHycvnZDWqmmwoQyerlhB7onQtDCOzD14N8SU9Gff/
0uxH69VtQa18duMCoR30BeRYtyzBw7AelMa/1HBgzmZoKwbmSxu9NykVkinkBQkfHb7D/NZaxt+U
1vyHWcJLlDOyEGu3muX6bCEaoEhqlk+Y9bC0jv9kOsO96nbZQ3oBlb8cjpxcuR7KW6UfGxzM8vzC
7pO405N6fl+BklWDyoJFda0zSBdhcaaa6z2s3DxB2U9Yqh3vUR1M8avJUkJJqLXaRud/AmIgPX9O
EB629gth144tFyAVu/CnA5pHMUIO6yUUVqu7AZEJdUlZ4zHvZjmFJDd7Y1c1P9fdLM86aZcdz9by
3YjupZzREk3mdt9YS3IysCV+sd3hXo0nM1KcWoyaEzrA3YPXjR6efVwIieTNr9v7fgLQMQfIghdt
Tn0SgPNBC7KvwxAkhyXTKRJNICajMilfrVS+tQhK/cxSUHyLPbxXJlstGMT9XRGBLdXh46AqELpu
DyMzM4eccgBaa1i0Ya7OaFz18t4p2vvcjPocMlGUHzAFQUxy1WewjSTH7sL4MujuVgOe+dSsyKnK
gD67thSvYG3NMjefFAPhz8zfGCt3a6OitM0668EmBCJ1kZiXuPFwilmcDoyqsIzLbBrl8XfnOm6s
h8/pGdZgp1R39i5MqAtoXfdipUYpN5NVtgdS6M9qAP4h7hvqNDZL0lPVkkIHn9KFPVYz+t6d7+XI
wxheGSattC6k4RvnbP2nOSsZOdfbt/Looc34GJV4R1vmYoTB2lQHaGr5ea7Er8+uOA3mlTceosRh
ayi1MDfpSGLJWgDW/M+VE3psG7/sHeywquhRJ/P/uPhk6tKgqvdqnhrIZ1yVo4U0zPcMleSxTsR0
y0Vq3o8YXG4FGdStmcjswfg/nJ3Xkhs5tq6fKCPSm1t6zzIqp5sMSS2l9z6ffn8Aa0R1z8yOfc5F
ZycWAFYVRSaAtX6jafFV3o2RYW51d8JY8e8dkz3np8RKNzI+zElv3oY0nMGrHDiRfJG27jtzgdwj
2mFqEJFe4+XvFxTm2lUJf2TRdeNPxW6Kt3ycrTWyT81WonmRXx0XFQycs+ytQh/Fa6XHy65RH90u
vkQCApyQ7z8EfQ0wBsQupzhvWhfw8zfVUNWbXh/U1zYndYoEHXs+0VTh3S1804rOssn7c9I7tXuU
rYnl0R5eNYwsHytgIzLYtHVxjhtEBibHU185EA17o0FwsRtj9TXEWIMkHxU2LPF+6B7691nTV/yD
gl9BaAof2XDKwM+YOI+VGM4OofFeFOB15VjVnckmdZG7kWMtI/uc2gutfDmVo+Xn1L63blPjsci+
OK1lU0J2HHx5xViyJhDhMRTKRNG4cjrti+kHydVzx2shWl4ZaV/mbG1nVnRrZLmK9qCSXmQXl2ZZ
QAzZy8l6B6RqGlp1LXujPEwOcBqVRYjx6TIgRXh1jOYyVEP6nmVaCPy3dflCBBjwcYZfT/PYv5V8
0lwkPf76+1Db1T+H9qpb/WPoMHUXrbxUuFaGJfC5LqgewNHZwIWKv1ThuW7NaDxyBp72uBbBd/qV
aUPwUfbIX+XsaVZykJzsD3X1AMfVRlAw/WMyPNNpL4fVnEOt6M/Z8jV1GOALORtjL4yNq0RZ+iMg
tUZBEESLfO/BDZVuOfjUl6tZ39pkun+OunHx5iL6qFF3ENwaPCUMO1p4RUsdBWuWZ7UfSI7Mg76U
zSlToifLLm6dPEes5z4ZMLMOZnjcAZYQDkLA82uSXqGcNVdcLaudGagprFUhUyiD0ExgdfkcgYy0
xI9FDJxq0xBZA9ZwSI6LoMujUz142RdlSNV1G7fKWjbzRoOvHICC0eMx+4IYjfvsQn8QDTnALMnS
Ue87TXnTHCxV5XwNg+i9Ddh4N7WpH+QCbUNxbtr2jZWkAojX6g8qp/tcm5Wb/nXcx68sSgrM3dh4
EX1m7iuXCGnKfYUtyCpIrAX/+T+ref7QR81na29gKKD2JitYKkxl53CbKa75ZE2IOaZK1/wweMho
efNQNoNRfR/i8cF0VgFP3WSR66twoDRJoZl0bXa7UXoRKSmF/NsYdXDiTdl6yV5xBnXXN6Tem6E0
XjLdVHdqhdf25OXl8fajTNvueaD8kiYW0tdiNoPvsOaCswzlLkUh0iVg/MSXU7dV7TCm9gwLm6yS
IDA9odazsDNs3EjcfY00QYvHfv7kJW3w0GSpQw48bL6PnYuQSpi+FlbnbimwW1u79crXPMvP5DSb
740DDCA3FffapHV1ajkgrypTOML0UAEkUSZP5n7XCLevLiND7pS/BivfFXpd/VLJl/39RoyRkZGb
wYEurqDk/OD4nrXKSqvdF2IDRulvVZVI4LUqNYUEiNhCfgymPrZX8RB2e9n8+zDoZ5/DxuYd3863
obVQ3lTHJCHNP6MKhkY8iUZOwAKmL1H88s5pA2dlaiqSM0g6rKge1Huz8j2EenP98R93/HqfMSMf
yqPrhelDoASbmXPXU5Pp+otoNcgyP0Et0aGX68ijdlqXhexzlG08m84XNj3WAU9aY1UI9kVYT6cs
DF50Q0iptq6v7FKwlg+aXrfLSEnIaktl4w6y7ZmU0OZT93hITgmWg0hBo7u9iaaMvH8Lv2yLsQrU
z8GH+ZSXbQTIAkwfcI1W3SnDyFEnxARrOYI3PyEchRG8dbTLabq00HyAv3EnL5xrxg0Wviw1v2P3
3rGB06hyJNvKWOmSj5cvYIw9BoDRqekNHWWSAVWIKIiesrmcjq29M6uWbHE9UKwG79wvpGtPKYyB
2iC3DsBrbt4/Mn4z9lHw/63NeTrcx8o7dZ7H1SRWe9kEyuTtOuzLYJ66/mNuNBtt4ADYiVZExfvS
sZmUffICYaXc4+s+3MbLGNiqHFlDLnKWjLmkbBZqnlVokvBKSD+kV6fP1+6AiabbG9ekgbI2I7O1
b8ueAmZYqNmy6TrOXPWg7Pui0p5SE5kfBHl2KOzTG8IQX+P+p65F9jlbitdL9LC/JmDtUsVBCqtz
TmBqr8o4O/AWcucx1RR4wUkECEE0ZcdY+yUT/XhtpV0bL5UQU1kzhG0f4IVDEdP0kSsxx5Mc7YnX
sh9TDri3l4xyTOtgTST4i22UonUuA6rnIST3/95i7wN4gVyKXDuE7O2pKLDq3CaKE66aAtGMhj3h
yhlRalg5iNRQVyzqM0ZI1e0yZu2SVbY/3uMDFYB+VZYu9XfPwMZBDG6LiYLGfZ5v1s62zPSv95C8
u71MvLbNTVjXwUOr/7yfz2TEzn7ejmddEwQPWfYrlQp9c25ppCQCi/rw4CuIxGpo/VjhoKxsPeMh
MXPaGwx/l5XjTN5eN97MpK02jTmFW9lMIh8D1UirLqWmB2+Tuxnj0ngzYM3gluHU26lF1ENqdbFg
f7k9CMDn8xMDa2wvWeq+ZIVunyrhL2VZ1rRHud9YVMJHCsQB332yVSvNDKLnmdQ1rjpDto0Etzeq
zeiBc/46kmReW2i1wEr67DWqOH7w+YTKsWmK6k3vGdgd/mY4ArfqN1oASUMyHBth8CHv5EU+2+vs
A29jZ62Q6z6MmqGf29RV4FkhpJll4VfJW2rB6rBP638kQ09mIPLtp5i82RaJuGOLGvAq4On+bCIU
uR8DoGqJUM4eBdOtNZY5MMFnGSGPn2NOG0f7DCnhqAiMVxJ6QzCN3/EmQRyVv++M35hyrinWU5ab
sh8p+0InmP4Y0LezcjYDqkVqPbVPDboTy9wyyZsGQZ/ss0sHHfk6uyaHR1AIP/B/WcH9CL+iqliu
yTn1R8gU4UoZPe/iIxbE7kSrn0M29TtvtintTpr9MnXWUzmPycltOYNLIx4diyahLKb+4bD1nzpk
LLNQWaRCbm9c4egVGqrwkJrEMZmmjMk7eZGeYGmAFSqShzztKWa9xgKP7tgYCstLompL3DCih05F
k3/su/YQOaC5ZKeMORV6NZaAlSuO/xGYxvTV79NL3YQDktZZdIS1Nq4gHMLtq/Jb3BUAkaRRPuMu
41sx3hbxTMRj1FP3+PAhZeEF8QIQmHMpE6V+NdM3SDPGWzhEFgoBCLI6qQI/VEc+OkGdb2uJpjp6
j2oZ5PMrOQ975TXkKMlDh8+eXgXPP+nGmbatyZy3HQzF/b+sacc2oKrr2idIcTNZvRLBWkv/Vjjo
DdRN5vwRbzP1Fo9U5g9Ih9vYnl+V1sNcxUnUD1fpTnJ3rQ8tWMdg+JoZFeIwejE8mJ3a7ya7Vnb4
ip4Tz7GA5RioxCR2zCYY1fFD5loX09QHCzBMh3AAwgcyRuGNDbTRlChdqEkETw0pboNPVvsFqWnr
SR/YpHVdu5fnUYAZ6nFSlXgpm2nm15t67kzeK86hlP5QnsvTDJctmg4GyJpVe2elNZ81vounpvTi
ldI64XckHdg5UZLNE0pKCChSaCqG4EUtnEc3qaLvqj7aC9UZrauWFtEnUwyG17QL9NZYcwhyVrXT
k3hRUxOT3rBT9prqxk/yUnsnSzWAT9VF8tR5PnapWv9ddsmQ5bSi1AHlpI/d7CHUEc7xSGXyhBmz
BxmbhCk8pJrveOyi0l4gueLhErCIxglLSlRWhrNLKaJUJ393i80FXIEwig6FCu85SDTr8X43Z6W7
CsfSesTF0F3N6Ckf4im7RJqVIZrijXgOOvEKcnb+EOvJ58WDElAqgX2RcSFJu9S92kewix1pFCfa
49QjWhCmRrXxTWjPngDGiyfOfUQajJ8jjKI235IC3KYYoVNkWRSNeuyzHLS1tBa1/7hykh42mpcl
QJk79YShUeOoZK38gJO4MQX7oOs/6tkyLihrmpc4L+lIlfkn0jHdropaY0ci4yf6MP25SZp1axtK
sU4VpV+6nKJQK9CRsRT7x1aLtYWWoX0Y1zDGHMN4MKPYfNDFZfLHLaL0LMstDpSUl1h5606vYWQw
Tl6itvI3uWsiBiNmyJivjCbMdbhopg8MEjkKjpc+qd6tKzQJyT7x2yqOssiw+DvJmJQolLKFZTO2
qJGPE9aFaBfqJlsVqYue9O03N9KSFyXi/UiH6T1AOwyBr8xfyaZCxZpklMmz3QoRqJ2V4tDoIYsM
wnBLCA45enoNFnQR8uoOaDzk5PqKokDVu7tbdz1Oiwgpvgx+Nlxq3VvLPYIS983jPXbP2hZiXNML
WKlM286jULAQ7fveQs7ry9pdtarmPshnl+YpF2uanbMpnmSFN5hwKUu+T/JpNlnhVfbKsWjAm7vW
b9GdBaYAPoUCrDBfDYXvqrygUl6fEhB4S4Qwh9W9Y7Sz5jZE68d53XeoAwzYxCCNNa2lIXSYKJQQ
IunmHVYRtePGMoBCB5Q8vTL/MheGvUln31kZ4jxOWaE6T3Xz0YmDfCMuWYXZaNOUKPgxPtQ0Azqg
vY31ToG9A+4/RJjgYZ7TzzsZi0VsFLF4sIrNCATxR9WACW68MTxYlRc+Y+lSnQCgf2TVGD47VnsZ
LFVZzsPAM9PjOXBWKTT0gxLwUfNBgMIq3kidV81xbaRWwnEjRWHvTSkKC8XfWU8jdU2vhW/RK8mC
6kT/2AmlYU5TiC0hsrOSTak0jGQAlY4UgTVBlTc4NgmTblAXN9PN0uBLZYF5W0knTrkQyyUZD4a5
W1D3/8nW01mQZ/sWabN7rZQweQHgdBNHsOzSASCmUScX0gkdhb+1pWhUO4VWQlqNt0mt1v0/TZqC
XDv2tfgDKwRf5N4yAEq0l00p/KqMyWdT9obT35pJ5ZJeEHMTXQEZFcSvGX/1qnTRTMwER9sumkUa
1fOrquAakBTgTpQxyjamNgf7TOF06ZVG/VSMJGg0D+VVcw6C7wVHTJaY3OZIwhnGRDbPKp68iZ2B
Jzo8yKtKrYCqICk/o/d8UUPtXf6GRT+rF2eGRA5F4QU98H/2wXR/D+sxA1DqUMy0GqovJaREs8yh
6svN/BAGgNznXt1LDS45pk/j/xxzRSFHDgl73NX6AZxjuJojDTXmrLqS43CvljCNlndJRBI7j8Hm
/aMjTdJzhzjJ8R4vQJodzSneZWhmyFyqzKBaRnNAcZeygkjbxgnIMlS+h51M1Ma62+3A8RhLOWFS
Ou2KxfZhzpPygKL3sNTSBHl0Owj3ltJaz7mva3vOLejLUXB+LgrbekbptFSzCmkgIqzb32OAewG6
BN8jewkqMfsRDgiEqlHunSlwp+cUV9+Vk1NHaeXnv9V5j4UGkl1WEQaMObJdtKRZrIy3iXqLy9Ao
v65/j8lhctbv17h7zco7ZHTW4HAeQNeC3I3yHwPH8MVotTWFzyE48tmc15mpVB9iRO8a11tOrNZa
rNoxBJeXqKjHcyAusknuextbwM9HMKC4uCUhIoiHsslApAxT/dgLET4flFw4TA9mUzaPMkzEzZzp
oRXd/4oYlbtFnIE0MTQndkgdyL9b/kUtS2PnQMtcyPSMzMLIy2j5UHXi7uBP3ps2TOGxNEno5ZF3
ua8nupOucHHzLnL5kBeKQqvUaj5Dcujvibfjqmg2enNo9RpgmvC6G+tqetCbAnogmIqNjNmDNj1A
O4B+k2C8KGO3sq0DssZQ2V/o9fdxwjsiCtmwV6r2QoWmOHCuitYyByXiWpd/xhMnjdYwrOevfx8v
4xm7/Acwclg9h+qpTUPzeQx67axM4OZl1ttWTBT6PCc9IQCnv6hsLG9J8xpqFmI340ZmweeKvJeS
qogNA6dsK4TNVn1zAKwVXm4tqxV5QRtNcTxDhOxx+nR7VDdq+4LqsfqIZKay+uOOTDjC5viQazIj
OQ3LedRUzLvzDy3W4192/6F2qYB4AJPL09j4NuggOHBMtr80HUapRe/5F0UBqzfOXiyQBgb11KAC
m44FLyjwYv7FH5NwXivs5NzMM1C1XrNeQy/2N9hYQIqXTTVJVl7nNnvZaw4OWsuZq5+rsrBeBfa9
zGrvqXdD/Uvf6gs5SVWd7JoF1lc5B/7TfFDLvlta8DYuXohWo4MTL0fZatULf9tG9wHMy6DaouAe
J/VVtuRFuvvKO9cYj1XcK4d73BwznYI0OIkarLwFbPxmlVVFlneVBlkBPpvRxKFPtmTcag1n5016
fDPkkhZc0nRLvkjl1tQyguiB9PRUsQ0U2BMlTXd3qeFMPSaTqx5HV6u26Pm/19I4WrpF35yhpYd0
F3i37mSgKLn6w1c6AM2xmiZMd7VeGKCah07BBWgR92pyvN2m4nboveQo7+TFGoA0L2/tYJz5BotB
tyjuBJpTmwd/tvl1Z+9Y/dZxBAYXN070+O+R25JT/uqjKX6cupC6PoNlS64qcgn679MVivW7KGkx
aGjq8OqlCNLGM5Vb2awVLSSpSAckmvIQm+ByzNkKdpRFFnOGkH0+D/iL3+YWSQNoSJ+392myI1XR
pbTDDA+nYASIjoGmvBgh2ecBhai7naaMW12wp/jhnAJFID6CAIXI+1Q5WE514uRVTpjEo+jvUx0q
OEioJehEyqluq037gm8c2zrPICWuOFQN4nh/aypagVtZRE2cTqvVzCd+cwSlPDWgyFqaT7gam08Y
IHQlu3Q5ygU6hwNCqC9lnxwFgu8ZioB7ki0VDfqjqnfCQIrZclZiTb8yGJKkHsz9IGX2agduXouM
kZRPIiWZPqMfJftkBLMKaED/P+PTfvBh2EbjzgGws7aHwdrowtTJ9t0JUkv5Z/PeKwfLXlUMxv+Z
FfI/zNWEZZ/i6uCRKsPaSPeof8y9N+8/NwxASle6s41FtrpKVc6ArbZoZDramZx807ZQLYvBnDKg
+ZjWe417doWcghlb1iFBcHthyGR16VXxEvmdaTegvvtoOt8NI893mktFSipGatNXNI6U9y4J/gxH
4bcuy5X3+2ipRhmE3/4xWobH/hvMC/822gxdY42GIZ9oofMcu8UbHJ2nqvSEOlFUvQTwA2TY7hL9
jOxrhc1ZWb6BDXe2E1bRWA91xZuShfby9hrZV6eOw72JqFWMlAaf9taEaWG1ZnzBrgPHiEGzXsyZ
XSti98VPK32WKp+5pr/0QVi/V1FCvrsckgeFDOyuJiG8d37P1n7Ptssx/+mOz3lamL/E7BgxsvcY
4yv4E07ykEFb2w298zk70KA5+m35rFkDfjl+CIbR8ccPR8OEydTVnw2sPR616OWPmEbNWu39xZPs
q4Ju6Hs7YnQ0qAB9BosiRkOi66KZubJFBd07tCaYLCc25m1oGu1V5Zi1atok/ZJMbx4ws0WstfFf
qAgsAL0q35xICVYi63nJe908qq7ZrZMyLN5Ntz26jQ/cELMqNKrGL0jalNvKoqCSTtiJxKAJgEIm
8d4GZk3NrgyPuOS9hgLplGqR8wAmWH8YD5GXglqavJawXn4Jnbk43mLI8vbLueHLIntvM010TYoB
8ZBEzqtG2EV2gJ6lcnaVyPwaeNoveZMa5u0GTMovTcV+VNz8n8eI6bOY9bfX+ffpv8cI0zg89oIn
y3d61NXCdy0eODOjUfml4ZSFhHf8JFt2Aksoduz8YOpx/oUMMtsG6GIr1x/7M4DzZGUkWDQJk5DC
7btn34GkKZ4IMWW75999FJtvfRKLJ/s05snW73nIb4BPGaPiaGVVss19UkigKcwXe24u8lA2l364
LHGWuCaUV84FMmXLAC3C7yrqI7ZZNa9Ili1mwT5MixG8RUHyNRZ3oGc/72RM9spxyB78L733VyGp
A3kpnNr9BGkcTQ7to/ccEqZ6VO/MaNA+GuOxitX2PQwVc+9P/GQ5qpq6N4syN3kJvb8EKTREGadw
06BiWesnPeOtbeFnDZ6HR11aa0/eoHsLu+iaB0uvFWQHcxVrA7X8CEoNVRD8nZqiV9bI9M5rryvr
nawxU+/YDzWJ1h5XgWvVV9mtFB0CrbsNkxVrMYxttvE8Y398rRE8uQ2bPcShExezVSU0BAyz2BZo
Pf/3u/99nJtq6tH0/aXTGLjYwsr4P79SoxruOkSkCNnA5trgK7JsUFvbFG2DtVYKQ3HRTPhZSIhF
EGb9Vv79etg+KL1SPaVD2j0grvjd1dz2ZFTUOQ210U5wdb/LAo8s4gSqvQ81A8qgqPmUgtlqgDDZ
yHIP4o3dIgRstYWqAFTTVPONLLNJtKq8A31dXKD52Phh4Cl8720FoFWO0xpzPfWoCwsrLU+zyBor
WL+fZdtRyAGo8MQ2qVOQEMW/apeaXnCWl8KfgzOpkqUaeCjS/I4PJLh3mlFT2Yia0zyY9amS+9IC
J0tFs48yJC9a2/ftomvVYOUU7Yi8D1BTTNrqZ1PjPSONgd5epZcPWofbpTbVzncF8ksvPFD66VnP
9Sf5vsIeJjfmxdPtbY4s7cpxrnsqeiBFkAV+VLo+L3K7EzQw8NLe5l6Db2Jd+BBpv2ThXdbcVVj/
+sJX62RZ2QWY2fJfRfz7mJznZD4V3kmW6jHya1a+mthby+9f9M4xXue61tdgHJ1jUPIoGqLGoLCu
K+/A0I59HmXfNBfp0BLmDjKP2dIqrObqDpEzfWm/WNWAKkrosxE2bTXYNkiOLqVkoBQPlLG0ysdl
P4UbaP7dSZ3mwjonfQWJVJZ3UEWA8saJYGfMWc2W3jMe5GXw6+46mz+yEY7+LY4u6muujy48+sK8
jVLFrtMogJTdY00bu7uCYndR/ZKad6o+8HE3EivchWFTwqREIM8QF9ktOyIBJ1fhWC1LpDK30ter
6XQNr1vg75NAmspY6fUsj5FGmUZCVcEfP2SOZ53kkAjLtuvgIB0iJhQeZ7xbJgN1uvZ6O95Pcw1k
wxzi+bWK9nWbeM2mz5NpPzf5GpehHsnGmYNKq50ySBGnGnHm05TCJdU67wuOWcMWNiMO0TImh9gS
XpHVfrQbO+d5kkkaXXH0g2tMyH4IJWvPSoyDZQ/XHsLbtdKxwom1BJmYJUbi4VK+E+Id8xGavYkG
ypB8r0TcqxAfu4d+j/9nPAK9aJMOXuKJwbvu9818SXxBteOX+N0Sv8M4KvECH6ABNSigONqDzNjE
EfXZMaSQYeMg/a8WVYBmHRUiO8+W5Wrb6BEoXYYvlGhmWdoeAZYcb3+56k8QLkJ/LzW7MUd7uMEW
Mr0/yxxMp8EJCEmF7XKZRfR8kxpB6/S7T8CA6G81ME4yP8M/FVL6fR0KayDk2cIWoqW8HeM5WblG
D5JP9DhlX5zl3f0iYwCPVY80mhiEaemw+fySN6H3IYO310RRBXVrFw8DGfzHy8mmJ36E2pnLkITp
8T5s6qp6H0F/iLaaoi+mWFMPg62P+l4YVKzzQqfS/ZCjfUU+9vf/BxYC0Z4+//+730X/DXEcfh99
R6ravSHV+wyUZJTl3uoGRCcp4Oz6QMO7Xezx5EBk972z15rY6brs8gLREQDBmSh7nGO5g/Nms1sE
hobxFeq6S1ww7RWQGn34Zuvp10h3hk2nt/2xHZP+CFuz8pGKy0roQSWuMUIvWBX6wfLuflF8Cqu2
M+3uof80TMYAAPXgwqb4hkSSSCKcw3m0A5Bdyub9kudTy9oQre8hCV1CucG/pE0BFaaOkYJq/EsX
mPYeSQtQDj7/CrHpWUuzglBnT77lrPSW+l3r/UoB4hmLcK7DtZsp6irrRkyKkK5TjdG+9qKePxuF
elDzOVnIThnzEhPyiuuGW9msJvUdDytXuDx73XDDqOqBv7Z8aDaWoeY4D6FbINNwXYjgUYZK+Dk3
cAYM3PIUDkNFYkwBo2zgZucHk7+wbMfaygU5QBF6V83J232hvq/Hf++8x6uh3vgUvg495MwbQ8RA
tO2s45XxyR8hpXaWvao40pLm/rO3E837XNmLhtHzHJTtNx2LDOiTcM7l9ovdN2mzYHoacdZ+CKL4
r3jCqLbuh/EYjBwdTv0QJxcLN8ElO8W9V2D/qTY+xNJo/OgE/NbVHQPfQwgQQeO3OzVu5wcrB15g
qKH6VUzyh/6oaWSgZX518J35PIYKLGORBfmdmg3d9Pvoo5QkQ/ISxGIrnc2Y2hjlcEm8YRWV+KtS
ofykpQyUVSwLvxG5Nxh1BROIxi0uhtPchsm/MhjiAKng+d+GKeWoXSoBuPTRpXTGR7nkxGMiDM38
v2RLXhJSruuuFIrIwqxSxmpcVheOqmeHT8dLc12a2Mf4UNRvqWT5R8Rh/pbFmX4IZXYowwBtPbsk
sO9/ZxwZyqkwUf0Tb4lZT97KVxx3JddwGHBXIBKYD/KVvy3YuQe9yCX/upEj5KpdmFG4A4Vj3JZ5
GRs0NoU1Ao/3HYHeuiXaiJpO9bnWknnbI1dyAZ9BPSvtwbbEwLKSqfe2aeX+lAtD10+7mjL7UbZu
+4A2Hv+IyW0A7M96OZgcKh5riIUQIBaGWbt4Cg32frJZ0Vhr+ze3aNDBp9z/n0bgYde/QVz5Y0TT
CB1Rq0WpS2xrolhxT4Wm7o0oYUsj/8x8jndNigb3/c8sM3BKXgek8x6DGxNuLcfHDkZsfRLWuv3s
xvCGlfb7MOT1iz6RYYdpTjmka+ortVswflg/kEWbEPKzxr+mxuUTZrewmzBwJf3m2jve0vGx5R/s
NkQ4Zqq590O+9KDroujgwk0wbBzak+g90xF0xMuuPdR8IQ92FTQbBwdRpPmy/ksf9uMxw5NrUcVz
/6VGe/tpDrBALSK/Xfppe2q0dro2VuJBzlenlW3yaQtiM32s4bgdOg1wSh6rFUzLdifrRMjQf45o
xYjm/zYi6bIKHYPuj9fw5rJdqzjFLcFcJFtXi9NlbsNxASzr11cl/ugmB0ZcMkGL9cPY3N16O9jU
K7NKNplekMZrTeNNQSl0GQd2dNK91HwzKT5lU9G9TEDTr2TTfshRRVB6W8vomMSfwJ82HXFIZEtX
BCqaC+IWvWE+9ngzwXEhFqCdsekjwU0XYuNqoXirLigRfhHNO35ZqpCnmuUhcJWYy3tH3QFxtkia
rXzHy1beAEM4TY29Yw0egG5QJJCd84B9I07vkJSFIIgwgy/TXWzk5ouhdf0ejQxU7p2gfBtykDfF
lE67MO/KNzUGF6dFhnqRvaEFfXMeXuEtutfetN87N8KnBvODhVrhE2oroffN8vWDaWV4qWbDx+Sl
6a9Gm98xmbPe5zbq2Hma7VPIAWYDkDY8u7lm791cVXdRPwxQSIx0pcIyiPG53EgXLWmSpac5T1UR
Q/uAPWIeNJ/tQdT05EAZs7GbuM2TMd8e0JPQ9W4joRJtCiZFby020o7rn+Zo9k9TpQcr6LTKEqEI
u+e0mykn2Z3pqIkjPbqcVPcrSnDO9X6prTpZ2QMWLjLmdpyswC+EJ4zhteN9HCrm8zGPW8TmmJ+m
drgofHdu9KUfo0oSqH187uxyXZGVuSJ6ZF3l3TDUyZZTrCtE5j5jXqn3hzq2/poia6kjIf1CNgMX
kTky0avyxvduQiLV7C11bwqddg8VQYS/nj/BO6JSLOvHsrBsxPqWr0LwIFuWFqkrvGK8jSwq1yOI
8UyJf8mSNBaO36iOOWdNXOSd2qrvfua1u5D8X7vlhB7u1Mb7Hjnt54hWraYNUl2cPb1m2CUcIdkw
DpAs7GKimj1o2whM5vnWRFuevG1R1Cs5JkfP4cGuW5x1Mqyzc99hBUagbgzt7COfMgvBg3k81slg
v5YjKppJk31Aop1284CYj6ljqEH5aVxA12l2s8HUScq+I0Na39pkKvkY+brxbPrax2Ra+uuYzy9O
o9t/aX185AsYfCSJr68SwCFna0yd4+znOtUbVLZUzzA9PEjtSgFLNnbVagyxZC5a49DltQEIC1rv
icdEsg46g7K3HGPqtX2COTNseRTO0ARU5JB0M4LoXXxh3/iZvbjnK0g5J+j7AZY++eqXyUI5zInX
KGz1ezvle7SdHTUCKZFgW2MWzvkWhA6BqThjNgkUoUWJtc9ZmngMfEVNo34DdhBdko7MuQyXKsQx
rXf6jWzKSaHW1EurH92lPDzlTqW43mLk32RDtq3bz6n2nPKIf05r3pjCRA5FAHS/2pXxPOEO+Ue8
Eev038fPnIRXae/d4hNqRXG+1RMfcr885abiDJz/vqDvLY6+8gpzA8ILZhsb+GnI7dr9Swdl5eCj
ObaSP0pr/f3gzMMLCpXVH3ExPqQmIrDTzTmvObQbvvloOW74XJrTXj7ZW9ODOtc5gEap4b+hH91z
5uSUYZdp8vgJskIrHhSRZqVws0z11EYAqhXTQU0nbShoDYBlb5g/2S0vdppbAOUzvfrul46/r9A+
WDlZNmw9IXAwh/iUT7UFLjRx4E+VbvqY4C/ZGh3UPxFKtYoiGXsfOV5Fq1mvy0NKouD0zzVGthFm
00gA1aht+kq8UfVGWQ5RrV/QD0VyUYtJS1sGABOlG3bQabF1Hms8Sax2fPJdvlU0Zojzh0TVf+SO
GZyjrmiWU43DoGzeLwnF/7Ns4m+LpgfYxi3KTgNEAZd3wuJovqmoJO2pybw5Y5TyRanirS1gc7kS
5g+q53CQERjgQtG/d3anoosP5EOCRO+XOm1BbNTOt3tI3mGQM57R3hjPtpGiYmiatxEogTyHpo2f
W5ntW62ZPkZYcStwcu656XqOmRpq+lGuZq++qb5jImf/RcWKwkZ40pXmTTOU5qka65bSYvCrCOL0
KEMFlm7Xdsw3sxggQ7blq5s4UbJVHnYGknVDsw7GMsFVwgqWEg9bziquc/Fk7/Goak4RIgfuwsj/
UhAL12rNeeTo4eyryOk289jgy5iWR4lcB07WLWxRHEDCjSdsEF6SvIEkGhgvtaojmkfLoGJ/ayHv
9MMIkeoZ/QnBLQn4aTjNLkY1Poahrj9NETBfN9cFrhi0GmqY+xoBLYDFNKOxi/6HtfNqbpzH0vAv
YhVzuFWWFZzTd8Nqd2DOmb9+H4Juy+3pndmp2hsWARxQsiyRwDlvWCmxHVyJH8A0yRgM1Cp0G73h
zge4NzpmdmBDdZwdgsl68U59/4gsT3LdiAxfp2yQipx07fj0xCekWu6w1Byp314+ViPvgSjb443o
QuzHu/Ii5A6HKixI3YLaSXEeATltFOtusPJXqRpfHUmrb/1SUa8tngQL0Y92Ivrgrl9f1aGZvlTt
yery4tWyH1oVj2s/joaXWOOtS5BETtB93UfkseZ+Iyr0PTUGNBpCa9VncnlOe/CxT+K24iFOIdAP
UpBZbNOQv2jQC5gOAi0RKoqzGYfQX34ZSHMUltpSLndiQHVcb+carn6loq/We8WjqN8Y8dIfaIh9
MSPoXRaPSFKOZ0UB7jJlvk39VvFs+ejx08u2nYZLSaUUyk1VFPGkppv8LLF6SDz9lyx1jybfvJce
vRVkJ9X4xkGraVdrurbHIyA8dzG2L5h0SNd9iiaVgTLGicJqdcy74pHtIaKsku67qxHD4HWLLd6d
OChkFcwoNE9J2iCSabv+zg4MNTqB5FC2emLfQteQr8U3MozNW75+MrlWvoPTmGgBeXPuRmVce12y
KQ3u/IMlYTncs7ZUotS8SlGH2qi6nz5CWvrRuYn5Ywrt9CpZZn5kFm8Y/ET7llTYOVPCJ6PIvbmF
6ysVg6m/nw5G6T+51Av3oj8CRqwszOhHqenPpTNYpGI4aDxDYVFOpx2gxcGT+Zx5gIpBO26bEYCT
XKxUPFNXGVo1mxmONNPwrKh8wk29WAUOSyDxj7Tq4XPzMioKehp2fMu2945qGvHn/vENQqVbWwHe
RTXoz4FUzc+t45WHS3+V2uVhuoYzlNmmGDG1axtDO/XTISlzCWXTkIJFDIfkU98cU1nJzhukVzEg
DpGYIU6RhUiXaWjl66Zs3y8YbDEnBxXka8b4ZjWGvnMnhSO/rVCYnH6OgW9hDuXI8jGubP9R9oet
6Cd9T9EKD6+NaKLUdRWmUfmAB0F8EtNLy3uaBQSc3MOwTfWt18F34INwQbyXD5GbZwe26B7SRbYM
0LdtgCKwUg9ArzJekz7IF+L0U3ue8GnMsWV1oWl5tkNS0762pPpGfC8jv7GvgbzdKJgwHvuwSxDv
Q8wuSfL8VPUpO6GyXNqFYTzgrFnd5taIQjicjKHw5CuTlNpSs+X82UUReF1j8bAVk5pfagO4YDwI
DHOoOsZNEUGGdFtKvM1g3HyMeW5mzi2uwI5E8c9dDnW0LqXoCvl0jcSDcgUK3EDntvfuwiQ5x1M3
WuXjXnOBKjvNWN3YBcoO+oin3YuE5mmFouDZHY3+JjSTllu4/yrp0XAjuub+qNlWbAlPPgW1uZ8/
NVxxtycfhADIaa7R+F16pbTuDmMv6cUYo3gdpmF2dBBEPaFQn690is3fDB2BXD8BSlDDm3M03im7
EXvH41DZaoaEa0Rio6ymq8EP25Z2rK7c/bwMqi3NWbOYc6/q1L+vB9T/1mqL+pKm1/nu01Y1IDfb
64exZmN0lfcqTFAjNY5aiBi1IodncYuiRhce5Wx4Frco0ZXJCiQocq3znUwxw+LUNdWxDNUdCTbt
tR6DhsRV5Z3tzCkPzMZgB8LjE+aHr2Ij8BFagJ5FRT14D61c19v0WuQ/oTV/CXXawjqOWvRTrIgw
qPbmZZGlS2dY+NbuslISy6XBVKCnDBHs+g/GSi49FJ4bXQsOi2CtlJZWrq3ByUDpwmvJU+UsSbW9
K10VyJzlFUg1Y8i09ivLVtj6Su0V0kf/DB3/Vd9v2vvBVcN7G/hgYraADPz2fnq2LuMxsLei6UQy
zoKD9020xJwqq56GcAhPYpKTuDVic0m4opwpYx8zymvy0t6pHuG4kLXAvXMquYqDGBBnpO38o5kk
MLoGZ1i4Rqj+aNfetM7SwwLRv1azb3MdDqvtAKIaZSzp4phlkd6l8ToqQanjKvQAQ8j7/scJZh6+
6GGnMZ/YeWE9G3GyzRu82bnbGLeRXQMPxGt93bm1/1bC421qHBQM6v4GS4or1UBctdH7n2JcTDTR
x1rmlRpfI9S7t1gb3lle19wrk3Sq+P2PPAtzbGEW0iQ30owT5KtBrECMZjHypljQcAPog+Axk/V1
nYJHgoSHroO/LVs8crWudl5Vf+6WkWHdylH83k30KLkYtblKhwzaYzXdOdgrNA80sCx8bwQ6Spo0
2lAVI4KP/rvhuSXSlHgV3c48c6PJANKZEHKwSf3HjhFciNjhnC2VWxkAQEC6aG0+2FX9C4Hk4Zuh
uGRg+ucKM6XdSPXwlCGJkG0H+hoeRxHJ84cBbBKMST87CZSaaKLbnJ0ESm0sERcTo+xN1U0TRslK
N7Bv6lS5OVh4yt4noXRT8JrSQ1A2c1OJrP4fEZY5b/IIBmbM0ZgVXCujeKXCqzwEQYvVotqEO7+U
EW90635n6kp/28EHEjsKcYidyFiphZFvyolfi3D0QJb3PaLUYeCmU0RqDjlKjexDfKt4QO85vdV0
tEkqLahOrLfCB9NGangSC8FhRd9UTVxvqxEsiW8aG5tVz6Nitc0xTErk61qzQmtoSihnqnIGw+bf
Rzp7ANdFnms24h0qaeWVmMKI0WAa9SRGhYdvrNne/Vh567Ewo5vBrNJ95JLzfqJSH+38GLEYTcat
YIakZoj9UbOgbQnakmgjn/q7Pbb6qhlRaYYLbgOAhIvr5RJapwnKTqIpIJAGdkf4DNyLnsTJEbSc
4sMp3lCwhbjEixC7/mu8lqTRIvCxAy0nC9fW0tSVlFYjCQtnaDczhjqLuoC06FTjVQLpOMbpcMQt
UOxvU9mJdzmVrWUwbXe12krhZVhHsQMWe14rHXElKeIbEW9gFsiCRTd3JtK2BwrKr4gwTRhiuXgI
i0bbOhkIWiQaKzwYh6hcp7IyLs2Ktdz8FtTEHKFhsEoRGUZ0nGDMIQDAHW/lsYW/xRSovLURITm3
sTVB23jfkhvMTTEowkSElBirEqb0ttRKuPvTwrIvMaRwEl1bB4FDbuZjfSnO+BWlB9fR4bKz7pyX
nPO0odqr0WhS4asC5Mf4NOvBgzY8Vv1GRxGdcjZ9nw5ZhwpY6lRzyGVg6FG4WvD91456rL+5CbVu
URPJDK+eYRBNoCDePw2Imr+VQhiFw0mn5QbdHC2qJWLYmYqnYsBRMNn6mdlxgdMxljfXKIDo286A
+iD+YTXk83OYBTfwXSzULa18g5KgMf/rJJCdy8Qf8n0X9d7N4GMi0g3DD1+WkFmf1vABiv7aSk0T
xJqfgxCs1BuYxAGmBZt8ny/IKpQpIn/JA8wsUjFcUVOchy/JARFdJKO8tJEZm7cHgy+Vh5bHpnjZ
TzsGXFlYEQSI34i3YusLrFNCbOURBbbTQtroJsJy6KpOW2yr/w7uic0u5p6KAUfZK8wnFGe8dR9X
4b5DhHAdTnI6ApIVx7Z3AnO76oocBQbRlKRyJSJiwP62nUzasYF+FoeuaH+lpC92ly4ZbNTZG/xw
D7XyRfSniQKHwCwnQ1/vZBeJfxJniHuNaz1BOOrSJwZ01QiWeZ4Pmzj1koMatC+X73SVIFuHENxL
MP0QAnTKIakKgiGEGX69UmsfULaMqKdnFIFctHd7dvM/TcTFs979GRhQ8uTOjh47xL/XaqZVR1kB
KlrpzojNOpoAijYgaGGb4YwZc5CNOo1h+SQAZQJG5uKelqSoeUCU7Rdxk5ub9B4BfB+sb9ZcJ13w
puvBtFT34z1KGe1KNGuQOqvUy+2daFqu9MOyh+BatNL70THwIhRpkbFFGKo2EeZJNBXzs0k3acwy
DX25G03ronJZTNpJidIGV0JniTJiumx8dSNP0DHBVhCMBnE2HwoDF20peBD9lzBJdcu1lhYlBK+s
OuNpv54LGV+asVfuOt1Jlm1SeffcUMIlJYPhH6TzTkPlV5BeO39hAZv6OWr9r5ifxjPG6RlEVymg
wFNbW8RN6ystcnT803BKU3Mp2Zhd+TNuUifemwmp08gov7Xq0HffRoDxKETBjpzQFSwj3w+XZhYM
JIpFO3UHXEXYYfwtTvSpzRoFBe8k7lPmdLOCcq5yA8zthbgxXW5gYlQ0PcdT15hBvIdcBioD9RBF
v/aKIVu7UGVXKNGmM+dZnIXBtRRY+fWlm9vQ51BpJP53aGPExafQOg5uwICeMUUdbqNWkjedbaRH
aeyGK1+uXZ7bWCI0daauKPG2j23bNYuRFdlbzS1+Jhe5hrLQzDRH4bb/buMv91x2hb5sShu3AJKC
eDoU5tIHX/AmIcwRdyQhS8CHGzdo3b2aqfodm2L21FMEfKbvqOR395GTN3vHHRGAVhvtpdGpjUwB
AwZKkDz6/IwOnnqyTO5lwMmlo81N8yRNQKPLoalfm2pIjpcecfYpFFbXCt+xfnnpI0u1sqgJ3gRl
lW8aB7CKYabjfYu3442DRidw5vG+k63hPq+Mlp2n0l+JpplL/l5lbQMq0K+LpdY+KWpX3olBfdqL
9DHZbtFk1cYNbjTe5lC3RqdTgn8kBkuLNVmdeAcAvZhXkvA6I+GFsHMQ1ugD418NN5Wk99QalYDD
FBKOXbMbo+iH6J8PYhaGOdlyHCOdVZWcXmVgphZmxhbQVp3muuEXuYJh0z4jZg0KyTN+xdHSkOT0
FyrkiMe445Pj6CqJoFI/A9PD1z2U2/Wc/hpJR6buKpqcrJyusBFmB20bOs7wQkEe0XicOQ9hEwwv
drhOpqjBwnJ9jpq6dTIlf0ZJQSF9vtZH1Ngi5S2u9fsVy8BfuQk8R2lY2QnSuWMf6ndNFoZb9JKh
HEzNEbDQXQtTHUfY8RS0LS1rwFhNMfMFnjWwxSU8zPHAVdW9Nw37Xteelba+EvPnGVmFiU8zdJsY
JUtmDKuuxQNn5lH3GaiXvMU0J+p7cvgh+Z5J+j3D0l0sgYHuo0+DErcYjqdh3/Xfh8n4wKKcZtsD
RjehWty2WLkqCN3V0Co7SpJfagHgfQ+mWRv7L4/2Sy0Am5FDnqrGXqwXRFgRSt1Vj6LO38oWkaLd
jK0p70rcwLqFCAH2gouC2LB/DIsBNcwybD6miogYRahynjyQEP49A99VlNjZmaNVGx1GD53u+VS0
86lTnDWvuE5KV+Jcl/x47jWllPhLlBj+EiOantRCbouj1yRxyvlP69r0pxaiCk598D398Lc/ecpS
yHGbzpPEH3LJV4gJXZKiA20NKEHm3uTOJNugErxs3wSqfwAQ9X7AnoNRZB88f3PpLe1Cwbd2Cp0D
xNCkGJNYGH5qubGtJiDUshnTJ1nPTFDatXU7RAEHF7VxFotzI+B7G9rG1Rzu9l66R6YaTfspPpwO
cqWRuqoDdSVmiAHPk9KlNb1MW0jtzs2lyTgH3MLkeKBWByutsYixWxdpaFurwfhMvYkZeTi1SM76
64gh4iFZUAPqVm5U5dd1pBVgQsLke0npPw1z9Z8OyNV6DBMbOgKlUwdo8T7T1EUhO+EtlqYaICPs
pTbv63up+4Z8QfTsRm2+bycLEyFxI+Mzb3l9sigoc2zSznLB1JSJtVOH+GrMW2qhim2shyDCfa7H
1iwvsbfLTJMvrCUWfnXDN7GzkX3gga4tJhORKZHAwjXCJBJaNrmD0FVZnRVrkTsQIzQuI7/Dfs+B
A0gKJEo1ylftxA2t+4XA7go6dTHAF+0ChMhdfYJn9B8xYlgwsU01/Zd5SJBgHa5V9y4pvQfTs17U
oUy+O0OG3ntRPSQt9QswVM42qzJvYWQg9qh7BVdg9LCDqwf7eUgNnjsAtFL0MRa2aXS3/zmiMZLH
qgxrLC6b6nrW8OnhL7UtqBBb8QExC+mfqQ9RXen4JU6e+lKM2re+XLG5B72/SZXcO/pSnx1ZVFvr
NiqlB02DR4L9ufvTwMlb0X5qvY1Kp1LID/E0Z/BH74gWT3Z0O90CKu26D7Al3uc0xy9zxOs4HZ6T
oR08KdzgT2BUlTX6HRh8TkWApncoAqCbq5HrpD126U+/j9ibTS0XgZFhIeaxmU+PQ4Z5zEes6J9D
dLc7owK6d+x2pyiN+SNSjdcMISA0NxV/UxVycWi0zscbAJQGtVr9dQot0nFcuHHyi8qcU+G8bLX1
FmXXYc3TGrsJBSUd7orlfVga31LF9t9y3OUXXa/kt1jtdgcPdcaVSMcFyg2lAeOfsNJeg7DVwS0p
w052EZYJpocirmc5aQycFJBoCh9Sh/yhFFZ7T7Z0KKmU33hiIQVfKVaxMv2Cpag56E91AxYa5DfK
hJmHrmI8JIgrgjuMVpFK1nwMJPR/GagbIzpOjm3L0c6Ng6/o95XmBncddL9r0vi4t6Di/9r5GPYU
7tDsRdPMX12VPJlXpGiix0hNckfxX/2OpKZtaNUpCG3tAZ+crehHo477YOSwiZ4uNr2IDQpqgWi6
uSuz1j2Ig2nHLqLQ+nuzGEIYPo2KudZHSAlqI1jZfb/oeOfrIXeb+4pbx1Xd4yQnmuqotizk8Irx
IukMZqW9V7I8wYIOMx0xiF0QSTnDXIpBMSlqVQ9LMSnbu3rDDkYver5KIwZ5VmvdSUUX7aFX+Fu/
iKons2QLUqTVY2ur3VU1uddN+oX5dLBNN7jihhHzqLDNWzGQyhIYcQc9C8VVq3DpTyKFiL7427md
2MqPKGusK1fIGU7zEG9e6nUoX4uroHimnrsw23RSk21aaLJXuEn9qIMo+Y7jwJPvZumj3hbKtja5
c4Th6N6XWva3gKJPml3akplUrGgT69jCQvP7Gbgu+EkHLKTeujD5Y+0t6MC+N16gPnYVNqxewhci
5Lm1zetURfqjD4/Iq8MV0brqdoRsDlhNVZ/RSfmBWEF3zqeKj7gf+22z1kKnmfVEjaFDPaFrbsP+
EU39AKsfNQNZHdvPrWnuxR8FE4WdcIwccpviLMLqLD3KEwrBhp2Uyb52I1ppYTh7OzARx58GAXPU
dwg09Ms+9+XtpQ+zwK+zDE2tFmKCCDN6Ez8g1i//66w2paQDIbia4KQUkC8z5vb0GuXQHLhbuEfA
kf59lznjxnBgzMhdzIIRzyt+TBZfPfYDIEJCeeOTS2EBO0FCekbJ5Hm3lbLuSEg+Gy37Dl/ucEpq
nKNvI2rVTkpSYyxTFNPiCEdLbhAaYVrs95/CRL8IaxIkH6jeDi8FAFkR5inR+9X6j6tZ09VEcwrL
wZsvRuDFJ1dnDx+LCiQPjGeTgtGmtxDRAo/HVkDyJxte27tWsC94dNV4KfqNqK0OA4JCy8hnlV/X
g7JShzzbi9GeP6ZArfLOHHr91nR7YDFcTA2pu0L68taimY/UwyW7dA+i6bW/8KwtwK/whlzPWCGC
Zi7KEDXm0UvCF9TUkHbQy6cBYbUzotw1UoFF8FL2iNembTZskZMIXlQ7elUkvb2xUpt6UR7tRXet
FMM+6XFyEZMKr4dLmLv9QYz+eW05zFiyT69ZJcbnayOz/9pYdXsT1Vn3t2ur0ztox4mn+HHtJn2R
O3JsmnYcLc1HoYWDLNfvZ1rOfcTSJCFi5p+TPsWzUQQim+GuYi1C2G+KRmCVETG7t+NqHzTNLczb
4KwrdaOsxBQ4QQup8/VjpxfGDiHXpwDVT2Q+pZjyIXJJrVwaeAvVebqTspzdv1srKxFjOIZ9Uo8N
RuzJQVPsVzyzkHuYpotD9HGmj2a8IvOSJnq/SSfpJd9m7dJa/q2ld8qtHkv37J7RRfIrZBJyXJIE
pJPa2pcoMVlEyajbo4Nq6cuYe9aVXZQ/0s4Iv00n+e8TnVSB6BEno9/8ECfK75Mp+L+K+U8vIS4I
uvTEZ8oSUUILS+ryYccCoH/J0n4Xp3Xw0CRTBUoJ8oXoF2GuhtCAyeLphYfLznfj8AGc2r+EOdPV
RJjcNp/CilZi0+QjK3252seLDgNq9f2fV7MduV6LFzUoc61yCftiP8CILBrgN4hClmgaei0dRZkr
5vYyjwq5hcuoEHIYJPP/da54G+KFxJWpi0vHy+te3uTldcVo9/E2hqBut/AKrWVk2GAmHOdkhJ1+
LUumfi3OwgovFDfSe4xapoG2CaxF4ajyIh3rfisCVdFZlcUqNsvqdJn8f73o9GpeFuvXlwvXaYSR
rXjNjwvPff/NRcX8GGDd/G4/XVQBSSxb/ud362soDniaNH8Ec+zXP//jcxEXtU2534o3fvmb/92F
P71+6prJWmtWQgC/9aPnJg9lbAuR35NsPHTJdvpb0YQMB+AjKXGu7CY5vrx2b/OA+sikxCciMtX/
NB27z3+Zbhfp5+mVmS3FxT6m40AyLvKwkk9eQxLTnEDOkfYtGYfgO1VStrEoUqMZaUMnxMBxm7tt
dO9Rdv5LaGRW76G9CR9HhA5K8TPquqVuBfGjlun6Oh6hfuDFah8A/gE/xa3uYZxyb2U5dOxIFjU3
+58ZelD0JMm2Znm0UKayxjgdtLx1l2qnYy421UGMsoU7hxqgjtPrvQgT/ZZnYLMjqZRMW+xaGlRZ
D+LsctDwQKDmaL+HXAa+BIuma2v5MrHAAlIF7k6RW8J48Jw3FIYrhFF+N0Pg3Bn4VQu/v1Ya1xkV
BTREYhBDQTpMdpDdFYtH495FSQyoHA7c+iTmhoBkfEdSHjLyLzQSwwcowPVDKT2Jbbdo5NKT2JBn
qNT+ORINn8K+zhFoAL5//zpHLDR1Xase5OpZXNpMPXvjSBa698PTfzPxr+8JfzB16fc4ecpyky3F
0wnDAmmJrL9+JZ5hiHmyIGufgaElR8ce+HZObAU/1z9HKcoJTm37zPblPUoey7e4HlNQcHKAgGWv
7B3ZNe7Dzn2hoOS/NTKQrVHrbJROIbMPI+J9Qvw2zH72sp39008T4WMq+wrxg3vbt1/EOEiWzxND
r0APZ7pim/4SEztQsJtAe6pGo72qIhczc7SVwM0oEKsMHpm9+yS+wVLg/KhzL3qiRFCsVbuLTuyW
sOj8y5yifxLWFB9z2mlO7afRqS+y5GDV2rhRs12lS+qGRUeBm5CNr1DS6pNAAnLuJb8xn6raaywj
5QIFxVs45SLPM3f6Pr3k6Am8YDOvL1u5SW61MYy2Y4QPspYg8PEGlhflcXl01qM++UL2fXRdWb1C
EbwLv+f6XiC5pCAOl0HYDzcs+519g67sJsHe6dHMnRcRoRjqdaaB1Mybb1I6aDfRxHQbcwzZsAKg
eEtL9Gd+hjHByGM1l2uW6RI+kxs9VtylGBYHU9ao3ifSbSlCwvC5NzH2BhQRnrQqM/dF68k7Sh3D
2XD0eG1bYfVQDdji+KD2viE8dMrKaX8WsY/XdflXng1PVhuFr8OglMsYZP+dp/HfrBMbs5KmLTfi
ty0OqZn3CM3yU7eyNyNI62OOAtteZgGx8EhK1PfDgOq/cy21pPLekCfNUKmfeLxC1zYMm22g2OPB
Ekxf1PDyjdWEEj6Yo36mrKyg1Bp4h7AEHDk09WPpAZGMLLXfhSia3Wu28hOBjOzGi6JhmantEmor
5b0/zzJ9QAHIixo8Y6ezP0dZLtLHJvJ99M+4TK64Pdn4pU6zvsb6zArF/D+v+fUV/7c4Lz8mlicX
bwCsY4guunzH0xyRvarrUTemaRpJc91n+NzH2IEu3WJs1wFr6nVXRbTxSttWbAKvRXBXeGh2ySQW
yyJS7hDqSrYaQqvrnBoLwojfSO456yzS2r2f+PmjOhonGDbVN8OOEJhHtupkwke8we+pWYiBOOFm
O/Rmc5vii3rMTazPxZUkK9+DAq/QI8+NXV3o7aaKLe0fXV/VBSA+NGOKbW/yzIHE90gGFgmFuPgh
IPGpr1jbLDHGtWCMmJXnT/u7+Cjw89OkCsRU5lPVQzZqZDU2n3l5CT86pK8XfR5Y1k+jkVVRt7EV
cHZqv5ZLuwLyA24dR4L9OLomngEUsWEjozhTucU93mQY4xQ/UzMyvyuedCqKijt8ofMTazVQCgMQ
1zB2WEp4Mp5S4aHXclAgruks8YMsz8bogdkngbVuTK14zXV/myah9X1UJSgTVj7eWSOqxeyjlG2o
lAXeUOlPYwzdG8tPkDkOYXWoqvFWeSV5Z6e0H1xPjdddUeVnVfbivWpL3r4z+4adqRmsjVQNHo1c
w0aWj+S7NLrYdXZUtKcrVXE6vou/BxhwoKpWRUtVa00SVb1/zvwBHUy9N78ZbH1tbplPVMmbnTH2
2CF6lfXiU47Sd05yEtDbrs+1B8c8CbVg0QDGJkZGBNWmkU9hyUkAdPv3kT/mqJAxYYhxR4x6tFFy
o1lTalFfSauvBDujKwt/WWDhefOfI8YgSw8g60u/RjhqgT8sZiEphtEeVpkdnwmCGBubS78McCE2
UQevSUn1Gihj0s8RcdEd5MLPnwvM7Dek2BpWbL1yJ2lS/B6Rmbd1mtuP2I8326gma6qUuntve+n3
+UWa8bX2x+5BoZi7qwApbhFGt5bGxB4E5HeTaJZ/51lxdVtr3QO12/xFVpASIznB03RqKvD1Fl0a
OefE9o2HkgSv6M/Uwtp3klLDIDHyF1QLKCGxRjuKUeclQ8/vpVEAgxQyLvG+7WQvjSHk6up+L+ZA
J9uonVQ8sE3MryUbTWFsrZPHTOl1SJMZstm3PEXXGR6W+J9yNqodZ35qfuoLowo79hypuEuhDt/r
fJVkA7eKj9KYKHyJptln/rFpHhSoScdCHUnipclD0+cQVqYuwMw1dZfp9BJyaYozW8LJuoHXtvoy
EMtZh7Y6JtsY3cILSYu8PyBi3R+qyOsPhg3bcO4MymRZKKq9FwOXEDFjjhMjlphyGb+Egxy1kXTw
utWna4tTJ46cBYqLwyooFOPATcU4iLPL4dIX+eEjiVvqiEaJo+HfQi59VeX+jqkNb5439P2PGv7m
S4klV4Gv4T9ZnMjXuX4bSj34mlzT9ylSmDNMa2wSDOijBH8wIF6XUq44E31ThAnq6ijquaJfHN69
A36PXga+lo2dm3fWpuFq8Z6ckDYr3eNyiSVPbcurS18DfwjSu/RN/RDEF4OVsnF6KZqV9UUPfKGI
G3JV78d2EhAmc7upbFSsoUm18ZaSVrGY28HgZ2fFKuGpfIyIPtjonoJLoZqdxZxQx35y7vRh+a7D
Bo113GWu3arxX2yrC9dyjdRF3zQdbmwR5GEwTM+Ga9wI1Dp832sElN5D66jDmcMnoW3BEf1LaKlI
5pK9LrxZN64AnnfVteEbxtIKcYu/CD3P+s6kvMgVMHAJ/jIgLhBn4bis2iFCRB+0osD5dEDDlmMH
7hZuIMhE0XmBKxpq1S9NrwBI+ReAo+i7XOFyVQEX6qyhP7BHXOl53GzTHuCpYpvpHTyf9C6Cdot/
m2TyLEuyOztq07tyfKtMz7kRjaJzjKsiwdLCMlTk9VWK60DnfXvd5Y0ULank35uJ1h3F5QLAnWfo
cBvREhe4vGoM3H1dtJDOLwr+Qtr/0nSyCePn6OHyIu0vRitUKJPEba58p3Rg2wrGetka3/HeiPe1
p5kLJ42VjdD2bbB3OYszw6v0LbJK+UI0L2LAc1xzMuQumkNFjzjoYFsXlKfEw64HpLqMBgUj7cnY
TDSdsq724iGpd+P76KUZTMFVKht7S52Wfm6JBYrf/wT39BZrdfQSJJayHMZEv3WUesKtkg5wS7u+
Ul28gH2sBtGkMnV80Zr8EZfDbjEOffY2lBhsKjCJF3lJ2SAO8PMRUPYWWIBVtQ/xmDdrtUmQEqm8
FtA6xQdo+tSoplEFHtxNI5X8dBmcJ5AUb9xqmKcrhddRoITJmfh+cqNKcGmKtEDJ2eyh8WU4W5ap
uwOXMy5FE3icclIN5VW0GjVv7mubTAaRXqQoD5nWHkNJVq/n6Aj4bOq2w1UwDaqNX6zLqtfXARUB
IaFg4JKwzK26vBJNLCFuNdnxbjEKSh5Da+Q5hu5C0YbjqcmonPTdiKlpWBhbZ/Tbdcvz46h15a/U
B0IlDlpm1/s+YdvYojJw6Y8/IkSfGEW4FFtN2XXX5VhwX/qYIQa+NC/TANGRnIfRv/oSJ0IuL2SZ
IG8WSa+8ulABtpf3cnnxy0XFpeZmBbokrZDpnt7yv38JY/prG5hsSJo2+NmBBqmk0nxIhtRcNtqg
7NpKMkisyOVGxf5mLcNeffACSd2n3AuWoglX3z5JqvkiWrgzmndRKy/EzHqaLnug6D27uBUBkuuC
WNLN4RiMBvqBOZ9GIQ3lCcj6GsM+jBaHxL9ppkME4Go16r6yEk0xIELUsd3oNli9ywRfgXpNqRVy
23SR+dAjg1bWaY0JSpjuRJ+4Uvb7BVXLX7ezi0Ef1UdEpoLlXC51bMzYqCr167mdOzyFWFc7u0v9
tJKVI4hwBM2maiqZheQWGYE5PpXQmytC9V4UZ0WAV6GfR5oemVJDlc5QjJbsjcujALaim9zU1JYx
Hq4LexbvFqNq3aKdKE7nGHH6ESigsaWYPA9MYFovwl/DGj191fZ6mG9AHaDcUHtXmuZhmlvl3nBo
9DHIN+IU6O5w8CUFEj3iYyTUECTdQPXcZrYNvWuQuCeguGKYWMxnCJkU4SKDVhsgVAKEva3Rx7z0
9Qg3XkYvZ/+XuPYvc6frdR4IDGGR7EUqaqts27w8U16/nGVVpL72sp4sxkL9l9F+6hun0X8fJ0ZJ
WLzHfXmNy+t+jQvQYMsQ4p9ylUIHpDfqFbYGAXV28pV4r0crWN1oV07NKq1g/zQW5vZ+k5TLKdhK
Vf9WqIpcgsXloCi/B4tRtf6HBVdzkyv6XsXX+yksu/4Mc+N7bg/VU4D33UE2BzSJpsEAF7y9rNgx
ZE9GYzOyKMkr1lqMpo6BbV9iIgYwBTf9OGEC/PyKJWX5lIYSCE+597htT6NhfaejyXsjWl2VQvE2
+nvfsepH8DqiN0tr89ZFNacZbAceLVI2klYGGykNmiMF2uSAsRkOSRQq7+QgY0+j1do/6OwcLK3T
f2lNu07Rpn2DRI+1E3mne91ognXl3U1ieViYe+n/UHYeS3Ijy5p+IphBi21qWZLFIrmBsUk2tNZ4
+vvBk4fJ5um5M7OBISI8kCWQQIT7Ly65hgbJ0tIVRFTAF8A/lnY86S0V3Sne3pqLgoqcDaPinJrI
2N+yS4EyTJt2GhCMGzSYe2hH46nXPZjRjEznjK5jtHZD49VzFi9xX6vCHekDlqGy1vKV+e9M1bwT
a512xT4zOYsDiaUWxa4e5norzaBVeqxCh79nnDagNFlnLfPLV/EumadHG4L2V9tj6RBVpf0WZ8a4
aTzDegzL1oTvqVknpeiCixWC1W91s4CWVbnrtnDG9yr1fwzI535vgmLteos1g+YMe79s7Q/DwJLa
dSd4N1NxlDyKl+pPCNiOzyiXlq9zrh/CDnmC2XUHaA7AZiUXI5NynImTGthtvQ6rFOf2soHh3erO
tZsC93pvFm618hO7vcyVYs7gGomr4iDYJpYxrOswH7ZJoborDMvqix+o340owLlvnDG999kPX2w5
nWy9xDg5rbapw89Rj84VgA+ftpwVddDPyx+Yd40XNNCp6bTVlBdO2EAr97hxEU9w1r5rf7HbajyF
zew/F1ROHobGBG1VKc/SFfaec5ihTqzMQPGfZcBJO2+jBw377aVPDmVlV6vEBwY3UteJF8PETVbF
9WOA9PY6U7nL64lEZlD+aPCoXXV2b79pCVbbVdUmDwZakce4sdjAheRnN6E7V5/c0nmzXDf/u68B
vx+VGMomKoMz+hXqSD4VLbHSwi5Ps+LwufFjLKnIJiA9BbAYtNg91EkDha9prByypA/xIv1PKFc1
FDf9EJnztEoKf9hFBX5M/VhnKhS7aI0SyauNRRsGJmq91StturbUWJA666w9oFmDt25irX2fVC+k
12d4VObfCsLDfqS039OFkpLkZbVvKq3b4E9WsY9v7YNTuzUkWCzvJX2TafaL6vDb3iMCZFZ+i7BM
96Xln/WWDzpLN3xB9r/xhKgKwPdgl4juI74NpIXfc80xkCCqlE0bpnhCjZn1oesjvleLxiMyqcaV
2+OSLfqP0tUYirZBQn0dal6whRI5vhhFPb2EikLawbGu0gW6sju7RvudG7HI0LRC3cl2vWYvsRKC
CrvW8lqXRhBP1cHQ0fiXphwUcKsoNGIsL5O8vo4fHWwZ7hF5DWfVrOLw9nPonfseLwAJYKU9aGA7
fbA0pXpoYCeueyuK/gp85aiiDfERGoS9L3pL3/PqC95TF0jrEiAzBx9wcKuOK49v/P+qmopukbWe
bb/aSJwcfhNfJa1qXPRy77e2sgO3iTNxHv3mNFriZYNQYNGdRKa6QaDrAAFSXQujqMFP5yWGb5EF
FIB6YHwoOSGjgrQLAH2cyff60ixxJ936PE94pCGrch8V7QAZRcWGdO2vYGkmWVPsSYZiyesWV1ed
9e/LSQ7aVk6CIAte88Qm97aK2HDY1qboZvejYdrU1lHGvM5uVF9A6cTbPmrizw14iEGBXT/GuKc7
GrXPVveNPSgU+1DWefJi95jdSQi7UjzaZ+dDrrO2MQzd3UTUHt4NzzE2U2BNB2lOLWSeDiLmVZqe
2W557qqvha5Xr57Z8F/SlI8z3o/XGN/3lTR9s28Ocsna4M/7U8c2MtzhYkNYAAuods92mrXnbHBx
buxQlVd0sLC68sVCZmQbD0pEJrPKX03D+6tEkOFTil8D2tbdpxhXe0pNavs0LIfOqpFgdMvzvd/M
65y1c6xDrSBWDv0YuY9Jsbv3yNmYxsglVnA87wMpJZGTPpef8k6fNvyx27UeaM6cr9Jaw/6kDoDz
49GOlUdoRvsCKe9h2oFLtVaiBIxQynQOnOJNWpMWN8//7KoXGxllmG9R0vrnRD0mzb7+NUlZnAin
clQfsvinozWyei/5pPtHEZm9a8663uxvqgyJIBloihJnv9QGTpc64Z/BZWbrD9n8NQ5JuBvq+SYI
IC8zAHJ1tmFJmiBVs0vc4W881eyz7nrWuV7OmhrE6uq3UxmKhsE++1QHD4XZXKUrUICMWgOrmTBR
sfeNuuyIOgDCMTHNwOZVo34kq2+/SsfcdgGalNjSDWPGwgPvtjHcmHVZrExsVs8Jm3dUIf5xhrX1
zz4ANv81ep8R+CmSjeoEOvdf4obyqa/NiNIjAf97qHzgPe6PH0c+MDCsTwgbjKfCb5SrHCoP+SJN
aSfsV4GV3AduzXBkxZgUACx/zfgjjtcpHpf69d6N0bizrnE64wlR1bECvKCsKNRO1VnO4mAu8Txc
2rfT+zhmCO3aiC3jNkcG3JQE8UpO5TDpkXuICu3QzrP3WPZm/QCTYRXC0cy2Ka6Huyka8GZe7PAk
RM7CEbFPJFiNw32gSbrb3H650r1fLlI6db7+YyDra7BRy0VkQK5e9SlZCxStnVn9XDlYJcZZUx6S
Oiy3YqQ4J0qxbuJIPYswnWdlm1BJ7Q+GCYP+XyZJlO8Af+Hb+3+cFFi1+Vza7g/qKNgUuB7qJVRz
RizIv8SwKzae7VRXXR2NS42uDd+8UPtsjN5Onbv4e1jz4OgjfAA0xMEPieogKA6f46U0EpCkmtOg
E5LNx27AsmVYHpF1k5mPOTruq1GfFxmj/toFdvpR1UsfGLin7622nz5ann2WgDbIwnWaRd1jFU72
RdWLjEV2Uv2FXNEq50O/UGZXthMUl6M2jMErj8sfMtNaqIRWNasvbV/g3Dq2FvrVSf/FRLZHIkh2
1WhdMgjTG52gIvwQj9bNASPXovGg6Vi/VAuIbtZx29JdOFj2oIYfusQ8SL+ETQY+VtYC1VNdDdRd
h/uMbzuBXO2PMJE01par/TNMT7NPLE4xhWb38phMCMup1dhvcBKDfiFJ5XunJJUlF30fMAC0I+ZH
zvqepPZiTKSzCjK8qaJ6y1dl2hdWbeyrNLTfo87Yku6fvyo+6k0dhK2LqijlsxVmxSpsJvUrVSAE
CQoUcjvdRMMYRNxGZkwd7u58Jz9RnKxQtzlFjuWjYGLrb5AqvFtTZLzuzZsylMGuy7M8/6aFPTZx
c+qH1wZ3r1UXu9mTnU7507y4JYPpfkvSejrd+w1cEg8Sy78V/bjxH3G3vk43fsYMWTVBITOirT9a
4O5VqDgF757LvRljuidNL3J40y6HZMyaZ27utZnW2SNEaueZBbt1LCcoUlbawdJKSRrvLC+vNkGb
dvF6LoAM4vxQ7m9tpdK/KgN+mIhHOM8suJznDAvesQrDJ7kgbPPqAdmkvYxpPIm2RVD5+0Jr92pR
zn8vJ2Nq3U76/5z895D0qL2xncchullWyr2RhWNxZF/3VW6IWdwQfvVJBIaiuHfzGb/FSfDQOtxC
XvH/0A80BciH59S34oXUHiLdX17F2pPUJG7bbyltpBArjr4+P9k9Je5Vveg0zMo47IK+0Nb9kE0r
1cHQKLXC9C2MS5TZgLGLIXKNXMzNENnW1e0Y+if7JPuVCqvKTW876tXvtPaKIQlb06gLv9VH5O/a
1c+XRwEL4RAD4ClWXpRlZ6A/S2UyatEhWTqDpM/OcsDS+eeZNH8b/m36PdzWwnlnNkDiwkm5olDN
Sww7SOU6e6RdgrxUdjLi2lgabJxFBDbI4CxIzC1cxgvf0K5UzqVx6zHcVYAgypOPQhWSOs6DEBBC
gKhn2+q+3TkJNerNG/5W3U4i5mAsT26XPeglGkno5aNbsZQxUEH7T3Mhv2XR/LMpaLt7UxByvwX/
mpsvhlNqbuaonUYpmU6oQ2kFo7Es5indaJFfYBHAd3CHF56+SipKPy2YNPtoTnl5oRCcAImfA2+H
hMVft6a+jKDvlNpHdN/QHPDzveNWzi4KIuvNmX0qQGAwMr1762vXeYu90N6BJjKOcL/T54j/3ipe
8Bw5/EYPFMHXoG3QwWm17KpBX0SRaRw3AbrGX9qxWdNjfyunFtd6X8ufqyHTj64xOru5tMbj0EIJ
qbr8i03i4LvdFofB9u3PtYI4hQPZCa1RtTw3HakwhDO9t1+hAJ1uoZ1p/nuo4Ze3q4bWz9BmCe0G
9edVS3v87aopqSr2ICAdinm8OIj5HFgBvCCq6uWbaOmTATmMajleUG0dL5ltbLVmhCmzdOlBAr3y
z9MpWVwvo2zcyOR/u9Ztosuu9YAdzhp1O2zn+9XkBuliNGi8pfibsGXskku/uBbfR8XgWEbLzkgu
bCJ+Bo9+GW96B7W75YumgHwEOJaa2dlfvo3SmZvDuHJKNoH3vkS+nDIsBxn5Y95vMeDl+xV+9mF3
dEvd2JcLbCqBQLN3s5rFY2eqL7eDCVjPbueLtPCCUM6NkXy5gbKmHghgp2vTXkZRzi9eEJmUi0lP
mmcImVaZska8Q81AIKZv9T+vVnG1G6TrfjW5QNlNENPjdSz4r4KN9a51n91kqPd1UbVPaY12RRS5
48fJgJvrhZXxLa7abStFQDu0N7ZVBd81HyPWutStj2pYpIizq+pTnjvZ3krU/lwaXnmmTFDvW8eG
+TEWGBiy1XiUQ5VODs6zfb699wWlEz4WnuLu7Rjx5D8GuJt0nq9so39dRCZIU/PS19C2/aO0pL+d
wkMBpOaUJfZzCC2lWXdVcNAjwD1jhRjI3KYmuyCvOsBGjj54uhIfZ8cu1zLa+U71rM8tG/Y6/hAp
U/TBn5RPWWQXAEOJjyd+eIzO6p0MdpY7nvWSnzvpzAYjtBCAZte/3gZBL8Px8VX4pkztTD3Y6zYV
Z2k6PQrCKPQ9S6sOo8/JItweUbHa+Wk6P0/kHTaI46ItTsp4ZSOS8IW18gc0eOYfjuatgSnBKcrC
aKWlg/932tWPZZnpX+fKrFYFgjgfcUzTwZ/70wtrz3HrqbXxgAWHjZw5Knu1O8+ngXX2YfB85xos
nxwbcJz6JGR/qFDkNPrSeUAy3dxXhtlhaEfK1+wBTZqtZV6zwox32L73z30Ypxu36bS3NknQ23e7
6otTzG9BM3c//DJHhjfgZ23H74mnRMFKUc2HSSvtr+ijsrDRk/A9BvewLmNNf5FPLjIQr4qW6ZuO
3JixKVmZI+HBC1JtunPdeuGT1VM8VobEp2BuBJ/NqLDJzMBRz8u2B74/Hyyckj9nSqGiA1OgtbKE
5UiDqapVvfR13j1CD2aRufSD0XI2mR6rR2eZNVrc1Zr93i6kNkMLwSulnbEW3tpUIHg1aYN+LkI7
/2TjMrzQ3ByvL85aXxprIcFJVA8RETpSXnyyMPD9FUXNzFgLm+0eJddysxuDDmxhAX6eKPQo1X3Y
jSn3JHCQvFKtdRFb/G+W5bYc+mXVZE9k6+4DEhwsM+4DkyzFpLP8l8vEsIPP8PmfZDdhW4mzGhy8
MYASJh8L5ESk3+9s59jY/oBqOJYhiDq2GPYG/QfTY7/qGdkLjOL+w5CFkF1VVTvLoKMDHg1cS9sJ
FACltv6I1iUSFcvU2szaR9POrzIYFIpyQCFHW7O8c255r9z0u71fO/NW0mBjykM99bXpKM1a0X9U
fWI9SMtIi5XShBkLOdV5niHsSoJtqLrwUoYmkmuFTXW/ciyWX3kbVm9a/OZTfQtWQzg9tijWfdHw
jl63Ta29aBAHdo1ZDhcNKcATyrzqnl+wfTLaOd7ULA/ejT747mRZ/skhvYVDDpkkNNzXJHPmpl+5
utpu+hhGlB1M0UopvA4VvCjbUV4qLg4CQGcSts6uxoviZcZ9hwpaqSDKW5483TT/dvQYSUO3/YuL
WiuvK5WtM9sq3OjS3WUlaW3ZsVCUwGZiLLJD1cTmRXYnMiBxDoo7t7hCNi/TnB9C3YLTt+xiZN9T
jxh/56F7bHsMSURlzBERspqXwu5fO7s6dle3IIm/Rw41N4in5O0phxD42KFZ+E/bC71AvAHxVLK7
ixWGgaTcKY6HzxH2qQe3Z2vXVQZygXUcvc7zdOkjr3yQrlozfkaE5iKMEVXqpTGnn6NG6AWHXrfN
sxNGFu5NifYx64r+UFsGqf3SUD/mU6VuI9xq9jLaheTTHcPsTzKaReXfqEO0DzJY4nkTxEbwaiTI
6kbKj9sViiZjj1G83loaL3G0JPg0lXqcU2PRjhxIf1K8LF1LGvvelDS2o/FpMipp7N+akuT+l7lZ
zPdPkty/BYcqS+vlUskyKh+UY+O9D/lRnCy0z7lCeUKqcxkuAlvwu8lBSnpanH1NGsd7VNUqenNq
Vh2Lxr7rlWz9wjjYASoy3/vYOQOIHSi6jOWLOi7eTaPx7kclLluBm28saj/vjuskCPOb/rGtoxO2
plANVePo2FbzAiu8fUnzMN75c6LBXaVPDrYZfFYj1TtLS7VsBJaZlOZ8CfOie1Jcf/ryodXT8Uuo
DAgdGka9n7L0PNsF/uk4hqBu1VofbLyAVpU1ej94G6F2NqVDvrLKwPkQwbHbJvmcXlC3Ti6LmqE7
zY9T6nTbrASiMoglnrTLEImg26a0jP10n6Rhubbt/Bkn8u5BRA6HAiPkqeVZLE0r9tpj7inpWkT2
cmw9n31b35Yxb3iUFsvnxFuoxyamm+4vh8u71+W8AC00AWcEs6FtXctB0ereKafksUgVy2nOyvAW
dL+Go+IjYGKgjXhnsR3j0njXeTCu/UKdz9KM0mKDpJD1YShRIFf78rMVJea7qxrlwQu8wzS5r1Ql
T/HCExFrIzmL5mkfxl19vfdnKsATz6jr31yRSlP1d36twFlb5ssBRoV56ePi5GZYsYXxksJZ9Cup
6JgbJ7SNnYjKmR1Snc3kfctcF64W2nNYgUBLlNLQPVamqjMFuyVWBqUrRFEucG3j0TOq6emG7Uim
1rtIEsHMPHs/z02zuv2LQ1v72ZbhzgDChyrTd1GNh2aWbqnOVDfN79SBwLuq7fi15vV/anSHZpil
0UXDVk1mVJHlPdZFDeGuMetD/6n2cgWGz+A/U2DRzrx5Pg2F6z+DGvOfe+Q1d3BfrbX0SSzgINQ4
CzvfS58c0Nt7C7w2RLCAC02hajz7X8IA8d2b5DqaMsk67Cr+KbU2sCDgrJjcYR8vZ6jT/DyTvvso
WJ4YMcrEOfstG69mrtstGX/nqcbG4MnBJYK6dq+zoKePmjoDlRpdg6o4ShciIK3CiwuP7k5XH24R
S6xRwrRzrbk53vtKsx4xC+dpjLEfzqqQoeP6mhlWhcmDWiOXsLQpnumnno3sb30SU0lMFcQfXB3F
S+mrq6IZV7fIoHDNzf26loHrdoUUktqxNTaVVHn0RnaM7VBl33wM+ZJOtT6XeYbz1L9EKAN2IkNk
3yIalTsgZNH53HXxZy/SlY+VjWebF+fIcMNqOk16ABxe74rXyoDm6hUYRnjIi2ST86OqdPZpw3Gl
laZ7syQQpXijZump1C48HLmvpNNTY21lWdYMIew/3gUycJt9u+XuM+Wek8j77EZ3e4SH/PqjHmSb
Clml91Rzo2PjYzjcefEiDyWypWxjSuh6IaI2LYDVzRSb+QV8NRljNCJXTV4hZyqdv41LPHZTpFSq
YG/a+nCUkFt0YwGJT6wQNKXTnuVgjvBZVrMdm+VKOjIVUWXbWEyspdOWgFvY7TwopvZsDkl3/n1M
JkdsQ8pCD46/x0dFh8oZKJH2PNRsfBeVo41AthNgOSikI+3lgOcWULf0C4i76dV9BqTl/Ee/RGgm
mkHLTBm8T29HrDEUy/seeJ12NhJMpOTs35rSp5QOpVw5LRPP28QhN4jMU9IBh6HJf+LN259H3ibn
Fkje7Uz6mmXgPvpvfZruYLVRjLs/YlV0TnRyWGNlkyFW20Myg6pmbZk/duZgHHRWjRfL7d0L6oSF
vytbEEsZLl9rq7VClC/tYTriuGmRCcin6EfmqjHie/onoVPyrltjZZd9s+YFC8aX6QVANyxGcx5O
dT27V7ho7gZbi5zvkZlvSs+KX+YW+yF/rtTd3LAiX5dF8KI0xsyPkGJ+iMHJY1XCNV1i5aAFg30A
r2ytpIkDs7sJe8D9KFzyDB7rR5AYxltlDa9szutHfVn0LGPSkjEYlr+1fo1J5DLPrJxr348pAExj
uN45C3d+A6IwP4JZHeHVECGHu16dNJeItoaHT1LR3yW6GxxTp3ng8aO/1aqKcU5QP9RL0imay/zp
11iZOPEFewBoFyRpLR1H4k51Cqp7Leqr0pk7uXLV66Tcj+QtYcnQvA9YktdVcWGzmhwNewZvXXLa
RAE76qPoNw36poys9ms3j9M2tJ365GHd8aIM6g8Z97JF4DnI7ecA5uYZT8JoWw6QfXCxMNcOKoTn
0XXRFI+bRzlgHdk8Sj/bk/NNmUsGfvVJxH1CpcDJQuIEgxQEW3OMTz9VGro8XmW33KA0Hcc+JpEK
jC3ItKcS3Y0hxNiwVQN978SjhzI0Uah9L9umjltMjyFGq1/IpCFMkrf6WS5tI8996MZu3lhLgbTo
jTMgEPNcmR7OEkuXh37XydV9hGzokkO31EfrQO3xPFIo5f+KJYOsrk222StQrMU2DhQgmFG0WJK1
1uc5Mz5kqTX9XVcf2dBRvqtm68A61fprCDNquu3UfhyHYEmFue6TYfKaGIo+uxRNWJ9KB+gPRVjt
Qa5d9lG0nuwwH59HJ2wfkdn0DwEGM9uBJ+IXMuZrqqraO/eIfygVh62ebo1fFPrjok6uSLN96lqM
rprlIGdycHpl1aWuchIDLOkazU5FcZTK2FSr6U5++xAhco9V3FV+efnblX41HKNo+CZd+AmpqE5Y
qbYuk0jZSqccTGsaV3aUvRlAAR/rJti4Tppeo0VLWbqwSgCINvkHFCpNZ9NbwxPETzYEbD0doMHR
sFc0UH+kbGvcFXfROFiYFKtkabJ2+OxRq8Jf8hO6INGpMX00pzOl/9wY4XdtHJQnVa1Rrag7VvdL
OEqZ6caZguiMIrv50banNdrZw2fyN+Z+Rr9pJ9OLsDnptdp9MCvFuECiqtYyHRlbnmnYf12LTole
dR/j2eWy8kMpuTujnW7r3GJYgy1ay2tc0fDmWhSc5ACzdMY+8kVMlcY4Vw5JlOCi8Cvg3ybNzm2S
RPmxgqOHm/+cJBdynJlyc8+KXvfidwVHx3MT99ULi7gfaZE1X7vOwdG809RHHDvcq8dNv27YGX2N
k/4lVZvqAxzx5FRWUb+VCdb8TfEBLgMBC/ZRr2UHwPPNe96lO5lnhdG4UdGZOIctXPMZDceDuFKi
YW1TIogtSl//sKusVg66LE9T3FSXW8kYP058HZeXr7ocYsc/ewBhT9IKVNe5NChihXmMT5OXO9tp
CPCBWpq1rK6z1P7aeap2lD4eYd6jq+vp1UzbrXRNyzKJ7Syb7NnA0UtBAEp+SDlI+sDuphcnUZST
/LS33yAIikOCaKCBUEAamm9CmSkCP3j81arnInyMKvtNyDbSwlvg1hqyOZTIGfQHfnFVjsar3ihU
fgt9Qk+kMD9JuqqrKxDsFJguksvyY0/beCaynzJqUcM9tFiY3zJdJbYOD3YJHHkhyciB3GObOclr
1s3B2S7CftWCCiL1prCL6gsU+krSSjIgTYAQ1WvidFfTmHiJz2r9ao91SC0UVogMSliyLxHKRsSO
K9hB0W5mD38sCXeKeHrwmvFyv558ZBFTvlPQmx2iMHsyErLcQ27OiGUn3gctsfJjHONOJ81FjvuC
jjWZ+WXUHCv3qdHLg7Tk4Jl7x8IzTxrUSh+QpZ4fpWXZTothVs3qapls6VO08dsOkOTSlA+exr1l
furdHJnuWU3UfV/gm7Hg3gFR1rG6d6CWb80xrtdY/5ostwobQZxGOfHVpnoBMalAAC3D8aZrkG9o
YYkpVQMzta8yjEG84jws+Dpe4E++6rhPjtbmH2s432mhfCwmC37kaH2SVp/Nxcmwen0tza4LF8dU
sm+32OWC0VhfkNXrH/pwLh9yBVtMxL2abWvHQBzjHEvB0BgR2OfglWG3s7CyQm4tmp6sNpquOkU+
6kesdCAAkNsAvMJDgCb0v59NSRV1tfJfTTPSfgb/MVeCZbTPYwtDN7PesrXNrujpptfGt9KrW9fm
ZVI30i0997FuCZA+7vtkp2HavpLRP65xjwPglqE33Ou7P+IGtQGNrwz7LFScnrWyHc9Q+KZm32oU
SaTsf8u/3Dt/A5/ood3sqfDPywO0C9kSI1sgjI6yc3y8Q7aD5YfXYc5ajOp+tvJRraVVqV6CsMa4
LZFuvULocjeOY82fhny+WEu5Nc21165qovfc9YatW2vxpVCyadO45o9+sV5zdXPYYm8Ox2hpirFR
HNcvTe5YF+kyoLpdg9B4kDHPDbEDEredpujeGwWsa4cP2ux46scCKv+VgnO66vRB/VhWGZkzRTPX
Mto1hrXcV+HODmrtY6UaGJo2jnKQ0TKceQvP7nwZl0vNWvIYeJn3JINZcvDS3n379XE9rEIe6afM
9QJ0EYfyvfvh6YPyMZ38/pGM0ldzEe2fLUwZY7XtNtJUJlODNV2CeG+14t3phh+OpThHytnKthxT
e+MUA6XH2cwRhO40m+XeVParEHlbNp34EeKsSDY2COyN3h0N8npA/TOIRAMmGGcr6qALBfHI3mQ5
dbwW05WWTJrnaRTISv1dzFlv5q1gWustbHebJMbyeTI0IuXOAlEp8V+1F3XszrrsJbfgTrg92kUa
rH/LHsipHCayB2dW3itpGSp6F3s5TZTqrwl04e0q0vVbdoLiFjCem26xzcNn0+Kh+6yOrvncZZgh
Z7qq78q0ATduNzl5fi9xjrd25qSnrp21q0T3XdnAKFgHNSjntVNOiJkVzvUWmrfAYcqWOrLEygHJ
q2LnWXmBKSefZmfuX6iXfB29lkRNiC86yj3X2Es7ln8hr0U1yPSD1iXuk4QErhFsI35EvHwt5ylY
Dguh5TDUJr6oy1VkoHNnf7Gg3N67pF8LWZhufSpT7+0UVzs4AyG/TjU/49A5rLQArd8wT08SkcVV
teP7GJwAOMzPiYqBC7n1/P8nIsxgJ0QZG27L1bh3VWeTOhrAlttxMqPoaCna629ol9sp34R9kRvB
+YZ2ERhLavdISJnwyZRix2M//WAboNEspJ9+tBEp7sL/0RYWCulN3r2xNgXe45O7R6xMO9e1VeyC
Is4+8Mz+OclGHLY1/R9eDXutzFRMx9ldbYPKnC9Dqf2cpCtWdrZgktyY+shplbuMBPWdo/8nj19b
6P/C98dfM6tXCfL8fAOVC0+1euOHpfWx66FEm4YS/NCRSuaPTJ4cAMWlKmv3i+spymrygvI173lb
AMJBnS71kdh3h+CADarzKFeCD4T3SNCqpxiA8qkMta/lMNXPwm5Oly4EVW5dYuUtUUuXtCRUuvQO
a6qGW1m6piz/Kx9xn4QhspNEVS7Jrt5S9G3O/U3diQXcrXNOoi9x2jrHe+5rKPlN2zzdBV59Kmxf
HwAA2hGQz5s2B95qyQEz472W9vNX3rsRzuv9fIkyU39yBmiuMhAlUQjR309e3CYit1SrBtIXzEh9
nM4hln7KBtTNcojMh3qyo/eWnYKGBtWqbYoY83Ojf6rn/iis036hnhY485DGfpUeu6peU0p5D8JD
nRJ0QqBT1ycZrAaEAKrMdHYyMeqc6IDfOmDRhRDL09c9mxmKazIXOY5863gxtmqx+62JlOh4S1v/
ovynrfVb/+092Bj6re+GpxOYJU+Mb+00f8gViExOG4ZXOUSR8qmqCmt/72IZFV6nREPwJC9AzqAH
AKZCLTx0yu92cYWh7KyuzU7JYign/b1T/LB9HmfD7KrbudC8DQor8YscspaHXZLE8clZsjvSlxoH
qwnaZ2lMgZaew8H6dp8zmcObA70j/DtBJWE1iEmXUmrvGkTD10hPqRBAr0EQrWQBZ1olgMeOx5Sp
hq/wUA3MbJOOzN8ymk4VZBLDRk2Csmcrdres5TIgl4WLysqIOq3TW99T41IthkBj1Qer1urMN9WJ
hi0oAeeiunB59CLodlnYAraM/Ac04/RNGtfTTh87+EddnTzaM1CypSWHIk2MVddR4ZCmY8TeCYZj
uZKmzNJs/UlpEucqXb0Vdnu3csHbLxdR2qjGdu04+d38Mmt2/eqqFembUt92gT7txXUyd60nP1OG
53ROKiqN80FcJ/02GU9aS8FKmlUKV69epGv/r5PcFK7etJSJ7pNyqs68qnRtXaGzj0su+Adxn0YB
LToOepoDgq/xpvaa5hXStj2jhPNn7ND00XFGJXEd4JTw2oWWxMaxSRrIs3kSIt6qbFRQe1X+BETR
3cboL+5gU/Q8fPFKSVwMQ/bO4p2SGniJp7V9/JNvJG3qj9lOgea5ssOWSuOfQfzUp6IhH+pn1n8u
e/8stcas03BHVcm2tQJMwGGffrjh3Y3srZ9D+6kckCf1jWQn3ZZbxOfMD8e1wODTKfY3dgPZ4dck
tdYxE80xqNPm+M9JEuWmqGbJpMistHWq9uM5dADQayOCr9iekMovk9d64edleWYcDEqtzz2MY9ZU
hCC7sNIobP7lqYOxbjATfiz0iOe3XuQ7A4bVx7733gYlaL7zbiZ3103v3ojBb1I3+rmMDExqwT9t
YvyKvi4fTFWuOzglL3QnS+AweWW2tTR1/Dj1CcYDFUBtfcyRyLOxeMkatT/J6NyjAGRGgX+V0UoN
To2nu88yaO/LaWyR+a6TF9bix/9h7Lya20a6df2LUIUcbplEiqKCLcvhBuWZ+QY5Z/z6/WBBY+jz
mX1ql6tQ6O7VTckiie613iAhZtUkj2GM1pazLD9njXaf+xzZZIq8eNip+r4y87PppsaP0kdOfTGl
dK3uPwmF5S+Fm6Pi4jvGfafgPxVDuD38Ch2m1vnLJ9Qha/KvoU6uflj1V2g8dO+rKv2w6OTZH1bN
0f7V9aT8hJFFcdLbXLkjK4mHNahVPYzKN7BUxhVbdQOjwaH6niUdWd0wTB/RxMk+8yZ+kvhtejgQ
hhr9v06v7fF9umFaqUyXZX3PgWuVQAlvisNvUiKe0bkYeaafRUGk0X3TAMky+o9RZcDa6IarDLT2
DElpLFo8qCc+gb203wNx5EM14fOHyTLn1wq/vaSOK+khAA23/ixmBvVvpuK/i8eZanpktqjr/X6b
jMWww4rWPMh4pinBVe5mXX+/2/o+zJZhz0VT4P15BW72ULn59Jj4gYcNs3aU1naxgMg/wsYtj6lt
THxDEQtWmM+Q3DoV7ElrCi+8n6bHD9NiH2EPdyDTDFRKnsP+iEaNh9LESZoyIKh1DOk/DqzP5bzh
bOKlMIw+nFel041M/7QtK0u4y9r/hwEJjviWG71MuWa6X92UlB1SGer30pJLrhaUV5dBuTRT0GOT
ppqH3wZyU61u0pew8BlJ5c/IRFGPbQuYNjuZ3BdYrUxujNriUvXaLlv9a7ALylxbe4uBeYq0dBjX
62SlrpoTTG2kYxYrWtlNIJ+0mPgsG4ss569UGyEJD9mASGeuOBl8nbrB9lpL/XVm7xfJvTn0J8i2
DWU6fGHEHGa1gPGhZoVqFt47VZ/pDzK8msms43UZPXZQrHEPS/UQqH8ec/CMMM0wyGxeAWp59t7v
6JWhComSMsbtoesqHzjIEi6BOrnKSzHWO2scWvsk2XVTaVD7ROrgJBl30NFTt3OaSAX2vCTet6C0
twkKc6fAsbf+mVZKgkyNgVlZ7HEanlv9y9YUaWtpZh4kRn3htGyjIm29NVd/1ygEtZ6TR0FSs8jd
T1Bb0zf3k20PzZuWOd2nuK3uSjNu3sjDx1hne9/WMdVefhBT5ddgcEY/4ZJSEyFxxcwmMEAnjCO7
pGW0HMm4KPrQ38lombh89zkTW4dlNDcwAQpDv3uQUdgkb8gn9giMMbhI0MsPFhuFd5lrZXgX5ZIa
bNQ1yG1GfnJcm4sw17tG1zLilOb7SBlpoED5Td87fxfy2kak8Cur/etCMjKT5dyvnllKDPMeV2tT
/+mp7stk20Bharc8GBO6ktKEk2Q+Z43lnmOUaHbG0pQBNVU7uP1/SmMLxQr1Dfiqcy9d42xhnmjj
MWOR4TsD7fWv9uD6V90qEVA04gF4BEkwiOkjRshLH6qfF9Uq/0L9ZS9AHlXJlSuHO8RfFgBPOiPe
6fQc7pDoMb7m9vhHaWnGU6u25Zdl0lC1zd4e2/KzVaoH3x2LnxVY5b2GsNuyeQCWR4X4pHMmfVVj
N9xh2+MuChyETHZHzhQ3F/x/m08wdThVIkoZwSw/FtXQn/sJw/kGgaQuLNOvda/E1zi2w4P0y/QE
Bk3uxDrizc2iuByOATLUFnJr2N4iZuak85vv2fZjX+n3sVpo3AD28wctOWtRAr1d0re/Rn1QZZ/R
6k3O8zIqwYE1Nmw9Rlo8kMM4huL0ptQD/H9u1h6Gwmbp+RgzAJQ+9qmCE0mmjM8ka1JKIL4GPBry
COd6WF/JHH/rQnV8dis/83c16PTY0OOb9FkVpQvgL9eevNzR8Q2VDcw/Vca1WGai8snm9rL1x3xj
3CBKYgRMGXLrd/zuMIElmrFkDzrkurLETE5twOk9zccK9Rd13jULpOVfIhYbxRcfH4stQjNRAtfT
UEPYN6tufY32wS9iqBA+E7/wj2gb6Su7dGOHWnHwpxq100VIpNJP5X4CFpOHj7FZ/BX1+vyTgysE
qrIqno2gVx6CWHH21LHmn/4wXMakHNFfxuDFMFLvVFtO/d3Vx50EKCF21mVUh1dSLeonLYifOjmz
gbQBoV1V3WfNr36KVAFk9oYtvpK9lDFlMN9Ei65dNAwG5VPihPoP3Qy8Y9mP3gUp87vVxz41qJ9T
dhr2SE6k37MOCL8oM5MtNEvT+9uqs299ZjbfmhYBiYzszgsSGwmYNguWu97Z11jFLqbzPHtVeC7H
BI3XYkZ7kZLz53zU64NiJfYpXM6jJtJiz5Uqqs3VLY2H9thZ1hkOcxfuvdGfbw4yIlAU4f5Bt/nX
ptvqp4HHzJcEsCiCxP58BwAm+ZEjJZVgwk16NGVrjeandPNmDKn7/PgtenmPUmH9rEBA3Q9Z/aRa
If7no995QDv4Ul/bpslZDDOs/rwBMOKgOOo4wT1JVzNawW1ZIFNjZZcounrnTXr2HCxun0DWXt2O
j2yqNfnaleh9f3YHFOL8MaciyaczATqBqs7yoI9JAeJEoxyluQ1IM0IBDo0sTzsNZRM+xWxudtgW
QT3WKRQYGVAmaboVLtlKok8PeFEYXzPzr5lsw5uXa0fbDqwGMaBIQ+4d+uQ4JUBOsNe5k6al9u99
+dLnLyFRox51cn2HYXG+bQfFh3uFvoCbWOZn6UNWtFYa95P01IPLF2nBKdEqwmet78MHuGD1vQ3c
DMmIcvph2fF9Gw/hXWNS5XtrBhQkdBXfV0AM0x1CthEasLq6n424/x7WyXOaBebfYxzt9dDz//TH
Dn2uJjRfK6Ucj74N08RwzGifNy0enWb5GKs2LmOUJpJd4BvN1XPC/nPQmtZ5qNRi75cgo/cD8NEB
tP1Lmtn9Z6ifxsGzHBh/IWyUIUQnZFnKx0t8N/hwITfyQGQH7hE3mmEvxAAZWJkGk+0cA2fk08Qz
/JZ54x4ldR5bTQbpEuK7f/3QrlWfsoKd3EmfXKzSwysr4Q2il/6TN1t8nXZWeR9a84/ASqZnpy/5
wnUH7RSSdrpJxBpWc2KJ09zFapa4wY70u9hU8SzWg/7q9KhUL+9HeRvK2zM22cckeuKQwP/nrQnm
rLtmTf4kEVu/G2vqLgbZu76zZWAwreQ66Wcv0u7Jqwe3Sl/sJ7NFnXYEgUc5Vu+GC3n+e+mTS7KM
/lvIQK3wAUQ6W8WYcr1aPK4cFg35qAdweru+C/+AoKOdykgvF0Wc4Auy8x7+RiRoY8SaX/tpYQfl
9lu4tKhGpp9caEkyJvH6+KeJFvbnJhyUV2dKn3J0/Z9kyGmQOsh11JklXDWpt9tD7gH4Zy1Vg8Zq
L6J8MjrZWXh2M6c8KCOZyHdBkXmqQ5STcgwbFLxYDrHaB4cKqvENxX9jvSCYgr+d4maP+FBMFxnw
G9W4bXFuCGjWqNT7NXabG7TFXZtbVymgqqVKGsjx+eJZKrLOGN/VWQsqQ3UcvnJNYNd0j1Gr3+a+
L3bSnNFmPkcdNgPSTEfAmsqY54A0Mu3RssHW+FVb7GR/zzYXeZqUPOBkQ3xem9sG/0P7w/lgvYUb
hGuwbl2xjEoe5GKm0dTs3LGiENS2CJ5JW4ZmnkhUOnvXPFaxY955WgpZDte/q9hthRGMJdA+8U6a
gwMPENFy59Lfu/M4Y+ydmI9xXgbGrsBRBaASzxvpDGJGak7zj0Arittqmj2S2uEMVPoOJm7OS7hI
CU9LLUHuYqklSHu9ld5a9IHB7Y93yxydUt3hnakchyEIC77vckw+32qUQ+4cv/SO6dLEhTk9+FNW
XSY+xG8YxOdLnWq+SbNv8KIDLfWpdBGF8Bo8QZdJk11XT0EU/pAgaPZooS8vECIKdylAOp884EDY
jlT5TW9Qjt1HTW3BBOi+CrJOGazy0Ed+d+5hnaH64r83t9Gi1rsz4NBgnycVD4PJq+2zbOwi/QFN
Ff1p3dYNgxbs+QDWd7KHe9/IOf3ZqrtuJxP6ZTsoA0yNrcTg47Ts/sABBPtyTmpYZFWBTA2777NP
InfnyI7R5VvpaZquuV3zRdY3VGNxL8cpsDtY2ZTciZm5qQ8u+RHwCIbYmVP/wH+hCI6OmgZM7aPz
wl/GIHR5Cfkp8r9rKLTP64sYBdlyx8LSXH5M+YG3WesPijEoX5Z/8rks199DooLetijAhub6m8t0
SmPR2bOal9TsLjFEJB7YiwyeKOKJ5B1+DLsEyttDAc/+H328JZDDvXKIFHfYG2BZzpHTGWRTSwVR
sCgNoKAZSnlpFlzk1pQ/V9455joqOMmtKaNbsM0j9Kvruz86r3LQ6GhOvmVir2FYyakcZv8PcIzs
54ARQSSHP1TbZvOIMm100Ss3vhTdUD3qoYtXQWx6r0HrAJXGve6i+ylYaBvmuJm48U2go76tJnzD
pclN0KIyKs15wV4EDqNbsBWoLxAnsf1urCcE2+sXjok/5NTTkqkAtBFkF3soq++DfU8dj2cbCqDD
QbpKvDd3hh3bF11J3aPWOX1xB78LE9yMsjeH9ok5PtzBqca3Rt5Y8i5IhwOStfH72wBnG5fCUz5/
eBsroIA5lDFNq4NjqBZwz0HfZ+HBqpzknExg4XmM68hqsX9BOmwe+NKsdNA0qCUhiNc91KZ+A+3Q
niIQ+utpRo1SoIDk0qGY+pV/Xttx3kWPYMVJ6IKyXPtkItykazT9zBYBC5GymIzu69QBKpUWkOrm
JQuqr/kYV9dVDsOpQaItTV/R0gvicCqAHYRmAHe37iFTSnUniIHfwQMgj9DjcTtjProDKqRRXZ3b
sAAV7tfYkmS6oh57FOw+JY2vfnIg7Gpuj3fI0hpKvsEUQ0fJrwAusm/DutvxTa1cAoogn6LcdB6X
9XKs6A/OMODoccA7AYBb4qjPHA7gjGn9q1ygwJ76WPWepeWYlr5TYle9l2YwqdbRbCv/KM28rrr7
2Zj5DHvh8Ko3TXOKh8a81zGFe2L/G+zHkEw30LAEjDN9cgGwqB+LSB32mqbFT01s47bCNnO49FH3
Vfq24EBRuses5mlu2TzTh+QJWPV4v04iP6A9JNjeCaqoH0fzvrCUYGWNCTxImivIqLE/jjb/3eyW
Zolm8j43nPIh8bVkfqOeqR1RuONZr/jkVtDdWdSMfOdULppL26VbBJoSMDYnAGU9zy5GFbWmxC+3
5qDaN+vxQ490yyxZU53g62gDxQ3IzOCBssS/RaHt3bCo0nEwqaiLy4h0popCUJ0ghQEp7GqUc6vy
cSK8jcLhAIRIAXbTe7dtHRk1VbauPJHRISP2w1JyW/lttQsdMsTSlLlT2ZxtxWjuzMmDUec0yEJS
R7DNNrs0lu0f6sVoyR/A7wwoLNzrZsuZbRqj9bt+/QJP227PH6p7lE++XNTEG/hYlONpfY5FXtDx
9Ur1Ngrzr+8y+hyDrFtpatkeTG5+7haQklwgVZL8mV/SvGs/JZVTILavw89eAhIqdg9V17uUROfw
Uk2W8slq22TJBWV/Bor+PIPve7OKPL4rEM5Oc8+9U6K2ucWcg49TapvgMCx7UU7pf9pNd79+T+sx
nshZ2PzV4MQCe5c1wlZdfOqN5qlL+XANiUrtwVawvXdQxaqSGKtiFevg1OvAh1ouFLI6de8zChJ3
3eCrL3DxWrxbvezHYEQ3OUG1aFgUJnkRSwcXBmbwuzq0zVFJAn43J5turu4N58Cc64cZeM7c1aep
zQz2xKDFl4LJeidNGfitr/RtBe0r/kDbQKXUPn/5ZQWZR1GZ9rbstvZQ8rK+mZ63QVlGUwf13mn+
LgOMjbPF8bhb3I3n3mvvsmlAB/e/+vtgZD8pIYWfLXKD2asTB9HN7NP+MpOhZktIiUX65FJwHrzJ
XRp7BpaDw3dpfYjbQpSBamqiVmij/LbMtpYVeM7B1vuCvB0vvA381tSm1th3jlIetgE1GKK9mWTm
gaqEDxIgQkcdHyE0L3RUC3TPvJcBuaiwFBDCl6t0WEug3PENU1wr5LLdyd7D0+73lsoBusB+HKDA
oqKzaXTI3f8u1CHDyP69S39s87YppL6jfRmCSbWrcm8WvNeDBs3Qhc4XkPx9MZ1LrCRovs5Q9SLL
zK9a7P+UlvSHuqqedOT9DtInlzlL2z0wkQkgK+tIXwZvUJbGki/YOS4ghelkWb57D4ugvvolpWB9
5jDAsc58FJ8rDzAPliLJcLJkhLR99DDrKoDVa2dhd1LFj2ZJCmDFF+fq3+PYsZtdWPaprg8woP12
RSZrvjOfMx0TFhmllFs86p6yzowXDn/U37TIMg59WbgH/Lr6R9u2+kfULodHMzb/47hWfpYuc+lf
B5ewtDyWthaskdvEng3OWR3Lb7KC5vNvJ5N8Sn8HO5uTw7aG0r1hncKOfjlD7SelRCDEwLI4t9AL
yRv/rE0aGJBCbUi/Gu7eMF5kI9kX5p4DcPJZjgw+b0pp+b3i7kwtMPkvHvW22gdoDkN2GUZvvaWO
j8aW9K63TazrR9WrUTTeoigzNle2ntPZ6I1iv8HQu1zvTzm2CnsjA+SwDeg55kphWd3asPvca/Dt
pKw4tA40mwnOqhrqq3Ta1q9VhvegRNraL8VAKST+6peuth5ReC2BtG2l2p59rwNVBzewzH/c+qee
agpQnfG49UmIjkYN4B7l+9bvuSSIcC7R+Fwt+Fh05nVk0/Lku+3hk5zV7ngrNce8mrNiHP10nFEp
Td9Msoh/LaEL2OdD6OAn1hWI5nsoGmRvZWHYEhqArD7xySj7Nwz34korHgRrJog0+DR3o1PZt//u
MhW2CII8k35L9daorevXxA2ktnTJxDnFTiWs+/I4jcBRd5MyVpdRVR83CxSAxuNNFMSkz0vs6tJZ
E+9m6sTrLLmVS1VF9WX0h8d60RTb+hPsMa7wAA9Krafqzi/68HHm1HVojbL72OkuI65ihueoT/9a
oxHaWVyUF2Euv4XPTYQHhOgxjFIERWXCcmm99JvGNvi89cd+1p/KJSswdkFxm9sSdJNS7KeG9PpB
+rwkXkw/gSrsG6uKUAUgcO3Mah44u2JC1FRlUqDnaXIn43IZApDuEG/QU4eXe9sG3meblXfOBx/q
TbBPoiC5kW9ObmUfjlR+f7VjF5MxCBLFrvXK5CYDoxXCUJDbvssXOS0YWuvEegma8iRvD/ryKUK6
4OKncILWJV25VZrl9/yvl0X3oc6K+r6nEH2d1Dm7dlOYXaUpd9LHFgU9qH+LwTuD/LnRgntmgWg0
iJPbbQXd1Vzk3c2cYpeNYPk8aFe1b7rHIoXjOGRp8kcDvNRt/OgvK/dsNHzU8oU6SXMhkZvf2Xqh
v0ZO+pdE2Ll/LfUs+YYUOUo07IEk5zEuelXI4uDTxZla/++mujRBYbyPeob7HmzYdX9BKVTnMxy5
enzUQJ3fu4hh3ZV5OQDPS6myRUbwQx2cm2WRko5aZW+jN/Znm2gj/uF5+VphWH6cutR70KcKoMC6
XmPU5b5XAaq66XKaitHQFald6eNAVaHjsJw0xyVGqWivurxLYFODEpC+XGJkDukjrNJXsVWL8uQ+
9ZpQOVCT1HcgApWTvpx+Ir/ibLTcTegfHhM/ct8DDeRGz6o+/ckm/z1E4tSi0W9RnwEDtHpzJ31y
iTmtZm2fX6UVzTr00ya1j20LrW4EU/XQRRH7jaK9YAeDqcuvLomQQYxJMsrinzL2PKfMs8zDPJJn
2Jsdyp+mNr6UC+tmbLrFMAFMJdTxH9CP9H3kBNVz1eKlOagIH/hdg21JFDn7II3c76RQEdkL/P+A
1jsEyfSQz0qNUzfE1LCox1vXVygYCos1RqsrKvNm+dD90yeBclEG/U3mbozXde66TIYQyrKyOpe8
22CX7QWHIYiNIane8Z/Sx4nBYfcOfw40xwbp2Jpyp36M+oDs2MLQvtvWkdeIEmRSo0Gfj54UzUbw
/BdOLDanDX7hTg33CUnAq7S23wOU7XwPp/nPyHyIdL14a6o+ejbz5msWu8XXhHz5JQAwcwBhW3y1
m1EBiZtDkF6andXEO51zyaM0nfDG5iimvOYoOzRZkcKzIutOtJq0ycIyorY/8R2uPPll9rd097AZ
T+OvKGSJPkRpQ/whym7JAkeeN33jAXgDk/y+VmcEf4v+07qWPqqn0vAxK6qM7LXAmPVgZmF813pV
hgKZH95HWeECKGe07yrnxcOEUQaDpSt12zfXIYdTVv9pgVncFUk+3HUwwV8bcw52/aJcPo0hmjOx
9g2yenmc5yp8KLQgAjLW8h9lj9NPaAtrKFIBKIYmufky9SYw0K7x2agtmzE37tNdtdS9YGsCpg4R
z51SfFrdHKXg4u8AnUWcVfuXIgnD4zh473fzr7ttdLtDomh4GUG1H/8PccUECoLH8J2fmaX+1R3j
PVWhCSwj2G8VCYh9jJ7R917LPq04ea+6m52x/zsfmh+1ghmbHvouuIrAfS7Re8c3Gxop1gARuoWs
UyhqtTOzxaa3xZxjV/fAeJ86+/NaZO45IVtm16IamjQPndc1X5AXOrGzx7hzMLu73qz1kws87vsC
WmorL3iN0Ka+2bVPsWvpV9OZp/pUVcBpi+FiYJvyMk/5g15U1pvhRuoDiuyLwLBB3n0qhjO6pqCD
lyY2n7BelMK4k+CpGqjS2ji2yGhQjp/yPuyeZdDUTx1/+LemL7CrcsNXZKXVB7Of3IKdQH8Ze4cH
Ue6pD7Zhzh0lctC+c10rVXsoIC9NfwXJWB8DVT0Xda6fWgM2X+phqQUBTNtFiZO92po1fqrybCeD
Io0DDeanFZBhlS7NA3dYzwEncDM49WVTfcs4url1P/0Ah8tWwtetK7mR5qkZJ45brh+cDIgmx5WA
M6YkmUmmft60RISeU1o9Jfdf+iIkxk45Qoj3HwVDJNDqs2Gf9KmBfY4FUm65yDw/9dnDUFi1OKVj
Y3oohsZ6NWxNuQ5WWmJKYVmved3Mz8gFnqWlRHRhPl1E3fxZetQsflVxAgU0zpCuIZbi2GFxL2tp
PenIGt/AkzTlldowgu6ElR0VxTi31eNEuXgzaUrw9Mw4cIGdK7J0PkF3qx+AUbkIpy3qQHjnLvXi
ZXx0a1TCl04JihU4Mid1aUun3sXvMeucLTJPbRI9c3KHt15yTXu9b6l4czsHvB8BBWoXvS/js6nk
NGVELl5umd5ZM3XnrFKcD6tuvsLxwGBcbqEkw+zTeny046y+/D78IXK9HSJH4fE4Tbu17Q/GfEWr
YVL2cutX2F9g4nXJrV+2l8aQF+GhSGvAbo2Oot5S8qLKWoarkaa05bJGym3dQ1wzmzneCdFG+tA8
dZsT0gX/ECICWNwrBq1T4vnsTskPQYr9JhyiN+okgyu2bBv9NbDBz7bBMHOncxrnP1YrSVlY4jxF
x9Qla3kfoGYFPohtv9qh/0n+TEmObpPy2Wm6mzFq5pPaBtYTTLWc5FP5uEboThKcsHyf9luIq1Xm
07YUagd7YBYHa8440o96dG+SY9h5k9K/OoOTPsfFfJFB6erG4uh6dvNSxXP/6gU2MjEexCoZnIZs
PBboF5y6UR0eex3imWkv8mFeEh6l1I1/avEI9JVkwnJnpQ/BGEH72Qdj7jyJy0rvAYsZyslDKAx9
MLFfCbwSnUXd089riAzsvKwb7t9tICYn1C49ZsaiOhYnJNSLIHH30jTsZDzERVCvo2qfPvv2oL0U
kaK/mOXCvXH+0Xf2Q0QeFilGsw+ROVr0naXZz+2EER/E0AGyPzrbSEGH+VGkoNfQCfoLQPzpmxsi
1Wlolk8ukrDfVlzC8ECavm3C0qWGCJAR23zeUFnPBqW6mZZhfcbWK4FkTfVIaBZ9hzAmKjHrYLCw
KWx3eCu7sr5JgMSDAQRAu9AykDAwH715uCHJbH2WLm0iceJp4a4pWDpccBZ8tqdnqIQmmnqo6PgL
EkMupqo5ly6J/rN1yR16R4fG7PybtGSNklfaW87CvlhWkwHc95yL1Sh/SZeE/ZpuTCTm1xdGFLnQ
ynqFMSP8ZKNfCCdUAMkrDnlDM6tlUj1M+tcPyOQN4JwsUGcEbVDQ9+vsbp27YZ2TjAJsyRsDiBRZ
3yR/iLRZuxalhyJJuqSFNe+aLF0yLl6gXjGDg5c2g6pbnaz6Dx4Z2nUtlvlu/fpbszMgka6j1ZC/
doaTXNLR0F+aDhZOuYDhpbZYVry7Gif6r2YNb0dKjRIso1JqrJdgmYsaof9J1bBABtwGwIKCGqoN
UfRjSaHAvIjNm9qM2nSY7DZndxxUnOAZURC7n3brnKzx96jgapJ2Wedk7Kz2YVYjAnwpo+KzZJCS
voOgkybxaeVVb23JRUmM3OX2VO85dUXvgdKWiTK8Za6gUQN4k9SRnZKdLV2KQav8kMgR+arlPvia
m98jFnVKRLBo8NRPC6X3bIgskWnhrrbOQ4vtAnDvXlI7ksxJm9aAH1l25y3dU8Xje19oxRw7NXt5
d3Vhd1bMpd38Gu80m/a2xu/tleeYISJmh55xKi02SGXrvvkdPrNyCcmGPyqK6zxOevjUmFp9jzUd
OqgZ8LfHCaOVo6uRn5Zg6ZO7piC5Go1323S5W9dtEG/hqFifkoqkIogVXkxeGnWyt97rnrJBNYfw
0JSlgVGdFZQk/NLiyl+ruMrddql8L3wf/i2mtmtGgl5L7vtFZHFZYQsxIkzS9CZ9kGfT9oDqWuez
qgbF5YMzsowuAwZJnMs7yHoBbv8awBnunxnbUgqgCJkhz0V0B4pzrQMcHArNx5U8ifBd7tIvc4VG
FHm0R6dDi39OVf0TVnR7rQ81jOHyy5KhfZXIqiE/mMzZi7RA4nzNxrJe52Eogk44MjJXGcQAakBZ
B81GWbWzQufg9ogKyKhSIWDvLbgoaeom6tCJieJuIT9QVCF4pdecDpem/Lj1jOpy6M5oPkX5A3wn
kEbIscXXzjegGmT+/E+H24x/+NAKTx+CNF+Nr2t7jfR8nrh7rNBiclxqtXf03Hyo2tF8MFOM+SKK
OMXS0hSNXwv89D+3EqODv0c3uo2O0twmT00Z9but04urPWCD4Cpd6+gWrahA/RRP4+1/50wkKT3s
1x5CR+0Rj/P79W7rM5saPpOTYhQd53i9/a+BMtnsrxT4cDBaVhoQGrlMSjOh1t8hLGVZl5Ak/4Qs
RIIvg2UP6+XXqK/xGKNGxUAsgSBBrzDSH/iCMJoTYqENrJYi/Ozaf+hFrL0IPLfUuvykwtw8yJhc
vPJPdQmQBtqw7wESH2j9Fzsk29seFo74bvutW7xYDmaX4Qu3/HeAskX0ePuvkEB3+c3kbtbdnY6+
wf3Wv87Y2toQHOogSz4NtqtNZ2/qq0ubzy+9snDfjOYxnersW5rhDBhpgffgOEH74LZFfSxmvCxL
hMh6tHH2Br7jt9K1rE/9ZH9GwNn5Tqk1ABMzu5cBvv9XDKp2zTw737OiG+8yKiXgDgizwdV5OWY3
XaZp93CkMalfwqJC+1FYqE+id0siU0fpSOKhcsYoLSbDDfucw2SBAe/96LpSaz7cdqMX7ksFsRzp
XKF14Jvjj6FrLxug8ZgMqnI2TIwEB3gIJ2Mpmitq+7er6v6TFtbOJ3JEN9fr6pfGQe30FriRD5Mm
sx/mDHQDcC8Y8tMYf26i3N0ZnlocMUac83sVb+HTik7o/Ynq12h8VfXdBLHya+wkMUpFuNmScDW+
Gm3lnjqQqqSuaQaDMexsDXegIbYoqfFwP06xsfDuSemGnYv1VIwQGPZyLkbuwS4p+f+aPNILCHrt
mqqueTkzOPadET95ThqcY0o391roWlfwe8mdD1Z8YZnUB8Q3nS8IdLQoLtsK3LDcOkCMttiL9GRP
K43sFxIuOILJrVziRq84I/nRYeuTOZHjGbuqcru9j1H085Bo+mPPN9GGlpW7QfXDw4CHJGf7f2C0
vVbpjwMi1dK1QWaVKY4+xKINbF4q8Adn0Z8LChyTvXB62ATrpmhRtjM7XHYmpOZxre9t9SDjUeUD
iQydv3/TuJNmOsfZMZtqHFg3OIiAPzwU9fZgvLujNOWyxkxdWCzQwJ+t3Zg9iRzAJKGt7/0FvpFW
gKVjztAiUCqX/Gua++rz1mEBXZmqXiGjgRyqKJ4i8DDvQ1+d1nnmookK0NE+6WHfwamhKX2ZmVbX
xFE+S5dMhW/4IzNjZImyANR46CpvAzL0p3nqmpM0Ox2cddWjwCBNt9G+GJkfPUvL+4TgsvmW+FX3
nGnd59rqlLe4Gb17WQ+xFNTKQkT1k+Flbnr1z+WmKIL1Zvx/ev4/McHQtN8icmizG6DBH1dvNgDA
owFd/iG1hvzBTSLwYYCxvjRu+OfgIeNvwF1GCbz6o8spi8+GH2Br1EMnDGb97DcdCsCF0uxNtJl/
lryzwyrp/hPV/o/azbtHowN1PbkcwmNXz376ML4xdzKsJ8XmFKVGDqARjAB/qoH9xQc/j8JVjx6F
u5jv1Gn+c4rMwwiU7KtNdfFsgZG9q1B7+G5az7JgrajO0Zzz4YJa9/glDiG3LS9UqkaA+knd4YFY
jS+2ByTbQyLqNQnGS2sb9jkM7WY3pSNH2aYD7dMp5lH+nPKekL8uh+5THnfmbf1bL+8VKxo6hPJG
/bz11WESHM2JKrwqy9W/lrfmmUKPH11W/6Gt1hgPsLzcWbuTyuHWv5YZl9FhItEqo0FnPgG7Kg5N
oJa3KQ3HY5wW5qtTYOen6nHwV0aGkS8k8++5SZ+D0uu+G7qp7nM2Ty/UKkA+8xG572wz2SeGpj+Z
lp/twt50XwPQPcfYm7OHrMqiB8RulKOrOvpr4VZUgavK+U9wQMYo+4LayaO3JA39JZs4t+hWRSQX
j26bkkP03UxbR1BUp+1IZLeIoSxB20TyRD1cysq8W2R9ttLc5NnJpR1VWEuU3bZaWzmXlLK2OBnZ
YqSJAew/xbytwicjOQW5HYCH78PYBnsBXwgMI+MjdJjcPOQzasGuy4sSv3CU5+4lRtAcVaKC0bST
Z+kao6a5TSTlcMxzMFPheXPm8RPgB1Emd4qpVY95oeb9X0qs6D+MTO+PWCqGsLEm41kuJbzNm57l
dzUScmuX9KfOdF+xw3uIFjVt6bJNjJTxnkC6bJkuA5WXtHeyJF9l/0PadzXJqWtt/yKqAAkEt51z
muTxDTXjACKJKMKvfx+pvY09xz61v+/cUEhaqHu6p0Fa6wkwDwEPLewD5s0Kr1siI94cIXCVXQal
698NQb2SyLXOW95nl2ng91g9aBKAAwOYs8x1mCVz0BWNZDxAZFFxRtyvQqnndAYtICpnyHUeSbkl
dV9eEg9J9xTKgzeTWQ+yq/xd5dd2PmOlD1JD3bNgaTbmP6c64N6rA+6xDZKhKJDGcqE7dVAZBJUz
hxW42KaQfWmiBPA9q3SCQ+E9gFflH+GO5h/7EF65C6LEVQcLD/2cFXCLqPqy24yk/KQDfRSnAcFQ
E/SVtw+rhsN4T8WlQ8eXDsGHpGNGECnx/Mr7neHk5qoCpVUtUrrXXHJog8bZlx5yWNAEz7MLgx4E
/EhDvYy5R2jwnMusXyMKYIJnBDD4iEn+iTPaKkVt/wjr3u7Z86HJgG486KEdbkHfzmt8/imQzrAo
/b7d6lHHJlv8b5UPbdqal5bGn4Tg/BNcuqx1wTxQtx0YMf4QZLT4vmN1eK5KOzl4Ve8tKHbCbxJY
Oy3IZIDqhl1xBJ4n7h9L7Y1XtRxw3Zid8EfDVykOX9oOWFhLMZBNJ/kw1hgNO/236+DN0a0srMXh
AMjEKaLhuQm5h/xdL06unYmT7tdnvw+GmR8BFqRC1ABkc7xto66aLu3qzNr0ffrKcijRdFYBOXeg
I3yFiYhIDFsrdQbRVDDz6shffBjQwbwT7RpWSMlsumKaRf19hyT7NvXgH0JaSDKnt7Fqii0U1MSi
qAKxhXMjRDKTZDxHdW6vx7qI98Ugm31iFu26hy84NA8hgmviL3kyY1hse4Ps3oo4P8KGRMnJPpcw
1whnlZOci9wM32BMZ89cIOAfJQW/Bdhk7ImrmbQD63w/1KZ9hq/csDDsli4+DCRAgINSgXwKN3zi
glymor14STrg9+59oQzIwYMKKxRO7TMzR9gUJEbFN/qVdOdAsi/A4xRzgKcBQTN40p4CvK8mp6d7
Vxp4EOSo02IR83CEHQuaEIQfIBYNHTgsj9MB8DAFprHs4Aug4Dbu9arVCezmpgcerCS+kARYJt2l
L5gehDFNX7wwKdc6bR8R+zu3YDasW0gAYl2sT6fDR3GtOK9/VO5Yc6uUDJAD60mRcvctc01kPQyn
u1LPc9YD1FW37tiyEwCwNfaAXvWpa4wr3KECWGUHdBsCDJXXnfxiQDtbbYDKR9uHAaKECdXB9KW9
g70UGCZp0FyRZIcaA0QTX8MshywgJd9juABAfPuWVr197LT9hOTW7EOzLqN87Zt2howCBNVjpOc3
jbql6/tyrEwpa4s+6Rv8dFufYvXAFAu1pyfdmvp1bMLhI+lxeC8drQDySVAHgC9NFo1zVoJGpZvM
GvmhZuE33RrAAnsAe/3WxOZwlEEuH4iTxWsGejiU5TEo3by/xeF9zAMXaj4C8rk2UuKeYQy2mPRx
g9oBY3Jw/Tlq/GYKXohy9KsSc1f2VXMb5fPgRM0pGUOIDdOAb5C2hU9xZAM0p/qmARcLnllVVj/6
GnVW5oRvIjh+z6ZgPCy8IOkPGrrUCseFi0/4+Y54+gBn0sCmegzxzUXBHf80aPwUEhBLrCfzma66
G25igI05JrNB5AxKvI8FgAkPDup6j2EHG1N/jM29Du1p4oOsYFiK7mMvYRXrLPWX4prymbmj3OmW
PgAAY20CF3/V9BUPxsqvhxAKAg6eHttfAInAoYJFawHMdUctRgmUs2ZEwRQ1ltFiPYu3yFAyGHF0
466kmTn3IAa5hi4EvIMYFIUzq+ovYHQ3N7OgfNewEL+qxETTH+i5CKCGwRsAriZgnP6ljvp37DR1
uUJ1o4N9yc/f9X35qof0lY4FyerEAVVQFY3Nsf3eO0130BViyNZWy9ij4l5grhKR7EGvBSlL1Zsr
AfErK9iL1E2uKAEtWrihARXE0mCR5REgSz+xsRNKNh1uvbCdo4bMIrEUraXWGcNSllggc6XKkkST
fbODHTTjg+4wUjOZt14NmVs1HnCO9Y0Kt6HuBMq7KkSrxxJTh7LxcmhcLtOkd450EHhm6S59SOHh
rPp1I4SP8x06UPn4NRXhsJ8OoyxAHItJvxdVK0pQB9F2uwqi3YXY6TjdNV2hz/zeRCWpOHU14fuW
RSVwoBAfb4GYgiVMHn2K8uwzwGEdPucf9CnKqltPs+418hQDLwiTW18Nw0paEcTlm5bvG19umpLS
GUzOg5M+pCDNnAzJglXFC+s+oPv0qHC84dTCeYjDk3mhuxrfQWYMlfi1oH6+ATUIFltOXV1FQOF0
3KFufS+d6HZSFf+046rLd7rNSiCo5pmK1+1asZRKKuE0UoflajBRQqGODF5rr4CYJ/QY41TufFQQ
Pve10iWBXPalF6MFHzsYKht05JffL+qV8qO6KENO7/OoLvL/cFEPdW5YJcQNlEmRAa9swz4hUzcv
C/ifmHaOtH2MTSREGMIjiEvYE6pD66cAbLthspn6QsATIVhUdQvdpydwQNHaSges7lLtJ3WflSuL
UYYiQg0LBRBpcdBn+hBmBJaNboknhmX+GLD60ASc4Z8mcopKebhTTi+4Vg/okGmWwsnSWUMB7Jz6
PsxS1B2ERYoGPP9/Jp4mYWHngUZ7mHr0PNN7LSsj2XIyXj70Jx02/2MRx9tSfaPUVaAUcF3u37cX
9L82CTYzXVe1Jx3b2t8G0qVXgBLlrgABdnb3ywxcaNZxKhm4k/DbdO2+uhCjn9/9LztwClcdrdli
MtAElWsHocTihM20ecNeZktE6mzvEAkNnrgjMMqFgBTRHVlRdRVSBb61GS0OjanMt2ax1diwkm2G
03QYOzKcBFuWvuAnHarHdPcIrNA6LkEWmeI5rA9tAM4xHfcz4GPU9dOwnqGPVnq6qVufCav6dboP
LzZNCVT+Bb+JeHevLMWez7YGJ7cP1SldiwIY9JbqAFXdmspTbUKNZRj52XwqZ02j92rV1NalMa6i
SRsYS/1CepRVc4h+BxfDDd7dtLN291qbkh9FCfyL7tIlPX1QXU0NA6Z7hQ4CGvfmBOgGbdhg1iUL
8/A8Gix6oh12p6j0sz23BH9KKhg7EzBktnqUxWO5DOOKrnQTzuyo/fSWs9DB1ohCtsEqMdejHQhk
gGDh3zVUU8mqM4C7cFBORquMUuuhcD7roftkcFTxRzxzdKuk9U2/q9QCmh0Jypce/10g8ZTRV0o6
E2gN1YSHLT/cT2HPhFMoFx70GbQo+QFiIA3y2ABMCufdioi7A534x4GopjO2ZQ4ALjpN33Ah9eoV
P9pdFVb/eapD71fpCf7Ynl5Jx1iApswh+yyRhPjnLTD9wrrN2GDCCrKaNUYQHpIaNWuf9tFhanLV
V4xDAjKg3V+k1XnrDyEoOqb17B6jp9DXsJ7EcGOBNYiaWl+iBz9MrfumAR2HTNF7QjyymvoLJGvr
+7ssMjmuPCuDhiiQNLsYRog7ffan5v/S92Hm/z5V9Le3kdZRkMymN/jfp0myDs+TP8X89d34dgHW
6TBc9FX3l7tPAxrAby/969ifpvv4Vn+N/2VMX3p/hV969avfXxEuYmD26o7/eE///nV/fXU9jb60
Tlr4GUxzTyNT38d39etM/8PrZylADx+/oF/av7zsL6f6bf25Xdkj7lcsKLEl5fmuUAd91jlO9rH5
pxAdp/BkO33212unkCnuw6v9dap/ce2HqaZ3Or3aX6f/cO2/eLX/96n++rm0hnGFQDdEz9VH/9d3
Ow38z+/WgJtKAqbCb9/0v/ij//qZwt0PGbB/+5lM00yfyZ+u/f/8PP461V9f7Y+fx/Qup0/+r1P/
NWQa+PBxT1O50CTjSQhRlxa2d95swALiNGD3PHe6Gt6jwJVbgB2iM1LoGNmCbp+IzF/qQN03jXYy
BtdBjU4D9xmAZMUIcYC4VdNArPnHhLoZQqlnDqk9uEmMBRwr6mpRkt48GmHeHxIRGpCfYMOrhwJ3
k3P7yYfBMOBzJjlLdfC56x3ilEH5Hi194KCxY9OfDes8jJWqUm249yvCAWC2hLbWPVoH6kuQg0BV
UhS7aQLX6MIzpJw/zOuTEQpqKXxAg94Pn+vacmd5N7b7siPRM0rAJerJuXuI+zJ6dr3hC9Sa4Smk
WnkMMQfQDs+6BRw8lANBKNKtgozIQEEzSM8apg9m5/OZgD7BqqhKZTQFMazdL6c0CCt73gM+9KNX
Tqc6FumPGmJyMQRjOHCFAIc70GmGysTCcwNjHXwKvZY8ZzBzRl2oeJBmEr70jeftoiiGD3xFIGQU
YHtN+qxZ6dG66OWcJ4a106N2z596FNQubuACf4GipqXKoQISr7MM6PY3ENu+QHzJukVmDBX1iCsv
hLx7Y3k/R2mCr7MKHlgB6bszg4LtGSYMOy5zuvfNwuZLYkBaAFIzpymigDDMqbbedI+LABdyztLf
Nw0MUdU8hVQ6wkh1b2Dp4R+RmHwOAIOAq5TZPQYQBjIEf2TIPMDk7oBkA1tRmJ6fXZ8Cu9dAR29E
QoZFwn2C0ZkNscYug0Egmq6LdDRkogAqUs0y8oI1YOf2AtLyzpPrwCYTBi3Bj1HoSq7HMMlBCkIw
6aGjmwGFu9TB+QCuDCSUnB+jw1iuYtnzlQ7OR9AHLCi0rHQwpZQsoWJg30cBQ22Xli9DSMKamNm0
0mUKCZC1Dhai9Bd0MK21/hMIklrwUzLCjZ45tf16gW1zvdHXUgJstpAO2bgGXLucMkLGH28Xvk0y
PxTIJ7z4LlxbPGwzxzwxHnzDgUWi6o5ocYxpj5rtOMYvpKv5xknKdKlHIxNW8wbU57d6FBJ6X8G2
CU5UFN3Rb4KTKft4wTwrgAG4UT22IGtuPNJBeEc1BWmsU555F6MfqkfSVvWjHLJ5GIvkFlfGMwXU
bA+a2rimIhFz2dAeTnQdbMll3u0S381hOZZ9gRZgcmsAE19nCjyf2gVYe3zo4hUw/tBZ8R3rRSbQ
RhrtrDroZksobBvwSKTKQycYxKMAl7RgAHgXtSEeHTOBYihEEHZpAmYWfi/BqhS9C+gfOQ1pRaFF
ZNMrAcZ3K12IK+m+CBTjKzNDuSpDaHTrPn0QGfSomsRHQkhdq+PsEll5FMdTCNliKj1gV/65ltI8
cD+OlMPZbSQdpC0ssC4StrNbjn/nwO2RXPYFjgxq/3t90EMcP917szGzt6GGLVkEYBIfYZ7oxGX0
AIg2dn+sbp/TXqD0AdPLz6IVr5BZglDP4MCBpxbNsgnpsEJloQRrZjcd7KSu4V+tOpug/jESIE89
S1rox/VEVKdQfm0jmRzh6v7aV362disop408oECA2osIMjyWZx9g+DheYqdf8NZNN+lQV2smmvCK
rb8zt42CXkRqnnLwThcRcNlrmbq7itag2QInMSdJPW5aT+xS2rCrWznsaiSAM9sj8r66zxIUUpi4
5czqaIivlsXWMXQGjxk+4L5Lgy00JA3I4eFQ0bBcGyzMZlBRMI7MceWqj9t6BtRV00BvGxyV+6kQ
qDIXUibLBsogh1axXfSZjvGQI142Zp7MZYR8kgXQQ97Rc5Zz86J7kGJQhiYRAxoOAXqg8s0eIoRQ
l9Z9lFkJynM5zCtURbynX3LYQp4m23u3ga8YB+Zlofv0Ic/9/ELYE3zVk7OHMtYlJ/McJuGPXkIf
Y8ghnMq0qZ46BQN1QEg7GnVYPUFLD0xvcIAgGYTNeSBCcfWtSlyx7VgPseEePUgaAAsAOUX86G5K
APJWsNFesMI0FpGqBo5Fn2+TEBgMGvFWyf3OACWslkHluXMvDLu918S7tOy9a+v5PdgSkb0Map6+
SiP51JRGd42GCh8lhEtRBa2ymWUYqBjlZIAi5fBGu6BdOwDL3FADjqi5kOHofvMM9wL7HshvZKpi
WBHI2Nu036YeUhC0ifMH3Qds11HaJdQQCzwD00TkG8LL8WAOBl2jLBL7EbAcmUMubSXEAtqI/JnV
XT2DU10N5E59lKwjs8qzOxRCBnbQB7OGR+DU1GdUsGyDrPRDXraQQdd90lGFP5f0i5Q4bDXAlWwO
QvVwGDx4fYe+DUdIZqWf4Mk09xMjn0PQlm2S0rWe4D0WLzoCQY2QGs41SI05TKLGnXTVJ1TBDW5Z
Gmk2M9r4aYhUlhrlXbvq++/O0LwRt7VfROgDb9ekfAPZlnzlAjDs9mdYofbnCOuvLW2aHobqkbUQ
RULmLtTrjySrgt1QQ7B+tA8Q8oUYilc8cJMupVEDtzC4n6kk6cEZkakMQtgOMVHkxx4kxWUnu/HF
aGDnYK3xJLGNWZ4T/8IWidO7F30OVqx/KR3rIozeBY4WrTCoEBNTfwZEMV1PfUPFimVo1dZCX6UH
rHg0N70FdcupDwp5xQK0x9fCxE65ADDrKUjTbylvrW+OX81G0dYof3b+DFSU/NZyiJz2vgmvdxuZ
OCENUPgSH06qef6aw7yz8GN6kaiGXLyUfRs8K39tWitc2lR2W1pJVA+KBrezQIDQK/Nbwxz6WLUe
sFVAvzHpNacGywqIbgNN53QcfPOkEQs9mgdwM4/G0l4bXZMe7bJ3ZhLQzZpCYtOVO8tq6ksKAaHH
UYC16XKnBzaJeZuoK8OlB0TIojcb99xDR3JtjrGAS7HvwqUNJKOmrzdWV4s1K0V2jUAthJhbHn7J
QndX5rJ9SdIKubyMdlszz4ab1+H2qCNMPlydsPOfzKiB6QtIRRtuFeEjpIHfUx+yeiyTwwmW8/Ey
rdt4bzm1e208htUmROzes7r75tOO3SQ8YbCahAh5ZbrlW16sGBzSZhacDB9JNxxDv7M+WU5uLYaR
OEf814s9pJPylZdzAOcjSOaFAlZXhejnWc2S9xyUHqWsUF+8GGocrK/2RdoIJPPjdlVIq765ESkg
NtWw1yFyL2MdgSiQuUfLzeLvo1O/g/llv4zMCxcdSj+X2Ib/PKsNcw3FNghocOg0Rii+GG0CMjux
AD8j1Qmq5cV3SZQ8vQkJtcGBSlWRPVhm5X5zEmfJGLHehN+VczhGZVfTjeON6bByWwg7XbZFm8yb
AP+oduvQjWIgXXjVknlj5TWspHqAIwBOw5IPCrVp9Yrvki946DfwwK6qbSsxG7CGIAlUTokf/TWB
xNgj2I8M8gccgnBlI5YWtCDOthgCqPkL7xDm4Dlm+OZ2OYjxuOGWQJl24QXa1YCrW9gtxXC3PpeJ
M6x8Dvn4MHCrdRlU4ZHZRbaBwbu/90USb90o8nZlwb+7LmRjzN44KKwr1BRsCL8X5Va3dL8+dCpi
Cmsj9y1JiFxPXVNYFMp26Sc9HrI1cx4zO5+XY9bdctWC9+Qbiezh2DktjKwiu5oTwMC2uukN5h7l
vPfRptkJ3m7FBR4o4bwVdbbWzdRoi0tqA9/qUqTYVYTu0oOo6AMzaLQBQAlpCYwxBIlyHspFOXTN
LKmJd+i47J4kfejbuP4OAt4cDySASfirJTytwgX5CFTwLmPcvOedBWyUT762UM9mWQOt69g5Z/Vw
EV3k78Lu5ICYPzdj9ya8EOaCqAt6cwlzeQV7A145U733UzwqhnkWjsUKXqft1iGAF4jeK59t5kP3
ggCZq5t+n8tlX2PPHNmsnzGsKq42SBZXD8S6mbScYTv1iTF5b3vGduMQdFfdn9Do6riVADsDD+l5
17NNCoXBox6E9+5XyPVmgNbmEJ7vavmcQhhk10PpcA6H4xo7+Pipkylc2oPhKWAiX3hR/VlDI6Fw
ZkGsyYCNhG7rAwBq6CyicF1EBKb0CNH9GmsJ20Zva/ntsTTbaE8MoLWNAPderGr6mWPL7sSK3LgF
g3vGbzp7FS2Uf2F3A7iLavqtvwywKhX0YLgZx2oq7oftyMMbrCzyQ+R/E1kc72VM80PvVBcrLupj
HloMHqcWuOqW+WRWfnpuRfVYuJAM6bziMnbFJ8kG6ygcYR1BfnWWsWFU8zaM4muQkFtRmta+Uy19
iIcUf58ndxpu5cHODFbcCsdVpO3OsWwY0joCvIWU4fuEJTFz8Itvku5Swbb+3So8Pgth/HHOg/ZT
y4m7GvK2x/9ASl+GtIaf4uDvA4fny7IMdpQm/SbBzmEvHIet6wYGcn2CXABD/ajIPLYIZbbxG/8a
C+F/B8RHmg4oh2EHzgXIlV96j2BnDRjQiwsm4FyixrR28TpAhkAT1wpo+05z98WoINEFqf1ZXghI
5YbwC7GtdnxjgXmucYO8eX4AaSkHT9gZ1H0B8RzKcC7FCO6uQFJRKU0sDc+tAdEY4ERHzGofigBl
UV76n0YCR1x7lQsuvxuyW+bYf4YzQ7zR9AyetrPXh67n7h4+1bgRxeW17yBhPjZdNLfBLvmSZGSR
BIP9GrrF0YXOPPZeELoH5z9Yj6nnvgAGAwK2rN7cgmGnbsEyt2wHchvK6h3E0WCDtZy1iUQ9SwPJ
v8LhoptJXoQrbnN8nm0pH/q++pzyCiBSIC0fgtE2oD8F61/ca7bgxAQbeE2JE4xYiyVwMZAQq+ML
MUvoA9jR8EIyQBR9UvuvbVl9bYD7ec9ieeUjA4+pzOyTyWFf45fcOEm3ySDFln4VSeO8Es4rbLYD
f5fAR+DCoujRgyYxHPqs5ypyrTPgfc+6VXZljcVH2swKW6iKYnWesETchBgqr/N4NWRYNZsD3Kmy
yHwsaO/NTO43+xbmHYsmDxy41IhgldegcAgY2S2g+NWvVJl2K1SJ0//awzr5CtXLwCHsJELXnyXI
Za38nGHRglt1fZ46HdUMotZdoCxazFxI+sF+DCp6IE7BfbqFdK8EfM0su89AjrpvwFzcT1TPzyHB
Ruf3GDPp3TeGYOjR9HN4NuSn3u6jGX5vAtgRl12ykn7p2qB8Nc04WoZ23W+1lRVI+m4FJbMZlRFd
4E9AhocAHQWjaxlsI1gTnKseBCGI90XvEXaFYij9J9d3S9DeabYuuee/ZD4Y93XF35FAo3P4aslj
BeZGVS204rCWIdZnWoXYIJ17yMXzh+4pFIunOTTSIHEv+cyPlJ+HHSJFI4d62SvTci9jHP+aabod
EjO72FmZXxLuwG03Kd90BHa4ivoeeUArgp6Yr0ISgp8B46BLUNoWkpdjuY5yf3gIygrW9Uq2rIer
oJ0N4h0LTZBEkT3vRvEy+Ehw+Ywj78bC4iWxs3gRhAXd6lFqts9G3WD7ydP4Oe2uujewy/KUeNAY
DloB3AckN5qt3wC1BhZtvpAZATlFaWiChkG/ANWJhSC+0sHAg8sIjHSNNypu+lARuh5kbJ10K7d5
vYKF9CaNYAfmOy7+FWG+99kON4YRNW+jYwN+Rixr60SB/1gk8gyx8+YN6LV+DnJLd/SGkB3GIeOL
0GuSVybClQY22xY4VhaAQnDxIwy/LsjT/h4xOvgX7bhwdiAfPtkGt/fgTpKFIHX0nhovIAR0nwnl
xhIEVHcLecd8WfHWmVWgT2KzljtzCRvrBwEZxOsAWVhqNM5Dyxos6Un9RoQDQKBdlcvMyEFyxl85
GwiIPkVqFlgLeNDr0iTfOqlXZR3tLCgknEbfr58LN9oDktJfsVVvnjN6zsO8fGJIcj7gFwZSBXpd
OwnOYzA8FDk+hdBN5cIO+xKm82ZWzBrLEGvplc4e3sw5+J+wgAIb5aYPlg+pijqGTBbWhjKZe6Bq
LsKyT1fuCHNMHVN2HnCNJnS+1GXdYLUXNUkkYd8OD0tYMPzkYzkmAJGj14b4iMDR0geg6uJdkPiv
d0uO1j0bIhagI0f4yA2Hv/AkgFUGBFtfdF9uw9P6w5kezYX7a5whwPMRXj6zB+MT166NpKJ7w+/i
M+CYDnKXSbyMwKRYESVaMHZxdFSxQGjE88LukpWj2R7TmkWTQ1iKBRivqTfXA4ZpI1WApZzRL4DO
kzd9xpDZvZ/5P8/+NArF5CPTPxEZmlg6spkLbcKvWY6knRkk7gN0u7P1UGADV7gUjrcjRDHYyMW7
igXjnGJfqBw6DFBgSEuBMScEiOvWHc+QH+5wX4WqUedAxoqqger3AX2Fzc1zLOPniDUAFfGYPHFo
h611s85s+wn7HXtdClTTwRdcjHCv3hnA0F6MJirmorDir+k3pyD0iwP2BNzkse1oRm7vOJB5K48R
8zlIxpsRQq6JBN1TPuJ2UTdUQtelrZdB5j3x0mQFGJIRLM0NkyTHPI+jE0mL+ozvpt0aVfhZmgFa
uksdQmwVttzjn3VXFpXFJqJwF8D/JX6YYfEFdgX8mFic7u1ctMhVXjq37Y9cU21BSeuP8LxBG+iR
HYR83Qw/tnUE4ywIuSGXXoFRO7cabBBXuHmMuwFoSakII9yGCDQt/PKBWVyu7RAOQRnI+5dYgeq8
AfSizhhyiBbg5g2aoP1U2JItupxaa+2ENkCyeGEy+HJrrzM92qtgUwVXKriuAZG3k56ffRHUlzq0
Nz2rIXSiFE+zPoAXbJpeeQU5U/zHKs+qku30IFDPgOPWqBzo0abz891YF1DZUpf6ElUcKNTO60CS
p0wa6apJ6xSOHfjWIbyYrcawKpbCSWdwycT9ym+dPbiWcMhUTX0PM41wBS3u7qK7slDWiyTy8E/K
lPaMADXItOL6akq6wMPOPk1KeqorDFNyKpjfXZIwmZsumKVI1eSPPdZq15jA+lajjkkaPBuNZx6p
wh1T/AMuippEa93sXZ7s9KVGD+W5HOzaWQQGEbLFY3IwCYW68NTOSDMugMeB/IEangY4yQoQRiCj
bTJ4ddRxPOwdJNCeHAs3YWgiI3dBMhigouBZsCL6OobfLSaMbynIgyQ3YBHXNMDEkrA6koGH+5QB
ieXUUfGQiQRF0tENv9bd96YuoHv3zzU0G7MlPL2ro1kJsuXJVQZ+dcW2rpjDF6Ze3+/0um35QMQ1
atinrMeyZOwXpB6yhUldvtIIVH1A0Q7ySrX5o09jS3VcB9TValRfh44LBLaWNqkd/MBQO50bBrCg
edCIx5ACf6rP+M+zadToUJWgsYnUKrh0Tdd658IRPlZPoXxPKUMyobaf4wb8qbHlAktot3pqqwAp
dwT0DEZ60AgMr33SCWSG4Is3OJzgsbfSATSwByjD5caOssdB2WqDBY4CB9nCyzC7N3Q3ahPxhgiK
IpOKmkIbSr1ZzIt0rQegkw/XvhS+mAVhMA8xbnq9qj9ofJ3enkjQUtXnqvt1F6/Z7f7R66aDCD1I
lSW4HzRsH4DVkBB20Gsh7tNoF/iWP9dNm9ViWUPIYKMXQaSHhzQdwAHVo177PaOh9WSV/ngZWuch
Sw25zX0O5nfaQXUMrAKBbDs8g4OfZ1ljovBSkb3u14cpTDezOIEAUp2X82kAkpDpmvAxnWkh3LAN
5BEFztndEFX3aU1cPCs56t+QOtZ904AXIdnmAjE/n/qQtDW3XRy/Ceh6Wv7MbLwzbZBd0VB0jVDX
gHUOot4OfpEn3aUHdb8+60CtgHwPaCC/yD//vEKHZLaIyGyKLlW0novIfFUp+prWXeyDtNwRyEVP
ko66P9H+XNBeA/4bbDbgPgGURXL3K/QFxnUPj9Z1S8P+hbbj+p6WBOR8HvLEOeZtRU+MtEC1FxZ8
jFh4GIEiezajMd74I4iBVPorLJDMPW+Ft8mHztwbMvyPM2yhvc2f4kInPDT6WT1Aaqq/YvENzR5x
MAT0kPSChKm6ROAMwVYvSFxe0E0YWPVcj3YGg/qc359hvuVBywzPCiwnQYpXTf3oAIWwxR4TTf1g
6fNYzusaNgskjbiioAD+b8B2GVpu8UG/hMNNY5X6uLfoUeKX6YWb2ZoWIT07KIbdFVAHeoya2jr8
EEBF0wDG4aAH7RQS4AM01tbIFNS31m9Arkr9CGpqaELBqbmJ5IrCXnXVPUnTqOc51O31mJFlEKr1
XUjNpXAFTulrjRq+WEpbbUK8LNxq0n/ujsbK4nkLRioKJCwJoCTeUPIieAQVNC4fS5OAYO7IlyYo
yQvrlMBgSuJl2CKqqpoWGcWOlO/3RzpS6yYkDngbXO/dOSHnrLSHzyW2qYsg88v92ML+Oirjiymc
fflDxzVV+gXO6OcnK2iNdckGdxWjCPzZgw9kB49pty/IKhsOd3fDWMIdpoWwWVxlzsEHQ3Uh4th/
EhSqRy3eABzCH7WwEpyiUAuh8b2lxnTLdhry9DNSiyxNrX/GbMuhsIiBiJB2YCKD28/7DEaaJXVh
QNkKdmoriFoppXF96LBa/REBBicsKqH/09b0HqEvmubQFzAD8j0/5xgSSi69jeqhBboACEPJzogt
67Hi9bgMjD5fIQFiQS1iKLeAhtRzPeoWfXKSMniKEsSa8Ed8tNhSD+nwpirOpmTp+R5tQZuGQKt5
ZwbzMFK6RPBbnDWsTzdM5xdKB9RYqzXrlaMIeEQdSqVm3UVev8eCaq5bpZKwvp+pQR2GPF6/B4n+
R4TqT0rezngOK9yBF968jEqo0Zuw2pMMgIHBq94gKzcenTA3N0PnP7ZDah51FwNboV84Uez/H2Pn
tSQpk23pV2nr68EGLcbmzAUQMjMjdVX9dYOVRGvN08+HU12Rf57qtnPjhjsOQYDLvfdaC6q9xGC8
mYGu1MNqMKgeUYeZgSpWspzfiQ6wzKV0ywrrUbR/UQTjG9ylKn6fa6f5w0W4RbY+JGo5SF7uAnnq
dmqBadb7TxdEwdI+XX/l+su/L7LScji2NQPQkBfVWQcJem7NoTqLrCarSE4XcevhTtARa55YILZz
sTNpeb6BetquimASwVDrlcAr891ID3StVhuO6jSpFsbIeLlIzo8tp+lzfmuPw0nGCLcP1ZzHX2d0
MXuLyd+Ildyt84aX/fvENI79ZWDAEDX0DAKl2HSSfY9v62GapnBPY1O8Rcar0cx59CBOzJrxgEpr
fKPMTnwpc/zuwxw/2G0inRwZQsRYY3k8rWUt3nzFyR1vgIHHq9W2tM9wK+B7y8tuH8rwyfqJFsh3
+QohicvkxmIRAZWDVrhGyF7dz+Rau21laH9BqwUDYnzjXyVD060O+Ng3wwz/cQWBDz4ECwtuWl9E
IiFAuR11nXqwQjCG6mxPHkjs5jIXBhaVKAAiE1cQRVps53zAW82lC9HMAYwEifUgLX40NfWz2tbI
PAdy9SqpWuKFut58LA12gix0u7s0iyMv6hBmSAh7I/SjpyHrM5LvNvSeGI5wJgWfZwSD/FFXqg9S
hZpC3X4LjGB50DpdPtgQZewJabNde9H7u9SxnlMTAHE7VdWhwETkF23qRWE5g5kkSXNl2ssxouei
DOGp6SkPppesTGR8Usis1gBxYykh1lDumvaetX0VJlaxQ/6h38W2lPq1pLHbDOJkS6LG2U/WENzO
AdrnhoM+lwyL+lkkGQHE8HXm5V0I7s+X+3yCicdwPtSYQlwlbfI7NSyCD4mSHyBaDUE2MgQHTuSL
WqGOZWUA7ehqJeKPoTKVp6Gcy+2sDmAHFaZkYvnAPZpUsV1rnGo3VzPVs5S8OIeQ1Z/hm/p1dC0T
J5JyBWeL05ZKKB0xTFQXiah5vfBadq0ijqDWLwhJtOZdrw6fZ20yMbXF3KWszb8f4oXiUeyY6Npl
jZ4WeVFVHIkyae4A+r4COe4OqhNXZ6eehpPZVS9a4Kj76+PHaTR5zQwvVVcShDhJN7q6SnwRvnAe
10B/bQ0FNxfje6mYFcEbkeE6Rih5DBbdOmJ057q1MfJd80lrQklRFPlpJNQBMy8Kgo2MD1vAA8RN
x0VN2k/Kems8cXiNO2JQzpUyX1o8+oSX1rtGj3pI1/rkaCWs65KS2A/PWAowA2ZYgfxFWqDYvoh4
deIVi2SrFHQqn2Q7FsWi/rUq+0LzOEmohqVDkR/bNU55Vow8P4oXWDK0dsAq+QBjj9MXUdP1tcMR
UaBqVWj1w6zdjXGPj2Atv75+8TFF2faJrqevZ65l4uiaiO9yzb6r18cy37yLzOCoQ8uAhgXufD7w
tZokWoXI90QVzdtDZ0R+zh6enRpWmmwghpUnvibXZxdlYd/bvy4UefFmrrXF0btL3mXf/PHrdcrQ
8PDIEbJzTaeXRNfsZSdaQGep2eIN4Pp9aDWwQnXGlO3E58LYXZyvH/qaFWXXL3rNSlJFQNr1g4sz
769zbMcvKiBTcaiWxNXIlYyLtSuh/yBp8NHRnnOpXTxRwEjU/TrUc0KbUWZ5mQfMglN5Nhi7zw3u
exrneigSlGfrt/k8hhK676AjFd/n+rredPPtcHu7RWPuBifYWeq32WaxP4TM2muSrO9DW3/nT9k/
lYkrxAlx2TUryrCI/bqVPOIclqXx55A6t1tPFX1SJP06EIgjS4B2RF505D/V+VMZVBJ8luuZ978g
zojbbr8w58QGNnXiEWmHFWj929dvKjqx+LDvyq5ZcfTusj+V/dtbXW//7rLIsWpMNuHgxusYGcto
Tv46XPPD2oLEmPnmTMWmOoPbglNznnMoLhX57SbiTr8vnwm3QM3td6E4Uod6ObR9dhQ3r2EM9Rdt
J0F3ufVn0U3F0HWdFN6VXXvytd6fykplRW6IpigqXm8jyq7Z621Ek75mxdHW46+F737qeps//dKg
qDAGhq+Z1sHGvM6m2+j3/lBc+6Zwm4nfl4oKb2qJw2ulKK6HZRvIRzHGvvktUev9XVl5Fach+HYd
NIw1KOyaTdeBRYwuokxkxdH/tJ64VlyW6pm/JGp73IbV66Nvw7p4vv92KL5HLEZycRgS6kQAz5fr
ixBTjWjbvYLyjzYAfpfDkMYshrAMh1p3IwYJkc8JW1wDKH8PcTVKI333eh1axb3+ONyuE/W1o4kq
7+pd+5g4kYSOhH97lrdJ/l0/fndtkEtYseTz9vBm8W2u5PK0Lt4XD/IQGO1GHBfqku11DC0co2L/
r8Xam+VBJBYY4kGuiXhqK0xQFdd2Js6NvXgZ15FfZN+VqeItEr0mFmdtFMk70WcLcWgTHn3UsX4d
pEn/PBPYvnhitYWKkATcb+31onrg9C9jBKtq3Npv1qDb04vv2A6K9GupmYkF6PZNxQJUHG6N+fql
W2R5paA3j6LRQNaX+dJSzJCH/n4j4h9vn1IUvsn//ozE82nNMp2ujWlrY7/XvOL24mevrVUciTJx
9k9ZUfanW2Vqq0Ob4uvr3l48nKjapeWnkGhY9gy1vw23Ws0OD2IBhyhetnDpMLvQp/zo19WdGInE
EaoRb7NllOc7M1d+hppan9MeKySRefU5gFHzGMRYGu6G2oZ9J8IHo0gLnAlDfXwzpbEqZna7zpJi
apzKJF28sSwBueJHcIk++HZ9MeJIJK1B9L9WdPtWve8T0PvXOVoikHlPpOJFVJQmQ/HR7WUfBJya
W6+zckZU4bEF6gQjF7HGCCXEsflUtw5Q8qk+iDFnaTKWMiUI8t3AKxOtV/Rsx+iZjBbTZJ/fh39J
sNYhwVnlbt+2hi+qKC3c/tAgMgFvid7w+92k+OJNioS1ENwZ1kk8pfgy21A1I5ALa579LMrqJHZc
TCwPpjF/j0DVnLju3YfJRinHJ/5ddPGsjHZKMnQ8iOPJk3oW3aRx+mPaYyJalumGhVKOVU5FfbP8
yoyR7jA3wia/fu7r80nEPe8gufiCHtIrwR3SrkUyYvE6ZChOiYy5Dk2wzIXK9q/JcbSd0c71mYWe
vqMBfBIP/2ZXty2s35RuXU0st6/te2zteg2VwLLwe812fYuKleIZ6bqj6F7bK1v3lqJti5u8G4O2
/i0K311SSbhtowp6RPbiM2JPSN6IhWlQ7EsddmjUsfAdIi7FIA/6y81Hu9/PU/WoDzp2IKJEge0f
jTF/xHHmKnDZ5GFwayaply/do5k/lLFj7cSvplB6rh5HF7r0fVix76YF0VjWzgWtlGsYFcJ96lEq
W7YnmX7So0bbNqnbLnZbWYiOKPr5dXHwrkwTuwVRZzt8d15k//0CY7tGNAPct3s5LYNDG497UGTW
tl36t6sPU2vg3S7awzbQarzG7FPTRcbh2lYLU/eIGRqPogiPOvOJGFO2Q1Eq8uJIJGYoUSlEwYL1
47jX1QXyDfR89NbYXQeObRksWu/vJbdams0pbaYSfVqsH7/tEKKZTIkZuj3S3qBmsjcd8DqKik65
rWecRU6OjCmYFw3PyaPpKFokATAzUAPVg2giOChKthfdT3xxPG2uOsT2UTS9bhm2CuK3M4xuflE2
y7ZUFE/27nf/VBb1zuqajW+7gZnZqyZT3hPFdb8NZ8047OGufBCPLe5mtmF5yLtf5hRxR2tqZUxI
0Wc1KpRlZ0kL3vzssMCTLM6/meHFc28T5dZ7xKy2dSfxDw2ljc/Ls9noftdI5fFq+cgHTfX7RSnc
NwtiWUUBs9L1YmvWb5rgm0Px8HpalH7Yab3ptrDAHcvcYpIg5mCfJbRCMceL/W+rYlOT8GaHVbwH
d9mdkuG5XmLzkLX6Xiss1qaiNVltFgG86aBO774GzapBUtcqbPPrzlr0CPHDyFQuOH4Ixrs2P9Gw
3jfRduyf8jLwkac9Lk20Iu/+ZbV68wa3N7pO/uJIvEWZQG+3nTr0c38PW3pfzn5Zxwx7v1cKRCOd
Bz3/yEiPLQiGtXVJZBRmfJwIKEA/klFY7EG3Q7HQm/TIxN2w3uPN4RJUGAnqIEbILz7qMFr6orZo
wVFY82pFvoNEfkW9bUsc8XtvBp1rr29Y7vn5FKrbSxKvpo3izq8KFXprsas3MCTMdXoaQMstnp6o
017FgS26q5Z3z4aeEAizzf0jJgS0KT6/WXLNhK/t0h72L2zOs+k5OIIx9aotL8NEEWz9h79eVf+l
WxoYcsUaVDRL8Zp5qnME9/6qKOD0h+v7dxQcSck6313LtrVst/4vyBHVzQZSKPV3Az7vXYad7VTk
96JJiNYgOfNCtx69cQEkdES/hWggRiTxy+ZkxbvIgunxTa8Rh1tSGm6m1tYxX1sMFjlnV6N+c6qg
L14XsFIjHzQFMNA0Y3ZHdl7f9v6GlYOmjGRWZesgJz6HOFIbWBkhrP89km4PJc5tjUZJ5WUnDkWh
SMRXE0cavmwv+GF3ufVY9aWPB/wvVJLUbVNnx3pBuJpUjQSF6gHqW+O/bHZW30mH1qp61RuhohRv
ZlvZifFIrwlcP4rDzVApPv52ONlteDb0r12QjafrXg/FAxZiulm77zaBcxdAyrpksGgqyzP4z3wX
ZrObmTlhd5iUIvmnHr1MODyP88FYvyPUPgQRiHYihq3tE1vE4brpTa+v5gexBlztqNmaFGuyQIK3
i8PsgygSiV7fDKgBnET1InpwHB45W1fB09ojza5BbCJ/lZcvQ3Q7NfcqEFA/KfZDpd8PnUZki4Rb
1bKIjWiVyVNMYC4sFsKsPurEg0O7Gbl6Q+MxcfTt2Gz1rtQoaGcSTXiv2WZ63y+adoJn9SFclbji
pFgOgRR/J5jN9AtpkHynhg04JDAJY77V4moPyxe4Uw2v05tf2arCmQUXkebFoeGDy8/OSW9HR03T
pIMZxDnwWhwV5WJrj33VVMyXMQ7UNYvSzsdYNZq9usQuIqHBwzK/LBpaeQVxfw95RriT7OQWajy4
3wZp5oYE5jn7GMjiczr/bImbfqiGynwwOtqKlDU90O0YpmY7dj60QFh9om5lRjjJ3fRA6zCgSc3g
UKUQKGY336JTfVOweWhlyFVUWABiSdaJUzAudrI4PKgfO1O0W3rtKIVN8rnSPy5aJB+Q/TX9dJSe
lDSEI04CN6O1flFU2kcz+msAOdSu62EUlJAKWJ2ayNri+P/ZjvkB+kuw3kPzU0NWTvIShaUtkZY+
AZ+LD6VZ6NVZUvvLvFdSdTnLdvIh7idATTmSSPC5y26TlOPe1PXkdlBQrl41fQrJpK+W5qUIQ7ea
GRx704bM30i6g4I0op8llYZwcVicikV54Xm080RYwdkJcD3S/8pgAIGZi5RQOAlckOEgsNbwewKM
KJIxIzC5XtTBM9c7iNtYorbdfV8KkApItmevTvllqgDmzM5ovcZt/cFQO/CjXZLfd+NEhGS02Bdz
nAtPj412d53gt20UJPipv4B+8HrIVa2+Ki5wuXljyEtA+fdGXT+pthJWhFaU+WLe7vXA8XJTmz2z
d6ZLFimBF0AX6dtrVtbkB9AJFSE+6knK0YJH9RB3V6zOO0R+VK9NgWUBXeiJJq6UvVrAIbkg21Af
CidzM7tX0MtM+2NeDVDQx1Pqh31q+tbSADOVYxcF3/ByTXqwV2enyAlS4+vWOj4z9qcr5uxuDgwF
GR643AapeUQIAhxfM2nIlHmwd8ee6hiR29nmo9MXyQ3elcAlLJdIamkAj2C1Kbbtx6BTEtAdUwId
4qUbibbdklk3UYstH5JMNVDaij90Q4ZwdlcZbm3np9RKEQEILXRRUSghrF6KLnYVdo+L3nSPbdLs
hgFSOpHTikm5zUftlFdNepuuSWZBi9/MD0sJnEd3JmJxwx/EhhSPy5Iem9KazlOq7H4YcIoSUGaf
EnXQbiDEr4+Q7bvTVJcekOAIAWaDOQjPzX62aVA25Bi+HlSTK9WLcTGa4WBaeXtqxpKgMia+G3F0
TaogBimkpTuzRzt1nCbXhqzyISDXBbLuN5ZRwsdrv5SIBRHJkF0co2y8xoZd11hS56jUcutDQQi0
0cjDc6QNXljZ0re0dM42yqMzlB2d3AXfILhPCUFowMyUc6cfkiQ5aGUJStfo7U9JGj8rJRqa0hIO
qNa1OPUsuAZGJCwgWK5kt6sjqMRXEnypqIwjGny4qmDy87qyCHHWzRAQxhVqlaYUnrM+9Ipi+dx0
SuBmGeCCaIS6tNafdaOpXsDDAkp3AKFWfMa8N8OdFQSaW/X95yEoUTPK0s9Sk+xkc6qh4IgxC6R9
zN92bquk/6LHZQxjRoCyTEBbMk187nFhnqYaYmGaaHlKc7VFpsh5ivLufu7n7tgD8vNGJA5uQbk9
1QNOaEly3AQ//8VUZMnNe6JiQfWutACM01hNZM9ACLZLJctLTYpjDcdnAyK3+9Epuaew4QOdRrhY
EtiHbl0HtFAJ41pYIRIEQRztGgicQ7wLrHiIeeodkpCprPlVGLlOAuWn0luAhtbGSBxo76qQ9nqE
3jvuUodPtdrPByfvGtcsiWVR0cJNC8vAKc7rU4r8lZj6HGp5lO8Mv8vTDlWo6RFT66Rb5l2rBzAV
tgB64NSOXVU1Js/QCT5r8ztLS6oPkdR9U4Cz3QTk9VeWvzwrGnw1f7cOGMyaToJ7tpVGosTBSoVq
GOzSwsUt4BaSbuyEFvSi/UsjegCp2KsTDApN6w2pzi4wrfx+HDCY5iVDdlpaXi8B+5YABAxZrbq6
rBgPSmh+dBzdOEttbTygNv5zkJN2b5k6uoapp9WxfmxyrAlJ/H2EkRl5jPyjWY/N0Zgfct1W9joK
JB7uL7opEc8uiCPtXKmL6nXyQ1ZVncdwaN9mvfI1HmbYIPqE4LWgzXZlUyav5hKw38D9jx1DwSGm
aNWtYqJfnSn2iTBWbBbaHJ4t0Fi3siLVSMjDdKwMwJUWYC05ZiFVeZpXOpu+by5TWStPxRQ2Z0Jz
f6YQRJSGNwG/OvSmdFHyL3Vjyq8Q686nKC9r31Sk8ZAqGB+NbjDvrDUp9P6x6eubMojUU9tEoDpS
dSamT/5aVaEFjEfRdn2Bsx3STlduUhzlBMndGC00EIaUELrZxF6N5r2XaRC1amXhePRlELmG+SUy
zK9lEGb71CmUnaPY415LuuNiVqVnDHoEFm+cCPboat/OJ+eUN9WhbViVNYD42IkdJWjdb1msBl6i
zg+ZOXUoYqc9euGKs5MTGFKAWXe3Fj3xWEvmazfU9aMZSZiFJtXPgNnspBF1r6VTP6aItzKzzcRO
6kS6aU3a7mgHzXnszPQYFtpOxTIqhYa6czL1uZyG5UZFFMrNjEl+zEL8rEGp3hYNAg/GIo20METv
smqMzpb6HTpi6dIZWcC+UYZ7I5UnZoHhI7BZML2xfSa0HA2E30liV0vD0pPC2YEzifsAKl9eivhD
MM6Dq7WJvM+DULs1ZlRZ23nMPTu9k6PWeViGx0onJrcF5kBwLVYbRCf8oeYLLZPW71lSZMXcQWiv
oZGGtvAe6BU+OwPVqSGyn23WrqWEQTRuoZdRtddsQLC9H0b7tMpe+sQTSDTi7FRq8kVqrMbPaqly
DZRy+DrhMZa9qaHbLQig+Uql3RhyZOwI6/HA9yP72VjxocTr1bflBDRB+Tk6o77P+l46Iw41+0ps
QyXarsNsouZu7nwmQMJr9QJPCXr3fj6gHyzXjIhT2ZzQCgHdhEYXq6NjipKYlxnls9Ims59jmbWc
+mui6NAIAVJxnWq4k9ALa7QArLBZf8x0GSd0kd02VWvfIXlno2yVdvuohRsH3S7CKeWxIu5pV4eE
uc1hfmdPDQDrRh+r8zxqr0YTDTyJPgH1N6vLQozxKZotQuiNvH1WFLN5Tln3yrma3IuigfUa9NzI
H4uTQ5WOT4EByU80wNTgJJIXtvaEiYorjXxe7iSledKnvnkm9knbOXPIisoBpBEqRbovKwlNE2Qo
6qkPToxo/DCR8ms8vnTTj5N8aZOAoH67hp6Kz+eLyqJMU3xz0hyCQUGhQZT8qHVSc7KNCq9vl/HK
jbaDgKNOIr8Lm6+TWcCvPTn5xawHS3YnOUQKo0ye3pSJQyvLlrMWlWeRE5fRydFoMudbZLVwXQzj
cADoID+Zcjc9Wb44FokRtvDojpjurmW1Yn7qwyC5dYjheqpjeYJ+dHy9VhiHLvSzBgKua5nZ778j
lU7w+EAMvC3LwVl10h8QMYRPBEKFTz2q2PsUPLZ/LdOaGvBaS+BeoWYxkWCNfRgDu72IK5ZSWy6s
tQ4iJ5KuHbEqz6pOe7XDJ9O2fdUq4oehgY5DNbX0pIJxeSqDTLvrzfle5ETSGnDb1qAOjiIrF8l8
mRYecq2vqnX43PWAFlBgtg6iDDRBfw+E4cAqfq1BtblGSQkMbrnVqJW8eWh1FMy2e1CDAOze10e0
vkVZVki1X+RSsKv7n5XUW08AQq0npx+mnZ3HLWLv6M0QkT+hryNFj6JKnMPMWzBhe3KnEmNO/O1t
W7DMNYl0e1LbEWcO+meuqLwl47iSiBfBsQrBXJe99jyq6C2zCBg8a81OVh4/V8lBHk3tOWU98ywv
TeghhdGfRIWRTdQpWSTEu9f6ogrsKWngsOENJ/2Um2r8JFVOcVZm6A+ytImfkjWp1tDSRs9LLFVk
RWJH7FBrwirPWMSqFFkZqDQA3A+yXnoEFOovFeItXq6prBibQnthMTfuDAUFUHGWF+QcV2i9VzqL
9hKmZnlXTtU3UReJo+kpqKPtXDp+l3kt8xLVSHqb6W3RJT9TGBsASDfRuQms9h4Xl/o8JVG+iwCy
ZgifeMlc9c+tMab3ksWGf82JxClX1cygGreyINQ1AKzsPQIVPTJ7TTq13IP9Th62qxBH2jFAzztx
UkaW96FG5/16y94pTJd4UuUkylD1ms/Ryu4vLhBlwQDAPwLBtdWwcQ8UyFTuRHbS4+pxCkC7rU9Z
IJ15n0vxUe2dxDOhzzv1ii4/Vx0h8bLGxqyxU+UZk5fyPDm0rUHrHkWRGZsIrS9mfhAXBJM53A7a
9JVFkfIsirLEudMrOobI2aplEsAkDTuRjU1ellwPu7pMjrXaKHeO3o5P+jjB9FGpfzE5jk8iWewE
ZRijU9YJ81dZ5djeUirxw1ZjLm38CsTZa/gCDokFAV3UI1GtKEH0QxvuBGNKOctfAWZrH3gBti/p
RXrRawOKv0hRDsCwu0epQ2Wu7FTn81xHJ31Zqp8oV5+nQorvRif5FqxczA7L7FtrTczaCtwaVPG9
puE3qeuyfe6r5K+5knhtobbQyguoOGrTl5w48gugyZfUFSaCqIHFY1Lyei9LeuPqRi4d7cYrJvVS
Dwpkck3sHK3nvs93jvSZOEX9HrnFBgctQPPJVMoPre6c6Jvh3gqk2rUgdhgK5cmyIajovrUZkk4j
LF2QQ1uYPyL7sRggf9EdrYIaOnSO8seiJXA4lP0Z0eRn/vq+Ucz4oWR8XFL1iQDP2Qd867B1dKY7
Y6mVXTobMIUsiWdHWvp5SEdzPzYJ5oaywP1qWDtUlRVEHLG5dlOk32hgRbUm/jH2qnwOK+ub3aY3
S+nEO3VZQNCodfYxNA+yrbK2QyyrxArsOUktf5AzS9pHSWzh883T+y6WvoN4hE2mjmH6s4ixjL7R
N9QPZTA96H39qiv5/FK2mYSWYv21mnL5lK4iEOwnUdlERfKkWB2UZVCjsRjtVTdJ0+ShADJGzLYc
fHHGc2CaUD0MWb4lCsLBtTTBKxZXiyuW05nWFMhj4C6Mp+Vl1OE1tBB/TaciuaC5k7BCNIud0int
/gjJaPzdgtzDk6vYvC8gyVgdwCbLtuq7NkfTh3a2nlLDCL8refKhMGzkpXL4v4CW4HnQ6+hGqafg
bA1Ndmz0qbpA1V7iQYGGk3Vo+KzkRuHFBAD/5VjSqzVUy08F4hlrVT4qggy3M9wEqLvP7phU2atd
z7q/xFF7hElAcQ22Bgiy1m1zhnqQpVkoI0qSVmgKRsHw0A9999IFZvcyrxAxMx+eRC5TC7akkbzc
iOykKtWuUqt+L7Ij4mGnDISA23dF/5Ka64QGfvR6t7qQ9qlqGQ+ivhJbJhK1RgVXHz9l6Gm+j8Zk
2omsA370Bn0N9o7r2ahh6jeMGe4iciJBZ+xi6yMmtLWI+h0YAQjqRdbsRiB5xLT7IosUznIbYsH/
dTcr19cZTJwTz2dU1sfFLNQ78ezBaCb+gPN9qzHnDbtwZ8ZKsf5UyXxxyYziVeS6YQ79SE8zN5yD
6H5AWe2eoIXUzZOuwOpAmUiSIVB8ZQ4J+WhMyZ9B06NrKIf3iAPDuQ+D6r0kS8XZqvWHd+UiG4FE
NYZlvh06jASuKAuHjpUKge17cf2I74cYeyfZ9UPtXOaplg/NhN2x1SwatCgUCdpy7iDTsa9FGAid
S0lAvddNibXdQJwVJzSA8acsGz6hSn+Rm2pgY6WWGh70yLx00fwy2/JyelM2g1Has6OFcGCtUqiN
eVHaiEssghss1t23W5bdCUpF+Rgd1+kHJ1BreIR11Oy+1mu0thwu2PNFRiSQ/3ASShIE5uYOh4vI
i1PqPOc3MYgkNVfNi74m260ILs7dUVWsgyjs4ecDn94O+6TOlgtMt+oZtBoSp+REkdqox3Awlocp
mk9ALGt4dkb9Fcg+66Be3nLI+R1Y9QWPXeTor6mR7OvFLJ9EzUbJd0s2LVsunmu/jRdny1VE4qJW
VT6LmiiBu83SzM9xUBmvvcrGUe+d7VzWfFcDNqeLY9g30AFVr1Wu7K1oUh6z0S5fJbDYfZq09+Ic
FKRwlKGdfddkVb7XU9wNut08lWj9DoYbq8QpaqZNbKeUtrgBcFBnoeXHQ/WcLKjatdGiPRHTzo4h
kVfT59wcoaooPPj+af80vYzN3VEdsKvMgxK6mo3QkVaV9cnpZ6ZATTYfQCApt8bU3mkrfjqd7fA8
TnB3iqxSliq0MiaLNYMwjwRxwQmiGg9mRduPCB09pNCYHaT5c5M08beQ9Z8HT1n74MAs6ILnTyEh
tKoDHeiD3cIpWEpJsauUpfeKfAW3FMVNBV4ctiW4QZLnWumNb7SPE5sq43XQsSmE4GOjLJU+EuAP
zg+t0mXqixib8uwmF1u19dAdUIhsbFX+kUrSnRNozbfcST7VgoZsRjerzZHrw7CqHRHG+oZ4yZMR
qjGsw3VKjICS3odaoN05FQ17LUrWRBzZcqIdAIIkbgDSC1al4BkElytNrXNAzXp5mcruYXDq8kuC
LxFETK64GuRKnpVJHWx6Snerqo3lL5oFabFVz0QNSjHW+eajZTr3eXAw87QhIoYkRlQKbJJfFpKE
6JZWeNGQP2czYJeyQn480/t9r9jVLmfs88JhHI9yEVpeZSYqxCFls28mRGvHIoheiyFVjqYKfN+c
hxSxjPqQ5X28M7VTVY3NC8RSzDE9pJVQrD6KXOcEH3pp6i6mZWavcwwtFGgkANtrNpWi3tOVaT5N
MxbILmT0HDP5Y5AO2qFY8v5Vhcxj12qmQWzkaD6nUOpi7Fh3zA0x6sNjHqvZizqF8SG0hmxnZu3+
n//43//v/36b/k/4o4SbdQ7L4h9Fv8YGFV37X//U9H/+o9qKT9//658Gq3gdJKqlIS5pKbKlrue/
fXmKi5Dayv/CzwzWIoniY2/NHzPZPAsq03qRbd6gOgUuk0uJaO6an8KouF3rqHH5V2gszGtVrTyG
DPx+mS/ydiTKSj0PCKPgbITeHl8S1VFRD7JCOIHBOm9sO/PKsVPBf8vWzMiPgl9HJCweWHTk7ZOo
0dqm+5//OP/t7/9ctWTTcDQINQ1NtTRNt//+z9Ohxq9ojNWt06BC5ujehr5F5jK+n8gK9K2gWnD+
TVEQQ0iUMKiznuOi9R7zygWw4Xa1MLlfa4jcWNdHzDflDX8Hr3zQpyhDB9mnZLCPZhIX3xhUFpZN
YQ01eUONsl0A6xSfzEh+ZJ/WPo5VPDzHanTMFlX7yO5BBqaz8It4+D72M4SOSFemJ5FNEvXNRQoO
tFJjm9rOfbdPwETAXfy3pFUW9FhEYTst+REG3bs/1buW1XJx1/adbn7GMj5C8gzHfGLq2pF4yE8i
V6+M8+IIZwzc8+tJxRg/LWtOFF2riSsXTm7lgfY4EYDo2v2lY+/1zcYRi7FVai5plmi3cgWZa41H
4OuSbhVaScNkzqL1EgGJ/I8VzKCuTjD7+LGuW3J+/M+tyjHfNypNUW12jIai6To9az3/pjsV2Rx1
0JVGN3OspYACITU8532qfOh0C5Y8uYcIvVyegwQK5kqTP4Bodi5qXXwN1h1B1yDbLStF6YlrQErO
BxAAzU7UnWv6FL+QHLc7shDFgEfwpbiWeMkPMiTjaJ/++jk5sHxt6pbbaOUCEklcTovvSEm4u5Zl
jmreO3BPrLVgdsu3qhm8O2+qihOiajt6udIW0D/i3jJ0XPR0nyrAwaXXtT9UcnsSpAxmrf/VDQ3M
+yMPJFc7USrhDYGcegk3Biz8oKtCVmj64mz291tUlrLdolcmcQtlpcmKdfnXLcQ1cmvJ2y3Coq8+
Xp8Ca/nPRQ7CE1qP1l1E8OSdalcPqk0Yn5UN/eK2zmzdbWfhAT7UkI659Vp2PaFG/5+y81puW9na
7ROhCjncMkdJVJZvUI7IOePp/9FNL9P22rX3OTcodgAkUSTQPec3x5ds//tnxP3XZ4SAlYuJtwHr
V1dtTf/zM2JXoWnP5dxQBDzXa+mV21FivCg8tzpKe9zmzyZL3Z+j0mb3NrmpzS+equHFUALEalU1
3QRg1SEv+YTWzeQtEZaEozZaT1YXg9TmgS671Nj/OV8OJl4BXL6N3mTr1/zcNG0opeKCVT0sC6rR
Cr+wSYpLc03pkqmnxGO70fhENq75jYLHLrKR/XLWYGE7CGNuaWCAuHEGPUFX50Ozi/X5M0SfHUAM
/0c2VRu0P/0XiI7ku7LEeWLx6a4TxCwncr7qoWmVbkvBayRuh/rSt6f4w4Cjm1eF/6NJPxHqzb6P
3IQp1G9gpkW2vUo9j5Bo0gT70HaUh7w239tScd7VykeQSpXJtuhH5x2m7V7Jx+Q5iG3lf/zLDeOv
24IL2Jz7iWnptu6Zqq7++S9PAJNrc46Ho9u7T7XAm3caNVVpyHZ9yl3g56LvdvC7CMCDiSznz36F
eu6VXqETGYrpdRhn6zvlaYRfamDHXtmwpLX9b1OtffKDNvzQMXxcjohkn+bITdYN8eT7WnEJKnYj
5hAtpsNTaIDh0UNvKP7HvdAwtX/91bqhOnwADQeFjub89UFPLKM35qyoj2aB9Z8DsHvHAq3GmLkI
7kbXqteUk7fPipcCftH1+IvaaruqQgG/0Er0Ad6sfM2zGcJY4wevuqGolBuD0M3tsgaa7bp7q3aq
c0ruH11mNxO8o94gyvTkszm7x+uVwm5AnVIE3+ciCzEitoCpBRY5Bt5i/BgHQtd93B9S1rYnK2Qv
YTedxQ7GT5c+LINPrqPdW5kFJ1NXHnrXD3+AcfpCLYn1Ns22T2U0l4jyrK4FUb+HbjdO28JFxClN
CCUrSNGr/9Inp8jJcl4ZZdlS4oRw+gOUAHpyo4xDDf8UFUOtX0iV1o82t/I9diNiWc0Yts7uXTom
yYJ/JelqFAAwmKf+M+/mfdUXsMk178UnGMHnZDLXlLL0JPysz37F56SEcbLEfXK4m2sipGEWfSIQ
01ykq17R9Mqh0JNPstVJqs8fXXnS2+vCt4ttENZLqvH5LP75KjYSNSQTVi0Dkrd/jK59CpNV3MSH
5rE3e2zDaaGe+60lx+qhNF7yYl6bYmZFOE3OlGONaIkxeZ4co9L+es3/ed6vn/7rPHmVwtQ99nvG
iDJomo5UmwC0yFXSk12pX/twCp6Ot4Ocd2vKV7KvT70NKXt/NwxKUS1kX5FCeDCnXoAQuUo9Vd9c
1Zn2qjPmj45S2NsoDAmriSb4lvwx0QrAAtCld7KvFX18BRaenpUPsiv2fJxNzearbHVBHB1iVVO3
ORXeRwOrbTv31LM8gEDDUVy+hFNabbsKWBHEX+2spLN6BhLCsGx3mNes3Amd2m/n3C4U4D20cJ2U
rFZUQ77UGgjV8VCd7cH1jyM16gdiIIhaWG4WfRJM+7Yr1U1JdG6ZeLgL+05b7iejCJ+SwE3PXV4+
haYaPpFUDp5uM2RfJmY0zJDz5YH7zn+8Rox7/JSGL50VRV8APa6ceDTf/cCxNoNrWruy1pKX0s8v
ckKIDHxBAEm/z2PHPc0KOeEZveGXSmtXKquCd/ZhFPZ0WrFn8QHPBezTxlHVglUkTQ12K9nLdOXW
Wf8gu7gr/pwhB2XfnzPkNSbTKlB3JPUdtPanuKoGVL8YCIdxWwNKhyZnjob7pURnECY+CeRGaRae
N6ELGcefc8sptDCCzMDx1ONycliTm2lL6UegfEcff058yKyt14arMbem+0ZN8O0xp2qne9h7JOKk
QZzUjp1wKm4f7Znkve9AbSgoAlJz23rv7dTfYiEQbmrcat5DZf4E9ct5MCK7vLiK+Sa7g3pQlj5r
9SHI1HuUrQgqKueix4p9aQvLOZSF9a0eIIMsm7E+jDYpBN+NXfROafyRgF7Vyw89M+e9BpxmlaYJ
SNla/1akpfGglD0I+hGyhpwGKtJaGVXjksIwIk7O56R/++8rNXI+fz/BdJ1Noml5jqXDGlP/2iNC
5ShHjLVj4XJs4ICrDVP8HofpWu1SUg6mEq7dcHS/2gmy99ps9Fe1xb0o0HAuMDwMiSBcNkd/7jlk
BhGdPB4esNHd8T2LFq2eNS9mp8aHRgPEHvVzQ4x77o8RrlWLRDQreHin2oLc4OVB+9Kq3XjHuvtN
nurmwGHhm5/lmaiMFBSCWIiJEzsVlUQ+fGupeCPkFUKeJGhxlIduDspjHw0RaRLRKdt6FsW/txWr
Pal2MtR4hIWCWC3M5KVzfGvr2TYEv7i42Y/LV3pSH4w2xgBXzJWH3+ZanYn/iYI9ulCSYQmjUkyi
h5swif2FZRvqxLJyQnvKXz+g7FONY8X9FulCgEGMGZxjLQqvr2RTHmbbA+AmKAFihjzIE/6aK6dZ
RKtX1pgiX/NrzX2YNOPcQNM5uawdcGXGEWAx5aO7tWUbME2z5r4x/TzHIdaLQieBvNrxe2KTUJLP
872NvNj1HDaHy8AxpjtPDbwHOVCB9QH7nBtE7B/N1vXuJIRnHnTj0NrDYwLxDVSNgPDkJjZnVjbE
6986u2E4kJpViBwwJRTgvqxWrufeumR/5ZNYN2NHX/6P74FYqP0WJNJd1nEsYF2XrwMhdPuvINGQ
tl5gtBM4HolSrSYBuQEoWCzD6j708uixq4zwqVCicJPlFrtLbwbICRScIJ3gE//338f8ewdFrkxz
HF31HNsBN+n9tbCMI+rbvH62DpGjpjhRpBofVQ7y1a2JYoykwFQmG9nHnabbeG6JGj6fjIdBc9S7
2gGeJVq3g2t3xN3C6XjrQiTvIfQJ402UGb6/GBS73OV+MC8wQjMeksrTDqYkl9XtqO+8BIJiGflI
QgX5StKz5CvWkz9RWaap/jPlT3zWDak1hMbjf3/fxJvz13/Sc4Dc2Q4RChcmrfv3O0csbqy8oK0O
OeB1CDJuZq19Wx3OjSCUsjvBw0Y0W8mlrUmzGagHkdeCM81VKyCAjPCstolOOThinwuQrA7GP0c3
r0P0eHRBaxPfX9G2M+URfLh7CUvf2056D7VZGLTo6tSuklEJ97KpONCsE3OK72QzxYOZ3Hf9XDUl
mYXM3tnCxqU2VfUEyxxhumi60VcVkQUVSHW6jAV81Y5LFSe86DQhbHxG498/8yVbRmGnXOSEAJnN
Yiqq/igHY4TZ6zhtx40cnbVE25NiHRcoR7Cbgs9djgoe9r1PxboIPDi+nS+7mJu5HGXhfwCJWT9i
OodWN3fWuqR4x35HCIqASBvHxjGkZhpJegyMmxjqt1gIIwwPxehE1XexrN/itLYfbYGOMzJ/Xve+
sdGqzljZbRp+EHF+DWxDv8DGCR9C3C0W6WQEHyBkUpyeg2zvimlKUFIdmMVvTR9px7LWtaU8ncgB
mo+sjliQEbtGXb3RyllsDDGo6wefr+uQIeoeTGI4SubvumgAEz4TCcqmkpCv1iQf7lRSWiSbc4d1
VWyjfasVzDGmdJjeMbe6qKTyH5Gi6TCLx0+y25xGCgijtNrGeBK895l9MaIgYtHKrLAbP8Ftnt7J
UPYbea0unLa+F/DccB0C/E1qLpWg65/CkIPerkyTD5NsQBJLEQz16B/EmAIn7RyP3Uui2l65HDvl
8zAY7cl3wh6Nhrq27Ehbz1PM7tjosmeMVRAxx9qj7iIoXvqusurtMr9QNZA9w9OW+5957w15/tw2
JT4qg5ovIne6Uyzo4QsF7PKhsIdXf7bGB3nAGQ09b2LvsgxjzOu0LDKK1UjScE1+jBiDEVnkZeuo
enXY725y38tXyOHsjwHxQOHB+U/VXLnzGnNcmGPjfJgq1h+B6Sqn1kjbJxdLglCznY/IJx+NhLPb
Z2PUv0/li7xMFBfeVjGgtstmYPDuI1d9aYciOSaOmZOVBegWcqNcEDzwNCLBlbch//z12gzaMlxm
iBdtqq+CVttrUI/XZRpOPKI17dkQAqPI9+elpAm6Taie9cL7kC1z9NqnECaawBTKHr52p9xW9Ht5
smWmFKrlleA8Qy6E3lOv6rlfmm2uryVuTzLzNDs417XCFkTALVU7GE+5WjxfAXzQwLCWECd4qHK6
1jFfg8nCqKPV+ClBHt0LHfOiTvvpkxwgq2fcT40b3quN8fuALs5QlOxfZ9wG8EnWWYJ506cmLte6
V4fdviDZHiaOS8U1APWiUP/1Kv41OkKB580u7OQ8mWq0ZAlPjN9vXit/gnFQ6dU5SGpSHGaCrpT7
Bv9gmMZpCgfZUb6PWuF/D8kL9H3y8xyjgGlspHCQeatMKncazrFcvOMa83YOabSveBn4h8EnPIy1
aLvBGRCfere2L3x+uoUEZ7ZueKQUcny7zYBJal/UCLLenzNqa+7XGBP+qMcqwPuGgsCvuOu0m64h
KOJo05Niq9p9ElQa+kGgkgB41Y8maLjzdOVwBu2YPRng7TCL1D5yP5/WSDoV7LRoeis1L8cPvBvi
vau1/VqezObr4iEcfBqU8WHQW3LsDaLgZPLsp0DjX07pgvHNTs/ybQKwHSxYK1gvmRf2a38Y2cOF
VFtBFVxN47SrwTeyvyMK2otDg3q9RRX1ILu8ripWs603WxnpNIi4HSfHgL4yaF8dz4nXpuvbC2Me
UoIbxm60uVNLmquqEe5wiE3uZDPE9BRO7LCzPHw4TH1qgDIPlM9MWXK6trtgBJ3ddlZyGpsUrJwx
AAhv54bfR0Dm9ZjdgiSSKv6j5vvDswSS5sYT1Q0/GxCs/KH2T36v6oiAmgHmKpWO6Uy5WFG+5pmO
8KUzwnMi8kTYDRVWYL72uTXe2T3ccdkN6Cvbpj5SlMFAG6n2YbhsDW5xdjlNd1mOgjkx43glm6bo
k6/koTUn/Js85MJpRFmC7INP7h/qIDpc+2rKhvbo4rudJsqeCLKGX6JQf27JFTx3ypCRIfC6jdrG
/Udsg7sSE7AFqFYg8ptTYccF+WHhtBvzNFaq7mlAIrNuClJAdeePO/wZokNQpMPJ6zFUs4u2uFSN
oixxjLFfK3QBPOfJHM3tvEU4gENiqSFKM3EkC1LlVami5sOE2LHM0oIV2TT6m1EsGqKkHFgPKsou
EssHPAaj7aAk1kqOWinPysDAXFGOJkrlPQaY/MjBXpwfOsZDH5DhGHHMWQYuUVycQTWwkNYx7evk
cTKV+NFUKKyompk7qWheB1ydsm9xguyTB32etj05oDvZGtMGKbxGipi8JWVkTasRzA+q51Qzt6Gq
TO9+OeuwW4tqTep/eje19nthvWkULj+5OZXBmTppJwJRuAsmeNcltWZd9Kyvl2ZR4IqWdyfPGMwf
GrLvrs7Cr4NdqQvFDMwD1TtfLUGod74ULHGf5GsvGNKl64XZ3hFDfTRSfdsWGFmLZjmo3VIlN76V
69/BoXqwLNmH3hbBcq1r1h0kYTd1hWZhxUImChd5lf98FdE3mGaI00pcrib56jbvz9HIrE1qDPsG
973G3LWpcp8KYPXtkEw5S1Z/Ds4QhY197Vi7IIP/ENVUgPRjnanbxMj+aPcYrJKh52d7+BbP3tmt
svDsDey6EypdznYyF80qGkPWsrZzTgLvq+bH9dtozc8GDGRhSeIfExZuq1Q8TUI+JfBTy6eZaq8j
yodwhVw0xmMNXo4TTRh1LYMi/GR2mBe/jJX+eXb8tn1ypjlb2F6HwEdEYI2AKq25pNYztOI+XHaG
1e6iCSNmGaC9hmpvfZrNHHmOnCMv4UbltEeEY26q2J4WAOimT8g454Vh6RW1whZapZRIWO1n5jFr
V9SmJ6dS3NE6cQP7qykHbn3lKHDLWr9vJircnGlQXrym2CGunggt+9m6jwwhmfF+6/cn8/d+N8x3
8i27zfcs8LcNt+YQqyNpfxT44weAlwFPGroakYP61Y8397CXXXqUthtVxJQQR1HIWWNWUed6ctEs
/XMfT9VHVlvpGvEdgA8ZdWo2CDXmd9bE2cHFg3M1illskmNItsOirp8qljDAKClgSh66NP5MJMxY
qDWbC5XN8ks6QovWsrA/6qIpR2WTf8rvTTkqJ0/iXCNU9eu5AzaVS5//x1IuTOOmMdYORhBr2ZzJ
txzlwlQ2CzWLnu19Ges4f7lRlS6KPPOOqSjRrgugSlGlWfiJUsMxi4NsykOZV1jUTN68TpEbIM0Q
E+VBTpSnpAGP3DgrTFaGRqnW7LnUIHyzosE7KwDCcPOmNCtjySi1CdVknc0ojh8DyLOPNgY6k9Ao
9FETHzIfqzk5i1K/alXG1cNYhtl4uS6VEtWl/nme83NJmHyNbYb+rGUufgSUwX7twnRp8zT7YRj2
PfDZEVNQRfAgrfhC2n2Eyqd0h2ksPs+6qLokJbc0JkzLvOlkq5i+VZhRg6KyrZMzRuXdbUJTnqJ4
iL/MyLN/n6Anj+Nsc1eBNnrM4yJ/DpP+Xn4qVSOnbOHf/VofAQRUsuLY6GwoxHz5qdeoFoKUwZOm
8N25wd7QdaPToAxHos/hWSZ8ZCZIdBkgl85Z3vOt/dWUNhOJ1Xh3LeAWmG9Iwc6jn7GFIZf6BZvR
hap19re2hwfkql3x1FGhTj2s3e29Msh3FAbZzaazkJWxANIoIizd/Pcnu54Om7xR9ePtYS+f/Qkb
oH2GHFv2G4Hxz2OfTSsm0Oxn1vJKuZNW3IDNaSHvP+7cs7xrpmJ9yxz91SdvRPavebIpJ//dxxJz
pwdKK+prC8w7lc8sRJt7VFNUFgLQoWzScP9j38CK4t7005+HuMI13jee+pxPTu968ZeWhaojTIGs
acRVe5y9p8DGlt5MSm9P/NK8x/UdiKhb7q0ek2Iq/Kj5n6r2IUhcnqJ2Yh2xNTMPSHgUtqQT9RHp
EKyLrmqeU4M6LKyh2k8tmsA6Ektozfq5JsmbAHhEH3/pJv6yMBycl3FOX0ffVBfxmHZbCa4PWyNc
N7UPP1jcOmRTjsq14a05i/tMg5nydfL/17m3K8sfdDs3/PPXkD+Xt9C9uy48G4KG1Nc23UbKJpBW
4Hhr6mN+Fi59fyoprpKLUVQ1RGMN0F2oMjy0L8fJbMH+KtbzrBEyq7ryMluT9dzYVbzIsas+dWIw
Bo+27Fs8XWXTcXNu0mM5wiJhskeFzJ5i8hzFJ01tyLxz2nIHFy2sqN3H1B+BnXAh+aOSodsMlKam
E7XU5IWdZ09s52ESTA/ylZvan8veTBGnl+z6LbVW1kmleEtfRgGom5rO1JRsml61DuiWLGrKm3GF
mHN6z9DbLWw7x3PEbqLXgd+qd8fpnZCcvU8BCFzfPR72F6oi7VNfBdwMDcexD1irES3S5/gpL9pg
ObjgX4qSEkkCmcxMqTZBzElh67ittCF5MPwaYIYV5q9k6SCQIm3+mrblZkCEggwcW1unCtpvBTwL
vjt68hZXSrCysNZ6APEdbkXS4jhoRnSU13R7pVg2iueccmS7y9wm6jS6nb7XKiI5ZNrnp0RLqoUt
vjCagZmdXgyXDFPGpdViRO3kPQUnXvik62W5ixxiX7iOk88TB81ckIvDHAdMWvXiJfa+hj5xkR5Y
g+rs3UjLLtI5adDM61iXOZhatvjrQboL1qltZccZRNbFxst1IZN0ted+U4befzSaoDw4zkA22W3L
z4q2aUT6T20S4bWSXoyixSFKfEuy2WMdKprygy+b06TSFI/fW1N+pdo0dle4MlebIvYWhTBmlNY2
VWRffEMJTjejG55Nl26cwpOcJQ+iS0vK8CRthuRU0SVPJGRY3tda9NIp1FLbdi1MNpsC1MAw/tGO
uEsskFJb35R4mzcT8bd8+vniV8/vL5RC9ahPjbdKYc4sdoULi44SjHL0O/k7yN9GdhEHvgvkGhIP
+hmZDQz/X39j4ZObUdzAI+9HjcFc1SdUZ8Drse60120wlUuE6ZG7BRy9IiRjDdeTTaEeEGAJAAnD
9SfKi4qu2o7H66xfXfLE2xsURtVadoH4JcenqLvBr1ACV57xxiPCW4no4E42+5x3z2nsBz9po+fS
TTeyW/P06LhK3bi7b21N/LbJI3pb9l/cW3eIgdyF7JOHlMfpEuKBtbn1udX4EIU5dobirDyMi3tt
JAzC16BYgrVSliOJhG0mPtbeZCGgw7WLSBce5jLm0+EZbc3iAz+XzS4bs+aSiEPnjD/7vMipLyOa
6IsR1wSnrv4nDUsdQzE3ykyAlhRH/dHGDzIMVY8ZbA/RnY04Vg/dtVvOJpjnyhCAmq30SNO+NQ6G
ZF0JIFCtm6MSKNnnGiIKobJpfKJYlP8du/Bz6XnhwSuibGdGGNpVjtoLtGdP2Q4Sql6x7DtdTX4o
UWLeTTZElKT3na1s9hSlGYtAAfmqD+6TOZHdkwPyMPuwctNEfXYpRrx41MOHgYfKHfh/uxiCyjtc
d5Da4G17i4Ir2cQpIFhdIyHsZzZSOAuDyNvZFVJK2ZQHO51/9km5rdTohnn9s082iXkb2yLpwl2t
mrAHSpL+lbBPlAdfjVf4GKj315biqacmNC+y5QjfRcpqtM04uNHq1mfkSbGo+BqkZEU3UQwxRR7m
gXyffNVj+wVE6ByZKHcWskuvNCScHqjQ29zUixjuSxIBubgU9DIqPwaoaiNcWANfmnQ8xZO2KnXd
v5saY/BWWVN+js0q2GdJ4981Rcm8LMzVtROhzJOdSYJVTm9V2g5H0XhnlixatFmtn9y+qJ9GbHaN
shovKdulJwOcPnkfHmlykBq/+GFSFazlGZQnIUCOKK42or2coVWacSQewOrl1yUz13/FCBZEpfgB
ivih/HtORZV7GwfTw4XjOuqqCtsaRgYh8qPTBF17MpQwPbq5hVu67JUH2SlPorqxR8Xg50myQ0mi
7tOh5w8EnBZt6ihr15GJsfFMUWyYWP73MrPeLFMt3mILNpNSxgGuHWp70HqHCJer9I9uFiI0bIln
2EO57IRZnDk5bzjJFm9VZfw8KTd3NsFRzEzMVTNo6UM8kouQB7Xje1eo97Ihx0x2lessdZHGEDT4
bao2lsATau3udokwDTwAboO9lHP9wEIkrWXg7hAzPxW9s5QK0DEdf2v9GpNyUGq3v7EMYlXf8fVp
kl5/tqZpXtveFJ9HAyX4rBT11jSV4YIRS7ekyDr/lGn6qVAD7YeKSsEwcuuLGlJS5Nnoj8coTTdz
FRcnp++7Y9ANxibuEFKOtYua3dSHz41V7nzHnl/0oH1zerdbAphUd8SerSfMVuLD7MGOqEVTHtrk
AtBVf5SN23xoduaTLuZHGtEJOTob3hMUVIFWITHTYJ5qivSXVSCY0NIwXMlsWC28lSryN0PV+/ey
y08RmTUxDsLapGXUpv97tBKjqkytias3szBQKprPKWHbDbyM+DWrp3cvm/VvGpXUJdHsjwJhC4ID
QAIGac9d7fTGW5bXL0nmGw8B9RjPNTSXUnRTiBAfFb8flnYdGW8uFhArYn1AS9ystck1VSxVkCC/
UVhAVEGrB+60ubsbJqf8sNL3ohyct1rJtQNfJlScorsacqqEWre5525pXtBAv9lW+V6E85tnJvN7
YVOQ4NTTYwcC76E2029VaPA3UKC+UQJ/3vZFCBgHH8bN3N9lemg/ytspyd6W34UaL9nMnCA8zJg7
LAYjxHqysPFk7SEab8hpV2cqFmvsdykNXSVNEy/0FA2u/CPVkmoFBSHYVr4FJQHRRdXl6p1lDeor
tkOymyymf5InQVfcODxAh2njzSd21A+V3pNLrDCZezDNCmkZ26Bdqlo8pVjLlEcxR9RELP0mto5S
XY5hjQ3XQR22N0k6b4Z77MKfgvZAH8v9NTFTw23SJnQWvVjwzbECWi5QCuxzSdVlJmksGWHG6tzP
A/yE+fYWiaofCGXWj/LEQCff6OR5tG9qaskeiei3j5pIQiGkMXaGwjqIrxA2UGYFNqFlXbWzrdm6
WCGwLyGVNEuCaX5/vsbjRLMwp+Esd7Oz3Zmrcp6nlaNnxR0qq+JOvmKznCwjIwJ1/KuvQiL926jl
FAR+xOhtQE6W5zpiVA7IAwmGn/Nuo7crq3a4N3qCKFExvLt6xzfIj4eZSjxkVHEdR0+NXw1Av8yl
WWuQAzOzvgrSs9k0F10FW0fekJzahSYhRuW9SzZvo3Ly/8O5fXxCX3bLokKfWncpijVX7rjCFLjd
gEwaohmbMjmvc12F+svxq2yVVp4cS7O5xHnJYqSkOG49ztg6FVRMuVsX3lmSuN6pni3jLgcytU47
JV0aTQYe7FrtIgtfxo4Un1uQ+Yfs7Y/7sXCghnECUZoxTl6lkqkBwrzNKKW6qp68ruDTW7buEaQs
ewCheGrw714iKJh2ulZX574tP0o9dxsoBKgtXa18lEnluSc0iFanOcjYXUBAakNdr7OSo3xt9lFD
KkWZZvXkGHoH/CNvQTZl2kn2+eg4T/LgileRbca7xjEu01T5hG48/2iU9n2Hxx4bNoSXt/6qp9Jq
IzsxNis2oGyS+XXUi3tMp/w1hUL+FufU6b30tZPOVuDJrSfz3na8YFGYJimFQLGoafGjs6wW0UtY
H44QT8nv7K2CpGyqg/h+niynyoHs47X+V4BYxpBlX+G672S34u0ttnybO7YWkkJikhjmZP39EAKG
/LlZGfv7mv/GtemwRLI2dtw5xAQCf2OV5fRel+rLlJTdpa3V8tIM7avsLglor6iF2MXdFNovKljN
p8YN+gevELbbIs8XhxYeTJNji1wrzzvuilRjAqXVOnaJKglVy9m/Zx1wKqhYrHG4H0eZN+6VOMO1
XDTbjPvnOPrTWSPtQQE5Nn0JVN4zpgjLUgMdsFDLLLj3dEe5K/3pxUXOg1/bP12tOwT3vuPgJd5l
w0pOk6NywBCOobo2vJhIdlCaiMlyytCU1x8j56LcCIiUcmDTYC06O7U2su96WiPahRj5rfPXLykv
mvPR6xCo2UnpHktbcY5z2jrHi3x565TN/9T31xTTsnW+lImxvA24vy596/vreqzQxx27+lPUCxyF
O5jrazjpGnFKVTM7OpW3ljGla991XM6H3WJeh66dsrpHnkO+fv2zMEhErm4Rq9vPIdQ9bYyuU6H0
jBqrmCHYUnBgP3KLpCqnrLuvqNWILLGutMPgk1rN7mvjz8oK1p9xjhrgd33MurCuyuCN0rAd3t4W
sr8yfYa3tJKSpzlL/bPJLWghm/VkeLs4IxYtm2PVJmsgfGxmhHoq77OJQE9sn5I6dA5BD6U56Mvq
KA+u6vDKodxcDgx4dJWEg+m8vrxOSlPC/vKlM07V0ROH364B+HKjj0Ww4uFr8rb8s3Fy2i5ZUSg0
b+Q2SQ50evPYUGV/kl1hgrOpl9rL20ntwAJIXmg2w0uEFOUkn4pBTBBjqJtsqQDjhJn3q93JfJVs
l8DNiV345h2bl5UMEIc1qD/Zf4sXy7nWCGFMXvqv68ucmFvHxMBJ12+JzGrsHqp6EyoUDi1I8Gq4
NHg/xrqaHq59jZOCZlXSuy5DgyAPkzXfhWkmHpWlAi5YHi1rTJZJ5rXrobOM87WTmxueZOKgZ+0y
JAR9lK3rideJehvu4Lh+lq0gQhRiZH2wbHPCI2DRYAjVgWutM3yEw3XU26NtrQCB/S0skGKCnCf4
YVBr/Ax/aQ2k9iDXAakXlvYDmfO0rfTS39bctF81zzsEnRN+oVK7WoZ6Ndyp/hjcwb8blx5WnV/I
i+8MV8nfiqyIidngFgFnhjUQXExTM7wHA56O6mDUKbumftcWXvIse5wku0MgMN3LIcTg3aIfMvUo
By2VXXWWKOVOjjaWXWOKns1rOarB/9hXs46nrvhJFTeok2ZStHK9MORiYyh95zJj6L4e7aw5UeXS
tSxhHmACg0IpvfqEi3Z9Gt20bxey3VdcrhaJSx6H20SBH+BIN3rZdlV2tVZhlMbKS4jdGUarLGpC
+2DbOus1T7JqofAhR8hCM+67XU41+6PCP+aFfxYrWLrrKJ7unbF4J1hovSZe4x26GDWaHAzDLN2W
VWutZRM3IBC2kZrsYY4CaopjtotqsknSsFxLTUqrW+ZdjJ2kbAWiAg/2+GvddvU5yKruiBXNJ591
9tkRdtbylTywS1wipKyPt347bMMRjRCTqyxM1jPKa9bZ/5yb9Va5N9Tx2KMEJ3sTddPPl72bTGQC
xxY2ubuXrZZK5WJ/ncMq9XgNYxtzN24CO2guvptAGwE/A/YxIJh5a6OOMO58z1gqInMu0+fykBlp
jI/auL2l1WV/B9tnWfYBpeMEHO5bNM3mwN4L4HQXHAIT5hBAd/8iD66OP2rR4EYZ/eoLU0LwvcCk
ySlyoK3CQ9zPZOnFtDgu7F2Xtd9LAE24GKuP8qAE7KzbkPhImLpztpwUfzuStruTo35leXtHS/rF
7Yw2RVymNE69L6tEexwminCHolvHgR4D2NZe5JpMrrp+W3Te2tyXTk4WN7u/5lkdFnfoPSpQBh7h
G90dq1WtAJK4mXEjwGMEtP37VWhdBEG7r0zPvXe0wruvo5B9/mwOS0s0ZZ8cdd3wByWCxf7WT+CO
+h/QKnICD1vSG+p4l2WDxj41L+9yTNEPQ622bMHb5NFO9GA5lt38RZ3gPhWj/93LphdPy637oZ+M
pdy4yYWhjrRsFZs9ONZfRcZyAAoh8RMcPE4aghMCVJ61+z/Gzms5bmRZ10+ECHhz25ZtaUSJHN0g
pNEaeO/x9PtDtobNmb3OjnODQFVlgaTUjarK/I3ZDuYVXUZvg2xi/zWl4Lwa7bD/UxvCLcDdGp8N
39hTZW9+doo+r9gfja9KF9WgIiEWmrHVHNohnBFeZtuFLewNaWuV/Gs6kXtLJbgKIs+4pyyaECHm
uWtQ5sNB90skwV3VwOdbY+vV5bhXHU0kWs7JQGFcHd+lEbJCnYcmclZVRiqnVQ29BWSOZHFe9mjQ
pjlO4RnKOmvpRKFGJyuxjN9u75rG0gnP4sFHlvlB+m9Pk9tP0WNAQkyP5outuk29+vQwK0M0tRtD
RPWWLKzpohkTsJJtJRUrfXIXZbF51scRxfgld3tL2dbpn3qMI/dgdcMWO4/pD7cLtl0Y5n+yPgTr
MnXTJ9B/yem/RIxOGqz1ZMTUHNLlyUcpba1XbX4dEVx4qutUYVFD/0+aclHHruHEZLzoUWxSgSJM
LviZrHQNm/J7P0n3cQVDonuQiKpIrnriWcfMyfzrmFwsdUiuecs3U3rk4qaIUlQo3u9sPovepqRk
sA9b9jpzniPz1Wbj99uhJx78LayYkh2WyZ2cKZTgv7TtfvJRc1sANB1HuE3S+l8nloPb0uLDRMiQ
3mTVAalVZEB6f4VqWqDyD2xAU9lfAjU68NU1juyPamMj53TeaQd16cPEKtBW96yATjBvLuN4P+zP
ErLMkKdEiGMatzzCx5Pvx/5/Pun2IwwFFqnOj8Y3+iCrvg4yZ61nYXo1Bqu+pipEM1n14Tgd0auz
voV43e7VvtP3iIVFb72THLrJPamNXj0bvq1foyR7vyUn+0G/xkb8qZWzDk5U9R4ML0C9Vqvyhm9/
2GxVa3BXtW7DD0hKo0Jc+vGGexiRovYjHFmQherCdcr74taesFfkH/5j/IaJsCz9d7wgJiA8FU++
fnWxVepWtlzlfCzHZTPMPeTcjVfp6rp63lIeyfkn0dE4A3SKZoVZP8svcu+TpkAupA+t0fbh9rsu
wVZrGyvpk1/gPtdpOqS8BJ8x+2l2bKu53GMKPezkjAgy/ns2uwDg+cNegtJ7zqYUjPINmVHoHLNr
oAfCR6hIez5ABFw4fYDGtFnTr6CKn4elJV2T8itwEdqUBi95sElzUd7oD2mYmJuwzpK90uSQMLX+
7M4x6Xt7Tj8tEE49Wpd4Qu16WR/uC0fgqfkOsf/u3wNt8xKjnziw7rwUWIQ/j675FDp99E6rewj8
iVRK60XvdmGxAOeNe66j1nvLDqhXRu+V0mjnqNWpky1zekRct1MUqA8ySkmflZMn++XrrY7WOoOZ
XJzm3Qh8Zd/FrvZqGf0fQNmyP/mafB8AirzOUFwf/B4r4szofuTLDkzzsXgZW07fsiHrqMIkjma+
AAJzXruJRP+ya7N8WNvo6f4hcyLeM0c86Jvbrk2vwnBvtJ5727WRWcs2ETpwB16/Adu/bhGvV5YP
NQiDbmBfMGIOsEYD3HrNIoQXu9z+1i8tP+2TL/oineYo+bI3qvaRWYTPMpimLWitouYFssQmpMPX
Q1Wwn16ahqPgUbX8GHCd09pNQYXI61Bnu70KRgdnl4+XKOQ1FWdbqkn3t6hRhfU54n8fRJb5dO93
Cpcaa2NdpEve0k1vOBvW+OISztWPLM6NPbiD4sI2KEk487ohZkHmm0T4su/EOL3bjBwUN+yqHJSX
0h8+h4O9LwMSKBd0lcIHlFjfHNmM3p4gMUFY/AidtCElnAFnDjLI/ro55YfKB6wO3nU5tPlm/jxA
kzzfXtOjmaLO6cVs572aogNFaa9yTxlgAtDCdVVcbrcABsqtMo4hnJCguMgFSX+UMe4x0+Kn7kSs
XW6fnmrk3R6HKvRQksd/umjS+tVzph/6AiILjfm9nlr7FWgkBW8Lxu1HgMjUVOX47qdp/oJ2eLLN
F0JiulzkbhJWY7JQGGEUxlPWnyFXBWEW/6J+QCY6H981pG+3rg9e1EQ2+Vo4ZbJRtFT/4cEMKEst
/jUhK7PqvFJ7JjmQHOxC7fZ2rpRkEpS/dK/zn5BXo8bjBN8wvAq+ADlOz1ZbIlMQ68H3xeRG6oeJ
Si2mHazxSCHwKn3ZFLKSflycbjhHXWUf710S1npKs8EpZAQPygQDmR7IFHvb7Kp14+XJn2n0o1eg
KmvV8i0b/fiLolGjCGJ0sDXKH09KNC8C9OCsK7u/NJNffoFxf/CWl0beQ7PQURDYSJO0e71GSlQ/
SbPqf8RxP33L0Ti4+NzCQWMSJANvaygZa9XSxBzhzTZ67SlMbDYQzvzmx2VP0UbpUMrhjopDf7tD
+OFtUF1jJ/2WGvEPdQ9BQt0tV0ox9acsHPD5QcMXglL5UPkA5teKamCvobX/aOekFZCaA3rcDeYE
591D2mwBlYRGOJ8s9LhgKoBAuTcFACrBMlplgcE+J/oq/PbYU15jtmscaeGZJ6iqH/yC3LsMyiX8
O0JaphINB6i0vyPCtMWjcYyBHwXzTzephpNjW80LngLmVUVcuFPT9kW6gALUu6q02829b5lUdvam
b950LzXferP7gxRO+gSx337NmnyDXZzxliq5evImr1grrWm8mTDn0KEfYUiGSBHGxdjs+GYWKMm0
4U7DXmNlITWvrQLoGlyX3iUzAQKZoHa5yF0Mz8Ce0mBfYzvBu1xTviH/M++LiZ2qNIvllVxlVnuQ
pl2Bd3BU8PK3YBe/arLhr7AeopcJ5XYNm5u3mhMIVhooBXr+/KBV/Z++kSiYosB/7CZP3SiF5yOI
CeGxVyJUtaS50CGlOc5ITM66Wkyg/qr05b7hkruevQjJDmveyQbOlD/0PoLsmkptnGJOWocI+RW5
dqqyzTwHww/b98ctb5X2WMQokHhp9Jds1kxjQKElClwU54BpzV4bb/OejXqdqiuXrIMaq986K9Ou
SodCr+BfbEry+8FFe12aQ5kgNDkN/lmaTLJ7xP8iv4EqsJzIlFAxrjHqR9K6H9L81ojwPGHLdOtb
CmuxNsIaoYLoF4p2sAOLtVzAHQNWmsZU3cgBtqfka90OwkNX/SgNr92XfqMgbI/R1EpuyZe3675G
1q5LDOUifXph4KGCk6b6gMbA2+/mMvEeozgYwOBxdipCP9i5DgbgbYD/Q+2VZDrlVmUzCwybS7+M
/Le+oaPikJrTy79iS3mKdPrZuaxqF2h+7a/tpaBQTirZ9SxOzqgEzm+xfiyXVL9rVfo26x3rHOtJ
/lTmw6rKh+kqrVS6lELf2haubNLXetOSReopOHXkbYsmqE6jJGrvbelMgpm/SW5vQVFtrHm7oAG7
zAk0KD8rkIW/nyGdyAdW2TQ+lp2jrMqiyT5VUHU9qc6UZI5y+pYDOok07Dgp8axksR/ydR4Y3vm+
eEv3vdkFmL4EaFWt7wO39T5EeOlvcLNn5tG2q1B9jP4JKL835e4GOr+hzAV/ntQlH4hlIlhfE0tk
Dl5YJXHAdoqVM1gTUn1JtP28YZVda5+Ag6xTN9pK835x0CBRMCY+qSgOOKssya2jWsYvc5jUF7MO
Oeuq43LCHZ88rf2lTY57aCXnu/S3SptCz4s5YC9NMPrTU9KYzsX+e+Y82P3BBObl7bXCTf4I7IKE
4RwV2wTXLZA14VueudoeCIG99wdIi4qfHgW5mLEBWwN6aK6NPSYI2XY91lcLZDFJDmx8560Sxsne
xXr31Bmzum4nZ3wPETBdQ8obToOi9++YWlpK8apa1r7Uo+HJG+G/LtTaRCGzmg/ghoWPO3va01Dk
xYvl+A1LNf4Hmq/77jfFa38iSNbuUT2o98NCA8F2ohu+20unXjX1Psc28fsf0pmN6oDjDfxabbDa
C4xoBaYcWAekkRo2vwB8wrGtv9qturuBHtym2w9qZNyaVV6cnK6Ov8C/udUQMk49aG6ZR6kYxHbl
PzvXe3lhbMz+yBYjBjfNKryGeZBts8KttxLfGOZ49Us2FagQUgHqtRQNSxK+9wKp3N3Pg1JIlWa1
pHjC2jkIRuz+I3U+chvARSqoZiofMrDgw/wFKCZdpPm1RysIN/dJAjGTB/VDqG50AbomLmeiKhya
5JsfBMELDJDb2h3i8xaDF3yUZbuujG6Pyra3vq3py2KP9+F/jZCdQIUJ7ZlNw/kGN87rH27pTU/d
pKcvU5I9S7dNBWnf1kO7Gwo0Lxb2+kYEPJBMz5+guhhdMzz2S+VaeuZF2ERp1G4jfRmLd46fwCUJ
xm/BQtZ0/Sja5lWmH1Sgm+9df5k7qJ41MqcPpVkHO2kWVn+ukjx61SfLOnuZBYt5md2BBoYRo9bX
jl3Uy/LUMvwjrzFj+jXwit6VSl0+tIHD/hK23559eP7aOb16KAfkqaRpjkX5rLfuZigduNvAjF7c
gh1sbbT5a2u1p0HIJJlvG49Bq2Rr23PHQxFzSLR0lt5Un9JttTTR55hOeodUroxqlRq/lBzOZFAu
dYysDif3R2nxQQBPi3CWPhvaucOR6JQ6vnF1q5KUW1jBviriv6TL0mfSa7YMWNkfqa2Hh2kM2lMQ
Kq9BEBXVV3jc1drf43UyfQd8Xe2Hzuz2RmJ03/19wCr6nVpWtZ9V5O6kl4RW0P9nVhoK/I7X7Io2
cp5h82LS5dcBxm9F+WBFBbBClX9+LOQG/C+4RGMS7JpGhS+4DPR2M5zlDsABnANp324ruz6mjh4f
bH0I8JJeZt/noGphZLZZ/RzC2HlWO+OXIGpwOcxXrhsgSubW+Yn3bLAVDI7l7gx3KH4Anta2sWUU
xwYA6bG3MAU3mqRcCeOiizmFRBW+LS1eWHWR+o+TOZoHRILzfZP2xheJLbur3w3NGbdk96wnmXvW
MhuFcSx24moezxa6FWdjudizWvi7xvWR4UWRZGe1VthcU28cdlrI9qa3+rFHwwJimur5Dy22mNgh
cVBAckEBCeA0Jzb4zek2YJRTc7KWi18bx4j85D7yyX6tXb+OsR+aNfdBbnGGbdHCrJP6oelRaFWi
+ESOGnEbubW8tGPxmvH2pBT6KXtvaE53mjR9dUvjJwtbMdRKMvpy+zEs+X65UJMneSa3KZzFLJiR
IPPM8AF08jty09XlfuGU24z4cdE5eZRt056KjdV/Dkm1uL7NqNoJdyY8urefpt2fBQcLf3fqCJ2D
bSpOo+YVXTiA4EZVvmkYoB4EZNNJZjn1sHOTQOn0F/jwDaKzRKuqmx+MJVMto3IZhi5/qJGPWcmA
HlqHGqD3cVLV/josFzcwYjLqpbdNEfC43gfkzg+LY9JwWpXBMFT6q9y1qmKfLIxG7v0SL81OY42a
A0SopCkDbhXytQyh+dUg3h7h+H9zE3ywEozFHuUi/bkFObrUsWz+94CqFg9WUsare7DcGXGZXa38
ms9DZt4Gpd+ZUM8v+KQmqfHwrzyuHCHSTn3HPRHQ6IILk8v9zNEF07tup3gAlmQQXk0vyta3TEri
R89ug7t9MFvRVUnK4Jy4fonrwDS/8zU/Iiwe/dI6jkyARYtXiqg9AqhNfOjqSX/GPVNfSQgioGRh
tPmHPI1EbL1uZ7/Y4yeJN5NnKF+1Oc5XY9PFv6rQWkONpkLTAqOyofD/MDNA8JVtKF/QnMDwpagn
EiKqcVBGj6WxNLLHVC3mBb54QF4adfJcc2Huc95qJ4EKRp+bnVsDQ1nOahIMje9zc661ESNDqz8i
jaWtAwue2IhjlbBVAB5yvrG68NX2F0FtUDFHXg/RUQ+oLk5jRjmo606WbfVXFLn7q9y5eN2d0plD
fp4M16rrf/fLYN0Z6a5WqV1I8z4q8wMN3YCGWvTuPnp/yscPrDluduzLv9h2q2zwgusOySLxUteo
WCTDW8YyfvK7BueKpdviXcEewqsvMIKtV+Ame2uRgPHG0doDBAfVtYS5afSqtGr40lRoXZhOl5As
IcwqEEtwp/BR8iGS3LhnRv4/+iQk12fl4JQ2isakUm55kqF7DudYo5IGjcTCXy7BOY2KDntuO2bP
yB4g3f0ry6wX7jrBavBy789TRPaW6qTs4ANL2YHlrVAljzsc9pLaeShC99InKSBz+KjwouqFF4XI
PLTgtMQiQiJ1y0bDbkQCA7XM6amy22eSOe1JqF1yyfM82epWqG3unC9qyNkZW2rkGhbEoRC9Cqaa
y1Tpu0/VGlfdxAnvAM5nv6fJ6D1u+amtWj6USM6chHhU+iHStHFSXqRZfzSFeJR4ye9RaX4aXYh/
quLjivIxV4LVzC4uwlK6Byda2W1ndeKvm9Ly0WVLrPTh1iuG8tHafGpggtMrHQp2MSU6Eg8c3xNT
O90vcxPqn5v8FiAEPmKygpTRVHh/zjKgzn20yZvKgU6nUqN4DpGPP5owmDfogEzf42C4qB1C001c
13s5qv7r5CqHXxzmPp9m7SbDx7r1UF37GOjlqHxvy7NkclsbSMSAtkXcEqktvAFQtsK74oFDBLLs
tKTf/Bi8RyyeT9MI5mElfXKROAUzs4feQsqsV+NpdZ9bTf0OSrJzIBv0Kmh12wDGznLHF6NJWhJx
NMnYhpfQqV6lJRekGSmNzE17kFlt0YaX5Rn3CHkGuiC/nyERyzPuP+X+jPtPWZ4BOQXz3NL8j5rj
ZO6l7lcbEMSlnYCaRBUE+wl3j50M4u8DelVHzkJGpU8BqVlQ23iRLo9T7npOo/nQL/Nr1O/ImAHL
ldEqLJqnqkn3MijT4YbsGwt64MLSTqutb+XhX8hEUHfSgv6bGmsmRepWvRbKVHLs8iZARuX8yJeR
SqyXaW/xPP/hkTI8mkiBVD+bAJIhrp224by5hUl6y/Wn75VBFX+eklcsdctTO8eoic0DUj30O4pP
f9qUJxVZED7SaAZoBu5ggglLY3ifhqZ5gBqXki55sH+0Zdy1B28t2DIzD15C04k3oFkgGvtVhhtk
GTzjTc4Xp496XnGl/8TfoH4dHGyG89o21mlTRz9tz+K939tvmKWV+3TACjSLrfAbJ9mLBLSA+9ec
hJWrO2rTxdSDg9PCUHH5b7p04TCjtmc629T16m/Ykr8NU+v86gz7EJtF84ejdNPGX0I1O5tPU+d/
ChWt0H+GsmRGx47cR8GH8uwWbblV/VJ7HyBBJFob/3IdI4B13OWvCNINe9efowMsI/MZhA5KSEtI
mbirNHTGH/lspWx/hvDKRjAkV/SO82W+po4DWM/qi+9KE3qnplXGl0x1y0tYKY84MU8v0qVgx7Ap
HTva/T0h3wLBUx9lFOQi0jIF8POiV3NOcCOu31RfjQcZNg075/zx4zZV8bQQZJWrrGUwaNFUaahR
71DZjx66GWtOXdPix6bueSckaa+e2wYF7aUP84fevA1jOL8jeZCfMWGJFN6FfIRDozf3PaKiv2Oi
TFXZ7VV8pO4T5ccoPdIcilc8hAjTnbFxhC5MhulgTwmy5YPGuXzJJyWtWW6q3B62ir+gDnOV/aoL
vNyvgvzRLx2s7LyifULxCcdiDZdBaU6wmZ4QydH3qLoCvpbmEicDSWgAPdLV670/UCN0aTOYJ7Hr
QkhU+QCdsUI+yoRbXN+AbmxyF3B933nprppc/6ipeDt2qELBgl/a6KZfAEM37E4++iKj+h0o0RL3
abiicqhsZeh+KXwDr0yvwQ6ZL1AKJydiZ18mjuquet3CjjrQ++QcwiTz+ZDvedmPxgMpDBIRLPTr
SY9R7lcM5yJ3kWb7qDDNX+79qTmA3g15Y1zaCAudLM3GvZ3kxryJl05Nm25TpPVpYFDccGV5/oCf
HnHyxKHjJGQX1LFJnvHCh31WjN1lyMPxcutJc2O4tYF45E53QVZmvKQSLWNywUl4GZN591537sqT
5Xvb1k0RPFUsiqz9pL60CibWpoJHMYwkgHPIB/uBEsFSXtqK2n8p8To7S6yKwtCpGJ0fOE2p2Zqj
CYZhedNiSrqRTI7kb4owc/eGnagrSfqUYuGCIsjj1HbtSULaJfdjda27z/JQ/STnKk9ZYtsy/R0L
if3E3+JdxjZpVoZuJ0f5ZXRr0K5Ucg5x46sv0jVYMM5YdUzYhfxpAxopL6Y1bhK79B+lK3AAlLhA
Wlf3WZRh/2zMX3k7U8DRU/+5bsJ3r53UP0hu+BtrsFExm7riPYu/Fn2g/dE3Gu/UBnJStTRJciC2
mFav+VjOZw3/8bXM9o2COglcuWuedo+jixrDsLqh5cjV8sEMHPfIEVpZadhqfoVG+bup97b+qSmj
92ALQ+avTpTZAIFnyJjlbOyztFUpTXcgvuGO/VDMZstK6P9HiSfEzef8vQyCxes0pfqW9NYB86Z4
XcwAJWbOKkdcsutLlMAzDnrLecVWu1kluhf/QjJg5ZiF+Vcca0/OoFR/5JqnrasuUCBUOeoetzEV
SkMDH98JuiMrn3IIUrP9910CXu/Y14Fy+L/j2C4VuwGZqb1da/UzKsiw+36OAups/XRphGU5Ismb
GOz4g8YyEK9CqRjM1/FW9Lpdm9Y9dxi6f8IzWR9MJy3xz+Uy436gveGhloGUFWfnpd7yv+WX4Vd4
i7tQD6y/0jA+xlS4f1hoE697q6te2iKydxg4NyfIsvk5r5Rsp5Hb+jL7rrVSTTJMy3QH7DOe9H2+
U21IH7/sOH+x8aMoMB472Lk/QeijmSJwuUopBFzZ3dXIai/44qVKdr9oQ/claB3A90t/mZr+LvNM
d+0sFk8WUL7bpvzelO2+NCt8Yi8iO3BvfhqlCH2R3b+M9oX6128ubOMo1LudzPO3uWt6RyeFxvIg
t+nSHqYRDQq59bPY/R0VoJtzTEoOS7ExPw+YkeDJvPQNVugfAW3Yu2IYvjjDjHjDcjHHhE2+3Kqm
+7vzPix9g2L8oZetjpHH39NaO4Klbwbp+FyzKznCpqi2lje3pzFp7cdKSaGAj1b2Z+RwSFAr8+o5
+k9guNqjaypIQLqQzmzIiTZgVjoHHHxXeNjiUDaW+qP0ycWag6trcya3qpLvTT0q+tW2nyWq/QhF
iRjisDl/v8+WwdZyKC9W9kvR1SRI/4Z9JS0eKnnSnm9wM2kuEVldPLYF4jdIg4IAXS5y2rwdPP00
p5DWxzvpu4fkJZWx1b2NNDR8L5g8WwmsEMGmRDx5SIL54B/dtDCPugrT0M2xBhwSv0ZWPom3eDh4
j/NyATviPfbzfMzLXFl0hSDkxB7HElMLTGiWvH7/k+HgNAiGO/TLsloNC3xbLp/an25lyCn0AutX
ZJ9GYDveMGwK049/Lj4SvQI0xXLBU2J9UMFKTZpDCS17P2o6Ap59/0siHAdGEGLx7zmIlG1eFjqZ
z7y7OpqmrDWdrb5iKQDTnBRXZs8pz5Db6zc7WRyeYGgZg3ZcHLQ20vzfURE0gnekUn9HRYuUrERR
l6vOYI7lWdLtD5jD4zYSIqjPo+9RVfeUQmM7JNiOvSgArLA20MKfbg4Ax6a6zh41mo8oiLTbPmmt
H/VXFZeyn4aRIA+sG+7RnDd1xGkf+i20OCfu4OstzDu5REoLMTtVvO29jxwbDL0lWvqQ6AWXKIFx
n/pbv0ic/Vj4X/+f2uZ5rwL19uEf3nXN5Q4h1+ByU0iPKjRjJCZeUEXdENQnA9l0xJ1SYwAmRH46
xDiXVDVYc/LTpmSppSOUNHZUgmO3YjbEKooIuJ0uGetkSV7fJji6BqU21nVg1FWunxER3Ct9pz5o
tT4BqV3S5QhEkSPvQJ2hlVSj0Vhb9gPsMvY34/TOQhQfZtQlt4GKQKFXJVTp2jy9ogc7XvEDJEdh
9PtwQP5eNENEEuTed9cqaS3/d5yESPA9TvokWPomDglk/xZS0T3m/vz7s+LBHtdl1uoUEyfnk+3T
nGjxps2haAulTBhjN/JYpavqJfopPTJmVn62Gq0g23UTx11oX7F9cjHiWPmK1W5tIMIn6ZM7uaj4
ZTU7uTUija/fPTzQ86JeyZDmhWm3SKr9h21KtQuXQrpcEqmUyy0idEyfFk03EJ+vLBrV/t8xdeMT
c58udzJF7j7m3R7LIeD3j3Gy8c9iZOngFMjnVz7KiGI5xwV/IB9x6bqNOjfU7fLBh0HhYAPcrm+f
+9s4X6yGLDx+NY7RNqe+JwHw+Xa0jecy8vK9jmbQSWKMMCt0GLCEa6GdHYMxmtlsTE7t8a8SZs2q
7vXwPEQt6jofdy77YAUq3eFf/bHMuMfd58Yen9tqWFKJH0+5xykBOUd0V/4hVpHPSIEskhZq2nTR
LlYcb6c3ykux9MnAJ60L0oiEcxAc172skCHfiM2/GTodBlEnct83bo4QdBIBXnYafhkDgNetdLrY
UWx/q7dDXS/XjQLNoA36/EEKlagVWvvQwJtEmkMxpRcSkT+tOetfg9KPXzkTypBclEp784bZvEhL
nhX5yqvqasa262Plza5wfgdp/h3WdLwbJ2vYpOAxMaLQ95BNMVxdDqNhPIPpjTmN8tJSr9LXL0dV
BSTEJlxOo5GcRuflNJpxGk0Q7K22w3LYLTutAzxLtMybPh7tsYJjSWAd9FFbvMG58AfYq7Lv+aAs
TUerzMe5DaxHzze3plehQfARmyKzcWrN8XTvkjsjJQXm9B2uq0ssEJkS4yyr38DCAyIJ4ktfowM3
YZjCuU4ubRxY57zUek7EerQSOXiq1P2DATCZjADq8H2mZZvYxu1TmrHpvY1dFjxFTtx8U4pjuLjT
1W7Wgbxzqui77UbkGjO0maeEYm5v9GDavY6dmtk6rLdcpjr+a4hS4ygt6S8nb53kLqe4ZRJqgM6V
jMO2sawWPzEd9kqoFciaLdNlAjXjcRfpyC7KDLftKVomocXRP+3D6lDn6IOtxhhWplxubRxDny0F
BjmQyjzdyMjtNpnDgh12Ze6sKvyVYCzJIWXpiwjamWWus2qhLQEIYMm3itproFs4A8eIp937bkYH
H/4IElItIbOd8Rlzx5eQ7NkxdmGhiqQ3uMSv4FTSL0Exh+cME0OUGlFU/ehPHWS2/ks/KlvhOWyT
azkGqKo5kHU7V8foHTHYuzZsI5VVaZuer628knVPAQEf7O+RMttnE76BPOCSC1I5Swsn0wM3qbdr
M+d7w8y/NXpgG1CxSM2f0ic6Pb2I/NQ+2F5z0s92XembuJzMIzYCfxaBV/4IrfJ2E/998zG03OD3
Vf2QHt3Kv1vO99IfboYNaV23T0tL0Iz5P1ofYxn0zLXPv9PhBlQw8vEvBXV8fEgXZa8iRo12is13
wTJEro3HZv4gaouxjuQi0JquhlAukorDh7ji390SI9ESQLpfosdhEWr83w+QyGYEn+AU+V/Yl7Nz
NaEgumaZPqh9OZ0UbZpOcmcaAaO3GNwlUmUt3U2emA/FoEBXIVxnMpkS7ORL7PZ+P/DTRAm6X+5P
lz4IdoiRZu+T39bHCDXQjRTT2kgHZFghod3h0fhFV8uL9IdjpoARSkI+ItTcTMM5Nz5C+Jz++2tt
j9Txl/4k6OuNMVftEaFk5f2XdBohvzFF7j3K8DHERTa27KWxsrA4hyyglrdC/yrd+QQlJIH+fPt7
5Re9/WFye/tnuf8ht38aDeH+tWPwB0lQjzLTVquafJUN0dCu5sGsz0bcuNrO8KqvylSrezeMmnNa
cjqxUc5nn79DBcX6gn2w9UU1PAer8sk6KKxxX6Yagnru2OVaRtsIgkNXbkno2169RpAKAfDzhMD4
WbN8c+372J3X+Fqf7wP3ZpoHc7PCWWV+cALtGChBYa/LfApO/9eti2g+aOYhLlbg/Ofj3G2ly176
5U4eIXcVsrg7NDqRBpqR2P7Nf2miHQg65SyVRqlARkZvH9AS/26aA0csGegNF9nJoDS2t84iiZ/M
ssXQFjRutUGhd5XHmzzDp2lGCsNchQg3P+I0/pM/PTg0Y5o+VsvF4qv0qKk1egpW4G6l6bQWWO0C
H5NtApiPQoVDDXiKDVyBTf/Pf02mrGCDyUHvMQHAv5JReUw1emv5DaSLlM0BPQv1bHh6eDIK+7Vt
Su2pHwvNX7m+uekUP7y20kzzOV2XSZnui8xXn0xEEJ+QkLLAMnLy65d5MjnNXf+KnM7vLplblu2P
1BnKo4TJxSX/sW16Q9vc+6in3n4LUDILZ8r7NjY1Wr2eke/jpWpTo5uQlt+lF8OVj17D1ovviYqu
r/R2ZbTEznqvPOd5X6+aAoGXZhz072VfX1onAMtQINyPm2z2nz4ChQAK1f+Wd3q5iWNXeYzs3sPr
rquPYa06Z0evwV3gPPBFnmQ27CjTPq2aCMQsSOpwKZkk2NTsTMVNXznepIs1jPWrLeZ13s3Wj0Fh
p+Bl8fjYLKK7Udz/bEcOirWto4i66FfxiPI5LTrEjyIUrpaCIK4rSLstEdL8iJCWTBoSQ900efTU
YIpyezWUiv/NbOfsma/f8Bwl4e3VoLd4I9SRau3koDyW9jczq/LnCHjov6JQrrJwP8J9IYtTdmPL
uzzMghctyRu0WmhJl7Eo5VI8eel6v/7Un/UoYDUDZgPDYio4TYE9bAa7Gy/oC48XL0PDNY9sEp4o
Tm5xGRpDDPac5y4witv55H4A+XQgiTMr+31+ud1myWLWQll75WFLv5rgvj9hUk+1CgLdVmREzaSH
q81au+iMmnWXIJIQznucUsdtbmjWw7BodcfjD20cjbfInY2j3WsFACj85EKbNcRN2pICouY8RyYA
n8V2rk0sUAKD8mrY4CsM8kTPib4o+bikALUs8J9V/uSb7mmKQpE//0J04Xdk7KW/I1EWAr5qknUU
zAkOFW6r/mrmjU664XLjPdwoDtq3wW7yC15qMCOECXHjP2jfQj/KcUHBIQ/RvYtgClTze1w41aMr
kITSrVgn2G/tbxAFpQss8FZL3u6mVRvHyh65T1AYnp2ehb0EHr+GeunEL5GZaofMHuYdjLLsjWTN
2S4tzpzi1IWqAXnBonjLIBSfIXSoL3wQinNfOG+BEOIxY7HWyCM0exm1LXV++SW3ciFhW4GgSpx1
3ySULhK1eiNNAxOyVs6xCeBilQxzvsa1Z956SgLbw+uc9aD2i7AGtd6cRM4TbMfwqhlmtJa93/9Q
dmbLcRvbmn6VHb5u7IN56Dg+FzVPLE6SaOsGIUsy5nnG0/eXCVpFMdze3RGONHJlAiyRKCBzrX9I
2vl1QKfacR1YO6/N2owwhRV6skWF+n7ua89UasoVMtTOt3Yg6V+k7R8KDLp1H2VUIIPQPBbaXOwj
1nobWJnzRsuH4WyqY7mRjxczqR71wHCeZbxlf0PSh4LzjzgYyzuUxeqvrpnmL2XRK/mxdShSOWqb
3wGWRjhNlA3IxOV3Yw0OTJYN+mllIRxzBSjinxWWtxLH9R7uJQYDF9Z5AAfmhvSKBq88oSiRoXC1
HQS3Sm0oyRq5V2KEmseHsUztQ2M08IKRnkNDhlrPc+2XyHsNo3Z1XNu+Kw1Ko0qL5AdGjHurK7oX
7Cz6fY0Gkrh3mk+OAaS1mPMHcAfDqp/SYgO33QSqbmsvWvW1mVW06rzGOmTBOFHFo2ugqUTC2H0s
hIhU7ffVShsjwODi7CZCmMiCCvNK2o0goUBR6Q5LllW18tf+Qvrl8f3afzNfN9TuoGeDsR7bckIQ
MgaLASR90+tozzldEewSp7Z3E4abn4xYowzBm/goR8kxJCi359adHHVi82D0SfmUDY6N0PZBToJ0
5TxoVXUve4YdTWCqQ6p+4vp4Y5BjTdHezeFFdJbTYdvgZc/qVwCq/XMvGjNH3lJHp2ovu33tziCz
i8+yJ09xm+jFMdUAFzXmA2Hq9zEyi5uo8IwD7l9UQUUdrjIK6BNJWK1lvU7GZB1u8GwgC2jE3+KK
Emo7kQJdbBnlXDmaJwBvxVwZylMfzG01sfnnd74GOf+xyscJY1bwDHgMx0vXjvCEonIwgsjP/atV
Np9kCYIKpX91lfKTLFe4oefJMVmtsMRMh5kSffQ354mryJl+AXHVoj62i9RsL5ePctHoKyjWO3YY
X+QyM/TDYO/l47iRo6xK04fZeBl0XHeEHrFsSmSt73xt2N8SfjZ6fDK05PvwgvCwMu/3fu2hYJMU
6SHVixdfMNPS0BwOfTvGoCDhrVkhEPIm1Goyn3QhyG7NJuo/5GbUP1hYSlTR7yx+/O/u8D0BuvEt
U3BbCmerfIYdZuwicOxnNkAovQWWcK5Im0++XX714mneuAFODMiCF8BXcW+Ndc3eO1J0Bvz4T305
norxLtX5ClfQRf6iv851X6wkIa8Ku+YJDxWePuV0J0O1UiCvGOvPksAnm0BUXklDogsreH5L8/95
UhlSbBwlG1cN771i5uNksbONm849ulLvQO/cdvPK0O0Bce+c2GN3V7QVwJVJ+WjBoZb5X9u1zSOq
OtOmmVizYMYQzZ/qEHRgSmJoIzVQpDzdIrzXTxtqtLgt24a1h0n/bAuN+Cjy4NuII3hTNBUP/7Bs
p+27ATlloM6Cf5Ozkb08w6UuHREJSSfT3obIs20lgUL6C3vmDsGRBoQPfAut1A4N5cKThmHaW5jX
mPtHLyijk4SEzXJUHkooGWkAwP3jT6PLFcSIPE8ixgYnVrcmtq+s9h1eUqoClt+p+ky/GP3XkZc7
IvJkPllZsJg35KHIfLZagRQgm4wG0Ka2agLo4Vk/6ZvlZpL90TP0TQGAW93fxpebaUj66yJ4kY0e
3BMNIY+gb5VzPGvqrkvM4EnFexQurtH8PhjuUyxVo/n9JYWl/uk7/e8q0sS/pWEOv7uOgscU+7z9
ODjDYbT0r/PYPbcSSdXYDeYidJfvoRXr1rnTh+eoVNaUyhcdgQUPOvL7WvG35Nkq91muEkdXnGuX
DdcSSxMsW1jt1AiMG4Avg+bDMI7qS7fh+Wm8UKzT8czIOyAlnvGCCa66i4zG2MnR2sVmywwtYCNW
B0bbLNFU6LwI5TgTuwFhN21qU3i2W5xj5V9fxvo6jleGDUxedg3VeZ0iu7KRV9kDJR4O2qwm6r4O
7c+zNxavqFf+JRr5r2RdJdm4qVKErNCoboO9JIHL5jZyi8mjQVLE5aHWYZCA2DE0pkg76YNzjEO4
WI5rfNcV9ZJUdvAtT4DAwOAEaZb80aeK/tmucjQG+jz5vQ6gws8tqDGtAWoEYyz+FPhI+Y0ktj8M
pe6t7S6Fqqmz3EhTdlRzyGMxK8er5lnZlQIY5dc6ML+kvbtPM4Hmg4gfdbX6pfdYl+tZYz8BXBp3
FR/4XEw84+2akrCUHWuVLjkq+niQemQyJJtMuAfJo9uAFDCT3cE0smOfJodbqFKmT+Hg9lBnuv55
girbJdhOe8LaEcJTsvVDH5SA6MIoj+/TsD/5lBEQ3gI1TSkZo9w0s/tn9Pzqo6+JorK4UkkWhH2i
IVw+gLxqP4CuN8hrUDl6tYrB4O1MN//9BnuVR2/mJdxXLeIb8ycyJobY4XmhA4hUCR/lli7pkcuD
r8btIHaEMqYjXKm7c/goQ9yoSAxmvPrk4ISg+gWC7SckVfMPkZPPpJ3gzfcR7ytXx812Ys0i+VA5
zixrMBLV0fDU7EME/nU/zka2UdRB2emVXawLJfAKeF8R6qF+t8P8KjgtMT+tn/N+MO6dVWmYBcI/
mYWFhk05UKzhbEP7M6+KAXSjMT8MlvVdhqmWeTylHf1o5EX4oa+q/TsbYivSYNoEMxxeUbeWDXI4
/XUME2xxrdeQjGdloO+62kBX18h6IGrCosYhZ3SRMmCLu5ar1jjMkGZbS5WwwIp4itt5vuoQd6B+
DrO+LOq7bnaCB56C4UMtGrOIvLVpAS6QAzImRyOw9apAd4j58hJ2oPKAMMDxv7tGUqh/jIWnHeWJ
ctDQB2A/aAJrPUycwsXBT9Zlliaz3sqxJXbjACxxjm9m/FBeu8UGS/+z9p+gDOeHZYenhcm8z4PR
XS0Ic22coofc3NgYjTVbNGIQgBSze6fZv1p2GmxgwF3n1vPQBPZzFP7WNv7wJCNpPoygK5rhIMeC
cspPSumSCA9AWC57KLDP8+4G+cijidv/1pdQjzfgkLbJP1F0Cva3KfqI3TLWN+lRGuKhA2kBRX9G
zBa9mqAIsOQL1Yscy31n3Ezl3OzlaOSiWh+FE3K7AMc/KJZaXadIW06tJ61eZY3AQo+BuUZHIqd4
IzxZbHIax8xNvofoYjRbUjkA8mPlbvkdYpy5TWe0TetCs6k/A9RJwTw+lEFZX2NY6zc4j4yr/Evg
oDHXQxXkzVwyIW/m+sIc9zZ3Ksc/gXgDP0ZiyiiucLHHvTIpBctDUrqan31tgrF6qM24ewJHeS/D
UR2/zpK4B30u384y9HsZDqlS+IjebcKqMZD1Gb2T7uNByvLWAD9RNmsy3uXnoDEvWYJxX9sPG0NX
4q9h4c58OaLwQ5Z07hYvQoyGJ9QlUbNtn2xUG49h5zXCaqJ5ks3Iy5VVR6/u4Yygch27ECNRvn6I
BZq9s21zqbfZMRvx2Jzngyy6yfqZrMF1AFdH9Ltu4dn0A/yR+xc56RYvIifdaphXbW4DPRbcfxU1
q8aHEFcW7sYHVbFGAQkDxAGPheVIi6YrDrFPqYVc7i0uB3X2IWef2zw0hQODjMkmduGMdo7+J3vb
7j53QCqWNqwu8kwvo9rPZ9IzyRoPjvKlGtEFtZUIsw27KV5gyLkrJzWzixwNZnPnaVP82KVoclqb
tPCTrUzRzEP4zQor/yj5H5JTMsO+3FmOZ62XO9INFPsO3sZygpySjjgvK8gWY3aMmVRu+86dPIqU
wr0bAg39pnh27yZxROLBfTsam5/INwVrTOrN31Ai2Ui/G5+16iaoR/cyapV+7/pk7iXdfFTqx7LW
ko+DixuG37TWLgCiDQa+dY7g6Mx1oDT+3g94QfJaaC8DVsry3SrfmVE0f0SULr+TPUP4L2sjvEL5
fjWEOzOfQI7JxsXwCnhWHvLNGBLS77UV7vu8Mx5b0diul2OQrdrHYOYNum4y89IA971bup5ypAzo
P8i5VsHLw7eGnTy9ANr5OJdhcLa08Y/X6ZHwsyZtuda6lu0BOalpq9XIRvuTuHqq+OpafgJ5tl31
L5OhY0Ah6o8ZCbK105bB9ladfOfZfpviOgmJTzkRqA2VAFnvdLVG20xzpYskW29UL2E6PLJGICNd
TydMtMs/Z6390pYjGkiV6SPLn5iIgJUCq4AfZ2RXGeVXCCV5bpRPUHyrddk5oKS84qLNQ43TIGle
m0WVtZ8n531FexqKaJMEPATld+rWwF35wDaxOsmQ/KY6Ab9Nw/8mIxR4EDEMakz99NkrVjJYO8pm
8HzEsIwR1lU++96hT+s7Q+ggIuda9avlcBk2MKXsuR9QBRHTYZBTpYtRzA5KJ7w35rBeKUqp7w0E
HO8HdPrM1TyhaBUbCu5xIrhMFEcG1d+TouePbybLw8ZC6HFO2rvbXMdVrEPjOh8lpElCmOIscNcD
Ned1LiFPCHzFZzksmwXWJBFOt3PewKJu05egvKacnjXId/MP+4KD8Ddb7uMjsr4o+I7fVLHLj9G4
RKSJXMN1xD5EDizzkr/mudUcHQx1/Db8kAduuVnuNArnd0pkfDOBNO7lYCy1heXhFOnppW3V1W3u
u/OdEMsrq8xxC/tx4SkOjxo6e5fG6ZV7HEzkM+rGT+vCalyVll8ebgMNq4t9CW5hJWOd42EJlNzJ
e72ATYKd1/TkU6G1Tkat0NW6pxr35mJvh7l2+eVf//U///11/N/B9+KhSHnh5//Ku+yhQLy++fUX
2/rlX+USPn779RdL91y2M46l66hpuaapq4x//fKEQg6ztf8FKHosoiBPT2C7s60VJVDoXL7kIjcq
M+gyc27A0CVdrT+POL00ejp+0Hl7H3ENc7fYrM9fZEO50t2SotCOcV5PHzyrRl5HUFo1LUXhv5yu
mg8+vB5GpHHNWP2C+unTOHb6QU9mGz7bAK3hhH6eeULQ7lw65PWwLxeuAviEr7Cm93d2rio6Vn95
cEEdckdJmzIS7rhLhi4YfewCKhjgWh71YCVEN0qRW1JxinAKK16TiohxrKBJJvTRgZWle+AOyRKL
pujOVrj/5Yyimu3riPPx7SQQpNlBXihNcZ7/57+Gq//81zBU1UOanWyN5VqGxt/j579GmhikXcBd
nNIEnM9kBfVD6tY1BUOt2eC2W25lTDb4R2h3ZRMvIXTkYG11wK91s4k3VFzRd0mr4R4+Tb80GHLk
YEUL3rsAqxF3ScMBlHKn7adoaKJt21Tf0O3dvMp8lG7jXpV2DNahSnYZUSzojbc+hQYqWHPQ3Nfi
SA7oFfkBGXNzByBC1+KtJ4PL2aXV6igG7FPL8KEis2Fctpg5ihlz8brhVFre9almvG44kQuMQR3V
JzlVnjSZDZvOsDNO8hUIp6I53i65xLhkWnv2g+zJS3bFGO9kFz2/+B7FomXPKq8rLwlW2lh+jLyk
pys+Gm9senW+QId//lMbqvHub615jsNXjjSxYYEcV9998xTFNTAby8NDVKraaUxd8vYN7hB6igYw
Dgbupg0n8Dx+QbpO9qcuteHGPOtTbF07s8Qwr8E/d42kVb1d+l6kNBcPYTcn6v6aUzf8FcYYvVwj
L51rCPr7UGvZQCY98T5MXvIZm7z5qzFnHzBR8j5OiJTtDKXrj3MV2I8863mGuZ36NWhbuAFh87sf
UimcyUiesdLxEX5oMO6ch/krcnPtMEVfbd/21lnd5VfdH3Ea536HYmPVUAoh+Zn8tCRo7JVnDcrD
nOQpovRIe5he+ow0anAyIMPdy0atSTeEedIgTjq7cGihb8mYHB31qNt1nRGs675vhe0h54UF2Qh8
7e6WWD4K5mWv68dgGPtNMiQRb/8UjWtfb8lDcevDT0cNRzY6OYXGZlsre7MzjHe2NZ5vgtcW0nn4
K/P0Xi4yupSZGxYR29tFrAINDCAI8XLhtKqqIzmwDDfBWCM5iNMBj3eNMlKsldcsxZdoSPQS25Oq
vJYi1sJG5zXn2t/DNooPy2w5Yrbxi+90wELkueIMeZrswsi9VwaAfDK0XEQeaoVz1PrWgKhicGEZ
k1fxdONTYUd7q4/jcz8DWBh/NLpdIGmAojxYYsro7wZkNwxaWDQVsGLZlWfc5pm2YhwzdGvfxW/d
DqUzx8PN7O9OH+wJ1lgGAFKe4HT6vAlDJGtvNC+1djauEmbnADlaCuWSICZoY2LAFwO30EIqs+4y
ly2k+lkpsvFLF1XWqmnK8V4zU/Ourtx+LQfmbL4iTp9/dKy5OsZtmqAnV2ZfEM6U4xjEdyutNA4q
oiNXkpDt1RkdGsDvWxNU/toSXRdAhIkIPSVtFeDEzgpAlm/kOWqV3xt4ZR9N19W1lZxuRezIQTmJ
y8nAMuZXtX007fZhmSSvgRdBvoPN6a7k7B7+9oGNMdl/Mrrxc9kfHB3jvbLTLw05ZpT8XfMxMRAQ
0qKlE5O1vzO69CiHOjHJ7vnyUejLcD+jK2Mm+y9Ki7CRZVcOmELRGS+NlNQ282RMJ/uBi/2QL9eT
Fy21gGWagOyIny7nDjFItaB9rI3ZAolszHdlgPCUDQRkImsZKjpqDh1UO/xmZyxs48q4733VuJdH
VWbOK1t3p32ELJ0NFIRhTy12zeSYlyXmKHF7SVnAy8ElNjQUKCDdAhuSP0AONdaoQyLG/UF23/yU
lOTImNSnUfxgGc/mAd5oL3zZPAA7Il4WE/nAPvy2xIB33v3zK0J3vXevCF11XQ+/NsfyODQtsVx4
szjjea87AJiNPcYfAvGV2lq6GxuzK3/zj/FYDSdkuPwHU0GMtB2q7KupqvsKa6PfapNXSVXMb2eQ
6hl/KzNMzPJa83geUECv+hENdreBCyxYeXPYdms5KkWn5ejcwRS2ctV4M9lzUPTlq/Xgzkq7a6Ih
4k3kQgFPplI8Y130Y6pRf4xFMxoAomK8ug8yFkb1p2io9fPo2n8k0DlPSBrrj0ujKnsc2OOr7Mnp
8kheR0taBpiB4I79wCq3PGtC693wwq5ezTFa0ZWiiXdi4ZybSSW4HIp+kMKg+dsRVBq9WX87QcyX
V57F5eVJsiuPZEx2O9aeW98PsKz58RNQyuA9++aH/d+uZenDIyUEdX+73vLpxAlvP/zt31GEeXNo
De18+1jLKbcp8nOlWXzUMyB+sWf7d2yTjNWoOdnvLl50a9g2wxlEovNp8kCSs7BHXWYad5qgpkiV
pTfaS4vqEk84FILFFu/WIOtnrCfLrdjzQ2SRA7dLjB7qFLt3I1bf4L/ZBc66g9//YPfGV1Qt/OOk
l7i+QYKpMcrS1bWjCBe42UzJR2XtCtm/vmjd38iJlIcpVscdilUId/Xfk05xlrA7JPnGrmx/n2mD
0a/mLMHJNxwV7xINVbHrBflDdmMRk0fLTLss/UurUS/s7No8yzdL41SIy4fafnnPSL6x1enAyCNd
/+5P6vg6Il40ck5kGc267iwk+1h37Y3WwW/ViNMX23X23VSYX2zPcdfYHgZ3WOkGD1VMVrjEhfSL
D8t0QP3mubVGLBGwytvKON/SoBvqLxYmWNuwyq1japjJh0TJ8Eucg+1cUx5iGyyI6QlWeWrQNWA0
kEpbgi7frHOP5o2M4axuXlvDZ+s0Raq34lHYwM4kKIer2ANj4gHLX5nL/8aoS/Zlrfhn12jiU1IV
5CZ6tabSl9c7IKbJIw/8cgPuo/lYdJmBPYSefLaz6hOYJcw+xnSDzd94HkP8UTtF0a52rlMvHwuW
cp6qX5dYxpZ0FQ39Mebpf2676nWgFkdmjok85EbuPjlPBuV5VJK+BhGuI1UXBtc4vkiH2gAlcdW3
wqsuuG5gZpWd7AJjhKJUF9F+5nl9lc61IW/qox8HvfK8JOY1z2yB9DQPEiw5Jkq9SeK8ORuc8kHE
JXJJxuOmeJCP+v/6aR/eyH3516Kk/B6E7bvu/3woMv77b3HOjzk/n/E/d9HXumiKP9t/nLX/Xly/
ZN+b95N+ujI//fXTbb60X37qbPM2aqfH7jtKEd+bLm3/yieImf+vg//6Lq/yYSq///rL16LLW3G1
ICryX16HRP7BY1P0I10hLv86Jj7/r7/s6+/f8/RL/u39Kd+/NO2vvyia9m9T001yGKpHGtrQeD8O
3+WQo//bYTetubZmOYK7Yv/yLxhdbfjrL67xb8sxHNWxXNUio64y1BSdGLK8fzskI3jp2iY7M8f6
5a9/+msqZfmb/X1qxXv39tY1x2ZXJy5kqpA17Xeb+cJu0Tm24uHOnX9PhY7sVBrledbjftspJbuB
qmLlL4OyUSlwuGt5KEgs59s5MjaIs2+z5VFp2xCi2uHCHV4eCnUEmjvmU7UyWldFu0Ac4qionvH8
KlZJgFvJ0lVK9ewo1l/Dbw6Xk1LbUdYDFOtNVEFhsdni4W42Oehu0FhW2PdLH5ukrsfFNEPyVYg1
UsoryMS6zkWJMLPluwDJRJxTtcZUnFC61I96aB/eX6fNB8gr0Wj/bs8ZLgI1fKaJz7tGOwllfXta
YRMNykr0ZKO3bPmgz4rRsoQ7PgmsvQKxSE5URa9EJOB1DiijXdd2oxAanK6zbl9itb9TA5117RyX
n8lHCa5P+GEMXPuM3ycW2QgffAZ1+9nBV/epdcnEg5BGYiuBF60MsXtKkTWIMnYfIpKA1Tq9ud3/
JjvHzfzzCpB7yDEttgu6pmq2a8jxNytAx4I36rGfuMMGaBQOsu0pEU3T6UCw01BvTyXJ+5MckV15
FGXQqjw1QPDfcsuTbPRULckrBUW6BN8cynGvEEpjY9RuAR6qVyvZkSRM72XTkWu9h8TM77ZEqVmo
ibhtl1jAYy/ZEDh7z1IuC8EgmNSNmXXITqjW57geV1qkqb9ByU7YNoOg7tBH/Wjr8w6JoC9QLsx9
GHsxeELX3+hCdNISCpM3DUrZlQ3iRdbeLPUX2fu7uYqlT+iRRcFmiOtj7mTTzlK76QS6eDqppGGz
1a2vdUMGXkaML0Nylt8Y0wmU+V9TAUZOp9tJ8ujNHGCK6bGNzDUKiOZ90/QZqkPuhm+9ed9iHuiw
rkhQDJldfVUOiKTGvRqugEqF99M8fIdDUD+2pemsIYpGxG37fGtgAjpvumwF2BBNYhUl5g0zSOQ+
LLOtbfaztc7z9nPeBQlf1t4/tbHpn3rR6IpZr6GOhwjEuSUGF9Q7wimNt/hoTI+W2bkbNwKH8s+3
rvkulalrrmHqNg9n03QNi+Tyz3uXflQdf7SM9A7pK+9kD0GztxL/XPfm1nZYnlFO+xwM5fSclLNy
KIcAx1gs2Fa6TVVkML4A6sHCl9USaCxxOMMfPMx+922JsZ/Dk1171rTHYIrqZxXb4M2kqjgL2JqX
wrwBozK3CYdjhUN1riMDThnmqarT9s4IxvATHoq/NWl2zU2KKqOED0nyNxSZ5Jh00d1CBTf3//yb
sZz332l+M0gH8F5QxSvq/XsB7fYCFECa3vVTffA9JbxA+61ZmLerVrZYqJSXvlbKy9KXhwFwLBw9
631glMk2LqKBlbJZrswp6q5V3P2RRBVpvkn9NhY2jzFwb4PiNPcBNuAPSc9C3ZuUU6aUyqm2M/Rk
5eFoOHgCyUN0ZagVylnL4ZsJBgAWON4jlcZ5xFWira/FFNdX4Lutthp1hLvnCCBag++t5zrdvWbl
qM64XvAR/XXvEHrfk2r0m4UAGZYJbEZJdozULr9opcpqtAhxr62D4vjPv25P5FHfVjhMVUd+WLcM
VzUtfuPvbkQ/bmPddAfvpA6Duc5sXT/dmpJqwtIdi8IB+v2jL+f0Mvhu+jJTBg3L3qHpkB9uU+TR
u8sgp2MsP6Xhw779KWXtgA9oDWNrQ/e+NG1Sg0WpyCF1MJBWVJqSy6CB4EDSGeBOUyP8pTRNspEj
8eQyYrlR+jppVPL86NjRYYnJs0VDyat9Pec20iK/cFBK+z6Ul3HkZcRsmM4eJF+ALia4VN7megPa
PQ3mk+zbIii7fCX1HY935Avauf2op8XJt9qzXU1sNAzAWJT0I+vowrnedFqgv8gjGevK+ZOrB/Gq
j6b7zhbu2jEW0sVgHlRSvrIHxdpl3UC8ieJ5/R/ui/evVu4Ll5er5um2bhiq9y65MnpIBg2x4eC1
N+FOMw/6Q9APOGWkTQJDLjceZAyKxCDwZvNazecWKI8BbD30RhY8IvnauaxtQoXFlei1voWHjBwo
sB66INK3yWG1XWV+dy6CP7MOh4yuCoKzPMJ/EdxC2Rh8NX8e6U2g7avY6lZOGM5HuDFDvkL0Xt2E
ujOsPBd4wbquG/dUT7ZzsjFtOk3KyKS+ePH0Gj2abPbOil0iEdeQgdH1GNcN0b01wBfeduUAawfv
XEfHuTuqWOBerBLuWWW7G8oZ4yUtDNCg8rCdEgVor9/c44eFNPlgBOEJs/nxkqsNu0fNRBfGj/dm
U71YOIScE2GTjXQxEiq3Pkie15FbLA5HbU1SDKlRd96ok4aFuluOkIX9bEH79aPf70oVVEdt6sey
F4bbFeICm3++STTr3dMDAjZUJtPwbN2yVEQR3i3iFSv2sjoa/B3VsmnFM6Z8KYLynKBE/dQ1vYMO
5byNBcAlgWh+gZdEFUcAXPLWDvaugzdICP97z8I42kquLt+SlygI4MiwWLWQC4EJJmJeXZhHSdSV
oVhwxXI7fYm8VNnNbJHlmAz/OEde58YO/hGnVG4eb1N/xG1jMMEe8hMNo5lQ0B5w3rGm9mThELZS
1ax4cpM+f/J6HeBYBq5GduWA5YwPPZa0SIDb+VMJF+OaAD6UPTmryYSnmqAt3S4EKgEiUhZkRznF
z5MPYtO2f2cHIq1DugToVDZYGQlyPEWa2KjOaCOHESLi9DMyCUdlKBZkOfaLlBIbas0SMGzOmXGh
XvYpxmK74DWYIYLPXXSUsGPMcIBpqm6MbAKm8G4UKY98Nf1Hi9zmptRAschYjPbRI8IzQn61so6y
KweGDrpQktX38qwsxEaiMM2D41TpbujRNZCiKB0Jiks5svLTbBIOP7o3eZXUxY5PzFjQ2/Ff3RvP
QobcGS3hpmwexzy61I6W8O4SaPkRJ64NDnIu6o9CJBUExni3DDWm+TokgwtgQAabYf7Qq/PnNJ7s
8orygY+QzGMw21p+Qpyh+Q/LG+f9ws+yKVwbJOENz9BU9r4/L/xSg2ry6BvOsbMBYU6btAvr7RTW
HmK0WOy4uoFO04iK2VgmwbopZhJTjvdp1jqLxOfgswiii1Bgt29de9ouo3mVb4DMVcfR6zGg9eZ6
U9Ru/TRjNssiJL/KHkVLlhNe+Un2xqRonibsYLZ6GergOZkvG9IB2wm+zHWhRLlIH9SZ97AQov6+
J1WspIMh44M6eg/qYGz6afY+ZcE+7GB8RU0ebDVsuM/wc7VHzY0KiLINEkjq8C0dWuUp0/MPIX9S
e2jLO/xtSG5Z+KGIRsLZ3Gz+3fHL9nSLkzWzts7QRhtbQZHknx9vyAW+WxyRNnE1y3NJRBp8d98/
3loKv7WuavOxJHO/9T09AzjusiaRh0pYcgiuPr/AVoaZCgB9FYqujL2f7sa63awqt8wvuhflUDDC
cPd+kjxTXqM3K4d9E5x1SZM3Z9TX5xkuu9zZy5hs3lDpbcGdD83GoGieXW5TZNy4nSf7chirAuMw
clXZy+e6uSiIiQFfN7ax3zTXLNcnpOlrlCU07GuWrhyxQfzfTemfslOVBv4xopFdJfVQurJAbath
u4Rug0nnIFQ3Dv3qFrudTzpG27R1HFI25nJyQF5TdsmGI3OOwBAuYYwWva2uzCDuT0WvG5Ayapdq
8ACuDjvFoi+9+7rVnI9B/qeMOjrW1U5UgpIVk/B+Qrd17rKd7NYmlttekiebqTfdE5VZ50EfsZab
60rd9+wHlVXi9M42Qr58U4hhOadEdnaF5tJJkn0w/O4AiSWIySgDwEfZvfGGakEemlsjX0VBBDSh
67bSBUY2rtDzciD9FxurQyt9yFx7F2s1OLJkOGe6X93lKhjzmc1Av0HCP1r3ZGe2ckQ2bcEGeCUP
8UGy91bhfF5ik+FAIdbbYJVGavioT84Odqv+YZ4KDXOyaOOyZn2SvdKucB6o1O4iuwBjMhQGwuAg
uz4Prr3WNupGdvXud79Ca8As7KuFTPKZb4rrslUxyUbMnbaSnl29qohgay5zpPGTHHgzr6Ocnnn1
Q5gp/qUuO/QxQ1f5RIoBEY6oCbey6+GwuenZyxxkVzP4VWaWad7JLimxjab2w9EbfP6lYkUlm0ou
gZqsiM5K+AGVIxZZMM2fFi4Y4orbKbXQuZJ2UKg3FhAjgVetht6FJh+pf8Th3Bz63Knvu2F4bbQA
ReI0uX8XdrKjOpKfH3+ePZYvesVOXZ6fDsMpRLPtdJOPjalImXylFhnZm9JskKOxXMOXXUtp2WW4
QJRrXnEKep7pnbzIa8gRCrKx8hjWPKWsZLwDwzYsTWDTNa162Dt8b/UINwfuh2M0a/zLDdezzjGv
pHCTYlC90cv5oe6aiVq3pj7JRh0bdAvrYT7Krj+Y1X3HyrKpWgRgfV9rt101wQywqJWsx8DeVbU+
IkTU26sigRdi+t/zrv1umaQXNGWoqXfUER6KWn6GizrtdKuYnwvX/q1L8rXUAJANyODmXrOxww5N
hOtkjD8em3fR3AZkTI7KAbMgw3o7o8gRmfY8pUi+6F5TrKvGhuqbpaG1s81BZ9EexbCMABtRuf0S
qeRowyksrhJYSX1506ijfTYLo0Q3WqRcRGyuCvtcRBq+xnKyiHVinuwhEvZ6fiiKUP/h7SR25m92
7oYg8DuqbtikS3SNVP/PK4nSMiJ2zjry7xkANEQS9bPzowln3Oq8KDzh5Ohdu2zw12hTIG4NATtL
U/spm518F9iQYQpALxDHxu/wkqNPSsibaVwPgjyZ9cOlS510owueoCeE+nKyNxfPwI9Rydzd4A/+
3gPS+EKq+FsyOvfCq++ANOb4KJsg+DJgHvdQzmyLchbQ/wEn9j59wS/B8xxVBaGp6by/30MCLT4B
mj2A9owGzZgNvOd8PYnkFs7XSNCid7HKc3IKMYIQpNky44BaMfed2t3B3uCVYY97J+3skx4a9ml0
3LvayYx9L3QrPSPi7ULNet9l4REOubtVekjKxvh/ODuz5TiRKA0/ERGQ7LdF7YtUWizLviEsuc2+
Q7I8/XygHstWd7Rj5iaDTKiSqgoyT57zL35/jOO2PwZxbnhuqOHMVySfksEdD5MI/gostJyHsnDP
aaV+6eMu3QQ4Dd/HToOPHrRJ326ce00joS/DFeIl+plEj7FvQuI7oeEXWAOgcMd7I1fErSkU54By
5XM4wzlwzf7kDs1wbNDivWrGFHrqkJ7TsAV5P0uPliHOyDKwvgJPmC42VsIXc258khxeGrQJPj8F
zJ3GVz6H0ufHZRk8Vhg4PRvNsJMduzadgBTk2fhlGe5rQ9vpAjDr8iJyceNKbcRwyUYl/5x0O3Qc
lM9d7M+sb30vSzN4wHIavGWxSoFXf0lBF2zQOY3/sP/8GJ+xeTItQzMocuk6UEF1rjH9mv930Hpv
/BHX+1jNtr1jj6fxZ2OBkvWm2O1QJAvgiwgU7MgL1htr3heIwc4vBR6JlmKf3hsQbvx0g/taVkZ5
8rUyWeW6/9QmI19vWoU3k6+g/aoD3YFMk/7hmV6Sm78+047FE+2QHBY2m2ryY79/oDbVB8Xuw25b
Q2Jd+ZmIL0sTRkFCOWZKyHHgE7WMDUkXnFzV2mA6kT9UVliv4Wf727oasgfKst2tUUZ7FcmGB7If
PT7nErnrKh49f2Ca+sBbXgITK4t/sIj7uzcF5M4xoksqv0/R6NwwIzo3y1HnR8qOVZ408nxiafLK
Tzx7dO3Nm1M8UnyWF/UT8wQivzf9a2PElOQ7a7yyYjknfpLgrne7YuuXMllBQa4eDHQZ45abRmoy
O3R6QbTtj1ayXg6XRrpGjK+0GH8Zm3MTaIHnsfmH+N/+kIrm9iIparkGE5hl2ob94dfwRdwnvZ42
28lS3Vs7vccxGfWoBNfnpSldWW+Kyci9MmiCO9k67tkuhyNAhgCllrTY21iBbSzFsFQUFYnLDWfU
vMha56HtP4necE5OG4HpryweaD/qN2GJR2RcTns1i4A4O4EndWRRxniNVRFovgFGQwzQ7TGOg3EX
tgRDiIFp+6Bx8dmc5/oCU7p9qLUvbaDo+tvYcsKsnTUqJ9156Sna7BtVWfhtBXDUAoj1myIR4pIq
pdzYahV7EZvm85TloBcVjdUgwVEg7RFD0Qzsk7LJKyB83YNfQlfSYLvXjUZ07iuJbwfmL7kN5WJQ
E8oSs7RpnQMvazUfuMmItn8RsfGeK3ToI7UQvpKxI5cVR659SUfly38vlf/yWFE4VR0hXJOCtunO
P/Qv84Q2VgA3iqbeBk61i+cMHvJMAgDUnOBb+m1W1zvmmcdKxuW+T2LMnlH2hrQMJx5HjP89DEVc
H5fB0gE1YyT1uFbisAKlVVbH5WhpGsW1t74zwVOyKCm+nWhDc+dSiB6NchdapdgHNUvtOAc1k+MM
t7WfIViIpkCXjdl5aWZo0rkvBPZVGQCcUT1EwnoZxhZzuaKo8e+2VHkObZqla9WbFoLf0dWc7PTe
THhlHkqIiz7TXbHyddke3JgsYg/BphKaTp3UX/U2P3iPFtC5hJiwF6I0/7Be2x8ThjxSpAlZsB3m
OcfUPvwSBlI+SjUFFXUBgRVIMLH5Mv18XeJsujYVJ7jzdUcS2QIpj1yruShjuAtM9P+MUqY3UMN4
WoKw2lgT1aPVMogKX3pTZLW1jnvkKzs9B29tKnKvknS8bV3g8EjMOZ+I7Uykn3NUFKqOb1RDSngr
nT64xdAuuLUzrbyZUyizT3u3uLNPqPflAsmjssOqglX9UUC6f9TtCJIwXNKws/JNO6erizlH3S1J
6UkNFSpFc756Ga1SbiY0XU4L19gY653TwFR55yCjsJscY234XC+a2stlQ0uJXSKhvFm67xf/fL09
4zUdNge70WyLaxarfwBY/iO24rcCIauCEFFNg0zvhwAzdI0uFq5VbqHCpiswWv5WG43+sSum4IA7
cu9NczcOgkvhOPtlBWGqQLByRMzTqhENCU3jCAbcPAodwo7CynQc3C9Etu5LXbYbVUuUByuNlP1S
i12aDOO846DDeI+wSFuBe3DvddNwT6lsXkI1OgD/Kw76NMjDUBKVz/gNTDa2RIr1k8nPQkDTrlNF
mfaA6OyjE8LyGsdOwl1If21Qb6D8+T64XOO30cGBFL+L5vhxWMqkc7N038cS5HvS1Xv//XTaJj9C
EO8HpAwgTg+saRbOSdvUjVr4hW6/EYaG5U6rYW7gRmstgYpuRyD0ChK0GyeM1UObtiEoWre+I1Ht
b8mUjR4OVqGnqbF1sLF2gXkyPbNjzYGUwptUS0e7t5Jq5Rf51/+eOzXrXx5ZNhiGa4P6sS3xsRLU
1WM62q3TbSHR+B4IPn3f2mT0NpXunDJTxa0yLZFXY6PixdqE6UbWkfSX1esSIxdOVG9jJ3ps4NUc
tSIcmPbQS8ya8R7X05XRjNUxcrvwGMZePc+iSxOJotvaVfKFXe9w05Z8hcmgdZccPxgnnTLmrvnn
7NXomCJmaLSqFwkAPtIapnOSIUqzNEs30/srwvXZPmz65jxaWXNmUb2GShTtrAEv2VWfpvcDGLcV
koa4iyu6dkw1OLLoXr+0rjpA4/QqMcWwWet1W0JdDohK9zSbqbH3/BBgdpjB0grjXxz8rGPba8Ex
mLRjNNSOVyRSHvUMTI1vRjtBee+Ijpm6DnwNmxfL7TYDWoEJTJZHJwyLk0KQdK5nrcq3cdK/Ow0q
M5KpcY2OAiy/br4/tEgBc1RnhzZpB2zo5wSe22E4lOtqs7OKSvdaVdRbaen5qW0bKnFw5S5aHoiz
xPS8Krp4O/p1uON+PGSB6x/zwG62kuTMytGy/Mg/iJpv7GfY6I3WfiIiwRegPhlJ0Jar2m7rUzL3
pT3qh7qN2P3bzSNeS18VvygvS6+eRL0uEaDeBUhleArRz07hVz71NQqHfUMy34ub+oFES3sBElA/
TI2i7cw0djxlIhvsOf0DOifU14PqIbDwl2zDZjq4uhy3uBitIQpUR+iA3EjsU45L1+2zuygP5WXU
029DLbSbPLHbxzZ8ouQ4brlR8dKtY8SLdHM8E9bbp1w9TWFoIR8WoNm8NEXsK38IK/UPpMI5rESh
CB1Vm4a48kPJnRwVHsMOunhWMzavpTHdj6B9jurcYKDZHZduMNyiDq0fkiY4N0O1UcdW7KZAjivA
E/kuQO1jVYjUvYTzrnWwpXtZutqE0qVi61spVP2UD2ItqDhvC7smkGtzHKtjkwK6Gk+oegwPYTe5
+wh7znNCqE1ilO1+CeXUc/5QUdY1gqzf9zZ8bMcEbagTBGDK+XsQ1qKhnEmpdzgB53ILurZ/8LUp
Osd2/ZcBINnMK/AHNkUyY7Q8gB/acWns+WhCFfigis/1zJVetIzCVH3RfOIHB/vZY+5L9DEG4QDS
7+JVBlo4ZFk8tnMkpWHUeM4C6xseBfFOzGXbpXaLEHnzh09pfCgZLD+uTdlAhVFvwlacf/xfQk07
F60v+B+QrdWUnZ4a0Y05N/j02bhJs+75SXdGh4rsi+RBXbpa4KyywtFvUBBRPTjhqM5iVeB1eX/X
i767iQNd2We2xrdEIeDgTn2M4WPrIBtOQ9H9ZBqlQxRCr+xGH19MLYbaWWWf+xbgYN26N3rnipVf
UzIPpyqGfz9qNxN+ZyjHR+63lkT/U9g42NzLjmVlJuVoJX+6zsh1hRU4CmgU/722/NstQVFF44bQ
bXbvzodiGDqpsN2c2Rs8APKV5UH51gg/JSVF6mWbd448lj1479qtLUSAPFGQTIBnbJ3UwUBeMYVL
52Sxvx506VyNLnGunAQs1JyBMfm7SNeq6zRzRWOykYCc+FUMs/BKtXt24ufl6e+SptjokuV0iP/w
GT8iveYbwjVB4M45CpU7/0OJXKsGkG1O2VLqce0d5b3SJCuJUjUgRdNru7Q+L00cCJh4HZ/5faxP
Ks1TzVR4QZ+lJ31wtY3jEMCPVCbxKyW5VZGQkpG/q7IbUGsmxT+rFit1cqNLiRzisUX3x4+G8kyt
3V31YtDebIhFAHvSD3LLy2c9pNoq8vVgoyOeWG65dqsWxcOZAhMG6b5IqpvA8Dex4pv/j+fFtfiS
DRi9qsoX9PvzUiRJhxggZuIDLm9n2SJGbhRassExVnq9rd1OSkVRYRa3Sm0rgPjVin2LMHVi27iF
6Vk3CxZlAEmq6dYwKcWQtIGH1qbSPEZOsm4UyFVZaWePJk4ScWk/DGBx+hBFhKIajxNuK9su0j41
eMGfcGJr946mHHwUbiq0o9dT7mAREUrtmvfDl7gyqYW36auh5RjaO8Zf6D3cVCK2vpZ2cVTaLwEI
WUSqjT+kuvR/yUXgRcCsKQzDoob84VEBVM+nCvtm6wxEOagUjEfDMIajOn+I5WgZAwlRegZinZsu
wdLOjR+6LjsT27vr2ymYg7ME2ZQci56TY6UIu7DcLEbeuXMTYJ511NVKnCbZtnsMwo7ljLEsxzDd
GUX+iICjddRM0o42ylVpbU/epJR7mFvTbV043OI4WnkQlLM/bBvFPz89WHF4D7ibk3gnDP39LpnK
XEU4g0yMDGB+I9Rlb+1mND1TJLeFHfQPpV/dhUlCCGQIbMCzIjwquvqdL6ejcunD9moH42w0jnLo
i2HnFzAdwigNb8qmQWis+9GD0jvnTSf3Ib+gl9kF25sUTQMLefUbx8RA+b8nv2Ul+H09dFUN2SrS
U4YAPfMhDKDsEsHbL2faY2N4rYFWgKJlQMdM/dwUhXMskskbyLXhFil9EvHm342bDrBlzPAAiB8c
xWzrSIlyvNZNJJBwODMZrqJohN3zs3E6c0PNq/OE1E6qe+71pDvFYTCco7pKOzwzOBzVcjj3czP1
9S4eEGJQXTZBs54DipnBeQafZH2MGkLZVV4UdBeT7NR+cWNuUhx8OoGVHUyhgoLRNp/l16HWVhuX
TNeqyHWJxhllLL/t5486rBoVeKHi29m60XTc4DI9vEkUbeMnFdWrEK3aqwB+/tbUXfiqqUPyh/lZ
n8OOjz+DILMDyhG+OUoPv99aHSB4dK1Rg0z4urAHRG4W4Jji35ZprR/kq5jkc2jXyk3fCuUGPK9/
RD/2TP5KP4WITkvQy5A6mTNsc3xBBcI4L83w86gjubSq1MremEKPj1NARlPp4nM/NzFSEMitxBc1
G7tLZNfIk+ek280QXk9R3f3hpvuXTwtSXlMJPl2KJstm75fwxMhC2NEjN3OvT5pXB2a56ly7Pyuq
k2yD04iglQum68cYhHdjvjMzEDlx1a+1kTsBAxr9ENfdPqzDgULJoYftezNZltxCgS4OAOk2vixw
PcoseF6kuE9xP3y245SCWJWVHoUapBQlAuiunuE3YFtgdaWasLenodTVenqFI+UYKAAP56aThru1
C/vRjdhNLE0RjOXFKSusx3Hv0XTstvW+HW/1EQ8yWSf3QcmM3TvymkSNtc8peawhcbPPcvt2beUT
7re5soqmomSrKeTBChVw+DOdm9yptcG4j0K/H5d/uNOMfwbAJNz0+UunTkWFWvx+p5Uhe1Cj9yvg
amJPDj48qZOJTBQsFah+KeakGsUoK2Z6H8rX1nbkbaTrXon/nJuw4qGSX62rAiGyprS/lXqhz+Et
ZTWpXpQJwgNmX9TkRt9zzQpugz9uAkUdDxI0TuQbJ6V1DzpUsEM4IpZjdWp3BBbuVbLQ96Yy6F7V
rlBjcAH/AFTREWY+kLpeQ69G420IX//vt+KMGbQp0Gp8KR/zCqJNZFmWWb01LKpGZvOc11n3LTEq
uVHEmBxT1TkHfhDfan6qedbgODvHdeIHq5HduW7cdaDiNmQUCRSBKtzjizcDJy3r3Ljsp6cJV6Le
VFdVaRVowQ4hQDs3WCO0tQ7y8aWlELNfwgCAdJg/oiYfjfrR1os7FyIGfgpljPqY2xgHPUmvY99p
7CTR7IQY0+yQ2N6UTQql2xdUyubosh/1r35P0XvJd8k56VUNSbYzBuUSlYN+pBCvbEJtTFZupYi1
IrQRBWEy5VltwnmyR+e+tnznfoo3Dfk2NgziJMexvhRRWv4h7DLnqPPDrGdSM9ZAoM3z3sewyy3j
kcSaUm1FWFLaHLJ7O6i/Z4OZouZQMluHttgavVNfYMSrB91XT3VqoO1gm8aK/E50NWv5mFXxGRTN
rqyibJsCoNqrvdXvo2Si1OZUz2ZrIs1l4oAbETsJQ3/IeUhlbrxkhRldkkC9gr7CFMhJux1r0Oea
cvNRpjYC5kqJg2lQhVu3NODlTwHpQ4dCK5KYWzt7QQVwWC35DjvRmrMzBu5pyuVDGIQY3pEkQWkb
t2I/S05LI5QEZ0xbN7xJkJ7573t5+bo+fJ02RRydijzxNxPV7482JVdYu2ghbKfWYjtNyWvTIbve
dRV65wm7sKhS/hqc6kvRazH7j5hvWNrtltyw3CEsfRG9+xihAurVBU48efEUpDFl50ne1QKQrMbr
Hwy/LveGsWmId9d+XfvPGduqFcJahGERcljaELJac6dH7YDdZdJcWl0GlzrQ+FVl+Yrg3+m/P7g5
r46/fXCK766GGDZVMjxePwZmPE1FOUjuI2syt1o+dqehr/RD1aWXtoqibauoCNH2rkRqv7fO+vx8
gvVQKdJHyboa2tQz21J/SMbHCRWEXaWW2b4N9GuboJ2PPyVEuj4dLiA6rD0mN/B3/HCLrSJ+Jnld
3oDp3saUB0CBIZY3dhVwWOZTdNQMHBaYfoAnjK/8QfF5mMS6RtMAMO/w2tT2nYoe/4oPC0g1iSS6
zH3+kJkrMXOacsfMjkZmQ5Vyt+OUo5RahThKFGw5h1qPsFuJD7XjSnJPxWM957kBWRgYDACz+u/v
2PlHvoi9sWUvjys+BlS8f7+5xDg1sVSsdBvgEO4YlXspIaNcrI7Qyu/r0lu6RCYa2VTICZdJH42L
uFuG1bhFHGo5XBrfbFKPAkUPkZo3KVFY2JREj15kxvkdJGTbwzEQO/pUzg4ejIFjV9d9wbRMnO9f
sEnDwQbXKHuN1jZ6mF0+XRMXkRPiTvXVCI5m0ZGqq6RxdVMdP7PARKiErfhKbVU4ij3g++UIzZrb
BGXJ3fu40H28YZf+aDU/hDT6W3S0tRWmpNlDyD5y22aKe2x99CRCM0w3uTnJpzzoXoq2SQ7o4Tjh
lS0E61dUj6Dsx26j6DF8fik7ohiSXbPb2dPkyGqVSNFcZDgU52I0n5xa1Sk15TiYKfZwzCeLdMks
lIr0xLF0HY2kiiwub354/ErlNnapwlkUYYcVQaz2h0kFW51/PFzUyCzNNtWZ3Kh/JIkh61cqupVF
aO0a4SUw7K1sq/QzUnf1flAUezuyrn+xqk86jkbfXCubKHTU/gEr4OlRifxro+v1N6OZcAF3hHoR
yLaUA0U9Pw7djV407v1Q2aheZV3/hZ3j41gHCbC5il8aAyMcSqabQGrmVwCjCIWpIngM2hTYluIi
LmFiQg9m+iFEOM7Ioupm6aG2VuxcrU3Xbl8AlHOZ7zuJaLgCXHGTBDkSiJ1a3Giky/fc1QHuprjl
RGWAaFqgf5p7bJeSi9YA46yU6FFqyQsu3c75rddr+HsmPl/KfFIZpHtS9TpZLd3eIWNWZdJz0fK8
ulDmfKKib2YXytsA7ifRrVOi9FQjl5yVinVUycLjEUVjgsnbuCESRHo/qufUJUG0ktMKr3QBzj9z
7hq9hydmm/KrEimnlvv6ByZGaytRnBedDMGqdcguxE2jbMC4jmesTEMWny7a2cbw8eWLVur88hA1
7xejgQjgZH6KlbileIEdQfNL8uBaR5hKo+jhny03Dw4CZNyxR+r7xJxu72J3gN0Gvm5jNoa441lP
13rTlZ9Ss7JZpsfiCzCW1xA0/Cs8kQO3Qx6uOv55pWkjPihVzaS2/vKt6r4ZtfoMyO4la0L4yoMb
DcdIqwcKdhwlP4+GoFH/EI1o1j/udHjlpIBU9sGu5rofUfE51jkSdwp/01V+vzZDM18NkW7vFq86
AxgJtJEoGbcWURI3C4kwFD9HBbDk/XLJLIZ0qCrnsalIer831dx1Xb05ghJavY+Hk6ufzLD++9ql
K0TkwwefX7H036/uyxjVZ61p1x9OqCWypl0AHKWdAWMLamxpjAgDgffu+1iqBOJYdo9yMUnOgohf
wBTfUl/E+7qMkq2cbYOKsr06+PfdK3Za31hGo+LOwbhJthOdDG086X0w3ODXV62CHKmabVGP33up
H2HbCYiE3FOvoR4Uu2UTvjR9Zw1o28ybcpgraJY1AmniuYuifXmMGmKrGRjVwrT0MjAJ60TYNRaZ
qPV6MsFg8s11YDTYPLxJZOdOo638YHwqhJvjCZa2935bKJfBaOFvDe39MtRqvbMZ24T1otTETo6G
ew56fT+avvjqo7Uwu/NoV3aAzb4hvXDQ60q7lXESICDORAN781uIsfO+itQnVdoWO0O1xEHcKEHs
WazPaRsNXhhEgFSiJHvN6kenQ1WkbSvskvsWvUZI1Ch9FmQzCU+hvek9j1cLybcGluzoWBwszeKH
8GaNoM/mB29mCPNpO2/nzeY8KNPw2EdhsV9eotUTgt0Z9Fr+T9crQ13xdHxky5sQP91ztZYUH9xt
q7PsWpZTkUTPUltB8Err61U5o8/eDrUQcSg0eLdTFnPGSsjnL6d/uWY5TJPID9f6QDFgMIJqswya
Qyz+8FT+c/lxNB1gKRk33bYsAtvf4w7Wykg0gepu4H5NGy2s2YpNsjFWSGCv1Vw4FO3IvqJQl19B
mGWzVl1+7UHoCl9s00rv9mbvwKeZm0QZ8Q9UFAKGqCRTOvmExsuhHgRhuirFQLJaBsVxGVyOBhUs
2ITKZWqkO3Zl1DbnpjBxCbX04EGNbQzSfFM8qTBU1th9Dlet6YPdfwdgmgFU6Pel2GBasmd4qaZp
RGAkI3//LtjlDUjAZPEO4NYKg0hKbJP2EtSReffWaL22CwyCsdjQk9hzfE1ZJwZyAY7bpbFn9Cax
ZmBk+7fzZIOemh6Zp/e3wN171ReufbsMGXFCFZed214ri9u40YyjHorm1pybhvzYbZZVtxlyV8fC
DNq3oZ/jUe7P4ykqk7+PjbrcdzLSDpEW+rfCrN3bTsVVwzAqfbN030+MSrJVFalQiBburUDL7BCU
8kGVOjnEuZF6IBCAyjFBXQ4NFAaq1TB2V6UBQrGMJSrZwhjfAD/4Mob6uEn8XN0v3SJzPYXn4olP
XZ2RMCY3xErwxRVj5bH7pYBjDNGTLOK1qJvwixgwXyqHUAWGy7sNFYRCbKjGsH1Q8KB7GFR7jZLh
cA11eo6FExtLjkrllCtEkGEQbJab5eQylEsxi5F3+WEZs9MB5iJoh9Vy9q3JwrsWteDL8gfMUcl2
utvAtZrf0reM6gFXdl+qpLaSLF2bIsL5ev7rEb59l7E3gQFyJdHxxipr44oE99cJzhIkYtV8wDar
3wawT9eLIr41GPVtqg3HuiD36IGN//Zv1y4vRfr4ZXI0m62inDcFmXgywu5eRXbyO1nOT4Y7Rk94
FPRbE6L6sbYxjARYV3jLFXxGqfXGq5qt9cQi85RlznVKsaNqFGPaL91ILxBGyMf0xRLBuumd9i+s
K14Ga0rQRJTTJqdQfy7nhn9k2iwnwFu/xGqMCEYU4ECYRO0h19IBXTkULsCwVMifTTJljuuSe19G
yT2R2OfcL/zT0gN3Kq8dLO8g0Lw+yTaJ60x3amdmDxBQDkqLgRJVCpLS+YRa+dxVE7K2lhZXwBfC
G+RAqpMhmV6ujlTUY6w3Vfxj4J/U8Gx8SK2u8Mg2WPul2yZNcyojcLy9iVWZ1+TlzRDY9Q0bSVIJ
JHS3pY3jwdIVScXWJAMtsjxSy4MIuEjb2YPRcddLBGA/9kMo4LsOMtDq/blNlELf1Iierp0MU3a/
Mq+s4OLT3LOQo7guanIgQ97OLVJz87kS1svbuXbU/w+vW95z0a/7r9f9/As//97yn0GjKW9Vq/s2
mfdOl5cvaCWk66kuzEuEOsk5LDN9zV7e+NravUcFVEN5igKYjB3n2o5KdMQ7Rm59lDWfzKS+Llc0
Q/Hd1qv6cagUYzdW5ghgNYweRBfnq+WKwpVHG4DKs2FM5kYv608TUmUgAyQ1ujpGuYqJ7M5McPYt
AXc+G1P7xAJSBatn3ykQPFdN5ZM1SOuZUqvqKeEw3MWK6W4VN5tOy9tYneO/vU1lhNr720Cb5m0u
729T1HMlUq3dU5ZmqleMzn+8l1uDTFr+JUcpnuZniPdqFOJ8DC+hiKW6fkld6yFMeP6XJ5nqMTVO
q4Zogm0GFtkTciSERquCFAi+5m54XoyUa7Y2KwpSf3eXs0u3sQdnpmvJQ+42wWGcdHIY5oh/Ambr
oHXDDGHGqmjvl8aYPL0nfeaCAZk9dU3mp6M1ttMqKPHUrWezXRXcnVr5xT3669FDHWVfYimmb7IZ
OzYpiXp161CQgk3C9XIi6SO2ckJ5mrA43BfWkOzgcLnPHRY4ywUGTgbrqmcTw/b68sbT0cyVYlfq
nNlpbt85PfDN0VVQVSbP2ax5OUEGemWikey1Cv4/SC8wkysx/DDkNr4pqvKjlHlxr7gI1iL0j3YA
N8tDgguiq/bJJ1xokk9xD9Tf0fMHy4/pmdXFcYWPOCbnuhwWRhPGwWU5iXBlCM7KqY9LV8H+ad2L
XVKgydKIK+sX5YFAtV6VFCZ0qGvf8hzrRoWT8O0ry1inJVq+cTuscyuxXk32vKA7pH4Xihr/HwMe
OODh4pOI8y/LFVY43OtZC4rSkp+mKUKmqovE1+HnUWAqP5ahnwfLVaHZi68/h94ObhOjsW6xSws/
DQZZq9kUPi/L/tLmJPWNuQtIUt8V04It7crPLZYUnlkF7iExNoue+CxXtnErh9ylRItvRyFsleMg
dMFnoDokaVxaN2oZUEmBOJVBoWzrS6bFfzdlXEAs19rT+3iq84UvV7yPNdZ0ttQS/cLMmTmLP18f
9ZmyKxP1B9OKT+Kdhs2StunVrl4rZvv3GD5Cyj63kbFcLllOuKzyFzUNseTgVe/XlslLn5XaLYU2
920Yj4unKq0CQLn2Z0mS7+j64tkxQ+todCweJZ4a1wiuu4eierQbKKAqqxo27qaNgZgup5cL0SBF
DqeS5UqUhqGsMkdpLpGf7Clju29vA4CBsC9Fgdl3blRXdtc3yT16Yu6liwDf//be1PnouWbSXRc1
vkW+T443zkSQiUUzVCIrcdzbSpf5Nck7pMR7eEyxSPLr0jSma5180z2rk+rVJTruja09BrHV3KOj
6FlzD/14jQkYufZwENelF4Qxe4q6Yk2cT+Z2Ya1TN013S1fYEBpUhGjWuVZ98QP2UJWZYQiSNMNj
KZQfllLW34uE3JSQzReSORbV1Ek5u01mnhOFHWQWYAsmgpy6EpfWbv5Xp2TmoyNtZZvi8XJwoqq9
usoMxMmD/Hu+Q989XhuaLrbCTfqj3YhdSN0cQPHcrQROU7OqcVTUw2U5CocRetLPiytwkLjpZaCI
FNaa5RIgOVvM0+xTzRb7ppwbX2b5plBLy1vSCcvYcpRXnYM8XPSWiXgfX06aRojxqDocZINYJRJv
za/vhNGQcrOMvZ2gevD+TmMXGNsqNMWW2v43HGP9v0YtX7G1M19nM0tm/yx+oKxsU0cPnWOZ25J9
Ncg9OVTT088XtXlB2qkzX/0MdNfyIoTp7W0HuAGzRPFdr1XxFBfFSg/q8TlK4+KoUnhbF4YxPrsl
EXCUNub5Xy4T82UoS/56WT+EKGKTol3G7cHKj1kXfDY1ZF1RTm+eJh3sDRnW/rWK/U0B859qZtWs
/SQvviMYHKHfMwSfmbSjdVfqJsxAJ97ZSOifwAympyFHocycIpxyxszprjEGnNGcClZLJP6D1nrB
TMRcSSeNHwahjFs0fyTeuVl3FmXFJr/W60dQAoDckrD5HhbhyhVV88MKms9qWIjPfZF2a5lF4W0c
GwqGCcMes/txm1di/OqYryplR+pWWoGaqj8ATCvGr3H5fRn2Q/fDMEyxYDUNU3tfuW6zUay+2SP0
mj/XqXoDU6wmrWZld8EQfSqFmT27Tcw2Uchgu3TRjilXko3Kjcxk9QmI93p5tQyW1UdDN7jK82c3
UyfPlXFxkome32Npy8KjDUDr41L/XBj9brIb9QE5s+yuVfp7fCqMzxE01kNUdthR2fknDcwbeRNq
i1lOhsIgi2lANdTi26hI9X1uiL+WXlPLzljlMpUXneTOMvbeIBaR3CqhiYgSlZ5l3J6HlnHyIqSp
lG2lruyxao+Lx1QZfg+YqJ/0ZhjPFdrb3jLc4QK7FsXUUuxDjzkZX/+Hr+tqjhtntr+IVczhdfJo
kkbZfmE57IIJYAAJhl9/D5qyRvbnvQ+LIhoNSJ4dkQT6hP/MmuLgfa10/AHXUuNF2AnOWBrJdjZO
6q8sCJOtj/3iEgxu/ICKFYCwAv0Jf0/dB4CZL6DCDgfLYQqudSzguD02G6BSrHOkQ8rprEsPbWca
ExMo38E0HY1gqrYWttqH1lftQfROucUDdLxvkw5AI/yVvsSWhxMIyL/+8PsUwLoYX3fsINdV3wQ/
OKpUCyV3kPzgz/DaMlapWZZgqjBzrwJZ7Sa8r937U5etPN4Xb4VlvkApwP03qy4ettwwoc7MZS+A
BhW21e6N0vyfq/Fj9D/zDOW+QZhMPqZ199r5U/2geGafkjJOloMNspXIoFLW8sI911OVX50x/Afm
H8aX0R5R6CnM8RB3GXseoYpN+X4IF1NHhj7+cuDY16IwFTAGAByq8Exgywk0R/jYlf0ZjN314I35
yzilxp2bps1KTlPwpTTbH1mRNldQITw8EqNp4dhJ+KXv4HAM6EZxKmKQGPEufK11Pp54fI1fddq3
0NV9s+sfbmK4X3BKXabheSha/O+ImbvqHCeAFJ6O6SZ2UvfA4npLIRr0Pdh20JWsUANIpVfsKDYL
r8CNu93yVrbzyrd5NMWGeLIN/ZyqAAbRrUZ5uDW457T/3bXaQB4m3dCMMiu8/dSLNY9SuEL05gn/
Fc+AT9taiCo/jLrbCNdfBnYT7mgUftdinU4j6pF61IOI1aZpXLGmru1m4S40Qn8JU8LiGZ98BrUO
mGbQKP0MUIp+zL267yCzkB8odfSAxGa6gqKXLUQCDWXUrhnYX5uY5VAxHjog8rmylgZu5zvq1rKE
FbRXvlDP1hmFB+ySgnrxgWJRIou9cAu8SxOE33PkpkGB6X6eAWniDar7xTptLHvhRbl5SU3/wY3T
6I3DbHrJ8OW/D7gIt5nRaapYZ5/k2FYgIZfVc5BzeKzn5fTTwZ6R/mqAtfs0HS9j0z00LN6nGxG+
8iDNVGvP0hrUDf68jDTxjsAzQLALwLIXWzX9nqW5AZdYdAHHcjcst9iGRp3GG1aZx6YdjSrXCBZN
YYFzr5Mr2b6VImku9iCGlwESJpUrgW+vnegJL6WL3sQOEMy+ejcBaHsGAUYAag8NEqsGt5rHBnCG
eBd8zeqgXgIyVx9odEqqHYN67CPElZoHG0cCFE5Ty7pLcuw0aRJjQoB2CwV5Gi0hhgZuG5wniqF4
yLMEFSMoTIOD+GvLOU2vnaiHB4rAZGWAJEDY72gDyrQtI+WnXsJhe81fh9QeHrw8eewTuzZQPQ6S
fRQxc50KUElBAvbccw8Y11EAt/8pZuAxBNqw3S4p28UHerZ1QwMNMFJH6XhLiluqNg8SII9e243C
yPzcdW14bpxWPLGKpysRj9GWBmtzyvbFgNNCGh1zGIYqP0wWbtdnB9Ajg01hlI9T52UHChmdeL+i
2K0bR/CHm6dR8G9TwL00dyiy46vdPNlpb31p8rYCRrjMN8DZWl+YpQ4q86unZBAmiJNTuxRJan3p
GPiJ9WiO0LCJ42tRGq803Yrg71TBlBN7KBxalxXrl1WbFYd8svVplr/uK7t4QtXFuR/z6Zke5gEM
uHZWXuJMWWfRpFD6+YFG/3cSZXGAu1Otjgfe6Ts8odOwpFuXrgi8QFd2wvKdb1kAngDK4NUlvqW3
5P9/7h9LzWAI/XNvywd4qqwrLutFpIDW8QQU0+fLELafgEhCimrilb338TRMVzEF56FPE7gzZktR
q3ZFQWqm3p3K07wg0L79VpThQ1UZKxQ+GRvXHoQqFzKFEN5ijHrzzJNwOodRvcWtcsDBGn8PUVy6
5bjzWfnjFp+nJlDUB0cW9zGn5WC2V13Vn0Fpow5Nha6/5jdDThDsPfyw5mNlVAa+dVYOJJMOzes5
NrRvR2Y/pDnDnbzF9yWPjBx+MOB4LLQ24hg7p7lHA9Q0bQ37LuaAM4fcWzwAmfLMlfsT1dts59Ia
txQfH+6yTqHh8OlH0KXsYrVyXSgA3bLn2djTABXrtPZi7tNPUKC4naXwH3q/UosOYJo1Vfmo3pfL
6JLFAbRbdS3QCWp2cl12vdUCAX+r1jSpTQrYnjVdcMEBNP9jQqun0xp+D1cvQCHl+rbIx0+BD2j9
kOG2Opb7zDLdTVZF7aku4jdYm6W7uVeKDp6BqQttAT0K+zhg03KsKvUIxajh4EDCrtrkEOswbb50
xPB5mLJrPQUisiHcU4yv86oUoxUoJU3C+pAUGYCaHz+YLmlUuqOzADoffkgQAnCdoDsk+reKYQ0J
EAlOR4BsReON47/ViK9HBNWOk+OGroLxGAYAawyXLbB1oGhghGJ+wEFsoT6EbzUKCtJqc5DG3xdP
IW0zYetLiT3LX0D8BS4XaNrHtIyPIO625zgsqsdWQJHRMrTmgOCAHqrqaZqAq50HhwDkjNhkG/Cf
SvgyiP4eIqArGqTF4r7slqizQr1XrxbmCTulPH+hQZoUGyDeGs1bC5nIHVW1IjJEA23syyhhafFH
RUtJb45T7u30/SP/0xrtr9xbGl19xG8H8RTnYTCvTb3597BBOOz4Ja15dsRLWHOlU5jel9e/hKYw
TFHOUfJKqaDGXilEPTq5wfb1bxNpLVr5YyJX4MP9ZS1a5iPrtjylel49L//7WsDLpsffQzSR1vr4
B6nJ+RrW+p3SyuTt30mZlPTxL/jLev/1afxlrb/8o/7rA1KDCekCP/nmq3LrtQFMu1pIWMeR4Buf
uWxNL5CG8qJrLv6hMYp4peEu/aQPALnF66jKm/JUjuMT9SbUqR4bOIxBECPp5jfUGsd+a94myRJP
42WM0z0YBgbDsDDMFl5otgAPI8e3kUaIcTUPtPDhXuK1FQ8zSi9a69dMaMpPcA6HcQAFhR4JB4DG
JkuBC+Gbp8Ly71K7ja5BkqIB/WBn8BouHx+xocA7fVXBb5JSaAAQbAdq5oCzz9P0XDcqD1VUjScK
JSFOC2uRLuzWDq80CQZuQNab1vdbaIA21wZK2P6SYjSzkxxCg3kVbm6xyX2IGbB+IRMXKke50/hE
PSpVffRozJDQBNCZVDrSvVrY4vJ75lziUsUDTEQHDja4tqlJQydd1cYUHizA2rHHSJ8KFX2O51kO
scUpPwHAlp0lh9N8ZIA/wiyZnakx8ySfr1hbtmvwYqvlnwM6uWpSvH177rdPE3ScuoD3AT6c5Ku/
rqvTImkvpcKfFP0icxor1MFASbNEwYIDhxvBBVQCB4h79Aizb+yY3i8pmmUcVrOUlbbG5EM5BhPm
KCUwp4ntJfACO/wLw+2gl0opFrAQhyoyc1cKOI0DNbIoosMIsGoHdvevoOAGzlvAnI9Va/b7VODG
DXRKitcpBmddoCVNmFpSdB6jVebLIoY6dtL2u1b70TQVWAk9aNC102TBijdTt+2SoIZrpQz8bR7w
n2CH9rt5eGihkmsk5kmVduhvB1ZqXRkWrefhts7j09QcKgg924t5/Tpy164zBPiDBP+wtPt0Eweq
AGYaGtsUA3X3/cpw7VHCCjx/y7Pe2zWNlexss8SxDuMw8nVBfbuAHAdMLAh4txD0OZNL3QxPnRi9
PWUN5PyrTJAk3F4zlhgkd/x2DZeGdmmC23JmEs9Bz2Hd3LiFCBcS7BYU6n8boOTQMk65nxZ3NqSD
rQXFIrt0IVuypzUocltNej5oW6H70gdAKueJ+QyjYrCrdMNKIx4XVTB+t1Mj3n6K0SWs04GiGfIl
9aKPadSFJzfwL7I0lp3EC3SAM2li9YFAyk65GzFAhqfPDaXZGZRNf48HLffWuMt2S78NG5QMtxbp
S3NYXKxNvK6tARFMHmmwH94H8QmMCxj4fSvkuJzrFzYcCy66O5c6qOsZ0+cuVBw+d/+YG2PUgn/J
osXf9x1qe9MjisX2suZdtjOdZHq0bW4dAjyjFzRKsb6QhxzOMBcKscl312brQ0QlxvwkcbqL6uv9
LZ/3AJJ1mVkCQ4olezdqAY7FFqlVXzwc4FsLHwc+Z14H5dmPowLunBWOj7X976cBnUKjBQPIGHa5
kAOkYcUyvoKLEoI65895vy+Yox61TOxh6lZ5ajgbeC5GIXAFLTDmQ5ev5z7z6vEyVfA99jjk33QK
sKbvKVT88UTI1g5kmZYWJJhwMmbIH0kfhps6S+QxG51mbphTZgsgqEYwnvoEZ3VevbD92n2dhAg2
uR32G0BLndcYNMiFK9l4CtPe3IcheDFFiNOgzGYuyreFdy5x+KAVHNLvTEvklhVK31OY71J4uW97
G85cUfzjBof8T3Tk31I6Z+g30A74ZvrQDwNKyZPY/Pz5hmhPsGKpnBkjRa9y1KBs/SmOqgJfTXB3
uBNldMr8sPoGBT8TFQIrf7YgdLsCCMXHd6cetrBjh8dQIcUBh33jtpW2c7F4bK94jNKqgh/0omsc
/g3V6HOS2U8mpDiuXWOBgybgaU8n837soizSqfhkBUP/GtzPu3UINZ96H2KKtEunOS3+7Dap3trf
5pSV0b+GZ5yITQtLVfE5K/h09FLQf6HMqCDDo+SjiRN/3Zkbp340UiZ1NQHjNbOXo92AlINj8LuG
gf+QR9WVhU57VRAoR4m83NEvmuGoG8TexFvSr+QOUHeVyi321PUgNEKT0rFoHyun2lEYyjvvkyzs
uY9dlkMtHc6Sh8QZXpM2ZA8j7CUfak9NmxquQyuKUZMWVgbpWiff3WIQnrhzoiE80awshFolYADr
20IxoJU7myU2NJaxODV2CH/ZpsKD5hZrC/PfSUUoEbIKLiCK8XXNIaKBczvICIAAx47Ux8E7tPMy
FNDGTqRQZtZJgcshLHJLcioY0/pQ4Vl/SjITVuKPQ+dTZsLxKC7xchGt+PBVOlV36F3VJ+sozQ/U
ha0MwAxu9wxuCdDuvBb31MTCEvfc4Wsc5vQnCk2N196xob9WHuxXT74ovU0CnFvo5OEql9Yu9eDA
wJPG3oAqNH4NwmfITBVfKlHkOxxSvodF9twFHe5+DeQBAhMno9x6gERBh2+dGe993VWdAQ/rMd9R
RqsubQPqS2tbFVwIB4Xf/Y8GEo87L1frXrBtpzZBIJ1//P6lxb0fZ5yTuMSiEV99wThE4uyjaQxi
PVj/mIPTnKgx8A47XyURS1eexbVoYdEe+gJIOAhRfr7hNhHOy+GRtMkalYGbHS/HAConkDLEi2oB
+gegyFshDPgKQht/TYOV6wD0a8IVHnJP055iBvM1ZSYFDwZ2gfwYdNEK70Hu1y5snGWsIvymdsMe
UI35WTLD/TpEeIeEni58pbgAYCCF1hNNyMwugj1UASH+zgVai7UmDJ6iU9FXULT/6I6SwWCvkNk8
mtEodb3KOM3dj+QUpckr6zMGwRlYq5lpBOeGnq3BFrOeuthNDmMmpgWEVa2nUAblfWQGexpkHUJM
dotqaP0HCvE8/Vk7Ij9RL2whTI0pB1GY6SrAnRTFMR8m5ElXlMdASVGs6BKMxsksnMM8yjIFx6XU
xIMhxyN7aDIf7IhcAGFTf6P3cxtgv6XS8UZBsRlW76gbaLtHcoOcrYRhzdxCQ7xKZ0NiEVhej9fX
6VhAFm+Jv71u38KkEHhhLpe+4tF3lPwXltX5PyMJAxzX8UuUrGoUNz9yBYpxQFc7IeUCYOw+VyYO
KYVsj0LX0AFk2uMARX1F8QBQrXhU92aVg5EownjnZ7F/kS4K1EUv1DUGkfQEG8pkQfgqx7fVyRYQ
jG1j5TxTl0ZbbttzN4Zy0WKQTn1KFZAStZ03GyP1oRbR9dZ1wnEgTKRS8aOM5R083J3Xv2XwxINI
46RglazPx4v+FR+A5u2jQw2dh3uwKIWgPBDlfwzQAfpgvdAkvCQlcLjUU214P88TvBT1ztbPDKhG
6vJwg6ev54EMBPLCoxLTBqJWzqsLagwotjCOyXTXGMDnggBlgLL350mOw6NH2ZqfJg3wpjGK5lKB
t3j1ZCWvkQ/kUB5xtUq8DH8INWv+t28UUq1oTq+Vq3BI6qwpRkJWFLutA1lzBs4oUiByWgD9Jd1z
Jc34Dl6fwyWCLpi/qFkHKFvZn4wKsXkAVr/nYjjOk+I+7C+9EyTHoZh2adL46XocpLWXUfKlBQMw
XTuWMWybHPxvSp7n+fA9WDsd5BFpZaDU8NNCVNpW4MMka56Nw4XSqWGd9TJwCHYWJgeLGR8H/SNN
Mw0wCXg16tI/0lE8WFhuwOcYJVMexegjoGTIn77nzZ8n9R097/ZZ3ebRFFpLfAc12gD9Nj26duMf
k87yj2wccVB769OVXfrlIg3HekPdgfH6PSddDtpfG691ag/sx6PpwDUYB8CeOvu6KYzEWHFoKi9H
GqEgNRKgG9gaRc62EXl/bjqlzvNsJ/hSQYVxCSM5COmbdvrWdPcSyrQASDbmaWrx+VN4QhF6Las6
nLNwiv/c5YWBMuBkPJisOFCWyirYaNvmuGiasFolqpDLyfedez/h7r2SkQU6MLbeOuTqEMWbiG97
WXQnilNTQe5lGQ1Du0VVGDTVtJs2bhlAMFg2OdwMB3y1ochwvcXygcsr1w3FpASpgVKoyYtcLcM8
hiBRyGr/rJ0Cn+q0hS6cJU2oDQ/2wUkGbx1lZf8yFu5LXTr+z6oAPQl2fF/+M7Xq/RcDnmE/sQXF
GW77nsockPpuq3IWqBedWupVm/9dtWr7CNaSJdzXp+DeBkF6FTRKrOuqxLupjpVj2u4gpD2iGPMr
BtkEeRrhYujoDEqjJq0H0ECN6lz7cXDv8IQdhjJ/GCYn2GQ5vDsLsMZP3Cutk6zraVzQZTT20dIx
RbtquvhXkEMa6ETpYwb0I84Chi1lU+zT7E4rAWSRdZAjKmsAYut1C03oVpa9QVXHOvg4UnrHjgbe
sYQC735g6s4MYcsDyo94AIsvRlnDipbUpQHLNuFx7FTVnmJ4xxEPhXXA9lBeA92BMgQ0v6H2v6Ax
yipYZK3srjDWlEID3DQeLDPCLUj/qKiEVCPUsTe3nw671nFrDXk//3SaFLvgEJWsHXe3nw6B7UVv
NdmdGSVPSW9PJ2oaF3iZRQ1wbz1omXk9YONDwP+KQDtFQTR47o4DM+cpmTT8XTQlj/A/NU/Sh5Ek
qISQCXRgRwaRpCmZhjM1fhcN57REnQDOmTgO+y3u12xtpnkAl0GcRdJxnshcdQBtEPbGDezR07hT
h5jj2e2wrDgORuIfbX0fAhnL+9SNhYpWQQpbS0r5W94t1qDcYE9ahkYvR43SVyGYUrBV888wL+gX
Hg6pIObhJ49Jn5bHth6+zucU+rBi0hkMLwp3FPvIAI07eYxY1O7ThENMD4ZI965w+CJK+PS1bgED
ti27OBetNHa1MtoQZFKcjC/gnwy/TycIT0H0D3XkAEI6XYW+X1yg+ryBB1d5vIXoaiqzf1WdOLs/
4mFfd0sjdq4gmQO7DVIO6pIV7pd9v6mIfANo2G4sIf7sR029bCAlsSm83Lv3We/dRxDm2rg8qpcQ
bIVXZQh/pmNcQ35ep1ADIGEG85B+axcMZBwHuoJ2hT0s+Uim2ufAyVIwL5Sz7wq7dlYWeRcgmWKU
lgApCZ+nOlzSUZpqG3+fxvLpzxO3tP46mfiWZ5CEfABYAzKRcrJf4DEbL3s4Dl8jrX0KRX5xAvkV
ak2xZFvTbMD5mbBB5673c8T9VL9ytMdbwwvWHYH0i+xNJi9h7JgHGsT7qblJbUh6QOX3TumGxRL/
G+nSH6HBSVecFzaQ7lqSk4ZHSF9sgoK/BD38yaEeKQ+ygagA4IvCf7+Mmi+o+sIdQLtjwLqUbdO6
h7EGPi9Lyfwl7Ji/DVMn2jo4QX4OreISNEx9jypsU7nMh/saBq+HOISRVgDm8Xe2pnEGMbtVMLXe
oUTBAdUmKFICpdCDROlBybn9ItSoDlGPs248GRFSvnwfvKXFxgBGapLLJaXcBkDIriazu/vDYv7W
JUN6/3fPeh5rK3FAiF1sGJ12VVL/j6R+aq4xb8QBRynsIS7Sf8wRmqHUm/RuH0wKS6jpSpFeKfOQ
ZtEbDc1JGTZ62SiL1W1O6ohk2TcMh1p6VWoyS+5RM0/P1DP9yD/HVrm5LSRMJ9jB9eeVB3LbopJ5
aXRDV55+oUM9y50HwiEGG3rK34B9s3FQ1/iX1E2CCyym2j3ISpDa+W36CEOfVSBGWMfq3Hl66Dj3
CVTE795XC+C7mGbAgDgMZq11Ck+FVSlheBZrEx9jnMzjfBVy61MXBaWnAVKHqYBjTcjcaSXMn25m
WkeOYtJpwhnntCrD0lp5eJCtCZITSS8+i2l8J41pmkgYh69TEhenHFvwLe57mucBPnTelXhJlOV3
6lFTBFDJXNDlGCugw+wEVgChcbql0FVmJxyeqRMEii0YltaTfHON1nssxnAxNqFz9XVPJUWwhBgE
YGC627SGB9fU/iTUIJdQ86k3HK8Q2TIO4ZaKJ1+0bzwPfckNAJl9dU7dNrgOLA0uNe6vc3KETdgh
zPMfOQ3maXDFJqSAe1H9qOL0JQ9gSbMw8w7oAshkk172qHukjU1q2gLfAvApBEfZBRrL+Cqz1TyN
cnhi/nWaVtMORIydr2fv69iOsNFtAZuPGxtSm/rSdg2g9IW3+xyjYUoPLNyOIxHZK8qmJmZAt899
6NbhPKYr8dqgF6MmAFUGyAnUL/ANuUuDLj+FoJvsghEQON1zjDwHTgFXTDcjKhh4fg2o/iTge0Ic
AMFbosLx6qduBgUsUNKzAKDM3/JohoDUFZ50uDnWQewdjBK8H3uCATAoSiAWuRsjcYcjTMuHo20l
+MZ9dEUiDAHQq58tAI9Uc2KkhykHCsi8A1z41xwvdr11McLEojUhabugJeHUWMd1eYEJTXRpbfPJ
h3jHnQ/Lvgs1o8ygU2nneyAS8T+cYsrlMLjq8Fz4FJSR/ZTgVOgOilp/nwvs7cqAkEOenjNpVqsJ
3IznIBGQyoBrUew1xjM4tSfVedN9VQm8t4xpDLgWh3QmKJR+z30oZBXyChmTZl8Pfbntgsx6air7
J2WAenhAcY2/JTxSa7gpOAefJxInDX7g7po4kru/yprMCidKi6A0qCmKRQDk+CdRFBr5JIPiBxLH
7UmE58fviVMG+Zc6yiBrgDrONmu974ZWK6Em1Eolty5dKdmBrQCb6D/it9wInOwtTKu/UyjFGTtq
4aSA8rGcbfeAfELgkeIi7s9y6OClLCvrvgUneCXLOF9TFxQ0657D3QYkzPrbLURXzTDCiRxvxwl8
o2B6U074vAFe2VY8Nu8pBXoduAVgd7ekLg2YHI+E0HBWtLgz8i2HZzBgfsLYp1l272n7epg4Duc6
FEDe6QY3tnwFe2BrZdZtZS9omBKdsboTA5QWk4B9HZMcPqTkwRqE9c6MRpxUwT9s1A6sNfmHcR4r
MJM0dG9IvOHYVcmbRFXp5AEd+xRXCVs5U893dTapp3QY/W3JA7GiUQFbgpNdxN9osMbt8WgZ6TcL
ijUX2/Czi6ubHpsy3P79CrJCvwboamhGsctG/G1TN5rgO0ZXyWD4xwnPU1oE3jyA79NS3ZRs4fWQ
HIEu8E5d9laJkR1C6LocfN3Q1d9if0sZig7Mwmxa/f9Thw66DsK21+R+cDNGuHXpavZJoGHq4/z6
3SuBf1zdBrjZKBgQW1C60qO3tTJzhG5aCLnnZHA8eA2ZYblPVAk0G3Skl4M5cbyzeZmx66aaHyCq
yg90NekRmH5u3AAY7sjy5coy4WFaBx3EBoQo7DOYZvpUjTd5cIQ3BUzHKvEwWuOTgQLilzywnHWf
a95qjy4O4xddEdUg2il2gBZOvoJDU/QgJm/bQi/o0Ogm42Ks9tT3ehPyQ53db9LeTvcBdSnJSvwY
CsA6f75spHhx/HzcW1aNWl9RxajD93kAuAEMefBWA8mFWnI4UHrxYdA9Ct3yqOt1XrE0fFUdKh7u
ZeV1LwAsqp2RaoKRdNUXG5j3EC8i33qgQNet2RhaEsR5wOf+I4IbyDfelnhWJENxj1rTwhQyuZ+C
GFR30xZiCUmOacVYdpyrpq2ukFK5Myvx+j9A9Yt6FGfYoi3AWSqX0gmspeNDYpjl8fhYmnI6gK8L
/W4zesvSIb8A0uEdRlhdL2CK1b7gcCFF+ZZx1GDRzSHjsmnAAgEGvnCXXjg6m4JYWKYJEqXg7Y6P
SXymGF1xbr0yN4IDZAJQcaAfPZ5uajcKL148vBS8F3e3uOFoccw43FICVGb7vbLhlOs2RnRlMUCF
GdTvcVDI+kUoexjyaVJtmyY5zAGMLyCUXyDJ5QarqUr9owUbAVQZ4mmDB0aysjXtuyqdZmEmIDB5
U2s/jzEQG9S9jSoVtkfq0ih1zRZsm6708+xfcChqsCZEvPMMe1olAqTOMOQ9ZDNEBvs9UD7L1Pk+
pGFzsUSXv6rd0E/lq2+5xtrEazIerT+mAPghUp4AOBV8JHfa3KQpWhQD4CMLXHk/MqhbwJusgpcx
HECCqPVmBYyC9RCuYxmMQ0kBI2kaD6+d/QS7B6hkeAXufyxx74csSkDHBVuceVX6DLwWhHZ1jDE2
QH/71yhdUayMDTAgAlAfc7uM8THb/XIcpmETwsINqmIM9oVNMqXwajbQD38qF9ZRiTs1sFVr7X3b
WZs4dlW7oBgHd6mF+lPUzDkUtDzL3isk/hHvmwBKjzDCq+uFghPm1tEyApWcrtDvhHRjzE1YNQXJ
CeChfM3gCr80WJGefGmgam46VnrX5ikOGEWjNoKbxeMkSn9hoj7xPTLSdQzxsH+jwDm1Q5QBZ+C6
eITgJ9QhSOeoTba7DEXEU2aXxVK1iVjBXh52kFVeedsRlR0XL8p3Y5ECQebrZ1+Ib8QdmO1wDQ7H
cx9ysRtTJ5/6BTg8PXZZrnHJ2ta4DEHylooMxjO6R/FE5P5dhp0r/PFKmBxGXvYAMEMORUp41VsD
MDSTrFW+TMMnBxo2941QZ2Z61i6pLe+Qew02z3T5qUnKVxFh33wLjRPePAEXCzS14QDn3+kiE9xb
wszot56Zdtk6CcerhBbEXaZHKQV7KxzwmQkwCR1wzm0Y7OFAccYR6GiiOJaYoG5MT9AmQjGt3eBm
aVxdZsRX2D4BEmJbX6lHcV6nLhRXg3gJE4l4TvPUoJZmLdSW8lQt44sCtxk38/DR9eDQnSXc2rhj
XL1lY7cpUWH/nhjwD/BTdzobUdScwB42lrS9z1W4yPFt/CK1WL0Dl6O7ruDdAdyTN2bAeoi7g/Ot
zMy9pNJpMUEAGsqQP9u0QHUqrtmLlbnWagSs55J3XrebVOXCyzuFXvLgPEvXhYwX2WjDMCa7a4H0
WMy1gmjESdiffaXHDVfXZvIc52A0H/Blf11NMd9T3Tm1inOIXclBWDkeLH4X29umQXmpC1Jok4UD
u5vLTRazH30wkfdt3fnByock09apfdim1D2ge1bPV3CkhP0kXshwytiWAGzazpubOfve4NlP5eCQ
q2U8f2oMNm4ZAJl7nk1sVXnYXJDbg4sDZryJw1zmjvp0JVBPfQ9Snxr40mZr4HkuNQjnY+mGzQyc
ciuzXBlWlq3EoPW5xvACmaUY4pCqBSpiyKe7Xjd0RU3kwAXWzxK1mJ3nawuHlh1sbsgQvgd360JX
rcSNXARatw7CBQOpFHzEbmm3XL0GoAIhoILdptKvMLyDN5RJNlHUp2buJ76Ey2Te/iCt9Rq6EGJh
a82rWXsdryN3Nj7A9yA+ev8urhU+uxFmh0C7wFAc1g8rd0z6i2pkf6ErWGxg5+90xppirDbh7iDM
cYTWdNpvb4mUHSXlDyFzsf8jjpOmU+0qd8ui6b70q6/SEi02x8x5DirxtRzyFJ4x5EAYwRQoY8MW
4pr2BdUxb2UkqfMEPAFQENC32vbKMjesy+Ayg/rCV7oSIJLPV7dYdYs5EpJ2ngGX+q6yrlE+nJnf
yNcoRq1fBfA2oy7EWMp1kmeQU+OefAWIQmuDcnWmrhMDFJWHL1HLqwsO8H7SnMbxcQ9rQn9FSZBj
zODMg9sddaXVPXIA7hO7Ms7tYGf32WhywCTkG/WoEVLEQAI67o4ZKroToRvdFbqJUFPEg0VtQVJA
AR/HXJsoqzTwxLKeXG3eFDpFvqRRkZjeWTDzSr15wrkIpXpKIl6uYVfWr12YmN13gORsONjOY5xc
ADI6GWYWbRsg+y+VbuwpTXYQ3CsXg9/l3gKHntXFMbNhL5X5Rj4bFKpFFO0Ly/nq10W5Gt00h+J3
XQPeZ/bnwrKOEgX8RwqpeISMaBgmd1FbpICTHMEbye11aNbyjhrI3Ptb7KUhkyKyu7CpXvvGVBug
hOQsUg9lAYjUj/xZVFZ012ndemrw4OrWDCr4uG/8ilUNd45Vbu9p0qRn0mCF6T2P/2c6yiXNCmeR
2CZncLhsM6c+UBOaAHItatg3Lzj+h68pCNQbnFiDjmFoTqBwgNNNZQM/SXyCzoPjUAzFC2xCf2lu
/TGgGLjSIaTrey5hYkY7jEmmtTrS5oP2GZNTh7gT+WoxtjhXq3i+SD0x3tdBA9KfsHHg7YM4vBB+
kZy8SuzaMUhhohyr12bCG9FcSoTlmrn3CsN59fHykriV9yxAA7+MtvEPhc0JB4GASzjryR3GtSWS
7P8ou64luW1t+0WsIgiC4ZWd04wkK7+wfCSbOYPx6+/C5mjQaksu3xcUsAPY0nST4A5rbU0Vwy+B
9nVEs+gXMCyjvCZ+5TQmBbiqvpAZyYnXmGakBCrzF1rNlAxQg1YCBmUTzfIIXs7xjNbo8Syj6GXG
+ul+6Q8jIvRp8s5rF9cHXwBKi0BT8jlu5+aUh8P8ph7eI4c1gPFIneicBOVhS7Pg8Tt7eJo53fuu
LgFDjcBje0qbCKnIio/7HkU5eDLZ6RltqifUH0SXEUiigQQr8JuqDz97aLT8jErJ+YCmFPzwpJ8A
y9+SAZgiYrQmZvJjg5IO5E2Tz17lz5cpjiUKl+HlA6dgO3gopJ2T+D0Hp8V2tqbhskwVcl5qZqpB
y/Qyb0u/DvQa/p5dWsGCw35XyufMqGs87pviWzeBzdSep68IZqW7SngotjEzHOzwk897w8axFQUH
aRcN7zOJyrq+ACLeqgXx7bvC8QNSkoiNyVOWi+IpRBETOFVF2jYHNLmX7VvDkzKwOMACvREpUhpc
1BWCOtjFNefm7xSVqt9QuPa+M+X4oapQdjOlrjy4Fm/PocLZqtPvi+dkH1PXj/DYW1SdTMM/8aUf
DwUv/Z1kabLzAWC3HRY3etNW2w6UgM9O52dImTkz22eGLDf9XMRv3L6E0BzST81kVAjjwYEGltvG
GYQCb9UfstyVKZ5lbVue/Q3q6Yz4HWAYq8NYyD8jlBpdWGsfOk99rSmFRcOrYqFvfx3+yHKlOGBd
FnhQamvJzfY4eOL7+rSvu/obrpOdRoYaNTR2/LxsyrNs7A7gjSW6ml2jFTehBpplXixuoDw3t4Cf
EZt8XPIlIKE2HLzi2MaosiT5nYkP6OcDaie/m6klAC6Mre5MBgZM/tYprL3WRDYyKNOCW6zMlz5A
8BngtVN9nCoHlGhqxYfZq7argtuwUcTbHSq6Trjhp+D5OMiV3hL11CC97IHOkQLDmIRAnsIUSE/T
dUqu64oUiT1/AkgGSrcA34Vjftb/VWUX12na77HbIuiUutM7d2TjIQwTcZptr3oOcfPaArI4/srd
7kQ+edq8zeoGvzfA7eZh9lfTzwMS5eHwLuPe9xKxlAuJBKKrT57jnWg1g4TiXegABqgbRLJrpi59
CyJU1OGab612CHcM+dktLR2cKgOD8+yU9Fb4NrnhgC7eZmo+jaVxYdI+GFO4K3ibfBrTxT2LbsSv
vh76jR8xcUbOGKQs9hQD087ASbVvQJmSNZeBtci/Zt5zCEiJs18N5bmW7V4AufsUFiCYMFlYnxjg
/zbVAO5twJiA1gOQrrN/7Jzk42y77a5QSU3Uz0pQznmuIixPJCprQhA3qZcoGhb1hqSXWhZ1z3Od
xauOKavfmj64Nz5ymnWs4inxxTfcJ9c3PNzBEQDLdnNql9d0iasrzcqKI4dPa9SXVVe8Wy8AQAUt
HcxC6aNqUCtXXyDSn5gw/hzRQT9E2Tc2Sobi/jl7jhovubQxUERl4ZSfUGz5TG8BgNn77OKr9iFJ
SxS4Rml4AhCBvLbgqdqyfB4+zRHu7kCaa27hbAyfShEF/TA6HwZA9T33w/yFrLjd+cfUBQodLQVe
qrce2nlOtBwyFA+5rH47uxJdjLO/WiHd2u4dGYMpDIBlKaKOJ0fa6VPZRMnOWCrxAYcy1HzWU/nX
1LzHI1P87aXzh6b12s9tAtwzoy7y1ducTH5C+CZ9wjHzxbu1khz36ahS3kUOSI/ECeyl/pSVRfoe
zcqgky9SsW8FHkjFAlRR9C7/r+7R/O82g3hiwJy8ZYDIRkEdFB1+kWYZVV8XYdpA6azbs+u1/nGa
MnRH5Za1bWZ7eM77wTgo9FoEALL66mSVufdRIPK28EMORlwr/ORm7TdUYTV/xSh7X9F5JhO5rZ4n
Zx7NClalwhnZaefxMkzueDHwBoVE8HKilUDtFhCHozptAm2zrlddwbPpQqqOMUDPxAAIoOVqRLuE
NfARuhGMJ+EAbnAa8GuKn5zp2fCS8kYLLY5RmvAUL0CX6ArPOjwoyBjcb9Z28ht346ktXdEUJrJR
SXxqs3QAtbElE77B0+QGTknxMarS7ppE6NiZEYf8mPOmOTp8ANCs0vqA9NrV6eIfSJvI1gsi3Ccu
pO1cD4REnvWm83ukp+MqO2YuvjQ1CG6zzooBKL+XAqA8KA2K3Z0v0U1aZuVwjer25gPgKtr0vLae
Qx+lIE3ytmcsQbADQwaiyxTolk+rVSnqtwgOupek7NC8vRiAxTQ6np7ImHzxEgTgfmnbe70LRxJr
Nw6Ws3VA8RHhVhSXB3BN1BtkAOUNuVbUH6kQ0zLm3g407e0uBJDBHy64at/M0bBD+h64fbNABiwf
PetExgZe9c7cBIpeDfjCa1ijgRp4Gd+l28Qn3W9BJ2Ultx3835NcH55f5cXYtxc/9Y42GC8uNCxd
jDTOL5aRnVp46fGKYLUTkgP8SBkuenrnqIWpV1s7VNsVAW1uVkBvacBmsdUZBLxWOZt0SouNTkE8
0jf/ek32lK1Ykxm0Ngv7hO5771QlEdK+oPgMRkWeJfrObw/z5MqAjShWYcjl3sKMod2LpmSUBVNU
WqgsbvOLgxc9dHu/AOpFHy3UF/0DPw+o8BMadgRIewDBttcAetqTZGjYX/bVhB8uKVqzBQuiX7FT
hdPuc5+4H6h6q806PB6Eva5I97oinbKksi+gpq6W1P35atkmhbNDhYW/o55cED4d5y6Znqn/ludj
s/d57G9J6RRF8Q6gWKRbB0X2yi3ApVKrrhMOwy10kj9IST6ZC4qj0rfLi+DeV9xc/+gzbqCwv3sZ
cLRDkLy7kbg0QsdEPJqZQRrKbk9mVsUBNUR6oA2PewnibRydAFb+c0DmcX0XoCEVrUsVyhmI8vtO
T1O0e4QvGOlCAmIMoagGeJVAlEdeKhV4nUmYA3CZobiA2wrRFJr6SYEElTmr0lykv13pSKCtIOMO
WtbWUvDjrwBCBCWkl7bCItIIRAZDMVWexe6GTMgY1WwhagbDeUtt3Rxca2+4/W1tz6OVWX/TXdqU
34mq7ys2oXixppbtn/wfJNhj7f+jHZFW6JkHGAxz8PaJK12UNnAXxQqY9Vni3QbwCZZRXpy1fGxE
v4Cnsh/33MymQBvrDZjaRfkiflKgguLHxqXfe4FtIspZuEX4BNqAeoNsFpq81bKUE4ox1azwZ/PY
Otlf6HQDkwDJcqDeo1Y4BpNslIwZGFPi6CnqbfNdDt6tAC/xwO1vMvauVYrYbK6tWpGFZ8/WNi9D
AGEpBxqQ0gjqHrnsYcq9TZsP0xoEcTrrQxaBl7yq4xoVB4U17MyGN1vPBK93gFodYCX67QlJCoR4
K2vaD2GDwizCplmn+L9JV2Qbgrd5RLEh4QPSDcHbOGhm2lQ9GtXkJqrRjwVcSIkbS8UVRuKP1eIt
zrh1IzQRxMg4rveVvLN3eLUUZ7qF/ArO009nuZEoyNzSTefhHkSyBSmmYwguN1rBtD72DsoL5q0b
W1lwhwNK3sv8hqNi6UrWv9oUSLcsyObBX++VHd0QyTBTYKLoCjgD4egGSl305LnZky6wV6JKidYY
ulrGxpg9mQUAJcMklWiPz+R1lt33Nb/HyuXYM0s8U3rPxrNkC1RCvIuXqHNGGsV/XlQ9UjGjTq1k
H0iixY7d+/sUvQNAR4IpDYWc/1xMwztQAX6m/vYmOD12tKTCfZrRsJbn51GD6D/4x+9kIG/80Bo2
w3kwqp+AHIaDgIPvPy3jKt+vQf/X5ZojcNEOe4jMCWCMEn+12TbSdzSI2O6ALgKWhlwR6ZHMQaOO
7bfZE61iDi5j9B6f0EgRPvnVlOK3goZyHIEJeBOPffPCOVqy6Ev1unTzPtwOAIPagNk7fqaBz1Hy
nEUICVeuJfYPijKPi33Mkfd6UIxAP0EIA1mM150MdC8F/gTCL4pPUUDL6eQZCfflTKuC4gAUx/Kg
SJGAOVXjt9wKmxsNiKy064yWkdl/qwyUwzzIaVnYZnMDGzsa4UZUbv/Kv52rdDNniOigbCjaqGPI
NzcEqcuUz18KcM3smAXMJzRf52+YW/5nCy8E4Uwlxjd15IH0z0Z9Crh/hv3QyfEcWmZQlxK9XumU
I8XeAmPUVrgJNIhW8EsrxdZEd8MqIjnAYgf4obO8ZUZ9XZfazanF57DnaHD52Y0p3AXgxmco+BTm
Tjtou8qO6t2IbMaGtKTomPfGQ+HkSUO2VqODLHWRnldkV7UUTZic1zsRQbZGCt8Vr62roqA2M5KR
NvRtwP7WGx8MGqhibMApGlu31pHs1haSz8HSAF0MGLgbUF1AphQWsFfngNZsYPGhmEDG3QwIHm9J
T1vYpsk3rZeio1A50jBVeTIruJvP8VK1eIxgM1KsO67resNwgNnxZvJPTE7RO8cL33v1mH+pbBAs
WtNUoYIqyb/MoF1mSLYgDpmkV9wLkaMFUcC+MOv80FRRt6nkZFxA6+J8WgCA3ifzZyDjGoAr5h97
u3w7uShMtZIU3AJ5s5y8skkCktEQxqZ8YwOaVgJSYJUzJ/zmj0gSkgGb5dYTnkADCgJHHsWSqhiN
WooaXctohsA/YkmGKmiltVCGoSdeDEmhC18fnMmYdrUQLDyBm/BA4bpSB+jm4s9xmFI0SyPQTEoK
4dHyh26N9mmLnP05NShtJ3MtJkfoaD+t++d+o1kil8DLA7O9l8AoRUdpmZluEm1pGkp3H3ZhfJpQ
itrsdRj1V35aK0zv3k1MGd5eSC1bjhY3moZ2Mu085D+CuvUQ3Udranud1QD8g/aa1DWEtLYzxBVQ
h1ntyYbU2pCW6+AYIDyL+X5CzBRBbQxWVCXrDNDi/5D9V7s4AjM9DqYH2i6S3vfFFd4eFS3Fre9w
cAhoSoONQsKKFSBhc/zipuU0I9nShjh/F9GRRI/+ZCITB/D9SF8iIYdraF+ajXRJHKeCPLXNi8A7
B1JhwK7z5mXb8ByvCigNBIQJZihc8auApjQgqwCMFYAHV0qr5b80pm18VUBGar3rb2VWxOPATFAL
p43JlzwqzoqzGL7hEGoaG0DeLBfQyAV4Ex3OFpWAgcd+ueQ1W+oTTcnGwlN+KxpU4LQjyBXQgpub
l1UNYrAADbTVTjVln90x5OfGYvdD9fOStA8y7Ua7kMmDLO9BtijSAuhE6hpmiE7y4FfX1FsbXlvt
gF0wBq5CwRAGP0YFENcb6ZVPqPJQUAqqXqxZrFVxL1M2fSeOXTd5AAFVZkpEO9FMKVk8AUkHpElD
hhDQOPgITGeOTBQSbXZpUqt7mebRtAAKu1a5Rh6jh7QD2640AS9uGjPg++PKYCjbKV28bk/TfHB4
/j+gTEPDW5yUhRpeLLvYQFNR3O5WH9K7dglkZ4WYR5/PSBYHbT3SAczMPz84aYGO6AAYFP8iGuxZ
YY7YKKxAPT8061r/i/WOj5rcSIsgRT3wHojV8tJ2LuBoR7B80yytDasOaL1OSbo4qV0H2h68j9+l
SPM9aUm+mtC6HUFGsVmnanf0K8jL5KWneZ6SM1iko23khc12UiGPYfLRRGhQjKNlFoiGkcgjTd8O
ADVUERBaAq1xPnk5juJKXiXoJgFy5q5ho7joQYQC1epD9gnFMNHhQf7bJUrcxYVcycSHf4wCttVf
yw3fBX6EhS7ZcckAi53YA74DrmgPbTugnNaKwXyFvnd/m+B/cHsnZEg9HHMbIONkA/Ko9JmrwUJu
8RZNDV4/FWuWEjmGZ16irDys93OvEcgXIeO00bdtwHF16z2fZOvTgKY+Wim3c2qkm4eHw1LhZY5V
Q7Ml9naOCwAPoHECH1nhM3ChJhwqlgk5H9C6C5wXyy2tUVXgBVWfpbtUqUl2pybzyYzqQ55OX0lb
dqheqYEmSthMpQJtohnqOsErB2geIDQtoJ/cAGsRF2FuleHUhFafgMxoIEQn9JKVG8+24m1uMFSC
oiMElB3MiC40WywruiC/pcBLleZuWnllijJf8iIHI7K7oDPRrp26aHawVeOEgptZZyRbiiQ8T2g9
f5DHykF71RMv0ESWAzf+ZwWZaN8ZuRHkBYZ6py82ijo9ogn5K9X8dKZKwznjZ6oPQqPLCA4uJTOr
5TNZLFQz9Gr3WxltEKsqI8R07/YkhzkHusfMUnBcAQ4Nx77lvTTnEaCF5t/UJQ2GlHA/ZOOyN+M6
+RwCwSGoGaLLCDyUKB6It12ZpZ+NKLLPcd85iAWkxoeh+uTniokALw9qjHE8CtWAPoS/zC7nO1qt
Ni7yimJDAj045EhrJPpfvLWaZOvm2sbIQm+9jJalwGM4GGjmJ5FoJQt362VBemmWwTonZW70w3EG
7a9RuyAgi/yeXbgKEdOMBrD9fAUDz7In+ehUP+zuXP4xfXVa7clV/LyvvsydDV1R+uIrUlUoo1Uf
527vX7qs3lMfRWhR/MNyUXxlGNP7srWiW4wc3cYrrPoLcHOQQHeYuNpT6bxHk/WR5GVooF/dm7wt
CHtQC/R1BK0JuoZRWO3ihV0hq9RfwtR703gAxgWcQ/dkNmALJrnT9eD8rcfxIro/cpdnW6NMzTMN
Hsg+z0kxjUXwuCaVttTqDCAfLz7aZt1Dr8nc5cn0srF211tG+rp35k0WeZsYHQybyJpcsLWkHvo9
ebmNnE4AtRwyGurZcc+j1/RgilRCWtOsVRqaxQycVo8+pKHBlj1gOvT691uSDZhZUE1kIlyi/fRV
9TZ3V6WP8mCzqhfHH05IvAVF1Fvn3LGss41XLb6hqTQtpwBbYOUWqwFZlcqK9HpJs8Y0rDPNaFj9
yDpk09buO34kNxJ1ANzAq/CrCwndTrSosgOvoYkiTN+IEXJSA82oEpNmlWjYWS9X65oKN7VPSHus
ukdbvR9tpZfa3V34oRnaCHXXqA/VZpHlIIvv2sNmRjlNFYyIliIVN3bJJUyNGkDfA0sujhpIyJKp
qQKg3gJlnwQWosn70h6+3nlqH9Tp8BfDdf+7nWt0KV5QmsJR4jJ9lhFSW53bvMHPubqhp7i6FS0e
k4Fel/iRIm6YGHstu7OhHcDWs+5AJj6VaNCUhiVEsSzuKiEYUHCBvOv/At9vc/Bkl9+Q1UOjkGoC
pOXAlkVukXTMb7zF034qTrRgSjK7Ho63ZGfmUYFeRG4AAbmecUyG2kRZFdA2LS+QlVndpgSh6lFM
YqM/OM3WT0+fRYUvvJxf9Ye9+/BhiVLKNJFicyecu6bpt2VxmMfZulog+enKaWzqPcIJ4RbZz/lS
tH0Fdl41pQEF0fOl0kJakyaoUz7dGT340HJ1BCb2y24k5Dyqm+DO/U76sMnqH7EeIRlz+GwBuvHA
VU9PtqBGgwZbFQ0KwACtiprIOFsAGN0JyVAq2YNCy8hE7x/nbCcXdBXUrleiWAKD0y4vA3qRIxCS
qzVC/QualkBhHTZFtdrMxYDSDW0OoMppKx2WbSw6p/3ytIZ+vgh38xkNN+qcR8e4vv8JolMv0Qwn
TgjeO/ZxLEFx0SKFA3btMMN3wYE3TaNR4mg41IA5Ldt8tUEMMwPN6A9rmq0uNuC9u0BZd3n6Yv24
Y1I0Nbih0XJJNl5WNOj4U1sCaHpCE5784Ds9GsNKhpLYpAWQcDS4C+hFaz9+Wvp+2Vg5OkxjDjTV
ICuq5TrMkRB7RFokArU2misiB9zzExjnrkUfw8psJVKV4/Bx3YQ0shT9ueSTQonExnQNUtTFFxto
OwAMU7skiqVvzptT6kwAOFDD4PMMlXGo3O5AsiADEt5NWdczSEN0zjAT0XnlU1XVi3eGNzEAAw4C
dAJKyKcnHPfYhcxI+eKv3PRFbZCkHWWUXchp9Sfrh+0HCYxosBvsUSiIbHqx1NYZFLh4ovw8IJlg
nVsBgmtSNIX3w/rfXUiLCigbTx3yWee03d1Oq3TK7IvjDuzA1Y28yiVu7J26x9OaZnrQMpeeAKRZ
fbRKqI1mv/ZQA1QEWv6rbUj2H0zuLverbbwcKKtjn/1NyjvjX09/tcWjp0lPM5K2Yw6e+7HP8WX6
8R/z+/+ou0uOLTplS692gzIH4go6n/uzAKFGDuRCwEk4rwP6UCDUa7KcB4RNApqSO6kTC/D+63a0
JjXN9CX0Pnf7PlyRbB5kD5dife3uRQuEB/U59Uf47SXJZP2A5HJ3dX259d//cKkOmXpgDJidHSUB
N+zmCJJi5+KoeMNiTsPJESPAI7DSA08Y2qNoTcby1cMcEmh+9lutzQVh+P2qXyVk5fJh3T2yyqoN
8JKAGpCQJbv1qxwxnH5oSkOlDieNGiz6jtB6oSOS1qPOLt5ZOYjHH/eoZNLFe5K2rBLORjvRbN2J
Nr3bf0ABjAMWrA1vXNQSpshO0dA47GX27zLWxADeJBs+hf/J5b9u/WD3sPx/fcoH34el3soEh98m
SUxz66TRHoFutDubA8CxCoGnBcCpK8C0lQEqgIGg7afojacp2WTApjouo/9+yQB6FQxzjpS2cqbB
ESAT7jrAPmnZuity0QOYqixvS3sZkWuBwIiu0JV/IyRVbssEZA/q9EhDp853ayUwjmEt6nCsv0jW
K0WT4syzFeJ/ODaLS8oTNOQipqkbfR0V222XIUQWCRgRSkkWJgV4O2CYXB0oyIwUNCNkZfL6ecu1
jfhVMfblcuBj8Q34KAjoqoFlZrfvOuczYP/Bg2OUCOySoi7HIdlTk8Eq5Uacrz6kD5tL2IDkqG94
/AfircZpMoZZQQsDPSoW7iEDqsUBgEnFtUfA6hoZDWKSeRGg2A7fZZKRFl11LyYkW9Wj62e7cHSs
gGz82QDtqt6MfPSSHJel/l+X5d6e5JmJIFTPUeQ9pi4qFLmf908C6bK+XuqLCdD1Jw+VZE8kj7px
uBpA636Qk9IUHgjZEtBPaYfWHQRTUK3WtkPDyXY1VJu6QpzNKAYi8M85I50uesgj0dKzgXKLmi8A
8yK/pG11uulhO1GUz+AilId4qJsLqJqbi9H/mE1OBLQokCG9d5oi3JOW7LTJnUziGOyBLphPzEY/
a2fsLWsI16UpI/FMCqfqCiCJl/OellrBG/s05lZ01SLTTZerB0pHpEWDrGLemQJgNKOBAlW+ilbR
TCse7CLbWwDwqQzJ5sFFb6N3xQElRgIwrtFkQO3k3DPqPfExj4DOutUOA4DRCGJ4KwQgBcrunvvG
yhFxKMe90fv2OWtQoGNVaL8KaEoDODpQl/o6kCGqkV5k2q9qQSzTtlO8IVlpICsWaLXeC73VPzS0
D+oPqnOdnFo8Ai40hKoswfHylyXJLG61+2qc/2YzFy1g1GBCCm33K9mr27/brldE2BsPWHVdUNf1
W79LvD3BukdFLa91GX2jFaG/oyvl2QGeHxAqgfte4O0Rb+JmvALFZ2hCeINu99Wb7COG6lHTENOZ
HJomTU5NKoFNkjnLH/kCXjs3rw+gsMvehuinfU5CC/FwdCh9AV4t33RRh48FPp0PXgtogLFkX7LM
m/eDDZQqMsObQVBVU/vJ7mSPOqstEwPotl/7dSjRXCUzApckHGP+I5d8l1ZGvXC0NQuz2ZDRneYf
U7znnMLOiU4CRCtXGvjrzGJdIgMUTIPDNULZhVKw0ZI5cKlep24hQThQe+ZGAstEBlGLV807PU1j
9EOcQeq+iS0Ry4BkTbTgdErmZoOHHwkXdKgHVs9qAA9gn9XG7PPlJMa2QZ07mAlvfuOjEiWx8F1V
eFfl4CR7VPk4K8AVyVbAq0zk4RVtAySi4QH0Cl0iKfh20f56h5D1/9nUQwLZ3EoW/zn4Bcq37HH8
UMq8ujShH4OcUE1paB38qu/W2dBXF+TM5Aacx6hKfzUkBS3rEBBNOfoV1n4RJx999AmqrhEUHKVo
f2v+NEQj/FOtQPFkM3H0dy0h2ELrNFkNS6WZheWiHRuNXVfypsFD52mD6vzDQnh7ZEj7pMCa3DPQ
lQYrFclCZCZqWBlOlrxD8I94TWoX3WNAGy/RDgQ9cZWsalqv3Cdk/uJKu7wypJA9IDV+0Kb8i73j
AucvF8DmYe10psEWg4/2kg611ijMzAr8Vymd05kvBtqUZCBIgKW2WdeKZJKNQPZat0N93ou3Lyxu
71aj3+75cAm9XD8QAAwn4Az2JphSxlNJr8zq9ZhmNIz0Mq3X2au6U6/QLb0JazXNcrUPzYBKhJfr
Of8TEFt83Z/cSKm3evCipTZJF1ArGFUPplFfIrimSg5Mq14uVGxAMzdJENVybOYfHLO/PZhkszO8
lC/wwhqNzbqRVPUMSz/bQZcCGS3lscCPmg09MDSU6t6WrjJ+8SaVqqaPQSa0hf4Y81w4gMVRziSc
U0CIJnaC4m7anIQPH46Lwtq1DZAPWlHGfFcnKUDhbXBpPBedI8+hnybjd5KiTQi15VygS9J28mkL
CnFpRc+kQ11Wf2b24J9mo4uHAmVUQL05h3XDbwlKIG6yBlROjcbolcDFQHUkoLcwALQM2LOWdSOy
loToXVabPuYxaFVx2xojAQ7qJD0DHzkQCCHXAXet7gKOhu7C1EwvH9Vkk7B8AqMTT1BGayKz93if
SdPhUxa5ILhWtxl9h7m7MxV0P7JEVAda7/P6A3DriwOw0qMrkLSjK80elkmOZ24q+2WXJyHoFbQN
zcIROcat9vFR4GrPM1A/sOnq0ePMAz/tPeIod6nno5SjeUamzwRIgzQOnW8faEXy4VWpZTT71RJx
WgC7afWvbB5ktL/+BNr332Xrx2I9OB24iQJTlKGAaZKiuRTIpTAvyo2ACGI+kYQGihWn5QWdsssq
1gFgbOKBFOZpqFrUC7D2TG8Jbp6gFRI024FBbxj6XUS/XDy8a0hkAoO8xKHy7kXm7s1Fv9i0Xswv
nrknCQ1WlgOvDHhuboIXsYdgeJwW7alsMnTr/ibwTg4UocfdBbctNDMc6B+ei+pDOAG8jf69djMi
Wd7E7SrT/z+kfbUluf4/fZVrEdhE24PVgyAKYPrmxcpB17tZp40ZNSeajjK/xoCzOU5uO6GnSFlO
biOMDTD2UarRhD+kYa2mgMpwNnyuxnWn2AEA7aQKsMgTHMVJc0JkUjHcL+ERb/vpO/AVG8BGzvvj
pGqsSdZzucuqNn+mVdaJ5JYb4ROtQL1d3+IBvfP+7N7QPe3eaGYbfD6Dnhm7+u4NbMcvci8f0CzB
8goMyubGfetzE6kdRUFc9KhuHY1ZXpla4o77zrbc/I0FNqSPTJhB3jr9e2ZN4R9RbIJTAUa5zMFx
Y0wfyCUf3ejKsoXjhQpK1PcAb3Wc2i1p7XA5ej36/SsgOw4B6zz3CiQF9+qkeCNNUrQzYEFi4Tjy
3oI0ParAgCwTDjvtSgrtRzNLGNWxyMQ7WjlqU232YMsyF6Q+lnd82NJO2DmzQdLV0JHRLY3bkgAJ
RjTozIoBjloqEQ0jA+k9R3HAnmwBZYp+IZoCahjpKdkBeWXac57KZy9xARfhx81bsNjGYR9vpAHe
bGE2f2bRwkAt8bYAe5g4eLEn90UOhEN0FsxPNORAUgITWoaYd2917GDM/XwZK3YG7rr46FTtKTLD
6h2wZvBj6EHFnjgfvTwWz/3CPpKNgTLAizHHIEwfmPg4eX59kLaF0im1A/hPUdgrjfBoCvN5ipbs
VKqECA3Aq8qAJ8auJp6jRxKNlJ95MEEN/4sHKWKxXGvX7cH59iq3kgGYzg4CkMIcWvQxVqW4eQ5+
Yi0AKIbc7rYrAAB190tLHp3QGq8EAtApJIC8Kb3jjN4l4DIqTAASFh5Azm0PnfEaGYCXi3urGAfP
VGUeUA4IwvKkQk03+h+yCw21moV521igcAEFq1MY0UZOKIRqvs2uAMIrckCet1g4UPrWBV1TfbSl
aarWNCN158YeKBzJqMKrZJYzI7gTkpH2Ec0AYrzHdWlH7zteVge978O1+jb1T03BN7PMqnlvp+O8
mzMfh5B8Qhc07ovIB62J0NFgJw6yrwK1RMjl4z0R06Wv+PlxvapIeudwNyUVuQo2tztgIMTB3X53
/h0A4V8uyPOdAFUAisbD5W7o1ON5cq2hQHE5NC/rX9n8kP27iQ2WnnX/f7fzQ4GalPWagB/Y+hY4
cn71EWjDigF5lufhH7xz832eFPzoIN618xIhNiZehFGY5z3ViXiBFI5Vm86QlwzNTMDCkkN8zHO7
gBU69qhNj2Ygl0YPEE2zjKOVLT0IBTifePJtg/aQG61YMyQnPJFQN6aUrxa8sv+a7HHZoos7vmgk
TpqRzEI1DyB8XtVD0/+R1jbeGwc5X7wqmy+LtMWmD49Rh8gVmpNkH9CUyeTm2YM4ApI5Ss5gpZHo
7S6rbatYq+ak688W9wNa6cFW5Fi/XZIC30FAZOYDKgwT1RMFHAqAHE5gau04uuhH9+KUxXSzBhmd
0fF8GXByfDbrInrOm8k62KOJl4BXGc0MMNaA9Pr6IC4tL96xHOBI1FO5dlpWcnQ2xYSO3XVN7Zhg
OkMFoerhJMsp6vaxjzM6gKn7UyhQE46c9M1CYSLwbNV0XeOyN/H1TpwpKuZEDWSQ42DvFpY4aRFZ
kJJkVm3UIKysGCrPfmxLCtnI+Nrm0Ucn/RPxLnSGeZH/zBcWbo0Qb95+P7vAsR3NTTbmcufmsufo
q/fdJ7NGl9dU+1dakV0yJOkRIFr+FrB0/kFOw3Ju7BwXOBaGRLKgWxoTTz6cnXImvB1TPA+5otQg
xchkuBF2CMaWOGaXtG7YhWYOWktwl7WTnZaRIskr/JUyGklQuNNB1vbZticH/FMdoNAPRuQ7b6IF
3AiBV+Ufw9iLLiQDo4KDQjN0sCKAtXUdk+0GAlVxHQQorNBhaJsaQYfmIF8EXEBX4EeEHkf8EmdA
L9xa74BkMzi6l2X+BC633yaK7nJEZHO3ziawXW8ePIHZmW3zikdguQOsBUqQy6thZdUebcoZKjd+
yEjRAgtCoiAfNjSIpK2unEWotJny4ziGYRPwECDQM02Zmto1B/r6BFBDVbPVdQte0Wmqh0yVaCGC
ijotZUNLPgMsoPdRIOQNox2MXpzjnhClG5wZ+abKI/y5XwcO6CrkyV/XNON+tZyBDYBDYmf9UNdg
3ElqLo4x493ZMDFkqGkHMIXRd+cZ/7wzzVYh6cmShLGXoOt1nT64k1FCO2l72g6/cmyvLxfFe7NC
kD5ss/FMyTGa0Z+FZvFrXlArfisjk8ob4pe84IOLXv7SUF/+l+qo8/xNYzceint9djRcVKhE4PHc
0J/JtpvK3dG0oco7/Qe9s6I/JmlaKqH75RrJP3wrSFVQuZ76GiCa0/CNXjsxiktwbjqt1qRYbR4c
y2zfhal7GZ2iA9sHeBciHh1RozzxT69LI4sS+c5g9lcrbNGsI8wUQcf/Y+zLltzGgWW/iBHcQb5K
ona1uts93l4QtmeGC0iQBHd+/U0UPWaPxuee84IACgVIVlsiUJWVGQARxpwQ8QU0vYlqiWUcy4Qv
xim1QU07CoRweIPH4OouwW+hlrGhMjjRosXf7jN3Hwz1N6n4tp06yF2jwr3fOJoAf+nWLcQTfHAS
5eAzPNHIQLLqOgXC6qG+jS4Zs74SWxYOfDdyo96DpjHvkMMcuLGlok4q56SexJ9v743Qwlsn1lLQ
dXYlOIM8S3XsGavAPwz51HHs6igxg/G5sEKOOD5KAiW3wTbmT5+IOXhouIdCOk0nbIHUx0IJy1WV
1T82/DKjtrVDPQiRDTuJ+yNoVbUHonc4j5oerdcN9cj2MFxdDBt7oyIG62zNo7busNriJr/2av4I
IeTuCrYZyElqxZFmGNPvadG+Tb07vvlg99t3fca2YGwvwXdjfBnwrL2AmBGAgKwE+jEz0mwZk5Ea
8pl+ObqQ2QW1SjZu67pMXg4mHi8v1GXmnLyg4uCEynckiPVsqE2pav7Ek79oVXnAId4JX1s/gPQb
4mhN6dgAO2WK7cFmL6I6QdQajxpQbS737YzHu6QpUE5M12u6meOQBEH1n/dzfVVf5sILCvDVQqZJ
JwB6+K/HALcxD46d18cH+0K0ufo9nB6I1uFhCdm69CBbB3R0zJH21inr6QzekQqnyHieQCMha0Sj
tZXGvjYu82RcmyIFO83iucyTK6P1bHLHo1Dejmy00YTKFEiQ6u1oTBu9ew80Y3rK3U4m5IsRvG+b
GWgDnb30NTi6Vc3P3mrjbtHtAsswkRrGfR7UX/ABk6fhbmnNOyuNlynystwMC3iBQyeOF0bkBNZX
Pwizg10H6grswdY2UBiMxDcwOHV8koAd0EgxZoCxoTbkhrqtIfeGFY+XADI2AoCBK249Adj7cTSi
JnMsre42mjsacpn2ziZTbnhJBWD1+rS0HJyQqgJGtZzYVgB7U/iAuCJjUj9Tkwdhuh8l6MFXmyyB
zpUjYMSmfSezXX3qk7C7jg0IRPw5DqIU+h6AxQ7NDVHQ5kYT1CMbMhkjMOQBvlXweHCz23EcIezQ
HwYjf4KCon+IdRlHSrUcPAeLV1O84uCnsMXv7dLIJ2S2tS8Y7fEFwv90GlFDG+k9yA7dun5bNJ27
awweX8FBb80osA2Re/CmV7IBCGY0N+ry0ofmuZDnpoPikVsgzkwNDZUEVQoOYd+XTIFkwPLpvETt
t8CEtwuiTxsoxfBuDMlo+7yMF19aRrsMcsJzFHyN8643+I/c9T8XnbA+gsG9utSmm26TyjE/9uYY
HGZWZ5EIuq8ueKyvsgPj32j94QwoGqdBBXI35Ov5HzRqQKT1KrJq3rN2QJhZu5MtHg0DVDFZc4zN
8s0H6gXS8xNEJ4VVbDgEAk80JDVFsHMVG5laP21EEgFtqp+2lTNiKr3XUrAezAYWwC9FrC6dZhnt
NT+cT1Si65imaeZ3trDs6mrZQhiDhbp7u9+GRFS6rlm2/J/HNFNB65nZ8cm1B6gQNIYAW7EZR32d
NbtlXDOWQuDa8SEZrOcDA1Vtg7jbXoCoa8bvCYpAUEqQCOecUdfTBaQ0pmYZKs3A9G6s3Wn4brll
2P4RJai71Q9CtqjKUfyVG64ZWR1ySUuu/t/ogN/ZXErny8wwo6Zo6g0hAB4d/XLezQo0IKHnQn0S
mXeJ0yb0ULbUDTVHH8pnoFBC4zRw5DkwAmeO3rlOweDuQrDFbNvMgnaLMIddXUn3o48wVDTh+rZX
IMZ6jhH2e4HERbzJQ4CiHdVkL9QUw2xsau67h9Vm1Em1cyAzFckpYTvgS0MIe3j87qVGjRL3JGp9
YdzJRA04otoIFAHgWxviAPoO2nlyrecyAGUfOXuh7I+uH7LN2NfmBuQ1/bXS0b4mN65W4XcvVsXK
jzOirzok2M4D+HYT88WnEZP5OZT8jyL2I9fxpmtb6gPTu24ccwX8c8c3Kgj4GYqE89Vyathwypuv
oW7InYZqML6MrAPh9i/7ux2XvbIOFDxewwCJpr0f9ln8GfgnomxIEfJb39biTwZ63dkw8KfJUdq3
+qzv5d0L20/gJkNOnP5x61vLfVEcBHg2EW8cbmpi064zRxsFIwJ0N2RcZ6DyY289imMMOPgOre3s
wTTZPiMa0Z4a30o24Ei3QmDgYPSH4SwLp72mYdk+4/LdPjcFnkjAlJc7slHjFOn8VCVsWVRZOGhu
xgFk8DHQ34fVr51MiBjHQ7JJQZj6vE6sr/PLzgr5r9fRE4YEpkmBGAMF1wOi+pL/JaFo/CEzrOno
J2I8zE7S/zG17hs4eIofRcd+65CBt9kLwGppym0+9v6fcYp0PVgr4zffndJDMscgPq4H6844ZN+a
0TE3SQ5KCC/VsewA0alOJe0+LZrvNFrtNKQm4RVqLqiL4Hq5q3wOoiTN68UnNuxUUhhbw1QI0q88
XyHk7c+B66Ew/l/8X+RBttme7rZdTie3lOUWZ4xsT4FkCi6jOgcQHQ+iSzNYZ8lUJml9tjP/I5nW
4DSqkeXWChykwnSsmmbjkpv3Ztgu4eqRgfFAx+H+TdlJw3pWX3QpN9Kz/zB7Eg3nOqTew9LVpter
HERhq2lMGT8kBlKzWkO5sGdP6+zuFtKfseDe0zB0j8OF9IdD85ec6dHnZnN7sVLnlbIRSov6VgIH
qMcMRZo5H4bcGU6pi3KgJYHR5jkStAYONRM4Q3wwwCwRQCkTEeVjUAIGgO+YACPUTvb5BF0FYHxs
3XAHXCo4woP2WA9X8A8NCQbkNdmh9+vsCgSgeU88EBc2NWhWaTix2bpTT/aQsPEQ2mRxZd1D3ciq
CYFBUlMTbtMkBRkx0K8VMAioS3bKS9MADolS6TdTWvGbIUfxlFj1K352k8U0qPIkSijTIcCltmlf
+hGE5ofr6EN7kdQVE5FDQisHFlNrNZKdGgEUAtTPcJ4FS/rZKYZu46TucBn78uP/P2FMieVJF7LV
VZtszbJsdu94VlY6lYlBEDQoinlHJC3ErkKNAPPwAafTz3FZSxREIEw9FwlSzP8evrMZoCeODens
yEaNGAaxD4MBpOj64DxkuT49qyHyUOOLohIcl2kCmbjwHprb3k9A5B82AjRSUKJamzZVUZj4YLv8
ZfcMCFvVjhaHHiFh/TChGq1d1QHOQRMsT9qDNNiwCdVQ313QQUc+A1SK26IGkX3K6ntW5dY+7aWx
+JBjwJo6QjXyhEffZL7OMm+3dafmSOmHmKpi82qlCnU765h63QhMctNDfnOmad+04f5rjV0lP4bJ
kXu6Lgala0FCoUg7FPUix4Yjg7cVOu7s2i4yCXRNnFQXHhNz2nmIlp7jZBjPzq8eDWmCbEPaAry0
jml6XbLusNqo1wroEJnmXw/m1f/hFc0hmZa3QivWZesKMCL/81YefGj4u/dINjvo/JOp7o4I8Q/V
jdl3agMlZp/jEjqaW8sy2y3ULZEwhrbBh0SW+OkdLbWpEnP+QDbl2iCqMgTqHRvzwzCDerlhU7Wn
STOW+Ub1ATi1DTP/IKzmq9Vm07cAB65NA9KjO7j5TMBwrm5hmwB0Vt9ntzOOjjUkYGP4pxm43aHq
DJVsq416idP7R9vlP1Z7XLHk7lZB+IToAcTFjlpoARQ8KX82vJY/t0NvgCXEtJARth10FasiPGOt
XRW3roGSkGI4+mUBBgztTgshJTpdlUyvklzIphXnCnzVhiz4Q2ZFfqRQ8xqJTn/FpL0AP8G9Df4h
HZEmO7lllQBXM42LUtM2e3Hg4XgHrtixzTlqBQEnjs1EPlPTgtj37OTNx3Cyi8VEdldfSFzE6o8c
DzmQKIK2AEoz8mNuNfI597PxPEh8wqjwQYEhG9UZv6iAy6Pa/JJP4fdsqopy6/YAga6z5QRJso4F
EeM1jq0QbwavE0kHr03o8hQpTcTiVluiP/1B/ySU0sh2DxONxNOocflHsg+jk+zdWgAA8evUsZ4u
ICMjwGnc5P4ur4F7J5/KZuNyPJl8a97PPP3STUlxmWrIZUFVQ2WbMbGnKCZROZoaSd6h1SpyvW7w
dbqCohKo90z/YIMa/olp4IFkbgze5jS5QQ2uiw96ovY4EtxW1saHdTrIoWfb5PfKBu3EDO4Mf+f4
1XiZk+rgxSqEblyHk1ToevXOR0oUrIq+PT+Vc3WUE+6bU+eM/s5EuuDIBoAAaSjLxHyyBlCPQlhW
7tth7iFCrNdR45465vVP78wZgpuAew9bxyrzE/4K0x3f3WQHak7QBZjebbJK/lc8NHj/o/+VB+W4
zXoPDw6oi23e0YFTl7jC8xbEy9yD0sBvp8lI5OF9jyAfj8XekcWOTV8Dt5o/ipoHSKUV1ckrDfPV
sytQUMzgg5uSvNyyJtX1rN3UAVYFMvDWNa8jasKubZpaCHvY4N4Pc/y9+zoAYVYCIErru/FmBCfG
PuyK/loHATCxemLxYdpIM53flucgdBBqgmm104rf2aAVBzq5GlwE/wdnekn8HOymManPD29lfQnq
GR2wroGt/rKaHsKDiW+8pea4ccBYeMnGsnhzwOUWhY00Ixv42bc5jNPrKC2ccuzKB33jtPERX/vg
311zk6bMPhpGLD5ntQFAMQSafOSP9pDYfWeHGvEAkFQogRx38+rTXLQQrW0S0AhCaOOAgLs64o78
cRlaQSsvzQzV9GwufkBlZhNrCRkXsCwd+w4vLO3BeFQ5MzTTwA+5HxvWXbpR9BeANvqlt9pUaJYc
+QgwLdg21IfXmZlN7Jg5TZ39nY9gfzcNSGg5rcc/eJn/DE2z6etgW/WO7J62I9y52KGY+9POndyA
go195Ko+KKPpbr7OwnetkZ4aG6R4pBpPtoyPL+RBJlun7XH3MTY0SU0c9i8uniOPe0zQX3Z96IRO
OnxYsngAgx7Lm42f8H5vZi0YOusuk9EcotoawarmFurGWQKFutunoHjpfH5JHI7V/qCaQ5/XfxcO
YErUCN2TaVrtUSrVb1C3Bf7ndZp64SyTWxk+mnPNh9p0mvkZMmPlJjQDa0/Gyuvr27utcr1/rven
/ciHesvquBuTW+s97j+KJAGsAho7S4HCAymeNwqUKmRjcgDjQAx2bF3E8FjPsDg91DvQELpEh7qC
jBItkYUAdDcJTkENvi4Qcl1xQbNusZHYt47YHpu5UydEu+65SlxQbOvpn10ex4iQgSci1e7v1pBT
quFd3FPxgYYoUIMyRgH49i/o7EQoWb+am8hqwbi24mVXH+pRQ8DaB5cHv2XD1ed3W9M2D+toGPfV
V8gNV/uwEBYET0c3vyzdLOkKRLOqEHfpymTbXk8t3UY/695Z/drhCJBrB3fo80tVzv1BmuXTavrP
9jTV0M5LV+85QgUbaBW90fJyEFjNZsuCTME/excp87Zx3KjtxI32kqN0r9okWdVdrIDlck9WJBNi
vg376lyhSPFYjqNXbWiGmnfjxZOsmd4ko/0gTjlvcZift8t4nX9c/24r1oH+yzVAAFKZmQH2TogX
CN40TwawMk82HvjWhiei23h2nBzWmVT70FAMzl3NHjvRClU5P9fSpGV+qTpUUdLcujqcDf+C+H60
mpaXMprCOuI++nWdoFfiHoqtEuT5Uxsoak1odMndz0UF0NQcMIQhdDP+6tXQw6s3ixugx/WG5mlM
vXQEmUAypvd1ybrNOzf9YmPeIwq7Tq/vwGmV2ImgKrY0uzjSNI1pn+WdrGs6b8i3gGDhATejSji0
gCAnteZFmBkKnjbCbsnO56q5km0RbzZRUnFsi+x75njVgYvaurmDG+8nxtnJV4H84MTOD3Abye+G
GjSm3wfu1vGsc88zEGYhQPbNycAABweoPuNcKCzrUlYSjPYhMPmF+WP2Ju8tByLxdfDSXdMY3huZ
KrvZmQm4XGkkZhOhRCe/0YjN47h1gl6clKF8PJOVERlGE0adXo6DkzzFtbFtcfQ/00NcCJlHZtKB
ubdO5FufpT6qL33gcfQz3QOz5qvnfaYB+afF8MN2pX+lZ/6okjyaLairkQciyhAI7O1xQ5vheQot
WxZukAGvPjmBRETIgN4dEo/eMUWd5qmvSv7klg6CCebgf2w8889yGoe/w+dSDO7fXe9/88F0vKyF
XEt1z4zYf7fWCsZ5x1i4rMV/Sr4BIgQRS416TpF8jgZexNGKenZ9oB5wuS5QBm5DQrRuIjcsphda
0I6oO8+U983qsxnoufIriMqS71DGARlqOKYvuJDb+H1JHDB4YELFn7NGGW+gVnS21myqD6D8CC9x
5f5VDFpFY8yaz3Iq3WsA1PwH04F2doLA509fbbPbYFN0Q/2SN0H9wYhnRA/AgxXRAgunh+dMqMjj
rdiWJueRV83dlelm0MVUpT5IUo9s3JfWdtKlVzSRBSFUGdx49NvN0icv5L1PUzFWp3Uf6q17m4k3
nVLkDfGOKxC/Ijna49cn5QiV5SmuXtTt8160UE8fqyuNPe3s2DLeZF0DcLIeku0/a2gK1aQ4ZXkI
sbxbrdd0Yw+VttY+Eu8e8fCheiW+UI9sK0uf5XYVpP3Y5wc7+f5u6YPNzb/oU+qlBZH3gGC6i7AR
0O+bQdS4QblhfLPLMIXaCBiyl/HqQzYryXHlB97qf2NWI/q1rgs/Il/K99CUTwEdNEH47ppAahaT
OMcZgzifvs9SY5TGV+Aji2vuBDHgmr44gyH0pwcz8oPpl7X4ZkIvZ1MCNwrhxCrD6Ur5x/U2YucO
Ar80/jVL1xRoV0MCInEC/P/HNx1yrXsbSdBn+ubGRovg6WiVYFzHZDY47iEWeQ7gH34kbD5YT0DR
3HugsJvtr6XkK/H/fSvatjwtvwH4Hh8MUee70vIhemi05zK1C++GM0OUqZ4dymA+hCwIn6kxHQXi
rpZ/Mafxp8kB4u2eu/2GHCALhsCG0beH0DXAxa1Xku8IaRhoMoflqYSM4bLbxEUOGm07QPIL1ARF
kHYRFTNRyRJVNIWeV+MkaO5WE/XIjVEhFI1N/Iwu1VBmhp+w3o/BPRM3UKDjWYQYcobbN/iTyEbV
NfOviaWchGprfNfNIuVDuToZ5Lb2a3kPRSzvYLCQ92GAzEEbg4feYVnobko97VTgKJcy+05+iNBi
wiiUfTHa+LSupV6h63NEcFjNy0bQJt4V3uxdacf1VQ2j+JBC/A7ioHgPq32aZbNxLA/40F8TSc/F
wSigamg5pnEpRBVGsWgLlJUoA0z7sNEEDdeGbDRLNhp2RjVt3bgLt2RDCZahlm1orKCT9HO8LqxR
sq3autn/bmuwK3VRVVjgaxcAkbuV3362AzPd8jmf3to07BDrj9MXBwfAva/C4AapbAmt9xlcJChi
OXJL3UuLs03l9PI5sbziGXws8tlv/IuDq/uV7B5+bCOoIUGQi9TsQs1SHjsmCo6h+BktRtF6TaRM
AMYIHNGhUOZJ/IM8xdM+eELB1AQyVWCK9ahiEfCdbNFYgXprlA7zN9JRWTVT3g0f9FdoppkRj8G/
GtorqDAvgZyZg12aygl0UQKRyL4am63jIdnc28p8Ihs1rp7F2+mZLxYzOUgwIT+BGgBEpGAI2ay2
ZTe9R50gUCigmkm+AC2mW4asByJBYEOjZq5DUe2bczbRVdvNqn1f4gYQ+FUOOuHOfUJ1E6JSMf9m
ZaBONlLhPq32mQP9KJz0B5lokvyp187xd0cvWk3kVlbOnjEfsgo69FXoIJhK+njpkQ1/nEMpQAFM
k9SsvjQMK/uTXfZ/4kEkT3NXlJDmc3almYkPoNo6gz7Av8bIc10Rqe2PjWU9k2m1U88YJ5zjyW8u
oOyZ+eAEopkhLmqAEPU26xoWO/2Rmc7/tldTC1SRguF2ZxjysuApZw/FS/6UfVYuUlzxyBE27bOg
eB7B92xzsLRMQsrnDhSXz4Kxck9+1WwioUx+ZectfqBF8HbcmHQs7h8mjJUdA7944MR4YMGoh6qO
OOcQYtQ0Gus6oscAre+r4Kjd+hgLgCdju7nb8Vg7u8QsPciJWt3Jx0/KKYDwBMqZLPdOzaw5M5SD
tGuNVODuYcJwgm+2GU8nsjOrdu9lgVraDt/eyfk2CMM41C5OsNYQNK9AA7avpisUkOceP5CNmtj4
YxKxeAG/oAAR2oE+CvqkkrgH2StLTmSiz43s9cBTwHDn//iCX3DxHVDQBly9CCGDwYpIdXFz9FXq
fGKW+Rkq6+Wzspn1BlVURGV655NU0jigmB7SJ9NzN0D0wiNib0S3bwubNwga8hsgA/FhbiGTshgX
4m9ypaZIODLeI9TflnljHrqzks3F9pzkWggoQiaoB/xc8tDbJbEQp7JM08/1rEHjFXs17SF9aXvx
B3kBCcQPmQVJZRo6dTmDqq4bbr0Y8Uwycn5ilnQBbKnEYTln68M2oEO3BAfZG521A9cJnoq23gub
d1CVrtryWMfySYbDE9ijQX3u16C1WM+SStWzuaeDoICw694yQ7lZT5CtMNLqdeNNJmQgyRVQu42M
fe/0PzK8EOELMcGsLhM0E4yhNhdymdX+O1+y9dCm4xXozsG8XlnuhbUI8TojKMa9BihABHrYU+84
7MmDEM0GMqXdYSrT4IkmqKlbIY4INWWL87qi1cvAvYkiDF9L6mInamg9j8MnXJ/mxt6agFyisdMI
NQMoYKwEJNRcUkBkWh8xrUcLcuJk7kZoJZJ1GUMOcs+6KT2RrS6qn7PLGvImowlF3QhhOcTpdXQv
9NPspFRxBxvdbJ7J1svsxOw5Ob+L0i1dW9NwDsjm7MiRlSmirmbwwcYlbieYoU5g+3E+hV14H8ve
eul7S3xgWbWYa2Y258EdwaShvfKper+oGNk9VIX9wttqWRQbZbqBAEGRhwfwKG0thNW/oHCt2/iN
G4DscKhesyx5a2az+gJhLS/yEW8+ztrNm7oN5HPNlxhJxgmn29FpnwSb9wNQm185GIijgXkWpMjb
4aO0pp92BvIqFPGauybx3HOnm76AusPSCxLv/VBP9A+2h+Evl4et/g/bkwuytQ1e8uBlg3unxjR8
9962OJ0JXKuODxOx82fV1f3TaoZQUn0eFXsjU4do6N2vjw8SHiIX1UFJ7/PKB79wxq9+SmmhEAls
0MHJ+GfiiH9HF09ju+37dkNdchwstji2+lvVGH13mI02ecGn7z25s7VN8fR+GbWJeim41WMEPe6r
KXDSFzynIEn5y1WYLnIyIkBkQduomVI33OIqU+5pSK9ST0MQlZ1TIKnQ5/EW1a3q2Pkot3Wbc9P7
lz7rykMwBPFtbVhdJIiUd7gizqn7Z1xY5YFspe/jckiOqhSfKH1JqUrKa2YNQKWmEgnQCch80sRo
AMnB2hx1tTB1poHHcFPhrJrVKoGmqM56+hNAyCBMOeHLgGk+w3PdC7kpdWtje2eJIriGukrBDfrg
mqRVBxHg4bUry6P0/eKOMKq8U28a8/z+52qM86FYZsw5PMwNsMyridyAAvnBPA7ctN6JGvIYW6Sc
QScEIgc9sa5K42TcQddi2q02egMin4a9avt4u26V67Wmb/Mjb7wfQ+EhhU7OABb5F4iNHB82Wf4B
btehkm2cTo2u3Jt1NV9gM+OprwXK3cuwPjqiD46V27z1CZCh1MRpOOOQTZjSnvCjrkaWrg6TfRr9
pMxNBIYs1AK4pXgZoD53hFoDbp2ZKV7I5tu5Vp2pP4dW3p6FcH+U2hUlKONNcHH0mjB7aZIpe+lj
1j236gjR1S4G7hD2gnGgwjOxLZoeMTMg1np3AqV6Uj6txSBUNCKcn3PceSlS9dGvA/+l8lL2XM/P
bt61GaAM+L8PPMsfy3DgtX9QjpRb8lVcshelYmfHq96JaEgTqJwdkS4N8pMDsmWAr/NyV3addXd8
0AO3XdNCigFDo/Sse1KhCYZu3jVW7uw8CVEdqwGxh9K1EwWPHaQx/QBIFj3GGao4Js7wCuxucEqD
uYZEk8gLe1OncXMBtmk8WqM6GnnVXMBvAoSPrS8sNKaG/NpgHKtlye+mV1thvlQFShFySIF0HHF9
jozZLdboctlaP3txmo+Y6LZGAYoZFKRiFrg8dMlHQZgPt212shtADKGR9QWlocmHKhWf4jlk51Af
ubxZoDoAdXLz6Kibx5xu3FDX0uOhtuJt4IgmQlESZsiInCSyXLoBq5OxhwaYQGnkP7bG1X8FGicm
smQy2dIAQEsg43+50TBzEyTR0ynHrRCBgwrC95vZSvprUar+Sr21WW2g1ZP7VBQoiAQkUNr538Af
4GASN95l0A31DL/TSr4VMIHSST1UDQo38hDgwbnKzEHnqY1LQ+NleZtgiro01eKzAb9DV0VUHxgb
2UFKTfdXDyguIZvlcRSOUFVgqEsDqeea3XTO8D21C9Tdr4iXQKTzHqKHANBp9AVNaNx8BMntbGfV
c77NqtQ+4oSffMDljt+ARX6iWubGgr4mMifg7uLTEbxbGWCnqX8JJfhPq9Fro9l3oISrbW5hAJcu
b/TcD22UcPdhbz3bzMZFOAGFAhjTp680wWTfQ20pPbRNAJo7oSl7EgTXUTKru2Xq9eyDAi56Mztd
jMt8YoB9FgGD89pMaReAHlOXUpER18Z0Iy2rR8KlKi9VEL9vWjcFT9dqfPAp9JK5ZwHw7cC5oBpt
Pucem85J3c7gqMFwtUG7A58IjUtR3tsEpSK/81ttQtXOqQy+VZJ1t7aU3c0cJ1ynaKwyBNh9Bepj
OSL7rBs8meUN9LPA1GcTStRjIHRUgiYZb5IE8nIgZW7cYd5h9MuXJu33QThB4iE1mg89TgsQnMyG
E9mAEjfOyFKXKHCrohxCpzfRGhBIclLoZocdQPih8Mw04gKn7xFqjaoY1RMQWAD/dX2+aR2WH02L
I6w4va7hDgpToHJOnf3ZuT1EQGhYawDQOJrHKUAspwYdCrLLxVDeUWsz7Jo6MXfDxPAHDsfMi/Dc
H7aq9FHnZ7jylBeG9+rJIN7xMs0RYVD+q5fF9svcv9GAHDIAuyMB6EWk+hoP+BCsfxqumxVege+U
7iYaoRvgjHBwnfZ5NRWeAjVvDh3eE+5ie+IPpSYR4MVdxk0VvMkwFufMLjIACFDzBAXxRtOG/Hws
CRkAuBCoN3pIkd2SyXRMQ2g2mfGAS0zNoSOEqLeY8NNEvTa3v3lO454AOggjJwRfq90b4gWSpngu
loW9tePhK+K2FWAoYnyxfHd4YZ50QP6YP7VW6BxRFzhspekX+6AxC6AR4sE6gOWdn0KDnws1mVvf
Dd9CVvQaxP49cJn5WdagSOhtwzpA3DN/5am4QE/Y2knw4ey0KMs90c2UNP0dwg6ohLOUBZgKbJnh
VBdhoH6gz6xTYfDi8zQDYsQSX9zMtMhfmpiJTWLjzAxCE1StSPda1qbzrmmh5QF5QfAQu0xd1kny
tWKLd5tiYDV0H+KIflPDYP7bzDmSx/oXln4c6bd1ol/M9Wf2cVp7K+E/ub3YQavUOthxkD3NZSGe
qEcNbrooJRF9HJl61hkUUKy+Jw9IRo23cigGnHOBzmrpSyj0F45kKZVCKZxjdfxeyUKnd2d+oSYY
ARw6URcazeCbNxd7qj34OokqZH6pY5xPuzH73JrVG5WVNjhuQ+xOQHt1KvlBdL11oZJUashecyfc
BqgJjcgmtS9NoDbVObm+eiP72DhDuBuwSaE3IY91p3WTOuh3tRm2r15pochzgAAh9GGNPxIgrK+p
LKdNoYeoQg7P0gB9aONlM9IaoNgBNGPUDfVcILdBFJYV0WpLTZlfS1RhgCnzlyMZi9HPr7U7veCM
ww40udqp55r4uTQUSpkRl+u2qJzvdyDh8K4iQ8GrCYJEWYUKfDdoqDqaevju/x0EhrV/sON/89Bu
cBJAS1NF1n0JhC0P69p1Seo70WihspkqRuKpxw1Glkcg2cYbmd41oEy6kUcVFMfFDkzVDhl7tVsf
tfiPhYRxPFUQZsbj1zDywt2YLgp/OtO+DFCodpEYGH4+mA2WRYMGWa+moRi/emOqTt4InSduDd1x
rRSkIkPI/f6coAA5zdIErUDv54ql8pCMIS//sw1NBKzIAQXoQ6gwabYdZ2Vfpl/HkYh5ghoxRmD0
QeLhM/z2OgJ3BatrTtBBdy7JHDoX6uGu5at9hcgq2LjUkWw++CTU3sN/2cWnlyk+NAQ2tlSICUi5
GSH8wTZLreVDdWYlK+iCC/CT8CrlT2MdRogHemeoBuG/CVVrUt1mkbrzJm8AIcWp6TW27ero9BMy
eoDxQw01aYA3TJmzV6isPVHagZP6Kc2SGiqNaebffu8yFTS76/XBpmbjCfUzJr49RXGWn3rU3u67
QJZF1AK0UiFDf7O0kDSpSWeBk5+gXwaoI7lwJ+63pgC0k3xyBpG1zeQi+IzH5m/X1SoUu0GBzZLq
RXLmtre8tU5LRQgN8VN0WspHaIgD+mnRjAZY9T/Oei3tBOztBry4m1mHuP18ks8mkmv1zMonMlFT
lHUQma3HtjQEOK94pt5Q5e98yZ6VDoStwNTEdHKHPrLl89YfNX3ImUI2vDJ+0J9m/dhpuLjqP43f
gKGHechzhfx7Al3F2zSV1ttUA54fG2w+0pBBowoaNXMa0dDiigNsNCKaCzTIm2eY4nkYWqiHY0Qe
cy2hFcnvlqcQP1fp9zyvtiWeUF/mvhr2cZ7nJ/xx5zdu5W/kAAIU3MHsOry78snrwZG7JlkomUJN
DIymm+O0tWZURlkAiSS4EQXumFyzpkxQCuMCTLiO/x9jX7LduI5t+St3xbiYDwABNm/lzYGo1mos
ya1iwhXhcLADe7D9+rcJ+YZ8I/NV1YSLBwBpm5ZA4JzdhD4kyevmh+40jBLvdn36e5zr6+JcZl5P
xAw4Tug0i7E7go1YeGEs5dvILhRT2Q8bE9os90sITgojAKTaDR9GyoEUwAJloTdosQzoznWNPMHc
KkELmYDUreZ5YUkVSkOsdKQPgSZ23WI+wbN1GJIOmvfgCnm68ENbrM6Vy7GJ+Pe6kW67Desw8d7q
Rn3kBisIaINs0xr1rvHHh+GXlTmYBy00n1Ko3HeqSzzQBxkSZhWsV6Yx2t8c+QgYESYnSnK566YS
uzPK0iN1km6aKTRZbq9o4MbQSUc9PsqFOIRpfa8jRi8iYs4qTpLh3gx4OC9MWlx65extIzDeM6da
j05mf82rqPeQJDWWLtypcT/oXRaQN173oOphCo2ifu0gPTorBwH+oG60R5CPCJYTQ+pjDBycrHlE
pTMXTaOOQJE2x5Jhj5CB2pbSelEbqBZMpdNPhyZZ9cQ3dgVrkc1yXgoav8BwMn6NVdSi8FLFS7xd
otdoRB14BITmIFKVPocoagKHHr1O2vDbFHAuTw+Tcmjm1AF5WvfGbr9uA2MrpMPndIxO2JfTHVQQ
6Q4AYGQhLA3X1g2BjMr1NAbaFphSr/16vA9haInNEhxvXLhwjcnOTSQsUGXHogNEkwz+g5v0vuYs
OFo5QM4OUdkevpnmU1Egt69DkZHPoe69DSbT4FsY+maywspxnBd9pc4F6TtwFkayIaZRn90OpF6f
f9V90Aasz0kX+BCNC0rrYKXIQ0VhvoBCafsofLPZBi1ArzoMG8M9danl6SiqRPsYlZAqGMFMQ6Gr
fezNSHoNJp31R9VZUAsftl+VW31GS0jpRRCTWICzNGzh6AR6JIibSCcA82XA+M4ZFpnrq1kIR9e9
PhRWWe6RCmi9EHKNc91G8Avvh+lwC0VG7U1mGhvdrkfozt9CUHMucND14duM++oRt3vosQpaasux
xoP7rUOHflpAxBPmbD1wpKqIvSAT2SGIGjY3aDy+pGGIuqTw320LRn7YrX13owDZuixv7ock+trx
8nGYXoJahY1MZ3lSZLAkH/KFbrt1QNl6g1kq213bCVkksqMb6GrQ7SgUUMf69BrXIduaxAIEepST
NAeGTE1BOZlG/n7J71d3JSjZfinv9DWcBnIxUby9vIb0BEAOX2tgcpYJkBlrHQYo4rf+JahZuTaI
kS8la6KviRUs4y7MnyF1MdxB+Bf7qqk9F+NjMBjlIRqHVSVieix9gA9LG8VFYjT0aEiLHgV0AzZD
JhLsfv9q02fYKTcwsDrqK4nFsTfMCcgcSTFXVQCL41jRu0lw5RvWTUicQQPuwYTs3ZICrriDcGOw
LWANuzKTpDilgU28jGbtnIAG6OkHg+XhMalSVHhtOI6VrMF6ZXDwypsi2M3IuTvZjI3aYSwN2nQB
TThwcrQhmR6l+xX+TeADh+ncibmaN6kZHBpJqm3l+8ESFZTguWz4xaqZ9cMqR6yoHfPSV+7HUBlV
FYzdJJZr01Dh00uVFPXcKVW9UJMInJzIeJSE0BhJaxMuK9Oh4a3/OR51vx7KmEhXACDf64G3S3Tn
dZzo4baexuGTa7jv0mizcz9GdNs32Bg5blJ/62u17F27eIEkSL4O3H6yXeX8MlZfdX9rgkeJe0EH
K2rVY1D5J7sZ628j/AO8pBpXcSYUiDfjmwWNyzvZp/VJi2lGCXsbfAs5uKoiKy46B8nzCL4SsZs5
dzoOC/LKWNzOIem5SeoqvB/ttvHn7rAeayCQr9GgAM0cslTho4npA2+nap8P4zMjiX9WfZbtcvhx
ewYz6aF2xjedDdEHkaT4mDJksm4Jk0iaal6ggIoHD8D/ZATsa/dffaombzh9hpk+3w7Fgw6KopWb
TphPKqf8aZAGNOZbFv3sXpSI6p9xQ36WcLJ4RsE2xPw2OPu2EfJOqXFcVXDSO4UNnhZNIva1awHI
my4CA2Q9wo7iG55H7pVtYJ1MPwRvL2Mo3xYGzGq5U4Oy5ICFPqq+OuqD00bmNoPjdu76jTvTbSAa
RcialuWm7pyPcZB+r6CdBomEW5seHPsp7H5He3drz4qOQGucQnmhTKuj7uhy8n2sCsDCoB+wES1w
yzEEVx/cGsQFIdJJqI+oco4q6VNTCTYrAOjFziNM7+Mymchko7EGTCO8T6sE1R1i+8+t4m8mz8nP
0cuc3HgOGwp1dqhCIyNU16dRSYDBh3RriKA+6XZmZZ+awDkrUGiBNrUuM9QDnbuthOljnLB7fzok
oTHsKBJ8rsi5NdPDIHOIxJ6FaqIep9uuB4micSiFhe8zrr0OliLEX9q1q7wDk87lCfbESXcomxYJ
YwsMNKgw0E2eRWdkUj6abp0VgSe1DSkRbzRLA2K8v8bQFilygjThqhEpBJb95F2/pUWDn1WmYJrq
N7g+JPD+BDrMiu502EI28kiYOdORvqqEoccKPI7PVxUpZFwNJBCgtRw5K9DA7VVBk2zTo6A0sy1R
n/VhRGXGy0tgKxoi1bWtq9axLdlJD0BVPd2wETOgBYqh9NJBSE8x+XGBHOL3uIDpPOPhJAY3ScB9
Oi0mecBrbFUE3FfzAv3e8Zwqjv2uTeRb2EUeiALg5hH1GmIdgVeTPLIQzkXQgysYEuUK1uNTGKEM
5+F1zr3rl1I7PabTl7Z00oXMIMAGc3pgKPQXl+ruIoY8aJ+ZXtH7Pqhc2Q/SYK2JfzY9DJakB3zc
6QEZhGbpWyP2oFPbdWwWkSfbKY9OTeFxiIkCFEwU0IrcPhZhMaD6yiCR/KtNJIVcVW5wYs6oVh2S
yi9cQRSyscPvJvh9Hg8J30NB2jwERQ1RSLMOvxeOsS0hpeuFSrl3RkmwnSB1dO8zA9+xcRO3Mlpg
wuGJBzcUuB9ZPVSwsOM+pzlyp35xqqZAt8A+q4JidgKmbkkKD44C5Gz+HBkf3mMT4gFJaHWPUM6O
li6+XJ7Ph7Q7UDuDOnBuNktldOmmNoYOewP+OEYE4PSCUWQl2g78jej1mk2JBBRDAgF67VUJExnQ
cEb94d9j/CFnXwAoY8U231lTgnSsC9CxMtXzHYM6Wur65l0xRTa2vcVcj9GjYwfLQnv8JvDVRXqG
FeXdwNpsoyR4YraBbWhZ5QvCeqhFTWHZgOWjz/SByB7rq1y1npmU+YH6JrS+xwoEXMsZ1sgoZXPq
BuYTHCY/hyqErMitNwT9exE3w7emrdpZZ5vmkUYxP6ZJH9z3UB64NZlTe1mKByS6+rWSjrWnlhk+
lemyJA57irokesrTZT0FsE8dz337VNfZ1jIS5yhGxZ5GI79GrLXYUybkp+hXn5GYyeMAFkQO9FRl
Gs/FUNj3Vof8C0mCl7YNmzuHtkj0Tp1dHucQe4n4Eqzi76xxrDlglsYJnO43YgfDV8GNKQvVBXvd
bpXJW9K6n9tHF6y/rnc7TGQonk0PLQsy4wyw+ZyFhD0Nge3rCORN7Fymvl8jdd8UMaxfnwhSYLtx
cFZtb1NPOVgABcChvZJ1VSn1OjbZsC2gBoyufnjlKqGQPRA1cPUIUfBIkvZ1ZFG/TbJk9AKZDK/M
wJbFoUGwMmsDGzy4boBfBYTQVscjPh/bAibUcKKY+j/FioWPEm8/OPdUFzNK8v3tQID3+BSCEHFR
QYhJ9O/t2FFFeFnAq1C/sJCAa8EmHk3k5/56id3abm+xsYewsZ31HoceyKVyJ88JVn3roN+4aKKm
uoNFvfEQivxRL7nCsss9YlnyAAHrCgDvwJrpDhYa3+EoS84WnuuW+GDs+9MaDn7pi9g3j2oEplAh
VbnvGvFxoKDc7+MKO1rQQYalrAoD/nz6qAfl23wIyPUCfWllYglk1O11StXTbsvGeLfVp7cF0qd5
99NpmbgYKof0Yxl1Gy+gB2MTDo+WwLmkUdfu8xiFrjTkMYhJJFiXU+j2dQC2C3IWuteKnAbl1vCr
7oxpnO35QLA48rIxhpeYDferqUSgD63WuBwrZH2zEbvPDpXbme7xFayeeBSHCx3mrbKBMTTAqOKk
9zrexuuAtfIhd7LwwDNyAI1OPrioCj74ibJnEV6XG90mxlDtxiD5imLAXNShc+5cwBezFoYFRuma
L1bqV0sbf8VKh6Dig7AaDMBr8PgVmsURXEycchcRd23R3L0nrkVsTCttuQCOEQbHU+PtAEbrU2Aw
Po9iqPObhmnvI1vZACREzvVMZiOB8E1iz7tSwE9Bd+uBsotfU2gce3E6yl0Nob1tEzC+BLO+PgvI
gHpSiPibsMyNzXP+00/bZcXK/PswWclmZU9AgTZbqC5rwIk+JCahm1a0x5t66Q2N0sS5WHdG+9MK
8ixOZj2BW3ZbO5V1ABgkBk0T6TZQltuTP04gnrEoxd1ojaeGYkmUB65cl+MIfYCJzeJjIkuo5Pea
yGK4br0aBoiy3qguNIftGX77+3Aiw+gRmZn63lXO4df117txVq9+67VjCwQ+FMm8G4zXoCiK5alZ
LTWE99oxinYf9MXiBu3VZyUkZq5jdWiEjVoDe9F68AcDfQarxVnUReTBQhr/2NF24zTxtuN58dzY
Y732AxmuOsfnr45re2VviW9WoJo51h3BboSE7Cmwq2oGCaJgaSFDN6+n7JTOSOmDk8absAzbzS11
pSZRAd2p227hNFYipbG5Nelh+pZdRX9WKbZ/KGVPvI4igvUcvFzsmW+D4iBABBOz0A3KVS0SgvXP
FLtJVd3DypWv4MOprqEzDdcduZFmawUPo5lus/Ul0UAZNnZW8PkWTkLSDaaz73qg/oH6Dqq22AZp
15fbTXV7ZvLsTozBw/Weuq0dYmhZdPdIiqRfwwLJC4CGfjQc64hW+OJBqKZfYR0gN3075CfUf9wZ
LaPqB1F3tBHlGzJ1DWh3mbg3oVd6Z0BBB1wy0j7ZafU1mG6Gjd2uS8fy1b83llq7RKuWjI5TrhVy
5DfVk0/S23oI5t8MyBuk52YhUNWzzoRI5TXWXYDyld4wumJdyuFB4W842yr093mP9bJtjOQCRSXp
GZmd7oUz9A8hFEZ1+8AADwnrlK+hAEYvWALkNMMStLLuqxpJcz2/N9Ob4Drr6xjCNF+jEN+02yvi
+jbIE5duW+pcL7u2Wbm1LATxd0U1rQkMo/W0ZpxWdaO5DV2luRgsXiKb5CovNHI8Ny0tN46VuAPm
5EkLyunxfiajnRGCtTnhi26Hmx2AbvstvLX1VRwCLyqfHH8FEUQvFaomR6vI5QFLSfjB2RBowf8J
i79fZ90QeBY4ervf2kvJ8kMuoY4wderxsvADOtOnwoY4kyvaa0fFe2ORcot6wLInh8gXu9aULPOS
UjFg50q26kXpniubYhcjyfzaW0BWbp6LrMYchV4J3dzzYIO6iODaUvR8kTtVuDC+aWmXbipG6MM1
7CGWexWX+61bj7FNUYP+4OaL1oAdN97/23ASlYXCiH0wDAcocQp1KMMGxlC3pZM+rT6LAtnABsnF
J3K6Qg/WHTrMcsOzIS6zS0oTcBnd0RhxNo+dyASFBHfmjbwflOXsijIlQBUVbzzt6DloODknBCqj
TmzbKx0GYWWdQnCMpj59MIHOXsJBRs4B1KFn4kLLuw2hsxvysdqpEBqpKJSmU+lbt+iD73Ns4EN7
eApQYqPQwSTQtfLjot0aPtZ5+gzejtNikMFE0oUisacbnWnMVUvtFluUfaesAOxMl20YfH/Aj8vX
HSyrN/BJA5QFeGC46qCoczvotl/Dwhj4Bt7TcgElvtEjDYoc2ivt5qGmz3RbBUMqEgNloJu085r2
YNOho2xrPbbOw62dFAp4ckBwDJIG0Moch0MHm8rnHpAFSjr/0YHEzrlHvnCYmlMGxifWSNAYm8IC
tO6V0zvtwigAjYp8o9tUE78YnjM7MET5w8BqZ8mlSeZlX4mHLuuMeyu0VzoC60s8/H18aMPhV4/X
nUFl+ViluNfx+qJpfDLdX0e38faYRMu0zWF1M2XkM7cp+hkAg28YS1a6LeUEMh5TL+fgGMwaBjAV
xIPorCUMse66HawORKqPZWAu7lSWcRSA4uEjnafXqZ/ia1YAfGaIlk5Ddf91yToC8pOgMA89VAVd
GYBq8o3FIQ4fiLgNsaP6e6y6sNhglq5milrov4332wgLbNOw1uaUHahpEO0DDiGgKeol/k+zKVkj
XXDkdDqhtHz7KGNw/McUopy6TQ92VdrPSd+rhW7rHbrPAdM7KoXXW+484QFlpx4oCyz2jOeGlMCq
9vgg6pAMkPmW1uCDW4reUPYWZN268G5IOQC0gyo+FOYriCFi2b+76c2nevprA+DjXIjI/YYu1mu8
qVOkJdm1PpMrIFeRme9jiLF3NWTZpzN98AGLvrb1GelXURfub53/69j/NMRx834ZNkkKgIyLtXtT
gOwSkXpdRBRZLghA7jqSVcukKMJzw4HVSt2seg0r2Jb0ir3ziQ1UpnBEBgJ5M9YOXfGwZndu50BE
hgyXsnXgwg0lZygnmvVjVJVPJEii77GCx5iZueUx99tyJ2OjmusOHyuHnKTDxYTRw7I2rRzslljd
rnQ4JbBYRNasqkl5Z4jJvpkE6desUPfKDuoAxiFPYMrCPSfLftSMqJfateJ56Of1seKKrvreIHfY
D0BJLjTugtRFQTHOGHSEQ7KNO7AheQ0D8CBS3aYIYDVVTGy1KCE4CLPEWwpcNt2mD7J+VBnmEfB9
UIZr1Ami0sGiioYKalgRFuAZxGkWSPL+Fd/6R2EBEWYl/Z50QMvYFLNKyboebphWtuIoab3GrDgP
ee+fCmgk4wPtXHTzbZSC9OMr49XZGKV/sqLhEMYleauglXdvmcQ9Cu/B96vgGUJJ5Z652Ovq3T9F
bmCO4ozYkM7s5pJ041Z15D0E//OB+wNSLrXbr2KDqCfLcMHXTdK3/zAgtfhklEqQQ0eebzdIB+zb
DqmMrPWhejCFusPsBrKTqftikBimeH4/LAhW8GArE/GQtqm9h778uR5t/jDamXiwyvZoEnweC60U
RWDUtYYpbgjnGyepZ9CSC4Efw4HTONyxyncgiNvz+W8dOtRD9OBWNIBK6Bj6HvldYAIwWlpQSwap
preTcOl2WfaoUEffBgx5vCSx08fSSvlDTD3dp1vSmEHl243lTrcZJBwWLK1ClPgw/nb59W6DZT6M
sLswm/SRxk37EMULrBuTXRvWS0iLDZt02tDjw5bsdLsOAUnAlJv2YAiDf9POyimr19esnWOebDzY
8/AdNYA7v/bYU0rwGteOeQJIrFzrNn3doNOE9pQx1LF08+hOANWtb6Obwn4SwoNtw7wYM4DBSsOH
hF8BhDrzc1QEQnkaFNCbDbaJP8wM8nVt92aTRnnZACBLwAFaGiOfLoOQVk+jmXwzgJH6UdT1FunP
9tXqy3QByaxqh3qjgtRAfPQtbDhHTgFGLRN1gdabhAbLRRA3Xg8FKmc6jOpwGSOr99zWigOYCv5a
PA2DOuZrF9kS4MNB7B2hAk+PB82UTX5r48EAnewEpP8P3V4VcBuNWUaWlMbY7Gc9YDL12G7gdfFx
JqY2yCO2G6gC/r96xTRO34UIvpclg0jLlM+qM3hixHEP5bxfWTCw5EPItN3i7rsCB3OnW5oYQJ/M
KoJdqnJz5hZSHXNb8S12NdY8Tqzm+8W2/fq7Iqkzx06HYSmaA5UrQSbX3bx2AU6tjCeIXDoryRRg
2qNCojJ2ttmg7gfkyI/6IMKUH52knFNbFcjX/9WOb5mJ5WoXrm9tSCGX0H1tuddWbF/I4aJpfVIG
L3FuiRNDTfHeNShUdCdan9s1BUjkLbtL21G8SHbRzTyt7bVkVrfQ4XR1akvrhF1YdV+Cuf/pahu/
/51bdtUuYeNFFLR+kna7BFq7vPRFDMuEpGVLQ7rFpcvUFuIIAWSqOfDuVQD9iak9rqnybBOVa305
qM1I1eLyMnaaT5cDR7+F8ELwONIaq2IkDnLDhmYJSVbJYAYXp3K3XAryUKesOGRRCUby1N42Zj6v
Tb+/M+yOv9bfdWtqD+mdiwTAXIeRb4MC4JbmYcTnGkoq0BTTGU04ajr7uBggyYtH7WHN4uzTYVzd
cpl6RGWTlRgHMB4on5W5U0Ankh0tKAVtge15sUs+kSHittg6vHqpM16dMlFXJ93ko6mcmka78Gdg
/ADG1ICcYHdDvnVFCBaDPpWjj0mb1pdPbXrgp/h6qltFmlSO5wx2vhX1OMs5CBXuaLG3sJmTboje
YrN0vAgV90MAeaSdn4IQQOpUXGoKQf2mYm+5bw8zF0W/k5UqBaBQHa5AvjIeleXB5qsCWFjEJ6Dl
AuwAASeSUolvKUQUhygQrwlBPidGIQ8AjXDVuDR9YiQ6QxGv+O46ULz3Q3c4ZnlpbRMLMpS6A5+W
EMDbb3YvK7DNJv4Q1qinWOEp6AEyYReb284DfpFqE+FLuYzr1nhVtLneIfVry/PbdNjDARoCsn5Z
gRNbHWzMvCvA8EGcF7A4Ww0FiopWWkj4ykyxCFAuvMYDqqgrc4qvq0D4mwGQ3oOZ15QO+Fv+ON53
JJX34E5RrCBRRrh1ACoh72O/obNKth8dPCnGezl1/HaF7gh8Gx1FRSFAh8qDvpUTKTqvoDmxkYw+
DYZhXSgw9HOo3iAhhaLNCwfKxowa+9J0RbWKuzxaRaljX9oBOUFYtz1XEEi+q5RL5rqdl/1rofzg
XJeZPIB8YM2qYgAvzTC6NTG5sQbhbfA6p6SPhu2yPfeTi458JfoHAjjU1KUPhenu8PjJvaFM+phB
dH+Wxy5cwfCS3DTMGabZsd/T1na3lgOI+xRd9SZBGYAhFXgN1/Dv47gwuj0sTl/qYVSHvov4Opp4
KgRknleKj/Asrdpux6YQZTBfuZCZgFcryP0+ENZTMyAW9QKpqnKtw75zTqFlV0u4tLWrVDNpNKYf
iqsetu7dtk1pl6+iHPRDC5qjQJ9hq+EX24wAD0SQnjt34F5B/t/O99ia0w220nzdlH59wBxcLIDe
lI/Cgh+sZY7+1zo29rYLaPKsGlayKOqjHJACBQUQxMjWr46p6xS7rkjq+WgO0XffsrG+icaL4dCP
tXdQx+ZxegpDAL5UHlKgQ/BcbocgLoddIYC/y3s8374Hod6S+PROp5bp4KPXyQpF50zNKGuMk2I9
3/guGKQugAUvzAIK3anM7zFUflOgaaCazh8bqPMvGDwWdpURpLuGje4iDlP70ZV5Nusn8difPWSU
390qzGfMsGCMHgKA1RfGswx84xncv/Yul/gQ6RDONdAy7GJzqcPEbKD9HjXlEnkT6TEiu4XhOtEl
NpxvaRn7x7h1x6MdZz9MxuNLrFS5sJFjW+OtgRBVIrtN4xeGDzJ87Ufu6avdrnBmUAnr9o2dNY+9
/TFeVaZa9UVClvpySuR9iZfOQ9ZVDKIpKJpZ5wEJx3PYtvzcwljGaGtrp6MyyEGTGSESrUOjwYje
4Q5eWG240Vf1nQ09c+5gWvjrHlivu3NDQeJ8qG1+vXkPt4YqLZcsDCEVx8fXeOyGryTKhGdZebuD
giA5y7/ah6nd+dU+jfcdf/jaA+3u9Wr4GN/gmyzhjXSHxXo171sFXzLuQHPb7IznGG8RLxQ83GbT
/wTufGeU/cdjU5XDc4EV19SaQyTpfvCd6/+tH9oDzfAdFlCPeWkckoCAxoABIHR4zmJosDLzhdHK
38VNBELSFEaFD+wXNHPg/I2wckEH+F8uakx/0nPGrfVForFyvEWK/3QRSh7Wg0/tdeYMxqoVIfSv
4tS4b8vA9Dq8AL8WNltGfdy8Q/n0qWj69KWJI4guJIncp3k0bmPJ42WdsOjJ7ctoZqLQ/56YctYU
hrEQWYgSiWELqFfjIFRr7QDuAikNFBNvYNLauUFVlnPdTabYIDag/ADcRZxZSxf5rfNYdeCTAuD5
nQ/9ggB2AkXb5FABiXipDFhTNWnXHwuRybVpih4Y+5oeurxjM9ePT47MqvvUNoMNFO3pOkcm9R7K
2OE8LCz2mlBYSZGh/tlRFHjtNH8bYlzoM9Y8oMSFGQJJ5BltoEU01IETerbsvRFzE0yopjCxoYFX
NjC36NqTYFV+gu4fEc0pSmR7MmHCesz8AFuvKZraYwI7HbNUWKRZa06c6hFMveqx5moN8ZjyeG0a
ge82AOna6M7QgT8fQFb2XPdyO8NGkgQ/dacF3svjD90Bs9YKN0i3vvI3UBFVzyHNunVtxPak7QKT
o64GG0KN3zL42kIhhPp32FjwM8eOWLe7Ywp3gz6QwCvyZAOQBZR7VP94zTcRwsk2JeNHWKj2Gl6z
VaGDSt00WDhQt+m7bm4K37+TZKC7mCl3kbDeeFAWViK8pODpp2xumRBMLFx80XhVfXUdOEfQMH+H
/XQ+qx3snENuQuKC0hejNczzRHXZ6fa8KYavQ2O9uBkXS7vu0vkgXWx+YutrA+8G2JX5Cfb8rbvs
4GKyxfK3gvA7vkQmcYYHVwV8xg3Czn1MYPeeuVDwZqrdUmh9gVQynapJbnlIQS9X0mhmbe5fdM3q
VsL6hNHWPQkhag7CauPp8Db6twqZDtNpsMniz4M/VdhYXUJ3Mq49zXbThLaiharyVEFHUtyojXkP
3uOV/6a7g7xr4Mk+Ud+yaYwzjeloCsNhq088ZGXMcRaGlrvXh1LBG9hI7H6BvbW/j0mFbn3aULve
QDD7+Knteqp4d0ZWPtn8fjMsaDloDlng6XvLYuj2bbwwJv1+E0I7cFYt37Vovz6MCk7ulROCyGC6
V4F/3V460SKP4uxwG9qFsPIpstja6JvpC1IT2VxbimKp21jNkURNISUPfr8F7uP0CPCl8rEOwk7T
Nkv3gzSoe7g0xmh+6/90EZSYhZc7NQc3sDGxvq79bUHC9MhdLmaglrTfLVrsTahePBsWCi8DZLLW
vGrMJ1EkRz1AgdY5czBxH/0shXCN4xvzuv0Z0JotmJk4y75iKPPFBAbP1nhHAFK706EIueNRN/5Z
lEMyK6LYfOpJlux16OMr80j7E9I+oMrCWmtOoyy8jIFfz6AIZR1ss4MCY0QPPjhjl64qrKViJF3p
MGk7VEmw8iE+7EmvDxdeKEGS19dHrR8rz0CWQnbM30RjLCa9DId7ozuZEOkYv7ug0OrrBwrechZI
2Fb4tmclFJj+qU0fqF3K+yBOhmXYu/7s1qGvwNI2ucMO9KzbfZWJWVNlw7LFjudgCXEH4gi966dI
N+mzMYVTUZrPdRClvTpESJwedNilsbEpUA/S7dcRvzrxZNgSPoqQcv/Vps/0YMx1ydzNICx/a9Nn
soadq4FfZA5rgGxmQZx1pZGUxIe08QxpOcAw7WzmWm601+DLawcYq2yD8uNpIlWKue7BbZKF4DEg
tS40T7788V//+ud/vfX/Hbznxxyl9Tyr//VPxG95MVRQI1G/hf96hGh9nuprfo35+xX/2kdvVV7n
P9X/ddTqPT98S9/r3wdNv82vO+Onf/x282/q29+CRaYiNZya92o4v9eNVPq3wN8xjfz/7fzjXd/l
cSje//zyljcZPDXO70GUZ18+ujY//vxCLUs/qOtzmu7/0Tn9AX9+2b/30Vv+bxe8f6vVn18Mx/qH
zahpWY7DsLJl1P3yR/euuyh1/gFGP3eIJagjsMH78keWVyr884vJ/mFT2No7NnMIs2EB8+WPOm+m
Lsr/IUwTznGMEGoCzmh/+etP/9u/8PYv/SNr0mMO1/j6zy+CfPkDNeLpPz39aYLYJjNNixCAWzlj
xMEPKt6+naMswGj6fyqzxVc7C8t9nhbmIoC7XjvhZNOmV+ekNmdmZR9Dm/d7bkfD9QCPn48zE3sk
D5k+A1mAdjUkh7gdo7fQQG2CWW5zP6LkdueaQbkkisjnjvtPgQTFWjkAc9csYnsBd70tCOb5rEsr
9eCIrDumXMz7AprIqYTZnDn9NL+oQNCSZeuNTTJRpPl7LPtNm6G+b0c12BnllthhlaJAbyMdYWMa
D9wRSfeWFMu8jzIPCjfw52z686f/9ccD/fwAQZ///QniH2dyaCZyAdMJy8SH5fMTjECzDrFFaXeR
FY0AtMi8vM8MWHM0Ye+sFTy+/4ew81puXMnW9BMhAkj4W8IRNBJlS1U3iLLwHgn39Oej9p7e3Wcm
em4UEiXRwGSu9a/fXOk4MdWg4DrghFnfkrIk56POMRdMC+nTAGTlybJScwydXyLJfmR336NkI/bF
NchPKw0nKsFxLx0TBR/pQu9x72qX3JDtoaOnOm/GbJ/LXEW0lPT6F7XPMbC29wOxvtWHkj9iy9B9
bUSTx/3uDEFd09oWZo2QfjKdg12Ku+MYSAEQD9z6LOvPU190l7GlItvH6SiFqaAYybfblunrTXXz
xk9WsdNRLjCQWpKg0aM8pdO2Rk7Zzvied81V5/9xZcE3SQr1qhgr5F85LM+f3xF3vjw3WzTXieNN
vSXep8ooyZVI3Z9w4IK/2mw9xyOQqIlTQjvvdVVhPtoqMSyFsp+bcWtDRF1n6GAY8N6/LFKLB71A
hWTIe8tijxHZsB0RGAW6lC7fvs1pGhf9m5LQ6hoOwP2w5pgG4qYqxaL92avxRncyfa8Iejj080b2
aX7vz6x18f/7lfN/33oO7rmmo5q2av0/Lhwkg+akLYxp9L0TqjfUUIJlr2cvszUVj9NehcmnnRai
wvysEGX3Q1+VkR6vlifXWtnLKBFeNT3VbnMhos+fDJeQDaOYCXHMGms8qLNjvVUzwlHVxnpErTZs
y6sZL422zglEDfq8sH7PJFMelEETwLePaj7n3rB0+ptu3SF1XEZxYZ7FW4G/ACGCpuYtU7CQH4DC
5aRpvescOgt/6NzsfsIYJt1gV3gK4KrWt4xm8/6RAWv2+38/iPb/vvtgppimEIQ8mNAYMM74z7uP
5s8QHf7yf999Ghqc50ZbUr+HRHHdK7W7IuRs/ak1xJUxZr5Gk57gZpfb6rNUVuLncq2O7KTWnj8f
s3+sZBQ/TxiFkk3aPJIbwxkS9tUeYL2aYmlvGt4FY7g52Xd3Rn4qZoacmOoyqiSomyqzgExdT+br
YKgfub5VLAJuHmSG4t4Ww3Nye3hK7l9ImNo9bdp5Mlpi94Dd9edgb78nIS1a8TxTzZ5b0VLtLgxo
1BIRz9xb621d9yEWWzn4sOY7uuQK18oNz5+ysbAZJKJ3aHZKqjz/gfeK9HcTzEfYxrFU0/laKQy5
lGJCksA680+8VOvMv1uBbWi7dNf/fp50trl/32cwQoYzxGlyhcOWx+71n+epp1Ym6Uisp2ZZiJlQ
1vFJ3/SM6QhQ34ygdFzaGQ47KW3mHQ8bkQtixDkOsQOH+jBNg/0+lPngyZYJtNIkjd8qpuPvy1g/
lmZxbKtC/yWE9YIQbvuuLAzNBDPkjyavoLS6FVF1pr4EGgVyOxTGx27LLeSV6njt2vpJc/NICvvy
FwO85hjff/pkgCcYPx7+++EQ5v8+HIYBjC0MwwR2ZHu///7ftl3Fgl2CwU9/stBZrjgI5unDZtAn
YJKD7zXt6MYgnATQMmwdBvifTC1oZn+EreG8rla6V+XrEEmqpOeKQfdzPZYeuK9nO073pW116xdo
tPDIJfoJRRRRsVS2t7nCkeC/fxSNKuU/z6xhWDaViCVc7j9h3SuMf/8oKm4tg950p0Qu2lOXf19U
ff+6goPoIwSN4c64SfNVOQNYksXaQ6cs0zpFsLI0khgK0cVWpdOBM3WGzGHaiFhYmP8/71IT6n0j
/rdSR6ME0zTN1UyBU46qfX6Qf3ujY47spVW6OTKT6lCtul+Y7tsCuD2sN7Fpx2y6yvbFIVSnz7Uj
BDd/2KFV5QOC0+phZqCYbeup1/JwUls/nbprYadH3akOBHS+DHqHkPKwMA7kXy8TEFu2yoecxrAb
5bc2098eUah9L40eh98kzsR0LRYGTlrqy4mZ+X6wAHm/Lp0M2tJ6qHBESzCALRrnA7cnVoY82mty
ymZSRRNUK8ml6bWr1kNZNQ+DopPzvYSdrYT51AZiXk6Z/YZw1NuMzmdi/bqLniu/5mBza2wd0uai
OcBH9kGCHqu5iUpdD8oh9ZfytwskC299e9Nzn4wyqZ+xtDVxHFyDfvXWF7v0ip/0jTXBZjXpaBvL
0mN1a/mwWXHI1dfB/LMwTMnYV7IEa8cS6ubToDyuxrviRlCpBveHqrwkBLhJ54wRWDHVWIceW8sr
Tb8yjox5is63TWwm20Oyzgc7dUMd8txIUuF2LFZOVkYNsIpw3ZUvc1/G6p1bX6pxZ/AK4zkTy5EJ
4pOl9lGXVwHyoefEal9nKKIaOZydwcgMy6bSPuYbpqYFyp1ZOsd8LiLVHp/Gaj+JfaSsMjC/t19x
HDvMe3LY8S3vKlTw4xhCthuzyTPtb6mi3DJSRe36o0vgoGo49hfyKa0NvysMIhIhP6H7fSEerJvX
o6kLwqt1z1QNWMOKgOmjY0eXY2Q5ep22Hcz2w21Jx4grA1c+7dsqUfqr2UERt3WH0JvWh45E3OEd
4xvoymjCSE+zM54sXz7SjfBwZlIFcIFMLtmNLKX3dNcvaZZjIlkufypJYe5aP/J0jlMHu/zUDSoH
IVqwykQ5GK3Nq+0+jICLW8vztnG5pOfkfUy/OPjJ6OZpNUAhHtEnmUUo3gzGVcb3GqAz11NP2X5J
lAC1ZYdu2h5K3MBKpgKt9iGbnBL+ZYa541bOYVMCnXLUeJ2Gr+X6VrjHLv02Wje0t7PuO+9LWoUQ
D8z6iRCocMtP00TdGmQwC93Bm7IHcdeEv0Gl9HW0Los7RcJGcGZ4hRvvCbT2k83BrNiVk6/W1zY9
GToeo1/ZLwas976RbjK20TKG010lprkec9uj0bcY5Jvb/b0k9eRPdkYGVR7rVcNakfo5rN4OA2uZ
1/5sDgec7PEFZuQwjTclF1G3vCPWfbAxdXZ+i/ugolTx2tvCQhB4d68cEmYvE/Z9en7ECx/eS85H
JPGyaQK0sz6HYRNt1BhTQAvGoJ6/yoFz0D8qhm9WMm5mbgPmriWM9Klq7gh3rHP5lwndVfHU9v2p
IZrE0EyvsJpgHWeouzRCroyVSg1s8hqxvTiUQ3G2AZA27VrNezwW3YPTaIy2rRjdOIld82WcxAkW
dGhMxktKwBzcuuheYy41e3elevdbm4BaXyngHhP+uUMwNkKpmYe1D5wyrpTHOnsaZJB2HnlIbXbs
IS9jZ9vHxRjt6mEgOUA9pNlJcFfsl8z9tgwr1JF3Uf7MNe1koSYCYSSplimurvizYdxbzit4JDSy
+/hXK/2tnu2AqNmd6COHgz0U77WN6HvUkuRrg24811rhw3oaUdRMvytYZ69SWFrIMlMtph6Ivn4Z
EBDiJorphYAmwBZVRm49l+FOpI6TrOFQUa8sjADifmYejcTnR9lu1S3XrOXFXZe4L9riUmQm68Ns
JLHmKrmvOvVJVwfjmchm6zAmarzmO8FTSIIDvcjUo71ntNxuDrXCkI+97ca6i5HJrPYftdOvaESL
Mhpat4y7YbzzTeavdE4kKCuE+6oyNCATebmjRFlvRmJ2h49pwjrX1XLXH6ph/FCtGaJsD6FerRvx
XpHO9/lnnTPbp00pHMoG/itda9Wr85GmYFLoTO2VDWY7FyKbvizNgJ1pm6eeXSzvDFfrp3btZ5/i
zY1XAZ3I6HdvGRfrbXX2HbM1A1uQUl0+Fnd1/FXINqYFfVhVbX0eRyKgsmnwdzmTgJNzVRDq+/cX
vZjBLOsCedr9atldBQOFNM24sEbcxZzNpB4a10jdutiYje5UpMXG3WnmnvmvZxpwXeiF4IiN5bdE
3dTAURLUYw49yyBxo7LS8nsr1r9f8/MfP798PvbPj59v65/HNsuJ6pQbfDJaxBZZrgJ+1BY+YJCy
90CvHHiKZtnCP61THD/B5nfPHpid1Vbj4IbOr/J/fYEIwTv5/LmZdP6+HfFLXKUsEMHrDQ1vpUQi
1x8spYmQf4aVnDAQTYLW0ONieLJ48jrDLNNS6E6tg0aqx6StITW2V09pAJ/EL4c1mLsCwR73fjo9
LEJnYx39ouk9aMde0+qh0S6x2ohYEV+lSk2kXVHqRVLRHuqECkSawMuR3ESUZN8KgdPyZIRzVYW4
w4Rmb4RGtr22+LstNaeg0Q770LFwus9ju2PpkEV9g45hZsFwha9uQ9SO5all/iTFEHEwjyNRj6id
7ssVJk1Brwq/hl9HGITH7A/7mDYYjXPlZJdN5OGsF0FbWCyCY8g0NrIxU8Us2E+Bi5piv6qAGGBy
Pv1S0GZWhGMgtLXlMOB9vjdmpBllVBdapCRG1BHPskF4K2Ow8W+dOQHjox2Wvd/N+BcUxXXHg7gl
jNMmcj3LrRuqtkdrNSBwEdnrrqTdb4+bK0/z1J9qBbWeqr/M+/C9r2/aMHypJPtUQrKDvf8wqzdp
TxHV+cUeiYt0eB8CB2FlurZ5d8stGafk+PVVNNl4H3Py5Oz4CgvfTCCmUiiXhYiyYmS7Ea632XYo
ttd5rcLaJIWcjEOzXsJ6EuSmiEBLk8CF7tB1CmSZ8jg4+4l7/xHA13Oz8sMttpe2mY5aM0aqGmWp
GbkuOzIA2VKH1W/YtSebexYKZ4R3ZJQnalhK/WIPEHiqNEJGmDnTiV44zqvuZLOgoQ4PNgRwg04q
7NiclgwHUOoK042qpgtqXEknF0PX+rKrlEM6AkDxte2LQ2FiZrtYviEHErk0ZP8qRrZzJFvlkG6n
e/a5KRQfCxMC0GK3lad7qp+VzJFdExU76ScT3vTwsWjOrbe6A1Jy6s02UrgXKn0N1aV40XiDCzlS
FWKkoq25yyKx5qFSlGd7c+BpVqGdgax1LA3Ylu8CMwU+tlz3oHHeVSoMrS0CVzaBbVjs9bjo1rlv
TQS/3KtVZwk1Z4SbsUJiU/ym7BFtr8dB3nanC5vC9SeX9YH62xylL6oyyDNB8I4RdvR8SAh9jXYW
xm2YzFzWSD2TIRrIZLP3haNXxlbpc0ojqMzQ8dRIEduF+Te1pvrci/xMxMBlzlFT3iNCcjdqKe6p
UGPjGyG9R2vvrnu6HbCeJcVPe6Mzipl4nBNVCyUjMNbpYF9UzJvX0BKEfQynpVuDCWprL7+5tg0H
hNwsCzZuYj9siA/pKD7Udnrs2uyNKGnQgkcLR5rZGLjb27c2G/y6346q0cIr5S3PIrKXl7bPjww4
fKuqoxrS9gC4m+bbkXQhSngthBip4tWbYSrLNA26NlGY+w5EiiqEZWo04/q+x2Zq1FbVyRwE6ukl
mAkFc/T0uSXx2py+KLtxKZaHUdThHZ40dliEBBwL3aTwcdC/Fad93ih6LM9V4R+pEGqL7TI2y2tv
7FGzd6e5fbfWBmrC/pzu68/KGmJX5ucafjxnaLbrUCYmcdd63JlJrIN4cjbP2WA/IW5KIDVqt4ww
ElGunNYBk9rymgtCoYncnbUiILSDf/5xr/PvHoaI+31hSOIRleMOGqTiVHtXE7lKqDisMB2qlhzD
Na2Kagqkeg3nDsMpZ4yZF4aF/QRyFWi98r13k6O730X1SSwMmMwV93/LeWRt3qrRU8MJvWxVZQdR
GSfCZZP+Oyjf134wTq3crvdp0pZgPmedKoxU2V6CtfZGC/GasrAijpE9qId9TeDJfOhcIHXjjSM6
3KUIB3s7tWRqNttjtpu/l+WFeO4b3erBGJvnLTPj3ME/Xo/G/dYbcKs3NR6MJdxz07fVHypxbNu4
wr3Ca12vAwCEgIzgqG/hfjgE+Tgza9OzZaePZSNPJHTEjEV805LPpn2XQF0Kg6bgmAuAMgOgK4QT
EybDQk1MlM98RO0RpTUXMHge4dXfhiQscjQGWO5CXqPd1sJ1af0h0Q+zknkWk8ymsQO9NT07ma5M
dEFSUSTLvrq6GP1Nqgr/Sr+sbobnkuL1Tnu3JngrV/0lMyhWEp2Q9AUA8WGj8DDAG6wC6lJdvFIP
Phm98Vwa+6NVYePnPjOieTTxDqnXhzQ5OQv7Ifbe39QUpX13ganrKh7veC0fneHN/ZEsTwVtqGZG
Q/GaiDPsRkcdr2puhaWVX9S8fVPs+nnUOo+QHCDf/cyCHOeqczKm+qPS7F+znX41cJAYmZVn8OSr
qoVxNp3XXp7uWEPVbgwQp6Nt8WYy46qZ9nMjl/M6vnSsHEqARULQoZy7G6bMc0UvYh7HF0MZY5jI
/q5skUHoNLmhz/ZAzHy/xDKzAxjor9b4VSt2X5kJJyIAT1U3EBBmvmPp7/YUJOZ8MlGD1ZDTE3rL
DCZMkuPJ3bxvYn5whBoq8+738KqHZD+t9VM6zsd6/dpCWtT29qgk1ZHc1yOUsDCzLTzGkFlTbNr6
e/U67OztZuk74txU99IFT+c0bd92WDrrUpxJELiuLq7FjhmVS3mck/xaaM5DyUsP+/qg0eTkdR7M
5pFiEh0f22cFQtKIIzANQTXpMxODeMjm506BJDRlKPeyo/2M3sBguK4QmXTodcRxXRKkbnpCMkQB
n3PluYhYaly3S9pz5VVREtzctGO3T0cnbY6m0+AImbwqmvMuXP1mzzZmUNZj3pcPhl74lbQQYeCL
oExPde0SQp0ddx3n9c7CyC09OkURVYp26+798qCGibnf4KUfe3t7SLXmbUv2p7LYL3p9qJQJmp7x
ysjqUpnUcJUeGwtdUM8NBlAFS0m6VrzY6bNctisJoBdHmDFiRme2TqviRFqrHSHmvrn19O4kP6t0
IVYANIAkQM3y53WJkF+fqyY9jvZ6xponXuARG7PpaXPJvr99gWp5LInQTOrma1eYX4Zse6rV5G3U
2ufRofa6r5S5eq3pGbdWhV25vrtUdWaf+LVS+tbSn91k/GrtyS1NZaxh/0OrL9rxhF3KkzppZyf7
UzXL95yh5d7JG57AUT5TV2TdVRPECMAwXRqcYOUxxV1Tgtb3rXEq04KFwDhpvf3MWJdnGd4njFSF
NAJGR4eqiCfDOi6E2MsifXIQCJRb9TAo7mnMmdTDsME4Oija7eK0xaFSm+e0yb41mX2yKPXvl7ha
pN8qa47hhATaYj/L3jiv2CfPE77sEEDd5Qwn++aQATLSFK7rm8rWKNEGNDwDKOHPvUlPXQ8WIRJP
WT1TTr7G7eX2WqjbSZiL4SILXK7WH5V874QdO0ZKfu6IA699BkEel/zCFkCVjvkVaGpBopWOxvTr
4OjhtHUXRi6n2RBnuVWg81NLXgbC/ezLPOYfRqm/2KkdKRhK7cb22NmvlWOebZlfW0fEo15dLJxe
iZS4qEZCOjjM5C3a1NGzVwXLRdVXtWjWraAhC9Pt18j+ubYi3BY9QDeKdwHZkOX+KFP1VnAbI9Lh
Qmecp1/TbAOlbA5d26EKHGNj1F+kap/TxgxNJ7mWiggI/AtT60tr2acuWyN3osX/omHTkaw99ie4
VToVHLL9hGHjw+CuT5JGlh7PKwrwOqs4u9v6oDus2kWUqxStO+gHvERdh6LD/bbIxcdUnvuKEhCH
+lqZYmsi9tzVTuWlWbbQNiHikRRSeTpbaG6G2pIE29Rz12Qxva9iazdC570+l2wr8qqNzWNdcgmP
KZEUBLLr+q8ZsUWZMZ8HphhL+wAF0yOe8za6KiYF+ltVaazTy298aFhgXcbG1VHCC1nfK9XAiH9/
NNTyKvMZHA6+YZ/1R7eugqVun5TdebNt+zmdGHMRzAHR5hkry2XWj3VFzHh6mKfypBQLjTtoM8nX
8waXsNQvRrMEZWcc7JpaezROlonhbL0/wzF6pBd/qFLUYXKN1eH7mmeoKo2vW729mlL8tMmxtYzt
uMzJpWwMfJ3lqQWWRWZ6Jm+PqMIvsHSxQmQR4wN0OnMPCd+gGFmppnOMQe4ZrcrZFh3zDse3lT4y
JLLrqrkUGHkpKoaF6wdeS0+r0xB4pXzkMr0pSRqArW4Ro7AAuGslF1pZg+6PNFe/2x7JMQtgUcIX
38OeZS/fqIGMIpqERe8mH1wLSqEFrtArx3HOwlb/rdR/RqP3E1VFEDBTYJih1ZdhTh8E1KHY0Yqv
xJqMIcTtI2StIFGdaKQI1hRxLu8ROt/7LI0dpeUqdBmlq36bv3MPnlmgbkKOx7zVnrGTiezSeVC3
hubxAVYCeKQSaokZQNY8pul6FCsYUsNWZFFi7POlcLWjqX1f++TRLutrMo3IzilWtp2ejKZ+AEBp
MMmqlTtzPs14Z6bhy/RRmbGo/4RE/kFDXFOCV3w++ImOfP7m88fPL5/QzT8/ypE0S9KAVkyB0Fz9
B9yDEeC/oz+lSxwPkZG2Cmq8iAwoYMxAIdDzaBSaTALaMW+AFfjSISE9KJDg/ELp/37s8zt4cG75
1x9CSwaHzNGsdNrMrLXc9ubUp4pTHqTW0LE464kivMdxLOvRN4AnqePA1qxh/q0yOz5p6/D3lw7L
uIrwmvvPYAb3wur//D7REw8OzXr8fMhw8+4k7Y6//udPPh/8/Oe/n+efp9jHlYCgkWi4z+P4Cf58
HqZ62XD0aYi4/+vQ29MXVLp5qCq6hraNLzhxJweDHdKztRrwCb8n5qta/dd3FYQUDt3WY+9gfZH3
gzbdD9Xnd/J+KBRI/HGVUGreEbbPU/b5UluDQQ+TuV+VkRSY2lUrCMosWh+QgWP7+QSNuB/Rv57r
/tSOWfxEaDUFWdpzyvrOg8/hxmRsNKfdNOu/Xvbzu8/Hes0hX4LI6CQuKjoJnuLzyf7528/Hir1V
tr9e5vM3xUhkgKuWL2PJ4Z+gHp4S436sp6EbQtzdnuHu4hRZbGS6jlG39aHcutAGN0oEtnUT2hQ4
LsufiT6p3vrAnWeyPE36A/TSYx/UZh0U2hrJRaJMWQmk2l77zf2hdNdEC7TZOaSPQ0HsnQWtc/4D
MeGmi5GubAlaMHGs+0Ol3B62P1PCBHDf4zsFm4iCEAmzb9ogQOUJR1rfhrG6dSbZSwXG8fYTzqwk
OOPrGucMQnM8+djMbu0uznBCz2bb4GuiBtnURApB6ro3jxTVmxVn0g0bBTNTmZ7SMcHPjS2oLB/a
89Klx0rhqkQY3rWqL22Bc8QKmRDT3s35YyrhkrTneZUNtMj2BTvqk+w4b8SF57p5HKKKlPRpLrwy
37xslgeF41HlbcQg/jwM+wVX8Ri/1aMY3ZOhfE1mXD0zKtj51/0w7IkVWDXa4wWnEYKx78HtyST8
UnVCuCTR4kgK49+jOmDregZfO6KJCPU+Q457MWeqRjX3KyU5JGbl64RIqRQnJIPTdqXHzlQg7jNb
gjOEs4Y/7TUjjuCXphCoudMDtPtF6qWfkfO7pFRy+LL1ePBLrYiwXgtKKmbDhbc8tyFmnuFkbxEi
QB+KPPEejKzG8O6JmfESOI7Em2M9Fjqz+e5Zt9dXtd6PRpm/TsYMVF/5205vm2lPRZ9f7p3jVOkc
JA45as1yxK9UoFdPM3lAZxOgMKKAZHSyM9LCWtfCf9BAbze5FTuGFmHsG3Sjw2ubfkEFVDJoVXvF
Q4lNxqXhVSCUePmHGR9vbnsi45g9JdbRUr6MqnJodBAzItXK7FVznjV6lLkhPUR3gwxFZH0tCP9O
DmotDpUjSFWtWEWPufJsLBhL4AKZ179y88Oq/uiT7gmHwn0d/ARxWtmEFmoUXCqOnT55SiX9nHQA
gtUOGkm+Sd0H6lIHud4iBSWgche+3T+1soKKtxzu41NrT+mbC2/F6mW37ybqSC34ZKos/TbtzkJg
zrVaQQ9dWCml35gWaQgPTAkzGySznJA39F/zxo1GXqwg1Jfo6MAoze97y/DjTmB0+kOBIgUfGF+F
cJuzpaRAenL/3gM32cy+LEgImnLQJwfyVxemxSsYgpLlfukyubQYQKfuQVkMQIQKnJnoDxeTDoO5
uGLCiyIGiyAKDaF1va7wq7aTndk/aN682sJzOe3e7dwOpJOezJkpQSegI1WeiyWbwmKtiZ7VZr0z
u0CP0aHawi9S0y+j4tdWIPgYroTZBFWyB10mGVJenaxE8cbJIs6Am2dnyrNj35ynpEUkgi16iZrN
Re+f3JjHBfrE7eNQ2Cx8iAJFs3p0lDTKiLWt4BGVkLUmOiQ5/9R50m1IgwwEVO+Gk+66J4jiXunU
nj2NkcuYxZ5NWMkAV8nuaxftbvdaIEIexHHdMq/uB99cuNqgSZQ7DDImFONihgsiRXA5f657EILf
qvxRY/zv8NIzh01W0P1P6Zr7OL4wAFFx1TXIdO+O+Lp5dimPez5h4EIdYksvTf5sg4EWVQU5w2Ks
4ZxCb4XwsD/uW31sywmnzzKAd++tWoYl/RaMYMWGSRnFelyAF1XVH8JFnleGj9hPHzP6CZmQDjpS
cOtnUUFAAcbM6urUNe5Dan/oa4YBJX5JSXdMknez7hjg22HHUC+DQFaxZZizdUgWZp6KETpwVlob
jwhb8RWWytE1oGUiCFIIL5vqOKF56YlipcM+YY4XOd3PeoGcqbsHKcc7t+eADZzsg20BOKnP+HG8
ZqoJ7q2e+h4nGkapck1P2jhR6+L9az5pNtOIvnsZLTzmJEkQC4Lx7R6ghmSmRrblRmnSB/hI4m/2
3qpmSARI0BVg3yye+CgeNYl5RgeBEhXQOnhdPXozKchEhiILQMGHIyYgDWtu6zm8dwtPRUzFA8t0
zps1ewOdpQYgaMsxqll4q0znGnCinRg0tALRsqje1qZ+Yz9K+tAe3zk8RJ96VvrcyoANcI4SzkNf
6IG7u0CgBm1Ad6xg/rgjeouNjHYMfiSWzrUgCKLSnpTcxG2WIMop+ZONcba96B02YKN9H0CZJM3q
76Y+BfWcxgZHmmDDwIF3W4trih5LYwVRhu2jk/nbOjU3rJk/0jb7pk/DqbCbuCmdD8azWNyxIqp0
H/eO2CpT0DodkiryXT6YIR5aRGYtWzq2cOcZslOn3fZViTVMd/P6Rbjztci3l8ydv4rc/LUPdEGt
+UYgimd2OQDqbl4yoT6PigUtuPZyY/UGujv9Cfs/rKYKChsKphkX0EzxzA1r/1a7pm6Ocs58HJL0
a6sor47G3oIgcmwKHPBs0sOw9+VCSMwQ8btvTxKACp9+1lAM9iLDdV72kOTlG8l+Z9KqfQCgAKWS
j+NBmPRrQMvpJwDm7cB2ifOYgwuaw9ZtKP7QAu5q7nlDRHI/DGKLMxW8YuHXnPxcFIydoTcOT86u
x7Mdp4TDDmkG5aG7ZBubxVxcXcO4shzeb/sQE0yWhxs4mKczUiEO9ahI+9FkEJnmJewsJS7FdOpb
QBPrCtb5NghxaVz73HTaaVnI0SuchwJtyaAyDusK35VJ1O/f1sQ9bW0R50IijABcTNntdCcYgMMX
gO8S43Q5Xgrl26LjWwMVtpoyP7GoLuh6JEYmjfET8vphJgMx7RCpvWztzdbeyU4/NBUUtUA1YCIN
H5b2qu23Gl6iPMC7QWhdAbAU58R+auc/u3Hrj0p2k/J3Tf9Fr3nAdJO/fdWXaBRHV3DdPzX2u65A
aYq3dy3Bms0fXgXh6VjA/K695LH9yEnR7PwRma3quT+M7+4X1hQMdiCvPXQPptfHxmF9hRNAkdFz
2hi0v0iWSgNPmVAy+zhk0lv+zPNBBz8nwsWiibaKgf1umci5n3cGbaVxxtYvfWgJpfCF62ivslyw
5hqYaqsNawxuO0DF/clc6/agWdp4yFNhMcmBbscLYZu9ZUgOyf2DGwx5WUNTcyTPDaXZ/ccqL7bj
0PCmjAovGintX2Orvph1uj4o+P787DNJ5UX04RJs69AcCDZUkOQ4MzfDFCxmh4E0/r01fhYTu6mY
fEMxKVKb3A6LktK2HMqGoYSTJSGBh6233mnqzcpAHQHnzbSR7M6ocqIiLRtWPaV4d3dxqVQwNzyH
nMCZp/zgsqa9ldu2ByzQJOdkMOuxPqoPxZ1on/3ri7JZR1Fr9CzJ1l5zy2393Nxtiq2uvX4+VjY1
bpdyHyLN2nssAOFDt73Yvomyi8cdq9Fq1V7bdiifPnk1wkVjf3+o1Dp/m5qE24hBtWr1rTfcXZ9z
eLHshMr/0HUey3Eryxb9IkTAo2ra3jc9KU0QlEjBo+Dd198F6Nx73uRNEN1gi2KT6EJW5t5rn016
l7flYIdJRF8KqRApSkWgLthKsLjFwXQzyb0lSsCni1LaP5dTTIXZx2bRrVOjdZ80GrjzX2b5a7Gf
ZO8Kw8UnQX1Xzqpvndp0g2shOAyNNjzHQBDqjHlaJJi5LP9yORTxZ2SY1qOfQOZrR13ujFJUF2gH
9WV55OCBdIf0VmLZOi3fGREKXQajrbauXnwTjug8t03JNFCFzSajbrzaEWX27DbRHDhM+LNhp/PH
7VqQMDYRxec+4s+sFSp+LHTNXxc9Y3bPKmBzCSq4Tma8uhIp+na9iZji4rr6TMJPaFnaj1Kfpp2e
S/sQF73/itrhTIDDNsyy4km3Kv9a2RYBkuZgvZN8/qz66Bs1yyrAfRyBXIOy0VdXOvKuTadKPuqD
4RzYPtTPbLLCVRxP2W8Ap0+26VDECQMjnt2dtCqzLnjfrYcSHfdDYvHJ0momPPX8VI75seh0+8H3
YnzdTX1L6f2sqAqTTWbb4wdxwfSt+5I87DaM37X0p6wS85pDn0AXk7rHrE37ddCT+xQoLz7jgDHm
iKi2JKQA2z3Sz6nP+J1URHAuRL/GfRwnaEeBrj3oTU3GsAa5xPDi+Kb8vt4M9RBtm15HPRMND1lu
W3+sFooBY5ivIYSBxLtNV1E8Z3eoItt4tRvvA0f7wyDlGjil9aX65Kp0pLBVS1MrO4CWCa+CTJzr
hDeuyFIG/gjlSRdvk7tWSWcfNVF/dtzS26RzYFdR3Cf2egz5zWS7XCYl5mwSLp/ttuNTPkAL+Dd8
M9FJQIie6PmrrUS4fanoxl+SsEq2qgx/uhgmj5YHp2gl+x4xGk20hPgIck3gLjfSiB9gzjMO7azX
vgdKOk+8aytr9+AQGOjSjnJnXnBoQL6MAu/TbUp/lY+ZtZnoHWyWKzs4xLFAXl2buCZ2TZ/1T4Gl
tpCIzWdFn3iAo/lW4ae4BRJAm+/1zltomoinuo5JtF0a+8mwBDfrnDG3XcXrrDW6lyD3nbup6G7K
sH9pmACtjDEv1rAPuxcqzAc0Rs5Njlr3gtENwpHyAhoCSbfBReifg6eEBQRDa5xfvSDsPwcDcLOe
teWrlTNFI9yZG1DacVe04ffLgCu41g/61MZf0GHidd3q/YNbIzBzyPNb+2YeIy5IghdbRzsMpMD9
stkt0PmGpV9xm8rq3Kc0TMiS8/uIRq6RwpfNI7KvyPUDsFM/TxnvwkSg0RCAemXEWt8n6haITd2K
Tlh9V0HS3NuMqNkmVRMpmPmwlSje6LVWUHoq4gn+Oq1AXyHAQGHc2jmzk1TLHlwjEEzuRn0VzwFb
y0EPZiSSC3d9FAjDrAqs6/x3imWsnolQZx/uiVU8ph4DwzSgZkbdLOY0e0wT+GTgaD4GKF0CfJ+X
ePF4eWZnb5Ruqp+ZRFRh9s4GYgTzil4E18QagytQGUS604gxStbqVjeAwYSZW9DIUH7MuXnLwdbz
fAWisthlkTRW/uyoGYFtP/aT+a6GPjhMcV1vu3kWqrcM76IBG4tZU1EsfjZ8X8mmathWs5p/lL1j
v9uQ1Ih88Yw7uSL9QZD+tKwAZuNj65kc6xZ2oTrT7EG70Nq3eJqGjVnRwtTqVCFcDiY2HcTQFp26
LqeWQyeMQ4qL/ELgfXLK7fZ3XYZU2wxoqTSjU56zDs7BqBY6fpJ6Z7f4qLEJJHmrXXcC0C15B6Rp
MmGhKjHxiOtaVJ5C10/P1aTITorz5j2NAlRKWfwVtzZ0J/fzry0uM7VgXdnkWQvNHWD/OA+u1YbP
y4GFPCBuxtIODXLDQ+i6Oai75AGAAJrTWDAQmONAaFbtszGxb1YaoiQEr75T8MoLnFCSlr072Vt3
CUPzR1cepB1f8GyywEm3Z2i2OIeMkd9VKfLxthyM3qIN5KS/nGL859TQGsm27KnDqfi2HvRMMgiK
CS64m10h+rsX/l8iWDxHMoT1jQM6Ui3ufhoVaDfmOOW+DwifRCVUIh6FIguMF4MOEGh/3EJya/Yx
ihqnGtKrznT/GvR5el2eLo+YnmgoLc3Dv6darCabhIJgdhAYl8Fu9UvbzOTs+aBZSq2G0Mt3mu2N
cPvrWf86GOV4quGzVXNoVDEfDK0We0cTj8spF2fE3/PLo3/OmXvA/dkpNWLuk3kaIIoRm8xywJ3C
20L47nQlo2meN5rC3ZL6CMOqctOUVX1PJubDy0FKcpU7VdFB+u+p5RUA0MKr4vXLeavK62OvAkT5
ft49F3hVk8jpH5dnpkW/QylgZX2bRk/C/ZVlZnkX7CD/Japz97PXsiI9eTmXzK/weUWHC3IjAqkO
aUHJUZgZ9V2fej8ik4YO6gViNLvcvZcyLWCe8wVitY111mXfbqXZ+zbUy0s3VmjyhhB3ulddEOZ4
B3zarN+Ukk91YuhP/VxQC7AWp2k+Z4Uqn42ZhFMXkN82iOYntkkT/U/XKdOLlfRXTOLWg10b4ohc
Eodrh8w8GMwtCXn+Y2NRO7Yi7o5eyDRrOReKtLgUcrwuFWxilHCOK4sPsT5+4QxsSZYcAlPbLaCm
2IzfcBIQpmH7W+p7eiLI3jf9QDLT2rbfumGoX/qpCZhLNcbKFkmylfRGzl5UaQ+O3g3As+z2VxRP
j1UAqVJOdnawf5uJUx3cLjXv1ejlNL4r+12PxYfHPegk6kpt7KYAwdWyF0WRZL1KP/rf02hjqyG7
eZm1ajLV3Vi3cjIV5dYxAuv8Nwwlyr9jg272NPlYqcLsxUyZ1a0ATGssN2a7jqeWJZ6NNGpqkSCH
N4GuGA6tE4qdt8Du2S/pZrjv0OFRwWb+ceS6mPU69dUDnr2jZVbTyaRgSElbeCX107SJVO2dXP5u
ZLxmc2j/gUcKtbYffqCfntZSTRSpPSx2CQjulBZtfvVtyX/Zxk9J5qp3ZdGGBBjjn6P5KckO+xxv
+gkxBliJicgUc3ogvmd6WRyGPAlt883yIIummY/CkbjqQ4l+5y0aYyBZvB1CgL1TBALjCekjYYcW
O3JG12gfxDMjaC+3xr/fTPoPY2GIPTu7EnRC7mzNPC9uWlnBSo+ALQ42AYqjricHrJ3FLUWdvq2l
jJ6mnMZp2E70p5XUrqIonrVOmA+W5vSvBZnby3tLlLg25mge25Z6thry4r0pc20/9Qn4dLfm7SY/
kdqau2Sk7epBouQ6zwmmMqYrGiwQv5J5jmdm6lYSDXtbHgXBnDwkkTjGTYcd1mxRfxIheYi53x1k
I2FlabmJZrAtzyXZYpsyQJKsywRD83yukkVRrOIOw1EVP6s6KM//HgSWgr9PjbLFaZNlSFjnlxRt
BWuoCAiTWHBiRWxYWz3DI5MvyDEVmTsRiv683BUCpfWnEowh+RrjTS+bwlxpo3HvhyA7OL7jnEuj
Z+6j6HzWdov9ej5nFBU+Fd1OXjz/+S/eNa+MNUTkHsjGYJDVDtakLg6mA40WEpt4J1eBmTMhS8KG
SK/7IFpCtTeq3HotTGL9VM8rl0snZQy8DgHQbFyQXghPaZ2o7p8DSQH+2akyGNRtQBaVV6Pxq+dE
S2tJtFRVS7veaWROX57G2ptUjRa/FPA+js5k57ifovjWWc5uoR5ORlw/lrod3UhE+D+nJlkdvYIr
onPVzZ56/zHWEv/R8qbgYMMAWi/nlgO/+BdzovbScjvdRvPmKZkPXlh2Rz1BbaLlo/Xg+JN+LqV+
TXPCV6MRHWAlbv2c9j7Oh+X0mKAZb1u0hjH9ndFVPuRBvRj2rmXT0lRTqmHkwQTfQwU/THrTbTGU
lM9M7gAAMVgyBK0d5YK4qyQd7L6ww+tQe99pWKbvTKGyTaKi7EGzZvuF50c0B6PvCZ3KwfbM6BEr
N64qI1KfhXwhwuhkDzK5173MXiC5s4PlNotAzcofzVnpaPT2tS7yw1+zceFBu6s1Cy5Alsoz0j3F
pCuxitXgMAgKZ62sPscSsTmszqAmmc1Sy3g1mYw1k8rOm/JfUyPPBiZSutlTeWJ6E314Ha3RvJxe
WI97RGT6n3rOmuXfJWtDCxz74KZhvBlC64nv4B50N3O4I7lIDf06/w7RC/7D6odY+tg1CCP6GedP
8ZPtp9T9XNgFZN3SZsVVs49qO1qHs9l4OVd6+ObyKnoygh96FWRPYdh2z3Eb9ht9mMRueToRnIhM
KHxkNyAx0r8XZTDuGWADJRpBfyap/Wg3XvvkhqK8xw7olNQTzRm/BfA9AsJ2dkwbf/lFLodx7PKN
tMEXJjUN6GULCOupxISmCaYgTRrQnZ03y9Ki1WQOg/fuDP4RlHpxGJcv0EECZhAqvAWAkh6WR3FZ
6A9DGHGuDD5CV7kHj93VCfKlsVNhal9FFX0jJ3+pZ2JkmbjhZmoMPnIwOVcIVzUiIvLu5gldQl8D
IMdNIGJ+XmrVVhVPbmPoD/XM5+n1+rI8GxwDrVsbeGur640tMA3s7laXP5hG2uGe6QWR3W11EGNX
rdFScSN3/OBiJg0YVlGts970HoDIiYeh8vY2bN/rcmo5YJtHK14AffD93LlU5fRKdxkLUjgml3BS
4SnoenEY4rK/eqLKdqGu9zTJE+7USRa/QbeaWxM+wVNFe69UXT/aGYMCMLwSQ/Pob6qgDm8KNOHW
0eEcptIKNnXpa6+WTUfVkL35M6c1FI+u992b3ToeQD8YI9RzJ0YbXmTJn6CbtSuq/9mDsluRm9i+
uqTbb3xyXB/Y5vXYFMxDwPb3FLdFvh+azqZW7vO9whz499E0nwvnrwaDQ2rU//c6pdYkNhsH7CbW
u1FNT3Tc8sexYtgWFBBJgsSO2OAXE85zUE9BYUzPKmv/eRT+79zy1X9fp9zaOSkX5+bykmn+Bn8f
jV38ZHcjdsDwT+113Lx1U++2Y0WXvahU8tRbPktFBNatze3PqLSd88IvYGrgXBgfPvdGwTgczRJR
sxTaCq/PYVlyCgtBaesLeHudWzzjCYNTXF2lQwsUEoT1ujz15qdNZpqvyB0oWZNo2HQ+volwziTT
Wt5lXCGS67ljfgTOc9UK51jORj2NIiIBWqj6s0YWSrvxjRJ52wIOWQ4D3eyK1p6KtPSUT9GfpZeI
RZj43BqtI33JxCU4pNSddAtIYPe3pZeazACtvLlWADV+AkwgZpsf9zkb6mkbisy6alnbwi3oPaRs
or2lqsfx2/b6S1HC5tSV8D8rpLm+Hz4zslGvjYGvtogc/7kyKupOxbC0FYlzrnWFPIt18TkcQhMf
aNO9maP7lt61DNaV1uQKsLbdbpanfcm77qrGuA34MJ9Nx7nSvw53xAslh2aMp11ndOO+mJnHhulv
uaePr/3o5pdK0pWHd1/8gFQuV7HbTgyEpLEp9RCTK0Gdl8EbJpjARrKyG1iGE81S4uZ1PAo68E2r
AUrhzIcSvs2qUQkWgaL2yH7U2l2bmkVIhkVR34NkYCroKJCELgsbKzVy9EJXVP04Nv42NCvPXQUm
TWWrA2xnz01p28fzklcaN/G5Pe2MAbtVmTADD9Nx3xtMFP7p7NnkiQwWU77Ikay4c7uvnyx/2wF6
hapnNrW5UX1TnlM86GfehhTr5WGl7HBv1ppJ9JZrRvgY6CCzIyIgfixec6iq++XUcvi3s2xaYbtD
HxysCurtchVZyZwV4GEH9xv93H1ZMm7PNI+6crWcWV6wHFAWjytzShgTTpl9sRiwMWC0IoMbcQPT
Js2A77nZbJXO5odSCOuyPO8D9hUZau5JtM5B6vLWUPXzKe1T88oqJwifaWeCvhXNpg/boHCunpP6
DQgafOggNvIHnv1tYjlhuTxL5gDhUWQN3MDI3mhjR+MFoNDfTjx4gGxXxSLZ1fO2qA3pwi9freaU
xeWrf5+azBhkGnR7OWNF8FutPa8p7tn83ZdTtUZeZhoX9+XZQt+YXxWbA8raanpUdhLfQoOpWB+0
4Y8E6u2G0avNjkG2H3NGR9nVD0Ni/koD00EdrHeMrTWd0XiTHKl9881ojvqbXXY40mRv8Amav0rj
e+VhKMAQ2p/iXIs+/MllT6aJFyhT6q7T0iHuYT7v8o9Q9NG4DrZ/f0lardLt8nz5gcUIOtQx6SOU
Onb+OND++8LleQ1JGDKVRumqu5fl4AT+P4/+PVdZ4UYnm2s3IXpDVmCj76lsCkcDe1P9s2yznRGM
6yEaTPox4BgJVQppEQEg9swQNzXNT5nvdYN+cq4TO2C0bzKZ9iIyiq3WymmVT8ehovwOyA1tmx6J
Rs1mmdxXMEveKqH/u6u139SXTD+bYJP61VlBNc3qCQ4geOOpMh5arY1WdoUNSg61WLuivLWF9ZgW
gkTWML9YbQAhMC7fwS7tusInEIyKzI7Y4qFxkpp159aP47RkiNUiviw+sVbVF900GSqV5msbwxrS
ipYhoqJRgnxX+j7D6/CRSI8E4VXHhAoLjY4IV8kM5WbyiVPmiUHyzvQnxRCywA0Yz/0PlO9obknQ
vGQmvshM5E+OROoSRM7VQVPIn4v5TKQa9ltxd/Bd+jAhXfpMvOrQZvi0iecwGy5hTNfC72W8qtEH
Ryw1q6qUP3w1g8CN13kt2eu+3EDlf3eHll1ekj86XH6OZa+z5FedBw9D0P6a/6SxZVFFKszhOqoi
JoDB6qNx+Tz3Lr2McfJuca/h/WjNyygIZq0xwAKnPMjYf5s64yXN5Z0ZG7aRZKBAdMNfZtl9sJ7l
K0MbHvFGq31GIGXL/Lq0zW8rdL809aGCcVxlJWRus3yq/Bi/Vb2mvffVq/ar1FKSxdhYyglHhGjA
vXfGziXbU2jJse5iLqY0IIoO+VFFqb0yHdPaWIy4beSNyUzD0HCy1ZV76tN4PVuefebhKanketIj
eK7qXeamT2qynv3cvdEzi9cuvauyxPjVDNFLWZnvkRyCrWGPp85DRt3MF7eXuQ9mrq3KIM12FgSt
uG93Ua/fRTzcpbTuqapRVfXlWtCrHXEXINbBayHemMCJsfmsO/ld2I6DEAenOa4vwyO3JbQYn2Je
aAPrl9DwQgb5rrRGDXcyNOLWgOxs+tVIEdgcykHdaRl9OiGqStSV3OaMADRs+hWAjF2XTfBAf6xF
dVNuw7j7KBzxbkqNDhsxsoySk1Uo4qNRNCeNlXUbZyM6JrZsw6xHK3y5Kto22BT0AlSBhloU+6B0
g40XcKOcdOOsdPjRabm1x3QvhwyOyCCxt0QEziO0X3WOeqTeuEQ+fb6qaTArJDCm68q54okMGDm3
yLg2lKLNrF3pTFqaxUNjpC/SiQyI0dAlaLGtHWWLczD1kIxc3J1ugqsHLjjWXHRVLpAqh2tdlcj5
huC7cHY+sukNd4+CDlnGysZMBIDuic9yweLBpqUun3QRlbsiUdT3Ereu7NZ9hmkbZQy29zQGfeBF
dEbTCz8ay08UXpsEQWbRBEj0q/CEV/0xrrzfaUTaazTJqzHwnXNaavn0RSwc3ZsCR3IIDaGmob5r
0QoTY74FLtqvRpyMJhbmwTiMDmazodSJmUHqXmZ3vwDrrLz6XQurb8HAdcY89OgZ807l68nQvjVX
+8gRoagATZRbnUaaZeTDtoN7JkruCC4l3agmYHqZzTz73P7hJKyGqTn+CgQJcELTnRUeg3JrhGzN
PdtCjahrvLmJG64M9hG9K6pfGpNT0pGmpyHEcBsW1bF+LtPmneLpG+Phkxf6X1S+e6F07vgY4+3B
bNgEVXLj/sIf9ZQ08auGm6vq/tC+ZI+lOQZSE4wlcbixFFIbU0OxFARYf5OYmbKl5nFH/bOt2mTX
F/xR9NJcVZHBGwwnXIrJL5I4PkcJIQRTtdMSmJgZxU/MuFwLXYpaxDaOMOj2qvpyvMxY51n06Nvh
rmH19VwUnUkoxp3plhvLbpoLo6vP1oOqKGCDl2O6GxOkhl3+0k3JV1A0TK/d+t2C006LwPoGDOGs
cwy5w4hbUlaHYJqMa5cNz2FXYySGCtNbB+J2sxXMfWsbezGMINACuldxx8Z6Kl3AA6k/5KvID88y
QQYIv8JywYvlzrc2jO8o2emXGrxCaNqmJD52NXX+Pcvb49RSrAaM0zv0HFpPIgWNp8TeEG6oxI/W
gqrCsO9OyXmyPAeVIcSGFY2/F5KuCcuVBmy81F/roAlEbH4ZBqKsELO7ObfLy3h49RWqJaKEj+jn
cXEEKDzBeZEoYK2FZaCd6AhksCbvt+MSTwN68lUjc0tUjVildnMeRfvSuus6YZI4WMVrmY8B1qh4
b3jNuHWFJDALKqhwpbPVwhVkmG5t+/LgteaXqNHrChYgLMrDeoTXBLq/fNNEc68M8SfICDNo8wyy
k2ORUEKuMSbR7qFL+z89jXJBcg9bwuyDUuONq6fdmVb1OKL3MyZdx6Pefpt0MdeF0eO2S4q1IIlj
naUo+Zg2nRDUX/vIv8HcXqcVSlNDnTS3a/ZJNW4whX+bqVZvepVx+9d2IfVGSo752rcAQVEP3Ptg
Gw1AisoyZ1NW/7SZyq+S1niTOGzWig/GamjaX3o9MVT1x0vVx/egxTDsiaJCugfEbtdKotfQalWA
5yd8rTlN/9R98rSwveWtn29HOrArsG54kbHMQoAa0MMLRMAO6C7qHtQ6yD5AiAQkLUxpfjNdjOpx
Mky07dqXDkHEEbFWP9n8DDK/FnWGE7yiTRBGiMucSb5zeYLEI8rINL11U9BaiiP9PWmjeIMckzFs
0bNv0Ef8eeGEvBpMBJHZZA+KcNV4/oByvhYvdGs2vWOGNy8tf4czQTTXSC1x6+kWLzzR+cAwZ9oj
yGhI/6nqGzQlQc1704f8d18P1Uvg3EBT6TGQm0PT0LSIM+03oKssUC3NtwmikOJmHpUWe1xdso1q
wpidQ7IzpuIrl3HxYDZGhadBIa2BKFCrfMNAPmKGzC+vi5DEgt9yw/ZTDjaTmsplSLmNmr6/mSVX
qOWOLLiFPCM6AoPBopqk1IG1jE81QdqZx3osivSQIPSOLELcCyfdu04Yw5VBzt/6zVOFugUDlkp2
WH/hLKv0V8rKbTrgk3K3P8BI1fd6Nf2qw/JbjBhATHbFq4JcGBhJuD+T0KTxHjYl4j2iqzygWjUB
l+eAm3PY9J9s5zB++xDimtp5tUXjbgszRSALtbIPtBcCg1K64SU1QPuVInFYhfq1SkOga079Y6i1
r2pmTBdWvrYFRDEvju7dMZIad+9BsK9p6Cf33fAeR4IbgDTHjdVFD01t/YGmRqzRj0TOXcF62skk
MtEJVtzle+TKXeTSb2eBsCHhEJ1yyNnZ+GPm7mpBoZ7qu6yInoNS24sAEoUahgoCmreOdLyDXZdP
pxExOKqihDuFbq+NkinIBPt64loHWMc7Rtm+lt3EDHESv0F7ie00R1e1ChFtoftiWw/hTy0ioz4m
vcCfVp7Wd7csnm5jUdRbMl4civyXYg4xKAq+N8zRT8G/66ZBP5Ef8DAUuJbz8nFS5pdOhdZM3ieJ
TF+urd8LvEhYonfFQBVMbOIsrr4gmZs7xgGijNwm3sg/Mcg5hLQvyCrPEPcEebfNwk4cJEkTXj9p
a8q1B6uhNJ3c4iscaXCbsoJNQp8j3AnRnmQLNonw608n06ZVr/0ZYeRv9bq5w5lVs3GBipQk63XZ
ed2rjQ21j8f3nLYJ3E+QnG35WYRht/G7qx06+W5oVhbaj72hIUx2BprhSYBaR+fitkwmByaNfuj/
9OjMYtxphHjadcVAgY/WSpuHnC7RJ3jbgdapR1k0JI8k2cUIA27BonuHl7AbAxfmUgLYqnJSAQ4B
PWc+vPWSvD44HxNtBAMxpGtkK9eO30OnvDi2bW3ttHKAWJUD7gmMvgb/t6qpeB3r6PZFvKamYtWR
63yo/XXLdnFdpuIt2uZEHjGEp/TFX+uE/JdFy0iitVOMbB68z86gR+pV+DycWpdb0+Y+B9cIj647
4dGMgFckNY6K7ugoFMrKYZFlicQPAAmqsUzGQPjEu45tGTTZ2cWDnNYbgXyUeXRROpkItdXtitg9
Y3DNTpniHWtRHZ9mNWSgSMIJWK63InhlmlgQyYerVKjiMITEZgcEbyJLY7tnsvv1knyrlzGB76M6
OjrhMH5hW2B+9Hs8RdfJM8kC8bJ+RZ9uV5F1eaWXiRyxYyfcUfZ7elkcTfxsq8ahWYc24dIjVafL
fXV7hUy+ZhXLZLQZWdceuVej0IU94lvUqqSV2jvmvv2qKzEFe/Ssj2LkSnYatOMyhNmGMpSY1odO
h0jIblcxl2Szx6XXPrLiIE+pT6IyEdyaVFdZc4BjocMc8X8CABxM55dBh2itN0P1ME0q2M+RLytX
mT/YoMAeTvHzqtLfoRICbt9WbPeb/LPWJyIQEgr/NqNzaNlHM3UkRjRYUrVkApXG5cPgFF92D0Cq
kCs9JI85JGZvRbzES+q6xlbm82Wh0TUfmqFYNZqJwwkQgzbXZ3nfpBsdLqMh3E+bBYzYOfucDOna
cKpkr2vuzSq08mQh5O1N/hVEJZefqGNhBS6UePohQs9Lne2u4tbT19BC9kaGcaA3go+AQc6myQS9
WT17d4R48Tr75rRshuDQ0Od19i7dRgLSG0X+q8I5phvvaUoguecgwJPxwJ5hroqgV8H0RktsBXQk
EcZrSNG5pb8xW3wuI5Fv4bPgMJhQL9cWyurgTzx6Vx+ia9hIiw2KTeOIug7yLJE47MvaBNJeNNVX
zcr+iCHGIJxR5NJz+ECJfkeVVW0pU72V6bFm8onE0JCEGJOCkHX44OtcMKqzv+FuHMeKEUIxNswq
+Ah3HcyWDiaS4mO/bSqLxBs96Nf6wNCNxvMcmgOgzEkfHdwU9eAgIPTEV2pyowy8e13YoNzEkfwb
vFYFCsPBwy413XNbPHl5esGrlq9ljubIC+FKiTdWe9tlMhXXLeNIi6vSsOXVR5rhJ7eWWCzR6y4D
0+jCCPGYjETh9LWNJMz8LXzvd+RBsQy1c+TZcCFFiYw+v8kOdw2NGT5MCNaxcYCJttt17vu/PDRp
AOl87nfGdzH/dwGu7lUTpT8SHbKjXrOEtozvqR2MT+GNeLH9P47RSa6n/hi77Eu7Bpwj2/jPNGqe
e9KxahRxDFUp0tlr7O3afaszgxqitflMgAeUOJaF1WoH03YVPQg8gsL7WXhZsq7kePS8AQBzhiVZ
2hHCl+EjC+kyeZliyto43JUK8yrSiOFInfqU0X8CLTuMhpU9LYeYecI+QHG4Xp7W7LTw6giEvCQB
Hiku95kAJRSSrIAqDs5qkHXGaeJnPJUj6JnYGdG8spJinp85OwN8gTQ8EWp/L/WsOTZdeFdhJg9Q
7F6KWVyaaL/RurNV4h5Bj5yJhB8f0qmY1k0zSDaB1py6LbONjjUdRNy0kZb+XniFdstHbriRHlz0
EfOepmNMl1C/utFJtrWBJyuQjPiNoLrgU9ZXkHzbY+d4P9ziApLmw84nfyOKbDXQVToySXlJo+z3
QEOqa4ZnQ7eKQ6ibFZV+H676PHqWdGG3EibV1Bd7KCXcywaKERrMPzI7e06tklRBAkRal7U5ZCqg
vOyuec1N9NNH54m9m8Y3WwKAiSu8k5bATJjkyGSof1mnyo8oVQ+AuDZ2+magcbxOWN8tzQpXIwpL
7jwSSVZ1IstoAL/N4HYADeZ5kFxE59UbI8Su0OE1aj1rXUFnnEROhd1mJ+QHN6HlbIZ1EoX445c1
ZhU/n0FT9OpMD1ZO+u4yRCchnv6IOdxLpX4WJvGnlXPWkEft6mmIV6BHPQSzQRHsmZX5EHxta6P3
HjKRuFtbXpevGyXeSxNzo2mB+VWIQmEv0ovLnjOk+mdv8MBocHnDPfDKs1eR8Dm/qdbLnB15OgiM
ssfMjH0G9vGvCjY6IvW0gkzaRx9DDurGMKhlwS/aePUtrG4ROxlo6gx3+ovQsdPGjc1qCc8cKV1a
o0xyciLjtPBnYJlbloBTnGUzqE6Fm0CDidiarEkmJpGmaGyshCG+Q92IsXnRcJR297PDhpwUNcox
w/1s/eCTzfFzVLfXRLW3us/XyqpwGuYgpiejexdh+rP12XkUOT2EvgqOphM8d0F9jO3x90RixKbs
zVvAzZSltDPXHkwyUPOdCF4s8JB6rr1kDncTbXY/9tZTnNxTl4K38tkiJ7K9WAqwcnjHwXquI2cb
+TnjfusXinvIFvTOth0juCShNWSYn1z1YEBld6rL9IjcaVhbI6Gp0T7w2mBHt7zYRAJHZ92YX2UU
7mArnhhD0BlNSSyZ2AiUlrGFSPY9xjQk9IodQcAfus0qZ2VnLsmcqX1GLv4sY/JU0DhhIeke+7L6
hYbyNOdRrbpcyf9wdWZLjSvbFv0iRahJda9uMbbBpocXBQVV6ptUm9LX3yFxzq59z4vDsg0YW8pm
rTnHvDGp+xVBczZ0nOSzl9VDpo9im2FYDv4LrYFdODRfTcVKnZTtE+cPNfnwpNX0VZvWeI+mIMMt
5688ztS6uzPM/uBNMQ6+hE+7NgbEwhhQ9SEGzsvM3Lf2L538aempm8HKkK3Xr/l4mwH6pJo8oskO
zwEjixM5j7ZtvrQ6INeueQmd4LP6HkfrUQXOhuXUSQTgH7lGuHot+K9uf5qi+DImItsB/nmSXg6x
usE6IMc3qKtQxPB1QlGgphu2VzEZp44PS4qt/B1E4RW026UrGQ+KeXsoaFp4TDmqZnYKIDjQASP4
DKXibJsJbfFU2hMfQ+tNW3s+QRKMkkoabwkb7o3bGVegL+5qjGuQ5lLjg7BeII5/iPe6dgiGi1DH
snxbmWX/bkuQaimOUOPYBsw/xPRS7qKp4uXY2Yuwe4oH41Wlr130DfXiaptpsLoktdg3oYLm6Ktn
8MiHYqIujI1o1SAuEdXIrpPxAAFswqZQa19snVksisdfEZqynU3/dGuMw2ka4ZKONpYA6m4IA1kd
1eKzsmriAkjom3Cncn2rY5faLxXuSBScZ/ac/Yr4oTvitP4gatolY/rpmKAC/O7DuzSRf9Na6l6n
4C89jas2ZO89ehrcnBLcyth99mP8TTXThmtYfU9+zjmDbw2nyU1IbplioN1PfMYme2I1fdMjdtlH
UIgsLHnTW/P+u6F9m+ZQFosgO0Xxd0oUyUbTID2LoKaZI0ATORQzCwq8JuGtYBcDbVXpOVjPHaV4
Tpu2WNmZxQI0c+NtUPp8dNZQ7sZiAM8kv4yKlWrEOBON/k02TL8irce5ZMckz7MLzIs7ScUc5eSX
qrxbo0D0SmUAtjVoypJvlxISBMmR3TLGsviZ2sJd4+7h5Kb+gHDfg6rWjKS3+9QFfI/aiY5EDt9e
92YnMAWBJtZNykwI15ESxF7A+tj2GVzAbjwExAUzY2DV9ht6h532qufRd86osPYt/80tBev5BsBj
ibk37GN/jTdwDV2JqFDvxmq7e6PH6E69zGULFmZ7YyuliXmzxm4sv8JZalpQx8Pvhbq7ZESOChNj
R3IrPEIdTcAA1AbEzJgZKkbBkERgxtKIoiQevBz7wBiz0mP9LKvI2kJiZDhnKdea/i1fLBaFczOn
29Td3o5iCrPWbWEXm1jzNM6CZWxJjkwJal2iWV65jmatXP8BtPNb1ycBQAkaIYN99XW934RB/6B3
JfFzuf8ciOEZ2Sh+kmJAShQdLdO+jw06Ajp6OZYu7Sq1CTSvsrPhBhtcojjbJ5buAcqafR4/SE1/
sqwqQm/vv4c9ixToDucpyc8xFcSVG9tXYhsfvW7VNE2xzvHs79wQMslIbEEZ+QIs5PRBMMwation
a/tFVfsdo8N1iKg0Gjlet1FzvvzyG8nZW0EBjq0wjwXaTjTTvGIFdqKXZF3UGBn9yL4tWj4uP3+u
S7QjBJDfW9iktbw6sM950/28WZUskda9XbMtz4Yby6bw7+vJntoBglK73Xi2CewzpZmCVNNgRbiO
kShtEtN4AIjrr00I80NbHJwEjIZPjkpR6J8QreA8u7NSnCHKySiYBsZ0jQ3dXLPUhSDjgSy06990
IuBypNafLo5wYYF6ieA5tTU94Uob/a2DBYH1FVCA0UUeiWYsQQUVbPOxfeSCgkASWb9E1Lyb7AWP
EuRHMSG28bQdvjMGLnR0mmQQFphZaTxhN9AeXbKD0HnsrOZYxu1bmdBhDlWwblP71ZbduVYhkxBO
tVWk8rM9iLvOQKQcVBIwissuLZDNs67IhFMfdL72fUM7jpJ5hoPQH+M/mZhD3aJqWNdJfkdD6hSq
4WmAYsLCYKYrJfDvdPOzpoihtfh+YxdKIl73tSzwjovkSCcrXtUshb22oPdQBc9SuDncjOjZqOmu
1nPSdddXH7pV3lJcexjrhGFEvoNChzveh5eZRDvhwaPVN24SBW8DB55v3gZ581sj8Dad7HMwJPzP
3lq3Q1ilOf2PIKL6WlTsOSWemAjIoWOpVVKSeKzsT1poRJCfY0NmJNBJCfiil2s3Cn+ZXvHM5oa5
V8MGTAg1grlh7eb+fQKeae8Nwy+XCroTJpdQqergdhd6KdN6mltaNmZDSgbD1lTDc2DDk3XKebmV
Ncd6S1HrtwulkF02yTJOxoBIf4aBZ6JZCbjSlJw+jnwNo4RUGFtcB0ouGN4/TU9tfL9bZ16v7iab
mGDdVF9OaExkyLFZDpzihWXZS8oyxvHZEfjYfxF/OwMOSuTOgVucc8/ZSQRkqCkQZUTuROWl+EVJ
/C6znrHNhGuPLv2KPd6fXtQnM8/3bVeCnzVbdxNJpJ0pCoUp6e5trdyXSXxyEnysxcjX3aZn6k/f
FXPQirI+3ojXYuq9Q5dDXNR1sjXNkIQrys81pah1qWs3VULhs/EYOCJa4D5QjwFqFjUv59hnSBKG
7oMpOUalXK9MplPyUeWqEfUT9Xb7xrYbJHxpdwq+g4nI6JxyptM+sbd2sBs+WJY1QxdhwOTMgcXj
kJDviUYJ/axJR60wqGGD25u4DocYFpMFrgU0gR+6wFZSOP598yo0dEUZhn5Ks1l84rLqMMptBCeN
1/Rnl5RgpiBzx4ZsM5eQREPbqAz74xSh5fQsRZVb9x+aSD8kdpfd1H73bJqSq8pkPcAe9Dd6/Cdv
QoDgdCHskYRZog1R0GQe50RLAaZ/BVnNcsDhMo0gv+MrI5oDvQiop0M9tnu2m4ir1LZmgclCNnrV
fdJPdIfFr0Dz2cINXBVx2rO7cgChRsl770dkm+YEbdKB//A63DVU4S2/vTh86VNWvbLzJbBn6m+H
xPsdjvqwagnByCHvrLKyfBz9k9GMDgEnCJk9P7vp8RLEREKulevFH0mvqRWjVLdOJcvKdih2lNnK
gFwNdSNiAdKlo1YR3vWde2KsYuBMe0JDtKMxZi9JlVIYqV5ZmXWHTB/e9AH1GI5yNz3WFUU/O+go
7OHWDQAZ1lkHXxvMWhzHOxeS5MoY0jmFhjVH7FGCmwr2P6tWagfb9/fmNNjbLJyxrF117YL8VBd6
gaQGLBGAS3YGtJ7blH+E+Dyatc1ENc79XXpE2laFk2yjrru2XsMvY5uFticzrG5TTeiEbYr7+2F2
YJMHjI5RQyaB7CjXy4cJ2eK6F/mT3seHIbSog4JTkdNvIUGcJtlzm6dfXWy+tx4Xm5dpz1FDWXZq
1YcI7Q/fBNyaDA60gxHlWFMOK8vObr5ErQHa1upNVpmQyQmLykfqnVTf2V6zomdL5htTs9PZnrKP
f6dKdJPqwwtlopVbcd2E2VM81R/jp14PFNm0TeLs9dI16Lk3B5b57obocXZTcYvM28OgKBGzwZug
xbx1Qwx7IEJ2AwiQcryiIXo1QvOrHLunaaJaWdjZS+0nT23T4Jr1VuwZcpXcDkzTo+7eTTJ71zNE
SLaRAdlToMir6hmjAE0AsffaXOxt0lYmOm2dE7t7exyOIra2BhaYPdBLPG7aV+gUiuyElto55pKV
PeCbnCuf2ElRUA/slzddDejdA6g/BKBjgxYSksHiHzIvgpEs39D6vLRxta2l81lY7sH05R+ZlXde
46pVk9Nu8g8Gm+p1JRP4c6kDRYs2a0V0jwzVAV/mhcU1vG8ScnS9umc5Aw+qpS6DapniHbPyQLyb
aOasz9yiyzud4hzQaSIJQeVawmBGlTWGtRC++ciKV4lBzd0H08/KmTAr0NT7nhmNdjbYshavfWCJ
r0pLv1NHfI8g7eIWd49Dqbl9HRSeBzcxr61GjWYOCmjQca9I3KAvb0ybXCHodtpxk/WOtW6b/JWV
CRwrZIYUNTtg4xnJgsX8hklxchW+88l/hsDBmiWa4ADldnBFLhI3JS4t1zvVIoJZso+FIddSEVYQ
YlUkndFg7O0NdC3Jp+U15NXExMC69bAxi25b98UtPg2sDhqYa8AxmBXpyrDU3xjteDG7AmKXNXxM
afkUkyvyC3NedJNFEVUbsgUZconUA2Q7FYyDLrghofOVkA93xjYUEjrun8pMvVq6ddfpznuZ6Rs3
MP+kpHRiYe3cdROuO/QwG8Pp/c8ATPS8bjIgHDXF0ZfRMyYtI46YH7LoSzfTgV39G9Lwb9OiuIAY
5zPPxlc1sIZsIqYNzwiJL6iA5QEHyzN23bVAFIi4AeTuyyCNB4ecaPblEbRGdl1BWILqMpTOYCWN
NXwaLgNKXusysK01cXYvpInvWPnkTKt4CFATB3SF2pphpE3lc19jZDGY5ySdj17/LOrxEE5+s3Ws
6V61tA31iPhFpBwlxLVi1xAltnESpPkxUm64XS9TlFU7Xapuo/tut8Pb/ZX1zEiaoO+psdOKAYxO
BuDSqH9CPrXRW35hkOhXwT8A88eKD55P6dhkNSNuAjnqWCumt0rBtQpN6uYsQb7BOjE8sO9QhoWY
qN90SEbWU49CQQ8/ZUaxX5fer8lgMwvk7tpLVrmdfe4V/K2ynXpKT/SBcIKIj4lSclDEcFocyu1x
arKeaF+d3KyZJ2mEExGF2UikGhjifGc3jdo0DhujtAGcR1HP1hNBxg/b+HEkA9IcZoAKtel1DW54
XZndV6e5wV0tPsqGKrpjuhnLkuk3o0l7pne1axQwdcq7sfan40m+5w6faUgTug8NayUil41ltTMK
BAoesJNx7h74jaGfxpiVaOZdo8IfbyxRsBseh2prtxnocmPYY0urd1JzUh738puW+XnrBelHb4aE
geQBNVbAnAKG00OZ7kFsq9icVkEAaNGLL3nbfLdSLzFsg50e3fHFVxDTlaDGlgggciEW386MZr1O
1d7QogUUAc5ZZxFG9HK2Rv001dFrbqH3tno9IixEP7F5V1gRE6qRGaP/mCY0H/2TpiXGyu/999YF
Ypb16k/rjRRjOak0fAl6Ra0S+ugabgtQ8Na6UVJI9gQi3hkI/Tm3jXmixeeQgM8r6rSkRNCd2G0R
2V4ifpplEyG+kqrtTg6UKJNG/bYij2dXD/I2acR7BtiDQnx9FiI7GMP0rCW0akxrp1GBosAJVs42
DVLfjeS+agFomxRDQtRz+wlaxgrfFgNSuFNzEwadKR2musWX6r4KhxW2PrBt9Bzzhpq4fh11WqgI
LQ922gZXE+8LYnbIZE4BoN2X9qYw0BGqkfIalj0y0RgzEz6YcqqiE55rut/AKlZRylTJKTQZAf+M
Tl51PtAJc6k6mJUPqilTT4Whf5emHuwNj/gMYGgj8yWfXVeyiJzI8AJ9ROCjltDObtye4BJ2AI3G
6u1ockqmJJ5vRTPK21pAPl1ulkOnqqs5F+/Bo44Mb9qi6W3PETs/d3Fu1ajUS2Q8PQYCbHaoUut+
5HYKPfyagc3mvWlL5InNCYGctktCEzfr/NByg3ScLZuwj06H7F/McTl/b6I5GCdZ0nGIC73B9rru
ZnQoDmjAoMu9GRH697CcQVcWnGZmQJXfVlyh6c9dfaaNjvNNkAd0vzFesksFjbrcaPF/7y2H3gxO
7YKvFojdQSuZb6oceCCLZ+4uN4RBkO8hyouY2bXpnM2TMLmtKFpKhAX0UpebNijqn3u55/fGdnkQ
k12DkHd+UWaYkjc0fuTzRVdHzgCLXP3nRoiYTfVwsvJIw+hjfvkZgEOXd8g2w1i7FMVYIPhAIwNN
r3kTTs9XlSnSpuiMiLyk2togegwGmli1A5LKHCaCA+ZPZvmHl3ssdfgQyJbVNRusAZbQKcyAwt2m
2LZvUbTuHFsd8/nb7cVz3SAai0KUeKOzdq2yguGfWmABQkGbhnBE6PjHQeNT12OSL/5+M8u3tdw0
8/cWtEQ6ID4iwudjOQ/iUfjbzhAfSYMOvzhqv0VILULxITnG44iUdZOXkv4ce3HL+KYg+pvsOg2v
OUbXlt8yaR2Rz56Hr0vO1Ofkfz4XQftszOTN8ln9PE1/m0nL9lkEylbRi58hvbVuw49b7g6pCehW
5kNDdKLz9fNYj07n5+luuRtKp7xdboZ8Zj9LB2HBQhOO3dZLucjmE3Y+TW1zcol4S1/Nho3nz8n0
v+fVcnIFaR7sINidmCMD+backm1vgLwtIb4YKkkQXEWHEIHDfvlIvYXAu3zY6p9L4+f6+OewaHKk
qogwHL7WHFTA7XKvDCfKdjV9RoQRlERlU9/+3Oj+f+4tnxjdBNq9NR38SLbTbcbC6XZUKTqm+Sa1
tRaJIEuSAl0MO26ghL2U8bWdb2grdGsPQs5OuAH7xlEQRSgL5klwTdHVHxO+XFMmNLIp68aS0ohQ
k4uV0ncu9JDs0xCPt21uWevOj1rUTOBe6uWG+n5EO/ru7+sNdGors02aw/LjyxNm5BEPQaD5dvmp
5YlqjNubZHIxF8aGdbQt/xLooX+RrkmblsJwXvAQSWioalygr5ab9/fLK8iF9i/C6j6Qgc8RSv/9
ybyDFR5WjNajmW0qys5XW/PCqyMHfUtJqP15bDBUeNW8gpgXWZpovTlcbojDVUcL/szyU8vPYz1q
7kcmie6fV/28FI9RUeXdXZTHF08vnWMiO3Eh2RJjArZo9smJuETzYyM+6G1O03sziSyCjcNKnIGw
fl9e8vd1TnyEAKndL79omNgccwJMWzQf6HfVJa5s8+ePLC/AhSNISZzYwOGTZBTkz+l25e21LCQ8
FcEkuoAITbxeBtTaY2eb6eRVrTI7tS9C627lFFincf5Zxnf7opEBsM4x4+6Xx5Ybpl+bJQ6FgL+P
GWOSneb14EiE90FJ9YdaZHyt3HS8VNVWUfe6ehA3HeR3d+BszYvjjI9JqhfHto2sy/JQN9IVdEmJ
2mhIPZaHlicTlOsHx2QzsDy23PjW2PBl//sRTbLnC9lSCZN4nL8vLYYGulOl6OHPL1meSGyyqFpH
vP7968vjMI1Wae0SYvLPu/JZfFGSpi+/vGKc33zetvWuczTwQJUrSfReF54d3FfzTe3BqxUkz/UT
BiAvHOyLUbr2RWdEXpfOKJEe8hj4J/sC41zNpFI6YfNjy40PKeLYDOsJdMTf0yvR7OzOET4Nt+NA
YWqVys7dahOQUtmTDolc/lk5SXJUqOfpCiMe6Fz6w4qVKGzv4dLKRxFNj3XLen1y1QbT32fTptpF
zjdFraJdRJz9XDoPLssTeknesklk9cpGR4ujQWXpWan+sLzk57E6OEr2/Jefo0QzruRcHAdTmPus
NaKbSiNoA7vxdIcsYDWVxM/Mna64HE5hbX8yY700DRFbAdusRMUo7xva6emdjRZjpTQj3vjN8Gzh
rp5i4ynpTX9VSnqxyvCeKzO4aQCmNgFvmFFjZdfOynFRkjT+ecCfNOJ0a1X4XfmwGuPKjTdN6awk
GTtNHvi7OGu/g6E7JAaGMRkvqfJpvfLL7EulhIzi6i1M9duRmQ4I/BAWFlUvpx9XYVB9kt1u3Vhh
TPQH4m2u6DNDtX07sVivOjM952r6FWrkkXLtH0c0HBKTLneXG6f1dNZ3g6utl7tiPl6esbMStBDk
5za9nxrFsLG8wM+S4D+vXY4rIzOAmvJT9T/3gmIab6f8m3wS4saWJ//ntT/PLD/hJc0mIETyIDUN
6vrfV//80Q4KNWqa+Xfz37xkVRvslp/71y9fnv15YxPgBrdNiCue3xKFTWtVj6bYjF7w37e9vPpf
v/bnBxOrrTZ1FeN9mn/y7/s1/v7vP3/y73/sR0mNZdf/+vvQv/6x//2kbH30bgRpYWi1+Q7+/oyC
DrbGfAdIc1SP0raTPSh3uxLqWlZV/6DFyr8Jx8BdkUYwM3YFklV4bsnBSoz+QehDde2pxswHyyOJ
W6t95UU9wZwYKelVH9ysR5fQMIKcx74bj1U5XKxx3xHW8aIcrb5DTE8gcKLcB5H1FCFmn+zRnuqR
LlA62jRDY6qmFtvwsfaRHvH6jSam/mG5Fxbod+k+J0f07TVVdr/b6ZbWPDjs8ChvAZ5ho2Gw7Sqc
/tFHRTrHe9eZgQ2rIsrY8AZ/PSEl3S8/tdxoebFJG3HwJIRUh/i7kynozviufWunfXqyuZZX0vBI
grFt6tsFerBIECjU+2o6SKATyxHpCRMNBLQmRYNRLQQ+cB/D6N4VY4HJeb6nlWFyGOgXBfT2PJ/2
UveQEdb1CN7TIPJpxhXqHaY8LBhMneNHFQzvUc4/7xVs8HUduWhlN8ERSQhRgGbtvuSFu8e9Slpd
rAh3GqwzLddwDV3Hffcs+sT0gfM7kTraVSv8t4HOwrusvLvczF4CLxg/RIIMiPbGo8+24JjZZkWl
sfLv0D9gVCq1F0q67lVOo7znh/GpZBRx2A9QZrOnNzPMsQEF0np1GYFGTcQPvlaQiF10M9TWAO3g
zX5rjWbsucyIuiNARlI+aVPgld3RXs6BLKZ1z2lIMRHL+73NqvSmoqwH1CfaLe8SIs56Mk2icbrp
RlMadXxKXqhlGywdhR48VaAK5ibdcA4JJr11Rj1ci9z4Tu1ivFDzVT83MqUyR2T6flDNH2hYtYVe
Xbk3rk4JpiA0O5jGDnA57gtXG/dSV/TxXTcB39u0+BMQAmno7X2ipe7+3mjzYT00l7zM1t2MMWsB
luBGiWktzId1qwvOKF9dgGBSVKieszwUf3A7PcOkaN5ogsJvL6p2F8QkIpTOHkqD26wj5WEiJ4z2
ZGLfX7UjbVqCe7DdG+zEjoFjBce274Kfe6n4lRSDdorSsbI2EhkbEUdG9WDPKDpk3s91oPlXSY+F
SwhJn9Y5kD2lMrA5JKwtg8CzodYgqO0TL78182A4U4Bo8NIFOzQD7QGlUPXKBwb3miBFUzBvVqmA
uYb8e9AyeW2s6ssb0+gVqqLaIItO7rsAoZ1d0QazKvUVo3EgkgDASuSYOzFUkuI5wNUhopJoNvQH
hIEZJm6og4xp598PFvusdGLZps+Hy2NgT279ShKVMfNIYuYN0bTvgw/gPmOBt0tZUTGmRBFVs5qg
JExoA8FDl3/dZPV96FXeUfjUJnMlINrOw4iMucKKSb9kTlKdexk+ECFAMKROm+s4WkDFLdJg7wlG
dm9pEse7HqrTixaX1zRGjAztMQA11L0ZwnBeO1EVm0qa1n3d2oQPhClsBxMQbRV0pzpR7IJpAe2I
dSY22orsRy8qwzOOHTw346Hwo3cryGZLTzbSzJFCLY91unU2WhgTO9ac3jXUEBvbGJAV3oaTb1G3
ErZn3oYeseDZjLiJgt/0Xby7VrBEAZEUsRJy3Rb+GMV6obX2Y2DX9dZDir9jb+eeqij+Qutd3mLC
A82iRVzQoBE/PRUgx6T0cbVqFLds6sMPfQDoUAYWhUonP0YVs6Lu6J8k+OL80qL22ovHavI4bUWW
IjZxm4HdHd8alhFMv4ZzSKy0nQdF1rVt/2ykwcjC3/saSdcg0tToENdw9TolifJMWelhuaLH3qxv
MJ/1KzVzNc0cXkEOj7akV78Z43kBp/f11Zt5A2XeUybtA/RI8yHOD/uOXcG9nwXuOdbC6plhmjmm
ZxHrhvoBEDTvs7Afm8kVj1Yg/xBUVIjUODUz18C2YWUbVV+c5XzozoeRHqs1BgtiiUonvgOThKkr
TvMvu9in7Vj/Gmc0aoTeThqO/476+24h10KqXmvCDx81PnxKVDpDWleUf9CvzOI/hPir2E6oIWBZ
OwV+F++ivjEe/Sm1iAsOu3XQKMLHrDJ6rJQVU6j3S05TDmM0h0edLDYw5lzemrE29Hrt2fZMjNTd
eB/o6tvyHIyXdUOfVzhzCiyzNkSOjEj5QaRn550pTdZbnbewNty6vAMyoXZujOAYfr0a+se4BelS
6T4wcI6ihvanFuJ/HjiN4jp9/BnfE2DsBxhrISBPp32XdnV2RQqFPqX/WxQ9/zVn/prrEa3tMgLn
y60/ED0xUBn9GQ0xbaDWzqzrNNL/sAhV2zZYHa+h5Z4kFtUXcsqwVuU4cpdDnD3aCnUlVKyEK3cZ
BqUA0pn55iGJS++ORN38JhqjHG9Ff8KLpr+Dy/D5K8K5nzKbXoDV2Clqysl+KvA80LOey72z+8Ex
/3NPC0e1xvwHgnVGSHkwk25qh/ZEMlY06ZcHSat6jfVon5KuN9hNtzP0iFWvUsY6CrFYR4VbbBur
y58KZMLQgZ3vwSMXyAgrY4uior1U6JVQopjPy5EufXrIO00Z+vOQ1/nJsalIljPGpdXw8Qwm7ucB
KeD95IxrNF/jW1uj1EQkXR1ioUePie4SwDomu0Tpe9E3yMCXGVVjy9qX1CeWx0RTARYcxvrap5G/
q0cyQTQwhYPMv4zeeSrFkN0Koil2hY6RRtYOBEvHsS7LDeQYokQoNqGa4rFIYWTwyGpeFmW6sNwb
04jq9Zh0OOUNcvGiPiMyA2P2Vs1veXBKJIYZCyn8jcbFCjHdc844384IirIPv9r0OesAE5SGF/3q
LCJQjSkuH8xJ2bcQX/AGLjNmQN+BRDe/vkIv9XfLf7YcGjoM0db1QZQiKtXZQz5akfVqC9w9Bezl
vQak9uoaHgUn9MrrmEvliSzgth2cx7i2+yf+6LfZ1sFp0IhajtPY6x+GNCYTJfSac+XjQisqzX3y
TaIe2riQ94TZoul1u4ei8Id7k135syGah94e1f3yBbfB8FAaU32UmbyArI0vXZiy1Ond7CuIqIyK
wng3nQh/mx8Xx1DnFbUGgJawcZBPHY0EjdGMbLy+O4ZWZvxqXfbukeb1SDqc4i2o4Mgrr0xvtLop
3hpmfVewMkj9XL+6mfEgrCB/YxLx97nMdpaDKixG4kigXbMtBcNsXFTHyS53gxYQvFj2X72DLqjt
4VwVxUBKmgzFnY79kZoMPsRYNg+jXnz4PgU+xAzQIIMyvYNh/ELpw3gCXBk9gV7S5gMH79U9RCP4
wNkRtWH72Muiu0fjk6BDuAx1nf2W2TXAdPTb5New3Da9ZyimG0cMs2Uprl7DWCdcJPfpOM2HDasA
8BEtPS+JDdZuJagw6acnx52IPczwef4MO7HwHXo3sPIrg3zuKmEvshwuNws/n/xLzJde7YD6BAvd
1so9a5Xv3U6sEkPE6rAs5sfIBmV2YaI997WJVylNNahJNfmReNA33ggJd6Vpj3BZ3Hv8rxxZ3fic
CTc7upQWLh3Oj1vDmH5RysRLU9XwqeepbpnvaAbmkAQrHChMfFWdNEdLhs+6XnSnfJgVuvPUZP7/
w7/PatGZNc6fXiXqoZm8+mBMdHgqNHVU06HrLaehq3Qa/YlBuG8cuydHm0gyi807s6JtVS5TehNV
TJXOWG4tQQ0sr8fkJUhIh4b5kbQuklC9iajDIYHo7aS8s6bKZP3amaxJqXuv0hKs0w+6Ti+R3Nee
3lM5YJwyaLS9pf3Yb1Da6gdrPuxD+4bs7umhSO+JF3LvC5tdCPvD8S0f0gtTX0VvVtmPwrReFWI0
HHzhbxT6EkEoWLImrkskyVBP6oVa1qZwKBp6hf3oVu+xnsI3sfpX2za92zyiaZ6rQm6V2/Ysfkvt
TPl8D+ShvjoJgfdNsQtJcLuLpQuBypka1hRsDNGjolsXgD+NMjTOrk5HXSvC5ClimCKQx9uBGNXX
qiHMi3YIx01S6WsHytdVyznvlg+27CJEsqROrB0sspuwrNXZ1YguocL0C+EAemL3Q0uC3//c0TT1
S9pSnJbfNBr6a6Gr8riMXw3qK2y/mX5OUxHiuMczRbBGC5ugGj7QKTMKP6RgHTcosQF4eTXjelI/
1VX6xEadCN/5ocGlVCZtC6/J/KRqqg4eDTbS5dnE8z5JUsh2VYhMNZ0JiLmO2GIwfPc0wSR5Js1r
uzxuz4M8JGv/5zAM7VedsgGV544MSQSny6u8SZTbElAmZc1W7urYJta5F28hkNXvfGLbb8wTMMld
dWEj18DcfRM7uf1VdulXkhvpOx1raodDHW2yZBQHldToR0IfF3rX32UmHwWdoZ0gdx5XGwB1X3X+
r5680kS4j6kXeV/94G9zzS2QwoFGDsyk++1rQDCS1n4jyaEiMAxBK2UNFsRDuG8dLcHK2A2nGf4E
LYrGdYY2AXSQJO4D3g3INECL3LgbILIh+8igehpezdii8OZ6zb2vdWjha+FRcSybc1mB24gM6ZFA
65q7mSiXgaKMUsN48p3hnQx54zySCPI0QjxYs2cPbnS32k2c29B8cVs5itMzbZTzoqca23CRPAYp
BqN8StHb24LtrW0Rv7S8hBzyO1qcIZrGxrzNpIoecRuzBHXG63IEdgT/ikc1syerZnlISD96FOpP
OL/IS/Xp0kwmguj/bk/5F0C3Ggbw33m3OiF/3lU2iuIsrcilshwWWWXgfFJApSsxM/5013O2Wu3g
cJwPR4keyIOFmuZF+h655VNHDkS4CoHTsMD745fhG/6Q0xT46pSnZfqslgpLZjY1663OwcMP1Pfn
wsp676wkgXKMwsFb0/2K4s54ZSnIxpuv2E9l/KvttPs+L9rnwLT0G1l1T0Pv4KiTBZrFKdPvizzS
162yNmmb2Y8QAmy+Ed5OqCuNXUxurify7y54pyD+c9qBY9l5YYsjDMzCpyO/EskmACCYsauY8nCo
p/GLiIa11hrniZU7KkFibRD+W2fPojdBkC75RcgSYK1FM1KBDJOJyLO4DwtEyyEMLT2Mb/ocUTic
UJconUqdg5LMq7ar/F2mNPeu0jxqOab5XNUONgDBWK+5s+Ypr7sL7icEh25I+xdnP/0AlE6pNPes
e9VF+z+6zmQ5bmTJol8EswAC45Y5j0wmJ0kbmCipMM8zvr5PIPVedS96AwOSLBWZRAY83O89l1r9
Nnp9sh9zUntEKc2NH7gUG1bX83jX9jjfFMlv7luxH+f+V2nbbKSD2QAZvfyfyJPbmH5AqkXU+uFe
cruBi8IrP/ohwdEyL77BPyl6iVC6abcZSwG3qFVc9XaQTIzbV6GX7QEKmLV1i9g+0hkyEcc1zUsv
FOPCUjbQ+RVfa7OBQqbBoLGa++MA8B1TrQEOaDCrelvEazMidqJvo/a+HMa0JEAyaeddmKdfQZLV
9yBJoS7J8g+YqMeJeiVIIJbORuQjpy+mLZvEYi9wkn4Ww75wPfZfLnyOoGQ4odecjdxTRdU+N7VT
PPdJ1kLh8sXXwO+xJyuVULU4OC/gWQI0oIvZxgzhoIuuoEMu5PWFKmmPhpTGWwXSu9afI+Rldu9r
10f3tC1Fuobjghaih0bGvjUctqjldkRCKbC1bOgrjgUejSE4PP4UeJ+nTRTAHmkTShc308/ct+lh
oBqBekj1G3Q3egXTS5PlxV39ZjgvgkHYv9RJ4U7OryAZ6KdBKhy7/s22heo/tuZOlo73EcrpIJr8
dz/H8qbrbbZrPEhAaZO5qwctUwt4/jh5+Vw1KBkWaKcsPahhmXUKfyGuHK8oAVH6K7/44/bJRXqp
Ik0jVaC8dqGerFKgrycowN4pCnAZLmk0pQ/OsUu98AQ5Hh1Hjv4mGXqAIHpBluZYJ4Rs+tN0E3/S
ioqAcRX5tJXQ98ttME3AFBAYhRtENvQ96IwsBx3uDVpunF0yhyfMfGcbyDG5S1W7+0GNT7jl2WZY
BgFS0zpQ0Ewjq91dBFVpmxJ6cgHVhzQbbbeXViH/X96aEVEKU5CXMLH8P+3wD8as8HeuIcMqG2RY
jwyRGN1ujSM4W3dJXOxJPXoZdb767w8nM5r3BLw+lgHIgUKshoieU9L0zQnEJPt6K4q+XP0kNZR5
dQIHtBXRHQ+ufmdGvvasIbu67vjWZX3/Fsqof0uIHoK//Op7sj4WBbshQihSKlBpNG+14Mmn2xhU
orBDI6k+RozLdSZiwJvMRgnDzWNfjEQBVhgNuiZjqRDIewO3E9fHLyY7Ge5wNzqovbxxVyFz2aUe
gr84wbRRpLa7M1XpTjekIgE8My8tAT7I7Qo7uYhhX5OYswX5Z+2N1NI+uxHTFFuXw1Qp+nGXAoL5
P19MCu+nnIV7XTCyNeXHpUIxvAAu04EuKoqks9O39aoA6wUSKUXLOYmUPILAuC1/6RgEayuSkKFb
bUynsKiGox6zOR2j4c/yycklM6Y4zg9N4HqXyoxdCDRugiCr+9ZmhbYncguvua/dOtAA31MWJVy1
oXfDg2XsTE3eyi6c11Jt8ytB1KfnMwY2FEG7oum6QOUpYiGvLEsXJFMSDRzv2Gh0jL3RwguVd3N1
oD2eN51iMtCx6AeFE+GVIHkJM4c7FmP5WnPM6TQGAc7DBNc5Dfn5p0un6qmbUa1rborxuDW0k9mW
88b1jOoG1JI/IX6LCEsOQOKi0FkP3eTPvyfJJvQNJo1J+S32k2BTmjPGcU/8HvNo2sTIBA707yuW
uKzb0yJq7svuPVahSrPRQCDq6KNBtESuBWT9KcWg8WUE0daTg/kP99jRs9NiZwPJ21heNl3wXQVP
jZ66Pym2ibzBd3QK3dLcU1EUTKM9Row88XQTXabXdrvH+gMKkGCDzOo+HJI9Y5HMP3ybSARzTOiq
+qPP0F7gxzctSRPQIy4iNzA4Se+1rTFPDKqRQP+1Q005HUrVHCEhY11XYCCSegY8aXAfO1H2siz2
VRS8FI1uXQntUpbgOvsVj3+EEM3PEh35Gi70qh/9CWIhldSgc/+WxMOASGrWy2cLIFl7H1JSUnUn
6hDeoMNToGO2G8Y6HeKZvEON4EiC0E0ropswiZDhOnwsx9K3y0rhqLVsmGcM7shvH2Ex8zj+I1gX
X0wx/qpS2N9AAYeVH047MP/UO1qRfnbeR5+58x5eBuRPwx+PhYGtrc0n4wLwAPehNrxn9qx/IjbS
16YbVFcImx00q+rSoVnCNwI+D8d6VQO/CvzVONgz9rbizQYR/0+tf9Gvs7bwTIvNCAL3QlN9banU
pbGcsovs0ZgOpBYth2ZyvBOdXzJ9rRWIgui5sbJfj3c5rIzLUg80Ev3q0AKIoAP0m7pcWxXdqFjk
vX6e7JT0vIDAEbjox8jgGaRqzJ65+6VBFi8EAJmy1MStJ0/hmPTmyZ56utdFGQ2vcPAtlKpZfcmw
lz4RoTPdHAEKMCNwu3BS57cbSsRZ5QgZPfMhWATlq0/KIe4okJITWioUXTB59bpf4b4OiNyBdGNg
q9mNOSbXeUgJNsxxCLsY5rupFcc2HGH0gmrCajeyYlbtbllV4wBSmGHNFy9qdPA4DuLvQMLZcWfv
dSZwBU368KrZXrRb7qLa7MZj4gzIIZkAXx/P1YKV8jImDCEAS3nXWSt/e9TlFMsDuMi8oX2fWUeH
AK3XpDBel+wfq8DrmHrJS+2lL7FkWBM6jXd7/IN1RHckiOqtTjTpOrLpntHckBvLrmnKtjEDnPJH
HAUnN9C7Q+6YwYXOlUSlS7GCSewpsePmuXPt8antfExC5AE5z643zzRLP8quIpFgLmxnDcKDOZoq
ptyB9YsKhlRAOwNK4oelThfXwRZcVZ9hXxBgE0XTGtSJ+M5e9VdsMkstUkhRWP3urt94bNogEadd
dBx1a0DshdeuqKIO7xpnsez/noX/PZsRm4yiMN///+8dQNHjHcOlVbMgjXMBLUCFGzBF0rAG029e
Qg1oJcNEdF+bXO7GLjMOePmLrWGK5Hs0d+QDBP1X3hmI63tTu1SuJH+kAcFGX0b6evKjTZNDPLIz
RTf+kss0+GY76HlD/IEX8vD8LY3Ci49x/YB4jtlp1s1Xq4U+njRx+2aGhRKCgLOaNKJOaSBsc6WV
Wur+5QB4kXEJ3VFoLL/8quAvm5L0Y8WwH0wN5DC6FTa3DX6XyRSkeikdTijSYUNPtd4kZAcRBs2h
msvhYFfSrXZhbFXAneG0Z2qPmXXwodp6xnWflfBgIxosk0GTiDmw8RSylwSSimtIB1l7TLMcRxdW
lI9+Qv2MdSXYLZcwoBAy8XeP2L0SouVDjHYYGws5RV9JQPnrar8fsQWYoOq9UxgDbX88hBNGpZM1
uP6p9NXQH436wjcTriwuy9ly8GmSEm5OZlhYmdHGkEDx5GyKo4EldvkVl8OUfTA2K77F+nxy1HNL
ImjO4Rh/mWCkpgCQwzY3BnMteskT1E8PguAyvPWBcerVYXm9yf6myOWhtLdEFM80XBnccgeNbD64
rZaAtqV898vu29gQ/GzB0bASM73h3rLAGXe415IAB4IBNyJkilb4Hvqcwi72Oc3i81ihI080rAZg
tshdUA+aZbEYQ+/j8ZPKmpgncgJdiA2Ic7s6Pk1WxvNypAtepwaELg646/RTU5Zik4LRB7qbWC8a
Fjzm69pHGBAOCrwbArm6xEvprxlnW5vRN0YMXJHEFjejTNs/pj5A8g8RunIAKw0sIGeZWRFcFRGX
nAFMamF9FnQH/lVwmDwS+EF/LEIEA3w2hhKgWeFYZi+jmSCjmCg7yc6OEyd701wrXIdTikK9JeEt
8sxmnTfuizak46//exJQOs1a6J9NMi0Y+GK8XJpThoH7QCm6r47NJCAQ2amvbaXg12GZWQJnibbM
1buwiXYyqKdvNd6C02ORrIz0cVs5QqL/igX3R+6H4+Ouy+dhXLU19qwxS09jVWbvOW8UO17TIbrA
fSHCQ/UvmFY7VRXvgxLLRBiabD6ICn2K8GBuc3csn5cepVZE+lUvGNolzcFE07FZhCUUeRtZu9qH
zxb6EAN2X4HOKyBV6bTZ6Qf6B/BK7KOq3F7HjvOpz9T0yxRHUozfosaG9eYN48ZSl0kojqIprGM6
y2bj/sodaMJSlU+Opxn3mDi8KpeHWePlKdTrV8aF+zEu5afX5NMxpLOIeuoXoSX+yWhUQB9ZR5zi
NwTHHNHVIEmSDlJakCnRofZblB6VMkvw8SaW3gVJlAs32Np51F78kj51Qz8pUHUS6MPuoFWMEtmE
ACkxFFrVCHH9g9Q6Mv0rriLCv8GEd6CdGxnE4GrTlh4jDfrc3WgDI1pMp7TKHvlnMmIZ1JjnlHMu
nw08SdRbah1Rc+fHvjwsMwf3Rpy/BV0ybttOsAWqZEbETh6sUdfzN2obxvqTkOF+tL2zVTXUI4SH
lSopxeLeurBonPImLiA0y8jHfwy/RoLvgkjRT1tCb4335bIOHWOTgjHw66r0V4A9zjlz+T3KwmqX
N4240B38e8ZN/vcsv4wSGqWnJcx1BaoTrBLfTUvDt6gOuVdBmEqVRCuq8jOxJuVzWiVvQiQKzdZO
uN9Df9gM6omJLRdsnCAd9/EOVXzTytHRRwBd0damF4bnfAhMdiNFVPNzxsnFVEXe8rhPQ3rvZYm9
twOQkph694oDuFDKrZiPxd3S3R09tkS9O4+3KA/Ns9kPp75Mv03xpD2nrtZ8JNZhGfegHuuuxmn2
m996F/nYBhASMcEv9BVe1TVJlhA+tELAmMiin26WvNr91in18Muq2fwjHs9Ow5jIFxzJO/TjTKMo
2oU0ryXYXrYf0SxpbiXJm2YwXbOyFv9b5/TFztGleSBP28ebGdmrVu0Uqi53942f4blcKj7G/Rco
FNWutQyKiz7W3ruyXWG3pLs71wycPJt3mueiPYbmEWUEcrGRzgpssqHCjZqIL0W2CoNN4BjiK+7y
74uKo5WDfCVawbW0y2MzWHgDDXk/184etlgPp2wD6cjrQ3n3PLvdU4vHe/Z1OY0fBkC9RrCl341r
PV8tU2uSHbPbcpZDyHP1TTvb1NsJz5WyZotN+8+6BlH5jqPe+jCECb4oM9FneXTFQRp0LOPbnqyp
98DV/6BTPQSSZ0Fa3yCK0sOTOXfXsqvt3Kg9BmncbFqqjgPGmAq7YbJbpCI6XdcVfewd9UV614kc
WEV2On2P5+TeOgG94Hiipki6DaN374CKIdmNBkbc2GPG6Q1qP0CTZ7t8TpaPzXLpujTXJzPfWmOu
PePbDJ+7IUSKArUISintSLW1q9XI2y38dPeYj9cTZsHAfPbzytgvrffBGc0tJqZks1y6YeUcWyAc
xJvzbOim3+Q3EZGtdHNeHKPoDiLzOfaN5kUI73uZItTNau0nT4DTUDPUVCfT7E43QhaS1SxMX83A
CTdRm/7lkKxB4u5jdNhfQe2+2/mkf4y1bWzI77NPiSyHS5vPBtZTyOiyZFSl6Y631gwtuvjWkJ+B
Od0zgTs8oQv9ppEMSFMjJzvYLw9jE6ruOiqIGs0PYRM1Gq+BRmaSOCSbxX3zYhg9Qg2DZiX4Ljqw
/Cs7EMHZsW3Nl+UhnBQodRrZ6mxQsWPmRdED0ecD3WjNCW12+mwyYoO+bXlrQ+WGR8S5XFFiwq+f
q3DDJzM/mGGNxEvwsRXwrZ/1hjwyMYr2c8rpaBriXPWae7DMwiEFUclO0X/QFBIdqVJmeHJlFV6X
5+ScIY3CrPLZjFBZlw+UVUF4bLA3fASOJGUIq2s4A9NMlo+n+qDWqp3yWABp/0d3y+j0HdvJcbX8
DdzR8Na5kvTNQAE3RAPmiIxs4x0Ru3WmIH/WW9KaR3eUl8GiRMa2ID4YaXrcYZ6JOFtdzux9Ax3h
Fb9WRJBz263JlJvpHDp0qdWu3WDZ39Wyw+mt+mytKT8nYYaHVGn89LrOjq7smnVisGRWjjY/k8aa
PseC+2/58CxfAKoNE3SCIGkwPLm0GrSI2fRo+XAz9EPsvLcaD4wsgy/i1vywTmDS7VcaDALiTnoH
0TB0O4z7DjI6qSwWJWLFDoPlpaMsZjiWHTxySZ9cva6I22ZggOxvulkdDJrZSUm2MMDYITXgq0ol
488cppwRedF9D7xEQAYftFvrWErDgXh11D50rbgv70Fe2NZrB2A+9uPqMNk+dHA8rgdfmN45cFDW
trHe3LuS9khET/VbE1ufhCconVbngAm3aSabU+VekPXYdQWKRC2q9Yi5gDI1vWEOlPs+muRe6HV4
HcNiM8SdeLJCSiRJ/N5O9QOhKZXBp5Res+axHR1E3JtrMmTiTU2O9VUL8I157nB4VKzwLDGJpcnv
qZMtdnAct1Ifwud/D17JRHvSut//voTJaltFfXV2U9CpS6lWDIwxRQoFNaCcWedu1O+ixcurzoLl
bMqZpMQxXjZuj6GoQUp0DeS8oXsp6UhjmDb7N512uqcbzr1xm+QQ9W691mx8vIOLfJoA8ItjQRdW
V2SQEeDRY7br6gvgvPlnY2HKdkDNHfOkJns+1z4t4nEvPtailTU4Jb/paKyRU2BZwGl5GjoKIrzr
+ps5eC5kgZoYM819Ktn9rkaCHJ8e9YtD4x+a1j8PndU06NEm0f8TAzsYo3voZbOXarqUU/jvgVsX
8Oy51C0mhxVtHzZS5cSuicP037PZnFn5O7GPWw+FkaN/owIkm4eoELCtMo53MRLob1NqY7MQ4VdD
dwWFnruWrdd96rb+0cLH+4MYazWmEzmmeo5e22U2JvFHX+jRlJ8uzceZ5te77dBYtyyvwh6h7R4i
njYwXoI62GfcrZe0Ze1R6rpKHfxJ2uSi9Ltl6UosQ6wNn6CcOKyRb9QYRlxPtQcCPM8M99B+oXNk
9mJee3UVEXB5Sw2QD+RvMcpRl8sXgth7Iu932IQJsWPLj+Eyqt4ul7rqIiuiB13S+DmrFSRD7YYg
V6WXrDV+LFcW6ysbaPRLOe3rrRbM/fO/Z1qs+upk467LJoYQWDo+nqn5W0E/8B704efUtvGKz12F
FI8zes88xtVZpF7ThvHvV6OeXy0fysf3Lq8v37F8bx5BqU5G509D62JvuXOy0b3U/JSxSQ8xhTI7
FPZtUTbEg4X4c/oYJFh6nejv7VI4VeTVbgXTiDRxZ5URBShXNTh9b3ruNAIfHScqDsu3tk1X0TTv
Ej5TBBb6Rh+eoqlMTo4B/iLV2A1NbADe+7bQ1hle4SsQD557GVyZUDRfVtQ0n6NkAVZ6/alXQeGl
mRwIEI1IBZ5fvRbgZdaH6S2sp/7sVjlxPsLJPupCP2roji3RVvfSjJsPRlRO6mnvaSSDV5d2yPJq
0IPidafu3daN+iMdkvmM5KV/mvq5e5/Na0ALYlvMSp1t985dd1lBiZNzv2A+vDdxlL4Dr9F2UJ20
3XI5tvH78g2tpyRVluOQycN/vvxDQzXMiOwVjK13v0YXv1ng1sHWc0Pkgrrun7WxRJZC3srPyPNu
4xy1b3lYNMexRUZZAi/9ibYAgEsQfvOwIO4dDbclmX7VhxXSjYrRLLXDdwnd/kBsKWNhdakl7RtR
Ku09b8fu2pEpCfGS10O/maA1VNl5or/6rmc0yZDu0ngNLpWa/nazoR2OuG6piEumXgZqjUOXR92+
Bkh2Nu1slxYG7w1KvPWyPI4d9WCtkZhoIi9ib9fep9QCMqSL5HdPRIgh2j+8t4oE0LdvdjSSNhQW
7WqMBaiqlv5G2nn+1jsi/GSs0gV1+wqQUJzzjFLtca0FeB58OOJlN75rVUkrn+r/JsLJYaeh1ec8
8bUDv6y1JwnAvkwzxVg1BqeltkiLOr4FNF6WKxxkuL/a3lH5pehGKNIHA6+CXUz1vXFqfc+d7+6G
mRWsZN+4oxxzdo3buwfDNPPrWMC8SgdN/8jl+KuDyPFPTKQLm/c/E5qWJxgkYTqE74PZI7KvePgY
/J1PtTMSlZGnJDIXPItmsxN/vO+jMOdNn1TamSqAWrYT9UvHcnzOSc9a11LWPzNdPwxEgHxEGND2
9FFhREO5QJIasLnnttBJC1YCoci1kOUYJQ/RNg2/M5wnGYvjWUQxozKLHLEGAwhixvgNH6MKpTLD
33BZ4a1HDWkk8j2waHhaFZYS8Kbjk9ky4YuYa7ToxTo4MScm+w3sES5pBYxrH5HbgaSuFu0Gwbad
D98NU8+4t1WtpVv0uCob2c5SdiyvVdOH60F0CAsr3erCje/DKOaDiff0aZGVLa/VVfWjjFJ0fjl+
+J5BSriBvqEz9OIazqiStCnNfpeX3xZXUWe04cEdtL0W6nif6kzJwQyVmEMR0wFyK1ZtmZ6qyp6u
BBFpTKe86gi2B8Ndl32UvYCEHldy60CS/y6BBhVNOT4XsadEyxRnSeWau0URDAduA7bGf7dtlb3g
MN0NANcXTf6SOYn2YldGd0Zacq8VFGc5dGaNdzz1ryPYqQ9uoEvOcPgrd9myRkFaYrM1nVNoaaBI
ci87a9lE5MtQeE8GwiiVRSruMowLXJaw86pEvzNE1u9JguoIUS8ePK/6kbwuFSr1c7ErL+l9LoN5
a2SJ/MwlJEY/cQUJWW27a8eQ2QdWzWlHOGSoI8Mp3TMZxSiAspzo5DhSisE96YjVmVuJeUhba80R
sfY7NQhyxamcrklLzReMrrM38VLc4sQAfRjwaB0KIz2SVV9cg1J+C/vIf+pl4nws/wH6Q+eDnZj/
xAjOfZLlaD6HiiIUxNkvSQ9r5fSyfXaTlh5rE27rObDPQJrFhrlZtrI9771z4vFCtHP/1mqvNbTK
95jK71hEeX9OA/NFlm594sfBAQMjqV/XqCrW2RLdzWR0RTU6vFTGz0z68K7GQDsu9Y8JrKO1UCZH
Bg+khPyztZOGJvwNd2cMEm2oI5qdHvj3qKY6N1ySEuMCwdDcqyxuOYCgROG41seo+t6VgBT83sie
U/UkDRL9UmbILF6qKFX6k7QfcHOhrbSG8mcS2fJsNeR9EMQY7vvBhrpZOO8JtfS+aEglW84ieiC4
GZxq1+Nq24W4Xn4gaCm6YeXNZgh9U/z9UqexWtQI/KgSl/UNYF4C6Ut2t74IwqNm6Aa4sCl5gwgX
Jkcrv2fGPD2nWpqjqhjBNs/ih4Oe+GIikdzPnnUnODPbu+iHn5DR6O+FXf0JqqT7YxlMqKxGfs05
40uC2cuXBD7j3qEaaYjU2iEVLV9EgeJakL7925jXRSHt36OGrM0IJheBLXr0BMJWAY95I8CX/qz/
AIkqfxIpGGyNeRgORqfQy72fHyMJF9Mps/xnZ0JRVgOBIja3qDF/MGSe7pnZE7UGjoYwGG/6FqKS
LJpBezMsxJT2NH+gr23OcaMjvFcthLKmduZR1V08SGmkeVnsBR00lw62wW00gDNeETnz7urDnj6b
uArDcy/lBLIBA1L0VaWoVwvx0hqdfM2rLtpg9zP3nRpNGX17NVm87qaLEjzL7Bcem+EK62NxXHbv
qUavEjNZYlLw9hI/UWINCbYQGpnKnZUhwcAFAAsrJ2waOO78oQVDQMZgLT7yAGWhVvzkPUcrbM+k
k0hU4L2Ox7r0rPiuW6qrZbzYc5rcdVn7x3SkUVBFFJK5S4s1NVb0xRW30E6/sY8LTolffngitc4I
A6iH1ZwwbwhajhFTkCISvFd02S61T5I10Ie1KZzz0hHwIJ7RbKyv5Vi393JmWbNnY1hTrVPTjx6r
L90H8BHWRDOnnMU+z3ykrqPuqUep/3i/aj7qGmLAuxfY5YteytdC88RLPCR322hYfQmN2EZdhJMh
df6IMQtutZtbd9/3L/ggvweZqoorTFxsP74nFW2BJLHkrWPO/1QZiEkypEU4+dh2lhFpJRB5Pdi6
alMKRwJXdq6dmvSlG2r53HYu2iP+qu9I6sDcu6b51aUO7co6/7F0CsFWvuhhQ/YGKU/Pfu3LXR9l
4SlLkV0PU9rsOn8Kb6YBcH/sSSaqgKhtjXjM3qgraEwGeCCXS1pq/KgSaowNyG/ZyRmS7/33UqhL
s24yKDumt+vmVgM07xMVi8lvs9xMEV1i2qseOKxWPzzedN2g3puLSdstRp1mxrcWEPm4eHdqniVl
UEChV6lepcpxcXpBdLRmdThL1IsCVzyjhJIMSXVpaHb8TGv4UsvS/9spguJJtrpxXLZiZjkk54YE
t5KwhJtWxe+8sdoH6TfGsffJxassfEVBR+Kkm/ZfdLuwicyifm3LRlzbOT2bVKHlqjfIJGtskR9p
A9evAbXU0aihQwqS5Q2U09eKPoEDcSrKYK0n0/5xTUYYwhiiqlalRaxP3CFHN4B5mNs6h7cDpEQe
fR6yJu4rpBxlutEKzXw1Sle7BoRoeUBFlw3g45BobAWd7LutOWqwxcZw2T+6xehvMw+n4zzCUSB0
Kd1G2MKiroU11nmeg+KK5l7iECgro8j9zmBw70QRFH6lIjQcPtVe72B87DdhzhSfFZTOgUMUaJM2
9iFMRb1elpCgoMuQhlF5atSKoveC9TfO70g86fX6FZqm2O72rtn466VZPzoM1QaSqA+954w3p5W/
i3BadXZjfTKxdfcxCu7toxPCkyOsQvfkN3OOYgFNMRlA5n6RvEfZ28QtvYbIYn1UJmkhue3ph+Wy
YRIDxk91dozI/qhDa1OL7lRaY3TUKdMvBoviiAh1U9Y8D6KWICozYqlwucFR0mpmgT2jztPj0v/y
JtQr0EJPy5WuumEufOO1j0sVmKJ5XMqf5QDU9tiXZX1drgiOa48zuyIw9GnL05NSKdZlQaNWiOci
80cy4evqUDW6dqhr+WoKNfBU8r0hb/h0uf5n4jcZQoEKQJWazVSxBvGZ+fCLDWXtyGQC35m6XA7I
s0ziAAHGmROBwZ7BnG/5KKXNdInJ/74+PmaDx//ZtvPHF5fv6BjoO8xGrstVkLC5mDoSFaKZmaww
cqx1Y0jsxsCmqGY22W2Q2J38kTGFUf29+ZY7sMDmxDx2zlFg/Kd7QRYuRhKCOxKByc3Kcm8Vtm5w
T8kWOTsl8EkEuvflpaBvuh3jKf706juWL5haLlA4zcVueW05oI64mRhnodyWKfBPo/X2GTC8sTKY
YAInW894MyVRapl/JRMsP3H7HTWMU2zZXOJDetJmBgY874DGMcoBd3vPBVaUZYDWT+Zl6XUrhZkx
xfXJgieMY7D6aXkGcFtlIUF9la6jOvaP/Rh2nznPj64iLyHK3fsi/M/y4eTXDA/4KPVvXm1RRkrZ
bmAqvjo9wGFqXiSB0GkKaDMor8EzHzPfnveVXSOZp40NrVId4r77e9YATTsA5Mc46e9q3xiQi/Mk
XszSHpEdx9kaPqImq/Yu6SJPVTGMl8f0VJnllzOjyu4iYEplURA+XopSQmZnNmub1qyMq/qpoOL6
t3whEVmtfxNlv2kNL7oury8HTdMjdqBUsKXuAwSJGEEIPfJo7hsfYVJoBwaV4ksrxn5HeDoyw3hM
vy9nxFVkj7PHawYrL42aJ5HXzYsV0eVuKPa2OLeib1iRD5XU6z0jHoHWsd9pU959nyPPV1Lo6Zwb
dX+RjtutE7MRayupUC748w+Z47BYFvQ+RgMDu5s9XfoSlUg4B+eY6b57HDpLXjp1WM4w8WQXu9w9
LsbYvIAHIogoQuJmLO7ZyCw9wjhwWS7dvHpKfjj1UFwst2h3sLn7DWmAjGdm3VrT+CuZ10vxMdme
8+QXrXWKR1c7Z2Wt01ogRGJKu485HuRBRg0rhGoqhblFf0eisi9o9PuoEve9zXQrbEIfF8FX3bs0
8rHQ4KcJvIMZPbMwl58WgneP6cnDpm+n9ss8p8F9qLstcXj6aaBUq7bGxFOhET/ZCRAV4rFBSqAH
POmtg3hYHUw20KflEpgpd9nowLxQ89oxT34EsZlsPa9CtW5gDwU7S2ix+scF08JT13fDoWfC8+9L
0iOUcdkIi8rGYKfKPmTm8jBEdASXwm95bUhcMlIBVyDGIW8Mw1AXFPKQRWV87VMiU+kcCcB+tnn0
LczyI2naT48B3XLNwkWnVvCnysPQ2uuenM+WE8Q0c5lpOCnPnGwamqNZpMPVgpRdbxq/TVaBhfqw
aocbDLD0gtD55k6pvJi9ufpfBS5Txng73+qRpLUw8mCoqBnU0uBdznJXTtgkUN0Y6jCRXL22hKe0
X6VS/2RVwCbGj5xXPLTGu+sod6LlvVq5kO9z+feqUCMlU/Tj2S5+M7mCvOA4wVUP5hwwEZdUKc/Z
pDt3obZwWWGdcAP4r7KogmOSIyzMfQWMrGJ3hy6lXiX1YGz8dMZC0hsqAE1E1lZPNYwUdqFT6GV4
0szO/nvtUrdsrdLqV3qXuDc3Y8OXaX63Hulp3pbX4H0OB0ErhVgw9VoRjNT0wCNFXKBZ55HJW3o3
5wpLsymCfaJ5f8+GQfvjMqDYMw1q1rQEve8hw2g9J8CAwqF/DuLyVA5m8XPKHJfnZTS/Ru4MH2bq
+q2GVJY+RC+eEbwiFagM1KsmvOfUs29JlqDGROtNiJIdW4QGVaiyu3iLfBC+TV+ShoS85OSpw3K5
HOaogY4/+zegtsPZa/0erjRnpGZCbirlePJz7Kq8HIpxOGu+g6hkYWdohGAkDUHaokLTX/gNmSj/
PbSJ1C4RYLRzy7SJMElokQp/l5cj4HnkzAC/9fVj5bXD4jzTa3sUXFiDeMYKbGJLydWSn7uflKCQ
+l5foSCzj4uEptIpCHR2cybBfi8N+XTLy0mfs1tjl+F108+pYl+iOYX+UnJ/rQrXxURojeJl+YKt
SHlm1TqHf18b7flmukFHp5IgNwRGxqoYnfpZQqZ7imLdP6KAaFZJQaQi+XLyM/SZMCfZ8MbDqL3Z
GWm26uWaNGRcPjjCEVZvJU/TTwi8BwNEwFdr0TCapBvcqKEc5D65s0b9k3w1DeohHqFhjAJqhAvj
KriIy+52VxWde6xttcy7qkFJ+uurJitW0/+h7rya48bSNP1XKup6UQNvNqY6YhNAWibJJJOUxBsE
KZHw3uPX7wNK1UWlOMzpnpvdiI5qSTQncXDMZ16jj+aj2vhY6sIK02lWminWSEE/0NzWVFrPMcbh
Q0kK6KuwwJUyvpaMuRGkZAIyPET2NQzYb3l8DJpGfqbBCMYzDSrQwYXu6g1FaJRziouSFM3F4au/
o7s5cwgt+XnqviCe4n+TJRPaSlF/9lKy7oROJjSneDoomBa7gUo6O9BdWbGLrAtv0uV1gxLjlu7s
sEWcRVhjJjoAUtbLVeRh9EAqZtL8GJKD0ZHdBfU432bSge41Ap9BLX6pFJmudtw8WxHemUjkBAsV
oXjwdPJzmpT32AGYX8TQoyJGJ/gYmo3sZJ4VXFM9AyVB8HphoKC3hXAtr41un+WCtxMiIIHjWKgX
r38iDFcufEyDVq9/+vvfwp//zY81fUsxEx/cIdt0VLDWWqQPl+NgYGczSeldQIcbMIAXf0V8nUbJ
gArkhLiMHw/SE0nvsJCFIb8qFf0qgo/ngCnrrpSIhrhiwGZh01hb6uX+GnkREw9pROLHwAquSgjH
owYj3qybYUupC4Fhgzi1B9zC+hdhC8E0agrLvxFLli7qDOn3vh9ZTy+EwuH33/7jH//5dfjf/nN+
nScjWeZvWZteU6Nr6j9/V6Xffyu+//Pm25+/a9JcVBFNjV6wJOn8V+frXx9vQtSf//xd+l9SPkqq
MMjSDnuycjdW4xe1b9IXlIRAdtfxt6gPxgWeOtqt0IB1lv0GF2vVIhbW5OJTIhWUpmAk7pLIzD9R
y9xgli53WncF81G/naZecpo6N5ZcN1ffOT9lQyJvCNllY6q3GknFRtMXqql4X0o/58wIy/FSIZnZ
YoKa0slZ6yj3XeroDl+9/ieAVndhQYUyOq4VPW719Zk5MU/nRDHpyZqmaWgiLXBz/vqbOcnCwBuw
V+t3YfIta5Vwr/tiZ9PPQxDTxG8akRx/+Ypc7XO0kgdQ8sseLJorYX66eqXgaHnwKaCocF3oKBRa
SUvZeD5kdMONo+xbY2FAJtRJDqpA8wfcRrp8b7a9uplk2rSJrhVLq9NquNlpeY3cbARTMta/jtYX
zH6SJ41U1RHq0F8JFW1mpMN7xG1IaUgNxyd464uh9NOHogBqU1V9t1U4wA7INeM3XGvDk5xOd4pg
OGcmTv514gyWkC4aoqbLpiyeTNyUC8ibjQ1qCDkHyCtqFmVC3B5mOviYlCYeVzjG5TNorIpVuAUh
8DxphoiO8hyuqvi/UnNpbixD/dRbcebQqCkvxzgs0ALqrbs0VLlkx1mDUdP7/ZQoOVXyGKvwgYo9
osLTMS2BqQRC7F9UUFBcrdUiiKUi8qk+sYRFL+sC/Qgk9qro4vXk71pzETR+d6eP+Br4ao1Rojr6
MOx07+njKZKVX6bI0lRA83ih6Iqq6erPU4SYTtbVWV/udBOp9qIx+xssUS7yPBI+yX2Sb5omkR25
xzCyHFIkcHKcAeIJYeUQAX8af9TccZ6pxPBa94MC4QWf6FRP7qjjrcxKARJeqShAjxgUTTDzI3H5
8ROo7zyBKWqSpkuWrEqIrf38BFgFYgsA2Hdn0oID9EofeejKm1f+kgdXniZYeZNokGXxOLtMLBOj
IGSUTN/ynaSFP17pLOcqGqZDKcLykOa6tOob0HqbKjtgyptcGESazgSbT6K7iYdDSQ7u0z/4C1f5
+qe26k07lQoD4rmWXtNyVCpRuAwtaLYwPe6k2vLA2AWYr8UBEsyUqADaJwJpPN4iWlnQkm7au4+n
RzuZHl6uoskcHaqmyjhLqScvWENxvtI7iK2q0aCzIiTDAUlkvGDKOnhQdHXPrKovsozhWivXX3UT
5yJL84uj1lPtMQvc/IKyb5y0y/hraGTHruIIBvJSf6XL6rRDmThB6xd7HUQP7oAtZeNENK5yYZrd
DZr6sS7hwtd5Scaiwi6lxN/bylwxQwKtecxzeQmlyXsG5309hFEE1savJ5C8+BaYCJJ81+SIwEND
fvnrrzh+KLsBzOP3r2pGDRv+VQIizXuMPeZX84p77UI8UIAuL17n9T9+uqnq15vrK35SFQyE5uSv
/9iH2EvW+Uvzn/OP/fPbfv6hf6ye88vH9Ln+8JuOecr/Tr/lp1/L6D8+nfPYPP70F9zDw2Y8tM/V
ePNct0nz1407f+d/94u/Pb/+luNYPP/5O2IPWTP/Nj/Ms99/fGm+oWWRG/mfN/r8+398cX7GP3+/
feRe/+06fK6q598es2+/4ezdPifv/I5nFGP//F3Q9D9ECuqKqcgKZ6gusn3757++pIq6qYvKvLtl
7fffMuw5AoIG4w9J5UuWbhAjEC3wM3Xevn5J/2O+JFVDN6F58j3y73/NxY/o4/tLfD8akXUGeRuO
KLJsgYbSRYkLXDKga/58uKByTIM464JVhJGWK+f9JVZRnxh3WdbphUHBc6HCjl1UWo1ibQCyPWhn
Jl5kF12oL4xK7BbRUO7Fop6WNF92ujQeJ8FC26RouoVG9r5okdxRM/q2cpjuJgD4kwSjs82TB/oL
rGq/Q0m3RzVScfwhE50OiuUiHKJvbSSDF1DvUb/DyUI1Fq1M6cZDzkyt8isrmO4tqbBQUxxv4WxF
gAsdLEYKmjH+U1MUK8zSLUyLviVijUEZVoZ0b40nRn/GgFNwsR7HZmqgUQgHz9NkAcBpiOW51bqS
Kh2YmkusLGAC5/DpvoERFheDkWPQ6/kOpVfMEPCc70fzKyif2ySbcgexBNHl5vMwa56mNaCoPVDC
YKHLNI88A4SWXNyn7bfc1JZiO+3VGByrr5WfEfh8sIaNAMkvIwptWqwWesqFY2cspQDfRTRwnwI9
+YYF5UHz/OcUr3gXGyjBCelwI6up801TO7wYCoWVZ7S07KRDBiiP/DsLDHOh4PU+O0qa+UM/6pdA
k9EXE17qJvyGkcqxVFp9pbfG1sTXaEIgxqFIjo5GL69GjBzYkrKdqCoKYKiZI+kDZUcVwF4DCkRB
AX8oCWgrNBRvoJSSx0+g/2ZnF2Pgk4XyAmGXjaz7T5ziB7Pb1ui8L8KY+HZMg6d+MjbIQxfI3CmY
nBSUSiU4vn34Unv6ZT2lbiXLrtI0HkSk5Fqwpk9TX+NiqLEsjAJRWNpxbXvowJlMpejGYlnbEfK0
4CZwIk3rHhuuiQkp0udiaFgwZZNv8k5zGhLSpZBRTpzMHsv0fRkHmdvTfeVzxFBPgglrcQzPpASp
FyVHAsQjwlGDkRBSSLDrUw4Frt4utCjsyeryAe43/m3VLISkwpKYnjUjX1aiCVdCEpQtK/FOaYhH
E8yjIxPVW0/vgIwozTIbFNmOsXzRu23ijfumjnPHqCsV2SkdDsVETT8bqLOl0a006atxqvl+bj90
RatrTeFLcmU5bY7DQVqC1c9wdPJG5jgrod5c+LEQ2tWY3OhWeqh1JG/FXabSSfXjJ1lOXH9QgcpX
l0B6lp2VBMh8F7cBjt8hAmBWQINSRD6Oou+CNieg30nYYkGG90qRXTd4yOAhxTpQpexhKroeNoK+
VGRviyPMuhnFRRJVMGLBEJZxfz8AdpLL+OHNSfxObjWnTm9SK4XsTRdFFXNGDfFRTTpJrfQM2qXf
Gv7KTFgURo7gXKSvtRBJRAEZmI8Hk04Sue+joYM4hx0i5+fJaB2a7ohveD5y2DjVitY1kcpRYVrV
Ur9sw684+e1rMb6KjPwAxerzmeFPQv/vw1uGqIMVgg6inRzcWUoilwNZAMgTP2WVYdo+QpCDZq9A
3HAkvL6LtEYoILkwM3A4k7H8+CMY70w3mhGaON8bqIadJB+qoqlpqUn+Ku66vSqnsMz0TYlH7agm
Lpn8mQk359938noNWeb2k+Q5S5RPAr1MEWucO3i9Ct20BR2mVRVfNYBRFlXf4EyWVbYWgL+iW24H
tDaMGltmrOtKOdi2Jg4e2K012S6/x+4ayID2kLY7eq33Jho/rRyvlaK8BFG2UuOEoyhpHGPEC2fi
qCMnPWQjVcMJAiLo16daCrd+8ZBP/pOGAzSoCyzZNct0iV0e0GGb0cxQysu8ssNxukTe4K61kgv0
FfDWCvpHBHiPqY95EiieZqHyCt2wNTUs5Ws7lb3rCsensvocYRzJGaLUq6KVDumoOXAq96o0UM2s
wlXiI2uYAwSRS/OIh+99PJpHThqr0Y5jGZKmVuYlMhOjLcXGpvampcAVlkCCyDnaUVlM7NcV8S/F
jO8Hej+Fj/+zsPL/wZhRYqn+1yHj/0mfq/DrY/bb7WOaP76NNeef+xEmSrpJzMeuFikQyRYeMP8M
EyVDIoTEZJuzTeFsUziJfgSKgsSXVMMU54NvbgUb/NiPSFGQ1D80lfMJZV9Vp/HACfUvhIo/H666
JQLcsGiNSQrNET7gfBy+qdH4OARrPncI3LN8JYAVyLG9TxqEhdRPb2bnnWP855D0x0h0gYBuyeoc
5f48Et6YeJGhdn0L9GwRoAjk15u2yM/UTgxxPi/+Pk9exwF5b2iyiBkqDzSfb2+eSFHZMnWGTFFr
1K6Hv28VpoiP4b0Wywc5gG8UZu7QX+ay5qrjU4LMcGxVC1g0C8TaK4AlQWHOiDgXKHFmRY6GRCCW
a7F4K2NiVuufmwRJrvbFB3Iwy8nqiRuY13W2qqwQ+SJiKWPr66Kj0hsJpTtjHPZgxhexdAiRpggI
YkLxS2ztBHSp0g7c0ewEmTwk/ktnPAXoAMY9FiHK3Tg9mblBcIDDNC6NEePjCulX/bL1ZZTLHmrv
s94nN36FUwboY+PBR4gBN4iXLLnRvMemxXs8wvikB4xbq91qJFptM9kGLLrXwkfJwwUsExeoAnki
WIr7KX3Qxk1tXAvTpgXt2mf4dzW7xqAzt5L6DRQlRCluNLxBu/IzglwLRXsIxaPR+Sg7YmNmxrY2
YvjZXav5N/LSdd7cSq8UkwVKLbsQA+MMSVivMpyiooSk3QIldKFREArOcURDTKUbK4teD8n9wjRu
E2RpOpqUBGPLsgToNt621EgGLDJqYyF26kqmFFjFwa0GtD2uzKdSuQnRaKubi6ROXKqJq6JLXFk9
5gICy9h1VLm3wbl135up3VsXAqDQbKIVIbqt8ICD2zZEz1Q2c6ragbAEHIsuWe0UZuxEApiESViL
vXw1Ncvci+5FX9nT2LwB1xGKFxX9dqnDG9Cj7JLrnp1rkpvE1mbigO7qRy17TmRlXVXBKpRU2x8x
FcJExacLYkBS0MU7QysXUX3U2xRB3AuzUi8H3f8y8z2SZtEhXyl31hOh3K4Dbpj0hxR4p1UcR1VZ
gsBGOaW0CRTB2WsY/IV2BIoOgUGI2+ZFbcYHbXwOdJIi31pRy7mO9XElayDvx36FXqlrdjRH/NAt
EecQcCHvIF5SPV+bubYoVWUbdCYANf2ziBBz2z4VxqNSfSnEXazX2ylrEbkgheukK68oNpjebxJ6
3gZRrAAYw2pSWrOfOlNxiHsx57xHZG/v4XwUXSUItUyKiMQk7VWAko5iAWqr661SUAyGbI1m0r4v
btvkUlAevFx2gUQvqN2AkNxA7dzmar7FpHrZQ5MIUz58fGwKtBjH9CIQUqik2B9Lgut5W0EC2DCq
bpYoSwxA1n0XLAEJrlI9ABJWLnhj61ifllGPUBgCqPqd7Ft04e5a7zEuAaaSfXTJKi6+ROYXMO2o
0ljuUCe2VQFOjvKFCfY6w76tYovKN1NdORlmm1plUEl6RLYYYdRnjGg+RygBdOE0y/wtpVZ2Clm6
Qo/6orDUded3K93sDy0dER3sBGxbSpD3EtOvN7xlbdohDgZhWiaDe6oosQowgQxBQuaNbTsFm5yJ
QzUJiAE67PVDndULtX/K0YaZc4Jg6F0Th/QO+LlVopOGtAoqyy6V8KXvlQ7wYXJblJUi/zLLDnXB
ik5Hl94KlsiPmkavanTqiXglUN0uG/akgRFE5gbD7ogUo0pVluGtmKC3xDY3dfpodJwCk2guBtWA
p22U7S0FNFLfraE+raHA+nbcBSQaVAzQjx4mWm4K0ro0+mS54BswX0X70y9BnA/hdaMOtiQlJLsH
7sib2Ie2Y+1J97CyDwANSo5fUr2OQTjp8A88Ww3FFae1LfaHutmr4J57+JtYVWq924yslQoLc3oA
PoflLJ4obs3kMbDEVUllz2ixR6oBaleUS7C+y/VmoYewFb75yWwI/i3wIUzUSAU2zwMOjYD0JhnJ
3WoZ6umixclBxY24VapFiglAywotp8AdUUAckWyUBkJcsFyqPNvOwmjEDaSnFxkHOAnFAGP0CtDN
sFTDL/L4SbQ6Z9K3VfOtRzMx0VUqGy9DVzkmAAAMHZe1P+IoFKJBVAKKRMoMdXAhR6LyqEhXI+zI
XoQQtynHXTMf1F/k6Eub3hi4Ypf9cTaaHBVEwsl4AkRlY8AuE0qVhmouI+mmaLRNA8YZ8/cakwCQ
X7z0q36Yk2f47sPtbCQ5UAaSWR1Tuu9VyR7mqJQSMzLSTfPshUuvjajIor6LYGLC7letTdDJi9BQ
l1KJaWo0UoXCfMPPVyPlbD8/8lggGB6FEcxHxC9udKq+0EOwrG+SLyFDixmlpJTjpqNtLXwb5G08
HIzmRpkQccBofhCvOqSjW3H2VJ1svzxi8hSOpt0IlNNNHGIbGHpIwSLq3ZRUaTq4auFNkHxO1WEh
tC8xOFU0oCiNGNCB0Hsy9xGkM1O9ULGyFfN2YejKRqwjG8n3RY07qQg7Fk0jFIflL7NFVDPRHokO
0JhBKczPsCiY7EFea6j+6waA3p4eZQvyAyO1obTTeHbD1iA6IG0gqbfIk29zoJFCBK6CPnpBh77h
XSKZyx2ApnN5pIZm+5LhYhaEiAOurKtIdMGgFYNnjxhRqPLdqPpODpZv8jGQEkxq+snSoM2sJwD5
KNCNgbwbAXu3QUoMmDp4qdsovlCViXaAwImGarsjg8LdwbboJrWYYQcgJ6nUkS96CnY8ExslX3ak
W9ikLAqNVS3wZqbPGXMIGNKhL75oxxdNkllBaO16mwgeeNl8VhQNOxsUF3TFUZX7YNyqvbSYYHto
gbJEiMRNVXa0D+jPTC8gVTiTD+s9nyCWc42jQcc95Tll88lsXvBV1qyZE+3IErK/Yo6eduToE26R
acP7w9tdLJyBZE7WX5SwWVHXQ3ijYrdcBMgKmQgeWgOR/z9zhHeiYGkOqE/DUxp75tzWk1RDPm37
IG/VYbTdHdUVLhh7z/mK+JDdXCI8u/54KPnnWsL3SFiXJFlX4YMpBN4/R8IdRBg4dWJ3xAXkfkA6
+ap3qdzY067dc9I64md4ORfRjbmknLHGunXpfc8cf2o2vG2LS+8F428/wkk5Iy0ylLpBmx9VmOLb
7ggmdJceujUoiVVHnVld+M6/N6hqiWTmtJ6Z5J+fu7U6qwiBch5RrHGCLxKWDC5seLu8UJfKc7QN
nXMd23eyKFqQf49IuvY25yittigFTUJMU3uZi2FtcB/nXAxqc+adzqvjl9XzZqCT1aMFkQR3SWpf
V0+4tdx+ifvNsj4zjHRmHO2kCJSW1NpgZXfH3u7dDlaTnSxNR3joNkg+LuFn7OsLbwFWm1rkpXCm
JPS6MD94Su1k4Q4zdrpRGH3cojlLS25X7IGQ252TX8Y766ncptt4DyeDGsxld1mtotXHW+edXPXt
+zytwkWom1QAeFiv/a6sLvH+IvA+U2d7d2v8/SpfG6Bv8tR+KCIxmqfYAFMUhteGtPn4Id5/iRTU
LM3UJZpRJ/sAf46B6N5q2QcjNSh7IJhk8+N1u6wexyVZ1ULelVfeAqbR2S3x/tZ/M/rJngAQRwLW
Z/NB1100G0Spl4HT7LylsZIdKbcz+9zGn1trv+6ON0Oe7A5JRkZmTOHwKp15oQrCLk2TRaS/5Ckw
gWtQEJuqEJa04WwNv3NhQIsY7fa+mDZSHqwK4ULP6Iv1KwTOxLh3jSx6LKxvcCyWLTUDz1fOFCvO
zdFprdWM0aXtRbazcTU4pDkP2s5zYGRsu8vQgVm2PrewpXfvhL+n6PROkFTL6NFh7Y6NMziqnTmR
060RUt3kzvjJdM+swHfX+JvR5ib/mzVOMFlHhYmFin+PuoutrCUHI0lHusT4zYbNw41zbsifcQM/
Lr03Q84f6c2QiOhPVopi0bF2sb26TA/NWtgrNpG3E2yT1Y/a6H99w50bb16Tb8YbRr/uo7ieN5m0
pECxHHb6RncGW142K2Fjfft4Sl+XxC9n45vnOymjyWiIJFEZtcfsIjsa5LDcq3BV1sltu/fdZtG4
wsrcDbjH30RuiCX8uVPl3Ds9PVUkkJkQ1+erIbyEwUAnaWvZ2qq+yI/qsrH/3SjizTOfHCWe3ufT
hPkX90F1gaoKi9Z3w1VnmwtrO+1DxzwXt8y/8ZdZBnolUhoF1n+6Taq0Kj3d8JqjttBX1UZ1y8v8
IViiJ3pEr9iBGAgKZJvt211+7uoV5wn8aOyTmCkea1oWQ5YeoS3ZcGYcqhtoSB3T7o5cFDYabuJU
o9r4PtNfIjP67CHqYxeBdGwyxTajiuSrxvS+uBTG6Wpu4EXxeioeJ7mx5cm67kL1IOhwqoPo3hKE
jWpFX2eiipHmm3jifC6CnaIgDViOyQMoLDfw6cNg8Lbx9OAmHuDTC8O3sExvPdHbZtSBzEMZkExi
VJ2v+nhH+Qf1n7xftKbx1STWBZEUo0JJSS+1UAFQh90kxgcQ7V+BxTqSTP9Rqje+igi/skj9p0AC
eYpW5pQG1z7Chab8jKjVMihuo+SmRLQHnZdFR3tYqGZr9m7hV4kjWRrOIJdF8WTJMprs+Ma2z2P9
HCuSbZIhNpiDWkq6jBENNDr12kL90sb6D4i2vx6o/sIPvJoCz4EcAGMvcHpzeEDAklww1Ru7Ayi7
iLXKrgJlVaIJcWZfn3vr8znz5hwJrVEQ2lZsj/pDtkF+z2WVL41dvUdHxI5deG5uzIrXVtTAVvKC
s+VLv7FWjR1sz0Wz7ycOuj4jWzRd/wWahhWiCU2ybI7NZ2+lQ6ZfdNwV0wZBTnRb1/WqW1fr9IIk
+BqxCyzP1/7VuQ/xfqL094ewTkJQGDfTZCl8CG8/cTeSD9vixlhRFloFq48nX3o3cHgz1knA6cHr
CD29aI7DZ81pXX2rM96wM25gF9/Ly9Spns/exO9eHG/GPNnmXpJKcN2L9vXimF82CswNqeAcjoVX
wZ188/FDvhvSvxnvZIGJxQRvKGI+o02zqVfxCgbM5t+NMN6Mc3IBo3ZrDSbV4GPp9m70Ld8iXy49
5BtvF17Ju3O5wvtB7pvhTu5fTUSTRZGkhvteWhrr8mbcJ45gQzZBQ+UeGQ83sQ0n2FjHzI7ObNr3
b4l/7pNTrMCkAgDDtbo5yvsRuSwwIVTas6uxLC9R53QHyo4fv8P3D4m/B5y//uaQiIsxT8B+NUcu
ro2K0Fec3rTgVEYKKkp3+Hgw6dwKPbl2rd7zOfGtecXEN6pd2/4DsNS9vJTJG4Trcw/3bmxKI5J6
sK7QOBVPXqVslriFBvB6adabtrFE0Mtu8E1ffA8rzl7y7z3f2/FOQilh1LCFL82GSEa0Jwcy0RXE
Y/trvsnc+Eq//Hg6lfcCJyhUBu5KKHHIxvxx3ry8qhQngMUocOFE+IK67HHUutu6V0fbDLVHQ/Vu
rUF3Kw/WvyhjoGs5HTwm3csxQVCWctDHC0kTQegZcb+sZ/qPUKBYN3owQa+D7kpPaFJ28rLobjM0
JnOl2cRVszcUAu0JXBX0DkxZeNrO2yjmeO7x5vP4NGx5+3gn+17ycWGrM6QDMuMpFkz0Dht0hrQI
ZcrObpIetDoQYlkB6D+WDiy6ZVm0X4Ws2VviY6d2e33QcgT4OmQ22muRPqBgdYBQoj3R3x1w80+s
9K3mA7sZTFcTvbshLR/kNLhr6BN8/K7eXfpvH+aXpZgaGsZMKacKwkxrkPeucKlvChcVMRf0+7nb
4LXs99HsnazFFJsxpLbN9Jhs/PWDHjt5uki3yidrV9xmoPLsr8pWcWn4rrH/ZmEsID+Li+yZOPDq
NnIzzrh/Zwo4OXVdA4RADfHn5QpprZOLebk21h3cThNZ3vKYmQ1S8VCZTM0xa4BQszFLufB7xa67
5zOf4PS0k4A/maZM6UKxRBr5J6ed2SFZkgGVvB00+dpKdOCICtwa9JVqmHF9Br4fyrxuBK4Xj6Xt
WfLnwuu2ONW4g5BcVQmxG2zJdWCGq9eP9i8hYv57cJer4hl3ner5udk/Fv8f4KRNwpB/1rN/gUkv
EaP9Gvx2zcrNnuvw8S3qZf7Jv1AvivoH706zRItNTwLF2vkBjpY09Q9D1hXWk6IZdLQIU/5CvRh/
AIlWEJ8Au8wtJs8Qkb9QL7LxhwUcb4akWQr/r5n/A9QLQr/UhS0dgIimqTM1+ee1rapm4eViKR+A
qaw1DTyKni3CJl1L/2oJ5JehmKW3pz46CnmOs4p88FCFXZqU3wnz1pVLX2oYFwKbWbg+t3fn0+nN
YfLLmCc3TVmpKJmUjXyI0FTPetlBPWLyS/vNq59f8Qnn7RV4+eswlgHJSzZMUz0pt5UQcHXAFfKh
cegokrIg/stB6e/lK8n27XTZPJ+v7p/EXK/PxkoAnwm2HamFk1dX52A3C8PXD6P4RRz1lVLlTmy+
1GKBo3CzNLXtmac8iZt/GfDkBcY+MZ7fmdohu6g2wzcsmJDJvKQcfi3Y/ga33xvvE25L6icSsoXu
nhn95Fb9ZfSTVzngflGXlaEdemR8erzUwzjC3bTCV0lcF/TpYOnYbS4sBxShPh77vVX0dqZPLnRx
8MrE8pnpUDcXaYjnAJBtHwzjx8PI1vwMp+vo7UDzB3kTGJWZ5GdCIWiHwO/wTE2StYc8U9vWC1NZ
omAQoxgk+p/Nsr4OZ/U3hYgJBJSnJ8jZdVs0mujugbFSF1MpXPQ9sN0opVV6XRvDciqmdTbtBx9f
0c6z/RQjDy9EeD1zvLzcWkbnjpK/BJTmFkLnWO20HRUFAS/cafUHX6DZH8lOQ8MfeeOrWrQuLLw9
sxc/0DZGYIHC3il6eDVa8ca34ltoRJnd9RAvUsXpvWcPlX4TrYkCrU8LVTbCPTcI8HWog3UMdgNI
RRR/wR/QQTyILibHwXiLfibkcr+V7VK+01F2aLd+C9oKewBzlPbYRN6ZWebqlm83cQLaRf+UQTAy
AHwE0mXqwZIaQX5rePZpxOozUR2PCPzg1zINWSu6MiTpcySg3L0bJAW822exX1VYJhc6Fn8EnwI2
UDCiQJ6XM4zkkJfSthmQHNOe8NFwyZQXjXAVyXDtdUdtZSRcCEpU0PBo3fuZQit2AeCXotSEMRnN
XvkTRvL0fveCSAtd9uwa/XNwU0p1qYEq9/WvcnLIp88BcK1MWE7ZHkT6RRk1qwINYKN78ZLBzXSm
1c8Bg3UgbGmdR7wvCqAZIH7dVGFjxYu4mBZhp12L2mgrbBk0Rh2JSKlRUIkbchBfj9DmFmjm21rB
r20zt1JWPYgznBRtEfRJ2+l3UvsiaUAH0bNaleAtDC8H3ATDktKQLlGFGaot4sIg6bILH9SGhRtF
3lesP+YLUi9tjxsRBJFvfAva+xYCmSJAKUmXaYK0hzzrw2LWFR0GwX9IKgH2tuGG5Ml1u8YSY5F3
kL3DcZGJ61xW7NHjEzRLUfP2vjZAUQ9tQ8ZxMiYOnYQHMQUVLxt30zTx+D4FqucMfEYfRAg2ZZct
hAVO7wWuTHaUHEdrW/SI3Eyi0wAoFzrxoZ6FfDlGK1iEWTTsikBwO4AbGRZ9Lfu9FKinSdUKLQjY
+h2ehwAogWFEUBoE3B0mYDUlyn1APtrxazBqthHM1I+XTGj20oQsRbYtKA02BI1R1aA7Mc7KpE7d
T5BtMuVgoVxi5EDVKnFZ9J4dWyF9/P5TIOcrxDk2AbLAg8rRgF82rbhUM2w5x/13zBwNip7RP1ao
E2fwkVLKllG80+I7zhNnwirIQqfy4wPrJI/7fiRLYHNleusQv0+Oq0wzUBiIJO0gRvpyducxyvhM
Efjdoxfc8CunnJDo5OitvL7PfO7AQ6Te6/lj0d5U/svHT3Hae/rxGH+PcfIYZdfUfgMu/9Db0jK5
xt36INjexWD710ieAWFcnC2zzVflLwf9m8c6SXLAeUaIso/aIQkXo6vbKHQ84WG3aO4xxFnlnz5+
wvm3nYymQ6SDcgeMmkDhJH2QojDQc0TND6YOxKv5lKMQk0/QnAr344HeWRAMBMGd0FQlMj2ZST2o
kyQvoEBJInVy8coIv348wAwFf+dR/h7hZOKUzh9T/Hh4lL26nRxQFJ/alblJ3XyfPNV77wvdVScc
FgbC26vakWxON+Rk79RdgIDwXXBo1+qNsOR0+/iDvbNOf3rykyku9RZELRyxQxmz9zvwffrLlJ/N
xn95fHIFS6VyAkCdjvUpVboqjSoO1VE5jMEnbdTtKcCcw0gp6SuuIA1un0UOMrigIDGeU4Uzr/e0
Em0iGoqwg6QYJA0iL/nkKQNLU2IVpZ6DukpvUrdbl453pdg4lbn57uMJlX9ZtCdjndTcxCLMo0zP
lQOw4EtzNTn1CmluGosAe22uvSWOYI6+zhZfwUcvfDvbCk6wKt1zCJBzn+MktifwY9doPLNZUvJv
LzVQFyiSouJ95jT9Jbz+6YEhHrH03wR/YRXThusa5SByS4e4jauGbyvpZ1833bgx1yAYA0TAP57m
X1OXk1FPsgj8eA3MPyPlwH2Cex16KIPUoDb18oopTYWvg0xVoRudBLpg0dfXIOj2hdC61mwM38W7
Xumdjz/TL3vp5COd5BmRJBh+ikHYYQbWy+mTrryM/cvHY/x66J8MMofib2bb8MHSKkKnHOZqOSpE
O8om14Y72aPTrJJ1tlKu/4cjnlxlRhzKKuoJyiG6MFfc63OGGNv6Qvwc3KCo7/pL7cxEnn25J+ex
YdWBUWXsofAe0LKrrD26K+hpL7Rt45YU8AQnsc/t3I83jDTTzd/ObGWWeWoog3KQPPQR/Uu6myvf
z5w4kc4cusYv1+jJSzw5j7Q8qYKiq3g+tErdMZmwMv8SVyDsIrG3fdNa67V6m1pA/sKp2xli+aXS
m4fWqPDNNOUvwM5x2xQRCMsL5Yimj43U2spPM9+WhA4Gb6s8WvDb8rw/5rh6ThiDZf+XtC9rbhxX
mv1FjCC485WrJEumvLXtfmHY7m7uO7j++i/puXcswRrhnDkR0/PihxJAoKpQlZW5UpaXD7GElAtM
oCRMbaIAOdKAXK2oodg8137ayBJSXvTomsUy2/YQJ9CLlT6EJLbBJK2JuRuakG6RBzznFAf6IaD5
ejfGG3lQLCVENWSaAY/X7RhKJW26E+N60/XJU9GMkBmrrSGRQWWax3aRI+0uhQWg1PoODExeI5nP
qQRACwgI4+IdldRbPecEYd79ZDzzmED/p2xwkMFFb2lo92SQHRwxFnz9wvDMMI63KxSFYgBBvlML
jOYIpqWh2NvXJsfMZ/Zzlh2dHyLC+l0RZISYPMNynPhRMmwR7G0gxLITV0ePR6NgyrPIDww6eqXN
67xw1vgZcE+8EKbmtVqO4IUM+p5QDK4/t5QzNMwJ2sjUz++jCa5VbSJwAuEBIxB27oBx92ZFS6Y7
XvGetxzGqdJBSgzMsMp3PeoxGobDyrhwDNA1Xz8ZbFPi/+UhqFbKioHRP239HSfblmDiGbQkxl/1
NkCeHQDaCxuPQQDqSkh+O7z+5j8cki+LjFMbwxC0vIBTfDpv4pjPUJ5c614fJfrUKPJRu30K71Uo
FXLWysKcvq2V8XHCkBBSabDcufER4n6tJbodHKoNRdY/wOnvgTpAXz6+q/Fd7yKHh7O6/E2/Vs7c
dtIBU9OXpnSXgCKlWyzJKAHE79zrn5RnhbnsRKvx5sYG3zUggF0IRv/AJ6jWnLvw7X3yedX/XovO
XHU901uC8WNYIXd4e3t1EnHWwbPApFOgdUNVdlJQTx+hu1XOUJ7jjaXzTv9nVDw5/eNUNlleCRLe
q5Oznv7uEGWW4Qw2iugeik3/feme2TfmXqehUEZlAovZj95dYW4g3V0gSnjsPaRL9gDkDRhXH68f
iX9I0b6+1rrXJ+tMewT3iOJrdW7zBoo/vJJBYqU5YEgB5KzBlCr3nq+X6Xss+DK5HtMTk2DYJB3Y
96U7UMJb3VxA/jCyyqzBPKFsUdpzTss/JGhf9hi3Ek8onM4UGwuICERe/RLjoP50M+nWYE8u0MFP
9ADFy34jb69vLue+sR1FPVRKOhIYruSdSvXfLSgekEQ9XbfCPaqM8xihpiaNJcysmFBA551hcYab
5DB6oHn3Y8kzOM33y8nn14YyfkSic9+MMwyO+Z/aRL102hcxRiEl6lxfGmcDP8kcTk5KmEEGHJIH
0h3RkcrrUGCUjlB35Hh/3h1g+3NCL4h9OiPSDV5x298usdWjjoGmkr++VArI+WZ+/JP35uWdy7Wj
eXoPWnGc0bLE6tag092q4J+0mt8TRZRFP8IB153k1qAZ2/JGdTgX0GA8DbSOQIOx3vkBY2xQu1Yp
6DdfRPUplR+uf0AW6sYGVuObe8lGcGFia5Wpf5MlzR0X4Xer7VtwcU5Axxv9rQmmJNRc7AV1dtDn
P6vJctC03JbREbj+a3hhni2dkVaNtMVcF+4B+uKEfu8n2c1j+AoS7iO1cgu9ATu9U/rbBzCp29et
c78344d6YSkUsAbD7+2SW2OnuPqzNm5Dx7R7h7gY81Vu2kPo8pp66/W/4m4NJrfJEzPFYAKiZZ4P
kMeoAVbVgcaVnb4YHYyO+2b7XxeUz0MZS8UpCuFiRB3SKdnYhiPUHmI3U2uOd12Pzrd1AfOGkivg
GqrGeKEkhyABtONkkN8aVtblThbyDgyLEfvr+H7ZYHMZNFsAuDMaVEkCwydO5oJSH5JU23Ff7sYN
6MY4R2T9zVfWpDOZTaUlTTrJMxxehmHPDi0xpdmMiXGMwGjW5pFmaRn0XUAbMJQQdI8KyHmo8/OY
135ZdJtYmY9LTiAyIm6XHK9bU3nh/MKLp+lkRxinNfdULyFls74KQAlj+LLX+8M7msS7YQOtqH3v
tOgrWeFz4vFwBjzTjNuKFzkD9Q6RIEXxBrE8J9fvjRAUABHUWBJonXWc6MP9+ozz0iv0oyFiKKE6
OrqSCzWpzXyU/TWqqkdessA5zvoaC09inSZGaQxS7PWaPoWGYo+txDldn2CFa6eLcUAJCHErcISu
Oe3oQmAHazJ8EFHc5V51yOwBowb7eNMfwTNwB556znbyFsj4IdOo4glKFMhvcxRjwHIKF3T9cPIs
rAfoZAvDOZPBeg8LE93m6CKmtPCuW7gYOU9OP+NzDCVaQLyG0y8smi3nggXZn2XFaCD1ETvRvW7t
YvrzZY1Nf9RuGRQt0aW7Xn9oCdhOoLsE38o5Fp8DqsyxWLFJYAED95kOAN75tmHWH3x1RBPuGlU8
Fmh7W4SABKXEADRmzzEuIRstaAErObVzFXU/kMdaIxR2wFQSuUW6ViAgEwYmvvhW6ocC3eG1dx9r
NykoW91Jw7NlkhXwjGIgZN4V+uw0BMO42WPTo8Rf/erBy2eGIbFUaYauwZQejNJAgaGEkm7bBGoz
uQRD/BaE0xJLl0kPtrgMWovK2IMPjx4gYw6K/z4sHbPMZrtI28c+5TH9XDhbZ5vE3B0Dc/kh1iPc
FU2ByQ8a3taCGFz/3uwkxBpuzowwV4TkedcQiQp3k5c/IkOwx9/mbXcr3yQ3mmJVvomx4vXFArxr
VmM/7PSQ4X/+9Z9xKR/WFDCGGiaRDUxzrntxco/MoqurMVq5oD249/lQP6zw/X4PTVMgfaGi5vY3
IPrhWF3rAuwxPLXKHEMzBDmKYKZARUPtAk18cUNy8GtQcHtmhZckcaCDcplkANjHnLbBhchytmDm
45JSqzMMj+ZBpvfbNkb4anVXN6A3OxegqQEsWm45vupScDmzyXxrnOMCFV7YJAHdQyMjwdANJoJs
wCZmNCp4k4pALF7fXsY5quCqhmhJnAejARLLRXAEeVMr92JobmoIjmI8xE6hlU70/A5vci+uoD7d
R/OzQmbdUilQi1BSCKhgvi5QilvAXzIWyp8epTMbYs27koi/hfQGynOzFN2kMqRIxRTDXtBgyoVb
yJK+zflDp+m2LKYe2H0siG46M3BOKx2y3IG1Tlt+DBpILEQBv6AYPuaKgDMv24Qgg1SM5JbE8gc0
WaERcgcQsFNBoraHWgWo5C1NSxypwcE0y40B2AjnZK45zbWTyXj9gZboFif4VOPO8KftsjH2Gtqh
sttikpn3TPjefYcTOLkHbM5JiW4aCzQTAkHLgmZ61TXqhaAgge41ziUgZkrntabidLQHT4Wv5jN0
pBVQNKILIkOCjYLLM1uscQY3KL5aAwX1BVQ3w/IBsSE7RNNeLbbzgFK/GftGRH/WkBftX+SFFywv
JLNnC2GSWch9UhM3OrxDcLE1oXMXMIEBV23PYJZa0t8km/3ZzDecr3Uhap6ZXb/mifdSEMVAiVrk
wSCbkh2CYCpWFWsAbdEq35Uha83pPTJJq+tWalpMKVRHqX0V1mz7X0Tws9/CpKxtD53xQsDJacbW
aQCTkjCMUAOkx1kz54TqjMeuTLnOpGY9ocjsdK+zF2D46a7aTv644c6Mrh/uyn1gU9U6SUXw1WKH
W3xYQUMmBHYZyH9AXizfULjNbPjo6scFhWw5Bvjm+mJlTqDQGW+tJw34mRtckHQbrjwfnQVl6Gf6
sGxUVy98KZAP69RC7WNqEcXLHlyWD/KLGdTow7aWcEfc1udVb3lnnfHmDW0hwk3WkGnu0KW02km2
KTjiR/JSg0fKmFEBNHpedWU9Pt8/BAgfVXScFElirEpGHNZiVQlI6EW7BqhqHSia0KEB75xvbrkN
mnVnr9ljYsggNKLR6Ea49vMxJCw/1jGqqRhWsTsH4tShvhHyneEZN7XPa+L9Q7z8WivjhNNh6Oo2
xaFbAWTg1/ZBZ4gjru4AT/H/WzKLz0xMkf+29nkGT5wIMLtUDLUM8rA/RbKbpgeoc4tu7oTbOWjQ
6Aa7HPErxS1iB4Cgx9oeN7zn7uUj9fUTGPc5dLSTaYbNbrvd0Eve0sV2B+QolRsXusi2iN75ED1f
v1yro7jyhWXGeVZjqCohOHSCiUKlQZ8BYft13QK5nIh8rYvxVZpaiXSssa4Vxx+WPgZ9AQnYFDpa
D8lh2ImeDrrwLRDIwoRLzEuEeCtk0kwjU9U5ktYVKqDEAqt4PrrXV7jeumt7yPgnPLH1Su5hoZ1L
O2kQgoftAKXHSAgE4f66Ld4hYTyAOEmjLubYzDqdXZ30HikzPwLadTD6A0TS3KiECI3Ceahw/IDM
+AGlAds/8PB5MEcIOGC2Q4nX6wUgazmdBt7HYi59BdqvaULKHxQy/Az4vISRly5cDmZ/H0eFaVfW
PdibEhFrGbxoo99Eu0naYsTV6YJxU/bb65/rUq8GCcGXNeZSd4OGIs9qzZg0qAA9d/lbPxAAicHi
nEiORlpLgk7gAElV8D9K8p9omTjH8xNrceV8KswdNyK9E2YJv6Hf1dtiE+1AZ71Nb/ip7CVUxNlq
mfQnXLoiJwI+X7wvt/S4krEst7rfH2OX5y3/4dH6tbOMWwGgrg5jTHME0uR2AM5ZRWEB/bPpIbPg
SLm3uCAvABMvJxu5eNkVBcpAInS4ABmFMzgJFGBuELUpwhLLSYVuJmZfofOKUG3VmIBaal5F+uJ9
/zLHxiXwHUKeqYI5ogcYX7G1aBcqH4uYutkSgQ4XzwRC/80lPLHJnFkhBHC7VDDA0eqgF5Tx9IKK
NOdeXMzpTmwwZxKEpSCNXX3mGt3Nm2kjbqut8Z9E9os5k4GpPiijQDHs84aefDC9r/ssFKoykMvE
H9plK4XyQ4O6hkn63w3GBwQwuOUYhwAxugPxZreQVciV5871FV88NyCMxqwrwfghCxfHtLIcLdBc
DwTyIyJg8BEhY4HXbjtJ93PPK/2uc47fYhLws6KiqKjqfAONJ6aq0Ugbi6B+SRo7L2wweJoQgQPb
x2IVfuMIZAcYkdxa2aO4r23A6/zrC+b+BCYsiijfVdDGKoNmeBqjaGvWhS1LCSQeO7fH40tP6U0Z
3cbkXSrxhDXxWMof9S6zlnjZ5wKIc+mDtiqIVQLnp116MZ5uzvqtTo6E1ne52STYnCicnjLIgTay
8tQMKueQXwpmp2aYqBlB60OidV7C92/6WHFq8m9QK+tkJOqIOgZOQQF/vpKRoLFb6aCbHTxlJ7kJ
SFyMPfHX/iJ6FlteeGbnyNc0+dQe644qJYlqUkDjb4pAIouJoCFSrSwdDxVooKVK3CwkcYj6Ng4E
mCYV0qaxFYa5VcW/J+33YKY29AYd5BOgDECeND8pMSiAf5bAaSzgCjcVwQ+pcUt0MQiLHnwlAMRw
juUFf3C2BMa7gW1IhvKcWkAJyMq37WCBd8cVXMUhqF27wHxxQ9Xns4wJwGcmGWdHIKcjCZ1UBJUr
7rSduYX28jN0PdcvthMx3GlpgenHnvYISvWNeVtvZo+44F18Lp+Sd87618N97ccwMTqOyKwqzQDq
JgEymHTajGR+qjXzKScg4hFf15E3oQv3o97aSvi+DLiBGviQ5u5IlsmGg9vkGH66/qtk3q9iovmg
mcI6glIEHajtQUYBMtxlq9EfUwvxOhldT+MI7aJdNNdHYPqtOffrzoQqxlEHSqRU1M1iDi6YrG6b
hnpd/dqOgp+OmkMBqMjHp8JIdnMxfcTgTZFN0BuYyU0xLR6JAM+fW2hAV3eA9W7KHCrBVPMN3eCs
kLdA5hmCCRRRnkIcuwwjbWI6+h0Z7qsa7AFBXPNq6xfydUiRoEywxjxVYkdK5ERrRYUWRSBKkduL
4ObXgM2WTIuq8b/Ip89sMV6uHLVZTaR2CVrD+D21HfSzAA0y6c3QdTdFU1kppsNBUL8SE/e/rx8b
RqcReherPzpZKOP/kB0WNY3rMlDECVOpk1WD0bPQdRcy9l4ldxsBY6eaDIEGg6DAD7CHCMI1Ub4N
wyCe+q2s3xQlBJKF20HvnCKjm1pVLbPfq+Dpvv5bL0FjTn4r8hHGV2e9olUZfGet0wN0fu5mXKMZ
DOYEU5dlroFGbKPk9xS8JlL1MoOZuEr1XY/CUjMcOb9l9TjfnMDf+wbGg/PfklB1rGeCfaPe6M5u
5iIBO2KCFiU0DGls/0drjP+rJJIRgusWTJCx0Fce7sLYpXq2paNXRSB8Fr22x1tvMje9lvwMCQ9X
dv0+IHM/X66SQzlxqLDcUK6sTnrJ4eZW0rmBcxkuZF1nn5jxYmENCdmun8D+DhKsxte2qq954oY3
6Xghfzkzw/gSiWKy06xwkmZV27TCUyVLx5lQ6/pn41lh8jeyiFFftbASZk0gzDdZZ0DQlwMevpQl
nq1l9ZsnuVgpQk2llJsSDwEQz4OJTfDWzSMbwW7A4iw5aMz5qK3+B50Xc3VN124B47o6kMqX0tKW
QRuBYLD9uYDgGyVWMMcDpwrkt6In7pIqoO5DSEzAWGgoG7PFOP0R5WgL/SlLXqDkjZSn0Iiv1Rh+
j39qi76hDTQZaCDmO7O9IeYBvLCYA9eslIK9C7kPTd2if43ANz9D5VzKi3sDHOJGjgZw9ayq0Ets
NtBQt5tlh/Eax4SATiXXmxqNuL5be3WRhR6+VZXvgogonYP3fHgb8HuKot0IUYNoLdlTu58m2atA
l6gYP+YFw5pgiZ8yZ1Gy17JPHE3DcIbwe5retCy1NQxW0mlxDYjBV1m8LWjhjNlr0oETEOI05USh
d3uYlGhVPXG1+QghezuGQN/SeJiudPUGk71p4eVzD1ocA0ND5C6tMYODzSNJZwkhuYGyGeeQXvKq
YO8BSwikesDhyUL8hGHJp8xQ8gDKW5YCtoJgxkjWQgHdbt3sMbLHlTOUW324cDnOzDKXYxChyE1V
OQ+i2a1VW6vtXLJWOHXjC65o7vDOnJ3K4XOBXzizZ4aZ+9KJSqH2o54HoihYBabP66h2W0W1G/BH
gW5SiVqOU7tUwzozyVyTqVJAeEGw1ng7/lG99WrOR+Knbwp8W2irj9f9zgUnemaOiektCkiaJsJc
aU5OU8Vg+AKXoCx5Xd4jNSwO5iR6zUTd62blC0HCXNWqQB+kQHKVHQOGjGUrZ0My3uvpzz49kolY
s0GhYBKiUa5tsqFyu+QOk2LQPVH1xzQrn0pDfuk7/bWgM35Zi+FSjKpABtPrJuFgTH0CNoX2J6Wo
3s9V+FjnlS22yo+sfmii4QM4mJsCghZitlvG1778paYfTX1YsuPcRpyPyBwbcNmAoh/ASRCqaqoE
uYdzN1u1Oji8e026n2i1H2m4J+ZdrEGfAYwOwpTfgq2CY5Ft4HwzyQRDaAclqdT3JFipkldm5ipz
TTSOMFjjQYYqfrr+/S58vrNAwhybMosglS6IRRCHg0uXDl4L/FyRaq95/nVT0vrTvwUOTcbEPIo5
mBxm0qc+k8u5giRPUA6SD9KNo2oCjSjp5B7EjJhOSR7HbLyDULgN1IOlzeL93CU+zYmXiWoDCOey
kVrFapvlV9pVr9A7uekxbTXNHdqrsWOmkAXLeCOkF+6VAUXzv380k4UpWaJlM42RK/sRSFYzf0U2
pjteZ/RSu/bMDnPUUj0fxzwuloCSCBok1BKE1g2X5L2c9MMY/qnK1qPZDE7BcjcZ5qGA8qAv9PGL
ClUMpPN2pM2x06NglfQjJEgKEPDWmLzPMCCOKeYHaCNiULx04uq9UgsLM+PWRIMQsiYjeN+vf2nm
2vz1vjjZM+YMZ1M9CkVWLoGwlBDLKXeV+DKlBD2QaieDUUU3S/+6Rd7RWgPPST4UqhlVYrJazL3B
EG+FMOY0cy7BQs8+EBu7qjjL85kumHr1IVa/AwrVElKgtoHUmHu7R2ZCwH6A+nJPzMBIV9iJbjXj
mzgZPl5Nlg7hq8QMX5tZ+lWgNhwizP9vu8BEObGWl3ZWkgLpElSRM5BrvF43cCF+n+3B+uFPtnmJ
05EKZbUEGbS30mlb5XuAfjh0C5ci55kVxicVWgi96hA7rRxQagItbuiobudp1pob8AtNl/ovp/bY
qVutVyYDtL8LkmnRBiao9wt/VWPoj/9BCnShhH9mjHGChjHMRrMeo9WfzGCHH6xlp3jlnb79n77V
Z6A5+VZiVZB2FhOk6dkevJmWAnnxMi+d61YutcmwHg05gGpA2YXF4muDXikNxMiDVSDVSNEQMNOH
ea4cc9zmGohPhsgCY3gOrVSOZfXypf8yzbjmDCTi4zKh+qVCXtogbwoU5TKh+DnLr0am2SOU2RYR
FMOx6IMtHAg7KIj3kI3oNgYG6NEG8Pvsd2jGTmn6xkS9VggqfZtLtyrG28ONmT/2wuyAM8DWhsRF
VN6Y9HXIykME8lZBR3FonIpdGQkWxLWOeQUtQTG2W0X5k1TSvTblN4nUbcUYiodVamlp66UiwYx/
egTP4YMZ9k6CBqaJvxmx6i6Z5Kfd66TepyH0QAyMOynmezv8iACi1hrDr9rGrsGjltaLrQ65nZBm
C3XHjVqhGyR0dqlj6gvYnnq8bSCsWaeAXODJNJr9JmlnLBIXyJxvRbHaJtNLXC+OVvzsC91ptPRe
mAbLIKG/QItr7CdfC0OXJuJBTH7ppeSLumklserRpNwWBvFKIdmpnehAQNRNUzWA1JZfQTUxM8H4
Jz9IEyYky9IzaP0gKNIhinS7z39Io3qQZTAjiBL+nG7rZPFQ796OibbtMMyVQ0oqFexhMm2xpH4c
Z7ZQfaTyzRIdxBHsbronF78QeCydUlsXmo2YvU7ps1hve2D3RHm2MmiCRKNkQR0eeEdIjIWmFYGH
F8xhbiuVUMN+jND77/P2Oezj3WzUEGEKvabAA/P6+Vyd7Um28y2RY0KS3oADtW8N6V4gi2fMKKpB
MHAGzqDBXeGWHQiTyH0zx4QnUxeiHLmsdF91FJqHsV0VdDdiR2M61RAK6LyuEJ2meG2StzZ+Mc3B
ywdz00hgj5fLaKcrPEqMi37chGQuarQiOHrY5l06pINqtnh0Sb6xW0VNKjuzgZB2gLuyE4eXqXHt
MdEJ6gI0VBs0DD6LIvvSWTYQYQU7v+Y1AUQQOVkOs+OfWc7p8pgwpQ0iWD1mLG/u90hwciNzUwrR
0YqnvHQpZJwYYgVpFrxetXYy82CBq0mSJIiMCTR3Yhs7rZGOv0b1FxWN2VEy4d1cdpDFEVE+PtbZ
Rw4iwrqK17KCeEzNUHZKEe+wvLY6yks+2JcLux+fCdRJwCnwKCvbxFg5foOcJpFFaxzzqQC6NsQc
0qwWTgaUIZS6/UlQ3K6oNCtXSl4V/2Jt7HS7mLAwzyGYUUscgxx+Dj1pS3wzb/qnApRmm1UnpHts
780/8lu9qx6yB24D91KOtEq0S5hRAHCbLa2MfWQ2ZrQUOPXQG4y7jbarj5kL1Lwv9Va2BSiuGlAx
5sX7S9AONK1R1wcJq6ZgSOU8OUtT6CxJJfYf6pUDhIQgF/g0bMJ2B1FOW9xnTuQoPOTu5c3+Mmoy
5Xl9mUujTHE2RdCgIfoBwNW8YSIF6m6JPx6LfSFBvRrEQskxBTVXfLjuZC9u9ol5JptKQUIWVwPM
o+EBMkgB8zLbGMKI161cAuOdbq3JHKlyIhO4RLC1OL8a/vuzEgaHW/UW/c87LM+8M1FzpXZtG/d9
xAkkly/WySKZp6EwhLI49p9+VPExmA/8qvia7CHHsos8wmly8HaUebuplSEQ6Avkgda+N1EwSgnk
pd+u7+elxO3kpJpMaBwTSY2piQWBkomCN6TmcuBdjgUne8aEw4HSKJJLLIM6o7s4kA9zYifcU5fY
y6E+cJs1vG1jnl5LI1aUajghE9nrwVqRhy6LozaeFMRvIsQZoFzKjUA8o0zAKxOlllt0T4KOvs/N
04TBry7lvHt5NhivIoqKhOE2fKuhexGr+8oA1ODh+nG4/LHAOq6LqEdLmspuXjIPyzSgGj3uehc6
qpjxAa/yEXVLqK2FrskJqJc95Yk9Zt/oEqIvATVYQOMxqfKxPjGhiGwjDQTF6VZy/gMFtIvbeGKS
2caiNRcIeatwVL7wUjr5A9Sh9MPgQgTNhpJzbiNJ+992VWNcsxTj/aAmWKUa6C+rcEdm164RSB6K
e47p8CpYl3oKBhg9//9X1BhfrIqDssgKlmgcNNXqEQWAPffBvllvFgDQe4Ans0DluCs27/0r6zix
yrhmEYF+7Fq8PzELCSLOlZIIbHa7xNeR+EkPAP3vqR85PIThpTN0Vm9nVpvJy1jhTYxc/sfkoPMW
W80BdMJHLYCkM9iPoCTNSzgv7fCZTWatsiGneaPinhgHIeg1C0TjzxP0WMQPlE73/VG5ibzmX1Rj
zowy0aefp1KmEYwKGyRUm3W829hXL2hhAXZePHc8avf1WJ68m9YPemaPCUCh3uqTGmJjaXcn5i1I
rfN4K3XgW0OTCux5glQ+iUq0j00ed/6FsHTaymBzGTWMkViF0XifEoykdMTS8v8+XTmzwBwaLTK7
vJrj8V4ec7fV7/q4hDzb+/WL/znGdL6DEAchBjp7BsZdRFYCIG6g0RJBLPZ+7HSbAmzbto0H0t0X
6Lb8MqeohOxzKlmKCeZHpZButF50lPiXthR2p6QfuVi+SfKMxiqow9HgkJNsM0UF+BNRZZaW6iYT
Db8QyWva9G/9WHdWA8aeDvdPRCVeAwMiJrci+XYsJDuKHvOhDYz8FoLYeOAfgYDzUqG+qbruCTA3
uPok2YsytJkUKXMUutwBwkGsepFyd0yxOyS1o6nZ5XN2qAZlm0DQTiX1Rm+V3yamrKXhl9SON4nR
+okMfuu6uTeE8jFPSm+k7V2bPudCjfpK7HVi0wPVQ6Ezvhi2mqCLE8k2JKY5AfNz7vdk+9eXuEQQ
xDRNQ+OAsIpJQjyDPAV09UHWSvYQFocpTX40OZTsFTlok2onSTlAz9WsuXqG+Ug0oHMolDfqcxLd
d2iRQ57ZItCK7wUIC4KFMdZEG4zJ2fgaV62jRYullWBaE02rAvMrXnpyjnbB/EGaY6u+za07R0dj
PDQ4XHn9Psm5ZYrDQZUmu1brR7S00PCG8LKAub70Nuy2yvhaAh1mTttJeopCEA1KtwiRPhounp6v
/OHRrYYCUDHiAb8AJam+tHG4SWJws3SFZUo8CCg74f3XFupQ5FbwD5rcTLSsZlo16iTJgTxj9h0y
IACXRWG2obJ4CCPoMOGXVVNu5VXuEcmWx8rRB18Js8dqRv1d/q0XKxauu52BSYjH8MMEbzyUZq9f
NDYxZ38mWzhWWyLHWoSfKQw35VYHWTekuKDKh1q/r9qZx31brv7h29H62pfPSvbJE5umVFD7nsrB
qJuH1IA4fHwzGJWVxZUdxhhZbf5oNXTSn+OO96z+9H7XbDPBJ6dlRJK8k4NSl14gduEMxV4eY0fP
RAhiZrupqaEg1Y6vBsk2ilq1Vj8BpVR34oc0PxrjUgKnpWMyX5gTZ07BgBDJOuozIhhvM2BWi/4R
3BC7eX6IxBCc1Y+F2HpD3b5XzX0s5G7d7Iu5sisyYjpWXKw0N3KIyI8bQffFfpenwECr1bKHNxjz
PaQSD2l0Ly4Puaw/CCnSkE4vLYUUj/Mo6VYITr9F2Orje95XKID9qMbfU3ccmtJTtLth/hlXkrXq
QLf7tPiB6msZP+b9YW2rzXpvpcqLihHZVV6TmqB8NnqLKoOlhnC2C64dbs2IHnVKJbvswTAjiy9N
WwH32+8ntYagFpjxJCDoCjcloqWFhXv9aF4oPqqKvoYATElDu40J2qLcd2UoQw4in0K/7n9Pc+2I
aKR2pbrNJsW/bo1NTNaLcGaOidnqmE5ZlSJAj7YepI/NG0qdK5O87kofQ4mG6TpjymUGY+L1N6tr
zn1yG3pAaZJEqIRANgHCFdpHtZYdNdw3MeaSIGdRyxj/zqg9a6qjtmhrQ6OhGtSNNMfe9Q24tN2Q
FTQUAkGsVQLn/JcoULgqZAXrHzQNLBzHaH6iY2flkMIRwpTzbdmWy+e6T60xb9tKy6nRLbAmV4O3
DJ0ljakrg8hXXdBGmFM37m4aKfXSeORk298ds24QFSmFqkEISoUu9flCYyjQL6JWmng5KTvjh7qJ
HSmF6qud+cmhdVfyc+VGhIo59c2jXtr9M2hK7Oub/e2zM7+Beb3pQjV02pIWgCXe0ah0MYnJ+Zzr
Bp65OsYCE35oOy+EpvpwVxGfIs82Y90fsc6kWDbX13LdEtK28/3MErBmGXVWBOi32LPQ2CNBReS+
A4rsuiH2jW0ijp58Oei8nFtqlSIuwmo2gvBpxhxp70e/IVoEcRYIuFmr0oPJm+JbD/0/76IqMgGj
ShdFKFCuDJRkcHKTbubJdMSl53wsnhnG1bWki0Y1yYugFY9KiMn18akGPv369n274MzuMQ5OLkZo
IRQ1oOEUro2Alq/NUrdroWdTrirFs/jfvRS+fS7Go0B7rweBkpAHpgLK8lr1VKn15Ljl3KXvKQyz
sPWAnvhQWZTCAs0BIxAn3erixyaubms1G6zWEG6n7r4k6VY3Jg9t3s6mMjiheW6ct7WMS8mbTp2F
tsHMFY5KCa50qAg5swxSeA2KsZNxd/1LclfMuA+J5mZh9rgIKwnEJwf1U+Irlgm+WkRv3pudhY18
+5CML4kHyIQIdRUdqTMAz0VAAGUJbu1BxAmCPmhHRHa35qYW5K4gMhy7witvlntd0ZWLyKapdVrH
bTSogM6DIF6q3klDbDK/k/BBJIMjQ9vn+hZzogRYF84PFd5WhW5K2GIo/Ab1VkXd/xUU9ZhXjPbF
Pt3Uh50A1o12pYtW7XwHEC8nRnKcwuchODnWRgt2ZVXBLwAVnj2Dc2NUAT9KeKSRPK/6+fcTOzSW
6kbJcHBleXxPpD71FFlOLBV5cayg/13SP4scgfpDx3s4x2NkgUaUVAHVN3Ne/d9zsPOb/FmwOvkp
oVljPivDksXZVjuUUUdwP6wdVxpDYM02CGSsoTm2ITLHN/L2mnFVoSaNS1RRIzBa1VXGzteGGyIQ
zqFiC33sRfr8+8n6hKEiqiAqOMWfkHfwoE0/NOXWwNxynUDZkGRuBLzA45JypRsvXyAZ1U1JEWVk
eefnecjoIJK0kjE03c4WBlB+kgYAZgBVlTYjTq+Pdpkl/yqufRllwqdSglJqprMMFbtbs4Runfo7
Ad/r9av6PZf8PDVfVuTzpUWY/x3TAslUqkLCCPI9ElBpcgE11+pVmn8ozaExehv7wjN8OYv7MsxE
VJFq4qCSED0gtCqJ09nNoXjS4REFH1ogr+aR54l5Bplj2prxEiuRYkAusLfwrBQLTmS5nMt9rYgJ
pWjMz2liogU0z0E2bZVEAubl/0i7ruW4cW37RaxiANMrYwd1t5JlyS8sWbaZI5i//i72zB3xwHTj
1Jnyo6q8G+DGwsYOa33r48q5/c22z9unHebCFAUl6KFUmF/a5mQoFIRJb+Bl4xzqPyDbpxXmmgyK
sjNaNRXQhwwlx9guvH6nPc12Y1UPwREs65xVsV14f5/vT4PMRVkrcjpkAsoV06AepQJCWsZg1RTN
V2ICvTzw2WUp8olHpSS2EBW725u6HYX8Y11lAvEoLIoOqt0olpDBruEhTUaQcmjBa1ccDYVwyAKu
enS/38mf9hhIgXqR0Oo4z4hCAn9YWoshn7kLB7dCrT5B26glHRQbqo5fk2+JP/mBjU7d8JL5Haia
vmO69Pbyub+HQZsZSUsSKZJxUdBK3xXoLD6DIUywTVp5dYKxidpNKyQpi9alaeGNImY0ovucJlYj
f8uLnZAihIIKRQyeu+yQqzs1fMzyb2F2GnRuQZyDxyoDWgbtDZL2lQLCjM7VfuFDeXjKPM5fTXcE
FXmBnOQhXGSMnJHzAOacvWtL4uoSomDDqfMZ7zVsUSUMXiP782i6tz8G227AHgWVgaoaQqoYRf27
eL3o9wZ78KEhvZhiEEDwcy98aj3tyC8o804BA2FSLFRhuTxHu1A8V0rvDGHq0tI8F+CTxLgT59Dx
bh+28KtnahZFS61nmHdC8JaiRz3t0bJk5tYUQ7SCPLZz6rbocOfsMG+hDLpNphCmYZwpyGM0ezBZ
jnv1WHjJUwsZOdD+OTAOeaOnzAfTBcf04py3Tj6Dc1B4CnRJANKIA9RtSwVkPRNC09mR0FAKMj4f
/etOXoMsTNDsVI6/kgKsAIT38lvM3PgZbHUYNJ4dgTCIcdGMpxGFoHZ4avqLicHfroMyq/k0iQIP
4hcQvWWTAb1WT4te0nGnJJhVpDZo2HzV7/bijvem5BxTjUGzLpdIFFUAiKrTL3oCwoB0ei0knhke
arJp1l7pSB13OKgl/a7EoR2P7wBCjCZGvpYjMk1Bm6g9Znppy3lhN6NqVaofVQ80Ke2p1byJgM8h
TUxbrqu9EaCzOD73Y63ZQYfxyDryKzl95PgfJw5iaWunrokjai6jfxBtBGf6pD0bZnSqjJM+BW4g
/QrCyO06w0ryn3GMgRFAfwjBPc7P4H0iBuPQKmNkeoGj33u9I7qFU/roRF00HehdcRWDi7m9eTyb
DLylAc0FsjRSZu0MorizYcZ2rXe8u5S3w0yAJunBEOiQusPdXr/I10R4/KX2AzQgoox1QGEPqhUi
3vq6bXiL2HyM1jz5LBy5/smBOY2BuSBDPbSjGAhJMmjSxQ+GDHHqQfSiAX3qYm3rqAMms3IMOgJm
ym8qVGXE3AQG60Am2SEydXso0mWQzTblywQh7CDQvkPq7r5VTmr7HqH4S4TYiTOef3CCaVa2oOoU
Qco6BNOz3kLPBEwjyZdYfpzRvP/vHJElkhVSUYRQS6NctFPvgOnLTRwtcRYJo95V7eJhPA27nNdU
wUFfdmoCXRy5QrNeueQheOGaPEINLYk9DZRGY3g/Qbi7Ijq1SgnOQp5oBVWlafLr+VhI70Mi7Dst
qy0x/RaWkWuk1RtnTxZ8/A2oFfQOiJImGWhjwd9XYc48NnIcGQDquhp8YQB9XY3cRVa9ZPpZyM1T
DYcIdezO9NBqr+Ng+Ld/wOKXt+wzBxX03maFRpHsUomNNcSYTEwCW28DpHPEpyaOrcjklXA2D+1q
ycyhVdshNjNTxrWcnUewKhoT78m7iT4rC8xhDFMzFTpoq9zXylutPalIxhFegwlvFUxwIdGCGHKK
KWDB7OymRQ+2KHK+zabrfi6DfSlVIqhscxPL0OlhjE0vbT/k/k2qM1vMfomTuuvGlvNa4plk4gZd
acYyDPBtjKDbdyDLLmVoC5e5byhPPVRHsnupFTkovh2brtbJxBBNU05zn+OeTJq9EdWHBBPMPRL/
A96eLYmPDbiKw0Q7zN3zv3J+9nWDvpBEVEEHfjGG1C2jyzhigkr5Opct2Ly/iaZz25y8GZCuFrr4
1OqwF4aU0FiAzxin6E5CPBpZkz25zf24zxxkhCj62mI7eKJ32mtbuOahtSEK7HATALzfwYCOIleq
UVdIACzjGwspgIKuFru1Csz9VYf0QjkgzDkrKgMyapvOYpHCqybDtJJkX4szx4fYiee/HnKrrWVA
BUmuaqQBcLTI0QTZn6sEzQJDh3x0H0KlrnxszXMrf8PA/G6ija12pR1niWeAgqkQD2VwUBKw6I7j
XQOmPUFCmQ7va3Ro26L6nmCch+MJvB1hECoeDIwGUwEzyJDYQf+Ugh6ORZ+2bSEEP4PfPhEPgdA9
iRWJTqVRdI4wpW9NX/8szQrdOBPepm0EloE8QrMQupFLtGDFBvErAxNzoVjcgfSz91SjHWy5ijid
gxx8VRns05QybYdls0mneG1/ziIMm+gR55tysIh9N5mGOsVhsFxNqu73oAjshrcE04YU3G31/EsP
32RE/bc/DOc6ZDtrO6nQISTXI1buTLBgRYgcDW+MNatdOIG1yRY7HvPBdrr903XZJ5QxkpJ2hRbe
B18WZpnykCJ0PGI2XfInTz9ku9SJn7IvIi+5w/mK7PNkbvEU6lAzuTehfDCoD/M4W4FJrX+3oyzW
YOytS1NcYkR6o2Hv1mpoQ8/emhLMGAvvg+TetsdbFYM1Wa1BeCnBbpIKXDHRwn3aQiYm3t82w3NO
Bm+oLIllEc3gPUVHSNm8i71oFz0Bp/KXZno1MZ9O65mDGtuFp5WnMKhRRgFUc/IJow/qRz0/dyGx
oyCBOPV9QupjGb+qQeVNXeZOYHpPJAgc6BAaSEw/6ytO7+WyvhtxI/tqyEsKulDIOdwX6CoTCtXu
kbMKR/HQT19kbtfTEnbcsMa+HLpKqttiFhdS2+auSHUvR/taVB2KoncKCtrQ8ns0FhCQ+NL1Pceh
eLvOviAqtPwNHboP7wnExdJjfdJd7RLsejewoLex151kz+MK4XgXK/YKEdTEFBYnTtAHLu20fb5f
Coo8nq4/LE3XFJCrqFB4WQKFVUAiQB8hqfQRpaHSGlzFqVMLwhxW9iI9LvM7iSWDEsnijZItR/D3
r/lpdbkcV1ajWYzqiSDsIkm263oItCCaNS015QSz24UO5dMQgz1xn5mdrLZYXnOqwxCD+bIVlIOP
KdyjgDE2AaAujIElyT60iHe3EeIPuP5pnUEiZJ5yKGJjc6kb+PpRugM7/6F4CrDBC673qTXsxy/1
19tmtzNlq0UzyNTkQRRpHcwq/bExd5quH4zIdAowf0VvXfgsQikhkl/D6kEQTKdfaCkrSOT1pp+A
5zFvIFNG3FkdMCtGLcloL7o0NNY8vAcK6EWginv7915nk295AwNqELKhaQU+Y6QqJTw333SvA3E0
hu8DL8Rg1wSxYVXxpsJCyZ9PSbF90j4/0vL3lS9qWg1akQqQSvx2XyBNKvl03/i8CPgPb5x/7MhM
1SufwCUwjbgvMuklkE/RZLhqs8fAup2KD0P0o8uDY9VrL7c3d/sy/LTKPOegU4ny13LSKj3Z0XBC
prHaK1n9v0Hkpx3mBWcg+SVNSQdXB9vuC4GUqLTLbXkvuOp5ye5ospV73DHczST3p6dfn1urb5dV
BrSbCI43hDd3QfWiRb0d1Z2loAsd0//GJB0anT4URflwe1u3O5tWlhkEk/QyJkOL9S6dTUjpLzwm
0EO70w/aUTzy3mu8r8jAmKHUyRChYntBdHZQyOBDl9rNasW/vSqeGQavIo0CLjOYmQxlLxQtGCni
Pa013uZtx9ifzsIAVFspcSWluXDB6BreWqbVO7qXOQnGit9n23jFeO/poB+QuOVKmPAwWWbABiwt
qVBny4X3Oi0taZ66SzwBY/NObIue4iYPbWoVNq8j4nq8b4Acy4MtgTCjS8IrzGBSXsAcwSG1dRtT
+6m/TMpDPPRA99EZcdTJfEsO3HmGZVNv/ACWGFuSBdnsA3zc9CV5TqB2dokfNCeAHgj6T6Ad1iIF
6iTwLtD+8Ogith+7/3zwq8DY6pwSk6Zy1OG0xIayQyHCJn36dNt3eSeS1YnR5RnqXhLWR4IeY/Bf
C7mxouaYTrsUEkBRcBb6A0h/3az/ZgoFz6UXHL21u0wcVUnz3xHNggfdWdn1u8Gj+/m06D3dXqnC
+5IM9kAMcZQypLQvU2M+9DPaazRMwSiNWwjaQW5zH31IvpDqJ3RaeAJoe3MyO3LVPoUEquFi7rXK
fSeDf7IUrTyWMMOyUCBLTjnke6UzfUH7SAdPzNHIljVugps4GBfSQAVjX1+mrEW3yIdmHuTGPJgB
JO5CjTM0zLmSFQbuugBHJS6XT4nRl0J7GevOp0Nix2bqB/qpCmo7jnit/jyjDPgNJElDw4CPiiS4
M+bM6WYvUb91EciHG+3YBj+z0eA8jXk2GSCcm6g3aYHIZ5bu4/wUB9QWh0sPkr5SADQg6RkY3m3v
4YXErFKOHETqFFEAkZgq53z60MizqaExrDrS/H2oKwtyyk5RmDul5snvLVt465AwoVadgJq9y5ZL
ExhbE3IwyamT7sW+57xNeSElK6HTqFmotyFuGOLTl/6ufUZt1TNttBhZKiazR2RWc0c88kCWg3Ns
82JLylnpYlwuef3R5ZPfBoJ7+/NxrmhWKWeSBr2ocmyh3CvQ55l8AZ1besfLyHMckzBwFk9i2cvL
c1sArMj19xK9mLOqfuR9vuvx5E4x0FhwmQW3m3F0laD5CVRGeJP+ZyxOtcSkpoBXryqAJEDuDfBk
gcwIVDyyknwR48euL85l3hyELt/nBb202fcBqcdGCOw5ryy5PjTLaJrx8j/s+up3MdFtjIIVTeMa
I15ZYMfFaIeSZJXm820rm8djZYXZdEi+EjEMYaUngl2I1DLA9owB4RlCxLctbXeNr0wxV4hgakkH
cnWY8uJz90Ld0tUvigfpld1Ct7KUAuo7NDMbF8lNDgGUmHgh7fZ9vfoJDMhDW7yvB4GCB25CbgNZ
aqnSrB5ePcRfJQwpitNeRCG0Cw/K/F4pJmcLtjMfK/vL11jFJFOEnFUSwz5165fqOUWWBTw66Beg
z+CBA71MCHHG29vO9W8G78ncQKgywrY3zvRL2StWtdfszBkeu5PwuDSc1Xfor8aUWeXXnGQEz7mY
uDcSJIUEeN9f5ugRnchWSUanE54lNH3eXqTMs8SifJAHGNbGyFxwKs8UaUgv9vPSwuMaKQjrEbF2
doRwrOIjvrfsHhObp8o2HeEoP6iQ1P7K+Tmbb8TP78xmDgWaNB0mNJerYHgRnhSvcOgpRnYWNNjg
g7RNyDHcyV6zjIaArsbnOfomYq/sM5gmhSjwUAn2FflnFvtmfWzN19tr3H7UrGww+KQJqOVh3hz4
FFtLi+tS0ZOOgfMx4undvyTggOPT6G5fsiurLF7VU6d0HS5Z6K94rae/pr8a9HTMx2mAPosFSux9
8WD+TLnc5pvX7Mowg16YtY06RVugQwPJPX2cNF78sBnOryww4KSO4GsXFgvEx4wW2rE7rzj/RSzE
ZTdZtum3qGhliwGiuVXyvjEwPxwbKuQ0LwMUvkDzCcn7wtGoIxYv1PzQysKqaGeVyPiHCm+sZPO6
X/0EBpc0NTBMMEajBwV1mbk7N4Zmaep9JkKwbv5ZZb0TYo7pttNupylXRhlEagh0ebMcRtuP0jUe
imcdOSKXfgFALKxE6ql1BT86gxXUbl+mO+hxO4mf/Uy47fA8d2IAqxNro5oE+LEkRxYdK/BFcAn7
lsXc+MgGk/3LtIrmcw4bst872oPhK07sFshvxtCxv9IEPaugJ+K/FjnwYzDwgwpmOCYdgopw3unG
QRa9nNeozVsbgz6JUEblPE3CRddmbxLEPaXvaQEvQqOtAKKTseC8D3nhi8EgDzQWMsgbYDdVS3pt
HNQuWm90jEP9rbgU34N7w+k8KMUW5/ithWzc+F+8wjlHxmAwSDfNvIL8r3ARuy8Le0sJcsUwP2iE
+nPaWAF4RcyK20DHucxYwkNiDlolgnAC037gGvDGXYqrK7FSnIzbp5NziRsMKHW6lMXKjB2eMaOR
j9/jvgLXdumIKo/AnBeIGQz4RHOsK0GKNbXe0gtTOAo4wdASWO9TsDZcRwvogUe1dE0H3TqQDPoU
WoSEDSZDEAEXz+hGKUGtc6j9GKomuDqXlsTsXKP2QKGmLDu5V5xUR/OnHWbgwTgie5pHjrUEmkVe
vMALjFluSaqOULAbsfXiAfQzw8nYt1bvZrMloxNo4E7NcgDiykWyioMh6hz0Wo7rp4m+SyBUHI1j
Z/IuuW13Ank1GGZA28BmP2uzEgq9k3DB9N9r8Mn0vUXDFyF8ue2120j+jxk2xzmOMylNE2Z0TDWU
ZQ/599fbFv7grZ8mGDzNzWKawxFPVF3CJN1wZ8qaHSnR3RA/5eS+IqUrRdNLqJ7K+pKmHboDYg85
AYeGHBDcTuTon7+Egd12aKuuw4zrBYlVK1W/NvqPUSTZPkpBEAF2qL4CY2V5oOE9qucyL0LaBv1P
6wwES0MUN4WG3hEMTt5FBPwTs6Jdkun7HJx1kCllVWAV3WxRs8BIY2AJpWQ30Sk1INhDQs+kSPIn
5L6MW06rGe+HMcBMxFxX6gw/bJTua2zDSFF/CgQLlNAObZ+TIHm47RILPv2GJKAs1VUdam7GNV27
OkBSUoHEkxBc7dAyUmoIZ2QCZAoDMMA2Pom5Qy2bd8DKHoNcMiit0CQmh/eNgAFZLXw0QFVwlWGX
H4z2ZVAzaxbogUbN8+2Fbh7ilWEmTtKlogt7Q0FQLD3XXWYr9EmaS1+fOWeMs6Fs8i7U8X7sAtjJ
0NrS95ho72WrLnqvk74O8+PtRW0XZj5XxebsiqQjSW3CWu9NuTMrNjnEu+lcXMIHwUUsClplG0H3
cJd+zJrVfIsdnrTkJgKvfgFzkMkQNv0swoFEAu1HtKUv5B2xHnMCbnXzUbOywxzZspHFCN8P2TXl
VxEggWf87KDCZc737fggC+U5NvDySA6q8qXKv+FWzqzYmLzUeC4K6dwnul+a1Anyx6aE2POJQByw
SmSvJugUUIGC/c8m+VYGj5IkQswLNHUKKqImNK+k3pKquwbR9UDes8zrhKVqYNh6Gdn5JDl61zuR
NtzLovEz0ipoJ4zq0ejne2UE/36hlHttfgMLnnf70/P8jEGKScTLnDTY9xZKhkL4Vs2Y24fkyzyH
bimY97etbd8cq+1n3pREKkTMiODcZlAxsbXCj2zM2+2GDjzjVvZu/gLJow02FV4otwmIK7vLsV7h
01CL/ZyIC1KX8pGUUCSgD1LcOAa+hw5esxKETreXynNoJqIbs3yeyHKAhaDz0UvtJl3olRkvhbd5
2+N+BREU/skszc5YqGItj0N4L4ogLxxesoZHRbO5kJUF9mQKKUr8+PH3+ZxZyfxIo29C8nF7szYf
EisbzKnUBl0NBhIgZpnvzZY6oBx3IaggtootD0sL/HNN/hfCm5VJxvGNfGjMUMGyZv2XiNqBIn0T
YuLcXtfm6VoZYdxdCmbaZ5Ww9GP3OPcVtMRV8At2Vm0Yd8rYcw7z9hD9yh7j5nmUGMWoLfaq7kQq
UMmJH4FgvBflx9gPu0X3LME7zcRYllGI3+epFq2pkjir3jxsq1/BuH6b9CRPDHxNEgXvpWw4pEGX
GS5L1N0ORtxZIibOb280z4GYeCCIphryoVF4H2oQUe9D6EzsG5R3hci0KxA39hm9V8zH20a3r83V
QplgYJE+Alttjd7hiNokzJ0WM58WUkVeXGs+hjMD9JRN0E7QS8FSxNFvSvGkV+AyC6GT10C9PlWp
BdqzXZnf1X3uxCNvCIizMdeOrBXwqbQI9SI3cbNXpiNBvT2jxpc4vm8lZd/QlwRyJbTXd7c3Zgsy
dDCXQNAeBM3iNeu1MqprRJyMoCQXMMK5WoNIsEbdURI5H33T3dd2GHef00IUZTkO75eGA8GCJM3T
CNlD3Lj74hBD09z9d+tiHLuL9ADcJWl4LyWiX8sx5nQKJ5BbzvnZ+mbrZTHODN06cLpOMNNiQtVU
35tYterw2EECuddCb5oHu+t56V7eN2N8uQqVElp5Nbl0en7oA80N+3mvlgUHouStAGy1OPZ5GjUl
ROdk2BkO+qU8a++SZ170j+hHhifKfXgwUX0aAxCp7qLdNRjgEodzVso24qQtCKHHriIXUXnWY3JU
htjJ2oCzUJ4V5trsJ3WYKMiaLpLyS8vTn0UffqVFxnGVzQTyejuZm1OshAhDtQW51Ln8SJVpZ4Z0
N5YFddN+fgolqLxW/R5B7S/Eru+T8KvrMVQLPo++AYkv5rCcqtLvRrncQ03eGwPqtoJS2ChCo6Ov
8IKEXtREOCQzr4i/dTWufzj5z4hsrFojUw18BQN8yXV2khB/NrN5lpMC/TwV52ss/xv7Pl1bW77W
CpHUbhzFvmywTYG4n4fY1af329jAKpNcZ6/WJhgwokKpDWqJBRE/u0dBOXNaR/LCXeWVtmDLT3WM
HrfRxTBbhfFrHgcaDwvZF3hWyBR6U8BC8OeUluzOu4Vlbga9EfGQNOPWnzggxbbQSDOZsjDGjqaZ
9lPSUm+hX5vqXSe7www6m+ZHpHI62XkfkYGoqR2MOAhxrXTit6ClrkKnf+cm7Kt7KGsT3ck4tHGy
EOwr6jk0Kve2o3CAgX1rx3WqTXOKDxWqohNlkjOQXyJa029bWbzthsOzPTKqoI9pUyVIkATUQ2EL
rGzHuAalIunt25ZYZQLW8dk+mXkYtLSM4fhIHjSWfAAnJoEaCRJwEM5+NV5ReUX94bZRDnoQBj20
tixH0LSTi9bPp7j8ig93XojX8V4WeNx+HLdjh9PjaSyzRIKtKRwOqQCe8hpjabfXw7PBgEdcUmMy
FeyhBAJoiOx5dZpzTGzO3a4AijDRSxAJxqQse7YwQ/ZobKxtlFdtSXXb6WlI94LlURu85aYdIXuW
WchOkuRx1I+D2v7Vj8FL8/OOAhvoRGVQ0QYHuq5QKg9moAa0mEPe8B3PDIMbghGNsaJi4SH6ovo+
OIK49kuv83LR299Q0UFfoKmmYjJX8UwjuagVmCG+PKGrJXrDdjqLlnJLwVCcgGSEV1L4w9n7tMmc
A4k0Cklm2KSuiPl7V40tBTJ00Nq1x1+ypxfuUvu77avXQsXv2PJpdNnv1WUa5npApeUyNZ8WKr22
tzQ0TTnhsY+x7BDUKoIbP/a9/f/rN88abiL8mACIEPqp9iO0UweCNM7tX8bdDuYYKSACDccWvwyX
g2JD0mAhBb9+AVQHAiuwRv+/KFZtX4Wf+8EcrFIEN68qXD9C/i6rXldhHFkrHBnzH2QP/Wa6n9rX
NtUsfXTmHAys0It0JE5ubdvLP38Fc5j6pgcBshmbl4nIjlaZ7kDQ/B1kLmePeXaY00SlthqS+rrH
GWh7wQCOFPwSb2jLlFL6BarZBbUUw2n8jvOu3Cz3oMDw9xEjLH11JXcRVRrYFg/N88IQ2FoQpfY1
6NDwOsz/EFB92loeMisvV/IoyKEfuBzncHTwOoHEpb/4kiru/xKU5LnvbQAhLIH1OFez2iznSjda
ty1MWx15G7hg0J+PLp7o/7moxpykyRiui5qh3D1bhRNC7n20Vei62qUn8APT7Ujkcx8ZiDIapR/K
BCapC3RHQeMZ/HmX0JUe0d5jR7MVv5Edf9iEgwWE5ciX5zkG7zLsggTrTjtApNaOMN+iWR2UytHa
WNjcGPw2EGCu7D93V68ilL4WIBB9+QAFYMXT0ExatZbmtG7vTk5jNz4ybndLRf/feg+DQhm0MkD8
hfVmPfppCBITEif+5h4JBmIkSoqq1rC+0at6qwNJJzrKY3SUS9RbEJ1PELjZLbo+8QzamESAzmtO
ESK4gytnlqq6destvVEpPmX8HD02mlf+AN0DJF65YlS3sY6w2bNMpVmo9dhTYRScoTc9GYuu6l8c
SOWcyivsraCmq7W5IKjCAGowF1X1dvWjcMbd0ohbm3tFs8Qd7xLnYM21AWNlktK0DGodn3JCnt1U
wcj1xFkUb+8YqNFB7SHnFRZFXZpZo4POtnZ+yt3SR94BVHV3lXEcT//FKVwyKzcw7goMq6V1PYma
ZobhwUYsHbnEHXfFLrPQJwmaRb5KzibryspHr0WvlUHFbNM4j6/3v4k4rLanDNJT1mhaUGZEBqDz
DWcUIc5ifcz27IZ4EfXZ16WTkg97mznp9Y9hMEiLw3FOFoRH5wwml53RI+J+KDDWvtxegKHukf5A
ii2zGjTTLGeWG5Ty3JlBIhHUYdOE7k3MMqtYew2YCN0FAvXgHF4b/LgmF+S59c0ZZBLyIgwH8/rN
4WzhY35ufpBfEBFbECq1UcQNwOEFdVwL/VSRyztN25eNCoCQiaGT33VKzLTO0iUwSfajcodBzkuP
ormEAOxRwHPY6y7/I+CvbDJrHgVay0NRmxdj7DDA32GO9OX2Gd4EiZUFBnzLUJ2LsAH4zqq8Q0uN
k6sc6Fu88bfv9o+F3/RISrDmx2gXXHIHatnbGHqzpYYeg8fbC9nEopUZJpYD4VRaF9myVeJoiyAe
zGaXqrvbRjhO8JsASTvHrTqSyry0poXuMbyLFrmHGPOGiDt6N418jOekXO2B7SO/Wh2DtCF0YGmw
ROQQa/OFD1xRy7OnXWA2OTc71Z9deae49K6B4APuMV6ozNtdJsILVF0aDQXrbuSXKL3o5Vnm0Ujw
TCx/X0FsbcayEM2Bgg94qtN7M2ydLpu92x/wtrurv4VvGSnFTF72kTRu1jR2K3Ioo3juziBjKGO2
qYkE5RK0OViuTu0wu2L6XiU8OnXeUhhswDShTCIV52qiUWqhKW3UuU1Ymx3I6F3/G/RUVjVP6/O0
UZcIm7pD9UP4iOwlxE5tiAXmpjW6ye4NU9WCaikQgI3xsuj9pX399kfjeAYbommY75XLGEe7iSs7
AnVxkyDrXnOiGZ4VBkC62YxCQ4eLx/VLFyU+xB2dWWs4KToegrBRWaaCe75dTjLx1VfRhbTFG8EM
SbmHmyBcyL7wHg1ciwx29MnYJWYHRxnstrQ0yMPsqL/wAMSylZyjx/S+9bkd3JsBwqfjXH/U6jTP
gq7kRQGj1FW72mpAORJ5lVtoR424QwyVFr5cPedEsEFap0Arrxxh0yDmXiepl8UPtz1xcwJpdR6u
f18tazSrWtUpTPTe6DU9VC+dQXDBp35t5QYsmr4G/TJ8SN6O8hbH4AoRa4kaNSxHAxihIXUYJA1n
dbwTwCBKNwnySBYTkqwcoYeLZl50QBqcrhweplyrbKs9VBp1bKW//HFwwyOKw4Y/GHYGeiIMiywK
RiJkDpFDexa9/kUEvQpiWH4YvWzYjbjkeuWufkaXSVTNoGh4qbXQQfslHn2d3YeBNWSVLUwl5+bZ
rop/nojr31f2oiz9O/UDtrISZVmbuLUdfjMEq/0OTV2wUPUPhqf/Uu1ph4EkLPiBV+bgQcH106x+
QyVNeoOyGqCgsSQvgtLCM7VDd4meKdLyrg4xDm4yedutdBUqN5okG9ry95XRIU3KZu4qAxeUupsG
P0hUf0p4/dCbiRn108pyL6+sFFEyok8OuDrR3C3Sd1XRweUAtnZXJwai2tIBMxgPzLd96NMocyir
Jg5DcUldRBC1Qa6kKNEFKjvlI/VTDDxppNjLFw31+be/suG8sGyz2RIN2f/sLXNkJyOp1TrU4cRY
tdkOj0QM7LrOUwsypg7NC6fqTHuWez9RYhcpCDsToPYhP6I6eelVnkbotXr6+6H6/D3Mc6IPNSNX
5MK4EKNzw07THEOfFUsKjPCgzuXox9ko23OMvq0OvVVWEIu93dXDk2IsGqZtMNhCEz2lQ7cvMFM7
dKqTUpRWtNQ2dRmM4d3XqDAcVCOfpzEbnCmSPqKaWgNUxwyDKJ5p0snKzHCvi3H/kA1G5Oly68t0
fJei5ls1+0FQLw0Tj3oBNVZFdjk3xFbb+uqLsHO4gyGMZo/2Y1SwH+Z23gtZibbXJnUzsbKCULTS
0riLBOQKyP9SHfj0BZa+rxvQJdqXcMZMwMu/EfaihlZmKKzcXiHnoLGUfaqeNBDzgxmiV3Y5gEDd
HBxMyPqx+KIXd2n9JlTcx//27fePX+lMDCMNZUbNGsGZ8jR6BrRtoH92nV4iii0i58ofKNxOS662
c/lJK0CJITY5jCiyXNT6JCbaXQL1KukVOVhHGoTvkvk9pGB0iiNbo/EerKlWVCI2rl/SLvOS7mSI
w44QmTOP8oeH4OdGMGBajLI+awN+FYK5O4RzYN2H3h6quqDbFwDk0bvpm66KofPcUev/Zhx6M/e2
2hcGaOuiMQeMnpBLQEN3RK4lIaemfVWEZxripIO/LjdiKweZvBKOljzyxDl5rsBg7qyMslEt4QMF
x7TVJod5KD9uu/jmbNr6EDOwmopDSrNll1VwdmU/Ki/YL402/Xtx4AcivAUxmEnFsFLg3cBwMDFX
9NHIuHyqy9vlBiyzY7ldXiTQd8eeqTHqtrNwmEXpUsaBawQ7jM06dMwRdMX7GIQB5Sy9397O7Sfx
Pz7LzubqvdRBXayELoxKbTMhaFA95mG1E0bO25uzk8biuqsj2xdzFNYlXDObZierRkcreeePt5MM
EPV1IupjAHinrgDyP9OaTTxuOuR/DMVSHgOPKrYE6cDkofSGu+xMPH6N9A8R9OeGMtAEXhmtFEW4
J5qM/AQV53rAMazbE6HBTq6PfXMU5PKiaG+g9rs0amMX9UtTtbb5js5IkBaAmSwxbKpAF2nKoVw3
fglSeXf7q2+Xkj6Bgh3i1bROHOTgmjNXvMGPwXHZuCHkeZZuocAOv962x/v4DC7NBZSmigqbYkgP
MjnUKFnfNsALttgJXikc1DrKoFQ92eYlP1MKco2lPq1Zgl/fSbb5k9+Dx4kwDQaJQgHDQwoGty50
qkHV/qblgasi3zJCj3OqS4ezxM2jaqoKpi90hZjXb7o6QaAhn/oaei3ITuivSn8Al6yyG4+5rfja
azXti7NwgDfZGq/uuHmuVoYZl9ajQB7MkihX7calz3s8tgfZK9zQ+z/Srqwrcl5J/iKfY0uWbL96
qw0olgaafvFpaPC+7/71E2buTBeipnTnu8/dhyzJUmYqMzJC8S8v8vz1ObElxNCwKMvUiACoHbp9
phwqBvodUgG9n9mGhf5jVYMeHPgOdVfkd1Z4P2a3I1W2vLtbitpb+sdpuOoxqxdHvxLtJ+YOJDnk
2W9+8vuEkzzFM2/M9ZxlIIAOmsABoZiTYSab3RiNjALrLL2JcWJNiKfxRJOmjIHQat6WzCkwcE+8
DC0VcptZrmU4IMvz1vd3/joV/ySVPDEtHO50CYNgMSlFIyvexvsQNPD/Dvuz7FALAXZajDhkI5B3
wYL3UHijhCZGM/b5fH/5YEm+m1hRIGwe5mDWcIbVCMRWwcaC+Nw4jXZj0Y1iSEuJZ58af7dPrCiE
YZ/W40xQMSe5U8WWNxSKD12EDR3R8I3fzfG1qBe0qEaZm1g/zGk+oaESbKkMlMoWBt1VUReBKVaY
KUo5XQM409r8jvqLP6IMZh3Su7UTkl+1P1Pd0SNbfZYVwr7V4DSmqbBtgkWPqhbRhc+ZtlpFU5Df
X49O+dT9AHkAxlavp9e1Hde7/Q/jAwQy//9e3KdZQ+WqbhBODHG3SRmWc5vS4RrqE3aaMU/Lrd3l
A/QthDEG2gAL62Omxpkh3IeQL6Oe0gmiwBHWhhqNof28bOF7ZiuYEDcvBDvBXK0mNuZmbZtnh8UJ
gJaJvMwxJff7ewrw1ZqYdwbG2E6lBWsZdZAoVTvdi3wOKUTHulaudb+7lvUKJFso5prFghLQWEDi
OFE1p1KhjyaT0pRZEJLMqmhNDHos9Bj2udeoj7STSkmuSeTp9VKFbROSzEXRlCXURwoQjokGu69t
AfXziyeO3NLLPPnZXr/6JYPrmk/CPrgcK0WFatsx+6Thj5GkcV9Ow//NQQrrEgKvykirKSBYPRZc
8YvmUJMf4OpRjQU4chn3n+yki9Qu8cqI3xJsImY0qMP8FhCNzu7Mf9ULZMgw0SWK30wIoz3NxzYc
sYVBV7kAe+MddddB9Gtu/awEiUAjGzz9FtWEzRScxagqBEkTTnoOAq0IirhLV3ql9ZbIJnelOyn4
jJwbYcM6fLbO197A/bAFa5Wnvs1u5xRI5C97qO8Y9q/rEolaurIL1JzDWg6I+k/rgcXu1Gw1n0BF
L3/Xd/FuBA/SRwPMX25HT9VTtM3XifKj1HtJbrq15qwnt6KxNLbUPX5JqozeYNxzHfwe0DSn6KFl
IAyN0QU1659qvq3T0h5SlMNS6DAGiuT9vF4L8XYiLlCVE4uaXJy1LGNuxKaJk9xWN1ZEnZmC61g6
Zv4trq4n+NSMkHZmyxAberh+Zhdc78zLwJE7fLIvgV8PaIpQv4KGYOrOUrbycxt9alm4O2U7Lxif
xQKLtACCrLAzmULGudt5akG4LHM8JVo447IMReKCK5vN3JtYfa826qFCiymWSvOdjX2nJoVbk2aQ
h+9XJ86OS32d3q+t88Ct3ba+ju6Zo2+lMgHn3OuJRXHuMhkqbegbfMBkZy03cYtys19BhsMCjFKN
bQ69B9MF55vmdE61GRTZ+/icRzq1L9wX9Eb7qFg97ujQt/FJn20drynQjabOm44yCRqlXnYn13mX
3A+REn2uu6bjET4uxWxExjvb4mDRS2XdHskppUJU7nk8YvXrKa1KDOuCKrz6/9avvt5AKoRhtcvG
OdZgoZwaZ1l01+zfL3tX2Vat/37i0tIsS8qIwULXj3bNnq3WsCkm1y9bke2U4EmGuh5ro8BBHIF1
zXPVXjCpfdnE9zkBYa8En0HKeYDAJmzE9eL1nNg8vs+CuzIFlxi/j5vF63pt09fJoXIlpr+9u1bT
RDV0QrjBLXEKaDRz6Ar2kII2jt1Os0snvGYbHO299Klz9kafWBIOBLEgpBir/fq58tiZ1MIDAhJn
nL4V6DCy4VpbDg2obakCmnto7obI4btrzOVzdDxb3QFPhG8ha7y8AZ/jcGJAMk0VIEii65SLLzAr
1wmv56Y4suJoGdxR8sWFrLurzdo1aW9nrXLN4r6pd4w1nlXuhnprssId0wMAlI4xPxnGEcTEjhpm
kDDc5+iQdYFdQT6lD70meRl4apvFDBnA8Zkvmj+rGbSVMztCyc3giZcUwR7dLkeF8ElrFNdGwg5p
FYKOsKyQamWowS7JAoHJEVN8yqBuL6//U4NbWD9jGjN1ULIYGqYjv94i1M0UvE7BBMmhPJDowUOs
Lr/HsXD1+CnPC/if3918rxajy8CuP8cQC+fqJogTN24hy9xVnlnqHguJ1ysfRfS8aoAqSuc3ZbHX
qvCA/7mnmC4KNJB0QqpKqaCaOLTEpq1yDR7BPcnUd4wj3QQ1uFPZXa2/BOR3Mz+E8Y9uuF1Usqmn
1zyDwlE/zM7Up49JW26ydLqDogoUxBbq0QhnpOI+114U7Zobd7qBoYm5tq0JKhJQYNlY7bEIo5uG
yZjEvrfWcIFOzo+o92rGQ9s3WlccaT04ZfJeReGx636UBbiZIsybjcCSEW2bWmiqWTHkYEu/K1Ov
GmbV5kO5XfLOp9MLHTeXPyw9F8FOf5gQwZrJLOLUaIuj1nS72px2plEUbjcFxa5so7uqrv9EJhAM
teWyMjbtktV+UCgPGcRbuwRaBvS6iWqQefcHBXLncBFR8ZCZNwm4v+s28nU62S0+PR0Nu6dka+qv
1RjZWrk4VRbfVkHvgOQHNBB3LMo900AKfHmF57aeol6jaZZpUtMQi/KR1XCmVCZByY3Gdo3+/FPS
24T4K6oPuIyrwnD4sxrZ7PcSAo0mS+/PBKAv9oXQkHTZUNY4Hkeubpfkpe3u1HJ3eY1ncr0vJoTb
mXGjr0ONk+OYhl4YXDXDfaHgbCeNU8eDrS6lzB9+z8+/GBSSy3Liac80g6Adc1+MT5C8knw1euZ9
/sWCkEuWap1YVhrSo4WTaIEGirAbMoz2UkPSpO/spn1JshayYsOmAB1kmL8ADWAnOGWx+UwTf5p/
hctDT66HJLdjjHL2yA67Od23pPFz5aqvkXdn6ZU2qV5TW/tIq+6hIP5rDvHwad/1SHEHyKQPCeIM
GdGlhMI4pG7uLn+47/Akxk6XKT79wiHtwrBSCJprkNbKXSMGRXLkclfbD7VT3ta3cnSSLjku4isv
1C1A0vWAHHtdvePhuKlTfZuQ1FX0OzAt2c0MEndSoL0fO01B3ULv0cBEt6c5BMMNCSw3NzJIqL4F
KRIdE7wPJUg4qJNpgcujfTHcqxZDGcovtF1GX5PoTmkfzPouViPXsjq3BQ+HqRHHYAdl/pN1gMCl
91libGskNp2FmV/1bireAoC9NcT+aq5ktNhnsowv206+hrOegRmGWtj2HMIs+fSj72Z70Bp/Nt7z
/uPyN5bZEpJoNQijtB5wOZN2NxSRm6lvcQNVRughjE+XTcl8nSVmT2rUtGqML7s+aLvb1AvvVS8A
ibBvuq1LfLMFSCLa9kc5V8eZQPJlS4U822rNsuEdXEJCFYRw7qxixoveuaAQlXifsx7V4ihGMGst
iQs7GkHbMVOGiRyhNeaMjNlZjQxxLiU+6HvXbL2cJ3aE3QQfbBOltIRbzcrSL5tb8BlAIOQGcyNJ
8s5qakejz5N9ykc7aHKnacnj0v6Ze2iWgFiSqtseOPWi2rASUgQ5rkQvQZaee3J/+YnCrhthm1G9
R3BpvexHF2wy6mmHdLN+61F9wETmnazcfN5lneyKEM+0qouTmHfkWH6gE9Ltph/Z57jt7IMTcJ2E
kp+tdaOF7PPLKoX4BhVlKDiF+OBRkzhNcJuBe/zyzZEdKSGgBUafIpzBwoLnwwLNbZBU4bFx2Yh0
64SgVrFQZbWCretc1QFZxdqN6Gz9oXdnd96VR8WVvafO3sq/H0vkfpktY6Cs1zWU7ivNTsrOiYh2
1FiBVLOX7KEh+UwiCUwV03biGf5+040/Uj1o/ECp6H6ai8pphsbwYqPaGw3btJrqjGZ/CNsGs+5Z
inGAFDgNilTXbOxpUDFk2NFHXuePYfeTh39oWCNdPvTBb9IOgV12NHZRArHzyXgwmtyukxZR2rgP
C/57HnAbMD87tPylLsLtSOI/zTj9mUPqWtkICENSeIp6r0/HcBy8ImJegKeTa8zDpi8TPyGBw+cA
WhfEM2MDmPeUb/tZ3WvQ9ovN0VGV7npg1T6DlmKoJ/YCjfaRQ9zrUUka/BRqgz3PVs0JycpHZSEb
UW9a/d7CG9qm9SPLok05vV8+WmfTpZPvLAQ0iDuG2I+eAMXQ7VYobrwDQ9KW7S6bkX1hwfMCMjMG
rEUu3c/XGd3NRS3xuecq76dXXeTAAWoqnRjKTsc4s4urdYgicM0/vR+DXQMYGu/yes7VVL6YE/wn
4lM2zB3uvXld7caNcgNLtw3Q9/Dokush2zvBb3ZqFZIUI0wgQhjcqYvttvt5eTXfZ3a/BiyRDIcN
QRIunaId+8qZ9+Y+PDBUiTA2p/5J0MSYf60CUAM0KesW73IoUzagDMiu5eVt6WcU/CntK54oSkw+
4YTlvQbVRMtZsQ7DoxxOeD7tOTn9gl+t+zkBi1aL01+8F+NtFj4UfbfrA9WpF/DRg80F1TiNls5M
wGYej0AnzzbGyewl3asldYP0ug8lbOXfsVNfP4b45J+RC1lmB2dvTr8bdjOmD1r4ZFqlPRn3qFDZ
EXQ5O3KXxZBNKm4L46GiIBS1IvfyoZAFHSa88OOuq9RSgWvAFPdsr61VBB53uusglqe60PB5keGl
JSedCc4obpuJGYBpHE34waW5nwcucROfIhwXMgImOCJwDpZFjUf/MSP9ndEZv9MS8Y01L930p2Im
SqNvvTl4cf04TY+l/kzbt1yv7Yp095gpekJzyVNj5hjxUatu5wH0Fasjp6jfDxpceGQreCZOxX5u
f4f1U6Jh9n1kdjT/4P02LgzP7CGnAxc1hKjRkbsEwqCYULWqP3V/PTSqHbN7Zf7otJc6f6szxWug
f50Q4gIs7zUs8MdUdc0QTS0LxPlgS03Ilrf9AygcHwPyRLKb2VjpZl7q+jC2KPgmbj1Vfg6xNCg8
AlD/SofONvJbxVq8SMsOVnUbZq9px+xyjkBKRAFvADQHuT8bbGahVzpSsA+XGPiRHK/1+Fz6Euth
OKmvG/mo8aKskZuFgz/0iRcUoIXKkOwqkPwYsXHBn7I2ncY8JFzasDz7lP1785ngv3k+Kt3cMQ0N
mOAO2NTqanGbP/iEYCeE0h1Ex/EDXOoMy78xo7z+8UtLFzy6NfxPrDKM12CE8hq/J4uMBFjqR4Tk
N5uhCglkPlLT4/ih/OTcztzAXQyIra3ywmCTh+ZmfJQNUUoyRyZ48GUmZa1aa2RcULmGjHL0QZT1
0Df/5AQB30RRX0Zr4RvbN+0sM1dyCFmEAcYLExT0a8tLNLrp5pcwTncZQZnHBM2FB4omifFzn/DU
tuCqKpR1Fobq8bGIfnGU/xIkk6kpHeY40z+hp2ZEd9VTarYRxRLrxgmKyS2jnyYerqmmeHOl7ln7
Ni2tw9RW4v3PuWKw8oO6DSV6HQ/0r7eTjlVtpCWesEHxkTY/6ShJCM8G+lMDwh3Qw0Xlus4wE4MO
hhEHjhkauyoDAz28jkdMtDJA/ZIv+276DVjivrEmSSw4v0QdJSWdM7SnhPthZXVZ9nqvHWl0XxuW
PUKgSeLj1s8jXnRN+2tCuAvVFLCynWBipWSmbrb2elbqD81rNpYCPZqt1LGtB++SSSGlgepfh9o7
TDbgW+VgnlQx/gJXtprMHpeXyys8ew3+LlBErZV5tlB1gDV1QGFvANfue23Kap2SXRSBaslEmqg1
K+0435m/TMAsEiBuy5+jXwJvO29loOfP3rGwhTgSKsYvmcVM9RMGfBKZMMOvqjPDouo5dxLzZUQS
WI7hpjL1ZyU0mt0IJtFlKL0C9fHJeuD8GFvXGUOiqtV2Gyl3A4muI713R/YrLA9WMWK+svfHuvL1
CSobkYlhmbF1jGavBY+Krtno0qSlcR/xjPlGslzpdPlx+Uudw6x8WZVwFpWRgyRUxarWQR0CNkKE
Ogw0PCg3xesKzNf93Fe0gywcnAm0X8wK53EqtEpJc6odI/0+zZ/0PLJDsK6yKNv2+Y96kNFbnnuZ
nRoUocUt5I9La10nHtzO5zofw43qU6+6lhVJvgPCGftiS0iRu8GAkID5aWv0dOxpMHhM3y0YXXxX
vGWj7VeyEQauo+hdFhvOob++GBdCUB8sVh3NML7WbD/53okXho5V7Gi9AvjAsJZ5euyjHDGknuWm
UMbrIZUIKaZ/8ET98lOEMFUkxr/OVgCg2Vwdh/T18uk942e+GFh9+cmVDNOJpDpRyb3CIjuKX6zw
OpW66zMB4YsRIeahtx5yvULNq8RQcFU/j41sumw97Bc8y6dQ7sky+kJhg7KGnAxQ1RbTh6OvAzwq
LbWeya2/rEQIbRDuzJIW6mrr081ZzyWqkpVnbTIvPsp082SfRvArgbKoXYU5K5D1dna5xlHzT6mm
7uUDcO6p/mVJgh/prf+51usARDt6KYRsh8/uxDpDFiBnV22k0uprs49w2LXdZfufD8Nvn84AkgO/
QrdMJmypQvOqGKMOApOK9aHx8LUeVg3WDy0cbDod6wWEbtnsGJpuF+mMtlfqhBbeNtiPJXAKI0DH
e1OqP9vo96Q+gpsePHONM0/PugJ5J4O6CSm3WW36Cs+uI0PzgizeV5ruxbliR8PvQNkrum81P9Lo
HjgXO2zee4yB9+jPmCba4oldDLXLi3mf6ao7QC8KKrIQSdfcMFfxsMK7NR3fs3CQALE+z+yljRG+
/wTKYnNIIO48ppgT6TFSf08TsJFai1uOljuDHKMkAwiYAGdJVackmgOSdFtLRqiyg6O6eSvJdV8G
NjiN7HYCmeJ9Q4J9wu77kGw0OXnS2Yh08iWFk1TEMdOrMVWOSW60ULwmEOazACZQHfAr/mnKHvTg
WVzegcD4pwo5M19nC3FZodYeBumTPb7bRompG6oTBERUsh8i0897lMWUcWMlT2OueXmFR0fdP0bR
sK8x/1RhrsWpgsKJqreUa7sSqjdhVNhhCWzZ/JroUC1eEmdq8F4KyHq0021bJX5kZEemVk5iWM02
NknnW0r1szY0Fcr2/E+SpZmtZKBvGDDc3aaHyEzvOHSD88GJTXRxULEOStO2atng1dlb/3cT+fpw
OfFkSsANKzRwHZJq8NvJcLvq0E2by5fuE6574WxxIb4mIUSIagvClyMpb9QxeR/ifjvrbyQvvFbZ
avmtOgBbPV1Z3eL0veExNmyHPHO62HQSJUQZ70OjqY1CPOCrNi/QO659s0NJeH5RRslVkO2JGJCH
YNAVC3sCUY1NlUP/bIHSI7rel3flbNZxiqkSblwbFtY4kfXGOdGP6A+QnOE2clZeHcsZ/XRX7yJA
F17UfwI+/gLmEm5OELYgDaoGSBkNpVMTzMzPki08V7Q4NaEJ52piAV1CC2sb/GqXddvw8N9EtVAN
6q4C2/TRFL2lEud+LvCfbOhnSnlymFFj47qmwGi8UN9UMl+TgarPZt+nJoSz0YIiHXNiMAHahxv+
waEou+yA0ncqL7xNJpTUVzI6JpWGPJcJnNoVMjNkiGmfdPhkoxp7ZfCYFs8BudLn2eFZ7FZa7Glp
7Ze6hcKQrEZyroKMj2kRIP8wqEUMwXgNBW1WNLgQnVvs0PNFzgMOeMWD6AgGqcDkKqcfldpcv/XJ
t+yWvFdQ0leOE2HbpWmPYcT9PLmx1Oc0OBTzc1D3dqVomAJPqzuVWphvjKHFJYW+nt15ggckUw0C
Ch0hYciHxAqbqsLOa+AtorVd1n/U/LXL2+cMTT9Ftxmvnq1i8XjdORIXcfZEnxgXXMSkjynIhKCk
HpczCBghMgYaLKtTvVDlG73Euy/YpUv6hA45fGThdN0cQoaNAltSccmPIetKRS+OOWkV4486p4Yo
GaFYfOxolSgYviztsO22cx7Y6QRd5dIOgNwxgdukXHOh0OEqI1hw48qd5vERAi5b3rznTelU6bFJ
2gOzgqu+qR/4kF7XtLULEDu3pPB4BBrHSg3+kOHj8k6e8+kcGgaahjFDQxVb01Oq6NAIiyPgbnBu
w8Jp6x3NcknP50zNFCXMv1YE72AmBpgJqzQ6Ljl4StLczdWfJvrdqfp2eTnnym5fLAlXMugUK2/S
JsILhIDDvXgYbMyg7uBXnXErJdE6dwdO1yVcxhzCK00fZ9GRc9UOhtRnwewrZgBIrekNs0cmNMgP
ZnirGE+XFyrb0fW7nrgB4NET2lRldJwX0E+UmQeKCF9rwfDLZJgw6Z6uv+XEVqQYFRkXfL3Wm1yd
2ysV/6fY0Ed3B3iAe3llshMp+JUpCacyWc9KOU8O5Nc2HELsWtfdXjZz7tKefjrBg6jTvNTgUI+O
Y3sVzqY/zFdqpm4M47kuZUF/Pd6igzi1JeQV2cCtBCX66Kiq6XOp5T6nz3Fmob4GYGNC3ZqDVGbU
DqxM7TIzN6i62P/RasWea0WynI2mGR6DjL7ME8XzP3XmAkUyLfml5jLyiLO1m5MVi71VUwHNW03x
EddiXPSy1EcNF/FQ7xNf8Vqf+MsvEABr16iqVk/ANm7Me4x9ygFSZ3PJ0x8ieJ55DgLeZQFA5S7O
LioFabRVDNuyQJSCjv+CEdDEC/NraxfzvexRLTljYjO2pyY4zWY4134B4rAidraEK4mZ29fbKJKp
HZ/DvJ36PiZ4ozhpgd3UiuhI0Y8yjV8qJnpUWO1bOCZoaCTg2lRyt8D66XxVB9AOiSRHXeKWxLYj
GKoxrrzgpCvKI8/v0nID0dVjqw0S8p2zefTpdxV8UhxwZUm7KDqiiwMI9HilWzVCKAqFfbonDBSO
Qe1ZFfr6lbbVlOCqBrUHC5jTcQbkoSXDyck+teC16qgch5gk8McDGI3yt2Wa7bEb7ZFkXsiizeXr
fDbdPl2+4L2SnC0a0Vbv5UwuI+4SbQoQPShuccw367GuQHQYb/roIE9Bz8E/v5wzwZ1VJuOUrR56
7fpwUN/vpj/qY39T3oBTEPe7do3NcKNh0pC4zR78p6/V5j+MEuL7PJuooYXBGnmV1lGBUtOmK5p1
kuMsu1LiA52AX2eKVzOripYKdh/96r+jH9gldKcMdtleJnvDJUeJCy5rGcGvPVLcoVJlezV5Al7D
HZJgW8/DtomaLUQgURy+BU3YrqYgh4gAp5330J8GyfldMGabAbnwAKEvPu0J11GvBuoVZQNG94Ya
+PVSequDyLPXOqdAB9Y7PW42Y15BkXyPclVUNJiiSyFrtSGYRCqbm7oqMQsAJeGw2IQZwB1Udzqa
Astnlf6QQF+lQCOJZo7VDpi50tyCx48qfWjS23YsXWKMTlWl6A0RLzUBImWpNTgFAPJ2XA1vgH5e
0fC5atvaqa0RWQzgCcsQyniF1tTvQhT+HOU6SWOCtGRTniNlWtMY/ru8i/f5JnaMDXGJAjkRGdpH
kshwwR2PEHajDapIR9pQJ2Wgtc11B1A0yfNj/TOXliVkgumU1TSiCDLLWLssX0d9JTsnW4jga9XI
RK02hG+DlObGGBp7TIYr0ERIchRZnvl5MU4+UBnO6sJK5O7QbXPVJ8B6Nt3etGe3fZCTOsoWJXjQ
KEe9syjxdZoAZei3LBrteJj+s1yWC56Sd2nKANxcs/TtQDEeUpe+HAkjOQGGUFMycshk8QVOKmuu
6yrZTEm5vRxvJJsl8onqo2FG3ZBHRzKXXg/ASQ/sQhMkku2SeD6RT3RoijbjDDc0wivDaA4py3a0
fG+tF0Zk3C2yJQkPRSUKWBcB/nhEp9zmKqYgMUulZDKKyrP1Gm5BwwwESSoDVOLr40mLAxYqWROu
CsiTdkWNwIvQxSznalPG1o5RzOhmfoOpH+hO+kS1NizBuKrESfwfCcP//gyxBFhzVdNqA0Hl0/k9
hQfM4/ebfAMe9ho6tTiWyIMxrypt1Z33un8NC9GMqN04TwoMMxuSTkjAk8Je6ZnWChnfWi+yxODc
gByyk78GhQ+bRnqnJ72BjB9jY1UQxE6y3Or1ex9y28qgFz+STRYDHxbdskFvHR7SlwxklwUkphAP
k8awR3ygwnjuUwO0FwhS87Rq+eG1ZnfGaLe1CvZh5pGwsPWWeDXiGAXxcAHNTZygyp2J6sXB46Ck
z6goRzYFQ9Sc/+ay1tRZKMDpUlfHcOIwoxBUM+W6t8mO73Un3TcHiunz6Vou8/NdBhJQAIMyiA1B
6gQ1LiHBrbKsr7W6Co+hBZjdUrlrYs/aft6OISYJO57N15qRJnZOaXTAoHSEouDoA9mNTk60xVzz
a9wb90GeYTZ76m7CPHKbabJNbhC/aga+SS0auGECeb96vtMHZI7E2nUgsQabo5/mg3fZp53N7U5X
JESAZhwHOhA4tdFhb9mPFQCc4kmYLc6qYPHPIs6pPcETdBhjXyhZd60ExWocYFAjthvwcUvWtd4o
MSE4sSOmxsvIyNiULZ5d3uwlQLgCebsdHGuz5PuIbOWSNGcD96lFoY3VqulixumnxQAT0aENhMS2
8YifD/uy38obNWe96qlFwaskvaaDQKqDV8X7hzgaYMmv5caAhBr4nTCsPN/JtQ0/Ra4vbazgWTKC
rmYz430d5CAARkdyGN8tlBHiQPGS4Jk3t9p4ZWFaCZ4mpocIUI6pf5/7DDO2lVtXH4b6Vs/ZJpvv
+xIcOve5ehynmxzsHrUBZXqjx7Ptg1f5JscUdoU2qaZRP+Tlg4VkOs9aBSCA6DnVHsZSBhY8Fw5P
N1RwJUYWqkrQjOExs167pNvpKUDgvayreq48cGpFyCR1Zg1F3eOzkYjY7cKQQxSApAdOqWiy6y1b
keCwSNT3Dc+H8Fj8XHz06vegwLFMu97w2/Vowomb4UE+RHw20p6uUXArtTIGea5jJweIwdXZpl0w
vdDZyQTqeqcGJmb2VZcZz3ScXTl9m/QuCl5GSYqpyZp/3UWFf4zX5q51Py8/rqK8GnC2wnayXjH7
nJYUTDUgPPuEaZWhbX6ojwnBbA1GUP3Fw9zlY57YVvlvvLBkey3mpdG4EAwRfy4Woq3azRz/1JuP
9YWu7spdGB06/aANKcDu7j/g4/0aEcVstWrmpS/yOQT1R75RkuC2r6+N6cUIMNRXSNtt5/Ko020W
nE+SJHkecxznivHbGrMxEXQLogjz4rWb1r+r6sByzHFgXluDHnVDC9vIOtkLTfYjBC9BO2h3FAbu
r7ofrnTHqLYJOBw7Dz2uxK/xSpOBAGVB2lhv+UmKozZFw7IJQVPfQNGhcpEjrzCAxcEoy7YsruHm
JY5D4qMMwUdVRaz36OqE0NEAbDRNPUo6e44huNfLkLgyU4KLUuJkLji4848WS5BBISmGg9Lb2ost
2aroeXdogVNUNzgzRea4sGDqVIDu+6jWQ2lnuvG77NqDjsZUydtNFEDpOBiuyyp+zKn5S+MocC3Z
hiu/9IDbLcBDitFuWyNywBCMGc4a76Vy0xQAPA2eBQ0LQIccglKUVmTgvrkxeWQTDo4i8GPVZJfy
RxALXOe1cd8W/ePljEe2NOGLoa0KFCtd6xNQ+TP1GMPeYDuXCL5/l1v4vO5/N1D4WFGwoC3DNMQT
nbnJ/ARw9E2SK3SfJKNPw2hjJPNBmfjbMlZoNnYZKAkVxUF27FgYeeX94hRW4raBV+aRM81snalw
Lu/EZ6v5e4ry90cKwSebeWr08ZAhjNeHPC4A+t8GYCMk5NDPgUsjv1TAET88xzT28/KRmbMLcIMb
FFcj05wpuZvBCpeDzXDEhL6JyLx+YiipOJgIdSJ9U83EAV1nCq1Vwp0COpQJMv15sTw16jY6KA5S
FGQDPI2MPnTCPr5q+dU4ZV6mVFuQSmCAOU/9MDVAHM7qH5eXLzsIQuyblwLUSDkOglnFrjUoKCcO
nqkU/8wN/u8ui+x6RGn7OsrxcpjeSANwUo+54mUDrOsb8ZmDyUH38rpWt/rtq+oWxEapZYLnWFhX
ptdhHa4FuIhXmwS0IHP3Dwo8xl8L4oo4z5aJTDjcep/s0ULZRLTfMaL6lxdy1uGdmBEeCk2L8jSZ
0YZk+tuYNG4f8xsWa06mF5KapcyS8EDgcbvUBaa/j4QZ4BH73YdbEKS6QyNjn/uuc7T6hZM1CYE5
IiHmy40CGrD0SpuVqxliJHiOAAelWKo3B1CAAhWFbabdj7aN3vRpOTIDsgsQL0IlpIxuKe97u7EK
l+a9My8gXBmfLZ74Oa9+RzVqMryDalGob6E3E+rHzsSYyNS9Eq26C5P60ZwJJF9mvFj7ax5MH3oW
ebjWGOyI35nZ3MRK8StViORIfr9qnGOwCNxRKoi/LRH9M/VtUGF0rbyNLPiJKLINotvTKKM7OgOL
/mpHdGjZEiXWopW3Gnu1zNbvegtsPBZU2SqbYIaZ4mWVj7/H+VXnIZqNrQ1M6EPTvqPS79Os8ItF
B25amgmt3v7rlQRYxgTax9LA/UZEAYg+sMa5I11/O7Q1OEoNsIrsU8O8GxPDSaFLWXLlv0j7suZG
eW7rX0SVACHBLZPH2M7c6RsqnXQAMc/Dr/8WOVVv28SfOafeei67n96WkLb2sPZam3B4rcoYhRLF
KlUJ+kvDQcEQDYe2iyL3RyAnF67Xz49yeRQnP3IWLIlypFo6+Ynv0hfbkEo2qf/n9h2+nmGcHfjp
V5xZibTOq4YclfMpJKtae2LrpyYu8Vq0KJssli6vBp1n9qarfmYvaTocQIE3rbb1GnJW39QHKJGC
eyl/QenSTjFgt1lY5JLR2WufK0D90wGLDPZYlKnLxxjtCGq2TpBsAUiPfy8N2yx5rNlJ51Bb/J+S
RuuhpeoJV461HSfcJXyBbuV6KHO2o7P3RM6IQQsNte9WHZGKApPRnlIqTzFcbNZpFTiyHDtCrTZZ
CgGnUC53ed07hTdNMMqNmUhsp6jRVu3YUx6oZl/85fT19hdY2I45QUuRVPUgU3yAulyTAJ1B8cEV
3R7bhZdv4W2dA+AqbajGIcbp4k26iw00UtkC0mjhVtLZUxQkdeenFBAUrkPHWBusykswyBAsHdml
HZs9RAn1RIReKh5XdJrqoVzpvnLXj2B3jUl4R0n3UPQy4ISnhiUrpf4L7vpd78s7T4CSP1OKvShz
6/ZHvJ6g/ztpc9YSvVUGoRtIGCtHdr2XzrdkUCVGdj6CYzA2jVVmM/IQde4kGHzb9tK2z9xUX7HY
D0LkcVM+XNWrUtkYmCa4beRqCf7s9acz50QUCbOUMuKMME82WXcvyOuI9z/RiN0h/xb1qYy/WIQS
UNo/37b98wm68PZzUpPEAxlPkONcRQqicAwEGO0ziodWALGI+u22ret5+NmHnHmnsO+bMh2xzoTb
QzxJnbtTzAvF5/S92NQo7vyXQe+cWRbaWn5dxdLUPm/sQAUCIfi8vaiFEzIHxWl61odlhKuvt7k9
0pcOOhEi/7pt5Kp/QXtSUYFIQeg+e0hGFORSkELGx4GBecagq5gugGuvsdsAcIOsHpk9B0XwLKrO
BzlrRdHHx7JNXhjJX8H+UJgysol9OmRbVpN7OQHJORV70aOnlUueZwdyCChuH9ia6J2SRS9DqhxS
VHwJky0pCz9zwg5lPmzxt3edSvZK1zzc3pprKEGmIorUCEVZAgy6ly97bkh6YgRhcvSF77bgRayg
Lm95JHhImXhCSo9iVlbvilq/T6p4FfZvKZNXfiQ/hyGm5mm1FZIquW1er4Ux0UyEJ3BQocaLSSQE
Pm1saYn8cvtHX0ux8aN1XWdUUxU6n9Y2wFgAUYI6ORadBrh5t+9l9hhlyYoT3QkJ3Q05fQdxww5s
uccqXBcs+eSj8qK20XvRNlujhPaJQQ8EQmwkwyyGjMhRO4TMN7m0R1RvD9GwGqXRrBgMDMVXjLJG
BBkYplO76RSzUHL4dbB8jV3yS8Lsa6H2NiTLd6HfrgZjcKGwt44lcpJa+kvSATvFl7+9C1feGoZe
tmxQ4N05ZgAuv9wQUN/oSINNMABlrXSw+BGHR/ht+hKs8Zt18zLUZkzBMQGroYJge85qyBqF+H6U
NkcyRK9kNEALJBfosAzDQ9xAjqFXcmLWPqXboDhGPP+r+mTnJ8wDx268GYzqgUqUmKUG/TRkB8MA
Emofw3kVOypNZg9ltSJtuA3iWgVE35CcXtWjrWaIVSf6wo4j7W9Be9Uqk2qrpNGnLrzchKCqE3X7
Qi0PEsfRU0fwenZuUGAYI2/Xqu4dFZJsQIUC6qIRsKdH0clP2T0D/5OpjqdRblwCzZOSrxI/eagy
SNAS1HFV+WFM2r3HxZanrbTjmEJiQrv309aJQAUS5nHgxuCTfi9SKbfwv5heWoKClabHOgp3Q9bq
TkKr0UwogVcL/RdoiJngvzwkIkKHODMeu3IiMwALUFxqvyoo9GKK5pU2IYSgI9+tdNmSy8Zpy/Hg
yxFwshXoYj1/4eX8+XpdftVZrhKoWkfDGl9Vi8E6jT4wGjJj9tEPuZ2Kper5T08PY5hqVVSQlKsY
Vrk8rlECLg7Vz5ojz94Euxvi33G3EEdeXc+ZidkDKcZAw5g41gM8eaCCrbpPgeZ4DVtUS8XCazzF
5z9uxJmt6c/PMqKIi6rIKJZTl4YN/SF02Psnv4hOhlAg5gCp6xwoLVyZBbsL2ziPyZs60Hpdn7ZR
+aq1o1G7ivZ827Fc6exefKp5PB5pKa8SH/uo3Kd7YlWgJYQsuWGB9xyMzcO+fvacpdru0rpmEXqn
AN2gGliXwQfTS/6MQkERZiHr+ukyLxc2C8+F3netCPLmWIL0Kaq4kyEy98mXVC9go5dWM7tZOW2U
VGFYzQiSOzm5y/vRzOj77e+0ZGT687MjOELNE+kYjOTobfbyIYFb66qn/87ItKVnRjgVY6RkOAuD
IVDPutfhJyptYbt+BmiX32XmG8qR4SZNvoF1z6BFk/jr7UUs/fszxxAjNgsrD/++pmAWUiA68Z9v
W1j6FjN3kPIRM08KtikdUFXvwQQLJddySS9u4fzOo+UirIMhnNZRTMPcWWZz9W5E46cax4XMTb7q
3wxoSiD2URV1rq/HeSYEZDj7YwJ5pSzId13HhTkg2mFZ+14Y42feFidDK15Llr/oefowxOFzXA1v
3C9ew0Fa90GxzkCpYCqZ9Ec3moUz8/0L5h5YByeXMr0qGtFnW17IA1pZCk1Pamu4ciOB3E03bDLw
wgSM6cQRjHmtZmvlR1zsC33EEPyxGv5mEA5QH6WS26nfZBAES16BpASlZs5XZbD06n0PE89/pQH+
J5WAO4TIc3WSvk/9vExZekq82tVbfTs0o9kM+grjrJY/JM+caE6Ry4cKZAW3z+SVzP+ycDvboYii
u6VjIPLUkewPIvht16SPURQ/FGkPcazMDEhiInzb+kVrtoPynEI3wxtd2S9XIzjO6VIcefVUnZWs
9RlMtvYSkohwyE5D4u8p9DR6la7CIHRGDaQuKXZFeL9CYy1iapddBF6LB2j87Ca1zgHMiaRAiZ0Q
t5Y8Vw2UhTN/RW+CcRmakiAFg2Yz/rv0dWjPAtPYxvkpKlUn9PM7vYnBxal4n8kgQdd9GDdpCY4T
IUFXAjXtqvcg38wqCIvImUVBhBi23QvmBNwmonsxdI6XgGScGsweeGmr4e86lp4ChVta/5t3IEnU
QrQrqa1QcdeVTl2DyD8U4B9Wmq0UA+0/Qv8hA4XXwsGYFjI7lFgolQmhwMMiM75cKK/8mJZamp96
3V+XHvtTUuaQPACE4pcy6vsg5xufoE/TV8FqLIeFZ/jaMeBIIyj40RUGPtHZO9xkA+bF5Sg/0XBT
UCBepdBsm3CF6qZTBV+J8uyVuWv0eKTROTJKi7FNK6sOhgUPJdWgFSYfy/DRWFST/IZQXu4Megpc
QS4PSRRwT8x2BrjqKYKtmhPrNadCitNQiC63ffqgaeQNDMCABstvSlRbcV4+hIG+Q4ISbHJat3aa
pk5gNHaLTr0WCzNAy9mIPLPOGsvvR7SgO6coX+tQdUn4lEHbOE+4mRinRkAYUyGWrwD3yJTQlFsI
qSqGKYLY8gYJJFqKnQNOErXGtm7zTapAjKqDyDkoY6NBBp/mWK+loLlXwmmuDu2sesUw5exFb9WI
ecaePbRZ/pyMXy1PX4JxCTT+832dOjEKMlHMXyvgvr88T2DXH3rNKJuTR9UDJerO0B4XjuwU//34
MGcmZnFI7FVannowAQgsADey3cd3jOo7QoK9RDB7iwsqeGLqZfmcNo1TYvMXfsLP1/dylbMopQgU
T0VQ32Cgxhb6RoLaPOj2Apejx77SZegtmRNPEMQPFzE4Sxs8C2Bk3scjL3Esw87ARJ98B1DV7dUt
WZgdfGnQay2AENApxWAJlNXs0o8W/OuCiTlr2hBmggUB9o/49wE4ZPjv20u40hW7+EDzmCUdwa3h
hTAwUqfcNCvJoTZ79J/4ltho2q9um1tazixjQeSRDJRgxyANbHOgscMl6ZwrVcXLBc38JMlkP0ML
qDm5ZGUcVQhtigdurJoX4tSfOHpAYQHJGJoqWN6JYmKcd8A0XLCNLWEtvRmTrRsX8Pu3niUCDWk4
j+ppuXl3IHkDaPhpKIITEYmThc+jdsor/hQC619W0NzyXwZt4Scs3L85fCryutZrcvwCP/vbS2xb
jh9eSh64Hzm3v+y3v7q11pmzGRrIZIw+LEE6EfJQ7AG8mt88YNDx0BK7iF3/DfMjj4stz6UzNXMx
WpwpeZbiBHvDevykW0w2PJc76c7j4Pmj7iT8vnSMrzzGl4ds5ltaYKZUGmKx7UeqOWIiRLWMX2zV
SU7bfjO06zZYACq3AbgiPzDlf0GpciWYn37Ev17+LPTS9ThRNYwynKZh9QyiY2DxAOZtdIzWLMGb
zFCAQIiYO/GDTw5yYZUPQ2ijv7bw6a/Uwy9/yOxWV1JGlG661ZUTHfx1GzgAjWFcJXGEa1jpi3qH
Jt06vgc0exsfmmYL4i1rmTb++kH4tx+zm59DBknFJUMcEkFIKvAgT7eQPy1ZmP787D4DUVJ54fdC
a0wtd9D885cEE34mxZd7OQsLPFk0sQbq8NNgBAcWfyhcf8i7+9uXdXqYft7Vfzs1u6u5XsuBwYAC
GYGqE/3voazXoRfthfYG3VrSvC+W/q7kdJfrmt0YMQrPCCKYrJx2X2GCC3x8ZrFR1kt4hP/P3fy3
uNmrDCKsdKgAdYMjam1/J6+h0uh0d5Pj14+6OV1FUFVZmbuM+bhCjHaxyrn8V9dmSS4HWGWRfBZ8
RwswtmOovzfcQfXtQd/zUd3z6q5nrckJQD9+YAXsr4ZpLUEeeffsgxZcrx8kj9t+IJttvPP5L696
rDzVvX0GrmS6l7915j5irVTHIsF16bYaeKBkxGXlCRpllmH1FsZ+SzOxfXtpunjR7MxZhAhI9XrA
56ErJNcgSE1tYOyfk7+tSc1sEzvDKxDFi6fi2lPMVECe2Ld24Jw4m2N2KypIDI+N4q9LMXoD8FeE
lUKtUdpm7nIj+NolO7c4u2RxEHmirqT6NOiPhpdAu5JZlb7xQ9WSA8WmmWT7UrLgi6+e/nOrs9fQ
i2WDKUU23bMeCSK1xtLOMGl/iAB3Gq3B7j3A3rX3olozFyrcy0Q4S+ue3XQNmMJYCrBuuvLXk3TN
RKa6PLCyZGZ2zUfwKICsCx+0d8tvhZz/nZmrAfLZhn47tjOfDzYYP5ECnFf/4K36TWYF9kdv6b+m
N2wplrn2vpzbml1JDLpGPcHE4inUNStPvqCHcfvST19/7vjPDcwuX6BBZtggPhajARM2fCVFZ6fD
pzpipkdfQkJcDQnPrc0fZCMOaalMyQu3wH5sT7x69Ek7IOX8H9ZbyA2F9lJwNt2rW2ucPdI12Ot5
X8KqGJvt0G2DBsTKPtJPgMRu7+bVwOd8gbPHOsirSElHrz7FU9FUCg+jIr3HsYbqB+YxzNQAqVuI
MT+I1cb6aCUZgO0a4rAagsNRaUsYn8j7jV976wbFCPCQvwVj/5EV4ZMSC6fol7Qnrp8vrjEF9WkM
VMw+SNzHtRIGAc5XFroaWGbCsFh4VpZMzHY/ifzeaDlOGK9yTB/3dl6V/6WJ2a5DFGEsAA1oTrkA
t7D/aIC2buHDTjXVn2fo30bNfHdiFBhZ0kLck7i2E/EScd+Oiw6k/YUr54ErYxQ2aGqLCmIHGcWo
9geRQZ0o7n2ovxC2z4I/fg/hIpC4VQvB2/Xz/e+3zTy8KtqRde10h3UFNFxbvTk2AKj58WItfPIG
t3Zh5slBuxvXRMcuiA3dJs4IbbvS0bYCclrL0fvPSR9Q+ysob0JHgqCQOCedUEcexaQPhiOSift0
wPRSzjHRIxEkyIlvDk0OtDaUoxse3Y082fWB8RUEFHSzmhcAvYC6ci+0FpU72VIqkP2CirWxai4L
6MbIT4FcrP2u+CxD9TWr6juugKM58nTb70bMcrJdqUhvaoZiKvOdMDUw/i7sFtrJfZ8tHODvvv3F
xmKpmqyoREbRFOrrs08I3EtL27BPILsGThyA6vtROKOE4ZLSL19jqEL3Q3is+u7TLxVQ1ZZupkZ2
Deotv1PsUIyOr/zSGXhTPKAyZOA/pOJPLYvnZlTuS/8+63/J8ecgAfJKTiGKoygeWzJUcvM2sgwZ
Mqw6uW9VgeAHIz8R2/Wq9nX7Cv3wA9MSEWxRqGbJ6g/+CF2XMy9V2hwyf1sPvk4Nl9LOnxOclybm
L7MUG8rQg5DiKK3ptsWEVnlSNSd3UxBigMwJZG0MdGKfEjlOsf7SiN+PazizPnur5UrQoIKU7VGE
0mlsPvNOBaczxsbK19s7ObmzH4fl305+ByhnAUiuJowyr8uhbhhaUv+Sga07YQvthSUjM7eNhhFL
fRmfqws7K1I9K+f3ckfXt5fyI2ab7dnMcwdZA4RHiKUI8ZyywiLde0mfifRbiRtbUhtwUaTWbZM/
A+KZzek7nm2fqoJfrslhs9uOrmRsQL6agedC3qQ5IBrTUGbrkPJupFC4tPTaSXzUPZdCoclT3vqG
swuftCzjnOOweJSaTeo5Bf3U2KrpIb7O3oX09/aiv9Emt+zNPHeXgqYxxrKP+oRRrnMB2Bl/wXjv
uqc520Pwda20+n0LND2EoArIpNEmgWqZvGrH0o168dDSzAnqwfYj785IIwgvKPqGBPTJaJXY9IZP
qSw3ASlWPsm24AYMHR2c6RDehKamn6+HuAPv2HgMNc/0JPCQFPIGk3yruiIOWPPB1bUaErC2dl9Q
1FsA+f1MMWeffJYaGKw0SFv3OQaWhNnn1M3Es1yCt0VKwSiWrKMY4379KqK5IwMgN0b3WiWvAuMk
B5qbh0t8Jwunfl7DRwuUy2qJj6+y3NEx1RgGhckG4aRovddAkA7FuvFz5/YZ+FkI/94FTN/JGoF2
O5+dOcAUWjXGvNERnThQPgyW4bdWlfVWpUITAaE3KbitRUfVeO7K5jVgzAXmc1szjCjlQ/eaQhq1
5zUIfTGyBL58n6K5Gatp+lwowhFaZUtcWhQP+xFzzH717ORCn4F5NZ4lDLCED+F6RPWmtfqvSYcY
qcKCc/gpksAABlUJ58xQGMOrd+kcQBBHtE6ukmMYjE4Rek5Skn2gdZuuy3ZyXDp45OxO6g+pD+Kh
wPCfZFH8Hbj+zgNostbxUQ6RVmBAzjG8GGBssaowApNI3l0LOKcVUnApqm3JTDQzcQBlbYHpT72y
Xxjo1CiyGiB7jXn/XdXVxOjVEm9cxS2mrEeBErT/mOSPXedvfQj0SkG8rUL5JHD66lT9zWWJmRgT
wuvfponTaKoFnENpqn7/S3jo/kjdugvSAxm6DzkAtauukLuGji9qWYF+r0Ytf/B3zGieuT9gwLYx
9ooaLAS5P1MrfBlVZQZQjxrD2Pfs9PJ8hPBpq3XHBKiHSnY1jOcm1bEhIIhkUIPYFvofDR4kZmjl
dLWVK+omD4kb8djlkbGFfIRQlX0V4o5D4m5g+b1Rnmq6HCRPv2Tmay9+6ezEpjFtJaVRu6OnNBuc
oz8y3ecQLDHbqHpK6/RVbtNXP69iM07EHUrIjwlwweh0e3+UkAEBLj77knsmZG0aE766tFtZ+QIx
+LOhhLuWe25SygeMT65TLXoivEG72tOtPkrXjL+l+6qP7CjAnD+voU+OT+sTtwI2gULhY0T6okl/
Imi5acngxOItRl3cqNdBZze9E6hrD+0ZPX7QQHBdl9vWex29ld4+RgUoZiGDTlNEUV9dMdhA/RIv
WPsYoa8j+pxJiaUDliMKcUo13fFaBfIcdJuPPLYbowQqVnxAfciuutQVoyybgwFQeVi8lDq8n5bf
1Rglx3D9r6isRrMnYqOr+JYY1virQTNQGyiOcwVuUN9StJeYfOgddcPiiBPtDQX4ylGkhM0EeCRd
GsA/fKLRnkEZDNgs0Hb87fmxywabheFGru+JdhKxYoYgesrA493oLyrghaLvzEHvbV3trVLa+YFn
QVzPDFPZxuSDl5764SnSBHhsml3eS2+3PfRP7Romy0DHyABkqVz9ccY9wYmk1al87EtxGJHrYD97
bzBTUbhxcQwaiNzWvzJ1AM9M5wyoWgNzJCN8D0B2E2imVwV2Lfw7WXlW8kOmM7eENm6W+66GGmdI
0zVt68fI/6tQ1P4q8mx43T0bOKg21noe2UjP0aN685q30D9Kw0ckEQTMuVkOX2XjFh4qo0prFlFp
KpTvvKraVX57T1G+1jy20pXkqQsaiHzn/RJR/s9w9HJnZncKCqBV3JeSOALQtEuU2qowzu+3/9cJ
t9n+z+KETGuQN+myADcYwUSusho9sSrD/ytK4NLKnNcqA6gowNMiEI386TnqwOVSQeQns+3MxCwX
6QkZBz/UMbcBitA2cTF0AvYLuKB6L9tDsPE5BAcnERJUfjFnV55AdkHMXEN9P154Uqcvc+kNL77c
nAVWAg3AQBpDHJP2PcFeDgXZFFV0zItg1UcfXr0Q6l4pG0wGMUYEWJRKkVdePuGok1BpoBlUCNPa
jod0W+SN1WbhKU4hUpKcyin3h4qCL78MxRG6DlbVgvENpQzwy7YNCM27Y6Gqe0IfWZ8iin1sq8CK
DGi7YzCijxF9pHeR8dXhjOhS7jDmQbEh3zeV0VgqdGUsfWhfmbfUUL9+Bf6ta3r4z/IWlvl1TkKs
K+Rgii6eW4gzDcaCC/qZpV9u3qwgWBQizVgBD5QNje0FxJ4mSm97uZ/R76WJWWaJ2CTN8jKB7h+I
Kju29cYVr1RTGv+AZa2Kt9R4um3wSvh/aXHa2bOdg6yh0CADKYPJSnXzN1HfNasazP/o/Sm23u/w
oKyhcyAsZSGJvr6b//Hn89E/qheirBgTx3x8oc0mizTz9tKun4n/GJhjmTEg0knZiHsue2Cz0X0Z
b5T/2bV0YQt/hjTTDv6zM7tThPUeCSXYGcB6qKXRPgx3UGS384RsDE+zb69Knf65Gz5jri/uCWhc
pwkR4JsXK9WjqwSRkJLWa8aSvdY0K7nqdpAyxGiZ36R2HMcPGJfD21UGgWs00G9jv0WNnIRjNDeM
rUQDxQ2KaVFVrEuKMDxrAkz65xGgKZgtNrhqsSFcjUDFlQn5y9PMUdJgwRH+bBxdOuU5i75qUFTk
ekaOQeIqSLu4ZqA2Gdrh4Fkk7U2VamtBPoagRlCtQCASzuX2xv6cfp39hOnAnt0EnUGHTE396Ej1
A/KcJx0g+4gB/JSwyO7KzpLjUzo8UsnOw70XeUAAtkvbMLmQWx93dhu550G/oeLkONIvTOVbNOxM
DpYlBLc2j+85ELScr0A3C7X1fUROASML27B0mmcVoFTIelMXCCZozF8aOcFx0FD55HuRym7fNf+d
uTl/tmiapu24Io5dy6CbM7rI/9zRv/cCYcvGkpjTdff6n6vKZtsLNZVOa1B/PYII0Uxj0GYWnG3S
+k7DPhNUX/jIuFX2zcKlnY7Ojc/KZpsa+B1GXAuO2KkCLUgl7aJ8ib/7J4nK5fGdE2tHVdb60MCI
jmzQjl1dHH15rYEqxWv+GLjuQULspA0tlZco3uRuHI7rgaSbsBBPLAT6D02bVh6cXDSb2xdradNn
4anEWS9lDd60SS9U26F15wZrZbfYDr7qGHUDSlWyputIhS/vb8CGkQ2BQpAE48n0FDQq8nbbN+qD
FIJHRMqK3iw6AzS1alqsjTSA/2uhaswH3bO0Wn8R47vI33s1sDLyV2Yg+40/W696jfy7Cuopcrnp
i70yGqsCuWOZ/la+C4IDkmxVDz4zqjeWkhlvOtslvQ/EE0e3KfocUrbrYowZNN0p18WbElbu7Q2+
7rnOVj7zXG0EcqE4jmSQtdSboLbGHYceld2ClzFfqZ9w58ZC1fDqgT6zOLtIBRvSvgVNyLGs3mq0
mkZ5IQ+YbsSPG3NmYHZjCq8gaVLDACuFWQL8g3ECsI1NY2hL2PLpt94yNSue1GiAC21aS51Vf+Uc
k4gBpkGMfuEaXI+0zpY0uwdd1qlhzfCVyFbqd9RqVuPacCDd8At1CC9yiVu40dG39SWX/nPccnIN
Z5anG3r2smn9UCmZPK0Q1NiQoR8owHgyupLsvTYOXvoWcuAwAQatC5PyyiyMYi+pCz7wW3rhxj7P
U7s+qgZZmn4FrVVXQIYpA2S61F2hP9KuODb1XkvXJE9PafWqq54b6+1WpPFj7/XHtIa6gv5C/HDX
MMilMaj8NMjYeLFrK4YpHtS28sauggx/rbDCOrRVSTIJHAEoyKxKUSw9I3YJT69mVuupZlAaEMpp
HED573zRQSMpA7+G9Eq8ah1KGcZu+uZ3DAIcs+cfAlFAkNDRVETBzTD2nkP1QcnC2EzL8bMHfrfJ
uBuS8KUNZIflKcoSSvbeIShEM+pO6cclNMW1Ow9cAuGqjjEXHSXZy2+apdE4BLFKjloS27UeV6ZA
iSiQman1a7kR1tiDFbWFZu46rX6rmLwxyoUA+9qTc/4b5qywVRM1WYMu9VFrtpQpVpFTy4skCIEo
A4IkTBfFH3JKTGS0XP3wxpfRqM2UR7vG85FY/oWQYdd9LTjDK64JgieGIlMZgF4yH7CBSPEYFqQm
h9oGYSWQxu0qcpJV4zZ75u/EurSWoYxXv8aZ0Xl3tZKYn1P+bRQa6qPTHYTt2Zj+xxSlRVBwXWyS
ofn902+dL/SbtebsVkttD569siIHJcmsuPsFeRCTS3eiu8+UTZL3pmysBKCcY7PqEDcaUe8k3rjr
ieF2DTSLQzhW70/eHr3ypdPea77y4cnrsYEUa5L8AofBnWTIGwopszaHvrMBwS+zZWO1YtBBWGm5
EqwDOoKIu2+NXUPzX+BKU01dpZg7Y2BlqwkkIkevAMqaSy+e17ZbPdOVOynSDRPN949a9YE0qP8A
33Aijfaisnalh72rGSkuY5E80tZbA+TzBBorDFKOups2Cbr+4JYMpN9NIFwIMW6L8kNwKJBHnp00
yqGIcMYYNMDGbS1r1ojH3Yte2q4xZU1FvRfM9BXaisOr4oPHPgPuRlKhvehjHPCrAEpARPQFzfEC
7UfvQfZ0Fzmkq40fLX/BVzZz1PgHQLR42208ObXrUtgjk/Yqqti2GikWAR+RJfmPUTKukRgectb8
bpmGUUjNjIgwiQxBWA1REAAUNL3rwmY/cEst0j8t+F9MqhVAKfjNJi5Se8h7yCu3aHqmECP36nQf
6rFFcwgUsdaFPpRZyeHBD5V78AJjsE1Zxwl/ZS0ovDpvC41oO4Q1UieQyGKvRlQ5RdTs6yi7J8hn
Ki2twWEuu43C93qN7hFzJK6tlBBU62V7SEMpcro4SUya507Rai86eDJMngYPciCj/vcClkdMGoZu
kIT4yP164Sr/bNcAgQpchEbkqb8xb8oN2ZglxdDhKhfZving0/3eTUnrZAJ6MeIYZOOfUuxk/wn1
dkN7vW3+SiZ0YX32XmcMrNcSgXXA2FFaVTYju5fCryDW3vVMXngdryXAF9Zm/pxQH1RFJawBeROg
eRwqu2x80EbDDDzlSashl0PAxQrmjGT4fP6vVjpv7KnFoIBGE7bTGvhQtb/ror91ZlhUtoMgXtjW
K0iUi686r0H6bV6GbQ1rPDEOTR1DUf2NQx51zBo70+7i7sCqowSqFAMkF2GKweFw3/fPIIG0kLyZ
47C6vforoeaFH53VDiFn0WUYOSIHRvhXjTTUl6JNW76k3st/Z2iWoJAgKuHZYKgODCcaEZ4gVtdI
jUEYvrCm68fp3yv4HRKePQ661w4pUUpy6KwaPZp1sdJtGT1P1PWYO6zZuBQL/AABMnzVM4OzjKAi
FVxO0pBDKaPHRe5E+pQXyi6WkYFWwg6GTSWdOu/t9pZe6ehemp3lCSoJSdANeASJGjlcL0HaDPGW
JFor/gMQp2YPETSD30v6SWC6rdE/PGJ7fbqSMRAMkuuNUSI0KFZUOgzBPie7oonA4vba6a889Vcl
RyI5HuNMs1j51uJ147K8pkrn3l7GYvww+aKzz6VAYTpMJcQPZKuGoAwwld4MHclRVxHU4S1QYixD
zxeNzhwc2I06XWtbcgiTYt/WoA303yGw3fh3UopwAaxAfYJJlxTtwldN+RWg7X172Vf61pdfb+b0
fAqB+WT6euDsMwIz32AIyjYeqn6rNifJqh1wtZkGxeIhMLKNRruSLD0xl1gEf2KvLw/vHHQCIl+p
6aeYsXKwSJo6BkXpbT3pHDZunwD5uGp7RwPsahFVcSX7PL8385FSzxv8tOT4CB4iJtGINZX6AIze
48IRWwiLv7tiZyesAPzEq3pstQawSl/co8i64Nin4zLL7y5WMnNvBmQ4ehLBvWlqufd8UKlCSa5S
PltVAQrhvek/bp8ePp2OWwanJZ8tKRjkIWinoJtCkLnDC8lQ7y6iX0R1m/9H2pUtx40jwS9iBA/w
euXZh6SW1LpfGLZk875vfv0mNLsjDsxtOMYvfrAjXA0QqCpUZWUK6lOjdBbaWlZSQoBXMBxRLfwc
/Q4vkh+k/iHQAdZo0b8t1QOaKxrmIRVfkx8E+W5I0PiGVFS85O4EvfFs1J1yQV4KEc6hWhCw3gkA
Hc1DCRhxVZ6QpT2D57eL3k0ABOI6spKl/agnpy0NNzP76x6PSxEE8sExGXRL7Y/Z/K6pzZXaCXsD
gt+Qdayowrv0EMaAen2YmGgSlzdjuWrau17bz8jJ27GzQKFnR1l/jsmjkWWnUMYQZWk4Y4Vr0fTg
EDO+Ef2hnNqjnPdHEyxql7ecF1bYCdkRCqgKxgXg5Z3ZxTyMm9vza7pHa8BvjwKnBrSBRvxnpsBE
ZqEHkEhYcKLm9Iyp1WtpIq4IbkOZaFYSfu8UvL/r1tLb3o7MFiQj0FjHLIhBXnLI8rTpIQc8IzGh
UcULrzSs/HL0vjJTgznrYgjPGdPMVNHU1wK1GxXqQMteTSeIwb8oArmts5cQUpAC5d4P7suyc2LI
SygK9DQzLlf9RulznTwazE3AIGebFjRVjQTpe1rdN13oJhkKlereGDU/Wobjojqdet9nnELgpvta
bQQT9qNcMhOFbsSipfuYBKDilvFsKTlmtmPVyg4T5+M2alDfhZ2+WJ5naGqpGfJyVzDvCvB+EzD0
E1E/Sf2VTKGZ4ADskj89jUyMJhDx1mOCn1BOb3En/hDK6aYxz4p5kMSdMekfcbULJ8ECH5C8XIt5
CLKiXduddeBlw8Uuc2Fnyrz5Hd7+MzF8hihGOyr4UepoPqImbTbSG3cufjs+rnafidPGvOR5owH+
mEJsCAi6U98rnozOYJr0toGpaivtyDXkRx4WWduDIqweBTtPMVM+zGCMLHiPJbrVF64fOzkajED3
i/S8C+hgyOhUmktq11p5H4EmXBKQXUvR1YC/6ycTkN0K8iTJhzSodj3vIm3YLcGwk1WOU/jMEi79
KqYRnAiZmFUJQvl8EG3oElK5vvHeNL3QbZ7B6ukMT9KTnNrgo9nBF/CHKDcj8NdnMhl/acZFTUAW
JN4kiviq4cwpEfh+gtEby482e0sJp4XP+wyMF+zyEPTH9EETpZAlQKg18GqDespegNJfOHLUHjaP
uilS7KYsqeSX2BOLWaARvDCy+bker/X5rSrvL8e3zSRpZYLxMl1PMjGnJqaytpr8bMYpJ4Jup7wr
E4wXgWLFVDU0S6oK2QvB3mnk+xpwnz5t7EbOnmJS7XLhmymLVmEY57go7CnbN6DmDAzFKsGNHwYx
5X5OhLNsAuU7HuXlnI/cUL+ZXa1+KONZwPE6BWNK9wISZ+14it30hwaehsrCnFovfT4jDXe29Xcc
6ZArrLzVtAB109fnZnxONMZiUebYqLY27+LuGIXflK6w5/Y6w/tImyqQn+aPMmhAjLNQ3xJp9s1B
2l0+EJtx/utHKAzk2QTWTR4lXOmqzXfCmNwG2uRAdOScGjxuGXpZfvEeK1OM9xjbsY1a+oCmk/jE
jmzZcCMvhgqWYsuFVZQ2b86C84U/39ar/FkSwXZV5DUuVPNqgM1oSpLdIMNJQvm7rm4LgJ7VReR5
Sd6WMk6jKk2ZsmTC6iQ9TxBYVIYHE5XLKD+B2B6YVlRoFfVW0jyzO1Zh5EzQdsuAxleLwOpBIQFx
MjdICbLAm7q+lsD/B7a7XaZrr0kaQQGpOCok59Y3Nn3d6vMwKZYumGNbR/jZ0Pk2/P4GjzQQ5WAc
H+q6amPVHcbEgawF9N7nPxK3A7CJXg+kvQBcYkn+lCgZG1WF9dHudSfS39XIp5SpAmby0/RqCO+S
DmPjfF6o7cRrZZlZtxlHUiCHuIaqtbxgPF71Wp9OGfSZB6owG9p07uUrtxnEVgaZjNKQ+kGKExg0
k+KuAU95ZtzNoIuS1RLKOJ2NYRmOT/6V358+/1cmGbc/9lmim7QimeNBsXjDntJgAAMF2Dexc+9f
5Wwrc0wImLpyFGS6QpmgKZG99JiPHUEhfHkft/rN/1gV48BV0PrpjYkzQ3GuKGY4HaiiFwcTD/bo
NFaJATJfc4FsLp85lrfD6NdpZVy3NIONuqbpmQQF8bIcd418B4Z5jG//KJtDGrc/oszHUC5o+Srg
Mh6C9i4LVc452n6r/r3Nhsj47lQ1amGhFXWAb1wJ3YlC/QFN2b0gj1YO1wMxpnFY9l2IMkFU+5Ec
c4IHuXyUDZFx6VKAAXK9m/BKVKDWlDtl3h2m5G0yqmMLOm89AzkfcaI2tWfSH5uhQ+Pnqp89SfzQ
og9D+1kv9dHsSltMVKuBMpQ0NI4M4sIJ2MzElN1UyJwJL8x6BIeKdJfW9wmmAjRoYcjG8FhPVyIG
QWIVPBagdO2SFvLjoBNvBLvBwqHHBdXl20W9qgGPMcPuAE1RX0PCwTkO25Htf8fBEOV/1mnUUNOz
qcQ2LEPtYZJ4V4avU587MxYYYqSWzqeMXgDUfigW7owZhgTDm5d/xOUjaYhM1NGFzpwS1KduMFLp
Q8QB4xjK3Z+ZYDwlGUZVhTAfylHCWVNvqUz2ZQP/JyX62kjGNUpaAX0B6otpitA9FIOvfauvofh3
rb0HeBHv+XRVvH1jXCOkiOdKpuXJEIhqsrwEzcBZ1XZg/VoU4w2XqhCLhbopfPi7NofUVBTt2uJN
nzSnn584W0jP2q9Z1pc1xinGeitno/AZSEdXcmo7fOuOVCq49KD6zhuZ4/ogxhP2giSLvUbPhE9+
zteLhaK2tdgB5od+I1hz/A2LQgCpq6EvdHGAZ1lGkHyPR0B+CWhthcEdyEHAa52zn/TIXdhPFoTQ
B6Ro5AhHsiFungNxoYLfoUNmUh2hGJvug94XHcqAwKvZc47N586vktfJzJK4owezjGdLUHRM2YL+
670FkwgmJy6vcjtR/vvQfOZIK1udGMqGEMN5FCJxodrgU/oEKZlP8oKuvJoc8tHYSeMf3gy2h7cM
JI+aCmabIbmtMZIrC+GrCb5J81kWOQU2zj3/TEBXSyygEJGIEw5q2fwwyYHgiXV5D3lnk3EkXR3F
GZQhEQuX28ioj01fQyNrfpv1k6B8hMXDZXO89TBepUniKJ8nmEsqUFkqBITsHFfCO/mMJ5kqOVvM
GV8HerGYeJ3seS5fVADqLy+Ek4Abn0Xy1ZdRq27slBF2AqnxusGwQ2K6w/Tej4BdoidABt0xCZKG
5BauzRf7yOuzf7Gb4D+ToAEpaQb+/GcEr7qmQ10Vv6HrAPcBKZgpc47HJpZsbYLZTiGROr2X6Hai
tqAoJaYxZ5sYBSVxiELZNjFzE0p3YbVEVj+p10WNyaJWvidpbcv98toUglupjZcR5d98gfVPY5x4
o4R1nGf4aWNkVwFI963EMfa6PfzUDbu7Fy3hlfc03wz1XzZNNnlthjAvCC0TYezAg6S83UH424AK
N0BcThHtSHadXHPD1ZajW1tlElaz0QazErHSYjStGjToHQTHiswNC5A/32lxhFEQ8JUH0bnA1Kkx
38bBXT7XdoEMuwNrSmj2LtHxPMw4l416BzbMrH8YDeurS9D2YoPhEPwwZUxuqv6WNB/aUuMtGO85
123rWq8tKf+0NNbqHAXU12OeHxyETgdibK/08bUbT0OxAjicH4E73/Hg65/B+dISqUdbLTGoSgX8
D/jilZBh/Ka1kxpwo8JtlmMAnYPxRYKk6DTknAVvOcr1epmcEoMlfY9ZH2QoYWOT5dY0Iufylm5F
6rUF1vObpRiF1FEu5H2YJj+pKzuDkCzJ5xuzbN3L1jafvVDM1GQV1UMQrTMLChuBRFUmUvwnZKP2
tEoCVr0S5CWDnT4A82iLuLHI9XyO4a2TY2DyACwHn3pnjJOEZxKlWhjb0yfD7P0SO+p3wJHt3pNA
D6kBeAN+dY9XLtlMMddmGccpRYlUmJHYnkYbD6jQyt0B1FPIMV+maz4JxGYlam2OcYZ5omUgvlj+
MicuLuk8UsMhCnbroKzQoFzjRJMbe7yEbxM3trLM4sc7BFt9ND8tY7x5FwFBfKIXMzhLKJFO1wvY
Bn80k8Vn29o8U2vTjF/M5FyJR1ltT7TtDYHS4Ry6wKWBIASkpB5FFGtusU9P3DNF/2PWKawNM35v
SXo5VQp8XEoP2ZwiCGqCTtHqbsRdvbt8fpWte7q2xXi+2YRsWCpIWGQZoZk9OYV5JgCP9eExH1/T
BcVhlOAojUSwmA7JUtcAeYIg72RwBATJo5o3VpVhfCHz+/wNMxt2h2dIqT4LFUAR+sc8XIcZ+DXV
5GYYUS6FyHzYvcXtqTTBSrHEQAB1aOJV+xRDsBwftBlPwZImSaB/kkSVlU/Er4+LKky7k262QPMa
u2G8XcTeFmX1pu1awCs0ETohxbcqrEAMoO3UWATbxHxcupHzW8gWVG690dQlrzx9L2l9NCpDe1L0
+z6JbYAqnkI5/DCGhyxRbTn5IZfVbkzKXTPHnlZBdjpxS5SnlEnzYxM6JmhLZYDAGtUDmNzswXiQ
TATd/C6O7oMGVfvaU+encD63KShby8QFg+E+qom3CIKPKoLbKpNVLgcRc+9B8hTUUBMCMIbnELey
ifU6GU/cxqYi1vLUYtAeJFzAKtv1DwykGZklWIAp+PQkJzsQrmFQQPHQue05R5r3A5jI0xjLLIdC
355MAEYWgqrYYhxSzIhUan0aAdyWlyeI01y+R5sJ+3rZTBzA6Hk9t1A6wEQ10VGmkazQ1d3uZ4XN
trQdKuacBFWnB+aSl2BCgNyZYaoOBDc3BVBRDe2pfZpnYEubo4Sa5/wklD80jKQNxQHymcA3vizK
U9OfRS3CcAKkZgZr0nBHQxMfBzfY/BbAyamo+GTlTZSgVR26EjAXsSTaUrG4HQE/tPwKTcW+8zMk
4l0KB6zWLohQ3HIofEPBfMHgJfNj3D1CYcDutdtcj+xFBPA/hmxnmtnpiJFLsOp1oCPMCAag/DG6
z8zvlZnZihR7BhEgXdK5RhaD+7N2mxYywsNx1Bs3qAuv1Ip9YhDgTaJ7o3gRzQ76kKAYmrvMsHV5
4BT3eHGPnbeRtDgFFAzekR5mYDQV1I5yO7bxKjnEdrkvXMhP8g4wL7izEzYDFQDqYwQe1YK0S2tR
yYne654Cy3iOHd5B2myErI4u6yV1dVQLVZf/CjfRS2kDW+Y1N+35N6itaTi5cGh1JrSVaZWjy663
p2Sf30tWa0FQ04dPszpbpES3nEvCXRsT3qADFYF6Ec6guMKUK3TeMUtoQ9XY/418gbc2xsODj6WG
DjgNpchBq1cJQ+uo++V7w2seEQW59Iryr1zqaGGtvxzja0lBGlFusboswbhOfKVPwSGoAkeAYlmG
cIe+tYK2atBcpwFybyTQuynMf0I2EB2uLAXidZRE0IZ2PwYVc7JlOFzrUalZoOOcb1syfUQgxBTj
5FssTYMjGiDpSgIZEkTQXrKDuHjNQyM+5kmPGNZV2i4NSOYbLVQq5RFUHMl7tYBqoNURexOnKxrb
bAKMFT2oeNrn+k4RntBrt+rgvRFMW5tGWw5wvbF5iupXMzxB+NGLAfiHCrw7FdDllaGtdVDTxahd
mrQWOBkdcXpPzcYvIJ6aipIDBVdbSp9A2m4v2WgbUNoagsAuppt5NG66JkIjH25IcbvqLglEO8lh
HGTL6Emp1Z1mHAQIKIUAYkfCR6nfS9l9OkBnqS49A7q/7eRD791L1coqMDZl1robpYKrghaNQAou
IY1bRAIm50vM6Nwl5FWfwZMEtYdUPzTKD1n9aOpHMxOtDG5WnPcaVD27SLfaQbZIbPrj0u+MHjlS
Ndl5k2MsaXgDT6EtqYUTytmuHI64rY452YMcWYZYuYV6p0bCEyWnipbcmrpDFP7oCowUFY2V0U5b
3ls1yCJKcwdZrELsrWHRQajXPsm5L+QHAwToabM4fSpPdoExqi6MX+UBW5eeMSA2TvVzIpiOZnaV
XarKdRJhR6czpJiA/bWm7AY6trWTtyT0zPCjEW8NHUMcGHsawFyZNV7YvxiJvItrYLLK2g7a+xTP
aSEbLNDAWWmYuIZ6jEpfGTKn/BYAQ9dgqsew87nHUONjhe7sYl4L1Y2cNO6g4s0xneN+32PUjYAl
u9WLGuIBH+AwfJnz9qyE2Us23dQRiBXLm5R0N2VyEBDGAjC+RkNwE2mlC/aoK2gKQmM6c8byGkAm
J1/iR8i82mb20Wc/ulo8CaR7uJwkcN6Kv0gryx1EFkvkCER8K9OnNlwspeCUdDdLaiufYDDpj1pT
csAYXqhz0m/yU+pOu3R2JOETN7AcMJMaQlvYRkZAKHSA+2CjHvyChzeYRCgCVaYyx3gQ05fp9NCD
3R48b67gt2c+RGKrQrReLJMDDX2VmFKJxYrD91a7T8FwJt8KPHoqXhRhNSE10GwFmJ2jezo52lPh
pX66rx+KO36E5GSvLMiRlEUBXC9WlOy7vbKj0gAtOnzcHIPzxvyU5l49R3R43HYwkT1me8xee8Pu
ffYEn4YpbgzmHHsWoJgri6YOEnbvJbcWLwBN9rR7tzRIm4gO2N25EgG8/InFzRSCGgt1iYRmtEU7
+IkXiD/sWkey2w++yML2I/OrAmQyYd9UMFfbTh3NEQPAc4pTJgOhMyDLgJ/TnjGjbgOXftmT8J4b
JhP5paHUmohgT+c7zde93k8c3dXOo6MAuvIbU0O848J4lSXvB4iSf5YkzJe/8ihMlb2QHT+t4Xkw
tu+gzwNgOaNBb9vg1Pfd4kUv0efUgQ4MS7ufnjpI8lig/vuNhW66r6+SAUsWqkW5nAigQ8DZATH/
B70ZSFARPiD1EjvyPec78szRf19dQwOz2XUXhh1KPSUeEy4YeBz9bnTMn4ZX+YF72dyvelg0YVyt
jkmH016II2WMqbkxOHeox8hOVL+Cn0ZxilNph37xRBqgU225uVb1YyrdhvbvUNlv39HVL2FuTa5l
UdGXSfd5R0Gx3EPvqINTMGfUaitb48CIN6dK1itnLoxqtj1kqbDyZC/JqKXYA6Q+rV4DEsmqXunU
Hf7KVWobmsda47Qitp/b39l8IawWzdyiUNGXNI3xI+jhQtWWnq5PkacHfG3UE7mul3e8mGDcd9JU
ieLn9xbeiVv6qQ150G/gxPgdPoTNaLxaHhONgVMJ+qyAtcHDQF36pNHai0011oZd7dBKAAiCW0BW
rOzw74qmK+NMiRrEBr1JwAgIopXmATzDYFmhcjc06+Dx2m8GtC9T7Ps8D2SlhLZud6qzc1kE34HC
Av4g4pWUNs18BRadOS1GEg51ZprtKQcLW2uiJitHdp58S/rSSdH4lKoKr7jA7vAiqwXUMB/lXPfk
8XZeZA5D4RZ95j9emsxBgmLMXBQzUtdZddrpzRDBitLdgrL8QdcPAjrt8eLUGmqN4JaIq2OfRlC3
e1JqYodtagXTMaquMgx7posEbu8bE0Duy65t26Gsdos5fGU+Z2Ua4C1MfKlHSKx9OLEHOn4RyFbD
daW8sP85p7jy3EA7yoIyI4FqXckbWofeZdCNQDHTQaTwRpw7bm5Nd/lSbs2AGxXwi49gvaA2FS8H
vjG6yZCLToCL14NPc5tkBl2tJTtya/P0wTjHkZ3gb6pyDueAphyQhm+6cyHQ1xJvVIJXJzeYiLhI
VQxSPkT/VLrTMOSTKYEVziaI2h6E/KzFP8M8sAWztMsh8sREsAu8W8dxN2FOm0SLI0oEb3u8hpvn
oMQDNX2QpOtSPoFMIFtGgCcgKqSl9jgLjgKKvyyKr6U+Psxq406Z6fZZaQkENSK8CRcDXHHNIDgx
fFctEO60BQ1yl74nE441KCgXuoCsilaMOv0+eqHlRTQPMXsMw1fFgV+mIpte+uuisGODoHrRIlLh
hYGxqAxjKZ6coDbeXY0ovZLxkMHRlEHrzCGG2noUs0NLqCTwunpV91yJgQP9SLsEKzRBb2oerFl5
7oXvnfkW1HjzZy+YfrXG6KeIJkQXLRAf+inlz0m5B6mKXVKSFOlBgKSxBo3pFmyGEaiwUaqXI0dJ
DqEkWRI5EeOxFxrn3ziIlddmDlZXDpVi0Nwn2Qc+1O12OaLhjBAxXPN3edsdrawxnzaoUJ4PgDJG
qIcmEgS/kd8MuKdg3wbHtqPuL6/O2Gwvrewx+Y0MHJeAeVS8Gw3NXYbBjtvSU0sVbHeVF5kfY3GK
zYMo7PvwJdMdAqnxPgTKXQW2jcrAgloFXICR0boCPqBIwPQ8QzQm7I+1EqLAhYl4cbZDVbKL8SVs
gdYNwZ1eVnt1Sv25jHaoiTmjOHkgCnZFIDQSwRfQaVDBTiPmbtOntgGSsSRBlYz+Ihm/QQAVmFE6
TS/tGhCTaeY1YMSQnbg2h+wGZOBOqOYuwXUvCPAYGrSkblPVVRPF1ic62R3ZQnIflYJrmFdFrO9Q
MAOfTqeDqucEQh1glhonM8BbvWQnOROv26X6SBRSu2bMAyB8atv/cpVX+88E6xZKN2EN3sBTA9Ql
+KS18pRqry12wBCR/yyxVwmnOHmse3BQmqBgNzwjmywMWbipHNj6qEMWpwApT7/Ls9zJQFLWgV8o
N90asy1J9D3XgQZvs+tuMqwQaFne9eDkpiztTpJoWis0OLAUQYGG3f9y0+EJoy/PAr/tsBlPVjvG
BOxZ66Egge4vglm1lw+UwvkHxTUPNlRPc3tCAyJyuSn4pstdWWXSRLkskKx1uCfZPoe41Q0q15Dc
M21IVIjeHFjDPcZ63cuXcxtJ8GX08/KucoUwDOp51nA4kj2UYabFqzDU5wPp7Jfw9xRCkUjwxe5v
rHfz4b4yTf99ZZqQQJKTCeul2owzCMoEvAB6Z/om73g1pe12xMoW42GHUQCfU0Tz4gEdg95aumrX
5uMpVRarI6IzI64Sqd7r6bdUBbFWfQb32G6UK7cZbs1G90Z93+s/qgS18UHyJ/NuDIcrDEE5uYjR
2cWIPM6H4ZwGdqJfkUENEQxIsT8PPTp6CFj+tIMe9DcJ4JJxAIcb7xG+nTmuton+qNUnKdU0rKcW
B59ChiA0A2EL+v6snckN8CLHe/s3mnz0Nl3wT2ztWcNgJ6ix8W06Z/Fiw4kR1p/DA31yay94D/pS
7tDBrtL7jZowx7ewNelKm1QAPbFiWpDDmxs44/Iu2NO6cDvYQEj9xsHn2WReLMJcKCqp8GmpTfFJ
Lhy6yYofvHSL1aS/0WzckBNCdUWXQQhCQLNvfsaI1Yedx0VtB9B9nuInrUHWZI32bKOX8wHFHktc
TqqXeYEDojooB2fPeu4Ky65+6PXd7ADx94P7JN58Lnz9HnaOVdeNHpI+2HYUl9C4Q/d62WmO6jc7
zZJs1c4Ombvjg/S3D/jKLuNzJjKCFjGAXaFGLFmc3E1BRYUHq49+Xb3HCecC4jaP98ok43rCTlrk
MMTxFvThdemO+iA/FjkI+2rDJv0MpkTOFPxmnX5lkMnvhiTQ6szAtx5NcJVH4GOvnFi9VScgPRpy
n8s3RPx+2VttOquVScZvhJ2QmLFGyytZAXHi4hjponPZxHZdeWWDSSPHYAhAJ01teJEKGkBL9ZSd
4SBETUfRkS3+o3ZzNn51axQmc8pAuzqG06fJ8Qn5kt44gD77pp1eLbIluzkGoisX5LwoJiQGlKhz
j55Z/i/h7S/jMUpVjpM8xxkaNNyQ8rpCpnh5e3mnlEl5En2ELqsCC5L8DgpuS9Veh/EZ6OZbqZTv
Z1XivAq2XyGrz8lkO72QhMn8eWS8GByx3l8jrmEO6OTvVAA3U7ovc59v+5UDLA0SpCrBpyzi8UmM
lztleRiX+8ubuImZXh2YT2W/lRVTyDW9oVbaJvQmvQQ/2OAW2aOqe+YAMJNxFYrGvaANvNbq5htr
tTzGycRVidoE+fSn2qFHT0ny6z2tVvNg4RznQhjnghbuLOf0s0EC1RWVcD+Ywy7r3QbyTphEJ6ob
gtX08rbyvh3jXZIgj8fChM2eGM9yfGhU+SnPCs4N4IQkQn/F6tspVV72Yo0boMuN206Ko+rhuRra
myQ/KJXAWRPPGuNaSBNOVU/3MShuZgl9RxBrTgVYpAPDVcbXyxu4yQSzPpeM/6jmzsxNFdYaR2/d
Mttl8b2c7qjC++f4tbE3eqA8gDVxy8CqMw8EWm+xE3EiE2/RrJOpA1MlGbZYrTG2M15VoX5rBPNt
Wp8Ay+TsMMdnsnouhtr0i0rbONAQfhMU+amJ/l2V7OvaqUzVUx+hHCTr2FfVUt4XY083lD4TZ+By
IndxqwOfVGdrE03IoEEakugihF7+eU6XPs/wKbEuKOy54+Rj4sBdFuNYz6DCBTfu5aOjbl2+lTn2
gQhFWci29IZ8M4LXhIygkkamZGo/2/q9bAW/MsbKTUAg8DNPZvOB6HPwoudBtuvzznSFecEAwFya
B3SXfMMwgHMRINzW+TXQlgG60FWnV3bQCIc5aXZRJJ4GHSAePXJ0CbOM5tSpyEnxJgXUGBLsaQI2
BKGvd5oYX4cB6ILLQoJcYi5Aws5wpXQ4gI/NWVpiZTPwtXMJuFM3EpALQBdxlt6DAFak/hgU0LCv
TKqo6cvQ0+pbdT9V91Ca5+3fxuNmvX1MwhnO/ZQmtSnfiIAJ9YVVte9k+nH5G23F7rUN+Z8ngkwQ
NO+of0TRH/Ww0VWM+BxGV/hElfpQz++XzfFOBBMCzKLXdYwayjcGJTMUr0KCCbju/GdGGJ+vF+lo
BDT1UpPAroNvS+OT6PtlG5sp5XrjWJffRP8NLMRvclTrP9OQ2DfR8GzQLGnPv9HF33JLa5uM4x/1
ZIomCJrekDv1JdxpdgJST82pr+B+0Zn8jclk3vFgnD+w0P+tfUzgCqLk+O0V6LCmWnQbQbwNJWJf
3lbe+WC8/FIEdQ4Vr+4U0TFhWuIVjhOGoi9b2QRArzeS8YNRSkg5YfDzpvOiW/NluQqe8rvcp71y
kPNkoUV20YFbL+MsjgVBgc6i0c0skG/mxkLBrIa0/XXsovVwhgjlE3ojw03uYZprur28XI7XZ0FR
i1EQoaOvyKWV3UiqnbJV7MqUdyH0cvq29y+b45xSFhhVR5jzEXJs7hQ8YhIWwEweAIBngfEiAfx7
Gw/UQvEgIv9QHv9sBYwDgZZg0S70FJIQYk5LdCXNd39mgfEe8zinkVDAgkjCQytDszXnrGGzOrs6
4ybjLBqS/PerQ8IictrFVXI7PBZOcopBRtyiYeOFBBOxoDvllWi2Ev21acZrEAKSge7zFtfgzOkN
Lx4zl+ogiEqLtoUAxrPbqOQ1K+iC2Frg2irjO2SpzKCFDbc/xlANnvHObyS/D0UfD3GOA+G4RZPx
H5B3CySDlsRmud6JheqLkBEPym+JMl4JUQQlrtD9gwMjiewMNTIcMAQHOPK6AaWH5DGu9n9mgEk2
VKUXSUC/WZkm50Al11rNQVtcPpFYA5Nr5KYYDmWPNbRueiO8hEd1B0WcYwMoWns1Uiha9Bbc80QG
6VX6v8cCVhlnYQSRoEo0l5+KkxxV102l3lFA+OXt23y+/336YIbxGbmMhhZU7pB05K8NWoJlfDZA
2BkJqH1XkqsoxGuE8i4aTM7J+D/BTNENAgIWE+KB/0zhGrMS8g4AuBvzXH8L8IKv7cgBRMAOTuVD
vweBCbcuuSGfLsnQT//bJuNcsibV56rFpg61epU1rS2ChGlZCkxHDI5sAhgd1n6RmwcoCpPgpxoe
S+lcYJZAhkp3F44OGb7L4M8aq/xNGTxTM7/3mg6tkx1oRy0iqVR9OOVVOrYD4devZvxSVyZyVkbY
KUhx+aI9YfJJtuARATIV3wHOVw5/Qch47bntePVll/FM3VIRM1NC5SbKCyDzImsaObeXtzLGIeF8
t6FQYGUNphfK8LT0BAP/h7RRQDf4cvmob/vZv1fDPlzVJpALQosdBcTKO/MumY1nRTnEPSdt2b64
X3YYj6RJoaIZHexEfXWeSHtYZtDlz5xDwbPCOCUFFefE7GGlM4ufxix/y1S/wDDI5T37P77vazGM
F2qqOJJLCtSc3oVTeMT7MjymB/RKX0Au9BN06afyNfV4B28T4r+6pyrjlbpQltLZmGm7CBh1X9/R
3thkT09kx6vu8TaScUM5PlUz0lZcY4zPC/FRcLuPYg56kHOTVMbvDFKmV9DsUW46qKVL41sXnf/w
QzE+QhBDwN4rmkWgwUYHfd/ix85SfSB4VRtIDNToMb/JTZk2GQHWX4rxESWie1hT31TPluHLdvEq
uq0V3uk3qos5nocek6lo2wp7zb28Yo7rUBnX0YbBEM40PhpJ4WnGdZQ9pn2/C7pz0hDeNaD/2a/B
+O9rwPIeyPU0kY4WuSHICy3edKeHvkNHzRSbknEa+xoid97spJAUBDAtMkFBystOeVvNguErE2Jz
NU2+5wPpvlM9mdhvZiu+Gh2ptmuQW6OE6ZeYquA9ATmu8xeN9LpTumiiliXtXhQTr8esntwYu2qY
ncufdXPeYHWgPiXXVjVpoy1LRV2w1YMX30MvBgC44kF5aenseuRozgw0M2TQr0B8js78v3uifX1o
xvG03dynGg0SwiL7UwfBnvqes0DOwWXJUYKilKMAqBecpfwbxr5N4hYPmr1YKSBp8QP4LJLWK/ey
w+/LcnydxrihBSJTRjhgddUiPat1cJX0HUqS3y6vkOPsWBVcgaStmtEky9Q0oDgXN+OBsXkWGKeT
zsP/vhLeMKY4e5n+Z0GcHTVvQFBoajSIp3F1UwEiLasnKXv/o41ikeupVBlyT69VjRCL5Kr8qGUe
voWzVb+Mk6O5IkT0Y4hQ56g64CyNP4tt7BB5bSrz0FALiSo5WZA5Ck+0a/PYQsMShOtEJoRta3RK
0ii6gDxUVcD4HOyF4qPtOQF008N/2WCzw15WydjQPo0ZZlA89ycZ4GUDBDNQmgPJVhLd6QZ31n/T
r66MMqliGkRzq/Z0YZiuhRYqhDLh5RLPcHITUF47ukfFzQIrh+nkz5fPHmdPWQl7sTBG0whhOgdC
E7puaB4sVsG7RtuJ3GqFTP4oZMUUa/mns5sc2QYT1KHYgbPbpbzHl1fE20zGdY9hDFHpQID6pIl3
XTntezO1CKDRU8UVv6DZ9S/5wGpZdHdXQYoUZYK3H3Yvu2qfQEPh6+50GFwNPEQxl4af96kYr932
HZlrmoMLWnCb9Zqt5OmTnBDO/m3nF6tF/Ye071qOW2e6fSJWkQTjLcNEjUbBkiXfoCzJZs4ZT38W
tM9njeDxwP/e11NSE0Cju9FhLSGEjNvUIXGBRdGHZQmrcq2GGWaFiqcOwxu9F+u7/jt5zFaAvfMv
H93ZYq17Ilow6HoJvCGkFMl12gYtBsKAAb6tgCgAUCsk/GovfkRHqLtWdki4FH4egozsq/Q2yvZZ
iCitERDkNcNHuJshrOGSXWP7T/9/wVs0xrX61QYp1cvltaMp7bIyicElmHJ1p6GzeqSjCapjJKFB
/zlZ18CD+ebO4Emuloep+dkpAC34vmTP9fxmgcfc2Bpd0MRXJHnGgEAFHKEsRXfOFIVxEyESTYOJ
dRjxwSM394zq0NAtMKwxe85RZmBnlDgsO3pVdY1vFj3wWiI/Ij/LEUO6bhzU7JZhNB89okWdrbqo
345jgmol+N9ghPPsxom/6SnqoMz1qWN5uvYV6DfBAPgEcEYzdpgb5hU2/urYjZpnN4A6V67cuQBW
Qo5ZhM1AN31zVZPtpN10I/4BhtTi9juJj+V0tPR7zdaAywBcw3Lwxy4G+UIE0EmQRBdDSCsrNIFV
QF0D/esPcdp6qV09k+IJjfXRgrnF/ItiFWhMx049NFkbxACx1+wXTb0rUuTrzGPksk2svLiOFpb0
IUMDpgtYRSOxVobWBXi2ex3SEQRgDxV6nUbdBwWFR4wfcZv5LiaI6wE9e/kArlxQYjJrQ8f5ms6O
T/spB/ZPtmAoJ1pfVpXzCmqbOmDMLd0hgoISRW+KrkTHiz6l6wyEFL3Tbiv24z9JEduGkkwnRG8h
hRrzVlv2RduDIO32spDz2T/911rEtqF5MM2yNgBMpe5AGeRXt2zvBOn96HHcPLBtxJ6C/FZwWer5
m/YhlJv1E7OtoBdSKQm66t1m2k6YONXH+VA0uwSYeYpp+l0rObE/+L8PiYL/Q6xPmAp4DyxzeeSj
9gD+x2T/jCEX2Tzaef/3IUrwf4MCrJSeokyX2ehin7eKUXs1inVa9XB5F2WCuJqe7OLQR0usjXC0
jLw17Y9CIR5y0+ALuSzm/EvwREUEv0dSe9QYrVQ0zMZv2pPD/ByE3vVGJ14fxpvaj79hmgS9vIB0
lGmK5KoZgi+cmtFy4xprNNzI10jr2+XPOJOMQfN/8nsU8XFigtdrllHNiIVpgDiDrVLREJweaAZS
6XEdyWqD5xf0K4YWkweallPbrBHfOnqyN4wosHT3i1L+m57KE0cuZgp0gCRPZgofWkWYOY3u7fmo
VuADv2kdgN+4iyRwONvcfCpPuF9GbWeKY0Ke9Y2tMLiO3oLACQBldm88sRCzXVLNOJ8S/YhVLOGe
GU1mTS4Pk4pHtE+oAIrVA63wjfCfdu6qvTUq5Nyi13QnG/rk//p3hfk4ROHmdQZzlkWF6A4wwLo6
e64sIS+TINw526qVeeKLU3F+1HqghiRv/QfD/7EG4WaNEzxmNEHCcguH6yweRo3GLTBB9maIpkDt
Z/SModa97EJLNUW4bLaZ2hhtg1xAJd0PCNp5C4PtR1ttZzyZf5Gvk22l4K2rKSlNjMCT67pQw3GJ
AptJXt6yvRQTCItFAA9lQwRP+s6onX1JYSFfh4AAj3+tA82lfJBt5Hnr/+v8xIRCQ2AYpwyvkXKZ
gU/2jbGfhUZvjEIm6Gy79MndFhMLdkRjI6+xOvvYXtkrtqGr+NrB1Wr9v5iKkSQAbMGS2GOXDpGC
deEdcO0kum+iGprl19OU+Sz70kdoA0jGYNRAgbZZxq/E/W6BXkQp3ePUVOhzntaVxsLGBqDCZUd4
fsd/uYn3d9uJv22UXnE6Fb5oXGYvt2OvUhCuoxxntDI26PPtYR8+990nn8hixTwDuBkR0txuUsxF
BnC5W/dB+U5MT/OrN3CCbC+vTuIE36FCTiR2Fce+HhG2dI2zagCVp0xO0OaRbwCDu2VPl6X94ZH7
azPfX6In4qa6GurJgLj8qlZ2DYBoX9XHetUdkkMbDjqKkOuoDykA1hFVSFP4573wh3Qh4QOoberS
5H0OmWGQ89ADcTfxilsa4M3xE2RXcB0YBpDWDmRyhcC3iotGySzI1VJlA+pp1LOjY5q+Xd5ciaK+
z5ac7C0esW4ZcdCPdGm2TvrDzHUvHi3MMkuaqqWnyG3viSTa1qjCg8ELjGjIoEeWB8yc7nrihO2Y
NvJN0xu+JPG699kPgOWFl5d53rB/HKLghQdW9WbM72PPQAypPlemxEfKTktwwqlV1lqkQ0ctvQvz
4Uc92X4/y5wHP/Pfg4mPZQiOOEG3mzMUOK14mzCAeSM17GMvda/4whn0ZInoP+R4PuQJDphEdp+o
QGtBF6i1s26bEFiCh7QDzyIfBexW48/uGUPkgOi9Nn3jRZM8J2SbKrjj0qHNgD5U1D7w9uv6lat0
m9b++p9UQ5zxq91q0inFnratHgIAMbAaybFJlI8IFiRdCoPaCZYxV8vVpGdbt5BIkGwUERxh1vW0
6Tuod+bea+ONMj5oi0SE7GlHhPvLkExhDu1U1MCmUEHOG6xMd3mzo0GLcd/iC7B1V8V9+UMHJ5zM
dsjWx38/sR0Zi1VqD3iSmx6o28HiZa7MfbTL9wWA7N11FQDLUiqUH8uFyyaO1bVNx3Ilg9AOoHAA
iIuDxE/aALWxMFr9q9axDydOhJs9Uw2sOwQ3LUMOrMvXDQOxKP1vRooI17lnwBNpUqiJbQDuswEs
KPUHcORdvlCSwxJLP4WrOMhGQd3LGm0gU4P4R9svMuYlmW0Sqz90StiUcltok9hPS3Xdj49zpK10
QMkW3cM8fDctQGUlt0veeaAI9rybrlwtaNJ0zWFtNoAoS7+PefPt8ur/8Gj5ZTNN4bYTQ1UGZiNL
VoHXYVsCMVnd/jO1rO1Y6CIZLwtRJOGYWBdSlBQDYTw+UlXFo6BSKrQ2dJtvU3/L+mfJ8rgpuXAr
TMHU2LHe5nVboz8fs/d4v4BVccPZdoFUAzBaNK3ICg2y+FZsLIqbNqdLBonNT2etJiD1SVeczwEt
xe21/jfcIBKD/T5sdGJuzKlRiokjeVgH4npooDJ8foKjX1wBT2WGAfiLiQvZxgoRxJT1ta0tEDrm
zrZyG6/RqqBMihVR2m2WumvafavRmmaNCjLWQBBywGxWyFBMZEsX7BAYsdqxZdClhNZeWr82Mk4s
6f0QjBBmctoEQzOI5oHHFk4l6AT5bIl+z+FZvuOl+E2OoMr/52el1XWiaRpm4CzOgy74D6a2KBLV
lB0pqT2wFHl1BjxnDATlYFBoyeRpnSqxgr9v5GeRwnHWA0MJVUGisIqng9vl1xmIx/7Pd/GzDOGw
TH0pC6WADPuY3Bk8U+0ZgEu3d8hxAZ5BWm2TrUk4Ot2hdOkzyAN62uCjZgNMbQwFmev+EaCPLXAn
5QiMZzBRPi9SCAK7nJRRwnGZqOYedX2v2cXOYsxbtB5lRrw/cYwNHb0k68ByDlJaez2gzSkbSUg1
1JIGoJkfHWKFmrtNNKRZBvTa3SklgLfqFFB6za3kVH6PGz598G8BZVcTtrwj/e2izXIAjxIAY5jP
J25klv+MbfwsS3A2w4jBRofjKoPgOuy34JZpvGSXrc21BSSkf1XY/iyQv1BOTKNmugoBkC07Gl0W
Nrg5IJLwwFK4vryJkgv7W0A7tXZdmejfJ20Dko3XNCF+Gb0wNF1EfbKupD03Z6o+nxfGdf9kYVVs
xUlG30GIgUZ4z2GF2C34TQMaef/3ss9nWYI5ylhboC2QG1lk2MsYHIgU3AEKW02JLNv+e2zwWZRg
hrISjF+zjdtTWB14pdEYT9aGq25rOz7oi+ylc2Y04bM4wSLlYEG0dL3rjlb5o3TUnanamP8hgWYy
z5z2HYYhJo2urTSTKMyZ58lnyYJtQhgLFoIRCzXW3XdYJ/ABgDqazy06AVujFUF/sm+jG3tnzoG6
KV4u66vEMoplXhVZ/rYtUvWY1W/Mav2OWf/R2Is1XhCxq+AKRBjEQZ0xge9PNdwmW+P5syJO6Aay
J8kZT/1pS8V6r646RWUQbClPVUdOYK94S3fuWa6X3HBrn93LulZlBs0Q7EvnoPEtIw5D8TXZdGSP
PAOsZwOqC0Dn+erGDsZJojoSWyNiRWiMWcri4uY7C0ZCWg99HD7GrgLNogFmuOdS2i/LF3EhHDEE
WzOlpM+SFhs7roC0qrzDCtnhGGMm1ALduxw2WbZEweAsGmaU9Q7q2YQDWO0tXzfv7Sasj0UGipUE
II4ktLJjoYOoMchvZdiK3MhcWq9ghOw6UpyUu/AIbFmVfhVR0y+b7pChZe7yPZSZcbEIrFtji0AP
otoW6egZJGAFrgdB+/NY+k2dBmqmrTKDBZb5Y04nScJKl/j+d2r7Ey8ylY2akBhBPAXfEysWv6ic
bZeVABXeW+TW1OiqonZYs7ccyAI6BQAjWmvGJgloHq0UNPFoMFy5lnu0m1epba9SBmyBy5skMVbi
A31y7bq1eGjK3HrtlPpqMiXzd6bE7YiP82KkFqlNlx2jlIUY7+sseqdPzi4xjQD0cAPYTBQgIrYt
2y5GpgK6D7yPKrOrtWthOrlqAKVqLsvkV+CeqycC2mjb6917QpXnrFGAJl86mG1SlAWgj1V6dOo5
Dcpyvotdhzyn+Xy3RO1dXBo3plN9ryve469dFwvI0pIs0OmtTe8aipSVlXuF+eZOj9XwdTK/5toh
m8AlZ20SLQ4qxDZZtImmXWG/uOVDNNy7yd283I70W1tLkjNnEuTc3BoWJ8J0DP3dt57oTtY14Pcz
XB5dL6H1fQRtoeIbnsPz4l+MVRryd1ETSmPI8+rwIVeIIS1C8zRfgK3YqaDoBlptU/RAytbX1C6D
hbxWFbo46L5R02sXTOjVXHhl89YR6Vzj7y/gzxsg2P6y60qnrRA8AEd1eOTsvc6NhVP2x++4y39D
lCBbupDMGOfEdIYaN2Epu72W7ubC8OL5zXbunOghgZWoNSAsWNR347UzoakMeHOtIutjPv8Vv16n
YsaIkqmK5ixRj+2keTEAqBnwTC9fedl9FLZWXwDuQRb4uMp0PBvkh0wr1hohV3H+mMUyK/x7BvBT
4CDmiOYp0+LJLVX0kbwp5ne9fDbIy+UFSTyamBSas8xBJhMPBMCsgG5vm3e113f3I6AQ5wj8UbAu
lwVKfJiYE0KBx14KB6ri1mPkRe0VbdR9h0Kz0xCJKJkTE0fPJlNJ+0TBadGD+wRmkpXiMwBlLX8D
9MFP/oJvfrfkJ1ZHy6euMUd0bPUrEJSF5ar/qm9nTOznoXJT7S9vouzU+O8nwsCzOLZ1A2E2u1nI
faTtqvbaIjwTvQSgPPMui5OdmZA6KAbX0goNSlJN1jqzrxFzBUizeSWVFeElV1jsB0ZTmFVn/MRK
lm/YvLEUM7y8FpkE0UrHeWYrPBhXif2lGYy7fJQ57cuaIPaBkZoWbtLggeGAtmR4Bt1ZnzxeXsSZ
pP0ny2AJBjfWDD2lDhSgfV3usgXn7nGedrYf98kBwM7Rmm6mlXvbWhhBzFblWmYIZdvIfz/RwNJO
ukLVsY22ZqwoqO7cppYEgbI3jDgt1tcM6DkM2Ub+Uhuu01fe3waI/WC+nv6C1OC8lv/Pf2siWVNB
yJLpTglsZPMOTLe2g4E7/YbOrsSHnL+8H3KErYvgnYdJhRzDsA5L3WP7JrDRAXTZcgKQ5oAZYJEo
/XuN7Xfr9CFTeLh0ttqwuoNr5BDXA0htRgT0qP6BYQejDvkqXtm+iseL7VsIGAvPvva6QF8VwfK1
fMgATV+HSL3VnLFt8yjrduLm49LH8YM50SUFbXflXLYgWgBDRwMa57hgGxa1aIlBnzvgunp205ey
QZY/vDE+9oT7+hOxEZLZo0Ej9Rh3mpf0zJ/6YkWrYusmkxeDaSCFiUuJjZnE2rPNfrf0V2WfoTnq
RSu2BRggiVF6lpKn/ryoXownL3W+XL7o5yOAj28UDH1cFt2Adggeyk0PldVcG8NTwlKJff/DTfsQ
Ixh4ALvMWhTz0DUcg8T1Oa8Wh6NQAad2Pa7lPcbn46j/CdRFbJTOZaOSahCYkHSdA8oucpvrNmqv
aWzflNKg4/I26qpg9Nt8VCxFq5CB6V9GdhU1GCozNMkl+0Oe52NRPEQ4USglqpANVyClfeKVfVRT
A7tAJYH5aMcF0VEtZUL5Q4TzIVLwA3SJJmajwn6MBuWa2TuiLkGlpl7e6x5RrvMhWquwMH2U+ZpC
JVHIeR/wIVwwZKqjmkPKcIhjym7Gfg969dvL6i9RTF0V7Baf+6alCrvFmyWifY46ieK/Gp7mOxt1
I+sxvmyZdVUwRFMLatdUgyGK+hQ4I5jznm5ZvuuXA12OvS0Lhc/0sH56qKmCBXIKtIyNBArTB8rR
7f1yy5sOGQtAlj0Ew1X1nDzLG+Iu+zlkHz+rKSBrCz3B2O1RqZ4NgGSWpeIXzo9cTYPLpycTJFgV
DFkW+qDj8MbF8hMDky3VYbCA1NZLhglkavJ+M09u3lKpTmUTaGLX9Vd9m/sTXYLEmA+56gYlWKk6
68ocszBykDOqMrQA2uuEJU+X1yu5D+/HffIVbT86cRohJtIqckNTBXNiz5clSHb0vT//RMKkxnVn
YyDyqBSrjLqrat5r2RpLX/03OYJiWnSsrYXWCMPzbt2BNkS3NK+csiBSZklPkmxJgjb2ymB2SYdN
m9Vma1RFWIHSpapReCzt9eVVSa632G5rajUh6EFF91NtblWMFg+de2DO05A8MihHlbk/Lws808b9
6YK/h/En56UXXQsURuSLCQPCkw3G2+FBiV4cB6NJyrPqwCqDpGbAkKLZPjqd5Fqc1UfdcDXU6l2U
NQSvV49WlxUqbyAymz268LdjI8OLPV+oOpEh+DxwUWna2ENGk5s3arqPp+Y4grBJLcCjXX+PyuW6
0F/QgisJos9v7YlgwfMp3dS0VgK96cL+Sv3O58uGlXKr+eM3efH8bPxwIkzwdDVJS90cscrUZsCq
y3ezciMFhJIdl+DrymJYIsq7NJGOPVjtvFuqRhbo8SP/LdQ+WQi/jScKaTbAO2sU5NVbS/dQ9AZA
7d4gdagtTeBmt9aQrFmdbNtivgG34L+56ifCBasyVctsqyWEq9GExPUhBplZP5NVMko5+PjpX1qn
YFWKRDWyIcJegl70kXd0cHqRMey2f9dbdf4tcbI0wdWRnHUAK8bS/mnqNMICIPcJmjvrY/pMrvi8
zYiq1ASw0HKdh+pX0AZIbPYZ+gIYm49vEPPeaQNC9prXTLpwCo1H9ZDHayCzASwNbV6jD/ZtZMHV
FTJ7HXqd+ZjpiJmKv6D6OWtnTz5EsDtt2oEx3sCHkBok7YqXdJuo+4mpOI/k4xYNqDKtPutDTgQK
RmiJbSNO0dSM0wZRA238/KYI/3nB4FV9rQE51U/3qRQeVrZQwQYNBtOSZCzwcHXKoHa1taVkntMC
kZZmPkXIX8oAM88H/CdLFSyRMtSaVvOHE1c045HzchveFJiP8jjxfCvAiSzBILnMUiN7elco+9Vy
/DLAm5dD7tq3GNoE+COex2jhJR6ebytZgokbgws3WAx1jCmpZ8PNEIvrZmhX5aE1N4alh2mkoU9p
nMPLrlomTrBN+qgsQLnKIU4h295xAmtJQ5aifqi/NVYkuasSUy+OGtmu64IzG+ZJc9pN0XVrw9hc
Xo/sSggGKXfQvzrxLkgXlRfLvqva1dCwXT7KsnQS1yiGOElsoE68YCm9lW4ctfAa19o7VRVcXg//
3gvq8G6ATxxX0iRtNTOIAQjBXikeDBWtchhgnG+1Am2I6GNLZDjrspUJVsWO50o3B1gVpYoOtn1I
SHvVYuzt8sIkqiAODqXlEJXWBCka76SL73NzloRKElV4J4s62TqjtKtl4MrW5sq9Rg65nq7JrPtj
Iqs8yiQJBsNiLauAlgbaqUq7NbN+k9CbbErDTKbdsujvHez0ZE2YC9S1nqMZgN6C+XqYAJexumq4
X/ub5kmJodcF62AtzRRHKQ6pixV/IanfdXSfT9m+BpsXutSDWUu2l/VCFlm/Q6ecLLFz0jTVeYY9
Ju7KcK4qlHBpGnm5om6N/NbWbmpysIYfl8XKlF6wG9FYNqTgLduJ213H7cqs9d1ofr0s5LyeOITT
kxHbEolfSTKPRTNDyFJHq2h4zepnzaG+tUgWc/5ufcgR9JFMw6C1OfQxp8MVhr62qnRAVTszE/8p
7BLbVPOm6wygC6CgxPCkbOv4GDnWo1pZKUhsG5A5FhVgi8hGT4cEuTmYY7Rr0JUZGT16Ig3QrtRJ
sasLy9g6i6L4TTQAjcqtFj8uNcDbt4sVJIVzo87o9hlYqvpxjNaOfi6QtlHSOWRWQq7ywrku6h4S
OnWnm91qmY5DWQO+e/Eym38XOs7Aduf2rV+6WRgD+Bcp9kCL7mwkr0lUb8z5xowcb+4PTbRXlsgG
qM5qqr/Emg6EGhpUNeB16LCLdLazkD0JBqqru4yCNVDp5nRt6PXetueXeTxaTr1i1bqtHlixmZv+
i11iwl1x/Dri7FmgSAaPL31OgZPjIGQyygJyk9feSn6U5Z1TP/UcoWfpPX15GZPqEAMJsUHc6Lg1
CEIyd0s1NPFPqYrWnzqwWgXSxtFDb0rqFwkrwqRG9A10TDBMNsjLl6z/ocXsus5BMmwAU0ytAwM9
RHYLudSewyKKH9PeuB2swcY+jYWnOsotBfx0elQyVfUMJZF46PPp4o/wShxnm82hAqsttLN3PasI
Rx3diKAABRJibq7AybcE+UaeeT9/J34lBYjg1Sp9oBgdgNRFtw64HQcHmMqXr7fEWopNx33f1p3D
QwItVzdRvKXktR3Cxs1XLbhZNDWSODjpFeRrPjGVTdx2RLURFEOfV/mbPXrOY3NQ0JCHeZp9dINc
YAMmdFmIet6MfWylYF7mqfv/owkpAfhqNHhD+hPdyJtCkzlWWSguztAlQ59FhskTnOhp6q6dH0CO
YFdQmk0TxOpWX2WvoM8JBh+N+7JlyjRGcH6Fbk5ZzfMSJsjPBwBaOYbE18kUhv9+cn5Zles0JQUq
r92XPscYpHLtlgzj4Y1XsD26vFeXFfS8k/vlF0QsUEV3ZqOosKKxG2AshzWI2edK1ofGb9LvIeuH
FGHftNya0Y0HL2fANO7+R3mnlHviIySKPWkD2vmkx4dAYRvLzOhS1qLnd9TBEl/f2dWjXdabcdyN
Ve6ztPSiaMvQhUWyDKhkAClWpaDZsm8Q4ofOSmxr5G9/ANUmINhJdq4/7xwPzBXvkZns7X9edX6t
WYQBQeGyNDqUE49FPAaVFWSZirqtHkbtQ16jsdtWwsu684fQ80OikN2A6pSly8028LKn7xyKmCME
jlMwlmvQNmdH6bmev4AfEgWTnXea5qgZJILO7XV013qobcBlFdBlpSbvEa8cDFhyRURIEFbUAKWr
cY4dyVaLAnwB9AAUkgT1H7IZHysTDPeQ6E3bcry1cZUiZcPTdH3Ix67kpVLZJgrGuu4qavT8bVJW
401tjQdzNCV+6Lw/+FgN//3EjFV9YSIJjz0bjexYFvmBDtdK9B2RvMTByg5HsCxKzhDE8Md9ATY1
d24CqpJdR79c1nTZ1RLMiTumemP0kJI1jzWI1Gqn2zWLtY6Mem0sj1EuazOTLUuwHVpVxznYo/AU
nu4ZhpHtwULrh2TvJHogEtxFre1ULgcSTNzkqM7zIVYeL++bZBmOYCA0OyYcaxoGIlavM+BkaHMU
NABVuSxGthDBKvSJ7UZWDjEuCme1m23MuJUotEwEN/YnCp0MaOuOOXSKaZIjq+kVkcGmyCyASMhd
uoA+ZRFEFMq8Vb+Bg9O17vCQiOyryZr8pETiOnqqlVKyNMlddYQrxMACb0e8QNBbOigC8zDN4T8W
NGsXt5fP6bzDsCyNMziarv1evD7ZxV4f9bFSELulW/vJCNGa71sefY0A4v6vprzxHD2Rxs/0RJox
dLQhOU9V8MxIcad5UajdKd+Yj/JjFSyb4t90gZwIFAxrZpuamfOhFKfOD7U1gA/gRbKDZ2/UiQjB
sDIgSCCbyd1ECnjjLrvN2/S+6dWrBGXVzCY7jbW7JScgH2jvh2I6aACItZp921GwT1ZfLn/OWdU5
+RpBddRCqUu9woLnjjw5xZ07bVj3gjYtSQDJ/89v8eOJHMH+Gq2TASqfy4nYjZFvmxlP4+WtWIwg
oXNweVGyLRZsL7g6F5MyCMtzcrv0j5FrPHSlpAB41p58rEjMFVMrcdOGD1H21bwxZtszG1Ny2ySb
JuaJNadklsl7MJKh/WaXh3qIAHW6pN4EjG+3/nl512QLEmww8sNNnnEUS1ux9rnhblJDcrsk5/Jb
ehjBNCfVYUe9uQap9a4gL40tm9yTCeHLPLEZBVpi+pyPbyRm/X2wi9sR2KmOIzmaM2DPn0yTiB5g
OhQMupPGjrO7bbLGq/IsQFanDBzdzYC6PDU+A6qfV9ePRZX59tgGhdZctWPjpQvaZB2y6ueQdkAO
G4zCN+MkcMGAG1uvsTX6KNIHEb1pousRePJjjiyPU0oL6LITF0xRW5PZGHj7uFICdUH3LX8EhsY+
QVcyjQNeXQbRrcRXyTyImH52Ere2Wn455xXV1vzJwfugx2yjBiACOUqHR2WLFCyPNifOnHHLwwdW
kUj7B1uRr9FJvHhjSBvvJCZVF6xPZta1VrqIAvLBDQwrukmbcmXkDtjFZMkiiYEQ07Wsb5tM5UGm
zpznJbshYDmojfSuLNKjJQuhJesSU3xJFGGaoUDPiJmofqk+J8BdRhrVb+NKoiPvVZwL3kLM69UM
U+gq90o03Uwho5PfO5t+2VuL7gPlb0T1Ngr7jblGbpgML6x5jLRrl14PmKt0XzCq53hxKNMkiSKJ
mUBXR0514U06CyaYKnV6sWWgrRLTJaJp9ZPbsnyGhEoDR1z0Avq7G9O6v2zmZcfIP+LUPpIUaa8E
x8gA0oasH4DqM19tnl3dXl2WJFsO/5ITSZmdlJbLT9Gp2qcC7+Ghf546yXLOT498+GEiRDC0ztG0
MMT8fmsrCnRLtmLLvRa4L466KYN45YJuNBvR6R6o5Co1v8wHOZaMTDcEIwPk/4WiIomTWwDxN4JC
3Vpf3kyZBMGqGBRYBqYKCZMz3k/xeOvGm8sSJMbkNyyB3hpN3HCE9rH+StO1AqixRtcCezzmspmf
86rhmuCM1FxHFZ+VtEDfh4GaLcrR7ZvK1mmG3l0mu0/nVf1DihDRdEmhNFYJKUPl3mrjT0VBIzLQ
UJkMLvAPTu1DEvms6nRoSJJSBPX0UFwjYbfjoDvOKyfFlqez+FH/bh0/hHFVOblXTdU0va6b7Fgl
T0qaeVWqhSgIhrFL1ko5B1lVoUT2cFk7pEsU7EbtlpRqJdSjA1hArL9nuIon5ms+cfbyhp3z+v6x
SMF4dADOmDCDDC869080Km+MSjpSKdMPwXRESaoqNscF6EJtFVWYwN8nqEXM6AbiuEn+ECRwMjbG
f41durNkCUNVco6C0Zgmc+gi1eEAhsAj3mKKGB6NhPVaNgpwvjpnfWymYDxMvc9sg+IizK/9lRbU
5SF9N4tLYFtea2OYo1y7khff+T72D6Ei3Xgem0vT8z4DY40yj74FwUYS/jPzFheoSx7kvGjnhxBO
ZArpKmaRKht1LHTyXawTgUp/1WFmnAag1SM/SfM6BVVQSNPaEnsmco5juDmZ4hTaGgFKJ9XMjUn7
t1iXvJ/+4Ot+naM41WcazEwURhhG01ERHpMg67627dY2vxQorEeFGtT5xkgSLyPxW6+MP2iGGf2h
C9TE3C12EjZDcueUsT+UhT8b4+qyjZDtgmCYkpjpcTZh93urD3vLuVpy9UFRicRRSbdBNEWmlaE0
CTnjagnrJDCv1IcIbJndo92HLh5TG7ptgjl01GvN2SvN9cJvlWzS73y670TZBBNlZhEZGCeTTFGn
0Y0vGr3Sy900kXWdPzn6Wz7mfmwAU255vbzPEtvoCnbL6fWpbzhlZltGr1Zufsnzr5clcNNzwcW4
gmkaa7suMs7GzYw3h5l7vQAdkJMFVZo8anHuGzb9V+mUD9UWTNTQ57ETcTh6msffplp9iGXZB8l5
gSP7s99sHduqMn5eepG+tvPPtEmfXYBP5cl4Q1XrXrFuImBvkfa1jLaX9/PyzdDE6QW71NlYccJG
A+lTbyZD7OnNUc1lIAvnuwd+6aQmcpwbgDrscXrsaE/AzgYVU8ZAYdG6PrGG0HL9JZn8GemKzHW9
YkZjL808K53XIyinMlBAyZnjrbO6ZLsOZ/3TiOYItxW1I5XUOrI+GL7zEOjdL7qNCdMJL5C4M9c1
AWZgmym6H8FNeT16fEbAz9rsWwuALkt5wYhCkIOZrQWPWP/AcKEYIFt61/KMHAbAMkINNrC00p1R
mkFpkitCMDg1gGTUAcsV0mW60QTlgLhlnp6URfMpkHZ6gBsBOM7Nrg0KzNCqDLK49g1CQxrZ4dR+
NfN7q5mDdrB9u3mI9GrXAotgamrPTdm+U6hH0htda68a4KCMWbVxm9Yfh5tCu6nyY2M+22rtFSUL
9H7c1kMZ9rls/P9sxH6ys4IBylvVIKqJqLOJh1VTV35cXDWxEibYMdUi3mUdPh9FnIgTzI5ObdsF
SB3M7hNafMiywjQ7ZvwAONaGOkpDS1CgMUUG9SpTH8EUFWo3mUuEW1u3xUs7PNCM3cYME29Ar7vr
u1KyStmeCnaI9bONmXZeJuorYHPX3mB/n039oA1X47iR7OhZs/Cxo2KIVFq57dZ8qCndTpinYuH/
GivoPXYXmL03kd8fbIkxOhv2nkgVgiSaJ3Sx+QBQbLwtav5l1oojQfFVN9eX1ydbnvD+okONpkHe
f6kY+TMGuG4N8pjGMgxyfiK/+aqT5QhvL3fW8rbiPQwDxrSmvNtmZeQ7GbQTLZIqrFuOwXdlvXTa
ppt1YHzdaDTy3R4dqGa2rusmNFrEEHMd2PngX94B2bcJEVHk9IbSa/g2JVG+atH/I+1KeyTFtewv
QsIYMHxljYiMzMh9+4IqsypZjdnM9uvnUKM3FUXHJG/eSC21WtUqB16ur+89y5OhmLtijgGT/OqN
G6WirsrbjTE3drC9ireVnrR4jGLWpxb5dqV4dZEdGa2ObQH47cv3H3gxFTmb/FUIqkoF7SsFH1hH
5BRN9GBM1saJ3Nquy/eePXf1ImoSuayvEOzJjB8rar3I6Ee8SbxdtuN3G2kVaZq5yWItwUDxD+PT
OuSQTM2PmQkjD+5t0/AuP6gX1XO4AKKtuBZE4u0IiCeLGjz/Br9/LIM8bHz1VQkzKEkbj9+vE/nt
1vyPrzsbbrUVydjVoPFCSSwybR89SDdOR0ea6DHQMK0BFK2pO+kHU0xQU8xdYQrHnG/TAsaRuQ1g
RuJMw3s2hDXYrKTa6bV0VbyZMwtdS0iMg3/nszRzE+1makq0Pd77/hU4c7+ZbpThp2pobpbOjqqD
ejPC30NCY639kSh4tgjfGGO30D509UDjZ71/yoediR6U1nm8Gr00fsjEaUpSl2vX0npRzSDJfHu8
Go33Ed5Tjfqcj0di7fUsdUc79lnXusjrEuswUw8RyOm0L3Rc3TjmuKgEZAZzF4mgl1rpfkyET7oH
Jvd6k8F9kjmjThwZ3cxq5KuwECjzN2oem+KkQi6eo6Y4Iv8dYY+Zll04g0rck1udPM2AfedXbfQw
FKXfkkdpAR0Kz09IZzuiiby8mfYibSBql+5h9uQY5qcc4IxTVnDcG52KwJWyAfupuhHzUa3gZ9Dc
5f1N2j63Y+/VOXEZtC7LCa6p1Hofu8aRErQ8+B7qskQ29Wa0d1Yzer1uHoryfoDmb4cZgewonDOj
JtSsh1qDd5WpBZ1Ru7KBU7HGnCa174ZWLSEv9pYBGmz1lhOJ7H5W+qtWQK6E2UbtGYl8Y3n0E0ah
u4VOaSXFfqD4K2xaoVEUNQ9g7T7TmeJDkl/f79yL4exs367CWZqb3NSWMgJTm53gmjNbGNee/EG9
5Q3xvh/tctXibLhVQDM4x7VVYziuxG611/0kABtDbwHXdiJnKej9GziH5cb97myuQlzaTUZmLMoo
XbPrj80pgqsEvhZLBbXmrXfrxYTq7AtXYa4oVdvMFpTKPJaPc/KD49laR2HSTw4SA0fSfCOAbw24
SqkSIAylMeDrQOr0eAtBgwSuQuRg4H1ctk+qtttYw43pXAtvKTNmky+lyuiaBIsXQbRjB6ymu710
F1OcP5NprnKp3MoTXVu2S9IZN2ZXuOpcv8Xax//zi5ar6+wObE0T7AgJ7n1E3hr1J+1+muJNptCh
Vd0CeSPMvpyqK51s2GriXM76z75wlV4xSFFItiB+EsiVtAcSUHBwTW82HEE8eOT2kIPZRvZfvPTP
Rl3dVrWwzVgsXWJSvrXinuIAdp3m6urn9zO7/D3rk2dQojLdslVC2erkmQLSikJgYgeTH4gBl2yZ
bORjlz7lfIjVeZvTxOBF1+OtpH9FVHVzvAONFmRMtsUr3BppddBIauV8aiD5Isqr3L6yq8axxyci
NoUSLu36s0/6B+4w6buo5XJ5gr22tuHHVVy6iZpOO1K0v4wSrGzd2Gd914V5SVOX2vyU96izK+2e
K08UKfn3y3jpkjj/QatjGPck6liMZczYT57De6040vE+wt6BtfP3Q/1GdnyzZazVWQTLpTbHGXJ1
tShuTG5D+TSpvWmA852IoUkqB6dI8qfI5l6e3prVT1YKlyoQUrSutLrw28a4iljim/pnq93SJLkp
WsOfU+pPSGZoBdBAvoVGvXitnU/Q6hTzgVNBGFZs4VwoDrtiH5HXwRdiDKPO2TYx/o1y+Ocs6QZR
LZPaTF9d24OSGV0pBZob8FqPrfrdFLfJcNNFmt93d5F5sGUoCURUs/dBA2vIn3XNMWG82BeVS3pQ
n1TdmwfhEDt3G+i7FRGEOGwFwp5J9HNiQHMMj31Lg4pUXsy2ygCXj9Kfn7/8+VnANWxrLMcKaqVw
23WV3HBGa2Fa5UHdVBsb6mKENeifsVYxyCDZQIZF0AvS0CUyjvhQwsy8/+1nAwUsrzNhTgGZ3+/3
Mbl8Zv4Mu4oW3OCZEmv4xLa6HaGtUICtRW77KrSbO8Ynx1CeJKou0RywaAIx78qEzRZMViEkJ/T8
7ftfczmi/M+PWWtDl9okzaThOMDFUZRoD82Pkbb/fozLsf7PGKsgIVS9KEuKD06Z5ZgGpPmKTW7T
xTF0oGMtZhm6tZbRbitdJNOEMQRJbUfNi11dja5emM9JZt4WxcM4Za6VRW4a63dWtwjYj6+mqR0K
sPe+/9xl/f5xAv/8lPWU4oGWjx00c04cpooVvR3wOuqJ5rTKvBdV6xWd7UooNX4/6sWDczbqapKl
plsTyAPYVYnp2ChulPIKLJqdDiG370famOq1wxVjPCtH9LyQVjJf6iN8kTZKS79hCN9N4Spqyojr
VWUX88lk0memSpyubJUDlLFOhQbZvZze9E1ZQWhxhipJhWrBQKWjErwv7UR9a5jJnUETJaDfIAaP
8WPaDnfgk1+VxIDxWLdPoWHjNIPVulHRuqivOnH0MlO4YQ6HhFRO06cHS1M9S+zMofY6VO1HJdm3
gvrW8Gg1PytLAWcufuAF3B6y/LatOx+AHr+l5a0SQxWzrDxrxJt7Hr5EJNHZtlK3hD6kgdfrUCK0
SuqokGibUQ9v4FxecCc2WoCPi6MlgfNn8qgr7CjVOyUdsWcy7tCpagE46K4HkANgnKsJB1I/aoBg
si/EQ5SaDjdB7ykfBH3J5xbcXOZpog2+X/+LIUOHb5PODJtqv+PbWYim1ijIpOUqFKHuobjoSjWo
h8/vx7h8hv6MscrdiigxYmOA6luGksg432vaI28Gv+3DPga9p4hBdr37fsjLB+jPkMtPOvsseIwx
XhYFDhBw2E3iyCS6qbTYj6ItSBHdmME1hBl6/1NWVgkuuf40SdB1De5yyCCn/akyQNmWoHvQfs+p
FWQFcTToW4v7jP+wp88RCblZwXAprhzdwiMk87tePSDJzpze6pDgvtcVfrz6SinfozehguRdOrQm
Oy0u7xSWhREMGIhdLiWJjUB/6cGJ4PuvnbHGTaOFxPB2wKqZ2qNJB0cWhwqFJja8S2I7jc23HpwX
r9KzAVcpYUN1WGl32IqdN8C6LPXzX+bPCrVnLz1mUFRFa0QE9h49kkpu9E0vlhHPP3YVo5CIZ0ks
MHYuK6/EIx46BB4aa54y87AYX9ri1iAfKnkoxuSRjls9/4ufbpmopOuMGNpa1xjmWlkzttN8knXn
2UN8zGGErGp3vHrtifhPjvzZYMvZOTsbcTlE2D3oHEKbxef5Z23cz+hv/gcH8GyQVToWN7qB5Wyg
1DxB51/utQampnrvGPaWD9Nvkb5/3C9nQ63CC+QCFTWxakxewx4Law4KTW/uLAU6Uy3JfxQxWqNG
DWkiSxef+aBfGXw6NV21j5WeOmnSMj8Fl9LFJm+9SoXLakRMV5X/CaHCOPudq5iUcFGPlI8zskH4
HvalY8GnLx23XsqX9/KfcdYE2HQiZOxHgOpx+YRVIMLcpSEuln+PXbScym9mn61SFXO0Ey2N8TAf
6zEYm+vceK+6KMztO8Y6p4WYL86WOzJSOrp6O7VbtK2Lqihn08pWYUPNZVlAPBjNegbV8/ijKF0p
TyKXftMsShfvSoO3JMD/32/wy5n/2TSvQgYEdEx7TLHDy0Uzw48w1YnHXWvxznMArr7he+Jn/nCV
B3IrVC5/93eTvmR1Z0cYl7mSqAxHGPD/cIAJK8gOEGhmCJLRa4omyKYf3u9w/92QyzV4NqQWG6hM
VxqyuISHnbjOmw+Rn7Se3sAgDEIbOdrXnXA7he8nQAScqJpcs+/es6j8NEVFHch5PzCme9NiDpmh
Lcvnt1Sz5EZ02wilbBXdTAbDZiIxNXYjgjqhztw0nqEihabEE6Td2AYX8+ezXbCKc0UlTSoZdkGr
7hMSOSndYnVeRNycb/BVfJNFq2kdwXleCrGLcuEcgg6BGjq8XDa+5vIr+uxzVjFK0n40OsLmE0SP
nRzMm17/VcfHtP5kyS90EJ1m/Dkoctdp0i/gpCrLL23TaupiRvXnR6wLY5GhkAGeIPOJQuBoqn5E
NAekZiNDXGbtm/38D/D0HCvVZLZYuArNr2EHyhPSNsPJYn2Xsi+JVt33AWOZuu8G1P4+QDb664VB
EP5VA6KL4iNLrSe9py7tCi/h75lAG8su/O8H3die1ipIRVGX9WOB7SmjV6W5sjY5x//LbWPrlqnr
BjXXhA5CGvQUazYBoEqD2imDHqqr7V6Fid12o2A5vP+cwz+DreJer2olZEcwmDXvlSZx87T281g4
SppvhJGLIFho5DJbB3fWYmtGxDDoUw1Q1XRS2L4BDDYnXdg0aRgXrxDRxV3GfNXunTnVdrlK32s7
eoj7/Krv3+Oo3YCsXlzFs9+yigAmQ2+xptp0SuHGapKrrlM2NueFiaXEVhlKLvhadb2KdSv1Sov6
+mSnKvhITQCnDb+fpN/Dpvn7LXmpivrXWKtFZJFsMlMd65NCzKs46gPLTPZNZLm2VAJpRA5wtkET
VQFcF9x6Ig4bsJvKUmz8kAuz+tfvWN1ok8wLmUPI7dQVLKjZrSKKrXt6a4jVZYTqLZm7bK6Rmgbo
1bNX7COfu7A2QuxuvOGIftompPY3h2x1Sv76sPWdVA9jVg+iPhlZNQRoZ7zDIAJZCfqgfQZ/0v6t
xWGGgJU46GT4UAZ+jBQP+z2wsZnBJcknaL8/0W5XW1DJNb+m4jWqX7Pi2bKeWzVSnVF+kPJes76g
kenhla2r0cbUXbgDIKfPYCPEKOrEaza+jHtRs4hVJ1FBNNcaHXO66uKfG1vxwiXw1yirg5XK1siN
WWG3aghvsMabfPh+oCh0t5hjLgLBZenDCxyOz0Nxt6XiciFT+Wvw1V3LtThJZ3uoIIZ/1bVzkNf7
Aekx7Q79tAVnupS+nQ+2BskxOM/BUiWhJyt7iMuHvMD7o6wBcle1zGuN+7wqXdEB0cUlEF3IYwbF
bdBhynnslgN3Gee+Mqawq4N7kFr601LC6slGrXDrvKzWo9TjfkwUHEmZDbvRLq5gwbNx6i9trPNI
t5p1osioIMuRtBvL7c1fUZLsqvrp+4218R366lGUaI1SxJAiOKnS8lTFdpXB//+NoP2dTVTq2CQs
xwgDUHlmCRXcduMbNq6EtXmrpDHpUgPi7Y0GBR4pQ5p2niyhgdvvv/+WrZGW2Tx7WuizCbBhgssn
7qQL+2Yvr9hByjawYT35/VAbq79uqM2kL3VrWX0oLsKC9muGJqGIgu8HuVSROA/A+irs83iye1XI
+pSVlpvYH9zM3Ej2r7H5GuWF29h3Jsy30+ye5cRp6/FAaz2MlNmp808F3ThYZDh1hsM4bHGdL8nG
/fXTVndDHZuyG4wGvqHTWDikKA7SRtuwSwKk/o5I8T7run0BmHgMSTA0nwMGT+ep3Unqk1y8mVG0
b2QeqJvAwQv58V+/bHX2YdBZxGq57GiYrHj6DSo3tw09qn4OqfTUBUJdk06m7q3XYZ8DSljvNlbt
wqP6rx+wigyGbs4z5fgBtT/gSUDBehpCaz+dNDhiAUT0bzCtLl0BZ8Fo3V1KOzFXBAwvQJdJu2si
p98vZFvmWyfx2PmWM5w48qGjttu6fLaysLU1Zsz/DC1u/tsrwQ4hjuKozg7F3o2ouxEQ120mPpOZ
5cvi2uhYp9B9TDcP3dYQq6dOwXMYOxYYgp7Mg3KKrwA9hbx9xTzQK311F7nqBvdwI5isnTLTghpq
tAQTvSG7dHwV6KfTOdzYlpdHgWstiOqqqa9ZLwOP24FZ2COGYyYufTWCFmIPFa5fMDp+QBDBV/b8
BZ2EjXEv780/465umF6CWRxRjKsehh8qEKb3OjiAmZe7FdTdr9U9qmuLlyWwrVtUy61PXi1loqoD
XJAwdAdraSt/gUgbfGa2Jnb5gH+myX8+cHXtKL0VWekysY3ttM+L0mri9U4d+4vvexzo999P6NZH
LX9+dsvNSUR7IL2r0wj3W9VOriwOfIbOtsLY1rqtLh82ZMYUdfESR0dPg5u9OewqDZxR3Wmwd44L
i4+/wA2Jik2aydY3Lr/t7BunVEtHpcTYPKtuObQlW4jU2I3cSBgucRcRqv8s3equKICvFiYcSk59
k13npealbPLjIfXMaGE0leavRlaOkhiOEn2W7KTlL1R7QutN6CKQFUeWn9r3NokBv+6bXc7+A520
v37g6i6BV0sVZS0morShPi5us01pwUtTram6oRlo7RFj7YPWSCFg/ZDR0zhCE1V5hsKuY2zJcl+6
k88HWe2lLm07Wgu8wuACeKS7fkfDZNdtUqu3vmW1bUYhYpNpVX2a8tQhtAmrZoZYyRYS4XcVY33i
zz9ntW2osHiEfypoaaBYryYOib8aysKm1IOawr3eboGYQq6mC2A9fg1Z4xL0qwqr9yEkEtnWPhO+
VTxnJvOV6siNwTWKK6P/MfR4wYURfNpIukO0cqqBoXRxzCEsUAMl0mzqTFyqu+FB92f9Vzus1+Gz
EHV2deLPqotu6QGO3t4UyD0/Kd4W2nljH6yNZMzKgEJ7qrFbPez2bbiIxuiBupmUbOyD35Xws/DB
O0MTVl7Xpwp2OKW5M/qPkagbAfKSLs75zP2e2bNRTF5Pc6LZ6m2O3no7z67FNM+Q1s6QnTuV+s6q
uns9M3ytKTy9ba7KknuoB/p6N+9TCV40ax3N1heMR3PKBIgDKXfy6CWJ0R6Pob9Jt1RFLjW5/vrN
qxtRjSeS9bNZnWZSX1dt1z1Yucnc3u52llkvtQvdCHiTj4ERgZxvVxupznLQvzk5v/sGZ3OWaigU
MQ0rM4Ou0b6gYuO1+lGFqPv3l+SlrtpfH7pskbOBes5bo5isCmopznirHfRDv0c65xRevzOPdoUv
dWYfHkXvW3v8Up/lr6FXwY6MAFlI6Kf+llrAuyxMvDicYIGb3G2qIF1KVs9O7xp2g22uThopKTQI
gOyBN0qZ8x9iLl4TMoa2eY0VBAwK3fJ0J7tFw1j3BskdGx5dRrc34N4yct8wr2eJQ5I9FgDGUiBq
nU5vXtr8mpeoms7k3oY7RNtHjhgLoKcOKLxCHE3V3U72niJbqOnHg/D1+rGvRvTmafSDqvLE6urR
zslJ5fmDqXaeupEJbS7yKg7PQ6mlWY04vIST3F8gLrmD5+bwK3/SPTs0d5WLjox1KEP2uLHBLr3y
zmd+FTejuQM/o0bc1EIrBBELwQzlmXdgGYMKnth0a7yNlV7Dg+DEAJia0S6ZgOJGcXZIJhb02eBL
MYRAFAPUvI/VEDmJp7Tt1aCjr0oyJ1W4v/HlW79kVZSyZtAsaoKj1Xn6YX4svGgPlrPLQurCEEgF
fnkTHbsR0LXVGyIWUAcQHBc7b577Ft8/zg40d5yhKb1aN1wRtTf2nF5jqds8aLhiIIdpsTVDEjP3
++9HA/H7ILZWToQjRVtkyshuIYlTOgO1fXhFBE2j3M21stOAGwdjLJ8pXBHNF01mAFtlj2zqfUj1
Bj0WRUUBVG2sQ8ZJ7OQwFWU1AT++vek7AI2towXJNID6r1BjcVJuwrwSRLjoKQWWz+j7e9QXQA1D
D1UTQPLBSYVSD9QJB8gjP52hchj7Vi2eIFCFw3xf90fZX1c5JNuu++pXSt4tyV1pERhi136GQpys
nmqkKFI3PTIRjxaRO6bc1bPG0XiKlimYC+AOStE5oqxutCiG3PuJtY3TR1ckq4PSrHyut0c50+Ng
R4HC4xOv8kdLMt9WBTKYuwjCPZOuwX1i8O2UOMBo3jPC4CISJvbsZBpQB5oVoE0EEGTtNqwBk+1N
UnjKQRnRq/DfBYyzZwIfLSj3jSrb9QBCFxKpVRI5sQkETo32SxK5RNMD2tVuJ9o9TSu4ECou2Dqe
QvBWaZceXzgZRgjpzh1scr1IIW6OxSyEEsA116sNEeTqF8myoBc/+1SGbGD7rCn3jT6FIKJdmS3Q
eWlzsDsqHM7FdRv3fjnUx7E3w6ikD/X4tOjGN1CW7NQQH+FAbsIFiCic9PiXkOmxJhN4EX3tgz/n
90xx8M5A7jDsDGt6JhGEGMl8244tZNr0/SzxE8up3RM9umm16VfW4eUHVxIU40NFqTyt3k8tqhMZ
4H/al5ZC6kAFWko8VVbjUnID12vewiG3aC0AhbrbOYt/ERMrncTAFPIPdPJ2MIryNIO8DwKvIBjd
xRAZiYriqTS094bUBzxF9tmgeJoir6KRO1FaeUlEAolqmlIb8Hlpj1apXVnt+Fyk5Y0GfnASW72T
61BusnAjoC7YRddG9jZPCSDCuZ/NN9nwnLAPG1zTXAaDHrtm8qwMX2SyXHWiH9D8f+vRzSuMaNdl
pV8aX2IwfCt+NZTk0cyBgbfoHmZ5B7uc7tCt+lBngcl+6BvgG5siEk48fsTj4A0GHhxm5yWz/Za2
UUCtxQ+2BN00ja+slMKc5shFyCEIorE6oHV5jFICpKLtqwwXeGaEvOhvyJw4CXst8PKjyQiGV+6h
+SgUML6sWQ2FtK+zoTwQmwaz3h3ErB3tlrkwcVwOvVfojTtbD0lS381kuE4SdO1K042BbeNC99r5
VdFOsE5B+oissBscAnolJBCCljM/N0bV4aRBN8ls97Z1U3M4gAM1ZGrzu1F96mqdhKWpHut48BpD
XCVJJtw0Uh6sAdgefbR+NEzflUW512gGOHh8FeWVW7VQIKrne5XGOy2PHpVkJED8I7wwzWXDsTYB
YmMjsNC9N6XM4ZTsGf5twWNTX6qbuP5VpQxAKsZJyf05rvYaKCSm2hzLQgmyGKTtSgGIx3IUkXgJ
Dg0ROtQ/QXHQWj8bfkkY7zXlV9wcGCr3E5Q9JrgrJNNwyCH7kNuHnkavI8K/LM2bGuogsqv8lKt+
VNoBNOQCwxa3UPzYjfM1HswOM266cYS0yotdPNvtxyT0g5X9AJ840JOXWNzV8qtG5zIZfS1vndqa
9jPU6Hr0qCIB/0Eye0kBxbHkrZRYP1SsZ/gwdMk9YEonbke3LdNdGxk/0WkYqQCIq8TvEKIYuMV9
pZoHKz6YsZ+BjGc4i2GQ0Y6OhYdigYurw8UlrP3Q7cw8NKYTS3YlfdRY5xbmTZntjRxvQ+7axb7g
D1XUfegkMNrPkbxGtHETOF+8GnmQ1g8KZlbpEQePWgvTxhnADyBp7GuUevH4gSKKk5SeCdcoE1ZR
r23l8gxnFT5JeX5VJuFMdxXLfRplnkHMkAFe15U/zDLMu/vU/Jz6xLHnxcDp0YIkm+rr6gveD++i
KHEZvQOP7BX437NAY7hqmmuItYEW9Fxogz+w5jQP0TElaLz3eP8eaxWBVwGpL053rUGwgDdJ/ZBp
UWARCNsa9D5VrhS1BNxLCUiRhbmePdYJZGdsejuA0RQSVM/nKHsZTTCsx3ghbuhww8mVqYcKc5G5
CPVBYWcuA1hajeXBmCvHqIRfWkDsR+k7nh27LFUOQ4LcgRU7rXiCWbkE5/tLRuonRFv3DYq/Tj6J
A8etOFXJobVe7fQaXlpuz9JDqdSeUHrNKUqkOzw5znjUV1T1rRRulQK2bdLLo/RzVIoHrlQBFH0f
0j732LhreevISbh6l2AFa6wHIIW8dnUzaLGF9fauQ/407hkQ/3bZPQ5Z7REeWhBNhmk1gp3fpHmE
q5g+TljkQaQe+ru5aRyknp1GY3LEwB/tAjOo9PdzN3hjBkHvtr9XjOZ2Vvh109R704Z/lWLcFll+
M6KckA8K4jgLid74tYHHalof8xQ5TWrauzqzXVVUvpLPnjVETtToHqiTR11tQrt4xw0c6mb/K6OD
a8HGsqXviQI28VwGZgUBP0nAh7Wu4xSA8157z6rmUAxBrVKHF2ZIi+KYZPe0gQ7o4HeSeQ35MuYY
LkNmCGJ7ADOUm8JSgtEwfXNIwsq4T1K5Z/VNAv6DdtMpUJODVlA7TZ9TPTo8rn7BIDBI29ifDdNN
6thNUmgHyYVuk3ldCvkiWu5ihflZKq81pdw1sQoRo9cmpgdaMRiSKZ6FXAeSNmOu7Xlvnqxhhi8R
dXpe+V02XA3kVVfzlzkXfoQcreR2ELfvPOrdVOvdAZmf3ny2rXQzeHw28OI2dRghT9d62SG96hxl
aHbgGD0wOoUCh9EYqtcM1R8I7Do6h4pcgwiEX6WVR1PPwyJVApM/tbHmIq2LAfMVqDHLdvCt3oaQ
ElQVOHqpsFMmQP8zkftKPN0iVXFhH+shQ8+n/sU0jFsckB2IDFA9QlHKeouxG01bOtg/6IdFnqEL
Z8AJJfWL3u0GHBwq00BpOKZy/BSifibwMGjGe/gp4QsP6Pv5pmUFFocGk0gcbkBJ5rOZ4BlrzI/o
ST5rqfpWwLKTYhMxw3Da0XZqwDuNOIdUg3JdAJrTZe2hZH0AvdjDQEbx++Slbe3WtYDFsYZYrAej
zoJZ3VeCuq3kYBXpYQ2rvQmKT5P2AcLNEwBvdyadfcCBnM4sThYudDyJvbZZxLWooyBJggJ5aLRQ
mk2rI94MuPPowwwob6+MP+cxvs9UsLEsYFu6rwTaWzyWx8KWx8i6S2PqaZGGct5zl1WeYLOr6JlT
4Z0Tz/KZsNwDqCooB0h214BxdTid1RQ/dLQKIUn+UEx3zOBvXT7uJ0EDS09dEJC9TiPuZNc7boCN
mkRBPkKZLtWDVmFPA+OOgryRY9Np/Cs3Y6ek4r7LjpDQy6o+VJUXXj918ZXeXS3kYmG71VBAlqIF
7XyCNgKMkaOQSrzQEpBBEu5NRR4ye96pRYZ4/quUBkhCqRN16bVJoYvXYOVqy1NAxjDs0S/LLVzY
RuFv7RQK9CDP+wxVZsPs3GRqv4CWDM3uTcvLJ0mmvV21t7V8+f6ltlXt+k0ePisCNepAuzlDJWbA
i8lQkawiecqQ59fFOxJsV02eqy6YmnijNHixcX+GOrJXT+QonfuYKQXeqzNcRpQfjKYhm4erhgx7
O3oTInUmMwvb9r62EuD3qxsLCaSRhh3QXUna79UcB5w29ZFHIvx+VpYi+D9LcP+DiFqrY+qNbmdT
UdanJDrE6d042MgJ+tNYksCOtsg4W4Ot6o0Vyph2MnM0HSWk9nVED1F7XLkr0fujW4qcFwsTusEg
AgvOp/0bu3S23BKKAlbRYtuL+UmtaGhk0/8dQAkf9D8jrOoQfaNYxUQSdivy2k/VY0yKrerCpdU5
G2E9YYmcBzVD6G4UEMJNZI9Imyv7o8IhsRTsXDPZ2A+XT8nZkMu0nk2b1sdJG1cpYDPaYxxV97kO
6UEFj21Ch0BUOgOrECsHSyDHTnTv+914uf9wNvqqUFsBrpEXQGme0n4RTeVhlKb+0EHIYnhqa9Xj
CfUUnu1alCYLPcucsd6yPr9YlIbZok11TVO1tYJnrAtoE6pGdZqiyjHrH6yzfADHPK5tNlUvxsGz
oVYVy6QbqQHuf3Uy+qvEeBaLKuGQOt1gGe6opU9le5CzGVZ9Ybrol+0Wic8ynRJXa7QA6GJPDuIg
CxB/OBqUJazTv1+Oi4W2s9+3qmoSNUm7MS2w/cyvKNPg5/eAwtXGjrtk14Fj9K8Jp+pK+5O0GhKg
CV0IHZYTnQUfoeoFZduuc+I7JIlp7umg2qAs8wsSUr+VDHnipMtecBoTIgWIIl7xa6pDhTpbtcaL
Eevst61CdwfqpYATeHWq49eitA/1UkRKgwHWyJtQ/ssB6888rMJJh8ZxZXHMQxwhraM3XbpVrL3c
qjz7nFU8ydUJjXQjqYBm0Q/RoQrkdYRu4wwVJUdxE9d4yUdH8Xv4mVJXBMPPxeQaiSlEsE1/SBz1
ivxSr9ITkiX5sdUquaRL8ddGWIUesAqaqG8xAeoh3WnSs9Fm+IX3B32ZoYiB6oaXuGXi5GHrYZe4
+m56kQ6FBlzjtgLlbi9OHONtyxVlawusQlLT6bIShl6dZJH8F2nX1SQpj2V/ERECIcwrkJA+s7x5
Iara4J0AYX79Hnpip7OonGT3m9fuiFJKSFdX9x7j+RXau1VWWKberAuljB2zWoKr3j51lMw6RkYr
twkwD+gnQymRo4JPCWTYRLpw7q53pi42wzTxi0iP8mTJ4dA7Ve7BALLprjgE+2ojvOVPuzSlWaCD
oIKWjzFialy9pUa5wTOaJHwhz1oaZBat2lRlMO/C9lGGzKq7Gk+XyuJ4LN8Oikvr9ucGvVi3MlRg
mE784mS8RyHsT8SrQV51Q3Na1Dc5BWsa3M+2fdCjf5JvMBOpKVVxMZizjcHGOjFEYGJg9U4OejeI
q83C3KYA8C0dvBhitic4KtJSpWjFCYUXvw0gR/8TToYrliEs+I95s29RKyHFLi5MtCrAscj+0a68
+AWzrcLAnVBltDzO6KQhQGVe7eZHPLH+Ge+HKhdDzTZMVWpDyYDKANcScg7Ds9Sgsi8dmREs9Lmv
RvZ/D6TObzheQIovJ6w4SWmyLxWPqe3C1ph+6n/+bt/gfEJTIPgAtQdIOaWHoh5OzJQgZt2zRw1F
OzXI134SjvtQ6ha6rlcP3cXUZpdW0dLI4DotTjWqBr2qnErxKaXywvSu93YvhpldXAVEmg0aY1/+
L/wsAz4wsDMPfttodtrGLnLVY/WJG2ApCVr6eLNbqTMCdUha7BIJ+J1Y71y5N063j910qm59vWmR
LyNKUhvlkE1PlSxx2N6HENOAcn9dgP2aLng/LE1nFkR0HQ5YYYIgMqLEo9AXFdXKhdncDiLgrH2d
jjaqgidjMxUc+I9UFm+BSQLkqzFuS4gx4MOhCormUYmADfXS/hfURG2IlFduwIs3EYs9RCzXRXmf
q2dqpm8jJIpJZzi+udMIbC3bF0VTIZN+BpQAZTyKZgSxdfUsw7/QACPcaECLOgSJ7GraW1YMz6Pp
xkpg9TEEwqXEjlKOB/edXkZb1m7qRDgNOq9dupWr3OZKjU5YuKsE34w0/tWmJUONgrtQE3tC2Rma
mjKFppgmHwsx5LgComeUxmjFoAAwGhZ0Y5ndae05VcNDEybPImh9V2FQ2dCF70xJOqpfWf1we9Gv
Iq//BjOVzOKmQkq5B/Gs+IN+QD+KQGLetCAn60ge99BttPJus4T3XtpMswjaFVpfR0VnnGO0hUx0
Gni4RHBdCDDz21Yeex4k0zMeSJNKQklXQxE8cxZW7+pENMWkOgU1zPizuhcnENXtjhgQ4zlXK8Dy
V+oqAqEOi+dWINMpVngnLRzDPxLC3878xYjTL7oYsWRJUtWFwDmEcCsQHKcMVoVrTe1+l9ETqsHY
2XxwizHaR375mukisMekQqMs0z7URish4wu/57KVUR0Nhue8GiGCw3clStmWRAJ8/bsYnZ0uAEE9
kT/lNFl3oc5g5g3JqbbNziBshMAlt9sax4OkhROGstWH5kuX4T2VQIwFpcK8bC1D7qyyfmYqyg8t
5IeIblPo8MK1wPL96Zah7JWpMf5y62TC0zS0Q4KlnXaNOUuVi/WaxUgNjn0kanvccKUKlr/HWWO1
fEe7s4ZOK0oDMSRz+3awzNQLx2AVyfuSrJoqWRJ1WdoqswAa+5BbaQdhnOtVt6pyx8+cieiQvWqp
rbjQ7ONe5Cw9Qq6egovZz0JqQNVWMRJunM0RDTCkmH3kpvmSVOPSKLMY0tQxysRxh8u8b23RqZtJ
AT0Q/kKWeRUrqcpEQ0/OhInw3GeSxxR+zGZmnvHyeG022Ypv2mO2BXTiENxNCDloXO9BY32UV2ht
lk7qdT+XGa1Xi02XP2M23V6r65jVqn4GN2gLHySrskMHaiKu5iaLNkTX7D9wLP5OehYrCy0W2thH
OiZteJLLLCTTXoBeld1YvV1G9pTkDuul9OXqxXAx7tyIksta3aFRok2L7U7I/fQkHSsHXWCnvBt2
i4Sna5tIlVVZITKs/+BD/TWwja3ij5VWTqheOfDUj9QpbA0eT8oPOD8CpHXKAIn7h7P8O+osD61Y
1AVS2+JbbrVtEVipi947yhhiWtcIohZLSi1XA7iq4F0H/ozM1LkjpFQBVTMqRXynKPFWUlI3H4d9
6JvbRlOfVQbHjUZe+XrySMJk66vZXisBt4ROCVo8pg8xdpQToqAEUw5YF9iPp6ryxOEGM5mUOgLi
5Z35Dgv596wr9pqZbGg5rvTymQb5ChRzB5USp6meeLSJQbmbiLe16Ox6kk+vSlcT+uPQdw9q12yz
Hl8iixze1B++qm2CknmQt4fHajy1coGMkSYgULAeoQNAKs39/9+tDHLBQJXrqk6JOY/cQ6Ki4eUP
J5H3a6mVXvRK2EMdf4Z+sxn8ByX52eca+sThPuzKFwO+hnjGv1XKkrnGlcj95YfMIndfFZFUpXQ4
jaiYJtkINfUlGYIrm//LELM4zaF5yCkE2k5xGdtEiqCIDmBJtvDouvJe+DLKLHDpRItjVVGHU6UC
YDn+arJqrZav4QjQSLLwdr0yI6pqTIOjPOQqIJv59TiTsOvzjmObj+02qBnAQeiC5quFPTIFhXk2
pEIVg0AWA6GfzYIj8G5JzggB/EWQHdUqK4ge6/AlM9gpr+4IMtmoOtTGHoaViX177D/ObDfG/gPw
vMjElIhCamoYh1MbwaAkqCCh2u1LddjnhfbZBQrESA24AchhEtoaC4N1XRqDK0VqsOGo2Dq8Gtun
AGo9K24C8Ud0wELQCpfxo0UVOxyW6kBJOAX0/kUNolbYbgI8fGSWPxVGfxcypHZBCdhnFOJY+LAs
i2w1OCcwRRmzHzJBJTYzrBpvnbDft+lbXWl38FJx/Vjey4CZ9bm5NsvKMSYoVpq4Q4AGQb0bk1+A
vbsmiuddsCPJSQb/VylrW5Twv6TSRz/JCgL/E/ulXRnJSgWCoA9/qPI5AOZMMzQ7l/VdqzwNxr08
HIsGnKjRQTvkBzw1z7R+h87NXW2EXuz/1uo3JdyJge40ptoBSsW6vB1hEtHq66HWthGes4Q1di7M
pa1zDX97sXXmMu+4gRI59Zl2htzHBvr8mxTXaX6vrJf4g1fCB4WQoIHCm4qXAp3tUWOE3FdjJhAQ
GnK7VoChW9KXVP5cjt/24t8x5kavATzPgmrU8LSNZTSng2rV9BUY2xth9m4m0vsB0AIdKNCqa204
BlokDm0DWBGZ7I1OsRKhwk6rfGjV8J4GkhVnplOUCL3C2MuNOHXVj6opz5LWAXxUbnzl0SiFY8Tm
JhwLR8pfo17Yfv4rAyNU7q0KeMI44LYO00CqbyUAYUArcEdtdLMWEnBx5hFArEWX78x26iIUntYD
/ZPob7kMFBeUxnmnuVJpwHADMoTgo2e/Kfj3Hdr7wtcme581KBI27X9kxa+q11cBoDxcCe0K7htu
bfnPpddztu+N1CVAK5uAiihQcAH+aJ1CCi7NWIBmULpva3E0Jl+vgcCXIwMe1ggUp/OH3wYLN0TS
3LwZ1k0NCUS1Dp2cP7Rduor6FYpWds8mf7HCzQvDVYAnymKyVqrifQCErQxHZzDTdV0Mq6zrnQaQ
Wdoyu4RIiR+qkDh91Ypu5RNc4dz4yMLoB+XJPmhHO2PmytCKx56bJ64nv8aSPiECwvpE/WzjEg6E
dM+mJmbXvQ+0AuCkR1NV2pqwMRkKYktoADLkvyDlbDryUui61/qmmyYQlm3SX6HQNzlE2oaB22kp
0DILsDn7XV1LKIlkP4RQ3yL+ODQnTT4nFYi9jebqUA2QihZ4ldpKObdVxbA1wI/rTHvU4cdSAnPZ
5h8icKnmiSSwQsAT5PqZkrukfpehnKkCooQqEqzrnnRAh/QejUE4scnDk9Ke1TZZ5VXn1lrkASZu
F3UE/HsiMFawaUAcKfONQGXG8AGrRQcP2lE+wLLdSejVgzFWTsgDaIaPW7RcNg1EifIz7SG3JvRV
OaSekSQbv4TjigTApoyGeBIBAgf+ErGiRPoE2OlT57mABULuNUoHyBVgMC0osRUw9VzAsJzJj3Lb
AFozOlXxY6whscvDTZF3juz3L+hyejnfyBIgOyBAhu9iYmJB3MYdC75JgxhFuR1sEAFiL1Zp8SrE
Ru8+cyDbyacElK4fnAl4N2aLtlRMV7mm78rCdJvCeK3UxJVA2ETa7Pr+U5Vs+2yrR2STAHtXKhvU
tNYUgtREhiSA3ryYOPUjUPq3b7trWmyXUWwuIkI1I49SEsMqHgZqvH7h47Hr30ngb0gbbXId/lwq
lmdShm+oE0XwvqlGq6QLacWVYMoMxdTIlFaoOpmlFVrZNS3p4BSnc8XTdDDMFmWSpng8i6Vfhpgy
m4t7PWmKnuFBCwbjIars/tT9VmzQHA7sE/fm2nCo5jS/m2fgeTu4Oi11M68VLL4MP8s2xwi3YDzi
RDYOpXb/Gq2TVaRaWuf1d81KtnuUX9eAS0piIaG59om/jDxLQmv0iOBIUht48dU4vDBgdCpbWjXb
0TyqqavgnSktViiuvTO/jDpLSktfVmQj7bWz+TAJCgZ/dBJaWL0y9Gf/Dx5dV6rMX8abXcdlqrTU
R8n39PxKbAXN63HtaU62oavIXULFXE24/+7WeRESl77C0ffHtzRTEAkqVwfytS2cuFLAFhn/yw/4
pwN5sXPFAKmmgPTDKdwkGQRlbA0yAtN7tmjtcbBkWxyXyyELJ3JOYE31SC1JjvXMCPp+fWKN7HEh
9lzJ8i8/2bzKCl9QJFc6hihbG2m0l3iCoJlP7XzVrZMlCd8rL5cvo81CjOgFLpc0HE+caCsjh/qz
2ON1sTCnpWWbRRnTV1Q5VRFl6hX8Su1JVgZJDFR2gFWpN8DVtYv2EEtDziJLRSD+rvSYmATaakw+
0vS8MKml/T6LIKUkOiMUiCAT8sOEvly06nfyOnR+ZJsWuF2b7JjT7pbQNksTm4WQRk1GX5uSGFhO
WH2N8rR5d3tmS3tiHjREahpCwwjM/DSDzpLSY5l/3B5jYfGUGZ5pMEuwbAoEixG12mqv1z7g0U+8
fk+H2rk91NUFuyitzKpetZF0YVlAwrFluRMJ1C97shSMri7ZxRhTHL4IRkAdQoy2rP61FwpscWCL
f4G8hVcWOLUuAN+5t7QRlsac5n0xZkmqCBhxlFEUIKtFw61C+ZWAR3979W6P8s10OgkiCerwmFkN
h9U4Pckoy8nJwllaGmSKiRdTYVz3u8iXURHSIDmoHVX1PgJt7L+byWwfSE0GC5O6NM9+BnbhQCD/
Vdty9PP2KFNc+ZZQ/XsnoPDwdSo0gPBkWkvDqUD7tTKes+pg8mM1LFS3rmcSF+PMvn4V5gncd6fv
suKu5lX3ydZwilfmgVZ1WHYxvqZieFFOk+eiJ0XY96WIAuMMMOkjdJ7vfWpMhh+PsRzfS+jv+jke
NOELjY23KirqiYXbOopxRyr1BzEihxDZ0eVTJQQoAfCtNSJPBUX29uovLsss7AMtWqdEZMaZu6Pb
76tt6oI0tm/R4O298sAWNu41JPCXZZlfApkW5hEEa08Db1GVFuD8YGrFmkEad+TRTkO86cC+SOlC
kL7WKmGGSoFxgmysIevzDSBMCcYisTltgADt2PY92pbr2LDRdtS9woE2TbvWH5eTyukPf9vhFwNP
h/nisBKIKY3o7+lnzpkVNRAgZ+vbX/Hqo0TVdGMqImnIT76OkPMRizoytL589hKbA4yO9t0AAm+a
7vI+9rJCWo1D5t4e9U9H7fvE/g47O7pCBLHgOonO1MCDIMFDiHMozZT3DTQd0mbXg/IFMkof3U9d
ZT0WXtaY61xtHGCkXbUqzrnR38vyyQhDEG5BuVHLVdHVMWQm4MUKa1Y/gjJ7Vm2MJUnta/hg7Ia/
v322G5QhCShMGKKzD/kbuWBPLAG3NP5oRi1GdapckRYaCwPfNpTBR36dqDIIiueiAcqE/hwjEE3N
Z6P7HcTSQxrCYrbb+SBAJuO2StpdKFKH9sxBWcyCO9TCwi997tmGCsrcRHpoROdIcPDnTA+4eS8D
SKJJKksJ813ODIBa1IWb7Rrl5MuazWKFrowJHRJiorXZrcCLsyWUYg78xNbo06MZxz8+ynvhmW/6
WfwDNcwvY8/iRsGhBdKxBK042SPdWx3+gMPo0gSvn9S/m2KWKsZhLecxz6YuY3gO1pOAfWPJHiSV
ANfQdsuhYelLzjLHwe9LnpgavqQPs7xBs2DW1PLU61EK7Mw7qfHhnKwvKNf+yRVvnFtzlkuOOrDg
UK+Zpslc+Py09+379BTs74ZXipnC8tYz3MRJHqSN8rLUMLvWIb/8lHN2UBv0Cu0VbN8OTOUMlVk9
TA5+CcqYv259SIOBymXJyWAJRbNHIA3l0vAWQtcUEW8twSx0lUOZmnVomGd68u+kV0C54IdBD5rT
79hL6EorvmLbCf+XwcanxMPLWXr9T3vp1i+YBSApymnHfDk68yFdKTrz6BCB13huytitO+b5iqRZ
t2d9vXr0N+jNm6atKUnoS/lT1x7VKfSzoasSO5HXA2OSnQObrJeR7tczjItBZ1Ej9EfOdFOJziUN
LJgKeJVW78cgXAX1eZDaVcVhqGmEx6DpX31IOWeTQ1pA/1Gic/EzZgEkhexCyTmOWlNtgur3AGmR
roY4SKptBJMfoCBO2V1H3NhQd2pa33fJAh7zegXt4hfMogs3Bj+A8Gd0Nv9w1gtbzz99dctj/2FQ
/T1JB1hlGU5vRpsuzNw40TywfwH5W3rg/YdU6N9xzpyFnZGiAdmHaoS/DXMOeVPGR97lHqzP1qGk
r8HbdIQErUE5Bp2zhCMncdSuRQehAoPUXAnBlwoe03n7dhoMlRmMwtuKsdmDBh08rkuFH52F2z6P
jpJYwy+4mVudw57hy71sik2nbXdrxFnONAwAnddRBrEFo3MMAr1eZYTUK7qXCrUhh2KXHLUICd8h
Jx+QrylAfQ4Sf7TyAXtVv+tGuqPRI2nu8/gxUHu7SlWbjwEkVtBAaz71+lj6PwhU9QiRLA1qxWOV
e6OS7mJ5bYIS74Sa8AYW7LP+x+1zfiW0aEQDCh2mELCEMGcbLaYo9UUc/tR6AvdhE24FZrRK2SsK
5o4KNGohxZvbI15ZzC8jzjYULKm0Sg589QgDWCwkCMuRuR74gXTj8+2Rrsewi50yi9wg2+e9NHbR
uae/y3IdFnyr5HC3KEX+XoM7WFTZusAjItA9RcI/yz5qCZAe6tDXyhS+cKinid3aRbNUTNeCLo5j
nOloNF6qyLQZetIAzLpC2ahBujGn7BYI4duLcGW5mXGxBtP/X7woqJmbLIfK4ZmJ/BE+GdQWKGqF
MbSWNPL79liLCz4LnKpaUq0A6uQcb3gGPzsLnRstcXi7St4Tj6/GleHH8L5xosWa5PVU4WKis52c
DqJsYn1KFWzhyA7I5xJ6DqpVbNQ1HJwWzaqmz3Xrc872cW8MrWBIDf5kRqS32EQR28CuGBkgszFH
8Pu96OX2Cl/NOv9Ocg4VqWnTqlkK4vqAfCis3/J4yaP1esC/GGIWXqHSQ+q0iyA3fRcdc/RGf4PZ
v8pdIFrtZlVBiOsVch/LVlxXItHlRtVmQRZ9Or+DJg09xUz7QQU6zMNg06qx6yi3GIr2Voem4e3l
XDiS2ixAQJYrScpSnb7hv9oBfFVvAFZf3x7mmjz9l7nNEri6KPRAtCYOYe/iRUvWUxETEOJV2++g
azM9HSrTGu1xlTkKJCgWxl/aNbPIU0ZSWgSZbJ7b8rkyf5X9Ur1k6dvNggwE5VQJQiHTOtYfyQd1
4UuWW8H7dP46pznW+3qjrbNT8LD4DluIb9os5FC5JkQZpmyAQuApE7biG8AzQKRCUi0dRXCfJAdF
Hw+R8lAPlVPCkj5Uyw8y9uuIR49NGH0ufO2FBEWbVusi5AKlY8S6mtKT2aBcpFRODHGzIPsp+0Cm
dL0nomM/3sn6s14A9gvXUT98W/gJ0yG9EZy0WXCCZmZaEmQO51BId7GKR7g5eEp98mOI7yeAbELg
d8iekvZJUG9h7IVDNTdqrM0ujfUKMapxIF9Gfg8reJSvIAKIZz9xC0c7T5sCIn6//mEP8W/wmmN/
h7DOAjZtxJR+cv/YFB+3J6cvRP25LSOV5CbMoRl7Sib/PVqu+pKs8+hpSH7Jvr6vaXqCczq0EkQ7
ADkeAnsUjG+t0fTO0FLIJneQDGr3WkcOaFUfRQhpPrYOtPIOkAhbbuJDo/+spVdevPt0A8qeBf9H
2xxkyyhHlxLg7+F4WYyohwJUDKfTNIGW64Ao6bPdWCGhyF9R4oOFWA4NqGeaHIv6MzFGSzXxLbKD
AIqRflBUbulO+Ic8hPRHfV9HeNBphgVMPDQWgZ0j+bPRP/f+Ng3ROx8Cuw2eRJ+AVxRYjXkvDQS+
oqGTau2OyqWb1zVkFBfqv0v7aBacQzOJOk2m5pkpmZPWUJ/RIJXT+E5JXabeV9EnWFP27e97/eF1
sYFmkRpeYVpWm8hgoEK+jmOYEwQvekfPmWHWFhQWbZ4loMBweDyHHtcBTgEW0dJESyzfXGxETMHr
+zE2iCJTxdDMeb+aMShS/eupw5UVL3VHNcMDE5shkzcK9JFhO24lpbGnAkURAQYZIFX0TdJUJ5Ik
0NCSTcAfbq/QH3HTW79pfpkkEIvUeyTVUGg7ZpIMn6VGVxByx/Zk0IpAfU/5oSPcaPjNkvIi+QdO
hNfIKJeo+q5WIAznZy2w+MI/aizbaTpAWZoKzUNJ7DMZSom3f/F/yAz/ruLsdkpFpQIzh4DUbUcX
+k1rZVM7gI8BFgK9zaUddH3b/h1tdiG1g68rUOLFXS8Dpdm2G16Ks1A/RCFWZSZ+tl3SWGoKlUIK
UUO0gGvKjuih3pe+vqsMVPVqmu0kCHQLkwI/yBZKeteLLKZBFVNhBCSJ2Q9UUl8RpBERmhsyAI7d
AWCByVIE/hAA9Fvo4S0siTqlbt+2zMWIswuRhqiaDHhYAgOorgkAeSoDua2rvahg7tCYkI+Fehmq
BzxudlFWbg1oXiIhPFcJpMczciAZeR/L0PGhGCqVhdPBdjlIg72MF9wkZHdi6raXIXBWt/IDiwEc
LbL+qALwLLPuTVE/CGvvUQGH/OBDj1eXlFNAS8k6IoObVibM7nsESECkySKdfGnus5s4kVLCFY7V
LuG+rLSd2wJcDl7S29inECEVOx0RlrdIFki5VmEzGzXa6vYBMK5tSRMfWmOKAoS7MTuyWT/4VSdP
W5KX0CiEFVPZdVYWyeCVAi0yrEsw1bqBWozv9KFaF+GDVJZW3u503bcDVq8aZVy35bsSSbBL+zEK
Cj/4wUnHX4CCkw4qmPBO6tEJUVMU3R/Y6FtZqZzM9JWS0TMrSEG20UotOycaXzU+7psgsbEQ2xKi
a2avuwbS+wjUkT4CLQhS4K0JIGn+YSYvMj4N6hdWpoSOAi0KnBqIGY/QDXs2qMAHz60KKXTCYOLC
gu0IoaqirXdcC9dhpdxX+SEFdnXU7nmYWGniuzoLnFSCAZSBEJTptulDCC+CHiZEhdIwtxmc06J0
tIuO2w1YQ/5dXBTwMN23UMMr6nY7QByriJZsG6++nS8/0ixKlQZqFXWHuEq2UDkO7QgItomaJfAk
USAO7+/+D8HqWjpzOegsFkCeXZLgpjjFAt+DNfiQgICAWm/oGPtmlfeO/lE162Wfpqst78uBZyEB
rcCkBpgZxRCYUyQqdyXmQzRDguVA1wPQNvotAiL/bRRgNkJtFjqzawqJ8SxW96BKWJo/sUGzAX4X
AmXgcmWCi5ngNjHr4h/kIZc/dXaCFTNvTaXHT4V5D+Qmk1VLq11Ulpu2RnXBMPbDdFYgGHT71F6T
+UDjzWQgspkmAvVsXC0zWjNEqnHK98F6MnCEAqMFidUt95bIrVfyjMuh5vDCJovEmFNMMWkhCtiG
yDoDskeL0A4D0D76grgLk/sjOTG7E74MOSszjF0RxyNEcoFLDwYA6DkA8B2HumHcn1OJbiHU/VDT
odymvvkwJvovsxObOEP3VB2eqF8h0xHw/PHxuqoPkOi0OmBC1DyEamB7VxboxVSgALx2RuRGNAIA
ChKrxNKy34NmeHmUr2GV4/BMslpV6tYtEass7Rwq9CPxNUtviN0BZhDgYooRvmhcrnyA41vjUwJW
veFAReaHcNIhg4zupCQXkhbS3/iTvmwFgKZkBAD9+g/Lq9BOqvIAN1ALZgcwLC1w9+wj4xDJkNtS
zmb9wBQItyfnOnoqc0euegQiyaa8drkMV9L0EJkb4b9xk9iBEtsjqPzF1OsKelv1e5eXrcd8NMGC
HnWETn1IJph4HhwY2J2+oSN6p2vBfgLR4oxBgBeJXlixGZ4Mlm1uf9erG+nf5WR9LjQSUeTnSsTZ
Mc5PsfmjjHpIoBobUm1jhN/bY115+V8UkvW5g5gq5b0f+gyblrNVJTFoiZrcgxDsSxHThaRpaazp
lr940hfg3og6TNmxhrhCA18dNsBXJ+d3IURNbk/re2hEh0sxmaYj7Td0NtcN5CKu61wZw3M9QFoY
sAJdNe0MWlQS9pMfg+Ru5gDDxAnMhECEi8lbOJRoDSqo7BYbzlWoYyWuGRhWmrZ2E08aTuodXNyX
QF/fRVFmv3S2Kgr077jQouRME2kTh0ge8fFPSRhvy7FxJJrZFSguupZtA6mAOfA+rKDy2W6MPFx3
eAxrtb+Jlvi/35Kd2Y+iXz+VLGs4d2C5oj3019SHe0s92e9p9Gyc2UsRus9ZUsfTZ/r9h/ArW6E7
YRJBgkL5d7PchvqOh5qNOEvjIsih90rdh+eoTtEpiu1BGtYyFBFM5U0J8JCXIXAMVQLSN87tPQlP
gnkKPxt7lp2MlGvZqPjhuYrKo4DgvlFDaYc8QWA3KMPzny3Kd6R+zH1AIXR85qB0Y5Mdhuy3DLgU
gwQsvCHyrjsTDSTw0YDEA3FBugF/h20TSOXrO1YqR0kHeU4ia1ly4eogulNQrEcQfhp0+2NjU6iR
22fsxPH0D9LcVXm9MYIa0lexqyWPY+t1kIrSYDjMU3QiB+C8QyiD+BSli9Du23XtP2Ry5BpSZyP/
7YLzWPtgO/7qW2ELMGYIeRqU4s3P+BHPB6I+1smWIOCy9iek/hlKEAMl0EE90mjbFsG6z1yfOtok
Yw5dCAm+EkmSWy1iuEQ1qBtrlhk/dDy3msIL8ZFaHtkSWJmKlu3T/A7vMIhaPIX1gyLaHRJkyqDS
rsIuxkDVmwsnNmATGnxA/20jV7olxvsiBJoGOsB5+4RHlStH8Nfk6lHX09gRnP0KoSczplD274Zn
f2iOSdQcqJRYZfqTwhsmWIpXEwTky00+2xqzHFLPURoReZqcFenFoOshYedBhdECOKzKzxYgapNs
evY+8Ffa/+z0H63gVsRiVLwzSIp+8u5UQjy+CZb27Lei9Ox3zVLMtOu4aAI5PMunCYJUPoSJDVgB
DPLsZE+3cmRnjrRRjzF6sHhFLjx6vyNnZsPP0rciKPK4NlmIflR0TNFH2RITPpNilz5IdmR3jjhC
yF1+rh7VdbhND4uWQN/urK8/YK67kMaVBs3OPDkbh96BORJ0DMG93dH74SQdBgcaK1tYbIJY9nY7
WCyECjrL7CKYLxkiLJKzBG976JRAvn2RoDIF8Rt7js5vHk2pYYKAxYUCOMw5BNzbJJQwig0kSVBf
gvT2chPn21tptp6ziwUQ57Iy5Sw5c6d3JAu2DyAom3eTBFi14bjiAMOFKJS7lJwvfcdpvS9yD6Wi
bVZBJxGlX5gF++nGhzGEhAqgKdSFlGop96CzK6YeC00qmRlC/G50Q+hXIDrhkZ05zJ0Ya/Fv0Jsg
6b1nnqFYUOxZBSjaLD5HlmY8u2z6QSHCKIbwbCQPyugfAIR1Yxp7RF4o539vzM2+6Sx2geYIDfwc
Z2TSJtF+yRX6FLrdOjIqFhZEFB3fgkMyjLxewidoGt0+KIurPYtQA9yR1KBH5JxYLgBJogSCLmey
yjzTBnv9mKJPokw1ObplNuoglfxZMW+JKLh0XmeBikt+XEUR1qDuopXI0FpIF9qsS7nSnFUO1ZTe
xB5O/vRZ/dYZweRBrrQ1vXwFuExiLwIHvz1Evn7YOctUkUcmRTU2Mjx2FAd07omgB0e2yJO39NA6
bEteiZO8LregvjfQZ0PPYhNJeU7KAes5QV8lq4Zm31a61+9rN9uobuHyw7CTUO3WV7e30/c692zg
WYDiDZhgtMexUUWLNihIlhyCWMNdrmylgDk6iJ6iUXYR+9WKcyjJSxfuwkZSZ4GKVC2ATjrWnD70
r/UHOMq2WPdbvo4/ZFvdh6v/cufObe9DVA0MUiAyVqiYcbm1umHpkbl0jauzWBRIVNYSgucEvGIB
K5kMG+GBaoe5pYK9q8BHcWIfwWftCEfB9dIMFyKhOotPScQaIjOk/JB2PUqocxL9Mxyko46c8/bu
+YPk/X6lmhCIgiYW0AqzMKDpTE30sc/OulyuEvh/tem4hsAgtZq+eK0S8hEW/ec4KnepYYSwNet/
+xmMnLTIV6100I0DjMhUO2fdXUb6nRnW6PxrA5o9ISTjSZmDge+nFkuPZqAcgH6HNk1r2L7QcGND
xK0MN4hCqDafYIOG5shz2h0yONMxaD2Iun4e83c9CR1o6oPbP25hpza5goWPELyxISAECy/mctXf
qTBKAdXKG4wXGpaO6seeahiOUQ/rhFYfAiLXFuTL3wcpvAun9KF4Hupi/T+kfVtzpDrS7S8igpsk
eIW6V7nKd7f9QtjdbUCAuCPg15+FT8x0tVxTxLf3w8SOGEd0loSUmcrMtVbZg8Yh/zkAEcFCXNIC
UKbjwNqDNDHtAp2TEo0paAu1IwTzCljIwY0HEPUgF7z4lRi/QqK/8pi8Qy/jRtTtc2RGR0LjTdTl
fhX0a1nZB4tHu7yN5lLNy9nQfz+dOqQdjC6nI5rBcHb9or0fbnS0JCH88RCtqB+D1sxetAt9Ye7T
J/sQvtJNLFfF05z653ecxJf/+fMzlMQvdMOgDgOSwctDtbVbkH0E7CZ/7BeYLayAcNcW6Qp0Ncvw
l/u7zVYDhjUiz95oiynMBfthi636P8++KD9K8caSUbAc6kN2q1v5NmsfCRBj12/O5bzwz7IVt5vT
BqBRCgtW/9KF4YcGksQESJfrVi57gj9WFOc6tLZOmCD8tkiJX0KazqlORoMgSoOZWtf/SIr+mFKS
QE24UaVVdnZb8he9NZYh8lrC+DHOi4U7SDA9QfxRdss8R3ucp2vWtqeypFB/v8uK5xCEXiAKXOnj
uLm+Bf+jCPHnhym+uLaMnIa9zXHAqm1z2z2IU5x4xks27iDehrQNL37Hw30FR9MUbZpFsd3HD+nb
3PDf3CdX3HJV55JpWcBvRdRuNPvNcPZ2z+cGnaf7csUjq7O5EORxq0G6sFKJfdmDZS2p0PKy6D3g
1ysrLf22IK/JpOcNEOmqEMXM035y+dd+gBISBjLUUNvEyTaCD9q5N3oq/VR2Cx1zJkJjILk1fD22
ZxhCLqcR//nK7rcaMu6QG4oxuzXr4cMw3pLYfb5+kK6vC72dv19UUV7UccwMfttCyCN8NAu6yAko
ecqjSSrfzS2Q4MyYvJyP/lmU4oYqKAMzA3S+t9REN7HNqVdH0JEKONQpISoQ0vX1JV4ufvyxpzgl
QuzeLkMsMYNsqlGDewYti86EOJ3d+FkKT5zPedrrl8JVGVWGzg1Y3+G7BcAwW9ZN3vdHbr9cX9d3
YNlf/txVsbKmCNqhEWZ2W5XRMjdR0OmTfp06yascf3RoSptgW4qz4aav2VsnMIMPGF4bsp3lmKva
7JYyFGirAKNVFzd1NJewzW2C4qLyypFF5SKLsgvTb4kOhbfKz7nYXt+GuTuiOCCzD516hPLXrRCv
nYvQijN73cL3frSy0crjdBSMW+OAaA49gEcMyiMxY0CQF2a4H3o0oGrAHdzgqEtw4BKIR+niiNo0
tMFALq3LGZ8wd30UT5TRMM+LTEP0026M0PJB4Qf+GrTXjJ+1yGYC+vchsL+XrrZDee6EARfY3WmU
nCCHarQFaL+/xF+gAIyRg+EfZvr/vbAq5Uqoa10SuHD2sZFB/RWPRQNVc+PNYObM8mbOztcz8qye
lAcgTzU73KAspL6DrhCJ5xBUcyYU75MJtD81Nrnwrgo9CxzNNZXtzAn9Itb73+HJ/fqMZwux7cFt
zJhlt3ECjAFokB2k80UiX4lZ7pisVpiywixjp61qnXl8yJadLhY9FOYkuqegjUv1X6F4syaJ9t7w
8okkrKB+m/zi5BOT4V5h413Qoto/QX5Q/nHb2y78iJv3gDmT8KxHojsd8rA8g0iNHi+LXEO6f+vE
j0WMdkx3EMOtSKMFaHcfU0goVdAGD8d+PfayxMyJ9sMGxty3GrbsaAuZ5v5A4+ipsOs1Fz1mc9g6
NUM/5ZjuDN3FzP2ePNG13VOyvF6vcuAXcMinMbDIz++K07if0ijo4/rRPltFSwzezz0SZvzjV/Hk
7JuFiaYlhYY4GPZvltttJU9RNp0DMcxZUdxjr8dFIyHPepu4HNLUhR9bPdQV45lM+dIxB5/sRDZs
2BjSUI456L0i0Q5ldhs571EFTv/6ceYjzVmY/n62XaWkRc8kLDg3BOlssC5W3QaTsNsJhgkKwH9U
DDxfknIqMKkuwDcIdnar/SGHH8gWZm6tOW2Keu7OLSgRkqKKrQUFXhfkIX7XPwWYVUeQMQnMHLm+
+TBCCxLjXJqXHdz3YWU8N2Az5z6FHKic+Slzm6uckiLOh7CtrOw2pT0mPhqvmSMsuVgLtCDKAOpY
h7nWlws7+35915dN6cDXTvNVmG1KdhVUxbbOCSDaFdAAwIlXQCzOvU++eizfNpnoFChJcH/gbP59
boB6a6gT1M2Rh/HO7rOlAX58TWNeaRb3tJNvkdvs6mY4xaYOLamgT45Zaide7rZwSsk9FuMxjP9k
JQArGZgiK9ZvK+i7rGIeo6tpeXWKlINFDYTR+4XumLtQ6snaouSzdUTp55TVq2Qw+cw3+z7LCJJe
Bg5UkKC6xNSpckC1Mo5oaDX9qaMfY4zuomCJp7GfIkl3NJCdl3O56+SDW2wcDDNpY4myDghEoQSi
Y+A2tSAvHrU/Lfu+K6ufbV/GvmOA0ITUMR63AQQJ7oMerWO97Dcc4NamyV8xl/fZEAGgaVps0m70
uPUjIJofsOg90A96hrY0+sJ8BMAm+BRxcRuNQe33kywq5NkxO/JKhL7GvIr0LIkRpfS9g9R5lmb7
dEDbKB9AxUBXbZvestR4HZoS7aUoXMRCrFqQN6cdcRcsjfm6aLSX1s0wWGE5L6NAJV2DGkIk8p0N
IseImqUv0vZERf0IofN4nUbts67hRQ5a/cw3inLcxKyqVn2tHbsatK3EpVvwVfwUDdjgNUxsjxE4
74W1cECOvcQEOVguZTqTvV4IPbYLJlvbxFgb+0a/r5ea3pfUwICo3vghCuGgwd/aVekzV/jXPeiF
O/6XKSWLrXjCDMYH80QGuupAw8gjOVOZmTOh3DWndkOZhZZ5smIMser7utNmFnGpUXS+CrWVa9pd
rqWmZkIo6i6q8A2FttImARsMVgnzl1u/NA7CNchk7d5dZua6CsJlSPkmcRvfMIJV3sS7iE2ZynvO
bpN+jmbkwnPzrx+ovKiDpKmawsYe2AJCbgWGOiSSZG2rY2qjjgtMpf26/l0vtZRsBhfADKilmDhM
f3s4J5lgNokrT7hu0stz6xETYn4N4cqIgcq6Iydcc5DbdEsNIAneFbsgrH/rRrO5/kOmr6t4WhsM
orrOLEJ0x1a+fqG3ll4Q8MdSWkMgBShjBBPNtrw2fR/gUe2I37n503Wjly7QmVEyjWSchRWzbIIY
v0WezPCmHO5G+oMPvmmvr1u5kEWdL00F2tNkYDyUsGIQMPA6kDosIWUQzSGUL/Wt/rKjfMo6kjGN
OyKhHGStULemHDronrOF2Ps6XUJZsXy5vrC57Ztu9Nn21UnRVm4Kg6Z1F8hHXV/FWotX60ysml2Y
Eqsa0Fk2PMUG5ll7qnUQCyOq7coIU0b0SWofdhzt2wSDeiM4AeIgOZDUXPy7pSrZViQ6Esh6kCfW
T+USbclEtXbKiaR4ZrWX3CBDXDaICaCB+yVXcbapdl1OGquY5ukikJTQ3zKdI8q/vJ9nJpTvFmZO
jqEWzIR1Iton5o8cHORpXy8q96YmoS/0uwJ0pYWVj16ZgF65Wl7fzCkh/HbXz+wr3xOag6PAcJ08
TUArOWCAKMdMviRehLcl5CNm3P4lp3q+o8q3s/K0ELpdw1z5MYjaE+BjaNDSYTeNWS67OY27i57s
bHVKOpzqfWG6vMetyEIvGPg2tTFSbEuvAlcBQ9EjF+JGA1jj+qZe9DIO2osG4EgIEUroAMGEESfw
4ScBVnt7BHLYlQswVc5s5sU7f2ZGcTJE67nllDg7ol8Fn3kYLKrxzQIx8r9bjfW3axmDLGHSxiZ2
XbZpQ2tb9fEy4tb2upnLl+3Ppik3IYfyTexWpTxp4b7tHkyINl83cPmo/zGgHHWSxRbGnLFdaZZ7
mfED7GFttRy6uxC0Jv/OlHLMC4xblqaEiyIdWLjrdQjdCkoxDiNsj8+qp84tTDnleh7HlZNg59wk
ACoaBG5Q9K3anzWYm2JqzHiMuVOnpJ+5FmbCbeW0NlCNNG+pC34XoS9dh6yv7+LcNVLyEBti4Qzv
BQxTBidmIXz2rpeGv64b+Zp2+O4B/3ss1ETUCaUsmJPJU1CDDjqu7owqQTfyjoKOglTASiDPDPPi
KWtKG424+sHK82wZk6gDvg6izbwClZRVBBtBqi0x22BLc7tdisB8Fvp4kxtyl+vxqsYTDPgOiH+5
GlQi+rQ91kn+APLcmxpzAygvPoT1+JSk0DvinxgofdFSoNeS6rOSNw2RB1YV26p8D3B4O/w0J3EM
SJR3y3k13kv7fvaWUScRRT8K9JNM89QBD80KBuAFoHUYabq+85eO7bkZxa84I8PD2+gnMzFARwbg
kgawyRhJMG3f7ma+85w1xb1garbLg2A0T4wlB7sYVlnPj24QrumAJwYtFtcXd+mWnC9OcTZBTmOG
RNMEV8NNx/myoBiDi459ImaS9Uv1mL/eKYqvifQUQEGBhU2EH07pjftwbayHH+JTX5kefNyH41c/
Zif9Lh0SCHX9J8apI7FhYQAWAwzmSfIE6A2wqYeaL9hMu3bOihLiXFEkaWfC2ZT6Wxg2a6fZMDS9
rn+rS0fjfCnKQTSyPnSLIkeWIGIPWEov0DHhGzyFSXuTz6Z8l07GuTXlICYYkEz0YPKf5WPcT22E
wY9iJF9sbl77ErrCdi3bdvGcJCjpKocQGQhp8xT5q9Cg+FxAOKYbfBsJ3viRSHCNxtpDn2OkT6/+
gec+N6ycSUi7tEDCIasM5PsYvtbhPpDP1z8aufTVzm1Mfz9LzgcKA+WYWyfdTd80k1ZoMZmrJnge
TLHpknwBJR0/7/WVjAAL60DzZ+V3mNPCwFlGtzXBnFaeHDVDPoc0XFdAE+hIEjHneJNxClq+9xwT
V0FtbG00UBwT8QB62WO9BuBtlYcEilbRhkXdxmkARFqlTnRIe3tbJcACMfBX5PoNVD33lVksYzBo
QJ93W4N6KGf9S9rcdzV0XZsKGlF2s8uNfl03YBGpgaGIxH0q9NvRQGmVDP9nHlGUGs83TQneKXQL
dZkiM5XC9V2gm/n4GtNsJv25dGvPrSiBW+e21dgDPj9BvcKQP2m/j8AQcP0AXLpHZ0bUgoHjxrWZ
xEjnCCqYeobdslHTpY+Zlc8EqjlLSjofE8h1Eg3XSDbZltTtyileQRLht/3wL9ekuDuUmZkcSnye
CLw6RrnS0PdPTqWZzqzoUjv4/ByoL9sqNIKWc3whfhBApvsWGH6hmsnzRTF4xdHcQHkq6VZztAmX
7yy6BlNrySRfFbDzO1sVEuSSCVgHubEKdWNHoZsYSHOdDZ+A86+un5DLoRHjuf8xp7jaYewdk9uh
dQLR44+EysprrcfCfm+Tuz5/zYfCh7T7gkXbigJZWNu632so7HUMjFUmsIlzVCyXJm+x7X9+kOKQ
s6zhgbBBCDbsKuhCLlN4YnBDa8ZS84HLB/1sAgCC+5r2Hl8OG/kxhyS8fDP//IDpqJ99ADagSq3F
YEID2BaVRYiGvBkQbby+7xeN/KmFf2Esz4zUvS0qfQShkAjQBiuFFxU/m2imUXnxKJ0ZUTwZ+pdC
Wh1Fwd1Gdxd1kaAsPC5yFCyZX+dzugYXfcCZOcWlmXlM4d5RdK/IfVX8ACR5B7D2mqE7c33zLo0q
nudzX2fobPfMtuSy5di9aVIDAtNQr3KWCQ4E+v4BWE2AvoN0b9V7+kdEb4eXfzDu85d91dtB5oCR
EpcmAMVZOUDuCG58Lj2+WPc6y4+/KHnOVjkyYwBJHT4f8XQ/+DQ23WYaRjH84SFZkZnSwsxZ+erf
/mWs6DU9RXMmMR7pgFdcfydriNllgz/M135njsrXyOeZNTEiqPdk6s+cOhANo++1sl66vVylRwK5
BTRHF879nGe9nOv9OaCm4lpG9GsN2sO1iBGCy/GwLrRylWZshWmtO1pYPnHoVrLGc8e56ZvLbu3M
tuJVcrPJSYMW58l6iO/7lb2j6/xeABMYrNpFvQXsCKrBw6FfglZ7FSxnLswFsOb5gbWURJBkIiWB
cM3TEOSRN2R859afEF+F+OedQaVnogbDNbBNxK/XLU/hQ60cnJ1hS3FBjDgjdVosO83oLiKP7uzj
bubgqvKYrWUYoVMS8zQm03QOlA/TGijgEcMzjm9abMb3TD/4yoJUTFOBgbRScrzI+4ETzFBFq6R/
7OJuQUvAhTOwFHXaHOJ+ZhNVVFOa6gDbCrTZGAO+3t0bIlhd/0xfvuTbsohBIS/i2gR1qL+DHpgU
C9G0JS5kItZS5usCufVgj17L6CEP0zvIxvoOMTyrClc0Cj5H8lJrQBSsNRtppXVHSmslIXiIvqvr
VWCda6eBqwD8uv/yl6oXCRS6UY226Elzg4cK/fQR4pY1w5vNAJcHaGab2utiCN6ZAOVXZGWPBFK5
1goyqhtiQS0Fr4222bv9oeg+ULRCXQp9Az6nyHzZe5/tqHLldC3TGhp25glDzTdxBv3ProBUp5v6
XXoTaXIprWhrB9lLqIllb6Rr0WUzKezFJOPsJyiXr9JQ16+jGj6da37Ij6EAIEPcX/8glzPIMytK
2Le57COMwUzBeAJcgwfljt2D/5sWXg0ZPrCMLcjtxDs294Sa22IVADNqAZVxBa8W5ONSL+imd8dt
0Le+I91DHIJbkXmDBXFqQOLt7jha4cxM5Xeynumt+GftrpIINLERD5i1QcpDkZ1CIo/9BOebi1Z0
qG3s3tmQtvWPDZkrx1wOZWeGzb/va0PIqI8YEj3F3RN3ndXAwZHlAOwTyjuwLE0OfVNJUM/ocwwY
5ndRF2XRSi1I2lbKTKG1p3CMOZjDjV+0tz/wJPB5fBCO0fqDQfy8M0dgyHpQF1XUAlllxbckQI0t
7MNdS3sQFUK32rcJ2nZNhP7vSPvfWhbtHdt+EFzc8C+ZOZDjJG78022dbFt30Q+NZ69J33rMTUO/
TCJMetspZIGHDjQktrXu0M/tM7nQAnYPn3WyC+sjDfXAq3lzykP6DFhdu0gS5zfKjUcSp6k/8eX5
BYUvo4F26K3+idvDPfQVoUVKtRJ6yyCQ5aODsBL5tg4IjDXakLEXnaehVLAwIJWx5A1YHlIUSxfM
xF3HgO22cupbrbFSz6btwZTNljZBscDU6LEO602Wp6BG01/04CWv6aFwnQUhnyKJ16GR+ZSC/Kqt
Hy2AvsNq9CMX/6tD3wLNEW+re8IPI9QfgpYkKD3TNW1zP6LGsW/aI+UonIDpLSTFocWolqO/1k1w
CCqGvQfRU5jbPgchd1ewD8TmTyvu1q2Z3jsDZJTzHHSk+xj/Ss2A2jNuALAD6qgewZHcggmD108J
gbRmJ6BW2+4S/KNlNPjQMNuWJI0xXx9vUheERFV0OwLvahn8Bj2AxhuZuO8tczPk2dsgoD7cjrW5
qGR1ZFFUgK+jexrwBvWLFIWjJBsOdQ+dr2HYA46e56/EgMhO5qxw7pbTflNL+CNahmUa+PHYgMC0
0BZOGgEd0zqJJxAROhNnzI08tC4wHqZ7bvEZQQxXpBjZTMRLmpWPI3FAIdUOvnQwMQNsgY83/2Js
zHsZQorZrjyTa8uuNtZaIo+DeLSA0+amfTuY2TMP8m08Qh+7bF1PmIBs6+BDrZ/6skLF0gQPz2cl
Xsrkp6MNnqxfxxz47jJ9HFIQ/ABpWRoCTNAQY9WRiVbGMoDog0lqNF4hn95D5s7WFxVr7suGL2sd
7ebupx39pPqRTTx1ToDB5MQDOcwyhSR0YhoBgIr1OsVssalBubsKvBi0kqNjzHUJL07hnLs9JbYR
MzE5iZFzGWRr9ZUXwOcAQUMg8Qp2w7r3ZGb5Gcp1tfW7jBzfknN93cvVGQdDgRYDRa1uKU7IqiSX
UJoAyYevg7xvUazytb0wIr8+EEQc5xjPVmYuzbCiTvzHplIr0ey2tQs3ME76rtlqtV8DXb0JdvV6
kjZiQMW13rCA2LwfrvQ9EGKgvcYbNIJI91w+fzGyn/0SJV0TUPdzCgcZYWXHnku60DMD8Nk0chFZ
z7k9+JCMBzkO9Whjbpo+g7jyp8XBeBiB2SApZ37OxZz47NcoKRmkBgbAcrEvdUAPjqZ7KUYPKzrs
e0Y3Uz5I82zx77IOV/kWXd+GZWvicYxpQ69hsS8C4fMBCMBqlzH9FNvmzoVgGITNAJ17klG3A4mg
B8WFdQ/13Gi2ojObjSjfBHKVRBN6bp74Fs06sZro3fmzu258eLeHWanKi0+6swxA2fQMTx631rPu
xFlIoImGUNzq4ZsD3iIQvkTiUxBjZ0OWPdaGO70KgKjWfUsYPp9ihh5qyzQAHUwHcuXIXhVZg9DG
/d6IlqZkz/2YrJu4AwHyq3CcZZMeMO38G2xopx7dxzr+0fT2Ugpy60ZPNBBop8e7JAM+HEGRVNpq
DDQvbUHJokFIxzVdpORav+hj+enGGiid6uTZ0EaM8BbGrqvGOZDI5QrR2ZFUPJSQRHSt4Rgnu6EA
Gw/GXdMbNt63wk+7dMetd+pCRxkMQCF4qfom8HjQeYN74km8ZHbZLRoDVEylhjHbao5v5XL2dvbr
lMR8rEdd16ZJWEOCLIE861F3w6N7TOR6PaaVCyDhGxNzCsk/mos9M6zk6hItoMExQtQB6qdxuK/B
dXX9Xl58jf8xoD6PWS+ioaGsPQ0dXZTxLiuSjQsSWI2+SDnO+J2v6sG3V+uZNSX9lqQfClRpUUUF
utLJmeeW2cLiGLaIQHLbB8thQgE66Il2Nza9y9iPqAr3+nDjlC0IhOUajP0HnS2dCiLD1PAz8sL6
wusBNYtasGFK+bNGrLW1aBE3w1Kw4mBpFV41vNlRO36JLEDYq8IrQm2lYzq+Sphnj3MZ9+Q4rq1S
yfXBHpDXdoNQl0bvBXBFQnPgUWdqxXM3xlYCquijpIde4/9/xmET7LXu2z57iRbg5/W7ZfTR7yb6
qOw0x3Q0d2YUV65JB2DNApYZ8JkxyNUZMgcbrEf5SJeFps2EjumMf9tOuBwdst+ASqgw4ISRSeZV
mojiZCUArLHWk/rHHBfN5H+vmVG+WiPYGDiy1k8VRv+BPPNLxkEqaiEtHFbXL92cKeXTZbEMQ9Y3
+okHTxl4zTr5U4NBEmyu27n83D3bOuVLBdXI7L4xdHDTmj4c/AKql2DWSTf6Zg5WPP1T17ZPiaZt
zUTmZJV+KsNHbfgZyrkxy8tJ7NlilADKNUvkmo3F9E2xZHnnlWm17a3FOOmA42nH7dJLzBJ6O78q
EDSFjf4zycXM8MbFs3/2I5Q4ZTWDpbVZq58iJPkcUrMug/+hGkIRXmvgWbn+BS+6kjNzSuAhiW2G
YihgLmm9ONxk9mft/KPe1pkRJcjYrOnKUu/0k2sebGjahq8NMovrC5k5Hl8R9qyBYKYRphNSqZ8A
bsHU70qSuY72zFapyFwjk2FcByO2iv4ywWyrv6XdDEHWV5J65ZB/pZRnq0hYx9qyQFGyTpu7LEXx
P7GLbWqOOcjPOfCm3QHUKtVClkMDLQwz8UHO4If6cFtTcOwGRYQXBp7/4P5si31VIeo5NVK9cMAM
nRSWDxUceO7OfojDch9Fb0Fv+2Ch3RBh3UlwftEWGCR98EryIyRsx1EvdZMPaGHsaR7d6l3gWebP
3h6XZaTdJDUKM1GD93K4bAr5C2An5Hg6agngURRbiFQW4DHWWLi3ghgCvqAUa8E7bza/wNuMURIz
2+ptfRxiMPmP+VOquSuwRu4iO99By/OAIT0vC/J9rA+LAfIiAClVtzk3lsyzIkQEKB0eZFzeCsIQ
gOlzkeh3XdOcuiIC6p+fUoeiLw+CbkmY19cUTyLu5eEAvFbjDX26c2j+w4hbP0pR06FgEAgB7QJo
7frJnDs3ijOukHYMY4OTaTlbrQA+rN0U3JmJYd9h+hQS9H9YwtWTA3UZiEsNTnyLVu6J1/Yz78xl
N4I4lIHCqUmOjlM/Y1broQpN4oHiaeE45ZY0xPHA1bOTQ7S9vuzvHQTlF6nrpqIkBYXagKaT5yoq
To627d2biZ/bMZlvDq1HOvCWmmLpmHhOgBaoJ4Ef8GAl22BvCbEJofbiZhbga9UiINFvPQkhXDzD
KfDtsar8TiWGgWvPaRqAgm9rAb55yEpHboh6WxJHXhlsg7HVPdt25sYavoVoxaoSznQqg6qEtupt
PuDEkvSJoTzT6eF9HxUzmdycKSWuZdSKUTWBCBTlLzgmmBUlyZEiM+0x/jZzDudsKeELY2VBqZUh
KBPaj6R6D8fhxrTFri2MmVv1vcugbKASudIcZGwOjYBbDx9rLkE5fYf1rIK+XMeajijdNr60649w
2NMyeWgc8wgHgZJqd+gGdKLaOVoiNh3ov5y38ouUMJeDI6kuu4Tfuu67WWd7B5nr4KInmEGeqdta
BMKHUK+oNaDrheNHNkag0QRNxwaKS0X3FhNyk+dP6MndGJF+EC1wnnZ5n4SnPmLw3GRZh68ZIEJa
uTetddBYh9LNVyzCBLBubCVkF33eg9WWVcfOzf3MZsc0tPYyHFcI8W/gMv6McsMr89BjbbOEwvqy
isBWPabLlBZrB/zchnuw0gbPoXsHPT8NZPJNkGcY8HwvQJ5YtoDUgap+1OqDHtGFzaPfmDZ1UFXt
aj8tqjWYK55o4X52nRmj7B6TTVNzwEd08DWTkj/1NFpe9zPf07a/t12d/WAaaXq3gZ+ZYGNGkWH9
D+nKXdYLbQ3cpz+Su3mVQutbvqFYVV6ajZ0PmaZBKiELXvryRGiHYf4dhJggMQmOHy8y+klLxpHr
tnbf275d9CkmlrpkofXhQq9fnGi8d7T2qWgDvxyzZklJfNQcaCVleBNQjD7jjbcDN8cu5ajmJTeY
6vcc6KVkmPh2gnUXnVj+wLvXme2cfvi3U3xG3a+4bcg/pFZsgbo/NHXQIQ1L4KiAQkYdDRm3Ph6T
/N7sB9SIIk9iNdetf4uV066eGVd8cSuK0ErcjBxzrV1YIf5bVbdtNIfO+ZZkK2YU59vnkWvJgJPj
iL6wADid6um2a0CsxYplbbrr66uaC4Vffz9L66IoYiiJwiuyU74vDvBAp/KZrHKcEM0jKM4tOq9Z
Dgtp+mxnLozfQFmBzGdmc79zJilnVvm0uMElGWv8DAP9lbG5I8gkwZ2ytjviU50/8woDjYiEC81E
C98A7EvS5kjpNnbuePU7Mcd93DT72j6FvJzZo7kERp0AIhwSFmz6cf/pGtvJbbQqF90SfRTo1XnN
nd54xsxxn7vGykkgNnYkzhAbtTHfORoEgMHbf/3rXzzTqL3ajg7CAsKUQIVnv+Z008J05OWCWZ7I
P0mVrP6dFSX4lPDSEdVhhYNMk9HWj6Xlp8OP61a+JqK+eYc/i3EUxHFQ1YhxBEJBPEawqSHfZaE5
KKm7DAJXX0YVhwSJvsrAj0+N/kYz3E2AuGfmZCF63Y/tRzxW9s6g7RuCCeQA2iw3uS43Q8x/xMld
lw8fSURmDv7MF3AUXx1Qljr6iFTBAE4B76gFZXgMWP/nUud0vc72RinwxFrJNDmZcTiY94PKH2xz
ZVY1qoiQdIzmKDAue5Uze8p17lNpt41dVCcbcueAHq0zxNwowzAucTcF0lehrSEwssyKBu+79gBl
sI0dSgT43xyCEU2CUBM9Di3me4rCbxyUMSOyHKw5Fp6Ld+zsd05/P/N+Bo0GUJQg1Q1Jvi6tfFWQ
YSaHv/iF/xs3qKOYaBvwZrhFR45Ol4FkNruJmuaWa9XMVb6cdJ7ZUdxFoll5ZETQmpkYVsUr3pHR
A1uyteWbHkjQF2Jnv2Asyr9+6y4m1WdWlQS+z11myzFBNBxPA3vhA6QwZLdp07vrdi5+qDM7SvIu
0qAXeKviclfRqQ03iJH/8jspvrBLQChcYtTz2JcA4jnhMXNutDJ7uL6Ouf1SfKEAbDBLKVR6tHoH
oMaKpDeGVW50Z2a/Zk6dOm5kZ0GdV1yzjwUuHUnp0hl/J4Gc8ezTr/3mcv98FXWkyBwKdBEdEMmy
GmSmYhsYPeo5wKiF2j5J0rUOErEmn2vhzuyhqziz3MU7fEiQIpXOg13/ygMOoZZHLs2Zx+lXG+Ha
8hQvlhCD5wXkXG6bJl7bwUHgmV9m29B+c/XEG8mBmiDlp80Nr9J1rRU7K34ryEMHuT6Jh9WYpL/7
MHt3Kej5SY/qjezL0ENh9rPCAFIFpTCCCmqO6cWi/W0S91mG6RJahTeBCzUZPHAChnJVqWVLjDuu
BtNZSYYSE0/x/4WrIcuh78AfqMXu3Thc/KuDqvasQRGfZH2BdNeg95pWrQUkOHunusmDGQ7ZuZOq
+K0K8Ve0RkuOZjy+W6AMCKA+ZqCWfX090/W99i0VR2WYUgNAJoY81oA3YzpAdarAw5x4Rp4sgBLz
62Gu5fe9dfpXLk9dxWkFCXdSfXDtI7iO8vYJk/igIifLVgt2bnZb9M+d7HZtOd5fX+p1X4mRk7+D
WgNhUYxb4FZSik6jfKmqp+sGrn8ypivrGrnjZKKrp70sFlpmrxwIqNkYH7luZvpn/vcnY7rikTEY
GcCLGagbltBGko/E0fwEksIlWvQCWjHXrc0tSvHMNc8HtBUlOTY1Rl9bzR+gHzKyuffdzKFgajcA
D/MaQop4P4K07NaR4bJFJbxo2Zab9VFa5kpMs5kQ2uWANP6rJaptAslGswVZGIEQE/UqSMS1Sbnm
yc/rVmZXaP59/mKRigaDe+RoYcQl7UEPiTAQGQCBDzq0r0y4QeuOundF+TZj+folB+/S/yPty5ob
1bm1fxFVgEDALWDjIY7jzMkN1el0mAcBYtCv/x761NntJj7W9777pm/SVcsS0pK01jP8HVnTxqip
VCvBQw0+hAAmHNErP4awPbib1Qjhk6J4sEf04yB/knV5vqO8/trt1lLrk4c0AUwPZRe8XFdjGHSz
IabtVz+jHt6oxPRVfZWsZWElm/332/XsBls4Ss0Ue96L/RPJyM6O7M31Wb1+yFu/L55nEapIiJQ5
uMCC/NtqBZSJmR817wweYqyNN2jiuJZU+PByQeCfqwWQ+H9/Sg4nMa1Kcf7Mn7K5q4c7hwZo+8Tr
BA1+bWW/8Mzr8r35lKUuwMMg4aiS7SJbTYv8w1Rl5KYRGreZAavwiWxMVNB65S6xwLXNLfhASNav
JOH9npOzmZ4EHIQyGpu3FF0irqy5pnp2nKxrhhqrk7xe/66S4S2LkxXLW4WZuPA2KjCgCSwgKjiO
l9WqKZ+nMdorcCC9HvE7sejvLbIU0hkoxLomC5mhc0I3Gyaf8sMIKs8AS4sMMNsEHTvRNkCWDi7N
FNdQc9g3fYjxZ8qgnwtXNgG0nlLsa9hDkDg2JV/8txzqlSNnWQ0rUNROG3vEcyarX1T9LU8U12qL
QxJiavrpkMVkrcOCqUZLTklUV+nTVaw95ENE3DolXp9UK1p9DmRfGO8A/KxGCjajox4GgFG6CH/r
92EH5JbySTlsAhuyIw5afHrcbOCQV3tDoXVrG7DYlJdPxRCuBkYDZcxeVTykS0NfZRTaYyr+4JAY
aqCJR8zRF7CmzdgvNJo9u59QgW+8kaoBi+9JY6+UugeuckPZNgcgN+fCnVTmTbriOdq0mVi65sAk
ZspN2dauDTg8SVTIV8MD3IFrcA9hAbRGDY6ZGPhtMmnBIOoj12AFb9mvkFMf/Bb+iX5kmA0uqEBu
AqSs+NbcR00LSKVUM+i6yYGXaROo8+cobAqBr56J4qMvuqAbCs/MHBl+QJIZlyzBHDe+KuxxoNPa
8PFdPaX6cX09X3+IWMu6oDGlcDwIO9yRjWJTl1+F0Fyu/tIHyYl6eSSUOhpgQLq6ZHf3ZmwwGDOO
ELR4MMO7or+7Po7fyfT7sv8TYP4BZ4kn41PhjBUCdL7gXqus4J4TbdpgNvcmULvN1sL2ojttNdsH
YdlfDy8b3uIFkENLwXDgw3u0aek3kwK1XSkKXBZjcSe2Gh2OfylizMeJpvsEcCAHdhz8JhUujDF9
OK5Lkoks5OIE01hVqGSe1HpKVyaG1SUP/27iFgcUKEVlaJeIQGYiifNYgWFyPcL/cZf7Z2XQRVHV
EWhjGlY8AoDWb3nQbYa1sZ79cGQo2MvX7z+BFoXQUTg9QGcYS2K91uQpLb8caVlSts7p4mbqlDot
rBCjqV8dzfXz3h392INnFfPoluVYD1EcPD3UHpM8cv+Py+Gf4ZG/d5ioVQXvd0QevBKgj7UJ22M4
QmZBCxnfR3AnwCKWNVUkC5DOfz/b1XbHcyiZY0pLwEAJKEHpJKkyXW410j/DWmxdgKcqk+chtBvB
4Ql5v6Hw3uneGRcxnrrjc17Z6Kumht/G0b0hLOT6t6pCKbhH4y7BaZUoN0P9rMS73v7RTp9hpUCz
4TgYP+gAYowFZlV2M0DhW5DyoAMywiAtG0+vhUXg6qjCZVbPg/9iyVvglhLbNKH/+5tSdjZto54C
KYB7CpZ8GGh+sqvB9abr7iBDXV5cjueRFvtX9INwEt5Px/EViPhya62TVfKkgu3kDesJLlQjLrpw
gPVl7PJLV7/zwIu3rpZaxJnKAabv6bZ3Zgfu+Ni1CdBaMVxXKFTZZAn40iPiLOJSlQ1q63VCcUM4
9uyVJZmXjFDBVWExCBasCqcMzajcmkrOtUs55TzoIqfYjU2qiONLFvQ1h5k3V0c3yWUa7Rfbg+dh
FlnFUiuSxGKk2NszqZTtxt4tNsJVvM50BUP9vfasVLq9v5M4cJs+j7vIKWE6TKHVIG4HWQLwtXhQ
BJ3br6D8aT7N5lLXN8al2dRU4IksYJEh+LI4zyLREovNtxArf2/So+2AXiHzG7143pwHWWwJCjWm
wjSRJ3OQhSYg/rQRvKHivi2PY8m9bAwhugenalNWl7nYsjqPvNgTSGAkrObhwZG+bg5xu3WMT8Xa
kDWMe1c9JKOeTVx94xVEwGkDRXQUcuHAKlbTw/+Hkfr1yYYZ4N+5e7CyBIdVNJ8XmQLFcx9asR43
3P9BuAN90bjQuJF/5Etnxp9Z0JaA87TtLaOfT0inUfeRIzZDKDkztN8mm8vbJuDxFGLUQAXqSzqc
3Zaa0cfKdMzTEvwR/TYm7Zc1FbcZVIDdaWipr9W9uNEsQE/saerXkxLqvtBNE5D7pHHrmA3uAD18
N6phpmy9mdGpT8GI3Wn9oQ0PhfGD0V9C2zMTb6Syc8v0llWPjYC3lPLDGFCDB41UKz5M9Qg6a872
ljV5goGY7Wg/SPgQVu2q0vT7XAxeTIpXtecARBnNfmp5AO/fR7OrgMxIXpoc3kNvfXWrqh+G0z/m
E3DmmenhzuRGfX3TZieM1YvrYtcrnzaBfjygMq2FXq+N1M7e6uRnS8d1HuVe1yiuakCrsgJ+tH4n
0RFieS5pQPtJTLzDuscEHYMig+Nv7PhqjQe7+kr1Z6XS3TRvfTFgqfZfTYfqqFWB3/vVY4k4CWge
Tuq28J0CeFUH4yxbJ+AZ9QVMZ9OXuMS7DsRvgYKqprynFRjhuCETpOUi90FbQ+U18pr0QylQhIAE
W5/k7ggXRBO/vLobiAGa/k1ZfpGw8HT80Hh6iAUSO0wYbLwnKYfUDalW2ZwI9Q5A2Y1KobxW/gyB
DG7adWvRVZQwP04AwVyRXrLcLtVULJ2SmQuJ1LU042rbbsp1y5yOJF4xhuwRAxCFBgNqr6EkQX6n
pcwJmRoaJIpMVMWX7zRG7Ki3VcQC3DkYt/0Dv61DsOuKAFRe/ScsnD11E5/SXwO8fWQ3zEsZ4zz4
4raXOjwN6w7B+3WWwNdrXT9qLhw18ISDrtnA0Qgeb7O17FS4fIk5G/T8u86uSw3lnRVxxEV6Futo
0x3JC7pcqT8/HrsVRxr3xxJknHgn411cPgEx5QTALGzNZT1Jr2NzFLAAOzZ+9ayuSr8Hmfsn2+o3
qKRszMfrB+DFw8k6C7c86OtBDFMuKJKGBnxU9aaCs5xoDlxEPmO65wa6YyUsnV4lceeD/FvCPIu7
OOgdziFAD3AKhjnOJtyeprrWLYNghXrTBYofyV7kF58r5yNdLCY+aA1PBCZ22NHdHDFaDQFcQcCu
GnzzhyGl0FwqpZwHXKwinRshp0ylRxA6XQZKS6GC7AkJZGmP4GJCOJvMRSWgGI0WTsAYWr+mJ/OB
r3Qv/cnAm3PxytgNmNTsTTtka+linY/sa19xcX+ivLejOsEQRfrEwdiDkmzClMBBQtfHR5EAhkun
la0JT7J8LmaGswfNYm6pGFRT0SYKzpqLUu8IPAjsoaMVuQ97r0VaeAZGx7PeJllv4vL+PIu8mOuy
yqFXPermEYRRwMy21tTCsezAULq06RHqCW7Xv5uGA+pD78aVrKZwcVH9Cf/79XqWmqxQs2EBhPs/
iL/Cvs+AQWIMyvz3kgme9/23L3sWZzHBXBd6YyaIEx60NfGjHb0ZPSgc4N4/bGRvt8t78yzaYlJ7
iPRGDa5FR76zXBzPQXxUoQz0Tl0oTKyVrXjABedfjnCxdodG1UKSIOZcvui2zEtOSUBdqCxuKinH
UvZWXLwBNHMIEwEdHJDT7Z22+Z+ak76RUTm/MwQX76fFjd9R/jdOaT/BnxrOM+yNZcWqMinQtuAR
4QJEp2HfayWuMC/Xp/RiL+Ts9bZkH1NT62FAiDd4kUMyz/DMTQ5FwI9kn9xrPsGow41yQNlVLVB6
sIFZeIwkP2FO4leW7VKqK8zzQtUF8oIjGpd0T9q4uT7Gi5i08zEuDszIUFsYE2KM/av5ymD8HaRr
/Q5C/ThGcC+44XfAnPv6fSETk/0uf/H3t10yhOu+qo1knt3RqVGZKoGPATh0r84F9C+AeTFe6K5D
tFNRI6/oE1+ADgZYuavQd6MYHqGoetLbrnEBbb9NubEvC307MNiNzWR3vXckWKOLa97WiGWYEIIw
lz59Ju24MuQRhQKXtgJBDryjXeZMnjLAaaZxjg27p1Ly4+XKxVnUxTEPGkccmQmfoNoIaUOKf+AI
G/R7tFhxzk8+YALZWuaveDmBnUVdpMvRUOsx1NP5ALi3bcVtoSsG0TPW36tWtZ+bThrDS7cDDKMz
V44AgqCIQV5PJtnJePFidfZLFqmUk6FnIS9RQZnwlNYA/+wONaBWcQyNHkP3zAnAhf5gwaxbgRCO
ISIOVFexur5NLh5TZ79ikVxVLWZl2GT4FeIBJ6Y7oLec6qWv5bpswBe3/FmoRWqNKTUjYcJUD5AI
r/6cXTWzXf3xc1bqhJAD7A+kRU5ZyEWWNbXWzMexxui0XzEuddxOViS5L6DWW5r3UJrfTEK4yPdu
JCKvS/jjNMwouEEydmuu9n1Ld/+MnS5LKk5OGeS02ulo9E9lzX0brm5cgZyRjR096tV8NRHNrtc/
yqED5y/Q272GO3d22/OvOIa3qnVb8iOHwzD86zRYdhH1tR+sW3v45UwfTVR5VWat8+ZeC9/y6UlR
UDNw1G1i5m6r3tEpdUP0bmfzBaaafmgcE+3WrO7q6TWynnLMPe0CVdmrCoHsA+SV6IfNOi8sa9cC
KRMTQ6dPCGS7xnqAPn9Zforkq2HP0I9wu2jwQiNIya7j21JsWHGqwISJnfm696j0EqysJHGAwoW5
Pr9Z9TovVQ2JI44GX426J3NQPJ5DQ6W6c/oPURIYhwP/gwuCVqyG4dPQbqxil/O361tHnxfstY+6
OGEgHNU2BnrWxwLo6mI015xMKN1k1B3tFlrQA8QvinaVNxCUsevpx5geEgXqbPXWgfKWSD9pBglG
rfegDu9z9pBaDxqsFVNT2cLdGHWCxgb8wGLuELGtxYy7Hm/362O4eEqCgo7nKwQedOP3C/tsMscY
0i5wnTWAWlKOwi99dkh2CuimPqqOcLql+3TXQw5Ipkl4aWeex10kAwBSxeQ0JuI2rWugFlcOks9z
6eucR1js/byqmjiPbHwdtVrFGQSd6bTT6MuQwkJN3RpGLpvL+Xsv18NZxCWoBdZbdUU1zGW7mlbU
Y4HtdzszMNYqLuK6ZBvMP/9asMUuSBmaCXlsGXcjUTyVfY5qvjYNAfwF2beNuhExYC2W7FWjXTq1
zse4WPPULqNuaKhxB8HaIGlY75JK+TChCyRovQeD9FdjgJaOQqOgCgoiVZPhNAVupq0k0y35vkuI
hWnW06ARggkowFyBcIJKxwBGCsGo73INhExVlZyVF2sw54NfXFki3sfOFFnmUbcRDiKHeg+Ts9q6
7yAYqtIMlSddP2C7r3pFRpe6mPbOgy9uLoDZgCJYhuZREDDS3mt8dq1/zAaIleHxqoGixh04OiJv
iPzErN539CbBG9e3e0NynElXweLuYkRs6MfIMAA3HH3Nz/0O7VR/PsihrLmJfP0/VhPGlfp88Mtr
CmxeW7tAC48VX8RgXo6DvC6MbTvzxhJtB7KEZHldLKg6BHV9KOeZqrVU+jUMmugKvFFRUJ13c7ru
PrR7ejc3udqtDtSGss29+IbtxX/ROTwPvJhcbgpRxMlo3BnJVhu/puSD/3e3z/MgiwnVoWVpxAZy
VUNKtGGrGwVKGLnRQf0s+kmaZhcDN0Vbtg2zcK80NcRWbHPV1DIDxotlmvMfsjgIUnVINV4Xc/0i
DByIwc2q9MJj2xRTLL0QXrqHnUdbHApRxC1VI0hfA3njvPNbSjw7BwpHm3y8tLZmeWuV1a/MYhvC
bcmSupixDN2mIH1R0/7t3Xx21tqNaXKW1xYULwq/T7ONoolVFwIdHEWwPapOufIlOd7nz/jtlPgT
cknFoWEn0JfojbsqQraq6n0HqzG1pZsqT1WMGu+dvINFs2MHNVc3xlQEadqsYcuJ94/wFOD17GpA
A2c8Xf9lF8//sx+2OL5MvZvCQi2sIxshGUSYD3sXSZa6eEKehVgcVU5aRGpOlfEY4no2OcSrMDJe
pmugB/PklpHnPN5eH9Wcg69N93x6nn1hmB/VoOQgZMx3hXi1+Y53EinlSw8252xUizOotC3TIEVn
HS027rmKbkukBIM53VAi45BcLBOdx1ocOQP6d2VU45JWQwpYw/sTEP47VYVSdM2a3cCSdUwhJtuI
IAPCctRGfzaSs5I6yDXjx4SrN6hIYJJbzQPkgPfUDFcKzzbX5/xi8/z8Vy7yZdrUlm3nmHSDvtYN
eyp6FHVJbwRgokAtOYKyQ5fdi3FYm7V41cLD6Nx0WXdMyScbv1KC+6fyphIdujfmx4Sah5lbLsj1
/vXfKduKi4zbaWObOc5k3FFO3GjCOQINfDXO3EFXDyaXrMSLhY7zWVnkVTMWZmTg6L/Lt/QrfRy3
0c7y2M2wbn7kmwbKq9LSyryfri3+RW6N4YtVKjHOrb4+QVgJwq8vWaZ+WVnoKk69QzNf0R+qKVxj
0FunHyTze33vOcsntj2NbTUNmF9CY88EwUQdyiBvyn8ZZpG48jhKoTldWkfQZAIN6sldBPkzKCld
Xy3Xk5ejLpKX7diEalM0HaGrvGs6CIY6NqSbg0R9qSgKROxxzGQiNZdnEN1MTbdUQzcXK9SJIYnc
cG5B9Oy9H9YaVK0SyBVfH5gsyGJdUmjwtmoWothY/IIKfBU6Hh2fr8e4PHl/BrJYicxiNqg4hB5R
5CFpARixtk0aT2gnQ+E3DU22negl47qcl/+JuQSr6lObKcKm9FjFhe8oTgDHqi1NoScFAuz14Umm
kC6WYFFOqTIZvXUsyp9p8ljwl1hW25hPke97+c9oFssPdG6jsnWcMq1Q3Fjt/KyTKRXJRrE4K6nG
zLDWcL/OhAUiwXurMY8VMuql7LPMAz07kWndOSg6mvgsoHbAyikgaXiIsRjQUJJsWV0Wax7xWSzD
rsOC2Jg0FTrCbnpXr1M/OVTMNV+MflW9T4fU7zbKuxOUK4CYNxzOupU3qW6KhGwAliE5GS8Xd4w/
X3GxoYditizrYnTO1GilWYBJMILXOMTb4RTuDRZoFlbGns288fH+8XrD2vPW2Np207iqhn+UMUS3
lMn8tqQ/bJEENCE0Fc7WKIcCml7w26l4Ge0TICTrlozQfRmzfIXTZK0i1eV1dNeT9KVkaNtEQ7aL
aRmMKpfkddnHW+SMuA+h91wNUKJRbTgMEhBepmByhA//huvbVxLJWsDrWB/Hg1oa9JijH9wX/lDC
fQCgg1ImYnz5bfXn+/+uSp8tSBKlhFoOFqQRxJ/Fatwwv7qZtWlx/kshoZKUYS1SRt45Be81CygK
i60EWEQRz9fXZ25eFt+ykg34J3VswKqWeKrEGhVd6wA6jbPCI7SEBlPumsN7A/lA1BNvaRRLVsXl
a9RZyPljnk1hlMAS1+jzuR9Md82juRk3iWcGBSTMMI91kHqtpBv3G458bZSLXSuiJK2SDiFBwtd3
3Y0JgWWYJNzYQbZhYEH0eCKjg/CTr5ND/wLjgt/t/u4Xtozth+j7J34lySQXD9SzWVjsVyVk9tTG
Grq1BYQH0u7W6r/GTPhdaENBTnmiWb6OwzG4/rkvnhBnURdb0moFN3k64T7iPI0CGprFQwFs/78K
8rvmd/aB82hQh3Ge7VY/KfapnV749J9q187Fqz/jWFKf4zDmRVIDuuUYGvhtms+zAbjHzxgu3kYu
cxe8CC04D7fYiJEOKXfCMCIjaLa5r704nnVIb3WsVoiFXp89abDFKW7ASWrqRgTjVaCbHGTCbZEb
yGml39mvbfEatvc9Qx0S3grXQ1/MN2ezOv/97MNVUNMnvEFkBx31Fi4fGZcU4mSb/3dJ9ixErztT
Zcwhxgn6GRDoLFEzAqj3V6i+CM4gQ4gGeRp7tijdCSXnJt4NwwMrJOvn4oFxNtJFDuLlYGjtnIOA
JfWAjt+EOJUhmo26Sb/9d5O6yD2THldxmQKWIWqUZAYjaGtZFUw2mkUuaToVYoQldrWS2uh+leva
eFUANOaOtOMsC7VIIA7PB72b93bjNzfT9J4+RhuI9T2RD2fVmC5E6Zl6O3zKkeyXMxdAuNCRogb9
LYl5tnBElhE9QbPtWGgA1lnujHlWmUyjQhZlsQMKYxJFL8bpaIHVavawjch6P4Hb3vU1IQsz//1s
MOZkoyPcYjC5tRXmRgdopUYD/XqQy7v5z4wt1nhUF1FhQYwY1ii95yiGX6jP1yPMS/f7sfonwmJp
CzUkUawDleP0mlsrndfMin5m7JU0W/G0kuyky5cvVOP+dw0s1nkBudeuyXvwnILheb58dbv5pI68
dCdnMM4r+drgFitd07reNkNU0S0eeVyLPD3L1koEokYDR7sa6aKzVlMySJaG5KstZe8yQqZx1Dvg
yNinUTzrsIa4/tEu7+B/JtFePHWdCGgFSDGC3pTt8uG2pqHfJh+QrvmXcRZnZoKGfAQehDgOTu5n
1UtYjzudHkMYO14fkGzGyN+bqRwnoTglQDC84h5HcbQRr/8uwiIr5GYXW3UGYp+mA1LlKDPCTDII
yVZatsbMhlck6gGSLCJ0GlN/bGBeV/QwKTuURAaUks3YIjMws2RqFmMfwdYezk3vYS6rHMoiLDJD
TztmOE0JYBI0A+1fhRQFLcmg9iIV8KRsiJFU+OjFVz/ctVnvDsPX9c9+uT/8J98su0vGGJJqUvFR
jADauDWs4eDe5qbrLLAf2BZ25c2qfld8Kc563oJXUs+yxQRJh6ZnZEhP0ch/VAmIo20Jo9PRbXTD
w4XpybKyFzsdPdu23GaS7VzJ3C5l4FrU9Uc7xOnUQHsCDR6C1hUYXpIVL4uyyA+hFnftRJFfy+mO
J4cYrk0OkV2mZUEWuYE6bcxICpBYP8UoVnauamp+Gf1XZd4/C2Wprla1EUGVCsud/0bdwZUnRjgg
ga8vSEnqdubRnl0bOtL2Rulg36pm6lWQPU+EByVyUBgHyYtZFmmRIeiQ5xDgQ8arjMcQ6i28hzQ9
gXgwkJzXx3TxCzkW7uI2QPBAF/89Jp7Dp7aDburRmW5zcBkMYOq6UQrKuphfz8Is8kUIa6ixCdX0
1Pj0RF5RBNjm2Mf3VZB5Dp5yINlGXryTWZtffu+cxV3cIizYC2VqgktY3BO/gFKqWSsA0I3bpP7R
w0MS90CozuzV8cUSjd/XT5qxh67Af3MW//kVy0tFE8HvcVAsTDKJXBtipQyGF8BxuiWR3V8k39Ne
bGtAHPUhAv7jSLVdpXFfFS9mSiSLxpg/17cMeTagxb5O29SsQsHokYZwMx5hy9EUFvNFCz2hIcvc
UKE1Oi30TXCHBIpmhxAzZw8tjbcsi3waOvt26NFk+pyM1k+d3lOjEpxFw0+xwjv+ojgODhTIoNfM
7eOfJidebd2Q4qcKY7QuLX1dg9ffran9GhW4gabdDwdNY0ptXxe26ppVc7CJAhbo5NyHrQ2MKFwA
uFYQV+3C1IsKs3AdlW6ub6aL2/ZsWhYXldCGHB2Ka7DlsH7aKX3SFBhgMmtVJY/XA128HJ8FWmSi
mFY0M0iXnthgA9fSHEZAW7k1Bn2V7uCs4vfF6OeRrB8gW1yLtJT1zsig3IV3EzuO2Ylpt6ACXx+Z
YckmcZGR2kSv9JgjVbRKeFuSeTXZ7a6h3d7moWuiHW8KZ93hyZNrsZuX1kOdtR4amB9Qh/RMA+jh
Hbx3/T6GU28Ely90NdtaCfoeooBd5kUjIH5Ca2CS3LvQATtESbm3I+fLGuqbgWc71hI3I9MhBLOC
tOWzOoJWpqurScc7hz2VfX9TgzsedtFWy7XH2pzdVkENzUAwyeKNBtviIvNAu3fDathPSr1m3QB5
M1xgFNgsltNJr+/0NNDYdkp+qhNx+/CH1mAjUZh4KtGGh1DioJoPq1ovRB19FYGwgl67a6b61tQj
z8ghTWAW9xWUUIehuNEn4emF6Ub5uGlbEKWUzA8FYHQlntCFPaycEFyRSaBYHjsfqYaWjXPDO+Y3
iXMqYMYTwh8zmd7A7vAtR9tXqgV/ntGtiPJkFD3yVKW8DPCe41HjZVW3Lcx4nbfZkzXkp7KBaLtB
gRrkL8JqVnBS3kBNC1oNHEzmIdr29p6QDAkepjuU7LvZ4pB0bgWajAOnAQgJufBegYS5emCQKRmb
zksiYKW6eE2U17YlQaoXGzV7GJtkJ1THbfNo1QwC9qoJuOSwmk1VLwMvpR8TLzbJy5Ra6865K/R7
FaT2svlFeeynaQy/98TFzgmgAesSxdlopeVVheGDXL/SlY1gsO0UpxALXBnLOxO6XU1MNlaO50ai
DjfFULwa6ujFurqrp564g2Y92zCSNPR+JaJs24IsPpoJBFBTfC+4lBzyFu4G1UrUymbOQkK9Sbr3
NvJDMORzyHdpyk1mxz66eAKAjuJkRGARPqX1Du5ZUFnXxJ5GpyQ6KOpPVuq7NNwWWRrAC7geWrh4
FWtHPMLdvlYwev4LLz6Xd891CwjNPrKBGM1N31E9ET6k5q4LI7Sg3hz1Z9+uQJFxE1RrqX4yp9cM
bHbAWg2oe5WrpD60yXMy3QvdU8ltzF4NsbOrX5Ozmqq1YoyrcfyEJUYAa4WD5ewBUfCVql3DdLF0
AtsYICeaBfoId89VMryZ009SdxCJfUW+Ze0PwaobEeMaSJ64UN1evyvzUxsGqrVVISEEB2a4er0k
7TEb8v1kPPYmPL4Be+/sImgqYzuloV8PGqBe97ZR3RsmnKfzD2LCMkDJ3KThqBDkvt1+KgBJ6dnz
oBxrkKUUqOWnuOCEDAaH/eM4AF1P8s0QP+nw5ejQRqxsZT3W0Eofm1WunEQUvzKoDeArRqzHDfwB
BAW1ZW9l8RyOHbgW1arqIC+X257g95n6qsHSqhxCv5qEn5BVgf8DXRadgIU7+mFz6iL0qWYD6xoW
euQHKffCpO8g23sM3VUeJygTDW4cv0b5yZq2JKw9QJGDGq69gybe+vjEpgeoUGORlseJaodcfU+h
xjaZ6aMeWp8Jgw+u0cK2DqYPg7Eam8lPkIZs+1ev9nuIR/iFY8MB5s0ht7QoT1DphvcI0GrD6GZ1
vclMrFGLgLur3HcaONGl6ZsUlR4DtW8RdITARRf/HaXpePjoJtSLk9pXU8en5MvuRoCjIfadOSuz
nFovM+wN+vp+xftVkbF1iFZ4WFY4EWGe3DI/KZpNOHUrElfwmoEEX5N4zLQCAQsSTrT1CNOBuoBj
tw2FynJ4mKxsm6a4w+Ex5JujFrSJs2PD15TdKHAuc4Dc7bX3mAPAXDY33Mg3oZbuODJPw/Rtz9JD
mJJ7LR5OuR4I0L907TM0dbREkXLz4b51kFVz662FFKdo21VSJqfKOExC2zZl9D6F5spqw9tW0e94
Zt5M/aafzJOlKi6vd3YNulOfrLQq8UYmfqotwMz1KRY5bGfzJCjz59bAcQVPYmUkNyEVXkqRgOsk
YMyCZCOkBBuZAOOlFzRA4QC/UNuE5a2xuCfkRmnRRtPTU/Ks5m60oV7ux+t6D/H/n2wLbsvOedO2
10/wC5eEv2IuLgnTpJOmA9HuRKtuA8lAf4JDq5U8X49y4ZbwV5TFLSGz7T4f8aY5ttqjFgaWlm/M
JkKHRhLnUjvor0CLl0tup3hagm10alrrGEHdGldal0OSoeZQ9RteYgHAIrCDZWpsdFnJVTaXi+fL
oBPw663IPlaQYkAWXRnsLWTd6vpcXgK/n4/RXPTvs7jWeTYXPGjut1/1tlilDyAk6x45xfd0E8Vu
LOF6XHhA/BVxUQXN+o5lSpfbx1qMrjBuwlq4qTkEYQ1lERqEjUTP40JB7K94i2dRrNc9LxmWSwfR
qs6CUI44XZ9E/VvVCI9nTddnKSfTNIylDk+o2J2uhmjlI+/XmX6HI6UGBKI+To3ld+XrOAgvnuxH
DVIzmpFvuaL7rOWAycCWiBRPFLoiYYF3YQZGnPOrNftfWRtJXijf3uGLH7l4oSSEqGqm9ulJJaov
VHZTCZjHU7orzWRn44JwfVK+Tfsi3Ly+zyomiR7XjHboE1NcrSzQlJxckm30b0+hRYhFulFawM51
gnq63YNo1qofCnlVagHOmcCRWu90p9mJRgfzD825hBe+OpADt+Aw0E1uDMcyrbSDPNHuC/6R4Kv1
ByXhMFbByRjByqZsvQRXTiY+eieoKeQ6o6/rc/Q9SS9GsEhlo9Er9RS16ck+8BUUSVblsQjIveGj
QLyFs2bgbLOP6zG/Zc9FyEVSUwGJJGLAhm/GcpXi0OY5SPPQCKv19fVIv9EGf5UKFqGWKSztRDn0
WAJG0G1x+9/koJvEsA3+z0Uh/460lAAwNEXPkrl1g1s+fxY3uV959d6AjkNzq65Rpgukmgff8vMi
5CKNmXCCGmOG7ZRuJxAgbpw1C8pqQ33sa8hjiANUktDf+ZCVqL/j2BeBF/nMaTuoNNmArximiteZ
6oYami92dIDUQ1CNawsPrDr6IAmQ2Xn8NpICVPsXowHLh3yoE9Qe8/wddSLVr7VqxVJJfUI2L4v6
0BhpaRSHDXAuYLL9P9Kuq7l1nMn+IlQRIMHwyqRgWbLk7BeWI3MmwfDr9/Bu7Vgfr0as3X2cO1WG
AAKN7sYJHELTNA5gj7e6vrcWossfZbSz6NKRkFStwAePJDQFUI9F+WlhhMsHBbLdXGMG0+fM3JEE
0NQc2wFAb/5K8+pT8zmEwEqXZvVEO5HuitZQrCFQSwdNvg9Wjvdj5n+IotoX5XAcGk0DIabZ9Txe
M/VHZV9RCsM/b7SFdNT90m0Jf6tqDz2sPLGh13dUdXKEt73NJN3xkPYHdX0H9s4uARe5Jo8lSrt4
7O0ywKt1M/EhtTSxstGzu2TKz2XyrsES16PPY/x9fTX+urT/bLrfxZhtul6tjDEsILnTqJ9BSm4J
k74kKXAjg28kOb2h2pIN0+Uv/DvibB+FKvH6XmVY/hq6Z/VdtGTCfXmj/g4w/YCzLVRpiVJqgwhB
VBohnvet+ffBkkbS0hjT/z8boxeAhCQZggSppFMAniVMcNZwNjCvf52/s7jZ55n28tk4HQA1Vcq6
4di0ZmGYyhF+yHt/WxMkWC7fVttlc8y/IQGzMWd3V6SwMEsVfCA5sdQtDIjzW2LBXszR12S0msWI
+y9Z1u8Hm91cCZpzMHfGgClCrkOg+/RGXYheWLm/iSGEMlqyBUGUHD0Px6sdYBMcPzOXZNr+Fl2c
zXt2qwX6oCqhaMtDUBtomX0IEW/YEKSbNNDvOkPfBMy7lRTvHubur6GnuAKdWXDOGxhk65uqTTZd
o5kEOvKG4blGOLgeeoNVD305L1obMA7lMC/yktzk0nsHpBnSQcje9WhoQ6SgtgSkH5SanETdOVmE
Vgytd1FELM1LbGBobAmWs+NYuHKmPlUG1PLjdKFRe3m7yQbXDZUpKpu7HSpNVxs0Euhmwmd7hcpS
N2Poe3ygr1JOpFmzq61m6XnjYkA4G3S27kLyoqQpEI8LEOx5ZJh4d1g4R/LljPKfLTbHT5ZJqXhN
kCoHJkOzhfY3IgbmsGjvOh1dyfKlZRW+JGokNb/1+V3eIp+PD00fQzX2O28kgHbLdax5LsO3L/T3
XJxkcuzQi+CwJdaHN5nfwcPFgjb7D9Nzc0hxJevBh8raVZZ2e6WaUC5G/iY30nuaszvYo9vxiCrh
esBgFxeT/U50lr1kpR8gfBf6oSmOLYMMLHts5Qc9h+uYEjtD+lMMn2qX2f0Q2Mb4SdBMhfmkmabo
bqY12lzobQbvETYqTX0zz7LHAYp9Vjo+5fqSqsvC3fMnEJ0FtzqElL/Oav3g6f2mbj/9hq9DPIrL
6JVrzWucLeStS2szu3mKiEUhLDBB6oFqbgaTKzhYLiz/9Cf+zox/l39299Q0o53XY0pjmYI4e+q4
uoFqDvbWR4ZcKW1fixFi1eG+jr8YulihEHA8jMyg792u4fABepGyFJK+kNtrhEkn22bP2xA4MDrX
f+pCFvSngjlb/AA8ILyilNEx5nipIxDz0A+MoGrN9IUq+vKFAiIYl1VQ1I2/APFtG4DJLQ1HqYaA
4DjCzKO7rYveDSNcYKXk6sonzJitvCKuNmj3ZbkE0LpYIp/9gtk1iouZ4VkHWU4A9dhcAiw+6CA7
KsP1Ymwf2f/+LW+6Ss7Gm12hUkwHWgFbeUCYNVtsZNBIjiphrkS/Sum5K8pjWbULqfPFGHc26Owa
DTkRGt4DlAMJTw1wNLRsd0SpcHbbNYd2Vy756yEpFkb9u5k2m+ssfI8lTXUli/1jqsG4lH3oQ+F6
0OXK0xC2suOKi+KGkjsZfl36cLq+iRe+6zysywOHYO10oinOSM3Nhg6mhpcdeArayDIXjszFpO93
gf+sxNmRKWk7shrU6QPeKGA8CGM8Ltll/3V9Tn8gJ3/FkLNh2H/mfEU4dlkqo48WjmtOPwRYzSNM
Db08M+UIih54faPQMxq0NYOFd9YZ5gCTPgIhLrx3NeNdGYamMN71Eikj4giJVYfr0HXUdqXs2zl9
mRDwUnI/VI8pOMiSipepcK8oxFKCykz9ex3qSPCokXE1wvLeHDT8kSq1dbXDq0Foaf6nyPWXSv3A
jWGVyEwN9aPQw5UkkLQp/Z2eZTsm33oqAGQVtdLyTuhPfbwbW8nq63UMDHoAzNAQv1TNm1ZBAZl+
hA26/cQUsbBSzRX+tsmgd9nj7SiA6oASuZKigxqPVw9FxztceYIBJIpDQo+aHN1HIXUiwcAN88Dw
GFYUTpdy2EM1tF2FtQI5z6aBI1ePOT1HpReacaxa1z8b5dN3ufbdZtdLxauo4CPAhnog7XhJ1kmk
bCG0Y1bamx/7jgdtZa/yN7LU3Cta3U1+5ebgEwR9NDfgdQiRIzPyKjvViJ2RhxDXt4jfeCj2ylBv
wbhxiwji2aPqRARCpVqzUUfdLItknSrJSvDiXjDoFGgsw9Mpdzv1lfen0vC2nBj3pLgjRHbzTLUT
IzKHjDkthDTQMtpyKVwNrHV09S5VDZiwKFZc4a0kT9fQmT/maf0dBc26HidjwfyljmqLddI67LYF
gY4nz7+j2oCy137MPZuyYwk1IZE4PURfGFEtKXr00sQhoD0l0CwLG1ANIx2ldX+rNMjs82w7yrbq
427AKNWAFyMJ2zXidk0eDLwsZ/2xiD/GrnBCzd92QQfdsT0l2W0MZxpFjje5ADcxq1Ye3IVi7Djd
Hx+bvHkQjNzGrQbfKX5bExhaMn0vIKMm8G4YjHBtklxZPCte7JS5YQclzKzxbm3cd9GpKlBiBW9j
eVKi2zHdxs3e55s0v2uTt4wYULPxElNPH6bnZy9E3krFuq+wsdPe1CFnUwsVOmfhB0cvtihbpxtf
uQx/kTEFPaPAWxgUgYDt4LTaA3WzrcPoDbj4bZMP9vV9efGeP4sms4xEhwUIDlWsHAb2GtcoWBhN
9xGQ8bG8wBhcuH/mGUUYVoyPbAyPvVvBuOW/RUmr1RJfdCkKz+5ysEyywWdFdGzzr2wCUeCRuwl+
/n+rNrvADUJEwfpAOcSqj546e0vITkfSnw7UvT7SxST47PvMbu2R+U2m97hUirbbwBDJHPKDDAG8
tvdXndS7TVYvEIYu1whnQ85u7BouIxEfMKQm/3hD60R9kDsNzHeJ1Dtphae3xMdF6gXkhvQac3s8
dKYQ2ClL2aZR/ylrGfJEmaxZAkt2EVcoFITBtkyHKnWFCkKJESlG6qbl/xok9Z/Jxly8rMoHQpoU
u7mMvfchGm4SBlHoZjQpkKEyNBxKOq5ltkS7vdzPP6tRp015dvVTrw0AnoHowDAldHBnqTLos7Hx
SNP+LRolW9IQU3vYm4inppZWdSB9DuSOB9uRLpHFpxP79z3zW6TPDkDvS3EUDw2K9ByMCSBE6FIV
ebnBfzbd2fZPaFVGkOUIj7QYrMgY7gronAbRq2IXrX6TaRxYrd4aSLiQYS1MbQ6qLMM8obqB/kOD
XTnGpgyOyPXj9jf9/c8O+mf15lyNso8pUT0JDGoFzyOaYsoMaLSR3KPEujf0bsA/1g+DBMaNJkFn
vbf5BL8wiJ0ARltwvumKL5R4Zt/CL48+9+02guBhIH+pGrMoJ7I5KNyi4eJHuZxf/P7yWV5o5LTO
CsjIHIJd60zecwX6MqppbCtrmRtGL6fWv6PNshkUh+UYC0Luog2zggljkJnqpnimq/9m8laP+j69
scvn69/n8iXyO+zsuopKqiLCY5LKappis+ar6ZVnSQbmz8vtlUM0J4cYjR4KqcRrRloMpkjjdRM9
RgD+1O8QKAXgUq/uhzK38LC4kbt1HHYrpa+doL5l6qqVkZZ66IcyyOCeeL4DJGtV5ysinjzVgxIB
B5xxQpL5H7reeHbD7wBShMXKBKJ9uL5e/1J+/S7YLBrUVZx4UgEcQ8EadOuRsiN5qsB8MbmGPM3b
6MFhiF5FZqBxuCg/t7RLZoEiZaqC44Jl7OBsof8EVgv1CGKhAhktdNR2EBmxu3Wwuj7paU7XPt7s
zjQ8VvZDjvCkBcGaqF/GgCZxU9lGt/7/DTS7KauwgyUX5PGPaZZYgn9pree0AjDIpTeLhcBnzNAa
ElFaLpN6OPohEHM3fvh+fSL/0oP5Z5vMCSjADEUoxieWepZvY29E07Nct3hfywO8EActRIKGdZ7r
6xgCXVWgmCReQpgv/oZZAKshhxgnGhq9Xgwd7d4uXE4t4tC3GAXaOj00SxySpX72XDO8BLXD6BHT
j8pqgPdJdp8/ZmvV9O8mP0vjlfnmwjJf/I6aBmM8WVZhIT/LEzRvxBNfDSEXLlM0g+EhNEBmikL4
QXby7IsXOz7uO6i9tjsomWvsSUb7+PpvuPyccvYbZhGhLATpCvB9J/uOVb1P94qVb9EdgHg+wNWB
qzmqmW+oA+XA+qvvLfjOLDqhLa3DLC74qT6qvMBviLSTD43Xri6XLvK/Beynm/xsnrMokCRgkhVQ
ej2KnsLMF5aJtbfN2GM6dK5PDSfKoJ8tNLuTPLst8J7KUPn54x0rQpvnmst09D0qU0SVmdQjmsHZ
A1DoOw1mUWEWU3PsqrUssbVIwm0Fg8YcQE5jWAHu53Ah3aIHstNDQGC0xIrH6oamze0I6GHHQVbI
NG2VhyMKddVqsb2BkVVbLDS4FCWRN1UDGMrgbRtOHG+4N8LHyAD+XY3gAskhuqChRYzqWiUleh3V
1uf+Qw8NNqN5UaKfIo1XIlLcxnscAMlsQW0kRQExsXUsvRFeWSJd4bdvIQFrlkbkdG1myXJyow7q
vaH5buy1jkQCasqBWKnkpFe3Ud3dkMlqDE+yac22WpXh6kOrh26Zsg0UNBdAvooAZI13FYySpNxz
Qjl1eyXYVXV61/fltutfkngETlNyjEI1q9oHOgiwOn6fUBlgZ2Oj9JEtankXkpVcIF2mENUKUidO
U8h+czsiYNAUabsygDoNW+kuLOXbaszt3sgsH5aYkOt7i2lw0oAv0xmUsgZYgdXG80iSrcLrt7aA
ZJ0+bDUinUijvExIIKjnWxV9a2GMWY/s3gj0m9Dg6zTGHV3BHkRQELCgb80QCY3GNEpupZP0uNpa
FQMtkSQnL5AEpJ9AKzfGbTlCaiDvIBrMtRY0FFiNKfSr8knjAtNaQOwWJPrKb0s7HfjD0DOn6Bo3
kD279AUeMHtT1M2hi2BYgbYU3lfgm6Hue6OHx+Ne4pDevq1ZaebD4KSGsAMNWtcAfUMk0oVorpMV
6hqA/e+yvhslSIePeHSsH9J6m5PYSnmyU9XhO2iVHceTDzDA8jGvlMexyTcQ3HAUAke0MsBfZ2aq
tGvhF8/qCLa3TJ1Mx/Ny/+HFzFU86LNAlVere1Ajw9dWMVZotyzk+hcv8d/jK89C5VAMSgcNf/9o
oBPjF+qT3MNDm43WgLW/HhIv1zNnY81Cojb6BBh7yLn1QbL1hdgEteTEnXGq+tiVBI4epOlF/xg3
6tKNMOXJf+UqZ0PPIqHQOl9v9GCCE4ld3bj8Rt+Mp3QDUdVim953a3a6PtmLGfTZgLOwaEixCruA
fDjqJSIGR1VPWjixwzxgAKsq7h1DwPOurZfWeGmis1wpb3gij1MKo6x03LaFm68alCfqCzMHM1x0
Q164YebIMB/I8VDvMM1avUnoV9QtmVNfTld+F1KZPaWSIcpzKtDPrR3qTtLK8UraoBfvsDXwAQvq
KUvTmeVGRsIlmpUo6mNQCEFsNFmyAM9dnM/0Ac96GF0O4T+590HCgvA7XHsdNGv3nTvNx7elhV14
uS7RJZ1RGQ9r6l9E76FtCp/n4pBXnj2CpCFLq7DcyOib6NI9SB6NdBunj367gGHQL+7D34HnqXQd
xaTrKdUPMv2BWMJKKf0d5DBPeQvSbdVr33VUaa4O0wrcmq8AWNx6XvySAfTnVi2DH1U1dcJhK5Sx
/s5LhDVQhsYcGAewmdD7J91IVuNkRtmjCxx9+fwm9/cpf9FAyaTpA2+FqdAeTIlN3VM0wPGf6lOi
arZEXtHqBhmizF5qTJ4pNhTCYKkAr99sw+Rt0YtVyW5z46GL7ynePuQRKDvYcJf9gSscqQA31fid
++8JtF/RcYi1k+gKk5MnSVr33VGG6WcTejZLx7WExpgh+G1rVD/UeAzCbVnF8N2VW1ew4bbugs1I
61e1LlZVL737nC7E98tB16AUIDuZgakwOz880WG0qUTiIAzhEDbehP5Kp9k2qwO0ybkd5gfNE64u
6v9TzD0beXaYULS3MNgMBPypw3XuPyMGWuoOxFm7YIfA8Sx4SV8PupcrjbMhZ4eLqKmHPlwo0LcI
12pw/z9DguM6bEJXKIsB8G8e9Cz/nQXc0OthQ1uAeli9wKuj2ISOH9vhqrckOGOzeqWPNnydlia6
dL3MKtVRpJGWhDK5673+PvcAWWBGbjVBe5Ry8K/gKdXaDWkONLPB27LgBdPaRgPXKAa+Vds7XjUB
L/p+r/S61UtI/5olQPxlJO1v5JZnO68IQiJLBV4ium33k5+61WS1Kbblo7jBqbSnGJ45qSvdQN84
WekLS7SU2Mx2X5qTlql96ANEZay18aaB0EWT7jr2uLDnpj90LbWY7zm9E7laDiECumQFr4EVOqk1
7rUVas3AXAJGL9xQc6tAdTRUHakyYFqS6pag5ZbLB/fi0p3F7tmHq2Mmqq4GWgAsSpfa5Spe9b6J
3Ky6ad10Uz7kbrdOPWtY0vtduq6M2UeDkVg/aJCGPPhEbKXkI6vugv7bCLdJqNlaIDu6iNc1drqR
LpkLXG5Jn8169h1zrlRG4PfiUEbJuo6jQxnUNpWhwIJhjdeyAAGvJ7YC8F2B1/a6B15IA0FZpBsF
j95p7G8zwzt43XMNBikIpJFc7EkS+lYcgDAhRtvLweEtlpS9Lu6Is989/f+zhELkcSLguSAOTf46
TOQ6kAD/L1v8bIhZkTDmvBvhfhke0Y/313SNYwyfPwtPTG61Cg9LFKalGc3qhKgGoWjwPQzXvk+M
oi49Xp/Q5ebM2YRm5QBaQVpAOuwz4Wabct/eAuQNQVCYJyGEb+GHJcze6h1o16NHpoD2ugqaN717
SqDhef2nTCP9FT3OfsmsTugHPasSD18PQCYzUD46zTBhReDI/cZgz9fHWlrX2VUl8krNRyMTEK6C
KCcDiWfJZ2faCP8+G/DC/nMvykQt4aOK2aT1RwXct+8NZit9Xp/G0iCz8FSURcxLvO4f+Khalda5
KYgDqKauj/K3p8t0sf/zZbS5qnqOQUg1MkTBbfuEvM9fZy7s7VNzlDehJW+p5VvoMXkp8k/IMRcL
h+6P0NO1tZzFozLL+jJJPOOgpvzo9RByOeZ0F6RvmaKZMmmcfjip4xupv5UGVe1orBNlFykH0UV7
MOTcEFCOQvSrJAUTK3+t6DtpIod0SEj18OgxCBqQ7hi1zOYp3tBYa0WpsW98eCZDoCAF4yCie2V8
6bIn1o63zdBv9OxGST7jLl9l480ojgN5DuIGTY3cMdSjwdHN9dWtaI4FuipN91N4n0YIYxoV9Pj+
rQWkyCeQwSx6xUzFN1AWZltDW88oLBXgGx5D9QHLi7RQz2C0EEA1l4crH87teXGrJLf6eFfT96jc
peypab4SuM5741epfDL1oevcGmxmjj76mI6g/XqSvvBFrl+LUL3/z809Qj0RYtQ4PjkQQ4AoWwGY
8OydwY/y+ta7fk61OVKzVqhH8wRFG/RQK7QNimopN186QrMIKxM5L4XXhEdkSI6noT1GC9tXq4UV
o3+g6n9t4t+EXJoFWrgNczKMRosycHir/BTSIlzfDaz4ljRvlwf82yfkB3Zz0Q6uGsNK0fLRyhJD
hlRzKnDR9qVdGNnBmEANCqNIIfXAv1Fzfhq5WLcDBchOc0dV/eCMmnCn+2g8jjfE/CZmOdjEePzS
XgMld2XA2eHwYudpv2e0W0etjCYx/EuBj5scEHX4JHYGBXSAuNy7L+T7UnRoQRtmgfKw0JINYDWW
19zn4YGNzxUQRTX/adAsbcEI6IRvlspPKH90w1pVYyvrIiubWrJv/tC6FFjqofkZ/RLouXUBZZT+
i4Wnkq1luCS1NQZAs8GXHyP8LUkBfZJzgNFexuSEf7Fa/j0ksPbTZcDK9g3dGBg28HZR8NRrgPeF
KOOM1IyhmBU2D0Wf2Gn5VBiQZfBPtHs3yDdlPzJ7kdraHDgzK0gDjd4G7/popWtwX4tNCu/gzrhJ
8SbFwmdWohvPfBumaYgdHwApZbAWHCBFMQZHKm6mh1SPPtbaTRQEZqmetJg7vvEYh4dO+VLHnxgq
RVoPgt7wAYqo7SfSSoHtTLkR4GgRyA9JEVSjWlggdqob8m1UfVdo6CjvQT9aigyT13KtYLeQHM62
aIkPuBYDCDLoGbdyJXFK6P9o0KX3YUql+2ZtCEhb7GO/sHS+biRmE6mwjeRmVEAQod8cKhdJoroR
1C2r6OgpxsI1frmtc7bRZ/d4FI4ZhUYRuctAiKXBnsXqY9uzNSl3USYsf4zAfAWcnN8qOiww03hB
10ybrtZrJ212uetpRCOm1ais/WLdB5pV18kR9nsPKPUkU8rkzxzsRCscjcYyQHHESwtlTt7DY1SN
j0XRvCZh6xq+QEc2OhZpvkrke7XTHnjjH3gkVqlOVmjCv+dJv2uAXVT6nard9CgoyYgHBv/NYPdt
r1la8P0HGVsXZjO+JmpnpXAH4OVRgh5GonxXwTpAP6ehzO3wHhR5HFphb0Lb0xpaq362HpPImrrQ
nfqSjqeO3uq5sgMb6GWsOztUsgPP4Fqe+4dYf22y+0nen3kf2Zjf9WG5bVl0q/bf1yPyxSzt9+v+
abKc5diV0CMqJ4k4gCz00rT3esBXkvLDAAZW8EhzfbDLlcjZaLOLxtOMauyoRO6GnJ3Q/ESIybI1
r1vYPoCaqHl4RUyePa81lS7bVpmxLsHE8iANkwNP3wzjOlbLnY9HFS43q8APLQnFi8R+4sZwINoM
g0VoAIc/NV3S8bvYljj75dO9c7ZOntYpKrC3qEUyxazxihOjUmoG2ekyiGSAijVFRko21xfs4sV8
NursNksMmgyZj0ZTTe706l3xfqK6NvNoAVl5GYxzNs7sMoMltlBKSWkBs/AgbAXdK1NstJsa5aiF
ueVm7kGZeuWDJresnXnxyj4bfBZgwsILk1aqw2NUPaSqdxNBH4aVS+bDix20WRhpI2SdNSLWH1J5
We50qGmhOwiH197hlsc+QJGDqs/1D3i57v+d3BxQKGSv4tKotXB4Y7aCtmqTezAqRWanQIo+IcKO
E9/0OhiHkWc5WWhWX8y3zkafFRSjnALPqOB0j9Cn6chXi8rl+gSXRpj1NZqxRjd08JAGxQqSlDdF
Xwr/16P/XwanJQDbTOAIGDSACTnZUpA0lcAm7AHkyYXZLETDP8jWs1MOXnZSCi3FYAysd+WBZLmd
NJ8agJcEZMrrS3e5wXr2dWYxJZDhKucLOKugK2UZ4dpDI+rP03Z29Lp7iPC4fdo7cb8N0PhkxSNc
40yNA8K78Dumb3Tlgv0Ttc9m7cdJEWdECo8QwfvUYD6p2NkTtRDj3HBRKXdpw8xCTYH4ycIaV0AL
TyU93Oe4cBfmc3kIhcNhUoIxtjqrL/FkpAw5qcIjBwwIrS6oWq01C1M6GivQWqGodLvU7Lgcw36H
nH7S2RIOtRgGIP7FQTXAoGlSQJ0PXbgkjUv/5QL9HWe2ZTog8ZQEyCAct8eQfmiqcIq6cGpP++xV
ubb1EelYr2OjFF49WjxJ9yEkopD+SxYPZR2EC+avYto9JhIoLeDjDBq+tLLvJe1Oz2VX6e6y7L0J
gd8HOyFt3LZ/RJ9DFG9985Iqj9QbLSNAmQ7hj6o4wbfUbMe3Fg40aei7xEgcv9oTz60IEAf5nV+9
ht0ToU+jypxS2Gr5UQ237Yj+56EYXgz1PtUfMuOzVdaN8ahDNrDhhpk3n4O/G5WT1wdmPdYgP+uQ
FkotaXxTwI+NdaAcBrPi9zx9j9sbVuwzZV9osKOAQ2O1TwB3iKpTCJVATXmVKfQYjTWcWczQ2/Aw
dsvO24zSvtd/YgBta/hWFOlnyN6T3LcIHtXialJ7/GrU0sxB70j5ez88K8p71yRTcVKoNaQjDhWW
oByeqPGtR7Gd+7lZDyde1rbsreMJYU9fq68I66D3j4P46YDsjpK763t9ad/NEgRuwFfNoPIAypgL
0iPN9mrwen0I9XLq87vnZie2FxCbgSaRgAGNcBJ010J4gFQJNwfsMNkARYbTN5DITV3ON0TbtBSe
qkFh5spRlM80P6rlY6R/VOgPV5P65pi4uZHZHDlaitLUgxhrWD4RGEn7pLU1oIBCtQAd/6X33wP4
hlVIR9vc1OufHLmWUb+MXWA2zWuFNQ6hpEYLwIchqBHnpyjewUDNBDQM+n6apcuotRLIRtafAeq+
dKLW39T9ewQFjEqDZCQyDdh72DAIMyyedqiouIqaPXFFlzFL72XLV6kb+7Il4o/ry3ox55KhEQK9
F2i+yOpsWVnhxWFJNXaYnst99NpgiPaqfMdvkCp0oBG3rb+AUE/D1bIEw6Vdcz70LONSa93vI99g
qH1VM6xBzkj9XTMs3NwX+4znw8wyLkqhNsNDWJLqt+QwOODy3X7wFFBv4kD3FwfCTqDpE7rtDXEX
Fvdyzfi7Z2czjGic8hzarsAHRm4BEcGQPwl8ddDSLcZyWzU+2di60uKbxb8kfL8jzyad9ZqSRT7T
kUpLVrjO7lMLGD6AzIHQWUogpovs74v7n7H+VM5nt07awhyzTeT20Nid02wyN13BiXMtLObmkE5c
lLC4tG+o8TveLJ1UvSjPfMb1A+gb6DoYbthmkGDkzsLXm77OfF6ywmQKMKtkGHPwPCS4iq4jvXFA
Z5iGaMiEEMMJPwIlAj8EVru6fhT1SzZmUMPBnSJ2LcB5hEIJEm0oiGwwEDcRAcYlLeO/HfvQOT//
YbNwO9SkJV4kGQfCPLMbR9ArA3R5YyuJJSvn8DD0fcuTsM962IEB1xkpg9t1PnT4Dq3h2ZpKF5Id
fmkPnP+kWRiBpLNiFEpqHIT/DjDiStLHY+eFqBW9fGtw412VU7vKdDsJ3oFZcON0tIpkX0HTTvbv
SwS+YUDwI4qlltsCrpDANKjHCMJnkAIHvDGx+FDb0GSy+mELbR0A4X27kGQLvS4n8nZhm0DC81ZF
Fy/oNbuE+HZNK6toOc7cjrKvMbivoVCQoV+ZvPqw0kb3JtkZ3q3h/QzyQ5obC0uy+JXmhx/XOGp1
1uINjL9QZvonxaHrqZbtLXkw47tg3ZyWo+q00td27ezkd3KMvaMp7MDrbVwB9cjCXQQcam2UGwpP
huuH5NJZPPvucxgSimSBRrfKDj2ahVzVADkcn33Iz10f5tLlfz7M7MhXHlNCaLYYh2goXaXZlyCt
hHJih1SG+Nt0e0BfOdYWymY+HaQrazl/LvcjCs8W2EcdEqNYyb32ofDmNe2lyKJl8D5ALtGLCmrV
VYhs0MvgI99CPns0chOmTMdebWCvLEMWC+qsQbaPgT8dscNDqKaKNkzNgCWbKql3VVvvIM0CxezA
ISoMDVth+3oImdldkMsriLLui6Te1hSPNkpjt1KCthiX0dd+Fi270QYftr09yLnDE4xHVkH2KgEI
WYJAHEV2KUOPt/npeG/SUrVE/TM2oPjE0aaqWyePX65/qaWEYn4blNHAPYjdMNwG1MXTErQNM/oV
vzXrSeII6fAERd2CsRPbxMZKXB/+8u7/J52Zu2yKVmPANxB2oEF+ytXnLnuNvLUs8s8kqzbXx7pY
OctclTg3NHVKMbB9zi6+UgHuXUpIAGQK1BlBRV9RE3ozTgOaKfSboFpgLXVyLh6EsyFnQSVsG5r4
FdK1DNKOPsjeel1s4Ctrikozqe9BM9vbBdC7vj7Vi8f8bNhZUEkgBJZHhdoeYpK7kf6gKp6zaJZ0
MWk5W0919rqNgpxLTY5EgvGbSMQ3vGvXkG1zKOK8FoxwlVHsuOKrHk1ArsgLp/1iVXs+/CzIJLga
YwVS0wcl35f+M8mzO1V9FUW2iv1Xye9WY8jsjuNAouMrIr7xk1tDV00dPphFIFlUUyw9Tx0OjwFe
gxM/jrbK4g1v1ZXO+1tQCHDuFxHJC2nKnP1TeeUw5D5+dhYxFw5NUMLE61sCgkRdPkk+lP8VYycV
xwgYjKTYVcF72N6nULqQGzeTDzAxjxfd8JZ+06wR0SheFkcNrgXOEMK47WvMHnm0EpCiF/B7EN/X
9+dF5vL5BTFt4LOjqA4VRBbANUAZI2wUYU5uxVvcEd+1O+EI8vtEMZfYlcy4eBp/M8T/Iu26diTH
ke0XCaBE2Vf59Jnlq16ErqpuGcp76uvvUV9gOkedmwJ23waoaTApksFgxDHGIhEzIPBXdSPavGMM
bmyrWzJDjt+lR7mDCtU4+MNkeCn8KjPIvYGOazWsMSU8D8FcvGjaj1Tfxto2Ep4TAH9UItsNbBFG
rthSQeHMgN5cCccHtL5g7qq+13oD4GzrFboCII042xn4asDcAtmfMn7rZeTMhB5NAuNMm0xa7BKa
gR3R4K8DNBlEU0eWVMy1krHyyxayEkJfPSTUeGT1QYSFLC4ka9DPDIT5qLQZmdwBqljQdvM6DrmS
JjW1Kt/KreJOCnQo1PwCI1qrMZpLFQtw3nQnpMkd9ESjWt7F0oXl0ISCbbQGLbdJzmxh0GxQwZ6N
Mn8Yw8qhYGMwHUYoiJoiccP5LcTYd9P2TwUlaBXr21yWnQq6w5peuQOpHrUx2o9QDYVe6sEI53+e
bmmr7ZVWsjgND1nbnLVh9DsF5gEqLB1ku1bKt0aQd3IwXkQFWkwyOVKp2lQx6jO0NTO0WCnLwBhS
LN4RXL3EHMm0kbF5+wAl3unI27cmbQBTy58VbdzD+9iGB6+ZQpEf0iLAUEPOlOoW4RgRYviS8NES
w4qM9zgON2COWmqAhuCkbXVR280qKUUcHzuawJurKkw2vPYG2aRh4qpBdIrG7IDU0WtVVLZQ5Bpk
5vfFtEOV1pbgPgxPNLtAp32EUKDcvAO1wfJDJTCPBu8C9+twPLAePbuB2koDq76YnylPdw0dkEiH
p6YD7I5sddk3wvRswKZSmoaNohWOnkkbAtMX0EXsNCk3U530pooIl8YNvMoDxZT1Y1GdBnoS1Vc9
+Axqw46leDvAe2GoqRU0hVvMLz7IFKR69p6RfD8VKpoK1O+7I+zJTCaCIqzsKvaljqEVigAIJJKj
Fg6YUDnAJRX0ScBT35Q89cIAGCpk8SDwHMBXe2pS1QnDdpen9S6aiBvwfpNE2lcphzvOCpuV57IY
ACBHZ1So3JCAgmZ8NblhwYzHL7XK4spGE/qDBJcRrv7K9fBS41GQDJ9JFr7mIujEkEkxo4q5NfzP
tW6APUQF5YhiU+vDQ9ZGT+FgWGneQhWfu4zKwOVUj7UBHEmWPHADx1+fDGvCyhIZGj2qI4fNozQO
x4mi60rG1KrQrVNBESilGoI3MpZCPwwo7ynaWYKojBj4ior7Q6E+/IYeo+QjylMbXTGzn57E9KHE
JSIazBWH/iOk0jfLIl+DydtKPJ3vunuZ7yK1CeIkYw0RO+h1QCKR+oE9wnjEAx7xErtrSY14O47+
k7X9fl1eRe+4x5+qTJeAZIeWdSJsM7RUHQ0SSBtgThzV5q6sOGJwDJsNwd0PaUz6vjLjtd+wuLLC
sk3VXEU1qnECSOyAV2mVZy4cM/T0HYhbhqa4NbazxRjEo856tC+9YCXLmof4+6P/+QyLS6yBrtyg
hAk/xUm/y/Jup8Fb+P40b79o/gyxuLF6LvaUduhyNl1sp5q86XPR4VEOk5HWvT/U7XzqT2lRWeSq
vIlhZDeG9DRrb2lJb4v5PtagJZmjGCa/jG3rBSKxVT7rPycA1wvIrhQAYtrOIurHUKGIYcDFutKh
VpSYeWVsdHbgKBbSuHSbuWaOZmnSDpf7P3z+zPeWYd4pV7uxCDu91BXsBAMvSw45Ayb/GuQf9wdZ
WetlrosGGjqJehlf8IA2JZWbfHq4P8LtHOyfpVYX6WyUBopOSzwVdOi45UOG8Dg7ZGdHCDjNXjKO
WJcrHfyVL6dK//5yQhjHU1PiHCd9fs5ovkkhEKF0axSvtW83F6OuFigJBVEk3fws3ytf0I6cdZig
MwofJujymMpWssnrmh+f9LsSfmdbqIsAUarggEkMdeQEjZeYH6YRHb3hlAavFMgopCtq+NbG0J/Q
u24D5+fB5BBHNGFtYxYpjDCzMW5/GYyCHqTHWw3/v5F7eS3DbVsNwbmqNCi5SWFjCpCgQfHqIatw
Y4G3jT2utRJKV+HTBNVT5HxSi8VTRSeEg1Cq9h8J5JtUtKEFqPFmPUjLQwGAc3LgPS51lMTELn1X
MnkXaClE9jI/DwAYQuFsDCIn7hhaRYUfG6UNWZisRxluQJ8jAJSl6b2xHL2ugiNMA6cylft0UoAa
/BzbdA/7K08kCvoaSDYrEHIi7QAzI8WLaOvAv8vrAuIKsKJKp+w5EEYrTahlwJcoK37G01eaNlZI
UAqBMicVAU9Nv6SmtWF2YJFip1FEfq0wxeExgCHNqHOzoborIYwQnHyuwAFRDGDeF8wsZvTqHsFO
9gfxh9h+ZBXYflHkqjx0ImMw0+QlBe+N9yFcoaDWBjgtxIzmBXFqilmjQUdexwI00ghKcT+IcJqE
B0WVoD33Jqd7pv2qotxBuuZptQGhPy+dc4d9LRxy5btMVUi3aaaeehF0LZ4iIHMkcUA9FjW+8KWc
RjdTZxgkt5kmIv2FiyO8xmD0Y40lgPDJLhELG0x+VDoVp1JEy6DfcMWyGw1NJWOwOrmyKHa5JqCf
282qy2aK/5wotgRk42Jw09U9gRs9UzbQxjSjGYiJpqCQbYu6xrOL2BkKBGUILjr4fYLg1uETJYVd
BKNtxG81K62CwtlRhjr6YGlyaCfjuwHIJocwMOmpFbPDaOwnUYWhhMshoEELuwWlXQflvzbgv9bU
2Llwf2CKJ8EbTigu6Zh6HIZjTQ/FueSLibAJa8NZ2c9M0NOKhR6bMPfl6CR3OhyaVJvm1GPF22yQ
rKS9GzRsR7MOU4wdqXmg/LuGw4MSbuOpcmMcGuxXILV0k6dARVdHThyCL65w1ObSzk51Yhf5S5TH
6Dob5zLXz5qOdB+mVImAU4VvNJbwgpLPEv59nAy20V8q+pSzs1D9jPFGIjHq6iCaDIBWpiC23w/O
N2tHMsIUFRUF1fzfMotXMYxB5KgcRHWuHYkuzoj2OZrY5lZ4NrbdCWJv0M9dKXDcis7XQy7CZl8n
QMdkNLoAz27mzaNQf8OFfSXBuAnUvB5lESYTva6MvlYwMZFCrZQ7Ep5V8Kn32uHViMlnQncsfiUw
oksVcOiSl/sfdu1uWORQ9aTGo5zMTUUkbln6AoPv/2bprhuKixxqCsXUGNCDORl1aA3juBG6/AgH
PrgqDN3Prun9oUpDK1X1cxEzRDLuES4eAo57Iwca8/6E59H+upb+lOaWd27VSpoIAmp3iueoLki1
p03y59jvA0CU/rehFhuoRrW9J5oWXWLN1YA9FXXZjNDYHjW2Ynp0u55zNavFLpqgwllreRpfon2+
EUxlz5z4pwALR6t1QFsAINU2NuLm/vxWR11snhDSfxyF1fFUOcap3IDbuYXK7yZH6RrQEvTzHOG8
pvJ0M027muliNyW5NrS1oHQnucbVFH2z5EkH3c0Q+SZLOnsM4pVZ3iyRXw24SMtjSNGSNEJeCGFW
q69x7RUQIUc3jWU7Nq4cx1sx57qmusilYQkAiVAZYa5MU7scBVMle2nNs+UmE/ZqlGXPIa2GcYh+
H3pyFtH6gyYyUXfGoDwbqHh1yTtRJ8ArnkXjOEHal6UfysS3YCdAg/VjInDARAYRfQYJXwm5K4u7
bEcEfKQq7fGMDpGK9PCVmPhOG7VNjYRvFASYRMorWMubfHSqGDK6YRBT0JfaTCOrc7ltFX4ayUsL
b8CgR5lXJW4KqLkIM9l0THzgscia3ua8kn/HoT/jLvYx8KV1K9fz7eLN+TiqUd7ktKu6qKJ+e//+
GWhRmlBGg9ZtbvDTpDW/uFTDxAIHp4MkHCvtptDdMoSoS/8YieGONu3LQOAmDMn6Q9bwHwP4Wfsw
eilGYPZVeOGpY4OES4HSNERj8+zCC+0Vz8vYNopXsX00agEyUiNYVHEZwsQuS+BjE4e2VHaOKJAf
ApMSpzXgYyOUHUQUAuNjUPoLgbPjoMgWsCcWRY87QUYtjNDxAeUiLlBc6AyrHApbH9GgzQorAftG
7YZtP74rIuBB3O6KL5pwl6PEmYKbgdeiL6bMTEPUQZibtediFgEnoM/CdBaNErsbf5Us9ihUfBRQ
EEQ8Bbgm24HQWSLKURQypwnaUkEfbVkImRTJsCT2MI4tGqhQwRbBHEorp+M6/DsaSGg9NEVn57Dx
iDS303QXkG+gGKG73MFzq8R4wluLYyMYLyq5VNBYDiMDrryKRYgA4Sm0IQb89PRTVUuvlLnF2OhC
k9pVyvEhQXl7DIFC5hRiUeAJtecBMklj+51DbjIJFUtWfsriezGlzgyv79PSjlXmRrB97fgpH0OH
NVAebp4bVbIkUMVoPUBuWbIDHthyJzjqs6b/EEviSBqEHIG8yQdmTfMH5JEzXFTyGgJXEKe+Dguk
DtJSUL0gNHeNoLUYFKy7uDAp+nkStUMld4qpcGIdYNz2HE29meO3B8G7nIxOV2RWHsZwP/6Royqs
9vhKeeNo0PKm0yWEuHWlUruAzHMI03YtgiNSK7ypMgrtBGJ7AWg3tQwL+7UofxN+IBOiSYgwKrLv
ReTNxDpDBaAA2rQzBwctkR1zMk/6HhL7CxVZcG8lSEgXq8jaW3Hgalxl0cQL6xJitakiXsIaHeyR
WHk9fRgJXG/JpsSjOC2AvutXrehuRYXrYRfVDjpB0EugVLzMICTZSl0pfxjwGND4HgokKMla3G7h
OuUUbeoaKHdtVnKHW4nn9Q9Y1D6YAAk+VJDF3wn9rKMT9S7JH2IwF0SHuVO4rWJoDK9cMDf5BNfD
LnKyAdW8VBSyWR0BV51g5na41e3RQs0Hr128ItYwxreutOsBF5mZhD6bSMcM85QONAOGTe1gGZw/
TfpellDUAF/4/pf9fWMtb5brERdZGWxIhlzsBuQQWWFmeuVEmsMM4RfKEi9TWT1XwVMNedMYcNlO
fkuhh6fx+mDUdA/Sn08j7iQwE4CabwdJAa40lg6IZZJKdq711oCEOUf4vv+bb7ayr3/z4jYMozoB
Hgq7QZvic8ONH02GRoPSQAkNlQlTN4oS6vIR0Hm5cAiLD3TfVh5i0rzh7n22xT3Zkb6P+fwTZvy5
DHHbAZpnzJEGBPktxNcSWztOxxEovdZq2l2Nt2e5aXXH0Jw1rZC1mLBIOfOEaEJXxTicwEyjFbZh
KHC3eBdl4F/q0TEoayehysoXuJV7Xr1E5cW+4Uqp8qGUkJGgWQr78LnckihrUss3z8Ofh7y8WGnW
VOj9C9idUfGEeIsSA7eICLu8EWkolIuN9/tb6/a6Xg24WNc4SrsR+Iv5xIOQIe6bQ+hPmzI3BSd1
1cGcuyWiM34AxQ4e5wni4cDurq3ozWh39SMWK0q6kWpyh287so9O+wEw3f1Zrq3dvKOuyiM1zGpk
9EOiC0WXHFjSHHcJKOz3B5FuXhp/ZrG8q8oRd6+iiNEFHMof+b7ZarbsCa56yDcGhN1wEDbgk56Y
F25Aqw/8WRNadett4vBVQbuVL6osLrBJBpIHavXRpU6fK/ImA1Z+f7a3kVmgnuqaqkpU1xZXxVgI
FRXnlgMa2bU5leYM+W7M1A4vULOPIJM2gnKPxqXV/lyzM7jdDLoafHFtaIDs8iAAGwbi8fP9bIcS
qAJW/siP407FhdW+sA3kYs98U1v1c3DMPmcAGRAzAMav6uDcOrT06tcsQsOAsntfSOi0Ddv42L8B
B3ekkIrLUF8ooddkxd6sniT7wmbtuX9zz10PvYgXGRBB3Kj6/y/89d/Nz8gGaELfSJsIwpBmboqW
ZBIf5Vxbg0AQHF7Ov2Q/fmQu6rLe/S1xa89d/5ZFKEHeKMIHEb8FhB2zQSOqjfz7I9y8CK+HWAQK
ERCAKI4hYh1W2rGBopFUsLMRlLugnTYsfQuG94Jtjdo4KNAjXxl8/pbLK/B68EUUkcHQi3LG8FQM
nbrZ5hvZwcvBG0pT0CB0bYLhOyfCkZNahXN/7JUdttT4b5KoA0objdZxHEwsOZA0L3XukQgYk2FP
knalYnbT7uJqrvoifgwh3sXQu/z/A8Z2kEmDZ/VrYuswl4w37TY54sHkxLbuED+wauSFiaeANL+y
4LcC9/XPmLOSq8DdQsSjajRsKRbOkrTvQfneyJv733Z1rstIVmVFP+Ali2DCjp2Z7SQvzuw4tvRf
1Ta7QLnYaaFr8DSzB0lh9qjd4TmHE7WeDt+sd19PeBHYYkC6mjGOwPH47SDAtoH9xTazTbSxmnvf
Lu78iVv6Im7JWqDAMO/3xHs79pvn2FM83YW08UpkWB1pEaaMYihFVQS0DeRkT7Zyt9+hP3OW/LWb
YeWM/i73XG2Yvm2mWp0xdEIJWxUGmyN4BamqU6fGWt/41lBXSflS6jSMK3QnIlm8SJf4WG4olNdq
H0WPmRvTO9gfQMhBKs9am+LNuvL1wItDUZYhhwZQNafiCeREOLSOikvhycgjSoxM7PHnTNz3tKf7
B+V2l+mqCLA4KGqRDhOL2fwonW9dxQeY5lw6EDMwJRsgJk9aKz/OU1mG3OupLo5DpIOt2XKkw0M4
+HFcHKqRbCNJMaFJDHxhaOvyIVahNaP4TGewGFgLvLfutOsfsDgibZLLajkvMuzJpFC2pXzNgXDt
zb1M+YcERcIsKkWEH0Dc940FtfmH0hnswBR/Dn6zdo2tfdPFNT1WxNBAWBYvwfOsFxhvVVs4MhQW
VLd41FaC6+pmXdzYrdSBZwm1FcxuBMnJAv7SghYTaEMWFHacuQhmCRvo2Nzfqzc1466ea8pi4RSt
gbJeDP2bOUMcXtCq7h9BSIw6M9wK1uDGZ1ikXNiZvrSX7KT6/3uDdBHzxjFrStbx6MKxQdMW9keA
k4jlmojHvFx/HZGrV8diOeuI6WrZYqJVAv9GCKv1WepDtUXQIIZXPd//rLfykOuvulhNPeJKGCih
eEkhMT8JgOfKpV+VhlMUqBDBvkmhK2F2Xqd701skXboyBM1A1ehSNJAIErZUNRxljdW5MsgSPhUb
HW3gboCakAi3LjYA7Qzyc/N6/+PdvDD+rNQSQqUnNZGl+RVaao0bQu9JL4jTGbFZVN79kW5GrauR
FjeEphVaNakjtl7/LkSQotLWTKfW5rK4CipCRLHQsSy9DitvGelRVsIUAADHuF85yjdfmlebbgmV
YkpHaZYE0QUa1S4bFadRgqMy4hLoIZUeNttBcPQhtFA6yc0sz3e066y2Lx10kWyJw3lGLE99nqws
59qmmf9+lWpwoSmrbM5Nq+LnmD6xlJgyYWuTX1vKRRRheS9WAcemkT3A+qBO7NHdzAoij7PDO/xH
/+fA9Ru6djWxDH4zsi7M0mHiaKJyACT8Qw9A9/09Oh/cOwdbXYSSkAUkw+SQ2uu6qQPRJsXA0EN9
vzgK3RODt3inFdb9MW+m19dbaRFN6JTUca3L83O5tycb5W0HbllOcgQdwDdW5OnpHHrvTHHZSCYF
oyVjKGvVtuqU+za1oDntZofunfmpyw7lTn0UPMg7451evn6h8r0ND6KXHhVL9WsvtMXN/CAJHkDh
OKRe4d//GisrsGwnk3YUA0hhR3BZQDXbw9MOD43/znvy6ptri2DEUgrgv4xW7phkwKujKoJLWEJf
/f5s1tZ2WZCK6yziaYqTEg72nI4Xnv4UvcZ74qIt9bH2pFlb20VmqqesatmIm7CCw00OO5sJbdAC
anKx/NyQ1Y27Ega0RbCpQB6AtRzibbIpHI5EUTCp3/rpr7kTBSrMZq0xcztx+3OHaIvAM4yM1WmG
8AZopic7k9+gvfAtm4NNndzLXoMj8dS1fH8uK9w7MfNXvwo9bTyoBA5Qc9kB9KajuGOeempA7uT+
Wmlh5Qb7rYV5NZTMNA5jQtyRI4nstgL3J3sQk94B2WxlZ94s0l2fgEXUERNVAKcerxjpA6QmO7Ka
Z8HqLfUJDwpYDNnkpOdm91ZtIEPioqtEvN7VznRT/RJ89Qgq9P2TsvZ7ltWkDmBUrob4PXwLGD00
b57gbfE2QVOo8uDd+yz6mgv7dWt+yXZ24mvIW51un2d+vZV2ayfppq3g1edZ1pqkpkvHePodh2Ro
oXz9jstbJOva59Sj+7HRXwZP8eEVaLG9/Fbq6IubfDPC6pKZqt8f2Xmubw676VB/xKtAx5tFx+vf
twhgQwpGOk/wuSL1S8jrCyyhHSl0ePXYFh6HnolBLjocpwKg4u+v1E21keuhF2lWQmtBoxViWuOw
Y+JJHkWgnsHpowWPcKs3jQNkMezQ1VZGXklu9EV4m9IgUPoQQVudmRZTD9pb4QjBy8r85k9357wv
K1DA3RQjm5d+dOHdhCCDqjVogVAWiVCpnlaEhVaOvL4IaX1FRr0Asv2SwU6haGDGSnJLV3+ozUoc
W+uqLctQWhoGoOwheEre5AaO4ZcoFhces2Akgr5absP9wa9s0DkdaByZpSf+j1NdZldtazTw5ELq
AWWARj5SsBArFTzoNY7G2jddxLZOqctQr+sJ8t7wzqofIXUNbSjqgbP/OCY8cwqlLQE6ynVfS94C
GNQXgIlIultFoy2Tyq4Qb1MdnRLgTROltTQCqfrsm80QSaVx6lZ3w+i9iyC6q0MiGOh8Ax4l4Bv1
gJa3rWBDP9pOajScKmHm98FmAXRKRfR5o1qCLKJARt1SGy0lfCjGbyEUQHQYvLh/numlNTRBxEax
Ihr/9hrNAJsMxu9JgopnEK6kvP/hJQMJCQ1WhopGFx9Lqno5hwTrBB2dfEMjZ9rPytwA9ViBDVCB
A1ra9ANca6i0Fqe1uuHtFOKfweUFlGYK+7jipWScxGYLv2B8xnglaNzGVoh/hlh0DTKlFMSoHKaT
loH0yjw5QvCOZs3iKvwlENFj6iFDFSSdaqsF82AWA+Zl5oEq6cAixQfyxClhsWgoeNd01JqawDWS
lwRlThEU2zjpTAa14ftBaCXU/SU6UvC8m0o8/qmeghZmJwW8CfnKW2BtkMWXCccxEZoIg3D6HohQ
W67A5RHe78/k9gr/wwIwFheVGI6VAC8/BG1pF9WfTbTa9F057X+pAzBd0auY4Gn4Ndogn0Mfx679
OSmcBSpmzdHaMzZrVIPbhec/uagxT/wqVyszkRWQc40urTs4BAEU/g92D00oIJNc2VfOa1pba19y
Xs6rAdFqq+VRwMttAudKHnq3Y2tenGtDLC6jFsYwUI+bs4psfhahRCj8V9yCq/TBWKTTKpJp4Azx
SElaYBYpBe22eKgG/VIIo5twesw0iE3II3SaQYXN0086aKYBa0k1XTNouImqvv4tixtJBOGpwzom
6FpMbvWQpQ5AJlBPFHezxAm3jRejAhVzTuTM8jK8IudZaWre/uL/RKffL56rRTVEiFtNY55cUlB7
Qnidwqzz/gG8aa8q/wmAv2GUV0PwQmRyBPL2Radgi0fDK9QwRWgb609lSXcBSFNMFgAPjSHmle4r
HdZmUD7vUNeKGuFYd5UzQQ4+FSq7kJHeTpqlRHCUcDOQ1GKufN7/ubffsH8+yGJ7IL0bGG+xPSia
9QzMwqb70UG12+i+KF0TRLkdOv4Mtlj/jHbyJDE46YFvDqUlH75rvkAv0Hsy789qvkT/zin/DLS4
ZFGfjpEG1MZJrmYGJzhtYvQ1VWcKY6KAnMv2I5WElZv9P+zufwb9/ferhY8zSYkIUj7wvauX+KE8
i0+V1/uxZRzwtJz3N952dvMJ02YH6t9r6fp/KH78GX9xv+iiTCJkYsllqIHPVa25yZK0Zmtylzrt
z26ldHT7Ovsz3OKmGWlZtIZWGacg+tVkxTmZnpuieLy/kCvbc6mSHE9tQKcWCUs2dtYQfwT9SU8I
IDU/uLbSZZg33509s9RINkotNHiDoSKK13kTm0GYWZL2BZkQCsxMsvI+WF2uxf0iSkEiM6GZt8vg
TDbsDux+pznzYqUfa4u19h0XN03ISEAgHWecdOicCQyOh6c2zt2y9iPh5f6S/Yeq0Z+NsQgpkZoP
eM4jxiqmfqFwAO1K9PrbLapGVvwmQ0PW7HZr8EG6tnyL2CJwWE4nXYsjD7aI5tMd0R2AU5PKGZ5h
PVw/Rsppqpx+OEPG5xAfZJRc+hfAGqEsaKqf5LOG316cwOnSij7UwEbfvv5pvOsZ1FzMAZDHtV+8
dn4WMUqB/7GWzA8BIYWbDoeH9kcvryorryw8XWT89cAV1lWI76NkQHE2ksxJyvep4bOmuMhSBX2n
Zxa9T8E5HT4Vyg8VrJkVBovNDHVxcG5T5OJrG2Rl6nQRqVStHIuiSpIL196UsvSGbtzwINtPfb3V
gxQ84sKbSOZHHJxOg701iWoVaOhAEc8SIOvKBnh86qnPy94OND4zSUAR1zxZlXeRDB/YjFuTiLJo
yb1RQyRMajxIH4bIl9oWfOUaLO1gA+cKMCvUc6MaJoVPUlxbnajb4NlbUs6QiDQGZCJKs6QT2kvd
loHsEY0ncTorjeDPFOWmS2BBM+UbYJTMWFahl1ad4GcJfr74iw+ZT3VkqQnw85KygY3sJYfTgTHu
w8DYplG2aeXwAia+hz6xSYoC0jMtrFDCzahWTqlouwg8ZbW+hK1qDuWD0O/SFEIAHbpNEZpen0MF
ghHsJZIOw0/GQQ0uRfWalIChwXemz/ehVj8MTeRkQ77LRPmU9/I+gJpQMHmCUThZC8uamp9Lg0NF
s7cTuEglSbKdIIRUlie5f25HSNq2gF0N25ooYM3ApAF3GUccGb/V4oKgCRjcp6ZwUy5yrFHtGILh
prlxYKXqTKniIucZEvqkJKGdEoJ8prKkNjInmUBZDgI2A1CRwZPYwkc62SEFVRVxL9EvrUCHgMFg
Sukr0MIzq2DgVtHoW2Txc69FNjy6H9IUb8WxxvMZwt392pNDXtmm8uKGq0U9rMVSjy9k6g96Omxp
UyYbPnQw8gKZPZXBguqkdo/aIED4ICUnxZbAamGAwCsuXlo+CvlkqWK4HyLuqdlp1FHUVYRtm8RW
ASUWAglFmB2R+iImF4Hg89Sx6rajvo3S2JVR2mzqKMVWl3/m8GinFUpIg+wwUh2hVnfELvVyXnoG
qX0B77Dpo6Yr+TKUae9fi3TxEQIV5lZGxqdTMEGILgTIb1K+uNQbvjL7lOpa9C0XHfw1Aj6hHjN2
btd2IoKq4qltZef9Hj7Cjd5AvqCxKOssg2SQN8BbRwVbvoeHEjCT0fRM8xqssNSWqYJzNdlUHe0J
3m0GyjBFrgCOVzuSiqAcPPYBePuMmyMkIvroMCZnIw8tCQrldfKd5Ht0i10qtlYKwKAhfotd7FTN
49SBPTbGttQ/ZlruTPi5isztcUCtoZe2CphEsmrsBBUdZK2cnLh30/otzxoImG1r9tpC+kCdZLD8
P2fxgRqUdxJvaJK7HBpsdXzIIjdqJSfVaizykZJ8U0/UgbqXLQ7UZYxZCQVpNBcgrzRgEeHJhixD
hoVPz62c8U0CiW84iZkUWuPQB5gKzRoGRIZpn4yPbEI0il/78YcI1jfks2v6i6TwJmqtCRUuwfgx
wMo7EhJbHambt5MjGMMJNjObABdYZqAYA8O4lUi+ktD/LutfpbwNCRIlD5DDzO1DotgF2CCdTXtX
gPoOsMcSAKIN/6a6UxFztVM0b707GdvSWVUrwISNOiS86aZSzdkNoQb90hStwsZDBsDUlemupBh0
kbFRuVKxRMh4KzjVBX3oTQXbV6NiRwrkvtHNhD/eGlJr7f5eJG56rcas4YhBynjsbYTe4+zJSx6l
dzDlwR7woyO1AJ9ab3nQla+7SOOgaCb3Y9DNqC2QF97Ul8pCkwwum10EhHPpSQ/3N9PaXlokcGNa
0oDq9fyeqGCNlLlDBvZoqe6aek1nUZT+fiCC7mtIBoH5LlHxXMfkrzauIotT05cSOYWgtdWTuOnh
IZF3qj3AIcuIIQgVQqweXgtNCUWUqQPyGVsKptzwGye2kL2FhW5nEPPI6ze9eOT5NoWif5gzK4AC
G4ExzXgsEbrB4bOJ9khIbobyrqp3cgubBj10BoGYCkqfE//uarAn1S+a0l3VRqgDQR8qFS9qoT7I
cKGL1TdJOdCJ2mp3TIbkI8vAz0XRG8+9oxT0XqdOPwTgsLTkBZYJp0T/5Ml3PNuBKEeg5U1WPvT9
kwCQEYMHQQFiW41NIzxAF49x/MTxreshahLH5lhAHkWFCUG1DVA4DJJNBiG4GjoUCd3z/FOsYZ2h
b9QKQosNgXVM7rSy5sqQ3i5gCW003FY1SN5N+FZg6CqmFrhTkh/l5LsbfgrlkzL+zIWfgvwdIZI3
0HGMkSvlsQ48gGbGmuaBsbLvst6M8qmxJF4/6JCi3fIJzHOZVmABd9ohMqBdFBuAncrhNugw0VHS
nsgQRTuwoC9SHh4jKm9JPj1U8txoWC2a/L1V/717FoGAa2VcVXlLTjDPcVrauWghuEbMzYyvVTL+
zkH+PdTi/Ddj1U+5UZNTV3/pKl5UUgg1G2klsq1NaHHWO8JyNYBS5SnS4GcB4rbAHQGmTrgozfun
/EYn9d8TWhxzSc2qIgsKcsqpuM/09C0KdFAIISMaqRsslV8k+Tk0omc0AmwlCLz74/9dAPz38ItX
14Dqp95Br+LUSCrMSr8EtsbUXAktyzIQFYSilQVOThmk6aBmkj6mNZo7lDz1QnOBpcoxzQO3Kkb7
/sxWdspvNOxVSMtGmeWoeRF04VDvkh+YftD42/82xiIZNMQgU8a0J6d6QDD70bfP9bj2PLwxD4XA
OlTUVCKJyu8NdDUP1E+jqlCN6WS0hV2LT4H+gLrMyoa/UaSAmMXVKIuZ5NASCPq8Iicod22S8/+R
dl67kePaGn4iASQlUeKtYkWX7XLsG6GDrZyorKc/v/oAZ9xqHwuz98VgMJiZZpEiFxdX+P7wmB/q
swml293v7mrAGtDEs+VAbE1tuXI/TC0GwypBEmOGmtI1SHN3ijWLBsz91x/pj6mt7jZN0U3DbDBK
Brw7R+osPLdR7P13gyxT/TAVkyQN6YuIXOLwwuBCD+FTBUbrfzfIyviFOUeIRGCQTD0FeCzKFvC/
ZBPK/5ej8+dWWBm/SiQLU0aZL2nIraAH5zk23ILkGyv2SQbrz3FWli8pRMtTEZLLZIOQa+NFdP1f
h0r43ENzz2bO7BOr/sdGWNm6oC0BLyEZuYwL6GwpTjF9s+kOo8m25rYclz9d8T/mtjZ6RYFiOEOB
WZVOetPu1eN8NJ3GWVI624IUG8foL0tXDrliEGwLvT5n1SL3+6zxLTP+O0/z1ZRWFiIwtQU2uthT
dLvPTmOjrj4EAxjw2BYNNtiGeK6BSrLdAfbJHfXxu62D3uNQqyMiRygRoJU9QJohit6/Plhbe3Ed
7FbFiBibCvP3uwrBy90cymrPPaAWAPJ+q87dbuutuLEZf9cNfDAYtM55GRnafKnK17EAdhm10q1A
nI49b8xtiR5+9eGWX/JhpESorJUjLpCcMoiT62yXUhBWGmSrx9obKeJYIXBO5uzPLLGj8vvX438S
MfnzLKzsyYiLWBoVPl/pcp+h22WaD+kMBY/LvDOdYscv3R7NWV10UrLb9gxgHgr8dl//iE+ckD+2
0MrWGE1Dpyxv2SUoAPHk1M7ADKpzFWG6x4rHl7b8AemzDd9q61yu7Q3v0cOkwN5kgOsaMXYSni+1
We2/ntvGMOuQtmZOc00S2FGBiE4I1Z4R4PR+MNyvh9nYsOsgdTmO8ESQOLmQZHaFOrtRrh/09puu
tBvOyNaEVpaGF2bdFTnH0RB7w5SO7O6Dgv579/DjjliHalTRVLmQCblUYCzhWedQwNoMvNi+XrVl
c39x+NYxGUiw8ZENyzGPcxvSiW6VvZTsloN2oEJ55uvBthZu+fcfTjrpdcg7xjhpIZAxaDsKIqCq
tgTttgZZmZMpaAJoW2O7UdSHiWF2WlDzpyRxv57LJ/2xf5iN350EHybTpF0opYpxCrTPpLjWZOjO
xuzWTLHLdm/g8U96K6+33g0bpuJ3Yu3DuGafySkT2H0moppV07r5eKzq7yMQVxTsLo5ZkzrcsE9b
h2tlKoyUhiSb8eXq8RvYX9DwFEBzA90b/vp6WTfu0nXFW0WaeVAoTrERKw7IyrOx5fts7I91DzDk
AqpJnXCVJuyJR1eKQAhFmPvraWxd2OtcRFXBoa8V+Dwa6n/1U3ER7uBpD5NHTvk1OUd75V9Xq/2x
HbXVW2WCBAZjPRZu5PeTYdpZ9TaX4Ya12HKytOXzfdh8eKfIqNVwVy/kkABoq+8IgKESUp+tpauB
RJZ8xOsCoIqNBd3YgL9zPx8GJgA05sKMyaUFEjOjkCMOQstQkHtEPvLrb7e1BVcGRIAbpRUK3mNx
xRyFH0M5byzj51uQc13VDUijrtte6iJW5JAzGF1UzJsRd5rgOy/khoX63LT/M8rqW8myRkExRcJ6
1gSyOa+CnKE8kUKYN++bjZff55/nn7GWGX/4POCuaQky0QgCdM8XXoz7lp5b3Cb/yZf5Z5TVl9Hn
OJsTSvBlCs0p1dMcmf/ll1nW9MM8EpGNEwlHrNnsoe4XEsoHTZcbg2wt1srZG1o17Tn68pHfBYRr
UWqElrbJuFuEYsNub+20ld3WtSDSkO2AclaFlgP2VIL0qIhw4+tvjLJuTtFqE4gVAxNKkMxP1cQp
IbY0wYH/+vNvDbMqQzAmnUte0iW1uSsjPOzKS7+5A/6fe/3/Npm58u6GTq2iRmLJUrBZrVmKb0aK
DL16o5bNHsrAPleBaqvAbdS6LXb21gxXRlyJgW6C0i/Glug2ENKBgICbx1vE6A3LsO4UEXlZE8Zw
WrPgLIO7qlfsGFobpfIKJe4Nw725nsucPxypviED6yqYIWRUnTzvIJF1ozQ/4uREc83BkXYVlNNP
NN8w45sDr6xFI0u4mo26WIvBkxWEEKsfaj/YVf3Wgq9MlMA1ktSt8o0H5cbxXjeSxEYUIcGFcRO0
8zPgLYIAxQW8sPSQbzytFhO+9t5B+mVEp+Clm2R1IrRan9AqgU6Olg52jRLZGjKEXx+6T5fx4xir
89AkyGQPIpsvrO0emmi8jcpvUwJZiepVdsyGxMh+BPymb9MN2/VpzPfjyKvToLKEBlzU82WkkKzL
1Qc1K+4EGb0MFVAmKAYTD1Qrl/SsMwFqTHnRS+7pCaAc0D/kRN0wc1urvfz7Dzu5oAY65tVmRsVh
6mjxTy2XG1P+7Px/nPHqrKAidMiHGCOY8QtJGSr/dqacva+/6Gf78+Mgq3NRp23ZqyMGyVRu1XPo
o6jYVhZ5crYVEP7M0HwcanWdjlTtIL3d4voZ6rMQzd5MCoidqZdgCHcMQlobM1v24t/nwUCCGHIX
gv6WkP/whRBIz1g+Qygyz5ujOk122501SXezgq6xUImhFky7Q0vIeWgZDAIV0xUX/o+yml/qZpx8
JuWwlK71gKG3Tlsueo6Jl0eF1wl1p0nAIyGaAfVe05Vx4pvQ60IbfFzPjpGVkxXM5KSY832Boqqo
guBIqJxMUiFLO6bnoGnPoANbEMn1mjS0ItR4pNBkBgsEJSSmVbWG2yTXQE+doDgk5IF3zUtociSt
W3bkOvjFfag9B1nxnKB4qSetv8jnZRm1EnBEx3TasKCf78b/W811L3ymoQWLQyTwMifKvplNP8jF
Tcfof7Qf/xlmZcRQYD6KOo3nSwdJnLxWfWWW3sRSK6HJhjH7/AT/M9TKlol61HTKEe3IDd3SoXXY
jcHGEd4aYmW0qqhrhwEhKLQAMDtq7iH54n69y38rg3yxy42VHRqzPOfjhFmMI/oQs8ya26vRQH+y
r70pl1bWnbvmUVcKyD6adjy8ZwAuC5PEViYX4lIZOV1FnQxifykXZ4OcyIzf2duSN46ZoDYwg9Cf
ipr7Yp+HnZ+VEICTd0ynxwmPu1L3QvpjKq5kfMvC70UlD2GaAHuK7t8k2qEIZdcoyhlCdugMMdU7
2jY3pZL9UAxFs3RtifG2beZ2FLo4+hZd8Xc0cb04nBhCM4WAyPW6M9nsDdnGvEI0tzyW+k0QRij9
Ud2uJo4GjzQt5TeoB/5IMRmFQ10CokkzcPFzpUKD7Bio+zLMdmOZHnM+uCVdBFt7l6Eaks9oDQlN
iOwWfWVpPYfAztCEVthB4754aeiGG/HpW/vjTFabFf1FEaL+uNwNtN1xlJ4p4i0PriVEm6OmsgP5
BMKwJ8U9jXX0qPyKCYVYjn4IoBA5Z3xjX39CZxI6xClRqKgRqhnrLM6YaP0UDL16o0G4qET56TgU
kDiBqHSOrlgSuEP6A/2XELesUURXIVkPracqeoDKjz0qKJlGMQvPJIjyxIcog12QwYlMfcMj+k3k
WX//jz9ztWpJADdIDVL1JlCo9fsaIMyfTA01Esa9MqNDMQtStxiKbxlliYU0mK9CTMBNIxjdNGzJ
oVTawlYNyBBS3WsU7vUEAHoKeBlw/Bq44RDbBQ++Rfm5CRy/aqEyPELxjXBSGDCSK95U1TgS/a+0
HS3DzK6oGFLsusg8ItixYCoOWrXL9KvsWyui9ImI2BkpxJ1UFAdK9FbJ9tKmv7IAxe5Vee0TE5GV
0S5QpWempYVbxS8hnloq33sTmptph4Y0ZLaMsNtYTfUzX8FkhqlD2YyJv7QkmjrKByMb1BsDLzts
Clf2uNXMayyOydCjEfhSTAnqrE5CQQUfPUXZRQa3/XykLXYA744JaiCNKXN7PceLHdhp9N6naCed
ZpSOdoOr59Au7Ru7HWIPTuYh7VO7ZOIV6fYcmspQMwP4N2iDPUhMG97Cpwfs4+RWjtAgCO8jjh2t
oxLQqtDnPCnPJLMg0A5GqHRn8NQ1FGQRR9qxs9X/89nt+nH0lW+kpxBTM/tCvanIM1WNM5vRmTnT
rYLE5b756zx8+ILmn05rDnWZUulxHhY8h/mu73K/88LbhTGLvWj/J3G6j7NaBRwiI0C5q5GjTTGb
gExGXzj/yakCiY6tsonPLtoPI63TSkMkhcxTiYPeDn6Jy4f248b2/4TlAJv3z+Ktc0qyzVgShDW+
Ea9Q9DegkG/WfJO3Z4Mllwj1BxmFDVDUvQnvr4EcXTPHljRQ1gr1OXMs/JKcTX5ptzfvxvZZ13lP
o8C92uKnkcP0NOJ0TpA4iNCWrtiVaxwA/jAr4DQtQIQ3VmVr4VceTlSrVchL2ITOgCFoqmtR/Qex
7I/LvnJwItRkUtIvcwv5S9VkkHkLD2P2tOFHfX0y1uXB8VQkiolg740U9T4voU6IWhKhZRvL9ekD
+uNsVmamojqfGNofbgb2kAqElPLZmeZbKm8bKDM2rYHLO8QlsuE/bH2mlX2pidSLZoJ9YQNMLh4K
SRl4X6/gJz1xf56PlXExhmrqJg1jaH67V2DxfWGjRMpOjhRtWZv1WMtKfWHL1iyGGnCjoJlb9YbW
57oqdoYJmaw88RM04H49s2VxvhhpnYYKU1GwhsCMxaCPK0nthyYkaXJy7KBuOYgt9OXGYV7npCJZ
MMNQsI6ZFjlqXDsSePl2C/yx2N6vJrVyjdJ6ZG1KmuVrxbv0kIIcTN1tnu8ndNQ/dsU6FQVQBTo6
Ghzf0eMHUDwXBTUNVCKImS72aDs5tLV8K3tRzSJSkwD7QpXn0TDuRT6cFOSHvt4TGwdqnYJKary+
u9+bPR6dsaCnsAuuXw+xnJevvtDKVLSKNvB6cbemAdCwBrSGDsTutvB5hv5WBUG2LRbMxoBrI0Hj
rAH0BjbQiK1Wz6BLgvaXfGt/bxkKbWUokmAQQxbD1o4e9fT5CAlIv3GYR+Yj2w27/9ILWUsfDeE0
zWzETlfRCTBCoGnUmz2UrfZxJTd2xYZNWitI0AKfaqiw90LEHSOUAQRDYI+ZxLByw9x+gij642Ct
FSJCEppKPOJgLSVu4VG86K2L7Z6Wbpic+Ru0uWI38pajBnW5vCB2TW/a+96H5qb/9Ubd/CkrWxID
i1rhpYefcjFeDNQ5CDuOz4lq1YatwseEro6ThZZ4H5EeLtFtZxnGsb9PnfSq3W/8lo2Dqa8cEqmW
Jdwt/JbWAZsiuQ8QwVBcAVkFiQSeV4Bxj1YY8P7drt2NTybyn1b5oD6pdCe0B7b7983bf36mlTmK
mqTv2wjWHPDTXTPejTpzUuoFKvSA26229E/9e5UiMcTQG0PXeJeOoDMzLHGyei/c0RSaxlbgxHZy
Q10IllC7eNuqiv60tgHD6dTEi9DkZLlnPkRZM9mOXayH2o2QCDyMhqUr+TExU2Wv1emtGaL0UmXO
qBgHk0IbLzKPwwjYE4SbHqQ+7r7++n8BmqimqyZiEoxA3kBF3u7PX9PHfZ5qBpLbS2mkhjLdTrPq
x/xRc6CgvO99xYnOym153ToCWOOV8VyPvLLWCqaNLIRCzlkQ7iJVWtX8C037e0mhPM2Oennh8mRE
b1012wLdGUWBU9GixrtqzkMe2Tq7YRlUkSH/ntV2jOJRtFjUwcugtLtkhNYyg6w2eK5RHjkDS91+
SnYN+yHqnTlkmZ01CCRE0AmuoVgXPTMyHeuyulWp5gqeoUWpsQz9m6E/qQUgXPNs6wjrjekL6HxE
jR2lee56dCua05EloyXi+tzQyqEgKs2036c15G+G1h3mxNF7fReVuhWlgV33ua0VlTcMZ5VIGzE1
aBq2uyKGX6SFdqME/qw8MInJ5KGXkZ91yqFwVxxiRLC6pLFScRrRsikSZocIpUcF8etWc9LmCYpG
edu5cYZitwHdtgi7oEzCUXodnZfPrNZsjvh7gUZjLTZdtYOrlL6G1UPQE7vvu1OrRbFlhs+qbNDZ
algNkye1fzJz6MmApQY9dKhCKvuhN1wxXOdpQFtmearyuyVAwSFnHWbFDRKwDtOXFhfVbcA8z0m9
z3gGdWoULpfFjUS4XdFze6KKNw5PPbQYGRTNO7VxOZt2iQkxhlRxWIamqOmNxQkk/n504j2ewEJ+
LGoVugbVPhOFRfLA7dNoh1W97Sg/KDzxBvSwpznIgUNyE6UVorYpsk3GKZOQ5ZmKfZJqZ7WMfFLK
E+sGKxHPheHB1bdb+d5nZmSFI7VDE2IGmXEqBLgIfLBaLYFwN7SvWmk3amMl06+QIujBXurxZ5mf
RnaWPLepeCFFbesU/Ad9OtNpOufhz3Qe/b7UHGNGcJi/xBV221B66qS4kl8LSi0xVV7GOHZbb0fh
fYBtJoPWqRjKaSFB3BDIkqvEbYZHMssLyxrPzN+0sAHaKN4JozoFqLZQ0cQ3VZUN9i7k2pHC4w+1
Vt0ZMnbn6kcrUjuEXj369du82PVImQzREVxgV0kpIo+RM86KlcTgAiPwNFZHxi+Flnk9v21jdqjA
mePBD3MIvEJ56ivqy/iprne1rPEf9/umHb04UqzeoFYPj7XELs4V3Oeo4Bvie8FUy2AQIe4rqN1R
e5D5juFQ1nV3UMLS5hx1k6VhDfwNLcI2tuF+lDk8gNYxuJVCGRQdPjnig6G8N2h5b5IeqpdsD5ai
DfzQoY6IPc5+Uj0O4moOErFRxebIzMf5WzwXl7TtPZokNsDjtlE0DhB555i26GGklxlabjFB8CE/
NuTXrPxCdaDVmk9fW9m/BFdg6zg1EVenhAtB1jY/qEFhRC0JOcMKPBS53d0sYpJQF31FY6CTP8pj
8tzA3nZXYmU+v5ePxj6OrC2j+1cUevU7fj+2P9w9EBYX4LLidzRu4Ed2dZW3wyOcvOpa+nxPrsFp
tBdFH9TudD+4ti/8Ld/yr+tv/RNW+aow0RAlDvATElB2DQ8K0T/CPXfSPYWwzrArXXUDDPnZFYfF
1xgziKYa6jqnIYchDtppXBZ/8fsau0FbO7Ho0rS99E8zq/TI0QCM5nkr2PNX/9//zvafsdeOHiq7
JDN/X6/ERkbLLiE5Y/jDHnjfDXjB2o9bD7Xy41CRErOy7sk5YqccWYO0+bfO+u8RhCGMxVcg5vpd
0KrGrIsSMbnJyL2YXnSCoFlnOkP78PV5+XSTMJT3cTgkcM7E6mFldhNgI12xeCXylGi29oT8AVRI
W7eePeKkTmFv8i8+G9RAoF7XEbRkXKxfqCTKkymqZ3KWXXzAJz0lyeBOXb7PY+oUM+LbvWLNvHLr
TvWD5idBgaM2JjZrZoj3wpArsTOAckgaQCw0+FKmfphLCW5L4uc52kuJgrtPtUytt4z8m2HOLhmF
TaBxTPKnSbk1+33enuJcRyP4uwg6PIh6gNBQcVhinyrzfQbHvKkRbBfcHonpt/GtCUSoKviBzA8a
bgnWIVpV/IqZcCuFH7j2zPIrEnk0V1xIOMZVac/53ai9J00AB6KweP6uw/fKqt4vZGVF2nMKl0ap
B7cBFaIZ4P03ijejTXpCW2I+v4ZZdIhxWyiQGqojdDyE0h7r2ppUxS3zfl8b4kzR5UFS2GLVJbj7
FEbtCR4FTU9dCI1fkvthcYUVsLja2U1+jUe/QpIUN9Sk5HvSv5DkIUV2h4FMVBbIYmgPywLX9YwG
ocjSc7JPEJlDNlFVcLcA5JJnL3N9rAzFaxEjNOsftAkswCisKf7OyGwv7Amlv2rFS4lyKYr7WO5V
Q9oDoBqtQW0Nf6+CxoqGd1DAfbxAXoDve82GZ4Vpno4UIW/QFy6JhSZOi3QoudLxVlSkxdvJ6lL9
SBuka8KnQH/RB9xa2a5ArmbIrzP+aVDzszG+N0oIup0AQ2b2xah4A8E7s/lG2sTOcCvjsmuKwziV
dqFzW0OBawPyDy3uggQa2nkMCA5yqZzdpULdZzJb8oJWxRqXSsVTFg91iP2ATUcumYPCEdvokF7U
s6PApiuXxwxK7SsAp9FX/lzCxUQJiVPNpU3qwgl0+BFnDaruMVYTz6AYQfdZPqsdB5A6OZjVaMtx
9JT60k3Sa2Rs5TrAhr3qxezaZ4kr0/pWQwoOkuzgPO6TZLdA4qP5WxbzS5yOtjnL/Vj/zPsELlbu
9PmPSX+bxW3fLMH/9y6Wniwe+kS3GoFXJqAiaeDKIbAUhG+qDtVnv4xwtiEsY0GR5VghfS+ixJNN
u5vM97ibbCapM6NexJyhAS7tXhiQzW4AIoGfgUR1hY6GEL7EOJ6pNH0+/2q69y7HbQA4GPbvniFN
qKBtUC2uzfRcB6BOZz+1ZHIROdibeAcM/XVuQNGS5a2RD15VFLsxf++B8zGM26lObieN2xKP+Ipe
k8EnOtwZlGJ06ezDdp7HRvETg76r6hnVUM6QLJWQPUAnxwHM8wItaUDAoJpArW4iZURwO/Zr4zKk
dzpMR2E+8fAUAc+Jl5MtClCO8X25Odg9A8NyflAD7ZZHiZvxwukVNEJVkYtW9z0noy/F4CqJ5tR8
Qjih0ne9EttqexOiU0XiWAXQ/6aZW9TAEAmOj79n+JiqMwSvCgc5l76wzrTz/r0fniFObekAzoTB
a6qcte59UA5dH1mxjuQNUDe1+pYal2mqdkPrhOU+buGZF7o9QiE+B24WKdspad1QQRFTe4hLcExM
J57lbdCirCeZD24DhrFC/aa/j2H9pvBubl8ng4CdgILDGZYUlCeiv+scSM0scCEf60M53qVjfekl
+n0qiffzPW1wUwBCjVXSq8IzgtEiIrdCHa1y5wGMCuA5bb1KLlnU2T2gSkic2BsX2ToSjivzjztl
/cgt6hLwTGM6S7CeUsNOUrkbUyind4FTQ3U+TwBVClNLR60I3NwIGq11L6x+1A9mHO2NmdhBt5W6
EeuI7/KrmEnAiOPC4Ma60Cs2FGXQqDkh4kQhKtZ4VZLDUpaozjL3iKDaamCcFAgBahHqrKTDkvdm
fgFK1AEjytaGH6Fy3xiA4LbTAfrZT3pjvA252Cec3yk6DBPvbEN5pNj+etJe56KDj4BXhQS9HhdU
Xn9XIXRvxKNnaKndQP49UFQnCW/b7CWbTZt24mikCIFlya4OGpBcRXzsY+pWDLDUGAyOQTuZxk+k
8YADam6Y0sMIm2cwawFaYo4OWbjJPJuAEdXQqx9J79faU2x+GwZEGIEu4cOx4uIEroVd5sclYqCM
xB/ma9lFdpgrjmi+lyE0nTtAfp7bhr2ieSK0417fawGMOBh2lWj8NDxLDZQTPHBidfL60LAhIHGg
BblF0SduUPDVoq0GbrpORKy+3rqwTOhaqSdlQ85EolcJyszW/NLcpJAtny7Vk36XgJHT++kD98Zz
uE3K+Xz4xZHmBoAF684tFUBtKssKcZt9uOv80u/O4Ngf00eI0lkmZCKzw7SDfxghQ77lT3+6cYVG
NK4L7N51pic1EhLEkzmfsWfTCPUn2X4IXzfO7CeBKUQD/xlk5bNXVVKPFc3IWb3MnuHVvnCDXb5X
7cQttrUNP1tOFWrCVGOosyVsFYALm6FJMBympHlLBE6rrf4Su/0RfpM72vBbqptyL2/4rkrRGdRZ
X8/2k1eD8XH4tYGKST0q4zyf1Si3pfGqpY9fD2Dqn9lAVWca6p80k2lrZ16rE2PuRzmf24JYEyhC
sxpbVNV3oo3cShjHhDyb3ZOSfnvSle/hrNtdjxc+zr/SIQdW6V5OuBPkCP1NYBjmaEKfpT8lj5RK
OxLUDdEZSyb2M9Mea0SmUfIbl/GpVnChd6Gvyceie6/RdpdXGvC4qc+C8levt44+QopASb2F0sdT
aVHzrAzCqzL5atZ1biUKtdP6V2cO1mCG4PTjrdikXjnH3lQA0h90qHPl+7io7ropeGn10qsTyNSS
fN/hrgMux0Zbsm9QFMqBMTlqhT+B31OTYddqMeId9S5Ek8QY3BuFYcfF7WBGUNMxLNZOXoVojAm4
P+h/p6p9BZgPomYVAh6Psv7OVaAsM4TRprdmwMTS/Czmxhsy7VVDBAfko7Oia3C+f04J0qEDdeq+
2gch3fWI7lWaO0gOKc2fCcqEkhDxnOo1Ke5Z+KNPVDfPYWR1VBrDrVk+lcFSey7uE1z5PXSN0MzB
LroWvZZIeGUhsxc9gw5saVAbJ6+rGlfTHriKmBqYf1lGUCU6uwEEZFupeT29BtmuCTl6Lx/AEbKo
gRIsgx1ZCXpdKCBOARISwo1xnHgtXh1de0OLH1IovkCIqGRos+1UzD22mKFatP0xiBtuQH0Zbn1j
dhYvJmTiwMZbkFEd9XoUNaNkCq8EtQKsMoQjKdwp0lCADwdI4H1Vzg5JZxdISFwhk1/UGHgWTg9H
vdOg86uCdlhlTsUJJB64I03F1sEqjMVzaUDhWn9o+xZO6GwNmTpbTD2HbLKIRIdnx/2wl74OVuMM
v3A0SkeEpZ+okHUhpqdx7k81g4Ya9opW7lJV8VPtpTOpzwGvawfdDjttx4Lakmy2kaK1TAkXKno1
kBggAgG34G3AwsKFtQ0RYYBi35lXruIG7upjDeSPOnglPZesxFzhJOJe7rsQgfLkJScMX6a67+q3
eET/Ie/QEShfJTjoXd/+ROE8otOdzQSzKwnxbDo5Uwh997nF+6FElz2I4iOwfVO5p0p41LS7rMFL
h18rpjqFXjttVUEscXlsTbaBriZRnTV+OyO9hHi9xSagtqBuEAMI07SvBkFl9ygcI/1e9Hdpd6km
AFEzgOZwt4LVhAAt/sQ0g2gCAnRFGaC4nzoGRC80LNPY3Eg4idOEBOxLDXG8MZbgnT/k6UlVQJFL
SitnFMHH0NN01FOCEpANSym9BJOp8QrzuUSxdA3YFJ5IKL+8FlAu69qHCdWhzVOO6qhegWuQ3GRq
uE/DN5W8hvjz9OG+U7ODiGFKCE5qVNsAAjgReW3naVfGBFm7BC/WxwmqPgp/abpXRIb3kVyw77kn
ilcCq1NS4mTFrZyQUDDRMYUq913eGdaY3UVR6zTVoV4C51q/U4FwBacfrg0/tGhEVJP7KEJQq82s
Qac2/HvbxOu3jSc74o9ZH6DIFNhH8Mra6JRPL1OIZJ6Ov/oOj8nm0WRXZFnKIHGq4ilkLxGAp7OO
5zxHtQY63pKcWWGfuJGKcxqN6DRqXDQyX3JCH9N818I2CJpZfMxsUer7GmIefPqW0u8kzQ9tE120
gN6MRnZXKMjn1K8qRdqlU11RaecK3LcRbGQGotKst7sm7SFxO7qDkOgyeNTJNzx2UyO9oRkMfA1K
5shcvXukeKyI7IYhzh0UxOFZcolrsctGSAOXuTM14c1Yp76avWttA9GiwUlQkwrXP5jkqcR7PUnh
GyWJ09P6oASQpOzNXR4EB0Vci5LZEuIcCquQ+0WMHNXgcEPxv5peqV2bgVotD+3OMC5qgecZRy0G
sgxQ6PVo+RxolZsVsQ33AYIqOClm5ID35EEN7pxN0E0aDHy1BlWSSO5EijMbphWkr2OenCoYz6TJ
7pGIc2bcLEEY2134C0F5fzCKcw5YZ18hFICICTTnLbV9k4i48KB2jHCxarDBKrORqfFCJL1idqfq
l055puRnWB7DdrGMeMxnpdPwxuNh+dTgHZ1S7udAQPPuvsNhJuXkmciEDBlsxGJ8q+r7SJCJz8xX
2qgA573NYW23lKMNhT/qPYN7Ln6h+gE0Cqh65Ybf9sKuIwmYaezkCCaV0kBg/71TxE0ahj4X6MVo
VG+ONV8BUbaJO6sFCzg3QIHFEW+SGXn/CODQKLJbs0LF+aMSVHYeCMccdZsi3DioMBnjXVa/imqG
NW089JyceJIdQXixK3BxaKg60fQtw73XmJmrNnezIXyRaihOw3dC/kWHjjSXZ6GchuabjCyDLP1I
Gs54A+8CZVgAmSkZv9NT022Kb2LSjpU2n0dxJRApVJJLihCDplAvqZhVsAChg9Rhiu4ACmupU+jk
WnGQCB5E2Wj1YkFI5hZLXpP+sRQxNl/sZR0+k3yYAJ8DjOkosxIJzNFt+E88ObyBta6aT/5EboIO
tqqLHmXzZoYJ0nM3TCBTCi/ChMxRhD8xfKrZG5+5x9AvN+SVneR+0mJ3psQWJiiN9UMS7zNgZxOA
YmlcOhw32Bj1xyGA3RgG1+jB5prD/2HsvHbjxrYw/UQEmMNtMVSWSjncEJIlM+fMp5+POsC0XNa4
5qKBA59us0hu7r3Wv/5gS/j6Mn3f1VVL31w5UWmejFw9REHBzFHyBsqnEAVsU96X+utocar5sCWi
d1nsGada7ymtCJNWu6RMq7vESwPTHeQnZc538APnTrUDxV+n5d1YZlvMc+2gl2wLAoTo2238VMzD
lsQ/BNCcUMprnFqPqmzYOjVKT1MX1rIdp8qOhtvpa3ZB/QGzg50k93s5EVedMtwHjIiz7KAP3QbY
S1KO+fxGSLAdabT+8gce4Aw2XWPuXNGAf1k7omzcVrjTBKXgKVn7MdQYQnTdacSQNq+mXYPYA5Y9
/miNK+T3Cn9kVbyQOtgLJhgZwBr/N2Jdxhlkc8vSVaLtovS1qHIX1187YeypBu8QAbwasG4OS7uG
1VsLPLsWI+Cic5OGFi4kMIjdtGkzgI8Xn+LMl1QW+tVYPHTxrdnoNJOBG2HfqRCeojbvHXaPxi/o
+tDHj83M7ieMbgCbPOgFJ6GWEY2XWtKcPPFI5wBjCGzMdC2hIaI9xRsr/t+Em5yhDsvPNBQ9XX2W
AJWCKgYDI4u7f66NbTtOh2V5t+bDnL5nTBjD4Rq82QtxEeeBJ8G6608Q/uwglTdteBuz7ueCnBpA
1V79mCS+rdRfpf2xTp+iAKclvdtq+q3WKOwfvyq9cDTr95AfrfitFR9JQ8TgCptkcdo04AMSiG6D
OrNuh23M7Lw2PjOT1CsStiLzRgUnlGLB7YrJhg6PoTma8/FXGyCtwHBOn30vNSfadmOlq/VKDUOn
FCZwL5JyqaRU85VnwwCeLBCgfemiPczfvZ2OAyjwKq2ySI93xtvCtdnMrKCbvlplZbNQBpe80Utj
vb84shKl4vfrLL/j21hvTMxczdUGPIeWXNn0G0gINvbvm4tWsn+3i39c6VyrngYZeaZZOzGYGZ3y
w9jEjmAvVwOWlFfxzWVK/N8t/59XPJsXqrWgpJoczkefDJlaEHE7zdw2Sbx/t6l/yRnOnqF51vUP
EgQ3tcqnY+sMLtuz4igbWDcQcomrJbH6mvAujIcv6Ri++vvvpMXz656N7dQ6acVCzyZGsks4fbst
X6o1lIb1/AQFC4sya71EZKQ2trGOZoubyaGAuRh/+ONS5XtZkBWYScbZxM3iw6s4d6ejutY8ZU9G
MOzWeHcpku0H1g+v89t1zj6JrIzNdI64jnwj2ipkN/OUEE6P8A2s6hK48cPol6tpioz0Rid97nyk
l08EbcqpNh6L3/G94fnHdkskDlZ9VAIkuK96YmoK5/Jb/WGW+OeFz2AVS28lXxjk8Uhk7C5zqRls
aV0h4SI4LHeja9NNL0WV/RVy+rWSvt3s2SuEDh/14ayMR9odvKSJDWvWwY70TA+D5j0hYs64idby
NdjCCmuWG96vO2zwcn5oPy9uST9+ttAdIJEbxkItO9uSclMZUq0ej9amc9ttt14CzMr36CvHUwMj
DK7FS2S+S9dcNq9v26AuBmoWLNesiUPOXxj8sDkxNV0VC5HtRAiTc3E9/w1u8aK/3efym75dM68V
vEikZvz6fIsdba6bHWLPdHrySgGs180Gf3jn0rD/BxD4z+ueLbC6LXMjiLgubPTbYI/j/l7atE/J
K2nTbBqS3ZQrbQfZyMk/9Utc7h83i283fbbS8AZQYWrFy3nTbpPdlzmTJ28uLqJlkZzvjaYIaIg9
Lh/xOTnRNBBxBhrXUW9KMnFjOACIJW/SW3khwnsXuSnLQzu7nqETUylJFr5CDG7+fJmGorWa3Mvy
EWrRaqJAI79spy4tgpZuOuPKMu4t81Wo3tH/M0dvVtKI5qVtPw30/31QOv8+k354zPwcC7moZci6
eE5cyfpMiv1MkXnHwYZpwxoPLO//o3xYjtC/b/u/65wdfb3ZBDI4zHId8/ciN6CnxzpxRXabcynG
gNnHhaudPeQ2SH3V7yX52Mkq/ImcWD5QuUIk0+ZXC+iWqHeW9RCL5ra07gcq5YmOZx6fG9I7VbFY
zcOVLj7IMMQyuJFzIoJnwt4tB0BZVsUg0BZRDmpPYuUTV2OuBCNbRyJ/W8dcjYYI496UObUUGfhT
RVA1DMiS2L8JradUAAW1ROda7uroTVR5r3P7HBetJ2EDJTL9yvJm1TQCg/TI6YgtHaZ5ZUrjjRhF
7wNU1Tksdll+K9W9Td6gYwi9a/kQDYjW6QW67Wi+E7oScwQaHEpkKnVFmFYW0YCicNWbzBjS2PGl
XT2eNKl2E7S3BVh0Tw9JYJ0zS1ADRJhS40sn0xOXdDeC7IYSwWdKAQYXE6YHTSV9pfb0oDPUhbjK
lN6Wyxu4LDZc5+u2+qWnV2IDHCsnOyFN9m0mgX7DeBae9bBe82mQFYS1rU/SCZ2SDwMj8dr8MMXH
OFLoBibE6m8pLaCSaY6UzqeQeh+Y8T0WbmTrdkbvA+ltHWL/ryH9U9Slm4Rne99KayMmHle+MdWn
Mb3u6PW18ZckPGGSZy85AaqQ3+RaeKXNGOVNs12275KQuE1QO+Zs7uOyoFKXoaJkrgmJRYF6WTCb
w9WdNILnHm91taoctfXBGV9D6dkgOVeeIcHqxjFpJ6wmwJBlmjHWgqycUuabhn4/hq+q8CsG2JVl
dEQLxlivFKS2Ki/Nh9WqyW8V07YGyEg1FSeYRGgGI/2+70oTUKwheZkwrmPrlxCtQ7rgUCH3sLqS
ak4dw1rJ9Y3V7OPmNJQ3uXVQisdCSb12PAjWpgpEmpRgPaUEb/lvihYD7KAkUcqdXA5g20gRweI0
AsDT7K7vrgRAUCu/gt4TtsYK8Nnx68MgCasJuk0RPhq5vMriE1xSgCwFvPe2Vp8HOKNTz7QeAFDj
UN7Xw2gXylucALeApgQhTzF8m+Z3Icn2odYzKifDzLouunkT6Li7Yz8kWBpPrzsQuwoxE04UMx2D
PJKWekYK0hsqgp2xKJQhVaa+QXvbeELeOlnLwWS+TlbvDgbkYrCgOr0r+NNOzF2hgDJsxJshP2iC
Zk/4epTERALGHcJxdKdB9qQB2AyAMq+8ungsff896DqnLtJ9PBm7yVTcshL3loLZlPGZ4Axn+I8y
r0Hyf0u+aKfwwwuQhJxVRbcGSStaZ2O/rSe09cnDnJReLnWr0nhpys04GSshDJxeUTYl785sItdX
AaH7xm2XLKT6rShMMB1KqOkYZYUj4a8fw0BpFs9k6SmNrKPYSEByJiwkT4J+nsOptPp3JQ2cKGZV
p7EtwfguKtwQip2avc4g4dX0pGoPkgqt2SAo52laiFXkR9XsV2nZuZlqrpIwd8pQdpr2VhRAfxmg
9EP2bJSeLBUrva43M4Qov8cuSsqdoCZYWOXbHJjQQ+KyWhtTklM6k8i7mOTCtiFTaoWXrQ11182a
cZMleD5FjlK/+jlfjbC1WIOh/2AMx7STQB8BW0iaFgXVHuYPxvD6CHE8FRCMYLlFmFHJv6EKLwJE
hjm5HazJ1VPsxuWVHDzE1riSLQuW/6M03YfKb7N5auQ3zT+aWbke5c+2VNYWE7fZrC4cpz8V5X+c
p2f1oVLhK2Wylmhe/0fGnBhm0WMV23E9bdTN5YpC/rmi+O9oPSsPlZrgw07lkq0jecVjx4dyH5+Q
c6SUp4VtOsq6whbdJU6YQRtxiPNjYGde+wnJSbhYrf5QIP/xAM6KRg5bVWgUVT5qA+x/xdqHQQSg
eEmvtjzHf9UTZ+UhBkCjXPgduWrGe2jOhF8XF6bWf+Uf0uv8cSdnbeTcCYqWD5RGxrVpA/w8aofm
StnrdnyveEgSwCUg2DjNQVtm6FvhRrNz119Z7q/OAY3awOR/L9zUhgT3/2VP8FN9/scPPINk8ijt
2irlB8bb8TC4+Uuyi9ZRsKrWpqOtkxMkqwVOKJzEiy7afV6qsc4TvttIieLeF/+37Hqv2qfb9KN6
LbeSQ9GOfMQtBsi0uDwz6TiZG33PhM9Rtv+uX+XzNLWvtwSVAkatpUqSebb6uyEAkM6a4Whk+TqF
3qpk6HKa+YBUYRUNyCoU5bqJP7Kw2RhMr6D4OJaZrjPA+1A66AXPyyq2ZScy0IIjGit3//6FXxYE
fy1VWgswD9o47Vz81lvJIMkKr0ldM6nZMlK4nh0CUd9Uu/Tmp2A9bgxb3bYMJtxkq3qJt1DiawKh
8gcenVdibXEJtfj5sX37UWf7VFzokxk3/Ch5nVwtsFDr5Nv8VHr0s65yHBzRMW6Ck78yN+VlMPHH
r9eAdWxoWOLp56540TQVzaiRijjYA9eONtWusL9wMJtRurq5DPH9hF9CQ1N50rwBjIfOWoI0LyRN
oOhENAPDpmWyGSCNIxJPioZVDXobTdeyTpIjh9q/F4D0Y+/z7dJnz1oLaiL3Aks6lnPomBORqUw4
kuDex9Eoj+798cUsb6LZ8pJmvqS9+3E7NlUVTZmhaeL5bZvMuJI+qpbFN7iqnTrBTbIuPk1npH/n
GECDs9IuqCH+ygL7+ia/XfTshpNGic04DZeNyV/nTrRLNtU6e2tuYXAmr4GL2a3LuNk1V/EmvMkO
kg3LLLHzY+JYjuYMm0vE+5/f/rdfdLZLJBqeV8MYyMdpV2+1fbv/NdukRoKc/Ptdy8uh8NfH/u1C
Z8ffaCgCzA4u1HuKx0y7J/PQy2wegpsce7LZ1xm+NSaONfKKNns1HOJN+4B31a3v43u5kp+kC2/j
52OCwQCrX7UQBZyh23I0yZLpR8u9TzaAnT2DAQNceeIx2JFE6kq28YZx6nPkXRKi/lCbGCKUM4J3
Tb48wzxbCeEUlWLdm8NXOYSX/PCKOGZtXUW2vsrux12wZjh2XPCkzpkOpO695K/lOj0qW8g9/341
y6X+fDP8FL4DEm5EA23s+QbQNeXUpvF8zOqHun4vFONCwfDDd75cAXDbQOaLGOusJtHElhQALZh5
0CE7abBjEP4ccP5fRp1/vpn/LnVWmzBWrVWCVKejFggrMfxUJ+HC4/rLWYcN44+7OasuenUalEWl
z86heEG96h78nW4nu/G93bcI2Ge3cJTAJqxx2Fz6jH4A1f+4+Nfx9Q3yrPUmjY1JmfmM9B3Mo42x
8XeLPmc6kYLqtQ/xKmK9XkLnzC9a8vkqUWRdZ6Cm6aJ4TnwtTAi1RSaJR5UcvfKAdnndQYyv/HSt
jroTaS3k6d7RWhjDs6atVaux4SihLh3cKMBaCO7iPrdookfFFqP3THtSy3sTnE8mjc2AWWFGMJSr
R72YV0Xb3izJu1anIaUKnwuYLhIKWd24VRvlWW5vBtr/dmTMxhR4AgoZ4N1b6YRIObXx33ICZYQv
iPRCgDVWE4+S6TtGTAcYCuBd436qBq+V0MXGDRNXDAiR5A6oW0sFDbbu+0dFiXFpZpAd+bZfvoXl
q8FgH3doW5be4sAiLAG7GDHdJmHpCqJqh0AaUhK7Ap4Bqv6UQ+63EAiPKlOIgVsCXYlVLOdldhO5
3Ygq3HkttMVGcGM4DXLV2yqPaZjfpazc5Ka/yo3JldC+znAiqhm/PJxAB/3KrCW3aWB3VFupYNZs
Tm7UvFuw1Lr8UwaNaf1fBsoNcYZ/ImtuEFlrCHUPfQzLPkfmnTsGMFySDU7FOLca502iIx2hLUn4
MUBPojzCD6uBj1SvsFTclQe0HN4I+XuKjbWsgXHrhZfNhROJJFXnv+XgpE7Fw1TIu6oj2kyNdhYO
fyZ6FkF/FZtHmfdithFhuglBmEgphjuV0a/YNneYQtp9EqNCCFwtJ3cwk/ZNCnAVfPYquyERlnHb
PteEoYi1ZEdZt5Ygq0wGhCylWVmFgFgBzCgunVKqnAIRQpGJDjacroLVXG5Vh8XIT8nG+1wDmil2
ERKZMLaeC+HU68Y2KPKNZDDVf1B1WhchXFIwqnVb34pgMBSvjLtHZLHJXYzVNEpryqQbRLA5qd+P
AYyivoPXmgeomZJBBi28mq3Z06wbXyLOxTc3xjC91WUNhVCX1rFkHcoeBCsr0fCoWX/Ns6igVYsz
rhgNewiWSkGHeMU0bEsQ3LlFXRFi1apOLLgeY9gQPqa1mWNrWwVwQOus3Bd67naVfFdlopdHo6uR
N9TUh9YqkLvdCuS3mhIwrASNeXgb4I+KR99/tCzmM02E9CGxFe1tymfwtHDrJz1B2MOu0pJTO0Vr
Bv5q9NFaD6Hx2bxo8wSH/9lv3xMiO8u2cjKlceYxdqt4IdVW7tA++vXVEjttasjkwfWGbhsMt2ok
7VMsHvXJh1osbgtcASu5cdQCBcE0OFp8O4nomiZGDFFkS7CUJ+AdNPnEjydJdw84B6rxUsh3rfwy
l4uSfoYGl+175P2dJOB1lK5EYCi11/YZdJMA3+qJOHe9RLnWyev5o9WtR036NcA5jBs8J/iCCv09
bHHpKru1rI/bnEUUQRuyJ9F31L4/pHQgBNvbSgQHzSwPnZ+6Bvb6o3+TpY3TjomTTuM+4Z0qIth1
CL1BCdutmkhbvbRgH9YgZ/56bM1VVUYblQFGbrEYP9SUPnhmz2j2Phh6mryTcwdbhsZZn71keMTQ
H1rl3rdu+l5eRxrKbJioTVi7dCm2ZGDHBeONWDnbKCebDACgWf3YDiCrb1p1PYTpsVJrbzwVY4c2
Kt6Ixa2C9VRlWRuYlUr9LmnwTOPmphPwBQ6Mo7m4iQ7iC4rqVaa2LqLJbYn1L0SKIT+1zG1bFlGu
g60lodvpkJDYmEvlxU+nQzk/wr+6w9XIGVuwL9rKgm1Gz/g+zca6Ukz0JaTChtNNiAZIweWk0+NN
ZFwbYwKVVB3uct9A9gKhjqBYzX/peiiwXeqV/KyifptGFEZGxVkBhRrcXDXWaUjriEbQaLcFnFgN
jntlPQfx44AKwgJxVOXHRJhXeOp4AoBjz/VbyJ7LJiePn1b+GaT31iJMXORpxL/jh2dXzQTtJV+1
6ILK8iHrWlLHVc+aB7eU8jsY0Tp6PxHc1So/jUl22h5Jbt6tTVSZhWraiGg3DXhwFAYbcX6V6hyM
dV5JEij1iNZIl3dZ8JRbgV33mDnE+yLGjqYLvc6E9whmGM07NmuNT0GFAZGp8UZrYChomh36EiTq
k9Ba63hqjnrS7xBjrTTrZPkvRvurXBRpC7KfyZuSgYEBIZQu76QQa9iTbF/hCzqy8PIiXDVF4Ygc
ZjmRvIMEKosTWhz/joZxPaaBm4WMEkzhoKRkEWmWrTTBvmO3bGTreZYwiC6FuykkKZFgg1bzCj6a
hjCmMIWFnJFRa5Sb0Gxffd9w2ki1Y1DZCX/FqnOk/iOA7exDepR1qnv5U2XSNNQF8sIPwo0Po5U7
Jv4iGsupzb1oVPcjCqMaTqIsBSshAkuVpt9GOF7BznJmMWSI1B3M+AMnka3ImiyUgjNSdwvtlOmq
lwoVVj+7xcwOu8zZfBGaZKXIEYfKqbCOwfwWz7fx8Cznbyo0qyzHDOOZCslDkG1L2VNdPpVQ+koL
lwCTjYAuWQe0NazgsOg/g3FwavqYaBA8Mb7lJPUEGfImx0vzPNY6jHTRHoxsVdeAHdQ4fUe6c5+4
Rkr9kF9hLHyUOLXbrHTNcHiwhAF+Y82xFTqiKn4i1Q7tkGq2Ht87uXZ9QQZAHq+n9sUfN+mLKQiO
Ik02NzYIil2lGrXDTWOEULqek3Bw2BgQVBwKBIKpeSpiGCApfYaoXqV+et0iZR60cl3X+2ZhBSNl
zERtbXCCKaO/Bc9iplTZacoIgeiPJax5CmFyS0DnzaaF7zp10PpD1MrDThbN1Wj4WxF9RxChP1Pw
s2Wal88MN8HeZ7QGUzrtspTjKKeQQPE88TnOEgbLyrHBNDhTe1jHFVo9qOriwKBsgJKn4WnyLPrX
MnTMoCp2ysQeJr/TuSb3RgELqpy3InVAk1+Pw3Wi3Kbiaztl1xPmviAcuIQ50vKp1PscoCM08EZB
AqnWO0spGB/0Gx2wIU8/+0Hhh5g7QW02kjY5+ZjZJRxDhJ9ubdG3TL/1aYRdb8K53SfG+xiHCI2X
O8a6pI0gJ6YYt5T22HbLOuNg0CPCrJFbsLQHS3oTmrU2tCQ5+4j5icPGCCuCuasKD2IADkfRIPc1
wD6DrgZsREeDXqu7LE5dyQ+3omThHniH4YsXzveRSss6wTGZgcvi3M0035bn8jgWSDCMDBro4nty
lbOPaFqwLq3fYsVsxuy9vofhm/Fx5repiXbErHZJzcwIAHyO7ht/XgcRE6yk9iTUQCXV+Mx0AM+W
NVbLV5Ufe74QeFUbO/zla1l9iOd55etvxVgsXEOGdAf4ugxoSJpT0lWAs0wbxOupzU9p8W4ane3r
yFR5hqmCJhiRC126PWn1umSs2SvGGgqfK/KA8qzbgq6gGWeak5n7CkNuxWD9KGGCATLbhpTda7No
N4a2F+HtGhxvuv57ZgLYG1dtom8Mn9TuHhG5n3uy5nNyMpOOO1uxChzvDVdeiIyLHYn+u0qv1eGC
M+iPrZsK1IB7gSJapnnWN9YZBAeWHBShrXVofkPecBXQD8GNDu1+3Okr8TAfLzMMFOunnvjbhc8B
6VDX0mgmze0oF4Xdlf4qKD70cKtK1kY0ZQeW9ErM4feGqlMjOpW1u44zcpFHSKVOOPeDwUh2DDSn
neZ1WDbrOmgdxoGniBMpLZi/jk9KzpS2Qt6hdJteal+L/HHOIOgKH6Z8X1WhLQfPc3arCTQeOKfn
ixd0vZ6VQ6EflUhwfXrJhIBsXcYY+iEIUWmgv0/jByEp3VHjxBw+MWZeiXGyHiXqw7DFned+yPkX
WenBc6K91Wh556be4mDmKDGjUkR7Leh2MbYojdqVz5crVCba15MFDzyRboTyoUtD/iIc+zP08jDy
21BbK8pDUyd4+sAi4nHJNCozascRKK6m4Ej2pfY4GXcRf2eSPMVC6BncSPfRT6x1SaRNze4L5SWl
AC6GyZGbt9o4Yj1dIBQo5l8hjGiJmjCQrb0V/2qwpCjZkqeM+VvEnBOttfVWMGqX2UnU6mXktJBg
POdVg1XDYAca7krowKXyHbnYNmxwNUjpIqTt3D+PquAQyLRN0g8kdq4PY3ru803etzvF5LDjFJL8
rWWQBqpErtkOXiTOu0yin1SiK45TJsXBBos8tE/ttofjrFWxo2CA2YzxruVXpQT41cFjIMkoB3Av
MrrbqYFNGF1b896iCDd6fQUtF347ymuciijlSZdgAAmYrpyq/HHqQfbmwemybpXm7MlRuSIUbT+l
0NJnZd/DBDcq5pjlL2xV3ImFGqBRiNJ4h8+HG8lPYgTn3kw48dBXULcNsN01wz+m7LtBW95lTbIv
CARSgneVPbzpR3pGxStFiN0JngCa6E0gBijc4S9odpxvwAZGtd3m1PgCfuYcxYROwRZMH/PExw8J
FQgeEXmZIXQO2U4RSLdMu4TcVVuKJEvAM/leN96AK/Za+5jFR38O1mIr76wst0PV62R/HauiM9ef
crVh10UUQjWc8CKKzrHwZM6elP6kzNuoXFcFGX/569wZj3ONu1QwI6wjrpF6epi3sp96QoN7NOwI
ZB68xK9TomJgbX4JcwOknjTSUWCHhgAVABBAAEYe1St63Sc/vpLVm8TfkH0FXydap2DdaqNthmpy
mlj83aSvyRThuPEYNvs5O5GHdTUMDZ7pqr04a8jqIzM2mPQU4Nz4kDx20kflQ3kG9ChVw8sQD9aF
ZJeoG8zpcfGIK1GjVdG8ZW26svKQ0UuYe6XCdbFM1i0Hv+CfSmNYx4g9Gd5dBeJgx/WeZvMltJpd
1N6gu8ZpIHQpeFcNdi9GH8Akb+ERFZ4l8Bio9VJpW3VYpehvAxqYCOM3nUOjKayVVNyIeruqtfRa
FvER04hIaO7kER9PJvP1PhKuRKVdDeJDS6Vi5A8DZBMBD7SxtI6pAGqt3I0GR8sHTJ6rJgufukj0
NETqSYndjEWV039OWmVb0Ucu4uRQMtQPfudK5hXmdhg+pvlqrt6a2QI3Q32ga6t8zF0zvtfqU6xU
VLSHVn+cwxNGQnbU4suGzuLfSO8PaD82TP8dQdYZ4p3XcVVWdTaCOueMRpOdvrWOOPJfNxf8kP6e
rvx5oTNWWzCLkpQkMQxUsO1G3/cz5h5B5F64nwWaPgclv9/PGXQdWrPVRzmXwYfDEVavjR3eyduF
cboJ3UsxlX+zTf+8pzPIvpQlwRdrWJ/D0pOCO6bI6PqWgA7tWqkv2Tj/PS/582png5k4jKxAwNwN
tf271NWrGr01Fnr8AxO/wNgQOtyFp7kUIH8/TYOJiLzwPr+05N+wZU0eR6GN9Rk6bXKVXaFbhvYY
ekuZsiDMGLLY0u/+KkF451wyHv1/VEf/XfwMuDd6w8eTNVm4vEsGOocCgPKr8i7cqhDGZQddkv5e
ePnx4hjo50X035XP6jJEc7IvyVgOtE59gOtpzxtumjnM4LS39cVJ2A9jp+XN/t/r6cvg/ttjziS9
lENfWx6z5AHh7+mDk2O0Zn89dIfBG90carjyIWyGfXHhu/xBafHnxc92ALMncqOU+GIaF5epq9wp
jrA8LRcF3mO5Kx/idbk2TpeEFl/k3X8sLf1sP5hyQy8HbDyOowcfpb+v7MBd1hOUUvHAmbG+dMWf
N6D/HvLZztCblTyFeiAec0XezHXh+KmwKS3two76N8Xoz8d5tifkYTlYzeAPx8IQ1kKiOYJ0reiE
Y9FUXfg6l0f0r0d4tiHINYS6aLKWZTO46LYx/2g3vQ3c607v/oWd9cJWoJ9NayNIoyEBnAvD3dwt
4ikF8dTlqfDPW+p/b+lsMOhPQlwMAsuijF/N9heo9srqHgu4fKyY9b8f4I8jV5VkNQjtoigZX8P5
b99dDaZLgFywHBb+TX6fbaKb5JNSwkGhajfOWnqKHnToYNNB39dr/8o4WKdqb5yqzb9/yE9L8/vo
9+wT1NAlFtPE6Lc1PnztJIpX3XgpjfPHD+77Rc4+OAvfDEWfpeEo3izbqbYhnc0hwMHOb/WNcJk2
81OP+f16Z99bosJ/7Fuu979NrbhhnvOQe+MeUw23fQo97Va8hqCN7KXH+RQ72xdrY20vzdV/GjXD
dbIkWTVwdsQl68/Ntc1nLWzFTjpq0cMEzi6I4EaZ6SWzfpX5iMJhs8R4g/RInc3EurAd/PDZIF9A
7yQysDRh8Px59aS3FCNgSMVns2gB280irrp8hPyw6/xxmbOXyyQk6MAepWMt4zbb7/ru9yQuI4GX
f69U6Wv2/8emg42kqYpgCuggZPFcBBJLtZK00YAIZIxw+G1PCdKEQEHj082HFOqEqeSbwIKmMUWo
ZMOjUeY3cwo8xoQxarRdDHUZwuphGApbHgNY5QPq+8I49e28Nab4pBrQuIxyN9PEpKUGCt2u51HZ
hSWld57R4UCk1cV4bWQNQCImaEn+XgzWtkFsKlbE7fnC3gjnmyU+zoBWLzJ/HLLC9gXz1IMnlznD
41oPH+QvIwLMO2om07m8NadngsGcdh6x6TUeaxUTP6l+TyX+2yZArp9tarwBWuaMnfVZGLeTpbux
zp8oWKaGJsGv5nWLlVsw4jVjwNwBEJ3BpZusWCXz77zJ7xLL2kXWElZn/hJFczMTs9V36EMH5hiJ
7/nY2hgKzd00WStdkLd6Ll6bAkxBI3/Ufd1LJVwoZn2l4Auj5IO9qK2NMXxSzdmJq8mrqt6b69pu
VR8ZPOKKUnOFsdhqwUcdH4OSqgkJtdSrax+r2UpUt74xHjIpuuoAzSTgOg1H6CCLDjMU4IAwqRjV
cGg+G75FIxy46STaxhy5I2imha9jIi4uOh0iY0ICcaqxjQCdlybacQB4OGpuUrVEZk2bcCgf/ORa
B/vpsPuGF+KETXuvGdZBbzPHh8PdywV8l5af/e91+8WC+GvZwlQwRFEXNf7Hn99hnse90VXqCEsC
WbzxPP2WDorm5k7sAf8/a0f5g9qDqpK2LUdW7V48rf/aCfhwLJE8TAN9uSSe19JKVhWqGBVLnaXv
ZlhF+TZCqusNV9Unq4d8uePoSm7o4lJ9HR7/ff9fx/P5/X+/+lkxPRValopajvRSN09DjJ4VB5cu
E66EHiV8G9Y3WR9ss/pTw247mx8gZt0ZoP+5Np3y6iVu4SWEOIQOvHdJcjrMPZjlrczuVVcx9iBr
cfEn6irR1uEk1CMWk8XVIAWnwcenCNeOUgxPzdRulfqqG+6sCSufDOsh03SzfGb09jEzQBSs2gvD
ZqsU6nvIsh+Z3PWW1zKQFuZ2PfbvLfQaDPMYHllrPcBaRpv2TSu/YWmzawNUN1LlVsjDBK3dg1e6
UXYfoKRpq9d/P9DzIxteFDM3Fd6zpiBRU8/WE+jC1KRSJ90whoMeACTmVfUljs1fBtHnVzkrJrGF
CsLWNKMbdkFXftQ2hM48LQ3JwlUfDTvY8rI+QN3gvfp2iGnORTrgedd5/hPOisy8awDwzNq6rlyj
WwWPylbeSY6yhxMc7eqNhpH/SsRNxAueh/0l0OAvjcD51c+qTjxhEzHRecyNi2zBdNJfC+kWY5Bb
tCft1Yj71kVb7vOz9PyaZyUoaWC+GP4f0s5juY1lWddP1BHtzRQeoAFBSiSlSYcc23vfT3++5rln
EWphofbdmomhQaGqq7KyMn9TJOGpmfQdWnorE7bEi2lxxZvru0g01OxU+qjUJqnnh6cuRORDkdYx
whDQIrDwE7EALmxYW8ZXQiEKIOQ8t1tpVcrzbhU5R1f/1OjI1dOZTFG3uz6hP56yLN5vw8wSkbQF
GRT3DKPi57sN7hEHqzcVGZ8DdR8UErRrKtgKdhbaethp0F4ETZV5mJ3/gNnBLBO3lUYn5Af4E7ML
TyhMD8MyRV6uXdlZdjB9YpPIhH6e7M5HnR3UPo2bNoga+ZjGMMpdGprBL8HKTpnieQSfDzE7iJ09
2i0h0znKqBkXGOWW2fdKD/YdBjAVDpbhr3rAxWkfC4tqosnNDmFhZJ6phppzDDx9GyXZpiatuT67
P+7n+exmhw5tsSSP88Q5wh3d4UpRfgoO6BjZt/FiYZIIbcKDuqDS6y12A6+EvFsKfsCFo/jbxp0d
RdmKCg/FL/nUQAczrHHTWO6mBj84jlhMys2N53lrDY8P2Y9frZT+KZJUE7WxpFJdO9qqjMd7JQci
GGCXPWqrbLgdabWQCSxSHx9uaK9ume8qsFLXf/oFa/nfz9x0JM6esVaoUUspYQZWaw2FzOqUPnkR
YRJF2JXH70TSbhH/EiU0goAyL1p5tuOXtM+doyIdpfg1z9/U6PX6zC7cPeffxJw9nqQRWqDcpcSs
GNuLSj1lw2saltvSH1e9X28bwIrXR/yjGjbbh/OylKcW4BjbfjzWKxLYn8jgbqjVR2tpiaX8Hhkh
GojI+Cz/djVnYSvscBDuO1azU750+qk1aFYOgtAo2OLmLEglQ+CkeZc7xzQfJvnpO2tEpCBAYrKs
BcdpOq5XgtX8lVi5dWuiy+8cmz7YpShzBgPZirdXWox4JP//2/jttwMwr01R2VHrzMyI+RkA0Rid
v9e+FiR8osWbBag0llLJQC7+mEW0FjJzLdv9KrO/OIOozi86WLNIVERwFHFzDk+a982V45VhpDup
EeaWognNokYuN1IZ+aRWRRHv9BH1sSz1zaVWBNayrWhw2xhBg/lb+jVeIBL2wUU+nqreX4UOfiW8
HUfzaVJjjxUgC+5DSvkqf5YM/AE8pJzldQ8BELSYr/7lAs2B54GXykk/RZ4mLBdqZu4GEDyB568F
seBy+DHgy8nk+PJ77+wsruaja0ZmVsvEgnalyfcD59Ldp+5mEhRpNsW+UBY9yvspz2p6PydEKgXh
6L049ec5+vgJswhYN6i6lmxvfgJsXu+R17H8DFf7gUZT9wgNejXRwqrHiH9ZvF+RaIcXBHkEgj/i
BljW0X+UbExVEJFdiB4Hl0/5x69Tf794CrdA+BFwy3GQnH09HIMs3yXaMUHpwRU+hi4fi4/BZhFS
KcweKx++hp990SnuwNRWU8Ez+YIT4BRJPgaZhUjZx27CdMCBhLcqtgrFcly1D8oi2/orHcWIpXbo
Psm36hMkXWMLDmQx4sUO4Vvw3S+fzY+fMa3F2c4rC02m3d7Kx2QodnKSHE292YWFdI8o1Or6Lv+j
CP6/N97HWNNvORurBdVWZ66rHMsVxlWbaFd97nfeL1wGX73DDwrE9tLgzb3HsGIt7cMlWpbL7qV6
0e+1T9d/yh/N6PlPmcXYpG8slL774OREFvBXFAfKfCWBtMu6YgWgAvgHcqjljzT5LhhZm3Nj50PP
gi4GqwPeDb4Kyosqlm3mj2VWAvpAwDTKsjuvHxD5sihypZmlnegwP8OSe4o0H9opuNeljmB97H6O
xuhT3g+Aetyi31auUi4MGw2+wIHdH3jFa2uAePRK9NkqL1nrZdusJdO2KaScaABSUwkWQ1QeXdnF
1wY0SOIo2zH+gVXUfRclL7Iyulg7V7sGVWOEs3E/ww+0QkTaOaSA08P2JQc2qTfa0kx3A2oUPmoC
0QuEvkX0NnYHpzeBetzYPvaVcn8r+zQ1UUVos8c0+jpWPwzsx1MFMAKQGLY1PbJbL31L8MNQQCRY
3ksSw8sZHltE/Vpoiw6azW7dryRMxqwU706929a4iBUxcsOFfutqYFuD52zkgTswFwlBfkuG8xBX
tz2JfQSSPmxRFs1vPFdBKPamk62vPiZ0OcIjbQJGK6gQSwxsa11Ezc710BzH70CzgX2W2yw5GCqw
KwixsGdU1C7iODjmtY0Keb7w8u9DudcBeeDDcuf2SDfiaTGAJ88jhBasHgAM8pG5CxHl6Jgvgk01
hb9rwXt2ww5eUqsKBMej82T8MDbKDnGYpRsvcTqkXiPKIP/lGfDPQX5/Yp0dZLnRY51k2eYgD+v6
J+z2dNPSD1SGRfqc7Schg+7FkwWhaoqIVyb5XsI6G9WFNtGOAAePJsYkdnRjmr4glxQE/veYfTZC
2numlhWec+wDiANhsraClvQ/217/XKKJzO4X2jdFXBddcEL1Bn57uEw60SNTENbV6SeczcRFDlkZ
AqoEXfrUdPHKRmTUivdZaIpSF9FIswtEsbsOFyS0nt2x3Eh9sQI7fJdYCJLIX1wpJTg8Y+rphpQO
qMQXVrYskauxwCyHWYPgS/WXu2R2ybjeGAcFBI5TkT2MxaGtflz/eKL5zm8OyRkKI6/ko9snwBZR
UIWutre8ZHV9HNFenF0TjiFXOdwa+WQ3+HCGx7z46Ye/ro8hmsssbJhaXRl0iNRjZAU3kYGneX1X
ZDd9LBLoE+z49zvxbDua0MaiALgUxdV+5airZO3ulW22r79FX6aKMthbwb4ULN+7/sPZiBnKD0PY
euFp5GJ0TXSzVGo6tSnYbaJEQpsi8/k4WgPprHXto53FD1GT3SBhsXcGrNJaqiF2ue3CcBvkeDxy
b17/eqIpzsKIL1WmE8uEES2woXIOy2ggXwfW+nfDzEKJrObQRyvCbq2/aejYyney/vn6EKILRZum
eraKo+LmZi+b8SmT+6VlpvvB0Z9Sf0CDbVek/aOJBJLnZpuMytjQxdXSpuUpQ3itJfqpSviXU57F
kMLVcsuWWNlivFM+FVDnbBgEgjmLzsQskMRjpOVxxSDyAaqauYwBLJgr+ahtjQMzRZuaY3F9TNGO
mcUUILBJpke4eESGfYMhKJ1i+cbzBfWLP/AfswxXm4WVptJjKRoJXWas77Ab0BWMi9VCXWdOsuqi
HPKEuwgBqEsk3onbrIsiW+kiOx/RC0ufYd28XoJcRJPiBAL/W/Isv2XPUzvUoW+9iJZoBNEpf1Aw
Y53eVxABf0RPokxJ8K6fqzyYY6vGej4Ep6ElEQPXXo7fO/+71JAHR+vCFQlHCgK6PotGMXYDQM/k
4ASLdqWpv4r80bSOPoD1v9pI854kRsNBWmWkF7r8FfM51fxZBgKFDGP6rVfSPX0Wd9LONzKj5Hw4
k3thQPWnxha+km9lKz66JpaKAKHpySWfdN1X17VbLXmyrFpMV9TysRoOEoUjQ35VUfjXihsFuH3e
lZg6v0l4ElsOpAJoommD0Xn5FrBDxxRtPeet8XBYgIGRh89Bi8G3lR3K/AFC5sFTMmQYsWluouHk
4BE0JgOa/ahJVjWO2bu6rLBt+DnoEoI5/DKHvvZTnImCpWhTzYKl74OW8IyAygEirKa/MyEueMAo
Uaxc4n0Je2NXv01SJigU7dRhdf3TC8KWPouN9hhkduZNL2dFh0Br8nhzRaFxCn3XPv0sNGopfXUb
w69T0lMFj9IRPTlVfmmtL5QMvzhBsw2Sg6JvWYj7YjJ8VPRsDT147UUlPlLtS2TiTASW5PrURTUy
fRY/zQzzKiWnWKKP0sG3kdEcvYUb4tmBYJUfn8oBli9GfgVWd+2xKEi994G9CSEuK81D7Rw0/reH
QYKUKPs29j+HZbax4x/JgKZT4uzUDuSL30IiD1KINQHWzPKTXWNibuyuz0VwFcwtfYs0QplokOyj
k8Ow6QH7hMpGzSpBoPgDEze7C4xZEE7CzgsSf+StQ1neCh0kQWXAF9Gy1RAi3UvxXQuTCqhTFAiG
vgRpOK+wzfvQwDuzLscu7zjZuZX+dqh+JAFMohXyhZC1dvo+uFV/BD8loIFQra1ykXyhhRVtROL5
gu38HunOshvFbNzOrGhRGEO/6ZCRRA0AppC9NcL80Ca94JYX5aRzBFLsu9hs2hxRjYiZuvdy3a2G
4lTaIHdhhATZug+fgiASNH3+EKeZf+tZxNZrh74xUOH3jpabPIUol75GO/Sl/lddSn5NHeogqzre
TQrDIo9A0TLP4uJQy5pnJZRtLbRB6ox2RhfgtxXemo0BJ0pUtL8YCAHkmCoYL1l5V2U/+6qQ7Yuy
cUimhkI5AdvZowYuCIQXD+nZELN441mxBUuJIRJEYSNnNVGHlfX1QHDxNjkbY5aspb6bZYbNGFJt
LDLAUrWOsU+NTb33XTLl9WRDfX1EwcLNH4OuBXYkhI54tOQGgl68qhvBG/3iTviY0/zxJw9mqDid
ah+LASadpq1HyHx1usQvbcWFL+I1TA+tP66rs+GmTOZsJ/iKq7gDmeZRPhBg1DUEuXvrHt+/5QDC
c+EfEFW5voR/MFbej9rZkNNPOhsSDR0PcQMzOEkerhXWxngJkdmvkLjMH5V7CNvIyMF/34jw45dj
y9nAszPuqDAqSyjGR30LjH3d79qDs7VvxFKWlwBZgJj/OV/zN6Hju7pi1O+rar5FNyGWHNhebbOf
6kJeiDlAoo84y2uk3OBFRl57+j+NWO1l6sSbOJuWB/9g7K9/QdEhmKU4YxbYvgk/5Dio2m2kFvsy
eLs+giB4vCupnm0R2UV4oGgKKhMYFbVxtMelc1vjx3R9mMs4hrPvNA8g2RCm1N7fMSHIt8CuKW6i
tbc2V+067leogBfVHhDLRlzkufzS/Bh7/sQLpTrJrJ66EopkdCnWqElhSpPd1ojp/idGAYKvNn/P
ZWA0x1JXmSsaUYn7zdEEsUQQueYPuB5gEqZFbAtl4nt7w0qTsByjxW0olAOK/6q2c7Z+szAylq4F
yp71q9UM4feTa1WbcXy9vkNEizYLGX7QJNGoMKemw4YUNkaabK+PINwHs6tfdmW5QVllOrztSqWY
4lFgjMABTkCaYKMJ3qaXMWRn6zYLFmHZGaPnDTZRsEc1Vo2fXWzWu02FauL0DIP7AWrugMd14H2l
qgX/eSmCVVxOrc9+xCyEGFkTqFLOHQAPYzPc00bduBvtoK39ryJDDtEnnCUiwLktJZlyHVcx72xb
ugttEX3lDxeb2ZU2f5F0hlvZZjIFYDu7a8IwQDndVzcx7oV029AX8raj2ixkuNzmKEH5Ry0DQHlp
PEnlKWgwvvOTzThRNRtv42n7wERBAbn/sNM3oZviI1DfaPqQo9fifpWEuELRlTx/6RhJi5V4zxrV
K7QM+hsPESnSge4+WJsP5TpvtIWu3erNFtklBKCF20EQOubPnVAfEikBG3rqDv0r0TCHq7vXdqhS
rc0f+tG4i/bOwb1BAVCQQVqCq3P+vtFb2ygGpRmPcvarlHjhopzXBTu3VOP1qHr80RV4G4eqvPRk
6jaWjSZhrIKhd9XQWKtNL23roVY3A8qIyEcVwcaTHJrN8TItmiUqVno/fgu0HEFAcDD4FSM+gIod
fqGn0KP/0ir3ZfC5rz7FiFZ4g4s+l5z+wusFs1jTREKwvWkVZOJ0fOxdFbETnHWBXGOTqJ0MZFA7
79ZBo0BuV2Ao/VVZIAsH76XnqYa2CAa88ZOc1+vCdD00hKwt5q8JPBR/OZo/JMSLTPc196J1W4yL
3A3QZlM3Ieo5PjqQUv21VYO9ik9jqjwPkSe6fgVHc/7YG7HEjeWWKIAbIRgSrGmw1174G4oSyEVj
tosTx8v1cHu5svoReYxZRIfFo44I/ADTRfoQZMpmeDa344p+OeKji8CEMuCDk3rwlrBRN8M+/Fp/
FeuCimY+C/pxMHTd4PKsLuMckwQ0If72fjRmcR5ZiRgjmenqcuBOydIqL7BvdkXvPNFMZpHcC83W
61FuO1oxKJgWs4320/VPJrosjFkErwd1LC1Fiikaoj15cPfNJnowN/9RJBI8KY1ZRiinkiJh5e0c
JXWpHvS19zVYjPtsa66aVzgc+TNQvTWSPSsPO7Tr8xSs5BwqrJEJJIFhUAD3T0r9Nh3yvxtgBpOj
lh/6VQr5LnMhI6XhqkcA7voQl7thH8drjgw2pcBFQ5VdB0tu3PDiwpMw206Udcd8lTfUqTzcA06i
ZHDazFeeseYsGbTDpiyCSAcYrB1a+6Tl3k3SfFJyR5APTufy2jjTNzx7mLSRI0u9yjeyxnsz/+Z6
n/VRF3wmUTYxhwX3nifXUkJYbDcDEuvJwW3Xyo279xbhU4Jbm40BR/sM2+seXbQbeYdt8516b0iL
/ktyFKVPotxgDhs21NxQXB16pZHfGS6yQdYX2sUZGn/9nZ39bGVzYyCeo8XHiRecam9DayGjCuLP
7zFeUf3d9S0myBXMWcDJNS9XLE9Xj1rVLXpDw1fmW56cVM2+LX1RdFOm+se1Dz6PPVmLpGVCZjJx
y6hV1IsJnmRtpx6FHy1EOtV/yL3PMsl3OemzDRaPqDNpMrEO214cp4byMy6piJwOm9DKb/okOJWh
ZwEx83+qHTLaWFijposvhpsdKg/Xz8pHndTYpzmafxhHNXEDmsW3b5XGXWFazZ0XA3cjF96lVXHr
uTG44PFgJ+P2+me6XML+iARz/HGOYZAiISoA0AoIuLP0H0hwbAki45rtkqGgtBof+6WtLY14QakJ
CK5SLLHRre+Ee1gQWq1Z5DMH2aBOwZtnYtk3aB9vtHyX4Woy2Yl05j7/6gml6kUPO2tWWiuyxgk6
tZCPStDeyuO3eniojc+J8rmRMLJCjlZO4AUmbzAaUKuH2j+iMXb9I4jmPQuLWlmWg4dpx7GtkYor
j3Ivba6PIAiI1iwgIjM2GGNCOmVpP9X80aY7niT/VdB1FMd2VNPW544sIGF6r5+YVbJ3J2GNmd3k
puBV/C9R7mOMWbZUpzSsepV7S+MNZCcrxUXLc8G7dDXV0czX+JtTbQyk94N0Ieq0TznFnzHmY+xZ
RHOkLLHVQact2QLoREPdqV5i764H8KrxJEGbY41MqyCMCmc8i2yGFWRZMb6/+drVkL8ZyAauvDXh
ZBPKX6calLPSFrSak43wPF6+rj9mPMuykgoLwUSj128s5IO8tbdI0WUnhFm8RftGnxH1+o21j+9E
Kda/pCf/DDyXdARHO+a6RhFMeeo3E0gW/b1JS5Jyi4N68W0/rvUbsbuCcNxZAKrLvG+NaXuVqzZb
JOOyVVcxlgMo96+i/SAdEDBEJPQzDX1BHNYEa+3MwlBn17KchHJ8qgIASYr+UOuTaHMEbrl309fG
lNa1pfar1gVIHfvJXTdgoEcNiCfhWrOc1xjR2Li9l9JwWSfS3sSwrY8QPa3wnczGaG+ON7o63nbN
fYXeJAK0sNALlFs141FR4tVY68FkXrBO7PhLXDaLzv1moBd/PQ5dptTiO/r/goQzC3XVoCR2NwBX
iY16aaNBF3q/Kve2D70bP9dvUaZ1VyVe6iHPSreRyB6+Oj72m/gpyAmiiHV13yQ1KuhusOkjSxCI
hT9vFidjSzJjr2UDyIf6VXnFex7uMhpvOm0IZ6kebfRUwYcbC+mtnHxihUozovPuzJ6cmHVWZd6S
usb79lZfFnfRLn2a3trKAdONNUbo63Brv4QCsohw5rPIiqo7/iZ4tb43J6ZHvobt7M2j893dqw/a
CdUgPN/zXwnGg0vR7fQvBf6PXTELrVKu5QZgtanArx5Qtb2tj8mdss2fMRdc+QcLs+F8+18Rfs62
4iyydpUZ4IaBMoPUIsTr/arNmwRJZgkSAjRZwcZXL9/AH1OcxdK4gZIVuHxXOiR7uVi4eFruoI6v
gx022iv1ASeBR3cj3bmv3R7VcEBzi/oLrOjvolBzuYn+z8QNeQaYULTWSruAnzKlfBSUaMT2C6qV
6CpbS/dTcEuoW2HwGq1UBQvNhZKKjtn1xTDmQkKjHCLonLHZUD/FtG2hw6mnanmYKkodDBl88zxh
+fIdFPjvF7ghz0JsW8VSpbq5fYwxKrGd4GaQ++fOwiIhjdHn9V2pXDidW923SmbtdK3vl3HZ4XQj
LVDHXykRhUKrfzFKkmFzSDvAhd5Xrxx3Wb33M/MzVkwNlUnnMUh57iA1PNQnmjhprEKZube0U8Sq
gwHzTkM5nuQ8+T74KZarwPSstzrKsWsVUdH/Jbv9v20H9+/3l7CKO4rvJ1zh9t3URvAp3W+oexJJ
zI2FnhtKG9cj/HRUry3yLIL6KK/LTa8ArIrMfZBGm8z8GTTd0sJLVPdEhK9/KTp9zG8WLiNwTgpK
tcHJqxDByo913a5VD4cKyZHQNEdesUea129uEK+6KSxtfX227yyHa9Odhc2sb/XMlmP52DfdggcM
1hwVyL9jxx7xrAA7l58uqvQI40rNTqHaohVf687CiibcZgBX2gdfdpZxg5dS2S0GW/neJcGzEd9H
tgiG8S+P5I+1mkXZ3lJUaAveJEUTowWCxQXyx2UMNbD5UTmfmrbfhyXK8JZ0UySfW77d9cUSnfpZ
wE3CKB65yEEUVDWKThuzBjokii2iQWZxNpE7NZMkNoRZYXTdwPwqb9UwF3x30Vq+gxjOCgCOZw+R
CV2acO7t2qep2oOQy/0kh+Y8GILLQ3Cm3g/B2WCyLIVDM4XLYcxXfZSuy9Rb2OpDCnTRGl6vf6V/
qQj8s03ep342Grr+ldN2hAwZz7zuMG5wYRkXKrIxz1ORkNf4m7ynKt+v3COa++VS/W6I3nmX6zkf
v2EWtqRYs9JgqoorR+cHetWTbd2kZZgXKDQvyq3oxSHYNe9IkbM5u4FiDlpE1DKq5M70kPbX7nzQ
kteXVhSt3t8fZ8PwFUPTLKTxmGrmunU5a2WPeclkazEgp4wliJZ8K8fwkBcGzLB6IRhftJFm0Qr1
oyQMpvS2WhvQLT/hP21WGxzH11ONZR08uDZw35VYCVPwsjLe096zmbeKI/FknqA2XyGZ2+VCfwtu
lJ209l8Cf41OavWpXA6L7OX6jP8w8/3fQt3HRprFHMNOtXxINczDlS7b5F4ImtaT936HfPXCkMqN
jAOZ5N5XJnpgkbatvuCYZeXPlWHsrIK9HcpYR1Vk/dLBK+V1E1ureETo7h4hvvu6iA7ReIO9DPgv
czW6wUNa9t9ir1rSO9pKyKW0qXkbZqj0d9mO3GM1yI/XpzhdqFduoPfE/mxla6eUILbyTXXZgltM
93I4/dUIcy6mWiu5VPtT+HEcyhxbhSN4fYTrpRVjzrv0dU8vK4WgrW/b2wqrzGBf7dWdsKAhWKs5
+3KAbCulU1jp8iV1hBjxr4iEiHLOc1DcqZtsg4Xb/vrcBKHl3U/57PtoemhKxbTzR/ltLA9m/M0T
gUUuDmGYjqObGopYc+nXIrTQVSh6LqMK2xf9M3U4RLeETaOLq/cxzBxViYtm1nYdVZluWd6aB22F
GgOHh0dDttfWOQ4OQgSKaMhZQSY0IhnPBoYMzb0LwbSi9HT980wh74/jczYp9fcEuS3s0sfxUoVn
fRh1/Bu7t9yjxh3+uD6O4Bu9A//PtoHsZzgBoER6VDJsCyT8hai3KI2AGHUxwJ/NZlrPs1FKmWjn
lYzijftCTrCkmcT+fTZFim6YYLApdl5bumnKZ4P5QaJIkUYOhCnNMlWcVSPFx2jQNx3UFCvt14mq
/zeHyUT4VjYVFGidaf5nQ+IS1aRF5rfHympWavcS9dJSFXmLX9x0Z4PM7oxW1nqvbt3mKMG/UDIq
/lImSIUvv8vOxpilqR3PTl2TzIYydr4v+lX/KQTa8O6vCrxRA9MgDH5TzvTH5/pnSORFfl+7MWzM
Kq+LBkSZt0NjDcV7HOv79TuXXmi9fH0RnfkT36yqUJc8pzmWtBez/n4Y3q4fKNEAs4NbRV6WKXnQ
HtVIWvY4ZXmZIogNl1PhsyWbpaH0xiQMCDlO+p3WLMBJds/jrYOzs7vPb+QnhHDbt3W27267T/7a
XYfLv9uKKD7//s0UBDst6A5EjRa92u62MH5dX8XL9cazKc4OsdxHY23JKWiDeF3rz7W81rpDUi1J
kMZoW6pvoaWskwFJjdJdSPpPz3vWcSlssq/N6Cyv/xjRJ52lp36m4MiXls2xseW12fvLxBKkMu+N
rmuHYBZAxqTL+qrKG4APMdV8mVoQVj68vZ9qL9gmCcF5HHBvajBXeTRx+XhQ7UZZWEHwSfNfDBBv
0fgcJ7tEo8NLtaf+qSIOMvbWysFvZqlHu3IzYsTU5NW4apQvaU8fMY6WWZvgJndUylcH9zHPLz9N
qyjXN3qIPC3p8NAvKzVaVoo+LoAoLiocLTMbe0T1cxcWD5YD+BiSV6m/qKB3Ug96qe2fwrDyt8g5
38RJezf42aNiuK9Jm97ibrQs/b2C/agEgD+azB+Rgiix4oqMB4lErjNvc9ybBrrPGQgrtLDWqmE8
Xf+il9/JZ9trFkvdYqwa2fDaY/1KJ2dXbWljHOLnSShdAp4jGO3i9Xc22iyqRoFHqkWGd0Rmryjv
bcWpsE9OmxUahjFOOpjT6MFhUP0vVJwpEY370v4eFo+ZxEM24vqnp4YTp+OOgqvyMqnh45fN6wW5
ZPUx7wv1GEA/z9p0FXvFXYu0i1Io+BXDxsOGKrTNT0ZvB4IwdvGePht7lkTJuLgOvms1R0tt7t3h
4PKWl5sfiXcoazylRJmO4BS/X31nd3Q84K5IRX8i3xS8nWQ8RAW35xQHrhzi+Wsdf92wb4yQ0N/W
W1kPdp7hLjKnuGlF+dTFrO1s6WbRcXRxv1JHbrEQZzAv+hnFCLArgrB3uf1xNsos7rVGqgW+xs1s
teq3qJZXWY/tOOoOCZZzCmaGuo6wRL1u7B+BaW1Q30Rv2lrIznMZ/0SCXnCMRJOexUglGJvSMKWG
XA4MqiwTDNNFKw2CaYuGmYUGtWotNGO4XC3sZ4dGfht0ZeMX3uv1oCDajrOYkIW2PBotlwoZycK2
qJi1X66PIJjI/H1cw3Q1+7pqUGy80UFVoRzoOeX2+iCXuzYfm2T+RjaVoO5CGrNHxJubN/1tXLnP
8B5pHYHqwqkPg51+nR+SBp/LRbAR1fUFZ27+dO4aD18Gi+E1zV8k5kvvbcwUnS1RsLoMqzubp/Z7
yhP4pVklrUYSQOmxU7dl89T7W+Qbs69Ssmk+40X+FN8juAyCylj5/Qrx/c+I9lc/E3SoaKxJq/L0
H4DfBftornfUBo01KBFRVN/qaDwAjuoeSQRxHQELXtEhmhZ9ff2ji8acdt5ZKC1rNJITj5eIhjuz
jLSZLJWCw35ZMu9svWfBx079lOevAjtTQdVtqJY1NSS7/WSF6J4M+JxI3dobvWUOzQrflbUWg63V
vhXxk+M5GznCwTvM1hnPpDJFWLD67uANXMTVoxN6O7zbx2WZYtAH//r62gieUM77RjpbHBzEwt63
eEJNdDp8LN3n7G76HO3aecMM2V+L3FdEX2MWsHLk+pMs4WKTexWcbL7snM31OYkiySxW5e0wpg0G
gGA0EaZTkYEAb+YrglEu5gOWbGm2oek6ZkG/76og6Ya4sjtyERUlPP0xi5AE7vJVqzSLusIzC/PZ
6/O6uHJnI6q/j9hXfewERqseY+xTo1ffFL3ULi7c2QCzoFHJmVQG1UBhW3rqvXgd4+5a+iLtE9Eo
0zTPdlxnpmpdFtNrLPtS9PsAsxIXz/rra3V5X5/NZXboJdWAZJ5NlaLCWNCqRsOwfwxTvB47Z63W
463HRYYpRRTjvx58buqBlCAXySpcjPdnv2IWFmAjjL0zVZJsNVtkMa4zTrxWx+5mbGLB1SYaapZv
8BwLuwFY31FJcJ/xeffEw408NPc6brh/ubjzM2zYQ5nFYAC8asShdnJSrtx94X3r7B9xUq0d71ta
fcvqRztNl3H17Hfu5+s/QbSJZmc87OCOI8tjH/u8xef2aw7DTG7frg9y+d318fnm7422i3S5bjhx
WYCCZh+zpumyIofLiufcpZ1nYyXbdJiR6StfeSglUWd++mh/5Oi4ili6gcuyNkdIB0bVWb4NN7hy
wVcU0lK5l42fveYtY0V4FUylqyuDzUHMjmTHRekn6nGVROVWsZVlH+YLBQP0CD2Mpr4LzG4ruDiV
dw7StVFncbRXY+yW08o+RqZ0o1o4gU5kkFSS2l2ThNZC0dA3rdSxXjlGoW3cESBI1r3X5ikdpEXy
VneRfJACB5wX1pQLyR+PRoGip9zbFNbB0C0wp6JcoKlYxoXa3tCdZWg65T40MxNYQ7HIVOtgWvUv
2/TNVa80G6Ot0WtF7De0gPnZSfSi+gkyXIX6JTeNcmWFNKEQb8QILnQLlPzr4m4Yk2QXJriljwYe
5lCv9nbXjIsh9cd1nTa36TDeRG5dYNM5vDSTR6fd4mvgSob2qfGL7iYOE2x8bRsHWVNb21KWbYwQ
mloAatR3tp6+54DvEeHqwSi2xdaB7Hk0VMCNYal8L8fhqTJJ8WoJ6LBDIhsY66RBEdZ0mCdmChlY
m+Sx6fNtJoXHGpAgtyOK0HhGrYYhwbQAt6nEepNkZw3JZG8je0zG0u9i3RvXsu+42LzHX922XeW9
vR3rcuvJLSZb7s50UeIs3r2fNMOm5qJg3VPn943ZT5a+sr/tk8pYAXm+tRv/kCEEhaff2te0n2Ei
q4vcrp5NmA1dnS+SHjhTvDQCfRWmzRKtIMwfw+xOd41dgqpTUKWvUvxFi6OHse2qRaUZy1q193ka
QahL1JxOe/9VGatbw64+UzJYDaq7K3lXNEolLWwzvQ0iv0MHl3pO6ZnbKNR2g6axc7S1XCAR5GCq
sVLzARttX8G/1Uh/DTYFqurZLdv1fxVk/jnj9uw+bLwgNcchp/VIRVn/PHleQi5bFg/Z8T9ARk6B
8cpxm+PLrTLOoK4TUYq19ET7OuXAkXeTlb4Aylpb23CXa9v+GxjNehmu4zsR/1X0A2ZXohtVXZNa
Bdp2A+bl4/feAyMcvwb6Sc6izah7hzZt9tfXWLucOn2s8exybLAu763UVo4YBfPOa7Z1GpcLM9Rd
6onhcJ81PZ8/xXAt1uGO2oP/VPX516Yvd65Sr+ljrNDRhSce3+tVh3lUgw6Z70hPYV1vaKUsM8N5
8evok+mHWNyp+jGR4m+DZTxEAWVMp1m0Y7GMMbs35YNVftYaQUlWNMHZjRwFFg1SgEnHznqt9c9h
L0Q9THH42saZ3bhJGcZxqpC2pcoPXDhWsVW8mLW1jjx7VZDvdt0hsOXvcWx+bkQF/Mu3/T+fb45k
j8Ew5zl1SLwj4M6gYy8XJ1eoJnkZXvFx286drxulqLQ4bNB/WkzqBD5Sj96BD53vUNx+ozm79b5b
miBTVYU34CyvtxS9qGQlbY5Z9iShoAZxSRmxNwvRKtLGAdXV/yHtunokt9HtLxKgQKVXxcrVXZ1m
+kXo6ZlRoHKWfv09KuO6ZbpcXNjYxRpYA80iRX7xfOf0+XkYBog3YnzGaiRUDUghllal48cNRVdd
Mr0Fnc3US0gsNUgxmOCa0+sesEm1FL0mEmWb6HOPv2s8YTW/6sWXatQvFJp8vUG3Ayj1GvjIrhov
JCCbYfwMcsWSTRQD5Ndkfhzjj37cyUCCzRV04EEbnOWA9Es/4lSwq1x1iuYgRBjdlkK/N3elEVlG
kdtB9hD1u6EFhWSUOxWqb5NKnC6IQZCPsD96TpPzNPzIim/T9EMQwCMaggwPMpBtroO0zpli8Mzn
qNdl1ihNYAxoPCJvimS0JAn2OPxRiQ2kI2unmF8l4jXNKYpn6CBijiUJLFLuWuXSpIPdKT8a/TGc
oJUwIieEipeU/BwJLJwUoMugHNJKRUE5BIH645A+0fY5UANPjBtH0zq7FjWrFedvcayBQLy3wkBx
66xKXZTFQttoFMwJQpZOBzVhFZxyJXkMGtAcAKcZd71bGvmjotL5MaXvGr10iJS74UU2dkUsP07o
hbT5k5S3XkIRsoBwbh5+dBg9zJXc1cXSNqLJzoqHUcrdGaxPWVZuR0125tGvQDUC1kMwLdRgS/oW
4hCzn3UJzsQZ30OUrJCcCUx8nfwUzcwWcmjhQYcK5Oe2hgCP4C4J6iWk4Dn/2ci9MxSz3yVvzQjA
ZfSjGg76vJOTrdJD4CaYvSDurLLfwKdaAdjVc+VVU7cU2S6pdmL50GnEM/XRquVTNn82ARbExL2E
+quEskIp76PCC4TUqfHnlWUoDmJ1lbwbs6eYvMb5t7I9J+lhGAO0iQZHRFUqm/B5gVMLz4HwEGqv
BgivsmJ2Q721c7WyYuVIlGOsbgIsRvGtJMEHq71LcVMguuwIEdTpiscS0tlmKNk0MBC2JO5AKluk
1Mf8lW2mwFvo6HwaxJJkEL9T1GgNSDOBpmIoJ2sSfw4I/UEFmsaXgBJLp52jRJsJ35s+qF3JqeZy
zDg7v1KOqlT1NXRMVMykqJiQMLvv913h7TTxy5QyOX4EGfNUmtD777VhKwBJbYaBS8zhCMYojmXj
WW0msBGGRu4KCqstxR/lRNESRFXkXzWwVzZ7+RGragKYseOoNxoZGqIXCmrPqefs4nYpdbUCE7D0
Sd8NolpcZzsVe4yt7IJ9+Lor+dpZ8n91SBvsyqcvIJGxIUG5GQQb07LFGQKaZ7TnOLEM71TZUCZo
616GHP0y/V0Pr3r9YA68/J7j669EIqtDLUJM8AhpK5+r0kBIZti9FHmVoLiVBMgXrHlaEC+P3wLE
AxbqY5wj52yRnbMMpFqt0a7FFvuPof4Fq2GrmFi7/xBuw0i/vqvO3BxDSE2jzvFdC/CXSOG7qM1I
JzU7aUq7r/Jtqu+k4C2g+VGYpN39xTnvXGfuFKpTYyIXOGBjOo+owc+IRu+vwKkc6Mw1iUCSVo+A
qZ4FsNwGkEg2g0e5O5pttak6DhnW7VLonzZFZ4JPUk9iRQzsZpwfzD6ywfEiiokdjNEhhGJCjddw
f3O8C8LEonmJNDtsUKmYs/c0pz6kcTAAM3JWud0s+rohBoP1SVRDLoG1X16+9Nmo6LznYAwM0PP+
AG7KI/vaqg7Dtn7na6Vfu6/3wm2mLDILJuAiRbZAmxYiVAmCQ/k52LZ7CDcAYYmxIp5h4XgGQ/6r
JW1rIZPFdrkxqmwVRg9RaMGTtVcKpoP7n+82XGZ1sIwTkposE6lUAxH0rj3m2/HQ+TCg/ogbainH
zplfF1LkMbGmC2dlTo3LZK4qHp4+CSqS7bmR7FYgELoDkgA6oPJQPADWYKntcFqAHRQK3/fX5rx5
k7m09RgOGh1g1VpwhRS5Q1PFub/CPxS9//8hoinx108YCKXcaQMyCXEn2401YBoOM4/mI2ibIMJs
mc7E8RTLb/7nW0rYJkg+TZA7gizVORSnDSZPY3FyR42cqF76RjbZgSF5Ohid7u/z/kkSdgRtnJNi
HEKkohmYDSTF68GWe3+FW9ZThhKPLCkAMkvsgC3tErBSdxQWLQOiECVAUNN6YP/ZoZnvpEi97i93
s9C8Xm/Z8crhqiiTKcmEvjDBfDixcy/yoF+EKlB7yjwe78ZNz7dejfF8mF/oInXBA9fApyXVc4/m
9yxSZxqOswpSIwP5VPc9SZciaxS6nL3eujPr1RnfB13cwJBnnG26DTfDUR43YJouXmI0nb3eVVxz
cOk5L+zkkeyzM3JIzju85TzW6zOeUUvLqOolgKlMGclW2NsRFA0L9YOzzcVcsk9jvQxjaWhJqZzX
wDMsUoHxBiUi/Efc6r7iCg+8Fjf3AjHGxRi7ErJtONSFRieyy/NCwzr7ug8CEoA1/sUD/NqbzNoZ
tZIDkNIA2xKpmTOXm2BIebfk/vFBpPqvL6Ks0inNZ6hGD48o0G6ql+A52CxUNIkbnnnDvPevhMwa
lHyYyqYuEvmc08GZcf3nRLOokW44d+L+1ZfZOdJQhMGaNXyl/FCcplMrWSiBe0oC8D+g7A4CwfZU
gYMVNGkvBVj3ODf/ZoFr/d2Wc1iZmaxB/hvHUEVFs3/XfECHFXwQmR14V9TLJd2UPu+q8LbMvPbS
bA2Csfg/8NLKpt0M3jLex7Np9w02eCb/ujPoG6RlI+FGqiYENSakReC1S791YJ5pY85nvJkRro+R
edp1VQnCQLCn0YseZvwvZAGX4WsEoufB0XfRiR5isKkABkv9Hhqc6qPuQ9TODcFF8Z2r9MB5/LLI
Pv46iI1Yh17jYM9edcm9zF/ITcPv6KvYvJPmXSK2KVpEaj1KAoKMK78Q0DuYettRW/u+YHgAsNlA
IeDfUJ6tTpyd3SRSKMY6qITOAwrAWXoslQkzwrrT1y/3nyjHElyPevVCFCRm6ZihPEKB2IvjzA6H
U6HytnMTEr/eDxMAK0WYKeaAG9S4k5t/lzaJY9rme+J1p9TJ/NKttYUXxonP6H3u8sqqOCnbFU73
z+5JZtGfoZKB13qOlyFGAJofiKvso89SsqqjcIpBiyO55mOy6X+1nYP638CdbLh90Kqi6vivqGqM
fYcNBuerAVBWOxF3GLc6nd165PFx3Ar3ZUA9/n+VxcusPmcxVzrNE6xSmh957tU08Sbo+kIH91WI
MkefKOrp6CdUGU/u+laMul6Z+cLDkA9lgHGes9KBzG4G3WfIA9LcTKPWazBRY2pGoxgBwXUuv9FX
eRf4/bb0ME7mylu1d7SzueuP8bnbzA/3Hwl3YcaPCHnVtBkme8/quZUtoFumhfnwcdyjSYoiswkC
CAAKxef6BR1MnRcs37b1Xx+VcSmtWAeFHjZ/tGn67aLv8xZsofAy+9kWrXY73U379BeBfgcvUOfd
WsbNpMocDSrBferRbRh0yZpV6gmAY9w/YN7lYRxMUpnQYS9h7oQucnKIFfWJe3+Fm/WF9d1hfEZZ
djTRKoQCEGv1lc4eD5K1DDMRjPrDhWHuwefOTnG2xQJMUkqyskRr/TztFAz9nEG3ZQuvsy3Zwi6B
NIHpcDlxboeRf94Vlgwvj6JBSxvc1PA1vOQPdGe6wsvCMNDa0e7fzL+vzlRnrI1WjCoKp4tN69qt
boJtqNf8Tvx1/9PdPEVF1TRV1o3lH3+1aYYgJL2kFuQsNekuG0RPA6Dh/hK3M8TVGswTSzq10YQM
iP1QEh0omzyFqfy71iq/MqNzbUxOP4PylIgbaTA/ejH0769/85mtlmeemZYaYSvqMzoHmKXSjkIB
Fpj5cn8N3jEybwxzPDI0m3GM1Xw2au2AZg7nFHm7YJ7YWCakyOScIAPUyC4AD7qh8qSubobXXyfF
PqlYLzuzKtWF4H6ZC2o3rUs8ecO72bfNxWodxl3XqVokqUa6c1ZbJbxM5Infw6VkZ6enRSNo2ssc
LVLO92Ef02SkOsZtAEw28vahQSlgVp//0w1guxyBKHVt24D+GBzkVHvquDLFN0dS5NWpLXtchR8N
4laQGQoROKKiZwzKpw8NigCC2zg54O6alaIT6dQ+X3CDc/XY3kYjzrnRaw2BYKxhybrqxmG6VWte
jWP56n8LIlf7Y8xEnJR90U644WBvB2lPk+4bWhxS/S3JKqDmut0Q7CLyNA0/R7He3v96ys0wYLU4
YyTEpo6ziiQQ/wx6ewC+Pm+UxxwEGTuhB32QEEwvGZm2kqo+kmz4DlrYspV/N6rs57m0GbrYEsEM
rwqIACPqSar5NKIOVgeXUHmW1PBQSqPb6KGvieqjNk67Ym721ZxCYzzbdHP8mjWZZiuBsFNIeEnp
aFpiAtShVoa8fPOmE1vtlDFVcg2t834xJMlhhLfWvXjc1CAnRl9ecIBUlF+mGQV0DewjxKvqnfKS
GA/9eCz9iBdQ834KY9PqPlQLakSLQDDAEKILVkmvLN3KqbapSyuw6t3/yrdDza+9sz2YfmoDU9Cw
99ox/IUhGuQ9qmAXvmkflprJ+A4pOHGZ1eEpE99OdBVTgmYYKJxFlmyABmI96LkWPXa7cktcVErc
haGIYAbUSiE3pHniHoNK9zd8++V+LcqYDG02aU70Ht8aDP2Y37fAf2UVzdP9Vcjtx/O1zPIz1pZJ
STvMxsIyFaT7aKpf0ZRuwjw69nO+6+bsSUmbTaz1+2AwHFV6iMOnSEL1gvTVRg1H4MqHJzUQtsWk
AzSRikfFoO8qsDutWh+rWT1oRf04BmgAhMmnVgs7VZW3edv87GLwc6G4O2tQBoFq5zSgtpdoByMX
lH3Sl501qZm872blQaJmZbXKnNgTgCzQT/Gmrv9MOwyox+gtWElL/5XL+ToUxpxpodYPcdgRAGI0
V5y+CZQnFn67VLO6U4zRQmN9qvMUd6pxFU+z4x0BWB91E8FHnV/kUmzzbhNjOaiaSS3JsSMh/NDF
i6Aumiw8Dvd/CA6+zo0xCnNBSKl0uLO91x4m2e+fFy5haPptybf4JyHAkXLtwvLL/+56/lyTMK2u
Rh7NNIlxkEt/dDyMTv2AyoktNDjMwAI4ypltwyvt4AT5ZM7j4SzNxELGAOrUnE7IPzV8uPyXMnPQ
ATdpROWvW8KqS2GUaNZHEwc6Yjzwt1BYV5YnyKq1v5UdfWhPkNuZAYp3Foma3ObVbHmWj5UNjqO4
kTFhAcIYtGiACoMYGbBTLvlUbAC3cqv+1QjgluR1oG+HfF/flLF9UzgUcrPYPqA9LSDdS1AA3P90
/+BOvpZg7F7UC/OciYj5+vjSj9FbogL5OEjd3jQwZoCn6TaG/NY01UOZKB6YMZ4gJAESsQZcv/F7
3wMwPKsQRx0qjqOTl4LQvQvNGB+z1IgMeZ6FvZVA/XgbOoYt+/EHkKCAF9kZbjQyc8OCzA3S9FG1
ZC9z6BPvYfG+AWOgtFmv5zlB6tVmz2J06Yaf97/A7cLj6m4zJqnQhloapXSx6KifVNOsWJKAWKIX
vtfGAAWo4tg0M4gvjzg+i0SYAFH1V5WAtyjU38vyRKsPTf1MMSGQKjlcAa++dFOWYP36GHNWKb3W
a2A/PE+JvNcrTMUGGsZvojg9GJGyXQSsUf23A3Jopy2N/bQF1/1zAe8XA3FIURGT6SED3XUMLEyJ
vqrcopCc6wZe7Nusfp8E+D1UPTPtQqBzwDnf5dfduUcqYxjDqkwDtR/IGeqgjv5N+93HoJSCQXz4
Q0NmmfMcIdT9k7hA/MX7ClyEkFEytsHn+Dp/kA3kNzkGk+f1VNZiwtvXMsWl+n9g9aKBBqKQ7bCd
NlzpS94JLDHsKrapQhAqBbQl15HW1tiI6BUAZaJ6jS9hFF9DjhxYra1q9vATbHbcltdNOtPVBWKl
noYRE0aTqUaPEwLHyKa7BR8o2MODcJLBb5q4f2g+jaCAt5dxZ+04fh8SOzzzZi047v+KPF+dBFSs
wmSGKvc5FE5tsTOr17TjZAS8JRiDWhMtyQptsdngY+2mXVsmYLf7vH+pbwJb1ifKGMfWVEkiiFhl
sJGlX+FQR/IAwTIH0JbTv2OyXK/HWkFCBSlRsZ6pfmYQWhGAyxYqTvrMOzrGErZUTaqWIoSZwsfR
mK3ZyOyo5k0N81weq/JUAv+uBAMcSwTaczB8ZFb3njqB8zkCT2/nbvkCKYszJKa4fKDLV7ljiliR
JyGcSdbLMEVJu2taxdLx3kCDbf66fztkzkGyvSSh6TRlrHDNs8zv3NlBOiK7EF2R3gKQgQFE8wqh
jitLc+VKbnkKMAJwXljgqcPrjnLcp8bYnpFChHpoluJs3YN4ZFthhuz+bv+hNvtnCKMtgcTqUeda
CmwJ0aNHBV6lS7K9RjO36wIbZVgib/tZdspBd0uNemBq5IQpvNukMTFaXuhSSBb3Al1h06cXsTso
TuItjYNE9aqDugtjtz+JGI/iUgfcBGSuniVb+m5DDLwES1w6ejFGOdwUbG8AZwkYhYSc7Gwr0O8A
aUFtA8avfo/fOCfP+7iMFQrpHAxUq8g5/J1uR+x+nzwZGISygmu2gZkYL4W8AHcwl3e/GWsklO0s
piAKg/uUdxRthQNGTu3lyKut4sMGAuvAZc3gJFgaY52omWeSRuDEaBZ6kky8Lj42Qgw61tjTMY2q
US4d9O1y4tfNZgIvjLUUpRnKYLtzMKkLGFO4Cw4qAFPRjof44YUkbOFclhHmmUUM27RNHhZ97BbE
yMPhf9Oj4BhCtguFhDGaTQIxusZ8qlC2G3OMnXSxnac8Dlhe6saWzatU0BUtkNA6rDY5qlZNgdQh
tjWoPCo+6s3gKXT4IuA3ByxlXTNMzdSIJhpMhCc1mMeXCpGcMdL0O2wAurHqQwcl00862/GlgUQC
5naRySSAiwxe1brFM0ZMR0iXfABs8Lv/wHzkIT6qfmBN2+Ep4lcMbr6i1U9kTHOlTABUjxMBR58l
2hQyh6gijhgss0FdV1rhs7kbX3IIc3CsxvJ3/+YFV+sy9jqoMugcJlh3AQLqmNwiNrQi8E1ET+gO
ZKNv7y94M/xdrcdY6GqsUdEcBvh7AoYr8Orlw4Gqr2brKfGHXtQWVOHd+0veNsyrNZezX/mkYDZj
swrgFXoPiishsL9ww43dVJbpNl4oW9m2OQS1020VyP7wjpj3ZRm73ImRaATzTM5NL9sSjRwJ2I6c
Vx28XeZabZIxw0TPOzmZRkA6nrTH+NQfFphu4HXfIPwI+j8EGLy2202Hs1qRscEdJWQSspGcU0z0
qd1DBXjif/xyjM0lxaQkYJ5VzjWUoqzUGPy+VvdV9TQFPxryFs3Pw7joLWDmea78Qu7tSfspYNai
hWxyHcq2on+rSy59y03v87VzduK3Q8mXhgJ2vqSrwqfxW8erKf0r8yEqfMWz9DoEPgj8EWjwA9fb
+cZqecackbHSAxW9M3iH7ET388ZwEt0adz14XkUrPHMxfDc9xGpBxjgpWRTXs1hXIFzMtqD888Sw
eavjx4QrCsBbiTFHSRumzWwYizxglfuKR3cYf7yQb7KnY/JCukbFppNxyhKcm2wyRqlPpwSTjfie
emi64fhYh7y3crvZujpCxgaJilZ2+qApZ9FHgFhY5qcZOd1JwrdrXSn3CVgHgR6GNjDnDfH2xpgf
NW3anHbYG/gkfDU9ZpHo3X+lHAPHEjaDPqOtUgkGTuwRXJuPsVy68r+hzVq5cHY0pirFoRZSuHAR
DXdNOZZwHaTSf/y3rTD2xghrEtURvFNFQRgUWlNyqYfn+2vcv+ISC08vgZwymhI70aBfbozVOeiO
aak8G+Xm/kIcOwG/+le/J0oq2EsquIQWDf7hoz/HeE2QTT2AaLZ9D05cBPd9uyixSPVmlCo9MXs4
d7SCtV24p/tptOh7v4nRbNFiS0bgZRXOtAEhEhdNtXi4fw5lJBa/Hk9irgUGbjogz1txxHC81/WX
JXrubZjG9FBBMPZ73G3/J+qSxTLdW52xIQuf4dCMOGyjd5bQtrIDJ99n34SjvpOtyeIFUrfreH9a
FElkLErU58LUt0l1LVvSzaA6klVqZwXLEasUD/NGt4EzHw6tPYKRad5RY1f+MmWvMyxo2f76V8WF
1e9hDE1N9DTQgDw/x10JuoBHU5U5poy7ZSbGoVDkrSUDwSq0plIbldPJlRzQYIT2Uk8BQeYRAZ3T
LzgDr35MH6e3/gjSAeiE85pQ5H4cK4ls8FPNCdE7vOLWoScNJG7gVHKKS70VzkHqgAuk8brfop2j
lk3scBNlnmJSS/FA2oPC4EeDpkm7odvkpP4OkNuZEFSvPgEZKKwS2j8fwH/0rx08g2EPspOcmsLS
fcgp7QWHtxWePWJsnhoPlSmY8EzanB1KaH9QlYLnkTpBolr3LRLnhbLg/F6I6mCo8EIFALmnz4Z8
DgYIpC55+Pu/LcRYvi5shUYbEbDUwKbKyicljVs2hVfH4UvQaLwk6r4HlK7p/CrBCEH5UYhL/HCF
qzZbU3aq3biP7dbN0838isfYIBDkfTlOYiNdHcBq3dakk9pGJgJByakVa9iFl9nB7OY7kM7giCJP
7e/m0Gwzb9ovSP37Z3w7mf968NeMZLW63pmlHCfYdfCCuiZ9ARQEFHOAoUB9Dlgf5TUMfPGZT1N7
u8a4WpixfArIi/NQx7aJPx7U/VJsGrxm2x8H7lAS55lfw7rVHkclJkSYrgXF8VB6/UbxQRe/+Y+2
81rXXC2j6oFIUhVHWQu9G2CCMy1y7/7nut3aXJ0aY7GMWkhkMYLxjLbzt2K2KZoGG8PHzXmaQKXq
EUdNHRFR6Pxeot5uxw653P8Jt8uzq5/AmJomA2Cpi7BN4pem32QATQU72cT8eOgu+LARkN3cR5yQ
QIi044RD9wNh6Xo+qzOGaFNdYhapOqOH/EJgW6M44JwxJwmXWAJns2irWs9pBa8wuNKzAhbGeQNK
IcwbDJFl0r04H2q+ljJva0x+1pN0jjSoUQJuItrxBkpquTX+EGwgDwHCKJ7qX0rCMeW8JZlErejR
0ogVnGa2FG3yVgCFg/LBuS8c18TyMQ9yAv5FEa9PWpL/DciTsDVHcMHihIiuxkxOfs0I+aJEV67r
O+Hctauzui2yoANQvHSHepSXrRFYHfSi7MBF8Te1gLCDnloNtgMQAxxLt3fBH/U/KKpxrM+V13n1
I2bZDEBmiphy2gnn4TU/gOlxp3jdAnkBt9lWfJq88RXdv/jzf2DD5kS010HD1eoqCHLUgAC9PdhX
WXD18Ic8t7STQEyJ4T2Ng3C7PXj2ZR+u2IfVirGCEdAJ4INrXSVpnED2qx1YvShwAIJdu8EnaNcf
uq3+of8CsLLLrf9argNFzF+TJl0o0kyVEDpk6uQMGsxhPts5RLM5d5vzbVmlrVGSaZMtCS3w95Or
k98DqKfma+/EtEFVhtoz3Y71ayT7Kfh8cj91Q6/7V2ixrxNXmEApVFCQTKWr4zHcRH0PWh4dAs8m
KoxxKkGFUMwyPmrjDm4du/Vz6Y2bymkOcexE++bpf4gQOIaDBcfGEdEKITQUvF7jEfCdFKOSp3aL
Aj+sB9gBgycFBJKxx4M0cKzitRGxusBREqtt3GGvi6xCEeVo9Yk+5+JwnqXCRD9pjSntjlQVzrN7
lcRT/n1JNRfQxixuyhCdch7q6jbib3VLluNebaszNT0CaykYUXyc5OxAdzc9C66CjMRo7aWzuTCi
qNvugXrQtJ6/c7bMyRuuYPvV+k2ogoNQQKo72D3oZpA8aQNSFLDO6PADopM/xhI0mE8thc6Nxdv+
bfDbavtM5BTMkzmNIsoaxnsHF7D8iOSBPELSExrqs2HN1nL+GPo1noCpwsSYm+6iR17Cz7tbjGGC
iEw7kCWnCcb3URw9MCZyyqC3245fG2Vhq9nch1GjwOkNNq0QSKAmOQBMrln6bnoWN9z8hXOVCWN9
isSM45HgYK/zQbbyRn3tALiXV+8i13QCTjxBlg91x6mzyNUqDuIwWz5kOkB1ScLgRAme3SMF5A1y
QHR+6ISnCgDKhfcQwmZOLi38h78wReIQ/U1P3seisLVi8oZ+P6t43QHMmbFRK+pn0SWDTkKrgyNo
PInSWQ++tTpmBxsI8YzfoEIlxaciobaCeWnSfOu11wQcz2pti+X4s5caaMO2lxoKo32OyfxGGzaI
6l44D4l34Mu/Xz2kWYimSC5h7pf4dMTt7X4tinTSTvPIDz6f700zbGA2QTYVg5BrEWW1nNDmkQYV
eKQ1pPiWi9BmaScQmpibAsrq97e2WL2/fdqvpVhgYZvL02BEKEKrFUgvSWI13a7It/cXuf1AVqsw
F7bX0rqmBVYZvaR1Zbfy632/m3VnGZQKTgJnRu92wrRaj/GdY2K27WBiPfix8AhUyVLuQnJP0BcO
QKL/EIFE9bTgrPkf77bjXi3OXhYKfVu9u242+0DC2G6lTb8pNz4FT0zRYMc8S3stAN37iosNXF0Y
KgTiOFbIKiQz9bKQfEh55QaxbgvFg5yCXKycIAYVgdLX4MSe3N0ybjUUVTHK5lGB7RtcAVgA6UeG
YjkKccE12B2s+Mf923TTGq3Ol/GqdTEJSZrhdYSyckqCfb5oTUQi1AoUr2geDXB731/wpgdZLciU
TyvaJ/GwwCCEQvmWwIaFqWjfX+J2n2u1BuMr60aIxl4ASzHxhcbVwdfU2Zodum1gj2AudIXK1lEX
OwbutOFFXzwbwHhIRCixEMi4sIKUX4JUAcWsdCoobzr96pbu3FIWOTgbUkJbLSjPhi6JngRFWa1/
yST6Kkzxyej9Mv3R0R+GsWnD0JWnzlGL35Ghbk0j3pBaPeRxceomehgLv4EBbrypTkFEBl7hubGz
ZNxKBq56qEAZ4DRVqWcO2T5qHsy032Sj7unxTgwkv66KjRFmVp6BHRl47jnP/GRWOQhajgln0Yt6
VKamOuLOKKL+0wAThnIcA+VNnn7dvzjXNODeoTKmTghVM5aVqDoryXABj/BJ0H8JpbBJ8sdIarZd
cU7ATJ4/DCbBTNa4NSF1WEiPdQvRTi12FPmxD37jUAfogIumbSTvsRC6FbB2Bf0xQTRKU2TIK1Ko
+pzy6WcribYotzwrsvzKv+3CFDUiGqppqiyx5YgQiqQx2B9KcxvEMmDc0BVvUcRXdG8iplOmr0n+
0ucotjWtl4k15/3dRpuufgDz/gKtjJt+qST2nphCrgEa2IWLSTewUG6KU7OwKPihD7eh+jFYDlzS
2eauQYsCfC5QauD8nNul2tXPYZ5kbqZQqVwSolkix1gSEbXvo2kPpopTF34f5w5s9ptgfuV19G/3
Pr/sEItDFSatbsUBdmiBaPTb9hw5qCD8Bu8QIBIgc+Bxb9yuhq8WZFxXoIORy4xhfLCn9ABJiwVI
Jbj5nh6KQwZycwwnUYeXFNxOzVbLMm4rIn1fDAqWbVzaeGZ0UetNvQX2B2M4yWszedEJiYkZQN/L
W2o2/DiBZyEYN4bcsA70JUahtD2kUAJOKlBUU+TZAa/oeLsBuNot48GokgtxJ+KrQiCvd9Dr8MAC
CFERKLw7+ilMMCsie9Kxekh3ywCYGuFG53b5yC8Q8hwdi0BVQgk0+IszzQLyoIegKJo0vwmJ3ySJ
H+b5gy5t9SqwiTk6ZfTaVIvirV1KgtWGl8ngmOnb1f3VyTAPraYg5y4HfIWlH5kCpjihHwnNGYgB
WdTuvMmrP8BB7oseYEmyBRkJXjbHiS5YzGrY1ZEhjfgFaVVaQ3bpax6xD28FJvoutXKGGAxcBKLh
HWaDjoJNHHpAPdKtfdhWp3q775R4CzI+KZko1RuKlNvUGg/kqC4dvPsrcB4Py/IQN03cJT1ukaQk
m04iTi1MO3GQQA70H3MJlrc6qVQhqVNsJoqiTUJVO8vMTZRLthSURzFoXhMFbRkU9ndEzyB7bPZg
31wkweYPSMxE+1ksNNtQs2YRJXLuH8PtTubX9WUpIfAXp7oyzBLXt3eaSwyqBvSEltnj4FzuoS3h
TNtFVNkL33hkY5wwnGW7VicET+2SpMpDdY510Z6G79Bqfe7BOUZ/SHiwnL3erGat9soYsULERmO9
hVbJQZss8Bs55NdVZRLc/ZhKRsZRPJe7aAdhIS431pKz/S0+Wa3NhAfShEnFOcJm1XMpW+nsKeBY
XEbsMnowwau0SJzf3y4nKNcZw6SZdE4HDRFA2j4GeWYlY2pJJq+OvfyVO/tiiRiaqQhAtIF9KVm6
S5LEnoV2Iwztq0RPRg2axeYzUHj5FGdrLKxc0IOqaVIN40n0SWieehVsBCGvp8jbGWODWohIRdHi
XmXFx9C1GyqinYLiAt2DjaodJmN20mrkxW0cy2cs92iViFdSF2Fw3gBT63aRmlEhUGGne/l7jV6X
4U0bvArMBN6/Kbw1l3+/WnPUghHMUfiGEHqDovomzaPn+yvwokKDiZZCOaWt1KIAuCT5ODgHohkg
h8RwznQovG7z74Zyvt6bwQRHNDchNiNOyjk9ZB8ByJOnYww6ytYFjesfZRseCI93Xxjr0sZFmggV
6hjER8Fmb7qDt0zP8RALHMdlMIZEnsKoE5aPJZUpNMZNNLGeJzP8AU4znr3kPTPGgtCpUaO6gG9A
VfoE+SB/Og6npeZOnGbBthNoIPGxNTdFc+WvT8eCvCNRkbsqV5RzkEEHrCO6VRudeUpJKjjSNNmk
Ut2gHqFYJ6GQm9Vv46x5MZS68X+AElOVL/PQ+YQWR4h9ahDcmT86CPCYg/ZRop1gzwH9QWR0cqdG
Uq1qrkZfbIXEFyXF1jIkKfS57VMr14RNNCUCpucmcIvkuDxR7Kp6+T4qzU8gDDI/J9K0yZspdfLA
vAjdeOm78iTVudMANa8NFOM8ilV1D5LWwVgIe1K1dtdmHyPk5WSxPw8GRHXCYdtDjTBL6r2gdE4m
tO8iLGeTfQvNj3IYXDPLoXz4kOnNtmxAjq0djWA3C78FsHIb/UPZedBumMpnxBdWHPwq1Tc1f5gp
yAu+T6C5MLrNADWf1C/oWQE2oj8UNTR7GgOTH4dUiLweID5ZviDqcmoJSjcd+BLF2sKQf1YmdjSB
Chgwdz0FduQgTJc4fkL5w8tge6fn/yPtSprcxpnlL2IEN5DglZuWVkvqzW37wnB74U5w3379l+x5
MVLDtDBv5jSH9kQJYKFQqKrMzCxgHALJZhCezLC5IfDuc+gX7TGaN3P1OtSJmyUo50kPlfEWoGQC
1IviA4wkmIpa72FfXrz8TQSgR1RpdaeBDsnYKM026x3SQ8baWwA9GGZ38ufaAMWnjSHcgrr58vT+
JzQZq6fm6ndwyfIQWlWoKlAxqMrv1bwpQQPAnm6H09VE5soEdzUV5UAzOqvlSe3f6PBlZo2fxDuj
3daBfLptav2de2WLu5DSKopHlZDyL/EABx2XltrjneECwPNcHPMv4TLl+UW/Z56JK0pwNa0G1Svr
3NU0KMXAiIQkhmjVnUlMO9GobdYPBGNTWrWjZm73qQgtt5qYXhnlLqvRiCJClsxJyl/SIfbjYZcE
L5oxuRq0l1p18gR7vHoBXxnkLqtBUtMxq2CwdWvMak/2QkqwTIzPkROcZq/YA1zp3jYqssldV6ms
o1gMubQTnnVZCv75stvdtrDeRLlaFn9VATlgpQZOggFso68iNtj1mWxLaNxvgM9dhAzGbxpUSyGh
6guBH4tj3shMedk+hY6KNfbIABovBO22M9yH+6VZn/ZommOqyBGlUYJTyfM7yAquSrXHVyxxK0/g
um2M16yi+yn9OhNRvXPh6/htdZe95TkcIpLpbUu18pSNkTtqb2FY7uP5NTHOLdjBqg6cAdrpH3Rr
luh1yy53NqoIQ8vJUu5IRvPU6OlxKhInk3u713EwiYyF+xX0zsdx0VsVPKUFB5NwPgs8YYre7LLD
jDqxwjYDZhH6QtkQStH99ZlQ8kr0TTkXrkiPCaSqX+ZZ1F94uM0HVd5Ox3lrgQwbc3AJJuMIBiFK
TG2K/Gl9/OHqG3P5V1EV8dAt081QKhzcFEItEAp9mL9PaICqP/Nt7AVuj3akPU/eQnBsAcTptBvR
/KZg1/muS20oiklU3AC1bC7DWVuSdueAlKFdJJi9yzBgL5KpEgQnvvkxSZAHgNIRcGHQ44mhZNwg
/bodnUSr4u5QFE/lELhNPHrI4Gha4jfla9MmC6nPaxFApjj7dtug4CrjC+N600Brs0DA7dT9PEjO
LM9ODUmhCswI03SUE8sNjdC/bVTgvzwvw5AkrcxAuHGaDWOfoLMVMoJxs70WjQ95LP23O4UnYsg6
s6tMGlqndEDvw6ocFNkEjxJRmmdwd6WshHXXL2AjDIT+KrpN0tvZefrWnpWt5JkeHngnzGW2n1B8
HyVvAe6LT+Z6DfpyMg0uEMVxIAeRhVxT2uI9si+fMdPdPv81gT/4tXm3pJb/YDJ0ccob0ZevfetT
BUDzgHDUAuVV7QHiX5IEZwRzEaovm9u+IzqEXPjp4qLu6xhXTD+N3mTu8GkF3imwwFeuh2YISjMw
y1MZlH6W3Et5IfBIYR+My8bNPE2zQDLKd7DWMl0wbtWd7GtesRExTIlWw0UUpdKVFIwO6AA2oHMK
d1oUCWKW4GnBF627iSpGscCfG3I3Vordlz+URPTsX+9oXJybr1drY53I4dwC++2WBzA2YO663TXH
YaO9QdHrPYcCvS14iuMz8yXXeBTNZ4g2kssx5FZu+rbE8yYmpg8tetvSM8GzRrSTXBShgTQYLe6w
0whpx0irIe3oA9CzvX2CBCGfcidIZtaYBij9nqgmf8a5des59wwjcIxB3QQKht8sj6mibo1gbXz9
xCB53ykT0u5oVx9k0NNWG015L+lrmQ1gIh7sfraRmXd7seuDPBe/4RPuDBMg2FfEi6XzG287A2UD
W09AwvM+WbiJ27sIg8CCMyF6oPLiuLSHJkJHsdwYfDfHpWhavYQ/62JLF5IY8JqEJ7KDOjHUsV9R
LROsWpBG8JJwql5Zjcwwd0Cnr7ne+7F+jq3BkSrInedOLT0KNnn1VXO1ycvZuarVIilKunEJAeqm
UzbBptssI7CN5tBTdwCL1UbURhAcRmvxtiuDtJHDNKZIWwjdhj2zQ0Ok6yraQu4smmNexPGypFZT
jvWEwpMO9e/MoVX7WUNbSJIEx1J0ffPA+Q48wakWFQtcurdsSUEvSPcS6GiiJJ05zefoaIFwJtuL
mEyFhpetuNrMqZxl6FEhbyD27DdHqGtErgbowTILCsxpdN9iGiQUOun6+OSV13CBSI3bZtZTBKJF
nEkHQVaNiTe/c9GP3JMvRBCB3iEUf05TDB5pnzIofjMTAbz1B0/2Ui9FB7E8KKDxSWxytI6tbM93
NUV3yFHP4K/1ml0F4VQVM3iufp+8xGwHzvQsf0O7PH+7fYQWd7r147iMQAZcH+kpwhSuNjOHDvnQ
+VLRb5voy21D61Cmv3fd+A2VL2XQTjcRmRZ+S6Law7G5D8HOvlWOIQNtCPQyNtVfQ47mDgLtCGB3
YtaS92T09wXrMubLNc2EeOVHp5s7FLzR6kapoAMZvSmD4H5eSqBA5YcMelY5cpWaPIJpVcWgW9o+
dOOPQVXsNt/nuDFa+rlMcCiNw9zu1PhRn6EkplHHiL8ZfQyySiBs2V0WHViZuMnUOFH/ywjuA536
er0L5MfZzL0hidzJiHyjrO26z209Tzd1OzjJ5FJ6L6E1WZoP1ogSM4ndMn9Ns+c2/ZUHX4apd8Ip
sZPyDOpzJzUsN2EeDRCI2oeh01wymHZqtVsWE6/D3ZMcM3oeO0tQevhDMeuyi1x2RwNdrcwFEkds
Y4NBH7d4guJ1fk8e5w0AlHh+AwX4MjSOKGj8IR+7WF6uhKug0XUNk6oFvNm6WobdtUHlp++NB8gL
nLXtUgKIgMzLnQaQ98y2Nuz8DwaEFye55UTcvVOmstHNDD8i6yM3oKY3ZdLWbNEKVdyGpa4hfR1U
5jZ6vaXtaN8+Set30GUHuDuonHNdVyzsfVk1Gxo+KUEvuBLWM7WLBe4OitMkbGcK/CiNg/thDJEe
xXhHIkhb8yk0IC8npZB8lTL39sqWX35rW7mHZKlrM6PLt20mcHPIT+FAtk3xfNuIaHHcrUMsqVWH
ogK7NXkrJ1CwV6nfZd9i4nwb4x9UFQ2V/OGNftlN7roZQZRE0xGwoaBO7UStt/38FqvmHtAMq1Zx
asr8zsIIdJRSW+nIrodfMwzEaEa06RAZiHZomPyg1U3qsLq4R6MPnNcAHt7el/Wb4O+fySMB0b1L
Q1YvPj2OviL/NOnXiH3S+07Qmlr298ZH5rF+FWazZ6OFnVnGMGIY7OWks/URyN248OaxfgoUQXl4
vexzWRkXrObZUqy4zjD6Rvo9WND2ff1l6h8GCyOnqcjY+gSmdbHGBShS5pM0zTie4aful7En24ic
4vvAD3f0CR/V01+T9CiaHhLEBB7xN4aNUbQDNrUrUQBBxTlvRKgsweHkAX+qYgRDnmNdNUA7y0NK
1+0Iioyd2+zAF6J4qQtWbNGDRuQtXCgquwSCFzMWBoDWl7Z9rbv0pZnCPZRvH/sEiRN45W6fgz8U
SS4fkItCo6amcd8ix88O9U7bhl5vx7uFPSf+d0y4V77CxaLIDAfFWHwFM0MOrZ+NRCQjL/J9Lvg0
2tjMZoj9IxCql/UHKoVbpTpayqdR2BxdztGNk83j9ubcmIN8QfEmO/O76QOUDvZVUoONXwZCWjRh
InB5HrUnadZEFDrTkwTBogq4GJH4mcD1eJgeKzUSQJAMw1yaHNud9hqChCusv8hSvas6xbZCofKJ
IAbzmhKJNKtGvADj9A5aEhXZMSjJGbMD5qoINSY/i2q7qr9b+qcKQ3pSPL2YDGyOqmr38lfBMVjv
qf19DPRl/68SLbPP6rEpkQRUivrSt+cE708FAwtV7WlkTw1gRdra0azus8Cw6MNy+U1Asry2ZGyC
8WBqTnNc6MJG8FOTB+lB8SAQ7BP3tklBaNO5IDPJrKrBmoXZ8YzsU3AVkxwrnL/ftiLyJy6udJqU
jcESo4EIeSit2Y7C8SzJdwCIb9Kp3WX1y22Doo3koktKhiBoIjQgSukUyV+yRLAgkbdysaWfzHkK
FnIKgknHvBgduT9Xw9MoJBVdrswbgYVHVTKDDc2kwJC+AZqkOyL3fL94Jn/25GcxrdYfKgR/+z7h
HolpoxuKMQwoiPqKn3uhhzdXcddDhFPzYp+JQtkf4DIXe1yGkhRqTZOFtAzi1BbyRFsntj646v3o
p8fZhQa5j6fyIqtlTs74a1T3YB36TOat4mReLOTi0kQbvvz96uwrvWpk0SyH50ZuMoeYRu4oeBjb
OQBnNpla5gSsO1X98ItWYAemWaLYDVXQf+lYiFAZVFuNRdqmqSvIkxgqQB+Jvm9HE1fBbLzJkGst
SoqkoS5R5QnxADdo9iMrSrAkJGeIz0iuGpuVW5cYtSpLHaj+uRl8STYx2ZU/3j4mgiuSHx6Y1AoE
LwHy8yjsz4pa7JXeqeQG7OmgV6Eia4JYQ7jopmhQwk0zRAFzSHyTSV4WsGOZvd5e0wqElb7Dv/SF
a1pT+eZjIBWYRNag6RrhpqJQ1JC13tbZoZF3g9Q78RTvgP/bRsy/bXilTf/RMBdLNTBIRW0LVQh5
nz8C/tEe5P3gmX75xKCPJGWe7FNwozvpWQFlOXGTgwkiRtE8z0oS9/FncMFWr4KpCbrqr0l+3Slc
0KT7vbcc30QAelmJFh9tcXFWiUo48wS48DIVmnxeBhG+dyibLniQsHFub/DK++KjNS7qmgpR22AG
7W7xGfwA7BiBiKK/m750fvlJ/6yBHigUMtOKlsj3JqFmb4VpvWh9PM3+sAn3ja/sA2R2S4FW1NX+
/Yh8WKHJRV+cuXTu6hbfrt5NmJFUTGWjdKnos4nMcEE3g2CASVGdPcXpk9KeU+tOCwOHBb/0zHKS
uXXNtPclMCn00ePYPQXyT3WYHxgTZR8rraKP6+WibUSMIpMn1PnDT/ii/aGDRG2wNRt7UUyAgpVv
DraI2//33OCjzeXvVxFeIk2qT1ODQcYIqpDZYyvRncBRf08PPprgIh0JDTnsrHppNndeBaAl2FqM
s7wDAWXnLtRukgv5caMUjkmuzNd/tMzFoGgKipSauE6LWflutacu/5609VMmfZnaypZ64qpZcN+o
25LujboCzySrBXFwRTzy42/gAlDcWdSac5yYcZ6+Uohvgj4J7ff7JGYAWg9OC8IPJfmkm3HkyEFr
M/rMrBfZekjkfjfTwmnGHbhunDHtvBQVNw3li+w4N98NUDDQItqnkDV2VELvZJlCEdIsdEdNMsvH
WBj+r1x6UIvgvm5blJf1wG+KnWVCeDXP7VQ2N2EIdvKoB5ANyCrUYTK4wCwlb6S2ILQkZbuoEZ3q
ldbksiO6ShcaDsV4TzquXG6gWgueq3hBPaDt4mQuBlgp9frXxqc2cYy3YgvyIC/DMEIeuIaQE2D9
vF/scy7fNDmhAZDkUB5Hn6NVd6AFVrs7vVeRu+CVynrbjCC0FuGvGOcaMWWmqLE7qW+oErn/6nBc
fgx3OHSzVY1BBmgn+6yh/LXXXPCnn+s3zOzUtvnQQ4NH3RqPs6AZ9YdAfrHLHY1CluMJzziohiMt
2CwUWPK5g/v4iidvM0eIPFkPAhd73DGo0lEvoi6nJ4Bg6X0DARpQc4ZfJRAtyifG7OXGku8CTxhU
f09hP3obdyk3KvgyVbNHI3jfeeRz+aMCXsmeNFCWTLFNPkEunYjQ1yul3o+HnjM6RIFSKnlZgqGe
7PV5+DpbS8to38TKXZHtUZxzc+2nBLHKVA5sZQQVDQjEc+M8AZqdsRm6ZwezO/cGu6es3LB8FoSl
P3x/mf5fXsjj4DqpCpB0S+XJwqTq2DxZ8TnKqR2RXV7Vrp4W29Cc7ZEqXpekoQ09c0HraN0h/v4B
PDCh7duCzctTB5IKz2PWPdf69xaPBkXU1xYZ4rKIKerJHEm44SyME5aPrd7ssjRCk5P8xz2lXCIB
QMBY5yFCPaSy6875S/rdcogO1PuSA/7/R9E+eBmPijPygEpDiYuVzvpdILuaFQoq5qK940Klok6Q
EVbgJaEZ7GsNxNBKACpdxenSTuAPopcKD4YLMrnNQgaHmMt408uY5MiyPS3Ig6rftRbICK1+r8Tl
jjVMFIR/b+N93MhlG65uJDqk6gQdSJgejKcx+NpVhzCIz5Y1b9WxdUmeeJQEr6MRbqCeZt++ApY9
/FjU+Gici4x5p5FoXownQbQDZ707j9/+mwUuGgHz2mmjBgtxDTZWrcRguHfbgih15We6JFUfMiVe
Mi2E8sCj7AzBESi+mM4YoF4K5UHjLhWiNdZv8r9jCD/T1elJRDNQtp3ybH6L5NewDH9Ukgj4IvhA
/ARXFOS50phIyzvICy+3ci6SqRNZ4AJHXHWmqrd4gVjBi2weUvnHf/s8/DxWn6qpMo74PG1rulmp
PqnhqTX9dMq+t2CMM4m119rXEaOZ7ZT8lEzwVmBwK3q7/TNEy1z+fnXMNLlShrBEJDZxiJD4QBmY
bv6bCS6dUiBalRkJTEjqWwUAQKi2gral6FFhccFCGuI5UWpkbMM+P/anZdo4doKn5DF3AVcHvc3t
FYl8nAsPWo8kLaEoYNA0czoL/RP5aNFI1NVbXOxGFOIFTYLAms1ZRZ2otDD3hZltt7elb/ODBaLX
7F706lwpdH4IehZXvAjKShq7GVcX5tU93ek24PzOCrvbpA8gi8ZgZoZqJ5DQk5t5+al8ydBjfJAl
R3qWwAFxjtv/FIQ1fjZLaqR2zpYg3KRPOtEcLZkEFlam3K6XrPHyJ3qdR5kOnNCpmTGqo/wwe9NV
ytauAVVKJiBn+gqt8Nkj0tcaZeZwaapUkaNlTxLr3T5Nft52LEFpTOMHscIgSodiQJLagHsRfR0o
wocHtpvviw3b3rZ1O4/QeC0UUldD20rY3jDBwFc5OqT6oWLiPBREmPXDcnllcG6FYbMsDTVgs3OI
RzS5/EDS6cT0SpCr/MF9/7bDdzgx0T4ORpNCykYFpVtZ+aoUAcw7eYHF9rr6RZd+TToQ4cANZ5Ph
NCTeWo0LIO5dp7ENaYrN1JO9VUt+m77QoXRM6AZAG9geNBWEsq1R2XI2Cz7CHzKsy6/mM2ELw22p
DBaFVv85WoOfWuC5154TZnhDmPgjTU5DhzdnLkKoCT4L30GNRmpW5pQDVTndJRqEUap0m0ma4E2r
LV/39xh2WR9XPwPUWVHSCcCJrgGa0lCb0mlY5xfNAIH2HFjzfPJaq36T2a9GT1wjhTZ9ephMAnWM
YfTCCHJts92pD3rhtKxy5h5za6zcSobiFUXhotHljlV4V6MM02Wo1dCqu1dl1OrSCdRm/WwBQplV
r0pTQCqsqb8P8vgN6CWbWs9BA6L/WOCHf0i7LivmblRWS2mk5Ul5muq3uYk/tQUy1uhLm/1cHpFz
82bMbwWG21l/NPo7CfwEjTp7t8/2SpNoCWyXH7F8/atrPckx6DLU+LoTUMG5XvvWQhQQhxbEFH+O
Ef5T3unDZGfytx5967mhmwq8gTqBuHL0CX85yDgIagcKWHJnWQelbbb4h149HDXU5MzyF7HITs/9
voZukvqpb7WtBKF4GvlhEgogEKLqFN8DLnIagtILR7t2le8L57CE8+hiYF87qs/QL3I1UEWquR0c
MaqkJK4p+qZLNn7Li7kLPyqDKUgV/IBuH3xFw8yLvUTfLrPQ0IXcjRjBXgSol+p+I+o//uFKuHxK
7qXQ1k0+aiCOO0Ug/Q21z2qXe1Y9enFnOlHZ20YzuBWFT0uQj64EN6QoSnDBe8hoQAcCPyr1gxwZ
h9J6ssJBFCR+H2eAtxKdWAslomHy5N2UmVOYxRI90WCwS1afNV3dplPllT2g10MIiUQj+awq7N6U
g3MjAXquDYgFLT5Ha2zY9Abw67eqDx4LWke2OiQ/x5IMLulHNGVTP+2a9E4xW+MlqWfDAYfrvTao
hR2YKnMaVFyFLrs4xG8Oc7Ui/qNZlLEyD8sTfNfuQ90fo2dN28eQjE1LRdB2WvXOK2PcR2oqIxsT
BcaC7FPXyX49PmvRaTBOYT96umjqazVvuFjj71ng5NOk1SR2GphpyzjwhvF90r5Ndbi9HcREhrir
MdRNqTRYwE5T901KIGzAjoQ8l4GoGbL6BLpakPoxVmaKVFiQHWanGTP2EYViRPHvylBXNrhrUGVq
EbW6yU6ETZ7BUFvMQZk+RXulfSa98kTl3M0NDNon9EBL866bVcEbab3+efUTuHupIiDjgLIge08t
lxJ/VnkpQy3AzZPUZjho+JxQC2GL1jyUSrcdMA6R6YBDVhTTVqPK1U/hbqcyJ6Ve13BYPTWdhKpO
bTBf7YXTgsuXu3EK+XsjrqSqS6ZCOylJ6USG5RQInO6oA15VfiqN0JU1j8pvSMN9RUliF3Iuojec
4Gy+t6KuLmKpUBJaWhY7UaV90VjujPFzrVl+Mzz0QBvEwfes/6IWL0k032XN4IXgLBmszqlCPEjI
jyqECn0jqm2snywqqwvOgvymC1hncVgppsZOKQZEKoZCs+FJculapghnvf6lL5aWX3K1/FG39CJu
DAQLxfRq60ErItBdikg/V7gBlwvkYoa7n2fDqiop1BffxvFyYk+LT1njTK0bHsY9e04XYtUQ9I/K
9wFYjJ+3A9UK7uGjeT7aK3PVV1OpAR0MfhtA4/uoKZ+iCfN/fWs6bf9WZU8aQ/kZj0lb0iFpUtQe
CdsTGSxvHuYd7WovRD6W04VPMZHdQalFVAXrd9Jlk7hrAoiQAXrxKjtJaPPFztgruz6ARE97LoVZ
i8DD3p89V989x7hQ2eBddRrpNo9BQ093mE2UhCPI6xMXly//nj1dGerythkwKLAIHc+naLOgxmSv
PLGNvst+lZ+GXSss8a8+aa5McveF1OplH4GG7hQlh0hWbLkExt1qQCz1oqinVHrpZRG50HoSeGWT
uz/wOmVTWwLpvCiLlOcCMnMLKU35KO5grGfbV7a4iyIIigliLvh2lddhO8tzvp3uM7wkgICr9c1i
d9EhximWwJj1k+qb28dJEDPeP/nVJ80rc8yYhcM8Ip2Ngx8p2Vq1qOMsMsIFJiMqdapVJT3hrfga
LgN8rYXev/xv8uerveQCk2QQKaY5fIUFn3Nqunl+6NPUv71h60/OKytc/En6OTGpVC0EQpM3fVVS
sOljzgAjkdFd5ffjPyB4eBfa+v1u/TuavHvR1VeqgpImSgbd9RGkJ0E12hb5EbLulfS7OI9SOw+j
0Esqe1ILCAWG0mEOZQgKohPQMGNTznShbMO8ooRqWrRjCXnsyFT5SgUUPaiSFTKc07BzraiLfDyo
IebTRJBQ1QUfaL3petm799h+tQ7gA+W5LODttTu60M5w+ztjB5zlJvdDV/ly+0sJQsd7jnZlTKqG
ZE5UuLZGHkFma9d4PUvEr6BXbZ7QcLCZqQuy6FVHtwhVVSRcGEDjIkeYznUv5wW4MaSTSTS0+RM/
L1vBE2Q1h76ywsWMKaxIKjW4W1CCczvlDKJ+gYXVROrKwrLOq60b5rSChODMTjm960bolWqNbaqY
WyoKFIV0W45r7/bHWgFS4lq/MsnFCKWwpCyVZQY4o+yoTu7Vu8Zp7iO33IaH9GDY0RasmbItZopf
TVyvLHNho2GksFJluuTqNAFgo0HLrt50vbBnt3pbX5nj4geA8zprAZo8deHnrkz9eTjMtLetWaRM
JnJGLgWZFK1kYb6kIDOwmfG0UcEHUA2BwOdXM53Leoyl3nDlK33F4o4ttc0meU2s7yFlPkkMjzB0
NUrjQeAmAs/kKaA0Fk+AQSnLfalv6kOwbxB++61a2hoGul5aTLUsjmIyv3kVMbkINtTgcpGgLLNM
6eAos4agH5cHPMarKhcUaNb7a1cbygWRGmPeE0aTGcjFwm3qsfv6LXttoQ2BotdGTRzz+faeipbF
hRPLiGpaVCNOXr+J1GyrGpAOEBFiCGIWP4ZtNFHSJD2+2zwld5N87HqR9ILgXPEMUE1NZRKGiL2a
+kur8mOkyzadoUpgRYIUQOTxXMAIxrycSY21NADAK9OnDHyedLwjGYR0LFUQGEXL4sLF3CoSs4IB
Dq+erDhyO3PHgl1V/LuBqCu348JFrMrjXCbLqjC8jf4LlEledBfKJCGIEYvNIBo6WeFB+BDx+VHq
2ATKK0nRqmZy9Bhqkhfrtavpw3ObqDjQ4XYcMO6bETfT0YJI5nOjd55qPIFMeVsmWyW7q4LWUXrt
kI/1myblwGaQp7LNNrfPx3rWctkZfgzbihKUTTR8goXCuYZyCVTjHhb9EHVrnkUVP8FBMbkgw4pJ
VsMRQaZvwy2NDiNqE7fXI7LAxRfkRT0pKc47ofq2gTheLBxlEjgtzxUlJY01GgwmlifiUiIAs0f9
JoX2okSuOcq9epeBWhTlZkGGKVrbEuuuLqOJsmQuZTixVTZ+W96NRfMfd29Z+pUFWa6TUraQpyDl
toMSY8NV9x9NcPEFNxzokkFGcqrGXYvx+0B42Jdt+O09ceXRXFCJcbqAYoaTDfmxkZqNmW+guiBo
5KjrcdLC6DVRLELeETJXW9VaZiqnBBfZ0l9XIGzQ1yjMuOy+AI+iMx8DtJNmvJrwtfC8BQmhmzxQ
zzylduCZrZsTIYv4evHIuvykxX+uflKWljPQG/hJi67Folw6yzZ8s1W8gTjj3tzXx2wLGoStGtrR
T+muI/YgKshq6znM5UdwTqoO09wzJStPCk3sKf7RT3c53iYVASiM4SkpZz5DxVrRlZ0GiF069zZJ
AYIDzYQ+fpk0ZhtmCEXi9GQYpqcUIFIIk72s1n5WKfhn1O1NsCVgUlG2SjS5e3sKY79lEcphlH2a
ahXSZ8lbmmWbuMMsMJpcX4wmdDRIYN0ONesVo6v95k5LJs86lc0WjuaY9kLChVDwZj4u6dp9vivQ
STRqJxCpbq1HgcsGcwfIqPU+bwp8ZTMsdn362kLsTbCw9UfDxQR3gqpS0oxGxcKM4EyTT0ir3aUb
NkzZQTUeI51sOgoxkYjZqrmJa+lfPdAu5rnLumup2UILBytMe7ttZxczCz4FIX0elVAZ25nADN5e
8XpI/9siz4phDiHpSbLIvoGFY4AL1jqwFm9ybIquW0HY4HkxSDQCEWDB0kIY1+/yPbgMVWQj/T3y
K5DqJl4Aqjzq00dLs0WEPiuSVktWclknd/+aASgyMgLr0Dr/FQJvWmvbuj3KptdXG9rd16/5PvLB
w+/Wn7Jt8RU84G+DttNAfZRjIEJwFawH6suv4e5qK2SZEURLS7guwdiP6br5V6s93f60IiNcUBy7
ItIBEcSnjb72HeZA2gcyiV6j622Dq43lot44VVDo6nFiWtR+Fq0P5ijMxY5SSHDdmXhwdwcVCMhG
8ebErYRSgCIH5kKR2muK1mN2+p12KwVLcvpTbl311ByaM7D0rrVVTvKjqAglCEV8t12Nk4yo03IH
FvuhHtxZPHW/2tC/2lguFEmmJplljoWVxb2i/bLUYVMnmj1V29I4D9lsZ9WxTDTRMV1c7/cc4uKa
XAgqzSYgJML3VDfqHi8GaLkHbvEWOwuNKpqcIr5pgZfyrfA+G8GLo8FLu+hJCwGW0zNHU4gggVwt
75qyRQxM9Ciy8T75dpUhyJgkSLuU/RV9ICiOZZlQu6g2vUNt2U3dADBvIugXr96T11Y556ymPKzL
MMUR3CXn3Ju3vbadetSVJ3+RMt4axS6fXSZomC6fiP+E11Y5z5mrMgn6ArwI2lQcTHMADma0Y5rt
MPD/szReg6l6TRNFNAkqMst5DouLZkQisix20TBut2TzT9Aha/fI1er4G0vLCi2a9AQvKejBDGeT
zVtWfY6Gg0QKEYR27TBc2+LGJwYoCsShWmJ8Ihptw3jt289xACgR+SEFIKuKPWPESE0KkSbT1tt9
wkSfci3OXP8A7toqW5kAu5dhsQypHzsnarS9fUustqquTXB3kUIyre96+OhSIICWzb1MznPi1NmD
dswPyVF1Qapab0DF10JOtffyxhGtUuA5PLuTMmRtShLMLhUQimjz0isLjFbk91lrYpjkVR0hLiNk
nV8LPNfr5s6m3mDS0cTL8lTQHyMqMK3+xcC05O3dFa1scearsGMa4LsG7RiDLNsmNY+5+lDLKD/P
T7G8jFl+nub0XyR018viDr9UlAaafxYDQW7hKy2+HXsZ28Efc+FVIVocd+AlCaJzHVmc09f8/oRY
2p0lTYPUF0Hvagdum1O5yYcYDHB70zWOgJuLyiqCj8jfHpMsQRWDwHlb+ggYkz+n+6qPBGF8dezn
ak95KiawfIOHXYusU7YLt+qLNR8A0HHUcGcyNxl8/UvlsoPshh0GCZ0B/iuRI0ld8NkVjuiZuTqj
ff1juJCgKwobkBZYuKCt7+OJ3hO38eqDeWLfxsPC5ZI6yqZJ/dGpvxU2ua929WPuD9t/Uza//h1c
3EAFM4xDTJLhNXYc0wQjCqAlNmLn9gESBECepSkbBxLUDB84g5SbZJ21SIRkX0sgr9exuNjVESWz
FNZThjhgpMMmHQZfaabtGKGSMeX+7cWslhyvbXExBzrm0C7vCgbykHiL81LY4ddpwCiwMztLGyDW
RWO/ogPCBaAp7RWN1rD4F6vd+0tdccC+2CteDKH4BRadym8iLxVtKheFsk4vICCQY1Prx2a8H83S
V9KdBtZWwY6K/IOLQTXmzjKZIcBirBkqm4lvKD57Kd5Kb3a6HdYWuIGoUbAKOLj6jDxfk6ImCti/
sbpJAy/3c5W/EevRMCYnzV4YBBsTPG2VdhBE9tWlKsDwqLqiU4sHu+koVodDHGFmBiIwtUndQkoF
meN6wnplY/kNV4cBxSddL1SQrzTe4EGQcotxOiwGCsCYEJfduHVa3c7uRTKHq00D88oudwhL3UA1
qQlxlYSHmZV2mBlAioA1Itk1Rfg/0r6jSW5cXfYXMYLebOnKdld7ow2jW2qRIAmQoAHNr3/JnndH
dTg1hRP3bmajkVCE+XxmRqiZbRwIrKWoN4tDptxWxZvN3zpW+snc+Y7WR3PjbkrAjlpRglL4DgS+
Mi9wMRg8+42rxytyJ1OYS/7UPZU8cO94FWuv4pVseDhavhovuW4ZjCfjHTK3sbBA1yuJ2GT3YPWk
SWKrJrOxVyqC0q5xAn1IZOmS7FtX77caUrdTSgTZf9V4QUj2CPyafWy/ScQrVMUkdv5iHeH8Bqwe
cmYzBIC6B8II+NgRkLkUM38xRmqNFrxKAqonXQAHq/Koua+/GmUrCyUu5hX/c7yeuobKCZZYkKJc
ntd4aDgPCrXeGrMTUww2zYBuSAzX1R3GcqvUogNHN1654YKCzXpbUsPOB55lN0a53wADITPI1/cX
663ChjorWJousx9oCxk99zur82uIhzHlhjsQT5wWBTMr4BkL0oEGU9WGA4mG/r5LungECym8fZCb
huTcL/qns11ftunM4PRF63EhdPdUl0+twqEK/XskMij65ez/bJWVWXOGbkhEqrDTsICX1GDA/Fia
bFXP18h9X7+w7FHtX2ygb3L3xoO8WDeS3fUDl12vlYVLuDGrA4h7MCFf+8mIKbbSz/pfNSBFySST
TL7soc4+eGWr3KEBs11u4f1602EGIUg/AaMIAdH0Fkg8v9DRfnUxs2r9H49zZZuMcSaW5eARqTko
Lwxvw/kbT5un63t5EXP6t7HAZV6ZJ4cV02wjr0KpId1CPPF2xqwqU30b4gLKfeIvo8r9VpPVqi4i
8c7XXRkpkSYVY+7g3OYWfQU/PO6LhjYNCp6G0x8tpviFle5FWe0FwOikA3fpZEadu1HpeG+koBfl
RvGBxvjsq539lTX6nVpPezvnUabrB56JYscL6vm1quaBUpeQWRV9ssu40vp1YmyGtn1KKhxkahQ/
B095o16XgvWlPihTudMyC9AD6B5ZuSwOvzjIdfbp62lks7Zdva/gEbTxpS12+kKY2viwlW76JVho
aI6vVGmYWYfCiMbGjdJmZ6ZH4tZxasqoCy7O8p7/mpX11JrMbVuBicNhQgydl4FKLB8NdrTJ0mDW
OGiw3agvoN4HZbCilHGJS6zWd5x/ZrV43eqUFTDeNZhzLVQNqPmSK6Uk4rgYRP95xN8TRWerWIDY
6sYykFLkzUapENtmDnJpZWuaQmKdZBby+8/P1mrVvIDWFL6ojZQT8KCga42LTfbCjyi8LOTQcpaL
ixNR54e4Mok9GT0zy74DKiNeMpOBPTjg215kfACHt5ODzMfLdnRlFuHU6kpPMTtHylcUDnx77sOJ
52GXq7INXUzBP4qwZ4e3soRNXvRiyhc6BbS7dLSka9evH+no5yeA15bJ4iWicXrUnXzlPX+eqCyG
u/QLXFt1TE934bO+X/TZkY60mljhjX+lflPUBuxxmDaAoyrdgaJAcwNtic28r3ZiI+Y2KIFel23C
ElSsN+H8J6zstFXo2lyYNjvVqFEYMQvzUAmGOzVm4Kk0JKtd8rDniy37cfa9Ci07Mgz4XkLr3VyW
kWhJRHMVMt+WT+Ux8mJjrnzceupZ6Wq2KFExOKEy8ReCMwuChPbbePu/IQMHhd6fs1wPPZukEG03
ge1L1d/q4VdB/jd94PMFVuGhZTuzUQ6Te+IKoMAgevLIkwq1DwvK6RLnLTmn9fyIV1mOGGzs27TJ
dvoebgISRdWNu3N/6SC9x7tg0bAFd9hcPV9f+pLZPv/IVRjomj1g3NCYRt6exDSrNpVbbNgsNteX
uWhMz9dZGTbm5MTuKb5wyaLznb2HcMsuB+IaI9YxAiN9K6XMupQUni+5smxe6w0FqRx2Uu23yjRi
3UFRMPlpl+2uUpywAXcRFDWGvIg9b6fVX2nJAu5sLE7Dtt3yzAi97pljymCsaegV+1xXIoY0bC76
YDIwz5LulO6hGsel5dGZj7V16IZfBnssqsa3x1tdgFFQq/Bv/nS5EmhOjPE6H/bHt5WwcRPZFsse
33LJzh475EZTwHVdhNPza6cWIJc7gQcI8rgbs3wrMj3s7R0TjxwhqORwZZdoZdPasqZjn8Cm5TsL
7NVaqPnjtt6SI7BZmyoePqFZJHkysiVXlo2xzjI8G8MLliee26I8JM7wmo6mxIDql9zj2SVat9Y4
d5O+7vFpAon2fg7BYjz6/YMWgwWkA23r/Imkcd4qAQ/7UAu6B2KEZty9zB8Uuqvz+/Wdvki1fP5z
VkEexNMGAvY0JBN2G+msiAkrNmXr3OsGX7St3krNDIhLwkofjqT5NTRTqJHbcf5J8wF8F2nQjyxg
LP+F1qDlayz7YSofpHgfDVkXTXJCxsp8enU+2E6LeQA3AWQyUbZz1YWQr5ZUDWTLrLLlUlSNXUyj
e5pyEK1OAVeeTZuE1/dddgtWVrI2+x7yNXhahXB8MYLzD43xIk3DsjMlEe7FOP78iJcPPnvGll6B
rDNFVszMHqNtdqybng+aEx+d6xa6ObPHQwPfmsaeKqt1XhqwOF97ZTJHs7WVAbHTNx4QmqdgJTY2
2VZunC9m4+crrYyVynWN5fl3pLAMy5Vxc5hiOy5iWVXpux3yz5jE1FxLtw1HW/PVlXgwiW2iMg3G
fT2o0qeasogaGMfESCtxUPWYaeDCXmJOX+MHHR9rm8+Oq4OuCelzxuKOb116g0jZd5yjDv04A0oO
aQkzpzY+yH39DrQ+RePuCbkpJhUy5OCyGh/tikccysGm96jZHxmknVre9H7W5u8J15IAXKCfuUJO
mj7/mtg9g7D69Vt7+Wn8/eVrzjyXlKaTQa7yNI1N4EwtlHMSf0QWfX2Zxbpf2eA1aZ6ec1Zygn6D
gRnSrO43NlSp3dqNi6E5lJp3yttGYpYvv8c/X7a2LTmjnUlNA9QUj2ndxDpPfTLxIOeVhBbzXy7q
n6VW9gWo8qYzmM5OjdL7vPvsMytS2G8BaaJSC5TxSU/e8oRIXKrs6FYGhzCoJgoLR1fYlZ81YIos
9hmf4usnd7GC4dp/Pm5laxzHgNQxYeapitjOeZteenGsWAgoDmr3oM5Xt8wDkjsSG9SAJZMkF+cP
zxdfGZuOD0BIIsZGr1wc3ZfxUeTxDHIWaCR0vibiDCXuOTACAD3FDRrH5bOKOYtTxmNHj9WDbADx
Yhf5/PesTBIxytFlCV00QukH9QJX29rgqVZ/KOlGabfTR+u3N+KAEvi+2UPJQp3jWf3RiAdB9wkm
j9ETktaoZRd9FVlZwMqlKIozqOveCPXodWzv1AdQq0lMxcU27PnHr+Kp3JycrBfA3Zob5acZjVsv
oEdvg3h1/19U3i8nwf9z7/R1Y8HNOXFaUKad7Hx4rPTs1GnqRhPdPh27WytFbtrcOIblK7USgO6c
A2B6/eZff1/6utUwW53WGbxzT5nzS8/scK7Bzay3krBh2bR/t4z6usHAW9I2uoXPXGqyxgHjShtz
4faXWENN8pR0dWWkDNXSm6HHU3IdCr9Fm5+1S7+sxkEiwqadQpsvzSbgXjbVqOT2HuSERej0Cmb+
PPdp8qgST2UF1haDJLs5MZ7ZzM0d8QodSS/0d7KZvCQJshe9t1rfnnrUbDqkoxox0ZgUxdaGqbA5
uhSlkwFI0E3OLUmKPRRl8qi1p11GmueBgqokt+I5Yz7LmtCjVdyV807Na2PLIWMdN8L9pLQ4Jq45
+k0Bvu5aQJ8xZV+Ca/fUAd9RDib5dPRTb4Qsu3IYGJY0WUxqI3Trt1bQ0BTOxuPWnpr8VluUDrRy
O/cQBWhpoJfN1tDrNiCEPbi6Agn32SqiKVVuVC5Ahp2ROVRQD0I7EeTEELIZ6YGk9r5Rq9eRTQd7
9oKmwg+Yy+JVOOo30wrFPW3vvW56bfUCAjZJlM1I4VHR9oZmRwpjOwIwx1h9g0x777TWvmrIbwAW
En6g9mamm7EFPZDT+2j3+jnjQaJPvqXvlaYIkqJ9otonbbbNvO+sPUMLuIRcpOCKz03E9PTWrN4T
QWTgzMXFXLu8KxfE5lHX+gz7UO5AcQeLkPyyAMn8HkxvguFVgFZP5mwXE3ttzZU/UtxF3S2Ds10E
g5e4UDvAtoZ3G7oTH7qfRYNfbWV91us2VldXfmgYW6sfuwryNQ0GsudjxhKfdMBtjJLQ/iIm54+R
1dWVh6FlUVb5hLClPA4vzI68g/JaeJGiRzWG/WMPtbIZ5Aax5UVJt52f7c7vP2XhmiXb5JVPcUk/
GGJWYXxJs5ktaGvp41uiepFJoFM8YE3QCMxJwn2KKN3PU92BUgKNR0iST+6w11I1poURZMNWtVy/
7V+5S4O5sAK3xwQoOvBJNoVTUwVzulN5yBPd9wAh680+GKYqoo0WVCYEKBJC/bFU77IS0q8zcMyC
Be70mtofjKcbZ0bnpi4jzyD7iqUB191gdO/KCgMFuhtR+pxZemTYwNksnGv9fKi4sbVYEZbO8HDd
XVycCD07ubVKn2Zmk/BUnNwy19e8s3caTSPIax/QgQghLxDy3ndVn/Q+4dvmx3/RGZD4kvXUV5Up
pMwtOOgGNLr2GLZ4g4uy+MLYMkAabcTQthGomV9hxyE5epAlUpJgUTdXj9OmbmGpGpzMUsIzA76f
6mPBP5o6dMFYCNllYLYy35yP02t+I0NVSxz2mnNrHpzCSgo8UqagST+g+AIuztaWhAUXh27Oz3n1
QsvENFO1hQHKdmy3qLABVbZXAc7NfAG6mMC1ULBc2jFNAFTQnPvOLp/25UamZfEvhZ6/IyRz9Ui5
VyUOJdjsIbA35BYk2rsmdDfN3RD0wQi4PAuhvq1EqLBBnwkSiVsWyKib/6Vo++dHrIJCJrSmFN33
yIsWe4cSsAcLF66POfiP3Nv0JIvBJT5nPUU26yM8JYfPmarfmcqPvU4kJyy7xerqm3Taz26rIso3
N/3LEOnBzdPnwocMBpmlFI1ZpU/zII3QJB+2bhULBFa52SPRAtFShVb27YLI/J7kAY1DAr9/i3Lh
o3RZSZz9XWs6qyW12iBKqMEZ0NVMwbaU7pUI7Nq3yiaP8Eg3143kxZngs8ezbgF7I297dYaJKo/O
m0oCzND0Ruy9Vj/4D0cJ/nJwiX/rfE0JyDNfx//GTkq8+bpD7OqMZJBggTe3fCRoYb9hp0XPt/Tt
n/kLsKVhvvdCTRKCy97rullMqEZnpuDmLg6ChfNhzAMQftd7ODsC46w8Z58AukJMUtlRlJW8UIyw
Gin6rOH1Y5C92jXRVT8UJkUvablr/GWCpwhmQNJN0Gp0blgB15PGsnf7L2Xyvy3F93TK2UXLOmLa
VEGRbWHyGNIgi1VQ5k7HtAqEtfHqyAmszasderem76J53t+NN1kE/V4d6MbkYAJwKKlKSaKcbztw
9ovssVGLtsVlFCCUb6gSegIBjWZHdQKdYvXz+qZL3NP3qNnZapkQM1dV7HlmHA1U2mdxhIm5vobs
Zq8sV9IqUCceVeNklC6wtnFP091Qsdem0CR1YIm1WrdxJ3NMFEGxd0M++lypYtYrEmMhs8Pr9q0x
dErjCjh0JS13eg/1sV+99bOyIdsoxGZssp0KveNJGOAQTfaV5xya4ZfbvHXpCU76FnLBpuThyL56
MaZnZ1iBPChLdfj+LhW+qlmbypskRyhbYpWnswYagxlTYI9VKwCFqF8obnz9lsiSjO9awflnJByn
hX7nd9FBDcz7/GnRXWj9NIJYq78M+N3THbB2wbAtTjIVzuUSXsng1qDC1s4TbfIMXFKdPVkV2qmY
lbbIrmnQTjXFnqR0a+U0uv7Rkuf3bZ7OvlmxeI7hcPg5z/00SycwoTHRYsTv+irfevfXPm4VHWat
lhgkQ9WonGDRZjTToA8zuPZxwOTkxOydAC4LPAeg0MZ4Qr5JzNH1TSZIpAgRdhVahdkofChsdxuF
sPfCdp+ymUXAJ6GZZweMqj9GDOmZEP4+0vRZ0451c8vGakf1mwJ68QpzkEaNPiju00DzVMn1lFiY
b3K+s22soePnEqGjrF6lMRjdNoP6AxW5R89rH65vpezAVrZMAwej8AheP5l0KDOCErKCNlktWUWW
tq27t45Saqy04JUXPpsyFp/KeEx2ZJ+F0HI42jG4/xYpZX3TB0x5kGXa/9LK+9srrvH9Gac1BIUM
DD2Mz+iAhgwiH432bve/bG8PIHNUQo/S5EiCZR8uOcl187XCNHyL2uMybmFAzTqLE2X3ZUPyQ//2
//zzl2b4XDZfJTnVtdwjHwyt7zKcaqd8aFAAsX6zXOKaZH5jDYx0pyYBqwh8UxvVO8BMA3dvYDg5
8/PYDa0Nhg+NQM98dp/vZVGOLLL6tg9n7wMI83H2+u9d/YvmBZVM5VbN/Z9zYMbNprA20jukXzeo
xnLSZ2taxNCFt0RWC0Urhmd9UElu7dDZuPF0kKWdkjaAvgbxl7RRNQ+t2f9fgGuxGt040QSgO5H6
Ctl1WeW4hl3n9awnxqnXgKQhxwmLtLPEq19kFD3LSr4HmM82cGZ52YoMqwCKEtCHEow3NiY4aMRv
NJQuFvovL9IyqO5m24URp3wmsQVweO/rALzdgLBQbAppxCz59jVKs6mcLsssNE1ZWW89tJ6L3IFC
TCspOUoCjjVME+MWk51OCDiYVm3z+cbJiORBylZY7u/Z9pojSdXaRbgxNXNUZ+BdJEyyhOxWWqup
l9RONHvkcO/5DkK5RTCa2wSaUWpsgYbuyJ5lGkaSw7FW31QQBSJwDey2NbcY12+PCgU1cqlJrLTE
SK85VAvPGNN6RJ5g901YtA9N8j7aYZ/LMJayz1mO8OyI0NhDW0NDcpI7OQAWug9GAt+TqdxfPiXH
NBFoYdYCA7b/uQxNRssWCGdAWDkFy6QU2Zu7n9+GaisrTV3M7v6stR5tMAtvAN4QNWyvZTdsuOtL
BY0TsJkSDFrIMuqL+3e22Or6ibRwLTLAKHaAiqCw0O0VsH5cD4hku+et7pw9ZE1ucfhOS//iDfir
mvll4P2uTe1ntdYOjfbUgwoga+ytAUKmQGXt2/WfcPE6nn3mKjkRLRry5YDzq93PlvUx+nbQNvXQ
Ini9vtBlH3620upCohVJHG+aGIBe5EHxy5jdtRsaFAE6bu6xixK/8bsbpfYr2cqLS/lHBH+28nLU
Z08hTXKnLJXvSUWgjed9W2zAlH/fh6hoBmwPsViQjxSn4QhJatOXJUeX49Gz5VfOfKzmPFfA6ogi
vr7X96A9nCE75bOwAg9vFxWJDxZKAQV4KGXk0BeU/YDLjeKzH7DKYAwToJC8xEzswmxhQX5vC6yo
N/wWSlDWoXjttk40xEA4bHqUeCEyo1qbyb1XVR/NWOFGsqbCd7h27UBWMQBmGbPRXMoAZYLZJJP6
aq4/KVAr466n+alihX1LPsXgvuTM20NJAuNY6Mkq3UcztIFWPLZC+MR+8hwk04D4IMPeugCRqxhj
SU0CVs3GVzxAIye99AvI94DSRvsSHcnRqZjwVz2XYIong8iSPux5K+miSjd8ZRS7sh4E0XDhTMsK
rBFcHmrtc/TI1O6H1zBfGCwgpgElVUzBcER2A3BQGZJ1dIDL4ZVhuszIzcjtnjQ7vc/Y8KMFnBsI
K9a/GrMUEnkxff/7fgBY/Z/vY7JGs5jcZdwVZUzX9O36OOC/dpDlcXLX7ad4joyogQSGb39OHT5D
XkZeLN2/X4l/qCfWAJGNGUHSpoo+KDmLEuKFM/lp1TedU/qOBdJ2oDVLgXaXogcpF6Hn1ttMU8JC
FaGr9XhCgHGkgz+29OgaMwWdQAL9bS6JrmS7tbLZXFSVPruwmKx1A4tCGSq5B7u3L8rHpnaCGaS5
GZeBBa6b6X8ILEKmyiJJDdcHEnEsyuOOdeirKtuqzSQ11MvDb2fXYWWoVdVMhho59Il4NKgLN8iW
6QPvZwEQt16IINXuuKvFLZVR5l53uZhf+c97qOoexllyDNxmQ7+dbbGrUxbbllTh9WL0evaBK4Nc
qlnG5xLDthUIJ0DGh/eYBmOh3TTqLxftvZG7weSoG3t6I5D40gbnyWxEQMUgi3Evjt46jqd7GgTL
7O+u/ZlnmozUaQzO3JORfmLI+z0hRTSzDkWzEqpkhZ8X04bo3iFNZBfqct/mbOmVDVY5JXk64Rov
j35ioZNtQPs9H4rIfFZ0H7X50LsxETKibG+WJ8hZmZBnlc66XT6Lv3dgTa/eM/BvkQ6XrSEfVQN5
Nd2Orwcel2ujf750zaluuq2Legy+1NykW6sNMZFU2jt+k4QYAdvzXf0AvyDu1Txuk7jqAmSACupD
13+FdrHLjGOG0rPraBgYXt3uojRyTBvS5azh8FDT81BIjLN5DFO7Qj0sFz/MIUfxhN4ppvVZdPUc
Z5AQ9ZXR4pjHRLWjyaoJr78r/Q7C8L5CMTlpc3Pyx8b+oKqLWoGAZ6TZCD2Zcrh1zIb6zTAGuoER
5ipsMgOXevYH8ZZ17ec4Zz8nPQ0NYwxoWn4lqvJLpKCdvC8g1GVZWuP3c0e3PUnAeWAob1M3+1w8
EY6pYuMwU7wJy4wnakejpsciH0JRO1D/9A4Oko2k3iu95s+qHQ4KPJopoMhh+kCrhN6UBoDh76Fk
FqS52BmTtinzSMloXBJQT1cq/kXqz9OOTtpOh5If0UHpg33o24Pi3YLS9QC92bsWNHc+mrvPxdzu
dO46QVXCv+qAhSlpvoOZglDUvB3A9Sb4Vjeh14dPSYrHerhpCQCdjXaYgOkHnsIAJS51Ur91ah/a
gj4136j6YOcPbfswDL9N9ZbZGAa4dfshSOjTlKS/86wNMkHCRPtIKyfUrEwEZkuert+cS/7GM3S0
NhxTRcCw8s4YBNWpwq3kdirVo6Jlx4lRzIk9iPGkoyc0duWWqFzyaC6FzOeLrrKfoZ1yjC1xSDMn
EKdQIHzN8tBYBtb6Zej6sRtlNOTS97Gyyl43c+it4n3YN9MDOPpi/UtAI4P+yE8IQnwVDv5QR+jl
Hj3TH7+gsAa+bQmn8yUPdP5GV5HylBVTqrr4DR7uduICf971gYdB/+tHKv3WlfF11ZSoQqlNaLfY
wcheavaWYnQKs00HBzo3fftWs/ueohpVVwe3ex+BCOnE0Pust9zAJl7ps4ZEJnXejEJ/n4eE7QGD
aPypl2rLX/JR53uyCmbV0XC8psKeLPOsdF9sTB+sJDu5WNQlV3C20HpcYgCJ2tB02JSa/hjIz4nK
2NO/y6brINPTPM1WXRNSdc4q2c0cAKgwCeudPGcMkRVtFVUDLzTRwLHj3iSKtXNGtFjyh6kcYsuw
bkVqh6nFIn0kgE2pp3IYApZj/CblIXBngRh+U20KofkYkvonKlY+gx9Ne2iDEBHmagYz1se9+PDA
ZQARCszvcOMJ9OdWlGug8hH31y/W5fv75wOXLT6LJ5g1gogMGIlTTcCb3PyekxRUs2N0fZXlFVzb
xpUnKzWrd1QH6RtlBDkXpoMyDfaW+xomGpteYv8uFg7OT21lGLpRnSCIVy6QfHHMdu4GoNzXeet9
zAGKj5G3qfc6wIbe9vpXXizOnK+7MgbQ4TPtKUcFrVkke15YnOyMTXmb+OZ2kLLufA8TXtvUlUnQ
aO4UmZvUdyUd95oF8WQKFcAIJmGbkDGaWiOynPFGYzQN3Ebft0jPh5aFwMLRYODlJvEASJ2cI6Du
B8Ms2sDhBt86QvwaKvE7T/lGazQQ1LtPSt4dhascKCv3epvAwJCPEljZumt3KaEBRJ4Co9IR6XfL
zCGjsT25t7MGgU2MXxOIaluqP6LlG3QkufWUIpXUxS5agjOXt0qxaCLQdekmCi5c5eB6206VsdBc
nF05d3ArU9AQi+vMNJJbEScb86MNjBhkNJ7rJwApp4fhB4ShURRB4lv4qq99FBg31/z22NzqW2Un
bfgs/vQfp3/2xauHqzsodGTggQAhHuYe7qsAIuo7M+aPadhLNveiaz8zgit7zsRczJUw6Elots/H
GqBWYFfbz6wkPnIi0ncSc3H5AeueabuObduauwomwN0KnWLboie7LXyzqaJJdR4HAkpO0UecAqam
amHGfiS032lqGQBv/ThTDJ2PdEdGJU5V58HWasnc+UUSG2Ref/+s1S1zMG8MwNrknXjnRLkH3syf
Yz7F2vyVzuCO0QCrPaSOimQM8AMUcSD3AMKkN27dK0gQkwr8ks1eq/Q4tdUgK2JuD2GeptCkR4dy
And7Ot/r7qFxX+bhDdEmpqRRdZqbRwwUoOTZegxsU2jHurm6degXqX54lSYpViy28R/36uwbV9fc
xIy7nqdwCEa3b3IoB7KoUN6BkA8lxvJilHC20OoCk67oqZWPFMokBAiQKahhQ5z7THz0wzKC5QWK
+KlCMff6uss/e+37Vq5IsI70aSHoaXAgUNREk5tKImHp7V25H1ud+4YCY4JEuXwi22FjHciP4mah
VhSRhRF40BhMr86djAz4IrnT+f1c+Z9SWKrnpKZ3OlAf1T8IjFQbuCAoZqBqDNR5oEMyXgtkPKCy
LV05IpqyNtdBfXZSyAfDlgpPl2ypbIWVBaocpPyDhh31lJMrwMii0831a3GRv/Fs79atotFMSjBw
afTUlnrtdzy9Ae15UOcA8BXexi4wHQG/x8i+V7045dV+mrnvAt5vlEWomIXE1izX8Mo1XaNlU8Zs
1zJgc1uzirxqODgjxoMwLXH9s2XLrCxaXmeW2mLM5mSzX7X62AD6DMyVJHm5mI/+eelr+s3JhoAb
ZIfTO8/Zatk7d0Dcahoou7oc5HHOHQNVpZxkRmJfvOVOnUW2StuOMOR5ejfN0Nmuh9iujZdBeFGp
/jDc4sZLildagHk0kdToLkcKZ9+7MjFtOyHSAR/oieY7lrw7gLvMZX/gdtVEYC9EfKSHDcv9weA3
mQfdPmeIy+ToTnHX5QeVtNscGvB8OKCmGs7ssTQtqIu4fjYYPuzXpoI2TkZKySnJrsLKaulWmbWY
60rv0v7oiC/Xee4tKRea5CF7Kws15JbjjR28y1/ILfQnTT8BLGTprOWHeuO8ywIl2Yor49Q5Wpq5
4H2GNmhMDe47wpWERxfZuM5Nx8o6aUZCc5djiRGRIV0gcKGWYpJ8mfZZpsiJTNf3YoPwz4r/AMZS
Ajoa28OzNX+IUByrPX8maHU8Aoy5G0A0aoOLAeMpuzwioQyQfXG86XzxVXBW9ZoJOVSYJgUkhTqE
a5V9PlXbmRfb0tTRuSK+MxT7UfzUVQ9ZnghHB0xdpgw2e/3C/gM2W+hp69YtRviB8Q+n0dkz/YcD
m33dQl68P3/ibHN1uF5rtYlbNeld1aPEjrgT6Fajk12hiybyzyrWymS4bto2JFeXkMGIu1P93rY+
MHVh+iyA/EAJCylkzjCMO72Wz7Insrzsf/ias8VXL98YBnXquZncjtqvovpdGg4EflA/g3bW9b28
OOl4nkOtnj+lFm1YX+HeOoiD6JOpQkQk2XVTDa0gFHpL2LVHKH36rRS5fvG2nH3kyg6knaoWxF5G
nN7aqIOIUrqvP+cHlH032QGJRdhudYkPX77m2r6urk7lFaptkB52YcgjPnzaABIX5nOuu2BnNiUh
kmxv132RRifpnOoIYCADu9NhVnfTyfb1uIrLKpBBhiSvYt0hMVLMm7SOK+5d1MZq52Ys+MP1uyLZ
vLW2LMezU2ejoSejhdHmFViJXofiXV26FZqMtdmVrbbKehS1KlKlrJSTgqMyXWxia+zSKR2BThpR
38igCkeh8BU5jkljoy3JlqQFiixLk2Xw9oUBuqf5t1Up6Ng3QLRyzA38TNEtBNIoGKuHTHihjv/J
yr9aF5SBCurwYCJhtRnU4xvN7nLUjtFCDcDbE7DyEQx8PlBSwURBX2qqoSXyoC/MSDG+UjcP0gZ8
0vRBK3IfIid+DrYRCLDdVXOyY6Z+mwltb0ByjU+p76Yu4PtvuVdC40GECaSIE2WIqwH3BCRVfPhq
9ftJv2u7O4On4ciAMVZ/aKTwqyoLh/HnTG5a/dll9EPJ5gOd+9vBST/THBdrAfF7zxDfi0tveNFY
cguOuDCxk7CBAN/1CyG7csufn8Vz/ZhlQ9Gj/pJhat9WHnpPRnZsym7BygorTZWViYoaa6IpG0uZ
Tz2dAJ+Hupqwx6+6FkeeWJtE115ca2h9sypiMNJu25ndpMb4yLi5pQm0ljHln+mHru4ea8xh6c5j
Lh5KBorX7gXjU2j2fzn5geDcRiMe66epafbVLEKbxxUbfKrC9haWz1Gdd9wiTpo+zIE57wCAXooA
cWkloVqkT13v3dCh2I2WTL5HYizX0sE59KpJ0iGi0fq3rsTFtN9N/eP/dp7LYZydJwo87eyBkeeu
H4ZbEEgf6/Ll+goXp2rO3I29svlWnlqaQnBluhg096EXu/tyVz+pUMp2N2YA/B34S1rwsSn7FoKB
YfI23xSxDPB4OT7843rslR9IM14lYqzdb8tsPqfRQmcoIvXYBPmeBbJynWy9tY5wMvae2ReJuJ9s
ZeN5dvT/SPuy5rh5ZNlfxAjuIF65NHtRq1u7pReGbckkuO/brz9Jzb2jFsxpnDPfo8MRQmNLFKuy
MufG2s1MO48UOUupdvQu2kiFtTey2VOSyZan/hEpC8FrLzhEvEuwGnQFavUIUkfF2KYJLO1YvpHT
UPAJ+/n5eOWZ5Q2C47oz4NgnB7flCHwMY/TbI/U2xsc+KR9ixP8OjK80OyJtbZeF9EBV8yXqCpeE
9Q2MeH6N1NiXfb41W5bavVxAmAAdOEH4UaCy3RfvlW7KP5QS+jKFbSgQ+Bun6dDn8YMx9NtJgor0
TPM7I/oTQykstxQXfefegOx7FoBIa+m/5uZlCa5QfzfTI+yYvXLqNzrpPKlRbzTZ9NCdF2TMnvwE
IoE/xuI4B3+y5CWyZERI4Z06mbAFZJsg07zGyCDmj2bzKr6xgPKBlt3LJkgpkBWoGs2vM+WgpK9z
Ex3ydPIqXYf0mGxn+OxMdOJ1c3bIE+U0Rul9W5QH/GnbBJM4o2PtxpIxoS0J5Kmi1g59NdtwdsoU
2aY6c5g8eipFCqlqRJHLEl9e20AO2UfwqDUpRL06lUtvNG9KHQqb9bRR+0NrvHYNipqoYcZJ4iZI
Ffax6qhd6wQj/o1KvDz8uA4bn03z134P9wzoVaZLtARsjEnnjlCb7+Tcrlu2m6O9Uu/gRGN3fbNR
Bwhkt5pHBqjQlBWUO+HTG8n7nMVnC3zCNkDO1gj9ppchAnqKoVU/jNZbHd5MASTKxz9kJoh+Z3+A
/RLNf08R/PviwM7L1tHRfGCRyJWV+0mtPdYb6HycXLl9kgsTiwNytsygatFtsuY2rt5TtYVFria4
wesFrS/kIsvOXWB0m5mhZCEXdoYpntO2zabQZnuep84mE0Xzmls0W/AWt2povct96JDk1/W9WM+l
XvwC7pXQTZSfermi6Gux/OwZuqGe8mvWd9QJHoj3LynocvCqfiPk3wgqLIR7PWgHA+EgQ4UlOEq/
k224H86prTjzm5jTtP5NfTFN7okwszSPlLTNTvJdeB/sjReo5gy2ltmLvprqQnxIcrXX62sriHYs
jiaSNWUQJSki7BIdtON4jqGipQ1H1P7sBNHN9cFER4kv6XTzHBhMpv0dTBXdMHfLzbhlkCyvdMc6
iLXDVjlcF2+/pX4/uiolhVVmIdrbU9Bka5Q9pY0BIZs+9AcEU33d7auifJYzCCQFEKdRC81vZxS4
yvJd6atq0xWN0wegFWUHs/YjKghOhAvCfXKgbySrS3P5gft5o3rpZjzouxT6A5vYM29FtQEBxloc
xpK+KYd0GS1LlY2RNhuqvtVMs7MgFuy0upzVK/BpcfApqROynz0+RLUoeEabyp4Vs6v1Z0NBWeuI
uvw2yZVDW0+I4hmkkhNw0HyS36AV2C762yZ/1dA3kTRQUCnxZHYlCNl+FKGlu8GrfJ9Ev1oJjOL6
mQaRCPCWO33tt3OAJ/UmMaOspicrD21peGTkkBcV3hjmpFbllM0xBgG9lMebhh10kv+JlcK3QK+r
ZrTdgg/Y3tbgvl6/O6IfxWFgaLIkrDNE48zQdnH4VOaKLWcggIf3oTQ49SjSzVwOw7VV4JBPLYic
9GGkn5I0gQ5T70RM/WdpNb4LqJgnuWwh9X2SyG+Nap4yVP71VROEn3xBJ2xLI7TmJjvNYEw1Baqm
leaEee1dH2a96PYF3XylJk+yOrWSmSK6XyQ9qmOSeE3nsiP88JzYLt+QsvswCuH7tE4JuxiYQzga
RVqjDljCCT0igS//HJ5CSPbZkeqZkNvbIfXjNpKzqJjUDnTGD4tR761IQGONFqwYKniGpmqahs5T
pKhZJoiR8NHcbiZngvVZ+sCQ52ic+hC/yCdtD7EylDxLRzobr8prnQtO0qdWAHdav/0ADtrCjEph
GMb01E3po1mDkBkigELifYAyZBf4PbmBOpHXZm8V+5CiWzWZXmXtcYKTg9qOR5hAbIfpTjHvpBnr
Zya9lwwKFGpvejY/SPTj+nlZuVvffi2Hjiyfm8GyzP4ujBJYCcL9VptFR3Kl9PVtDA7F4K0gj2gK
y05JeUvNfQo6AmlqT9V6T1cRMoYTUq37BtJy1+e2AlTfxuWACuXnNAwJrlzP2E6Bd8RIFC+Kq8dA
q50SaZu8DgWIvSzXtc3noIqxvikIWMCnNhshu5jumrrYW5IiAJO11/rb1LgATSv0Ku0MaDq0FijB
yvhSlSrangPqJdCoi61nrb6VJL/XOj9IzKMWm8LP+uU+X5kqH6+FUZuRuiqXBK+kOVCn8U23+ZHt
wEd8isQ9YEv8cW04rsyjRdCIBxNjGa7cZfCKgkJHVjidDsXqm6izFTgzoL3HlnztI95LZ1B9LfAL
WsM1XkV9nCvRy+Xq88FcwQpV7yyot0uttg8K4uQ6NMZS1W5gCXb9DC9n9Nq0ubAsT4yc5j3upyzd
hijU0kRxs/AnCthbUqeC07vGOvg2MQ67irAfoMFgLFHxIpaHtn3zGD1YmuS1Bw0m4OpW1TI/BXtQ
cKBFK8rBUB2jLSgPsLudcaDldtSp31f3ccgEkLCWg/s2Qw6LSKjUsdKV9FQn90x5yiBtTtDOEMDR
i+GlVOmrbPwYy9Ex8Z3fGqpN6B3DF3BXnQn0YaLxTGtUhgLmxuAIKeR+JP0WfbbETYpMoPomWhQO
vzQaNDSxEnqamsVi7gX23psEnXc0LEUbL4Boi8OtgmpUriPgFvDKGfH5apU/c6yJKo820SsvDp6n
eqs3vWA/lgN17XhzOIamzlHLE72/a+TgrQdrrailX9dvkAgr+cgrVqohV3qMsUREcmXjuzJww13v
oTSALGxsi/oRBZPiQ7DJhNu8XMf4kjUih1AQZWYqWLflPlxZN77vWodUcNPWKYKM4g9YOGn5MeuC
cuFaG93lVeF5MoZC67hKEEktxldsq23bbevpm3QvcuMTYBxPjYEVbkgKhWVom6MIEWtb73pY0VQQ
8xlsxfrzD8/DsrYXWSTYv0KoWB+gh6Q55n6RmQn9fh8/I6HoMmFcLNopDnAWKe0mQxPSqYORj2z0
m9x6hXSQYLPWjhyhYGDpCtEQInLBdzwxaqpVTk+FrO+HFNRFmgsgem0il0NwLxHe3lQxA5DmI0qd
St4rTeHHwjTESpZLuRxlmejF5gR1xZLBAtLGveESI/WGagZL27BZL/sEOWAtJnaZpc6MrAmNfgvO
xhoOXg7PnY1Wa3ODjZikRdEbNt8F7WOjbTBtx6wfs+SuLPyUPAsGXTv/l4NyRwS89KlpKPpGutIZ
Q8+ETs6puCX4eiuO6k6zHljtLpYCMNMTOhItf5sHksuxuTdmNObOCKpF3Nm4H9tDrHVOhGazORXE
MWspxW8by70w7RT2eqRADYU9Tw6EYDcZzMTtYNu5M8IKtEINQrmNtfj/cm7c41JG82S01SIpqcVO
qk7wlHQtim7ZAB0IFejEop7UtVLX5SR55a4ElAemGIBlK57sGr37AwRzbAn+NxAv8Wjzs5vp04hk
PJxU8DPkk9XMW8jPCK6qAA14Ba9cHYdxNnCKK8wUHBcXxfTrZ1YABrxSVw3uQJQQ4I0UUCdvVDst
Y7ua/u/dbN+Wk4McWW9UmN/iYgQlcw007rXG4LYmFZzN1ZzBxUHh1bk6rYgVtcyWnEl0Vp3guX5P
N9YOCLBjfu9Iho0GAz8IbePRgIay+BaumTp/mymHOxGVJ7VfdizW3qcYpgQbOJtsmEdvw+N4HwVn
yl7I3fJCLdyg/yIb+210DoDiLp5ViWD+cTPY8djYUvtuZLfmLAjFROeSA5tMqcuMQCn5JA9ghGs9
KKfb6+dyjXb0bSo8zKiMID2J92MRHku2lTNCGyTbVZvSF5liimbDwYuqZ2pbFP/vlpV95TUoqV2f
jgCdeb0tApcgGP9hYywgB3w/hzcNngxDL0qSC6bCC27pMChWVQVTKZmFFszcGUTM7vU3ziJgJCIn
p/L1Ft2oKb5lwI4M2/uoGR+Cul5qz3eanLqa3ggAcB2evkZTv0cRTCXlPCS1dqoS0w3KI3Jak5R4
1zdnjfaKs/Y1CgdPkZXl5VRDFwftNRvdgdD4YFtu2LmNusl/JTezA+6SF2DOrvGoxcK3ezVCv/wB
y7ZeBEtRoI50UBk9aVnjmgGkiXtlAxP2HQM9q5Geyu6jGKH5mYvIT6L15eDKzE14f6Kx9kQ6X6nm
DWE7lJgFd1k0CIdKo5qPoxRDOdjMjX0AI8oW/ePMrN3r2ygahgMlOFDP1tRX8BDKJf9mso5xJMo6
iIbgQIllFchizQRV56yAP5vum8b73Lab6xNZS/1/O48cIAV1n+WKCaJ/ZR2k5K7In9VBfjDgiwMr
UClFPkNGW1PHbidzulGbZqPFD3Lyc5h6NwoqR/Br1jHl37eD/+wOco0Octcu3kztbnoK36ITvZ/9
7GbRnExRA3kRGbGIRuRShBmDWlwEM3GEC+cRgnHo8RBMatmov6PlrzlxuFInaiWXOXL7BCJNcVM5
klT6Osg7vQXzvKBxaZ4Ljuf6E/A1JAcyBUK5lICfe6qgy1M2IwiUTxUoHjMVNa2ukRsuzw//HV4V
+MILKuSbSgovGdPv1fe+RYX0Ro50t4lfZtRB4SnillruojnDqaYMriXwr+tKl1gHIxI9f6vZuguA
oxzO9Eo5V10IgDNsF5bwcB9g+0f2gVJJ9Ft5ofcoLOXbeT+5rZOcYjhcDE6GvG/siDjpghtMOSxK
TX0O8rrTTllxqCHfVAYP9L8yVP62ARwURRaC3Raa05juAILgJ7cEtWowvRzJW/yUIWIVOqqCfLNN
/5tM8+VacyCVWniSTbRcn4hi0/FFh6ZMjqbROcP3dyjK965mmi9H47AqCdKwCCbcJNA83CCyvKo5
9VDA1cszFCadMd2zCiwncJqhGOGAz2OyexWyYkQToOba/bJkKhNLNi1L4+kBcMjRFGgq4JUBjUid
ZDuHED7Y5HaHd+06JK4dosuhuEOk62pQD5oEgRD6IqGDA8G2mgjoh2tx1uUY3BFSmRoFsxRYJwZN
77jL3Fn1WXLOJ7S+VyJK5er9vByNOzNtqw3yHGFGjYcPp9oOt/2p8hc+qbLXvXijnhejH2LY0AjU
vNJJP+bXYtsJv/RXQ7HLH8IdJ2pkMqxnGJpvUGElOvwi2ITnTnILqHTjFDlzeepJAxOLfd6+DsrW
SJJdkuewapNtXZ5hito9pjr71ZW1IIZfe5Uufhr/DqqmERALzX6nWPrZ683OiLXd9XO1muG+HIJ/
+Ma2nJRlG1q3d8MtrDMO6i7bmfjooTth4W/tEbwcjXsEIVrKVEXFw76glPWnu5vdBjrWi0kL6Er3
ixsY5LfAPXVEiXXB4eYz0rNekbrrsZSQ/bIDHOlOlkHEpH495248EQHFX3Bf+fdwoBPytgaW1aJn
EuzCorQb7en63i0Hk48oLhdz+Q0XIXyo9DmjMYhQeXxTSlAHLjI/kPuDNL03aKZX+pjaNG0FKCE8
MRwUmVlTxUEMeWm1/5XA6FaKU1tKHws13Mi1Dh0fxcU3Oho1Bk/T8LlZSZIgY72adLmcOYdUpiRV
plrmGg6tslF/Zts2t+EYCN8ZsPDcpnN0ZDwfYztxzXt9tqOj/CbS8VzN113+Bg6/4DSZDrqZLrLs
gd84w1P0UB4a17JBLz3CgUVE4vxkqF7bbg6nMgqbhTrGpNGy7YR97WgdBGBk7a3VQ7tS2TbUlMrJ
SH9TqhVkj9G6Mgb5q0wCiAT/lplleGMO4ndjddCQUq3Jbzv1lIQ5HtBSeaqhP2oTCC3a8ghasFLP
r7MWQ/ajlF8bExMKDVggavS+1VTmhIG8idTurhvxFyVZvZ0z9D0bLMvcEm0n6BOqD1rwPJTds4ae
Dh3yTcFE/bB9aMGEm2cpRCkyG+FjDL/KgUHtrHVM8y1My01YB/lGe6BVddCgZ5bOtVdUe1oYdhp+
lFWE5x7oNIT3EfwnWolsGiimZfp908FPYnqTtc6NCmNPqgjSqkh8QLZA+Xn95q3isgIjU4iSqSYx
uMCaFmGkaQYBaBZ3LN5HZi8A/lX4uBhg+QEXV5tKajkYjAD4ae2iocbpQcWbxsC7Po/VAOZiGA5B
zFKSIlWjICMQzU20h8T4M+YdPA8fr4+zflkuBuIwg1I9SKrF3bkfR7tlrpx1Nm18E/SmJr4LG6BE
CtJ8oWygyQePmCc5Tfzrv0E0Vw4zUrM056GFjQKEA096aJ2pMr83EAIu5c31kdYIuxB6+ToeHDQU
mSylY4XdW6gQs5u6Dfyl7xQ05yASN3/Et4uARfs0vCz1UOk9mAWnZ/WVvRifQ4qpJ0ZLQks7SfqN
JP9S0tnOWQcVufoA6/ftpA2CtV2t0FzMmO/YHCpzVFiAg9R4k2/6qqO5bJ+/pPCXG25UWxZamApu
IN+1CSHCIKxbC4KS5H6e4Ekt4E+svq1fS8j3bLZTPJRzgtrWMCTPhpRuprED705xgbGe3jY/TVNz
hzoRhA0raTmqKNRUDAuaqJTw80IcWtE4BrJASOI23yR+C/ew+lYsOPf3BL8PxEViNK6qukzgfJNC
2U7Z/supWRaSc1aihe/jcFA5DRJrcsO0TmEOJnR3242yTXLDVtAlVFIYs8nwSg0eelLZQdZ7St8L
ggXRRDkojY0m1NKhI8gl1bvG77fDZrGkFhERhDvHYSk1IpLMCU5kqE0bkgxuYVWuqVMvz4KdTmtP
N5UdAbVMTTvR9VsW8Xto8H2ROXiNIqkPxxybqfv9je41d6GXOMYbHEo30y+xLczfr9P34TgozfH5
HbUhDmk3QMMmdRNIh+aaiI4r2jgORfNaHTS1+Nw4fJf4if+vjRMFcn8jyffJLD/j4qnNpi5K9AGT
ySXUlM3I6eqH6++BsqJv920Mvo1RhmFSUkgtOVUyDIKTNN6pjapAXAs6Wk2Y/AwzApVXkkFyeo5k
W2OyDy7mm6o20FRND9lkbZICqSmp7sM7yRh2VdnsNWX2Rr3+M43RfGspheINYSXbsWxIUEci7KMz
DGIrzRhDjGX0IJPb+omZSK7JYDSgFyn6culc2JUM+qeBaoDXJJrq6JT5lpL8MGTNpypKD3SqNy16
8nLdOJYUfSdx9UMn1jky9B0icbvNIq9nhV83uwJyElIuubUMwT20L0oJws0aMGZFvhrAByz2I+te
Cf+kyplJ+oZa0YZUFYTPugMFEIxp/mpa6Z0yarqHlp7fJaGbkUgPmh7tKlO5a8s7aMg/11b13BPi
li17YYGlOAlRX3XzSCbFmcaFHk6O3dRt5HK8ybqksouexduY6pbbzOlPEpQwkf0T6HHqdRZMzRL4
breYCfxK7c5imhsT+GTB872JIzgMF3aSQDk/pc2LMpGHqK+PTGX3s2K8ta0+Y1X7CZKYE7SFMc23
sjfOeT0qdpCCBmcGUN7VxgwGhvGmZJ3TqX/G6YY0A5rW32Mp+FEpv0MGzmSHppDpYEVvacbcqiy3
clN6+RzcsDD6Tcz4V2wVXtcqR6SbIlTORcqsf0dIyymlBgUBXsdrzt2EoOySEkUT69QH+zr/QQjI
I/taaLO+vCw8WEEuBfupW6am8p5ZkHgEs30Yg1P/Q9mYTugRqNV7M0xhu4dpW22vX741rLocjYN/
fEzI6kyb4CTjgii0fJ/Rm9Nn4/M/G4ZDf5mpdV30WXAqe0j/kA1MBbw2ENUmV+IsqlzOhgN6q5BK
C3YaWLtNuVNhhm3h1G7Bh9+ksFmFtrfQl3nB8mu7xWG91KSUVUEenKz2qQgf4Q3kGexHF98gABKE
rcLZcYif1KGhKFIaLFGkJ3sVHNRHO3KJp/n5rfFUJ24uzM6vwf/linKH3hzbPuobjGniI2SaAkdq
k831s7HC0Pi2a3wpvjD6YBorHA71LrjToXhh64mvwMNNciCbBV8nSNqByJQHN/Hs50dR5kBwBfgK
PcGJLyYFhybMHpZ+L1UOkTxOBK/cGnpcLKTOBZSQWI+RJcVBmengzEbqpOhWZMqLWUuOYD1FQy3h
0MWTLUu9WrIFQVp38EwHVBdi9y81bHehSginWDt5MPqjsdMEzCXBXeAd6dFKamUmFBDQngNXQQq3
hAyVUQ09QhOxXAlyI9cnujqeommahb58CDdzuVkTLLMZ6VJ6CvvCMyzQqSu4fMp0z9hrIgv2b/WU
XAzG7V9gdpFqTNDAqVAeCgLTgU5IIeJ+rSTbcRUuRuG3Tp9iqa0xinqc4LN3gl2rIycw3Sug7KjX
EK+Alv5d86ja0rnbCrPdy4r9hWYXw3OvgQUFYdJCbwz5537xun9Ad4K9eP21T8Iy1TKVv8YCYC28
WlUzDW73rEhnpKzRgDl9+hhCk/gXZuwQ39zAWijciOqMKzV8rO3FgNwOqmEaBYVVLB/h2o/RNR1k
zwpful3y+fCNc+BVXdliAtrqbbwYltvSPA30bu7R104h81f3tjVpDp3uSoSO16/DKlRfDMRtnobz
OScTDEOC8lmxXixD8M3/6fV4bce4R9zKC4awO7NOaCh/Ms2Xfj6zAZUJ5R2BkwMWBgJa6y3r4YBJ
utgdjODeMlClauYXUH/tAPoZSTlPdiBRr24B840s+XpTOKmROy0xzozoTqUx6KiTKHR7RM37QTZu
xzG9TePadAqj+Yjk+mhkDzo9WAO8SZRdKf25vo4r2bjvB2XZ0Uv87HRZYlWF9CWyqawe/CRjDq3v
yjq/UaMMrfPEThmz9RS53R4OIZIbpaJ2N9FucoEF0XJ1UE3sZlfczk2IXO3j9WmKBuCiiZmykGTR
ch3Ux5HBa6wUCfAuf+HaeeFihzhVpEkyC3A/q9/KoAKiI18pyKasyo+o6jbBQP6baPbrCvB5NrOs
aaCEwJQgzbd9vp+6hzJg/j9aOD4HhbMzjwPEKk7RfBOWj9BrEQR6gp35K7mWmvUkxRiAtvuMfiS9
4ICL/j6HSFGeyCH8OqxTkUG8Mk2cZIgEU1h9LS82YvkJF1eIqkjKFwo2wgyPqAYc6/AxMZrd9Y34
D4iugw+n6KYqf7JuLkZJUqmqRgpWTXAM7oAwtPPbwM62bG9CTKOztjBZMKCZZte+yPrXXH++vsbm
rg+IOjCqqTG2Ba59Vel2G0peU4OSDqHMuZKdNPyV4FPOSYxqWxjhLpbrfTx2d2iSG7amitJLY6TE
Rv8UtUelqaHpDwl0mQZPUZG9hAz+dUQN/1RhP31EQ4nQvrBeuvAph3JE30AsjD71LDgYLNm01NqN
U3IIamkzyOfSvKH5SwYaUZL9mGZ67qux2OZxch6M2mnzJ6vDqmTKcWh3s8YWLx0IrevyeSzVI4jh
SF3UoRfGUQ27K6Qk8LeCovRaCHk7hZxrboVWki0qPJ7c9u71Pf2kt/8FGqalLbUjxdD5Di8kIkoV
tjbReUyzxglifRv2wQYsTKcyeqjrEn+AlUY4gCCWzF7Rxm9zQ7YJzY7dPDzpNNqn8+yZ2vuYPRrx
SzJ2rq6+11Lwqw2kg9Y1tyqzfkVtYofWXT7o24keZ0RbZjtg6xShhur68/91TjgQDOlU9OXSt7Dk
HqXTzGwIL7vxxoidYQNFylsyf3afGO/XF3J1XOQpFvINgakUF16VbaFNUwy5QXDnNtAVdHq1dqo4
9mI0WV4fav0eXozFRVY6KPY1RafZJzO8+SlDu8qN3MSBKpLdPMI28lTewQrJuT7sCkUGWHsxLIdj
JG7lsCtZBDFE04fGjT2aBYQ78LkxntLRR1svjLXgkxZvp4C4DcxSh9EPihnJLQUvdyzZcz3ts6Sx
tRwd3pPla/Sh1A+KDi4nrub1n7ts9N8H+2tDOEi02NiYRdZH5yl+IfIDYMIhk2qH4K2aAbquo0PS
MyHx8O+uq+9rxMVsmaTBPBI2PacMFWlTzjzSQGJazmxK4DHDZqdI8tuhyL1+lgXv5HocdbE/XBzV
d0uyomqi80Lirt/bU+TCO9tRHB3Jwr04wl/9HrwYjwuZQOgwEkZxHqw0sIfsbM6da9bI4Faam+mi
/Vz269p+cg/AWORF2Rj4Vppo5Rc5DhIpvetHZvUVvZgQhx1smAsVObnoXFk/uh6+Yr9ikVv3Clfk
2wHh+6piqzShhIdNWvSIR3kTu9C09oONaSNtHNs/X5Jj71B/9BmyS6NkM5HmjWCSfEfV0I4EAu15
dG662skgs59Xfyz6eH0lRRDFd1WZZYSD0WGauq9sYKkaw5XJo5AVU5zw1dySvebMo5P7Ij0Dwa3n
s7n6gM+ypmtx6yFgZ4UV3u5oBgGyd1iaQsCkzr2S0o+igk+IYMqrH/Nfp4dvvVLyNmNQEo3OCZRl
c/ODjpC2bYPMHVuYpUfo3mGzB6JMbles3ZnD8/XxV9Ravp8sDnpYpE1jI+EF+tG67c7Yjlt0mWm7
4Kb43XqZA4lC6HHq2+6AnL8X3Kc/iEvP5e9+ECyE4KJ+On9dRInNoAeSSePoHKnP0/TYwg72+kwF
uPP53XwxQGL0uh5JGEDpNbdFlSqMU6fM8Oy2N4os6ij7zEdeAR6NA565rzMNGuLsXM0a+j37aHQo
uS9ocW+Er3B7uxm7zqlAHs9h52jmxUmu4dNYdT/iune1iWwtzTjCwxxPXWjaQ9g5vVGVtjqH0LXa
oePQVRu2V1j8EqHNskdIW2i3RAVlCqIfaki9LEzgCRnZiwVrS+jvqK2I3c7NvayMAzrykdEM+/RJ
NkRSUivMkeVI/Ts45LWkqqRJ5UAbyUk5TRDRSDdm6Mgf6YOE7Jh0rHbSPqTALTAqkMhB/lHaXN/p
/wAj//4BPOM0Keo0t7CGp/Bn+Ky+5btyE2/yF+led0Pw686ts4wsSl2tn+CvUbn4akK1sibaEJ2N
ikA+otw2TMRaXA8Xv4bgYqm+imaDVphY4Q3Kvt4pN6kbbaCFBvLiU3TPbpqb2RPTLNbB/2vYZeYX
VyeOI3UiXcrO0nCQhrOlv8N9U7BnojE4HCqgo1nExRSdQf48NknhFPHtLL8N6XuSLa5NkCSjkN3G
1w4KUlRC73vX2nE/4lunEEDRen736wDzzQ4E8guhNMYMIVF4T07lTkfac0SiNdxDktHX9t0uOhSb
NnTEQokLLvyNG19rzYVHJjUztSooBMhVkInHyJ6azGdRaIOF8WTM+zx4v77yooXngCrXYBYBpld0
ZlBBzazYnQJ4WOjkn15KLkwK0Bk5KZjQWcXbjgU9xJBcf6lle3FUGL3WKZ+gaie5ocid4/q9NHhz
9IYlWqX0JDyDy2zncCGV6Ch4W/5DEP3/d834q8hhThAf7nAxTUjI+gvzv3yBQ7EbPs5ecxJjzfpj
9jUehzVjp0+skMzwnAyaLQWIFLoE6uUICMfT2Asb69aDlK/hONyZgoAFxRgucdkiGIKr4MmbwG59
cSlzpYH58vUwZA5s+jhILGpay/fI4LWPqK3vu9diB+/jyhaVN0RHgwMdZUjhMRDhTNLpVhpudRgC
XL9c61XTf0OJIS+IfgGd/cSgSqkgom03Q20vZIHqHqWiErUTjzmjI91BShm0DNXuj+JjIngJDZlD
k0aCFGDFcC7n36ML180D3gs4QbuLcO7wKB+wqv+bbv7lPPxnEDNkDlPUsYawY9DSTwcepNCOYCXp
u0XZXbXnCmWjKRMstOhCcOjSyUixKDqaiqToqaQfEhTDG8TyymBBrFf9Z4N9suguNjUO0byl6ngP
B9inKgFcvjvVUzpITI/ktqsMX3CIltt8ZTk/r8zFeL3eZNDqxS5qeIvKDcMr1NpwK3hemgOEViKC
pfwkQ16MNqhdqLJmKUwPqm92/VaWHkAKhNF59tL2+e0Ihax8Dm+iskJn1UNr7qTOtFkOjQ+meIb0
Sov5ue+Le4We2mQ4VHm4jQz4uEFgu3K7TL+T4vmGgGA77dIZrrrj4DQ91ClJd9QjhnrTFprid1SP
DqYKMd42emqMcktzNMdJ8Vsa1vCoLRHlFBoc3xJtD6sQF2ocgk1e5UJ+hbHGJ+ZfrMNEynaIyxnl
Xah5dqDuNcgE6lsx5F2P6sDH/44REUw0gqG0wrOaP0TKTWLK22qKQLusRQdJNBKPd4WFxiHw1c6N
h1xPaacbCupB5Sz0DdhfKI5p4USlziDMcAkQ4ROoLhazKJiilCnCmqUZWk6QWrVcEJENX3Yh5i5v
A2fuvOvX5npgY/B1B2PUwlQykMoLy3NhnWULDmBo6bk+yHrm4N8v4yf+X8wrlmmXxl0AV7uaofkA
CXopcIoht0dMUscnWMTwjyCMBJMTPSyfMezFwNo4oqNTw1YCdsodvmgxlEud8pl9gBfo4xPnUykl
AzNgK+LirHOcvl61zy/Ai8GloldTLV+uht95qrMcIVSQz61d7MABsnNfEZBWRFEBnyhH4pqlNZuj
c50DalOQO6L7LP9FktqOlN9Z+2gUW6P9Rcuf1/d3pU/3WzjCC4tpchJEaYapMvOwqOlqL5KXb+kt
vrk9cD6fzQJhkAiDhaNyAVeYlWYazviWTG/aG7iUP2Qg0SPqGlxkwI79se9csM7/2Vn+zORf7Cod
GVFaDZ89qr/oU/WHYdP8Vy7x31eUAyHTjCiAAMm2CnRX9rs3H65vmQDkPu0gL6YB25BYiSvExjBO
DNNnqIHU91oi4vkJXkl1+f+LUaY5Taw+x/dq0xUogIW7wTBtYu7+h7Tv6o1c15r9RQIUSIl6Verk
drfz2C+CPUE5Z/36W/LGd9ybp0ecO+dtAAPDJkXWWlysVZWBdFvElbc+p98UgP+DMyqXUfV6p1c1
HjFP9bfegVf7S3RH3NxbvGsaJ3033cYZHGqPR/WAd0sINe3Wf8C1TJmAvaXL8KanGh8MxzLsY2nq
gnNO5UMX4+FRoS//2xBcGJSIHlEywNlPau/aybfMohKA5rWIcDkJbue1DZ1HqQK7r496Oy6TXZc8
oRVGsP9ES7Xsz4udMQxNAcuQBvsP3E8G12gjEynvXC2xXc6E232wWgQti35WKODON7l47bUzlNd0
EGkbu8C/iQWTHPClKtCRtR/rX+pqP8zl8NxuzLK09SsJCxnv2L4+xXhFXNitvlXbkSMJRNCuXq4v
R+NyeyXJYMUytciPhtru8xRp9u1Q9fDHaR6GCf6aRLMS6GiTEKUEJXhpph30dAXgeDUdvPgVfMyb
DU3GGeyXMkKwCcdfYRKCJdZsGfT4s/ZtYHilkwwbR0cwsmDX/lfoI2M1mXkSnQOWOjoC3iDdwaVd
cDZE35QPdGnfFYR1Fb6pn9rdvOsM9bafDS8cC8tUYZIrIanvbLWWdkag76LY2KzvKtE8tX+fm6qn
aiLPmKep1DeadkZ7pa210/P6KNeiw+Vn5FAmoFKTZBXubrR/CBMfnd6LNCLytVhkOyzAgc+Xlwsc
SIo5SaIOh0TeU0+mDmjgZNgRNHcnTrj4OlsSg9Gf1x4qYHe8rROroyd99tFksc88tXSGD2Hmdu0q
eTl9Hpw0dC5UUBL8fO2VKMj343ax+wUgYhFCV5RTXE3cLgfkkIpWna/JJQZMd9GWHkYrAaNCcfO9
uHQqWnAOldIkyFil0OBM5xAGIA8qu1vfO1ej8OVkOCTS025MaA3u9KL8sKjx+MntvM1GO7hrXxoP
+SAmlt6Vdglt/W6pWJmSsGgl2MH8W7DW60VQq4iTBLmnWk8b2VeeIz/5XoWjtz5hwZHkX30nvD1W
7YQj2S23Q+MH7uDYtyIvItEoy569OCgDA6nRiDFKafgWaSfI+J8HTWSeJRqFgxc1kHNJMtG/YKRv
OcwFm4pZiqjj9hMl+VLNxQ7hn3MD1vb9HABe/GMx2323gUSU3N5I7Z7UVr3TtpJbu3iEatH+Zcf1
dw2ecGiYu/dfxNU/0UZZVuRiXQtVM4IxQsSqy9guusBpg3xf5D7GH9z1jSI4evzrbVxLo5rBTeIc
F29990PRRTiynN21deVhRGLBTGHzemY9mopV+DXWFRoEmw3RoLcyPYXQW1mfEvjtgjE5PAkYm+oQ
SdxZC7U7qR+30Gnf6CYFtw1yTKOON/oIyrYNqJ/yoGR22ulkWyaDBaurt5TVG5hdepEJRZq4BK1A
NX5IKbR3TAgpRyqUxGBq2nbflQJWh5CoGOKDEt5PExpENd2bw3eCElv+M1fxaNEsikyVNWWBm3Xl
hrGDFv/QSGz1MZ6E8RYPlW3LDNDGocEctILmbRM6tFWcYoT593wbQ8+1O5UssjLzzg8O0JqHETsq
bRkktYyzWnkRa92SQOLlKEPgzVIhPo4GcUdCVyV2KYX7rZFIrjZW20xWHSkMLR0dFiRM0ZR/C11+
O1vYz/0ZJo4WNOCsrn1I1WNePhRAQBaWtqHf0m6XyxAkVbaG8lOZIk+Jfk54BQ9hbp2H8PFGOJYU
9A/6rUUX8Sv9W5jfUPQZ4JWbpucR/E2lVayoUXdh8Vgz6ImbnRUHmxrdd2qDfCy8V8LvTHJgvWir
ZmXVIGv25k+dbjX6EcI1SirR2fhRV9SWW9Np+3uGJ8SuM62wPc3ao5b0aOQ+y+FH2RiOPOZ2Yxx1
BS+sePMIfJuBXx5vOqy0AgojmfFa9URaim/gVQNxe1QkVdO3A414ZRDBzBcPtSTejsVHjP95rs9q
lFtB8U3yX5SRWlr9oeCpE3pCqB3jLyhy2LX6iyjpltZMsKGXI7J2hLjgNbEskuUCwSurpg2SILeT
dizGkhJ5I/kitXQBIvDtYrXZS5UiARHK4g2fZ0M1IkiwBJDAd4QharRISgFvaPeE2geOSCU9hkri
VqANTT1CdJUIbsGCGMK3h3W063FBRkrnQ8I6RLhNomdQcQVpxtXqz0UQ+ezEvgBuymBGOmYlutBQ
o2X67TQV7wnRrVrej+OzNJ705DXBydYgpkUbh8yyNee1V6eipj/RR1z+fvFDCkUiad4CdWPgQd9/
T0JJsCmvvrVfzpULUg3YMUmf4XK3lKQpuoTh9GRFNZDqMzPVrYDYCbEb6Kfp+NOmvJMcETXoaj3z
8kdwWXGYypCmqXFln8yXBrd2yUTbiw64VFOyKdA2DvF0tMclsHTNbAXqQlSFOj1cWFk1/w0R6vK3
cJEO1EgZ5aTlghLV36H7/dRnL+uRTbSLubg2FukQpilGkEE50+XONivF1dO/IasQxSR4rIWAk84r
HgfA59CXkXCFO30z4Z0hu6t0Wzn4DhjiUPNHXRzNsIHwa15Pe77GXcL65aad064aJUxvMr6pCCtJ
/eqbDx0VlCV+cxn4GodLKNHJX/kdrnhnakEPFcqMXoEaLdxpnfxWfaBe6sFn5QbE9sIqHGlXD1Yn
Yrf+5tL+9Ru4Awqu2KTOQ+yfoig3bLksvbJB+DEaW17s1Jp+k/a9a476rlMYwTYebpOICG4JvynQ
fP0K7gx3Gu6UWYmVSHf54+wYh+KJOeRT86VPrMgR3mKv49LXgNx5jUY/kNq2QGZrWotyGfS2oBUS
7ca71l2oJInQxeQ3mPw1JHcsk5mFtUw+ccrfkPf4O/THjNbqYZq6tF5KwxZqUGIn2t9cKL7G5Q5r
qmJdDTqjmviOx4/z+KOPPaPcKofCjj+6b4tSm6q681P/Jj9W5+GhhF32rYhRJ/wVXO4wMphyQw/P
x4N+vQu/SXhdf0p+zh/5KYXcLOTqRpd55R1StSm3Ii8/6lCgPInaeT6f7P47hfnPYvDEPpTf4kif
y+A844dE2+bYvihgRp2LJxiduSicOFAHOdEYthOiOCXYcnzHC1FlaagJ9ni4i8/kOXKLjXFLnOXb
o2/pA3ZYgrLfsqRrc+VgbDDMwQA5CyiN8lEDZKGbRThapBwj2ti8pmQhFVId+1jTxTBAskI7dlpI
glLgsz2ci13uRg+GZo0iTvtvIv/Xx+Swi1SKOihKsbDsFq+1xoY3kObbzbiDzSkOVnoY7U8hQgOt
N+E4LKFC9FmvmOOaykWQ4gWWx0kPkKTjR4xE+0mmk+5TpxrOcGHTtQzae1rvSVSyM7lz86ZxZIn9
KFJwh/vuVm+rUxDbeiudShCk1fI+K2+74l7OAyfT8/t0NHbyrB+nunxoKzWF/UmypTR8WI/mv6mw
fa0jB4aqMZBRKSTz1GuJbXSLdGTizArZ1W2470Mwi3r0uhX9cUy2fS8S+btKMbpcQQ4Y00CqCkaw
T4NnNKosJQ5snw6eyY+LLnUFu6z8GL8NL/RRMG9BnDc5ZBzloQh9AyfyaHRW+Fjvuo3kTprFOtc8
Ds4iRgFvs6S1apFbxPUE6mvFOTSUpEJN45SZMG/eNT3bSFNhzcX/v/D55dY0eN4inHIY7FJxMCO0
0KXVR6G6EvhGQbldX8h1ZEOX5r/zpVYPIOyT4Qj4OrUylBviOBcMsb5ghsxhmd5I04AHKxSB0WEX
P9fl2ewFV7P13WDIXDYWQ+s+jyRsw0W7venBuTB2qvy96QdRJFj21e+B2eAJinoX0CwOsO/ym/gs
uyjxQcHmDHqbN+9BEML7q1EiE0B6KxYAFhx2Q+ZSrVRN9T6MsZIofLRQgmNOh8evneyoW3YvfHlb
vsvaVDlo6YOs6csEeZZROSXO13xgsHm0oh3dF04pjEWCNMPg6YqFVo5t1hH2j6HIs/rebBYV+Oqp
Pigb2Su8CP7FCnQuZIsiKJiOUGhJdBg4UGn0FjqJ/xeUTI/tocyyh/7qQ+jBQnn8YK8K+gKt6imo
rPSD3qQS/KWszlvyn9D1bf8QgT81HZYctNuyY3eYLHRlIUtIHOlcbWM3QDo82NJjf8yP8zE4of8d
tq0CvcDfvFb+H0QZMgdRaVqyzNARFOriVa/Lm7nyYbQc7JLgV51lO6jeWhXJvTgQdX8scL+yZT5/
2MXty4S5PNNJAvagqUOss3OD4imQzwqE5Sef/G+48nlaLgYjA50ht5qhPlFAAyWgKIPoYolqwf0G
bbr/RkhfC+bEmAZcNyAvvmiSKIdsA21CGMLmd2I+oOiQ82QLWCmVstZCzinSiaMVitPXjafMJ9l8
bQPUubKb2UjuNf9Hnoku7aLPxyVlsxwGWh766JfcT78W/3RjukH/AS7svuUfwMhIXd37E86wIER8
pqkXn1LuMnCeZEBNhjaEOEW7dQxPVG891AmSFYOnIUrq1ORtLC/VJtmGZMcOROz+BdYAywH1pHN8
qO0/QG1BcOKpiKqPujdL8JIQ78obHw1JC67EDgrqbyPGTh6nm3bTCOqjAijjqYltUwbtgF7bc5vk
1qBvO/Y3PTtfqZ/BcxBLs9VLViMY6XcZCtiNu7Q+BO7PKHZlxYJCsPtH1//rlRfVZDIE/hQQu7kg
qI9mqPQqXfRlk9Hp3tvHah+5yzU0dCoczEVKjkiOuR880Ethda/fr++jq5v14gdwcTHyIR1a6FF8
7pbNqudeGe/GRN+sj3L9hnQxDJdat2M8xzTLI+CO4nWzNTvZXXOLGxrIs6ONwhrCybA1f0EYRGw4
LpojFwkzX6Gy2oHDnQTMZY3xEtTQ65OVZ8Ekr+YYF5PkIlUsj8RIswBrWdxWUPKccqiIwvSvLpxJ
r6AMUrt9mdpFGXtFkdlFVjiCX3D1oHz9Ar6qUFVdEoMyGAMUUEp6LT1QM0Jn8VIHgaqxyrf4SVRx
Fg3J5dxZhwdDPNeDapmgsAwLjjxpRbtnyXj/KxJfTIuLWgFq96Wqq3BbOS5dA9UGxkWQllO9wP6T
suv1IvrFeFwGnkv52GodtIPDHTJTaJFavtPuAyje6p6+jZZ0SMQcEC3j8veLoBGZGhRaDM08RcGp
zGuX1SJV4qvIfTEpDmqKJKNZGy5FCvXVmEPouGa73jQ8BYrBgm149V5xMRQHKoE+aUYKb4JPwXUF
hL4aRpR+bqOx/654bNC1ikNeeGXhKYNtxJao4CRaTA5tcjUYur5Vwb+KqD01lRWNosaZ5SyvbUkO
U+DZXbVjJkfnWQeowduo8KVNYOQbhsfPRPXvhuaxaztvfWWvSpCQi5XlICYdSSH1RocXgQ1sjva5
VyUuzniUOOMWiHIcfiYbxOGzbpkblBCfpmqfP5WDZZ4LUTPiOqoy/lLfR00qsaZFK62+pfopZ7eR
+iGY7jU1ka/pMv5CT2c9rfuCoPvGSXsrMO1uk22ao7+4itzQZ/Tt7UF9sdG995R4f5C+rm9kaJ//
+1RmjVlHskaXwh5UA3fNUxdAIpRIWwgXO5DzdiLc3PLRKk4BEaojLrv091uM8XUAMpHWHFkSn9VY
cSWkIU1tuG0HKZVR2aja+/paX3+A+c/WQkby77nWcdBNCQSSTi3ECvFSuWev5ufFgL38wcqKviyH
RkyLGrkskBD4R4ZtDM8h8G6LR3Uryh2v3x8v5sWBEXSJWplC6BsxUfOIW23UH/6DDj8lJvJ5WIcd
xt/5W1kJ9YpOmBN5behgzYpIgkh05jjU6RmksscawDZNkBKPXpGyWoFR24KtINp5HMr4Ki2HcAZ+
y/vilt4Yh+qpfVmSUjSvYuHCY363VAdEj2GfShIrO56/cRdl1Q+Tr0WfrVWEWBGK6eYLmkyV7WfP
Z7kt9oteTIp+jhEavYWDdqv79M5/ye/AwbGZF31noJ9RO7Tqtz9wTxDgAX9LN/uZtWpKl4UxPBTL
4DH0kfwELMH5PHWxItB8jo+xbkNkxBJ8FMG356/uJrghsCleLDbgi0jQVRBR6iUxtINrVJDmTrHy
STtCD9cqinNgjuesiK3GV62JapY/qKL79XoEZPzVPox62ksUe3Gwi+fiPbufRmfYFHeoKfXbzpuZ
3b93j/MbnCbbO3FSLzrXn0ncRcak53EfV3RGBIbClF/Lu0iZrRFckhwu6QwSTDHcBjW1s4P5fv1T
CI4Hf8EfVKXJq0WaN0eBVgo8+Hf+otPdlJ0iCZqj64OJcJm/6OuRooZj2qAcXFYO8+m3oZdelbrf
Uh/9AxIiUyUDC3QLmhpWWiQWUZ7Wf8J65sj4O38sp6ocpkg6OmhW6F1xjvTHsNhHUve6PtD1osYX
VvMX/ZAGXac3iEG9J/+Cj22Owy7/WEST0AV4QE06PvzBg7ggFvGXf3VGXXhIcQeW9xG6xdotOaFb
DN3kyk4wP8EZ5jsv6CDVufLPNbh3QLSQrAbFk/zFPDY7datCN1JMCRJ8vc8SxMU5YVJc5mGKNaXg
mdZ9uA+nE229ehBtk08O9Qp8f9bEL0aiGtVr2vnspKK1o0d1nc2yjbf2ydEr0sH5q//Rs+6UUmWf
dsFuTH2nC44l2n6MGk5tdLb8BBrl/ezpBGZ1obSRjfamBy9MSTMQQsMfhARuqcA41ziCWWjl9I7B
PrAAIBo6+DHrX+uT6rs2H+4aqNe1msBN/Z9rDLFz71NyIAng9WCHD9Exsqub1gLNC9+Q7RJoTI0+
upUgAueNUHY+h0+42ySqq4IM6iXPHXySpZ3oriP6vFza5ieS2pdZGCMl8B29J2B8gWE6WjEImOvr
Idq8y98vP+9EEnNgWI6w3c6pYkEp5NiDhbo+yvUS9RcG8E2PVQTBajXGk+Q/r/if129okeNC028m
PEmJFhCCTuuJNt8AOWRVS3wD9MvQ35sJms8Ceudr1ZboL6B6mg1a0SS0kOqTpWb3tRlANS6yRr+3
w6zYKj5x4JFiKbl5GCXjts7CdqO01Z5JkKsupn3XTU6Uym45vU7hfZ5+Q6xy0G39jTGyxfMCKAny
FqKyOzmNQ2vuF+nlHoanulOClteFv/pqelBLBjMc2Uk62c3r4iab6E7RGitRwJXqItvPJnfuJJSc
CO4HU/Q0oosj3w6d9GDSQ75YHcejXQ2GK+eQ1ctfmTk6VfuyGAFq/n0Yu6n/5Effk9ozodSTa4bT
mWicbU9BGVgK2zQMBeZHtCvbdTG5kaS7ZeVbRXIjJbdN81ERtKRPkD3UOytNzgxhN511FwISZiJZ
uoZO37pwM/i5UGoT/RCX37R+y+RTon5PoSBb2zJEdIq0tTUJUa19SUAZr48BiIspGoTrH11gBZPi
JhPI3f1HQ46V/9KaH3r8Y6KF3cLkV1VyO4F8NbrV13fkZxvKGg5wWXdUspSkBo7YolJfw+cDhOMj
VH++peZeKrejarcqVPOdanwtNksyCMADN3q4nQe3fgMR3dQ8mh7qzaJhthEpv1ynvVwcGC5bTwe9
mAsJlM8ejKYm3cS5rcjO2B0qGDCA6OEpo2NQlMqEVDLBweH7d2qQ16Je9UHsGRZ8Ji7uRBuNPrYx
EXwDQcrFt+/Ar0upUihfn8foSR3Gu0knb0pAdlEib2gY/Vz/4iIM4tUbo6KOw0ZCJVd/o6ZVPkIM
GGaB0U0/4NviluEJ+WCCmwWv2yijiqrA9HiR7TVTDyIIpwplDuTzlmYXTryXreFG21MbimLb/3Gy
XASJeiaPMRmizwtyDqNA/azu/G0Pi/JyU7xEH4LxBOmWxsURMvZpVPpYXEVtPFVD8g7tWxjIOroM
u2Olt6qy91IZtylN9JYsCGF8c0/QjHquDAQbdrNw0YhrfvjMTR/q7XKDKzUPTunhngiGFVTtmLbs
7ovIGZqNLGsIGueGtV5AhrsJKqhQntHegv6+GKlt6gFElZ4IOqv0EBREMC6aJrNiI7IbHQ3etfHc
yidEk5t4mBCGwnSTgcedy/e0+kDnjrv+iUSnjQO8OCs1kmkGdM7R1RHc6F38BM1JK1WeECUFl6nr
TMgv+NI4+GpC0pZdCnQli1ZD7VbhY1hDdow5LSr8M+yCJxspX0wtY9yVG5Hnquh+9V/tHVKJl2g4
6aATcrIXk8ds0wPDpQ2k1D3RYRMgJt/pIak5EosKBUUNsutDBqs+MPHBSZRHX5C9iu5SfIcHjdQC
ksGoRslh6+gFkhhIVTGwCmDycM4YsoD5vRx0J2zSbYCWusJww4UPUqDnc7yDKMJ5fVOJ4hTfCxLI
aaSgR2kpGGjfFCf1wtM0wCM6ekS3vQUnRki/3xDR9lren1aCN28S1OlTXtYBWMfxzp8sbTseMuhM
zNBMhdqJKBYLDg7hoC1N56Sf5Ao35aq8ldvaDkPNCdsbuU42ef9XnJGvk0OWzXYBK0Qq07JSlzeI
2XTMkNkGJPKHUhHEXgFoEg69Bi2AhXQENEjwcqrQowEyhSSJdsdyzNe+E4c52tz2LIAVI8ocvWVo
xjHQEjggJscgCxB+p/mbqofUNgKT2FpePUnKo4xMNJC/15nvqvJy40oM0wn8JPUqih61sut+rW9h
EZATDquM2ExKJNBg6exUO7T1aROl7pK4wgvqtt+PLnRLiNU8SA5zMy9+Ulwktg2evyAUJ0oZBFBC
lzB78fXjutPgnoRaJJEwape/xWnv+LS6qZK/U1T42mmUe+Q1cmimxmDrQcQHwpYW2LlLl8JiAFoo
f/Bgv2QcK3uBqv+eGoWOmq9R1J914zDm0GQCcWj9S4rAiLcMhz/QDAYivmTjkj10L+DSjqaXRXZk
/KXY1Q+2TfcidBBNa/n7xRdjbeBHNcXrfCQ9BPUbBTdcMKtlYdYWjsOfSk50VCBRE11uKlCfPoKZ
g6uz7NF3VeglLJoOBz+NElC46qBaP1P9QVW7G903/qoz6WLjcdiTlnmGzmQN1zow4ryFQZkdI7d7
W4Te1PNo9640oW8kdn3kqurhDx6qRMeMw6VQ0+MOZNz4PEKvvj1N2Tao7xe1udqF7QdaFkNLlRzi
e9lJlCyIUiPKwU0RwhcqMJXgPH5je0OGc/kI2upypZNwIQjdcVPfQ/fyKNqoAroO432NWs3PQlVC
bT/dlY+ZDlme3Ck2+ck8xE4GUlJ6C5UNaQ8Xh5/TQfQMJMpceMOjzp8kPHFjyZcXO+UG1lwakoMO
5mkmrBmhIW9spgftT7zTBFuad0KiA6TKZhVv2hBoQybke82YCahmoiG4omJYDG2LDhwAj9GjjY7Z
pd456zAgCKX68hMucKau69QgRg/6Q34K0sxRmWbXk2KRWr8tR+aldXtTd83H+qiiRFrnwIe1c0DU
5tN0fuljiz0dPed4p//nGmk8rg8nSLV0Dn00g03DMCFth+MH/FSYO0ih28BZwfw2l8bL+mDLIV/B
VZ2DIbMZq75vwZ2JWi8xVbcf7xlEFKI3eBMnY3a/Ppog4dI5yGkjWoejgryubPdjEnrDBM76LGqi
Fz2g6Ry6tHORsHLGIddUyUZqvskU1Y4y5vja7PRaZlfz6BKZ7hjSm/UZipDN4JKXsIOWv5LAhr6B
9kIrQQU27Wym95ZfFk5AAmcm5zpIoamfWTK5bca+tAPcjuH77NYaioL0VquCjeBXLWdv5TMbXJpT
B6C05B3SnKX0XJ6n9EfqQa0Q19BIeZCxSMLWOEF0+RTuuDiqUH2f5GFCXSsdXroIwpeNfgAzEe3F
+/W5CY6LwcFOS9uI1CWKPGhxPZnmjHeJcqsSsvFp4RjSbn00AQIZHAJBeY/0bEY1S5LzUzMN2ybZ
k6B/U9Be5Mff0+ZZHWQR/ojWksMflcWpWpRI6aLnwYU7E57WwCpRNsFZRp/2oimYeX/Q1rps1bVN
wwFRBT3PUDM+o9XgxrE136AHEF3iLLJp+5KijrGYqBrvU7/vYXKKo7wRRUwBYBgcPCVsDDN9RGLJ
pJsWW0dX4UknC1DpulLfVy5mcLAkDUnWdeV/nsNSR2KeUu5zXAb2/pk9Tifzrr7NXsk2cfz7uj8W
yd36thJ9YQ6xKnOQxwxC5OepS2/zpraqAIsMSi1tfUHNToSOjEOoMe+rVisM9imQFRyajb5buiTI
QaSQKjgrjAMdQhVdixOgfdW9x3WyOzfhW6HF1m3m9KI7owAFmPrvzCCrRhgXMDwVKL3uFmhk6diH
xqBG30hWITyQgm3JOMyRaeQ32ghwG2zZbncjenJTJ3DzA5Ra7HQL0pxQMUG0mBzwFB1eIHQFdxKT
dDeDArkL1uwi2bRo/x7k9zoKiSrNvf9pW/Ik/p4yiAvlKGiP0nsAFnQOH4+6fVKGv9Km+jqBjIOa
MZRMfc6x/1VZxb5/rmYR20RwwhiHJAWoLBOaHkFwYp+x+D3PturcPUnGeX3NRNki49BkmOK89TWg
de9NeFALXAPe09bgqMBHtJS9rg8nmheHHDFUc31GEdlp8kb11oEsO3SSnGIQmqEvx3UlHPAUfG3U
lbZscwQdPDB0d4Fr2uYx3PY/xZtddFHiO/mnpNDVKP5cw+B+ei/uaphMzFt6uzg96gfclAYr80SA
JTjWJgciedHFBSlQw5ZDzQuH5zSPN9kkiDbLQV1bRg470q4kFE/CcLGGEqnub4JOxOAW7UCTwwrY
WWRm4qOAVjrdr0WYAEL1j4M3u2wLcqi9vgFFT4p8e345jCr8Iz9f2RRPh5UUOrzPMLO2Fipq8UKd
9fEEQMgb/wxVCTazWULkIRo/0oI+aF2NxFqG2WRwVJkBvvoAtTBR1Fw+y9pn4/AjAweAkQTaIku1
ZCpc8KXHg3a7MLj8w2jeRMI3aNFu5HAkyfyoDyNc2Udge2+EthQkG9mcBfnz1fXUNJVAi54aCl1+
xkWiHpYq0aU5MtGotTQrt9ul+Flvuu36Z7uKUxfDcAjvN02oN0UTnzUldINpOyjQ/G9wAP4GDy/G
4b6TGk40neouRjv0a6l1+2Y0b0vZrdSn9fmIlo3/Ol2OtuthMk/FWHphPVl1ldhmoN41yo9oqPaV
RGCj8jcWKuRidsuvuvhYmVmoPmyQUa6eaktluTOz+wDEHoIO4ola61O8ugG/BuNrZX1KiJymGGzO
pQepMC24KDvmHAtKoVeNii8mxVfF8CaMrpoZ7uZ1o7u59j2eTGcOnlJUXWzDeKxV7dhkrHMw+70E
EQQ31MC+m9B7RpNTaGT72BxufKXCPTqBDDIkhubWJgG0ASMdHbFGeqAs2uRy9j1NiGllvupEanVT
1OS2cqcM/HxN/rs6wMXicbFELc2kKaI8RhtAf5O8T67iwE93ESS6n07BY3obHuCyo4LybQt5X6IP
x4WYNh+qrs+L+FxF0IDMfassqCUNuh1OjUW18rYtqeS0+JpdqnqpZLhKcd9r/U1How4ikmHxP+4k
LiCpWq76Wopyr8GgEdej7JpASmYSTVy9CtIXi85hmeYTuLwqg3lq3InZCljbzT3aeCcQGXu4Oe0j
vIIYv/LnrreGh+RR99qnfB85wpAoADu+hDcFctzBUwr9kvt8l4K1tJVuy+108k/1cwcCrnqQnPDo
C9s0ruYWF/PnwI9UjR+gHhqcq3iyZqm6lfXkMUXIIP54qGW1dvM+f6uJfgoy5T4voeRXp/pdUyBJ
kMBP6QcJEnAFfLyV4QjFOXsyjdSRzRCW6pVF/X1peJKfeAHkY8qht2QovJPGh0e07OW+6akBVEqX
IvYk4d0wa3+aNeixddF8J0Wy1+vmLTDVfdH3H2UKadZqxA/o1BryooPgQn09g7xYCg6fI60ZpKEF
qAw22VOYXNZQIUXvMVSxvskeiHwebvMPomvo9WToYlgOoP26qrO4wLBLnypedyH+0dvBJtmpTr3x
be1xHaKXD/pfWcnXcHy1cRhnPQsYolADEdUJHB/VJG/R/ANz/5aIyDOiyfFVxL7BJkmTzzVd1KCW
Ky9KhyiFS5vMC7xCkDJc11i4mB2HoVVRGbRg/UJg6Z35Bo1bjrZRIEsofhgSnBy+ishS5A2xilhX
0PSWdPK9ApL++rdadtzat+JAMCzCgJChBPWO6I7cG7cmtEGrsLNoqnnaoLlwXHHXh7zqQHQRWg0O
EJN2KjMYki5tB7PXNVYHfU5wuuuXHnaOELu2GVSR3qEDh26/0hEMLkiRDC7liweSD/EQg1ZdazaV
X/paAdPKtMZJ3cO8MrSNMu9vWDDclRXS5+kt7WUnL6DGPtxLubYd2ug+lcePuoMosFxqkSf4gVdv
tBf7i4PLkExxp8dIfZeqOAHtITz5WyCZm29EojWCiMCXGEdaEXmosL+a4d1Pp13Q0F1aA/2o4BVO
NBAHQNCC9/UoalExVYOdUT8kxm1OXisA9/riCXIMvooYS3laliEmFDaFFxLT9iVjU4+l4NAIziVf
Q6wNsLvjAhFNgr52RvZjJiJBi1CNLx1ORJ1YoOFconjihJEzw6bnqd9WoFL5hZUNG7TiCc6lALb5
+iHcM+cw0bF4vhKeDbopMi8Cg7wcfBim1ILkS4A7jMcdfUC9shrR/mrOnhEbjuHDeiGbPJ/KpyAk
p9ycfq5vjus15q+TxRcOM5gwQMsakSLe9bv0FG2KG9+KwREXiigJUj6+cjg0bSfTGvfK4F3xxocU
r/hLlgfyhAqbPHFpSrQhOcwwmB4MrENu7bMSihBHRRG0HwoOMF8+jEul6NsBB7hlkC7fopSDpoR4
u7AXBR9pCZ8rAYn3AJebkiZ6CviTtqNnQHwC7nAus+Dc+Ad+o4Itz1cPqRr7JGmQmpcTOC1RZBsm
tSsztpXqR6V9CKZ29enqa//x9UMl11Vov+ANXQs3iZLaSXTshvgX7JOt0nwOg9dCdyFA9zefzlAg
pExMw1T5pn4NXoKs8XuAvDQ5k9S4kaFa0SJsL1LSuxpaL0biMiMWQiyhT8aFu8P2qddvk90MLcW/
4+lcjLOcvot6g5yUftchigMbB5eVzafidwKlKTO0i8fuEe0tAd5bnND9A4LS1f15MTgHXPk8BsHU
YJItpHXC+dD+iNxFIOH/kfZdy3HkwLJf1BHtzWub8RwOnUjxpYOkpLZo77/+JLj3LkfY0dQ5u69i
hDANFArlMlNd9eqJFvS7eLPPlhNipT63w7AoZCwX3kwG5tUl5l83S2oFfvXPdjNfEM1ObMYK+rSz
RrZNHaKWctnxnn2E4J7UWdMrQBI5tQJo0OYY12t2SzUD2VN6rPJ1Eh5l+UFqKGwbdVZCumVqCoA4
Ojf9YA6kDrJ3EJuE/KJiuuMPujZ6eczi7DuFMEfpx3xI2ed6UKCubpeDswpLD1IYOZC1CBdXLXtd
XqWSE7IQx3gx9Pla+/MMzo4xGo1Wk0I8OYb2K7SlQDLB6w8w+HVjuTyqdraM0D6FCl7dY7SAz2ws
qzx0i+0cDNtPeWhIVXnNxryd3orI7V4RvW9lqtR4OYM+W1/wMRGLE401CocvaCsz2xQn8IVBvrSH
bnqOfpbzK5YxeEA1YS4+FGfLCi7HyZJmSGR8tsNyHzGmV0A2HZwzRQwax+Tb9U2mFuM39uwopcRu
qlqCf5sWy88yTLe3EBxsvmcQSY2IQvvlQPPsywQHo4IIUV64g+G1gdoB7JatQSfwa/Y7T/mZrChO
DeqSfJ7w2deFfTqXDRjKTuNuDJRDv26fyl1xO+31LQRVDtX9cgOBpfaZnKq+GHKefanghZpyKo2m
xxlKmx6Ec+FuOKUf0Z67737VvAFfWf9A0rnKPW17/UCJh1HE2YPTuYkX/snyLtr8/24GPSF8mUjr
7AsF/9NOEC4ZWpwlL00UEGZjO0zwrjnJerg8IMrw6NDzcjb/tagIsh8Nu2dWi21tAxDZfJNeMtx+
M+AdNy7XEEbrCmXlCOGOL/nl+/WdJR4vEW0PKBNIuvnjpQD7Dd2qYJooRhvCsYow+wyMEEpV4jbO
i2fqMaTb5dsqJygXKb/2WUQ+uxWmgaF7bcGH8F1U61OBStaPcMEgcLyy+Ny17TW279gv6oZqgl3u
zJ6doOBvLGN0VCOHTx09ZdXxYdK/MFks2jOcmUxNPVA7KrgcNgOzbUv41il5K8xbpfxlUtNT1BJC
UNMkgGpYBT4JtLx7pW69BLOdc/Fw3fqoVUSPUukszlN8iJRVWOFpnlZLRsVn5AUTopg0sSVDx7zZ
aWzc/NDuOoCi5ycg1NnNBFH0nbWWD+MD0A1N7cY/eyIhu5j5nRmH4FOaaapTNYf5p4MazNYMArlN
xh9AuSJiC2IlEd5cdMpgWDxKjDspQGHS1TGNmrAgDal4lL/W/8gxv75JhDc3MZhVZpRwYPBjsCCO
gS7PfkJxZQqG5Ab0ZmT3i7AUEeHsWJOZIDtC/HCrFeOTk6W38/LrujUSvlDENIe1ntXGiP2Dmpyr
FiD4nqhBU+qFEVUKLej/tLL56ezLNyn2QXJ5O21AirCq43XkwSzIraM+S/AW6MfnZtsu8BbAJLBu
lzlEmkAtIPgKLV3mRS9R22BTtEoSRO4R5fGoJQRHEdrNBEJdOAqrfkzGR2Y8XT966vn4pPo6ez6W
alZKO8HZN6CZLk7wd0DuWMECvj7gWAJ5g9Mhp/8ooxZcQzVptom4GO5P+9nMIF81j/2SrK9/GhE7
iXhhVltxY+g4/vxzEiRba1AzUfckBocnDld8gggVthU2yvWE2InvIDQZu1PC+0hbiJZKYLQk4+DL
m6frlqpbSENFOECtybI9ZvyFKn/G4fcq2+Toi1/fuz9ka38vInbi7C4M88lW4by3qgTd2cJv1CCG
6HYEymUXLSvM2GdVEOPfUZdES3h7/QcQHyk2Wwan0yon0VAHncrAGZwjpqY/nPnx+ip/8Epfnylc
L9vS9FJWdShs+7IXbWIP7P/PvKuq7YZj5c3vlLVcvs9fCwpPsjSVKIhK2Fc9mQGVWpmyTjy76mc1
8J8G+bWGkGmPWSilEyi6TglI5yzr3a5vId23kbS9E77NuepVabPBOMccyA3EWdIMyb7WRqNXZ8vP
2jIrd+kgMYEXGy1ENL6bEhziUbpq1G43OtpJAYcM9El9RdeeFBXsUcmvvNi2abgyCskbbHUHeh18
ZJBA2Ybl7Wlmw3Ea9XUPOh4JKb5cQ6klrZ+0GbLx5bRlmu0tkfNL0iX06MPspbaNtYaoeczACzvZ
durWYR6EUMAbJLY1mQVOvf6hKRf1pk360WMNIPpzhYn+PvUa8MxIfQfqJ2OE9OdcvDSgYOjBBxjM
avpk29+WRPKbNN2UXdj6k4bZozG+GfUHB1yl47JXh+Jbqum+EwITjsaQX5UJoEQJiBUW8HlGIK5L
vG7BzvS5izkTr0XtPFcwA3YXxcwd5B3TMQmA+V8DfcLifTLjDcQ5mAYKn6EHY4SB0YR8L+eRO/cz
wj+O/HpUhyTAxfa6+qCWXdBGktdGk9dk8p1eOF7igEBOe5vGnZMfan3ADjRBkj8q1rLS6++zc2yH
2Svy45RNW0M9JQZSYT3z2lZzHXP2m2720wLsL+2dDGXlZboxmtyLnN4zG+h6zb2XFC+sbfwkktwl
BWpxqjCOZaxtvXjFKHq7GUrzW6cqvqPcNDbYECRAufrTXI0rC2OKWrI8yHV3o0W6n3fZ0Yptn6X1
idUbuWlfFvUoR7da+K3XwpUeOUEWH9IKSraz5cWAEVlGAVuwAX5zFkTENgvitO0Ctl8qfz4Wywj7
mn3JSDdhWB+lCgl/97QglE1tRJVzu56i0F302FucQI+SG7nQTrG8vM4dpL/HDQIaf7LUoAXw3pm1
AIJKN6OSrm0VCqrGKYe+Essx1ew8as5NMcdB2QEK0sS1O0JoKbJ2ky2trU7f2+OHjAGjwXxYkDdq
RbEy63EV1TLa3b4V/SqYmrhDkmBSf4x9GxtvKdu+uzeH06JFvpq/NJXmDfKEc5b9vpWf2SzBVN6s
6T4qphTYv3iLotFHP0yFa5TlUckXqPF+L7NmDTTFDkOUbjzKe6tka0hueBkko5JkNauFtywI8/vS
TdlGUw6qcqrYfQEJvnR4VlXFM6TC6+z3CAB8re5uc1a6aFS73QAVWtUdlQbkjJ3XQMbWiXCbsiIw
Y0yb6JEb6jsG2kp5AqZrKRt3Uu31ULebamSE8/pDUenLd/HH9iwcyQF37LsQ/rENmi1kMRGNAGt1
4FoQyg0QxH5sbog3gHpqeMx/tqRRmLLK+BvA32/sBAsK29VHz/Zxu3MXOg0e5+ZcM4qY+Q/p89fH
8sfibOVQs4wshuAzRuvLI2dM1h8gZ4VOH2crpqpYl5Okr8X4NpwtFvXgWzD5yxOawOVJ1fIjl2+1
5ADZ5P+4oUJ012mGo+boHiFJUnecfkGRQb73s3NxjKiz1DhFknSVH9I/3jyI1IJ9GQzspjjwIk9N
iCuPNdEjWFZyYOyTHR/oR+MDPGbgwKWG8y5b6tmKwuEN1dJJFm7HKXOhdeMXfrpiN/p2QEYD0SBI
FAbXt/WzInXtE4UDNM08Lu0Ocd+04rK1403yGm6NyJ320nu2410CGzJAPlvpsvs5KLkFT8u/ianP
PlrIeDrFkaW+RqzLG+HKPlobYC8H+w5V1LoYU5+tI8RlTHLSVA6xudML0CZeFpRP2VoC+ebwk84T
L9/Ds9WEoMxOWt2IzE+D5YNg0Nbagi3Oa7d8DKyl6uYXQ8Cz1YTrUTnF/yua6Teaho/r7/qbGI2I
FDyZrrWLQDK0p4yHWFMcb9GmcUzAT4tcSJV3vZZudJli4bzoRr8+SxxtGboesS3jaUl0l4/flPiu
olgmLofrZ2sIr0NfZ7kzajC/DiykyBrdaKNB3NfytLtyqzFIcRYe6VouNt/PFhXeB7sfp0S1YR3c
5uubhPP2Q+pP3lADgpf5Lc9WElzK0ikZK/jn5QcFWqPaS/hkv3IQSrbDwC0kfDAQue0CBZbJe9Tx
U7yz3qCLtpr35fN1b0MZjOBs7DRS5lGGwcx5/96r5kNbEsWTi+n52ccKriSaQgPIY3zsjNYGFBw3
2rrdpjvK8i93jc7WEVyJVs+KNuvgcWiQi7jlW4czVJg73a17tN6lOyXI7xyf7TUihb743p6tKziV
udKcDkyYiGSyh2RZo2gYGF0WaMjJrh8VtZGCP6mbWdOqGRs5rKbDX024kWs7UXES8UHiyEuBjKRJ
JHxQnODF03fdtvtsoXLimvABgPF6Cy0rEjNNeWdx+MWJszyRu8/v69AW5zJo48pBzZDPQ1HPOmH3
ImZOaibUePmpdewJYnWoShGndVlw8MsuRPHbsStsqZ2wAmTeC2RQB8XHLKu8edUXVFmiwITAL2MI
6IGwHIKhf49QbIl8qptKfajgaxxH0222YFeTKgWZw5Nt/rhulpcri2cfKrgQ044WVrZwIdDYTZ+i
cg1dw8AJusDYLe3KAZRUhyPlw1nUt5EmI/iWWVZGLZTgsuNDAae97JO1dbN4nOWLM34RH0ptpeBh
rCJRlTLEVhalG7VuqoHRIAqmyAUFG8wUzFv6ISNpxS7D/M/2V3QwettUBr/35S/7rg3itebqu9ZV
4gOfZOca4Rhwku6Gb0BUaxjXJx3CxXnjsx8gOB6rTlo1sfED+DRV9om8R2EB4g7lLTVFcX2L/yFM
y/JkaXVurb36vYwewvCdOEP1Yv5gq8Dwm+jviEXcPu7CRmlxKw3XvlNUt9xFAXS+5Y/lrQXUxqca
+3+4HV8L8h90lo4ZltE5Gu8z5odCdbvDdAhBSPfU7S1wWoYfBhLPx/YhJrnNuDH+M4v4WleIZvpM
riKjq/JTZfwACbU/LtGapZJrtJE/diR29/LBfS3H/372mYlVQv2BDxY0H1Lkzwpmb/r1tKn2mry2
Rt/aLTcS6cQvv1Rfiwqep0u0UI2HMj9J8mEAU3Wmr+S+ckOtI5z5HxzN10rC1R+ltEw0C46Gg+Oh
ZLECFfAnqBsc0v7y/bqRfhrhtbMTbnzchIbWll0OTWNrO6AG1Y5Ae5X2QxbKrjX+6NXldpADCYXF
qAzXS5hurSCwHG9bBdDcGCa2LpxxhbnzXHou9DdIQZXoWJXGY259j2v1DpN1jzWIEdph74Anezag
FGL+0E37WNvxutC+dxAnA7dPFaIeWT/WS0qMnP4hyf3aUMGndBXr9FxF00Zfj98gdd7f57oX7een
+BYgt5O1zu9NhkpXMKwxFbK1tsh0qYG4P6T2f/8IkbExdtQxk3nEz7u8XJ8e6ubxqva15rPzIb9b
hXf9aPlnXTlZkbexxCzAqBWfOUZ9VPbNhlOYNDfUoP5lNkX768sEr6NPqLV2PMPgHL7yk+wEqa+B
ftyrOf14oNQuCpXRA7WjhBcQSRyz0aqcOuHObogDOel9uVlf38DLk6JnXyY4mtiqFDl1sIO828fH
NZOttFY3dOBE3XkRYV6o5SL3vA7TBiXEbDCWhZSwcQspkJGA0rixP0SMX4cmRDNZqZp1AZIFaMkp
HyBdRfsj3YLsL5I3DcTWNtlu2ERbo1nFzJetTfxmzK65QhHIJ9W5Cc9qCP5OVkzm2DF+Sn7oVrK3
+OpTAznbDRcMbB9RO73NMTpNxnOXI42vHRAc39g7NqTWseX96ANcBgW98CCBBtrnaTBlrNTTLLI5
tt1kG1rzeUmKx+XAW+LmdqgDKWhXnNGxfbDLzUiKIRI+QMSnG0mimvOMl3mYYs9Y4IV11NbKbmVF
UZCjvQF+Lm82765fHOJqimh1eVYnZbaxtYZW+gY6UxX7dn2FP2Tgf5+eSNaYx0PsaD0Sgdgc0aEa
AxDLB0rbHgfzfjZHV006t1Y7zxxe0kT3bdUG1TYEYKEhrMWymzov9fJ+/TdRXy1EQdAQGvGa8jvM
+cciNOYyqoR5uWz09dWCQ7L1vC17IKdRNuq2OVg5nUDZaSgbUXE49S1CtDOBjF6TeH6sscG1tRY8
fNvru6UQ908EgGtmV2AM6fN5Su41P9q1K/OF4y3pBJz/2isvocjgiPjEiaYOxpLCj02nalxAeEXV
Ki+PN3y9Fv9gbuySqmI2IsTOt9zX8p4FbIRWSFJ6g6u7fMChu4FYkdL7xc9/x8d7trgQ49Qy0pmY
JzNVlgam+bOWpP8Yl4rjG3UytV3LUzP+zo9rnhD+9WHKt4YErREphcWt5yzGt7rarvKkzk9Nc2eF
ljt07SrJdDeqC08aSdg2YSEiFWNfxayYenwbeHJMt9miaZlNLhwFZPQWEFMEQKYHyq0JuFnoX78I
1NKC24jTdFgiE0s7UxFY+exO2mPSEZ6DeGNFTka0eKpu5vNEkdEHfb3tUeIOdS9dqJCJuNWW4DgA
rtEqm31u5BggD8h2DnIXfTW9JnRJ5oKRqDJGZ03LdjTFEaeWLNksmSNbGSzyxlih/x1NQfvEaig2
c2ANxFM6zzGOyYoMPi+9P+dLi5chVtQGIh3IKUYD2gorrkyN3vkz5hy6MKgPb8c88OSNGeEhIO7h
Bdf828rizQAcexrlLD8lbIQMTvw4UfDKC0HDbysIAf1cGoisJaSEqQp2mXGXgB6lidhHavRvU215
0gxRzqb8v5vob6sK92BQi8lOpzDDPdD80jX13RDH6/zfTD/+to7whpZaMqpSbWenWoaslv2h1U//
5wv92wLCFZCl0KwGdJVOA1oteuor2U8VypTXF7kUUP62ihDAVx24ogyZg9hvsiPImyZgHJxgucML
VwHooKDAC7alBRLb1GT0pXz6t6WFgN0cczCtDlF+Kg71EdMqheJq+1J3s7t5vtPeMa2IAQfZV9on
HeMoD+q7PqyKGzKkpsxUCOBD2WrzsUpy3P78BKbC2u3K2u1R6QKfCATi/SzypXlnvwPhlt4lD2nt
UpQFpBsQnl2tqqYh7dv8hFGywUehtvreviJ76d5lDVqAisc0kEeA8eX7/6JWyj9QCGvOz0FswPaQ
k5Gbusg/Swrp9/YOKLD2Zto7mNDzym1zb26aV/YQ3znfyfo04XrFzqy6OHZb2Rhab8HTHPn51lpx
6NLU4PAXC2Bi+F8VCr2pZxLXi1pZ8E42iyF0GDnZKTU+BvtDN5x7uOLAaEM3S75fv2UXns3fdljw
SSxKpLgEQdApZ2DrW+wPs7iD5muZQZHu+kqEVxcZCJpoNnSd4Sx7ey9rD4pZEwtwr3PNWASvxNqo
7ExEiScTYJ46ZkE9Kl5PUb5RqwheSVpYk6cLvw8YL5Qwtdm0GEIAOfv13aLORfBAjVwvxTLj4Wf2
Sy9DetNOXtjQvOVq5F1f6VJl5jcTELyMyoxQzgs89P3OegjXPYgiBxdRmgJlNrpOQJmB4E8mHTNx
gwKfZlY/evstrQiwCfH/i/3WVm0hnwMhm9MiJ+6sG8jrlBWxY/xSXLE0sbeqYmxwnviMvLoefMww
rnieADQLFHzZKl/P6+vrESYndlcbtWdVnOKOanYL1zOuJ4BNnJl69aidE1xBzrI+m2cgj8ZS9RRU
ylr17fqHUCvwv5+lPIUJktoqRNi19C9dG++0VCJCLGqr+N/PVpikUe8Njq6dnLcFYtVpvjFDYo1L
AyfnF0YkH+16y3E6G3Gcus7uu8fmtnpobHdRvGQXxjsoGRS35Vr3kQh78mO+M0CPC2YhyIG6pe3O
z/3eefxv+yo4C8kuwSSUAO4iD93arC2/jqhvpkxecBKRnBisKlOe+tt32kpydd0tI0+Nd07l55mH
MW/AXzyM8XavvGFsdy7ovZfMH+sAY30U3vCSVNVvZyC4ERndI6VZEKG1wbJSF688Fh7KqOtCcuW1
vsNwsI/5yRRdMp8r7dXaoR7c+TCs2QNVSbpqc6os85LWmc2lXdpyjuwM2EeMhrfKfoCS62hQ+sRX
Lw+WEbIipVWLBpym+cmYf7EFM9YstKnpG+pThMgjNJiZZxEcmxxNbrJEnmO9mNnLdWulFhH8DKgB
xxqaStmp6LJtJb8vjhRoc+tdX4XaLsHXzJE5RU2PTwEcAHLDUInSia7b1ScaByL4Gr2MlmwucO5T
yNwu8zRAKtS43lJcx9Q6/O/n9iU7mB/i6Zxm/qg601OzMpCXeMsgc3F9zy5BX79uFT5JcCR1xtTK
4BkqL4Dp0KfDXISbaHjfTFwiPXHZj+FueMLwPHAH454aI6IsQ3AykBCVTOCU89Ncf5hVsVHa0JfN
iIgQyK8UfIde5Go8qYhE1XV1aFvMf5X3fPYEAIX5NganxZqjs6Lbej9orkY9s8RHisQhtqw05sIQ
2VnORxFlt/Cqu/S/mv9nbfrMaGzQIpn5jOQ5iV6aDiJe5r+hBjk3ls+48mwJxex71eZJMiBK3+qj
tYmC7jlcdaB8wcQ6IDguasGAd/iEkV59isCvJPgPkN2rWm0hzv8kQAD2TNnwiLUJnHXpV0/UVDV1
XoIjiSwozjW8tw66WncyFreXT7ZBjDcT3uqzA322l/pSO0oVcYg+IBSZynxWbIlto75DcCPRXMXF
GOG4jNvyDXy4YO7E/HQw/9DWQBOv8ldna1Br8gv7x0AZRyX4k8Qp+nqc4xwlnPHXtGpW8k5bOZhl
SXb21vLA/jjMbvhSBPOGIkEivOanEzjbURQOokTJEM3WcwpxHuhyLBBSaVLMcxjEU0MtJfgTDAfJ
jpMgpWHa99js3DgqglSfg0mnUtxLHZjzOyeSf8Sg+a4cXhMbvVx1oQ5/BCXv8M4lERZU8Me9emi+
Lbt+C3TpTfJ83YQII/2smp1tqcX0zA5bgJ4hgO6Ow3NoEbSV1yNrqHwI8Uei93FSF3gA1DsTyqOl
O7Kgs5+SxZPAnD27rHGl3q22LNCeOe3s4IXpK2s21a+sR3EMWx50Hk00RRywSBYCakT00fscno5D
FrsuAMUbKMUxG0Txq1wvt2EHBG+z5FY2JhGcW+PPgcGVFDAeZfsfDebXMSjhMUzvOj4VYlyvAWBZ
7jzOjnZkTsFGnvsZLoYSN7VXYjzDRAIzrRMSp0LZkeCJEnXQQOiLNLBUMR4QroGQXV+3VMLXqYLf
0dVkyhSTF05Rrqvw9FkRFO6bgoiXKLsQ4pUmio2eASF2StRHW72RwmrbRI9dQRUAqA0THEzDNU/l
jlfCK2hS2Q4qWyPhw4gl/kEGkmSN4oR45boeFP8W9HfSn9fP5HpRXZU1IYHJysRpnRTdY+O2fkPT
Y34F7TGubfjdOXZQClG8pXWjU7s1AQWrXhE8jJuZqkISliESg4yWwUbDxI+YMuB+gTu229pVcurE
qGWEGCVLKmOMVbznjqq6g/IGOeeRqnVcb5BgQwVf4Qy1Y2sh4tgGnLVAg/jNrXQPoPVy3xkIhxSP
D/tznqbyv0UrGv/6M29RGnbdxyWuVzZpbmlKHoRYrhsL5Qc1wUfErQRpcwlLtIGy0nzw79wawENi
QLv3NW9+NPfqPr4Lj1R0Sd0DwXMofaIBq4vWViQ9FPadHhH4Her/F1wG08MOSunw7zVajgYI/SI1
ILaOsj3BW3S5giqYisaFMlh+yY5GdhMqj1W/aYc7pXyUoO6g1wCYhiGGhhQwVLQ3aWm5qkVRGVGJ
lsgloo9DY0g85ESitW2P5a69iQCBX/P+Gb/vDrB7mNecn50thdslNkGcTO+kmtWtgjJwlJtuWIx3
XbysZ2UhNptaRghYmrFIMV2MK5jZe4eV/pT+zNCdJ06Ue4t/htHgkgXBiyVrmmCUTZePlpSAa5JD
BhToJC+orj07weSpK4D3gLwkPov/h9cWFKy0SjJrdExObglce5iB3T99LcuXBFB5I4984vOo1QSD
jVPZacoSGbHhmuuwWFcnfCHKiVXu5mHQvozADc4bHegznUQUXL6Pf2+taKJNkWVDaY2wk/HW7L8b
ZCJ+2UK+FhBePVNttJGZ+Li2SN2s+TZ0us/Yy/UtpBYRzFBvnClVZx1ND+NXlHZumr5M0v31NS4H
O18fIjxpUlrZyzCjbLekgE4a3bq3qnVqDJsCPM7Xl1K5fV2xP52f2tkDM2oRA20E7A98a9vWW577
m2Grr+Wj89iBbkD/FHK567+XoNVBVrf7C9VWb5p1s0t3oVdRo2GEier8AM5+kJLImqyPc3ZSpKc6
a3eshLLZYnppCpIKkwLPUkYpPH4TazPbyiYMcHRPeqZ6UxGuiB2mPoj//eyD5jwNp8TE9JncQP48
RijkhuDW9zC2606St51id9nogNLJvv1svzeTO29Cr/OKzE2DPKDRJ5eAWUhtv+xL8DntsCxJMuOj
5d2w7dFX+2nPOwRnOmiLsyCPXWRBnNBCfkRlqQXSfEbN5yfFNHQJLP3bzxCckZrI9ljWDR85kD3V
a90yw7AVf6/ADHPK/HxNVUmIyyviJmTbYd0YqmjBO/3JGkZXipvXSCK8LHGlRKxELiVDmi1ahnHi
2rOHITDbo9LcJLn82k+Y0MYozXUT+0N4+veBGoJTMidU+pcGB2o8NAdzx9CNq9wsiFedO3lcs535
+bH0k1VFJTPUjgquqsyKPOliA0y+WuXlpgqhg2nXh5RTIK6pIXipMI/5oBXeDiV7sqUfc0eJNlyS
sjo3xn+AJpJRZlA24PV4/Vd7XLZSue3rA7urbzIAetkW+mFPierVt9Ork3jVrrztfkrfqQ7XH6Lx
r6MUHFJXVWNdSvD9bRDdGys9KG570+PXYl45O/lgb+SNvA+PMVEQIryUCJxI42W24wFRXAK6oDHC
IKJx6BzTZ1m8mWeiL0Adp+CARsVhil1js7PwQYNP1+lAjjJMwblYpeFoaYxEvt8tH+03rp7EOSyS
g7qtS5cjbxxfIVIpYg9FgIQ9GeaAGdLs1NWbOPqp56A0Mx4cRdkt0s/rV57YQREVYchlZKcxLkQ5
vOrj6EuWvLm+AuHFRFBEKEmoUmkNJi/6OrBN2a2n6LEoWneurNswtXZm3xHJ7iX01/klNAVvMgIt
bEv8RWiDbpt2KI3BMPBemqfqs9441G4eb2j41x8KJn/fOlPwL9qArkNhIApyjPvZav22r7xRR3ub
vTmseVTGDnDpZm+Bs6zImtsBFHSdWrh6P5+aZHlb2HhXAI1rgaNqUX6kuX6n2JSXJyza5H8/iyP0
ISozO0HkOcz7JTI2rHsEERURrVCLCO5nYfUw5X2foS941MJ2KyeFP2sl8WBRtiWERFY+9d3U4Jzz
AbI/oBJJf/RV5Cnqo1W+EXZ8CSz5m1HxH3O2b1DyjlVFQlrwqWrma371wLwM6HMlWJ7o6Iq6mYLj
ge6ioSUVbibKUlvb+mkmVOGEOCNxXDy3tdGZJAVPhIYKfawHoJYKmEmUT6gXUURNsN6K1GTGh9SB
8sH2PBvINjPQui5AZ/4rJ/KofdBXtbGvfnTQP0Sw2v8bYqDz0xPBFMkiTbocwiAd/TBbw2qMSZJw
fiJXUiCRmgvz1dMQpthPzp/ToQegrsrJZeBXMvBmhI8NfE/p64vPOq8Cy1N2nPfUmRI3QsRUFH2v
1Ixh1rHSm42qgLIrcVZ2vy31p9jqVtFEcm9TViS4k25pjHoYuRV9lv3KXbIrb7oNSLrc0B3W4Oga
kYZcf1OokF9kTUVwg9eQz8AOK8gFuP3PxPQcj4s6Rx57AMyoJycdiPtoCb4mszU9BVwyOyF89Arl
lGRycP2rqJ0UHAyDIGBWSQvSKfQ820i51dRsYzAqBuau95qZCo5limUMI2Y8ogHr4TLr3qjdF3rv
Durz9e+h0glxFnyuW2Y0BcIzfkoqUsDMzR+mZytyq2D0Zaj5ejAP+f1/MYdP3ANxFDybrCVPImQy
6aE6hAbUlqoTEBxrK+g/wkPtF9CWPdorkzdgGTF594eW799RgKhMZyqyMivVZ168HPSfAAFM4WNt
AennZuAQklfDsX+oXtP5zmY36YSxHOqCEBGkLQRAcq3nTEtQ/GDdYTGe7DkE0PZdGQq/Gik9MuJi
iFPiSdZLkQWO1VOB8d2o340j1QGiVhBcTJTmBmtHvCBhEgVh/5BAkfm6qRJ3QlSjM5xqrroBV6+d
mdvnqdv18c40l30T/7i+EnHJbcGNOEWtR3aHOzFBSD371kjHRn+4vsQfWsNf9ic4kqSWrGgI4R3j
LW+8l2sbhJS2i1cHOFbqxaEOR3AnSovcfVYGDEfVQOIPTsCGkbhQxBLigHif9ItSAeB1UqAT1aX3
obr417dMJd5ucT58HEAbygakXJxVYbzHyD4kk0AivPj9U6q4xnPXrA1jzVE8QOZ79jOopJPMs5t1
l+31fYncc5/cgrDnSNWaqNMUZ8mhSpwatgIO+SUqXBUDKnl1k+XHbJHcTFtcXbpXGyg8RcWuVT5y
sq1HGKxI4xUtahiD5/SvAcMJ8nuvUYDJybWxa47Tsb3VancmozVqUW4RZ7F2oRaKaphYtJcqTx60
zZQlPmBFxLFThiU4llmB9PKgYTyGAWCrGYmf5N+vGxa1gpAHZf0sR1qK616Et1XzrJjEXaf+f8Gd
yGWr5XmL6GtxdK8yTE93MqLI8oee4N/uxBHcyTIXJtMX3lpybWU3gE35wBVwpCB6mu7Dwk2/SXfS
Ot2wHkwc/9G9OIJ70eyhLc0ZnjlHYtckfGTo7r8ckS4Og+dWo0hThasfGfM6rI1Nlc6r60sQuaMu
ToKbUpyNhYQtHL0GHLotvAvz7IPuOmtU5k8Ue+3166PLQh03lWfNtsFdDtVi1Su1Yh3pT7ZG9Xyu
254uC0HG3GZ9aqqw7Q6DGY2ySU2FeJaJQo4u859w5gdKzVmyJEbQ3f6SbvnIb+yPqctV7BDn+84O
WrEk39zFzbMdQ1Es2wbATWj/9Q5kr5WwAn80e9ATyyswjV5LGmES1CrCEZlMUReDrxIBZNKMJ02F
jrBGIcUut2jOPkY4I3NWpTx0Sp6TdsxTDt1tdZutAYf0EkiJI2fCWCDeMwZlC2M7vpM8Ohfj8LP1
hQN00jixp6SAjUALtPqOdkKcrfrX6hYZ4kF+qbfjtpiCREFu4NHZ8EULPVtd8O9sAYuBU+TwviNG
3529kRcb4mZT5yg4+HBQZbDD4wO5gCZrPGvT3pSmx+clwP7kD2i+Let/WR06+zLB75cSsIaS02Sn
Rj0qTrXq0n9D3Keik/X3PRDcfq51ql3ykCjejoGToA8UBcaxeeZ59hQASPSc76KHmoj1Loc7Z8sK
Dt9smMomFeNeHNBQ35UosaGJKO26G5oQmzg8sY9XApTTtVaH/kH3rRnDu0KNTqZBFMCIKyC28TBi
HbWDA7oj2TS8GDojVev8D2lf1hw3riX9V270O2e4guQX0/PAtRaVVNosSy8MS5YJ7vv667+E3NOq
Rtct3HA/drhtFEAgcXBOnkyvLm1o7ieb1mocyfyl7OvnGvJ1PDUfDBTkse/7UQoQvLla8qPuFVGa
nYHH3zIJJ8Nw4JLXSTPUE/b+5MKRD6Ku0yNzzmEZ0RbSGpYrOGuC48xX70xiRSvM1li9WXoDuzik
wDIb9DKIwT/DqCcgd4IRz76jT2bIAYikL1MEL3sW/CYbuLsN88P8Gu+yjyMA7tDg1aFW3aGScBR1
1ogmywFLqZFsHQtMVk8jb+l00HhEdETR9udAJC0UhXYLZqd1u9n41uuVk2UPl5eQ/cxLe4RDkdXq
aVeMOcRxh12pmhu7lIK4sp3eSgVx3Plg4eRjcchhV+ZqFnLB0k1aYMXueG8/pYHt9v4CQ1o3ftP3
YglewWfia3Xpuq7RSDqgZHY1W6tTr6MgCBJ8Jb5EJ6eGUa95AaEo6dvcz16qDk6T2f9wFC4eiZXU
Mm0N262PO2+VlaCYwdpZB0HYIzhQfGWOKnQx8xrIhPcqpO0jh5Y/Ghvlh8yJdQHwij4N+/OT4DGq
1wiMmQEpf7Ql5LLhRXUrgEDRt+HwYVDstFamGknh9kHN13eJ7PvaEJmUiaI4Xpas1zor71bkWKbW
sUL5FpaMXuYrigtJciQ1WVKxgAqk/ipf1Tvqi9Q0BWeYlyrrBjPVmyhFNjFvnSKFlm4/OEuaumM+
f7kMF6JvxsEFnaJ5HBY4OndS7egx2da5iKEg+mYcTLRWORYggLFL33Sy5r3TzNCIBDeHYBC+tpaA
GaWqGvb5Eo1O1LXbUaqCWUhVPP+w/MQ8vrjWjLXWTdbHFTzBZTz3bIibeLPbbFm2rzzYv9QLeTIg
hxPFnOqVXJQo508YMN2ta1i0o395F4hWjwssZkUqIgWuqse1eUinL1Qz3AHS3pcHOZ/XOJkKhw9G
LfUWI+7B7Rok1lD1Gzd+UXpQ6noH4sGjo8APKbu3j8ZRFFyLJsj+/ASaSrNt2m7FBBUIqjKnujZK
3XQW3YiC0JMvk0FiuKQTeyVghrfFN+Pr8kX9Yu+bQ71f3lrpKN3GLij6N9IV2mYvr67gIPPlsqJJ
oIiX4z6xKJRa9XkbK7YoHmR77UJsYXJgoUZrDSkcRNYs/tSu8vLj0zGdKVho7UXB4HkBg5P9wgEH
mSW5KFIM99NBFHZPnavsVcOre5cGzM5AAq0VTmXHyuvf7ef8tr0lKG790x/C19WkIo0aucSjXoea
RbxXH5EUjpOdnl/nsN+jm9xyJOxhi23gyJlflNmtktglr8xC7d4UCy8JPjZfbZMsfUH/DK7BnzrS
BKcVmRr2UBx9ui9fykdRWlAU7PE1traWmq6L8ExkxXaD3KT4AKz+2x2tDdSdi3vkpZNA+ARhyZ8L
W44vrOUJWfuS4H5Kt9MX3Z9R55bf5AAbwBdJhAhuXb6utkbElvIWSDutBfwLx9vcGK+0/MusGv/s
rFocGlmmOk9ShLOqmI968URtWXBS2cm4tGpsqidwR/RxRFMJ3tk/nYUyuGlBt1nsUCv6OtyDxlZk
O6cdkmqLXaDDqfQNZZdJJlS4YXGa3VED3GQbBmJG7ZD0n64ih0axqdlUs3GdFNV7o95UhiJYRVEY
aHEApGkTHlNjBX3h6ACr501qPaT9d52+EUw3Ur5aNvXK8smqH3p4nVvwU5ToQUE2OzFeRmOTo82A
dBvJFh1GwfHn63MQWy+UrMHMM3DNK1W/aWuR6JngwuTrc1qk2x0I1xDwgYsLVjeaAbsi2y3RIFxs
E820L+sV16UqT/BftAJL0d05lcLLV6PgVuYranJjpVMM69AjaY5mPAddpm6kBr2oxnHILAiS6P7l
AUXz4gIdFXQZJZXwfGDdk4pxk0wQRxyf/9kg7EecnPE+H+eVqLiUoP93M0g7s1kd0g6CtRNNhUMS
KG+uJGoxFbLelPpNN+8TEe6K4kKbQ5HEamMpJThmvVdv1yttY0b7VHHHwtHvk215jZT1TvKa12q+
kkone728juf5cp9hBl9uK5o8NyQw/3G7a8G6tZ+62X1I7dv1qYfHdhUQNCW5xGFcMmU62NMtzvo4
eEXjT8I6rMLmegG5+fJbT+JlilN8VabcQQd/vGe97V1QN65xCz1Ppw/zQxqqskOuL6+DYGiDr8vB
VrYYOoYqerj4za7+Xt/HNfwO1O30NnmGC4fz21YNht75BRMeVbZVWzdNomqWzOFsqy1zlJIYOFDl
zjAVQVr8kubd5xC8pEwMzeoR/zoeAOsIPmDYyKJH+/kI6WQIdlmeHEhiKIPWd6xv1c+3ld97rGhL
bwZ4692Yt3CK2dBH0bvmPOXrZFAOQksa5csq0T/ULqrEVb8xrT2WoRi/yOy75c4cyhth2eAsMJwM
zD0ZpSJW7ZSgrZOFoOM2CimY+lUoXbOei3SDCpO4CHP+9X0yKAesJYLQcl5j5pAx+cz1q4889VkL
9QC2ONQBIUZYUGML+LcDeTIkB7OL3tvQYoTLH3vzrB51m0eopTkmhHTSF2Fr1dmA6mQ0Dm7LpTfM
xsSqJskU4snhl5m2aXS8NXT4fxlgmcZesUpuCQK5nopykufp9CfDc0hsJNW6TBWgkFGumcEuiLtD
95IrryT6MsJIUYak7/porV4k7bPa0+lzoj3CBdsRYBHbPZdWnYvtdAO6F1RJmB0I+ZE+GEGyQ0vL
1aA6dNPDak0UUYl2M4dAU6elU9NivC6+qeL3On5oYId9eVJno7bPxf2INk/wYYpIFLUFUA6ZvJ1R
UUdXx+3lIc4X807G4DBItmq1Ha0ogYAEa1lMgwfyMHlXlZfdiBqghWNx0JPOMo1wGNkjlBm2dG7j
jpsIRiZNUIYivDkbw51MjIObuDclald4flqj6Rr9vRWZXqEUXhYlXtHe5oQGgqU8exOfjMhhzWAs
El2YdATrKC+f4ZeOFHAaZI+swKEH2eD01xla80RckvNc65OBOcSxErmo1gQgZ94vbnE9hRAEKHH1
71EnAN16gVQk2gNFzhVsh184cR+6Qye7sx/t2V4UinqEckxRLEWXpdd1V7RRHAVd+7qdB6NZbwSL
LDjnvApNHhV6MuuQDerf5qCH8fMI62f7EN0ofurbnsgIl8HnpUlysNLK+SovPYabqOJaUu3XyeTa
09dMKULBzM64tJzGNB8EyJP1pDraRiMzhSCNHe8stXNNBW1lK2q1uRJYVQGbvCxUNNmbdSGLR7Cq
vFKNqhb23BrgQ0+7eqv6Ceqn8baDELkBtROxNJJgVXnVmjpazKmDJ9yR2qEC9XU5jYIFIl+LsJp1
/qnweTZ4bZoiW2keV8nPC8oMDJRlpm3TPGaPrP149fuw6PdltpdSxzId6+6XNDNOxudgCIppRUEq
TFWyJFcekqvI6n3Ua36lqfNkGA57EvR3RFBuBScjPpTkhkBWMkbOMdV2fbV4l3eq6OtxcAP5/HIy
bQv0Kxr7urxVzNJZoswhvSjMP59POZkW+yknZ6Id9EkxVNyyrGBces3BaEJd2RPY2h/GFKW10YeB
+B5ZUxQgitVTTF9W/OyXdE9PfgYX5axVKsVTiUB9kjeR/d1MMsFN/wFbF3BG43Amp7UpN4r5M07V
AshRg8Fbbftqm/f7KdvH2R51I8vTYW2c73qau1Vxiw2bviC0st6YVoO0jQNV9MQTgLzGhTm6HEt2
yY4PC9ob+A8WLyoaeRQX2RDf8Ocd6+cZ3wsV9sD4BaIuCVHIwEuJmPpKIRKHDTAHxtcC2dzR6bwC
9m4QQXaEowl2Nk8sTDuzJcqAi5QFKPEeXkVMp2ANE7CpCV4MzZN0VP5hBKZzUZE6z6RVW2wuxk+b
XqJtvtfRtpxvUB0Ms6fLZ/d858vnVtY5PIprPYIZGMIiKDfmWyAwgjDqvZU/JPgvUrxTZje/626y
m8gVpeYF8REvQDKsdaTGsoQxp3vVHB2qTzuit9DdHb3IfLg8UdGn5EAKtNS6qSCNBs/zJytP3HiY
fFk6rJmIoiPCKJ3DqLHO5T5TsKK9F99Fty1KvPGuCderEk6dZKvezD/yO+0b0jDvticLDqhomhwy
VUiHSmoO3Khj5gS1k7CuKtiNYyTyBRVFmToHUana5E1Z4YpBkzgrxYZDDzha3eWKma/l7rAzvl/+
huxfvACKOgc+o1kMFVEy3J3D4o7K26JLm5zCqEw7Fuu7KXeC8US5EZ5tqPd9pRAVaKdCIgcqzbBk
SZE/BO/3FYrGSOfN8Zbexvf5QRTDC3CWpyBGSQe+YYfFzbfxZjhY2wKKfelO2AEreLbyvMO6rIlm
Kcj+/Hyvd06xy2+olyBdmV9rfhIMr79Ek/tEHN5xFan0cZgpwgU5TRyDgHUY6ZvLG0W0N3neYalJ
9Wp1HxlZ6HtCQghZyDic4WhkuNFrfYCJjwjNRCvJAQyUMAcq15iWBomSMm68WA5MQ/TeEe0LDlwk
KVlyZHV+cm27MAuZK1oRCMVIBDjCi4J0ymRYtYL9p9xYoRk0j9G23RsHJiinOjXyJ0xFQ9iGqV8+
4AYHKWtUxQka3H+myprOgUTZHqXH227bOmST3cS/JsqKR5Kpa7qpGxY/UaMl0EOCm9dHuhyyb0Fx
MPwcUVURSJ4kuITOph9PR+MmKPdmUtYVlA9bb8gdBposNb8E1VZzUz8WVr/PXbGn43GIWbSGQc0G
ZqJjc2ut0B+sTd9aDafIITA1NOHlY3cOn09G45mVDcnlvMoh1q/g9USMZT/lyl2uIsNhwq0Spdx1
+hVy0+mQXLpqmtXZ6jV4cq7NrT7eyFQKq8oWcAYFq0i4iGxZeymybD09lvlLYtJNmd3p6uBVs3VY
LSpwPDjnaKqeTomLyPo4a4Z50RPsETAH/c6d9+s1k11PbkS3zNmKw+lY7ECevqdoSc1OxfIx6n4H
1ZVsV4Vky4gZTCinhHDstQj/z4Lz6aAcUo5LMjUNc1yTNubgKNBfXjdjDdVRhi4gn/jprX53eWee
zUufjsnhZk/bLpMKiR61G+0NTpxefjXljuL19/CTea4mZ2zR5T1t9T06QA797PwH7tznUvOnv4GL
zZTFllsqI7WaokZZ3Uag2zDi/fwobpMQnUQOZ8xZIbVW4Lt2a+UUWuuuSeFks31VwnTR0LQNupm8
y0t8Nlg6nR6HNWsLjhOIoDAshNmDvGPfNQ3KYN6Yj+U3KSSbOjSfhZvp3IV4MipP2ywGrZMNpmYO
jb16O4TzJr+XU0/3jNBEn0G3NVyo7nvEX54asW6AABl4MqdG5IrolZUc669rYIWl5iToubGOA/b1
LnlYd6xRC9Y89F0UC58ttp5OnAOlZk1mozHtn7sJSoLp1+FQPOrbaCMdjF0E0Vd1b9V++yhi4559
g5+OzAHURK02TSfs48kdPQk5ABgNfBS0NJ/uhBAlWmIOouRqbdvGIHglbplWIP06gTqH8iREGLwS
Ge0Fgu165+aPomjkXAh0Ok0OpjLSRvlAcYaW+Os6Xyu09KDluJNEhWXROBw0tYaFju3RQF9huZvJ
Y6Oq11R/GCuRM+q5APV0Phz8QFM2nkx2VaYL9Wr9tTXLzaBtLqOAAHh4gqc9FCZcleANZuipP866
azWRq5evs9kGuUGc0ZaeL48ouk5MDnfMdR6WzjbYQShgYZp70XZErS9Hpy7SgshbCIX8BSvJszk1
ZUo08LVYhqbddmERlk9d6ixoyMTLd4uEnJ8f2tTXS0EcIpoqz9rspqRVKMHJm5H+ZFTWZPD0Y4Jn
DSMHoH5tG66osCnCdZ63GWuaXicxBl1vyE4+ZC/ZY3xYvk8BCqkh7Jjvlo25FealGIjwb/2T3crT
NiMp6om9At5YG6qEZymUySXXhCjG4imPiC9FuWXhPDmgqYsIDYUW+Qlrtf7RHFeF8619p90yrx1W
NnsiqSsqVQvOP8/lXOVekY0eM606JYyrmwGZqb5snUEnotBSNBQHNYuB7LkZwyqm+NFXiLwMbKLE
p/ftxnyxbuYv6R5pY08EPKKrildQ6dvVhLoO4memKmTvlaeics3CUSeHtdxGTurIeyhAQXw6qYWF
efbZLm0kLhSikjWUTY/B4YdoVGvQTtk/wzye5GlZXbIkBlbVrh4WNfObFQ/keoYqTeUYfQVGtyao
7nyQjS5M6m/8zcgYVDPGpKbxLm+n/aKbV3JUwwVhcca68LRYg6BxvqFWJ4ikzxbQTg4mz+usF1IY
CTGTo31PflC09geRZ4I1nm7gT7ytNyyIt4I6jFzt4TLSC3YvL6til3pa0FSD21BzV/fmwcgNB4ke
N+rKr5dHEgEtT/gk/TBUkY2osg+icDmkgWY6s+nE2xRcQqbJ0+peLyqgi15jNodA2dQXbU8wKt3m
oyP7Qzhu0icd0mKBHZY74CyIhIGIdia4sm0uzlGaci2rCaMWBvIr5ovBZKrTL9rwqCQ/uu5XOoVO
9w+HQZYCZ5ymhV8BxL4cpaFuX8XOmHy5/AUFp55nhNJBXUtiAFTN/r5dX2lmupcHEISlPOdzgcuy
3vV4xJL10JKbZShcab6NIPQjlEAWZQT+RunsIEYidYg3ph06PF1IB3nqsfdJoG5Eib/L62bzFM7R
Usq26hBtr8uXTqsCFebLlxdOsMttXlkFnaprvlAM8VOVEzfQrdk7ks9qB6s/X5d+Gc6TIxj1MnjY
vMBKTee6l2V8L2a+xLhGUuzY1+X9ogQj4icNac2EOou2yXrR0JdDGZtXXZEGTaFyi4QObF1DZjZV
hMYd8AMfMAvyR1EJ6PyLWFdMW9ctXVW58zyRutJMywbDgbw2WborRjtcozqwK8WvKaoJ1YtkKr8W
hX+Oyh3rXpnluFLU5JhYIBpaSxt0muQ0o+7MmeQYYMgg514XsCqUDKeG+JyTTFnmtOVblxHRFju/
4p8/hnvqNPFayhMlP0kecBSskYXoHSO0vqpe+h/o6v+b2PFzQC7IsKWuzzKCNe9ZXnfcNqHk5vvs
oB9Ht/1CcB1qRyt2hJGVaKLc26c1h+ano9SI7IPiNaGd3DD3HvYcIOWWHkT0lX9zev+cKc8M6jOt
KyUTS8u805i2tqH40fd2ozvR4BiHalsF9jYtBFHHebT9HJVL89KxgUJji1HLwVWIP69eWdl7k25T
dRSIZwmOD08Q0iOrhBUENJIklmiYcq95rOdx2xW3CjKGswQD9/KbAJzUszHq5/TYZz5Jw5a2CUqQ
AWMwq1B3ha7scKOYUuEP1o9We6DDPcV7RM2jB+jEOnG5PgrGP5+Z/ByfCzxyQvSpImaM5pZvsMdx
Mjvf1RpBkdWkt7bVfqWzFaS9ejVW47Wk6ZIv+AHn0fnzB3CYRaa0KpcI5weWi9vGZ05bHaT72JmN
wwFmsZVXhqLU0od0wd+j6M9ROcxq65rCOHMBcQnKfK3RraiLtAigF7QQy+BJU6VDr6++HHKpuSvz
IfbQwfhWS3BmLKQ4defZth/q3lhfiqFvA6WHvjwpIJVRN5DeQTtyXOVIgjxO8Xqoa32Gk4vlajOy
6g3RNyVRDqrd/ljhwlgaw0ui59+MvH9nmR9jctOKfOkb+2quk/eqRLSbruVGV0biTDW5JVKvOenS
aM6I2kpXgv9DCk+X9Os4ebITyy9Tw8fPcCiNHNuSfMh+uQmV3Rwa5+VY77tVQ890rYYdgUhhVsGd
xJIED6N/80z5XGAOhxVqjWvbQ9VMXzaKGaVOHaferO1oFW9Ww94UlXoVjdFGM79c3lAf9fFLn5YD
5AxaS/JiLskxs/FFZdpc5XVleJP8NTV+6Nl9skROG+1U0Cq7KD6MTXOvmHcWzfxByZ2eXtO28SwJ
Ld7URoPujcyYrEMcjnHi5+UI0yQ9acJJyb2prJ2Glq4dL25SpY7eQkIZ1gm1Oup+DMsgp9CRb4OS
UKPMQWkgTjTR7Zt971MVNtOzKy9PcXnIEzucohVx/oQXI8i5iSJD4jvxjdH8pYBER3RgasS2NZ5Z
KtfEUpLZhnISJpKM4ASrBWQps9qGGix4Psq7oql4CnRXfaN/jftNKSnuIKeVe/krnW2cUj5/CH+Z
yOU4W9MMwSo9nL3OkXfgCDMKUu6ZEHpwGeEUtwuqo2jPxqE5sj4NMO5E6MPQ5W+b5eRn8LcLBf9J
Zs5O6TbaFf5YOkzDSr5RQkZ4jdBvH1S+iI9+lid0Onl2KZyAvmokMCQ2OoSFX0cvuyNI5xklUtsS
5m2Eb/VT4zGKSZl5zQ29Fab1zl6pJ5Pm7pwcBjxkIVj7dFurDlrFXG3fwhQMSTa/SJwpcRATe+N7
/iiq2YiWm7ttDC2f7TzCcuMmb1c4WNsbQxX5uZ2v+J3Mj7tS2oHmVcmcRoz78WfbzQFq1jSAAMuN
6a6vrIIAufeAvCY30rZ71QVMLNH6cpdLFPVDnyUYP5o3wwQtX+0mNtH6W/sisuj56PNkqhzM9lK1
2FGET8k6jPLn+T7x4XeCnIwGt5oRwm+tW7rNk+DwiibIQaytpioatzHBdEug7+j32DFwnYbuVX/P
pARGV/9K7qur2e+O+s2KzsMimJ6qV/U6cpeNaFOdtTM7PU5cKGwqRT5n6GpGUt4Kq6fWK7d1gPZD
AwiPJONR9+QAXSw41xuIRTMSl/3x5IRHEhQgtNSLNCGyCHY6z1Y10mke5qlPjiqMmQjdoj3CUZL3
yx/ibOz0+fV5kuqYRFU0MBBNit3YkW8NeS8mFXeYLcg6imbDAVZrJsNICSuIVW9LJ3vyUvo1TCEu
T+esP/XJh+QZqTaFrjOzFQf1TQl0WM/3G/Am3ehW9rX9ckBXVXZLb9pXtsFlr96t7+3s01vt2X4W
EoDPvq9O1paDKtNCD4SeSTFeO7M3WR7rZh3Rnrh47bX9Tn0RKp99fJyMx4GWNvQErDiV6eUlm2xn
+4xnDNMn//IaixCD56jGRbrO8hLFxwUyXmPbhaM8h5quu2YmHaRqfZyrdZMiUsW1j7C1zDaqDWEi
KI09S5Z6lVrFTswgEG1kDsYqZCL7GA4YR9InXg7h0cbUjqs2wHVAVNtl2HThxue5q9rYmdFQ4cwU
drezrV1voTfZgiEzJjZletCVayBYcnY6Lg3J4VOXk2ROCW49VtAi2Nbspk+uGNFs2v9SK/bJIeKZ
q0ZmDSq1e7AR71cUXYYQrRKpy9ISvVMSPKsQ/rp1aD83wuhS8Bl56uqQ6pNdTrgXWIstMgRBb4Sq
7iWh+jAF0Q102n348bapJ9ueYI0Fx5Vns8akl2isfKxxuWXUqdjvN0XI0ufDTRmqd4LxRFPlYiiI
WxbNTDFeYqNtcdAdutROOYKmH2e+WjVBp6bXpjI64/ijMkO5uW+yB9J+aTJ4EUWiurQAPHjSa9Mh
jIfHCgMPGFVvyHYCuyjfiVqMBfc+75c3RcOYTfkK2YjxqaFPHRmvpl5xFvmNqoNIW/ZsZuITEA32
BU6C5LXVUq2pMZgeFndDKPkZTgwYqGHsieqw59PsOtwxUdHWTFPmwFdFsrKQdTS9ScjETHHroZfZ
JwnK3JF5bPIrSwrmNL6Rs9Ixo/n18l5Sz+PD5+jcTMs0QXPNkNFjPVrbVlH8oQlsZae313WmX0U0
cfJGth3VVF9R5QuaJQtjUvojMqwjHGfMenGzHL4HKRqu1fihW9eHQkp8yWqCy7/0PP/nZJ04nNYl
E/RmJrH6072TutVjAbUA1tAOrSrRmT6/3T7XhQszVXtVJ7v72AH9lg5O8VI9kqO6XXfoFUS7XrqT
jvYzfRRRBoXT5AA7rgxdbtKFJZEXEI9Kr3iJvDcTF3L+Iiq7nCcGf64pry6RW4u0NnXPLLd+ys03
SH/p29GttqUPaazt5W8oWNSPo3ByrPpYWmuSpfTYappXVK9xMzjxMgZlnW+UqhbxDs6f4j+/4cdS
nwxnz3NtFgThBmOMsXM8bqAQ3TzA33hzeWLCheQgWa/oimQmGmD6N3XXbssgeVQf4i1ruIYqyGMj
GE+0kFyAOLeJMekJ+25QNSmSxB/q0ovLwYEmvZebouS0aFN+pOdPVhJGk2qp50kCWQMTzy2Qg5+Q
y/tIkML+RnC/iSbHQZJVJ2qejdBzUYcFdY1xN6qhkk+39rRfVRHSiwZjf34ysypKhnZCWvXYSwTZ
SwK7yaROrqUV3TYTmkTWPW3avSo/6PO3OP6idOSaSvJd21lhl3YwK0ZCNC4bkebC+Ujxc+ty8BOP
DaRcC4CdMj/F+R5+3JtFPyrQCFVjCPShfn15A7MN8/cw8XM8DnWGrBjiRanoMYngCt/G7ip8YZ1n
N3yCDa8jYdn2OBQTNm0f6Lv5Ktk34LBFV4afPKQbtXfs7a80xygnI3IZNomUctsxreLJlPy6qH2Y
XbitIQtO47951/y5eh+X7OkmWvMhgzEU/ejmqO6yTQIvJXTnMoFQRkyRH8grvU0FD2PBN/tIc56M
mqh191OFrCpAUIvf0tEKL+8KdtIu7IoPocuTEXL04sSGnKG6mv+QwDQeTYQiqROZz5fHEeELXzzW
ZJsaqYbtzjQrFK9E5w/L5Jhh6VMYIwimJRyOQxh0UGSxJOFiyLf1Q/mc+MyuyQ5bSNWgy0hE8WNn
59IqchBD11pB7/IAPNMXD6XxsEh0SFRs7DHbVAq6nMzEKSddUI3+CIgvDctBCHJAOjFU+DyVxpuV
vPUt3gn5VVW1jtRmoR5dF3FxPcx+PT3Yxra3D+tya5T7Kr2viPpotKFWzk6WjLCRsnaJ2TomLADX
FNyBwXYGULCSdvRaNXVs5VZfYhc2uo6GlFw3vLYpalpG5USS5XaTFtpyFMqpmrsGHb0kyd1x6u6X
CbSEMnYlEMbiuvbXHrmHvkG/eX9UE/N+hKBzl6Wu1vSQvRh8uesF+QgWWV9aIQ70JGiDSHqO2Lft
k10dZf5k0Ku+nQSxJPu+F4bhyw3VPOUtSdl9Jm+yFsaCCoUFknW9zvu0Wp3LR+njiX1pNA7zzHQc
k5EwJB9ztx7XO0LiuyVbQqqjuFHqaAcu8tWnw/owZv0bWncfinJ+sLNmp8tkE8t7M4k2kYYukVR9
GcrerzsIxzUL+s5TyEZOKF8tyN3fNwZCRfm5oMW21WInShCwttNm1K5od2i0LVmDPN0vykOlNU6W
b2UC7qWBR2lbYFMcbZo9NPLqE7nclfL4rNTH2Ug9PGwFV5soNuNL66WW/+EGQeJ1N2TtCxTr3a6P
IYENl7IZBiV1sZGT+FAVdy3tXXij+q0mC0BHgKUaFyEmxWiqaI2hsL8DW3Gp7ux83E49QbJ4Fmy4
f1OE+PM+0tjNcYrb9ph0o457L90aQX2fON1th1KwBx1iyDcwUUBjV/rt7OCE5zP6+5ObrnNFaUzR
vucetjQ14RrDDP80K38mWbEbJPSJRHkgFb2DfImg8nGeI/J522scqne9Zkh131CE+x/dXU7iFGhB
d0a3/waZYWcDKpCIMH5W6/kkxNA4cFcr3dJaDVdJ743eYLvWriPO4COnB3GICiWtQ/ldR3dADc9D
6C+RwR3xRBhdowrh5w2dRsFuFy06h/pDNA6qOuH5mNNXU4HOE55YdU8dCqXSoRPpEgl3Ggehjb6u
c9Raw03C1IazpX6dM1R2I2JUOMrwI0EjGAVxwFy1R/hubOMGlizlCl+pXvPNYvqqt4YTTfirBrqy
E8ldm4I4avlCm5fLwChYGL4oMupT3IEMgNwzln7Kc6cc7saBOGAobKRI5Pdwnq/8uRn58sgk2bBU
y3H79sHkJ8iEznv9SL30JnNbeNr2cIZENgmtlaJP8rHNL1wAvJBHoemlgb4XdviTjfnU3CpPY+SR
cVNTZ30C/1CfHO1pOswbaxtdreESLBDJrO5p5g0Jsv5DCSKJM0Eq8Gh4ami5seSSuxxMK8FWVUSf
hIPEuoOp8GjgwKohQSUe0QX62Kyj6fe+GaKvDkakGfzG5uPlnSC6EHgFkGVJOslmjul28s2yn8Gx
mKrXUaqvjRR4mPbImJJNhRkX1Tax9h0ttx+/4L/f5v8Xv1fHn1+j+9//wX+/VfXSJjHsof76n/97
SN5Aaa1+9P/D/tqf/xv3f93U7+V9376/94dvNf9//uUv4t//Y3zvW//tL//hl30Ct8PhvV3u3rsh
7z8GwS9l/+d/+of/ev/4Vx6W+v33394qXPzsX4uTqvztjz/afv/9N/ao++/Tf/6PP7v+VuCvOe9t
MXz/xv+F929d//tvEtH/i+iMG6JZukng2okLY3r/vz+yLFO3FIKGZ0ODp+dv/yqrtqe//6ap/6VB
r5uYhqxblgoi92//gnTMH3+kor3etHTLUNBrj3fZ//20v3yjz2/2r3IojlVS9t3vv5G/blfDQLs+
PLgIUSyNKAidWSr15FZthkIi9QzG1axkWwoVtNoanClijWYUXSXebNypJoGT23IdW9lGKeA7NRtO
v+JtQZVDamZhJUE5afkCA2F4AjRuOdsuzWy36LtN1Flg/ki7OoY3h/Zd719sE8S/ZthYNH6qs/Zx
GMogahAw0HSjtLJbTq6ZwiykXr2eJK4EBniMzUt7+hTrnQc9H2+FqhlNCwRnuSMRLUxn7Srbppq9
aclUOBaBilyyxI6B0idQN33QZONrZI93K6XhlCDvbfd7YoRapjl9wQAC3ctTK4hX/hoa/X1hORyw
ZDKSAt4nAZhsuxqtwhM56gMa+RojONluf3zT02/IAp9PbPz7SFxgVDd1xhjZbWCrR0l9HhVBOumj
gvnXASzLlomiKKZOsCG5ARpTKlF8mdrAig+JnLqFdb9mQaZELtGdTH6I1coF9DhWk/1/5r5jO3Jk
S/JX5gfwjku4YwsRikERQZGZ3OAkmSS01vj6tmDVTJEgm9HVqzmVVZss0gGHi3vt2jW7KsMLXmSr
hJluHF+3unHqNvM4SqN1Gu4aQ+LQ/oFGY5fQhxELJyx8u2l9O8DPx2jwOf2utpr2lkSVvw1sxQ/G
ROyuAH2szW1/KrypLLwTTNWJACFtbs9GsoEfhM2hv55HF7w5e6Z/nmFMAGUW9ojFFVvKMRJqKr8c
+npVmwGeOFqPz3FAHKv70RX9JqG500IeW414RzQLY1JS5q98PN73H/rzkvr4GKe9/G6vZsQEjzTA
d4gt3wYbDRR7y6aqt6X8dx56pzX1cahFxFWUorfCYMSxABNoRonty9juybk3WhC3/u84pqCWicPO
XPZIANktoQWPmW3YXVjKbUx8O4XJqZGVayP8UVt7k85OK3Y16Y6zcVUUvdfMP5iFRk2BuUYEWvie
7z/5fXMm6fyIcHx+tEXOKZpu7Ju4q1dEwblwVG4SNnbSETuvAi9oqnVvGp7RB8f/zUf+Z0YWB7Jl
jJNf9vjIkABxZVHAUiB2mrJfpf6/k977/IaLIyqXUVRCu6teTWNuNzUIc9mZ+PTrjfPPyyxOjrCr
CUijGGGYHmt115yraX69IywtJcbg1rKkaRKuy1jhkO3odTs9dwqrI5C25T9//1FOWd2nE5BzaVmS
m7hzF9shUq0FrySMU6VoDO7XZfdA5tvvxxBvmlufRoHrroLrqKb8LbR8t78bGRBCMqw4YOQ44YZV
OeGmi/SWzcRtE+Lm2rf1PNtAnFeRedGgjxf62xEOyYcxyHCGqldQIeFw0Nm6hlVEZ4z3fds1thkB
BoSCc2RraKwmfr8xUrnPxvs4IRuR5quQJk4ehtdGCgnALvHSUq5J+SdohxVBF0ZnzVeteibVH0Pg
51WJ1n3IUoRXvU5tDfVk2Q6OAHNt9gz+pxH3tHDmettKgI8CpMvZ2vY5nl9hd1fYNYYFT558Fcz+
asggAzaXWx/4RUiU60etW88PlUF3vI83Kek27bAuS+IVTXrF8hfQeWjxFNXqVYr+wZQz5IfHY6vW
LbsaovHQpeo17iw3NFAho7Xnx+Q27DFxcXjRYuKaUF3MRQ25bPgBAfVDodrTpXLN4aZOA9sYHutE
2oaAyfsg10UJV8MscZLgilXgEEnrJmuTq6Rh+6T60yGEmDfq0FbPybz2cTeeXmHI5cqnsz0Zx674
nZvPwfzYiR91Yu2q4reMMvAYU9uc0FsyWtBMnd25RIV8iL3WsrxpNFdDE1/Oo77oRrYewntovKyq
pNiZ1ppl2iZd5ZA5voynYcXaYn9aLkb0p4pw7+pkrRkcyUviatyZHW6KbJIuKrD7KWR/dDeuhPZv
hzFInYioBphFsueMXRZCmDakOK94P9yW1bDpVLMeq1s/RPf/dJGxxi0r1OTY4DBiXmRowREGfFbM
DcnQB3a6HiJ8bTh6qUI6HIlz54PpRdCw1D7BtMmd0J4oQNOp/oz4n6IsR8PS5Oqn1gKjPkA+adEt
mou3KrgosMvkqSMl/s15jOAMHkPJVR4gDm0vBfkrIkihiWJ0G4XmgTopHRYFdlZyLysyF/rJd1l/
3cjBRRxiTY3bIOxruycWgixT2xa7KrrVQG6IQPpYGU7chMcigxAqF+6Inl+D9z/jQOD2E3YxYpcl
mVt0gV0H+YrF8LTrLJzH7NIC9FulbCWL9KpW4ndCYvQewJzDLK6KeTjCnW6fIZQl4pn6wU5JaSsE
oW333AnLzvL6gRsQWVD3PdoLihDdsMVTO70MInRICdLnGG8gLYFAaHKMurnlpPCCDo0HVu2GN11U
2038h/rC5i3uQ/AcgMGPqnUQOK3FYGIeyjU1EUlb0dVoGA5NCptNjjlPbkwNLw3nPdwoNzVrL7Kq
cEJWXo5B/ljitwFw8XRxXTADT2DHFBK+QXtdJA3mYfA0PCVNs19FRuhO8UMqkTtU2aYzMixIuUrK
R38qb/wOKiamWBUDOH5B6bRtfKn17cAKzyfSMYha96NvT5J5jQFVMgST6CEwA1iHZfDjHjonmvg2
CWCRXeer1DQcSfwHLuqNGZuuxuqfrcnOQy+bIk9U496a1HVqwFazILZEaQx+pFiWWbO1FNyApmwz
Q76xTmfn9IaJbm/NZlz37LEfAi/Ob2VqJ/g45XDVFDkooNE2zLNHXRuHqK13Y+Pv2USdOBjWo7E3
TOYAO7ab+TFmiQuPHlviuG6n2uvRcoI91pYF+lgih5blSmTQQwJKWDdiw/1uO0YWtnC/Ep3l9U0A
VM3yNAGLW7kc1jGDCdTAYM6UxZvAcOdg2HMNbUgh1n6iLsI6+GHhgDKSdp+xVzJadkMg+NxdTH3o
GGZlT8FeRsFBsf6KV4+SBce6G7d9f1nqxuWT5RlJak8sX9UAjUi+zVlpF2my5jjuhni8MuL4oYbO
ZUzDi9rsr6nKoO+ZbDrJHF9GHozVt1FzWwf95vtbcIExIShBUqvwxyRSoxFNn67895cgzv8s7gqE
DHO5ixmyAPSSSlY6hbZswiAqlyMlZOh9mSDl2iWuSUA+1uFF0pPLEbFSrfsbI3yoY/PMo30KCBdP
tgi/VaLzFAFZvTIz7fLavyb+ZDNUhWTzkOJbWk22atvU/X5CPoUei1EXoQfvYmAWTVmvDMgWW+Kh
7eK1YOm5YPcU632IPU7DUGHiYGbatN60bd9NO6TLqCYswcsp2IN15kYaiLa79qYjtVfARawYLY8O
w/UpAIhD6OkysL7n7qKv9M8AnyLlXslgOjAljuouWFs60Mt7y9EJNnbsoymmE/Dq40gaW1sgrSgC
5VbkjwwBJ0xg2KFH69hGdy3lNhpqnKSBTxP1YHSBlLDXAyr4KLUlNilg/ip+lr7HBaKToAFPRNiM
4QNwjhas6arm7Y1QKO3ylygJbkKjuTntOZP2DzLIfqL925Uz6qSN5aVWdun3+coKYLRpUk/DUagp
2WMezOjdOaK4ktljPa6yab5tDOKGfbdBd93DNJg/0zY4zkhNCKvXBmNOimysVPHrWCFg6rQbZBUa
8hO3ORkP4iLhaFKaQu58vz4WwN/fG+afL7dkIOAI9OuJpKdleUVwJob1rTBWJxhHz3rfY47nh24H
mHyNs9e3zkTGn/AjyoBvncAoWOoI/GexXSvQaGqB0Yti3UTdqtyGV1Em9y14O28v+q/wxbsiw58l
ZPgBavyfQZDrl+KE3jXLX/X/Ifp4Kq3+9+jjbZEWWZH/n22T/s7/NO9RyNMP/oVCUkX+Qy0GnMIk
9D0GSaX8j6RMEInkSRJ1UkH6G4I05H8IPi0Sc/wVYEpyomL8jUEaFPgkgT0U/kYygIdYlP8ChFxS
TSQI78xkSHwYA+qp3goy7w6fumulr8xM3cqqd6AIBe2VHvG779Z8ROyBrkvzmDUIxVjiSGuwE37f
JjueAbUOfBCEz1nGLVk9fz0Q1xpHHmBZ/Ym6QSGOUgyJuv3bTcWmswtPRWWnEFaIN/GjHOzSOHMG
LxkcAF0osCWqmAm9ASnUYi/FnYimujJQhTZLO+1QepbxupLQUbTCVTlkXmM9jpGPLEHbHVHbsei8
d2vnCyhxyds9PQKyTw1AWJkngBnf/P3tm5bDlNaak9tGxoZTiKK0FeGwiJYdbMgy/xFcCfiLch1v
kYFAv90vrweOXt3vn2NZgpOCSQoHMpCHGRatIIvnqIYq5dwvk9s80+ldlOrIi9NhQFyTO0ZmmRsG
mhB6q5F/kaR4aObxpa1w9w4jwj8WWdUKuIDAFVQGK6h89S5PyyerIIabzhHihrK91vN0jpt5uov/
uUTNv55aAubHhtBULlnPiQ4mFYdJgmUz/mROj66p/LZYw6MGdrSjZ+yyFVpQ7GlzDqH8GJp8HngR
NNE5zhhJMDC0C3b5Cl4m6O5s1+eotW+yQJ9e8HSQECyR0zr5uDxgIWpOTVYlt2OIUnA0SWiWyclT
Bk3sLqkA5faitseBZ26gxI9EGIVXJuwKekMtesHNfE+bHCacEAN0RDv4DvElaBpgSXmFOUybtCjC
rVn63EOz0C2r2tfBKJ+DBB1mYVCizOzXhVOObIUm8dvSbDdlVd81Q18A7wiZ24zZNdjdAETrGFmr
BaplQWmyoqFo3TAkdK2r4QbYC3Ui8FaQXtVbFRN+ySbilJ11i7z7EPvt1axLl8zZQxKExI4buZNz
O26MrModTrJrVarOqSpxtOAIhtMovwzLedeUmJPulBqAf24XffjLDK1d2OneCUKk7NjxsT13g28P
FtgjU4fOkSy66xQHbNCXLbqEkRWBT/zTMEhudyapN4Pgr+GQ3CnMh1PksnG7AA3qSZDm66mjfBvG
bex1vnk9q6DZjE3or3Cg3bf+3Jw5Gz6tMYUeZ644SlJQHFdLHSe8ajHFJOYHsT4p9Z0MyMJNvT7H
Y1tAwljLp3HQDaYZZFcIbHs+rrGR9lBvCDg7gHwAssNkmzuQnPEZXPnj1H+Cz1tty+OpceHkS2Rs
/62y9NsToNLBOOUK1+JylZNC5HzALjiggyH39NDeh7OlL5QoeGEHfTbt0BE/rAt43tpT1iOaJV2C
ZDAzPMsfzEcKdOXn9wfiR6ATk6JNXOCMcIRYmlvmYlImmH1j2kJxbFNip77haLIaEyBo+eFfD8Sg
I8S0QrlH66UvQDNlbMoQLhyzVGyiILvOafo7pigd6+D1Xw6FVAMBhiDom0diu2SZBLSlvhRVfBvN
BqyKgLJEw6oSgd0iGf1+KNyjn49mLCghpSXwj8kXdyvnwVT1Vmkc5dRASg5S5SAOQrgXpPO7OkaF
KY6LHVQDV5nZ31pmensy4rlUqfBEA22dqsKxFRDerhWBiFghgmOVUI927UvEEfwO+hBW5i1rg2vd
No9RnF/LyH81zGIvmvA+yZKXWYVPlYRWH4Df6zxBb3xrXIeR8Tp1yPS7NnPknNu0Lf11JpNjM3Ev
MJq1mOWF1ceFN6rcX4F29zL4KP3E+HUAxtLCA1CkIVQnn4SPo2WEvoqfQhQwUeFDDFEOW2oUDvog
n5wgMdaxRohVNGgnTuaTD3S+qRqjd7ravNdR/Sdty6vSKnMHB8kERhuBlUiY3bWj8Yj0Fh7S+nYK
85e6qB+BAl/OQeQ0ydbo/dsxLSh8kRKgkfnvWcWrKs/X8E2C1sAgQc8jicv89BIoyiuV9V3pV3ig
mew1rSx7aNpfIMhvg6xVds6hThBOG27WszeU9NdcBAAdu3pfsnZfDIBOfDYxm6BIZAOLLPDtzEfN
1e9KT2hNzv1qzVtYpVLxQ+cdt410eAo0NEXHWryqlv1BvfuiZPlWlUZzJl3HEbFcaYpYiOEQACCM
O9XUP55fRimSSSutD8WMe6kvx3ndJoPa14bZuzrtw5WOgc7iRydQRitQxMUYrWLBgn0ftKELVLTx
QmmAcJSZ7KHoxmIDpAEKAkMVXQ5+zfeqrzrH6LtmxYhOYWZhttaNjlAOyKNynpzY9DMoqbXBfsqN
yiVmfqWmulxXfcJ3BtDF0e1DPTxNuA6PGbSADmwIk9Y1EtpfjlFVb8kYWJ7M+sBLWxSGRj/R12Tq
0n0rY7mLZla+TELMnV0ZXF0L0lcPZsqB3rdSeqpou+thVM+Slr/VMKBsC3LADpKr2puMTKGhozm0
ov2RZ1m1bhKSehEPonU6DlCXtrrSaYyqX1FikLUC2c4Gar03xNg9+SS6QCUQmHIxtG6WFPAIxrLd
8iHrnKGdM0+w+h62GNd+C52AbIiBWkdi9AiBh3GC3GMdNop5yjRcS3e+64cEWul46lU5q59WVYuV
VAZa2nn1W8CFYhXj6l5HY5fvjbo2XVWNu3AK5kPeWNDXKZJynaOxydFDanjIbuLdFFqwqdEgzM2C
PiIzn1yWlKjRRBQmtEbYX9Lq0BiTtYppm6NCUdR30NyGLMaMsk0diNnrJ8rAJzQTZxL0JTPawosk
jxwfH80baC/cNBqC3ZSL0bXASttbwu9XhPjWLdAiXM9dZtltEWUHg4VPA+RXUEHi3S7Lsv6QGIBm
vj9dP1b5TpcTckp9ygNAcSF/1bXepW+mRFgYJ6E69pEo7akKr/2I3v77MTgD75DjVmLCWkSe+aRj
ChUa82iUOFKmkh6RP8kz18RXL/J+kAXWVgVpllQtks1+gvfxJLPffnr2KvpyEKR3Aup1lH1qjQTv
mOkgk+ax1GtZu3QPRg06ekukd9xBswBIDM6wOdf7dzp1PkTu+EZcorRoWpIhz19Us/tsRhU/7syj
aeE2AEs2awc7Q6Hr+8/0OXHDOMgMGMAEwuACsvhOMFe39Gy05pEbI7OZZYIVW4EZ5L9pALEfxERs
bCm6iZJGXEPUI/L4mHmBVPsmQioQFpCoatNLqx3vqRwCBMzCsHWfANXPJmXTYP79/SN/NTPvn3jx
0WGXGBtxXZnHgVxOmtqi+DUivf9+kE+5/WmPmApwNrYLMsTlrVDwRIwFDTAKzN4mj7uwBruOwFPk
Xv54tnPvc7j4cbRFPqjyeQxBAjeP8jq7in81toIqZOy0F8/BXfsbPE0CNNKOD+cG/jyXJsUagyw5
VhPQk8UqG1kagwajxdHIjS2y+g2Z0z9JmTx/P5ufUhFEw8CKwJ0jyBPeOHXvUQpoyMUDQ8XlyALq
u9qsL+soS+1sNnd5S54rBnfYRqTOBPz4+5G/ekHgM1QDMkMUvkyCija2hrbCC+by1RpefP9aonL1
/RifD4jT21kmIwSUA9DyPgYQSRNK3JQYQ0TUySCQ1s7nmB+fgIq3CfxnCPZxiLQj8zy0GKJPejuq
JpsPN/EMk2sUCCkqg4Q9ff9OX8/bPwMu8JxQ8G4aI1McURNcNTEu8A6dZPrw/SgLLPyvNOn91J2m
9t1NlFYRrggkHUjM7fBu+p0d/Bt9Nx8QaunneBPu/OLMgljUq/4eUikEfNjfQK1Ob/5uyIoPvZnq
UB67POr34dSxjWhHCLDSsXF9NneeH07PujI7O+mNac+SWG9VMvh3dc0KG+p1V2BnIMYp2U9Sx2Bx
k9UUJecaRr76ALii35IfgjrhIoHU0vf9plLiyAVSVUHtkKFw5Y9n1u6n4Be70WIUebslccHJxTDY
dU2QjhM/NiXfc3Qq2lGjnzKFgn450QM3huP3n/yLlSyI5oCP3+iJS4UbYkRNYAYtP/p9CnE6DnGg
yQe3E1xPFEK7FQLbya6TIT/z3b/YpB/GXaw04ZcMyVDFj5FUVwlYgHzKz5xyS8m/U9L/YYzF0jLT
1E+o7PhRoKN9WyFfRFEsfETiDPaKNPt1UdHIjqR+BLIfbMosO9Nut+w++fsJTNM6HbRSL7GYDguZ
1lmO2X3MZoegi/GkAxKtY6Ay180++1Os0nXw4/tPuvTRXI66bOBnpZBJjGbhI+vBVAh0o20UJvKH
iFY/G1w99jDyzI57Y3R4oOETY9VyA5l/dWeVzWVs8RfeQLRdTjqyRwH5u7hsdn0XbE0xnVnvn3GF
t2/0/2ZoGVclLBtGrTOOe713iZffcXfemK7vJhfVSwblMLU+YVU1QHM0JCRu4J7rLP96Jf7zBGxx
AOkmk31e8qNZxXY+X6L14/vv8cXRgWX4zwCLs9uglaT+hFeMGH0V6QBiEwnWAZPT6vuBvlzwqEYJ
kGwtBQhwETyiS6YezTTmx7RS7LqEXGNjo8rAdiYMV5x4iK56krWP+azSDRNF4HGw4s40Unxxggng
bBLniQX+4FuA++481wKZYy8GdtSARXL1EprRFSLt1dyTmyif3f/FK+PGYqd6ByefQpmQQmrGn2d2
bFi/qY3+KWz5q99GL4kxupEJhM9kF20jH7VRnCtXnD7cx5zgrTWBINwWBD0Ki0CjSLqKQYCTva3d
ccufTjZaJxOJehe5w8W5FOTLz4sERL0xqZVcOjypZqYZUwnGa0s3CNUmZfNayWz9Bncza0Ws6iqP
JruYztwSXy1hYJknDW91QrAXJ+k8crT/lyY9Un87o9MgF1hO/bkqzBdBPjooEBwS1H/AYDEX69c8
KdQFc0WOLX+gxeQMmUSxrtxO45WV8jsImALZmHBBDXaTFe7U99t/v5xMolFPRe0SyfiSxhGhSFbm
epC45kMnKR/MygvTzmY0vaYV3YDhZYNd7JH+bHvmFzE5wC4YDgAK4ARX8sdjKGMD18FYyGNkIrlI
o3Vkyd8pCRzRjxSKwMxu6IOfrBOq3RoSubSZXcT24BwTLwvnq6S13DlNnFARu4/VJWfJKlfDyph+
Nf0rM18KXzgD2j7SuXmQI4Gk2fgvuRRvwdwp9gbNjxHxub4lK1+2UA+SR9Lfj2B1NfHTkIvEjshF
5m/FFK+iMEONp9rV8WtptNt2UmcOwS/nEZvj1JajkbEv5jGtqiHsTeQ2LapFhb+HE5zThhcx1DGC
nDsFzPVy/+X7ZbNs+DzduFi2CIxR7jYJW9quoHwhm2S2kHJY1M6ZcnHaaxjIiFzZftiACgMeK4iI
KnsN/echilZl73u9jh3K54sO7jMlCY553yNXqS8z9NSXJhQ9rBmGNMMenfNn2mK/uPPeP+/Ss0VD
KJiqlIvjpC6YAony9cyEvAWqH85GC70eAGdOXGx8iDdT+XfXQJCoVqZmjBnh4k82DACgWzaCdtD8
KjNQskUIZfogKh0d0i2HdOOGDAFbJ3N/2U/CdFgMrWQwjED/i2AH3uUjQnwGMFAEM7etKjr0WXWf
+dmOgBxtpfNLS/VLEEMysJ9H0GqrYyrLH+ZcP2fQInvKIKuHHaQe4tQPbUhUhk4YmRM4aABPUqhc
ofneJaX1kobTn5z7P60STVVtj6CEGoUb5tVPPZvXMLt5yfR401EKwl8p3TZHn1cd65u26kDJ4gCW
hQip3eTQeUsA6QsNmaHIvMbDb+ACcmkWEHBnyWudsqdhotesUI6Zt8+Jmdb4jcU1ELR17geHGchz
3Xd3ddW9lGO2CvjzkOl9S8O1lUc7GrGNqucfQ8RedNxeTlTAmhY8pgsxJfS6iwjOhy7X67aS6PWC
3muomWt11jEO2MVchZc67DLb6sJjLINXWVfXBpu8kLVraoiDldFs5efWiuaisuNUb4TKXatOQF4D
QwB0Pdlnwsal3KFpNgSh2pI7NZJD6lfPcWHsQfW9UWG7Ipm5S+PhGa4k20zTGoRp053b7rZiJzkU
TAzYlTYX5gVE5W/aoqX4pcM2Dck1UyGg71nupri8CXOsDGNcjShqo2n4Btx4xO/5bZ+lnZOY8j6p
m5smiHzQCVGZUX0dukkUmmgGYJ0jcwlxySS8ryYOf8IhIVvobwSrKmtRuQ4yuIyO+oeMhAAfNoM/
rf6tyqBFDJyvhcINUPe6suvBwoyF3R66TvsuBIlOBcMFLcHuNcF2jQHeOVEPgk2vwPgOjQdCAOLB
5y7wVO//EVFx0+Z8F2c6c3voHdtxnV2qJNoMZNyBt4Oik34qY3awKHrxy/mpr/oRxbJoB02InWiL
baW6FZfj1k/QpQ+L4qORvsXzReOQ2tJe7AMlNzW7HYVV2/U0/dKzf8e7Uh2KON4YQ8fsuCA3vuwH
22ppsRMguSWqfkiJv0uqgTpV19XgouNsigowxgXLDAQWSAC7Wg+3PR12BvehQMqFM6rRy4v5LqZc
rMtK852UGXgaUh57ylyh60Od0keEKU+Edy99w36JSt/DVTb0mkiWTkZ56UR0/D0k7eSmqRg2REE8
idC43svU7y+TeeaHKqLmTs1959Z1jRoFl1BKB2kGLEF+aMICBX3dFhdJHdVOPHVnDrNPwc/pKLMQ
zmIJAzFbijQoFChm0K74Maigwp1TVCHSlYmj+fsz83Pa9tYbh1AStkMAOj9dIjHNe5x67Ggm/uhZ
Iuk32kK73mSCcY+DjlohFNmj1RzXrR0a7IAzvNhHBMxzHpm45VLUhxIRVl5A1M/IqCOYRIbG5Ryp
c0H+p8QWJFcG8ht4BsBE0Jq7CH2TemBwTh9Ai4YYbXOVeOMGnZOwwSSuuTHcCv+eU1X+FP6exkSX
Enhz6CCCoOhiTDpz1nBaGgd0hoOkM27o2oQwOErK56LAZWC/HGmREvKJsElaiXFoPLryd2+e7T8U
+s+ZC+T3vNzjJ9R/OeAiaDFpVZXaLIwDjEV34AOtCrtdmesSyl4Q+0tvT+K7oPN3e3QVufI33GvP
5VGnyXt/Xy+f4BQxvLuvG4QLQGMwuRC3vMrwORMngn0kTL5ceSZD/BTmn8ZCiUNRhNlcnMiPH8aa
Q8Irzib/MDjlXu/q63Fz8o20XovV+bn9xEVcjrZ4s0TU1RgJ6h/CPSBNr71pnNhNHNxdp9Var1Oo
GXy/kz9RcDAkmHc4NEzwENFlvkiXsiqtQ59axkHa+jAy198N6wrAjx2Bf/NjdLK7+bd0xMVpq5zd
Jp8CYBwjaLKVJ4idmPpESX3/JcfcqshUcCTglznEHpKLHJVgO9mkLi5ER9xal+lVuunvYWGPhpB/
u3WAPSDsgyUJUnHkxUv9sT7o22EwOVI4Sq9mNnEQPorSqRLjPuNIOtqg1OC8jQ0qw3nkzWj86UlX
oPAePJayOSekai6WNXLWUx1FUc45WsaX8NIEV2TL76vpmIfgmt/GqWWbCIyaeTgD9X3CUTEQ7giT
K0rw5sv3DoaxptwwxuMAPBOqiCuKprdJzAgCU9dErGZE1p/vl9kX+0iZHMmqYCZ4xGj4+Pilo3lU
kfDn6BiqESqP+bVP0js2lqjUG9OLNIub002z41N923O9Mybx0jIzOgNvffkYFpABTLBGg+XyMUjD
azXkVXRsvNGFm7k7XphbBUsDY12v2TlN59N2/XhQKcCp/4x2+uLvDioRczAoQ4zWxcONqTc09c8k
R8sNhPruhxEWKETMszHhNUY4GdHnK739i6h3jgz6xR36cZzTknr3JlSFJENzVXTEccFduI+gqb/0
4w12ATBZlOi9oZ9Gp/Rz7Yoqr90hinHxzwB+jCltnTTwTdAiemqDHnPOKQ5b9dNEa6S0IMBYDCIZ
kDP6+HgkliHpUHg4MqOAh0KBtrFi6n+XKdpSWGb9StP6foq1SwOyDpBe23kePfCaPGgaIuzDYzW8
3BMGMTgRDvsqahBWBui2z+eGOM1Y/qCU/Ri7MEczla9tPzFxMggV2F0U/c6n4SIN9H2etZuZkX3K
k/tm1OiCaYprUhauWaee2RSrIqtutYgvB5k95+GYu346enPQH+sofBwmPMYYiF+wXn2NWXFllbWn
rBj5gYI8GRggl9LXv3tWX1KrX5kDmmXpDCG20G15NaLIy2t76Ioby6oapxpG+BmxdR9Hj4Om1yBz
aLeb6WGYLPgshzkEHSJxQOi8CY3ixcKx5JaxAYFJesAbQlxCXGgC/Be2pSCopHlmN7rZ11bbrzI4
hGysAT2kc1LDUVg1B0tACEjGT2BAFbaoAKOMNVQecipru637m4TkT1kVHpqu2QwD24EWGjiRVRZ2
Womr3gLjZSTWeprIr5iz66kOL2hRPKOVDqoHGTjwEN/cRC2MXqB9iDpIjzTHHObhsqTj/KMyagrK
VHc3oRmy4goqYUOKnKAdDzrrdjWzrupCX8St8dQG6et/kXYezW0j3Rr+RahCDluApBgUKMmSZW1Q
tmwh54xffx948Q0JsYiaubPxZkqH3eg+3X3OG9xJaMJrhq1eGbpTR4Vndyqrl2vFp1cmIM9HYV3q
YJNiwAu1mz7Qgj4kUf3ESrnLm4ikZWJjKuuF9OgHxWtZeOkqUvk7IA6hCdL6szrp2dRh1fF02kpF
if+orv1saiD0Ao9vM/WOpQlyT8x+dqZ1H6km5qgRjJ4s4yAO+myDp5nnKJU8GSwipBJC/VmXBpxN
lBB4gdjNINw3WhnZejQ8+Fb73TWncMpIRyKNxjuo3Y0t+SGMirJ+acB8ASaVNjKGZbYq1f42q0zE
XHL5I4ncQ+AB5hqrBCPhQmrQ2/DbtzzXIX/7hrwtRohYct8/Glp3Z2QRXhJkBBvA1p8aUmLr40Nj
6eC1OdBxgPa8B88q+OG9BE17/EytHjpUTYU/DiKqJNDU1+oAdUpUh2dD5qDLa1VaaYJROora7PVR
+Y4AFB6IOEuvEldIwN4KjZNrbkAR0c9tpafLUjUmEo0K58lo1Y9FE1NhDP12Ipu6N+1gPMmVx0s6
8XnXpqCmu/aX11G/Cs0MYdwCzmE+jDUV6PY2z1zwe2L0Jyrghat9r287w0vW9dAoDhljsHtSgS2k
suWkWohGcR1mt3ILMa7zgs+0jmHwC7hSSXrT7iQrZJk30n3A5y1bbV3JgULZrM1+Qkhr9m5U/ZKk
0ne0utFf5TzHLUnv/4S4aK8qg2d4pRj6a9c2gS2V4h+3COGmyFntSGPn31aQSDdmHN80cl+tQ7gA
/CTvXkhQIdMBr0lh8i6VtWwXavIqeulnYCZwsfuIj2y+MYRkKwVSha7OAEotTMa1RcV63crRvSn0
jN4bX2CD+HZjlOYG/zYN2RPEKdS0wc13jGT0NwtUYWWEtnqjeI1CXbKbNn5yLQH1zNw0Hdlwp6e9
NdpRIdxqinJvhdm29oOXwQC2jyerLRjBo1v1bwm1FVj35V6WgvdcMV60IVZWPJvVbe4a5UFMxqcc
uls/KltLCMWNWMeVY/hl79AuQURdFe5KyaSSUr5LvgtnsITiOvj3uij87LryG0LMCbuZAfhqR53O
awFWBqHtWyNFo8K0I2m4cWO5XwPWxdw0wtlCqm+jPI+dyhq3UGy/ZZa4A5H2PQ3h+YWG9VTFxscY
mH8KX/xR6fmmyaTfdeuzYSNE1YfiYRj6T78RgMmmAuREd1cNZgMNuNZW+SCCBajqPUUpd5ULmM/j
Z7exNPe7MGYDGFr/hq9050UuWOFBxEtvIkRxg0JhX/mlCP77OIQ/ZboPTkxdujFZxL3nUTQO0z/S
KLwARziaZbyizLiXGvVZzy1UXZT8SYyhsBbYeDAyWpZN9hlHwrsbqqHTGYA09HZX9soGeDPWa3XQ
O2Fc3ZXjwIz1K82TDkHqowgMcz+19OewJAeISst0wxFXSv0+1CN5EzXDnUhT3o4huUteDVmwTyRH
kJBE7ZU3q7R8uxWSQ+GB/06E7EB57MnTqPYkaWUA9zRAAbMoB/8m6IoXKs8/ZHDWRpjyDlK6zzJs
YO373pOnjKjgZdaNHooHELqZ09fFQ1yPbyqiMdRVh19FL34gH/HKC+8w9YmVorsfQ/kuMpXcFhPr
T5TWm2j03swie6JBuC3iKvw25Q0nTvtdoGe8L7X+EFgIHyJfcWhliEdi/ZJMirF1UH50UXeoM123
g1DHZgAQlF0qFmXI0f0Rh9kfLxee41T98EVYmmOdfgiyKZB9rMwWdTCBhRnepUXOBIT3Yj2p2zGz
ZiV+8PrYtrVH5SgLqbaqaQA9Wk/ZOPEDnGmn8aC9BhzpKx/AvTPAkwdjPMClBjPbKuWjV+fI4CXF
EZc62vjVEKzUlotRLOuOJRVUB3NkcgXhRXNDHL48bL4CWaN0p+19092VsUiPue2itc49dlVlsutU
FZ7pRfmo1IgjiYn0VpkhGhVafi8LQejQD3yOS0CHbNxVlqXStlfaW61FH6M2uxZWcAr131fXwJuH
tdmXrd3pgk6tsitsVW2PscyOkarmp9D0KEIjKxBLz7FUbrnnvvSV8ojN8p3lxaNthNG9WAyPSAEf
Ii5LejKmDi4eD0mnvkNxdIQY9K0u3ctm+S54yDahtvNbH4M9thiHTvK2JUrATaV+9yHVtGgkOag3
0o5EFgM5M+22KpKftTi8R2robbuwe69c319JQ7BpFP1B0bxdm0XfPLe89ZL+XuyzWz/Ud0IfQFZR
UiQTKjfmFhbuWy+JoKmZD6qrrU2ZJSSOw6GWRVSjmqdUN77FUbqdgJwOBom7ug+fMo17hRp+t/R0
BQ06gt7Ub9O2wBi4GV9KozhWMDQAOoZ2iXSGhXW9rRjxnmdG6sRluZPreDui2Erx20dwII43bdnu
parKbUGqEidKhD9VO241S/xmBu2HJ1V7OAIbwx2OUtv9ABKd2+qACoavJx+t5bWOH7dvclHBbzPl
p0Iv6RzHo7Ku9OKm5NxCAFrDWdOtHbGQPjOxXdFC2QiadS8JQ+24g3qrN4ridJn56cbqSxLj2CoJ
b/TG7qCMxKyGtNqBAn2pE/+gD/FPY8h1GFDCiNkdrOrcbNdWOPxSoWLUdfVdstS1ZlrfuoS+fVE9
4ul7U2Ttp9KMn40GE3rIbrVhfOwC6T3VqycpdD+TQX5AXQ5D+oyUCSh/h2rGa1xTkc5G8ZdFe3II
9b0voqyQNAHCPLCw1koqZBuj7hU7FTk3rj+Mvz7gJoqPLlGBmR7kxuzlkrdSGJIRLWpZ5h4X7Rto
7btlf/Lpz5y/RCmxKNLU6oRbBPv//IEU1bzCskS3HtMM7QqTDVX7O1anE1fasfb1hdLKF6gMVSVd
nUqukkUBVJ6XzeKYoplaKsZjA+Z9HQSB7ugoGz1ylTFQuhIH+JxA40fA8rQH2kf6tLfp4Ak2/OXb
sE/uKiHIbbR3cYeYeCXyVO2Lo0+/zR6DjiMRwgUnYbZgYnypbqvT96QlqzMAeQ6TIPe6mpj5xmOa
NvtO1A6dqxQrAAUoCXKjtJtKeMi4cNPtQjKncbXn68thLimqMXGUpJg0gAvUrK1ZnUSLmrYOKaM/
joa5pojzIUTj0e/CcK2NwImz7igimtPyimka8QmlnhvZqwwnESV7rFLuFsIafqIdFunCQjVglM+X
kKGoVKc0yaBL+gUOmwd4fY6x9tgG6U9LkCMu7eIPreIqWEQxp0klfkPfx9i1er3OvPhbXnpke6GW
HVUKfpRpvDc1b6VmxnezVm5ENKFkNX5weftxSiHrl0MBjJVxylcFo/Hx5/UCpGDq50BAh8fQCRLq
nMyuIG3pqL7mWvZWj4prR9yDxWB4DTP3m69m9xx6Pop9kuyIUnBbyjmMatHbejXANkHId0Zf/XTF
ChmpHk1BnRsVMtoWKS/IdJOkXdEAb9B31165g31XuPcUdfcgtcO46mTSh1HmvdOY3Ztc9QevxHk0
HI9KGXykiCiN7aA7uSEJaCdq0XpI3Xphd33ZzApbGeEOFgkUN+XvlzopxvhBNLh+LRqPXsMJ6z7K
bQx9cjeW6NDLL9cX5LTezhLHFIsSKYVhRZG/EvfEItcbNUf2Srst0qeC6+bwcT3EF0kAmOiKLBoc
Nqoog5if5cAyavrSGiLjUX+PgexQv7GNQ7iikoRI0Mp4hP742t9AaVqoBl4aG9AvYCw8pyhNzvaa
rrsx7C1LfwyURw5ylM9exnRJz35e1Z0Gp7GjNV2i3ggb8TzzhtzJS2yf9MfWfBGQKatket3Ja7nU
qfiriT77UkhyiNyxqGySc6eT5mRVeEIv5KNfkTliyiSJG6jvYT/QZYNC6LhZhGZnI2HZbbzJ0HtX
AZhewJX+N3/gemAJuXQnucGPpNFxiilfZEG9ocnN/xbCpYMfy0zRtqsRiIrMYNyO4DxGiNgw8ygS
iZWWOAmEjlUruy+lGQ3gjnEKENvBh4A/7Fu3WyIP//088wFP9XLGi0iuac5mts9b4IohA5Z1tI64
foZKvRs19W7gFTEY6XMRUuOteWXr8Z+ya781ZXzAJHKXQXpTqBilQDR8aNv8cSDZOw9ZyYiam9SK
W1GoDkEPWqLLD3LSOv3QOEl2O4pw8aJoFSJKIVnbyI2oVLu/FFfbc8SvxsYAchAfUjNchdjAlwGw
N6TnlMG8wSqbC3y7UP/9q05xNglIdOsKi1hhGcOhnu+drk9rc6jl46h6vMkbqz/0OTbYw+CVd/Cr
gxvIvDkAWmtfqfU+VJVVKrlbr+Czmq5/68bGH6juT10LOa4sPYnnXqzeGX3/5lvCLo5T6oM5Ei/9
LhEL7xAlFF6u7/+/TekvY0DsX9TRLGEFz8agcaH33VaTjq1s/DTc9rdM0aPxm59BnO/MsQU7VhoO
Oh0dTyvebU1svXS58lsq0ewbssBRjA6xeo6Ow+gDxTMzgZukWjij5210Qf2eWoptIMeXI+9jI+uJ
hK1gRvfaQE1k9Kr70ucpVXr9ve8j/gHbhSpTDv/7+ji/ZILpU50Mc1ZDN/QqTbtOlY6S2Ntj+ijR
3jB8HmVAcK5H+tJ3mCL9hXjp9PbAQZ6ngqQAvZBqo3SMWsAM6U1eZgtH0FKE2ViGyHKpUcl8suhJ
oowkNOLm+hi+3oRmg5jls7J062GQGQTXvZzXLo8u9mvPe7fD+bqoxX2c4Eyv106epzurR9Gt8ONV
VKLMJrTDJqjCLa2RVWY0//ZM5JcZaBYodC1NA/Tw+fQWvV5B4x0kVKW2YedDwaUMiTnI9Qm4NMUT
qwIkvkKXdH46BWJUmqVXS0dy4F+RbVn89R8igOMEP8q9k+v6+ThiI0jNVAqlozUE34wGaTqsfhZU
YaeFMN/bvGz+F2Ma5cmp1MHQKSvRl47iqN9IvuGtiwpZQr8D/hkKGL+N0B6cPG5S5/rgvu62SVKO
5ibvEB14+Wz5BObg+2XEvWwipkguV2TKTmr/qSLncT3SF0QlIhIWAjYTnpLnDn3O8zGKKeU1zdfF
Yyr1G7NKwZf4Ur/Nq/59aHnWZ2ZsbppBlW0YwOveUh+ySjuUuThSbsg3pRKZkLK8G5pb7zhR99A8
xM/BQhGbWvdjqzSPgeHlN+VQguXx5SWIw5QNvnyik58/+0QoQwoAs/n5/q33MxsfhAcKCGtcvXd0
EqSVTv3yoX1tjvLBXzAA+/sMPA8NfprPMxFI6Q7PW95QplKUkDxSYt4fEkVfj1r/ZuSoP0ayV699
odEOLq6ptA6pVxmJqKx0vee+nQkFAETT+tc74vz3yOdfsh601Gw6fg9aAhtJ+uUGyb+9c4LKOh3x
bK2griG6hSaIR0u+xR5gV2JQIao311fk5XkF0crFU2L3za9GRTQI9GY08TgIgrfyAukzFWkRdliP
7waDbmQVpsWmU6SV4rP9ioQOi9wG/S7SGhCBajwufOkvV22GLdOgZSNwTaGTfz6xEd22IkP34xhp
7HbqkpXygXj7v06ZUxQT6iEXQgVsyXmUaiykKh9i8SgBAeQ9uS6rJeGuC2nlLMTs4CuUcWw1EyaK
Oryr4BrZvKvBM+1SShbSylKkWQLrBz9XxyQRj1nGxTHqV4X8J8xVGjnewrR94TVOUEF49hogdGT/
pTlhMNbbyCuBDR6DBunEavzwKPj6ibbtk+Ahq91bX2k2TTq+WIKyrwrzSJvtEI3NKkuD3eAah3gY
RWSUK9pkAlX666v54tpB9FvjhquBkJmtHdOjiKmLKPiWJQUGdSX1d4oZLcz218rPNAectpAaFWAE
Xw5Dk1tErJV8WDF8VVqX6mKPkrFoIsmBzeu2k1CFz8YnUJ3yvZf1S9bqX7PwefxZFpaafmwKGWnX
3HWfaW/aQI6hlq88IXlMu6W76N/MOs+8FBEQd0J/jkwwW12YNERDOXoMN2hXoRlDoUOlfCOFTf06
Gjg7hRRebscIF00jyHeqAIC6jHFiuP5tv15yAKki/sQNh6sxXf/zHStlMRJXpjke8+S9T19T7Jqv
B/iKb+O7UrmggjFZr1jz1ZPKko9ctDwemzB/VauGnkadNKsoHzZgRXaYpdIIL341Y1jTxLQ2YwFZ
Z6wPwxiseknnXTU8IBm+pfu1wQB0k3TFjmXfLhhvXNrtpz9TPp8IgRaIF/X8TN2Yei0JQPXE1rxH
ZFdX12fk0nYCYGZRcgYAZvyF+pzcyDKcrceAx9Ix6m5VpbO96CmWvIXttBRkGu5JkKiJ9HBoCYKE
1q7gVWX3PiXLIswWAl3aNrxwFCqzPIK/UJFU8BqA3boRb8JwV4XFphwkDGdzerj5z0IwFo7vr7Wq
aTlRLII/hI/1F/aM25R6GqFwi1k8aFDuSeHGFhzMZ/Tndo0s7k1j90dz4ZV/aZeQlnkaAwtEKnmW
AXXknYWs7wlaWQjmREbiSFq8VPue/so8JXBfhs4tsVOo9Z1/szrIaqEwiJLGGbKP8Q0VhZ3hW68S
6pwSbxzgT09F638PTXNCJq6vr8uLKcmCzvaXUcfdfRbfKjxRSN1mPA5+t5V7ae0V9TaSw5e6M5Ay
QbPcFD+7qL9xuw/d8xa2xcUvexp++ggnS7ZGIKn3tHI8FhG9GMVABl89+HL9GQqGXenxbW7WR/i/
KMAFNLu9t9TVn0yvfc29YJXikdTo8cLivvAG/vv6IzuyuLnPzLK0DmZtwHN4PJYpSnjRXQ07LKnr
23ao74KyfsAVwPGs6H2M0nWRCas+GD8mcI3QKDjqBsKqGprHrhwX7pcX1uPZ22p2zxJcMU/RORqP
al5v21bZ0Fi6vhgu5I+zCLNrlt5IjRBVRAjGwJGjV61EVz2SFr751zYVjlwiVFGaq/hu4Upz/s0j
z3PDNMkHsm4O+uE+VcOHZqQrDcqh9/xX9M+2Zv8MAc5GUQcTA0jm2Dm4HXzWQHjtkO/Pv4PfsQ1l
U3vqKhxKeqBLOn3KNNrZzuQJTZ8QnjS9NG22/1Fj6gY/8EhyiQUiO0cbzjfQSyzw/QA6222MEOec
DlVLp1L8Z1XBthakxM2Q4SMJ1qgv/JcR/bWw5ebdDROu0ZDwtyi3Y9Ou46bcdwPVyVKvH4wC74Yw
UO470ceda/g9KPWxDeXfeR9tDDH6CaZ2owxtYuuocMchaOXW+C4E+r0uI0h9fRVcSO5n454dinVi
An/LrOEYhZ8uClBK+2Flz+YobaJf1yNd2v2EQvqYZ+gEBp8lH/aX1liNORybvfaQ7gQbTM+dt6fZ
tOUuFt8XGAtW22zh1L/0UDsLO0s6putlYj4SVr/LdwDvkYeKQCPXP2V7sIOVsnAbWow3W/CCFsPw
muJpD9VrtAXdxACT226FBvsqeHAXcvqFW83Z8GbXgFRMgcn0UzjxtscSwQPOb3WrIFxk815KSRQ7
5YlNO5V8ZlvEVySQLII6HL1X4QG6V3Pjb0Qou3b6M/mWci77f9SFU/lSdqZn/0/M2fL0I0XhxklM
9Ub5ECzbq+z0WP9uj+Nh+ogkDn9bbBR8ffZLrauLO2MSYeddBENl3oz1BUXyEoPQQBpevRbUjuXd
NX58E3XRO3J/S0/EixnoJN5snYp6jLCyJw1HpBW3cDbgnHufQyE6pWh9BIWC5WnfLWyOS5/UmMRC
LcZpQFM5T854cVRp47XDscPyA0eWaJUr1tJt+ELxzpyeH9RJRB6+X0ggUtVJJtRFNr7havgIKqJd
CgBcMcnrge1kOCuZCM1EHvLYMOLbtVD0BQ7yQrAyzCxdmW0/2i1aOKu+0H4H1DfsPEZ5S+ru67H6
zdvnN7I0v1x13EDmx7oY1ObSNeHCaQnDjSspNwSKPXM2nuJmZiqAdj5i1YBuC849mOvtzR0UQAd/
ch2NOX+3uPyn5T07lU6jzonZRjyExWgSVX6sPif2wZS7ssbp17UTbJZYX8qF6+lZuNkOz5o2yGNq
qrgjA8m/98u1mjmGi0sv8g73vNjcbptEN/6zuas2U0LTtFWJG8VLvPfQzrSDCIfJV/SkSw9o2W35
Yq2WGDx/K//XpmSWEQS1DMXAZUpifKu171J6BzBaB0f0Lh0Sp7aHjbxq7xCV7tYxRTjatLUzfF/q
jF5KTGdTNd85MaAMQ2Sqmr0UO+bNXwU68ak9GI6yBzynrIdn/zH7Fb8scqouLgpACSBXKPbx7/mm
JRWMeQw84khFQU2wxM0lO9jLR7Dc0ZYGa1vYixTIC8lwIn0g34yUCw4js5WR9lJjeKoyHLN19Jrf
SptgWz/HLMdyOz3MHryjfCtvIT//uH5puJCgqGlSREHUxQIaMbsGi3CFA3Q+OHOkBxrpMkJk1wNc
Oq5lGC2qOkG3aDnNjusgr0LRTxpSoOMLe29b7OONudKVVeTdhNv+j7cC2Hg95sXJhBk31YT4fnM7
BGTDwl7GhOrY+PUW6QKlhqCPbZuFqAGduNX1aJfSrwwUjGzK6QI3d/bCAVSVJcKYEE747lXNpgJN
IETdSsMgUgHFA3kQFydp5aFWB+zhIcFWVUZTDoi9Y3j1bWMFN70EFVP4Ad7UMZLkWUdn16s/kkAF
V10sdasvzA/nBcIy1JLAkc5PXiswUgC02XAM9fIWLOwhE6wVb1c7y5JHHaD99Qm6kNrPws0OXqkH
N2XCPziWgegAGP+WZxaYn6Xy58UwKqgRTE+5Ucw7xrI7lK6Z8Bl0HLOsmt43WvYTnmGpq3lh+qj+
y3xzE0gM7+3z/DDmsjBaBtM3tCsV8UFd2PI8g7dSmfeZq/37TjhaFf+Em2xSTh/1aNiwuuqSr+Vu
6hbgRmKsr3+gv/Wyec6nMEMtSEd6jXrqeQg8rAyj0eLhKPoIVwVqsR17b91K3brz1KOADIZeRy+1
Mb5jIQYvCv2VVTgO274ovkWxvu8B9S/sqksFfRkkkMVjjP+o8s1+k5D7dZCH/KY9zInb7r59jvZA
iH8pd6Oj7ZU1ItR3GvSjh8Wz59IBcBp69nLPAmg2VUToetWtBTta4yFi/SVYJhvrx9J5c2Hdng10
tpzkQslMhVcoipbAv8PwURmNV79+XfjGF1etgT4MBjmmRnI8n8+ijjS3qY3+qKvVr0axdii3P5pR
+pDQw7PbWjtUSvMmKeMGggc6tlg5QpRJVwZkH7r7MYYTMejqGhtbzRzct+s/bxrklxV48utmtw4J
oxQjGvX+qIwaJ15tV1Hr6OAh3PrXKGHchqFhu/A0vzjxJzFn57xXIRU/GKjLBOmzHCu4JD5yHV4I
cumABd/1v2mfJb8IR71SVpj2GLlk3yshCunwsq/P3vQGvTZ700hP6n5tpHZyoAr90TLqtTlmO821
aB6WyWYAFLq7HuyvffSXaEjCyxytWKvME62pqV7U8gQ4CrUTvcZA8V9hQ+4nKrK/QZ5cccRdcGey
cdgzkBpX6gYrYn1T3wQrC62K6z/n4thPfs1ss/KUkdNB0vpjbb4Ew7YDCO76hy71FuTnLq3Q0wfK
bI6zKjLNFHX7Y7hzb/JNu2022j7eLyWfS+vlNMw03JNPOZpFmCPw3h9Vs95oZeOMyfP1Cbu07E8j
zBIrtuGJJBrcrA3vXi4HfKJpBKv//sw/vb6bs6+iCTn47oLZUutwp6TFqlCgqIxLs3Wp5iWjsQ6A
clJAkOYtT7lI+qGrOLnCXbsT0B++6Y7Ry5Ss8586ZqmOaxcbYWc1j/9+ErmpUxxROJ++aBFqVlqq
tcW2VryGFFlgi/tcSeH6epSLBzOtGqAl3GcQeZgtOtH38SDWFd6nN3wlp3icZLgjJ1/3n0iV2f4a
8aOlOb20oRAHxhJKphmFgv35CnQVryvVTOqP2HY6RfyqVZgGQ3uOF1L+hQOJbiGIGcyZJu262dhA
FTWVq5VMIe5KEqzHKn/3gudIslZlPyzM5IXdexZstq0EmDClmbDoPbV/8kNtpzUmXDF8Fh2axA91
8MNPP7tMWtgGF8eIW4yqI+cIPmE2lxUWSaHpMcZh2MqauzE6wJvCO15K8Hes/3BlQnfjn2izs2Ys
dUNIw6I/9psgXcNUMkvb/JTX1ibYC2vDKdfiW1Htgt+SbiebpTfs9L1mx8JZ9Nn3rGI1cr2G6F5h
bmA//X3faFK08CWXwsy+pFy6ANw9wsQFTLCe93k8wPpewPxdSMNng5klyQYJTrAMRJHNHLodIIpc
XDi0lwYyS5FiawiCWROiQW/LEZNbbtKFjZ3J9noSWYozbY2TEyUSKrlRNOJ0w3s8+psCn18l/X49
yMJ8abNHip9EXqF7KQsdDm+lu3YuL5RSL6Sl0y8yr44Xld/64D166vCSk/lvY+FtlRylgqpeWGGX
ShZnoWaXUXnwkrybdm21Nt6K9biR19LW/V2tOnrIdrQxFwIuTd4sS9B8dbNeT/rjGPx0hd8DLP3r
X+fyEsAfcaKCQLqZLYEsMVGAGIL+GCk/BPpnEeiRrv28HuRyrvtfEHO2BGKt6zOk+fpjPlpo3cGo
wNJGzB/62IBmtQQtuzxn/0SbPWfKxBsC2Yo4peLcUXEZa/KFfXN5wf0TYbYKTItLLv1w9o1Q7kK8
gpXqUETKY5z++v9N3OzzG23UUBGfhiJ4WzdUbCzn1oPhr03vvWyWTsKLEwfVhFYxZT9xDiaqBjXq
KPqzjyrtFck/J5ObBXEmbUpdX44CDXgOBs00Is1Z9gwayfQ9WeAqluUvAHSOrljvxQhSlOqGayPN
t2rH825gVYR0xGO9C/40CLLZcRQfBYoBNHTHo5uVna3HBnUj+Vbw9XUei/ta6nMbXD0KJ0Jzo3Sm
YmeGFKwK3doA83vnxbI1IziXgwf6KKyrRyMrqd+23YPnImRsxdXGyKqdUeobV2Hd4Ku5zv1q48E3
2KhmT5EhD367eocvfYEYUZ5hPhP7t4EVw6jMj1I0bK0KZYomcp86r/UPaEQE2zQu030WCYVTAEe3
a6lYJHZe+nIg2AyNaeXJOEfT56XQlbxBOiqpoNxokZgUno7QEFflPnwcRNtaMTfX1+ZSzNlp6419
As4q6Y4apcLELe+T2v95PcSlfXY6rNliqfI6g4RVdsdWBbjrJyGyReYqSCwsdZc6MEvDmZ25o++m
le7H3VHNPlktDh6tq+ujWYowS7UDsh1ZDknmqOt40bW9jZXwQohLvREAFP9bCPPDtukt9okCjxaN
qrXq+I7uPSfW2t8YDgAuJynX1eRqvhIPxvG/tPvPgs8Srzd0bS7J+RRcgtm6TnkKT0qU6dMkNf0c
LCrsXTpXTkc7y8NNYhRVp03fLIrfvDw8BEX3mCAzEFrVS+PmCy+7rwKGuHadxpul40xJDKOvGWC/
cW86z+m3idM/cvijiLyJVs3WfE8WToBLxc6zmNOqOrmjSaJHDsmIqd6gA/E63DV3OM53Puyfm+Sm
5bMirzO80gJ00S1xFkUML61a5SRhz/aF31WkN82fGpM1TpM/+udg3X/HeRCu51S58RzrKD79+51y
GnO2U2A9+01XEjOpPoIIgM9Snf5SYkGTgJYAxFXIpLOVqutKIVY1B7ik/PLDdJdhjFopG69of18f
yaVAsIsnnVQ4KHAWzr9eWWVKDRMGT6JIuuO0S3t8sLmWuObmeqBL9zgVx2sVkg6ojHmXcMJPNoHV
kSqb8hcKwmsUb/Dy8xdKXRfDANWkA4rOoTJv2cWq7nuFKHXHIKf9rpubIurW2AxfH8ylNaeeRJlm
9WTN+32et2XAdA1IdPX1ePhP8AtFpSWHNCgscw7O8xBRWMpRk8nd0Wxf0Pu+E5JgAXF6caooANH1
Q14O8MV5BK1PzbgcGUSWdG+CV71rRnbDneH7f5griHrUuUBTUr4/D0O9NWzRl2BpFTLemwY2qZr6
Xx6k3CxA51HCRYpwdhD7mVeZgiJ29IL1wdbd7iAW8bNULRF+L84ZjR280CbKxlygohbMRIVMjQxE
o990bfTYGcmLpZT/nq+D1oMGJQSHN4klcD5nbtR3hihwSiau+zSK5QO0ttKWLXd1/dtcHM7/4hji
7N2TCwXq/jq5e1KDy4vyPhrUtyBIl4BvF7PMSZzZUus9Ux/NkHuSrDXQANXxoQtzF8Gp7JjW/iKU
eTpW53f402NwGvbJ9lQ8MWPF/b1kQEGfavu+7d1MKqOIYHj24hF0aRpP483SAZbweqUkxJuwMTKX
GkE4hCVm9Kotb7KV+EsZbrRssxj30rSexp2t+gS1Oy0QubD5mY3c/SraupkTrxJH3tGvh4/uDM9e
YwcbYXN93Vx6JE06JADVKfFKf2u/JxNcN6ERiW3QHYu4Rwuq+aGE9S7N0kOpC/fIyb8YAmoi12Ne
yrmnMWeTbAaZJtND7o4Ncj2Z6H1Qhd39/0LM5jOXpAG7CIbVmW8Fgxra/zIGYK7AVdjagM/OF6Zo
VVGv+T5panzRzX7ibP2HHY1Y1f8izG5DielFeFwL7bG1doEQOVH4ji7++vo8XVx3J0Fm6Ums5crA
DpIgxoCFeOZ0QuaUKGEZS3CYizvrn0h/6UUnC633UQRCdJGFpu5V+dmArtl/XB/MpXWFIhOY1clM
ExuY82+iKUUUmTHPRFT3PvrEeCmM1l/47tN3nSek0xiztdsmfBNr4B3QoeEo5ZptYGqvodk+lNgq
IP98fUhL4WbLrE6zKEMcg0udljyZUn2Qy+69sIK9ETQfrWT8WytCjlzgV/9M4WzReTVsyVjhGAmr
pjyKrSY6aa89W379Owxw1dRS2V04IZe+2mwJkvksH4d3QsbeR+5HP60sWkhyl1b5yaj02eHoD8mg
RRXZNRbvJSy9Mf3bKZm+xWV+YXksDGZ+q8D9eszEruiOtRBjbmLCcClV3Muvr4ql8cjnCz1PfVHt
KqbMkGXbc3FClnXbz1Os5F+uR/oqCH2+IOaU/GYokca2WIDTgYiGujN+19a67drmdthm2+vRlsY1
ze5pjvCoWiQ536n2KHIPsaPnP13vEC7WRy6detxiFehulDG/lB/R6BElxOcpKBkvmrX1s9ZGN2DV
qX9oGpRohF4f1yVGFtvqn3j/R9qZNDeuK1n4FzECJMFpy1mSJVue7Q3D5XKRBGcABIdf30f3Rfer
khWlft2bu7kRBYPCkDiZeb6zH8wzu9xwFcaza9jFkgOcAuB+eGOVMFABDz4vD6X17Kaqvf/7wJcO
XXSDwp7fQKT7rcnOM5dsgU+1Qpa93iBwu+1Biauda301l4ZxYeEB725E7ej+/fN3KyVeavNC1V2f
h5WjUlIxeAEVVyZzaW/h3XF63WKcb45uQlZ2bsEl9K7OUShuw1Ra+/r757qYc/l9iNMC/X0BDuhJ
zk1cUiqm2/mmOVoH6jcbeNoDibHsriXFrs3o7HTP6KKLrsSMNOA96GN7tbL80ob6fT5nx7k5knKC
pdx05z3MoDF2PsRv44nFWqACgTVv+dmtnEN7dx1JcW1uZ8e6XVf5TCzMjcM2ZEUMqfOPv/9af58c
/fbkgbjfw6wV72rBNsbo/igW8VRP9kaUdvT3oS5VeIB08N9rD7SePxcGjPJqvc8xVr05vQr0FCn0
VQtYTMM1WKNMC/R9+SB+XH0YXDqpfh/47OSA5tGPTYtA1kiyIhgOakP27DYz/eLFflhhOBGYEQ/I
j/rL+7kk/89ZnykXXLO7CmwhPCq3jg83ancIPLS8ocCK3E0xCAVWm8jA2A0v5pX4/aIW+fu8z64C
WMHWLsjoeDf7uymCCfE8xbfmjyZQ/qmcq3wbATpKYQZ/INdadL6tKzQlOyAOwZvoVHvine3KoSGt
N+XAobk2GqxyNCk2Qa4PG2v9j8vyTj3CsMuzUfR6AtyfraqynQF26xz3WFR9YPMiymE49vff8Hsn
BWzzUM/twhWAAk1wXrwDV7PVaXOCMW7spEz1ncsOPTr0n0A1GxIvQqleEa5PJSC7SoZIy+bEt2Fn
eiWQ/R5InP4O45/4Ei3z5LwpupKSDaM+ucf2Zvhw4jWVPoWhvp8HfaBdbSC5PByuPWA9AO5Gj/mf
G1ZMg+YI1rnHadtv5G2+HeP8cY0MVCvVwTWe+ekf++NRcJobvi7YP/BgMM6zmdY82RRcLPdYrZrf
wEN9RIued5Vx//0UOhvn7DDoCqPtXB3jFBtYsz/qIYqCj96Bhs0N0BLb+amM89gK/76C/pEAvs3u
1AwFgRF9KOeV5kVPCmKVngNyE0rNcQSAwoXnaOf/KxBsIyJ9b3OVlPLt5MNk8S0h/Z5cGL8Bo/pV
yEFXlnPsP6cTQzvJ381Uf+m2YGkHzQZO2X4DuyfM+dqhe7qazid8UlEhcyLWQJD459rRBrnAJJk4
R0VvlP5LJOgPDkaYmqJTLX8q+ZVE9T/h0bfx/m1Dap9dlRNQ9tilGA88PTTMdlsnHffuZn1xN27r
lxsT1av8tE3uiifTh4+y393y/XVq1oV5w+iZojMargUnjOqf816V7BATl/axAQQ+sGBR4wKV7mQs
6OYyyXHf9W3/BLPsa2fDt1gB5YvoGoTRkAtfIxy5fw5cLJWSvZtZR+9BnUxLm3RIqj35KdCafQdD
wrD9uprsOu2Vs49+8klFyyf8iWEKd3bKl8rlJhuohY8uN3UoBt8Nnb39iZaundjJtyub6NpwZ5HY
KizSc8D1sIlI0N33t0X8r8JkMGuSa3vn4vdEJyYMnFAYjRztn9/TZdVgtdy0jmW5l/WrTesrt8q3
K/L0g8FkEi3CHsz7zjtKtcwEsm/N7aOt+nCa80Sn9k1fWKdihitDXThbMQkdjGjY9KJw6GxtNKs3
0swY4ZYMg6jaPiwNcJL/cXOQSX4f5NwI2IGHtmllwjqScUVjwacJ2MuiPf19DVw40GzAynGowJ0T
5+nZr9JPTT/XfW7Bo5tGOSV3Eh9rcMCsMee9heZSsByv7azTv3m2yv8Y82zZTZzDt35ALLPYIToY
vVvnFc+aKI9gcPC6AP0zwCPHFxtwIDbmtTV/Cl/OB8cPh0sRdbU4Us7OE7YAaKL1Ez3mH3hjBGaa
g9HkO4kZtaizTf/+db9nzPEb/j7aac3+9nbT82KWRonRRDQ8802P8zoqQidYYpjuwzFwr4VX2eWX
FidybicjOg9izvmzQM3VSjpEH0dz9OHU36JZFSlroLgD/dDA8CkBc+9/cVBfCuqQfP33uKfT5re5
EpDpCaltepRxvXE+q1Ts4RFcB/m++vICrKqboQ6meAm7GHArWHdmgXMl5/jd5wvfG2XT8MxFtyhq
uM42Zs0KE3Qlkx7rTQYyZ5XoCd7JQRFdK+k1Lm2c30b65y/5bbb5zMdWcoykpcOv/EOPzZDFIqks
H4XoaJWWUdPEJMYK9/VHkWiBRMm9Hoi78YF/TT+0x7+vtAun6+8T/0fs+e3PcWXDQfwysKzZK9de
JvPKu/Z7a8ufX/af2Pa3AegEY5ymxXwBsEqqZ/CZkQqCd44X8Y2VlsDLYIa2v4TkcUmdxyK1Ej2q
Yi80dtfK8E8/4vkW/v3Tn4VCk0Ypkg5Y4EbCNydCaL7xEppe+4kvD4MMqQm5ETUFZycFTgnmNCgK
/OcyrrZlUm30iKRXz4hLxyFyNf8zztkZARtku2Orfjoj9FgIv4nK9y6AYdm89ZIuPqkg+UMm/f/F
g+TSFNGphJ0CziDs8c5Of1Wvc2WRATGOLUHQWTaoGAkywlHWsG5L0UVFYaW2sp9p694tZgbM+fgO
s4NNNYikpizJKNnb8wKstxpl2LDl+PdlfeEsw20Okr2N/Qwn0bOfGvSoiZqNoscZDnWE3bklYGHi
4f8yiI2AHl3RaEc7OzQyppalNUZ6HAGDccoiQKVpINmVKu1L5yPmgmILF+vJBP3hz/MRKK8GVbMD
rj04kpuwmUARzk40EhpKl9Y1TCkKdc+UFrfLO8z6g6YRga2L58IqXmW5xH0HVDjShnUXdYMF/Lzl
e+W1XMGlDw7nM5hyIPrEaX626JXQvEGze3pk5X3TuaFbgE3L7SshwPfTCvGfCWNiBFFogT9XM2qZ
m7I1xHI0Oh6b9HFB1+zff9OLI+B+P3mOI2F5Po/aAPivAW8LqdwUmbCouepo9v1LYQ7wiiPwBbmg
HahJdS2wbctxmZ3AnmqA8abtoO7+D/NAPRaEPgzzra6plo45cgP7ioBSB7jGZHVXvtT3sPk0j3+P
cHZte42YRGW3y7HWtgt8TplO4fuCKeVz/B/PhYIDDEMrBAI4c87WFgPJ1CzdbD7OOQvM8ReAHldG
uKCwnC5+1H+eDHAhsJztMTjowemRNPORbap7BybHY9xtCOxCTnrOtSfihS8HP1E0e6LuCMXT50oZ
2iA8RHfLchRd8c4qgWCZzyABml1S8GvpGrxhvl17f8ztPGG4gCnaqKydjzy3blpeZ36nw4BksBv4
arbF4AFEJTUPoATBg3ZACgfG+SLxGvbMquxNjWI8iLpMC4Yo31i5L0B597OZb1xg7ajm1b4L13Dg
TmbLh3EOZCmnfOk5Hr3ZmH/y6QSMquApObXNVpvXZ1NXaSOru7YSSEX08weWjBdozEhyCze/zRt4
DPT5ZsyBVTZY/UvWGsoq9LTk8mg4/K1qa5jy48HWTInqS6TWzOyjnnoH3mYlB49xwhwISyq7QeUV
+qyFvGnXZTOBIWzByqAG82CcspD16pM5+DeqMrK1NQFTLJl7lIBn0zN8o36OZXdT2VnUCu218ay9
0mXu856lYAkcKAJjy1veNc9LWi/7hNdS6Hh1oEyAN6ep8WtNlAGRsozobA1RIxn5YfBa86WEUwMr
kVviptAD0wQgscnnjY50ta+mgty6uNyfRTfyuB9nFnJ9sm6K2ebwmp3wOw08gNsS9DKrasBrGLiP
VNITgBZodJBGHbFK5h+WywRmSixAQZmGyBraYjBSAr4mbm8/R/1COJpdjf+wT9HRL3eUw143S/nR
LWiRDEw3Y7EpALPRTPTP5LC32BCUhmw9V/Yg1BEBVuFYxKDGmWFBNGBiubT8WchPQWFE19n5D9u0
flVzhVr/UqmXRStUMsO7La4LdCToXqltMngZBs6EKn8b9KbNXCj+0Ba2lwi7d++6PgM/FAbcejAw
fPDTpb4zXeZFoMmq3agpCTBQ0YfgQz7X6PRHVi3W1+oZTL0+NTPdTlAul6cL4EkwsxbNCgZG+WVN
jf2J1fET7tP11qlkDTLbzKKuKG+6npZhOYvRB9lH+B0U85CbHuiiZL1Xbpm6Wt3FRtVacSPJmvKW
/LBbo4+WwtT81tZlbBKsD7PO6VbH2RU3bLo1Hb2Ag7sronxih2mZiC/gahmg6XXGfslRHtW294Ab
0FDYAoDIuvwQ0/irLoGgmVznByu8LBa9ExrcXQKJpkR/dLRPSPLPmdfvc9rd6lLeW6sDMz/YMMKl
SoNdnAmAIzZvHuu9/cQsE63lK923E0C1em1OQM1OKDjXtETngOx1LYy4Z7buuokhZjXbAFwp/HvK
BrMJa9JfR8wRtgcc0D/a+noJtFzRsy0UlNYfWmTG7J68lEsHZdWxEK4M/JX3MtbIeJfL8pVo8Lmi
jT2HbmWhZcUEaBMWPgFK++fY7NZD64G/euKiWvjuSLXh31imzvQHoQMBX6BRzbXkLSX9GxzVu9DK
ehgaqHJftlM0lvNBWkbY2zBecVALFiA8fK48BqNi/uJylngzva+J9uA25eO8ykepnF+Fkb13pXp0
asjPLXwcTW0VUbNmfULx6911nhyDBUdI3A9ojqtNMibt7MKcxIGvo83KR12XD71Fn5G/w4VRzKnT
ur/mYfrlGTVN5gWEvplUGhJM00lRbw+GzD+d1sYuIDJ2VvT3ZcOSbdAQgobkpiQhVa3tz7AzDVat
PnHOnB5rcNzVxvIM6aWBwtdsxhkbyYR7ep/3bVBmxvsCIo9TGG8deLKRAeNUH5vriOOwCV1x1+uh
1saWhI8rz8TLTPh9pTND+sxBN3llNLVf64MbSAB3o7XE53OGrIo66aQz1iZ3anejmdUUWCecodMR
LBXUaezd1XVu+35VkdMw4RPoaVsvs4qQGEW2ggZt8YdlbIe3klcmQlN3KLBWqjLHWpE7ffDu2Uy3
3egOb4Npkod5bKuIMjUel2VQCfweDj14qKnr5GbC26J5B2tX33merj2iGtW8VaNyP9HmD9J53oIQ
NZUStmuNGdkS35L0qks6D1qYNzDIlcKmPiAQ63aatNUfjfJ+zfLyigz+PeUHJQGy2Mk4F/7kqJr9
M2ivwbvvyslVx6WFT5w9PQGNFubLLcz2I6uWUb2QcBz4Vi3PfBq2cJl7553ta+veamAN2H3hXvtC
nPjj76HUxdAD/cyODV8s2Iaexznrmnv2MC3HuZqeIYc84OWRmDSLs6X6j92e4SQOpdMAWfBkinQu
3Nau0ntX8OXYi3qrSfVSKifJZXHlU1+Ip/8Y5kwVFGszlyLDMJTuVLfP9ZvBuVK9jz/4ewxlo7DU
0uGkh0D0/E2vY48i4DX1o9XMH3XDl5+5536CXLeV6Mq7B+R363QIqmah3fTGck+zVQSKUETFY+2P
rd77mTW56VjKx9FQh8k2qwDuMc/ToIYgd+xU2Apo7B6IYSNfooyRVzT0Jd7JZbjWW5Coppgsc7FR
Ynon8/IAhkq8SMBwVxrLityudX2ohnmzinErccD4kzR2/UhvvQE+yYRuc7c/8DFLCsN8Up3YwUF4
n+fNuykAR5qr9kh69gHPos1K0MlowR+oqmFHBN7HQDYtoTFqp3YwmDyiQ6/xNW0U4TgOO07Ee2/r
qQUzGRA1N42DM6DKUG1SDHegA3zUquY+rdvPNSNoqKPtFs2MMRwRNlzqN5Xi7/PSBStVPOy5erSM
+aB4/9EQF4CPFU5dXbOsAYzwP6nW2qhhtgUORPsAue52aDsbaNGB3QnX/Skk3HZUYSat2ysfTINU
atMuIzbzKzaNEQxGR7yEEfW6AvEUkT8oXB5Dd9b3WuEdS08vDk53uo0qcIqJBKEVpfBgBtYGPOQ8
SCy6QPIsp2O6Du2PYvWADnbXW9R53S1gq1dUDzyabWuQ0Hi/HhhcMQmI3KZhCF/WRTRr6gaIjYRl
XjLisdEr46XQYMuJTwOWKUHe2q43PRykl1KlPb57wbPjaBvQTAhJixzXB03w+xzYeAQ2N1VFUQbL
YPusK3ZicutQH4wMpnrzU2aPS9J3sInJMvcL8ejiU0Pb1y3uMFevb61G7MzBSexBSx1BXp3FMYDi
HQIIMo+ubvU+ngKHZSxP0GJ7CR2bvlqaG+H8jLx2ucnQQIZrbfwSzLvXW8CrwQB/6CsvrdFHHtQm
A2CnXcPVFgfDqh4qCzU6bUWgLWciZp6egH26qbj5KifvQ8ge9ocmwOVZ9pHrp5+o4xC9M7vyJ1g5
ASovebz2w3vfeg90ArWn4kYRqR4GzPVSggJegU1e5ssNkPU8Bfa99fuq/DIsFD30xZqQXEuxg0Ne
qi2aaVVEsf4XSZ8HgWJx3c5FIOn8E9jv1LSr5gSDtXHf4p4oePfYGdq7BA7HbwWeuoCJpFpdHaRX
uIHeAr4zmqL2pUPtoCpqQIAd/tMYjTyq5pNLaUYQrBnds7loS0ApHhsULbBZTlH/P6HBtLLXdWtx
70kv1gfGKLCWHni8s0KeloKHBAKTHRLqvaCc0PEHAAqk4O90BPJi0XfSbZ96xzl43GnxnuuMXVlk
N6cjyxd0jLGN42Glz4DxoccVy+5KruKCPqXb6KZGPgukuVN25M+rbgCCG5hdYFx76+fqGTjtuv1o
2o9ca3jaw8vMgFEgIFx+n/Mw78jjVBW/irJ5VCYoNMaHLACRkN3dlBkInz2fL3utXa6oFZde+H/8
laeb8TcdWiO5ruXOTKCWOq9mmG/1ZEFOAQ7H8fXk83dpFlcsEhceEv4XUorDMLeNMXUg2+pjIGYL
LYBDqAskxzIAa73/OKt4umhB9AHfBnavzpnYCeSarWd5sxzlhLffwB8bNoYqy57+Hjv847r4p36O
cYDmIgS1RCZsGf/8hLJpujV35YK07xQNhyZiyFcMe5l2SYWeklN5sM9PbY0Hvr+m3V/Q5TD2iaeF
XxEwwPN4arKtBY4ByxHpU3+ZX2T9eWV2F0eAZyfKinDsf5PtQWWfNdlX/5odf7SDNXXu4b3l48mR
1scpvSYDXYgpXOybUzoYftHYvn9+zmqAjisVJDq2yVORqNRMipQn177c94QTfjWk16Ca6ihVOm89
VDNZtW7AlwNAOPD4qzEfpYNXP7mv1X0+/bryGS+oTX8Md7bPin72pPCwGCGjbEvUPsgUxvTIYJGQ
RXl4LQtyMfr7bXZn66Kbh9mSvF+OptskY+EEmUE3urzWIXNtmLMgExhcl9s2hgH529HvS+/WvAr9
vrgAf5vK2XoQnluitRaC6uDeFe7j0l3rWrk8gI06CnqJUAi7l2mGNe1y9OYF4LvFF+zt77/+pRGg
0YJJcPKIdc9rXzpSIGdtufORSujaUPd0+PD8fYh/CpbOT6Hfxjg3mLasprSVxBinCq4Op1CX0C35
MKI6zkLwNkIP9g1tJJMlbX1nS8IqvralLk8TRxFeeMBPnQvSg9CA8qMmpjnVj9ReHtquvPLkALQb
2/9snqgQQWYJ2Ss8PM7TPp6qvVEM1no0s6aOZOf80EykLEt0KqoZYF3qKhlNJk29pvzoO8uGiDC/
daBZ+4VQ90CySlDUc5GUBklsKM2of4EZhOkteA2vNNHX8k63VgqHEMhfrPNc4NeaqHbJjZDrV91n
t6QzABIZog6Cgt/BN6XNSxihT8MXzVQfoLSsiXkpdlSQw+LMSekYeyXKozlVOqzS9Rh4uZ3N7IPM
2bsmi4Ny5a7vmieNWTtn7R8KacfUk4nXNnd4nYceaV+rFX6zhr0fDWTBjSYkQ3+oFI0HYMJbXY8c
lu+FsvZMOHeLhdkak/HgLd4btta9yvibREUKUPMtJKoG3Y2OVpyyjI+daH9aCn74Hv9UfZGWoGhC
UPNe6Nwg0w9rx/3Ut79wY8/QQcw9YN0TRHI3Gmm9x89dhYJSJK9z8xdbxOuEJFdOORL2RH9hxRB5
zMRz3nDuLFPe5K72iKD4nTVya0/9J+PtI9Gz26Uf0q6tbsjYxlyVH/kyPtCBJRNnEeC0SUXQ7JrN
oE91aM6E8nU/Wd7trNdbouYuaAx7U83tZlwh6az/iPZ1D/nUGL7mEuUa1QJGrYC0oITzMFnVRyGM
j9Es78rJfMObxYhH2NX6k1YdBXMfhYWHCbAttyZwHqXVRka9vhJ9uWlWnfuKNM8ehVperFut97al
tB7zU95N1w/94lFochi2BXsNov8WTjA7IcCiHOZxDs1mXmMN2Nx66W5MkD79ciQocCi9WDTsfur5
HQVMzbNEA73NOpQcAXGn9CODCIZOXHbTOKgBZfxOmdaT19a3cw6BYmVFWsNZZoDRgd/OoP/Yp5fm
PNIQ9SWfdOV9WNT6XXFChknXe2FlVkSy0n9IVLyEI/zAg065D5qHG4IBPrWd2hFRJ6m3Ta49W+Ah
E28efbRYWgGhhR2M+fpS9MhM2NqOTlMwZ+q5b8s7rzPitaoeuJVLv2+H544KVMnwt26lDyBNeX6h
od9sKavjKNwvoki0jAWQy2O7R39YNCkF5+zK3bseFEyzAGOzLN/6vHpn+fBpEqR59XV6IYUxRnlB
5lARK8lE9oXApd2YMPheRieFEL9RpErcFbgBrTA2y4inZT9PpV/W9F1U45u96AnX5uHWa0hxU8iq
90k9ble67sw2L27wd6P6gtjImOTLO28tO62JXqDNQaKo2tSBYFWilT5694agVNyAWN9p/uCJZCZw
hO6lClAOQCM5Ac3Zkx9d1WZRnk/oDcJfmg/y3mDVBxIP0PFLWGHMSEebhtzVa1UEC3qtX5Ca+axm
+wkC8wMk5PtiNRI00UUTw+4S5QGe9Sljcl93Q1hm+mNhwHKN3gu7CZEkvtWt5cYp6aMq9Y0YTsZF
TVOEQsLug3nTvWYOwcjAWYD4vuHUeAHOal9l7d60OgACjLDI+2h0+qiw5Nar+7e8Y8/zkm/magmz
sUgZIotlQZl55dmPeGQ9VtxLnLF+hjt1oLk888nI0E6dr0k+Nzet5XzibkAZBmOwy/RyAw9DjwZS
Ou9LV+i3pUsgY3RcJVSWqU2WPa3k0TLHp0abUerVPWiaRDk5maF4D0ikWNxKs95LncF8qFSvhV3n
RiVpTN8Y8PWNSoeH/gQ8Y1/euoV0QtdULPaQ/4FZbYE22MkmPgT9HVusNzZDZajydDLwyK3qajuJ
rjsYneQhWiTau1G2ajORit45WOaybvc1Ylh/gnn3QTnQlTIqhkCstbPRM/cZUlrlc1d7LjNNRbps
bgorG3yp6w9Lq9+tVf8A/XzDbGxr2M4816JHjq2lq58P+QufSstHg1WoPJTrS50HSLTsczf3/NbQ
RMDtyfJBGQdGHq2OoSfGPlCF6/lmM+URKUsnsk37sCrn2IBAZOcwKh1qZzcs8y0pBwYRrEFGyoKa
7jVGMnXdPQpAO386SWrObB0ghY5hXp9+I9aOP70RbBiqOzz2OuR+DEs9O966rZrTySmNbae1ICOx
+hY8JLqZNKQeCw+pGzgDAVWCnOqsaT5ZStt30OisAxsSQmJboRpoqZy0OzziwqzUNV9DImgxIaMD
X4GTvMDirygoEMhiMfz/YJJSD/QKzk2czTc9r5s0d1GEVxJ1284qMDGsjwih9bvFHkNqDHhjZnQK
qNMVx6GQX7geLUhbyh9t7WEwl/3MpAnU/IyCaxMVSSs/8Z4M7ht5jpRLNXyiVoTBdt2c7y19JX6b
232UK29Nyw5JNSDhux0spEBThylhzOAloOXVp7E0D2pVL7XGFihNvIszkCH9qvO2maq3aH+1okVk
adE3X/qKdAIrQCrN7coMNAWfQQd0+QgJKj2UqJkOYJueumopYmjSu3ZU1Hda4Lvbsfvw+u6+IuWj
nDoJVWm6VYK7gSO0CWITmtbXgn3aE0Igrzd0v1vJvc7WIR14YccuJVqUO0QmYzaNSe3Ccl1DJ1nW
2nniDAbzy6W67Su1Udkqwxz6jV9KqmIl52f4luP3bDUrcE/IeCTvm5fSKzk88hAySNyQ3IPGJbM7
LV9v1qW84ZM4wn4L2a6JbXlG5sArx69yaQYsYdt4xnPtAcCAW40gEzJOBg90iKx+P3cwm9KnarOu
HZaHG4uMHhQyKa7D4BZRunclc1IinX0u5N6jQ+RMMOitjBsHqc0A4Ox95sFXXDpInmtdaKIya8jx
qw6OuWuXIRHSeGgc9xmn6XHxmg1IcptikJFJcaSbdtnGY26llhoPjS5hMFy+jBqaBEr5AG0J6W7s
YCi47AfugVsydqErWSpnI81mGUm9CpqR7NVItgopoH7RdhYrHwy3e0U/M+iwOnKrKhbWcNPVq4TQ
qD/XeX7TVeQxN5wjqXE30UatoTajDLOHLYtot63u4qzIqte6rW4HYfUoMlnroGoNF8IkNEu4l/Jw
rCcdMMlp20gXolt7T7qxDYHwtHxaGEdcDS1UNnpf4MTQzCypeZ3o7rJz3QyFYcrc2RlxIqovQT6M
WcCH5sbDwtmX5opp6x3MZZsWB3WZiWj1+H5WNVKMevY46ag1MHTt2JXWDMBERQGft2jYFZJvBPpV
d3iUM3/u6zKuDNPHi8JfUNugjdqunBb1JiiSd7zNvA+v0G5nO0M/CJxbfEuTJ705R3FGS5DJRIii
luqJV/rGq1qw/zi613qz4EkxFTAEnzNYMltH1BE0gTNOST/hBobOP36Aq/CO7jOCkoh2DPo1Qzw8
ODk+V+niHgcssLdq5+dYZ/iqK0lLix9WnPvazBMytT+VLp+WnOzyHgxBMk3uzaR5PzOvyEPpFNiz
RqMHda09FmazhChvhRvmpL0jOZLA3wmOstpyj/KP3Ccz/aiZggDM4DGBS8BnQ5NquZGgZC2dJnwn
WU1HT+tqnEomNuVUacGpXR+s6j2bq0fAC+5NFICMDJQ5D4K61JNyZIlB1dMwsa95qhPsAnzCJX8V
FOWyWRfXozm8EG1QcWVLENtK/UFlxS8+Fyb+Cn7LDHNbttbBEOjNkGZq6iyGWeldV+Km8Pj6BZ2y
iKqR7nNA/NzV3I7tuPgeSF4Lt28pml3HSYQojwnZ2D8wjXq+LNxXnUnpqzF7Gjz7yWVjXJj5vs2M
FKY5tzBRCqWGFw+t0mntHl2I2SVFrmjJT2bN4wFbfmNSiXoqc920vdyUuccA4CQ79OG/AigUC1hb
0KZAekGXfk2Wj1W4qMJckWsqe/puMPVUA7bTrc5TbbNfeKNsnQaNcy4SK4VD0Cvb7cBH3Wenm0tj
1VYuat8zY9+2SJHq+FkWm6cNXipIfWzrqXBRwNAjM4u4aqrQKOVGTWXtaIaEDEKaVyfX3pF2LWAc
6SSnfgoq17Dv1CFDCY1gYteqXgSaZyLo9ohvkRHPIWRXYGFuo+UaN132Capm7peN/kgQ1fIKZYpD
3eagHsvAM4Dv7nP1rvKK+ghbuwBPjZi72YvG4IU5V6HT68emLV7WGYUzyJQstgXHQM9nrvXUdgpP
Sa6nKL96rXUN779GIShr3lDeirWdx+2yhACY7btufGRFsfXU+FDYK/AxzMQrsyk56NZtiJKXnbWc
qixQwAH3S40hUWHPnb61V/dakd0ljRCFgugwhN8aSgbPNKGqgUUlb5r1iFM2gS9osLojGpiwQY39
wiUoXhbiViP+u8ZyQb6GrvE/o57zUbSlnQWX9XpUcxF3Hjp8WP7DY85XW0tcU7pGw78PeKEtTz+h
NiEZoWzDpeZZDqHQbBQFDDok7FCF/U91V4d5dGrsZof23k6Nlza5huX63h+P/PTvY54plfBKh+Xh
aEBva51DPTV4nDnqNSu7xFI8/i/Szqw5Ulzbwr+ICBAg4JUpZzvT6fmFsMtVzJOYBL/+LqpvnM7E
nCSqzkP3U4WVGpH2XvtbjYBMiYz81H2qEgRJWPtD8vI7SOVRki3nxkJYay6kdPljJnFMQfH8Imkw
AAUTTTk5yHG4NMZjfyYBJR06HFTnAt+FIPokfK/EOuGNOIxjzPbxA77x24ZaLWpXmdM6vY30H3HS
+6UI7Xe25jjOMny2KeoPR5HldZxb4zCX9JGyPukHJFu3zZ3wguq7/FCs401nN5v+LP/UP7tduSCc
nh3Si3YnMds0aAJcLSAWboQz845Ks0Dbm0t8je4+o0sCav1QUXrdsbLFa5iFAoLCbXQcM19ULqHv
QRV9ncOuqliL/iPPwsfSOOQFLtTKZpCAIfZwwkGIUgCdK6beo6e2ThuAUjl8oe6ZLa2ruVmnuGPg
PxSg4ltw/SMNBamhgND+1ObJudOCQwudgdYZpieFeyF+SpJXkvQmywmcC59gAm6n5VcfveZRuspY
YHsdfPK8bJWN1dRhbUmJ4sTRvjQADNAiqxWSUx96zyqLNhlFsv9X3Sd3dMS4FPomNgww0vH46ry1
ivuK7FUHuWaWF5YbI/3AUwwJQXwkyvTsc8EMlRatDwsLf24ENEmR4OKK1ygO0usRgO1dAM/xgZ98
RE0znyMCtFZp7CZsoYpobsGBIQyvuRGu8M03mIRIvoh+ggwShLRYelgDq9vn5Fwa4rKFyZEF7lTY
ihXSEKjpQ01raDcqQmwJXRix2S172c5ky+q+gGhgD416+Cy94qEoIwgBk6Jd6KTAx1U2sv11eSc7
KPK3l/AUc5+8y7Yn2zbzxL4uGRJIhZg9FB4iJwHFhQlFp+uukp7TSvqSM9ALkD5rF4Z3aQInX9sk
bVGPnqHbGotsKnKz9063J3ChBX0CbxIQ6yeFihZqhE1iiEC9rFvIBkuz613BUhNFyPPFaZq2bIDT
UmDSfGpduh32+TY/sJdhJRy4IznKzgdmQrMXGRfjkph+XbSLViflAKIUli0lQQ80A3cHV3Wzex65
Y4Y42cWbZo9H+G6ABO4+WJi0+T3xb3cnp7DPGiXAawr5IEO08Jk5kAHWeyTc3J6530mdWx0cp/ZC
QJADl44QqsFP3lMDRDS1Elfelds6tBNXcJijbrkVbioD5XqQha6jE9ROZ9iLfi11eH4N/dvhyV0p
y7KwN3rMr4SIq9oJq1YLzrc7OzumYLAiz4/EE+Ah132toQUy0gJ9TeRnAJeE4ofOv243MZeW1v5t
YroTokyOg3oczoGyez4I0MOIOUhtFBWPAxOdwMfbmWaSsFTnOjt8uGiKUCVqujSV8hGmqZxJaBh6
K+i7QMgPn/+ia0jqa4YhgxEyJWgomagGaaFx3AvwFGaVyUB4wUO+7wUbxumm3/y83eBsly4anOw9
ua5J6MfoUp9Be0c/E3nhKjW3Hgz0hlAUB8vg8l6vh7iKe97VUndiQ+ubJQAyph6RvVcsIl7m0p4j
PWGs+QVWE9bF1015AaTNRVGDRy5rj3WD80JBhMWo1c8kU9ZNVx8KIX9GMf8aqsqzzIQlyMycUmj0
OEV3ddiU4956/QtqhG3VXPBa6DLw3ZP3I7lUQ15Zf21PgGbYt+duZh/A5nTkrUDCgyfe5HaCUhOK
VGKD6pwuQX1Du46qXxpqVNIOodkGmTtRXNh5M6sFdWcElR8oOvhen6qjyoQ1ZTEuT8OU8k0jlQuX
zrnn3FUT03uKD+Bi25Ro4r7e873mRq+h49kIhzjRYHaP0OivlgZyZo2iTYiNNVmCFmqKcYiZUAht
gDKnPH9Ojb3nP2Sle3uu/ku//m1jHNqLbwAiSmglQRud1cBUWzAr0LPGqm3hQFxkDNe+qy+N5fx0
/dvm2O+LNmk3YFMmjJ9KVV4lXQlFvaHBKRW1TV4PVlhS2G1UbJLe28lF8lhXRWoWmiwcNIZEsA8V
7O1BmLleXI3zZG6VftCaMMLyoaSCAft7S3VThTW6DIeQv2hJGpkfsLIHN2eyEQWiFCXNIn4yUMTi
g6AI1wKTkKcObji3W5rhLWDNyCMPCC9VkJ0mTeVlzWWx0Dq8jdOP2DcTOzrrj21vjlbpuQuXRWgB
Fg7VuVv2ZaPTwrxYRwgXoKXu5GkWkqsoPGys0YRk5IKx3uwVRzjpr/kRD4nF+9rsqvq3w9NHUaDG
kaEhWHzSvWRHSfPOjeDr9qDObsiLJiZfpSZgIdMqo4NS+bOMdspwx9SX/62Jyd1PNAooIkIPIwi6
DkLTdlXqUMcsKfWWejLZ9rGCKu8yxkRJ+ieNYtPTIrP8Y7On8dhCCTX8P3V5xOtf73OUTGkF77EE
Exwm5Qdq5c6GQnC/hCtIJS650MwfZRfNTbexIZEWBmOYnRWxmuc4d6ChfkAkoMzNchO+wu/Et/nS
42R2JC9anVwkcHx2DU3V7oSvA5J4tQ65Sveg5tHH7YXxX7onU5QMq3ApmK5vqsMhO5TQPaqa4QOx
yM8yNmFtvPLWNLFkq/xiVvIuLq2UuW0FKSfyWSLk69/wYjk0BFXvh5jECircHVWX+jWu6OtXCJAP
yogMJbi8qlOtLxLwnSCJaXuqKuNUUOFT5aW2b4SDnB55jkK8shatNJTtNjVcKalfxvNTzDJt6cQc
T8RvPwTsB1HEPUlEWO96uSqpjsQL9P+n4Szfczs76ivJhhxqZNqXZrYON0jXfEiOL5mgFbzEf7zz
CQHmCBxaEPEgPJ/sFtCH2gEZ7fqkN9kZqGoV1aQx6iBKSF8WltL3G9p1U5OdAtsQAeUjbX1K9skR
RZ9O/t40Nqr8HsJ98CA7JSoNTvRTsKsdf7vd9vftQmQICcfwHYYYH8LrQdaR+4oyEZJQUTw08Y6o
P5i6AAoYd9xkHq+amJxtWiD5mTAg3NLjmp2j5jEKLeZxC/XB1hDGC4M53yEkQCkk3JBaTG+7pCjh
xOtDxt2kDsoo3iGw2xsVW/q0zqxO9MpAfb2qSgQr5HrgStyG6rJHO3Kfjvfo5EMpUTqNR6VkUamP
kVWDlrIRmE3yllkoZPpRiCjDbmUd4oompptaps2667ONN6bWazwo7bCUfzGUjfzFmIxURw3BGgl8
mslSDmoOv/IYv5XlCLfFgZ0Y8grsus3ttfT9aBoB0f82M1nGggg/ScODbrZiTYRSaP9OKvXV7TZm
tspVG5PjPdC6GNWF40NUqk64FN6rZaLaghwAeRjULkdltpNyOVsYwdmuwdFeV0ZTX3Bprmdbh98f
6dgobG+yE0nUTR7x8+2ezS1c5aKJyeh5XdZJlCscuo7oiAjlfRqhbEiPyqfb7cyOIKIrYwwZGJWp
va02SFqhgKF2qqAzQYkQTR2lQto0ro3KFnJJtvVMK12FGAvnAJkdRFRxjWFDFZ+YydaMsAaTsOG4
EZaGYeNu+NZx7YWnxFVKVwvA8fF85PBz+QCR4TskClud5QfKRsg4FT7ySkJdbZ0hXBtkkF7wym16
7hClciqRfvEAFW4J7X1T6JV+Yf5nJwfJkd8hnTEbcz3/OWG11sH39QQXC1MsnprgQxeXjq6ZdA82
EB7oCA1Q3NGmZ1eaJVWTpiNHw+5hF5gdxUP1zjfaK6TndroSv1RIzZ596KuOqd2vy5d+6XYxc6u5
/gnkuqM8iwcfUuLxJwxQM5javerKa6h+3OjZOFWPkDtv1YVzY1zZ0w8EvrDAwqE0BpVEkz3t500+
GDTkJ5A1quG+Tu4V5Uf/55UDBObfSM+MuGI89yZTGI/ol7ZFKyQyTtmgvRcQJNzeWnOr5LKJyZdO
9jk+FiGePKEvWCHUJH6qbQfNsG83M7ePUPANfjwFR47S8WdcvNcRfcbLJ0AzLX8JIBbmf2oxAYbr
5d+fnERpzFGlOT5GaAy77QbK2IW85tyN4LKByYS3KRlSVUEHIPdS7a5qASUYks+mhn4QoWdu1T0g
ALcHbXZuLgZtPBYvBo0ZmJekQaeiDHSCGJlR+rOIF464pY5NLgXaoLaJAHu8U5jt5OpcSIbVtzup
k80+ZM7/1KEphJOwzIcIFS/TNpfMFG/GoEZ+c8kkZqYk72oxaJNDG+KYUvcIuiRLZraBTLw/+Cfy
BR4GDA6bDS7gWzyxLLqDrz0KE/7i3L1YKdrkOEKNRS/lPTqp0xZwjhCKJmjIpOF/WxzTNw/n3APB
CIEEwXvKunwtIuYbBUsu6AurQ5scD0XDOtJAHnpKiwF1/I+VHNmegPcwoCbc/2OLM+xifEWQk0Yx
1ligeb3gGzx5YQOHPgFgDEnwTwnBNFxaF0Zu7iwauT7j1WisApycqvkwlMigkvZUavEvUggPnZH6
C+fdzNYFjm3ksRPEzJG5ve5JEBa+URdJe4oBuhAqGG8VYMsEP2/vp5nZAUsZyG7wvxCim4pISEcN
CPn75tQ33R4F/2bdyZbGzrqUnrKqd2+3NpMDANPvornJeVSjtASV9F3zu9QViI4zJOrm6MmKanKy
Xqonmx1ChAvwnIX0F1H56yGEhkIItbRsTkES2F1+gkqvlpYsuCZrAdOjUzyJqIRHEcwVp55VPtMH
Ka3aDka9xwG6u5It+S1NuvGthUk3qBQGOon77pgq4KkLb2NkWIqfb0/NUjcmZ06FAsPYaDnsgpLH
JuPAbqHy/nYTS/2Y7JqyrSLQcIbuWMiV2YhOiJu4XC/0Y0qI+We0VDqi2REt0qdPVKYOfaFUTXcU
1pXTObJbASocl6iCcoLP6gfIwlbk4KTzwVB4Cz9vd3F2FP9tXJ3oEDJJTfuCovEgfKuCJxr/Ya3p
P70bO4ajTcGbdnKJyPQ25wktYD4TflBAHErj7XYPZicJleDjiYDymWkNZlBXVQ7CQHfk8lc90sZk
aobBwlVodph0PIaQqFYBZJ6saGYMHTDXMCwp8HBR4r2+1Iu5BiAZxP0aJh2A1E+WGmo4gzhMMA9d
VFu+qEI+vTBOU5nj75lAbAHHioxs6jevCoBPtNYrRqchxSk2hRu43p5CLH8CiMtNR9Duw+2ZWWxx
7PTFZa4PI9prEVqUzg3WdbMCCuqt3VJzcBJcQ5YyZHMrYUTfI/enA2o0fbiWTEcwMhm9BYt41eHW
KIPbGZTC3yzpy3YmJ0+bZJEvDVp7zJRfivBeaQvvk9kT4bKByWJoWhVVvFRvj7Xb2rKLUEn17oND
UK70fe38Vu+sY/W+QTGeZLWas+RYNj+QFP4BSIChymmyZ1VsZk44bY+S/6zqgtmlmdUt2WtNAhz/
LEcoCSTEaTTEOCadLNVCSQkjcPFCFaxC9r3gm5l8Uji3CSCSQreU6RjfQxfv198NjgJNoMNgWit9
OyjCoerAEcPyqF85gzLJq49BGb6FhvAX343LlsZfcrHusywSfdXv22M8dHsFFBQ+SJHZBIH9Fxvs
sqHJRPGir/RE7drjSH6uJZTkmenW3xqWuhK2Et+E7lJyfe6cumxxch/SPEVDdIjDFA2aAbXrLS9b
cjmd3rn+mSiAN3Ac4haJBXI9fLCDyftWw0QBUIcKEG/VrDybbqhkE5eYxWopmjLbp4v2Jn3qS2Mg
Ckd7tARfCvUxxZKMaipm+adLuBTjsg/qAv5/3aVYqfvcQOUBDAc7aMYQJnoaViOcG9U17u1FMT5e
vy3zi6Ymh26R9W3NOtbC736kieAkdBV3mSay2KXxELlY5GGiM0hQwStG/N01Qmo3vWJmWRVYsR8C
dVZoFBWb0ZbnKn6B0K6ADls4KGcn7qKrk33mBTA2ZhJ+gpTCThiuvk1u3R7MuRbADgcoQ1bGDOIk
UiDFOlAIUdwewVXdiL78qhSL3+WFNqbZ/yIM5awFxPSox+YoJkG5FspuQqeuzf6rdqIHQDBb31pM
UU71ob8X5UXnppcaIW4YOKhZe4Ri2zMLYuq/0m3kkjfQan8UgxUWZm2lmZlYSx5ss12WoOQA0UJT
FTLZ4TymJNOzoD2SHoW7HliTQsOXIi+z1w88rf/TymRfawwFazlBKxk0AR/NKnTYp2KrgaVt/+E5
138YvfpnRGWEzXFFFCGQm/aL9hTmtnoDg+b8q6ARdEFK+OSVKHO7vS5/ByGmuxwfaFx1JCRaIJG7
3n09yhAG1AE3R9p5rQm98nvNUA6txslzK4rPsKK2U3X4Snrf0WkWQEZSfPQZfQyFrjWROVhzX0R9
ZL1WFTAZ5fKhCsg9Hco3I1VCpP7LlSRWeMazuzRC4Eofkn0PePKYKUoTFYWKSvOmqOwl972fUBy+
xBH+NcqjmNUV3gq4VN9sAehMPZrvwMASgSIpBNOXpAYVahWMheMGCz0QTb12mSKljlfmybpP2sCR
yiS2wxx46kzHE7ht7zgKZ9VuQNVqtxEYcHMSygojlGFVjf/KOYC6uhDsUdF81wvZo5YL+V3usXKb
e8Rwgc8x7DooqDN4wMPFsXYAd/2uB8CwCJmycPr+tu24nhhkBgD1hmSWgoSmTC6HvsYCUL/K6sgl
cupjsi1w1ZBa+qLFissJJosI0tHgoO+FIXm9vSym8qX/X4CaCrc2OKNCPXK9LATKUwBkafP78FeA
jlgDy+wEzywxha24pg/pTllyFpzGHsdGxwscXnhjPhdorutGmdx3qlLjiyOs6SnbjIb2w1r8mcEN
qth1LmkgsyB2eQ5O1W7xjTE+UK/HW9dwl1MQCoI2jE6Pkhyz4TWx0ByFMnBrPzxxPhRmzqqTMHSu
2kmuwiILBEYUD6flQiB5qtz63XUJ9ni4xooqQcbiuuuJyEK9CDHetYt6YNdfNye8qF5AhNk0uK0E
axR3HrpFyw955gDVANsbEWgA1X+T9osiV1XAVJqj/i699k59lAARWaUHeT1s+qf6vrvzIWtx01Vl
ayfJUmFnCTCFnW9gBHYu3uma3bV35f0oSV7pzsIiHM/V6ZQQCUR7RByxJKbflXBQPXDPMShAG+hW
oTjcDiz1BT/mLVw1bnpEUT376DYMSP2l++lUnf97Ri4bn+y/uu7EPtU0HMFW+mGsUZ+bbPi9cdZX
hZuvkl30S2vtGGmzHW4sdvoI7p/tPciPZEUXYgZzzziNIHwIehNuD3D6ul4cah3BGaTFJCV7/so2
+UcHRuchuJfuhEP+yAZTs0SX7FM7W/2hB+8/o4BXMFTa0FZ8yz1RL2FBk7SYgtxR/NBKUId1e5bn
ViC5aGF695JKibO0a44E2Jp0GGy1WiwYnFtI0HtSRI8Q2/nH0ODiigkmHlwG6ro5Mlv8pd2zDXGG
TXgSHM/tXdlSP0Bggo+e8cdGm7/HD1FYHCtoXpHkSbwn6LVcrzu0nOyzR1hD7mJLXkUPQJf8ttO5
PZRzp/Zozfqf1iZrlpBQrMIBraGi5Ff3HFjRbzNa4EN/DU7pBts/jDN/697k2CpZUsPcBA2mUu+W
WWAhI58ugMtmggioF0EdLz6E2APTiJbQ635cRrgLIZ9yB3j8qTUCeAzX0IXdHr5xpU2Pm5EECdU8
NMIIo15vM4VU5QDiYXMc8jc4MdrgT5gDgToL7KXbLc2tx8uWJvNE6yqIuajg1I3zN9qCKNM1+n2r
xye5BH61r99YnH3ebnPmQoHqlFEDoiJxA1T35JPeCIQGxninrHTRilAe74NGIIifAjg49fDYR6UF
ar3ZLUUk54f1P+1OnyU9l1BJP14legbIfwdT4hCBaTl2mj+sAPq9GnFIjftcRvx2ek76Fe3AvsOw
Jiy/R07+eZCHrcJwKrbFOtCjQ6kIH7dH9XeS49uiuWhznOqLo0X3+1TkQj9+QDtHdLSdDHip+MZ2
gJjZzpgqTbbJmlm+K6Zms/CqnN3wOoDoqKDRJcTAJnOqxSoNEfpojtCkfkRf1OpUOwTAGtgTkzsq
gD+rXDf/7qYGqy4ZXmGQMEFbfN1rKaWgMBvodS3ws1J1a5oKK+DP7FYcXhsICsB6g0eWoq7UrhZX
cIMBuDxPd0Uh3ykxuROoP8DdoTzDVwLEA0T1owago9tzM/dlGQ1MIXaE/Amr4vpHtg1DdUeJ/VzF
7cFg1Z0CHOZCGxCE4a98WwAQzyojQnJMJ1630pdJoQpVgwWQACFX8+RZ8NUVS9ptaKiOTP1fLMQ9
ZdCVzgylfGcYiE+CtrP2Y3YPUtgWt74VHcQD9JEwFCn6+wKVgQ6q6GwYO52lSrhXa+mc6yIwLT24
3TlI7CpZDwPb9hyuG17gw4eDr41qsJla3sUZaE8gJamNeleA2G+iSvkhxTBrAoeeNXFRC4Xagy7d
gtDvqCoKfknsn6G06/ZtSDdCrd2HXSRuclo6YSk9ADP/rmbimuhwTIzzE40ioF+i4Yt10gvPCHJM
mh3rvatDrgexVvwQ96ivUFvN5WGzo7GkWmrtH/xe/wT27KR3AmDqHCV5sQDfny41ardW83VGDNgv
8M8SxER43UAqqjHpwPP0l1CiMhdfFqAiQfQm+DfSIDw1WDZFpe70GkhO3uyEQt6oKW5ng25qwfAi
ShGo3wIcpNRaSLdBontWQeofQ997JqCmoAfmABT9RnShKji0VSH64TUid/tUfUMeZa/4QJ9kKc+R
fh6cPsQNVMAkAd71asTBKcjr+3LIDxXz7/AEthkshFZtymQzDQCvan1ciyVx2CJnvim6+t7g7SFr
pY82hHmO1B3EAr8UkWPR5qn0nqqyFSS8sPpM2OHS7gQSU8xa1muzY+BzZKpsD2WSOiTLElhmwAk4
8FQn12XbiwHeQYnZU5QBfyhlxVkRUFHtK3phSqxwUvh1CbUOZg3E61XBHzmirWtIRzfAGQLhS1LA
6cGWNvAByrINzaCq1H2y4TV/5Vp3DqJgJVTdz1wt3lEV+BgVKDQGlXWnZ/ytrPVfShftRTBl7MDD
C1xMfxrpgFiJgKWeknyTsu4dS3Obq1CVFAKS7UaYI+mgtIPZSvwo8/BRlKODJgJoSFkaWrgEj3S3
U1KC59bk3SOEnnh9dSNXAwx8uXtLtfwD/lCtOWgaVAhC7/gUyDoGFhoBGc2kQ/ok1c0+SIRzz3VA
zvTKlHFsmVXbfA6Z7CQtrBU8YdcXRWxKrQJ6kOjpsJkJz3oMbRrad9MyAMSTP8pC2JiKLrw3FczJ
kvrT0KjrqWAZ1hWiQjWlvZWU9EGvPPhukxHAlL2SVNXtEoIWB6y7DgyoMavYQszQy8Zg0xgVnJ3C
K6uo4bZgqJ9wKAFdpsBPJDk5xB2YID2wYHaOx4gLIrpvARgSQ1IsoZAD8EqEPUQzabUj1YVNzSqG
1Q5Lag4mluh3pxA2M3hbbaO83mSRco+oxY9Rd2GmVfjGgS7L4SISCtETNgXy6hmHNevoQNMMiGeF
XfvkR5gOPoiZ3SfRk6/yx0xne95FKy2FzwoDtD9t495iVV1ZTcceBA+kJKkXXxOjPiaSDhuaxD8G
FExEVrXPLc1k4KJGk0aP4SjKPAs2jmtDkR+9MD6oAd1RGNZUUXbH02rAByXaIqS5ij3QIwGW/Sha
ZcNIuNKq+KkLh/MQJC7x4U6Y0wBX+rivgBDVHzISehsx4ThNKEhpWbrK6/yBezLQhkyNLI9l8Fxq
3hUkx0ygMOO1GOcSkIHlI4nYXc/DU9vpOCNF6m3ivNgHLI2tPK++iFQChNmWHbjyKJPuYVGMT0+G
PyIeSz9/EkHtARtWaZzMQNhVzQQNvDQY5lVBNhJXfc+MIgPsgwqsRU+QPsuys3spEZ0iTRu7BODd
j4dXIPphtCW9RkCFrGExVJqallRW2Ss/xQDmPtQAMVFMw30Mlq3DRThE+XGDK0beAiyDa4ILd4N7
ISv3clFIZhLxApIx+pJ7nFtQ4/oOyj7WLES0O6V0RUhDNkMs60cEnDahyGHTBpK+qMLOtEcWHBlf
vh6rLy0YUWwJSY9BpySm6ld3NFMe0EEIWRrNkXj60/M0WwhhjdUEYPkaJP4Jj4J4FQeAPcF6oizY
zm+z1Axo0280v7szSojMQhKkwFsO6geiAMFW0HPP7DpsblTGgONHiQkgaO3knfYTZnswb8JdHRqq
4q2K1driwLoCQKWglKKRAG/2NDATKxzdmt59FgK5S5n2WQQaLkZ5I9t9mnZApxkrteYbsa5Gz6zi
V1KqZKUn+Zdh5C9SFT2pHfhreBScQw/InrB0G8TWwSqtnqMascqcw/krwi4UK6OxjLJ/I61A0cd+
XTPwAnsxqFcxq5+kGMeBGgEazMocXihQFKuEe0ATszVP+VukcNCiJKh81eG51gDnSzTZc2tB/4oZ
fW8RQqVJlu9yYvSvOK8NN9YodxWlelcr4yHQ/RCNYRFTDf5gyGfDd0KOFYtXOu74SZykVtJ2nil3
2B4FVw4G3I7ASkwIaJ84rvWan32l2CUqZNSBSN/7SsQhKWnvMSfAZfnxOR8KMEmTsAeYNsmx2/rN
ENaPiSq6aVdv9YC/SrTaEyM5eQo/hLRz225cFBKYa3FT4OjMuycKTh+KLj+YkPGDrreCpQ7ZG6hd
h4aVXwropHAha/s7KfNjx9PUXZGIKxbkgVXH2aoKvDPBYe7IKshvnadiF42Mw7YOz5AUrwASPgdE
72wlo6Il6ewuk8p9QPIDWI9HMvibWO0zS8ZtfQVmGjjUigfCYRuAzFRoz0RHuLoxIslSFD9BAtk7
5kR/bOLCcEup2wFR/hSEMORh1WC4JNa2mhRCYsPDH6EOhw9ZXqV+8ssn0pYNmasprQ+XvPbcVggV
Q5hnpn22jWu455YUtE4YuaSpZPsgf3ZpvM789B4WeVvW16tABAmQJyLQ2n79IXo9ytpiXCRRkVUD
tIaSizPupzsjgBNO2O6DJtt0uHf0cMEzgXbEEQo/H+bt0g4GrmoPMyBZPkB6NlrJ8Q8Uo68A3QB2
r1/HePk1angnBZFdwaqe9Kqd+KFrFPKR5QBi5/k+6jIJpw9zJQbEUAe/ILDFweJRAOIOackOKDZH
FbYGkzzqbSEdfS0Tfc+EEsge7Q7f511asteRSMnkeF34A7zvSLkC+/PQVfQIKlhlcll6C4VhJwnI
oLMRcteAkAdruPq+V1vlDnkSKMCYDg0vJilodMWMs0eFSPespY+CJLuo4nhmrHW1iGBZ1MO+5jVc
KaPgFEcRxr/eaLW3LeTSEUJjLfUDzoucrgXgtyPV/9X6MPXFTYvDiCbAI6XeMOBFR1u6O5k0TxEw
aZVcnTqN7NSWbCkfGktgzY9SAK5c6hJsMzo6ysGWbogOcT50kByD0gqME/h33kPWIJRMi2Jf+MKL
HMPZDgVS57zgbiqlPU66vDdlrd9UUnOIKBCrCgGUXU/iV6qV+7YoNJPSYtPUyK3VUXAfVSLo5cJg
xVEG3wBvV4X8DSa6d3VfARwrhEAL6/VL2vQfVZI/QeN/qpPqpczBxK4zXVoBX34oDOm5z9WdWnFQ
RNt0reXNug3L1SAYiPkO7OCL3lcr9OdQYmch4k9yLjs4Re6LQN0FmYiPC44mEH8dTuKDUQeyTfvm
I4TtKEC32S4X+ReuGF8Sp48DBb8lix+KKnbbKH8LWH2MYngt6aQC8pbVL1WlbgHi/6C9DHp46sBn
cEeK/LEixptGsxPNvNjOYXWTK1CzCFXq1Gz4ZSTKrzroHpVALUwwApww7e6KFMaGQb3uEo40kpfc
1U1QmknQ33U5XppycA60GrDdlsBFpmgcqRn2giG6qi464xcuDGJUwZNVXYcy/PLiHQpM10Oiwgyp
rx5FH2kwvIptLdPAyCa4GKaxcQ9y8r7XlZ+B329TFuyCEge9pGXrgWQ/iTHg0pOUP4JY6ACD1+6T
wYcmvWqBztT1jwBMUYvVuM5FLNkVergqO/W1USsg1CptI6uY0QRG47j7iQ7SZQ86RfVpVcCRJyNS
8Rch2RGZpyqgToFCNnk4y3i/s3DAk7aN8KEos32SLiVuZ4NCF01MwibwzNULr2XNMaKBlQvhSjSe
BryZxOovUqnQKv/bmUmoQkmwHcBzR4KTAtYl/tATbK/h63aoYRyRb0GAfxtRJurHpiqAu1ZqxLhU
0Rz850Q0rLjPHL8PcAothQ/nAhujFTlSIyij+abujYEV7gUpGFsjsAKkDcz3cGG63aW5sCs02Mg4
oIYcUdHJuKVZkwCgjHs8DCAcHbRjMExMmpxutzKn/kBy8z/NTKk9FewixVhEX1qm3adJhIujnD80
RXnIhxzYVa14U4AlMsHueqRaeAiAy1jo6exwQo6Jklh9ZH1MIjhGOASBn+g1Mq2eiMAIDc0uz5zb
HZ0ZTp0oyKYbyOgiuDAJLlOZJR08oWv4uhkvQ6sdEDl7EjrY7d5uZy6JetXQGK+6CEhGZZX6YiDC
fuE5G4u6eoda2f2wrteg5K9QzAziugopMI54vCB3S6qhaUXZGIS9an+SEijga4FKK6VG3iwjpuwW
SB4qXzG3YqtwoLvayzmCoaG4MIkzBwpKcwn2IOJ9Kp44190mSVMqiY/x7SKc6upL3e0rxD2pulRc
Oxdz1VFXZiArDitOMhU1ci3F6pTx/Wq5vi5ioTaVUnKaIfXsLtae1Dx/6T3ZgqeB7WfiCQ8/gFMU
OLCp+TPjA13o+NzCkimRUYyhobB7SlKqukFMIPevjkwRH3XQpMO4+ggE/S+aQWIEQXUCpci38pIo
SNscToxQOvaG2+iBQ3F3SovKvb1856ZRVyiyE0gJwmp4snpEyo1G51l9BM7YisCag3gUBhibImsW
NuTMka3rwEVrKOcGxVKctKRmuNRmSo5dTzLfCTLtrEX8Du6juOJTlGb7QrbwWZ2bKR3bH7mssXfT
c0aMKtnIA/jmJq33JsMcRZGrR6NcMvqZSS5BgzjCpgDsgzBq/BkXB0Cb6V3VGF51LAnCaxIg500F
U+5EgnQ0CQAvLuKkQgiqXujezDGqw54OghFFgZpgWnPiZ0UuNZ5WHVV9rCME7tFM62Lpcz4nxtIh
blfgkjRSg6bfpf8j7cqWJDWW7BdhxhJA8AokuVZVZu3VL1htzU5AQLB9/RxaM6MsEkus75VJepGp
PYnVw/0sBa9jmDUSuA/zXEaJsd/0nYYEFlRM2J6ST1VJkVVCqQmYAs9qe+KoFZDwunEgHJW1v1+u
FnoCIwMGd8cUYdoNOOjyrsVYQydNi2BAHd1KNIaNubmwXOfad1g8/4aaZEyByCDaVHbVEY/QTQqr
CbtEkdiuJP85oh3eBYmOarOoXxKR3tcMudT1T51bvdC3M9FZg6ywPHV962H3kctDXR3NrrzJlOjN
JOwUCrGErp6JAwILxEhGtTvIcEz2pSoZZVRTwo+CfSk0WPXyARTlhY+53Pw/wFVTKyzTxzFXKyO4
qmm8iIPznEKcQm0cpevdpvtreOmPaNPssG6KrJOGvDrKUB6n7JdZPl2fm8st/zPAJLno2qyVI1FU
xzq8t5pmBUTkOtBh7sGrtYrtYFpL4pWXszRGRPY59sovlWm1PmYExuPVEZqpzjDoMJfRvcAyFwRw
Z9qriANTQ/Tb0dm9ODMJxHtjGefVUR2bQpZWbCMYcsCO7EXJ4AhXaD6MXWJ+0KVgR1pI2GYDxIRj
Dy8YzeY6sP8aVPBsre/eUL+8LTU5c1FNg21wA0uY67Mwk3rhx4JuB6gO3k4XfP42xPO+LuIKoLl6
29xBkh5y2CWxjdaGwxhs5OAlC5QQvW9finblw3nsr4/gnz9A/Xn0K5GfGQqV+FFl+4Q/xfTl+hfO
zvrZB072Zhn6sLCo8OfLBFWp9Cnt43Vora4HmYE7/fyK8aI5u8CYWlllMETVEfaSxgmebys4iHwo
H5nD9/ov2Ifdtg0k1AonXZMFqNXlHTaGRqVkbOYCfTnZSFyL0fDp8IE+B3jVv4MJ+PWPWwowmaEa
WsSWNI7gkMCwpFNgbGsFn9djzM/Svx8xmSUQJrnBB8qPPdp4EksOBYr5KNEsjNVlqvZzrCbTVHZN
i7ojPqVV3gLYcKGAg7bryWcLp+fc56BNpUOubzxpppQHvSmhSU01fuwyCQo/zwTuTqJcEoleijL5
mrAUYRy3uHYiv7DDSHKp/ruHGfP1qZkbM9AYRk02cI5hwPBzaXO0JrpAybBBW9Pp4rcK76CMvyXW
khfB3DpDUotEEzrt4OmOF+DZHopCdDsiOeTHzDTWsV7s0C7YXv+WuRHToCQ1PmnxHppChIsU3dsU
LodHBW1NRctsCnFasyoWhmzmvYUT5984U+EDRlQuap/xI8q7r8UXbIu80ZRT9bKvEX2/7LU8w2dA
RB23jjmmOxeMsiQdCIZMKoGqgXdE5kQb1H47Bw5oUCo3dypx/H13U9wsAV5nJw1CPbC+pjpqBJON
m/UMp0I/xlXCQ5r2xwHN2f9g0s5CTJY5TFkUvQoRwsz5fRYXdxWtHoaWL5wNs0M4CuWpWOdgTkyl
bcpOhutREJVHGUZHpQP/Ri/baC8lcpHbehfe4gWSvXW/koclcZm5VQkdOw1QbtzBF5TDurWMTgRW
ceTNXuq9ZHiECeDCkpybJwqZCoCmweS5EC9GoaHuUWMujlTFXZSgBZHBiuD6RP051n6WFME/BVQV
WHAdOo5TYoaqtj4RdVscw0MGzGr5LtBScaIVut+nxoDurbImj8qaHapD+agejE24ggPVEi59LrM8
/xXjgXZ+jmCHpyUS2KOlOvQmfIyP0Sb3lBfpPvxQ0SL+tNbxZniKHqpNtiC5NhMaGd9oY42BgJbx
5C4GKoDnqDkCWKVHzAYUpcBKMoGtqfLOLtA3cPNChZCypbvXh/6PNNBk6H9EnlzSRMl1q9AzcTQr
cask1ZPFTCBy+m1csx3wroe8CAq77bNdl6BebaLV7RgZdTlv2UrR/dwmcq3bmlVBVkSNGrdMYRSW
wqRR80FeqWrjGBXlEybXi8rhCVARGFhUxatZGaDSpLJLjQKWHjV7zeX6rdZMFM+aXllaYTPLGIhu
YGshtwjgzTTZaYaQRgFFhVdej5hospK/m+OwgVf0Z9u4sUddfd0e2i/gBtzozfgQX6hYvi3lrOrs
PJ/9jMlox0kK5n0EDi1Z4yKJkm11298CZe92HtSywdUEhNIbJZGJrXrlwfodc8cQDnA2rlBtAWDh
Ll2kcs7dOj8GZ3IWJ0VFAVHCr+Ju5youUB3HAaJpuABGTGf5APle6fH6urNmsgNIcWoo3ADSOdbZ
fm42ORHCopleHw0haseX8IKjeQvFdwt2k0ToX42V3w6i26WR8WmypAPgo1eBy+/wqKH+K2Ho4BcE
fUE9zZ4MOO/ZBaO/tFaR4R82ekNWygFAxENWs9JLQpo6gSitXdIPr/6QbVNjqOw4kaFhBYq9LPAc
RvME2GSg9ACzAcZUrT0CZB2plSdJVHdV1T23BbZ+mPzuevm5t3gC+JMRgu81BPDUDG653BmuFZnK
Dh5CnzrjvxQsLrQbPzojW/uasGxQ3eByU2Trrg8feJkIu5NKmMp2MaBDQLnFygCdqF6KsDlK2eFt
CYhXbr7zoL+TCAe4EJiIvg5QgSlRjQ3CgZzkCHbSWR6g7NpExOZdlq2LsDxAKy5wiF8HWxjdyW4m
FcGRCGUEs/Q6utLDrwJAKDc2cMMLqjkVqNFO6bdIAlLzXULdzS78sHSTQcON5le5W/LgLm3l9fW1
MMNdRhVk5P6Nft14PE8SOFQms84cmxJQu3se+bfSbQL3KqCFHuH3trkebebSRDC0eVA+BvL9Dxfm
7JTvua7KHVHQkpXhdAGb71i585fQ2XOr24LwKRAoBorn0y9KA8XsanTNj3JBd3op3mIt+YyUECKO
oJtf/6DZWGBTAaGM6xlqRT93UgLRS9gQ4gTPJNNL4mcW7AWOZVFqC3fF3BkK3PX/BxoPt7ORqzpD
zlmAQID1ORTubVWwUAKZm5vzCNMnAy9rv/URwVc2Ftwrsw0XCwJws6MF8hmFfQb07KaZvEDdtk87
E2vNCpywiW6b9qk2bmGs95+M1r+Bpql8pfZDmcCe/ZhrwqtK34kCsfDAnh0u3GpYYKgPo1Pxc0KS
XuqTKhybeUCQWBEgMWSXxUsnNf6QSYIAJT6c00AIYstMqRSZGhtmEaFL0SsqQA9cOfkd3zbE2Fqk
+IAl+zbm+imX2Mv1ZX1ZBAa7B9+mI+tE21edzpQiKSwmfRIf0yJfBwpw1J1iyk7VwCSxYcCGln0m
uUbUGnbGJOEOzeJD+WLF//kJ+AGwFoYa4bS9ALcTYwRBx0cRR7Dgoi6I0c/XP3MuhAm9Q+hDwIkA
//ycw3SQApb3aXSk/LcGIbio/7weAOCt6zM4JaW0LDDDtMjqoxV2exiJqZuOm98qIPmF3pq2BG9O
Mw634Nnuo3R0fC7iUzIweDwPAt6pObj1XYyfBrfidhcOhWwbgf5F1HbYaqK7zXv9lqNa6eWpf2wE
M22iN2scSGJjQvLSr/R0n+F5AubDIwnEJ9BlKYDHiJ6IXRKCc5nx/pMQZZ9DN8qhEgw1gTaltmV2
gIR1gCyq6YPew85ZCfNvi0EP0Cxw/BC5b4FbYr+rKH0L2xrG6XL/rfcFUCdVtM/iBg32SsHWoOQd
JcxPK4ToqG+A1ltlj13dw9I6XwOMeoxa/zbuul1Hh53BZBAcpXjFUvOJkvAzLWT4QpjGqg36pybp
Hria7+V4xD0n/UmSoE0RhpB9F2QD9C+6pO0d7dm7UvnrwExPkSa/QuRpcIy2LpE2R16smDeNpB2S
rN6VJF/Hg3YPS23NYW38DIO5Gnm+9QmaxKZpQ+IAHwbbbCmEdhqVjpHQH/2MfTdNBzyulr+ZqvTU
gsK9Sge612tjZQzFSo/TlQE9daQSQEyKKL+LBv+tU+tbHrX3YGKt4bGzrVV16+e6gFIumL5lCFSP
rCXVyuqBhczKGpTgUjtlA8A9gQie6lys5TZeJYUKi28D0FQWq54EdhOQ+O2qLiK41pfIVFvttc+5
F8f64JjqABX+4iMB+FcT4XeTDy4VgB0Iw/yGEfdGqOq6VDXuWH34RAvYUJUDUjsRwMs0q9RTrafv
atc+dik9ytDKs2lGbySYo4ZJGTpoCKsw5O02hCUbRlhjSz49qUXyYFrBa24aj4Vgb4VJP+MyRWpt
WNtwAJc14sekkaCYw+CbC+GUDvCl8jdlBEhi/QFO6fpNLQCQJyX9UNPkVy0NcCrWg5tW81HXLlpo
qiidheSp/7Zo8Qhm/E1mGY7S+jstlSGJUpiPSKE+GUleLDmCv3i5JiT9xsGlOBQmyj2jt2kPt+A2
FzIwkOIdpqE3YaStmU4OWhYpoDP4EWzG5d+1Zm0B6/5CfRDSLqyKdxLnXh4RHw2/MHDaDBINol+b
3bBlEbChLHNIV36wvn3QRFG4SpzDFyOROlen+TPXzKeQFR+FKr7hfe0IvV1TpX9MfCI7uaVkThyb
LyWPv2CZBwx0+Uw0aU+14VHLu8gpFH+HQwHcRGnf9M26UqvX0IfVM5ETHcK65Te8A8DHYlZ9MIXx
1FhxDE4QPDk5frtbqnBa17mueRxYJVeE8ptJLRzxfls7FfULF5Wb/uCrfbozE/kXDhvuNKlugNNU
vIHeHbskIKlbEcAJi5xBcCO1Xq8fmjNZAi49E7JYKH3AzGFyKktWbzWygSMzFzuCDq/P76h6L8VL
cJyZGxwkeCSiSH2hlDZ1S0p6PYegd4T3YPlpsBFkjcJ/s4QXGfOA6RUOdUmwysG5B8d9/BVniZsC
6GwtVehWx9a7qT/7Ep52wX3TfLBFtdHLW1tF9xmqL3+Yl8CMTGKVIF5lJENDAwzyg7KRVp/6Wlnx
myU27kxv/GegcQrPPqoGuSS1zBCBYMfK5FW2S9bjm0GuV/0jd/r9Ej18bq6At4fEMrxuLlFNukhZ
J0s+x8OhdlSpwKKQbSUN/77gBmUGyPuP+JZLcE8qiiHRAwtl8wElvSx601m1kDfOrW6kjQZ6PtYo
OTBJsy3R5vrQNmjM4HDLYf4AeSg1h8Cu4f39NjoL9GexnM0RBbo2YWnLj3oLipHyS8XJYZW/UVJ0
rweaW+GYFzwfcbJAgH3yRVmucN3qOFoAUshRgsruWU/wPB6kG/xPdxBwKRcizq0GaMMCpICmA7An
k4hR2ccpTMc4wOPqtmLVwYQOllLLCyOozc2ViR4KpgoGB3QKEtKyisJ/tUNHiEqfsTA0b2AByjJS
9ZTG/LMPhvdSiXZByk6tSl9Uzd/VmvTRKP3OgL5j26rE7qEJppvhGr4Cdizeqai9IVI8lgU3aRDA
xKF4osBl2zIvDoPc3vCEI+HuV6GvfaZ1oLoxrO32gxHGntYbGy1mw7GD8OJCEfQSH4l0+zwXnlTH
IlWv04QjF44But+MhTDfMyxbczJXcpfUfS/Be2M0gK9AZoVT3oVkf9cEUpnUKsyHfXMdV9Vdzx7U
fgcOFJjwIM+q4lP36aokzSE2iwNkYXOMEHOTXvFMbi28S+eSdLQx0SwbjQ9x8/w8zrQ6kWCThK2i
AtMXJQBbh9FCoWCuzoeKB/RP8J4ZFSImZ3NsWlndxegutbt8q3v1nbZvNsa2dOsVCF73/El5u74t
Zw9pdDPHBgWkZi4kVzRV5b5UoAdI1nQN4pfXbD47p4Nfdr5bbmbNjiF6CKOuqXbpMdDWAaBttVEe
LbISAjb3/rAwhDMRCMxK8B4FXW7UTvg5S0rDQeYn6ANnZFdGt/niHP2R3pnc1T8iTPZAoGvANMaI
EG9h53zfrhks1ASSHRv6pmriDi9RadcbyD960hqYnnUgbDzXHnzTBpUTjB5QWt6yj+vzOHPY/fhR
kwIxk+GpWOTjZ8tgKxNrbYGLDRrYwpk610lDownm6iOoDltzEseHUgS4kzjswmLY8raP8bJ/bPv3
ukwchY/EpXsOdskg7jtoOrBOcVo8dlK6B1fB8Yvw77vxP37OuBrOri+tIwwZDvbkEB7i0FOUTdIt
VLzmFtT5F0+2JLJZNMnbGhsEFDsKQg9OmutzNx4c0wV1HmG8YM4+QuFW1ioWIuBfN0YPJmARfKYJ
++xT69BrIFjq3O7EUt9wRuUJJyuxKHJOZEvqFC4YwhVAiSAWBmw03obH+q56GmBiuTdXwaFzpDVf
s8jrX2A5t5gajrtw+skmHGQB34PswgWsjuiwk6+zgCMHrbdgH4NuuwJ6cAvRNuIuRZsZ3xECZYwl
ZeBdp2UqgAItMFvU8sjy7LXL8ZoKf6vwNSbAvIQVxWu/XCnglF2f1Zl1A30YKHdZANdetn6hEiMb
Glzlj2k7eAXFmz0NFnbjzKb/EWJS7s0oWLY5dCuOIrgpjF+hOGhLEKS5DY+a/3ghQQKNoMj4c3EG
KBwwK4HEmLyrtyGYZHdgoN1FNxW0ivqDemgf1NpG+2nJBfry8letH4EnuwIW5Wk+AGOK10N4lJ/N
TdTZerGCfTK6zWKLlyjZtwDWL9wfM3nqj7Djfz/bjJKs17LOEiwW/U3laHVWdxqE+9Bfadmw/g+W
yNnYTuYvL8GST0lcQq8o2NEMpDywrq+HmFsiCkg5eEsAKXvxTIb9L5OCGMgHK8htX493Fsjqmtz8
/ZMIWkQEzyFkEcbFm1IhPqQwGCmPBYk3kDGEyseiNuTlkYF9NHKnkGWjCT9ZiBUHbBVshvLYcv8Q
9XzfxmDXQjWxpgWkM96vj9vc7kXFdxThM2HJMFXAkxskul2PrTXqMtbdO2dP1wPMvBp0iISi9QTQ
Kp4pk2wSBEi1DWGicqxQiMlBi88lvI0HxQ6l7/8g0oiJAmZtBBJNBk4qDVmS4euL9wkkyv1H33y2
jNs0ihaW2lyTEB5+f0oLAPsb08KCWVZF3AQDDF3X2W27Th+se/monbQd9eQNsRbCjT97coUAAG5o
f9YDtFYnn2W1CoPPMwEiRQ4PVtyrjqTJ6MYXC4JfUwAoROuBoD1zr5jke8aga7TxhTgxYPJsXOSl
zXLqoIPnjHTWQJKOmsi2akdgEiyKdzkwHXOAikqnj4VShwQAVyTmS4OC3VJyMhmEP7+NwE1K+WMO
dtEqRUyrlqHpdvJp7HCeOz1azgbkGK4vobkwuoyNTUBzgHb1ZLFqLcj6VdzVp3J0GdUK2wKDqAKD
43qYaWlq/ByDAF+Ekp4MRxd5krxrWRllVlrxU+9DLwHKlPsKXkmCPRDSOxmlt3IDKIrG1qryl3yR
f0JTQwNWC7BO/PXz3A+YngVD6ZenmLaOmnKvl9OFjEAdV8rZkv3fGCBGoV6JmsTUSoYBxUF5iBjh
1tftfqW5sVtDM8WD1Kt4olsAilfR1oKypepm1TpfK9sKErMLt870yffPz7A0BZsUVzraWj8/tYH6
0qBFVnkqAFnfam6Y2+CLyw/soDi1U99UH9ZChjutG1yEHI/bs1tVI32oqjG+fFTvru+CVeKk9uBI
u/S0lO2NE3UxyGdfNzkXWpL3pUrxdZYBpL0CvUyi2KBcQytDdQpLPCys2clBfvFpkzzF9/shpugd
nBqP/IYEA+oCL8kuOCVOtJUfBmc8CDb5U7hQjZg7llCSBuTPhI0AWA+TPakSsKosTstT/RncSnfG
7+qWv6EpD14j+TR3YAB1v2VX3SyLkU5zwj+ffBZ66q4yMq7UMMYQc7dd6V60H4UdlT1QKY5h9y50
2J7a/ZKc/ewaOo86ORzkOogBV0dU3R48EObXqFQIN7+v138JQPnzfQChUahzoucLHMrP1QqFED+l
g1mdrGZf9Y+tDEAQeKLXF84kw7gIMrlWmqitgPI2qpMJTJXWPI9aWX8dAb8fnFAkZJBanDauA9Ip
3Ciq6pRrH1W5TYwlk+QxP51sNdz32EwAxCuKMuXYAbxTNypSv1NmSHuRognJLcl0KFP28FNYx5mK
nn8YBAsjNxcWIoOojgPrDebdZHq4EcR5rlN+MqB21rXDsbb8O2C63iiVPMqiY8GAULs+ljOnCip+
/8aczBYkMbIm1E1+kgl87qwQNd5vlZcO8keoiH9eDzb3gfBNA1QIOpXA3E6OMJmGSq5yDePaFPe+
T1+KxAfXoFxlcXWfQRejl5ZEFmZueFTl/g05OcWGSlcFVPP5iUnHIj9VODMB/VtI2eYG8TzI+N/P
bgEuw39FGlR+GhS+qgo86KBV96u3ylu5p7VTqunCSpm76v5I0EI2HJN3UbMVnWQodYPPirftOwwq
PI25aBGiDwDGeR44lsuXkphJtWHc1+chtYn4Qin6QUmpzE8cSmCNQRwavEAz/wCV2LD+TNudiKWF
cZ1dL/BtpSimKARa5T/H1fCLRpZIw09d85rRajd0w8rqUifWModR006MJULHnzLqdOsjU/q/kFPs
FKgpshRoPT9JZeVmYfTQmOKT5sWeF+l3FmVuW7IHkRkf/QABnRYeP0YJgCip74rOVF2h6Htw2StI
1QxgqyddaFedec879ibySFkYn5mjFkIKwOGDBIfjasqvFDDL1oSJtFIICnWqpunt3AIY8/qund1C
/0aZ8iotXTKNQHB+0gZ0e+rWrZPgICnmUg9mdoGdxZkcf4FRm2osSn4a3XHo9wBht0NyCr3IMdet
W1R2cqydfmMAVbOJHhavYW3m0D8bTDI5CUUZt4kUIHx8gLzko2JDtXPFDmwru9yJvCWO0sLcTQ2j
h0KqoGsn+Klt67Up05Up0YfrEzctNf2zZc9GdPwNZ+cSKlyigC/1PyP6URR26jLHP7Ret4Ks4r4A
r0d7ux5zaRInR3xK84hCgYcja6Q7bZOtoy3xyCKUdvHTJud6ZBl+xAiGr7Zs67PeivVgQ+wN0mtQ
VnRhYHBIV4HXLVXR5rJTMEWAR8RrEQ1DOq6isyFFdmWYQ5XiFHSLbfYcPppe/pCtIbL2y3jUT9rv
kXpaVbBg+Uvq3D+TeRZ5MplBCN0TpuT8FMibEvBqimLXEBvb6/M3uyzPokzmT/XlTvcZlozPqelW
gm3jHF7m/12QyeTJRaDoXEOQFqJgxT7o76//+bOL8OwjJvdxEQSRL2WYpAYy/iaIDW107IK9ma6H
LNprUQQtqoVny2wKcBZyvMrO1kUW+xLV0W48iTqx+2pX0tc00aHeCg50spTUzK9+dFJR/peRCV+8
kSqdFO0Qj6uQ7DQPopq5HewSB0YJihM4+Ulyw5vk5fqoTlni/7sC/z/q9Hmk5C1NAx1RyxWo4J5Y
N0gEcjt2+aZ6lT0owLntRj5kXuCxPc3spR2w9NlTrlIcxNAnkqPxsxWPbw2nL7HpK8+wFafYdava
KdaLYODZ6+/fsdYn90I9dEHVDGNQDqCqXd1mu4Z6/gYaGF67jb7IwUAiYC+xFJfCTg6aWGKtxSqE
xdULAGflVByqtcYS82x+3f47p5NTJVe61DTHIZU2g6d59ReDpVSz971o27rKavhFNpGbOkuWheMO
v0izzgZ1csz0slKWTMJSqopvNsBWCJ4eHMUiUO6uL9rZQKDNjtJXMAWbUhTA0LHqIQlReQOuAk0t
TzEfarSQ9bhcONRmJ+ws0uQEKBOzaPI8wCdpsuv3MAaLC6fJlsLMTthZmPHsOzto6spvCYSXS1wD
gEl30OisxCpJwN8B7pWiN319/GZTcOhpjUowKBxM36REaiXNKFAFiornIHs20u6ZlBsub9tAXelq
ulBQmysljgA0UwGcCsXEKbGAa12iMamuTqUVBq5SB5ZXRJgvWY3UXRzpZEsitmP8BoXU17CUAek1
A+pC6W5PGmTiZROGXhxw+D7Xcb7x9a7HJED/r9XM1oW35TFm+UOJp8zCQM1N/4ikh1m3Cu2hKbKN
R2FlMhk1g1QvgbLV7XrQVnBNc67Px9x6PgszxbW1FIqhskAYrSFeiIdG0X9DNOYmsRYQCHNlKRN0
0NGYCtCoi9p4BVBDwhNs0daRAVa2tQ3f46Bz2ReYUQu5/8zggUysjm88VKkvIG0oeuiaT+vipHQv
Vv8cQxR7sQg/s3Eo/hjUVsZ1dSFdBuYa5KDjpjwx6JD74kM3f2WoTwNej8X19NezZKFWiL9Hy4IL
nymz6oYubkN2KuGozRQ05+FHLx8ssnB8X64GlB1QplJVHHCwpB6/+ewwgNth6vuQYjspUamswfHc
0iEeXKY2GgRcu6U30lw4dCkJQE7oUVww9oNSRrdE6hSUoK294N1Hhd6uOYgT9AMX8qnZUGMTcXzb
Aow6OeZ00ogQEtvKKW01N0/VL0HAoKziY5cukOjnI+kA4sGFeLySfo5hAR15xTfwURDE3ykNNHbM
X2UgHZl0ur4oLhc5AKK4TAH+Q8UNXYqfgUIFdrYw+CtOEvmOKIdnwd3ovvDfBRm/9mxF9GGmjn7H
xckq7lLr0RCverSw6C6fCIC5QlkNX6JBvGE6YFoLlwq/bxiYV5JjRF9BrK7+/iPOI0w+QjF6iNO0
NTtBr94pE3gDdXDPWKy3zk0IJLCARxwBz4Bi/hyrVsvrXlYrwFc51IGj3zAecDrycP1bZrJmDNdZ
lEmGFVohR3sOUapVckt3htPldrWOHyR0FYZd8Q5Q2UpbsbtNsdbaxZzZUPERPzMthEe9lRqAd1Lc
gz8/shd1mplC4CgypT1jKGYUULLWoTZtAW4SvND6NRbHXJV32AgH7iuu6bPXBnYWJGxPGZU30QgO
U8MKtrF5KYPco77UQw1ycbOyuGEnTexFLb2HcXfuRWbzbFQZ9HLL+i7k0p3IDUeSTq3cvDTACvG+
dY1QcXuj2BcoSDTqXpXJ2F52EgWJptp4PO3xE8C24aoKIk+yqhPVhdb8O87utd6wvVmaq0ornLKi
T8wq3BacHTVr7qvuMw3COzA0VgKywgwYvutTeXlS/BzKybLMEtihqD6WJc5At7A+5XifqN+Slnn/
XZzJqc79SqJBgziDTFZlR2HuYThN9W7IS6fFZXaHL8JRDhI84A1wofy5OLQmE1BKxNqMNUhWS+G6
1m8yHjjd8EiqxLEWFeFmt9xZwHG1nh1PmtX4FUMJ9WSpvxl4O5qxH4a/L1giVVVhTgWrR5nAD+5n
EGivhFmiW/lpEKUNupxTMbwwus/rszT3KShLW9hdgPsBC/czCqj3Fmsqmp9qKbF5+6kEd4I+Xo8x
d9Sex5gMl5BpAtV2xMAF5WiQtatQ9b4eYvYzgGkxR7AF6gmTi5byygLVSUXJIGLbBvL0aL6uS3Ph
7ptZaOioEYiMwGRVAarl52DFfVZLae5nJ6o0cMyRNRhoiBgtesUUttaxWy3VcmdoeLiwl2YK+lA4
NABlAYkBKI8p/iERedqTGJ5v4dC++LLySw+JAYea4AABBQs6DDS0IW0J4mLnpxtJjYkXaHBR5jVa
3QCU2RKwDXZO4nUda+mmq+CaQsSNVBliD0VY7hTAYC4k+RfTTlDVQaKKHAsg0gtgZ5BpxaDJNT9Z
YIlqHDKpYnt91qciehDtkRXc4sgZIZOFa3yyens9biJGh/Ikr5Nnhdm9YXewIkXralQOap79B3GI
N+mmuhuNYMn9Qvjxav1xK43h8VIyoCU8zs0kvJpCkDzhPZLxUH9v5O8Ssvkwf+l0FHJQA+i58kQb
/T6R6L0E9xnBXiP1/T/4DTB3x8qHBAmeuJObEcIescxTVp6MILB9K93yfK+Gp1phTgE7bVQQXU3f
dRBELMN8VVamIymVu/Ajxh08HQiweEa4CkrKF408LcppJcG/+WTc5NtgA9qak+7hZbWC2+p2SQTm
snqNYT+LNu3hERqF8OlBtAZAA4B11hDz2MSetDJcZT04qocu4oqNnpnr69857u+Lz8TOBwpqRJxN
4fUpNXM9UHNULZR8EwN5XReGk9b6qUTO4C+8JsGIWAg3brCza6bRlbZQ5QyjmvtfatHBGK4ewDpK
vUjSUUkTa5iV3utK/271/ktOQ90RgwnWEQwqpCpqtoqKTmOUPwyduI3z9C23osbpu2wLH4sHMvQP
mtZ7TShumRE8FYH+pIq+gV1GCg8iFYaWQOtAL6BObyMtUl0FMscrOShMp1AbuGr0GrSLypS5WisT
F/rJW9MaTowNq6YdUnhDYs01OjimIVInyF3qLu8txS1NqB80sJ5qhgA+uXr9u03Tx8QsIac+UNPD
4wZe235T2SYvS8cKKxdK0x+J2d1KxIQoi+w7CYOZgQ8zPJvUmPoEZ+EQ9TWI0nLiBEr0ErDaM8DQ
c0pRPhgpuYV31Gs6WLfA2at2ZxXdCn187S1mdEWUxHLaMlxlsnToauVX3SUA1Ucw4clS9aNBNgnP
Eu22a4sdkJr5pofF1ArM4zvVKB+F1n6bXAWhgm9lIa+gZ/zY+3rjAAG0zxX6wCrpU7LEZ6sK0DL6
rSH4Qam0x6RO4W/WxF/CjO94XTwrRgADstar/qgy6IeYB6+szdeRrASrOAapQ/PvRhNH2HKQx1Di
q6Bmdx0NFFsdIoDygHCMYAeIuW8/GmHs66CuUJOU95bfbWmpfMWVCl2sVr5L8u5uMGSP+nD3Y4aA
ICNtd5KRfUlSdiIqQ0WhFXe+nO51DtFWjQRuBStOFBwHC4qH7Kb3zdeAyRtf6Q4GqzvH7EmxcOtN
Iat/jncoLwPaOJ6uqOD83AC5UkMfvvGLU9HXWzC81rBksqOcrQtx27B1nT9nmurxQrqFZ19nDyFb
Xd/w8HCe24MWeMygKoKxZIxXwNkeZG0UkcqwipOvW4NtMFDmlTzfDxa8ctQCmuOlgc1Skm0QReuc
JxvamtnKGvxnCOI+9rDWc2D3ApggKoG2lpNdjrnfJr34Jh3UF0rR/oaRwFdWBM+GT5gDUrbAxaHn
sC3xzW1SUgHjHxlQwC5sVlHQlw+VkYynDrCHA+ev8FFKV1AeOELN9ZkW4QEG8R2sMdhtp4q9WctP
FVRt7VZP9mRQ4Zqc1JlTx5mxU9Isc7S62FGwBjdVWW7Brc+hZdkT4IGT+9hIIZWdlI0dw8NFgRcb
4LWiuGk664v06rolw2+lr5+Ttr/xYXdvFOTND/pVEsmnQvSuxQLYL8qu6NDLKXO4amZ3RR0CKyM1
J+l/SLuy3cZxKPtFAqhdfJXkNY5jZ09eiCwViZQoal/49XNUg5mpuIx4agbohwaqu2hS5OXlvWcZ
634x2fpKuOnbyO2NNwKYO/QmFBSmRTn5X52b3SMbglWh04N9mW88C/ihMb8rHHNFIFkaaiU+22J4
6HOBXiJwmiLdZZQ9JoOn47aub4q0hWI7B+YvR1xI7XIPBzp31aXdPVwbecjQEoHJpb3qXHEQLv4b
V5Bj5ikvdN3xE3mrtdIT0HpEveaTCYbDJF9SUL9pZj8nCYmLxIKGVWFcT5leM6tTsbaSfaWaCd4s
4wf0fjKoasHY0EYsC5Myv3ZpGpeGgNSUXeULgPI3VlBsugmPopaNmG3pboh0DqWnXlkJYYOSJNuq
bpZdAYZxnalfiex/YavICLgMqN6KR5O5u7pmH0bXidAJIFbQpzwiJdz5itK5ZaJcOU0nV3llojJE
XmHmdefU0yc86iKgxlYBJGpCO8FzVxLsFMrERvtwe+s5PN41DNGEa2ETm79g1PlQVN4y5c0q4S6P
Kjt7II32I4BpYscDnw0unzoshrKLMsNcTT7Z1mn+3OTpi5mRz9TlkOpK7SvGGnT7GJLoNsDrRs2w
pjaPHT7ho9QD6tweOdRDAW+tKX33+hSQEJW/F0otm8RYtSN8zBOPH0g77sq+/NJO8MJG+lLafREh
Im7Msbn2EvOpseVFyeEzWR/g+haIy0h2YLF+kvU5ljAyH7QGlJSTfQqNw2punC9m/u9vQOeleuXf
MCm0En5XdqBB4OJFePK48cchU7DEK485Ls4QtoUR26BrDuG2ECoaURFdHPFM5oHHIHigkG6H6MFp
YkvHQk85JBXh0AYTTqj16zVX6jPV7bgwmeYrU7D+hvcwqHAE8s6uzCwEB5Neu6QoFqXXBytbgXlZ
0pYuOE3aS6n3uV+IpB+JL3yFUWE9icu0KiXXgVEe26V69L7Mnb8GxHVlbcRj/Ui30521HtYXFS7/
embiS8weR/j8M/XktGjoGJR2qPSUALn28YwQb1Z6PcsNemgpBGt1l8SXvsWZVxSGhDbq/MZAge9k
otK3WMdnJ3Po4sXwDwipVBcyzTOzcsBmxvsBCEN0F042dGVBj2YUc9+CBosOZQ23sLauvATK+PsR
C31O7GM4odiohv/FaHQk0mW3rUvUEDt3SY58z/JQNcDXx+a9eWVExbqJjSMolmUVoURmLtpXvrz0
fDiTxH/7FfON/8eNPg3dgIxq/hWJiqj9XraQF8uNWJEplv3XzwnE35wJzBkPIwqpCJRoYUbxfTQY
VJqJr5gCtF7tu1W2gpyHsbrcezqzTb6NczIrRRswbQuMo9pbXGSQSHz+eSZnDhwo/oALQasBFuan
qGuorLCxDKg6GnV6RxtIXRFYPPelm0YFLHsv1HPOTQe1A6A1IWbrQp/t+7KNqT22fqVKqNeqG9A3
7xpYs18Y49y2n4UCoMwLWVNkmd/HMLoREGwIex05lGFN7xWwpIWFV8rP63Yuejt/DjNP9Y/9VqZW
hs4ghqk0rv92UnHVKBWNpdx1VQKfUgJGNh3QG0jzHCVqWLIHSj5JNm1hoJn8Pyd9srCCwLTC9DgW
tnZDB4lYa3aQ8ZsWP8/63G6xUalHhMaOsU8b4LZEnkUGH8VfdY13TKQ0izT8sx2giX4e6fz6wpQH
Apg4YH/FZO4PXg8qjToG1/SmOJi/kTwSSqSxG+ULqINFFwY8OzfI2aMGiIIpdNW+f9AM5rJ50Qfq
SKaIrdDWWeXv/JjGMzsogNhG+Spe2eKfkZYIJLgAkAE4PqZ6KtIuqiFjnoVyutU5x4LILVfk4+eZ
nTsQDkrpEJLGscA1931idg7rRAsPehzxDfq+EfQo4vlteGGUcwEYFLJZEAFxEQv5fZim9AUvJLzh
pxI2nYlpbKGMCQdzjz93Vf/Gg3xPpL6zgM2IRWLfKduGolviPFauQDKhAKSuyBdMHx7Q40FlSx3t
xvtVuhAEhoLFDSwzBeiacICzQUi2x/SBdPp6yKf3kfFjCR2CvO3rGP3FcaU59MYnwX6hTipjeGz3
8QAENIwaxwa2myJFMSRbWYlf4BGWmSHHKw85jTi2Si46lo0hlz56oLbzBjPvo0qy1zwv7/GfLpWn
NyN+SjRxSMkYecmjDKb1EWlz+9KOnCPVSV0KfWxopYIRM7thnayorqDDpzMmfoMcEEciZF6/G3MA
0mcf09q6/fkTzgnn9/FwE4DbDgFiCxmwexJEWGGItrYwXkfbdzuXkJ2F/TfMs6m1kHBHCEGcfipt
kqKjdQktfu70ocMN9gVEEaBYdDK2ZBmqQK1ZHEkfbFOJV9Xw1FXBxnEuMWbPHQesKZIuoBJw6k5G
aqCnx2o5ogEzDS2KHuUG/pAHO72EIz1TYkDNFHgONC5mT6z56/5xQQxgirGknYqjIuqDzVUBFKOK
UErjjnDZhPlobalqLxFn503x/SPCD3vmAfuQvgcw5uRVUZM6gyYohp1g3wnDRnIVuO2yLrortJM/
bMhDRxDKS8JKop4wlOVb0l8KOOdmjo4NcDkAmFjIb7/PvLdGOAvrrDgWNSoNvghHaMShnUH6CinZ
jafff963577on+PNe+uPlYbcpWxllxfHRAZLHZibgpb3oIusfh7GOT+vGf1lI9v1foOS/hhn1MoN
VJMUR5Bo2pBN2XVqogdja/IBidIkJNV0n0hZw6/VDMLMVC4c13OUP4xch44FMVrZQ+NH1zHzmo2u
1TJFmbMSZGXUZVRPzpHa4zsl8iEdSu8h4CIIzSTfWW7jhUWH8r+ZKwJKZaUiXuPmbcY7YG+WcCmA
XLPlvne5sff68VPU9KWom+ueUbhfWzcpZzcjH0CxdUYr9jLQJYXfrKtRG2EwKxb/vFB/fw88osAR
A64A/T9IxXz/HvhZ6FuNQhw19Z5QVkOZKsvunMqoLgz09weZBwIlbTZhwAk72WilXZZMubk45n6w
SNCuJ8y4agVYdyptI/TxdlVxiU/89+RwvvCuwktnhiyc9qaYGNoJZN7iSFET4wS1akgVLguHpRcm
dy5X/nMg6/sqIi93TVVjt2khDu3gQgFxbC712M/PxoGc46xOCAjq90HIYE7wL/DlMfU3aZasiA3X
w+DCwfkbGo0kB3JXECZEcQUk85NRHGVSkQpX4iLr42Dbb5oIdbUNjeBnHtUhYOj/LHo1F5m/jXkS
FKquL5qe2PI4DuJVz+3pUV9SKTh3af05r5PMClAmL4Xjnzz6KBhUPWJP9o6mzlVXXnzV/L3VMR0P
ImUwwoBC2SlUuDB7JkB1ksc2GdeTgtVONoF1lNrZG3KHCZSufAH5jEuPqXNpODIPdGLAaKU+ksjv
GyRNUhf/OPJYlx48B6HmD1UEK/LMnMVC651O6b7g8P5ojIOfiJ0JbHGtvV8Apl9Ih87kl99+ycmD
S0LDf7BgyXEEg60IYSa+1k2ToGkyXHXGkZH06ecodq5NgZgyu8gggGL3nqRfrS3TUjVZdpyUddtX
rAtTLZOoTcEyg2XOE9DOb6WLWofvdQUCNSwmXemsXBB//w+/BAl1MFO8Adk8reSUHE9Ny8AvSTfD
o7NItnACD1FT/d+VCc8EHuwy5JwzHhDYrJNdXRPR1EBrZsfReU+M6276/Hk6Z2LOt7//5HroVW2I
yZtnE8ChIrf7TUrJLy1QUvx5IKRaZ7IhpNCUAOc6l3ZPv+HU1j0ECnl2lPP1C4PEncz4sDITE2Fn
1tKAGMxMoPZv0YcBMxbatyGC+8FXzksNkFHAkntLoG9WJdnn0Ew3qDnACMN3vwgFZK6GJvBoik9m
9k98MuKJdTJMrHEVDGB/CyP0iL4mSthA8o4Pg1cvk3w4TGRAp6fGTh7au74k68Tlz6S3l32bcRTq
aR1ZOr1lEK7YkTxrwwrO4iFpyxtWllsrc6C+KIBxhZG9Vn0QWdK5bWQAhfIRjYkKtdkQdE+y9hhZ
MUNDG6CsV4KqcjnWyYtdBWhjkOqttoa18BK0NZtQi2t92wMucqAdA9aAovqc9zSUni9DmKKtIN21
g6lctU5GFDAU2dM6r0NrapYWqT86mt2hd3PNKN9bdvrFwQAOG0FhnSWGBVZlOfj1vhAWCVkJ9aiR
6hebi3t4sx6mOjkAgjizHuBR1/XlRgQsdpl1yyz/puynveX3NMbLZe352bExm8gnuG2Bnn+QBV+w
Dv0GniZ3rp3d+TncHlFUiAAEliGBSXGUF+PWnKEazLmnKptiMHf13KD2IuHAOrJKJycUqsk3wpSf
XcuBGCRDH1aVacZZA5eCchLwXKlEstcJuAxQSnfDOhfw1UubpUAfeBwssaCkM2Jk+CQm2rmGnz0c
tqFoEPZItUI4RNzYjH0AfeDAkyS4sgrdR7QZqxBhTUUdzsSmRFV87VUdVMRdmGMlbveV5/mtGkqJ
9mg23aGXKWXo++1uzHIR+T6+WGaui7mhJJpsy4fxGjByvhhHevBc/UzHttuUadBFbQkrl4YSY6mF
a8aNO8AWwauy5eiioaQrip55C89I8QptdRR2zLJAF2k28bXxerCLzZjrGwPquGGGjwf74tYKHeCX
QjV5yLvs2oAWOxlWaEXn2H1TsRx9JqLCZMCFoRYbGok80Am+NLzW5EDdfloxi/5KPEics2SAy4+y
dzqHf27Td68DIVujst/dQJCwSEHvMGgbt0HD0bJqb1PmXXvOR9G0Imp9b2npYMUrupTtlC1Z0EMN
nLvNNhtMGbsVsLlBN3Wwxanux97fN7b9gTf9ldf4UIf3WZiluFEKrsSibUp8W/Q9QpOW+1RN3aIn
WCA6awB40FRHc3UfpOLQJ8EtWn0iypjsY2cyxbopmg/DDR74gHZr1VokagcbzOoiXdbNDMMrEndp
+Pox5wSC8U2KKoZ4GmQGYV77w+8mP+Jt8UkYQzdgEM0m9ZIcNsa9sdVDkWwMh70nRbHhhv8GOrCz
Lox0DXUiIF3xb7OoL8SEk+S2zJFxt8o8GtNswJPkX0lWfPCyWvrQyA0DF8sz8umlpxraBiKIRToU
QBdAtNNN3BfCoDA/KeBf0TffjxJ7y+37jY+CjoEiWeQb9NCN7aat6TZhDdC0U4+o46RZaCAy2fYg
UF6x61CVMCJWVGPvOTd2w+iq4vwXUOVJrKndg7aRP3CD/0Jzb4g6wEBj7tAdrtcYz7k0TN30diyh
Omvq7A0v5ptg6Hdtkq3z1lzzAUs8uNfZSOimDsq7ZHZ4MfWnMUCVIpPrMeDXGtJGYZ/6v1LUhApZ
vkHy8ctt6mwppL01bNUuitYywgLK+XAhqiK4x1+VKAEB7rdivnoz/MJbNgK/wQXsRqWwdw9UsKmK
cpt11RpR8gk/KM7nlqqbeAvwVXzo4+NvqmX65DKgWWwTcuJ2tpl4D8/0XPaho3UdJqOxKHp4WwWq
iE0P+qXpfY79Z1gcQRSGbgD5+dWwl5n8BWyIB56Gp0ITOhuLNsG/NdVYL3Cl0YVIhiDiPaJ/xdIg
ZH6VLFQ/PQWD4HHr5/lOu2JXjblcazD0aiu/8xGcFoIRFbU2AEeJiXpgquOa05fMqVY5kGRR6wEJ
wJsHNTZXdetI3Ioaku8KYT0wVmULa7A2W9al2uqM3xM/efYk9jnLk1XBB/vK6Ngz4LShx6UJpTUP
Uv7VIGJuFvmd0Yhg1XIahMZU7svStWJMJQUDLv1FKYRbISkOBaFxeGlc9J07h00RdVJ8KCd7aG3e
h2ZD7qQLXM2k9zAwuG1g5wRBg/RusBVHMC8fnF4u3XT4HK3EXnRTG3nQC8fl0/lRK9mal3LBtXjK
LLK0CWJdwMcHXhDYKOhxSaf+GTpxFKc9LxDwyDNtDURyPPTbnHz4U+aHfRvMmsfWpi/STapYDdCH
BkgH/lFh1aCDapUw+OUpjNtwnXyW9lCGBgkeWgSxcLSZFdYaIHAj651D5WLHloZ701BcGLQH8WLS
/pHPXlwMfmALuOGuLHdc1KkV+0N6bzQdcJdK1WFuG6ugM3bweG0RYYZ7NoorWwablrq7PpkQCdL0
oSjKh0KXew9+YXidQz46d6/6Ml1RTl4Fh+F1QmAuV+d4UvTK9/HjK5RfEYu5Z0R2lsoQ1g4vsJh+
l5Md66JdBSSybGMLk6pbPY6ruk5WtHF2mmoZqqGNEcVepRXcqzwYsCv9DXWL66431nKWMvMoop3q
zTvLSq80K5CDjdU+zb2DZ/WveHFA9VVmTmzD96X27B2wwVUIcOym86QRJQYcJZkFuf7BeOqGRsdD
i92UeOLQGdNN0NpHR/FjkATPxIZcsIY5SVbdFrJwl6w1V2ZXPQSiSiJdyaWGel+I84FDa7hf1pTC
Ud7Ut6YZ5DGBQPp2HPBkLQxYxNRLUmEnVeC6wlnCSp1HKnnEO3PDmhbQD71gI+jbRvJlwnHCkGrn
DskDJILjfoJakw9wi5ju2oDGDJ4hnf3epdkGCeihFd7ay82F5IB2ARKy0k657dirCXb7qNmto9OV
1+qHxmnXkFdZadxX9kgWifPSZv2+67qIuOA024DUCBk7PQsb/Yje5ZvD7kljRRavVwUu7w76/A31
YtHrVUfMbZfCRxENUwtWHICSwS4TsGcd3OAijh32VAGp5wV8KdETkc2tManQ4CJWqfc5yBRHM7Ci
OgkWRdmuQGZd5wxozWEE9YKFQfYFsVsYp31J4YTp2OxyFzCHAmhGNYbOnIWP6Lfn/XZsk6i3Pxtv
WOc25m+yBZzuF6noIwg2LjM4i1RVDRenNBqBxVFlsHeoDJ3OHyIvK/wQfekH5jYbeDYiqlardAJE
gd/ZFJTAXOLowzsufbaBlExZSLzyg0DKZ1YOJBUwpdKKbRNSkAS5vGBLIvRjQcnNBD/jfsgXlTts
WzqtCSPw2kvWJQJUBpMXPbDX0odMvKthOQKWp4c1AD4K8pVT/mwk6Rpg3TvTvdXIouRkzIIwy0TZ
sLbTR8/fo5yIq00uWr+4RiNxBnZHdeXuSsFidL5yJKbp1ibVXYFMFsnRqhx4XGlwXDIrMg2+4yad
QqLqHbLhO3Bk99SSq6GB7lqZxR5JwtJ3gfdDtm1C1ByxAnW/nZf4odlXazVDdrrxCh2pcBiSyO69
+1TTRe7OcENG/VCX07XP2CKDkw/n/cLvh186h4ycepYwA0znY83kgkkTQahcSQITlclfDi4Q2tSP
qfNiolNgWiM+ogRppokgLY9NiBtH/uoSeaRNvWYw83MInHwVC1G6/rAtFEmzGwvCo3gk1LdGW+Km
6kAvYHgxZZusb1eOyuF5VTZrW+6LHPkHkdC6MeG7lsolOM6hP8F1PRiODP9j2qlIeOMHKZu4AZaz
LzOgFPSSA/CYIzzVonom1gQUrAhbAMxhbBW15rEYEzhRjjFypHVjFYvaTmAx+ERTvuZyXOV1G1uj
F4JitAfHEQCDMZY130/dlCCdgPOMqiJRFlcorUUEJ7J02kVKzJcGDanIRficHXf4aG2s1INqXA+f
HnU3DO1Hr/WaejosAw8vHC/WTba2IG1eiGnt9+hq2Sys/OwdgjQLkLpf7abdKt6FPqs3g/M+1Ww9
OsgBXf9uhF2nknvDHRa5M0aTgiAByZM1yeAp2ZqRSeBJP0IXPUdlIxXxlMDDwDaefdV8EhuAwGbc
SlxpdW4sBopcq6lmY5kgTPt8CfhZPPp3dWJH8Epf0eSxqVFIHvx+w4IPUxEEWvKR+PWXKLoxBChg
J/C/eEl2k+sabmXJWjb11pseC2Bj0wKSJLZza0GrPKntJW/ypW7JyvQQucvuuiRAyokMChnyrlcl
0pkRjgxJXCK6BRm8UjUY1dktFjS0a7rU/TPvjSXakbsiIItC8Z1h88VQ49FftYD/ejjd5qoYyb1n
qEVhwR+p56glZShN1uMzis5LvxzsDVSmh6VwnMfJMx7Ar/rwXGhKwP6VRa1Wb6mB0wMH7HvFOlQX
2vqjnKt/EzuO+fAhbCBr/YE8ajiIjZ7zgILC/Tj0AyTrfXeJK1ZuDBsdAXhYJaHHAmth2sMVkOgo
N4h87Q244TpvWnq1uTE6a2vz6sbt9VPZqE9Nm+tRS/QAzCrOPZgrExbzQkAI2MMNPFnu0cqNrVUm
wTIbnBdgxWsIMiarlEIICl5Q0mB4o6VJj1ath3qa6nauD6KFgaJMnoLsJ3kNVhvfdQpHCj6YMNxu
IGHTZThukwHUaubg9aV9bEg6zjvWmY4qwBvEdI075Gw3k+fheSJvnbaENP8wxCPxXuFQ9JjM8r4g
KL+0oE6kNtCrmZGt/USvrNqoFsofX2qJm0eX6UevxI4G0H4wQGtB8hV2trPSgj7UA57yfus/Nc5Q
RkPjvTPeOiuWwKzTBGq/0XDG08KK0SBYl8Gg4l70Xzbv/CvBmgcjtR+nIngZDZiE1ob1xhJ3mxTe
Vd86i8J0rgDvRXbu28/o0xk75TSLEY7wA+uuZO7suqS7H1W/NhMAMDuyRDUE0AsKCSiVH+vRWQJ1
fNMq6DPZ2NFJf4S0IYVbWD0sPhA5D4TRA/pn3oIb1VPbs21eFUZoVu69aIrrFv5fzYTr2k6muTrl
UHg2WBU8UdMNHbsrJvoXJMUc/Hr7Q3j8rRwpi4usWmsIHM6hOVnXvNmjhXtd5N3H6CHz6OvqJXHc
IaoK/3FQSuzVRBzcJDg0E2mbWGt4cIp6uqFNocBJ8NYA7kvk6AwENVU+JZbE1c/Vq9dVbzkMrGyv
EnGXNkY4COcJd+Z1OzYfwM6iUxzwja2zegsjJ6hAlM5mMJ1+SRNjUwtDgNBKrqEJgbrGKFGZ941N
oeGhYDvje1EaaJBZE5IyRstVrZ1bYEGfna5cBXQ6FpLC6bZJH0bpqwWEDp9RhNrbnYChXd+4wW3e
5TqqsQ9iOqhnZ8q9mAQV6jPMeyqYEKupMT5RYnKjZBjc2JgqjkpGAvylwLNPjH4P4Kr8Kv3Oi3TW
4VniWtMilxlcHrwrE0ZwuPfYZgSKQmTltsJLr9YWHkh+3sYwAsN9VbkQC2EHlIm9bKtssu8998Ys
pzeW5QtR6zfW2T4IjM3eNKc1OjCfdHDXLrHS61FAQq5iZBs0JV0mVQaPYzF20ZBbOzi8raxMH33N
KWpUUz2nR9jkDQDzNO3ChOfXQmEDFHx6z3VzhTYWhMl4t4eVS7HoTfe1I/VXIOvbtDcUAn+OnsWk
86hw+jks4lk4cCoula/P4xj+pwh70sny0pa3KKRmUMYZYydqopnUw1dOWG3kki8veSif6crMEDMb
5XLga6l/Urcn8AYu69ETx0qyPJ5sZ2u2gQWSsPmCh2X8c435bDH7j8FO5mZNDhDkHIP1thkZYB0T
bM/eFReGOdP8gLUWscBUQGf1bzTU1AXooJvimIAgIWHyOT8zMxfvxxnzUr39PKlzrY8ZEIiSObED
QIZPQARiMNA+c7gA+Mra/icS2tu5KxK3Kx5fEhM6028Ayw26AyDtgw1yCrxSnW8nIHvwo6WRuHnT
8Nh3TXuhF3BmAWc1QpdCNgSM81OmZS0AOQaqkR9tG5Jv7pMQNDTa2z5tQguN8Z/X78ymAKkeDgDw
BDbxF85//gdQAA9oFJcMEy9Q8wWEVcPYcWP18xDnGCxQhaAzeCxAIe4U5tgUqEYWIHAdeygR28/N
3ovQ/Uu2NJqWYFbgaG2qzaz3xi9il89sD/Tdwf6cgeuQgj+VvkThJK21nfwXMKmJkkUApSuyVDjO
l9SYznSPv412qnrJW2OWe8ZovhkaawjbLdRDu0bDYIyanRupmFwl8b/j8kzI98L5APgClNVPUUJ5
YowJtGD4sYCm7likD5BNuf35E57EKZxmKOkiDwDXAF7vQJ9/3yWkQNMKBazy0IuHItiSpEUnfJeh
FP7zOCe7EVvjN56e4kOBJPQXvZnA+o16uVSHlBlF2JLiRhe4LQbd3P37QFgTH9gIF53K06gBO0up
rdEqDqnza6K7AfZqyn/9eYzffgZ/4Jvm2QAyjx4O1s0BkeEkNBUlfLCdTKJFd4Obkt5Ub2rvq7De
jc/O1l3KRRVlq2xXWkf2HMp774OF8ym4DDA4PQW/fwmETV0TAjeAG59yFTxXgIjk2Pkh3fk3fJ1t
vY2AQWvsLOsVwDkXhE3OfEVQNrApZ4FH9P/nS/aPmOKAOdTRroYp76SuuGhA/rHjxCQXBGcuDTMH
6z+GaVs1dKxp5MEu6m05VgfVyHXe9BcUdM4NE0AbCA435uz0Mf/5H8MoNUqJvmN+sF2NPWmVeN77
yZMShXEhFv91yoDVcoBnnEFbWLpTEOVgEdXDMSg7oN8dZQ5yTAZn4gbuqP8qbzNvCCA00MLzoRP1
N12a2ylIglpnh9x9hG415G7vULta/HwAzqzcn4OcsqTHKW+6oibZoS9vTP/VHt8y9wKG8OySgeE/
Y02wct7px7F7RWk9ZYeOvFYjXaCXHcg3z7nkiXBpnPnP/9gESW1IkoLae9BjEXWWiEj3YsAMK3Uv
BKZLA51EWg9N0jxAa/BgmI9mZ+EN+dh2R3SO/v3TwK0DAvbgkiPdPVk3WQdOJR0UoSv1ZSK/MLsd
ihcXovmZuQCBiI8CQYxZgeokuwWOK2EqSLDJgCj1yoekSlC9GVHiMS7stPMjBQQAOwAr/rqfAt+F
iTijAl4vKOeZcjU2KnLrLiTkkkb52aHwjIUpmY9i7akpWiNlYid2IA6kdN88s52iWgdPhRrufAet
lJ8/06XBTvEnWVGgnMUAquuDZ0aNL9SHYsqcO+Ib/yi8N4cEH/QqUL3cGb51CgLOgO7X1gAaqp30
B8o1zBcdd9+WzcfPczpNkn4PhMsIaquIckAlnmyLVhCeeUUlDhnXXuQVZhcbGX8Sgwub7Xzt+uiv
qZJCST+4aaUXoWEFnmPmZ2i9NV+Zgl9gkWUXdtC84U/uakwaQjczWhLf9uRA+CANopU6iEOZNfcG
YeukbV/H/l/ZL78nj8VFNgA2FnRJTu5Gq9VV5hitOFiT+uim4L3JGQS6y/7C5XjyUvlrnJPLcZyC
3HPTGl9zbJZF7SAxLF5+/pBnlwyQJcg0ejaux5NQ5Q5FlhSBFAdDvJbWhwN4WS0uZYTnTgCQhP89
yMkJkDaK9UZaYh5Og1JNvUA7C2bpN0r9IxT494r9aSZrfQ/xCh1qdyiJODTJNZXHyf0Y6P0/rxhQ
ehDuQC79+979PoTRcnDIWpYevD4HedpamhbAQYZxIWrMC/99L5vQk3NwuQfATvmnb57eQD2RTvYc
NdK4ZfXaQofFaNFZ8ggoXhd22rnREA+h/ILMEu+Pk5PTJtUoOmvCNkBDuKNOWE/vSADRpnh23OPP
C/j3rsZthZwSkqZgPXmnxB3fbRu4q+KUWvVh7A4K5fqfB5hT8pOlw/G3iDsrLM1wyu9fqM2oq4oR
282Fh2mMLu5rZXZe6KcZtFw0CW4spLN4kH8UPtoJP4/993magdqWB5F66LZC4OX72LUbTIawM4xN
Ucb03TpWkBQohHr/P4wDzSC85+DTCnvS7+PABLqgxgCkNnW7ddVn1ym66yDTPPw8zOmzHwcK8wEC
GG8OIJwR67+PwzUadHmCcZQO7jrhlnGphyuDqcjT2bU3VosSoh4mWri2VV0pP3iAaXOK3i4ZF9JF
gdoptV6KDOXMLnCWWZ9duInOLTgenMjqoWcFouDJxxbC5zztGT/YOZ0igxavYB7ohaqa5YWlmP+m
022FuhEw0dhYILKcLEVOs3RQKeWHOi425aEJzfW4ruJxMb7lcFG+RBC0zo6HN6cZQEjXwn76vvSD
J0rHyrk4gMMZhJZXNyH3cZdB3/Aly/ItE+4QQuoGkhRBuQd6ool9qAmKDqDMNMigEuP9YnX7aol8
59b0HT12HZpQgzEH4EG5QrcnE40Tj4jI65/X6uxHCfBMBdEQyl2nT1VArhTDe5ofTLROzezWMJ2Q
BRee5vCFPPNFUFOGpCwEkv3gVGYY1KOSgG8No/IJmry650cPVaKl36ER1kK11Jh6GHrW6KmT9qgo
Q9updqFIoarbBPiSiJRqXaEaGErKX5KyS2LuA5HqTG9wtI0NIeLCRM3TdloojtPyQdX2Pasc2PUO
NSCU7QFdnSEstf8u9ICmYVAuEWnAuRrBSdflrQmJ9rCC/AkD9Dl0C9jQgMBioPIPrd025W989HUk
zMmP/catIxrwp/8g7byW40aSNfxEiIA3t2jfTVLdJGWoG4QsvPd4+vOBe86oCSIaR7MXuzuxmlB2
FcpkZf4GFlWyStPsKQvrU+vr+8hTT3GTbBLVXKcCeEyvBEllNeaaMHdhB5RHM7ojv+mFXsIzokr7
OiejbXLhi1dJPxUJoJ0bSvcNCoc2yMmNW+yNoj05fv9FlILvbeJDIZLkRzHst3zLr0Xj3jly4x4b
vTwWCHba6K/9aFwovkYqPWPmcnA8GHN9s0pjoLpyjyaM/uya3ckZ+t9y5NEgM0Yz3AayuqoPX2va
JrQoV5Gj0turu2Mkue6mw8YdCIJ07rLhl4tb8MbQszsKnFtrEM667zzXUXVKBXr25oC/LkKrv8vW
ugvrel+gcekrRbUJrM7bCL56iPr46BSghUOJFu0gK/fYvCMwJJGl6Z9DR4nWmSL/brROoP+if4p0
bMmrPH8ojeoprMqNQU/bdo3hpe47FURI2aA+IvIB2/AbnSegC1H5LZNHcJjmWidgLp+snNeCFSNu
HYbaEsd65p5kWcvQMWF/mca0ZpGDA8qscDzi8bNRknCVMUO39+l7K3rW23WMMXO7ehLXKquracCX
tqthW38z9t3JWAEU3qlbZYN3wWLxfappPl4obyJOLi65CKkOqkTMLBtk96F+CDf+sQ/XdK7ujUfl
a0/kcF1/rnI73QJLljbIHCycTzPPl7e/YpKR5n7l+jpWn+d8022jZyyqMYNRD+Ed0JCtt482WNvt
bs/1TCWRmNro0iZBjSYffjvXlUXHzgcufVZ8Hb2ZXNbppJgh2AjnTixkBdBJtNVD31nJrf5DJlF5
iozyhGphtqp6aRsGoFRVZ8A9uzk6rXPvKeVRl/hKgwVpK9tmuvLQtg3abL4Cf9xM1IXEanZFollH
bgVDHhbX2xEonSCrRUxyY8r+VrXyrRIsFermbj1m6U+MyYqMfHdQeV5x6/XQQUT/R2i28sZsIEdU
pf4EUDj+WeJAu0o91OuCsFeP2ZC1YB2hKoKNTM6xCoBOisJ8IztS/ZnrtbwLFDU8ojIFGEr0fTt2
Ov1cd97IIHAXmlkzd9+bBT65tgcBqXMJVD/37wetetCqu1ZdKJjNfoerk2H886tdq4pu6AWwn85d
IPe2lUUxDfOlj/3+0fZ2i0yXa9iYQh4wjgZehuQ9dNzhQ/HTWDKLmUsxryfMFN+OJpSVWq6q8Qw6
qhQxv3SWXd1Bhdh0J/kFQVLzSUOCSqesLtok8Kvb23JhLs1JIQOMTJKjeBWc9Tg6p27z0PnVws6f
m0nK9ShrUpMhnZsceW4VuU7j9N6508I7wX1A3PkQWAhQIwpwezBza88QocFS/KAyN20E5lbuCHlB
JBT96v7Fyn9kS73amZxrVMdQKTMhyfFeQlsQRBqosnduOwV0X/S1cML7cFB/A5374GjhJUdo7/ao
Zjofrx7diqrwIh6n8O0KiSwnlNVg8M6yIzzDDkTapEi9dS1Vu0GSDm0geJtUQuY/aNGscfziZIhN
A/XdX2iKzH1JpHuNUZIEQcFXIdmrjWeaqeEJyESfVWtobSOKz2bXfh4G6ZS7+UKs2W+JMwMtZMmg
pjFZNSRQvtR6Hd+SJnj5MaruUNC8PbFza9+gZ8xrnAoyjMu381qouZLEceaRpseokLrDT010/r4o
xzuAUhkXBi9jVH/eBiFVLgXDkXnui/K6qJqVFH7Ja3/BoWP8qW8fZ2MUvDlGQTVqx5OhVLrfuH5M
4acoFcoxWQSDXbc+M4kf+pFFqWbGr9uThyXHXExo+Qb1Vtx51UlMI3a7SrWa4NxbJvDRXHvI/eyn
GTs/Tas+iW536dsSCo/g/+4M7yUboqcqVvb8oTJKJz6aXFbIMaO0qn1MFXUTDPzbvaH99CoSBEwG
KzuRpadG4xDMw/oT/JJfelJap8xH8T3TvTtHDx8r+GTrqMWhsQwSzcahhmw+gvgEUNBb5XBkVl1o
nLw20I5y3DeP2WhC62HhaKehCuHKGRrb/1lK6r1R+GfkdXJbdADppI57dHnPoCiopRs/cb86XgKK
V+S/zKp9TlP+AemDFEwX7xlPBZ2r++29XJRnAIrayAG7L1RhW3nFfRUn3zqpeezCAf1DU/+QGd29
X2dAXhvQX64gZlzm0AGq1rvro2bjgr/XoSPpjQHjx7cQTeFlRdUmXotRWx6aQj3LAMeQhB2essQC
upiDDwzjfJ+L4UHUyg950ver3gzuhlpQbV8HKVfiQQmEZ4eCGOdHBddITcNTVjm/VKmEoJfUH9oc
OHop5zsMLqt1WpbMaSN9UvibN0UV7VRhuIsr6Vsm9t5KKJsHuZL3dTZcPPx0lLYBR+kYzLt5pwuI
37p+9310HtyGvvskVu1j5g/S2qWAY5f9kK5cRf8Wghy2qeo7C/na+yNE5t7RKR6agDaotr3dei5Z
bgCKdlygzkrMY7sOvqYcXLc3wtzWw8qdetsoZ/hOpsKQMwV7AdxITKWuNkKlmauqSL+7vvcrq0DY
ZIKyvh1x5kJgYFchx515dQ6HQiaiFUkBHpTkK8LL3ViP2SY/dPfI9R1uR5sfH5YYnC6k7lN/uUaK
OVekhJIexfGOPCvPNJ62uA1p+YehcRYSkoVw2iQdqiG9Sa2ZBmeumg1OsOtQ4Cwb5JUznIbi2+2x
za4Q8F3/O7bpzVrClPLKlmCyEny39JbHM9eomTXP/12cyQdrakcuXYtORhLiAQgapJYoIHAZ/H0Y
eof/nMiTZ53lAuGk6BuceTisNP8FQWqEQMOFKO+vTe4aQF3AaMAT0Gt6u/rcuhU0D0LsWdSafdfE
94kSfro9kPdZFiFoYFHYIo8DsPA2RKkNfi22JN+GUMPMUM1o5ZRg3Gv/t5NBORvQDC6Cze2g77Mb
dpWo0ewlv0OWfHJTm73DLeSy0FOdlMBVjhSej3rS7Moy+XI71EzSTyxwVhJSKhKKKuPCvNrB3EaK
2CClQuFB32kf2o28Srbek4kg+NFb+ysvgtduG7/N75qxWbIxnPuA18HHibgKnplhKzYpwXMhXiW+
t1Lrhcxqdl9hh4GSPqYCHBtvI+i5h4SxI/hnP+0hlsDvEOA9LVWIZqMATNIlGncSVYW3UQzPQDRY
Mv1zbKYPAg5HoTdktpzXu9tfa3a+/sRRJ0cS8h+1k1QGdVY+iwNhLQ6zhbU3HwKBG9pdyFdNSwsu
dNYIIpp/xis0lz8F7QIAaPbv5w32CtMlhvJ2qjrfl3MFnXtgDP6Rq/YQuX8p9EVla7xt/4QYf8LV
qlILzU1knpJoEHdbsw4wpS02MUyF2x9j9n64utQnI2k0aMCSQnfLaT3X9v1808Tik+HvI2lUtB8W
vv3cSTQ2OwBksMB4/LwdFQ8vB4EH9gp6p2uc3HLYlhqkTu8xR1i8dsaaVCEstfDmb/irsJMtKrsB
4xz7aO0K+BQYbrhS4Q55rx2ODIK9pOY6G+81oQDpR31r2ueCvlUKaSL554rmTnXOErvbWysaoKsY
v8X9kjO0NHfWXsebjE/k2hDEQvXPveOAnu3lDGk4csnBusfn5KjV4c5owgTEff2tCPqDa8Tf8qCm
Gij/klLjpe+lX0kPGfz24po7UVR6feN7EGe76WMtxD5PQ4reP8vuc9ocCveiNr/+uxCTVEDrKV64
eMiec/Erqj22ErawAZ9vB5nb7qPVIGYupL3oCb1dtRyLlWGi8nBuW9hD8CMSY8Gcc3amkNBUgbiO
5i2Tszcb9AF7eWYqlC+Qcaz+Q5Q+3h7EVOn49UQBr8j9AcgLwMH0Fsk0OGxRSMdRBn5caV0I19BY
m5LXQHQv7wxBRqG+5xXDw27Hr/S3mdWuQ3l4geR4NMRahh2i/paTYi0I5kFogjvYLh/cLL7kvlAu
5EWzi5oCN1crtWEwQZOjyUkGQWnhap3VnbvP0X/4Xt6Pl3m9RtvCtYf7AqWJc/jkbBYmau5MhKow
zhQCQmDE335uMarUIjIo95RJkO97sziUjbmRCvMQm+bR7NTvodadscLqbXDWeymMt4Ij87yG3prp
IJOsPLpDWv6U13pgm1LV2X0UjmxOHSeSnBdoPtoJGF219WJRWgEn1dZ65ZSHtPYX2ppzJwNO2MaI
yAHSP6WTDEbVFpEYcRIJGaAiR/4dBPJJy8KLmy5pTs0tYlAmhJLASlDWejtvVdaj8VbV/hmZxpMa
+x+0oKIkkSzUq8e/Zlqcwb1JQo9i5ENM75AyteRaLkWE9gVXs8PYw3AvdA66Ymp7q0f3gnKeHegx
Mjn+34mSv26hUUGRbBo0xjtRraQWqwIHF0aoO9ughzKqSeHHrs3FhWt57rON8upA7E0oLFPgx9BJ
YqEoFFA0RUP6pU++eoL1w3el70oTLhwMc3fyyNZDvhRw+jtQhobkR4fLCsWaRjx1Rvw4RBk8O2jG
DZYJQTuq4KKxcHuTzQ6QM8TieYCY9jRDGzQlqMMS3JOA5HMLr79y6x3PoJW0KEU4G0oHek5JYaz5
TrazkaI92fEyPZfU1YpethsTbhtUZ1dZWJlz94QBUQfy1pisTzeAGpZSpfcsD7NAggcBbx0Lttvz
thBi2t7QrFEFuK38s6ux8EzpiF/1v7iLrkYxvSecJI6GRi7Jz5G9iO787ksjLTzYlkYhvz0p8sCT
zdZhFBqSfEOtPypZcbg9UbPXx/UwJp/dUgdUeXtOI6W2Ycwn62QdrJ0DUskGQIzNaMolbcS9Wj0s
faPZBTe+RBHHxgNt+qKPOqCjUsfmVbL4l4U279rL2nty4p3gZsXCgpi7rACr/BNs3N1X7wTPrbRc
U3O+ljNQLOxeVLPQ0WSKo7XbeZeiMJZ0S+eHh1Y24FhqWFMkUR3mvTkA/zmDa3BbDGC0UP6YyOYF
tMzC4OZuFOrh/4Qa19HV4Frkp4JU5GjqkgDwdrf2gaJ4XrK/vVbmwpjKqB7NywRc6fjnV2GqLuM7
NgonhJY96ojuQOztkefRP92OM3PSIg5NUm1wPKBNMYkjC47vJJLhnY1YWZXDRxdparQM7KRBQAz3
mC4W1/9dxPFbXo0sNmvaFaVG2wesrICjUlQqK7nrwbgI68HISEzEhUNwZjJHDOGYboy8lSmc2Sz9
rDR6Ok3U8u1SeDTxNIrVaHV7YDOL8E2UycrgwaKlrkOUQFBXOsoubW2sa/dsmi+3A80Oh1sRPok1
UhUnx4hjdm7g+iXdwkZfe3m4i8t+k8b95XaY2fFYMhQfnDwh1E2Sc6P2fGPsJ5y9XDsYWfHclzzP
igZfozr7+10Fum0kx4yjesf0aH3F6gojZkhJxhOw2cZGtYk46m8PaW7mQLSD7CAjBLY3nlxXa6+E
Jl6FQ+idFQQKUGnB5c1UH8E//YtTAui8Qi8XHyJsCCZz5/Spp3qF553drlsFtLeaAFGOfqmUPgNv
wsYXgL6EI9vIxZ3E0eKgluTC94D51BtUmx6qcOWsna22Kw/VqsQqZtH0aOZ0N1UICCpFpNHvbZJS
F3nhdaMsC5jEh658dtXWLqRjgmSdlXy7/bleSRaTvPqVdI4HjsmDa1olhmHWqB1VgLNzT5EEnVZn
b+zkdbb6f3Bwp5ApCCW4Bl0RgCf7tzR912pbCMB1iyJRSfl22zR4kgkqYi9mIwXrV83aMEeSgxq1
t+49MDu5gVZ4Hps/uhw7NFghvABFqjl9cA+fGAaqLiNykbwAedrnISKAQaZ9ltvye55IwsYoms+m
Uf1CUet77ILvtfA/SHrhgETnB8dDSw+toSdxZC3oAqo1lL+wKmyVfNXiKINsW4nkjKvvGlTcoK+r
JzGJio0u1QhDIzVrOe4T3SvUbAR/nYEuxqdOuJMkHNA9L32Ka2kT5c1LgtehLacysjUJGj1l3EsX
03KOyBzqtqkOe9mSUcHIRekSJXmHqJVafxLYQztzwK8NVf5ihTxksVLQGhvC/DOc+3MoFMcKxp7b
IelVaEKyGYSotStJ/YK9Y2W7RZ6tBYeeoJc5vl0UwUfTCe6NxuUje/qnUnQO0MxOjoGkXaA8qAPo
3txDYSMrBdwYFfGzlxQ/EQ3bumjprYyAtCIXUFaryxy5rirdtBqaSsA6EVtzEmeNKCrWRW7+yURl
Tspc5yKAoW0KzNwMB1Gm3vUvlaXc5Zp4jgoQqQureVxAV6v53QIbT6er06d1RDGLJBYYPF5zZ2yz
J2+rr4tNs4nPEhaw/nqp6jc5714jwuoFMWDgiwxu+m3EvOhEtw0i/+KDqKsrBAfdBBnFJbjW5Pn7
nzAAaC3aHXBqp9t0aLVCjALPv7jeoG+NUvotxMKdmJiH0nWPwIzvQi95bnI+xO0pnR0fBSpYAuZo
njy5CQuxFGuY5d4lk1AUetJYF4b69PcxKCCIKugL0ofpUR4hoNjwf6cXA7fT1jPXWoXLJN3/22Fe
a0fT1UG1jb4bohSc6tNzNUnihgJXegl/W+gNr2XdFt0VCowvCHHSj3WRubXlx9tRZ77cSK2EYYlX
CGWlyQR6riZ4atWGl7azfJsN8JCYwXM44GfhV8MlQzHNsuInh8Nt4dNNC9IsGh4jpjUyG0SYRtNK
bNMlgNKsGhWCfB0+tLt4l+1Ly263YwXc3eYLCfX0qnyNx4NGZJR8SXnKWw6dTg2bIAkujiC/pGr+
QUDxwQ4zFMa7IkX0AHMzW62E325lfIgylcZqpH5Eww/R3aQSH0KjWHL+fj/7+LJQhx5JSfRCp7i5
1nCjBghFcCny9hll3n3q0X2HlY5QUoa+nNWICLJZ91jpLb3RZqcD0IQ5coiAuk0zhwacTRJKlo8n
d7sbwvJzQBki6R5r07J17q22lXaGw5WTd9IapTOkgJNVEwDVsoSFXuL7cxGbHEiNmjGa2L57g/Sl
rNB9K6j/qchRaSKUE7fTF/bX+6PibZDJsyPRPE+lJx9egrDdCAMMkmjYwLnY3t5QS2OZZJiVk4pJ
FZXhRa6bYI2B2YOACcD63wShmKPoGMa/Q5wNfVUpQoygvDZQQc0CC5xUmfybIBSn6JJwebwDAQho
X/q+6YF3NI1g5YEEqILw178YCAcBe3K0LX7FSl/fiJ1gVtwewaW2mnijKs0uNPx04ZPMfnnaGFCu
WefvksgS8ePA68XgIqnRCyfvUc3VwKblvLk9mMl7aTxguP0MimyIj+jvXpkKyltZaxJHx7bOENHT
U22pR5GrWtgvcwMCwQAtl+IA7Z/JoZ14vgBLugguiVR8RKREZX+KwVqwhM+3RzQtWI1DAvYHNHOs
oaNcNP6Sq+/TpypafY3hXYI7/UIDxtaPxsk5GPfhfbapvkkrx5b3SzyCmVORpcDARuUT3k+TpKVV
MsEKKcZeWsn5UktGDTKkDEm+wbVnPfRNpfdRQ83rfKv3mrWw7GcmVwbe++pugL/BFAwVym003lbB
pTPynyp0wEBCp6/pF66/hTBTEFSuyh5iroRpmmDbe+0l0/0nBPufFr7giFx4m1WAQfkznCn+SUQe
0TAbFmUX9NpTODQPrY+NcWfpX9KEhFnV6nNYq8Ymp0hsBwOsq9u/YH6goIgwd5Tg304W65Cm9H+x
X75ISKcZgbDOfIEu/lIFUJ0d558w459frdRcNCJU3QY0ylTUpzIxH1Y4fS50ribFstftQL0e/0T6
H4gZTVI0T5FAZIclOzxmBcZi5ZzE0tqUokQli7PeHqLurOtl82/mkNomSGamECTu28GpsKQ7sSRu
mxl7zdFOTiHuyzJfgBjPD+9PGPltGBN/ChEmIBlZg9409azvvgAdM23Nbh1k5SXsnGCtBv6SNeXs
t+MKECFU0qrQJkuE5ErsBvjZl1ZEeFCxToIFePRfLMMrC63JvRwX9HYS1silMbtvaYk4rVShZ2kk
zsIamctryd6xFwTULnJ6Ts5MemSK4hc6r7y78ZE37IF33UkrrATQTFoid0yKMa8r0pQBlgPdpCU9
fTSYIQTa3EUYTVbwVOldDUBFJ5srXUcpsvU+W9isLMzk3Ne6CilPsFLh4FSJ1DK+QAD6I3S+amuK
uLn9uZaCTFZ8m5dmhcwHdqF+ixwLj3OUL5ZUG+Y/FSwSNAApMJELv13wohfkcZqKPoeGsNP6X071
PHS/PE9ZW9EvZKfb+sFC/RTkPajtpTr4TL0J8amr6JOMVC1NoARm61+c4kenqSuFinQhxrs+bCi/
Pxr6E30UexSAVYUnwfqGnRgSJOkmN63V7dl+3WHTWwIdLIOCGsw9691DBIlb2FY5DxEqR+sqsEA4
dz2q8lFafBQra9/0Cvr4NMhWels6B3I2ZDTM8lw4qbutRCegeKK36yBQ8o0ZDb2denKGlj1NhRyR
eUiB0SqsKe67cm4clDD5VabSySjxJyg0eC7l3ZBZP7rQ/TokvHUqpHxtgBAfyaXDU6GiJa/WCA5X
UY5uf1CsEjyC3U4EmI+pZiW7d/w7xoarTjsZjdRsVd0xTmKToUOjZ/VW7kYtck+WDoUjDmur6w27
M1ppFXiYTN2ezJk0kHIEb0xrvCl42b1dVE5tFq6YYqEK1MgWkRqJVHfj9L+aOlq4FuYjAWWicqmM
T8i3kSqxdONuMKnuJM0p7IMDjZtPutc+VpK38Hqe3Y/Ye/4nFON6G0qti94BPutfwlZfC6q4yuu/
wzH85yQzyFb5D5oZ04ZXZKWNLOC4fEkH69CPMv2JNCq57m5/nbk7jgyd9Bz1ERr9kzmDitEXajdw
sETSfdxRdFM/50q2acuXAv52Eyx1AqZ84P8M7E/EV+fzq8xELnMMIMwx4kE+xg/VoTk0H5RT9IRf
34ayCmCDfD2s6oN6wiRqxOzstHO2sFRm/NUpzyHeCkEJyO47lKODI+9Q94V/KdWtX31to89+eyzN
M44GvhuscwFPyx+3p3ou87PASAG5BuiClNDbNVNAzLBMIfMvUt1taU/tmtY6WFm10Nyb2wVAXwwe
wnRa3nm5IY+YeZHq+xeDsmohf1ITpOTzGqD/+fZ4xqUxPSSvA03SIw2qWojNMRoMlBnjPFmHmBvg
4LAqza+C9qNwyl3rLgH+5zaeJSP+gJKrBrN8krfgCRPVcVyxx636W5CijoAWQrNwpc9O4evj2BLB
E07LxF1tlAG1af+ittIeQCFyCk2wryX9M62thQ04uyquYk1msY58CvoBs+i2ho311FqO4IMvUhjm
w/B+VUd1AX2mR5oV2PL6F2uQN63rHqrSt4V2afHNHSdIpfwTZvx8V5vbC3gu9gWVb9EIshVutms3
Uw5I8j6rkvIVUewv+GYt1e5mkz4VuDpGKjBbplUT2dWbuHARE267uts1Fg4IltR7a31QP+FqFtmR
5z7fXvtz4zQxPwbahtvouxpKJ5TZkNRUCzOreWxNDL87q+/2etHHK0kKPby0wo0l9AuVjrmRXk/v
JEFTei3MGzwiLgIaUbKPoQ6de8VKN1rCvRosQOhfUTDvdvjV1xz3ydXXdLCTkvKeo6RdiavoZ7nS
vgNgeVEe8ArbVTtrne6RL/dh2C0cz/OrlQSUyQXENyWmNH4TyOpr4HjYuG7SwT9kpO3fEuZeLyML
Ya//CzTZfbmCjQo+YOScVXqflaFq97ryJe5wZLu9YOaPlD+BJm+6UNJbzwHZewn9Y1bi89DD9bJw
SyvQkb8dau6zUdYfMwcex/DCJ2dk7hV1KQDJuUQHdy98xu0B0+eHbO/slV2/TtfJxd/Wp05de0sL
ZhzFZMG8iTxum6sFU4u61plRMkZuDiMQ41dG7nnQPzg2mJZ9I/xeKjLOXEJcpyPznZ4/JK3JjlB7
2fWtno6e3terKJK3sfcihd1KFL09vE638jYOHo0LMzxTRXoTdbIxCkGPvDrhNI3uikN9bx7cg3Es
VtluUbdkKiIyrlB0BOiAIQM8YuUmA+zV3sqzWPYvvZPh7eZkWB1F3WekwL5mfgMPfUiTnd76j4Mo
r0rZOpeNTD+uC8r7WExKERnmPN4h29QcI0zMcT0J1kpmnWDKYcWFiTYudsbd0LT1BRNlxImc5jRo
UQgZV/2l4iuw12T/p5QPsLWc7Lvuy/iOtjpWEaaxG3Tlk9bWPbZU4tfQKncS/qS8D0vHhmuLUkXd
H3pTQJuId1wyUkiw4MnrctWG1sHNqAkrxVrGIH70T2zWDS3/rSnGOVRmAZmi4KOV6Wj8JBeM6fRD
JegfXaX+LTuWuIH8+xxLjrNyU63ax525NwWMGGKv5USK9G9pjhZmmeTtyjfRioKQ3mOwE+9rXE/Q
DqmGvZvJo7MRvOfOMu9qzBY3iWK09tis18vupBncKFbprgI6aCt/kOk+ZvWT69T3niA7R6kpg1VZ
Dx/71He3g2F8aEcbdr8ELOFLz00pv8h5++hLxksQO9soNz7q9fBVz007yitk4ZPhG1VPuND4vq9j
aLv7zBK/ZL3Z2UXbl0hHiVvBL3+GteZsDDUuVhq7GnvQAGFmPf6t+2ZyqQVN2AWF/Cw6IwCvtL5o
uv8StEsvnpl+LMxEurFo3XG0WNNThU0mDwJp86XathsFHezRZAHGzLa80/f9Pv3798+bcJOjRM9k
uOoSrWxfE7Ei9mwt/WSQsyzs5Lnzg/SDjHKUbqZj8fbEqtREM8xa9y45F51dykO3tqocy1uJm60Q
4af7hrHpMBDYaH76pKvDB9xwa1tNMBqRLGxHK9BMRj38bEqLFFjUn0wd0lwW87i//VvnfyoPB6DL
8Lun6gO6V2BWF5veJUyE7lB7Fgu9ND/4YvnDiwQFw8Dwe+EpxjlqnXRzO/ZM4kHRHOUccGI8R6d4
2ToWAjlNNQ8LhYS2aGNiZheFd4nufq0dL9z2UqouLICZjuxrY5qeDpUYGlWTT+M3QzV4hudeygCQ
e9VCwJYBFm21Otnjtuofa8n/1Fviz1DVfrk4wGBp9eQICp7KhYTz2RJY7v0Vjk036q86uHEWy5TB
GpuxUuWeYJzRdMCTalhnpbvv5H43eP3C2N9PN1C5EQsP1pXHoji5wRu3hUqa9Ma5x7fIFTHhDDF8
r4Zim6IGoXb1y+3PO7O5FW1UsYSGws7GOODtNgj1jApmxtoZyqqxHQtgEs6gGBX2fkjxlJZ3EarZ
pnCZXrw5e1tR0l1iWr+qgYq41oTF0oJ7f8VCPFAQGUB4VQduMpkCVwItKGcZU6CaTx6WxFtJcr+3
mluv8fdy7hW13KYZs6IETmBbeFWutLpKV2Ka40ddxf3KzTRM9JoBNHloftL6SjmYbRVjomJ9bYSu
uw8jgc5BqB0iVY9tZJS/VxHWtdin4nNRJINtpHmzE6x2g9cRF2Kj3AVV9Y2/9nvmJ1itafWHOs18
BPqCYt2r8kMtFM9ijypGPNyVfbhDQADvRHETYT1siS7uScXO17wdkkP4S/SnnBvXLuqO4mFYZqs+
6fO1WWbBCUTaR0EBSW0JKQagGV6QeCIbMu7ImozIh5FtulI9NQXVwKrCKbnIsj22wlzpGOxsOTOX
FB7fr/5RDdSkpAATBAjVJIF12jQTM0PUz4oZr/12JE70doxQnWoaC+nVmNK8zSLfhpo8ItkYYlBb
vX7WyPmr8imusBh0l47+2SgqTCGZWgn/MzleghT5SL1kQCHWa32rP5ix9ily08vtrTX+2HeDUcEM
AxxQYL5PdpaopXFRBpWOZj/mXV3N3EXb2yHmR/JPiCnhxAz8PM6tWj+nUXZ2y+aomOlFxbP1vwsz
mbCiRDarlwodDV/losvlOh2Ch7hOFsK8v+b4+iP6ii4E8zZtkIpBGxtljlxbbJbHPG1wEHMMXOWq
z20o7sreOw6meY9k6xLPeubdNEamHAhQGQnW167A1etFcCIAkg4DDO7ST+W34CXbevKq++zeN0cy
D+tIff8IUzD5pS686xdDT5Z812hxhjWrfpYv1V1z0PbKXtp7AFpjuzsaO+uYbKr74qN1MJSFrGIq
zMAD4+2ox9V1NeogdQw8IVmgQSRXm1LDJLpQxcd00P1NHJnxh1El5SHXelxalepbHyY7ypgnhFA/
6ZUpbIs+cTaSL8p4iufRd9lXvuItbjzeXnxTmcD//EyJ5McczS/IgN7+TAxLzChWTLYruIdRaci1
c6wKlUqEANc0ykqsoFQbHh6UTqncF0FTbqWkeqgE8YucdVvcHI8dXip9nn+MRXVfSllgw6L6oSpD
tsUXd/So1T8HYht/uv3T39eKmGBUZOhH8nwTp09U31ccb8gl/SzF5ec0NR9LSbuPpf5rV7rrwtI+
G9kSi2X2RLhayeNhfv1NrdavApFv2uvFUyvXJwmxLKQD/Od/MTTyIXrwmIdB3JvEKXUzj8qUoUna
ftCGFznsd4Uf4zqqHo1S7W1/STdidmivUB8wKcA0J/dQXOXwfpFuOlvOfen+0vXHOlw4smeaA3wx
tMtIPEaUxhRfELWU8CoJr+gQAF4QJrYfH4f47tmnZVWDelUVeNnx3zeSx6jMI1hX+IlTQqnTK1k4
DIwsDdtd7UFDGyTIybe/2Oz0/QmiTxpXSZlj3ZCxMuom3IBCXrmmflSUhfx1NgpszlHuHX74lI3v
5lCM6pKTlL28FUYraCozpG0L9aalMJNlnnVSmHtNzlWBZpirPWn66Dm8VO2ZvcFZ4q8yruI7UHXk
cKubUqCf/aI9BrEELbv9V/P1J8Tk+K91iP+Z6OvnYqRKKVBt00+tsORUND9dFp0+GHQm7K+3u7U0
FNV3zZhTQRt9ODvaypgb01O/vcRm58vCtg3RWGqQ07eE2gtGlVcu6Zv/GCtPZvBy++8fv+q7jAqF
+leZZFB/k5sgFeUhSEMmqxNgTbR3ngtblMwXLtP6dqT5kfxfJAwL304YomYyeomefkaBGxl2L7mY
jf7zdoy5jyKJogxknqyaAunbGLjJ9j6i0tpZVU9heycF97mx0BFcCjHZJoYUxJi3mNoZLfiVh650
GiW25FcL330+DDrH4MFGFObkMkBzr3c8irQYPEQPgqp/oGJ20CpnKVeSZ74/Ogn/xJlUhnCbqXAX
4D7NleZkee53V4t5AenWSqgNqEih9zVum6Pfds+xUuxjqYm36CMu9Sheb4HpOpRGeq1Cp1Wzpvz4
phBxjG45Ss2P1drZwY1fqxqmq2iv2w6SxbayA5u5ku1g426xm6fsaRwWM8e53XD9KyYfd7T2aEuf
X1Fu9GNx7u+HPaXWU72NMV5eFSthrT8Euf33QCuYH1eDn3xs3txlWzStfhZUAZH5MvVWlq8J67Io
H6NXxAJP1Ns75fVF9m7CR18E7v3RZnCy8fWUjEfXMz68f6/mmKI4fPaNHJxGyeXGNrVkU6rfXIyx
bgeeXdh/4k7fVxF5uSbHXDOYH68zgT1UPMTlwhUw+x2vgkwOZ+w8k9TTGFyoiavgf0i7st5IdW39
i5DAzK9AzVVJpSpJp/sFpdNpRgMGzPTr70efe06IGxXa2drSfonUq2wvL+zlb6gfShiDt3nl2uGX
9ukk0ri/JofD0pB7q49xaLNx1LdApXPxBg62cb2kLTRXPsEu/e96iTe5ghk2pLGRmkUZQs0maF+y
vFr4GMwdrseHEUUBdExBSn4eTFFVQZYV+Dg3MGQiw9MAvhuh935wHuC7DrreV1LhI5wwd2Gaw8Jc
TXDiyAAEDemqaU1Xo//cTBa7azIq4ZDbWFpfA+qATDd1J/Zx1cFLodkfC5nuOytc/7tBjes4SQjZ
qpshgEb9Gcbj27IJD/D/2/eFugCnHUvCX9t3BApDrRdjE4GgKZPjgeo4fsQSkCmwy7iX5PidQxcB
ZFJPW3Tmma8Xk4BCaTR5Gw89ZEXgDRXDyJUreIXUe2RiBAWunoUw8lRjTy6KFF8OpXCKgqCbvqTV
MbsLJr9CqJQ6eEUQDsCwh+4bFGHj6OX26s3uAAAucAMGQwDkhM+rVxcFNXqCXIG1ZgrR1/BM9WKr
gsoaQU8N7xOV6Rj6PyT3/7mO47nkf1GFuQXwp9EYfN7OpKI/Ot24j1LpStp8zeMlB+zZyjgJJUxg
G5pWy8bNkPf6KoEmcA71B13PPGtJZGJ2qTCFOCGDeo9nls9TaUp12GYBKiPkjT0aa+hv/nOGJnb2
RwiR56Cytk5DNcMZ3CwuqVZ9z6RwK/v55nZSzH6y0MQiYIygwynioHMrznVWYkvrBd8bQ+rFVF3j
mWVhS8+GwfUfvqf49OJx6POEhUUTFnWA0YBQtKJWcsn95gkqxwvfxtnKMQkjFCgzSX2go3Afl4LU
61js0vZU+RrcH/C6a3zhUjmaS/13TMJ+kiKdlNKYBDG+vgQSnkNZugp4rrdXaDbX4PI0MoTxriRi
zAIrKdXGQlZD++OhrtOLYbQLSTC7cSYhhI9VMZYGkMmQa768hqag149C1Dgp4Zv5L0MJiWD1EFiV
Q9z5ergANcDDwmzqjpPcq1L28/bEzSbDZFRCMoD3oQ0kxKhsWrh8SB1Ff2Wl7dnNz24RCTib4JNg
QjJ0JDWSUMYN0FI615dTTzKrla/0C8eK2RqOF2g0B1UTyBLhFBMMGdzc8RwBFcYQqjPfk7DfdQSi
Dl3hUsNwpHxJQW9+Fj8iCrkBueGmMy1JP5egjZUGvFaCwkmTb1RJV2b0fnvJ5mfxI5iQHQYHdI8S
zCLkGw9F1T6jb/xoVksKjfNbCsR3IKYVBReEz9VIz8y8JrGvn33feAZqbGu3KfnSSn3EGFdyclaK
DaVhMkcM2cA+kp5DvE8QBg0GVnssjt14SL9yeweoEXoF+CLhIfxzxIwyS43GraXWL2aAx1kdV63k
7fYKzabDJIgwrFDP7ZZyWz/H0WsXKE7eoFpAZGNoW5CPlxBqs/kwiSZ8Z7MwCBNqYBLjOvptD9rG
SKzt0Bq/vzIo6FICHWZBEVDYVXrcci3Cc/456+DvhK6arv/Q+SsASW4kfeXREq97uIRoQEroYteL
kZYAnKFjQw3sVNF8JZXamz0swXDmajr4Tfi048aDU4qQDUYelX5sYurAf4KX0cVOEk8aFdyNhU/7
DCQAqkCTSEJKVEzN2yZDTepovEo6SYe9rw7Ejzog/6Rma9P00LTWvZVIbqPZXtQlv1TQ8jygbRc4
ZHP5ApAOIN9oWuKDOf59sukiI1DkDp3mczqwtZ9yR5Gpo1YLUebKxzTKOPWTKAnNooBKWMGQ9EfT
bq+lJS+pPCyNRFi+Es5HUpmb+pnVF65fi/xcLbVHZ0jKWDgNr82jaSWAKkK1zZmhpmgoo0TZUbDi
JQVYzofpr6PELNsZVAngMgKIk+nL8V0Gv4HYsqJtUcRsBabTJkhyj7LkHgL+sRMp3ZLS81ypGZ/c
geCH5Lwl6iWxUg9bWqr6mST+6E7pAiNhEMj/mTA9CZdAU/OL+r9ottDCzdG46Y0MkwE53FUvSVtq
hAs7ZXZNse1BFcCBGzynz3kD6aMOq4oByfUlgStk8i1fUpef34wfMcRnG5xBmiKJEKPoQxkwggbq
tWYhbc3YX9UDICywDnjQzGI3lOE6wquf1/bJYTC0X0b5zwldkCcGDAoyBaNeiSpMaZqltWQHrXbu
ATpxpIxDr5HFuivV5Qv11S8cxwHvBVUVtPsR6ft5duU+hhgJG9C8zvWNTw7AyG5gl7HwWZ9fw48o
wt4vOqih6Anmd5B/WdGhrQEVqv5lDHHv53YRGmCdn9PkSSuOan1J9evtL97s12EyWULNJllgG3WE
yfLljUUjD3RFFxbBTKWb24FmAQt/fCqQ8yODSigyUk+sCk6c2FeH+gWedJ3HLvLT8DN6sl/xgaCP
7Mzuybf06R+as/xpPACJiIdDEM7xQit81GFAWBitzFE+OMdRmTpKNzgtgzMguQ/jr/RKp9GEYzJv
+FBWWYs1IxkgiL86foEO10JizFbEUSUZrixIcpHtAN8oWKolDN/0ML2CbbIC8gteKRvN7zwlWOrc
zKb6JJowpLRoSAPuin6uem1b8HMGYZtM7le3E2Q2E/GWjTafNnooC8ukUJbaHFzWsxWcLIM5cGJw
mvIu5LL7zwMBJgiRYg18vr98wKDcXYY2zzB5TIXTGPMkyFHhMOhUhrIwptkqjNuZitet0YNDPHxV
pNctyqh+7vv6GX7H90Ttsnu5K7O1XAQFIN4g/WitupPTAG6qhgYzT4nBI7eE7Cv79oWBExBECQj0
8KcTyknH+7wufEU/22H+O+3YWovUXSzT+1btXr4SalTXBA5zbIx8rsHdEOZdZGAXSMpvGQj5nJ9M
9XsBvM2/iyNU4VZnlKo9UrNWElcdftHiiVg/0zjybseZ23CjBsh/xyNM3SCHjGcFipfaMbeOgp9a
EOMjViYwFjYDr6mD8+2Ac3sOeg6QnoMUAhD0wm5o+tpMkhql39ZwyIl/dVBFrOUvTd8kirCzK4pO
UypjmfDg6zJQOCILqhw1HB2evzKcsVExyqBqolNhaekUl0MULCt/z2CqnCaGU7IljebZVUJBRHJD
DgtQn89ZJ0dK3StagmxoyRqvwfcN3cPgbQUcugPw5kJOzBUsnEaB0hzd1yGN/zlaXaoA1DaGdi7C
C1gZTqmZbhztm1ReCDSbCwBhYFyjpo8Iaw/qQtZbedDOctB4rQqxZFlyAGdf2EtzB18cSSEdC7ws
br/CeOJ+UGMQOTTkeHboknybxcbudhrMTdk0hHDaCIyQpynk3M51ZbmjZb0qcY9352pRSnh+MKjx
IP6CrC3WuqFKqhTyBtqZ56WnJZoNiY3uK996MEFGNjwYB1D/+5wBvTLgQbtQtHMmw7NcgvWMLbsF
CsPtWZtb/2mYcazTa6bEc3SvEKaI5TXwlSALXUqSbL8Q5eOQLrYjaGHaZZl22rmtBldtgYPkLRBY
S0qXc3t0ehcQC1sYloZKuXa29PoxMCLqNJy/lbrduFrBpRUUYq2F+QOpFzMkPiQCKgOInAYpT11U
oIz9XtYqgt6lHlWPLZTFYivZdbSD8Aa/pmpmgQrDT4liXvtQfUKT81cba1up6R+g27dqyuo5YRVa
JjT4Qaxu1SUA/cuVcgj95FDL7c9ItzdM6qjnW4x4sUauQG6uG83c+Hl3oaCykUb6wfvkzLJmlSfq
t7wJ9ooa2GBJxM/w/kUDaLgEoXUX02iVBWRdNKrq6FpwL0fskqk1WFxK/aSAKQkwtafSZmMageZK
ISrOAGlapTmCWbwjBr/4JLtKMR3VdVcDaG5qFxzbgOzTId0CuBs5Rg5LpiBsfkA29l5vQnTTGJR8
uPYUwzja5SXbtHbxDU4pFIBetocYgBtEJZp78bADgfIC1VzZ0e3O2LQcRzVamsahKezfPmRKoCtr
PLR22zukKp/Kvt2ToDsCRHut5OFod7xc1arxJgGirfrKI5Us4rRpd1dQfqfFnWdEw1arOmwovTjI
PUSfaWe7XaudsqK9wPFik7bFhhl4pGzk7qCYXeXKKoSNG3ljxnYMI5bstenpnUlw1rfsaNuWfulE
SYCzTrFKdelF61vcBOJhm4RAaeu0VaBinVyUVn2X7WBF+XBS9OgltIdvhhL9lFsTcwHLT95dhxpu
p7Dv1KHKUkFpPewgrgNz9dIcjlY0HPMo+hWqIMP00C9fF76Jd2sjGRxgHvApT059AeJIwaseNF51
XeWQibKzeN/ZxbGPAEYEUHSj9oCpRFKygeP1D7XWVkbln+y0jB0TT+0t7wBi4RQSRXVbuCH4i44U
Nm91lsIVlj+xXgf5QSkAbclrZ+zP9HlpOoNlvDRavfZ18sMsUxc1MV43Jqo9L3ZhnbwGbbGu28EN
QPeXaJ84cm6dMmJfG6rctyV9xv669hhi2LGtQdhWsekqJbjQo5Owp52/6ex4Fw3mD1MftqGun0B/
u6+76pxp+DqODAPatNuOsmtUkdyhEn00Qrox5Rji9fFdDqoaDIwo28gUnPFa7t047X/FRvGI7hUG
Q7c+EEKkyg9tEX7PcUst5PIVC3Xyh2BHu+jCe+g4l9LRHGpwGunBpxVEOYKN3YMXIJvfWN0fVXSu
gFL6bkD/Hew9AL2K5izl0R3aEptc0X/Anzh1Kp7Grp1CU7jl10aujqDQn3LfeGNNdU3KKnTgRLdV
B/21lqoj9yV0i/2DUUvflFBT3aCFqEUsKzuS1Gh7+js+LgpRukNYRCf4id+VGrRQB81+yTTzuTMl
2IbKme7yNIRXpM1Kr6RNia5lEbus0OC8zEnkECPc9Rn9xczGyztyTKN0o/Nu1UjanjTZKerMvdXU
u1QqtrAdDhzYy4WePpQQI+XdHqu6iWv1MQ07cwuC0q5tmosBLm6fVd+suLkrjfDit4lHQ/NqFP25
5pLsJXAP3McyHukLcHXdoGQPZVICr01WgQ4jZdXHwBN5HwHp6HSG/zqk8q6TGUXTKY88qbS3sp5d
/Ch8iuBLwMNehzhGBG5SsI1qXjtpHV15Xh9j3u1g0rvTe+UJBNqVXkZHKjcnXa2eua8q3hAw01G1
/rVOh4eMWz80o3izaaA6UtE8aIlxalS8S4W0eJYhfT1wmniZPiydMueOFni5hlwK3lbAthPOSXqu
ksTuCI4WXfFeMbyxtNECo2XuI4n7Ii7CcDPHaVkI0ecBrNWDWoMlUXQIjcKriO4RVD7/nre///l3
H+IosIPHkzLoBsKhuShKO+IUp0s1SK9Dhs+DVuObwrUvND0NgHighKpa6MsLhyUjlpKA1r121uW7
QMFXpv9tL5mvzy7NJIZwUiKGrzG/xlhSGu3MRLkD7/4LN5npMMTpyutWVjmG0cXcSdiT3kYu2KYL
Z/HZBJgMZDxIT458huW3PCAYSGTJazRfoGTcFw8Am1zLvFsN8RJElowtWPGENB2WkHE5s2sfqCCc
/tzGs/b9KtmaB+D9V80369H+wY71a7yFathTj+/d+9IJbRYZC3IGvoIabjjwsfg8Xj7kPMzGhI8V
o4QCeQily7GE4OS201herqDU9ZLVUIhRKuXac+UIGSoUxMAHcrZqLtbAf+sxRPBJF2hQ/R5Ga3C1
XUWV/TvEhsX7k72AKp5bIkhBjb5oAPMS8UwZEC1jhdlgxuy7BAYBZdq7sl9scumxjr6QdHjFIjAP
xUM19OU+T08LY3IztxGL58OpN+DtRwnbQWF/4UFr7qaByxL6HCpOyRDm+BwnGgCVKBlD3bFfCGi9
UnGwvgSOHdXDMWlwQgPe/3MQM8sSOzepdh7SH1L/xvlLxp5u17S5OjANIdSBriFWqRg5ak0Js9u0
c3N7qSM0Iz4ItwsoguF/Y6UWcaQGCYOuDjCM7k1/qR9tmBF08Ir/rj2Wv2FZs1agQz54w/fbI1sM
K7RsYmvQ4jhC2PqFpw69tHf6N3zp0RrKni2nuBR7qFj4d/rCzX3uBjUdrbBocRs3cgtGN9526dgs
TY7qIFteb8TZSvapvfLRlF5nalwtBJ5Nyck0C0tJ6n6gTZGi+UG+R+bZYg+KudBrG4upWPugfINv
HxTtIAEqjE2hNhmUPNPQ34bJFtTWqLIJyAUeQQtVfXYsk0DCWFKSVxLvMRa0w9w2ug4MuoZ66d5O
kdkoo+EzIM5AeIqCxQaEJDQritAu8H1HZrA8gBkLiduFwcz2toE+wskBDe6/JS/VmkZK0OnquTUK
N8mqFQvjZyW0H+z0zZJdiW0bIMU9Tw2emFH8vD3I2eqLZpSNMgVciNh64ZGsJBmT1DNUMFe8vVeS
E5pXbq19J+nL7VCz6QGVeDxKjKc9ESSE2xiOSK2qnjnHJQ0qXVGQPagrHJTfbgeaH9NHoHEPTj76
BeigZQOL5bMkH2n9xmu92he5+hxS/0CixF/fDjebJ5NxCR+VrkzrtMywfhF7poOysRWKsEtcuIXZ
E99+A2DG4EWtqcAv+EiFcNX6tmug65IF3u3xjLvnr238MR7xUazE4R+ID0SSEhm3e9w/5MsXIoxQ
fpCK0SYVJfGgZyDlZYXPY8O71yDKj2VKFwYxW2dRhDQDvSqgHYT2WGj2EPkJUd4bNXGlwYeNJqRz
484hxM1beJrQ7e0xzWbBJCD5nHRq0bY8NQvtHHbfWEUdidou0FZLxWL8Z/5anJHXAcFeYJ5ETJpM
bavQA3w/ioyse1NzzPa32Qeewo5lIkPM4gy9qNVQv6vpTqEL6zY/xo/gwsaCC7nd5Anqbs9fpQz9
KqtZ9cVSps9u38kQhf0U2FqOWzKWLmYtSJKhY9u5owcyGkDSOmvkhe07i9qBj+L/T+lfirIw/GvB
pMKUxkf+23xJtjxx8lN98Nd0Bw8sbd1tyKE9hJvbCTO7zSZhhQwFYY+ZCkdYlgLI6L8FyvV2gNur
hZfazxlJ8Q7RwA4SW6DO0K+AuUwfwJOSL8zf7eVSZeGrz2stDksTYWp/8PKk2EfRXYhGVeXDHyzO
Fo4xMyK2OC5Opm2c1klx1+wsgVc9pk3eD17l8tztoETzDcw/8xIcg13l0V12Bw3bbXLfbs2dcYma
tf7r303tOPXTH6EOSdCMY9ajJxJD+saUXK6+/rsg4xdhEgQNZoBOxxOqBvM1EnFXQudSJktU29kr
q4n+CCx4wKcGKvNzHMMsci2JQ+1sXtNdsWN3qsfc7kDO1i56grbNSl7XbtO5Sej4rrReKNSz37VJ
dGGURdQPgz+gptC6huKXg4O5U6GRHDVLAOL5/fAxzjGRJ/PJzFQOfDvGK1Ny5PBZJGbssKUu0Nxw
AI+BNzV6QThUCZNZ5hHAr/V4aCQheJHXoHyw4rugeLmdG0thhFkLMruU6wZhFBC6IF7u9hDs0dJN
yBZK/lIgYdKorkpmQxGoT9GiRDawwuHhM7eXPthz5XA6ccK3xaRGYIKQjTM9OSX2yQ7eb8/Y7IUP
jRFwveHAg3wXVqZhtdZbZqCdpQyWx4qXrhNo2htu6AGCv4rO5YUkbr9dpAnPD+wjrrBUmQlXuJbj
hI2m/jbfV3gb2sKpwwsv4YFs9dZNDXfpljmX6tOxCquWU1bERY+YmvzItIMJXHlbfQVOOg0irNjA
4b9VckwoOIw/pY49ymrnplq9JYB5a6W10CeanUfo4OHdEV48f8EEeA1fiW4cE2xGjwNRN0Vtrm7n
yOy0weET0AdwxSAE97lCAB/MIELhq2eiR/fVoB3SETzVS/VCW3opjjBzRaYVoRXgJWsI/B5tYut9
IMkqlqLNvxuPcJJScOPUWnSQz3Lxu+S/+QCe4BLaYfb6Cgbw6C+iqIAICJNGjJpXPDAxaRtrk2zb
U/5UHsrVaCCuPPUHbaEgzabBJJwwd1CKImYXYu54Fl3NsD3kKbSDvzJvH0MS5q2wOIAUaLidtTJy
5L5eS90TK82F1VkYyZ/v8uR7pBcBq1g2vmfW+xpGFWqxpKs1Tr14WZgsjQh+glIExZs58jltgjer
+qGpK7nJNgAn4L7w79blz7ltMhpiDyUlnaGejfLdkGrXruv17VVZmi/hoJmqgRnAgRcnv0i7o4YO
EfUlybjZ/vl0xsbfMBmFXZKCxhSjGNv31Z1e7JQtPdmrep/sorOGgxCoYU/RWtsGL80puH7lUgAo
O+RbRsQN3K4/x8/syu8geoDMaxLgDaA6yfwvsJosvBzp1p978V+sZV6Sss3RHTFBUO2jfKPo6aHo
2UJ2z9a4SRjhs2fjX1ftlmAmbcuxOpwaACkwG/krW3VEjuHtAO12EW3TJXjekDI0K0j5ZoBJHqjP
ElLjdub9qWF/baSPKGLzxaeq0Rbo3p3hpNQD3+qAeyY/safgR3KCp4wH1Aosc59jmKDvv/Qtn8QW
7olU9WUJ7HP1DOQEj7ap/mIvSXnP7qxJCPI56wiX2wbuzlirQnP1+mIOC1eZWam7PwC//yyTKuzd
UA10jVBU1OS5elaAFVm3p4GtglXj8LW+7575zoBT8n3itdt8u7B648+/tXrCprbgHh8pY4MuViBS
o55iek9K3BvNzLGGRxVYoQSeWFCvtsp4FYXxwqlitgpPZnfcKZOawqLWDoYG4U0ira2CeGFfeBnk
t6NmLxeKuzDapcUUNl6eAZABBW71XHuNB3rkGlJTySZyuTesrG35xLdLr45LAxz/Phmgbg+4Dg/j
/DJsCgbqFmm6NemGjc3Y2g4H7/YQl0YoHAEYxCt6JcFubCzFVWO8c36FNjtNV6EM+11shPqYMRLa
T0logrEFg6kl9Y8ZnWVNnoTRBD4PHBGrJgkxkPIFuDT+CvvbAyh9bml68R2+1QcopC8Q+hfmTmQH
8N7WJRU8NTwA9TByB7CJLHymZ8U/pqMSqkkFIWPVyhDCp5DhhW/8qHkFTEsNKXFffW+bB9K1jg0c
TphJS5V6rIY39roolkvUOi+aYMx++lTbElTcoxUJvxWddpSCEmftxmkG2WngUZfLSzyjpe+ENs7+
ZCeUwH8MUo8y1+7N+/rYHdu7fK8cmi2ARsFjeBl7ieFD9a1cekSa/dp+1BhR4SULwQli47IyO/UK
fduj+wArnYXZXYoilJZUkYAKHas4+GZ1/mKk0GgsFu5Gs+3YafoI1aRVorgFSRiXlo28t1+qu+aq
HHxPe5Rfeo+dq/v4wd4tiWotbQuhpNSkLvshRlDd+hn4vzWyJDE5VoxbeSlUlLgAcELhePzS8K1p
+HuAJER3FF3SrRLuQsynTxa+O+Nq3AgpCp5kJbfVGpT9s8nl59DsDtwgHu3L9zjPFvb8QmKIT6Vq
K1ldBH2Fs9bfl6R2qHxXhd9vV/1xCW4NRygrRe9n0AhGileGvzYN2wno73wIXHCAXOjR7owhWEj3
pVQUH0ebAIZXUY4bWvHCVjKgpo/1uXLTq0qds/JQQXUOaOIDoMVLWjXz95CP/awLhaQIIxvmykiX
4d462VdrIznqsbzuAJX28DWih851xhs2gdKCYxfOEjxiaUHHv08KWVKz3Ia/hXqm+buRQ+e3546l
LDE/lqII9QQe6EDn9chQ37iW8bWgexUygrfTZlZSdlJPRMoM/ByUxhqD1J1/KO2euFrn655atx4u
3/vEJ/uG6juJR0CDS8+3o8/XFRt0gD+msiLletCMxASgGnU5U09+Up67SF/dDjG/L/4XQuRZg1lO
CK1x0YLXopPK0Brag0q2Mylz2izd14q9EHB+1T4CChcSLfGNrAY37hzwn7TOnKb4TaKFzU7GC8Hf
u/0jiLDblbRQDavHBkh+Gw/Wpjl2O8DMN3A21leX8K3a0I0/+p8AqeYZh3KTnfTzV56pIfzx38UT
kZboK7XwmsRA8VgNCn/mGpG2UDgX8sMW9rncJZpfFUjOiv02hnO5REueXStAUiHaCDkCtOc+72Og
9kdEYIe10s1nuK1wBygsjzXh0uPKuFX/Wq9JIOEDKsM6SAnrGjfkWHkO9GZFMtWxaRg4sYqX4tsp
PzsqmHMokMkAIVlkIjPwEnljlGMG0h3yZA3H8E1eDZvbYWYXZxJGyEFi53LDGoSJ/AjeSeWBdeVC
fVgaiXAvblW4P2VQETkPdb0rC92DHssJNiHb2yOZDwOUIJrb6mhi8zkNoiQEysYqMBKdrXSdQ13i
nC/K/t2OoouivZlt0FqRc+wXEMPN+KUxX+JmYSSzeQaE639G8hcDyecsqMKoQpuRlnDCIh5kvtwq
rZz8S/hKQDj/F0pYfi0ImIZVx0EULB/FegtMkGr6hePu0pwJCdAUJdMUhiCD/bNrzoGGDQPls3+z
/LosVBkph22RbjFMGgcXCv5WxH7KAX69HWW+yTOZsHGsk0ND2EIsDtzosXk6rK199xifpfvRdxy3
zNTTH8KLtS5PPS4NJ7ZwrR3rmFB+oMoD6UBgvWXjL5ovjKgLuIiF0AAyym2bPvPO3+ty4Bkh5HGy
JZHQmSSERqgFAD5oniAWC9uJs9iHnQ+YC2AXO2mPx7W62vbpE6+WTILnTi8gRhK4xOHhEupGQqiy
ARxa08Em7DNrH4dIRsC+CqnwgjD1DM134MHmlpAZLKO328v5Bz8szin4GZAxhCMHbIqFb4duhjA+
RrfgDFznM662qOc6fNZZAaw4NFQ7B8/CDzY1PVqA+N+VBV+BTXbJZAs6ZtqRDVTdG7GuX1mdD25i
2HdKFtwlqYzDkBm/R3npPzboq3o0t7YJA87Xr7sT7Fwkjxvw3VC7eh1xXVnDa1FzBtuKXAObxa2K
rtmUZtvBbS7dw9lUcYOufbZxcXRVO8hXfdlf64HdmX1+MEPrQU0CyQk5OVVNkbm8ATpLk+AVBMVJ
EDWi1gHVAtZ81NpkanXQpOJnNti104QQ6u4pGHnJobV0yU10Rh4oOHJeX8LLrweadhWmESyCdIw9
axLAIwyzXLGUPFQy/87zPIazc3FnKKOlUQ/W6e0lmikeeBDVoYL9nwwRVijkwPtDsx4wFPMCX45N
LKEV3S6R2+euQZ/CCN/21qxzox1GqLQnu7A6dLNrJ7lQu3FBPVzlV34NH/jBd28Pbu4I+CmskPpS
3FBQ5BC2W4Mm1blVuM3Sx/adbpjXrGoXr81d4iXoB8Ct8DFcDYBt3UfX+LT0S+aKC15MLAIK9Og4
K9RoGkuDnqmAqIQ2UkcJ9c7RoDzkaB0orHFwrLpsgeMzu+1xaUExNaGpByLH51I6MBuJW4+YHHVY
w5ECRIVak1xDgTVBDA86ucarihlBXtwIsmcz89nC7M+OWR8p7GAzgccn1PJY7/Ou5bj6hqrimsrV
5HzDc2nbl9/LfOF1YDaNJ7HGcjv5btTwnM2bCM+UEXzqO+s0wGqxqb4UxJBHC2YcG0RwekQCouvj
uzGLNTdt9hkke83h4XbOzn0YIG2hwKvLhpKBKuyUPGKwaOO4NieG5SRyA9h4vYb3pdtH8cJBaG6B
pqGEDCFarAVRglC13R5kO4bsFFvRGsA3i0QugdfA7aHNLdIkntirhuCwqUgKbiq91rm1BdJjqzuV
vJT5M2du4C/gfAz3CvwnKpd3sdxX+Lxr56ADU7LX5bc8WhJVmY2BDQ1fVwgC/+Wdgy9QXnYAmpx5
67/QMLTgSkqX0DGzQaCLQ+AhS+D6IRQN9DakHp3mkT3QrCIJetB9B07g7UWZyzfIMuDeBYk+oFaE
D0CvqCGQWKB7wRtyg763Y/T4HGeZYxtLjxVz40GrBHdIeaR2iIBq2xpAah5D4RB2beN+Y/iLw5nL
6WkM4cRtURtI7WSkglH4DPBsFfbKqR2Rj/1wrcxiQeBsbvZGURgT4p7QNxQPOJIaJa2kVEDggttq
Zj9KM1qZ+vdkEWI5t3csyORjkXQCE3ihmGZxLVGlLrWzkeGRszRB+H3HJW91OxmWoghlNKB9KivR
SDpT1TUDsChIAzdaAuDOrhFMWyGcjKOhJr7kQuV8yKUGeSCFx04njsJA+g+AYmpwDM7ChTHNLtEk
2piVk09DnjQdEGYYE2+DXWbA3RVM91Z6LZakBJeGJSyRAnO1gRMcpeA77Cpd75KUu5qcrbJ6cPVm
d3uplqIJS1VlYVt3CRJCxxNKG/hbSOA5RI5XMei2/dL5ZTYxJpM4/prJJKJbIoUDQbSmY04fvEfl
Y2QsudmRpSjCt0+KmKFHGaL47/2e7KvX3oUG/iNUY/bFOvag/KqsCc7aO2VTr4aVfOzu6H1/4Fvj
X+aM8GUcFNDPohRLmaI939QPcVE7MAwf6gUgzWxF/JhW8YsoU3yD7RhxcL9x/fKlo/+cT4eigc8U
nPcg5WYIAyGlFWp2C/YlDWq3SHSngMOG9FoPSwli/nlPEO96lv5xOhL2WclrACRKnI5QlpL3iDPN
SQkQEaxor38+jslQ3QUGlBn7odjIanLiEpxn8blxB9s++w3cYDJ6F5D2win33SRIoEoT961LB8gT
qM2WkuCsMg7HGvCl3C6ErROBq27cm9DxgCL7PpJVw5Fh5u1aSbyGxuq2VRMPRTV0iqa015lmPeKL
vmJ9s40o65wwsFeFnT51YXZmxNrkkbGCCv5elf33HA2H1i/BnJMvgXoJpWyrQpJVTiLm+XqXQzQr
/46TvlfrwV1dKm8N7/eJnL7mSnPS7Lz2TD/yXSvs7ju9PIay2cAgyl6b+GS4vlIxFwgE5laB8qOT
S+KGubw3CXvierIyoV9DNb4ywuRe7cxXlK8HObFQu4h0D9EuxTEVCrkmO4ZcTqus0iHeaoMNpyDc
GcFTu9cS6y3Vda+F/kdeWT9VPThleXuf2u0A8bLwrJbQhtWsNveUrFoHcnExjP4OUk13id+8QOFi
r7UBlCjIXquSbUnkA76spYtx2Z6ZtK9sKGwHbQcIPmjQVGRashksaXB8pnsZ1Vb9AHfZnvh0PVCy
8Yf4h2QX66zPXpNGOYZ184Deyms+DP2aZ/IPo0+oA+3LX3UpRU5iREctg1RP17VHEEIPoEyesx4U
rLLmpsOtHGCbNN9BM+0xygkkhWlLnVYlmhP+H2lXthw3rmS/CBEEuL9yqUVSSaWyNvuFIVsWd3AH
SH79HHpibldRjOK075uj3eEsgIlEIvPkOZbuZmW3z+zo0LfxwUpVv07yn2BpBEUMJEusTv5AoIYI
dFtmcEX7pMYKfKjWHUogQ8OT7hBKS/F0kj5KQG1qEEl1iWI4VjE8K2YhnEKrC3Aiwn/qIr8beLxP
uyp1k7RLPdvi0un60G/G5LUF855TBWrtZj269mX1QjBypUtFTILD+7rih2Ekh2hSwcyzl8yMDmrU
/uTWcEtUC+MFXXLKhp57aM5vaGD94sn4q7Drd7s3f4P5YIcxJ+amnXLgce8b1ehz1u9NZp46q7vB
JC8Gn0j5qxvUm5F1bloYT3aifLNF8NAkzejEg+LXBqodedS6oDrZqaS9LTr2fRxqX4OymYdC7+NA
SecHPNoX+fBME/01CZTOCRPgWupMFr5eWu+jomKIIJQo24VW5Iw4QICLJ89jAqHOoQyfLcE/lBBF
lJ5CUhkMS9wbrK71y26svEGRHm3CGx4B68FzPXSG6ecVWXJjRflGGZNP6BDesYo8ksLeySK6QbN9
l6b0owxU7mQB90TeHKqufOSo0jgo0DwMJn8uSSq8smLbNk/vstb0IOCxbWJwBGXhvdmxYxIEoHDL
T0bLThgiPzARePgndx16p47IxSemQF2R6SgUi/HbWLeNMzb1S0DrNyXTbxOl2tpau2/ydIPiIZ7S
IAgZ4u4X2BVpvgMG6Jdt5c91Mj5A1xTITz3/3nfAIYDhxmGp8Js43AiBrDvgA8ibGU64Et6G3Kww
tpZMyGFlW2fsJ1hcT0MxnMK4eqvMdJ+C/QdFL+5Jah0ybhyKih9ZX+zBouRTmYKDp8uRgET3JWab
irTaj8OwDaSyiVqILHW0hey2qeUgL9CfU2D7la75GQzAKo+1NHeVVmyzgZmOpnG5Y1FKvb6tHkvE
6Sy1+EMLTYoiCE9GKXIgMmtQyApIiYMZ2sKIs9ikXVB7qdY/dW0Uu2Ag6RySKN9BYQb6pUzuW63u
oQWC0QldQc0lq6Pm1jLVk93wzrcrdm9EhO4yJf6IM9WXTcRxptJmU+Wicy0Bylol1zFqwdS3QqKe
Z3UFOJjS/CNXq8+U0a1RhShu8Kjxqmq8IYo9OiBfPlV5GB1ElTS3Qpm+gG7+GAp+wuPL2ndWnr1D
7AqaIfnk2qTCrUxcVmgnOy8UzDMHpzypN5ZWPVatDdohGoNRCrSvACIZB63Qv5Nw2Dbp4KUCYSVk
6eiFZVM4qkSxMYz5neBTAQboOr/rxGNNutqpQnY3gCFnCI0fqd6dIik3RMHMoKhpuqV1/tNWWmyv
SpNtpLDaMyHQ5lmhzu+kOUAyqOPDphFm5gKlDzwI71WoQxLq1MrwmirWb6qjwhOmf+Yqit80iZRJ
Ydpw64Fsgya+CYLyllkoyhYKZKqKsoG/0RNEVAh4uoZDUGTfcC2rTqQMx1Ez3/PA3CRVCr8aTU+o
/Hfc13dEl89lZD/0auyCW+bOUuU2zgBSSlBzE/m9ZLJHhTXYRIq6i1hpvclOusVgnBAhD7kO38/I
UyizV+hAPFg9v6MQJ9ZzWwXJIniE7Ag0T0MLqS6wbe1CHHynNhJA2yjktUTWPCYBTzErJVHaKsLn
lJMPu8aashJ9ArvpDoWCSZ22UGO/jsDNZSkv4E34IfqsR0VaeJ1pn0DF9GK33HbUIcL/m0oDdOs6
iiJ9vVdDfsCwylNuaRvIlzyLCmO5zRDcJ2rnR9JyhaEeWg2UZqK+k1m57SBnB0qpm1yLnlsKIehA
E4VDalAHgYPMxeTrrm/YBtCFFOU36vfdqHuV2kVOn4jBCRTh97F9AEEj1JLAd6VYJNrw1lQwcqY+
8zzOQChlJi5igwAhPD/JhN9EinyVVnSrD9W+teK9CrJvBIlxZw/VjkcYqBDqDjLPhRcq1QZo2k2h
Ka99UH1vAvoSFSRxRRLlD1kH/KVUskeaxi9gzsscwnIwgzG5ral1E44xzkghgC7M1KdeUWoH959f
m/0JTHIPtRb+rFi0VTr0b0ooUYjMzwbpjQFiDh5j20jop6yo7hoyvsqy/QQ/3p1uNiDsjD5qKvZx
Gu/1ItjpQ4h7MbEyL2qsD6K0+xzMBkLgpS2EXrrQqd23ZPSNfHggXfetsMmtFosfUH3ZZioqCxay
jyZjW2EUwGmkLtM0v4nGm4qXW9yL0lWYecc6+pi1uNV5pNyFifwdNsZWifhWzcvS54X9rthG6BVF
tO8i9WAz1S2bcGNbmnQSE1RihGHkUIuzp7QzGqcsLROdvuZoQxbG0XvVZxlGrKsEFZVmpPqJ8QDC
c6r53gXgPizDDFX97Ja0auXKyNorNAM/ZoJULLKQSBjxN3Wkwm14+2ZXPfKvqV/SvpbgDnVjM/kV
JBi1zJuTSAFFDgsojFsNrmQFF8jQDvtM9LCWqZ+4GqMtWAIVJ4+gidzH4a2gChK8Hs+C+D2r6idG
xtJr8/wp58ouChOvLKBPYWqBr3Id1WPdPuFyfTIa/jGm4BRMK9NwR00fToRMwb+xb8cSlJh9XOD8
hCkoSaz42ZBdsM0S3nnpiDH9qEXrR+Z96xm8puCKwKMgaUrzkKTwkZCAsTMVXeN1XRADcYDnV98r
0lcsZMS2YK+RETUPeiZ906ree2ED/tx/ahIbUSS3Ygx2RQ/yn6wrjqw1qFeaOnOzEExJTFiYk1MJ
clUWxnASaWxEW1C30Pt+Xw7t6PSF1aMeKQ2IEGJeVh+HAxGKfaNiZGRj6eybIGA0kmwE6LsAf1qW
I9VoozX5r8WXvcEs0zIguIq32+VbG5d/2tYlCKeg271LwmNfUzfXze1EQFeXz9fLCIvVEdStMGYK
DXB9PsoRV6woTD6g/AcylPsI8ExHJ8UHEQhXumGtvHeX4MroAhroQqJixkDbdrk2OYBJS8kwTtZ6
+i87dhoHtRIpnV+tnx+J4cQbAzI8K3XnpTX+x6iqzEEFYxGyzlDQhZRhDYB+5KDC76vVaVRXXttL
A6L/LA+WZp+uGFNQhtdoQyBO1eh0ddzLvNBP3R5XGGS1PIi6/kBL+fTvP+L5AmdFT7XoSN9i7BDK
AeQ+ynA7lkF9aCF6xZBwXbe1VKM5tzUrSheJmhLBsUS9QKoQJPs6T0aH9Wm/8tWWaiPnhmb1BM1O
Gjz/8NW6INwKPd8X4Pf879YyrfWsqmVIiMWkeMMeO/EOVhenaXaj8vbf2ZjV6fKobpIhwH6NmAoh
YenrEp3o4S/gOReeNyvQDbxLIN2JXg7uDlcvyCZo5G1MV6LF8se3TQz5oymhzlFTCW8I3njYsMC+
N5HU99ZbK5+ubxidvHVeSDprE83Lw1ofd5qcyGOMLNz0meU0EFLT1LJBFozUJVc9uyvuNDXZhEVx
OyTdt7ZE4L7+KxZXetaGm3lfnBdM77k6xQyxbzim6Erl1q7slf7Bmpnp7888kGeEJGCPUo+9uNX1
O0O/42slwDUTMwcMgKkDkQxMROyoYka0iX6S4Pf13Vo8q2e7NfO+Pmqq/51Gbu0OYOLMeKAD+/cw
J3rmFvOxk7RpKhP9dcAD2ZEbptPQ135twn/p6j23Mbnm2efoA81qohCuR4ZvFNy+QvS+1pRONHE9
JH9TZT63NgulZdU3WSlhrRMWfFq6g9l4Khdenxre9Q+0cAUyBfRc4EZXcevOWQsxc6H2Y88wX8WC
rV1i3onpbkP5TYmwd93Uwh6em5rXtG02ZEbS4W4N6imlqn1u31YA7ZS1D5TPyiWx4NwXxmYXrmn3
aMElMFaUwXuUMDxjh/Iu0NYYapZG1BHxQMmBsAfmgDmQV7FBXmHFKeJBhLHecNd+QylY+OSl2otH
mbpooK+QFSx9MggngQcWIqPAXM6WplQ9K7s6Sx+JRj2aAKGsmuiGWEjhszEPVhxkCXk3pUbUQicY
Xbl5HzjAymUb6smjdQge8/t0l/rjLqFuvA8Pup+8KF7uxZaj/Ox27ffrHrPwES9Mz9o+GCMLbdQV
k0e86R0OlibkxahDrWk3LAQp+LmB7VRsqKuZsyA1xDSru6RLHiGS5jbmiehroOIlC2DSpJiIoQpk
c2bZbZiCTqUCV+GjUpufRVT/HI1m5Tst7BXE4QxAUFCcAg/pbBGFXWAEx7TjR8NWXxkVJzkOrmmt
DZyumZl9kqRgFdJ3Ej+yQdkrgdj0OnlRZHz611/+YjWzDROazEkJAbvHin6P4WwR6aDdtSbRtHR4
J83FqTmFuQUURi7D+iCpmoRMi9FDYZ+5Vht+FDUFRA/fchaoUFrp0Ylob7ux31RdgMpeYv0wE+Wu
06zNv1/w+S+Z7auVGBYvdBo/5rx7GLPID+v6ZV09fSEGoxIAEk3grsAkNHd1qzZrMPyiYym1G7BQ
OAA9OjT7YLRwkVBfX9KS00PdVMWyqIVoNbvFYohaphVP48cu1+CJhhdEay38yQ1mGSF+rgoZcQqW
yS+MdZTYhJqFDB9p0nmlBga+LvQ4SIdrlI0Ka4RyQwsaL2Plcpk+xtwsRDpxFSo6EMFzOu6cBymz
A4scAb25QStToPhWO9webgMhft5Uob0SCBe20j43OEvVeFOgsZMScpQCJaGc/Or0rlxZ1NJe2tBU
BVgFuQe28/IshCKoKhZo5MjItyGwIaAgfVWtHR0KbHR0wqH3RLKmzf6HmPPLVk4iXxqi43TFXFod
aVwz2aoE0J9x04ejo7ZB4RQotHZ6GLu68bvqi8DR0/bQJ1nitBiuVwXfhQG5a63yKcnAG83qHyVX
9nkZ7FhKt3057hlR7jFLtGkL5TETzU/G0u82yvJ2SldKF1+vYzge2HQhl6ehzT1H+uiA+8YRbslj
XUJOBL3JuI9cNVW8jv57kbfJFIwAjm6AYWV2oqjZVZWN4hqGRqTfavIQorI8NGuUDQthUUc8pBoI
sxUQt81p94RRxj1K+eQYcq1xpGXex896+zLNkmi0/T0OzNiifbIP0/5Awfrt2JHs/bRd1dD7etsA
TglJyom/m4GUdxafA7Mqx8iMwke9MdyhRglqNCHCsHZ3Li54qqtN1CgKMBEzL0xjackcde6j7vB9
sIV2y25CleA97hYfDEx/1yPj0rLOzc2OM1QjJDdamIvpIW864Mcx6wlgwnUrC44JBT1kpfAUAH3n
E6aU81JQPSeA5tyGLPHCpN2WirKZWmzXLS2M5YPid9K+wigYgI/zlDQPojQjIibHqAzdiJ0CyGgT
bt9UFGju9mSgFt2OzQY3LcLJynjGonHkpRbWCHqdLxyDlZ3wUCZGABI0VrmaH97Errpt35WneLNW
Mfx6f6JCTuEilGnoCsw5dBjaoxlt0gA8w7GbD5oT643H+9EPgnpLgmZ7fWMXHGXih8ZD34K41Jdh
kEYBLSlmkwGCSfdR323GqZk1FiuRf2FRIN2l9pQAgah5rsOl8agFLX8bHBUinTQPn4c+2mFAd5tX
aDmk2oq3LC3q3Nws1SkMYdcI+8Gxok+ZPObQVWlWeVmmUHh5r4Ao/GxN02139mA3RsoyS4cRJf2E
2MQmIRB54cRLE5BF6OEmYKXf6h2iqPYNqAwn002vQ5f9+vdbGG/AzwDKXTMBXbXpHKkbGIqUA00C
MPfWECq23AI0O1UEBEwgvEhJQOWboAXVOGnbeTY6ckH4PBp8N1LpY3bGz5U1MOJSrAMKGucEGRki
3ZzVqA7LMZFlZyPW/aEq9Gi8sbzG6/1kV6BV5KG7f30Xlj74mcU5wxGV+pCbCiyOYMFtnit88Hxt
qHfJBsZlQTEKnTf0H2aPYqM1bD0Dx/2xAD5DjUJXkzagQHJlKQvDE7geJmA3MxSIts7Hs4Z4AGYL
/x0kWhDW0p8EAASsBvOdHrd+Vg5O0oSeVYsPs1pjvVqI55B9wGOFIfVE8jlzaVHYEi1rwzqao3LT
Zjq4i19TUK5Z8dpUzoIlhrCDzg/D0NuXB3HXmI20oCl0LDXgdiiC6tB4KeDfpfp63TUWLVmAmaP2
hHnb+XayNq5S04ytI3BSgLq86oO2HyriN+aqzOtClGN4JgCfiCYTUNnT359FBJXnbVHEkXWs/BFD
P7BnvWQP7Su/zbutPbo16Ncs3wBE8PQ30QizZQak0U1qKNjYS9ssEmMfkNBCd0v61It9jTit07uj
327tY3JYY01aOA0MObWKKR+kpYjql/aGemw1zmAvzfuTJMZmtCpXt/hKkXqhIq9f2JneLWd7mnHR
qKwj5pHsjK2+qbaWNzFbq9hM4q0taoEB59LabBd1MKmgxQ1rjU83uR/75c/Q8gFwdiwn2jEn3Qy7
wAf/D6CA1910aT9RIQVvJx5GX2choIRid4Cb4NSDeT0dxQTG8MJ25TAsMHOgwoakwgDdJTKZeX6f
06gnecXMY/AMIKCv+cW94crKKX4TV/lIFHhMdi8+jU27jdErhBQyamLXV7p0PQAWjPM4qcBD12oW
SAEPEU3aQ7+jjtkGItmQ9oqZxwi7F0bg9sZwaPRmcG01rpzUUiuHFLR1gTt6HMB/vPJrlvb9/Mew
S/8KMWprmYFqHlWlAgw6hRheurHDtRrn1/c8rkG8P/FpTQU0vrM1FxbXmUB4Ogo7AB6gcG3zEECU
A4AudHo2rP62sslf39rQ5FBs3MPQNMEnnxlM6tKUSqAbf6Ye09GJPsTecMF3kXi52+LVAQGXbt9u
xXP1Pd6YKwnYQtAFv8Gf1yqC0Zf5uyywITTYdgbUxOojppsBA2tF5xcjxDkyRay0Z6YYMMvEoD+i
gBASjwP8aRZ3FWHl+ZhJ49jwEOAs1Tfs2L++n0sHR50YsU2IPU3382w/jRZodlCNG0f6LXrKjvmu
2SYP8YG/mqGjea1f3WUnxWO7GLTt6SvZk5U1Lu7omf2Zn2ZFazR9V6EGME66n9WjItOHAeWHSmEr
5YaFI3Gx1Flo11Ke8k60qAGM71qqHG1u72mju9d3dOGyvLAyC+xWZtoQc8SGVnUEoTZ1E1vcKxNz
a5vBZrCSv1gUHqoWEMjTZOM8DSgz1kWmBnM8fQ5k4YwgsmrFX9xWyHmBXtXg8wrq5JfRxGrb2gDU
GMd8U9zHt/TW9nPpNl7woPrlNkm21/fwq1OAsBg3FtoKFINt85SUJymQYiQ1jlrR7uqGQFd1RKu6
wyO4y/jauN7XY4ZnIsL11IhCbvrn8jy7iqVshRw7TT8GnfbbQAcqwJz89QV9dT0099ElxBMbhr4M
DkvB8xQXJGjU69qNrENlfQYlXQn5Xz3vwsifBPxsHXYcA13GVajqKZUfBZjQD1QPcE4XLCbPIiQr
09Ara/pTXDgzF8q6AGIPM6FmRHaB0r8USotJGK1ZCfmLyzLA/A3CA4pJ75nvBUaZhS1vsCzM23Qo
GqTNk6X8xFFyoO/7F9/pzNbkmGdrwiYNNaoF2pFV1gbCt9sq2OKRuuLeCw6H9xbw5QoiBbgcZjHX
AkozhzgRRug785jo1je1oKfrC1k4QWzaMlT/TI1+yYeUWID1g2IKikMkllfBPg6MfWe0AGmnK82K
hZc6SDXAjYw2KZs+0ux1lZWcA9sBW/Wb+guddi/f0dvTCaqsNu7j8r51k5u1CLHkFJqFbh3oNxAg
5vmeTdFG4AQQoBZ/dLJCZ5iM4gPYCIpn3kAQGcn12/UtXWjnYp026N/QLMSj3Jx9Nsz/cKbVwK+I
jbox3Owh+pZVPkMy90hOpt+7bJPt+t+8xFPdXaOgXlzwmfH5Pcn0ttEDABsoRpYqDhGXvtll4lnU
UCHBXND1tX5N6y6XOrsqi5zyXEIV/ggCkASPgje92rSATqbBh6G8Vv1ab5QtHYnzvZ3dmmEPtyI2
9jbZK5kDJGzyBFLlTbsTumM8AceRomtu6k6xLzxlB/i95bIDeo4H87iW4639lFm8oV1ipxj7UyF9
ot8ag32iWvF6fXsXT+fZx5yFmayVBEhdmLCj5zFXgNaUKGkxYOaz3XVLy4fzzNTkV2cRzVY11F0j
+E1213uQ1/Aw98H23SZ7kZ7qD7vENQ7/D3Lnr2n6pQNNDnZm1gScnkIIfjorgCp/qBomDp3xqfiR
bzUPMPobFeSFXgp17QfxO/TWBGbXNngWkrR6xOSahP8KTb1J4kGCfSbyipxgnIi1a0O2SzfhmfNa
yuViKUsZSSdaxp6865g/tNXbFm+g619yxS2/5ES5Qjnqmjgh9YFMaKO0XbGwEmKsWYipaGlVZAox
TXaD4QsngZZ7rzzlht+Ea/PqS6sBtwhgI1OXxZoTSkQGGpe1GMD7UZWbSh8TR7Wjj+s7trQeXWWq
BVlDpF5z6EiRg51enUi86nZCJCi2H5L0Nh1ICX7XZCPFmhDb4qLQSgFAAA0d9GQv/aAQFi8TWgDQ
ZJLniLSpa0QxX3lfLLi2ij6KPXUYoWc0p1KukQOWpgHUVA6+8sGkDmukExnf0+D79e1b8OoLQ9Nq
z45wn8kBRZUMhiq60xIFyXh/28s13sqFssn0rEA+9Ec+Bli6Szui5wqK0hQAwTj4pDJ+o0l4GyNM
aeJQSi+jLn8fOBkcMGkc66w+lNDAXnH9hbWieAR2E1CPLLzrISgK5iADmLeRtB7RMO853HRx4V3f
0aVgjOcTJI6RLqEUPj/D0FbXEjXr1SM+Wxt5o8e/UzRmvcBrVGeqxRngkcUIrKtLd+1aW1riue3Z
6S5AHWSQDn1oo/9eFJ1Tqm8qaLevr3DNyCxvqLRWciXowBkk8z3TSuHGibUdQ+AR/saQBqo3uM00
jH/pNGPeBAQTMzjb4CNpuOlrcJhAX4vsSzkfvtg/dua7FlISVjG+mJojL0E/RvUUUqlONejbqM3f
MFF6F+XZs2KTk12Xj0qH2SDMSqMS+tAZ6ja2zZ2N8WebNj/HUZ6u78LCcMT0Hv/n5832O+iB0Pnz
UTEZT738vt+3D3xTbG13uuGrfayidLOWe//pOl3WpWB1wvwh9ba/vsjGdsS0t14i+W4Egjf5FLq2
CbL0KQ7Hd4mHdJuAm7GW5XtuGy+yCTHhI3iPiXB6xMwj5uq17IPQ4tug03uMeOnbLAVV1jj2T40c
jkRqDwqXWwplPa9ok5sWSE0yZn5Bm9ENOstjRv/v0bwmKsfAGKJYjSnueR0FbeSC0MGmx7A9mRi6
t3u+SSzi238hk2wCKQEqKuAy0Ged94yD3jYqYPTYEQHJ6aFuljHmtc0a5/7CUbwwM8vASpVGNAHi
8Fgk5c9S0X8FYbZlCcbsr/vgwn104QyzXLaD9les9ogrmZa6o965dvijmKSZh+rfFxwuLM1SWY0R
vO7wADtmGMbuwuyty7N92qYracPCLQ4zE5oVYC5Qy83OVE9iE9kjbvG4GH0W5zciVVdwyMvn9szG
7G4VIldaLcqR/vj2N8XFU8cDasY3UVIDQ9kxdJXdWvxfeNJdLGvyl7PrnCk8QfsahzYrvgej5WQN
hXRlBNqMHoFzTwZjZZELDojePXgqoQs6YTBm9zpww5RAhAzjMxaoRhKP2q8jqAKue9+SEVA3IQqB
bguDorOPJSodTI4qx6pQDtIhNg7MACgi/73EAkTFqQIMsqmiUz6HdVV0rC3ax8iFhIkJhntDn3AH
r9fXstAhv7Qy84qQFh0swUq0N27kId+2jgFvaLdrKKrFa+18PTNn6FA1NnOM/RzDylXc8KT4qd/f
OtMj+9RMwlr+4IW2U69bXjpdSJCReiOpAw5vdogNLo3eskPkyC6AeMIBrcnvBI9fNHVByPYB/Piw
w8Tt9Z1dMzqLhaLuKgycYmP76ETs0I9q7l23sOiHZ8uaOzs4IwZFDdixU59SDBXrGHZVurXhuoVZ
T3gIoFrWVLFWMTVxeYgHI2vyoElQBVLB1hTIX5gIv8ezI/V6U1ZewpXMswx2O6SZBzq/2BtGfqtZ
oFUhPR7gSOh//Pt14ykCUAdwlXj0zD4nbzuWKD1lKJZAuglkSGkJesV2TS5gaXttBtSwhrQZ1BGz
Y27XalD3ccuOZVq6kM5z66TbJMUa6Gj6tfPEBkBeYPEMdKu/NNwoHbsWwvHsGIbNPkETSuuMe8b5
Vs9jD7MOz3+xecCkAlCEpjGEOC6/JrIrpcsqlR0rkP/E6LaBtLU1Vnx/6X7GU/Q/RmZBRW0HrU7w
8jk2xNiJJN9pbXFKWL43RblSPWdrtmZhxewF4GkpY0eDkNwduV14eqx/lxaYhgNgip3MgF5GIu9p
W7kCpCa6HL1oBOWnoruRnfqE6Q+ByDpHDYBUiPhrGKqJg/z3QQcdEkid031h65VrteqGZ4J7IL17
v/5RFu9mXCU60PeaSZEQXn6VNiaYE1JHfJVP6YNCqXFb5ieQo+W6EzyMvp56sTcWmzWQxlKQwj2G
JhuUBgFZn3kDaFiIBsYvhBCt8QfBwR/99FdL+8fEzBcC2ccixpE9JsOmxtT+Y7TRVCcvHOMjfQ73
vR+6VuUDfzJ41y0vHiz4OKQBsDI02y73tDcHFVyeDTsq6qNqto8QN9zpPNyZBsEwYLEme7C8lf+Y
m+WkRdoWDS9gTm1ws/Ao+d40xeb6khZ8XZ8enxZAwgzzILNQ3KQ8DqlZYUksOzV289IP1m1dsiei
hfvrphZwuiAT+MfWvMCohHFSWqxkx2jEsLPxGsRvoJN1qPachG+8+CWT2Lca7spG+NdNL3y4C8uz
dzYHP5yFWiY7ZlW+M0l1CIPUi9J2y3KMK9PQvW5u4cNdmGOXfpJCarpNCT4cUT959L1W367/+0sR
6sLA7JAZeUZq6EUwwEfYAAirX+6tz6Z2MOC4TW+HF83PvHbX/FIfk3cMw8STiKT4DCgaWcAKppu1
t/SKF1mzE1kwA/RAAxZs5N+Gip54ehNFqt+wfHt95WuGZicwY3mIWy/HNVDaWxtEkztNNqar0up7
RO21GdKlot7FPk8/5+y1YTSJHSJJZsfaq+/yE4Tj/fE2xVgA+LkwFvDfbuPkxmfmwrHBNGkIN9VG
3TWAclINlNOa+1ERK/u4dD1crGyWS9qEKEBCF9hI3wD1xeBkAmqO4Cxz5aau3ORU3geQv9mtjZZM
H2iWm1zYncWbxJQluIMQA3orc4fkRYAqvy/X1HxXrMxlixqVg69kQFTjfeWWeE8Z0f1oryEVFtCP
FwHNnoUVwYvKLDOYmV4Bykt6C6pOT7iAkjZOu212131/6WF1vnf2LKyEtolZABXeGBzCnXxOt9N4
irhf/0hLD6sLS7P4ouaG0fUNvhLqxxn0VDk4J524d7piMz3mpIcRSe4or6D5CTeFr628uVfi51y4
qBi5qWYN9jUwOSrJ6HTJqvv3nOP4eCBONlUklZYxT1QCq+O9EiGUjMZnxCQUPZqdCdKw6x9tcSln
VmaRkcgqSUyCXLwef4sK7X2Rb65bWLzbzizMQqJWR0lYT0HDANNlpb1GfQ5Wt9QXSerS4a+uNkAH
gPhAiwGTzJchSsnlgEJfiJPFgttSH5/ASrWmiLx4em2AMChw9HiMzcJgpBPAlwZCjyWXe9NQvaCf
eFzHeK0esrh1Z4ZmQRB6bcOoBSYFfR11s+y9o/aBV9ouSMHbRtcENRburotS5iz0oWIAtnELFdNK
B+FbCMKf9NtYfXYg5bnuEX/E3WdB9tzSPPyFJs+0XsDShDbPwITpRC4eGQcw5jbQHnelV6Njre2Q
IvvCAI23E/jXf8KC22MSHehzfEVM783HXkyw8ukxJtWPYSa8NLXA/LGC11mzMDtYKKN1MUYHEaI0
SKaEOdgFu5U0bsEPLxYxO1lm1oxRnFu4IzOoOoC/bKAGSFtr7/peTV725Wud7dUsyQjLTCgixkpM
YT9jxk2CCLNsQUSeeiVNLBeseMTXI2P8L5c3O2ZGM+aJnpvwkk73MtnfmQA+NyCZu748fbqWvq4P
vevpPOPlNLtMILnD9AZjAgC1l9pLmv3KWHibs/Z3RCv0e8ot1MMCx7TTX3lF3tq6PrE6tHfMqEDF
HPplqt4AA77lMdkPfftKRvNHnwd7SIxBm6dpdaeu6RbJPSo2zH4BsXDvilHdtXoSeSQpG6/RxV1j
k0PHkxvStDcQ9qxROK43embdN6R7bNTpDd/egtfgaKb6h52mG6OIPjv0cTd8ei+gt/udjKNXmGDy
zaxAd3W7kg436zWOt8UoAS2Y/9utmV9XKtQWhhG7FavkNuXGA1dTbaNmJHMh9rBKgLBoDqVtaE1N
TYL5x7GTZNL6QJlA/9Z2W7qZSqjhjey3IdAtvT++09/1NvrxF5kuDP5jdrbKfkjKYtAHxAflEHXU
tfU3qf0c1nD2y5HwzM7sCOMbgbUH/PQA8PQb+RJ8tkf5PvGX4GMf2QP4et9k44F+y7Pvutu1ZHfh
fpmGxKgJtzfZl95BCfBO3nX4liU4pDG5DOrskO6N0ihBDNv3Li2seCVJXIxZ/5icj9qNuGIk3kUI
JvLVkAfw9HVyJfKurGo+68tiTlRMgrMjxaSNRYJt04LZqX8EE6EL7OtK+FhKsrGJmHvTFGBFvsgL
ijQHNWOPT5jLcl8UtgHCWcXyUuTeDtDVL7LV7wkKmx2rTkGv/MbXxpR/CRb163Fs5YcgP75MfQgp
zLhS5XSrCk9zp8dg4bY3zR3316Fn0wH4EjRRksZ6p1r5XNUDpH2VIgiMJX8IZdt6oq8Hu+r1NTF1
yV9QzlJ1E5VvQONn+Vw1av9D2pU1yckDyV9EhLjFK0ffPdNzHy+Exx5zXwIE6NdvMhux7maIZj/b
rxPhaqFSqVRVmVmBKBTZY1KnvuNX5JeBkWuNhnedbHo0Hba0JdDI0ttdiyqyYOwU4w9aAsrCOmkG
xzebH36W7HPBt3KlunIdez6GlJqefGB171kKyuQ6MEF+a74ZVli6aT4m9FL5KnX+IbCinTz4K0KK
tyhVHrSUgNGZKOss1zdGLOyuEC6RIcVoBAcWgkveHPZsZFAVWuYmlb6WA7AT67EJgiCecLvurcrB
QAF1q1rZJ4UO7CJziki6aYi56nNtxToIcBehONCMr6QsdMH986GEbMV4+ZT62j60SAHUVRfYSR4e
fVG+q750W5pxfqPpnNoyL/dypW2pRW8B8H3MOChc26w0gbCLbnnfeVEX7HoOKiaRpi990u3VobvL
BRTpY6X+ocrkHb8a4P9mrWUBukfS4IhOWoNJwRVKDa7Yugd3tCopXqlZK3QluSsV+taAMqAbCH3d
KP0rSUzQjxntTWcFe5kBAdJScqya/MT6AS0TPQTE0WpdVok9cIngObX6PVOUY6+1exHklmPlIMfL
E/BwB6LchxW5jwiA0WA2RvVq0xbW7yQbbFWW1r2Qt2Wl79W0i7c8glKDnkobtUt+hkXqRmklbEaD
N9wmEYiHpcYu2tL3BqM/DVxZI00Do3xj3ipWEtpGph17WQs8bsYfVuc7RO9OoNMv7HJs7qh1ZYCu
lr9Df3PTJMFjHsmPNDCA0M5i2G3ER9iGlt2Y7I0rmepQvfkRW+odJjIKhxOAVdH7WKtcuk1i6yNi
Ze9Upl94qlYUrsZ4sNXU2kmo8RQOOFVRUR/NsFpnGrQO2zrbN0G0pUYTgSmkK52w1Z99DdI9g7ZD
GzB2tJo8ahJ9K7ryrRLqjej7k8WFWAdZ19ooEIPWeDwn0tFoQPjvawA9aUpzIH0MhmzxyfzuGYMF
jVORwLBbdVippDkqEP+FM9+GQ/gqM/+dZHRTSfEBUwkHBVERwgfNe1XXv2StixxMwYOtNKhdnfi7
qMi2Yak32AHauH1AnJjkt2ZCN6TkOVQLOshdtXivoUghVaBsQhMj0jy1A3fT9WgydzGg0QAKNKDo
FJDyXAbIQLO4HJeoy5us3TVyj/Ma9zYhvVsNg2cWzeIk2qxFMKKMMFdzHMK8tKiVQmi5GuNJ5fVI
XUB4/Nmt0TvcFpjPRRkLYD4Qx4atu4T3mg2bZ4Yn+QsudjOLShimZXlHwWuEjW5v0BpYGmGfy89w
84FaA5fgiEy4XGEkJWMfMUKyUpxAiGVLuGQt9Y2AqPovNm8cwoIpzPZNX2yil6V46H351EkPOOqQ
W/owBUMmrUCopFu4d2Y/35mxyecrUUUICIMxSUD6IHxpusqT/+r9JpsyJiHRlJS/tZkpgFCxRlHh
MaDvpEIVoI1Kh3fyQso1u0V/zExTLq0zSqjFwIxf0h3XXkX6NHTtplx68c5+NBM8EhY6a9+FvngU
6EqZwE4VIQmqO1w6opBXBtDr111hBmcN2Wswdo3kEBpkuMZfclaHzmgo1ZAnwMNXkd7LSvoQYQGZ
iDp1aNRUuIqiZheBUGlXqdWnlQJtHdUdFFzzoHCCIf2RahzlQrCmFy2Y2PMhfLj+A2e/xDhAgOl8
DLtNoTocjJVmYaJABFImj0U6xCrRa03Ef5/UQv1CQa0LI8qQqRyjz9lnwMggxPxABXPy85OqH3Rc
hsvyyXPec25kUoPiA0UHDqQ6J8KixK3y4kdO5c9aJdymobw0cDo3u4s1WdhddOLo99nd3NJzifUy
IibEDQxbcyzJgQRDvDLcbpVHTputmIOwbeWLbNtjgWua0yrwKMA7QZ38DQIHrTWt8DOU27R1sGnX
wER61o4t1snnvANqqgqF64LBYjpMBT2EXkhDAu9oBySFGJmByA7EGHR07q/74VwXBZyKxFQInifj
++TSQ3KNpT5mWWTgfeobfV+tQbR0BBcnPeCCtkdQqXwq/jsNCGjSAYfTQXk0Mp5MTmfHEsZUgfVV
2luBjCnDGJwygN6hTRYBs+MCvm3Zma3Re8+OABhUZT+swvFb+tSuiu4wmC3SHJHc0LK/k0sMfiKL
JI5ZhaC3iWXIvXCQTfgfVltudB2k+qHer4K2hYYReOQGMLrnfeCkhl/ZGYarbNBiMAghg9sW182r
T+gtD9tfBGIJnhWauTNo4zBVmKwwnukFWc8wDKQ9omoBPKi5Tmj/S+f+ujVabhtRt4FM3HM36rH0
1WC3En2N8uTBMOrHLoXeSq8IpEgWcBpU5p8sDkIoxQQPEJR6lHn0U4tqpGRlu8shbmMbDTdWgda7
ccbupCoxbGGiVmQwcmwy8z7O+ldK0xUf5B3RdYCgsteaq4HDW5naeV1FECZPdyoHLcwQkZs0hkSM
RAeQ25kxRJXyCCxZIGIX5Y6y9FVrfGhGm7ZI+S+akLVI0lfGIjcuOd2GilnYdWR8+Jwe1aQA4GgM
EEKktzpmSIY2f1fC3G1VyKYqrL2rIuhVGSIOHVrKjz5gKlg1RNGCoZFdqAWBsE0npR0ZeBrVlA4b
iZuWm0oKc7KA1KeMcsmRWfQQ1FC0UE1orIBvlqyEITtV0N0wZv1q2p6718/TXCzUUDA28ORFEqlM
PFvkequEmUROQ9Js6FA6LT5g1iNKLWU7c89rTGCNDCkjcnVa9kpapZEDCX7NMeSVVLda+np9KV/5
0vTknFuYpDggX62MKomQTznSrbSHcogHXSF1H9xBxAqe4pJV8qq84Ep1fodf7CVgYVooWcyt8jxS
TC6wMirDvCCxfMpkbV+qwU4JlxLhuZiOdB+k67iLUXeabBkehuUAkkj5lG6DDQBjm2EFIZz9Ur1w
LqZroAeAITASgmD2Mg5Jja5ByMckJ6Cof0Wi3KhVDcH2/Mf1XZubTES+A/wMkh8NDEuTL8ZlwCJA
IwEP3NEdxAFbyDPI3kgnB1mrFbLUvPMCd4lUbvYeOTc7SQL8AbTlFpAKoOTiLnuUwL25CcEEYuEq
sX07+ckcK14vtVnnjhsm92VkyKj/fquslUYR8azqkIWbGyOX9rH8BOopL6TpXyRSOogQ0C8EXkCe
DhkJ1cDMRtPKKK5TW8Q6szWR34sCtfvr+zfnJjrkLDDK9MW6NnkPFqXZqDJPceiEsGvgl+v6EbJp
f3Gszq1MjrbaDWDnp7DSBvlq8KHTnixk4F+Rbho9Rg6ekdAQRbnpsw/qhwYLinEhGGxW0LwLPB3q
8MSu3tXGVjfqAdhs13KGVzCPNT/kH9UDNP/u8+Kgb5fIq2Y/6tlvUS7PnpmXWgi1THRJFQg7tgoU
JonN6WKfaCbVOF/yZO/0IQk0ISNYiVE1S9oLihtdWkrZlhYz2btIGyjK8viwSvEcByUqTaqjdH/T
WtOBYgXjjQq58elgSN8SUNrKPsLICKSSsrVc6HepFLp/4e4A4Bjja01Rvrh1z7KzLiMS3riUnAKL
pXacQi2y0TLDRkt+qVU++93OTE0iVC1lRQHoPjlVfbmT8HIHCgPQJmlhRWN8nfq9AaogvE5A4wc1
kUtf65PMALEmJ6cmCPetZjybNN8atfojaOiPOCALc9/jr75mbuLanSpiJgKZnMI4thwA2rci14CE
838PFhyDB9mhhN7RQjhUxv/2m1mASlDWAfTsm2QA94NMMsKOQOYaUpZ2/CiAaa+cwBP3khfexpBY
98Ypm+okoOa2YqCIM09LVAyzr/zxAQ12yrFLNY3KrIxEgco/AaY+fexumttKs403/+BvyKq56dfK
RvkIHooXfWGP5+ZAMW4Dli2QQRkKHtCXmxwRNGDBt0VOHQkh8eeDD0EqNFfE1TOwL291Ve5wWX50
gh4jmf9Sw95aiOBzNx9eNQDLgruEIE27/AWo2foQr63IqU1f0paiGHowoXGnyUsfee7YnBuaOBhF
SxwyaSU5Jbq5opLuZlLr1LK5uR4Ixqg1dSjAj8EMDa5mIJUm6ZFOoHJHqoGcBLFiB6xu2yaiH/9k
YzpUUkD+lgU4uKcmGjyhhHelRRYm7xeWMQ2bjSaCtEjhkXTgts5uqnThQTu/Hf/3naYTdDRvZZ6B
2egkGLGDMEXjA89WfwmFuWRmcpVh6l4d8oQQXDI+d2IVVIFgmHYgYL3EEDGbsIJ/HiM2X7P+050H
aZ1koNdJTjWIMMCJmKC15QTFCigadAzdkYbR19ZLmt6zG/XH6tQX0BaLhipl5KQakOGLH1n8+7qz
zTZbUeZAWooBvRFTf3lC+6Sy9EIHvVktIPmulRbksM1HWYyFxzq2mYheFQb1E3Dr2j1rS7ttQ09N
owWnnw0Uf37GtLbbQPw5a5qcnPLoqbd+suInqz65vtBRn/2cIOpEvUNBLj5t9uqlVHONg5ugz+t1
FcmS48cofVz/pHN3HUhj8U5DCRmV08kXjWMOWnzS4K5L70OQ1vY52H+11878rIoEmsTDwi03G+ZR
pjZVgFBQ9fv6+1l2klGmD2HlC5AqGjsICH9kWrFjYYN2UII3fVLHj2ECXeEcfa5ahbhMXhkL5312
/gOlTtSBR52Gb6OERqJJ5RBrAmPO5TZX7PxxvGizY+KFq9Jjz+Gt5nJPW4X7/A4aNktjcF8XyTQw
g9QOP4Cg4KlNEZcijjFrlA7iBMAyOLic/EH7lO7ZXnOTbeSMbEu9p9jFQ/SQ3wVuQuzFp6Uyt++4
EihIdlF0Bf3d5UmSdTRTjQ4/QQt8L9eNH3Laf4ZZgjpU1/y0ctVYaSUYmUNJ3el6i97/8FBr6RpX
8FOm6rsilA+s63dWzQNQn9JVKbrntEjWQWxuSgJl1hBk+ZDTpWnE7aYmzwNpGkwLY6ww6ZgHgpSP
qBueUJIqoWMVQUqyfIFS4E0aBDe9H3S2sJjvVgYqMaIn7zW1BtuKmw+SVw+A5uK507c/WN49DIbl
hs0oDaqtRhIwEUeAnZPolfvFXZZEnqWjz6oqL6WOgQIMzclV+znE1Utdt7lDi4zs47TFxFf3nGh1
akOre18qYlWrlqdI6oCWLCi3DBmUdgbjW6Yx6GHrxg20EG4sJfvNmHlT+hbU4vts043zX5DJolzX
bdpJXt83sTPU5K23soNfFveCaIFTVNoj6ctXgkfUNla4tU5M8UbK5ChH1T5TW8BEmx9KjamHrsIk
d0PvNQkS8xz/GTO00E4KU8ErxXgEEVrlGIV+tCrxM8j16NBT7vSqjuqqCSIdzHt6uhZWXsJKCdqz
ipe2KfOCRrqPZPmTQn3DZnX1gKLyB9ScbkxWbQcNKpB0wNgEDSkI1pZYJGcLG2ORGtoNOpCaZFJP
oRWHdImvwvmo/9r6kubqEk/s2Fef1Nh6SjLgnbmRQui9jV7CfEihfT4MDjHTlV5bP9KcNbasR5/X
Q+Fs6otkaQRbj9o030roPGS9n8kCdfscqRnKcrEbPTU77dZapx5YbKNVv8aw4Hbp4py7T9D+AAEg
ekoEgKvLw9hQ6J+RUBeY9Yw3adA7EFOGArpmebwxF3QRZm3hkWGApQNJ/rcx6n7U+1Q7cZITfjdA
E9yWorGja0a3urKEYP9qtX+LdGfWxjB0Fu2LptH7xIe1eIt5Y83rN+ANsq27aouou/sbIQYTN+af
1U3DWtkWkUlhb+igdyxMgFxfo+hRMvel/3zdXebSOUzIoFCGujREkyavBUCiKdgUGywtTt2ChBC4
2PL8/rqRud06NzJ5KUi4PgpJhRFm3WoV3oUMTHyG4RXZUqFltjSN0TIQ+ID0Uce/y62SzURoXC7F
qQcDIPmR7Nh+eDOd1q3XEZ6AoMslLt0oe9Pt7rQ15l2f2NH6dX25s9/07DeMn+PcXYg+YMq/EKco
qY+ZJD1wHngdlJevm5nLrDB9jjWirAum5cnWpXUfEVXCUtMQF/DwMKg/rhuYg8oY5xYm+wZmwZ7T
BBYiTCrauS4CoGQ6vqNJ3Hudkb+kRPsMjMbrJag8qBJFjaZVStcH9DtrQc2BNnqqjloFqv6LNvpb
VIXb679x9iOoKohh8RVQw5kE4cjokPpZEihp+JqC0a01F9vKs9t5ZmJy+g1TlqKugYnKawqbHo1d
vsqOkkcf65X1Xm+r2+FFX1jWHNsitOz+rGsSAjq5HoSeBeKkCFA+l8MLJkqIbWLUfKvXpnwoSfSA
Wb3CliN+1IEEg8x8Jgo7M3vIqpOdJfnxOh0yuopiQCMwdVHaNEVH1S+NzOW15tu17P/U020cS4l3
fVPm0mOwjOKfBjZddOInj0QplxS5UsDJRLTupk/KYFNXGiYpRPYmZRoUzssbUQVHGVqz6LeWOgap
zIX0WJ3xDABsoPxpYLRIRx/s8hQOSZaGCmtAY4HpDgfMb8yOtezUVbpy8JX6vvXz0uaF/rPqOoi0
4MKULNKtQ0PK3ByT6k4TlR5RKhdICUyj5AzEhFw/SFyuV61ePOhpmSGXC/VNDCatOosOTTDscyL/
pJDldGoleYgBHzIq2XLCCsNTNY3Dh8KIkk2e1z+vf/GZCItrV1XxwpJBf2pOTipkewNTHmfBexX9
ZbRANb4FkMCr4qUK10zKfWFpsrVgWQHrWkkwslw3du6vFGnFoPItCUw5xRAZj5bmqWbKphcGx30+
i6YQehK8inssTegHORGuRtIj2Q6YGVV5PNjXP+SM18AamrQg7IYO6TSe9GqNF02ED2mGReMYvDpJ
THu9bmMmoOByH3tFCpjRkKddrkipfUMOOqyICeS2zR24slyLv/2LEZi7NIKJUTrEPR8nt0AhCtkb
iRZ202sLL+Hra0HV99KMSIei4QRo7VTKntQIk4pacluqbOE0z5ih6DjIaLRpOkROJmEeA/FaWwkw
HariBQO9dqm/9dHCGRo/+yTLu7AxifM+8DRFL4GoCLMaTR27pHoveIVaggVSjLuKZFDhXgJqzrgb
Xs4YUtcAT1HAJ3v5+apgABYnAltM2wx2JjNP1MT5z45wYWJyfiIM6IalBBMownhqGa+gZn4L6Tv3
upmllYw7eHZMGRg36dDDjGV+5pB80zPlHy1M0iqpMWtWpqDV1IfGo3pwTPzg9/VFzLnZ+XZM3MwI
9MIfergZA2qc4jHXlLJn0v9ONX+xIxNHk6Km69MCn0pFAcAM9hiEdnxlqas1ewmfL2YSZvIiiaH8
iu81aCgI+2TL+hPld0r/kuYgFeveEuPQDSg7ZEskPfOfUYPcIGi4Qdc3CQqojoG0oJYwY0lfjTZD
rv8sox30N3v1x8jkyhus3I8s2ce9wPdDfFT9ZRH5mVsVG/XHxOR0gqo/iNsKTFgDNVcdmoKG3O7N
JLox2r9I5i9MTU6pXgUSaOaxGuoPe0qIZ2r1gtvNrAaFCgtTg1+o1Sn3bUQDUxTAckF84D1MKrfF
WFlnoUK3qLE5s//o7lugwFIBpMZM72UsSFrLzNJcBndAigEPKfYs4LaNfAm1NLugMzOTbzaWVBrd
B1gLQ2eO7q81TIFx9jNcEmFcWs7497PQxjNUcsoEuLO6Sewhbh3oadt5unRqlpYz/v3MTBurJmbD
xuVARSEX2SNnzTo3WzeN6M/rZ2euSHSeVBmTQEf7ivt+iuxAdPq6KqydbBSumbWNa2Vy5va8hjg1
QhLOF4gQIE2agsO/bDQk88pjU6ROV6puBOCvXQbS+vqPm7lJLn7bJDzWRYyZQt4B/VwUTmXkH70I
Hv/NxCQ0qgRyBCyBCZAI2Ip0jP67Yh8O2lk+Psm+RKn4itEgSy5b7GX7rJBfwAovRMBZhzkzMgmz
oIeU4iIeP5R0owdvP432oVnajO++D2pIUFljYAzT4pg5vnRK1qB2lLRRd0rTHNqSAHd+slwsLGSm
wHZpZeL69cAlcJpAL7Nz5JVw0cFwTYdv2pWyylbpk7S6vv2L9ibuP0iDDhFKrErR7eiHumrXfJO1
2+zQuYGTucMHSISvm5zp1lwuceLVlabJgxkn3Uk8qA84N+yVglE0dCloJJO74tNylFszW3fDKsDi
d4WbH5ca9t8T3MufMPF6hbGWNGXYQTYUuMTfKRjG4iMrbvXhWXTAtwLpc33RC87zRfpyFtGSUJMz
lcbdSS25HagUtczABkfngpnvAeNiXdNmHMFLhyZa1p20/NmoAlAZLIGxvp+0SwvK5SlolSiIpRgW
mPrbhLAp3nWrJEbxRVqCf4yed/kIubQ0uTqzQQ1oXsMz5Yg46LbYff/RdNQ1MSkeN2/X92fpHHx1
4M82yPR7qY16rKv2ercsbTRLQ7DgNB6qQ60NGrHdItHPkk9MAkqATp7IiqA7hQdtTRzihU78wCBz
2LrhfeDEGEFd4tVdMjmNLsAdBShFwj8YRAXVNAEI11oJP/t1/XMu2ZlElZK3ZqnXcPccPAzhhpUQ
aABhw3Uji3s2CSQ58CdmE2HPwHbias95AMXNZN076IDdN6ZTrpc+39LxmoSNKA+ZXgQ5nKQUdkNv
AiYtrGmman/h9V/B88wPAy1SusTAl4sBnUWlLLVBHumCmmKb2mKw+Q4ltFWBjuNaAsULxpXd9D1r
xvmPhV8yM5tx+Usmd6pm+XlUp3DP2gO9zFt0h6PnZNthy58gfbtgbeHLfs3SnS07Y53cpsF4J2DS
Q22eyi51F7xlyYR6GbmGOjEjMsAEPQ7P0aZ2xCZz8Nx8GHtX/ElanPdeOARfhe2zNdWKDoA4GxOG
/qEEM1n3Hgy/FxY1htsrQXKKpTALME+YGmzEW4MC1QG2At+1fvTO4Pa5O+yrzYLB8UxdMziJIF1b
JIUhIz8xjphF6jzhQlVXdvp9dJTvraN/CwroG2PffEqnYqHTOdOEufTISVSpidoZA4XtsaM1cjGr
L0ECGHC9qg/Sju2yVXg3+I7lJqsljo+ZFvel7UmsMTvJTC0LGYMygAVOdZM7kFVFT9p4LB1rDRF6
15TspYDzVZq/9rknEacDMti0fDitfovSvHbHtui4rLVHH6BwOzsav+JnZdU4mnDLxI5ulfuF7V64
hKeTUe3QGGY6pof9T+m2uqHUzcDDanry2EiUncIt31niiiNW/4/ndVo6qc2MQTEd8UfcAlbj0GcZ
YAnTw+z7b/1LeHjR4sJhUie5DfMBTGLjYRqJ/iQbrOl30KJzzHXukY+loaH520uGGDbk2Q0ZUNzL
eCQRoOQsC+vjkKmu7e6pHbuyzFNBxuCwO+sEOoXruzkbAc8sTtYHFihI8Riw6JeqF5tNAi1YdSnO
LhmZhFnD6syw7XBQgnw3FHecLc32z78fzpYx/oKzuFqZiiFZoKfANlVIpO+tFYTCHpIj24CWnYEk
BPprrWv+HraxB33jYqVur3/H+WAgG2itY+ILtCSTUxnIUVNb4/Oh9vz1kNh14nbv4SoCq2ar2Moh
BlmAk2MAZr1gePx438LBH8PfjmOLwa9gwNJ1+hMUGnZlvEQY58mBVUyfTWBDonitx4GtdsThQAd0
mHpZ+Amzt9rZT5i4rYJCV1iVcCLlXQdZ1RZsDI6/VW/oA7Aivg12WiQjiwOws3HozOrEdf0y0UkO
5gnsOZACv0HYXa8Dj7wF0IM4VIf20IKotVdW/s3iC3lpwROHznVmFHRM02svuNec5pTtwlsJ4hed
Wz/y+9jLnSW43ZKDfXV0z1y81ElrKTFsautm2yUYGrPjVdnYlVsceq9xBKhCbq03kv3r7o4f48yw
HGRU1AEMk50EOsE2cMJ6Xay/xka2+nP3UIAQVLhLjj0emGt+Pckq6gzE/KzBgQrJjak8FeD66dCq
bqUjKJAxLwhiGah/LHjy+J9eMzpJJ/I+0mLwhnWn8rVfJTfhm9imKPoB1q3cFgfZCfEjHrrNUjty
PkD+X/BQJ5mEXGS0YmMUbggoeZt3IZYYDZcWNglPcUr7Anx2/GRGutOHJh6zLyVX7wOdLjQjFyxp
k+Ie/kPLb3yDn+TY72ywFzKXow5uqxHfV0W2QBg7MwaPJOxPFJhSz0BNIh1UBQtjq9ZTV2Kr78Gm
kB1NJzh1B/1JgrzoEnnWotFJ6NEaw6qqHkZHOen6HlDwjVTb8npww722D1wtsJeweDMNq8uFTmOO
GSVRDuwQbA4eLphgR8E4DBIhr6LLt8pCcNUmFyrS+UKCws//5j3aM9VdvGsDzQ4fuD2mt2M6IsIN
mISC1ZKvzj94z/Z0EnEK2jV9MaZ5GH2BEq4t/Rru2MFcxW62jl8MCfG9OBputqWAT/N18ZDvglXp
Xo8FC2dSm8SfoIRqFxSi+alnbzo5WsnC6P9SQJ+SjNTo2MpR+OVEdCcO8iPeaafo2OystXYoHthn
t/+7B/zZl50EmqJPUyXO8GWhToF5b5fdFs54b6GS3HrLtOYznZRLp52EnVqUnSqRr6wo2FgdsrL4
to1d/7HfYeYn95AYQDgDwhhImBpo4l7fwgUn1iehqCi5Lsoe1o1e9XyAuiFP4VB/Z8qB14Pm5Lq1
haRgOizK6sEqSYdvawU3aFXZFentJMy961ZmeFwuPukX6erZdTxeiQknPj9ZD3QtczvZl7eQcr6N
7pI1Jq0epd6tMem3/9ekZ6orZoDiqmDgf8Sk3+DoULK/j9CJ4Mir+Q9yCJzSWdbBnU0CwBxjjVB1
cHVPIgEf8MDm42USb/WVuuGbZCv/f/x09rCf2Zkcdh2NemnQYGcsI6Q/9U1yFx0jjDEPbnMnDKSv
S/CM2aLJmcVJpuEPAlCA3uQnX7opA2VtUJC6NSeiVo4a/8rbYCHczJ6FM3vTkx+UEuTmYK+P3kFY
AswwdSSaQypFxXjV43Unnf+chgaGHOAcv6masSj3zVSXcT9muR32P5lYimSzh035Y2H8BWenIGZx
XUPnjp8Co/VyEgEF8Znpyvr6OuatWJifBY8LeNgmD5uwyCmQGwrH8OOHHOpuREO7wcjGv1mZZBMm
mBIVq9HwtcrUVQV9ZEWzjpVgIVWa3RQVgCwMAgOHMOXOqk0uQiIP+GSsu6FBixHIYXN9JfPxHmMt
AHwAX/tdHa0Wlc5Kig8GraRt7/JHJGTELta6B6RH7SkroIh2ode+qAsuN7tVZ5Yn/m1UWZCrESwz
pEOyYdrMaF1Le1lY4LgX3x4IZ2YmF5oJ1tRYETo/ZYn6qCixsZKsZlgPZfQblNCp6xP+aDJ17wv1
DcSqsZMWdJO2i0pV49V15XdMs+wURBSJzHCcyS7aWIoXKk519E/aW4YmQO1Gj+adb+uOshn2mfWI
6dylytisN2k4EwASQA5gCqSRDAZwSQynVQcEx/JXgaNx/VsvWZjEZKvQ23FQgEMTxbRl6xEzre51
C7M+c7aGSQw2VK4MAM7hKs3eWPUmmmBLINd83cjSMiaOaUVUMK1XcborwB5T7SALY+nYLS1k4pUN
0YlgIbxSWZfb6oYc1Q0S5Bi1w9Yl2B2HPaXrf/x6U1GnhlAt83WCJ2UWu2WTbKWmPirlP36/qea0
mVlhqKXYpLbMtkZfQijq8foOzb5YwUkJqCSAkpjnuLxLkGOEUIlCYOTApPltAea4u4LtI3MB5D5r
ZyQ/h3KkBSjYuItndxavIkUjVo7gCHlZua9tRRnAEIuSQr3UFpkNU2emJmdH1yKDsg6mtPXYK4zu
1NJr7N6pt8lKjReboEsrmxwkC/lbLnqYk3tlHVRoU2uq11f+RmTt0uTm7Hk6W9rkPKlkAD9MCFus
S5x4SNyW/FWQH4EZuPgx7D5lI/BZFYddjeRCyP4prPUtOF3WhQW6n4rfdKnkCQjCgb8OlGooBYOV
V67fGUZur7vluJBvIR4QShPMrET/lvuC2K4ohIxfUQsMFw0yRpOlbW6oXhaAA7ul68Fv/vMQJNZ8
ZnLiNmQAg3ECdreTTDdGD56thu0N1fdKuVwIWbMec2Zp6jG1YMpgwVLPAUQlQPiDki5wAXWNNlIF
7Mn1bznrNGfmJk4T575eUQ1HPIkigHhvwKG3EOaXFjQJIuNDtwYJPSxw4x49ZXw/8tSo4Z2vWgv+
ORftofBNLSASxwt4EkeUISi1vm/5iSrZqlMfmhiiLrVY2KHZgtO5mYkzyFCj6EXBx7eXcGs7f8ic
xs621Sq5XUomllY08YYCoseQW6nh6jJw8Yx6LUAzhL5dd4JxC6YHCokvYi+oMwHpnGTzhs4zQ0O2
fbIgW6C1b0x0Tmo+0iZxKmsXaruiXeI1RGllwegYqc+C/iAk1RhEN77zBhC0mP5KTqq7QsK0gVlv
MuJv8iz4mWblVkvNB6SNsctbgt6mGq2Hgf6EFs0WAK5DFqQb2W92sSbXDin9A9PA467nld2EwadJ
ytc8im5Iow5uEjXgNiCd5RgpL21JVUB2WRYYyAJLvcOb8MYIq884ZOsgjR5aOuxbOdkmKr3NhsAb
0vqgq+lTLyWbZCj5PpPk57ZsIDEFOqu242LN+jj08j6THGiAoxJZp1vwXq1oZ/Z2CFr1g4QOsdf7
IfDVrKFO26c7jJTaUAX8wWnx0lS9F4cBNLECjqHkPlp3UbzKhw5SbWljK2DnD4h2wB16yseWOkBV
ThTk26GRtlCsPFRDtwEaf5co8S0tlFXv189tRx9AH/XOk+QU6cNK9vtVGZPbMoBUgdrwwAXXiHAH
1X9jTPpd0ea146XLG2sjNcUhVrV3SLQegywEcbheVruh7VZc7iE5WwLuTwZnkPW1UqgeEfSGyOU+
UatdWucHrikQKzAJml0KqPuCamXEySbIUw9qBbsa10YuW7cxVGsJTUOnDpOTXlVPjKU3RtkrthWi
1KDIwIEr2yxWHT8pNsH/kHZdTXLiXPQXUUUOr0DHSUwe+4WyxzYIRBIS6dd/h9nadbeGasr+9sG1
3q7t00pXVzecU4xvk9ZtS9O95yAo8tHFWviY+zc9axM/MxCHHfuvEJPf1rr1YBBxhPW70qrpYAu+
J531mHf6YejFFTHdO264123rbDrmhdaI4yXMoKj7zFdSC00Wg+P6Vm1tckscXCt7uHzslmwvernw
SAC9ooPu9/MTYGUlp3kMO+II+5V5w51Vsu1liEX7cQIhmSqUuruV5cEignvzMHAsc2E9adxcc6uW
Xl0QOtYtdTYjn3ihwePKp5rHIspj6oZprP9s0vg7aVi/YRAsoIUm/EL0aEVl6VMl7BUHcnEmzVmz
TgMD8CcVaaYrorFEA9dHZ089rHOoxuBLujyXiyAYIKgwDUi9yY0Qikh7CzJIcB2RSGX8dfLWuCGW
rko8Gv9DkFar8yonqTgFQuv4SWZtHLBON8WVWa54UGtDka6VmlMdbjaGYnGHQjeCf59KurIn1gYj
eRbE5kMxTBmiouJ7HEPCdua1HyF8YukrHsb8az9dXxY62ueVR9+w7GFYvCa9MTvZYrixtdKv1feJ
apuy0XYp/YtgEVSh/gX7FDrPeuJWI8DcFpJXFQGHbeVp4eWttnhsbXjZaIUCCalMR0AaUDCzXBER
wm+hUsY1eJOLq7gpV8j+FtcIQSlVhz6QC0qScwvUFgnTROOJaFCbAJoagRJ7m4mA8pj/TdACDbL/
Qc1b8uS6Z2NWMjAqC8wbbnRtBPfj8ONvZu03hGRP1RTCPX0GIzRaVkCMq94xAxBJrZiB5bX5jSId
UqOnXBEzytz/XRHEPTsnGMlfBBHgxJogpwIZ4ezQns+XxhU0rKqWiBTbfucthQq19quJ6YrLvHB2
AONgYWyQS5ofhVcny2L1ml461BTo6KFHUphXlt1AAafhP6BIe++mq87zwvSdAUr7ALbT1ZFfF1HH
DBeSGhA6m9hdoXsHr+ruwM89QsLKeaANHuio+PKF2moIW/J3nkMJx64EAgT12+WNs5S2NkGjrEHC
c2blcSR7aBe5q5BWw5qimK1BfdkuPpg+HLc3c6uiSCe5W8tyLE4DSA5gSXDCddlmFVpsx7WHaXDb
gvs1Za82xJscr13rTP90xG3wNkNtDURqaElUDWloLYQElcKp+4h4UUfVzVDqe0LxhOUThKcuz+On
Qc1YkIUAxRk0uizZoem4KgrdZKhCrIerGrzycZzvFCY2l2E+P8AkHOkIUh5Tr2LAMZWe7HMKbdKq
HJy9pYwF3i/ud7WNzWuILrVHsyLfQJwaluVamnpxYk8GK02s6rQKNUb8COoV91UjdqjhD50qvq88
/rgy4E/ulTRg6S4t6snt06LtI7TRuUnjE+Roc/IrTbqDzu5s9wnhHlywa2WXS+uJhy5YByAmBApp
aYiQm3ISMgCWVQOckHFnJtUv1yYr6zkf+bP7G0oRaPfVHQ102JBxmX/GiQ1yhdsRNUc22hn0HzaF
Yorbd2s0umsg0p7hfYF8BEohownkYY71FbWdK27IwobAMJAQdUy05X96RbcgkktKkBZGBme133Qw
VYo9KKAvcQ5CF/UK3PKAfsNJ72duQAWAdMjrQPgj3SAmgsRSaucrwY6FLWBCCFMz0f0LqnnZfGRm
4/atjVxD3E1+BQkwAlaTNm5XLtV5A3/aAjPtr4cCUTQBS1ugTxTFcZIaKTj9OEzkqORVCN4ZdH6Z
gSlAajmsEFCsAUrbgUJhBqIPACzzNtDKIsjAydN3/mi3fuokYTmpK0OcD4s0RKhVeTPZpIP7Vs4y
gni3resB5ai5+NaQx9Ry0EL6VZ1+4OX0/0E5szk5OVAEWm3C61AITzno8Jz2Edoo/pig5B6NMjE0
MC+bp4WNPz+8wLHhgNcSSa9zuMmA1tuIwHAEhugDtZSAaxVe4h39Gqtt/noZ7HOVP5i9EX3GXMIo
GY6cLDBsHjtNjYoExChCANnH7olcNffDXkUn39bazEU7RmBecXEn9vaf26ozdGnfZCP8hJEA3Ry+
lePXMVt5yS6ct7Pvl+ayESLDZY2EldZpfmf2k2+rORiE8MfleVwwHy4IwGYqUtRlwyU7XzTQWxYj
75B9Uwow4PWjE5KiWkvgL93UZyjzrzjZiZ4GkvIpn83Hzbipt8M+3jeHzJ/rgNc8qrUBSSYEOi+q
wSAbHdktC6gwq21FYrr981lzoI0C8kYTkybfiCapmlb3ELJRK0itpo62yVvFXAFZOk8go7U/eh08
W66XUnRaQE8eQd+UjdcuOB58SGqysHatB1VA5/XykJZ23Cmafr5EOfRLPTstEAtA/+sUI3xn6jsH
2p9/AQOPHYKqLjwJeb9N4EFkTY53s+PmvlfcgMnEFyP5i13twDKA3A41MJjC88GI0eN8oghs5Jbl
3INMLw+NHtqfKzCLc+aY81U1q7l/0tNCAYNDkROKDPudDqCvyutgyL//+Yy5GrwvB1IG6KOXTEEJ
DlFhgTcrmkqUc4JOaNAgPNj9+gsUeC22Dg8P0Ujp2EyFSVQGiYEoBces5YGlIfMJ1GAvoywcTg9h
ZLANGtAh+eRJGnXBCEOILnLMHmqkVfPVtOI/v4aAAUa/WaQGCiHSfIHDlk4uG0UEwnxVpYcmvsva
Z1CX/LlLdIYzuxYnNs3JxyHxElVEWuLdsiQWviX6Xa9qKyfmc1OpjYc/DDSmzQRN4ac3IskHbWQQ
Kp1fpVNYhvSO762dvc029U78zah+g32Ka3mcCd3roYra3BcgK0kZnosrO3peAckFAp8nZOg07AUL
xVbnM6dPThpThwm828hdpveP+tQP6KvqUXY1OaFbK2qzsvEWTip4PcHxrYMyTccz+ByyUktlIOAT
jjwQjE1JHE1DGo1DueJOLsKAZwyhGvgmnzQEk1w1ROk2Ah2P+85JfdfM/Gb8+eeHCKy1KjY3xKVM
uX/V7vtaT9QUG7z5osUmdOXW+tEWh/EhVms7cMLlBRqKHK+81uFR1b2PPIQqdMCV98ujWMIwNBUk
w3M4wpX7ElqXuQMrOY8SCmW55NBZdYAcWHAZZcngwNTM1YkwCIbsJZbgUEwKDXOlE23ATT2FrrZG
+7W0nVF/i0Qz3F8XXGzneyvu+pR1sddG3LL9IoM8spVsNavYqOWPcfxxeUBL0wbz6eGNDBUdQ44H
qlPu1aZw2sgxlKBMvzYMlMwoi/wblA8n3oIFlactLc2C25PZQh/WCRR+pSlvY6yvnMmltZmlGfBS
+ACZ/Z8TA9pwJY8Z19oImVSfN+Ia9UcrbvQahHQXGIXRTmOBcYwK3+qEXLlggbw8VYurDx8Nkpqg
XHVkV2OovLpXER2JWrW4UwukJvv+zYTj5tPORC2Fmqw1cy5ugRPEedAn89Z13NZpCS1C3r1V6lvL
bgRECy6PahEDURh4NaDeM2W1N88ZuGUMDGtjpUFJlFDxmg1Z69mZV1i+CDwHmxiBEiQe5LcwOnaK
oaJVG2WCkND0hiywbfai9SBMA2HK2qA+7wbQKoOICH8gPYh4+vnEZShAUbIsA9xUHR0ViWyOBpY/
tjjz90M7EZeNB/o6acuV08RiksUsKsgv4ZFjpijR5bX5vOOAAFMGVW8ogHzSSErLwa17ENJGk5mj
kwrnf/xmiFtD1KGZT8+XwT5vBIBBeXJWi0blk7wR8n4cPeSOAYY24V4Zdjbr4eeSp8swi0tzAiM5
U3Wt2RNsOIuyAVEyhPpdXf9jW3A+EsnrGPWWj6Wjs4i201ZMLuQ6x/s/HwUcdBOaUR915NJNkBLb
YK2pAUKv3+uxCgZtWmvrXZopHdpUCOOjEhM+7vkmFsWUk04XmCndDGqhhxDvXfGgl9YclQiOBga2
D5BzCHPMmyxLOIuIkW+wx4NE+6k30+7yZH3wN52ffh0XP9IsGmIPSAjOP+PEjjlghxAUMudorb+q
qPNlZPZ+am/H6dGe0BRtqnuuGnvvz9sJoFozuwPY1GBa+pQnrkbiFqMpOEQK75qkPrZj46eJerg8
vKVJtODZeCCfRjJJDmVy0uO7wf0fZbW9KeONl/0wlDUOw2UQ6MEidAMeIvk1XVD40s5Y8shtku0w
EH+CHFDdPv/NUH6jzFvydKHaPslZSnnUmiaCvtVxTF6ooW4uoyyZtfl5AyuAy+CfQrETlLqpGmVM
co6C+VtQv9C6DBx2XbYvkMoJL0MtTtsJlH4+oITnhcJowhEzv0pt51rvr5J6rfN2DUQyBuCBHil6
lnlkKXex6SGKd6TesHJPf75BsZdBlImEG3xoVyaDZmlaZJzGbeTm3o82TjdUudU76ByW7lqwYzbB
8nFFaQU00hFZwT/S7WmSJuu12Gij3K6gYZPsDKK2vgXmeOLyo2D8xgJX5+WFWhgeqmBUWIhZAurT
05fCsbbSCTe2xg68eush7yxAxdGu3KhLMFD7mxlHdVgk2aaWxZR2qZmzSB3IhscZ6IffCotdK8br
5fHMxvlkDkElD8cAeRRosM/iKrJRqMFDPQ15rqPsvHgw9vah347XdJUmTRrPJ5j585OjhECOkaQJ
YGov8+v4aS4l7PDCjpOV9ZEz5p+Q5kN9ghQXEI6jNNNB1b/12L57M4/1Fixcfu5BDPU+f0rQYrNW
Dbs2i5KzoJikHLV/ZpEftL236bf2Nt+uESzg7ba4XCjFQggWp0z25abOrlo2KRpCPFDNVUs79pUc
LFFtvR8zRd1qY176pKBXA0owg8K0HqBqlx3UjrghtDVu7AkqQ9Zk+yUbKQSJnJtJaKqfq8lrno7Q
qK2ZsYEqg/B113hkBcNqNWZyN45GHVY1vlzQ6XEYig4ix+w+s93bwdarwE66aWNW4ksu8hdkG8NC
9XZTBnnKSnFB1W48jlYKNcVEV65UDf1eqqOUQZUjTcKGtgxNMmhbiyskdEuiBblR3xl22fqDYjob
0RptCHbch8J273Fi3qo+fYbPxPwqNu862oVN1+z6srgCD+pVp5MXNkxH286/5QTkhilNbljZbfKa
MNStJ8JHHe9GY7hkqUXQy6FhvzvtrTfUEP228qMRF5D6LvqwtsdHhcZgZXKPHXhJTGZhEtimzsHf
5uhHu7G+KWn61dWK664sbst02oJTBhQm2kEr8eTOK7arY+WKp+bWGSBcqSap703tVytPLJ9bYAQx
iB30tXeo6QDyfNcMKx26Xl76PWa9FiJuFCQZvQZ3yTHxvC9O3UJ3zBq/lIq3MajxWgnnm8uh+d4U
xQsxwbzt2k2UOerdpEzXOYdeZlXf56UJpyLZC+i4KbPsia5o1y70IHiGZTOHiFrjUR+SNihU9lwX
xnsNJYmDAl7va63I69Du4f1D+yErnvU0Hm9Rs4OUJMvfUL5MQ63Py01hxG4oevuqxK6rPf1HATHQ
sOx0UGXGcJ9Q1fpccdPaDXTKA2iKZhsjxYdmzFCKoe3xfnngk7Ixpukw6qC8gAqdasXvTmn1vsjG
4Sr3SIba2omFSVpY0ThPjCUgFtMJ/VV0Ytc79C3DBtpRvXdX7jXJGYBdwcMTYnyIDYDeHk+pc7ti
IhgY5x40jFwUVQdjDCcw7dohEG0FsSaXHvKUrxQqykmqD1sGmXZIBtuI4EEaR8KkOXVbp9KiwUl8
DWJ8BdQNvTglfo36akTcDozaYW/RfQFOL5GLlUjCktW28GZEXBxFEK5cgwUKQ64MCqSR0ezi0+yL
MhkwLs+Dqa1M7vJIT5Akh66FXLCWKKkWjd03i7pfBYzAKMYQpe/+YEEQkMZ7w+u21CYHSpwVeMkx
+meecfkhsACJl0/JmbITg5fMErOZVQY0dq7NChwyI1tZzw9iJ/myRbWKa0HGFkz2cnZGzZu+Kjoo
rCXlFCTkbSzbbebG/mDSYLJ5WHkPeUd9iiyHNR60HNRYfR84OM/1K9RdQrMyg4k5V6IVm4rd468o
C8h3vdVAPF3sqvS76NneVe4MrUZ9e75XarbyiFi66Tw43sgFI1/2SYdeFFYRQ8hziuLeuGbar4zX
UPF5ZczweZXucp0H+Ro/4tLyQCvD0VFzCHVIOROUdUpj9T0wwYxvWde2tc6M/xkCbPVopnDxNkLw
z5W8hsFOh3qkEOUdBvWqNkTud8S665w1OelFHFzc6GVBkQA6rs9PdGP3nkrLGjjF9cRvFfeKiBXX
8YN66HyXYSxYHtQgoLAOpZPnGAgCCR0lztjNyhbGs/RZDF2GqiZd0FqNFyR1Aosdh3xKftjTZO1T
Wy32lkV2ujlutBZiVySx7kjT5ZuuRAxnyrN3T29AJJUNLyXEN+EEXzljbe1onr4MHHos03A9pKDr
mKB1GLiNo2760TQCURIRCgfdwI7eHETZtGGTjXc2G9Ot4SYsrIRRrRxmmYvmw1LriEUgoGag5E/W
ViHWYHU1uF0jGwrFYcPjckPijG6VckLXq8PxHi0b3c8mcB1x9R1NvgezRxtFi9JDWznqamr79jTW
mz4zHjPCtEcF9inIWmPTNvkO0Q18PoDcSmtQrXjZHZdDEP/8eDww4PSrKPqU93o3QMmgj13oZAkD
yZoGIlgFhDqZb7o3LtimpjpEx5/vKGuPKZnJ8APZtBDIcWflPJAOnG8blZgsVdJhimq0Sxr2dKVk
yksyiZ89KFi0rnxGX1ToUP6YocNxy3j+QsG4bXRrVnLhLjjfv/r5D9FamJYqxxmpDfuReHBKibHN
SLnJuPHUE/0+VsKBC+4nJHuGJNAqX8t8QD4fIBwcZLjB6yiXDeE+HppphJ6xeuSH/D4N361dtmdB
sl2rY5RCZx9zDoPjoioA+XoUH5wP1Rnm3mYjxVCncoddtqtNuhJkXPJbTiGklxfYWEyCbT2h+O81
ppM/De9Gf2ehoizV1nKaa8ORrKgxqvUUKxhOlcf+1EDUWqxcoYv282TCpIdW7NIS5QeJiuJz5DI1
0M531wN6OC6fwrVxSEchy6GY3STQeNZ6Bzwlqf6rHtZCWCsYci9+ChGjgSDIhzhJfOMSa1u21uby
MD67bzhIczEIQiSWh2qQ892VCZsljoKlLzW60bGzUo0Sv0N9KU0R/rkMtrwyv8Hm8Z68u7lHzF6p
MJ4RadNBuy0n3DJkfxlElhH858B4EEZEizXimHIF0pRTRS8FNFmJgzK0nmjlTks7LzAScwg4jhL+
W1sc9KnxNhXk69xeixh8KvTOQSxqah6VUuymynzvaNVg8ww3w6BtiG03fp/WxxLmzEdFSOJbeMju
1BL7+PIIlqbpxMrK3J8NiafRRldgxDr0KGqGn/MbZVVLSIqMybZcZt21OlevGZqcor5+8eZ3bpkf
TP6G2IFPvd53rZV2nbVRSSZbqUtE3VJ1QksV99W6DOvB8YtqTV3sg0BctswmahmgNY9uCNWSDibc
WbccczFFeU4hEYJHf+4UoV2OasiFJXzX6L9zPYNqAsn8ynRewLPxllAd/Ryx/j0p8dxkTr/PvDb3
B2/cV+X0oLusChiZvhUcbKRFk6yYLLla5p/FsCGLh8Iv8OvI6kEZgdh53cMfGd7MX9Z1slEC9dF+
E9HMsbqmR7C4Eidg0jEkjDMHhWxTVGh26PFt30D4ja4Z+jWU+fOTww4PIW8sCBmC6OVOmI/EeE8z
Z8UIr2FIF1diuzi3EL6PKOTPBeehhXXS67XqzDUY6c6qi2LS7ALitoWjhobXbwr1ndorD+lFkLlp
DhFx2/zk9rtwmVhrEOzbAm35duI3Gg/6YcXzX7pS8P3/oUhrn4nYLPsMa98azUblsI/86bL1WrpR
ThGkdc+GMY5bl+IBSwj60iuj9xtRPs1VlUGKwp/LaGuzJu+AvEt7w8N41PbFNm+d+qeuf7sMsTZl
0urbrRFXNMOA3KS/7Sdt7zbtWtH7Isb87FdRGzWn3s4PiyU8G22T0NtFeDCqvEb4pDFXmj+XvDzo
kv2LIZNLeQKpj76JgZFn4Bj42fPOb1UtKJO7ROUr6yJzhv1j0UBHhnQsar5AdXI+Ireqcj1FRCzK
FeXJdgYzKAfdCTWWPXii2tYTrk1EeW/Uil9N7bDRU2sI2JTysIXXDW1AbYvvZv5oFC/oAlv5eUvz
jceTYSFzgtS33DNnipw42YRtoxjgspto/9XS1sjslg7CKYbkh5J66BgabmE1EIa3RvTmoxRW0645
/4ub9RRI2jx9UfBOI9ig5mTc0rLZ9gLJO/SR//k5OIGRvdG41/qidjO4JaNxtDP+1Ez9yj24dJqR
t0DJ1CzxjWDq+aZJs7QUlQUIvfppZXdmfW+iQPnyMJaXBYEixCs9U5d5ocBKYifo08KyFHmoIPZf
VSDczR9M/fkvgFAsijZoPJWRhDwfjFUW1MxjnOdicK8y5Qk6u8fOfGrSL5dxFvfyCY5+jqOKWsRj
ApzG+GK3IPNla6dlcVlOEKRHgqP2pVoUQMgqemRt92SozZ1p1If/byDzQE88htFio6NSwLiNdXQS
fW+rf7XBDE2HCINpI1wtWSX0piisL5wx0tRh63VIMNaPOm1WBrK4xU5Q5EvJ6WsQb3hjhF/hF7nj
g0wghIZm0EIk9vKcrUFJlxPLYmXqbXeMmEi3cfXVsSFw2R2t/s9qhD/MOQIQKFCHRPQscX6+Nn3a
moUuMKS0GBH5uRFNtVX6+8uDWbqhUACP9Mnczo8A1zlIxomDBlGsDjqy9lQHaTpIWqlKfRXl/Xmx
UjC0eG5O0KTtRtTGy4QGNCW2t42q+mzqVuyZTOv7z7SdYEjTpnOhT0MGDBbmL911cuVcZeHwmtwY
O20zgkV1j+Tpbu3mWR6Z5ZkIDSEr9KlCsTC5Di3iMRqSYdcV7tGpm8fLS7UE8VE7jCpYlBDLxo0i
8ToVrYqDVLRBjGpR03y+jDBPjfyOg1oKguBoMQe7k7Szk8RDSncQY0SEHjBQoxdm6pva5jLK0vk5
RZEuaa9QeBkn/RjRvjnQzNR9ltCbphAFaobKNYr5xVkD9RuaiDRE3l3ppqZgd0lT1oxRZv5SoXeA
ZOJf2AOI3eL6NOa2a7k8TSATz7QCs8bBUy0YIlOlvdUtHprZymFdXB8D9VvIUSEw6c2fn1hr2rlT
bCjVGMUlezO58uR6dFv0yEJeXqGlOIVtoqAGrBWgGZJLleNmEHVftWM0OvnWGuovDQdLisuKfTW1
T3nXvuFlsfJKWtwVJ5iSaehKFYlFG5gW3zkMdSEdKF91JNdUuvKCXdwRUFu2DR0JM0+OqDepY+Mc
FViv9IENP+30++XZWzKpKEH69/vlWJIltMYaHKxSVhuBS9403vo2/pVApsxYS9EubokTMMnjKWyo
UHYNwIz2jdQPrYkkSPdyeUDLS/N7QPr5toN+COEN6lngVX8hg3mc+DfU5/ml0j9cBlpeGcTWUe0/
U79IlxFvaqtyNQwG1gFlMqzdkREUjf8fiLTRqEuhZQuti4hMZOtW3X6qk5Wbe3nCfo9DPqcJn8C/
OE9Y9w2JPNOzQt25U1aJ8tdw5s9P7EE1mkSDjvIYVfyBWPcq+WpnD3W3cmmvoUi3gl7weBQxUGxU
uAQeQaOXiA+9MdENV5vd5dVx5jX+dAfhwfzvHpBuh4LXHUobMHc6B1pvOKiloeBBdc1HocRPel5k
G1spnUPDwZjXuvGbJqytcL37sRVWEGs08dVey47MKtKt2qj2d0XVNgNS/PcdJFWeNTXFr2/a6rl1
axR39+5hykcjyM2mfzKHioRNg6oWxxETaprd8lrj8Q+lrG9QAEpDiuIr3CHeQXObfQydVkE6O2AG
jTSuxjt1qB5zlz07uMjAmKLavpY7X2IPAg2lcVPGs7zk+IAi2W8iMUGMwIgeNpr5AlZA7qc8eWgr
40hrehgHam4UC6a9Y80us72XNknjsOxrBVRFyZMxGj8ajz3jtgjbfAirLJt81Ot8d5gyBkyfblpK
2crRWTQ2qHyZ3/C4FmQ57xpeb4tlHyPP4UH1waMHCYr87fIWWLx9TlCkHdBUrNbFkMHPsVrkxd5M
SCR5emCw62LUkOJ9uQy3PCh0riB8PXeYSYd1MmKvonoCe+ANh5R0D5pe3A3x2v22aNvgV/0LI59V
k6l2omHuxpaFY1IEbFh5lC7eOycI0jmtta5JREPGyOlfK/2QVU2QllHffNHbIbw8Z2tQ0hLRzEhy
gSaPSO2eO+va1F/TDCSU9Iqudf+tTZvkvjWJ29dZj82QFyb1NYH8og2qzsvDWbRwv2dODtPlhaGW
iQEQbhVhze7QbuYn+uD3oNq8jLSYKbNPoOT7uqBQO0PZHLhgRXpjvFHlWKebgh4RqlWPyb7dIb8l
/NHzUe4Qs9D4ZXi34EimdN8+Zf66+ObK9jf18zskESPaYFFkGhWArTqEy5Arspu1ga/BSFc7UjDN
APGzMRL6EJgNHi+s9uFkrszvEgxCWWCUREPaXK1xPhrFALlemVgDdCbunGov1F8lguGX13BpS6KF
Am9ylNPjOMtLmI1VPYGJPlKTNxJ7W66n+z9H+HhGftAcoRH5fBQV2qprdPIPUTnC/jtv3hpVwOIj
GXeshWStPifspOWgvaboRBhDNB7rQ3xMrvIN2RQQPR639psCWfgcmsdrFHWLJSSnqPPMnvgrE5ju
W6HqA+SoupDsq6+gfgERMrQkj+mK0yILWX6EAU6xpDnMlKkrzQYjBI/6nhq+U/kxCfKNsukC3JCU
+iWkQIstval3uebrV/XNWtJvdZYlmw9yWUeUGn4Declvy8i4ru7zY7GL9+ad61dP6pP9Ol5pK5Gw
pSPwQYvveCi2ArHa+STThPK+AucAdLTRn9CUQQ3eUW4+/sUWncn3P1DQAHqOkjq1Q9VpwNCUqvML
cD5bINC+jLE4EmjeGOCZQGGmHACLtaFBbKodokJpA8qLkCc8APd0cBlmwd+wEF1DTzYYBtC6KJ0F
rwRtmRA22kXS6TVn/U5No643tqKxfBG3W1I+XQZcStTMDTIGXjg2WkA/Pj85B6ooQHA++wLD1j6y
H8Z1e18+QnhqJ7bVQb9mx+6GoQn9rzbkGbB0bw8qmPBKFcCz9B1FHGxbfDW4r2zM0MZpMDZ0U9k7
PItWpnhhJYHrOXgTz13cchDGZAoMpoJbz9SLYzK0EA+zUrQRVOTn5aldAfKkbYnX4xSnHm4zqHjs
a5DroSR933bDSuLYmQ+R9EqxwKeiq3CEZwGK+XecrKALebKE93ileE7qBE21mzpeHoy+UUKt9toA
LQSZrxPYHTEIUCXxCkIVdnWbu51yHLnm+Oi5uLKgeL93hGX5WYfWDgMSD7mt7JmB/o7eVn6pTv4N
j4LCT8z+prPBWQXKEohq4H8QvBzDrAMbr8ENe9uaNd2YWTmFZpu9sLnZXymssGTaS6zTkLkMz5HY
/WJi++9rYtNnu3er7aCSu7ikqd/F5XNXA78YO2/XsKIOQIVdQS3BJnu0lMWBYbFtnDXQu3QrFdH1
okRxs6OjmUe1tjWYHDEiEom8fGHx8IOCqXqLnlHQ9zYWaLYL8U5q5wbZsp+o6E+DgqJ+sktQ71Gn
tA4hRbHzMmOHCsy3UYmN3RTHIHRrmeaTHFTbUOpe2SgLLp8FXgQLZ95A2bcsEA3iO3BXqPYQdemD
CtG8sW/3nILINllrTVvckidIsoOFUHSHsAwspfXUONcF2in+wlCeDUayYDnovqZG84bIJjXKC0x3
xxlo1Qht19JSC77PGZJ0g6fZUKejA98nc8Vu8JRbcI+sBPCXV8b2kCyaF0auEy5RKI2aDzg/3Bwn
dOVkGqRkkCkAfb+o1BU3YQ1MMohV5yUVbrkhykfUZiCLl9l4lWd92E8Ply3TosUwfg9LupZHnlcT
susDOhTjX1mZXjnN8KCgMCoHp61vTOKFDxO8Al1bK6VZRNZhehHt1B083c9tVZ8qYwry6SFyeP/d
IcqXtILeSqomWy+rb2OF3BqG/TJZayy5S/eqa6ByH8wzuF5lFoWSMDCd9tiVdVb6Hur6GvXN7F5b
+rUQrya62i5P8PI5+w0nnbMinniRCrxJQbAVusXgQ9klLNU1Gs1lmP8Mh1zrBuW3rKwKZ4jiLN0N
mrnTm3KHhpzt5dEsb8z/YGzpIqMGLPqY4KCRmgVZ/K5kWjik6OLo14L9ywP6b2N+ClcrVqOzEU+m
WcwjdQtfzUxY5V+Xx7NsOH6jSI+mirsx7wjG0xD0MTTjTdZUf55BgG36DSFtAKMZE6+O8bpoa/CE
PMZJjrbCl16sTdji0syPSzQ4z3HKeUJP7n5EwocSJS6wtuNdRya/dkHcSnW/8kh4edLWkObPT5BE
arSENtMQCfXLSF/BpHu08wdM4wrOQjgHz9nfI5IiRx4in97kqhhRmaIo9YmPsV/ZuJuF8Fm7plqw
uOFO0CSbi1KW3IZnhFFVUd/dJdlXnr9fnrg1CMnY5iU415mGrdAjNz90tj/3mKKPyL8Mc3F9NLS6
n6/PkPe6mTsYCdftwEw88LuPWQhWtO+Jqmf/J5h0ghJC0wT9ePO0/eBJubH5sRheUrZS2bQ2JukU
DZPt9YUAjKKzjQqPMNGyvW1/s4qHy5O3eC1Z6LfCNQ+KNznuqgi9A3sQ7I4lIL3jPoAxyVfEz5Ib
uPSfCC5Fpfh2GXJxn59ASudJiUmXoasTkOVdp70X1i1Xv9DkLkXT82WkxQ14giSdqEovDPjXMHcC
jYM66IpG1JWn1l9k//BuhQ1yVfAEfKreEKriMKPHYsXEuPF0fmx61AWoaLO+PJzFiTvBkdy+REmE
NwyojGXkOUfbmKHyUHjPVfzuaWv6X4s3xQmWZF6ZJ6Y0LsUQpehGK8Z0r2t8pSxzcXVOIKR9kCiN
atQ1hmOaV111k2jXzZpE4RqEtAFMt1CdJu8wivy5ax9b/saa58uLsgYh2VGVo6gTyscIj/RQf0lZ
UJa6bxZrwfE1GMmWclQP6X2LeJIRP6Pi0bcglCF+XR7K/6j7suXIcSTbXymrp7kPzCEIrmPTbXa5
xL4otKbyhaaVOwDuy9fPIZVVIUXqKrqqX+6YpaUpggw6ARAg3P34OZ8uOscBmcrv3r3ooAzIYlNC
b5XZKx+4nbab3o3Cv7NeI8IDynDw+oA65mRQpL4WkhXCzGAVl0Zf2mXVzVNCvZYtv27QZ5323tLJ
2BQoIeFU4M3dhA8kJXDgUTDNz3lj56ycDA3hKiNlhfYI+lJTYQ+ZbzdwZr9uy2eD864tU6T13eC0
RlsUcjc+AO06yS6KVnW6/qY1z8nyfNIa8MWgzBH0NIjFnZZhJ0ptlDJwyaCSewVQ2G74VZvffd2W
TxaXDzZOFjI2KC1LEQ+6SNRyC0DPTAdz5dcmPumuDybGZr7rrh5ox6QQOXbuiYK9NGIrWe40yMVq
effX3zIfTI238s4UHUq9BoUG3tX0tkQuRdCDlKVnhv/csJxMGoKUZuQHBR6ykn5nLL9RuX8bg3Tr
3+u2kxmTFU0aCKuCGwLeODNB6NpvHF2+is9Jqp8bn5NJI3dE0IFh2dQUY94FyZamSmjztrxLKnL1
daPGvjkJE74foF8Si2Gt+DRFozpNvg/J8EqNIrP1HtyfVOGXZR/efG3wzGCdorljOWtKPYFBKb+u
IOQeAHJ0pk1nptBpwtDyJajE+zCRqzIqyxPaOBxcwGce7TOjdFok6SsJcg4ZdgFB9mqAn7kNnBB6
h9Htv9dfJ+tBZbLKMMPRjEJ3qmhWmWbMtaI8s386Nyzj8XcT1eh1rlccZlp60FsQ2F1r8ve/0RIk
I00ZhJUja/pHE6nQMkp4hvCHlNo9xB9RQOMkcn9mNfh0XN6ZOZmmQQ/ah54JzB6AMyyxtALhGUlh
Uyt0v27Qp8/ZO0sn8zRRIhX006MlEwJL1kOvnvEGPh2UPw2g/Otjj4HmPSZgmMduIN8WGbSrLjt+
xsc5FZ8Ys5AQQ/ljVMBl8dEG3jRpZWkcA+90bv/QXfU3ySF/qe7YWjvkwI0j+Zm4MVICtvQMEb+v
u/DTwRqpA0xARkGKdtKFVW9pjVKl3QXYprZZFT0aFvcKcDUSkH6dsfVpbyogXxtLqcgvpDhUHih4
+QJ4PPmtFN4X6V14rjc/b87RxHj8/SySo1pjJMSmykpsaYhs2S/ncXUbSefKIj7L0GHsjqZOZhPg
+NgeNjAV3PavQKOCbXKbbyHB0t+TQx7Z1W21G7byXY662nPxpXM9eTLF8rpNOyH8FqSDCbiq2pcE
NGJmZp5xgsbL/PJuojqSWOBuGfnvP/YmFGtVBvYReCgGghd+C4BZ5vUmKz0zp8FyPfDkjMVP34bI
tCKvIiMwfEqrQANNCQNmtRe6pNkjmS+43wRkgkR1I4Vnn0eqfNbAd+ZOHpc69GtJimDObKvn1DeZ
Q7u0g6eUAeoQEeIEWnUpouR7H4K9K4u1p6KK3K6WZh1YBlyo7lIwo7WbSJ6Lylgpeb6A4tC2RlWq
k5cQj9V0eV4F/EIOgdVRymAVE3mlVMleV5RLM4/vzTp+FhK7Qf7sAS/leylIV00SuX1U30qoN3cI
5BpsVmNxCONmyULwCbXAqKdG5XUy5BW1BJnAJCPLoW5XYL5e9n6ypEm+BS5yHYbBc6QCgUn8fp/J
bBHrgeIAu1TaiR/NcoMupSTOnLYFPYyqrLSmo04PTiwnHcW7a5bOZWtYizhZlkO5tqxiBbK2eZun
P5rBmtdp4RK5nJl1t/cNZiGdlB5CgThGFQyK04l4HWrhRmqF4WhxsQtTfWUYfAle43Wk6F6AtIrn
S11ix4q47Fprl1aBD4nS1k6Kbq83oOMzc3BGN6A9Q2c2z0zQGYWzH+RAS3SdZ1I253l76CjzWin1
8rDZJiH1IKJpN83gDhl56ChZ0sZfcj+faVL7HRmVWZMnXlxD1CWpDwlGrjcFMpaWeGy7xClYuGyT
cmPJ3Es5ATIiWkskmIVE+04TcPKVIRJB6jYS0oEm6UwLukPc+DM/wtjVbIYMrleC556psg1SGJu0
yGbi/s26tQuO8luAmwpbSaNVg5xuC6b3gKAWvrg2s9LVVb5pdHqXFWCYG8JdkkFRmuO1MSZ/56kO
MpNMRgLPcDsELCufIwxrOlUlZih4OahSvsu0yO4izZZzc4FF3zG6xuaUupnaOhXVvIpIc0MvPSRZ
vSjq1kyoC9NEJK+ki7rod0UUL3n3QqA3oOa6I9Rm7aMkOYpv6wJa16nvRSFo61Cq7PgoZ5AtH9nZ
0AdacSsK2YnHiDDQGLQBez05hHHmyspjFQtH9615Ecvj84esCyY1pFQ6Lm6IfkWRxvW1aIfMuEOG
+yJQPHB12s2wrDXVQxn8WgPvERavba0St2QMUghQLwkCj3eabdHWrTXEpUXtNFK00hTuVVx1h9S6
6qvY43F1JfSLTIsdJUDtUr6tFGIPIXd8Ndxwdp/GoSO4dBnHqpvU5izSQNFITK8z5LniWyDvoU7M
giViNKX8QoD9a1rkhHM34r7TAIgukEZNrW0TPfXSg5a8FCGQEzlkvDOMBbiT0uJ7QrZ9v1Yq0Bb6
lSMz2WbpY2a9mKqnl1sDyUUTRRPQFRSq5ujsUpiLkqyHYEO7ja8vlATI5TZc+5nkKqGJdeFHxHcq
hbJd58n0kPCVgn4lRel2lt0OG9Guc3PZihsLir8NOZDIdBrLpcHBRLWrMdim+RxV4Qz1wB7XiKe1
5Mav2zVE55CMV93WqB1QnTiy2DXWc1BALVM4ffCiWGsVXFRq/lSpixGIL3s8c80a++K1QWa+5OT5
dTJYdpBtGZmXAI/oEEOro+umXyEvoUaXlfQqjGtg4gYGQrz4yqD3AHA7cdx5aXctOk8DIk+zNmm2
Iuw+SqNZn78WoMIyQ6jgCerqpu8l5iIgM12TPKlYK/4+7bYgYE661h5AISGj3ra67ss7n9wY4npg
N0m/MSIUrI3BY/ajSTC9QUIj+Xbfr5ju6dBbJzdgxSLhlSXFDm690mt7aLiTD+pM8zdBihAtlHOY
23W6UyUgS49zW5BXUrSu0gjbz2ZxfRkDU4Xwkqf1kSM0twb2qQOOBrFrp0fpkoKwRQX2SFPH6gRP
j5Lksk0ouKFuSS4f/DbwINhsa+mu6tZFjOpEtccTk3nceGp6Zd03oJZKwYyFSLWrGWKdW607BIE9
6D9yojskrZei+p5L+yqpncHYxWljs3Je1VsJZLtSVcws1jrqCPfIwuwAXqjrqPHnYAucI1Z0UDXj
RfB8nmRt7qZlvTBiume6vjbCNLONnKyDBAUeJGP3vsZ3Fam/8xiLnFpGbBYr2ayuBlCyCCPwUDZa
gwEre5SbJrcDLX6krF+DtDOyUZlu2pmEr9MB60SU625Eo2ssQaZtxRC0a8ILZmrzXmVr0vmrWgLc
VEnJ3Oog3N5iqxrHy3wwblnvg+Bd1zd+2NhgnZeh0zWshpjfWpFxiIWVOdhbLylNHmU6YJi0dFQN
R9glqS+1iHuhSpcpgvuJGWt4HQA9RotzG43P/JRJgRvhdwW1cyduhA98pdUNGkRME5CqlahZyP+G
9/jewslOLeMjJX0JC1UTbupUA68r55scNdV/Yw+PIl0yUkSDyEU9cVMjZhhlGAxoStvavaQAhrw0
QSPwtVdCPu0x8DkCWKGgKu80DNuqLAihidxeaFfBJarAHfDS3pjXyVJbSStzLa/D+dcWzxk82VEj
cdZS0+yw8SSLXlbACEDPtOmzPTsiYX826cTTUrNaqnTSQzW3AKkxg4Ii8hYq+RvtACU0yktVEOEr
p+hmcP1FoSjV9oK35FXxK8suOuXMJv2zvnpv42TXrMpZ2gwqHjaSAxDYgDW3M2Z/fTjemzhxriLs
mRvFNNqLnAwPJiTfXdJjN/W1kbHHf3FvRmgzJBCgWHhKSaVFIutzg7QXlsRAshtvpKi6kGvE4YdQ
DWZge2k8mRfxdQAAxxnbn/ahocL5h4AdENYnE1br5ZjHkdKChoAtehZuqvDp69adszD6Pu9cYblX
WkjEyu0F1S6tKr8UPj38exboRwspFJEDU4KFQhh7DNmVH7Vnuml8lH4domM3jY181wgrJyK1fHQT
60Arq9xr2G6X9NbyL79uyqeergFqMshXYkhOpw0JY56g0Kq9kHukLn3wVN8HFnc17Dcs/4JLIMj8
2uDno3M0eDKHmhbITxC4YzVgYi31gwdc6vJvmBiVBFHFCr6100csKsooCynWUKla1PFjotIzbfg8
dIXE8phahirFaYlARupk6NTRWz+YzqgopzrNFYRkSiCrmB3PTLd0e9eInL6c63eRew629tmSKr+z
f/J0tEOr15IJ+4ReluwOVLNOy1r3b3TjOyMnb7yiJKneJYi1DNJWZimEM8+x8nxWiKCDw18fVbGB
LpdPJpLPfapKdFxQpVnyAN1Uc55usP1Wp2KE3K3NedO6DDw9DvwQuzicr/H5bC18fwsnXRnLWgpK
B/CUxgIkV1aCNGGagAoBTVdmQhGHsvZ3fdItDAbn4+se/mwY321eTokR2tiSk0xQrIVVtlSVYBdK
slOT6O219Z9P3X8FL/zibdko//nf+PzERQ+uv7A6+fjPbfRU8JK/Vv89/uzP0z7+6J978cKuquLl
pdo+iNMzP/wQ1/9p332oHj588FgVVf2hfin6y5eyTqvJCO50PPNfPfgbwCy4ynUvXv7x+xOvWTVe
LYg4+/3noeXzP36nWD3+8/3lfx7bPWT4mc3r5qX6bVmmD+z59GcvD2X1j9+1bxqkloG+N6HSAxym
ieFvX8Yj5BsKRDRQ4EEgiiIuN8LcGS+q8B+/S5r6TVbBPYQ9DcoUQK6OYyWv347p3yg4IkDESnQk
G8BE8PsfN/hhpI4j9xurswsesarE/UzMrccXAQiRoaihASKNaKRigm/1ZEMwhAhEgl8WoDM/6OzM
6qWV2ucSKJINQ1pN/01f9uDnX09/Td+9nXP8PH0p/vyJrPDBjYZgsN9d7Hid42VPL/bu9OMlO0X1
f97Q0cTRtpXHg9vlxWC/nXi0czzn+N3bOSfNOR6e/tKnHphsndrOJQviEqOx429OmvPp76ZzjidO
9t+u/VmTTm6v5kMPKvR6sE8OvOuu4+1Mf33azNPTj118cmfIBgMEEis/W/nZedN3bxecDE6fT27v
5J5OLjN9PDnlxPB0PZRkaHZeJ9qyqgqxAZ+j2ORWKDY+cBekENJq+n76CryvSQXfSRabtz+nb0se
qmC21hNv+rGpCyTppiPTf2+fp0N9q/szVbYe3p1zNDhdd/rJ8TuRI+ZQBZgrf97X8bTjuW/Xo61F
UTXyx40c77vhxpC6x9NJFUrTfby1AlTvvTx7d5+j1bSl/ur0Pk+6aLoiC1L1zerRwPTX24/fTEw/
nJqvseDx7Yisx+hN1IsP8mz6gWL+bOz06d1NT5+P7Z46fGrn8YAed6WdQ/B5UeSV5ohR7hGOTnCY
/uNaqnukargbkCh8+66SpGJRDLpsT6dMB7BkNuvBGq6OPwWsMNlnEcpn/7za9NcgNU4YqsauDMqf
VtpEvgmUMfZxPNXEs9EGfbpIWZQEToRnwy3KQfbeLjKemETDMAubnDjH38lSXSxNHa/yd9+Fmrwp
abI5fpXxrrnISu/YqulYbg7z2Bh6AOD+aK3U1i9KHKer6YTpexSuMwepRD6fmjB952OH69Gyt9yj
kbrw6zmYf5N391fncrmiWvQ0/ert97VqbFEX8NbtR8tduSkTI704fiPYsDV5WW7e+qT3wZeqd0Wy
PNpkGhRJqrL/lwZRZb4M+us/BvvjIE5mUSKY7AXSsEcL0/fjIEZtZeym76dmfDmIxzYcB/L4HaT/
3g/kdGAaSKE0/8pAsv5tIFHcGwXOOIiZafXb4z3/OYhHm6aO9FeIJ3s+nTb1wl8axL5On+q+AOF+
MA5gGTaz49Wna34xgNPx6fRpEGOI0y6P8+E4iG8GplnIO5m/e7imWTgN4HSZ6ccfB5ApDMQgMYJ+
KWnChVxopQu1JpS1IVe2jHqwIUwfe64Zazpk0BQajyZpHoPA0bifPskyykAry19Nn5SGpFeGrr2d
2fsg28/EohyM5jqqBL9RVTbTi0E9TIfUwT9oSs+g8oHr5hXCwmqcWZvpoJZjaeC1or1duUR004GA
j7mYjsalGoIJXErn029BLVLPwi5SvOlomyKYBIrXn+0JUPX31p7paG8V5rv2oCYrmtoDVUN2M7XH
b4L1dF2jEm/tmY5NX/3RnunD2B5zbM/0SerMA/3YHn1sz3Rwao/VV9pq6gkUqxhOFXXmYjoKKRIk
0cb2KJqRvNWH/aWd/jXP8O908/5h0/+vOQPzFz7uo8vTS/1/6AeoCGv8v/0Ahz/x8rf/WL+8pBEL
/s9Ph6B87xGMF3jzCCzjG7SDrJFa0IIaB/bcf3gElv4NzqpmoLBbk0EwNlKU/+EREPINmn6oKEcR
L+jUACo5egRE+YZALmAm0CUCfBOhj7/iEUxEMkeHABTygJAArgIhbvCxABN6EkBjHcQXmJFr86Cp
hlUeBvANmhrsdM5QsfjQ63p9zVlOvos6jQqHNCr4tQJouIR2AHDaFtliaV2LQrss1CZoXD8tzPue
ttEmME1BNviMPEKnVU7UycqDJMutineLHKwMrvl3iORDkTnTyGAbAFjfxq2koSI381FuS9JuuANd
fAHdFaWQnlpN1u+As8mFHQElf9P5ihnbNJeKG7UhGYfYghq2tmBKAS69uGhesKMtemghtlVva+Ao
CG1JDfQnS0qQEgGB0G2RCh8JZSaaTQ/uoh9J4Hfr2pSgg2ZVJqKYoMIf5kVQ+8+NyCzNlmJNyQH6
GviDrPTSc6T05ZZ3mUls0snQazNUy78PyiG6xgVZB0GzQt6Bj1O7LkO/+cmF+Jdm6P+ty6p4SKMH
9hs4714e6t/4629X1UMVlVX09L9hvmnKV/NtN7rJLwX7bftQoJEPn0248QpvEw5JlW8yJKxUosoQ
ffhjtgGT9Q1q1hRM8/DOsYWFq/9ztinyN8CPDcgJ6roJfbNxIv50v4n6jQAeDc4jgiymBpXNvzLX
oKP+IQwLFLyMuYYbsOBSjLD4MXr0LgwL7QYTfnWv7BsKVT6SOIMZL9S8WdbFE63AG92+NnLoqmnk
gjhtl8jGLtCTC5BR2kLmGx7ybZ+HXqiZM02rFk2vz6qUOaiOXzRpfYDMyU3aanMTaCa5ve6M1qmp
tLLKechlbKuoN1iV09MIQnLhJc2VZdH0AhqAlk156eggrSZKcQiMdtaW0XU8Fukquptar6qeLqgv
LZMSsJdm5XexjWycZ8nLumUztGZGQK/VQ9PSYIYH2Leta8GFWhWuaJgT5BcailITiHdVuTozVcWF
ek6N1DSdkTZe5/FjFEH6JVnF6g1hQIeSlUj8C0tV5zqNkBfx7bJmTs7yHyVdDX47KwWY/rJHooPa
wIR6AXhFympmWJVHY21eanyulk8dZw5QK64OOQtINjlIhqyKup6zjG+yFrm9VHXabKVCxMiwFmki
u4KGwCrVrtlzDzpPkJ9DEUboJMXGh5pH3ZRrCbESlDY4EsSfFHg4WDBuayBbbV0o8GVUCDbuaQ2e
DqQMiwRJezOM3JJotib7NkseGpR+6mq81OV4TjM+0wZ/USANn22iDlKVERyuutvURjo3WzDli9bF
8uUNsibsPvefaKl7hg7pqjJ0CqNRXSlWvqd55IV55pbpsCsb2a7U72YUrtMeVc7BILwmqZ81bmCt
LMO5AdiK1PJRBydFgZu/Tgp2yLqS21mTz0gmsPVvFQ9RSwCnAHUx9c4VkrzsFE+pcsUue8h2YOAB
iVkXDfCUg+pI7QBCoxod0695JnlJ/iBl6wB7bIoghmkEV5l16Pps02bKQm3rRcjT60qtZ01YOkn1
aLGtqcD3C8KZmUcHqakwqneguJ5pZAfWM5ks43yJoC8I2ZRlKeot00CeYYCdQa4kj+VIxhMQl7TK
KkzKbjEEvg4SeBLbXQgMi6IV+w7liWZquG3aIuUvxyO/GzA/iurVOh4ecFc+aUU1y01yEEnupQ2q
PxsQ+oPzbyZnGbBZYpuk6lU3hG5lFk91LHMnbGMv78h3YLS9gIHqVhqumZmndqL0y3dr3s9Q3vvQ
HcTefl08kF0zDUMZmYp/kacKmToEDCSi+wTDbdKW2Hk1Ktng+WQyqPD4Nvcx3gkgDsClKZZ4sAAc
blo8OCbZ5xxImij38joFhkLxiPGIjF0fFhjtfWTkri+bqGgBZKKUrGUkBHBRgG3QB9LF15DimjV6
NyuZ2BissSuALyRJuTAASAklTKgQYDlJD56NNnZTLZsXJEXwu14A9L9PeHWnhLmn5h1Wr3JRR3Fm
K1xfZgHqrWPJTTNsE/raHWjimpKyYQZ3IaRk64XmRRpzSXKPuWmr0SLAc6aT6oaTYNXD08ZDB/1J
KLv6PPaaPncKkT5WqrngGRAfaisOqQD3n6o0tRNa1rwPu/vOVJE6NiW3beqVLFVezNBdRlRSW+fJ
uk38tZlpN22mbeKCyGvWFaZdy8+C117ZQ3isvYSqt2eRbBlCLA1VjsvGGnYiHRZU/9FYPkB/UFC3
A7QmQ2FnmMs7wcuDH94TpXeaobyVM9XOy3Keyc0FKnRtWVK3TX4TSgLcC8KlnTwv09UQLstsBKKY
rkyhvIW8bVOmy4xoe5r7ThpBZUjBCk/ojYlzKQQxFbGESYeZ1Gn80K50sUgNfo/SGK/T1xXQmDxM
PV2Vd3KVOB0kQn0CINWgvybirmnKzcCwTvcJSCClx4YHbl4SV4bItBNGg2um+xwLP1Qksbu6aVBj
44flwkBelJgNaoggyGkOWA+uWAvfpTmXyx5D08ed6vTy1ECcPe5XQWsD5rGPL09Vboci5yHZ1yPb
EspVTMA7JexQFTuM+/nX0+1jLuXNGKiKDMWCWMyoQfbRmJ4kbcySlO5j4nsUINouwBZSt84kxT4z
g2QVAWEy8ou/8C4xTQhLzSy6D5LVkFz6ySNvzvHBTQnK047DDkbRZAjwjCqqH9sSMF8viJnQvb7t
V8PMn4tnEEqmbjiLHN3OntkuzZ1k0z93Tu9W83QehbOve3Psra/u4CQrJny1GriC3pRXIHuaNws6
L5fK4rw69Kd2VKCsgQVQwTj8saWGxsBd4gu6H0mXOmbzne5grVyaLnKns3TXf6eOYlc37bo7V4Y8
QWl+bSMqHoGnAJnKqTC1XoLUMlbRyx1sZ144a/1FtA2Zncz1DQXPW+gBA0vv+8xWufd1/342NSwK
biTQ15tEPmWxExZTsyZjdK8QySbqTa42s0o+1Hk8U9XizDMLou1fuxlWdOxgUXNhQAblYzf3comd
DWiY9tFQXbZauQp6bhPoUInxtQtYbazhnUDoRVWbdlWrN11neTnUzimT160FIB/QyInZu+rAD7mP
TVVWYN1o1o0cz2Qylm0FEbYNzcoMr+uhmMVy/APcQnNK/QVImDd9GbiKD1bDtFhxcFDoQsx8Wj2p
ernqu3YOvIFThIFLY/lSiuTb3Cy3VV4B2UqfaCQtpR4bGTyVwPFJ0qyx8nXCuJc0N1rSzJk5rOvQ
WJqNtso1CbC4WNnLitgHCssBiCS3ua8t86bYwUu/oSlqJwOrmJeCXeqWtIlabafK2LHXWcg8OK7+
Ik3TV3OoAscaHqwg3Q1V/AhIIpmJhLtRE5V20ZsXZd4tLKV1USuwSXuSzUA5tdZ44taddtuXq7RL
nSC1eqfP5Mu66x2uAdqsEbdQxCpnlUP1HLDICtzuUNRuovq6zPeFHEArund7ExQdYecESep2cuxo
ejWvgYhv2FVq3jKRrmKr89pOvwTo18SmD2tsrog73iQ3vpzNeyu96EoIgpsKc9gQOprk37Zh8QAR
CEcHMrfVjEtDkUCmVTg6yKiAq3ILP3UzIMot6KERK1t8/dCPi8bJhDMJNkRgB/msxkFBFrMSYVft
KfKO0bCrh9uvDZzolk0vAVCpAdWEOAzwhqfPudmwtvFFUe3NbbOhbrASXrjz7cJOXOacA2FMkL+T
9iBhPPIIyiDfQv7446zSCuRXfGoOe+Kry4LaMvc3Oi+uAtI5kbZo42rT+LkzcKQCIEA0lzIA35Q5
6Vdmu/E1u13B+91neg2PoXczX/JiCqW3PL3FXiuOr2IJuGEDeN4A4Dy6Nsq2sAsRzNo4BHxW7pZd
6+pl9xKaAMKGwa0PT0VVVa/gwhU9XXQp9AxBvIG9ho79zdd9/clgfmg83PP3njGS5lzWB23YM5DB
svjKCq++NnCi7joO5lidhc0DROgQIDitD6uZChoCSbH26ClvcIFbf7ScJ77EwryyludGk/7aIAUi
jRaUlBHAg0rOyRrJVTJ0EbYX+xzi3YFurodG96xKckMSw1FOZ0YYOzkYWpP0NjaetWgjV7csaS4E
eIEYpB1zlsBhuVJVbdtwDln6HMsFWaZABJlB75pxuGa6OReEzxsITg6jKyCGVSLNaEvtNLgugjMT
DpPrlymnTCA/BWEM4GxO33GJAF84pOKsfYUooe7fU451P3qWwYag+JskrRYRRRVMDzQ67Wy/KWZB
ZNlp+BIAKayiuLDori01gFu70fLA4QNwCEPkUt4us97YlKRyLUQKjZLYXayAN5SRpzQb7NqMHeoL
r+/Bfde+RoZsG0Wy4JG4p1n7VPrVPgkQoaB3bUnmZrTIunaXox5m0C8tq7bzXLsQ2m0epnh9bONB
c7uAzVU4Dn1bLWT/xVfBrs32oQ4xzRpFQaUDjme3iEFYiqJbZGSWFeA6mTU4jTCWMXDubQBiQctY
VlayUKryEloEkkuRN/N5Etm++aCI8rHlwRyEYI4qyZeqUV9UwrhssnanWbVbGtqmqtcdxMnadN8K
SBvl5VorIw/15TOtZnakW/NYke0asK+m65ZWZ7qo7dCRrYjAHlRFPyojXKhGAQ6/OwaYvGY8VD4W
82jPUeISqd9FLFBJI3ZxXLqxuPx6Rk3Mix8XLOyOgRsj1MLmFQDQj3NWSYa6oCCBv+DxlghzPkSp
G7Fo3BVs5La/7SVoRku+Gw7rqN8NIdziQnZlA2lGI7P9tnZJhnCtLNlCBdlhGHhVZtp4iuwIEHNU
/DjQ0sLG+0UvDwnbq1Jv5821rrwWSej4sWnHrLclY2ZgrBPmVvou7ICWlxYtBpg09V7NqBu2ie13
6txMwYRp/iijpRzd6zRbhxzy0mHvBEq7NeTiQPv0zEZJ+2UNGEuEMUGh10lG5sqTjbdWtkxwNU4u
BuWSZZcxrUBdpLzStlglTbVAKNn2wzvDv2bRDqRDTj08NtJ1DBZH02frONFcKIjigTJnsbQO0qvQ
vGSIzfHh0NU3WjesQwTQyj61zXLP4DzWvF7E6dJSHnzVkc1XBVQ/qDIxtr3QNoMQ65ZDrlDpsJBE
DuOhnUT78UGDbovbJKpbhMuOX/iq5ZQsowgloPAT0udnlvrPuoUC0oTMB5hKIQl40i14avSUSkp6
IawbJZOfNew8JFY8mToy7kYrudAnecx15vb+996XsX1AGXfvu4mfuzyrvbhVl9LAVpRpEH657ZVN
SB8DA4KmwPqhNAJrUeLkjWVn7MGo4KpH+wy8eAbkhYfiKdMvEvZDNh+yeg35eFeuWtdvG68CBSKo
CCts+IpWvBR5tmRWucu4geW6/xGWloPgxLrJFNc3yfeia3ZFT1aZSs9tO35ZZUGojVQMZG6QLgJt
5sm8MgPQocWZzC/UeSt5ipfPJYf1CFECBtq9Ki6SrztJBQpUHc4Mza87nhPTJ69hs7YwPZuBg7W2
cWUvdYdF5qhX1pzPgtk5ycZfX8mwBrg4qiBG4BsWk48LCMIfihhA3nQxQBHyoXNR3vejWuTf4W4P
XuZKy3MISTLh2z6sWTAJPmANzCdgPwGq7qPJuLCg2EhUdiElUesoWnIYgue2oZGtlyAQ0QfdLeMV
l8FerSCAyzfIr24q4GlSfcGr21Zq/oe681huHNvW9BPhBLyZwpGgEZ0oSpog5BLegyCAp++PVbej
K5U3Sn171pNTJyQlAcLsvdbv1lYW9rGi2RDg6EhCd64PibxrhcphFbHFIvIyg3/Fjpi0s1OZ17e4
zK2VOYSfPRp4vecpnPTTlecrrSNAOZkORAEYMs2gKJ4tcUkMrSeLxqtWjkGOirVSqAbqdZfyKAP7
Ch36Av3Y96ovh6e6bpybFKjEQkjpsEnzlxSgt2pDBqVdHYH2oLxu1WxvWNtK208Az+kDc+4MYOyq
BUSZ92L7CqC1CJt+o3WVr47ySyNpb6LykFTvKSJZ9Xa/OjN7C4jgVCzTQv+MzADR32OXAtEmPIc1
7jdhmL0oxoVUCgfd6nbG3FiYuWDyaqN2cDwlt9iv62ObItNOmVV8W2nNuW1mpxt/3drHgsHElfyr
RINkDDAH18lVkqfOxH3OGaRa7NENOLEKQhL35cmqJ78urn4hlQF5n54BJQlIykZ3ZouRu0ul7hpp
25fn2cDZWcJNaqCdwyKbzNEvdHEldqYThi9jbCwJsQv0vHifboprqvgKjSc8oAe9vO1CJjzcwsFN
ZdMXGDdmarIvV7uZacttmUEuYCOlZQsD5piHtpIr20FcVIOvDIxRYKSke4viE3H5oP/vQhu53fW6
0kj26urK7bDk1vFtKQ/qUR9mnxldP2xC35LgqXvv3LIJz6szk+vPl8zMZIkCQm334krzjQvota0x
nq05RT/qyP+Aee6Huifdm2gPRPH7wj70uVGX6dyycLUBtBAwj7BoF9ef6lDtbvT6/S3+/UD3jfcf
PJogdZNAB9zuLZ6oCo31bfrIgLI1Pbf79nkcibkbRlcY442mP2mZcOF0odQqx7rhf9CvgRJby0yb
lnnLbkjGgQWJNMGV9Xpoq9HNF6Fwcp0tuY4o89ZWPaAy1GxVwalYFw56kpdENPdNXDqScb6KhTOZ
rd1U2CDDY4p37NY8JvLg1C0WSBVSSXgq01eLCYnzbY+HyYfp6prPCkxqphA2zV2hNsuBSYBm+Anr
bGfT8xCmtm68pY2Jx1jhSZU95TYtrwPeiph2W22ftLFf1ZYBrf2s8ubN8qPavkY3aK9pCBLB2NZq
4hKc6DQTPYH1ciO/GnIuaydXzkRP6K5+q4T+IHaI8T7622uZP9XCszht4lnfdl26pEtcJdrH0A0T
juJnpVo30+ekYPSsrKdRAeuRZEfFW03ZCdplOVZN7YF5QS2+xihxc+i8cFEppa/RoZjmZBetzgoY
eWSunsvrsLq7NqWYWfQJBlxMmn05b5KEtqxK0BiQTHbrw2XWFw9UO6A65Spu2q0FHVjU81Lqn4Zq
o9cPs/CkgoHERuUn+icEkK3NVAGGz9BsAlqMhTX9lGb/0+P+bZ++qsJcyBJPocrcgyvTRJRFvGwX
P6Kaf9YD1j3IQUaYydvFaL3fn/ZS15o0lbJur5zKIEf84EUeLJgLLREg0QPRTL18oXv/Xt7/d9+O
hvmO7yFT+QPku/YgfJVltvs8iJbS0vJ6T/V//nZ/vsuEUhKrSDa4yNyzv3fsf7zLo4HcahClgbha
y2n1YzhtxPBUmC91pm1qbfDkuUmc6z3ei0nGnjnPG9qsK2Eg2UEwoqdkMvxOVvZz2q2vkF1J357D
qfbIu4RaBMLoTlH4icbeTaVDc/sV3Yqlab2WHQZWcunU6GnI39PxfGsyNDA3eu/XuGwddZgXQvU0
tnuY98c52tWmsq/0r1m7dN3HLMt+hkLv3y/5NyMQazXXAlWPISM5IMf5O447sjNezRlWaPDHTXTS
3JtD0sNyXIpB74mucIS0cWQf0ezO+GGfkOXva+q3Y38r/ZpCaM1byLFbd3DhPR6jJXJVT0N6sGaO
x5bLccDMssxX12XvV2vhx+1D+gNXBmpjBCuNAZsW5rFvD3o1YvePK2jJrojZOXvPYHZpBExhl4bi
VmN6Zs3fXeXTMO/G6uZ00bC5iY2b3vRlXlkLIQz9Eg2Ozor4w5358+pwangmFFW3FJlxjb+/gxH+
OYLy8dYkVs06eN3kENPGLUjC+JRcAY31+e06qV6vpwe5J27CSn54H/+iaX7b9JjpjHXDEnlH0I39
VU3/40XJzdgYtBHja1PnThVyGgMCa2VrGa1rKaz+WrPLpHUu6j5Q13YWCT83cNNLmOetwVO1iljr
BBYPY2bSkGMxozqYC7cZamTJ8w/PsvzHqiWr+DItHVMbs1p5tn+/YmTXM3xc1wi9CTPuXbUQQSiw
+INe4XIvPgnwsIVbtwvz0O5jZm7LB6Hf6/klRBONRX0l1VCWsWbn10ukCE6HJj1sv3j/gywCYhmG
ZDP28ecPN/q/eQZ/O+377/9xlSOzYADpPTye8I4lU5Qru3RTl3k9kT06pk0YhqP6kGTbxP+vV/B/
JOb6v9NS/v9mrNK4iv8mqKyy/1bUxb/6W9Ql8Lz/R0ERKZKgpMHLmvzqb2OVQDP3H0BJ7H4gUYAt
/9RRmv8h5x/KkzEdzIDBZs9r/b+dVbL0H0pVWUREJENxQfX+T7Rd5l8mzf/zegLag++IqmRaSDIt
fFbfOkvFatui1MTupNnyKuzseEN70zsF+sNicc8vySZP30bv4oJXlZAF7ZFsjwHMK/NlMpo0O/kl
Tk6n3X8XvpVXRz9jYxwIy8gkr+5W1byMA6tZNhC3o+SaIW9R7dxW5oHpyyFSLDczT6LoqeAgBIoT
tQoCouceM0mmQ3ZJiD2T7OuqZFhuZquv+iHd0NPmG6bo5puZXJrQ6X5Nx+iJ/jdvl5biNROaMZeP
IGjidiBG5jrZSsSXsJZX1Y/4VprN1Kx0wxdSPupnM90qgKe5I5ermbo4IM7J0L2CESqTK0EbafBX
9qB6DJNcp2ctQIl0O5SD13jTivk8WxN61NyKiwR2zDUCQbCbtXwYc19Yqsfr+0QCylFCdGJLeDmZ
WesUbrhOXAj6q6fIDmEuCBfeNZY2BkfSx1kuPlCKFv+2lL5uS4VTbcvN/NKIdlcukZQAtVuARw5k
V1758c3J0lVTuf3LPPo56S8H5GXJk3C6tra6zVKHxIH+udyQ9NQqThmuyiDdR0crerumgbqy2DTh
8sxF65pe5xEtBDEVHq6eigDELoORK20F/HiOvYhNVSOQh8QgR5Ftq3VDeVF3W9mpX2TunmzzSZbq
KCoBWAhyvab350d1Ps8D1fUBfSqi+7Fj3/F689McA6lb5DFh/J6yGdDoTdgYF0LmKNGTlfqks8x1
IBsXASpHdGNX36eu8F633u0rOmhH3fRm49VCUNEwVxldk6/fbKNe1RIUhX/dzkG7I6ZLWTLHlXEP
oavuFXJmYlt5B4gO3cHJkPw4eCRupldt+x6BCGIVpzUZK/JuPWSjLYWO8JAc+Pxo1d0e0136EQba
e74rtjo5PTe7GB3FJb51XV2ZIY4cqH+n/+Hvm22c3cclQNhcITypSngD3PISak58ykZHD8wNGpx1
2XjjsvSnh/uvo22xnSUnO5uCzafFK+HBfGwvjWrzGbHghPtc5MRD1aW7mi9cBo9kqbh20119QjaX
rcRbMKoBZ65rLkgrBQmIPLD9LWi1Baxsj3INeS/uMxPBY2uH6Tq9+c2C6rxyxsZLDjqg4vxR4OMY
3OKgJX6irEttp2brkumq4rNh+WJf2kLiX8mdMcRj/tdxM3d4j3dmFCSHfDfWbgSxc+IDjcRnoNC+
dJVpc+MLARAJbukzSGslOIMzriOvOaRuxt3jXsWAE0z981Eg3s6K2z6WbuUkKl+sWGWHais8IJWW
bP5+W55Ky9fWycFaK+tiYWwLR1l3D80hbM4DGy+CwMHLTxLxVsjdFtk690PJT7J9sW0vYZC9hgGa
wB6FluRfVVceF5aKFG4hnni+XBL9FpEXX7Kv+tK99J62KoJwaRyLrfUQLQiM0l2LsUOJ3b7BbLl3
sHN0mg2ZEU3uiB8ZslK4ei/56lwQs3fGtEYwy8vBaZ/a1q5be1zBMck7Ad5wCUHyEG2tyA43Y+GR
MZo7TIcqnvkf6QDxDoObX/J0SeiVvCMTr9fsEpKKXh+oJnZ6VGtbmWUts7Z5tyGBC4Uh6MD8oNvq
M2GE46oM93rr8abED2jceGlUv+42enTUXeOBa13ZrbTKWuidpSStlHRVgC0qtYOQcy4/GWs7tcss
eiuxPtXhXsvdoUvIJaN6644qkTb59NpHjGgnhUclO8/OBc+KtnmdILy8tPWXnByV67tsvQ/5sjI+
0/helBui2/TLWj2UBsOiR1Di+K2hrHq4xeReltGjIu7C9Jj0wc04TtFDKi3L8pQkHgGmTc56Ojut
vLjNviW+mrLLUPUaVlFedLB80aLnSCFciXsToCS1r0S85MOmnc46VRitQOJmiGzg/B6yZ0YC085D
VLWJY3yhueSYjLgwh0W6lP1uly+BCJiipc8+s7rFx6nw59fbY8+WAH8RkGqGiuRQvdw2Mw4gW7ZX
8BP9oQkYqhU58hLmZMdPpG38qqvLYZsvCeJDjSjj4FmGvQ1hBxJk83niZTzP5/JVXyP7Txl8wefK
F3Od7FDlS3wcgXJo3db1QQhup/48Lc1LxMJdkikG8IvY2Ea4ewETXtZOutUyL3yQl+VZfleP7Rl/
UmxrAszkYUyfBuhFUs/KI4ppKBjy0Mply0wvdkE9deZ9BMd8XYuFPQHaT8frJT4wPOCWHbRPoq/6
7b2XEpYCBrtoKddMF3NSAr+WcYoU0S635SHy00V2KWa30lfpV8hnpm5XrwyAHvXBVIIbCuZA8NNt
WEBiuODIdLLN9YGdjuJeW8wpqVyONi6AR65rZW8ecVlYe/1CrJlBclvjCOEv5aXRV1en3GR0l42H
nBUiyhk+2oXgWhu5sDW7dzM/clvffFC30zq5xOe5tkmMi37KlFHV3zG+v+opnSH1oInAibJhfGOJ
UKAakdKnIqsxRUOf+nUTXENPEmc3NVUnnnTnRhgkjbSPMKgkG66fHPlGsOYcjK7k5m50kBvHuC6u
t7eWPqg5kvYVEQQGmhBvG5aEKQydpEBP/k66nq2omzY/SySOXldKuGuUR1Mn5FC3J/WRlC/biDY3
yGCyjWqWT2Vig3SzZfPA+x11dj2ukccMFdolm/Q202FLXiPRrxdVyspr+fIiYYIRBcFoy4fiCSBs
8lK21dFXv4At1dGVKWCse0VVPme/hmciAIl/v4Pf7vwx72DPK8D/fntzZh8daoIw34XWYpkXEwQ7
OFmR85jNJi63BcH+nURKvUbEIzqCOiPOa02GIeIKC4BzdLphZ+ZPveDExWOHwEM8a8KjZSIdcpoR
4ch7L/pixtPpKgY3XfGTebCh7FX1NA9+LHumtidzysl0p7HGZa69qrzFVeaACjtGSYu2bLtTCBHX
C4aT3n5B0XfVW0SkXBQFbbWsL/qnLsQ2/JqXYEKQrl+qwJfIBDuTrgsZQW/P+8MKc5+Z58wtyC6O
gwg3ZEiNkGwaHotrei7Of2Mi6bqLXWkxk+wxMiLQHVndYTMMbZVmh4wDhbcDirE22w4r8VkM2J9y
dSEqdqc789rKtzOt5s0XYLqMF7M7AFWRtfkYph7yMmeoAub1UqIIux3rBiNOEQC5kcfTtIgfw1dr
SXEtdw+8lpbuCC6331coKG1pI9lUIyQCEnrih6Kbz8H9a9fi+5w+iq2yFJsqaJpAqBdmaY+io16X
1lk7tN1DedsUwyXbGKIX/2ILkYa3Ek4qcVq8pfmvJCJ47WBOkaMnCyHyIwQS14TH7UHfQIImSeHU
EQmLtWMO7GxumCLxb5fMmKlLYul8uThXClCAuH+J6p0lh36almSZYu2IPBReEkSq2GDe0AKlqM+1
Dkiu8fgr9tzRC7Dgd9pGtF7T9pgYu0h5N2Ji+eTJVlGt9UdV37XNpi6exNvzLbP8kYrxFg/OTSG4
z5J4VCW75Bkd4FS7V7GhT5g9jWKsctC1aTE7YrYYTS8eg6thkP0X+jOS4y7aSFntxtMqpvZOdmJ2
SLTFNfFzJyF8UnO63r4X6q6qU8ePLwDL6SpdABYhP0iXgvjUDuu022EqjZN9NDyl8SfJr3n9mg7e
FO8qyeuoj6AKhHg/SD55MgtZX5n5tlQvaKbcKd+aph81rW0hNNzJcevJFnGM43typVI3I7tSF5he
QtVwSpnROpJfhOvrfbe7Iv1sfMz10Q2KLmZtwj7CYuSH8jJi6hjkT5E6Brw8xUG5yXGa3aqVyY7F
ftXMx3p+xlxsR8Mva5+Ozlhtxvwd3MpOpmN1lXzU6lJ1vlk/jAmU75jHt9YWywFvrs4sZpn/8zsm
Mg251BqVOZ/yDR3P5/AoCA5jmLTZpWYWnuLeHt6jA3Ub0zgfkgAvhKOp+AgcHIVq6E7v+dd8gyy1
x/0/cIL936fwT1PEXyH7/3Zm34ig2SjzOe71+SSdptghoXGQXTV61mY/MWyDshgKQMf341xVm67E
rO3uJWJgZ+VaHjq5ffQyLsbRqRsa8MV0SV+H0R4X9ZsmBjzM0yl6IeuROiS8FBSnho0L59+/wV8a
kH/7Bt9IhFnA39+MKt+gQe3xGSdnYkcrwdMNt+wO12pBa5Abv9DCEhbasehYR/SztBuKwzzIuxgB
UUTmF9an8dpsrF+512/ziTF56K1snrt9e+weRRp4AAgz0CMv/aXvov341OzNd/FdfS+/dOwYGKQu
0/Hfv5vyOwT49xb+z+fmG6SMYVROrpU2n9TBzeNjKC0i4YFtNso/4/QlN1Zq+lBQ8SjeWH+gLX2g
0Hei091AAdbvjFvpxvvrT33QYrh6FT8lgkHoIJxr71Sia7IVOFN9+fezxnz7x+MOQIwxl3nBCAX+
sMQ2+OFS3BXWUX8tCCg4IRXjvqeCLa7gH77Mc/3FlKlVz16/hZKK5a80ey3DXUpgcBhtZ1dxb/qa
zRuAJ7QeKvh0DcDhF5BtHO7MkbmyJN0Kqzi0x8mXcqdVv9g+zF/J7AiZ3wbGkkH1zWSjJ1B8g57R
SzfIXgBjKh0fjneTtlp7KONFXb3Osisi7BmXlbTk4JgwkH7Vroon7kWenbF1Zbwg/tT5tS+fLXwp
ZPoOK0V2mQ2rIA/H9uXWN4qko/4r/pCj3di5YuSE9Trq24UaOSj6xkccdB02eiQ17nRukfzSF9On
f8Yf2nv/qSB9M++IheRq79QkyYHosit0DqN2qVTqRdwslTVxv8l6XjJ8jKNKg81yvYtehZ7S7F5a
jKzs1/U0O7Inmp565mgThiCdA0Mz4oSpX7qv6gA0Ij2yEbSnBuzpatN7ehLqnjWIhqN55W76haDM
l9YIVx6pks+5thzrIHXbmRLxkluHXl9YOTnJ6dN9Jw6ThT6uWDmw6Bk2Qo8n/aXk/qaL8FM6FuxG
Fi+mowsMK7Vb0zc6+3p188FvJB9/FVuihfxBZP6M3adO8Ty/h+NCfum7tRz0F04bPdt8aN8j3BU4
8F6z1+wsBxlGweOwFArbfOy1LVlMWJlHXvXTSNj1u/Y6VQBTS/HmaNv0Up9o0mT+/C3tnOr5+lzc
0NMHYxlID5Pko09IPcxcaP8LG58XHwH+YpzVR9pNTv0lFIiuderLB8Gvph9fWBDzcM2oYeFJ2N6i
ZXzRDc/81PFH30dFu4wsaCKoXztlGixeU8yC5FJjFBId+SO3XBnpA5hlYlOPmBJ6qKDXaP2Rpfgd
jXm+4n2N0aEjpeKZYBcDFEm8vvHp0NTCoUkt4odOOI+v5rTWU8QYniC+TmFQHsdXy3BjivLStQqX
0F/RCtrSFQHQPCFoF+GOXllIA2l0q86FLx8yOx+Osq1fWnHHKZn22zQDe/iCyhl6ab2fwUSd/FXv
g1l3jCfz4+4mtUEVJl7RxsemJvwicb5HTQZhX7o3c1W9mPSSxTKf3Jq2c1M9It5vbPFds7xC9IXZ
IY0vc2kTCbmd3o2n/i0ijAUvnd9kFMVe/mrVPseEORsdqfZ7uI/chulPfXpTjctjeWbhNAC8D8ju
WgLiAdHc5IRQViErmpZ6MS2tmhv5ggShJ3PETvzq3XqSntrREWWnEtDKYVp1lWGHPqllaaqWYeeg
Dm1jdJHjIamDTvboltHJDZzejfzAU3UKPTrEqqHW2mjTIvSomZKGvk7jeSan5ytqL3r8ojAc+xbE
JsryBOs+CqAw8Rp2kaJzhnGRDry/XDDJK6OV8kgtNm8nNOqOzHWW7XZcdJMr7PUftpRvInm2FMho
gzIE+8CdmZa/bSlTLZVzVWvZqVccYFrJ5SJ9Xp1UJqrdFj0wuQM1CS+a+tWx4M2LagR/R1Fui7If
nVtPnXwFERGaycerf92MOm2y3X/llaNifaQwj2zlDeskiyNQhPXSXMDy+58iH/8sXL59j2/sGIqk
mLx3JTu1/pXsdRcSbEiOtDtd4WWzc+MBw/xorTvEz9s4tRMwPvinHS9ENTgRvmV2n9xRgKqQRl20
Rf+A3LlBLktbvKN26WdsGk5TOCl+wAPe5R8Kl29c9Z934l40/oMo62f1pk+GnJ2GD8ApfWX5Crbk
2u3InloPa1RuTvuGRp1MOBNbiksUufHDbPhvcsX/OgeSK0TsEn/pSX8/h7EgYyIJh+zU/eqD6pB8
yZ9xfL9OLBbTUkt+KoTl75XB/a7943jfnj4js/ReGDge1MrgRstsZZ0YW+Kk+9hpnOKM60eanOvH
OHmSh5CPTcdJ3OqH07izZ7/X499O49vDk8I/pdV8yzh28YQMUdrdDSnFuv9AHiid5IdyQ11i+PfW
U3fr99LVX+dnqJ6A7KJletL3IfvjuNGWqTssQVhWyqp8Ip9rGpbM1gDCvTrhRwOGsBmfjMmbNt0n
USCmL/5VAWMfSnaQsu//XnjdQ03+9Wt9e6KGSkzb2uLqRk+Y56vwYQC7Ebf9c/YGKtPmfn+902mF
ybAlADV2L19c8ZtR9K/c8xeL2t/yxsInWuxm7hlrOtOC9EEMt5R8af1aD0E81pW8BvcgXv9Zrvzy
0iARqW0emx7DYJsuSyJYebeemQghohX8aF6Gcw37bJsWsLdjubrodLVXAa51p1i/FLIjaoEFxINM
Y3BoozPR78SLagXV7M9P0zNmtYKixZHdzBVcXO/GRj40hk1x+e9XULk3C781E98ejG+mkwb5QmQN
RX7KUCAWixohGG1vO53Iizcs6hwHjCR0asrmT+BuMl7r3O2Nl6zHFObNGIrLJb9EW9V9NFeGjXm3
eBHG1GOIsEBo2YaXTeKH7fomnv/93P/E+34/d+tbuHvdNqZgMgbkRP+jSTY2t/pBi8G+wrOAzSQP
g3v30+srudz0Nslcar8aJGZK0tMHDFbRWdi94SsCDgpPV3AFW3pQqQYUTybb3+9hfhK/pfDEheJE
bviTx/Wb0PKPxcj6TgCjnjEHncc3DWAG4Yx6ZoVu7mdVLwrpBzWI9MOttu5L1T+W3za/jqQDcbnm
1qvukCPY2UoPjDPd+PyAXMdT6AR/0qLJf/RGaGDuc3AxmaJIYwDa74dtNHw71yQkb2Dysiyobu7N
63Qf58dNvz831DuT0xeu3BwIW8h1iplcs4czuhOv1n9Y/78H/t6Fpshx0I6ZfwWrfOfcRzxdCbOw
5GMdIZUKF8Pg0PgMApN+eIKAkToyAiyvyp27gr3MPANYSYlAM32FbJMfJC9/KXB+e/2+nc63e9Jx
MmWGJvDYu5is94Q1U4uo+zuqKK8V9aGcfhYH/i7T46m7H5OAKRWVg64iY/j9hhDgatyiJJaPaZDv
zTeFsUZOv+5JSJUAUEfnLqQPobTPUEF15lpuPPz0KP50Ct/X7biPQ7Sa8lFdJMuURlaGPPfFIejt
3hMWDO+iFVuSYMB7ULuliibc/km+9mdheL8OmowGxCKxB6nU79dBZeyFRRSFfERuMPoVboLOEb9i
N1uYwzbKPJhrqfZk+vhs20WB0rmy4hfqiTZKmqC1rrSixDJM6b7BSLlI0SvRZ2i+Vlwsc53GQeLK
kqck0roB3svfNNy+xbJ3jQ/xKFf/D+XVt+/zDdlSk7lgSOdNOg5+TUyPXZnMGnGQUsGwxz5mF+h/
zZ91W8qQn6Mtt8uFEPx0WSVRvR/ot4dawwVDQIGJ9I0hEt9NsEMz67fRquKTFHlljArejRhYpNn1
o3ymB2M/fmo3yk7Y6avbqivc4bkM6kCIvNEdWJTtrPPVg+Z2Huac/BPzRPU0bMKDWXgGiCdYllsd
Wb0W4SK///moOJheijflhGdrsiEyRqy3OaQk2ULEWvgdKvYdTAJSgdhTF1x/aTEthFMbiF7p02U+
Sx9lwMAvP1kmxzy4rRirwxQVRRjc22STWDFVn7gq5ugtZ3Helf0qi7bRMY0QrYfe4AP2HpLlbXl1
Joc8DWkhbyenDXq/d9MAs9XtUP1CAfMLT4E/fqDtcOVVup+oAoPpcFtB4ejWpVhzSQKe9qA6Jrk9
7q6/iHU/NGtOZ50GxmZ8Rg5zXRlIzIwAsU31BKsHse0Wb8+DLwETQRMZm/pDXRGhM7tXD6BIutrZ
W7zB0Vijiui9edM9YTJAeX7TbOm5bN1buRBzu3tIjrMv+FBFZnD/HjdP882FvOq4K2AbTsnEmDQw
9XUeSP5f4psV3i++erK0nkkkiTWPu7GSF7xGD9lDGsSFUzzAWq0UCl9sYcD8IlzEYBu7HuykdZOj
8RGTrRBgU3PwoTyqizK0jcmvnmZ3ekAy08Ghr/gQ8JOn9BGUizykyJ0ftSUMT/psWcv+MwWgvSdT
uMqReBOEMO28wSxT5G6WLyrkJV8UaVgpstUVppY7XHhEDmTUwJR5lOApMOoqO0ouBSEqjmTdeJwu
xiJN4viO1tvZNjoYa+GhWSmbaqXcawoEGMOpW8xLBMCr6hX1ANDTbdF+gngtKs3JttdzqKzzHWlI
+Uk4Wj6zEGGuXq+H9MSvXvJd+Y4QpFhIa113QOAhxaAwUogXLzlXX+oePxEL0DjwfPI7J3QNiKO7
v4oC3E4hMTwDVs03POMBpcgyw4xwBoQhIwd1xpXliSMLDmCSgkNOcoovPrw+NV8g7uXgt/ykcqR3
tDr6fgzIi01R1Nx/BuUHQ0edC4IGCEToC+oaaLFZtLV35bovT0DiGWMyDRp55mbf62VoMxALbzqb
KjABiNCdNewhcC7Fa7FMvJZ/WwZmtFSOVujMF0Zue1dovQ2JVmiHZjYaAjkhjl6jNYSA5PDNa203
4cnUtmYPWu0WK8izM7SUyn9H55hCJJ7r5fBeMQwKwAIdDibIWg00NWAra9KneID+JI1LVbx8PjIR
6letLMkWlqW1BjUzQEaCcWWMFn2ihq/Mp5l3nZuAuXR4h+qFcImiFbc/iCIvfBEcNByy0xFs886t
nD7lm21FOwAlkHV/XoGEKQXu4XtZbJQPYH5l7TXP6dO0z9/iJ2b25Ov2VySA1Ptt6GgiOumlevX0
k1hzJQD3fhHLdH2BhxP35B1SBnU7CxXLwlgwtEvYm2imqkCkPbu6oa27cBKLws+2bFF+46enYnGn
NUePRmPD+ES2dDnAL+soHnHki4ZBfpthZXl3XxonrEMZ7IctkFvi3FzF4Qbf3P5JfNRWrFduuixU
fjZtZufuFsj8/My/svsj4qPj30QIWiove0FiEZrvkiPGHr5oQQrK3odATRwsVyKy8/5repRlbDYM
mfNo65UbNqbs2OkB5GvRB8mwkLb1kW50obDQeJGPcIOv3DvjWdEBLPzqhRC4kBVjm58HeYWho1hi
yRowVvPir7Q9oJj2K9pPQULiklczcu2eDBmMltN8kpm3GkpPeYt1lzK+I1yEPrV7zD4QuTzByGu/
hof6QUWbbrgsott4bThXRmdQj3ZOSIcs2tZr/masclAvtzqRQWf6EKp4XEEvCzyOKW/+I3E49QNQ
49Fa4LZczeeMAQ61q2cOEyNpMtdNoC7pD/Mlkw/B9HwGPV43Ifck9eiMT+MbaZduvig9bUH178Sj
vazcaoOAwMUSzWXRL9FHfwTp9eIv+NBmg+LGKZFPchUdhCNdUFCyyaIdne7qGRNttz185Ud9XTvC
C9KU6TIFqeGYl/oBlXTtU1oaV4YKevKl8gVXP/I0MJjM748tSStIPTSn2JOLdeoeC/8eXhFu9fP/
Iu3MduTEurR9RUjMEH3IGPOY8wnKTGcyBjMRwNX/D1ZLZYcth/T3wdfqcpUTEjZ7r/VOC+dacBQZ
/8ZGPGFHgRst5G3LtfQZkwE/CmbrbZhGmJJ/ZeUH6RHfjaM9aFA2vPfAEaipt6GNI+fAwalY0dd5
x/BoF9HVPN5Fy+kp8Bec63O867fJ0kTnCaTZciqqx+rj8tgt8mX7NVs0y2Cru+Wm1O0AJ/iJ1PSO
QL+Ie0C5Hn11sktqQEQtNzoTv4sp+ohLsCUdq7CxfSx5wuNT5iYHhDCZjWbuEyc5+X1++GQsyk3G
pgcy9dDt5FW3Sp/rTfmo7evNda48to+En5L4Jlzn/GXp9bzT54w6/EBViiWfHJlHZDCkr2zKTbI1
vdng51xCf4tP9bLZoXgQXuEGAXXLjboSGQadMxfPbh4uHOCBw/WeCe4CipWFVQQiHaE9WnQjyKld
lZb5IeyFOYMF+fvZ1wAoIQJk82XF7MScfqmLnABoN5c99EpQ88MHC5fl2r+XgHoIRj7LZXHKfaBA
DmbyXjamsIJoP+CKGsXV2G3+3aZLf4A0Uzkok4hpYCgk3OKmyxWTlKTiIolOtSPamkff57YLzE8b
lR1iWgvT/nM/2skkavMvdagpE46CYntGcsbvBb6kFlMglzY71o5wUnrPoNuH86f15YUDbWWsKXN7
PfCPRCHqh2AjHpon3VffAJPMx+qdgUS7/KH3iC+pEdO5V7ZG9uipHAMteR9qi+Bq86338sXAMETE
/4N7WcDEO3ivXyIkBHnkgtBqn9kaxHNwwxXbvmJX38a+g4ynXpOpmDpOvqdkARy/FFnN9vWpc9Mn
fanttBf5UC6M3Th4MaUK1SLHKB4MREToixFXvVwGz5w98y+hA7PGLWunredJ7ST1ovnmlqszigP1
TWViLFLucJsXFnqtwlJOSkf9d3khv2LRuYMfHmVfWcTbyaMMF7DWacqBuQtrNkd6EbxHD+FTPaDh
dqIaWfn4wrOiVCdT1qKwNoodpjnYSEr4B0p9ZWZRZaLksMOVuTSsGnN47xiebGMZRklpjwvmEq6w
T5bVK/5myEJ52W1F+/LCus9duIIph4t0oum3dkn9EB97r3dUuzkI1vCd75EupUclsCh16gfxXQOA
o3nfXp/E0OMfcnKHqMjiOUPW46Pm9SdlLtt5i7Uf3J9QACtFqrYc0Kd7IC9wjRVDHcEiLlNNjwZm
cfWnsfaf6AEIiviB3kq7+BSgzSFHAVRvQZf4z69vAWfByH8+LopluYe+DHWHejqlFsBdiRy73hB7
Dq9K0ZvvoxcKHW1OGiWEK1pgSMBNvCK3xPxW1s2b5rVrJu7hSfpxplbhgRE40tjVZgeV7OqKZxJc
mEFS2eJj8kPc1HRU+vv5UKEVvyyUuf6aObo/uPKjQcGdWh/Rnqf11S70CQh7RnP5VMp2t1XmH+06
stO3zp/EXTZNVbuQrALCD7pfsfqT5EiI5GgAXHztEByr83ISmZuW8QFJksHENj5cMEKoct7O2bhc
dUnIiIsEe1lyOf7CBrCYF5480Ir4JnQq15zmKlFxWxEKqQrZcflR2QXlcYY4mDoe5ztFaddb2SeF
d89fL734Ld/F/Sb7DF3TocxGklBQ+0EXF367il1tDSD5Acv7PMtezsjoZS/irL24k9a6tkVOHH7U
GeIc8ROTjeeG9Mhc034Sb7FPF8HXyFYUHMvyuey8JiGGzCUipCblvUPCV6/yZgU7JKQWgl1zUVxc
Davgc135VL3CNnigKI1Kho46ArKcH1CqF8Nqoe7K6pkBY4ioJeY1lm+X2qbmjZGaYVTVl8F1OXsn
cRGhurlmiEO4TtfUkaEl7hK69rCxw+vpoq2k2hPzXQAtrjDkWbSoNEQF8mlF8ZJfH0VhGdabLF1k
ugfsGr9ifdNhftfCdwKbvuWYzkZLkXakcxADr2I3f6z22jeuvNLWngJ+YEmJyOGDD/eLygmJ7Jeu
+1W9LDOX4VC4G0nV8HQdCezMLZWNiHa7XYjiCd97zRbKN1OuUmrTBhL4WPKNMuiYjyLw4/N6RHo2
Wq0BFWojBw7g3Zi5bOvzaAUpmxyzJ5Aft/4aFioFdKitVe1JkDfV9UUZH2V+NOjrhqA1mKoBD3CP
ABN5n5tiZ0Suvr18tbYwuplrQnPKcwS8TOoA6XdnTnKAhfWSn0ZXRqOuiU3bIVtBLfKau8lSeMg3
hZNvWyjUwE5P5UH9kDaUSch9I0tejZsY5L1YEZxgFQ+Fcz6ZMMbIjZekiLgUKQvqdKumVhJwk3yz
zta8XC/yQ48hxidzPv1xab9j34actQhx2tQcMfWS9AN7Rs+CWyV10JjrVuZ2hI8T2pMCMsvbw2O+
pYN0UBgRbvDADXq5L72iVX4mvYv6z1g89n584mTn70PU7WWoDWF93suUjJGbbOolRZUDvkmtdH0W
lg16T0v2auosMMxuB22ZwX6sorfZ0+SFIQrqkQJwC2CPCXudevoxOmiv9SZ4Dk/4dzfyvPX5Sz1R
Rc/BkXKFQtHQeD4MXfcid6orEv+kuPVEelBL7+Gbc1vjEY0bHrg37kBpfAIdaj9H6fxMlVhTJ5NT
t5KgWVdo1egw/OKjfBS6HS6Uh55Pi58ZHfTW4l2ujek/3okrNMh6vjhHkxL5CHJHubuDSllru6dq
d11pDsjJeZc88vnAlQgP8lbYw07Yk95SWwTHGNX0QnP+XeH8RM5vAS+diFFS34gLU2Y3iKqBcE++
lkJ4SiAiiEDloNe8UPaF7I34tYK59pd2UwawUatKO2nicSBNp7kShDqXcMv27DNhv8zSDQ7VIl/n
q9oNz/bs0dhofnRUdwOgB5+KciHOhX+BBaEtfiD4TJcFlPOCj34p+RAYis9ikK3s7IzSMs9X/D2m
NBkzW9yRda/GjxFWxOB9UNZZj1bMGt8vBwI6pnQK0UIiObuCX6LFXWdMQkdPfr04sxbhihvUOMbj
fUsVSSjAdZlzYOQdGzH8PmJTD0FifebEE/xQ9f/9cG9i0SaSROSZihSPCGhl5g78XsWVChMGrqka
nbpl/5nmDJjnxDC860ahcv7SzXWsOSWKoAfECW/R1ljKjoYk74ugjXbqb8/sAcf6ib7RHqa1BIYW
2MX833cJpXFbbN7c5g3NkReZKLaqEZ1kdXVVX7LrSTW3F4T82SmHf+/5H0Bo3/lliKaTKO51uyCD
bNVr67Zx4OuL/LNj5M+LRJmBzANXRHXE/sMyaQGiAW8IwIJupDY7TOHSnrqiRWvZCGk6ZL5+ZYkd
5khg72g6gmkLhBBFTrHPXXUVig6mgXKJWWvyOxQeqWSt6QyLchk898qqix0N8j9GwMplJpS4m2Yj
NC4elzpwDfFB6l30yx0vX91E4BxorZWtwQ/NTG8AgzIIdUD8bIch/pP+h6TinMOfD5diFl4x+Bk5
mHXwSipdgf2KpgbyFYOUlm7GeXMgo9kc3cvZjrfUutKkiadYRKBhwkAY/nl4rQOPaCyQ4Ygi85Hc
pdzcEKd2bZha5SbhvjhfbbKhtchnMDJBHcr66ivPatu5zGZi0p9VzxUU95EX4smqoKtZ6QipFso2
W+HW6Qcn8MIOwG+eCqju3UvxxBQc5ofZKqrJzFEAecjGwUgs0wI42pWjD5+0xaMSebMC/htlHQhL
/C0h5SFJ1JFfz14axWEqu3w+tF8wKT1tcqFvroFsDxE6nQ7xYvhNHo6o+STZ+CMCGA2goma2Af1J
CLo2tawhiqX+QBIne2dWrtPxU1yRIErKBVlkbbursw/EM3jd6YCpDZXdGD01y1S7M+ha+lN4erPE
b7a5q1YPyrkeo1NBYw4CW4gLMvdto77YWW5adU5FEY2EgH3Dn9f6Qmt46ojcSsSXUjpgE6DvCNDD
maFXxkhkEcjr1PFdf8ggvs1YseQIwt7A7Jj4rCRexFUHwmGr6skaiiUyYNt5HebsYo8pfGI+24+k
xYkQDFZqD/RfXj66xogOhyFWRezNiBcNHM4XlK9QwlcHtfcu/6qpNosM6KDzQsIhiOssfUYfFJ0n
gA8pTMYhwQT5/Tw3aFbinbFXOM/SfUZNyWmb/iAHO/SkfD1gZWuYveV05UMtbiLpUCQrUdma/TJI
toLmk2DCZfBt+MT7vJyPNSxjgaTOml08wcWlAFKXzpaobAFO1afGvup7Wg6DeFREVOTdUtASPomK
wIYZ+660tQ4UkS14pHW/kLVdXj2Guy4DXuTpnsdjzcJAgW4J1dtwpoSw+tmTqR+kZFVHPy7JZ9mh
pmuBOmjtyghh/fBi4nCInv69If5F7DNt22hsZJp+SbklWgFX9fzciRGkTMQQB9DEeG4+4R9zM8DN
ehu0yxi7E5qpcnktHePiKj/+fQvyHzzUz/X63y3ckKtZrPWlWXALWbw+nx2NqDdoEMxIhYUxGMiD
6WTzTKT/CxbXfT9YnYAa9wkMVwAdOu8Bozw8VXfu6g845OaubmhHQvOJj1el6NS49Mt6ukjrfaMu
UWna4yWyDPfiooAyzeVVfjKBcFrkgML1aQYseaVNK9zEZWiyJYLSS9I6SraqfO8W/6Bnb25xerC/
KAX0KjGauObBXYsfs8ZF5Uv/85w48RejO1rx46LugMOlZWzOI+rdT2O0kk/y9ZHp8omJjqQuaUXU
hRox5GOrmV//foQ3cYD/q5vAic/4FRVZ309W/Zf7E2K1C/RORdLnoXyTaocVFvJNtepaRBAtblUb
B7hbu/k23WRXL0cJV87rVyS8HeArz3SFqvQzANh+6Z/0BzSrkBgB3xBKTLB3dLkYe8BOL5ZK32OG
q7L+EdWg+4RIwo04GbxFi7aTDmSDNBJU8Z5sghDwPwoKlGO/6BZv1C2xGCkB2aS0JsBTzVoFF6ot
8w0cCSYtnjf+NVlgIubfNh+XV+OEptnhDy8uZrbK6b1gAA49wJcxmEF+4p+GxkqnppgTUkHjgCB3
cX1rvtDXU7HiQQeyuOyUefF+feofxNSKDcz3MTlyhhUj+D6vE/1Ra3yDTxlkonHaE2dpA/zyqmU7
xj3k2pxQ69DYQ8GQHNKAuZbPiunJ4bxDF/x9felduqSZm83WzDRE0LuvsyctfJaJMqgbWMUIJ1e0
SoyTiDAjfDHy76pfmbOdWs/bcZ5hTVLEA9mLVv2WbCVUOolfDQud00F5lrnFmWVQydCyPUYHwOmi
dqeWZWse+1e5vifd+PM7/v393OwusyxqZ8aZ93MlvtY60+lhthjxE/cZD4vEtKnBSTimbHEe3BFQ
3F0cN5tIfBHyQoiV9DRKyKPdhEeC63nKQ4R2o8Vy6udJ8QQY9XFeEGHHTHAXQgP4Paj8e5T/n6Ka
SYj1y1K92S8uyqVNc1Pke8SMCHYWW51utaV1VXGLl3xcQKIDsCJJ7YjZphPPMa6Y9oBSGRRj/f/s
Dr/czU3DoHZaEeYFMlMYCTFzitpjw0cVIHyCCwov6tMVUdsO2GoFy2nGe3jP+lncR3TdEC0QIa/M
EUwcaeYIqs+cjUgioICat3kposn+XKDns6ID0PzEVlD/rNF2Xul+EgAKXy3dcjIPzWudGDcrlu6s
O1P9w+bK0yYFddIy4zVh1tTvu7MRi0rdVex+SfGQzcgsWKMkGLqJAHUdQ4Xjb5fB23B5N9Ml/cYM
1zZozClR1uDGQfEktZMRBVlC/C7XnwwFBeRyZM0ry107JZXaDXvqi4yhKLOyB0A5ssrAMlWkz5jg
OTJDpMYPSbJtGQxByJIfh0tR8lh323KRrzGvMSAFAJZDQ2pImSDp16mr3DYVjy2m2vaLM9EkeDSy
U/vRdE66nOIg8p3wMS6y3Ww1wqmupOfwYO7LVbchzMDTPOnjui13E1ONr+Gq+OK7lByLcsXetelQ
giTr/moRytF7WB9t0s4E2FlrpEVIKPOHt8s6RrnATJeNsAhWJezH+UPdyiCcEhES4SF+xPWVY6dk
sOUcynx4RDtQ2OFjuiQJN98rc/IuX8dn41me2cmnuYxe9ffLw6zFBGxfe0tbk3nx3BTrcn/dwGkT
+GdT5320J4wn18d4OaVQNKEtYHp/SOemsYoxh/BYQ3kjyM4IPctTp+9BNTH9ySR06DbxHBi0eiyT
3WS5XzUHmHzcGXuNneaDdskmgcz4EB/BiZeTUFdZhzCpr/pyAs/Rs15eCvIRGLRzyjkhdS/bo79I
34kjJGekeaI9K5Cqe46wbp3NzALQg8VeizbOFZsaRLe4L76cGbkjlc1oPfny0R3lJ2Ini2O3BaJ0
u2O1vVb2kLtkVK/G1eBOElt2AKQcYes171cYAWmfvc6UNf6miQKSZv4E46Ox74cTipzs7EX1Qzlb
5NDZJflq6YJZM1bF2AvhBU+2yymMmdMKFud3kj/NYqVrABZzsk7ER8QUoEwP+R7/x2q2zWTeZboE
IVYiK/+BGp6hPjbEIL79RzhylxsFYrb6eUWKFcEi5JykS7pB0h9W4kI5dj6aClgY7ADSiseKi28e
P9Fnw9cgHknd5qt/RvxzUF+NNx3ZroA60Jooc8Ww9ZIZgB4TdshzxSeM8bJFiZR4xpbUMQiET0c9
tJ8SGRqUnp8C3C9JARswLe2hdaK9+r4pIaWYikUQzjuKVmKAUognIDx5/vg4oZpt6IjcIF6UA5JF
KJS5Tj1Il7yRniDaHwCqmYuYU2K/ENVPFqWTP6qr4jX1AvJlCG3WVLf6JpQmWvf9El4YbF5Caicw
XYyYSo+YdYC2eZL619hLW2BQUgfy8pjNQVb7Hnug4DQr/XwY5vLzbGrtnJCRcqJkAx7i7oh37Rdo
5vkzb74Uaa5HGJshgts3BACoPDTgfMZbZ8tzs7hoJK/5grBuFuoKchqd1mSRRq52Ie4SXbVVDHMK
HIqD4B3rayZbAvxTg8VrnjVO836pdu31JX+NcJ9trk/XmU2H4cMrbM4HBqCxlEV9Gwz+ZYFhLCG7
w4UlsxnV5VyPie6be22Okg+3ErEKDp++LntKuezHNbViOFuTsxIe+LPw7XplKIdXUPKQSeAPcepO
kTYUlXHqjNBc1+vrpTkpye7C3pCW7zUfRsl2ys9yYkJGOIm/WWLCltAQi0iQ8cAgD7AUoD9lI7wF
nrC5XNdJsAffOYdHs8dVg1YEswYT8mKcSfKSk8c4FA+B8RE03AwcnE2YNE3sHoghRHd/Fh5lpAGM
taDkybGtiw12F2j+MjjFI1NFSMclkMVm/J9EPId1ocMZgndD2BvwIC8MZPJh+58BEIIZgaOYzl0t
octE6s6XhJjDfBGWhOlaofmhnRlhBl82YGT0BYI0M+Kf7KLYzDSycXigrj5VfVb3EaWOlpHD+/PF
77LiGWdQsYd5YUJ1tS9I63BGZJNj5TATsz0I3/SqCAYnHc2UHiKUbEdUEt36okHtCe/G9+yg+Aqa
CDRIs7n+2Zjz2VbxEVJA6lpcy3wIDwSW7NUfMwicXekSiA+qfZXslqa4Hl0J9I22E33t9MfzFC5w
HTB3Z4n1d3lx2V+9/FG72izB8yl6NHG6fmRLaBSDVJ5xJTJGN39iCMFe6dZcNHUkvgrJBuONGqAM
eDB6IlvvIuYr8EM2wKrZWxnNu48afvKULOVijg2VQtlp5nJWuqgToB1IhoxxHncTERBsc50AOUC7
1aXnOLDreI4bi5IZs1grLuPPmDiNC1B4wJStyOr2zUnm8zv0QLog8+/xZ7GLzUm8G0rHPltBAAwf
yuCPyDQ0hiYic3LV0kEkohKRM64QtVx0mkze2JUbIkScgSHdnZrVuFe33Ih+qzCSuqzvKJiJvc2A
euzhm2OIYQ0Zh5No02lV/UKTpo/N2JqvYupXG9Pp0DjFPijHFMxUrpId1DHxgF9+DCJydST3DOzO
/5t9iDvskGRcNxH+k2RF5tHD9YS7KWVOGy5WB/GKCdIOfXFodgpbEQrz8ESCCXM0R3S5PNCjWYNI
TKaLe1Jv9Q81wk3ZdqNG6EOpLbqGX78GUiLg7Pv8zmamHiDmMwgKl33xU7ZB0X/GNSHCJANJfR0+
A6/YoIKingjm19m0t1cvNSJ6R/X6pegBT34RB7PAomIj3aG0TZ1so93BUn6KNH6jOH6/+59F6S8t
d3lmgkIwa9MTB1L8zgujhYyPUNP4QwCqCJNFbrQ7Q18iOjG9cp6uGftz+SDq6pr458SXd+Yp/hFe
LcRL2RtWRC3xB4SCqFeMJYcHhjo39QjBHj7O90bF/NX+RNSf/DOHk4r6piXQtO4SVUKF68tl6AQO
t9yGmu8OjJscJ1XpTEZfcP0inqBObQlS6Q1qxWbVMazExuEIGQXwLu7xG7OJJPPs6iC5wg2MqAS7
Kj0pgXt+yIyRV9B4iLyp96WyhU6cc3gu6y+Ad1yB5E0ENQGkdkw5hxns+d+tz99Bg19/0RsWIq3E
WSGEdXqK8ZMttGoR5FtU2Ok3/6d3ru/GB6nVFwYogqNXTGqAu3VwQqrLn0VsFdrdUYUJ6Cw0stm4
Ph85ToHCkDXRZ/KyyfrifJ2hXqeUbQnOQWLJzmg1pNw+XnkUq+xTea4ekY0S++dET60bQ0GA5bJk
e5cedY6NyVgMpP4NduPAfm6zY/oAdHvelvQQ41xwW6tzynfxpXLCB/NlWuIpKjtnti/2yDJlN+92
nDE8YqWwkwGOo5Cty1P/HnE0sIfkG/HqjZ1TzLxBduFaYYBMuNsRTNqr+BFQksT84Ty9IHETLWXx
77egT6vpz2/lv9V206DV50TPxqFMT8ZJX1K+RBl8itWoHt+OiJ4H4G4e6a74RAwxuvEpQ606XACe
2aqWjBy7fsVvkxUvPQSv9QfFhUqAjS2+Bj8CLwtsiQFoS/zUKd0oYsHLd/skkf59AbJijI68Flel
MNd5RcMaZRfz1JDHCq/B0bT1DQqfwLlnTf375yWrdKNM+ZnQ3t870krUBLUbihSKTuss5gSkT/EI
iulVdI/ZYkSNX9GWiE+X1/RJBYl6Gh8or5JTyhLo3cozDsIBZ/xIe0gSTb6HXzlnbxKRfNCfnzoZ
AeOG6ZDFy4A/Ej2rvgpPUb+kQzBxKqJXjLwGKqlEt1Q15IkTWTSXiP7B2HRnI/yrgdT85Xe9wTqk
KlevAbqyk77J1zjeCfGuPsefphlIfv/fS+mvOM+vV7vZuCLTqEI952qwB7WT72cIXiYl9orUQGKM
jINk/yxvqMZr8Aidgup+4PZfuE0Qh19+55tdpaGOHLuRu6i9kV488xiCMgmjlfnMsFDmLmMO487R
lpOHltDL4jlZ/LSxopW/A38o01r6/eOCe1Uw7Kg6Ea6EPv++1hohK4f2KkrIpm3EaB1M54Cg2tdg
qoe3AnwzupxUJmQRkUPxmnzGHPFvUJAxXItEMYxEga1I2lBnEe8irltQqmxkl5BtDW1ggWZID9gV
75qe/iwAfr/zm5XDNArtGlaSRPIMw6EoWRsvuUwJlr7hKvTOhD6ixCmuWM3+d+j7Z/8/4RfbWzaE
Rf5r6o3+J5j8+7Vv1lEqC5VWtoN0YppRFeD9T9bKlJTArFxlNodAa0Ivlf1JzOaWMw9pNrNrp3dK
hHiIfiUEWBps/ewZOns28Ej+wBCkBugLI4anakDCG+RGzRqJvEl2AAVytBjMdU1dWsnPXfwWd5sG
bDp7GcJlV3ioSWzErBFHAvO+KRnIfcL0UqUIGOhepWMlrqMekfC/Pyjp7y9BVZk9NWMc2S0txeM3
w/Bc8SBcGm6QgGGioYMRRIDBPmhzCn3X9vOGSpJ63bx3+ekd/7l6/7v8DWh8FlBOXPqrNIHGrlEg
vbCKZT8fSDJEqg+xSStwf8qGPJ04/7rszUdzjhLRiPNeOrUktZcP1ZHwt8KvUa09p48koWJ27Lct
Wsg3wx9dwKeeJA47/CB/RphTxWSP6vbOi7h3SzdfwyVTq6LReBLaKXtAw0gG+ztFBsTsjNhfKEJp
Uo5VlUNDRIzSvX1E/fsX8d+buPkizDBvAlkrJLy3ZWAhqgTtJP220XCOuTwekTruQgfqxG94AVPU
1AJdnSMRS4C8j3QxJlBRCy0kgM7cAc9oixWjwYvGnUTNBqvbZy60bhzU2cMFBc15UWicjpuu8u8R
nX/hWqev+7/f5WZ/zmfjwDzUkdfbyr7uGx6wZORdBqcKHYReM4u8UXnGvNUplDTzVC8hs5KkyTuv
9N63dVP3xIKoll3AK41mFlgrSA2YUcAQBYSPLhqX7WQloUHNIQBwm17/r9e/aTDzKs2kc80qN1F0
dD7o5nVb+WCdPmNLk8CujLlpaU/Jsmb/eb3zy99bzzftnRolg3BRSwm+u2DxOqkbcwP9rLPJqkVX
gKm1l1cRdEcQewT40WHfSwb7Cw/z2zr42YH/0qTVbcG8pZh1YBi+AtWCfItMmKOczMF01t1hatYK
OI+BN+KM5k8i5v5YUunPRp/bYDUazDUSpzT134/odFCDRBkSPm3mZnZbEPT54EGi7Iw7lbb01+30
lyvdLHyjz/WiiCLpxKDbAe4t9/PXxp+Y31g/GrXHVwuHf4/vupk6MfHPv/+CNwv9MqaV2ptY2tHf
O8zT88crPKnynF4OCs/avxxj5Jd5+CM0kDyBs3j3tq+/FIa/38LNWpcYYX/R6nDa0ZGo1IuUSBhI
hzLk6KY1HRBrkSXNIds/TQpSyVi34QI5IPhCqi9H4fPfy//vS++XN3Gz/PXirGhnRRApVMP5DCTL
Ns8fOKV7FFt19tJdDi3ifht4TQU2i9wuJUR0Pq3QSL8jX/iLPOC3Z3P7GSjdqF2uCcWOoT/2rY99
gcD2zvBURMQ1DQn9BzRMSihVTNQnY1V9/UuVvVn/XcBNZX7QOTI7fTGHHyQwK3hQH1LGpC0D9VN4
iz5K+L2QMPfCSWiyidK0+m2W+cwswrVuHM4/VPxcZC/l1iUpnVZ9Niu/DZcgS5CE58q/8+Sns/uP
s/2/J2/c2mvOStUHzfTkZ0tx8h8XuTMNoMiKuUhaPtm8wlzrGHbtdoM3gmaAbuGh7LZk/jWJTU96
vSsVu3dPN2VONgvR3lTsAKnB93F2GXBNvGvFJIzQJlO5XYXCXcXEX7rQ31/7dFO/7n5FIAWzKw+i
SpcNELdqgsBkeFTS+fnp0i27+CAXGHAwAWsMaSSZrp/stJd9qO1bgENX+cY4Vy6uqLu/WjKnv6XB
jc6ORLqY7CdwkaRYus1rxkFKojrTdciN8btl5WWMjmdkQLNsWQ+hfaJiaf1B4keqHpOUQS/uvfS/
b7GmLGFsmjjgm991NDqGh0rsQAmuTufaw07hQuA7n9dzBsSl3YuSLpgzq15XMFO88uQNpK2786WZ
fy2i1P9u46aIk/JESYOaR661k2W8QippY+BmQAGXJNAUbaBrMnYcO209xQqiemwMAAnNUxnRDrfo
tNSe6tQySLIbINO7fie00edDbHhsaeA7ki0ofs3Hi63CaWEh5wPwLd1vjHqPpPU51o7GGXFFQG5t
sYBPh1z4iICHqUT9hHGboZ8Wb0wBbeWNma1hT3oCHwzPQAZ/Mh28Ootq0ezGK4MvDrNJbSkca+05
G9HL3hsn+ZdWelqk/z2x27MxU8YeuEQ8dYyGQzJy1jH2SA+QzSMhiDhcGNuJ6rYKdjoufAdohNDX
A3l0KyyD4Pg9Sv17wVz6X2uXX27q5hgd+kq41C03JS67d/OropGzxcXlG0YcWWa5Ny/rJptjbIk+
xouvzmx4mfAxXCDlncG4EOjPxE9gw94Z9E9oKE1EbYtjfN6/hw/p5uxCI5swzTPtB7/Ncz83fxBO
PCoPRuP1xbfe4urFeiLz2SCrZHjJYOBSE+3Jhk8+cvtV1ZAsWN8MSwWff7izg977mG6O86yoUkMu
+JimpmwkhElcQIbXwQJqELLVvrhh9sh7KHo+pgIGdo62+uL8+y7+tEn+LCr+Wxk3J3pepylFE3eB
dGu2ZQbFj7F1c+hvNu9ja7nPHQ07Zu65kHt3Lj0tuj+OkF8iem6OkGuWnOMm4NJD70ZViTZkGXIy
uGe/dhX4KW3y8zq6l3pmv75Xykj3rn5zWDC5Z8iMkaunZ6xmaANQDqHtj3DW25VDprQ48zXGkgDC
kyP2719duZdOdLORnsMuTsSIi7cY3oacaSaERHoR0IjqkVHBLp9tg/0FL7jpytEcnwPSQXz8ylpH
G05YDPoBlA4i0Kuj9DYZy2KzwnZ8b8dXpwLqX+/oZqvVUtTS5bRIOw5spH5w2sSSRQrfFtGKfrGN
mkVYrMrQH7BjXiyIb2ahW/0F8/3wOSS4eworCKhTm8zpGROBf75bK+OyCreiQPi5myOe6DOij5jk
iE5W865iZJufk3ECyw+ynxm8JhlfWeuccyYdM/ZgwBKYP5wvP/79Vv7+LfyyIG92yfrSyFA2/LKE
cCeLnoLRzpzzV8oRs2iNwwRMDQ4Q3jwiy/7edqj80cfeBOncXL3seC+yNkoEJAENtOVCYbRSvoWI
r7GiM5gHFkd/jmD+e/6Xjw7bn9XDAdkJw5SQGOAAS10z3QfOzNawvmJjYrbHuBOoJhTi9gH5vmXI
fiM4dk1o/fvhydOS/W2l3Nz+zW7eyaKYzJSLfCQJlvFynS/a7YM0bCV5bajsJrb8zugW0GJa0Bkx
EgODQuvDeH2E8y8UsgqaO2XCn6/z5o5uN1hDCDJBIJmodagGYD1HR36spngVlcLARXFACqvgB/DR
HxkZdHeeyJ+g3831b7ZWNR6UWop76chsY7RPqo0ZwA5Nd3pvqCyS3B1dczXMjVdVvLPB/NkY3Vz7
pjG6VLkcZozfOqKjhjolaxJdxiImFLZnkDSlSyBRoJkr/Do5iUIWA0h8BnPc3ePvLGptOgR/qY51
M2rUrGNVNK7QP0uRPyXJJLDnAnbpp457wCelbyM3sJX2XgTAH1v87w9BuzlgyryozN78GU2F47qr
ONmZ6bU829kqIGkNnSptwX3O/U984Oa6N0dLl0TZGE6RWPLh8gLx1ByJrFGOxgYVTvDS7ScFyL2d
+ifb9Y/v76eN5pcn3RTSIIzTL8s0HDQphZXOG9vEHWorAFF2R4rEPSDEmFbwH9dk0rphTFWEbN5s
WVoftUnVs8rqzjbQNqbPQrqGXWcw105Asm6sK8xm7W6GJk3Sl+xZeB2UDZFH3wMoFRvqPlmiliJk
KEAL5eiRIwKfISzzyZiyMPlHmI98Br654NafCC2jQ/eDVMSp1k/WDP9iygGJYzhiTW8kSRDUYaJZ
E1tctvVGQ7fwgEh/tmMMAYWe5iJgQoAj2wqSHfYfpLRU7s//3gn/xHin1//LU7nZCbXQHC9NwlPJ
X0a2PRF1arDCQTzdWWYTuXdADkx94RZvBoJ3hoWkjA3xJPSMa2zRdetl9ADR5uIRjpo/5KVVvDNb
JZqUS9l7w0S+b6xJ060Ld2rSn1/Ev17ozZYZaYVRNaUiHcWlQmgZKkZiS8hEy2C9EbA4MckoyTZn
rtjVTbxem6OuPV/WQnHFAeYVKYnR9Ymtjlqld6X3CMya8IiLo8rHlOF9zZOJIXTC2C1eZY8oAxP2
5JgUX2TxmE8pKWgxvkdplWpzxPvAhfdY479/J7NplCKzghX9dlNQzlDJ51yVjjNcL7uJFp8SAZCa
kuPvMpfZvYfb/Vns/VwP/13xZjvQlF46y/H/I+3MmhvVknD7i4hgHl7FpNGy5dkvhO1yISYBEvOv
vwv3vfe4sLvo6H47UXWiQLDJnTvzy/Wl487Yt07CNg7Zk7xPfB3HQphEE6AKqAJQVj7adheThcI6
Kp8uwQ6PmHSFs4AR3oJCpUlvNUs9vsPfugvXGWqHbDc/h/PtYDK530lyOnohNPWpl7hfeM/4XsVb
EwbYZTRYA3MgHT0gpgxqkol6IMjHuvotsuGZ7fOzJ/Z9Lf7z2CapZx9aRZQZrEU4usWqZ5x4WGj4
h/nNRQdJi+rw0OONs6DIy7RpsikHNLUKgb6Du0WANdZSvM+Sq0pyLQ6BOywoKgQLK3OBxA1iDbVS
4xfT8UcbkSzlOek2ugUoEGJS60Mkoo5CoChyAlZ7xzyWiJ0KU1A4nwhMjtNHWEj3CVIDQOwH9TQz
9fi9dTZ5B5PIWp1PXRCGvIOxmI06G3F80jnnXymGEg860l9gAEcfS/iKCVknw2hbhWTOvfpaulZo
OQuuMtwRRv2/Bzfl55D/z1uZBDe1UJW6THgrLcIS2QdC4uHD8FkAiQVbDNcYAQaJqzwim8uelDOA
01VtAWxzEZOOVUAtXJdYEBGamc2g93mEFPUpkgOSUxsLMFWhJ7Q+o4V/v/Pv7SpTMbDu1nBnlQwT
34w/U5FayuO8CmTpoO5ievfvYuEjOSw/bSOA7DEs4p5/W2DOZac+r1QPvShpifv3u/gpTf7jLiZJ
IdPa4vncchfhb3MnQOdeWfEzZeAKMyxfwIXynnb1g6F7XbTUBdtk24BDagONZdoNkZvz9/v53lSY
PJVJoqiIl0ZQKk4dlVMK1xlR/hwyjZJBY9mEyLL9y2VdO0eGuytcDp1TwYg1Hgu6fD+3tORvh+I/
b0Wf5Iq8srNY9zya0wgtF+0zWAt52cCseBqc0LiSYOk8p7/zFRN0fXZfXpzmRcMYwlGeZx7KD4nj
15c0bderx0CSRGRHRMBaQ6gNXfrJ6hg9xmYkd9X8xvIzPsLci9FQGqeOkuPf7+D70LOp4dCLqZwu
aTIMqclitYqulmpF0Q4dB5VsI2sbbHUV854ajXFeycV1gNwohWUq+2qzlcASpmjn0WEV2wqbjzJ5
KM5+bm6JIZgurbUuwEx0I6N6RWgiyCst9WPrUUXrZu3b/qqM0U3uw9qvqoMhP2sn3zr5V2BUkifg
bRkw8HypBFgXKu1aK6UDLlNwZc+4YERzzPjps5f4QqEEK/iGG8h/jMnuExqDHnR5ocKTBcSq2uq9
UY7DyN0vHYttRvXQonoQquyzjpGEzbBzf/L75l6EzEYGiHGZtjoXayTOScrs4pKDzslwBHy8z6sG
YsVla4U7IVmSWqUYSDpFt7oA/bWYwd5DVyPSK3dM9VOQEVyGHqTYwQ+qjzxUKOrb7Bl1Gk6nv3ay
yaV9F1t1mquH5LeZ+uiTOTUHOK3CoYJl5ENVpHxy2sNoJGXNnXYjzx2Svh1Tp7cw2Wr0S9SGaOHV
Q17BhMpwdnoZhsGxCsRzFfCc/OEiXA/qh6ncJNnyzHo8LvPiAEXcTjE2lfBEqTQSvai3JdQKnWYs
K7xFyuwtbJfw6z901Wk1G4kOYkEJCE6s28x0/CtTx6y5uQ821o2A7ienWL9HD3Kho5g5IgNZJGf6
rgaIj8dkMVopaf26QW4MkMI3q02avqf9WmRcI9L2WLBl9EESYKbozd0g2CcCDmh034y33FgmF7c3
94m4aY5eiTKicS2mM5JryiZK6grS3fm0kburk+pLmMLGV3G+grfKrKmC10+0DOFrio7xdvRU5/Rg
AV6W1s2wj4aNRr4+3CnpQ8mHV0OcaMLfVVLbVQsVC8ib3Lz/PThIs69ssgl3ynA8HyNWTQXVbtS/
Dl6MSAqLGgz3ON2Y607f4xcsXTBYXgfyJuuwxrsR0idRuc0THgdz0o6E6zXbHLQhulXFfYkOOt4W
KtDOXR8uAU1XOX49mwI+N9WkZF0Gu/y8O4JFYpqXCUSQxeJSH1aqhTOMe37XYIH1a16IoDz2OCuC
mal8BUhhixGL3eMEQ5O82Sngg/gyh2UL18mx1GWJc5aAyYwfkZ6ZeA9iSedX0bVZe2LphwyqDK6g
3IzwGLfdoCctbDFeYlJqMPQHVwPav7qssBI5pX5y9FUGu7CtAXbKTGS4ZbhaQLxIx9Hhjwsgl26Z
L1vGKRW/FBeUThGL9Wio53bWMVB9zV+n39UkhBvUwrr2yHeVbsfKab8jwHLS03b5ylxCfZzbP2dX
xSS1sHLFrOToM3Km14xBJm4JV1z+JQPSq/xyBYDlOqeAiQjnemZFzv3WSRYhHmMrkXMWJGfWJ5EX
BSMY5stvbZ1g7nlf+OXMNvGtxsLTVfBSsWTZtIA8fnqjfSl3SIIl0D45qYfgA5OyzhEW59ujl9LE
4SjCrHa6zLwi92Z+5w/h+o+rTo5ySSmVbYIW91CDLzOWTbzVjBVt/tZNrwumJfCrEnAlNURakICy
mh2CiJk81hjXzWRd/XEPkw0y74ZYgumiHtSX0e/+d34aL36t8J08Rql7apkkHCcPkcsPsKCLcn0x
Xat87KFvC5h5FB6pORVQ+ZeORsP0UcSb6aE3fAS1lMdST+peCgw3pLVR2EGK0xTgq6BcEiXk2yYD
SrAwmcffZStQsptx1o8DICgNw+1Or2a26rNVlR2kyuYLZaYCCr2pIAhYl/GohihFH3u488mO3qT4
LVN3Vr0yL+jrV1n/JsmPcTQj+VPmntdkix2yvB1yKWN/g65d3OSnq86rl0fGr5nxxKJ3qbEzBNcq
xEf7WPuSx3AxmhbhVXgxb4/iKqrWdOSj6GAyvMnQpE/7xQ4NsJT74pUz8GaurPbTh/zHG57syEGr
D1qQyOqhtxva18Be39DKMvlnipv6abCjZ/Sb+GIFh2COL/BN4TP9riZbS9jWCYKGVD0AFRNKBytW
6Umg9RB7Ap5gi4Sx3HIDtiLD3g2cCyXUzGGONVwIc6YZ2vgx/W2hTwJoqVhaXCt8bLwfymU2xoEt
55CUKVz/yNS7hvPK6MI6jEw45sddCfcytzCWVMpeB0dbAkofTfGwepfSG4XsSbOb1BFETGkds90U
eFHfs8V9isbVwD7dGx1WOszVOSXMuhG2zBjXye4DO47dmUgyRsS//bhJsO5TucgkI1YPCjk4zhej
JYjAfBy4FZTKmt2+Hw+gBGOPUl+sQBc7vbRLK1jN3MYPgfuPpTYJ3EWbKCctS9QDfo4RKOdt4TUb
6QWYhPESHxoGbtXDzCVnXuunju9L5D4OfRzpBStsTF5ApuDsBPmAubIRay3N/EB15gdKkx6AkqtG
1Z+4GgepijrkWhdXueJbFwTgvqpD4emaK7HbydHNiRmfAMwlzV9bZCZ8gcM7RydoOUg7QOzR/ZOd
Bizsb8Uex8l630IeQicLhJ3iWWvGZvUnzZY+CsyXjtLc3jMty/3ry2TXM01DMrSpv4V2SaUhyY58
matmW/uZX3uw8YA8z3WnvzXOJleaKtmCzrqcokpQDqHhqAzlPoNdZV3GTiBfNQF6OusGuDtzZUxl
MxMqMhz/330e///HTuVlQqFL6jnlFsgJaT2Dtq2uE1fHK572IuRtyn9Ecz+5Hu044WGoUDVVh+Ph
f7VY/7mPcTF/WaxxntWSlIVjDMK3T3aHpWXXXvMQ0p7Gm8meudzPe9U/l5vs7WKSW5Fu8LOPq9FT
xGHSEciDwjHqPV8BAKJbkDvdKwZniEH+fu2fA9I/l55sk20TW0WcsLzIvccRG7f1jsv5qZ7PxfM9
8P1zncnmpmmdVuvnQKG2Qn8n6Wu7kdlPL+9n800App7hVclfKAllQSjLcqAhgH87YwuaNW+q6Zid
HVlbTNyt6spqfonHlyREcQeySuD8qB6h60Xx9kxDJQa9N0bOCwbfL1GI+nD4NbR3Wb/MECLIo9kI
Q/zw/LDqMD/6V+U9Ryqpv4gHE5y//lKUN9FjKN9Lx7VeLHXAgBRVmaz7dRKu+qOPHadZbwRrm5zu
0uOaw4iYz5SBv419Tb/EyW4cR6UcKSrrYZygaF9xiF73z59LgfmEuQPEt6bx9GqTDVcvsjqpZBZ7
g1gbzxTbAAHBkheYl6sZkD/uzNvWATDEpFD61MGqnQs934Rq01uYbIuBcNHDdPwA2sDF91fEFQqo
EXho7ehlQEJRfhR262E74JUkIW/yo/x++q2smUq+r8VF/nasZr6Lz7Lj3xbsZItUhbNcZiYfBqCn
3oajzlMZzGVSeSGWrnjenMSHuF5CpwoB279gq1ssSs0+4zwk+RC0xrGHXXLbvSTP+hNkALcjLcHf
01OAV4EFAE9i09a8TQFK5W5+HV0H+86tV/2dgCUxA7BeDDhgjQqKIe01FofX4yg9BZo5XeXcajMn
BVixUDrTOPL+MULDjOaC6nF07gBVN+q/ZvYzeVy7k+eqS5zdFFE3FEOf7mf18Xw2skyTbz4JIVFw
6yk5qkmbZ6kWmy7wg2xd3TIU5cX5pgl3BtO7/dGtANiM3Y+Kod9lCrGDcNHc/T0WfoMdsQy/3tt0
B4xTSUwugirfdGgDs8s2umwv8TrVDpFK4wsC+pG5ZjYgIou6zNtl2fkaLdnAPeVrjVy4cI9O3S5F
pFKOWDpatFLiWz1/ziwfgIQI9AkRY2afXqipZuUyvaEeMEDJmtlPfjr7/PE7JtlPoAptW4qyfCOe
NmbqyOdF9psyKGdVDX/J1g2Yoh8Hh0YNme5Qzz7gsIyl+QIkbOwtpNgrMIVjnpLzfGQbPltQt+tb
75yCW5ZnTmrfml7Tpz7ZbJMURmkWsiJGRWTBczR9LBFq41M9g0a1dg3dr+g7Lw379JBhSAS25uRD
QtXSlVGCwliczg94O/lHt5nL2L+1J6Z3N9mb8fusxeqkyDdn/n18pPD/tmtYBJWx1jDOALRKa9Y5
wtL02q2Et/2yMEZedXg7K+f9IRX847VO9uq67rpIQJJxo76ctwh5AJqa28s9iEFoRAeu6pdejS8P
wAoAM9VC+uApzVVgfsjj/7iJyUbeHjGyUxW+kTFaFKpd8F7GGfoMd4Q9TZuZOPyNqzk+f1nRRrKn
qVm0B/5MxYJKiipZEOUbxVjRrg2X6GSTwstezA+ECB0AFM7l2jhIiG06jKp9EnvJE4ZCTJJCItnM
3dBPx/Q/bmjyFi7GJT52GQ+AAOaUJ0fCs9RJvUDlProDDWUb2qyUXo210r/Hp2/i1emzmDx768RC
NFSeBcCXjlANTW20MLdNQHe8AkycQPFQpJ3lwP20R/zxoycZSV3qet2ex6Xnj+F6sGE377ul8lKw
WZ1sATv3mRev/LTav774SVqSXzJBDcWOYMw8GWNVvWEP8NbyF/aGZ7G2o/sutmN82oFH5m4IZe26
3lUcKQXadVftL8HY9AnsRzh7llPqN39/F59+LtN97OvtTVKWSFLq4qKV8o10Gx7qZvti8PqB+b/K
GEU9n/EBQ6dEF8GTHoO7+JWTU+kdlZ0m7hf1hZg7Yj6ifI1LwGn2+DKug7/d2yR3sQxjyNV2IGbR
T0UqxQkX9sjbCIeiIu9wijUfrdVcifKn4uzXRfKZaH45NZWJfJSDljemvtCZwB0kH13CDgPmU6Ou
N9nPTjj/cHr544qTjU4crKPaVs34EkbCzwgl7VYA8YB/A08jKN2MwBgDOiZmldggxB9zy/SzkvCX
Z/1ZWfvyo5WqDdRYlsYvg9i0H9E54xFqrAHPpclz3/+nyuDLtYREwFxe5VoV73VwUueyi+lzkKeb
+KVZH6z0VfD694X+TTk1CTqfAfrLRZuoLNOTxEUbDzmv0oyG78wpcJYC+V5dZZ7liHOy4tmlNIl0
RV4MqZIRb2RGNzxGV6o9NGf7vWO8wzY5xi36xzmRhjrz2Xymrl9+aRsop7asCa+48ErX6g2Vc+Xd
xFHEa10Eb9mi/hBxuBmJi6Nx+fgpDTvGZGRxAUbf13kdwmhxstI/Lp2t9v5xb9lMAwcLMN2LBkfI
F9rqpb7q7skC58/yP+bWX2LSZ6b15Qdo53I4SiafQ4suk66rB8fsIzUXGMoG0lMBtDx1y8t9KtxI
oGMHpPnMTp0ECXE/AB4EpOpCbXxLBgohzgXMn8pLf3yrk4ApV3J1kgrSPCoNVFuLK+vp1EDQI9nc
9F52HR394vyfVljGTflvX+kkIhpFlXeJ0Mo38So7yO0h6Xft7uiMGBvVU3N+N+Yrs9/rN9nP5Nv5
3OO+vJDM7M2i6fnNo6fceLTK6YosWob80fpVPS3bZd5RklyIDyOSm+9pcbyqLp6M2jNa9bnbM91t
+WgDRrKjheWiipdZgw5nMQyo1AhwGt6isJGwcCTcjnaNTIhU2Ak8QyRt7kbzS90Z6N3Ejq7e4cK0
Hv8A29P6qSjHQQd62NRizkxOVtWu5oi1HvlmJ0L2CA9cyzGifc2nnQpCM4R6qOyS8jAsxyvhDKEl
S2ZmNPNJi9fKeZOgVhuniMzt2IxTZZZbwEQ4igIbjOrJaTYNti1EK+viZaJHvcWQNtAKunOIvu+y
rNV9XV3FxX3a10gLGfooH+feijwutL+shU/h5peXMmiCXpT5eAJd6yOfizFCJX2hEWQI3hHAHnLx
B56y39j4t8fBVQbO6V2Mt+Fpj+QHhxvqTZ50WeBeiDfeTI7342noyzesTE5DgVo1XZOxiYKcUY6O
avcvPXaqXn0AjZgOv1knZDmjcbU2YoZHkMs6ujs//oufknmCsMT+735mE5gJjdMRUEM7ZsfjhYwC
y4QBNKnqEkFQ//oCqt8Wx1273VMTnnkYc9vAp13Ll1cVFXGgFAYPAxBaNPJLzAfOWk53A0UHqc5Y
GZ0X8v9UEPsaqZTJ5hPXQRVncj9m+JLXrFKvGfvL61N0N1ANENxyO7hMmofeTawvTXolBHXTy/6b
MuAf9zFJuvXqTGpR8dDjMXaAjEd8bWHBg7K1pRQym8r8VJr5uvQmGTca8DSVYh0XQMkxsEq4k5zI
/YQZNbDUQ0BXBpYWwPZnC4DfVJrTQDnZHCpOldEp+ty5mNynEA0zjoPeQDxkLFJbjZSFUafdWFvI
lZRRwMbOlfxmb2KySbSV3MrmGBhy8XnoHlP9I83uOE3aBXpEu9LI35+70paHK4yQHD1fCiAdCVMz
39qYtP4lPk3ph4PUlEF24YBJa/qB08SY+ODp4/YNhqmz1b+ZnfGTxfjlEzMavTtVKU9+PM8zND3y
pUdcGike9uOuUWDXOneQVecuOglyuiEnxbG9jInKJXPM4QVy8gVHHW2VEEqK2Guaa0W9T419qN4w
qW0YuyOSrCv6Qb+H81blzmAnPUTC/ZEaFqOyGmojK13CNDr7cOeTeC0Jy15dpTZ4mCOMIXlh/VJo
5dUb4KcIA5Xrmbc21iH+9tbGv//yHLtLJzVWQfKo+mnlosMZR8MBO2VIRf0c+Sy2us2sunnuQY5/
/+WqadIUgiwSIqr3sXYr3oPuFijeAh27yq7VDeLqmeX5Gf3+9kMn0bErparUZX6oAWLBw4aRJnzy
YAFrX438bPy5nQw8F2J0CqUg+RM7u693nI7Fj5CVDDfQ0WnDItt3hFW+/w/SrrmHMombw9CksE8/
KzT62TsO3lifQQiAkGFMy73gCVM+zTFnCplzu5U6iZ9xlpVxEhE/0xVAcuFdQYlD39AxTNtYfxor
z35Js9ecBM6sG2pLO3FQ+r/F+wVYzfHMS97ImBUt6ee5Y9I3j7RJrP4cHv6y5nJ1MLXKquWb7DdT
vghVrjCCOC7A36fK/QCg7beGHuqaAZ/QkVawr9MxNy0XJX6lRr4+Cc/U7inifnYY6mrwdHV1ipbA
yE5+NEdjnTt2TEcR81RurW5MIZLfIz4nrdHeM/MdUY9g5Jwczz1Lq6Poist6OfetzJXNtEl9Ihbk
rBHGUH5BPmuPJRG4Ea6ogu06uZEXzv3auWrpp7jmy7tphKDTq4otLKYfejgxVxbomwRpLGYI4wlD
sGGPqXiT64eYwQeUD1cN0krMqoI9Q5lYmNyL1t3skpnZ0j51719ui/JtG8VjDSGLV5aESenNvzpN
yluzfK8drMz2mroE9BB0fiXbBlPO/vvxFXY/EGw0SGtYoygykndI1l72OBO6Z+KFNgmionIq1Cz8
rHCAyYUM3INlw9ZEv+u94iosSfCYzJvL9OeqOdokkJrHJmnShMvmUEAI3hBkonXCTE/CS6od7D4N
uG6zWd5MKq9NomMby30Tn7gsjiVjQTVuR4xyt0zfJG3sAeFv9g6nXGKXnHnO4tyDngRIIa/jrq7H
kxeDnQ0YKc0qVpl/cSsVuu/yiB1ouu5Q20SYC40pn5rvM317GSMoGwZWa224EdT9SIKuliHGiyvj
sX+tsLEARtpDG1h0l+WIQxtDYP9k4DNS2rq5UhW7f9ZQCF/Dr+LYdH6mVGMbbvzaRq9Vv5Wwb48s
Cmr8rxxsB7e/jRtQ2YWjB1e4OKgEi8AxXGBXkl2wuWFo3DLNvdZHl2EI/C8UOsFpw2NY9qEv1F41
/ouA3lUnPDL2/CphI8tIT5/rtgmy2oxHd4TjrFfP3H7wyS368qUZeTAMRs/ufHE51J8Ylgm8phjT
adMR32VPYBQzdgVnDkk3d2jSJskz4zAhnkm8W9U/ay7TAE2I40DqFch0t+j4KW2ci3e1feyMzWWg
+QizB+OHRT9bO5wpCk8Hik5hHQ/ieCd5uBvKu1Zclf29dsQnYDOaiDAM/wQwUTp74YkyC0EP3PMZ
2+nZ9T7zpU3niQLpKBqKRpYb3J+3wdp6zG6Caws4YXJ3PrT7UUr0v6ahn2zWL+9fjNKcEcp/vf+j
A51DdS87hK3Q7DPnAinVwY06nvuyZ06O+iT5vVyoPKYVWQhjrrXbUG7fnK/hTo8z/6MBAl+u8oBs
4j84rP8k9ft6StYn0VvRBCVsOFHcdKNQd9kpB2wV8aU/49TD+HTkEk1K0Y45QFoerqEgnM70ClLP
+C1udVrcS9wAMYFe4BG4ElJIifYJuybss0OIOObr5YVZMMwRu2qVhF5dXmH9WdxFS/le2zLcwHxe
5oFLBgcoMDiY22poV0xOvQogKFGpvsLwYaxOSkZ0C94BF93NUXeYi2bwIYZjkYAb4blbM+KbPFq3
Qf4BFUZ9aG7LXXLfxyQLTp1clczg8rVoThD/SpgPV1Uo416Q+Od9CarasHO8BpbUSM4ryytulS1j
saK0b6WVydEnY9M826dr+TXSbkTTaVT7KHr6Olq2pXfBhnsNaBS9D/Mhbonb5uK8xT7JPd5qS+6E
TGLxlD9WTucoDt22ZIO/j457TIiy/D1+CtYXaWU9MXHP/0hrEC5/Ddon22KQagj7c0R/wMsKG/S9
iZPVUy7aoBEUyoeLXmO4aGOZB8waFabQlo10lZyc6HSLFb2MsxP6BNfsMFpetcUmbN7aPMDY3qBQ
uBguNlR5/Vr91Rr3crztsVYtSCEqyvNteq80bxfznVhdiLb20XRYX9zh7rsQrKe8uunaQwNEpz9u
UsNOA/a87D7MU8cCsZIDtdnXIWaf5kISAycI3tLoqTh/hLKBFhJ9z7AorCf+XfEuL5divVGZ4AyK
ZRFs5ccjOxmGYzeXR3JZBO8ze+hcTJkkDXpgGBEjQGN8v5zfsRNdJj5Fktc4WdVI1R5G4Pz8kWou
r9QnSYPV63qujMX7i0tMjwO/FW+Ua2URZO6nu5bSXAOZH0mAeDW62robBTNyN3LwRww/BNa53PpH
YcaXapU+SSaqXktS7Tx2G32aMxw9l/39mDtBx3GVVzBuGyB7sBU0Oi3Ly6Oizb2KMah9Pwhb0hh9
LFM0J88kj8Om0foz3XjK6/6RnMUu76mTU5UdrV/xM/fmtDL/ptv4zzUnPzpJy2ORxuVnE2XV7v6V
K7a04UQcx2eW2s/Z2j/XmhwtZVGXIutMGTR9qqgMhRtAv7mP2+B4tkQlT0TxZ3/gz+v7n4tO0og8
LIVCVClHnd5R+TT+OMFKtofIofYYhxxcWImcauYph/8mc/r/V7YmMrg6a+q2Lip+bk+/T4bWjWPw
5+gWcj92NBIWxs7m1Jezl50cERtLaNUeBNSNuBaeIOFhy+CHAjRH82lUG4tv/4NC4J8fOynAhYWQ
hZ1EahJTIQv9URyGIl9CSVINoBKw7R0/G+t5tqI/836nRP1zWFlqkJKfCMsGDCObyWeL6pqelrWQ
vXQZMxLI5PvMWv655/PP750kCWGi1HWZUicjbD4IixzvB2r4i3Y3ipeilZQxKky0UKGdoBah5ztz
/fG7/EussCZh+9TLl+pUEKyYGl0F/sDARbRmWG5ZuMJOJgehZrmvN9pcYjb3uCcxqg1HgfdYH2zt
FHfGhcSG0W1gYRo0+TDwGsdxYcf+z6t6EqcoEB01w+A166h2IE6tcVtEre+xJSIxPrnMUbFNYds1
85znfu8kZhldlIXhkT5va+cmEgnSInYGuiUf4wGtcwFzgtr5Txx0Z17wJG4F5SXp25pTdYBp9/pY
w005shceaY76ce7OK+r/TaPw/y1pSZzEq0wVZL1O2QrE9QBAaME+rNPUBzoOQn9vrgYNCId/GuyS
vJM69Ag+uevtrLSDXRY44RM2Y+HT/xxIpemMJtZNUt4WtXwTBS6z/KNOBSqUiSjRxlwFiP0OOPFy
tvb1QyRlQRmSbliaiLxYnMS0cygPlqhcjGuzW7SSD073ZCvLocQ92R/QapCFa3AK59v83w+cf154
TBS+nLmqTozjNEmN65rRb5A5VvGkaeNe2Z3oVbnoLy6rtrtl9YHuf4TUrcpo1tTVfxHl/ryRSZTT
aAaIppEZ1+fhGnNC+VmuD/mI8LFyvFi9iFHg8q2R75jElPbo0frk7raP9jPf4PdY++ddTGKdYBnB
KY15HPhfMUFZbC7lNSakptO3KzH3jsJTDeCi3tbXKhhhNz8/ntob/ejN3Mb39OXP25iEvjCoszbv
zsZ1GC+pSUjXkApSr+/WA41ENzBXkMdit0FBu/z7lTXz75mhNF2JYp8Z3RDyacarUl+UD/FKTeF5
LDfMizjY8WG3JiHPdcKDCBS63LEdRe55EzsvjMAMTvxkPQKC8ASECR6nKnB+C/O37Bbw5ZEdrY7P
3a1sOpigccoLOjKVYXl5wYlSGU+EnAtPHB4vEQfY3tfjh+bRLBYM0mjiGyPAZucDaGB/d89LmkVa
zXA4sClL8gdGqU9oT6yHtN8a5t2Q5k6JVQ1pUFIusMrrNWmRWnenCMWMd6qxdxAOKna9YQngDZZV
/lppFDWK1yR46DRfUV5NOEqS/kId7cRZqr7SxR6d7nUvclp81dqPrHVLqP0tiELYvlgYKI2nik/p
5dFEV4UGBGVOrTlyCIsjP3AIzu/1a3pMt/H+XDgSyT7cd7oJ9AYxBeVJ4N+rsKHfRMc1YPXm7PfA
KDQfLdYZ1Aelj9ItZJDBCwjQNJczBB1DbEvSm9o+B9pVx1wo/8Kj9BYmvvQWYH4LPlx/ROwdVi+G
vpOALBlBTafSTxG+6M88oL5c1KYrMPZMgx4M0hkvqYWlrLJycSg2Ry9g7vpXtUly+/zIQbEC60r6
8Z5LzmA9ht3jaVEMK6YIZfFaTrYBfsqMfVycNF1Bx62wMXcav/AVlRp0iqdtbw+ZZ/qXdepnpVt9
qNoKBOj+2DjY2SwTdSVutHYEwlPPZIT37BjvvQvVo345/hprlZl/B3rV6xxM1yiIjhqgki0r3KRb
6+myjq5GH7b8AWwkE9OUZ19l0sPBa9cmpq6gF5b5ghIPNh8O3JJhP1gLbUTvnSXIVOJa33WGH+J1
PHjqlR7bQP2uKrvDY22nrUbTvdi2lpjdVH6MdvEz/8CLl9dwJZULNubTTc9rCbc5bWfcllYoPFgJ
JnM+zU13X6wZTrOFZ7Fa6MyBQBqH+AVX8ewriXO8wXXD7UepnRval1tAaQbCuyXPATvbgCC4FZg+
+wjs3C33giO/MdIQSgvr+rwWl/yH4JRLxG+Y0Va5nSc2burdB9ZEkAy409zGqJNsCYoVXgMekueK
BD20R8sYDTs+B3NhpFLHj9byKu6MLzHemwwo+k1ul+Ii26eWq+er7kVexse1Gjh9se438doOAgpU
nwiscZrxtJNlt13JC7lh6aASVlqEUFGM1srXwmWVvfHc9DeBWQk7ODBKBMxyZawUYRntB1bjskcf
cp0mgJ0+C4y4Q1S2SlT5aAOnozay5/FD5sA2FV4L/92KYNEWtYiLq93kXjgq6HXzJoOEgsmZLtmi
sLFip75QnHLGZ4JrU+8HA+PXF/4S+Lnmm9pOxQg6W7SNJ2JsOD4s3Ibj3teExWnXtSsLzOg23POX
ScMcO0FBuxIa99jZFe3qyyampANyW+62qa09S/HmlB8EBK3hWj2t6gF2ZqdeNcW9RqUW48auuD+2
d7iIWiuTsdsXVXKhxQyNm6WYPT9lzLJ1W/7wwhS3cOAm+ZNcXWFGIDVL0fSq9q7LPRovPjhinBfQ
qNmdjx0xfY/WZuFquI61d/ybceElRDzaQfX1aHEHcvcl0PddsFUjN/PODCbS12QUoF6I5lpIN3FD
jXV2bx+zl39/gpDESZIh6El7MTIy6uqJj/FqlOkdH0asHXQ1bxaF9X3zHKcu/kkuJ5lEG52DtFDI
o7FyrClSeuZH6mHvYu71RTAiNFlFfjhnLyGNe/LffuQkdTgVJ7FTNQ7D6q7CPsSO4aDp7tjOoSdG
4LNj1CGFDSFtXpTyQ/7452+eJAyXtMrSvOKMZtzKGWNe4P/fRlWdtoZaCvAAC9fZHuCPzxlXBVIV
U1KkKUpVUM6BNpicw3ttY549EfIVaP4QXnLvFOEOE0uSd/ri2mz16scT6ZcrT35tYoqxmCRk6ccV
UXtdXOfrYRmsIuBTin88xEtI3zf1Zs5k8Od+/JfrTk6GJzEST33MdRtPh7oRLU8e3E+Uq2e3ccuV
gsM4Tc/VbOHhx+/ny3UnJ0PcWutSTkYdQO8CFNcxhSFDFyM/AWVuy+YYIGY7QHOvd3IqTEQhFM4X
qlm1YQsIb9fnUQLgScySZ7h3WGh4/fptLlb8fDT857dOS1mykJtJPf5WFMZMr7oBQNoCKLDKwFBf
vzUtmBhvMNYlxaYYxY4uP4SqmwqPp5OLa/VQXKeMW6rhdaTfJ9qqU8GQFrMOWj9myV/uclL50sq+
q4Mjdyk2TrqC4sY8Ay542EhTjPFFp3opbHP2WDCz7q3JKbFPs6hKTrySyiMtX+eH1peW4Zp2sq/v
L1tMW73stt2UM4eCn6PLl187id+yFMrRoPKlV2AWXWsRbpK16Wg7ObWLV92L15ZjbGcOIj/8Vgbm
ZA17Fm0ctp084RRnorLMO/HGwupb85Q9+NJLtRA2x7vOCdYZWnDjKrtvd80WyBegDDpPpINHpxUo
IVxuGPYAAYszR+RKzcOZgTOAeNcKM7m2jIwKZhDrZdQgx/TULmCGnMtwdSF1YVTcPYNKrcn2nZDm
/VMcLsO3v/+8n6bG//h5k1dZD0A1zaMs3uijLTAiAV8mK+TADd38F40qC4UDh5Ueewvsl0pHD13S
bPHstOj+OXoaC1S8aoPdL506r5sdw/pJ7/DHDU7eeWmIeZrkonhzxnIEGv1CRxAn+I3o6NhWXtMA
w/cjP19lhofyHvxfetc9YfFlU2lXtlZmS+q2DjkubPWP9kUT38Ni7K7psIA4QYR8oXYe3aR43+DE
fbIt+IGAcV8VR/yoyYLGMmfClPkTJTCQCtEVo8BUg9zwil7Jzlxffotgc2Unjtykeo+f2XnQ3Mr3
kfzC3ptgFnPGwY/zg/xgbGCZc6Dp8A8FiruLXAXdCNbTx71K2da0qPJo+BMUkJs7lkIM3z6ymwtm
wczyjzemPYTKIrn4evR/SDuv5biRbF0/ESLgzS1MWZoiKZJN3lSIlATvPZ7+fOCOfbqErhE69kTM
zbRanYVEYuUyv9n02m0ZP1TSUTvvslUU75VA/9umL1KXPCrTODc49DOdeAZugAW5pazdkNpu1mRt
rqEhf1ttmbHkhS/lAq94araI6UC2a04h4h3IF2Qv+AlJSKNp92L6KVUHaIqGAG39hH9p2u2n6CFC
eYLuaHKDKMCgzSbSObUAagEKRGP3PN6kDXV18iDqB6HdJ8L2z1/QtaD0269fJAFBGDTIt7FX52f5
V3GKD/IbCnrVq4rEk7qp0ATcqKn950X/4XgBfvC3RRcZgCWJqYRtuvgw4N4m/hRzR2dQ+H24H1PK
cuo+xa49f8dBFwe6t/gy9W9xb2uPCWnfK0bg8bF9Nt8sR3kwDol1TKtDNR10EvR01blTWTtNi7TB
1AfR6k12yHxugJG2KE3u1PchspXhEL8iPxkyjx5+tM/WY2fYU7GlnVBIlOh28MsATyS5UFVFy1af
Zr9XdUclMubuaii8ArD7bU8XiYbaC43RxKPI7TKrDibu2VULu3u18JIB34XUsKO9pzeDlzP8Byfl
NJErjjg2en9+uV/X5yKDv/whSwmF5HxufFEhJsuYoSXWrYBMnA/ALeBcjdKbmDzl5ycwief20ZQQ
hXwMRc/sGQb43MfsU2J9ZsBWZqU6C5+0pD7GFHx+47bGTsm2kF2y6BfT/DJE0Qtx2jt/fCrkt6J4
6SJgnLuwuM+FAwZpLWiQinJ42KJbX/Z7Jdt1KHyiGdQ9mTq24OMJ4YYivwuNDwVPCummGpGF28g/
rHJzpstz7HZf0JVf0VE6wLk5YkjvWIDixcYrggcTjEDr5S3im381vadFKFDa4Dg0rhUzREBZBuWl
YxrW7oZw5bu9Nvv+bZcXF3vU6WLjJ4rIOEvaTI2j/xq/t4+zWFvnRHfWlps4Qh+cCt1ytW+Bt447
/mL8LF+0bIoyxtgKA/Bl5dLXilicY2AA4bSHe0t2m2ub6VP5Fmtbaxd9E7/DKAN1H7iqgGZxeibV
pCVQI7Xefmriky8eNOlTmUI77O75wGy/z+000zYyxhH8RWU4e3lNR838JlLh++dfVkgumz9H0rMp
35XtQxo8y/2rAsvfCm5l+i8p7TGr28g5Ki32ud1k3Vuk3sl3eHV7qSfKG7Q5zGgbMRZ6Rq32G0Zh
IbAvNDlpkHBbNfw7B0O47eo93jUJUnCoCav7EjVS4ViFL4gC4wlVyU/KAP7BDg543QcljHug1qEd
IT0ZPomFJ/JrTafHoueHEdk0IAbOibo1rMirQAkhQ5qpqMvb1redgDrux1hux7NrWt9auoz06Wqo
7o+FdA9MpQn+wofJbukwDPE+UL9pEsPL87OkPKj+Eb9inzZWgtOgK655yVwr1IzLF7y4G6oQtOZk
duID8vf74FQ+FvdIqxopbna2CoNw9tfNHrKfNJ6C5z9HkWtMnN/WXlwR50GozvrI4Wo28ff4Ed0S
0JcfGbIw4fa8q7z6ZkSEUn2lAZo9r9lhXOlCUI7reNAr6FXh/L6400XMoPxmGIxT5nvyYTbwwYi5
eB1PCFoiwyXb+mt8v26cfYVp/fu6ix0PrFHpopZ1UT70EF9DcjL7+ISygEZe/7FWHShXJI5+X2+x
y4rU5VlXTMapP/jfx19CbodH8PFZsesZPuBl+KIQ6vZnYMFueFR/5mSZ9/UWsR6dvv0zw4TYAQsV
Ox1CKPlNysWiO5ZwLKPIRoM4yKHOiT/LZxVM4OyuB9n0OJAogoXTXmX07SH9OPfS6zTe5IMdvluP
ODb4z+fInkS7H7ej5o6zCxjiYLMjCRhWHfs/RgIpeYEE2MvGMMAFBlzeVjDjXqc9QufAF+JjxwDE
8O3ho+1vY+xJqHXjiSnAtwpQmbpD8k/MPjRChelhXJDdR9QB0LXhA6v3XDc0yR9ncwX5FD/DP6Mq
Td+NI1PWzRk9PK5VP9jpe/EeM5sP5bV/jj6VTftrfkTTvBnS21lfB4fCO/G++uBpCuMw1U9QJFRa
1Qgroc9ebMp5CNPY8ud4P/8nj/EzQ5ZyJo77B1jmeriNNvUt8iKufji/5+ZdeKds+scwI8kuDwwx
GHVIUGxEO34Ioo0Yn8bgYKW3BqLak4vLvc4Ga25z3pS3ZP9cqdV9/YiiXvwImXAb3+bvmVvXtiIQ
5mbB6yB7wN+s1LgE33NIvjab0r0qH+lDUW/F3osfmOJOu7D8fu73MQLUuSNTGaIY9xPEXRx/ss8l
nJ7uNDXHnrS7nhVj32vxLwv713w/O1RbZYM5EWYoO2HEFwaC0EGUjkPhJcEbh8hUEdJ5PTP1Aedo
MzJKt4YnfibKm8DdojMt0BytvNFfq2cj+myiT+GNNnzZHGXhKOTfab/r2nvcUSGh+gkaS3ys4jtL
LW0leokALlX+U4KrxpAYdgD7XfbBhxUsyZAqNWwj+FVG2q7sNxIayuInuahoHFQEUHXGC8cJjUzV
9vkskEEDQEzzn8FPh2GEayrfKznZSzH6BMxXNybp6pR+1LJnibAmEeLG7CEyXNGotsw22vSWPnyq
K3OLP32KQiARQ24nyUvOuERl4PGXrjzTso/TW9hqLB/2eA5wjPtdLj4OsKutDQ3+AX9v8KM9rs+G
fOQf0N0+Dze6l8DneKjWpJC+mAG/X/m/x4tFLqyapZk2NRPVSZpnPv7d+FAhxyT/Oo929CMJvcza
43g7f7TNvbGR2Ol9DPBy8GB/GR+xas9sKCyZAp/q1MmC2yZ1jQftoclfJvNJxnvFsLVbqbL9U3rK
T+bOPCbBvt1zPXNW3rLcyTwkx5UnBezIY4eulrty8fyzYff7Iy7y6KgQSl2pCMHtQTzEj/BgQazU
ziO4XcQJv3MA9Mc1dszafbNUCTBiTZC7er5v5BfzQGQLgC0jansffdR/dS/zmbe7d6lllFQNK6nk
FdGL3554yYYXsySstGo0TqruaudDXL3w0KAYafo7RWUPyvfYOKEFRgRQMKwCYYzIHUVG8HbGPTOO
f2AKMKPkUD9zTIhNLlxHTTkyFslbe+IwzBCjwvQYoWXvRrKPq0NUoNSV67drg/crKcvvz7JoCAGN
TTMzZyPHh/hF+yTY8QWWHvLXfrfHagm/T5oV+UbFZubMB792euYL8w8fyJIlr6k0XeO8ZC+39awT
hpKh9jR8g3WAYJXzidXu5GB6aE43IV/2ypu8gg39/ekXjQ9lkLusihrjJN1HnV38iA+ELggWrUO8
3sirs4s5DfrT0y7SpFQ1LAGci3GC1FXsG4VL552wD0W986Lyx9A+ItzPC3DP9UoL4Up++PujLjKl
YRjN3AzIXOJfrelkmodCNJJL8bC31H3Rnc4/zk+YpacOl0bpn3oFUOGt1nndao/v6ib8L+hItpZ4
xlFtwlIL2YTKd2v/loFGeKs6KOgN+S5qN5xA5SU+446NHtj/7Q1cLL5442VjGZmggPdB5bjD68I8
Vphc4b5ORWPL5S7QNphX+EyOvQC2gLMSLNeefXEArHhCMaDn2fG6x99ua36fsZwaQ2KwdhAcEBm0
EWhdFUpfW3fx9g2xNLTa57FnoXTET+Age2gvps4o4DmPtwWGEqgStdlaD3/+D//jxF/s9yJhDoSi
CqaGC7B3ouZgireYzJRQIljayFwrw7FZSnba7Jxj4He5tt9Xw8vF8ov7F7GxXkc7c16+p0LAvliv
Nwb6e8rdpzTtJCcRPf01pebP15587lT/6ckX96LaiaIhV51xErklAJV8E70S/O6uljayfANCZbz9
F0jCPz4wiL4lxNEogtDKQfQp/WuQvxnne1PaJW7YvAf5blROE7mzG1sfvnwHpHD8gfnHee3Jr2YE
/7vp/IZFq8WaDL2SjYIPnLIcAvEsR+3QRurgt1fsBDR2y10fjv3xqLHs4qj5tYT4B9onp7za5Mlh
9ABpka9TpFBm0LXHzGirmLR41HxvROss0X/2PYmwF4+9OGtJaiRWZ2TGSZYOvXTb4P/j7zLNjqJ9
1N6ASpIoL7yy3fw3MYXnXhy0rqlGS4p4bsHYthzyYqLvhqDb+BcyHBraAUN5nInlybAmuryy40uB
eiPpR0OS+LjVbUort/OPumNYG2oSTXQsDFzJt+/KbNOUz9l08N3O8FaefeWofV3wFzhSvYmjqVHz
uf5vmxuch8DMzVIKieV2NKJuZLsW3fFoCfv/cuFF3lQ2WdroY8uji9tavJXzWQYWWJ25GZtth1f3
bsoxDUJAT1kd1/wxmCviV1Pk4qEloezaMWZt0Xya2wTYXkw3uaOgEgYeaA/d1haSO0BUq1f3SnT5
Go5crCyrUxkoLdtNNBcOZ3TPKPx1ynJWHqLdrGAFrKdymuIGU9K1YL723POfX6xe5VYpSj65Yj8D
5AmjnqrP1TyOWKoHQNemuwdFdiuP7srbXjvo859frNxNjVCPydcxi8V9tc/o1th5cEDYqNli0uv1
oSfzroP4bjVDXgkrXxn8xdrWuc9nmrBxCqP9OTnA1xYcWToaTEdRcMen45Rsx9VW5tpeL4LZYNbI
sPXsdeMWzSFvPnxjAyoU90zAU46QnZrp3si3SELEWHut7ffaZ70IaUrWoHxRkCbNau5jSBtMem12
KTKqKAOC0gUyu5FWDW/nZ/qPN7YiLsU4jb4VwnNNAFe34nRvKt/MeB8CtAD/tmk7Bh8vyngvbnBH
jolpmluC4AOavOpfsXLavkYZF288HfVaq9Ovp8dxp552JsKHuB57vu4EkZM2dOZgg2eWJxeA/HDd
Wznu116+IgKx0mRZ0sSlwFEhhl00Zhx3NPjM/fn8pDqRj6Mldj+leDz3x8FTG9x2b6z9+re2tvgi
smZx2Iq5Bo6YGENz0enf5+o+aVBiRVbubNNCfwdsuEaOvFoJXz70nM9d7DpHrh7OIhh8c/BC8Vbs
Wof3TyMvoa+wGZpTrX5W2iYqjjnIl+5YxdszSMm1IHft5V/+jPnTuPgZgtClpaYH1GnARM6bPP8p
bar6Wz0dGgCaQWzfYGhVpU+K4wfvEu3H1YBz7eO7/AWLMOvreHmY5pxP1IeJpvaO1idNHDc/H8Ap
O6LsNAA4V3P1K3IIhni57iLI1rIcjtlE6gonpEFuUcB0anLBbCDH2f5sXpEUq1Kkcei8zuxNuytJ
p+rIWfcyWTuCi0yyPCfC1Iy+cULuETyOg3Fwuy1jpJhKt1ec8H+CPdDe/3rvF2F3CqJcrOt57/V9
528nF5buVHxxhNPzLlWoG4LRoYO52gi6Vq5c7v4i5CZKI7XdxDMXcFC2Khx8hB90+UsVyZT56kTJ
Weu/fElrLCPuxaJLpaGuPct6LBr6aQLqXe1L4JwMI6w7ufpszI/AByUMTBsUUKZCQ4/f1eIuHZ/l
cNf0J7XYtFVgl51iFww4QuPEl4PmIYBpjInyU7ET8SDL3XYjbFOyAgXr4ADjOdeE2lI91/l7mxWO
Fuyt5CVubjUfUaUBTvqbZBzLTPAS7Hp0ObBDZGHRYmB0F/ANSugheKuxZ2Xzl6JHkhZ2zaR95VW9
l51wL9HclMG09SA5YwCYdVyNM2tLLsKs5IdpoBfRnEyJjhTfGGfohoI3wH0Kvg9eXNE2zsunlZvl
WjJz+cLnX3UR3YwsHButYdXGjXB4QH4OwR5tzh7Tra4/4iOFRdkaZmctsizVioJ+KGNf52JvR1AT
WzHelee7KNgKKEBjhWJ6RuSgGxHShsAzrTkkoFxraL2HUd0xF/mv934RYXFj1OpQsuYrrsA3dou7
Z4Xm2zadk/fR3Ek/x12frpUsK1FtqWKUyn7S1Bl7b1Yf6iFNd136bTrG5BGvCERXDxU6CDKurP/C
rWnlStEWAdVslbCSOu5WlP6gz4w/udBpdOExL29qrLly0R7e/nzUriB6f7tOlrI+oRAJajMQ0MYH
bhMREROayzPvS6A+kRyGlJYXs9+MS7Gt3cRP2i8akLNgsOSgmnl71qHv/Pk3XW3CXh7/RZDtykQq
J9xcTln9lxy+FsqvRPsZGncMfbPHODqhBKHhjPvW9M9CBRmtuu/Qt6J2z7qV03AFjPLb9iwlf0bF
EBDSYlABmFO4FcBqJU7jhgKgkxYvSnnPiWScC6YI5tZfI7/LFF+m5HZSniXrm4/qF3wm2nkYUrk+
kkDlDWyQ4RCe3wr9NUfWv4L6tto/vVaAXmzgP+C5gWpZ4lwMDfEmCMCKYbJ9q1j7ovJSDSbKBkRS
lZ9g8Ip3RnqYLK8FBuGuvMaVL2mpGBSdkz4uQnK0fHRqOixea7qQ4IIAA0LErDwVbWg8mj1K0263
ugdrqy9jaNil1lnmYPeOcB/90L8nbmp64lsNV53TPD3XqMBG21U6wNq6i8y09A2pTS16qTW4d4p/
4LMiuAEgX9W0Hzwrg6yL9R9Mo9UNX4kf+vzTLq6NqUyS8zC3uHoHwR6WnmdraAHY2ejVe3KDeOO7
1WqjZeWOXEq4BJKgNUJAITZjxpgfcz9KjxU60g0kXMuNX1fO1dpjLsJk1zSRqI1kwGfr1DfI7Rwr
xVNm+Iejnzd8bUJ+zC3YmfTKvbVb6auq+0Mypi9zzzRO9STo56ed9d5uRhGZIyg9M8bDx0keAfWW
+SVjZWWnQnMDxoA0GJQ3ZTeBXG6Hb77nM2InrreJI9WbfDz6ThIe/E38AT6gjR795L7tXzQf4Qiw
C8K/IJavvbJFhK2Lrpz6iN5YfoaFxWRpRuLrtBEYrB7RIB92gbd6PK9GJUm2JEmyNEVddmDbelDq
LON41kxvVUyAs+q2RloeoyWCqLCr5Pu+fw21T4xughTSIE1ofxOspdPXS9i/f8eyH9sEZ70wYvKc
MzBHjCBw6YUhguFS4JaNG2RHvCnVXyK4869pT73aJ7saIi5+wKLzH8l5WguSqZ/Kr8AowR13JzKb
n/8/LkL+FGgQEhdX38LV3PJi8UVGa55NvS5Gzu886wHWVL/P4p0VpCFOJ+TZ7crXuvawizhcJUVT
1PPovKxQhczO21nqi1INiCRWYeiWwVUCtxWuhkNZXFt6EYrlEP9Fs2eYq4/7IL+PVEhwnUw4ds9a
bhvdtnYSvJ0AUVWvFZSOqjyUoAtu4232C+fe3m5RWxYhxQaYt7b+Geur9yH9K0w+TTS7ObnCtk8+
zOgYDm+isskH74yeZIVLU9Q8jd1tBxEquZuKPVT0ElKY73R4uMBh8Gf6+2h4lvUtTz6r80YubsZ4
izx1AGpI26f+PtfcKbDHnxF4+TcLh1JSDFpYMfKyWmMbBYKSylaDxWrHwWFEwxKS4ak0AbLGn113
F+t3IR6yx1Cj9azxFzudvxhuhHZwhaqyLexWy+Et7tyzuuGd3IQPAohYKvf0PcMZtamd+rZ8riYQ
ZY4MSGUb3ZcPpo+AkfY0W8TMz7A1XeH1XDpSbuuCp1d2ZtmWD7jITU7aDoG7l5n4E++Uo3+Qjn2x
CRrnvFezjXarbdMb88ZMsFy5UaqN8G4w57sRbnPZZp/LaRN0j4ilidpN7LsDepyJ10xbszmOuKOh
kW6pT/L5LfD3parf6zT/rPDH0O/q8C1vjh1zLKv4nrArUQlHB+BdHILaFtTdJMbfQv8mC0M7VZuD
Lw0ewpXQTJATBIEqZPpNlrK5AfkuhNxqind+LzgDghKdwmTUFQEJ02VEZrdfmxOtxMcvWdeL67tX
q8CfSnJNUdzGZNvJgZedubK8UWcLsDwhWdqXyJDK3KxjsUMEeZW8ea25q1xEh0V3yaobnE81ooP5
XH6XXNQAYWap7CGciWxTGG4fYE0z7qxvFchCeh1M0Jw/R4wrNhrk3Be/YXG/l12InpGh6KcYSWEM
QaDYMIcvYIxgCddtisLDFAKh9vyowOgMfoK5kW9mzUvtDfwYe1ICxkNWKzmsatpfbTte/LTF5S+V
QS92E6+oTLexBhUAQ3ugem7butyenzWEafyNmdRbXjHQkCjWBDGv12sXv2Bxc4tdPzHUIqYFxn6S
3GHcoHMN2Lz7UW8rSsUHPX0yEsffwdya0IKxgSaFcLnLYz+dmP7QS8Bw9EXHUbLfm8VatF+5XZbD
gabuyiJReHe9gzwk2ttbfY9wu2zjFAlpYC0bu4pwuzgryyFAZop9K8rknqn8TVXeVEdEGxfeB/WY
ihim+rOUXwrBw3CUCn6bht/+fFavIqsv11/cpm0eFvIQk4uq406Ndoa/RVEld8bOayGlmc/xLAiD
dEIteSsrX82C/z4I8uJeVWQzHZq5D1yEN0gc49OTehQ4iOEgNYl5i1PPuhMwC1bbcGsrL65V1oxS
TWL0EAgEzjtp00p7Q/Y6bD2Nh97YI0qE+dP5ZhIeV7OX+Xj/I/u+eOr5yr+MkUmmmJ1GNiHscO8y
3QFatys8SkfTnTk100sEvf0uQKpDfh1fV5df+f6XRl7SKCi6r/LooHOVmwEM9Rm9NW+wi3A/ixdK
+gYpHdeEzOiuvO+VZOYrMFw8eRLD8z+HpOwdlXTqI1VNYa/Yn40nyQe4/CPFFj0pY7Oy7tVS4WLH
FyEvHq06TjN9fmThU3eKJ99DTed9QqrB+Ikl7eOf1/sqUv/0hhcBLtMlw6rY5pN4ANcdpTeAkBPW
dH15G4LRGY2c9sXPNNgVsmPpW4zR8NuWMFZze/21QAkZCOZbdRQzcugN+kQYWH330eX/wSbhOzwa
Noy+M9PJwE3jZwlxWmuXJTdkSiazC8945ttN6WQbfEyNV1rvmbGB6zq8heJjkMKfHVCYCcB6wr/p
94JQ2cl2TfT6Cn/ytztwidwV9KAsjTlLj270g9XwGLMd7LcZOjDBh/4V9Y+IvaxF73+S/X5fdVGY
VFFYmGeJVeVtsYfmO9MSOggH+uyBu4a2+4rNf3jTXwzJixM96GXaqToRTATK7d/O0rPSbQh3r9or
m/GOgvQtwOFBOHXCSQxvouRJw8eht6t5orj6fa1EtSXENjeLQDqndJtn7J+OuHv8RdvQBk+3oW0N
6DcWHP+17snqLiyiaT/mk6+YdMlkdVNE74HJGxaI4PGz3D2qyhEKtXkTlVtA7LnqGbh6FzDQs/Jl
aD/E4Dh09/q/iDYreeAXO/ni3STqpErmmV9VJQ6+CshQx5ghQzpzUMUyycBp3ylOi+XELE9DpQqN
tnfWmmlr2c4X4/fiZwihnlXnXJ2DT/79f7g+2HQ9Zf0Gas/YfwvkxO4Nz/QPqI4ldrCLEhDgviu0
Xm/g9bPP4bAB/Zmwkd3/OVCttRG+vLIvfpsPStUwfD6WxkUFA7c8xBcway5uqo9RsVW7+yU5AsPX
4gDfw3KVHyvrrwRmZRGYiz6MBbP9uhCa6kF3xpngEzrIPuj5/eymBXN07YVcsZb4PUIsonOT+o2s
tYwiUdFBpcE1oIUygxvSPdcvQhAIy070E0DRrcWmlcxyaV4lnevGyjseN9pXqdNup1cBwfsmgU6e
uhBm1oLhFQL+b4+6hHf4Fe6Njc/ZK+EfaDbMXobsor/vTS/Rb/PhgdIcphdVo+pO0lZCdYPqm56V
xUA1dNv8FJP5yW4TkowpP8++Lf2A3ALTu4LxfVugNlXOKlJ/PhbGyperLjLSqW7LTJ+gXaDSuY/e
gr3woyeiGRDmFPS4UHmT/C0DaxJEp8EtB2ov9Jmt8pKph8LTjud8qzQ7SPvusEnNeaL/DH7LnWk1
L/WN7wAF1zdWcoBHZBxEWBu4N8b22c12WeD4DzNRWP5sEEWLYNfnf0FOovxWf0bBsX7Xv5fOl49U
QYFu4BP6agZefQ+5p3KYI1vtg9GMK4nyFTGP39/jIlHOhTM9R5x6TskNXR/duhs9/TtxbHCyDxC3
qNd0dvJL59W1p3TjI/0H6ZC+rcbJ8j+TdWPflSTyy8PsInAouSVMWcDByrjcy5dZDyrUXmk+uloW
2vk+leg7ytkOff91l5arXKuLiuWLtnOxehbHQm7N24F0CzFdw2j9vtuFe58Su9ym79GPDo400hb0
HjYZ8mi9zdtHGayb7XHV3mnJP3K7eBN/QjVD2b91pV/Td6zqDThYMYTSeqtJhwYpwJ2BQ1nZOUVi
C1vSlZ9ZndvxBzJoCaZsdqc4OoZBELSllY/gil/t7+98fgUXD6lWeRFLPQ/ZuIIJPqR97HwyPHeu
EqLHAdoxMu6VjWvt3PxEaA7TPThz82hXtK23xBlo+AVr+qUrEVtdNDbiKhBwquHTnLWi0WipnZjm
62zrTAzz0XZbS2rkq0ETBSqJprtuaksMbNCMgVgKBM3aY5wvyZWtMzDt4vfBFdNXtffyLS1/9RiE
CLJskuzTN4HP/Aqrh3EirIbUj4n95wB1fbp78ZsWCc/ZCtUibkn7avhTg1sjlwWGEievSd1ZHlU7
fvP9d4B7BsKb7Q5IiYyVCm3FbOUG/7oh/5GAXvySRTGp9YMmxzKDgAQoT/TaMWyPJgiAdWJ3oCjL
vLbV8uVWLWo4r4NT5ZHTYdkAw3aPnHl2yOiEbSr/QROeTCNwMKu1kIVWDHwgPMtAS548biy/iYiq
Dq9+cT95KtRbaMH/RzzcxaMsDryJz1Ax6EBjJANvj9cioYJxmf7pmUMjomqxmI7EL4MuY7pPW7vY
luVrGEhrL/dqFn3xOxZHfJAnJajB+J+UEFtbL9zBFCaX3qOCgfcvQIJZsBokifvnQ3Udu3Kx7iIZ
kq0kL0V4Bdx6HR6MN5V4YtqE3t3tiHs7AkhYBIcb5FNLzfS47XT0Oe++7IqilS24HnsufsoiRRLq
tOzViAJWfRed4lt7kDa0wpr9iEoS5GMIq4kb/TL3EKH9W/3UIiCUeNVthRHURwKjuFj5Qddztr9/
0LIn54fWYMoJIOVOvjlv5doWlWOOc+SdLP8YTEd0400xHjT1LnHO0e3Ki7laUl4svigpC1VtzrFF
IYGJTrU51zfQAPjo/Y0FYd6FbQOURDoMs7BKl20zaQ9sEScUbohVxo289mq+wuXFtSAaWRthEaCf
6gOZWCSeopPsKUdZPkamXYBbRI+xMg4NeVkOdH9uvQ+N7csIYiBldyzlo4Xu+NC/SI2+0TtPMuzm
9dztgDSUt7oKI84GNjN8zKID2l2AaIm6V9BdOr9AHRzOLlLBIrztOthJZBii6UnR/RjAptsXSCEj
NzBu8ZlBdqu4jx/m84EcwT0KWLGy0ctno5n91CrzIIIzbd1atYun8Ts1+qndtpNtHYsnrM7u0eDT
9G1/2z7DT/ehSJv2AOEd0N5Jh/KAotnza9vuVAzJjC2DLTTL4m/GuzbC0nUMR743nmMJG2qHyfWm
3PNbb9t9915EP3049jG2OzslR6vVhreB7Y0pzbqtgCmKd3yY9ORblpxCnBZGnkjx9J2BypJpo3Ja
0F2BSL4t0Z9K2K17NHNzwRHzPYMWNX0IFU+2NlVPQqjPDA0767/FbB5EDd2ZswTttjcRiHZBlEpw
R0o7bO86zFi//iFzHevNV+/F5lTWjqLYk7SBT5/pjj65zU/02DQqlNtzaAe13TwOmNI/Re9J7EU/
1TvcdOTbGdmDIC6UJ4i0sY2GHwUdcnovMkoUr7ME1M/xQ+r3KNxKP8sCY/f6yGUq3KAUwDA7jcCe
23lmp6adYNak7Mr5j//8OV0vOi8+p0Uy21a6mfUBM/TifGg9kkhGmljdzQ6MumsOG0k/NjHwjxmJ
CuZgveG+EuC//HwuPqHSGAqltYAWFQPyN2JzIzGmRwlNipwowZ/J2iL7Nsv4rtVjayF+KZ6SKHnX
aBkhHu1z5JjkrZgeMvEO7P8sS0WRIXOWN1r1qePa6ySJp7Q38r/x3pzvsD+kDcsm8Gi06ZTW/tec
zuiPWXvQKI5cTMC+5nRD4cBlw3N+mud0xcCc7rxGPLHWXsPink0noYsFfBpO+nPVbEN092q7u+/G
H3HzrmgM5RAUQC3fNk/Vbtr6AYjRTaTb2oOf2+Nb440E2QpRYo5ra0u38k38iZmESUH9OO7nzqL5
jCF2uEmzfaXY6G9LXvnRf+RPFlHcuEfL+67vOV1zYpYeK2xoo5KbZP6//MMbeXSOT8rBp7L6jg3a
g38iF0ArKpz/UKzsXykdkcItbn7gdk4tABBs5jv+i8Toatv84oNZJAbcPpOlIHAMppJpHZ2sHUXv
7IM5gblx5n5Fhpi3vdoomW/5Px2SRRYQtZpZjAmZ91k9qgdeDwAbI3cLoJXHEfuI3Gv/MpHok579
0iOk1B+rc5qVn7DsIWeCn4idAOK71RGEv4/q/eQaSD+CbJlPquXBak6rvdhue4GGUdzMfZv5Ff13
MUtZpABhnHStmjOjq1xpkyhuUu+qGYoReiEayAakfhOGDGxrWqw01f/rfZB/Lwb1bKJ3VH7NJAck
81i5uPeJDpvG3GHYQvsKfIOrJjDrMeu1MO9c24GVQ6gsonZ1tmql0AH2jtUNgTsq3rAOjL1c3viq
K5q4GbxNnhVyGC1/twqnnf/rfziKX7bLFyG76jWxYGalnxLmIXsfr8p5ROJW1YbRCAcw3qwtaayE
yGX7OA0TMc4EUk4dkkp+X9X7qNsqhKJho7abltIE/ec8xXwhOZwNV0c0Ft0ffxPKDFQOebwr9i1N
1EF+PPub5nwf1DtlEymeCpzEAK+FbtaLINz7hk0ZPc4gR+Ouc1TzOeycbHDl7OEsvCnlc03Gkmyq
fIvCWSI/vPX+VnEE+hbWhv9V+tM0Qcf0qY43hbSvIe7QJJK3tf9oNTeY96Xl7WjuzfIBBb+cA1o4
SN2v3WzXh8h/x6hll3uQjEaO/C8AJWbOs62KNufFGTJHvCCso/7NPHElMV+2ryMjU0vL+qIuKn99
ASxEu/2cHHwQtv1aV/L6POviERdhuA+NthTm1abpFJZ3Ubs7jwfZP+TGC1wK8llzXyEnEfwShoOx
Nk27jii5WH0RjNN6qlol1fRTIb9U4ovcbsTwVXuC/H+ewGpsVUoRykPLG5xeexRCUEVemT+L+i7I
fwARMugWeZNXKq68S5yxOf05Ql4n+Pz9+5a9bUD4MYwcLilrrGxFplodT+K4Q9ASy+Hui9eEc5sp
0IQ7hsI+FfC6OequbN2W4kmVf5r5bSugKt+dSt1Fj6wTX0Pj2My8QPk5gXqKLBaclYNf/WX0WClA
JMCtspq9H5D4daTi4YzwqbIti8Ok3+n1Q40/3l21ndsydizgTnCTdz8qTNnVtQLxP5wMXdfwVhJ1
01zeDnkgyLXCu5l8D09HVPjt+BCYm4YbeuBTnn3T+nX63tU2ufz3sotLoSnOOk3C+UDmtz01Av4R
DJRdTOftGkn+rflN0v6SshPXwuRpPqn06jdx/Vb4+ycsbwUEhZMJeVV6FlA4e6+h7+s17ambLdQU
p8Z0BZ8JdLrWtcqvXwl/Lz2nlxdXwrltA0VqeHpc+tRtd4MmoO+E2zqhhSu61st63/k/dCH+XvL/
sfcdW3IjyZa/0qf2qAcN+JzXvYBGyNSCG5xUhNYaXz/Xg1XFKHRWOIfcTi/6MCsjwyHczc3NrlgV
24JmSjJuEIAMUgyofJtjDKIJ5iyaZGZJjES3ElDDEV5ZtSHmDFvVxmqKOlYKrK6g2cncI1T6nfAL
MH2zV5RXxFWRD7hKwmZhsKbYOkfnm5bXNDxkMBCwdG0e0lRIvfL00HmTyTXOkm4oFaGZ/MoFtYps
L4cV5iNfBd20lIMlynDjPVQ+qKGwYCQUJQ91QbPIac5tAtv4A4dE1sxexdslkrtv5OTOyhUYTfWQ
mqD1Cm1G2XQ7K3DRQSsK/UqnYrHYWG+brKRdOK0OC77H6QytLpvAnBswuGByR8BITc4NoCzmgBcd
EPPyw9YY90xWcYwfhzgWAx4q9mjAtk6O9lsDWv5iic1HMO3H5EPIjkX7rGqoyuQPk/BYmwlV2ztm
AW20kR4mKCh1AOo4ZdfCXOxQlpqrm6rySjS1LW625gmyT+pbDyCLapAMnRcJHCwdCojgP8DQq7XE
HPMJFc44fQamekKzY/I4FZcyQ3wbbpBQEJw+5Gw/Vp5cWRychNoTUgvfhM2ve4DImQG7ntcitTMI
cA4E74mz0D2//LA+h+19j75kFX21OAx5tT+RZFruKssxRwQgl9GNIWYKYUqACV6o/UwOeznGi2KO
vQq7CS8EfD6jIqnPUIt/lOIXKTyg6KhD+BL9c00NgNG2iXANhqsGXHZ8rNMnxv1/fnz/Kxiejvdn
8TdsY03iJqxM9F0oRrrGroN5Cm1qdKVUY7FhofjrMZisYnBYz3M0UD/BHP5E2OuSCiEhwsoEvDj3
YeKOeoXbQuKY9cxZi2MVgiUdsV9W8L41GZn10xC4/GQmToYWNDpSM9qEIQ5Evd+YtexPvc943PSV
/vcJ6PvjXkVinL/Cuehx30Sy48KGp2UEPqcDCVBYjHc2ZpqVAFrFuOvTse7SsKv4G6aQt45kbHmZ
n7z3PMAoOG8W+Z0ApXmcJgpoUhYwPEDrVERDGuL+nPmm90aG5rlqUajXDPJttYvDLxlo5rBF0zZS
vatj9CmZ5TWBLrlLF7uK2UqTCdoyoKIEaOMV7FxoY5R7mEyEjG2QsPFW9Pv+eTyyluAqeD5Qs4lW
J/RD1fqxlw67Jj0OihsUuxwWdv0LN2OfjOetVKAR3kuel4svMxPCS+fepQtZBe4iGgoe7A9KB3J1
+No40gC6A7RiQR5LQOzPOXjDicWJPMeGV16OBIRfRcJBEstWmDA6EQxoAt3RnAh6x/mT8DUwSquD
YQK7W8gadBUCF50kSRugItL1sNyDBDV6Eqgg6wWW42KiIQBCf8Rs0jHyEXJyNTmLeqKc/0EA62CZ
guqDZlUQOwMdCDGIE714OQC826GG/QM5iXg5BpATWehs8FJBS25REAMmEEDrfSDCUg9ll+C4oHLr
BZDaS92+3EUB4DB942cwGuSuxvgmbO/kyA0UMH3BMGYWpy5HRpyAMDvPLqvVFKUQaHKqGNwtfE6G
d4AwsAuCa/7Wvcx+54bM8sw/FBz+jIeEX8XDtAc7uExw5srgCuoAzQH5DE9FPmDk/gDFO56NnP68
IvR9yFUsFEhTNAPldHcoAkpQ/3Ygxb3ILhmMAuJAmHiSSy3nqvg2dFqmdSxrka+imyiOBBJRYPUn
st3BcK6hcDkgx8sNqNDzfOgjnLjAtaeSLSUKZO2BsQUxltyadAhej9SQHqAfoB5k8DrdyhEEM7Dy
zqXAcS7bZDaAR7P0a3sfcCB/n2BKpZWCMgOyXrW2upkhfOxAAEQHDQ6aRUbdwxYtA3PEYtwvI7yf
tpuzed0nbZzEwkmrIyLumPh97Mcc3FfAS5E6g9xACTjY1OlOpMW1FqAxsCSArmZcBmN5rQEwYDLl
ql5hVxNqi7o1QKMG5ryWoDs8DBGQP4cFTkGZzg52rAdAJ8TZAxhiiHhIPU5/QYUb3qvlA9c+9f1N
qUP+r1w2cLolspv2d3GwH+u7MDiO/UaFKP6EZrF9+TGIlzd3corMZxcjxlyx1JRSFSa3uXDdBEf+
Ien8drElqyLXBXyT9AeCQABIS9ttlmgvvHSaWbbu2B+A7U1THB0Z6RFrOzgl6mcXFema1rf8aUlo
ra04BZQB0UjTDNqcIVCzsWEKBuAKa06wluIq+pUj4cY0RPSLcQaGgZQJdROUAUGFtUYsfpScUose
EX/1flchUAxafWgKqiUBTBP11IrRNy1ex2cVB0LIacD+4RXetAvrfhk73wmQdfac80aNOzBhQfZG
icsHXR07PQf2bdnCWQW+PZGNNjvzKTNW3hp1UuSDggoTAgCBRk5k4WwL0KkZieY8mjFkL68Wu4Mu
ngOJGdaDZrzgE+T+7IZVwkeZVqJJnsMnXncndL0c1RTgPW22ulv69bAh6Q/A7Rg5NDktw7OBY1I3
jZhimbV2chd6AhUtvkFN2YLE5s/2df7aUk8Zz9loCGxFFiaYT9NyNdsS1OdE9NQW2BEBMreLYHtk
dzjHs4IJK3tYQwD6OoNiDJVhijMDvromYNGJE+9jqJuYxNWd1El5xhz+HMT7V8GArJv/QzvGPSwC
vkEnged0pdcYlZ0ddAtCiBIdyLSDyQeqlzCuGG4SZK8Z5B9fUOlfZEtg7amMbGKNAAgmRWrnElwR
QMOhlcTtJWAnTcETBOjVRy2gboudwgDUConD7BaxZvcqfLV8W0jqeNpZT+1MzpC8PLXHbo8m5hM0
/WWD85Xmp8CrZ29gFb0kXu9khcOiKlRP0tFKLixF9omd5bCch+AauFWwlWZsXKfOx4XDmUh32bM5
HkpcOnFQzcWKqrBpXcMKGnWDWdsNQJ6PRjVtoAEvu1LmtHAc8YCZ0oc7CfZHRtUDA4JKzlZFYLfT
AwpxUBlIQSDfaZA2Qubjyg18wvw4uYHlEZG2mTsw+dSMKLjuwY88WXSuPL0ssdgKFrQuehRhOVMA
HX/xeAsIihlteevyhs9ao+ueuzCI/DSNOFZSx58G3GB+cgdzfsLyeAG8A/4iLEgKo65G1nSurO6H
SigRjvDYldlZQEQ10w3kdgE56a3uQdJNsCPgj+0zadmMJXEqxJzNknysFzJDT/tqyUycZwz0wcCF
Ua0uogD0dyojsjB6dgKd7xdm5rqrno9RmyYyYn2T7DhQq21FgbVSTmwN3uCJDT2DbvEBESxs1FSr
zC7MQt/lzPSedet0Ap7dutCqRBFUpJkRgD2Aug7vlBDpgckRmTDle0aTL2J3z1ijrk6tSTEGUjMj
GEwO6s4ALuLMCitURJ7rxItRU0Q+zbWsSc0adRX5xEZUwm4+NVQaTDCnpa3y0IbEQwLuM8yWW8HQ
f1b08XvoWzOthDyDXEuHxQR99mtIKZnFMbL6Z0qBXfbFBxM7xAoaq6CXKnkeLSUOLVSipbwB5xUM
HRsa6YAqPIcoVnLPgZ0z0yZGnrjuQvcVR5KSah1Cfg4thhHTSCFgpRTtidcFmyC0in5Km1z6/nDl
1fkUboNlXdTITkPAgxNfimwerUi0H+BA60rFFo1QJDWgA7gFc2xGUWLNlZJJH4NGjxNI0/hK71Ge
lAiWC5hRiaMWLxyBKo5aPcP/A8VhgVmWZsxnmb6Qs7Ub892U6Q3CljwAB+WVJSwuPNBB6hOXfMk8
DhBfV/oBwwfGDFtTkPIAVrq1jBndp7fYzPPQ4aD1Zy3xHbLV8hgYKHnxMfgfmcn20WUNvgpZgzY3
fKifmj+Au1AzG/EDPhsmt0DzyYYzPc3eIO7JLAbQqbQO2bImyzxEIxVVW5cAY41PmoWKBqsVBDIk
L7KgqAmdRQucfYe1ij8tOJ6PtoqRE+TQ/1RoVohBYWcS0NIQJRPe0tkboH2UgGAN+lk+GkgYH/LJ
KYs7JQf83AnyfQimOyOLFj6b7+eXtAqgpCHdPKsjPZ8ErgDXu41s9/vA58zA067TO+gCQVOTokMY
huGfnvXPR15lj+KiaFUe4J1nMlrRBcB/Hsp+QLaj2hqEeN2G6oB81Zo/RdM9H3kVTEewjciSIi1B
iaG+ppINEfhs9gC73ArKAVvdiDJPNEogT1ww+gvnJzKxs/HXhb9+XLhI1NHngIIsOaQeJKAiq4kc
wIQ1NygNlIHKHTP/+2yNnY+6iqrjEGpiOE3qlagYUmkoARp95T7bJiA6wl5kMbSXiiJfWe/5sz3k
fFzx7yGtjiqREyt032HtCBNmmD4mIN2Nbw0IXcApWwDmM57vZ0H0fMRVEBX4hPClgCAKuupicrSR
HNo8+M+5RVVQqIgbhGeYJbVPM+zzcel1nQXvpGuCaIqAqpRh2eqL+Yba2yeFL8s3aN9mkBCwYcnK
lKdl3e4qeE6LCKtD/jSd8pdWddAvArjLlO9yf1ROnUyV2zJlr1mjrmJZNjahOndYvie1+RGKENgh
oxaLF75jASDcDZqXP0c2OH/Gq3ilzRlR+RSzGIcIj7/XJxAmUSH0aHNkWABgB2JoYZ7ZGFHylPmf
vVm5q/ukT1AxV6praMbFwI+oZtO4VX8AeSu6K3gA6BXdVB0gd3SwUpZXEvxMieH81ldhq44C5NcK
dypcT04KgGyN3WIcbIKWZNu7AA5JJ0klVWO36xmreF27C3u1ByMUvTKagEqD0QIoYhUzsLTA+IMw
wHu9ERQs/TNGzFqX7bpIKheJimtR3EzAw+XMyO+xNRWAKwlmseB2ldH7gXYoa+B10Er0tgEzjA6s
zjbdqaOn2C4Hu7ObFhYSwRbsI0f9qRPz2TteF/DEcBTScKapL/XcwsATlpJi1GaLMobVp07GQ61L
h5sHjjm/vLrWdTwOdBpSoJZ0NWpAIkETALFTR1EaXTm98QRb34qwOPz1cVchTAEorlRooeDk7jba
QwDpDHi2ipA4hK4QQQPcSlOmjD4rYq+rdn0WVFMDF/WrFnvCZFHR1qyyFOCkgPq1OwoCAWDKZOxP
rMm1imH5PDTpJGBHlNHMtZbQhZgPYJ7ZPpQgol3wvgyuP4Dl7Q8IArPW8SrrqiiwIYmwN46mmG74
BUypmNoUV7JbLMc6tlv6gvXcY9wzI4Kuq3YRCiPBLEPgVDHCwi07Bz033bi5UUQfGl3mApsB2mxV
cMDQmL5qjJtel9yyNo+CCYBzJASBWwC/bA9eKxmwCYD9K17yDO0H5ltm3PG63haMRBQqDU+6sXgY
mcU3aQkRYHgYw0wZgpe9/DapWx0pKGUfpMTp262k2ozHTnfhC+ebdQWOyJm+LDSAKoYCZc3NcCUY
ILJywNfHONyBYgXREYpiUArWLGckCOsKHKmqIdF0hFBhcpLF0RQo6rbAcZg1R52foP6Nyh9yBL8u
LcZdf1aIO4ui60JcR4iSBxEWWKAd8vSWBJsRWp7bpnCi+SFJjmp2k5Jjv1wV2S1c1qut2m2F4TnU
7xgXwnoGq7g2d5FSx0B44KTRRDD0w6SHuordQDVGsCjhrk1NvsYhgzEua8KvkrMmjKJEarCNKD1Q
fdRRXUBG2D8rjUHL8sU983TBGnEV02b4jAQdhzstNA90e4CHktERUXeF247NUYVzwOWZsskUuXtp
eq+iGRZ2qBINZTHxOgPleXikYKXgKdv86plRWiVfIZ9JYyxiNbd2Xl0F9VXhjKjDVUi+CMWQgxW+
U0A0sqf0MEmHoHMq1qxmPOJ1MU7tKyAHMyShIO/1uEUHRvRwQx78QPN7CxzbGtObqTJ42gMvPON1
NS6NhyrmphloEXKslW2JYG2JYKH3gKVGt1Hll/eost+Mb9QyUT/2ljaDoiR6IDEWqTWAibVAVj+D
K8qvTrp1sa7l+2qUdFR/E1/AsQf2Mx8pxIboeZa/S29lFmKHsXGvq3NZUSZVHS84WL7xs6GBM2kS
Byz8A9mjtp7mVA5H31ZuyYLtM+LIujinCOM4yQWyb6oPhKMlypEjorZdyfBwOHC815hqB9FBtvcJ
a9KtIlhYjaSX0Du/SnqzOrmZYdtGrwodNDi+OOJgQiDJagZWvsC641UEq1WBgKyKOuwAp3ZL5n3I
GQCRzXlQJM/tAf4nSJCa0f+pXurZ3iGvApnUihF8IlAHHTgnrA4gB9hhtVMtXthNqO6jBNpF4G8z
wRE0gFxaZqtQVve6yAUNEqQ0/5BQFuylZ6TfsVemW07ea8UbUZ6k4l0ToPjIU2ZsCt7jRoshpdsx
fewYuYu8inZKIE1qIePp65Ax0N1GvNJUV1jAiy1x/gtolI2qbfxeWgQqc3BLNUv9mbGHMRabsmJt
tAMv90KLkz7tV0bPw7G8JzbIbqiR6Y76WPxQeYGe6y68BWVVJJPmIcgzGRsnSjic3ckmFNobAULm
XmBQoojV4H4b8xdvdXXaVCRxUBoZqVJdPcAkrvPRu4KI6NJftcV9ZsQnLrDgle3jggrlwLPCC+tR
0yBwVt5ouliVIpnyHyZDdePQyWDTibYDkK/wNBeBiYPofY0IzqqIs4rAa4OpeJr+CC/QW+ptGc51
AP1vqIQ97XnUT6OlQy7PbKods4DFiGzKKrLpYZ5JcYKMBdspRD2oG2xtwioQ3APggd7HCOWrX03M
1lZSYxeUaUJ9YIF5TYA62CvIB2s3hihK9QDDYWhUN25olaxMVGK94lVYa3iFRIKK1SRfD1YM9aoH
+QPi6ePL5Ge1B02YPrOn2xYVNOile8MrKrQOBNACsBCh5GFDw3H0BmBaCLqMRlsYYmo2SH1qaLxw
7GDIiP5rCyrgI4pMKHFg65Da2B1xywYA/HB2Q2g4B9A25iO350w4yTB5OIzQp6xCXyiWcyBGmBYp
EooGIHQj/xI8gIfk8nDsmZza725goQjfoBrEEabG5KdktbP9Z20v1XI9FMM0nF0gP2ORBpgaABdK
s4euNvQIO7rP/0ABhnFiWttD9SmaAxBrwTafOdl0O5YAQVZXQPQ48ryRYG2F7AaV8x7iu2awQJ0q
bW8hD/Wru+/aIEqWslxIK+y+Nbmql+PMHXBghvcgNH2i+87utG0Oka4NNH5YyeSplngh9KurIKhM
s1C1lHEN/I8nwmsjcWCRPEJ/KbCWLZXEzH31qUBiLzkcZ9S8oUGOYDQ4OPKxNgTG/Ffp788Ccj61
SdNFKPVmMO30p9hSoJCE1mSSbqgqZWPKMAv/AcVjRrlAXcXErAobyDScivrw1+MB3nPSEHugh0kH
MSGg1M3xmNg5bH1hC+Rc3gZPogaX3sA655vlKFIGug3FHuCSKL1l2hu2YAUuI8e0e5vm2wXzElp8
mIHKVwFdSoDpHN1aoCqZRcbVKH2Q+ctSoKYyln7aeQ0YBN2TIm+n4kPlQVrfz9GBQ/jil9fLF88q
JaqrAJuL0h8XzwNkZCVo30LOo5ZRtU0bj3NjgMrZDC3WPFkljZOY5UqrIlhJYEhupnfa6JJHFBeo
YqKZNQCyx47CbLAxYqS6ipFFHkggC2HYWXaU8iinnq5Zoq09hh+aKUN9afEK4ToPDMlGnVr+AbNf
xuatrZLDUBT6XtaQLdN2BMzUccQcvA7lchB6T/29wG4S+9desbZKDkWIVC5NB/KelDqFL9oRXIbd
AdzQEJU0uNvCS81ZmKMy3rG2Sg4zFYeRusGxX4DYSXlo/BSUcasONyDJF8+zVVqxcPOT1pNnG5G2
iocqcMtTHCMWdEhHTJzAeFvwUNHJIMRgj5QB17jgDbPiMGshaavYV5ZKJBQCxk1mR3eDr5T+lqD2
D5W31q5RKUe1chp/MeKeuNxnEVdW5mXhOZx4oGLdu4G7AG8EPx2Ud6IAJik4YpfOJG6n2L08qU41
igtBT1sFPa2T9LCFUOdVtKO03/ZQP8wUQjxZ051K66RUHmjm96PNtXsRDonvqujmtUPt5cAWgRMO
ngrEvlFeNOF00Uq7mbg2FKblFFrxO6V1oO66DyGQbkuzy8RZMkLBSfbn7Lm1cVDyZYiSyElMi0KA
k8pbALvFUgxbL7kRLbRJP0CeaBeLDKzXxooDqwBY13IEt1JMluV2eaJKHfmXxtOhqIWuJCTor5g7
MyOP1lahr9K5OBlHFNSFdkOZoeARZHB3j8R7YmJceDFFnjJBaj3uWfBSxr3qq5hXBJkWCiGFl4K1
1LWW4IUfQCuZLRQNHCAaEgPegpdn5z+czzRd0ohE0IZbLUZV1dOMo8YuSYzmjF3nNnCAMmSgG/6m
E+wZFlqiMd7FtRckx5/MBr+PvkpHqiYtgqYEoEKA71S5jSGL+aJD18/J/TS5OSn6VebQHZlv+fN0
+PvAq0WZ15JOOjpw2N1YbQkv6/q967wCbnWWgh1NMQGAbMBN8guImg/xHu5bXtyyzuWfh/7vl7HK
KRRFacf0W9E5cNsBag9Q0EbJudhGUMKxYTjyCoWkjiHQ+imOWda+D7taVBp0owORQ627Lw51djsp
Nt64ZCRvI5XLjiGg3e6i0tUgeCoACgqJgNiZONbU+zyyfL+K1UrTs6mSE6qQVglwpjVo8wRy3VRb
H8YCU27VJSTEscYt5DcZu4VCt9X/jst/Db9ebY08x5McYuZPDtTP4RXrdB4Hyzk78tRtBZEaRvb7
KVj+7KmvVY9mvYiFimrzQXW0gq+x4Oal3Txjq4dgqRVA1YPbKKqhcTaP+cjmB5y41pfueJVojEq+
ZBVtS3fRPR+hNwXJ3d7sIjuBj45mSNB5h5ffPZkOUJTWF09f/ALd49ac3ga0zlUci4CZhH5udtO0
u6GCJUl7U3G7QLrJ490CPXntfirfEtkVJ+qlp92qsD7tIciShhsI6Wr6Xd+PqDFqgITJcWrIMN0J
huuy388qNNkgwF/YPA5iUwwR29b4ugQPZQrOhKkCppBtcw5m9RkB90P9ysNjyx4PylGHN5/BibeN
Ai395ssAcb12K4Pjy3nZcJeV98LgL5LRATAOVcrK6fOnrr6PNGIo4u3cwzzKKTjwch97/qUGWRRA
aM7vi+2UGGWwBZtMKh1mlejzTeb73KM7wdmmKg5Sq0gdWi4loKjIBKLnHHJkS+EDD0vNdyBYh0TX
GkrWHGQNvAr3PNH5PqZstRhcfJdLd/B3ETycKLreqYkx2GW/gcOeWfS/HOz1VbCfG4DqhxIczNEM
0cEBPY9AaHmTJxa8/ZDcEBwHe4ulS/gP6eb3Z72KsVLdp0LY4ySR+UiYwNjK9+jJvlUgnn9Tu2fE
NflT5u35Ql+FVyHMJSUE6vhqeCpR3CW3AClC5C1oDAEGwo0nLvtoJ/hAY8w2jDPLGm7VqlvCkACC
qLopXSlHqTcieAvzPjBCmIzhS65ZIUQTv1ToxUA5C6ilL9zkNLofvyxHuCF2o4ElXMdOl7jFhwK6
0U4/FKnRvkbuCOizbvZm+gJtNXv8yG39oSkMnF0L/L+0lSCMBWr2NS4YwLLenptjVb0RbtcKD3Bj
ktV7t0bRtCf7QHPzCOu3v68aWjCYAXzs72kkiGAlQB47ODzEj339VLeDodWOcANLLmj0QkxvyI2I
h7PTk9B9LUtHaLZxcpASUxzs6jW/LwC3guuqWuTQr52TLXRTIU2Roi6WuPIwGNSyo4Pg8psefE30
u7LczQlkrD1IepaJmwRWBlP6ft8PHo4vM75FqW9J2Zl9PpkkN6bFGraB/qByxhI+D7yRQ60YQ4Ii
qhlVB38lMxw9ctMnltrrBukdlKgb6UWANgsUuYlmTLwhvA7b6Bb/kFDQDU1BPgbgtcoGKiggoXF2
4CcRivcgunev02u6F3Ko72PcFLcgH9BdEYXtjGUuQSDcFApAco6C5AvDe6rZHciM0OGBKk9iVZIv
V0b4UQSIQtd6t2/Ua77cg1NVzGCMm630kMSmom2hCqU95G/dtbyNj2gUlagfthsSGfJN8SHuIS8S
3SWNP9W+eIiIUb4SCNLueHieOpwHQMzyLMAkifNH3uwrG7zr5aiNblQbC+w1eUhaHWY8yLv8NZB8
Xd1AJKELvWEAkPpIOH+4L/a6nWqGjBreM2DASI63kJEEOlO/kbRdCFFs2A2rUN3WIfUw+uM22TeD
vXRW7xHOAAsY0gCVHeoO/ms2+MpVsi9lH0LSMM5Z4A+fmLD3fCa9LVxBzKqFfLhmD/xTv0VG0INy
BVsRA7JVNdzBahe6eWlnRKNJil39SJIDpIyV9+UKfpzh17DdKs8lpgx0BcFtz6JNAR1aFLpfy0fc
Lx5DiCbQAap7I3zqH/GNxYeUuL1mtATK9UaDCsA7pBGh8i09KxwgTkZUOXBCzVsTzwja5GXhh9VG
JNveQ6okVUbp0dbd9DZ3B5idSCAu7jFSiJMT+hCevO83Y2NEO/APobVVSh72xBQq56Mrf1Fuh6dA
terMKHbjdfyI54Sq5E6+5racM5cbcc9B7PwKjz6G/nb1Nl63cLhDMjEBxWemqBs2GzyIEH360S1Y
R+l/YDl8j6irxC0e2qkewbdA464Dxkh9W3CQV618giPxnDi8yUUUulpjJuzhTSmIMAm+HYNjUwo2
XJPgKtM2G/hj6qzdjZFO/5cOXDnJZGhwYZB9gDvT4ky3ggfBKR0xbXbiDsjKIABOReJ/deRV5UhV
kmCRWySTrd3r2NABg0LaRMEjyQskP2JDuccNV/bl09sJVHchoyOrjK6rlKabRiTy6n1nZYOhtJ6u
m9DfG4L9IHyVG9Fsgg0OsZDIbR/bwU+z1zq7Cao7XnfBlISslBrdNNqA3qcdU2stezNn16xz3qmd
fOk6V/lOqME8NKRV/zawQ5ysHC6AU4AT8Y6smxwyuhgQ/gEezGQnQrjXTCcPRtqT0ritclhKXxyO
Wb0RimtpeZgnPwRzqB/NCFJNsCM1Atz3PR/4ZXmN7JEgjQ2eA8ClVbAFnbKtTXk88PC2aoBWUg5S
So8TEktw9h/6On+tirW+WyvkURZT08wOrtNXSDRim2ovpu2Rj26Q0tmhgKxeiB8uzwHWsWIt8LYk
YV9OMFWEbKlVZCduphVB50aVbjkzXK5oNqlIqB9MiK/m5cFPqPBLL1b9eyIb1PU06VRYr7UzKHkX
tlTj+G5Boxni+BRYDEABomVox92Gt/gOvuS2pkJXi4nfYpzoySrNK5qu0TKOIoxdyeHDYwd7hskc
eMQntwMjfHSl2M9eZFpGq4u9xt2o2NuLiYFoP6EeLz2RVfJXiK0mhxnKfZ01AnwIn9bKhSNFYKMh
rLuo0SkPsfaopJAjR9Ixx24JUtY07ysAMbj5ix64s3oUEygqcJyvm5Fyo5aHUbSFDGk50jumtAMr
aK6ieZjExbQESMsh3PnS+ZhEcA4xqV4oXxrNDVXoRzrAmDc0Hv7zUxLWSnApzv6DQtX5ZLd+EW29
t3JoIU1o+yIzMLXYiZzY1OF2nnoiSgPmqLpVtg21TQpL2p4RRhlFMIFfR+9QCHRxwhIq6WuSHJJT
UJBdFzc5tHINEOihYAInoQ1r/TAOJ8JaCq7OZ7GW4tNWKqZesABCGzlIBAdAoOycd2Bx7hRM7BV9
pZee/iocZylfy4mM7qNU7cns1BV4LiiJwxcOxlzIcLpDJx5nHZ5ubtjbNXX8VKC64QSSe5oH//M2
/Z/wo7z6Nmb7n//Fz29lNUPQOupWP/5nH781ZVt+7f6X/tlfH/v7H/3nWH0Ut13z8dHtX6r1J//2
h/j+P8a3XrqXv/1gF13czdf9RzPffLR91p0GwZXST/7oL//1cfqWu7n6+Pdvb2VfdPTbwrgsfvvj
V/77v39Tscz+5/zr//jd4SXHn21emiFu/+W32Uvxvv6zj5e2+/dvnKCQ34kuq6pMBJUAS463OH58
+5XK/84LkiIQUdcEnlB2elGiYYw/43+XVEnXCEFzDIRXqGv/9q+27P/8nc7LhBAdH5DBwIaT5J/X
+LeX9f3l/avo86syLrr2378J/y1irikiL+gCr+PyJLIG/WtRJkaE05cjlL7KHEaGKCfMoupNihm3
h3gB4bLZCakTP3IRPZ1IA2Q49cwo0xAG8cccx03McP5a1B/r3NUaTwndBgwc2eR0D+LF3fsSgbS6
HQZzkmAhZOigFEKsugGjwk+gY14b4sPozvEmnvYS3IdwaPmQKovAZ0R1kSnIiqVwVh17Oj2JWFVs
tdddChPbQ4LSkY8aVKLs1WdMbjvci+pO5xV3glBcsRO4JzF4H+GFp0vWCHujh7jfN7m/RMijHsn4
pePd6JC2G75zoR2Yi7BZekxg5RTAX+HrpOIgbarxC99v6nk7yHcorEwvMfrTzXUrqiYk0Jr6gSye
phig/AAMFi5O8pLPt+F7kEJ63SA4sgfGuGt31aF6gYNRheeBphBvtijdAR6pP/bi1fK1O1QbaIVW
OKU+RyGMTQ4TjtfvA/AkVpn7OMeJMB7RgNC9idBc5yEbbOfaXaXZo+yWPQ2nsexOz/9/ZXczXdnU
ffWfV7YDibvzBU0//eeC1vTfRYmXJV2URFkU6Mr8tqBBVf1dh+ojgR6+qGkShf/+uZ4F8XcZWFiN
6KrKi0gvkeP/uZ5F4Xf+9EWqDIY7QZ3//2E1n6CPZ7uCIgoSIRL9H2KOoq75HEs15t3Ep+KjPqjB
OAtou+uly3U9FFLzUcg3nNZOzfb0z1xEgQv2JUG+mQRoV3hn//XCZ799Ki6I/Pbtn/Rr8+8/6yBN
Q5DyNNj3cb8N9u0Pvo8btsrwx9WcruPbz98uCejWP75mWqamu/38QtefPRv925BazToJreqveMaa
TmSBAForSZoirbLUKG+yNk2T8bHTAPipFRScIqeB59zZnPsjUp9HZoV+z9/fpQZdWR7UCF4SeX6d
0WQBp5Cu5oZHVZSSQyBKTltEOJ4jHC0zErxIEe25GBoj6aTW5Of6tujDTdYJt/mE+DfFMmoyzcNc
NLyRItJJPWiC+qKKhlDk97yEsn4wbiKhe6glVBpUSfE4id9Jaez0ZbOB2p6ToM2xhOmjHgBlmzct
bKp77VoQBreZhFcxFW7DsP9SBGj4ZFHzpR31t1lTD+JQec0iv2WBhvpczj0qAsxJ5hlORUFMqxzj
cyPyrkDy+yoFtlHKdxUnPI9B9lRysmQxHuQnz1HQREGRdZ3Xscfh92eF+kJYhnIIp+GxHSsrjWqz
aYNdiP7E5WHWDs6YF7DrVDVJV2Re0vmTisPZOFUy6bI4J93jUCLSh2Fmc0R7ScYkMLm0/ciT7l1N
lHdO4+HEizI6trfIl4tGhiHIILu5Jn9NC34whhm8BQKwr5Fj2rcz2eXqAAfkJcdBJAerI54FMIY0
VEZRsfC6VCbGpCaoC1cz9MHnJLAJN4TGSLJjGhalnUaRjmoXerNV8z6q/X7MW7AoBfkLDjqJv9TR
UzFPV8kEY5+pg5y4zEkC0shacMnYxIYYZJ0FdT4AUrXmehHKtxjblyRm24pTn4MIkklZgzSBn5x2
WFqj4ePdJMO2kAxognXqq8KRQ8mr10te3079sKml+ThEcDNa0vwYheLXbHhR6v7YTe3bFBSzXUO6
nZR9hekaPyR6dF8o/dfLr2t9yPu/nF3Zctu4tv0iVoEgMfCVpGbLtjxItl9YdhyDAzhPIL/+LuU8
nERxRXVP9UNXd3UHIgls7GENjCLrEdCqdPDNcJIvgUKd1Wc80hSw0aRyV5M1PdVDWUHIPR7hm5wc
vKlWTxEFvKOwIujjVfmIs8F3sSvXo2qORCeQ3Gfzk+kdaEXNGA6UmoUZFIh5BX2O2KwyjIMb5i5t
TdFq1ziq0zzClk3w0BbDreT1OxuAMK4gJZZQBejqZOVXdj+unT+jyDm5Q8Jou+x8a5FzHfHbrpy6
pK44hGSPlunv07xZsaS8Nos+t6j+jFT4g11JkOZKivd6sUZZeYWV2HN7ItuzLMx8yoMfzq8ZlLe5
Cj06/2F/LcYZdV0YI7t4sj8fyLarWsAeuT2NWw23xLMhSQcDzWqN7mBgvQ2LcYOZ0P2ZF+y9Xl39
20f97+qXhIcUJ6uMS7s9FTfdxlnLjdkSUM0B4YPmzlU22XfP6gg8KXU9jpH+xbOiJWS7WabPL3Z8
d24c6NAD/n4Cl6SB9bf0+40L+bt0i1471HEe/r8nxEaW89/VL/F7hA+cFh1WH9ENJYtqwwO5qh/6
VbdOFlEImyLffanBqGtWsENYz9sacgNtaBbFYloz+NAX+3gF7vS1zoP8+yN4LiGMMsdzXCovt0Ac
R9huUaFPDsdAibEhe3b6FhKlSVpguEVgUjINd3NfP+sUrkocJUY31kerFAmotKTHwFru0gis2pkn
UDyh+UdRW/ki4ZByFvGAopm+NUKEmWuvi9w70oHQbUFzC9admV6MhD+kYoLmVIyRzDg6NOi7rAiF
ybrlCAW/LTWxwBgNnq7TbFewYdSP6LCx5VwAJg4DIQtBZUr8Ojef2Gw/aVyvKms4NBQvq7MEBuyQ
SHQzifmmi6/dkWxRSHo75xWKs0a+z2MJxUgLMrhVE+8rpWA60M4PdQsUcot5O7EmO+wqLgEJn16h
xDgtS95Ni0SPLkbsmHHJtHiw0OkTzH2AoO8jc+RbI+dul85yhtANhcUrxQylafqnNrdHf+IO/4wi
mmz+vc0u+ye4Nz2XEuEJ7oBlyy5h7Wlkx26r++x0Vjc6V3ENtK6thfcMFT7YTlfutYh4xmD9GUE8
F3xTJAPIuIl9WfEqyVSmiEhP/eyt3RjfQXuDtapdTF0qHX8pkTpoeUZPUWpuWFYOgYyaXQfk1XLM
8sd4EBg2NpjuZ6kX7XVsAP4fsruqiRZ6NqhCY4i8jdLDHWC/UKf6SnL49Q52u8uFd8ymGcoYTfvB
GQazAqGf1+lhHqp33OHbvh4mNMyhqDSL+ZBl+bO0qs+h4NmVtu+5q/vHS8C9gHeADJNTRpGu/BlG
28hu45qz6CiL9DVOML0VRoRRUmDy55jDlW/814k9X7YCtQlEIlByXHZ29TCKue+j6Dh7fg7Fz1A/
eg/YfBgk+eatuIoMQhn219MJpFueFITIv3NnV1QdrezoyAZDfZ0PGlw9+5nyMzXQoc+yttbR2F0D
XX/3Un9f9vwafrtsqcpl3lMSHTVrjrxB47ybMQxn0WtOIKD+75f6182OcyMZYcTBtWs7l6jOmk4K
T1imp6FJwbdEcwHaVP9e4q/nuVji/Jp/e54IGn/ewPP0pLM0kHN+M89mY1dZKDFo/vdSlxjbcxjg
DkUYoNQVHr9MnwfYr5tE9/EJ2JYbEpN0ISXG7IOdwiaXjcDxOPSVijqH2n+X+6WCF9Sgq6x54S1M
iDxYYEemx3DegQZMXla3owU8nDei96wM/p0qO1Bk4so8Fzbbqkk/tkkMA/N4NhiAS343ZGe7S0/7
CFdN2LbDQUqGAJ4rYMlHgwPMHYABMD7vReaETZdnvtIWxoS9gogyYc428TLwTw0110LW34kAwiND
iw7FJy6fy/NT1U3WV26pTrRjeq2rucKsJpvDMlLb1kKObp3T80oYeGdR+HnDR6PwuWreCmIrcBPP
nKiaj5BDwvx8IpiaZCl0oEha4h7X3d7Kugjz1kaHEOG+KbnbBBGzhqXbjGDdzVkLY3TPCg3K1OVI
60/Xg5v3xOfSxxPbAGp0mW9rjRM9w4y1g3FZlcERKPe6AFtnAx1JBFk7jrfdPDRB6tLbscBWssjY
xH412ZB1Ye68yUxfBrVzDbb310n5lQNLB4cFbRp2eVLUbOfV5AzRsRcYPBblHXOvVeuXI7xf5YS0
8TfqcuY4v265345KzWYSzaKNjucRzHQsFcw5YIoHl9z+ybyDhA0q9HUNpO/inGRo9bg2Qwi4vMpK
1VsjlyY6Ts0E6U8Mo4A6KqRedfNbMW+b+KoY43fvEs1qD/uQOmgxXdwbY18NRFd4TjBIlmKt4em+
rD76JbBDayjx0P9BGP7Xu/19zYuwirgh+wzCbViTosIQy6GA8j+UJzN/hO+h89MK82vS5edm/59X
iI3+O9rlLnWZDTuDC6gbywqODU7ik2IRfEchzBKfCgd1nFOGTskXDOPHrBKnGY4AadcuUc37Fbob
Xu2sKuR8aK6E/TSiZGd+Nzi+NWAD5O/KNIda5gD09Di0w70ZV8ZN17ZKYaPLordkAHU/+6rL7s62
YeusS4gbEcB5jVqXBdQbpviHFcstLtSNNNmdJ8tjK+Jj5IqfcqDgJNOtNelFlKwZrnZ46EWHlkCC
q4QYamu2U/TpgSFnRUuHN7vRgjYu8GktH5eNVYZF02xZAWYF7x//Hd8vZ+vnj4ibykW2wbmDkvSi
lnG0dns2EQsf8Zd8KIS/cfbjpT3A0KPdoIIw8CwNrlGIf9XxF4nO7+teCjkqUxCvSrCu8CLfEt1W
F/AKaqCEZgDwsaEdKZKA2xUGhzxgtr30snqZQzMBJiDBXHGgiM3tnJzfDUeHvtjrVkLpS4UxHiPN
nVBpyDSl5X2bQDsIfNu2Y0Fqt/DkeKgpnGLa8TChCesytqGy2FtVjVbLDLRNm2JTeAdXAAKWW8EU
FfvKhfhLmi3rGJ+ORWIxz2JLuNiQlkIISKttRMxbDA1rv22zrTLj3krImyPiu8qG5ZeFuYkLWFuv
AwHPlJT14dTxk4FdSt7UAS1gCGJjtkBnSGOQPrRswOhSfWUY+1eHFPHWRr6HlrfgLr/81F1kFy5H
UYKjg9sgY4t82rEsuYK8/ys5Oa/iYnglMCOzGXMukpNYNqxs8WE9aIExlvhOfiah46Kh/8NKuHgx
lDtnsfQS9d1Wg2pp72IlCD0Y1YLRDHmJnCy6QV+56b97db8vdRHq+hGzuKzGUu5Ig7J8rNCz5PPn
v8/it4swhuCGGwOK7xdH0W5619Wehex4NisCqFHJna1ExPj3Mr/YZxdHD+3W/94VF18o8VjUuzPu
XU0o0gipow1xxdItRR/gpzW+O8CxzGFg6k6jkaGqhhN1uIcZ2fgqa9gk4F3ckjot7lQq7wFUOQiu
3j2tIjh7tR+QhsM1Oye3MSA5MXw3lZtuYBGzHFpYsrjRRwnrPtcdg9zmQKHDnNEu28eZlWydRFYR
KgM+Dqmjr1oie2LV/KMm1YviERR+tbdDcx2jIq792Br2OQdCFsXi49C2972qXvI8u0HVFi2sEc7P
YBwdq1IAyMRrL0yzFiIzRMaBzr37sZYgA9fdJirVYyoBB3XMpkvtpWraLxWpT7R31Sby2LvpBtib
DdmyNznwsnm9K/v5+O+v8t3H//2jnO+93xOVJm8KR3fR0YHV+tD6Pd9AFP5K4XBpqfKfK9sT2FsE
uTO67n+uYiatbcuZUe5C2wrSIEH/Mwp/YJQZ8o9rId4+5xwX+4zaFMgL13ZQ1l9e1fGU2V2eUHnM
rBrxM65juKuqm4QTSB8wvhkspOqmRT6UsV3r9rd2Nhb/gUH8gYL4fVzz3f32x484h6vf3qvb9sTK
MN876s0ZEOebRyCnfqL868P56yzgtkys6+KIf2UpGA4xhm6GjeuVSXnxnvNWkZy3pTzGNTT9dYuk
wQUh0bX3uX6kTfZgC7JkFoHqq9x1lvvZxTmEb0+xunLYv9lWDsabKEWlyzxE5j8fX6UaXX6n5seu
PozTIZEfJL/SZ75UuTpvqj/WuAyOYBPXM+v4Ed4it8rz1pgLBikG6mR+gWDiIocjFCtqQFW7IHLK
J8XmFVrffp0BqTzEqOniMBblDyag23gmJAu9g98ZEIgZqtsiIPa41rG3r+28Xvz71H23R/HbEW1d
HAbxV7XO2wK/pOoh6bHiWzs8+7ey22nJl+XdtfPwqzF7cR4cDwYSAmcBuKzL/iiqPTvyKPeObX07
dvrJZcB1S8hGEugzue2yrdAdd7NFQ8y2IuktGd5mxiGa+tKMT6RHS3VGqsSMj5oT/sPKjyJozvQ/
6OzciPbkOTkcWcrFOLb7nLzDntYfMV8WQvujdlZx5C6zxPEdXJTgJi8i9TyUSKskiALQKO8wShTO
HLB43vGB+XF539WAFxfTfZQhMwHWI9U5XH4fFUvuLaZvvbh/GM+enm0OXFPqA2a3KhG5uwoVKZ/g
PNwvNax0MIu9cXMe5EV9ZJ15pVWzKKH2lTTXCCnflF2CIudwcbdJtOUvRsB6TvtEsUyfMKNeRTDO
YFA9gJayqECK8qC5BRfnf++fb44XJouu53DCwJm/FHibG7hGWfA/O+XZqarbgCXRguUf/8MiHkYr
DroN1HPPP+K3EJbMU9IiMmYnz7ub+b6jT9lwjSD7TdaGPuB/17gIk1y5Nu9gp3aSmV8fk53YmZO4
LXYtTNxYMKycBVSz7v7fM3tKMC3C/Feg1YwG5EV0yjLaWkRG6cltnE0mIIZleRtqvGuXwF+tZUSo
M85DMkzCkGBdZDxeaVsSDRjv2DQO/Cg8gHniQYJz0Kc3qmJPwxB9dCkFVVWsqjH7H2Lw76tfXO1N
pAs9OtN5XqHuRYO92MeBl9lX8LF/ARMw7EMTRZwnigj0lySw3OS4iYGBOXqFvmHjvE4VZKiYCkYX
oChTXnmqb644dL48+D6wc9142RgsZatKyzbsyKd1TOB8CvLL/3vfo7ADygItFMzaLl3K2iKXkmYt
Ow7NXlNEMQDM6rd/r/FdfoAep3MeXElAAS+TlNwbcLhn4R6F7ZMtlAM2LezhfxHh843YDitrYy3/
veY3QeOPXX9xX7qznsrKtdJTkVRB3RegvoArlE5XXt+vEvrivpGYxnHwz7nkf30hrQeNc43TZdAa
QkDP4ejm1KB0lvpj5F7qG41mYwb6EG7BY+Tk8bXb9ZuAjDaY4wrsFPx1+XLtUjezscrsBGvO86wS
JkonCmLRf7RG/e4B5ftKH7xN8nhtJHxJFTxnJZKd13S9My7z0p5EKeJMppXpKZLjDYQxnrgETKfj
7CaFCgHqC2fVFSX8nYaT3VX7KUK509J8ExeNREUBFYhZZi95gZykrEJL13c9AXyjpVA3E2W7HqXz
/O998d1eRIQCEO2cjNjiUj8xlzH3ZHz+YBk0hgdwl5ovO9k0sDQxxXvhfHRwGDYZPXBt3Q9FthZx
FKriysG++jPOX/W3+0ZyFx2q+RyV995d8R8PbahYJQlyZmsFzZTltY/1XZv2jye/yJen0hpmy+Bj
JROIdWg7L7ItYDLPSVB8WcyHm86OrNm9uXLtfXPrSW7byMjEuWVxGcNEQ/K4Tbz0hBtc6nvg90Av
QwMMFOYrn/a7M89t5OCEc4xULm8gpxrTpqpt7MY93SLT2qVoQ5PUr38JSQ+r/BFR9Epi/k2EBlAZ
tyo5R7e/UIdeP3F3iPAdxxb2jS2uu2sdpb+HxDhkvy9xcbURYfcNKA4YdsGeJFuDGXI2us/O8gJ8
F91Wz9di53kjXMY0DKPRzT9DIP6aIBbFTLRyHOzNVbK2d8nqXLtmS7a58r2+uUxRNnGGkYPHPPsy
engMYFTKXBzFsw9KBzmmG/PofOSQE2AIAmH6oPN191bBT/zaxfrtYfh97YtcbKraLOkjDMLLBbhm
iY8xD3lnJ1QmD/prDrIn+12853fXgCXfHobfHvkiex6zms9gc+NaykAv7cswR9e5Yod+TK+chm83
JhBemHG7Dlr5F2lfIgfiAUSRnuKOQUKxWyAAX0mGvt+ZAC6g1LIh8yEvUj4tR11aXpECvtAeK4hN
ecEIQttZOPysgnRVg/bbDQP8CxLZM5z4sribm8nLEozxTvRNHmCHtRPLZGFBceO+XYqDutfrYU92
7P6qZeG3keW/C19Cn7ieGqM6k56aEHJ3QyDWxV25yoIz4meYYakHg4KrytYYK32TU5+hm8BNAwSF
ef75d/12SzANdJSdRi6cr0UO2mlCV/bYm7CPMJROrWgNFRhIDfaAVcS1faxnA8uVhkGDhhVQkfhk
FfAWlXWHtH05kGLRNwDZNBVkwTE8/iwhlqsKqcB7gNw9Lod3jmsezbsZHrmm7DGzidGbt8vNLMhr
IrxPmswQzp7FE6UGvjrtvHFTB8B/dOsGNcWLmgLCwuAsNJdAbRS2ccOor1EIFG6BAYS1rB2xhC3P
dopTFeRZCpp9Gn/EHhjzffdCumwIajo/GmU+SIG6d84xtLW07MAcQ9M0Znw76ihEe7VFWwOgXGW0
E8w2ULjIv17rEUIUllhXdgJdPk+D4k9bzMrpsOsJ6u4BNg6CLqssBiW6mv14Qo1sXHRCHBW6Iz9A
h3RVZZEIOGtvh0iGQtbPTW/WnEdhJaH6QHq09XWNngADk1wkYlHbEwQ6AOxFJrauaXXT0WTZMhem
wk53p8scHpum/0iBiQp6WRrAlVgZzu65IzHVr22nwVIv8o80oj2gp7pfcF18dI5n/BZgJLBc4fWh
LPcM96rgO48+MZoaMQzhs7x6cwtIHwnTvo6N+IAdTeMX3OD0NeauqMajDTWuKYX4elFEG2fsdnFt
hVQAS1W3Ep6qSPsB8FoYoBiDCgxf5XQ/qhR6NgVTJFBZ+mi3Cu0Iat80rG98iUkvpjOwrZqgDwDP
nTcNIlw46+QrTyVgAICfLYEUeB2E/UEiuRvSsVxWtfwYBZt82y12sydvXfR9V40azY5606sqMQ8a
ZhYWqq18Ah60rzroTVh5WwRuRWHpN1CI6sTMA6xEejsFyNkSMz7x0PS0ftIJhIFHh+yd1HsRdldC
kM19lyLN8TKafTu7S9OUt/P5sb2+BIKCJMuyKVdjPEHMADqyQssnz+lhKt4l95Ny1bKj9n4oBAqH
0TJo5BSnInaOeE8RREaGoCE4SVOv7mTZfpAUIdBmr2QAk8V2hg5DMfxyHrd8VY+DuMmiAaNJWWBw
TCH/xxuin1NFwqxmFChO93XiIM+NOYj8tDeLUY2V74x9Ah3IeVXkBaRd0jOG70PLZIUDvetKqP3w
fhez9iGarZ9ayOa2sNuwaadlJ+DHo73A4mop82kzJmjJ6473vjOMz3EGYiRm6nnQNw1+bqeeGCnf
uG0OM8b7AfPGZ1p6N1XZ3rswMPDBaUjOpAZQn6Fa6LTriMutMN1CePaqKItDLAR6vAZmJTGnJ5VU
x9ggxxydcpGWaP3TggOMAn+PWEQ7z81uGq+BnEccf1VEPYppep+c+LZWg29jz8VT9egpVA916i5i
LfflCMX6toHcclGuuaWfKz6GxQzF3TY6uLo5T/7dbWTEk3CL7TzGsU+dzPMdu3gCOXGZknheAYts
r2jh0u0At5XAjR1YFkbNI1zm3/Frvsohv2n6sK9/2CP3KYVgYd08Cm22yM3QZgOUSR7bqGz8Xh2U
gxzFLWET7ABbYm5HzlPfJe1i6MWMHUZxVLOPXMWwGS+jY2U1J2BqFm0Lm6IZKmVdBdgsWGBp5UDF
z4RjKnxVR6t+BpEc+gojT0OjfiTkaY5+ckohYpY/uRYLDIGif4kZLu2BLgfuHJGnmOJw6NWrM9/G
afSzklXogmqGSdNS6HoxcFgb2ALNX0Rfb/CraC9aGEapl67pNyO0w1KY+QgXJImaAbL5maB7E6XD
jwZCynPOHtBIaUKdwVLMigJg8O+AaLlh1g8PMEvZyzAtoe/GqsApwZ0ue78ixQGhvvYTigkUzpYV
V9vcw5DJ1KtmMk9K71mnf8SZeZADlBRMvVXwXDakfKhtfsPjOCxN9tnhf2UT9J299KYgX1EFYtm8
71n0UQ/pbugQqyh9TjHn8BIJaaQ7UPaYfZf0zV0Zv3VpvGrVADjCDooKS0KdGzBy1ghPG0+BH9xO
W6uYjoVnLTJASUVf3xlw0KakgTvcZyWGteqBzUuyxwj+jxJAH5GWoKaBwpG+dLBILjFuASDGLxS0
rsokiI3Ysg4cQaYeh35PoSgzj02IwIJTzKYd0FcrK35veLdpYZtajO0KMttzJQMdkxVR0T0mxmEv
ARu22MZJ6q0HpqEX1YGTZYveSzcIhssyaVZASS1neIgD43lvsneLonM/ZKEr4107ZUAXdX5B2QAB
3AJsiLvGArQrDyOIR4nBgxbtvC77aJHmcHNk0X2cVXcaPrWJkyFG6JUGcgx+p4FqoF+jxLpxfwju
hXlaLegUb1LEjTHzFrIttqyH3RmUb5I52iQNX876M1YpIFegL7YqcIS8nQsU2YSGgje+rgpIBHnb
AXIqtPmUrXto+lPnPROj72IeLSiYfmlhbTCgDaYOGPYk2sYJrEyAk0C8XTje7Juh8XPLvpvcfMF0
B2gbKPJlDQmFaCHzUfusn3H5ueso8sLexracPhSkVhs1HYT7YkqcOsjjpZ7ZTBiD2PHPiVMMY5G1
eu8yfXcAPvBiZ50ayLiVH6Nst9JsR1ZAmkaus6wDxcNbiXK4q3KU6y48BWGQ0zfTjclSv6g+JSsD
YTfLBMK++IqQAsVZd+gqmoDDHFdnsopovNueRkFZ2ctGmWUM9Uln+Bl5BK/ABMKqbgWmAxW2cNnh
xOZTvExbvrXwx5Qd3Ksdfa+xI5u8xp1mvVRptopJ/mDGZhVrB5oN8QLTWZ9ADFrzftEm9SKCRBIm
WH7Xi4chhhAkNl7V2RuXGLRKq0Vs0rs8zT/aku3tqgwafO88SR6T5N6J8tCu+x1N5GuGpCVz431k
T+uU82XE9a4f5CNL1b4q2tCyJj9XCO5ODAUJ/MyI3ExTiW3Sh4N1UyqgtisISeDx4EmIlPc+9qIA
IooBNw8iKRe8OxKkfCn2j+nXlg0wcLrzqoOaEBo5FO6OJBf4hDZ0cMqXkRSQnLpRXXIm6YQxwW2p
bqsBw2e72FWqPNlousHsZjxPdihZZNMxh7IRpHMM5ICagWwt76EEDJpZxbJL+mCYwVHFkZUO+vFu
v+ZlDuE2fQM23C1IJh8upCaRATj7oebA73xZJVC9gJikeEDXgVJ9NQd5/kVqaxl7UEF1UR5Q4P7s
eljFMdQJGif1cUoOrtu/U1HilvtMk2w12NFaEkyXMo5Thf9t28IZnidfPIaxSb6Uovdhg7tC/ZP7
tdYHcGz05G1HN4IXh4IYn5e4fodqclQ2BBDTtZcQgPnRbB3NKhaA5eJaEwc3haWTyV/H8rGDYnrC
siXJp7uuemnOtKuqGJ4lH58jEr/pkiwYmd61nT93M6jLiO4qGERu44S0UFvK7QhBPt9bbWL5XHc/
Xd48zF72U3Og7KN+BBFLyfekzveV9qDGnwHiE8ETx3cSgohpAWuajJDU4z3EvwQZ1edcIsPDPhqJ
/ii0uQdW/T3t5TZi3Y4AgSC6eg22zUIAO+BntvpUlXPQtkgBEOo/TGYWOm+gQpmImwrVwehgr0Et
H9k6gE2SL4eK7VKknlk1BZ1zALFpWWdkJUZzLzwGMXFnHTlYyjYwO4McbS0OqDe2DoEeCHCePSCo
YTvWQT/TFRV3jat31jRnfpPKRZ2NfegxNzRTtuYVzjeUEceqWHRm/ojGdNGln0VX3ZqWPvSaLmvA
K2RDkWlOz+7o7IoBzLTerETNH6x+CNMIetFdF1LnM4GoVwM071RV63jslokdoyBygc5g4aThBG41
mwgsjGEcb4SFbL8B/jKbd6VRn0mB9F7OvlM8an5vASxpO3o3GGtb6e6GVnUYs72e43ipyhFSlvF8
wu6tV1lRd7gLuz6wcwI5jxZmhy6cV/xuBhFvqOhbnsm9Rqd0aJ2lIPBacAq1iwZ3MdbJcaJ6WtHI
U4sUVyDEMIDvE91OjmKHXgJgurn9EEn1ltjZq9UOr9oxe6UhMVWOaAEBB+wPqr+zYxbGeX0nZPGQ
WekiIqr1BzA0VqOr+k1C7FM+EdenxPzIiTzME9DZgzuv6yj5EJqV4I+AINVPLzUhB9ycSNFYSDPZ
LCcM1AMMqHoUJdINVO5AJwyscjIgn3EUzK3JsEyRpXkwnYRIOJh9xMsJVKGKhzaxu7Cok6/aTCG6
FXexl+wHmcMZox7fBcQnk6k/mWa4RSV6sLNk4/TNQwmxr6ot34xlvRSefCAJO8yjhuxaemAu1IGc
+KYo7JsRLKugFQLQcxy4ROrbnkQPwoGTUyU+Zil+mordZjN79Dyz4h6Mhto4WWkyLXXHPmDh/TNq
RkRaKj44iW/bMjpzPUDdk69Nph5y1MC+GrXwS5p81tUwBUnU7r0YWgCejh+zDnVS7po7SxWf7gTS
k+fCCKS9Q7Mz9ov+C6SaY+3iPHBZbsa0f1BcHuzZ/PBgoJe34muSDGIBGHwUoGLfMg+qMASKdL2t
Tt0IUAyvmqDrR8gX9Fkfjh6uA8Fzsyqm3F6QIXowjcRdYOkHKx6Osx33z9wVxHcjEHppQbexoSpg
Wbo2HIXQnLdhfvamQXGe5ygcc1cKHJYBhnqgtgQVd7/41O4Sr3jOoCNES2AA8zqJ9mB/IK6l+i4F
fnzd1UCmNgC2Dk58wljs3WAIgfRyui/z9FFG7KGKB7KmDv70OrL3nVsj5YzWYwbNtkoXvg2QJbwS
hzHoWIM7iZnBp5UD4poqb4oarrs5DVXmPKgSwD0vQbKBYXS/dm2IfqCicucahXDKNqkDWVeFkVWv
xzdHjuuET6Bt2JCkKGBtm8GtsNaofpk+4nYH0nHyuO+QnKLezL5kXDaLwoyfAxvuO1ZspixapU2T
98wvhwSIRAtv3K0B9ppmTkDemuFnI+AM0CB0+2CNwkEphxCfcCIPnSXWLPCfYSv7iY2v1q4TQ9Hc
wBnNFWSSHIQjf2zyUNnipe7QnEhl+yDU2cvQvIAff2iaZlHL/kAb88NFQuoR6MQ5JvaJVW/TUkLK
QkoYBY/ITFKvh8tpwt+jzHnhnbUuGZoaajZPMpe7fibATeSd2RSDvdEzexk1CWXp/BQOgMq4eNYs
r7aOXYEq6BigVLNVR+hRu7gRRog5ebJ6oAAzQsySrOYGBZhNVh0dlwrdLLRng85DPpeoA7Cv7/PQ
P7dEbtu6v51qkAtoUqDKLW3Ysapo50KGkVoI44hFO26E64MtUQCDM6zGuvpSdv/Jk/K2SmFOhlc5
QOPMfMkUvasx05DfAxKXFDBrtmOxxz9BHZzSFyqGG17GE1jPzqFN2+fEWDdxznYKuk+OxPUfEwIF
jwLSF+Yw2nCIL/TOMHy4glfbbC7TtXYgaziC0mClKMRMSWBUz/tlhjy/LaItJtu3Wd/8dC2k53wE
VRmkINvnk70coXBXgX4ciKGD0NVgwSECvpSkyZcV+lPQKkECThvyQEjyRgpc8TnyCwTy29lEH9kg
VoVnr6MJXPMpaksAUgEJBiQ2DWs72+To/QGk5sVh4kgErOo9S+f7qANpbAaazi+R9uW5s41nVMSx
k256gWIwhp8gdffKAu2QQngibBMAy0sDz2EBmE9fZ09qqF94D82RVM1I/lR5n0/Fox3FILAlNh5S
oCvQJsOSkHaVJBX1IwHHZprtWxOd/o+0M1tuG8ai7RexivPwqlmy5NmSnReW4yTgPI/4+ruYqltt
K7pWdd/XHgKTAkDgnL3XVruxWfhW+pKUJkLJRDzhzvDnlo8WKmf7XyQ193pjSH73VWzPspRrvwqc
TjeGH4MePnmd/2HTbJxJAmE60azrOv2QSYmhXfg5OVkU1qRDULNXcwzX1PI5K+37Ejt6BumOtvud
NnBoRi4RzjRfrRd+BlrUDS2gnZr/Thlx5TvKiy9dpltC0ItnsuCy/oBz80mvXYoS4QSYGf17wAJ7
RQZPXhCfKsPedYF5r4VFNjf8kQTbiVwzxAaWPGqgcyxFqyHN9HkX1D9c0qYWRqrflu7QzuoxeTGK
EA+QVVtrz+3LhWcrxapuTSJ4+6M0uJ63VQo8UuIWlcZ441jFtoO7YdvlQ2rW9Q2RyTup+TgaEX1m
jXkquq5YWqL/o6LSmOme/3O0q7vYM/94PneOIo7bpaji1yTOs1krYcs0TvFoyJIKVd9wqjM8kGe+
PrMCZRdK584bSYptlAOqWPamVDzp3fgaV2M/MzOIrbHZ7P02ubOG/rftc4YqQUlwt8jVqUSJDRZG
jT4SZaz2PyoqBaAUUvTxkvzAaelG8b0CDoJcQfQdeSDv0arCNW5cRCxtSvbCqMx1PjcE3eXD3BrA
fXsGZ4a8/JmrVruzAriqmLt8HFuavW0U+TPR0YqUKG6Hvp+XodUv/L5FasuSIPdWcI0jv9NK9Luh
Mk5xk/2sCwvNorfPk4xzVZslfOCY5lKrwjWiwwMfSwDP+BdmCjdL2cqbuHb6R6kZt4EsUnaUAIWu
oj83GedHlBj9LC9a6gsKT5oQGw7GJ/LMhcipB+rgB7qhn8VU9bif+T973T8NjfmhaUSpc4TnCiuS
dSq1W7sKH/ze4cYXGI8dcT+eFkEQ6OIPrgrzukjGmQgZsRzRXtSmtXWG4BAL2cwF5baZVoa3Zapi
BdElUB+x4fMrFqjat31m3lD5POVp+0N4lpypA3tG0LA/KbGBQIVexhK9gweLtDuEMaReXQte2rTm
xmwSbyIzmLxGFX1kXffaRcbRr9NwrtYtoTNZSxZ9G+Yr3GrKour5COfoM7ZMgkezln/KwvihugNV
5fRV6/1br9DsWQ64MWnqVwqBbyN30NFNKKASBEUNxXxOHLSYQfzuEW8aqvI+6urXcLAOvNxHLaKF
YRW8zHF01XXhNs9+EdylXurNnA5usVvXyqZXOXaGOtS2NBMSuFS9zGWYzhM+wauAokVkazCCEeIv
bC2JITTBOWYLfyk9T+ziwNs4Un3ssmZTGFyrbCq1TgEKv7QGwgBD+9ZRIjQwinZohXXgG9GxuqPn
yBIvrW9Ae+ROEfuH0O8fw3o4WoEoZ0EY/sntaJu7eXaoMy1j1kwL3gB4a3TIrKqxtpdkYC4tN9/H
ebnVSuep7fTXfnQeutx7L1PWcRjt8sxe9Bmuw1K+wFu8Uyz9tjPTd6VRbzKX8MjcoWbWCox06rPr
EFcTpNlDaefsiRxyennTx/atwfLcCEFpMhuzD0c6HsE2zilM0oOatjthD0vXETdj7SyVNjnIhpL6
IPeDUd4MU7emznvwyw4KSj+MHgbV+1U6clV0ubssnNgEY6u/BZnBZ8/GogIKjlOakAvVzOi0KMOL
8Pnuj1nTrfMkzdB49sZKSHY/l3O7FyaboE4I2hlHa9bnkBH0Cvv62N6aXY4fuu8fi85eFCmFqrTU
f486Qk9fvgd5+TT5sKjllnvPCoiSaeFmYC7h05s5hzoYUXFPlnVv4J93XOHsE71GnIq/fa51475J
7SP+EH5Z/90QnQcpm2Z51PJ969JxbjU9I4kSM2hlvI6FvXTH5qHsfYv2j9goonqJfFHMZJ6zXTjL
QGDqb3xSehP2UEvIbVgrt4ZQ74vMWpettrWsUdCqqW5rr3hTy+GmqZRXEnRxcrsK/bnhprLVPwlO
hJkY61UX25SgC9Z2qIgnw4cV7Da6Q6FsfDFC4xR23jjL+pYLChS3uYDSATgtX9kVbG+bMwbNtlhf
KHERzRNV5nMMB3zBTH1RmJlcSI9KDpuvmBk1xa+QQahSBB6ZhZwQDKOlbGeLa4LmC91gdK+oUS2S
JhAEnglpRFYbuIv65ETi8SxD7xrTdlW7P9/LI66Mct5zdjBwmNzNktOom4skj9dlnixBxVzRCXA3
uSD3cMnqMHR0ZIi0z5vMbVbFXJXQBdVEv+MhfmlFfZ+Az+a6de9wDZmNTgMs2XEs2m+1Ni8mHkPc
ljMwjD9yxXhJ0vLQaPlrDANnrbfiGESmPSu4z8re/qjH7mSaFbA7RyT8qpFHbbMxNmqivCQqVQbc
Enyp4kqbubW/iF0/m/WdbJcZLInpHJDP3TLISehxw4VLPVCE2SIwu4OpJivNINNZcoexxD1JVNXa
8KN17cUxxy4FQL3ssx19z2LXDaW9GGr4nIHV79jxX0rbf8kK48Xi1Kpagwb0jxiLMMvIVqphYtS+
tbIyBPRpZOzRje3aQvxxNPduiMfbFqPLbIhyWuFOAl9zOmmq8lbh5lMH3gMF0Fc9zZ90Z7gTVUo/
YKAZHdPXI+Zy6iVo0yw2Z51v/CkDL531ik4Bpaed4eQqUzwqVkY/LCo9/SUiRZ+1UXvyFX1vJziu
/Wy4C8bo0R/StT2ddBJHOTRkAwbowm09oo3o9U9t29+UcXqvmsAMS7nWjGqpdO5tOKTp0i4lzsg0
+e0N9bodW278VfYKdoavb7QWtU1Ry6G86vdDwiHGuAl796dTamIpnPgjCKxlP7pP0rCWgR2Aq43b
mSPZPYa42nqyf67x+eVWwgFfJSm2lKQzihLMvGzelazfd354tFM6u1HBhaKNg70v3GDRhhGpkvl0
yUEdxHPWz5oVPzglsY+a8aE2kr5Skd6qQ4iDUfX3XULVUqMRN2+ouiRRGVOrHg6WQlFuqLz3wOQe
bvbtqiB2j03NWuox7WWv5mI/FO6eLZbbsXnLMQ0+lDYsg0LaHGxteGFN+yB1upU0uxRIkZDE+rUT
s+nXdXGM6PemSRwu6DvfBkaFxhmQlVtYG8v0nxOrPJj2cFf1mMi7MHgwPWIZ4Zodoo7w2kF17syy
XQ8a5kjNnSxhyo3X8I2pBoqlofqhJ9mHG6OTU0HVN0O7H6RzX8UjzllAmhilzHvdkvsKmAOl/3FR
jMlboOeUCWsIXMPolXNflU+6Ej0A2L6BnlbNjbB7kXW77m2WYRMnKTGAtBfGrKAiQ48sUW7sJn7g
q32KLSypGaXUWQjAyjNkT3VbhFu/yZ/LouaVF1wihBYsMy9RuSy2HgiZ6a6ZeqdCUdbpaNxxbn0o
Rf1WSY1+ymMs602W1Qe35paNf5EbwN9Ck238MgqfFyrfFC+/yzJl72mUgZIOzUqwy0Xzbqf1h22n
C2Oo/li6t6lt/8agYTVGgTHTTbpaibsYCnYmE4x4XXt7gfTXljoRE9qyGOs74Tj+sshoNBRCIWIR
YiUJfSOPFz+5Mti49ngvlXgJLY2XoWzMJnzJ2dpmuUmYY6Gss8Z9y+Doa4KbSNaJrVdQexmzn2US
33OsX5UtlONI4kBKlX6h5cWh6+VrNRr7ygVzbznp2u8iTjH5QK/Te2iNbO1k/qltPTlHuPlbtftn
wzd3thNtGlt7oP7xFEHNWQVVMLAhZCVGuXFcZpP0QLbka9olgbiBZ2k3rh3/MqAQ5LO6bICV2e5v
3Svva9GnlKPtmv+YQHbgE9k27jjfdVmVLF2CXACEJO6MTM1hjRmX/GiFprVWIs81Qvk4pHS6pSdO
mik+sP6fPHMAulfQS/S6krdVqmIHAyvfKFMTttFJsRnUQOxMEL2rqAyp8Pi4HZB03WLTfzWE8lJ1
jDBxZmYpV86V0DpayRQHYz28VxRxJ6mYt7JwtimaA67pwbhUaLw4serO2jp9HuPq2bLb7sp38JJt
D+8WUjkwCcjmnDMxG0oF3/H4+p3cH92CJu06Xo93GNhAOl0X4174uCN4xLBgejoS6nMsQ9RogZaT
ZXPiInmnW9VN0ORkAxn7788QF5Scnu5pPNf0SBAAv+rHmhJdk/BVtOGyVpGit+RGyGNQ+/eSb1Oo
ENRO5HM0L23qHt8PfUF/6BkaRpDJ8KXDvfk6tJXVKZTmIDkhAN+luftR9+rp+yEuiTix8NqTA9DR
LeccyFCgk2lTPU1QxhZb93e4jNfyESrXTsxxVa2NrT/P1teg15dEeZySVOS+GrJ//Rw0GtlCCUXh
x1gLYPhGDevNjAkniTFn1AmJJoPxHNntPrC4cqY9TdMyeXfb4Q5O5EOU9HjBrBYNUu7HaFTsD7M2
Nui8ItQdvjIzm+xXCjNoFkbWCIRe/2EUMa14qXCGUO/roaCb5UevpWdWS1wvD0aOfiEZMM4aGmkr
zsG3HPZp+iVRRDSP9BHkd0R4DKrxxCXtlOnKjzKDit26JjVoQzzWDkZdRVvptEniXPl55Ve6YFDw
DItzEbgecM/nCwvuQZbHDpMw2It3oHXv1KNxKeQPpNlwdKlfQf6+90/qiSl6Larq0jr7PPaZdro1
Oo2tTYtPXAN+NgJxqO7CT67EFZv8xXHocTHPgeNa52doiY7OirQqPpXEXYqy+UUta10X43BlVV0e
xzRo1at0Bv4qcj8JQgfZBEWcAgzThb/RqFTIGkeF1q++/80uLl53AmNjOrLBen5dvFqaK/pY1vFJ
MT8KLMUZ1dPvR7i0M+FKsx3sIw7Pc7Y9xDX1nsotYU7X0a1oxo9QaYBDV/d+VO1KPh5BQ1ddi64Z
uC69QGwrE6PBZdc4J9gO6qCVSF55gbi095lroxyqjF1Tma/fP+ClWY8xCMciZGQcVmev0Lb4unlV
GJ+oYIfxL7O05hrqhOylD/ZR9/b9YJd+r8+DnanZ8RVqXVDwVDVUsEmLSjCW3778L4O4HmGbTHPz
fB1TOCrCxPKwV4AUq1FReplzZVZc/nX+M8TZcpWWGg5FjtXBdYu5pPnZY4sNG7n4H56EL72Fbwur
yDmkA4p0I51Ij06K071Vg3cajPz9+yH+rsQzE8UE9ZpWKR4KCEVfl1BKfYV6ksnOs9JWaHJ2FhGz
K3tWPoNO3Si/6iti/EtTAE4xJnQaDa57rsXPERLZtWXEpx40aK/tjfSKj+f/8URscJP11+FU/fWJ
WrXHqCV6nmjRLYx9utRuiPidk4VH6Hrz8t/7Vjkgcd90IPXh/z13JsY0TbAvtNGpLSlTy4PAExJa
17B1/8446AlsBdiF+ESBVfn6UL3jyALKgH/kq37bDOG9HIpdUCZXdoN/fR9fh9G/DiMqO475X0Dc
lXCxCJ3MyLsSfJrpL1xZQ39PPV9nHv8SKAIdc5sLt+Vs5+mF0pihS/hkM8S4Ea1JgZTDtXTtw1A4
d0kMMMcIX6203aS6tx0rroaw+si+84wdpUkKpTba8wSppta5vw2lbChqmk+cM4h2TeGbZXlxp4rg
oIzeh1eoezsai0UV2khKe9QkIW3Xtjy1Q/PcOZz+R1oro00kSSqfm8l84HZU7Pqi3zo6lbMwBRGR
B7gWsBgmlDVJyRscglui8qTrhDOM6b3m66QCjFzYHC1MqUzYj5SQ3jK9URaeLEeuZdgbjfA96MZd
G3R3nJPeQ7O6C6L4+fuV/e9C0/h+4FeywAjwsT9bBkWE7Tf3IXJJ9VfhLYzk2pS8NFf4vOMohdg2
cSq/zhW2vSJIgdIdMfjPovgxgu8X0IdxjPn3T3JhRcPB1GDsuvDMAMqejaT1PEti9d4xM7ItMum1
rhUrmbsHxNSbKtU02hz5KZdIQk1mS5UkKhqOYZhFgnjH7/8Y/d8yJH/MtAhxCJMyYJ1tmHS288FO
cu/oH6o999j35Fd8C2V+rmyyPRKsDSK5eXY0V95Se7j3n8p9864dih9ice2Efx4wPJ0POJfAbwF6
q5v/WGp1f/RG6mPusd8RW7dDl/xY7oqnYfOBOhNA+Rqk33CLyWJVbr5/CxduoV+HPvuSpzlCrDxm
6Iqw9eG5BjhM+Y1Q3/JJWVwjK+gX5vKXB51+k0/HSScWnm7no3tsRwWxs7UzUhffXZ76h8EMx4Uz
lQ5UxEXzPqW2aWTar8oL5Vvh9DmuoeaPYUfd3jUE4GNNvIyBgNxkluQwVohZaWC5Ow1cBxQWoWzs
wKBD6SqL71/ZpYfwuFtwJMZijkPp7JXVTUiRL28V8IPdoiMT9j6yH/2dFGuUcETnLYGBMWlaInOn
RvWbEm8Nl0C5GbmXi/7qlePC8sUJ/dcVN5ndz78oCgoZVfVtMFbxE22aXQ2ey8/JYjetK0vmwq/3
ZaSzj0oASz5JbF05qn7zyMq5y610/f3LPc+W+rsU8CJrPAoUT9U6myFV7SRey6o9div8Cet0nZzU
X+leX+WLfmM8lZtxHVwb88IbhJ32nzGno/WnWQlIvw39gTEJ+X2ottkKNYtKhtV9ukVLjVxrlqzV
x+hgL79/WH362J99Ob8MfLYful2v1lpiO4BqjFW6Kw/erXmPF2kpXmBpL9FPzMYbus93ZDAinbq5
uvFMv9g3f4A9+QE/PbmHpmuIub8fLdBRziq5IzwAX/rcW+uLcZNFVx74wuHn8/Oe10+iRBYxFUfn
KMXtJKhF5bIWhba98lqnnfv8qRxw6pB6wbf+Qwap4tAMw1xOcyi4F++IbxwmU7rsj95NuXaWCUGh
7z0paVBQmoM+CzZTXL117fx66df9/GdMy+nTy820pEJxzJ/RLNT5tCuInbp11uVq3Fzbxi+8WKKo
SUqZEPI2FemvQ7mtZ7dGHIhT72KyCyrtt6jaHb3X2+9f7b+XTO3zOMbZfKniIDdjfaINep0zb0f5
1Dr0663ucdSN35bIVqM0r5waLqxOmMv0Cqko6lwFznYE6mGwrrA2ndK8vkGNtFSFskXqtVLLa+F+
F18jyCho985Uhzg7EmiR0g1V7CjHhEpaQK8rqF6GRP4P2+gEpvq/o5zNCw9yzKBWinLE/3AnZLuh
PnDld7q0U38eYnrQT1PPznQ4nBkPYnAtn9VSfxh69crR4eJcMFTVYJFRmDTPbjKxKUyNYq5ytDKW
EpmVdSMWtnEc8dVBgZu37bWHurCuKQb8Z8Sz70/n9VaT9TyV6gI/aOApoxn95UBdU33kD22Eqd/O
tulQ/LTbqZ8Jn9UOIVlJkYRz05IooeNNbhhbWaX4SgydkElcATOCMH/rnUUQtBLMrbL5SEQWLkLU
GEu9JD1GuMmGayP94VC9MQP7oVcpt0JAU8k8CGiLjUJdhaa2VQaMPZpNtRVippyZegd0sHiwQ0J/
nFy8fr8ap1V9ts99eR9n05WPfi416IpHdYeVYBeuexhn6ubaxfjSsZ1kPciu3PPAAp3/0gAwgqgq
OWF09dLeTacbgryVZTeXcxRa2Pau9ysuLnqTSj5lXEf9p2JSDbUdRKWmHGWL0R1OUIrkt8qc+ZDb
/8s8JqSAR7MvtEYsPUqM2u2VY4WHiKjHjdUr865xZi13RY55W13+/P53u7g6Px0gz1anJ/ClDtl0
gOQbMYt871CV3pWP4JRz9s/k8DSui1AnMAudFzz9Pq9lV/EGbSI7IFrjHNTFi4vysOniLbA4BDPk
Ty3a0df3rRq9hMm4tHr1Nh+HVRzop7F2sT54yc51hl0l45cUo3vdiqXrBntvsJ15LpudhTkFFSrC
u8xEfWu4j3Q3l47aIeLoUoTjyovpZX/++xf46dnO01KMMtO1rOYgGrRpAeALHEGPDun7QS59DDwa
SQC4IC7Z5+XHBjGCb7gdMOPEKxfILmuwyd1Tbl0d6S+S5nwhc/Hh6keoHWSXs620aKzRgKirHJUI
Y6uPCMvSU1ACJb4880BmZYBeUmxHVR1Rp+P2lSYkg6GGexCpd3jwPySeEA5XN7I1nr5/DX/xof/8
cVDW6a1BP3acs7OFrRmBaJRYOcY08QmX1Wf6Wq60BdnJYmbv8QIskqX8k261efrGT7/4fvxLOwEF
0v87vHt25GhJSG2dKlGOY/8euul8dI6GjNZ9VF75LP87kD4FdHi25VEGpIL+9ZvZR0aS6llLGYt9
wNIfUSLOoihb+YOcf/9I/86sryOd/dzuaPQVXEj/2AOxVZHXBM7TULx8P8i/mwyDwOHnWmNwED6v
B3dVmagG8WtHC+WKa22i6Mrn+OL7+jTA9Ad8PmN4nQg0i7oU7gSqFDeI/onFsDCYv3//JJcGMiDg
0yzHGfXPQgz0VADWw9dudsnBcOJqpqXDLE3wVqXWNXTcpcFM3taUFMukO+/XlHhRrKoseW0zLEYr
QlWThVgiDN3ix5y5H808vXPwi/4PU8L2dNOmsWzStDz7JHSkGjuZS2Us0uO7UtiHUtfjmTt2V1bT
dFj+upjpEHwaZ3r8Tz9aEcNu0YvBOzpg6iaqeqL+NLx7KTHxx9Hq+x/u3xPiNBgIPmCsLo2ps/OJ
DCqkJl6LeLeP1+BFcMnIrdSTBzF0NUSAbl6gu72yjC806adR2TL4qXBGnW+mgv5al7Sld5yE6B/A
gbeUmyghrsQLvj2P49msvJMv6HOvbVWXX+5/Rp4+yZ9erm0XxEl1lXcsutOoopwqhxkospWpwJe6
Flh2aRP5/JhnL3fUrUxoOo+Z5r+b9DXjzaJz+f4HvLQYOH1xgraZmf+cwpIGao+VJ96xqzpMrm20
oP20zEZigpmrV5aAPm2w53OTXwx0L7c8nbvs19dXlGzznh55R/Bct9adtjLnxk08ru0tilCE+fVq
YvgGO1GDO5nXp+jHNbjaxef99BdME/rTDxjHhRKh8OWdttWcSxRGi3jvl7vWMa4sjUtT5fOznn1U
3V6vx9aLwQYLBVP0k3C6ZWXv+uCnreTL73/FC+d3wP3/eay/L/7TY6kDEjfbCrxjP5erKTXQ2IQ7
hp0Pf+xVfCffvh/vylv8W/X6NFzTSL8rFYaL898ixX8VdXO7edbU6MpmdnGpf36wswWnicBvu4aR
0HDe1dWMItqSzLd8n8xkteqW1ry8Gzc6nePwytCXVt/nkc9Wn+HTfVIxlh3zCoxFZ8/suJjb4v/z
TZ59YkVZ9SKDkn0kA2he9j/D4HdgiK3933cLJ1EYqGDirSzVPC8hC5QZnQw9l4DtG705dIm3M0Kx
Q3J6ZUO59NpQn5FTYHJqhePxdYFRmGpRZUK2cfTuBdXRg52mCveQa0z8S8uL+jEMZ0j1Fpqpr+N4
ceW5ftm5/DwrM7mVbXSTYJ0pFTIJr2XcXXomD2juhN+3iUg8e6bQGiqNSpt7bBpn0TfjTljue423
8X94d5/G8c7Op9DX+irPK8ahIO25zz1yhWi8UlK4UH+n12gRmz2dGf/F+OmmHw906LxjOw/fxz9i
Q+D0oTy4BVXhYWmmrCj/8drp58IF6OuoZws5yAQex2lU94c6x9y/kZvuHkXxguytY3KbPCbL4iDu
yisqqgvdr6/jns2TWCi2D0PJOyrlglD6pVia23AvnvO/AMr/HmX+dbSz5Zxy6TcFnJijhwoclXa2
UbvJ+e42a1VOCTh5f59Z/pXj84X5yep2WHBTasM/whDykrQysVP3qMUWcbligdhqKzDSfr/rX1hy
hLZMkjSDewfdlK9LDqkxnKYR5nChKQup/TT0Q0tMQFfMeu/5+6Eu7fuUNAxa4qRQTLEqX8cypNOk
VmBYR8Ij+3Fhr1FD/9jST+gfvKWzBmBFLC3nL5q534984URrmjZiFBuAE/EXZw8ZT2nNuWLrxx4p
UjooP9SgfUBbuxwKHyOFaz86bbn+fsxpVpwdiyg/WIjWkNVOPcevD0tOuCjVzDCOkXpr4yn1y2v5
lBf6z/qXIc4mZh55RdmXmnEMJaSjjEJoaac4DVrltibUGoV0CSMQ23qfbXO9fkIyJbFbVZtqIEGm
tduNq+U/nKyRs97Sj6PbP33/Di5EOvAXIi6BpGwyh8/PFIrRI2HFB8URRp3rx3Dn3FprbUnA4Ny9
8htf2hS+jHW2GclmGIKhYCzrqeBQPQPQszAX3RLfGkbcRbv5/tkuLBwanegPCGJEl3jeFHNx6oE+
64wjFBHDNVBNN8tBe+jbm0RcE21dKObQdeBsjU4QLRpxCl8nEy5cMK0wnfDgAsFW8jJb6AkQTK0U
v1xF2VSa85Cp+i4GGLNw7NgBAJX+cnTxpkRqB4eoeezj9iHGOjw2/p+gyB9po+TXfoJpHZ3PeQNZ
/IRw1lEMnP2ZvBPLIo9o+rn7pTnPFtrG3KZbdxU8XLu0XTod0+6hQDpVZP+Vv/ztIKIDNI6iDx7t
RrvxB++h6WGTFLq/oTlM55Vwunk5KBUko5D8yVIuiyZNF8QRxVdkdRd2ax57ArzjqCX9cpotnw7P
MpaEtWM8P7btvm2yWVc7sxgozfdz7tJnnglHkYMjEkKA84ZhH0RSL0OFjYxkqF3x7KzqebRwF9q6
otb+TCYvXcprr/ris5H0N539qOfZ03//6dkCDRZOprs6/Zubv5VvgeX8/sqTXdourelbB+KZGvF5
u1CBaUk80KiThtQvJeEvGYUUcnjeqqW+SpH5ZjOxMK6NeunRIMJMCxjxIDKqr4/mOWOrEZPF+2R/
6rZgRdJdsEINt8CMv8iW2Miuv89Lj8q0nRRDnHP/+TLoQ1XKkB/yOGrjWytob0XOlZV44S5nUQGY
qq/w1JG8fH2ucUx1dKUMAaznLnWGkxmpf3LL22Ed8Jbf/3SXNkIkkfhGLJWiw7kgS0n6XpDFpR81
vZ8TRqZE2qygbxEWb6L/9f1Yl34vXCIIi81JjnkuM1HqYiDwvoXTMqa/U7X+KbXmY0iKP98Pg5bs
wo9ko0RQVZfjEci3syPDoDGKQ2HoGLsY6mkwf8TGYMJCaKBzGB/Yu7eh7b97mf1SQVDzrP4Oauim
auRr3Da/4TE0eLO1id51MhUIXUSul45xUhp9D6X2BgXVyoYalWjQPThFznA53hRmv+kr7YftOwTx
9u1dGqv3hpI+uPBmsRCXN+BWVvQpf4LcWNoeffyiO/S5sfRjsVbd+G1siwSSouYv2fLeIQAiX3LK
Zeo37mwIu41ZQ+nMvPqZyZMvE6C78xBx16xOqydRlMeujZLHCH/90jICjTKO5S9bm0Cmln9AJ11r
HRsplNCezNxIa9YYJ7ZW0fcMXjyT+ZfO7K4bZnSef5pku4NUluuJNoft/Z4e8a2uJfpStUp9P4y1
CR24/q1zHjMtS678IFk5lVgnrnU7OHBgIzh9bTexY6LxVIvg2S3Izx1hVnRtmdDxNW/M3lsZTbYd
YBws9emSvQa4Yi6H3BsBq4l1KOFTO96OYCZ2EL+Fn1GNK8uhcxwoLzIKX6y+/tBicQiMbI8Fh+dy
6I0i/39MDPLQfIssraCa2Xlx8o344Kbp1u7SZwLVHoXiPUW9c8v3ifCmERdboO9SI3m0AvdRGcv3
1O+gTDnlMB/pMcN9aZVZ2bN5j6V7z7SD0C+DE7fDlwI1Pd0qFHQSE6VbN9w0AtTtaqCh7Eltd5G3
OeqilgQgNX1xiDVemh7JXUMjjmAjVu4Q4ZsTd4YAmCaUYUEq9M+s8seJohfRhNWXTRM/G07zPuj4
YE1pvmWkQM+kaF572FCZMQywtoM3uw12Ffic3Df0pVsmoKIr3GDYU+ejqpEjpRHtzHlvFYqIzITC
jZeJqH4OcbBovCxe1FGzbDT7qWyi/Uj1aGTCgvOAP6bV1sKOcm9R2XK8CW1OMEnVbDQsnOEwYOhV
45kaqmLuB3ivQadC7xa+sw3qgrN6qWEDx/NsaClA0dACn1wPLBizAJUc4o7VhYXHlF3Iswp4qI11
rM0A6Ka/J90TZ1OrfAA1frNqKLNAlB90t4yWRSF+jXEpF24p/2bz3CrZlL+u8k9k/P/xI2tijsXc
WhkqcuMa/cTS6ChNCeiDIFvMdV66DxHsE3i40p1l5XgLV/1H3DrPga5SlFTWkeL1QBOJTU00sE6p
LbC/mtaO7w+/ohEslMEWc6GNjInjdp1I42UcTUCvaTYuFOLFW4tENgxhfxJcz3Qzs3ymi/IpqkF1
F/WdYXTYfwURklaqcUeVd1Ek4b8qORlugj0hVwLYXXYGuxeIdgCf0uvqfTOkP9t8XVoqwo8uwMYd
QvotVecmsctgRiTbukxdAlrtx9KD1aBVwTEr2l3O3bew/QZK56hvxsLa0XHlrNXoN1WsHMCRpnMt
jz/izn3jFw7mbKWbgHiAmdHlLHJyW3gHJ0eE6txrcbGNwsHuPulPgqLgCpiM8y6WW8WJ7rDR/SIF
E+TRaN3qo/qkgm/BE6y7C3MU69LBANR4Dar/rleWBEzPqKjPdS6YqNbieeXG69b09uCpN8BN7ttY
2wKM2XZhtx+0+qkdkoVpNT/IbFrl3B7nVWDfK+ZYoL9xxkUvwYxWhrrTheksyqi9iy1n1aranilA
5JtdPUWeAAnk+jN+7TtTJ5MzM+oOyqF8UVwwUBmXEcVWx3mKZRrgcniDWut37ExQZ/nDHtI7tdFa
aLT8+VZoBYskVYGaS8IzR+FBsEDQoI2hPlccZLaaVKu9WrbhsvXbp9DE8q64bbJRquJExlAyg9s0
LAzR3PvSXktF7xae3r6RFH9fDKa2MGxQdtIMDyZ3cYBeEkN+qEMhquDtDgpbhcjd1zbO0pmiDvrc
r+sXZ/R+elF6qzc0V5H+gpb1b0oiBv4Paee1GzmybNEvIkBvXotkeXmpZF4IqSXRe8+vv4sN3DlS
qaDCmfM8PcpKMpkZGRF7bddM4lvDGP+YEULkPlojYYa26G+Y77skWO9KVDzoUXE7WsFz1TbXjdEZ
DuzgrTWhKa6UJ0hTt0IZ2XnAJxhmSJbFXtp1dMd0E7cqoCypm2n9qvRS1xrEC/hYILa04MDBeemb
6iHho/JMkv6BpIYraTLvUzZwNwtHhBPaplLRaqTGbFlfvZqB+j7MLBhDAw8KsxwueuHmg3gVFeEB
6bQz5ONnNis0ZZ/9oUGybTRwf4PkCWA2B5EKHd3r2Mqm0BwXaM9upDC+Epo8dMgQ3aqN4K9HOCdu
IJfCqm2Mq6KwQJiRgNmjiX4uy+4VWWazgNB8Y8kQ05tGwwYNdfhCoIEaI+sxXUTmtCP9DsXccjx+
TAL9jPvAHs78U6L3m8mztoUy2kGw6qp25XntRd+xtiJjfBI98VoD+2x23SVmTDqyP6BP7Rb49MpX
/CU6DtLsgYDHYdfdWm21Gzo+5BoYw6IrbxqBiCE33yJDuzeM4LXzCowrumLFp/ikTYnggia2lrJU
H+CM2amfAEv21oFgOh6Mm0r192zKMLfTpWERwTeglc1pS6vujWT5Sw1RuQAfRKY/Xq1fcnCv6Fd3
JbdaToBtbwabKcL/QBkvI1/4gysDtJZyrwyPOigoTdF3Rq3YgQ5YuwvXRvpQS5HDd+cobbWE3H3p
WeqiQAlRAOVNpBKzhcGJRCJ6LKQ9nBB1vHescV91AI1gc8aEdIXAyXgV5Jdd+WkqV2n/NJSQeIsN
bc4O5g5LVCbuyA82uDF34n0Mk6T0x3WiT66ewy/pBqArUG102W4jlRrGbRtVS1+tni0SAsGlFpZ4
XXclNrndQ5mTCVHf9aq9iOi+w+UAYFmzAB+3nHCnz4pm3Qo3BdlGlfgrE9YYJ2x6OLJaFK1jA8gc
6HfADomtdBFmwdpaaV4adu0KkWxk9stQpqOjRi9jVbdJsKlqOn6yYI2vy0LCcmA0kr1pIEip7gVh
l4RXmkVhrhRs0cejZCuI5MJQKlveWraA0JUgMehFTIALVUNlpyE7qm+iUXyO+Ij7fTP614Q/i2h4
TSHNViBsG5VYalyPSe+Gdb1sxpDnO5spWAsvmKmCEXaZ9VObPTVCQBXBWxRmPqP2FwYueaqC/4Ak
OiGyZwlmWbIs2gdDdCTtqfWWQ/5YEwK1cyhLZ18jvmE37tPcUlprYcakRYXTpJINiAwC6T4LJNuK
3kdNutTjnQE3HCfOQgNKXDuK+eiD9Z5JuuBKDQw3Og/ie0OrAJA9VaWbp8TlJG7tctSWgzx8NnVx
gVQeoPbeaj9rI3Uart09DC0zGXHqmFyvKK4GGqpk7Iz9RDukmWZP3aG1aNM2DVuAsGSGwY7d2cGB
ah1bvZ2ZzVXUVDbQ9GnSriUYbGpV7bhnubi13XW69ahilS6p6T4RxHXM/r0YvXQlZROMPHHfRsi/
1XBn0e0E63814y2TkmgnZaZFtlaT1hnABBsqdqQF9EC2g/m2YIQrg+YjZEkqsYQJqBa4i9sYN9oM
6U9aWxTfS+1CyWiwa1ZzwnsiT9hK1xZbVTlfhQDRCMP9NNlycZsYN+XMCo0QbHOWVc2lkO+G4d4D
MhxBWBeLtSBth+m1CV6UZqurl3zdrYw5RL4aB9xxFM9usju9oA2abb9WFLfiJ1VVz/cJ7NF/KoON
730oAKuL67hbVsNFk39K9TvRVdtuFW0nD+liKNd9+BTVoKoyyVGlYA2FezIog0Sh4S+qflngKxZU
vhtUxqc1hk7SGG7X3WvtQRlB00MF9zvcliy3A/incpWpKvOm1G9981PWleus1a4svhveoO3BlC3V
4dAY3qVklutuVBd5eSv3mNl5b8Ss29SLr6R0XFb5R2W+KY2wzNpq6+Wp2ybhtqQhOqsqZ+wI/QIS
DlECsSRwm2ld6ZdljFbO7xeC/1RPkMmHmqcODIPoyMsLWl6NlYfsWRxZ4Xz9KsXMNO+W2lQuJf6t
2qHUCzJE7EFLQKETZhEaeA8+LgFiU+7MZBvoL9543RpPVTKt0uGOzA+7VLTQmmiXF8Oyp1GsFnJH
LIN9nbULy7pLp24xCtPG0PMHsAWrIiuuq0l2koRQQl4KUmLn5qvMG/OGFvrOSqiyx7qJXauCOg6y
XwouU8V6BTx9U7iRr3A5gJbKJSUaMRPKMzvUHwbhU5AepJFctUTmllQCz3LRTw9j9Mdo9gnfnEZb
KXl1ZRrWTT1Q7ycgpHMDBPRsXBHo4G+rRyWC/Br+qYU/uai7U/5uSGzS2a6sllIs2kX0IDbhMtay
hWhEDk6kbgVHatA+J0wZ2rB2Na9fyMQrXbcXomdpeFGCdlUREnt/0PTSiMxiTfRdnm0LayeEqbIY
JeC1Snfdi9x2gQZawqsMKxwXMSLApU6A3cPKUfTLRLjMQeoPwEpy9VHt7qB3XWRicplqm6GGn2V6
bqhOdommpamhngw3qtrZQwWCny8ukt6k6SIeDJBnTqpc9c12yG5b/Srvaqe1CNB01ZbM3m3ZVesa
o5vmZuiWScYuDiSw8ewWn+Eco56BcEOEaS/ThA2HUcKCuNPDXTU3NHazzzAP2ktu1JjfMeElML2b
5UdTmC5+NwvaDu0gjtyU/g6uomkl2qZKT2frTt1lYq1a74M7+SrSZ/uDj1AWFpXQOWhZbVw3/6jR
RHIeOzcOrC5k0yzVrT+DhYWhWuUhtKHGss0B/qHKV6ywQVZSua0qToSstnVg42IaOxpBYZewSjHV
0Ew28iR9DnNvqeblaphK1wK+NprCEvLjPfjULRzaJXEtXRQex3NmT2ZGPEm9SwCHJZmyS7JzqSVt
DEwSOJiaLhQloxFouph0adW3UJUUy1tUrbJV4QxSE8Q04aHDDloeQ+6rTbMkJl9NkQeUObmrYxGX
ev8i9oKUlI7hkAzASUCHXPaJwccCyu9GiaM9Kaq1NMLdHchBitp6CCW3yvkuwh6PCty38YpeUGe+
kv1qXxX5yhwHV5ewpIazBVWuhIGbbaAe234DzovMRStJ9tiZ7IDXfX5bqDhpTrwH7blSPUfKrJ3c
VxdpEz00qrgvK41LhmoetGh6KGN97+NK0PN4igSDiDCGMp3eVABiF1HSrqRav0gVxZmqDh8bpXgs
xBpS8OgqqYpPCRzrJLn2BtE1AfUY4XQY9ex6Mnq35gISe9WhCRqYVHh7jaoB3tJ8EHLuLOb4KOH6
okTjDOVClCcFTmni2yY8JRBXZ9K+ISWYLsM5MkfLkRSsdMQKPJboiBxpbXIv6yX2oaTAZOiianyV
GdFmyIV9U+31MHFiYpICNG8kIZaKkwtzosdr1NwM2NbsyaPDTm7bEaAYCegMxx31Tc69lTDQUNgW
3MSbxC4mPhOqCAUMbkV7VcHAatiCKeAKRVElG/WRdpeN/JqN8tw/tquE6CMgpBrJOpjylRY8USGx
B+u5bO7r6E1PQFHHfzQ66gqhefe9ASijGFzRBEq/lLkxW2XVjfmqU6E/F2K6HcPiRWiCp9DEqmuC
1b31PH07NZB1w3EDszrYyFXRuEHuLZqxecM4hy+KdFKr0gfGVoKNhK5fWJXmasNLrifctAO+hvxS
9vHsCtt3qW29jeFXbhpxfbXm/wi4UQB+310OI4FvuhPKeFEbkq3GPBB6PFlDdtzJriD6zkgPBXIk
eMIbRX0NigNpbpHbSiwlz0n/ngZ7mHRbrZlWViAtB760tHoK9GH22Vh0CZvnNmxvysAkkNdwcRHJ
GuiEdUTyqtWupjK5bwJjD826x3UET4dIp7dBVZ3eexWUTcmqqaRDTnfKyG1EyiVX9Tw3g5dKrzvd
z0uzkDch7WiZAlj5ITLu/dlcw9jUIJX75MVIBLvp+nVq9jaXOlsKigdaepwgGG/krFgrNaIZM3Za
A28eTN5HrVuFPbZRWrG2dGQr8afQR3tFMK/6MLkqvZ0U3Wb8Y7mq1nWRA5Tz1/kQ2SrNjK2/y+Vd
jPNS3fmLLOnY2y+mJHsm57muc7pf+iu4vBvRF7d5bS1bYuJCHx1M7ZadchOL3id+KKsswnxp2vxt
+mvgs5cfJjlPDpCI3NsAuiuWPmRS0EJogpKfbN27a4RnyXhL6b/qgpsRHpokeltdcAQ+n7G5q/0b
jweRhdlCw01M68qdJmorLNFaGuohIwucgsLBa9WNDD/ANBMc6MhSS2my4xZ422ua40EBTkYy1iUK
+7CHOPqQ9sayUq7jVscwbIfDgtNXL4UxB9h4WOV8g+3YrAKP1IpBto5Xrgd7vencRlWfyDaQioty
W2pFG6cSRwfQXkrhUovLTR3qTq3dFJg/xdOlnombpr4oCm40F8hDQBI3HD98nVWhrMbA5EgXVkL+
EsXdRTXqa63zHxoxdTu5vIrLfAuL1vPKZ19XQCgCRi/TSgMoDdZO5m6t2BBbyRCt9PzdGmU6zonU
ukutlR1v3iSxADQyyHWZCUNtGwBDTarwWk3jdcL1oMfhqOXtBpDr+n0Q6DYp+dteadb1SKMk5AIj
wwsD/Yw3eDdWtenSbdMCnG2vSxQaIlnGCjxvUQvLSMY2LoQKKDDf8Yq+tp0ZdquYTKql4oqTPFpC
tMVHeZVnT7V4hzUIHmLiEju1ZRhrrsfTLIioFKqnwTC+m9V9Gz7EdLfHjbYI4TeGFsCsAk6zVNmh
fI+7GrDNxLoOA32htRdeHxCACrBhg2UdFCsdNyf27L7Q7IQ4NI7LW8sz2flvKBNwVWD2dfWOYXJQ
PbZ+79TQh2G6LqjPuUg6CMs4iCYiT58g+bKoYE1nr4UK8tDCu1DnEFsXwz1MbjeFi1m2xA++75Tl
e268+zH9TuG+ll8o8OJW6Yz+/YSniVpxkMBELLAnA0+4TLq7yWKv04PXxDd243wHCAYnAftHXh37
JkoTNWk2ytl20mXrbIovOxhp87nxbOboxKhPvfvq/K/EWz52u0vCndAXH/hMghzW5YfMC69iGeMb
6zkkXZRSrwBbYJeqiMddtmpG9ZZU2FseGZt4UuF36uTiLprkOsTcxyDMDlN9kcj63RgJl1KDk14z
ce0Nt6GBb0/TkqojVJnUta9nTox5lBk9FOkFdU47joD9EukZWbsEhLlOPUSzQ4/SA8zwwg/St4bN
kOGGjyTF0wiFHc3BD6m/LqfHQL1S0ocKgRONajSs5Y2tRFz+0zh7FRttZXQfZfyStC8DeVGodVj3
PMpCu5YL/X7KJWf07oZGdwddfJUAuCoATHtT2/RjdTNoxX2pXEscEUl/8LLoOoX8jlifVqNDrBBP
ienFXNDBJ9oGvOq28Z8Sm7tB1a4E0rmVEkPtnhZCRppswBM8vxWKw1jqblL+MYMPpQfBSD1K7+5q
ucIl4spH6z7ReCdfaFOLZYcUupp2V5PD863+QgdDKncyUM3GFYB9dn4FTEjh13AVEdS1Gj155Eln
MGFEZk4l/5RNtpiQewLAJonJqgZNhl5ySO90wnppLPBOgXNj/mkB44Lb74vc0byEILFeF1QXBIhI
SAkWwPbsqcJTXE5clf4M/MMdIF1N4mKPY4eVaccgwRRZWWg4CqkRAZ52QEIMeZbaSZK7cke9Bied
Ni3fuil2DZzEKmodJsSlbo6Fr3UTpeUNkfRF2VX7EvB12sT80v6hB85CSDcd5GAuA0XNuBc7EqRD
MNJMYDWh62vFHQRhrOibpY+3IX4L+CzSRDIsB6vBiXJqapCTVcLjgk6aBpjjgOR4TuOWPyhTqrdI
aC4UNbwTJSvcwkt10jbfcym5t+oeIxTONVMM37tc6fE5wLgGDs2i0Wobf8VHuKAeN6kKPWqbfYhx
e++zjcpmtNd8KnNUeWBkNSn/AzyZrSLHPpZEhIt6GF2UarqVleS1olFV17zYngz1cujHC6XO1ugh
xQUmoCzrFKe2lltboGHLkUt4srRlQRk3lR78pniNeh9+pTz7fBWF3Rb6zszaxxInjYXay80thZ4H
X2nBBifXIHau5UgzuLriHcJRGATsf8AmOCODwpoT6BdyjbEY8VptixkGb1WX3SMqeSpzVCMtcgOj
qN7jFnPLuo3tOKNWh49LZzfwXdjiJKjFcri2FBZuxIXZ7qwyJG7N6CTFDILrq4repYVaTs6QMmhB
/U6nDiLisxTVoqsHJeCNTuG2mHLx4RZYrVqrp0RT6nfY2cY7rRreZPrvFLXDXECRr4FXM0yIdmyk
Du40Opa4mSDeDxB2nHAosUIlQp/hpvB/peiVu5yTx23nJoM290JR9lSLHpvbc9SbUy0waG0QFKnm
rCs6blhs+qGJ1DTUD2rB5cTWV8YS4V344j17e/0ue815bC+U4s50VJzoPPg27FGniDTpWWUZDGtC
yQRq1pb3iXeOyfRXrHbUQDW3fELSUxDPQw//3reBGaA55jBxaUq2HJ20T4hbw5BN+DJRdFKoQtfg
kpmvrPtn2jjOjn2kokg9L63VQVEOkAIcM+4vcOXBkSAMLttBIVY2dyqetE2MlUge3p5puJgf39HE
Z5QRenRTR5p+3BoqxBnfek0T4lDLGDZKdzi8bUVos1WJdX0Kud93veDZnB7lkjOH+uHvP+BEhyiQ
JgUd4d8eluNGRU2Ebj6kEY1AirKa4kNCSaTrLzlGdxRHAU+Y5wRPJxpMLMUEkYY+U9O1vy1/X7qq
lAGthaT50gFROp1qb0VyRuh36oWShoLshTwStusxvk6c0tEbQpkKdHV7EemfEzkrLWZL5qMmoRYI
+1o90xR5qiuPqx3kKzYjHd3p/Bl9mZXXqyY+qal4qF3MvJqlshbcypXwMHGwINudb+099Rjpu6Pv
ndyMBUf2+4D9FMnUX7zpIKDA8wRc4wbt9fe1carP1jJnZSFQEkiAxwonT1KqQdDN6VAotoSENlp2
uwqzBZp2HH3hX+vLkhziow/3hYzZmY3nVJP9t9GPv0s6NtRQMCb0VRLtfpgAEhhWbrQ0HY32mAUx
L1DoBSFEv/sXu963sY/6yEpTCYxWYubWxEmhaLd4eF13KM9/f8InWsggIqBfmFXU/JnjYQJzoCod
igd9XGMPJ5X3xgRQrqfnY3R+H+rkevnPUMfoHJnumtzwffEQSuJmpOJrknz+34Y4WpJK3ZhagYvP
waDQNDZ4eeDe/fsQp5fkl2nM++mX70yj4j/1BtPolspyvMQiL8G0gNAfr+VFs+1ck0ZQ8RIjr0Jz
zi/K0y/MQqQjGibteEdTjEfkgGPCC8sGga6P/LHDTKy/FRUTlXd3brLzXzs+HLhQ0cEvajKw2aPl
oZQG+cKQB+pDeuK897fKZSnR2g2zfXWu23X+Y78MdqzX0aJhVPFTFA9eSRs5AeMk6Ct5iF0FhwCf
y5eIGLVnDz3zRk8uzP9M0jp6pIo+9NoYM0lsfV6Ddyx5PrxN6fQ0bCysLe5S9rkOdunUc6WZWOHE
ZdMGB/N9ERWZ1GqJoYqHUZCfhxjPL7Wcmxxk6tmGeSHDufEASBhl8ZpNyh8pMf/8PukTbaqgz/7z
A45WsUyCoLAyfkAwJdJCHoD4CeO7ZQn4UbSr38c69V6/jqV8n6zapK3RA/I7NB24/7i5IKlDR14J
6b7ungdT+qTetQvVc53NJwJHlC4SsY0CFAVByPdx41TBVjsaxUM1havcC5axmr/42rlhfk5PIbsM
SIrCMPeoYwaS0RaV1VnWdMjFG4JGymXqQqN4UeBQ0ZSw+tNLvfv4/ZH+fH3zmNzGLRUyJOHq96kl
UTtIfsrJJJcVVXeKW9ygK8r9UXRuTz2xVhmLsxdFrKHQY3/0+ppY00UUHhOd2phqXsbbGXg42cFa
3p0F5/x8Zd/Hmj/VL5trnVHMUjXGapzeFRb9atJWpiNuNMiS5kLYimvMbYbmzMl0Inaah8X5F6WH
/lOK1YdBJhf9IMIFahC1JU7gxHayMFbqklT2+WmeXDJfxjv++lKtTjKT8dSVuUWtcUVa26bNN+wB
5NeOuMyXvbqu3+Q9zQzLs1qGnxse0yXiZ+VA8CH4/v6UpXai41YKxAOWbSxOm1vyQ+R4aHaMm4gm
PoQA6/qMcvCEWP37oEev1i/7SAQcLbKMMIu/zrehWyzLi9Q20yuqp/eQQle0K9hRuKie5MrW3n//
ZE5NGp44unyQ6doPVJkllHXUWvJ0MAf8PJXXxhPPHCQnR6BBhoBVgyh93Ljel0NZChWL1yqsSy9X
P8SxOzOJE3dwPkH0J+CDZb784w9fzyWvnAQ2m1k24e/ibU340a0tyFKSra/Lu359Ngw+Pa9/xjR+
6Ghbg+BtHnM7Sz6DZbJsJBemjj3OssFsYXJyPf6Lt8XeRk5OBslyzKRo2I9yYeqmQ+g9pgJOyf3F
7wOc3NagOAHa4LKPhOJoCyWrmjd93kzQbKVlsRzW9TK5rBYwY51zDl4nH+B/hvp7Xfyyq/VjSOdG
ylCB9UAJC3/LMxCWU9smCjUWBhI1hCdHJ11nSGUgGTURDNDUSaX7y99jpWf//sjmv/I9PmPtWXO8
osygl2PdXSJNwSR1Ehc+7kFhepCkB1P5E1j4+dDj/d+PJSMyYzROVPX47RRdN5aATzgIyLua8gWy
d1Rd2WJo34JzuJxT8+L6Cq2NtAC7w9F22OS6MUVZzHfLjSGig3k0S0dHZqHTNinSpPD71KRTy+Hr
ePN//7IcCiMKq8FgbhplhoW0DLxVwB7su/p+oN19JVABWp6TUp+KGL4OOi+hL4N2ceSNbRBMh4nu
WQW/9qlxUjKVOY5tv8/v1OMk4NJF1NOoyY6XSTS1w4joXzqUXWsXWeLoHo0bGvdkOjZF2Eq/D3dq
YoinNe4nqJIQJn6fmN9Hdd8auXSoRfoWitqtJypWSCf02PoXQ0HSlVTW/gna5TBiV+jT+nXQE3ln
TVz/k6JCZaJE101M+vf3iZ3c63XSHqxJaHM/MPGZRje1r2vziTlrOinHhEvBnsOD9Bob6WW7S57+
zTKBZYAGCV8gQr6jbyFNSupiYyMeZKW/HqtiT/r7ztCjrRUqq9/nd2qdzAQIJIfq3434+4urhNKr
+dK4SIftzjLE91rQ9kPq7fG620cTnn2/j/cz0ajMEkcJG47Zm+X4LpsWWqF1jSgesCp8MSPv1a+l
a6WyqmXdDzuSXBrShs/fxzwhjaaHykCgNwPFVO04u5olOILmoT4dMm1ap3GNz+eYWLSL67NP4m1u
tJeBh2CNGyg2ub60FGMKs8a5rMWJLefbzzjaclJ9wpxWUTggMHWr4cMLlPn/xVT56DV13rLFH1P1
cPrV8tAYDt0fbzUzL41bfT/ZwiqHjCyd0Y+emhDmHQhIcafRIJd8XzyDrAh+0IfjIdXrALGNNto+
2Lur3+d0Ik7HQgCPHYX8NFWBo2t6KOlhQxg/0Gth4BwPVBBxSuk9KN6nrlMV2sm1fu4xnjjLiR/B
OcHWxA/seMWYvVqlguf1B+kPfbqX2i6yllK68PfWRbvX1xJJLeRBni3e/j7XE58jB+18UwYTMY/8
/YmaSlo0+uB3B9MoUFvQn2B+Yg6W1p1Ncfj3sU7MkbHI6bKTarp6LJKVcGMcG0Q0hzpaa9ohq+nP
l57+pzG0o6hVrow+rFSzPUSdtPAzTC5AFPv0p/4+zN/o9ygqYnWQGiNYFcmpHD23LDCwyM2F9tDK
NBEaUdEv6OHY4aLRUuhPr6sa5WOapy+m2O5EOb5OfXUdD8Gm1IWV1RRXU9QuMTNEkdmu+TtcOCXF
5Uq6GfV0G4bjJxLNnUYR16wiGiosmiXTAsty+kc+UtncYio/rKewfqxzK1sEJdarYP6cSOnxM63j
mykO2WJpvRsmarhNlV0VVRa4pBef0YLs6tC/GVOfepMcbMTQeFcUZT941JoMrUXLOj2KXrfpTPrw
qJ/dTyLjNwisVGyg/MC8Jrh9Gr3xbuqnSyR2aKV0DQ6ZF2EGqCOcSehtbocWdZEl4XQoPNOleOZV
nzAY4EfNqRcVmwwuRkexvIlVJUVr3oH5UmzojKDnSUE/Zo+vBFYg8WPbemkdden/oejz1L1KOs3d
f70FhDP59BPRyNdfcpzDVOpEMFORld2WOeXkQywirsugXUU3v6+7Exvgt4GOlh2V6jivDQYKhDdM
p3vq4/9iAG4Tok55R0Ne/n0/kGKjoY5ltIcGp4bOoz/9XB3uVCCssOH8M8RxfUUqpqruGUK50x+K
jeJgX0Pe/n2yta3sgPI/S2Y++XpYpmjY5xTA8ebaWyUWrpLIpISXTIrcQd6og4Vj67mq5qmBiEol
0F3AIn5wb7glRewCJQKUBmnaZIPPttMWrqj0+vtrOrWVfh1I/v6aILBi3dsyUCIPtAu+E7fahXwu
yFbm3fJ4l8NqAg6ZOLM+jwtxoZFqVD0Q1CBW+fS2wQWOuCvaoNxghZAGaQIJLCxJU7tZqH+kFT6v
l+W+vUfGtGpAgQ6r85Ttv/eyH7+JUBygkQyz+cdXP0mY5xpFh36kxZiwJYzqZBRIcUYXiGck+KOb
+qOkBa/5kN7PSNyVZQrwb/KM3Ek0wjaT0gC3CpQWJAhu6qYHOjGMq0rp7/USBzCJWkfWVy5m8itP
8G/0aryPjNZWsuEdrPpOypH/JJ2hOmoSXQmWh+Cjtt6nDhi6oLIDwnvfdpa0FKAKQJJ+DdvoXhyC
txKTQ9qawr2sYi+FrO9TQLpIWw3Yutqr7uLQohELd1I7qvUrCb8outH6B29CENZNzV7yaPDLk/JO
zLR9iXqKE1t9xtZkNyiTSPOxgsjUbGwtEd8zwb+uB3XV0E1G06v8ISFJyELhxeNOteDRfLRTf2UZ
zZ86qa4QSdEMK3irJkpQIJdXadjscP++ayuEhr+v3R97GGGiBKEHszLc/lR1/oi+3EnFISJWn1Mw
fXWIwxdJ+Pz978s/Po6jAY72sEHLyqnWq4mrqET/7FC5vLknFBeTmwB5WKLjI6tciopNMWYbxsOr
PJDcaiJaqqXkUKT6X2kxbZGpcGtRzw8zFRfmcNtbuOxWfcViMsPdELfbMRoG5EF4qP8+h1MbicaG
pYpzXhrLqe/PyEMrPgldxYc3JLi0fkbyW+B5t3Spub8PdOJ6pHwdaH5ZX14G6vDCiOW6O9TtmxQi
fjZvC/qiY8xxZG1vdtm/OCm/jje/uy/jFQocgd5kvJIOVzrjaeQs3FLPHd8/h738sQxIWH0d6mid
ZYqshaLGUHqzxzV2kXczEuBsHfHcEzxabcoUJ2rVN/MeOWe4E0d69BxvWT7Mu2K7HB0f8xSs2izh
rKXRCUzVPEW8I3UT7CxOHN+fZgKDDOAEx4C6qja0KpQLjDpvZHu4813jMvKoZlgr/NVjx+rXwtkM
58lVSqpC5QdY7MRHU8eJi9hMYngRuAqXwIVEg5gR3nnqmZvDuYGOQobB83xJHBgIg7xFV115ieiU
02UVhGc+h5NrhtL3fEGheH6cgFbEUugyAXFi519G8oMf3Rrex+9f3AkqHyHcnPqgBgOnTjt6aXqa
9WPacuXKqGAurJjOpzjKXUGYMA0v66eqa+7AuN2DNQ2WhT+aTjapAQI788aSapzehAmlQYiHspnf
nvlt8xs7Ply//raj7aCcYihGVdgdoo2yDBFNAcBe4BDo0uW8CT7D1K6vKyRoJMzPVgHnef8cm0sw
TWEmDZZHsa3S9aUVTBFbkUt21EaS9TbdBLc+lXgaG9fBmTX14xhieyDI/We4oxCKYjuKz4LhYvU+
zR+Ks1a6Jwfgs1RmfhKknqPrSdxXTV2nXE/o3tymUXEFzfJMPuRUCZMcxT9jHF88asEMFT1jjAhh
OMzicN2uRIHr3sIC83vgVW3PdTHIpz7Gr2MevafAqLQw9Lhik13C06SUt52eoF5MS/zri9xw1GCW
PqcdUhFUSnQXX3E9XUkFbX3SgBamNnGHESNXSbjG5hmu7i3LOqajzh4j5SOaCMgMMdnVZUBcSVMO
N0/5UfWAx/y+3JX5p/5YclRCQflaVBuOj1laP6sAGkx3CNIauomA0gKnnk3fRc9+LD8XVfzCC3yF
tb9MCZPdUlXfNdnYql64TJHGYe0Rvilqf2H58WusqVfqyGUbeNWDNnJzrlruMsFeyYcS073gMgZl
CtemchPaB52+twAYNbrEZMUzMzu9ycAB+HtJIENxtDUPU15j3aC0h/BAA+ttDOhk2a1jO8cqUV42
qxj0zK3+Vr79/kT/FpF/PNEv4x7t1Ko5IFP3JhbkxlupNl31MnITymv9xnKHrXBTXw8fBdKzl+Qi
ekmXc+Nw+Gk9n6tandrIZ0zh/8//6OMbJ60MOB3bg2DpPsIdb9NUbKm1fnNmwqeuSDjHoEWH4E/v
59GDNjwoKGk4zrfZATZuuU1jhLtoCBbtBcT5deUKK3NHl3k1rvBMBrU6nNkETu7ZX37B0SNn5U6N
jxD6EBVmtzTR4S6KdFqqXXZbAbFeeyZIrt9nfSJDqszkRToHYer9MGLJhWGo1GEg30Hb/mTcRohz
PKwUaeufGtBYEG2D9kxW9uQbxaPDmPtd6d89Ojb9tI6NUOjbA6aKJuG8tBbl9e/T+jEEFwf4cyop
XwXS6PHJXAVSlTcFzQqNhqWMZKzxVV62nbD8F8PQy0dHgkFZ9fhgUGS/q9u5wZQmokVctYRN2G61
Z5bFz1L332sQpHKyEQYll6MH5qnojdO5q2Y+TxUy82Zmj1fjUnHHtW45v8/pZ9nq6NJ1NNqgD+Y0
BfOtjhaFcJ044sNAgwL0WVtf1lezo6d15i7x8/Q7GvMoWol8asWVTwHcuKo2yFrzFYWyp4pr8QZx
vCOus2F1ZppzVPBtfzsacl5CX+4v7Gxl2PdMs3KCa5UgJb1IHtslvpvL6kP+r8Oxo9GOPm0DUYlv
+O3cGIVeFIHO/5F2nktuK0u2fiJEwJu/AEg22U6tblHmD0IW3ns8/f3QZ2Y2G8RtzNYcH0cRSlah
KivNyrUCGhHf8oP49SdPfBva5Yfpt/o5fPTdTbjQ1TM/21apApJcgBRe9uLjsmd4KQaLYWR1eoxy
/7flZ77rB9HRyuSTqcD40ikQ62TtByMwnqRY/ujx1jdx/KlJyo96Wb9E8rjhea6CKn4VpSj0lxE9
o563CD4aMU/EBB6+c5zKdmvB9rGB4r/ypq8GUPIAgLICqhi6wjOCRBnPAcRFbb6rwBRr4lfD/OBv
3dBVU2gqA8Wm1Gqpi7OUCSPTPYnGWowYgezwQ2W2P5J6jq5VU3UGYysqWPNvdHn/x+D8yS8Ob9Mz
jTR6bJ6vlbuqefaUyfXTYMMVrH4ig5KhhYPD3OITodbYhyUDxefAS++jGG2S2vi5cQ2vXl2+0sxp
TtoJxtM0F1tHeUTXfUa7zpUBmNVXtF0jKZ/9UsWRytXNOIa0dWEQg1LI+zQJk7KxxutZj/kH8EwY
fDqIZZfwz9Af2pCocjj3RfAhRkHZDvLuVyMON8IwQTIWlAwKJOBAtRiitq7b0sSdb/7SDwE9pYAm
qYbBRMvbTwkfjEFXsh7OiW7epSkKZ1PybGgMBiI/o7m+1DulhsN4f9/XPi0RlTV/XA3s9OLTVpon
hKUxDmffHG8abXyszWLr084PxdXKEJSj9w9Mizr625X54hhQ/Crn46NQnBsp1Q3FSyswqBlTDbXh
6Nl7hc8co2Y+Nmp/9iXra+BRu2Mc8C+Wa8GdaloACK+aoxKPtABt3XA2reew+Vaav97/+6+j9PkU
XRiYX5uLCznFpSgoMQbmRzPhPUlcaz8LaYWH+ChUtuZUB8azt4Lj1cNzYXb+BBdmvbQdAi2Ph/PQ
eLACFt5LnCs/ujw9QGP/LU1Sk2nwevf+Ytfek8u1zmfrwii1GoQ4lQT6JnH43QuwQymt9VNTlH0u
qpuDfWvWaF/pODvKOFe95jjXhyCewnln+51EiylkPt+3p8ghARrSmW56nxzi0Rk05/11rt2RC8vL
DnTQFZqqZFhuxIfG+prE0cYlXAt7DMrnTHtx9wG2LnIbTYCXEoBJT2CHcPtLf/B3sTM44r59SU7J
YWsmaWUrL80tawyD2MSeb2FOSL7ljEb340PZQGy8hYGYL/bi4gN60qHc55Ndqwo3oTIInt6hPt2j
JRx03U+i9MFp4yLe2sH5Xi1NWeBVoLLXRAQqln6saf28jrIeLN5/lJ7K+/gQOnNsLH7eAldd58Rk
hZfWFre8COUunfJXazDyPGjPojO59dPwuf42fzlaMj+TP71b2bNsApJdyTfhuDVls3Iq5xxg3uCZ
OXyJvQib0GplOe3PtA5hP6t9xj80dQtstRLRXFpZnn3Iqz25FrAShtPPipozwKCHwG+hVa6zL0y3
bY0qrS4L1nUZ9SIASMsGpdL5raX2MWXKqn9hDuwXutobAeFaHsUwCWEwdTYNgNPiulVaVkhIe3Au
2/olmKob9tmttOGzCKSjG43fI+y5N22B9DwIDPgidZp77/uU13VcHdh/foM6x0MXzjOO6rIqpLD/
r+yq/6QOzsybP4D/puKUPMw69OmP7THsq0x/PrsXhhc3Bfx+YJB5c26OzTHbxwfpENwkp3oj894y
s7giSWUw8C6zvvEU3kg31e24D26Kw5aZ9X1knoXYQgbouAxg9EkQckvFTs3cLPw51k/d6vfymB7z
UiqdVFQhjivj06gV1NjHe9gX4GHUITtufURVo6FtnCCCLFkUWkrgYfTn/Q+94gOpCBDVoY2wAgNr
Q8Z7jK7tzqH4bTBe8up+3JLuVFZtwLBvUWPXcIHzn1+cJVNhPdSMurPUhd+jooRut/AFF46hxz6j
pU5Ns3eHItohDgbBYtg+RkN8LPTxccoj6PsEaF704aM4hV8rU4gcGJJ8CGRhTrDIGZ1Rq/pdUnfq
zk9h/hMRrLIF/nJHra1xT185h8AgP+dJ9jRCmwSg6HtQR+qu72lTjWmJHrkCWc+/3VfCVsSIyEao
015NTmmF2cqhKmhnXbyvB7oYMJB2frh1Ta9jV3BIJCRYIChXXzvTF1srC3pUBdP4HwVBOGXag/AA
w7ybfohuslPmbAVy1w3AGfh0YXB+uy8MRhDRQHCIwXpXHHvT0QNnbgSGO1Oh+G6bbnMybcXRIC3s
HNmO98bx32/s5Q+YX4SLHxBAwC+VcMPBuh4dZaH/mslQgrZbZq5BQ4uFziHthZ2YmThJaCeL+Vv1
BKsQ+IdXuaH8rjmPR3i593/xYpp0bSQScxUAzLLeOJSpD/kgLXhPeCi0exOi7ve3bi2Oe2NhERGD
I2D+wKCr2TObNE1QxuoqxH9wgtumkv8SGv82qNJvbT3+CTvhseyFz7E8wwZ9fUNNZyXEoxEGMJOk
2jDAvL7d3bYPJrmZ+6vNzDI0onvn5Clz2oMO01osP72/8BVnjzWqENIsTXYllmJogpgAlunOWv4I
U+h9a2Y/EnE8QqJ81CNj3xeJAoHBFppp7SHHLk1dg/YuyfnirMIqM3YCyinMDOQ/zZo3O1CPeVPf
DJb5KQ7q30EBvsOCVDLsnsUyfHl/2Wv2We8M6JhlTq4mxYy8bXpd9JvXR7x+qA/dDeGt2x6Tk7Zx
LVcyvDemFu+pZ/ZS05tefa7HR6W4AeEBkYhme/1zYY6O1oh/cZbfGFyklCjsQASexc25QDzBqdoe
iZQoSqG+zegKMknQUALpUd81FMgYRU+Fvi/TQzi8rSdzUtL9/3GvF3dLa1UN5RWhPid3+sligr2x
dbs5y/b/Yqx75fZQI+AppRNiqjzdb29PrEKCT5LC336Q9sxVHjhJmf0S31e7HvQHXBUQb2bOpirj
SvALhorYd6aVJxVc7LmUGHIrW2FDbKb/SSm5Ry582swEguWS3crZpiF4LWst4lBMUv3RLZzi9fhc
G1aeNZk17T311L1AKhjfKLfNh5Q55Jfym8pAqelCm7vT98lJ2WXfg8kuv4pwkXyXTqMrfYI60AXM
vh2oXs9cMOdx8dOW43bR0FlmnPPTNLtziw/aTXejHPKj71QO88P/Op7AGOqs8zQ2JYrl46Cbnl81
PserrOKdV45oEZUKsh39Fohp5eHDEnP0IMHwllepatpmTWCG/7Ws8Cbap4do77nQX2kHvLTb38hb
Qsir5+rC5MJ5iEFp9WrC4hoDNRbIjKVoozd1bUHVeUQYmmVAhtxtcWOsNI1asjbhPMBL70vFc+3J
G5PH6ybw8yokFlTzF1Gun8QIFgitcC5hfGwFBa7YbPe+k1kzgXrx3MdjLP+qx24ktWAF/iDQLgQE
yLxBWX1+38LK11eh9WFkAsEspjOWZWYe0VHwvVQ4M+E2y7Rl+/AUPFqMgyGVILqNE7pb5Yq1VRkq
I+Lgaw3mQhYbNykVLBVAQdHR1BAbAtClb6EblevniZFVnavD0niPl7J6ML/7ATAr79zlg2wPcqfY
OjIXjmCK6UMtSt8aP/oQSHIA61//kqiofvTCT0jnvvmqCbVn4EGK5/O/Ot+86zoFgpAEMIVUFp8E
f4AsOumf5Bx0mFnJh6AfjT3ISaKqQdUdtVG+pyLk7IFvpbsmDhBQ4yFWxxsNZ2qXicWk5Aj7q6JC
IAw19GNYK8q/LhKyAfRIZsgA0yPL7zopo9R1ZeMxNH4P87QtCVs6sysNWUqD5DtAtymOXEVZqRxY
qKck7PF+NB3/BkrrHPmrXe2C4so+ou3kO+pN5myNPV+/huqsEWnQdYaF42riXkKUsgUa60EQdZZT
AzJpeBd7xB4ov27cjpVjZNB6Iavjv0xcytuHd8bhd+noe8Af/cnO0GOBzqD+kt5ph5nIRXRZ36f6
tnCzw1bmNf/Vbx9C9Y3peRcu8pESQttkGgLvPIFIjOXHBpWHIf61scCVvTTod5pzvMp1WbJ7SVNW
FUFqWWf5Kf0OD9YXGFiHHyju3EmO8af7WADFg4XqLz7hG7OLxRVyrvqILlgMUUU7rayd1mDKQJUh
fJ7+5htSiWHolLrv3M57u5GQMKfN4GUGGWwX2qNxa+ynm1axpacgdFDNNWmCxC4aHOZNsEuceMvD
rm0xk5rMojKZxkzK4gy1ma7H+A1jPkM3JFhP6lfzDqDaCRKQQ/1DfFBvt6kBVupQdO0urC52uGwi
kpGJVUd33iEc3egnxMrpp9iRn2sonR3rN+wu0X2nuf+LosH6kuE8lFRVmwft3275qHZMFHA1z7q6
75gamxklduVvA1Jau+Nf2l50C0hXEkfe/Nxz7LC8Nwxsz1QZzDry329tp3qlmwX82MSsyYcMSFpz
mivfc4zm/wWVG+OGtId5y+BIgDxjzkQvbqnukQaNXmieZ+mbPTzyCAZ91D7njn6ETZrkq3KV0c4/
AMzarB+svd1ozJAQ0IYCH20tloq2npgWcWy+tqAEu7brT/4OpnMYNBSneAr3W4jWOWpa7C2RCMBl
HlSLsGGxWjP3GOTOOFSVIt3FCA6IUX3s9fF3Loiw7aKitOGeVkKFS4PLkLvrtahKFAz2jJw4siPv
0B9GHI4V5i+aM/zm5mw8nCthPoHQP4t8TbIvPqk5xZA7jdhUwE3+hB+iVG3xF3T7kiO+ILQ32FvA
5NVtJQJDsn2uzC5j/dxKxD5IAlZpyPehqtyFbfrbCw5x2rqCLG05xNnhXX1FIMNUCQA2XHUuoYkI
qpySH5vauf5t6eQHa0esv2vu/2plcCeIs7oxFeeF7/X1EsUuddDPXsVoDAJV2oiyWKl9CTppZ03J
RlFixe+YQGpmwlFyGXV5GwtcAgpvvX5W1Ulykhg2dl98GJW8dgHbFVsnZc0cJANzvZcoSFvyHfl1
l/ZJ1Fhn7RFiuZcsA2eHTqmL6p7DcnftDwLIBqyEO/xFaY+67IXt+eZcnFKhKaYibLGN9tdBd/p7
hHKsh87pdu2xf87uUdXcuIuz014eG4hawGXwNUl35lN8YTFPFGAwsxyBShFicivIpdAwOQw7ChDP
/4sXbCUAQj/2H3tzbHZhzxIndDGE2DpPP/VP+iH3UZl0dSeCq4L5ISU6ttPeFNGQ3oq81gLbN5YX
bq6sKyu1CNPPqkdOFP2aURMoQ/oHRbMRjbAcUv6D97DVBp//2nc2eElkmQ2t1JkpZufRCIXqQr8X
DvK/n1Wl0D1PWpIbM994FdPGyJ80fca+eu2PGFq3WCgdsaNfbP1FlPfG0iIGkTxDhfcDSwJco23h
7eE9uIGi4JOMFsfG6Vw9LRerWpzOJGxM36pC7sOxeBFR1nIGUJOAT4odqkUf5M/K7/7GrLcuxeo3
m0l/Z8IRDs3iCRbDOlEFxZufYMgGhC/QqTy1v/1v4of4znoqUatyRDfaxabd24nTbO3wWghAzv6P
/cUWl0Y6jNkYsMW+259VB2d+30UOygiw1nNOi2/F7/jHxl6v+b1Lo4u97iKx1LMIo6gZtzs0LaZj
eYg/oUI7Sm5y2+0USmINeuHMXHx+3/bqZ1Y1WuXoa+KIFg9KIHl9Pw6YHoQElYEYut5RaO3SCjeG
d9Z3FhYvSdWAgl5RBFtDPQHLk83z8Djso85RT9PL9CN0UBaQT3PGAH/U1oOyujqTSE4F60+vZLGx
eZYoeVimfE1UHUe7/27clr+LR5+tdCZEOQ4IhtXoEW+2+dbiLAqNQF5ZKk/owuNRWTdRnbbQRmem
ppc1G1+/e//Lrd0UDcQ7PEeg+q/e5p6J6nqYVBKSo7ZvDybci/Vxe3p7NXy7sLMEE5VeawkqUTvP
VHgj/54fKekU/5rr8kiDbZQZ5w+ydNnAXbj8RG+UUBf7pvm1mHSRbp5FKh+KAFFUC0knhej4exbI
7vs7+Dqfdm0NTKZMT0u6GpbPJNMTSmjbcTbCIwIMO/lJ+int0138hM6Sd6elh7Czh50JsMFz5G+0
2rd6lmsndB55mcvFgMOWRU9JLQRRMEZuBerIRV4cyoR51HArCF87j5dmFm6t5wtqbTOZqFCdM/Gl
Cn+9v5Wrfz+NMrjU5bm+vnAjcZz39DgrE5aLkzkiFbjJjCTLa0fjwsT85xfhiz/kMgLO9X+SM9wi
EpTf4pNxU/xCUJPO8twuohBo3s5ERvJnozuOubtZ/VgpYLG+fxY6B3UXvwKkrhBPQ2ue0QtDzku1
0TI65AJK0A2NV/+JxuzGk7h6Qi4szlt/YRGNVB/Zy9I815Py0GbCoYgsxxq2eOmvmSMIY8DyKdBi
4rRQsnxrJyr1OkY60zy3AdBWXAr09LRkwCb4p/g2/Yby9q6+8yF4lRzPNh/TDzCBOslhboai7Xbc
rtitHqqLX7Q4tBPM6mYciua5GtBV179E7QYd41pR582aF++D3gxCXCasOTlOd83ePCBWcxhuB982
n/u7mXkmOiDp5Gobbm7Vqep05ZiZhYHvqgE5IrdtTX5kUuqdoMtXbvyT9kBavM926bOyYW11Hy+M
LQJ/hOPTVCsL8ww/o6R+GQkw3r/9q0f0wsDCa0epOjFTn5vgQHWk8pCWlxFLVrcwdWtm4No2LYDm
DEctk9+S0RoouCnPaEl2SDTLGYv2S+QJX99fzdobdGlm4Wg02a+rPMVMq6GrKqYvRf0g6t8DrbuL
ow1ba5/GYFQHcjKilKvJizCPI2VIBONcUA4XGgS3rPP7q5n3fvnGmTM3EHMdeOflhNwQCE1kKINx
NoL4dhSp0EbZsSu1Q9yov4HU7jJffuyU8Pi+2bVvdWl24bWYkTWFuJ6oWE6CnRpcJZneT1m475tZ
weMjcHOxvIXXorQ0xCjrzNFJ/BHscfWiO8rn4BlZoydkl3MmO21VcgLVljdQpqsPEt1QEKZQA+A2
552/cMyFItW0VGqqTKd+l0FHHz4xQ0p8dIKo61N4mtvq4l45Q4wLY8yhOJiesxU+rHqwix+xjM5G
WWlNtedHCDezI6E+i0LUaVTt+L64ZTu+z0y5pbVH7norrV85uxShqNFSFhd5ORbOMw7GROoyE9kt
9GO7VN/5zRYj/Upi9MbEwnPphSiUhE7auayR6p7XIJ0KuUZAdav+s3LpLQV0pQgihIh9+fpZWtoE
+jRq5yZMkU7N/A+ZmaEYPN0m5fS97rN09/7JXd29V3AysCZKXYtAIolMQS5gvzobzM7L0bfQ2Ei4
tgzMf35xPK3Gm+Qsn7QzytPfi6I/VLH88v4a1k4fuzYjrP+ziMXtMxFQ9UOaegTQBW2R5Fd3hFDS
Dfb+YTg1ELOfhkNyIkD6/H80vAgNgijNUHfHcAm1VXVUnXiXH7yj5cBcu592DflysPtfjFjOvn/h
TVmwpRjzXAxsgos4V0WcWdBiNlU8dUfttjwE7jyEoO+739tkLWt1M+uV0BL0DvJHSxJxOt19XQuD
dm5V9UM9JA+JOdARKbrvw0AFNO7Es+kLlVtBbuCr2tfYg5ogKpqvvZm7cFv5Bz8B4/7+3l+zSdBG
R7qIZtD83alCvz1Ysgj/66Tm2itsp3uRTwrcH0hkNnb9vdjPcCLhXjjPLRMGsAiiRGYk2lv/Uek3
x6LW4qg3v2XhIJoy78Omb9ihk3mQ7hDSexkQIECT8hTutxzemjdigHUeXaARyH++XXilQD0hmZl2
JkBw0W0dq8dp3FX1VsS/hhGmEv2PocXprkYp9CafHUZdzzX8AzOSSB3sGzs4i0frHqynceqP6k10
8vfCi7Z1q9cOOVgxijGgaJGoWqzTn6d1NY91RlBZ2tpeujHd0k1Kvmi08zdlDla3lbHluWmugNxd
eMKhkJAnHRPt7PFAVjWFxmrYFT4qgV62URBayd7ABsP3gRVAs8vraxa1lfRyrJ0hwhzteRKVwfDn
zC/Pk4CErNectbo0Ny7M2tOCTUmFmpbZ/uV90XPBK+og0M4BKX6n3HXmvow7x8iei3IroVlz+tgB
FUxjXKWo8faIhv4YZ5oXamfzHphO9rV0oJWiXoOQ9JOI63CD07SlN7hmU5+Z/dhZnlBrcQeTaBoM
AyqVs542rqFoTpo+ve9yVnDX/0EaANpC20TXFy5nkKTM0xJVZYafa85soOeOX+em5dzyt45b/Bwr
uN+39hZLQidGaeVUV18FxYKf4am4mSfNGGvbhkGubx/nAmUd4AzK/OcX73SmylnXM7t7RqPYqYvC
LiAGfH//rnlXcdk0tS00Gpg8xs5bGxq4XiYdBvVspElz0DP9e1Jan4Y2/5h06lOgqdWNBDuOmyXl
j6xs7ropcnMk0yXm+nbq0DUgkLrUruPQcEyrFG269xGQdxk57f5jIKVMkyCWWWXKWWq32jizu1m+
uZc/fnZXFxvUKn7BlDQ/XuwNR0Ssu6jIZLcmDNe8EIEsxLdIZ/LvhdObPEXMwjDiVYN0Tuz6pzg1
9nol0185v/81Vtczi2XMcyDiVdN/gP4NoWxBPY+af0p0yJiq4NCV7e59M2u+jrkppqBBOs/spm+3
Lc7K2JMlnwX5YMmzJP2e1eodk40fW4n+Qtt9zspxSw5iNSJEYYmzzEnmNVxYpUVch0lkqWfVcPTC
ofJtHtRd5MKr6f82HMHbJbfpMfyaugWUUe77S17d2Qvji3ezkxpBMXqMl+XPCfrPUPrgV39RhWAO
C/QTQFJIz5YJdar1TUsxmRWiXSB7upMOnxNduHl/KStpu2XOYEsEGwGsLmON0JhSMe+p1na1SeNd
vlFEHZoihRg3C6CorUqn1sovsxbbxiZeP1ezPBbuiBcSLOCyyhIHaalBumqcS79xOmYBFEgD0JJB
bLsqP72/yhXH/tbY4m5H5A9qFWJsxnIV+zmRRGDptnTl/XgksApyR/34vs3rnZ3XNi+OIfNramFz
HAO5EhEA18uzpHm7SCc8jT9ljPFGiWILxlEefr1vcnbhbz0YYrV0oGYJTm1ugL29ip6SdGUiYLLr
24dJNyHmluStUbaVegRj6q/kL1Sv6J4uHklNy8Ju9Hm0YA/K7QAZzN4/zZUQULqH8EvgzsOnnl1/
iN32pnIjwTajTRHgtS/65lcsns54mKYcTSWVlFDa0+jfN93r1KtwaA6Ql9fiZhKwMq39duGLQsw4
5rWWZixc/ZafZSf7mu7M4/SUP6TQIKpH9OSgFTfdgbE+5KBPlu74CJ1sfOOVVGT+FTqZAX0chpYW
HzktpknqRoVfwVG2WKZbA1JzxC/6vjgU+d1WNrJyjsECIl2LvOSMIFl87nIIm0juNOVcWEepHtyE
AQOzrW5lvH3R966XWl8t8DL/+ii/sbr4vFXoqUYJw9i5qbWHLvEes03Om5Xb8sbE4nNqaR4KFi/a
2Uy8L74pujFShxvLWHFy2CBChmfLNK/KPYzFlt6M4j1H9eg0+tkoBhvuuZ0kPepVv5F1XIcWtJ7h
1qFujTTfVamnbyfTHFDCONdKMbhK1x4Qo3eNXopsrVE/v/+B1o4FKjuMS+Pe4H1ZHENfNWJBSQnE
erBFt0HagLFO03uJ8wIPRNK6RVxEdl0KpV0acu++b31tqcC6QTPJPI6AGt96Op6MlKHeVIGNdSps
v+lu1DE7Clb8qTDy/fu25pUsvKrKE0nxdya+pwD51paSiaFlJrOtonqqlejPqJVHtaNC8hd2LJV8
cVZYvYL3pcVMYlfEnMegOaltdQREH9klwg/v21k79wwo/bedJRVDAIaoEftEQfmJEYkaks262KDH
WXNSs6+gXc9+MdO4+D5t0SRBlwfyGVKEyUXOVLmxdrV017qUyufsUBAO769qy+QSchp1WZUVsSCR
S6XiEViUEwWMOZdfoHzTdttwrJUQVLtc4xJv2uvpVMGIjVD63ht3Zgbjvc9Uo1uNuxSdG9/pvhVO
9Anu+eTbFj5zhWUK4+wtohuIXFwBGEq5i2JTwbgncs3gY/8KuOd3P+l/ul5+ltgLe9SN2tUDBgPG
rn5+f7dX7p+mA56eaZxhIV/iTuTC0BE0Gfm+Ma0PM7DVITko/Z2qDxtHaeX2YckiQJ2nOa5GqTo5
yZLOH+RzX32fpCdduwnUjb7lqgmwoNDbM3ZzBazzozwycxUTafIsGYFtGPA5lBvrWLl1GmDz/zEy
7+hFdlkrUjKFfi+fKy13Fat2BGgR/v1HQZwIlkrSAuXq0jVZMaV1mMqzU/xTFN1tGIbPWiPe8ZZu
rGaldEg5/h9bV7dtCD0EcLDlweX7Jwh2yj4m/Yqd8mf0udrlx/TD5MwQPtkOdvpGS2z16lkgrg3A
ZHSljEVM0kSNLntJJBOCom3/gMKLcjMjM9K71rJngMaMv/RjRzXsrRd97TsyzyzTieNMGssYu+2o
fbVtyMKDL7p+JJff+Iprke2rKtl/W1ieFEMEcTVioYSdU0ZdXooc/UU7zPEd0y7a0drIAdfOPwh2
kUeO4j/3+e3RJPUUA0GMuWK6alvyj77VELWaNta15jJITmbiXf4BkPWtFSicyslITXT5Jn8ng6iU
pfIo6c/SsDXOv/qJ+NFEBvNI/5K7WTAKSFo8SzorzBg3mmFPdbz/i6t2YWL+CRe32VJS2iUA8s6h
0hyGYrrR/fATBYmbSNU2rpo8h7qL+EOjbU9EMHfwr0TH4qmEko2FwvxiqmhWR0fdm6CH1xmC1Pz4
YKqRaOu1St7s5aNTicWxi7qjFOt3qPo6aUa1e0xdP8/3g2A95h4CKYz6V/m0p2N/9MKGEZQyyO1W
hHqtiYVToxbIyCrMrmp1Ef7r8Vs8B4kxcBSGNa6kAcKmHIuAoPScGN0OKk3H7PuNo7YSm2KCoTjG
a8iGlxFbDby0QQBVOjd7/USr+rYFkN0cth7h1XvDvAJTlOgcMEz89hCogVXUWsBF9ZPbNkpsXf6T
eFt8kqvXxqQYbVIxZBJt0bUoNS+IBw1X5zeJIwx/gFTZ1fRV/pt31sKjiwSe+rW+QSj3lh6XXJos
p41fJEPFDIah20onixt5ysq+UdOidzDPrRtXI/JmGDcT7U1MRZ+i4lgPz1G4QVuyggKep52I22Hc
QUxhWaToa68Okk6WzinAhO8QVLmzmpSqOb3CiMcsVZAdpq/vO4UVvzMrNwB/IVEAYrl4lcYkKlQ/
HKSzRRBh6j9qZeuFvxbNVlgWcF90KxltpT/89siZSL10Qp9I50BxzE+DvysgsRDPczOc0V3Dzn8a
hpPfBR89wmyQs8I21nltlUT0VCTBzuKNFj9BGuuoEKdOPhvPjErLTi7uIDpwDSdKXWZKepuw96Bt
5CwrtwCJVfJM2P/I9pbZJsA2Cf4kQjQEP2x5uA9Inn3rBg6r3fvfcM0QX5AgyoRE+ApsMpiFNiCO
Ryzo63Zm3dDqOFkCYyR4y/ctvWKMF36dKs4/phYlDsNoBC82SVjquDiiOfl56PO7YpLuUVmr7cgz
X/LiERGeXTFaP3o5PcfVQWksRBQ0Wx0NtynAz8toUCqECR2VJvUORSsxQVVaYPbtqU6bnWm1jjRV
x1z9g4DqsWk/xtMJOju7jgynbFARyaudHNR2NxguVT2ECeO9qLho5+06iaFwFd7D0bBNpLJCsAdx
5Yp145hGGmwEISs3FsZKbg5z7zI48GW9e9DTsgnDGkE+lMRUp/tQH/KDf18zro24uKOK9pYE/bUf
ooPABAg+CKHgK+qvMLWEURda6ZxTwqv+SF0Lgqz6184OI6QVpgWCi5H7xSORQNomxV7Jjc1Npw97
ZxC/63pxeP8wrYAl0Np51c4DMCJfRVdewUlLRUGkwlTdhYp/DC0lsfM8cBoZwEznIw2Zh/vM6PWP
eg1YzfdNb9eqw+fGFD/0Rhm5CAg+p7J18sPe26E0nyCkY4THuLVOsjjeWqIfoVnmDa4wiXQP4+Ex
T4Itv319/+axGA0peyKD6+2aJJRbYbVpz/73ad8UNjn1k+Cov5QniqpfZTt5QmLLt42X9/fv+ijM
ZumBoC+DTPXylQ2s+TtNJhICpXevauFRRibCBjyxOXg0v9dvb/1bS8vIkapVnVpGe9bv9VP3YeYl
KHbJ99GV7dEeb7dGU9YWBgk1XTIqMcCJFscvs7Qi0jREKKJBssX4Vg8/ifFWwP3aJXq7KE4f9bEZ
68A/lzVi0Ny0jwYFmAOQbv/WuE2ew3svY27d2qm0zw2O4ofUFVzDFW7MXecOrnqQH/rbYOMevL6x
i18C9TUVcvz3TOm3KDyBOa6lMeaXaFP2EnvGZyGsntKx/DymPTRPiFw7JoLxKmLLtlpKHtJ4puLG
QfhBQVG1Vc1d3Vr3Qq08JYm1V9MydehBdnZh9HtNau4hBdv1uWpLrZzZ/E0vvmbZcsctogkgxaBd
hQcxke9NPckdLxs/1Jq+S6gQ21MVB/w/1l0pxve1LD2EMx24YORnvRJ/obL9ZcoaCMG9x0TvPiqV
CVBXJ4GhR9Y5eQEmQKvFYNdL9WHqqsItOquzxaoh/wbE4yiVsvHmrjR68Ioz7pK8grrI8qt6VSMY
bSxBox7a1d3gGrfWrXxGMBqZreMreeHXWcnyFJ0emgffeS62YafXwQY/gTld5LlJTa/q52lYtEoo
iOJ5BKEkIx6NBwCh1O5nzqjKcpKb7UmkdZsazz8B1jViUtJrb4o8xP30PnSV9Dart5zAfAivDqkK
iw5gFubhlt7GHyrLSIJBPDNG65gTVO2althDlN6kQfVTauujWqgZ5CHW8/tubgVwwj7i5Cj/Qqpx
1TbvJbq9STN25zE6NimOB1EmpSuehSJ2PE+Hp6g/eiV7mnr7Tmo3Ur8VoCFqdPQoTBGOJ1qji9s5
JehYRoLYnq1ndbS9P3PFVECKDr0KAzVrDdqZbYLjlcjijdXXiZSLZB2QP6Q6FlZnxu/qpUGJL3f8
e8YfHeHPK9Zmq2f2/zEJjwak1fih5dVpSAz9NpBa8JuyUzPvuBMVhsvzI618W4Yf2Da+lhsR1GsF
5e2x4tmEnQvYGdt7FUGN4RBWYdrO65xbonAcRYeWGK7bx/fg8RmBzt3wuXHkz+Axkm9hZufbaO2V
B+fNj1i+b7JuDbra8L5pwq6rfwyIdJXt1g1aqQDOa53FPlSCnSuVbbMFdyIZdXsudIbo27PktU4D
T28iA1cMEF+hM6qO8KwqT0UguEKErmvSuMEAgf1YfpB784Gpxt3712tOfa4/APhZ6N+glF0i9b0A
imtJStuzkvlOHfCyi1/ViA8fD/ZoSRtv3UoySJpJKoYDmdsAyzqXUSkUubQEyeej/7HdKUf5NI/3
q3BtgPByx/yVq6a8k3bz07spAyOvrPbS/OJLF3WRpHXEaiue84pwPT7ojwJzTDxSN1tlV+m6CvZ2
sYtARverXh8qrHVf0u8DfALhLj1YjnHo7JAI8adxECE21On6bGzzSqn7reU5ZL1wH7FAxBb0WK53
zdF/CG/KwZ4Zr5vPs4zRLJpWSxScy310Su6Vjd7E6kG/3OX5zF1YF8IJSvYc640Le8PRPAWsXHiw
HBX487Cb1YyCHQnfFo/hyllG/A4NdWrcM+/0HMde2JWVmoEXX2e/c8tOxIPm3bXVSWCy09vEIa98
2ze2lidJKJNcDrDlfQvu5cO4C5zoOO4gzLzvbsqfnchpFg7p3lIJIN+/sittQ3J9ugiM0EgzaeOi
LE3CL8Meh23rGRaA3XQzk4DUnR3BPPQ3IEysEZfOEGRy3GUdA13PVipj3oUmau0pfhaQYP6bBV2Y
WBxXWapirTH+67WT54GFTyDm3XnkT3D1j+9bW/H2gLgQg9LwwhT1FrvXKCVVhoZ0zYA2u2nJYRTd
kfytseLVA3JhZnZFF4cxaHppLE2Splyu/d3Q+odAFj81WneT91HpaJFBOCoOG22m+dgt3PmbxS2u
gKinkSkNcy7a5BBlQxGRbMzOrPkWTFCmJFMhaTEW+2fIdZjRZ0WM8f+Rdl3LcSPZ8osQAW9eYdvQ
u6b0giApEb7gCvbrbxZnd9Ws7u26M/syoQnN9EG540/mm7SpX7JNsUO0+9RGMapZA7hIlm3xhIZg
L/EXwdGdqTPhLh7J5jZVmwa9TWfIZgCS040CPTq+Q6+AGLgMxkFI43p+O/+sldvOuiK6vNT68KLX
6A5ba78ZfvyT22irCP3QKH4y7ZpNxdDneGIvFm3BV73rkMOT5V+XhZxVjMBP/LcQdleP7mIdDyP6
/bBtinJFwZGzfo6Yu2uB3SNrAn/inIXHEf2RxfnLRSmliZFBFtpbFzivVtgQVw7oFRSkLwVA/O4/
tM41w4IN3mHyUZVdIZjwabTC7sl/PoJnmLDaVosXXWUWqMtcdlnUgKYuHEtPvbVukiuGGyKnLqPs
HDYipAYgYJ97hoB5QlZL1/DXnOUfFouuOiMO1XKDASbHQEdpYOhb074D69tDqbY3cemg2mu082at
ygjBLHWR7wvzYXmkTfc4amXrd+n4w9aB0GHV0rUTp63XpX3nGQ2qN2bz7oDqgTbTrdGWPi3MHZXk
zIVxRBOf4mpqiwYLAlRqJXu25vSqnId9Z6zPdjHcFrUTlPq010mveT3VdAxCygjXMzX2nIls1zQL
a8d+lJVpN0jmcz/1qmuagEaKldvB1IJijZd9N8YYgcmKTWJbZYg+9085ne97x3p1KLnS4uxGbfR3
rbBvQLzxUecxumaBgIm0XTK4SdrsJ6M8LFqfeUZa3UqNlQZ9sho+XYdfqPc9OZldu/mcYTy2dzBQ
nwKess6HxKudejPU6a1eVTW4dpcV0KbJx5D3L0j5PaiDvVWVpfKkbmpCp8m381xttbV5mEpbcZNl
Yd27zoo57Ay7v0y+mWt04yi4kMowoCWyqZ9yc57dZmnDtpc/63QwgqLN7CC3zc3o1GG9SDU6LqzZ
u/xUTzQOa+jAxA9CbQedF18B09FTXWYn04wmGZ5jY34gXXyr6CLv8MQAQgSy+MiRoJalnRQmCjuX
0M3r0Oda+UGdNFqXIiiRW7+8kFNdDTFoIEQCGTUXTKJxdmIEcCoQN/X+eRkqF8VTQNQCAk63AcaP
q4SeKqt4MPL7VkffU/7WzhPmoP82hQ+rd7NBXHBWK6fdxWqq07a0nf45JfqD2o3buc/u+sR4aFUD
aWf9999dMyuNHL17zpEBTvMyKBS+Uh9g+u2Hsje3gw8tB0Wj+vJedJLnIgzIw5A1okmAmPNZGU1y
aJeqiCUZvJ4NthnQyv1kNL1y+IPcMOQgAjN8r4g8fGb3TtyMI7nsFh/dUg2wyvFoQr/J0fyqhcbG
nsANiGgdTSzg5ZB8tXL/0daC8oBVJFiTBCcS5RtkvhCk0y9YiOkaIMPU7QI2TDlel79F+ZBzWX2U
Wv4jj3M1oFgG5GIhzyxH36D957CUtVubluQ2mjDLdPLsvy7OH2mcowEkNmpKMqTJkX1vhNP1CrxL
d/SgtrzuHhA7N6Is++n7/CrjocYCaEbMxfH9jqAMJo48Ih2hR2saZPtkhxHhWwC2zoEBLC+W+L58
hGfXyODDIBGMiHxeXxnazqAtLs2QNf6o7/RWRLp2cmZQOWyUEB1rABOX+Wo2STU117t+eK7XLUHj
CVKE6DMsAp2KJJ2mBb9EIb+LpCTK5nwiY81r1WSYMM9I0Dwlias/99dVZFwnT4qX/TA3+sHxHUFb
zelzZ0LRfaCCzRUDjLxKnZbJpM0c0+c+0HeGyoqOiP4WwzOJ5+oY752D7oFGxCuAQyNw7E7iGU42
9x7mleR5rcBqJOvq/pzXB72+NY0ro4gccEJcvilndxdNoiinsZ6LE2Dd2RmBHQRmx2fzvrtKRy//
qqoFzR4sR8SF7VDeuvv8XhJs8Ln7cyyWU9+10q6lRCDW0udHqUiDJZYOTpFcqQMRVA2/Wpa/qVDs
57EsLkkCH6UspjkfnkuQSYZ6K10tElrfp9m8lof4ai2BF6Om+e1qmrqvqxr4HbPxSq476mm9nYFJ
cH2051IL+qwzPMcGY4PeN5NLrQamoB/BqiA5DyRe3/K6qb3M6e6JLAGZWX5Ul6T3UGu1/YpOCRys
ufMqtLgE4GKc/XS1MMq8qvcOnXd9XhwsnX6SbrmKu+JDzevrZMi8rlJN4OmD/EKzs9KrTAvNG3Z5
jxe+7xbJ3KDRHfFMV79dvhknOoQZdLSTsFFNjHbw6cpqXse4r4z+2TI+U/JJ6ofLv396A779Po8Z
4hQz0bsRv2+O7UYB9V0RjwGp4PJ9XhbEp9uhnUzkW1H51pGyQv2bs2fonCf9Ajfw0JXZrjdWtPBS
P09sz0iepLXwZ2381XWSV08AlF7rwFqde2rNH7TRHgWfwkQdXcW/PgWYuRiZAdzOCVxeVatDUVFb
OShGH2YJ8Uijh/NC/dlIo2nc08bY57Huak79NFokEojnNMuXeGwA3EREbCwT/d2yd3JCMtQe14NS
DNeaTX52uG1ebueI2WyHuACAhFORZ4lfAndkKPTXqZYnr5rGzHOqlPpk1tE9Qmvgfup1QBsbGF1a
LHqwZzbpz1eiAPP9K+H7L3OeS8vBhgPtNTkwvmbreU1H0WlwvtVf28EoB5AeR22XN5NT0iFyI/Fy
YEz36JIK9TmaLSDCWoBNJhE6Z2YqsMxnT+BIJKf38Blaq8rFemhGsBgBAOA6i8v9atS1K8fSdZMr
Gy0uBRvKJSVO1skpwNFYMHyDXT0UmvEWqwZGAlqQ5kl0UgOpb0fPKUglqObxPSf/EsqastANIp+k
iJeyjAu9GpfD/Dp96p/dbbZZN+2OwfQ3IQNwR4HtJn6t/S6CU3ljPGs71VdR/79857n8xMlnMDV3
5D9LxQjA0QafIe/iaAB11hBOV/+PeQ8u1PtLjon2SEfFn09QHME1UpeqNSwHPZqvutv2htUgpEC/
dXbxrez3xHV80R7zyY8ToVy2yVpGgqZpuhzybbNli2NpQTWkkZBH7+y9PVoepzkKGbw7GcXyJi++
rzcmUAZdoLxgqJGdY3Gn/VyA/l+E8cPfjA74NX5lwY4OsMZkbBzPbGPn+GpOEz/N05dMx+T/0q7/
5HX+WSVvKQawV6ZtvSyHxkhfkHL6mYH+eZadzTTrQTHSx0nEoHf2aR5J5H096tA1y3CCVEF4VYIi
c+lcYqO5xLzukUe7/Bj4esbJZnLBT9I5ZrmoE8T5MoD3e28FqgrIOrcE+k7UbiOUxr29wnKUYZR6
dj1nH2CZoaSjKDcGSgCg7crNhHP/gkf41Yl0dFcqLc30VMddWTwzWn2QWkoey5VPIUrZG+W68OMb
UQpSJJPT6FmhZaU1sJdhAWB3JqE1oDdOExkOPog8OTpOiWuVOtRlPbOjG/3hBgBrwPdXPxSvc3PU
blSBe8Y3g0CehQla2EYUbwDjwgetaIBp4cVqzSGxlXo7DNN8tVrWOzWNj4b1FQEjZ3SJPJj+6GCI
gGT14KKzQ2CjeUDQvz4DcQn6PoEOi26J7/q71xPwbWP85KAoSnpdxWtPH2drBvHA5X+uqz78+788
/r/+25//+rXjv20ruRdJ+dc3wC0CXG8Wt+OiCOwXX+IFXTuI3BD6aiAFQXs33yzSmcj/oA5THZIX
FRB/pjdcWyEjMTUC8xHggoAoMIFrJVK7/Dz7iVzOtshm1xCiTNVBq5XeRQ7gcTB11Vvy4Z2WyM+0
7fNibjDnkgRGoe4tCcwofZXeqFK6HTtki+Jqh64Ev9YM3yjyR7vvogkQjGVFr+R87fxVNkUp3VON
w20WZ6Y0VKVpQ7FZrNUw/1UF86b1TXd+q8O/z2Xw1xaBlQaQ3oifUVX9fjcVZI/zJW0r+I/a6+o7
YYV2u9atvAL0nIB7lL30Z3wjVKtc5HQilrMZGENGOqTvq0P7aTlubvxKNsY+9fXGlcF71PntEBmd
uwadNwLdZCswISf6jm3x0aI5E4LZUZC7IXTHomefbstwfifvyS774hRX3Vh2ncYVejongRMnlTMl
69Tla5k21SG+Vj00OeyKiLrazg7TnSl6caIVsr8/siJSPpCqSbC/7FiNLfiJIbF8xCxVyqquH4wz
XcQWz7dnnRwqZ0YWlCNsyg7VcNdXNMB60zM9mC896NoL9MBNvnVv7LoH2ZX8ek9mYUcH28BvkSm3
wZx5QXpjcXIDd7lD71dWun0q6gPmUVJPlshplJZqwyqpEEE/MBuibKkfR01YR+Rd08N2W6MNKfbE
gHmi4+R0gkVUh9oZrQ4D7osF5rz9ot7+b4/iy1E/ujK6uY6GnHcVgp0q8xR/mUFVkfoq8T5mzwAe
eFiDefBdxJtw6hR8P7UvI34kF1NZ6zj2kDvtwFLVIYuNYRtymIGOLT+1aP8REnefxhycSE77ZOje
awjoDBBQGWGxoxvpWg/ZtRR1GAvO7WvtR2sjXbssqgxBpdq5cbLppbehEBzceRnQZ5gWBvMEj21Z
STF6bIoaT71ltd4fFaguhknQKcLnWP918f8jxeJ8mEKJ9Z7F4F9eN950pByYV7qEwxW9KYM0sLYi
r/Q06fV1TH9kcrZJB3S0WYxldRjDZAMeofu08XXQl6jo9CFgszwAQvHpH72CPzK5q2G32eA4DZS0
Htm74SZu3TKM7zIvfsRYltvca2DLdkUB/nmbD6L1f50hX5mzR2fKK6dg6pp1hSmb5hBvBj8FXUIZ
Ze+CNZ43RH+kcYbIoMnSMmRuXP9sQx5T/6Pa5puG6a3osiiml0418h9JnBkyEd4uJdq+D3aCuSAp
duc59TB25cop5ias+3LS3ET06IR3lbNDydRYekyxvnKQbLdzkk+rp69DW98nck28yUw39TxtZTm+
ovls+03TgiPXjMGHNaibbFgezJj23uWtEDxTfqKfWOlk0RmXGbGKq9WvFVwra/pxWYjJruelDefs
U2LKva2aFTlgEj3f2ICZDMchnrzObEKijTfAXUV2VJc2pEoTpKvLq6rUd4uKBgmlC6w099FyG2DK
3TPq5FFJyntzliNtVR4LfXpOsnYDWCp/1ebQmoqdPjZl0EroCBhb8MPRtHKLldToFXH2o97f9tTa
OPO6BYLyDijXupdLfX81aPFtUq0vqlZp8DXbJ2CZvuQMUX0e2/tljmWvckBZO45555a58trmRuEZ
+N0+M56qOas2+doAlM40QXaajp1PHCCsTWve7MYGCQfH6B4NOy78pUcJw0bX/+VdPneUwHNDI7oJ
fCr0VH53rpRyLEk+ZAS4f0/TKnsFAdmXHAuknHORj6Vwb6dPqjae1Kw65PZz0j2szuyTpQ6cWhUI
OmuBjyVx76VsMk3VxrQ61KVr70wkVKprslciFpkNt+m9LDIm527psUDOUcsnAKogJVZCAQ1v9Jah
anwM/vjW34p52/kOxC/LdSyMexJpDIaIxcBpTR5cNiwxv3PC0h+p20Zo+incGPDy6LJ+myMUgG3L
FcFu8oXYky/gvDc1MyWCOXpmU6Yg26RPxU39AD4sz/Stnxlkd+7ymO6bSFRDF50s79OVlMbJTL6s
9uhrV8YGU9TRXzjbzc+/z/vJr5T35eTcqZdmwV4zy9LeawjpHE9+RbYauP3MNRZxB7Cbwuu7o8P9
MqxHDtY6GAWlslQeSLa6g4KBj+FW1T5zKBNHyDUiePe8NzdYST4lakqQmtM+gF5FXO2d7kGsGGgv
8hNBE+uwF14eFoteWiGnbDQCCqxEwZai2gsMmuZuQsu4cV0/LdsuSnxhbMx+75I8Tu1k/Vw1dIY8
8z6OenS+ucD++CI2xUCaijasIA6owGyJZHIKqJukxojjBFaran9IWX47VqtI55y7KcqRi8U9QkkG
cDQ2ojqo92uoIsiYN3FEAJmA9GoIkBavvSNwYysRosF/CRn/4wPZnOdcSka6dCUEMz5MtLV+VAnC
qpZx8DL+v84bUPHYS3eix3/uth4tmO/7NzTQPDRJxRwObec0wCVmJVphuurc/TwWw3T90QscV4tO
lQXXlc2eTTcNxcQbhkZAbayPaO5KbKG3zI9t8rGIzaVvGmMw63SEVmM1T/ll3ZZ4GlOA9nW3uI+3
XYCY5D51caaoT7a3qAQLfLn/EkD+OVPuUVq0Qn0USMDQ6B0GZcZNtpWiHPD8oiGVcy/jeHe510iS
ekxB1VMdiA7oguxmKgXRo0gA9/Q0aZlNUrHbaX2U5KYs7y77Sl+o27w+OV4BZ+vjTJ5inYU2jVw4
npplgGjOFcWNLbhwFu3AqFHh35a+cOs0bj1SkytzQOtyhv5OnSS/VABWE00Z/K7KosGg9gatopUb
m9YdpfRgOOiHSZQbs9NeW8sJwFCcuooiARp2njfUWe8BwfNhrsbWQOnIreJipwxlJGeWqFp8zqs5
XinnaORVp+ppjGuZYNQVTavI8AG0dQvwb5/cpqEJ3NT5s3tTr6pbskOF0xMbfNGb55RcQczcmME+
drAUNFRv7fpp1QTLPJ/M/6NI+aYXzOLnpY1w9aDCm1FfSFgUkfWQXaHhAAmb9RoUtN60qXLvHyWN
/xj7k3FAGaCsTTfCNI3hmGG4FoPaKFMNfhFU3ggitewu04Aa5WHuUxihnzMfx7K5Fz8VIP0FbAJT
cww4n+U0tRvr/UvXoXY8/4Qe3/Q79eHy8xF4r+jx+K5eF9upSAooaeg6s3OTT3Tog/KzfTM9RpmC
wvXirZENfCHPVBlln5hz+JyGOF45pyGSVkqclRrIqiLXmaFtJqpAXQdYXMDepX7lTxJAeESlm7NW
81gqpzYoTTEzF2Pdk6fuQEi1uNkGU58Bda2IIExxyQP8daHHfO4BHYvl3rA8Lc6gm0l1KIqtOoK1
rH9Rp9+CMxXtKPdKATPRWPaM8GcM2bSjgT7s1O82HxgSZ0km6YcI/ONsfunPsgAp//0WlameKVVt
lodyO5gYTXLrXRW1GJlTzJChKP0Ts3Usj8vcFQqZtaHBS+0NbTs7zXYu483lXby8iZjg/L4k0pQk
sRanOiyqpLjGOry1uSxoOhLuG+dpJMAcsQYAMX45N+mP1GMnZT7Ft2aYzq6oafZsAeVo275U75Ev
pcylnRIb0QzYvBdXSpma8bWb+CW7BwfaTtmNLyiKYdDEi2+GbYd3Jzq405I5cq7Hn8A9AMukeSar
LKBKbox8cvWxdPXJdqvrFp6Oedeav2CHPRp//k/H+aUHj5ZuaRRtQEhaHYBaxXhqhVNtZ7OCRyvj
q/ALG6dPmfVQ79Mn8kSfnJA1IOhboInZfr7p/h/2+KyxPBbKPYShTy29HhHZAKfIjObYRUKsdhma
WRbJChieqMt6SaTZI/eiUE50nb786KM9BZ6YrCIFxnQoMh/lVglNwAd4KzIerOOpfFAfWTZAul98
2K/flk9EOIXCTece0EyGETlChMyoQ7JiqxVS4HD4s+OTT2VngK6aIhrSkT5zL98nZpV4t/N44zl7
7aS1NRkTSzEtVZBlALmhr70e+ZelCJQQ36wDYlW1tAjMRWmkbpYWrtqLWDJEIjjza/VKY6wl3K2p
SdxaA3ivJPAxLts8gMJ816RTPpiDrOKOTu1+iT9VugWXs+A4ztZyjs+D0yuFRaSS0IIgCo47VyeB
2bqG7FbRdDf4mlc20Yp+HKE957FF+YwUD8gCAA2jqSZcwHzrpKguusAUyp+6LTKA68HeKhHi1FAN
G1Sy1ki+m73VM8Nyh6McI1REkLK6fGMEm81DtagpbZPFwWb3VXadItbRa21nJUKwcJEcTvEYq7yk
GcG6UQe3PhSk/pBwvM4PShQ/Vk/ocXhH7ujX5bUJrqrGmeQVsE5xbeE1OITtc++iB0N0j9hvXHjX
PMdZVvaYhOjwrslVdaMjiWNfmS4641yyy4QzSCL1xVNKtYVK5jTHaaVX4+sUyEH6sW66PYOGyh+q
X2j4F5bMRDlbjZ3skdZOSZs3VMPJqZH2WuzXDeMdqbbTVQckDGDDCS6k6GVqnIJpa7CmozuIRRj9
S/pUoet3el43SKBeG5/d6mKcLLh8T0SGiQf5zFKLYqIWS5x2LfLxna8p7gDsEeOQll4fdRtAkdlg
sHOH2s2i0u1KN86w18KoTmAlNE4rYZ5INqQS3k4fdAlgOSwj0N9IWP3W/XnyF9V11mC4o8+lJ+zQ
uRxQAoXk+zE3VE8kC0/0YF83KAimvvKE9DXI2NF5hfN+gt+lvXQ7TC2IO72/fJ0Lr4ifeDfTdoyz
EQfA2oOK1U3vENJGMZyEuxT5uxU9LEBLBjqDiRweRohg2N5TATSEYO91TkOVmJCQSY64cm0HNEfk
CabvbC0AM/WvqUwrwTUX6Cad000G7SyMaOMlF+l9inl3M1n+Rwna9wMd21zLGkBqHGw1vUMGfYPu
TYH2O7tlSLBgAhPI7JbJXdee1hmmPplDh6EqzPn6sS0/WfabUr5ffqFnrceRIO5ySmXdKfqEMvI8
zKFDXlG79sr287KQ89HVHyl8TwntpSEzWdq/DRbvCw0nqj35Ds7/VboTdaedzdkCCOffm8cjkdgE
voANjI6DElc+7QDlAHALc3y3ShJoWhwCA2KjJ7XrgKpTsFC2XSfP7Ug0d/kmS+rp4ODc2sCOin36
kYBH7g4wVi7qYwEIJgYfxXHVlfeItDIxovFZXXMkn7uaK4mbapRipuLb1aNbIEu17pqiv2s+ZBHo
Q1zAH8hPfeFtDBGp5fkQ6Eg4e5nH9myclWapccpzmN7p4NRuHp2blo1ezDAy2Xbyq9yVbPChCo9c
8F4szpQ2tdaS0oZo6VH11MAAamc6uHVkop928YFr4Wszoj5RolIklv390YqbMVYYgVV1UOziqumy
u8XGjEImuVbmCJToeQ/laHc5572mlrWqMfPzXqY3FTcqua886qKh7RXQnxjp7w8iF/a8h3Ikk1ND
XQHElCTHdbYe7Sj/wZIUyoP5CGxsr38kkRQKng+zBJeeD6eN0gXNnOaMNRouMCH2DIdtCvst+LCF
VOznvaE/a+OrdV2mjBjOwdqaV7KdnxTMB/hJoG5bPFKYaQ8tCj9ELphA2/KVOkoyaUg0HRnWHPDt
46Muwx5SYZsH0zIXttHmtFCZm32nJdjGZUe3aKYD4XaNXjr0A/mTWwvKBGd774/ULV+ks3I6mCYa
6A/mNcrlYQbm5cbVbtcQSG6APasjrQMS04qZFv2QvdZ3yysyWn+XweCv8O/oODnlQ5UkzW2kCg9K
e58bb121rSQR74dAu/KQZ0PnABOshQyrunZ63xnu6gQAiQ9gABE8BNEJcoplxqiLJS04QYqCp+4N
UX5LNxh9jOYbEjlPl6UJtJjNaZapSDSZKhDWLHmwTi+m9cvEYFdTloJlnXXNjs6IUycjIBpGbYUj
SJqpcJUFfRWSVDxcXs3ZQwKhFKBddAWNW5wpKGWaLaNjo5uqh/OnLOHc7OAHhk6JROsk2LrzGvJI
GndQAESnut4hOc2QVuYRlVvPQRsp6IIMBKtS5hWhqNz/5b/wzxs4f4Ay/iK5/wq6jqyO3M9jrlrj
eACe1sHSxoeGKqW7ZLIMPPOucqW+zL1O7WMXEALTJgUDhitVS+rmYEXZJSYFeF7fhdNS/2rNel/0
M3GzJN8XrfSmVMtttqTowAN7NACbqw+TKoei6hp3GGs7UpWy9isNzdvop4w3U9/ftLE5eGu+XNnW
eN+BwsI14+lnPFaGS+LybibZvamP960yRmucHHQt/wmQxJe+BmBEvOr3RjP91Fu0TSdN/tDL1i4Z
QPzdTPvean+Q0sCCykZxGQlpMCToGQQHX+yVfSe7zbhel0MPyBDjx6gbr3KjTT7NgAahSuveNqqX
tgP6cGfoup/2iey3NTiES1OgAs/a5uMTYc/56ESKoivzTCMjKmd2VLFiZTa7pQLAcOl6uQKD5s/C
DsXwzmf96mO5nLs306xv8hhyrcGdgmSf31pB72D+QgnQkOGLFMXZcP5YHqdkx2zWJmA61QdndYDs
Q8rHWrcbUCrUaNAeZnkDO/Eha8WLPOtTYM+9BCwsQIkDThxUioTMUdobyt5ZuzHoZGX2R3VUXDlR
pwghMnEVrf8Yqtre/H2VcPzZnEpISClb2Wyh08lOZjyK8hbl19LNVJQ9HIK69pQK8+Gnrgww5Bks
pq4CF/uEia3uE0wESNVfBaXhxtjTjY6D6R66SET+cKpWv4vidJC6gpy3m3JApgFuiaaOr2ZC5DxW
N/yuc77L4GxEPCu0suKiPFRd6WnW77z4AfApb+owu1E+d9VeXz8q+XD53M7Uhr9L5QxGJ2n6tChl
eVCS+mluwQpjLvJmyRnKQ/9gTZWnDzOGSTCwG5cbk+rw3SS0X9Taa9aXj+pa5NDBSXD5s0T7zXmp
ajJXS5ngq2LnpkCZZSQikNBTP5Gtmw3ngycQDGPcu5aLHswRGNQ9qOgDxrCq3/Z4ZbMIYPXU8H8X
wz1nJV/ByUJxR7Ml/6FlvtmZT/JqX2emiDLwTEz+XRT3BB306gCAFPcn3yabescQF7Uo3ZCdqBZ2
xiJ/l8S9BowDjKOiQ1J8bUfJntVxC4Duqq/q1+ixqH/hNOL/Lo57GODKNQEAZheHkmZ5MCZWuhnX
6c2UutldczwPu1bejSx5RmuyaEL+jOv9XTj3PmIyNWOqxsMh3U4vIJqBiffH9zLxER0mHkuoVtv6
LofqddMHLchCkO7NBRIPsmgbmKQT/WAyPH7GcXDC5iR3id5g5qGEeVfkkA7KBtiJV3rSbQHgP3uD
kj3ljrS9/BDP6gdbkQEPA6oONnH93e5KS+UYbach0EEyc4O8pi+95bexP/xgPe0MRTtB06fXiR6O
ek4FHAvmNl5dtCUGZxsigab1pXkwPW2af+clUD1TuUJXktEtUWo4uW+poCSYcj8BXhBIGGYz9pXa
fEhjY68UyH7LxPHndH139D4ooFp28WigyUFl5Ks/Ck3Y0HhOtRx/Oae87DIzhi7BlpF+Zy/B6hOQ
UDhe+iKl3qC5ZEGZGu2xO1Ep4PyOffFQgcLghC8BbOMKorOxPCQkdZvVicyFhP/oOvxHBl9yywCk
31K7K5F9A8WGh7gJWZEmtP2hcUeQNCBNMpteMwaxmMX9TKYdBCPKH+FclttJ7GGmOLDD+KGExmsD
wDxfQlIhRerP3DrXXwh6qq+0rtQhvbDJA9EMln1Onx9/AueGgjQB8HdaXx5qELN4WiY/x0odAf4U
UA9qpGsbgxjRSOsH1cz2naNGtpM+zquNEMl4BLqS55QU7A7yJjYmT9ekrammL8qEYa7yN3h+vBWL
qsx6gwz+lq5WIOeNX4HYOcbkvK1VPthNgUvV/pDnbNs4C5yRHPgr2no7Vcq1MxboLwEdU6J4BIzT
cmkextz0nTkPcSdvk7IP6QzwugLwt72FxpNIcchbEQ/+OsDVr15MtAEWLfizKuDnrm5uZ7tWn3ZU
tfaDTHcxeFqTO91ZvGaVQqLk1/NiX5XprxIsgPYQu5p16En3ZtmF64AuJ09VLwYR2bpo3mQ/aUPh
WhXmDjVjM03SvVnfmVkjcB3OWYvjE+IM+6I2eHzFzIqaRqjtWXpLRxF62AhewvlX/ucycpa97uu2
6LqG9RdRbHXAUltIJrwbAdiBXirf2U476UkglH08bwOOF8fZ+KSUs1WneAFSZ29U2rudnrkJQQQ+
zRFQO4IUPeMykHlJiTm14h28VAFCzb+dZPj+Djn7Xxr2pOb5UB7Wetitdr2nuSDcE6gyvqhpx1oJ
0iYKVQao4iHf220nakc7Fz0cbyVnX5K8pJaxtqxx0NxpfrztQ2PH+vfEiVDRajiDQIsRlEUq9sss
Hc+R0aEjYnM5E6Z+OxK+CElHgHfpFnT/jPHeIkh2jRKMgNbRgmWj5IEicAsEK+LrjVJKE2eYIW5I
bo0eQ7xQXYKrfi4cOjofvshIoTv0scL56BHd9pGEUi4NzBCxneglC3S6zmkMPVVUGuMZokmAdXW1
kY2nXHjr/Qh58sbyyysxCsGZQbbvJ8a2+Cih0WrrnJMVliRF5wwIeNrCbwBhsfr2k4mW3PkGmWTF
g0YH36LhdZHwyggegM7pkjhrkMWrcStZJYA+9YALYznk+k7diCKG884cuJyAsg9uOTiT3xdrpqnW
SQl8V+V29NG0p36mHqtZaTcAYynd9Na4yUGzRF0dGLjTtg6njXUl/z/oWZh9PlGgfz6E91/oDHbk
OkZgSV+BLRz2UfKswY/VMUEgHuE7d7EY/hvKpACAA0bK91VLGoxtaxpwBKv0t2WuAPxU6UeR25Fd
9a+C93JmZUAUZuw+iqaBm5c7zmqhIwCK6vwrTapcAXqG1a4WoF9jEhMF2r9vA76J42xAl010diSS
HwydVO5glgV4uRZhi9IZRfNNDLeFOcnLrHYqtio7Wq9aEDyymGvy2xBQyZGoj0IkjjMKytwqarJi
E7M+Ce0y93NcQsFBnbHh35bEvYVmpaZGCHYOU/y+crX8zh+twIqmbfdb34uNz5nMKaCI/lyMr7zB
kaIZkILTmglroj7IzX34DFOYhhaa86BeftoUlfLEF12Pc9mIb1I5X12qcpoBqjlHNmJELxLrxDGA
oqkfRC75mS7r7+tjD+NofdLaak6nQBLTY9mGyfrCYMjv/2dRnKXo8hy0lS1EMV4L/XndSwEbOdaC
mrgiB/OMf4kNBNQ0QkloTL7ervedM67smgwGJqsp6FfTm5b+FlzG8xf+jxTuGVsrYgJJIcUhbuTX
dswaoBi3N5nUPKgl0CUcwHKBMsfM6x04rDerTHQvTsfZy2sjlAZNEmgV0aK5546gJSnrtC0Qwq5e
rI/hoveA563Dy8s+M/WIO6PrusWAgMHlyt1O1dQdKZVKvMGx0m4TwDC7+Zo9VV2L1lmAmWUDYFj0
0TeX/DUzAYOwKGFnTjcGKlwGOBj9wZjemzX/sDT7o7QaBABUghlpy2cpLm9XjYpIHc7tDJjWbQfw
pMjv8Na6nazMnKu5OLR6c9BMYKlMSveSNcrj5a35Yk7mLKRqA+TPZIl15BHYhxw9p3xaTNIkND2Q
edggv/7cSvqdjahR1w+deldJ464AFZX0f6R9WXekOpb1X6l136kGBAJ6ddUDUwyO8JC2w2m/sDwl
YhQg5l//bVy3KyNwfEHf7qdcuZxpgZCOdM7ZwyHgT1IjXxld6WQqqESd/kDzj3wYvCG8a2lxJ8nw
nG7hmwfSx1a1PF2/4w2DOlzjVz3ZxKBDi0y2R3ITJZkNRY01027yorQDmI0E41NSXxvjtoFHlGbA
u4yOwDqbySoj7SO+2MoaHwSAZ7URtjazVK9nP6OmvQo7uKsxOJlAruTy1Jw5zjEzpglDrqnpORee
H8B36NHzZ09NA8okuzPb0rE4HlX8ujzQdAJ8+wRTcxX6huAXzfurpiKU0ixl4CZoqTq6UCD4HY7w
b02gTh0G4w9ZQU2sLwK/AzLAvTz4uYUGjV7DMCYjuW8WZ5EqaDBKLHoa6vg5NyzHBEV4lcUFXbh3
n5vO44FmcXuqkBk0SSN0uoLIzQsolfQ5KmSlNdij6BY749/HQ9lU0ej0+WCAOL+DDmmmNLDPwIux
2tpmPEYNCVQ8WxbtVStKR+OF7PIxQE8VbVdUEXZ1TtyagRMZWKCbJuRnWldrvacPtSHWtWpqtpGT
wqm78kYNshsxWLvQBJVJMP+rJF1khRPn5VVvsUfky2zfU/7IDQm2S4pZ+5HE9FVimMo2r1NjF0nQ
3kbj+RY4gXbFhvqGhlTZkjrCM4J5sR3CJnYobZ+5nH4GFfUvf/gzrUdMkArlRvgUIQudt0R6owSg
XtUZMq7yGoYb69rlgIV3+77GXXLCaRPHvEpfsaFt7WnZ7m66XJ0u+9Pxp7PqKPKIoYBXKZR2n8ZK
2iDqooZ4a8pPVgr/U7ZNjX5hP59Jmk8HnIU6JWozqkFp/evm0FyjS7kCX2o17GTU75ccDs7cw05H
m9bn0euVWUtJEZvsKfv1hdA8NKsgRuVSQ50OVzELnQQ38oWx9JZn1/3RZ52dqe0IBnhuaexJ1opd
gmq6HcXUsWp2CM1opZDIVxQIiygFWiv5lsTNPjcqf5Shwcdg8BI2NzzuPy6vte8R7nQuZvfsvBzG
FO46DMUXaH+spyIdwFPrxQvb0rvP7tojrHIis8Q45gt5713VK7fw4+yf6AYWCYdmR30qOcN6STXr
eww9eb15NQbXptpsWpk9BSFKttWV0jYOwWF4eRKXRpldYmoYE3Vcx4fl/YtZ3ipoLNB4ISgsTOC8
CjN0w4jcdsQYgXTFjG6rW/hTdN7QiL988EyTBhcnnHrqdMqe7g8S1HIbhQODWAo3FFtt7k114cj5
/+zB32PMzpyG1nWYFN2/dny9Ye/KGzTZXfkGQlAlPOcjv1kH1kLGdz6u/R50ljXIQRBLI8TanoZ2
tDUBoe0U6sD1Q5oLW5RgKIBMdXllTJHyeyT9PeIsknZ1x4sxxIjjIDmjAC8SXYDLQ5xffL+HmMXO
LO4FBOcwkwneok5xcpko0fWfl0c5AyE9XRTT+jwKmhXauw2uvbiNwn/uQFCe+/K8tIef4a20quEe
vIT9Wlwjs3hZVGbRyNMaMe5jHd27iajc4g8oW8m+gQ6Kk2679VIVcumTzSIibclQFQpelKUQXirv
or8uToKZpJMtKtoraOXOQmHZtJGgCmFPNTP3VialtlUt2SSdixa6SXF3QGJFtfkWlrWWsIriSten
0lPf07uuzjdqMt4J0S+sv3PzdTzUbCf3vEgFfNmsA7o9kB1/CZq/LnKE5OfoZWbbtu+tsspyHj21
TSdcZMmoZAD46Mp52Duaam7ayAydkDS3Bdoy60gTynYcYerII0NayY3VX0HAN4E8IxL4hqrPUl0v
ROdzm/D4EadJOtodsgFL2FCKgoMkkR+mwXzRV14LttPCLpyW/Dye6EARQNYa+oHGXBbVGAPYv6lx
hLpHsIIdzUBtSC3IuLygB7pvvVBziDeifkthfsWXgva5+EllqM4TChQCTMxP31KLKPTFy9KEtZ+M
khkGL/weUN304AFygv2YuPE+dTp76YA9IxiCjMHCAQfbNAs5wywUaHmHgg9cZw7Vz8QenPQ285hf
XJmxnbxM765BFin/Udxx4CEWFZjPdAhwHk52ahrE7imUpU7fm9ZVSYyyj54gwBm7XdHBOFQ12SZj
GA8eGJWXl1a9MSV0KmQ92kKuMdzrlQALZZSkbYcygg3Hyd5JePUg8whY3bGApVFUWJvLC+TMOsQT
opICcXqUTvTZYSBEHLetGkoHZiQQG7LssXkXLPf++ijISSkyUzSGDDqbj7yBVVE4DtahL5o9YK3b
uCIPraouWJGdaVaosN3W8NkRxkx1roZhxk3cWFwEByGb9/lQY96kaJMEym6UY0grdhn07/XUAIOc
XudD4nShEqxa1m7gybkjrPGh8fkJu6a10VC/K+M9RJsGEOeBGoL3TuH0ou/dUdNQhS3afmGWlDOb
FV9hSuSmy5Q5xy5bhSX0VKjmAWzlAaYecGYRjsTX04ItfkEXxYxsZZ/exRrUGdUFDs2ZsHwy+Cws
Vy0sTbkeWQeCTVJVzCFl+Ncj/8kQs2VAS6GWCVfMQwbcsSHe+PBxeZ19kfRn4e5khFlY7ZSkGgRh
1sEaLH7HDAJvmXj40Sk9CgSYtVKxldS8Ek22pn33HMHXxM5Yp7hK1z6Rol93Cb1DzTS21RYIhDG8
Gkv2aBTqtgyr13IM7iMjupbzYNO17UccmJ455C+XX+IMSA+rmOqIG+gtm+A4nkaP3GS9HKdZAIPS
Lzk3p9HsClFT33Jfle3UKf76d9EnFzH0GigOzvkFw2qNVOZ6Yx1C5dmChWYM8ZGFdzoTZ/CLCd7L
mowfv8BqR+ddTzVWIekxD9QqPtuW78K8vzPDYc1p6Vop5AZ0gI9EB+dhcoA0851CwJeZkomU2T37
6xACvKeJfAXatWQypDydYjgDSS21KumQ74LVuIHJtiMgXB9AOWqJJzYtudmSPBlqdj1MISzXBUEt
HTrzp+iuYrpw2/kK0ZcGmC2XPhNA5OhcOgDqu4pMZQ0v8VWiRjdRQ3wjKLmrAPNr4+7zkJvkB8Gh
DCC0+lNWf6ntwxiLX2NgXHUGmNYxczLNskXYjHbJP7VUt0O+1RXmJeZjAQATjgtb5HD9CVOnylE6
lktbAVszNz/bDrSYsqz8MpVWmsV8JuotaDp7qpi7KMcxqIfI0EAEEeRRl5uHlMoblMP9gasfRAyR
pxAN4hc97M2tBNJ2UtETlIezZ1rBbOTyejwTaY8/yly9remZpk8I/APtoisCVZqi+8XiwG6yx7Ja
Ir6eQaJitVkm7kGwp4NB9SzuhW0mqaxRkbuC0G2WtRt1kV/m4xMUB8CFqR5DHm/zsfeGgrU2zWTV
oVZ5PXbyLhPSugQjFRpMLzUJV2Vd22EEQSLGXqCo63VVuCfhwvY402RRkQqgX6Gjb4Fpn90KMqmI
kigm5sEYc2JrKXtgVQfwpvUIk7mJl4LOdP8R9IAw0Zj+rCNtGzSQfxvIrlONVdChjBqxZ60t931g
HKqyhzZVEcdOLZAKwsn28tc8s8WOo/7XuXoUXNJKldsCtKaDJndept6miyfXmfVyMsJsE3cWIyCD
Y0LU9DMCQBLRzElg366pP5L28/LbnIv/J4PNNvSgt4E2WIGJ+C87Eu7rZWm3k2/zIXSgfbHqny8P
qC283VwTKomKukpJbB0idV2pu2K4K0eyq4JfBdC6kpbZLaQPlOTnSKEP28SH2PxooFFZohhiQs3e
YDcManwUboRjkjlVw3096ZBq4OZthdd9U9tYPk5fZ56RWCs5e5CCH10AEWgttVHicziT3TbpnDHf
9cq6mSK+xVCub1eEQuVPg6FDd0OH9iFVkLZJlkewKi/PwblyxfGkz5tnvdJDk7PCzaH15ZfazahN
XGXdrsWz9i5HdgXl5sUa53SlmkVujEmpqcMNGYbrsw/dxHHZFDy0Dumu3U0qLoWX7RRnsiC3lunv
02+7MNo85sVqElSqidEmBUPYDaFPUzwIYXer8SpcpQe+4w/iVkZZ24+9Yr+MWjq/Tf/9utYsGywK
yRjLDjfMAj3AqJKgFaUnxSHLBvNWSwTsUpPG0SK92xdjnrpBBQFb3m0ipD95Or5oOcWBoypPchQA
sipfA6cQ3WRGey+Knrno/kLXPJZvAxokNigoEMPRSOqKNIrtgjZvnMEdGHISDxaz9mlJN+gLUVsy
5EcBu0en77XehiSRr2m65RpWu0Yri8C8PNloVf7GDNOyc6Xfd03xs+/jT1wMYd3eDmh96m9y0q3x
MdaF1vlN1hduROUfiV7dqAWASmG+pim8hpVAyiD6pT3nZoac15Qf4TIX2UVVuT2gQQ5lwQE+um9x
POxRyyJ2G41uK2svSoUNQqwNbS1cSnVoatReZ0GsxChepZH7plL6atLeyCbMjPWUwJNHrl0Jrlxx
ksPDBsmfLXT9vUy0lSiJX4ehsRaMlGtVLx+NTH3IK+Uny+K3rku9ipSDTZomt+VKvolocj/09Svy
LuUnfKe5U9TFKxDN1AtCBZrtFHRV0wygm1bqgxNY8CoPqxVSzgPImE9JR18Xtup0XM4XMhB4qqrh
9mbC2w4/Pwr3HIAHJU5QVcgOnVfdfslHQEFBugudehW5i9v0zN0VYpS/x5tdFkM0Vns0WcxDCp6e
R391K3SPDbu+ap4NHQoK7Y/MhAoiFQsx6QvSdulFZ6cO4oYZADcfPsEzvYGka/4rTsG9J/AyTzkg
HtnnUCpXHRw7cJpPvFEvtSCBanT11kBdC1DfdV82Pmf9pkC4NTvqtYI7YQ9/cB3KjX0GOb4amhNG
8WYw8lZE2dYQHLzcwNymo3S/8OHOnTPHEzmLd7IlcSMxovDJhFv4WNpxPfrChAR/r30aZkjttAPz
sC9+RSn3E8Hh8I0EK4t9DrSAgSIo7mfkilfpkvTAucrx8SeeI61kWVgKi/CJRwtcWlsHnB8ml5Oy
rJr4oxN+hE53n66WCCdneBEqhY01XK1NgpU8hwpJGW2bCh4jkIBq4GlhA+LF7PEKna5pbM2GJ+T1
sNF85ZfuwGD8plqC7ZxhCZ0+wWwzmakKa8C0CgGrRBjqPCArHdFDHcR8aB31pwbSrq89Wbf/i7To
5M1nm4oaTImMLg6fUhp4sZLZtWUt7J9zB97x5M62jyZnWO1dGT6BVN0j6bEgG8iMyjHNz3Gi2KvP
wGB4C2v8bLA4+qKzNV7HYTNUPQadaDaDJ9CCQK84+QwejH2547dsOxK7X/qMC6PO9ToMMsC4Mi7C
J1nZN+E9wWmnL9SHznQIjj/YHHg1RoJl8ijCJ0vHoaTH15JBVkPc7pIsX8jOzkAQTxblXKMjB+JD
Dy1sx6BunMaS7Y73jgrTEiYTqKHFbiP7/Wh50CleGnrpNafD5+hwGavAqqoQ61JeNShaFw8N5PRh
xVbbCiSC8mvyytFrXCKAnb3zH61Vc7o7HQ07yAPBrR+hMd0VGwK0bABdEhjObRVANpbxzeciMWzS
VAWVec2U5+0enStKl0Q4QiPjJ2rS9yx7YA1Azgq/CvV2c3lPnFucMNXEQMDrUTgGnb5bo2WNJhmx
eeDkOeU/5XinIZ+4PMZXSX1+Vh4NMlfRig2lioaiNw5wmXdAVbKZltzEMUfbVrvP5NyVw3vUtjw1
NgJHjIOLionTFjnE9zNbV4eVwuu1OUSOsFK/DN9S/T1lKAOnTh7c8uFZhN7QNVtVh35LjKtZAMae
08cNsI7CKfh9zpbgH+dQPcfpgTWlD0drolUaPW7NqSJ7b93UfucFWxhKbdTPchV+Cr84SCvQdrew
m1ahGQoAyvrynJ5bJMArYn1YqNqp8y4GkfqhA3sfafVAN92QQR5r8IFdWPVjvh4bvnCv++4zT7Hr
ZZRc0f2DSOp8UUI8lvPBKIxDqRkez4ZHKj/roewX8a4P4WFhQmg9kPRfikivy768IuIeH8+jRvzS
JuZzEvR7qeN2m5mOyO4AcffTCOpeI9+TLtoELYQUrZe0fbg8S9q5tOb4sWefCRpqEStLah2yqAQI
bkwkJ4LMhRzdSRaai63uU+22M+l+HPD8RPaZOaLMlbm6AuwCMAYrM5U3CmcbJdMSL2ehL6vAM8H3
yh5RmbUtXrioZtkaTQq7wHIzjGDbVrfA+7oAhDmgQTuy9KywYgvFkHqQfY1wEHsKtwAOlwe1XwXl
Y02uR6hT9fVV1qT+5Tk4GzSPvtwsaDYG1AaGsQFqBmrdZd+4hugdDqwl6Ze8R88e6kdDzQKlZpBG
yYICtTTpJUbGJvpniWQ2ZZBvR/9dxM+taBeCy/mN8HthTgHuaCMGyCWrDGqMTxHmlTQhZBMsNwxj
W6fxVtPEQrw8O5tH+cZsuCFKYR0v0hCoE+oy+bME0p9JBViBh8uf7Utd81LQnGXkWarrtM5zdEkp
d3S9dAkIiFS5MtkPNNHKUmzLOlvX0P5sH5W8vsnBgMvgDq6HtwTwWdjP73sBMVbU8JPUlZp1Lv9Q
rJuhvRFlvgqJcJPudhSWF+Smkw4PaXPdV4emK/Zy96jrwZbFqjvqdxotbJGyhXlcOHeM2cYsLDKG
aqOj/qiWfijrtgw7lI6XS1eGcwHg+OiZrX6cfLIoA24e0HtckbZ06wA+DSxeBaDy5LhBdyY7xDKB
ruI1RzqOvqVntrrXasrCQl16ktnmaNUcEAcV9ya0Qe2IVrbZLez0pTmdrc16CCotrVPzUBcPjKAm
Wb8J+e3ysjxbiwOSDC6umDr0i2cTynI4HNYqJpR76nbwiEvWqDo8ofqzAuzvKV8tCTSczYKOR5xN
XEn0LObTa8kreheuc7++6t+gqXxLVlBVXtcQwVbRNV7gyp699R0PO5tNORoG5PcYNt+JVx23Pskp
vPQ62/Ued+HCtTCxZ28Ux+NNkecokAkaCllPsN/Tzci8OPJwuaUHlHJTX/oxkU6r60b34Jip2h3Q
8WD72Qo4r6764/IX/lIU/hZ4jr7wLPtT+5Co/VTCoUVsh7pk84Q6UrmPR3FDcX5EuWrnFnQxTSDl
URRT0apv90NNnNEobKOt7SJ5qzJwHinkzFE+7qzQDoe7mt/01FgbQ+PApdM1ho2E7hQgTYoeumHx
Qul7npa7BPDYBHfCHC39AvmY2XYLd6fFNTxLPmMRa0YqptCKLLB/SN0kdNorC3WqcjM8xJ7Auf5x
eVbPVhOOP+/soi2yZMz4NGa8qTcw/rRqeBy899tso1/3k0OfM3rBVf4So2n3EcGBwLv8AOfOyaPx
51moTnKmjVMgVJptiyJkK3Zl9BFVd6LVVpeHOsMdU6Fi9+8YMU9HQbQoDBxO5iG8rjY6CvXvIwyI
UOl1liiw547j45HU001Di0xEFTxJDmLcUyAEROda1s+kH+yFV5p+0YVNMdeK7Bi06aDKi/v23UQr
BlzyGsseGgjiHlXNhVPrbCA/mr9ZxAsGFsoVZTi0il9DnKLUu83Y8+U3WhpjFt5YXugc6m+I44bh
VW1sl6Kwo3EB9XO2eHf8gWZRbVQitWyhcIt+WRXZ6QP0Mya9G1zDHYAIAJuxttr6f2ASMx1Dl77X
LIgZkYzcr8V2028mEEEPiXoKgRhpFaKBs0zMXFqHs4gCOBtO9p7QQ63R21ZjjhnqPir0VzWLFpbi
Gbu60901jyRVKZOaY0q1fXQ9uoBmANq64tfqSrqa1GMkm6wVH2iBLfOR0b93rthEt8qd2Kku25rX
pdetx1fsxkXO/7QuL0z6vIuVpRWTOiVEjAk2Y/HehwtBdGHNzptUMDTu6iyW6YHJcN+DJ59RjFBo
eru8M5ZO/nluHzLR69Dhwj0KGhaSLe8nEWq6k33iFcgv3KX6yDnGzHG8nFPgyqJrUosAEPlFxwY0
eiLxa5vBh9rE41LlYOk+Zc2iCx9lCLkIhDI0dX2OSmi0TrYTqz0DfWPEMVRNNusLIe0czuLkHWfx
xihlswwFJjWObPYArU0FaE/6XO6hloNyPqSOfEQD5RBc6S+ghUGuoF4F16z1Ln/chY1qzeJREutS
EJpTHB8h7iUQ9sCdNPo3Gi2R7Jc2wywCNU1icivCgWtl2R2Fh1CWLcl3fpHrvm84SiygeIllzjG8
Uc010JCwcGpX3aoOc7p9+UliP4cuKmh0VzGzm30IeO+kr2a6VIESRQADYtti2/Bn6JZvEP4I/AKG
2os6kuff//ezTSfq0X22EE0XKwWeTdXt7IcCPymOvpgtHfhGbXF5jbfAbS7qm50PEb9HnaUnqSpB
yT0dKaACvdsJJFr2vt50Hhc2zzAJgQuBJhwE5S2KNobTuGVrRx+o0U3ickutq7OLjWqKaQBsrIBl
fDoFEQxu/0Q8BsaHqcRQtLWcuIaWlvR+eVmfnezfI80jb0THMTdHICQA2IIRyW016Asb+HxUPBpi
Vo/olQrnGgNEYRIMZpmfraPtNIGS7k9n6jJx8eynBMKJgqsJkPicWWpFSt8XamUcRv0jyd8TrOhs
0cL+7LX49yBz5RKOlkIhEQxS64hLmrYB/cJNtdZJpLd2sUD2hSabb1hIlyggzFoyAR/8dEVUhmVB
SC9ALhsXt3rH3QJOD/B93o6Vsk+0CSVRsB/6kK/4OHhBl6zZMGzAEnApCoQssu6CFEwBq5b8QM/v
IkP2CFo8eZnfUzV0OFhDIBmvJNJ4MOT2UzW+rrqVMtRbK4CF2hitC5U4JO83U72SKJBWpOaPUHlr
dHzUsFsHpPfiMfnRZHTbJqqXp9YeZpBOqx4mmrSCSnM13MkyXGi60M1H8poFSwSB70hhw0DfQ5XR
AdGAS58fwAIGTU0IQbxDYIRA/Eagcqp22nzEKiypW+HSfAQbvnrhY2bzaE1E4rUVVLpqqLiN4SoE
QTjMclDXITyUw1cNuAhVar1RqDCW9IFG2wdp5mQsAD10iX/9Hec+e/jZJ+5a3WzGCDfPnraHOOh9
XpN1YSmOAh5+pvMHEwYPEdB5Q6W7kN10BUj8VV05at/ZeVO4obhTkzt5bL0ISC1g2/YGElIyQVyw
IIeCu389dhyvySm2HAVqboVqyQNsgZiNwKasaqBzLo9wRvhbRd8AVAZN160JZ3k6BAOhRmgpQJba
qMn4RoHiK1qc/ugE0QFR46kfI2Z7Go3r20YYMoSvO8mtmmJt9jXql5oBGKusP/IOftosOlRRiAYg
BANdUV0FwyahjbKqe1R/4aCyJm1YoIRAAyBsFNh5EPwK7Jr8qkiS25SMhzTUbsA0uIb/GAMaSX2C
aIPuZbxFikAsHJCa1GwTqevdOpEV34yRT+LKHdpd390VLRakJfW7HHjZLJS29QBx0jpHDYHmcA2E
y3PnRKR56qjUrqgZQEwhG2vAEWNr1YEpuR4TlGLhzx1edTU3nXocUH5gWrOytLhbCZ0P10WiGDbU
WaGMLGse69XmyiKVp1ZAG9I2rX5e/kDfQi10CRTgYIkFGv93EdS2Bt4p1Ll+6BA0+Mhtw5Su5Jou
rYNv6mPTOJCoBqAdLBAoW5+ug6AKKOd6EBxiHIaGVTEXgCHJ1gknbllK7zHgpxAl5k4ZyRP85bZp
sBhiWavdBFOfkTC062IEvLHQ3juWfKBZ+UGq0oCkN6NuAXZ7owGoHMRN4QHXB/0YTj8l1XqoYM/q
gd1x2xiAPELRaTcM6m0wdWzyoVpBmmNDMvnTGorCTutsZ2pd7PSZ+k5aOXKQxt4GptrZQs4/INKf
2aIrHDPWfsoSiCwxxWWyLXCjyCrQE8QgbhqlvA5qbWeo5TrI1NdQwqOpTPhiTO8GKcKtYwxuWr0B
b5W1nQsoGGoyAzEds2U7GfYedlXkUIUONN1GG+OF19oCOH3KSU/OIgRZyJF8xVnQjOYk5IIoA4nC
VjlEffcrDLNdSVjs6tG4GrustruuhdPZ1Mb5q2vtdNhZLEjycOhTrVcOddO/jrU1AftaIOSWeE3f
EVqni22OG+ImxEJHKQ8OTA+SK6uAsbAoPV2MEP7J0I4aU3DegKx1c0qxu8J3Pc2vuI72YNhW/Sru
c4CeUEbYNga7qq3cJ0Lfml39opX4OjmBNhcz+StNp6g8womNaMXoKiPybZVsCxHtZMiaQIxlSfPA
+P7lsI0MqL6ZoIRMPLbTbdRXbTLmEBV9Mi0weVFW0dCX7DsYbRTW6EgiobCIktE6J+ZLPS1GouKs
ng5sfepv8kC7jzRjsJuRALvM0g2zYGlgDPyGkHBn5Gzdj6P21BN4MjRd/TC2+jPvm4cKocOOaqUE
1kt+FZa46jO4MSF03GlmnruKArGtIQvcjgOOx9GMgBFD+9DIyEPMMbDWAKFDWDPQrzs6vCjYzm7Y
dYYtx8pTTfEsvMqvmaCPID4MdmjydZbhXSQgoG1eN+JRSDlvdBuF6RulGiB0pwuI64Vp71Z1u1ID
cOTiJgB21aA7sN11u+dGviqH5CFWla0UdLdSlTyH6Xg35tVNpUqZQxpjD+Vj+DKw0occdrIWYRSq
6OhWgM/jN7RqkS1xob6Xxb4uCTr69wT6oYo2qxehmEhJRyJUSkh0V7Wtb8X7FipQeVxDHQn6V+Zj
oxr+qOGzQN1Si3JPNoH5kqFYmCypEZy/sii6gZ4O6Hlo9J+up6jsgMslmnEYQn2bN5Kr1MO1gBDO
EEhOGkiPBVK3kk0lu9bVmsFW2mytpr2nFZ3PpU8qyVtY9flhZ64p5fddZtm1WqyrAAug+yDGQm/m
zHEFxKdi4RZtIPGdZwZNhvSmtEL9EAg8E9BjRtg5evJxOVCd2WUYRQetezKzo9YsgUdVM6fGIBMc
VnRbIw5GWEOI+8CpqY9xbaGg+X55xG/5IlbF8YizVRF0Y2xUo04ORRG7kNd3dIi0WFgWGlecvzrU
aRSeffKmK7M4iBH8yw7gGfJgQI+sDm8ksoQJ+N5smcIwVM4VTbcs45slQFIPpOeqgruFE9zJAN1x
B1fyBw1qnAEsUSWX3F5+te+Z6mzE2YU2HsqEGSIODlCAqIDc3uprvgp2hW4LF1ZuH/F2EYY8Tdfp
WXr6ktOKPbpDU3XkPC9BGQ/22Y9yi/LnKgc4FDLui5y1792V2evNSlhpPsDCGWKcB67XK6sOHkJJ
d9IGCkkQOrAtwKSKTgMoAdCWYg+f9PX/cXpn+6LKW0L6UNUBfWo87Zdw4NWHmooETiAoMMvdkOlS
eGluZ7uiCUTWJB0WEAX1EdcnR4JICqi48KlBWjxIbsOvpfzt8lue2YoGAgw8AXRERGteWbOCJBh7
gRYMqF/bSm099Jme2XjH6pvLA53/nEcjqadLR8NlI6gBm4E0uN54RsseQcRtbEmNX9UuvlYzfgvH
oNvIgrh9BnE39NWWlAimDfFthqfcDPRSHW87u5b3Q57VRQQyWB6U172FfDsJDpdf80zIxnz+9xBE
njKDow1Stkziuabh5l8N12MB1Ayn1a6N1CVC3/di+rQ9jkaaRbZIbUkWcLxM9DqZufOV4Zn3nfsn
cce7/FrftQwwGmjtBGw8Q8ZymV3FFAD7B1aR4PAl95v5lvBUp/DzyUK+8KKHkK2aTZHak6oKLMuR
Hj5efoJzC1VTFBmEC42a34TlLNoJORt6dOuVh5qDet5ELjA1nirkhXc99wmPR5ot1BJKiVrXDuah
UJg74NJr1e8kWUJWnh9Fg6AcNALAoph9Pq3hKEMNdXDIwzdlEs4EHb1cUiE5M8hJgWk2SNlnGq40
QL02mrURbA3VE6T0g3v505zZ2jj3UDKFSLEO1YA5by1QKeNyVqgHOJD1ti6ixxTit2Ug2zQSN5Cm
eOpSscobdivn1JORrl5+gO9c0a/SqQZnK02H7OC8ET+kLIGdrNAOIjNKTzP5XZslwu1zvX8bErip
MGYUEF2E/WjedHZnkdxnqV7Zuqnc5YFVO4qhXZF2iu0RKzYps8B7L9X0VhroWg7bjyKn/TWuluG/
Hv0/3vv/DD/57b+ij/jnf+Hv77wYULBh9eyv/7wpPvP7uvr8rPevxX9N//Xf//Sfp3/F//zzN7uv
9evJX7y8jurhrvmshh+foknrrzHxDNO//J/+8G+fX7/lYSg+//HHO2/yevptYcTzP/780ebjH39M
mIr/OP71f/7s+jXDf/M/Pz6r1/rz42/3Nf4Qf+O//raP3iuef4rodf57Pl9F/Y8/FEr+jjIxCmcw
HsGWmHp13efXT4jxd4Qd3BchRgFZiunT5ryqGf6T/Hd47CGKf3EmUdPARhW8+frR32Vk+roMBUpo
cICiT//47+c9+SS/P9Hf8ia75VFei3/8Af2wk4MD2GP8CgV5FEj6lmlBG+M0qgcp0a2eS9GdoTc7
U0cGl/c52hyxBFHb+8SSHV3IkOXr4h03ZTvPbjrpqSR8BVfx0s5LlNnjn1YZvSrcaNwM1Z8sG+9x
GnvIy+8atlPDV8UqnFIPgDBGIS3y8vHNMFJnYNk97Gg8kDR9ufzVpLdpcKXKEHdsnAonWBd+9JqE
gvg7SV+EUN1gAG2+1R1QZt1MLlwySD4vA2ifKrYgdIN44YQscdr+EyZZuEaB0NB6LHptQIaqQa1v
rD0KTjrwvALP3Yn/R9p1LUeOHNsvqgiYgnuFbbQhu8mhfUGQHA68R8F9/T01u9I00X2JlfSgkCJ2
xexCuazMY8i93CWWMmX3s1gfRHqXDSGG2OhvRlDc4sL3iwGq7I16W3T4+VmBzswEdRAoDpgQwPmE
TiXSJnqQ9OkXDIIstPhe0yB8L9WNIm4yOLxl06mH/Yj4oDWlFekObZH7oAAfJg9NfAu1P+jnHqVg
rwSy1XTAag33enY7FH48F6Yy3Vf0WMGlbh70ra6JlqwwW60Dr0KfVWmCfdASGDsrcD2sBEcMdMsw
EqvEAQU2lGOkx1b+bCGu3heGp/DewlhbiSpAuzt1y7K3JjoegJI+jAKzuibxBMj1UjFzK6kwQ6bZ
Yp7a2nAndWDAzU/tSB/gbiACeRx7Wg+RxNmNJSToQf3SKyh816ixSlq97ZMSGhMfsGY0DZCu5Ca9
bzlXLlBzW0JTpirxT7r8vQTjsZ6j06jhjRo39CYlSmcaQ3obtCiW6v0vXYmcQXYa5qfaQ5TURzl+
0oL+c5TxmK2hRRoMO6WvnrUAwpswh2v7GpxWM1AqsyhLV4ZGOe0C06haSw2oPQ6FU7FnOgUWDSGe
q2d2TVD5kd4q/D4tQ7W5kq0IeiCVlLlK2W90sTH7KHQqdbCYAg2hGwmalF3WbI38LoZdb64A7JVs
ggb1JTA6U9S8pegdl1FtDYCZW6jAPiuF5ky9DLfINb/5r3n1X5sX+E3cDdSAgseSQhCPaqjUE41P
cJ8WtM7V+8CWpcls1GkXdoXDwiOYuivvzq8372XQxduMpkXUCRKKHkpYmEm/q+rMiusVjYSFxtNl
FP4rzrLNKon0QU4wtKCb3F5PUEKdcofch3D0aoHIiWYR1mK9qQ3vugi9exUayzD+lO1pAp+5fk+m
0Mem/W/GjowA9QTKz+5F1mEoo9Q3qRifWPved/ci4JWJtvb4/ZrL/z30syCLLA2l93YqRCk+YYh6
BM/64UbeoSInm+RVep5hkfUPVNW/JqGXQRdZsEpCQ81TzKqae0ZyS/UDJEME7cfZffn3/XN+3ywe
9n+F0RTOLYaQMpbtIkwzN2yY5Sk58WSba+73PM02fmvFNxyZs9aJvLqQziMuluuUTtnc9oioJ6LX
V7eTZgDHCiSwxA3SCpvligNlLiseJkcSCdD22daQGjcWDDPPdceAtzvuhBrlyzVh4UVh5fJrLBd5
M9Vy18zJqXPR7XVBZQkteddv1Ht4lLktM6uDvtIyWNQtL2PyhXC2sUiRwis3QMzgE1h943m4yyDv
C8K8clBNUYdzXe4mpbUGpFiQDi/jLmoOqINJBuFxR0CymJd7zBWBZOm8NUDptfPpfMIXxYa40nJN
GDHhqfSjMXD/bo3qbmUZX9st5zEWWVOrwXs20hCjdtBpM4sX7R1+oL6CWUtOuLDglWSt6W9ey9TO
YiqL93eWKJWudmNyioZx2w8F9JxSOJYVByJvUNaYcBiujJIfNH+KChdTtnzIJRAXmEp4pJ2o1+OC
hXlSZ47WwB3qK2sda3PtNjsf4OLcqxtNkKD0ycP95ghsODj3P3VrvxzV4ggaaD1LdYAwIYySpeRn
ovbAyK8VZMSvsJR/hUFeDVVRsPKXjdI+hFB9IAkw2/Cr3FLuCz/fQDMNnQ0QTyU39/Vn8bE/rXt0
/z87/N+Rl10z2nHP8B6RuW1TcRR/KL2p7MgdsaCoDfKbmYBM9PKfodN/j/evPgicIyDKuOxAhN2g
wvdGjU85kB7y8KzJn0oIwwipcXRWeStL88oml+D+oaL7aYgwI19cxBXEIdEPrpITHrO/RDcFIXAE
Ngx6osScb+TJEezwY9o041pecuVy/hJ4sUjlONOnUSmTU9FPx0EFmhQZoTmOn2k4w98cuuARlD7j
oPTzVrSyMTmIY7th5DS1awIW166PL79lsZKFiQYDjfERwkd8gtYs7Bkgaci+jpZutsfGEt7XDqFr
1+mXmIvrNIlUtLgzjJ8rnqKjomm/DXVbV3vAZ3ACxSldOARNNnTGpqfV8HxIiyNJArEauAMNDx5d
Wwy5UJIKUqhIC3n4GOCR9HflugSlB2pqOlIJW1i7Ma+cS4iJyqqigUB7IbNaSTNSmXxCagRO8kCA
6Y11iwipSdBTI/lrVhpmVKMzUsq+MD8XEt49DcggWbUNs/qdQoYpSp/kEMIwycf3+2CBycWuQ8UX
jF5VRI1bUYDI+HqbA23QNBOV1OPU56ZUwpy6pvZs4FUdFXAyklXAT2QfZs8Omap3PD23WYaXdAzI
Oa02ZVn7M4pmYidu4MMMkR/qlvG4i8OqtxqieGFG3O9/8aKi9vcvhrU0PxQNdOaWOU8wKSFe8eqx
gxxGuMngbvbXxSns1no6Fzcm/zhnoRapjpo1jYT2snoc5vxWkA9Dij4jVkzZQQau0M0K0KWV0V2c
S4uQi/ko1DqJwUlWjyN71qvQzkAEK8q3Osp9re/eElW2pQzURSnYykP6Ls1wpaQimO7UHzT9ceXX
XHwASE1jbego7kAXCo2Qr6sDnUgck5AuPgbpL91IT7FEXjlMxWbJr2L8OZCfLTJegwG02MheYfwa
ewWuiDPAxTBkVWMRKAG9NQF7Wzu/L/bx4pctpkbTC1h2jrJ8FIh+0vJmW+vTbpj7Gw0c4Fqo7Um/
nXTdlzPxpOrNZkQBPtXXqquXJyhKu6h5UXBCOX5uCeacAhRUc3Q8j6LmD5Dm1dI7hTYQZVPNtAUO
Q89NAwJtGrji8QwqSB46MYmfS0gErkzVxcJRObzOgE0ddMiBKl0snKpMikJOu+EY9dSl4YiKVSRY
Qv/e9rAIUxPw7kloRkqyr7i0UAahDqbsE9gmd+NsRSm1/8cftEijIwOa18NYDUd+0gKDl0JADdIg
R5DivaFHmzB08ycgP74Pu/YZFol1Is0ByL71cMSaNkcGp60wtZLo/vsoV+b9y9de+lBIRB6GXMXg
qAcRz10CmIaHiqAdmP0dB0JnFl3rvVwkDl8neNmOLKD4NcYMIxtGrk/wruenlUFd7qmvg1qkJrNM
6JBLfw8qzOzYIU4z2YM7O7NhSZvAmWXn+5h8m365jheD4j/p7DEJ7ffeqLR2OLLyWAUhinWJqaa3
YlSvBLpMaheRFnmHICqxpMGuD8txctTSy5Dr1cRkmLI6dqJdZWHS6jXOy9XxaSi3G1DqBLSSL9ez
8Q2dGI8pIJ1HivZSRzOQEIhdD8+QZPhvFv5ZpMWBqKuh1gkwJ8b+V0wjQeVH+ckrkd/P12X6xj/j
WZjFMaOVWhSkeNgdecVhtrtjH5vxLoOJQ2plJn2enkWL+Xjsva89y1dDLw6Uop+zOe8xQuoFXWxT
Gm4T+ovC11tywB46go4cejMyx6AELaF/i2aH9mbqrmUFVzfi2SdYHDFRC60lxuc0HRsrE94oQMIr
X5nvtIttoQHXB7c4CY7zi22hRmoaF9HvnUg+KjfwOXVR/sVNlMkq1XTBJkRG9XtO/0RbbI2+hXAM
VfPh2KvgZMmdg4a3F424JaCsOQHbD2Voq566I2W5y5TYLYi0JYpua1BSnIMXCoRNGOUOHe8zGbMw
B7j43un0kKFbIQDmnk7CbjbKx5zh4T+2DkFlXGD5BAAA1muOhgKb3HheXTH8EffdZ1zsvqkTiKTy
K4jzVbofzOs2ALXasGBcN0Ram7LF/quhHgdmWcnPl0G3NBfyMnguN7jmrMaadmsPGf7TvxvaYh8W
hHZoLGMz5J1khQzOaWkGDb7VW3xtWItN15SDCrYgbp3MjzfwZYNysJ1D8S7hygPrJZzrx/TZyl9s
LlAnOllMsRYNZkpWfdeeytdxJ9+16ANlZmiNh9gOI1N8+d923JIbn81TVgdBwacvAzB7M2+4pC8a
UlzYL/5PEVwXe27ZlqdGqodA8fDv2vnswF1cOyfadId/4FO7ModLubasV2ZQfhCrd+f47zKcak6A
4f4mba3deZcvtK/nyZIorwtRplL2+6AWXU5FVv0MrMNks16L48vhm22w1GXriqaPZQPLpdbTp171
ahwqeGVDnDy2mqF60gmkXpo1PaXrN8C/D0x9ca7kNWhbOh7LR5KKB1VuIRm1Wjtdi7E4TxhB8Wr8
vUAwZVvR5j6cG8NJ/TnDmuxwOB+IrTsr2+BqCvhn+y2F9wEDoV1R8e/5K7/JIdbthgdqqs/sKPBq
zFFc61Xxc+q7CVycL7IqNy0sh/gRPTjZ0YhAZq+BD+02WQtEIVy2I0d0Ks8QV/nI/E8vQ8PyFVpm
KH5Aa29xhFZ6LLGKdf0xjWBgV8GnLIb0Y+Pmo2oqBsaLQvX3n9dYKDr9te0VhFRUA7AZhMVvOssH
8VKOSTGL/bHIZcCpg0NTzRATnWpLmqCN1z2RRHVSelfh4ZgmLaTSJT+sZS8AS0mHM3CNBsugNpt5
ToBIeIzK2yASblRhjxYVGpzTBuTXH8YE/2lDKG2IcNg1JLqTPAYsoYX2JJXRnEcDpYFsatps1OZO
mSMzRA6lA3oUNRJYWD1MQjtrRHGbMd2UgHYG7rAeQdrKgdjFR+lHzYzHz1a6T/r3gPhKDLphLO9E
egu8kDn0hj1moHJBvaWRKmuoRC/EQy+K9s0UPg6KaoYNnDrR8q/qHFSwaINp83JDAG3rEa5LQOtD
IgJ956xVLKrAMHMSrE69C3oAHHopNosu9VBmgybpJwPFa9QMO6fsgXW/9FI+xK3oEO21YoUVC9OP
OQdpLJrMNA0DM4kSh6SDJ4PYJER3PdCyKucZpLJfNbpTEW9W+z0ekRB7E5yghIISJY6WvTRBcSiZ
9Ap9XEswmo2O/04N6MlRGSC41mrm4k4E2yBNUTKPuTdVAo08A7m+eioy1RvhE5dpjRlX1BoruMd0
kI9WYBAwaUizBhBgBGtmuOVagPeEsLDQ9LcFFTSMNkJylaBR80pyaRNKgzMHlR3klc/Ul4jplpTL
Dqnv51F4Csv+kKV3KLfALQGPKWZPCkylNJCLWuCC5fgoo0JpFhK5TUK6EabopooFNxjADwfOo8U3
1UNQmMSNINWgrTzmTftQ1hCGN6DZHXzUw2mks0uD6GbKWwccDciRpbe10h2ASXVJqD5HvDqlvYmQ
+BFYY85S52Uz/s/Ta6FNXgtSFskGr5E+mALxBghNZskPPTO8mggbiIXvm1C0gUpwjJpZxYAePHCU
lfySk+G20KiLUpMFwomVG6lV95CdyiFMBCtrGj+HOQwiAt0UtcGq9MYrwaka07uQiTvg2byC4Nmc
0MhUxsADOcXmRhiaHLrD2Hw2TbEFbAmQ6YeU3KmghoIKoQ453Dtjp22ZBStqT4hEX5UTW2SBSerQ
IXriZxxpJBfdSxGRbTAqj3OK81q+bZINKCaj+MD0DwGiz1OWHkC8+AihFN10it/IotvHowedOauk
29zo92JBoK8PHptQPOfx41iwYwbqYddrZp0pVqW2cIFin9JkmBWZUBLEROSJk4mam8uiP2vFp9AU
XkfbwzANvjQaJoW1a9PRjQE2cQCsQUNi/C14WmwH5UmPDpLYmVn0NoSfIv2MkhcjQg2cMD8rIa2q
QUWzrz1Jx+EECfKgD720RgYYN09QlgOcAFCXnuyDmBA7x1KjaoPOkPysTu+96hjyh9iGXllmFiQO
78YwtOE94cjwMWnVzCE4ZBMwh4lk5trsjvTUoQ0CuputZKgQFSIec8BG9brdTAL6+w1JT3PlTcoh
iQZ3UAqnC6IdfjuI00kLfG+6h8CiPRegbrHIFJQ7vfTLqrTaVA9A7YcKQt9u9PkmwCmgtQFQZgIs
hH8S9VgAGxKVnQ3h3INKb2t3yF9BR2PCZ1cJfoPmVw0rCZIcaL1Tma+OR5ULY/XWbOROrw3AsOA1
OmxFefTyEQaUWLmBnroS2IrVMWweOFN71N1OvhXqvWrgfAVPJv45Gm9jeBMnN0n6KkLMixaPRfbW
Efgg0cpk0nM8MwxoF9FPQ9hr4puqPzTBD1gogXoIHU3pNhZKPw5lM6s7gH71O4YDRoe0YwhL6Vx7
DFTAIwoBaE1makiIwHNxhJjdp9h1eV7ahfzDCF9ocEhIbbeTW8yCmXYFXJnhRY9TulYyh6UAJAlg
K1cdAEl7KuCZ30EPDBFh5W6pJRxTxMAtpMQzSsHWyKkmPzQd79Wh3Igs2SfYsEUK14LpPkgkh5Ls
BhUGX5PSJ1ECHg+ft6xVl02aBeCeE6FIORjboukskgF5VcqPM63NuXkYJ7LV5d7X2MPUouUwSbtw
0q0ZliyD1gI4Fm0k/a1Qt0H5GIzPuY7+yvwxQDGRZPusO2YTiHgGrBMgjB+Fr+DugVuDS7N9DNL6
uUWhC6xEs6tbT0xe0vrVyFu03rpHtd4XlYytJiIXiU2N3eWjAH5k92hocA7HsRm3jRnS10GeLeAR
b+hAX8CAduCqBm7hqZyeZvBN6wYPGo3d52Jrx5GypyAZ62XqzRJEQ1GnVGto4Ka9m1bwmZgMPxDl
raB320z2FTWzghoSd0PkTBpUxus7Uuvg5qdmnz2H8z0DNq+qcUyEMcq8OJyK2Jnx9TQhuyEoculw
8dNQfNbgqg4Rplp35UlzDeEAMQcIKoD0Ng+g/gR2KR3kcZsC/FU8R0Fl1tQ32u1AbyvcGoYEpO5N
JUD2GJg4AuzhYJzKUIaMm2i1kLXIZdmf+9MYRpsiZhCD3kLEDZ/kjuqhB+1iGwtkwLDhLHcwEixp
rr0SsD0D1yE2ZrRUFG+Ch0lRpiaF1xsuZrWDiBGQpPOPsRG2tFC2KRzDK03aRApgkj3k4agv6MyW
AfokAN9NUuCgr2ln5WzCMME04icxf5rSFiy/93nWITLZ2UGrwDzzNi9RWKnTR73Cw2gs0eHaDtBe
q9oK/xa18fQ9ALXsRCzw1BCw0+hnhGKGkDWOqD2MpeCkxnsq3kkM24WgD8UABdRyrKjQTKvJzMOd
WD2oZLTLcK+Awhfrms8kwP/wu8cMBGK0P2l/iLjmf7HPafQABxBTyOMtkeBhQXcJo06LikolV5s0
4sz2dxplHumju4Y9KjIq63H50EbqhsXED9D1YNrslMF4RB3cVXrIKdN02+fv7En+YCJ2/zhZaZa7
oTF4wvA8F+j5VdCLwPqZpBPtwh3TUi/IMvinNe8hGjm6lLip8EHhOwETa2sMym0h6ph5XnWoNiCu
3MCZBXmeR3GMwhnMq3ABZkpqldpsZvFnZSCfoJtkuldAJc1yhqLPXUAf4K/kIavwuvlTIGA7c/Kp
doMmi1MPnIkaQg6o/Ajh+Rdp0b6Vpq2o4t9Wo5sxgpSc9l7WkJtk3Q0gt0+5rJtdI2+Eut0NI+qQ
yL7A6bbyMPVj0HLLSLOHTHRiaMAoUMbJhMYcpdzNOAkF/W4dZ4NUFNbcV06Rcj3U1umwhavodZ5G
lL2D7QRapjTBOYSgzg+ebVNBLkDayI3uE/mdoNUlR9TtawXHpGwqyBqzPnQLnBjz8MrQ8OWk87xo
LFmGgn9yqyDPKqdPXXgTyb0+a24SHSaIj+CQxsIsrBIWW8jnY7YTahmVHeT/UmMFkWRG8rGeIekD
Ezz9bawxfVTYFFAUDcLxZqAor6lwqwTmuhi2Wf8+9I8RCLNheB9EhzFJzU7/qcpeK9wHpWiPMBcO
a8Mk8S4XgT/VRA8CARYrtU2iVQcAlGHkHVrCMHi0Y36cEpwwg6kLk2koOH+ijxofJOofpuit0W7K
GmtmFmIfpVpcgvqvuIosqUfOw9gmTWfX6HQrDUFbriW8UeBtwegmBga2FSorq1KriNA+CXKnq3Q8
5Ds7kmSTc0hJhhkdS9xNlZ0CHYK/a4vyUzu3ZtDSfRn28A0gENBIvT6DBggk/A0ZR81EnRxdC125
Z8UImvITHMWwp4atLP2Ys4/MeBO6H+CjI88v3TL/xDEFVYnbMRf8GcYdadHZIMQmeYNFzBW2Yf/Q
4TkOfYxOk1yksEW88iS+VtlD+w6SJ2jM4z+LZynAhnlTVVp/bIE/L8NPBvkSDQqA3z9Fr5UXwD1W
ueq7blwgf4VWiVjEBDxEo8IM8MX6YrC+D3GJ1UQd6DzGoq6cj22n1Q1iMLhnNH5/W1vwAQrN2eNW
icCgrtI+r1W6ziMuCjMRZBsYnRERdlZ2uJFtIM5Q8o1umm18u+ZFv6CZ/f2YV9D0hTyRql6AedUu
ZuOkoRfSAkFEreqW49uYPfRm74WrZfpLACT/nGfh+ODPawepGoRdjbJa5APBj6ZA6Bte562rLi3I
4JcDW7QfapCWAu5CjmIoKiMOBNq2eWzh7ISO0Ca6Dw/GIf0xE0e1uQWKbAmoBJezncC/yf5+DV1d
pkAfAKECYARQNF/HTOs6bw2p6I8kQetD7qGzsYbO4bDHizLQnxBLtNuUGl0RtE1/1GCQ1uBBMysd
TAU2BLo8pdgB+A/kHQoCIVKD7wd3taPFiTN/j+53IfVsRjGZIRA1Jba6k/2os03XODWs2FN4Ibcu
ZLU8BZq/YQvdhq20Wa31XSu9KTDkUsAHAvpfWxw0EZsyIWnb/qgeYHl41xynBwhiw4Z5I3zU+8mW
ne41tosH48f3w756wBmqJAACr/L1/HVOaz0wSAQtl2M/R3Y1fPaKYE/QM/4+ytUqNDj73GZYR7q9
xBPqjVgWUdYPxwQiT8qk2ElRWQz0IVVkKH5rZjWXjhaPtpBn92G7ok9wtZGBMUoKRLLlS+kyvWln
BuoNGqWAKUHVwU3cGqho7BgBxtrJNntFI/jp+zFf6zafxVwqmWWBEQQJ/7KRaLhdBgUGvKogFGa2
2kq/5NocAoGjY/kIUNpbok1gZ9OhLkAHjnsRlb2o3Qfj58pgrsXA1oC2iSKDMbEkpxRy07FGxGgE
5M5EB5GfQZ0kLXCp441Y/hRbzSsbBS98+CGlkpU3+9y4GToIuOWiAxOCrQoEWj9IrjYz2JgedOi6
GPG0NdLS7NAl7wIgHOG0VxcBdBFrlG1K6KVUjjq3uxilRwGiD4PWA+xquGq873kuZ2S2Ij6rqDhJ
KjCj9C2S7rN0o5DHWr4Ppx1hhR1AsqNuI8zAALkMlBpUCKSABrhpYmkb41WYDanN2H0MHK0KsTUy
TU6uy2YKQRJjev7+M16FqmgqVVT+LRVR55/57JCRe8hsARMwHEvkjkMReWP2AE9RP5kD2DGIu6Lf
Gqxxp/SuZaMnScSuQogmTrCPXfklVyf07JcsWhrdTEqOkQTYg7p1PrhQgHKBEP8IkXiGRAAPqtu1
SAuykTwAd+fCeHCv1XQTKNB2D8TN9z/n2tXCDc81BQRdfkZ8/S6pYkQjfhCWcAaVcfGlzx+/D3A1
P0AaJyjcuJ1LCHyNMBlAVkItfTiO4p77hdfbBN3ToN8lN4q13gu72sfXkHEZALgaAl1mjnGfT3I6
CAAmiJ03T7ofoVhvQKKMqMQSUMQk86PUv8FWMApnm0oajkFU8+tgNwh45haGKSTb2ID8WxliNvrc
mXPDm9CpCEvsmKKxhUjYzGG4aVTQ2/DkxXPBTsbcV9vCT4LcKrpylwyGs/Ihr02VLsALSQIOkcu9
fP2QRpp1YlZjYPQ1vZGcDkskMvG++MGB8PMbaAwwbl7LXq+t1vOg/Eed7Zu+rJUyKKbhqOipL4Oc
HUd3rJX9COWBRIDxKiwc5xauzEDA6EXvFeCKingeJSJQKPkqkfza2X7+cxbbWGwCCajxGT8HxCcg
gqml7cRdvyNWuo9uRAutcU6nNdcysLW4i00bCQH0llAfOjb1jxwE2WqKD2oqb8tyDfVyGUmjSEVw
YwKQDKXURT5SDTNJgM9Grodjvt2Fau5UtPNaSNN+v54uG388EMJg0wsa/tfXmY3rZoAQEpJKAYVb
cMnMRrNnsP5Yo5iN5MPF1vs+4OX6/Rpw8Q2TMsP91iJgwGarATarpGuGBvzjfM1iEQKgpN/vOSos
+Qw1FeYmzxECnjf48wQmDDArbJgVp5mjkDUFt4XoBX8iIB7miFIAWwBtX/AnpDBIpUY0GMdpwCm4
c9FZ0D5GW9y3eOSlgL6AcC2/yuitWSJSWnctfb3cnvgBcOsGlRK6QhcvA4VIejDrEQZcn9oUfTrx
VRPXkrirS/JPkOXboJohIo9nXg/kRHIkIIuWpoFEjgAoaBoPXEhZBLo5dQxb9L9fMldee3x8AF/z
l490kZ2Lcqg1oaKyo6yhzCLPd2HZOlot2GLfbdoYeu+wSqSdbsrgIa7EvrZeZVGAx5cCqg9ukq8b
RFUmlaBO0h/B2TcPEGfcQD4J5icU4Kn0ZR08dW3xnsVbMtMMRjJo4IR4tlfwqmXvUwV+ucF1OVML
VSn3++FdWzmyhp1CodiiAB3/dXRNDRp7RUR21Et0g+5jsu3X+H3X1s15iMVTXe110pMAIci4M4zq
pss9rqpZjGuP10uEG9+BSOpEGVsA+mxfx8KCpAABVO+PUFiwprfCzT3Rg4wkF2GqV3bDtVVxHosf
q2cXosqMoSwZYklgfAR1YvfDy/czc6Vi9HU4i4VXDJ2u6wNCCKcJFq+tCSjIgQAHgpz5jm7YSgrI
/9zy0KQ6XsAgBEnwjV58vS6rWBoEAJ9Qr/HlTQfCYPQPQEqQ1LgWh+veSiJymCXSRMjRdzbm39hA
dJZ5bcpw5ycDmM4O1TBL/jX5qEVbOMVWvuda4MWUEa2dJKUHKQCpCiQaWr+RVKvzWy/2plvVrARi
htoHRyj+A1jpZWEFkwnZm3+NejGZaT1nf4FYg8OIqURVIzIrkU+pJVjUmmQ3sfncTvgWSJlwmFZb
NGxjMO9cyS1fZMjt2cHN6sl67fqnuPllUUQp+8LWfcpECqEIVLcAT0BujLo9+uIAHM2apZ0gzMHn
wot8qGRqb7G9lk/9nuzLRffv8Euddlo1yaBN8XCEtGtOHH0r75TQhL9Tbg4fMHB0Zme8QbPvHS5s
f0vqfFHU+UKfv7risdr5YxAivMoi9almfWZBAHwXigMT1iFGT+y/0NuSaMKX3NJdw+OWplx/bL2G
eXVBnsXn//zsDKmKcI66Cjth2EJms7d7X37SNiAaYB0wad87vG1qZl65stOvnyxngRdbXRuFMixn
bHVodjR+zrF0Vr8tdqNFvPHwD0i01+40ehZwsfVmoew6xhCw/CXLNilMekJ29JtTASgVnAPFu85R
3fr+H0gW8PfQxRI7i73YeV0VKg2t8ZXlW6CL7OYIkuNBelG8YR9aaIOs+olcu1LPBqvyo+BsWkGy
CsQgw2DRM0N71TN2xoeyyT3OVntpYLmTh/Z6CnjlgY0T5s84lyW+qhtmbewRlnM6JCd28Lp25y0n
fQeWtuZjdG1GQeRQkfECMoii19dBGiIIjeh1oqDoKy7zkBIdDAcy0XvjBL2jrWZne3RW7enuvzjE
cb/DglwQIEG6HGUnIDlsU8Sdb9G8BzLJgqmo+tnrqNVOL4Mr/wJWQ5u3lbequcDzlOVCUpAmIcdH
YG1JX1EUTCxLq/6o0/JEFOppOiB4RQGrRMlKBmq3HBKoFa6S4vLsVWjflWt32LW0Q6GYaAmASSh+
LNI19OraApwTpB2olm0HDwARSI2xF/E0AFufOdkJ8KPVm/Paij6Pyr/M2YpOB5ZItYaoNXo79V35
GmElR0/RI6e3zA+pDVEP9PlXpnptrIslVrVDSKUSUaFla5iNzxqoZ1n9JvoFqKFgN1voxhE4mDjf
x712Kp8Plv+ss8HOrdjCVgMvbzjNmyEQJ1TzmNAC3EL97yOtDXBx/zClmzINVfmjKO+78ZGw1+//
/pVqJ1bJ2WpZXDDwfkg7SMDxlkq313/JNoQLgCgwAUrgNZLilbykwsq0rQ1qcbfoYRokQ4GYqnGP
1B+KPsNKhKsThDol56xDrmDZBgvVkOh5XvdHWdmTRgXM8SGq9jJqpSufT7q24RUqi6CSygIExr+u
hDyLAfmbBv75QDq+YV78gGI5UlRr/sys/6Jfi9k6C7e4JAPoIcFhBOGCAwQINuE23Oe+aHUWZLtM
dWWVX93SZ8EWt+KUDBVRKz62uDGN+l0xnHbNSOPqs/1sREseCRsC2Iz0CNK7+raFSs24JV6CRFZZ
2UlXMxoFRz9e6OBmK3SxlfpOJCm8C1AAQRbb+9U9L7uMFvxQwWWMV+stV/ppfK7+xFvsLBLOQ1tW
uAvU/CgDbdLIR62Dg1e5U+sHAYXPQlVcIrwy5Dorq/L6zP0JvViVhaQQURh/D1X1oPXNXsVN6AAU
6ky2sDceU7taVQGSru+5P0EXa1MjVc2yCX3h4LUG82gHqLhgyW5807vcWi+zxyfjDp63hwmmcIBF
4uaTnqubzKkeILJv/4+fYLF4mz5XJaCYezT/e1twCrv2otvqqbZRdLaaLdB5L+MKEOVqenU248uy
DOx19FiNQJDgLczeL+DflVvdtt7r7rRbOwuuHqIqnmOApCDN+b3cz+4grRWNhAo9nv7VryEBnCu4
W/mE17JiyMr8OwL/BWcR9DAEPVbAcPAe3atWfkqpqcBWt/bFAxAMKDU9fR+RL8tl9sR5Hmg+U9Rl
lwVtSDYqrVwI3RH6gdRqO/Ado21WZTeQtqjMUAxW9smlFieKsucBF0tW7KKkQPLaHaUwtesWzXsJ
vAtsHoCSKSwipw52DRPQh6loOMkILCMe23MNs792Os1dsRGL4ZAZ0PiIR/izjTSBflz8mM1bOR9P
ZTbuwrzdx2jwjADTK0TwBKDjEmNttV/b76rBnS3AscJDdZEGiV1NKyIMGMfIrBqGrhP8B6hsfT89
fMtcTs+fKIv10KtEnkdl7I5qDH3RIG3MofeVMOgtcRZulOqmisA1KOeVMtq1sHDakYFyBi5BXObU
UatVAd7/7DhEAJX9H2lXthw3rmS/iBEkuL9yqU1LlRZLsl8Ysi1xA/edXz8HvnfaVSCnMHZH95si
nJVAAkxknjyH4sGbqPdGOu6jKnLT5q7W9TuCWr4gOFYr9sjhQQMsm7JlL54vnVq2IfQ4Ti1u7QQD
AnJhgoU4H0bUAJTvWQiaUDTao7B/H5QidaWQHHUoA8xNvJli1KYyDUDJCOhlJfUkCsXYwHy4viMs
PvkdMfHWsBRgQ8wFZGPsTFLoWtOeJhLdgWJkkD8NM3E0DZNuwfcoJoIIWLviz+2RyxuBSC1IcrOu
PVXljw6STkoGuA/modRAlNmv3W7nlriItro4oFYJz2zjMRte5Vlwua1dNWhmY4gN6k0A9XCfh6pM
E6Cf4YmVgjwrGB1QvW1IV3taAhA0COS96zu1dkJB5ouiKc6nBXLpy5VryykBKmNuT3oPcH7zZAWH
pPx+3cZKLmWhSo8WHfxiaCHOqahUNJBKNt2pjb8ZNXTfwvapwlzSSBV0WINjq94kbbMzbaimXTe9
DERYNmzQqfzqgPCF4ZKOIfic+u4UmokbGMRLM+VIYsDWUcbvknonWdaP6yaXsXhpkru79UoCFKvv
0JWYUUMYAVSfkc5N70P75z0DWDJViLww1AMQSpd714CCy+zKESOdB/ut26Z3LRL86jmHGKeoib4M
k0tTXM5YTV0Q6zNM1cqpBeEV0w4sMJ5zfelWEpVLM1x+2GtBH1sVzEhP9Llx8GKGkjtkafbdCYmw
4NIQ+cRt1NyP9aiZQwdJhnsS36Tard59ve6QyAQX+GOgxzRRYYIg3CZMMsgAcdixJTjEK4/li3Xj
8WJyM9cAGmPdhof6dtaQFBVb4xksSQDYo5TFpsMHX0SfsXq2foefytVz5KlHY5k5l9vmVotDh9Bg
E4O5QAuQ2Vf6lqjKx9+spw3tGVSxGAnbZcTbIVT1LK3tTuOIR1L6YQaN21k/rxtZXvFYTJT1ZXCG
Mc5/tqln6WUvl2oxjL+MfNISamEv/+7f586S2eZJMiW4IIKOOpP+SiBbe93C6s6cecAdo1ge7TmW
4EFcnWoMM5WQFe3j1674ZksY4kLv+bq9FYzk5ZJxR8macwgm5HAJyLoJ6ZePrAejRdSbb8DCfgAZ
YgetzgexnsxKR+7SMnfCwiQMRhBes0OMARBn3ASf4U1/pJvAI8+wm7U+aC59sUr8+l31e5FNrlQe
TZ1ixzF8TvYNNNqgQXrIttqzDhHmLVPdHgV3yeoim+j0WDZgITaSAy4ubSVN7KDsTkWLMTICfHpV
Yrynv49JtFOmjwllzHwGA6EEyhwGEZQwmKaiJWWOEF4zIxGlCHe5AasBSByKuShoQ3lwcU4aIkvg
aTP1e/TAXC2dnTT7lot4DUVGuMMS1FZmZ6Gl389j7kYUytvK0xTU/vUAFlnhllYFtDtnFKP3kwIe
6OYHmPFcKtQQ4S6WxYJxpySCAGGE9dTvCaacpF4DiPn1uh9rFhQo0EFFgm0In801igJd53LS78sO
Et2d7aVW92dfzV9OnJtgP+HsdgxleQL4c9bvW/XFxNRJ/8UaPv+dF2y3zkzEtgZAfQETcvyU0Neq
E9VDWNCcPU8WPnBB1evGoE+VrN93B+0we+PTVLhK8KuHjcvyHcgYZ7R8FQPBgsXjM+GFZS7QJr0o
LFtS9HuzhfpKaYGiXw6CN2WAKO0ARUqqf6HQNXCCwfpoetEgz1qYn+8dF4CoS+fpPMHvUHmG7osB
AUczFWSlohDkLuQ4AGy9B4HCfVQdI2i1FqKBJ77v/msNEd8EcimAq5l8kM+BrBYN4LP3eOjrT/pb
43RbCDN8D2/rxO1+KAewQzjZE/o6nfDtTVYi59w2F/2EalWiTxC9xC3k1nso7Hj1Tfc2eZkX+SKE
wdpSnhvjzsEAcHrSxjCWpa94XDkZhvyvnzS+9rxYS+4kxGEuJ1BP0e9BduXX9g6Fi4d+Bx1ON+u3
gOLbJxENv8gp7gTUwLcD9owL3WgB04BXU7O97pTIAhflsmS3MhCFWLawxumKoaIu4H5euz/ON4aL
8SJrjZIG2BhtOoZRBZFhw+8jQJsMW9SrXjuyv01ZMpdlQPeWQPGVmdqCPwVIKhfkvPne9EPihIBZ
yIi7Lt503eb6Iorscpl2n6k6RLoRGHYKxuAs2WSR5lBJxIUpMsPO29lVH01FD9IgnGUdaWMAvvAG
1CsQThXcuyIz6qWZHqpeWlFgFRMLypW0c0KQyI2CvVqPO0wPIqmyMFLCLVlrBNYQpJFx37SFm5KP
qH6/vicsrPjPFhtB+l8D3GI1bY7vhB0a9yao1DEW406tsYM3fhNRj4y9V2fJoZcEx2k92H9b5dYu
MEuNDg2sNsUJTzInAaNRDPnsPox31/1jR/+af2yBz4JhUHVS2tD+vpd7/SEuH3o59eew90Lk9h0R
aTWKtovFzJk1qH/rtLRhrQbFsJtnG7RFNkrmoI8QQZzdI17+DRzior42Wy7eSRMIT8ZbDrAin8VX
ddAkEEs27iXFmXzNTzYozoepE25ltJ9Cyft/PFXWwv/cJncjRjVCpyKwqeNpBilazU8h5CQ5hkfe
osfAAXWLvg/8UbDEa/F6bpa7JuMalB4thdlqeNdKe5eD8CbCXqYUytBD7MWd5sVWs78eRXwx5Nc3
Dd11A01vGeAe/hzOY11JIRiM4G14X9fP0PtiwDjNC455/YJr5kZcS1oL3XOb3NE0i1BD1wvXZYFe
gNIzaayvUZ06NYDPDehwr7u42E/gg4EoB2U1in6QleCOJJXSNFGirjqGaA0V3fizGjU3HIigwbFq
xpRl00DFxcCVdnlCMN0pRVqvV8e2lm8K64b28aNCRKKpLPguDgRz5swKt3TgLKAmCJmqo1bH3qC+
VWoGgXGM5YBLpeu1z16RBMsnssgtXytZulTTuTr2tfFUFB+KMbv53HqSYjx2NmiopMq9vmH8213R
OCe5q62YACuZG1IdpTx0IwWYzCwadlKvurGCGWzG1xNhwjONtlpQb02DPObK6Oahsq/acTuC1uP6
D1pc6r9+D/RICEjfdQhiX25tNGOaTKkM/J7qodVrpzTBZWEe7V5UilqPoX8M8VWSbs6sAgPY1XGO
ol047UFD5M/R23Vv1jf0txEuUMcuAWXYAG9IgXvblp0RxEh5+2kMia/IR603nOsGRV5xMVtpRdgl
CbyyQc2ixQe1Kjdm9eW6Eb629d+g+e0WF6dT3pjdaMMt+WClOwg0zY7ymn5hIPp6dtFGxTwf5g/d
Yac+Xzct8o8L12pCy0GK4Z+B0o6VQpJ5dkNNkM4sPsCXMWiyH3H2AU4mfYByK9zTeutQVoEn57l/
3Y/lW5Gzwc7BmY2w7sO6YeGHy0Sz3GBy8p/1qduy0R/qxL2jZl5Ctiq4YYNHkUbc4qPAGWd/PzNu
DxWGhzW2fwaEhaLKnRqEZgRKmBLcOYLEQrRl7IycGavCZCQYNcKWJSDtjndlazph8HB9PUUecdcG
wUCxARISLKdKAF6RhweVPBgqPBPp+gjc4eFXcaD1UsjcacpwU/TfZqrtQOAgOMeCEOTJe5Okk6Ra
ZjvUIxpAlyNJP66vmOCi5Sl7QcxYYPIZFiq7PFS0dQIQJxlE8dSi/9NX6WW48Wy9hZEkuh5hyawB
fB4Y/TZBhaWF98Mg0hti27z8ZP9zMfFkvU019bHGrgetBTUTwZtAUbyIfg3IT8AbXRksprVoq3iO
jf/ehr/AFoAULHQxkECWIOMbYJR6vTfM7ojxFwkUcA752fpQ6z2APMwFq9KDJKZeXg+U38a50zXr
eVq3KoyPybsygnppKAVf5PUUwWbjbCa6CoDoXR7gAeCIFCydFbDhAQQavPSm2VoeQOrQUgUlFJJ0
zAWDE01wb6wEKKoKEJRGmof2PA/XqkIjrY0Q6Vcd44FfIzsP0dr1qvHl+kFYuTrQqQHJBNr/UDPm
MVSgrpbsuMFBiNXKH+LCHbKvEigUI+mkK71gMVdujwtj3HZRbW7CiMCYVuMY5DsdpHYJIuW6S+tW
UICETyZandz3WUvpCCZbDVfu9C0FJ5qZgKZaVC9b2x90+f8xwn2KrTgLzJx9JeMxdoGgd7rxlcwf
oSW42kXOcOEXNWgYphGS/apNnSb/PoBgNcd9dX3JVs4RNua3N8zbs6+UqnQh2I9hRbOfhvEubEuB
AZEb3Dc3iQdTLmIsVyu/5t19o//EBv1LG3x0WUUkjb3KvusymPIwfheUjhp+XF+q5TsWauDna8V9
bAeoc1haBDOtN6GpmTVOpIAsQX80v/V+mXvgEIYizva6VcH6aVy9ERqniYxBleqYQ/ygpg81osGQ
RQBHkRUuYVd0jIdWJk5OjAu8GF2jfq6Bdfp3rpDLWGvtIiMyYEbHuFC2aj5AYTtyMdbp/Tsz3C1Q
BLYV0wG+SNY2N02w6oGAvHz9d0a4W0DqM1urK2yLDcJDvP6dOa4dM/6XIcd/g6y6UwB5h5kaojDW
p33DxC+6DX0nm9rtP/7qu4rmMWZLCZ5l6mKEW5/nYgKDcnVMgOGt+qdiFnx2lmkDGwdmQ5LgxpJV
6GldRgE0BdJ0bJPmOMw4rUVvPNLc/K5IE1gGIp9qAQTyatAS6snPOaoAqNQ2w2x7pB32Qzbdxhk4
gUrobQ37xIwFh21xG+K3AXMH3W7MvgHMyY7J2W3YFajZWGHVHGVAivEiR3N79q8HzjKtYDY05jmb
+1rAseNCUqkdwwaowe6b+3Q37oJb5VXzOk//zH7kbuiNokt41S9NNRk1Pihs+LRaT4c2zSlshmjR
SeUPS5RMiAxwR7vKAQqomFOk+hzQ4aGpKcggRBa4sCkaKMqrBiwkZQEq5q8WSJau74zIAvv72eYP
3RzkVgcLff6sT8c2/Px3/z4XXGMw9cnYs03Agzf9Tk3lXzrAfcubQcuzmrBNGGO/BnCiAWvNX/iA
uUVkjAbRVJ7yqrPmuklsmLAh/yHRj1oRhSphn5qLtww7HywfRcMGQ+S//n62DYZct9mQ1M2xQQvP
G2+/kU+9wyBOfgLTm2f9NL+AMCzzqmkDiWoXABTQn5t/4+bZbyCXodBDvSAfavyGGZAdOQf7cCrU
o2QBe81PLqCnKU4yM2qYn8EWk/Kp3+/azKl9+phAjaqahYNNLMCWFkHOAVoZlWHkL70KhrlSMSTe
HLP5m5UCX/lTF5XIVs8Q4//4jwl+BB8KGFgpDU6ZCrAA2YdUPP5FAJ4Z4BIVKC+OOnRhsDPh7GTA
2zdUdIx45VYF0Gt8AkGYxnBdYMHhDmpmhWNNgrk9Wmn6jvfTSe6iU9A3N1JKj2XbYtKj96BVtg+V
1peD3stArwa9FXcyW6+s0g9Ii74BvvQlnocXmVB0HXLwFEIpo4Hanxn3ouLx4vnPfjCmF0HGiDGV
RfthCPo86GcVP1gDz14XgnF83FS5ckCdyyf5NytK90SKBA+UJXYGZgENwF6zq2ChpWbSqhoVvW6P
GCUwUWFo91MrbyzUlVV1fAnTBEKlpYdqX+pr4IK6HgjsMuODGSy+GOgBNJ91Xi6DmcxFnakBmh+z
RB2jwTE1rJ1WhzelLkj11mIaAqQQ58OEqA6k36Ulu+iCWZqL9qjIrRta816bRGPCAhO/VvrszguN
RBuNtmqPWnkj1ffZ+PP6Yon+fW6xJgAU7UbL26PU7LUwcSaQTF+3wKMvfx2as1X69fczF5Kq1Saa
Y5XQBp9v6WYudlXigx3SG/YUUxMdusaClGA9BP7ZGL5SgmajiVErxJ/d526nsrrnaTA7DBmJLmvR
+rG/nzknyTQmWV7igKGFWHWNO1q2YAHXLmcbC6haUIy2F8NLeV5DPRZAlqM+3dB22M3pi1oL+f5E
VrgUoQhq2wg0WKnBJYG6Ur5R7K+232LUUXerpwC66KmPIetM0LlcXcAz78zLBewGRQW2Lm2POfQX
wBALAQxBMBD2EF5cCGcmuCKAPYYS1CpgQnuo3qf3bjt+zxLPRtHdqTDZ8th4CoqRmHQC4bvElJcg
/iPk9Fs/Bme/grss9DROpjLAr5gOxI0gEOIEHpsCmbz6IT7+MSCN3cC/rfH3RpPrY0pKnGtDfVYL
jFhJorR77dNiQ7YdAQm22AUbnU6sogqMpD2Ohd252Ui9KitepgoqGsbrAOEpS6s+NLUUfFtWjjaG
hFBVZrSqqFJy8WLYQ140dlsfKzNziV1/lfS3wty2gf7l+r2lsquPC5sLS1zYDJlNWjvu66M2hODH
r+ttnA2BGzZJ7USE/gAXHnTTdF0+qST/TAl5mbLXXI4LVC+0O2LJmk9My8/j8gW62Y9djjxgmCSo
yOTpO4V0U1Bn45bpTxn92xy3O1nJvDzTqQN1FxSqiK+DELcMIsF5WHtngtNEI8RUVJWgPn955OSg
SGkI+u1jDdOHuAROTXJ/jK71Bn3CwDFuIPfoFYJzvmaVgTwwfYkHPshuudwJ45fQ/lCQY7Zv3Xv8
npyKQ/qtBFH8p2E7EBhD4g6dG6iq//n1eWGXu9jwWe7lzoRd1T6O+l7pvwytyDe2YlyoXNjggtKu
ByrZDWwk+/GWelC7iKCfpD8w+gvrNRQOGKwcAhNjh7KJRgAGAfnRQyOIiYoydn2MOsUJQEbYhI95
9Qk0pWDxVm5nYNjAcWkinVIW4IOWKCmdAzimmW92tjPMu+uHbDUqzgzwoIOwMaO57JiBLQHLjn5T
pF7o56+QLNsC1grKxdS1vWkrMMvOLr9h52a5tKcFpXVltTDb+MpGv039+KOAJqC2A1+4jdyEbKgf
TLcYtMwtv3MaQf9v5WN7vqwmuTyBQVeWmSrBfBzejZj1b2/VYS9wcdUGRrkJFI0t9Kn48yYn2mBl
/3Hxrd6nEIwOffNec3KMoOOYJ379RUTutwQpo72inBnlDhvRKuh6THiE9Zt2Lxtucszc+Z4RftWH
1JMVXwTTX/cSrTiQjABgy6s2t+AVUUMdBq3gZOhPtgo1PxF5/nqQsn7ff41wSV4eYHxTk/DoNx7C
XeYXd/HdnpzIT8bNqfjRobDAJHh9+1YP3plJbvc6qWykhsKvMniwp50KlanrBnhuEZaWY6t+O8Vt
VToMNnpisKA7dB/uGlAE2vfzgenhirjK1q4rolj4DyMzYGXgTlsckxTfNdSGKjShC50xA93a4VtT
5oJVWzZiWHvvzBJ3sIowobleYqeGCPLTINeGAhs6LxjJdiCp6gCfFkO4UUwwuBaG53a5T2qRdEnb
qrAL9t/RS3cYp/uu7jK3vpmRLDQg5E0O6uD+TfSfm+UCs0Bmq+omq0YFhy47VeMrVKMFcSJyjYtE
Os9ZY06wweYOityLXKhTfYyP5hZgEnSf0Xt0A7f9et3sWvyz1MTAEAzkcvhaXxBTPaRNjpCBBAqJ
by0RJYTIABcpQaTXc6DBgBzcqtLgBIaoHbyW8YM4/bcPXFAY2hj3NChZPb/3ylN312JcY/Aq6PrG
G1E3UOQPFwpZ3MdkNmBsrAogVwpnEMGWliA3drjO/OEioUWqqoUTjnG/gUySBJFnV/7C+Gk00FiA
SrSFhMEPAENfRY+Z1RA8M8xdVYke17LdwDcZ8nRF8T5pimvnwv1avabOzHBZnJYVWk5ZL6T1ZFfx
Uh+TyzqUYcbGlU/DZiJI1J2xQLQLeQ5FHnJvDSmRQFjewjRUZAOAzTNABe9mEM2XfgOFjR2epx7d
ij4yIqvck1Qq61qiBc7AEFZOLD2WfQsKcdEUmMAKP/EOOfBOT6SiOaZIdkaQ7xafVDTKtkQPXsbm
r8fcWR2mgkZsM1hwJf6EPK/6rDvlPoP6GR7ZDRgc0YHdKp8aFDf+H6y7grhRuatkMlpIzykIzzwE
F9j0Q0petRiahGot+LyJVpK7UKzMMjOrw0oW8aud3/XamzIKEnKyagMwI2LhgWouqk2xQc2YhgS5
ztBuh3T6QlJZhqSwddcMGA8v20fNmFwbUndtrB6irnPNAJqEkQJZZfS6Veo1Ka6DqvBba/7e0/C2
JPTRHLJjUAWuHaQfiZmNTpjN3vUvxuouoG8MZTAkggtyeloERt/LVnNUkFy0O/xCpzN+GJmoCbC6
QL/t8JUVPRzbVs9hp5oJJo9VX6UHVe4FLxSRFS5lmiOTtjSBlTG3IDL4Qw/fIPctyAFFRrjATWvN
yimITo95E0KmFErZzVc1f7y+L6vZM1QDTJPgxcqIUy8fO7WaVo0R2MiNgPlL9gAQ/4zcamugeYJe
vpMRjzaOdSPvNMF867p7vw1zl+rUQprJSGB4QsHBOiXVDyJ6v4pMcDdoMHdVZNcwYYHXCYkntCwO
tS2qAK+H9j+O8AhbpWlaTLLCSorBwnEaoCdd+DrkL2kwPv+73eJzdcw3jDV6hAhvsDS81z9ZaxUC
yPFt8jL6LehJJIhDYh5aRP+z1jMCh9JvJ7lgjLWmawFfQhO8Sh3SVL6RTtsSQi+JCkKyUX/OpGfN
KG5koxQ8ldeKASp6VQrG8NHB5jmPII8Z2lUm1UerK2+zKLorQHiU4TOSQTgbDZIXsxbScKwUF8HG
8I9NnudvSLsw6KYIsZm/FHW1a/sRH0bLt432tgrpzQyJ2KEuQHmb7EolEhSs2JHjyx8QfwBLPFNk
wWT25ZEMWq2NZpLia6nIe7l/N6QXudHBVx+7UfF6PaLWgvfcFn8K0xKNTgWoHtrguxCBZXS4kUFh
XIqSqFWnIC4ho+WIDj0/bJ6ODalrSuqjUuq3bQi1Z4yV08a17AYShiK8wxpayVQx1s4AOzDGz66Z
gAEYWmcjar5o0FF1VcfYzh5GBvAqQo74M/qcNkPr6x/kJvJFhEirIQtqZnDaAQy8gOg2bQVSCVOt
j3FKDpFZb6cYUTpsKCboRvstm0QQGJFBbhdlqdFlFHXrY4OUIIQsyzCBFplKbjSmvlTNflb+8VwB
UjqUif/xkbtbqzjpjDSFj3VfeSbkzBsVJLWYibwen2tXOLQCkfJgln2Ja2unTjXHQGmOHdW2VfWt
H9UNJk43162wH8ufOJSnZMwLIDlBGeTyxEGzvbKKpGZtizcjo+8myTc0Kl8kIznohekm5uQGrbm7
bnXtSJxbZWfzLCsebcmo7RrNkkj6FkNWt1Q1P4SOPXgGD0X/Nxt2bo27VZoQ6vF9hYZJbCUHpTYx
ZD+iaygoSKztF8bsNdtSVAMYCz4zQoWRJtFcH6V5PHQ2qopW6w79x/WVE1nhvkYBDaKoMkZcJpLl
R/MtWvDQSxc9wFbrVZgKRbMMbPMo1HJLlkzW1JYZlswMW8gS7gtAQUjRR5D8GvTZj9Co6Z9CJrDr
t3ZIQUge1xsJY3OgKK6PiW613VOV6ergRCAe/NMlAHEXFhjhClEisO9fBk8YzZY91HZympXPrrqt
LahKJaIUdBmhl0a4soViRUapzUl6kq3SHdOvSQcFklBzevpDnQf/ukfsH7s8hJfG2KafHQdFYvCd
AsZ0MFzGybcsFPAKrCQxlxa4A0cHW4l6OUxPmh4/KUn0ZAydbwc6VKwLHId2G6CmoAb2XVnHItvL
kL20zcWSEuvtkBtxCtFJFzyz6m3x0FVOv6s86H9rR3rfuiMIxcEqen1VV7cQBxIAUtNUISJ3uaoa
KtVSm6kJNENBLAe5rkxKXUNPPHBh7mQRdcOal6jDoxWlsB6wynkpN3XTJ/gunPoYqiJh4YQxxVDT
34QKo62T0a+0kVRwoVKqVlL2Y5ae0sZ2tXkAy1Dxx58EoJNYwikzOaQF3Lke4m6SOnhS2xOgI5g1
w5oVTbEPCtXFX708NtxJOBi4FqPgMwDQD98iZEq/KgBnpyCZu3HWcik+KaiG5KWZu4B2pw6d8l0L
7t9g6LZBrG3QPfpsA/XterAsX4M6tHktKJKi/4CF5ceZa6h9DEOlx6foVmZyU243upmrdhsm421/
1i64Mqqt+fO62UX6AquAVqOsYYNEVOGbz/lgy7FhB9Gpy9pTWpReAjEeo6P+oMuHgUCXJvl+3eLS
UWATULsmSMMwIWbzFeyepKYqmch7w0Z19H5wChWI7jT3x/aDGqHXyhiuatXdgKdUUxLIEeFkBhKG
k8YIz/DAFoTb4uD8+j2MaAHDKkxH8PKYtkGUDqGOClkwSY5MX6JscjRD+EVb3AaXZpY4T71Lmhg1
qmmAJxlKmb1ysgJ5R6LAs6zuLjStOysr3RofrSYFHExtvGIy95WqbbNS8wujRJPmy/XdWHUefP0A
JIJtAlQMl87PhmRbI3TNjzMtnHS8M9t3W8j6t3jTwXUwPYNJXdaQmfC9SBA06VWPybkjTTRsInXa
Gd2R1JpPzah6tXysLQUSxtLjLJE9KYR6S0v7REUXFE8fiN8uXyTSNE5S0ATdsRjsPUDKnjWlvh5C
wJ0W3hSMnlFJx7IebutY2loTFSSby/6Age4Ao6DAIIGMzJ27mqdMy4LaNLtjGX2pzchR4srvhulm
tDCm1nzJc+OOUmljpZUPViYQ0z6rJpQ/AZaY7sxI2ONffO3ZzwFoAScfHWnceJd7DmiBQcbI6tC4
wuewnCEg0EZOeDAANJiAPgzfQDkAClRB1Wnl4MMuDjxYSYHvsfl6l94kRTPSvj+OsZS4eF5sQhMd
8A6CbKH8Lddib07IQe77x1I6gQnewQlxcvxE0vTuXLxfj/zldc+W4eznsKvx7LqPy3SUmnToj6YG
xs+BulVhuxZ6N13/qmeGE8WYilMyN0yFJZ21gNRNYMQMlc2z8DMBQyOnVDG6/tiCZrbCsBUEkTHH
U3tNNzm6nHoDfVdNelQreT90HwLHWYp+ke3BcQNwbdy/SBZAan3pOJ0NtZVArX4M362tTRy0LjdM
rSME22mIDpyoS7Xs90FnELA7+AlU1RL1XBZKr0ZZ2h+72tjmuuJOEwu4bBrdQZuA/Yr8USs9NdFb
B4M3D+kUbYXKVSwrv/RaBZ4ZXsN7G7gd7hDqSiIPgW7gcbAvn/Ov1Cvu9PucOhgLc8rRoV9EEi/L
NwxeY6gi4Z2OfELGI+ZynWNTn6EWglIWE9d7YUx71r4v3egFIh2u7OR31A1fBXu7gHTCpoksUGc4
NmWRRagjiNABxId2O2k2OXQx5YpuSYHOT0E3aQPyJNTTiv4zJKJi4eIhD6kM0HbiWsEENqh2WMyf
HSejkJq4K1GmnNN8a4/ZDuQsnt1C0xtkDkb1HELMPrLa7XWHl3cZrIKECogNnbU4OKthKGVDNJj1
say+GvW3CZf6dQMrwavJ6JogXcH8DpvjufRLjkltFpaKHqtZRI7d6dRrS/s+jWe3GwY/lPXc6Yv6
26yoe0Bh7tSo3KuxABe1SNOwuL9gib8+0os0bVaTCaybY3OUkt7RbeOGVKj/Sjd0SA6tZPoFfRa4
zYLz8rjAIhI0DYohikn4SyKVNYqdBrqhl0enM+/HMtqYGi1cvbcw5kjqzWCeCAWBSwICQUJBPZRp
bkwbLyTt3sz/PGvE79EgBoWhAlsFueLlNhRa1M95RpE+RcN9GuGLkOl4DRO8GvXQ7yLUw7VgAMWT
/GjT/lkh8yEj1b1uSrsOhJeOXIq0O1dXCEViHHCF/c9dKMqo9F3WNUBPZ9CioCclAFiiEU0As39l
sQ9IzTE2YuFRxL+35Hzo7EIDmjgEiYg5f+oVJirsdJ/SxxIo2Ou7vnaayJkx7pVeN8VE9SrGeIBm
ONBr2Y2qJTiwS3gVC2UMi8IXA+oafDKYdoBl9jbw9FYJdeB53LQWAS+k4hWkcYwicGmlsFrcLVQE
qSyUk147SUgGbdTjCMSq+Fws7tI5qCq9PcpMqmr2yg1ko1IPxRWXTk4ABRRv9nW0c1DXUlUn/5sl
PrfPZR31qGbmoGpY4ip0B+WnIf+4vodrYXlugLuv5jRudVBFtseebmhZuXn70iWC22EtKMHUgmMI
OhF98WowLEqtaMIiliEuP3YWMSEz5h9QVwAJcSi6glnY8WcABBX42UDUGwuW7jYYKmoXRouENX8O
Zb9xgV/od72r/bAc5X2cGTv6pvkuqsHxMjUQnkMTAxLJjKCOoFPJXTpd0uVyiBL/sfIbv+yhuQVS
omNROZJr3SafLcseQBjvaLvYs71YhGJb/fYwZVzcxKAKXijgDVpqdJh9blEFZam6uYlHN4B2d+SX
j2CJ8QHPKoRG1y4BNvKsoR6POgR/87ddP1dWjw8eMvB8P2coOzjJZipRinHx1cFIiFc8gYSq968H
7touo3wFTSzUB5AncosN9L1sZ02Ii6GA1BM4l4tZcVP7kP058h3bCng4pPHwJUW6xBVw0UwNYigb
4dumgDmb8VfboOJJRaiUJfaG2QErwH+UnRdzuY3VlCPFIwN0OKR2MGBzj6zTtR/VR/Ou89LTeC87
GPSyPUlQ0vg/LKNEjRYYpEr5mkaUWrUs6W177A4gpaXP1qFrHPsmf6q/o5z0lj13vdM9t9/KD9Fc
3mrMYp6SQHfil/fcNjb4SHe6icEv+2mGqNdd9ISblTrBD+Kknp4I+chXwwbYFpWln2TBFy/LcWnF
IOk8anhQTknk6NCsiaHCM/xVTsSgP2jGo2y2wFSXA0iTo2zATODOelBqYOBUr/qobzSn/Wxfhtvo
Jv9m7q+fipVXM5bRBFcmhG9BL8Hnn+BsAulQAf+GQ/ABJfCtuUk2xn58sJ41R97It/JOtIdsi/j7
FoUSFAV/kTjxUxTpGKgVmz44xtpXTaK+MoLiOjUEycaKFUyry6xkzYpD/D1jNFo/qXTsjuMIzlpo
UssfdfDHCBFGMGoQGQhr9PQX7yEwgpa6nlpYPfA0DX3hxPmxJN9kIQRtifBnlgADxVQxCv6LIpeh
G5aayAEsuZM7vZg34SEF70h4goCHFz2IoOOrqwfqbNCO4iIz+edsV2e0BKqrPZIydlp8HNL0S6WJ
IIor2ZICfTasG8ADmBzmbsq6Gzs9KuTuGETEqfXW1cNTBoxNR7RN3KMqUwuovFY+PjhfNl7pTNsa
dcPLNF9Rc7gVKAi9cHQGu3KVSER5tfIux06d2eBSMIDHpDyeYUN7SO/BkeDNDvCdxQ8G1TXfy60B
eIQghVm5pC5MckkZCjHmYAxad4xQz67UeId66WE0im2XDwIIy1pgMIUycJag7bSo7nUVVWNDijpw
+XzXJMOxtJ+NJlLQWLuV8NJHIQUywPhm85gSZZp68MdlrIao/5h8yUkP2DDDM+8GD+I5x3rbfRdl
JmuxgRiUddbhBj05t4gmrZNwJKxuWc4uxaPL7AWtwpW8FlVRtM/Rr0O/hQ/3sUt7MqhSdwQsYT9W
NkhZDL9rq008RS6G9ARvoVVzIM8B2TpWcZEf5EMz50mMQlyMUqNufhj94NuV4bRq6IXdH0PycEFB
7obYCmOvI3zZ16rIVE8gdwMRCbiC7I0MYVNaClZwNTAgbAHkD+pPymICr6nmupVHWOk31TtxGwcF
Ny/4icanM3ndyWgdMTk42/jL7xULdbwnIT1swT/ulqrMqowBrlWPed5sg6nYokC1SabokKqPYUGf
NHXcNCMRnOnl3XhplYXrecGrJnGJeFSPSf1V1pIDqVDOzEAEFtxpWrXpUuoLUoHlAUDQywTDSb+k
8vjv8v9w9l27kePQtl8kQKLyq3Jlp3boF6Ftt5WzREn8+rvoc3GmrCqUzgwwjXkYTO8ixbC59wpV
oRYFK0MZzCQKLk12H6rOtNMggwTx1xkNQkGw1ugTl3Au3JFcsgIeqFBDIktpj0mY+ikzEVTxoyBz
00ehsExbCtp6a9q9q3it39Rb1RGDUbJXS8eXB+fP6Py/n02y3MOTO9QRfbRH99RwyZd6ix3TBwxe
1ubfkHqiejA3a4GvLanzUS/uoQptUTU0/v+opSDz+UhJYKx90qvjQ24CozYJohxL/cWC6XJpxIL8
TYWBL6+tQkbbcAu7K23FwuvWFYM22g7/dWrPQi/WrxoqKpv51MI8wJWcBP1Xq5v8svVDcUft0dG8
/gB2RSmghLuyd64cE/iuZ8H5LXb2XWMBqpPhjODoQTmSk3u9egjDj86Z3MqDGHQYlMOhqpzVdJpc
OStMGTV5gFoV1EEWBWPwtcIa6C/5VHzNdhSUXuHr3Z1+EL3SHQNwFVb27NWFdBaP/56zgapQtCVG
jXizuE1Vl1JL6R5QIYZRg2knNa7L8FVBaV7fTDZzjaD21yScr+Q7YBiCX24ihUMVcVmZ53tayiVG
Toba/A4LdTdEuY0ftldqtmFC6hc9NHDC+D4kuyraGeFoaxAfb/t15teVEwyldMBHQLDnFl+Lz85S
jYZm30kn4zC6useCLvWJcqfb3DiCgVTsJ/JGXDOCufImNX6EXZwinTDQctBbCaeI5CmwS8cZVu84
+7bwNP0/PEl5OJOr4ongiC83NZsVPSxiIp1Sojpd8a5ISPqE96xee0JdKaYi0jfiT1Lx7LhczREp
FG0i38cjPz6KAwybvcqD4HSwspKv7BwCgT+OkEAN/qIuNMCfe+y1npzazuXNrMqGLbdkybWt+6Vb
+lCn/A8RkUIQwLeu9Q3FZmbjnCnkxD7aTXffvwxechdapZv9F86XhgrbWbDFcVjn0GjTc4OczD7x
h0q3BDTDO7om1nZtByB7RYVLgf/nBUozEjRWRk1ITh0TLJIK225i97fn7TKt5CP5J8TiyIFAbY3E
P0JiQj5nfdfIqUP10SHKrzla/UZ8xy5yL8LrLmjwApIMlsLP802IalFAfVY+yZk3a06/pxsd+oxU
wXpwhNg275mbuslprZ/7DRO6DAzbYF7Kw9pfHCUELshySjMZxZi8dVpz08+g1reP0OxwWze70zp3
KOxqb3zUMy5Sbm+W3v+X+xvD/+dXLE4WXZkiQ4pynp/EKKk1dlpANCH2ajfCL3DKzoIhQITU7D/o
jvIFexZ6MfNAoWphxBBag7wnKGYiydY2IE+cb83x4qUsZHpVRgbmuHeU2QUX3hfs3sr29Kt6iuzW
X002r6RDuJgB1eE0O7zxFh+1TCO1ysSMnOTINaFFG/uxnbiGY+y5FlGSOF144PWU4rQa+trxBjo1
ikSiAdHi5SNCRjZPtAp3xP8k16nXvye6S23JBjF+U1QrHd0r8BOY/4EmIQOTxKkSi0fLHAlzKECt
FdqWhpOEqZ+xwqulbkOGGtQe1PZIY9N22MRG7N0+IK7tWRnIH5SOAMSBLsDPPZvAnbGnIUJLYrgR
m99R27oy1JhvR7l2DJ1HWRxDkdG1jTHW0glryIuj2J3pSwpSRFfcJ6Bo3Q529SZUNFT4UB3A43MJ
n0wgNFjUDbBkwzSh1N1Su8fNPmqJX0Wg6LPOGTTBVVLV1pX6xGa6MqdXv+fZD1gKtrCR0BlKh+KJ
GfCRFU3hCRcIHFwAIipbO2vSuz5N91Okb2pzjapxkWRCdlGB/jAWr2Jg5yw+qDKQOBoGkFBqbbZy
fb6jWrlLstSnkAWWGtMHPs6jsK5ZmfSL84HHRRZnAKePXuoF+oLUNT4woJzqiedV4l/2LtgEsjAb
rmoiOMmaft3VgZ4FXKyp2GhUeCkBSRjptaWkkaXVWmAoQgBvDTuUK2ecwWkyuqfbAyUXhwMGigFi
fpEtA2K9OGtVIo5pk2mgamblIYWMkdZ8qOihaEJjmVHfWK05/Uml+b4gBqCU0ggUl/HU9Mm+UOsA
RGh71PWgFfStGDV+Lw6fqgyslSI+6LTKVzbeRYqx+LHLU5vGMHaU0N7S1YcoiqxR/Lw9HZeAxkUE
/pnOHjXJWKS1FCrdST7RPdr2uSe4kQ9gZ2ixP90mRzc2tXuHva3E5ev4x33E42JzA9iEnsFFssHk
luHBPAIEAn2seiAuJK598D/fU2aAhpIo1lDGgRiHj6ksPYTDsJJZXW5y/ACo7MKZlec66Mj+HPgg
NY3AKNTjalF7VEIzYHrlFP1epKI3wNsUhrujYxrMr5revT14VM+ujB5cYYlDSJEQL49tplBpqKCG
cOriwYM2pRXOpQWp+xStLsmn5DPNPsdiUwk2E1urU3ovKj6KuA9gOW/N4Y62m4IiIcFjxHySmnsh
q/26PDDxbogDk+NS5dmi0wvUUEXDnltb7bFcT6YehMJgC+mu0K1SvJvf2/i+HoM88qS0surCi4Zj
X2zNT0n9LCDgl91BUVJNc4uZ74Q5ELGymtZNBUuqvWh8T9vXrNxM0Z9W8qZhtKDkaRNS+Z0E8On4
nhuJM0yFneNhQcpdI9oK/MYUw6JAyL7n7bvQ7oj2IGDVxXuK/Sf9ERu/I88V8SbAHRqrr49iZs3T
Ni39unJIeCD5DjJ84rw1azD0f2fjUzh5rA4q3c25JWkdFJlHxkMHybrsfkQ1Ivby1jZKp0hsljlA
gOr1kdWwLQ0i8qWjUCL4tb5txRYCeM7Yb7XsQXls4iej+JKKt1HEXwWG1zHtGyckG6l+6qqgFHyt
zsAx+wOXOKP/VWm7Dhul30p16tS0sSdwYbre8GS4+IzGq0BiXx/0fRwCk8IUp4XuhQxv7zZ3W6jW
5hkgaRgnstw4ry2U/W1FPxrd70Q4JIbgzFoGeD3U399l0zXhSKeUX6VxD3MEaxBOg7kvhA+VHQjd
KhEUF4XCU0uQtVMdmK7qMatl/J4XVGh6cRvS+5K8ybLsZaBkTPR3PRqWrn+2ZumzQbYEsbbEmW1a
FU/4aLTlTndF5RN4S6sLiaUbs10YD7f3w+WjHnsRhiWaBNIEmLrLaqgOPe1SCkUoQcnZfqpTlFxV
8jK04ldhxG7RbKQRwHpZ2gMD+0x79Mbq5Ov2b7hIV/lP+BalVwCeB67553FAQUIZ0MIEVKJPbC2K
PDULLWkGvh/sptuh1Gu7/5seApl9ZG7Lp745GrMJejKGW57KXn2uGbQ7wk+xOVKpBTyPeHPyl3a9
O0toJsAzncaTrcDjpyXiPm7f2+kXpfRgxm3QzIdJ6i3Qy2wlik0LIEoGVQ5iz8BbUfqrYu2WFPJr
zTRoVyoH2QD0xWxtJkmBDoPbqSgfGSmtiOhBopXgNWmyZRTD31H6VfWNLRYQl82EQ5pmKMO/JEp/
Z06Gj6apPUjvt+flOy9f3gnn87JICfQ2pg1j+Aa5Jnh6u9GSyU3lIgizESoUv0fdsAXJsKKq8gCh
DNSmei7UPys/4iLX5ffC2dG8+BGzqEeZkeJeUK3sT70hduGmDrRjuKxRZFPfsDjiN3bXusDwOLp2
KWDlgSSJ4h4Q/T+XoKAbxSjFuIonHBpVI77KY/G3NAvsy6eOfyMdmiLyq5jqVg9ldlMfrF550LP7
SNsJ6qHV00MzzY4cdQHt2UMSPqqDZrMmOhCl+4R/mS81uldMsLcoCk+MZE+rRKckKDk1wMaHulMp
H/AmdsBJA6fiELGthqKJIr5K8p4ZjxWOhEpG3wCoqaRpD8L0OxfeJLJJRA8VBWh+NtuyTN+SorP1
sXITIbGbMQFt86Hoazdsxr+Q5/5dGcdhhmPQW8aQ9An5faa/lSx30JlwpEyE73Jmq/lRnnWvrndS
PzqjCD/RzPgttp0tF4Cby6lrzA+wdreKMv4ShNmpRqjlm5KlzpGbiD0m5nUo7xlgvqHCLLV9p6ab
Tk+T8qCMRzL+Go2PVFl9OFy8xvjakWUoznFgJLqbP79gk7KJMBPpGm9xdO53M9WddqYt+5AEt2M3
ctY6qfyvXO6Zs5AaX1Rn+VsYAtc3xkhnxW2Cno6xGT2k7P6/L7bzoUHXDoK7mq7Iy0eZQGe1IwMw
953bR375BHtiKKpqexVN4s7C4eCv7MNrD5KzgMtHWD1qRkMHtcVcAuvBHN2TgXdKLfJaPkDj/RA5
6koufPXr/TNEnR/bZ1PZDWGhtVEIbnf+WIdPunGMm7XT5drRj06+yE3VAEJfNr7VPtcNPC7xzIL3
8bd/OlBOLq+61n/XKlrXHg9o84GJyPmAF+TmvJKaORxAIJj6V12QrB422Ssf6dpweO2Dw2UIB9X/
nDKVUpajBNGd+sYImMaCKq7vM2FwCE0Cg0o7pdOdvsy/pDBDowI6OLd/wJUhSkARAH4M3AxQEotP
RvtBL9QYq1KEP206/ZbaFSb+le3FaRC4qBUgSC9qvCRWNYojhwcw7mRO6Uu0P81Qu5N8P2uVrSit
rZXFyrCurMQfURd3EPzMDdiGpe2JZLFVp1AzFeCXo661Aa7kPOhU4g2CNESUgMX/+fUogeAc3ibt
Kd/D1lzzVECP3ClQCyvGCfpFnxN4gQ+W+I4WxAq05ft5tTi3AA/l+Q9OS0DwFitnZmSK0hSbDb8A
COBI+qAYoJk8ScqvLv4IpUM4vmqaEPQGNJTStPJV2jymunEqU+I0ZgIetiGuQR7kK7c/YCPgAOBJ
ynV6Fif4XOdj1uQDZn5W3SaR7omS/06YhlcD1U80/Cxy+Et2xE+Yvqdwv8grMIJoVeKRln7l+eTR
VPSqSLcyFbzQrEDi3moeaAsgfRIvVVP4ORnvmtkE1JxtVc8f1V6wuqR0sY7Rv2oLT6k/4alht1Ab
adrYGuo/cgpZYoDbQ7yK5exA+r99s41M1dbwhSThr1Dfy3PmDAKSk66xNLOAuWeIfm/2IVfwxFS2
6QQTR4Vu5mTfhoNlmJlNa83VhSRgqblD8xhMzjel+SWxejsATVqjDADKGiTGNhFNbZE+dDO19P6Z
dvJdC5v0VIBveQ7ZtLIE8a/exmR4QIF5HzVNBGZojNpN7EQhs2QTGJVwtjtz9CQ1cvSw80nZ7Erc
7NWobUTlVyk/6eDI6ejlJTLAdrJph9EfFT6raGcKpvwpYD6UWgjKSXEaEUiUatePHxV0vUVSPmgN
t3xV9nNW7yp4j+tGYDSfTX8cwYDWBdi866VTt+ImbzNoTOTORMHBNsMWqxuSJLC/poroqHg2dfJ7
loMTE1O7ViHsMYZHs0Dh7fap9d1JWS5+ODTq371rzoH5ufFk1nQmlZv2VEHPhiTbRiO/xu6OZQAA
ZqkeFOVHW1F7ULYELDOYtGwgy25nwuzCpjgoZM2JDYwgre0ekgRj5s6a9Ls04Ew7WgzKVaF6TKZd
Dj0ZoUElR31OWqRIw+TlBrMSFdZ90WzHiA3vby+NIOGdQPR9OuL1YOV0X+jEBT/HoWPkCkXt0fzQ
p5MFYzlIBNQWG7HoQLAexQz6tjTCUo+dWjAPpUCcjhqBXoivRnqASqc3y4IvM3DWtPEX6SZXrO70
DC7xY7MNZ2YzpbPESLW0uvKS1PT0WN1PUvlkxrKvpeUmhDTO7bn/ZoVczD0odVztG02X77rQ2S3f
CnFZU4h+nIq2tTtW2aDKnDQslFbNvaSmG1AsBjR75Biu6AUKMuaLwkDj7zDG+k9PYltoVHvSA5J8
Nsp9m01gvItbmgx+lKA5pT7PFXITOPgWxYNZI2MVH9JkI46VNaihleD1pMbGLzYlR9MI7aECEwFF
xXYYXsJauFdZfmiQ/7NJxSPtS2G7HECkqhWgMagBcJBCKY86Kc4MXQSGpvN1Vdj1RN+q5t/bM3Xt
VQ6yI4CHMqfjXbRRABWW5hYK4sjANACG9PfIBfDWi4PxUVjNYy99h0BglqVviBDeFxdwUfC3azJ3
QGRTTziNrWX8wjdRtjIAJTFQZ+F+fkM5WnXRp1aRPOEt1tpzkB/EeeXyvaSK8F+Cn8INL5FbLN9h
oSaVFSS3OUdldNO3zofG43Bn2ug7DFsVWfwA9VfVSjn+w/q/wHmupL7nP2CpL1DO1RyW/AdQb4r8
JGjQq1OwsT00sGANLqTrzh3fParltkAPC+pNIDODhrkoh0ZtQfJEggkP8GO2Lu1F9dQJEVI2aHAW
6lMsyQ5quV6iNe4U9lYbPWkCrr5KTrdFeqgnzTNQxyuxkmmsO03SbZLmfaweSPOZqJGtoZoywiZ+
MkILMqa+atATKH5asouxPebqNR29BnA/iCt6Yq1sNI09GuZ0X4V3tVp+AYRhpeYv2Xwjc7XL0Iww
0rsCO3QC+7hFybToQG5B/pIW2kNUn0wzcSTaPYb1U40yYiSkT13cuGWWOwZlVis+txo8jSHNKDQG
dtdnAxPLJmxsMmWn2JlNgnrKdBjaXVfvWPwW1qEVx2/DkDqq9palhRVpWzTk534zRh+lAIeO6FmD
fEor72vlNNagczIMmjrt9JBDRJPo+7x9G1EVpJFh97Ty4w711eQ+k7xEOlQZdDblcT/RwurNGVre
yXPHJqts95WG+3NSYP6mFNsZbgGMHPu0cpmc3XXZUy/h/xD/TI1n9H+HOrWb4iFKtzF9pyWmAxlD
nQluifvY6Biohk8GCr1NUQdaWbvoyO9iQm2jPXQy1LOe2IjSRvtJS83h5e8YteA2FKGbSTe9zF5r
CJnwIqHRwwf67fZxcyUZJd8dLw11OAi3LO7ENOlSAE4TaF4h35VQJFArzRJhFk4BPbgdiv9Vi7XO
+z+o/pso/KME//P6laZGH1JDmk8tgQmOkgZlJDrZYD6UMXpfMGtq8todWbvypL0aFm8kyAcBKAwe
w8+wcjzVeR+y+VRAIl4VSi9LVYuEj+0A9iKADx3ouWb36/ZYr/U5gIKGGhu3VgKPZxFVGjWWlB3I
DHKfPjGt2iqlZoHLdOxMxZ2bBjma5qpF6LBYWTtJr1S0IL+D9grKP8hSlq9duRqzwoyLAaCD0Q23
1dbYTNt5X96vlieuHplwTcSprYI+tJxbY4hqua8lHF9b3Rsg4j779CXzW5e7XHRKEAOO/bkys8rl
MkL+gFqdwdu1F+o3JV6GhpGY/SnPbYZ/PE7nMe6SyjMaR0PnlOykcR1Hy1fnYvUC9g1alsrJMBfk
OlUIpbBv4f2GXHp0iT0eh0PqlO9lAG925QMHrRKUviqvfcxrUwyKHbp2/HpGrfzn8sWlaZajDPoy
L27V4FrEj+VL5yDl2Wsv4BevvLyvvcSQc+CvhbQGcAD855zlaRyPzggEmk+96pZi75Sx4NCYPYzz
V0NWHdyuTSqkTIA6h9Il2MSLI6HN4B4a6j10XeCqWJemNaaFLSUrS+ZqFECvYWcDwPmF1UwOQEMe
Zh0Q9ThwICRjZRIiKf3Kp7q2MIGe17DhFBQhl3iU3mhSxcwB3A/xfEQHdZz+/oelD9NFiIBAhoOL
z/z8OF1V17SbIIODImcWENv0pIBawBPlHrp7fyon8f61xipWwlnIZVLUJ0YmTQooIy0xnVjHSzHZ
x8hGCmP0bo/uyk30I9LixNRGKTPl1hxOIogpjR7ZcvymabVftPlKpGvrAZtYQQ8csAtxeTa3A+nA
sgCXSA6ZrU9jEFXUYrRYue+uhjE14DuQzaPmuNi57ZAnlSIxTB1tLbl8jtm9BBLw7Vm7+lwA1et/
oyywCpNCdLNTQTATt9CItTvN5uZv4SN8cfwBXtcvt+NduU3RKcRpj4sN1dRlE63VGznsCPbSCNFP
VSx+ySnQKhlxpBG4Y638agaQnktx5ZNda1IhLjIHVK84PXCx9ONmlFUoAXJWTPnUSpYUqA/oDVVW
f2y3EHbbjauk+Wv7+Szk8skK3f8GjBSEHLdQ+QGhAD420V8w1j8kG7WloDCs1W7UtdMeTz88kqFh
B67RYphyWxI8wOHWAF2SA4ifdmGiw0Ph3JZWiYOS3jYriEdj45kaswXzy32btTskUytn2bW1i5/B
swggwbBPfp40hMkDeo/QWiOwVAAWgLZ/02gFwHd1fs9i8APh7KpppUQ00GdE2wawcvgi5mDK316s
10YBuBFXJITKyCVNPTeavCggwFtUfwtxmyWl1c73t2NckgP4FQw/RMAB0b+8gNF2cknNmCAxSJ5H
F95Aj8ywYo9s4GNyHwdFbwtva9yaa/Ah4OMhMAA4FUrJy6Sg60OotRYJNr3PvN7czCAb1Fblm0fg
WgafufrziFJjBEuKVTLElXP6R+zFgVOFfW+EBuiR3MukOTbo29vmC29LUdRUniBUbxepB576WuQr
6wWBkYLhQ4JAvkxNCERPlRgU2lOeiXaKZ9a0Kv50Jfv5EYL/hLMlaRZQpc2hsfRdewn9RrfzO7Ad
vMxvHFEPzMLJXdOZ7qSTvEbo4dO2yC+xRqEWBFiWCA2HReIVyzmMuWS1OTXwbYYbtCX3mpNle4B4
ZOrS7Pn2sr2yNQi0gGQ0V9AYM5bccV2O5w6U7wYem2/N+NbLT2xa2xnXZpNrYOjQHSKc5PpzNtFG
lMyq0xt03QBXwgGqWbLDAs0JI+DpAUeGByXIOiqKxZa8uT2+S9Yd2vnnwRfNHDoCeyFFCF7NFvNk
1ZX3dI/2qac5RAvoV7eHc5bb7TrBjh7X2sNXNii8QriZN4TwQb5YvnXl3IxNIRu1Y1sTV1LTAH4O
TxNJMq+L0l2H06KCB0HFireJRFtM32MSjsRqDFB44iEPMgqpVIOsnIffjcGfiww0WfwgHWBTuLAs
M5+67WJo9Snmscajt5SaA7znNqUeA107emLSQ7yugu1Kjgp2MuyrHPX7nMDK00j3Mzw0JSEOMnTj
9BlluSi06xioKUD2u/otb9rEErTS0abnrutWspzLlYTfzUF72BlYsN/9o7N9WRCtlBiehEfe9+nb
x3IGSjaBiyNMf/JkrUl2uRV/RluccEOEiilQO4imVL8ZXCnKXPWU5NChZkMV6B1Nk8sKbddXUHZo
oX1ktLPLxDLIQOCssuR+0NDYkanxnkRtcHtdX+5b/ttQLARMW0QDeHExh4WQi3WpmUdRyVzUGDZh
XdilrK/MwfUJ/yfM4m7uRTWpogFhtEG3jVm2OuhzSyK4ZnEFXcc1Yctr4ThnAS803qBfZndhPFEm
9Hl0kkoZBu4Q6tF1WxHUl8Tg3RNUoKt0OiWQ66JpH8yq5jbsOZtLr60mXwnbnToMXypdszC/vOrA
bzTwKgG2RIYIzWKy6zlrhRrgyVOTap4Wf2YGLgDARpNqzWLoSr2IhzKwxFHRuGQ15XEKN9mBRKdZ
AfinjykKi3nQGcmmosqhHebISrN0k5MnRSjWzkp+Fv48FrgOBp7fEkSLUGtYjBOi1xDiU0R2QltO
2nJqWuhkNivg/WCpNgmaldV1eZN/625wThrPmJaPCL2NFCVvB3bKis5SajhqCQ//dpv8jLA4/VNN
rFul7dgpVOetlst+X931aC3ejnJJwkURChc2r/NBhuWiWlIaWkkGtRDhvH0QbbrJXNiPRFAoghho
dlffV4kHSbu1qJfLkkfF94KCGJ4Iy3s1k/p5kkZEpR51FBslIcd8qLbRFikYWMfEGUprfiFrm3Qt
7GJOTSZTaFojrHTS/OEIJGMZkNSf37KN6KRwFLAMqNzslNqVPlfmmSc/ywUK2VE8pFHU1CCO9DOT
GFNDmHS5Yih8SINN0IYCkyrzJb8nW+L19rrk6rUlyvUqEQua1hcQl2rsZ/yccD4x1MXzGS0wunKS
X3m54zOehVjM5yTPec9Ec4bOU7nRvcZvg/gPg68zek2O6tyewssT9mewxQyKBSpgcxuzU6tVgRgC
7iAMm6lSPJ1mv6ikvt4ORy5r0IhnoLCHojsK4MsTXe0Yq5VOmyH8xl6TF/0EWIYLwXtO2zaczkmP
ZWK3uYUThtPRytWC7dVfwIku/A9vPC9GHMWxoITAVJ+YaXWlL2kfxIYGCeDj9of4ARDEHdzBzd99
fFBkW3KVnemsCVxeSQORW5/9Br7KzvIWSeiwhmqJnXBrzrklOeSvDBUvN3baoHtFs7o17BwFjMwD
tun2F1iNvTjUNbHrUWSY2KlC26sH2MIBqLbAI1FxqJvoQVUbdgx7aBsOkN4an+rKWSGDUA18Gn8W
A+X0c+BqE5MwnSJ2ylvVSlDESyERNOx1daVcfQXQBAD6WaBFrlZTcGehsj9DlDj9RN6pc6wqSqL0
K7ubN7Uf/8ofuCkqxAVfbk8wn7/FmYTIEN5CdoCsZcm0TJRIyLQqYScF3cNMfRpmyYmLNf2oa6cE
wugmlFuxkC5qGKEE+0dNx02GrnRijX6K0x4wMRe+9sSq7dUK1JWNq5jQsed/yOVR20WQ2CBqOJ6m
uLAMQXCz3ADw4diLsJNABy0zAO4xXqXeXFuwVyb0R+TFZtEycTDKXhhP8Ub/0KHJ9VjdJ7jT5pNw
0LfR6wQc9uPqZcofoYvP+CPqYpvEgq73Emx6T0RUXZHWx04QA12QvTouHFmb3VCCmjhBJXU2wa7J
/NuriBf0zsPD2wqCElB7xhpCRX/ZQUtSTcUrEHhblUD2bADUJ9SsPFedIcEX1hLjoEnT717W3m7H
/eY6LQObqODilYpCEqqNP3doUcnCBO8QjiyWvGZb31FqmR5MFO4z33RDqMPIW3Ob7kigvqGWJGzW
Zn55w/KRn/2ApU9dH8JUgI34AQnSFTZvFOjy3h7jRdH4OwS0rVEdh14TVDF/jlGZyyluTUBxAWyR
PKCrthGo0L0FtDqXy0i8fk2clh83i1nluFXoCyGHR7NuEZEqgki1EKLPM0wSIim7C1NI8IsJs8yx
8JBtAAQorxirXpz0GCaCgrWL1zGB2PTipoPVDIQyMxBbgNl2kl0NNwgrfcwqG7ht2Rd8jhO28r8j
c+TP2zO83LLLyIst26QdLoCw486KuTWO9yx/CSW29hl5InQ5qf+Mb7FFwYsRw7bC+ExoHG5rr9Bs
WIC1LqwmgtqOHHGtfLO8vb6HhWOOX91cL3dRuDIBz2pLCcOqmJsVqhezQyX3YAquldmv7AFowP0T
aJECjqFAmp7PX5Xpdlzc5eHX7Q905XgBDRJHNjheqCItC8VqV5nGzNdjkScwrS22IyR0KqgCyqy6
jwFzLkAWTMVo5a3Al/nii8kqhFvB6YJhyYVRhTi3FCQ7OBiCaPnOAOvMZchHJPPjoH+xXLBuD/Li
8YzvhcsRSrvw30FtZsnrpBVt8qQHHj4v2KaSom3LYnSuRYuy/h50511GG3CuGKSv+r+3Y5MrixOF
NG6zBKw6aFSLtRLWedf30QxKWWwcxGQMYMUC4G4iHyEY5CZVqfqyCswPE50ILD8bL2LYcQIgzGy4
WzxO6qj7xiBCCYYNRxAYbC2GFoYuvypV8TL9+1uW5ytcnA8PD95FXnYlw1HtBjMSp2MpGzBSFhOr
qYanPtZeGmMAyGyTGfod+Gp/dSW0SaiAPNreJW0PdFCce6RYc7u8XKEGMEFQ7+IPaO5oj6V0liLD
fKAao6hSj4Za2HUU2cZUQUEpqGC9wEKK1B0Phm5Neu7K1QCVOxmlaRzUsBFZTkNaNPIYN8NwTPPy
MLN037bDHU5YNwmRZsyNpw1AqsF1e1RAwAXAS9PrA17AK9D3y/sCYoIaUOQoa5p4aC5uYRxtxpxk
03DUmgh+RShVy8yFDpVDChXaA92vgf3bWipkGYH44nYPIAFA8XdxmvYsG5phDtlxCLtjLztS/wAM
E/jHd0Kuu7d3x/Ig1dDCBIMDNmTYI1y26ufHnUjYzqGSDEcjeZlndFInaHgNDKLUa/qgF22471AQ
BOKkEf1SzrWt2s7IcBcdRTBJoRGgWF2uBONYQcZi3qjdQ1MRHw3Te0aMF9rK7khB134lSrFyGi3P
dP5DVNTwYB/C7RYuYCACiwuzzPpjLlAHq8cvwtq5Pa3LPfMdQtWAD+ZpDf71c1rbXBWTNGL9sQI4
sR44VlTbjt2IMU1eRs0jFKjuoqrc3A7LV8b5qf4/YeFcwE1ptQtMmxgN6NlCmBoUafYSiTAdmBIn
619uR1luCURBOorSIDe/vcQEJWYo0MiMe9AVVS+irYNmiqWmpt9F5XFItPuwW6NsXRkYoHIQ6UU7
DK+5Zf2zmcZIzHu1O04A6UeR5ldJ75Hs/vbALioSkOVBaRffTYGq2SXfOm77qYI2fHKMoPMkZtjs
YvnK1OG5qIVdJcEGW5725QzJYwnPr4nYoviYafJz3Cn3QtH7pVbsa1wfg5lYZTKMNnQP/+V59P0T
kbNhH6lQpFr2/XvaVKIAh8BjVOpHllGPxEdzAuI+91RW7KPidWVOLqaez8lZQH6CnB3/EgNGNs0R
sHe63Ipy+IA4oI5wJbbI1TbSg3zoTCvZG3eRP3hcYxASRi+p27yV/mpbnd81PxY4LgRcQtysBp4k
AMX//DEJAxXaGLLoaDYqJKGB0o2j2lY6MH6bF7UEaaGlj1NB/5i56YtQjLo9GRfb+mf47zTnbC60
UhynuC6jYxzpXssaAGJz8IVal5l4jmoUuOTuDpJu3u2wFyUGfHQMG8kuZIh11GoWpzTtCpXqRRUd
M1V0pkQOZB06EACAe8hOvTSrN8mgfyhKDHGuud8lBtriqramTHNxbuJXoFmK7j73NQQR7Ofk17XY
1N1gQHpBgkRDCLhz6N8e6LX5RXMdOqHoIaJ9xtfi2fwSeVJy+OZFRwO+WSZLXvL/x953bMduJNv+
ipbGD7rw5q6rHsCWQ5FFT06waIrwNjPhvv5tUOoWC1WXaPWbvqHW0TlRCSQiIyO2icbU7ITaHEdp
LzdelZBdX3cL2fqs1pie7/e4sz1uxFof8yXiUsMEaqdyFQqECOXRq4+IWdqQtOigAriwm87y6FdU
DMHxLQMuO+9/CplcyV2HzVwP4NKz+FFhMPktay8RiRNCV1GH4MPPD3h6RfPvBy8OORTJFM2jWS0X
CF3blHEY7ofGNXRqC+hY5c1TAdOLsE8X4EMXMsfk0wUlYoir454x+1jTNOq1ROY4XxefVRlch9Kw
k1ZeGFVN7+ZsSX9FmX+TQ42nG/aI0gkHtS1MXfzs6iuOLvCjzq4wX3vkW5zZo9Ojbuh5ijhca5ij
olphFG/FIH+Oa33Xq4qj8iF2DUe8FneFn1/b0hrF0++C8gOG+QyxBYytI6jwpfFLW3/kxd/WGPtj
lUDiomULifB57ZnEDaD4Cs/5rI32IbRkSq10R8CM4e5tFUR1G0VyiFLaRkddxvK7nxd6cX9iyqkB
Ho8dOm/ZQoVZ5PJS5vxBCTdy9yb0kACCrAKPJrUgLCW0ixv0W7TZZ89KNchpKHI+jwY8q8IbuZBB
DeGW0sv0es626Lc4s8TZAxGvVIHE+dmartN6B18fUOxszoOidQK4kt4sfBNLj3HKPN/yqAxlZ55A
5d0HzsSUZJDGcETXsBaP6us4WfoyLj9GHVZXyCrQjZoVu/B+j1IONqu+zpXXpcoiUCn5a672jeQZ
WCpLLinEf3tHy0dfAu8xonQXJoOtxbjakoXGxtKPmQ6xb0vvepHEjahwflreVs12EK9ZutTOO69C
JhSYgDIRPnRoZszep54JgUSgQ7dXJkqOANohxInqbCeIpVVxV0IK4aZStKoR1RBkZ37+RM7vUeCl
wywFjsY4KaUzhrjapQRTK0QXD/xGcgsbZdhzs0p3hgdVK8yVo4X1nu8m1JqYYiP5AfJ6dl8as0KS
+6Su992ke9QZ6LZhlt2DHjwAShzSpav/eRVwGm/2CvEU41DTSL1PFDRE5WYzjBjIJaFVFLVV6yF8
BPqbERTknx/shWXCqhQcPxRYoEHNiyxdC6o4VxEW92FQewsHZoQ25XNHi4BhCrqbvxsOewd4EpBy
0FdB7/t0oxptF0t9yKF6DmFOGxz0IAAcPN3lpLfHPF1Y3PlncRptdoJ06cBXXIloVb/Nu3Vi3CZL
iI7z54e7Llw50ZSdJhZf0LZvX14w1AZ8JRTJpwrYPTWqpkgxQUqC9ahklkbo/Pz8znYJcAaaBIg7
oPXwmJ2fVFXcgh2ulb2fCYYNAmECULs2WHHEeUWNqpxypRNVoQBK5kLCm/bfSTqfRZ4fG0C2Bgp8
r/wcAmpSwbkkUhempmcH/hQCIFp85oCMn52DoZx0GVQ1ejzLY9Ajh4fZyqhgy7lUPZ2XNbNIs8Ug
0YxKKyKSAOmkGNfcvs5cIhyL4Yl2tVcQttYBeuBWP7+9i3FhZIHGIqRzzr1Us24AbDrIer/rwNiv
R5fpxxxE1YLfyM1DTFonA6Bt7Bbe3aUHCxIl2hf6JPA9T91JV3YgV01hx9HMO9haRb0pC/d98vmf
LHCaa6F7iOHdHAzddODj6Czu/RpqhKxF3SYCvjXspNHNSuJqmbAKEmIFi+52Z4xxHOrAVIDx94VW
w0zhNLOUWmEoDZFUH2Snl2As4C4Pfm3SJ5hOZ+lDKB8GjfeUMLzi1REFnWaJRLtShvyK1ysvY0eG
ukThpEdSP8X6aIdp6wHMaJcoPKnWrX9+UGeZCb5fSBkYyE3mxWemUoTWOahKvOjz+KV8fFSM21Ba
yLUXY0xcGLx2oOfm1560JwJqV0n0WehHxX1X3XXS28/LON9Yhioh7eG5Y2h6xscYc8Ll0AgRfS24
BzTVDrjMZe1eqmTz50Bnt0b04dH8wLYC0RHiyrNzoxTSsi2KRvY7Ijly2cCkSjYBgzBzgN8LmMMB
MLUQ8iyzTyEng/vJ9Hii6Z5uqIiFPaCJTPbDjJhQ6Fj1/I4SwE51cSUsZYZL68PFGL1o+NABcDlb
X8rXEG7ScVJ1wAYCFSMw5Xbg6FqQUzcy9HWT47L68yM9e3dY3/eQ4un68pypap6Hss9ntyQ+5sZ9
nz7hm1m4B1wMAy0BYJ0AuTpTcoB4XkrHFtPlqrmjAt2TMrwWtNgFAjL+fww1uwBoZZYkEVCzftjF
25AMdl8+slp0dWkhj59N12CdA6oZnM9RiYpAEs2STQv0LdC+Gl4XfCf6O1fNTLYnVr8ivnwNudxJ
kKJIzegA7U1rop4kh0VJtIsPFpUpjhJIsJ357RqFkpQtAMI+cbir6o4z+9vuGN1KN4JneN2ddowc
A7ogC8/4vGuEpYPnhj0KiXOw5mf3no7rokIqIB6p09hhkE6FGMRRuEvUyJPkwG+lcY8nZ6bijd5F
G6OdNHPo3c9b96wKwm/AWBU4LnWaF857SDxPUj6imeyrsKbWKDx+6/qWDPUtSPU+jMTcDoUYhBaW
iAqXUgIGKJgK4hA/dzZMalWNC4DLfIFKlipSt49Ej2LuX463ONKWhkdnCRzLnNoReNg8Tu75sR1O
LoqlpIt+GZetHZBsp7D42DBhiZB2KftA3YrHHQtqpyAxnaaCusz1Pm9KyU+MDM+OmPHIm2qATpnY
wxmwsAapWdpHl7Yv0OsSRirw/j47nQKxl8OwnwpnaDTu9U9IeEUWHMVs8qzkUK23ohuoUFn8ajEj
ncGjp693smSa2OQwJJw/V06lfMCNeI1B+TawapclmdeF9U0L2VvYnjNT5Cuzw9xbFOqtAY5TptLU
7IVm3ZTDhiwJQJ3fbWe/Z5a30EITxqbB7+E3xbW2SjepbIrPtT057o1+6qLDvyRXcGlr4eNB9QGI
zqSsf/rGcd70sECJJD8fwjWh9wa8CppYWIDIXIyiTW0tgBAmv8nTKC0r6xpTXdHvuNsKTddRa82k
LhYOsotRIB4H60ewDs+S8cA1ap9hFu9rQ2Hlw3OiYvNoS4CAS/tVR9salz0Zhq3zE5qvIyi6FyHO
MdphGvQB5I1TF4dqCRpzOQ4uP7iOw7BiPno3CNgckGqTfIEvrKiCwFTy2BV+UyxlFxkP/+RCh10H
Ysc/A82Bbp0ApZGsxxbojD2lt7T+/DlJLyzkS/f42824iCUuVNNM8sXkMcFHJZMgNSGEs4ea0cJ5
fDkUOAfSdPE4A9TldS3HMY4lv+M5c0ga2whyp+QTt6TtwtFz8alhIgXyHDIXkCGnW1qPGbKEkEv+
5GPaJ5h6FgsRzuex04tRIbOF9Dj5pcy+GkEdhJAvStkPQGm7ZY6wG/xwJa1iL8WtGw4E8DSTXX6V
eI2b6iZXWEsw6TOW4pQhJ6ggtGRRbatzgASnVpyWEdSGxFGRgwKTmB3kaASQ+HnJHN5bWN8IvQlL
Vc2EavB/QOf9+gUIj1bpJL84v0jSXCNyyCo8hOgAeTs7CqqPpqCOMgjrpMwARxpcrWqvIAaySXhI
b1YwBMkV+MrKTIBeBw/HgmEJG/p1Msy/GZxVEysJ8MUzRhJPS7mtFRQewYsGe70Ju65awhvQSRZx
odD/MWlyLfs2Xzqfv4ed9v+3T4krC0HkYJjlC0323kgqpCdVrxskO+oqt9J5i8XR+uev939ZqoY1
4jaP5c42etrGQZbx2ALCbfukDa7kQvve19cRMtJ99ZDcRCsY7T5220WP88ur/Svy9Al+W23Sj6w2
SCDhYgIVJE+dNM8m/O+xWUEWv/mM79iOf+Lt5t+gkV+qLOGHOfV9UVSfabIYSqZBxQBXiAHIwADF
Vpq46Lg5tEhMdUhehvEY02YhU146wL4FnYsbg31YcgqG6X6vy9YAfeOkzaFO9vbzG70YBcgqFacY
lAHmY+ZRi5IgikTJL0FG0I3POENjY4n4cCE9qoBUocsk4XZwNv3MK9o0PChZvgE1VFyhTQwqF477
hRDz0WdWC2kna63kq3XlQiPT64WFQdIZCB3JB6uA8/xkOnuunRCIsR5JEZH8Fs5j5YbdR1fpIbJj
i3vhcaFLbfgeORPNwbArO7ipF46zC2/qJPzsc6ec2JcjsGB+UbRuCPxUL0OtjlviXi2FmVX9Zd4L
SQ5yvz8WxBLK3myiJ11bmtxcuDOBTIl9BxAlpu9zUJgiyFKn6ygDxjayc4hQ9Ly8qlTFCqraxEoX
nt2F5AEtFrAHwMvG4TWnkncDnwmMx1WmbKKbjj4kpDHRZBWjeN2JBZRrjz9/VWfmLTBrm84DZRoS
AWMwhyaRQilwf4ioX4Ow0K5rr3o0XnRzOqCDJYykeL73J4wkKmqQkQGTna+uTMawKvSCYGNCcLKx
uZ14qB8m5fDcT71gp2EWb9MVdz9acmxWN6JdHPhtYS0dhOdp8vR3zHpHXZdLXJLjdwB856oN7LD6
D4gKm5GiWGEeWCmmrgrll758/tL6UeGBcwTIMYqwWZss0yFPIGhS4+NociS5tuUsu87llQw5TBz+
ThOSNz3LN6KEzoe2To1dUIKQVL7p9bucvSfoCOf0hQI9JSjrELQh3BOsVvkYMQKXMnBiofWuXjXD
HgZnSF3Foe59+KGbefQgh90qrnqzZmAxjNdF+MAXE9EzWQG8A9gc0kM/mil75Ee6KsTEHSJYGOm8
qZeqrVQwbBg/KMRlQ8jWsPatUNB7NlxQl0y9eYNpi6R/svaq0u6jgtlldQPZeQJ94nDfjB6jA4A4
ynrQMi8hh7bcJeH02zSzH6ECgkqskXhLGm4E4V0t/TyRbRlCJJx0r9a3sviuQMuyUDMX4GI30RM4
icHaRaohNQsIfD+A4CN5UmmsKIQt87q/5St+xVrpnm9as+yg+1FC0KuFIEacYhmAteRWKioOC7J1
KjC4lYxmodxE7TYb8A/wvNWg3u9QOUrcmzyAtoRuPI1dCB46HW5N0afYPRoRRIfHR7jz2VwGP+Qh
h5zotodzDzdSK2ufR7YpjMjWOyjvxrgMh5Wj0cKW9Pukuw6gOKzT5J4rPmremQSMEwCyBS0xW+UR
Srk1IWbVxh7PYFkBEgjTX0LQ9YH4s0qVN7XuxQCQWoeeOaMQUx0+e0gUVxK/j0jx0tF4VaqNxRu3
MjTMNA7Q6/RWg0kEyt0ciTKF4dEAwW4D17O8hSSy9jomsLdg+XUeig4XXdMQj2QYTCHnvbTq8KQN
6GsWZg/HoUH/bNrW6ZRxBeFuolJXwgSCA6owAgGofeWkyA342omyZyOD02WaOjyB6CjaMiXnKXy1
E+pHZsAcsoGAqRLuGKdspCRyOdwGgGC5g0Q9LEAy18DyZPA79SzcKPDRgBPMjuE1qixzFOiKSqx0
MqPaEGDJMfQ3qzF2k6peofdn9tyzAlPRSILcKM3WRrnOYGYkwjCG1c0tJxTW2EX3mtyueKiQkhaG
5cg6AbNS8t7nBz1sTBWShJAgsgIdoMlAtbOUs1mkruGWBnY9NJXRqqRweNp2mR22oxmoMgS/hQM+
BqUAvw58hTIZXKVTnDSAgVUXmV3emvDp8rnqmFEQ0kBxJGlzyMSneCqbpOeIn/4NSFNTNAEaSdun
RvvcaS2+n4QeSlmyGX9fJblj1NCb7nMnoFsqQ8a3E5wBvmO84XP8iK1V25rGbJbA5C3KXWHUTK3P
zRpQ+EpctQyOJAZ1qax6bZY7lc55ALuYScRZcS1AiQ5SsmARC+FjroqmMfDrJFSduHoO0te6BKEa
SaQ3XgP4ocDSzSrCz5CHMG2cPqEjYKVSvTZ6W1fXlfBSNk9Nk13HvGKGBblTsi2pY6hox26svfT1
tdEeDZhNYblfHoiBYdIOSHPlY8AOlnNulwGxJUhgesApMH1n3Vap7lMK61LtuqbKWog7s023NF83
zVEc3zVyFOPnZvRVKP/zxueILFMWd/l004MKkN7bbbLvGGeX2qZECcmF4C5nyvUALd9aPbYNrBfS
wIEuNVKtV0M8Ue+CrcF9dhIUDmXZC+pbTSk9Tb+NUmoJYWPFwZITxIUuNWx40TwF0GBioc1PZajp
p5w+QMlWuZqUOMcVdr/NvrR9pmvDEjNrMd6sZFNiNa1hhQTlXFQBssU84RFbwSrXgoM88rZIh714
EH5b36x2U+Iw4NGJbnyKSyhMyPblpt3GFrOLvbxTV5Gz2Pc/rxZPn+hUeH27lcHNRjIGCREbu7cV
V0FDIruiq0nbNDB7D0ymbrv0WJdWOeuEaGLWAdo0xZRrl4csEF2aTl3oBZ8sa373So2uLkYOL072
1E285f3slnM0S/E6u90Xm+TAFlclTdXRaRfhNOasiglJEPPVtDkn7VRpN2w6R0AJp2+EHR4tXMuj
DXxSbBhrOamDZAnNE09FQgLSaYADBK6/ySp1u9WiDcd58YwfhpoZ8BJMHdAhP33HnJ5VEQXQHg9D
eYJLraSvGuqkq3iTWhhqxWZ5BxbLEDmJYUXbbMMWincw8M8fjSKDCDaxRyalhmkXfttlTRTnmRzz
GKPxB4MpZi5X14b0QOCdp4zu2INXKa17tuGTGgL6vA3wODoSo4lb0n5U3zR9dCRIfOfcxxjdM9LZ
EDqwdC4ye+L33ZFHbs9QjeihZoNJdS+ob1W2r9mDCEJHpjVWI/dmojK3By5k6Etz0p5Sp3KAtHYh
A5bNx7E3JJkzltpqOkdwgsGv8E1rfSGDdR9wDQGYFiiJZD+lkqszaiqx4olJA0esl0o7NAYxR1D/
inatSoOvcKOF4Tyf7CmI7bV63U0WHRhuV9Uhpi+afB1k2zIBhVY4Vly6g3Gzn5JhYmaa4nDPNbuJ
UKjDvaqV+wNH2gRna3dTR/yK1KLT8PcxHqPRUC9gslPDAlJrX9skweAcqhfNMeyPVH3Kh6eMQse9
5hwj6kyi5XZQ3dfxXS4AigrjtQLuXGFXuIkYfBZARVBhsAvgV0LeowO1oh7se7DFUmEdgMkpiORF
L/cSWHk8bH9UNdtExm2aYWf3rljdpRo6idqGK8NHrkl2ucA/xxTccgGS63A74Ghx23GZqcIuiB8i
Wy0KP2qqrdHgcAf3DexFq052kiDbufyRYVyUBq1TJ5i6JoXdtFBzgxQ/L+wYhVIl/1ajGtWLtYDT
qpAEE25EFhwfhjzYZqFqpVS8NoC6CZNHPQ6cBBjNJgs2UzVfZPdj2lsB+O+dcCcq7+2gATL+CGy+
S7SVoO5TfdXqIOZDsb3UdCcd4BMHVeL6qdAUFH2yU+Cywo3bGJ65mMhqHcTME2fALZswuoA8/yIH
zvIKZtLTFwxLqQkpcfrxsJxoRTUa2OkFJHiHyI2jdp1QAMUAiB2G96Y2zIC5rAzwsq6hT2H15Ysc
3YX5ZjLMlD7R1DH1lcE9hh/wS0n6R8A5UpitFAlIH3p7O4TUyyRseDwxmTqk3hXsSsgei/4uND6F
/q6hkSd2sKgk9XUUgbAE8vyEHFfL3mkzi3UQwxAOgCV4TGEOPna3YN09YCpwBE2dMEw30PbflrDM
MPgiM8tQcMbxWUskm4ONlNpPcPrwncNNj5TKjpXVJEVlxvphHO+zbIT0qDppzb5IJb0uYgJHyxjm
vLyrkhTOG1CERbWn3Ub1ljSBl/QxtCiLjRSGa7Ehrgr7FKMjUFaQrZbDkabC/rfN7P9DcgjEh2VC
faV0Ao7CpiOyiiUIyFQinL29CcCECRO6F/O7rVH38dCRgfgB1UDL7/GOciciuVlU9z/3LC4c5Qp8
Lf8VaXZ7H9o8EWsFkTSYCrDmg8HkVtYD5+coS+uZHSYC0UsZ1yDiqxycIjjOzhu/DCWrQ5Pi50hn
SgPowWBBQOtARRBoCGl2oEp6VOsxZGF9pGAd5iRT+ZVDt6i247XhAcu3AsLLWzouL1QnU9cHUEWI
CYEsO1tgWbMxrceA+E2Il1Q+FsLTz+uSLpzH0+cM3IxuoJs6Rz0pXMSSLsioH2XkLqOJ3YPcVYX0
VuvfBWUnlIKtdYadNq9ZNjg0IaAnl1vC6VY8VuDWI8tH/YPUJM9KIoCuPFhM/cwAKQIR3s0E0Rb7
Y1kHGwpF5l7mnECUV4R3e/gDxcF7Kz2GLXGzpHTrFpZgfOzFHO7VPy/ywssDnhy8769jH6q+s1JW
GnD1KVQx9nHf3/WQb5VcpM1b3D76TbQP0D8xGy9w7J/DnrclERXYNWjYQBodrcLTXMkJeR0W0Rhj
NA3/SnhGdvzgCARoHuSckMnez+EuXBBO402b6Vthg+6NpNcCVjm+q5uxNMOVgIFe9lCMFsTfbfgG
Wz9HPP/Ip4CTPD+m1edKYdIIIj0TlRhTFLrqclAvOn5L1Ie/GwWqiCJG+0havHEmcSCPapsqgRT7
EY8LP87nlHsd+iUG4oUq/TTMLGPxmaw2VEOYbF2/0jVsgOzSU23oXjqUmLldWYX19y8fkx8IsiSU
LRXhDBSTti2V+KRNAYqpPB4UJI1f4mSff98IAWYvJjyYsZ71joEngCF6XaR+TdCQEyuHSQb6K5VJ
egENv/t/iof/13v/3+ERNJNsAH2a/ON/8N/vZTU0cRjR2X/+w4/fm5KUn/R/pr/2r//t9C/946o6
Fre0OR6p/1rN/8+Tv4h//8/49it9PfkPp6AxHQ7s2Aw3R8Iy+hUEv3T6P//dP/zl+PWv3A3V8fdf
30tW0OlfC1Hk/frnH60/fv9Vxwf8X9//+T//bP+a46+Zr5gO/rIm2WvxMf9bx1dCf/+VEzT1NwA7
poEP2vjg8+AQ6Y5//RHgl4BiATHEfxVWRYla5vdf+d8gDwrBAiBPJqEI4A/w10jJ/vgzpG3gRnGZ
goIOMJ3ALP/zF568qr9e3S8FWoRlXFDy+69fPYtvBQIqO7BDYbMAGwxgbhVt2k3fUgiK87buc3TN
ZP2xN/yRejq/USqfkTeOPNXEHQQ/wriNH52gvanGB7V4S4SbGo6BuG9UOxl9zFbMTIMduaBeceqB
MR/4QQNzg9EP4OclohUIJ8UAwCuYStPSIus8QPF2FbaAucFz22rzW2m06Ghqo9XwVwRuHDfDunmp
UL2jxaKbxjF4TA5tcZOgexbYkQzLbLgC7uQ9p8IdolyxLPljXPf/N/WvX3SS/31X3zVxEX+8fvyC
Xf3LXfn2GpbfN/fX3/5zd6v8b1OpArw5TryvDfzn3lbF3zCawwQLZyGkIcDN+fWXP/e2IPwGqyAg
dwG1xJhuOrj/3NkC/xtAEDqmyCDV8jg+hb+zsednowTmMySiMJFWNCDFkOlPNzbojpCYRUPC4jeh
akKYehXYxYq5rQPe9x5Q4b9Xmc7jzSfIUAYxMN1FPB0Geo2hu4lwH2H8IQTHb0nmz0/4+ycrzmrg
PyJBbwO4NJwkZ4JDcOOL9BiSyVaBwdMWauM7/jX7GPzoGQeYZTgt5KLh0qO8dHZ1I1jyFbMlB2Lc
K7Q3/qaaxNlvmaUPLexyGb7NhkWLO1ZnthF/pMHflZ79imJIk4oE9pN45i5Si0lcieOkF/QiodIR
HRU69fpacYZ3tF8fei91lxY2H9efxZytLBUjaUwHxASTvHQYXJBER3LLB+N93Gku8XII31JMiGor
moyYer9Ak2ehwMOXgl36LT1PvwLahND/n7RTz2VI+rZK+iZLID+e9kclaXeSGPJmqoubtMl86Nof
cFS8MjT+TGgxkQ3MLPaxJH6GlKY7jNEAO42Zh+vACFXgnqKaUg/ZqDK4e4pP7UAemmhwGItvk6Fx
mFhjEqNpidUZ7Us7FqHFUrg6RwXSLTfgFKAKynsjq/G6yX0WlrUtEPxjYZbHJqrwxKZA/Jd5G2E8
2ts8p2q2kQ4+SJa+JHIrFHuuMSjPEEvdt6W+ZjqFESp9i3EVsgwJ1M+0SBJ0VyL0RwzMFNuR5aZM
9XvCsBQ+0LeGmHtFVuxriUDcPpcw1atlNIMmdCtcBSyw4m8CPvXlkj2GY+i1UKgxKdGvElZ+ynzy
yWPYUanGM01hWRHAlk9toEVfBIIZ8uW7pqIJI/DgYxvrXpY+0el75+RsNcjhYwRTQQ1tPCkHOVTl
bqMhw+RW765qqEqZfNliPCzCkxQ8hHwgWyHF1hASsGfpU1fkzyxUvCiq920deUquPxiY7xCGvqHK
FQfRoM4IUGaT8Rg51SEahECfmkLK7RR9gBuR0D3VVbw12ODJFY/xj5LlZlOUkU1kmTmw3BOsiEA5
O2bMpmTw9KHpTVHSQsBZ+j2XyusgTV4KZVjDCUGAdW64SVppXwuFK5Wd1+doQXQJ2ejaAAfBXr3K
C/igNPk60PoPUUOCaRQnSNM9b2AGGxnZY2qoaCNkNwJU/sNCPHSBnpop36A3KuaFSbXsRcpStCj1
6jpRVdBpNMPNy84OlPxRxgAs0fO1TOUbQ+HMQNpmKvywIJgEySEYItFIsvmu0RxWD04ZynZH4ZtS
p/06J7zDGozjSjlzKNRaqqj0worc5ArEDrOMbFDROiLhRWvQwqOksae0HSsTtRYz1bxEI7XOQoyR
09dczRtoJ5G3PmZ3QjC4CSd8xDx7EITYEQu6jmgSOgpBk7FM848hkzEYkWLFjlXMGRP6SBQohkL4
CHm35e9CCW6pkQSP1iaP9KU77ayN/UcuADMBPXQAOc/Awk1Y1AXXVoGVrINN4barcA06o9V43WoJ
xvvV1ZvnnUmiC3cVoIUBmDw9Pfm61tJeHw1L9PvMehoakz7Lh3APrRpTemu3jZPcNA4183vN0pwq
3fAwbeW3iV+ufj7tZv2Qr0VDUwuwDOjOwmlsdqUea0y1NaGHW3N33wXvNFxiLF1MscbE/EBJMkH4
530eTCzGYSwCi9qqBzT+dbMuC2ca7yHBXKVr/d3YSA9gHjbe4sRtumLOH/P32PMr6JgXejAgNnF4
3UJHawM19Q1UZ7+sZ7dL87Y5Cnh6mrhPgOWL7hKa3nPLpbCoYMfbwM2idQeQsjENEnYaM6t1ZDEf
rV2INRtAkqDD1TuyskMPeqFDcqksk8FUBZVSVSAkPC/LQKaCJo+WBZbqN2vVKmAa+lxBgLV9KO3c
ZVthSRpmrvjzx5r/inhWmAlGT2IVEcvGDDxAuD0aWLU9AlRbXhX+kqrU5XhggKDynORa5lh7nIeV
KIeINymUTiiqxG5XxC3XrVd4i7jWaf/PdhDg9v+KNgfca+HACi5IA4v3WjS5Uqe851CZ5JAwoF73
uBjvQvGpTo49oLmAr3WmixYY+dBoYTmtLt5DnSHYpKvM7u5zT7OAVUbz5KCuYndx31zIAydxZ18K
E/ReU2PExZdi8U7lZlfqmjqaJ1mYFG209VKr69JORURYK0xZYbq/n6ZAgWY9oCdIt8TpbaE1lVWw
hta2Y3jGJ1T4bWmBqH5p45wEnFWc4RCKFfsjoIBz0pOdfoWKzcQUod+Lj0vF5RyMPX0YuKCBcodb
EkRF5zk+SgvIh2YksNDgpgyl3mraP5GrONVjf4heAa2IiNnsC1weloLPQYd/BEcmQIcSpkxnh9lk
Ck7DDl+ieOCoB7PNkN1gNMq9K+/BprmVnw3L8KsagzRHDb0Epec0XEVqGp0cAueLFkoXviNIs01P
QdRE6JDM3vYk2pG0LQssGfIRDt1FlmDmXgztWKTCEmSExR19IfefRJy9bg4NnpHGLb4kiMlcR1Zt
5V64q6CKjXj/xhd06cv9vsLZhZjlgYpOP+LlA4a8JvckO7GTW+J1DezeJ+8KD+M9t2YrY0Fmb85E
m161BplKEbYhaHadveraaApD7KCw2roB6BQmbgcEh021SteYit7ET0lvcuiw/atnceGSPG/u/hF0
6pNB4WWapszqBi0vALEMJMCgdrwlW7EDfRn1WV4TlzqAz3goOZXnJfDz3Nf9Kyqa/yCnwQ0LF/RZ
VJJwHCoJLbDChzC3I6gEOIizFba5B4s6yNhY+pX2MrUg/h3A0Kw7/0d0tFVALId35NnJU0YdhX8Q
oF9S9tLQrYzu+aI0ycUYmozREeRdJmGN06wYN0ZaGAwxQvZmFGu1vgu4BaT8hVQ/OeX8K8T0599a
knqqjbqUcAjBXzXks0N38efNsRRgVtwqej/qo4o1REoCKDzxmPj6c4QL3xoA4+j+Tg14IP5n35rc
anFAq5CzKsBxOQM2GC0E2ziGZqXxnywG2qEQcNHRiJsXyCJPKpJyCBULwY4zwhdV7m5/Xs0cjj5t
LBhQ49KBNYEYPS+RVY7vccfFG0nWk6/IiFYaNTVPtKvlknjaQLOC5iTW7KAXsxjzySkWQRYW7Kkk
1T80C9hzN3e1a+5uYW0X0vBJvNmGBh8sNBBuKv9xzNs4cY5AI7mTpWxo548/R7uwL06Czbb20Bdx
0X8trhpMvr8JxacM7ZZ8aYJ2qXg5CTTb4qqAfk7R4ClCUpZZwCp/jQZ9UJ0AH4lWjVc/LuX5C1/V
Schp7d8+26Dn+LKLEVLE5TpmBBzv489P71KEaQ9isiVB0GJOIGxx900GBjhswIUHo8FVHMiQn0Nc
ekHfQ8wO5YTX2mwQEIIx3VaYCnfKwGLQNGfDzc+RLi8GlbsCl1+UYLOtQMsKqNY8w3fLYhftBqsQ
Xn6OcOm2By72XyFmm8AY1SYmfIIsVIprNTS2YaM7ZZGt+jY4cE39OYrKGyuCbTRACUBNXLlvnxsD
LQVqPDTwLCpJ5WcwdBw6cV2V+QqDuYXnPVfY+Uotk7Qzjmr0GWD+frpraIqOi96VHD6/7jNchTYD
jMps1szLfQXwHnN0oMI63UthM0bW9ZXkACm48CsuJjhQewQ01Scx3DnqopLbSigh64XPRTN5pDjg
L1CeqODbLN35xWkLzRMctJfRbMApDUuS2YvPM5BQixIrVjOAZWoK85e+PsBD8xWJdw8JmrtE7F2+
izySVpytZvk2SVmFNprqqGwgljZGT3IfRGalwj08pyK6e1CT5P8ve9+xJanRpn0vs0cHT7DFkz4r
y284VV3dQATew9XPQ0nzdYpKFb/m385GG3V3ZARh38fVIPYUlYHMdIgy4MFvyKH8EGjxcZQCL9HG
Mx+qK+ywW28Wct2ZxRSrYHWU12XJmclO/4EIgA3ZKefemuVs42r54lapBj7NIHGCgI2Uq+XlQ85K
jeohhk5EFHDwS7BA77KVO/oknD8DVkHChleaGdyl798vpVtvJXixIRYHRXh46C8P9IkXOqEkFULn
nonb7SB9ibfIonOAhFqKW/qi1e2l2Fx/KK21vAylh9tborYDWh64xCxiDsXz0Vej4iByoM70wnlK
Ww2To75U8OIwklTZ1ozaWir8AMr8I6L5iRWZD8us1FoZlEV80ufavRqUGaW+3vEBeLUwT54HxREc
zmjdzpPcftesXwpuHdKgYgE5VKA0/eIARlgRTW3Ycqg6zDdqSD/OqiUbs0U2pAf+9/26uUJRIRPx
GJy9hZZVsjoVU9TK0drAlQ+o+QLdztTJ7CfwZvVBMIeAvMSk8JCIiIjYfB+Usgsd7KbXUh+/f9eU
fOvqY/+YceQXF2Vuk/XZLsjCu0Hrz6OU+f2IQPVqah5R6X2r8u4nL6SwaWac+X1Xbq4YvDIB0cJy
Et4Pi08Uy2OlQn2MrjxDAIPniP48RwPB24q8NHhN42FdHRoT6a2rsWgAkZY7nQxYGA8RfDH850tq
GECAVFI7VMKKOhHsoMiDp5LVgh0PIlKSg6qnplYpoRuEUmC1eQrN00j6t1Zqf8jIg4AN8QgFXdto
O2AZvMkRLrQbvUCNqeOH7QTvbENhQgr1lCqbAifw5iRJUOaU2auWa4XHdykgizCCAV4cj5si1zM3
YCBol0VqIykmsIqcyJAQaakRjEJ5ISqwS/wx0UyCAWI1+CKMIdVtWY9aMyLqYNdx92NoRRyN8HFw
AYUwxEJyE4CxOrMnMQmAzfVuo5fJueMpnnkVX1ppTyB6avnGJjCX9xOwQOwuUl4ruOGAxqDJRz0c
HlLWQQRWotSO49KJKSRhQ6D4CRC2ztAqHjb6HS+AMF6rXlPJRymMXuDXHFrNBLS5YQ2ykLi+4o0a
gJHJeBmfuylhL95NisE3zWMxirLBtcNbXVJ7CnLeBAGlJmBdiLxfCoWsOCpJtEcpSBwQymFMnNMT
r44vCYHUKcrxg+o4f6Nde6zSYBdPsgQurJScOCECDxfeE71sxVmiI7Ita1RHb1FebjJmMoGfbbNC
BIvAydpQJ73ZBNmoeilgezOQmvZUczFBAbwKons9ZQwWsAP0EuoM8oQyrCjbFl+ddQLMk1np1Tn/
s+tgL0aHxGC1BqtWrXFySrayPIV+yoZdLssfeUV/hOpwN0jj6HJT+aHEYFsNMCAAu1cdYXTfRtY4
AvSMuVAwKSjzcqTaXROjbKBHPg42U4JsqpaAP8hq8QRw0iatdFDK5KKLSDHROJ7zw6G4aB3/zIbs
oNLsAL8/WMjJSJ0uSnEwcsKBfF9GuqXgGWXocn+qw+65TNVDKIWWzAWXKOnekaKNnyWD/BIA70Ng
4RlGnIcphzq0EaBqHgIqO0yWtr3YP4qRdiIkfgMKCCVqQ+/jJhHMuAcAh2l0UEQ4Bw8C1kcxUNQc
KvFCdfkpTYe3gQwnES7/dl6F+4Fv33AFDYyqhwqhBbaGMig1ZSE004C/V4vY1yosgo7KkzGM2mOU
q0eq4G000tAKG/WpyDtAsjniGVjRGJLWsDlBOTLgCoUkwkEXIDMfGjvU8MDqYPF1yrIPvGHHc4IZ
abXS9FpRtBhxDCtBQTeTiTa2LqWoSlY6tF0pIvI6yZMVLC863mV5BgMbsd/zQ3DoG/1ukCMQ9rXG
65TKwX6OLGqoYOtRfmFJCKQYiuZJke71sQNKL3WHnGOeDLYqVlT1kfO5H42BYkxY8vLEHWE2tsE/
chACaiVR8MYw+4wSXgBpzO8YSJxQDUBkBrVtJlC3YDFMmgezVJlfDZ1bV+BKTfQXJ7N9rEICmqZ9
YyUp9ybqSPURtfSRUGgYaQ2UWWsIgJekv1RjAQZ6FloIa4EKWK/1jRiEusGl8g+ugD5R5OQdizIA
lazqzYZVggGr0UOCStuez0rdluLMC/pxN4z6kzCId6kUXLpwAhkjOPaFbNOkvWeC2EK5V4QQTyCD
cyhdvZ/eqqj9qJThzGvlC5VralV9cynC3JficTtxce+ARFNYYRtQAy1A1Fqpj+kEFSJpmMuHMGZM
q8FqRqTLE/2ixP0hDeih0osdUjE9dYp2YseAaOM2t885chAnwVMTdcfU4InLUKOSyFPaa5EB2mG+
mbJxsgRuOGDVIf56akdHLRARzYvY/qUaGgBRZBLMiyrspxmmfjcmv0QBchpkyD9xjQzgLBdVp4yJ
E4sQ1+iTQyPhl1bCzqRryrcqFBoDifSj1QUc9UkyJpsglDPAx6pka2XY29CqvilhTSFS4s/QVB1T
TXclvd4EaWWPyH6D1mUS/VqVYKiYsw68hRpy77YHeaGqHgYkO6SGINJwz7hOgr1N/o7DyJhK8SnQ
tF1VqG6qTKJRV8RjdQlG/lC/wBEfacqJnbSakzTjB6cJRxj1HmUtAStOmk5lBaLbNOtQ+TbBCynz
gxHS5AqJPmEDjsHUU6ON42kzCdqpS0PcxmoRK5mOJ5kK+7yOX1se0gM4MtxVFXTOSkxehkT3Q6Wc
tUbaY0+aDQvyBMyNlgcXIjlDNJQbSomoAWhVLEpzU1NA/aA6vOxBK38LMbu3pR5lolkXSmEIrTTH
DGFxVmPY7aHpqMxs6oXL2AeVVWs61E+dvMkGvE/AG04NKWCIfaTapZRQk1aCxtUaJFWIdRY4tMwn
j1RD7KZi5Y0kNkU5+xmT/qOoEP4sZI9JwjZSO/i4F+6YXDutnh0R1oOB0VIGhXkJDkLY1rmnQb+B
+QXnq4bkbsw3r2qXSlsSYa+V+B77SRyKkNYOwyWOxmJfDjSBeS7XWHoGtomg1g9yU51kPhqfcgIt
LC+jjgJHgcEUo+5fmjHPKeEIeIBBDsFei9r1fBW+KqPE0COwKQWPTHbJZg5+njaysw49fyk/zM2A
Yg3rdVSLv/ibaUmfVBPKiSaGHRptwUZw39rlc75c/u2lu2hjUREaYZoU07mNWb+KN7Ub+PGOcxPc
2dfqNl9BhkVbizpCnAhsQH0BnCxoV8cDcFATx7qZ70aLGrEVX9YIYl9rBosWF6Ui+GEP2CDxoagf
e9o2sjhzfgki0nqzliF/u3fgYsCsFq538CT7+6QIO3DlU1yz0TvBATlI8fpwE7qQADqiIT+NyGss
8dw3Vl4PXx54cxeheJu9FPFYXOoZin5KsNWo4N0VKGFzFJbxla+00MFNtTkJiDkW6kOfCwZXr5hL
LwUcfy6Dq6YXVZJYE1MeF3MdLz7NKE4JPBzLDSSZ4Jxg2Tl0m21Gb81oaLXVRTkjr6c4ZAM6PC++
yZeIkTiRxUzU/5Ax0fv1ZZYke2u40fz5viwUwASwm9Zgn7d8pTWdkOPCjM7K0BmxjW439rzmV8tc
Nxf9VTuLvUUiTGozEM9RP8kfRzuzSpcUBlixFsjZ59jS/TXXoa9k1c8p9Ltry/K6gJtXAWt0k+zJ
Q+OQylDwVHAyBwytEzh7z4JbAE5oQU1FUnrqx7iMwp8y2kg+d1rdkb7U3ha/ZjGr6Fi3ZSTh1zRW
tWt8CBH3NagLI+zRKZT1vSXY8AYF6I6jE2jHyoY470FfPvOsDJLg9QrzysUqjkWKj9xwujmi1mj2
qeAUpPS6iH/rw/hlGsj5+/V783P/bm/JDUHGwzilWoAdKruPCjhlksfvG5iXwzcdUhbVBbHg4rqU
0ECYiMZYPsM5os9XSoxf2kARAagT9HBwqRBgHvj3rW9sBKbQdAA+w15T9ST227S5fN+N28v+6sxd
9IPGXK72uD2aQaZ5nFLhdOcqkA1LaGW0OP+Vlr096qlZl+B2hzT0uol7m0i87SsuxttaxauSn054
X6/MmNu/7OoTLlasBrPToIuAQczolBQb9GW4j21Uy0FEQahjdej93EHtxv7fjMhVu4tRl8RJ7LgR
UxUy72O8TU6K07ozXUAGIYXdR16KU3WV5fMVDZjX51Wzi/UZt2XatxTdld0GVGcj+5jRRhUmG91j
g24zWwXL2pGtche+1EiKubBjzRtrUNbnwfbdxF6cA3VbBXKhYGLPhgmqXYP5XW60XXgI3Oqk+AC3
EJNnzaVI5EalDwoSRSEsVCoDMc1OdRY/ZrduwW6P/w9jdHMPA+FLB7kMyorPgvHVBbHJ4ICahhij
yqK+AB2jr2Mi+EFlxIdu18lmCheNKDJ+yIBom8dYMrRfAmIXje5N+FX71GBWvYLYf1mjn5/t909a
XIWYEDNBmmfpQN41bS91GioZ3vdT8h/mBjRUIHOAkLV0cRizOupThkbm22Q+GfkBFtm2Jlj5IUJ+
IrHkC9+C1FeB/qYaIR4bu+I8G5p+/ztubaogtMBfGmlzsz3b3/ejCedHNlURaDugrZSw8crIvybM
YDivm1isgiQQg6ER0FOyh1VT6KngBkUOwSroI3ikwttmVdj5lS+zaHMx42WtKYGtYsHPoztOuGFS
J7BQc3wOnkNT9tiF7tcuBzev0OAXzwQ0GMJ+IV2ljIqhXkLd0Juo3VoIi/ZEX3OB4birbd26y163
tZijiS4FcqWiLX4zcxjoUbM7W3UKV1uBD75iYvNQwuURKdmYIxDw/X2GFH0RBflMyaR+dJr5pnhm
blBexMJbF5TefBpct7Z4ZJGEx+lIPgmgFVwL4AEBwiln/mjAKjvITu4U+1Wm4q2LzJxqp/M6ota/
0JyUFv4NwwDasn6Z/WRkG7Y9DmfPZ0NhNI/TIzzw7HzLVt4jX1np88hetbtYGHRCwZ2f2x036SFM
jdEenN4OtzNrUYIziBG6tQVX2UekFLzAVcLdsFNic+vc0FubAMiv2AMQEKN8eT3TqR4p5VCkhLGD
WwjG+Djz8VHQmwn5wyuzKDPWgOObSxRsNtAFQMEBELa4pSRNgeR3Cb2nO3VT3/UuwsIt+PhZuc9b
wZZZurW6am539Hebi/uHWld1E4szQT0yYYbGm4KlO7OhfmzKxB2tHJ6la7f0W68hWYEiltfmqMvl
Y3fgqpSiQjNfAkJvroD0cKb+X76GkNc9p2zBlPfL6zaMhDbqZ+L/jIvhTuezTbyXcXBzrgSDLc5a
S3/7ysrB/IXt9Cw0EG8EsWdt0WEvzEHQMzqrg83Zj3g7eZqd5yB9IhEBY2l/nlb/J2P9r9nS4T+M
0Fn6/Tdttgvg4lq2Ov/pP1WrOAP+wAeATwlW7ixOxfT7U7Y6/x/cqODADh8TRNXz2Er/R7Uq/QFv
dnjNImUEJqUo8P2WrUp/4C/wwiyExYVAJ/9Ktbq4SWFL1YGow5YboKn2VdvZjRWnp3D/Owo/2EFx
Srd6SrbNNtmismtTu4fFkTmsEM9VabHi/mwV3j4i0No5t2/e76+ulIVUNJo66skRHBNnyIEzATqa
erLrZdGS9cGcRGTCcfxLBzuBEDqKtoKZjqR4gwRCUXLfwcwgbxIjBjTJgZMiDGDqkBymSMKRpAWK
zMTi89BpYUyRSLnV9aohk5+tzHvS1Ju1mFmyCmQwDDgD267BotRKUT2WiuwE3PAYiYAt4BVYwxWw
BjCY9NCqKMyuJhyqHOcynsdf1nSvlgdzUN7EOVqjVHgHZgh+PQpuJqgOOGVmVbZ7OGfBIzhXtyiX
ux2gWHj82KN010ZeqNV2Xz9TsGiK0AnyzBpT0Zb52hMhVJH0wAft5gWeKnYTTBYbKMSH0AJS6uKL
2hCu7gfYAed65zClOYL47OjiFBvtKHh80HllJj2IHXmR0nMYkftReukEkLMALurq2wCkJ2yemQCv
mbS28+jSa5mHqGpfb7RzSKBa5Cp0sHOLvD/2WQuUozhNLTEH4G06BTYSTH5McoekoT9I2nGUOQQU
hpYY9SZVwDeEJHKUE5PliQOugM/xlUdgcQaN3iGlkDCWdXTiOGbI0OePQWdKEYZbEe91xB2VGnzT
gFY0CWcL2jGS7oJD+atvZsZJf9fDVb1FFVKuxDsdxloZ2PpN6SmFm3IHCt1ka3KqCsMvmMpydzlM
kyBf9Bq+sEclmsAP0B01FU4dF/nZJN+12akp1SdJGDZNUVvIggclDBmsCqd4rCQbQooN5ss9D7Ml
0rZ+U3e7uoRUdxydRsvMnrVOkuCpWCZ+kJQe4aBJaXOX655i2hsF35ihGDgIOHWYWDlY9p7c6Uem
JneZPABVQNSh1pi0yZCw2uHPZkCaYH2MCquEaieqHccYHnFkimcCA6AAyaqLD4bsKbHNLhXFWwuG
X1I1OVKJXDpABrIWwyNM4C0a+BSQw5jL3pjoZhLD6g0uKKOZ9spZgxe8LsMf6oki3g5ccquVOxPi
UViMKae4yI+DZo2FbChn4LpWmRvM5X7OisDDiFVwHz6UoS1J4x1UvaYyJF6tpmckN+W8ZodB7Yr5
9FwBma/jMDfBSkQmN+VD8E6mO0hPmMtqOTKrXAnsKpLvwU7w0x6Tq42rHxwdZTMcgYiXugAtFVYg
LmMwueWB84r8NldxppXxtsLkb2SAfKAbSaywcDdF16A3jUIHqHUMdsLkNHSAqJLf5bikMhgdCzAa
VWaj6W0e6nZe1Eetgamw/FQoqUkRB9UX1KyHnxOmqTF1yibpVZcrNLiSvkTDG6mzbYQdCbDfR1hK
ZwEeRUVfevHEWUwSfsQVKtcKvMf69o6TAWdPyjYCLAfotKhbIwnLp6iG7rguxQsA7QkrvfTyRPek
MttVwZBjQmk/xqg6AE45NyPqlIiqHOUIaFtshw1sMjkhMasUPnmqDqMapmMty3ChBVuPE+X3fHDK
yO9RcOyE5zTQX+Vigio5K+won6yijJCsCV0lB0vBtJZMUaqzOYLzdahyj+mC0XUfsEaG/XLnJkT+
qPlmmzL+DvDhvhNLOw2RnYsaVBzvSuUhDjcpV57BZrSRwWSLjWSVCWyJxwTxaKExFhk8f5VLlPZO
Kgv7ppHsptPsFBiuXqAS2RssqBwxheBdATsZmVQpjCRhKixm9CNMuqcG0eAin3pJORyZhH9d6v0m
6FwlD+CT2BtVzkxlfOS5waHaW1iDu0B/NHlzYGJjZclHwAYvV37w4nQn6Zs8ZI8yJDCNQEyxEA7D
UFlEzwwG0C5TBQMau31EAWIzYlZVZSTjK1GGvYxw+aAiz4iYjmo4FusadPhI80asQpT/grzIqOTX
uNF5q8UWVDTKBZZ+sDEkqaeB3KkGBifDKBbb4iQ9QlwPofixF59H7qHue2tQma0MzBZkH4mPptp7
YDGADia5WZ+aRKjsUi43aoR9ISj2dZs+l61uRI1wrklp0H7y+e4sifWp4g4MTJO+gAilhUFT9kpk
uKoHnGRQuTI18Q4z3eSDt4TvvRSmJpxyhkbbGiHDlEbeyie6FUrg5Qq5b7heNUWBe6PawxDPhGFi
hCG1MuhFq4YzcONBvq9y6fk3EIiE8TnHpy1kFKi6xBE57M4KjtQaL7MBCqBKM4Sy9oKx2VQCSFTa
1PqJutUITAUnaLWDTdo6BeyS4WJnUk2ghg62daTRDVEfpIzusvqnKmfIpC5VON4BQMS6jKAlgqmN
oWZHPX9rhNeK4WxNSujps5Oko8jeleIWPBhUWrvYULL2qQ3au06A07vWmXzxIeKMycj4lg24Fo/9
pg80EIYqmKknWz1rMeAU0rt4gjobrvAKKj+wb5X6eFfBRbGBqSvQ91pEiAL3i0XyMeteJ/EQhqkX
d3Qja5khoTSWEAZaFHXiNvUKWHUFAQH4D2wtC6ycBRdOwiLAsRxjQFNxh6vRtihlKxO5DckLs6ub
JyUR7uKhfeEYb3XT/cDeG/wAKkleG3Z3IT50Kt7LoCeJ4y6QzjGYYf0Qenwr4BfjdqMWpz5TaxBl
JBgCttobMHgjY8DziGJq3LlQfxZN6YzF9OkTHUKmn6jYzuAXPfUotnMgrVQhfMyodXVPPv1Z5Ly2
F1kWFL5cBheFklyQ6rgMcBns4TqKSWVx8Gt/DXwN8AgMeiSQHWCD7q7p4eY6xVXJ9Uuz8x316g5K
uQjxFRnBHbS/8F1jhNGvTJAtrv2XyOJfDcHGTJzrF1/qiF3F06gQubl/vY1bnB0RKP1mejmWk6nC
1Q9FW1/wV4b19h37d7OLOk0rhVSqweE98ufGgoT1EcwkehJRYd9GDn0XKkMwRdGYfrGX4D2OjDV/
mqUa4M9+K9JcskEOzRdFXF3yPeVUJTlOsMOL72IPNxOEkMtHAssz0Rn9CSoRE9QPR9/VMJN4VdbC
T28+bq5+waJ8A/piOeahil9AH7QY270KMsdaNMitcdZQHke6IdjaUIn8fR4FMY7WZqoTuHIQEEAI
6ggUz4S0f29juLKDwALq5VkLhJV5NS+L5fwFFX525YG+/guGG0mMjZMUpUc17d1JdcFQUeT7Opgd
Z11tfP5+Ot0ayuvWFnUZQjSxFViAoSzwlvDl7ilMV9DDJXd4njAQB0NaNlOH8SJdjqQ08UWFqwim
y2dJuPCH5EXczM4I4qlWH/jjbC2EoC7ZSNiq982N8fxb64v1EmssgNNnkx0reqdXkSUOFJazYOGI
hpD9mLhoDWqby2eLD/i3BhePYCb0pK1ENDjX9ObiWp47MijSOEPdYXD/9febhxbzhEejRFqMLS43
ip6XU3YcgGLVsDAqD1O7/76NRe1u/n7gXWMuIjobboPSokMx41O+DvP0OIjIA8H5X48rSMVaC4uj
guHGW7dalh65SbEUpFkpuHl/34kby/lvnZj//9WxUFZUTQmPTszFQMmbFQazfO3fFu3/GiwZPBoe
JaEvQVaMwlSHa9oUp8IcwBaZybHykAZtJh7vrZVVb6xebBPgNkKefCPQSlYimc+5Jj0yPAFhceiO
2IkHFAS/H7tlvfGzU8h71EDNn9W6S9VKKIbItVL1FFOaHQQrgauA2YNCijr9rKaMdYc9fd/kjVMc
G8Z/WlyqVWBLFtWoJs9zDnj19JiTX10+IillhRWwBFmWXVtqT2rCOjng0TVlLqX6pLUGLwYBa7RQ
Y5jrFt73HVNu9my2rptJeYgLX+B+ipTTmB+H9Jgj/yfiD82Y3aOkBup/BosAWaJYXpnTKy9N6zHt
KEFvXnElxFrQsE7TgYAHH0XbOjuQ/lQFISIu3iWylzvcsqTOUjsdtu70vVI4m4L1HtDqkiuwR2oj
pP8NkLo0Ka64A8KRM0eg1KmCc9X1RlwgfyZmVgf3BrGq/IgpoqmlUJ4jicssZf2nEvtVd+ySC21D
fot6gxcgcwGJNt2zynH7KnGT7v5zrP6v6Pxf86z456Kz2b6/XRed5z/9l1WiJv8B5itERbOdLQ/f
V2wJf5klkrkejdqzqkgSPI5AdflP2VlEbRkCclgJaDDChVQU/+D/uCXqf8CaBKViSdVg5yP/KxfQ
JbQEpyfC8+qnq4sCWqi82MhFKeJiDSFUTvw4kxoCZiM5mQLSS3cd5MKDC+r1+pV/cXx8aXWxtyd1
N6Rh3hEn4o6keEW098oGuNLAkgCl01ijA62IMybsF19OvpKMa6Dkcida9mJJgkogCOlYgbHrzckR
TZDqTM7kfd6RwHNdI+bMZ/bVJeVLY4t7X09iKnA9GmvkR1V6zeANE+ieRp8FGlhXc/f05z/6t4fg
vKN919Zix0vHsWqzEJ+nL+AoYbK76hi8tMgpjuBLt1E2OdJCUP75vtXF0filg/MnvTrv4YQoJ3re
EEfsEZNwlPq3ga2wVdZmuzL/hqs2Gj4KgF4j/qO2E8WGo39xQlHXnmmXED2nyIPFM2g9z2f5AvvS
t/mIuWpX7fkIvuzoG2HKuUnxKtGG6MjLyY5AoxbH4mmodCtTtF0XoOQWtwetIAc5rKE01dtthShq
JDuxbdVGrzqrD1mn7gkeNN9/gdXhWdwbSU2KXmT4mY+NA3dRS7RRXzt1CKNVNgrYJ9l+jRg5d/y7
mbbYfrgwLTWtmrcfFHjKAqSrzuvE0SHCZK90bm1SL/YcUStg31egc7TtURFr4p+1UF0oaZnRg74H
pZgXCtpOo+k2GOg2LdtDFNPHCJkeK79kZXNSZ8LK1WygqpiGzfC5b0ADTl/Kc/kAt3wHGVfBMxQ/
VvYgfHzf5jyO34zzkkHQck00AdDABOxR2pGp9KSB5goFCAq6Kdw8+MBBgPTKzWnJ2lhOe3WxZyWl
WAVqg45mO9RITbZJ97XbXWpkP28TvLKwXSKZ5nEm6jevXegj4MthFjmU23zt689NfTcAiy2NyGyA
5d7nmM+3/NrIjpGjm5or2Pll7cq4rKR96fhiL5tYNiLeB63JLvccHiRoIKilvsyK8eRO+wna5sqc
WptSi40tEkT4LM0jLaZIISkuLFNXRnDl/FEXW5gUp+rQpWihQSzgMN0lPTy5yF7X9wAbv5+sS3bY
l+Fb7EMIjQKVCj4czrgJ3MwZvB+NPesdYPLqrjQ1D8x382KxAYk5P1W9hKYQiKcfySbddO/yKX3W
9509ws0gOycPa0+l2x9LhkMHWGJw0F7MxbEKMkKLgTjhXIrPGnNU/ZVuzZvZ1279bmIxAbkA1bYy
xXpP/Jnszh2wy0GHg1xXwNnzqoMXq1FoZuyU7whcXOO7/MOB97v9xXzkWgZp5LwACFY5RaAnbruW
TlJrCO4VJXTkOnIANjsdTU5t+B70H3KPnNWw9Qel2qRqbDVyDAJCDK0p4jv0euW7r32CxWxWg1Qv
4hGfABa/4DR4PRTNK59g/orffYLFJJblQBia+Y47Uxxl1BWELWjMsEoUbICU7qr75O2Z/HvIFzMZ
MY1B0HAY8uwZJiKgNbWukUPaoL9Km9ESQdpei+0VF4Wzv9bp7yYXR+ogsgrBsOhiY1nNrnGmU/5U
WJmvOeyc7xVqSi7UqoZwVnUD1mv7SVnZ9v5hp/jPL/ich9dHKUsFISQ41LVj4KJItEVAAPyiss06
31JckmWW3f0cjqvGeAoLg77BpJGg4ISYx4T43a4FUJ7hXxxXJ2iwi2nLfk4ESBwcACKYoWTghj/x
EXKAAfuyYwPUOH/kkAhcnmh7yfUzTZ/0cM8LIXBfK+wd1tfIfXtPepBFNLOMn1gN+3puAywmmt4b
ESJxGDvntaHrZ7G+hMKhju8IOybVIRk8ld6V1KkhAheS3QQpsbYjqM5FA6B6V2cmJ1gC1AomUFKE
PET9RQDrQ8vgZh7sBQrgl3qxCAz+edQfOdmL34BaRYMfw6Vx9OoI+mTeTPMO+VlABo0uD40a8Wjl
jz7ZlZ0DxwO9TwwlhRW2GSAbDvJ3FTcLQJQdXKirj7B5b6SPAjsOkTcMYlRNfx+IywHX6ukjiaxo
srhph0w7DiZcQ2eMjRWF0AN4Em8EDQgVP3t2Ujn4Y+PJSFoPVEQlPrYEdt21Q4Fgt1xuZjA+l3rs
ar3F0wei1QgKhZga3A+xIWbd+GHplXBljSczzBGeuk/UO35A2rOXsw0ZrbTZhmRXh3dj5wuF2aKI
WkkIPoYZAyXggzyX0WOuP8j5JiYH9pGEmH7tL3GCWWWL0s9owao4U18okxBkDccW2C0qGzGPjCY/
1xDAN54AJYPiTtIGeD7+VInIy+wRWYgB6nKyKUePUbZt+2OmvnKcaE4gMAhujgxgHmAsh1gDhKXV
LxWwIq557zszx92xcmPoJIhNR7iDQ6BKJGjYrXJqId8vzVrZ9P1Hj/TqRHuAnoYLHA2e7Xcl2I+J
lQZHoX0QxtbIYyTSQVkQwdYluld4kKnoDoyoIX/nshhPs1895mfE/8pZtnLB+IfXx++1vLgtCulI
wlHEBkZ1Y/oxs3sLEE4R3JSjwoYkLnjtw44TTyfr+5369hvkd7uL41jT66DnVCxrysMPFcEGdpwK
sNKBKkgr1MP3jf1D0eB3a4uTuYOjSDOM6GVtdxZSxy22EU8qWKCJB0XLyg380+L4m0Po84Z+tWWh
Cl114bxDUx+MWlxCGaSjcxl97SK1cvqIiwM164aQlyoMol4gerSpTaCwsIFYwzJXh29xqkb9oFPE
OM+nam/LJiIk0aXQz/3ZD2gtkm2tU4sjNRoyGJvOtygJTI6uP7TlM6teVibE/I9894kWh2jQSkEG
S7j5rRC48ydSdpkTHcG7jMFpn5Hp7BwhiXcDh7SVO8o8WN80LS0eosCEKza0PXHSYKgNpJp5XEeP
cPCwxYje81K2Gq23cimaU5Gun76txmdsitDZGWwp72bjqNaZI3/xcoFYe83QaW26fGbnXs//IP/r
ITZuKr9wAh/ETzswRANymtXY5puXbjhxwuoWfkv6UqckxjHjWg3DiQeMzfe1JfAlKC9pCocDiheg
nBUGcIPUhPX7yn325ky9anqx/Ko6HCZBwPKDL6myhZ1cZGly1N5nCH9yVibszbaAlkGHpkMJsfRi
a9WgnsYc3VSOvZ0LGFZ4K+Ad76mX8BQ38M6r3NYrspW73lqzi40zb5WatmR+UsilDRLRazYKr3IW
nP8/uzf/jqsp04m5QGUFU3SW+SFwwZ0NmvU7/tLgQZjY/Fb316pgN9fh1Yguvl7e0a5qBzQpas/T
KCJd+KILex0sOWH1RLj58rlqa7GB/jdpV9IcN84lfxEjSJDgMkeSxdq0lGTJsnVhWF64k+C+/PpJ
uCfaVShOYfxNX/rgCGWBeHh4eEsmndIuT3Vgxfvurnou/cUt7k0GxgTOix++kTdd4uFkGyd4UZB6
VSDOAiL49fbEzDo3gXqLC/3NSuLP1h8kZ4sTfKmJKcFe52kuBLAe5FeD/r6+x/K+Lrv+Z4xul96f
74y7KfPZId60R/X5tvFIPq6Y2SuqOmnREInEBTolQ/0Xw+TMbQRuClcu+88KxUQeUsVpo3BTgYCH
hwkw0Jt8ocWHnaI+9W/96vTPX5TXAM6AyOUxYH2hoTYNoH+apYoNZsuQo7S25QYh8VH2lpR9OSEI
U8o4giYk4Gj7xULFVMtlD/JV73y2IMF/1K3V5PoChEzFI6yuN4lmbKL4bpje6LjP0WusqpKPKIMU
XIkDCji8RXhEu6eBfux2FOnG/0MLg+SEibm5cpyajBhYWr6fPxO0Fk5eGmToa1MDcHm9oan6s1wn
azVuOfuegiMhmAbJKcXiQBXyiITdrgQ30QBaOjdPp4DxBtdKl1xz646SGgbESMGYIb7Al9KuO+jO
4nzRMGjZVlO/hwxsSnHudqBFlRyB9e37gyYcgbqeDQYCPB6qM+Q0ll0OxTU+kpu8LtvsDq9LCJfU
J+gZBjJHsp5As/9gC+eBJNNshOPyzy3UnIpnTHhspjfzVO66X6DKKDfzrkEnB3p235S97Em0fhr/
oAtnpdTAGDjrWHmag3GzfdTqn5Jvu249fxCEo6FHy4ADzxH28xbqwbj0MNBJNukjRALQqGv64GPM
9v3ePKo7WS2VyOxIuHBza0y7rgM6+BG9Fg3VexWSFyfLcbs9F3jTH/LPaWCeOFGmU3sUREygtgXn
jv3R7+adLHu/Hqae7bZwltS0LZzMwO9BDi2g0OLojtNT67d7sgs30vS6bHeFC5laoZJ3y+9vbx5i
z3mLgwbBW/4Aqp+gfA03stqB2I70T+aMt7uB7ZrPmQn3ckJaTC9ECE/5jLnpWcf8kTNZQDbGx8BD
5OeSWHF9hf/iic1IfbrY9jQgRK3D6MD6amfo1afbFrzuc/9AiC8ZO0rInPIlGa03c8GH9iluM0mw
LUMRXNASK5OtYB4viBskVQf9U7MkwZC0sl6G1bACnAaa5UAuHkISl7e9aZW9qaC1NtCUir2njRq6
VdikD0TPCV4SQyTZoNVkj6FzIgWdQAlGtIhurip41hBPT5dPc+fag3NM/QLyTBXakXc5RYr8x4/b
W7a2yDNM0SpMc0mdlAKz0yO3typXTy0fXhbkFbJe+jX3dg4lWIdRlkoScXbWpAZ5alLg5ZejKIIh
n3AL2vcnpRi+xnkjubF+Z1nE6PAcVjCXtGQ1xoWwQosmsV/PBJ/SSFttHxdmjWOW9Eq6UxdalntK
6fRKlRr6jW2XtS+9VhnHijlR7zpqnHyfKid9Bied8n2c9Pq1U9gEBqehxIhbOLG+9FQlmt/TETX7
pJhD1xkyI8T8Z2FvpjEN32xidF9u79/qYXB+KwdxiRAxmVWHE4lsHsEVxVunfldChhTv19sYIu/O
P67qDES4Gkx0++lRjRPXbiB6dzA8+rZkYBmBHLGbPrAHbXLzd3mLyHqm7gxXuAIK8DhDPQ24/yht
aMdmV+x5B7LsBbga1ZwBCUe972vdSCIAZcjjJ8mhLDc023bGzvg6qe9gypAddX3tyXIGKDj/xm4T
GwSs/4RR4PX5zlkqoDl6V/9onuSl8NVDoP7BE7NaGHQtMcT4O8MKNacf4zf6RUvc5tS+zw/5i/0L
DIH3GUpT2uymi4vRseREUQT8wZ7Gx0zKbLTq6c5/juAKRvTrEJr+Nqjmrn1gwXQES48/uJz0zDkY
d+oRLaS3rVikzBGtWMx7YYLN0cr/ydF81nfdi7HJMfoKPQUIuByw3e6CoiAn649Vr3vOD/OH+aBK
ct2S8yo2zqZGgrHTEBvRxyjlGPWoghA6R+uVg2FTyYJXb/yzTef/fpa16bqxnEcFRjZ6WjA+sH2z
z47slD0l99W2f+WyNSZKCGDr/9yebNWFwi05youEog7U1Yfn3+Tsd8wRGk1Yi93mbJTjt+URpK/P
A0I5N/XBOF54fZA+ZxgUhSApFHWlJEXroeTZhxD8l0V7CC2O+AHGdt6MoCv+pIA5EcMMKCu5806m
orOecjnDE/yWg8xOk/T48Ehfg1f3fQJXyAYD+sQtFnd+r7cgZ6lxRWD+zzPQwoEiV+9BU1PeVCpz
3brg2ZRcrU2MgnJHExfe5Jdfu0+8NxxJHx9SdqfsZXiW+xuZ5QnuLVGjjDkWUBVdvScU3MfJIpkw
Wu8nQgcx+FpNHVMK3MWeWRVIftpBK7GpPBljBc0LRFK27ZcJgmYDJLDHnSwj+b/Y8R9E4TyRlLWT
HSK8TfHmBYPj1sC7d/podsPB2mCIkz9Aj7pXQB9P1jyirb3OoH0Nphtbt9QrupuUKCnEnLHa+C58
wiT8c2e71auNF+Ho57vyqfzWPKSb0kvebjuRtfgQ0vFoh7bBj3tFP6P1XbKoNYLgHLNknd+Zk9Z6
hpM6L52OV2lixeruNuLqrQ8xRvCLWAiGr5hoarM0GTrE+enp9uVjsrWeTLTAja6slLVqQudIwoYu
RTTgn4HUe8VnLUiO0Xu07QN+NiYoXsnJfFYffZiZAD2HZalYo2C0mYE5pJmnMEavuaMQTkekTR90
vKKNXWm44bPMaNcim3NAYYkTSpCKGgKQf8x22+1GSBP/NYHybxd/DiO4+NGcHAyLACYDHbzXpfqL
xYjkxK85lXMMwYsPfVqPuQaMQsVQvPVB5U3ea6cMejoYSDAxZ2WJQ2LFMulNZwPCfE+dLab9eZdi
cUgOhYd+qC+DeaS/4iN5s/aysuPa4jD9hJcmcRxCRDWvaRwTkkUKHkdd+F0dq8elGiQKWKvGByZt
FfqThmNd1eLaMWrDkACDZ1SMX3yqL0ZdztW24ffmad4lqiTkEocmf5sFFL10C2S+0FIWX7SMdVNo
2qkTDEhkaQs+JhevUlTv++Tx/iuy6w2P9zAqfiQDX01ocYIiHQN/oKIQJzZHNTT7scidwIgr5HCa
BWz1YVZneHYyZYIgZKltcjTcoVWkA+8uwTz+yCrrUzibZe/OGWOg4oinL+BjTTfQowWjNQTHd+VA
ul02dMNeLSbM11u64QSjk6j+bCRozLSa8lTHNRgpi9R5YLkeb/BapJJxxrXLiBKIczkYmQRZ6+8Q
++z6IwXYVw3WOLjY09PsgWyDbJu7/IRXdfs+vbGjct9DQR78NGDvgtKLJLjkcYPwqr6AFw5jpJpt
0Wq1gyxlbHllpSouU8Y2KGlmHbWhWh6gJ2J66OtIJMhrIc0FtBBdMdXCVhJAh/fWl+LZCZL32Lce
INL7MPvJV2PHfpoPson11fVauIxgTBhpFh13kpnaSJvJCYp2/qy3VtBCkzjPcphujnswiqF0wlpV
staV1wIY0iwwcK2qZ9PI1JVRTcPAsObJ74b0q51WX4ZwkuW61oCQctJ1E6NXUHwTvqlWdxDq7pMQ
zxJ1dFUVTVFzVZ4oCIckPmENCVxjuN1BHKZfjZZSpzOHrjSgaWDttOwlhKEosgiCp3RE40SsQpBX
pQQjv8LzMslTlRQU5ZAG5WrMjmynY4eAu72rgyjQJIRhK3cG1LGgi60Z4LVCJHoZh/bELvOhDAFW
k03La5wJwOrqEA4na/oiCY7WPp+j6yA9xMCshlabS7TZHO2pHCIl6NpN8YBhnUcoGoIWdVvdlaar
fZvuE7/fFZLucxkqPx1nzkajFss0Ew1yTd+YQVUb6MKMC1D2kane3F7hykUIyZs/CxSeDhZbME8L
sdjAQtE/spFp+3EbYCWipRg0tqAogYoZJM0u14LHWTuRGmvR6xo6VD+X9kOtMY6aftzGWYtjAQAb
tzBFzcPZS6CsG0hZVLkSjLURfskcYkAcScPEaTa0XyHwhQafCk2pAximIO7UT9uQlOb29o9YCf8o
/AdeDGirv+YLB52RrrQ1U9BF8alon2v9GJNfGih/kOK0oWwlaz6W4fHdPTOUriqLrgYTepAX1vfK
QJohg/LeXHxWUXCYlGWbUMsPqSZZ5trzCIp44AhE3IZLUTyEJZRIirxM8a0RVztgAjumj8VPWwfB
E+jBNG94iL7Hm/ynJn8hrfVbmxQc9vA0FigMrq6Gcm5pB01C3MSqx3UE0sdyV0EEUZWK8a0cjgso
8fMu1lSZ0BhEt/WL1SOBN8miJhkC9wRnG4gt0gsnr5VgsKD9mT2P2utfW+TFEsTAoUZ4PUCMN2ha
rmymNmkwJtGDozs/0lE5aLk9g7SQPPcKRHxuQ694sQtowXcWXTamxOAbVaDZBdMNvb0nJJSgrMUn
FzCCs2yIzUIl7pSg+mVvdb+B7hgMsA+QX0Qbfr4Jwa32kh7AeyobF11xbRfIgsehjaKoEFFQgnCg
myr7MYbTtqoKjxm1ZJGrSCbeKQirodqqCk50dsZkcSK+i/ng6tFHYhleE38JQWN1e8/4nghXOQa9
/wCRS3uskz43W27xRWsgJ63kICmch+5UgUHRZ1mm3Q/NFEmC61VDOQMVXul1PSRDAh1X9IC+RepW
q3W3lY5jr39CPDSR1DFUS7we+oUx3SlHJSgd5F8Vnd0vbQQmA4b8s1m1kkhy9VzjS/4PmiW0tYZK
o45diO9YLbM/Rkvm62gd3NzeLMmSLMEq8rpOa2Xklk/bjdWDk9HB5ENIvWmWvT/W7eLPegS7wIRY
qVGGr8fQwxqBqQqzakuDpK6Jpj20/99e2LpB/EETDGIAY4EJchdEXfZ+mH50mJtvE5nujWyLBOeu
Q191KAhAwDlmbdp+Cn0D7knCFSJbCv/3MwdPIfVYOyFQMqiupFAvquO7ppFZAvdxV8cW7yS8TA3c
jdc6JY1pZXx7NPYUQh/DRplJOXH6V6cAJziejLc3aNXyzvCEb5d2KdWGGnhVD33avHSt8MsUQySQ
yQbC15BMRI/giMC7DHmUy++nJ0xf8PqH4dUFGCEKJdktw9KewiIuHqg+Dk+3V7ZmFed4wm3CDFaW
ht7iyk/ADAgxPpmu1eqCDI1gOIvna8Q0CQXvdxapE0JEsBOqpDk2GfQjW9AWTktwey1rtofX2L9Q
/Kec2V43GCXUeQGVN+om7k8ZFAlZzyS2sPrFzlCEHaIkr2IF5HKBPTTegqmrVpZ8ka1D2BNIMiMB
ngIhnItD1g8HWoIpVh//vlYIupM/n0u4zpUojPoMbiGYykcDmaasfoFA8u0tWf9YIMQCGQseQ+JF
bimjUpXVAgLXqvvKwsYD92ouucNXMZChcjSE54AR1jGPsTrbCtZBkmob1eURQj7Pt5exasR/IMTr
LS3CxGyh5BhoBpo5KlB2WvZ8VMoKrK6TJI+6uhzUQ0AIh3StKvo2qF/G4agbSqD26Z0yjbuqHSTL
WTUwNHPgYQ3ZbWILF2lL7U7XmAmIuQnilJyaJftZFopsfmDluWaaZzjCLZpgDKrTJwqc7jutsm1s
bMEEXQ6KO42hl1hflGTe/gc7dQYpXKUW5ISRRAEkKbdOmyP4h9IYiFtS/P820lrZF6tDV4yFNWL6
RHAEkWImaWzYuBQm6ELn+TYF/TBnQvzZom3GZX0H7naavzYTaq99BuHqtBqe+5Tqm9u/ZNU6ueFD
6kC3wHl06fdKNK7GcW7BX2j1JotAuJ5DmxUNV6khg1o1zjMoYUftaMrqxgCUyk59/Z6XH7eXsvba
5dl8xJHoWeQptsu19FrRtw1EuLYNZJB/xYRC8svI0K1m66CkqzPMZbaVsxvjNrpPLWvwET0PTzQq
HdnFtba/aHjWQEOG/UWNUvArFRlGHcKv0bbLeusO2uTKj1JXh/vCzvs7NQfNWglqj42qzO2JJAbZ
anbePJtzofpJa6gSw14JefBrbK6XAIV5HNvLD8NIhoCaKHgSJVn7xtIsh2Jq2fuakUAMperUV8PR
SzcJ1ezL7T1Z8RbIfGiQtacE9Z0rOyeWmkVLGW3t2m6flr7T/JmE+sm2h3F3G2qthgQsTiVqcPcn
znPpeWnOS1VApr4plPs4Uqovdq05e22imKjtIvJcJiyF9M5EIFid0rT3+nFh+8Hqx/s+qqDVooSL
LKm81lCEghZo/SgsE7kuwSoHeIEiU+poO7B2S7MIA8L45IG9tMyHmjQambvooZqSfRlDJExVDEjt
LoqJ54K2bXT9EVTFrUv1vPBvf6+V42irPANIwW15nYlOIdAD9zpH29GBAnuXBnh5SXKzMgjhxBvx
QIw5X6Jt2pFPCgSVqaJK/NcqBCjZuFlbKA4IjtRMIjD092q0Tayk+WFCBvzTxIxeEh2uolAurIok
OgYGhQNktareLWg03EagDb9TwNsA5fRZsSRR1cqdB65YimwhFHVQXREuIBaBg6CNLXyvXgF5tqYe
u549MxsMAsbwI51T0GwtbxCLlFxHK5fABS5f/lnwmzWRmY45cKMkpTvM8xiBQcwZxOUxGKXoXEg2
TfQKXBfJseGkwf8L8S3RUY/TNNaDk6DyyWzoCkB/HQITdv9228DFVYkogvWBjFRz4izNgkk5LLof
bRcon0TL822Uq06N3zAwP65Vg8YJ0TbCvlHbKa2zgMxeuEXVEW1rqHi+LN70uX2MNxQcAL4sxyAa
JECBZatcpghmKQ51RqMOtU30lQdNbJ3iUtvFjazaIV4aIoRgFKAtThD4NFmgt1DiYJmXKtkmGh2X
NeOmUD8Z5tPtLylbk3DIyJiUpRlywBhExaBvWGSU4r997fnbX1wTN5kzQ4egZWy1mKIOIEmfPZve
+Boe9NiPjiU4d6K78NPYbaLBK+7KHbQrNlATeAB7/e1lXl0I4o8QXNasNopRjti7emNv81MMYvES
MgqHaJN4c6BtlHHzr77U9+m/op/V6Z81XgwI8r96tXSCuxEMlQg7xW7sqkMncVQDdfRKiNrnfoMa
GTToqm2o7CMdvVr9HrpFu/EHSIb+/iRaSMWCPhk+GsdeiIaGMDTUoRiwYrW4Y8nwqjLVtaoKOhZE
cuWsuBZUlCgyIAQZqKvsb6FbZRu2fRbEqOH2x8r5lv7tg+73/p1BCH4F3zCOSdnBr6ixb3Y6pHN+
pVlxZztfb1vK6gk8AxKuA2eorGbWsWVFb743TQHxZW0HNVuvUcBOouj1To+Yfxtz9RCeYQqnfooj
J3T44jLQzpTjKafk/4kgHHOatmqhZVjV3KIYnbzniSQQlC1BOORh2MxOCWGpAKOiyviAJlPZCV49
SwjtMX2Dp7YmtiQkFTijIwP2PAXmoX/oIZ3xAFoWzt50b2XoXNa87oFmfgFp4v/Evs+guc2ceTBa
duOCsVg4/rrD5Jeq+2UzvM+pJpu/XXdTpokbBs2AcBrCPhWliVi0mbPAUQY/yxSvWl4wbe9h9G07
Lt9J/gMFXAz+nhwsE8IwUFsqPKXONna5bG8b5dXL7veRO/stwpbaRTHNOVpLAq32jQPuckgMR5qv
BuUmepRNU666kDMwvvtnn9hKB7YYCsCMFhK1duPTFHKZtmyKUAYj7ORgTY7CWnzfzsk9W4VoTmH4
GZvc299u7TRAndFAXx0I069eRXNatUybRxy3sT2lQ7QxjUISAq35qXMIYXcIYaaFggd8LvTXDM4B
NBxraGENIdkQCzp4VSY54mvf7hxR2KJuSGJz6rBFjvXRK5FrYDJFNtO7dsg1jC2BtVlD2kesnY81
JW07Yn/UYQBTeZPs89iALBptfcLSFyeGCNTtreLfSbyizxEF35t3ThQ1FRAzRUVt6hingEseylzS
FrRqEmcrE052VHVhoUfAye16X5nprkWV6vZSVjfoDEIwiaVCOsLMsEFhijmWDCxV7dcO9v3/QxHM
IIoxrF+EMLw07SGS1EDa/usCkaXbKGveB2UiFJQx/4hRdjGxQELNyXpS5kFuNTuEqDt0nfukqE6U
fUq6ZLuUIEy0QbGWGU9VmPxlxReYCPN5zObYOp/2vHRHQ0ZqM6/zIoiyBCpKzYybpkYtp0PPh8wC
r7eNYyE4dBy0xBIxUIOnYBRlXmDFcO0YhdSNF5bJsp/X9gcU1Kksihe7fVWnKhuWIOdeQ9dAgSKv
hkGXBWlIya6tLgXRLiJOPNmvj2+VmUmRt0WQt5jeMn/W+UdtZ9vbpnHt+QyVYtIPfx9vB10MBNpq
UWM7jssgKhgEtez8zTK7DbJBPjLn985gQkXM+nkbc21hv1v6dMux0NUnRIVhZ48po2jnZVqPyFBz
lfkpsbPNbZRrX4RJAORRebYDUsZiYaQGERPEVDOoJVf0qz6qrz0pXmmqfWKNbO5szRzOoMQCidLM
SZjQHB+RVp/zqrzDVOtfVpZhBgauPtQrIEuP0q+Qg3OGsTedOW6Cpss/ZottMMuyUe382+2PthIz
cRz+H1RmuQzt5VntGwN3BA1Bi/yZfln8OAc/WIFRmNY3oBQaunz+ZlHc4u027vVVBfVyDbKlGL5B
ikpMgi0jP7PGWAakj5+rDo3fMXrLpvBuYp9DU7LIFfu7ABPiljDK2qaOBlC5hYtyXyLy443WYTDH
0KC7va51KHTOYehBg2MSTL3vppza/QRFNevDnLfxsifD31sGVvMHQvCuagaxziUFRJooGz3rnwoK
5pdODW6v5Krjkt8c5zh8qWdBZY2CTm5ARygw1ThyIRz7XqkppDETx1vMdN8l+nNHlM9qogXO2H+R
oHP7vowsLtGF6xixGSrpFLInIYn8sYIsXZ1Ate9blTyARBEltq9miQlXyG9O0c/b2Cun+2Lhwh09
sjHHbQXbpMuPbLBdW5UlZ1dcFWYp+DgW1XmbgHC424lODcibYf0YDkYfh8+0j36ZApLW/u21rJ6z
MyRyuYl9CTnWBcMZQZWjwV9hwTjOPyOanMbRvC/NXvLWW7ldKJ+GcQwHbdy4LAU4olVhMRrYtXjA
/Kk68hT9PnSq+9aB0G4VUZ8YYSm5ONc2DDlZiM85KgR1xUPXmKOiJTFQy3H4HrPobqFsd/s7ru0Y
qkG6CmlvtJeJO2bPCYnNEBBGoe26wXSTWfMmsGQwSxLqrmRnwY5BodiCGS8ENIbgkfF4X1KmKxk6
YCcfZAgVRIyD6MDZllDZrU+q29zLyDXXQdGkh4KXTR3gX27cpOUl8vs4WOE7dVz7MO2LAwjl/ewu
e6EFhosSX4rJfaF4xHlaD13jvPtHDN2cIqERCyGF1vjWd424xitSttl28KZNV/rOT7aVPWDXdhEC
ObBPQOpXu2hNZuroVVMFCoF4dQXBZLMNiaeo80vXZpIoeAUMUQjefKhgIv0hLs+IYgt92nUVQLyn
cdU4PZZG/TU2lo0DPj6Jfa7cOxa/v6FhwtXnxRBLS7LGHCydBQWkJ0yQxSi4tHs1k7iTNRgEI5iV
gG4QojnheisnCBxYSsYC0PB4UEz28hy9jxD0uX3a1qISC08H/vx3DPwnnIE0DtGerugVcnru7DX7
YrPsFC8Hp4Cxb/30Qd8oe9kA69rauHqSbvLRHdQ+L4/A4JBoXibGgpZA2dcaXagwe1ksE5FcgUF9
HUpNGGLgdEXCJ1RidCaOVgOYodrq8RHpDhfiCpKNWnGJOMfIKMON8IE2AWVWoMU9xYhQiQY/XL42
INiW7NHK8b2A4D/hLD6YZzq2dYEIlY+MK6gDowC8Le7ZZvEKw3MMuAxZnmvNTV1g8o97hlknRUrY
mDQB83vMB6gbbhj2njeDL5jNM44yLpPr3aKo0KM6b/O39NU8EolnWLk+s0DJkgOYESF2OB6LsJB8
zDUYjHBBWxMTiDoG8i7XlSd5rlAnxcCjvexiTKdB98lnYbe9vWfXLgkV/TMYcglTEXWwmhpbpnVe
RZ/YGLldf2caUhZe/ocuXDvn4VIxNIZRUUxziaWbtFUYePqmJjDu+w2fzI4D1G7ewXzuJ4Es5r5q
o0AABVPXHDQl4fq6CrqjhdfaI4qXX+B8L3Y1RrgyDwnQb8THtKYnq2RebZaN04s3NG9AgkmYPAg6
M8LIysqFGUkVlFbqhvM2UxHZdJJI6toFchQIt+ElgbG7qwdgwhxSDJTw29F+Kk/JcfxZeeYp3E1Q
1O1PU+0m0jzy1YixIYAKBrIMiKNQ0a8Qe2RgM0HxmYJWpPDy4z+kxuqbBRWTX52X+OFzE9y2TumS
Bac1hSMbwgroXHixfcihcNC7OVLn+Uds+ahQeCrZoDHKeL4NvLqhZ59a8GSN2bb6nJlVUFefF0yv
6VAdGGQ1uGvfhW+r4VBQCMZjsknsdZ7MHupPE1Bw+PRP5EA22SExXOeb6rhqAOmA3f+B9OkqIEcL
Fa5plNwtdFlf3TZ8M51Qw4mfDwQaIaDbR4psctnH/EPNPeUeCpCbclsiA35CP6Ss9HN1C0FHUIe/
wdG0MDwqLrnqGz1Jq7mHCErxbW7bo5Z1Mia+lc2zESAQXNzEIleRT5kbZmKXThP0jbabtGnT4lmc
VYbEOFdhMGCLeX8kLIgYkfSFPo5LSsCIOTg7cHhhSQkkFmqJ7O3Ve+13xP8vjCgraM8VLISlXUCd
Fp2Nkf6Yq23tZ211mNEz5NeRjJNkfWG6A71HtP+Zv0fjz7yZkQ+gmijYFNTx6LVVfrTG+i5yFFnf
8tXdg5VhwAka4RgXve7oGzPIBYXVOAXj9KiM1J2UYsOmycv06D/4hudI/JecrUiryxKak1kXTHW+
6cP0kNcQHsdMvznMHiklYf7K7XO5MCFurM1ujKcMcPWv/Ifm5p/Cl9bHLDYIbBpvPsrIa9b2i6Kx
H+PzSA/ibF2uzkkiG02BRhMoYAJqlh8VSPEGa97cdonk+gbHqnCjYiANSUhwPV/CmGnV921l8uhu
CfrPjc+56sim/ISWuCD3Yx9sOQdr9jSvfB4f2Tveh97tn7C60LNfINxFTt/2NaO0CWgDZqu6d+mI
d4cqu2f5rNZlqHK5UOHSaTFuUtolFpruBzx6OacLCSIvPciUmdcNBb7YxjvbNq5KFWGi5jH2tQnU
LddPQpLEN/ZkP3nKFuUL6Sj92oWDLfwXT2Sj1ItWsZMaKyvv7INzrLzQ51RV0KTxqiDdyG+b1SMO
wyTIIxAo0gonwSkGwyoduGI6TvdKbQZKBErIkD3TVNb0wR+A4q7hYYNMiWbhjS0GmEwdF5CJ2oBi
1SFOmjs7yveqPTxmtPVonvA0U0D13v97mzyHFVyLmtjMGHOscCGfzezBzFJvZm+3MVaubPscQ/iK
k1FEvVMDo+vLbV2/RksDKaZtXG/7QvWIJmulvE70wjOfAwrxbJqmZt7zGxSFQBpjpFZ9dMClZsb7
gb7nReRSe7ybq0HiYtbO9zms8MbHoGmdzxpgc4oBE7b4s/Odoi55+2uuoDiI1qmBWhfy8aIfKxVE
ZWaltMHAsq1hZZ7Tg2pM2nuyYvqAAXsa0dGhbIjJHqYbcZPOURfE8StpTumiBa1lukP/Hzw+zoHE
Q53GKdPsNJ8CO7q3qQLOBeR7oOv5918NFU8Vfdbgw7kap63HZISoQjVxsbAjug8rtzaNIEI9QAJ0
xbyDFwdeiijYYaZUv25MiiLDDpMo7sAsP342PCUJoC15rF+HI3LFXEdw8VTf/GjowzS5pVx8fe3R
gR+Avij4LASpqniklSjrKUHE1eD5iAb28AB+7nu98dJf/QxZWue3GDGVlVdWQuMLWOGUq3TplqlJ
ABtVe7sc9/VgySIT/jcEJ4mwTkPDMoiX8eAQMMxJIXZkoXN/9Ngd8aIdJkY5y7xxShD6J6fpWwXp
7XwrYz9f8ygAxgAFKuaI/H/fTGcRGOpTTpWYeRco1YJmq+nbbA7ZVq9I4nVl1YAbM6HoP8jnp2Fx
Esi5yULA6wYIblZnv4C7hbNfMBgYYUMrIhIQIKkMPnJoODUbZSunw1zdxzMgwXxshhR2PNUT2kYi
15lBPl70knh2LXAAxwqOh4P0xnU2dIqdMTVSfE5zbA91POeuSit0YFlD7LfxeOeY0YeVKKXbV0xz
l1AF76fdIXlZ1nvLDmWmu+ZSERIavMsOD0vx7m1I1/R9ruPuVaEyGVrPVdK+ocYb3PZBq9Z7BiN8
2WkioP3ECG1QhtVjyLpHQysPkxZuljEKMF3+fBvueiN1iNNzjkTwI2ho+r20mKxJa9Sf0zFAYrra
mqEGKobM+es5AmT3kKBH+hyXBMWvvEQZ9CZSy9lCgiV/q+DORkvxlurb7aVcbxBAQK+NTjCdD/AI
Ia2BGUdmMq0LWMrpJdVdmyW/2sSQ2OUaDNpukKJCHpvP1l6uZazwjNVy2gVQpKGuPieab1WEeohb
7P3tFa1sDkVLJx7eCGjtq1qKOoUKifusD5wYybY6mr4OjXSylhvUpbvkBVmkEgzw61lY1+V6EkQj
Q22AW0QDcYCHygQG32Mr8Wo6PzPn59+uCH046MdFmw8KAdivSzDkTJvWppC07NniYZ4JzGcftxGu
JvpQWb6A4B/1zAfmVp4Z0QwIY6sH1q78hA4prvhGAqQuWWBKDtCKz73E4/ZyhgcahDZhUVIDLz2N
v4XXhs+cjxA9JZ5kbdfO4RJLcA5zrJpNT7C2+M44QMRebzdK7yY7bWefoNMS257Re6Phaa/ouDzJ
4K8t/5+IgVNroeQsRnt2lbass5shIBPz7DnesQRMVFoo2cFrq7+AEWO9ZnQGtGwCJu2cV9Oe79Q5
lzjZtZUgQYdiHugPwR0s+CPHGRRaNd0Q1AN5TfPhjvTjj6Uutrf3a20lSMw7KgYrUWMWE4FqlGd0
agFD5n6TsH43KNrL30MgsQr/6qByju6bS+vrMqXqaquFRmzqtF5m5wr0blWJH1r5XDyuIBrPvyAb
KFwSHe9MzmpE37VyirrZz/TGtcBQd3spKy93ZOPOYIQXWZMMI6SPeZB/393VD1BrDDKIqbpcMbzy
m9fco7Lm+ZUDdQEpGEIeJaPdQGsBCqwfdCBuk+ag4FzAJPozpI3s+BJshuBqdYLZRAiywequQoh6
yHNjWRD99sPywOoJ45a26lM0w+Ygt+kY2MTncTex5UPrC2ezGM4urKZPtz/z9UObF/RQisU8K0pH
osU4cWGUmsNzrXrsUsgUM1QZVPUtZ99UsLfbVi9btr62bLSp/h785PwNlzZaLtAWtWykCjmHvOH1
W/phIyeTPkTguWa1K2uxWDFXHe0wyOxiyA9Rh3AmhqVTQI+HSA3vebRMtXcLCs1NOexuf0hTtVaQ
0FaBejNejHhriLEAW8qumTSnDdql0LWdtUxqUEyYbfWULHbiYI7G6GeZIPrfmKMOO46yAnVvPC/f
wA9lLFByLvIDSITZrlB1ddeZuX6waRUFSUsxMUKzfueUWuUveES6ZjvqHkOPJ4jVMO3TUXPa4G2X
7uxea7wktooTJSx/Qe8kYV6IDmHIMDFV3fflHO6ivsvZxkjQkhrAQpNy44Bd52eIyrLjlj2aRDwH
rfrdboHb2hlGxUyvSdDtHCj5km3A3Rh6AyjE97Nt1cemTdQtG8AmY7OSbGprTHYWGF9AloKfpppL
6Wv0vym6jiVJdSD4RUSA8FdM077HuwsxbhHCSAIZ4Os357zvzfTQolSVlSYBRtvMtIKzaX2GGgsL
ZAqVpMy3cUJIC2UcraBpU4b8gliWYobp/a5fY1OxhbBHpxsg310I3Gj7NrlsfEG4UeN+ExV82yTO
40bvKaN7m7I6W4cIVsvgtphFw5NxHfrSJO18mJcFbj6N92IifkVn+KaF9xbBECwXzOTOsFSjMz6J
2n0k4Vqm3gLLupk9T3AKG21fdsarknjLZ0fCZnGYnjn8JuYpeDAtqyit06zrzVujWqTC2CsZ+a/X
wI508s6r091t2nkdh+6xZmEVNdunHdQhZI7MrFi6q+XerbHBmYrocejca2T4pQnlzWywgklTpFfr
mVShHHjhLhKQqWm7ArmreHNnyHExfnRDd+hV8M8TKdIAeH2nWHeCH/GVqPgfHBVy7rkHPJ4x1y3c
yOvmY1zW25Y6h8iRd9Bk37ZWIyiKOx8zDE+PW9Q3xTSQYoD7A8wQitRBZlhKo+hM3IaXm6NORqSH
EbjPwdXKz5za3TIvAOumnR4Hd4xvi9PERdcOJJ/SoM9qtw7K2oFNHiNukAVjhEw55SHO3gvWLP0T
BTgytMjW5mcEsz3bYXtfE2iaB0aRC4rvhEUKS4xhAptoVdcpjRuYIiB7e0qi90F4ck/sWh/Q9D3D
zGHaq278YTVHGmbvtKVRAxTLijKYlgVhppfJzxAfqPB/K/B70fri7Auv1GOz42nzqSPzuTjzV+Ot
mIQGbKMgdn0UnRiOskl05m4d8sYndF3BtPxbo6D0ajwiO9SldfHGBCIAqzcxLz7AxUyFs86NB7Aq
lcEpAf9cjn2xpbHJgw4UlVWJd0/Xp3HtwDUTqcjXPniywmNVWwugauxOWuia4unIU2htbfIBzV8I
OWbnYCkm4gPdNDt4culzQvqLmLRTBoP5iBL1YsKkSJLhhejoKXSi4zLVD+km72LhHDYnvh8ZPyBZ
89YueLSgPYkskekI0SmPSs/tTvOCSPJ1M27e1N567kXsHzhNJeZtbH3quRADP27BcGgI7OcVFKl9
+wOKp8miAGYNi1MYPlyCLf3FI/pH4ZCSIV720kVDHjn6xVrJM2jk/kXGHtdheWjQneMF2fXCfNtw
eeCdcyHjut9s+MgT8gYFR7SjOrqi0KF4DN2rZ3yabwS6Ik7ZZ7upylfJ87pE8NrjSDEiuu0yQ6LX
ADrDvBOIpoKF3RG7zotend9tmB+ZGo6cjixjUXdPXQQTkD9reK82h9ms751E2MXi/xJFdTavaX9M
Z3hmiprQkmjYN7t6RvWU9eM00Gc37lSWwBy2WBMu4CGW6GOtRV3FsocffIK0wd4HxTyZ90Mnv6LF
4kClCuHxVgxF6m9eHtkGjgVOM+SuJx4b1I25ib6EGR+DsMe/WGoqHjAM0l7VbNG9NsPLCo9S1zMP
29rfucTcY2p9gIA3X7u2In+kTRdMc/R2L/4iXjvqZXMwFEtK956sWQZnpctG00ehm9NKVp6JIHib
GULUZ1itNkuug3G/DsNlAzAPD5rCFWRX67Xyjb8TKX1aUnEb4qbUHnAm2pQGsFCixr1wg92wknIC
h8h3vFMTdQUuKZb1HcK6gvbocHnddPKQpuKKL74pyWjmjDT0LtLue9/Ls+uRk47XfcO9z9q2Itu2
TWd6iO8m0jIco1bkHq3bjHdTTpvwUyb93eT3IG6Leo9m9nHBn4w2aDeS6RBu23voTcXQNrlr/H0d
rsXkkFMSsgft4nJKUQh8hsmjG0gZblgXReGDmJIzI7Jcpu3chPEJ6eXF6Ihr7SUHEJte2xjJVW29
rwGG595c/2CjfFh7c/gj8iWLV0gE3oeRUyzDlisV49qNTnZEShFf3jY2IY98HK8qbgckYUBi05mQ
Z8AdSMYJg+MCc24rTc4b7R4HRz9sXN8cFf+OqygGb9z5bLmLlXeQzVgtfCvauPlSYV1yPxGZcgab
DWquc7iJDpmzwN2wc/wbXDe/TYL0ppU0h7gJ3giv+0wG8wFE6aeajR8y5c9Stg/9arxiasCSYA7M
GCEqENlI6jZH7CDLhGvuaqteOs+BibyJqiiVcQbl08MWYPwlyW84+Xs0oXnTU5l1bDyuFOT5ybxi
43/xSHRJE6Cx8XQiPd7VIdC3iMy/sUivU4vqzdbHfhyOftLewpgW/jifts3/8OO1ilexryOVA9Oa
cyxyQEqKBxeWhN5u8kZZjOn8pGKOr146JacdTFxmH9Se2fltEn5I2QyC0dxNj4Sqrgia5JWmyZHU
yZhZTuHFhoeUhwMGKviRHYlczjJ039ZJXJiejlufkrzumXNa6tDkNLB+CYPHNtvMvJRm4EiwmBoc
qWHbLd0cZ45Q5ZAkJ8zwl1UOh9aEOZvDPTPhiDK9RCiwToNrP1yysJ8uQ8q/Yh69uuh6Mt+z760/
3qwTVZPt3xHwFz20w9Lk4Ig89kPb59tgsAJMvS9XSC/fpi3J5260KNZen7eueV24650I8Krr3+/o
s3UMvweKk7JNLb20Uzo8pvVm814HXW5hmdKIZjsSxYcnlfTJg547pz1YQKwy6+FR8BDXS/C0ebSN
srUx6cUhTXiaIr0lh7pz3feI0aRKtdFrJuGXHe8kq0FsZd1oQCL3N/fRJANJc0VcNJW1CcoZevPn
xm/XYzBt/GgCistbNXNQba1xbxKuNLdVkjTD3SGrJQT8kHSO+IpRN0rInV/0pL0KvgK3rvausR6K
QdsrHYenVPsB2umtVE7zpePlG3T9XUfjs3XmjDsEFURPeE7N+Ooy+zYI918fsR2RIyzY/ZJ67SfX
I2pioC5R72DcHgAe1KkuFoULn3HxTSZ+8zd7Bb5fTLY99oDbSu1SN3Oc8T3Qw4fDQOxq5BQWE52c
isYEd0qKu2dk/knoCGUWZnNTQy+xN5+WQB9c2Vz7dipTOdLSNW0RQL8TkeajjecDAhP2G7P2EAZ+
JdPwWZFkycHnPYdSPYsg/kH3BiHTErDKjVtS8kjxwvPUcwjtajZt8OVPQnp0x46XInLVkcL/iXO8
BArTBoiM954dqnHbqm2FkbKbSOjmR3WKjaqa0IEPN/yPkRQ/ZFHHKyOnK0QdD26QIg2tW9qMOVRU
rA7Am1v6CRda2Of+FH60drog0ZsXQSqbLIp77Oanec0b2txPbnRhnXqGPux53IDcjeMPZ6N8QETi
sZnCs+n9G7Kc3pLY6pLNrSwUQa0RQ/wU18wDU3Ws83QGkYewmWQs7RSqbuRXlkUHJ4AzNE7ZmEXt
cog13R4jf42/VGLcAgrBIjJ02HW96s9Nh4RTp69wkT4usTJ56G3d5zLY34aJZxYv96RFSW24uCF6
oS3MAvEx83RQqAa1VDftl1vbJ894bh6GTe7X/NASc3O0iLLYAyAEIvEPm1RRY3rL6kCULAj2oHle
3U2fjNOcWR0/tzI5Uqt4xgd9MG37PM3N3o37L62Dt2l1XyjZPjmLx2yzbV0uer6F07KVSYpuAf0i
WqIEP95w7H9jbZ6iEZpH6HxLMgRT1hq+YOJHyfNUfJHoXNANT+3OJh6iSebazVhLw1xIfZRwJWsY
prbRNSdiFzTrIGT28VL0I1Yz8YzwNbzJBzAUqg5Tlbb64jlqL3T8T5DYoPX2HiT6moC7Z86gz2US
Hp62aKL4yV/pM+P0nYzpzlsBcaMa/I2G+jqnBFeFPPGZ7g3Dxb4mydOUMFy12IcsChYsDTl2Er1L
Kx/9CcqRxVm/MSGNxcZWTEniDkEKfwc3zXVq31eT5K0zP/kpatHAZjwVfRtt+xm4zd+WCVIXcSEm
fQd/8MrT9l1Z92GZW6wqPV35tqXPUjvRngUzdOXd5H8ivOHflG5xJkzz4sFcfYchIs16aBnvpl41
ZzRPtvAStC/zsLxKNTw70Ab3K//GwhCugr5zSaH+G4w9ES52ox/hfMbsbYlMn/khe8YwVW6NKdFB
wAFmqgY2LVmALU3UiecGAEix9fyupXUF9u7PZO1PMkT3vNsuWxw/hDK4j9axarfkHxkc5DLiR5oV
6Vtz9LAM5kJBac5Ui26/ITC8rOu84x0ug9bfYfKfio2uzzomZ4V/NZ53wNyK2BJ5XSisR+jQpLmE
HiSPk+VukvFTH47uHm7NQzbGK1Z1ff1Mlf1Y5+7Bobrkgw/jN+8lxnsK49g28/vNy7B0ex7G6c5j
ouyWDe0Nz5012vU2/egEXXONah6w7kVN7JyM6gIvxueoJ4dgacoFH0pQsDwDx/563nIEyHb12rRq
W/G0WvcT989PLcCFq9ft4tjxmDDAl0hMKThPnz1UpyxEpCvEQH0Gm41zt4lTF4QmkwxdaRTtZ1xE
vozvU4PWXUHFECP4gdnl1Jv22s/IF5O8ov64G3BkMp/S4+Cled8gCszZjlrGZ7LFBzChPgZh4kIi
AE4kXfKSisl/EJ0PwwyVLngLtya3RD3KQN/D5bgrCJKWs1ixavKCPJKQzrM2+U0iFCe/Bl4ZL4cV
UFduo1EVm9dFIlv95kcv3U9Sd9+b5yCvIHp06+4VqAVc6/tnZ04uRjXFiDRnWFY2TySUF2lEmCEq
+2R8XAtCKTS1pj2P8/qa8ICUHh3OmOyLMbbnDvkhRRxNcdaN/gXvxp2aJpGPs7s3Ol3LzcXn4Ujl
DZ2wzmwyIq4iLNsAPPiQvCogAAVX8/fQzbfNRVQMGhaWhY2821Irs0UkNxdqpQyEUDcPFITtilwd
C8eWsK36wd+ycI2falVf6zrKFHeujuSv3trd41nfvB7Rrmb4QnNyCZs/ScuYD4T3WT9uDxRwSNN4
pR39R74sPzFBQluLhIc+Pi+9JHA1BxQRd/4pQOOO5fMppqDgRW18EKJ9Dbj3zUn35Leo8K5hBU2n
oxOp93QFXyjx9U1gpstEVH/zKEJWo9S5EMQv29me3Lh5pER1MAUSO+Oi20nSnU69FwKRIOwjzMtQ
45lJXz0HvQLpu46fMP+d2NS/tCOrDAbxpBH3U2v3GjYruTXypkKeS+3fkL9cUD+FbCgQ945CnRzM
oHK6IrtixhPCpFxRJzhsYffAo2EHm9uzb8KrGMglaLeyVabPqWxg2GqTU9TXmOy6avVxKQhS4YU/
OLhubcLfl7Z+FHCtXkbxzy4STV2PiWA1z8xA1bPJ49gDXbJ9Xw5AubOghvdS0MTX8e9DJUtzjOfh
01vqd+WtcF+rR5BsBk3ynjtA2YRwflcqltxt7Vj1gXcytOtyxGkBpwm6MI8G+zOPLdlbZ4mPg4jR
ZoT6zl1rnBzfO042voYB2OyDjO9qnX7p1H+efPdJ1+QWqvDTodv9PMjnvnGuMx9zaOdxJBaUfvPh
Td5HMpJPhiYzgxblaFELlStw2GzWuM0+Md6rM43fwBWucDPEWoLqY9QNF9fB/tSuL4KKA/SSeYQg
Zx80abgAAVBY4GjXlqtwMOPPmOLgZ5YGO7P2FzkiRVSEJ7Tq+4b8Yr6rg7tooBgeuhPatEdkYF78
tM4cDX8Hcw6T5iT6IINSrcuc+A9Ae7CROSYwKm3MVjZ/fuXxXKLAZP3iVTNNwDOReUr1bp3e/OVu
UOdknssttlWCTbxy7yY13LNQ/VMrTQ++u4FwZCkc5Az488ozFi4ncl8bQfKEkrbwYAk7QbI+kubo
WueaJOwfWOFInbf+k3YC3HwpeUBcaF06vWiwUYaNG/zDYDFS93VGRVxu43xjgElhYDhmiZkrdMnl
MPr3C1gytQRywuZsYfZjWIE2yTUPnGbPEHEa9ul+AeCIa/iMUfpZRl3lRM0uCZc9zjvmHkCMLI2u
duP70QcX2uteeNPdRkLvnNBUhFp4ecJroh0qtd07ZD4yb3lAsuwe8B2wkLsgwkC+9MeNk1yHUa5W
8TBNNOeYsZJgzjTQvhaBFQAdywh2cM2aPniAN/KavHE7n+nKK+X01yj80SEQ/8hvcunQR55uewPy
/Bay87gFV38LDmhbso0MlV5NPsJ2DX+3tweGeSeX5i1CxxZiFEvjD5WGX9047l0c3IqSz6Wluw2G
Ekp4V7oIhNIgcN3HzJu27cGbXhPBP1It73SYvC/mR0xjniS2FM34lUb1C2D6f5Fd9ijwux5A4GL8
XMeI+KB41bfgZsflYECpWVYcpr/ptHP2fo1wUhM9GeDqyzKuODjq0YvwkeflSdhkjzzPex5Ol3Ab
/VySAe8O3S8t242OzdjyyOU/hu5PkTu38zMf3b+2qLxEwCtaPrFeZtJLMsRLFBPeGcG88x8WrRcA
62G0n2bwmMT7SLrCuKwMe1YEnj0qPHewyK4TX6rIqiJUcdEm6h650PkUINeDRgWwyyKNwWvpLeA/
7Hg3zyAZWpzm+qA7ma+gh7kKjHL0OhmHdlQF+hyiL+5jt0r8qUjhfZmCQ4+0R4w003HekN0a6XdP
mNIxFUhemQ4+hOruaFDC5Cvj8Etrtvs2WgsXc6CPv9qjxbpu5dyTLOkuSTzlf54w4/RhWjdvk3dv
9ZBhj79xSnIl53yOvYzBoYxoXbWRf5KgtDRTXK5xdxgGH3WkKZjFxC6hbjFLmYYPy/ovaWiue155
bfC3Osha+NCgjmaeNoBem6tu4yIAhWoBqs6d4B8qREEmfNO1ZQfM3rt5+Z5C/wYkL3ftJTInYxTw
vwAIZ3eg3DmQfsmM9T4dhFG1Q6klbDLwaFrIa+g655HC9mTycCVtWbdAWLEBhodJIzop0wMYYggz
nlUOscdxiOFsKNp7rdtCzR4EOl+MjRl1NVZlvDD+RUizhysRvuy7cHjgi866aGqAHDivNh1uumMS
DasoMCrdptTPVOBfuvELKVhP8woT+voDfs/nBVc1+qtsoClQ5jUDFSk3K+ggBpj1UI6pX8VQBOL9
cwCm6tc03K8pvi0saRissSZGj3L1ika/hTwt3Ck+MGe8jHx+F64tO2c8jMzFKuuHpeMhAtAazFsO
G4R9aO8amITZKMkc6gDq94vABsdo+ukHp6rd+0m4e05/aCuvfoPGFnja2CTwCwxOfWwOHUmyGlcL
b/o9QEq+PAysed0Ig02qyiW/TxYFqrLFhODiEtR9KaybBb77Co/DkkGM2iY8TzcOm3AvfJwxT6AQ
J/1lZq/OgO5XQbMaDVkvvzf/PuUIX7R9NrvyyVf7WdidpSjl3TdoAUW8tfuZzp91HBaKp/m0RFcS
KZxJ5pyjLimEuwJ/HSDi3E6cBPuQzpW3XXV0VB3yOuJqGZy7rfl1epYZ78YEPg/svzuNtwrxw+4P
LF8LF8xTEyKOCi3aed5cnXdd95Y2Ftsl08+nFNAWGl1KKLi/Lr6thO7XwASZr2RSrGJ4xEQTZLRp
n3xOD32MLRK2RS1AqPgD/EEfd/h2c3qZJzwtOVy88pmwIU/74Cv2tifs4A61aDAXxXu89Ed/VoVM
xkM4TTl25sd16wvkGx4Acucklfko6h8jtww8EzQyIJeSFFDtE+lstnkx3NTmZxi1I84SBr1tv/OA
PeDOmf+mbYC9RHzLsC3dkOJ6c851/0lxGxLAOWhlNIdaoqsLXwHpjnaKIhY62ionBloFLCO2rPQ5
cOq2zUzSlBOm5cYs37WCCtkhWR8suwVgZ9vrgpL6TPwJAaIC9n+9dz/BOzXpMECO0T890pOn2CEG
KrRN9C75O0PO2GIy9p6Tmh990ZTJRCH6jHNXB0eayMqj7idA/gfePMBVMPGXS4CLMhmCHa39AwzY
ClNvhZE4y5HFuJlI6JFAT3J73CVseUjb5WTdbt9htdUsI0RRqr1zpDr21Hwp2+9Bwi4TMtVAkHFh
DinUUg9Jb/YcYY8SszAl/iEg7AiHvFylwLyRENMlmB38GgjsWtO3zadnUB5v4GKULsKyEvWTegja
XsnryKNrvXW7pg6KsNcH4cGk0KlgPo6oVvtEIqeMwzEP/fUhHv0Hqi0yz5P4Y13bg+Tg7QPRZhs9
dTBrzzp+lZwXA/wAiBPCM0U92wRVZcL+EuUfiDMM+hu7B4yV29kU/RJkJNjwjg+5333HBLewDS6E
tFc4eEUrtDhWFInziKGC9PsJ+YgtrqVAt6Ujj0xBMjBdoP34mzf85T6lwf2GQAxHAaOEZ4vXJmj8
m8wb64LG7zg6Rd3SoiNipxSo5k5U9iYoFhrtMGViwtN77pwUJQc+PSYePdAR3GG/wpaz3Ab2rA09
Yo4+zKsqVuT9OEhDsVblHSKn5959tr096GT9XbG2wy51F8m2ct3tWDN5UPYe7iuZmL2cyO8ZSOIE
yHtg9gEQOAZxu/ei8SA04P8mKNKel7R1jtGCE86AAMnQu60TvQYD2BWYvm264scuZaNUkvMUubQz
Gd2d33CUyeBPoj7+tik/mH59AwGkqEdbhX77DFVc2ccdGs/JrbRIc1j5VE6g3gB6JLlPm0vo9XPZ
9/Qd0xXsmHyRQhLr1tclEsOQzYi/Xfpf6Rr314tpt49T9lLDwiMnzH5J4ZZT2lQ9Iw/Ikn+eJhBq
ZkwGAHaXynXSk0JysfwjOvgD9i2ecfE6mX8D8otdG2Rq7IE9CL8F7aBrQ/KA6AV9477XViN+7r7X
M7bkvtWAb/vZI0fLA6+MDPqbqC11w7KNn2C2k/Oew9fTzW37HoEvkk7qlLa3cXpf8DuOUCPt0jHI
efLtYAxzNpMFy1KGE3rZIUTP+jsQc/5beTP5vRBsE3wsx0HfqOHXN/Erk19bfAGaUozUvcowPIwA
OgebFo7CupxnLe4Kw8kuaYPcj/Sx8ZNXEGOyMbmHW3QVSZBSAI/O4OOgqIqwO6QOdM5kBRSk9yO2
JZIgP2MZECf1MqbPUqGB6OYdko//yvNf3JN2d97kJAXIn9hvx/W8S4RUJQPN7zJ6EzZSDgdpYZ7/
uc0mHut0HlCTPF0EbYRFcz/JnXLQxS58PMJLKQtU+ktNnV6aOEwLxExsh3qjy4U7gy5YU0NkQiXW
i6MRx561feHA/G9Xz9j30qENihp9ZIaPpQp/6ZM7bobtLpom99zrBb7YDWB3pIiFem9NYCuSDMkZ
dAIfTrrhpzd0H00rfmXrfvgaztV6g29rsPG1bJuI5Fx29+B9z8dldjEJhSjI2Kise7MNXdUu23zo
4Qd7P7i4hRBfMeXJTOx5Ul1TsnX41wISuJ9R3Coxdt9c3wNzylarC2tw7tZ1SfNRq3xI7Hvc0cqf
5Kuc53Ok0PCq9gzMCXMA5ot+qfdT3NQFspZeYRRYZ+Hol4aQU9SQXYTYNAiUS98HmMQ63yuMJ66M
AfiDq8S/rSXOfuppl9Xpd+ru5PobW5KvLctW48BF3lSmT2+Ot1HQcHxEX/vNBWhnDivbIRv86Nji
gecNyDEg0x3sJCu79iA8TFVSwxyojooNetCQw1hUoejDl7se7xAx8EJRgQmHEwcgcLLQbBIE8NJS
SGUPMKIoemTkOQm/l7G60A0tYmAqqdwShCmsIwAaM3A8HOEWyotP6Trv0bojyOYG/gZGLv8QNqi4
+E//cDdkdgP4eWr5NzZcgK0Bgs/+PopuoY53iSeP4XJKOgk7o1+pmn++q88j5SVpIwzGeNfmpvK4
2QPFPPsh3ZMefUug32KaqmxJaNlhIMFBO8tBVIhZyiSOAlhmGSJLdhwvOhzti7/dgQ2cT+Z6lW7W
Yo7Ww8DWPWIKTiANlHYIQXQNcaXRY4gGzUnbfarHm9TLLgCorS09i5nczORVEWBAlwJ3nqHPD+Qb
YOsa/J76ASfswH1d9akvs8kEj1wvV8eLPrSpUdt+4JaGXz6/0g4rAi+FRhdUiPAVwMIOxe44Jetu
0U1pHay5uZiKiI64RuvDtn3F20kSfRJYy8s5RUc0PxETnALZv6U9hj15oyYt5NYUbRAdImo/PC5P
jE33zOveda+fIc6smv5v7ZKEb7j3CzEPJU8QANG+YNA44u6HnS54DsGJyWRHfBDTONZWyLUkI8N8
nqJwurvYml8syS51/A13rUw1GKy2+81tOXAWaJppsx8bkWGDB14dVqsdMC6VBQF2Dks4ZZuv4PXl
NVkX/hrnPOKFlXgq8RYUvbXndphffcNYNs99xS0Ac9d5WzhAacR7qi5AAMGIy6Hbj91UtiEmR4Gd
UBKAddsf5/aYLnPVJxu8zMRDD46FJWAHJN1ruOl9J7cf0iZlz11MOoBazGu0uvtoADY3D2cXHZyH
Qz0lTpYIelboWBcfcKefpWrKrAvAKRHYLsJCBC5KvXhz8d664lOb+zSGyJl5hRd7uDc/7Vh6uNzb
plyn8ShqfVnQazIAARIkE0v2rbjOAPCoBU0GdEUHjSa7V/MH8UPAUNDoLNtnsoKKtETIfJ+AtDqn
FIho++1v2NBotJ8rnJzxtxlSJFhKsIYcmEHsSuvci7g+BSFg0lGkGIaRgipNoR2Rp4BtPP9uc1Ig
dc5a9Z5XDFiyYVYCo8Re0w3U5UacwhjrwMAr/BhSRf6ZjEvVE+x+xsxt6H+OzmM5cmOJol+ECHiz
hWnv2LQzGwTNEAXvUQC+Xqe1e4onURp2dVXmzXNvXoql/+U2PyQu2uLahG0HxsKel7I6ZHV6SLzs
lfozAH4a/doxrw1tp/uQVJfkVqcnvljXkrrqsZ9QzQwUjsuMbZwulFhB5kdGkM9EecQMrRp6W7af
dCPn3UCTKJLDEBOxsBLgUi1vbvXlLknAZAF5cKcsx0xle0S/RSXyuzjfsqiMNrAJl66+5Qa/OTaI
ifii11e0eb8f9llv8NyWoZzZkmD8Kx6fhj5seYEDo8qDBHVK+1rFx+wOSFJGODU1ZSfzTND+xvow
MgkxpPq6lf12DQ+A+QIgGOqOwPZihXbKjTJ4oa2sT52Yvuvc2LO7bttZI2vLjWcDFdqw2VRk84I2
KbRVi6yx7D1AlbrsyAbbd0W5x5+I+zbfQItaYT8odjhn3q6uqFjZa5uikgg2sMV4uhyR7ZXYC6c+
i4BRAL4YPc0oZKnxK8sznd4lbzXe5JmDDH1C0jk1+k5o7iFz+pB3/y0Z2Jxg4uvv/wnqyzSGT1M8
1mkz9dV4Ht3VL1QVreTXcT7YxBiWzRDIlUyULvUJIQsmKhePIrepvB2OGgbMzs/aqd9JiWEyftZY
GT2YFPDFHBge17RoL3nnHWaos2GCqO1dtnOMW8egykJQXFrL5UvDAubMC0oRh3aCwNlrzy6zlEWY
XRDX5iFZ6zBztZ1lt6ccJdk3cx1Ycf5jJP0Z7xAkVhuYRn5RlCzU0Gy3huYwH6hfIVKOzmhT54zh
wv+eGNaXqx0wekBKMqLY5kVoPrJsPpYMeBbtwxT6AcdoqLROmM2GX1c4GJlxLulxYLpbcPEvLuVI
VfiVnR1YFR6pS7lb8b4D8NLZQGkEPXtA52Kp/DkpfKHxkLbj1lOrkP40coYaVKbk//sAXkHsYcqU
H03kQ90Eulu7sBjGzWP5hVh5Qij7174OycE+GX1MIp/+POlrhjTc7MTI40YdEY+AOapN6yGC2WSX
QFZcSqeLWHIRoiGEjOW3Jcq4yafIjeJ7Krdx+lcoaOfLvEthH7tE3bXzRInh/dGqL8Mkhq/xrqbB
YCi5qbIN8DhHg/fecKKX6S0v7poqTxn6QU6yRyN3ZkPZr5TdXjpmKPPsz2CDTrYgEg3/hKLDCpJD
kDEoy38SfqxI2h3wOquj1simxLU6mO7i2Z1P85xF+UMaG6bwMatFo9qkw/KizE9tbQSxZ4csoNvg
CIkSiwcROT/tZpo9t9y7qv7amupNUbMX1WSHGUFoU87ofR6Mf01sGftWulfLMjGkjIoRLW61VZFw
9dkJJxPzQWL4qceC2seamsTSObKYkR1T3iyhQMrwElWI5L1u6/48KZ+dpe6dPP/hwb2tmVpTK7cp
S+PUQxaPX65WXaasvCwDXWvSVY1vlhVqSNJ9CtRfVquESF9RVag3u71C3xwIxY2KZNhpLgBnJtcv
u9QiROON0xG+WnBs1PY4UGbznO9aT0Y6iobuyA2TVNI2i8D0BoSasvXXRxyCRT3Q5smlMrtnMYib
molodNpzkulfou/9gbdGeO/mYt41JttNUl6zlui4ptupHh9fU23NLGVk1jCiz2HO9JvNZjpjelYa
7+iUbqTYH6SMH4THkpSpDLTlJuozySiHuqe/YMuCR7MNc3IceY3YprHrePUrQLieOfOQLUjS5YNh
2Cq9/aPNPH9s6CxouYZHQ1S9x7ncLhmJDqPLFgV7P7fiWEg9XAQn0z2MifJcmaM/TYKxxLRhgBNM
VRom3oc3j3fX6f/U6GANeOPMZ5ACMo3JFKQdlCPLSfJ+DZmPBEX3V9LZpI/BT6+w1UaEUompKqcj
eTgBcrPvdTrksxfZafvmJRMwovRTrQyEU+xGQwb1VJwLxQxayoKmRca15/kA+G74+Tjv6jQLpUmt
WiEuMQkLqoqVENyocZXdFqfd5w6uF5uM8TYxyQBPm2NMPKAk/jltyalsiTif1x0YUJiYfbhSV7E8
B/S/O8FYhjK7sH/2Eiex9KtavHIB7ovS9GP7aSrTg14uW2b6sITDqSIqMoZ2qsQNQGRbZzQDBqFp
Xer51pC9VKV7Tsvu6sSovuV37Si7gQVffSt/ESdOYi3e49a76uNpaDObIJ/0ljOss716DKAeJp7P
7GCNgK6eyi6KylVO3kRf6RFi2lwxBR2I6NnlHqi1OgMYt/+MvGLgwMSExVeQYzBaYusyslmaqKXY
ra3iqHIQBXri5Fon28NL3mhv81hsldYNsKxcZWx+ldVwE8t0LZnzD+q4K6fseTT7S2dMIWakZ69P
P0k+v8ZF/4QRN/ZVFWJWrhoT72mXUsVloFuD45wHLgM7Y1iTUtvEhV7u6jz5m3ATUG/+Eq5+mnSG
2JrRoXqLefXVemx3A4YAeENdDcQ8QLaiJCtafJ5N8WQNzV1Yj2mj62xjDTB2cJh76OzqHJKrbhB9
mk8URc0BL4zvrXrQOGx9aqwYEV4JWjmHvfU2VUjgDVen7DCCieqjoqs0pMUD2b3YqXyL8+pTquWL
ywrOMsmevDnd1dJhAdYWU4KRpUx4Gaapi/9wLraUi6KU0RSLN8vQaEDPaEjbHqNOjDfBm4x7PT2m
YKCQsguKeHlnuUB8rpLsmzzhW0agPARlhZjuPqFtcXwMZhtD8SKHfr8460XP5/KPPfJdSIpV+q6U
29HVh2Ad9Yu2JN8GDVw6uX8SB0FGuokeAthSCPTJfuo4lw8dSJ3dDIkqbg+5VzuqX5ui3utA2oFS
aXYwr+rwbveJdRm447ZmuRAjoZjxc8qGEeL0VfW0rOs1Ucqjw0pWo2r+FcZwKlx1DOM5G9CVtLtm
KaGSQXB1wttxV/VBgYSGuFafvBVzFtMN/hsU7v065oCLqjkMmXvgvNLs2GYVqTOrGttqcnlPWptm
Jqs3zCxWwPs03zv8IL+nZQmcPv4a9fmEcMGXpa72k+3+q1xjszpTTeFnuMyl0Kz19SF2u+YSLPRf
BNVKXx/GyDObTVcZt9hkJyTqzxy1LdRbNpmkCDUjpWKc/iwlLgmGsYcVA92LvWrlTpVNcXBkz6nw
8r9YPd4mOQ2+bPMwWbiKrdU4Cy3ZsSf5baEtGXUqgszIPqDoP6YZlqFor0bpPC9jU7MphQz/lnfV
UwjKYBwbOOlKd5/SB1qsBsUPA0GveG67kZq4GsR8HTQ8T1Bu/UnJCp4qYGidQFYfdp12rjtWuQBy
1ZY0XCzxobgPCiL9s6LnYCdjj+CChlq1B0pLqqE6+SUeXz3lk6O8KYlrYTuC9FVqtd9ho8HkQJjh
Bp8uNxDC9rOjDPLm1O4Ywe+1wdjN3UlWPM9+VRrZGJW5pvLzNbX96dU0OzuZOfLdRM4ecqDFzMOn
BEiZorO00L3Oyt89ruTmM9bunuzKRBdDBzUCbRj5089tIlJ2LOTxRLlTHObc1FcyN03mgsVUJfs8
od3Gsma8AR7Rk+iyxRgQxw22IRN5nGCsn8qinlQyZ3zq29j9purVtnXuql8etdyxF5a1Zccu59QY
+vMjxYt+R4tPcrBsv2SBDgt5K5PbYpr76aC1nX1wY7R5/FI9KLZU4TUnb2s/GPFk1ucfHGvZ30HA
kUln8a5jOaghXCZ/qa7arjLR8cvGEtuyowB+7Bj5LbRugDvMGfyWXXmHLM2iLsWYJeO6/5ebCs5O
jAX0I2JcLn3W0QJkglCnQLA/46i2M6Cn7J1DNWsKpgtlhRjJ3SQPbWy2l9oqzacpz63nVpXOLmk0
7aJUhpMwMC66MpCP9lMFZN+5sD1U3Iv3vMrCjiMqpxWmP1MCDJ5exvP+gDRjQ9m0qxdv8iVZeMe7
OqyLMt6MuG4g2VxeHFLX7qs08brxHxemsTZEj3gD7EgdO7P6tokWJcVa3GPI6xgE+wYYPQPx9BDL
1rhNbtMdSiuJo6F8wKCW294ygvv2xpzXO/bWmtBzNFmDuzg7d0g48TOla0BUc4weKWErUimn57nn
zxlSpSY7u62TqzHN7rNDyccMkzGg5DUw5YfIveE6O3b1rJfO3AVTrKz/RGUu59hiyOO0qYCW6rJb
5lr9qVFsGcVeyQLVFqJ4Y8rVuVAe6/tGFfJmjGx81WMdGFS6Y8jCeuaPGIF2Gbs26E4Q0rGZ/DMW
45Yu+foEvs6ASHTJnVW6yrZjZvMyTZM7kRc1MIvIde/BQypAyE6X/UmbGVIHglHTGIFjwxwyRYm0
fjWfbPDsZ9Fo7AtFWEyrbr2XmLkjlqQgk+Nq2nNyWD2gsGdQd6qWDmSpAn3MP0GutICL4cino9E4
ALtIZ/pe2h5vIKuSIwZXlyqp9dDz+k+Mpvz6vXiONA7Ftiy79WqrFSbnigoCE6D6R+8nsStZc04F
KuvDQEoDxRnkSqdrBBBNZW5zizTzB4mMSEixqog/piLqL8OtyoAbf9xqhnVrXGfBbsQuvISaqn6R
YuS9Kk2Hqt9hkD+vaZR3k/SBYZYdymK8jVMlPrSOzbhzLpm48QUJCs/uiewZCdxuZePceaaAbsgN
gZPNPfVe2HoRDdloMm7Qk3epS2WHO6q+p8rqMtXIVLp2BcjmMekYGYc6rSM+5JpnZ4iV2NeV3ABg
j9VDAnS8ZRhOOFDVZ3tXasA44yhRCWF2osyrW1ou3H++6czxVY3bZRM7c3MFWB7mgG6oFWGdD+bb
ao7UyEgT5RfPVs1HLOMuUlXlTQ7DRq0sg3M5n7hI/jd8ky1vMMarwKXOGuPM09pO/WduVQRvlANI
hJ5BnqhOqUd9J+xIMfU5JJBM9QejT6Wvmln/PTTNvSTE+c7cyjzX0nTPBq4Df5COFH6Zei3w/iRX
35vS5LPtVf3TGjtIIVCDXUHgCzn7y/Rnae3+UrW29ae3kRPNZq5OSi3dW9U4E13u6gUku85+ykju
SUzVgGMkd59MUWB29hZv2xSKttUL96ctdIX8Zpvn9TEmIe7bCJd19PyyKeUVMzoS8uDWR90aVL+v
2oSbOS7ZWpPrlBiWybOfNDup23XUz4umh4nhzPc10bJXaxSDDSqMda+dFy5Kwb8Agx3lg1zkoyPL
wmaUw1b2AAVK6U3b3qbRSSb0MNHKdTuvrjxoQ6+/6q30Np1iWaHTz2aUtwpe4sHWLqw6oOGqvYvm
oQSgTLNVVQvyohyYOnn1Zy6xTnprvmByqDqInkS/AixTqHYaSHQ6V4cWo+1t7HClhPyz1t3A2/Gk
dVX/K01nvGO/FTPJ5G36VphyeOliU8NhsrSFn7ms98aAKZAnpPtcYYE8Eq4mg2XumZDoxKsDsrpW
NLNpKuK4DjudAMetqTj5tbM0Y5eUpnku8Y+B6FTUI+5kIiSsGn6gWCvXH/YrfOJm07OAVIqq8wtF
8V7GPtX3NtccsDNjx6BoJ2+Dd4oRbRsb5zGWxllbBIMzYFRr2IKYJQyZG7m+NWoMS+N6E7fGaAXC
sNPAWL3sYsajBmAhs/kbHD67JRL74zBrWXp0F7ved2AHmyJX2ae6Wkrqx0kGaNdgZ7LJmo3KqapO
aYVBkSYDWSPp4umjXR0AYl1lTsMemPXB/crNYqRSi1ZRm38bk0ix0FF6Ng8aKW1v9fhbu9npX5yu
HD6cYe1xD7Cdx/ZnB1ndF/NkYQ9VbftrJK+tZ5S6VpeSwgQH7yzbSF1JUrU7L8cU2yBMOmpL9uhY
IBaP6fBlDQWnGKxfBurMZNgfVSg2koE1IhXiHOscNjbcJpmySRdEIF4/1dQZhqN4Wg+pKnUTCuZl
WrIXr5PFIfXMOAvZAMP4Jpb2sTQmZWsJAoZsq8yOTo00b622wUWQm/tBneenbK3BV7PHqpqyN2Io
hCotP3V7RKfrcpCrslk7kPsBTCWFTmAvdoyyHgPzMKUAjS6moQYf1MzPRDG0v0vBTVsxlQ4Q48ZX
2jVxsmI2teGlz/ddEvcH1aK5m+e6/SQfqXxK6ql+XVQs5SbhRAiDcx0kqjBDozOSawEaecjxhe8N
ZfopSSZ4Fb2af/azblTnxcrVq+5lO4OK4uHE9RbrR3+a8866iZ4Sr9NUwSQ93YgyuxvDVB/HsqLc
JXchyFjnfFwK+sJxHpqDxabVSiEzchzueuZdrEq7eUZzTOr6rGZT/ZA7nh1zxiig39IMASZzxElT
16hrJIIDYz5iqv51KwpE3+UXCzOlT/gwSrGVX4dY3dep2JfUAv5ipzSqvRWJ0foxCyo8a/yta+PN
Hqx98TiW0npx23GfeiOjF7sOxWxebGl9eJiNAi2tf4qsPSK7HxzCBmngiE9b9s5qlf7amQ88qCH1
ZLVeBuobGqf+lRHl1ZkJNuhbZUFS4kXqWSZFkEOcMkzE+SwWEz481p96UeQH0ieYbabl43FWP/Nl
KYNV6te6s/a8YUBqKoJuOo9bIJaTpfUPNWi6Lw7Di7apYyir4pjT2O9XSWMvmbRzLudxbwyMNVOr
3JVOvvpxw3kdymonG0jDRkFKsdxmO7bVhSjYaFHzg8NseRy053IW7EArX2UdP+HpwHHT7Y3R4Ud7
z23tHhsuMXPy3l0BeKc7YDxSd4657WzdOXup+wQsSedmcxyyMqVt7AzQuKVRdvxpf9fc3RSjszcF
/8IpV/zUaPeU1fslL7ZWKX+RhvbZOD4tM2roMnMt286TntffrsOIOW6YtuN8DhTrfzf6JSMzo9Ay
XMLp+mam3vNQUfCjB5+WwkZE1HmknDLSRnl1pq71Cb+A0YkLRq4mOkzj/BuAqYLc1jYWjG1cJPfM
i2+uKNAzS/NhkabES1wcUFYz0Vmr7ifdOpAmXf5Hv5jd0S2yzSp4b0nb8JEm3bB23OkwJd5x1cvk
OEvtkBcFdhgMRJjwg34kSGRwjxmdvjkkx14zI6ZKH9WafzGyPWA+vJarsWNgfEmhkuE27QR6CguF
7XX/dJzTDzPiXZnpUjM4XIIt4lfJAsVWx0SgzeW96Lo7klblN2uCRXlyvtJMftetvVdFkWzYMsNx
yTy6wOHiysT0F8c+O5r3wjIJD7oYLC52j0YqPoqRgWG/zj+ZkpxjG2fMkkOjtKidSDyeMTyvVvFX
o7nyW56BtlR2cUxRlPQvcCCvcaPu6dICDBonS4VHMnSKA1XBCK4NfD4tkETJpye0YOE1M+31WHga
NHGvNHuFwgKn9xSlMUhpOnIiAEAfOTE7o21v8NzK1sSC53ejy4PEzrFwpOiNCkv9SUgIR0OCHU+T
10Q2V4JMSCef0q1M9b+O1rxYeUEtwSxlSn5M6A8iINQ94TB3+sONV4g0SI2MAcyotogJWP81ZyH+
ZE7u7SOGip47yVX+CGw3odFSX0y3uizeGthNszVj76DN9tOAv6/kRfBjfX6vJ/W9aeMdMfuB3mc3
duL+qclQyow1KlzI6bU7asyGjLoIM9FtuXEYw4m7XY97aVgvU+99pA7K29Bbh2UCvm+76bqYYvOI
W5mZeRVO+s1Nf2Yf+nutYHtOe+abYNj7SonNzVLL22o5V+hAZkOTzXzRo1OFL7HhDmJm53EJsV//
jD2NCUhGnB1L90uHfGhIShDpv7b7GLzp3Nl/52yvYwYzEy8qO5uHHbfMHFNJ/dqNemynp5rfMixa
bL/n7rO0qdbgdynAT2ONwgApp1bKE8So3xVEi1rhGP/qLZ1tTELAEo02Hw7MVJt9MicOVxDsJEYo
eLwFWoRYZLMktE6cQFRjUHbPidpEU8kedtbjtHa5W2JUULiQqmD47D0eypThM13G8Jnz9Atnw/7j
YLDJbQBKI1thQWSeGKeOynJrixYpBdTOc58WCS3g/NVrd+t2esSutL9Wbh1tZnli+i3ik5bnIUZ/
q7uNE6qy9Va22sHRX5Tpt1Ihsj08ZqwwKAGBUPYr0kNqYNcxKxlHfw2d3ODGhXj7boh+wT8vMndj
6S8VLhqrA8ghWcVA8p49uGw67JoRdy+YwkMR6mR5GlhnDPUl6YHc4q8mpaXXDFzJFJ+yrk8OVKYn
Ga11K6r/h1Ca42PfNF3Ha8LgI1di303SKrRH0jQYFj6mIale/Y7M592SRaKMM2sWiqpD4BlfOVPn
1gY1A31HXbNIj8lIGfJSaq+crR+Ig3r26QA6p8p4JfcVhoTAgX91URy75t0aRkzCamiW2jkzrhUY
hxAb3TsN1oc2QY8ZHwumD6DhB9GG5EZrlLuQEg+vNFil6ynce/sUV+IiAEi8LOq1G87uQDVtcEXz
kDVyu8prXjy1WrJvZ8Vf3bd6scKMw9wkuOEfcgwZAakYn03qNjEZL47B5DQh2GHOrmvykEVjfuB7
rHsR38LPZlLOhEFFeZkcesO9pv2wMfl9NDpGtemuYIiydeDMogerZsdPcpXoXzZvaAPnrZWb0bQY
XdQQbgNqKAh1vmzTtr9VJlidWHepENfBfRrHj0b/REo54XzAIiI3XMVEKbwb3d9VnIXyY8/vjbZG
hk1mJn7m4sEW9fFN5i2mpTqwHDIGejD2WaNwQYNesoxOQIYu3G4cz6E3HtvxKU8NIsH/iPIyjdZ5
ZDy7JEyK4rOrWmE5X6bihSSpgAcTyefNVWOsAlrk1nePqm+VxiUZwVYzoV8z07hMBHMMsUvKc4wY
mgfueuwsbLvle2K8Tus11+4usnLn4GDW/+Yo2YUqvr35T0xfWRQ7FbVO6nlQO8XGprcs5X3W5c5q
ngu19Jv4vRWwwBagsU3OcoeAzPCQSTOePlYTw+ErJZsX7WtZ2hRX78B/gVFyQklJtauAbRsgWLgZ
5so3u1fXuY7pD/JS0HMWuvmnnI+DhrOPYpjZnVpcpyWOJtMLYi6XmLw1U7s/sJ+kMKKOyMZVYeCo
5zfLJX5zYsOBezMtCxHK9W1L+1YVk1Le9PuOSq+tIgoefyCsS0M+rcid6YuwAgNvNcYX8XdlfJct
wV3VpTDGt7G5N9N9Jh2h41tmKB5P8r72qMrqnaUC+BGCgva4lE+L8+3q3+tjzsV7t3QnrbcZTSqn
8vFQ0QA47b9VGwAziq23UnimK/PGjEAJfTMn2kUzTF8iEqxcK5XQdvXi7hA8Nw5STQqi39Vv+L/B
spFoX+zmXDGbyLhz0Wja1H2ay/6jGwkUaRcs9R8xGWczn42SwJOoH4qFdVBfIkGx0jO8qBc+cS77
tsPGsDxpy/KAEsIqf1bQgCtiBjrSYQz9JobL1Cp7daCmx2G3eB+F9Q1FEcEvBOpCTIz8M2GX69QX
XdtjEYyyWpLukoazjtlDr4SvQY+bsm8Oi8dabKpsiCh1PXVefx8You/qLvtq/k+SrHaMw8LeyZ9k
Z74otv65dm6Ky7j+sdT4E1IUMieWX6ra/y3mPOoKjVc431uVvSusP11MQimf6Vq8NsVbbGAbJhBw
6jkkGC1YpO739j+DtR7VR1r9iUF4VR2V1rkDYIM6nms8RswsQm16LdWJtAWHQKDL2F0kfqoynSKt
ORvr67x8zDNOMQvuT18xsxQnmfWn3iTI2SHxZ87J9FTcTQu9OaT5gQiJOlxyTgECF5ILMt/SceGv
7ewr8KoNQ5o093Yj73SbtFE9l+9Lodx04V2YB/7WMUPpNj4ths3pWHXSliSIn3Ve7XgjELkqNbml
VX1zjPgyCfcjb0xsK625K9R0rzlqiFNkY3TuFy4Bdgi6V+ZcHOfxu+ySZ+Y8yLjTtpv7i1LWxyqp
QlNNz2qRBOPsRs4qX3UDI0I1qn3gaCVKT8qThHyThjJeb44meVj6kYLTihJKXb77079BlkdNNCu/
EfOSaNwI0pjeBaKAP+gSDlVB5iQGj2Qs0UWDIrYay99BkSPLlLRE1C7NZByGkZPWz7uxq+ERHOO7
SYTYQusEpuPdpE7v0VoOgOdCaptuvOaC/hG3rttj41x68VoO9lviac+kXv2gj1Kyym2uZuzj1jfC
zA5GuSB2uXIK5zg/LeO0z5b+XGaQYJnylA31TazGJVvqFzNb921FA2lMJuXnnL4UWrVXipSaLUHg
4KRuU5nvtVo8tRMewFRcCS7DyUHTVU7W3aydpy7pn2oz+SZe7XNNsueWL7+J3zpJ8ktel78g0UCj
jnap0vbqDbCZOE3TMY8jVal+My3+ltOcEkzACN6yli+nYRPx5PVFRGN2Ww2dCVCLKdUiHWVl7xAb
9Zj3a5YIaWdxDBl7fsW7XH1QTCUZAbr2XRblKwwGk6Rq6H2pEYRYx+ZLO8w/eMwRLc0WGl7X/pYP
Epi4hp3TpaRCYblOHEr7rrH59qS2Dc9H42iMOAlyMaXwoP1VU8RFGqNk1cZDCAbO8rVi/JpT5YWk
GfDuImGU6RLO3ZBT8dnV1I6hMuJ4Ymj7kRYJIxtM1dZfxs36uWFf5nUc8BynYA07VE1xjA0N0K3J
kOxAF6O1xeDHjZFrV5GN9TZDooPUZ+XZwMNFDshz0s+fa5lijagPo5H/I+j+iZ8E1knfJ9fqQ5X9
VbjDESB6wqdh8IPqc5YVODYr5UWlidxgZdBPHQvdos6dv3rVOLHapPMNnRA7TXFciNbpn22hFLtD
7rJjRNOjKbf2WTnzJjvlO8Ommd8SQKea5TLSHFML6s4dN5YEDWpdSqRUl6Fc6ieN/LGu678nUJbe
7e9KoSdnobNC1nZ0goprgxCaaTiCvf9J5/IyG+QnVAYwnpaS6qgh9MQWvOk6f8wmNJkwx1eLtZ/h
gKQVuC3v8CRqdIEEmkfLmyWszBW6tzDfikF55WvxJ8UcnMUWCd06Y+i2wwRpOTMDQZkpZ0vm6alO
SD3AnTcWoaZo+pWQPrgGN2Eq3LtOKBT511YdJWI9Mgxbp3XfwmqZuCaKZs3XiuB/89wvFcUlzSOG
ntrcCmkMB5Sr6ku315EYiy4/dEbpnduuTl+4LZRQNNjUB5GaqPQ9DE5P9EwztlBhZs/qWxW7iML9
dhmNlMJwSIDBhL68mEOWVPwB1R8Wq44PsTO1fo1imFmZ0mQQJpp41P4xqvYGGzgXxLC6VntTTPbT
sDZ6IlphaApuGKn1y8azetnscxdCDaiyGXmCIQdCNri2KyFZazbimsIdLusWJL3j1vsp1FnAYc0j
PFqFxx8Xd3U086E6gzmXd6ZBTAy6vt6l8AQBynKzA9Ukcggm790ZxHpbarv52/aVsUEOxsILu4MR
JcEcGyf9V7kM316ZsUxHwCUaAymc8WOgzCWxY9M9jpaxoaeO/7XrfJZuSopSjvaleO8idXb9hFSW
mTu9lK/qtO5Gi44vZpAQNk05RAMX/r6P4ewREDs/SYkvsVLngMYNJsQ3WV+vonNOMZSRbvbc/Hw5
KLjMs0Hbk6/ly6JkG62DwuL722ty7whla+j6WXcKlug1Ft4E25WXVE0/nRzrQbyu74wot9ZU3uPH
O14ZAs3Bg7diFHeCkzmIicHsFPe4j7K5eHd5Kw8x8+DF10rPxaRqvugMommIhrdq8iiF9SpUCsCm
ST+NFsVMPIq/MOUYk80Dq2qJSUqjpkhPnfvhtjRko/sjNRZ6eotNc66LEBtcqAA0h1z/+JjrhivU
ml/j2fpuEX1FtT4PSfpmWAg7KmwC0LA7lu8NCQiMqY6VMl+5OwHcHX2TJu0SGaut7DzNSXARY0Qy
8MrtVgJg/M6cixDW/T/Szms5biRY0y+0iIApuNs26G56kSJF8QYhysB7j6ffD9o9M00I0YjRuZgr
xii7ClVZVZm/eQqb9rEy3NcsAkPi9rea5D7EcRdtrLIGjemD+x5L+xtn0pOnRV9BQ4gsccJUPSR1
fwSX3SHkWjqlkQZbRZJv9aCjaMT/X6T9gwW6Regq5dQ8ORl9rNxXUpM6AVkWWgYURL+JFXDMHb0+
+A99DWV9CG5s7lYlErp2FP8o+2iLINrB98o7kUMvNCoNVtGwH1L/a6NoP1FWouYRXLsj5E8DR96A
3gJaFU1w6P2XBKiu2cYkF/nQtdar0af3lY6cfiYnFRQ+CRpz/U1CAEut3B0M92tZEQepd2nQqYND
K2gnleNxKhNoufQYCyyhc9i7hcqxUQCCSBKJR/YPFXCeXhTBbc1xrrbasyEAmk6Vm1qOboMiQrxD
ArvNWfhc+Plz0fH0reL8oTboaQIIudcDEDAJGh0b1wpvRjlxVHDG5NDwpsvLO4WC6CaN1R0NWwuQ
lvsWSe0dgtLFHkmvdNcmN80kcmZqt6gxXSul7XhpdswHGgNCH28i2bq2R+6Wge3EZuJkifFcB9mb
BpJsQzXhAX/2bQgFShnG19FtN7lGX9MeriOUEaW8vaIvfVBQoE0yg66pBmFlPFWyMeEDpVtvMA8m
Wlsade1Chl3BTij0a9lA/rekZ27TgoREnkTjLtcGpy7KE2aj0JMteBpBpHhOLcJHxYuf0tYfNl1W
aeAqqvsqgYyMIwEzylNJdfdpUR20qKGOiLw/a2iQNrSWASKoD6VpnNQUnHeDV3jX3MBuviuVbo/S
5qZF0E3X2+s6Dz97rrnvK0s7mcU4nSqHoo2SbaCglzuqnN0l7O1S+1kM0p0ABS6BfgaAzvvFG0Ce
VpX5HOrFt9S0v7Xl+ClTuk9y5qP6kyTvfWp85Sottjkw3k0CfXZvoj/BNiyhB4TVsKFx1W3Bk1C8
Ccab0S7uJMpzqCQOt2YVt9ylSxVgfUfhDJrcFhTGrT6gERSPzbj15WwvXOul8fCParpTnVRXRhzR
nZaz55SHbupNDGgvovSTP+VKdSx1A5GOAl4MUrKfFCl+ql0fybM428W+du027j1CiDwq5E6/K6m9
HgwTmnuH1hRMGhqg0hDd2179qJjNUfKC7hu8Y4PCBLakXWF/FWOhoaoUaEAVk4iuiPrm2gPKgGG7
Gbv8a1tEnyM3BdmkK599c5C2ydiYG13tHmt6gw8iksxD2LlwMtBQtXu0ZNRUuk2thKKTa6QHtCaU
L71aoYCNwIW/GQJ96rUlI5g4Kuphv809SdxXblJc9VbBoSlL9oM6enpOuTFRpKuuCDSeFaacvvvt
1HLTkZntX+RsZIG7oaDU3nYAtVBlTlA3s6eSLRw4FTVUDASQpoQu9Krpvdbf9cqogKNzFf6nEu24
r0kc29AvvdrYyUljIB+H1OKPcZTaY0yz/mvogjBCds5M3mUthBpESpdDWuSh+1r6qfyr0gs7v4qU
SdkAFyaZLoALDlQ342fZ6+GPSNCRYjx3oHFx4RvTdNraaOG2dYhU8tDLjXtLa75IjhGqIaeqLKAM
Gr6yQaGcO7QJ0XfsEVJC3yk9ptwWEIGCaw+dNt4l0QAmo6KdffCD+JHWo3VA0MW69nJV3vNQQRRz
QnJTOI0PPboUXzzIYW8qUsyOXVPeLiEk3PajAEjVImNgBgkCGZoankCg6O/J2IvpIi5vs7r96fn1
1tJcnqwK5kI3ukrnrzTl/KceDlAuvDw5ijCvr7nSoIwZH6Kxe225S6FLbPSfXSoFPK2j71EdPVe1
fWea0KQKNUCuINMQRWm92zxMPoe9+z30arH31A61xCH3eKkWv7iHPoMntm5lv6Zxm6XdFrIw9+Ma
GztUAeVd4iXNHuvdiQ8CcgMSOq1VLzW+xTIHecFs7wQL+QhRJoYDgkQDGvQoZ8dpdmcA96P+GY20
DJAzyYKMt5OvYTYiUZVSpfI9T4r7suCQD3o2hqfCleGt/gPVYvkEIeiTCgf+VNTqC9VdJLplukIZ
5R2BjGyd1IDLEJ0F755XB9vGN87s7QDSfhHtMc2glWLZt4OG/FcrKag1s3mdeID6ppcBrFW7Qj5J
srb6kL4ApdZQlRRUavIQFYIgeAk6dEAqrb0WfufD0ykCGMCT5YCFIm3O6T4EKDkGefIW9P57l9Lu
bkY7OVr9pFYg4MXmEezRSs6Q9Cj9L1pM1bmtW1gdGhDGTQWPeo+QfXqEjq09l2wTUFyZ3mwx9dS4
GE8IRnuIX32c5IZ9LMLhyq9g3eSKmR2NIAN1bMblI+3XgfkerYfBkG4FT/TjkI9fEHhPj5HStg9c
7ezvlWrTclYLTEjzTi3Qb0GOjO5OP3z3qJAYDngfsAa49Oaoq8KX7asJnZZGcpzsC6Urk+sAKYC3
uBtgy5ii4A6kxGp0RWmHBVV3FpqmFrVTNZmcPQaFB2DYUMMPuI669RUCWJCrEYMFcINGuzGhMrjL
Hbjl0pEEwY7sBxLkIofVoSSBwX3IeAcDG9L5678X6SSFVXVMGl1Y1SQpkPQoUKkpkm21Vl6Bg+S7
grfaNE0YcAgCn7I6XtqR5ud3Xok8ve3G6XVbeVj50NIViVE4dNfpKvqIiXtG/irUkDpPJZ34SFRW
qgwXo9ouYLSixZ4CtZj0wWicSChq5En0WUcMAcLSdACTnLatJ7i1ZKB/q1aQik3jB6ozSN8r/XNU
8y/WuvmkVKGBTn2GwJXVV/dmEcmbQgAe4MB+9buk3Hqi/GGbOttqBEMTG1IOKWl85aYU8eow4MJX
4lcvxVDc+vGOQtWXUINJraviocpUXtQRLBZQok6k5N5750Ya+GVKw64C1lShS7hTfPNzIOnk/qL6
RTdWQ5ZZZD/tlO2COrp3i2B9eBhzyLBtKPfbJM3MPVtW598VwY1vea9olmELIKs/3cG2eIkh56MM
KEPyDkKDDEWpnZYYAFBDgco6MmnZnrrJyD0biqfcIzORtj1mBEpZvXW5VSKhBwR0AuGWO5OKCUd1
Tdboo2SAUdk3huMW1F59HRkAY0J9h4bsQ14GzY1cTac+ZF07XEUy6BCvMukZeTkFQtRhEL22I+s2
ounxBrCzuQ71XEY4ywR4J8z6mLV5fKsgxfaiK0pPqVYyPns4jH3VMaWgGtaEwBfq+DhaQnXKLLe+
eIOWHlsf3I4S0ksWQyrdaXJC7ZUt8LMtvfHGGvkeuVuVt1VkQ4QzKvtR9OgkBX4Me8pzbW6yZfG5
MzLzildncZXBMX4sS5zP8EMyXKAgEmpmyCFOGlC9+VjGcX2VDO54azclFGU5pbQ+ZCWdwnhokknS
tsG4QrI1wwl8DfxYhooPXKxU0/qDSjvkzcWbhdp50WmHVjFKmBR2/RKo4Kq3eQUOkpIjTAJXCil2
U/7pqEAZW2kCNCKCTrcjqdWpSSbs/E54UsUJgWC4UFm+vsHFBlV06phe4+SRgNMaA2pVTPQ9XGVS
LhFZnZmIGMUKfytz81jW/mubSNJbpFB+b2OwTZTe8LNBtczwftQ+dUi5dou9GExzlxml+0nRwDzi
RZBvK1+rDr0EBF9QrXuuu1Hddw3Pc7dPgq2aD82hLnQbzu4YvOqDizyLYqc0DwOjhejlkgjRSXDf
lHwYf7Z1FyFX5Acdl3d0KzpXTwGnR/JjkBbqUyi64WiYQ/xLhHoFLU5j5W27MjCubV+LrppRCY7A
bNQbKSo6pJFS+1NmFjl0sUrAW0Y2jIo0uoFdShudyyOeQfTpB/h9aNWCxav6Yds2VghuZeBuD0Lr
uTUV8QlZQP1bD0QbtfzMy+nb5Wam3fVxXr3GokK5BQlClZNKGh/02lKPdZoj1QLYyqspMsfKQ4dM
4l5Va/GkqC13yEGnhcDayHMaUJ77RYRp6uLkkk173TI+tZbBlSZAHkEqVP+uHpNyZyFQuZcr0b5q
8qQ7bbZy/SnQFfOWCfR2npQZ0V6RPe2qbDzZRaWzAKgZDSQbCmWpftX5MRxyteCI5lXfdsRWggJF
h1jlDgmkW7lK6LU5Qabw5ObW8eCSrGkjJUUJCbyQ9C2SefnPJOH+tM+zNB0cz+i1bBP7CmAWVau1
CQCi7aswNh2oJMObFAHLM7Gx34zJhI/2UnEH47A8Cb2fgI5I0IyNm9923oiSHQQJD7DbGDht0qSA
THvlITCRtXKDID5WvBPA+A1G+WJLItN2/4cClhL7MdIzluqkpbaVXPQgQ177SIxqSLRJiGDwTMBN
YJf14iQm9qwJWRiq6ZS+XZRfXY3bFK+8IHgMEYJT1M9WhRyUSg7pd5d9fxaMKSnP65apCdNUMdid
2WEBJvWChPPaKXfik3LvHmCm0Ok+iXvavbfBk7kSUF3wjTJty6DQxIsDH8WZoRE9CuElCjhiysQ7
WkybCKmkTf9um5ui+0TuFxvzgPjjtj7USKfQd9zZ4QELFDX5C48uC0ixYqF6q8vK3GTRHAuRqjU/
pdr3O7GNuRveoTnrPnHf0K/SPYzSATGVFc/FySFqZpxlcVzYqqEbUKutyYfpzGNPHexQpiOGg5SE
Sm7j5Y4aK98NeTgFefU5EtUpywcn7du7y596wR7sQ9yZ357m49LrIyzoqGX6xOtM34wVDJHmN+7V
vDLS6OpywAUzRouVxXa3LWEa8y+N8bvkon7Gl47dlyi17+kc7KK0fi3RBrocasEH7EOoadGdzWmQ
wnipQrV2hqIP0F7qT0pFLyxt0/uJx0vHcRJULsKHy2EXLLM+hJ3Mws7CutZgy5JE2DR4jhCYsO6H
zltZpQu+ex9iTH8/i4HMj1ADuqPOmA5PQd0cjSpascRbCzFbkVniodob8aEa3X7njf0jC/SVbb82
U7PFxxtyQDQXEVNUJq7xSnmR4CTRFlj13VtcCVjtWraNEaxQZvnMjpHLRrwVBMptCQsfBU5/1yBw
vE8d66R9QjcBY9DEPMZ34SbaoWS8llUWJ9M2kfHBVlIFRvTxe/VxZqsat0IHFsfBd/Mtjr77y8tu
MYOchZhNZpaLXC9rg5telHDEK8hyAl0Lgy8V1QmeOvcFXIUwzK4vh1WW5/bfoc3mttNCaShb7v1T
6oYGVm3cF0om4nk8Wrt2a228r+Nt8ZSb28hZ88Fbm9bpt51tg7FKUuSOiB2iUtyE8kGk5uHy+BbX
6Nm0zqz9qsRoXLMxa8fSvmoVLA73re1WDL0Xc+K/MWz54zB6t5R7bgKI+ZbKD3XkEYF8qQ9Ypky0
75eHszJj9uygzapGlSSZhejRDhm62wijy8sRlk4UQ7GmXYblLhvu42C6QjVSN7ZZ6rHxc9QFzH2z
5RFn3UkBj3vN/ovJ49BUNVMYiv6HQ2FpWgN3B4k8pWqHSQsiClV6fs85UnqXR7Y0d+eRZudJDD22
zzsi6Xk+4QXhVoTgQi4HUaZ/5eNNQFdk2RBC043poJx+xdmarrHLqRrbRG0bDeYo7G/aLELVxsAQ
60bHMajJghNt0k8jbTAPp6F+zdP1dza89AtmyaqA+M+atxtHTaynoGpxguiuNLk9jRHeMwHKDCZg
ssF4TqD5Z1CZsvE+54UiGgjixYhgC3YNsli5OPy5ET/Oyyy/+UC/8yrlV9FoRicXIQEA9yVIl8vz
/+dH/hhmls4UMBx61hKGEcDevAnBcV+O8Odu/xhhlrR6vwTplfeDow39+AXC07OvJ/dj6Y7XhlWt
pOc/d+MUzMamS9fQgFbn+72t/QJuQeukMlie38pO6Ralf1hB8qZt3e3lsa2Fm20RHxFUii4odVig
unjYYE+UbzN4z2b6UFApvRxNm3LJfKWqpiKz16B/4T/8ca9Utm67XoFR0WCDOo1vgFWDAZqKX18o
3B0T9KNbrblStQ62JLp7YpKHAHMDYjM0rzt1OE3gnxyDzeE+ip6xFVEFdlrlzxB5gUSukaA1tjIq
moVs7tyy3lKJo+uIvQ3OBgp9uMvjUZfWuGqaloVbuTU56H4cz6jCp8I9sHWCBPbAhJuIUKI/5eaz
oSDBVD+lDZDGJrouMQpAx5+mNfrqqC3a0SlAL0OhdVl4qMk0FNSijZLXiMejEBHLB8qLd7XsPV7+
xWs/eLYp0dLtNT1J0UUdgXI/aTn6ZCshlGmJzj6yimSCDPuEB4Mhzz6yqHXaI4PXOWPQIe6JbpkU
UCluFco/uO/RyKM9ZSGXkAxUMXXlh1CSlV20sGX5CShD6bgy8TNm38VN7AQfBBtVofbZrmGEyTuL
tqkV6CsremE+PwSazWcQtDYTKqF7rFQPiEdBGldAt1Qrh8xamFmSQ3NsENIUpne5Bjf58E2O4ItZ
o/byn9fHh/HMcp1kQCaPCwK5lrx33e+18TXCqfS/B+H+STlV1mydbPdx1+CT6cdmlcFwSTDZO9iK
uAMdt/JQXloCpq0pwrYNEs68LKDaHgq1cd0BJGh3XpLuQDAicEtdL1b+YhFYMquMRKDq6vy1gs1d
4nmA8pze1h5rFxePKP3s6dp/vjhN1tH/hpl9G93OcruRe+p3zfvQvIFxxljjR4T/5eXPszRzllBU
XdNtQTlptnks5KCQvhg6Jw9vmuIx0synLEGq1qoOlwMtHD4sgn8DTT/k7ObUpWlfJMguO+3o41L4
IChy+yPnD5QDSASXgy3cE1TLsAD+aWRrdb7opFyL20xBaMyAYiIwmO7H18sRFucNC3PdVBnWH49W
FKgpwVWgGXv1Jm94SYUPpjvsuvjz5TiLIzmLM1sHAPXCHqXo1lEgU4IIQGd9Ze8sfhiEcnl8y+rC
67dEOiia0mdV0qkrc8hIt4lpYf/+achWromLs8YeNfRpq7J7Pi4Ci6txggJ0h4rj4wCKIwPEYugq
hPFu/xfzdhZJ/RipbGs0EiRyW2u9y9Kvavx1+d9fStIULP4ZyewhNdpDK5qKkQDjP8kZVegQZPqw
Unhcm69pdZxtGtC1lob4ROdM3SL8SXRw4Vwdiuhvjrbz4czSADLEWtKXBLJQB82tH2Wmo8v+4/Kc
KUuTZkNFMjWZjocxv0HJfo75VxXi7bC17+WX4c3/7u+Mr/4X+40DjurtJ5R/Rm0lGSxGhQAio63I
FWH+5u25yZdUdmDPKMrWHm5SCdbmf68h8U+fBZl9qYiGH0KxEJw6o7oTELjLRnq5PH1LG9UW3KMN
i2SNRtPHxWCorhGlAJwcO4zUH7BF/Ns21HF0r0H4RpaIAICAl74cdCn/cNdVUHZQOcH12TrvfDEO
UhKxY3vsdU35Oq2ClRBTCptfIblQy7IsDDyR5+8E3K/DAao4vHUr+hVG+DV2Faxf/x21plsgSI8x
glB/syb+jTkv6tSjq6DPwOcaPDCBIyLst3n6/DdT98+45tWckIqfUAQxqrSCo+no0tPlAIsL+2wQ
sxxHWS9pA1B3CPyLbRp+1axu1xorBfPFGz652gIPr5jaH88eQJGAy/KqcyStvO+wXgusCQKBq1wZ
PHdjfGKnnyDHn4Y6e9JapNAuj3IpB57Hn/5+lgMDyTJAcU4U6d51Cv0O9YVdLz1Ia+XKxe11Ns7Z
9kIkqix8i3HqJkYbdwgiZj6UF8Peet8vj2jhu2myAqyBLpYs5N8P57MRIZCdtp7BbRXoi5vuI0An
fLqVFa5MF+vZtvoQZZaRRB1oyFdwUU1+ad+jx/7Gu4729TE4eafwSwH/fNtvx317wMNUDzfaSq5f
mE2i27YqVE2oQp6d9JqfeDHuBLi3dThrwENzh9cct4PMxd8amfrLM7qQpTTm0aBjxRuQ1ujHNQKW
BDtEiGbO2EsNLfPytUjdlbvLQhtU12Rukxa1Gj7cvDlGaTYdIosgwEoxftxNwoQb9UrbVQUWQxuk
xJ+QU9nBCXBcZ9wOO4gDTvblL0Z69iNme94DqJXj18Z9XUOBsY6w3M3+ZjLPQswmMzWBq2VDx6dL
gh1SMp+qEqGAy8NYugp8mMzZ6oy8NhQ12rOO+dTti7vulklEjfI2OKmvwim34CM6NDdWjprFdXI2
tGlnnu28prA6ID9ExYIhqwSaie1KtlIW0tWHgc3SVRWZWSSbhLDe4s/N3fDcvrs//C/mbbOTDvmV
uA6eindQTpfnc3GzU4fRdZtbvDV/lVYF+E+1HkkpdOYLkFQZOLqmUDdpfp8OBR7A8a4D2H056mIi
Q6iLV5BlC0OfpcwkkDQ19gRvuhLPcg+nDSg65cr7ZOmbKTIsSVTYDE2dZ0vAmmAWPZlNNeADaWW/
6FSsLfmlbKXIuoUJAHbFxjxbuY0oswF8u+P19Y8oN29kcDrYnfavNpaTWrB21ixNnKJqMg98YfPf
LDvWWA6LQSNepUs/Sz9ChQgdcs+TVz7Q0mI8jzPLFoHkC7PPprnz0CcX0JI3AOe+GX3wXKDkvLII
Fy5y8AUNUwBN4So3r8IYZZKJPGdUPJgBiaBeNfn8isaGts1ZIzpUEoRzeQkqi8tDaAboDLq0wNU+
bulA5H6LY27ngLpxvOsYYuoJ75It2HZYgFvAkV/br5djLoY0ONgoa+sUGGbLPuY5UQYN2KpCOSn4
ASdKtvLd1iLMXv2iMmJgyzrZUcTfNbk6uPRSV77WYgpWYQPRzlItm/f/x5nLUOd0UV7pHVQp2x2I
weYwWapuQFlBmUaOYYeD7z7eGvv/Pn1TzcQWqmKzWmaL0kaRD6QlylOxmKxAmtNYDH9zVp/HmI2t
UzFEaeRJ3WrvHowDfkvDvj9JTu+gH3MEAL11d5D3zRNmz9Bl98hBPq6Nc2HzmUiNKppKWlb+uJSQ
kk1IGKxMjd4AHgB3uYFlpRa++bm+tgsWEsqHWNOCOjvYJLgunT6QifVNtx93/rbYjgqKH7tgC/j9
CCwMNtVBX3kbLI4QHBZ9XQ6dP4r/oSoL1CgYoSlR3K/sb4EmoVfo3bvIaV1eNIsDNFg1skybwTbn
e65RdLwX2BFq+R2o7QFaMXyYtWfh7xQ1uzTT4dHJJrbQEZCbhbG5/6dpZVHddYZ9svcdpB/wUoYK
t0eGABrIzvtyeWCLc3gWcbbV80BrNJERMcGjR260TcmCzD3vufHeL0danEIu5LYy1RP1+VNeKXt0
AH0PbSZcVdP8S5K/Dth8/O+CzBZi6mvDmLSI0HnwCEUFkBmTjdR8uhxlIT9COuGuY1qGqcGfny13
NOKw8kQQpW6+aPWPFHTu5QBLjX4iAK/WpqI1+fFjBPjJQg7TAIeqQ/dSfsUN6T1QN8rWIyWm2Vas
XHKWvg3+GES0gEn8cZNygWOkme73yCR5PzQQjWMujkad/sXXoSpu6/oEZeTo+jiqCGXhftCi3tGS
aqt1Bji/wwBc/fLkLX2d8yjTkj9LRoOPlC/IIw6WRAdbgkBYnP9FvQ3WERU7KomG+kfHp5dbUxsl
Dq96hMUOVz0BLHx5GNNen+cCOla6IN+Q4v547/njqI1DyhLQMuuXa2KebKJefMgxCIbrAsw7RLP8
L/LchAaYAK6aBdb149x5sUDRsmVcmRqBgH6IoZx1+ri/PLSl5WZz7NvceQk2TwUqR3+UlVXvFBJq
uRGuZ2omP4xxUa3so+nn/jGHZ4GmpXK2FIo+rbysLDl2UVHxvPJXklsPZVNAEkdasx7M6zGCGKOs
NQSXluD5AGcLHXK7wKMMlzLRuDcgKrCOWbt5LoTgrQAm2EDWxiRLfBxaWTdGEJhK7zRQf9PqAd2W
yx9pYe5ICSrmcYoAlzhvYgVq0djIinFPQhI4cvVb/HpNfEbL752NkGJjHnx8ZqrRWntMLpX8iGzr
JtVmS+Uk/Di0Qk0bNBNZ+cGLcZXugk/RAU3lnfKiHtdeQkv39w+xZskib2gYlCWx/j+4HGbhRtri
243g1UbeYCezc1cmdumUt2RKb6D66LJyB/44vgEteETR8E7qtu2uu+v0ne+AON7Hj8PnfJtC3Pzv
FyUCarZG/dQw/mh89HJUSaY8+R2mDx6UsMQqtkZT7xPtdHnNLNwmLABFODiAT5MpRHwcmeGGUl5D
EQJlgj1o0GFEJsvYCPb6PvHalVylLjz4PkSbfbtMFoWsukSrd9w6b+qHeNdfm0f8WTAbP7gH0ylu
xYP8vdv1d/4xfAyPQKl+QlQ9dl/UL2tLaW3ss69amV7ahiMSDKmW7EIt/tma4RHVRyygjOK/H6Qf
Rj67taWWW4V2w8jtrN1wdqNRdCjN1Sfa0pA0BTKTTpmfVD0bkkY1KTUH3LS7rXcnJ7v4IdnHO+/K
3tZ7NGJoCaORv5V2zcrbcCn1nMedDa9KYGnDP5xuP/WpOtTHzhGOelxDuqyFmf5+djqUCcYYIPmm
MOGDfmyPjZM81IfmeHlTrIQx5gheFSOPSBAmPtUn5VgfEdN18LRcCbO4Hc5mzZidCNxTTZMCbe+0
jnfEXU+pDtkdWrlP6BYg6q0cCx4Tb8q78Zka8jHfom9YILigot6KSeoWJ7g3/DSwATtcHv/SSx+m
IfdKanWku/lLH/mdJilco3eSclPxPAQ7+czbUA73Ns/D4jPSlXvXxGFnZZdMy3N2+n+IOzv9fS2D
SW7rXDNqrNardN909o2cPvP6mmiOr5eHufiZhU53dGoDcDZ/XE0GPGavxPfaGdsYF4sK0V3cZKE9
O5mRPiP8U2wEwjnozLSNczn073fhHyPVVV5VBm8Ffd6bTawh05LUQ88I2WIHcVn3kzvgUFb7VvqY
+egLVXZ5hD5ORb1r35UOU1Shf2/8asSSaeiumhQjJL2OpIOFuvg9PTV7f/k3Ln6Ms58429OZYhe1
WUsYBqo/VaX8hMYItLV9IpW7wqpXCu2Lx7pmcW3W0I6g1TX7GPC8JXgH055DJodHoJ9tTTwWtUq5
CbsCznCtPiV4CCgDB4EddpBfx9OIXQtCFRo8j2Y4XR7+0nWN4oHBo9HgDJ4/6DiaEVA3rN6RMESJ
+xcrXHuSLE2woJ8HrkXj8J0n62AI4waZrt7xsd5D8x6/wPSgK1h6pe0haf77i9ES+KtpwIYpI8+x
FLVXZM3YseL88KYIjk3yNdGeL0/ZtCLmixqgO5dcWSaGMUvPOl7vNLGjwRkaVFczN/uc6OmVCU3U
LHR06627IhnblaNnqW9pnUU1Z9k6ww1Oy+t4+H05y0/uVfNJwrfvOKDffZCddI+ElXXNxabe4qG1
W2M7LmWR8/CzhQuSzzMh8aPco4xIX5TSqVKQZbVVBAs06U4Jkq86IkNjBXbt8nQvR7YE8GJTUC6c
1tfZaVgMcaO3Cm6uPbzupMNdrA20+yxu7+w8vzU65SR12UGMhlibcm3xQ/8beZYaQhNHiyTJBsf4
pDjjTu4g2+7VE7K+O3xjsi08YHjel0e7QE3S+c7/Bp2tLoGdERcohuufrMPwMtVkIZqr2sZ7/j71
UT20KjbNu/mZ3L27HHvpWnUWWsyXGG0/XPQgHg+DcSpy/S33tUmp18n7tay7GErommrY0GfpjHz8
qFVkBFAKWE6IekVetk3QJspRYzdXFs9i8jmLMztqB3TYM9yuGJIrvqP58bnt3b1b21du2D3q+JKt
fT51ac2cBZy9NJQ67mrEIIbfFXbMBq6ibBscohNWt8em3kg/Ln+yxfTNrpiO1981uY/z6JqiwjiU
1WLiEdH395M28+UIi9vvLMI04LPtlw4KpUuDGSSxNlwSEIL0iu4B/u3exilKTDp+0gClOS+Lvzia
xVno2SLRJC9MNeDyjsBwsQpsbIr034bmuveC9cjap1vM62fhZmulie3SaHH7dPSnAVVK0PpbeV9t
83v9HfOUZ+8G+yvKNc0DG7A7FsfL87y8I/79krOFMwR2R3OV6FoW3iZ+/Ey9f9cOYEK41q1M7Fqs
6e9n3xSdmqTEvWJwAhlRgaxyBJ7OaPdtq+rp8qiW+v50J/4d1ix7I1rWop46HVtXbbNlSpNjvAtQ
5KYEvhlRn8EX8FQeQLShaLPyRacp++OgPos9y9+N5isyVVeWbvHSVwiP9wq9z7XmyGIUMLu2ZVGT
+qMeVXZ1JTiaBmfETUBcJ4q3MdauHEt1d46Ef4Ios9Ts6rFp6FNaCU/BsSqc/3mu1SbqSxs8NP5m
6s7izY77EVOUrJryitw9K8g/9ejrSv1KkMVleBZE/bgMTa3xm6hk5mKBAB6F3XT4UZVHQy5XKu9r
gWaJRFdHs6tVAgVxft1L+nVJC6HW3ZssXutuLibkszHNkoiNMZtnDUxcOGlgDKP0pSrd0+VNtRZj
lioyfQgCVWY4PZf1AqEJA/eEyyEWz82zYcwyhN0i9G9MW2dEDDFKnxLUyo3iZ1Gkmypbg78vJwne
iJqYOpn6vIsZ2vYIqITVXezhqRzTXfaiORye2E5sQlir2/wRv0MwEyuPhcXnGKr9/wSeZYikbQob
2eTpsmVc4ZNmHkPHeEDoCkXFU32HzRO3av3H5bld/nz/Bp3f8DTdr+0p+0Z9fV8r/Unt0zUg2UoM
a5Yves8YTHk6Og3ztfMxd23DlXvB8p76ZxTzl2wexsFQZERAGHYbNycd/nxhP6vi2/9qtqxZkhg9
PA1MmU+kyBJGrPLeysfd5RBLVxzKdpou4HoA+JidUWmEEVUmpv1UoQenfA7Lezd/prW/8RBq8oC8
dk2zUglY+kA6hS+EeoCI/VGRDsJEUvyOt4XvxRu9/Y7Y9MoHWjqXziPMtnCBFZGmgM10dF8g+3aX
I/NXxiskw8Vn6XmU2dx52f+M4//1KdKd/mrfV9+qR/MdUMDP6KZ8MRG05eX/JD24+8sfbnESwZCA
mFEUcMOzUwqRylCIqBwctKYQB/AztMbVr5djLE2jMQGt4bYawpy3DqRosBB74/4LE8yNrz0v2A/a
aqFs6e55HmX2sUKLh2Y31RQk95viP6RQdzv1WmtPvXyn0Xnx+/scKvIYKJtRjrEywNhn/ClHd0GG
njyK5Xa3Ctlc2hbnv2n2acMwiMSkxui4unGTmeW1Kn0LSlQ43QRfIgw5fLE3dWlrZAlWKO4mHR/D
Cvvy4L4OrjLtlwodx9Ltg6vnp8vfZLFye/7TZnnbLhPDx91toKRsHHLErZxxE/0098YTGc9Jvkc7
CT3WlTNxabWZdJFs+t4IAc0bj7ZQUC0eCFqhP26GaCmGa3O+tNjOQsyveZpaKakqCOHpX+1KQu3n
VRnWEoM6Jf/5vfg8ymzbmKJBSDUlpZpP1kF3kr3+xfuUujsMMDbuvX0VHpH/uy+OCG446WGN3b/Y
ZjwPP8vo+mgNo60ySP/kHoa72Ame9X3l6Af/qF7HP8eHy4tlbU5nl78qR65WDQmniBvTFWijj+yj
0rkcZWmzmGCMAUSQ0P8AeWaQ4H3l95fjPi7Zx9R4QyvP5eYU3kW5xXr5fjng0g3NnJCdMnzYP9XH
MLStCtvjI+aWWW+VutS3BfKW733uxfdjJZqD1aIGcTno7wX4x9LhtFJU1LAof85ygiWXPKiQGXdU
TKN7lEmVstxkxetgKZtMxaumr7apVTpBs/IVF+YXl3nmleuaBqR1+vvZk1UrsLz9fUaXsX7rReGV
3bqb0rgPxI9WxhrODTFoW9M2WFg650G12S1qtAo5QFWPpRN1mJBrvbzvbAX3qFbX9iszO2262cx+
iPV/Ofuy5chtJcovYgS4geQrt1pUKm2trV8YLbVEgAT3HV8/h56Ye0sUQ5xrPzjs6LCzACYSicyT
5ywOpVrzlkHpdgq7+KVwlMAsMV3QQdKEPjZ4G09qAlZo7RgZFlQ/yFZAXbl/kInQuRGAWXSMb37d
3rglNIPyJl5ImE8M7Lq7KprBtYCYRzMi1m+SboTgGN9H5p013EiLH6bo92C8mSPBxMBMa/zRs3aj
kb66/XBtoEgM3L3LzhXhmqz7CWoYjN9PzR8Iy1zJ1t4wsva0dsiFlUU4kk3bMEvCCuRBwNsO4kY/
8p0/nR+5VeWzwN760iv3yBeDi4AkdRu6cj0Mok3+Ln0ozfxOd/keqj5PmB4DR6C71enUt3Zy/kkX
p6cWpaC9Dpn0kv41JcRy86kFF40K6SJUd3vo1Cia17UVLk1cAeStq8HfiIclJLqAVOtdW5Re2b+q
ZF/JftdD/BTcVSm4PMoSOvSkdEcWucx5sGTmqfm5zl/a9hFjkSnUMmtPZfdDNrgs34Ijbi1r/vOL
ZUHTB7rDWYudNOQuxWhHVSRnm/gbR3M19lx4yCI56+MOBDs9zHSg/pMYNocI8K5IAMcZ4lNqna0q
DlQGlSbzJWbxnWr8Lhh47K0/nYCqc//C6YQ3ngN9o3/RG4ErgSUZf6MYMliEYyIaTO2UA8o0eQlp
7cYFpcQ+BWeaUYH108J0GcUMlrbhwavB4sLqIvuKrMaWjv2P1at4MEOqpC+kgd64ROdJ0hCS3xsW
13IGjCkDRQCVSwIo6OJLT6SkuPHAPwSwuI+K9yHm1zan12Ux61BG56S8wR0Pkbrqyomd54Kg2L9R
RFrrzHz5DQs3yCvSgaYLywYf7c4BvXIlpqMRo0BSA9ibl6BrLwm07CFO054zAGB67dnsoRtt3Io4
2pk5OagJtVze2Y8bHrqS0eGnAUGFqUKAJJftFHCjtWVu4nw7ReZZef2n0idPkOiUd/VhhAi64rwb
00EM+v5nyytZiIO314zCMahtL+8NBgb3DEMUqAL05l5THgbH8Rx2Z8W1a9sbKdb8jZc35KWtxf5b
PQDPM+4nbK0bYXReM36kptxI8reMLE6UWg+V0WUwkpJrQ5Wu4RztfKuzuHYDYCITLH9A6ZJvb0qM
q6cxKaYptFF3Kh5VaKj8/FlWffXSwmKvGtlrThbhvBi7eexBO8I5vW4HZigHwok+ZAcD+w0k/22F
stpWaWitnudcWl9sYl47ykA6rM+4m5lxdd95oV61i27JTXYA3s3VDSAYt9qXq754sauLsFREo4i6
GmsGgMrjOHhEvtQzCy55kDXdcPy10uGXNS4SUq3PRW5LWBs8UO4+DWxvgtYf/CBz8ZCEyMata306
bg26btldPhGh5RfV5ew7xq4/MQ+U8mwfYZ6lDaBhAWHrMtzGva36K6hI0azFkATGTL7esz1lTdZD
vzYEWbrHLLCRbZLDrt2xGoaHVR2VHF1dgiqUfpSspZmEcEUFiqIOkl3g47TzQ0ehekRk4Aw3mhUH
P5+TtdOOpyh6J3i0QSVjsTDFzITBe4R0JhsXDRY3UgwvRS70s5nV6+vSzsI1LZ3FlDSwo98MQXvQ
90AoXvfH4mSE7S65VjfS+bXvdWlu4ZvQPLLzruynsCg09BAPHd9Cec/xYxmL/2sBQJivHgFwAIsL
DRZotkvMzB1LwBVkFGBidGvvtkwtHkYI+BNnc44DWcmzgRI9/22gGYE5Nf3I/w6H/npyrdeo2Qqh
c97/0xLnP79ILjHcncRN1OG68XtAA5knr5zAcPsAAio7e6MTseqIAMzroJOAWPZymrdK9I7oE051
45zt+FOv32Nxt+GEqxt5YWP2mosFNbzVHWgLzmUfsLdL0ClGLv3IH6JbK7B2kFuQSqABWw5k+cY3
XPXHC8vz6i8sIz+uoZsq0RSDYNBuAHY/VSsSbqxvy8q8/gsruhhjYsaIyNCqp9AQ3Pc3PFDup1vy
IJ6yX8PD9KZvVCVWbzqwHmAWAB8NM1eLABKlNaRdOzLDPdQQ0AjIdDr1rqbX9TOG4zBtW/yFpuFY
/oFm0Mamrl13GBEwAaqzbYJp86/LlQO3NLsExaKENoWEwhVjScBMwBYL7Y62nz/v7lp8vrS2cB6u
1nGkDBDEq7RfVgR9sFOWNafG7D2nBHGZieEAK984FGsOe2lz6TZdHEGnBzat5jAL5YKTBlLm6vTy
89L+GYtbnnSUc1FJA92bZS7vHgcdhLpgBqquxJFuNU3YwiLUJ6hgzJJm9eRJigaG0h3pOF5X0gp1
2h1GzNnpUNPIndpP2tLx0Q67BmB9zxKOJikDgkoTG/R3a4Vvx8aAPLpVlm3hr68ffdJmoajCRtaR
goAFVGECN3HRQGGrwO08mr4yWsxNJOSO0/KthkyWsKDwoxf41xYC41vg7rWZGPwg4EbBQUBxChZe
CBgJhEX0aG7dQh3QF2H5HJ3MnRGSPScbIXntgAPciWrnvAPf2j3dpGJuRUUaIqzB0/UU02ZsK4h8
f0mB5gB0B6iFmThcyzpjZ6kY189TCZ8DLjp3PPS3wB3suBSwdaJ+KiL3lPrRUd5/dsLvvv7F7rLU
2PejbSo21paPADQ6z5aGt/QAhVkSb5yqlZgFUwaCFsYqrVm84asPdflYWKOBJRafGPORgDhlv/PW
jXeg0ALdGHW1dyNMAnTUtkLWSh701fS8Cxch2mlo0vPZ9OARL703QxWiGfZB3Yl7/YP79kaI/B60
vppbnBZuKrEGKJUMaySVoqLukMJNISCuJYNXsc4nhba3Rbf7+Vuu5Ohf7S7SvbEiU60b+bzMITA8
6ISxfQvBU7/yEcw+085F/w6iVz+b/Z5DwCpSB5A7Am39DVOZQANG8ghxIFF6vxHvo3mVQd3uZyPr
3nNhZXER0KIZc70tZTgdTehVH/Iw28ld/1kNoOFzzQDK5zsIJvXh1rjKSuz7ur6F31oc03eUw7LQ
vXlewevO5rPiWQF0pqC1Ft2oQfOg+Jsvru+J4Fe7C6e1kojANOza1/UhC5oPtQysM4i/dvWuKY+b
9eHVUHCxwwuvNUsGlqX5O845BWQ2czOgT3NRunXtByhakcxLQGbz//FwXz0vF5YXfsswr6CgWytD
NbFdMj06s+K6ckeg+e5E51R5HdkWJelKpeLr7i7eKn0TDTrESmU4vtsMQlxX0P0FWUN1X/3u9/Ep
kXtNQ/d5L9O9ERbo6271I7Xv18qXX7DEymDsApKTOTjgZ1IMUJsF0WtOUMtzXWiOXqGGre7FmxLM
/B8yQFykuwGyYM+j4sZbN9y6j6PCicoQqmnfwIQNiHpt1O8kHh3puf2VBolvmB4UNA1/8ImfBMAQ
Ozn0hjeu1pV7HJvwX8PLskLjQDjeHv4x3PvlX/Oq36cnZQfB1e1CzQpo5KuxxZOuKQvaaxQ7bgHO
8DI85a/mHtTUxa4MNKjlXVdYLOVudVse649p7/zdiGE6rpmvCd9X+4unXeTkmqJ1sJ8cQMXtWTxE
vy1gf8CwtSuAZvr4VxfRxe7OP+ji3rONEsJjvEXoEiCUfZySW9sMxHCiteJHV1Cs8TdWuHqSLwwu
orRt2FlvkX98Wg0h1/yc7Xnj5piTjA76ztY9sGlg2C8oval1o/MWA9bK4NfXHV7E6kwpxNCrszs5
rql5/Xv1OQXUE+H4pv0FkFQMvvwkPr3a9q7V43yx9EW4xtSogAwbTJfK45g+W/FGH2Braxfhuc6r
qeIm/v+j84fwgQNzVPiYQLGHq0me8rQHwsD49fP3nP+f3xwWZSoL7xPweS+JCcxhKIo4GZDIQPDR
581wW4/DNR/alzSy/qpkC4ey0hSlwDIA5YJeC/k+Cm6wfGqgzCPnpujfLIiPYAVy2b3mZ4jAW/Xi
tS+GKRCUudHcQft5saMT+s7gFCESE2KlF9tQb+yUrbRl7chrYCeHNhxEF77h7erB4bEme+xgaUN1
8w/HPH2SgenlT1Kdi9byHfnHPqEBivbmuPHAXPt6eEqAhOufav+SEqGH3LxtSnw9s7yDBHSbH/m4
l2LPzY1e9lrmcGloEdf0OpV2XcPQMGKuFoKzYnyNYqD/7Nef/XH1uri0tAholaNLTHuOMuxaAZXl
5JCBqVOxfpPoTmNA7DIg1+xhb6rHIs43MIdrB/DS9iK2FSwFXXaEVWqS+AP7GzU+j/6YtuLWMbpO
7mRvTRGtOijYhS0ATzDFuDx+Fh2i3GJwHtpOe+j+hXq5saa13B0Mmv+xsFiT0TSFLliHzEvcQCnU
z+lZMM3/+attLWMRlDtonFS9g0PN2qOJghgUKX42sLoKNCLngY+5ETN/uYtrTq+soqACX2a0aJib
w67lvW/T3z9bWfNyMGVTzQBJGvkGBWo5j+yU2zhOutwBj3ef5c2TaqWPW/u1thy0I0CJYamYj13G
pY7XhQpSNuyXCXBR4VrOqe1//byYOaVeRvZLG4uUO2utacA5wmKcwmvrcicNc58P0u042Gd4HpC0
OvxscjX9urS5+EyYpmZm2cOm+iC4a75jCJ9+8GN7VQbSI762B7JKCWblynmS9H8fLYFY5H92FZWc
r04C/BaFgBd21R5uHG3vqNcOf/95hesfDjflzBYEa4vo5JTxlLWOhnTLbLgHPdtXwYo/sk3phsOv
lA7nxfzX0uLcckqkXjsG9KOK7Pc0Vtd2BWXTXE+vRITGZ/1cGv2hzKIn0fUnw6fyMXtDReYGKfBJ
a5qbdoTemGo9QxOodvUa/cop3jj1a5thGGA5QPsOow5L6qTKNMDhjNJAWGSOV2GeQcpXu0u9n7d8
teaB+t/MsAIY/TcOLZ5U9aCrqHmIQ555Bmi0wmJ0md+7czWw7n2CweRNMb3VitKl2UW21zplKiz5
T6nFvsMzyVP36aPttwHby0e+maqsbSaoFMBfiBFzVD0XqUozGCUUT+FZ6fjYk9QvQLEl/3cRDRQf
L4wsYkKpCrXP09l9M+V2slDanxGAUS1RCxj0jbOyFk0vjS2CAbgbOlPUcA+ayGNbOZ+xNTKI9tZ3
fbul0rZm6x/WFsz56Ja1ZAIRHD8f5XMcfeeZ2fdAsntG+tiaW/CHtYvu0s4iDyKDBaluheIJIBJP
K677+mnD2+cIsgzboMVFjgwyRAqsw9cgNugYR3UG3EHWQ30Cnq7xmG/7nR/D8RE1/10p057ZtedW
NWwuHG8yKxaZJJJAvNvHZtfvdcCl690WUnD1PF3aWfie7BLeaQbszBVaiBp7HYCQ/0higjmWuWBu
KDdi6GoF6NLkYi/JSORopwquQNR95mppZ56N4Tob3WxX+WOg+XqJzMul0i8/cm07hqwd6osfsCwA
oQRFZTHhB7QvaIKGqp8eh2HPUG9DphcQxRtuAAPdCJja6mH47xddDq8MAJLLWDoopFJfV91CuKx0
65uucuWzuHGCNlC94dfsS51LwTcLFXG/LT1NeO2T7mWb9dW1QwOGBahZgIoLIXxRlOktoxdW2pCw
Kj8aAH+VfyE/BCpu9G00DVALUKgtLCimCslzsO+HSnwq+Bkj+BuutLKlQI/MmrnoEanf8k+eok/n
DDoJW674aE0FSR77BRg3nWSrYLayW5emlkoZhenIxBIwlZAwTp3rLM82esuz2y9CjAp6XCD6kFB/
x3ZCF5GBejtRAQkw+n0u1e4lVwtj143WWxHFLKxG9lEKqwvG3JBbTaKVAAccAhhqZj1PkAYt402L
Koc6WjUKAGgpa4G8Sj3tJn9SPRCoP+TXW8dhreKgIZMCqSRwRt8rn2Nu2amZ8RluMQRM9+dKlYGS
K6Y1hr9puFVlXznzeMiBxBKSS7Ni2SLoyL7GYyxC91ygr+CZ7VMb83vKEeI2booVR8GUBujn53eR
imfR15siUVWryxh00EHANorgNygFEL270GFeY2X+hIoK31zdSsUBktHGTDREobmtLb5em02RnZOo
A6ctCshTHPQoG6XZmTT5bWNvqTivLRG6VbjQwR0Iwc7Zly6efXXRJHbkcAn5UZEG8USUMM6NZOOJ
vHK4wdWFc40pG1AoLaOH0UEH3bHQIU1jLYW2S9EcAcvWPXTus7CWzVYreG0P8djH5tngRfpGdVtZ
igAlN5qH/T/pvQNyBBa0luIWmNhUnI2M4p83yeK4o7YALMncvcMAxuKTdRVeCnGMro8hYgB2GSpw
hyTuK98g3d+or8hrX02mq3Zjeu55rnqVyqfeV5hsmV/0U9W7juN0AGQr+p7LBs0CBTxfqLTTs5La
8ugUqhr2mNAL0OJOzoXVdB5PzOS3PU4QVKx5Sfai7IYPreBO5XHitDd1x9qTRsAjTDl0tlo1wUWo
Gv/7nA2yGlTn8FJDz/0bTRiVQKr284ueoJqkEgxA4AFspv+74hXMgIAfwDUUD77dcFOcOTSts/l6
SGN3yJs7PIVRZyEvP5/5ldiCL4kOrG1DFOUbB5XtjFFqxzmBCv3kJ/GryADMjx9+NvJ/RZUXHgPl
FdRLZ4FC4C8Wx66JTLNJjJiEEW3iQOegK9GnD8UZP4caDN3KpAaF0zrQY60fR03fj8IxXDI4b0MX
/eEjOeTTGN0VUZd5ek1+2X0f+601Rq5jqrtJl49pY0GulGVX0AWzXLXCKD7r0xkOQT7ysb5x7BIi
f+Q2TyiElHUR9rwMDT06Dg77VMYRYGNFex2L4WT1XARVMu3STLmT4/iLT8NNM5Uvqdq+qNGEaRM+
Quu2hOcDW7o3OnvviLpxB6k+VTJ5qoX9OgBbaLPoGGnyRjNy1aeF/Vpwg3hxMeBWgshSGDOuuHlM
r/KI3jCtbw5SQ7807VN5Y3dN7lpWonrUqTXfZGw3tZAqHfvh1LU18YmW9AHrmWenSQ6gU0J9loFX
p2Dlo2XpjYeRuN5tOnaUXL81iuza1viVI03HE1Dh2YEAy/KqUh3dQes+S91uQqfDgAIQ4OKqrmzQ
VzcJjmmJQoA66N6g2n8rrbvRuM5Qwqw8zaDnXMu9GlUht9ajk53k54wZ3KOZFciZOhqDwSJRgszU
Pms1PkdMcyU1MRbWnyjtfTWGvGvbZJ9cQuCP9H9bWWXQnKgDkP4lXlljpoyDSltQjzWWOKd5YbhK
Sh6o2oV1Wx9bYNEziNLXqnWkE5Sqjb4IK1bfA/0f5qni6WLalaRwTUz1Rv0Dswtg5D9Bznc96B9D
b707pXM3DW3sdQMqz5CDBWfma2c0R0WTQF6ktzazAlKINESUetOa6KxEmGEuK+GimLfvbAIbzkEt
kyepAlmQiLe2lTtN/Yg1cerZSa3ynU0VHxCeAPxsLpSvT6KKQcgL1B969btJQGS7Ie8gffey6Xag
yZ7E4qiPSOaxl5guwcwIxC+Z8I1cCRU+PqK8d9JFfKxlEpYlVihqcG6do67wavM3xs89UT+wptwx
Xf2wY+vYFZgDAp1I6aaSYwLGOmiD6SmN5YE13atAS2x2dhBX424cq1PPmRclODkTGGgi8VaXzjut
xmOLeTqpvk8UCGQ7a0IUiTpTee1t+1dBANuP20PZ68+IMegBRzjOqadqgDYa57TWrxxGgzR5lCkY
UCd7B3px+IK6Mx3xBzQk0FTQd30PKqOsy11R/qp6/NnwMTntITXQbc0nv2bqK+2KDyAnJ1AmG3fZ
2O6Vkj6TGD6tDfuxLY6jagdTI67LsvMLekaeFjDNusf4qYOaUtO4oG1k6IKxg1GkmMEheKJmxbW0
SugtjBQbbChHO0L5R/IzAtZRk46X6PLaHq0XcDLkbjfoR6E6HRwqNqGtBJL3tLRPxNQBtkoGQG5N
bXSnzL6HoODkpa2G4rUaOKksXadACy42zMjLYnRwIf0UacaDxhr0Gp3oRmhj6tWM3ho9xFeUEaIh
yQhdbwi56mVzZRqgJFJE03iJLe4EABAQZJFXPW3vB6FfN45zrhv21E3FdCxVNXKtVJ54Y18lFkhD
2zGt/drg6Q5CQBVimElcZpWgM3MoQOv2PXjyyK5NtPtCa/+ogjj4Y1Rx4tZ5HJQYeKChCBtbUVx1
qrmnc+0lqcVJzMNU6tCdqhaBNR+Be4Q+8KcykcjVyvIglCLIiC3dnEnhNkJ5Eb1x3/H8OZ6kXxcY
GleL6WRM400P0hbAfk9qrHWuwqxXQ0NbyGptlHytcQok0rYgEsLY1dK0Pb1qs3BQtSdUaB+GAmrV
EPTGVUzIvWJ110bW3BG78VTO/iiZCTosoRF3sGsjyJXKdrXJeszs8qUmFagYjAZCN8Y5EdbL1Ovp
PiV66WpCO/Eh4pgWtLJAH/mHLRSvLvBf98CYJKb8ZavDL8tJTrFWXoMmtXAhP7eziulZS+RHU+O3
8qlDzm7lz4o+VJ5VlSeeitGVBf1UDYarXYs+SuYcp2R6xyetMRbXPfKuOQwd/wBv+TtT6zniYXl5
Bw223PRkrAZlG9+OCuYvkdCi0znKgyLFG83TQ5ma1EOLwVdUfqL6dNNLXE68t8AFgOelrQiPWMk9
kY3AUUQpFyODV0U1voEVkgUlsQ1XbfmDPRLbt/UM2oqdmSBBi+/oRMOIU+GZInGCAVwtvp4O7Y4i
awepW5E8prmqeYYAo2SWOMSvoHjrOrxQ3IkWLz0gUU8tYVeZ0O0wdXC9cL08D2X/1Ir8fRKWEtJa
YAiNdr/w4mn2rIrvKp1fZ8gPEC0RYMsRVX/FQkgR6OUhjVfj/rq09btJp9eNzlUPj08/ZpW5p5O4
YwqQl4nVI2WsjSNyxRAkJ2CoSOyrcQJHRU8iD/fik4KVO/305JT9NeXVX2VioUBQK/scoJIO7VfI
Y5UTwfs2fxnKxsOUxs0kwRqiTSCObqKHCvh7EIU1r202eEhm7/qmhtgmv+9SGgVWC2B+hJ8h4gYV
lNQc3GQEGjYrqkfHhN4idSQOlsU6t7To6FYZ/csd7YYyDLEQJ/Z6SMALTJeAuzZgRHlQG+NKSxPq
8chRfZKKpxFQX8WKjrSObjltj2p1rQG10XV8Lw31YeLDiVcfpvmGwOdNGH4Nihi4FcOy7ltT98R0
jmucQV0HqbEcdySedHciNHFnZekM4YcUA2aTkttaK3eFpXk0dXxZs90w65VZdql7owMf6/CVOuek
c0t6mdnuq57e6Q452sQ4KqhIe9xgtgelLtuL1DgwuL5zdOFys9rFLQ8j49fEyWEyTL+ekKHg4JpZ
G3AZP1MWQ+dHr1xO+2cRm9cOoLWYewrHYjwMrPHHrApGZLn3yjDcRkBTekPNIy+f+L43nANHEQTc
Bu1Jwe3h8tjyEIEPBHEWAwbTL81Qb0xeuJyPL12HbKIpaQPwY5n6kwagsjn2OzmquyoFUQxQzIau
n9R2qo69kp8EQ57klAEeeNcKwAggg6YBArtfKM815pcnUBAUfRrYrUSxygw1avslmHKbxg653u57
2pyY0VyPgtwlzRPvngztLcpenbg5zupbakZPfUt3HeIMUZqDFhlniYtatt2B2qixaL8hhALCKwEK
YkXxwQ6UI1MuT8yZXoGgvapIf9Nbzp6k9TmSVzRiV8rUHPO2AgacHYBreNTq8olUOMOoEsVkn3QG
dnR+SdnjyTHZ5BoM/pLqzKVZ/TZV9RtEMNGmGW97M8d1W1siMBr1Awf1PJXmlcq41yTVX1GJGG9B
59N02FOd9EcjLfas6MEGMRz1Mrqa+umqBYNIpCkuq/KPhNcWAiRCU0WnwnV6pQWfAAHFkVmU7jSI
M68TKP/Z4HOp0+thaK51SfZmNT7GZXunRPkTkLsQxrSbm6nK4aZlceVkNtjkx9pLRn7DisFrrVxx
SVM9b7x1vpfC8CgERAR1qLnvMj+4LgoM2TBWpsVqAoBIDpRB7VX0fhg+srZ0qy1uxLnAvXxVmcCJ
gJUcdD/fdPXSKc551ysoUlIRWqWSeh21drRL/FENlYI+dUYe/Ly8tfciBLHAcoC/Q2lvUSIaRrPJ
jYapSP8iP2tssClUbr8lz7ZW2qcgncabFFRGaF4tyq+9lRElQ1UPUzjRVUd7L0lyt7DlizrmGG1P
D1lahZBawimc3NEcTkX5rg0bdY7VXwEhKYI6Eb4nWmhfv2XXdqOJfh0Bs1yAQTuUvacAeeLOwQjD
Lwx5QRx0q6mxUp+a+a3nZg3mFMBa8tVkjJkJMYGDK6QmU9xmECoymn8BYvpiZNFzknmkgcVbI6Fh
dqWrcNXXehAn/uwpa/jQL1YWb/5kRNVPgMUMZVk9FIlrV5CnwzuLgbwnOyjH7B2sZYXtboGv56+y
OBUAn80c7uhAfUd22F2tj72DU1FmrxxcTzZonuv+sUtuGK7GBnzy/QaWaQ1iRGcA2gx4A9vS0l1b
PSo6NSrUkDHzcTKmgESFvlOa7imroKDRYWKzjmIIuSX5FYTMPagZ7H/e7RWiJFT+kJyhCm9gMNVe
xB0nicupVjoVzbD61FUoEwca0h40pPwCDqvdyE9cs6b0MFJAO3RooJLibTnWSt0TZxWKOihYmZDM
W3zyqiEUxRr8iFrtQDzN+zcZRXikd/UxEuT95yVvGZuP0kWkxWyINqSiQaRjj6oOMV9Fc9Ns8ige
Gj9bWkOhfFnXcnPBjSmFjnVpO4mhtbPSu+VD96Hc11fxwdm1HljNtBPRXP0fitNwC4eywmWEr3ux
sfNeXKwV1/+UJKJVQzIBym1BUEpr9lP8ofR/IrzdG/YbJWDfsjaY/1ai/Rezi0Lv1EQ1NGmx7qrh
AdWsUCbIh60t1dG1E3u5ukUjt5SElEmEL2ns7GMe9vs6GE7tbnMAbC24XtpZxHODorRTIEVBY1oP
pyLIQ7TdpK88snvdq8J6dM34uDXqvxoHL6wutUuomSlRo8BqDXlTzF2iBS96qJymu5mdHceRDafm
YfswrgGb8fVsqOxBX+17V6AFsMBoZq/VH/LT6NeH4VzfgO4OYyim5UkYT1/7a3E9bvU21/f5P4aX
DccugpSxGsFb2zFp3SRKhwcEBPvt51O50vRArwM0IhjERxt42YWox64XkiHTqWiL0RrOT4UdYdiw
+TuMjY5WiPZvAg7UGsDuT3AWl7OXZpVNFF1bNUxRmkz6BhUsEAblo09HbQM3uJp6YMTz/9laSihU
StfRvCnV0NaHoDY0N1bYFU0eBwPVbXoeoiep5f4AYY4u1j0b2SVJfv28vytf8UvNfv7zi5iT8xRV
JxNQg3jAwwUTaGq60SZbCS9fLCzCapalnarOYIY6YRnmZbtbhxt7NeEbHeJ1O8DConoNCrplUlXr
edk1DN2H3rk2yreCvhvkf4+UGMjFSBuefcB4LW++NEKJ3SxLEqpA83iVVNuD1jh6gDmVLXmNFb+H
KRNr0TFKjSnSr98FQkAgcJpfGJljoVHR+GXbelr7EmFM3nTy3c9esPbGuLS2yBXT3ikaTJSRUBOR
W06qp8sHqXSelYCkJfpDZeX/bHD1Y108oBbLQ/AAB7sAtsNM0WqppdvqDU7AVozaMrNYl4VKdFQa
2EUaZzshBCjGzHNGHO/n1aweoovVLDIilRPB5AAzVYok2E5vBwV08j/bWLk+vzw5Fwc1Y7k62SNs
RLVyriMnMOsCxE/6NSXiQTfzQ2+O+05lGx9qxTPQsP9viFp8qFY0saEKJL1gyNx3wgIiCP+Q6vRY
6dltbfGj1m4OC20ZXXw2kw5Tko2Ii8YdWiviL4rhvhPkn+a5SFyg+eUdmBv2yRFiRdAg0v/+vNMr
TvNlyYuvWWlTAcWMHGmY/MVbtCSuMU+w8TXXcLowgqcTAXATbeZF0qXQKoWQDN6+M00xKiIeT11a
hvyO+foZK73TwsxvGKR5vShA/wJjKC5//nmhK26LxzfEiYAnANB/+aBJofHJWtbj21IIueSvndh6
Mq1m7xcWFh+yHEydkRgWmgBNtM6L7uK9up9lI+vPE//lHOsz2W8haVaWNWtxmjMOEo/s5UVQ4klq
9xLeA87QpgbhONgB0eVh40bQXEMYfzG0WJ2i8AYAIhhq37OnmdWqueaPybPhThjFLULtbTO3JWtr
M8DQPcvpohi2xE5rbaHqtT2poWiS31Y84y+SZEg9iEnWu7YTQ+qPHUle4rKQtxM1QO5TgIs/puOL
URhtEBui9mZKU7/SdbA02YOKTpzRuQMb3/uy8YVp33TGdMVqE1pfieOhpt5dj9JgAbdp42MgxcB/
0YADSUvrAHDz1MXz70Uh8nasUEQ3K3GHOS5IpBh7DPXj1ifvaaFfzTCLXUqn+6JEbmwZIGkHwedn
qRghgDQMiQHKTTp74DWN/GKKqZdbI+Z1chNNSg7xxkZ9xJjqn8KCauQw8jOR5Z8ozZ6LIgfjazMA
rs7QahFZh55LgVLuVPwyM5V6U5wEqPEDESBr3R3iXnqJ0wpPbYa3PpoOAKP0QcZZF1i1jXKkLG+A
/4BulSpOlVPfo/13InGKDpgZv8zidYEJ8tWBg3S2YtWTY6JibShlFeIVrKB3ZXtA4h5rU45eZTtZ
MCSiQs2ufJV6+dfK0NMwhi710e56rXIF/f1JD8xq0HxVE1vzuyuxDDLSgLJgKgA7vkTNDRgFGFpG
sbVZWbj/h7Pr2pEcV7JfJECiKPcql6a8n64XoaqNvPf6+j2s2Z1WMrXJ6RnM4F6ggY4kFQwGI06c
0xTpcZaGzs7l8elyLBEZ4l53YW+ZkaYbij9pE+iMc/Umkchzn2amIHJunQDMIiuQNDIxc8OvSAoM
dIIAl/A146dRGodOlwVRa2spYLCBAYB/AIDirjwCaLNkdh14SAG+03W0UcOCETn+h4WAGBFqs5j/
A2CG/YxV5t310iQtfU/8HuR+XYRWtF6boqLVVsWI8bJAgE6BUOEZJqdS6mgo04FgxEouHIZZ86g6
WjhTBthUU/PeGqdpV1DyNuD/OHj+u0lMH+am8opGd8Hb7BiyjjZcMt9lULy2M0mFxEs0GoCAiGY2
Nu79kx/Lvv1qS4xR7eumwY+dluwHXTpfDlJHTiy/1nBV4OTZEBEQ1X027ijgogCLMkBXzJCRp0az
tsgneZiI39Va4uV1fEdLy29A9WbHFfn882OyMsa/+NAlCoJwhrGqvVG0YzwAMih4b229KtcLMjj/
LdMozcMMNuiuOgC+Dr57J3V0myFlh5fspyR4FW2dyPWauGtwLP7PHhmuB4LHQiA4KVsHkuGzQfWH
fxSea7VQGy0c1Zn4c1p/RNLw0yyC5xT4DoGdTU9Y2eHqb6Y0m30MpWTUsbveY/Rnz+AA7IkNwYrU
lVswpfmX3YFleVwVG0AMDH8wzBwYS7lPpS9zM0KIlvjNmHXfZXTXvLAg9W0ndSbgEm0JwE7xH1CH
aICDaweEDswwF3iWIiFAsBHitwA1VsqCK/5Vqj4ur2zLKdZGuL1c8snsCglGcowsog8bPsyZJqqY
bmXRJ0vhsmgLGotzqMIKtOlnb7gG4XBzX/jFU3gERM1un+N7/a69NvfpE/77FnmiTs7WBwTfLNRT
ofmBvgD3VjD6ojFRj4dr9uWurUcf2EGPRoadLxCHqQST/lsHYW2Ni4/h2EyyMsBBg7C9ggLSuxQl
+wlYTMFBENnhPASA4CaI0S7zlZLgjWlcW3kCjADK/gJDWycOSCHolKGLY6COeRp7rRG8jSGAsb5e
9W+y0gLepXlLmtxJkuVedsjtNYGqDD0cDNDymXPRVEVbBjjBGCQb4+8pxlpKRdQOI2TjQFvKP1Y0
bpY0KApIiGEMFCJEdh9BtZ44hZvdVb56nfnlC8Uugrcg/LaYTnvI/YrakJpzROdi2yt//wpuW1MQ
yJl9qCG1MBlym6Y78Dz6ZhWM9tDEoGBTNMGH3NxdomBaB01qNlZw+iGzMLamGcMGWNHP1sK/+1hE
NbeVHDBC5f8zwWWYUwuJwLKHiUixXgsC8SCtHt5LLbiKiLlv5eknSVtBhXYzilmsPY33JDjKuIOg
GQ1gq5NJ/AXDz1YAZKCFW0KwdxtGQCqoqJj4gtTY2ZBQRrpQzyMom/Zt6OvK4AyRCEOw1VpCJx/6
9CqK2qgqcnGqQvrWFVaMhshivkm99kYlNUDRbfhoU2hmBuq+LrW3KccJtPTXPz55aJoSzHSaGiQD
+UO+QP041kNUxupwwkdT4/dK1keIg8aflw2duz2e4xjIQCDGux+36qkTVrpCxzaJUbovW9vqn2k4
eLPRAOLXugkwtJetbQwIoTgLX5cxDAUf4VsTMiB4UWhiHqrBjJ7sWVdmYpMn7ag5jVPd5G8Cc+wT
neYKp+Y4/5fwQh1IzsavPKZFp71VHdjNWpf6ZF+/FUKKoI2W1qlBbjvTpJKCLkkVEKuNHnHMn4kr
ocUMqkc32Zd+5VgHSZAPbZC5waYGLAa0v5GPW5yfGlMxqUkBm+Qh/wAsrD5mLmvALmjJ2gPGDDMI
UoSRrX4T7O6W76wNc1drIRe0KiYY7o/RM3GCY34bOZnbgIzIJ98XROvOASr7RcRAKLLLRRiQBYTA
2WXw2WneLR2xx7h353bx1B7D4p1IoEK4wVxelpRBpdEe65T25oP1F/Uyd/ls3uSDbie36msJfZHs
RXq+vLvnEe70q7JNWL3rMFWaGyFgZpiK+mksd1UuOPiiv587GtlSUa0irIAk97Za3JbWHydepwvg
jsISBZMKtXhAP8BglSOkyKRAAUKUDl1eB66D031Sp6jqoAur+Hn7WdPb3Hi8/B3Ob2mcKfSu8MaB
dBHhK6NdLmFmu0fBEgDBX8tYPhX6+A6o9sNlM5uRERRCaNiywdezGy0cRpKQCU2D2pudYMeo9tMX
pmCpevldIqCg3VzUb2N8H3qu8ELrKYzF2TFs3rMSColG4F5e0nmiyqLRPyuyuIwqI9I4hQ12LsWQ
2mL0TqMDe02SHZFE3D7Ml7g4j84iQT8fZCHIJbmIQCUT6h0AAvpWSj0rD4H91++AST+o2kNQS9d5
sNxAtkPwiN8gHcQVjQEGJmlCgKziXBzyugFw4oX61ZAgDsDknvW4fPY3xn56bt9rJ4coGt6KGDKB
8BOxC6/YqfcjGFpE8/cbe73+JTzzLPhmixpTSqofT+9N/mKSH3H7lMqCaeYtJ2V3DNGQdwH1x181
WaFH2YDED/fpjOkFiFGYmO8dXTqgGG7Hvgg2tXG4T+yxP18FQRJDktAACYw/TABnS2m1o5UketuL
jHDO0+bVkBs5M6IGqGV961NVcBJEFrgLZCx0+GQOlSbam25sRa6VihLijRONncLYrox5aMZAdbpT
gP1TmgDx4CdAnQMwDlagbNzLSvrn71yDIOFmMRFKbjJfflGmzlC6TCI+xOVupuF1Ut4xECEoJ29t
2NoIOV3NFBUdJSOM5At1UeH3ElERYtMCHp1Q28Gk7tkrRS1IFDQKEmyrp7t5au1oDp3L8W/rk6AS
DvgjUYAK5uscTWlO6tQiOuSq+TZH0lWcgI8lFFEZfr2PueBH8MKjClNdRpDj4qxmdYkB9WFEITI2
h6GyupcQA5K+1uX5AwAKjZ1aFONekYYMf4LsqUpLMEO1nXJFZC3YARZuuHGZxgetIZi/qDSAZxI5
BP/JWEBG2Vrk9EdeBAsAYei/dPoEYs88UEEGZNRuUMQTODZI1TznJSYLIFoMKGVmQYQgSqzRRmqa
7MqF1M9TVTUvpZLLt3kYQtmo0/Kr2RjCxyrPMwXzSJiBbuSYHvpp1N1M0mrMfGT5QTbD7jEsC0yi
Zph9mauiugb3TnQry8DOt3hRiOQqtqIpIz8zQRumwtu5iNDpsbRIYa0Cs5La8YxScDO6bYhhHwxR
X3aSjVwW2ng6Xv+yaqBDySXvOi2yIIh71W8Mefwrz1LijNZcOKVRmM5AwfkODw78y0a3PBOFTABi
AQVGO4jLLdOgzpVBmrC+KjtGQQjj6o7QTpABbp2xtRkuxYzkKlXnAWasqkL7UjZslF9eLi9l81Ot
lsLFPUMyx3woYUNdfMtQ7oPhqsg0r4s0wZ5tGrLwlcB9IoMAhTtlarIMwDLKql+CqTpAU8LW2+ha
m1HaqMxqf3lVW+9INKzhF4w7BMU+bllUrjPMjaoqQMvl6+hhPjNz0UP1luPolm79HDpi2qCtFa5s
8klhRMqyz3LYbLNuRM+3m5wcM3Y3gLVCLrkbUoF7bHghrhDUHVAGAO0E38xrqyIAtVNKIT8zvyah
8jDS1140dbLhgydG2KJXGUQaYcI+IjBiNZptlG9UFkDoRAa4sxRWKsYERhiQk30O7spaFXX4tp0B
1zr+AVTvjFkBWIV+6KE/DmeoDpOPQUIH4dxHYeEw+tHe/BSzuW69eZFO/7bJnd1irGOg5jU4gwdU
8B06BHdMoKr3TTu9Vz16JbmgkRLklxsecWKU8/ppXMygITA6GcbOrOkxpaqbmqPgKG90+xDcfy+O
cm/GVqm7DKQyql9cN40bXhVu4qcA2Gi5B3pyv9qJNM43E+e1RS56TADYBB3bTu2O6R/hZXADVna/
uS390BVV1DdQ+afr49Knrpeh6AgVRh+zP0f5NTtMWKS6N935TneHo+b1fn5oD/oexAkiVPfGeTjZ
W+5C64I5AoIJKy3nj8l4xuCrLYiNm3Fq9fXYL1gd6clqaQOUGGq/x95b3BDwEydw9evJmV0VIkjS
jvEbaz8um2W+x2dZ6y/IfHdlVR2iUtJb7GlhRi9ynY42VXIgf+u9rIe7VLXsztLu1KUU1B+2nVXH
LcAKAzKemaeGzTjLSi00cSiqQ6JU39MwNu2s6HcRpp6X7D7KQrcytF06fi/1BQoZvZ1ZhsinNj/r
6ldwmz7r1YiqAX4Fnaufsab86HLtjxsHhor3BIDCgKpgnXwknRRJjq0QkbQGidoIqslGzkXSkBsA
NGYF07sQXNVwYXPfsU+h2ZjJCf0KbCDFhpSI3VwNTnnQfcaUGn8ugqi2wY13apK7gxa5GJtmikCg
OaXkzVxC1QMIFMTpOpiP4moyf5E5kO0ClAF+Ndda5kh9Xl51GvTSWvBD/DRokNqypLY2kVIM5Kd1
71ege3wB7Z7I3zY+NPp96Howeh0I6nH7MyuFFMzAvflm+NA1mO0LRfDYjZMEZwaAkwEg2O1/6tAR
XsJ6HVl4qh7iPeB/O22neMlRBPzbgPEYJ3a4bQfxr9rOMez8Xfwv7kpHgfbEYmOSG0QsDgZ4neJB
OmDcny52ixtNVL5glyQXM05+AefReVxFsTbhF2iYiqwnBxTBnqRVIAC9GSzq6aUoNm59vPXWcrf2
SArUF4Gu98MY4zTdYwyk4eUwuJUYnKyJu6MDUsqzXMKEfGQVLyjiJHf5DdMd0m6aK2qbNgharjD5
fdmuYGV8cppCiAfQCEP1O0Jml07hfpkk0Yt9MzgoBqtrAFMFgBl3TTdAQ9JAx+K6v9pfzaHdhV64
C2K38WaX2CBIMQ70v+SPK5PcXR2QSc/LJkByN8c/5667Kq1YkO+wA3XmhisT3A1SpmE7QQcRoFGU
CPHuzu6TiVwtIJHw/sNHWhniLgmpXFopANjNT8LphmH7Z4ZbvWxj2wFXzwbOxwGjp0Y1I+Fm5KYG
iDl62yBu4bP0VMNAa+GRwi5qzFba4hO96SFAvDGaM4siQnIeMlQkXJQMn6sGdsbNwE3kJXcm41YF
ERtmSp1/o63w/1hFMxj8z9Bo5ofLpwSSUN0Aq0zGEqUVptcUO+BEkXZsXjXwqhtRHrflNARsC/9r
UuFy5MbMIoCRWCjJQKCqqDZpFdu0BK65FSHXVrjtxKOGBhbAHz7N+8g39F6yQOWl6gc8RIeHvh+S
m7KT1GMfjUTw/NxKrND3/r1C7uRNtSk3GHFnzyorc+J9hhcVxKKTT4jAe/J+gbqYCGbI/kr+JK5N
cicxlBMttGaYnI/mjnrTvrNrtzwwjnaxtuTmSVlb444jmJVkPB2/vCZ8pHgxsmnn7NPK7W7PNFBr
P77DeDDIPARHdHOZAOcBCgycF4AMpzc8rVQLaDno1Y4OaWziKZDKrcBChCngf3U8Nn11ZY8LCYrW
hizSsJxu9hT3kLijZDOpJxUiW058h6/7eXmJm367ssjdgk2ojXm7wGKmVzpg8+oBgA1PkbTM1YDt
tI2xg+oXlLcum2Upy5n/AJwOrV6gX864tzsAFEvQK1K/zjX5How9nauWEptel8CPV0dvl81tPSRR
7wJZNZg0EHn4Ek0HPgvwPCBZTmbU++3K7U3HPOpO4ptuiabe46x+7TOCX2L/G52B7ci3+gVcEqdn
tCvUEb+gQ770NQJdeVLhWrI3YExXc5A2Uzsv9pcXvulQK6ucA1uzmucqRi79SFauxzpBIfoGM1ui
7WXH/exzrsxwfquHKtQxeiwuasBw7MgeK+uAWqz35XD374QbNrNiVMQwvMQIetErOj2b6RB0Rhfg
MTICaTd76T5MwJX0V7uTgIsZ3Sh8xszkHp3KFBTBxkfkiS6WrUwOdMjI1dA6Bcaei4FRMYEPiGDR
WgdnsqgjT6IcYevzYevQ1QF2yjirns544EkD+ND8RAVgH4PdSeuMsiAEMB/gPx5K9or1Rdwp82dj
Sqx2iJWa+mFbJ68TTRT0VMLMTeN0dpJyBDyEzKMgAGxuHqicmYg7ps94NEJbNYCZ6i2+nlE9Dkr9
Fhsi/N5WaIOKrgWtFKDHMUJ+6iByQoxsSWfqT0V6Bf4xO6g/NWtPgkeoH9l5oz78+VmjAIOBAxUz
fVjWqb1K65qqSTV8rE6zVbovMdCTqIKbdytwUoqxNcC3KQQ2uTxjWtoRbregDAx+qNaKew+gzmtl
yUDYV5DnyyvaeuAicwFLD4ZHzofpNGNsqmCSKQSyQWBYVuS50Au3V6tvSqY9VGAKxXhMdp1r0l+X
DW+skmoWhbouKlXniMUe4/d631nUBynshwxczAfIjytHAlHp7aRrAmtbCRTMGXjFw1cYqu/0yy2Y
KFtQZ8QleIgn/V3zC1+CyKQHDeY8/tCcxEt+ip7UGwfgxCZLPVZlONzzpC4xiORnjXmQ5+6gl/vL
m7h15ZyY4A4A2KRbwMtgQrNlZw6iG7B9OxLoG7EwCvY42U2BabI19z/YheAe+uY4CMoZgxSyqUZR
c3w9+Uh1aQdd3X332dmdhyzWXfpHkLi4waNoQ7cuBLwo/jHLJ/pIZDBvGnwtF6KR/XLQkBBa9eCo
+N/5FVynXvdZu2DFACte2uCSyIYHxWt2kPgU/ZitVsfJj+FcqpjMqEoT7AEyR0xLlz++dgHjoYsz
lMtboT6wXejfRJBCoWHOr8o00Bu1hGG6C3rrwWrSK83vd+DZBBWtT5d+HyzWCxPvNO6Fq2ZvKe4q
oToopnEbmhg8JNydHFokktUYIVDKF81upnmy0yTzC0m7KtRFP+ptNYP4szrmi/rWdJJo5J9sxHwK
4JQFrDNSSJBDnZ6qKdLzsAoDtvoKxKiuNkYD01946gCuHAN3ieV9URYfVdDvQHDo1D9Bc+nP1gRk
kyT5wWj52e3ckqdgBrkyKfISoHnSuu38RGywjYdCT9G2Yh3YrIBCYR2xs6ZYD1I92tf4ya0xRL9S
0kN9utSLK6uLOh+V6vTQQzyqticFpNx2OoDvvLGaeDelsvIcY1jVS+uShld5r1t4Y4Lq04jHyakw
VHWdLxO0TI2KKLYBvtYZsIkm9WQjMGpnNMwahLZKPdwmc01eA7nSPwINQ8QNiO9Mm04BZHetefEK
MOregmkGQ6ooWdjmYEbgDqxLp22o/ghG1ennoo8ViClNgGdLan307cwS+jKww1aaMKo5gjDSlJrk
WhqDaLfoUoD+oiYv7tDnA5RW8i69j41m8jpSxE9NJM3u2AM3McffdbVqvl+OUBteAjg8XpRI35j4
F+emMZ3iQO00DVN/oaPk6ERrnx15H6fveNTaQu2MrUB8Yo/L/RcrC2Wz1DU865go1JeMjeQxvJnq
9JA3coxvojn4rUbdiU0uG6kzQFbDkWp4oaN9VtmsKNDZvQtPR1a8E8YdFle4o39ij+356j4DSXid
JRP2dPJBl+PEIMJEHWtxmIotCf5Ld04Dh54GoBjmmwlfSErImGAiBFsaRL8icFmTJvMvO8nGBb22
wF8nUOAIE6bY4YNG2o3HYZdksfdfTCDPATYHgwv8E0bW56btAYn3wfzud2AAxlRSKho13nhDYB2/
jXDO1yeVjJ4t0RD723sjL1zUUp4BQxTZ2d6v33Y4hzOg+VCSBA6gKvlbhkaE1IBb9vKGbcRKsOEA
ZwSiAeiz8im9okk5bdhXT+iPAfN+Frg5CsQKVfp52dDGm+jEEFvsypuLXg37YmYntvoBJiYgbyP9
RQ5lZ4xUwUto8/us1sT+fGUqyPt2KPHMBV+yaetgLAUNnT1ahWDrRGY4N4AQYGe0Ecx0Xe2mTY8O
3ABWacG+bUXW9QfinCAxcavMraH5kfEdxMQ26XM/Koyd3D60Zr6r+lKwLNGH4sLOEmVTnccwCAJ7
p5LvIrA1z+E1A8lYUiQwtrmHaGCbBhtYPBt0q6dpMJaAfSpQGkOaoi4HpwUB/WXf2+CaNNgw+j9m
uDXht9fVNGNNsxH4UzsQWzek/hikkBhoFQO9+skhkDi0h5aOhzFIXsvgz9muTn8Dl0gNYUAiZbLg
LlBBNuo3GUiqRhNNDm7GjN8r/UrpV75fIE2Esig2NDJnGyPxZvRxeS83AgbTZWV0KWiWnykkmmFU
1kqAbLjTgm+J3L2Y0ON4aGf3spkNt6cmg7fpsITQxBxntQ55LupyLibEJWX+pWRhZXdhfWv0w75S
gwHMbuF10qv+ZaMbmwejjOBDAfQXsxanRitoXrSjMmug0dImW0/T+xppsWBlIiPsz1cry8FnajYB
WxnIPBLG1Pvrj1cB4l1k6qgzoM3NdypR0RrUIsMdCOGTHzPVDl0UClquG07AuH0xg4i3PQPpna4h
biW96VBh81sq2ymU58G1aVfdbAfpn4+jnFjiTm7Tkl6tQcXhF9Wzjqnpov6eRIIN2yjKnNjgTmbc
YD1GARvxYB369C2GykU6PmakcVPyXY2g9TCJaDK2Ah8mUlA9R8EerRDO1Zqsqwa5ghfEVrvHBPGA
dwiIh9qu2l32hs3YB+w/BfO0QXFiuXdzOid6H2nIVuZjfZt/NZZ0u3xm6DLha5X96rOUdWWLnPrF
2GkSLQu43uhAJPq6cOsX43a+z37NEFqEuMp/gOoDPP97bdwuEivWI5Qd8RzH9QsYwD7Qlf3l/dsI
RCcmuOMay3QcSmDK/VbCgyoEgL4fbvNkHO1qQmZphslDb2aVIBJ95cLnO4lakoERATYqcLqTHTS7
poQlskHWLI41Z9/bDlWVuKSJT5TCy1RgPJf4EYnotZYKWdK3DvjqwuRjSBtVy5SXuKxUM7BjM7ue
k8qhdQcmeM25vMFbJwFKq5gHwyg1mPG4bzj0PQSWgkDzawjEJE3iFxGExWl5uGyGXxGmkiDjiqlw
AwRqYAjizLSAkNVzDzlOS5n8PLsH6Xsf1rtcEzELnim9MUtYj4Hoi7T6vFgHKMVCSAzhiynHiMAz
ZJvdIbfsUZtBPJo/DUH2gMoFchFpL3ezOyvXoIocqvRoFokbx7HfhpVfhRnOC7HJYu4lSK3QiV63
gQQWU9M2kZJFPWW4QstJAQrrKnMXjL1thcpVkFc7Uy4FX0nlry1uVfzjrewJeLdy8IHOjfZhQr3I
BibZzrork/4i6uzI0a6vk5vZao+tlr4NU7MHjXdKEvCkh9DQqFBpUb5PWYdKYdscwMd8U89gRTK/
dcHHCMK3qXNCUOtYEXSR2sTpZdzA/Yz1LnZDrMd2yPblALrOP3cLvHcNVLYQG89krVXMjIF5DJpx
IXLQ8CkzA7fSvi16JEhBt9xvbYf9+erWB89SEOcd7HTWxwLly77eKaVha5Jo6PWsTPH1oVYr4iIH
ePz6CTk7mC2p9rOP5SsjNGQHQtpup9VHyJ8BI0Kr0J6VOLP7LNyVaSuhsij3f3rzsF8CiTxMKyCR
w3ngfkkHLBWEp0qQ2ScgrekxlhNm3VHqRwLtkwDyA/FxrOs73RifstI6RFOyCHb9rE7EfoKFwhSS
SNAyntGUYASjHeq0x2a8a+ghhXt1L3mN16V7s75pmDxn50BARXBY+ISCs8rTluizJSddADrWOQ6u
R1r+QEliX+Jq72vg8sMFUNJquddbsxN489ll/2UZZTjQk2lQCOWvDch04gWQYb3GXXVQ3fBIXfoX
przcwhEt8gxDwtviUrOwbOJplmFrPE4udUYoxmh7akH/lIkbz64Z7ACBpvqu2okaxdvfdbVOLmUb
zaAvzITZBtILU2UMMDPYk1MONnSsXXIlloYXrZd/WmlZ3llgX2baDJAIgK6YkTvDUw1lcAqgzqAc
ZOI2KD3+C9Msb1pnA19bbUHvlWFjz4lTwl7JB1oOYEruOgpVz6CzweqwX+T4XlEDp06KT/DKPoZR
+5hPMX5EhLtmLPJRcKS3LgEQXQH9S0EvdDa3qFZJi0xyhCoy+ZWBMKMTkeeLDHDZ1qhlGTKqSfYL
qEsp6tHCROzlgH+WWf29l7/XwPKRVSQuJLM3MYgAKuj+s26GI0EBrwwOy3Q7BxL0I1s3TiBW1lLB
2eQTSdhFw1cD6gm7h8PJuWxBZzmbIwijhJnlBCEGE1p30WuvzZSjlvyoDVOw0o29XBvko1DdjSWp
TQhwzSBvQeLRho6WG0UnCHZ8/va1LhVijHg1o8LHD35b/VwBm6pjP3XiDrGK7qBCvnUSEqzLX45s
3KHgowH1JqOukyEyc/rlAO8da8R45Er+7KkYzDGLj0G28b7o7PBdhdqXtovuZMOjLjBJLvigHOO5
S9yM+KHshpCb6G6zQlAP2bpvT34VO7srf0LjTpv7QGOhSN8tbuuUO/3Q2cau8NDeEkCCvwI4FwlO
rHFpbCQlgW6E2G0tsrODeTT2mdvtjfe+QqXT6T4NB2fHS94VyZZ60W3KLuxLxrnTCQ7bplBGfIAR
Qq1Oca/YoZc66o36CBJph3VAEQGd4sYSlBu2wv3JqrkzCwKiaoKmKeLOoTosbnVHMZ0x2AO6IeG3
9m7cCy83to/8UqEwD3dmaI0zdeghNOZ+mfFV0UrzGKH0UB6g54heN5RoIhuqaaK37EbSANYqPILY
Kx3ZKOfdGVXRX5WgEoXrBfDydAf9pB3Zi8xsHVecU9TVCHq6Z+8gqyvroYBEkt/mBOn7bQVI9FS9
XD6qIiOco0QLyH8mldH/yJKdQiwOykz20kiCkLoV4dZr4dxCgfg6BP2wFnX5OaKxLH7MnQFZWHRb
m+Dy9tDoI9pDPQA9GHt2mkNzpycupuWROkNfAtRUmJCm7uXd28o0ToxyiTM+WxekGdYFxMERT8IU
9Mh72fS+xixd61gigazd2K2ro+iobR1xjJOheohwzuTYTqNZmCQYEMvB1p6MBhQph+W6S0Ec1Ubl
s5wGV4mit4L7Y/NwAyoHn8Rk0TnxV5U3ygBwElttnuJ0W8t14poYrMAIFBiqqh20hv+F0svmCV+Z
5dJXk4ZBPi8QXMkHyY6t8gfyr/d4ZAqcc+1AkS51IdZ6XxlJBH3ptnTKOr+WEqVzrCbfXf7iX/WU
s3Cz+jFcctAU2hyXKn5M/Uv7XtxHYOiP7iCEN+5qR3Jip/MoJJmd5KgdM5D+ZLtcWLvbul1Xn4GX
3AGJYTKEJn4CgB7Pc2Z3P9gAjxtSm9xXXn7QnO6BVi5YikUhSWSZi3xyjhZtDQwteIkRi+oOkFpU
XpPEq6VJ4Gyb7v17n3XustaDMqqtHL6m1cVBCkGF0nc3SSCBmz1+HU1aC+yJnFtnXrjKDlqqhhAt
hcHgHZjaL8iU5chPwxGs6XuyD/0/pQ/+ClirFXKhd4ynrC/ZaYJG8W0UDodYKQQULMJFcXG360Db
njCRpJYBr93xJf7ZXIH1ABNe0J2+61un3l8+INtxeLUsLg43pCXAzMJHGsUN3sfMDo4pq2UfI/1q
QtqBVMu7bHLzPl5Z5CKhlBdxE8VYJILwjgls9ZAhEAtsbXkk2BWZYCOk6Cw+qVVqtLq+9pIi3uqQ
5LAiT80X8Do8zpgJvLymM1oq5h1ra5z/01auVAKhcHy5+BZwrZ8Bvp9qgwXcBBOL3TpQl3Wth5A6
IfDzjTeB3cFLQBIomm3bOvPrH8Kdi1FSBgCcIES1zG/R9DqWCGlSci3M40Tbyx0Hq7TmcMhgJ35F
ypqXIOgLPctZjkYLHJqNwRMTcTX4rIACtxcRf9Sm266XyZ2UoqgKVUlGJoIHVXavfJETTCf0qBMQ
G4w3HUTPBTkR+xv5m2RtkTsooM5AAdDCFw6qH1JkOcZ8bIfvl91I9PG4o5FF09z2zIvU6SkJv5nJ
vNcKgP6S+uWyoa0Eb70Y7o7O80UnDRM8IdFD1mZgHhGxo21uF7qYBN1ssLnynUy5G6Ry1uEfbfam
x52ttN9NAMguL2PbDVZWuHUM3QLdbQlWssP8ylRtnSDBpBU+P/piCajZXGGFjJ3kMz9YmeQyij5K
xySi8LzBx/ZhfATyeVdAOfh0n92oh8sL3HSI38b43CHsRwUYIhhT9MFL6VFDSlX0hj1rf9gO/opf
K0NcqpDQysqXGoZS+tBWL2S6UgYRAGbT6VY2uBhZ6CRsixKiMIY5Omn1YFh/Xd6tLZ9TwfrNxtwB
reVBak0BIZoEchx+2SR2HURPZocePRVwC2zdX2srXCDQey0P+sBCOaCZoeukfBhZH9rgIk9t2sSu
GrTXabrcpVaz7C6vb2sD15a58DDLSb1AKgVFaP2jVK/NRRB+zhDZzAtUCoo2CzV99Ay5y2OhZgjY
dcii6uKzobPM8iNgIwdPh8xTfqfv8zvr+fKiNus8a6Ns1atMzprHCH3aCPnAe3b994hmtW8ae/I0
R1zh3rq31taYD62sVcQajKHBEpP4w5BfjA4t0bsleiCzaDNZ7OEDxdoS5ycQqoMM7whL7WyToxp5
8od1hfoDCkuBC4ESG356Dd56+a7bGYK4sekpqw/JeUov52E7zNjTrES+kYdOSLz/9Nkw66XhSJ+r
YmtZbOVqjOWNDsKTm/nWLTn0/t80z0LCZR6u/7dn/rbGxY5kwaSkKUFHeSLFr1jrdqBRQ9koayw7
W7Q7QPxTu20GA92w+JdsLqLbf6sBxEbQ/1kudzRktRsSNcJy69yrDhXEWqu9XruTByrioyhF3vx8
GAejwEyhqH0G0opjTaUZaFznIr5r5NYjWigqr26FMTQPFSi1A1yOG/r0IJhZ2IwyIyM2ErXcmYE8
P+ox4N92MkmZdQ/mndo4TmNNnuiimMdktPJHM0/A8mPeLNWw/Eit0RxsKUvy/kClskBPvikbf+jD
zhm6djmCiSQc95fdbivEa/A4Vj0CjaTFOXZYDVla9LhDRlq4Czh0I+vKknaXjWzFiLURLqtQzDqv
WgojEQm+tSMGqeUHEBVDaA/1C1FhaCtMoIEBfIbBtLJ5RMjUmMmUSAGMBfoxNpK3fLF2hUI9NVOv
m7F5j2Xz9c/XtzbJHaY0m0HEIcPk0mBQXH6dksrVIB3TdeWu1hTnsrWtT7a2xp0cc5pyc1FhrVGv
+/momW8ZngSXbWwmgmsj3CWCaSrMIFYwkpnNY9LWppsAyYf6kmE6S0YPYxTcgGsW41PRfKVM6hVe
oYfYCmK7C4Q6m5vv+PWv4c6WLg1KmRcSNviuczXtUYa6M6sxgiu0k7zQwXygKxLT2N5mFdNMkNw7
py9Mk7Qe0QeDxIt8DJX3uvyoIxGTk8o8g7/TdODCsHdMxZmfmtIx+R5ZMhbWyrHfV5MNOAqUNalb
aJ1rLJU3dqOrGD+0BldOS11Zv2266qZA4EaV0p1JeicVKJ0MmL6pyNGM33q5OMb65PQGFL+U5rrI
Y3seMeNkJE5SYcJdbndxWewWKO0plgjUsXXSoSmiIgaCV/esSAAEjWRWbQhhoxLixalq90mOqj3k
AZcHNU59gZduxfW1Oe7gVWOuQLMZ5pLYBriTeE1kl7uxc8kTOHwc5WWiIFBJhadj47PhikYPkbWX
NYAjT2N9NELdWJbxHqI0d9AouZuVO2XAtIv6w8zfs+Uzq0BSk8YORuKQKggyoY1Vn1jnw6lVzSoU
41Vfz4BbgJZUd6BZ0Ao6eBv3GaxAM4e1gQnY40/XOOd5oKDNDRI8DO7VhrwHBbTdqvJOHQvInHcO
2D0fMY7nXv6mXyzP3JEAexoGCTEBjEIT316iZktzKBWAJ2ZS8v8h7TqW3EaW7RchAt5sYQmS7Vvt
NgipJcF7j69/pzjvToNFXNZo7kKjiFkomYXMrKw05zhC3dZ+UPR4DCRFJalmtVTCc6RPylswRGNi
db02WV0kohirg4pjBjBh/DvH4Pch4sECn2p6awY5psBTw6m7xQxrzsF2bPKRN3Gyb8oZQBsZOMaG
kdetapG4d26WWjOUph7boyKTPWTz42kGNET2c7nzF5Ug3K7rEnzBPNDAu9yuCwNbku28E+KgMAVE
HHDGf+gJlzu1rr/UxfDahNN3JUt+L4PIaFiSnPn8sDUBjIcaSYxwV9KHDbRUjZtzqB/UPyvtQ8tL
i9eQ9PGsMeJLtc8FUZ6KLHMahhGC8vxzDB0JC34MuyH2eE0Vyl7rVh0EIJWJrjZmTq8Nu0hPdjwe
PMZD098M422HaJc07xPYg9Mhw6xea8/aaM5DTiAcvGEG57uY3/F8bBYVYLISEIIIMQhKWZni5c1C
zgIwtUBfwkwlvak6gmG7VkScBag5DWyZ3imvkV29Tvvku2Bx+/ANbbRX8fH6+TCE0gyEhSaO86SM
iMx9E9yHGCFxSiB+P7W9JrxdF7VtVH/rRxMRNrPSyEm1wKfmBgqifwHW1cBYTF5nTUVumpUiYvcC
iAHEq86DlISdWW7MwYyW4oXSab1Zgi79X2ij4PkuAJ0cdzUVbeU40QI5gTaRSAaYsdOEilgJQlkM
GV+XtPmJVpJIRF49pQcdM9zAaBbduPi9BKIlKpEFEm6GozCk0POxSyoFIPaEFAl7PX20U/P3tmRY
wGUaAAv/0uT0+FtpUooRqLM7yNCEY8q9tGQUWNN9sBSYcdcwujyXF9W5MCq0YHJXWvQQNpBUoH66
m9LCjiUv4PsDhxzIyMD4m4aMW4qlIBVsAHPZq3g2IZxNP/Lc2HVNbGbxz759V1uV8cE2xomIgujq
aqjDAQCEEqZFY1YWBhQEjrEvhLZxJz4EN5GnmPoD8AvRgg1sHpn4j8WbBVu6Adz85wlA1u93kXfd
Rjd9e/VbiEOuvqwEujCxB40IZrWEzsYQJ2cvklZ7YqnLdliEJSPFY8kj1rySVyR1IvEJKAk7ERzp
8+cw1M7CT1ahMNKd7Ujydcjkh6wEITJmchXhkHVSvjfAIx0xwNpOyfzFDaWCKRvZMRYJaKyRuRkw
B8njhgLqirN0D2LUf5cm6XcRYzO3xOR8Kdsohvv8UDmhIlltO5hl0Pq4ux/A3WZ282CBTduK5dQC
k7OVqpyVxfJO5F9rMAuIrVyT9IYRlTYPBow+GHlAUi/T69ZDx/FNP5P4p/t9BGbk/vW6SW2UgmDf
XxLoiBRwbdqWQFtyg+IlbL+jI+AI6VtseLIwg59+P2fPWXQjsogFGYrRQUpb9FIsZShWIhsQo1uu
Yly5G+Xfc8WoyJTF1awvBqIEKekBD7jAU27POeqzbOKi163CUWU/s5hMOizNqIBhjFygVhrkSnVl
9vn7XDNMeeNBfq4Z+QUrbykSpUVig7PrbNDFL05kxfEeExiq3dskf1JBD+NktcnqFm2Gg5WpUOEA
DwAjGEnqNKW5FShPY2c4hVaaU8ia9RDJIV166992f5p9WqkoNQsgyHR4K2hWTAWYMYEi202/2CII
3oUGuAbRDHQk7REIWrHJZ4Ovt7wdjQB50JK3Bqbb9d2xFzB/OLZAzqitGVA/QORwgE4CggzxD+Gh
VNQewcKhghIDuGjIVs4/SYzC59xO8CKQ51ghKFv1ZXFLrgcsx59XoMiilwgIKmwPoXRBNbemIpCj
oQanagnaFGxg2WKCtYmkchiBYeMTnMmh/Cfmax4rXZBTvcU1XGix84fI1hwOTXACxMgectiwrzOJ
lOdkC5AIAZtEeLqfVZW3lwJchFxqDjGr1UrSRsq8ziRRn0sZ4gkEHZDUqi4YY27Ry7MkHqiv877o
Cgd8DAyf3QgKWLQAbhj2bQlgKOU6vBTyYwjSZHdS+8wU5DB/UYSke77+zTaSsTMp9DVaR1zYaQgM
Q6n4c6G9p6UlT2gxhBjOS0SMLoDirn66LnTrq61VI9naylUTvojqPCX2aGB3tAluDSM7FEbuKKH6
7boockr0ZwNoB4bIUf/EG54ykFkptFwdVAxqZztx2scFqkxNZl8XsnVx4BS/pFDGwQVtnPcgi8PF
gWxksdNd/yv8wLS2g8Trub7L79iwwCzNKPsABmgmJAkOcSpaKwMMNqCyKpnxpbYujjPNKPsIOIC5
TsTsw5fFDX6T5FX2kxfZHhzxmDiczRoz26hka2cSKeOY+3FEvoWzzI7q3jgAnMT6nKz4ntC1hjZr
jmfby76+HPVaHOSwNYB/BlPMI8/IAB2dlwkTwJwEvmtWSL0Udb2Ic1K1w8zEgl4hIDefOGv+jHaA
3PimOtetkRzQFWEyhaJsxGhJBQpM3mjG56Vv7kMRN70ktTcRx+2AfchSb9udQVOkgyMcr0jqeknD
AfizLb6Yzr/XQWItdWrVlWSVMQuAZdvRFEBwwQJwgdJNuzoR5WEMwGon3IWPBAu+9wAFb02PnROY
o9/dFExQ6k3tViIpD8Cy9ASsFIgMqxRIWDcKam2S+iaxMDA3LXElh7L7uF7AYl0Y4FhfnmUhMrFW
bF03DJYmlK1nOR4sywwJXFbqJgqbjzk/uHElPM3S5F6XtRmdVtpQFp9xaAFJA9j0sqYCx/Ptouhm
O4Tmv5ACO9ABSwq8A/qlLUpGY/QJvg2XY5SgF15qTbDmlvUS3I5JKzl0fJeDeuIw2e429mSTVZwQ
aHnWgKjEk70Uj0X8sm3nK4FUcB8Mrp9bENq5wY3uSbmV9WbiyiOEtqDRMTKzFjEbAkRIVjzcmEZB
+F1JpsydE/s2WMDbDUTIyv8LLnx0S59AILLhwjetZCWMsnnAHTdjjkVfVyy7HWaKHmUutY3a+Hnd
TLZvsZUcyvLVRKkwqULIMD3us3smo5rz+7QvfcEq8QHnV/WRIZHkFRdBGPiKSPF1NLbp2kFUt8bY
S5DY7zu7O63dKLfyU29Hu8rLrOH9urxN116JozLvTJ3/P0jVzXgLdFu88eSPfmpeypJjHObmN9Mw
CUKIv8ULMOcYKDB6qkGzSolGM9PFxcqnTHdJy/fPn0ho2GlYk1I1g8e2Nw55lSfiX41SLC+BTcXI
3wCb70lLvZuayMEy4I9/cYA61qSQaKPiQ4OZSHIbddUELlMwxQDW6x5sXTaM0yzV1r8uafP8dAIH
RNRS6XVNbs44mZPQDcTeuDcE4fd0DA5VMnxcF7OZBcB1NB781LiTKdcylGDmkjYCE6j2JgiJCZBM
zIZ+K+pHEQ/A67JI+Lsw9pUsyr3KAU9OQ4ZKMwdiLLRvwffBELF5auBaBmKpDKVoMI8xmMo5FfB9
om70tUF77PPQS6KKIWZLE8BCYRMaNJUoLlLXFghKkw6lcLBUAhnVyPNbIS5f/vyw4Dw8qiKAkrvA
8B5TUaqkIZfcRX0cAIq3tKxJiK1gACOGHtjGUy86wUWPasIwQQJwSR11GO+jBeAYIHYHSeqICsB1
fbbKgSLKmIoig4oSbWDqzPRxmHo5gJfmnHoEWTP2NcLK16f2KRvTgyBjoqA0kocqQsMuw6ijqaQL
o0W3ZR3AvQYjNnAm+QvQI+B8xV1dovc9CQHuxBxht02tYlZ+X9d1Uw7GlABbi6E01APOA1LJNa0i
qCBpXaLZAdQC8Gdjr9TjPx5GRk3IkDXgX2F1DSZ/LkYM+BIAGB2sUAWg+z5YeKyP/ykLLK5DWKEC
shEAyiOSU59N0vu8jttGcrkWs1b18KCVwm2XYwKjjptjK4fu9bMjQYAOEoAmV3RAZmAVlc7Vamxi
FAFAtwCHvufz3kqn0U30j5yTbxL5MCUaI9vd+lZrecTV15dHVw5KXg+EPLV3qu4J1SkrjgaW9W/F
WVSWCDo+pktk2iRgdlqecjAJLL6oZv6Ixbqb+Ff2GqKqCqbFwkuxRaxhdphV8NzUbyWYCrpG2xeY
pIHgOHjtw9dOfO5Lhh1ecHGcbGQlg7KRfuCNdl4go7c6G1Wo6ln5FF8Kt7SqH9xL/ZZ8r271XbQ3
3ouHdnfdXrai2OpgaVQMQSxBm0d8TeKASNXOVp/cDfJzAKjK64I2s/u1JOr9auCt0kZcRZiOeDLL
e8z3A8hqquxEdRTbBms3ZOuWWQsUz02z14A1EJ2OFUBOSfvY/ynZMvXdTrXyle3H3NwUQYCzK7nW
UvTelIHvmrf/ogEurvWgXAxMA6lRzxCTxT02eX+GwQ9x+nn967DMgIqF2tyoIO5AmAJCgxkmb4v6
PtUv3MJaU90MT1+mfmrqro4sELVaVWvI4fXWmqrEqrPAnNK7sld2OkDZGo01AcOyAuoymWO904MO
p7cEgx3wNdDW366f3QULJG0HVIxYxl7HwD8su3W4u3mym3thNxzA9jJY4ufyGyUaO9uru+YGCHAT
Y01k8w27tg4qePAtUNxVEhlTFEw+ubfKjR3JsNVnwDlmt6PPH7JvxvPMqglsHyu2XwjUJkF+O3eu
WjMwepq00BkzfTUZEotZ2MbbofdLBGX33CyDbgPY/W4V3BXt08Tdz6ytEJYWlNkPNQ86Kx0iwN5F
VnlAg8YaZt24uTBGDkJSGZw8GHCiwl4lzVmJwSpwTkg/C+m+S1ozUe9q7kHMBFaIJf8WdfkD0BPT
iWAlBcE9nVcXQHfFhlUBdWrwWoApNuqWXcRhR41/EERPi1Rf6HWvqmRbKxiJx6kfTQvXYAogUcRz
C5hd5xbRjnWjcAbYf8Yhf1NVzpQjNOKT2dKDyOeC3J9l+XYpqtuWtVW28RUl9PiAuwF0JXRxKBeY
SqMWWhm0wYuBvpQqmr32wHDxjfi4FkGTVMZRnwlaBAb1tB4St+Mm2a1kjFjGo6CYQiETFKtc3vEa
V7sLMj5TGTPR4YciceslrPYIQWCETqTiI6x4452TMzBBXP+NGyOiGqal8R7BJ+BJ3eD8AxRk7nfU
JBUXbOE3PubNBTB4JveSvew0J/4VYb3bAzfcfeJkXukKTvAq7poaHcPECbHB2Hg9I7nY+DBnv4gy
CVA1zEsZ4heVgH2dX6aB+Sra8K4zCdQdLwUZeZhDQnYsb3l0MV6BCen17729OMOHjm1J8RDeFR7r
HiMmRRn7mVwq/C0wCFXDTjsQbRqfbJcLXuuz0V42JuHPvykVA+uU0yoQYpNvyluiJdn9i2xlbvBO
0HMIuTl2vKzcm8AbCZJFUB13QFGT3dwFTWb52ljpkzGaWE/1r9saS306buYVmpkT+VnAMQUUh93E
gilxQINPY3MIbvjiOKuyc13oljWhHQF0ToBwqZfFiSQSi6RUVLcai/tZDm/EiIWOvXWbor+CMGZg
rAyRhMoWSlGZuTwBF7j0VB3rxTE+AaQum1Fh8vfczVzdFc5QWiOzILxxoGdyqRRiksKyUABW7YZl
aHZJeiiL2NL6+JDEN/P0k7BwCMnnH5+nBD4itJOAUYvtLMqGeWVqg3wB8bcSPUpBaE85C65jAwkH
MKorEZT5GnI+gJQbrJgtttnGfdJblZ87pZdgU/s2bmwDcYjzw6d/MRBzJpeyTy4sRH0ZIVcTf47x
0yADSmzaaTFjOm6r4n0mh1wbq3TW0KI6wGIP0W90CHli8FPwFgsmagEs1oxfr3+xrTuW9NdJPRhr
bSo9rYCuIq/XLcjOprmwFlzsulpby4DJlm4vgNevTBd3Dj9qiTFMuuUXhDkOA/H4SwG937miSdE1
QtaAEm+0RofPdkrkpQ7nEP4UY58GZgpa98ZJXdaH3PJ5QkxDSHnJDA91gwxKE5ddGauuZOQ3Ijd9
Auj0O+NQt2RgaQVjpGgjXB7q2M7QLC5VYExUfv2YOn+hbHcOFpswhYIlKmb7h7jWxfWxEknZTd20
XVylEEmAtsvHChcIITUdvhOuzcxilSq33t5kL+dvFamwJtVB1utExQaDadiitSO7Oaj2ZJHeeOax
lg237PRMHhXO5mqqK66APNkLd72n+6MrAAyK37HKF1uGeSaJBNaVB6qgFE4NrlBd3sv89HZ8IbMT
ut3a4XNdmgJM0rBZa8LyZtbxdZx0pqXMyzBI+Um96jkAKbpmj5YMnNbFAqT3MQ5NDD4HN8Yb9syt
7Dg+dG8ZkE0/EyBDEcDR1Aqfp33/nh+bzEweQ6u2Q9Gu0f2TLRHH9DlinAsc0GBOdAyb9XU27pr1
kdGLCEOoGENY4tcnACAkfNO92x/Zy+FbPc4zOVRuViyVUVYBPg0GtF3M/wGNCi3WA9ZOMdASMYpo
JABdeBTZHMJ9ZhASpHM7aDo+yNp5Vt1FArzfUppa/30pmPkm+c3XxFAXWtS37VIFiwpcwcEOD8Ku
RO7VmcmtaPM/WPvZLJ2ooMulNWeMMYQJ8/ygKsewqJ4wMdYwHg7bPrQ6OyoaSbOSVOMAOZOrn6hj
CfN5bs334D43A7PY96+suM5SjQpIRpfw2LvB58pUMisZ+e04OHIm2IzYzvpeVCAiVChLm/AIfEFs
pS+peMNh7XJsPXn2uekOd5aovyvKQSwK69+I1jCsaECIcvEeNopIBFQARAfhzZS9obFmJtkx2Gft
q9JqVosyjXQrZx/h+MmQfIligEfDSjLleGWWhRKQQ4iDd7500H2M7qMjnroJw+k2XsVngiinS/Nc
DDjQGLpyj+5qvIT5vS7fNpgB5OPZZ2i1aTIrrSjXazFU2MLNVQIfay12ZC0HknEZVuuqsNLxLnal
d4bMTfNZyaQ8sM6nemnJNxw+h9NESnGXfpO88lm4+QdZAeu7UX5Y910856jr4Nbs/AoeOJjaQ7Tj
dxKraMjSi3I/uZAD7NRAkvqAfgM2pfeG1butiFpAbrPH/7bzj9U5Um4YFWGY10QzEeCozV0JUMQM
uhG8OQz2WKytvs37GR0wdPZAwHiB/hpoaRgNhaC6dTCW+xmsyzY3SbMdNcCjBmdR52aGOr1cN5ZT
q+Tibviqv9BYVHjCJYMMsnV8vuy++yntInf8Ftmf0gNIuG0dyUjjxbqZWZUdu6yChLj5SVfSqSPm
s6rRZfQiTxm6+H04SnbtabfYgvJ6L7JJsidYk1c8gjzrFUGXTR+zmUevfgGVijUSP+U8KQoEwsfQ
pqbasZ5bm/HmSwKNU5XVCw8gMEhYPgNv8IMXLAN/IxUQHh/USg4gA7ANu3Suf9jtRGYllnqEyAli
eUcKa+kLlirmb7XHWbwf3YruMpmcrzNujq3NtnVx6QLl0jBCPoplEum4z+BBTs0OwUey04fSK+7A
5u5xj6kV++l9s6++oe+k7JNdYxn3bEr3rRfu2W+hQny8GAsXZCejJj07kAM8So/yneYJIASS7jlf
YMSmzTC/Omw6zOuFNEbEi0oRZK6NHfWNpQZMoB2Gu9Av6WKURa3hIGZExvPXumBkBy6B/S481nog
SycqsCuTEap1i3i0ZBLqkc0MqE0spWCHYv4XPcmz70VFdg1EOTLfQq8YhN15VO/UbLSHgTXWsFXZ
OZNDhZu+BUUG0FFJcg94TRtQnq/8aE4H3iemAawilLHA3OixnIMVAuggIyNTlUho13oy9gfuF7+Y
7TgMImsOl5bl+vRNgpCpo5shovaB7oJxSp1Xz8th6Jsl5UbNVZ4Wl3+pXGD/cY/Bs/yUvQjWXrHK
p/ZV+nk94NCBlBZKmUvLcXXbAj3H1cvZlKsPYNz+bwIoIxm7JEi1atLcoKwqLIdLdjDH367LuHhV
0FpQFqLrkTyEIbSY9+ktl7vpYfxV3jQ7gkoqR2bd2upr9Ys1r8E6O9o+5jIAXChUawzw44Bc6T2v
mx1DNRL01jf9STWM4AOIA3w8F5XTpTZ0A6uZGgJ04EVWe2OEpuy3du3nLleZ0Z51u2+a4UogFRSH
so8lZYDAHO35HPx2arZfJhF7sSoAQP4Q/YLWjkSzlc1XUpMterWA/QkboH2INjIwnRPA20ZcwfAv
2ptpUZSlNwC0DdJK0Nx4uQN4rtCBQrS5C1AJuf7FyFe/9sEog1d6TsrQMdVcMY8srui9DLv3i9Da
ErqisRNG31vt+bpIlmqU+WsJSDV0NA3dlL8Rh2chkYBcUFvi+Ou6nIsbmj5DyuKrAvSDdQDdWkf5
nLFzivrX/bAfsKoB4PU9+53C0IzefEGtVtMw3Km5RltYUdo4Kv+Zcq8Ao/EYqjH8jO6dl0YsJSGW
LdH9GmzluOxUsHOkVuWUvr4DIxmrKnExiUWdpUyyhpXpgxq1qMIGH030BDc8KLtlN94su+C+2PEu
b5d3xa/Omk/LCCwM1osblZZNZ1p8lcqTflIWNVqQL+rvBP8vvCFvB8yQPCUPBTNcMgKLTAeWaeri
qYNQYXjS0D3Pp5t6eALzkBnqrBf8qVh/xQtp4NSq+Y9LjA/5i77vH0mtNsY+u9kctNwErGLj5M8S
eFeArG4nNwvQGxKbYVN04kcfMxVyyrbJQHgDjWcPXCQ+odiqj4KVmGTvjRW3L54OtDQq8IxcpMUp
B2njvnhOdyHe2ViZ/gR69D+Rtu0vmN9WdRG3Bb0iFujakuHS0lD4AQkuapPSLrc6swRcD8Dq5dxk
Jbb/Jfh8SaQcRlX0BSxFkKgAfLS+jawMNd7k1XgIzNJO7dBlPQ/EbYv9kki5STTr6NYoSCtwvSfP
+WwaO83XnX6PcTV0wUl5XXHkexntFO5XjV/TmVlmgk+L7BBxTKBmidyGl0b99XsoD4rjSq/SALdl
Y5OlwwyrS8Vb91ZjeWiXHAvfcAkQCUa27cqR9ulxdhsndjgEMemxRQM0OcSuDoT25h9EaiL72m+j
bvImDXWh5/DbZjHcS2N4zAXZv+5PpyHHazIof8pjo0k1Cd8j+MBSbuBBcd4TZys6nnZ0yRIQ3qqC
3b+Fz4YX+40C8FYUmdw/5hj4y9e+vgTla1mKlYtmxi+RPckt7OxO/xn7IP99TMzIAcsa6w15gcZP
C6Su+CAdQy0MSShBF6+yewcss15uFZVjpOb8PuwMR05MwQMCr115xn3Om8VogUpHf1QYYY1lhVQS
EIaJJtQVfkoYNsDmOlY4fF1g1F8Y5nTq+q1ux75tRnnqISRXUpQdphsuSRjr+BJdA6XOlIYfkccq
1RYSUAAv+VJ+b2xxL/5W7kLVrG9TMOhUz6cEx48t1cDod3A3H0Gu4oLNZ9kPLxLKiewdcFaUO0X5
leIS0JLGgaRYZLE4+K3tpp3iaDcL2qei2d2Ed8x7g5SUrngV3c7SxArb0gbxqpvmuffSm8YB57PN
A7eRKWs7n/vbb07ar7SbZjVPS/7kN5UvHDM0o6fXbodiyEP9LGJ6yPATb9QYKTkjjtMva5EDR9fJ
ecRWPyjZw7yoTqlxtt4/gaSMIexie4Y2KypKpSl4pvlTNp6pH9k02ONcCSa2nZy2w7ZCLY7PU9/3
eJWON3Ee+0kxv14PlCQYXPuiVHSSgmZs4xQ2NGIaveJgz+DbK9p610t38fgKaAOGzixvpaJTESdp
rhCjBUgWLsC2elUjjiHjv6R0X7ZDxR1hyUAfmENIPDukjpb4s1O5y7H3OCe2ols8etDpXrzsZT7q
P8adwLh+TvssV46V3l9IxHhOew3Gmw7fyuHI97sx3FfRsdN8wL0Woaei2yw42uxyjdPqZqqZwewE
kzUXR1X7pqZ4Lem/5+nHEvMYRB8wO+omqZcCozWyy9ox+N9grVFfe21nZDtdMEfwqmj+ou2a+TDn
h5BzRvz/3mkMV8IMO/eRD77QHcrpSRpBHguKcaE21eSzEpzakC1OrKy2uAvS45D+UtKDVLplOFuc
el8iN2i8FItbv7jhNUh3Rf1R99/k5YehM1745KtcOzSqoB1XqiZzOg5tSMC6Fr7J4m06DdiRK72g
fhqjw6yw9oRYecKpf7GKMuncBGOQIBchk4zA7nD00QRRpxjtyPCkAF4+sGKP/uSk+AOqLCd4VB/l
hg0DtXlVAm8MIOsE+pzGmRS5ImuyWIQjRg+KIB6krgCcFotEYfOIv6TQIyIZl/TiEkJKhCGLFhMw
vWvsG+9flbtWYqgv2YQJPiGHB2s21Y2VCAagkSXWIs1pu+rCXlZSRNjT6ttFS9sGRQpllh6tCGy6
Yjc/90Qf1GqECWtBYwsTxQeQOFnXgybrFKlkv2m0gatmqEfmiKRdtxuRPCZ71ile9CdP18NKQRJL
VwqKHVckxgQFW2d2ZEs5ANHtL37KwFR3Vc1+OG1euiuJVGo+pVO3CBEk9paOdmG9JzNZ2V1gg/IH
BfTmJv3Eu4BxnJt30EoodQtyWje2Qo3jjI0ChKpLZE6zcWyjal/lgQ1bMqMm+X39E25eQyuZ1L0n
B0ALBl2U5k5DsZ+K+0zvGdXs7fRsJYK66UqMwgtci7NsEFp4UERFTzX2fIAcwXnSt+xGeWfmTMTi
r3kEMdyVwRhq1fZjA5F/zVAFyEcnK0CZ5lS5+N8+m05y5pUwLsmMtiERq+lu5ARV30Gx4jI1I2Ff
ZRib0QPWiRK/uqIevaefFomchgE+WmMDGMPO9wjWHaoz4Gu1iocwMlkjdRcokJQH6lSIaYGLykkt
JGp39XfZmfeND8I9BxggH8CS200a3ILMCrc7A2RxeD26mLc32cQtjNtBpyIO0AKaKCpx1tL0Guua
XRjHAAAM/5NP6FS4yVsjWlQApLtcnfQAhQc4KhDsfl0XwoidOhVhxqQS+Y7cQIZ4jOZfnMybMhbF
U9WqDFChFu+hLjIM9WLuk/6KVIAJ5SmOW6IYvyewQcJO9mcX09Aec+6TEcp0OqwIXCrJxCcysArH
hjmJP9rUAPaSchTl70YP6nHOzoCsrAcfaVz9xuJulTYm33RYjJp2YauZZcFCANx+ZnxFIp2KRLHR
Cl3e41e1yIb723gv3C4WsIbcecea4mQdABWB+sXQFiznIYcDzyjfY+2l5Mw5vM+qx4H/yPSB0Zcn
B3olJNAbUJy41FpNPm0cgfUqP2SdtUw/hvbDiF6uGy4xkmuSqJwmAKIDphEhaQgLX5Umf55aVFWm
+F2cuLfrshinaFBhRw4GoVDINTyFy70alpmd1p2vczFGvyOAKdVdeeSMltVoYFyKNOm6FmZBORHf
VPjUC2Wsl/Rh8HRdNdYxUkGmkNtRBRwxqlNx5PUA9Bf4/NAJo52HiXtdFOsUqVCDac4wCIgopX6I
wmOX1GbaAPRU0f0h1W2ROeHIEkh0X92IfB1lvEZMBOh13mRziDQaFjj3tWdY1WyFvrKXMJ8SB3b5
Kv6bKtiXj9MrQqMyaQVH3tXTeM8Ph1xkDhlv1sCAFk32inkAVFB30FDJC/iL8VQSqtwaxeF24B+5
kcOCKsDm9mH22PIPMpc/X/+I2y80MDgT7g5sW9CXft0OeQusAxK84x1mjE6pcPtNSKzsB9ZIsV52
Kngd1NLmnjGRQwhmMo+5q7B5A69+BuWS4zzM+TjhfMnY+OLz4D5Mf833kkcm6Ip9Wpg6AL+v686S
SZ14rItAj5YkGLBwlMebQngYWG/uTZdfqUW5o476QqhnxOUVYDcDCnRuh5/Xtdh+xqxkUH6oAfxF
5BbI6FCnBICaF+6x8WmR8Vh1h/FYxqkx5VFuaLRKNAdkLEExZyvwBLvA0GqM0c7Rnn32M20zo1mp
R935YjwWPeAqyGuw8zNX91NfcJI/pkU7JTErMST4rIJLnndp2JPXbqqkj4KSYVvDEBXn+rdieht1
fxsBHwE3ACGMpAryC7pZqAK9td8Fu7lDTcrXj8rD9BCjGBKUZn9fPIg/shvWg3D76fSlK32rL5xS
ZnmMX8E/pN8nzBgWT9FTZ6ZH7D5JDpqULqtTsV1MWImkrvekUYQOY3DosX+EL7OV/JxvYweYdM+q
v+yL77Od7IZvnK0ywvZ2braSS8WVKh7lKCbdmuIoWmQPp7SaQ+6fstM/RFSjLIi+3iuhz2ps8EEU
PzxqgeBVA7cbgHFvoSBV2gxLYkQWg4osIV+FQ4+hDDf+jd5S+iJgZjTYk/ZveKMfVT/0+jftoTgI
D9HjfMxtMt8Y3LLwULdb3avzpYJPW9SVXI9Qunkrjtg7QLXG+NbbnPdP+DUvMDfoI6ZCD1eDkDcX
IC3/rX2C4eop3gd2ceBuASNfmZJX4XqSf6hg95pMFmrE9jNnpSoViIoFKKJGAq8ZLd7q/NojhSkB
UwuswhTjXjKoUNQbddoJBQmwYB3uxaep+ZlwLCiP7Um9lTpUKELnpZbVEeoMn+3v6Cdp4pNxDEva
K78Vb3LIUmLLcJHN58TfMjWeqmkoop51oJZBg0sC8WQflt97Ufbqon9XssUT+WxkBNzrR4mK0HlU
F5Iq7ALSqSiyo9a8DlphxgXLCcTNxHSlFhVkpCRNS528yowdv693I4p7BN2z58xwjzfMrizNX1i2
uG1djKzvYjQOO1c8qI+SiV91zypTsXSm0hqEhTBPUAd3BQy48QcVLErl7nr0YTgiMJXOz9WIxZaf
ScM2fsFmsJO5qoUdJ7u0ALrX2mQyfbmpcI9g+8hjiCaHefFQXB02UX91UU+KAoCJBOoVaXOfccpz
z+WNJWT1SyKKdifokxnOyt0yYRlh4QN7qZonoVgYzZT/cqFpwBlESCcjoec/QwvAujAOCmqBRwN4
ySoIjQG84WqPxQ7TmbfjsTyVQBRW9kVC3KX6X3KpEBjJYLxLRsidPvvfwCsAXSxZrBF2qQds/ux7
ej/esUvy2zb1JZWKfUlq5HGI4XlXa9/k4IWb7zoWU9aWEyEiaDKma7G/czrw1XdNpEFPlh6KpQ1G
dyKlcJI89QYRV5mCdSF+lDGnpvxgWNP2cf7n+QNAz/PP2E4NB7oh3Cjk3ZGHJvbAveKV+6bsZbdw
Ulu7156iPasSwMjAwIh6LrY28k5sQoglm/UL5oeWXf4NM0um4WVks/ie+cC6ni9oNHVXLYcj35Oc
b3BBuRGJ9nBq1xYHPnTkz9mWXsRXZr2OhJpLY/06XeqOEcVBHQcyoPJX+w8OYg877fQ0kbBxUTOu
l1Pf94q80xW+sqF40eIq1HCsyTG9Hfzsp+jUVrhX7339uXFuwTrjaBn+w5vxU/4/mhI9xIIn2Ii1
Cyj710s69RRX2EVYSx/2vLs4RGpxM7Ga8YwMDJzL56Y06HoK3GCI5XblrXKYdrE1o+uYmIi/f0wE
e56AXSxcV2ovRu0MYRn27Pnwl1oCOK5hgRoxnpgaPZwid4HRDCRrH1zdm3xcLF7qZYcWeWWGuW2T
RYywPdHwdanQcynRUPVBSe6z4JvqLXZht99Ks7IBYHKMd8KhOXSmoQAXInHAQReY7JyPkY5hg/H8
Mxo8X4xdd4oI4r5/mW8SF9zQO/FONQGk7ebFP9jdI+53zV2oKDQPSc2FErQmjVawx3sNhqrYum2H
nr8vDxqVWRQw/lALKoKd9KALv7Xh4XoQZ1xOCpVVZnqhTVMg41UQTWbb9mYeIJD+H2nftSQ3rmz7
RYygJ/hKW7arvVp6YUgtid57fv1d6H23ugpFFc7M1svMxEQoK8HMRCLNWnNu3xazflp/1NCYXHIO
C6mYaHARd5qn7GP/I/vf8xIcnjaMPxvDGGV9YkBMgFpbWGOJdbGigLv/v37zfarDpImzPkvGVOLU
hnfzEB2Ij6jpBFuzRc+vBU+yg0YbtnR5FxFPPSZzbNRajEDXgUKAtCPZXRnsppljD3+5XT9Vo7/h
7BooUMfFlYsvpT0BZdrBcJeb28vjBKSs8RndQ27KvT7GD6SV/58Naoz3AiO5UZQUJt68zZrVHADE
hgpmftQry0gt8F5JNoA99gl/e+Evj49P0awTN01VRS0OVIhABmGliBcfgxqp5AGp7nn0gy3a/q52
Z36jm9fJTn8c99J2cFFFc+cvoZN/ue0nf7mRPn8R834tZbmSQDAPf9/pu3q3bAS7s4Sj4Hd+wS1m
Xe3N/udK+pTG5Bhx2I9DHSJvjLb9b7JT3WVPV59H32wxFa483msueNicwZ/3JdrHGToExUN13PCw
+/9yaf35IeyeMlFmVSICfkjtinbzXAFjpbPyg+lj7t/n735zoipLPFZ1at9rGb572/xqxpfc5HgR
Jz6w+8iTHjTySPPxXg93i1IsliGCf0aankw53nJMhhMVdCYYoV9kYPUR/iNGNkFdGbBa9YuSW4th
V79FNHrdwTe3+uwE329L/kvK+PnVmHhktqqkRjXUHN5o9dzYYxqW1tBf+iOtauun0ZlepWO1S0/k
jveO5n1DJlAFnSgbxgC1q/YBCHSWQXhhnnewTGBqlCQBxQt8MSsKK+2PRv8u5I+3z5CnBRuBRhVQ
6Bm0UE03K9/LmDc5wXts60xEgRUWUU/Da+3qvmgLlrEPkOB+Ebfmt/qguOqPwjYP5lPJyem51sEE
lwW06UpAX/nTm2mpKNtg5POZIjCaQG9qvkcUiMRZbCyJeck3XibAu8fYcUK9n6akoQdrPOm7dJM5
tEXwDrDF0dEA2VH4PH05X5IFiWr0KZ7jHNaSN7+IGlvm8nbbVDg5lMEkN4UgilWNQVSsB9OMMz7+
3yqof6nV/vFqtpkqxoPRYlOdypE8VEj8YPMfnh0eJibHvwwmfFQR0QGUgBMzYi10IjFobbWWMl8p
FV6/nZdkGGy0GOVKmCIcXusSX3pKttFPhEk7P6pftWPySt6Cvch/w9NPcv1I+DxKJoIE2AyWUXhB
MnVaPNldNuI9BRUJbWw989cSeBbIxJKxVcEMLKDQ1LzJs5WgLJ2ixJ8OAB0stwGYNt6jncythfOk
MvFlaruhWoArg8mC8DHdeMvetOVTuf2KLoY9Aujtthf8pSv1eaZMWNFIFHWyCquR/cCvvGkz7Gia
QF/svGowRzV2jHDE0GfUBTCarnvDRrIoPHN0Wa/x/NGFHSBoxP/eMIMHRMzH7okCvunPC2yke8hT
O3BvC+QpxIQQOQTOlZxDoWW5L8POikVO0Oe4NDsMKKiT1hgaYofYEq9cEGtJ4OXzv9pO/3wysOOA
qSqVwNOgNge8rnRHm0lYLNpza3DUY1j/Pa+rMrZtIBcfUMCnUUPdSU+Dk9+1FI/Q09zhh2HnB1Ja
2SZ94k1XrA53ngtmjFwXqgqL1RDcecmzdJhf4t20aX+lfuXmj3SfC61fDMpJNtkXvxQLsDc7LXWE
e66Frk3WnP2Qj0v+7DloKp2h1TRGm/PTXIaOOhBLaB7NtD+Y2Xve615kPGmFxNlquwJnoi+Tc7lM
wUASCi3p6cvE3PSuTmz6wJ6s2G+91A3d6IfhY3IY06yBre6BVYcdNt6m7tp1e/4LGF+py6GPUeFB
TT0IfUk1wE81hsCL1Z2hXuxuauy2zl6WXOS8HVavqnPBTD6/LCIhlY5vT8CxR5/CEUbc8xrKC24P
VNDQJj+KXzHHc1efYOdiaew4+9KitEg5KItpvXl0BYBv7sOjjmwJIFHHwedfVxzfYsmE8kieA1JD
ntk1lhwaWLjySfweiq/BwuMsXgtL57ox97AWy8kQ0k6FLqgPkmZ0VlfErl5n3u34SuPBjXjxsYp9
doYT5IhSQj9d+KbE8maq0VaKN3UXgjbzLul4sLj0d1/Lw9NYReeH8jJdfrMwGxfdSOElHSiSQtNp
RB+jrAIp/Nt6rd0biHN/5DDnF4ITJIwV3Bt11Fhjf6xbzk24+lg4l8DkLnOn9U1XoHIndGP4GqJv
aAeAFscaWhraYZYChKRZEnAw1tUhB1odsbF/mej2ZJayY3YZUJU7XbfBhSps0wRE6kk8pa9DMmHD
rasiJ5RKxQUVl87DeaZh4PoTAD5SVNHrktjKxahFSjzT9Kf8Pbro6e6IAjbMxu1ALuICvpeXk6xW
iFCB+yOQiYyDOhhySN9zLUol3Ud9ynhUsRefuVHKB/hYS1HOxTFhcDBLpSzoMzt8NQDtTgEoBFsF
pxPgATo/PHEHrNbjwqd+TPgjQzsAthoCsfgN5L/DcKCjR5iL3S2P4I9EMWpyaSmO92JcN0FKsAd+
Ft0kLCkGmggFgKQIPdjkvgfI2SCjHChtYl/5EWI+19Z8bPcWlrBLnWg37rmar944nz+AHS0LxTwL
ixo+4CiS1c5W+rsDJuGyqfbYjl+wLNNs6rcepKeDD7iwf5EaAi0cTCSKpur6VTjOtL6IdMBAif34
UBuYAaqK9/8tijDZ1KIG2JDBoqS3VM+d8tIPb7f//tWX65mtshQ7MZFSyryDB6X0u+u2TaI4SfSt
afddBjDSxq30r9US2hyp65fLH4PVmIuzVOKmRtKLBZiTuqPVN2RnAsylcptXGKpb2Zju5j6DOHFH
Y0K/sShJpNIHbenO4AiQnPpoPOJec0Ex8fJPaUn+k419qsjEf4FuZrYihDVF/gu5yaYttFfOMa7f
nZ8y2BvAMNQopcc42uZJtmVspU3AE4qcwSoPtN6e+bSDGXOx5VcHS8/NhrHLRkiTag4gWfXn2m4f
xyNIYDpLc/PIqUFABUxnzU496Rg9GI5+nHrb3LRopHI7xKuNzPNfwqT9uTSoWkV/iejPYHyjaL0E
w3Kxr1vtgSK/pieVM+W5Gm7P/J75tJoyIR7E8PsKY622EckuIMOPapmhHaiEp9hUv3A+9LpElYBl
Bvmkyc56tno6qkA+pYmm5A3b7tS+gNiJlgPpg0aJ7fwUn7qXf9eAB4n0H8GMo2pjUitBjjEOo+s3
RkVcjBPbC29sfTUcyASAm4ooA1qVuZ/lIAVnHwinvCDRUfZH7UX4Dixf6/Yp0s9ylXYg3QC1haFL
BsuS2fYppglQnvaIkYDPRm2dSR92mVqVViHwJpBX0z9Fk0SAJIkgUmVdcwBrH16BqOSifJQAs1+b
eKF79dQUJLGqLCsEJKaXmSxKBZUZgp3T6940bNi31gSIZdVZdqrgjc7yioqtDTim5en2Ma4i0oDk
4Y9cxvzFwiCqEMHjjKd6dhfFNoKTmO3MwWoxo6r5yaM8WFNtG2is/OxcoCLpMdqSG9mj7sgHfuad
A3PURDCMCS0BvIqCzm2kxyzC6ITKwyBat55PrZmIp4IhSSUzjeexZquvKfmeP4fZv9qCPz9cJpyN
Q9RGCbgHvADLDUjJnxcnAd/jw4RV46LBxNYMxIgeL/nciR1uOrV6oajgJQI3kaED5fjSpHqpk6tI
gEmpfvpoehD73P8S7lSnd9ptsq9s4b586h7A9eTcNqr1FP1MMhNo6iAexDaF5LoqjwJpZJjP8jCi
OmZlSfnWqyiktMog2a2ESdd5AY94dT9XWFvg/JBVazr7IYxXKXFizNkCx81iK17sCQQM4Bb52ivg
Orb0J8FP31NHN7AFyZG8GjHOBDNupVaSOYYKTkCec6sIR3tWOTzi6/UKVQPpsWRIGqixLz+v1Bk1
5rCRLQ/oLi3bAk1junFFTikyIYzQNz4vRV69uM4k0pTs7HWfAZ2ij0oTw8GD4UQBgLlkmLFiBcI+
znlLCn/RjxDQOWPzQWNRN6SYNLVBl2qCWNvFphBYVaJ9rY2lskBEBTBOYfCGoE+sgU4pt9pb19Zg
RUkUw5K6iJO6r6fWGoi7iSSZEkoll7oPgTKDjA4RIyPjT6U17qR0dCoNBH6DYY8l+PuCpA0s0KJ6
4IznbNcr9Fte3XZn0pl4VepprxXUoTBsFdsbso+Re1GkK/HBfBJt1S56q/RNd7KTOz87pb4eWYFk
1Vt1A0zPZ8ouFTqLwjHy9U909rOY+BZJURPndIyAwihQrrl6sgKHUjzNTvct5ZJ0rT4QNRNFBkra
qLOduaBN2zCknf4uz3FBTdiCH4IiPIx6GdmmAcQiS9Pb9ktfyLLbC1qv8jSmJn71IfA4NHWAO9N6
zaUZaKPaLCT7eCM3W6Jayo8UgxqGLztGitScG8NX48iZPNblzKAqNaAKoBYaPIx3GEh1G4DfAAsK
a0i0icYr+fMEMpdG2+hDjrVDhO7x25z+DOXUvh2T18sMZyoxlwMYK5QFbo2eoDW6poXdEYCKVA62
w5sI0MSWiLqHKwMAL5RdsA70sl1iOEng7uTwNGXuhmWZhyCJ6KecFWsJj5ir5ljL6u1zpilzCShZ
SHqBVidjVENBF1N0nTXEPAgFnh5MZFJUEc9vgTrFOHmGYf5UFuP+9jfjKcKEn7DJjSYPIaKewF6Z
x9Y0xE5XPt6WwlOEiSYDGuBEwI3mwfM8NTeteuBSiq8G0s9Pwo57JkuNlVrqTxQfWLBai1aX0N13
5g2vf7LaqDVAtKzgbsatKTL6CJHQTFopoOguTrYwAlssO4rGnmSWXvS2lPyemvehA3VcwdtcvCJ2
/ahXfIpmZ9nzlNS6WkC0cupfvynb/X7wqq1uLyjm0UH6ebSBk4I2Ur7NNvOeIANyOntyAWrL37pZ
/65/zoGdbU/DaapLpKheEqh2LC7ObDzctpx1+/yUwETJsBrEmtSQoJUnU99FqD3n/e/bMtYvu7Mz
ZSJjbwx1ZMB8MBZSWxOGvUo7t1WLwoU2dmTxAvFfzMdUdQO1WMUwGL+OsNEi1gWNT+P4YC7Jk5Au
gDeTJHvpl6M0Y0VJFpM3tU/BipnKbhAFXzgqr963oNP+709g/F6XBLT6IqjcAFhHcmJXHq0IqD5f
pp+maFFWOuNhdvTAGkJbzoHxYU2dc/s3UC2vLlw87ymbo0wzwcsLF3dtJakhfsKYlIWtBaOnN43T
Z+KrXi0bkou8oL3+nc8kMlEbRpqTtIkI9gfSx/w7nVox3GZGJ5DSHqcnXt2d/n23NGS+cwlqBXmq
Y+Lly0ku3Dq7r/rUakTOvct+S0BD6OhQoU8m6rKistX9fgYdltEQ3QPxBaYFFPzbIM+N40kxBo3H
Ukk3tWSWm2yQFs435Ii+qutngdiGhAoUu72oBQchjn5LSXO35LZkZH42fzf0VuAozAYFRmGTSdXy
aVSmbIBUMU2dPJu9UPtVkX+MDs6KYWKPopVJTCYTxFjHxaMAPgHgmkdHRU+eT67D04mJQWXda2kn
QCdghG8McTzEiebEfctJXFiTZHWiEf3soTeA6jhvG+i0aM2PLoXTG5WNnNs3+47TP1zVCI8qVNVE
sFKzpTWjBulGXwU68HhbV04bDM4IJxBX+LfDCFsL+dDoTAwTydLEDKaWCGCFFRa7Bz/zovWW3EtW
puzb+nniMWJcjV+yApnLv2zyXO8A2opq/uS0j5RjHAPBloiyGaCdMa7Bg9ZYdbI/GqLZf/nNEiKX
Qzrim1VTeRInDSSJreDmyXIoSPmjIP1+BtroKOv/yljOBDN+NoQojfY5NB2S1u6lwBaDwU3BycEl
82ITicszBWPEpYqZrIdNU0AS6NJQSqOTSPGxfhM9OgqDvsgdL4W7bZyGyLhbXI4JVoFC9Aa0yZKz
+rvRYrtFyHpOqOJ9O8bfxKlGtz6DHFUOneK9zw94Vj/nkbEJNfIu5m1gT80/LVGxp0mVP3NyIcdF
MYw4TVEYnuY++dZMBmeKiffBmKu0acMcE8Fw7kxKjkKuvk6Z+Hbbsa8KM6wazPWpRmMcLDINIA02
JiPjpA7VfZtm23ipAKU+kN9DYPyWeoDtlyKnBremH1rFpgHzlxVgR1weYYmCRD2bkK1USgoY0KHR
CyuZVDxkb2tJ/6LzHIEqqaMnD0wOzUT0ZQwRCxRJKk8Ran3CNwxioD8uPOaaAVKabDdpJkfaWrA0
NCikSni7GCx1t2nqMAchxchDUS3OMoq1BWNZrKbojpkA3Jd++jWHhntbx6tBfaqkgWzTVMFDQQnL
L09T6s0K3dEMXRavwdpmfYyJm39LTjpFkgT8Ml4obeUIgO5SHf3xtvA1Tz+XzVhqlPemMM6QrRmP
c55ZkvZV4M2vXwEfsAoy5qIGRqZlJs4V5Hxe9BU1O0200pcMSt3V2ARA+fCXAsIaApwJa+ROc64Y
EZ4SsmKiY6ahZ8JcSSIo2duwB4YzCSNfEb4Pgu40mmiH9Snvun8e0iDMlDGnJymKxE5mpeqAwaUF
pcFYGzaZjIXUKUUh56ecqlavvieyn+Tv//gbXohkvmFlmL0hDCj2B13gjO2LKCy+IXAMZcXlCRZr
RNT/ZA0+wniitoyDVNOdmKWvj2So39VE5FR7eSLo/z8LzGNQLcVAkWKBCO1IQ+U0KcfVVqydiCZe
AbAFgoYj42mJFiWS2KE8sGjvSf8QLoVt6Jya0Yq1QYaGgpMpQgLb5Y5brRqaNoABtLOwDczQUUgM
qKZSj/2QhMD4A48XR691mSBO1gBJJ5ps67mVlRp0E5BpRsXDLChWaSxOrgGW9ecoppwouXJpI22V
dQ1TgWjisx1o7KIMOtDZsOOWxaC8zrPIVrX+KTT6+6FOPFUZv8azvlikbDgjC2sGIimihCcxJrVk
9jYoC3PWRh1v4qLttR+LWC32KGg8KSuPAHIuhTFD0i+KUCuQ0upVBUx66U4l4wlTiq1Vtuk/zxQg
DBg7+HREwWPg0uaVNpehKB7Bap2CpUeNN+Bf4BzbmnWAylJVDQ0s86ioXMoYcj0ZMxQUPLPoxpeg
l3JbnuflBOQFFBpJO2T3ZIy7f6GZqivg3oCxGCbbxsKQRA60zh5lo0Y0K0uYOqWx2jqo/NvRb80o
VKSoIKXTMJHPXtoVCTLNjEfiEb05gsrQ69Wal4Zc1aRwg5kaUTRN1wyFQpswR5hJTWlkMSWzB/Yc
avfLB14vRc7kkvOwk/esLObJVpGlmMIKsmpB2hl95OZBaLXaC+DArVSaLLXGm1QqLPDkcTz7qn/N
imasUe6zPG86iB5Ut9kWWMYFQpiJ5xt4KAcs5P7Txiojj+XHK6Q+xnBgBFWr2VLy7FBify7BiFWg
RnZV8vRbMRUTHw80pSp4OK6aWEIullqzSJo3V7qzyKUbtxHn+l+5YS5EyJeG0ugmOnQhRMTYyYgU
ux0ERwVrxW2bX/HoCynMZRwY7RgOnah5TdBZY9C7gZA6DQHh5bgzAs7Nv5IVXwhj4mFgFknQ1FBp
MvPGAl/4vVz0j43QpI4YDm6TRqgoRDonfKy73NnHYu7qRZXrpBEhVq60XTuWr2kRRpjSKUCX20zb
SQHOW0XafTN0G3FMNqVWcfKRtW+J8REJDw8JVOdsbM56lQhhU8I6s+GXUokvQCrMLV3k7f5ff01M
qsgI/irGn8wrfJgyNlPA4KCCkSqt28rhNp4AXJIcgy5z9JTbC1oTh+wHLvAxqsaqFYmmuYhiiR6J
FlgzYuVULJs2eInGyo5yDrrQ9WWKrPFT2FVDJq/BL0/wvujG4n7GQ1sWg7uuk3xBGQNO+Lp270tZ
TEFGHINQaCMoJgjxF4SVbUB4Q5PXJnEpgnHvPMyyIW2piFlyKvNdHrXNMG5ue/fqmZkYV1Qwsoz8
gvHuMc0HFQxiSLA6dBvT1M+FY0Hn0PpftwVdeza0ORPEeHYTDXIV5xDUoIJVCGAsWX6QtLSiRbZJ
e1/OP27Lu2qBUx7gc4GMT08istQkr9AR25Z34Os6RKpdPkpW6AICT+ytwoq+d69zYLUn7KYDt8C5
/QOuehzsD2CeSnI9GkIa4QeMtnBCruVWQLXyp93kogtfW6HHs//rZPlSYyZxCKo5U6QJRywuL2b5
ZQCRSJ+86HMMfjuQYCiim6ScU151g4/3roQ5UZXdLcWap15i0wlVjDL3DUwxxiVvLnQlUaBq0Tf1
f2QwfjCZQPXpCdRq3cmhDTJ1tAzweqD67ye/eCXeq804fDZJ1fGgwvKLiTIMk5ekqBmJc4HP1qFC
QmqrP4JW7q4DeKmIvbjOz+8zkCBNvHxhxRHPxbJQArWhVEIQUi3TJ7wInF6tnATQtJkg+LcNcyUm
X0hiQlcqhGM+9VBwrvY5eVKCakuUV1PM7XBKrNuyVmLYhSzm2ylVnMVJXaOmlsbboFwOSlYftKjx
/jcxTBSbKzkamxmHh3vbaotdM6l2n5ocj74CIfswDUPBO0MiCmY9GQeLlVHEqHpPLVHy1Jfejx9a
O9iGJca/uh3pfFpeyr3MR1G0K2zyrd0pnBf/mjdgD/TzNzAZu9HE0VCa8Dgz/5Z3xAlBk1u+1qpq
kdkXRiD4aHfLMlqjTtwAI+//4qDPpDPOUXZVoocVTiCMhbsgCa2xHrdpWPBOetVuPuWwybpZgPU4
wfQlmuLqDgTI4+AEui2AaPFR3JJTcocixwf6VWJrVr/vam84yl9A0GTzcXx4v4Xxl07Il3Jc8FtA
6G2PGrampj0GAzhpNk8K4ymmAHS5GqgYXhaAhg0EdUO2L1PurBv1hMsiN6Lb2cEyniJFfZWQAcog
eQdhmLanYADvk13pFoU3II+37WU1qqHpKMtoPIrSVTlAbNsyraDVGHUPYxHcjbK2ScLyfcROJcc2
VyM3oElRdSAYHcS8/eV7qG5qEDs3EEaOMsY1y29ThymgR3Teqw3w5h4AyeLl+rcJ8NAcNa+2e2hk
QL1DJNAVfQq2KNaZgmKaA+pUBItYz8JbhU3yAQh0rde/Dbtqr95T5uPAwmC6I+5RNBOeQy6P2FrK
c/ErGBvC7EHbGiV+RWda4m9sa9kgu33pSkdLAHKsIDwBPdARrXmvY4rkK/YsSk4KvtIpujwIxr6S
SpC1MsVPSLZYrwI2CBYb/WjT+LzRnTXLOj9xmpmcFXDjTO6bPoOgCXX8AsvWMjlNQoMEhGtX1MFZ
nzkXxdhVCyrCPqWLyUGOYYCaMipX4JZEpaIU3EjqvMoQvxednFnTkmwikwe+tZJkXXxWehRnqspI
3FvwK+B2wzhql6OMzHvjrwWfcw2Zi00sA72uO/rVMD2mS7VV1pUVKJwxhLWM+EIR5u5SOnEg/Qgx
FFRXx3RcVG6J07kUbiBGZu71vAH3dcVQEcTsA9JTdvLBVMYiHwAC4YlG4hTVfWl+M7hj6+vf51MI
oxZGKypFAMbux7xjKtyJrRW7wbZyi9qWzW1nk84qbJ4D8FRjruKp6RBvU8zjdaStrLoHeO0s/koi
HvfzypQFden/qgec00vzw8ruJLchBIHVZzcoTuYFzoA1uuk7xs/vwXnHhRD/SyD7FMleueiaVQT9
B696G11Mmb+Y9FBDrOvfUzwvZRc0TuFGD9L3+gkD4XcND9Bs9XDRbEb6j6cx+g+XOschKv9DiSaH
ISynbgoPkxh74sx7fV/tYn7cG2dyGNeeREWt8xJzcIK+0XfLls6em6qPxZnJbjtAEhe+As6EJ96C
/8prXAJh1x/9GIfvw6btuw59h7LE+LcSFX5VZHYcRl6QYURozB25bb/fzgVW3YTu0NC9RazlMFdD
k89YjcQwuCer5kkEjmDdGt5tEauXwpkI5lLI4hHLWCE6HFI7baYEKzNDtU/NzM0K9cttUevB7EwW
YyLoZ0RdS9XRrAHFyQfdjkTAsw724CbyUZv+D5Npq1/tTCRjLXVTgA9JS4iXDZOnDieV/DYxNDkI
hyXz5/QflyTh92fSGBtRClTNIjozWcTZYcauMkhtDxNv7WalYU/FEIJxagPdG7ZEKCtVps0KOkb0
eS+7CRgC7Dq5T21122TWcAcUAjs5JLZ8R9IHHrbJ6pPO1IDkhRUoEbMfjJJSN+bZlBcwSn90Vdzg
W+3LUtCZAe0Lnb2dwWzbpdbgx1/n7fKCLYnQ4VEGXFmthMFbQ9MwMKriX9mKQ4Kxo6ySY8ELkJ7j
2p0ftDQ9ECl6MUOsXt222ysv/BCGm5CWOTDkwiicSMSY8igVQK03P4lL/9YG2ev/JoK5DxescOm1
lgieDFKUcXhaas2+LeEqPKOhgv1UFMvRY5QQUi7D84JKeS81meCBRcNZotqb+l+kUTl6rErRJVUB
Jo1uXi3HYZQxUmepFLyiiHfdlB8HHQPYYTi839Zm5ZOgxYyPIWLpyrhq+ElNFObyUOO8sL9azvtm
/HpbwHVWTreq0a4nMtIgvMWYXCElWlbntSF4JAPqQCtvSRE42tgDmy3Efuwj7GDXksodCW/Se0W3
c8lsTV4piFA3MSSHHfClxtrqQt5s5HUkvtTuo7tzlh8nS5EBO0gXPsoyU+yM0waQBsgrw/sq9GRj
V9i8+/M6KYJMBbyaioLLDACtTPSf00QpkoYIGGAXWjfsAChdeCA7TG3ZeJmd/GfupJXD62GuRIoL
qfT/n2nazPiDaRPBazC8NYuP0oztdSH1TGwF3DaZFdsnCEo6xop0Aj9j9OvbiUQYfAt9M0/NbbYM
YG7OjcLBzt9tQWsGoqKfrpuSKqPrzWQFNSi+0VAvQj+At7nFksvYfJ85DrAuRNVEylwCOAMmXhhL
PRKpykO/GDJ3qFIst/68rcZ1XQ4GgbqgjjkVZKbaVQVgysqyisrQL7G9BVsInNgWMxsQRnSmLvZ4
Nxd12YtHKSOPeesLTdloagd5EkgCvCLP7RyvX0n+Poi1G4ttabVZDrr0ruBYxlUSIoH8kmDjDcPk
+GRsGqf1WivO/RT6yaREVqcqp0FSMbhb3COLNGp4Ao815GPe61JXPN9giZqOJWz8g7ERsymTRE36
yDcLeWsu8cOsPw0R/nNqLbUobXGUNgk6OUuVv2UTOvpj5RTDgtsBbPFB6sVFDpAM0FJ0kmjn6W9V
rP2FGLYpR4eqBOtUM9tyax5DsX+STAC0j+IoWtM4b/J4eNQmwxXl3O6McMsxmo+307Vm6MTK8DIs
mDOGKY1qryrSGPmYNukOWqcXfjjXgH1v6tgepsUAL4vSh7/FUG17d2m7LLeyIii+JbKE7TqhysGl
0GTbWm6izUyw/9i00vNQ9JGNifTInRYZQ9XY1bLLrMNKYS5hkLsofU2qf5dj/UTm5kuet8+9Otzj
tEQ7DRVi9aQ8tWYjYkwi9fJR3PeG4ol5FDvgBlCetXAuXCJpm7k18ZtRVYqEwpYXw8DOotDbSh6V
Fq6hZ3noEyfRBs0y0wrDAyNqxmW8wZa3Ow0Z4G1GyQmjeZ9n2iEXQWBsVqJkz3oPwGataTcLysBO
X+Yv85KB96AiXm+WhtVPdeQKYuPKQeMC1eDRxEQOmB8KR4vMr0Jt3DVheNKH7Iupje1JKnLVifpm
dJFRfC2npdkGPfkZCPir0K4qDgBnl8LJFbvBVYr3qQ33aqsklto0kaNiTemgBVmC2oT5Js9gOgmX
2gNoZ36UOmxEy0N6kAN09DreKOt1sJewCg+Lxx8M97GQ62km6IGA/omvGBj4x+SUMy79nY7XTLXM
L7ct8TqaQBZql9QGMXzAztmFkTiTpYMsXAnTZM3xMt9lY1X+JosS2HkQ/BTFXtlU0TSegqngVbhW
VKXEUgoeAZi4u8q0ItACxWZXRz62qw6JdAeMLX8MMZEwcVjBOILYLhugj5RRoIKi6nnRXRVwq9FR
zjgvp+vrRqKpHD4ewGQwCExP++yarqoullV1iPyYmEeylN/rWuN8sOsofCGCVaQGYXyrlQgchaBu
u6h1AgWFp5S8S4X5OkyoPRsybzKNoxYLPp7PxiAGAdSqOg10v0n9JI4dp4C8JgMjrQAeQNNXVdiA
mDY5meaxjPyULEe8JHYgXeZBxqwYO2YDPmUwV2cUNgUGqqvIz4xqP1cAGEgiZxH9ru0tYawsKYh9
scid2y5GMyY21FOgDYPICPZX9GlA6B7CuoDUxdiMAJiIMj9QOLsSK1kIclJMD0qSbGJ2kIVOWIJx
ScIa07+tSyusmQMO8wqV//GQ7TJ74pXJVtyJjh0jpQI+FHIe5jEJIMFQFSoh8jtV3kSBYaeYpRt1
05nijGMY16Uy6HQui3lVGqGaaEEVxr6sAeiucyokWRGxsN04INXXftONr8xPRs5Tc8XRLsQyvjwO
k9QNYYzIiHaJNulWKit2c78opU2ar4micWLHymvmQs+P2uhZ8JDnOhVVqqcZYf4zfyxAH6iFFl1s
Ayryb8w8+LcNk3eyrM/1kRA3RQqJxdtsq0gincIT3EU9YpHTtHun3za+Yr7yEIxWXP38ZD/Qmc8U
BaO4kRgtxFbGJiIhkBsGTqrKk8DkjY2SFlLZQYJojFZKNkvDI0vifi36E86UCEhWV1MPEW1jLRgY
KTzzcdiBjgzoGtNx5iPT0+DEhJGLU6Nh5kxglZdV3ogQOPuTB6hUv/khPeiWCqAS05E509wrkfJC
GPX/M2FClY7tHEIYfdP0WK/sPWPX+f8U+VG/dG0W0djI9NIYFISRcTk1proZ+2XzP9o4Ez30WZi1
KoEmFA9QAj/I0N2FWA6qHdlrHsWN4TTAqyq9ABUejmiaw9/6YkwEAdNSUJMGoscdpSih0BDqltJq
JFzaSk48VphWTdR0etO3CFYj4GtN860QOycAjhRglXlVl1Xf0nUNRQK65cK+yZYUgI49qLux5HQS
80cRU2acc1u19LP8l3kb4cKpiilFTqr6+mypLigGbfkJ7Mf2ANxG3nt6VZ8zafTXnJm6okQdNhwT
GIj0CLhrVMY6nkKrXweLd7KBXRbk2Mxt2Y2B3BZqDtetbHG2lkMdWuA7p6i/yrHWXOHbfKIoR5Wf
lN6/Ocwz2Yz9Y5R5CnOhoIlBs61kwMcOlvxs+qXXgLb1xGtOrtTH6IPiU1fG6Edt7hU8zWOfdkdk
tHo/xvYSwxq9Ga27cWNg3WXinfCqyfyRiinny48Yq1pdxQG0lB9mm4DxdwgAJC35pt/smtLm3Zwr
KR0dpUZ9DPsu/4+061qSW8mVX8QIevNKz3bjjfTCGEkjeu/59TerdVbTp4bq2qsNhV4HjSIKQMFk
YuKEii8IXq1SYP3Wm7p7Rd+tcesbfB4wPh0xC9p/SLwsASIV2Bx4IP1bqTUNF1RHssTTSBOGb9r9
oqy9KaAQYkmr/LVBBwPwjfG3dhFFC4BcL0NYPNTpcjuXy6mREzuqi+9qyqFRFLGyFdaPo6/NiP1m
Tce1kb02aHagrUCb3ckEW7/5RVA47PFIzjQTeyWsK7uZuEjoFioCViDlT0PzRl8atSDAQ/SDWQeE
0XvUzEh+AedIBbwwyVl8JfTHaMcs/5Iv++mboFypawASxU2mrrLcR1NZFS2+vJVj6NVv4JsAwnro
DkgO/2YGDRESjSFVwLYnLIFe9GslbMklAuQpAjLQMj5m63zs5pWVZG/qdSGHSmcUdVwWpeoSL3me
bdkCARTxTt2rcjefm9E8CzFlM4G61IzKZ6Q5arIihaMgDMQgKsfsGyQSAiP+0HvgaXpkXCeWilRO
k/etKg8TjpK/6+32EWMo7wAITcFeNDwC4QATNgyvtBVZLjWkbKXJBj2tUggUxeMi6JbST851nTb9
0MVXo5x72+BlHqk1EJy1U8PfiLjqXPR+XYa0lQtKmsQDtBU7Knjv/dsNCS03cGLaJF6MlWPFrFcl
stR5HZ1ZTFdnzACcWygTOEPraTbLLhHsAiUda1Q71UrqEchc60h2ajQZ+4etYqdi2dyqBj/fhkv0
ipExycGNeuTVULKjMuYcdVJ5B3D56UMnaoIHtGjV5MQ5Mg195i0JQAMtknsUfZvBzLHUbmFTs3Fy
TlPdShlGR+karBaIhbxYA0qOT2qoqw/XD2Xr4DVsd6EFiX+iTHm/sl+6HLg0iTcKlU0KmIoCTpOF
Z1iQsHX2Gra8FVKgUz5t7aQyF/H5rCVe+6q2ZnPq7rVXkNyBulr5KnyV7gC3ElQI6Dbvx0+LxhK/
qeaFeMorVFI9FWoH8WTuGYxm3tyBf4sAULYWeI+VYMIMyW1t/8XhXkglv+oiIxvQnyrrCVJ57A3J
yXeNewml3LouZDNRweABBpx0FbGEXtjvjbTLG4P7pVufOFVnKn7kjGZ2GJ1mREEc+Rjr6btVp8HW
8m+pNESe3lXRpGuQipaDIxSacEiSYlfp/T0fYUFKLy0+Kw4kdQfM6mCmVQGSWmOU769rv+WaLn8G
dafXSaiEGUVmLxJ5swUiljw//40EoJxgXp6MHFDOL+EaDq4vTb06Hhx+WKxJkBmfcNM6tQ8RlPfT
WlEfJD1OPaGSAYhTvaltVMABLt51VT7RRZFnqoRraPAI+7jzVE7b53kSJcpAgn5lSoYZFuYz5wJJ
A9DLbpq6vS8+FNN+BEc372e8iWb6T1bmsaXsxW+gX3hoOxtTIfTwBFIWyJ34Ra/6nyCJZhUStywD
Tzv0ZdGAQGZLfbemjGR1MEaiK28BBsiEAcI+YjfBvQebpmByqfk3dQD0FZHnqpgH+rRejSDaTp08
AT4RrNrAZNeNyLn+DcnPpvM28MWKOiaOkE3TeVvVpB0w+aGWvnpq/VCNidWO2OVQDoLI5Owg3v+a
MMow1wYup5Eg7D/IfnV+Z1i9s4JnIquCpGNchE2vcqkdZaCGXk1tE+L8yHwtsjcrex/x4BLd3OHs
6uX6UW5ZyIUwmrewauWsFVpylNi5yaXB4qWWodDWgxnTN8C2QJ8ZiTYVAbK5McR0WPHyUVDLbri3
fFWsZW6dsW9ZSBObgUBGWR5tKLzPBboKCjLlECgUEPafw4uyk2aNkx3eCFblTn5tjwmjvrZ5hhcy
iQVdhLhm7Y1QKyETEHpmmXWmMLESbGJkn4zwQoT0bxFCI0jVMPAo7k6xLRa6Vzc7rUzNJXta0SAu
8SS/bhebB4lkFINspKH3qTI0x5U09M0MJjl/QTvaLx8JiFjmcSgEDFb0pSK8uAxjZAolJ31xkmUi
xIAugFDZMyRLGUDyav3KkDp7Sky+tVtMF/qsCsCWhQKnRpJlCQrL9PigLCbDKpQidEVnIC6bpzqJ
duR5VscB41i3PP+lKMqb1PEyVA14gLwxc8uAIGbW+7bepS8rUJuEp+42dozJZE0cbfoU7QzDjfFI
ZJ5UIDCEpBRTUUcW1mm6qUlVYY2D+pQYkT/UCXZIhqMs1ZhfHk8FL/hL1X2N05T1Lt3y2xpuJ6KD
BkggGnijjKNcCiUVv8ILj93z/FjcwZqD6jDueLfEO5+3C5tjzlt9BgZAyL+USz0W5SWP1JT009Ig
9FZb8vWALPLwB9Fn0aayVKQOGqD4gFkoke4m2W5eRlsZAEJbIeTqE4YCmeSfJLWj/cKlZpQ5Getk
6EUCzUDmMtpSYsbfOWwJIWYgwKsHAgUmOJkNvtt9eidhsU5JzZY1jLr9sLn4rlTEypp6kcccv2JQ
TECNtAcApHrqLSIJVsMT0eVActcEUmtKFphHJ3PmTGYlezOvuzgKekYxF8dkSmr8iAl8bAibYLfn
TACSvLcH2esDHshsVr0H1V5rarolPeOXpGa42Ncv+FYsuPwVVC4OB1OgwUmOYhXtUcD0mM5K6oiv
v/LNz3f90klimqnuBYhYdvGj6Aj+CP4pxRNdsL4BLZNVn9vU6OJ1TGlkDKoazRlcR5VogVoYTwrH
IuigneIZg/sCR5iyYj6sxSlUALI1jU8qnolAlzP1emFkjbQitBTKSrHX10ySCCmzBhOZgbSSDgwP
xxBBPwgXjMAr0gAR2Yi9Xl7xxdxgaEHHKkoLhfoca6I2lSpj52PkdcdQj3zkSZlZCrp33ZA/lWVp
QVRWI/NxVM1kqQWFF2cCblZnAj8ltwuvsWenGq2us7sHdgvnk7emBVO5jlplUaR0EEzqFOI7SCTv
MbrnSs5YMdevaHdNyyIf9OIuVaGI3aEZsjCUa4FO1Awb8Deje86PccBqM29bB4ZxgYGmYoiVUixt
I02QK+xDSUuD5Y8f4sxaDBa3reNDBKUPP8hTphRYctS/non+0KLRLSPHHm1sJZlZ/4i/hF5pRw6y
cc/gAwkLww8j3jKkZsqsj9Ce6tfpoq6uGEg7sFH779NtM27luxQKd87wDO4xlAR3tZM8FiNWBQmy
79+d8IdAymaRPvLTAlIyF8fsZgg++szand+2mA8R1EcclVKW6x47ZZO4vi2RbIt8ZvFVaQJvOhh5
1mzOpjgdE1QCQbZHl+TfR5gWcgqaTxzhJNxl61tePUsRbmEFgIS8ZbiWcxnnMrKcv9eHMNp9ZeGi
DBwGgNw1x9NztQVz/TaaK29VcJiWDhrX2ioAaGGJX4UvDHfDUJT2a3k2lIVS49Mtu/S2eGuee+Ax
+B2IrNdTCxg4JBI/hGPtTXtWMYYlmTKaclYATEWIasJwWcxF6+4XPrKMcXD0WDimXM6YXty+pBfH
TJlQK+VlVHJQdbJWV3stfPCaucohxXfFQAN4w00D9JxZwB80r7tN75RAfYkeMPjSgXKC+TQgl/Da
R6dchqTwIZ+QvVdSI0r8/AGR/kB23GuPBR376X1HGxhJBC7crTjJkdjK0DwNCCQehzHhGWxMCTpF
kjU9yrGZxSZ6ygzbIn/2mopU/j9huUIpDIglYyNLgoZY/FCBuxxbYYU7mZ2P8jeK3yz/R+7mNbHE
8C60LSVOXRey/7rs9J3g9/ssAP88e/JrM65c2BOVPmG5hWuT+vwFNbN8JETEug2OKwvgvFZ3K778
f9/L9GeknBLwzxbAU8BP6OLi5hpgAbJhP8onnpV7sgyGpsxu02UC3jC5m0/rQx0ggER42nwPc6Aw
/GJVZHmDT61MSjm6QzaP0tIjnAFLa4cXlUsG9xasM2KVV3R7rxP+/1tIvySqaJJgc/Hz/OUa8bWo
RVgIDY/zITHrG7KyWGHO3zm94ZVirwxf++mpRAukDKbThXxUBGQ9hLpaJKmBowbC3nDKfeG1fgeA
ZdUVTd6ffND9rUDWYp3y9o38UJmyIFnuqrmpYUFFs+zXIfuxhspRX0TGW+nTCjqlKT2GWXJL0WK0
QHejZ2y9P5Bp2vZm9tf72cpu0eK3qwMZcCCI+Oz8h3XOdDFybdKpVDpIT1PdXITUFtcJ3d3XOYvt
bvwWlodEvI/y0s9B7xGLvQ16aDQfb43ya4kVj1EGGlcC6iV+3wqJO4fwjSUfXHeO287j95c463Dh
pIy6mI01hy3EwMVZBGzGZgxz+7QbTH8EKt7NACgUAXhEEnqSfK7+6GtHAhVKkLxXh/dz1NYzsLay
DH07sn/oRoU2WQ6FeiH78Zm02DMgRYYakF+FifVrT0pZnU5yaz67+w9pVHDrUz0XoaruJtjnq9XB
xFSsPae7anjg9S9pyMKeZ305KqqlwBUc5wrWFRa3EZKIgUUcTC7hNYWo+KUnUqMsoKNBb0zfle6I
CXTOE32NYYGbbxb949wob5TXvTGLKx7NhtL/HIwoQn0mBKtv0gDcVXm4bu6fKqG0MRKlL+ydT1VO
SFqcWoJh0aBwQlu1i9exNUl/xQg4RrLHUI7u9IlLFP56YEaNuMuiwepaf1IlW+Ma67pmDJd6Jsa8
UEzhMlQEeGIOk2zyGK9Xu97CMhkrmSK39ZNVAD+EYKcBeoJu52D8kRvbGVaRHuog3BEoRt1u7OYQ
+//NI3LTyvEIx8CEBips2oemANZWaxHBEVSjZtanTlj2zvWT27TzCxHUA6BP0nzlgdJFKEPx4uh9
kD75mcuaptz8QBdiKDfIFWomKxw+UAuEXzXU4CNGsDiK9nVttnOmCzmU1+uUIukmASdWHsbDGhDu
NcMadwS4SjTF/bBnvbq379SFRMrzjWg8Y+8MmsVAdOdDw8X/b2Ct2Gcd78aTtI+7wW1Gw12U6bhk
sT/1LQOViHW4lDPUSi43ZA5KYw1hyTMzbINJ/Hb9ZFl2QvnDOW56oSU3jEuBp12+RuohUg4yFj3D
4VYCFIo2frku8Wzdny/bh/VTvnHNsTi1rFBr2OUB71Q75QF0LXgwoiqGJ3nyaKCgwh0nVPkL+7/Y
U9i+7B/yKW8Zp3mXTgPkjy4pCHTWiixRtjWvPIdtVlq46S0/DIn2lnoj5F2OYrNbVwBDqtDXNMwh
eZPqp+vnuhmqL+RQhSllbNNCk4jBFoJZCQWWWkNrrX/23LuiNZih0f/Oa/4+SInyMeIMaL0px0GS
7sTwBv5fzNjGL2RCcj7Fd6xla8Z1oGeap65S0pjDQWoqmsRR4hSd7jeq5Fw/R9bNlyhfM3ZCUbXE
PkDbDfYuGVBxOrYiJhuU7TtWosD6akTpiwi3GGVhpCOUGvigid9F1IQiMOPJuT1gXXxewt117c7k
Hldun0Q5Fews60JSwEx+DxMgXRD87Ihpf+2UvnAOaSOqeBYmdnyc9snL4MdfB59z/8cfQnkeI9JA
ZkdeiCSD5hJzBekPEV4EArw7yB3PcF7JESd/6K30btoDig25p81Cs97uClzcHMohTQViv0yCWJWb
1Snzk7t6j/q8hWryz96Kd1hlPTKr2mTg/9p3oLwQ9vXmgW+gPhlPx+aNW9+OPTC2OGtCoRIwHdJb
a9XH0FId7aY9suyOZeU0jmmLnpRaAXHzbAd4j1nVO+eMFtm7WF5YOEKMhEemfJMBWmnBaCEsjuJ3
LGb6JVi6rtsTw83SA6+SPgGrg2QIXK2bDbbzwQBpGep+KQRGUrpdTfmwF5lKevgmN9RZgijCItyc
QGFtx64ckC1I4Zn3/67CeCGPckhTLqhRQz4VEF1u5gPXOPENZ8k3ws5YLaC5PGipybqenyBLz2+K
C6G0Y0q5oSkXOKbZDb3+dbTjLzl6LOqt/KNzjbv6XvXrJ+PH9Y+4XV24kEp5pyqU9b7LzkeLFveZ
pTg5jjck30MBMJj9zu0OqS8cMa8WVE79rjwyfgHjXsqUW+IKIRLSHnqTjzucRC/0ZAwJ6YD3KwJR
ALl98UjA7xR7fsW3ZoxdsXyRTPsiCQDfeQLxpL+veosjHSSfO3GdqT7wbm8NtT354v11pRlJIN2Q
KRV90iS89f95LHCO5J0hzL3rYljK0b0YteJLYyCZ32Rlp9FVPcWFcmQ9pULM6YBHmbgsIhlWwKOb
MIaOWTBxPCuHctmt5K4H4RFNWCf9UjiEljM+FY+Ya7AUrz7V94XdIAv12DMH513RKx5fodKlKc7S
wfiVd+q7zilOhmgWSIEjfw4yJ/MlP3Y1MsN6qN+WQ/gyBbNXPPK27ANz/X/M3RTKhyUjGFELUNcC
kVhwI2Atx7b8OJ8r0Jmd3LDaBtttuI+LrVA+rMa28693hnCzkAHQI7bxj80T52RW/NYEiiV/S27K
I+vrsx6OCuXGxAI0VoBMQWnkbbZjrLhGjnTqHTzsyTIUs/fOig0K5cA6rs2Bmon7O2Ll2nBzF3PJ
KD/PCKwA508tZjeB8Zqh5/zCqpPkuICCabBgHLp2SRK+ntDD8DF2F7BeM8T9XTNi2j9FXRxxGfRT
ckDTvKH3ZYmG1ciR2WYVIxPfrnRfGA2VI4llmwwNAc3sXQAJOYAJImvlauWOpmz/gq0m0OCJLe+X
B85mGS3DLdKNmmRIxCpdcLTLTnJr1AqjgPN6j5WKscRQyRGeUHOlVhBTC5xdpg9F+Vwms7kSpPXh
ax2eVhaXEblsVz6iSnmiTlfiKpZxrmKF/fyKN8eKEVFYn46GCCpR34oSohTnr27i148EeTgD6vi4
5yzUyHeGJexSn9/rkSkFzJSJcStUyt3MhjFPPMEj7ZyF4Dl7AD07lv5AiLk9/cTq9LM+IeVl5jkS
+4IEtvIQ7iSQomGX+NB6rDR6e4zo40KolHeZuFHHKx+3L0JKoL3V649wfmnU1Fn1u6FE81CzKiH2
BE5lxQuWyVBp0aSCypdPoeHo8lYboOUEcqajBuiP0Jw94NaxQeNZIilXw+W50pQJRAJP3S6N1p7C
0r2ekTDNlPIwRtWOS0QeJmT5PHPW/fit9wsndqMnsk4CuETb+JLdiPvI1YKFcUlYwYKGSlI4qaoa
4rs7R93JluLPewDyI8UUnHK37FkPXWIdV649jZIUd03JY8NEdzHd7yV5ZFchChxZa6oK62BZqZ5G
uZipGiQtJKr1dhkAvVbzZz9BiuXIlVliejf3nu+uf0tGZKLR/6YyieuVh8So7IDtiiH79bk29rUE
RHDj/bos1utZo/wLV0g1SB2Jeph4r93ZB3ApBhPQXwYKLyvmbh4mwL51LOaJqvZplt9Iq5xLebQn
Cg1NPnAEj+ts6XlsmKo0OXwChPqxDq1SmG51ZThNHW/3WrJXm8WZp6gHHbvI8Afi1uW8/EnU5Vzw
98NkJuOt54WeGnFZ6iz+KDam+h7tZJvsYoHyxQETJZxuvO9u1JduZI/6sH4IdYOHPG7VXMAPWawy
4MDaZUnfxC/fFxf0je/9HTsr2Ly1F6rTacEIqnajLPE1yHBRjdEUknEJJ8XD9pSZfmUNpmz6qEt5
VH4A4gwpy0a0miXTuKm/y/edo1Vm+qi40zEGWAYgQSbJirGmcyITiOzHwrnNRjuOy19AXWY+7sVl
bHHGpFQXW8MTKVPlD7U/PYMD9JDb8162o7vOXS0wmZAlGlex+mfVTbHdpf3gAmnCKi7jCm55s8sf
Rb1guEqoxkrCj+rt5WezoDsCCBvgXtnhFzlobE7dd4+kOCL8RaHpUi519cu41EWUsHAYsr5regI1
l9zWnOJqssgIT5tTBpeyqLxCaqP213g3wSrRXkUnuytFUA2o9mzNjvRUn0j+y92iOcQ0u60U6lI2
Of+LyvQoLBMgJmHmZYL80JxRCI8dlCOPpMOMIQ4HhVpgouu2CEOQTc7jH/+LST7Wr6DyDiGbw0Yl
v2La6Z5wIFetNwc3ucXMFFZAWO9i4rauWTrl1uaxqYdZxAxPViwYJBIHF9B4lpFEbmeshSnw5REJ
FsuUWVIpHxbJVR/LE6SS+9XfasB3V+5Bsvl9tpqgRy1CKi3CIMVuhv3BuSCsYAcaBEGfuMBTPUbf
GzkBMldPspHVxQ+oLZqjo+GRPu7FoHeGoAChurX0ZugMESOS/MHGP34BbWdtmygVqb6PrzopCO21
wuzc4s44JVZ1IDEV2xORLQMKq3m57kPIuX7+2h+iKeOqFfDaAdNWd1cBVfZUMIvojk/2MQB5ZiBw
jeVtuzKylM3MQUfP/z8HTllYLZWZJpK2B49RPNFJHEBzk4oE+I/8pjdZHIXEQ1xTkTItDlQhIcCj
EDwWw5xrjMXPb134Vz2zC63oJicAzLQBgwxIvk7joUQ+tHpFQHrzJNNj5kNbNdpLaVRENLIsROsC
0tIAQ6hALUOJxSFUTqy170/w9KQKfimJinz1NKiCyiH2ov5wIjt2ktcF1V8OD14KoqJZ3IblsJAR
njQFFKCe8xi3qopdUvHfr9s8ywDp9uaMVnQaEgMklUf5PXYzS78R3QgEkonLfIiTT3HF/iQqgvV6
04rqCr2WnbrDMzyA97Y5j1DkseooDFOnO5t5GNVobUIxWX6MOKxeqi02v1nTl+SLX1OI8hlzNgGU
MoaU5Dl7G12Cm7f8hHIo15duvw/dxVXuugOyQcXMQMiZ3sUMZKszmsO1n0C5EB3YI6NKvqAMZpD2
UQnyQMbzsdohKltVsDwJfgh4zA4rTbiALqjmzMmOrPEYO6MXPbDKZGeLufZ7KB9TN8pKevOkVdQG
LdompFqGeXQ7Az8SkBm9xuv3ladixEKxUie5SZ3BVbE4KZo98PIGK77rEc1zi7kHsP04+O1s6San
XK3LKpO6DGFwUd8wTVhg1BpZ6k6yVB/jme+stOkPr4MPkZRvapIhb0DvC//ulYHiFjvUFHzFSQJl
V+7Ahv54/TpvLl5cOA667xl3eSk1xBgmvH9muzMbD9wm0r7Auirwl3etMyiWeEPACaub5VvnSzdS
wAXJS1SaGmMw8A+vwg/lKS8Wjh3HxSvqU2TNbf6R7XjVNFzBxTT2LvLkL6mr2sljbOCZUM8m2pb6
XsGXN+yMEdk/0R5SjlumsnQjTP4JSPxOcQcvdpv7jkALvpS3PdqJelD7STA6y2H82h91n3+RJot5
URnOT6acn740Y9iTnnTjVL52E3o1ZsPN5AmjK6Ab2Q+u4S0BpuGD5oazlS/s3THijK7cTJnKraKY
W+AU4X2jaLlHgjnZipHfDGob8LP4NvPj3XVrZFo/5R27dhK0TkO8HF/RurRH3ayOLcquiw3vgF09
j3XGRINrGlK+sOC6rk5Jf4fPfxryVxCimVNSgFaaoRlLDuXjWi6Ra5X0AsRyryeR0wK6IcHiOeo1
jEvESErpJilGazslIsmNntVBJ5bf5mS0l0T0C6xz6sLozQ0YLNX/L182dWHoNmmiTxXf1ri6kzaa
wNE35YIRtzZHCi5cFd0AJfg6WkS+FXjcjsQ5dl7ml+g8tiBBFXZVEBewEFZ4YqQFdKeTG5HiS+R9
kYMhMJQbu+WPGqu0ykoU6f5mpA2gBUzBFWY0aKdM2IITvxujHQGOPuJic5of+EU0p5LFBMVydJ8a
nJoipyJRj+yBtbf59+y+/gFYE0++RQ5+GA4Ef6L0QER1IhOVvcUFCnMZjZGQ013PBVmeVDWkK4g6
RR8IvnqGEc53rHnjzT4yECXBgo5CqCzQcJNFAvj7nIRXUcXDWBj8YpgeiwQU9pK6w9KzJU/kK49W
OWVPQBZ9SYZ+N3Cj1WCTlTNFDS3YeWYkhdtu7+JXUdGmr6VVk4mjjw88uGXnH4kz+iTTjVdzPOYe
q0yx2Qi6PAYqsoxFKVeLhAMXkvu0feDaXRLfGVLkRsWtNg0YfDJABn3bFxzrub55nS5UpULKmrb/
zFlNmI1c7RzEghh/QrpJJiQjK/8Kvj/velRhiaSCSpN3WWu0uFu19i0vF9AkLSYHTpXrUrYfRhea
UaFklMMhVQycKYldgAXe6Y9gFjy1QKBYfJbD2JyCvvyCVEBRM4HnmhImI91kp/gQP45B9RUQGy7v
tvvqVUAJXb/R0V1rrWk/aSYLZmUzNfitLdjXEFgvynvy2IUasiQ0aCthBCdOdFq5fJdquadn8rPc
qYyy6fWP+IkYL+qEpp5IKlKJR2m9D9cXVWYEmO3080In6rUuKo2QKiTApOfgMu47vNnD28Eb3jkA
WRP7LFzUI4CAnzsA3q/c2NFPzFcHS1UqCx4y7Z+sa3QlV9wRYwIK7zHBWCfB4C1Pos/yiyyRlANa
C6kZFTK1BpgWV1V+KhpvRQVrmf480f0p27o4YPIzLowG0zTpKgBYFI8N4CZ74vma1G4YTEe+sZpd
6hbWvNPQ6G+Q5wsWaDLJKmLsTPvKzlwAsS578BeJe9aza7uOefHLKLdUxamqt2QtUTHBy4v1Tx7D
GoXZxiZZPDWegGBu506s4tlXW6rkp09/NYnzcaNFnnJTUQgU1/NYKHn8SADyb+FK0ESW0BKZvmED
XHtkeKzNsHuhNOWxMhAAYhwHX50s+Sj72eSsLBgC0Wc1W1jOgnZWYjv14YyLVYmVU8ShLUvPyYoI
EJ6M8p6hFbHVK0b2CfSIl/goIpu80KrDaKCzvJGeU0iaOviuwy51UKDlflwXuzl6evH5ziH3wraT
TO6LpYYF6ccZGN03yKMOxsNsR3vJL6zESpAWYwPgND5zd/DKqGyyV4g3x9UufwTlwdqq4rAchi/a
OOurBETb6hj+UI4ESSxBgUTcsxzHdvn9w4bOqc2F2no18qC4gsQkN7td/xreESKI6K7/hhmkep8E
KxxWdcvHJs+kDGEEQWDI/9ufqJi9SEQS2ckGSYztcIxTG2gBAGjIixALyX4XzuLhxN0JWM5hbZRs
PrUudKfcWRH1ZaeTbdM8IElr7yse4b5gOafNt+OFGMo35WsWjeqEI25T0BEKN+v03oKuN5xi67oN
M1IYoIj++zyVjF/DVEG3TLkh7OSrD1eMD0h6ZQl7LIHEsWsXlXY/VaUZnAGv0Dm1PTiRT+qOtZ9h
Su6/2Zrcfj9enCPlhYZUUzg+xDnqT2hIFvfZvg1IUUe3OzdOoWd7qm7id+aYDiO4nmPPxRXpxV7M
04Fcyp+zrblIDAPjmFSWBogPEt7UDmOdPROBjtz1K8d7vjwXYnnMsVQ5OV6SacsWfAGanwRVUCLc
68F102E4XXplftGwPjGTuVVAipuy0JrR/H5dAsu3nV+yF/rU7SCDChP6KGYe6MfVLW+zHdA/f2Jx
4hUFQS/2GBI3628fBnPOFy8kVqVQKiNpPrSvoada0S7/hlnzQLSXF1aVgZUa0Y3ULoq6XFjgyqqf
623nYOgJtDB6cG557EIsiIgP4g/CXtVj1L0JUnNHRpBra/Cl2/BUY6vJsFkHsDlyfhFOzsXjiwOQ
AYc/hiRB6BzJ5Q6TNeRm8aIFA2rFAKwhHGwFzFjaGyfg1Q8ANezR+TV2xnP4bdqzdp5YNkZ5Jz3U
Wk4nE1orL0RmFde5OUQlw5AZPl2knFLc4gWwKlCZLFD8WnwmrVVW3Nz2CTKhhJTRNacRVfKhnAu4
BYxkAfu/y3tzWQ0zz79ft+DtvOtDCpUOjGkxTiKZtu7mzKnCg5jcqyVODY0M1Jrs68JYKlHPFtxN
Y8LiId4QC9jtY8FsumMVsqT8wQ186ETF/LDIu6bjC1xKdIpIpj5h8Te0NRDaC06NgS1mu3jbkX5I
JIpf3IKkipS1CaHYsAM6iV9iIj86DOiOFXbssBzB9rCe8CGNivZrNPR5yBH93OS02utj4ujB6qMf
5/Kv4gGjOvo9U0XWt6Ou1jxoYZKTAlx8kHex1T4UPggDrBW4E56xS80eCwjMg93Oaz40pa6aZCRp
oZQ416Y0LK3AfEH1oxNOLdier1vmtuP4EEQFfkUttL4DhahboDeeho5esoAm/pAG/xbxaRQ3Wcos
jfHVJkveqXfcjXQoH2JbP4AmO/1ZgsVOQ9OaVIJqhZG1MbSjx3JHpZZzwNWgEqR8l0r0hxYW4B7j
Q9HDuG2c/3N+ZQ+2we7HED7NySM/vV7/TKyrTY/gzkZeh5189r3VqU6wWp+72VFG9xlo9mBVvlnA
ZseQybB8ehLXSKZp7s6F94fuOb/NwT2CkUgnChRvxlBNZmc3rHyeaSyUQwG5bRwNBJhhwfoWdrkI
b56T7WIbe8t3+elMtIS1rfiOqe32i//DTCnnsoT9rA8CbEXE1vCAcQq0dw8E64mpI8Np0nwESVmF
Q0ckza7uoaT9QNAZOpfzmi9sVKk/PFw+9KJcCUh5Zg4JFAF6aW6m2Z+LoC1uu+nLEtaAVn6c84cR
ZUpxKL1OebtuQiwLorzL2LQznBeuvjK/gKPWMhYRC00MIdtpyW8FaU4CRVzzDhzdpDT566kJjgxw
cfyPaQmNThqGnPwr1GnGWys9LeJPo2JowshJdConUVchyQdyyZck0OXHYQAct7Lnw28yFsGuf5k/
1Ac+To1KSeS+AYf8jFPTUIgBEIMTBuCi8YYIr77kKTzIwJOLLEkG0Cv2Jb9ptxUD/PgPVaGPX0Bl
K11ZC12vwzh6uz7oYP3KXowHPseYeX1TePytdpIfxufWMbz0xHkkoWCNMjDCA41NhPHXaclIlJ2z
GmnZncYsuLG+KOVU8GyZRZ2HhPF7fDsDXqc5TR6Z1xns1Vlc9C1TP/fZt551J6ikpRFqLR5IyznF
JJq074HFRYb4OsY3ZNxvnfItAA3J+VknRiQAqLf8NgmzyYMh57qt/qE68WEplBsJkapLCkHyiIPi
DRsv6rvy0mEu2iFzWFjImg7iofzKHuFlqGdQjRyjF5pqymCh6RLdrFn+LPPcvT6rd9f1Y5ihIfw7
ie4zTZ8EUiDQm+99/86z6JhYIcCg/Eo5abkSkdmhXxV8AFIcDes7QeVJ3L+aGhE08JWpogiSWOpb
tXHLVYZBLF4QrEQM4gYdrxvV+H79zLYv1m8x9FSsWMmS0oPZxBWjzOKG50HrTG6+qwsXgIjXRf2h
I/whi/o+iSpmg0HiNekFVLsKc24JkFSwE4h9x+uytu/thyjqS/WyHg+JVkIUb/ih8bMX73Xuuy49
8YQYXLhNk4V1ucif/FwL+xBJBQKFr7o+LqAddl2caN89xWf0UkwYHwDp+z/qR/n8UWuUOSKx+lcJ
AewLeJmyMW63s/IPnagsUlMkMRJIfU9ej0Nz4GTNzNcvRfZ4/Wv9ISv/kEO597I2qqFKcbFIzthZ
CKDWwJnaGWCL97mDEbAwKv/wBv4QSXl2rUoSlSth+GBY5Xf5IweM/RR9OOlreMhARTqeFp8Vqrf9
4IdMys2rnZhVCUGjavRXsV/sEBSPUcqAZPuDl/qQQnkOgQMgJt9Asww1EnsMmqP+SMZrySYOkhCH
8e3Irb1i9/QAax5X8zJLMMWBO1TCYGpDoFavSsmbZZ1ZWtda8ZKZavZU6awZkz8kX79VpUF7JkK+
Vpawm85B2cmL9gR9H/MednMUb0MXG4hmd9se853k8HiBsFLZs27XdKfczKhi+16NztcQkMWQ2u+j
nXj7HcN3KLdN5nKDe2lNB+OUWdP33llsDDfZYPV9Eb3pZ7UntK2tm38NndYGdADeYzvltnFYlXPG
NabRgJpm4jmOHFOs9VaRas6qTGY6v6T5wEiHiQVfOxDKL2X/x9qVLDeOK9svYgRBkCC4JSlRkudy
uaYNwzVxnmd+/Ttwx23LMFu4XfctOmqhDicBJBI5nDzJtD4rBZMJy07ZMgoMjGuBWrRJP42goK1U
iBjFjZLhqxqGIq68wQFYzYPmPITR85p9Uii4wrDLCFXMvIMyL1hTeqzRVyaahAVXhmhrU3d3/YOP
9qrSkl0CVeVY8g6313rsr+eXmEIotPERuUfPAEO84bZPKkVWbaNkmKpeMztbbCMxf5mYxJpZv0NV
J9M/INBeVybZpRnd+Yk2vlyW+mPzgPo4mNIxkPknOHXQJ6dK5avkyShVPjlasYrIzBnQrJY99egc
y6uvJRDmNsivb3OW7af52Yr3NDNcw1KAZFUnKcNVTUKsiogUTIO2T0C8RWiImOzRiVzu80d0QVzP
GYwBU1lkhU8ng1jF7PhmFBsNIpsPPEDPXjBj3lmWgUJSPANiXFF3Vz+pAGPb/vffByzDWLt1GMtS
vOJ8ubOLxsNMFJWTpbBkMoYVkyJMq0R70L74lN2i4PhLpLT0ycUI3Rb9nfmuDmDa+idlrmk7q/W6
NnGDzhL0ZVOhIiCyP2NHvSWzvSQK5vnjRNHb1dyHVuuF1a+m/vK/2R4Ztbo2AJhqNnSoa+6TqnDp
eFj127At8MxiFglyDcshzx8HjGzXqGq3t4G7rzGITNzT5jRP6wG2yAzYSfuSfw0fmlvQQLzYwIZ6
+e9JwEfn28xfDqFnP7KrCBAQxR4o3hRLMk5mn2XaIqKuwSvg0RTe8jRe6zcVsB/fRRdozP3s63iT
7LvHP2SFwuTd/8RhlmS1wrrpB+D3hYshQDfG7/ynCeL+8F60oFbXHPMt29LXr1SFUYVJllv4tXFi
Zjpi7428c43prstHt7QVYcQ/YJX/Xp1cI+wsox71GXGSAIQRP9mhSwsd04UXBQlGODu/y13tgezx
z1pqX7dV5vcpbGesdIGDZDeCva59nHu3BxKuRKJaQzOQ/kW01RaPKfP6yqu+K3RK8abL3D9xwsvC
xPQZ1FL+ItiF639j+g5A6GhzUQS+CqMlM/2EWTd0Y4zRSGPWeU4bHeyBe01r/wzpoAjnVTE2k+xU
aNXoNkleFrYA5t259HN/ICf9WoRRlzdRpaFi2WcmEWyZVjiKKumQPSbgv0nm0iui/H80+UxyiNCc
mcZM8N8YwXg9rdCP2B++CnIB0ZgEEk3MMJhgfS4vTpFAYJLRSUjVUiIaBsu1wXScJzPr3RYtJ1T/
guVO/WFObIVIxfPJJEtjkkifhgj72Rbx3ZSGV1VsBJdXpRAhlxDXbJiTWEACRvtHZP4czOPlv6/y
ueRCIdfqKNEEDgljfnbJYfoV+wkImLhLnwXtjCqgVvlYctlwNlHLtgvsmSDRCtGiA/K80Xb1H901
29cB381Ix7Q3zkfFOhVXWi4j2vnKdZRjsZGgiGxuxbDcrHFDVGANwNjKFzibdlTW1hRmS64kLnpr
L0mM8+t2XQ6mOQK3bg0m8DH+N2i2f0As//062JIxMcIIo8kE3AJXz9d36GD5yAIQqhzLY3ZI79C5
0cFkiumidQQAi6pbWnm6koWZ+njB+eJ0zaC4Sj/m98UBRC5YM7vrvhTHFO2x9RNVWGuFWXtXVZyq
MGsFTmHO7ybjMDWlSxddZdVUJynZF64RzN7MIUWQWxqe/dn+IOb/NPdtMB1UeRKFMbMlyzLrxaCV
AjkgEq/oaEO2UACOlF0F9HL0L1cQgUIyh1ycF3vg6PYWtPXtFX/kmBmV+ek3VdSqynTJpUSrMsOS
i95pPaiPw2392H8G0BLN2of01HwvvisuvWIb5bJi4tBcT0SGd/LSj+EJEU6LgA5NBb/4V/1xxWij
+YZ9Tj+wPTgDdwrhCoXhYu/PXlunL0k9CssaH8Ey4w83/aH5AmpEjFJDPklRj1JEkFy8I2fC+qwd
rVkUUOnYYETbgFTefWrWLuFf2ajyBV9qDBeSRnL50KRLggomnFAxmM+8nTxBsjIESBDs6l0au+1x
uU1ODqpUYO3f8cRtHvMAmbTnl1Fke1X8rDAAXLI6eapNhjFBi+MFyWGgALXnalAYGcVDzCWnZjZy
DEMSbpqeP7LlAbS7KgOjSMvKJUV9aOqOijySGL4tslZrYJ3+ylmpoF2qeyGZl8WqwzHqoC1Zm7mN
cTdMsdsvn5g9u7312QSgx0oU+6cQKVcUyVqUiy5SDfopOYgRahPI1NQQSpU/I5cUw8mytEHDOS2e
oM/gYPkOuC9ggH2AfgN1wVmhfHKJEWyPU7UyLKzpr0lJ/RLcTun65bIxUQmRbMkyJJhsIFDqGLvr
jvTg0NJdR0Wrm3LvJCNChpJrKAGIJw59r49NUHjDD3iCL3FdHqjyBKpigCNWfWa0cn0cEyJ8MuF7
6rsZEGL4ZivmBqQYNpX8anfzbrrL7p6Xff2hfFB5K4or7Uhmg6eJTpoW4s3uaWEIvIaPl09N4XM6
ss2wjd5mAilN5t9G/yFP7+AMejx9uCxGVRlzJNckJHPBZpHv1oNWTEet99UNki53jRiN2AMEbx+L
O+VbLv7qhUfAkYxIz+OcGsIimkF1y58xISFG/XTat88VkkuL6Ns9lWhimJSE2JerOESX+0wNJw+T
hr2866PPf4OxKWA3GEP7u9gBKb/Xd+Vd7MX3JgYpp8CfNyCNCfFtzG2O6Kz4vBzA5pnv6Oquv0Hk
6YFU8tZ6qgNVpe3ircVnSuXzoQCrwlgL70q7jpzWtfRDZSqKhxftKmQIL+TsDmmZwftS5BuFp0gP
f3mKBYhlFTp28bJAjmSBqhAzXsoFT36/H1/mwcXI+qAhM0D30b5CDkZFQnPZyYBEyRpNOeu1VIDu
RcZnPNKrCUnxEcXmGUwAiRcdCnATNf64I7v8FO1FS3V8KEB8QgHuCL3kzlDk3i7bK3yRZK802iXW
kOA8hb0aBeF89xDv0aWOBLNPbkBGgzYM3Qfnmo7ZGWbgqEskF/08fIJks/p61rpawM4F0Va5J2AW
7nfiP3MvijKODxPglZ4qc3TZxECuZMpISMCJkL9c9uiQgYVlehJouf5UfRyD+gk8xlcqlVNpnGTV
Cm5V0Spc2pTQK321vyQ2UTgll+MRLEuyYQ5y8mnVCs8RJoRi4iYGwIHtSlCeqnvbFFdV7kGlA8vX
RhjMBh0zPbgADeMjWmlc0OjU4V5LGq9qlWHrxQgPfVaSDdLMhUWA8QiFaZ4JDKHgKTJ90ZRIfkW+
KgunOLSXDT8zR7EWNnEqSCvmuXNr88EqnxSG6KKbjAVJhqik1bwm4lENb8brAd1QoOJAMkUQd6pC
uE37bQhttxwLgC5J6Xt9jSuU5tDGWkRuPLQuCUNPjbLavNNnYiRFd5ZCL/sU2WY9EBM8BEBINMFj
wnl+Zd5Nfvmh2fc300FVsNjUxzO5kvLP7bJMSQS5aHMEv2IWoMv+pEZ2bZcs/pZD5dc6j5tUT+uX
kkV9jGs32wHUDh6xF6QF+jorv4bJ6g6qsHD7dp8JlnQ/ZMMQZ+RFsCDsJwfRts/uxLyFPHAOCsXc
jPfPpEkv8RjOej6IosG8n0HCme/R+rsrrgXKyz6qmDa22wXOpEnXIE1qvbAsrC0/jke2E3D6GM2I
4j2ed7rf+cJvf6FK9hXr3LQoZ5Kld5lZqdliDAPwDnfs1JzmqwJ1NQYvAK/vvlQTc2560WfypFcX
7IvZMghkYPhtxVSZ5lSB/s65jQIBkWJ7fhgzF2IDxTL1Lff2TKz00vKU1hkVt0O0kSNkPWAeLaJI
dSf3NsPImSTJzExrnIyFUFM9GHbhqTzGP5Or6YYc4L2+OFnaAw70kYG59y/yRe2oBg5uOzdnXyFZ
ISuzHd6IWxo995iSlQsveg++ic9TkDwIh0sAt9sHY1/4xvc4UjJtbkefZx8gmSNSWGlhGvgAseHI
lPuCGjWHR1XcF7AQKgS3yjrIz3E0g704FXqVX6f34u0HNn2fffz/eEqo/AxjbG4Z9sJ9HorQtcLS
hW65FcD3l7V2GwDwuony+zthFNZSWNDa8Ea7KzD7IfPIAwOf0uiup+iJBiIuS3egxQRnl4atJkcV
6ZvKNMkvdNQuU2wLAzF+wWuGBovYL/38LsJYJnGcOviXwZT5WY1a33Q+zhYvWSYStzmMBQTrIHNK
0m+E7i9v74tOvIt5zyRItmhuIqPQwH6IfPkM58O5nfblbfkS5v6RJNMEmps5NpPLwikz0go9ikjR
geSlcqgXOT+YfQiNYK12UX1H8+OqYlr8BxvwKlSyeToBxQ8NhfbMaKevfuue6WFiqLazcIY9uvx2
KJh9o6f4CmOgwJ5tPKg88m2X6/ULJFvICjb2UYwNrs1PEZ3ckH9YEkXIvO1vvcqQLV3cEbBXC0tH
OebKEjhca33EsYISvATyW1cNd9xumTdeJUqmzQjXKUqAEtzX4H+v3BYgUsPLP5peuY/9+mq5qQJM
n3LrZ8wMfknZxB9GEDtZntW4GiamXtatbb/v76+Ra8rhMnexVuOUJ6MJeGQdJye8pRrdLcP41RjW
/ViB/o7lKgdp+0V9lSu5Y0VStW2sQa5ozRHlEOEAUg8Na4piiGqBkidGAaeOJwfb3aGybKbI7LVl
YCYISCL7quva706xfEhahcegkip5ZEllZlUo3i+RiRHu9PBSs1M6Jgr1lUvKzpTkuTFBjuBFXH0C
wAgaTorA2WlPmOTipW780GHw3Th5l/VmOwnwqsZydTmM17ifhH01guZQHgFW8cR8wemr6YqmkBlc
0H+GCT2TKZmkkvVk0RhktmHSu0Qr/cWxvq0ZPYUtPmIxPydLeGAJfWR5uNNszFHvjdqdbENhNYSg
96b/VXsly1TTOVyrFdueRSAyIuOnkISfOLNvxjJT3JTtd+xVlGSgMF02mlKB8UI93+vS2av1L5eP
UrUYySDlw1SWTgwJLYtdPnF3NC2vtNDmrIrXtyXZ3HYskzKg+9/mJyczXPmSwqCTcnSHOfeT9MlO
Hs1EiX3cfjpeJUmvf2dEvW5ZkCSQcRa4g0TMN/qaKyaLOJ/XQxJ0PkZfeNne2GsIdQsw9f0Xg5W2
46PX75B8hLjuhyFPwNOmIfV+pJhjY93y6yQBG63gmwp3Si4h1R6L38+SLowDUZ+JPe4Re+oe8S2M
mxb0mTQAGzXqrmiouFFVb/7BF3pdp3QhmsTqVpNgnaKiZ38XDoLzkGP6ngqNR7Yt66sk6T6A5JbY
eQ1JbeUun4rd2rscY+8n13EA7BdghWKfPi3fmystdUFo9k1XZH5VGyxdFy2uDMeg2OBpbXZmHflx
913vapA1P1++l/+QK/l7qS+Vj7OjjJtiiKYZkswHAwh0kF/91I/REdQ23RcHbYvTYaVu+0MdZm83
JRuvkqXX2YyBUc4NSK4rVyCGqyA8ZVc5yIVGbHL0VYyH7nwgJn7HB3YYrpaHqFdEL/8Qkr1+g/Rw
92UGoyiiF4ErWEH1IECea4D54WAbVqnVP8RKr9Ik0xSO4I7SJ7HXII8CEd/e+pI8hxgtkPwCYxFi
bcGLBYwPBrjv+Z0oHYk8laoWv2nsKSfcNplFCJWuESsHe+Fi9FNcRD/BdrG4o7Y8XlarF6Io6fFy
HGpiQAwhjm7Jvaldtcb2akOIqKWgT++gudmzmKgQItXYeOERPDJ7A6BoAosRebqbfcUoW1810nIr
xj//Drl5dQ0NsALqL0OJBIE/vQrvhcu7wg3sb4bvf5CNfiNO0umx7ScyaVg26Gc9q0T/avFweWe3
bNMbEZLKYoSkwxYHK2I31acFo8sEFrs+zA8Y3le7+r11E93Ds74yFqCUrZ+XpW8YRsfBjbCJbuoW
kx9X0yZhgvEIoI9bTH8Zu9tknvZVGh+7yeKuw60PjVGUbpmqRjHKSssIwdxAbjoOmMAcIgOAMma1
vOZxGnBE2kuMFfcKd0t+zWUJ0puWmnlRD2OUBhUFSWZmjiAgMtJfesyfLu/hpiBuURvYdo4sv6Qj
U8OHENjyNDCt/glTj3fNAFhaVCmCrne27WVBXAz+salhGlx6Q0azHfholWnQ0uHaSWfqNcKRHKt9
WX2mfa67obP6TdruOkQqJI52Bs+UIKOt1XJTp6ZNKQ5PLni13FrNNs/ToLat9aqxq6hyTYx//T13
BNXUuNK9AtyZu7IdqasTsG+0td5cxUnd3WMmC4a9OLecYWjgMGbHywexpVPwlzm1CNUZOpXfejG9
yYZsaOs0cOLsALIrfxpn1QMjP+QMqkp0gxKKypH9jsuyaohBC/DABpmInQwQrLnZSdslXoeofCeY
QVtvtIBOV1n59/v+VrDkwuR5vPJo1uNgpuW31ogDbiYgx9Nq//Imir9zbujlBUpaVjJzydaUxkGi
kVPY/EBXvVcPiR/nkStwXXXx4bLAd9k+SaJMZGkNekQdgi3VMZWHXdHwZuYH5I/BTmh79uINidtV
Xw04EoKpGnXVvUqp3yvOm72Vb7A9dcOKmeFxQEez86ypMFwrd/61dr4VItn5dum6JhqwzMVJvWzB
/D6iyFq8yxL9tZOWbTooOFowRm8vwJrXw0LNNQ6a3xzYgRl5v8bLPhHqmt/oj/GaAMzi7Kxvxs/2
t9Wh2b5HJ0Ww3InZVzk8QxV4fVtnX79HMsEt1dKBhvielRC/70N3YB/G6JdCfzalUGpQxhkz3rkm
MQf1w1hZcTCBc2en2363AD+KxNi+POj1g3i4kSKKf6m0ZsMg40RfBcu+SE/TPswJBBvAImOITpDB
vwXlzn9Hwiz0Q76YBnEIZQaB3ZE9sLGqFtZYWRJYS+xlY3E3VM03otMgzNPdBKZ8sEUFC0PHoDEW
T0mZ7xbDbBXWYeumGBaAKw5SyrYuN1/rrV5EfMFNMVeMOpjioXR5xUqFld0ysudSJL2ZtG6IFg4p
06qNbqTrrWf3/MRXNMyToVWNEVctSnKg57lsy2wQJg/ZY3e0q9swnT5f1tItJQUhp0OJY5jUtiUZ
IXAVBqZxYOMwttNLqmrdxTn8khW04rvLojaXY2PCio0jovDR3lqB2ClRGjKcOGCMX02auXOmUBHO
iq99p4tnIqQDqrXGXhrwJAUktoIu6r8b84gWLad56FbjGzF6lR++qRFcjFaxiYU5lZKPBV1gRNNC
vBHzt8QGven3oSduOf/JK2ucyZGMdFWEvTY1WhzUHAQW1iNrG3/JHIV+v8uDCkN9LkbyVMbVmHur
w3KGGAmm1dcSUHehE9P0wcUz+Kjw0V2e+Q2GtShEb+rh2QKF8pylB5D+xFRMHZJXK3EdMe5seuZD
rJCypR/I1UGpCXVM9NK+lQKcu2bkTZIEWm3DxV/WX1o2Ai9ZJrWPmkHiz03387LWb2kIhUZzqnPo
iOz8tVZMeZalSNFpjTtmGBw5/2yiZy1PFNdrawfPBUk7SIe4LfQYdtipHc3lLPLKKvrdNaMCWra5
h4jpHe5QuJpyn25fh82S8CIJZj3zDHR7653pDiaINYoHO4y9y9u3uaozaZLiL4XdDHFUJkHeEDfW
rsc6AiVE8j9KkfQ+KlEja5YqCdhSuFFR+/34YdAS//JaNlXBgZWFJogQU9I+qlvpMhmQMlS/suK2
NxPPmIkbVr1iOSpBkk/OrJlp2dzgiJzEbWmLyRO1a1p3dlcoJAmlkg0ubtLfS5K88lzrK2eKayyp
zzDd7Zgmj5f3bMvtfxWAF/7tjUU/JcuKVgjIOrfPn4op9JaZ+EX21KIhhuWqvdv0nuCxIZBlFnXe
vYisMJzEHDnwRjBJk2uUDtQN01ErkE2F1uKubO0+RyRxmGsv0+Ab+Rjt8ygfMpeaGKToTnoenS7v
wtYtQBhPLcOEhdblELtso0xbyyUJar39aS/a9DmMjOF6AehSoaNbt/tMktzNQnsyO2MzJwHBCxPR
mxFjYcmQ7Bd2tFNbYY43l2UAA4CwHUZZHk9Wly1jvUmToBrprh2d34hgv+rFqsi4bB6pfSZHMo01
esi4vkJO67eGu14nJ+ZX1zPaVpEQTJRYZtWyxO9nb1lBk9kOKwvWpO2uKn1+zJcDSRaFTmxd8vNF
id/PpKQJLQyzMJNgnC0/Ad3rUoM7mMxuYZL9ZfVTiZIN17wadbEYuBIEs/p4m12FJLo3Wf9oj2am
UIotk3K+Lsl4NUXBDG3EYYV6c0A2aadzxQA6lQTJaNnrf9RusuhxzkMvj+inyzu2ZbZeF/FuXhgx
4XfmGkmCvh8xhCe7KSp7Pzq52zgYNxc3+9SwFfqweXP/VvJ3I8Mc20mNVMe+aVV1jZBsl5MOU+32
rDX2YV8qPO3LOm7I3RkWrZLVQAYzgPHe58svNlanEoQol7dxS/G4oZuUIAXMkJR7q+OWGVVIyGpw
nuoBXOZWX7jZgnwzW695WzOF7VNIk+PmKi2XdZyQmQ3zbjmFGM/qW0Aqufo4LQe2mKvixLb0EG4h
YiEkRZCfo29Xl8Cio6EPq6utn7b5LW2fL+/eOwYO4c5zaiL/C6/eAbznrYAVvjyIRSAgsqz9WFNX
6yp/0hruksS4BUUpdXPQqPddB5Y4O/01jqrUz/YSX79Act963rJJL/EFcdLFrmNXT3HYKY5tSxU5
hSOKCMywMavx7SpjM9EdlF/SwIpGzNoqkOikE8zhCImXN3RTkomShG3i0aJyRWscaiOLbRQHapY8
GAYPqsT4GWbp/rIY8cGSUwVknInqAzdRjJBj8pbDS0ycBvniEtCCfOkxDUHXv9qJ8VSQ5GGas0M/
jhiHMmjKQuWGFXkjW7K+0+xUi9ZBdmab652eWmbslTSJPvTtuDyCpwzEhpGGIW1NsXgga7PvU6qv
uyIMV4xs45Sc2sFqEQEPyJGGVeivDu0w6mBQVem3PxQ5dYRxjBE542PBvU3mpk+DhKILloM8P+92
1fpsLey6Svrj5SPZMA3Ylldp4vezxzYOU9bgmqRBoVc7hy5umlpuaX0pzFAhaUPHMK6VO7bOLIdR
OV5kq+ZkYT+kAWZw+P38K+fkKiWVQsU27qWNpiBUxS0OHKBMpxWXsYOmrywNljH3Gv6ExhPFXVFJ
kBQpr3RGmiZNA7vhXtx+D1Wl340n1kadxsbXWwhGXyrDZ0dSMr1pCNAhAQjHb7QY0XXH0cVSTOyu
HaIYNJ/ZoxObwb9WBFu3dFFrYTZK25LNtqKJ93kFRYjGMd6xZJyOpHcwFGjoqh2iAJXvurWNqGwb
6NExKaAYkjwMRC/sKoY6RFMfhGH/o8D/qjiqDZWzz2WIbzjbyaTt14FPLXZy6m8QGt3b3XwqMXn0
328dMRjqU8wh0G3JTlfa1NqRPaXBkJvGfl04ML+ooQy1eQVeuVrhOmxunOGg/AmIsfnOVmtOnVWW
PqfINo6l2878ODdK/OuGWYD+UYMTi+n2u6JjrDvIhfRGGuhh/12PfxsYojmWvT8T9gd6R0yoHMqH
JiPymxD2o5O2oP4MyFR9c1jog7bl26Lz6yWdf1w+p82dYzqkYAaBw0zpnMyV11ZuU7xyvIyDUiNg
E4pTQ6F0m1vHKAwdirYciaS3SjcSOyychkGx8270umnl7tpS39brk3iEDv9+TQZHt5uBZTmGDDqP
ebukVTgi58frk6XV92EXP10WsVUvtM9lSG9EbTgtBkJBhp6YxRerILUX5rnu6VYf3SGPNd/QgdjA
ZoeWNw+p5teWU7iiZOxGycJuWtPUr2jfF1d8hN0aBmaekKzVTnrrqBq4t87YAMCC4W/CMZQ9w2I1
WFEnuB1GmHytYyvbdQNX8ZBvHfG5EOPtESc2Mp+lDZ0dY21n88Iv8G+ht26jIjhVSZKsJPAGeRNR
mBauTW5CE6/Oyp3dhUgTfVWcsvhoyTlDjct20CgO15rKVszoUn1kBRbVV3F7GjkaQVB2Bwan1b0Z
LHTXObfQ09Ml7LadtPWInk7zQx1H/DCPK1Go9dYbaOooP1iWbVAYoLc7XA1j0qG9KQ1yWu/iPj4t
+Ry5OakGd0lXD9UJL2qMB8UWiLBB3gIKJxgigboicrd4kkzrsjA9DUrzZ1Oe9ND0qmHaTUnoUyfa
ldF+aOMjTZjfa9S/LHzrrUIm3dAROJkOwB5vV5x0Wmw3NixuWgIQPmt7HumHuZkVr8fWxp6LEffn
7ElEVc9MNQNiEs1yE6T2hvGhpHDI66COwENU/skbDBY/neuoFDNMWXgrMDPs1YSTj8cRXvdSeD1i
s2b+eXnztm49RUwo5jgwOH2SzTXCeoZLBiFhamJIb2vQO0eL+JfLUjaPCBVhC8MidNx/8fvZ3uVJ
aRT9gr0jE3gfC/DDYQJNiCz0/yZGMrdlasVLW+GZCgno61GiQkSwb8xRoXCbmmBYlKNahHElcs9X
CE6/3kwhpif6tKNjCEKXoZ09aoWJn2Xt5OrWUtyP5A+gaHAvzyRLOkijxh45wT42M0XiEofnD8uw
/5NdfF2edFgOn5CuniEk0kIvih7HaHaHYlI89tsq8SpFOittQv9jJZYy6cV1WTBUFOkpSS3FWanE
SPrd9pzWywox4/K5JuDkBJIZIfTh8paJv/LO/FHcIEQfhMMKvdVva5joakQW8G5WelONaC+oP1XW
vGM2HnKqELa5JAdFc8ArTAAbpBSOExVaDjOIeByvyuiYflsFjqqxcdMunAmRHuo8RedNo2FFZTc/
N9mwy6n273NdyHO9rkOy2/XSNDNGLSOA7hN/yTGmvFl2l89FtVXSfZmTJmGcwqMcxhTwjyH6mCZ2
5U1183RZkDjgdwpwthbxIWcGjhnDYg4rzgSgtA/2oINAlwSghvimWew6Te0JHHW2uyaOIoDaWuDZ
ay+bb86alttzmAZzwiK3ravyOKfR76nVS8VpbflT55KEUTxbYduUHapRkDQu1anu6Qej1Hf2ou9a
Zn24vJmqRUm3KU5rIyox6FigR6OrKhqNXdnw+YH2fFVYoa1zO1uVzNHYdDnobBvoYLjYHkIPT+s+
5sWH1AREZGmvbbPZdfrPy8t710yCHCwinFcXTbpbTGNgeAG0Llizzoea7czU+oYU/e3aYAgA+I2u
UhPkgqzy5yRSeGpblspEXGoRywQ6S36JtWhmiHugqBjS92xHxsec2kG1Lqs/tU6DJ2VRaOhmDHQu
UTL0JsA/ayW2eNzXx67frwx0EXD6r512L3gbzMPQeeSp+ZqDykjFq7P1VJvAZ1HMk0XpVgYYhUk3
hE0dAzlorD9JbRXunPcnTEL9EadTDRa0vnJLQ0VcvnlXAJ9CBxhDMl+GAM22hXp0m2ZBmms2HOC0
dfsBBAd0OfTFFCm8nnfziV706UycpE9JX9UlnLgsaEqQ3RQgibDJbVT1O6Mw7kuziF2rbPZZ+q3R
jeuI9l/0kv8qknhfdKvi6m5/i2kYwIhx03qXggMyAwUFTFxGXbX4RPa0ADg22jkgVGhLkFeh0WL/
B0Ao2zwTKSkYqwfuLB1EZl3vggDVX0npTiBDvHxtN60SMzjSiyipvWvuq4d40EMNekwwW6Cx9zMG
fmeOCtyyeT/PpEgvFp+KKQHZKDIGhPl5U++q/k7n37toPtWpAoS79cabwKGiUUYniPolR4KmtWkm
DewQywuArOZvUa1CvG7evzMRkmqSqmFIgMCUwwtP70fK0UcbL2xfRrRCR1n5g2DIlT9WjfX78mlt
CXaQkKXIiwFkJddlnCjVnJag02EZp9lN+gWqEca2r03Jrna6dWcMkeGBs9a/LHfr/BxUJeHYINIB
NuPtM9mVUZKAlBOVpza6Habh2ZiGj1qb2a4x609rVyoeky2tPJcnb3DItawZUPPo2+oL1/s9KNN+
1q326fKytlTFoRRFSbid6FCWnuRBFCa1FoksZjSLO/D205z+iRPt4F00UOfa6LMZ2cC7QZsREYTg
YkD1wZz6fTrsSQfE0qAqQ25uHPCZqBaRjRaVAi1ihkOQH5rYcGxN5/NYGKecJQq3aVMfXsXI4Bnc
5aFdGojJ4v5hBPNZB8DkMuDlyb0y/pP0mnMmTdI+ZzVgPlZoX4ZKkTEfe10HQvPYNJ8vq4NqVZLW
6bnWokkUWqcjxB1GIGbqrwb+6fnkzqXmXpamOCoZE+T0tjE7jtjD0NpPhADtCjBoqlDxLVcQkF10
5BhQ8ndQvGnR6tCaoH48KhI3pawB4KnIRS4r7txF08xAIzlxMSneviJsHveXV8k2Qohz+ZKDneqa
Dj5aZGKquj4mYAFcSi+eci9UjeBTCZLu8hSuXd9GWCgbuluNgQuQEVST+c8yLFRNSNuyuGFQAz7Y
u1oVt2A4NI5FNVX9q8yX0bWKsAK1Qf+Jl7UKer1ppexXaeL3sxjFyYZFo8uKzEU9308DSHG6WgEc
29TFMxHi9zMRa5jXcKggokFoYEek8pwBI0xAv/YnSo86tuUAUPseqBE5IRConYnIJPlslZjjVEbu
iMb6y0r3rklV+I5wi3UHAYH+HilRWfbEoxa5LMvRytW1rIJ5LWKDGz10tD2qS2S3xHHlh/UIPqek
jE+p1WHEsGnjKvJwejZ4NSpGt2yGDGcfJZO2VH0jGH6RtCEZKN/Ivr6n1x1YfpMgTb3ui/7F3LcP
1SOobT1VvmjTb3jdD3lEiGWE89hSiG7CKOi6H3y4S3ju5nbhzYS7NaUKt3LTlJ4JlEyps9DETguR
sxwNv2t/mBX3+gGA+uxaN1Xh7uZ1PBMmpVxmC9V3JGlR42kq9P6FblpNyCnrX0ut8i9r1qYohzho
vXE40lTSRQENJy3NBKmXeel+Fz16DhnNvg1pdV2Udre/LGzzVoJ0QxfRloBPvb2VhBprXQo3M8rG
K71Ovlaj/aUYV4XDvCGGo6EIHchog0byV5zl2eXXuBOvdYRCD+3L+yHq78jc3YJWLVXcyg07hvIn
kokcVXFRSn4rh6Wk1UkIq1lOv8oRt3JJFaezuRIkX1E/NsScXOkNsHMTRNoRrEu36rNn1yBoS0n9
tZy1SHE0G/rN9VdJMoJu6Fc7pBH0u61HlwEOmJiO68zHLvnodMPush5sC7MR8GPzUIiTDqgmdjPS
HEo3RTe9nrgT0B9rimmia3TktAguS9tK5HCdwX80ADcBJFFSOysZ9HiJkUwxGW9c8Nh0nknnYwiA
NKpFgV6RxKcUjAsJildoQcu+Xf6AjTuGFmsoI9wV4ADkwmMHxz9KzSgLzP8j7bp2I0eS7RcRoDev
9Cyjkjf9QqjN0HvPr78nNXtbpSxu5UzvwwCNEVDBSBMRGeacaXyNJqEAQ9nREI4Jz99fl7S5sHhl
kxofgGXo59QkC2skRRwaAAwRiOtwGg4q1UEoYJ6wSM16BEHadYmbJ1RHqZv0t4sifaXjVmuLhjxO
tZQHs4doyV3ulLnGODHbYlA01NFKQ/by61WTWrXXlAJL2HZZZZUT/77iTk8dx2IK2xZEKkYSfPoF
+nKk9z26T8heKXtONR66DNj/IYthbdNyGAI6ajDyrmF476s62Lk0WxtI4avoW21kbtJVD9c3ZvvU
n8mgAtU8kidJGpLME7vEyYTwJhO4x3koMCbTrj90uUzdsZFttQtPpRL+ui598yDiiSPjZS9hXJcs
85kJ5tsylIUGwpvaqM1QbP6KslAwM2FOTVg1zpJC6f26yO01/RRJbuGZyFbk5k7ukV7DJyF0zZTI
aqr45U+E6CAhQr8IyFcpU7LKlTD1cp55+lr0ViSOqzUn4uN1IRtPHDQkfQohmp5pIk/4K2ZnMsSU
uQ9yUKdVQBrXriUc2eBgUMCpwsjnlpkhd2sFRYngTYgyj7E3SjmRw6BbwiFozqaoeuqMvHFVIPkH
17XbkiKRxAuSczj69BTaMibIfRhV5mmS6nDGchKE7N+3uMNOYH/QS49KH+02Y34AAElTZl5NepeT
muMtSdWehUYUGOZvy7RjAAaREwmEL16jWoh5bQ1EX96igL8TnVBSCIq60bArgWWZtt4AgMn4lEVd
aBUeqhwSyCoqNbRmVQ56YcVEWvK28KovTcU3uVndYWmcSAzvDD6TzFkUvCZhtW1v7eD5h1BRSafH
8TJM+JBmHcwmBpVSw8KIvy7iYniMk4eujwuI0MEbJespOswYTnnjBXG2mgqdVRUMo8fQLCRIfHm7
SnNuxZgnCevJASaAQ1oHbC5iMZtvmUWSOsPpVIC7QjezrfkcNhVAnEH7k2smiqqLyavZizShQYAX
M7OXehbi+JZDOxdJmcU+BNy+UrU4NfLooyhoiSKG/VldeiwplEOra07SOLKaWf4CmvaQO9YD40m/
fSQ+1446/lFerFIlQ0RVZbYSxVanMiSwlKDOdVQvoZyskKDJiVkOs2lMuj2wmjQ3paCiR4YEeOmi
mbYp07xveEjJ11s1qRwxgcVIWv+6ld2aIMEMAow4moXggOmICSawg20cEciorZsooq1N3Sv+l2Mk
TaD3yqPQL7ZutD94zB5bY/wHg486pn809L3KOOx0W1TcrVKWgsXTq2WA/yE1kQyl0zYto25JG2Bi
ec/hpsipOfOVKyqlSlwCbqrWQ7NKQZtZ1v4S856a9u71JaU37m9ReFmieR1lGNpixEPeTDGX6K42
iJ5WVX6SvktoV78uhXb+tBTxq0L1YAAFIQIjRx0DdzfLPW1a7/s4OpbpVAB9Jd1HtcGbqVg51wXT
94sWTHl/9Hu2eZpDPX6pzKrHZoUF61BuylCweqKh64BXoW5YpqJdXOihHL/L/MRR32p/+DHYoVk6
d5ydK9Z1lS5i4A+d0HONxBmPeIB+naTTlE1TA50KrukcAB7Lj/M8/lp0bbXFNOItLq2LAINqq1nU
tepz6AlhJCMuRlj//gYdjXs67uFFf2DbLUaUEWIogo07BkdpD5/jDYEvs7lOaf/yIUsTeTgXpHEv
2gT7Ocdk9AhZIzgBzf5Rbsz0AcOzjrZbW7N4VJ57bwKtZH7QHhlLvbm1Z6Ip85wbQ7PGRM38UItm
+wigflu8hQdVzfyG0DAYwchqThPJj57389D6UueJRwlvGcEC9cF+VP4swDoeBuVL+NaexkfZmX4J
L/ob4VifHQU4T9xbexweJHAz3HWjm51Y5CwXIRr1PXRXLx9FDYIWfE8agNvmBtylfnzKLMKUOn+L
HRYa0hY0J2Bzfu83nYEKK2mtYh3yZndxdNBeOct75/V+DthTQQEXBcgtAduEhABT1U1reCaaslNh
h2zVOoPzpn2NH8GhYlW7+bv6qH1Lgi5QAJ2ovcn318/Ypq0/E0lZqBa9MtJK2Lf4RLrpk+w1r9a9
OHCBsQ4NwwyzZJHjfuZXBnGU1njGyq7lY5QqjpyBHwHgRxzr0bXFT4w9RGZKRgKOv2i61ZOQAAcA
YFSVq6MwxLuyCwFMJBwaWUS6T4bnVuYZvm01hTV9RxuNryeCKzTRrZEDSJzT1CDqDIbZ2rYkBCgE
hXlgDFFrPc0x2H5FfFXIjVah3I7zZMb8auZtaw356/WN3bYdn8KoxZ4jiU+LEqinavVdqWYTU4MM
57ZthYkm/9GHHOez/eynJYwyArAvPYw24S8ObTFYd5xXgGqbeS83YOUxCQgHB8xAdKHQ91IQQK6R
dkAHJrjrCjh+UFDzYl/0mcjrJPF1YQHPJFHXEGiURZsMH4jHfTAdCZsQoYSZj4Tm8Poubd74M1HU
kdCNbgSZUA9jm5ZOWs7mjNGBWGv/5OadiaEOA4ZXm44vIAaGj3sE8Mm+1ULDmZcY4+pay0In3Dzo
Z+KogxEn4VwLI1nARo/dRBIrq+/m3kJlOfeWmsOQ5ZjU3v+2lMT6nJ3GpawH9Ds0YIRV6/shBGC8
iH4zrZJYQxcXz4APj3SmHlH/TBIAXoZmCDuCQF4HBAIxfFMfDLBNlVb1/X9TiooAlFRbwS0PUShM
mmHzNJexuebP14VcdK7RClEufxGGRcgKSBk7h7cAyGwWwBXX7RAUz8+RRTgzWdd50xd8riHdHLIo
eTeJ5IjMaMYbssKp+0ORNzYfi4xz8dFyeHmdMS2qoy8JjzZqu7IE76meEC4LpxiUHItJSGjBFBpo
R8K7JJtojQaY77hL75cHGC938K+v7/Yl//wAahOXEWhluQQ7OcmP63SIer9qH66L+IDfvKYktYVG
loStoEMGIF5PaTDahLVBexl+8akpn0p/3YmSJTjYyJ+tFdnMUJUYqivyaXjQUTGSRP7/qHFE6AJC
VidyIo93JUcEQhpjTTfdm/57Tek+0wUlkgWVCqxpt1rcAjo7tfm3tfi/r8WnDMoP6JwyrwohMtEG
2R174EaWqlNooVsohtWPnBO3qdUsjceLeLi2gB/Qm86qqtjlq85tx8HU2/S9y/NDWQpP1zd8Oyw+
WwDKc4hcn4VgmoSN5Q5xlVrLpFju+GMWnWralflLLD6syFDMxanVXq/LZt2oD6azMwO4TnoSNzVB
VL8bbePQObOtggNBthqrFSwgB4+WcQThpSV/B2Hrk4T6hH39E7bNx+fWUB6mm5tWLAl/EAbExmJ1
m2g0++h9yB6vy9mOcc6WmfIqYtIK8kpIrlpbcDMfnN+IO9a77jB6pcfiH5C2I49PtShTtRqd1Kkl
bnHnxLdAhW29wV/ui2fdGV15F+1LMMXpdunHNzNAm5IdZ8UvGE43udZccdNasB2Xx4Lhg7axz8/W
gLJftVgD8iWEAe1fe8AM2+VB9xJ/+cU5wM93+r1haXfR7SCasS/v0z9JRp0JpwwbH+kxJy4QXs7Y
YyMTCFR1HyNbuWqeEA3N/fUdZxhrumiflusireRsa2puRumzruVWzoKQYh2rj4NwdoNkbo2VnGy0
eod748x77WkFwwVIS2wjYL4riaG6YpwlypBJyqppTQKdlp26q93Zjw4rqIyxYSBGYVH5kDN6TRhl
mPDKWlV1wY3JhtYeQ9VWBxyQavUFsXHasWNYaYYjkMjfz1ZyxPsEc4/QLQ6fBhmT7C/Xz8MFCijl
BSTK1ISj0qfTCH0WYJwE9Zv0Qh4EvZPvuePsCMfybmJSml5gRNNCKbMzaGi1FEac+jRBhqtC1gOZ
n13lTIspgu28eeIsPugO5V8amP4IKzShdcjs0hL9yGb147F2lLJKaVz1bUKuoLKCL05t9nWzW9Gi
o8uTVWL4k7HgLHGUuUlncaibiIRLYAch4TXvdHeEVXBy1VfFIrzXvYepapZc1kmiLA03cQOQP6Bm
hTTfYXxM3zqgvYL82lTuULwIQ3NhcvMydKV5YNBa08pViNO7Ts3eiNsbI5ffOAkk6E33hBDHYCm5
/Yr+7WHoEsbAVVm1dngl5YG+6zzOQZO5hRkdcNcytpFs0xU7IFNGJzfKvOg5LGfnZDeC3QF9m3td
g8aKbaD1ujMwnD1tp+7Z55UVG8mUCeLDZM1WzM0hbxp6c5Ajus9AblO/E2oXNhn2h0+4piplgziu
4qp8wC6G3wjdyfQEfu/JS91hsoqn6FvrRzhGqH1aaA0xu0NoimZyqhAbrW8hqNx9vjcnROv29R1g
nS3KcOVrmCJ4wQYkwlux2IAcB+piMghmjvLydVGMqyNT5mrqRSWpeyx4Lf8V9m8h/+P6728XHT6j
AJkyQVEjyzqYkEnyp7gfPEK6l9//E1vHlERZn0kVa176sD5dZirSHtDI5iLui+Zny/9KZlJRqa0K
bW7XNWStIGV8+DHNjJCIReIJc0K+CKiU6xLIL1w5pAqFjiECQaWWSUIwJrSM3ugPrrb7B9kzRgCl
UG1l0SyGQoJRPNz72Z5P6l12P3mFN70p31QTnNx3mcvCb2FdeIWyNWhKl9YFFC8uQtMd9wI6KTzr
SXbw77G7hpHIZYVvNCxZX3doLyX5Zek0OImfgI+7QEglwTn9g8wn42wo5O9nIc4yzryotx8rujjg
xzmlIJuT7cGW3e5UW+mRFTBuHhXgAoGqCtU1TMx+FdhJ08BjoBrUdhHI9eLuIWuUCSg9KzqmANkM
oo8xMvmB88NW/Xn9lG6UXz76jFHe/qhz02neUeE61LmRqiSlPRGgtImJt+Vp9Zc30ClXQenEd3pk
Kk+8z1J7o2zwVTZ1jHRRyPK6g+z2VTstznCTGeCLBikboa6qfsa1pf0F3miXmXG+9JVfBVMOK53j
vu0MCE6D0Gtvc7s6Jr9kszhoHo8wPUWYrtkqsjedf325N8jRvkqmzpaaj1oycpAse5IrZFZzVMGM
kZnhTwRBzupMcNarBUhDd3rhHqWfzffiwQhYESZz16kTlyVN3PDKgAS15AgGoWkTXPLYBfRLYeZ/
NYMVqyZ69k0eRLmsKdqNhO7XRaDcV5P2RjT1kC57sy1bYOMDyWHvxCA5ZG41+a0LM3x2tyhZnbZE
fFLAVA1tUj2JS9yaeiREQD2t4r1STrIZ8pMWcDPuGTfiyIORRvElPpeAJZmhzlK1hBYxRzA8dvJO
HdfYZZyJzSyEAQRRNAUDD5G2bnwp1Oidxycuu/gx3Gn75qm0tZfyFN3pAWCP7fQGxUhLFqzloT8m
pakwYsdNg3f2AdSh7LNlXiYBrgpZ21tVbR1JzBnPRmnbxn0qSZ04uV/zaNQgo3HE3WwLtraP9svN
cKx2yr54Eg7Lkfveqh7+udccxStuRVPmzdlLd8mpcQFKxHnZj/44+eD6tIC85PbfkhOLvPBiHujj
IXi2FNRx6eMunPUcexG9t4HwWP/s7iqrgHdTzfg+9UfgzJsFasNso8TaBCrkWqpJaSfCb5qPvKPy
tbeUM6OndIuM0gCo3u+TRgVbejUJap5jE1p7coSH8pDdF074llmrBw+jlyCz13HtWzADTXh7dY5+
ozK+YTu7dfYN5KCceddEiaq8XbHC0sOArBuM/o1okfy1dp/vR6e9KYImGAJUd7zYY9y0zdfYp2yV
isn0WQZHGBAi3PnV8Gd3tjNf24vOoJqZM/v6gbCeCkcUpJfE5A+yzzL/Gx4PrV5nH0AFa5UI1KoB
KCAungS6p+KxLYxuaP9QPGWHh7Ar7nnfCCTG/d4MEc+kUn4WDJhoug0hFYkFkCSdyiYzZfQGXl9d
xg1XKac6q3oWjwak5MHfIZriEepLVtSw+cw6U4YyVgifUi0hsecoSrYUx44AXj81+TlwC4ClWajc
26HumTjKbnFJZpQROa69K7jIjHjRTruRTzrQ+/O7wWc1obKuqEoZoKVOZaNUIa/ITUE0o/v6J8IT
S7eRd/azYxIoN/G7brY38vdhz/lA0/4HD3rWgaFskZYPTbcAOtctQJtqZ/fott3lp/mldoy7ujNh
PwCuwbydrJ2lrFMtCStwRiFV9OJbzV19+ee8a2RTvw0nC8jyv2ZLsGSXJG1JZ4DhN3v1Ph7sxpe9
/Mg0VOS8XkYOv40l3eg3JMvC8zU+p3NCT/yV3BWWepDxpMod7q32WIPuGzHZF9tAj6ImYyylWg4H
0L+ur0jhHDS/eSoaUw7yv+pnY1eARcVPXOMnx3heMXabHkQFNO4IGG14BXnMQdjyVFWncOkY1oEl
hLZBpdgI9QghYoKZ9zAtBtD2CIcVocb/KImyQ8YkR7X8sW/hjdK+5PXNyCrRXL4fvm4VZYNiQG0V
Kwdl4nl5aNp4X2iivRij3as82v1ldwjr2+vWdbtp4NMQaZQhavhWKAE5TY5jGxROdtfjfrSObiIZ
7RuPkVu9XJf4UVa8cgE0yhSBf7fgBlL0U05ha/JOaUvf4SVtzZX23H3+Ij6WL5O72LlDkOG+aUF9
xNTer4bxZmJqTlmjts/HQQf6mJv9lSM+HmYrBsKaPbngUOFt4cibIm+yXDUjHNMoY9SBmRVw+xDa
YKBTUPXd0K4sxcgCXltgKhQCq6ER8oQbfNoNznogDzD1LTyMiEJ4UCYSwujJR8f09X1laEY3eMZl
niViRrZVuV/y96R4vf77ZGWuaEVnFMqlVTCEhd/HBQnQmGRONcD5ed5cOyRrUMjsGVeDYVp0yrSk
86KsAlqfXCV74kQwZhi+kn6/rhQrctMpq5IqqTE1EoT0dnjH/YhBXmEXxwRoUyv6ctOb+mb+xjG7
8Fh7RRmaMQMuU0LWsuJqc+lHM801i6EZI26js0/VqNYSRs1I/Uf18kNxgypI5yW77Fg7HCji28xM
/SYxSQGztmJGvXk7Afxp13TKyhhNIWocKQCPruROyIQEfFAFlZvOJjNvSU7CtaNJWRIeADyrvkDV
0dV+yE7l1b6AF88/Awtj7R1lQUBfl+WpAcVCJT9GAncSpshj7N32gwZwBAC+Ipi31HtirKQinIhX
rSK0FoaYjbJXqczsVpXf5YIHcnCKSgc3aegskyYM0vHMWsR2wdb4/Abq+smYSg9rCdnL0cWT+ZDj
PYMH/P3gcp68NxCd8XtWqWV7aT9FUpdxKnS0NusQqTb3XXcSahYO0H+57p8SqIsnLTk/ix1a9JLn
Ig2ie9JrE7sLGg/1h3Ux6/cIUSg7NUYO4OUB/RRLOflwmeuqIg/0Or4HjI2o3Jpc1tvqwoJv2og2
kYMjU+g6+FdBEExdhX7AiLFI2ntTvNZgyjygnhxHM3QVT3ZLJwFZN3/DBaxuhY331Fe51K1QxK6Q
0Yz4t7WpA0C7HPVb1OPs7nE9csxa+qWL/SqOcrGRCgyZTCeJTrEzS6m34lG0MNhtlvHP63fxo/Ph
6959EUUnF5askKU8+whT0oBkuObSTG9lhzvNcO3CvjxU96qVPlR3YLHBZAnYgpBVKhNrjazoLd33
TxXabBpLNPO78J6ZdL20fV8/jzIVCLYXKRPxefJd6KFCdOzNJOBJNRonWWZleS5v6FdplFHgMKsk
pS2kxUH8ONuyI+z/Lgp3oC6GwH/waL20hV9FUkYhqReARIYQWYqir4bFCTyUt7FhIOiohpdczI4t
sCQmnTtyMpNMkJnTpu5TmYMfXcmR2MdQDpJqsy8jo90FhPaaldO+jHegqKL9LtlQV0iv4zKrAEXp
aum855LGRlrvRdFi+/qB3tzCMzHU1dF7aer1kpQq1vRnahiOyDdP10WwrIFKvuEsGRh2iERlcihj
tNCGXulGu8wK3SQgfcFG8AeFRCwdMHoMcOgAdI/GdxOVakTtAfKkU3uYg9UfzdLP35HPRUqB9YTY
eLh8lUZpt0hpsYChBcYn5k5ror9ma39ScqCkYu5oNPWFc5N08aeIuxv4MjcnddlLXLiX43EXy6wQ
dvPYnOlO+RahzutE66G73LpNgs5s5RdnGCZjRy89GNFZ1QDxbwBbgoZGAAahnILOB89UvGmMV87s
rAJJ87fGnh3RbtHCRea50E7EErxp384EUxZHGEWs5wrBvT2iqITG4KMKC2t4pRO5zKj18pHzVU3K
2GiKPsW8RNR0WkiUUD0bR9BVp3YPiMJDgwC2eiO6ssum2/v4ucLUqcIAapvyPJlRmA0zzh+LtTVr
Jr7jRs39q4bUcZFzted6oqHoFTclkpCxGx3i+wGaxTtmWLBpbM52j3oF6Omog/8Q0ma3eV7tGOFW
dgz9CXO1Eoqh7Cr/5ioCWwPA9jipsAVfLU9b1KU4g3bG7dHMLYmSGWX3ErBTr1+Hy7cVFvFTCt3d
2ijt39mLj/Yv0gRCxrXyHav5i6EM3d7ajnVv1D0x1TJvTapkId9vycr7dWU2SjdftaGuWMFFWW2A
FsLNE7RFJn6DCXWzD5C3cFW0mCE16xlBeSM5mTv5rABm84ScLSV14+J1qOKKRHJV+zMDD7NRsKbH
N4Y6vupH3SxVx3xdW0E/9Tg4GD5GtGbHdo12MqB592iGGDEJDEBAT73vrdpjZRU3Y9UzDakbxwP2
3ugyiO/ixO6TyZzyt4cqbZ3r28g6k9RV69I+xkQmFnKOwH3MzY40SbeRUd4Ii3GXaf3tLCaHdmGR
/ombnuFMPSpCmiUFg+w85GKK3ZHsbDdZo704AoLjyFmcNYi+kaQeyXuhD/8lu9X92JncLuiRVry+
BBsTFV93mgqh2kGc5IHs9PhaB2MAzEskc5ZT3pu13zupTyoNS8ChEpcHyiNnsypy29b1bDEo84N5
y2ZWFXxAeZgP9UPmjZboDm7stxZnsyDVtgORT2l026seS3EDdlniG1d3PAh27sZ2dESi8UTGRtJv
rDHnjazOlwWm+17Dvp2LQsZmT9bk9LfRTgw0D4bhgbWVjNNMt70afCTPFQJVvGPng+DrARlUz3es
+SeRYWLpHleBa1euiSAnDupgfdC/hVZr54/ozPY1w86ORmcKd8im3oKd1AYV0IvhFzbpfmX1TTOu
kUwZqRGsxHkXYi85+V1vgma8k9cfimB22ev1S8I6ozQAWsxl45oRMFYyi0MinNUvLOXIIz1QPv37
lM7XA0NZJUDhSWUIDh23jNM7feqehzZ6u64QawspAzQlZZ32RJ8STbltHVtzvmuWH/+bEMqyCJOm
JU1PFg3VmfRxXE8Dq163USP+ula08RD1cFGmD0saP5JB8PikonaQPSGdSXqfrSRYHQQDL8M+dYyg
dZEUv64lw1VdNLe2vBjpxKAIyYiJ5sjpa6etb8uZRaTJMl10e2u1TEUryZDU/SVgOqHYRTuin+GJ
SEj3/6AMzYpy6ObWddFEeSDBlHLqg+Zbhw6lEGMgTnFHrPTs9B3GvvQf6oinPWczAUEYcQ7dDTZy
+aisCTYX2Ph7OSxfeoFjpTcZRpPucJUm9D+KH097zPZ3aO/OAuTAmQAbm4+kT7ejUAFNnCmG0ulY
yTCsbqURidq+Qz8tQA7Nhgf1L19HODIJo9WMYSAVypLMc91kLcnEtGvrxDWymjV68UuwmA2ZcBTa
ZbKvXwaGXaFTqbKq6KE84ojKQNsXowdVwtC49q+LXF/uvELZlXnOxDAvIESKbtXyIHAPgv58XQ+W
wVcou9IAh1tAhgSNiHey1wYDkoSZhWo9wBrh0lgWn7FsdL50yjO1H9HZ7XLNsV1+5NGJZ/Els8IQ
OhuRRf1QGsRSLrs+kPYEVWa1UoBYsLqSNqogX/ZHpd5GS722uUI6agdEtR8PWI+MM7V7zGLbiz17
ywszCcGwwnTHVVEvUiySk66Y62v5+FGjsJV7zeKs9q8uaNzaMoLk+/VT8l+8DzA2gY0G+LcL5GOj
WtOqwylJ4VlmN/xoYwMor4GuzV8klteRdiFthOtx4tFAHDusmG/bRH5+AXUX1kiYmyzDWmftr0I7
xD0zmUQekxe5fIIj+h8dqZuQ5aKsF0THFgHzjHRE4pDxes0JT6q7+Mzen83c9W95Ak/+fpYHHas0
XvsJ8vhduJP8zFt36Ib+B0u3nXE9k0SVAcQGaP8VCYLIrNYaVBgP+zFbxSOp7bLxVjb6acm1+P+F
BG/5V8U4FTRDGdo3kBbn79BzasuZM54aa/b5YMZMrPTenEpPelqYNcLty6HxEiAokIykcSorba3R
iTMh+SqDIbcOI1uUwpewM1whzhjh0KY/BQwyr0pAhIXH+6qlmoVjt3AzPMCH2cy8JBDxCGEllDdV
AvAcqLF1ARS0lD9NlL7KqwjVwbarFrOaMTENHo9HsZ4CVWO9MzbN85kw8jFnR1IdFGkFZxmSIf2h
4l8N6S5iBbLbwd2ZDCoiH0MpT5Xko6licrjkI39aWNGRDNvwdr1DDwDLdmwXas5kUsajm/mxbDro
JXtwCQiXfwBsyGrNlpll2PanZ6IoKzLpdQYwcKhHZmtkNDnnAOCyYCnRVZF+6xhtfJtxz6e0D194
tmGi3Kl9q0AxaVLNpXipq92i/Biq48SxumI3DfCZKOq8GwW4pVMdB1GfM6dQOKtfveteZttzn4mg
DAdwbUOA9kObPOiD+qQHilff8H7ksiChtj33mSQqsZj1A5dmpCmcjOQ0d8l+9TMLzbe7Hg3FluTU
xyEyuT8JUs+EkhU+26wpS6MobqGe3gHoTgMSrPAclU+c/iBMPmMpWQeDMhtlumYJNCS5mOq5R8YW
2BagCMSwzzCZtQOYh9lpPx4zLD/KsCEfXRZnWiLL2K3KgKXtmueQH61qEUwuZLy4yYW98NVnS0kZ
kaJrM+CdYpSz1JPlNI6AP8ln8I+PvYT+k9KQvEbDJB0GFmdG4L99wT9LpDSqUttJRV7zCMAmC6xr
uODCS+IRiAB4U4/VkLx56c6EUZeuwYs7CQcIC9FYYJSj00gSw49td4WcyaBuXZhUcs8PcNfCQ/Is
5O7yrGA4Cy0KVv/M1dY0mDPmcAqXu2V2DGxu45lo6hrOWqKC4xXqCTnAdWzgYqEBGkmN49/t773T
Z0HxCK+ABCnrnG5HRWfCqesILCf57zYRNIa9Ah/E783OlnYCmjFIr8KflbvO5FFXsldrxYhiRGHq
UdwpLpmA06z03QTAqY0wjPXU2tZPRT8puEkJAyMlj6tjAVYOi4uXghv5ggkb54UPZIqBVL4NhnXb
duxn8qjgIR5jvlFJi0Jvz5KVYIAgcfSg3E+vye0QyHt2pLl5O84kUlagm+ZpUEVoqBWVKauBpDPc
63Z16MzO0IFDVHGJpBIzuiNvgshPgbPkzzFqBwTVbLW6ILmNfd3Pd8sD+7m8vabYPQLDS2gpqPuf
RGqCFYUxnSwexTeCfIBeu1uD4HS4U4xBTZZr3FzTM4mUNUDvwn9m9pSKc7o1z0wwTrKwEllCqHsP
sGFpCStUfuPwvRVvKqW3GP6PLMyFgzhTg7rcTaNKEhDCSLKyNPt0MIs48cVu9DWpc0QVLezy7BTr
YqWjZsasvrBNH3gmnbp66LzrRW0g5frcrXvUBtSfQl+wdGStInXhurYGmw4ZU2qc1eVe20BDK00P
a60PFqawTDYX7kaLJJ52Z4pRNy4rs0zhFQSBYgjEEcUtnMQhZkz7Fr/Lr+0NAY4Jmaxpm0+tM6nU
LWwVTupFAn2RZfVBT7Id1zW/eglN2JUY1FyDamY8mEvWFi7jGG1LlhUyowcqJRoNPi3EAiNK2MgZ
xZDFcOTn6RvhG87N5kCKPuKr4IBg+3uCauI31tPvv3jm39Lp6F4TwrxMyDGSTtX7+kPCcsdu+j1P
rczrbMEi0JvW5DfOn9ly5VMyZXeqMszEmMz1EcDzAUhImaV5q2OlJrLvw57pi7cvzKc8yuq0qmRw
hQKDoB9DDxN3ZueNezTau92hNSvAt0QYzb++t9u351MkZYN6vppjELDDPXa1I4SDU6asNnuWVpQR
yipZl0QVt2XKUOGW5V2rNfeq0bB491iq0OaGL9e5JoBDaWOYUgfEOGFkGBuWCMrWhEA00pcUqiyt
gX7awgyzhSHivxiXzx2hjIvaaEVaEohU0RtRfVQtY7V5YKDjIDSHBk07VvMQvvypy/uUS5kXIZJU
KWyItQZdYZc+ZaPKirFZJ4HKCkSVGGPmB8s3/0gLq7gn2Mphbc6pJT8CHPV2CkKkCPCi+Hn9kG8H
gZ8X+SPAOXuNxUKdqSNBpOmcXLRJ1MnBeEke/5rd8nbrsVItDEXp4YQmifUkJwZTLBzgcFs8ivNN
/D+elI909ZlWSSRi8JhoxSOQ1nVnrvxYCQoQBmA01mq/rd/4zFI7qwHOLitAYlllkTIceipNrTxB
ReITDLc8xafk17wncDhodzQF7KetBMN3VkDPuII0IijXzSVgLWAjizoBUNuEN6+c5wyPR+7xZdz0
+y58tEScr6yWSZmALKobqz8MkGlFup3qr2z0eGLQL+X87memmeQ0QLkC3gehe3jsD6I1eRhzthaX
IEBk9p81cnw+vS4G+0pt5NUWT5OyMhcvvOtd3YOPQasXh6bR7iYGWbZZWRopfCVv9Z3gAe1TQA9i
ZLOSQNsX5FNxyhKAYElDTwk+pRZisxZnsw0bb8rurt/77W38LYWe98NIviBWpEqk66PfatExz+Kn
qhff+gkz5tdlXdhtFYxAsqSIgKgXJWA/U3ZbqQCfrfQT6EE4rjCLUfk+dklrjRneSVkMYuFluOcr
w5d57tRr6U4Ss1utXXIzyYSXteP2iyzcjArnX/8ueqXJZ6HjG8yVoB8GFRe10hz4M6fSEPBZerlr
ef0xL6vnsmyD62Loa/khRtJFXQVpK6axKO25vgCZMKeA4tFokLpuhsEcY5l1+ekNpaVQPioWs2mU
NTnz+uSpAihtijm97ldl1IwX76Y22EM8N8GnrdCDgUZXtKuRaZkH1MTSVsYqe0uFXGMwVm1LASc0
IRPDDBtlQkuxRpNREWbeJFTeIIH6ox4Y23Jhpj9WDIdS4kEmpas6tf1K0il6lIKstXME1/B7tB3O
QWSgphe/6MByEM0GnRxewk4u029PSjKdIcSzs1Inwk2cBvxz6Y4YCxls0dX37NmxzYVUdIMHBAZo
RGhzHY4JkJlniBLBEtwWqxcprf3vzzeIKwwd1HLqZU0tKcohXUewOhohsN1f8uLH9d8n9+PcE5DV
UlXQBmiGxiMgps7CVK5iXSBX7eUjHlF4XrWcOYyYHF7xX1w416VtGYVzaWRBz/wbXvyhotQZ2NhS
FaW0pFLEUy104a02xMb7n8iCEUIKTr6sEPJzIiz1jJXrKhjCKDHT7jlUGLO0WydA1VGBBNuydJkh
auopW4UanJGDBufVFc3ryCWcdV2TbSGGDMpjXbt8BndrWzeKAjI+RVCtpXv7P9KubMtRXNl+EWsh
kBC8AgbbOWdlVmblC6tGJiHm8evvptY9XTbmmNt1H/rJXRloCoUiduxdNJ+vG7hIdP3eBeY/FpZP
3QQQukDjUJdTj72wh9v/oL5aFzKQGhAF29nDi9h4aXPxyO1pFuhGB5sNXhv9swTHN3AUHM0jxV0t
7XAT/TK7nIutfjLIxSuXS2m1yiyhB405RwHnXaN/IwOxSdc6itLZcWvswmTD124Oc3HA2rCGaC7F
4imhKyzwK89N0H2CrM38Kv2dC96Mkee/eTFSC9KehGNTXuSei1IRSkhgs3LNyNE93S1MOzJ/40UI
ZGC9aLeVX1+7IdHV+o/J+feTk60VKSsMrcbkgsutoa3uhoX0qaieS9aEfxPzQAtORw80IajNz37m
xFozJiWdUsgEzkQxU3Svu7XhzaSpc1KYkTuQGZeeKG//fRPLvGsh0sNVSD1rBls2sbR526qiHlOf
BNyW/fe4vus23eTKgbfU+XrmaFk3LwTvQFpp0DoZoGMaPSXmi5ltCdCu+OFTA0vim1TLS5QtEDNm
tRdN1EnNO6lsrdK6EQudPFChNyDae75ICYk4eLBUOBVx35uf8+g24F+uO661iSLqnB9EMz6zliZS
pI9pIhH9RdkEoXJuZq4Mx62WopU70jq1soj+FIHYEzTvUK6VaW1PknwqTK12QlOpnUFXbgaxxZW7
NnVz2QERIDrTL2Ang4KG9DSyoCnK6ecyiWqnCyzioO3f+4sJJFAOV2GGXFQ4AgZkRlKHwq9581oM
5S8Nwu/XTax4BtCqGASi3og2NbqIBJN6aoPcTIRvyh8JRwRd+Ex+q0CScN3Oinu3YITO88UNfRnV
gi5EC3MphE9IBRpVtZtsdejrmyxvnTKdMtsiAv0vI6jnDInizXXrlzvRQqyLMFDHJ0AycrHZeUT6
vKgwkVUHKQudOREfNh4HlxMJE1BfheYbMCzYkOfnCa2WBoo20PZUodjsppXlYmI/wJz4Cc12u+vD
udyA57YW7rxqAXcKBkxmNCTvUVU9Zy01nCGU//qVCDsaJGdniTUMbDEmaGy35QAcp2/F6EtSoidF
sve0bLeO8Op4GCCE8/zhsbwMNmoKJsK+F36mj6GNZo7bkMtfQ6LTjX2wukgMMr0cWuzzXXG+SIMI
m6FTWyySKBI7F2Swm9L81arWl8awnq+v0qVjwuzB7eH4QuDwglGCgNOVZOYAxTFFP+SaLO2+sg6U
NndpTJD941vAj7VdDj/BVDy1NUA1F8slm8Aa63ASkL8u431HLfCnQgljd31Ya4tF8axCODE3Ty/v
2G6wrK6LdeFPlQHiqUcla2wllxsrtWYFVS2GCdQgj770S4RypbWSOPOt/jESv2jtDmHzFzagvWUY
6HtH88AyO5E3lE/gtMp8MDPcTwpBrKLf1Ur/6fqEXSDs8EAEKpgjDaIbcxv4wvsMmqhylvWZHxcZ
4lqpA17HwmMYJu+9VL26qh2pZs8jrW81bvU2VncLoLayF0FyOkuU6wZmc8lBVfImVWSo4BMa+glb
FarDQt51IX2Mm3FXjPx4fcwr9jSI1eJph35iUJFfHLRIY1DdxtV/aPm7WfR3cfpRVPVBT8TGzbJy
pjW87jgyJpQZ7HeIfxJtCitSsyrDS7LVlCMuGaiWjuZr2QS7Qt+Si74AOGEpEcrAHxKMyry4xqw4
kVIxIPbeeMrDTMnY2bU3lzvn1petl8LKeZ7jJhPvVxDSqEtvpYz1kPVTg5clTZ3cAtpg/Hl9mVbn
7o+FZTYmIjwUnMJCU8RHkRI71e8sqR01Hm+s0sZYrIWLh7qxMSWzJTGyvZFod2FjbOy5lVzrvDj/
zJelnXv30Zj6icV4WBnaOHqWUNvQ6Ud9sMuhELtcZ+Ne9Ep8E9QVIFXg/bVbvGL2cRsrrgbJzV3M
otDWpkr6aa+NB8msLVzC6jRAaxwXnUlVsuTbMOvcGiID05BKUIpTaWdb0PnVk3diYf6Ck+MgMxwW
4H6wpHzyVLV1w3p0DDrZTYRebX3aWNcVP4207p8Bzb+fmCvMfOiqEG+9Nr83i69KAwpC9nF9l15g
X3+fuhMji3gnmSxayflByUJIU6QQHgB5UWGSR42DJ52yh9CQD7rV/uzyONm4JFaPyInthfMuBAde
RsV8VpmyzyIR2qJOn0ndgjXpL+K6s8lcPGX0kQVcnyeTDY86i52u/Y7O/o0BbW3BhWvOU7VV0wED
GmvUjofXNFV219frugVt2bwxRkPB4xrD6Ehi1/JrGW9l/FfyNjjq/6zKRYNBYyWTDCCJ6I9Hzvfh
Pj1GrrxJcxu8fOEX1FdezS0Gp2VLyvkmREB3vtONuBn6kMCkMkLmqryFLJzDIgMESh9Jnzht94mV
g5PIjUTp5cPpfKT6uVmZSD2is9myz3bqmO60tnRKXAYDUgLI07pV8UMqlnd9Cde8CEocSM5y1G7A
iXZu1SjLSpgVrApJ8weIQg0PFqTpbDUoORAU4FiqrWSL0nXtqGkUwQ3SERRx3+KOmCCS3XYZsjeq
+Ul0eGgY+1ZVYGkLe7LqUDTKOEoDCC615c3a6lMgxwaWkq7P7mhe9YchGDrX1O86U1F2QNxUr4qS
Fi7a2Co3yXKy4TfXzsjJFyxvXiNXczaaEyZ4iHYFU50OXAvX1/CicXfesRpDNIdmHwOtRotFbHtI
PBCJIp+yRy3cekif8wktJXPrFmglTEfcVzvlZ/OLepkH6eC36+ZXV/PE+vz7yc0QId2uBVA08bM+
ye1pmL4qCg4mcOmpSre41lf364mxhZfOmrqYmgHZrEEHCbbymVe6TfrW4cq96PONiV1duxNjCzct
mRbHnYQxzuVLppP7PBUbLnRemvMc8fnSLZy0CmhbErSYPJ6qvlCfikB1zLj4/w1kycYzGkOrEwUD
aWuyS+PWbcTW036leHE2kiUVT6MgQZxy2BiPoGaynBmmB/yJPfRu9jI3WYvXLYTeRUfmYuNf6E2m
VEgWwGbvBBBNxKvjexK5mXiTj70vUjAptZ4qvLizMwCOOr8HUrkDYrCAetIWTc/GSi5LeAT6Cr02
H/TcGP2p/yUj6U2CutcP20XTznLI8549OW3TNJlNUGLDBB8i2qnMK+8lOE3wNE9tle+VYGd4hU9D
O9vIe60fBkOFWMvMH7eMaBsFIXUH1ILfWoUdVTeV/q+LePMG+mNgMbJ0VJiZxjqOthp+D7vhpbWy
X9dnb917/DGxcJRaGPRqpWAMuQJZMgWNux3IMSEKwSK0sIjhrw73H3MLz8jSBLiWGiNSci27H+Im
fADVf+yFoRifr49sfff9MbXwi1BepWodYGScK55s7okI8BB4um7kv2y+P1YWDlEtZamgBIACD/SY
s+KmzHd0cOsP5bktAAau7vlgx/27tt8S6lm9YwwkokzGCJJEi+GJsk+LqoHhSunCF4i8Vkjt4jvv
TCSXvXII6dYbcy0K1DjYhQ0KjjT8qfNzpnZa2yOeRWxbRrHfD1K/DySb3D4uxcuAMttdE4bf5NTl
N6nITX/oO8O7Pt1rg6YYrGnNeSVg9c8/wSTjpBd4vvphO6n3hpAAu2W9pC7IMcRb2XXjxn79HXgt
byMDCRZrzm1D621xG0U1NaQlkdtmdrurXszQG6iDTD15T5856Bqd8rW6AUfW57LZm50/WbsW5UyX
bTm5tZGffMcyaAozmRp4uwv4dW6H7W30o30ujylQ9p0tbPpeKg/1j2i39dpYc3GnZhdrHkQ6iCs1
1EiIhFDyRA4BYRsNQlsj087XVDGLDMQumGE5lPdQLQU9NdojIGhP7JxvNUBujWexgTIuggn1Z+Eb
6fDUsHifGlsmVl3C6ZwtvHZCeJv2+mzjqf6aoweDuGyfPFT7atcLaAWjxg2Bpb8Iqk+NLvw4oSKw
hIGFSuPBJs1NYZkbEdPqw/PUxLyQJ/esbFImzATjonfkHRJ9fgyGdnd6mpzA5iUICrbGtPb+OzW4
cHGsJKASn8fUtlTYHZReXVG2dzJNfrRj5zdTmdkmisW2HOnf+PVT2wu/HvRx2BELg+08aCGinXMi
TkLsyDXc7FAf+gc6ucH91ojXtifoUjnoAyhjINQ4n+I0SoY8NyNUt8Iuciiarm7UkQcbN+NqYDpX
8DkwGGgDXCIz884CO4kOZyKrHLQcQ0pvGDEB/FABzQ76IbdFqw1OMzbCicbkV6pkYM0ZhufASmqn
CorGDSXZChfXQpHTr1pMua6jnhwKfFWlASEaq2NpW5We22o1vFOBFgbw3mxEcPOfXHp3TgEv0ywk
6sGkcD7fIaiHQp1IVN9E4QUJBB8T6vacOqyuHdoxW2RbfEurozwxuXB3adtB07zFKE0DAXpdhu89
pW7TJmACZvktza2tXPqag8VKc2tuF8QttnANhcZYo+soZTZDHR0SUTY3kRpKD00owQ6sC+XGnbk6
whN7Cz+hdTJPqNHgkq6iwJZ8eIj04KEj0BFq8QTWDLHFDLZlcf79xDPBo+u0F7PFmgH0n7tjd4PI
UqsGu462UOOr08lR2DE4sAkocp4bi/SmNPC+FgBdJPxYCrVxwgxSkqUeQW674Vv9L/PyXOzRE3uL
6yQAX2MiFNhLU0IcMYrP3Zh+rQyxRQa66uBRFPxnZIuNkgJHMGWkQ4mYJYcxBzN+BPoxO6RoZM+A
IixqfZ8Y1ktWKYcmHH8QWbyMdXIAWepfPHxOv2SxhSbgWXKTYMwoDe2tQXOmfCsRtr6MFCkwg6OS
u6SDQrMiyzKJwRoidpVacYzqSZ/SfR1tAO3WDZlA4hrsd9n4fL8UkSWSoB+Fryi4xFJQuUpthrrV
ylZ5evX2QK31fy0tcxqJJrKCE2AJYkNqtqEr7X3VimxjPGuHzSTGjDPDgPTl5dH3fZGqjYqbUe12
mdncTNpbCiRrlha23mxshDUHfWpscSdYHSAehTYh/gzqg1Hyj5rzHeRD91ANO8LpPcnJ3OpC3hrg
4hJOkOouMrQ4+xZN7CGs9oC8OSk4Ig15h/f4XwRucz1MA4Bv1m1ZuJO8onlHUuzDcIjdQIGSdb/l
Htd2INDGwAaiFeMSDZ5D1FazUoIrByUCY2COkahOoLSoGGzsjS1L8+8njrjStAQ8/rCEFh6XjJ/z
4QhQolNuNQps2Vk4/EZmYdPPezBDfFDTJ25Jm/Y3dbmFR1zdfydTt9h/rJW1afXYC2liPXJeTPak
A8Qlaf0YEu0T8ntPhj4k3vVn7prLB3YbAuDIXGtk6ZssyPMMqdRwYyfPWbdn6kM1+NdNrDp7kwMP
MaNM2MVTGq1yA2USWJbYdFQAYp0c8CMnh7hike1atxCH7S7ANQdlznh0eChTu4CPJjopuD4aQOlM
7NAr2iHNol/Xx7VhYgkgBe9eUkclTAyK6TbG/ahtEaOs7r0/g+CLmJGUShV3HRN+bt3Hwx0h/bFQ
mJ+L9+sjWd0EJ3YWgaLUxqxRBwrHkBbo6Z6CY1OXHwM6sDceduuGKEefEjbcBUIwbBjqoNCr8fXw
JuIvltxRulHGXl8VE91DaEeZIavnfkFLJ9b1qSn8gsOlEvS0alsJ/bXHItJCaOLgpsUBdDw3EYyx
knQWXMI4GbiMSPqL9VnhoAKDqrl8ArrOcsIK3RYjmbYQW6vDA+IbLyrgO80lHYceNLogCbaEhLS1
VwpDORjgdHGvb4jVopYJbBvuXH32DYuLiU6GOkLpFjmguFRe0dzGgAaIxkf8z6pXlVPrVhWjbg3M
wB4doZYN5Dt1BxZWO63W36CVy99iA29lxvvcH7RSOOj/ix3Z1+ktcLL0cP2D1zYW0NwWvhagD7aM
FBRLjejU4Cy2hnSRb1EpuJCCLZmRVStEw+PNAJ7bWL7hjEiOWT4qiBXNbyNEltTIGfGWvT6UtRVG
zhGC7HiVX+LlZDAAq9xxvE2bd5S7za1ujK2/v7hn1L4OR7z08ff7EYoN3JmSLWLCNb91OoTF7ql1
qE3zeQjZxJ0mauxUBSUHMv4jboDrs7V6uZzYumgv7zKjamZbwV30qLx3B0Cs3lrw+au38XvsbTKu
roVsc6nExKaniH8X/qUrSRO16ApDlvbd9OUXtHuYeEsnPuQL0WLX+AYCBLVwY3eTo2J1+52Ynqf9
JOTpRm2UTR1mfgNiHEje2HLKd2WibBz+1Q1yYmYR8WQp6yYKQmgf28SnRb+TdMuDrua6T2dxsQkT
k1amomMo9Q4l1yN1aOH18DH9oYtRuAz2k6O6ULHyLBDG5YcmdePAA/Zvd333rG5UYK9nLw5nvky5
D2FeBjzFZ8TaU20MTihvTRA5KcHWy3oez/JlDfjrfwwtc+pdl/J+QH7bj6pOtycmHnQDYIFWeMlU
3ASGcjuOykaEvLqOJzYX0YM6AqgczN6KKreWeJHN9+uTt7oddYsbFkXTNbCT59sRHHdVGeUAD4dT
+lgNZEfN4AaSOj+um1mdurl5ETgZPB6WSRBdqUcLEEHsepbjSm3HDwERRlfOQB0NfHdFulPjut84
BKvH/MTqPLknZy0IWCGIgFVTj3/0pHwI0vhWlOMXSiWY/fhGZWIV8oq6zz+jXExmJQHwNudRKlEH
/rfGiN06qr0kmG4mCoYjBGYHFWXZPtc83oRfMxOSmh2tNpLR+m/Y2GKn6jgJaCGZ1VEvugQISzLU
9bFrwj4wDJvV8s2MtfElZoX2JaoZ4nVqFe4I9kpHzUs22gkLzAdojWkeEDzcj3G0bR7x2jXSPn/K
0uDHpLDB1QOtt8Nu9M2Rf3Qo0H/RxIQSjGmJdof+wzu1DBW3H5UvrM0+l+p4lCl5NALFpUZ1y8l4
OwW61+a5dmzj6q4AriimRLGLsHqILAPsIniWtYrypctCSDepvbSrLgbyYEQzVJjn3M7C4hhKcGXU
kTvlINTP0VTE8U9twRkEfgBqJlON0CZt93EVKyBvjD9yvbhVyfCiEZRbU7k3ckhXqlAg0hl0HCy9
socg8usp8ZI+3QPa+sb17BZ8eJBfY7kNdKsfGYlXzhh0Vvf7ISz2FnDUHNzdYF9IPFXKozG2L01o
HspJ91LKjmhd3KPl1VVk6UsrfsymzkP8flRE6qMZ+pDIwu8NsEakJXcntUFKMMxRBG5ANR5Yb7S2
VHhU4zXp2ntmBE5U9D/RZoCXa6M/JLGIkO7OvvCoHHbgfPveGPqxngC40ydxxOoPnmT5z4RMIMAB
TZodAosZj23pRpM03nhNg32tyEOK41dHkenkNIGmjjAtF7wkn6Ypu5NBcOjz4YBHmD/EZuAPpiZ3
SmnuW8buBp3tNbN+QtmWP0ot5NhJYbPr4nEEYngw7C5IEViz6kmpFOyVhDjEbKpXZCO9rtUiO1RS
oAMztbOtHHEnzZPnblCQguV8sstpatx8arE1RPM9gk92zZokLtgoMgeBV+VzqrCbAB2G9jiiDNGm
SuIWg1X7yJmEKOCT6kFk2uT05kzbRlJ1hu1YHkuK2M3CEEPEveFGcVqCcl/mPxsRN/akKDeGmh4H
0tYQn+68JDLeJBO7Luhvsiz6Ikh6qPT6MzNL4oa4jh5L2TkIsG2TRHfYr7dGMyATpDwjTApHCNUH
XQUQoqV+ZgnQv65Am+IDequY5rEimjQbiqLa5z6UOvd5J6EMkU/Y1P1Y2U0HjZac30hitHbFQWbE
NDdRQ08xK8CwexNEznHyUgFVYnd1fScKHdJnfRX5iWxKOyVt75ZBVTq5OX7UacZcrWtf6iytXSQF
0b6rwgizrK9mBKbFuSTwkavZd2tqX+Kx1wV0YcIC9XIoWKV9rNtoi/WLIrYcVRHEobHF7CKebiw2
yjs169CmASpcezDB1ZPQAxusQ5920g1oWBJEjnhgREUK2SA+gv2wbL7q46DuBGlHr5QNWIx4lLiT
KaDqquWpjUgJvRdNPN5XGYcejmp9slIt3BlFwA9Ac6aImgB3bPqe7fo6Ke5pRM19N2XvOQ9Sp23D
6AVRJe5kNGH1JuOHsAMPqd40+REJtKdG6F5okudejvcEUshPecqrQ6hPfBdX6HsL0e/rAJdw1Hno
J3r0QxM5ve0r8JpO4ae2TjeBSSuACYbowuKMISZFJ/75ddWgt6QY+yLzaZp/bwm/QXOSZg9Vc1P1
OgBYavxrCpAno6bfjcnb9Rt6JdA4M74I99VGGTpgWTOUKRp/LAo0am4lStfuR3R44XU3Bxvkolw5
NHmXD0Wb+arEJUDbxJbJgBUhbqYWup0gGWinjbZDIWZnxcWdXsXeUG7x4a3Ei6dfseQIKJTBgJp3
k6G/svwSYU8rkvzsW3qAYMxG9LYSXc0tbXNfKlgpLgqnRdflBcDXmZ8Ok62nk9eGn3uylWFaWbqz
236R+TETHGsRzgFwXNkxM53G1DdeaCvx25kJ/XxrTiCriqIAAYUefI3T2Bv7zm5UAEfLyQkRPjQJ
2YIPzRtuEcNQtMSbkMxB1/VFH1ZfaAXykQimZp0IuIfa5/fdkR6sWU9vcmbmleANWtPfGsWW/lYR
dCV0PLO+mNMqNEapoorl4xkB/Li0JxUCLS28BnpitjJqKwt4Zmwxu2GTdBEz5Hz2QGeE2m5iG1m7
EZ1uGZl/PwmGDQ2VYolMOLoztPuxSR7zvPau+5CVXXI2jkX8qwRTrGsxTNTctLvsmzntwabpqdaD
VFS7bjf6DNbXCGIGc9MjKnMLlxXEWi6NEP6yYEloVwD699GP+SkWWcNDk2obtaWVw4zR/WNuKVwF
bS5rlBLmQnlTZpqbaqVNWLG/Pocr3unMyuLBR82WpUaV4xKIMIk0bn7OUYvVm0cz2aqWrQE7IOup
Y/Y0jnyutZhBSVgXBrHAs8ztd2UMxPHM/JrdttBOVd3+/0BFvLILcc2gEIjMC+wZC4sKFIxVtcI1
ozW55eboc9/radZv7PWVSTy7zOadc7LXTbD/t+AsxM6Y5A70nPteoU5VMo9XGx5+rWP1zMUvLm1D
l7neDX3mZ2NMvKBVk520sva+bePSa/XCcqswS3b4ntAtJzLaRQlY8xCLLY+14i+Ra4SqDpIguGGX
OfM2Bc9IVwgJUEPyAH1axMqVfqNUNbgMBbuZwviTkYSHWNZbEJVVy7jNDR1NIshoL9wXCaa2T41J
+lWbgIGSWz+DCkFxpCmJ3VnFW0H4My+rT9yMtjLpaws9s8YhfoYeL/47X2gF/BUDq3Tpa0Tt3HpA
7Gbxw6ABKtPr9Mv1o7k2Tqj6IO2M1hsTqKulsZ4FATeljyVnO2ol4j0tWluJ0dEqDR3VNya9MSt7
Xx0ta8PZrXgf9GsixYWqL5Aky5pBJmeyhCnM/Yh/n/hRZd+74uv18a2aQP4CKC+DomiwODXgsY1E
3EW5rw0PY/O9TVV72Go4WDn/WCZ02WCrzrRtywXLhY6dCBulWr/WSetyM90oHq1cC2cmFld3Y2R6
HIyYqaTaS2LZISIiYHWdJH7v8tH913MGZPPvBlVzZrpb7IkuSgC01ZPcj0O6z8boRctpazdCbMUI
a6PSDKRbccDxyl924Nd4YU9AvqMOA767huk7JkUCcDFKVkXgdMhZbFxEK7sdbQookcBvmGBVW4xM
j/OyYL3IfbVTLUfJDdBkV5+iLH9tzBqP46m8rwZxxwnCwX8/p3gmMJPPTgVP+/NzxsGFWEPbJ/fT
Ci8E8i1lkZNudcqubHb4qz9GFn67VXtW6wwLN3SWq+gQqKifBNnAC67t9lMj8xyf3kOlFiNpACN9
oPiBzkAjoL7/xWQRHZUMrhM0kC4OFLjoQ55Bl8uP1II5OYtQn+kA29j0fqsTdmJocay0pq3SHokS
n0EbUdNyUOIPdrTZRLxuhus6elaZelHz522oitDIcaCoeO67xuM0vyuHv7m3wXoFFnoKvARVl45o
tIQMUBxEiBCNd1FpvoaR+U12FP19WfbcR2gKqtsbqyKNk+laBzxvs+FuV+6usy9YTKhFSEESC18g
xmqngmTFsmIXXaNO3CqH65tkzXmw2XugtxGwzqXzmKZBqvpkYLBW+LMLSpSble+RUr8YTXJfYMzX
za099BHiYfVASAIG0GV9DfCkNK94JP1sKAp77hnaKRA6O/R4VR2GQbDvMcsLTyfx+KnrhtjDdmAe
6Gamz50RbrVxr070ydfMv5+cwppHQZyZGD3rksc4bqVtCvR7xcV9lrRfNoa+duRPh75wXhR1DUDQ
OFbV5O+Mxh9pFewh/ubSJHWBQP/R6bnq1BP3S6P+CDq2nyS662QUSKR+N3MD/2UpdHhxoHaQWVq4
8aBKklgPzMw3wF1st6HOvKlsu0OXAukSaMgi8z4DcZpoSk+Pkw4ENdoXpNcoBDv0ZHd9dtYO94wB
/M/HzJN3shKaVqtKWFmZP+oge5qUr4EIbvqx3ogA1tfgj5n5M07MBBI5UNA4z28oktuVPn3LW7mR
n5jvh0V6AmyjFNgUkFmCQG+xzuZotrQhWOcGsujltI8tFQBm9PfkzK4GqGY0wcaFvEJFC+ZUA5ci
wckC5H8xLGLKrCmAdfX7YwNlVVf+aKVrlo50h33pJl+hEGLayuCCKyP1thjZ1w4RtpCGUBuYkotC
YUoyqXRiRPCbBMFjEjb81TIKXgFOVyGLq+TFXwAQQMCD5jHEuwwNDoubjbKQAGbPJUovJX22GjM5
8jrWOrss1EnYiRIX7r/fnnjFANwPwJl+cVYImUIpgxZuiyPfVBePAflsjlsC97/RDIutA4ALn8nk
4I3JbzTEyfaUvQr+znSOCqDGY/7Kngxo8oBF3JsFQVC5MkA+D/Ftt/AbHyLw9vVBrmxcYLbB1gKY
jX6J7kySGkl+CutZ1OUuuJZi1yDitmXlfT31nzWlKJ2x2mLRXrmBOOigUZ3H05Rehin6VJN+SmHV
DEhsm1QZH6tuHLyyDZqndgj4o6HkW6neNWAJzGJJwSiLnPMy3YDcLPq0GaIJoqO+Bk62vTaEPzkN
j9pkfjU4KnBWd5BBdm9miRd1UD9XlNuWW871Sf+dVF6uOT4CgDO8ei7pj6uaj32b1blvBhqEtNqo
d6Aalu4qyr5OTEWXUF3sYyP0AK17lUP97x0vB9wFNWGwWl1yCE+cIOFgwHyUGqDGV+gh6sqHgfdb
5EVrKaUzS4uoRpHSnCiDpXD8CGPHcGo/cFMHSGJV8erW7w//J0Wh2RlczK+FyaXgxgM/3iLS7gDy
U0ExjdfKcbgt8djzlF12S72KO9FuC3GyPsg/1papwLGQfdpzWINGmasZtnT1b7GvcwfVDKeypxQg
l2yLH2Dt4KLx4D9DXMrZG2VcxCqD0WRkbqvwG1xyb9oAMqa8CN7rVPsoDcvf2Lfzcl2Z16Wi/RjX
RUUFjPZOv0vEbeHlPncIs/NDX+3STW7jtXwamrpUFVBmDQd2GaqqEZdBnI6w0hSNTUjkRer4Vkr9
G4hQvNQyjrQvbphIPlHZ3NCq38jyrtxzeEiBhRBM/zNN2uJer/K46cweeMep1KCI1DZ3VEFf0GSJ
oybrLcmdNbeI4zhr/yJgNpfwG71LTBGHYK8PeER3zVBVtlUWCFAVJJGU7iHM4+frK7oSgvFTi4tg
eMwtiPyAVBFlgIdmulF4fWM2W8HR6iTqKnJJCBVMtMucB2AElf8C/YTI8nByZF11RL/5jcnkC1eM
Dc+6Op4/ppZNLOCI7GLWa3iW8pz4rIV0xDQI5ZiVQ+tdn7qVsBLtEIAwgRwQ0nLL/BgEnsImGlRs
Da3+qAqwQQ96Nm3EIPPULA/cqZHZC5wEB2hPbTJgeXNfH7LArkz9V61C1Tuk70INqR0Y9DDV4ZvQ
qo1cxepdCc5ZwOh0BF18SWFaN+EEVCRmsnfEdN+mBw2qbDFKzU6nPUX7Aa/9zX7x1dGiKQucuuAz
vSjyTZ0GdGlOsRtJ/y0iENELTf1TNqk5wqDBspvJLAAyAEakVYpv15dzbefghU8JHpemhpTk+UyX
qhpWAvAe9CWHb1OeQXlnKhp07oDz+99b4qhQIfHJKBo1FsehmBJw6nL4NMPKPDI1c5DxkmuP162s
bU+8DQwUTNEGAm94Pp6+zgNFL3HoAOTQb4Fqqj+bvNuSRFzzWNj/FDMHZtFLEpPUxEOSwkpYROFj
ELJyX5Ukc9A6kgJNE+egYsu2OIsutOBBiQH6bThJw8TORPvT+dhQz4mDENIEvhT98ySHY5lmD0Uw
I3ZU/p44iYgPBB0cMgBpk5Lea5HuMQGNqrCFPKOxA0Asdwo1fEV0mhyuz/vlE/v3xwFjpUEoBpDy
xfKqhgKdmjm/QOLX4jDfkICmca+vd/zYffTqZvP+xc6dDYLVgqA/C0iRZSECgDmjY2koQXn0tQGI
ivaP+aaI+2WQM1tBcpuA1gy8xkt3R7O2QNEKr+hZ+7nfAVcHNmrMIhwsOviJ5VSOcqBbN+L6bJ6Y
XThAU217Tc2QsBi+9zvqCHQC2M0eQus7/nNbZWV1Kk+sLdYuM62CqDWsKdqvjh0SYBnL+m1jg1yc
zPOZXMooFQmRlggD4FBfZ3KAwiNvEZSR01uAop3mblvP5ZLfc2FxcV7yWM2m+HcGxJeZozna66xR
pT2INwoJeTUAeCJ2hWPW9vWhbo10DidPbq+w5EFldZhOyX5ZeYIX10b4cnlLLUa2yGcNXDI8GWGB
0F+D/hg1T0afeWZBvCoWO0V7kWHlVH3oleHgmdC45PTT9TFu7VBznoSTQeqSt3ETzeklqL7T0g4O
4yNIl3fka+b1QI9uzOlFMLUY8cKvJ5KDQF9ixIa8UVlpTzMaUDsA7bYRSl249oWh/yHtynbj1pXt
FwmgZulVY7fn2HFs50VIHEfzLFGivv4ueZ+zLbN1mjd7vwQIGnCpyGKxWMNaXGhIUklj1Wo0eXKt
tJIT9WaQGj+UCLNrg+geERw8a/2YzSKSnMUDXsA4eNOl1Tbe3D7hoREKturkzcSpxDkT5AYKqepw
8gbPLtzZS1xQpbUuOlRU5xVzX7Mru0nnrnmWCs2HL+fFi3aOcy5UV+KZKdAxMw8Mb4cGjY9Ezl1c
/955SaIDz88mdGuttSihKHJKzEEDsp95RuWON+nFXDooXwCzjdr+dChE1f//cSKBDE4MDcNb779v
dnKmLaBkLAn2ec3cWgnNILu13QGV+GMEFj4xTtz/uJk+JHIHUI5Svc8AMoLxneXZBF0ReBHAuye5
MsN+WimY0FMPLZyCNV6361No/m5MH2K5g4haSamCDAQp0I65qaqiTXv8Agzkm05TLwDG0QRDVr0p
enKZ6Mq3XlYPLWbeHVvCnKQxvahtXjgMIw+OWtCL2O78JhflefYt7uMTuSMMZPU8IXgDhaVxOQHu
po6+68P3RYS0unt40YQA/FGwu5wUz+SOlVJSYyUi+ihNbyq6U+V0FK23urPeKjhxLDyQwbnBh810
bCSmxWkVFlddCgGO5spOnDtAJbwqjyCQFWe5d415I/M9j7cx5nKNrhULMkdA+ATE1+IVBDRyJyBg
e6oboa8t982jwLL2rs2tVO66LrIkSWdMJsJNaQBlN5wcAFArM3xNHUBzYorKt+9EDUO7x2grlbus
DYxSoGkIUieXMUcOYh2uMQGhU1J6+oXiWD8BPCVC7RGpum76ZoHNpmkSmmCBkfhwF/3LZH4RLKbA
bN7V3kgoJbagBzGrMFXkRqHqqWC4iV1UuyiaRrGFmE+5FHrBvROxXUvONxQm63Mwp1VhE6GodWkp
r+0kpP8VacadbjxjaRYNEJJcMXCMuvqhfVuBK9OjHQIDOxcPSorU4m5ptKHk3ahiLbMikDAnEazQ
VoaBuf/IawBvnB+MgElIsYpiEZGZcBd30cV20aG5JqTFY6xcaUQUR4oEcHezYrYA8Y+wltWzAarw
8XuGLDUwXUF770SO+mZ788t5wxRI5Idca12lBZ0gccGVpY22k1NRqHiKJYcrCmN86EhCkQW7w+1X
unIXqQqWTWNubzrZMT6M1CsAb/qKucXBX/wKDyphcfB/uM0Pudx2ZWptq6Cv+s+ZK/2+Xs9cglS/
O6GXVC58+1iKXMn/cGAfUvk9VAg16wnaTgjtxhmwefOhhNdcXA0wYArCAMlLf57fxb0bdrPC/FsO
kKc2Lj9oWhED0NvFY5VIL8hjXxRWImJLP53gf99OsAkh44HEI5/SsZqKYEyixD2L6Sr3efEaGS4a
DMN+jLmy3tGcyVM8VjlrkcPtKve8rqcVZ04+53CyHFgzcwX5mula4ZoPzIH67fSzg8sJEzsu88Zf
c+9k/oi4yz8vfd/3fCjP2TJKLGlplBWu4nl0h/lbZJdeVAvK+P/Dcj+kcJa7lJU1TAr2E510Vqhr
IHKO/dzN4OYcC3VKlzyJFBMuK2e3Rj4uNpvQqpt+Q7UeKY7RcNeaFZ7omDIw4H/6FBTgVYgBRNGt
v++F/taXL111hkZipmNLkaTHxM1LXouYo/aXFP3X7/yCKPhyV7xSy2TJUY0LF/pgOswvXlO/dMfG
yRbAhDkYHTsII6hdY9nIXNXeXPpdqxSTvqplggczMMCd6CYQG3nk1xq3ZQyI1SMGRb3zNrrvgjZy
1+/ayAU2Cat1GUZqFN6a29H7EHX8+8EB1hUGWMtgcNEXPQlSAkKx3MG0+qQx+wnqzsFcBAQUnF7h
JbjBlNgD2Kxr6AfkygQHUrix3IlsGllNrRpSi9GVg9L/K7KCl1/fl//x8v8sstqsMHdAO9XEG6Sq
q7AeB4fFT7l+31iiBV2/nH/agU3tb5PlTiTVJtlmBELGhl6WM5wr2ne0nNxiWsu16kGwkruXyIc4
PhQo8QrU0wRWYw7sRiuzb7XcXeVV57VmI4g6RKbyjuKwsdCJFp3ezJBFbYd6i4cRu+9vAzK5uCZj
1ziIizr7UchGPe5h0fYzHUoKkZruEBfAp7WbY6DzUKwiyyBG5pihv8YVBgTrNp1sI2DLDKDegNmU
b3YDAwUFAQgEowcrxbQpnE8NF8tusgfjF7GdpvJ1F56AHaKb4VoEsb3rWtFTA4YmFCRlfqX7uYoN
XUd/Fo2/Rd0FK0RWuuvkNgK4dVWsuGNtBAGkzxFTXUfmT2J/Pe/RREpwzhvJClTkUlDe9sWFmQDF
2hD1MZyW+NeoYqPG+gkbi7RIXGK8H9RRbPremL+l9LvWXi3JbaG9GO1jrP9Uuq/oh/TOKyZavPX3
jVRpisYOAzII3PTYkczUo/rsplopcs27rmSjHeeawXMTkx4EnmFTuIOnji69LTyk/iunf1t5feXJ
AzQwJpKdGFRaAum7jmUjnPPQg5Es/bK2CCZl4Um65GArDqNlYEAfwzjnF3T/OtgI4zyzhXch+ieg
aaJC0/jAbgov8qyvyE/PvvqjCUUXkMg2OS8NFACdqjO0s4AfPclXw0REEe96hE49yN9n+KSdQNL0
RMZcITBt1Of4ICeAcE4few+vmNLNLvo/Lrp/Pgs850fajCNAOKCS2fnMjUxPqp3yonsaHDM7AMYt
9YdQFCwJjITn/Kh7e6zA5I1JMQID0W+S7k5lx2EWdNLsv14+7IOfC8uzpJhiirWUMTpruWCSm5E/
kJxicFvkD3AHFQGwpUacB8WRQNEu7CbaMxgMhwLZZq3vAwjt85kvckPCaDRaSDGH4cvyba2KCI53
JWA6WScgHQR9EOdVdGpTc0ZRCp31iUsS3U1pLDhne44LLYN/i+Acilo1k6WOEJF3uaOYV6X5067/
dGASZriVwS1Un7VVNVaQMXa/6uz7iIu7xaziOL8KfMaayeTP11YQ5zOGWJOtelVGHsJCe7Sw/1U/
OXPzpPQHLcP/AERvSsextAX+X7RTnPNoGqInJshyQ0tBv8CyOKklql0LRPBvq0JLBrVdDETl7Zcx
Njwm5wIl9mwBkQUgTEywkZ+MRg2g7yZJ06E7qDbTxOmV2gKCBoZcbTpXTGB4uxf1Vhq3WWMEFBnd
bNGddp3fN8F8aDBchNIxwdUlit1EmnHbMxs6K7RVs1K6w+T9oacPkRwLzHwvPvxQCDOjn/2BAdQi
0wCIfThm6GayvkwLuAnLyifjtUQeQA3mAkP/63mT3zOKrUw+t0/tdokIFpGaP+voKkFm4byAPXe+
FbBeaZvAZqZVOYGWFysHcFt0gZqoGND+98BEgG8iQVxoyOaR1UUOQdWsoVca9DiYrB6U3JeWTGDn
u6+WrVLrqm6U6jrghYGUDbOoX9YUiX6ZP8bxgfwykPHS3S5U0T+thecXcnVyvG/ayuR8OUZsm6zv
1p3CEAWLfw80cyxwohbl4tBBMKPy/hrgpBmgOQbCMsZ50U3FuVxpYEY2InsQylP2FWOxL0SmbjkU
x8Q2HZW+LeXogfrOyQrltbNtH1NU97GaOGNJXCMFV9dgX889nnGlUh4iKjs0q922nwTWtecE8J2m
IqODXgOtA7cqdgbkIX1R0Lk+ZL+iyvSLrg+M8WoxDS8xlpvZxF1hxD8KhsA2VwSGsHN6PknnLj87
JiZ6ndAOWUjMSRJM8QvrjDtm/UkEtxFAMUSM0kHBsQF/oVm4NYbXAT3jdKJbdsfAPkni/OkUL3VK
ZfTOyTFxBxMv8fw1m9G1Js1A9/oHteBP0jiPas9WQ5UC0iq5vc7wWlS/Ltp8nAYR7IdgAfneg2hY
+RvWlkAwwAYzAlg6KV6DhIZhBX98Qrcq8dTI2TIW6jTAGrK5PeY2pDD7kBT6xYgJLEluRRfgnvWp
BD2xgHpTQYHJ2f4C3EC5bNEiKvXoa7DHcCx+l4CDilPAtBQ3VnZVkWcFaFNLPoVp/X0yV7IlYXPH
6lh5V7H9DO4QIP2FV3mMz6ABGDJa2M0Fym++BKA1z/zWIcNY/4N3CcajPzTnDkVK83bEECA0h8fx
o9+aj4kKlzwgylXd0osfRHnpUyZC4BpsJXKHQ9eKKddnSNRCufNMpL+9efHMp9i3Xd10lXEdrQDr
YOGWnRPLrmQhfYVE0uUfT7pxH8KdGzSWTGrCDKhev0TsgkYPJL0Z0Od13pb3rritwvxTsyAtUSmm
m0MllAPrW35BD7nLXpkXo5Ib+exJtMR7dYdPErlQxATCWQ4UaEQKfXJXw45qTcXcO0ViPnZkzBQm
RoLHGig8UKFUK3D4JF9VSgDBB0CipDpGxq9uFACorNt6xrb5x2gTRWW8UKxCSUecHXopJ4rfKIWL
H34YyZURV0fBwu+Emp+WgYtjgMeSy5ihgb96LdELZjjpZRFEXh8Ape732PvMWwuHotXf85Ib+1a5
iAYokGZZ6zCrqQsW7dFOI3R33PSkENmVSD3OaQEbOkHTGVZ0cqVb2zHcBuxIXyLvlQX6b/aQepVL
X84v6Y5Ik6z9yGgJx+AM/9K369JerEppw5R8n6fUyY1vWiRwSSIZ3PrRKIujeJVRSg9jXTrF8sMS
zUCsR5szRiAPIMhR4dsAmc4tXRIZWaIXagsfNBzlw9p2bAQYchJY4OkEKErzWzmcQ6eVTpIqgRz5
1ghVxVsCDVO87eMwON3B/m6G+Z2OEdD0NgUTJEBkD3++XQjmNDz65RUBgVMTddVOSvqlCZcC07TA
v8wHyRujr+el7EQ75lYKp2SnyPqYNKQJ7QwloqRtHxFgLYBpte9Gq/yadIrI9PfukE8iuVuraApS
xRQiK/ivl8GTg+W2WudYLsq33EdXPqoRuEbW5mfligTE6/5JjvLTJ3DX2BLVA9NGrC3R8mu10o6s
mUUPsZ2wxDQwagB0FmA9ndCQkQ6YAnMhQ8YAxG2gAcm5CEFrr6H0kwzuVSkVAzCzFMjQwvKeUgy/
eZURYrrKdtPjekcNuQNoKdI8N6GoqrrjKj/J5hw0neZxriu1CfM4exvN/Igcqbdoxc2EFrXzRipa
Ss6rjH2TWJ0CUXbbAxa2ckby67yEPb+13SzusAE/YGRRDwlkubXs31p0vbLj/TsZ3FGTImOIqg6b
JTNc1YvcLLjWIuSglNk7L2mvtoe9WRldAeEJXMbVhW4e5mBNYxYmUpoQ75UlYL7q1egG+dmGto9h
nAt03SQMk+sik9jfp7/F8qm1Jm/i0QBMTzgC7NaKf1BbxAuxV84wjRU5DYQj4NLhceSLCA2zWbRq
FodD1ToEsyA1vW0BT90j12aVL4N8p9X3ZS8dkqV2jKoWLO6u3X98Af+QasrZjAdgxoXtACCACtne
+FWaHrWmFTzqdy+gja78Q0rqpoWpTGvCzovC4oU8Ft58mfvse+rTQx8s7pUB6u2wC9MASZDzJrS7
lRstOc9iz2Aa02ZouRTV18bAGGqzCPJ8e7H1di958Kqmm0pjmiAjubJvFRfjcG4CZ/UCku8v9L57
Kx7/QcPiJ4mr1ptz0faAtI5LHZbfpE8NM56lVvfPL9ze4AkISxQED+tw9AmV4LIwqhnUatAQ3RyB
3xxSR79WL9Bo58deEp6Xtue30FqBqUyMm6Kmzd2lemfEbWslbTizMazt6kvVKhcSS17Pi9mJ/5Fz
/RDD3ZdWkk0kZRLcY11Ns1eniu6pdh2FkaVVnsbicnBGawFe/NAvAhVPURnWFsmNcM6ZKdpcNgyE
ieEiz2Eh32fmc80ujCXxGgBbxepd2vROaYjilL0TYFqYqyMKYEYAHvPZVnTAHw/gam3DrHkx59gB
1ajgjO1u3kYCdyHYY66zRs3akHSg6JpLVyIaWC5F/aYiRTgbaWI7YksMRSxEruVyV/4xeea6QRs9
OOtgZWIYXQo99Nz8UtfFAeR0sVO25cuoysF5S9zzvltZnDF0WrZotpy3YW8zVHslAN+hWBQtzkh/
/StJPOlYVFd6Vq37T5o3ncUOrWTPHGp30ovDeUm71/VGKZ59DKC5lVFZaRuyL6OvPyOtkqx9hplb
ugOmZ4DiDn5JJ83/SffmdudMzsujlBPRNsbONbLmJ/ObKqFVtRF1qK4Gxj/YtupxkaJZqqyMNUjp
JsyHjC2dkR1q/Ga0jkMyBYAmEmydwOLN9feNm2d50sVLsh7dDGHOkvuL9HZ+ywRH1+ScA6Ai9DJV
YYaD9paBRoEtrdvoIkBvgbGbnINgA+0iAMXCuw/PBbqLk/xiyeHyxt/ntdl17wBksQ0FLT8n2LCR
wfD8BMdCmKLgC6AvNh7VFd6aPrC8clRRhn1/exB/4pLcQUO0JtCdKdbqkDrJTh2znzXHSHMlFfhX
kRzOusmigi5ihhxc+odMb465+g+GB3GAPlThTBu8rNFiGxDRTa1H5R91dGujt8CwZf/8Fu2bwocg
zqTluKCA8MMW5VP7DDTo0LBSZOPYVTeJLvsd28YYlwYIOAuYaSf9eXVmDHi5dngsSLVbmjeMqa6B
PoPzComkcAqVVq9MMhnAulJFSNVPQWoDnEcpBHgLO77nkzLcQZVzBr48EG2EPbgLpqh35Qmd8Erq
RuSOmqLev/X24TwdEBd0WQN/km6c8A8rac1KSsc2VK1lCEdAEB4p3OvsAAWov2R9ZXgE1ZGLPMrV
y3qqY03wZthbVYBKqCAEAejACTDPFMVGmjXGu8ljcjF3AVHnZoaItVAkhrvxl95GLQWIb2FLgd1H
qqlw0rH4Rbv6x3kr2YumLRX8AiCeQnMQOkY/u3J5AgjQUJm4oV6H2qlvqiDVHO0h/cUC9LMJu652
XMYncZzHrY2qAo8QFFOTUIt/gXxFYPa7AnSAJslgaAWKM+cwRrvJLHvR21BSBwAXvcWqCGtnz+IR
r/4tgTtYUZakKGRDgooh9xTV4LYAh5SnZ8SzrHvB9uwawkYYtz1jmtttsayGAJqbHwrqI/l1cWk8
VAfqV/fVRRcWofn1vFCRTG6PIlmOSwmQJmEyX2bDEjImu6okCxrjdhyutV1GLmq27NxiaF7Gq2Ou
siPQThavMqPS0yKwLMYs1QXyRFpxR4pY1JQiDfLAL3Nvx+W1tRQ+SvaiR/d66fEuaqsXF0Ab6Hxi
eEjCuyNbEspeH+bXRuOYoewbT0gwC+x9Xy19RcRc+Qv4dus4L0H5MOL8MpU6CcUMWCW5mEYPz9vE
vp9AlhWYSEBN1nl25XRsbGVYImzXK0HN8SAfJLeLHQzJjsfhOrqRBffKrl4beesyb0JM3F1Ro8yQ
N9iP4Iqa2XfwTv1LnThfkWS5IrfAGg5rf/SZb+BNkATTXXlUfYDx/kuFOLehTQYBWCqEIa3lLsoC
MMDJj9jP8zrtur/Nsq3Lulm2sVmsVJsgRZt/JM0FMQT3hWhbON+QDjXG1CUboWWefE1YdcH0/Dgt
muAU7fpYE10OCJfXJCt3iKTFaDDDGXfo8e88rTkwUHdFb8ZU+ERUCN1fsb9F8QXofGSzCvQ51EDm
L51WuuBAEsQMIglcwXnSR1ujsYQjWnZoQ8mDyeq889u+l7bFWn1owR2XOVNsu7ShRe/H9/KV7KDY
485fYGVH7aq6Fp1OkUrcydGjBiRkGsRVbYaw/IW0grMpErD+vrHjYYkbYIhhzdL8jUSJI8exL1iy
dUlOHPVmybijshS6OuJx3oVJ7ZgPK2RVdtsdCsulPlpqhLn7/ZPzsUPcydHqaJniFhpNgMA2wCkJ
znVH6TuBWoKTwzd7W3JlNnoNrQr20JeFQ6Yv0vjYFb/kXNTou1do/GR03JWKRmKUwhfIGrzuKvpm
PsmXK8qpFWYvy8H219HR6WpwyaXutUcZOUTAbB8Fu7ha2rld5DyFHhV6zmZ8Ayp0N+RHv84F30cP
1X0bkEtEZYKDtvOS36qscb2zMTIGwL/ELjbLXYsBvLSIEfwtDt5WUw2Cpz9vewfgG9oJDBNpUlvT
uIMGYqLKagrah0v3bLYXNkq6zA7Or+GpZUIGnqK2vY7+YWbs81kzGta18URAayhdLObiT4MKTApR
rmWnGvFZDGctg1UY+WxBDLkg32JgDADQI7C83hswI/vDuKQWIGoXwa0rlMrZR6VVM/Jhch8WQAEA
tT3iMszGW05zX93oLjmMP0UtLjuh0idFDc5GJrMdgE4FkVoYH2rjXUuKJjVG3b76fzSN7zh/pJXQ
wQAwbR2E7jxVSIbaRZ20S4/OOAtgXBgp9AAAcFypwysfY4CCNd2zF6RMTXSOo/oCdvfP9lK2St6W
bd2HVRyHUtY+FhlmrGprXgS+bE8xQEWC7wdDJSvYIrd5Q64p8yC3I1pFUWbVQLKHe23UsYGTB7Za
+v8BcdjRbiuTLz+ClrPrUwKZc4yoEJM6pYuEhmd5s+EtboW5Yj/3mtoVNdztyAWePJZVxvzM6dQm
yfolAtgPDVn1Zo6XivkYRV/++KAj9wgGBBVGckoV10ljQRTW0TAd0HfVKiTMNeOyJ+m383JOL29U
dD7k8GXqFIQDrdZClTlODnoKzIRUEcS5e6aBdwixzJXLw8YoyGcjjLUWFPLtREP9FjaPue/aBUhq
DCZpPzs0oXUz/HnFFlptJHIhiRQr6pKUMw3rRj4UTXVcOvb4DxZuI2K1kU3UQ007BtHvSEMz1g9d
6SdADzsvYaf78bMWXBgSLeoiNQbWbQ7kgH6VYAe4Mpuf4Ir1dOUCjV7oLUUfvdgvrn/58039WTJ3
zfSDKQ9RQWnYd4OTdwAAk8B33FAEQaL+jL2ztN0q7qppp7bKJRtKgr/Xq8iXsmKuLbJykRDOOclm
HOdWAyGN2sSOOjfXujUfy779c3e7tTv+OskAIW2aBOsGyGofFMRIOjX913YUyVm/93R/ACwLkhgL
ELOcPnpmmlWvrPtDmxrEcf2dsXIRgyfhqZSVQFKQx4gBo0kNQfzx3lB4IlnXwEAEoOwVP+qz2TcY
F1NpA8m6owD4qw/KBeUEX1Ld9sZ8bn3qdUf1IPnRAVly9os8L32gqL/HGkBWpYepUUGQtzPtAVPd
fBB3SORZruuZ4oOUfHipSDc6TJKeMHTuR3X8mhnsgaVpiDFcdPnP8UUB4Fv3/DndNS6Ayung/sL+
8q0bSW5HcZfB2UTo869V7VKZNJ/WmsC2lNPnAjTFwgPdFgcGJFCflx58D03bVQsFEBk6mFra+4pE
AJpn32krFw+xl4PSLfeyOY/HqBieWA8Xm+KprFC0icmjegAMH9oZs6F1MEIGuFEQOKAuFTIS5Lrs
kPhGUgzMUCrtjQpSZWfR6XU6E9HI8u6Vgz4sRbGJuVbaPusRLdWSyDnWq7IMp50yN5ZEFaLT0H9d
qr9F8IkCo8970lUQMVi3C/htqvzrQmyPTa0r9wjLp+R43gZOA0kdRQ7AVCsEU46rGXxWqknQExJL
NkqGF9Qjfu8mQfRL8+wQQcKTKpB2YnEQ9p5DRGgg2zqfSDStbpLNoRtDc878zlicPpq9WRFVcE4v
bk4Ol6lo8m5pWw0cGNlxOLLYrW4jT72hHfB+dBSN0GHmqL8EC3liHZxMLlgYR9DRFzp0QxZ9CdDJ
0n9Zp1kc+zve+pjl9Iyftpc+nZe6s6BwZrYGRFDzff778+6ZuVYW2NwRPbAY61ZS+7mYO9nNLUvg
rnYFgYAJTzewFJ4AqzOZSFJq6WNoAWu4BBH0oF8nlmgG7cT81xYdWAbYj+S1rsytoTSNdilPFcw/
uh5QVTYMdNVLt/2cOXVuOaWImvAkXFjl6WtvJQC+dZ0vTNmIGZmd95A3wRjVXrE9kLppwWDl3zob
sHvnd+vEEXLiOJdv0c7qZB2xcYKqzoCgsiMOuB/xsB8cXYgaoayr9enKexeHDwbsvwwaYG4146Sx
K7Yg0ovbovQLmi4gH+tUT0oHAxBm7Eovlc4pwbPq9BUYJ4s5AVRedmXmWXeldJPqZaNOvWiRO4c1
lHgy7clRbksJfUEtGujTLr9CK9mCAb68672kBong+RXbMzsdTxaQyupgxOIdRkcHjRYy/GEcPyva
U5o/ZiJax9PX+7pMlgqOKCQmIIpz6yO8emvlhOLg+pO/eMUrCmBuqzoFnvCqq1FXnKjbNfQPmbyf
b1Olk8oWMvWiuisy9K2Xcg8I0Do/xuVYenav3LR6JZgAOu3C+6wqj4Ghm8WS2RJu4lqP7jO85bug
IQ9lJvk0+50AxbOnF5mozWZ/gfGQB2WypoMZcd3kzYtjNgHXaeYyNnFO3bT7WUZXdv6sz3dW9NSh
KU/FdJB5a0q9O4Mx2bBCqgnc5I5vRt354wu4g4fUjJQm73qjuX4CprA6+ecNde8eXSd3URCWQRqH
Hg9OybbOs7mCJ56AZmtZrgKCb/n+P6jXXShCtluNkjvboIQwNQNck6Ch5gdLsqkxiqwcKAjU6KEE
OiiRGkATKG6POi5hCgbNJJC0v5zXkl9HtCOs7llZe7YJ2lW5o7KoZWpkeDcGSBe6WVViLFkQLO5I
WDnoML5lgPf5hLU8zVOa4UbTA2ICxY7kji0LxsFPzBFKgBQOY0foAQDiMb900jDB3citEaSxObrK
ZABfUSZ5/7b2GV2BzEbxdKnsPFxSuWvqQ3ybsak5ELvX3Qk2FlZJCmy9Yuhfz6/uSdjy/mUaxtRt
EDOdsuJVetpVpdYbwUoBBaZIf0aqO1whcXSXvkmVEMbrZDT+XaK+jiatRNc2719LSbbYaA5GsNJr
rfiIy+JJ9ysecnyxTiqugOYrrCgIKO4QsqmSMw6OqGq5s+cm+m3+/gguWtPNMdPRjm8A6SB5MhsW
WIOIUIi/6P/SEwQe67SLdcIhSbQO/D7zbAQz5vqVbHAyfQqIkntakbvnd5G/st5FreRv4KxcQ2vu
tUPiymRyDW3KBJSNWeI00V2HUYrzUk5yLLwYbtGGrs2XvoCY3pcDhErzg/aNFU4TgFTARaSrvVY3
JaAKgLwV/CmCyF+yLVDggNJXPTmkgz7jbspHqDgmz1LUHlg+3fedCBCBD5fexeC1hfqsTRQAmX12
qWnb21oTQUykl26qaB7esL6h/Sq6Ky0XDaXsbttGGJfOYTjPpjUi79A3MUbrtUORNzeYcvME+0Y4
x/2XUog3bSiEdyR3TyRtMck6gSUW+r2a644x3xRq4iVq6eT2z6ZIfZY9ZJPQXvb1+5C7HsLNJRyP
zZCSjhmBehuF2LXaYW+ADkYgCOQ5L//VBlkTRJEQt3N/Ez/krt+1kSvrPQCjsgng1e3gFYXu5dRw
1QFg9j/UvhGcvV1PYn8I4+55W6JzjzSCEYzyodOutfnX+d0T/X3OIsG2XIzGaiQT1bxZJdcmmQTX
k2i9ODvMJ92eKbqRg3647zMMV/aFY5PCNUjuMfEIs0gj7kaXp6gxshxmobceAq+jflmhWfiePIxe
ci/71lP3KCpC7Prij03icZ1RXjRSgrmdoFVfMhkdyiPyp3br5EAKPL9dApvnmcepqTfLLEOSycBT
9RZh0F8IKyeSwfnhBlkaZGwgg+kOsLziewnJ7tifZT+ug96LblUXEHr25KZEcAUoAldica5kagbL
ZsBPCJpn/XaFxE2A9kYPLXhyvCgIR9zbzb3iaOgI+yUYERft4WpWm1Ndp1ahU2XdQ3KdY3yujDHz
VX1BJ6FAyZPpWM5fnjzRJatQJYbzAF6ZW1CNXdnEKXEUGkByJ+k7MIVBnLwBikD047z5iJTkvEmm
ap1UxATXnPWsIN2H11JUXs/IOJ6XIziDPEFPNmZ9W2pQsVzAzpMnDsiY/6UIzqukc1fMKirGQTw9
EpX4eiJqdREpwTmSxdJaYNNAgjz24QTe1LkV2NzeSQNXKaYYVHA6gxD8s80tcmGXqt4hhouQ642x
TGbvTMvr+c0QSVE+S1FRQorQYg6HaIP/BHi6Vnm9ZD/PC9mN9Le6cEd3zgjebz2iN8AfKF6OiW8P
PKyP8kV+p4GiPnbEL8a9DcJ4IbAjQJ6HrD+3QVTK536UcBHXRu/Z3d2EjvbzWu1dXRsJ79mHjVOQ
Z4LuowgS5lzy+z4HnIKiBHqtrhA+9W1RsOC8QIFK7yWWjUD0rrNEW1XqarQ6kfy16drn8yL2zeHv
VXt/9m9EIDcIBqR+XbX2prVAbF1exNOv8zJ2X6TbheOswS76bkQXghFIB+Oid0EpRS81Z/ClEENk
Qg4c0aqtv29UGnJVUiILKulL+W2cCDjszVygkkjGuqwbGWbNer2gCN2X8YKlzUUMBuHziyaSwDln
ux9TDAFDi2JCt49iXoI/8f68iJORvvXu2e4LF+4tdqSb6rLGYnhjWd/sALPNQXPQQynU3fyBXotf
5CK1OEdNLPbf8K+1fzSV5mpEhFO+HvRt6ugvrVCAwXjL+i+nVVloQwOELSMg2qIem5GE89yHetaB
Wqo1Epcyu3aSmh17Ihr83Pd7qwMCxyggNfjcizmYyHv0WNHoOrmTPbT4HpuD8ZDcIIgJy5+dwEHs
nt6NOM5I0qhPq/n9sbUAwWtpHKsFpgFoNASGsu7KyZJu5HBLKnel0rP1Bi+u6pvyYI3oFWEAoH4i
L/Fx8pID/ZJ786PKwuxauREIX73DOeGcyZiyKi11jVhsck1nDQLVnxg5dazbzsmc5KJ9Oi9vXbNz
4rh7pGd9MTUFdJ0LyxnKyo0Q2Roz4JxE73+RtfA9PmpGSUYKaKaFUTiF6qX1YhxnJKRUt36oHpPH
85oJrIWnfR9iOdbSNdQEwKJTNH5XXPSVKNjbdyoftqIrWN+Na2RDPQB5F1IAf+Ur31QkUgHHBSKU
9MoMI8f8FkkuImoREtFuII2q2n+PHl8NMpeGTeqCAI0Z4M8ob5bB7R/RSxoDcgD8MrJLqLPkuG+q
N1GyWrSwq9PbqDzozJarEipPAzAS+9wlqXZvdNHx/P7tOraNhutnbMTMHUbX6gZi5BIvgvyVdb7c
/LCmL0ZZ+8gwoeaVCxzMrrveiOQcjE1ySVUzWKglf6/sytFK0ZTe6jrOHDe+cdbsu0KbgeQRxN2N
kl2VErgVgEmqLXgttCKKHoEf0zlXEiOi0ow1G2Bd99/IdXkB9rGjARTYS3KMr6k7u/VR9oEg0V/i
PXR+94SnnXMsFssp5g8hnAbAn70eH+MvxVOL5HfsLm/Sna0KvLZg7/ieJ1YZw8RarOwoFR5pLKAD
6IMIt0Gk1UnzyxBX9lTj2IEuFPTAlQeMuJVJzgytgL5NQta/3cTw5pwbnH+RWTeXbYJXq/6wBPXN
cKy8le5IvV7PeHVgoHfOLqCsaP9Ey8kFsZ3NFBt85Ng+0J8YyatUCi4ekec0ODdSExll0zXfQQM1
mO7Z41i7w6UJm5Qu1Ed6TS6r6z+lknsPlj4OOF+7TKlF2aRDq4VEftePzjiKTERwoRqcD2lH8Jc2
GtRq7NLRot9dd2VZN/XQ/Ut754IUTLnbETWgikaviAQoqUSUbxPuEOc/pFaui35NC60BcwLqjXv1
UrqR7g1vpYaav5P/I+06luTGleAXMYIONFf6tuOdLozRSqL3nl//EqN9Oy10q7FmFTpthKoBFhKF
Mpmyi3iBBxz04X8FIllV+K5c0Skb4Yj1uNjaWzSmHyJfR1t6fmfwgi0OHLOEIpoyG2VHg60OvQLj
XnVrw0pvCp96YeUJd3jMo1kwbixuopHjJiy/SJyoIAkL8fkmaG3K72TfHZIDiDe8Zo8ZAyvx1BeQ
qHD2lmeUAROUL5ps+ri562M8oO25+IbaliUkvLoIb18Z9EjlsoV3Yl8n0UCb284cj7qa2AaKkJHW
B5yrhrcsBkmySUdfpQmPMb6snvA6+WAl/abMLmqCjvIkBrpT7luPqxlzMWN7gs0s44gI4bRmimG3
dRZXsEiQzRhRsZrD8N18EdwG+hyiM95pO/lFluwcCvKP11fOAWmWjCSfUlUcGmxzJOb+JKdW0/NI
8nkmGJgxBVLNJsEaG/nQFe+pyu3u44STOoMycrboq0FDItVvNwieV0hRSsfyB014t3aNQWHBE3gZ
VB626Ux40pRt3KQKrM65LTwo3uBD21y1xt1oV3sZtyqB0IHLbROmJ+wc3DDSh84SML9+xBcnQW3c
gX6pivDFtLsWTGRz0G97V4bYHWUi+3fH/dMYcy6UtFcXpCAQOzQH2gSe6UIwrLLV9zy9+Mte8mmJ
idW7Wc+lAqQDnhittlBibq/iUe9dTqtJnzaYi3UU+9xYqSdOdr0v3qlCe+TqtvDFeCV24Qlctleu
Rcb3u3nN1Iom8iZ7dKpjbJcexG591cG4N7hQ+++8WtrlJ8/nEpmjULQhlA3oeU434VYJMl/xh40c
8Mz8xvk/7TDOj6aKshgkLCxPLIHuJyZZIYLoVxPKMFTdbj7wNYV+Ezv/ZfUDTk98v9NSEG3QBzmB
np7urZkdbXWohUq25KJnU+U/kuk1c+W0sf0wetejVwwtQR/XO5iCPW2yRixRguhidSM4ytt1PP7N
jfC5ROaCNeXViJoBSxS3xBsOiAAzt4Jq2qvkQA3dLQPQUjnR6/ysP/fflZTLlc37sh9NpCd7PGRL
mxn0B7So/2YBneszIwi/53ih4OFn10/hkccncfn6/Vw0AzN45GG6X4PXVnifZDdZP1qF8KjHz9c3
l3cc2ZkPZFlWoaNeaxwINpTsqTqq/lRsstsUSrrxFx5acz8nAzm9UkoQi4bFaQuNMV91p0Mtu8X3
ejco1uqvmNDMwfsQ3qtf4zuzh/YJJ8jnnhkGgswRf0za6UQDVOpE8Y36luHl3gEX8OzT/l1E/Pkx
GQiKYnAVGbTqQ5N080Z+apC8oqrlCaa9oK/7kG+zh6K3BYe32xzwYxt3QylXVB0qUB+WB38MBq/B
Irnj35y7im3WjaVUwQH5WKECwdvh6f9bKvgQni2t/DtvZZej4b/2lO3TLdY47Y0FFsflpR8GjAhl
HtEeNAPtsSaPufByOPVpjIEgMCwolRDDY+LoverXfW929rqonHoNb0lMgB82SmJOEpZUR8/6+pqM
76KZukv+VIAAmHPuOY7BCgAYwrTmJk1jaV+GH5KXBCQAqh0XCcnO2pW2QNsdJmy90o795Z5jnANu
ChPZLFM19bJCY6ib6D6LrOquezLe6l3+vNpSbk2P4xPGT5DyffmPhhnsabtQa0WamP94fNv1DTp5
uikwbkEghkuE2Ktq5WioHV1eSYAHOmynXt7XShFmOInRs3kjPq+b/KH9KmDB6mt7n89gV+Z9YuqU
Vy5qhUEdEG0uUafDndCna1NaHdp0U++KDYZLb/5l7vzziDDhzxpC+U2mWaB8H98moosisBs+rkdw
ZL0vTuUVD/UXM7Wk/xgdsEwQVW6aFeYraHhXPuYomCVuhaX6zbG/WXd0uXFQoNHUykW3PugbrjgN
Z5vZngs9Sddeo91okz24oqt7kLfYV/sQlaXihld/4eCsSn/MSSgShlIyayJWSyJkOHRzK6o177bi
BHgs10U45Cbay7EgmmSO7fwheQq9jEbnTntQbnUOxxAHiVQm0kkL1QzLGWCA+NynV5Tky97fEGXn
LYsBnSFpFSGhxZ10r27xlbamW7vFBjIrduZEXIaSs+HVn2nRvw6EymBNQnK5rxbYo53qqxMjMDdQ
vlLcZdcEHFy7nN77tMVENHEHBnOD9iuI28WN7WRrILTQfdkRd9yDTmHjCqyoDKzUeW1Omox1lbmd
PdOlkd36Yryptx2IGYpb/Q5hlAVGjx0vJubcj+xoRW6kZal8lJClW2E46loQGfspPCCdysNOziLZ
sqqgZJqCoSr68ahmeIeGxfFlaCzMYSYIFOmMpJhBgjcHVbGa8axzXJWtspZlStRwxBZrh/xxOdJX
jvgwotcFZDoBn0yH9whg663zoIE1pMdq1z+Em3GzHMINRhi7VypP0tvqbnjJeDcxJ6JiS61qQkbw
ZOHUI9QxLWObe4/GBg3DWzRJesUjxLR83gudAzSEAZpkmky5IDBJcY0mAiZP8MHUxTuMnAuBMECD
ScO4iCd8PVqDie3iTtDxWFStYY90+8AN8c/GqhigIQzQFEssFyC1+hnUCC/ddwGtDdXGCOTd37jn
eR+OgZqsJVU608Ax3Uwu8Ugwv0QHyadAGkElaNkNAZc8iHceGMiR23YgGW1kEoLueXGXw/qVFBY5
ZnvjdX2KkXvgkYxwN5UJZzB5NDfpz3cxVTcAj5bdOekxonJzXLlZzq3OllnnuNH6gUZqZU98cVR3
iTn+xwPHFlmXCg2uHQVPIZi97L4I9ACtWrgmOkcxkCyioT43NuI4C1toBUFRJCN98vP5Od0XUJUz
D1ljSb7qSYfCsJBh3/K0InjfTqPudBIkzbKg9TLtaW+dwZ0dDTNbIA56pPdh8cBDFc6lxFZc1brX
e5Xua6tEVtfcJ0PvTXqggFqhIrzp6N90qPx10bO1VqldxpbQJyK9l6AMqv3I33JHcIk729rr+jwe
1y+Zx2tO4T1e2PqrHBtpp9Aa188ZuMxtZUizDJBmAXHAtjXc/wqiGgMzYAowOvVnC1D3THP6pt26
yhYhqI2cvns9fuKdPwZf5rTScfKwq+kkWYL8Ho3c0gjnUmALsGKdNbH0MwUU3+L6cVClsPRDtVkP
woZX7uUcO7YCG+noLjZbfK48fTP1txTlT5mbQeBsGltsnaHfCC0PnLJ4I2/zbxAf2JF7/ZDhIoCf
+NFNxYMwTtqAVXFoWgE1yYVa3Nd70Z73y0GS7ORJ/WZIVvlMlRLb79Ho/ddghR1I64RM7VbafqDc
FEc5s6TdIuBKN9+LfXk/3mdOfBc/RbwqIQ/HWHkHWQM1rUhfEOkmvi0wLK3bil8huKbvFd4Z4GW5
2cKrqgydvkAHGrmR+LG47x8qP/HHbbWXbNUTLXGXPPBs8lyIiVzmyIwzQuPObH0SKLGCwBu54CEX
28lrCPKfzQjkQd5GQeeHju4KB9pGiCwztzp4cVoYkq3/r0WyhdcRrTBpSbMBsxf6bW1NhznAxQAd
q0PstSiEmn6GHtsAvf5oc22+khR5rutodkZhwASEbBk2ieV+XmlsrfozRp5ASLJJNjS3zUv7ciJq
dkxNy4i4zuuHIRpRm64Cdm1+4M57n7BDarrUKH3fwU68EX90RyqeqG7MA2XVjWw1MLkA+psOsb8+
o0Hh/CSESKQcgoMCPiNIaatd9UPzTYvsq4PhgCvtgWwzcNUinFgC3pHgbSkTu0jaqBu9iKvIrO8A
3cUa2nOqOJHxRak7KwHTVSGVHsdhOPeFQc/pyWplMF78zPj0jvKq5qD5Ktzwdi2sGrW2fX4ESx2m
3T1eKZ13ONnBNXk0MhCgYZc7NztSivbU0++jDZU8aDzhltcdx1smAzfTIpX1TDvrpxUN5wqE7fOd
qvBqBdxVMaFLQno9amnBOVHApCEkVi3cqMoxiw7NAMpTJEEN423pt5oSLMIXteXNGEmXkxdUmkPC
DNOZImclilUaifgB7SsZrGmxzD9omT3GnP2L8mUQrDy3BN/YyaKFLurJ4oUfvzmvnz+AOT2xhILt
VH5cXNq2vEVCykXQ3wbSdnaHTe7W33lF4t8Exp8mmXNTtu2f6fXWtMo/QJxHWwvm2gF9UGHXlJ8h
TCzK9BxMQW5zzs/l9Nunceb8QLKzhT4ENjzf0+GC4SC4UCDbx4EY8BLAv/GuT1vUyU/OqrKYZTwP
sNW5GmIC3GiCu6Knwbzrn1GM5mZNfhMXfBpkTo2aN70o0qgLo7vtHq6MBt30wQI6zDbIf3JrvJcD
3hvuMgx+GmXOUC/EhJS0L4Vy95Ze5rdut/kbi7scgXzaYSL/uBpA9UmTwo2bvdMayZQ5egRZWdoJ
HCEHZljJDa90yTPK5hYGmDRpY087JtsGJFOhKXKS6r+JHf9amEkHo0/cpEP6+WfD57LNjrVXHUK0
NS+ObNX2FHAjDuoD5znhT2vM3KnZrcYo0rJEuo/etW0STE/xQ3JQjuZhdHOcOkcMwiP5xjl3PLMM
zowEzFcL7cWi3UvTe3ckQe6EjvyYQUjOMbfaLnbNt393jXwuloGaTokWKQ1hNex0S4sWDDzuJp0n
y8g76CYDKqtJhLFNsafTVt2uexq5li/6YXDoQZheTJ7HcEDMZIClNiWpxleknSA/VaojP31HHhZd
Cbw+eN4FYTKYkmDkbKySD3/R7tYPVp3ITQ4hSJMs0JG76RPvzP2mHPP51RhEUeeoKkqDmgTfYYkq
IdVTV72/M6DItcWgiiB1pDEU+umQpUnQMAQWEZ/4iCa3vHiRgyUmgyXyuMyFRJPa67id1Vcz4/oh
PUS/P9vIW/2KJGmaTarefSxmcuM32tMJEVSn+IbGJy77NsczwKn7q7UGWrwhhqGQQfBAYfMOekoM
ZvTb5lWyV7e5iR6Kr9dB5PpNo4gMhmD2U0pTmiyUfWNbeuNO8btNz60KXIcqUFf9uq6qkWZloZgf
a1/VtbOLZrKWJHYG3s3JwQ2whP1qyVQa0IdS52vQ3aTaHYIvpHnR1EG2jVf60u31/bscVP//XIFt
/Fdz0EJK9YkyQOTo4sqX3KskCaTfOac35rqfKyKDGKWgGVVJEYMSy1bmk1w8Xl/Hb17unwthAGKY
Suiv6XCE/FWFPGmDIdXcIRUkqTVsoWB3H1MEqas/r8+Fk9zw1GU5V7YiMqhBsjRXwhI7OXpUy7xA
0rMMqNuDTZdPa0aXc+1YM8DRh3E39jQ1TxtHP0Zig/BN6a3Jp2UB3Y0ia0BoWQYrJvr9Hs0GGIcq
3fm58DBmVmCO7/76B7h89CHnpkFZUNXPxNzbURmzOJMwm3ij3zQJAunUA8/1BnyPb8WG/oZ/l2X+
NMmWeeu+i2vk1ClQ/2STq54MJ0fxrPHMN+4VdBEDTqwx2CY0kERM6btsHKyfifTiLnsy0QM4u51H
R+ZTN/IE7/q+XnbsE7MMwhVVOGGGH2ZVf3LnvbInu+pQfVmD6A7dHQ6tAQ0OfQ+qwHXURLmpxYsQ
cfIDGOzTwyruY+pqffElwdtTFR+aleM98kWAODHCwB4pwS6s0osD0muOtC9v0tICz7UI4sK76LY/
Zh7N9v1ZzncbhKM59An4jDi8xTJ4GI+9nIyURqZN3jXzeVD21fLt+hflLZXBwmSSW4PMAIrVTBwN
6vEg5r1u4WIG4WQzWSwEU+ccpTiKydA6qaH6zVBbiZk6ygBh4072zEa8u27y8r11YpOBv04QICpa
Y1WTjfgTXoKiK+21KEIrQqSR8KNQ6vhnEHhikYHAVdLUfqUv2/F1cvsN7QgaMJ8mosb0N2JejjW2
yNs2ag8dDqyvd2jXMZKYnn6kvU7gFd/xbmUemLLlXjz+ckkaPnYTYxb3BIpQtEm/RJfjsGlBeMjD
Uo7fs6XeOVWrWKRtXJ10SIdj0wVZ98BxEd4WMkBSJPXa9R+pCL9GinIOor0BvnL6qDX5qfxL3GFU
XvTP+4it7ObNkNUhhWuag1gOyR0SA+KG3NfuigYgSjtTAj/kQ/60BKHLeyNxjiBb6S0KHbUfQj9g
eFtPPsRhrdR4FLSHvnnJkty9vrUcSGELvFGo/gkpvbjYyWJa3cyb4b2cSDrZTwZUQqlLl4KuSPbN
m3GfBdMhvwGtsk38YY/X9C6948ZUnCtXY0AlGgVVQVkLNu9KCE8p+8LF7KsvvHeOcDc/9/YSdNyn
9MXQ6mShDK5kFWh3ShoSj6tpFUYcSHJQyndd/hbHEYePgHPs2FKvjjoPKNmxwLZ67CvJmozG7heT
4x48K0zkgoTunx0V6To+mhpEY4p5fa7A+Ma5eC77IYiodQyUn0stSEK3xnGu4nuljQD2dAx/QNmD
ExFdXs2nEcYpFNTopLCCkXU5xu3WMG5q7sjHRfBQNND04w/U35kdE9OsWdKBBrP6PQSRUC8atZuy
v40ipy233XpQw7d/cYRPLFLwPMn4jRMmL9MKXhcu0E2VhVvBqF+vm7h4mk5MMPgrxEaj6BMWNTaS
lZaxtbbvSvg0zLze9Ysn6MQQdZOTtZhKWg5zDkOT/rqmvrhu5Siz5vY2a3l3Cj2MZ0HAiSnqLCem
aoXgQ9G8EELDxe0xu6fYo+mPGMvBnBdI2pxUs2TUE2RLyoLxOV9RQ+Di1MWb7eRXMCGdIcyTaVDI
+PkQoabBb+ZUmxKjUNr99c94OTg4scYgMRr1VwFznyhS/6FtVXt6ira9lWzkVxEJ4swTNjy5xsvB
3YlF5sgJhVB0VYQPWjvpRv+D6haHDjn0P1aXYvC/e2qd2GMgWJTiUetpsJXk1uz0j2PqrVBKHry4
s8Yf5VGxtQC54ZSvccL5kuwk1LjWQ15qsNxj6gKdw8j0fHR/ki3alW/Uf9Ws/7lQdgwqV6OFNPTU
l/sQKtcZpi4SP0O1vwU/4rTjRSUX8VkVFRUzegq065h9xUAJmB1CGUmSrtwlo57bYjrwWFsv+yfR
iSwaEDZU2Kk1Ta712ogpzkBIsYfm1BwYmw4zCOWx8iInftI499vllolPi+xXK+K8T6B9TifyK0vN
cpuUrRXFPik0m/SDZXaTFVWG1ay9xTmMF7HuxDRzU0imUIYJxGs8yH2q2/RWdVWoGlLlSEfZqp7y
XtFgk7b88D7mxXvwxDJ15RPoI20oKrEAy0n4Gs/fhnALEQrn+vIu2tBUBWVoCOqJbBi7zlOerpBC
9CJ9lxeHOKucdY7860Yu3ktQXoduqqTCGHMvjWuoaXKqo48oxwS5CaYw+VuDOSCZW9tnbwvorhuS
LkEjnKgiNNqY22KITLNsaGd+49abGZ5Jn3LIeX4H+zoGLiQ3dvMnsk13mcdrtjmrKrC2mTtCiwyj
lOgLq50qcujqsQP9mjh43ZJipAVkAZaWmYNjJkN50COzswhUxbwMotfe9e3+CF5O70z2lzD3x2Qq
SdypNMfhrB4BF2e4QQd4kGwTv3HS+4/32KbFXfazXZrbX8Bi7E/7BPIaBN/7TANprnJjMFagEIGM
VLvRMFoTHVR05JRu9sB72J6hEWuNCUbCUq5qkgCNCrQBVcfhLo/BHt2kloyiRH/fP0WO+e36Dp+9
lVibjJ8tadFiWOkDASVvyq38Fo32X7U98TGl+F3eg0Lnn55U1iTjXuMwC+OQYFNrzLkMKEwriWWo
T5yF0Yv+3HU+Px3jOoO6roPYAHM6V3+FJoP+kpcg+4K+yPRGxXkrVIrjp2XTlBbUnuR7jnkWjthF
MnFIl8nVgrcHkOK5fFz35o4CbRsI74WMLJMWJA7EO7hWKf5cWzRza8J99DQssOjFjo75LdWxbV8a
BywNzyii+WRzfZWcRcpMxY4OgzTNiC8pZLWtCrLViMci59KOs7EAs5fsE6cSBZ02qNKYVd4W92hp
3vWWeTAsc/vzvvrHUSRrkbmw9LJOO7nGwsbXBaWtZKthcHe286MKudTS5iXRLoP9X77K8j7UStnn
5YIF/mxCGQMFKfrW5wE7zwyDL0hBtUIlfZgxtp2f+QPq0j3XzFmMw+4egylrIXbxQkNFWgGnQr09
aHop0x1vJILnfwySaFDci0cB18MaFVY+7ARpW4nP132c53wMjiixNpKyx0Hu4ru12nbk/fq/f9ZQ
xu4WgxR6rpEsW7FbkDwzfMHSA8qMId8SCAChNwh3nJ9v0RPpXrdL9+YKVLCh7ySafVlCXNwL83Rf
RTfJIrqGqVsjOP2vW/rNLf6Xe7Mxr2JWOZgQYYqeX7Sx4O2rvyrOGtAzJW/mRzovbtr6F7O1FM0C
qZ/gcDuHONDIvl+IlFf9IGObaWUG0lwWClJeAmo6xU6xxTxoPCuyMp9VYSBkUVMSL83HomdH+Hjj
jzvimj6Y6RzuQ5tz27GBKcpupEMeHlX/jXmjbQc7BwcR+rFRckuPmDwG4aSOmRa+eB4vaGH5HczK
6Lsqo4d93++nL+ZLZeu6pT+tuaUFK6TToRU58+hCectlECaC3Pg0VMBnMV6sqDmAD8kVIQ+8zLoT
m7ui49HZnvVp//ychmqI0KdXVbYzvAabTJj0WCa6N+5QE4is8ib2oL/l0ymUwZO9eEePKa+oepbQ
YA0zfkSqoUnSnl5F6PNPdoMP2qz7MqAMh/1385b3VPsNHH0ulHnidAuR/j9N3lcIB+eH0otcElnQ
GH0uHnFatmlliwE3+qVAeg5In4aZ26nu1FIgKRbaegMUoAXU5ZQAuOCiQP9Oqy+9Td86vJH2yzj4
aZZ1pUoYMnxu9MHLPzIpsrvloMagFq1K+zoMSpev309LzG1VFpMhLwIsKQ895tbdEm8a9KLb605+
W+9Er++sOlC2cGrMTyRfOdbZPDHrR8w9lspqHhp0ml5E12QNDd7eovSz44FLjnkZaT/XyVxomNSI
i4b29ykPtLsl24ZOB6StEmvFzEbk8KJenuPQfT/JLmTyooY5jZ5KqbRXs3LV8RjWmtVXxyY/cLaR
Y4xtd0XtX8B/+Iiy3+6bHeVZQg8AyPP1+7Gw0mdpayRWvs39kVex+A3S/rWvJpO/MaQ6x8mE6fBA
g1LKaEWnFWc7TRAlpG7oDhyX5ZwNk8EeIdcQl9IU45iPVqI9lou0mUvNUvPUu76vlyO5z7UxqAMZ
brFr0YzlxXN0I7aR3yvZbaHV/9EMgzFrJ6Yt+Tjs80OaTpaSbZbxx/WlnE1FMCeN7W+NB3PNS/qM
Bzns3Qw+jtyjxcDkQKeDibt4aRC+FDeJxxPl+U2g9bmL9HuenASpMWq9jAGhxBIhPmrJbu01fr/D
X8RaNJrU7fBG8Ge/PYDEewMpZ87aOWffZFBmNYcuKiBU+KEpYXrVfeJSmkdli97sdivwKfOo01+5
NUwGbIQ0NxqD5i/iTXFU3cqXNzpmvtE3x81b8K5itgXWGNV4iaitHjl3+Tm2pWAMIthT7PbL3whZ
6fH6/doI2xAbKw1Jdfr0mLaiTQkQZ1QW6NNQ3fH79DgRDmqJvzpPn48kKTo4T/+aPhZH4oE5yjNu
w0DbjNvosXqMd9VN91W8v+4y108+YdtiwfACFXpCN3Ve7E4IzOqYrxXPL3lWGHyphkntkwyLC5/G
xFKfy5vKpjzs0QEsYM76DsXFO94YMc8mAzZyWjaN0FFMa27U8XFI7yfp6frmfbAmXnMR+htOTvy0
QJMjxpgoslwYmDn2YKYNEZ5S9dj5a+Sv2xV4o4BAMn9RwXciubSbJEc3yfXfcTke/z/woLXi159R
q3lnEHrljygqZH9MXQ9SY7R3doU9gkoGNc7r9jhIR0QGZ0RSokOHPpp1gsLlDIrmQnO0qHUNAS+B
uHaGZLiNk2QzttOuMzCLooLxsQhvh0T3+kiJ7WzFkFayhpVlEPEZj8PIqhsRBRjR2Fz/sZczCJ+b
w0CUvKxjHmr4Rku6kdY/suHl+r9/5mfITZs6BL0NyPhAOoPxATXt00xN5NxX1bsi7q2x38uESyd/
BkbUimkouibJCjnXmS36WDFiPffzDSSJ5Hc6/wLJv0cztzBTzS0ZnW3ar+bYdpO6zmR5EJTcH7rl
XjCq3dALnEEU6pS/nB3GBAN4LZqeTIjCwoSQvBWi8aaMYuToab1bBYyHXP9IH7nQa9bo/p6cVBBK
9bGZwFrvZCuagNvYJclHWiDxzUMTO+IfoLV16uNbao0HfhPiBS8BpsuSLIqSYZ4p9k2kGnsFnuhn
jeSbwvRViaatXHccZ7ywqTBD8J8JafIzZbsa5JyrglqcH/bFq1o2N1MhxJYWRju5F3hpgPMkC4E+
ryLrCjE0yTzr5O5CdQizDPTp4pamdMA9EXs0qbQ4zVt94OZ0Li5O0VCXM2BR/LhCT77hPM5pg04c
+g2752i1su62M3EvZxhUWW0N+YfYHwZ3NfE+5uU6ebYZFKmKtFuRVM39BaPZi7A4YVE7eqXaddi4
1331vABIt1XFRIeiG6BtZTmzZqVr40mUgCj+uMeoStC6dLBVtkqb25BycV0ocEJrTJaMs5KquHRL
ZCph7tPxABW9+NJLcTf5mVuAqlt+RTrALkxuE+llzzkxy1zOYQQ9+1SE2cmW8AqnrGvRgar8tb5w
y5MFO3v50/08McYgdFF3SIjLZu4L5XA7a39kYHeT1Dui7pS8tcZBskik3nI+4lkoDqMSxDk1RdbA
c/wRzZ44a9TIYwkcK7DCn/0hmLkYgxEt+KLTPEwvvHmgC4ityYqhazIK5BqK178CnJHrlSw0aYGT
D60IGRqAPA2yCxCGf9zUDE1VFSAZ89A3265SwyEpcJFXVhNvhfFpbjiXwkUbEKYnBnTODajT/7oK
IcsneZqLws+BHyQQhMZKFo6NS86nySdG6Jk4+TRZr1S6JMGI+VA/xhja097AFb9vccLiLa/qw1sR
813mTEnqSsKulStEEepNnj3oyt0/dzZNRj1TV6EleK6kXgtGT8bsw9kmt/xWoOdcVizw+9rlPTpp
vKjjRJznhWu8CVRJMU1dgTcQltJBGxFwDuPy073rWyqvNPkjFIjC3u+fc3cJUGlQOIfqko8bVO4W
uIiAjn3ekmGuqyqLETKAE1IfV7tPeaQKF/BQOzXB4HzazmmSjEnux3La/1GoRYSm0UIOGpBhOnEd
yc71T0c/PxOXaOhmAY8MTq2ksZWDsTayMFZhDzBimeFXrUisngTDUvtLFHvXjZ3nsPDVEKii1V1X
FAPtZL96vpzgVPdjiRtUvQcDiC1BMCR5KncRWgAMP70HRarHuzkvhV6aiasFVzMiII1lVRImNQ0z
lFh9MUqad1PISshHF80+S7rxWInxvB8EWXUWKLLY4UCkQzbLoS+aWv6YV43yOk0N/k/URw16USf9
sTYrwRmHBpoc2bwGYlXFN/Ooh5yWu3NPMNFopCmGhEgKp4uJGA2z0iux0ys/RN8rpI9VwV/TCtei
0iRBWLYR50idAwW1B01i3RTR7UIYoCjLeIrxayq/iXoQ9c2CZpU1mYN41HWf4wdnaRsi6ehWNoim
mwjc2MtiGHAn1suKMFFXp4M51gt6w7LWUrHLFno3MqeQS8OSxsF0I0MobU0YzIe1BksO55ecr5r+
EkOXDV0xNYWNdTQhnPKxR1wFinDZJ6DrbQPzPtxLd72LYiRtjF2CUeCZvYAkiFplWKZ/RZZidtaz
pjeqrPCNL9H9T6aLPvipCzcjv8PvVOUYZCcQUfuHnqaE6zmVphfBSL+tend/fS8vbSX4KlUCfCQA
Z8aBzETK1tDATSMQiP4UmW1MD4XOHe84Pxf0mtE1HEAZ2SG2NU5qdGIIC7aufpXROwkyRDu5G9HW
o4GDxlFcSjxh7P5G/u98faaCFw0GZuln09krRyG6gUW3tY9eXyrQ69QeVDuP6EX5AjGJPfkOBQIu
d9H5agHMEAfWJMTGeOczm0qynvRyq5f+rLex1dbNU4fnqVNG/dFouoFzG1y0psjIJAB28M6hQeVp
ZKIMYqSqZulDmN5pQ+0GFWw3V5MgD3mTQDxT1GFPTIUh6vFLEZb+OhpQHdqENTggwOpcPf1Tr8QG
niyJftUTO6lU1MZSYElDn3jxWAflnBz6qXu7bub8fP1qhi73xExddbmutDBjNvmeVFEwt4Tn+he2
zJDRiogsKQTmAFi/2jBI24yxMlT+pGmb1SB/5FO4LyZhPwwZxxHOnyy4DE5MMV9nTMMUXVdj5Suh
YuXl8DDLUmpPZEkhQCXvQw16G1n9RYvLzT/eR0PG5aOh9VXFXyYrk8RRB+FYsfK1BrJGarQvGp6J
i9t4YoK5WBtTIeJcLZUfG0JqD+3iN6IkWHjB7LRG51QML4DGL+thvllcRepM2rXyi7KurdicDqTL
3tES8+X6vvEWxXywbm5imegTCiBjAxKuIrnLsjq3Z2F5yMLy5roxCjq/Bo3wDl1GNIDsC3i/GFCq
1FGIahUfyTC7LYTSrCVF6XqMd0kTQxy3+3Hd3IWzBXOaiCyBiC5cFnjlIR01BRksPzeUm35Mdmva
+9dNXF7Rpwm6vSfHF3GHbNSxCn/XwFRmGFbbq7ZAgPKKp4q8bODFj3WyIHb/KmGJ5FGukBBAyDnf
jVnmdMYXTeE4H2/jmMdE3uQgyJixqnLqnKxSd1FKXq5vHM8EE9HPlFZTCaXKXwxhlyWLVyVKcN3E
xSP0GQizsyBaXC8zaJDg2sOKdh9t/aEY2rM55Zx3+aWvgmSiJiHFp2g6yzBSRlk6dEVU+2kuPwyi
sdMJ+P/n5obEq/PPl3RqinG3shqyfBnDyh/SCAL1eJ3YabTObjn3vNoMb1WMr4mrmhZ1JOCsLmT1
tEE/isMsW0PRIS1Eku/XF8azxnjcUmXCsKbYQ53koSUtpmqp+tD4Y6EmmOVEzvK6vUu+oSgSAmjc
h0iyMfCaJIIxQAa4RvFDwUhAOdb2bFSKm8qJ6F83dd7XSlD/OLFFj8IJRkT1OJs5sin+mpXougjh
FZink622azRLnBB+LokeBxMA0E2VFgOYcjTa13/ExfXiEa0R5GfJGeXiLLeCBho5UOZOmTvplbca
0zHMIVP3z+2gTk8nrxB2IsP+61qXVRnAv1/WPigAB2sUyFad9ZsxrngxzaUFnRpiNlUOV7OttbyG
fGEpW7qZ3ohiP9jNpBacJVFHZy8tZLTxMtFB+nLWwteORmtAw6f2py6xpeg2M/Cs7HRHmjdNPXP8
8kKOD8UjU0SCyhCJqn7QiJw4y2BWWq+SFfpAP0YnwRiiYIdB/C6COzryeLnXC3mVX63RXT61NpRr
lyuwpvr1aFH1QihC2vNWfZxtwc/dAaKJ7nUP4a6QwbA2NwpSabBJR0kFC3lMUMz0FtmWLr/D9YKb
ICzDaBciQxXJUWaBEEZrZaFWGp+ID3nV2ma+MxuD4yEXjSD7gYI50vUKG9ZMbTTPaUmwi+VwU46T
DXGiwziJnDN83iGE4phyYocBydGYBm0lKv1aiidj75KaKtk5+v3/SLuyHclxY/tFAiRREqVXrZlZ
WXt1dVe/CL1q33d9/T0s+7pVTDk5M7bhgYECJpJiMBiMOHEOuVW/pJYDjPAxDaSzhYbLP1mjqeNY
o0fHPudHTwEueaWNhjXKVhOUzWHJMQkQC27SneqsZeH1AFIzGZV0mdeqMjDBDVAwbYIF4qvoc8ZO
+wwlDShI/5Bum5fqealBii2aLNppXH00q35cHFNIkKrcaIL0OJ/b+xmUrCDCtauHXDh7ILTFRUhs
r95rCWzJJ+b8yndmiwJbFZ/iv5/GWTpFAQBFAJQC3tEQm9M9tnFeGSGCMZzzFTQFOfpFxu/rx3nn
wQcb2CtUOGT2APv46XARxKmVoLiRJ7S1M60FXa9cL2D1rX9M5fhjJvEL4vQNkgdBqNw7dQYcETc4
bIOL4aNlCA6H0yKPdWBG5LZejMdmNnK7y7JIYGjnAsC/3gJhBoYq6QWEQaqXoky7GUuU5eYmgRLD
Sas169YwetkxVlo4TTTVwfXvKjDKAxmUyWoHJYZRPDhfs3XwCkLAMDBUd3Oc+qrc/02eDhOxBRAN
431KFeV8bh/Dbp3NwuiQEJnyFxCSHCfSPnVUhPLd3TSNdfrReEd1hds0TRvKpgpX5AdTepuEpgOK
oxtDnb1/8PU2ZrgD3fVLP0wEZrLVvFHa4aSp80tvkvMwNre5lArM7WSvQBH8WRV3ps2saQ1ay3Wg
6J1fSZKrgrxFh7B4lAgs7X8/AGkUHZPnF8gFQuMyMUcFyciaAtyu683ZakPJS+q0/3b9GwpM8ZXf
FlwdoTxhUXEheWnTHiBPdz/kotF2kRnOIxjFXUsTrEhPQieSp8Qe0/JeakVq5Rd7ZKCLo5loHFAk
AheT0cDQNEQbuyaIMB67Rg+LrNpdfi50QdC9WA9nh0tvukwforhidsLPcQI//zoKyVuYP31ISWED
Y+QaziziERoQH0NfkZmo27RjG+TrQ30E+743243uVMtdehfapTcdqBDIxfbh0qZhWrqlE4YQ+Ggz
10AzkK+wGR/bowTaaY8plXdHoBD+gmw4S985a5goVA3NpCbSbr69aAKD1WRDDPLwQwJA8usA5b7O
Juf1EJ7r32npmTEgF6Lhtl2r9L19puMNw79e8jgdw27MumCUQYjTduRomL0ox7mYqMBVJW+MsB+x
uZXbsJ+HOkX6ZCinaSjtZP5mJrkjNbXdAOARt2C0qzK/LkzBPXYJRGaWUdM2NIPIrOnw0XJTJykI
RPFRGbSjDW3jNQUGSQmqF/21PYmHvHY/58YeF4WLvMlIuaRdoFa5bUa1s1aLYE07p+3DkrjI25N4
gWJuAhN5coiJDjYVxTyNkihFvLiO2adDf5MgwzE1nW+nDArezOWMTRvAv0Er/aiZoztI35YlCyrF
Elz+lx9OsYBWATLCUPGG5hEraVdNrdm08P6GOCjce3U4C/L5ywWp6AbAy2Wg0tBI5e57a5S1Yiy1
LpAbqMarX5f+NuwfAfqw1/Tn9Ytk1xQAYVgR0kSVB5rWjdVp0Kvsgm5Kv/XL91VHh9aMvWHVjpkl
apFeeoSq6PhooGYBS9cFYDHOpLi0knQIFgQMWX8268fc/Hx9RZd3CWzgCKGlRRiij4u/+RBVGNPP
hwATJ3GRHlbZI+2vuMz863Z21wIqGxRsdKBK+bYaKxuZRVcOQZgg7g7lSenT71ZtPV03c5HDox2K
5ut/zDB33ESkQZFaqVSKIUhocSLVF0spbX39OZZAwpSaW9a/G1FtdicWfbTJlr6x2YxSZxgzbGoZ
AHyza74mkZM5+e8KkjkEgExPpOay44ZYJQo4JoMrXKSeU5qVa2FVQ0D6wrLTYnJbgoL9rOn3+aId
ptxwrn/Wy9cs+65UwSlmKNMLx0f5d4zmsu+DLI0je9Ush+ANZkKfPYnXh6aR38ocrM31o6wln9v+
bTV+m+33ELWsSNZawYG/hLNwv4ZLTObWKKlqdfg1pPJmWXFL/dtEdCecprt8iZ8STfW6jgSpdTca
hR0pul3hCT5CqJpMTqbM9hDGAc1UpzCg31m03vXPtbs/pk5VmQGsDR4kFfeNaUbm0AdFYQVxXQZE
AgBMktBHURwpFs107Tk9xHsAyTVNVBv4GKvQKZcqQ+mD1Ri9MkGRQUL5sBsOzfxAS6h3xrNtJC/X
13hZC8YmGODvYPEdOEF+kVDtbUtLX/sgHBOnbD6tcmOjZBqoknXXN71TNSDpkWS3T18FlvdiydYy
VzzSQyKX5oz1Gm3iNPTOAmKmoI03Lz+iKXMyKL+u6CpFKA3X1Q9JiuysT27C5Fsv1YKd/i9fwdQs
QFiA5eGzOyOnYYjzgq0Ox1PSRTbRIlutn2ban1OglOQKajwzeA1EMHO2yI9pJT7/OzAK4Ah0BbkM
qCUantGFBsMa+I+ju06DPuSiOdEyHKqmcKSqE6x176oAdI0ywKGMPgPz+k2cM3q9TsF1AotVp0T2
pDfGqQenP6Cuy+jEi04Fd8Zl7sCW+Mcgt88YWgmjAly+QUdmco4bybpPJkIEsW3Pmyxk5irKdQDv
8vCnFlp8VkVoH4yK4ZD13E7UyUQ98MvyNE4LKnPIvdjjGj2Fjx9PWWhCVwtW6mZxJLOzC71wdEhj
9N8U45u1LPaYHHXla9bfDfpvc9ZdjXy6fm72PGbzE/jB3QxUtsk6ABw6xuAKUfAM0aHYRCd71nU/
xbxHREX0n/sm0SKHt+Dj8iU1faziUcUzIbCqWyA3HKieeFbYH9qB+Ekne530dn2NOy4DNBlw9FQF
Y9VF5E07dS1bKvUBmrIgKKO6tj43U1sJSkx7dz5OtYZkRsGmApT0cTtJVuREnXADV+1PqVYPa/eS
VIs9m2/K0ngaIF8zjkg4PNSl4UrVr2n9fn2hwl/AH468p2lf1EMw+orfmTe6FRSg8S5vFl8eTpLy
FyScdq61D4vmfHgBnqcNK5gsZfOWyvVtLmPMTCq8kdSnylwEEAuyE3A29i6mP4ulnuRmRs5YLtD1
LnL1hg6paymfJgksBc1TYdAgjcIvJG3cbJzAv4YxAk05t63h1Illz9P9nOp2rAz34VTbVqU6YVgC
YrWAJzY7DqMRgDHvpOUrmAd0t6PGMeruppTetBNI+kfZ7gbDMePRhcaTkyt/H8HN4Hv/8aKLgVNr
1PulA7Qo6KCdXJVu6YIPjBbQvde/JqGNoVpnyJy4cpSfAu+5LIEwywh6YEQBjJsH+esTEn9SYivV
uU5trU/tptVfQEx9aLXCnafWjabyeTQVPBFTNCSnRnCCdqIuZiXQxUJRXyWAzH88QFlIrKSW2gFV
JbBgo94+NW8VFM6ur3Mn/nywwsLF5srqwxnPKxPLDAsyPsYJiU6Msculk/W5jqNPal/fS7pZCm7K
vawAqQAWBjgtkJq8WqfcZ/VcG/MQGKnyEDV64hQ5PZG8cWUaPpQEsglm4+VGdRqS+R982a1tLjGo
Mynr0nqBogj5UUbnSntSRMDFnYST1dUNin1DoZ2vvtQdzWqMk+JgJt1sh0gJlg5EF4vktkPp1yMc
1so9VB8EbrsT3T9sJ3OqzXai69mYXd0N7+MvCt50yni47jAit2QhaWNBAjLNlDGjFKgWCG5yFWTz
eTPapG8FIjt7CcGHtXA3iFq3ANbHcM1ksVvVhnqQXWV25WhvCXryXvVg3AAYKpje2L81NseOuzUS
MstyEePYAUY+eKBB8ZneTuJgHHjFZLQYvCv6oNydkahaA4JpGJRJczBy87FrgPYpoy/X9233xG3i
icZKlZuNC5uw6OYZF3I3rj8nrTtEbXIq59XRteKTuVpny1q/UXW4r+VccE9dEgaxMM5K2PiwGCDh
U/FxynKjYFupBWvsruC7SF0tAt8EmAMQxJcX2SamZ7nKUbBoFiS5N4Ch6u/cvWijXBRv4mQFG4PZ
o3hT2ZPHuC6QUNZeGNsj5o5SG1CVuhIk5ZegB7baP0bfd2Lzpec2XLpuhdEFbFfVao9ZaffD6NYT
sY3puY6fG6AFtZHYA4AYwGwLYvquR23sc/ENgKJO6diiJ6IcFIpSc9W4ffv1+rfdzT02VtSP/qTr
q0TgLrg51PHU98UjolrQFvVJbWZBzNmNahtT3FWoEGmYinpEVFOz+z7XPxuTaGprP9psbHAXISmy
JCMNlpMPKJjPbhpBls96atx5scFTZoEcM22E6rT7K2PDiiguYliYi3FdAiIY2cLKZqoGaDEfBil6
vb5PIhNcQDPRgDBLDSayuj8Us2E4cTsV7nUjl3AV+DwbssZKZAsvGW4hUjkuVFpVWFnsxSlVt7iL
bko/dNPvw2Crkv9Z840DI8aMSlup/4HH4/uZsoyBMR2oio++OLaQ+xwVZBNF6BULcsLlAZh+wTN4
N4Ju8ga+Y1STtDZVgryhTFA7UavZBjrzQcmUM/jBHkdCvVXP3HFKfAy5iDpJe5Fsa5zzT2sOpZy0
yChysFEEyggtPcCoodwFxh6zcAoXSqpU8Fkv8StsV/9kaZT7rhWGqdS6hlFlMr1KLn2FtB4GoT5N
c4sZLLlwS1I5iTmveC5HJymuBEnAfh71nzSRctmGuUwYT+6wsWlV27P8KxmeBl23NfNb00DwcRqc
kAi7nyKjnC/rowGmEGOCUYJ6Bx0+FTKGRpcpsheyBgZe5WPR/44alBMT48aq5kNTDUeSm28lnnzK
nLh5HR2zYrrTDflLmI2ZaF/2zvR2X7gz3ecqOhYFPguTpwqDpgV/lOn2SFEcAlfoaldMNcT+nfxV
urXJ5SmkA+QmqmXYzJoOgN3eznTwVIyyp81fpSXGx1FEN+m+0/9Jo/k7JqlLAjV4OP1R91ErTE64
Lx01hdIS8cIeHKDKFAgi2e631RTWaURxWub7PQiWdNFj2EyPGb2hkGowXZL/mwovcw08Nz1Rx3E3
ZYCOwf8b5VOGuOxospYwGhVus4LIaX3JTtQD1wioefDyfRZNfO/d3luDXI5gAPG/NqqCN1ApuZPc
HRId5A3l4qxz83z9i+46zmZt3CaGWtpaegRTOmZ3tftUwrs9AUGzQh1rGO1CFR0PwQ6+p/ib/Ktq
1inJCnxMaP3ZnfIqGf/kkbD9elwwTtIF2gHMLzuP+Ni0FiTahUMzWwc7rZO5uWbPol6naFVcLEbR
jk5LBptKBOnbJrMjiMhf3ymRCS7aGmAkz0oDO9UAeBG3dph+uW5gN7JuXIGLrKmclJipQJYQ5old
Gc8L/b5UQEYWqAYWj3H8ZVBF51nkfezvG2eIlLAhc4LPNmTdzbQmb1q/PMxW5MRG4ygZzlYhggjv
Pne27sGFyskayVQ1WGbnKT4muqonJlScJLbuDeBIKdzl86r9FQJjwQa+twU3iyX6kDQZ88sJNbE3
SMi/dqD1Wxi7u9S/D86T1BahhXefzJvl8tDTDOfNAo0+i9KMYadGhPSj8KS+De7iGjfTYekEB1C0
Ti6kTFbZx6uODxw1SEMIZHRKkerkf9lEDCpjsgFIaD41b6IhzaAShHd5eTcOn8f1Tk7usuamnlO/
ni17qc9Kldpz9BKar3pVOd2K4tX8UEpP1w/NXjPXAIHFf34J58I6HbJGr/BLxi/5z+G0+tRXDsZv
yYZso2s5o+bTIHJk2zrS7C9wGr5jNi5ufv1d0ISV6vg59HWRl6GmsD+RebRbXbrtxvaQSy0wfJH8
m7ZFctf04Pwc6lmzM8iS2KkajnYlQSermRMkqBFFxSskd0aF10AljWe1Gw0vVsDpYGiS4krTOt6s
czWh9qznr5C5UH4URTUJAtzurQcADEZjMduBHsjHYFAtkz6nI/wmM1w5Qjq7vBbtctayRmBo10E3
hrgti4sqUgsLhsrpZpo02zJFpAS7oXRjgYsxPThwaGJiU6zqXiqGA2vjp+mzlUHWgbR2UQwPSmSJ
nkC7Cdkfq3yA6TtMkNZ49QeyHDBmYnMAX2neBJ1bxR4oNf1S9YX0T+w0X/jfxiiXq7TzICdGC6ND
8Zumb0RF+qk9Z1DJaIfeUfLnsAAnCDr7dPgR4pF+/fgJfEZlv24TU5uSaig7wHpToJK73hpj4WRq
7qGcJbC0V7dhzGH/9k5e4kGv5iypCCyZ5c2sE2AFzrNIYX63zrE1wjx3s5xUXTuqdQTImMYdPPTE
DPBASo5uuYuC3Do+dJj1+PtKAuwhaWAmjdHLAcTPJS+K1hdyUmFpqvIoK19leo4oYieuxOubtbs8
NBTQttRBaXUxVFKOSiyX1GQ34L8E5+NndIyKoIXivHkD54gfRcn7noNsTXIOMjVq0imJhaCi0d9V
p3pG2QdV2r5ZWXkQLG/v/G1tsb9vdk8rcm2qQyyvdUcoyZVuFYwHDZQW3UsL6TohLY5obZy3YPLB
iCsd9phOcJza6c/qVGtH6sg/JhcAzNJrncjtDqAJZ/pKfumEkLVuz/QleRYBdlnM5MPAdu2cD3X6
vKwgXUJlPqY36vidkB5cOzdSOHhlqfiaiJt135cAgKYyowXCqfz4sSMZzDaljo1Fs+HbPEKacP0O
5I7dIa1Bf1UHPax4PGn3i2+Mct7EiBOlSIZRzXBnvz9qv5jUhwWwHIhmCue0uJqYV19klHOrWQ+L
BnOP/0pYqY9J0cRLnwFoP7GCAgDYsp3di/mE925JNFkxaYYJB0BTuR3NuwrTZyzgaW2l20kfgtZS
WwQY/b21bY2wv2+OjJSA56BVYKQyk/u4Kr1UN58rpfL1Nfx0/Xiy38t76NYUl14MVj/F+rspmvlV
XT2SOPxeqH8fMYzRnc1n45KLsk9a0phYUUbMm6kt3aSOBLxSu76PiA1WQBlo1ItRrzXOBh01azza
gdiMbgzN7iYvMSG0YD6bUKca10AaD+vP6x9wd69w4BhqC+OwPGjEqLQWS6Mo9E+xm44YAih/NtGd
vIpKBLsFFwqUJkMbydYF7qaGbp4qz/D40Zed8LdyyG4zpzgv58qvhXIHe5Fra4zbMDwTzGrpEbki
QvwJVPym+bCUIPgIvd40HVUW5mnM03hP3FrkssNphBAJoOrsQE/QV5Bva7ywoTe9fra87Cid2l/d
i/4rfhQO/AoM88LyYySnqVViB9nYQfkzO+nQ58gw9VgdFxe1Sb8M+kBMBbyXDVPGPQymMOA1+Abj
EhU1lcpoDNo8Bcjvi5n+RhcOeNbaN6NPxYLOjQjhtBe8tib5QE0aSR3rdAxi+ktajnEimnrffYFu
LXBRWQ7L3JRHWGAjwFp8TJa3/F7voffXY4hUddWDlXlp2QM/Lcpp3l9CFw60+aD8xZ9oRoKBixFV
UEDfBsWdps6LelTh1U8RGuI6CPTHsukcajZ21Z7ar+LrYf9H6Og/IHHU8T/Oi9u2x3iGlY1BFTuz
rzrWaKfAUTpjiV4A5nYT1LuLAQgR6BIPn0WkGLt1DbSy/t88P5YJLbRp7SR8f/mUHWrJ6dvZpuUh
AT0qhAmDMTp0BrSTgusxcO8SwRAUuA9lYJXRUvt4X8XJPFGtLsbATCcHOBV3BQGRWSvOdTN7EZDi
P+jKE0a3yOOLQrMzMePLdng0j3qcOq16V2KjqdY8aVXqm311n5lKkOerC+ZEe1HNl+s/YSfaf/gF
nI/NHWlGkuD7Zs2dkd5N/S1a4U2VCVYqMsNlGZNcQmC9hZmu9dsR3H2ghUvbzp4SEcyBQSi4Q0PB
Z43rC04DbDuXMEp0QN9Agb/2q1r7VpmBSLWxHEgzObNVe0Yif8rLNtAi/aTUoaAfv3dlw7qGqgaG
RTFzy50Wq7NMswENUgB2osFbvOm2cXRqDz7GLBkxc+JG9yIpqJ0guLXJH5GlIqSqU6xYSTqg4tb2
q7KEmuhRx1z+4rtaaI5YgFKpaMt8PBJ1NeaQYMLKYkhLxa55ah6hy+bowFXq9uxVrpgKcddp2MAl
3quKdfGOHJduMqIhHwMqt3a9KgA6QnEqpsclE5yCnasLPgOWWpYAg72K27ZQyWoy9zjvmXQm053U
PWgp9D8Bjo0wfYn/G66iW3pvcRuTfLdJoSAXNtji0vZQWKFfYLIUcyK69nz9gO+Esu3S+DFSrWjn
kjSwk4ymX7bmcy1LBwgDHa6b2XPC7XK4mxgln5LOOcwsC1A+9T2Nfl03sIduYPyABJkYePWACf3o
gLE+6Wmsw82TVyNYgCPCQOcDEuIedNn2kjvFS+/UaMPbADeks7O+Xbe/+x035rkFNqmslWSCebRg
GdsC3kkrZnu6KRGk/eqFZ7xLSv/RoeCcEWWaZK2ZUp81QKpe9ch9ezYbB20Sw1kPID9w9cfhzDSV
czsLRmf9DR7lJ/KtfUx8UWy5rHt//DG8m4ZGHqZjCUGW4RTegjLfRz7psdq3RuwIFZ3JlYLuwQpw
dFzrKAnO5eVEF2ee23QIvaVW08D8/CV+UL3ST/32sEJNy0C9Jant9NE6iubWLlyZs8nttDaYed/W
0AGRuwREnr+qUdA5US/eIpwFFms3z+FoiuowkbDDncfUwcC65Y6QAkavyEkB1+k+zTfWE4U+ghSg
vgqqEnJSvMKtHevYyMLe0Xv19ENo534O+yCbn5NNtTZjiMfwja+yw5TuIk87hg/GUbMNaMGdI6/+
bJyhZOguN6HsLAFQGNcP1yXIhfsJ3O2CYbc6j5lmGnuyKOf8HjCpI8TbbsTPlIuDzJlix2+z2rru
k6Fiq83X0sn6r3Xro6YlWJDgDPNNjqQIK9CpMUH0GDTVy7e4gcPm0kHKX69/OZGzcs/aFQSp6hjh
gBDod5r6Ga2w6wYEcoiYJPn4vZo2nbK4gLMqP3Dpn5gGQ+rSu9GZvfhutEfHtHUn9aS34UaEPLqM
+R/3im91AE+mGv27shbUH3o3DKBx+dVwqzN5qj2GukoPy0E/pmdFpJDGVnXlTPC3TWkSpV6ZGJC8
kLOUDk5bl944hU+QpnMqLfdAg32oItkVfO2Ltzu3Yi74tEXJ6HbxtVmxlx573zwVkGZDqw/KJRHk
YWUfbQ9PxFx0+c7i7HIhaRqXfpyR0/rhVzNYzzkoLjJnPKlfiNMHZSC6V0SBnadd05KWxgrTaWW6
HrNvBjHAdNUtiMk8/TcIhlHWFdkUHHx+LH6pDYxdTziTc/22rk+19jYZgqmG9+vwmttwwaWqTOzg
hM9YnhNUztzoVB7ip+xNzPXw7oEXplCkAykNK0TyHWFpzoGS13Dyref8QTlDBLaAssL8mQE+kZcH
7TeltZOH9DA8ZAAmAtotSPl2XfXPD+D5apauSEa5wVrXmjhDkUG0AtDu9Txb96UmwCCKVqtziUCf
VWaKZxe7Msng6H52KO6g2Aj1NMkpfxcBBmor20JBBsCOzqlnO3fI8frZFK2XO5pNWQ9rAWw93nLP
JbA/oJFwtP4W2Cl3EvMS7uYIm6/LHcimH6VYiWHNuNUC6Yf6qt9EXhRU5xiVp86d3OElP0AExxWp
U+6Hgo1lLh0wurSaCdwOR3N0iR+D8i66RSLg5Ifq3hIeS9FCuauflhPmLTNi+FKen7MImMJ6Pijh
7JYzWBHiEfJbq+BNdFl3YdFus0TumNKkk5YCk7RY4oxRCMVGqeWouc1xRKwT+c1+rNtYY461yTis
hox47cGaFvTH8j69nyvs4Qw96tbRgWQMHdOZKtFNsnuDbaxymQFaLrkCGRIYcfMXYJRdZO02i+ot
RF9Y/aw7/vvmPopcaP/VsLHN5QxzJlVr8S+1T+1kJTaqdEgqEZmOtdccs6AGBmv1pthmcUmDjPL/
dFL5AjgxZlRJWRRO4++FBfFv6VQM95WZ2VYnorm6rBB/9CWDi0xqvLR9DgYCCH+P7uJBJ/qQBfG9
hHr7cC69CH18scrY/qEBL5TKyAYvQDTg0p0qvdWQlK3z7VrIp0XqPblofVL3oNjSPJmIuEt3U1rz
j0nOnxYiSWEW6/BitCZXYK2jc7tIeCA9Xd+8/xJ//hjinAccg0nVs1BvHcojGxfKgevUPe0L42RN
XNFzbzct+LOuixzTMoY1z7CukihONp2V5DPYJATvgf8Scf6zKD6fVNXQVMYVG1ae65fqFB4Hf3Fb
732czY0/CT4h87nL3OCPNe6qGqvSwOQq1qTb6qk/5m7sRrd6wB5UorN2WfJ89/8/triLyhrWf7+n
IKOsg9JWYSWKydbs4ogNAxKpvBV2RkR7xl1RCSYeFtTyWFUiflHOzV2JFZpucixvgLtSXe1z5Iqm
k0Q22d83UbwcrE4vJMTTJNcwbh3bFbibYlkIXGXf69recXdTnsr/1vfVgupOc6oT9Fnv1WP52t5B
duwr/SnwFUEoUbnbiZAxiirmK+XZxP2kneK3/kGxMY+INFL2h+MEvP9XJpkibO6I3JQPKRhkymKW
QWavw+v4PN+wW3FsHFbIM0RhhfnEte/KhRXJKCYFzAvsTCTftN/NE06FTz36WI02mrHO/+6mhPUq
Ni6zrBpd5AEmta8z+A8ku/ZTN/vEWrH5t9UzbsRNw/1VgsQPFMzWJcirrqDuY3bYzcqqbQkjjpHw
abx/EP6Y4By0Rpe3GXskbCrgzPpxzp7T5UXglCIbnFN2az5P8YhlpGemNgnBUKYDjTaKixGkAPgA
IJ5E78Pdg8DouTFuBV0tnvwEs9SS1Gp4koYg7DHo5ybRvUj/HkeRN02L3U+qc32Vu4v8Y5CnOpk0
K21AAIU3TdtTW5O7175ZcnuZUyGQevekbUxxSYpR631eTlhbeQ6DFqLazAdLEC6rQrzabp6wMcXd
PRNA2+C+hak2X5wY7PCLlNl9eGPM9HD9++1XDTemuKtHjqhcNC3ihxaYJ/kW5IpwETBkPouLB7uP
v40pdu42R3mOQUgYjjjKpnYTk4dkVZxWRj5ZFzbNRQz4LBRdhKqNMe6qMdWwkWABcVGJ3MKUf6tx
NzuT1P+aEvnQDShHaZ35JaKQmBV80t3bZ2OaO9xLUkxVzEJW8zt66o8EdPjU0x/De+Kwt5HoJt8N
Vxtz3Dk386nIYlbukgAdns0azBO/rq9o/y2yMcFdMrEV0n4GvMon92Eg2bmb3arAEiiy3eK+MdC7
LD3ZLjvb9CG57nSizdxPkDY/gLt4VEyDQNcKP6BDQ9hwUO2/0R4A/HU1Xz5YR/T8BP2F6+5DZe7a
oTQCoUEO9zHr1e47cMfJ95LxSVG/T3QB0YxsV4pwTPW640Cq7+MBUShI1syWHZBbI6hfOhSJ9Tv9
kWEXjYOYsHa3hwJGTR0tORmDljxpU6UUZazVSKjDWxPjGCEKiPV9dUfA73oo75mqghKE+Kce1He4
LwIddczF7UHFY6s31psol9mLD9ufw3mZ2Y2KPPcGAmz8aQpDRwKfoERJkDfoIU3H6z69d2qACYTC
rgpZRmBjPn7rNa/H1axwO2Zp6Xf0FUXyf3A1odGqoYAIpj5qcZG1DBUShaDU8xs6qV4mt6ZTQl7S
z5Zi8q4vZjeKb21xoTUsQr0JZ4o6YgXlW32ljxhmeWg02V270YsayzWt+ZZGxO+JCoUMDKpd/wXv
oH4+3m5/Afc9xyRNqz7B5i0nxU8sd4WgcO0ud91XkC7fQgwBjMhfojeQV+YzBKHtvnIKwGQB8XhO
v4qwR7ubqzDdYUjAGxc8iWku91o049Ob0uANZnWijUixdLcihYkqRQU7BN5JOre9eTjUWjI21Ncj
d/VZAQyD9EXQpR5G4m4nV7UnAExdWgrcandtG7vcVtdkXEOFdtSfU7N15Cr8ZCrL5F/fzt2uEehG
IW0P1DjoJLhQVFRVFQ0THCoHc3ZnY/zuRjvRA5Oc76EcXrllwJDy/ScR2f7uXbO1zOU+a9sqa51a
qAV9CR/rY3IAU9U5fSi88Ai1F096DDEmRl/LO+2cnkRVt90agwqGFQOugwuNDwtpthJl6iLqJynE
geOoOlkq4DlrfJB74za3ot9jZnydlqF04hzgK0Ufvi5F/v3652eHhT9MBNTNGmCTwA/zpF1ylmfD
PONXqHKJmcBHK4VecSboB4iMcGkKeEtJ2KQwkhoqrjjVJuu92cUCd93tOmzXwqUnUdzjK7cw06Ib
F33rz6oXo5AZYuRDfetcGR41O9EDm/cvb4feFtWm9s7L1j53q2SNCX2lEPaLuHDj9Vj3iyD2iT4k
l5wY/VBP6QQLDSQJQzVYdES1ZHKv+4RgHTxELYvjKg2ZlbFvlNOiqYmjRaADvG5FsBbKnfuZpiBy
zGJ4XnpSkwjI49TORgE8Z7c8udkTyp3xHKo8qVYmcL3jjKcpuckwoiH7jAYvcUOnFny6vcRia44L
1UoOlfFKw6JIoUzeUFe3soYpX7147kfjaYo6AcmJ6COyrdw8dHCeC8yHY6sstXfU6LkYdHspBfMg
exnqdlHsR2yMKIRWq5al7Bv2R+D+g8kHP2wgmlrce4puzXBRQm/jsV8NfLve/BlLd/OIAloX27r1
67rjieIE5eJEI8vTEs8wJB3qY+igFfpSH8dj7DSO5HX+6gxnPFKPhGWgzl8opIk2jYsTYJGgCcb5
sVC3ebVA08YwGhpqopmz+PHB+CwGhou+LRc4yrivJLJgyUWcleB+B1CSRvUSLEOrenOdEP/6N969
3XRiQRyVagoI/bjTHYcECsFQCoDPjK7i5n7/mdz1Xv6kHkJvfPsfrXGnfFLCker4L0oL4EjzosdY
tuNX2Wcz3vknWSQ1tvucgWQqWxlu8Itu/jCt8kjjCjfNl/zY/xhd2VuPqcta+aG7/MKz0YnxoALa
zwnt1lH9yq/OTDEOasyWcAJuz582v4Zv7ffZWBLS4Nc0iXpSytmnElHsPK4EL9Xdt/HWELepdJzN
OV4Ktqnq7+kuhcsmzuQ359nrnf5WXMcRRB6e8xK6oSZYdBB5Rj86lP54IBiiKPzu8A/8h2CiDsS7
Ggap+OdwNOVaWmc5Muz32a0piN3Rtm6lAGnvQZR3vs8JXORcG2uct8aGtYBaI8P598EnvOh29NR4
BpRjjECBcN30Op8p2mjZJ0bdszr1nfZF81W7OVN8bAyu+iN1GaQ080UFnt3ra/PLuOsrX1coGOn4
ZSDJvplV62aK4udyxsuGUq9eRbxRu4nGxhx3e5kdyXKgCahfV5IM4s0kdvR8FqSFe6dju7fs75vb
q1xVrVQj7G1ogFdeewIYxF3MR4EHsS9zbU+5y2uICc2iGEeD0e4O7BnDHjD/R9qXbcmpK9t+EWMg
el5pksysvi/7hVF22SB6EP3Xn0mdc1dRSlbq2uth7xevUTNDhEKhUMScy5xxedvFmCQQ1b9Fa8cd
YnZUpaYRYmvU7dg4JkmORt4/nbdKtHTcQZXVZLQlAgwKhi4Wv+dRFIy1cFhhqXCdWzvucGLhos2+
mDLujGOFXb68HGD+QthpsFm8WPkC3x89ySBBnwlO3uKyOUCZye/RqWc406W4sC74Ph8/ZeV2eToX
fZJ8+HZ2Q/P4R2mq/n/6PB9n8AoilMeqbGVAmKjZ69O7VTF37A//DYQLCaVUK6B3w8eJi7Zw4rJ2
sy67prr9N9eBz1jwcfasjInCLMwaC8Zo1a+6u+nCJ5IKzq/N0wS6elDoBEf0ybgPuNWVdCyL/80S
1P/vPHY7iP4Dw1+fMBkf9nYMmLoBdUsxt8QZ5PwuYeDHnGXFLa1OEOI+GpRPdhCmgAl2ikYwBvw1
xmmJMeVq0i+WodnOj29m4wh6c3lw81/h5bRL9sldkvry7DX9QX0/7yGb9Skd5G8qJnIgkMjP45TG
INMBSo/IZ5c7FnPzp6WBqMVpPSCDBqWY7QmpBpZcgzd5Bcpv5VkvWawXsvnR96a5aCl4CPc2ykV0
J+ol2NrKayg+7UlBPJvEsC/Kslu1l8BEO1iCULt5UYWQka3Z6MTCbA4XzxukOnUOyYOdchfeRfvl
KUc50EtWOgQdSaE73Z//aluxfY3HxXapjViMSW/sayt+pmpqe0zC89+YdH8RQNBvYqHtyVhoRrgA
IiuWNLSFhhxOU1CO7dw4PypW4Zw3Z+uCs0ZZvuEqfOhyoo3NBBQaPvTVvJes6xHzxdAL9s4Dba3b
Ogfmkrd0pLaEn4/v1EW7zm4cBkl0vRXV2UUw3KqNBeSMZTjErgGXvQ1mbRlSF9kgWrbNeYG1Ody6
gRq2mCIT5ugPDeajfX2fPSxZPYjIemc4LHMDC0tJhFrJ+XXc+mBr4GUBVh8MCh5N3mAMDeMc1rEb
XhqWOFkEYZvh23kg0UpymdnUTE1jU9yOwBPiMzw3KVJAM9EIiQiF2779mJsMjx0o/Myqpw3RztTp
RWT9Om/L5rV6vWrcru06kBpW5v+lmeU9oh4KFdqNjatlFDsi/hjRN+KOlSynGmikkTor3b0Mja6D
BRY3SXo/b5QA5aT/c4bwYjvDJiUrdlavQGTpAcI/QQnKqPNImyfVavkMLpJnhppPxgRfGFzlSO/p
Re0uTDGtzy4ZhNUSP/JEFFXLBuLPqTUkFy8imZSspPBzZoJnYUx81RCNg4gguFhRmIMRsgoQUpNk
TmfGIJSWM8F+FUUKg4sUSVXFraItrodBhTfzJ7uewJIx7w1PB6/wNe7lnn3U9vWhwRDc3zyzrVdx
2X6raBHlFkuUDOAxqqvQDx7A5mw1wX90Dy5UWJHdzlmxfCuwUNq4gqP1unaM2+UlCr2fe3rDZOfP
5WrRkrm2jQsd4WToaob4sYupw56jPVTPX2wM26MQWT/WO/ogfHpa9u05n+SiCDN1vEdn2AY9Rnlk
v71k99Fenp38Lg8gZHJMG49dJvvmTmmdoXX0v8gI1gZzYWVgTarKM5ZZsawXXJwvIQ8WOUlZCnBE
0ZLPxHsWF1qXYGWTQ/WY++MeOgY35KNhMfJ077z3LJ/pzKLy7xlRrxRdvThP0qquBgWOSf3Vxd9L
cjmCv+Y81ma2uFpC/lkDPeSjEuoAS5/jW4oZ23Yf7mZwT2EULYh2oi+2eXFe43EhpmaU6RjCwBW9
kl4KE+pJXg2KK0W77ofOwTPEXtOPU8u8PBKQNIiWlQs7EKVUO5PBV9v5Ika61bMrXVGdVrmTqGiM
cHMgbG0mF2baSjUGBv29nZzkHqEfEy1uUYQOOvLcajJd8CWmZg6iJVG+t9nVsIbmYk/CWkMaGFZY
C7LcrUIHzb2Ri+b9wmPX2Udpuffnwq9v9drFy4jf3FfH/mr4c4GFr+GIfx1JKZW0cknMSvI9gWTM
+Czw3WURz20ULvq0qRHn9rL9F6al/ja9Az8dSFnDh8FL9uymwjAh/XEec/mT5yC5iAORPDOrZnxX
EmcHowIjAL22p4c0vAEDma+VogcCwYnM160TPVaSKF+2Z2F9i6nm97QSmLT85DMmWVwqY1elNUsK
9kVyKK9BbBZ0u+oaDVOCM1HwsSwufRmiRM/rHivXJJj0zIq9mimKY0+yf/4LiVaMCzBVVkDwTQKO
Jr0MduloRFTbFiFwgWQMm3noGRAky6COZHeY4upF4mCibcwT9I0YBBwz8pFh9p7iKn5zuQxZ2L59
scx1LB0Iyg4ZkltcxxfVsQnAIir4ZJvVIAN0vRAQBQ3dybhRFOXhpMrVUo+Zd6rmY4wNnLMtTr/0
cdjJu/HIDi0eNkS+8i/pNWiPdZCz6Lq1xPJVlkZlzSprdJzvlACMxvbPxXKQQIF6q+7c7I34S2KY
CwqH29eHT1AunEggem5lC6BWCXEF5KImyD4yKl/W5u+/8dFPJC6KWPJcMpOhD0sGkS4k6hFFRLIs
AmP4JnO70cqSMRgjQQjXMYrBScDrB5mY14VYe/ef7LG5EJJCIKVSIKm7q0z6otnjozmkImWlfzlS
/1k0mw8gaLXNVAoQiZU7C/UZ5Upu0dYUe6qauGN50Nv7FnK6/800LpwMelbojACVhgp4V+LwGp1r
sXceZPtU+TSNiyjlPBkkkZbUxJpup6x6nmbJizT0jnXFNVj6Da/IRA0m2/H4E3P599UWiyRjHOOl
F7CcTduVuv6htMPLsQtFzUwioMVTV0BJiXRvTOCJSdWjDyLPQI5R3c00ezu/iNvn2KdBXMwgSlPU
4wAcuzPVnd7LL+i1PHYxJnsHfW/lEJdS5vrQWorA+//lNfsTmQsc1hSWJomwlOoN2U3UXbjhl/gs
3Y3P8R7Di0JO5+0j6BORCyCTXXUjSeAwVh1fyT0a9BNh8F827Wle8P8wQOj89bvVFZ3C+X9jcBhU
mOHtPxhpZTxBim4Fm8EKxwv4vghq/3xld0gLZncU/aGmgs6OunHG9k1GdTyKv533kc1OTYgd/4PE
7bRWM1D5ipslZUwelbca2hAYHrlb0mLNm14x5feuYwpteMl/iB/Ftx1lhc7tOT1O5drQ4SiDS69V
CLu+UzQVgtF5Z3aX6BDyMoyEn7d48fqTr7iC5HafPul01D62OUudRv5Z6d9C61Jt3yhU0M9DbZ/a
KyxuB2okiUiBqiKaHwZ/aWSpMC15DJGS42XU624hf164otLi9g12hcrtvli1KETesKgYs+8dkEPs
xg+eSLl3PsiyXFEhbjPQrAC5zRdXeIAdQZW7k490XwfNwsCNlxWRYQIYvpqpQ3c2RN/kkpdbR/Wl
3YMD4iI5imgKBHuPr2SGg25ONorBO9IMTiSjiqkUDlQlEnRSnvePzaD1uW4Gd4BbWfh/B7jdQc97
mLs9Eszn8xibh80KgzuuSWSS0tJhTTVfdBBcscxj1gqCiAiDiyFzO8pJFiFaUWu4xMvKTWjPUGjT
9udN2S6VrGzhosVgEaaWi2Mv5FgKuFfpHQ3MgPjpjTDh3uqcWMVFgwsTLJdD6INg3eQjehpuFp8e
DhXuFKLN86F1eiYgGVyQKJJc1elyTINbyWvQr/6uvf1zYAbDIzgl3ehu9oyj5uKneNRpL0aMljua
T5wZzHcN+umHEGNb81N+EyXLJr/KrmJftCaiz8zFlXyoCj2Psfx1U+10qryoXe6XjUgUXrT/uGiS
W4ketcuZQPFoUUcPmoLGCAilTyJ9BkE84WuYUmjENm3hth90JLs0UAPwzIkJ7Tfzhk+35cuXuZpL
sTp/uFJ/YGAL7R3ImR/Gp0Wg4PwWEXwivngZ4c0RMw8wyWb7EgS2Wf6AaQhB2Nq+eKwM4mJKMWiT
2pdLhMwfU5nuNHsCLekvS7nN02tZ+922hUdCwe4XfS0uyOR91qPz5yP646URX6vx2UHcXCRID3iV
SRKlVUflJcb0hqf05fWcVoe21Qpn1qc9DSVRE90mb8oq0vCykmNTl4pmLYjg4Gkex/fmvYDQn3nN
vOhWQrH70ERuGAmrkaLshC9Hhu1QYKQKgQep3+30W3nWL5XRTe/QqY2JDkiuURklb1FH6OYCg7xU
sWVVgzoqF+4qu4mmOENDTT9Yl9OsGE4eVYY3xPlPcBbfmnXydH5PbANa9kKtj6ZpfoRv7rvJbJfz
HC50VUJFIDRQ5NaHY5zrx5xVgsNwe3eon3ico1blYFY0B14VdqWvkmkERQwEZuRF5A3qVYNr1zq5
kPqocmKDMhclH1Ec2E6sNfTb4neAAIFvYFOiWlGtfFycqrrUH8jrDFl0L9nlrnVZo8QCqbmdkAFl
M/qsQLm4YOWknqMIn1YOpAcL/VJN7edPBiZ801tjPx2MH+at6Pjc/LorTG6156pr1b6GoXaog82O
XCYUfeFF5w128wJi7Lv/5kzLEqzu7h0hWdnpLQ7rNH/FK9hNZYZXvTWPLkvZ90zLDufxlp9/khz8
Y57Fi1AkRQ3KSXvAvZaG/mC+MSFDpwiBO9XNEOwLUTJhPyq3BBWWJPz130xYAvtqyZhdzHFf4QsV
k+5hWNGtbP88wubR8M8iYaN/RVDzZjZL7HJcDBYFzKXLtcbRIPLv8ytl863sajlEY6rgW4Bvymkz
4oEcU3B+C7xZ5m4ExsimuEC5Zlf3GoQE5fyaZgwy1UO3a+bSl5tYACiyiduycmI0nTrApjhMUe+a
gkxFZ+X5z7N40L/7MOLR18/TtDEU09qlhbJfHqPTfJea03VPrAfTrlxKlCPExgUuIbKL26dymoZq
lMLpQA8TepYRZW40zYLNufyRc4Zxd4QUyqtzN2Px2NzVLjXKnVSz3s2tSlCI377SrzycOzTVybDC
uoaHD8f5FZfffejJt+OdfbXMbAz7WfRcK7KMCwqGOsso7wKvzIlfxu+NOh1LoRzqZqa/soqLDGmD
kX4pw/qlffmOhqibMA6/s7AynCg3BA4hPBG5IBGXnVwoi6djEKV0GkgQ7FlAA3qw7/QJ7M4L06ro
YUywjB8X2lXos4oqlvQBy1gP02OSowlfVX7UnfTj/AY7WUcMya8Z4blNnFW1EZKF2l7S78v7Xm8d
GVyDqbw7D3O6hAuOYUDSBiIdhsYHQGzjYZ6gkxEMx/p59nTwy9+EXu/2fmXj4TxFL6ModpyE9gUS
JBoEsIpm8joS+RApVS4tbPMWaN4rjO/FPwg6G837kGnoWOh8Vv9xw+FXTP5eWEl5OzcalrNPmrvK
ji/0UXusdXRRCtZz+S5f4gcHtFwcV+7RtZpu9bjXBC0YE6ntoqZ8qzxgLMlBqbd+EDM7neamHCJ3
vqTU7GAZ9B0ai75Yqe41Ojlkw0MUDgudoRcW4a5qh12qKO8CY09OgQ/ohYYAUl4qJlu/GpuFEfyU
AVoqsLJ0eJtLrXWqIfuVGRTi4uDUJ/rPWGWXo0KvKxB+OLaUUkeRmG/kdJ9S9gq9wWBKilfCTFF4
ODl5uZ/HRbzCNkpzMvAtqNH9itj8mLdogpm0age1z70elY+UGNdMNmenaNtfRow7C51nNK6Pd9oU
+o2m+xCs9lgmjFwnUQQ/zcbLr7I0ekOFZ/n3lZsYuI+aU49Vq9CrnDnto+FWEB3ao2cmgOwhCAxU
H48QO1GlfHO/r4G58y0EoZOsjCX80yvf0KpjuKZ2sLzxrvdlxSk9MK33oE/948OOs5f3FHS8T1YK
e/PnMAg7L4feD9jOXFQZRqgrFG4j7UVxRrTG3Ofvm0yzpAiYqiHtZjncmzM0CexIMFR+kpZwpnEn
XpyEUzksK4qqnxNjSSXr+fw+EyDwVHsZqWU2WthmcpWBqz12lUE0+C+C4MJWWc46s9BVEsSXkwvu
xzpy5KdkR68yR9cdvDJgKs8eHNFhugFrLa0X4DjS1GX6+es2yMYQRL4qYKn0QorWjXIhOemGF3yB
4LwgzXVblyg+DzS+9NgpDrLPnGUWd64fKh/8iMvUc4JqjKiraeME/wLM+cUg6zjfKGyzEnTEhU8g
H0OKwo7QmPPO+8fpg5+xELOAHAUKuCaYjbhoMpAKxVUNUA3e1q6ia8UFf//oyJID7r3WT0MoGZg4
0omfHGm7CDV59uP537C5zKufwMWVjMgYPv6w1o6ONbN9hXaOGtG/CCQL+40KuVSwGeLM+eoxVtsi
OV/yFSn6aBhigeSDCgOtnD9hHTrStfvzhp22xX4s7ifi4sOrUA2KGb2NJiBOoEdBflm1DgH1GNSo
y12Kx8xONKu6kR99MZH7mpXajO0ksT6Yx5cO3JrdsTbjfSQ/V3KQ9T9kPdoJTNw4KL8gch+v0Acr
tCsgJqD1aRR3lh0Iew2V0/4GwcK+AjnrQv/RF64NIeyX8+jbnvO5vlwMaMs2tocJ4Jn6e5Q6p02v
amN2z4NsnXtfTOTCQDvlJbVafEXmaxgA3tVB+mS76oSJ8QYqw8vMGBO9BW5bZpmqpRnIc/mmQ8XI
rAJvW0vSmYNL+iWEiJCmizJOEQqX/+HCSsupaHD+QJzKZ9fDU9HvUsjD+eNx9PvrMfXS2u9e5tvz
S7rtpp/WcTvRjljWWR1w9TwMDJnVbpWxq6hBS74kH2ZqXqGE5rfUFJIObuTY+JafyPyOnBopJSHW
1XyIb1WveoiUnXGp/YzeLbDOJk+yKMCe3tU/YsAnIrclNcNOkjGucEvSIX0nver72lVzp/gNfcjH
5lgFIkZf0UfldmQTdcSyWyxuOj8lKngy0m9j/hcJ0pd15HaeMReFlCYAySVwEk+49BWdmwyC8uqm
nxi6QSByp4AwgkPpx3hOixD7u27BvxTOJHfKOQzYFGI6NLodBhVJZ7qP89w/76DLGnFXMUgdfQJz
W15Nq55GUoscO4TC5ARpPzsPpKF+SRWDCXbh8rfOYXGHvZnTnBnKEsRykK+pxsucac9dntxGybzX
p/BtMCXBwbTpIp/mfSQFq3OJSFPBLAXmtZXsWIQ4tak6RKTYth04VzBcZkjKrgtnBpjCVF/TobnX
lXKCIElznGr1fmrTSxOdaPMwBq0N0Q6IX+IKPz9A37BxWk0NBQu9+VEtiMKAnEyHOAy3ExPWomG4
6BFTW90xJQ1x9bWvY6eKRSNcIiRuC/ZGMathMSJ/U6NDOh6yBNQ8SueYiSCnWcLVie+sTOI2SKiZ
eWJGA46menZbdp+Er+c3wpanKKjvaOCBhPTeB8PKylPm3GBqlkxID/XfIf2Z2a9EffhDCA0Kr5oF
emkZeq+mwX2WbsQzyRwaUYAOtwMx0XBmpkE5zcF5mNNiB4fDfZTUMpOxRwYULN1XIP+Hhnx+QOJ3
J2qM2HhJhUXoysaDpg2j+FeaYqqs1GjCCNOv6M2evflAfbC7/AB5BH0Ev/k+v4Eeo6hR6cQXFvtW
qFzMgmKvXlcKUC1Ldhk9om/VO7+EJ87AIXCRirIin8sICJOJ5u8e7J/KZWirgm16emJ+gdFP3m8S
eSZxDZgw87rnhbQrs5xcdy1MlMUXswaSg/zlvGUnBw0HyUUqNN0maRQCUgOLahyhTY5qzmijuAO6
+ETvnLnU/XQWhOHzXwzqnV+vB8Sq8OBrAtUMnxi7YaMoi9z2+X98Qpe5RIv0/SC3HRBi2sl+F+F2
F2bOaLZ3OpN9EpuXeG3/Ho0KpJo0geTwtnW2glslasQWv6/HYkrUqY3ioOrC57AZca2UBPWTf7Hv
E4Pb0yPtIftdAsOSO901avIcRyEkhQ3q1SSBniuGyUp2NdbjFd7hBZ/v9Hr34TWf6CfRlySTpMdx
gEatSxD2oTag3A5odhyvxMRyouXktvc8FtAbJAAzpAeafxtLUW68/NovZwlnDbe7SzLWdEhpHOQm
yGDb99p66QbN7zLd7afKPb/hBNbwRfVJjWqQrsKaIR/cZnqu6OydRzg5gxdzUF+TDdA1mwp/cql6
qjbS4hpzn/ktmw4SeU3tBz1tBfHqJH/jgBZTV0dkV+Q0VmusW10asa+hZuVnyojmbCOeXVB8Fftu
npW7QmLy4W9MxAAS2G013eAfYHQVQzL5gEUc+3C6nmxDuUihu+TGEbpK+nhu9ufxNj+a8YnHxSut
ok2HSxr83eouwVh121SGAGLziFlB8AELN0NdK5I4aPVfzfhba48SKgrnzRBhcB8sa0ON9TrMCNul
aP86KWw3jqIBo9Ps98MvPleLy2syKxyazAJMVjqTOzwvo2H2/Xwtd5AAIhhyBwmMLQiIoi/ExUOr
AIUUzrI4SIz3IjmSSXAh2/z7pirDiZFHq/yrjRqP01CrUhRExvRSqvP3oi79819nEwJczbikgzrq
hOOI5flAxyKLA5NZV0oM5tis985DbMztITZ8YnwcK6stKylVH8szMFpPdhea73QKmofWclJpr9ym
h0WBgCQXkbbvWkdU7tyMFytwLtdQzboAJQvAjSraleDdbzB5oBmXKYtcFWN80+t5awUL+nGKrYyl
UZamsgKfMMCjAwG6Z5ZaIqp4EQa3bZleZrNip3GA1+YezTDJvmwt0UOsCGT595UhPTXkkWpYuCos
HsdRO0Rh8vjf1orbsznLjbCdFuezc0+Css1YCXao6OtzO5RQWjWjCgQNDKLta2J/Vy0zGKX5kmWQ
p7N35w0SwXEpCkpr0RATwA0zcr9q9gYypRinDGecTyaaRXKUb3qRKPx2Xrby8eVnrT5V3lZja+eA
pYblJPPojeGLFF3nCtphQnClDe+Gljq1Lrp4b1+9VsBcEpPnOmONDOB21/1W0R5fYTCYuNV+BL9S
4TPFB9OGuC9h0zVtPGTLpqwrOv+KMrGkS7S0BGx2qdGfcjYIzqzN77gC4NzGGBqjmMoiDmypfaCx
FDs9IYFm4xlK64/ymB4hyyR62VvO85OMcAXKOc8oRyntRoCCuT4NLDBfv0cFCT1Jr+TbKO7lIB9q
fZ8wmrh2ITdeGKfRrjIG/Wamsf5y3pW37mjgt1goXHCjUUwuxkh5afRlW8UBiXr1OjKKd4KOrtGf
41l/a2wigRFq/FHhMeKtiazo/jz61hfWLAVXGby4owGFQ0/kWM8Go8ZNQ6Jkh9Ml8sqwbQXbdXPj
oBZigS7NVFB24fy3b/Dc2ZE2DnQ1bu7mzBifKmhfH6t5Sm/kMCr2fTKGaECoQ1+f8jxzylj0G7Yu
AjocmZiWhodBXvCrn4xOscDpFmTUyZ/12qPXsr8QYOnXxYRk3dVwEccwwZ1lCl91t3KzFTY/lp1b
bVf3oKcNpKafvS5T4zdLKaDfXCdScP6LbkIR1UIXrWXrJ2oxLO7zCOPLMepOEQZ88wr1uZDioXXW
BbTu20jm8koNDbWTlnPD6qHVmyM6xM1NTxD6u9i1dCE35ZaL6qqmyzr6xvA/zkUrq5mYlOQ4hHfq
zgKZ3AiNMWeZnpzfptKJ9xpklYhoGZWtKLGGXX7WKtaPma1FNAasFtB7/cG8id+ZS/aFvZN86Rdq
KaCwP6aedKsg1XlbGBlACSR4UNpMttc/gju428KM7XixvQElEGYcQwdVVyh+K7dq6JuDV9zjPPf0
9/MuJFpxLiqrdk1zowQq6fB4FBtOKIti8JIN8jF4bRgXg6cxzqvJgpfKRx08WfOLdqvfgaR6n/z6
c34HVGmIYRtomcarI1+wyTsNT4FFh0PMaIkXtykCLPGtqQnGqUr355dua0+swbilG4o50lkNMK2k
e4S5266RoUohqvlvJgRQDIJiE7b5aQG7ziJbj+se6xdM7iI9w1x6jK567IryEfIkrn0QvY199HHy
32yNye2IqS3HRjGH5ZvBNgwL+r2PnqyLv2goxRdbGcd5fZSp8xBSADXWBA0m5uC1qM2e/+JLKSbI
AGwFRy/fc2kXljXkCkDQkuJEEPZTmrueiK7LJ4cOoj5UywybyAjGJzXzZBiVAq/sQDHr35VZvI4G
nhta86mowh0b9B/njVrc68snWuBMSCagdAKlND6ZSJvSyHBZjoNoLoebKO2MQEN9e49RkcHLMrPZ
/QUeKGcV9K8S0MVwsdlKNEnNDAU1h+iq1a0riXwrup+gExRsqy27kCIsJsmqfEJumyd2G9EshF0V
0sTEGef0SCPFL/RYgHQacrGEa6glZV3F/dnOuhRMQkvchyDiBZ1cqMV7SEgO1g2klSov+yVqbzmt
uHKYXHo0xnYtKR3MW95wJIe5YKBJXXTHHopj5EmP5z/aSYwCGgisiYUsCA1m/KgYC3vGQOBHA2yM
C72C/nXiTrUtCPHqySnyAYPQi65tGzGRKwiUVY25OxO+oUfyfJnObeNVkT0+GBgjuNKTTr5NihaE
44ShD5gMdih7Ki4Dx4oUqh8mEZowqxRsGmo7HkijRT/rrBou80KrAostT/9130w7lhakdMrQNAKw
Kzff1IYUlyzX0OuV9LaDtFP/neU5hFZ7qHH87nQ1bdywJqU7RKRx0fs57lAeprsh60zn/EIvrsLv
Rh27AgFaA602f30q46aUJ7mhQVxPryayoyxrL8O6vWxkeh0WOTqgSfkXH1c3FDS0mqgPY/G/um8P
IQpDCSsaKBm6lfIi7fDQE1600yy48W95kY7kT1161hFHuc/bWY2hRXpHg0hCgae9y+hNmWXe+RXc
2vfILg1cGiB8jzG/r9bEURIxCFbBVWOwdFgDzrWuehs05VrDI7Hgc21ZZBIZNTqcByb6Mr6C5TMo
ULMSn6vQkNuZlddJTyY1BCaJUJa8cxVfEjblBqRPaZCopPCkEe1PqQa6zqKcRE+OW6tnQmSGoDUI
4tA8r3oGAlya2ICydM2zaZ2iKWLIHCtUTccocbb++ccyiamDo9tQ0dXCuV5do+mSdgzrp/waQjj3
iN0L4t9CEKK3zfrE4SL0wo6fzVELs8rQm6FVWY70kBlQ7ElFwwubUEuLjq0TnOD8+TaHVBp7WtMg
1ZPEKYsk0MmAI7XVXExFPZ9fv03PgNTR8uphmQZ/SU7kQqNxhh2lEHvfdhAvLBrcg0WspltRCQ14
BN9INjSVZ5ijEPOrmwnLp7Z6kDamN9B0cOzOGJzcDq/UTPttV60gLGnwaj4UfgzUgJJVJSYfChVD
QnWzwEYm1YSm5pTkbmtFos6/rc9loa9DMUwTkwR88Esr6GVQaaJBI83WIQUFlVPjlcphun2tJRil
Of/BNo3S0USydN4iRC0fdLWV044pNWVweMtmrpZqoWMzQxSVRCCLzSuQMFPtEkSDFN0JUFhkmbpv
jUJwVp/WZ3BW46S2YIyBJzf+jt0P6EibK3yeBFVVUP4pvdfLaelAL/DQxwpx4pld4jXSH0r5Ce/R
3vmF3Pxui/ipBn/UkN99tZFlU4ingxE26vJtG2OImykuGDcPNBacWlv5OEoj6tInhYomH6OKaKrs
KCPww+JmMOnF1H5vwhdiTxfl8PsvjMLjJIFHKqd92QaTlFwDD1PASBkYc/QaK9n1xORjqkXP56E2
fcS2DSQZ0Eg4aatNZrxgpjGgJPU9wh0GrGQCVz+pUi4OskLgTq0eFSs7joCgFW3q9OPwc+zNIOm6
XW6k90NR3CIj+akqjSg33vpg4FBAUIKGj4Hr7lfXaPEgUuUGgPNWyV2Sho3bzMZNpOSVb/XkpUpE
d5qtxYQ+Nya4lubMk+5MFjdMNSMDzmhcNHntpGoqWMzNO8YagjvB8lCy0zYBhHxUXOaMih/5v/Sr
+L5xUo8+dMQN/fMesnW2rBG5ZcwRnGRTwjJ2BQZrc9QkFONWU0SWCdaO78AEvb+aKCD6CXBdK7xU
zX60SvntvCnbGPDFpXcP904u6mayRGUEMhqMLZpJi+ZiCkUDTFvxCKwS6LKQCeorfNoJjbqobRWY
YacSxRiaBa3XXv8mffBHt6IDWdu0SDPxMGyhJfikG7Eqw5hZqHgETQIN5tFILkYCilm5ye7iLH2o
oKq2y2pQXZadgfkcLXHCWC28ttYu2gZXxbbO35uZodA7asxVQfssJ8mFadZvNEMHrIHGWIc2TeVJ
oBe/k4t88KyhzS/zoY+9rp8htaOaJvTTOhK0Vs9AU1JHLpQLH2KmYMQDAoGO1Y13uRH/6HR0scYx
nvgUiD72zXibJRm0NsebQrNuZPBLCjbLxuKgdId7hqIjC0Nt42sAgJ5Mn3S0SgN5qm+moXyNNT04
71Ebn/sLBLcdzXGYqqRs0oDMCdrzET9j4kzkJa/Z7jzSRjT7gsRtw0kP+6KlQJIwmqDlP1h8Rbok
mLS3SGu881ibW97UlY8WGmTj3MJZimTLYY4gQ+zwtp+IE9aKPxH5eB5mwySoDaEfFFqWqgruma/f
p4QQaSyPSRI0vS1h5eof86heW7QsHalP38yG/TGFKbSU1ojL51xlRFHMSGV0WRJ0VuUohuyn6OXS
59fzdm0s3xcUbvng4lncJUCprNJw5uQqkui9MYR3fwxjKyg/qsv/LS3cX41RVbxZFwAKhoSU/oT/
1gmlErIJViwkatzI/G1FUwmxbcxnnJQ8wzEKSaeNSaB8Nyp3UYIHz9r3IfWg+ya50IvwFSd/MN9m
428UOHQZ9STVVBHlbPClc+s5ZQ14IhOSBFaj/cxq9WkqI0Fr5rJ7uEsGIHAFRRaECw5/yZjwUpSX
8pygGinLfg6Br12k0MRPmUVMJ86j7jhg7iJ2pqEjd3iJI/s//5gqBndRfNVkHS9WXz8mkpJ6kiQz
CUg9Bm1LHogKrjpbSBG4lFV5Q9c4/A6oJ5JCkTL5aPSBYJrTLq9Stafs4txp3eEiIu55y067l/H5
1pDc5yt61o+WDEi04HkS+DZNVCmh84RDyet/0RtRU/ZpMxMHyAXliRmxGlr6Ajj4xKvdGvImkt/4
yyOt9UN/S/ziKmKuhTxQYOzWkbO2lYvSfYJBdFIaSRBNWeRk7XuXj38eXbCcONZQOMOd56RQL2XI
Ym0LnlKE7phJu1jH7i8NwXlzSrv2sYqfOIupq1iJ2lBpJeA+Qt3CMTEKi4lfdI+EHin2mreI2ccY
/Y2QdU57kSzTR73sxEtN1bAQaxQTE6pfsbNsHlgJidGg7cZeclkYm/es6aSrOiXlvsMGbtycEalx
jIZF32gyZ14NXj83TkPmVBVLdvIsNd8xXaNT15qM/6Huy5rjxtFs/0pFvdPDDSQxMdURl0uuytRu
yXphyLLMBSRBECBB8tffk5K7SkprnF09cSPmRnSrJKeUSJLAt57vnPRWpHxedEXnroXM6wXX8DtE
mESulDBURIphvKgH5m604FKsAZQ2NpOecDqMkV012jrr9Zg+cOD9F8QV3UODt1nZYPRPMp+XSM1U
/wBMkR2PFu1iTluLxYGa/SjD1YjQTPmpkPkjo/UmvjmWelDdiHtaCgBRUprAfi11mj8Ok702NLk2
Un0RlF0Zko5e/fpEH2zE8dN5u+5Rzj1Dv8d20QBdms28s+0psvogHtyHeTgFTP3oChE/Wjaq0h6B
B3u/DwpV8pL3RolZWrKQS7XSC2/BFqfmUz5w2NRBq4G6KH1joSMLFXS1nhnN2RLjUDtbisS2mrXt
njpSH903h5qYLAdRBcURfn81A89s6Q0FW6Idtfbm5Wz6idN+N+sTFuJDI/RmnaOT67OsyQK7Yks9
GQ9F3X5HbfUUvvGjW4YyIAoUFJVAFMzeXws188lxeMaWtP5ipLes/sLq219vs1NLHBUOLNqnTm/g
4UvBIye9gYBldFr24OAMftrMby7k6KG0lmH69WGL+ZVcNtmwTH35NZXWzqzFqnDowmzr1a8v7NSS
R88HHEF117hYkgLMO03yjHfNdyKqzzY3zuwC3CWACy5/veaH5txzAWY49HeB2Dra405quU3qY4+7
y2BTleFwbYXZhuwPVNTunXrwFphLP6nq/bMoCbzI22UP9+KNF0EdWrVziT1/8MVuNK9fWHq31pZ3
oPOxtjRhZ6yO6nsdZxH+icWdCOs2PsWq+bIhf3rOb67/yDMXhUtdv8AH6WKdgFhEQENjDPktPhmQ
e7G/hMATRi4jGs86lBt/3V6CevxEePBRu/bt7Tim6C4hXuxAoReLMtvditF2Qq67LARe8sEf0GbJ
3SDkow+2NA1uyF5DbokaN4Y5nNoPH5nWNw/muMeK8eJUe4f9MD5VRpjuRrAif3mRncMU/wT5iHBo
QSF7kCyrHqrnUwPvh+32i8dxTO1tuWqaXAfLw8PfmyxToQcmsLispxVh+rwRwSk24w9X9IADAIye
AM5zMDdvduKos4lQWrIl0X0BwuQmGYJpDkFfCw4li1eRbFV24i5/aMICNCBB42qB2O/ISiptqJ6O
8JTspbpyLrJ6kTqn0vWP7D1CpT9XOTKUZgaZR8E5W9puvq8qcenM7QlbfGqJIyuZl1mP2ZoaLn9O
d2qysEkbN41/baNO3a0juxg0pci9+nC36u+18dkrHlrx+D9b4mgTiN5s2yzHEvb80PXucpxvRPO3
B61g83zgKFGPQ1ZOj8uMIwRmAX2TKArx84nb0QRpzNS6+DdUdI4WOkrmSG/Y1jRgIdI1VzRAgKlF
f2Kg+qNj8/ZiDq+/OTZAn+ZWN2INIZ9yXcd9XUUMAZkFUcPZPbHYRzvAt9EQMx0LNdTjqMK0tTBZ
pdiy9D1I2SDyd5+t4BT35Uf+Fz0r00Smj47icWsWmPvWpqJnywwCypcqMNAvlSk0IKy2XCF+Jlut
xq+orDbXv959HzXLUHgG4BVpzWGy+8gejGgzuqogsHqkB2Qs3cqKCwhf12ud9ZC8y4E9Cbo4mNMr
zXDIfr38R/Fn4AClYLnAKf2EKCMjQhsvxyw5kNuLYF4WJUHiaKyy4fnXC31kLTDrbQEs5H4w6Aq/
Mnc8o2xZd8M2Y+AXpd2JHOSjbfl2iaOt71SWXWgewH1JEWPmNOr6OpR2E0klQlqcSrU+vnV/XdHR
KQB7AYScHVyRU0yPZt0nWtsQv4CSSJwPJ6v6P/lGFKBsF9o2Pm4iWqvvj1xdBHNVUixmYTzFThcq
ZafikJ+v5/0SR7ePZNTxZYXbV4KiDNhg0LOyR5B5Ld0v4p5XC3EDrqJt+XBKt+eDYtD7hY9uZDbZ
LAAJBgzwzgNKTp3rPi52bjwk4ia7b3l0Krf7+EqBiQAzoA9luCPPZYKyjKXKwIISsnueE5lufz+Y
1U1Qeyecy8925XBtfy115L/mrlc0M7GUo6o27Cg04DMoO8ttQ8sxgjL3tqf8xJP82WK+X/Nor/id
ctlg4n46Y75gbDwvDbYwSvvvAvYJloFNhkdDwfOnRLxDF8X3DSzTSBIj0AH9i7UtilMEcz+f6sMy
Lto1HkFN+7h7pv2ptGlRVEvwNtx2pnVX+vZ3g/T7NACxo6zMv001c7gugqwIBtkNAKB5f9SmsQ0o
97EgrQIkBDOKdhhyu+imZpGZ8ju3irvKzU+1xD98aFjWAcQPPLHHdBjWVJfS1FW1LMsaYwhOtyyG
9lo35N/ZHG/WOUq+TKgITLJi1TIl7dXs4ol5Hbjk/j4GAzcRPdUXc49229ERK6p50kQ21RIcM2Ff
Fck0bN1Rh0HQnbigl7d6nzZgKbhu1ILAkfoTLo1UBWPFgCNW0IzWYWlzaUYjmefrrJj6+BCZnhlu
py7nAbbTdHUZWhhwj12E+QTFQmdY9wHSS5odODLdYfymWJmu8wnFTBDugQplhPhh2RXTmdtkZtRP
RK2ImElIxKQSj1fWBRAnUGir3SE+EO+CW2FsgIIqDEKTFsWElV95kgOWajeXf9etWi6gjADloYuF
4OXorFtu0U5OVVfLXAQ7f0QDMLWT/9kSR36hmovGADEmHmUBqpFCXgrRn7iKjzb/26s48gBO04xG
UGC3FKP1vXPTdTCgY20PbPnrS/lwHYg44Iz5BP85Wmcs7W4UFu4W88qN5wmMA7DE9U+R4f0c6+Ch
IDBACcnFKTg+y2qUUqK/jMvxymbhpKhMy1K4J8BHH67ioXsJyCzYDY6L/oVZzjSlGid58sOmV2Fd
3fz6dn1kehEZAuzpAa0ILZAjSzjbY5ZXY4VBdr4E+igZKXD/3N66ZFwbajxxkj98On8t9xIpv0kr
tJnmahrmajml43mXYzaLGl+lnZ1wyR95fxRcTEAWger7yaEEzkCmFuOvS0gSRMJzV87ULPMZTScl
/42jQz3gE4FSOeBljvabnTWaMw9LZUY3PgZeg2GzluX8RBD/805ABoFkP7BAswK09hFNe50PpV2n
hGN0zsPkCa2/Yijh1CI/F4feL2K93wxOzdFRCXy+TGn5WXBzbXh038Liaad/tP3h0jWHFtPT+Y+p
3v94Gv8ze+YXr6Zc/uO/8PMTb6euyHJ19OM/dsVTh4rFd/Vfhz/789fe/9E/ztvn5lp1z89q99ge
/+a7P8T7/1g/flSP735IAJlQ02X/3E1Xz7Kv1Msi+KSH3/xXX/zt+eVdbqb2+Y/fn3jfqMO7ZQVv
fv/x0vrbH79bh5buf7x9/x8v7h9r/N3q+bH79ttaVo/Nt98O/989xbx5rP75b/Kn93p+lOqP333n
U4ChHXgEDD75Fmpbv/+mn3+8gpAGo0O+D3QkQjY85IZDTOKP3w1if6Lk0EkHKz5S7QN0QPL+9SXn
E4wAxZuC08IChYr3+z8/9LvH99fj/K3p6wteYOLij98x/oKt8sZjY/L7sNJheg7zIkBXHRWnVEY9
I1UZ2wTG2Swa8FZRFLg7kUP6V1zKpnPCnhlziEmn0MgxERm4BUgMM3MHJB2LJmPyIk+18agr8Fxh
wCOsTW2FColLK6q4kHURN129EnO5gazeFM+99sPSKFlYSlQ2S+72iQ1t5nHuPcCH6RLgTZ2AnWFl
dxhSNAarxwg+SEWLwGQLh3B4dPxJ5YGovDaLIZSeyYHtoSpEUq9iH0FIZJHhnDacLwdLbUUws6gw
HRKDvToPRQC44UFUPCRyMxnjF2bwRdtPN4Y9bAyw00RU07UbdBg+yesyhDpYv3DqrVln3cZX3lqq
ABzedZ1GQqdpZDS0iigd9kGdZ9vBWRfm0Cdl40VsAv97U+k8tDPna1npYeUa5pVs8zI2R5eGaBWv
bNGBJHJK3ZDbC1wZerhDe15q0FROWZOi5HrJZ5knnc5CXY46xiPdkADFcWFpHUuHhJan6Y436nme
RBtCZeAh6+SZ5XGge5t9I2Ydg0HUDS0g3LVtfdFGNoWygTSklzV1aBj4BLKv+4iCNLyg9T6wlBsG
Gctw8RhMNQcd8dZ+rE2fLE1RzdGQMSfqMvMrenbAe3v63hiaTQGu85RDyQhaEfmqT0bpgIR6qpIq
63Y8FyvfYSKcMKAdzF4TToMyQgPq0qGm+sZF13eatmMrwS2SR64lQwZq3Gw86xUIumtv0eOjtO3n
slSrOp2XDbHubRFgPrcwnwrnjhco1GeJW0kv5gXHsNXhknJfrjn4EovKkWE3kjryG6gPlkEROU62
YLWfzHWTjE04OG5UlV2iZwiISfMLWP0i05vXphr2ojOWgyu2jLtLYPqAMwF3IeEypLZzHfT7xkCV
AzzvjTybJ2NpVXeB1QGC03nAfVYm+JWMJfQCnrIWf2u2E4mcniWyrcZQBt4mHZ3INrJk4N4KQ4Ar
4oVl0y8QON9rR+2DtMc80XxPMRsVZX3LktItppDVwR4VDkCr9Y5k/mWD6d64tHNsK06i3IkgGE5R
clR7AV6s0LwCh5CdtKx6qqwhcqp071TGklEn7GqQPdsy7Ge56H21Ncwad8VY+n6DHAgsQF5C5RdG
ZKRIGbMRk3POuCZGUlXWwhpw77gPHGEG+GAZItC6Fk22lX1rR1xXIkQJZTE1nEXKsJqwmK2vCo8V
+LFb0lVJxuYdq9HVsVMrDzFl0keGhh6fCaAAHWKzb4zIhYaBO89LmpYbnpOVNFzwgSAoDYfyW9Pq
C+D7HlPTAc2+8kVIDGVH5XiJa5SxsANwheZ1AmbWOikHvGSnEUQ7zhzq5mGhaiecmtqIwD2yQTIC
fs0AKglzkxWRARpcQufvUujXAOtvedIbXuN/x87xnVP915zt8pkf3JQ8fqv/lX4Wgdcv/Cw2xMG9
vnra904Vf/jqVA2gwD4dMNwEI7EELftDe+rVq76+hNE1H86VOATQuz/dqvkJc5E+YASAmxOwRKDT
9KdfNT/54PMEdaOJKDTA7zl/y6/S4wgNbh2jCCjmuuCpx4zAURiIJHnqZKqDq8EKC7ZpMIhsJFl7
YbjPI12rNFTxlGhrrcc4bbfKS4x5wc2oS5cZuayLy9lLMOjojhFCOEjHD+lidL7yIZ7mTa73BbiL
68JJJOzBOOzRfFfuowUC9Uuf3RTtGfMupmGXu2tFdpNHw7Y4pwAhiXjoFv4E5YGIyTV6XWa/AdXN
kKShvgkAWQ0LETOy8q17rhe1isz60rYTY+RhX4qFgyKZSCagCUnssRYnJ3KyO05up2tMDozFdeuU
UTGjW1oAp+yuFLkGPgf0l9pOZhaXJG41rGtcf62d8xGCglfBrbHN7l72y986WP/aqfn/LkS1f3l0
YPgaqXjz2/9RGMd8d3QOf/jPo+PRT4eTQX1Aeg8hKXbuP48OXgJRDYbUMNdKMI6NtOJHRGp5n4Bg
R2MElTjUaV9e+hGRHl46TKTj1BwGRim1/1ZA+v7goBaASSGsjd4cBjQ8lIXfpzZpL0bD9wrnxhVf
ad6uynnPofQg+hIUy40ZawwF6ljXY1wOMwY5FV9xsqWc3XvjjTblqjbsNSYHpW8sWFNsGmcD1u8w
4wtHPNvpECOYivJ2HzCgcGmWRzMIRng+7a2AJb657Gm5gprT50xFBnw1wlTZneiiHU0F/HyNR3U/
1wCWF81a58YUC+JdjYfeiAOV4AmmJKqNTi5IPrehuzHRpIm6wfWTStdOXKXn2tJnzVpo/rUeiIGD
PWOMJVBXttk+jhjBFmZStivqL4zmWzUM24HbV60b4CAibq77po1qZT25IUFTQU3dtdd6d8AQ6e0Q
VBWOPzkTJaYG+n4egWwYm1iQ73zunobWjd/Y9R+pyNvU46jZ9uMuHEbssBMPClmHnfCmxNCCryN3
wQhxg5IZ0gdYuw66BIjS+uyrz7/OiAu77qwx8hOlDed9yvPTwvaRbdaFIgAQ5c5NWq4asU43jCYN
IgGzLFbUWA3zRq6GPrLGRcWSjO55sVPmvk3XpLwCq+9EVwf6eHNZiidvrY211WxTKCm1zoMHUjwj
dLzwYF7p0gbOMD/FO/G+ZPLj00P2BKAucqiZHH36EuSP7QFGdFP2YiFLloxTGTaErjxPL/9fmdL/
1uD+L4xA7EPb+r+PQK7187fnd6WBlz94NZ+2+wk5N+hmMHgNZi1wXv3TelrWJ8QTFkYcMeWDRkWA
Q/3DeMKsIkL5K4cn5BMwyDCyh13/WhP4Gym8/cJn8lcKj0km78AIcCC3BPwf73dkTox2rPwmt+pY
GP0U8cqvE3PUCnMAgx5ArB3otdnw8aoYg63wB+eu4txYi9pmcd879KZ3LRDO8oovmQ06OJ52DsKK
0RwRIvR3E2CjZxYYk65bKhFRzBUiGtfMrwPDvnGJvgV3uL/1CrtAetWRa52RxO0yBNrUufAp4hdQ
wemVVbDMCElebJglFc56OyHBb5xbymxQdbVgbKiDQIAlboTcb17qtTTHLELgBNlD21si0SujkeVF
Qgu/u+TVmHilR9cFqfy1SWWxqqdAXOiyj1DkU1umKnLdaDkmkn8rZ8lwIMFgGBilsx5J9TRM1byu
XJrtEEJCVdgZVrZTGpFncXr+8mWYZ3rexSbE4ie36R+4BXpv3lMrGnT21SA1vRaaiqg3pywOQFU4
hKbfQfTUCFBFqdx7R9Y7UZTOrU65HXtlS5eGKaD4V3jzQs2DWCrLZxBFxV2oYf+XGbVYopQFClHq
QnSjHbvvhpTXea3NIRxT0X4pCLhEyo7c9qWv1pqO7r4qg29S5cbaRR6/p2LA4GZ+n7YyTewy03Bj
zbRxVI23aJtq2BX10J21qVwE9TVytPYOM9B8b2egZuv7YTo3pzoTUAv3vrA04FE72hOqNASUE7mW
SwS9XZKp1rvw7cQLWBHbfVWjQ02p3FRsvqz6lIYcksLxVABWwL32nkPQ66EECUOctYME4sBzb7pW
A1+Hf288v00GD2HlmPlpj7opO1RrLD/qvKnfBI5uP7tuhqzOJB2BWFdqYYRmBGkEuRu9Vkeu9PqV
4Qh5xXI7djQm4qac72vh0UhZAR4Lt4AoI63cpiI1H6DWwqMCyf9Vx7emQjDbDWK+Ay32pQXm0Qgu
8cDG1SKXbtrMCUvt2BuGOlUHOpHhwkYl5XYGWXHYpXV5U+TQ8nPpvAB9M6aaaZDtBSVVbJNUPzp+
EFKzVEmNQbdNFUCeb8aMcGIPnn378qM9X6TQeY1RLXBumz9/oW+c/pyY082Mtm4CjmG1bA8nt28Q
3FQzOK6m5gHtDqhkznUBQkwXR7bqcrZlTV5tVBlclx0Ta+DthiVGvM4DoPb2GlFHGvrg27mHhAGP
28Ipz5WL+IfpNOFFWpwFplQLWefx5Pps2/poZ2juwMFo5i5RHtQ7y5muu76dLXC6NFD4muz6ojBs
M5aDaxQoFpVP3FPZzpidbOctcDpVjpLGy1EbaSaiwBT24sWCQGUm4u40XgR5EAr0Ys8x0k/PZ0tj
FNhwJNRbuyB++Y28BUV1FLC+ezamPoWSnqxiWLp0X6sx3b981xcBj71C2bHdWes3PuCDaAWJ48Gx
vjWzlge1AoeCqM4C/wBxjxxvn6reRwXUgpDA4W7nzHPObN1RVMRgGBA2DTfV7ImdHxrTcDt3YrpA
mxBQ1gxGLB1J2uFs35sQ8AKYiH2nTh3zCVj2eRh2UI1pLtoK6j7FyNnC1Ao11nROt+MkQPGCAZ5t
ycO5IO7eKJi7tzBuiDNMkBjS7tLSZr1zWnczMeKsuFvMoVAG2bZuc9spqQoMS1Uo3XTqfNZ3rx+F
iQzPGRCueQz860q0GBMbGHA6FhWLeYT9TUmlFnYzePezrpC32cPXvBguBFXfmlS5ZxNh7ZWtjIeg
xdn1S7a3St3cuCn4NMBPxc4G4i6MWUG7jGbOre1wBxz39l4Ct55knZ7uJYJcmVJvOdAa9ylVVdxo
/L7n9Pl1Xc5n45iJBaA2as3NpoJszsEOqtIMsO0MvlYForZ5mgU8H0V3V3B1VQtUCrtSlLFbgai9
qIsrFmDmogiACjKr/twrhv7s5X5jbhrNOgS6cpDVtwm+avdqJv2piVqo3ESlyeYHEFSXIYUUYTK3
HETLHRikeT/kl9kAqfbaar1I8gFYZZKpcxcVi41Tlp/tbIRohpE+YeK8vUNXwliNTXDZQmoD9EcB
vxRSjKsXd1zWzR2beA1JAzzDEoY7RpHK3nfgOlg1XtetPSTtJTWLlbDd8noKxqfcI86F9OZvjrCC
dd1LoCNgPVRYGdSJX3eRlTn3L+dsqGQLAguyH5z8Gg09DHodto16+WJDtub1ssEoVETA+E0knEx2
l9tKrGrfzTCLZYFvsuSmFc8eG7avZ1n7EtY4oImlBizcddND1ZXuutGuxgsQzsmbkp63BaHnpdcO
28ay9g3kbPLIqzCOy5hfhge+TE6qkYRu2QWoHGgopWa78RAFdHM2r4pu8EJftO6eHL50wmqT8cWO
ob9QLCobAcXhoLx88QChX7y+ygVwXw0Yk7AH7GJRThJ6mHZphQ2GLVaZOdwZZTCCm0c1901dThhp
NYOoHDpxaFWoJJBFtqO1Mpc2m86tKXCSzFb5F8/pFnk51081G+JOB2fAKqmr1y/2VEc9bxd90R/s
kiOiuR3zPUhGzMhsIdvncvd7Rpy9KuHUZmGGjt8Bm4COru/3e9/TwfZlE48i4NBnMNDsQBOit69y
4JpuwQNhJQg+wXSYq7UpfXUBhaAuIu6zaanmUYhvcva9XWv5wyJTXysSyIcsL/JFWqsq8UfR5DEs
loSWkF1EpTfIr06uQRvtFqsC3KwJ81NnT9GMSOyMY/vrjIJ6x7YWOU6Jk07ursVzRT26ojGHRAFB
1ceJUq8WXwAhPFj/lyejM7m2Cc5bV0/jism5g16bNUGVt/lMS3RB0PS9qRpH72rf44nh9Gterxht
wTRPLfDWNJCqiY26KOJRKH8ldOvcdlNxW07dt6EurDR005nGbVV6oRx7eV7nSq900ZCEjk7sG6Nz
hbBsTCZJmqgBhgggEdvAODETX4C6uZz95qqvh1Xu8+nzwOgGhKfFV8Pon+DOggwtryT3Av3VGAbk
cJg46UxYGTRWxlraayaAbTHzojtvCDHWtVJuHzUWiHZDF9wg+F630yW3uiGZWnWJakv75fWIEZBE
XZBDlNNUqIMKRtAFu3/xHbP06aqTKPm9uhI0ahaQSsrKEB8oiLTZX7/Y0RrKsnHtO/lCA3f4Yiqt
4fNsjuN6LNPgEtzG6Cfp3EHVHztwZNLbaAWClzlPXg1ob/rZmcHB32Z4kC3uDDcCT7n4MpF8ZwAi
cz1Tp1iVrXtTDoOVwKK5n7O0QaTuL6sWFlwfDEc/3PCJP7p27X+bRjMES1q1qCc6b2WWMmiozuO5
dIS+Quf/wnc5vadckUVuHuBjqRfcTxkwhrpEJw2N8pYHxdoZhb8AgZc4H7iDTwGvkWbE3E657+5y
NKfO0dStEf665c3omxC7KSr7TACI/NkwzVUz5N1y9sgQZx2PstnrvlAw7CwYnTCVljpJB3LFZYEx
akRnCjG3GOhymgs77jpyhdvanyn7uZdZdoHZh6WXjk9MZaDtg7TXHc+9El1DrlA8MvzI6xvv6vV2
ap8VCzXa+gpjQeeWO98g6LqWY9PeGUw2EaNIR/x8Nna91SOyUrUhlsGMIJTXDl+3kqRJDQMQpE9B
JVXEatvBhq7mVWMUSYZCGT74YDyY/MwLMvsSMTuCL7/0PqdzDnaWqSMbkRU3VAahAgtQOIAKx4kY
QIEhd0fQhzpGGY8QLN1SYBI+OwZL5p6YX8aZY6ZIDF66ra3s4iVVcTIHmPj+nuiG5+jeoiFIc+gM
lLaW52gG0lVWqueu8x+kJTC6OZbFRTbj3P31HXByaBd5/jNC/3Fnu5m16Kxq2OZ58V2LvLkxPBzP
jFih6ZbGja2cfmflYJd42SR2oArQiwzexrYKCKDc+pkk11yyi1nqNgEHa7ppqiLdkwkUwf6Qiy3p
FXJfJ8O9NUphh5bhuee5ww9hsgyi1iClj5wAXb45q58QaQVbK6u9qDaR3jR9j8zzEEPyPwNJqy5F
JPM+X7x6w+wzd8NsRCzMg5zdvXx3YO4Y0WdbBUOL2KWYURNyWLZlI9Z59WgHoyla9IAv28pw1lpY
aGfOLniGpxKNubHCbCrKkN1tQPJvI3d6NMpgKdrUv1SqbPO4S8c0abXhxS6RiUHJkIWt2yVSSBax
YHD35YzDW9ZCRF6qAZsrPjuFr25MjMEuc0VRqTpkiGZqPAeuoVbKCM5QeZ3uXW8AYs6743bmgnLE
qzZmMW37mRhRD/xhDQrVbZ72KECqea9yIq9NHFRjBtGjSc4q8EUINKMDa/vyhReXHRnIlmW5dUb8
3ElerZ0EL1iSC8rOgDjHHNnU2qEzjlcBqxeej4uBcE8DM2Xyfd4zbwP2nKs6G4wdc1DNKFraP3Ig
dLVi6VU9WRqwBIwdDXZhfA7Kpoy9dHAvvNLC0BhDsFc7pb/HkJaOR0BbNhgC7q4sL72gWSIns7rl
QNfvQdK4chl6GyA1zda5cOobZahs1Q7119QMWCTcMt/oWfj3TES2LK2zacY/q87ttp4ZyKgiXvO5
lecv2RAzGPJYjyxGTmrQn5dF+BI0DrbZIItFkUO5w5egYCVYVMsU8uo+UrkKiQo8hb9qCVrvXe0a
Gzawc4nQcifoPK4HjU54n/Hdy5cWfd5BhBC2V3E21B4OD9TzLCRIHSGYgjxUY/zUVnvPNba4yzWs
X1/jSfA5NHjTrgGOZ7F6yc8mkrWJ107TviTe1w4EKSvlBNOez+j7z2iBogHVFTvOMXZTpejSDP0Q
LMxpepq1253NXcmTqkRa/Br11T5DzqXFkCitD18IJjIPuaxo07PO0jsEvbeYFKfnouXks2hvNbbx
bdC01VVPybrPpwV0FDPQ42fyMkWb2p2zM2HA1YhDNQmJNmDZAybJDW64166di93rUW+Z1V+lldfc
dH3U+r1140rfusEE6oWJ2fCAd8ZFwVq+QKAClJwBFkGIKyE2Djq9QmJWnHHL6OO0I/45mPNUjMgK
2RUEcCIpclScQOTnoQau3N3UoYd18HlgXb1VbB62Lz+5KLifsYxvirYF5K8JJnPZATmDHWAWu9az
7l8KYlmLD04OV8XH/DwrMDrjaMClX4tPnBY6JHiT14IUFZ9dvyqvmTzkFtSTV1J7eahkBZhNLozF
y+7KJYbs2zOUgtO96eTzdZshsW/GWa8NquZrrSqExXON6cQUP1Y8BYpnVvkCMgFmsyirepUZZ573
JWulsdBQZ9iWiOygqXv4tnr5dsQoNH6uMc/vAWEoqHMHDsNmnRsqHEcxRS+PGQgnDnA2BhG57R0q
OPkUtlVugCOybrwlCqh5lJMSMf8EZsCQtv6j8v16neaYqeETtRY+C9zDYUDY1PWkAT9smW1sDwyC
TiqRCRyqXoN0P3tEDSXoSMmdtkZzC7DlgmoQeBWKgzFeIENhfB7PLEPIlYRwYshGPMM8pVcBh3hh
ajC+T61ShvWI5lHeVdMVqPFoCJ2yYOUOZLwy/TG7ZJhNGZG9oEXaorvq5v+Xqy9bjhSHtv0iIhAz
r0w5Z3osl+tFUV0DAiQQIJDg688C94k+974QkHa57Ewh9l57DerQ9Ky/d2MN4nTcTu8qBM3A1271
e2JD2sLFFLyHdrr2vSee+n7+EcUNv6gKxAftMv8VBVI66q7Mvt4HyfGzuSKntkU5FKCb/+gMfbdH
zU9Sx6+25UJlC040DAj9G8fGeTBhMyQ9d7o7UmX/eHO9PH0VAW7vmadGxDe4E/4c+bzAUaHDzjAC
pSCe12SunKLX2Ja3SrfkU1ER51PjmCMekU0C81z3BpYPTwYfC7ZrevRXzPqnjNljLC35tpBWXGhp
HksAUDjnAj66EwnwYcaIYU4BR7+i0JRZ1YTiLZjj9tzHNipaKGaLKGrqHEhY/eLBrDQZor7HV3HZ
x2FGgnUAGcRGDeBXUYiNv2Wp5oAEQoOtcVjd7rxWPdRCDm0yr5yd3HexvjYHp9DV3l9Ehr/gJ9qP
pnbDtGYCtRUFHFN6ay4NXTaJlr67gFfCfgsvoHjaZNNiPLRsXS72JnT/lu0SijYvgZk3zenq0UsQ
cXpxUaGeWNme1GjNpy3zsNBIZ/sZYUOEa8RPaxFvse38LIHwRRKGAcl2hiK9/RY2bXMSC/78NRzh
gjz57s0xtXebhtm9VW1IYA0if/ZE+xef+v5lP5uWGFSY1UaytF6G5/0NVtyiBQgrUe5rAlOWNrav
+6ELoyOt+vUc9+wM41fepYHuDDrBQxuwFvgXduAhssRx8eSc+a3tvsPOsPu3oWg902UqTMzQLDfE
Tqk1ISHmVrAsyufRAVazYJGlfIRmhagn223HJ0NHkzomBsxcR2si6WTucbV2L2Ic3yGIrj/34mVZ
Q/O9H6usQh7ItwYo71WMS5eOsY0kadhUBUGfMSekSdNGw7FtOcpq2lbX1enFzVhdWETtwG6hYv8e
GuJfKIejUNXMPyw4Hv/BIzcZR7o+fU0GYH5UpVqDWjCX9i/DeZuAVzl8MyN6t8HfbrJ4ASMbxukX
IFxYQvupo9WLOSLxkSQuo/U/YaiOE4rNErvbnKm4abLVpvxiEJVTtOuijnINln8R5bKEtUJpnmG1
K4F2mefaAeSEku651h0725CRp/hs4igNgeBd4u2wfJWBYMA5YVum1lryJ8ep+WX0B+S71lN0XvHB
JXj4gSo5+u7X9uEPB6DSTY7gmmlNXMsNb+W39oOuPiIIQFWT0bjemN8sT7Zmv79akpK43+J9tUQC
FZkzzQkoguNZLYDgZo0OBf7B546Qb2Gr12LfOULnZ9yV1vegWdvj/jIcGQMY9M+aFu7ixxcXaGsF
17Y/HhEXRkL9iYAZkQ1BZ+DHYsK0h87PxpPu7nqTdxkXdPpgi64nUSL6p9FV/8KHTThq9+VvYr1U
UVQgh6L/PwCOYVCTip404L2E4a1aJ6yW0a6z/ZIs3bUGvzeJfQs198zZmgXWMmYOiGNAtYeL9rGw
tqFOJ4PXL1RRr0CnMdvlx64HK27rYxYsGKOBZbcOjTIxR2DFAKi9DSQJt0K1ZQtYbhBHptVWvEZl
CHIxWdFdWCClbSgjRj78Vk/q1dcUk+KQdRjoALreB0dirpv0a4rmMgaXPt5bN9H4HqiAwB9G+KSm
A5pdPT6Xw8zyyC/nrzPVRGAGYnR3Fc0Rdb/3LrhwXyLEyzimNd/U0Np3RYNfhgIEBgaI1JINoNsP
wRojUZT4yA2pYhdWzdAb7/CA27fzFVSp77GzWC9lzu1B3GYHzeUyM/khRf9ebx9rjc+j0oE67s9c
qYiT70/Npb9KNTSvwRx9ooJCiWqG6YX1JC2lQ946r/t/zoyJktEemoyOtnsjdluuoCq6oMbiXdpf
s+JzZbamEtkFT66pAXAOwwOcc/5w5ruFsMbnybWm0xeM6S/hZYXZ5L1y4MYAQ50W/hDtmPMlRLyI
S+UxLFeR7M0H+OwElAH7VxiPJAXCKKAfn9pkHbRzYXYdFl44WTnMQdVpKDHTgtHH8CzsoEu/xliR
tgrEFHmpi2Lt1JfeiOK5tZ516YE3xQJ5cJFg8dwyVd++0BnpNNdqa/oISuts7IfxsR/scKFHvoAA
ag0bthe3T2Qb+3hC3wNG6AOmNuN7XTnPTUTtx47tbFfL1KzXr6Ubea9BMF0aqNVfGLgwGjB5vm/m
xqDlxfjneX8pdEkM5iIM4XdcO+beC10GDrLyrRa+GLCjBbBTGGudmIVWJ+FbF9t3D8ow9rRDrU2M
2PjSa+KipLH/igB53NeKXSqPdiC/0v+dpO21xzKwAXjCQK7OaKrEnZRdlC4aymY8o+IN/njNmxkZ
dlJ8Eo+Iu34OQzagTdvkYnQCVtSQZKViqv8Qq5zvIC5Yp9aUUSbnknwiH/dTRq17AeLyfQQF+trC
wjrVsG36qTxynZvWvIM30p84xslwigpT2BIc4JQrTz2Pmw8UfZnjwLWkF7V9DIXk9oHGphic4bgD
tTZkH7eVzg8H/WQ+a9WeomD1c+rW49VHuH3x9f5X4wC+egTsOImQHvHv0/NrR2xjazksnDbXwbWb
a6kik6L3BLSyjXJC5rX5tBCwT1cwpxLPun49rGrLw8KVeGkdoocIrPE10sBHcc+L40wBKizRWqd1
47NrB81aQkPtf/ODgB39ibDcEW7zSlZQzbMqvvMN4Y8q6yImo146e0Y5rcw85G7nj6iNOvost/la
YMqflTLRwd8mK4Cp2QOADiw9TArBDc9guZ6BTgT0tUYZvjieeVBr8QBPY3YxRrJwRLe+IgAHo8W9
i/xa+k60tMd94aJy51BmqnPriTq1UWY/I5jBBY+pNAVcJE+Yfy7f7XIcj1HULjkzeLJaoZRZCMLv
CdgbK7o4NuBHVqpou4nf0O/ZB6sO/OuKRIjG75FWTCp28ymZT2G1rAjZbgL8DQoltrWYgyNr1DGL
+mP5bfDbMnHOPfM2MqBvAWb6mjUe5qECk2GPYStuuv4wCcs89br+Y5cyPA3TEBTrwOKThhtVOgMb
vvq2kZmM8ZDElvOJKWqYNoFy4LyKH7kzBIQZihYy1WsNhjzVDvawFktyIL2+NFZEn7UzFN4qrlbr
lX+2EzMq8lGW3SuFvcBtP4Ry/vfMfJL+XNV1dR66cXxeouYFXhVtU2Ayi3XRUecUTPNJDIF/EmQ+
7qtP9PUfHQ4wUNvWYizjf+EwjP9N4VguQXF/3pc+o51GLwTmKdA0v/BH6A1CPdALRAe/vK797i/l
bzdW+pWCyIHhdYepX2vloARcvz70hTHnizhB3ZGnVhnIorLR/5aWCQvR0z7fP6dprqYCYATNkONB
b56Gxf5/Z/BsB0TZuPrcy297974fKqGuLQbuDwFVX47YT5mzsXYS3w34q6txZyo6v/sd6LG8H7yX
elV/W5SCb8IHCx3j9txXtvna02J1WGJIM7ypss79Bsdy3d8AJpGHZXm3UrEg9QxZRepZ0YcPM1Dg
q3YJdza89DVysCPnvRKwgS8Dggywwf6GRMMQEDIAl4U79UNX3rEFCgscsYY/706yWGeBHZAgrql3
lh/YzMIhYJ+lI70EUcF/ayea8NATmCOLaHidamSq0hUBT5g9pw7xqyzorLN2uuFcu6J3M1iICKT+
AACaS9PdkfbmFjXVVjaREfSUHpNIyUBOqLgabxAUh6gcJnFmnhtckBQ3ZcPkHPbqZF+vrAEPWPUg
nsRIj8sIreybjJ+DbiEvva2DtBvD1zaypmO0LUprW6MRX72DRzQpjEP4OWh6cI81LV/l3L+DbI8Q
Nbb2j86Qs7bjPIDg+EY3YoAgY/uE0BKe1NShx8UfuoPBhpd4rTA3aZEh76PRT/ASufimAazYx+Of
uCXbUDWegY3N5gVWfpDGgMZyqeoS/eAOFnRa/ekqh19KU8nTfraSfjtT1dEw97snWIOpXgU7ywXG
xh0fMbal5FRqBD/WMIk+q0FfSwFeiOrmXhTThLQor//sFu+PmnFvOMHvAKxIblnReXZcPOL3SecX
LDZqQD5UGKimBic3de8+cwfFbdzLh3OI2xAzzVku7ELFYmeNXYZHNKAtQPRoymTUw17MxICeST3c
hDuog578PxJZOjf4qY1AjleGRnEDhDn1oFfeGFhtJPs01K172Ae4wJkMAGFs8JpttKRtEumt0ios
OMulzeR/3yFPGOqOVy9A2tZWMexYtN04y82qbQxZdXwP/BVV6k572REFFYgh69H0p347IpmPYqYd
11F/WojhdyssdQL36uX7bBaGGnIeknKKLoPtVXevAVi4bf+E+fQMA5cy2ec4nf6to0m8kW2og4t4
rsSbs01hcOFhOH/UCk3ajgIabBNFt4IbgiVwhmzTSfaHjEZc5mW/lC3AYNhbQzOydboN/mwbnp6t
9n9Hil4b9LdXPxLdBYZO+arV+r6uxEWZtvKUI8r903EdEIfcdYKqDGbXAzPOJRyttqhWVKOKe202
sLm82T2AyK/bup/H6OzZlaQphvP61M1dXu0EIYxWYEi2k0L2+giqru81/Ss3tCNYefMyrJ45qZbN
CZ0gcy8rpeA3Ka2bEnOM8HNReCD6vvsaSwqWLSGS+RRP7Ln0j4pgsm/AoH3yqtp78gbdPko1lldH
Ohxd8shv+5m9XX6dxYOdMc7mAvnMBoMclkVebf+cJnvNaGjCfPRLfvCaYQaFGmOQGciQCEl5pluz
CFvpvA2X/vzVPy6rfQ3BVMKnaOSnDqZkcKjnJl5Uw1scLjJfJJxuljcYc7YQ9pV/WYMmvYOp+LAY
UO96k1jrQl5B4zBFY8BScZfsa42A7JFG/TrkbAnrx46WOj78KrsNfutDc2YgBCSl5y6w8zRHGrDp
gwerl84zPbKqWc6kjxfo9eCV19QcBbrrvHbTo1z8+rovDd9u//5bp88RewYY/g8aZ4k2HuPBxLWH
ZxkL94B/l0ODJCB4XL1XMDOSfaHONeqATmCk3LjfFsrb75NrkwOVJsiaqhdXuYANuXhW/WIm1H4E
zJ58v5RRwBMwSYcbOvMpW1o6nTzPmEND5IT5UMgSDLpHIB5rlO93eXzZm81A9SgpYX/24kvGkc7R
BmcUIubWWmjYJkgKk8oKYPg+xS89omsuVWOppwqz1adhbcfCqaHO+roEai3h6/s+wWPVGdXwDhWa
TtutzDLVplLbVpTe1harFgIdyiLyRQFtCqsY7C4wkF8NMyfpLPpsieamuIPHUWiRVHdYNjqMvssZ
BdHQmuWpqiYLe0YzHAK+tE9tNZYHS+Ld+Rfmxie9P+FQHYvUnjj+K8xxkGNuV7miw3rxYXSel3jL
EmFJzDcZLB8IhyX/sm0nEVN91kU92P92DzENm/sfpdYVGsJFfp3tr319VaPO7KQ3ZvXk0OdJYXyA
YBpyiqrKeh79nj7DFikz8Bl2ErjvTx/anzDnhZnpvZ0WQH1rTx4Y0pVFOxHygOwizILQkp9fE1xH
NgkUbKgkZTugGQ1NZpWT9WwcN8XfPb9VGIe9WSu/LvTfooA7vyc/5pm7P0FgbjskIKcEd99Xrwz+
BG/YvKeEg/GokjUUJOvgS3JsvPed/faF9g6S4p7rXKBfauDHYCDrhQT138ZUT5WZ4gfICe0Zbs54
f0QMo/ugiuStbF73uiEYnSVfuyQySD/gPsbRrQeeosUDGGtBxheD/YNs5np486rZhUq+BiseRK8X
OYF0tVhzmNEJIEiv/yFuYLJqirFHde5J4g9NemdWBWjpH0ovCL4IoNysHHygHlilNhYONuoZTBBK
MgUmCMbJBvMVcFtsKVMeyGeJ0VVmKbiu8u641AIMFAqrRSW6V2+NgYdXbQ9MuX+NV9Ik4JqWadC2
ZeISlrXuuCZUkDWxg+of1riZ0mNihZCNjqD03nxMsQDp09yq6uMYM8AaPXmxxhiB5mvGoI9NEBEQ
bA9/2IoP+KxJOSKH1mVLxmIRpaZSJ1/2LcbBEhCPCY6R288pFMdyjDHgHyE2BWH8l8NFVMwMOicV
0dSRA5ST9rCCNLUCXodaI55RYsDbqeiGfsb7f3PrCX/bOP0l3C8TdL7+t8jf6TdLwSx0n3xbSQah
qkWJzkXNpT66IfTNEPbkdKquvuWNF6Qygcy3jgCB1/kRTNUnnpnZIFt9cVmv8N4vVa4r/2e0yp8e
AxBVhtaBNfw3ndf72lZ2bkCaxMZ1Aes9aey6PHg+3pHBDk+La9G8DtR0s8s/o98VbDboUi2t07L9
QI8rilB0OkcMsklg2bIRsYGDVBbNwDC3YfrlbrHfphAe2IaQzP1x1+HbTEFVWyB9NT4ixZgQT0D/
/Ww/WArjI9dY/Ois8QmZA+xq7ObhGnvNabn+g3lhdY8W/7GFBM5o3FaB6OXQETOsN+YrQGl9njwL
xWOpxwIulpCqDT+JMve+Q43hL+OfmQL7Ua76q1vEaFQRBM7GA5KH0BCTz41+gXde3iwxOmbt1Kmq
UamtPvaDavZ/GHjChU0T5MjiwDobP0wJPTUINT/dTe9b2vERpEaR+7B9zEYLsjxynNuxypkn0QoS
+4kpeznasIXABj6+QfaTDnYHEjyNCl8ZcjGNnS5dJQAV6Pku2aduQU4zlPCXzvCsBgMFE7kZxYwd
fRt6baW9gsdzLCC2C6zodynW8G4QhcvH8aDH0rsUjbTemMFHinzZjNjzr1gXdBGgn0PjG4dAyygn
BOq+5i0Go+FwCgGpnwY1voLAED7X6MR0nU2ydSBLBkcT+xUE6hKTvwmuqWmHZHH8W7sAUKZyx0L9
OjRPSq3fsEKWYwVyU+q4IHHD+pg+ptjCd05wE4BUcz00UOmfaGe5OZ5oU97b4WuJxh89coVMLGP9
pMBRsVHXJoel9ZgNYtQY0o4QLqvIP8iQgRNRLxhXOk53gr1dmG+2ZfMssRZDfWjdAP2uU6xscjIE
iXX5DKusRdg/AQT+0l53AMbIgRsObyViHZHd7f6wSfOskUOTrZTp1OltxKevfXwYW/aytLaddc3g
ZtKK08rvITEvzQ8nlFHRD/yv0BaM+7U5zwKiZy10h2dNqFLcD39JVeKBF04HE0OpHSn8TUSi3sAg
QuSthKzSX1w7C4E+45avfkcT1gKHfWnGCbiwZSRStpIwc+a5xuACpZuFkKGx7D/syfagN+pz15qh
o6bMOVYlb84xC2+c4kmnPUwVfdw92WDj866EK2/h/Ks0nnPBaBx/qk8I8kIBMTjtFWzLM9APenfC
Bbyiobkjwv3AZ3AVEcF+bkV7tgYwjWuOXs0dkC8RONDqMcwypnia0hnEnp0YmzMtb6MHCwMWY/gx
BNQ9ELAGCGiDx7Gz7+AHkpR5uMUCRMWkLlycUvA7nMQqBZh4zsVy3eAJAnM+BRfPecOzgGa+7885
obAhkJWdrphV4el5JHMI4hClP4iayBGlqlPMDmgX2pv+LFaF+5aVVRY52Abq5YPXU53LqgaRZ4vp
qNoigtpMkx6CLv3ZYbgO6MVkEyP9fQmvFbxc6Gid3GkU2QwD0aJaHDvt1/IJkyIvr7rZSYbOuRr8
pvhPul9NR56iEQQM1fcTBPJxdZQNDBDBADOwMzDyTMvjVNOXyZmjDJIjBpHF924azH306sMaku4J
dg4fFq9TpKOyd1W7f7qe/i7RzmQmiu5RH8dn3ElZJwfx6JgdJv0Sq2MEXwvb51EWoB5IlDrHUI/m
IKipk9BNwT0LD0f4EBztcUo8Z50O8OBoUr/mIEyNy8mvy+oWbgevGt9Xu/qh/GX+5IBCJ7s8DP5o
vzQ2v4InJk4T5/EFJtmIIBjrLo3ARE6c0Q1eNj6Nu3Um/tig8a+c7ywsf0asEjc8nPy0adUHb+Lo
BucsnvnxW0jlKZAgYLbE1s/9u1Srzv0+/ly68Vc70GenQjMNAV+KLQN+GAKcgnKN/Bxqpada9yDJ
jAPJVRvqqwriGyfTcOmIxps1ijYjNXsqQdc/khUeIAxNycwi+jQ6qjusEebNzdBaTwMgp9xFTZxQ
UIQizemxCVerUKJJy1Et91DhXQJQKA9l04JbQvHonko/K3msD2Xvr9fVgp5Rgcl4jpr5bjApvjdN
72dhEJQ5jCox2sIUHiIhcYGnE1xOYCvhwSptHlHkj1x3qVqaf9qgtZ/CNryt6gl6IfdgHPQ+NnbU
TA39e+c34LsyFLNO296qsQIpNWQRaP20u9knPvH+PCioVmbbginHBChM8yusi/rjHM4QLk3oRFDh
pYhWxLLxQmxFGP1sT4S7pdszamdIESqQOYMyOrnLBL4Z95uEAHcoBungYeWCRmCDg/w0IyQxh9DD
Sf2g8+9RjUqdkIjlc0jqHFObKrPsMXwEgA8haK9o0SAhmNOVoKd2niCoQzEUoYlX+RZhwb2c9EuX
CTy8wOZE3i0Nm+WISfn7wF27COu4Llo9f58mPlyDap2Pk0sv8AcU5wZWHZUdwmwX7LPSN8uh1e7N
NXJNmAmDTIdxAes/4NU1JFJqLYsVvx4YnbaVuqszAR6NfDjcTFD9uC+hVn3RAedPJhdFre80v2LP
WlNraTwYoYMIXUJcB2iu/wcNx6l0Jv+ddVEI1zu/P2jx0g0dSNQaPJIV6h3wyv3oAP7MGR4EKbr+
BoMbx77P8BZDFASxMk/P/AKj+43pQOZcBCq6oGxJG7f1zsgWH9MJBVg2AbyBi0mMNwoVJlhtHy5m
LBm3zAiB2fA3RKtHxzoJamiHif9NQN7Rgvg0ewKyMAF2bW2fpYRBKpolILhjdIhteAfP9ViYiWM8
A3HaKXQwFUWQwIXJVwvd7HkI65NcQBuPlmNXhomPRXgB6O5cuYMJSROwIYl7kaF3mt8wD/mtmWGg
VlHyEm3sbHCSstVxS6CaMApAS/IzRObrsQJoxnRgH/X8EfWjvNpN62dV2FbpgD4hk4AUct7MXuZX
DzzAm2PZK0TR8ge4R17auShY2drl1Nefygmqc0xBmcFsu0x95QyHEYBXgva1vFieFqkDJTTkUuiU
ZWBUPlnEx8RoAIAXm/NQQzkuCT/2dvuM7n0GX4BHZ8yzjgHcGm+xwc4z92iZzOgdaNtE+CzZY1WL
LEK/xlINQHxpg4tkzoLVYbkJ9BOiwGj7BzPqn2l7vrWhtA+L9UfXT2PVh8hmrU1S6UZdSxqi0QW5
AXuGbpdvkrd1Cj5jewANBnc4/JMKKluAi6BjpcMYGGiuBJpjiG/yYWCnEMszqWaHH0t85PB7iYIM
I+4lCzk0ecRR6O0UJKKxfxUTDIqiGmJn8JAcMBa6+ub5/rvqhHoAzZ/gI1P2oX0aGRJ/Rzz4QAEZ
5Hk/EFcV6yr7U8MFhocKrCU6oVULCWg3SI+PEzCou0LM06vflLirxfyBYQ9PqYPnJ3L+5LmyJO6p
/dTltjzX25b13+V+JsCwQ7Lx9u3/57rbX0XnjYwgqv98XQLeaM4KPlFvANmttwbEz77BQ4NtV6Jv
v+NerO/712qO9sayO+8c9bJ8byaABcEIzfb+VYmlhjHwbHLuLvMLpz3oVM5UBCNGaxLRBFg1FLcg
bAZWOAtMal6yOmJ3AqrLTZH+0LnNeoLhtzqvkCtWfnRv3TcIBOwPw8YlEV3nfUMsb+qU41sAPeS9
IyAuz0z0SLpRzx5EvLe5DsH8hsKBwXH14QoMTOy5GvIu6vyzEGiOpYIdwlCdIiDsORVrnYELA20U
wNXvQ3ABW10Ubmv0wY9UgLuUcDw8ukeMDKSnmtvlkTD2Q07q18DHmx/WIERUctpIGjCVYygBI3t6
sdDN+WBOjP3UX92ova8WZc/7YVps58HpH1B0lhyDSiB3vqgOs93W4I0Q/OUuMdUZMMS9n+b5rmVN
MabwZ/SJVWwj28r6cKzgH6TYlV7pvGNuRt4Aq1hB920qF3SctT2/tqtEsz/FCQCx7oAW2H6mbGnO
0A3AXco2HKFfWp1W2ADBRgBjI88ICPsdwNcrGMq4LcX9Q0lHn6Ww7gwYy0HL0kM8H4+L0YvR+lli
Uyy1Dmivy20BCnEi7uovSRhH5LZ/YaSTfXF1nO5X/x3Cyji3/dssg3kX2Jc62V/771v2s/01OkNr
xZeJ5P99df+CvVjekjggfSjgnOf/7wfsl2RAvp/0yOHrx22/2P/5p0p4bm44WOX//dv/fvn9tdZy
oeEh61DsPwGlkzk6S/88lfZm+BaVwZnJLdyk9GRw3q+laBCHvZ9SFy96bAKYQRcQsbdv379x/4Kx
K5ZLFdcpZtcd8wDfYioALCekoLzbEG1gOBH9JY0Wl51qCQ0EA9S2XmA2CveOWLyqpRzw+wUZtpvo
ajsbBiv9ub99nQrPc0DVbMI8iBXcPGtryWdf/6Ao6zBC/d/DLHV7EzqmR98bb9G0epmOkbxJmFxA
CujLITfK98AH7FYKiNOPTh2FvGCYyN1RZ9mCWA8GWf/PIkcQpkFhwOODvcPi+I+MCL939fCLuxWc
5Kqufh4Q6gfax9g/tBO4hW1mcmtYGx2Gqa2v/tw0p74L7bOOAlDpHSQuN/CpuyDZlB09yFhvNVIK
iknXXtoCOjipDZmUClugAfUTRsvWc9ASF+q5KXWAKJyXwfqrRDQ/hu2wzjNUXUjKgqQElwEm/48K
S/mBATds65ruAzv7kDFQAnBL4UDRbd73S2aslyAyJKsBwScOGA5347UjorT/90yzX1rp9uQB+J15
z+4Vh78zeHc2uwfD9J1zVADMhUwd3DgD4nd3gN6bwswjKuCAKZ4MRNSWLMOCaVArIj2FT7ht73yV
IPZIAmmXgQxpjOhr1XRn9AQxQF4c/BhN9+IQXfz32jh6fzWbnXPtqBgMmfpH5In20scPy2/il8bX
8YvF5AkxHzSvILOD7qJaQDnHYbVCDC3AuDkE3YDKD+acoAAj+mE/9Nu4zp88wLvqtYJo/tNzQH30
S/C7LNWLN9S/5/11cJvXAtjfchARV5/eyvPAbug7r+bgArGhm1A43emli39ZYRZVPmDyuUaSWa2K
aanEO+7gQxmCOtcv43AQUKawCIy9Kh7bJFpihDQ5HKgd0LOEiB6SOBqKAp7eGKXKNxl25VWHnkQc
pvxJ3Lh+jcCjX5ktj26NYhHmgnHOaCiT1lvgdMsDR0EzbHkyYVb1ySFaKRZqKWTq4mC1GOCiM36P
YSachvXaPQvmqmOgJ/fYxip4suEsAzMnyNp7tP9LW/5SLjtaIIl/nwbYb1ug7pwnyqNnmNxtWT1O
+SsEE9lgqPsNnJ/yYAKLnZjuuleQ69jXz4jE+g6bFf5ugPZjFqKbYz+HzpsK5ff9P3Hj6Lft9dGl
ZjYoLjpcL3KMLBSo22njOqwQsThxaaYUgSduSqqKFB6f2+fR4t1zNSqRwLrx4Xl8LcLAH196No0v
hNqFDS3kY38JUKG82JP+vV9Z07hibjLbaOoXAHmYbJ8DYIpvDaSfOalDDkHxOuP5zZEW7PMSbkRz
h+Yn9H9I5xN2ChWYS+3/kHcmy5EjWZb9lZbeI0ShmBe9sXnmTLpzAyGddMzzqPj6OjBml3tEVmZ2
1qpEWkIEQhqNHkYzAKrvvXvPtW7cQtz7YaA/+BBmJ42JfZ4E1q3tGdqpDwpKt8gs3rKuuwQjxXwt
OnuFdRjFqcwF3UE9efOGbGFXafa9xGM+T/2nrSY971ukj4upib8zyeshB9SIQyGx38vGrnYJRfIu
0iAh1brDXhGWxcL3rehH0YhjpJyPTiXaicEovAlNrNJQt3aR1R47y+keKOsx01PybarevaclUz1E
ougOhTt2i+u3ZSWrB99ONyDa2e+nxiVLUv/B9H175RmIfOjdew++L6iESbxDGqO/m5NVkead5LvY
VW+MTo2LZhkfLb6TlVYKY+Xz1l7qcmK81mLwANr2NH/KRmcu2sSpvpEr+JFGhF36Qf+EJYYxcmYN
+xRvkSpq3AWIGG9hgizTmRHIp/MwVFNxW831yRjrMYkJfHt9zCmK4ja0i6eKK/CAWqS4vT5kZ06w
42NnmZ+f8esXxrg92WPmH6+/fn0cLT4ndMDq1rVMx4Aq8q8Dc9w4NSOW6+8zJLXZ2PXJum8Hcbge
SDcQBzUffn17/apEFMle/h/92Ct9zIVy3FyfXF+ffP1nrr9xffB6MDMiXfs2P2YoTAVxvacInIrP
RzDGqz72rTUwKf32evBU2oAuZXRl24nWrO0Ktmqb3k46Y1v6U+YhEKM6mA4Lb45M7c7hEhvkaNyE
usukJvH173VtO0tLaJLLM8iXZhK7G2WY3jLQ7O7J8Co2aWMLrcuqHIrcDI1ZIEVyYMA/D5zT8/Uw
Bvrfvrp+qzdjfyyQd2GOjY7o5v92qHs+lsX1+zG1w6NT6tUePMJrW8T5QoxZ8ZgZ2MQZGF+/caC7
PmYmbowusrrT8K0ap3E3NYVxjw/LuPGdGrGCK++vB7ereQPYHa9J68Rz65hqY8Tce1t/QC3tNvWt
Y6j0nCoczqoo27epTDGmBd1TV2nVHs4k9sD5cf1gTU3+lkxFvqmRau+ToTOfHKhkKIm859jMd7ZH
9qVdJ+LGDwofXaaBUKnW5UvQqBONEPuHl/C/djNDA6tjOFvhRhinkdvfeyaC9etT5n+oiwbvW+0y
Ma+5STP8pBOskr4+a0B4Zt9E802l+YXdSPDpBOpGq4foW+AgFgotIz5HtqYdHWHq696Y+ufaNV6u
T635p9vBC149Bs8rdEHjpXNYblk+1KYSLEtd3LrUp+wD8tZHssDFus5czD1x5JA6UTjVrY286nZ0
ZXgs6Jsoj7Ydtl5+kEnaES0SiOszrs8NumFnVqXDHvK1SkLjhPvePiPIrXGszV+CtynXamQERO8A
SosH7iI3xDIKkGYXcRp09J14MCzsPl9dv+T9b0/99vq1hVdqlbuJtqQRurKpj1ax6utL46UfNUXm
e8gohWJeflhZuXehoeDhwaFfhpGJgy9fJ5Wgv54Pb13YTOGi73EP93b63LfZkV6jdiqc/G+Haf72
+hhl23bQaekEcezBnOuc35/39WvSegpwYu0GlcGiY6K57JI+QJrTIsq9HgI7Ck7cvgNQsoa1KwyL
6QKjviKZvgVTFG/H1ohOmqBzeXf9wTC4+srMeg2DG8/LrfIp506/xa9DM6u2kw0aRUddclz3KnAL
bv5+GW7LdSF748Z2ngbu5bcJea23ZVRptxkRx7Gljedfj2fFzMDgTRJqare1ig+4MZo7KcLszn1A
ozJtTEswMpO1cZ4q9I+GU+jv6GooSOr21bFs5uvuYB0QXlV37tD2qPV4hpOWXGeR+5SpwdzG4Xib
K9NaDThrn3pbRyTdtO9xr6GyGIo5CbAwjjQdnbkz2L6rDVoI70WmBSJTYnGyXne3wui8ZV5F9U53
0dwNSDWfWaGYGGX6bIaqOuIlLHFn1thmK83eeGWkP+KWIPutCsW6mL2Eo1kmB41PFssaPzUiXKOy
eaW2f8jbsviW98raDimCQ/Q6+Tfca7i9Qq+7tHYtb/Syk4uiGqO7kDpmQ0uP6UEpBtgYnG6U3+yp
m6TetIwGt5QmIRNGvVuNaE8fOjQ+yzAe6+fMxmaJAdGi6GzVKVPWxZC59tNtLabbcfURhFm5EFXb
nJLaRURfRMk66uLhFgZ2sKHGQSGsZRoN4aw9R6PJcqcxsGJCbbCPYe3kzDskLjaNhs/tMkVFQnvD
bR+1EVp0BpjoLZzUOQoNjyBhb4PcJ4LuiURgADyILq3JcF7SKglF3WDRAN0Tl9mjFhXp0fe7YZYu
ileZ6Oem6fVHfYhs3lPGZtfHu3g8YnzMl60vBnBB6dZtbOMWIkb7iDzQJdU+zQ/CHtpHZ2rLDd6O
dm1SOdAk7McVC5W31tgob7venF5cOnaLqIz6iyX99KWE3eul4kU2pXUugr5BwQAzGlNJt809a+vL
wHnFajzRTRXNrSeZNKYVEAHdSLRzk9FPQdGzzEVcvAutPGaDPz0nfWtup7Zl52pm3TP7h9P1CWOM
wqZD2HxjpU10ZrAV8vJE/p4w2EIjl51odA4snE690ae03adRXIAenHc/svvuFzSr9SApjg5/ghFM
d22mq7uEkLVLJbzVr4dw/3Ae2MXN9QnXx+PAGg6IaKgL+Z3rwWlGnXAX+JbtyLwm5GNFZqUlyQlJ
382g0vCumw+wN6ybXH/99Uhc2MFdLvyVg9Tmcn3cdqLw2MgsXqWR0W2CqexfdBStC+XY/QkBev9S
N3N3qDUfGUQ7t2nDJTI/3OLC3htuXa6uvxR7GbRyGgz76y8xNH3Ouqm5HWq7fDIaE2504a7Q4Cic
BwUWy3EuVADF4AsltmMZxCVWiLmqQa74aTlsRmuMrBuW1fFVdbfVaFtvyO45hRPatRhn1H1mBT+v
jw+hRbT4JMK7KMmiU4XMadXMv1DVGrRp3fiG9Sva+rFe7zSvr545iQ6WW1tvwEjx1TWGcUhCNjWU
gtYTiCSAnVoUnNvQM596D+KR7IvqbIEBfKKz8FOvM/3rh2VfL3tVrGuFMc7pTLlh6B5t2/lbdFyP
th41Z7Z10QaWCIA0Lxxhbbe7oIB+YosO/zgB3pryMGLXr4MD7avUwe1qRUjhrsPyhvEx+8+dmMQ/
KDsg69+zwXgNi44RV0vLWGIhnW+7q1ZX76bfwkE3JgGLLV7HljDQATfnKQvzIx3fgOLs2AUU/thJ
6OnViLWS0Fl2ZntWTSt3knnY0vRN0ntwEfuco7vJsfp939PdNysPE5V2BFweHq7f9UYVrIQRQ6BH
v34JdA6ChWBpeCpezwS1Qz/l7v2M4ZEJewoJRD41dW3Zlzp4mSz/zkpLPY2m/OJ7j2UeelyacXFy
SW7PVI8kAYV+65tMlJLxIWjbtdOpd7bCllRMmKR/wfZZLio/lqvUGNaeZUDG0bKNVVSvrh1Pm55m
zzLSnFPNLfJFT4K7INTiTajoks9si1fL7jGPYBrTXT8/5El26O3AXjky1p4gVxyjIZVvssMSaw+m
sbf84Gx1QcowKLt3InSJjRlujTTKt2kjH+HP30NsXJpt+GTH49nUsiOyg1Okmkct1JZp6r9PtviJ
qxMfv5iAi8LZj2kzNkl59pB/kX2Q7Vw9aXbzNNtCyHOspYDNEhV7TcCiIU1gN3Ql0rwegUYm+Mjb
ArmWG8eMswc6E/y54DeIZSgYcw4xoyVhlQ4weqNYosNcKcSn2En9dFloKCgL7QJEZE4xp76ULgnI
ThasWiqEukuQhTTYvqWnoGZgo11mcXh0Ld9dCI1WDOhJd+VqXrg0xoTeNztB2EPGVtR4TZCETCzW
QbtQSKUOhW2tsATajF/LetFl1irUi2jZdG28dMEMrBI1fNbeoM4Uyz8yH85Qa/Wk9VqLkuVvGYWm
WEfW8BhDG3xKpvgxv/eZAxx8jSUDsnHL7qnI0aO4/Zb23gtTPHkOHJoGMX8MLMJ0i+Zh2taSbme6
UgHGGyc2QKIlxmOB5nERc0Eu/ZDIKekKxnzGFO/Jtq8W4VtX2P5BV2x6pPD1tVX9GPJOWwRGRH6C
ylG3ZE+t79oo3rgqWumsa7O4KBsqb51Ld2n0w4miyV0KgMT8y+PeS4FR0D8FynAf5gYiqsCKGdBS
m+vDVBzkEN8bHs4D4av9mAftqgyYI4HlWrHWdH3IPEGIkwiH/oTiFUYG4j/UMIfRax/JIA8hcspp
SwP8IQHWtQ2MjhUr6eUSFPRPNlv5Irf7z2z+k1Gqr0gErlfsHMKRUaEdet+aKv5pWtpOhPEzrtOE
/SaTtjLSNkw7bWR3lbtO0wdH9xmjifzRFVW4CytsZ9JM16VTorcos41bxS9GlbzT10Fq3Me0x9ZJ
FFyY/1GtEptQHcmSOOV6ItemGIk4mIZTTwCSAjZqSNoygi6anYIsIL/imbWuXTSOnS81bdgL0L2C
FSsMtW3bRp9iGlCM9MOTGCZtQZdRrQ1vFBvPkfWh98djRvW/nBJnycw52rhl4y/zpL0wuVmNWvjg
6QHm08o4e1rAlLkV31nYuYPJW6XAU9smcozSRimYlYwaY2IR4sm/mLTNzX6ZF/KAfgGfgy9w9olV
G5nvLaXKMs3apyiKSbxIRpQHabhsaLJxoz9OXVkSIaITXKCCH1pS3s1/pEqjN9s/A7ukClILfRpq
Ntsy3xWdegWer7b4EE9lBw9aunCCrTzHICgBp5pWJGGAneImQ+1WL6bBps0fzdhi4kCYi7RLX7M5
wWPfX4Qdd6uDcIeXepg+/G5iT1uSM4slzx68n64ufACbUDMCSUxFY3KROpzdyaS/cWNFCUjq8V4L
xnzbV/pRpmm9IkGWjQ4G/7NjXgYrU4udUfA6VOg9tsVwsjGEoz0kX+iSmoAEC6bs0k3ruXPxozJo
BiU2VLieezBF37xd2AOC2hmobTFIrVOYW0GTvbkOYuKxNeFN5Sm2kTB7KxFQPUZGe7Fc+eIX6q5x
yvOUdsyAKi1cjLnDW4y2FEU/F5WZ7Eq9YPzfh8/mwJ2F3n680CLn3hbVx6h5pyEUCKDSF3jMu75t
xCKvcHSgpQ59vAllngB80XzMwP6iNL4bQAUBDgIPyxSw/clE6GLY/XKq7E9tqsKlFjE+wim8TAb/
WLXpuMJw9l1DJCHbZB8mCuRWd7KxQY89/1Q5uCuMK3uahqd0ym4mxsUt812z7W4VXcElKJcl3ZVV
ZCekWgQaJjaYoCHG7TQ4jU5xDpPxzjbb/p5rDrKiJ8hKyT4gXcZbTqAAdQk5A+ohRqiBuFZEFOdk
s7BXCFambRycaeK+De+10vxxM+Vw3soo3TQVEFYdKEHj+VgWG4GCrf5AhUE/1EN3qZpyGw3dZcis
Z6ejzkYRzEU6IIKbZQ+t/8Z2++jaW8SQfDD3ELSWYa0Ovpx0WBW4fsf+TEudOWI0prTk1FLm8WPX
mciNCmoVU6veB9ngO7XDx5CQWz+G/uIl+1FQbgHbCZLbah4LlcOnk2nnWqve9Ok+qMwbCyOEFQ27
LJJbzQpu6/ptks0Z5NinVWY3og/fUlS8KSnxmyYBehx8IoL3cGtUXN+m/6zRIkPMvOelDUh7a8i6
xbHWufcChwi2SPOjYiUUAB3NQI7cKGptPgc0IrDaqVJCB+gdSg4vQOhs+Gm2mAz06+lQR5sp83n7
YErT/kGCRBgiRnE6HZEYJ9wy3Xqq4Y8HnZCLhlVwUWPbEqJc4On/BFsBmsUWapF6sQmqAKCuVn/v
E7b2nlb+LM105fTTuBSuqJee2BZVhfCCvtK6zOiA0FPbg2ddlezJdo3DNCnlLm+6xMJNPWo2Lz8l
WYBWmrZPGvernF7wEeIbG/k+U0sT0tKNLfJ65eWd9+Kb2XPY1M3PZCCupSu61y9jaeeoW0Y1IZ7i
dKlGiPB8hDveC23Da8v2k4vYRsugmhmzg8zMCIu0sfjieKXM7KEZBa7L/Gh2q+QDRXlkokjTTNd5
CuavcqmJw9XLkmnGa6TLrW2bxs8pb3cw+cc39liLsCkYNgoffa3Sjlo82t8HiV6IDqzi00w/5exb
MiqsnHnGuacN7nseGTU8P1rmLuMISxvOqpRi3zRwK2SS314PQ9AvpX7/BSUOSqu7aW1fHUpFwkc9
Os1OR7HyHLgAm+AnvxV9D5HyyWuCdBUqy3kff8ZBnP3wNUKZUrB8r6Xpf1O6a6xiw8ZKNtO0+iC7
/wIkyahEaZjAlU6ynhhTtAnw4DCLfdmHYTfkJ0/Ln+NpUK+xZZ2/AL51r+qTpef91hxpFpv2NJ7B
Sxabpi5cThstu9VABZ+zmfWZiXGNwkV9c7lHL1IcCWBIh9hb5SD+tnbtgK1u6B7remd/lCZFntc/
u5XDZgYk1K9D3d9NZJexgjvFMbfhxvXqe8i0aZ7tY6QrR8FHqZKBuZbCIuEi5dS0/EjCOrPDKw2i
bMH6KFrWrW9toq5R33M2n26qT29BC7y1ZzK5KrspuGsZY2Oi6bQzoLc3by5mx7g0XrA9sXgAKMMW
Gt1kZZ2cKKTkpim9H1djrZl9jHgXtYZ6D/CoOjESth/HbrK5hRtiVwyN9Yggqdk4eW+xKiKsj52I
KK0ZWW5JlFeWyFbKzSOoSGxzbw0LJA1w8WbDvg6uTlM457odH+1cZk/1HP8U5Op2rCZcIk23jwzV
POOEgJLp0pgdoukg/Lo8GtagLVI8K21gA7WcIQip8M5WTm+gdcGvtimTD1Rp+y7O7xP+mNP1STV6
0gW+qFUxM2fMzJWHUvQb4ZSXeqYJsZ0gvtW0m61SMRJUztPKcpzbJozFXWcCqV72BrLDBEnXy1ih
I+pNj2kEoIEJZcxmhP6wE3WicIvgGTQKEroSgWAPkP1rk2Ps/bLNgR5auH2Im2d+HX00WlvaDlD1
hppoq7p9bkQhDrnV1Hehi/H6ypn1B/mKxba71b2yhg4LdsI+g+IUJ/CbTJ/ijv+tRZUZKfMeTrOF
gaEWy8Fvw/ep0bcOg03Lv79yxZowMh4w9rGZ58KnscQkgH6cIZtVEPcRjl9eIcVMzk0lnE89QjHo
79S8ZLPQpo9A3KvYfCb5c3hnnP+s9eY3vHn1PbgFewm1IGXcasIHzZNyhHTkil1blcOdpH0VN8TF
JQXJEl/nQBKYyCs1JDd5OrY3PsP/qxnN8z9zo0wfv/yU/Sf9C3QA1O7VDErrKu5uQR7u09bWzkTz
0cDLOhdya7nUhRvfXw+MgcN9pzufKUx4MWjDg2psCVi5bGmLRcWlQDLH7qQ99Mopv0+hZ6O1TCuM
qBrQ1avxNks87WwG1htiOX8BNERf2e1PWSgXCYVVIqIQybobtJNTOdapc/wcd1RW8ansBmICHr/e
iGAgLg0Mq/WQpewmmHlGWy2blopwjsOVj44S/7uTtuOtadKQ/4Jn1cir4RVmDEeUA3CRmDyAgKMK
DiU8IwYb6mHSGY4Sz5kcYxe+h9MbL+QWZLt28tZiGNWDVUO+8CtGH9J+y0qTOZwBTqqqJ9ptxQRB
tIel5sflnWqJ7tPII89te7xHDkHuW1OqZyPE4lTOcE47VxsMBdkjkCDjgHXvAn3KfRzLaIDA6yZ7
GxXU2o8Cj8aqgHc0UzGu5Nu+wBLTdbBc2whTT2f32i5UhX76Wh0UhkS/yM1FkxjtumpHeNsN3c2F
I3PzJK5fjrYz0EWvqtX1YoVgSZfrVa+0fis9Z5kHY7DLgy4+atoOwIt3W9bE6+K1yTZ5+mNKKpci
M7bHbdBxDkxAMuFE229l0/lLz6rlpXHR6wwQN9fVMNjPWmfd9wWs1pAzrCO5897ltolb9uL13myu
QwdwfSsh53V471mChU5Oscd1/zDM0jYXnbkWmu6hKxp9p9iVLjtM5peq8l++0MFBliX3eGxjFKkw
LFWamCv+cLF0qiw8t1Nk76ROSuUwTCUQ1QFSkijaTWbsBE6kYtm7KlkXMHW/TLsuPDBjrMI7rVE2
mAiXlnvnYDDNIEcIiI60w5ilwTWTwnS+TTrKvSZ8H+hHLl2XYKwuVXuG6sFzL0Yk3+mynHztBeSa
iRsVkzVdJaixUFgeS53NYJj1KKzDhEWf5SWg8QIL2KS/fr34bWZf29m/f0FdgcT/G06Kp9jVt+Q0
TQdrtMdNyVxjB8iQCb7quke4i/pai+NyEzD5TPD9g5cOIgRItV5wXqRRszRNo1h3wYi/220ysdB8
67mXLCbQH7ADXBdZNzAfjb3LebS7Er1/HcDZWFsR229hjLI9N4xwSdkSbcAHQOt06dD9i4Bcqf85
wYbQE4eRsCPnRGb+0/+aR+5x5iVKOtrS8r2SBE5aLgqvxdW+LrB9Hhl4f7BEoMkflYYno5qwIug0
6kIyCqFB1TtP0InJvMK5QcCiQ41HXwNrB67A4NdvblJvhfnYVUbIfZGDYdGfqqWt7eM6jh4UXN5T
o9T3X88QhT8uer0ODgMxHSy//SnpPXlyHC6SxjfL19EXwcKW5b1CX3DxTJ+ExERctJyAiTadoO1b
n1e+k59Ic1f75bQG1Fd9153sudYVNlTDyG9k41XsNnjc9Z18NYErPlRaczDiWYJ8n0VpStNDVBdu
Fxu31/uNLUbJGAfrluPTfSol/PX5kJijhhew20RJ288zsVVgRcey6EHwc2lvUOSUhyGZpaNMv5ZV
kwVvntavC7QCH+44fUD4rZ8sr4TuYnXR0Y5FftEx+qwEpJTviQz2IPf8j2zoXqwxHJ6DCOpDMjkD
lqx046eWvC0ZfXXYEQ6Yd6JLIAIsPmN16dwI7LtaZ2ZQfGJef+2AEram7e2A06J1nhlmIWEtXcBG
rCeZfqGUnX3i/yDbtMCSIqad46BBN2Z8TF8wqp2X9cJ0hqMYX9BbtaLP3nxu1Gs3ADbu2VAAYFnx
R/jZW+f6EdSPhzzKUqBTIjmaOI++DtfHbC/EaI8p88JM+f5Lqm7UMSoknf8z8RrSTqPnbEBsG5h2
dO49Pzs6NOG59Ei/6MOUnUMXtB+j8dhadDjRyH4MI9UD8d3P3SjsVdnIlH51E1JMxvqWQILuboLp
saT6p2+fY0LtAE/3vaKe7kcwKN5kvYxOhsraV++JFxNBkHbZnWYGMHMm1955elQco2I8Jp2mMS1I
rd1oiv5xks5znNjd++hQPVdaZt+pqBKHsdPQ5eWcCmxg6xXGfk7nxNJPkU8PeQrbSzJBPhoLQ99Z
Yx9hcWKtghhh3RuF0S5tAkvhOFdk9KYBUQ6dQ/+sSTsgrHSiQFasKM/7G3xDclc2nwPc3CNW3PBY
zgcNcgbvzPylMA2+vP4clnx4NLzh5z9P5zDnlOLfszmEtC3TxW5izSl0njffcn7LEtPHqjBtpAfr
FjfG6Yr18ca0O/HXn/HQdGGY/8hK0tVGSfOHR3Qv8lbXyz9Ig/x+Usdpdl+hdJFborXFyY1rf6F0
bqM0wZubvlH+XuNMzGdWS9hY04bpIROaQNN3QctywOyRLOAiH1ZYgnDHGnvJ57E1bUp7xYaY2Npo
pkTCk1DoiLjFl89FD16fXESKNmsXhlX/8M/fF/uvt1oEjy4WSkEN6AmyoucotN/eF+5jHqiwalw1
OeykBblP5Q7JI86poFMXM3S150nRkx9TkwtU5lt93gqVTlNtNLwLWc1UJW44oeqsJmmysoAeYpIu
CjpXQTmNr3GCkWxshFyjEpJLd16l/QGmo+lQjulmUW9pfrZby2dlQuGnTqbTcl404DiMuYyeQtIl
r9/GVsa2y8HHiMuP5vhZzodEF9U67BJ2sboGeBKo1X3hVdWjJSx5HNGXkBsip8e68ikOyCS6fuf3
vXjUyPaVSVrdeTBuHvumqBk+1PoR7I14DJVvrMKJRgIpd+FXBTNIkgLDySCPdi5ompfUrNrdP/9I
rqvbn05VG52cNHVpWKYuPPMvaV1jIGOHzF3QlC45BvqMhGul6vetza7yytS1PTzwXzV8aNJpBXPH
D6NmzWqMfR4R7lAaTx2p3rT6nTrHtTeYN0S/6PiNCGuSfYefC558x8TPZXkKvZrlz0mP5Yjqx+rS
YOcLc2CN/GBzop8FQTC7SaUmTup2PKM90v5F2J/59yci5yH8JWHa6CId4y8x4+EYY+NJrW5l1xtZ
Th+91Nny9TZCWJBVGwLttRerRRWSkSh9Dms7funivSar8DlFf62TDG0ajAHos5Xq2MwTCs6eduWf
rua6rqvkl82un712RtFSqQb5LNfXXFAQDQJZfBOo0Xz/HJZt+xJMF11zyudE2PLGNzD8Kmk/B+Eq
hFBzFpNxo4yC7YNMv4dj805GtDyWtjMuPEaMT4ljBeeu+srbI9A3+Cz+i5Ch67vw53PDxrlvoDrl
zHDsa1j7b5dr0yQIL3StWYl6dilEIuayyqFuN41xbmuPnT5goY0RavBb49DZg590CK12refAKSvU
MKh8I9vNbifX9+fcaxZY2pPBziodHIgRUrVWPsm6Tu+CRNv7KJGZTrfQ9CWyaCiBzQN26HyjJ2xT
cjyKB2ov7dDVzbTqs9H7F1GM8u9OC3J6YanZnmVZxPjaf8lUiktaDQZ4jZU1DnNCbGqcHCOdIXiE
WMBLr/ZDUD5FoXJfaTnuk951kXHSavGS6D4dkny+cEGGhW17anp0m3VUMw26fn89RMJGL5Lb7kvl
6Z85ls/7KGrkQUN9tpYYHP7FX3R9xX/+CB0T1oMpbcORf7+5zWt3HE3LZBcVpWzPWu+i2kju46J0
thR1KF+7MF5meeqzcc/UjjvYTd8XK21GD/86lL37is1fO5IEY26hUnWEWmOLbkCtQT+xjnqswjNn
Zg8HmQy2gdCKetIDWgV0p8PGVOeijSaaJ9GFqq9mV9Pdm6HCkzGn5Wh+nm/tvvyWzEi9Kz4UevPX
3aJoB+NSlmpR2bH76jmAHNyotXZDURwMFdD5s4i+8YBD73HMF88Nnb+8pZDtEHHSlrdIERs65neM
VNDhyPNElNcHE7YX3R+/7qb/Vtjv4/+PKdrzreMfZ1geozzI3vL/df/5+fNPQcDzr/1nELD8wzAs
xzKJOWdtkOwN/jMImB95hmua1MCmJ+do1v+bZfmHCQaa4a8lOMuJwGT5aoquDf/P/7b/wKA737dc
23Mdg3r53wkCdgjl/G1Lx1RaOjoFhnBMboe8PPPPWxejjIuaRSK9o5F417nZQzxFd0EO6IU2siPS
71WS7rIAw1/vbL2BcneVB0qhbqNrTbokOnpAqEuA9MvZsUjUWGUBZGG69lrH3uwNQwGF00M2e8hK
m0a0TDBrtmmMa9MCmDQxrno1kCxiUgPPshhYYDjEk3gHh07vX7x6Fk6j6liE8WdUGqtpCKB1DxtN
qqPs9B91ArrLKJ6s7KjVlzDRIW8B47KIK+udBzHlT7HDAI+sEWceO7ApQEOnUWOeGu3GG3eR/11G
zSbK9Z8RV2+ECn8CMj1ZI4Ig679xJf3DFNf/t0j6/4FZr9fmwj+7Turo/a2N/nyNGL+uEUv8oXt0
tKkvDJA6c7Tq1zUCyugPi9aGKwmUl+yyf2Vlm39QgBi6x5bbdBzL8PjR3y4RTdf/4KLiinMA3Zh0
uf+tsGzJK/vtGuGyMHXHNYWrQ7/XPeHMP/9tv4DSANNck1W45xLu/OaGnXEPlSWaCczoF9w01zZV
24pljlR+FdfhS0324NImw0d0xlsypjdu6OJzZIKakrUnciW3EVEE6yonYEW1Il+12DjWehOa/yJS
8ZpU/GupnF+9tKTBXQRlsOna5nwH+O3Vq9pHupLq8UMtkiWJIOcCXrpVeGQLBeN3gjHgRE0CPLBP
Y6u+7ShHcxsu66j9nPgENtjgMS6GI8SwSN16nXlDqg9q3qffbp3/xa7sL8Xl/DoNZ96uC2F6wAhc
7oa/v87Ek7LRHaGRW8NIfcRwgywFUmNDN6b6CKX5PfcYBKCIeMaDbm8irD4LLyeoQqTJxoKHdjFE
8QDa86J7ebssIvEKGfkhtob2okzEaWqq0SmHC9+jWWxr9zJq3U1fhdMTrrufrV2U2zojLFyz1WfZ
4bBTmAmXtUNk2YiWtxrRKhMAjHwdauzDjF6yw+wlK8bFP38rdDnv0//8mVFI8l7MbwTXhfeXM25Q
A7laXuve45a9RxmfLCZlbhuXT6IfRvSgJRPTaNdVqAedimF0ZEiAwpDZaSEsK4bfEAHtt7x4Rn02
LbqaXrPVQh8J3W5tBz6W83zra2wtIEZE07Q3BqJrmioiIyK7r+P+iBFyV0btoyp/jOQWGbiOEauS
WMi06RWbSJamx7QnNYjpUjRSSjzEEmdX/dJ14bawxZ7pwcbx0C9qL63DKCpnlor7qbz9D9LOazlu
rEm3T4QIeHNbQBnaokBKFHmDoEQR3ns8/VnQzDkqgnUKMfPfdERLHb0LwDa5M79cX959yFyfhCo6
mhFtwIINHAJDP/ku8UXAnt8B2YBhcbOxd4xG2qTmU1COOz0qUQrwJrjhE8dKN+j+r3QdtkuautRR
D4Ls/fCr7Naz0mCbgPCzexNDVBpqUDqa+7GK9wq1u8pANkSlf5yewhR1HPc6JCcifU51J1LV9/6k
Sfka53iiRfvaopnBML/lYXmt1q/qpF8nfX+tW8xQfBWiMX+wwHFzkj2IAay1fHBkBWM9CHW6Edwm
Mf+jR2wxC2aN0Ez01mZiTm+yFN3qUfqwMm2Uz4f5vIRUUyYBoJOEoI6rL5Z6qGT4U6EMcGWlsI3K
Q/JR0mmr9GxWk7npRMDjJNUCwFNB24EMbpOH2KwNaFaIkYzeync6bhiAXNU3QUPvGzGt4kgVqF6C
MvDFV50KK+p4gtZxY8L82sVTiesXgh4/BDWWv1JGdiKcQabW2/RCvKPlGuV5tEvJiaqADdBrvPTg
HnWhePVC06liV6M1zwqeRf5NySSHS99dkr7qMQk8fBrSSNll5hXVymbTpAaQx9G4pyD0u2qkxxK3
QcN8RpBAdrgxDlHSPVlj+6PUkluhzl6pfqk24qZtXykjbdmvooFsbso2kobnPK54hlG6YqA6KcrH
Qr+vBZ9f3m91KOcbHKLpSKgf4K7dt1U4QqfMMBGaVcGl6TQwzeGKu7E1fYP2YVdpeis205HW9Bxp
IMM1BbYKijjXQFR8t3PhBr/PnV+GD9mkvEdSfROp/YsmRiOe3JAqk5AGjvjoqy3yOHHb1X3w2Gl1
AZXPFHaJVP9GSQaM5JcqTncTNoCDX+P0NbU3epPd0vz0LVSQhpThRMET9Q7wQ6pKx14ZrxLEYTWN
34WiEcn+v5P8zLYtcTYvtirulESxummSBlPURe6rzCXNpOQsuzQ6u5w1qGQQDCJghflMGFm4HE60
/o3gj1Bv6qP2UmQhVLZko2r6rVqUtpVMnDaUof1g+x/+uPlifHL21TKAUMVKZbeg8a30i7sxea9j
79XwUE8rtOQi9LH8bNc3j7kI1E1FfwUdVgEeJRGJ9mjuMAYJZHMlBSF93eA1FilRt0joMocWn39Y
RilARZUpu76pvXnmfa8j6hUwCS3N13S2bWlqp+7Td+wjEKdJO1xJ7JV38zWqwYPOVCSqXsj45fli
cvpuTHOSUNlIptvtOid57x7CrWD/HmzvJw1I4c5YyU2deWRSxxLduiReFFEWF+e7FhND0c5uuPU2
eDKvaxuZ0K/aAbDhQo75rzj7/5vjmX/85wP002DSIuPBbUfz6toy3Dz/SBrI5vKdUr1efoNn4kLI
BbI2Z35Nkm3S4pRup7xSkfEorlaTePbf206hvbe0IwCiJD4PRZZdeWLwGiv4rtUOPODfkYqIhZRQ
nDzoqrEn1UWvq0brZgSELS2U61bQrtGwby0vWVsMX9/J55+7uOq1spJGkVgqfPDsqXWVcovy0G62
muEodnJIXjMbvv23yy9pUYaczyRGVTRTUkXRIiG7+OwJEJYUaL7iosyzQ/pkrN5uxavwgDun0+/E
gT7G75F4UM2DfGjXpsHnzNeX0f8GxycbAEzwuMEmTXEnTFpT4hrSO+qu4y4LZed5Kh/BQv8Ua20n
GynCguZNM3QK1SbIGHTVUh3/HNQ7hF0b0UyuUS//FtP0UUOLW5R4Akk1KO3OhTfyWxwfC0XB2QHE
61y3It4RgZoL0O7iPkLA1w6Y4z7pCFL1KHxSZQWv7BcMg/H+Dg8WtslwhTfSINyLmfVqAZrXJPbR
CchNfFui8i1EIG4KOjivr+ngK75ZgrrTi/5m5XudnSX/vpe82JniAk2tnNQU7ALRTsE7TW1jV7Fx
bHuApr28RQS/60cw+dJNaGm7NqEeP+b3YiXeRAh//sOfM2+kJx8QVRI1lW6ePikc8BtIGVuyC5AQ
UawD1rHLK9hLe8sRdpcHPjdxrL95Fk2SmbuLaRuRRZdLQImuWLyXyk9LepECrHVvL49y7mWfjLLc
pnpNTUND0mRXiPBHAMRd38FUW9l51Xmz+7wZzmnfOWf091mk5SeFUpXq3DfcXhM3Jo0PMVnoGsgF
gDgcsvrgulORnTXKLpk6x4QIDQNh6yeDGzQ0OELq7VXJaYeKkKZ8V2pl9jvbxvS+Yvpz73eSC0Z2
Q9m4A0k8tzC80M8ID+2RVpOafza9E3TpBuDLxupEW0rq311DHBwF5kNWiq90Mq7tdfPnufTIi2lD
swe+1LUqu5r0nuYt1jW/On0moVFanDPXVBe4jucbmgJvowQ75Bjibm3ex/LkVLL8PQ3ocmmKfRaG
R4RQz5c/u7T23RcnR4QVZ6nmfPcISy+AVNvkIWVeU0NCK7Ox9jltmEfU/ZuVcect/utrIa9ILhJ2
0TJYszTonK3Yym5Gb1hCb59JAJ23N7TE0d68D7lfFngYqUa+g8UIyLH86fdo02B+rvySs+uLqwrn
Jul7WV2sr0pR21Ss+CXed1TLyaZ3672/NZ/0Y7eNDt5j70Dq3aK7uTzuyrDaIi5AhmRkeMDJbp4+
wOBShcxuof3qxdXlceSzYfG/59MWa06DDy9gqITWJKbZGkB7HQKn1rK9AfIuGWgR6lon9cNNA0gi
bbq9Pyq20L2aGhJ1ccSaCDPcfvpVaOKuHYKZ4INXGhRrRM46DkLhO4ouBKW4j0WIs6t+XFtCZ+bo
pxB1sYQmE1cKX41lt+ppI0h3vkq7eWw8SEmG3iF40KvsfhQjgh/ByYw/Hvw6BDybpAnRWwsr7/Nv
mLCYuZ9+zWLFJJmu5SKwXVfBZaRXuIS1/a3gPZAArqtfyA8fzEy1J/wzJeHWowF3VKNXYOZlfWtC
BCrozd8MFfoM7Xj5S59ZUrqIaH1OT876COPzAaWEflc2uSHRmYTKRnxth4/LA/wNI788+skI81Q7
OQKbqUyEUNclV7xu33q3tHFW2wh31n64B97rmPeXx1t7oMXKjGn5Iw/HA5XGz0x9wxVmbRea5/6F
B1qWI306i1O/1SS38uttKeOOhXNsM8iPRinDOEmxkQkPQ2fsEg8+1+pUOrMHnH6xZZaE5hyzyE1Q
md3O3MNqvB+eQnCo+O0ysxxpmzrpY/C6dgqvfUZ9sZ5AaFjSNPBeaeP7EDao0g7GVvvWO9GhskNn
dby1t7xYMShGmsIqmTZBY/ymPzX2kg1OtIUh2pg2H1QIHHgkUWl5FMieXJ5D5w64T+94nmQncxay
aWpkIoM3TvoW3E674B3i4U6w6TRUtzpIdls8aGubxNqXnbe0k1GnchIwzbMkd7w292iNuWJi0NNv
UCgr+95RtihvClo67Xblec/s9p8ed/5hJwO3ZjD1ZWtKbioVt0prAp84pNOzFf+UZIH2zOTu8vtd
G2+x6cQF21EaM16huZb+ZmkYbCQ/PJUGZDwIBL9aOTbPjqdINOloEtnoZT5aHSZDoJmdLUjksjIk
j/WQHtoZptiO5J0lpwqtw+VHPLsNnQy5mEH5BD+jriTJ1QN82JLkuuvF/81XOxliMV00yytDg/IT
9kG66+m+Y8TRjkh8vxWn4lHqupWsz/xVPu97yOcoIomzBkNWxUVMEJa1qTUd2oixoSep1bd58SRJ
2A+Ywj4W+t3lF7hQfcx3X04j+g2opUg6wurFRo5vk6LpViW5E2jfEV73aIxbFTIs83HXF/IjLjxX
c5ZbwdZvoPo6ZPkt3R5NcDRwFzEK2R3TIx2Bm0CPt1E8fMeJnfbe3kmn3zmeWKlW/BjTqlz5LPPv
Wr6mk9+9jNHCKcbpFRMUN+iUn52Fy9J0ja0S4VC6KRsupFK7VVL9f3zsfXpby4AtmiJr0H1GDaPA
jk1aWpPQufxFzn3/0weTP+8SmtbSDDr2kquJPwwZvEgZOLKR/wRja4fF9eXBziRmeSBZkiQKlhzX
2mL/x4BPHmpgPG7nwR4Inq0ZgUer+q4Qf1Q+FmooIgcVc5WGaxui2AHaBtYXdAgBTVBAIBTdnToY
ThCnK+/h69L+/MsWSzsLo9gfk4gPPGn3EF8wxsj/N3Po5OEXS5ueNkpoUii5alT8QIZDRxzcZH8W
HWDL5OdboC8J+ZmVd/71zOXJqBYTB0IloMP/8xdO6GIZM8MnsumpKeU+tggyYs+KxPt3JD19JWxr
+OctRZGpEn5cHv1MpZfRNVkk5SbKMqv/8+gKpAW1FT3RBQ1t63F9NTZ8SstAM59u4K3cIccC7aXi
XRCChPgW6N9n4noMC7frm51R/gq90YbUmYvJjx6S6eXfd3Zdn/y8xSHZmL2CIa0pznaSP5sEP4js
PvXJh0nkZ8fyI4ZtUgnRt8ujnsnSfn4ri7MS41WAuyRx3V6lDSIh1krxCNKDfaD+8qNyC6X4rpaV
66jpnDjCVFZK96n4MGXkRz3lIOAADZpS0pimkFugee7G9mMUBDsTVo68+ft82fg0k9MBOZAlL8+H
LvMrYGui6JrD3E3glgiBkyBZORfOBKLzC/k3zGIbMtSEe6kgAdGEJjsFvyETVpuc9oC+vaOBBt8A
fKmilqIRDWN97WTFewsm5PJnObsHnPyIxe5UVCQFRnkS3ansHjIVoxdk5ZeHmOfTl9ep0wCDEJiy
g744/+jNGxQxYIiuVf40/YNSR7dRNB7RHq1saNK5pzHRaymouThslytvGMYsT6pWpLbBHROAxLbc
e05nD5ydLqQlO9x5KyHZuclyOuRiNUl5IoqK3ImuIX2IqXxTD9kW0vLKOzwTyLOVnTzZYvUoVNTb
aR7GG7bhZKt7qrEOrex2lwCH2ySb4k3B3mKzVsA5t1mcjjtHpCcRtV51adZ52J9UTbHJlSP6SOxL
pX2XfstzTqmyB/XzdnnCfI1yPz/rYsIkUYVhQcyzRnThAtu4pqv4meZ+mlNrV+3ag0p69PKQZ8oj
n8Y0FgmpEG3ngHkM68DayB/Vg/ALXAR30fiWNCw60z/yTt7E69W4c4vj5P3+1QWevN+2STTF7BkX
Bem9Zu3Dm8gZNogFbMlNNpJdMLrFwNF+5YG/JqM/P/Bi9xHbBmmhOIiuTD+VOj01dNnEU0/ZAxSU
spu8n3It4KA3uisDn31iBBJUqekP+hJ9l1QSBJoT2A7q7FnFjjZUK5LW9wUMvL7VUNlq+wEzUhXQ
iJS3e8kgSz739Sh/c9dQIoS1bOT5fePkNy1fhgQBDjYjMw4XZe0lBuEE9uLgjdEVb5HSy88Wa1Vg
g06Fe4iXFYdcjACFP1x+N2e3r1k2IuF/MmtRPy+2MMBA1pRTJqEU3EYYiWXTyim8MsIyppeNWNaL
KBFdtT9GA73AxfPlRzi7Hf57hGX4Lk85OStSym4fZMBUivsYlmNYru26Z7eIk2EWHyxrYg8CWSS6
A856Yk82w6eEmhQ7nFU3eRNDSVmLls8G8ubJmIuj0pKRonVTzKMhnb2mvSZnaoyYltqIo/aqAwqY
hvfHXnb8h2hT2b6zlt6YN/nlSXr6C+ave7JZjK2ZiBmdi65chlRsD7B+J/SARq3ve22lJLY2U+YP
fTKWJHRCkJp8yFZq7aIA/yxtLk+VswHQ6eMsjk4F8MxAaXfe+6InY4cEeE/w40xb344diuArJ/Vf
DfWl17c4Q0sAwIBHQ9FtCuFg9d1D7c/diL5tFZgKyO+SeguRayPTPVt4CuQ7C8hHWdvS6GdO2Sp/
J7QtROVGCdU7bZxuodr+TmTNTb32pc1aEfPxdtqtvKZ5Ln/92Tr9RMQ08AUWP5ta/mDpdEK4DQKR
5ol96Bs0PnBde9kBrNA4K+Od3aAtnduLKirIfReXJ10Z40kJtMmVjoDDHDBasyIFo9bAnmxvg87Q
UR4oMu8vj3t25zgZdrGkxyjtgrZSJzfVzU0eXhspuqxsbc6dKcLqmoWemdsM0mRJXuyxqaU30uAz
TBlfqWFrCwGIkzZwJosyTsXN1AMZJlAJC32kQDKOjGBSyliDZqIKWz9NrlPkZFlDcsKibidG14GW
271wP+RY2BbJ+CO2gG9qNQXZZlcEv4zmO961KeT3HxjevCtldqt60/e+q64sSE/jMNJahR4tvdIR
QsbljV4XUAf8aKfjpaSK+j1e6ObGUrTHcDIduSkBPuhDhlcgrDSr7SDPP6rqYych5AkakmfjN9nq
sIicSZ5SswnpQxmVDslfT3RTQzjBhSPJ3sXwsdbGfQDhP5T+qH32gE/xpqoqEJrlIREfAvGnWk1Q
0cONhV1jHf42jD9jjry0FA8xiP5xxN46xQdVgMmTD/zQKy8DkhGW7wkSvUwfp21YdNeJNF6lxgB+
Ufveqr/yzvg2lPINDcvbyoSLkXeHXkg3lD33ahUcqybZW7D77bilNEw5atzklF7QpGIYlZBXRuQz
3ct1/dMTKtCk3ozCKYf7rqNtuAdQ2VE6CLBD1vBOliap3glpjYpEGp468s7Uynyo7xP9VNu+i2me
FqLHogNP3rUvALRF2wQlAQOVTiAVsGvfAoOe2l9dpa3sSF+jzjkhZKo6gAoUOYaxWNo93OY8zLTK
NWLgncZszZhA+bJoChfAZWP2q782vbaxtINaUaJxOb5tE+4XGlA0TOL/dAnOP8ci+EDpT8/L3w37
ZM/HcCbLwBtVbiWVuDfEdh1gPVjIK4vwy51iMcziGNMimrMncapc0+8ffaXepnhMpRqY50T71nUv
Q17cWPjXXd5fvgrfFsMuTjQIL0oRKH3FcePte7D/dM9yN+wd0RlisBu2ub084pcdbTHg4nxDM6h6
GGxX7gS/HWwbXiXqps1W97R5lnw6IBbjLGYR5EmjLiqlcgPtQ9Vx0MWZZapeet7o2GjMIXmCI/fs
e92dTE9tX2AkNeI+pGpbBZFsoYSHETfIyw9/Jn6gm8lUSTTR5Envw+f4QUWpG/p+NLl6q8zW3Bul
Wym+nLsTG4oio/1T6VYxliqKWgsFRLbV6OIOh9bX9Q/Vi3bTQG+7wfhoS2opfZAPazfic5eFT8Mu
PmuENNAKSMe7ldNvsTjdSQfIoikltRYBH52k4aNytfIyz7xN+swUmRKCSPFi2fqSJ7oYDbCRXMDv
GtiZ1m4M/WaaoK1P4mNtivRRec6o3zZYkgBCwX+Ct17p91jAPWo9f57gRUZbJY3Q33W12wFCmqke
DhxCDMgxE/aAn/Y4CFjlc5x3u8SHqRvSayHe9H2MNQtQ4vEhxcPeL2YQYXGghfW+hNaQmM12DCVc
yr0nyRIeOV6OqaCvRSXGfP5/muUgDTi2qX1xNyK/swhL6KOItSnWWhc6r9+C5VdEtwiANIpht4VK
RjRc0zLTiVtcpI4017DALbvF22Oj4qEBtgIntpTGoEMJ2o76SebWRvaoptWHRIv8lqrwNwXjgC14
Czw2LPPYqKFr+J0bKD4Ya/lF0d8170GueAdzvlbTiiuwahstrSGkGKPhEMviNgw7YWc1wbWk3Jk+
GAKujpk9jpY7Vlcqrav0kPwYu9Dfd5NmY2Rgo5K6ipTfnnTs8SurghQoJGaDenGrg43JwHXG1lXn
yWCh421B7KoOv0ftrRJ+Z3Hp9F59LVrvdY4IPTTGR3oIwCf6P8Qpd5IoBI3p32sJ+kZYoW36Kw7p
HFCva4sL9q9uMmnJzWA15oMdZFjADhbdItuwkxx6x22tVW46TXqKJ/Uq5BzKRzxxsLfnAn+T4r3a
S78SiErADO/kENkoTniqnjlFMNPKh6tJwW9RLH5rUvOGbwskscIE9pw/4WX/1AIranI8WYv0I9eo
fwzj1hIjJGL9DQ1oT+U4vEqJgZt5KW57NFLwAWEgxR7BCA5EjYi3fPVswgtTCFBayTgoodUgnQvs
wcyvQ11kPqf3Q5Jfpc10aGPpqWFRwG7Z1umHBy4jMt9GjCslmnIGDMdLM7LL1DS3khU1eGA3oY3B
53crriw78Udrq1WxspPC6U1NCExB4so2Zzc4p8iyB5kuqNBXboRBqQFylY8pGrIsw2cA8yW5ibap
aKzlqdcOmEVyrhmjCeCZVLljCe07kJ5yTdjIVBg139pBVAcrTvubjBlrOHNX2nCbk2sJwW1mSeM0
EuWX/Lfp4/qgAo/jmxu0VFfjPZ3QgFRVO/CuZO9jkqa9WEE11O+wMt5E1WtplFtInE6FDwLEXbvs
4MoZsMOAWwKsBM+BC1cO3CwmV29elUWyG4GmJ6Oxi6TCFrWbPOj2uSHsInYdPXtKsp0f/6rN6SZS
upX705frDKfj3KMraQiDoCMv9o2+6OrAko3KHUYQhvBn0ya/xqfVlrWVA+ncOQyQBZHnXPH90i0m
WlQj6oG4RjCPciftPdIfk9Y9Fq2/a+Vfl4+Ev7/7035oSbI4t6XJVLJpIVikIwwlrooEfvA3IPpc
QKrmm0xTIQ0z17Rifi8T6CHDZJqbiFxBnNDMXkYBUCX5e4UrVZx0XAj88l5Qir1ixjh6Rc9d47uh
Ol6VuB1e/rGLdI2FwtHA05hagqTRRLrMy7NuqA300nj0w+eCMqik0QNDI30Jf0vpUIf4H5cHXHz0
LwPOf38SyaYp9dy4YMCo+ankP0Hd01albIqxXTmXFrHsl4EWsZekUGfscnE8YjBpR1GP1VCM9QI0
xaR1xQoMZBhuUt1bGXbxQmdNwafDcD4sT56vEcVyFDUOQ6CDu7wvn+D6bCXOwBBMYK8+qFO5u/xG
v95VGNIQFahDCBlI3i6eNIXRCo1Ual2M7ovbCc1usqntaeM56kb+ibYYMpwtXEPA2V8e+VzsQ0MT
StlZ3GcuG1ILNapCNVBbpOc6J9tHD4v78ghfU3vsEcSQJnoQOnS/zM8Eum4ZK3XthsmwUUH7Rn+m
6PvQvuQQg8iwqf5jor/DhaJfccCFnvQRvCSPTgFgf1e+aNwN/VqK829e59MCn38UJx2LhxUONeTz
N44z8FGDVdQu8e/jGI67evwOY4yLGUy/oC0829Dqbdb/ztBV5Tgc4BnpoCT/3hrDh0fYU0rtd3Gk
i//y2/ryPebrBt1DIh/EoL97MRFUcPPEOZRiTOtZsaher4kGzt/UTkZYnGtWKcdp34QUe/YTyNFt
TnY1v5Xs6CBugu2aQu9vymf5omkDm7dsWWNTXZwQljLUSif5tWtNI06QMPrJaWAstytIjSDcCBSK
sep9Hmc2Nh53dLJsUJrdyX1FQ0YFrml8KcQ3v2z2QJB2ft5uOgIRL7q3PP3K69RdWiqOBXs8DfLr
1n+vlbfLX2R+45ceYLEbEHEKxah5lQsi2051YRtFxiO9X05S+T8a3FEvD/e3UeHSeIujB1z1iLZK
4AKfyXhNqNcy+SesQ7lH/7TKd6o4TpANIInSH/pQr2wHf5sxvozOsrBoYJvbmRbrQoApSJyjc4+X
rKtKAcNG/4kMab3t4004Sj8Gr7PZHr9HBN8rT76Y+5ZI6xypQ1VlUeK/vVQZF0OpqCUyrAfuFaQO
8eMGuP+jqMcHTKe5ihRt6PjKbSyI33tBei5JDY567X1LSHEp3ao2fFHE+3v6SOSESR9Z7BMze+H0
GBhjmuaRZQnHHFYnsGkkjupO49rTdIUjZznxVb7tsCWwoGhcfhVLlct/nXzzTYzzfN6nFhf8PIl0
TQ+C6Zj5b9jfHX1NeysybLbGfC/1v3u8WvJahJwDmD2THiWiTdotnZmP2NeQwH5ZUIxyDGwKr3a1
HDnM5R+4/FR/Y46T37cIAUZELji9eONR9R6nSNrEmbUywlIM/9+vQGH/hRHAwbFYB2qPs5DkaQyh
6Hed8WGBf22VnVH3pBB/hF7g6OMzNFix+Nb3te3RraXCLe2Uq1zH1ud9MkW7zZqVMPRsSEJL6f/9
VfOLOYkNFJpt06hUx2NRBTs1e9YT687Ly00TkvRs3gyyy41lOZff9tqgi9lQJMEYWbFFhBcP20ri
GmxB6+Uq6lPWGYddXoGBavuVSbg8Kb58gcVHhpXKdqAxbL0dt4Edbg1IfXdk2dCPV3sudpefclmy
+jLe4uzzRNFsTPghx8aRdoGdODoEG2ewR0feNH+8rbyi1To/if99y8VJ2EE9lbLWGI+6Gl4l0Qe2
PSsfbhlmfHmkxXaK2zYiIIEh5Oi9DRSnCpQHpoo9lpjTBoe239dYM9BVfoMZL14Hh7p+DvCtsWqS
UNhEhMXaL5qXzckGv/xFy74EOkwwHW9ZVgP9vFh02Yl1xATRjoJ8q0Zg08VsExnBN0UZbAPNPGe7
I/arc2vtZyw212YyfRTBbCCVA9vRCbeKsaE5gRJYtanuEnLwa/vJue1c/rdyl60JTYngFruI8eil
GCqOstNYWGWW6u0EfpfuOUvE8IFtTDSFtaHllXe+2MoqLyO+lxh6VhYph2Cn892deVqLG+MhbVdu
EyvzWp///mSPCoMuE+jsZY+S3IgINjRWVuq88C/NocV+JImt0Ru1Mh4VFbh2LNx43MvEqHWEOlyp
lK9tQn+xpCcPY7ZSVBD/j0eNzhUvos2MlCPXPlEm0TX3dQdO64Ef8a6nIXhN/GrlZS4z0l8WzGJX
Un2ifHHi443qDkGCas9N/dC66z1ZPVfZhg6q8rWwGcDZmVf871KvLTYOPJTjFIuzkeCjfQ/TuIGC
ChHeq4B+6a9iNW30ElcDer/tCKBDCPIGaPhTG+bkIRT5lWj4PsERS4VT5nE8aDWYmjZQd41U480C
zVRsyUPjmCl8dM1vsWqACPv7GIpmIAhbS8DvI6vhq/zp2wddwwure/e0I02SRx+WR2AiKaCGxVX5
eipgiuE63G2zGPsLyBiXz4Wz0/nfq1juWIZUZKXuy5x+xY8uyWwZpfN/NsJiM9K1Llellpdd6bmN
JZbnr3EJ/lZkviyZk4eYt4iTaZx3ppxHeJ8dx+Z3r0ROSO1YLO7FMnPiqrf76Zj2VwHWrkLkmCWr
SYhIOVADH549+JURtXOp9IDDvFfBR+r9CaV7P/lWFb9FtVg5Fpd3gP+a8Se/dbFdtSUIcmUg7aKA
tiGnF8jjrTVl28nHrTT3bXox7wBE4xKUr4Qc84l76S0tdq6m6DxJ6fjUYfIRJMNOUQPbDHxH4BKu
klUsi2Z7+dOf319OHnYRBEDnDgwRgDtBjkLQkR3HfpZj2MK+2qu5Y65snfPWeOkJF+vaUqeCMgtP
KA5Pnnxfdh/lGvr1bLRIGzz3N2XuwVnsziX8hFhUeCJveO0j/EMiRzDoOVQ5bgzsjJN7uexXHuv8
Gv035iJUVCYhIljv2KWTblPXza7HV/nyl1oqjP57Wv4bY7ERm7VcI2liDOLtQx8/V3wp09tK0Yto
PTbey6Afwg4TXijqCDB30+iG8V0WUvOXMavLJqc2j7E47GNPYLFhBGQACcg7cHErd4Tz3/jfD11M
qQI7piAJBl6G9EuHuVQbd5YerLyOc0sF5qaiU62TwdssFmmtVlgu6vV47FtsHdJq2z+E8evIx+Ys
wBRz5RxWvswqjTZ2EIFc0VFVfLmRGr4sw7+X9CM+kg+J1HQby4wOGu5EdiN6D6Po1Qd/sI6mmDwk
ZgLtKbjR4gB8HPh9uxaLQ2XQ+Z01r1Ebcq5gFxnqYKnI90xVfmg67ZHep32c6c9QpUHNZGF50KWi
2gHBdepKBMuGVaKCcW8ZXI9hz7nWar9qr/hh9AGo4p52rrBFsdNUU7IyvWc44+dly2Ki8gBdUJYB
iFqLuVfWPvnTMMwfjai2sUmDnpvfW5bw1iBSM/pE3UITwXItojrctqm3DcTaYuIFILNAQIcadrUt
SIbKpPWoskftyqquxQlKtwCOTEgcsUw2VSLiq6Fvqk7clWmEvQJ1uTbfWL126HCDM9NDSEcJKC/b
kPKdmGMjDVluJjrQWywBA20HJFaF980z2h+TTOV+iu9boXXNIn0GGcfrC6H9gvjArBpxk2P6Mca5
A4bIcwAO68sa/2SFdJXHMvDT5tpDvTAMz1aG7UDb/Qw1yQ51dHs6vng0teDQuoddiNmgNQEDoprN
H0468MBosiU1ve7lgLRVuqVIfu8V8VUc+ccyw/jb19DVm7W+q/Sy2WBAH9swFKqtCYLt8rbxJZCi
JCJDyaRPwAD7sZT9+pgxB5NnKS7lk1vfoh16kvc0llI5fsQFcYUso3wJjT8Pt9QA+7UliHmSqK7l
TW6UYe0aFWxIVR3ioGx2V2Sb3vBaBweIRWUqbeiQ3HehfAOb28Gn7mBk001X4xzRTjeWhElaHL6m
oBqbsi9QznVPnW7ejZKIv0A5Isp9oTB3MNIa8Ymmb1qr4ZTGjFBVHhuxyblBD8G2F9Du5hJpmsuv
9suWMD8reGra7yym/zJDQ0FYwyVKgKIDRsPvx31Y/VEwMxmt5k4zAO+/yFg3XR7zy966GHMRIbRY
5Y1pEKjuCOa24IX6zYvfdCu8g78dCZ+O6cUwizPU9MfGTHpFcZs6cqTwPZtNW4LvBX18nVm5Ej2U
2N02mZ3j35pButBL45pq1NMoslg96aPvxUNX4ek7dD+zQSF6q8ZnqZHuIM+w9ocdwMGDKih2axoQ
Hd5MHJP5IztqRqcBAJnr/GeTfD+200scPZbY9Agevi3Njab+URAeRVGMcQqO3CJdBdyXcYIMJ3lT
6d2mn4Kdj3No3BH3N7/6QL2J5JeKMjZNWdsQqBPgQkfDlSUaXC9005k2gScA8qZbNXFLLOdT/6Mt
jho+pji8gRJOVk6vr9m9xQteBAxS5umh6IUqfAL/ICBQmG4pTvfFrSfvwFy+IYW4Rh6nOWH9CMdO
n0kxa5rltbm02NTDKPTKZP4NhvIe5/W3ioMpic2VvoOzO8LJKllEA2JB61Y0+aobiiJY6XtD9LD1
rq7ItP+Ha2MRWwpmV0wFulZXlulpscarUfBvvCxeGWYpDUPg+2ndLy9kWatIEcBQ9PH+BM9H7DEF
bZ9wYr/pgJGYxnao7mcL4LEpbyKrvUpRjfh4wNuTIe3TbhUJOl/PLizWZUOqOAlJIsIadIVSsQfh
pcd5L2wwEBzFu9HTcfssbJwY7EErMKQOH/+jHWmZV+rioLfGjB1J1ca7IbqO5HRHwXAlAjl7jMFl
U4nBiPmWQosuFEJT7DjGSJFi96FjqFzhMThc+Rg+6ubT5Wdasnn/+xP/G25xXTVSUwDobChuUdRO
37Rbod1jTHxNKmRrZticqZTpknCnIFhOBR8tU2eroe7oCidBKSLEfMvkcZdJ1gFk17bVHUEatmKR
roTa5xfXv9+5iIKFLlAqxFsKXjqhG7NvxgnrTMUOLLy6/Eq+XhT/zvp/Qy1OntLzhLpPmfVjDTxT
AJAaaIcYsnsAUTYQuk2MMbIXRXu8pLaq0GMKaa3EMsva4JfPsjiWcHEWa7VXFdfIji29c3F5rfgf
VWbdSxoCNOFdpYt38Lurtiz2l59/7U0vNmy/zP8PaefVGzeTrOFfRIA53JKcqDQaBVu+IeTEnDN/
/Xmo3cUncQRxF+dCsGEDarLZXV1d9QYltTyGnrHrk3VlQMiJfJzbcWj9eqQlYOBfb2lpKvca2oAX
vfl8mipVB6GGSgF5TlV4O4xcngajIMku2seu6H7mgOLbGDEdWbuTx2naNkFxW+rNIfatx8TLOJ2L
+KQY/Z3WRWt7cUlz4AEtNNlN0LFcmGGSLQ6OEr2T3NDl6m5KxmvEJUq3qXVgclmww9YA8GYVAUsx
ntRS2OWZeWWI4lUQdNZtI2DjHWrVjVRLh7RTn4CD0MFLAad7lnDdFfWtOGp/vdK4G5igTdIoEvay
9V+lDt1BF9DSjA5o0oGGpeIKBs0VE+vYGo2JrWKNXVSCZrvPXdzpg+YqV4rfnRUhRgeZ4etvdJn6
WVw6eXU4hkR6ZTEDHX4uiaJ0xVlMjaehNLZjmV+Bxc9sDa2PdExdISZ56NV+ZRl+MrAiGsB0dUr5
YK0WA6eqng+ZpDTnKdV2gQScblB+t2PtgjKFafE7zRBWT5qVfPCTzW99GHZxiLMaYvDtg3cmhYPR
Uu9MGBRBPjqWniCFanADUo8tenOokm+7rD/h6b22+edX+3jMQeCRSLd1SbEsc9mar8tY5l/T/Cy1
RuVmVrErx8qdMEixZVmO3IQAhWJ3gnmp1l5Fdb+vhvgVteWnCuEtuL46GFGrSjZCEt7FSK19vSQ+
Ph5KEJpozUAiiOF0rbkS8PjvKpxenZUNRkAFJOrwKhtNR2pOGmomaf5DwETx68HgNX4yGxqQEgWY
nmjoy4Ugq34cCWjaIW9X7koPXokQXg2T9i3FpmeDWDmuc930RzIA6pe+Z23Rb37om/E3glFHQxhO
Xt5bxPACMjuHl6x5XF2RFAcJ26RkpFBs+ATZlUGtTuutPZfMclMM2l2PHa7QY8BhgvAutRgWcfYQ
iNb3eJyutFF1pRKsy3cYt/hHDyA6VbeYHukw3fn58KCbyZMQhWxiTEX8b9iAbkdstVrDuhPqgwnJ
XDY0u8eqczbunBlzVDzqhtZYOe3Q++UCGR1bScNSD1gnnfEh/NnnNAAmxYk4+EgJNl0/m7TWdl6I
t8mI8R4MLEQvr+N8GOxSrI+dUYFKBfjbaxjKTs9dgPSNL96rSPjJWbaxxmCPaKLkiDLECmzrEw9R
EZVZ0uUj1qgb2cjsMex+KbGAxvyIcrqw1/R8PxNLKg/Pga1itsemma5D5RQN/m2URs96jEzIkDrD
RJM8HHPwZpDtw+Y296ObDEetpH8xKsK4hGB1DPh6iMTIbr0eI2nc1yVww0VbbBPRc+Iw3Y7Iwube
YRBf8oR7Mk/m6adA+VOTlhTjuA1AD2VSRkWSq1OQ3rQSXc68pn3dxKeym2qsbsunsYIEXmfcQILk
z4QQAH8WGCRV8rNq1Bj4ommfefuyHG6Yrb1Xd7sqC1GNzI7Itt4Mibwz62BHP4wS1mtQ9jeK4p8S
Y/a50P1bffRx4IokfWti/WcnXDM2rYi6UFeZPbSYCuJRUj4LahC5egwNC2Tiyr785DiFbvRupyxi
11C2umiF7BTxiPr89B3DYTvZqtTP4LNBq+BWgmGsPT2pP7ObYG2jzmnRMmrpGJ/hbULgEpcAQ81o
sDxVw/Jc0NEG17hj2W50VyFXtIcNwchV98ZKrnbZbZm5DP8Mas294HexSJiqtjazoDwn18EJWPl1
fJbc4mG8Ce7Q0LfjA3rIL8md53pboMpbnqJ3vG5Lh8FauSxdpE2AK9EDV+egDbVkWSNJuqybcN8o
cW/o7cKKcDweHW1qN365pjZycTQuhpq/xLuXhtsaihQAS4B9/l6B79ts1O06YnSBTSLQk/AgNILh
Loqm/H2OzO/GMRrZapGwyc+G8VtMQxuX20ONRW2ltNeAkpwK09FUnXatHP8wYSEmrfLiEVm0wXv0
kr9dkNuC+VTk1x1Js56tecFoH2u1l8+3WO/IdfaZanJOyolxmzbBSWvANYTdINkQ44BUAhJqMJg0
xgqPJaTsKmVjWgJu7pSVQfXjWCOp2KXkxUH0O3eu8iTejVICe5FUJzNZJDqeiLng6BROKH+S8RMH
tQoLbYRM5bxxZVRScv2p6DUnKZ5b35WT66m/L437rPkpGLGBDGNLDmdiq6MiUSPdcrfDSPNUUqST
irPc+jeA8I5l81yEkYMbSlzloJ+8G0G0jlG8ks29HZb/bNL/nN3mjHifRdTMxTWqLhTc2WuWToc3
wzD8zfWRWB48jX2wb2rlrA60STD3SSUztkvZvy5U6K7dne73duw1e7//FU2r/gEf9878VPMPNDeK
7zJHyyKjyMpBiZRkhJvtb1IowdgrHNvb/od/zPZg2yMq5tOeCXf/ZyH/i7GVRQQJ2khNBSgC5yBX
nztSjKDNNoZR0EZLtn59i7V44FngeO66NHLlXl2LmxcvP+8ycP0yKlfYpC35d5rVJzgcN6xiyvip
IwU2GjGpeaIIyKL0Z9L4Ztp4Gf3/Y9Cu1sYWYCwmYDH+4r6XGjJoAYvxaU5v2ltuKOj1b2CjIZWE
gzqarGv4r7U3XsQVlOW7oQrb/KyF6V6vRNdXn4f5KquvVOQ+1v3+82o6woDQgiXw1h8DWA2wMrXS
jgCWfR+yo5c84tHzdX76aQzCAuI/Qyxmr5Mb38w93qXAQyZFC6RIn7QM6fMIeYMGZ+Q1AY23g+TD
Fp6/F1dSSIxorVzIm2CxB7dgXi99h9nMC4CYP23lyIJ1l3TAE/FKkUqcjMhTEGoAGgpwZbzBO9Ie
fHwDXoMQsfuRxky6Cz3Rhj3u+CR9eqrY/WBsMnhMZjYeS9HvN1InPUj+cwrBH+fh2KYpu1diDb36
/lB3TWsbcgrr7U4QHg3MxAZdciYV/xHrprCS/VTpO1p0rKGf8QAEzQr0K5yP22vRq3YYqOE61Cqq
I03W76+/ycdM5F+fHQF4xLgNCfmqZce0qFCmqzE9PU9o4duqd+zqpl9piXy6bdA2w/lDN9FbWxIp
of4PwlAyiJiYW8LtnHaecuvVqqW9EFow96rvForYhXmujEMVILsTrl7FLuM5i8Gi+49Ml6Jwd1ps
pW7EcbqMzeys3kzffXQ/nostnTjP4Ssn32p32JghIircNvjGa436RX343xP9bvTFATyIQ43rCqM3
cHjzM3IPijvsY6eaNS6MY3mKNgwrrsBWzDkkL3YAEh5wotl1+mWnDz0KbQgHNT83rYLgXvDQpEja
Gb8l5Y/ePQfBYxDn9oB8QQzpPtAqN2+gcmsKaz51o9nTDmAmxhTjdqSh5QQNDd2waB6LyEh3ve7T
Xq1z2Y2kY280/S7uY7xjo0Q6CEaE/q1YwtmA5CmZh7BGm7BLpB8lWh+27MvTRlFqB/cUgavPIPkb
TWqKTSogUhFvZ6vVBtqeBnpKGOlqNT/V9iZJ4M9HAvXy5ga7MbvsQxCLABn8J5gTt3EVtLZq9rhM
Gi0KeiUK6+YopI4mBa80E2+iGfQ9lTywUrLeUIF1jWo64NyEHCfmYUEImj6S+qa2Qdc1e68RAyfX
h8n2RYy1hDDeaEBCkX74/vU2XNSW35YH9uqwXCgYzzafi8XJlX6aId8sD/wKPB/XLOZZRKQzAXwm
NsaDp2dsG7GwufdhGmEem1C4DWVt77ekYlO6xTL9KOnR/SiIr13debYPJppdt0mC6O/XT/sWFT6s
KmQmKUVCxsERnuW1wIZFjRTLDR5C5xSEd4/+kAdFN0kejWI6VLBRVFRBkt7c9BCgM+E5LB4sRXAq
EmOnjZN7PY/qK2v0+qt24hgYfAFH4kSut/LoqehnoKgUypFt0B5u1N/t5NliFaOVjxuZFtji0NlG
9mJ0Jq1dwy5zHYUcBAZK3ZWKv7MTW1yaiNheh2Jx3fjF45h2OyAc8P7m1aOS1xZUw7D1Myu7nKJb
xYuOYSFzV8UFQW70+7Bu7+mPPMs1V6MewPVAUWkPsfKtP01VEqcCA238UqOVSMLVKM+ZyP1YK2wT
MmuQVd8xUHM5AhBgGFeaHhcZwccEUFnMfZyiojX4JIDgeuyiynZjKJ7MxLsSVX2twrc21qLjoWhB
oGk9CZ/yQB9yI7npcTZrgHzs5I/+yXcK9MvXOpAXacL8gojlYBFhcglfSk4HaqYouOUhjZZuGw3P
+xSo/ZTe16p363km1gerNtkfm2UMNw9JnLRMEupLPlafNiVmyj1JtdvizEkA3NDigbAq+1tj7x9L
F5CfuBVQ4K+3arDpQmd+d2FVb+vjdfXyQRYTDm1V10aTi1JmRnaMHEKuPHbod8iCb2vmeMxIMhN8
Hb/ez5czPvuvqjSddLAgF/wmvVBSvFZT7DAmwfbGR4p9R62TbZTcd0Ga7ekjPX894qJpM7/ohyHf
4Jbv7sv9GEskgww5Z9Lyc7vr9rMwivIs79fYnJexdR6Lt5oP/pk5tEhtq6DpxE4gWpW5+pM9XW8M
dBXNaW+N3UHQ+8IW4sc4tfYK8dMNgAtlQALSpkg2YskFr8lDVxrDq6qQdqJU3oDmRcw35kuYVmyj
e5GvkJcXpZp/zQ71fGihFEhm67SPyTjdzgGb7yE5kznaWhw5sprvRP1FilosWghekV1Hx0R4KuXC
7uXjkEHLzLchRvO+gZYPjBjN/CFbjT1q+V1YIh9VQyMQNZcmDS2qtl0pLl3cHpji9w+8yG600fMk
MemTswWsOhT+KDqKat7LyqKZV//y2DEwMyJvp6yuiYsPibij4mvDxLRsauSy9tPefKzdyZk22UZc
XTcXqfH8TgQFTYdfz6m8uP8LRmq1IzS3sxaZTg7NJ1VfV15obYj5/9/vgjwrfYtyN9UpZWv6d4Hg
Bm7spNfkop7dtlc+na5VAdnLTHjxZot5FGNZgHFf8mY2fTB8MQvACij+7tM/xgafTZeWlSFfDXTT
qM3t1lSKZlP05XfkTsZ1A4MtCcW3xfJWo0DtC7OIzyFO3kP7vR8oQBsJxq6zVykiE/bQ1v4OKx2H
DiumLygHSFQj4/RF9QC7t372IurfUDJ2MTFtbbOsd7Wizs2JUxVYDrIMJBwVtqGSGB5DOXYnMVRs
CcPj1It3pvm7a1XyCHmlZCTPS2KxQBWyNFXUEM3B3mhxNmfWzB8d2/hsTjejEkGK7O66CY0KSXrt
1O63PlEsqfX02EUvWTUgs9UXmWupHSj31hHTFvMt7OL6QnIbwUhcLVWbjWhC8hOzYqeWRmyPcbAS
iz+Lj28UIOwdaKKhXv5xFaq9FpVonL1tq2d11x6DXeMWhxSXQJxzz2VvT8gkDpvcbZ6izX8llDh/
8cXEfXiExUZQIyFMvQicVa9/TzU8gvPxPvcCB4vlezUERmAWIEy/jSUGeyMEODW2DX/AtwC4ptQ8
TGG/awtY0ALGty1SO2BlwTcetKLb50r7mpfqoUp1F09jFUzY17v4MkkSeXaaCXS/Z3r64qMboVyK
baon57jE6LV9iQzZjUfU8tJi8/VIl1VmVFrhALN1IMMTnBYb1+qRBZw8PT1TDDjRULZ1dk4j9jdS
b20C60rPFUBFodu3L9J016YHAfmctA9g48iuEI2bzqxPk3kaO9/OY/Pp68e7vOMuHm+eqXfhLJ74
vUJipmcQjp12MIdfZXJoDTSgyitfRicCiQD0ZrFCJ83I76LwVhEeAIWsPMYn4WX+HCJgBDxLmK2P
j9FJgZWavpqeCwuxptGwgO5WeGz60IOj2wKFv1SvNoVBVVm7H6mA+8Oa1PpnawKYgmKhQo42y5Ju
IGiGNsk5H2oST/zV6f3I7jvMNrv/uUDInL8faTHnFsL6ahNaKcnNFQgBbkjGpgFbpvQr1btPtiit
7H/K4YstWtPfntSBpo2inod6dhuObJkKbDcaNuoMKynpZ2fUh+EWS73J48GQ5xaZuitfOe2N73Hl
YN28wTv0ZN1DB+0fh6fy938hVP1JFLfe7rVApCUZiPTH9aO03hAnllq85aYwJGzyjINqj1vaOU6x
W4ONLHqRb9ke45k6F2kRS9klpz4YDMSRZEACutEdvUJ5yWYNz2QbKxwQQ4SgiwrwXD61Xmgr3KpT
Kz/qcoNXiWxLAcUTNU2/Ue/akpNuV/bS5YVEBMyjUrozkdMxzMVcZKLXi1OTF6Rc1i9Q2d8xknEa
k1a0C24NjyVEYama4nNa7SiTrGtlzMtqcTJ8eIBFZokCsYIYCw8gD63Ti77TSWtbaG2IeQ7eha2m
0LDLUJLinOQiLBnwIvW0ckasDLHsvYqtGU6dkfEWFExMaPpBP64M8Vn0JdTM2gi6SoVzKXlkFJ6R
Z605NyeCx4FlWztKg0rgm7S7g0zblb9d44B8clORTJxH5kaUxphL1JeWRv4oIOt0DrXiGBqPPVKw
wkmV9yBG7AyRRF0vN1NW7dF8dJO4EQH0P011/hCl9VWr+jeoSDrqdKTStFGEwBXy/JvqydTj4JBY
sv4cZitXlQVsad5u8yOT6qizNaq6zOvjONf8JieQDYHnTBLKIeLwI+h+ty20qD77kbSircIYbUXF
9voYLdlgv7KrLmMpj8CpYGAfrWKfvjih4hBJqjxg1nKvI/tO3VKlqhLXg+2DQFHQDrTMF7lE8o80
1sl0EH9BPt3IXOA0pdiDW9nVvfKkGuH/vogQ9yBz1WWZO49pLfYCt/0cGW6eDLzNhhab4uKe/Md6
7UxHccwrCmdOjIHqCiBgIfX0r2/yz7CWuOgsGnWull5ECIzSlz6PfsdwUVQZixb/cd4tggxIoqbY
ZIkdIbDZCdMxzP5EaIlW9SEIm5XTZz5cPgad97PAMvkYEUZ5iPW4YhbiCREA4TFSXlKhXhlkQSm9
fOk5j3kXd7JcMY1e8ApEbUI76bi/GxAss8eBnkCYBldyBS6j7LeRkKwUGC7D0cf3W2T82tAHVT23
tuv6pyf90OX/PSf+OMD8AO9eLS6BdCUer6YXzV6Fp5taoS3IspuPK0tn7VUWeUI0dJYgZ6wcYSxv
siS57VTFWdmuF00UIsb71bnIsQRBaKaiZ4xxyHeehAmrXnARK1xR+zUmV40F5qrdNX6+1r1ZWYaL
w5dGpN5MgsWp4ZW2SeeyygTsYxOw7oC7hpfJX1XCmNfcxcqH0jd754AXWgbHJsOgC7ej4qxZN5WK
4HZSI9D64AFM40Foy5VOqUvPuXCPscOj2kwrV+hPTjHmml4t9xsyeHG59RRBmvouZ2ki1qcbLstG
hU/0pi5g0sCykfWdNvXvdLvmGL/QNPj3dnw38mI76m086lHGyK10rFKnPJaOB9DFzqJD8HeuipQA
h+q1O93qCy/24lyPztKOxRVo2WPW3qKtR8XxGAfCYyeorpL4WyWYjqPs23LZ2XLXOkOKkHTq7yO0
QFeW+qeR790kLDZu0Jep4fdzZNiYUBiT7ZxGACUM3FlsuIGLSagCn8ZaWBn5Muvmw6PyNmN5+fzL
olAl5Sr+L4SMAvTU8wSoyA22IYAOTdxD4cLcYq3R8Om7vhtxkVqaUetLjcrMq9Uvvb+xsto21/w6
P7nHfHytxYEac8OIo4oNhQv0YJrbarjSPDJZ/9jGT3keuH0YOv3Yu+Uk7Sw93nHruQ0od4Sh+NKr
01Urrp22b+ybi03+z4u/QfnfRee2bVDqVogrqQB8hp6qNJ7iXPxmtYpjDIQYRD0EDMHHbFOYzX6y
tK0QT09aFB5ncqwf0p+P+zth8pE1VTaJL0LNNA8WuhexdIfqqe1n32rg/forYmWACMMK+S2YmDFL
qEdKsAoZI3J9+fsA/sIadkUuHDJEQPXyAFfUKX1jC2XTzoMXoFB2rO8jkjJ9jHeC8hKGCuhRD2kc
5PHNkgHG9tmTbrX6NRCx0Z793Vpb7+W5OnKgQPC0slJX1s2y4JNWCRzPlnUT4WYruaKjm7hWoCtb
Plkb40acIHo5lS1fmWu789Po/O7DLUIUsoFVpTR8uOggVK7i+sfQGbfQ6P/l/rK2QRaExH+HxHfj
LWJTPIWx6HmMR12hdQLhGFU3Hd1e3HRrl949bmAVzNYda8nuymfFSd3wYRU6cVlM+bCF1EVMglYa
K+McIeUfvYMwkmxHUOHRprb96w53YwTCbYrYFAjttVL1vDu/2inzUni3U2D3xAEy6OxerMR9ybqu
y7/JODl1mG8NVO1NdJF8Qfv5/1xhi4QDdGVnquHbGwMPHjf1WdlbqZ1czcdQ97e4ZZ6RtHG/HnYh
8Hv5uRf5hthYnhYYfO4ANGXcR4cU2yFtyLdN+8MyHmSQ53JN28XPDoqf3EjUpAfj7zAUbtF713oD
mkZ4RbX7diwGV+SBNe/89SNeQonmVOzdilzGbARMxcLgg1Ruq21FBLM3uTProbW4oj8jVbpfm5XV
IRcRvEl6NK1zZsVX6w19hBvB6IDIn+L4aRQSZwLl6wXirktCexD+JmGy556/8tqfXRjfvfaSQT9a
fRXHDa89jsgrqjSevVtRmkUnb1oZ9Xs0FdB7cEXjYQz+pJygXeq7Q3qcmjtfABUarKHJ347j5c6w
wAli2wHG7sLw1B+8sPIVnkgarkJol50/OELvwyctr5p2awTtVhC/BaN1FUHuzkMDPk6+k4e7sBLv
kzB7nCaoN1LgnRKhc7pOdQZg2QOmv+GIRj1waBxsEJQ4ajl6goehBGWZI9qi3zaZ98NXgC2Jo/qo
RZNhW2V9arR8ZdI/C/Pv31D+uPcHXYyTeA47baPvQjoNViw+xPru60/7SfeFOXw3kYsYS4WC5suc
9yQHr7LFvwhZBE4g2fkZMBPiFpsAy5BxS+2POE/FD32E9GTu/4u651sgvfim8gxyBQQKXGSx/xsr
nyJtojISF+Y2LehKjfEv3UTCuuy8P1Oh3IVmiKBBvA0LMvGU3LDWtl2k/K1Eb2uWP6pa2DYy8Bxf
3XZoTwJeBRn7jA+xKwp/dZN/0Y4CUvZx3TgBiKpJ3edoFiBeYE8h8uEBh+h0L6isFtxrEy3+VQ1o
P4B5LYetbE4/zdyAwRXwm1t7zAXkgsz7zghh87X7MLWcGj+XOneRcHa6KT0F3GwLBbZO8lNTe9eP
UYxVrwtZtpXGO3mWtxUj9XduqXfxnGCXXbpN1Hir1ulWJMOQkv4kRuJN3ZW7afghwGuTxycZFeYx
30tx4VTqt0R6CfKfYtSgxwk6I/WzXaV2HMjtHxoE13IRIeoyUsDtD0Vk2UpmbeIYj4Qn0ZK2lHHd
wI+uaiVGxFumSzAl2u8BuJ0VeVfpWGOAnt5oEig4xfcxZxyxBupF7ZDDolLwYHHqcry32ui1JF33
Y4kVcp2Gd31WC3wFeEVVcScwlSZ/qLWd+clBBDiWEyvTwBaEwc4j2GLFpi3q11ZoTsEgPXVaRpHS
3OZAUVvZAGp3jBV4Mf59hDbiKBoHnOB7pxObP5X/++v9cLnrFFOHRCYBw5n/XKxBK+7JrZK2mt2y
9Dze5v5PwxNWTrq1QRanCBKXotZlTXXuy8bu6MNmRQ+lSXa+fpdP8qePL7M4OuQqT7vJYBz/ObtG
Jw+/mBN5YnE3+5tNkMftYtNt5C0MMfxMxn36beUB5tn6uKPnBzBgo0rg9S4k+wcsyVJNqquzeN9u
hmtUK/Sb5MFEQH1yNKihNh7u6UNyU+zWjs21kRdJWx93uQAF9c0EwRGlnntGDZUEozVUpmLyhJU3
naPxxZtyV0aJCUHLC0ltPyOMVgXj1Zt+o7izVa2wKfbKcdhlT2sErvnhl4OBlzYpIRvUkZesU2NA
HNSkaX6miej4CcDuVazLZdJL9e+fIZYAKS2IQ6XwCvbBJjv0r82DnDtz86vdeg/Dc3SlX0VHgtxq
yr827qL0GU55MoQNr2Y8RHQRhkNxN6vOwup08TbLH4Or5ma8WlOA+yTJ+vi6i8MW++26Mcxq/nxY
q92OfzxoeN6dAq5HpW+xhgn7LAC8n93FoVuXkkqnhNlt2/MQAhYQ75JwrYe5NshiC2AflE0eq/I8
VI91gDFcBcR9zZNqZSm+lZfe3VBaoS6EQOZ7eblAsD7h0bOys+Yv/sVif6vdvxthqkr0yMS3FaEf
lX10Bx3MMW0JqN6a09UnAId5GeD6MIsJiBdQPdPXIq+W8+qseK9RQsmgKXHHKcyrIFEfkV+EQCpO
m16mJ1uNEnKf1ZUmUhCLO/DG8rceanDW+7cZ+bDsiz/13pscnBPLw9dz8tYC/jgn823pHxbW4oLm
we8yIWGJZyhY5g6tffiT8ck6G45uW7vWJX/1d+W1uYUb5RrX+d9gN+5VvARu6rvYtVzN/fqBPukh
f3yg5bFJghmFMy1M/oEfTv835Kw/BQ7Nm12N0yOQC0d/qH91G2UDkKhaO+guK+Qfh18cqLmup7FS
4bheJT/C7o/Ql+5oiZt0ahwEFzamdpDQQNS4r3393p/2H5Hlxx5kRl2BnmfxvlucfqPFQx3Gc71S
n/bSVrnrTWd8ldht8HnlTQiESfshYZ2LNOejZyEwtrl9OpL6rFK1OGsudgqnD6VLC+kNFU/lxUdo
lEJvqobVK5TSz0GzjkIaPQIDCpCuFrJ9o0V206SSk0hIwnFHvpd7L4DewwSFneC0A2RJL/RQkgmV
o9KPrOv0vhByuy1pCZZVvB8qr9h1edIeNa5fT0KDN4hiGIBZdBWqZP5cR0WFiKNwH4TJS53GW6kN
K0ymrFdwOfGu7zEfzDM3HW+5p59Lsdt6Jp1ZFLk2eV8/s9mfOqvK9kILNj7LXEFJQHzXgrKhBzxf
ysTbLELTT6vuCr9xkkz9G3lkqmaI4SAaWV2LrBC1iSLr9mGhADoyKM3E/cnEprbrelcYborBSBGF
kfdJVuL3GTykkkcq2glk9f2TFFo3+hiekeKS7NlXqx7GQyXWv6Vw0DZyF00w6zXRzhT9OamCyDEV
TD9hWv7qh1PTZL9VKd/7avknKyXsYbJsHxSq55hWEj8iSpS7GTjAbVVOr/LYnUrNwEO5aX9CO1Q2
qDh1Gz/up51fcokWQEbYfZKlaBT2R0mFNKS23U70zN864kp2o6LrWdSPObAr3eKYnGD6I8OMkLdm
G0CyhCIMN1+v+E92Oj4UQDFokuqgwd5O0ncrflCbKB7QUKfN7+vcmmz5tXQmmESsojtrpznptnjG
AeRu3c/4TST7Y9j7OPbiRBsrGlKstPasm9Qe0LdKW/1H7ze3gaKcY9xDKy3dWWUrbDG++RX344aD
tWvqkyfHP8UsPpQ51LhWgkCAvoM8BczQa99Ic0R3pvQcKdWhy2jzZDfpNNjGWO4FGqAF8k71JNxI
QbyTYeRUDZoiRrxv0XgYpuGAu/Jv3ZtOnez9jGLpNZcxCcx7mBlWuZUFdTN67Y0+GN+8tL8utVaH
kJTcRWD08q52oOLz44Esqc0TzPwX+BUvoh8+imr7u0f8OBLHk2k2BhZjyOGHa7nI5QlO7HxHPljk
Ip7uxdRuOpzF9V8jIFYx6Oyv18zaCIvPxjTpZWZBbxCCn5rwfUpWLzqXqc7Hd5j//92iDEfFGuJq
EJFTmJltvu9O6O6Vu/mmYdrGMT/1MYwJGWPvnbe2I9YGXxzGQamEmdLyeupO22IeLQ6OJLwgKO+O
8KArwCXWdfMn2a3dAj5DknzYiou3LvMwH+SBrZhd57fZ1jv8GpzkDGTaWd97n2TIEorM8ymHbKdp
vB0+76ZYQCG0TSXcsLDS3OhOeISX5D9lV+NWIkk2z0hhfr1q5qNzudnfD7hIyQMuORLcvvac1ue4
+p1F2M0kjXo1etoGwZxQ/1n4+6+H/ARA/fElF3uBKkopt7o2B7fc/gF5cOc5ij1tAcCdcFCm1Liz
E3v8rn6fNt29h67aKgXn06/6/r2Xu8XvE8OreAZ1lz3CA9nNTcj+evYl+C9Gu1y8H994sYaQQUnL
rGO0hkYSKiSOJTnCRqXTrTg5nxZW5v1aWWDtyy42TJ/Egz8ECl5ukmBX4tEbD0asQf3EVHv6odcR
7o3xSqb2+bSiuUQxQmMZL42MrKjKYnxL2Sz9txpHAjX8UWF7quML7MvBgzKKNvRNRyz7vTLdBuWa
6Ih5WSFgpsFcSZibaPPPxxhVDjW6M5nVntsiOIm4qeVJQRbo5QhuNPl912npq19gd+Y10SsJmS0P
yV2vgaTLyRFMGfHENIMGEhk5eYiuXhtieC1m+rEf09desHq8ueI/4Ib2UsPxjxWMp0XOJKMjqqTb
jnwhE7+3pbUN9QcLIeQo7t0AzdFQ2XlNuM/z5x6FCc7XY2aKT2mfHgIl2ybpIVP1bWkByNIRm9BI
YU1xJ6ewhXG82ZsjhsCi4qY6v43+apEre02Wkb+lV2T22wFapQlnotbkH0JaSFCJUMRK6smW8j/y
qOzlbJfHzy1wvTaAc2kA/R9+m+Pw3Rf8a80iV9TwqkZpyS5KNCMH/gW+8MZSlNPXm//ylOL76Gio
wHhC0WvZVm0TrfEEBJTw2KXgrVEPS1axf59l6O/HWMS0KM4AGEaMoe7MY3lEqBPlm8nJT81urUPy
ecB+9z6LWNb2bTYmWAXTrMVG0Bxtetp7YzPfRWRXc6KN5a4JAa+OuYhdVu+hYeEzZj7a7Yb8anaR
0Q8xkrpuSZnKjY7C49ef7dMA9u41F9sKs1M/bsugo5Zac1Ghcp3Mahzt7uthPs17uVuh2IMvI3Xh
xeWqzLSpMArMkY28diOL/NGvvQNsxXHyHYHWZEiyZ8rPRniqpVOgD6Abko1B0SqN5INsvmjoWXXK
GjjsctXK9BwtKqyAScHiLy6gsWZxq/Uhz4hU8NumA3zgr7T9V4ZYgoeNsqlkaRQTwMN7SuOop2lr
wVm/vMB/eI0lBt3Lq7RH9SyBWYIyRiDmP1pUm90wrxEySwLI0u2YHQsrTO+SOK7uJRmyM2qmkS36
FQoOmYeAFaqUm2kAn43hCs2UKngMizID05o9GE362tDs8BWQAqHXbCRvzGBkm0ik3+UZpp6p/Fhp
8tU09Pswv0s18a70hecR78dtHvyK/fypEp9E8f9I+67lxnk12ydiFQmSIHnLqGBJlpy6fcOy3W4w
B4D56Wexz6kzMq0yz8y+2n/trm4IIMIXVgANF5nRsbSKc2nIuZMReLpAOCuStXctM1y0kdykZm7T
pZdJN/y4ew8BkWcWP0zxRSsB4xoOZHhQRXtnJoMNIpdTWxAEGCA2BlxBbsl2MjxW6Uw+AtcpM7wJ
dt9VEwgU8MfmRcvBN49Md647KWCoQcXN0VphN4UIQjV7ylFVz5LU6YERpGJ4lQvVNc3CF4ly7Cvz
EEHtndBThAaWPB5IXuLqbmFJNMY7wEqgp8BhJN6OjeIMGoQwEjk81JF+KHvzgFcNzYNieq90PtqQ
zIxe64qIHZB00zEPOXHSDE1VQwZrmndtAgZ6Hcxi+YXQfJJUs5g+uH3vsXUP/yNAyQa768O3sOpd
RUDyoeDnGv9fApS9zg5kfI5QGs36UxFm8PMbNwZguHDVc2BB68rTfmxyWLS/0JEC0fMgQScbpIT5
r4BJgE+bQTYP5D3E/QXUAUyugbMKLZVKOceG9iS36SYSfJNIv3oj3ta08brwjpQm4ODCuPx8eayd
oMW1jywczOoIu9uAcWMEJWTQC1eO0Fzh+hotfz1Ai9s+GltG5YJkF16hNoHmFbS2crQUi/4EtcYg
ydag92tzmv/8Kh9QSjbkeYRbocHT0isPRrUCxfx+sX+d0eJiN7KsJazAACAFOTn/HCvi6+nKtT7f
2j8t2yIUNaMEsqkzpZfFpkemLWWbPon2o/Sb4Rz9vAtuTkiHTDR4/hrEoxYvCIXWIq11XNWJUgNK
rtuiiQM6hv/hMItaKOFQxkQak12i6b4CVI4Xk0OMFQT3vC7f1u1qLotnR4mmoS40DAJ1W99Q8n2G
a1cob2G6GjOtDPXv6bjaaJC84izT1OwCCPSpQgGNQ5AhzO6E/Ji274y0qM1odghxhFjtnUk8y/Er
FLLtJBruBS74/+gjLnXNkwzscKPHruyl+wLGLgyl5phm/9k3XOqX141i1o08U2JLbROmOSS04fsF
tfafJwMZue/f0QRjGKpIhkYsNGu/nuI4M5kkxTIUzSJw9hj6B/xPVz4CCwRZBDq9aAQcaNy5oCwC
EjwESvYmCcBvzV2r79oR9zJEx7n8N04Mt4OIH4SVoGaSkcHWiycJ8t8ULCCUPVF4RiZjGgIxUKpk
dhbN9U0TnJzpvRipHZefcNp+U5XoBKtvh5fJgWoDhZpufjIblHAplCm75LWGmDvrYWRiJXbIDVso
7yWwrEo6POYMYtQWXKH1jt9J/S8SV3aT8Gda5gyWHdpngdqwASXeYu7fsBDNHBUbpuwSmCsm5M4Y
2zujV2xILATV/Fzo/WiXlrhkgDlMZYl/BO4Idjawu0i8DAzwMvoskbceNsQKdTMctVQHNpDAiIY+
RPwjrC8jYHuU/5LS36lcAD3xy9SNYAagVNjPDXsYZwSFUWxof6z0j5yVj8YgOzodnC4uHbkCRmJK
KZB3gHg2Uu0Xahow9tLRjUAxOJ5SW5Rnmf2q5eEXaeVHKlAXhdA2aYpDpiByMHYaEHw6TaEKz70W
SoF5/KlA5tQc76L4xLRPE+wIQJyjonFarfQJK/ciHU5JmB1rgGxF8qGZ0OrMiD+17C9chF6xYHc5
GwNhIbKIJQ8oPeDx0m0F5I0px+eE17ETI7dFZLpXiugSSh+57KcSHoka/Sm4YUx4wSOUYsO8O7ZE
f6KQ4rINkR3VhLpxReCgMbihVdhDGdo0fjYA/6xSsU1RxndpWd41tLlETH5gMFzpIL0npQ9t/mYY
eyQDIHI99ARdQi2p3DFLLoXW916OwngLuAEzPgQNnwulP0DeGwpqESiOHOVD6PE8QlLnQSW/aFuA
pa+uXB3fL7KvRcrF/a8pHOhzhiIlKOQOY0GBdgvN30djtR02xxNfb+d5JBDi0AUCMW7ZlaIQbuJK
08gXQ8LJCy8ZMP2whbQH2tgmQD7wVTXFKSEHI7Q8dVwjNJLvMyWzGS98mSh016By9/VWAaS8BHx8
KtEVk04EeDJ40YA6UrYI4w4xvUevCdVR4aJNAKBRYP1O7FkV1ZIuiF8F5JSCtSI3uREf4SfNFtYU
EunYsl9/EkFyoOkTfpIi1YC0mih0094ovCzb1EZjOJAdzGDRAo6kPYFj0MXUG3PzTVifnD6r0bEU
sV03wy5s4ZA+KhBPpn9aCLunMbnLUtXPofTkJSEr7VSpX6QxK/2qTNfehRsQuXllwfUHxfKGc5JW
k06puxigQJhL9kPt1XBv5yk6u124AyRyk4fofhVp+ZeN6DdFiIJlytGVhsAhQd2dAb/OgUxHSDVZ
0E4SxCnj2ktz81ECh0hOj/ALgquWO2WNl9dns/wVC9NLUYlS2UNVQke+l1wFElhwHvNkYjpRB6DW
xACu55BQBDwL/9uUo89kwzWny88P1g2iHuaPL4gkHC8WXYozsYYbtdmM5WXwB7d5zJVTBWsaw0GZ
/0N1FNONuD3AJXBt/9xg52BgYz5Rc31IW2qPljrlteAQj5ylUuCPlrhJ/iua/tFSqJ+eKu1FE5DQ
WAkE/kl2fD3K6J+izwbXQIjOfPdzypUsTww0mK0HtpldTuMD96JNF6yLP90okaKTPcvZW2Clzto/
X88IJL87tUqr+sL9yZ/cdJ+4udP+Vne1H52jFT7/LXCaAcUKQKUIpHS+VS60bCToU2I0qwbNyVNz
J89B9kkeqJtuzQ+4NfhNjd1pQ/Ic280uH8RKhnH7JwA+DLjf/DuWu0mjMWABMa9nFe5NYdryQd0z
T7tnAdDDQRP0L5CCQ065SbwsWNNGvFEsw3Jfjb7IoIZS7xjC1hql987VgCSHVcFMlpaCcZu67X74
/fPh+X4FQiZEn8EKqGGB47a4AlUrbrNQAzxghKCUJLIndJX3adUhP36Wx+oQ6msv3q0FNg0V9y5U
L6HVt0QkxHFrFKjFAR10GNwI4nuuPNjQi4fODh6DFBhEwA9dNNopqiY5ZFccxIt0jZr+PfFSwemD
OhPINqjcLWN2ndZloeSpuOgRRNPkyC/G10FJtj8v75zyLE7ql1HmR/kqTxlxpOoyTMTFmk3g+9KJ
qtoRUvagRZchLH2owcMNhqzciDchS1BNm7XcCb7pUpDZCPMwF0OMHllmp0cweSGiiXwE1ZZha+2n
jYS7kagO+SC/GvCpkE1DUmkNbXlra0GoCoApHGjNpPMXuJo7mNNdisBYQG2TBeDdOorcb0CkRjns
kyip0xbnnxf7e96CT3o14CJvgWRc2o1dJC4DBCkyhThTuqZKd4MZiTEMiv0COWI8N4vrsDVRP6kg
0niZtAYJZkcPTO9gtQCft6n2ZbymRQ+t3OId8qRez+M3k8t2GgMx2PKPvtA3/+MpQylXkY1ZYYHq
yw89lrmhgwoMfig4zQktNvKaSvutB2AW4wV6SKcatOoWnxE0wIb3AjeE8GqkNsDJ2skL8us7GFek
vgnUzEoCeuNkopuMjpiM2iFUhRZL3BVItIqI8QshYNpNdik99fzh53X7HozORpP/PcbimhWkF3GW
YoxGAdo8UhyY8ngKlFuBSPB/Hur7FWDKc5BpUgPFeGP5nuDarVmStxN65Hw7ByatX2/XWzvfZ/R1
mMWM+ibUcwtyzRdWTo5ZKltVNDtSoC0x/I/33NeRFhvC4lE4jFqHkeRoow6vLQb6ecmM7y2xr0Ms
TnKeRB0r4ApzqcapAmqpDH34rD+pfZ968KsFs6qZoGRW9sldm6vKJhxrxZUqVP6zEYAfGJFMEfig
ZXVJtfSALQxbYQHuAXqJVfU4De2jlR1bA3SBexIeI+DKzCkDBaPbaNB+FeUdNGYCpOAta/eW0Dax
MrwJiceerNIHSRYoyaupI3UIdbtRmrZlrnCH5jHKXbH1WgNm6FB5CIMuH/B7cztqZS9JpRdIFZ9B
08MNOHoNROKouRUUQU0qu0p/yTVih+ZFZ8MlGRnk1YChIrFDwwo6fMqFlN1jq30OWo3Kxy8LTKuV
Vf/2Vn1d9GUqGvdY1aKZLg0SxIFIPswSnFZOt0XS+m291nz/fsy/Djc/H1fPg0aMMkUxYbpokKst
6xZOmh8qMIg/T+r7m/B1lPl0Xo0y1FQyhITTp0ChKXzJiref//0bXGrcU3AOgccVxX8sO8RDUpsK
xHpGJB+Q7kVJBsAtgOLheoyqllcIX3ah0u7q91a/So6ExuaNb6YjgaWyCvIRtFG+Tq+prBYW1tl4
oVR6HJPsDKlKPDepD7X2e5iYPUboy+X5URtnQlOB0j/LoZiQkEtWg1BTC3MfK8pfbSejsogGN0Rd
Bil8oVChDmSh+qH8WvVQmM0freg4uwlz0I2muIAV2qkFmdKKnuTxMxe6gYSTeFEzjUgndfSvB6hC
G/DHgOlYa7PxLYskr4csNsvSp0yDyGO61VQwzDmBj+qIWlMGa2E60FMd1hs5A4HWYK4mPwPY0xV3
gl2yWN9Y6EWVNHmTIKjMpadYLf28aCBIy20DYLk4b8+ix4VuaKg/Iw9mqd8PrdsTJGeqnNlUR4Zv
Hiy5gOMyNMnAEtXK9FCLdDObi4SMwLsD6lrwiJ3YmfF2Qyt0ZqCUtWFwhR3wqyyoqzavoVR4ugql
lwaaMOmwqTiqAZ26r7QdpdkuLtvjYHZoTJFDDRVJu7G6Q9I948F7oJBwNVPJkyzUX2AR7ZJuXxuR
0wzqHUXh1EwFiOiWo1QxlKE/9a7b65YZVAOA+uwUVmerVo8tb7Ycd0NRcrdTuN+ih5jjPiOAmkmd
6ULuFAV/u6/ppjXAoXqroduVEOHlhQYZRwYOvYB3AHd0ODuVBfqJ7TEZwLuZZAioofinvaFu4Vdt
7zT00TIuIqrcCemYnj/DxO48Ee0ErtJ2ih9MeCTYRkPveDY8qVbi6mEKzfpU9foU9gAW9HB+PnK3
XrqrQtY/S+CrIy0sOpVVyOULZCcDJIw2K8sdk85FtxJPrg00v1JXA7WxboEcJGRMnttRj2Lz2KJz
skvHj59ndCOh/1KbMxZpglATArebWr4wkkGvPvYFO6vtfSafVWAYqifW6XYFbnELd57/xdC4IlG+
0IDf+0YbqhJ5SnmaKBc1jXcczSe117dhBfG8xnqUIW8SGc1TNeWyY9CXLFsNqL83+U1IqsyIBASY
QFAsXh0lEg0bq1K5dMOLOcLY4l8rQFd1YLcz7NMJtEVEuKnNKODyedevvHq3PjKqKCijALJPkAZ/
/cgjUOZWM/TjpVQOwoRDTPQqkcNYUG9loW+9RNSCai8krMAFWw6Uq1JPdK3DQNU+5ECGy1nQJtGO
68rM4kV7PUjMtxqKkLFGoHLLpi0zrUAMSN9+/im3Xt7rX7LYbfgI4MC1mHIO0j7KKEmmOXK59r7P
H+5r6gs89dV856fr6vQ0ahoi8sUoFjuS/lyyt3RsvVzWvJI1K0Wb22uLCpUOLB1isOUzqCpdmfTT
eBFgu475a1Q9/bxkN4oWOKGaTGdQEQwmlyqnFI7uVtYBzwvkw9HUAAvE5W37QMqBXQOXOGFbu3wL
1UHA51zqqdufx7+1S6+Hn//8ajGRY/fTwDA87QqXVL8N9EsEeavi/zHebZ4mVNch8QO6k774aEM0
ijppceVNgMNA9ceVuxXg0K3NZ8z+aqYJWV/9G2RYoFJgQMDxEiE3yRCRx2gYGv0ahf32gv33MIs9
XqhaBcN7dDt0mAH2pPNzOmCol3pt663NZ7Fiug6hemDIgZSH7mipPxZwD8zFSl30RkFn/i7/PZ1F
dhdxU9XHAXh8CAmLmd5l+IlvOSnoq39SRxzSgD4QH8m5y07gGfQOPCl+3oHzEVoe5+tfMK/D1Q7M
+JSyeP4FaeFCVlHmM4Pdk7sXlsvQWw264vLzgDdKLV/nvNjzUwUzdoljp9QQkvgbEXtwJbt/mgWY
NM2DxI7ilHAUWys//MPc/jTTxYvEcmkkjYqZ9sUf2Lakhqt8hAF1ysBCILwn25lOJ38I9z49oHrn
R28QM1YdDuuF/wXz9esaLJIkiys5zIrRHqy5jaB5KO3uzvIz3zqy4EMPhLRjGJj57crXvqEA8XXg
xY2qMqHqtZgXwencfB9ttWBwsencbjMXEA2v3L7EAeBTxNYdHiBvWysf3ig8ffkJy+5KTiepgkUg
6INBc2f4bAcjnq1p//8ZfNyAcmK0K/bkYn+HnKZ5hUb7pSpteDmD0SPMh+kXkgEQmViQZXYn79rk
Du6zY2kTd9x0a3Jjt64SqAsAcKHBp/gb0RSaNSYcCzrlUhh/TGC+rX/UrbVG8D8lreX+hj2XoiJl
BGVr+VjqPTD1WTgql1YaN0I0mzxruBvOfeCumnRbq6c7yo8U5QeBZj2EGJ8qxt1+RLtPhY2iepab
5IEAF2Jk+qYcmTcUg9MgMaqT7rWmd5XaBG2RuHLPj1qdP4Nn9JmKbLAjLYKRUwID9M50/nW6DciG
A6cooRcP5ZS7hmS/eFs9wxvZ/fk2uXV9XU16mTTk/Qizja5XLmWsBUkiByHwt/WnMoWnsAUguTKg
Qb5qMnYruL0edRFcam2VjamJpe58CB1sUF6yC1vawRhppSZ3Y+vAyNlAf26W2YUb4dfbeWpY1GkD
yhwjLX+nYwOyUe2ySdr+vIo34qzrYZZHMtE7FbUDlIgoUzZTfU+tPFgZ4caH+jLEYskKOslEyGJC
EV+/s7IKNFDVUQsK8EmtgGWpso1Wl+TQdfH9JOSPuuk4igqjArzn9AzUre5XmpU4EBrBXcFf9SEz
HIs/A81hA4CHrQcH4UnfEH308vAQwj6rh+8nn46tBGdomL8qsXyWc3RMrAmuNkkPmZUy+xWF7S8u
oP8D92x6lyVm4km6NHoRH/0+U/yINXCcAjGn6zzLeBuptWUWgc04XdnJt74BLN1hCzQraKDq8/VT
95Le9s2kj5dY5FuhCR/Z28rtf6OjjqbR1RiLZ0ePmjzuTDL+a2y38KJO3eRhZm2Dqevqb805242b
DK2OlWTsRvvThB+dAYQKjGaUb24qpTYohYA72wXFHyQLBM9u8RDjnfPBFRBugTRwnVx1a8tdD7oI
NOQo7ye9DsdLi0KKcsZ+Ay+cTd5AoPMJvu+m8kKAs9GqFN4U3ss+/K1Xu2W3Puv1j1h8VhCYrbqo
MfNMF77Ry66BWtXPZ+uGuO/X1V1+1inV2gTaSRcj3IrUG1qIqUYxuYeJrmH87tE166ixD0NjDYh8
c3KzrQo8ECwL3d+ve7YsJVCIdDY3J2Lbmp7YWh/s1v2nXg0w/4Cr6HToWgVEbmmEYKl0mIYxUCD4
WILC/fMKrg0z//nVMIle52YiR9OlSODf8TQK1FLJ0382xmI3arKm1xkwWpcEWlu0fk3MX4n28PMY
82ZahADK9XItNpuayUaexZhHLk13GXSzJHm0p/K5gonTLIH282i3TzU0xdXZu0CxljkfU+pc06Nk
gh8EqogT2GI1oBsZ2WUMlkKsYZBx6V4hYRDUOPKFZQ6uSlOAwtakxHGJfJ25ps8C60SBuRqBmJO1
bPuHJbT7IWLDT7CGelc7C7BOAsPgMQnvZEUKImEeeF6cFSgNOo3ax0FVdbBY1qArBg7EcyblsISO
CbJ/qu9A3fuUTJE4Eucoo5Tg/BOS4C8Dw6qW6Udco/quSYCVcSZ9DLSGkZLQ9sDdfxI0ExypBOs8
FD2ekjCvNw0hrxT4C5gPGm5hVv6Yi82k4g3i6Q6GOC8tZ9FG61qvgaVzHKd/e8grOJHQKtsqaxT3
VaBlSsM6dxF8TZl6jMp6PzGY20oj2gCTrnjWBEH3pCngVW118HBrS0/ixp9ERiGbtPpp9put0vFB
VaSzrEs7TaIHKD0cdAlAyyaBrqkymHaWjuekfCYTOXYdWPQPsISAEFABmvygD9yeWghhiogoiKML
C6AHXDRGZTAPWggQ7NG6wauSVnIHeAFQCtU0HsO0IeNvjJUHWs2iPiHckPqm0uB9luXAK5ZwndKx
HvJgPYuQvoed5bIweYXbSm53lF1MA2RcjU/Kgxiazu0L9BDa+BQVsgcQ7JAOkJHtgiw3zvD5dKja
wI7RshV12xCAadX+s+YZ/hbxGjiNKqSHdjagf5K6TwFw4900eQYZtwOVzgJ2kbyr/UGNz3IYnzjV
nnsFnck0PIiU7WVZdtEQdOGu4bd6B6sB4oqqsmXauAM09PMOqxR7U5kfxrbyahAgpUrsLJk7I9qW
Slo6YIX+HdAVrBAoD227mQbhw3/oIUk7ewxjtKpPch9f1D6E4ILlgZ9sS+1rn0Cf1pTfs6wDJxKe
TXFzZ42mjTK2V2eFm5bUm+0pYS3othSvmFb9nrTZQ7RE4/uQm+C7pOq2BLhPVv6w5hFgYjdpsUpI
EkTf2hWHvQ9B9QsuAGjYeFrVgfqlgoME0AWzfGriheyygMov48ShVcEPVgi6ctUcmuaP0IxAKePf
Ug3t3R7wU9HhHJWq7LRVvJ0E5JU6bOdsP28hNX9vas3Vo84z8WEmM/RCKMPpsIoHuwnQ/s4Ga9NW
xmTHkwPqTGiKwimD3fGq9q1Cc8AUAa80dfmgOPrYv1sl3zbYpSQb9ohiA2vEtpJQezX1AEUiCNsl
EHXQfVP7i6ALbgvY99LktJBDLuX3KocnM4oqzLKcWj9FZe8AiB2E7GUgW3D7TAI3KvSYsZ+KDuIm
0meZ4RONTpandgel8nTCV6ykfSg/TORRJNClnYHGON1mu5OKHc6YFCpO3u6JiBBRRocyhqGUGT+M
IVgMCtzkYn+iMIhVN5Cr3IRYI6Vi+0wjbq9krkBTOjLjlz5EC1KYthn3u6KBZ5cyOZnhKxAMmdDP
lfglzfd1F7nt9FJbF96eCp45pVa6Qn0oSgGzHjUAA8uxrOYAaT68pMdaG7dVUe0B8YQ1knnqs8qG
n+l2gO4ReBZ3sZVs4vCCW9BRSslBzeI86HdMBvSeo4+tZju1xZXZdM+dajhT1x1Lrdii2O82MTJp
FR0V2E1H2zICFU373WZnbXgf24sefoqwd4BKAQhEw+xDX2q1d06bYErPqnhsrH4HleZe17ZFFp8E
GOKjmD0HLVvOn8Z2gP9L6FnAkjFINk8qjAs58Iv9uYOZopZaQaMew3intFt5gMNcjOpOBkex+qBr
k0ezCczB+2ZmWViSU4ybZITopsTtGCySpH6Qs8QZx11IoQDc/0b7WpEsO8+lDY2kPczLAakGJh4J
TH3XADabWKE9tq+DoftJpQVcLQMQHhwNko2T8aI0KKhpSTBWr1MLymP3kDb02cpVd4zuU8nc5i1y
j4m4EXZ+Ff8B3xE+bc7AQjRpgW1ogJLEadMPubKD1bStj2+hjmNrvrWWsOtxy+LzED2PSr9FqAQr
5RfUXMNM8qJIC+Jc9jgEqkX2quftSwEeUj2byHa/ZSPztbJ2kXnaocweSAqd+654tKZqH8c9mqH8
tQBon5vTQ8u9xHoLE19nxqbEBVhW1UZvXsf2PiqJH5LYLUO8ZhN3JcbRQpZ2sdk9p+rwgD69TeLc
izO6mVrA02SQ/OC1xsF+LCX1kmSVx+vkbOHi4XCcq9K3vvsdzSp3ETBJg3JgGSR66u6koxNqJuFp
ULJtkl/KpAHzsw9qSF5qzVmeqbfNdDTLWfcsDBO7A8EbrBEofxvtgczaAxw7Rad2Yj231XwdmVCK
rc4jLGJQ+CkNoItnxy6zDYwm3ZMG1sKkaDa0o25rgtrIO6An+mmrxwJEgz9xBC1Y1vqcMz/EzgKi
2mPNiEOi4VQrx1jh7NClcPIoLA608gQMPNXhDzweW6ad6kx6UXJ40+umUuJLKIaj6zlwKPWub7QQ
4ksqtL0KGV8zRN+621cR3vZhhGtQXJsTYPMJfsXJij46fqiwZ00ocbV4fNrS7VnnsC4JoKNuxxk5
W3DqccWgor7JE0yiytqD0VqIbIrxD5AhL5SlEhwnESuOphpumrEGrRCagJCdno0g4onaupSOG97l
H5A9kHEA6FGBD3fCkUmzAfs1jfLKV1JgLpFm46dkUux1SQTH0ASU/hQiU/clNeDF3eR/YSusuoS0
2aYSrXqv9NnMD3lEECQHehib7s9h6pz9XAXF/0JDCEGg9YE+KICXczHnKrgvLBW9/qZoT2hrHVo6
+ml834WNz0Zjl8rNPmzF688jLhLPbyMuah0cWqlRqYfNSQvYJt+Z2963dvJ+Fae+SFv+zziAMxtz
zE++ybRElDcQMcE4nW+crNPkVn4GR3mXbfFIEx+WsnCUWJdtJLcW9GrY+c+vFhRZtcYiQ2pOyZZv
JVsEzR7OgACqpyjbr05ykWN+m+QixzQJrwoVfPrTjJwGPoR4bNfYArhXpzji2vSSz7Xy/O111ZFH
yPAb/4ZWV8rRZPloNSdV+9Nw6qRq4TRrudoye/q/E/t/oyyp9pPVAI464us1TQ/Rr8IxVL6ZhddM
6F9os8kLHyBRAp1mCMuRGnXqkymFK4djWY3/9isWexVh/aSgzNiekFe5lhh8DZumro8srF0OHcT4
XA54dRUwMHC1tlAG/fms3Fpr3BkWfG9nqYV/q3S1mXQjttJBrduTGSO14JsQXijVSlq8NsaiihDW
YQQ6T9SeuvhOgY5/1TgmrCF/nsiyuPZvJa9nMv+Kq5mYWiToECLwSqCKqNeJo0vo62Bsd8rFtkN8
0cCgPewaJ88029CHrTkBhpGBa0gOmf7AGFtpn9/cYqCEUdRmAGFDlWbxk2Q1J0rVtKcUIdww1n7H
dyZ05DmEnnkK3kdpHCL5JDcTtI9ned52r0EO/OeFuXUbWlAoVJGbg1ajz39+tS59UkhWN47tCdLt
QSS9V02/Y/kvlr7q9UscfoBdtVI1v3VlXI24ZBFXwuQDCGDtCSo8O8EjKEEMa5P6NitAVZDooacO
OL5uGItZjbBtTHjJ0ntDEr9aECtdLRbMgy81c2De8J5qnXZsDEN3CNFPXFMj5MztB1Hhoq1EKEFO
YfdShn80M9w1SL1gdIL4FvqeIw4/4nDOPnOlgMzfIy8gKmnJYDvJ2wro97QunAgMOwMYaiXnQdbv
aQxgnPRSCOYyq4XIYKw+l02x1woZ6hfyBh0/14CNJWq0TkmfC/k3LfRgqhG4So1j5YrXhJ3PQIid
FCUYGPNk6b0lqj2bjkdD7ggL/+j0QcrCjjs1iNl4TOJT117YmH+MNPuTjNWeKmRDJuWxUyA0XlUt
Ml5QxRg2ecPy48Ah5FMiOVM5jkJZNS9pxs4GBZ0ss5CD6n1zIGW/6YzxpBdpkMndn2SCUpBFPB6q
x0E27XGwpk09641LWaL6JIpTSKOL+zSJnlJE72ChFist+m93x/ydZxs/7F5EENriOyc9z0CvCZP7
pj5P02cBjjRrV7ATS8IZWGZfBlmGKHUb6t0YScm9BD3CgD6LA2xW3qNn8mHayUbetJt2jWxmrExM
X1z80gBmKg5Jet+TeN8NTaCXpWsW0NskL4iEUSWrsd0AfZXrTdpo91P2qBCyM6NqlxjKfd4iqIx0
6LSVUEaZKuszqZSj0pf+BDvePEltWZ+V+ULkA+EzhBY/Y7QmnE4ajrQEaaYxrL8FVOJ5Whx6ozxb
vXZCEhHW7xRsxzqHRAhXdmOnnSfjrMgvXQh1/fgZRSRnFjrQ+98zM5CmkduII7Hea3gVSJri9qU4
50Px2TcnGZaPFao8bl50zT0CKFz71PwM0+6u78xfsZwcSYJ/p+y20Dc5oYJ2UYwGmgPGlDm1mqF3
WWafpWYajrJmLrJEfnz75IsgSoklNTcU7Ct9hAMfCid6ZLldVPvgguqgom/GHtIhBD1VPiuf/NGt
T31EnrSzojOX900RaErqdqjT5M355wt7bWcsIi5dAak7RA3uPreOOoB5agIb1nBNRtj4VrJdbPrF
q5wToU0KXLTvqa5uJaK6gsi+1GhBJl56XFa5bPgSWhaWzrlNtA89B28MPP+RFU6smyyY1JE7Je/Y
1syoYWctyjHqpLzVQtHuTDN50YpHgqJEIqcHoeYBnJK9qIb+TF7tpeSXCkxZE/4tUA4YYZ+ds/eu
3E01CoQZ8hSI1PJoCvo6e0+xcWZocU4qJxkvnXHIIfxbmfqh0Uy37I2DNCq63ZAWRjbxfaKF8FYr
Xzoj8iqm3StifCv19DdAbt449puMRHueAJ08gJU3kk2imlu4Q7id2eyZ2YI8rbuFNh4zAImFOdn9
AGhqhmrVYAU/f+glGuTbJlzEBySNaZfoFi43nwayV+76wQEPCPVRB+rN4FnZ0iEEHTOG9mG/q/fa
vnDWICk3dhs8ZEFpM/6ZpC6BomNoNADA4SENlTOasfDdTR2GCG1lqvOm/ZIFwjfmephFj6wfiM5h
3oHrzlFAz7Nnx3nr2DmTQx1Aro61qzihXexmsI8c9B4NQZ1b1UxbNGjmBf/yKxaviRVOVd9OkO/u
nRqaDpvMD3/XQ4BXzsVFacPzXrMh8RQk5zUkwRKLvBzaXKTB4X9Rd2ZNjmLJnv8qZfWuvmwS6Nrt
NrtaIiIzI0ILOy8YIAQIrezw6edHVnVXZWRPxdyZp7HKCpPEcjY/7n58+XteiqUvnfLtnEoMX8rn
dIPtRX4muuxlclp/doT6SQX7caDaB+kyzMuhqee0Jvpftb5c5UBR//WK/nxy+d4ECXsEvEjotx+I
lzDHcwe6X76tVvn7iGZZ3paXN6JXnknEqVefYux9CPr4bQJBHMaFji49+6gJ3Nt5gmSY5VupkZbZ
CeOj3ycv0wF74W3VqZdVq3r3x058dJ+M9N/O5R8Nf9QOlHmLQa7Q8u2tjlQqP+XTz2KHPma7fBzb
R2Wg94chVa6MjWCH4kl8uq42yUJpd3P+rgbK8UoaisCigjN96iH/GBD4U+MfRKFQnGZDI6pM7PPZ
IBDSf74/dTbol4RnLZKt+liev35uxvi3fOdPszoyjD8dSxKx6/1JNraadutzl6/Ex/F0lj85J3zW
ygchNzkrCS6lsZXHaZHXu1nyLb09/fVO+DeCFJCEfxHm9MNGOHddV5xS6OMsH4qSGdxer8fL1Pzr
Vn4+TI777U/NjN3404TluXLtLypDUZ5TfyGsSSXAk5ETLCh/VRpA+8C5/59m7f9EGx882r0kqxeC
F/Jtuc4D9PvLsjdvS8gSj1VmPqBNUoS6hb/pV6VOAr8//2TzfUqdHwSHn1zrEiRyZvdL9UXhoLbO
yNvv+Asy0ZKoxefJ/ztxfpATU2BYZwQK5dvsYaXNO5A+wsX4ZD0/YSsfT8nlWZCB3oVsRnzSq7wu
l81LtwPs7/wOqa5wcOZ4Hdd/3erY8Z/EsDrHegg0GjAMH9azOSup2mHy2fpv1RfxJXlrn2ZPVK/8
pJmPITG/080f7XxYtVQFACpRaUcFkwb33Yu0HcGr881n9snPBvRhpVIOurfHnIZGW6/4Ur1Mn2nm
00DAj3GsHwf0/Tzxp913xnd6kSgRyUYQn/AoX7+MUbtAdtzMbHm3zpwStSUFbSaL+9vs/+J8ytb/
12x+DPTIq0ysE4HGha9EkoA58FX9lj4193W1KNbz59M3bIafQq3/e/r8o9EPYoGafHkH/gAb77y8
fxmLw3PWaw4U8KOwSP/y8L+19mdB4v+b3f5Hox+kQo+fU1Cv3/nNLZi+nomLzpcny38Cx58Q5auX
PCX2X2+Jz2hV+iAjEgioFBRm92KNwBnZ16uNQ3192Xymwsij1vXj7lNUsA3GvPUpyJwfo2RE9ZJ2
za1qtqKGb7FV769pc9dP2uNtfnpEs9IHMYoaBJPLlztprXKWGVnfvFKEu1kIQisAxIz/eDrdYhra
yhPgWimudV2IjzMRKfNl07VPUgYOREmg8ZVKZ6mWvCtCWGScYs7yDY4NfsW6V/L2t+3+H1H3n0l8
2/42hPIf/8X36HYnaiRJqw9f//GWRcWtvB2r/xof+9dtPz70j809vupVEcfVW3D/eOcPD/L+39tf
BVXww5f1tcqqflfHRb+Py/pcfW+Eno53/p9e/CX+/hajv8d//zW61aRV8rYku11//f3Sl8Pff8Vq
+idqGt//+8X34MJzBL9mJXC25S9fynNwPfz0aByUFW8Rpn9TRWKPBOCF+DOq4238zytgh0ngQABV
qUxHkiG5tEr//iv1Vf6miJKM6RazvEKoBV0pb/U/r0FB8AR5DqQoQDPir/+chB+W64/l++VaX7a3
7FqVf/9VEb6HGP9BmjNtDgTRTMJDRwjXnKPgB8FA7mqFXiuJL4K6TAKiiXyv2yhe4yahqFeRH5RH
xUsCxRO8iyXsTtlCeO+26kF4J52RGIgtoHh77nnLrPrIVVWf6iXFEaLOGTaUN48aZ6rfCkKSQKZd
9vvcHpzGAazOyqzWnh9UY9gIxzLIAlVPAmHXbc54hcOLNbic1IoV8WsOqanHQb8Eos5PlSPrmjmb
LuZG52R2Ygt7xZP29bE9j5VSuojna3scwzQSjnUgBeqmX0o00RltcD7MjoqlOsCgC2a5y4Jc+9YZ
J7fS+wAIQyVott2hMxoDxD7NUiwK8zz2p0O9nzizYx83YelJphA/dnW+mNvTsIyndv3gIwWA5PvK
t0pPtHmZx1vAFTRKjxvLmDQb57zqTYL8K10NJ2GzSV2ABzo9ddJICySrZIxTMNEMetZ8USwMve7V
pRLElpt1ABLlFfCLs9VgSPM1P28aQ7AmTpYsBGtO3VBLi0evBkhii/Qwvy0oJwz4I7DA1NRhJOWO
1ggAtzujf68OlF6v37OXk6sFijUYzZYm8HTptaeRLLDo32/exC53lS6ZhXuKyJ+cOxT90I6pO5s9
4V6+HzAGpq521Ih4OGjSc3n5enYl5vfOZJ3cScbgC0PEhYafhTabTTGORqeSTbIQjRnOaawcTFVj
lPs26E1mZZxiyu9Y9Y4FMXiw2VA4lFmpj+O1k1vonE6qDQ4x1cktMktOLv2yGKF0FI6nw6xYXGxh
1xCLQMr0iB6+OB3Oh5GNBlf87pSnuo2PophkWPvH+eHz/VDuq0NNOSUsnQvlOBYrjcfQO105ji0z
vUWFGqxGPEVvlGNviY5KpSSgkqP5SJS5Le18L3/P38+0dwvyYMaDhU681GD4FlhBFwKO4tyrme9p
mMeERe8BCyTtsd4JlhCQDX06PAJoeG7gSMisnBJX+yTwj7ROT08XwCUX6P9M1ZHxXYI6EI4iBsIt
oZRiRDL+JThHZUw4fhWm2oLYHCLCHp4a3jzZJpQv9wDV0VzfmJ0Wckgye7WpPdUWzEKnF23cxhfv
eiUhrDfn99XEhm4FszWxyQn5WrXnkEO7l0zW0JhZrSmHTdgZJSF272yVK1MIZZrVptxLFpR3PUxf
+3fBBCjgsYNI2VLb0jtFfc60FtcF+2Jf7xRLswjXubHIbKyUpawOYH5CgSXooTgxdoqpmJf19KWO
e5OdVoA5vagM1ZlGrH9GtBuJvZAJhFxgFqDZiSONnOARyBETM3GIXEtZkElUBlTFIVramTuEfzBf
kBqGSzXiR2n6RHwz8z5sZF7MhwYcgCgPFZheQdg6gHdwRv6SMOZMjfKYBVBSu2cnlMGA25Hf2dHl
DveNOQ87Jv2xozMRke80JVkgm9I9OYLNsTfZoy6TdHIJlSV4SHQgVMh1XNfrmpYoZ3QnHk/Hyk9f
aJe+EhAHRGxzWwzOJRjGPTD5JvRL6tPfCJWLJtJS2GVWB3cctpOD7PresM0D2AGFJY1xe/De1D3D
VKTg6jZGA/6gocVs42rLVFfbZjOGptzZf+mheQWr4thTiJ2lvDyN60IoWxmUTNv4ImWkwTI4HYhD
YQ4YIl1lEsZ/RCNFCpUQnOzyldmOZt44d1gUkBaGcqym65FvXA/+UaZE77iVy2AesX5XkN6bxVla
3YY1k+63q1L4cmEvsW8Zuojc4E3E8nJvYjFvUsDasRONiQtUrWKnII8GjyB1hSPhWLayz5iozPJN
KGXYVs7VUXWWwFJfuyixgG+0hk1iFaSfsToeuDL9/mGTrL6n5rDHb5xr73FizY32WBmpmwfEUDqy
O2zECGEU5Uzs1W3f2Z6ZNcKAxzdddZX91KBdCo5YQNcq68m3h31ilOMIZYcB0nEs1JOIlRUIMtjB
PgaHWN5HWDh3Zw5xdRGzqxr9boiUvbBLbM17hHC7m51b5QxKY3eyTVVHjtQv/pLeEO10gEya6Opc
zot2N65GdIPXnF0Wk0m6sWv606qwh5DdJiO5FIOCzJJB4ApYhKNUx6D2rrpgP7dhEynJKEwnyWLm
YimNYQyVnfBgmCADL2DKhyD6JiZcRnvNAN4It/h8wpmbx7KtuVmMpQD+EM6Jn45VsA4ui9pJzCIU
BX7owjNxtsiUy4JXJd5YF9mtAEGx+UUM2xgGAU/qt3mceDBicWy63JV7pAqCDqRaKAmavQSdXnrn
sN9Im5PV6Y8dwaHtc/18KleSv8qDgVWb66rTGIU7OoLf7m53mNvt3rcQ9jXsTIgLvcQ1tWr0m9cx
rWp48ZDlfTxuCEq0UPBhx72ll3uNrgQqM6WtqhSEYObtekgP9RHwX9HhDwspOlPCY6A29JuB+KPj
rB/3M5sZgpDHjet2TnEo47MLJaSHqlkopha0ARJbsXKvHeVOA387uYo5cepAsyq90330mGoLu3Gl
4yipTidEOtx3B0Yoq4vgg2PuK2Niz8Nyh7CVllwRAt+4xXedGJZ6V+iVDi9nWm8eTLmOW0y1THUb
8+3iMcHEBYTTkPYzbwihDc3lRxaeGt9IxNZrTa7dloMNAZWoB0zNaIcC2EInpQmPMffym4x/+b1F
LXo8eBMpgY81D0yGFX+5AzhVGuzN0uvf1cnyHPkWHBywJuYYiTCzUg7xxVIyudjpgnk9SIE4WfLM
2VWsi/fgP5issmqgtiGU8nVv1iMF8Xpo+c4jZxeBX22RWWFNPwCiUUwJ6TFqNB0azc3Tbsvcm4d9
IB39Y7WdxTjPDeE4jLKBzZwgN9pAOyKaTRDnjpQ4KPdp1OlUcDImDroEBS6MGUsCFaQHaVTc2qDg
PaM8VSzgNlEMM6SrodqSSV5Ap1focfW4uuhZtzg3k3adx8yy/DZlk7Gep3ViEuUv6Xxvt2fbN3JS
PvVTcLepBrybev3mkS2yWH7L4tKZmHNvpmeHxhItdAnyyJzZ63AkrxTkXWFb06HtTG8dJSJDSPUq
SHOXBkI0vA87xRiOw74cf+/ZN9LmHGT1Ut6X0QmKkd/u9rAvrOE9jzVd3GtRagkRLlrwGAT9Qq2q
YO5NTMFR9N4R9MJak9e7r1FObBqMBGfYTzwp6o4UkvCNNJDfWgeUHlelqlKw14yzJRmKLqNrgx7m
Sbq0vSPijJk+3Z9s2TuF51B8B/SV4eyIqb+Gt3jmyrt2m7z2jgya14J/d5s/XHht3Wuo7kHYSWJ4
zBBORxZyWWpftINqisg2+xZD9o2tuARVfX+2Nztb2AKOBf/dztwJkJiIv9vqbF2tfpsG4r52xHdg
xJ0h6PW5dXGJvP9KWYtzcA8Sl8o0Ejvamjn+txN1kt4rb25NufRwO6ulMOQ+OQBFTgl3o9ze91m9
JrjYLY2H2+oEhweD1VhTszZ61PLId5TxiZk9OS1mYQ1M6J679ApaRv26kxs4PRa8m0XMkLrMeOl0
xya4uKCG61Rnuy+boNqLby3xh6FfLSS7M4t4MCnoISyrQHMElvlIoO2dt7AihKsClYIKMv4iH7Vo
WD5epUiJCB49WZUl6SfrFPQb8kV3uDsIEum30lamuIp5rwiBJRqOXb+GUDt7umf2mBaslSd4dO49
pCdNfCJ7RkLF3GXx7LQuHUkXontQ2PK+s+aksrzLOwmCaJnp/OA7stWZ4IKLQelUAWEuspUfpmav
a+HZqxExrsbQnXpDEFmybMwhztxqn0eN17Xrxryw4x+LNgSP+QFXga8Z1ChgxQLWSLbaw2BOUZ4p
JWwR7yXHVdzqPcuQuCo74q3Y3+RFOqxFRDAKysGPQDCMU6/cni35TdzdjyyoFhUBqwRi3aHdKK/1
drCqgNWTnNN5kVpltVac8/EUNBardA0gnp3g4Ee/BueAlCHrHnTH7kjCuxI1aGqoSoHvJK7izKJz
oOlSxGYFOXrmsEr0hY4MR42LrFadrofLyo9q2LyVHNR+wT+2/JFH6IFCyYDLkpeyl4d+caJU6GVF
BsA1kJwriFiXNdcYgeKA1M/LA9gAEM47SrSy/opTgFC+5lWNNfHotC7v+kjc3VAxzxB45t6pRrS4
WtwBi2HVYB0OY6x5XcHZHAwl+xQMbJXy9faFzkjRcKwBvoaPCJGMQgcTuVrnoB2fkpxuLzi0y4WS
EHPmpd3WznXchSer38ALHPlNcLTobp3o0PDOZ522hW1znJjnY7+5oL4DLajnWELFFSN5UxwSeCoa
aAItmjnJATK3ism6CuCVD6Dyo75YqcX4mBD1MKWZnrxuZ5sp8TX6w5F5KT1iMFpUO7QFK4IOiRbU
J2a3q45cqTAE6LV7Da7h2VLgUxMLTgfjmXupLUUqbHju9RFPVkfxOOyuwUyX38ZBo5YY9+Bkj63W
DpxT3MHuDlQAdXsnQbuy6LNxDriL8UpOG81NJoee3y2E8/ODuah4I1uYEFTnBEmeAqYKdWMvObCq
Y3qsjlebJYvSsHWu4Uxnomfw4JECFANaE3Q2trgDQQzmN9KnXcK4Zzq/u2Dwv5bOTG8siBQSJSBR
1w6w7n7Zb87pEs5qpvSxd0fGSLLpAxbRb1HL2A3n1cSCj3Tw8UhiN4s7Ujg5jY2UOvEER9go0Sn0
dc1QDEnvCqimYCyEoEkbcQfRbCampis03sOLr/bwjrBy6c7rdC+PDN0/VPbdhpPwT3Fh9xJFh9qR
+SMt4UYhAoWsoSvqpm9kfCdwK7xSYHBYdWH6lG76LfeO//b9VnHpj+Mf8vjyGFUVZM+Nw4LpG7wy
eYX7IwZksqQXZ0pJLbTD8O4ffKMKRwkhjYtb2AA4bxPE7+xVO4xy4mxrB0G/hkU4Si9xT7du6LiK
Dt8sWAqo4yCri9mrsC1QhR9xFd7t1iUG8BWqQ4ILmyv7RzMu0Ln8Ju97Z3hnjiHR04pXR4nJKm+E
Tc0nCk3xcTvdE50k7q42mvQO/WfX3SkdsiIBigV+611U8NfETExGcSAZY+xqFX7XLriMiMR/Z8/c
6vsENDaKrwHr9pXVzL3ArUc+XjRPzM9Zx3JMzKG2rsIcM9U42c2oFNaTl6Ja3FFvhvcTJaBt/9C7
KPuacbcfAPgairJCKwSwE/XxwUTOTcVIYmGrGRKHg7L54nOgUNBLx0nEWHH+5rsTk1e1W2SJag62
gEowCpR39Jv4ehRc/0ADzLHbb9kO7xRipmaKwbNoAfsSJYCjCPSJxjSEiPzxNGEUoQJuAGKL3Jbx
YJEDXs9KA9KPDmyPzSkjOrYY+qOWi8JP6iQD7hV0VnTmx7oLK1zv7qjBUoi6NemcbJ81tGRuRo+l
hFjikdoyq1eVjuWtQ8kg4JJzkl5z8pcw6alwXqs7qPZjxwGjNuXRSFhAr12YmcxqHvPnEleIRsYL
tYcV0D8h0/edEhm0sBX3TagZHZTju1B2Hp/DyXu6Ym0ZJn/FveBSZG0c/Dhn1DUZ6RDoN4OGDN5/
5cTGUpjyPjNbF2Vs2+1GGpkdZPgbAoHNN0oc3+ksvklRYZUSKI6L7CAiiosgL1doMocM1ooOVABz
eJgeSyNDhOWHxKWsW+60+n0/RxMdrJSznlXrU8u/LB+H1lAtwZDRdnJsa0Hm+qO2I0nLaq9arUJd
tZfMRR4buVvsBYNL34X41eMhq94CaR6WeuK0BimrzW7w7l6zF5jonWqBGRn6Ye7MwmLXxWK3kM2H
fvdqjhdx5pSHymuei6UWakypqdiFeY2vsWBL4eQAuM7JK8wbRxzgaCgQzdkCsBVWL56hPg1uY2rJ
Yu729j1WjTY8PZC0K56au5zyW7vb3rF5c4sS3sJr3LinGPvf29y9x5NmPTFUgwRYYX+KH/Y19inv
RprlaEmgnSJWQsmmKYrOzED1hKN692X15ocN3c+jyvRtPyT/q/KK2LfJzWNwXYwiJMcPvfDkuKVU
z4LvPj0dPwFmb/JVjCsmCwWo2Msm+ZwPVzYHc+iWvt1ufKfw6o0S1syu3qGBMj27+67cDsHlADgt
MXLoFOgA783RR1mb6cVRia4BOop8fBjIxRnsCm5/R8lBg2z25/lynCo/0pz5cQA466ChOPoJqge6
g+9kh8uhypb1qPluu6BAkc5hHvrFzaolmkvvcKjgfdoKHOxts5PNEk17RozNAZUjc5NoFg5mY6Gl
B+JbBp09tkk0JiuQ1oZmrYSqAbxmEVBtVVo0ccpZ1OkCKSSZAZ0HpUBEb85cxZ64TLIQ1vrwVm9l
S3Po//3YWKhU8Mw7igdUf7IUB8mUuMV1XQTFftQirvzfU2KjWMk7cSd73Q5R5iruKHBg0BLqgwDe
u++kqHNkqha7xEEhdRsWgNIh4NUGHYcEhCxqyfTCVzEgmlvk9Zlz97q42TGU5DCqaJgSowIVUnJG
jRCebRf2xVPYrmzrUQfyeY+vV+GUA9QtElzVBDepjc7H1smpwc2SsGAoNd+VNT6fn7ToYYwq67hE
7C3sDOMqfl9Ap7K6ozgqkjP8Axr6JSsiH5NDOsANioAeEWaxnfMLirEwXWcu27qzhqPgFAE3XTni
8DraS4Mra1RxLBpVr+E4PT6m62ugROv5rt2MM1AE1XyZuM2oxXBcPbLqgC2nS77KFjSrLDk3vde4
H9bde2kQRcoqtboc1DqHm1rvhRGlRLCJiWAXs5PqFWXqQuKc+zBt12n8Irtyu3iEGOvm7kR8AlT3
YuechPBPmCX78haKXOfYEgrvjZvb4+bN8BrN9pWThQUHtV0eTt1h2+J8apyLLRvY/0wFP5h66Dbt
bqpfHem86qIhemAxaAw5wiAXdE5/VMVVji+gcy4YD1LoGifCQjMfx6kuRg91VR7l6HG8WNhN5agb
TaZY1fhyh47fNI8ySUGJMeoWYBzEVDs4jwA7MAmBc6fiFpxWmKiBOuAQx8Ftsr4FqtNRyBJ9X8Kq
PGA65X7tqEYyijX/4K9o66NVdDSNpqtuutaOAmTH6n83X/dHEe8bv5QBBUEeAeajOZZMTOZ8op2W
NgfnFiSYzHMLw2UXSWRGR74n653LPTNviGrGh9n2q4WZ9O3qPOx2NyHtwCnYW5jHNVPad660h5O6
31nhaBHTpTeR2YcT5uqicstw0JVh0W3mxsP2TZYDYW2N6zXzFE9123DY+p6yV7AIbqcHHpP2vqke
WF7ellnzqA66G/Ze3xtdkRjrLcbAALC9bgEcesdL6LU7ICxDOLX/rdr1YR3ez0ssm+eYuAnVner1
cTTCqqu+Xan67ejzgKynTPx+Zl6OqTlsJGEp4hOQ3iht6gz61Bi2g97TE+qW1RhqMxvpMLgc34Vd
5YxdHzAtq3punePBRWwMG8zzBJCPtvzcyu1HWIHyFl7syklsMXqbGoxQ2V/80fYtYllOLPyu+8ac
GNi0h62yxy6Mk2lgorpNv2+FhehODuqh4FSwF12MzaHsMiuTAy4Axq+pK9bOgCNyMi71etumC7pX
xCWWPWDlDvLhMk4J8qy0525JDrfBsrhFzC/sMpVI6HzB/rrH2NPP8RUE0BAcBCSWEM5dhGh48nin
GPALuUtleI5rTAP4dMZKLvzz1cUddQsZaNfjyTyNR3+EatzYeuO4L/bDpi2RvDP2GmUcdjWCNKkW
siHss+PA7hr9DDs/kN4wicPcHJZJxQGcBIk1xfXc7qQ9uwuDKxR3Owo76nKwpUQdBwjbGCktYULE
1yx5t6P8nfLUA+hLu294Adsj1MzSAm4DdEec2PWxcWRQcY1xS3abJLjY0p7eIbGm7tyYH2aQZ2b1
u+ZE/XSAN8ZBKvsO9zZka0Kj+J/nBxbx2O4Y9qXCmj53RVfYy3rjjIyEalVG4VTRHIaisWdEfWyt
n62kt257QScZTuuW1ZgaI/MZveSCl1gwpqP05geQbAo14QmA2kW93eEFYm9655h1VI3G9ekyJWqZ
KkziW9BQbJiim9lT4xS3NlvttO7GDSTtb3YaQ3C8f88U5ePyVPE5ph6V+2BZxl1J4d3j3RHd1EzC
lhcd5sbNX15HGYsyMxAUoBoUQ8d7Gs2OKqIaa4mX4m0iLIBtK4WKvzzFXSTs2p2Kqz6x6lDEDLyY
uMyoEkLWkGvq4UZDhR9fm3qoRvyA1WikiXokzzp7mrqdsjp5yAA2BKrNPW5DSDHFk7aawF5qAaA7
iLOJbza02Jj3Xa13ZmVWnFg2eEy+K3WodjSrvvL2Cu2r3mCti0XpmzTKEAqs32Nur+LLhro5NvRc
mRA3ACce+kUTN2bmZBGqGhOlACpsXz3Kec3sBq0sicAM2MwmK81+uA+0V8bYsCH4hEkvHCzSbdhK
bCGv2BX7CXFihjKqRgg81eoZlmaLo/FrVE3QwYj3tVCA2aciZR2Rfa3eeIotTJa93o6vDypUhy6+
e2i6MUWX0SOzUQH2evrz0KVQs3271DED3mMm5Not7h79FsLRrgY+VczIMgeVsluIGtDl4/DRhL1q
93AHUwsf0lI2i3Fzz9BHC8+/r1C5bL7nPJVT6HdTVstuAK5ximpRb1HYgGcd3hT77FWeiOVwVAFq
gyB+sPHrzTRZim/VHrVHec1rplM0W73dAMlgVjuUD9FC9G+r3dDxapgefbnpdFYLWwyAd5DnUc3H
hWAFz/HZ00LRrDy+QCBc0uxab3aiScIh6z6zR2WZOZnZMm53cw5QPT2Peu6ZhddkiUFxHEvP2YLp
jE9xw8qosO+g4IaBTTDEabPyacQP2/vqHNOSxNSq1sOFmBTm1SvDUf1gI0hh6l3HO242vO+M1ZDP
ykDyLvZIKDpsQ7pYbmie3QFb6LY8NTeY885sdt+HcQvT59PS91QDBvvi73vkQuplNvzdFd41j33C
pscMPIq9+QFH5nU5P7DH9uTksI1HX++gdxuKELojW2l32eiLnBuINk4XLm2J7vc4p99Drn6IIfpX
LNfHkK//pgRJEZyz4PrLoi7ioP7ldvxFr4KKmKgsKv9/CO8ai/79xz8jp34K79oG50tfBL/8d3U7
n3+I7Rqf+y22ayLOpL8JRFTNBQGUSEUbL/0W3PX9EpXklCl4gvKP0V3Tv2lEbklzIq9UTdNEjad+
D+7iEmFiU0HQZpJI1Jcm/U9iu8Qf8yZ4jUS82VwUVWEmyRow6T/GjSd5dz7P7vd0N9+0nOcBb9Nu
T1OQHGWDyt93qzt9Eq76Y0juzw1+jOHscrXJehpUyca4bRqSbOAy6X6K9JYVUOc/ifH/HqD5R+za
zw0ylT9Exs/9+7yXLim5H1/S/PVefQVDCaWQUi6P6dMlW+JepWZXvprvfKIFxBWYTX6xysqXGpgl
9gabvXtSputE+iR6/UMpzJ+7Rgjfn7tWStNSuvu3dFcoh7Nscco4TxYgtXlASUnZl3v55eavqSwk
pbtKPs5w7/aEL7xgu8FkmNZ7lV6DaCZe1pyCEuFicYrKpPXt/lsE5w8BnH+OACRe8M+hqT939EN2
wbUp84zU9HSHWoufS16TKyot3jga2ZOV8lKY6SvxpihXt9lyGFb9CdyY5e2LIC9TLGbHxKy2PQhJ
xdN1QgbVrV/I0kqYvGOTrJ6wvA3PxR7nGCLDX8ypYEEq8Whki8Bpki+xoINGtTiR3Zbp80NfUlf3
SbTm66izq6+ziLPu2/QNe8Z1ITyeBX95J+w//tPG/p2d/XkCxO/Btz9TEdVmZlOg+uXphwjIVJve
QDGBiu5XdDOxfS7Pq0J8He5vQJGegG3PloSZRcIU+YVsyvHpkxu4mL5w3lIPkn0yq/NyihuCOJhi
NPb06kImdLpeEKuUKsRlZOs+/1o188WV56cKp90Bhzpg8OKRHDwwXJ4B/J6VT92J6paAa9yix/V5
Xn3lUDjNl/l0JZyoIbjkDHp6zXvIljLNSypITAqnu7rlZU1Rp2m1OvfP2Wl5Pr1zMu4Wk8t48qi/
nky1/Uo26VinJl+CGqxgyLqsTiDGYNdSGc+DMsDpMpkvO7xp0nponxpxqeBmn6IBALbDwCfKqmtf
E6r/1ocUx1EyWxQiiZrLs/g8rYLT+eWWTZ9rZX8dvIvULcDsuaPDX/wZFVFuq+ntZcr5Lm/cefl+
mzyXibLo0QokwpjsIfMXpxpkUJLlqWjQiTXoe881ZuDXQV5gRNW+h0DdEaSAlQpL6bauL9/4nHOa
q7TgSnhQOt1qKqA7u3Nq5cKwVKmkIi1rLC6nbzImPrn7ek909UvabP6afNSRx/wV9XxIeJhOG6A0
Jnm6O9eUZf06678IwttVA8F7CSbFMp1UK0ms1zmE1Apvbf2WjNWwnqozgH8owv6hbZtF0Ye5uMID
Q7DaBVWo2fl48SeLWbMGWfS7o09GsXRwrVINL+Ocj427WjCo6/OECkEKi7YCzY3C3ACFADiJTfs8
ec2rdfV+LxfL5fW+zDBUAVqWJEtZWpduf6G4DQ0sumVRPBMfiENqHmth9Q6WUPHJJpNHWfNXs/Qh
W6PrpU4TT8zSNH/CznHV53byTinzul/lj2cFQFiiALv1baz8s79wSroQDn8h0jR9ehh5JLZrTX6Z
Zs9V8y0tXgAV5kwCXEq/EpPVTXoRSAr863VVPunxxyydCVnzlOilx5QOnXyDgNX7apaQpbsUQDeT
1+J9PZFe7gBf+1+KYq+V7rx/u7armTO1LpPlHKiE6cof7Tpiuq5wr68f/rrsADd8fZBzLD2pGYUn
gApcpS2x/cvbtynIWkTJTJ/P6utfD0b6d6qAqo0qBXHloIF8kEaVUt3Tvk3SneblweTp9pKRnI86
t0ACyQBNHvFuXNUFqQMKOHopXVqdZ9RkW1zNz3oy7oePlPDnrnyQN+dJ1dXz+STZDfO37hSW63RO
dCMYcqvksi6ll9xf+vKTRqrZqvlCeR78kMVpCYSjMF+qIKp/O8Fdg3aDv1vMvgDH0Sl4EoxqegBt
uK+f5tvpiVTuRfa/qPuy5bhxbNtfuT/ADhIAAfA1OeSg1KyUSn5hyLLNeSY4ff1ddFWfSlHZYtd5
uXEryuGoKFubBIGNPay9lrFN6MFE6tw/G7GN/dSKzXziXsX4nFYOeDnryIkmty9tsE4jhK+wHYcd
B65OoMkRwre17mgcIt8FIhTxSxuVNh+vK//Gqu5l6hjdDlycpDxk1E16T9ZQ0fNEcCx/pOMVinTt
dFWXB9M4lNadBUGTnF9HlqOApSrbq4l5LUo6IEUuwBa1hxDSBKprG2KYGyt9Jy0Y9pJv4hu08AbI
ioKaY6QPVrIfDk3oJiFE8HCTJt/Cwm3kt3hweWbXmGFJDlK/at55dEpHiIC89pULxVd0ntHv2Uhg
K5HqJ7nNFBj4HHSD0c1BdTzQHeR2lrT72knrTWluAsPpbJSwB93uxQ6kqsry4lP4Ez/Cl3tduYKc
SLDzoxtDh0jZUaIYicLK5JGnkO40tBeRRxu2/Bk24Kqwo1nfxaa4M7ZIbmfm0cgtUrvvrmn/LMad
NJzJAH3oTlVHAATx2beF2nYVqFYcmrlV4uWZi4c2pRvgNjKbW1wMCH+hzGYB1P2IL0EqVxl2gywJ
/IbZ/utde9F9nW/aRYgwBEVKaxCd3MtrUFTI6/JJr446CoVIQ7vMDlDSq4Y/qgA673YOKTXdhcSu
wmQ0aBhR74ZjLq47XJ7aTuvteSgHoElvSG5K86bVXGTJ4RpDNL10L50/8uJe6iCxqPltGN4nzzWz
uQRT6pYGDmqExVXnpa/7+ooThKKgXj9ksZszL3wxr2VqgxaxBdIGs8gARiiw3G5GVzyWGjCkiBE2
sQsebbUSLpuXnxZcVBDMEpAeX0TyphZHRTXI4L4/RMM+vwVoMJF3afs0RRncvO+YqtkSlMURvAQg
YcUwaFXYTfMgKtDu2aUPBgi7vAcHUN2dmtFjQOHmPyhKFWgI6aGTAUuDcNQdwSAPjs1wy8SuB33K
tAFtfYFGJOQmm73CfBtxJDiVwRAKPKeD6T7wEljHGKMv8OnD9ve++ke59H83PvUf/9Rs6zxP/8v2
nNH+Pxudmu/K/5xbX7+pOmoj1XzIq+e/82dezem/TIwpcaFDgVc3TI6b+c+02uT/mqUZLWFAukkQ
wnF3nM1MQacBObfJTUwxQWH9f9Jqjej/go4VMy3oOc4aw5jC+nfm/1eC8GeB4z/MTH28wWY2ItMA
vwExwXZtYHhqsVeh4kRnEYTBNvrqOWr7O4jLP4BnCmCYpvGCKRIu5FMrxFyodHZRtad5dc+rKt0W
NZw/0eJfFsiG5iulJN+FbAfbMoCACxEn+BPuCQzn6HmHClMpbwP/zRirXZAN17yNDmNNnRDcLFJm
D2UDpYZyQIdCJeFbHE7QewwrxFNhukm7GXEAqj4DugOOalnilSEqgA3fNYaEnlaVcLDcTK7vI7As
+jVi94X7+XOR+Fwd0S2dYfJxjkjOx2a1whziMB7twRtrA0OcGggUOhBr5RWgiSChDXn8VOjKUWjo
hVNwpQxQW05JuZl6Y18rhO1jdD2apLgxpX+t56DOYCXObPUYTQN3eF5usdS43RPAowuNgN7UP0Sg
h0D7IT+WEd8qXE9ySt7BzP5UhI13tmn/2hYf8saPAaIkDF8eKqWEm7PuCzbDxzf0zWioKBjDwJot
XyLkNQJfQo84IidEKHqCq1R5tPW/07zdlmH22A/vK4/wMXf//QimYODYnNXFTH0Zo+awPIQBAtMC
BLqhle4aX+7Mkr/9JEVj90TuKEGiWNQukc0KP9dvCZS/A7k/jYPsDQoIeH0KDe+P758bFSkiCmcZ
+4jTJwN0idf69I2k3G7ELDB/yny2CfPKsYb53gaYVEPHXq+9JvWmLHzKQLErTW1DBPHMDI2MsvTM
Hh59hAApYPdG8aiDag0DQ4XlFkW4Ioq8mHz86wXAIQaqXZxmzFl+fIFg5DGEUQKk4c17baAAm4z9
TcAiEJt35mQnQbUzceWIetqOSOlV8w4Keb9DNzRv5VUDajuCvoDvD06OTGoqgkPwXpjyWe+9XusP
qpnuwG6LVpoBcO7ob7OJPEaD+VwhN1jZCB/je7yKIBz1R4T3GOCkZK4pnp+23DdLyL6p1gGXyDUR
2ilv1VGLzJc2MN5GCqYZpb8pEfxqONut2P50DsADY8CzCsEsBtm0xT4gU1MYRhcox0oTc0N0+hom
YLujIAiucyhrZfsg9Y4iBL9TbqExU2lrQsvsNwXMh72IZ2B4BJPhOIB1cRGfTaE2MHg0eJMIfbu4
y3/BSbu4K96txCsEQY2Evmqq6zddz++sagTFl45wXmkAhlojdSyfgDq/Q1+NlDNQswpdpR21avCU
CRbhOsNYR0lrt55QgDf4+0T9yGna+HtgoLKY1GOETA4/tW2yHZtA0gzARGhFgCfW2NE9knqaJldG
U3n98A1N9VyX1xmZf7LO3yGvgxxENrZGJkTrKdj9SrsZAVDkxjDZneUNZjIHY6Zrduy1Be9VMFyP
GX0J+uTJ6KIr8MZdZQV5bUe2ayjd6Q1gRgVQ9DdtJ6+10nhteHNkZnlbWOghdahmSfYiWyB1regp
MOPDCKRmQ18Gv3sAH6ayG1XtKOQEncF/qzrxqymnBizS2PC5zKGEvOVgZbey/rnCDy7rASF/gpkz
0RwpUQ8VoW+iT660QLl1kdkhMbzJx5BoBQpl8HDhSsq50yJit0bzPSitPYi3AIIpIKybTOBjT596
A1+S1WgKmfmeitYte/yJzJSPVfkjhJ5VXhXOaCZPWRZdhbp1CnWMDELhNKnN604334eC382/mpi8
DhDWCgL6mvpog+K85sCXZgF9sRrI3mUBFi6ovkMePa7x/3kSQaVuXs3GHigmQTrEwB2Hrq+O/NHU
o19yiiSY0Ua3p8lNLcUpVuZLk+h7wkBFJtCTznT8nbTLfuQtmmHtQ53gbGRVi0sbY3BDRHcFVZtE
x9hEYJYJBNGNVyVcBb3jshrGfVWigsS7uzSEXDLLgl8d2JzTAe1RP9NfC4a+fwI9pomhCWRRdoM8
OM7gazqCfGMK6RsIq382yPDiPgTmnnQPAh0o3iDNjUIY/f2OZtw6NdWuZEm2Jo+uIGg9Azzlnsnk
qRzMl74HRwC/wYZ/8Xm8b0odGubGgSsdjH4tVqRV5nvcoIKZod1YkfAqHdF/03ycdYJOm9aEv+DZ
f8nBeJ04MBeBGQH202Mgpi863BEk/CVNuPuoNxCig9+a1Y8RCvpQk07kJq/y26LKrpKxPUI/5CUA
65MqQVKoy/0YxJ1T5+iw+VPqarQbbTMAvLIYimMQQgggttCHY0ezMXYsw0HsDQgztOjdt63+NowY
WgwncLLeprrv0Kbc+xXMKg1Veo1jWJH6w5PU32uBfDPsh8hOadJCnhu1uJK8SYWnb8r00NcKXJ5S
hXZIt0GKbGToSn9LdLBSBehE5OEBghHA9hThVaujH+wH1gk84ZE9ih1O8X1S8veBtcciKnAT9mBA
U+SNy/a6CJEsch8Q1REFwkAA4MasAw0T6GZkwK9SlQnoWtsx2De50X4L9UHZWsXeUG4mmzYG1om+
mlycGjL8tAa+pRmWlDGI/tbgEaevXQVoW+YPqd0k5KaAImMq3nFHYIqwEae6lyDDy53ArI9+HN+3
b8TItE1uitPQsLdCJdupw8CpzzCmj4MWCjuHFEs4YN9PWnSV1+/twB+qCYs1hB74exEPsfcyDDBN
a6pdGgk05XsdG1q1D3jOR3B/dTYqMtdxBKrKxkJZgt+Fpr5BWgh8MclAAghic5QluFv1frUpJNv7
IbyvDsAehrzypD1yhXsPQ5cgTHJ4rUEsXKKu6P8yAoyQxVHg+CRtwJwff6OoHAYV8kJeantF2DWV
oblJ07C2ezRRC+ik5waeU2p2Nrx1IMbr05leQ9pmax4GZBmI3tm7VRfAw6UVZt2M7Hsq8fpgwUcN
NzLQLS5xJcxXT5ax16CjYJRPqx9t9mC2rz0x9viJt1IoVHT7HlgfzXwBJ/Z1gen4TB2JyG+rRJ4G
8GVCYYa8mHy4Gg30CgbrwRhxVGmGjnRTA0Vl9qPLOoM6QYrOQlX4f1jznSMK65Q3eCSoPz+yOPZy
Gmqo8rSDZ1rg25wJk1GVBUft1B2HCRQzZRo/R8J6ZGV6V2AAVybWnU+QjyelQ6DrIdTjSvgwlx4X
VzdiZx0yRhblYGNd1CmsqldWloK5tg/Tp9pSkS1CqMppxMsZ2ZKOX08Bv4t1nHRruI0Z5ock3ycs
fkrhTkNB375+oEWtdI6lKCc6+51jSiGMRTwzJioqM79tHeWT10yNmzChO2EhtLuhjQkgmw8FkNk7
Tg17lSWaEwQqFRI1Q9/Pqe1P+J7QvbvVDUCjO24A7gdgeVbBMX79pAafw5oPa4cMFAkIpC0NLglf
dni5KRMWKmY5PevRlqueU6NzCY0PLcNzR9JD5gVYVh/tsjF7VNp4LZLAhibUbdaUL4bKsQMlIrT4
htXWhAIndU0gt4ogvo2L0BW0g99tn03ZuSzQr8OiPpAes9mJdPouhBS97lYSlce2/cVjAxuzfkCV
+S3gw4nQJ/ByA2OqwqMo1EHvW/xHA5hljFvN2mod/WkOcEYhZuB71PTo4IUUaBBqbYzS2nTy0Grf
R4yrTv59oMnb2s8c3BmQ+gauE7m2XyJtVtItwOxWE8zE6dILSM42CcdUWhl9K0mWua1kCLZCmw3B
YxcqjOPnnm7lTiSjfddCMWIO2kavwxmw+mCPMpQ/q+g4g2Vc9RX2WF3trBZwYGQ0RsJvIZUIGIh1
atLR0wZUTNW75af3hGvHygiPZX/SGb3lZYr7RAII9tS2kWeV+Y8oye9VlT+wxLQVY9fKAI0hCq90
OsEn73ztrak72xeDVxXQqsvQq+75PtsjlNVz4oV+fOSQYtPp+MvKfdBnUnpUqc19XMIScGe/Np+C
Gpd/3ElgNJvhJu6BWq7Qo6zx/VEyiRwhAxRcDacCCYNqk0Nez3I6o80scy8BvA6gqZTNlWgLI78k
AQyLloeqnbagLrrLmXJ0FN01TV0PVXy0hvam6c3XZJruSYZwAV7KgOST3Y9Q+/H7bm9WfWT/3vL/
qGD2VGT4d4kxOS+D/ZeURNufxUzm8/8FXGXWV/3PJbWbn/3/sd/Snz+KPIK7+5Pg6DeL0fz3/qIi
EkCrSAvNH2YBXAJwyr/LaugK/YuAbcikILeDfu3sgv+nrCb/pUO5A0zcbNZBlRZKEP+mIiLkX8Cv
oOamm6Dn1glqQP+grPYRPILqBTUsIF50KiAHgh+5KBiZg2+xMVbiJOByNrlhoVQ0EblNYx/ErFP2
LII02bYG0iTT8Ff6k3N+/LcjRQHARA2DgAZJFwDkIJH8mD+rNsjrIrTGU4oOVNYBHY0URK7464tG
IImKl0O1BLy7H43gZg5ZxnzwmGgelF68CoHM2Vdfr0n99R5nJhaXKYUclKZHMDGT7UKyywPlA9vw
DSRCPPEqfnxtbr4JP63ambVFU1cEem5qCtZAcfst6EeU34yrkSC9NSA69rWtBQvmX68GvqsZIGXh
I821sLOCIgjCy4lk03iSp+6P4AEv54ReedVbm+aoOyDhW1nL35/j09txgboQ05lJfz/QmUGEX1Yj
kwpsOBnBwUOzZBhb6pnDcGWNcylyaL73hB96al4PLWiTYguNfIx71xRSTirJnK6xOBAWAmw0VnLU
Gu2tEPGdTk3qdHlzrOS4T3MwP+vdEIDgAFwaleJ0U9Tow5YDAy62JIlDR8BdJc9+FlPProRv7YIc
o9hEqS3SkHSbCCtbqe19jMn+XGuoxSIkQ4/bNJY7tTbzOkK4OJ4MJHrZdEDev2HDr6+/6GUjKNSj
Nk/pJ2naePSZom0wt1sBhklvFIOom+V9beTituGoaP/byiKaK1D5TiJNG07xcfgDBDPcNnbSMREl
2cXTTCK6Sp/4sR7278X72+LymEexX1c13is9oubnDlel27mGTTbAcTlrJN4LesrP1hYnPisifSgp
rPXQlTccA0wsmQ1NuCv/GOwx2ueWW2mnWzC1DXcrS3vp+AsOx4mtgpLcktQwUQMjkRGNp9aRW6AL
2SlwwYvpiQP46JzqDnAGJ4X1r83OL7Q8lmC/g5iyZeDSEfSjH0BuSmkxR5hVgZpxK1AxG+Jqm2TJ
g/Trn9LKD63ZnL42emmvWjqQEwbq3RKckB+N5hZoGgkkL0HQQTYgZNzEoPsyxpULYnkFzreQhVie
4P5DTdVcvFrPVaj3iTWcItY7U+tfqS7zii7aBVN7O/W5VzNrsqE0v3ZIZt+5XNNzw/PNdebqmqSe
SJtjTc2NcuVB7Pw90MN2+sB2Yv/1Sl66BM9NzSt9ZmqIuNX16WyqbRxdmZtee/ragnHpAJ6bWBz5
qYHYmvnbxKZz2ieQIOxQMd2adr0FVH9lO669z+K0+0HPq7IUQHSboZ1g8F3+I02zPw+4RVD8QHrH
JFmiE3lkpf7ks+E089zmXrej23C3LniP9uWlTUDn7f2bH3gpeT+CBpKReROMKpxQ/80OQ6Ddaj1G
PYkZQzcekQVIyDCdXLNm70PbMZ78vVKY056KfUF5cJ/qpdiCmfTA6+wuE/lLIlFt6aS8lVN3nXQj
gHrJ4NYycINhvKN5hhtTggyijjT05oW1lRMkAv0k2fcMFMJB7ZaQmO8N0jhVwHZDwr/TQFAbNM3+
dWCxq7S3IKEUg/w0KYAnrNPuthoaB/06TGxM4BfTBlQ1us7aDz1E7CFUAJymXoDgAGzdhvJ3WpE+
NkMBe+PkwZ9lyOJTtA8NtC2bHQnrHpjY+FH0XLpWTON9mTTZphHhcWyr72PW3+WmaUugc9B43raT
eZ9FwbeO6DekTK+0Kd8ZujqQQL4LhVtUG4xd2sBxIaeH3m40Ji6E6YcbVkFophoxLC968MuM+SEn
3R3pShRmMQA6pvfmgIJ7PIHLyVQMwKLhUBfoJguITDUjvG8EFBESwfeSiOeiFNfo1uBdoulHZo3b
LuS7qDSBqtKsX1bSHNgwPtY8O5CGvIii3OehALwqDn/0k3y0wuaQjcxFTfinXwSnXIMcKDRuvw0p
X1MTuHh+GG5/gpBYMr7wB6yZQDoLJvVTFdyL/lmn37/2BvP5++Tazn7+whloZoG+yDAOpwCLNYHd
Lu8BpE4gEhYBTcm2X1u7eIYEsAa6CaQCsCwfvdtk0qLlaYFoI5M/UoJpQh6BWXAtdLp081p/m/mN
/D9zojxu9S6czQwWv4vmrzMOR5FCpo/S0//mjQCMntvcADIs/BtpG/SkhhTuB8NBk1F7Cf02hT//
qREABIgwgc2GKDnUgD8uG2NJzEhTDSfdjG5pld31rfGCLGAtYvm82WAHiARQ6iKoRbL70Y5R83aw
smBAsAQVUnnIDtlWoRXopYCaHdqt9BAtuf+LdzuzuQjQRBINkNQOsSXa5kn6/cPAxVWa5Cvd7Au3
Ht4NsQO4hhHrogn68d14KSAEr0T/+56AfPHJd97Ne21LdkAfruBJP8dgH2zNRYbzS3wiBlQcetmf
xhABiYAEM/XhMIP83swh51ple9WxlcDh857/aHOR/8leVJCDg03DOiAb24Q1NK/RhjNrsfLFFhXg
+cr9aGoOMM6OVztUVdSVWn/i1/2v4MH/FhIwr6st6zcgwXmSG2qbMzqxflZ7aPR4wvl6yxif47GP
D7AIBP1Rz/u4wrvmx2jX2ODQ3fYe8/JDBJGcFVtr33I+M2cv2+mh1GQBW+kRYB2nv6mehVfdB279
AvAF+iPhQ/Ea7zCeelWurbSJn/3ROc/vyTjq/zjNn/JMq28ApuIm3hOIbhWe2vCPclxDQl42AmSE
geKX9SnPRNwctHzA10ST/iU1xW4I9CMbVzUfL25Q7B2U0PBLLhOTNMxpNXHYyUJbqA3mw6kHDWkv
gRq1nRw56tqzagWSorVvuGZ58Ql53EdVFsCtCXGrwHfrhwBBRd9qTtY25rzxPn0wpNPgCp9BR8vb
gEdR5GuE96fGzfcYg0UyLW6ASnYDW4dsU7NW9PkcymODSAD34M+wtMuMiKPH3BVoqMBhA1v1DEww
wt/0ocUyaqu59LxMn14Ow3mcQuMD19DCw6DoETdp0vcn6LE8mlbvRX788PVpu7gXz0wsPEufBSIt
gw5dAsw9W3TTDUChgxnuaysXih7zsv39Jgv/kY8Nj0gFM5CAfzOOlQ3N6le0w50CSbl+Za64ZmO+
W75aucUGZMnUY1Gxcj0QiPZwBxD03oAoct+7BkQ5bES0GAUEvQpofGpUQfSVZV3oOP7lsc9eeF73
MycGDGPBZYkHGDz9l+6mMwUV5mB+pM/zmVNyYzl6sLLKay89n8ozm5NWs6jvsMizjEuzncWmmz3Z
remH/d52Xy3uImjJ8jSJSh/v1joAvDcbBsWteh/a2aH4CVWeu+CpeiocSEAnNn7zcvsfanP8tboW
hkghXME58LUf31QlOtplrJ2fYPpDHcTtrJZRPwJ0v1dg1zvkbuStltEuOrUzo4u4SS99oUOhY95T
BrWBO38dBwiRyB/VHzm+atlsMCqfPFqOudpXnU/hpxU/Mz1/+bMvOwqti5sQphu3c8AQZYMQDWkj
Cs25C7aCtQjxQuaN4/q3vSWMExAtX1MZ1pfdj3YPLUUIOtENOuKu6Zk74zs47DpbuA1El3Sn3uau
dp8/5Pc5Rse/dhwXPeDZgyw8YEKLvBdpDb9BFLgXql1c0t3XJhZTyZ8204zuPl/cwieimlg+xzaz
Gp5103va9r/RGbvsFM7eZuEFzTKY0qrDZzQ3ow0wHDS9odFuIXYTh8Dm+n8j0X4xcjuzufCE1hhQ
q9XQBo4hWlUcUJawey+7a7cY/FnxPxfvkjNTC58Xq8YMW9X0p1Jhu1j5rQowuWHSx68/2JqZhZvD
aGNs5k3Vn6YeLTlWYRJ5ArAI2Liv7aztvYWTIb7Z5KitIOgW0/WIEWlNI2sX49q7LHyKlfY0LAd8
nWjGKkpq86i+rlF5+PpVLt4MZ19m4T9oxxQKBNh4rI0xWalgBvxNMbOn6idJH2JUIgBP/9rm5Wvi
b6PLnCxtunFCZQfnCsSiAH3s6BPoYAALciOX76d7ECPWrrjpDiBRJZ7aY+bI5Q9fP8SKz/49a37u
OBMtmYiOZ2jTGQCe2Saol3kJBj7Mpn5t6kLj44PTFAs/IvUyCAvc+Sf/GmU+RNv+NrlqtjGEozDP
/2TY3Etd1PUgo7pb0x67vI8sLgzTQqf6t0M/e880EUnDRdqfRD66GLXYTxNwp5Kshb+X7BiA9pjG
PF8AoPpHXykpSQe8KOzcGl6tNukPuqtfuoNyMKXpaAeUZMbdWvb5+SMy+bt7xQSg/ehTfzQ6RS0x
Jx8OWs/QQwbccxTiKihjrxmGldr25/eDKQEGDUQVACQsy2VRAYqEPgpQRwDqZIDUbjqBEDB6/nqr
XLAy926Eac0ABrbsHJsADOqaIOrERulYerMxLWRh8RoI/5KZuTUk524YxowWH6szmiEF1LM7Kcu3
a4qxb0YdVazcn5etoP2NapnESy2+TqzHvzsO3cnv3wL/gWmHafrj6/Wa5aUW8Q9DHwoFaHx8CrTI
wobyy1hqsVSn7n3ygG8bvzWIvEhuDyi5OKBJtBDFWw7Q9F8b/mzX1IHCkJjTwtQQ6gEfd55RYZhJ
NIM61eRnh5HSoCauwVeKgBeNcLQ/UKUFBsNaGGnl4A8NydUpTcHghC5l1F+xslmhBbhoRaKONE8J
AVyzuAKM3sTW1rDnKnCfMFBHguGoBA/B1ws234kfA1UsmIUBK/SFAJ75tLONuKz1iimAPHsIur8F
4LC0NFArtEj4eOR8be3SOwETgOnMGXT4qQmqwmEolZXg8wDCXnSmHYCeP4Ea6ddmLr3U3AjFuBRh
xqcuaGtmXZSpFEuXj5sAg75NdNPEvq0HN1a0shk++zqcU4xxUQONbAyvLDZDCaydRQrantIeKl4a
KEm7Y9CAvgI8tV+/1RxaLD8VypO6mOcTJV16h3KQrdBV36LErQOxj92gd86QXZXtO/AJG9GsuNYL
h3iedNQF/JHBPgt+RnGTj1pFG8TZmrVpn8QOZcQTsPqRrXvU7cCp1aKIspZCXNok2I1o5GAeCJp3
ixRC5UkNmCjDimLWr02Bsmf6TQXikK+X89KHAzgXUCp0LDld1mo6KQDVTOr2VM7SD4a2ScF8r8ny
CbrzK9v+0n48N0U+eiVRAgsThUV7qqNvGgePq5HuiPndAjEB5plXtslFY7hFmEFNLKJc+A3VJ+j3
WUl7GjGD0tcA3A+dw0xMjZq+a6aN+4+X0cDVOIM35pNtzI9zFsgYaT1gVA2bpBGJlxEfeNZhO4BW
0QKjzNemLrwZQIdzcwIX8WdMkUoqQyVp0Zw6ptmRDhx/8VS1oMSDmoJawS+t2VrE+boGBHfWwFYT
dI4GIF9qUS+CXoEIErtC9/nrV7uw5/FqmLwzcF9+RjLlPmnG1soa7HkMT/BbCratcVyJYi7seMPA
1PM8EA3wy7L0ajS5zis/xnk2uF2BF8piGJ+MMm/QHr5+nc/pCwYiCbpk6JMB+rYEuwR5VCRhyGsU
ttp96v3Ze6i3/zyIns3AF0J6EijSJSfJwI3MiH1an7Q03YNAZ8M6aDqCpeDrt7m0F4D/QrCFS+tz
9Jc2SeAXeYB+2DxWlJauwEhdPMLlgs2+1+L91+Yu+Pn5KpaGjngdt/LiRpkaABb6Sa9OAdgiI/2b
SfKDlUEt22rcCNPNefz9a4O/5xEWNwsHahbBIGb2cJ3NC3B2hkcrG3pgHqpTSm3BXOolbuBa9nQP
RqEQlTKw/m6LW7VbI5W5sCERBOALIpeVlC2TIDrBK3JSVqc2eKOWsFP9KUpey3RacRzLFUWoIWYj
CEVnhPLy/QKMWU9xEPbPZRnfVaBB4+wAMq9fI8NwQCPpr7BKVvzH8kAvTS78R++jGT4wDVzn8sqv
dlO6C9oVrrxPdbCljYWnL9CDGADt7J7jfbSDJNFmrhTFO0wJ7FY2yMrbLMuLoQoqk+uwBB4vR9uE
9lNjF3a27ezRKxxXf1k72QtePm4ihseZZgjh0QcjCIA/bsmAWz2Kb2BH4ERtst73Wsw2UHCcDIlh
d3p1SLJjVF4nA8Fc8FPFflqYwtD01wGUoI0QmK/+1YifRanuU57tOtGBAubepIcUhHIrizO3qs9P
z/JRF+dVDxqIzI941Fllfl6XWUg8hKj3GvDNYMuNDMVegL/RPEMIbQixBFhZVZv6+KVOREGwwi/D
3OsxlOr6QqCurUG3L9RV6mBE6wWOU9sUWl9jDo3LTSsr5soaZWgMqUVOJTCcl+Eft+hyzCPr4DO2
FN9wPVcYBcYQolX7/SHtgm5L8SnsSIz+bTKJ3gVyctwgwtg3mfyVQKra88FeBsUzTNfERkadZkSL
IZxmscfSuKKt5h8zbR7a5IHvxQPtbgOQTt7F81S0CkFrU7MO1EKyv6p6Af7kDMwNFYmKXZlTaIYw
wK4wT1JeG5XZbfXJbLxEKAyiVXHlRXn8nk9WZNdN84gRsV0ieX2UfeGEvjjwqNyxwGpBB0WKbRRB
1KDxx8AlsZG6LM8lmK4bNFMtLEuW0p9joj9PvG1cn4SxEwLjFVgJFtfcwstDfNWq2W3Gh2rfhZVy
fJVvOz+91jByi/1Ge5taphNlGAPHn8HMp5o0B9NhFRRZNDyv1qOxZYJSFmMKxa0xZce6g3AhD8lm
7IkjVHfQZOVljIHKrCSYgoFJKvbRAIE9n7l62m3b3jpiFghciBbg/8QPBi/trCcxFSEIaIS1KRr9
ypfqNYRAeJKJQxSS3OED6I3CBF3CFlh8J1SJVyNoA5mGX4AR61CDPBFtmG6yCpdSkMUqdJ7pJkl9
TMqq/hGD1D/HsH6qZf3UWVO2wwzCTVtVKEKikX1A3aLfN5g/8gvw7DYAuW4nBiKraeytlUj6dzh5
ftjmE4AQEKGFxNAaWv4f/QKnQ6QM32j+bOeiTafHW+HGNyXba3bl8PfAjl0QOEWdZ+reyklfBgJL
4wunxGreBMUI4zOQErxij2obPiqwUtuzsr1pA+n+2HIbe9v+2vKysg3DKN9hRI/gnkQuNvvnswu6
4HrY51lcn0rysxwRfJTZmhebF26xsEzgMgaEYqa5WWZdLBiHLsbs9WmQDeb4SFo7heTKmzT9XeTD
H701t1+BvHUSv65ds25BMmqgh/b1m35qucyvijIl4gJguTAUtIhFMDDLGWY5y1M8UeH2hShsDYVS
V2EG95ag9uLENEvtqk/BgR8nfwRJccCO2EUVvndjUB1Ta5RuV55qGdDiqTDdBLZdwYD6MpYx2VDE
U9R1QXnKyv6bFn3rp8gLMQ4vaOWJTrNl/kDoD2aCnQRyCZH5zLr+KWDc1ptrveRu3bNDGl8X0PdZ
ebL5dll8NzwPpoFQImIoey0ORMS6IDNCXpyyQcMge7VrYzPblFw904J7temDbDvYywgcXLG6V2bg
WcB2BH7erjwJuXA6OAG8D7NPHNUQttikLPNVpQ9mfvLz2ja6EDi/7ga1acxTBhhn7sLYGzPfQ0+Q
dttpAjuY8cSw3yoMrQz6xjegPNbYQkd7vzMdGvDtIJrRtor8NQCXG3APtgKf3mSwn347rODRlqEo
XDN2vkRxVyC5NJbFFZS92ggOtj0B4fcos/eCSrcxYq+tVirylwwhkfi/hJ3ZcqS6um6fiAjRiOY2
SZJsne7L9o3CLpcREgiQRKenP1/um7PXrBV73s6msuwE6W/HwDkbIuTFC/2frzIOYRk2FOsFOomP
3egXNUqi00BPi/232ai/AsTbD4W0HN9HhpW4v96ldCBJx5mnX5yiJauSC3f0aVJP6wrsXC32mKbe
s+RLZeTfjum/A5X//OR/hL8hZl94d/tkfiZHdJDyoWz31bHOw1I+mx2QBHm38+5HCKj/7/fh75Py
dmxgQxF7hmhu/LMc1zLNHGmRq/X0Marfmmb+l6M4CP564W6fgAwaHxH4wIv95xfIXc0FBpv0S+Lp
QvpYLseG+2aZx3wYomPsHSUAeejFFwSZtbUDvuBsE+g+79se2LjPNPzyxgcHvWJ/WfRnaug1i9W/
5AZ/v4v4S94WQOI0zFCU/Mcp6vO5WYml+kWwF22rk5f8ARfX85ICUNt/SXX+63f9vz7rH9+1ogu2
hmd8lhmBp6QjvAsAZCM84VNXWMy7myD8l7Pmr9Lk/zzZ/+sz/5H6aEnopGoUGPpInruwK6Nx+GhN
lFdjWFL4wwFVw4mSgeDtHdxgAdoBPzuAoaIJSi7+5aH7Z3r0j79N9I9hVm/KlHICdYjaVAUNHGpg
AqHbv52w//XZ/v8/9D9r9RaEJu7ffug0fI40NCvDvyXK/+UHQcEBw8QhJs9vzdH/fLYnkXZtTSNU
iCL12AfZjvfwzRJ//3+/pP/tY/CS3opdaDz8VXqVaKErOQz4GDfsHNCdQdaXMxjg//fH/H1pI43E
ticKUSFG6f/Z6MLI0dr61e1NvdpDfYwOtPQLcfy3XDVER+HvMwFrZBl+aRE2sP5qAiArS9bIZ/qF
knHaITw9amyo7NY6HYpZAJrSzgb7lmYtB7/iRTphEWXEVszsx89rA+QowEwHItPvNAbjIZmCCBom
9XuyQ72XxvtohTy32bwF+NZs/UV7eaxWjIjye+4nx2VtDnz0HhrhP6ZRddBJe+d19WcsvZeOLS9q
5e+pGkAk8io4Qcz0Rxib7vmEqkSoW76beDfk8rZcMhIe5yNr2h1+na/L2pljCADMnJIzw+QmAAZo
3MgQjnmzvHlpiJLvDAVZE7PtMA4vXmpODZvGj3n0j6YeQN/e9oAiOKwBrTXI0i7DVtr4HhssrMzL
fNesSEA05Jozlkh6rMXMET8kbv6D2gnMJxmuq6W99iEvPWeanGWgNIdT9wGu1CUOwZX17CGcj9lv
O8zvmkJYhccBi1TzhVBTVD6kfh1NnqEwOJu2r8tZJF9yGo6RYs9zNyCRbUdIiJCsKb4cLF0A92kB
7nCOiV3oz09CRyDLNlkxWGIODbYLkCk252Ua/sxTCuQDRj7xh/CdDdcZjBoQDUwKyK2/lmB2L8WU
DrrwQyXuaBUn25b6YiuskjtgBe9EOkH4yy88UY+cyOMS15iYjh8SLmGQhW5xaX6bLCs7Tx7Gyj/K
mWaHunUHaReR+6aP89qar5CBbjO4/g3/7+MUNgTkY+tvax9SJ1N9Y3T6rmEeCoeNwq4C+5Ws/t1A
hkeAdgBgFwBmZ8GHpsNr5pZn3qZvjQEVRi2xA4B6UA9hJpqzNuxB0elZmVXtUC58FInnY4+rufK2
PdWhh3L8HD3iC7EbP/EyMCW8UySqZC9Hd6ySAH8Yn57jXs+Yd0CFYJjgZAf4J93Uo9OFCbufeqyx
wCuC8WBmpst1XkC30CNBDeCWxNOWbUU7ylfegHzVVoi/fRajetHoT48DOyyl/Ak5LLgquVbR+BQs
Yt7YDJusHrBsOvDuAP0ZttFa/wFYMigFTz5j33tvzPrghMDfcGT3yaJ+VqveZRP9as2t1YaEG8CL
Jf5Is17ss6w6Ezt+mcDbp50PPSa2j/a1q/tttJidSBjdIN8Gvbi6QXIQT+ZLLOgxAEmlcMzu8SA9
ZNwrQijkRxadh4TkogFoy7C5iEL6S+oxyCWONNB/2ne1NLi0szeWGXuY1/atn8myGYPwEKYmy4mF
VE4BI96ixSNTsAjpUB2GKgGrf+lR8iEk1x1sHXg/V7xR668q1vGmDsP7fm7vcWcDlN8ASTyR2hRp
IINNK7oMTWA17NWyXLGmdG/H6MGCBeinkAAoC/pT6o3bYQHNvBpQPOEWzWlRTV9xC3yHAIe3CNv4
3EzBhwQiO0D2dKQaAKchaL6CaAnxuNIflEVAf8ajA/pQ6liO1L/atmLaz8Eki3Aafsm+/hoSYNo5
trDyfgYLOoQ+gDYk2fiLbzdePT4uDq1WJT0A4PrXrE30VrPqakP6VIXrc5z4L1UvLyTFIFUKyJxK
6R2r+hPmtx+zljc4RhezQbTnAD5BK3oMlMzXJb3SoL7XTVvlUTpUW64S6BFsgNwKOKYNux15SCle
pgy4q7B1376e/0xdim2HoXsaOwKEj7D+JkvmNxLLBCj/9Xrb+AKqDCI+RtWfRgkL8hcEiXLRds9t
cK+BXzi1C4HHzWGzdRqGEO+I/O51Ax9KGOSKitchMp8+a2bw1mEMQIoH0PZcX2rl34cyKCydsi3X
yZkNwWc9diebQZfXpPSl6Zo3H7s2uTHVFQ3/u7SHmvg2WTXZEBAeDeV8ygCF8/rxV1zDs2E4KSek
eqBp1PctplE4j56Nwmqk4MGZzeboluDD4p3YLKvCyIDfnGrVnVjWXEYMaW6mNbiLsPOlVXvGtveR
VrB+1dDhYBPMO9VJLPNRsZfWxHzbid4haPQBcbPtD427pwYP3m7kFF38Cv4Hl5ShdNthqHazsCcb
TnarMvXQLxhNG7iPVR50ttaqzbZyNqfOoJK19D8SScBKY3mZs6W5ZovpCux6UBQ50pd4ZT0asSuq
qYnpSlxpAVp8eOE7nHlYdwQSHnej15lhy1pYKSlMfzw5ujQCPL4CBccL7Td2a2e0j5vkkSSDPKAn
iWWwGjw5QkWVz1XyWRv/E6gw8PNqAnAZ3UUZTBmBWO60ql7azhQUB9BGKEy7pTjSqXWPvp8Cajqh
Yrt6hyUMjh0ZrrJu7EEbUPwyX/0sE0PxDhLNPpmeF6mWMrALvj5PvGbB9CxE/9IEsHzFC/wnfLHH
cPGfAB1f8rTtj6FqwDFYIG6IPMh1zeIhrpiqnQ7FKFEiWOnOm6A2xSr0b5T+xiv2ztaz9Hu5jQZ9
shIXQOWBPqHxNmxjrw836Thgox7zZpjdg7SDMVPdsdAmpVbwk1AALotorkzeDIEo3Or0Qyu7QsHh
oEVfug5wbUYiwIkT/OtZn3DcP0v87wFOhYqDbu/19LB2LUIJcDq3cvHOWQAUfprMW6Hao4dbMkSd
M1qSvqgVhrvDed6OMVaCCa3ue9AeC52gzRXQAco164c9wHhwMQ8psL8yVJd25QauGnOpOL7dCSvm
ugaAFCnnVU8LomFZhVvEgveNGbBJT8aPIAsOFFi/j9rLQBOmwRRt0wyqm26ssIdr1wfK+2toZkBB
HcDLEOq0x2ESQOeNUGnEIkWRGxhEfPumKulCvkKpsQ4twlebNvtZQVY4o9zfYFlgE9XNI6WLKaTi
kBNZQJ2CeHxYs+lse3sXyqbftR0wz2rCJA+GU6INnqMnF1TRde073BdGehfPsM0Soc/WyulCQZsE
sA46MMfg0/DqCdrR+skhtdpYhxHxCpdik1ziBY5q1K4J+NMxPc8C8wUjTU++mA/VXG/ZIDhKNpAO
1bWX9xo4+DluIIn0wV2bYZTDyxVvXK+P/W012OBoA5VrZwbsTTYG2wgt/sma8l0q1vOqErRyBQsA
4+qnfSShl6mtOuBv1eQLmq/FygnK1n64iVaQFNMbwjiYEtzyUBSrun7AYMmZUf57wGrHNuiwZ67l
nQnm9HVeq+xEhvadDdVrP2fNgOsID1DQW3HKwNot114UFfYRJfLojRYewju37BJN/BL0IGBhZ4tq
KIqoPj4924o0e8qS/hcmIV4U64AsXM9W3CIebF6D83ZY4wbz/wYD1jb+yTAXl6ddth+wcL4N5ijZ
ZTpcADcM/Dycp6+w73/7UXRraacY4qca5t3GI3k1T9j3mbxHTVqzyeokvHgaEkpwMrfBGLX3PI30
q06tPeuKAKAYgYzQaRjLI6bVrtfKFTLpcT7EVbDr7IRRL9V05QyU9xeHxmwXLv3ZSmePNkV9ME0R
bRsvJYWyNgLBGAriPhhGqJrQkUm6YypUiR1ZnBVL+8EaupsEK3hiriyGhckR9VGN0FkPogdWOCBN
3tXr0fTANg7N+hJS+jIAh+Mik21qCnJhpd6xjtxdPK+/H+dxRr2vCTZdc0uZhg5HRXZpvP7oG/fe
IFqb4CSFEGIIX5jpTuEMilgX4aVogSpPguE5HupvleKXXcV9VTQzTA/xivivC73pElCNk/7GPXOz
6CHEmLJzR0WSa9lP22oExQKTOnNm060Za0yq0fbCU1OsDNPPrBLHBAtSWycJfhULv++wpbiJLfiR
M0k/DaiJFf66W5Pxcya7Q1+LY00otB/VcaD9YRgD/FrE3jJ4lLoohj5EQe7YZOo9iKZlSzwM7VSz
AMvNDyCwHZ5oWl+9WL1xRu4duMA4AIP7QIdYsggKRbDUv2DHdPJrsBH0HxpD4xt2+ir79mUMxENX
sTJt8EZPwvuF0pAHT+taJqH4oCt+B+sCYQqdobKElYRXdK8NjEO2xwmWzOGvFOukYFW6oag6ep3B
ny/DNTggBvktYP+w87oPo+oTpFXwi1dMy/SJXwZO3htEWih+BXRrKmgSY06vHWE7f/V29RyclXEP
CNBuxgt+6hQ5pGO4XXxvO1kQfdBWxT0yBe+TRV7mWfoC5APos01zalx2n9AOGy00A8GgwzEQkv4h
5S0Ay7c+KEsbzKoTvxihz5o9C6QtVSugl/1lluMTpYAZZuHTUvcnLuQBa91RSUSnQX1lB3/yNi1M
WogFWzyaHsSNQ+iGY+MBMkkEOTcRzq4FXb8a42IGrFeugveUIJKegmuvK4XxGrprEDHazuxroj5b
MXZ5ZPlT6LySgURLZ6wAB3QXc3XkqX1scSptZk3v4gDa8FC+1T3s5ww36eC7y1QHqKEuBHobGM6Q
Udepj+Znk3Nl0Rqx57DJTqIjeeqzS92B8uwbWCtq74uYZJf4/Fn5/jmb4r03eNsMSOsqQa8yjHez
Cg68GQq/tmc8G/kKZCUP0EScEtBHV/EVIWxYY/+3BhQabNd3N9WfUSguI+P7JDIhWm1wZjCy3KEk
BzAtftW6W0F/GI+cTGW93JLT4HbR6QQtR1mzfKjqAsSM76wxpYV2J2zYAyqlyYb0puiIfOjhauNT
AJMVmmpsxCVgvUfPQlO8iks6znux0FPa1H9i4x0oUYfKBh+3eX6kQfPR9rS99YvC3E/W37Frnuas
+pR8Kdhqr+GIo9tDQBCMbuvPMaZOyJaG/bXPOtQkvAMK94d0abfxuHxg21Kg69XRfEpQq0/xp7cR
Grq1ILgXMhA6Z+gGRAdptUAW0oXuHb3pGaOZZi/i+Ml3VSm8DhJsfukMDkneXKcaSbx0D9EMt8hi
4PRds3Pc8C/PuicTIJ3IJLvyEJSp4AZITsH+jFoQ30eD0zAyDIjirsJp4/u/Qn94057UJZvYc0Mi
AL1SNR3jebgPWravAFTPEyzGQICUXiwcAJuo6t4WktZFG+EIHUJxTpGv5dVqoq3FSbwdMshkVJVU
pY4YRwUweBujBs2sFIBMqPsidFqd9yYX/6Ou4YPwww/wQ0eoxbPC0zpfSAs3UJcdcFNgADtSR2+s
914Ke6puw30cQ1vfNM/RSKrcVbB/Z/O+WWRetaRcZLWd22BnDPmZJLkXOH1pO6jCjgiSNCYVut4b
c2yAfVDngW6GoLLy1qvQM/4AIBj8Kr5mq1/lHR5xTUA5wfgeHpDXzqOPvMZMgiP6j15WVyaOPDfG
/omn+bM37Liu8UU68Wob9zRG492aoFnnGL/WFJhfGr6QpC0xmro1MT22oP3amV4y8I3TDgkU436Z
dKj9BeiOp7JwHTjnQTpeO7ns6rG5iKR+x23yOMfJBFcdOaaOXKSlDxbLkXnLsmONuYeWru+hUHvi
s90wPk7iCkLedwRpUjDIkt/kH4qSg1zuUkR+iXEHhGFX3Y1PiK0+/aYtSe/2ca129QAdGvAsTLkd
IMFYpCEG7ZYWorSs9++tmR/QeoC/qVE7pjnixebZhRBADx1ugLV/a8b0FHJwZlajSi0inIY4yu2J
TyMqlBgWwM2JcXTdDxfEXH/SlW5C4UqkAkDEcIjzNg4CEgndu4C08BQ3D8TmKG1+hDUC4gTxbNK0
OSDO+0TyX6OkZSi0V3YcUWDr9Ovckl0ztjAoONRE+6qqcRvLA6/T5R6XD4YmSLNDuiN2FfWAxbEu
LVw006J31BXENwdvbE5tGC2w98CihfoltkOS9KGeYVNSyiuyWue9JE92HMrO2NdEmPt24HuA2j+w
NopDjctPhlLgwW/rSypkeJq81t333A45KObvYTyMZ6hqdE5Ck5aYrCM5a4MDRC07EGlKNSFgqyf3
K8jqpzDElY5g6nGOUJxjqioxYnOI57kv8QK+BY5g3dgjppRUGYQsEyoTnkvunIwgBOvwCKUZpHXJ
bHPeQcuID0dxa0SpaOnNsEkIv1egTuD9g7I3HM07qacymNGDGqP7TFRLLhjgrqPGLiiY722hBDvV
BqZKJE4g98PohAnRzaCw/ZX6g8rJhAipd+vz7PRLgFg+94QPq2ByxJoYGi9zWWt1rzAQWxiLHncj
kcGiFeSKXmH+t/LdK1Ws2osGWrWuS5DQxs/NGvygJ4DTs+4fG1EnCHvtr6YZjl3nXhmV383SVI8h
wzBSjXY8Avv1JZjI757WD3pA6olh7s/aMonKl0MqovtL44TNdYOT2GfAUdPRv896YOo9pX73i9MH
F3hwWlaXpCb4iDourJhbeJnsg5Yca5ZthVmZ9Ryk9VvCpwgUo9Cd+RjcsdRsLe/P+G7O62Au8ehD
pulHO/wXH12w/lYtlDtONU/UtJCY9g5JCs7AFDWefBwbXLF1MuRo30P75wOyY/Ul6hFvmQg5Ve9H
OXw2X4TfMlbMVW3EKvHuR0jo19ZCCFJbpGAhxOMqeRYA26BM8jBlKc6lhsDf3oR7kQ4fPByPAOX+
UNqfUa/9rkN9tGJFQAfSqbhpgJiEEXOgw6esFCsTD06SSgzT1jBZMpmUCM6LYGIlBlzKyBJM9EA1
IG8jNPowJMAuL956njsU4tYOOwB+9mC4zApq0msgFcrR7gcYa6SqdAsGZa7mEEK17lGPsBmZlb/I
Gjz0aAAtuRqMyscqPGghWuTk0VtvxB+PjDtv7X1UU7CL58vvkQywTlZvOLMuDWSOk1UIM6f4R2Vg
ubKxvWN2BnVf4BxpcdF3wlyQs6Rn3A9uky5pvOmIgxs3QR/QD8RjG2r/JofAc0lv9gMkfp6Ji4Sl
p9FDxclLpqVYDIoAyyrrslUZIGPKO2Ci7VtYeQ4TALIEeF4NiXeRluUC6Sv8ef6niuNTmNBTk93a
wdVdsE6ncTD3w5TBGdKK7Uw4atQdQuPJ509pUJ0FpQVv6nc79Pd9Vv0kXbgT2fDjc8D6mYsQbawR
amjmwWh0CjC0scFgC8G72TxhnO6Zow4BhhlkTWPMN7RpL36GPUXrXViKidbZoXLvsC26QRaZw/+A
ysastoa0MElWnYdMECqJrlfZ1jfIzwzHxD6uCZtMp1mnKDcb/yGx4pU5rA+Mqm82C7PXIDaPncGy
hG86JMODOePwTnAJwJmwdLIMagQ+nIHNrSAJVYO5ok67S2VcEKSFdgqOcWD3IkNgjMyns+5jygRW
FHgFpbKB+Q/dqe2qp7KC9ikPorhIqXyPpHpJO4pOskO9ATnjeki9xC/W2n/ibMU2o4+nIkUjERri
P7gwihVeV4EC8lDB6jmHO3xTyIAj7+Jz/yT9cEJBDUi4wFdn9OwWKGvrLzn6GcLl+gWigAkyVKNL
7eQjBoswKTG0l2gBxqaeI1WMMRyzQ48i6RglbONCInbLBEY6xkAvRqV9zom/nYV7jBbvgyKL3RA3
j0WDac2C+y3qv3GKdlX/hJ0KTCrKzzQ2pxBArjxuHGCGQl7xIyGl6AzMGZjlQY1JFLLlrAhUCOkq
ewDOpJyZ/yg9SGOqSEO12/T3VVrd+5m7Dj27x6DMA8Zv9l4N6CzWyH76ge+6yv8Stv+TOAiHVjc9
TCJ+aVfvBAQ4IlAwusoAw5050tyz6et7yxTZomJSApWPB6NGeOWjVM5RKioQlIFnkMDp50x9dZF8
aqoO7bB6ANQo9P/H1HQHW8XVJf5dPTvIO9TzMqRlCrfBLp2WE2aCHgKXZvky9jT3oGNp7Pw1Dv6b
pMjA1aRPVMJAUDX2tKIel5HkKHV1WafoLuT2N9QkxbgO8ggfRJJnfbTcuikXEgQnTMhuq6kym7BH
mbdJ6IUGbDeSed+hHogvFGeylNMHulN/1jn64W1cMmPUVsz69qw3h15P7VbG6ipJ1+MeBtQPQJQJ
ci5Vw5w2oPOlku+4IXuTzJ+okuPUbu9rnW7iDnoEqRBoLp23pX0MZKCkzRcdMefU0qkUZrrTyJTW
MC7kOP2mjf8Ymjba+tCmqB5p3SjfNUnLuLO/WYx55TGGrtCtpznlaIUFqP0OS3+yLYILTJsd4lRp
TLMCtWDcl4cQMJwFXo8472Z1YhK6TPSuvqnuDw2D7APcNywufESdSzeJo3w749ZCxfB9Xhje6v6K
6ZY9CmhnVKbfxG1ibZ2wdQC6d0l9+zkj0I16yLwxmvomlvo1XpbdYmwxZCP8ZfNZ1czuwJa5OAxe
e5ZAk07d+p5NinwIPtg9AN41kgM7w6xSaYTVYnI3fxw8vnb99ms8WPB1rPAdmDfrjfdhu6wbQcIt
8/FWgkyTj4l+xRHbbaDUnCH9Wrew07KNbfxkO2bia53aewzPv8kR5YQaa3ObFYFaHK5tAaDDGRTK
Ah3Zom7mgmtsOkTJkTiwDxP2wlh7NxEHDuJ6Rxk7s7hucuBTJIq1wzGDVDLECGDeTQtUL6F6tB1c
pD7e+E7WUB61AcSm4XS7HpcSodKj8SWsXX7Roxx5nfygbKvs6KP8yYJx2a+dPA4jg/MGVpLYcZSX
oH5mjpcojN2B0uhyrIK8x5VGVyW5M2u0QbPqw6ZdEZv5mNLlY6SnjKOLVeNtF6AuJl56F9D+4jrG
NlOI3VE8y3f9WqMXI9ffnQFLel36T+rj3XIz9sF4t+DWW9adr7Kn0EAiE8sYLSU9vsyThrJpXh71
PFwCiQsHtmJr9Nmx6k5NSb1zQfejJQZRSNceSDad4FwCRCpGHXXdWm9+rTNUjQGuPPVRd4fg8LSm
6r0VMCgt4hO1wmJKqhM13ZGP4WFalj9k7o4AOu5WY48zVvLgQ/mNbma1cUO85/BMzSLY194q0EEi
Mu/T9UtNy3nkU5kwteDLqsKcaBSo077bCow2oIptfwepePRx0OgKdCvMq8dNX3arltuKsEKt5NTe
6lxR86orc0hD85atGSpdpCArWjcENViXREsRQXDBx/pU6+7XsnpJXhvxjgWh02TqH53w1zEIYFJX
cq8Fjpp+iK+OpuclZIWXzfBO9OYIFToqbgawH2Jw88QHXHzlcJOW+6jRQvzkf+McOPcev5p0hf1n
LGsWfvUIRLFI/xz03bdXR589WU6RRt99Jhonjccg/kJRNsRoxcLxLS6+++DOfULt9tYT+SyZgnFC
eaULYuxQeDA7VtEpm6HuiOaj7lcUCOM9OkV7YvgOjfLHlcy/lg4je4k6ta59NhrvHNpk+06LndP6
HMssQMcw/O6nGISdqQLQleOrkE1R+z5s4BEiW91D3ONhwGduvpRJLIQR4jvCLICn0bLOuvV7QZqT
DShhqmEqFJZ18s7ne7zcWLtD8yEakVsr1J6ZwZgCeQLlC1aOehcvzc7LMBQ/jumReMBGxxi3m5Pl
icgE9Z51Ri4g+Q7fxAssaIgIhKyKqU4PWPs8kSrdLS78tgQDGhRT8A0sR4uXINe/7Qm0sOB0cipH
Gn+1A94HzfkzxqHObQ2AM/xm54xH58iQrYiqBx8ow5tM8nXRyM47D4VUGkOC2yNGWp+nZoS+b+rK
ePXOFWQfTeN/Y+D4rpnSt35hT3KIzy4ze98ExarI/TRBnzFifnFIzH7p2tcRZAhnyF5x9dBlMHbp
2F2TW1GJmfselrBNi1IudmqKxTXbvvMfdNpf2RCPG9ZB/Mak1XkXDHAWDZcmC97CEeeWnZajnKYD
CL33E0PGjm5tqdIITXlywpDvnitwv9P5l89FSfXyAInCEb2xI+xTv4ir9hIvx2a29V7QDvy2Gon6
wqoH06sXvWCyQ2XJihIAZ3liMCtPBtQoIQRGBgNTm56R5i4hKWlVj/imxvYcMgyU08Ergh47Fc4f
zUYsMbqAGei9iqA3EWPq3MzPic4ubYgGYOcj00C9Z6aCbfqMloqO9wARN0WbogHGUmjIEfdgaGdt
rxMJ4HrSdT4P8ikk6lLhj4iEv13QqRbZT+JgcIz9g0SHV5Hl/rY5O8rxbpjaDy/rXjF8d6m6W8gt
5U6m7cnMBr40JD1LeqZ0IFh7ebFec4maDybnE1FoassBuSfIG9ZfH5CulLZpj3ZhEIf1B8wOHOSK
znbwwyKxJUt4Z9v1GPVw1U1h0c78ZebsucdQJSXskIHcPyCnwPSA3Ht0Og80OKdV/Jim8KFx+KTS
GNdZ2/8sASSwFHMWBuPU8FFuXEWLdUTYl/AcJscNXtjSYeq6isXj2q1vDSx+UAqGSW4Igx+DIulD
RLRfIWBpVb2FAfWE31gR456gbi4A10IJKCj6BFs0nLP7GJv84Axg+h6koql9UDFcNkFWinEt7NAh
uf70zHMWYpE8XD+aobn2kys5q2xu+JQLaAjQ0n3BtgGa2/c9PkKZEQIPHuwGEl8Gu7yzSH66Nr2L
sVZU1ebJVQjxxlu3pl0369gezLQ8+BUKzNjr3g5omHAI9Uilqy2GSUBzTtsD/LpFl1jEwz4mQIJy
juFjS7p0v1ZvoyGI1V8o2mlQCEIbrvIUwxLdIF+DrPqOWrgWPfQ2dLsf7LjrMAO3lVVTDGx6uU0p
TWFYxPH0EoJganA6rg4y92zaxmkvcw8zfzgXgEBhZacQ1XD9hLZumVC1i7N1C/zcxbcSlcD6OmbI
fEl4Gx3cepa/YLHpHFBb2qkDhK7CEx2fM0uRkAxltpISYNxdgEBN40rXGSsyLAKpBbkKvaW78gFT
g7kDpZYZBAv/j7P3Wo4bidZ0nwgR8Oa2UChD74oUdYMgKQneezz9fNA5sbsIYojZum2plZWJNMv8
RgOUn4ZveR3bVEp2WvbYS/FFFGtXQUsdk6q7JDcvFCK2jZFsS016ppdmbQoD6EvfStsB0FHpEi0h
N0OdO8aYnKA2GB8DCcl5kQ5lYE4uecDc5F0pPYZa/5TQn5GpyHQi/2qOf1ST7oo6vQLx8ygP7R83
Y+tq1QvwiTslvvFS68NV3zSy9U7kU/p68lOpg6uMN1sbdSdJBRp8iInQPx3L6q4fjGEXNckLDQeQ
kS9V/6Fo9IMNfFbp1JWRhOwqbxGQLInIU7TrkvJRr9uQNG2vDKCZeHdN099EkX8UeCXTobsSS9c2
qVCORvySDNpRrkInxOQ7Fa37Jramm5e6IOewq0nPDCBBguVurCo8ClK3q6vmqYx+Y0R9jZPztsr7
y8wkQhAARPrDzTj2b/SjKH9id6D8LEsgUBoPpsveN2vllqW/TMfgKGn+lRKGd9EU4vtA6LG7wP8U
/lfU3g1CaRcDIm9huxPpH8DY23TEQ5u40QFnUffyk5fpLa9y1/ZVADG9TN2iHm0p1O81sd7nkvYY
NKCUxsp4crlYN1lYbGvdOmqu7Lij8uL7KSiw8CDHpg9ohOxy6G4DUEF4LP+xVHLlsPstNv5l5dGO
7MfdWMexDflhX3LjkoBhUMLTo7UU56T8dgC8aDYqwLnqneO9baDfqaSLGwM/bKhj0rNMw5aeLvB5
gXyiyw6VgHeKx83sd+4dkol3CkWpEkGhopGOkHWeW7wCp+ovZpnFn7Lw91pXvctacMgq8yYRs8NQ
9ZcgT3ZWYz3FCVdRnB3MGqdgN9lLlJQbKbR1KXNkoQM9JfKyx/2RkPy5R6Ke9l/pKIEKuaZITy25
UugBJqG72PesfyQHN/x2A8uVIaVwOFzKIfAwNZP9g1TQei+NAfA5LGoRM9LBx5g7lGim9j19y4bb
k0Q0xSchjEq7zMULL4V1iCIHJQxf468F6T2Ux+tExxRaqi8CQ7tDM2OP5PmVQj9TGcpDXljXsC+p
pNTVTyBeOJ/V14XQHxOjueSlO7S1/0dyoVf6Ls0z9UoKi0MiV0cYhz95nF/8vnsxkgFchepTAFba
x1EvPzKYy56X7OMeTxBVeyS+PPlWcpPKWb2Fi3+Pwqstw5rZGAm+o23eXgR6c2kMJemYXP9mZU+x
yrtUj8ULf493KCk/UhrtTjPC4aR/LPX0stqhei6z6g1BNRkIDM9lnpR7tdM/GgnyY07IJo8gg8UE
AlEumR+WkZCu0ZP1MphqrWwddYvCtqnVP5sSTOBEoKS3RYU8Sl81Q4KgBTK/cX+0Ynuf676xsYgN
NtRwaJHn/bWpP5mS32/MorsmKAs4Q9nBEsZd0mNJLUXxTWcUiZ2UMnlkBvTBqGnk98O9KsZPYktT
Fl9039YzmjWJdOl2PBeR9Jj7/WVVjQdBNZ08pFsimdG+zYdfnk/rVRPwpaqHi1AKHdpyFxJCfHiD
tpsYWf46EP5osndX+MI7j/RV34TXcZ+8pIp4kgBvgTg9GnrqGBJwnca6FPBF2Hq1+aIIkWyHDXqI
ru9ylr0fgZ+K+JXmOy8pbrKU0K7p8kOqDDwmGNFVYfpmwlwrjPY18acuu69AiY8BlXvKjxwSYDKE
Tqq6F21kXFdFdFXUSWnTwKahRCf1LirMbSRo1y0AbrWkPFFNrVea7HL0WnA9txVKcvoYPqVJ99QB
2/VgBW2GQDs2PqBBtv0P3zfvlEL41WRIoKk6oWHcRBHAtOw5U8POhljRgtTQXq0c20ux2BZds1Vb
4LueeMQI9CaBEj4q8dMwJP228dxLccSSNOgBXeYdHtJRHj3QP6Kr2WV4MbjBEY3KG4KqP7Gv/jRo
1OgFcUlfJQVA0zSzpSG7VYr+h6HEr5ZHL6NOy10gm499kf9pY2GgoR3t084cDl1TH40qtDZCOdWD
XYP1D8e7qDZvBot2iuaDo4DHdkMx7VqJQd7qigsYITIPcu/btLyQYzW010CpSTFc87bL+0MrUBHM
gKfwiAl+du2Nxja31EOrBh9lxsOf6MCGZfeVcp1PeVsB+atiE0lPDtTO0BS2m2nEdvSssXAnOehL
vdi0Hr/QAx1sY/J3JAk4KLgmU4vfDrn2nGUFGRfHIKcgKLXdXvMTyALt8OqWkzNASuhU7HKtGrYK
HTgjJXonNi03ulva9dC/p8V47K3gWOE+g87ELUX6K0R1t+jAHF3grfVI5ts0F6kSv1CK+XAV2qZi
EhyKFGsaXZnqX9wg1oHW6bUQNde5KrAVLQMWOvC5TLHzQCBb7/aCqd3hQnHREwuQw5gPSVqqG6MX
2mMVoItkhGAgObdYdwD73BsmDOhhKq2AerOyipbpSNXRVVwbdtxHTy8WFAmJUj++miC/SLyQeBGj
yk6BsAcZ5e+mM26j2n3WuQcUo9mJg3sXCy3g25Y+Va+qHALFtFCSF7GebmAApTk2r7IH9RJD3XCT
lCXchlz/iZH3YyTVICUl9bUJaFwmIqFjIBU7fWhOVisK9mj5iQObhLEs9ylCU0cy6p9R5V1njebw
kDQ0VEXsdQZhXwbhM87JTtIO/LVRg9Uh7EAk0oEW++tEJbolzFXvuhFstWBV8TU+ZdFNYYHaqrz+
jp95p+XYhYOFt5Uo458uXOsYpaqJA6PXHy0xRu4JhYZ9GNISbds62smNe5VPsSDAqI+qMo6KVCdb
N9AeQXJ62zylB9XQX42VRyA4F1kpoivSQCqnsCtRH+PISGQGKte7iUItD+wYSPuaCCJIqn0QAjoX
9X3ux9eVZPTcFsMRdimUmfqPIBJZ0qe88wktqLOI406hYp9m2jFW619KH58Sqb4S5K61Vdl8b3Rx
R2ZLy7qauqpYfgJw9F9H37yJibFavKdo2x3w1EM9xkNDXhvLWz0iyDL8107KDoqbvkVy9ovNCLK1
Tq8LP33IIjoc9TDZi0fD1ojpEuArTIXNtB742W+13j+5rn4JySrbCDHi1WLHfRldpkVztJTohKU1
2FCtVp3YEmxZUJSLiGq3AxDyNnFRshHM8RjUyG/6I6RiVGkMGr7NZRm4TlMrUBvbq7GlMelLD342
ykgUgUFpLfldDGUH7SKF/5GiCEWLTap7OtCL9hFkJOrxnrtNY/XB6ElK3Np7STT5kj7zJs/rY+0X
PwqKQxSGngwpv9BF4L+Zjop/GsuXIagcTxYe1Sa4khr13RqCaz/qfsRpdZ0KpKVhREgpcq4UD99f
P0tXaNiLNCvDUBR90oxBIeczPS2omlxFaK880Tp9guH3nstKQVxZrQlYrg00cUDP+PaugLG1Qif3
JKvcsUTZ6c+Ritr39DTpK3Ublw2T3uqk6Sbpc+mswSS6C7uoRMsguKmv6BqpG/W13tSO+6O6Gw6J
uDLiAiuUAQ1dhacGvWGul9S4kWtqcVyevFJ7U4Pi0PnKL6MPDnodP7dJtkIMXVpFU+OyMchdYIXP
SahUJwRwOOUpNuij3uTGq7smabU4BMIIKBZMQoxzXr5XpUmiUJk/jSU0uGijm8cy6Vd4hAuiE5D6
zkaZiJln20GqJLdFGKVAzbs8DuPmqbqeGp/kBkd5Zzy/kf89etP9sVlTSFpQfEEBUlYNCMeqgtjk
bA1rtC4GX5agcENzpM2qt1tTCwSn8/MXS8uKnZeJeymPH3zAwfsuER5omdyLalvvhbpB7tBiT435
m9vlE8BGIwfBcApPKp64rD1aZSxQDR0utCj90ak6KKgJhldEJCfx8K60Lb2OhPKTOY4nFMpuksQ8
lK4MZhDyoJ/4916P2oYaqyddMINt5pshmHflPoVcQSOQ/m4kl/0lb9ZFJlnPFbCky7wViKT9Plxh
nS/wYxVRRzvLmAyAvuhylqopkZMJxUn2wB+F715z//2JXeDufxpgtg+CEJesUXCL08DrWOSNI3U/
ayRT+mZlJksDqZNmL/KpBkInMx5u2OY8uElWnDIRO47CaejlZPWfQP7fKmXCWUWeFaA6g6AWKE/n
62xnaxFVDakOmZFC2q2pSmtnQwLkqgIuYPwOqnJlCeWFS09B71iR0es1RG6HzyOOeqbLlm7lXHqd
0zwYLygD3FMeLa7VI34E15aj3EMdP1jP+T3vYANh6zfN9lVPhOkK/6yboZ3/DmXG2ZY8WfFCSchP
5dbd68/hFsIIJIv8l/kblIBNzO8Y9Go3zRPaNre16QCO5ozLK0T9pbvl0++YvWkg0yNXCrwCiXnz
vsfHzgWkvjF24U69M3663Dg35g7ayX1qr6nKLO2ys0+hzF65eMQO1lPM/CSpH0l8WXaEWfrbEJXO
98dGWjqY5wNNe+Jsl2W62pArstaYywhOcTNpAVsOBX74tx/5DSDh3ZpW1tqQs6PqDoKXFhnLKhQE
k++juLZ4XxyWpqODDoQoY2ihScaXm7mgn4X2YH4SL9yL6jqxyfAv1F2593Zr9hlLk9Fx1gZGJCKN
NX+3SyDyBHtpftKBaRTAFrKVF25tgGmnnH2gNjHGQKWxffKGQ1Unu1IWVyj/X8TW/y6XRqDKLYMa
yfxK01pj8MzGzdjn/58jRhFdoln3Hl/2tmRzyh4nQ54acbnOWWPoL0wPWARBFrc36Lm5Mo2n927R
y316IrWhq3EoSdVWtvhcBG4i/8vwPbmrRWQ8tdkWF61Aw9oZWEd8xHHjkubIRttnd/5FsbKQsrgQ
xTEFrk6iAYac74YQzY9eqcTkRIhKqC2Uv3M1eGuCRHDS1nqG+vaUmBLZHiJqt3S3yEBqmpHyoJmT
zsBERy60e8/rYL2L7oH/fjs0w4UkYa5TqSbi3GZR7dTOHzfAieBbqBBhRhXEbS5m44aM0dFj670t
4DskCqBeAEyIUVQQg8Zg8HeBmR2iPhvtaAh7J0vNckfF69AgzHID1k7dlvDId4kOVLdiW9+1VY+C
wNDRmgsEogsaBZddnyKs1PDEqpmRw7k2xoOK2NgmlySyWuNJ8IBR4wrmPwyyhnZvmJ7SLkleDF8W
jrIrCFu5b2sesyB3lFgZdj4F6oshwRssIKhyOl5F7vvqAXbauwTSzw4Lqr9JKBTbagCMpU0VRir6
oz3EknajDZJ84wsKsGUi3aMKaRgZWPm9CGiquZ0v2oUeg3QzpRevAwIbSrQbNDGsrsYQ3j+1DhLZ
MrUKZF3bZ88C5J6NVg+4T4wOqMhcFlK/V1rU2aD6PXu99Gig28cHKP7IpYgAp6ufhlLoD00DPlfj
Qb+qjbgmgh9z7MhID4fYvUXkQd3BzBK2Q9A8RmNO67J4h1wM0BRGsG0lrXWoS7NxtMEHJCRHHL4w
kg9SCrzQtRDSE9PxD/FZustc41cEHqI3vGDjwzTatBP/2rM605HjeLiV6GhvxsYKnCDRsg0KZjXf
IRHtAEr3BoL6zz7oyN6Nhg6blktbKOW0U/TYu2jd/AYx6xcjT28pB6AXLPxQRwLqNquaLbEjbKa4
ja8lQVS3wJtxBlSnbomZQquMo3v+/wsvEAUYtFh+dwYcJDPRXwQlcMxOuRCt8JqdiFmVXwNylZzi
T+0BQ7FAQFzQrEBwKpTLXdJ0npNKrXBB5R/0gJnX+wR+F81NT33uouSn7MsDZL9R3afArW+bknUp
BLnZluYQAUYRPBu/OPbaKMcXo0G/1YoGsMaagMqeZbxrwqgf9dKkNT2lkRZ+mxQvTUcqB7Q6IbJs
6n6q9UT6DaC7aL9yKU3KO7MYhyBSssj4IIOIxuwRzKXG6ys9y076tWjLNn5HtLm3gv0x2tqFcl07
2OA6/r1rj2tSzdJCePVp6FlgWZCy8agU2UnxBKCpjXFBe/xWcKVD2FkXKg3XigqImYaRI4D8njCl
N3VW/u+FeZDKlGVZ1Emhvsi2kTDq6ED6ZAQ6HEraZgMhHqTyldt/4X0BviUqMhWlScV5NtlErUcD
0mZ+UmTKS/leNX59/yWnf2D+IXlW6GaJU2Ijz4JEyDmamok+AVTe2nFzE4GRS/OH7wdZmoVE/oRq
FKI8yIV9DgJSbE1HrwjQuHO127FQ/rjAtv5hpc7G0GZRN/4FhauWRAEJQI+Bs5tmK0JuC6+jeT7C
bKkmw68mLYXsJI3pn9aMkZrIvXsz8G87U38D4nv3D6uGq7tMVIP63fzbqxG0DjlgRmUFhacenCgS
3r8fQl4I1DHV/m+MWXgm0LMd0oQ5qfvshr7eBR5fTrefAmnPMQ7hTrCta22v7iDNX1RHOm01is31
dXdYi0SX0jdTRlXJEpHMR6Z3tklMONrUIP3s1O4GR9mGOxnbTQGx982kkfFME3HcjzZACfwV9ZuC
EOMq6bZCsLWUTf/6/bosbdiz3zJP4VqNwrKbB9nJLGHkwcakm/j9CEvnjsCRQXRuEB72z0cCU0JL
G/KE2SofZX0UNMnBnXkl+F4Kjemx/TfKdI2fRd+wewFKy2FGSkyf7GpwiENudDu6CG9BomyNfXoj
PQPtyPdrdc6lB+J85NnXnIRU1cxl5DjJ6RmZIMLVWwX1pHKCi3jGuBPTYM1WQl64zP4bFDHXz9MV
U03t5TLK8AKUdnW+ibfuneVY9/oOlFx+WvPGW8qwz5bX+iLY12mZnnWMR1+Wnowt1rsdqGoSUZY2
TLbpxtrT/JD5T+FmbYW/30GWOC3G2bfVPcEHIsATnPndNRKre/jSB1HuVrKClT1EDvJ5nBhmYCv1
jGPAoKRm/xAT/E7KtIWwATt3BHEabbtDeR9exg5mb8fvD8r/ZZGxPUWhlodQn52UIRdFkGDcCyUf
FcDAhnV+G06ZPVl39g7tktL2D8nuH1I7Pu5/487OjtTmRSFPHxcLNk39Cdt45QpYndnsjIRirxai
yAjTjYcIhUPH0m4v2bVb6Ua9HR35QFuletG23y/p4s6hNGf8NfLAb/zzF3U7zcjRqslPtSYfhNDf
As+6oCuydvss3aIsIMPgOowy6fQ7znZoY/p6HjZadgqeKYTZ+J/xnBRb4X4KDyd/F/nh+4ktDkgR
A7NVGWuI+RNC1aQo+sYjNBwALNGNVDapoqxMa2kQlWSfhJw63xfb36yBUCNIvA2hZsEXO6rymr3o
0giUYybNPxTqKWV+XrfME2ManGCC1FTaN32PLoG6sveWYpnz+H12qJM4Rb3AzTnUua5tqkaFSl0+
8lg9ucD18jZbiWWWCnVE7RqWDOjTfnW6EBGqi1wvnl4iVNqg+9qq3fy2HqaeVHGUIqBnG3+lSyRP
9/08uD0fdHZFFrA+2lbiEaJFT1QzPpE5V3vpSTmob4A0txV7sQ/s6g63VrRdssmZ8PsduaTf+Gne
84VuY8ONa36C+xNZ4l9IMyH/HuyCU7EFrfQ0PCKrlYmbtbxh6fk9n/m0xc6O3hBHEPF8lnvKkUKh
2eS+Ri72gebHvoLdG63ZLC9vqP++72zPwgqDeT09vRoKy5ZZHdMM5BqUPsgRpVWubN/VZZ3FrXGq
Nkmbsazqfbsd+i3NMzj7txTHbKiZW4+Hief/vlrJ+hZnSdJnotQAlcGcfU20irIgz7hgdKDeovRT
qSZ6OA17cYSf7P/DTaMplopHBcU48e/7cfYRYRwLRVry8nlRALMSchZYzZX9uXjXUDcVCRKRbjFn
r6sQF3gJU/04DTZw4ovhLd/1h4/ejrCm3Ja2cFwLW5bz97MRZ+8qQi1B500j8uoRMynbwvZ36eWA
7xfUgLXoYXpDv1wBZ6PN3thUDPPAFOT0VF3Ex2uVgnr3M7oH33S0fmp7y8SBWz3gEG3fw3n7fm2X
cqupJP3/L601i0ZjYGBarhgQFtTxojPrfVFoD3WgvAR+8PT9UGuLOjcviN0hzlCDpVR55au27IwH
cEioKW1LoqN1IzV58SCczW12s4aemeZmqVL39j1OX2+ehiKFNAFvDeQRBPJ8ePNK65CjkwPntTp0
gvaSZ8VTbtZIDfb63u+Bt5ZcuZFet04XyKh8SuGlYYKcH8zLrEFxdSg1lF6EO6iOL7qA7Ew45ite
iEtQCfqTClCJyeqJTOzzTdlo0YBhKtry9Q5NTXmjHdy76RKByIn4HX7wa1fzUnvnfMT5viib0QoR
m0tP/jE/whu8cA/FMeQ7/etYBpeVAkNC0q3Z7Kiteq2uDajncLy7m+a6PoB83w5X2e3aa7uYKGj/
Mxb2d59X0m8SGRRBz1HL7eJPfvQO+LTsvfuU47VrPuLn4uqv8e1FJ9nR+/cHYHpevhxzwoq/kuSS
NZeXljxzbDW/TEHjBltTeQygAsTamgfo4mX53yjSbIZNSoFOtAjMpngJHP8Y/sOVge47OtC4I5r6
XIdbU6FHIombnjIlprTdmqVt6M0bxgK/KtUftt8v2tLdSCBrTMYEOHTMFw1pnBK5U1jw3ghg84jO
3DH3sYWlft/KLwEURDVdi4eWllDnrJmKIRM/z3ubRRyPUOS89KQ9+jK2yM1+EpbZFMj26ztklDbr
KtqLl+P5mLMXJ1Y09OV6xmwQQIICcEx3noPitOsMW82mQ7yyrkubUZfoo2m6ocv4nnw+CGiYlT6E
9ORUINi1sQoqV5CwEVx9+P77LT0w5+NMa30WHxiph6Cn5/N298Due+sRa4l7Oim36Wi+fj/UYsB1
PtYsvkvHJtMFQ0h4YDRaXtMbE5Kn1huVBUVP+ya5S17L/Zo/2OJ2OVvKWZwnxr1RCkjjnFS0TzT9
Caj69xNbG2AW/1jYwDSpzACGUjqmVW9KbWXpFkcwdAonMp1VUDezr6SGCURMuog0AI9qEzuEIyth
6WIlQSdXlCSJAskXr13KuIOaD0pCotNvt0HmJBfKS/1uOLSwtoqDWItFd3L7Txv9bNhZFJDooeJl
gZqcKO5vFDpyqJ+gVOau3IqLySP9fdGk04599bwvjcuDQa5KX7rdKTtrN5zcu+K3uQUV63BpQNF8
V1eO1mLqOF2JGugSmQt5dobDzjc6eRySv+CZ+Cp6i57daPP3vfZswRZO8Q1S1sFT8gubYcpf/7K0
BkUGnjJrslef1WigiNUNqDmIMfpvw9NgWd4G6Ox/v/kXF9aY9oxsTV7Q8wxDTU3XinIWlmo62gh0
Y+3uOvotPJuPlNb/ZNvosV974xZuR0vBXksmJqEaoM1mpnt5gwh6kkCcflTaX0DC4aV8P6+FI/dp
iNm+tMD6R3ApkxOvWoCEa+enzvcjLFy9n0aYbQ/DSqJaBRVwUjLyzPEXAtqokv4ckMD5fqC1qUx/
fnbHK1qfGGqWcu+2tLRAjcWNt/9+iKUPgmEQCa1imiBqZ3PxyN1bKAvJaUibhzjK93I13nWWuf1+
mKWZ8O+zbACbiEZnL0huYAqhZFFyMjX/Th3TJ8vv7r8fYqHqwT+s4yqN4Si66rOtlUkR8gFezGtR
q49KnKAXhBpwnYA/LJrLsIVTksuDt/KJluILLOkx6DBMjhLiOp+/EUSEtGlGNz7J9/nRt1GAOX2g
EvVU79eRdUv5CoMRPNF7F5Uvd+EIVF4nOExOwB6m6yjcub/o9vf32gXKy6d0/w+htQWPY0KRAyf/
YqmS4uWgVRQkT7oOezsXdoXbO1WZrUSGSydqwnMzLT7fF2BqlZR1AOQjPhW6aMfSR6tJhz78E7tr
R3fpaudO/VtgBeWEl9Hnz9UEntEnEkfK/YlShShfAG+qaeI7YK9vSqeudoYGZxZ2C9SrjfGHz7j3
tmtF+OnZn2UslmXpimRIGA6K801jSoNcdL4en7JSQUiofTHa4AFBqV2SWMgahurK2fh6ymk0KiA2
ZEUiQJjXxnFxCeokNqKTj4SRqTRYdcVO5eb/NAyla066/NVkT5Li2gtKCJo1Wil6YW5CCJYov65c
Jl9P+jQbzrg6NVBx9fv8DZNxBA4jjnjGYxUpytd5OCA+8OBXkZMhMewXzvc3y9fL6/N40+49u4bL
Oo6ERlWjU+f2H00e/qQjtkYG+HoCGAP3bBWfO+truW/skkYqKJOf0IC4jJPyN04Dp4b73ta6YK04
tTihs8FmOVE5hJIRdVl04vaii4Ggm5GufKOFq+rzhGb3Yuwi21IjcUx00TnVTYpbd73xnsAK/i1K
SXfff6Ppn/t8ohgOPyZgrFNOO3/HjApCVUEVDCxDcEAJ4zCBZpHRWgm2Fw/S2TDTyp5thSiCAYGj
CcNIw2VaBndW2bxAVFpBm6wNM9vhGDwPLdkdi6f+EZS3oflhRc/fL9jihjubyWxTI2Ral17gRycl
4JzWL22NTED5pLdrnc61ucxSoGGU/FGU4uhU5gBxjQd6vU4TdSv7bWk6hMwQuHhC6ALORulTwW1Q
cQlPuJI89ql21QLI4/7Rt0q3hlZZun/Ox5odn2J0kwzuVXiSBzusXGiYHbBU1bAu5CHd82f+BgC3
/f33WkjCJ2aDwZtlgAejYP9566lhiXKaqodU86K3/EmidA674EF4k/a941+q795u/F9nr5+HnO0R
Ncr+NiPDk2oMe+y7NgW+Kt9Pa+ncns9q/t0kvNPVSmYt8b7Nd+0hOAr7er/WilveHv8t3uyTRU2s
Vy3alUDpcAjVg+AdHux1YBUHnbvQ+X5O0tpos7sPHHgatdOkENFwpKvkJt9ha25nP9wjMOAr3I0+
qndxJWv9W4CcX4FnSznHLY2o0/hZo4TcuGjXXCqHyTAciY3DWl1mIXPk2aVuDiBuqlXOw5dcdLsB
rOk0PwmLmR1Sz1vw1+9wh20XUXFbPKwBMr5GTGAUgSoqvI26CCL+8+53sXpCMbeJTsEkh9+EkzC/
ctNr4WnwBCdShbfvv+HieDRRmR9cQ2X+nhRIhlf04KJTIyT1ZSK5z6oUmU7oEtXg1HmDaUz/L9uG
EE3CV5MDrumzDAbDlNQEtxCd8h/oqL6ptrQJ7hNbeJ4axt0W3b1rICFrxYaF0v0E/6RTRcUSwuMc
jQacITaCWghP4n16Jdy2V8pWe5/sPJzWNvbwf+vnaupVUyrN14rqCxhEBjcBbGDYS/Q/j+U8FWdB
H1ue0wgpWlUw5oWDjsN8HNo1Mq25rNI0V1DPQBz2pk3QG5ArpBpRh/4hRsJJNEcksOSi2GD2TrUL
KcSNaDYXUYrOcebDDU/BbaKD0qNA7wmYkJWI9pQyEiueFKyQrhaSi8+Tmd2X2QBf3EQy7CTus022
ER3lcNSgWf127wTwSsIeucHQEX5Zv5qXddTdUlR3vpSzq1SzUogNDaN37lWQPPhkMd+ficUbZkLY
8MZiCy3OkydvMOMoqYl+5ETAKSZS3KdBUS7zQH6SMUylpLYTwv5ZFRGcan356fvhF48kWaIKE5N3
Xp/dqtHYRxgBuKxurrwmBZtDD+5VAf1YdNuR1RpXYr2lp4kkDSYMvBgK+bP1bN1OVMuOB1cA8Tai
iKHW8Y2WPktRuU+HeCOnr0Ux/kMccz7o7KESs0z2XM8MT21xnUXI+8CPqH/mAAu/X8y/OK/5a3E+
0Gw1R44dVoRqCLKuc3Cr2NZYj2OtiGbuzURBvjZO1ZV5GH/nxabiYtdstKi0nHzr8P0vWYoPz37I
3OU29JtQz6gmUxL0sfd4yQS8CYeVu3XhRZZEsLY8IToB5ry3hthTO9IF4/0XjGMkdjejqKJ2pQUv
fY/R6PczWjiIDEbdhG6hCFpstrRKVLnQwlruNEX9k3hYuqnDKuR9eUb/M8i8Hdl7g+UCD2MQpGQ3
lSSixDK6wIuyu0rtjt/PaHEw3iUdjA+N/3njLrf03NUGdqVlpVhVFia+pWa2E5HFGGJr5ZwvbAhJ
lOHyGggyoGQ2f+rdEWu+np3pd/12ku8M4A+lq/T75WEMibBCtNAumH0llGsJPD2+klTc516G6yEv
u7ISRiw0Z3Qm8z+jzJkJotd01D278FQ4JpmpAcAT+PWuxmFKsoejdUH2sBW240o6vACoZ1xQlyoS
A5R358X90RXEuKIgemq7/kKU+7tatS5rv5O3VUt1X1aA0JoBYrcZuntFPbyqTX5bj1gltbTuB3qz
soHfA84d7vS65mF7OQAmcDrBQh46G3ax50Fmnqyfvt9qi5/l7IfPLsCxGaBa9nVIFxzkf36MOmmT
CSuFqsUTejbI7NtrWpuEyBGGtOVARAS/fK9YmcZSjHz+Af7GCmeVAs1wGyO1GKL6M259uzrl74Gt
b9xN+hf/iqDbSvSxeEYVMBCSDBDjC38T/U5MShUG1KofDcVuXBIetTLFsrNcgVYuf6IJ2Us5EVXc
2QFVIS5mqpmEJ7PXj1IBsLdF9a3UV4ogyx/pv2GmPz9bwaHQWkTgI4ZB26h5FVpxJfdcm8f052cD
ZFJQdXIV8wQiEacNz6rbbyRkyL7f0EtRkyRO8PWpgSkZ87DeU+oQVSyugDEgdCEERQ1Bz5HVu0ZW
CPOIa9V91ZpsZQP+TfdmDzx3m4WiA70CGSb559nBo8XQccwZNm8xBzV6hMCS/qNohCcyxX3QAClR
fCi2qSeEW0WpjpmFfBsKSp4SPg98003XNocxEa70DJGjKvdugpFLS64eCuSq8Q77SBR6v5ArxYeu
ae+EUhJ2eunuEZ85dCF1RT9U3H/YFQRj4lT3BWMxv7Ypk0YIrrIrdORjS4h/BY61K19s6SjhGqOq
6tQb/YK9FOlTQAn1qXvck5DkR9WZ0vcEczvk3OzRmXo7WIcf10Dzssw3mX8ziZhheo+gPHzRnXF9
dZQbLfjbyp9sb7wNTR6ILKoTOUjw2toe+XM7v+737dtwDB2Cs7VMe/HJOv8Rs3OHyY7ljfji4DlZ
ksYg820RJO0sxKkc16cY3QyETEnugZ/s1B+NhFyuiy2bHOkXQaoVduGb4iEbwxGvGmHntcVKYL7Q
c4N3ilO8biLNA9x/dn3LcoHHcdAHJyKRB6nIkdcctEe5HZBIl80/mqd+GOZwa+iVjxBux7vuJpdF
qPz5fp/MExJktmBvqdD/MWadcujPJyxrTctH/8s/wZI5NmhSOqOiYErvYZCW3aG4W2+/H3ABPcjE
gZUyMgkzpMrPI1ry4DeNVfCq7/D0pv1XqAAhmq3kiPTLnO9Hm0+POX0abDolZ9cjjjS14rcV+SSK
vLGLkh0iIlpV2wpgzAT78++HWypwfhpvvpxYKEFsZnJT/ao9hlsTj5NfGMRu0bGEUYw9H/KL9cph
X6pAfBp2FnBgfKCbWT9FSjvvAOlaOmBpAr982EeH5jo6xNuJbdTt5FvP3SByaEdoj57y6NKVbLTZ
/gX29HndZ7u7GPJaMcG3n9pgG4XvYr6K/Jim9OWa+W8bGTMoY5LIWLzkjOAfx517YV1WJ+vFc8oX
7Qb1FJsr5h7Da0SYtspKXLp8dJkfCBAEAinmfd5UIANNXOCIHaTHwZ7AeP7Wu0YB06n/H7B4S00o
7vH/Rpvu27Mt3KoCFTV090/5R/1japj3B/9df1W31t48ZLdrgPOliOV8uFlgVMpq1VQWwwkurjoR
Sg15+U9XwNmUZrczjo1VN/iMoUT/h7Qz243b6KL1ExHgPNyS7G61JEuWTFl2bghP4TzPfPrz0cH5
02IT4nEOchEgArK7ilW79rD2WsflZfLP84OCJt8ZDYrT7pDj5oN0YW3lcMK4U1pTzuMXgv35WD13
p8qRv06Pk2UvnDTRXvlj0+dc2Fv7nDSqZqXAntn4rpAD+YoWnY3IGXv4aZlW2vE5mzfhwt7K50xJ
aDW+RAg4B27vji4A8K/lp/gLczruzKiacYtqLg/tre/s1euXa3x1CS9Mr/yOKCHrE2Vcwo5DEsGC
2/r3SFfYffazEauzH403UboTuW91Jt5ciJVvgftbFeKJ/a3d6ZDLtnJMDuGxYkL4O8zTXELhXMFS
dWp2QFl7935driij3mDWJCYdOsxHmWhGahzluXcaWLAE+MFfdz7szsH9/ZJe3vxJ7a084JqM6JJx
8YsTJd/my3iQ75eDuxc0bd58smzZlBSGkNclH3mkDjkKRKVTJ9+OlX/jy/pOKWHzqP5rYr2DQQxv
QtJF8UvOTDqxvT3I5xxSrSpHtO2pFa2d53+rmo2G+//WtN7CZBZav5ow2H6Zv7T35TF8NF6CXzKC
jQCoB3e47zzzS3rITzyV6Bqc/8snvLC/ct5d302C2nFklqlBUbdDyQ4O/8z9tsxV3+w5u90Fr9y3
BG1NMxcseHoyn7LnnA6rcIhfwyOMpjfCXzORP2okNpL0B+m8C43cPkKggRhphnhozfgwIl5gKugK
vIhF+NQ1EO7QQHx/SzddDrO/1O41oBLrypraqWImREIESEI7opF8Mxx1LkN4et/M5kouzKyeqCyX
SA5wbi+d/+oLP8fsP1Q6YEiD/pPQm+GF1XdqapTarYoEJW2sCYae7HEUI+i9KyQ929H988UAq9bp
OzB+JK9vNoVKq0FpLXqJcuU8tdU5B43xH0xQItSZIAEmvs7Us9yvhhlKqRcp6BBie4iynTkneeuL
LEXI/2th9dZwktBa8rGwcCNImZO70a35MUdWB5aCu9gFnAGduuYWJ4PpJwWqaMf6VZU3DeNxibPn
LDczzMufs3qFTGouZlhTDkmZExJekXqZ0LOkpXtSnHiZuzr6dwmaxzfTLrR6sxpzYdtcxb5ih4pn
TzeZh8i8RR7MXWL77pze7kEONt9aTo1qWYxwwvO6ip3iVBnj1hqiZfxqaQbKLxm8gU7vjLgR/Q6d
91p3Fr0Bd+8CbnoyFC0YtwaySbdjFdbQnreaKMe08QnV1XvrmN02UBae6OocpqN/n5yZRrhHBWaw
s/4Yfdr7AcvS1rENU6ukxrDGLenx27g7LXmOZnlKXvL0xRi/o9WJsttO7LZpQ5ZMc6HIQ3F0lUmA
0O/mqZEBsflnf4aW2z+Wjeb8+dVkPpA2hKov3Y/VN0yVdI7EtgX6B9F6Mn+BdW3Hv2weE6iFlg4j
BacrpIGZtmZtxCKqFmfUmxArg6XbQW4C6QlYINSbJQ0zvGD3G23ehEvDKzcN3SMi4gtreAs1q1BB
yQ17G7p+suyWWhXbLZIa5hBZDlqeh6BUd6sZW1/w8gesNjfogYlKKSsfjwgB2Upzqj/53Mf2kCPp
Z1fD8YZ5vp0vulXbuzS6yjDGsK+sMlu22zybpWAr+YwY6XPV6sf3j85m8nlpaXUJ8fOlFegLKzuz
nQesoA5u93eRM5sOGCfy3T/njqBbLTE0vtT/ZZAkb69dlTfKLCzA2L6W7gtd+m42mbezqq3Amo44
rB4iEypXXXF5MFB1DYAmKo8iNA7NKfsgOCBInfAuO+760K2IhToB18+QoENdD/8UZlfrSWWh/ZjB
kmuNLZOCoRLY09yUTMVXNO8mT2LK205GFEaQLhIhVqyAfSTqTY7swpl3FfaRVnsMUcJDjEXx6jq8
R8Rtj1Vj8z5RGDYNVVxYtde/1URCQ1Ji6ld+YT21sfaMzK/i9BaEmLIB0QpS7BWklvW9oPRHH6XB
nZO9WUBboI+0nFFrkNaffzRScxJ1ktnBEZ3+XCGD55jn4FzeVS6vOhP2YN/2iEM3M7tLq6swPQyQ
+rCWgsRwW0JSyiPzqzZsygXOUpXspMP7B3AjlKGZIfG6UYWXrasSuTEIodD3hDJoAI4JDI3G8/sW
NtwSDp85YtzxMre3ukWdwX9CMyZ60doaBQ2S8o8CApV/bAQsmyqZS5MbxOrKOeRMoigIl6NhjqhW
IlPG1b4XjbyXQ22shZYgnOVLU5C4fxVplSOeQkjm8HdNFReEmOaxGe3sVLkIcTCeapejw8jB3jz4
ll1NtajSL62vKyhbkBk+yOgxeImLrwk1Wy36UO8Nem05WDgrCMBpA+Ec1n3IrowitInjgMrtwv2r
g4ddqokqxFvmDYWMmz//ZCZJhyLppFBXzEkqEypD45uClxDtOZrafOnz4gblit2QYOOM08c1LU4H
1MZXoDhdRO8382vBq90RRcvPMtLPdnTbf+/tmrFlJfhvFYw3NlfvoljEdV9E2Ex7pKy7v+ZK3fNP
ynVU+MbE6szDlZpPOdrv3uDU9+UZWR2+WP2KTqrT/ZR3IaOb5+NyG1dZT9DpWaIiZcs25l70LXvO
buOjZEBcNh5KkXLpXmKzderpuCpLTrqMSy0bcFF0IuM243gsBU+1BlcaGHHPkIDbKwRtno4LK8vf
L6zAQFX7QsuykCxXbSU2PgtjvOc4Fie3iuBhjfh3KctSL4wgr9miQ1exlFMKdbzTfOhvlk7TADXM
LqB4b99WZ0/T27atYozRWXQE9Y6AFGrgvf7SRuTyZkmr4zeVSl3VPlb8v4YDvdwDY8TnkUKW9q3e
BZwv/7P39m919iolmVOjW4zJwS2SORYURdV4Z6UIsadP7zum7YN+8bFWXh6hbLTM0TrzAGN/Sc/1
Wbmhd7ZATkeEe/lg/58HfY3ZQw8kKKUBgyraT6eKbXWCZvwGG9Kez9j5aOssT8jKKU5SDnv0GVD7
TXMi+IOS054PJsw9u1joDXPIYygqLX5dv578lgtU7xlPTYBrxZ7izjfwYeOeAsa8Gec8vf/dtiAa
PCMMfNE/ppC1rrCaQ1uOdcZoTIu4iS18CR7Ge0YGbtpT+qF052NEA7I8JreSC7+wcOiOjes/Bh+h
NEeC1LgVnmQ3OYrZTmiywe8DtELRKBdZdMegY3179/UpDWej9iPe1Y6L0j2ITuhpj8Fzex7x2XDD
Htq/fyBB6Iy35j0C7wdGbYIf0zl63E0Arp0dQZ4GIp46inEthxDofWb1KMR4+Y86sqPPv6deXeTj
hwD6yfQA7+TT3ndZ7ubbu4v7VuHeA0vFTNk66Z8Egr9MDCwvkK0fseafxQ4wrtLeSk35M5fqu2Te
HSO+doFEYgSbII1hnbR+X/ELf5vBljiNgm9whaeDkR3bT0iKc9IHN38OqDjfhYfAlfa6sdde3qC4
AYW3vOi1XBGyjDIUGP2sG56cqEDspyyxe/T1oBC/qxQEt8RGfjBKsXRMIRgQ0Kye66w1dhzzeukL
jIKpJk0jdUVvcY2P6mGhEWcoWl5Ak/xoI+tv0apHW65Bkrx/39aGCITfrHblk9FasEjSDIop019R
/1c/+kdRyA7vG9mo52Blmd8ApcE82rr2lgScYlNELQEFmCf9b07qCU2Fg3US/irtr+lB/r6Ah943
ugFieGt0tbRxRPJHKiXDa2ljxg5xo5vc0DU5aJ/0U/q1+rXk6OFje7s0MeZbVEzhrnxVDvHTXg1i
eWvWl4ewYaF6XIoE66C8DjK59oPJ8KL6pyX8GIJbqfo6y4pdKrMT5JqTgRvaWf31Y8vqL2yuIqK5
b7RqntjyES5VkTP8g7ErlwmQ6El4gAn+MJ+GY/VxpvLaMpukOMO5/mCdUZWDs2ZPwWXzlJH9Mx+x
DJivs3DdTKJAVvgxrRIFjJqET0kTnXqEEdz3l72R7y/L/tfS8phd+AzDVwbUrgbDS+9R41BwF0tr
TnejD41r3NbPUuLq/w+P5PYX/tfsKsrtimhCla83vHL+VM+x2xivZdrbjRo4ppSfK0NG0mGncb23
qasv3CZpZwYNS63r4hgIjEhP6Hen/c3Olv727VfHFw1AneI5jHDrKcugKFGiGGrLq8suOMrBELsB
StufO1TDnSYtyw85uiKnuFDns68iUpFWantbkxg6Y+RTMC0behhJP7uDiCRqURjDAXT5s642oBUB
M1C9KqhVCx/aoFHdtstSp4amwJHRjXQnfZTQEi2ZyIiCG2UwzulguUUw/Win8HthRbfGZJ4THWWD
tEl1xIOLu7iQj32ouX4AzjiTPwaJyfiUeNaN5h7RluFgoabidZbgu0qjndV6vlfj/DZK2tZOhOFj
xfJspEzKg6akFAOyRrbbYepdysO2oGf9BznoX5EKix5mqYaGvQ+LJ1gcFXQfAEm6RSL4TIigQCLw
bhWW5QaFebbS4mcnxrotz2ZzaFJEUZVF7DkSbNovgevP4Y1sWGfJCE+RaT3Okg9lqCGZyxTDB1PJ
DtmAbMZIGbzRRXpQ0pg5dar8SIb0e5CbxwbFN678s5VoL1M8vwZpfhuo7Y06125voH6smHfdOHyT
0uljq1k/GjU/LAoBcdgOtiHkty2SwvWUHa3curO67FEV0iMjZcdUVs56VZ0QrPoY1WF9B8y+Po7S
CKliqcXHzCjG+1Gt4bFTkGAVew26D1nKHhqlm9A5HTrozVNesFlIo7MaJfpHsy6Vj/pozshjasNr
aJlohShDnNzpmXDU9NoTxiJyii7+WgvmyxjW4Y0wx7HTZMrwGCJV//4x37xNGoVCUbKYDVi/uKhh
+0E5lpaXZJzBPEeuZeoYCxDnYe9hWtppV/fJoAJF0UxaZOfe+qi4aFK5UWLLq3y9PSmdMbuWn32o
imayGxH46pxT2/BTo3qwgoWEqwlOdVYBaUzS4Ws6D6oDSGe8k/zqNBsoo5oRZMGaPvcHCkxfxHFo
d16TxZVc/uLf4QhMhlBLAMC9Kr5kcwXXWZUFL2OX3JlKcm+O6s6uLPns2gRTpTyPC7r4qoGdjHNa
Fs0QvEi5fC60T2rW3QYaeL8f73/nq8RwWQs4aVJDAnmYl5eDcPFCDHWtMadOhWzsp9ieR+P7ICal
U8vDbadNKPNAoKEX41Ftol9Zav2K/eKhVMiM66baWfNVnfif32IpBFmM3BDsvv0tDAz3LRN8AiGK
f1IZOAuP4kfltKCpLXeP2e2qxby2tnowmjTJx2JKAtq81LwDW/OZ87iFZf0UnZd8bqDfbSJb7SCM
+7iHJNm6X9RaGVJkndfc59KQAMmPJtMzjcSL4hyJJtn/5lfFn08wYMGAvksj3OQsrRL/qJ/RD4ky
04v11NY730laxNr3suLN5fxr5Xfj4+IUZbXQRuPcsJyhh0hJ/1l14b3c+nvqPuubt8TniNGYqg7/
5SJ/9/aEmEWmJFJhGV4yjmfFr++CON0jIFtfvcUG89z0SMBRX3PHTEJZT/kSSMxy/owQM666/BCU
Q2s3kfr5/eu3tW+XtlZlrXJUEXCJsFUM/hdpah/kWHgdxOn8vpkNVPjbNa18bN90piigPe+VCD8D
wL9Pm9D1m/5WQ4KaDvYT3YwTcuAD1X/RnTVjJ43cXCcaePQemZWg+fT2u6VJpPl91BHxttpZ6Pwb
RZgYJDWP769z89MtpRl1gf5Y615GUo0wa+YE1mr+SQgCJ28De5B+iJm08zzuGFrDo62OkkgyEuCa
I5JeIhm5Ebtjrnyd4mLH1AZSg2/376KM1d7lwpDVaroEtnhF6y5Cq4xe5l++axx4lF2mhVz52Dq6
aItu4ma5/efc7fwASGB5oil4XMEoulRrCgIcCg+5eJ8H2qE1u5uhJ2Fr8+luMLWdbH9zc0kPaUup
IKrWLosRpCkL25zDgoICFDQH7NsoxqGCuoN62ra0dOAXKfor7MairKUXasTKGj5dGD4biHc6IdPx
pVV//Q9nkwLG/7W1/JYLF1maUqUAKjC8PLlX0S7KC/04cTADFADft7TlJBmLJbEG9YK898rlhyhO
6nFu6p7UDedcmR/idu+pXvzFZXiy+EgkSClhLI/YFVlfEfZ6mZL/eQba7UlIjNY+RKH0wY+fc/Pz
+8vZ8h06IkUUW3koeTDfbhyN3lCZBD6SSa5gpehoSlDooeD6vpnNXbsws/z94vtIRZtrooKZAT0p
1Xzuw//ysJCn6ewd/dwr9mZ1rmroCbEA7KNy1LJ78JuWMlYo2KKxR7S2cbRVKBjo6cI6aDIp9nY5
yE3GUURz15Mm897XtJcq6W8sKXkGZnR4f+c26EF4LC9srY42YYwYpuFkeOJTdxhqe2Gzid3MqWBP
PluO+JicfRs0S2iHL3tjzBuf7Y3t1cumStVYRbloeHouPAM1e63ybi8uXU7Y6rSD7RIhxftdaV4n
Qyai24KotVzdUfmrNIfT0CBWqlYWCJrnyI9s9NAZQW/tcKatopreYEqnpNJ3TuhG0VnVqRgixkfl
nX72209aCpIghAp+UVHac4yqpN99EAOIGOLJVdvXzthpGm1cPOzRP+eqU+9Y9yoVuUm6TIsJGugt
9O2n3GpIaNOdVS3eaL25pgLZN20OzboCAmpNOCoSzhC/SErXMD4lVM9NXtixFDtCqJ7K/HtevLx/
ZLe2kp4Kd2PhG73KObVUnI3KCjRv0lN0vhVDshMzjRyjDG+H0nBjTXvKzN3C74bb1ETOkaRC9wwl
6OoLdnnYCsUQaV5XU0o/BM+jehipKRyWNje49S/K9KgVD5O7DPzvVR33jK9uadCGVQhESvMs/bvO
WHEVRnYMZ2ehB3b4XzKCpV2B40FUXbyiYmkaE6FTNdO8WphsK/yaISSP5ubO4fldKl2dHiqcnFBe
IWpx6+afNOZmMAjLjtIGiexEgrHLqXsHxc2lDdXbrS2CsPpcyDavxgB5/WGUT/MLgEn3/SO1Ae4y
SLVo6vPk0hJbhy1NrpuxkfqqF+WfOHuy06U90qyfxvkAw9A5ls/iPJ0DETbW9y1vuPrf06WUJOFG
vQquu6i3RBIW1QNwYlt17pQTyw2onJR9IO0Y2zhFFIWWb0p6hE9Y/n7xTI5lmjVZW6reMJaukXwV
JM2Bcs5uA4quezCX9cqWFB0FVYTOoRQyGQd8a0zOIkQPZaZ4A4BCTkCl07ZMlHZVxS0ieSdHWb8k
izHGHiiDsIsM7a6MTYVWTvQSQURr4Guzv6m9vf+dtg3QNeR8LIjh1da1AUPJch5hoPkgdR9DY49R
Yu2w/1mBAcMbQ+l8nZV7iZqCykweRkjf6i2lUGSrrDJ9TUp9jyxns2yEV6R0AXPAEmq+/TJDRz1U
8IWQ4sl00L8ZN9pdcSJaP4Q3vrDgVv8wpv29NHIBuCQ0kWO++jhBmU7Z6JvhS5ooid3I4tcmMr68
/302t493TkZGfam8rdY0mbVJhwwbg5qelXa4afTqKOvtDj3B+u35vZQLM8sxubxBmWgOTa+HyGqY
d7ImnrKUiWk/jU5yGTvjmEQonZd7LfutxZkLKZdkAPO7IuQb67prx9wSPIM2bjXeFAmD++q393dw
u6aG8LGOKxTBLq6OeBEJ3Rwo1NTGo2DZ+OGQhy04hI+Co/2F4rfj/+igSViy1D/WU2Jfec2JVyB+
oLO6Zveu0kkJq3IWvLmnXtyEiuj4QQyw0JS8vhv7HUd4FfX+Y4/oeqkCs9jVkdRaM417bcDeo3oa
DoHoGIUt3Q+n4iQ95J+NDyLTBvbwU6qY39h7zDcOEYv9n/E1aZA1C0XUyCw2rVAjSjtbML8bJZAP
/ZsvqcfOkHYu4Mb5eWNwVYUYmbKQNIvVmql8l6q103YMAhTt6f0TtLcu+e3lCKNpaDJ1AsxjWefZ
6BwjUZ1Z+aS0UEVMj/L84317e8ta3flMy5NcmFiWEsIGCPTVh/4a8bid4GDD9b/ZvdWdp5VgRXU6
Cl7cKHfGON5n8x7WdWMlMGoTzfIlIDdee69ubMM4qQwQclpDhcY6zNKNMu4VYLdq9G/MrFbShqmm
Fa2Kmdvptj4vI4LKh6UO9XtaYefQbT0zWCMJMUzS/ytiHBwNb5rULxjD4MYfnfEc0atfEHlABYaE
MbA93vXtbbRIehZg0xUPuh7XQSzNHMAq/xnW6rnzYZfM/1jkC+fBwv5nZs3EGvpWILSBCNC1RK5k
7F8sI0aVSr8HAhvbXd18DqPoQWyrY1eMlVNW0h42YCO2evMLVhfaQrc6bDt+gTgmhxo1ZDVr7S4B
Gl3VO5d605RCbLz0dXh6Vq9CEEGprySwCimVdkOD9yZtudhA16bnP77NNLJQlNUYxCQcXj7uxdOq
tSX9AAlDqf9tYNIr6L8E8l7CunGX3xhZVnthJNDMoA9SzmQ7nMLuZURh+D+sgq4fg83wrVIGfWug
TPNBlhMAjb1/i6e16yblrP9h6fP3ASR6A2rEhOxV0iDnsDcFPo4vp3+eRLdSz9hndd+3w+H91Wxu
l4ZUrYXyEItZffwwYXYnMVvOWZdO9mwIErLte+Ihm7f2wsjyrFx8E+g5paTrMSILHyfpi6Z9yfK9
6Hrb9eFZwewwhHulu5sJaJTA+oQTP2cPijvezCfttBC+JG6wO4R2Bd35/YHInC0YdxluWme2cV+3
Qw6M9rfrK3pXVm3ftZz+oB612+He+Jw/iXdBs+NxN78Ws8w6I5MLFdnqa9WRoClFGjHBENFBeYwE
Yedwb7p0ZLpp38F6iGdfnW45MDtRHwrBGyOBBN0vH0ZZiexuaA+U/W/jUbttqsEjDjh0hdTYpVQ8
owgX22qwxxK1dWoIGJdcHdjIVWW5BNowzh0UtWZ2yv3Zhg7Cnue9J3NrS/FJzNcw+XUt/wKeBYm3
UPY9dezv8nZ+gQPOe/+ObTlYGpaM01IJuRZ9MUy/lhR/8D1LOHZVRsP+a8f0xB6r9+Z+Lcy+IoPi
0lXSF1Xa0A1K61O+KpwqqJ2459+7DCRLjHdZ01lOPkDT/5lZNvTiMlNIDnNIZXzumQ6h9NeFXmmR
K5VMR0dM/rjXi9/8QCb4E3ORW2G6fmUvjdKkb2eOgfAq8vkF2Mre/z5beRFCCv+aWPknRORGyc8x
IT7FXt24xcOSKAS3CcvqK8dCY/t+Oi8YaTd82bG9XKj1dlJ0Br3LhJdJpezt8gR1HuouLCzP+lSf
0T/50HzIoKuqJ3u6L//yD/PP9w1eH0Zq1DLtVy4U8NZ1INqGkSVTdzK8KXltq1sN/WOtepCVvWfy
+rMttXCZEjUPi8gr8nZdHaBjIWyp/Bft93n4lY7f31/Hhgemk6wB+YVMGurzNTSGyndppUD2PM2G
f6ej6XRTjRCMaJDS9H+Hoyu7XYJ67l6t44oYlHXxvKC8CRvDcqFXLlL1c70z+9ECtRk9mLcUh4/6
R/0nktLHwCn/io7F3lK39vLS4vL3iytHn1yDsBGLLaxx7XnhAoh+6a75KDma03+IjuJeAnvtS1gj
DwwkvtRbruoRg1TKaa+bppd1yERa0sdSaQ51ou70MDaeG+zwXPPYMB9wNQEYKp06gLo0PZQ9R0YA
hddGd6wDbHy9TYAIYcyfM5ixHPozBu1C0FvmFYOZJHWjlkudScd+mToMneg2O0XOdJTd/VGEjevG
sOtvQSXJYip1dVj0RhsqpbI0guuvRjTYkjXYfv5lDmX3/fuwcUak5RWD5wRhpavRNUQkw7ntTM1L
c8uWqcdOs3HzvonF0751VZwIaGcowFFXvGoaZL5cBmNr0JapHvxEdZNWtK3stoICg9f/+L6xrfvN
y48UHNXYRVlglQGVdReZqV7pvwcqgBHJ3/TZKR/hirgBpVvYnZemp31VzK0jCakXw/FktOD71g65
Z5IjTeVYB+Y2uo1+RPqD04FWZWEboO4fhf3exHVZBTTTvybXeJVpmLUyETC5CIAuyLroF7ADpoog
mV4YJBZRDiRVXpV2V8hse7kkGrAOg5e+gnNESVoVU8hHbb+MruImuNAPZJru5M4v0dE67+bWG66F
YsH/DK7BaEKbC9pcKhpDpAOkCpKtqDfCAWJqt/DqZ9lmKMw4/Ad/RlWf68dNpCq+TnPSXK+yWtfp
iwypnVHaL2qvzncH+K8fc6BvaNMhboZa7BUVCNlsIrVyr3rySTrSBTktMCD908BbhKKKM+y4z407
v4xULZxlEJxcITL9honmAD5vb5Ca4cb029Cm9prvVMS3jsgbM6vnh7gpM/tIUJjOiCIoI7oTo2OH
1o6nQ/k5P5QnId+5/HsLW87QxYMXRBDThwMWY6WmeCpWXwhm9ib4r1qCPASceJVXB36o60dOahsg
g6GmeKDCOyfIqldjKExGpUrg6lX/oygs05kq46jVEtzLkZHsDEUsMdDKofK7SW8IJDYGp/wkDcYm
bJXfSWRzShhy+S/cdss6gZqInBOYRXBrb3dTH/y4n4Dee5GhHS2oT5XRed9ZXzV6MUHPhLNP80cG
cLQy4deqiL9OKOVrAPBjBA2ySLeNPn/oYVuNuuSgpnfRXDl+JrpCFTmVyiRFJLli1t8G8XehKt26
Ft0eqLwoxQ9Kgty99qeyeQSMsGpQNwRta9LmXx2r0ozn2ZQbzYsnzQ1oCVT5zhfduCtA4wyeLRyN
aF5VIdo+9n1rTlU+qXKEpeupfYWFC2+K0PCjTqztvr/z196UcVeEN3HczN/RzX/7bX2hCkx/NhUC
tfswLdxJeijyPY2vHSPrcmjea20TxSGL6p/j6Gte3km7HbArIOXycRieZOAKj0ZIv/o4ctKH1Fkm
xQNcIn0JnrWjSncKxvWP1rNxoPD5JEr2dBTvGa6lZyPa7dc/30ptoQyB/gU80bqkY45iRRhTqR58
qbbs/xKVz5oU7NyUra3kf84/jBYisbmKaoSwCynsFYoXqIEbLHz19Y+s0nesbARPcO0AuVik5hTz
ivTOkiNYr5pO9uQn9e8kA23RGrfQtf0tHtuHEVRb47CJ2eNeDeI6knljd/2488jK2gj+1pOM7iaY
pc+9XpxAL7uGHrup0RwHcd6JSq/fCt51nUxl0Qymw7I6N0YVZEmRtpKXG+dMfQqjcac8sGFgGehV
qUAsbYe1gXxu8liYfNHTxvE4F9k5zZ7fP3lX9H6c/Tcmlizi4r2zxMSqg9YSvfBs2DKZbHRgAC0v
beuHeFpobQVbutE/Cp+L+/EQi072o/lUOoNoqzu/5DpdeftDVn5chSqtj2PWOir+Sa9yO9FmR5ep
R1S7geB1sLTYWraVwhg96eXvF4s2e3idlUpnX6ELV0Lo0OebFnr+yCs85Vt42Cskbbz3bw0uH/rC
YF1Ad4OSg+gVzc90uFXG8dDL98mkUuR5kn3rqHF2/HreCWa23gQ67gSEwGMpzq0zCsRAa99IWej0
1EKBkCOSaFEqpt+uHKYb1Ble3j9OWx/xwt46ncjnTM/CBnsDmKup/26ovR0V56r+4/ATnRJwRiJI
PVm8IrMf5swq6roRPTUpH5iNvFdhCXp/KRt3b2HjotWiwoh21cXv1KKMOlWbPaQRn5tEvTPy0v1z
E0BlgBuCJyevXXnkYYhzMvRm9ko688JoveaN/vl9E1v3GzAAP5+m4ga7sJmIvh/Dd+WZHyh0LH3Z
gDFfU7J9L3eh0LnpIIko4GHTP2WRLR6LY36KXvPgZt4LgTben8tfsnbQcj2JwjzzS3IGVXX1Uzd+
yoR5x2PuGVlt6awyOR3HGAnxHIqF86p/yvUeC/6eFfntdRYKLY+kVp/wVb/UqHP89jZI9gjGN41Q
L6XDI26AtvpBMLvWkCdvDuvPcV/+KIX+NvOz8/snZNMM0hb4COZwrgBUCDj2DQOWk4eY76mKTEBA
UfBVEOYdOxuugfIQ2YbGZD93dvVlwknq5iKoJ6+qwmdz1O6SFC0IUdaAZ047fm/TloVmm7Ho3V6h
eIdWztJBzvg+MsXYUHLM5PuQx66GCsUf7x44H42oHjkZ+rKrIBjBk7yL8kn0kuRGbX0n1lGa/Pa+
jQ1PdGljTTvbNZEeUfUVvYpR/Xj+PJt7s4AbkCXATv8uYw2RQo1aFPyUZRT1UVDc8r4HT8GQd/aU
/IpfjRcow9Nvxt+FC8THMbz317f1ShE+Ib5M54/S6DrM0ek58/zP/zzHZmqjc+aWd8ZTeFM79ctg
75Vktg2ClaeMDNj6yrerwZQkppmJFNpQ9CXW70XbV+wFpghHlS2/Qna4s8aNI7nQahLhU1ckaVqu
4UUEULZFVRZRInr9sT2nsAP1oa2JdvVhkUpdWH3j9CDEtvVxj+FiyzDzyASPAGWZL1md0HgacoAJ
6uTRRLW17lWrow9i9NUv/Z0LvuFITAQ2GV8h2riGztetGMf5UExeI7ya+kOm/N1rn3Z2cSNwe2Nj
SQIudjFV9G4qIng7l9FcKbSN7wsJc3aWDklHAzA67h6VxZW/LZQsswfUtqFjpm+1znLnJtSSetRH
LCpH9dfcH01kc6AjcarHYp/764oChngcGXoaS0tFY5ksebvCvk8A/5R69zs0LT/KL5LghBTXfpYH
65QfutZOoQcY6S7tLnVjcy9Nr3PtXpXHamoxvZRHoWd1cuuYnBbtWQadEURndn4nANpATlB9YoBL
X0aEF9DT29VaesxQbSoOnvG4VC2D29YejsX5H+TEf1ggZXWAwrCrLEro6ww4FM3YiiAA/X164AFx
dabt4BBUj+0p/BXk9l7D7vruLciWBX6yJG9XU8mNGRnGKKa9Nw+KK0GOOFrVqdJ/MnW9czGW1/Pt
MeVxJa1nWhEyGzA1bzeSRDTwI9XsvFHN3FK9b9LMlua7ufwcTqFd+i9p+iSVfzMQsJMDb+T7byxb
C4vDxZWU1ISpI41TswC+w9xR7iQJxbPI6dzwZn7x6SS09v5pvX4U35pdhRNyLRXlqLDgStecEtJi
u1OQZ35/W7e+H8dzwf9TlUHT6u3agKxFcbrciKaAPSJ4ylGMLpu/a+X1fTsb7y8DR6iTU4CCa+Gq
iKmnGvzLsdB6sn+I4HI5tJ52E7ps4pfmR1XYledD6J0eFkDR3rW49tvLsBN9eUZCuYXrB6Ka5rQZ
6rDz4uglFF+rAGQ0iL+dFW5aMcnUFrJVqqCrrUzCPlWlZmKFJ5IQp/pgNWhkhC5C7NBKpeUpcS1X
2bkWG4fEWjaVLI7LRyz59vtReleqvvIbDwkZjqFlG/Hn99e1saw3FpYTdHH6/TKOm6YPW6+K6pOY
GTdp1Xxo0z2Y8FL8eHu9F0pQsK6g14EKreMzoZ8Cta0NFjLch3H9LTUE2/dfjBDV3trYOY0bJXWs
MSgMjwLUajxGbxdVWVWTMXnXeMnnf3i6TQKTo+LbZeZQG6I1Dj6lPmTeNKMIcZu5wVF9/vOaKD+C
wT+AUQsd2hrrQNWi6QozbDw1fs20DkU3yx2nvcO/EQqa1FtJe2SGiSxlXZgX8jxkZl+sqX/RE7zP
j4ti2/Q4HIVTdhTO6o7+yPV5wdwSB9LjNan4rvy0ICEN3vVG7Vn+Yz1FtqQ8JXvDFtde642N9QhA
3GnogEfYCMrQSxvxUGSweWqiG8zjjvffXA7cIQvbNWQi61s9DRYTRdNYe5OWwTj0o+1kp5j3RLE3
ymesCIEDJjiWEab16xZVZVy2LY3T1Dp18XQTzfH5cZ4+6MpnOqKUJUUHdWnn/au9tY0a8s7cAVoC
dLDe3oJSb2KrN9vak2o4XzLtMGmx7aufk2pvjnjrdnPPIHwB9kLNaeWmgsoUDGvWKy/0h5PlK8cu
bU7jVLp9Xp/lIPrjeTbIBthK1rV4wLXDj1qhLwcFnyW0/4e579iOHUmW/JV3eo960GLO615AJFIx
KTJJXt4NDslLIqAioNXXjwWrq4qJxCRe9Wp2VYeXdITy8HA3NwOVj2RX+lKqZ2bq4OU5PRFSaJeq
NHpVDqqUKThURhPZZocOS6kNXVHNoAKZL4qmzzmsM3uTZ0ErsrQTirE8NY14YOhBUWrhPhrBm6sq
DQW9nOCaQgNuskAcbNYywAaRtQcblGjLoXHXx+ZdPFprkKe9iEmWOECF9naVdbonxsZrq47p399b
Zx88cQOj0MpSr2OCBvJDSj5bdi8Id0G/UD6fOZ3frUwTB0IVIhnTqnA2lG3rPDuYo7IbB3MBMX55
y6LDB7UrSOoiJYtX/PlBETopMseyKU+t+hH2mzpZSrfN4N54M5WFXCy85mV9bNQzOTdzrK96b/wY
9xyrKCMg24Nu1G020mPzNixJxMw8xGCTc5whckdmZ3oxDIaKhouIwiZ6uBLgfxW3sRyKF5FyE52i
Xyra1d4H086O0st1x8MXf3LZn1mexBSWTmtWaVl5gv4O6Jh/r83T7ZLi5JxXRc0ThKPAdMMVTHvy
aDSqUt5jhPHG3Ep24egbxW82y4/auX1omCBnAucEUsDGJJ4Im1yXhWEsTnIMUd2g244JPdLQXPJr
cxOH0jcQTYAIc/jW+UakNBDrtmgK5NO7U1exm0DCCVe7/sEs4tehKzubBGPjNCr5GdDoTemHI4j5
AWTsVH0LTtcGbDJx7EP7WnZ6TblBiBXnEK9rjM4RrFG19aQZbb0kHoj1Uts02U9VTN77jvyQ9fxg
SNE+UAG1E5smckyzdqtOPLRoaig1awvFX5cTLhZj/6NMU8uVTXKbFFXpJdVouIGUDXYqMxAIqqAe
MOVkAPMYlLSDIc2dpqqZd32bzZ0qlO/x9OZwxEu61QJUkCEwInyHp3d95BHJjtFIwOU3wsqN8YAE
h/DOWggZZi67M6vcm3yLmKusQoOkgZDByjXbUqJXU6t+BTLZlJ3u1zRaXR/ljHNC/A8uPt68C4jU
xNOiUcoizTCUp0TvnTTeVKO89LS5zJsgs/eXiekLuBrNsCgbeKdh27ugzV33b9ahWo1Oadf3w/NS
ofTr1TLxD2f2Jv5Wi4bSbAnsjZYtbkWH/pILW3wKDEcF3TdoulJQrOhu66UPGvXjym6fQkcCIee9
5C0LF8ygJ86HzzNo3xa0lYRUN0osqOrTU7knfuly9mAovh9kQLakXb0b70HUlD+VvVv7i26MX+7X
pmOSQ0rLfKxLCfYrL/ChCKe4SnjX+O2ab+R4hEa9HVUuRRfHE5dd/lgs7vL5vvYBkx1Ne1GmaoIt
Bv515M3YdlyrG2kbr/OPJXrxGQ+Hpefs4qAJwMU09aSpyjqZx6RFnaCFeICutGWThG6IFLyZeWBn
Q3yTB9FSQDfjwZGa4PVQGQUV3BXna6z1FMgqKy1PJlVOYqus6Vj7rGoWApbZw4pSuMZfR/xuOjdT
KyB90du4POlBgB7tyEXWwr3uD+budaCkQCEH3CueYdM6VFiM6E+Qo/IrwRruihuOeuXSYZqveGQb
OrW/nGOZPyTfrE4OCa2EQazQ6otDMqR22zoQznbiY7vDswksbcCh+uAT3NNtvMvc/4U4wZyPAt4c
w0Y0c8mlaqYZrRPdwBV8A+KcTeNnfk9WXIqVKy1Vz1DNuD7PF0oAKHRwje4/LU5i8jAeqqIHmQ6i
i3pD7sDZmm+UFTI/SPrUdj3Y9fO456o7SBAeDQ+MkJIP0joXdHWkt0njCqfrXzTzKDn7oMlNUFeo
2TYKPshQHvvyqLBd8UtvlwqCsyv9bdxTfYvBMq1Iy2Em/zEgW0Icaa0+GkBDVHa62vDEKLUPQbrq
qcfcBI09i6m2uVP0/QsmhzWK0lBRwUOLvRaui/vmER3s+Y5LGyle/0F+GnfCf3DJmrz/EeVdCA9N
L1mJdjp01NTipEP7bxRfsnYhbTKTZcZu+svC9I4dGallK9OK03isXb5/gxcO2KkhT8bFqKrbbr00
qLn4+MzmdB7BKYq0G0al+vVG2dVr415dcTEPtsD/MuddAdhEYAzWPGRTJl59TGUeXAYFOBvKR1PL
12KvriKxWzAz02yGSeS4GZ7RQH/UJD4eRwnMLB02RvtO0aL0hKBorYCexfDC1oYoBq+jNUdEfeFK
WYrNZ+7I76Ynb5oUtO+Fyb2BYJKNkABpUMq/rp/vCy7TL4+DRJHJU5acNPr89iBNqbJ+kHDy8M63
xSiAbyVW4uRBoflRmBu21dA3CGkcQcSV2x0ozW0JdHjO9e+YPX7fPmPi6uUQ4IPU4g4gDo5KDpeu
LcacszZQlwQZMq+cTSvmAqGxTrOuOInhD6nJ7LD9vD6IuaAKFYk/DUzWS28KU02jtkA9yUR5XM/v
k7zaSoGp22InPQlyuQP+fynRNzcsLvyGpj0AVPHYP1/BxhooydoCVjOyBoel2wj318c1d9S+W+Bf
8C1YzYyk7sWwwlEDPohYsiMZuxBautetzLoOZEPRuwAgLOpGkxNtjE2Qkhbrw1WKuxvitjbbW9vS
1xbO1VxACBgjaEqRHkGmcjJjURX1uQpGL7gOQDatu7j7aJTYCWjv5M0rWvwdUkrb66ObXaVvNidz
OAiNRhUGm4Q+ZsleVx6v//3Zh+n3QU38lDLmWpdoMCD6KDBono5HhH4XOfGrVTj0INvES97+E5s4
+2hWgFYvaJ7ON4bRKnJjdrT4qg0Tp7vRkV7yWwRIolv+VJ9LzRV+Ldjkh2j6cEBMCOALWNPQITFd
PLEM+8LS81PO7KBz4SU4FkVwoBecmk75pEoA5ImuvDZeiOouGJ874d+NT1ZRH6NBHksYh1LTU3ui
K3KbbcOHds+fToofVF72C33H8c/QlRdu89lN+23ck/VNjDCsaWHmOB24WNftGk2XG3m9KAA1O79g
3IM/4SCfKZaiHFK91EBCi0RasA0PaF/14MuQW3FrTwZZgrBV36LjIt8fn7mLZUXZAKBwVLDA13G+
lUSNxiWpVD6zKHXaJWI8L/GjvbyinvVSOtHfF+3mVx+vVPxhcnLnSBmJyChgMXnnYA8xaHUrrAMf
5cijijFnTrOKMs7FUzrs1nIXAdWzbvWb/clOLgqrFMIR9pG06ojzo96rHvPvLEcG0LSBElW8ThYV
12aX95vRyQ4e+iJmcYN5DiTwjxbPqggXaLa2lCw9f2ct8UYmHRloXEuTp0OT9VJRsTE/VX3vgHNi
XVDR7tO70Fi4nmbjXAjTQppUw+G8KEdSodSMoLHyPzE4I5rdjlz53fJFO7bR0tQ9L+3YGZAwstw8
KMTjHkmF6fPekDMJbaeYSS4CiKzcnnwUHu9Qtp4ZZIG6F8oAeso29HcBTMUrHeGOvUV/Hy9z/h2T
bSwSpAa0At+hybKt1MQJChUFo9QWgs/r7m/umYYhI1SExwcSaOobhLjqpH6UYAotANUB8JHeRr0o
MmwQSTn5Z70z0FUvu1HtqNYq9uijvuAF5665Lx4EVDSh+XXBfoSdGxOd4hM4ciZ/qe4x18gGtJ7o
DhvzbRkzMwMz+aqeoOvvd4uTN3mWBEHdjx3cBNT5tBXPe6h3wZ3G1lzbQtvKbnbMkfR9Nu46w74+
4zMuAnGqhtI3CNwvKfixFqU2lAwTXki2UN0UIfPQCr1gZS69Azop7GUwWiDZcRF5BVQTukrhBwit
HZGtAGXSrqNHSNFvZJczg7nrRfc34x9Qu1XRCwvGCVOe4kxSxGBVkMp8M3VefAcIK+ftDU7VCgqH
TryGYtBjuIhNnLlneMUYTknHJQfBmfN7phOLvAuCFuGDNWDjKk5aJe71RZNmruozGxMfC54NIWoY
bEhAPrV2G9laY+O/rVsOECQrfTPcSiApQc4X9g+IlfzF/Cofx+Q+PfuGSbggAHgtayW+QdxG6+Qe
/NaQkXR0O3/VV+0HivJL6zm3VdGTziN3VMkvMJ81dKesNizyU2m177GMLHsZAyAsGe/XZ3d2Af+y
MwVcqsiaAHkNOxY0rmRpH8tLWbj59QMvA1QvQKoBhvnzPYLnr5yOZoWhIDAwPzMPoLLHfpet41X4
Eawtn7k4g/KuOka3yfP14c36WJ7I5RQzqAtPA6FelcU2K0IelVSglU63RWqDda3f0NvoxnIgQLzN
ajRyk8JhG7LOXFW0l8oDfIAXmwcjRyUXZU7MwPkEKJmccOg1DklfuGr3M0VFwLQGp0hWWb2U5Vgw
Nm1/ymkf4h2BBe3qt3owHQIZvQKkGCxvUfZbkg2Y3T4gAeO5DridKZao7wJSFobKTiJqmjnypmJP
ltwpv3Evpu8vG1Mskah3md6HAjs1W7qJ1tEWd6NHDorDw9ilOGR2QNCzB0wdEF1UOM7XSqcdyM36
np2o+tHEqTOyzrm+JecWiCf9YQCcE2iuObeAxpSmLFQkGCx20tpto2CNivcGQCxhMZkx50XQccX5
0oAuu2hCMUarbtsqLk4mmt7H4IXp74nB/pMB6TjeImomMDQZkNoyCVyeDbZ3o9yGgvqmkj5aNSZ0
9SggG36VQ6/z+hzOrRIOFOIVtGyogGWcz6GWpTozrBIm2dDYoGRza5P9um5jbu7QPgxsEnicwPoy
GZbQQ59yEKP8ZEq1HxvmgVLAz61iKZUxawfaHggAOQPJFLrSlW1BhiHGE6KOVug0F/F6ATxJlAvq
Xh/RHNAQlHIK2jGR2dIvkH9MVBl4lDQwjbjDZ3aI1mgBgUgvGR3FidGMuZSGnHtKfDc4PbptbYxU
MGAQ1C6RDWAZ6Bw9sjIc+X1oUQwALYCb+srm+jjnThh6vyUIEnPwzDT+AsoyaFJVZyC1Q7dSUtF3
sU5uiRXdIvm9zoqlEz27G9E0AQonrgw3PQBWDEn7RsEo2/RlEO/E4OX6eGYDSpXvczDbcYmqiVMK
0TLX6/3ITrU1OoVqeehJjXaGhZvLhHGHk4P7xpDtAwjFOMRkoOpuqm7VhlZpgx7hWYnDbVxSE+q1
6eIiz8VGINZAwgpkZLgC+HJ8y2eWspmGrMUdkKGD2diqReAWI5AbyTP0BixohiqNYrf9L3V8Tugb
2DZX/8n0GLjhOWwdxDP8A79/ANO0KMwGbGvFEd6Ldb/qUfMCHUzgviMwpKMDT+vk/lIlfPbkfrPL
98U3u1mfi22udLgrcGw3Y2xBWaaTn8IQ6YaFIc7OMXYy/APy4dgI56bQs1Ya6VAxPCkMm1f00Lcl
OJypSHH6m+Ft6RqcfRjyo/OHQX4pfx+bHDeS0tZfJ9dVRwdawArIoPp1i6YKC0wGv4i3aFSce8Qg
SSaaICab4Q/JJCJVcp+zU4RYY5XS+tMaRmbrchS7qpY8yXqy6+sCWvZ6fy+n8k2XKNpLbVBhnZWJ
4qsteZS7GMKFReMoUuqxwvRZW3m0tx5YDYSeFhc/R9q+4M58CZm6R9fGR2gKxC1YciqhLgkh4vqx
zPUdNtvW1OKjOmovSatsRFW4z8TUaXNplUKhlQ3FhmR43sV9uGurehsFimC3ov5o1Ei5d/q90FEO
j19puAmVsfGLNgemS7SeVehmJiL7yEFpaldMOlS66XWW9QJqQqSa9Z54rWje63rh4xqFm26D+6hq
trqUAkRi/kx68qi21XHIxmMq9R+pSm5iiNc1AXFYAA00TEXFyH2Thsi4DcgAJo1vmM0KiFifxb2X
1+TGaIxt1+hOmtP92IhoUA2MdTywW6PNnUHudnVWelqQrKCr/hjGgC3V/Y4K+Quph+chFtEk0q3j
Kif2iLJMJIqbdJQXwBgzzVmc6ZrLG4HXFmnMyUXfUIgQCp1OeXpaBRhtVfkZtn0IgUC7PRBv6UjP
XB1odYZsF/pA8aSdwgSRjqY1l1g8BUKzEfvQl7LRNcXnuEUWvFvi1pgb3pm5STKENLoaKJFMcT92
Xn9CZvjN8Aw8iCASu5x7mcMoq+hvxdWPSs2lnmqDm6WGujc9SYUrAPNxAO/ToXmSoYRQ+MEpeQxv
8Kg94uzUmcfFxnN/6YzzBZsE86CCBUaXN+GgeWniyAz0qSi6ggku2GefaU5Klfui/yGKgGenqKxE
2a5WjaUbYsZ9nlmdeLOQxNmoo7QCrgbrWBDhFSo0oa2mOH2dcS9TAuYgyx7jLLUTJt4AVOnEpWbX
dbcUgs3ECvgS8HbyBjkD63DuV/OENIFQNfTUEEf5Ea3zWzimdxbiCSruYw+L7mvKktHZXf2X0a9S
4TdnnkPmvKyVgn71GseKHYtuJq+sB97PKenQaIx0f3iL/W47rJcW/CvaulhxC5ATC3tPviioagqJ
YxE96qeqtJPXfl/fpsewd9QX9q758qq0+5s2dMh9t7ZOC7fmzAUNjte/TPPF+D5u1HIjdD1TUDZa
ThcV61bq1qxPnFbNoA/BX1ybWlslynBHmgdVR0yaVKjIEMlN2XHhY+ZWnrPM45mEdb9oIKGFNVQZ
U7IviJ6xQgeTp8WONgJCom2pR/1gufnsK30zmXzA9JDNB5UjFz2ZbLcqASN8M2LyVUHdKkjFYO0T
YzV07U+DGprN9PpNrj5bcGfaSukLEFAA27S4all9E5DhgOfIRpKbjyTM92VgPmsxuUvU1jWa9JQx
C++IBI+HlKEVOU5cYShB4gFNbgjNA+7I6l+CwaqF3TyzqCALFoE9RHVCu2gzjaCQTqsqTdH5FXpK
nbmoGtjaIC74jAUzU7QP6bK2Dq0sPQlB5mqBuE0jugrEbKF4Pm8GkBuLPx7MKZoyKDoz0ySSnnqr
c8ak3hh1A6KxYH19981sPrz/MWVfXc4X/RGhzhKzRQR1MsIDkd6UbCm1Pod8QZexzC1A6eOCSdMI
I5r3WoFXAOB4Nh4osW2E6Xro+/c67z4rVdvg5XVbhMpPEmjPaa8uPm9nosezQU68fJorkiA3GGSk
1H6fSwCP/5RHvzY/ykR04jz1QjAdKkbn5t1bHep+kol+of4aFMvRm8/rMz53twNAwLupDBQCLtIi
DEcyCQs5ORErO2Thj0xDS7k+OCnisL6PbVKrTiQeTKHa9FW9LsMl0VCNj3dy+FFwRmnpC2cKtc1z
9ycOna4HIeLaWmz8vCnoKmPSvRmXJpLl8r0UjvucJSMYeaXSayRV9fTWuqOkX4ly+kuOqneaCCMP
FrdaCqpnMMEANCmYdtroIJ6WAoXapZTQLRR6g1PYVtIKOOw7PUgh8qNaxbFsJK9vQuKQyHyyjIp4
YQMW2TFT30hMjFU8NHieJSoSwJaZ2KVCnkopBIGvrG6AOqLuAJeJ6F8u1hHaef1oLMHlFDZ4i1TR
UauywM3l5q2PLZ57pHY60pfrqzhXlsSr1pDASqBr0G6bvC3BkZlXcdRhT9HmFEbWjmTEsDv5VhML
1zAgGsF+ADq3YkC8kDa09TRywwH0fB1Ezipp3YgNdPYQS2JIhGQ7JcaEquygtehzUUtPMIsF/zi7
8dCgCLY2MGAoF0z4Q98VZlMnyYn+qN1yk6+EB9Cco/0SYE/6sXS/XzgwpK1ABQ48L6qYyH5MJogo
dWwWiUlOhnXbEtOxwLoVju3SoC7ONsxAhBPScaBLu2Rp6IROAaBBj3B7tm6ybp4g1ALgLn1OABis
9qJboCTjLqUWvpb37Ahxs8AZoTmFk7VN3wNJG4YVU9sIHcBDYCdZvOnIyhTq2hlasFPFeczQ6FcF
tmCoq1FSQjePKojyiLXsymMr2WWAFpPakF6THAJqCtKUthjU96GZbMsifhEi6yjCMd/IQ73taXyo
tMTrJaGG89R/sD5fZ5n4IMbFr1gqUf/RAcoxIvTFXN/mFwEiHya45FEVBXXnRWzSpl1aZ/oQnSTr
1YpyG9wgWw25oxSEsHgsXzfGY46LOdXRPgBgNtitpzXDqBvbBO2SmFNgWqWv3jKyBkGwf93MxZWH
MaHIiwZyYFqBTJm8NDqtkkYr0skpSX+p5c2oLgR0S39/ctvI6hgzPE3JSa8NWzJfaLHU/zdjwdRx
unjcjEfpFFhHZZF1KUB8p5ZAX6VW3Ahh6/VJukBgwaPhjgK7Fz+8AACcXxEoPqIFHwTLRxNiq2kJ
1xslnqYRX6aVj2oyjpXwdt3kZaSgfrF/gvUITCHI80wWhkqQUBeTWD7mtNuALM2uom2VFcdMUxwF
Kc0gFD2zuMVvA2vSW86CeXG6/bh5Tn8PwUSkbKd5fVSx0bjUWNIxJTGANP0KnGZuaaCWK/SOUTAn
VISVwbRtkBQLti8W9Ms02kd5E9ilrxw0agFbo0vHrEu8aJScnixsystUMUwAP4g9g3In/tTkzi+C
XhWiTpSPnECn3lAIHKIHUNc3CVt1q/ShOUZu6lDBT9QFssKLiwCWkYGFWjKK1jPnLdYaAchu6ciy
0C7knxZwSpm0FNRcTiFa8NHFiZckSqkX0b9eayZqgZJ4bNviYAb0OYSY7cIO4Sf3zEFhHFzjAikK
UOcAq35+KEIxiAlqCONR6YlrqeJWDyAyLabWc2nqDknM/VD0TwI05e2sNDMHzx+7B+Bj4WxeTiiI
rCBfChp+oEhwwZ5/RqAVFVKBoXhMKshAt4fOeMy0x+tjvTj/fIgiZ99HueRy0fKClnJfx+1Riyu3
UV6SgG1Dg20pw9NOzm9EKfy77yrcMEDfYKMgLgYl6GRU0qjGio6b7tgjJjdLa18qyQqVz6frA7uM
grgdwKuQNkQ7CGjGz2eP6Sg79iWJ0avReXjPg9ipXefrbjV6aAD820QN3Bq4/pDfgILpRYvnOAwJ
KE716KiPNyq573XgqNDAm0Z/G55+bmj6LDWVrEr6xoiO8gAwcvHesSUpsYsTxi1wfRAFFX1svskC
mRV/ejdadKR6LuyMXLS8tO3Hj+vrM2vF5KZQCheRCjtfHkIHSxC0LjqWZBehYmcPKKwtHKBLZ8j/
PhQnEbtBhBqe/dxI15lNQhJMVrwpDkiN/8yjF8FD7hMZVrTYyR6gjBmeM/dLRNDzo/vLMI9mvyWe
tJLI4ZhI0VEMn8U4tRUmutfn7zKtxscGHw8XCNaYi1t0iLJMscgQHftVuE68cFuAW1dZg4lK6vfG
l55L7msvprIhbWvr3nXz8oWPnJjnP/82QtFsUn2Uxgj3DOgtHeqyG8Owhf49p5vcXEGEiPMJemx0
c58dIVcM2FYnecFh6f1xWan6+hKOrkaG85JKpArbgA5RHx2Vo+oHfuOrgm3QdQSwHSdSFEEA7LZL
uBe+c86uiHOjU5RNAyaIWJLa6Jj1P8tKt81qs6g1dvn2nBiZ3ENSUuRikDXREcqvPm9ASLsPKr5p
wS7yWzzokLIDsC9ZDbtmBzGYwA0lRw1tQ1oNwzt7vr7icyPmMpnIZMA5XDQn0ASdTRKr8TF6vw91
wZOF7EHpsqXLl7uX6czyqIwTTfGKz8QxgCza7AzwHsNvS+DAjzwrtMtnTuWmrsS1DHrTBYtzZ/W7
wUkNBoR2poWEPzwRuMkcVUlcIi+2ZF6C4LCW361MrqOs1SJCpALDWtF9ixb9bDtWjtqdyq6yrcop
d9Gm94o7c0e8ru5drfWsX39/Bb99whdU7tuRjcAjA3waEidBuiZS/l5r5SEI9AXHNDed0Jng9KK8
8XaadKoj5BYt9E0f5SLysrA+gXtic30gl0EL0DgAZ4E4CNHyBVdRTmhplKZGjkIFSamsyZ2EPFHC
/NGk96r8FunNwh6Z2/xcXFNFEh00TNMnSxL2rEZISo5qFQXPyViAUWjkmXKpowuX1pwpcCOBYA1Z
VIDw+fn4tkqpHKRCLsvhUVTutXp0u0Gz8dRcsHI5hYCvA4EGTCa6ti663Ckz5X6gJUEYAW4iJNIl
Su0hY15tiY5UZOi9WRLpvkQfAZsBGUOuQgJ43QX93pj0rYh3PzlyrHmyY9sGRU6nhqqF4om5u1zv
vNyK5wYnd5RaSA3os2BQFNhqEMtdqtUf17fikonJagWJwKqaFOQYUWs90MEZjEXsx6wNrBFfKYhx
TwGDihVBjsfMCK6BL1GVbVLY+p3qjg6Xy1FeoKm25BO5Nzp3wpi5byYn8YuU9mEAZQns928pmni7
CKue24YAalmoiXGN0yna0gJwaITsCDlyaLDopa4UqV6Ujh/tWt/3jmmXNk3dxC1j46UF0aBa7Zb6
PWa3JVDAgG9x8smLA5c0KGrkTR9+bUsQMaxGfcuZSwa3xFvPbtlqyeTlghrAlgIthtQLMmDTUSOz
1+Ragat0MCF2Vt1WTbdwvGeCImAYcImiPoauBjjicy+SmylroJctPCS27o9u5YDMbZc4hcvQgRDb
1F9iNpiJtTlqAmk9HpGCN3gSrMRhDl4uFGAepPfAX7V3kDMirm54eKU8FRsQoJSODI/pG0vP5Ms9
hBZXoO9QfQJy4ELfCRDXrk2CPniodCxZCjpdBQ00yc9RO8nWaI/Ww/UjzwOQ87MB9CRvl/yq4IPc
7HxqOxpYFB0ewUMCjSfwMNlMK2yZtQ6pfwHHubCS/KRdWMNlqgBHiYz+lNYgMoIevdt68DA0oVdD
BzioBVcK9k238GCe2ZRg7sX7FchkpI2mzUiJCJR+KrDgITR2jHz28b9x3P/93v+f8IPd/f7R1b/+
B///zvKhjEJST/73XzfRe8kq9ln/D/+1P//Z+S/96zb/oMe6/Piob17z6b88+0X8/X/bd1/r17P/
8Wgd1cN981EODx9Vk9ZfRvCl/F/+b3/4Xx9ff+U05B///Mc7a2jN/1oYMfqPf/9o8+uf/0D+9NsW
4n//3z88vGb4vUPU4Fb5/S/9+c8/Xqv6n/8Q0AzwGzhtkIzEOeVpWCxL9/Hnj1ByQIkbXSBw/go2
PtIuNeG/Zv6GZD2k9vCoVZDiFnG1Vaz5/WfWb/Aq+JOczR5XvKb944+hny3SX4v2X7TJ7lgElOI/
/4G02vkOhIQBrh3F4JxmOGbABJ7vd6MGJwa4XvPHLCV3pZWuSF/jZOeIvap4vMmYr5YlmpzKfiVD
wqHB8wta1Ykj5lru5pUmo9+CHvVcGTyDNEDcGIMvjOpKDm9RQHSpmeZ2nHa3pANrWaXpoK4d70t0
4e0zUfdlnXmhlb9C7dZp0PSTJbovRMXGgpCU0ww3AKTtVAPPTbQH1sreEAzHpA3OIrGH8NkwTrmR
vOfSsKn1p1KOd1Gh3rO6sTVQagifvficIu4e0lUnoUSWo3QlPFWku8k6dZ0UwapUhk1ktbaghnuW
j4dcux1TzQlkzS4sY0VD9OUx1c6pfNcbED2jCEiFn2IifcaZckub/tCNJ/AZ7cdqrULV1YwiV4qL
R4slzBbibtfoLTq1iOalDRyz4ZMUYHlV/jD7Zjcm+UtAXvrxxRjfRCF7tsIfrbEVxGEVV5+V8WD0
YJyntzW8DnDQdj2+RTUY0ou7Kn8k6bMWMtdqHgrEWsljF9ROjERlkT+O+Y6Kj5a4AdRyLQR3aQT9
n08xfNXDOzO+C4zALuLUtcR7PfCrAPU2AY94kA/GxVtYlY/FmHtYf6dUMsdMTdtsDyGoBfJDE9wL
QDfCBwdWaue6nwk3sRq0Tp4l0Eq964XBbVtllQaia2p7jR6D6FDmD6l5sEboEt0a41brfhbiHhzp
qJk/afFNK2e3piY4ILjyBP3UpeaPJn9RgeVWfgyN7EkovLZNvdcUCArUiW/FiY3OZ6cpWgUQlJ0k
Fn6XY3KMfYX+MDM+1d2rrJuHADlxAfjMX0oXeqWY3lXSUUQXRtBrbpfeWkUCz75O6hdTegPlv5PL
hm32qpfUIer2piOStzr5YaXP1DjVQ9vbYkJ2fX7siOjIZCeNwqNitjfmqAJ9Cl4wgRleFUItVmlK
FUiEdvCzJG3tgJWvhCafadFuRMMvhg9okfT9vUkraG8fegVapPJOl0tbatEAR8ufgbpP9GSTQlQk
DcMT1bsH2RKeSFz5lgCaSElsPoF9jRThB0tJ5NNaPwC86X05sb/lz6966jMP///0/P9f+nN44f/+
w2le+POnV9q81s25S8dv/O7SAfj4DU/TLzYFTUUQDX/6u0dHJfI3BJmgn+S9F2Agh9P+06ErvyGn
oiPTj9CCw3QQsP3h0GX8QVRmAaBDQhbtKAj2/vi2/4VDv4h3kXJHrIvMOAqKKP5NI4pBkBM0ILX9
Y+dwvQMkxlX7vXfkVe0Lm/iG+N/m5t/2v18gJo+HvkcwX/YAEIA19OpcMAvlYjokeVb1j1QIM7tO
5DdV6TdNBQdoWL2HyGkjpmQTCZUnKMkeEgVPrAt1J8/Hz6GCyEZW3QqW+VSqQm4Xbed3afKU5MXP
VBhykGl261aU7xnNfijE7BymsmqVNQKxdamPnbowI3eIm1d0Kfm5XreOGHWo5JfsECVcaNjotoUI
XJxh1r9MKQIu0KCqDynb2rdaMQeoI8MpGlI0BobEhr5t4aeCegws/X0sYtCcSKPmaBVA2nHPHLmq
oZ44qNDHGCmEBkOxcaQRcEeWVACpRJBEMElGV53ag1WzbZ6GJLhThgCtiSaYEbUGrYltAzgBY4or
I5eKc++KqelpRg811jy17DoVoBaedI0D2M9dl43wUwbrbdTAQS5I3FHq34nC7tIqd64v5QWlDJYS
2xeNsGA31S+zBk2syKQdtO4xsuQnkCujyyR3mDG4qNXt0l7AlLcvFhg1am3BNLb/dBOhlQdPJjAr
8VBpEnTrRlzkUiq0j026ZiGyL9JdX/y8Pjx5GmtDXgVYUYRbHGiCGH+SelQDOdJDM2ofq0ovHUkL
mMPQvGrjtKR2qMl7pexe5Er8YGW71qzhU+mSYygalZ2pxn010E9m4fKAyJ5p93VOHMHsW5fFKrFJ
rr7FisJcVKXUVTGEQAoJ/V2ikxttUH9cH8hF7QvQMo5ZQviHDBwK+5OQzSo7SOIKTD7RfQ0WjH4d
7hvAf2Qb2g2rJXGfi9Tm79ZMvGS5cMxFlSWT+iwtu0z+4hpJ/i9lX9bcKI+2/YuoAiG2U8B4iZ3V
WbpPqE53BxCbACGBfv170VPfV4ntimfmNPO0jBC6t2vZIODML62OxtvKDlO05W/8+yHJ7tMc5gRJ
24ORlVzDepy+udOfsPz9U9NsUK10ycDJMa+8mGmxmgbvL5kYTDOu4nhxS58cxWVuuWhMg9N8bqjC
sgLpOi+65+m3Wtn7Aj4E2XZO5n32X8DlL5zJf9UtKltc/ZAUXrLzT08GNq/Bs9Jvn+cSo1iIX+WL
tG9egJBD85VR1duOQ2pF6hUsBHC6KKYAPlsPisR5y+vYarPHcuy2Rl7vJh/AXhl0OJzZQwAhhG1q
5L/F5OUrZ6repEH9h57bZuQpwCG+P5On5SWkO0EmQokO3sEy1T75gCG6oJks5/aZWjurqZIua/6T
j3wpLz8HGhQ5528G72Px8AIKAeLLJ2sErV9bNRfdc12MsBUs3fu6nyCYTIeNNbB7kaUO6NcwZp75
Eyn7Igom5NB2cJTBWG+1V6uVQVkRQjLyb0pqMzJ1QcNCpBiAWkOITtUq7YJ74kNbNheP2WA9tFAh
29qd/daYzbiptJsoke467kNzp4CPWcdvQJD+INjrgWdxQyFxZ9fuEM5+807p6B6yEqEqk84NSQto
YMywtjAaJx5TPiOQFA9uDZF8Vt0xtHPClAzOGl6KwUp4rA8Nm/Zh0XcHDazQTsB5Nkl9eF1WlG+F
oqh9mvmgSU3DfoI5AhAM6zzrQIgie0ObjxOXvwEifHYm9ujkVRFVkj/ZadXHRY7dIQA50NZ7FvVU
RXRMe8jWu39bpQXQ8V0N2mgNRBr3t042yLCZ/HuDum/l4PBwLJSz6Zmzmw0XeSvslSJut+9gLaab
3GnhLkNZAhetaWNwh4ZEBV5Uieowpo4Ms8kY4QDX9tuGRYT1N06NHwFiVSQC0jwatrolEGWbeXc7
eOYPNqPSGbNuU+G9WKmxgtI8SWCZM9+4qe/87Qb5ntPiJQv8OM2aOLCnP+VYvExk/uU2GhC9ob/t
B70fJg9B3njTpqjuFWObrhUvBZO/jSrrE2e03biz5noFh+4bR2or7rvpmBJurv2uEWE7mK9DVr9Y
KX1B0kOj3sodKGm7D31lQDIHVp6AGy0+Wqz6WxKjjJUrsjgtgmtA6JOK3cG3hgANPTZkkjB4P/3W
ClM7Zunq9nmRPa0Be6j3wxYAuyuAnwuZ5JLQkWCJx/DTOeW9Oopq4Ey7Bpmkv64fFWw9xYYckcts
6wStU/fx+zvkrKu5PNjnBU+ueeAeTZh1YUEY+OwxQ1hZG8wh76vQDee4WRVwz7p2qbgXrnsk5gvk
CN0PtG1PYqkqWisYRrd81rVnHjS4giAptexdCuEiFYFLkYH+442PKUDsZ+O2SdlbOkxsxe3SCM2s
tWLRwOxBg4pX1v7fltU/XU2qle6z4qdp08PcOvd9bUwhSI8iKQUz1tLPkFSVA7VDMhn93lGg7c4S
X5iit1nTv0lL3Iy0eq6H6tjm+a5xvLgg/ZNZ+2M0Zcggm16VCVGOF9mT4cWBD3hiFgwPqMd56Cmr
2Unui2ct2U2VDTopiZP+HKz8KSjmH25ljkdb2I/tRH9VJL8VM6qFVuxxDlBxVy9TiiPtu8ik0zmw
4oDiijAV+PE5EVXYCi+ATovuAZoyzU1TkMciS6GBTXN3E7SCrgOze51bIyQlpFOZ3AN0vtZTEHdm
Pd65stuqpoRGsRncDwO4Ul1dRLSroNYxsn2rAPU2Jv+ply67s3SaSNN7rrxqCM2u3VuEA05YJ6pE
PykdAFeX6ET0g9CJ8vw5EnTY44ZXm54SBEk3c2Le2jANU+D3WWx6aAh9oO1MQq/KHwOhIU1aG0An
Qp0hYMYjhkkbIyNONEhu3hvm2CcAB+sw82ZIepgABBPWHLXTL4Y3deJl/RQFNX3NuyKpwWrlvMNN
61TNpqmgsudqqIF0SNc2DqNFZFsNScqcijc9sCwszZpHwvd1LHKvu88d/52R9qPy+Vu2BJeurh5Z
1bsPMDYV29kmOia0eOoYbiWWWi+SexNgy6UFYpNGWVHNWWKO0LSwhOnVIfQz4SoxznYEu6Vbwgc/
+f6TPW3O44sF1w14RBNQr3Mbp6p0qswag+JZsHbP/HTVmVnIIezEzMccQwHgMK+seAYvXZYEfgCj
bIgvoWg+yQLaajSrVnnF87wjEcx3YShAtypxgR64lnae6RsgA4TIwIJ9xz2L9vlJdiZVljGjNLLn
ReZY/Ryf62c4W96DDL6abt0N2Yw3bRt/v6UXrt0vi55K9tRpJlTXpdnzIjZfQ+MOTS+I6zlrN+Hr
YWNe0wg7Bcwiuf7XrUArA+nbGXdIuKJhzlzbx8HMHjJibqoeEv/IcCR9c+c/wm3fa703xP86hPy3
LkZyyLNhp3HWqDCcYSphPGsfFSlfGyAwffUYNNDp8cpQA6vLM34gwTWA3dn2LssizEDSFhM0wECX
LPNTxq21UobZUutY+pDv8ndoeCd0myZiZUVOFf4X7gX0dKT0r3zBeAd9I0wg/VMUNrRzKmeAO/Kx
Rfeuo+UHt1q0KtM2B8DUSCbupDFgDunKmnGz83LetQDCoPlUhHyYXiQ66r7hALE/7oymziN3shI+
Qr6z8Zqwrey9jV5JJLySRk1mIuWt0ItQ+S5VxcZGwzQxKw6EUY4ughyHLiyrAHeWrOABSAmc8drx
HpPaLVCaSVpC3rGuVug7HDDZBFEd8WLlGOSNlVVbhU7Ttg912W3KVtY4IbkR0zrIVphGilB2RQm+
T4NuS0V/TEImTZHeGA0cPm3yzOecRm4zNrfwi99i/nYfWPXGz/NDnaEF79LsybIN2MZr56WyQTPp
x3rjUOlCv5w+5XB9h7iyjeHmJG4zr+jDvs1/dRWK7qJhaylAVHJLpIYCE42lU3GolBX13KfrYkA3
RQyBuOHmvOHQlt3kPJOHjnDkdUQDEsFJs+kHJLwmukLh6PW/c3Sbtoyj8d+PcGsqhlXgaiibmO1r
zdw+0SUQwRhuAG1tUViS2RT6J4N/rzFeDLXooLFn99EwWKFDuyzyzbR4zSqvDyF3ht23p35d2C7m
pvX4G2Sp4REErpdpgjA90mgcDCf1k54WoC2n5t9aYwbQivpQet1tjaAWknyEWV2bzjsMm+OxLueY
zfXPjo4A+QvrSCudmEbg7EWarknuPmWoLe7dzL5pXJOhUsmQSOBoGGKEnOdoFXHaN+2Ge0b+J3WY
3BFzEGuqQJWmNaCbfGyfSeM+Tr2AorEyh2fcGfW2LPFGmFJQ/B/lHkf63XJzvSoGdLJUo5Anpuqt
ySoznJl7y6j7i/Om2zWFm+L/rWTUWs2v0fKPc1l4635ivyiahUpUFUhl2RuBa3TYuepQTEEQlbPa
o8B9tKA//xSYRXs3TynmSajpMgZNRTqsPb2cYQv+O36HWQhsbSZ7MG9LpR2opKZ76JhQ3NnZzpbN
mzOBs2cwxHuAaQ41xfvu3INDDRiWkSW70/jY+FjISJjDZuLFmowFvyNjsAVfaWOa6BsFOfCfjoPe
UOf+Mub6qeaFFbng/qAHdTcNzqoRGJiAvLitUtQEJdi4tbkCBQhMoQJGu1B/3zcD33bpzqS3OWc4
IPkDqyVQ/SOMCtwOU4GpBtjer/nW6fwsFsFghiXxl1hPeWjSXANn4FzT7714bbmQjfQofATRFPx6
U8KcShPTbXBtjV5YSSTGJEhAKHkuxOt4lapyhjD4d0uih/D/+kwn7TlI2tqknLDcggxMd9Of0Ynz
pISWUAqcCKyQmzAbIZtwrYN92rpY1kUr1QSMHHIoZnAS5DEZLwkZfOtoGg6KGstA4xpR8EpUv7wK
5gIU+q7guC11yKewY6WizqRyLXTRbMAnhlugo2oIncGa6QiYZ9h1q2vixKf9EjwYgMNA0i2s4AWJ
8nXJSiIldQdEurStNo36ICPZFrCo+/7JTlPA01VOirYMhYeBCG8dyYx7si/WTuYnHrw4HHloxaOm
1xB0yz/4eeDwb0HANhcvW5zO4ORYSsWZYdraOnYN4fiouxslGz9sHGtjsf5KEXxxDz8tdvLa0LOz
DD+1rOPQ2OjtN/O6Kcy9yfzH73fx4jrAkC6VNridp1mJ7E0VSDBOjjP5MdgcVvF5xIxrLnf/qtnT
vVsUSTwK5hxQ+SffGB9HVg4o2o6+AmZazN67i7IS9DYo1c0l5Ls0OjXdPMHC0EufxEzvkKIlrJxp
ZNZwVgTF6QYpZNxBMmi258jLpzrsVLtLdWeuMPAYrxlKXNoYpGo2tERAKjkT35rcsYSHGMbHsKFa
gR5srsa/fpz9dGNnbexsVKQ35sa/khOfdliWI4aiBngNCPmDYXLy5WSe3c5e6+sj68H2zKpexPAH
fVKOU4dpWTTQR+AIkOwg2vLKgbuwNKg6gJxAChqKYKe5YkHlTKt2RgCHiXG987ftfoEBDtf29cJ9
tAC6wFMDWwfSjie3HusnkA/tyjpqUFh3vlbtQpKrQ6cc97xqIefdVNCoD8x8NZBaxAZznlU2o4TO
6V64I96BL//+zx8BOHtkGQTBBgqE7K8XVmlWY0qg0Hwsjb1l3I0Bso0rb/bMMwivFmugdYaeD6Qz
zJPbA/ISTjuRcrmHzT4cd859tc1/uJHeZOsszCOQlg5gPKD1lB0mJ9Q78cEhobI1Y7aCjKlxRQHp
wvGGRiTUqID1wWE71Q7ViIetaqQ+8v4th65YCx9kbVwLPhdKPKwCo3iQ96C0eXq7zMwnComrPma+
fZs3BQQ+2n75pP0sVH2qwjJv7LBIkb4rr/rwA/4/o1yXfUevAIFvwRhBOOHru/Xq1skc7c9H+jCv
BihgywFS1NNDudeRm8wbZ2nmXAlNZ72C00VPbu8yR1Lu9v8W7WHoUx66Nx3BwSwu4qtiNBfCEtIH
MN+w6AVVaG2ZZaogAHHMi7pDB656GgIYMBWNgb6V1zWhY2GCAIWKUFp5MpjAfJfS1qs8SG8xePzA
UUgT9M5eHINfmXxeSOS+/LQlhH/KPfreF5ZnePNRzRPajH3cqlfCt5X0osxYf/8NX1zLwpQQhT1G
yaf91KCzuQ+g9HwU7XTje/QOU6c9G72DstIPVAzXGM4X1kN/GgR+0NbgWncqOJW3lnQ7JWekHxbY
QK579LoZXWMufkIuAqjj4SqB9MKbhv4JXcgrqOfJKbctq6x+AiJsPmoz82M11E3k1saQOBym5XQs
r5ziS0+IiODgygJT/AwAa4y6GTA7mo/I+m/YwBL0EgQuidmLm6l8VxXVx+/f4YUYBOQyvlFQxnFZ
nkJgQZHoRJYb0z8Gf5MIsCqXGHSNRXfW78eX8mWdJUZ9OpdV0DZejs74Eb6SMkZ/8xmUksjpIdu8
fKbtjwqdhO33z3bpTlh8/3AywU53oQH3dVHtG1nhGN70T0h9XrlR97dY11s3Ie/X1roUbCBNbULf
DhEdfZ+TIBvMllsI7kzHEVlynOcQNmcT6yGmJHDd5da6cfM1t8xnFNBQjpnogaXiI62BkrdwL6AA
Ze+6rrJVVrVr16YsysYc6LFSiFgXVpk0dDwWQ8rQC9FTnE7jrUCGfyNHo3yFwAtdf795l04+COCQ
vAmgfXM2LBnAesws5pjwhPJXmNa8VL159DQI4czNXr9f6+KLQjYMd2TYjkAC9WTzPGmOHeuIeWx6
eG21WfXXbjKOIcPg7HwIzcVwNP8DAEDSuFSjdZa7yGCc5yu/4kKA9gFsAncA1cZSvH09LlJKqwnE
YB5nvwW0gbl3VjZkN8zSuY/iHwYS3RiY8YgeT2hKPSbDJKHHj2lGOAW2DHO/6XhkMZ4/cJL61yL7
hTTOB0cKMzoAdlAOnWySKux8aEpHQ2HQftNxExc/60j9gP7aG+TYQLrR19RwL361n5Y8pSj3MAXL
JEDr0Co1o3aK6UpvftNQ+JEVQQIpNt+v8UjsK095WvLlrem3ZeppKPD6432GAxMyaADHmZCvlI+v
ZMohNAT4V+JXdtKbg3Hrcbiuddz4O5rMuhnU5EZA/fxA13k38/nQ9kqFPZFt7Er7Hio9Q2xoV0W8
NJ9smv1scPRCTARsSKiZz6wTx5kZEDnWJqh7NdqAduMlcqgeOi+4VuBeflpkfsRFMnGmIN6TNKMG
1E2Os7WZ5esEAMH3h/ofpeikDMT3i29qmaIs8nFfDzVw2tDrr/V0rHnpxWOpFNyfR+9PNs1tNGjY
EDrjuCp6QL50N8qElvaz1kAZQ47YWOceJmlN7wZhNhjj2mTBvvMgsK+lMg+2O/5q6Zg0qhm2esoh
TzTD8QRXk4zshly5JE63ii7XA6AgACYBOHlGtdG9lwFNwaZjV7RRanhhbl3t3CxJ4ufNOl3jJIms
2VC07VRNx8xxnzVFh1tbWwO9aT70IW3Rouom1MyvGXwAO0fc9o264oa2hKSzXwCaKnBrCFtn3A3I
QOEv0lBHiIneaWAYQfKIbZfH/gwKNor1748H9u3CgpiNgJ5ArEVq5OR8tESOFFLH6jj45CAk4B92
bgRhPWK+q1CgrWzuvfPBLvArMBQgXunvcs2LuG3MGsR74u/SdITy+GzAB9W3bmmfYrAc1Jil1m3i
FN29I4kZeySz13Oq1dMEFZvIsqYWvffgtpo6KwJVuYpUl942BQw4OugWbc20aw5937MVhM/8qAgC
dEszwlbKRVTlwfjbhMs3G+XNqFyoblZ3AOPQKId1yop3hgd8v7BCiKTPIYbQUIP0qy2cl15G9F5g
GOM/d7Ykq8AxXIw26ubOK6wX4QKX6paWANCzfkUW/WLDeyvUjgFpQgmCtMzEpiLShJMQ+xBDO4On
nxpgyZdvlEHLDJaUd9yG70YGAELkd/0vmLL9gaZ14szyaXa4G0Pqm+yg9PWuODgKTl8/Ea11OFcC
NxUMilfQAXvTBXsx5czf2gYNIni6DaFrVn+ZbewM2/rh2vgv+mB4JxUQm7Kv1kIVLEwNp0GhgaNq
YPQTFZjyJ8FU+nHhTR+q5z9q0q08kQJMn89PKEjgvpi5P6H4Nke2YYDYMCN8ueIwmWjAal/9sBUy
k77k+6w1h0jzHA52NjqzouYzmLoiho41DEwdsqOlRmfB+dME5g+rsIsFicA3blAXidnkr6Dc3lbD
2G+ZGKD6G8wHOhZvKX4XXBqgEdSzCRwKUDsafesZwOi4xiygD+c5W9bmWRPSBgqzphy2EnIFgH1V
XTgb9AMKz3+//yJOkwBcAQEQephxL+I3YN58vS+LKtcggfrymI1uBqwvOYAgNSyjvD/fL3ThPkOy
A6EDcH5w/592fwbB8kkJLY8k30k495rmNTeHc2EJPAsIP7grwTlCpXqS0Ch0ga0hsMVRdKOOCFVp
pGr3kKcUH5ntYr5mGPJ9Xl6rp9Ni5WFSEgKcpkJBrDahDqb7E8ZyYVaU6r7CEY2cdp7uvt+IszHt
ouEEFWMQwJfW35ms7JRNQVNJOf7LMuwEaXpUH7yVGyL5S/LdNb/A0y72shyUh5BJeUhuz4bgjnCG
FEDb4Wi49k0Nc4HIG+WdtN0SWorGg1Qo4POCX7nYLz7lAqldigQCLZaTg1V649iSzB9QjLhraz+s
l4GHjHSEMLIOrrqfnNvl4DE/r3fSCRh6XCvglQ7HxnffKS9/sK5Cry0bojq3QKucuHuweiVjblli
BWmVd2GhC50xLm9Sr0V89ZXYcehMxx4Da0dONH9uJTgsHVO/CsfLoyvngJ72rhbaLlhuAAhAeRSa
NSexaPZyx+zAZT8GTI3ryUai0Vc54Jq03TsdTJNArcRYqp3e6OixZHBRCPmdsKPaTLdIF/uQUTWH
1J+ekfGAkt5NvwrwaO6ER5LBUYD+mSUMRtB1M0sksTofP1oQdkJVpmBgyTlOHffF6bJDszwn73wn
9kqX71CNpFGX6o82nTDpzhVITNboPPOmYJvBo3KTlfzZHZUTVi6IAXCE/5ibqgGSt+ifjSnrwjbN
diCZuGsI3n7YacNjM03fhkVYUBrW26j8H7JT9CCGeWs1fho6wfRgz/ONAdDXSo9ZgUwNHhhZ6sq4
WtCsU20hG0tTvio1QW0CKYVoZBM2gr/2WbPNCdJYJsAFq437tCyf+sa58aX+cHAQw26kH1CyLKO5
y1noMnLwCH/FdPrWZFwB1GoeXYBt0/QO32cLmUz1GvAJw+9C3VWZ8MMOrsERTV0S0n5yQ6sd3mwJ
BoMZpPUayqTFigTZHE3wLl5RLsfVbEzWSqUcI2Pb/VNy47XIIdxMoX6D61UUYUX7clUTs0D6TpD2
8+mO2YiBiGtR46bNuhhnllRB7W+ZD/QTNNj2Y4CLwu8N7Lthh02GnK3oIATEPFC/AIGBon0PVEGn
dNI1bhVaevnB2HCI9LJoyNJ1VpZTNCKg70Y/9X+bA+TvCUHae+V0nydamPlgDoMRw3IBnXa8bXui
qbbhrbOoWBkhDCZgd+ZAthtqbldNH5Za8GsaicUQXlBWQHbwrPXNAIozOf53ZHDvtDb9xllbq/8C
NXXpoXB5my6hoAU5pz1tzOQHP6UV/3d1/0d83lhB8XJNYrgNXBtkLN//6VN9Wu1UqqfMieIAh3Bc
oTIO3tyoyUPg0f4tZ0OmK76GWzorgHEjgYz+/59vYQd/bltx2cBvgTUc7TH1slTdeQQLzQbyBZAV
GI81iJhlWF+pdC69vM+LLpv+qVdGmF+nBmD2mINlG3sjbhbIG5TOtldO5PLjv9vOk+u2GQufjB4e
zj8AoJ3ozUJ/8HYgj12NRmfwuv9sJM4k0HUQbDyNfk49+XzscVACEHb7WB/LXYMgdAQ4Sq4c+H+N
GyLCKpp+XHnI4LSRtawMkh4wWWCteaB7fN3NPOd5ZmgYTBWmbcSVzX6OlnQi5fInwOzf2DSgO49G
UwxCGiBWJH+zzLoP8xrWO2ZhBpvaJQIuCiWQv6N+kH37ZBtarwKgidCjMwB2JWVYpbKIeqK2Reqv
q8lZw3FiOzX0aHhAvPdzHeoCphySTE+uVRprJvrfFA0dsDRAAVXeMxnT29mY/1Yd+tstiMiqgN8u
gTtIhhBBWHDPZ+Bxtcw/XFI+z4G+Fw25BWthPxnsLSjli5joLSm8R0BT7wJrflMBwKY0Tf8Uc5t4
hntHmeuFPKWHtGf2Js8b2DTDj4RS91GNZK/yGYDfgL6lpdw0hrnr+l6EwuSA73gvWT79AJvqkVt6
C7D4h+vOL7wTA7pBxZ42Plt5ZcPg5pgpPKv+YEW6niYkti3whraynkD2O4x6uJ3nLFLDjOFy9WtW
4A9y50YOYHjY03vRt78nt9iwAuyroWbrIEMhpQn54/PMXflqMjbCqq2whTFZNHF4oQlu37d55YYQ
9oGI9TSA6iWRJpQBot7Q3o6qCSJv+dX+ABCB2djPFSN/+hTiz8Fk3FGTf3hD5mI6ZtxVSpR4jYO7
qizQyC0PcdZob3IBTgHz+tVMkCTMgq7RNEH6bFVemGG0vJpr90czNyoKBvXQT2STFmkTylr+JPjT
qqRBDn6188wm5xG/8MWW+IeRe0JqYtCHhtIHU3Z4BDa/i4AbcQtWI5BeFuDFGamTHmZPcReMw5P0
jDEeBmAGq7QlBwAwOqidei/WFIg4mKwuEn2G6K70FE6j8TLZIET6bYPy2k7bEF3TasUsWK3jp3Oo
f8+gPbrtHIEvl2/roIQMd+8Fq9YHgq0Q9V+oDPcRrBezVYN4k/CGN5G2Kn9DSV8mLtDxodf53m9I
id0EjQsXBFn1OzoReWVYfuEzdlyCCwQ5kgd27cllxfiQM+DauiMVeRA6pv5Fg3pdBP6amcHVaeJ5
cYZgBiAUoEKAUJzFT2n5yodQQnfUKd20PdDZVrMvzDUZPGAV26eOpkkq0wjowUd7gGB1V5Z3sKV4
sZ3h8coNdiHqQdsJP2MReLLwo75eYADl55YQGT/Oqlj1thFZkI/uibftjRRkAB5nbZCHgFGG40DA
Kt81lMWat7++/x0XX8CnLTmJSilUIjQYTN3RLsubYqxeZxOVOFrjoFTRK5H+QgT8sv0nL1tPfJaF
13dHPr9WcAB3dBeNZRMDWQty7Eb1NMHIP/n+Ac9QaYgUX1ZdDsWnuNs1RmcVTdcdy5bfd7o8zsb4
yxnLrUN/ZhSDh7ZUU1Tg1tUwH1DCRdFuVysqmp+cWj8Ly3uBd+MV1MC1bT8JX9Ju2Oib+FGBmqOM
g/wc4ItdQ5Li+6e/eOJRMUJDFhI1ZwG6GIvcd7ymO0JEfTMb3k2unYfvlziDJC0bjMIOc80FA4GB
3NcNFrI1S1+V3T+PJPBmNSTYNz1QNw+oXGLrxd6NxzaeN+ltG4PIyEIqQudK1nPpaH3+Dct+f3rJ
XCI9aS3WHcH7Q1XkblMoBoZGGezywEyo4YBWPo4P1OyufD/nnV08PApUwALh040r7OvCuQUDFYx2
4J1rBi9weE5Kj71bxEGbS3oI7kX0/W4vm3mS3X1e7zRZrkbmo6kXIDUfAARE8vPH7MU2sKtrqMAz
jjJeq0twT4JXhXODPvLXJ4Mwm4XQjyNqD3ByDdTGGcyDIxjavRgZjTkarFk4A0XaCmPfTAuVOI+/
f9izMce/3wDTFXS7AGD1T4+W66lONkbKj6XuwTbqJXj/9t7JzDvpm7imChUbYLnzxnvwZrVVRn87
WuNHBQGVWc7RmAFi1qvbGS1iTPkgZp6VCXfHbTG04TwbSVvQu7z3VtXcvHz/0y+cC4yowTlByg9s
1in0VvGeEMQbfqzyMTaXr9us1lPA9/iNUdZemSJeOBVfVju5xeXoWFVd4FTMRrDKrVdca0lr/vn+
kS7cWRg2uaaN2hMv5PSotwAOgzcmcPR4ASR3jTYqUDAYPJFrEvBXVjo95F3b5dDsQlGd9Swcqj8B
iGKQiwk7p7ryOV3q3y2URZQvEO+Dlfzp9wuR1MZScO7sZ3CPcwo+KI9l26/SiaOtUcLSxI3UbMA2
ogC+qtuwkoVme0178cITLzysRS7YW7pkJ6Ex6FSeeVNQ4bNu16wbIhsGGoPezsOVi/LCSQF4AqJV
OJXmwsT++lVDEFNkwmzrYyvFvrGH1YB4p5B6f39WcE+cXVSALkOoAYRvzLbQSPi6UNvXSrW6ZkBg
guxgD1aF6Xq7GuHPTprE6qGR0Wf1+yABzawc9HCK1kbNaNT9vkUvrYaNYig69ejVOQy/te9vMPXB
KzDAgZlrAWSJ93sa2zRpUk1/DAX7TWvmxKULwoVkjb+W+WRHswjuncLhkVHm8LCxdkSOdzVsJCOv
zP3YL7w85BDLSAo19JGkct0Y+rbMMbG1zeJ54ukho3pTGAT9SuY8lXM/QU4JtRJuK0wuwACsPZgY
qTqLTQeftlsKGToT2NdTqtpw6iGu5JtCPzmkrLfcgM6ScDsoSRkCZHW07KPGG7PfIBJ0IFqi4Lpb
Wmg6z4KordWjrc1qawkGmARVdygDnXCG5yLGXOOO1M5eCYIim+uksFDE5t5+otOrZaW3VHb9qnfT
HgUG4ZHNJA2rWjsJKcy/6CO9uIEGDyVLMmHbGCJg/IPz+TPn5uPUZvBkqvIy8lUKFaf0JnBhO7/v
UPUVQyTFGqOzeQPfnZ9A9hYw2JkeMO/7UdPy/ftTdH6JLuKxyCuA5qWAPC9//xTVM+Z1djAG5THo
H5YSzTFF2Mtf0AlA6dyvvl8Mc6CzI4vQCiIBXcjEADueLEcbF9wGBktVU2kVqkGj+eSQn1k63xCz
hvtXVx6GeX7Kp2rPLPlzKK1fappnsDaHX8ILnqtpLGFjhQFkXT9pNxC4KTJYsxqqDuuifZjb/q0Z
bYTOtHNjYkFhR9aThZ5ve5/2ag/+RHHn1JKtwFf/5aJki0kJOIRsh3BMKXj4NiDbFkNGw/wE+uyg
eS1pAHWK3/84qGkNYRurgJCBdMZ7wvKHesbMS/gfJFNPNYzmQkuo6qYafHhseeYQOqP4pefuxvb7
fI1/2YNslvve2aDMKEeD/znJxxLBed/wbgCXpQyAt+hQlMLoC+pXJIuoYXykEi6jkJ68Q0cxrCxV
RhhBbf+PtPPajRzLtu0XEaA3rzRh5JUh/0IopUx67/n1d7AuzmkpIiB293npAlpV2EG3zVpzjtkm
tX7R92TcW1XcudBbDrjCkF74Fb3eCtsSyzpp2tP8O/Szfejru1DLb+uBiPpANrMd7J/Jk9LyZRAI
LqpEID96qV6GZrzj40q8gjqe3WQywh1xQQkV4YVYYXlTm8G/KlThXQjV2u6VSthM5JSICP02XTFR
vAhwY+EnFlGI8DKNM+yE0h+RD5dq5JXF8EfXApzNRuu1KUL+to9v+Dcju5OUG18G2dag3RLb6LcR
KwW9df81T5TWtsQa9A+Wh82gEJqFd+NP2xv3VSoqTjunzU5OtMxLMuvR12dkPon0HIlTDxGen64o
gJjToLydujDb933RgbGTHjSxj7Y+OBzbrJW3oTF0Ft/0ThuB/PXkJnqaBfeoTuPbCs/BZpiMwI2t
MPAWTZtdFUMPaS+ukQiXibyjT0bIdKT+wfflZVpYeV0kppf5ILVQ7ZRXo69oQscIBmYjmO2+Mgdb
7WLIarNxE8Vl52Lc+zXrU45BUTadRqOM1jfJTk+T3ZyXd0FLYTornlUjwuNW1895O7/qOr1JE1kp
grj+SvTDjzHrHgu1wE89gF2oqoEWfWWYu7hNsXuXZeYoVXQxKaNvW7Rv7GHm9bOiFHF1KMZ2mlt3
cQ3uL+/drsgOqJM9tY7R+CSyY/Tt6Iw+wWmxVt4aAqtCT49CEATbF+N9GOmVo6g96L+GKhSq2iSs
fMfiJDrK6mEKsVzXQm5uKk2dbZze27owP4Ip2DVo1sSeFLUkrG+IGblRNXYMYk4Py1L4tjI1m+/6
QVuSS9ULVDa7sdeLfaWZIUvYONodIjJaZP2G5/1npreSNcCBzTSBSyzovT3m4kdG6GRV9m8jBy40
DUnqbxq1pIIjtHeWmpHwBup6U4fR5A6a2VwXeh444yzeEejhaSFuvlYfaKhU/iXZy6IdS7gpKYcC
yEoidZ8Z/qc1pIEzB9yGvkxUt/DZOjeNGw4B6Z+NUF/0jfFGDfFK0Uhw9MMrtvmvWl2TBZVkBL5Z
o8J6PS9QxHHaj6NgXSe+oGImmV4jYdqnQnIviHxTyhyCDB4nbWcNGSvM3MhbOCXC1oiDHbZzy4kt
sp+j4Q6EpEcT8Y9B0QxvxqXYa6OXLoqFVKkldvhN/KJjwN8ORik46TTc60HN3qJFSJvFTz6ICDuj
y7Or25pUaRFxGEG26XO0LNO1splH60Lq8IJgZJ1BPinKJoHNE0zMV4r6llv5o8bVF83MNkAWttbM
hJILCpGSRSH/DRQzcxOA1S4V6ctSs14zend2OQshmrL+vgOQSR+zn7eq3t3mQDDeC2wSTs6ew2W/
YLipL/QeSsP+XiXROgvL0laj4UDRY9+nWeFqWWgtqc6Ia8ghdQA9pE6UBq/MWVT5oFPYpRTILm81
Mhsr2Icq4ho5la5MLJZkFeXPfQeJX64yzY3aRUlS08coLd6mqZcPvlDeVAZ1XSFjMKkpLwrFqBzg
JhfVmD4oNW62sguZ7xZPlm+Wd0oz/RYb9VOUMsGZsrh3VVZEAp+oTRGl9WjNaWD7fi+52L8tni09
aLQpBfM8RVJrQaJnkf7bFDsvmzTf8y0Nn5I4K55Qhbon16bipTIOaly+mZsl9UU6488wjO4Fxib5
vlYXuUJdkVOkSxvNzO7UpPEhRkZ8+nF91+raNtCy3ZQ0t2BWWztpCxk1Sxt7WVejlpGNZ1+Sd8EM
zUYqrqeheQEOPxBN3q61AU+TINA5fN06HLXlBz5YMVSIf1dCPIF+s0lLhEMJR8sxUi/L1riOgXh2
UXaAMOP09T+tha1U8RZQzd7MFTo9mFFjsc1MnZ/7wVztJNH8K4+pixqKeoumaO3ss5wKj2oJ/GgU
JPg50HEfm6SqLqMjWpEIqm6FDwqN0m/11XIinNy9XZM77gwrpaJzjTdjybDDqImJn7i+7xs65ESh
1mscIeOeaPAYQWFAe0hpNkRLb9Pe91qCQWvwG7wn9sJdGkNhKdw7HGS2P2/3zsho2Fwu8mQO6aQh
HPeuUiRB1PbLlJIRDEHb+CgfEAQ5yXXPrs8mQEDSbOVC8cpt6igPPw9+KlZZNrYoRtAiAe893mkW
2IbrcCBUdpBU2wp+B4qBE/hezTjjmr8Cf9j8PN7Z09jXAY/ez9wUZEjuQfqQjLdT/9vSW+JoAk9g
iqAzDxSAWTiYIbNNK7vq0/Pm9y388vcvW/jen5M6EdjCB6jUMCpwNhqduW5Whjn/NL8cFZYD9pdx
gG8nFeixBB0p0O8IrbD6KiZ3vqZtCEP1zD6hZRR+GpU2eVnIiQfG0yQDs8oq6xJxip2OMAHF/zgL
GRkYmVPIoChlKeqx9gXkoD83bEUesChDmJrcrCyAIPRrx+1zp21kpYoGUAqP5XE3QUO1mJqKljyQ
d+G187RXupS21OgIiGbSexkFxxQ/i2m/UhM6Uz/hAnVDUmHuLWOr3+/7XM6J1RZS8kDAM5hlnTWR
z7qKYeey5azH/jnOEogg4V6Xqn0S4dGT++dULFcqYOe+KGJHwYFQJbROWjvDBBBEl4nSnQyptIVS
9JZ84Q7lvgJgKw3fOlVem0GWa/s+f6I2A54Dy4ua2MlsxjKW9Sqt5wdpqj2phfXSA48ORDeo+rdZ
SV6lGFbcOFyNrX8FvPJ9tvL7YNaQ7HRr7/9Stzn5LWyjl0opOSjK0XemS71gzdIQP/h+sQ+0nkPJ
mF0Pw+AVtcZWq/hAmcrGIdwJhWIb3evKBHPmXlDs0U3CBfgJJ5F8fja0ghEQwxvue3fyiDW8sDLS
Q5aMCDCkj+njmqfg9LSufxtxWd2+fPFpILbIAPuE1avdN1t933r/TkopMrXTW6vKlB9MUmYp5R9/
w3mgSHUy8W1pU3Aws/HeqJNfWW/cDKWxt2D12laaIpVV383IR96INZjKdLXVO9+rW+siRbClNdBk
K/lyVKK3MSlTW/D9D/BhTjiUF7qWf0bIxaioQ87JjGwTd02IMr3Y5SrWNLX7KyfJ3yRSAscK/btG
nq/Qmu8zofJSTbltJUBeeGW1S6UfyMXQ6/tKLl4zc4a1YJpvqPoOvdhs1Z7Jp6LAmEvac9ab27AF
Z9PLyW1R9n+Tobmu53TXG9FbxTHYxkwTQv8AqZORWLmpCyqgAlTGDaiOQzOxiVLzfCfPDf/3GP0C
qTfD3xY4FRnh3YiizO4E83ZQuwVxk/8eZXauUNhKe4jrv1Zu+U4Lfpcin0rVE+jlPICZIZraqbLq
QZCz+zLuXrS0u7fk7Lkfs1+jAqIN0swuS8KbpG4+88R8U4XstYokgaJtYd6baXYASqO5fZ6SJl6N
9LUnTmYDx4oiQnJR6fknrfEHuijVTku1gupKeKOG1lstNYdR6v9aYYk9/mWMtPdaTzSnKFAlz4Uy
ONXciJvMyjZaBT5qTq/mSalfVBn6rz7MLORmdCmGwr7rwhT4Ihj6sjabnSJMl0lE72Kw5OmywI2w
8QWTk0pS+55ghYR4g16rcaXYUZbdiAJlISQDONpM6SUaoppzVaxCQzNjx/ARf5Rq+jeJhQPbyMmh
Zt1B0o9v+lx6m+f4ahDjmVucXU8h5hcImTcc/j6aNtnr43ittAYaPEuK9xQw33HAmxsxBlk6hUCC
NP9RNeudqgz0QIfir6xEL2nYVswbhAdExnxZSGxPA1l5kXUOjr0mJBtF0G5DK7iJJwqLg35by9ZH
bo7ZJmpN2Wbb/DmmqrWy4J37+BX0aVj8FzzGMdcrnURJDtroXx//v6mEOzOtUifE3o2TghbY8ThE
RUtqjqb6n1Trdo9FZmd5w0byits1M+W5S2LipBOxYAxPZN0dqVxA9cOYGXTRbeGA2DT7druGRDsz
UbNKyijhVbTw8rF7MhUb3urcsg6Yf2295uC+5n46owozRIgziKIRY58+nFpEj4vbJ3xoN/NG9qpt
/UxJZWHwqptFFBa58TWUnJUV6PT+GTI5LPQ2YKXQ717+/mU9SADztWXrW4daHjWUXUih0qnZyI3M
QSbvD2pascsjzyCUsXdXYnkbBzDLjLE1vUaiji+WVLxVdi5pRE6jupjVKoiH+fJJ/PxbT3/qAsOg
a6wtFNyTzYqW631UFbN1EHR4FEnMjkWdOPANCl9ijiBsqecctACdllib5tqdOt0sgumWZSgCLGak
dh7tFYLaqkyBiuqhFZKrpJpHR2/NV1PoQ0qzKdCp/L0xalLNxOxGiaY1yfzp8CB7dQgCOobX0+DX
USubSWsr4xD6/esklRuJaWwE2qPQjjKzDIfoUtpo2ot8fPj5xlMxOlnMEdz8f8UN/IiTDzpLFChq
qa8dVDmOXV7ep0RBbJWnRQkBN7iVjPCqSOPLvBl3vhSlN0Ks9jfRrDbUT2cLhqehOmrNQSYbA40T
fr3AIFM7blhBjKWI6uc3A9t+N7D83TToT8Uwmm4pi5d5BIgtnQfQU9kleolf5pzoKPYtGsJCsK+M
4qqNJWDxqvJmKf7HWJVeKfcyLHXZaXW5ckXWG4dDtOBOldjbpaJkO2uMe47Q1FFQ7X22tK9cCZmy
29QToibRf4syCt69PP0aE8pXgq/flEZ5kS21z8YM/qgQlamTBpIXiyURK7H5LtHOsjG5KIStkHGB
p0axZ90gwW96hERxa3GgceO8aR2xMl98EsEbgZ0em2BYktvAX5rtWq87QVRt5lJOH8c0eJNMXiYg
vloDjt2I9Ct97j/y2Fe8po5fuwHS5hSKNwuzRS3L58wSt21sAfIUZTBn+kM+FO/GpNxhrEQDL/HG
sJxTodNCdxJbeiA5YNWVt+X0ZVmgBItQmPRS/JZHzdKlX1BMluYf4tQBlVPdNzfUiHctGpfyKbdH
r3Dly8/VnvTposOwMF3o0dJBpTTxfSZrxi4IAT6A77GYD0yVZpRJRoFbWiQxw4fDtiyXfzCxkggo
m7ssN2KMbNavlas//zMMVnT2vkvC/fefMfMgO4h5/iG/iu/KzXhJqdUZnxCjOWuL0tkbjZmVkysL
4EktxqzbKQeO5h+SodxU5W8rnb1MUVee59ooy0b/ywohGnWaiXLmHxpJ2XeVdDlHJAu3a/7qpYj1
/SjG4/tyMUcLkbaQlHQ6xweM9lvNiH5loohAFxulPaTSKxP9ynJyuqR/G/AfA86X6yr1ivK1lvuH
qvmcp7dCefz5TVi5b8fFBVAaQ1HTTzjQ43Flyvr6cJCwEv3fRpG/Px1sOeyM49o/pObvEhG2CE59
BuX48yjnll4mLNoByIo4Lx+91FVooPZo2f6Icn8daOohMnsoyKZwR9/sd6JiShz09sY0VikgZ4qf
+NI0FEEWhmeqjkfFzyYu6Z7olAuMg37vb3NXyPfVH8tTtoMrulbidc3qh3WqKzEWbwoxMkvZla72
95ua1QXKLjmKH0Z6pQ6RrDtp1PdIoVoK6UOwcnPPXiLyEqYMECO6eDxh1t04RX0zRg/DPG0CLaby
obmKKj70JhxGvyptaRh2WZdjCbXuRynYK4jyae7cBd2apEZZXpjv36FJthrdfMR5CqvV0TTKDiNr
sJ0HUF4ENB+BZxTFjS6N7a/MUKq9ETT1JhzmX2Uj9peBbuDdE/wK1KaS79palfHsVvl2pHDkhoLe
vA5p375rJsFZXA06jFYrrswyii/GpiycVimzG2OuCq8Ihe5l7OlPJ3Le3SAOqK67eInB8TPxpZQa
7UXjPSxXbv7po14ul1M+cibpVJ4lCG0pV2kYPiTGuGdzQyjn2H8YRT56PduD/3guZTRd4u1hncJf
fvQyS6Phk6PFzZXpjduo3XZjKKO4bFcru6fbxe8jHc3ayJ4nLtgMHvxr80J7NvfRHp3wc+CuEa5O
p7lloCWRFj06yJfl71+m0SyL2lFnJ/YgsIeSe80W2wcxX5mr1wY5qlMrVEpGohqCh2qc3ILGvZ4K
ri6//zzLnSnLfr+Wo8eTz4TbD1MQPqR7k2bxHVBmx/DAxD+VRCn8GwEvZ+Si30c8ekyyH49KVvJC
LHhMw7QTKlnOkh0seULiCe5aRuvZG4nwGuHyYgM6bqFI/WiUEy3Rh1a+G4qruiicnviQlft4urRy
WFYMTsucyk+pjoIVh/I85MGDNCsR4omWW2mkDzMBA65GPxLxQV87rTk+RUI+X/RTRBWPVeTSpLGG
SzILXbWq13Sx5z51MinJjwBGrbGUfH9TA2UoRiONg4dCj4jcaoLETnxS77Ru3PfSKsFxmSiPJ1IA
OuJSATWMk22wHhR9bNWGcBjYBWOZcWKI23CXryaXI8BltWITOMkrYhtIT+Ff4y0T+5cPURu6zsyx
xJCnPL/gIM0he7uRR+9317nWBdaX1ps2syde1RfTbm34f8KXfrrco3WjzqOErYgpHGK+1CshtSh0
KagR1JamqBJAX5OK2EDa0T/XtX9Hji8oS5Mdi9kNxfXcK39ao86dbBpIEZyI5AxRsaqBpWxkolB2
Mi9cQLkWXMbUdEVrV1I27eM2udYb8wZMiDv4XFtdZa5VwMZO9bp+CYpIWHu3z75FX27z8u5/uc2T
GPohTQ1u84e5VR3rct6h5hVyt3fyp9Jub/gBAsnVcuH9/FWtDXw00Qp9K7W4FHmfgGRCYqDZTzUm
U9aCh8+MQwEAYwKFhmW3d/SZTJaYR3XpC4cgS96brnmKNDGDsBHueqF5+PmaTjf9JmMBI2Pbgwvg
uFCoN2FWpdRDD0MRowFUycwrqgdzakGuZtOhGK2Vr+TM/CexjST8lWza0xj6drL6pDdG4RCaCfGs
tyql7tB/+vmqzmzoOPlRS1U50RgaTNPv70hXzF0aW6RrDE72rmwQ5sVuxkrSetgrUMo8ojVb2Vmc
W0mArQFEYTxUCSezWz5ocAAC4aDdyo6KNtXGEbY4SRxoKOVqMPa5t4Q68tIfWf7nuBrWaA3pQbPO
2TMqb6QcBedchBHlQOFqUhpp5atbPqqjyUX6Otrya758dLjVgRAJnO2VNASIPb1E0n+Kw2b6ZAiQ
u0TKLk/t6JkFjRo0cqX4sGDGK7U0NkWirz2jszcN/SCFRIUIHPPoXDFFs6AO8uQfpvvmb7DLLqjC
wLAzaBDh2w4vp511hXL2dm3VP3v7/jXuMbrMBwE0cHs5W/fqg96KOxnX7spG+tyXhfHlf67tmFWW
TYqfWTN1D5Tg/ng/tS+ief9ffFdfxzha4oxh1pIg5zVAeIGAVHZYVF3KBZZODCCi8hbbe4YeY+25
Lc/+5PX7cm1H74aIBlL2fZ7bkgi14ArYpNj55eyU9rgtt2u2rLVbuTzOL297Xy7nlIbhBPqJAcpd
8qQl/9fPN/PMu0j4qmzSMqH5j277+yBN2lkjXSr/gKNzo3SXs1JSIfSdkYyj/2YkfeEbL6mNx4Kp
OaiKvKsZacxzVJBYeWyjZjFXQ/FCCteYRWf6KCYCIXAWtPVFOgVH61c5xUxbpAce/OvwSt+KXmOD
RhDQdFCIC+4kL9kQdrfCVz4tkGDWoORJnOHS8j6uUki4DhRj6vmyq/BlGIs/iDkD+tf6rTILsUea
5p8upH0cYQj/+e6eeVkAenKUJEIXaNDxRFxFamBobeQfDO1jlB9T5VVdZU2cHYNKrghRH83KMVE/
KoIBagzlH4K5KSHL9oIlIpI1dhKkCiL4dG+u7PWzJey10y9PhjUP/G1RycAG/P6WZnppzjNdxoPF
2+ph82ZfmxR/oe4YrmBZz5ShVQd/iOQ0bRduqiYdL6tc2qcwbewFkgdOrcvpvSe9oyVAiFMpcLUp
QVst/Ypnjap5nGzNXh884Lb1BsVA5ZVkU16PmczqPWShl1jTpagLjzWActSnrZcrya+4yf/2neI7
Ux6+sR7fNUF6qSvDizmpnyV2+zHMbyeQNVNcXaZG4mgRwv1mItGhCJ/6Vr7K8L1kk+mpPglfSt7c
qhEdAyBnFfID/bKZxhdrrmRCubFPNQUWuPR+UCKH7ZLq8B4qYF7G8cIUSuFamfD1iaP01orjVeAb
f6NRDPca3FAQvXLizmpwbdR971Y5LZlg6OVXGt/B74x5ZotIGOEJJKH3Mm4I9QjV94k48rHP0dpX
QFbJz9IezWIAbCeP760WTnbdQHMQrdKWW5hE8Sh80j4MvDRFraqpxS4oNOz6ebhvo8HTa9SYOZ6/
baH2JIP3jeD1Qfgh1uJjFKt3pQ8SIguMq5zWmgPrEtRRqV80efxPfHKTwORqApbJzKJDNIvVxSiV
gT0OxtZPSw7oOhi3SWKyFGb506qq8KIjfedaJrptX4QWTWFNzu6It32rq+pCaDl1MOuRd6HkKCCa
6pWWAZLvqcF6q42zI0UA6OSgK1yTHKzNXJvvc0sOj2QmlHLViXxIqQm9vEiHPXg0ZduJ4yc/k6AX
67oJi/Y+7aMbdIyvY52i+Z5MKmnZhSSG29YosVt0LW0kzjavU1G5dZ8e+iJ6QHRNChJWagcQ/WQj
AXatuv49johvB2B35vSYzHOwqav5l4JZ0w5HNA9NJX1gT8BUOsq3sz6SvBm/SjXhmJXOM8iKsdwN
AMg3ekEymqlQT++rIvPShpuedmAitGm6MtCdEUVHSy6vJgTOtSbZgRgjPZ6HP2FSq7bhaxLOQr2z
SbHOLsN8eZUhGm7CrLwZU76RhuJf2rTUZeJqwwEw34yShvkp9gOELbFiK1Fr+LCSxOwC/UVyPYz9
pw97yc7NvLPVpO+3WYuo0JrMcVtpsbYJ+erttp9DN0fGA6Q/24Za4r8H+lDfRXUzelYKsyysUmnT
KrzkVjzFOxTFui2rlXWB/YtWNK4jO5MQg6jjFG+xzbZ21tOL9H2SpupRa3ZDKHE+LkbfdCA7jtvM
QiKNcL3bNbFcOXRkB6+j2bkvrHx29ZAxhYFBlCrUXmbRz910IqKW1OvmthOjeEMO6acvWNRy6ABA
56tl7qRM6ysiOpl0y8b1J36aMQQyApmiB7cKLbRQTd50ZVTsQdQfrUH6E4vRmzwHuaMGEwcW2MCO
P8q4SKTe3M/Izze4ZETE/A2hg3MI8lBvHyfcIfYgPRHB9xR1wWMqAUsZkaVsAH0QMJSZN6LfHdIo
ei+UdiNYaJFGywzdaGjfeh+QFKY9ux78d7Mi75Tb4giW/2fMiY+uYYJMNW5P3Q8fmrCD5TKLHbod
vcUkFV/gvELqAd1lyuonLBeIAxIcE+aIfi40it5rVdqkk4J0oCY1VY0FWvm+Nm0iJhBXRgJx3bcp
YbpD+UcEVHudiN28i02teg2EdrLTqDG3EmCsx9Cy9gFNiTslG61HfbAi2CjhXTwRTSkJCWGKBoEW
H5Kld0ASgmFPBvZjvBgqGgspg44XyY5zbq0cd3d5KGxqLboVO/hegTk8oNPoQaFlxVYM0urJQrHm
DVYMCqa+aDtBvzMmP7mZssT8pZYy4Ba1qDdpMyLdqgQMk2p4watcvAuVQZ0jo9bU+T7FDgGEtShM
1jUklrkHYtCPuyHHrTIlRepUfRA9q7GRbStRIZ9KbTKvGVTcTMZsKwQf2xPCYMRuUFYqHuqQkkru
x8gfwvapSyrVMXW8hWEyIPAXmFMJrhiFYbjHUr9pROHOqs0OiTYvpkSZZkMPTKdhLF62gZi4Rl7D
csvLNZ/12S0ZdvRFZoKllc3Z91U8DUxWPlkwD+myIXPEJ9lrtvEG5T7wb3eBJ/8bB+JzW4evgx7t
oitLL9pyYlD1PnnXL7qt79aX+aHfkWBOQJrdX+db4Up9XosfOoPOWLbV/7raoz0LgbzazJHLPDRe
8i4uok5Pz50RohQPzK3t+XG6JIDCcH/eCJ6rOqAOWfZJGDHNE2EtnZvI6JGacUoZPMQB237HtH0/
erUN88A17tZK/2dqDkBY0Hfii0btdZLeUwpN6DdNQc3P7LQt6BfBtYJ6fCUhmLUYbhGCogn38TgR
pJy02AhxEG60edLZWemfK9d/ukvlXE1vkq0wzUL9OOJEnMhx1qPOODRLln2ov0iYQp1JHZ7qsvss
e2J+Ysu3tpk0lVdRmADf71Ce5gFe1ETPrYOMluwDgayydn5cXrXv50ek7BIldxRxoByPawtGZoaY
4HvjMNzn+5xCoVtcY8diGgR5WbjjI09n5W1YG3L5+5czpAHHiPDF1jjMynSFEWo3qdHKmefc/f56
VUfvOeEeVNqCyUAUREm71On89Ttku9uV53r+UlBdgXqHdn2sqBjIaBlaVMOHLnTQuYYOAl62KG7x
gmKm9QA8CS7i0LWHdtpBWx7av4Y9KjaYUdd1g9QYh1ZhAQO5tDjLgE5OJfznJpjvUkEG19KO75Oi
3Smt/vjzdZ8e0BlfJg0JawLf87HkcFLLtuYwYBy0wWKnZWcgeAd9XqLQV96Vsw9SJw2Jsijq0GOp
tlipVSUzeR9a83fKYtIYv8b55eerOTM7oQTlBIeGjYiNk76yLpi13iSpcWBTvwuUTbElMu3Nvx2u
8GE+TrvmGWLYz2OeuS54j9w55LIStYCjFzStFHGaa0U/EDYEaE9wGqyh07rg6cwLuhz7KTmQi4K2
9qiUMs5KaM5SKx8ypvd/4IECwbUlUtTeU0j5kS//c1wh5TrqytQalmP5iR4VML04VvkkHRb6I9o1
u/iDI3WveNFGePj5Lp7O8rLEpYEq4p8mRrSjgooZNWqhabNymKS6dPqR/EWMZzA/zJm9lCA8S5MX
C2SBMv0Nl2NnTHuxiVVXNNq7n3/KySfBL4AarFh06ql0HLcm0ECBa55zfJm+eUdQyK2aypgCLG2j
zAhB/5vBTJPvQT7TmwhooJvjmCuHqr+KaRimCYLHYINbfGWCO39V/zuQskxEX6bqqSpgmPeZcvDL
9Dro24ckBjIu9Lejma2J807qVMsdNCgfAhpA3nGMBjLrMatR8yqHBcFEuOW4bUjvIQeZ8PRKatwg
RPAiGRgq037lPTr5Shga8Tkv0tJ7OSk4qmoCJEIZ5IOq+/T0kl3br4XIKeduJcIYwF18GbwpR18i
pm0SPIRYPuj9DAPRdORyoN9JSOhO9KkPtJnRgmhvWltXIh+MhGJsx/C9z+LJ0Zv5c9ZGdP/Gb0Hs
J0paaW/LUfdYpeN+VmKQIj22fcsPSdWt1N+D7j9Nha+7/pC9911KYm7GsanOMZvLKLXLPNe8RmyD
nU5mzbWgZp6vUPwc8Lj+/KqeTHTLrV2CkkDcYvU+NohiTI/lrE/lAxzOw9AqH5HUAs2EuPnzONJJ
IgneIUXFQcFMIKG2PF4q5rITkqpSZOYCYMMtTmcHkcHnMCgjkfCA1eeq0ry6NwXbaIZ9vzSG8Lj/
roktsfs033eDohNe2d8LZrk4qhSqb1NIuEROGJKVNw9SIae7cGgvpWTc1aH0HPr545BPpjv29WwX
TfCIbi9xyjL0EbIG5BA31Y0RSoTNDp3iiGKzGSxVd5Bt8S8E+p3sT7BGi0ejivZ6noD1FHTGKq17
hUrKnKfmnqpIY8N0JK630j4wpxGUEIoD4BbhMk/Gt2yGXZQlYL4RK49OL1ZXRqIS2qBnrxaXWOv9
k5RGd0Nc3ldNf9F08jNU9dCp5O63UQya01TiVala20Qtf+Xd8EcTED+k6s5P9V0/TIMX6H6yqYdp
26egHUzR/BWq5Uaey79x3l75hrDPquIxTpsXzY8+qGa4syKXuyiXaJrn03sg9q9mYIGrEzUiCrJN
W1l3HJZ37ZxxYFaeKqO7m6wFIEQ+UjyEd0Ob7we9lDZzirN8iChw1XV1CGotA/hjBJwThZ3ElIHQ
3XBHv3yxOG3PHD7cToDx0JLAEKuQQWfVuAnxB1wnUpGQvFAVuyktxbsZVKbdRbF2MYoUoCjkDoSu
VFRUSSOkLqD2bi6ZTtvKF93c9t7ay3q868ZZp6k6Kevo2KjNH61bJHYXZjYVM+ewem9dar9HPvt9
5QrbFICnPVb26tFv2RN+2+gfDXm0Z5wqnaDqkSFJ5NlKLh5KiHZb5V7dqLvp2fhcucLlCn4aTvm+
ckD6ITjSYDj+o6egfhSrjwHC2Nze5cjYs9BwkpEDjjptlHgtTOfMdP7t7i5//7Jq6RWR0oHP2IF8
XY+3+vD088WdCkpkYthUOIHLvnEx238fQEiSqIU2PR8Ih1cchQovuSdOKwTBLz+KPptmrGF2GFcS
fFtTUGbs6E25HXUklIG4KTMlsnsrgIEi6oXb1mg30+FiNFVhb0bRdT7q/VXXWszn5DNuh3wmULX1
a4dkc30rt/5frOjRkwgM5HpMKBMrYbFyfjpzB0nYYrtIxp2unMTN+cS+5sQjSwex7ZzSuE+jNcDC
mREWJfxyhkFdenLuDEStFIfUEg9ShmVRicUApDEM4Z+f1LlR2F8ryEUM5F7H31kRm9ao+bp4SMon
UaNE91/sHOjL/2uAo6+qwrFhSD0DlLO2V5twY87+isBw7RqOviRQ6qJfsrk/pBM+wFjEupEr+f/x
Ri0/4ssnMwNFMnrdFw9G9K5FlkMyzcoIZzYC3+7U0YmnGOIWpCd3Sh+GqyaRsdqM+WXEIXVlx/HP
meZo6mEkArbh4+AcO8Yayr4WkvmoiUyu5nY+hHv5r+qkbuiWz2B7rHeoW5tiE46OvzKtn9nifR34
mHIYFTpWALxyh2nyxCl764P0mc2gI84rsNkzW2WVFg1nOpkC10l4bBWb7f9j7zy6G8eSbf1XetUc
/eDNXbfvgASNKImkTCqzcoKVRgnvPX79+6CqrhJBPuKqx6+7BlVLqQwcFydOxI69fbSF6CjzPpWV
so79V9GtFkSJCQW7fritqvX1g3RhUhUNhCK9maBQaHCbhK9D0rqSWqb1k561dzL9PHWeN7QZdRWs
JpFhNyitEkkYAf1LlF/6tENMifTznZNTATWgoCPgTdewRNU7QwuqdeGmkX39I+XzBYD4kQBeQsWS
ZO4Us0UzSBO2ZGSeBKN+SA247UJ6p5diI9zWjVUA5KYDK2+yr2KROjREVRvLz7uFnGg3nis/SFHw
PS2DberVd/0Qf4fjzOWKcpwtZFw7Mxs+ATbf+W59zFFrA+gLySGloNl2vvMTr6IKTDoJwD0Q1Sle
qqpSszOHuHryfe17IZbwH2buKtdy2I3g5OkDRKF9KX6g3PJEbl+iakClsgzQkqqVu9jRfl6f14vf
wz6jWR5PeobMTQMYpSsEMp+cJF51+bFu45mVO0eIygz5nYkJ2NjxEr1OeYWBEAWU9hx8iex0U351
V9YSzZLl8C1Zof8Cm9gu2cyl096g7acOA+MAxMHC0kMLPe6p84sIfPPGEsunoEc9NiqNYIMwy+fM
pwIZS4K7MaHyc5UMlQe/2VJMXTZyUG3EsdAqCeUogCm9aFmlkMHxXjStvFeiTRarW5IvEEhmBVxk
RD3LrpalJbKJnh1m+b5LxVc1zA5yWiFOLKmv6JmnNLa6G0/PmkWZCU9WH8bLzhULW5adbpv1c0p6
505ZHTlGyNKovJ3k6U7TY1GiJpuXT7lj3kJjugJUuRnC7vH6BjrPsLG87+1MrknBDSNpSLAzClQm
z5I9YjSEpbOWdsYOjeCt9Xzd4ttRn67pe4uTW9OsvSAQvazkEuhX4TY6HOj5X0t2uCLc9GzaOil4
aKux6DI8hBttAyXyLgtX3teYHt2NcDRn7r8LHvR0DsZT9u6KjRu3EeOYORiFZdSNvhO/JVxKKBTa
wgMYChtmgkOymcu2n98VmAVBaMEMRYvwFEzVD46X5UNQPjl+YK2GQf8seNBBUTUF5tRFwqJvlQBB
Iihs0gCR+evr8FY/OFsHcsXAdkEgnUGeUji0+iE0C6IXL7sPIIGltIHiX9m7/k3nu2AuEHJaUjpc
9WL2e+oAAuA4PplZumvgIVZC985LorXlBdEiMsUfuMYD19OLEJbaymkUZaO1rXyrOUmxodFy3xSF
v6BSjiAeGRQtyvZqXEV2LZpr4BAP1OT9pVu2j2Kj7PpUuA/Tegut7b1WuzfWYN2pUnCUgupFjY3v
TKi30KL+EBVSt46L4sfQ0niTFfgiOa6Grdonyo3o11slczzS4IY7M3+XTg7pYdi1OH0mtFYT31SZ
iVjljlTQYWYgQ7UIQc37+ETvMTyKdw0Qv7kNc9Ek/Fm4BKDIJHMnrxsV5tqG2L94EjflqrpDSnhs
NrGW6gJm0vqGgt36T5v/50f3X+5revxjQ5T/89/8948UIT7f9arJf/7Pvf+jSMv0V/Xf46/99cdO
f+l/Dtlr8lQVr6/V/bds+idPfpG//0/79rfq28l/rJIKmMxD/Vr0j69lHVVvRvjS8U/+b3/4j9e3
v+W5z17/9duPtE6q8W9z/TT57c8f3fz81290Prw7MePf/+cP999ifm//rS7qsz//+q2s+FVd/ydc
bhaPTbKStMTgvdvXv35CbDAqH6oSkHH8aZJCNPev3wTxn6M756k01ksI1bSx7YnA7N8/hLcKOBwZ
OY1dJf3275GfrNHfa/aPpAZ95CdV+a/fEB7HZb0/3NSguDk412AaDQ7dZHNGqhunupc4R9pVFgiY
raxDjVqmqmzSsFopz8ohaxfCbeXf6ntJWkhPSr3ItxZwi/v0tn3gDeC+1HFPt+ZeHDiJR718FBDM
QMCwDm4gHV0PtFwMa7XMt+mvEiSduwD5JnxumnydgLrJtJ9F+Ekqb0LvwSetKi8SxdZf42jVPfnD
Q2FGwLXQueHxJNnJjbGmcWmF7jf9GdpTveqaJXlUw0Muyvoe2NajB2VDFj0EMnIRWrFOFxm8UyMB
mdwovOgf6SqNC2mle/c9ckR1sVfNoxB2a6vU4Z9WoZ2HF7R5FbXAFuSBJOSisp5dJBSQzLPT9hnO
yEWa3pXSbecfNBgSYufV91/0+A7SDi2+leIA5bhtVK9DZd+E0HnGN773ovI6hqm8FtYZyVshgTA3
gzZ6GYlbneaVZBU7i5Gmy64VmDXjJ33YR9J9IVUbbZdr0g+JDKcg3mt+Y5dmZ2eKaKsRsmqqt5DD
r1IRgSjbOF8K9yELbxTxRvVWboW83QpJHhSAzHrnKz/H5i9jA2VQeYdCzc5FV+fBemlekHltHuOD
u+69tbpRf5EwkNbxOpX20uMfDebWCxfbp2ZTPfbVc/ozVhGlzp9ku9nkT5V84xsbS11IyQ9Lypbl
obp3u3X5s74p78r1sK+2zhbebZHOJBhobPSP85W8Sw2g1I0L9eOTKa8Gze6d54wiyEMzqgTS1LO0
aO1Jl+7w0/HXXZcBDb2tQuDsKVXKAQTARnPBmm+1Y30bdQv/ySMtGzyL7JMQMFL2qS9vFWkt79FE
8B5UYzF0G71e8y+W8Kh69UN9C6vrCsSM9GlOWOxMZ/2Pc8V9rcHpQT/Y5FwFI5WIZDjWEeIpc1du
qs/iTW3L6/7mL3f//13vbzxUr7ne47es/vaP/Wv7j03tJ6/fTrzw+Kt/emHN+ieiywrEcIZIofFv
J6yK/4TgAHI62rDp21P5lb+dMPenBRUKnTYj+oTf+9sJS9I/x/Qk6Ql0gseSs/IhL3zmhHUq8ZTH
IYDRVAvE/GlcaZRK1eTBkB3bnaotSsigqTn2a2gSbVDHdtfaYWFH+2wl/pCrTbP6Q2BQmetWPgsb
EBfhO0YkNA23NOSPj/N38a3MGyqIFb6jCNtwVdT1XSwiwgfdGI/oQtIgTIARzTcssgN+qOoQ9dTi
o9rp4NJKSorhkForgADtTGX2jCpz/DBSf9QUQVwDXBgj5Hcf1raOLJZanR0Ny12ZkHMbVgtnWQxG
kCZn3bK7audCvQGp7wdbuiaW9Un51JPFtAKrnR01MHq2xyt+mQVkR0S3nVN3GV3CyVV8Oshp/Tnp
CeNzs8uOKYgX6Kf3WvnsVNLnlCQINdt3B+XPSOD9zT99U/wxLnrVkLgAfWFNnnPAanvJGLLsKIV3
mVYvB2tYRGm+s2rVhi3/zsBhy4W6uW5VGnfy2RiB6BFs8H86ok4XMg1gKe8HNzuWq86meWIJYtu9
jVf+ig62ZbfSZXpecgJUbzXH5cUpv2p6/Pm7PeQIUubFUYDelLVPImFNpL+Ntf7x+gjHAVwb4OQI
VY7puoCJsyM03YsiR8EyqBbXTVw8pqNw1L8ncXK3hEofNI3lZcfKXWU36ipdopc+gqSW1ldrUyxC
u74NvZn04aXpAyqEG0VBZ3wJnk5fYPkhIC8zPYbVoyM2dxb0yDDa29fHNmdlsj+k2m2aMHDSYyel
NpTU2871bbWdIyY7k2xm+ys0UQKrgYGXSvNkmSIhQF07CMd9KK2zZlkc0wdhLx/aI2nRtUR0A3lT
8il8Eu66T8lyrufrwi45MT9ZQccK6tDPfZj5E50Y1AR7rq0+PJMnJiZ3SgtxlGy6bBKr+5wkDygd
kNut/gMjACK4HcfiDJns003haYFOLlVLj7WQLWr3qdVi2+vrmU1xabbeW5kultUMJRyb6dF1LRQi
XBu6hhnHdMEvjciOvwYyWRDTacUuEtndcnEcYB+Kg3s3EjaJni3Ipi77Fhnm6+szfvTEUZxYnKxP
L1tmTINIegRWu4BXxzbTT0gJLtFEmnH1F6ePIIcKHdkHXpani0RXCTo2sJEdW+2h63roxOYoGS5a
INkA3zDv3DM18SxsVdSCxPQYG0+9+zPp5/K7Fw0Y1AV0ghIwaePP3/nucijanFaY9CjCAd5JxTJE
qOT6elx0CaSO/7IxmSY1yIFr5nV6DG60tZouqSoYPH7Ubf4akjhpbdlWIeleRghv34rfQZ2oiznO
rYubYqSAJJNOy/q0FY7T1GsKDSbHUnnwaNUxtaOnIkHRFzNhzZyhyZHy6rxohDpn9yHWUFlfHVW7
8dPffdOaCd0uxBmU8P4e0eRgBbXnmD1s1Edxp63D3UjUqa6D3dzEXTy/78xMThOgkNxRq4zbCUyE
WBqroKZDCggNuniWIC2DYc4pXbqFFQiV+GdkMzorTHeB2WqZHrFWq+LOWxYH/8EhKU0KcsNr3kRh
ee7WGOdq6jLeW5zEbCpCDpaFWvIRtLmNDtQyMG6t7NNQ0tFDu8n183DWVjFekTxeLWoKMBid1WCB
aYU+FNbj+NoVDMG1Tmuyc0PT142yy5/bm/4JXPTMhSKPYzgf419WpwVYFUETTe3a0aqzCbeJjV6H
3Tx3sC0e9dd8Y9rjUWy+aS86RC9PTbf86z19ksl8HxuPJ/3sG/7M2MmYm8T8RqJUAM7Zs5EKWS5x
/tDUS1mZi+MumqGNWKYeC3OjOnnUCIqekEInZWaNbP/NSyw81Mzz9WWcHgyLe3l0+tChw6EEw+up
52wE9MuGNBePbeOvw963HcXZtRUoqdRZ5qm0UPuPKgVikkmT2DGILI7PtlOTfpTIyD9lwzFt/W00
8vr7X5VBWWe1NpNan14LU0uTA1E3BUFcmQzM4FPTfhuCGQzN2RkYDYykmmgQQjR8Tg9HKFD3jdIf
5U11J34rl8Nts/WX2oOxE+1o5x+izdwhf6PveL/73mzC30WxQKcOPm3nCDMfyjhEH7ApHJxNtvZX
4B5Wwn23qh6EWfqB6S7EHMTDEJSR5RgpEicbBMQkXZ+p1bFB7hptV0Z3TvBwfQ++YbgnQxqrR2PW
GmkN/U3k7d31bVQUXkOooY55HJvRotQr3U4lJX80RFqqFwYkfCD2rADllX5om9imhawvNkOsQv8L
iWLvoHyVDCgzialplwqYBdyR5dzHjaCjLAQyk26zqKDUapZRqaFgnIXJsuy8qpgJFC9sOQBjI1kt
UciosXu6uRtJGeDJTbpjSSMw2jrkGMsgzWb4eOULx5YkDCUAcBoUAcbE1PuAZ5ARrNfTpj1aMUp1
SxDrUMM3HLZdOzYfrpM4E75EoVdJD7DYlQbMFEUYaD/NKHV5R1uSWME2S/srl3sdfakU6JvWySCH
5VLoW9Fa10lUi8tY9OWSFtbKfYGdHsC9VOXhU5QlQbYIfTMau7AJ6YOmzQGvWll1oMfTffG0kubd
65tkermxD0nF8WQBP04Hx9Rr6KorD4rWNsdSehCGJ31894kvUOVD4zsHhbmw52mh480Ci4OBQMLE
Q8HSUnmOCGK10cDgfRebXdv/uD6cSybGegrPdPglMXK6gKlWGIEGM8Wxkx9jRMMr70bV5lhRLvkK
04JujVQA3UQQlZ9acaKkFxuDDtPgRlk31XK8H32YITaizREpKCwa/urjA3tvchz4u7OsOIlMeTaq
jwoZMGWpQlv5Wihe80mPorSwrxubRo9sCroxQNnKIjIWZ6XnOnVjIc3LivH5WzTsttVKX6Nwu71u
5sKhPjEzOdR9jQik22OmyoVDWofPnanMPMLOCgLQZ4zYFO4SsIZwakyWKuWoNjS/V8fSHJ4GoX5o
s+5BLsSbjqZ3VQy+imZGy3cGUjzXV53gzDiuc4+ik9E18L9QAxHYTfZ8TnG9qUyhPOZtsGuCxyz0
brJ0WGdgjhxoo9VCnRvy9JExDhklFk4AKGl0OiZbpc8R/e4A5bB6DRFyZLtQVJc0LzWrYdXfqJ+D
e+o4yWYOp/GGeTm9bzDM1c3djQYY/bKne9Tt4wjdoaE8lrqx0xL0KvVii1rZtyFuD7BtryFEXaV6
ube66ktNGZD2mbveNVK6GoyVGGj6ohK6B1wvRTSgeJq4Fah7dSkpL6O807PhlxEi0xrA9oH+LeD2
ZZl99ahuSu1dRQd6HTovbkO/KnTa2adW8JdZ2t9REDr65GAsN75LjTnxrHOPw6AhUYEQEMYAqhKn
g641s2sqBEMYNPxwsWj3TUtB8vH6UTnDwLCob518JOGhGhWncxt6ZWglRVQenSot4TWht29VaI6J
fIAVGtIS3bnyuQ97B/S/h3RKRFPuk9lJDjJ3frVo86PXI94hoIZDN8e9kkWrrKry/MNuamR7FlU4
dmmKJbw5nY3G72XXHKCGzCTFo1gsy2sENjLCecufeUuftbCByIHwcVT4IZ3INh+vtncuMYYbI0W4
LDlGebCP6m7jmaC6643XCLta1W89KXjya/WmDASUOUBh0BJ8fVXO/SRfoEOpCypgRA1MTpo6hKkM
0UdyJLu+KZJolzvljgS3HfmVXcu0ZTRFcMeEzTiVs8LM29BBtnH9kEQ9u7XzkvY4ooXkWJYEC0O3
zlPhU+r6t4Lb7pIUTQ6x/DYS2YdDsr4+5nOH9gZwgTDa4oizzKez3plpAu4OCcJWzZZpVm1b+PpT
tiEFeHVwFqo+E8aeu7MR7A4Oa0Tx0Jw0WWbV7HsfluL4mKEWrIavoSghRPOgzXU+X7DDZcc+ogZn
UZuZPj/buqDXSYqOvuSXdjOEO1dwjplvvih53808oaZPnBEfRKOewottbIbQ5MlBQXw8F3Ir847h
S2NXN8ZtW9vm78F3617bybb0KkCqerRmroaJrzozOtmvvdvFmhhhVGtFaUEZFhJqxbRbdN+ub5JL
hsY4HbEAnqJ0J55uEr+tcy+EFfnom6TvyNgANEh/+nLhzuzGi4bGm46eYHJC0+udUM8qgQF7AM8C
fSFIw66D+dkmm/vBtMHb3FkwMI2gHWilp2c9d2mUNeQcLhK4ygmOtkKdrRuxmHn7XhgQxW9YF0iI
UvKZZo1jOUenPYsYUNivatfdgRZfQ0T27foCTTb7OBrCZKJkCBKJ76a3VpglqZakgXeMZHXdFt0N
7Lm7pJa2XZtHM15yEua92cJLivhqpg9XfboZhrIU9ahyCPHidpsN5VfZc+c88Vtg/y72+MMIkd7Y
cUsNfYrHNRDT0uNAFQ4jRjT73UW5dWiOCoqyt4iFrKNVj/iwce+LAWR189zyF5YNol4gJxAkU9ia
PhyTrm/DxNDdIyGo4NwHWdIVNxHVH2MBv6snboCk0QwXeeWnOGhD5y5RDRlB5sjo2lWcN1myiQW9
rzbVUPe6gFiuGvx0es/6nWbooVr6CBmPTZdiriA57CQ5nW7BgHColJX5ZzPskEttYwlO1yCC7Gmt
uYEJYXvRqsAePTlDrNcSjOoFqm3ngABwmdsIF4U/Y6uo/UVaFKCjEJ4Xv6alGtU3uqr6B6PTctQa
XJ5bwlLPAl3Y+RYi2us4qLrPtVRYFgxD1FIWXSeFDnRB4Pw9XUjdA52IyJWHWusPex+SEOk2Ramc
uW8jI0Nwooq7fNvkktr9EL02NRf5IKAvFCsOUuCxo9LvIKdW+kt3hBZV1Db2nftaMkeoaF4hDPWi
ld5gbruK2/HOqutBta+fj/P1HFOvlNZIz3BSpgpKFm1wpehE5kFFp8xyfFsTxaPQajNh3fkxpDYE
7zDvLKSnz067moq9D+rQQGtHXqRK+RLRoCAn6idH/GB6kAMymoL/f9SEhKx+Ukg2HY5HWPXGIcoR
4D20hbTLLVB/SAd/eOrGSSM0UERO/PQkZn6Yo44cGgc17tiN6spBbdFp5wpH516FDC4R5tuB598m
XkXQgljLC9c4QPC+LvzmIPlB/GHPhQ20aUEkgcAGdnTquRSvlqG0MfRDEhaviHLcA4i+/w9mC25J
jUqhyIRNng8NAaxX6Jp+sCzk3dtyUdCBDOnqx0dCsgJKH2I2xHSmLd5OE4Etznhmd2lqi+qjKw2r
Dw+EHUYsPsamYHcn6yH2QWIMTiIcFGuTZ5Dh6L/qQp8ZxiT4HL28iU4W/h0ci47WwumCeIpTyqgo
ucdBtBZt+dWkXbTNArtsjmh+ogE+E3tOq01vBgnxSVlxF/PqmoyqMD24T5QArjtjI/X7EQgbrE27
ar9q2kLYwAewbD/PlV3PRwlwnZiQRDRSqmecR/BMqaXgRM5BrHpoJiHFTWVxIxaHotFtq5IprXXf
r6/eNE8yugdy3uP6jaDo85SPpo2RfWkdgpvqBrBvuFE28nopb+dKhhci3zHqBXGHOXDU0/QErT99
IsRYUjf+o8QyrsSVts3vhVVpD/3CPf6vRBkueNox1kbbm0wQsmeTnRPkUdZVqGgdPOmXR4LTzxdF
9VI0N9fn8YJXolzN3UFClVM23aC+6DvQyHvWgWh16cDUOYQzofX43DkNdPjbIU2CFpZUAKpYp0fA
HyQRujjJPMhSVt8YfqLTAh1Zz7FPOiSLh3jtweF0uD6si0ZpC6WgDE0EYc6p0SYhU1gEMF7SRLsL
KjVZkAqRFggb9os+Mm66XPZnjvqFG3gkPh/3JQqBZ70UlRi5ed6Z2iEKxaXveYss/BzJc2Wfi1ZU
cnMS/yM9P/78XQ4hGR+eGbnxQ8Aj2hkA3/V7K4+216fvkhU2HuwZvPWITidWfK8tTMdoUK4faKSN
YOJ0aTj8IDPSeIRHYKGOTNsonjktbAap6XV9JssHlt9Bc8RCx15OZ0okF4ZC2z6hBDLAqJyok6EI
jWl5XtHKB1XqlkqFAmsUbzSjX16fsQsukHwa7ojp0sc64Om6QNsSm4UTaAfkIdcIJKzIAd0PXUiH
RLfQhOhQecWMyfORsctGT89DBRTQ9OXlRSXZjEgQD5lOg0IG8bGmL+U5tqOLVkYfa74t0TR9EioV
BPuhKh46sVgE3PeO/miJX67P3gUjNKpwd/CCJEMzNSIrXFutGxRHcsGLonjq6OlqktkyyPkisTRc
xSbKUkC5pzOGgHHTW20SHM0ASdHsU63EC41mHwjdvNXgVTdIJ9/H8s+4Mu+9ovtamdKrGjRcmZ4K
valabsAXbSqpXpbDj4/OwOmnjdfBu3MtUQvPDS0Kjo7+xRA7G6pr24zn1OamWVmO3GgG2DaagNS1
pu7e6COviEQvOMoejWW5uDQEcD3pl7h36WpBBxlhih9CpfR2a1p2IxtLLaqOffnZUdWtNTIcmyPd
ryDM4afP76HTD5vcErHZdNRMw+DYIP0uu5GtB6l9fYovmoAkAHA/pbCzFEJpJGUK2xNjz0KGEdhS
psw8Jc6vHUbxzoR8uopoTpaV0TC9kLG1dPpyZze5HZnJj8ykvOF/2E2fmpvECFZqQuxrMaKshkYm
8pZeFa+8wJyZuAsREGV/KiFEdqo14kROh+UlsgKzhhsco2hZFTfir8Eul+mGrl5nnUGAsBZtGRDz
LMzt3C2c2h3P87tDYWkuXVSd4B/1DAEnvVoZWrMz3Tl4yIVVOxnexHcblSb3ecjwXCO6NZV+W+gb
KCdfBsmlS9r7cJzAE3B8FNBIotPMMbHmOskAz21aHF09hcrtjn7xRUG70oc3O6gaTRyTAlzi07qy
Dzex5yOhc0xk/1vQIHcbCf7LdRsX5g3gDqT/lMd5cFoTn0WepO/qWsyPvtJnn/IYqirQ0s2mrgb0
OQtV2KPCKn84YAV7gi2ytZQLyWKc7ommauAu9/X8aIau+UtpVAehsqQp9dX1wV3Ye3DYAkQhAcaT
aYozEEqkRDSjoQzVbLyxvYzRNZI/M5pLR+vEzMRjWGouZ1lKtatdwtW+JnGVb5ps1R47kGRLeO6X
ggotq/9BmP54EbD/Rl81imFQ1T6dRrNLWiUNU4an3Jm1u4lk8Q4eirnNPm7m0+AfM6MdNKNHPZvJ
FukbLWscny3ShbG08gmR2mVXOgrsNoUA/VXs6vLPMnW/CYPPXWMGzUxkce70OWjsEo4a3VmImp+O
MycH73aRkhydRO8XFVJgBUOficSm7SrM5mjlTb6cOOmtP+y9oyrCKmRa2uTYrAOyItCsy0tTudX9
pXTr2NayWBk7wX/Kq5viq28jkD2ThB+ncTLNvDnILxCwA5uaPnecyg9FD3aHY5xJx1jynrSyXYem
t0ms9MMlmZE+e+S24UVIKDHJ/1QlTO9a3GbHPkMnQLht8ZH9XNrkwuGDHE8aW44sEejjZHc2BiTy
qDRkRwH/IZvw/O9bLZk7e5dm7b2Vce+8u15cF3mKNMKKuEue3W/NXbl/6zDaaCs9Wg7wZN/AKPPd
/LhnoTgOfRAFQv6Z3qa05caaYyTZsaHhtTI3XvIzUd2ZHXEh1CWvNT59QefCHDSZwT6hDGkZNK4M
nfopNJIXLRQ/Q8VPm7X7XEpQJELOd91jXsg9jQo+f9uczifQan3o6VZp1i2qf9E6fRUeYXU5UO1f
BF+1gI7wGZPjbptufJhnJTrj6fgj/3S6hGLtC74TSMDG5X5jxeqdmNAAbRU6iky+YzduNhLAwuuo
7QNjFB8Uks/XP+HSVn3/BRMHA/GdIoUuXROihL5452yTpLKb3JjZNJf2KtJgMF+SDAf2PDHjw6IV
QSAEphv5lyB8lI1+4RUv/ZzG6aUXAk9Yg4Keys2H3z6dUbnTWhLvGOp+MJMQ20rNQtt6B/qdaFi/
EdcQeT/7XzJYAA6zgJxLq8nFTruVAZvw9G63HDlvQpO2hgy94cBuM9dZKqWIKN/1Nbs0mRY8KTSi
cCPQmHM6RjNsJCTnAzpdBmERSl80b4BRK4F3aZixRIPv+QalJsNrf3x4ErCcmpKHopP00E+Phe09
m/TcPcorf+dvhR/iKly9kR49QZRisZq3xabdwtO8+LDg6njb877W4RBGleq8SOsalVDLsptCEA7s
o9iGoP6g/J4Z7Plde2plnPZ3/nQwfWhvHKyY8k6MgXO8Xl+2C/HmySgmyybGSeJpHnOpUjYM22ZR
9O2y0h8yeZMHzeN1Y+fnGtASPLPk0Lna8deng/GCGlS/IGRHKYp2mSvtUTVd9nU8U045n7NTM5P9
YaoOXYetSR+oHNV3ZEjLtZkq2YxrPp+50QpXDbJZBHzTgxW3SY0umsFt4ED8H/dSfBcNRYwIklHZ
ABCCjSN3yNBcn8KLYwNTgUV64NVpjdmptcrSW7qxm16CPNYKrZu6lKWZa/ziQiGEMsIPpHF8pwuV
iFlQGwIBSadAeF7WizqCi6P4dX0sc1Yme69zgeDA4podEQJAkCoqQcDDZpm1zuvHDcH/gpdnPDII
0MlwfOj0io72YxwSQioDYMMi80pbcJz/IDTmIaVRQQHbT3Hj1BJcTYMcD3QWJl62JWD4hlLF1+uD
Gef+9HqmU5I3lKGMnU/A1E9NaF4V9GJl0ZHZOI9q1D45cvx7ohm/QMBsrpu6tEBAXVRoCcY7choJ
BJIr+Zpp0IyTm68uFMgLOHPAyeatfd3QeWQFT987Q5ObuK0EsEg1hrzagki4Xg+KshuE3wcCxryN
dqaYzhQzLp0jGFQJVUmEnkNFdDnywFLG2TFE+KtQEWSbWaZLBpCfx9UBBEHueJzbd45bSJuhhvYd
Up7qh2Y8uP0cZcGlxaFNbETts9fOQl4jTfXGIwHHVjPWfVEvnEheO+3cO+zSdgMQRw0GJD09MRNX
oAoaXWEZ0aBRdJvaexjibC2gLVl+vr4FLs3XezsTZ9AklWtlMVvA0pvwaIh5tCOgyVYft4LbpqZE
Upwun/Er3q2KVjcGzOaMRtfLXSo3G7dsZsrFl9blvYnJwg9h0ucKQpHHUii3YpfIyy6GFG/wtO//
wVjGIsWI8laJQU7HoueKm6YarXK61r3xQNdHKJTjmVrPpXVBAfIvKxOP1iAHp/X0eNIALgx2LHS3
YY3c4PWhjIs79WkU+mTcBzgYSpqnQyllNxS7hhZSuqGWvhHdBPKzmVoLXXAWQi/O3KFT5OwfqQXe
2bRN0+DA2/vUHFEHrm1s5gwbWYb7KDDWUujVt2D+hKXnBeFtXEBzlQGiWrmJFY0EJMOMb710rkB8
gFgc40dKqqffQHVkkPvKw+UlyWtcW/GC+Y3IcKTqWtTKuRm+tCvf52wm5iS/bZTUkUEpt59KD8HC
+z6ccalTExRPgZWMTKSjggAp7dMRVZXS1nKddPeqGd225LRHPBhSOzPJkuleeTODygx5DBzfmQR3
VKBu53d6C9g4XaASD+Hesm+e4rq0A6f6YPj9Zoz3Pn24I6BvWk71UWdrINZp7x1EiIXqrhd/XN/5
lyYN2DiRwohiJ7A7nTS5jBAAKAxGo5r3kfNslOKdLswpnsxZmThXtQuIeRqtvQ+TW7OgrdeMl6gZ
zpyr6ZYeJ4t7CG4ZhTr3We5aEngRuU7U3YtxECy4YH8qfbzpU/lhDhxzcTxjbzQ1BmAq0zDLCioq
5ygu3keacO8gH0h/g7OSBuXbh1dnhGORmCNOAKg9WZ2BKkApyCnSm0GpLJ0qL+ygrwNbRpt3xgVO
hwTcBrptojpAYJTV3xJB724mp1RzT5XDeJ+HhRUtKOQbv6cDVEeQQRv668fGNRojowptCGXLc7ny
PIuIhys92jfw5UDh18SVsZTTrPtEka/KZ1zdNLrDGjSK0F+PdJgAAiezmJp9K3myF++jBrGhZSjV
QbAVskSMvxsDtL3favJqxY0yIAGyEBQlMJuZS+zC5IJEtOjRYLNA3jhx+HniUYt3omgv5FLn2EZX
yCqqA2Y7LAWdVZ7xGmO4+v46GwcMeSQ8dArlDjDWp4fagtmRAkEX7ssQSG0QkMs1PVFLFnViVgEt
X3VyGCD7/lQJJXATVR5mxjs9ieMHsHG5WNizI1Lj9AMatdY1h47TfZoVaLciMOb4y6CKLWEVtURZ
awg+dW0m4r20zCPAm5YGsk3qlNdHb/WSMlIQ7hspLVRbQ4O8XECdGwSfPTDDzhKldf8LKiOGdKsN
YpvN3D+XZp3eOvB5tI1L9GKdDlqWCpHZzfu9X1AwgN78uW/UBxUhiBQwR4CaxkLziwMFybl2mEvT
DaaSGGzsfSMpdGpZgtxdBtfe7dGXcQ+RZEVwUdS5bm0J/dRqFxkD4qTXj/A0LhuX+L3NiUv3ct+1
kHrv9k2K3LFWLwS5mdnGl04N6V+FI8tde9YNr2dKYCWd2u57XeVVjopsgwya6c4kGy7NHk+wsewO
3h2Hfjp7SK+nehYO7T5WmSWPR++iFdInnbZr1LDpQv/wxOkSISApKCQuaUU4Ndd0A8FQILZ7qW++
h0OM8lCgzDFAXVidEyOT1emixI24vNq912jPUJsDvR+BHtdHcmHiToxMNnxpxKGHtkW777JD3qiL
Qjd/tY367CPTc93SWRmC3QY4HfQzZWlKAlOEctQNIldG0e5HVbrE4SDRErCE7xup1xpgzUrq7Hi2
N/jCBqSYY5Azp6jPTTUZYEeIzrSZ1T6NrGBValJ64w1W/NTKqT4zwgtzOfb8jyVwWiypvJ/uigg4
pdCWWrWvonRd1+6aloQDe2ghIWF1fTLHr57cDiasf4CJcdHqGViBMEzAXXTVXiAEVzL9c5IPD7kl
3gdp+GIpza2uz6XMZ0y+PYjeBRcQRGpZWvbVXm5QzLKKzwjiLPXUWiO+/mD498GcsMullXs3xjek
8TuDUEOWXdpiMK/9tdL2i9QTVmo/N65Lq/bezOSe6wI1MXIVMx7aMbFYLt0kXihd9YmWgZkNcuFE
o4dLOyutIOyUaX2jLvpCCgpMSfjbfPC++dXwfH1jXDbBfU1ylyy5NgkbJOgjXM+oGA2vwb7/kvt/
EoX/P9l1zueLHgYwySNEhjBzeqCaEFhyYbXFXvY7/65M/y9p39UbOa51+4sEKIdXhUq2S9Vuu7vd
L8S4g6icqfDr76IP7jlVlFCC58O8DNCAd5HaJHdYey0i+W03SVCSzmkP8Wlp3JrNW7k5gG7CIeZi
HIANi03TGRg0CC9lzZnt7FP/ND+YFx3ycAFk63fVnjxr0JPb2EdxKBjQ9VubfKOvvA/tKRkgCdjk
+mAFiJPYQ/Q0nmSYnA7mlkrS8nAhsMRUBagSUB8DacitNRSpSFtmcX02JP21UuUnh1S/InN4k5pz
HEWd14/1FgZk6Sq3NgXHz2tTkxiL6nODnrQLjvt9PiVb00L8kbq9qLgRZAoYoMIogig+iBlzqyiq
tD4TOkhHraW2TzHjF/lWpGOgOZZ/pHakThvXo77ipKifY2gUtz6MijW6wqgTWqlOdVaa8Y+lz5gb
UveJYvjZFB0YCKUVINeqYfLnuA419R/c27s2Hr60JPsCxcFjU1phGse+GclnoqXPjQl9boDBZvPX
2MTHrobgmD6+qGl6wTH8mzF9j4mSQLKzPbPBKzdkfi5H3gjSw6GY2HPZMuJmGftN5jSU23Qfl7Pv
TGZ+yjXGzrURzzt7AkkhhaSPZbTPn70VeN7iICNE+YHnT7fuhWlDkDpVZnWu47zzmjxBqEe6z866
4cjcWBGOjNVNcVJ2RnXOZy0oJ/2AAs+paZrd5xcDF8FyHAM4CkOI9QhrutFu+uosUfkZ1evJhXjx
7/s2lm8P6igoQGDEA/ghUJjcbhh6wx34vaBcoTKoPUqZVOyymtY+Ge3P1iH4riHRQtVDB804Mr1b
U+XMsjSOyupsI8tx0057SiXyPS3It/tLWjvuIM3BvBOqayb+59YOAU50MDDdepb14l2eCvCjxsqW
C6wa4TUBHHqAUsUYjyVtxsBxUJ4bNLZ9TalbMPlJW2Qsa6cblyUEVfCI2hh4vF2KpU69FmG+7dzk
89HMO7+GQFRsSJ5N3u5v2qofXFkS/EDKe1TuKCxZlWPvGKUkwFhuuwM3Yb1xZ60tildSOA8Fht3F
MqFttbWNOnl5NiOj8Ey7OGetvQMk6aGv2K/7y1q1ZQLIARQgUhgRx6XOmDI2IUV5BsNLlwV0VsYG
AklZ9bVlo6p7CoZjzY2a6zK1xvUPW/xZBbfL4qM1OaPAyBVnlCudC3Y1eS3Hxv6TlEl7ptn0LNU6
9EGNwY7dtInkr59fMpfqwKuAzj2uj1uf0WIpMlRJLs4YGXhtJjn25Cg+VUQ9G6W+JaS8sr98wJ/v
Laqyi3nPsZNqM7fm4mwQAyJsTVOeorjTvhFiqL7abd4hK+HDjT3BTUeoXbOywOLanP7sZ/tLPeCN
09Px1ZaLo0a7yI3V/LO4EtxcsArZKv5FV9irKoaHvB2LM2SNNMdTcqtHItxF8VbHbS0AvLHEj+lV
MIbuIUEW2xdn+YsVNo/JxThARMTH0GbyD7jWg2hn+PfdZdHf+Vgc8jjO4YHkUeS8y0hddxgELlDe
TMsg7ktIcZStDE3baTxwXuoTgvnCJShNIzSYM3bKmJluoAUXfvSBnEBJF0w4/JEQ3gaW5jXEQ7Ti
zEkefmcttJDkPnqfgBk5yNm4Jea+uL15bI0eLf4aorWFIiiqU2nX1CQ7N5Y5ed2Uvthm/f3+xi5u
VLA6YUAZhFKc8kZdJChJZMiNAxuFqv6ByK9VvJMZwinPM5K0jdL7ynoALUYVEf1tZP+6EOFKFUNV
GuDlc9dRH2v/RhyQDNxfz+Jaw9/m0xfoWAHQCfTorWsWsW2bGZXyczNCXNyTlLY0vLGzswGtJCnP
g94cFeid1Xrzu7MqFrmgk0s2Frq6qZjvRz2A012KqTKlsc0KSImdU8gEQpxU+ap11iNUx7c6+Sur
NcFOxVk/PuQuhFu0TdSxauwkO6P+PmluPgD+CD1zoL92faRpzC91u8bcBIU+tyuB6kH16pSlny6W
cmqw//0MTTgX9YxAk9g5nCg3MDnIZAsRfeoQ3Y3qvvg5RzrYn+9/55WjyFNe5H1ormDYWAifFDMu
MtNu0vMkKc+KOqQYbTaGbtoxux4xwao2W9TLyxQUrgWKe1AVaSjFL1oAk6Mymk5SgiKPJuNprHr6
VZHr9i2vIzX27HGiCRDtqd17Zudk2o40TvkjbWfyg5mRAvUdTPXmG2PDKx6AMi56TJgaAGxS3Hql
KylBNzw/5zVkRLQmYYehgnzcBNYO8HEMZO+okfRYFbqJIUszlzauRFFhFFOpOHAIXVD2Qq6M4eXb
A5fGKQPvupGfgZwpv2P/Yq82h+hVzmXVzdp6CCagflqT5u7YRScIxZVerNqpm4zyuSnMv5baJJ5h
Rs9KBiWmdKYR2LUw5jrKxSlzLFQzSl8jWJxCtfxo83SwTSCySnVpqx60ekEBhMXLhcAzysIFVaDY
UWa1goZd1k7uaEILUJGTFxJPrWuUSrObELudevBHnczGrj0grCofItcnMkuHoZ6PvWr5TqP9wiwo
hKTy/LtECn+m2WlUiVuORrtLlcFLsUF+N8khTY1XVQEBY5r/w1TlhIrtXjYq6qsGOcK5Tx2oLqve
OTMaPw3SsHMiaYd51qOasGPZSseoUE5ZLZ8hpiIDkzIeP3/IMA6C6WOAa5bEntEQT1WZN/k5josk
DXJZmvpd2zbm6GZpjppxFmXyvPHUL0oUcCgVbyzyEjAEI2q7dSgjy0fDZHV+7uaWgs1qiLriNOoR
hbyVqbdf5yb+NnWk/WyrmzsyysWQ4sBkMh5CwZEh72cNqLjkZ+SHfcDwaUEzCm4Bz+xBqguyk4xs
3GGiu4njMIJFZua1YrWsuBjxILutPh6UqN9ILcTd5DYwfKYgZwbUC7M3t7s55NUcD2UHGwr71lrq
a104j/JAHjSp2yt5+8ku5Yc59EcxnIy5FODjb81pKtqfBBR2lxrPjlGXfo+TXhMVcnF/7vumePGJ
lngMfhWDgrc3J/GcFxfc/S4G79y8hRwj9Gfj+qtc/MBmeGrhbHwx/kWuy2eiUWE3czUdeNJSXKqo
f2BgxSsgO1cpWzhk8XH7MMOxCehwo7UtouEra0znWYOZeAwla/AmUw1kFZqT7O/9TVzzQDgFxvYQ
X4NYV8jc+470Otg9iwvoSp7iUfNRfvkXyO1rE/wnXH0nmya5XKYwMc0QZkF57VHHDPfGd1lZBwJL
jtgGBQj6msI6QMWlSnYL8kL0Jryy/gHB7/sbtfJFbgwIq2DSQIypM/KLJn+r9fxUNZVvkT7I2e6+
oZVJRx4joy2Bj4/cXBwcM8AT1umoRF7azB+8grnDN9Pr9/Zx/pK3gfQTQVZQ7JW3+2ZXHPvGqvDy
RZOEh6m08guoPf28Z3tg/iGatYWIWf9OGCXh7EuARwnnJxoRa9NGzy8GzT1VbTHY6P+LhXC4AmZJ
OG5NsDBpgIIiNcBCFCso4gxSueTLEG0BE9b2Czcq2n14qjC1IuxXXI1aNQ9KjhPauahtu3oHyd5u
CxC8tl/XZgS/Np2BRA2EzS8OmPKHGXNZW6/eIrHGXcPfhv+uRPDsKirVQQcfFlQ741fwPvig3z2l
mrqLWmizGYbbKJhCdaCZNvbB/W+1dqjwxGMuDfB3dOD4Jl9dDYldAlBSDPklqi+S1fimBp1i6GCV
01Z/duUVBNkL8M48211h5UyyEsVemoPGb8ggT9lMhfyYTnUMvg7NbIpvs212702nM3Dj31/kCgMT
InMMmANBiTXCKW9XybJ4oq2KCzAtIfunZxDphPhn17jIzHyC53GS54ey0k7ZVEFwc+P6Xdlj3Icc
OsPnCxZ7XOhpybIIB7sdgFqO39J09GgGiuZ6i3F+5UgYOAjIQzmb0KKICe4/cAeNOHkkAW4PVUsL
M69OEn/+gMMMrOBqBHJB5ElKywL8+hmu+lwBMzQYwEG7P/dPxkzN/6MlwT3p3NolS3H4EB97tGoC
R4KAZLcBsVpxTawHMBngjFAbERUQMkOPSVrL+SXN6BfaggwsN3/pdDwqU3bG2PvWoVv9TIjQOCYL
biEyxpmFHaMyOfJD9w0C4Wb5Umuv911+1QSf/uCvMWbKhRpMV3TqWDgNZJTNlyZpDr28K+VuI9Jc
2zeArVEyh4CEbX8oMV9dHl0BPmqF4vLAwNQuiSrVJeWIW2pSTswwHnO16zb8gR9UIfjjItH/tSjc
+TpYL3tbwc5JVr43zXGvd+OGM6ztHBooaDzjkbLQfLi9K/rEUMc2hokZQ7hNg3Gzb2yLLFhUOeBQ
ef5dIM2lckSjyCLUm2pi5AQpQfXD+JVctEP+pB6bIH5RvPqyLf/DX1xx2xCT8YIJxxGLE0ctJtj1
rkMwC14Z4ylWuuYE2s847AEHP8o5ijW9rTZeMypagBGef0EkguUiiObzwFw1nH/WK0cx265tILSa
g5WFOG7bqRHYK2fZpRJwCvcdf80nEUwjrkHXCG0jISfBpPyUggMmv4DANJgxNOnXWfPQK8MLdCz/
9iBD3TC4qMTzb3ntMMLiNDsajBg8qhd9r+1KNcx6t3yy/dGbdoMP1cXqh/qwpfy5eg5QEADyF8Xp
RVNRb0qUNaMKGzoWQDglaf2SSfq/sMJ5dDQ+E8k1dYRALouqNu2KFJcI6zEMhQ/8s0Lp5u3+F1tZ
CxgvgIIDEAg1VPGqwpin2WSznV1G6Be4VjOdUoNsPMErhxrYHPxtlJVANSM6IOLqzupQlUYKjkJc
NpYuqikZ/I9tMTKvWVJQtoLGFh+DEfdMmYxEynpYojZCawiT43VxR8Rwn980TISjEQ/qYJCECbcU
4L+km0Dkd2nbP5NlB4B3+P/CAnReeBaEvrJYVMT4Y24NBqZ0WGmUblukh6rUvv3fbPDI6epe0KfK
TqhpZJeOSm+RTS7DVGz0WNe8SwNcAfo7EKJeDNDXmUpBBE3zS4dYGpQ/3rAJ/1q5ckxw1CDswndH
Y0X4Fto0sTQzIySm1Ztav8ZDe4jAbWJgfAKq15/fMTDc4VVHiwXRF1/u1Y5B3ahlyHqyS1l8H+rK
M6qt4GTlrUBI9z8L3MGvLBCckkYvpuyizb8xzeVJPfWiiOzkufCo/YbRh1Mn9//ifF4bFRxhqoem
GCOWXUzra80eJ+1SR5d/s3MYHEAagBls8ck1YihqaV2fXewpDyQUEukWv/zaqw4ML+puoJlCg1RE
dgGu7qBt10Dm4G8F5u9/LKidkyOaQpbpz157zENtKyBau26uTQrP3dyZiaWWMIkZNOi60PxPwzYG
ANYeuJtlCc8A5uIxyg4yvgstXecrKNx21G++V8HUe1xWuPK2Jdw+RoCEiOXK5mIcGxXMIiEzvlb8
13DNzLf3epD4kueMLvOQwM0wnPvRpnbc2nWB+xTwL5xjsPUK3t8VRiFlNtYKOvwgno5OG290ONaX
hilJALUwBgDs9+0BY6xuRxym7KI/qafRVx5bt95L5+oQHxUPb62f+tnTFqSK+8FiP6+M8jvs6lRn
8RyjMAujY4WBGfAonJRi+hYp7eTRwSxcOlHmM8kx9/dP3brzXBkWHDRNW0YZpNnAGkZfmpcmLPfp
3vzKvjVuEaR+FG6xoa2fwiuLgrtqRWZU6IxgfxGPdWGyUy/OT0wknWTQlUAy+vNM5pC1VUAaAYVb
XsMRXCZVSCrnOkkvZgO11AH5HMi0NnZx7fPhyuL04qjrL6IKe5o1u9btFLpT3TEOxocmVB4Ln1N2
jV+MvXHSgvEptl3oJG1NxKy9bhwCAQAE2osgpr31HDsB1bhdSEB1GtS1y3Ivz7ZbsjcyfjWlreSL
+77opuihIvWCiCimjYSnVAY/hl0YmFQvnXOrMTT7TDC3E8/Cw31/S9cuTj4cA6AO2tcQ6rhdFnAA
ZWJB+elS1U7nOmmqY7YpaVyVTBv357olyPJx7m8UGYQ1OfmYWZMJS1Y6RY9lVjiROzEyZS50K6rv
/2JZ6I4jNuBsJmIHTZrmSLV7YHDLqvpDSZa7c1u9Oka2EVatLurKjnCJSTqLBkmN04ssxYriD07U
/CTz3JjumKEZHdxf1YpboB8JACUaaSgriwIxFoGoXgfO2cucY2B4AM1zo2SQ0YTSfLcZWq84PA6Z
iuoZmGCAd+VLv7oqgTGAIKYFH3QS4oHFZV/mkquT0pti68FWhx/317ZW/b2xJ2yllsqTZvdzepkL
MrhFkh9Inx7mJNqRrPeTpAOnL32ErkgwJlvcmyv3CmwD8cjJuJGYC2WiqKEdeC6a9NKRyeXamkNl
fqs/NM7AbjxEOOxbhN1r39KGnov2n7Mnbq+SYPQID3sKdVbNhfqUJ7X2Q5xWAUW35f7WrppCmMzr
LLyyJ6zOYk40swlOGjdKkPc/O/tFUsx91m2c8JWQGQOwuBsRVgIbLZaMQECOubh0Ti60fUuiccfQ
dEXv5bGRM1frvpWW9GOczQ3Ux8oJRMIN0BiqiCAsEbvKkW0388xYcrGqL8MQOk3qGvRwfwNXjsK1
DRGIjUePjAnw3pe2+5UTG/i392H+njrQY918Rlc+1o0t4WNpVkNwKcLWqDSBmo5BivHSTo8fki1W
w7UI4caUUEVM5hbach1MJcdRdfszonQf1KX7lriqK7ugJ9/I1leo6gDK/t/HEt8AnVDAA0ZYbH7Q
l+5Y+LXH3gviZYgWKhf4NI8e7Hcwdo9pYPy+/xFXHQWeiUlxsA1hhvj2PiO9nekjEpOLCqWmqu32
wzw+6ODX3rikV0JnJKT/syO8qE6EpJLVNXa16COvAyDt6DhpvuGSawEl2BBQTgQGFYz8YrmoccwK
kys90pDMM/dO4ysv2Q6qTsSbNK+KPdWPIeLhbs14rR4FwD0NXhZGgCLsYtzLmD2SYTYty9HNifbL
Icav1pEe9WSQdrK8SZq/up9XFoX9rAiShyhrk8swvM/mg01e7vvF2ooA+kZUhzBIxUVy6xdFrstF
3tL4gvpR7urlHAwRJKVq+Q0cz4+2HG/k+GttdRtMJmiAYRwUwxCCQX1K5giy2BSkm2Sf/Kq9vPR0
KBsWHnjas38aFxXoPzp5MLfY9NdOwLVh4YWd+wiNnVKlFxPcYZ5OlGlfaO25L7qtyclV77w2JbgJ
axsbPOo61x6UbY/8Re0kcILiL4OYxy/blR/lA9malFtfHog2oYXLvyR3pKuARZIcTKK2E8XzM7pU
BmMqF/liAGv79z1m7YpGvgoznHdz8c5pqTSSD8UeNW/dXgML8lC4gIC6ysz2nzWFgjAgBMBNOcjC
RZi3MTZVZ1MUgYpyqlyq9vljHQ/TI7Hyecei9td9c8uzgAYitJW4rINtoHZ7u4VkmBJwezRSCKXZ
P1w2zY2q6kQJTf1JHnp3nPvjfYvLjwYAKy59dKMxArIQT7YimWpOPJJQHQEoqfSzMsaBxdpPx+nc
DAjIAU/mF5eQDIN5HALQXUNCSp8h8Z4AwBAp7/eXwi+i26QNlE/ID9GXQ8cMafDt5jXDEMVZ05Iw
Jc57CdgoMwBUTOK/qvbeEKAxtXbDO1ZqKDCJGN3gUvIQfhFyKgsRFuLZgoS91wdTQIHOAbKJ+qnX
geM/v6C0EGZP9QYCaQE/Rhh3Y1Y4aaCdiCZiw6y+r/9xdtEJAnruhKF9L/ULb+vJWblMYI7z/YMZ
30B1WQiJUpT21Aa96VALO8AydunJ9hGbj8CZovLGMUijBgWKrWCFhz+L73lllv/71X0y9xCFMdFg
gN6jsjO9ODAv8V7Zzx4fLVa0DXMfMt33zAnfcpApUMcVzA3ef7iYkYpPnW+pR8s6G6077OZAPfTf
Haz1OU48TXHn+oD4E3Jr9x15JUy73XDh+2adDmog9WPlo6+DiCH6oz13ph8PHgS0gtyXfPo0RS6N
gq7w7htfXq6wjaEJ4J4xZblQrR2kaazKMSXhSEhgxU4wdvnDOECTctp6MD4mMMQtRymJd8JwrS1K
kHpdlm0/Ok7IJEk2H9KkS0avLYuBBjYl0gHwAUi+Frj/JBf4oxmwdWNSv5sNKKIOmsrqBJOSTsdc
cxj0LgCfeyMHwAw3dRC1SOCDIut7+iwViD/8aGhqzZMIKA/fmFIozEfxNamDvJXqKMipNo9eHcf4
vBjK0t6HklX6U9a1+uTF8qR8GXTcLy7V0IzYiEhWXQ9TVJxfBn34BcOMOmOePe6gl2ZmSsC09KGL
yAudfyeEgANt8ksJ5eZ03Bl645Hkp9qXO0rqv5oDgYUm3Vdq6cnabyLXvj3Qk6SPHhvsjfOxeteh
Nwq4AHr3yCKEsEnqdQlDD7Md5nyuxAWK81yE8Zd037mjZ+BcovSXQZX8aWuqeJnWAqUH9SFo5nKa
GrFj0jE6Onac2CEBljgzXVYRL49Lz6SvhFT7qVe8WRs2lsuPmOCamEnExcbH1JdKW6UTO4w2mhNq
mewlDCTDTNPJ7v5ZWz6+IJ/joDd0t3kNULhYy7KUCIsrfHeisbDpKrt0Bxui5l4ESP3X+8ZWCjyo
9CPvwjwe8CQAZt/epzlpMQOsY3xeKWSXacSV8zDVet+A6PaQf6vrH2YKEiuj+DSSBfEF3g5gLgD7
QO3x1q5p9woeZgek9vrsR82fokbGBHHH+8tb2UsASiDLAdJFDLGK3c9OHbQ+MxMzTIHDRicUM5bM
zTaVjtfMgJkcRxUDq0vEDCAs4IKQFCPUKN1BlsOvEz2A8O7GE7BqBp1IFBvh+osQd+icPmq6zghb
LfPjGq378qtapBvxyzLc/A/SgfMmQzRWTMmN0UQJrNKMsHdqt8JsqvmeV+Ggv8LfN56VNVMIpRED
YnIGviC8ropVzPUE2HTYST8nbi2xXY2d+6beTWn9+XOF9A4L0qGeiMtDMMYgcmlMECkKs9L2omny
jSgKmdG+3ne5lcDIubEjvNN6b1CdstYI2W5ufHBZFLuy50UcF68W7kOwJvnRrt+qlq5ksLCLmVNE
ncCqLjhJzDjSm7xtjHD8BYHm7lH11EA5EH8+D796vzj3vzFItBF0rnnktU3h9gAqtaxoB5t1/a2e
3mQZE75bAMjlpYs8C11/TCzjNVzQZTZWTih0bHG4AFrojT/6/H7/i6154bUB/u9XIaUc25I6Y9Qq
bBzqtY1sPU6A77v2kFLXbMYfoHjfKI+uFPmwJtS80ANBsQiQsFuTmRW3Uj4T/UO1XEcUS47OuYOD
SPt8l72WG59p057wpkARDvD9yNFD8pP58UE5OAE7aXvk/H4SRP4WifimPcEvADJS8Apjfc5h3kWw
V3yvDQ8iXXueGMiR22xG6nzLbt/m2y0VjrdMahQh0OIKh9MQSG6xS6ibP1EZ83Fn/WgAyOoSVz9I
F8RyjeFZmiu/SxsJ7erZv/6uwtkHJUgfsQbrboPqaDxCg92fn7tDv/uQbvlCkBdsfVr+6e6tmx/R
K++VupkVBW7YsDDsztWZ0oZJ3uIx1yRK/6nKufS0SA79fE6SP7o0OW+DzuqNJsOKPsft7vME4upX
9OBBchwqcYdmSE5ar5/24zvRXL36IH7SAIjInuQHbH63S/bTAXK1QStvK9ms3Ej8DuSvCqqGC72x
KDXVtC0m/gUw8n8i+9bTDtTvDlWASxAVWDfeqc/3L5CV1BtRDN5jGOYAHhFbQ02qygWBXjhUuXw5
iAFr9+J9F+i7HExoXrLxbK6kBrf2hKKG3MrDyEunEG2uXgYPY6g8PU2RGrlZSC7qRX0xv6o/pFP3
RX1Iv0Ivwt1Y8do2X69YCN9KJAROArkPPHLSD/0UyYf4AEnPQ/K3yNw+dp0TKm/pbrPqcN/uAnrT
1I09AxFqhlrkN49ygEkQrPjYHIZfzbfhsb2U4fCw1ZNZeSBAiIkXFYwomgko3a1zU8hoWXIzmGFU
zLoWYMK4SLxUVui809ting429BHYwYZq+Jau9DLxRuKHkI9PREGlW4T8lGQcp4FNagjaquKRJow+
1D3Jgqwp4qB1tK3S5spjy/vYGkRueM4pKhanpjKXemIrocNKuiOygVglq7doCdbuSUAo8Jg72FXE
/8KTy9pRg8gnMT7KKiP42hJUxyzPdCcfdZwnZxM6teY3GN5Fl4kPA4AS4PYTOkkKMr/Egd4zZoji
7JiTP/OnGdowBY1E9H9GhFU1I1JxTB4bYT6DGgeliXMf2VuQ7mVBk1MaIL77KPYtdMAZ1tcpTDbD
QpafI93+Xub5qXeqRzkHNL6O54rzKZPg/oFfOQKgNAApB8jr0UsW07UkTqJMGRrU+qRCPs6JI+0K
O+3e61QzHwa9oifHnNV/7htdfDQdmT14PlC3RRIH2PLtRxulpulHUsihGn9vgVamza9+3niyFweM
24C7A5CPNHjxXuhNqsWzrM1hWs1PcjmcSDo9GeZ0UKnyfzQlBEUQT5uTVFPmcHKYKw2xy7p3iR5H
tiV2sDjEfE2YcUT1wJAx2y2EQkNlaJGGsbwwml7TDhEQ2yrSrX0ZpNMYYcAwKjI3wdORhSpj1Mlz
OEtpSOQsNMh4BMb/x30HWFuIDvZKPvECPKJYCumpWUyR1c4h+JtdZqknWpOtUHy5FMPGiCOm+w2O
vhXr2Eyz434cCjvs1OJYGCiT9Rn4X8r5sVXe5kzf0Qkd1OQ7qJ6l2j6X7Riack69uhh6P9U3AqlF
WQtctBrcnQswgdFOBE4kVd2VuZXaYTqafpq1TxN7qMi+K0CyZWA0WrEDwIQ34ollEQj8o6AwU9Ap
AcsPOjG3B011oG5b6tUcdr0USkoN6IsZdKbpgdbbrSzrUTVfoZF+kZIt8fVlpsBNY7gTfSZUgXAQ
b01HPagrEpLM4dhXX9MxPpj57BkMDBbtMYlazBpLwCBo0c6p/hJqHJpa2XXtlizg0tHgZFzAAOQt
KHF/BFxX4SuVZVb2bJxCNdM9uYi8bAuovGoBEzGgDAWSacFHo46pLIHccgrNhKLLS13F2EINLu5o
HYu4MiFEhSWVO2mU2RRiNMY1K9WDuo6L6OJAiwepYRsFvOXcKhwFBTxomcBhgHgQzNlTVMV1wZQQ
X/WHUhsvZmXvVC5Tlsi7FKponOqxtBuwvurqfrSs3f3LYRlE8B+AshufMcGeiljlGgNApWZkCoII
3grK/PGQ7qOnLrDR82qejDdpw+LyqoCb8sEGCwRfGOMSgl4ZOnaq2uVKmJoPfXauuud4S1BlWcUB
4SemczijPBdXt4SjSJ1BZVWOK09SXPJF2cWHFPmE+mZ5w24qXXoYn+hpK19fOieMwikhl4DiIkRA
bw/hbJGBqBOMFiVze8jgTIXj3/9ay727NSFUIGYNM6zM7OYwq16M7mvHXtNs4+5ccYhbG8IDq/UV
rWSpxzVWywfUPELcPEd96oF3qx8MaLrnY/9QZ5YrUdWd5d5jnbHLC/pqTfLh/nKXZxE/BXNWeFXw
32KKNma4yKUMN2oDndEpSr2o6YNypv5cZW6+xXWyurk4h1wUDHGS+E5CSjiBnFCJB1+XXCZPrgpK
StDB3V/TlhVheyfSNpKpF4hfpt6VR8PTtBKEHfrGa7RqBrkO2ju4W1Dzv3VG0yibeoKiXjgUMx6g
zE1BDTUY+3+xGNBS4SgDuI6q8K2VruxNre3jOazVJ0n/CW0AqmyUZlYXcmVCuCDHnGmqlKdziKsy
0LPKL+dxV4Gd8P5KVg/vlRlhv4CiSLQUuShEKC7gcXOldivbX10I9Lh5uId7Quy1lTFsTMyZwiK3
4cy/betXNP+6v4plHA4lWTShcJdzmjAxotQnLVJAcTWGZdn5NkDUHdAgfflTnqeN2sUyxHIANQSX
KirKeDVEdvKshxYZNOHGMAPjWWo4R6oO+yYqXRu1FAqK6fmLuqlAofLDcVOmA/6E9/SQa6B5A2D/
rb+pde1gcjQvQnDwacGkRhCKk2sCgpPYeS7sxjgqJNF8jF2rgMU3lnm05vFlhNCoS5rhVNfSW93N
3yKQG+wLBjZbu6TqDimfc9IyCkWzlOhH0HA5rmI23caWLVyM/3icEeTqgEbjobj98Rk1upEZGkbE
ivEBeiuvVdu+ffL7f1TDzQ9RECCGxT4koJlOWhhaGzaRbXLqTvDq9iet0Z+gvrR1xSxuZxjD5+ds
faAbX1Q5nBY8uo0Zt+Ew5hGY8ItnWpJDO8TfNYA0HaPfePwW+8ftITTD2APXnxSz59Jp+0nqYK8o
iyeZSt9NqBDd3z9+mdz4FzfBKfexIrw3ohJOaU0YRLA6jDCZka8OcXUcLZAQ5pa+zyg0VkB8JPt6
u0UvuCxFfiQMnOcfYqv2AqipRwWSJ62iKAQmlz6wf0ZnetEe+xQIDWCezKP+NT+mL8Vz+lbv2Ijq
6xatrbI40MJPEFIIShqS1wQ/YTqxxz6AonbhIn15TB/afRTET/IR/PXlMQuafbSpV7Ks/QrWhYfE
SZXYrE1Y5yVYUDG7iW/7RmDtyx1kMI73v/IyxOHWMOSBmhlGQBZNzExjekVw9MMGU4ezb3rQQevC
KDB9Y08f7MqPd1vV5vUVXtnk3n2VHJkYkZtKDTYHD4Shz/2eHbQ9+H88tpc20eiLd+BjgQZa3Did
xqKL2TsssfW8oeg+n1O7dnNVu6C16SEq3gLYLDpGMIVoCRg9nmojCb1dF+RXzNQa+Zc7ZUdzXx3T
2UX5XgcAuN9Lz1DtUn7Sb+TXpIMnwf2KGZTPvtzCDxACBHOs5Vrjjtu1latWlRsZWyHx8qa7XSM/
O1ffbiqROkf8eKp7e9+81C7ENqGO4YMF7VGediNgY6eYuuR5i5B5ETN8rA0FQ2iOcNJE4cnop8wY
shxOA7ls4KNKCHI9x0AjbpyHNXfBd/qvGeHsR7YzGBKEnQF6pJfowTgY7/EXIPOe8qMZu/UOqLgL
Wn2bc5yrdhEJ4TkHMc8CpBP14AzP24hfe/Jfsh/OtUd9BsyT+aMCyJNjLtNwqw+xevrBq/Ffq0IQ
EVMIqM8TpaHzNTp0oQR+I2XXD66OGQ3ZT1GqOumgUb3c3+Tl6wUfurKq3fpQVeuSk4NfE4JTwyOR
pV1K3u9b+OC4un29bk0IV4yhpxGlVUzRtSN7+RUTZg/1KQ6q753LAumk7jrQz7THGldqfygPzWPn
D983Fa/49i1+BTiweGDggAZHWCgoJXq9kVMaFo9q8BRzpau9tVf9c7U3Ni7y1ePBR7k51gsj+cK5
rJpy6vMJpqzZcZ1G9abpd49c5/6+rl7dgOf9fzOWkNjndltUzZxQgHSLo7WLT7pvhnw8vfFif+sh
3liTyLhU6MwE+yWMMefUlkGR/qi25sr4tiy+0NV6hAMwOGVeDQ1M6Hv71KLfOOz0nXpI9hv7xr+0
YIdPTeOBRccIKA3haegcogIuAZenRyd0fih+642HAi3knbPPAiDW6Ot9iytnDLgBzn2OQAq4V6E8
QiXe046bKIykyJMl6lXTy30La74AKUxclRjbAVRTnJWO9C5hippFoRI7ZyBQ3KZScLz68msKQTyC
vljSvRtq5TOZnUtwzg2V89mMmMeInFQKi+FkF8IBG7EB/VhBL/H/kXZdy5HrWPKLGEFvXmnKSVUl
3+p+YUhtaEEH+q/fhCZ2bhXILWzPvE3cjtEpgMDBMXkyDZDplK3uZmrjTqro2K88eky8Gv0q1qJe
KH6rhVFOpHSk06DZblqBPdo4WyBhpbMKvubIE2zsyrnHyAnoMVmGzCDS1/7RqdsmsULc5X9FgCSo
M7fcmn7nRw9saC8OhtYVlexW3gITVD6orQJygJSMn9rr8l7NG9mQIHil0UBG0bwA0aSLkdUfZeyP
xCeV22zzV6iR3l7v8g7CMOxZTGkHahKcTwlLQ24Tp5NOJrkjqDSPWnxI7HkfQZXKKfo9GhhuZRqC
5tmyR4GvyZq3GAhDrxvz99e7XMmtavRxLZ1IkwRzO7zU1Qcy940zS1skJj7G8307M0BPKSr7ri2Y
9d9NfGDwJPLdEVJYTmzOZniK0OoHpstT087TpR+FY/tJUUJ8TttOVb65vc3LhA67i3oB8lQZ7FZ8
0aXStSSlUimdAE7z59b2kiq6V2i0B2zW76N5o5Q0uG1yeW8QC7OaM4CsCN/4in6cJVOUZhnoG2TL
l8biPp3bQ6ck2x5Fh7ARvbfLGArmwI3KCDcBp+ZVOQdbr60yhjxrTvJ9EuVegVEGEHIEaj/sbq9s
eUVhCikMbgtDcfD9HUgvRrHaDjVmCjZpd2fYoT+EIlbmFSOgdEP5Ffz/2EAe1DDIaQQJkr46Z3G0
dyToKRXhBirSgoOxfCpw31FcZrsGSCRfv5qdpnXMvKjOZUoCzYwCNWwf/3q7GBUqjgKK11gTF520
KcX4NgEprqq8D83gS8qLSWsBQePKduGyANuCvit4xxfg37nuQCygl+dKg7Bo5SoFMAXxKMiAVq4R
ozrDMUNfFfeIe8kdM6ZQgu7L8zTYB5miu9saXiKBVbVQtw75UynC92B5rtFFBmoBjXG0x7DEa08F
2eOIWCH8BfpS7zPxrLsk6HfFp/Y4AAeovVWRV3jhkyj8WvGQ13bZhl/kehq1awVqV+Epd4jfh+BW
V4gbzu8Yv3ygculbhfIwow2nDgLfvPySzDCuF3SaULTnj0uh2aWEwCY8AQSHhL3znQ5IREmk0rTs
FYPghYmmgGcDwwNor1wvMApRhnRyIzxVejNCAdGw3TxRgmJUgeW2Aztpg2hQ9pLq7KKq84bQ2dSE
AEreCkoHqwtmJDAIEcGVwEe6k24nwxzOIfSEO+rSoWvcvE0/8zAVVV5Xz9KFJS7gBQl/nKDgF57q
Mnxv5uKuiDHwJBXxtk5i//atX7eFtqOBr8gip+vtlcauULtwDE9NRrwUT6kzP0raixWLwuulB8N3
hN4cHjj4S/Rgrg31KimcWYehZMo0l87I1KtIpGS59o2Al2PzzriCCJWujYw5JfJg9iF0+pRdPJXH
ab4vaCUI/kRWuKhkTuYYFQJYyYhau7o+7eQa2vK5/tecNjj7l8vhDoIdRjMKgzQ8SYPlQz3MzWGm
kkQkzcsQAGZA0qzqsIfokp2RCx9SWGamqCA4O1Gn/daUBLzGpHDtInLcSAu/a/X4n2zghUHuLAyj
MSpDygyWkerLZJfO9niGRk8peAhW8h/2NrN5Zgz2AcXGLS0a7Q70Q1l4IoO2Seu5c7tB9uU22kaR
8Vgl6VNRGmizt8m+mse9WpuHAmo5t+/Y6nkBkhPPHoq4C67P2sgjdCQITiXwPWXZRK4d29sx0QU1
m1U7CB0xwsO6HLx63ziAqrQMI/gNWfqdUPNF0/OXRDL+SzPcU1dBoq8vCMx0WoUU8qS3j5CaFiQc
orWwf784k2omJQSNLqyFjE9ZE/tDLh2pJgrf1rwSkkbU1zHXDNfEmXG6JumIIjmnMnq08w9F+nP7
06++zwabDoM6HR5LlTvqdZY7TqkkiAucYtca+gnCNXdaBmhX3qVgm5iLFyOWU5SDZtsr21k0O722
j5f2Wah0sY9zJsmVPeNj6cr3FHIEg/ptrv++tca4TP9ZJBc6kqRBcD2nOBHt8C6NaGZOU7ibaX2n
m7NP6Ch4tJbx3ZU9Xt9qdpS0tPs8PBUORg0oOrBIIYhvTfNb6mDsqjO+6WMp0gsQbOXXDPPFVjpR
lE1Dwa5XUXqSjTnX4UdMRWynIiucz4fEoFSVHU5krb6kKXGT4VlDSHf7WK55fEw9M4kFMCmjlH59
KtBYbkFhYDunZqh9S5vrYNRKJJzSK4AEo9vOIE2/bXHtomHsCZUoVEtAycBdNKAaLaNDQnBqnFeF
/Jq159t/f/VIXPx9ztFnceyUhRqybSv80Yi3OdTXlFM8nCtjcAeMS9+2J1oPd6+l2FQAhcV65DG5
iyVKXXVWPm7bYL/5uiCJY36xJv7uFhngWRVsaEPrpRbIaNRdaLyOs7a7bWh1MV/PPwZnEQWyf784
2ToZa5B+WM6JTM6jHWUPcTgJ1iIywX1/dXYkBdmYA/WCn50dufnfSidDRwP1BBbC/GsN3AHIh4LS
psFmSUABmo9K/Pv2Hi2pGDgD3BefO7sPB/QQTuSP+Si/VRvtc5Td/JvlAd1V79X76tC+Sr7zouxv
W17dOgxcQhgXCdACJVE2g5pWo+GcRrPZpa11bEYRIH7V6VyY0K4PQEb0uU+ojttpp+7cx65T/6bd
38cNIHwBXAEnDLQSX7HaxSnLgbiWzdy2T6FaVndkrnR/6qE1n3dJ+9c1Z9S6HUdmyT8GW/ia8zTL
jlPnmn1KBlACE7oxJUjtgSXu9pdZMiGARA11RibajsY8yibX+1b0od7bZmefojdGz1E+Zjv0BM9W
gKQ/IM/NqfWSjYg5dwX7cG2Vu65NCXJyVYZVfZvsuq0iuw6BfMExe8UoNXmNttpBCcpN/ogStNY/
UmOrCwD0X1VBzjVdLZy7zu1UdrWq4ieEx3Cr/tAPwx/nefTH+24bb5QnerQfqp1zjB6UQN4hbw3d
cDN7mtd6sltsRRNiK8cXOg6MolUDKlk1uDeTdqlEZbOxT0XcPGCMfWsOCD0iQ+Am0QxaemQYQt0f
eC5IR/CAm8hA2T9k3xs/o60PWVh0WVAp4YgeTjZi0tAwRvncqZEmH4Z+No/VJOWgVS3SDlI+o2Pl
G0ha9OS5tmLVxH8vIvNMiSKfi840yL00WbXt2S2QQ76Vx3G3izpLom4zUUn28YsSBYMkmTaBctSW
zIDavdICLCmbU3ufZJYcbou870CALSVgKxkwTbMp9FoqvKJN+n6jqOkA2urKtruNaedqsSE9OGe9
pgib6DEvdarg4VTyoJVp0SoArWox8GlWa80bp7Ol6I+Roh7RTGZBdlTJy3QfWlFEvEbr03I3GIRq
9yl6QPWGVoo0/LRzq3G8qi166aG0IeO40cEyQI5VE83Z0dKpOW7mIdKVe8coFGMX9QkmHTCmNqiB
VKlm62ljRb/X4EozXVUepckzGPH9biDd5GwqYmTfk3jATKA21J9jWoeK19qdPm7UMbJ6gKLqKN1W
djZlO2XIMRMjTU0Tur0BVDc4RpuQkSMXFpiDo/B3NeldtDPxn+etgmDvWVUjWTmSpiXOpidjc9ay
Sm42gIv34Z1NUnP2pjaGqAwo3CT1SJwiU13HLMpyV8cQOMF3KOL+EQhrgBshHC/n+zmSHcBCZ+Rx
BnH7Ii/VNxVjaoqXE1nrvLStyt5raajPTyOAt2WgV3aj+7ORWv12mCI93hW5ZoFgpRh1Iw30ZGrK
wEEeY21kLc/nA/pgUuU3lRSiVkadBqQeuZ5Nm2rKZwzpytRi6ZSV5CenRCMHeMjG0fcSAqXPwUmr
3kPqBc2QNpulwasaB1THaQswI3ppdaUHyhThD4cJxm53EzTinEOKmc3Zr4coLQ9lPNX0ruiLJHOH
LFIN34gbG3LLndXARzp0ml2gHu3ehXKtPgWGRZoGGuxlpnhxU6bjts/l8mmc5lZ9kZMmQbMQZMsy
xgRzBczFrlQadbavVTkcggInHIWDWLPlQ4GenLTFp+q77TwXOrk3lS7+JHalOg+0p1r5EUM3zfRS
IC/rAD2PuthMZj82O9Ii80KvJSQqkNRlgj5LNlK0zuMUKCSzadofgC13GPStG1IdtULrJjcnqtwE
pZ1H4KEq47QJ0gHVyq2ihBjTLMciVbdE7rXcU+0oHzapAt/wMJc01x5C20p8LZ9yD8IGw/zQd1re
PdIwlst9qtvNH7wqiGPjGbu5oUkKBdk4MRNRGrAcPEC0BEeGijWEhTBQwQVN/YBRPnkyrVMZ9O90
ALsWqPTroL2Tf8mRT/fFoXQ2ji/CCa0E6zCLVqJtowmEKerrZzNCqKkWLci0bKca/CnCaFxPdEhC
RdAptt6GsATnaSdSUVwJp1kzCDhc1KXVxSSH0cySTND+OEXGe2Ft26x2U+XYzaJe6cprBDss0GES
NQtiTruyeqnUVetkQTuz7rIHKRl2sRQHt4OP1eWgnw78JQoYC3ouHWzXVaPN1imdIU38s3P+hOV7
nn/etrKC9cRefSGAAfbEC8N9Ky3SnQRc4fZJ2o0b8w/oRe4AQaoxYh/toKy1cUBEJm3lNihfVPBK
5NtMhEVc28/LX8AF3nmED5pVkX2qp2QDB7iNoSGnG8329kpFZrhsS0mgkF5iCg+a1aXfMkz1GPpy
Xgk+20Ibmwn+XS6HK5ZorTLJnc7suPKBfkR39OjYj5Jn3ifHJtAOc1Bvmq0DnYnUc/w8mD/6Y3NM
nunur4cI2O2HrCjKAF80RlwVALqOLR2l1D41UeG8UQy6/9a7WdTBWYmZUPVkejcOAmSAXa4vuxFX
0jQNIc6pJR/mpHjG2y/ILNbicNjQAXIBnzBuBFeRhz/JY2u0rRN69Nv6rTxRr/Zsn9Gku3iq3NTt
a2gtiPzY6tIu3Ce3gVPdGaHWwaM4yoMkg7R/ELUaliMEnIfmVoaIxEDQBxPmj/5decc06Kv0DXy/
9oPp1z7Z0xf6S99YB4Y6Kf1qW9+JOvZr9+LyjeCC6xmNgdrq8QtsICEKxfxo8xFSdPTp9vX7qoRy
KcXVW8TlUpoxozurGxY6qLLXvqie5RKwOqQ/wH4NTk37MJxsqMQfgC/35bOxtd8R+ZYv4EY4i/mx
RV+W/ftFrprM04RnHz/GHhp/UN8A1XJvr1dkgW37hYVOUePWyrCtoX2X9mgJVLUoO139chcvBGdC
AsKyRc5tneI9ekdD7s732SE5kvf0Q91Ih2lfoSctoiRdfdsvjHLXHWlNT8cGz5JuTltlcrZzrwat
ZiG0p6BWHvLvNBxFCSB7Avizg+oI2rLoSKOMz/nu2bT6PBvxuXSr/Myc/l4bnG9tUr8QozioVfd2
+9utmgPzKssFQQDD975JY4IoMm+tkwSaKi/Vih+RMv2wOnOndc6jqovUVtY+JHBI/2vP4fxMH2bA
fzB7xJEf5LCQ3Egyn400Faxr1Q6YsDErhXLTYroXUhazOqgl3GjUpT5xJi1oStPyoPPS//3xR9EE
8+doV2EAnAdbqnZrjx1mwk5OAt6m8o9ViTi2Vy6YhcgWPJUYcMWoMnf6kScNukZs86Q53X0/0b1S
kOD2ORCZ4M56kWrR2CSGecKRQ16SugCQCvZpLUQHgBLiXTLQLAzUe+0njBAjRujEGiegnzFqUnv0
lWxtvwlYOUV106B4VQXVnbVlQcYPSQFaOgxvdG1SDSW7qDrNOPVmBUlMCLfcAwmZCw7biqNgMhGA
f0KDmY0/X1upuxoyXvZgnPKGfFI6fgfK41sU5s+xk72iYHAkGHwSuMSVAw4lNDYvDxK2pdT4ZJRa
h2TbOFXJh508KN0TFBD+/kyYoJRgg9yg4eBLRMkcNQqm1I2TJkN2fjbR8k1r+tdaiBbSC0zCQ0QQ
rWONj8qnSrFLK5axkDxs3TqU/oSYff5PdgvyNgZIgZhioXr9hYY0gpoyamEnItvfwnC8I3J6TPP2
7wNvC8BgYIQxnccMXZsxyzRv0ojoJ4ke9KTxywxEl5mIxnXt019a4RYj2emspZAYOCkSeI7+VM2b
KcQgs4vBPUNshh8T5mCKR9eR89NxLNM+AbztlLYGOLg7AChSPAqGKeFBMkWfZ623fGWO27g0Trt5
ViP9VM57fTjWRnyexyc7v5+nY16/4oLtOiJihV7dx4s1cvtYz2NRG1Wsn2i618fHuf5MdBGv34oN
OB/QJALGA9QvD0pS9Cwzs46qpxDq6ARnW3+zyo+/vacgIGXpAsbnFbQ+2G+4iL8mcEkPE4nb80iG
vRWOD4olmgBdhgmgKsajDXUCoMQB6L02ISetmtXW0JynrDoN6niGdt9LaqT3YZy8gdXm7xvUOHwA
uqCpC2TeQoikhPDBgE5kczY6gFBblKFcOdKsoMKgz+b27i1POjhAQFhsgzAMHPQ8EF3KM2prYdec
7Uw92EZkbWOtxsIM8llG8sttY+yJu75WjPeW9aoZNRSAPNf7aBv1lDdaWJ+rNg7K5pdNGiysupeg
EAgOXg8lTh/1ScHLuzyEbAvBxowEGRPqi/cpTGWIgNbNGclA8jaPsvUUZeH3Qh4VgZ9dQSnBFF4k
sJqgObYQe1CcsM3lkTQY2Gv30icEOrzcdR7jnbzLX0WQ0bVPd2mM8xpaq+tGyYxZU3pClnOMqOyF
NcSBh+TvMZOY6kdijnk5lf0P7frLYfpZ19pSRYamF35EfnaS7mlqJfhSKzESzCCWgOaVgy/Gh3qD
0lkYd6zrs+F2QULdVvWtzbzrXTRkHkH5MaiujprK+PdvyrVdttUXPiRVaaqmNeyWqFJr0nc8Cm6i
v94+/SvFjWsrzM1cWCFKqERlAitgxwhk0Ps6ltvedalrBH0go0JUYeKjH1xR3/nr6/D37nJbuayq
tuukkWcYZqGnsck3UZB5FGN5c9Buu51oznkZdl6vk7vmZoVeRRdW9ZnNKUVd7U7Ns2ArlzHnlQke
OMQwWoOJTgZGyXrVb1+Gbb3NjrPl2vdtoG5Uv3lsXtNX5Xch5O9cmAb8FXKZUKxEjooqNPcYZApG
KmUtLc9hlexSs983ZrRBGhSEeu2VPbpbtSm4FwsPxtCjYDgDxw/U5sA9fH1wZp3GiloCBi9HxyL6
0UA1u+oECMvlFCdnhDskudLQriNDiSlO8IYZNCBvoKGGGoXbP0NQyVOeZjbK6cWBtU/dMDyCFddv
j8OdsC3OnMnVceV+CXd+ClOL66L++iXxAz2N+yyANNx29MZg6j35LhYAwhfn9coeeGCvtzfCjHVn
ZbCXG43rqI8a2AoF53Xhq5kJsOIYGPwHdooPhOaahoPVdeU5vk/3ykb3jF33G421bBve942rbsI7
HXy6n47gxf0KTRZ7CUQwE0WEkCxPkAdmDmlE0b0E5UD9lv7SIOwa7eqP2S82GJCFpk1lYtAajL6Y
dfObrWhIfunR2cIxIoIkB4SDoNi83tvEGiF9EknFuVH8LsC886n7MaBf82W7V44GzpO4L7X0eJxZ
9skvXK0WhZqSlE6BEVDZUz3Tcz7DBwfiNrY7vLSwL0h9FhEi7CH0ZJA41pTipwihaB8nuT0VZ7Bx
AXRVIPkh2nM3TEoQapAky3JhPUFduSXMIMuFZDaEc73EskW7LZzxZZ1nBSDU1MWcyl0VVG/lL+03
5oMDwRFe8XtMh56JDeJrLiAyBGwrqZEMBVzuFADJULjzZ9j64YtyYgo+jCM6PUzfoKZTuaaIgGzt
il4a575nWZSzQtq+OBd4vBK4+VQUAqxaQHUG0rboVy/KM2YCgR4LneTzpJv3RZ/5DlygYAtXHBuw
mPj7wI/LYPziIjYjs4xhdsDEEx67NxbYmH7v0fs5YCPd/w+pc/b3uMuPhAjT8OgLyfhonD1qx6k5
2ArBbKvsZbv8nHm6a23zXbGtd7fXtuLgMKKFegnILy3kepwpqxqlpLcqcm5sCI5X2+iXBvTKaIWC
i7bETEH+ASKJeP5x7MH7yTuUTKsl0JmQc/ShHzCxNG/UrXqcvAzUJrH/0+n9xvbqvfKh3yVCIuLl
3C5nnTuHyjzqoVbAepcdsrdqT8D9r78Uk2uDkMrVvNTNfCrYWqFRFh5cOLOiSkiitzCKmU5IvHzY
v3OQgFQBQA5joAXAcKQHkdGV63C1zZx3gVRVO0hsm2n0rW/uyykUPIlrB8bC+CAiNXDdAux1vSi9
Maq2Hcz8PLd0O2vULbTGlYz+ua+fbh/NlejJvrTEnRi8QNrc6LA00OlNoeg/Ga1Xiijp1l66KzPc
0YgymnWWYecgFcnygywFqqcH9GjuS+h52J7xR6Z+8Vh4ojRw7UtdLo87HUrvjCAwsrC8AWVKMGKV
smBCULg07jBYqUFTRcIOIjsa382D4rfP9Ahu4mgrHbN5oyFzCQNR9XrJUYrLBjpzBNv/Epnhw94i
sdRcMnK8OABz/Y4CCe5r8LUP9U4khbK+if+Y4oJfRaOYFcyxwpL+MsKHKP1++wyuxWFXa+FiWtkc
Y4DmYCD7Y+L9VD+GbfGcPgO6Updes+t8zYt+qnfSd+J3QJv5osbaqhO52Ey+hqXpJEmNGcdEfVRo
AG0bAocpBbU/D35Gd0yCTszutX71/r2t/KsQoXKWzRpWjWK9ryXd/WA0L9mQfd7e3WVmfX1Svprv
Fx6yLczejo2vk6JtrMrXTW92WXzLOOk9qXbNXfsK+kORlxStj3MtCCYq3a6xqZqMQTuNjH+mIb2b
HVFlfVlYYgtkjIcKMJdLDj/aykMeOlhgu5EbF4AdsKdAQa5j0oGb4U5EcLN6HS7McRfekZWhw3Oe
nx30JrzYqW137IbYu/3ZRFa4+w1dWaDHGpwO0Fy5KaROKpCK/HcmuHsNzGYPkDVMxMTy5ap3ESYJ
TCwfMvQHwHCO/6cG+m+eiMyqTCuRQeJ5btFbrawu/ZkP7WZWSXYCFEJUIlueOHAgYALRBIkx2E95
6iGMwtq1rbfZ2Sia1zwPX0GF9EEV8nZ7374qbdeh45Udnnuoimqpy6MuQzVA29TUnffGTvkWIsv4
0b06G8XP/X/dL2dLfr32JwKyLlvxan0ncs0rZ5/9FCjCKGyIBnql15FCVKkQbxywZKZOw8h8Ss95
0n0HHH3TnYijaHkmYUVGcAnBAvQX+RAdXQDTTgw5PUtS+9yQ9qE1qX97b9c+IdOAAJ8Pkzrm+TjD
MJkMc2xT5DLUU6snlJPdNv393xnhbnCvWlPmZF16brLKi+MeLOzTJtFEE+5ra4FfYswuNkr7fIYx
5lY9O4WSgBPoc4ofodPhZUIc5kr8gRYsokTAwmTIbfF9A3W2ZUCSJenU+ONP6ZxRN4bqlu33hyZ3
46d6b3jZRpTwLkcjwLd0YdXgykKtlRDMt8AqDUa/+E6eoh2jNHxMz86TC7mvzlW/2/tuM/iqS0AY
BxUNjOC5EFwcJLzgIh7flQLd9e/hUizSpa1phKGEaZFwcsGHvf00CYZVrLtwb3nlvsEEk7PVoJSk
eXmQPDdH3QZWThhJrHzzq31Rr++jVpR5qrCvwcKyauOAHsmPXr8le2nbbuPMhU6WsCTI/DTnjq5s
cg+tXiplEXWwCa6ZHSwqnxGYQuOd9PRz9BBaBDPISd8zH8QcMeYQBC5eEZlnXuMivqgBVQRr79eS
IRuaUxBpmr+b53HHKmjgRVQml+67XxSM/b+bregkruS811+efZEL85CRVSPT+frykGoGaPdH/YrI
sXuVvN7TDsN9vLN3+YGcpb3SB6LNX4ldr81zviTUixJsalj95JlbYiIF+KF6ALVvTPCU9zsjGPzG
rR6BrJN3GBOOxGk3+7yLzw9qC3BbgNkI3FXXG2D3FXh3W2xAeJyAnUkCcnQC6Tj5qSvfdTsRUHnt
yUEZ6B973IqNhvYocsAe+P2iXb4h2+quMNwJw2Dyzj5Bp/m2t16JztGaRMAFmA7a5Ys2rBF3mHmc
2Bce6BsNf5ij4QOv41OonhL7MU0+NfldB1qSDWOokUeNjdGJKOKXbx+ESVHGBFIIKB78lOtdzgfT
zOjQSie1mDNMvJj7eg5FAcyqEY0RuwHftwS8gB4sTNSwkk5akYNzAwUiUmFm4/Z+ioxwkaU2lJ3S
tViJUX8HvYgb5iK6lVULmBXEkweaQQwOXu+VSZPGIRKWgQD5QNIuoFjN7UWwQ3Z96DVEIigYGky1
CZMv1yaA6uurPpLBOKCkv7JCugN+d68lGMKzq5+3TS1dOjOF3oSC3QCQgr9fIBWrqmEAJU501/Rv
RbXVNUF/aW01KBCyURGGduIr5CYpOwiSgcDDmEY3DX/a0QRMDSTnbVHMz7ae37dLS9zl7aKitU0C
UgESSd4Yj14yOC6wAR4gAJ1oWSvnACUsiP7Y0PxB8Z9LMDKVkljqsaxsqJ/jaPqOiXxRkLW2IB2U
96y5AEs8KL6h0ihhSgs2LLV+TAw7PpTZ3D+h6dCCarJu/FmJRsHk7drCoKsKiB3TDEAN+fr0ScBj
gNMFVBCY/4o2plOmm4iEoqBm5WkDgxxkS8Agh2MBUqFrMxSUuBC4wrg/o8S2P+ZdtVNmcHCPnuIZ
HiqcrLaUepiyokCHCx392qlEIRmoEMaVpvPwF1pEbZYPmJdWt6ye3O6HrbYbATgYPR3Urtthr+4k
cUV3+Z5h1Rdm2eZfPOihXJFhUGa26hEpTe1Fhi9h/gb91W1Vu86DKGhbO0KXBrkLblpjM7StjHWO
H5HG3g/TpVWH8XAJM6kiLaOVs4O7AGUORiNtgDD0enlkrrPK0cEBbmajulftkewqnc7Bbae1YgUP
JRMBATHgsqcq5YVBgbwHeDuXni09PedaIijbrfjFKxPcd4rKJlNzJbdOuWZ6gAJgdPG+Hbe317Hy
+KOtD9FnoINxxRePv60Rc256WNG3ctBIflGDgRdTL5AIDwzPAWkkmI4wVCmyu3Io4LWQ7ALaBrAN
71das8T8YxOxQQ0FQqD27KWVy1oL0Ag8GIcudLWPctOgxS+qWa9cO1iGxwR0HO1hnmyxaIe0KNPQ
PKlS5+vpTzv+gZ12w/6XYGuXgTu2FqSfIA9g1Lk86LpPQFaWAGOPrW330yv5oUjgWCWu8aQ+t4Hi
KcF4NMqnSr2zlSAxtuW32z9geUYZHTC6s+iagvHBZo7g4qKnaa1nqqRivB6YCkX5kCoBxHv5DXU0
f4EKAXMf2ih8aozJJdq2PQbZB9l4jzvTa6skMFMLsLPywyjK/e31rDTWUYb5wvkzkm2H99fzJMd1
G2vWSUmtR+gJ+SR03Fmpf1eW6QFQC8kycCbStwJ4tAS6P0V+F2qicdeVXUWVBjgxxF/gEuTlRkxl
wOx8hcFMHUoZat4jC1H+Ovhi5aZ/THAfLktipSM11lkqELCE0Laeu5OENK8qBEyaK8Xra1OckzFH
YuqIV7Ga47wxD5pfnaNHZAJ76nf36r2+q47hSfTyLS8GjMIzAxiCh2/BkU2kJC2GhlgnVe6bk5X0
xd0QjyV8Dx3csLKK7ZhOILoyiYhwZ3n3v+hP0PKD10HGwz1FbaZLCUR4LQwlqMnvAtXMjxmmAkzR
t15RV6BBFpzZteMCP4NlMjZ1ja+ZVibUNMOhsU7yIdnR+FmjXn9X+z2ca0a3+WMaeVXpCaEvLF26
jkOx0H/M8iVUm0g1KSAGdEr3mekyVnzTHzbVh3NgrNLCIgGLlG6Z4yKpuiwxLJHAHLgTP5viV9mh
5180D61k+krauAXYbZzhQMLcbydLcIhXjhPTRQJAmoGwUTm99nNlIaMoVOOjxkUJpQEAm4bvU0Og
s1lFLi1nP7fSv37+cXouTLLtv3CtbArcme3EOk2Z7usGyDmy99sHZ/n6MwuY/sZXRBLG53h2n6ZU
LvF4VHHkxclZic6JKpLvXN+5f4ywf79YhgT+CCMKMT/VN++Nqnvh8NKR76Eeu3R8IF3v/3dr4vqQ
Cui7bImyNfXIHeLBtcxvcaoLrKy8SgxtjRYFoJBMzPZ6UeVoaL1WmLCidZCBy7TfTgPAkEI7FTNi
+SsJqUDQcvVbgboOzDEWyIJ4gJ0J/vKwg1QDCig/QNuyN4d+49BacOZWfBfWZSEdYlzUCzRdU6Qk
jsC7eaqdbxZ9lGzjYDaFR2tRa2z1VDAKccY2iQkh7jP1qQNwl4PlNFaGntXgZqb0PQJKQqof8LCP
kfZ5+1ysfrF/DPLOSs8KksTgPT7l1fcxtnyiKA14WvT7spq3QL5tb5tbcckgrPv3+izeX5A5lhwZ
oadqDEFYG09K+NeTDWARAgofw5Zw++hRsBVfXCxDrztQdGCmT87k50wz3Apc8wZIadJmEhz31WOB
sXiZ6V0bsHVtqqVQ2LZqmNKabteEmOqsnU3UHKL62+1t+5rUunLyQKbBywKCJ6OGAr6Ia0tdMk3Z
OI4EPrbyJR0sJQZIb+46sI0/DH23i0kbubXZebKe7rJB30pK4kFR4ScIRd/p3J+lpHqk40Rcq0s2
aPF+a+RmcEEXB0HrXNnkmTV7ZRNv2ioOtCh/mqZ0U9AiSLLwBbN9flkkeztDdbAdRSRciyuMNaHB
g6sFAhM2qXa9tsoJk7CkGUEe1yFD1YbYd3QMlSraQAQfjF2f6200wRT6ZQ5lFYTO16Z0KXZyRarn
M7IGCO1mmzQv9lWB8Cd7d1ptE0btxuyK99tfb7lAWEW8qmG2GdkxH7aC8xkFwxxCn2o/uxC58Cwg
E0K8LbfNLHwHpmQvzXD72GP4t7dnmMm1X3by3pSZV0ZPlXJM08QN0Te4bW7ZnePssbt+cdHQ5qT2
MEPy02ksv4jq7Thmbu5Um07TXWmWwJY6utYcunHXbbKseCA92dX0OyWa38eyKENZhF3cz2Ff4eLn
gMZxGiQH4q1SYz+BMcvXunYPLmBIqloeNS1fVc0gy+VtS7Mgw9i3lIkGINY/tI70FkgJ1D+Yv7j8
CbTp9TCCdmg4/zDoc2Q+mZbgvVu4nK9V/mOC825DBQqGKsvns0EfiwikSZrmqglmc8xZENqJFsPd
FWKTejAbaHzX5S/DkVxZftBBLPgfHaJ/1sM9eLmVKV06RfOZ/sF0Ayg/tbvQn84txnH+6BC3cdtt
sjG+y3+bPl9vI9/jbYaiN2oTQrKtirpLQ45Sj0CSzmBAG10nE1Vy/4+7gllflCUQq/BYhl7OaVjI
sAcKKt+H07XuUh+kSejike/FYSceV1nSXWKJoGvXNcZviE4C5w7yzh5ytO9mTACE/0PaeSzHjTTt
+ooQAW+2QDu6bpISZWaDkBnBe4+rPw+0+D82gGgE58xyFMHsKpTJynzN4DRf3HsffcPszXqtbRgd
30JoVq8TWDbbSCkWd/zfwFNhHHUasqXZHY8/nq+bHueC3jWf67p+G6x8Y7OvrU1uDa5dqhHIak5n
wbuNFhfUxcOBtakqhfdYdH27Ez2zPKYBe/z2Cp021PzKIKOlToft6NIfJAu7uBdipjFV/ihD5yAS
YacQMzsJgSFZ3Ii2OneTpS6KlEgQ/q0ZvBtYGPdjKZXCcGkE3yjtzKgGWBKx4vmH28NaO0c0yo4U
4Kk+Uim7nkHdpRos5jrO9nl9Qnz3pPnqkzoKzlAl1cYm34o1fc13g5INBeuO0hwuQ/7Hx1m7Ce6B
4u6bLbDlepzpDiRDQkN9tircrsnaRMHxWJCiY91qX3CK/pap4n1ftRvnx+oCxCOAdIUsfWHnIiGU
aCiDMWAqn9lt614UpT3CsN+40lcXH/kyBXWqfbxArmeuM4PUS6xxuIRl+No0wpfaRAfJqn7pHJDa
6G4c+cuS1LR138WbnfkZTJccY4bhYmBQ4wiB3fRO/jNMbeP8S4deaudnt7WVaI/T85bq2rL5Pgs+
uwq0UcrdMBYHuDv6vUE3pranzggWibttRP/GzM4FtFEQTK0y1IaLpQqObJB3GpKtTY5UdbgrZXkD
Sr26XqjTwg1WAL/rsw8pCHnayUXJehlrqGzmkNtZh+13lHkb/bslamOaxnehZt9QbcM4TrSOO3SX
3lXnznNi/ThmJ6qxCMFAOcsOZugIz8Ul+WXWgGnswLS39GVXt+K7HzH7loGhtZB6q+Gi1dGxTb9p
CtzaN7+pD//hGNOhZEKvQ69jntBn0PP1RJPYIMXLqBcPZYfE1VDbRvf5dqDVg5kbgE65gdHW/GHe
ZWqWhl02XDpXuwxu7Vj5sPHlVtfIZHRhIIJN42DWPQvMAL3PLh8uPc2Do2CO4WlQ9PBZybt0f3s0
a6sfPB2VWBjryuLhmvaR4DU550rt/qgjz6l1aY8XtcMhhBnP79vB1sZFWxAdErIfeeGSaNWaPObK
wKFiCU6KGG7QW491kf17O8zaktPVSUUOdOWS9JRVXW6ZQTtc2g4/Oa114ti3JZgLRbIFAlk9qnDA
UknxJ1LcXFqgz7seRcVwuJilUY0OP4qealgEleGUYh7WfyLLi/LODmWwzqHdZYmW7KvRrFHhdZOs
2/dDq3qvcdqbW5J2K7PN/tcR3QBmKkFYv74yEtnAdi72OioF3p1b+8dB8N9qX9qAdayGocBnSSBU
6OPPsktOTjNwG6W9SOpvyQsdpcwParalgLYVZZalqImXcs+r7aUuyme5hTJXdofYaz/dXjqrYeDK
8Trnzy1IbGlYlqVgEkbPzHtrQD1WFx7CStvfDrOyQlmY/wsz+zSVKAiwGbX2YiXfBSDVkuHuyuJP
3sW724HWxmPSxlI1uIYUjGbTlum5q/NXu0ssQPEAlaPZbe9Fe8vw9I0DePVlM1kp0zKjbwZc5Xq9
tcjyWGPPzeY/BmdknM/NG52cxJHvdCiH9WsZ2f4/W7TblQFSRmGjw0oFUjQHqdDmlMOgjTkqFe3U
Dc0OvO6e3vLGB9sKM7u1yUiKICwTxtZq3z3J/1WMwsu2G8rqcfJ+OLMrO3Bjl9J2yuUCXzP83jxp
r90305bt0snf1Nfbi2P6+PMHDdA1cOg8n0Cyza5m1GALdI4Rs6E31tlCH/5Oi/R0O8ba/QK4BlwN
zqoGhMLrRTHqPjLledtfvFD8JFdVbJdF+4rg+bMiaHsL+fGNRHmaocWgTIuFCM8WhOFsFVIpV5rG
jPtLrQdfW81/a9L6azf4SPjLkWlDa9E/y/2WGf3a+oCPMbG/KV4uyomxCS1DGfQOhiHw2ArIxV0R
dYjqWn56vD2jq2cHckrYY9DqWPAThKESg8QUKOSKqIG738bcd2Lxny74ME4TaShq57x0J5TGQhSh
FFrKeJ3RXroo+mMqWmgbuRxvbKyVNQhvgFyAaizM4bk6gSbokeuWUnsJmp9J2dhjtqVAtVyBxmSx
i+4ea5CcYL4gil4urVwt0OUXq/LkeQbwsnzsinHH6lfrY+rlZX5X8mgsN15Ry1UxuVYQfKJFI2g7
OzXKeqyDrnVz3oR1CTNGvdcG9dya8pan6HLRI0WCLzOoWtJGpvJ6l2lNPvSqqOUXvwTBMpqt0wha
6Zh9rdmhQK05kIVfAHu3rpelbhmHL8wcA+QymiiLHKM2ykIzcjxT1aGg8jKWMYbCoOnwj2yF4Gva
S+V9k5XqG8JShWgL/qjtc1kLNlbRcqJ5fqNiNcmA0fKZv44b3xCslt7cpc+6L2Kd/laS8bMkhW+3
t94yDK0X6MpTRqWRmc9SnVFtJBO5+/TS8/aOexomnu94xpbc5fJrUs8iQaYPogG0WRA1TcReuqFO
LvCe/nHNXN9nfnnfFbCdkuLcpeGpQerd/vDY/pJ4qBNOsL05UTNNpvu7jZOLNITPoWlltt/pb0Jd
brxtpkvl+nyGIYdOKGfzZDk6B/KDPxfropAhK4v3UlHYnVWARhidXNx3CtQRHMc6d0u4euXDERRh
KWQDkEOYfzhahNhuRHDZQddi0DaqR7/Pv5atuSXzshqIpih27zoEvfks4sEVN3Lpxhdy7ztMP54H
rTmNkn/6+MeizY1HLWCWFQyWZA7AKaT4Ak/t0Co01oPOP8R+/fs/xAEmBLgSFjbometzZURCpRqh
z19i8TmvYZtSIFDkcHc7ypLm/Zc1OXEBDMDNfKTrMEWRmkFRN5CE80Z22kyQ4VZ9NzLdzvrspI0/
mvFnlJq+PVKeUWJ9Y1sv76CJtImV9SQgyD03G2UQj72vujmjjKrpBZx/iU1V2N8e5PLaJtXSwP+x
Knj9zscoy3VlxGkYX/rqRa/9yIlamraYJyFvfDvS2nCmPYxtEsyBhXZgk+m+VCRudMldGQuoyr1L
jbrbSLO2gsxeMPVYZNhdGNFl9MN6V1eJYYeqn28cFmtRAGaTm2rsKYRFrheG26tSl40lHFRjyByp
rcodUqwbFdyVS4wD/V2U2e2JM4gaVGXBhJneA9L2D4JbZHeDj9RAn+a7IGtfxEY4CHV+CQ33w0k4
aRzIAeRfuUKpwV8PEWvWskviOLogk6nZup7+i2lXufE2Wyqyk5RycQFiAupLlWxane8K722hSBFo
cxDSsvDkxWrj6H3mPvWuJN0Zcmc+Jq7X4jBTXPwOdfGkJKEsrcb22/ihk5QU6ARAyDxDla8Pq53v
ZedsyC4JmOvGbfZUUPWdj/Tj3uu1I+febsTgDjiYb/vKKG9cVSurQqW8w8sFoSW0f2dT1pmurySZ
EV78ungelfrY58GHq7RTzwX7OSTBAQ3/dX54N1+xSqtY7obwAlBhtF2MaW3q0eJutNrn27t15Vyg
jEjOBj5l5b2SZZEqNoYcXXowLJ5NJ7JNUE9Ky7M5oHrtRLKb+Btn0cothVTPxG2mkYWg0zTB70aX
SZU1tCaE9bYPU3+XDrEwHJVukOvLkPVtuHFbLYdI8m0BwqYWBU1em37Ou3DqqOL2A5rpLDeNdWdU
/vh5aJqgP6SFL/t7NTbyt9uT+tft5jrLmM6+CXkNn4lkYzbCIpPiUk766KJ2wK+dgYP/RQIp7dsF
MomWC6TE8vNd5rm1C/qozYJHvTLk0hl6PaxRo0kDZdepZgbXvFZ9I3RGP8oa2y1hxe/qUfHGR0kT
4vaIZVMLqTrtqBH+VMFByMch6QLzoA6+H0DrgOxtF1UcZS4UJHkEnTMWfv8rM0rRP6ZoKY87v1Ok
r2aAbFGYqkKy12shM3da5nnVTh+lMjqFgmeJZzdXm/pkpIYRP3lomYJsSMYo3vch9cm93hdS5WAS
i7pZBys7fgsDoWj3ySCIxi7366b5EsnDGB28QgOzbeIyFu/VkdYWGEDEfmyFRjj5uwRmeDf6RotT
dVz3xaFX5Kl4o3t0gDK3Dh7cHNfvO0tsW+8J6d0mTg9gW2LepKCN6oNk1mqaoFCY7bzKSrvP8WhG
WUKXtP5hWG19UCOt9p4KV21+tnoNeSMZ0rztnLit6f2P/JH0G/huU75T/UGtP0deW8i5EyHGXHyr
yzYx9hV84O67gk+4t88Dq+vt0cysZi+4WCA+uqXYJhtX3nLXsKYokoPyopy2kCYd+qQKum5kTTXJ
NxFh5kxsTpYVbVwIKzUg4kwbhRcx/8012/2aVlANeR8ZIYQXjEN1nJQPlXt0T/Vd/rZVQVup213H
m12yURcnvi4Qr9ofur1c2fHuNSMmvOadniJnJdxtxVx6oSBlOdn8cYBzty9uPcnCTdkPuXKHF56N
++hBsr1ub/1SHVQlgEPowX7if6XmznOiXXOSAIZH+y1O1HRRzE4J2h4G5RrqRNaiZ+SBEZJqMYku
9GtbO4xQC8zc1nzwVC+x+8EL74pCEY6BIR7YilvJzVb02TUmpbCBQi9l3vFU08LmpfRQfk0V2xzx
UXBpV+i/aQscbx+NK6uYpJC0kEQb7tRfzYN3h3ETwTOQlDC8tLzEDiislQecyTA7Ndrso+WPSagB
eiyQSOyzqIRcn/ulFkh16kXeRa8f+wZ73Qcu1NujWczhdYi/qd270WA+V6oDHL4LLubHMCgfQx+X
unawlfqX0WNJIfHpgi3J/sUczqLO3iuZn3sBIgjeRTW/Iapkx8GTuymssbg1gX1Tw1Qm+PTEzprV
rSJJCsZA792zJ3ifLQzjglS9Fwd/79PV/PAsXoWajadqoiimQeWe+z4QDmYH7tI15U/pMNwXPvpC
enMSsIh0NGv4dDvyotQxDRIOEa+v6RlrzZaI26ap28SNe47DOjk06Se/FZu3lj17EDGY2gtG3jxS
QNritq58wXdxMZG4XppeCSNRzya6s5SapFvwhJtAvLek4d/bA1yCrxghqQ/pKjVOsEOzzLux2qE3
eIRBset346RdM9zDrwvPhjPJdKC5FWHdo9aI6G4WV1d2x1Xs2ckegkvp8qZ2z7qS5eQE7msYCY+Q
yF8wdb+v0twBga3beamlu41hy/OjdRr2BL9BrQdkzPy5WyZpKJUZw9YjO7/L0ZsOteOkhV7c6ae0
2W3dKIs3wd94VJEl6KAyhZHrD9rGclvkRuKeK+AoQXlXRr9vj2iaq6u7YhZgtkdqyUxH08/dc0aT
Zpd29T4Vqbl4oXvPXnlI5O7b7YBr+x/FXAr9KBERfJrhd0db1jRVMjTwyjmic6fy5JPvVfsqSH/K
br2FGF4NBk8SBBNWAOCLroNRG2k8JQxI0cOvUnShNb335Nci3erOLN/a9P/587zfADYs/SB0L2pM
X3Ynw+P+UTm1J9Uene6uPG4tiKViyyzS7AmgZhmGsRKR4sfhtf1VY+tjV45/EL8Hb+5Bbez4h0tb
LfPt5rSlhbrM4QgOpY4sByeUJRuqAD9YaQnB28PkrRi9uLvgWN83O/+UH4Mt14GVr0fHayLPm4DZ
ubOvv145DmHvKqZ7LovKOhWhmO3c0MP/0/URwRMC6aNlGR11XBgVtFSQYlngODTYLnppyCgDeOUj
1sFON3yYpQTUja1MXUYG8EbB+HpIitKng8fb9+wx0XbatOj/Dzi4alq5xb9aKhDMYs1Wiky1b+ha
YtEcx21AebB+onmOM59U224ILb91wErtZLyOezvybeH71mJdnl6MVoKfzIscL6O/l8i7vT5RXFs1
GN1z4RdfjfSk9MPb7dNkWWNlkDDzkBGhQbKUWWh8pWxdsXDZeO1d85Y4tR3bOBWf/JctIuLycp1e
3SpKbajV81KaLce+iMzSElmOgRmKyh47Y0lxGtWNQ6fIwnKrwbcWjkQWnCwLhQf/bKmQ0Da1n2Ws
Rrpsdj50uCZb51Axvt6ewtU4UEj/QvqXhNnBN6HOjal7rk35ZGXlTiu/eJCCb0dZSRgmfsj/wsyq
kZ2LDbPM2YHomITKHu+xWj1ZPOzJGLqd95ubXNPRTM8kx4ucrSfR6iC5AibJdpTW5nT5BiuYuNAU
95ybd8jk7X1EjfNmS1BqI8rcBQ+ZhgaXYJXL1JJ3xSCfZbCWUr7FvV8NQ0sUSiodBnXx1qnD2mq4
A7AJFqw7X4cC4jWxuy+GzPpwERlXLdp2U1uedi+CJtcHVl0Gfk0+pJ3p6ikPclWa2dEM5aa2wSGb
7l4tW6M+5G6ME9ro+zoG4AJF572gesVWL2+J3qVpiJcwDzm6XsvntUg1qlEz7KTSx0n6Pr0E0a7/
mTjj6ySZ1R9jz3E9W03sLTbFeuQJA4FkETXaOb2hyY0soxionMtf2ZcMS9x0Jxi2dobEmPk7yQlP
ySHYad+bLUWA5bcGYEJrj1SbEg0agdfz32lg0NIqUs5hJ4Hy+NMgW5qGW/aNyyxQhrJIOwxUOVat
xvQr3h3UuUbSXCN3eO5bSwbPqlm59I/Vjcgu9KZVWU6ZWYFFb0dP6t3tg2F5R8D6A89L4OnlPkc6
RUJfuVIfec9a3BVHKrcSVj+FtlHkWkah2wJODD0e2gXaXJcDa/q8Gd0Qj8KmVp1qEDzsaZJ449m+
/FioYaBFzNZkjcL4u57GNg/01pJc9dwYw3fNh5FG8+Nr7BVbp+nacFS0qwwKoH+hLNeBkqbJcysn
EJ12WxAvqfvv7a+yNhJQ/0DPcM+jbz573pki+cmgdCoLoo3e2iQPnnvs3X/KZaXf3Q61NhZkPhAT
4SGJmeP07+/WHo/LMupj7jmSwJM15g+eH275ji1fjMDo3sWYre+IJwD1QJ5tvYWpmt2KGKHUQ0mF
uKnSLDpgJIa6SK2pWWUrlZs800Xa5O+tzen7HzGfU8XKqkRjoL5sm0ffkezk34jXcm7Tnf0i2zna
mlsDX8nYr0c+O7+BIUX+0BG0c7p98KCcgmN3EI4hTwR8GY4f/5QAVUBC05Vbus6KNSgkzTesc5w8
RnF0yMZuo+eyNofvIsxv2AbgUddhOI1lauAkUbXXu2dfCjaW5N/c6vpVjLANxRsJGMJflZ3rNalj
1617Bkpr4Z32rXkpHH+HLqo9xqh2TRO3lZ4sXzrEm7pJU/MP3aLZozj102jsRt0602vsHbkVhR2t
huZzK3mNA0O+26hPrUyjjiQZRyL4B67U2X4odLk0Um77s6B2TmI9pBg9DOGP26thbRaBTpESA8Wc
iiWzKM04FCngWZNqlJ3/Su/kPcYgip396v9Ud7x+nC1175VppDID2g6VR2APc826Jslyt/cwWR8t
qX3D8y/57gdd+dhCT3mK5UL8vjHClbPLoNJHRUimzs5Ou14nSRWHUdFgeyw2ysEbNSe2YjvX/4gR
sHxJkF5iQTn5QbsThMTRtdGJNK+261I58gMPH/4xFPyAE2gIPMNGmOsCuFI8SFY0XQo2OcprtM8j
Z8wQnBM0O/o9SbOI+b7ZUvhcLqUpqkEvkvmebvDrKZDcbmxpkoL/q+9G+VIGp7rbKLgvPytJiSrx
ulN09MTmwjqB6vakR7l4rvIvY3EfNj9S5VioHz68pihMHo6/ZAhzQ6e4toZB9VLxrMsvhnbxx63t
MJXSrg8VSifTy/+vuCZ74nqmKML2QMSMkcq3q8NLGsTmexml+T9aKmIlJ4roK8hl2Gp3lZooj0rh
a5ZDNQEZxFIMrK3n7HLt0oihEkENd0pq5/duGPg6xX5lPI8l8PKk2XWhtvHoW344QpC6TrM5KTLN
jrUhb7XBUMIR8ZxmlOzWbfzY5pdEGpQsyff3bVCzSG/vg2nPXU8z8DHQVtiv8FZYPPUQluXqGU0S
yqy782L5M01j20tfZYMWoA+Jo92ayWV2cRVxfin1MPMpfwjesyqIjiRGn6QhO5VCvpPdowCsLBDb
XScEf26Pc5mzg4md+Ea8ZycQ0axym1ulZmENIVxMN36gwWEbEl60Hg1qTwplmz7y79sBV3a6hEsm
jxEM2EH1zI7zVlPreBjE8dwX7jNwjkuueMe+aTaqcCspC7xdqKfYSfEkAX1+vU9IOwvRcnvlbFhc
8GIPr0/GDznJet+pBDG1qUL2ez2SM0eMjE99LIELNkT3LsOue2MFr9xhEwuKYt3EbFwW7IC3lFas
98N5/AVuT967yPoJNgerjzFY9l3EekPadL5ZqWpNgCboCxYWIyg0zb6tNUaCnCOJgqU6VkxADi71
qTsY991v+aQ93/6sy3UEyQRQHXK/Mu3M+ToqhBgJFTkNn632a+S/GElhm903SX1JPg7GhSoBdBxo
NUq8rNrZsLQu6IO+zPzncujswsO5z3Ttagg3VtDy2DFANABpRp9QRXhlFgbd2jGO48F/tmoD293E
cYX0YKjpcUtocnmEEmiqfsAkMKFWzVaqq2hdZdaF/xwOBzPJvgZd83b746xHoOrAxkMEcY4JUzLD
M4Uo9Z+5gR/VgR5QIx1uh1huayp/8J5J0aYNN0cuI14rWg1si+ex60+llzylYvSahlt5wspHuQoz
/fu7Zx4npODlMXOlFqHd6j+M3LfF4blOtt7GW+OZ1vu7QHGfVkLdMB4/epMA3yD1pEVbxdmVgtD1
rM0yPzSfDfx/iKLZyq/qh7IrjvnP2rTdu8AxL8XnAv7zJdi54sbttjo62mc8y8kmeDJcjy5MopyS
fox9aDsqjluqT10vvOSx+mER2knjBeQyFlVUvVkF14HURojaSOJSKzp1F4ftTzNXP99eeSsnD21U
7q+J3Tx5KV2H6HtaFJBnvGch174M0XDfgIy0WzUznFoGxlaWHBG3Q67sp6uQs1UYJmqM0rzuPaMI
8U9mjm9avEUNW6reTjMHw+EvbWrpmxOFYRh5kug9K5f4W/Rl+CJ8jd7Kk/lpaJxxb562HT1Wrszr
kLOPlaM76yc9IXHQwISre2pP+Z4K97l0xJOx8Tpe+2y8dxDZpKtKVXI2h2KUeDklaO/ZjfNd27kn
wkMX8Q6BINi+t2kRtXZyvI8329AZ5aleqptpcMohhkuV75r8kLYH8Q7hx6P70FMKlg9VvvPYf/vb
C2Y1uCKT8FAcRaJsdpeUepKUYdjzMcfUSfrvlRfaaRs7o9JtpBprSxOgNJoyk3Iw74Tr3aAFQTPo
MoVQICu1Ewfhd30MN+761dFMfvE8j6n1zi+sqijrssGy9VkOR8AwSsjj1Hvs8uyxlDdWyVoolASg
Z2kTfWue+2uTtY0KnfQS9Mleccdd4rt2IeH+0G8ZKa2difTcp5LrhPeZl5DpvA+N3mbec2pSOSy8
trWlWH5NTW/DT3ktkELSzUuGtIwW+PUnajwrHGO4589j/hIaTxYqOaq+8dhd2100GamDyjxFl28m
f8SCIUxY7VHzmzd9isYZbDO/ic4ggs0DqfGWqcQKesEEiEG9i8b+9KKYvUxND+Rt1dc8JXr3kFSD
3eAH5LvNFzBoju4KBy3od/GIDUpebqz65TKZsMxkHyzJKVmbdsW723rQdVwGEDa4BJkZnTRj3PcZ
pmkWSkSIA20VbNaiTduLLId6AgTQ62gx0gWpKGjWBaF6ntye/pRLbnoo3fKutsJ4Iw9dfkrY23BA
p9yaLtq86WhkihQX09igE9pmXtl6L9oIRzkVps2bUgJrY2MCOauo2CP1Njs/wgD8d+7H1qUbS54N
fpnsqHXvraH2bS3wso1EZKWhy+jwB+JopuC62AxxLLu62esmJpb1Y/sc7xKQIO2n8RQ/tPfDTnOw
zdEp5tvG59tH8nIXXgeeVRW6LBiSuiJwqf4K+gxv1Xgn1d3udpTlcTxFoazF1yM1mWsa6kImCv3g
ksvFabAb+sz6PA5B/M9/iGL+VVwBx7CQw2ojGiqhFlkXs62bgxrn8p0vm1siMmszBtYJZAvtb1Od
l3rq3hx0PxHNSyZUrdMWqfqrGoLaca2JSfvxEYGDotwrs6kXvOQsy8DuFYN5cVvxXyNrviahsPFp
VocznfQU7ADtz5+RYunh6DMWhECmXYut+6RJj40Un/7DSCb3N1BqcJ3/PgHeHU2V7JZVWqfmxVMA
+PZ+ruyLJO+/346yOhiekXRMUHsAyXJ9JPmYn7lD45uXBrRiICYHa5ROACU2Psva6UABFcgdUBwd
VvV1mMIfsBvsRvfSFNq/qi5wQlQaZu7Caykj2nJ7TEvsPVCcSTSF9iEpEwT162iBlbaVqgTuJfKa
A23RL1lkvJWi9OSazVPbPTb+P32nHHSMJRUJ9S2/y/ZWKF1i39w1aDff/jlrWxlYF+RVSlfwIGdT
rDaDmA3e9GuETyqic9iV/39GmOXfaezHmi8K1mUIxHPsu3vESDbO29UPyDUCnpgm9qJNKsmjoLcp
IdSaEnsa7pHseFB7xNK2bDum235WQJVYiP8XaVqx79a9JXiFnvNeu1iD+FDqP2XtLkPFIM/2Uedy
qsufivTj0HMWDJWUCVuIBtW8tjj0TWKGsN0v4fApMiw7qF8C8eftZbC+Kt8Fmab43cCkMLfqTCJI
8qc/oBb5y99V3n0Eetd/DfAnTnvbhKa9VflYSQOosJNwc7xzIv4t9r0La+agO+qqMy9aDzSl6rK3
gF3AY8ORsNlq9WKLmLay3gHjAFRGIWJSWZz+/V3AvoI9IOM/cOmjqrFr1y32uWtuyaeuLEjGRAVi
EtLQl1YngSoMUmAYFzc5K+5Pzy+dpgp3qrZxRa4gXklKYfQBupsQXHMsQqUHnjxIrnEpD/kjj1va
2MlLvIsjJzhqR/3QILh4F+3SfzEq22rMrk3l+9izo6OtMysbmOjL0GCblHd4ZkZbHmVrMZDT1RF6
wE+Fdsn159IGAQvIPiSRKiXDHhPt3szQ3ry9+Ne+Fq8WLFcRh+ZhMUvxVXUQEqsyjYtc/mzbzvY8
XMcNYy8oW7T31eGA1aAEC5p2AfCWSHTl3iiMS+xpT6kZP9VD9uP2YFbuzCmJpxUxAeAQrZjNWOcb
fQW96KL6PeIb4tdaM52kVu9uh1kZyVWY2XmhRm4lBJmgwWTieor0FzEF73U7xtKPGMoSd6RJY5Pu
Jp2r67EEhtLmtWdpF73oQAfbOi4XvTNaIjztopP97GiZcJJfajnP9LvGlWrXMXlZPIVCGuBTKXpD
X+yCPJX9k67W1b9dygvyEFPl+uwXaSI+x3kWhk/MmISzptYkvl1KWjDsstEqsHRNLJf/U2iedPRS
HOVau2j0cEv3f2Uu6Z/Q1aCPQqdh3pwOJE/Jx0CykHb45Q8/peY/5OuAyGCA0TIBFzlvxVuuPOiV
3FgXqZa72m7SxPwV1kgj3f5eKw0hk+uXPvREA4HhPNtILnMj9hqPOvXY7cedckqOzcE4DjsRSmG8
3QqS+f6z2/h9vLmQM7hZhb4+8To8SieIM+LxjnbE3+ltWzR0BTN+NTptVuHwgTHXwGosSJPWL1St
9PLQBrZ5rzraw3gqH6IMfoFm7KzBTl8bjOu2ILQr59TVcKfpeHd3SSk5DlLr1iWLKjtVI6SmdLT+
G1s13d3tT7lyinB6IBw9SdzyKpqNVcZqUFEj3l5tx3cMXkofgrG4VVxZWfhwasmGkciglj7vZrbk
3VZdxSbJpwvtzNvVpfXtwwO5CjE7QuAqyUUGOv2iqSnUq8Qsbd0daXvl7saJuJLKEIncgrMKZsa8
KSAbmZyMgWDAshzBibd7RSt+FYGWOVSMIltX8++3h7ayHHQktgGnT5kTka+XQ5Z7bZNWzXT//hCq
l05I96QDjqRs4JynXTvbZRSzwSggYYIoxxxSnflpqJbkOKRMrbIbsuip6oZvUjQ8aKLwKYyag+RT
cM71l9vjW1sdYOIpoFB2owkyu2KiRFHiPOL1V9Z6e++ZGlbjYit8uh1lpZ88mZijo0UDn8tm/h4z
i0SQ64Dbf2LryU7lYEf5YGCpHRz8jRrpSvuDWNSgJnUyg9LJbAeLYewX6H+TadQUmZ3ATCLMILpC
dR0L9dL7wMqx/hVS1RajLtq3Xeo/ilAphJNqIofpRL4gfx2UTJWOmLf0WwX9lV2P2hUFdmqsk03X
rEyW0xg2mzbUL1GSFXaoW/sOmRdbUYLj7UlfD0QGhL4Lj8952ppiBcyZ4OmXQgYwEP7jym9hslEs
Xtkek2vK/8WYpacV+uaWNWUoru+3r2Jy8iIzuY91bfjeeW658WlXFivFWhLxqeaCreksUUVwXCwb
isiXbGzspCqOQjQcPj5p70PMbtfWLPJC9mTtojX9Wa+LAI+g+pOY6cPGc3r6rbMNT+UScMmEKpNA
eFwfLCjKuLkF1gqp0gRaep+pb3GWKI7ui2JtD1JYfa8zJX8yfCv6enuMi482OaVQ8p50k0hZlNk0
Dr03mknjmecxzk9CDI0OMkxIOUQct4TpF2uQUKxzjjTgEEAEZseLr+utnGTgEzGD1aWD4uPkeMTw
vUVzzSwEb+PrLff+pA1GEwtOMJgvJBavZzUFuN/6Zm6e8118Vz7Gz5I9Ec1UW5vgMskOyPHGd1yZ
TJrhOHGhjz1h76cZeJcvdK4+SCWGUmex/TGML6kEPDe4N80PS60xsgnKSn0d/B4IqOs4InZVVlAR
R46TOxzKd0Gg2pXy9uGlASlukl3mkUaPaTZ/qDFYjZ50+jl1OywDCyet/yDZYTfhVo1gceFZSMGQ
80xsKHDOc9QHejAGKONKPyfNqyClx65p7mrf3yF6/BBL+i5Ovc+qn2xcs8vsGTllViN6dejk0YCZ
3eetnAldlZU6LLD8TvwRezsNTHp9qvdQEZuTfNrqDa4tyauIs+TITwWx0kwGGt65f8hlrYN7p++U
o/d7eJT28NQPWx6wS2wIg+RQnoojU7F9/kTweDhGSiRr5+CL9M28j07VGzVO+dk9UIJ8Hh5rB18m
1dY3Jndls78PO38pxEE3oM8taWcheiuKxE5qyda9LWXTZd+H0VGu+AuLB18172q1ZaPSfCm0s/qS
PzY/gpN1qHqbZ2roWDg9I65yMltbRmDssAW0nJb/1aE9hebZD7ITVtRCFbnsMiVI40g7t2Frq8YD
uYaD1o7bV6dm8DbIPIvbbhZsthcDANa1JUIZKkMAePGfsdtS3lnCNmYh5jeBpocFmnbaWUsrYIWF
k5jVDkeM5wTAUhcVRxceZpQKjoRTUBkhzCltLda/gKFbczq7cbNEqDM48tpZuYiO6kiRUwLM6u0a
GSknvLjPKn6i5fmseQ7N9eZT/A810v4pd+KnrbN8fcZJ8ukcsWv02YNMb+OWIomvIQj1YPAQQ1p+
d/t8lafzZTna/4WYXfudoKlVWQfa2Xwyj/JeeiAHlPJ9cOxPEYsXURDMOLxdei8/xEfX6R767zEu
7bd/xfo4p/oYFR+0jmdTLgsiEIVs+hHKi2K8BMNWxXkZgMyG5hj1Ugw+uRqvL6uiasuqSi3p3Oki
6sZfy+DbR0fANQ8kkdOE1AKFy+sAUOkGX6Sfcx5yIBDSv3X2ejvA8iy7DjCN8N21zns9jng+SGch
/X+cfddy5Liy7Rcxgt680pSRYcm1WuoXRndLA3oDen79WdC9J6YK5CmEZmLPy+wIZQFMJBKZK9d6
j0YUeKP7dhGxmm7cRpdWuEu9lWs5bkFZH7Y3s6e9WbvcdrvC7X1pj/6DT06iALZxG32VLRWMkDNa
RD5dAelaGed6pYT0zTnF7+VuOsjv06N6yl5SN8VTxBVlm+vyOdqkGBxFEQAYpvWEfFmNC6FOBZq1
+waDq/pvAp6P5+kwuOSYHacgcutHpYIskj//B8IIaC+h4YiWDmZAUH7mHGWJwa2oFLEcOs9joAfk
hkmCZS/Eox4R5oIbToPSNtqNwBcjqeERVGXUtlliFACo25mrN79b7S/GVgWHdyNof2WADCkLhPYK
mz0QU4VIkT6HEB2kRxAYgVSh2Bu/Fi9yM+LXe1EPYstNAewAkSa2EvOYfK6WSWZVgAV8BOtGdEMM
N1eD2Nfhppon6W43eY6vCIBiX2TMl4ESOBmEYECKAPRb1Wtbq+uXVCrGsKEYe9u1/7CBa+NnurPC
8iCfMLX4FL1BSXWA/3Re4uuiGLYuRSJ7Ajkv0EFIoVAa4VzHoZ1WG300hOQ1+sUoA5o9HtLGn/kz
QgXU2hcPGJsk3hDWXnkvEjpcPyuQ7EM8jJFiA8jJVwkIqFwStZSH0I7MA1mWn80Aonjw5Dx1RMTT
u2XLwBQ/MOQA/+ExcxnrQMxY63LU92GDAj+d8tpL5TrsdeM914Wgho0z4uD6Y46EB9rqjCj9VFII
ScJY71jBONS9pxGleTXLVsR1snpio9qJKiHYvoHwZUT1l+saS6c0mlzqwrJYHLLT2iw6StJsTHsi
Jap8TMvZMF7AOqFnDy0AiSLynw0PwgQAKk2o9cB98Ny+/AFImBwClQYDqX/zW/dixa1+WE/yg4Lk
5XUIVAQ85ahgHBjtsN18EJWyNyLFpX324c8usaRK5aVUYb8NJp8cyl2CBqU379Rdt+9/igpv60v/
0hqXr4InvlUdIKlDAjnQJL4jQgyJyAKXrkJYVhq6CRYGMI3ai+1VtYjyZw1FxIk//2ZcbpTGFamT
iNnYUfBrMQ1JtFduur0IxbyuiYL4G+hUdrjxnFgBb9SqS7MMoPYwMbqdTX8Y87SnEiD72eTRNvGX
8jlncBwp8nSRSvT6yOP6BwEQaAIwCANgyqVnzDU1l1ZW1NCSED4x99eofxMoo8+VCF+5cQgvLHEJ
r5M3k2z0ixoudePLMXSOB3qfTc9TjBVW8X4aDtczt/UbDRktMkJUtBlyis89JTVO4sjq9LAgzn6J
Z7/O36hhu4VhBpEwhdvaSExror/CINMrQLNNSG8apNfCJTO8QVeCNr0rUg390G830FkEObPERTO1
A2Nr2raw1D5bJAZF7XPzroIa+vr2rUEqnB0uaNV1VSpJ1WmMYivMFg88WyAtnYmfHLugPeY3ybPl
izRA17cCC4/giEflDnO8vNDEFGE4csTrOgR7sJcYOHXQyEwTEWZ00wyeI0AFwhLQPpdurxilVDlL
qYVz8zfGzKsBnT6tL13BFm7EKZBB/WuG8/kZc6fSWGMLMZ7gT77pVZMXYYC/R3EiPXT7+FFUetl0
wzOL3BU+OJXWjTn2rwehsFb+ZqS/lYZ3dPRyfW2ipXFeqIANpu1rGGrrxZv0N2kUPLy2DYCIkg0e
2niKX36iIZ1BYaQV4JvJf+f2G1UFmOjtnfr373M7BcIzs85k/P04OiVW9Z6qFBO5qgvOWkFvZNvZ
/rXEbRWNo04GCgArMY8gnna7+Lkrfl//HFvBjhES/e9ucYd1marUShvYUNLIDhwzhQ6xukBUHiN1
UGrS7D/Q8a0Edb6NTwS4KOM5B2EEg8FefiLSpIM2JQ1erdBkslGGjo2f15e1sXVsVg+ofIwYQ7uC
W1YKSlY7NwslBK7NjfUfeq2ByVcEmtx4DGsXZpivnOVH0Zyaki3lWEgQ7YHkvZ0O9pHsW/ApGYzA
0Dk6Av77ja1jrJNoJLOmHB7hlxYJ2LXb3kiVMNVfTUDT7VykLrVx32JsDpPnULhh+S/XXqS57Iyy
iQe+Mv6UohcZ5Dy6E+9s55iZ5kmd+t31T7VxnsB1D5gS6C2RZ/P2pFSdhtq0utAYUD5su+wOMNHM
Hyot/VOkhWjucdMc6+5ixhpwBn5kT6nLtFHbpg9NvIm0yPjQMAcewRcLSof/EMfRSEILmXGTM5a/
y6+lQFMZv0Lv4B/aG5R7TE/G/yTX9CmIWDwEjd63Rk+Ut3+pIFy+fUEv9vVyQVsJhWYuz5XamIwj
hn5D3ZFearUOMohf0ibZWXRB/kR+gGXEbzvgl62HLHIOWfbgFPm9TT7yHOkc6PbJ1IWDVPqxwkgA
XiZM/hHyy8ZzVSey1wzqjtBlf90TNnwb7DEasN0ORnlUntMFQ3lqP42IRVZVHyD+dSylSZDbbXx9
DXUIzMGjdQPiAe6DRI7RMj5lNcyj+6F7LqIPu7/JtVHw4TfCD5p5oOFAnqADrM6Fn1oHeb+tJxro
8wAzyh8bdA8jKkKkbVr5alWCnQY86Sy2n0UfKy+G0pYsNUwLY9+blq9PiqsOohbsRv3ta/wNOpV4
CjPWnUs7NFcr6rSNGlLkImNIj/kdY3/q9+SmvDXu899gYzrUj+V9/OP7DsGm4cACD5gTKMkuDUvx
ZHVUpmrYRG8ySLxsQTDd2kBMgYJACLzhQC5yC1scbVDLpFbDrHc8p813RfdozqXAypZbA6CFIhRT
1VL4kI0/2JA27VRUgu/zEcOXnYgbbsOr4WcAtKPWhUoTb0FqRxMSC7Yatkbt2TkI6hUFlbzRH1qR
qY0tY69NeBuIgvHy47aMPXzRFzTVUGtelug9lp6T4vH6V99o6ODgAPmNrj+gDQ6vvGP1zdxJWquC
OwINncbT/1FvqA8FhKDZF94w+4t3J99p+9GPXNltbbd5Tnwhjm+jaHnxMyzuIlQL2cCHw89oA3qM
MIv8PEE0NTvGh/Y0fsSBsLS+cfNi3ew5bbBaN48wXUalT8kId9QxAT0DjGa6/R4Nnr3pm6c+ccn7
FFbP862FQvteJEq8VWu6sM7dGRBciOKRYLmssaT4+U566l5KnwQ2CJjmXX8s/PqeePZt+R/aSWyn
gZBDK0ZHMsCc7iyQVdQyG0eG6QkvjlRP8Y1FWc1WELuwwc7QmY0hopJV6NjcKlD3065GL139/b/L
617TxUuf0CAMnKOQc5qFKe42vjDNhTEHAFBZSxAAqB9Tf0Fj9MZ8ZK+61C+8PPIMpq7nybsyyEq3
Fdx4/8d3/Xdzue8aKUvdxQ02l/HnoT3qmvZdBfna9q/1qKD4DEYO9Aunh/ZWITfCyj+LB9fWzqf6
uTqCVgnW9b3zVhwqT/I6EIsPv3XhVP9WNn6+z7zmhGJXkqSauC7I7znQ/E7ypGDZm276FN9mu+QU
PYl6z0KTXDiMHQ2EUBOWN+yKELScrN98tII6cPZ5QJ4hYBJcD45b1RWghJgaIytCrGJ9PynVaHYV
21BycP6g1V38SPYDGIhl3z5Uz/EvaEJ8/wa7sMluuLOzo5QWmIdBsQNWxNZrMLCK6ThfsK6tO+x8
XVwMwDt3rGgJG+o+P0p/pzsZxOKH6dbx6kD/q5QBq3uQZxEBzgbURbtYGxcXlCpeNLn5//sZoRkF
JarPbF8HxTF/sl6bZ/Vnfq88VILvuJEUgMsVtxvaM3hD8i2T3LCzoh4mJAVac7Sk5WdNnI/rW7pp
AjgXMCVgCH8F+FJHvY1mBSZsrdipZuzRmgi+2saNBRUE9nCDch26XZz7O1I5moMxqKE5G7d5aaHk
/NFUo6vpVaCbuSuD7+f7iwIckBW9YRIiDJeuWNqNpQDriKti0j5jIFTdGkwD120wV+NiFupGqE2w
twjSDy5epxiV7pYlUsI6ml08oMAX4inG83UjW1/n3Ai3EEevmqUcJCUEnMNXsszXk911Cxsn6mIZ
XOhNSFqTyIaFcQIaTnnSeqgApn/yUqQpsrVfjMQeoHN0W1ds3qALlkG9AEOykn4ssdFAqrP90TuQ
nry+IpEhbkUaxWSHVsIQ9G7cqPg7JqU766KBpi2n/uIMZ7Ib2opGMV2SSOolWwnBKb8vqj/K/DRp
5Kjqv6CH6ulUUE/ccgQQY8GZ0QQAtzvnCFCz6sm0AMJBHP23QY2fZSyL3qNbtwZ4iP41wu2cGqcD
qmWjEpYgfvk7+RCZ+WVL7vQo/ZKgUo6Tuqt20lEavOtfbCuJPjfM38k5MdG/VLE60Fh51RNK5iTA
2ONx9McPyE77+tN1g4Ld5EdVc12FmoI+wxeLGxXDYcYswj5tOqGNvjqec6gg8cx2rWQoKWP9g+rm
Z1vl7tQlXiVZgo3bsmKhzAeJEhNwXX6oHvL00AXNVFQWayUYQfbczIY/9YLJ1G0raJjAFDQ9+Idj
hDPdWomCamL7Mlm/TPSR0+H9+hfZtIHyF3IWNtLLvxirfjQGSJ0jmuayW1HiFhjBysAnct3MposD
54FrCMUj1Ja5u8hMnMrMm1YBOfXnAD2eV+Vv/VD66am+dZb7Bi8Ldcfw26Jn28b6LuqlnN0eUo45
JiCVsKkfYprvDKBqekWkBLZphcnIsxFBNDa4um9ltFG5aKj7tvlPpNQ7sFa6GDgSbOLG6WFkypj2
QH65RlpZYLar24igbE4f26n1RkX/vl8z+jIMvoLglHErX97fo4L4TUG5EFL9LimhbJnfVqqIQG8r
qWMEZtCEBL8o+gvcDa5MddeXAI+H6Z10im5KkE/qH6Atvpl3LI1M/Py+uK0O1z1w8xPh7Y4KD6aD
VphFMiRDUY6GHJbW3xxVuLRBKql//8TiKKGNy7ItQ+GfymiejXYvwUi2DDdORKG9rN0PiaiJu+UI
gKGhDAEiHkxBcBsI1ut2kZdJDpv5XtN+ESHXz8ZxZbNqAPahysMUfbljk3RtAloNTUaRx97Lr86t
cqs/2OWu31VH+a6+j8CV9iAqcqyXdWlUvfS+uS4mHcwC2D39tpTfbXMRHKC1DzADCHJMOxqVZs69
IwVD6lEug4IZBLbNVHha+2c2v9+FhhVGWYQeDVqcfDBQZZJ0EiopIdOX8vXWcrymqZ0gs6Uk+K5T
M1MQi0Q9CrGVj96N0nXapC9yqGYQcs0eO0g1mKLYvblrgPriLSRjooIPCopaEIj4whdy/c5qfk71
bZS+XF/HBugfC0FhEhAIZKmrpD4rtVzt6xkh4ZgcWu02u5lu7ePgmejDNO/Ng/IDY+X5D+ej9q9b
3l7cv4a5/E7rZoDuTBi2oR66lI/p9CuuRNfDOtfH6kAgBzFP0NOueGmjZMk7VAXwmdqndviVLNSl
+k0honbbOj+4xtEYBPgBKtxsrWeFAGqqM23h36FdlztwL/nGIkqvtlaC8Ro24YjAgIL5pQkpMeFy
lbmExvjWeEmP6q7yswBT8ve/Cl7e6KGC3BtZHFvp2Ur6upy13DbmECy7QWZonrzAWicJ3mBbH//c
DLcajKx2aZUpc6jEpUuH2k2X+dC3piDsbFx4GEhi+gss9ABGxAU2J1eSnpba8CVmycZjQUpuZ0Gx
tzxMIfjGZ/6oR/54EH2tDYTgpWEuL+m6bnBIBsPlnT2DXXo5WMH8NgTEq2+SnaixuVFvQzsNzxg4
uYUBHv75bxQplSbTGKEQMHvpQweAXf4FsWv80TcHt9uL6qcsYl8WAy4tchHdBlltlZX6iJdTaaTe
VNiYtkyBqwaPddUuT23f5YYLYnEQaadLNxUQpa/7LLjuruuDx3SBgdXGyDqOBc+xAblJI7NJ04YY
y+xdPOcezZL+vG5jffKYDUytgN0ftSl+7Jkk1VQVRdqGxawcLEZ6Zif9faTqd1NuiWCSImOc30xJ
WZUtmEJCQiHTaxy7jLhZ9VgoP64van0AsSgGYwCEn/WVuTTDcMqW6JTZUZMm8XS9d167YcC8dFIp
jahVurEqzKtCVBUZDZrMPFWCndqNbGMgKpwnmQYq5EMe9WwpnuVS/2U0RiYYZ940p4KQnJEmytBX
vQxiygR6JF3rm7Bto/t+UJ6g2hYA9Pa3kRxRJX9dFUHDD88PPA3QqsFVemkr0c1yjrJ+DJP2jwEU
JAb9T1Q+NGBuKR1Xk6L9dz+cDvkpNgUBMi2MzHFrU40OfF1FBfC8Q6bajZHOu1GVOIXf63P+/H1j
TNbyC6VhrdK2xh4hb+xkQ7ikYMfv0tfE0e/b1BSUetbfC2cYIxBoNuN8rXIQM58MOsvxEMrJeF/Y
JgohsoXxI3iuF1Wgzrm+qq0c+8Iel3pE+kIVpyBD2N+Q3+BGvRlDECe4TgC+nOg5f6JP8kEE4t5e
I6NNxHwsGIc5P4mUoi/m3O5DBQohWlEHNNF8Xf1QJSsWrG8dFLGdoGdwMMaFXeXTYLkvMMqvqUPo
1JWrYkAVQwHXd3AdPaCHC0iSAmJ5kLvx0+eI4/MIGAeuVcMcARHoLO1D7equ9Oe2o5MgJ9laDxCs
0P2B1BeyOba1ZzmJ0U7Dkjt0CM2yPlryvK8kkUtsLAj1AxOwcQDwsB7uNiO1spA+BrYHxK69P0nq
4jNaLZdWjQjXtZEaIOhivNYGYxdiIR8xsnRUzKaNWvTGBr87oswIhVZ0c7QbNB0fdcGn2kiBYI7N
F4GiDuo3/EslKeVpQnGuRf968I3EnY71s0Rc29dPJQSF7Z35s/5BfNGczUaF89Iul3pFtlFndWni
aj7VRz1QfqLnMT0qN5rXeagQHojgmt7oZF8a5K7OcWqXAooebbh0jhtPfai1rw2lbpkMux5XmtTo
bjo33qJTNGLSZ5TNXWm2XGJHN2ALuk814ue2dAPEp+gbsNv0Mlm6/GlcVi21jVnKlYVP3oLuix5q
W/IK+jtRbU/XpABMH7d49rs6WPZss368flj/Dw8AmwAL43i0clcGNFdo2i1qG5Zvaux1gzuiwZ8+
O8FMQSUPdKG+Mw+YnNHdShDYN16XWDhD2uHk4mzxUc9ISSFhkr4NWzP7CU6cXasUp44aB8fZW2bi
047cFdayI9Kr7mTe3Gn+QJabHhwy0ehAQeTTavrg+n6sz/rlb+LCyaC3wxQpOBC9GaMsqciF31Zz
75qxsJqzjlyXpridn4jTUYw2tCF1fsTzh1P/ub6U7U/L5rCA7gdvOT+T4bQS3vVgGQmV3IusLwIg
EujDYZDd+meD+e7yaZm8qWcE+qLMR2ic82oSK7FZkwkbSd3ocQ6UO9A131pPaFDvmwE0YqBDAHFa
I3Cqr9x0dZrOFs0+8Nl90IzyPPTjzALoUrmK5mvP9K44aLIbae5CXFD5DcESpLf1TRzOfoeRVMnv
v33Jsk/7785zXmTnfTKWChY/Kgdb+YgTUemC+ca1VXK+Y5o0ktpqbMMOUm+aNLtm8VRH3a4abkz1
93U/2jgSeB1jIhPtDtx/K1h4ihlBq4Yb5drnkL6XYPxKUhHUSGSE2zGtUSS9UGEkwjgy/TF1T/8h
LwEg8mwd3J5VUBCOiwjnzZEp+ikJVPtqtxQypLNfyn2aCzNc/riAj6eeG5gxmhq0nk4w5Zkf5SBG
77/dcseCAPTEJBnw+qt2V1v01kKIjgUtD3r9uwZ2vpOern/8rZv6wgi3HFISva8VGElp949iJb4z
ql4MYB2FnFvR/Foaxy2cCecKwGxV3oH27EbF3MX1n7HpHmdL5VKwosmpnbFY2Q5IkMH42pXPaS0q
RG9EZNw3gFYB4o4CF19G03uVFlMKK7mRB1XsvKmQwRasZMs9oHmAZzVILcC2zAEkqWPSFiQKbTiX
OaSkC/klKUYZ8rPLTSyUItjatvOHvHoZDKmCjAdjCQiGcfSc6PZHN1S3KJaIxg03veTcEJdeZRLy
OWJlCHiepPhW5cZs7tZ+73K/LoO4cOk+/9T/0/cC/hEj8gDXIoO5XF4jj6Y5WFieU9rOr3GyKLmp
smZS9t/3PkxZYNAQKtkYj+FWV6fEHsYEdhRgW5rul91bfvV9ykj497kV7sbMYr1vnAF7aCqt7i9g
iN1HJLd219eycXMAT41Mj9UkQJjA1XaqGvM/dCjbMGsqL1qyQJtNaJZ2T5jmcLTvNymwpjNrnAOm
upZpnQRrcvSzjf9xlBd7FvF5sK/MB1zQP0A1j5UiVhksKRTSdiaB71HUqmqAXPK/pXZU495vgA2N
o1dVVMHdOlfnJrmgaBkRNNFNVP2iMnaRkrbF4Dqix9mmEUblAqgYIAB8oarFwCY1K5uGZkXudDIR
lzJOxbmoTIF/s5+72sEzS9xyaqnQhlZyaJhq8ntWLy/w9gfNrB8SzALKk/Qsd8UsiIObq0P+6diA
+a9x21alREtjRDSUpB+1DQiv+VseXq/7+qYNVFXQrsDqFJ4ZhKYgHIIqIQ31Qil2kINTPKtU5B3Y
gDpBGWLTFDp9qDOjDLFq+VGrKgHGxMdqdPUeMuLPaWT6M7X/Qy4GFA1Ti2I6TjzavW0cxAjLpBDj
LP5YSYXBQ7C4LWjVCD7PZpg4M8S5BNFGMB5TGEqm9jHPCjD6Gf27pnR/jFJ5yKdFhO3c2kAwy4Ie
BwxboM3lYnmtZviPtk7DCHKmsUY9rbnNR+Fw2aYZB3AXA+VY3PVc+BuZngcQnjTM36YdOaRvUuSn
GPGCIPv0iqf/GMRB1QqHy7bMwiDEohkAEy1H7qZSpKaYqh5nOa1oQErjIRvHjz5fRIoKWykMhuLx
3LOARcE076WhQmoTqe2xviUzK8Dz+6ZYdpJEdCKYs11f+UwjBeTeLPMEoSbviqkCgHwDLliQy8oe
654lhp95A4WuwuhrwXyIFcHbbs3dwJnknFIxYjMfkWCfcrSjy+fCA2XnTgvAyrj7vqY9EHg4YAbo
vgEy5K/8wlw0NQGV66kGOZSEItwyCIjmVi6BxYBPFWg4lH3Bbcd5YpmOXdTYuXVqielSR/LGBTQ7
849vhkBmBQgyoFLwsVaqfTCQ6VSCCsWUk/u+mF6jNnktyl5wg2wu5swM53axvNj5KE32SS0St6CL
O5RQPRde9ZseAHUZJM4aCkaolF66Nxl0s6aMGDo+0uP86/+xjA5BA4FckQdsLemrLorGOobEVhzN
ukKTVE+sU4E6dwDijPTRUSDDShbTFuRk654DvhIGrgGxYI1hQBcvl0UNdNu6UjNPEGRFsaZL1Ryi
xyXARlB2dsjHlGbFT0suk5sIjMWTn9VG8h41PWo3TgviA39QsqK4l3tbu9WkJWpxLUhy9f2PjOcR
8m02c4RGE/eRQVmYjGQejdOUjD/MVHs0dJSPchEyehXCWJw/M8Od8gZklmqdLcbJKh3f0vLfiDPf
zj6YDXAhMSwQU9/gMvqlN9CckDLjNEj2nbEYuZtX3YNZqiL09cZiLr4st2fWBF3yYrDMU0JHcrTH
qguGeJYfr5/ydbUNDoTnCbht0ETH1Cd3LkyrdnIqzeZJU70ZZN9sqib7pO8LRkFQ3xv2xGPA4W/n
wV9mgRnEmCtaJDzlaZlOHS2awTwVGmhx9ceqy4NSFtWG1uxAzAxo5MAJBn4CjDheHg89m62qm6kJ
5S8gOOM5/pTbz09Uje+iRt4nKTXctog/k9EW6T4wX7vIjKH4gCaZAfQT2HJXc/a6BtUHAlbU02Q2
O/lLaN05AGxzG1UQA1d7IGCKl+vfcsNjQPaGPAiE2yxJYXHprIBppWlMrHKyTnL+QK2XSMsFqarI
ABdskHyh2b7MINePtR0dgL0YRYIB6zYW2zfowECsDZSHq1fmqE9RbUatdWoCe6/56U7GEIAPuexd
fa+H89P1Ldv8SmfWuOxqpoTkegtrSeJ4piK5QHwFWre4ifE7AjzbIB/XDa4hNVgfkFxAXOF0Y8e4
Kk5ETXBIjlC76W/0m3GP0JuEgzcFhhcHIJhI7+M9SmXXjbJQwfviuU3ujBtxk4wWra1TpoAIQU4i
P8uhBbJUr8si74GiFgSVjQsQ8/aohSFhRYHxq31z5oidWpl6qjTmadZu4jk/0LT3kPEJHhrM2/hV
QUkSNId4uaNpz7z1zEoxMJ4sCmJ+M34jM2YB0YkirVvoVOD2IkPcuWoia6xiKTNPbbzcSsb4rAwU
L7TokBARDGPrhDkAlYGFnR0C/ghrmiRnqPKZpxTjlGnzpPb/XHeFrTwIUelfC9wZHtJqspMFKgPp
sXhKbtlMLCM6Kj50YR60btPB189tcVdYHLczEBiwNXrLLkdP5a0ofaT7v6IPcjd58ZPmJSMUoFHj
E40JbH4zph7EiATxnOGuaV0aCbGmCKlANnvjvLgxndw47TxZzgSna+Ob2XgRIvCiIIHYxWUdVaqX
Uwui4BNN5JMpxTvQ4Xw/4weLBjIn8CJiSIpfTZPJnW0M0HyqUT/szBG6MPKu+34VG7kNhuFRDoPk
87qtqmlpsbSSbJwy2bwvC/157EQsehuhAZEPQBUVN6MFHojLQ2svg9zk4MY8OWnU7Bm9wQnStBEg
K6l8FLg6C95cgLiQbOB8IKNdNy4z0kHDHXy0E/dSIJ8A/XHVQ3kvnE0WWeNWlk/6ENkDrKXH+qXe
DQd2rKwbgmZlKawKfGG0r62Ni0kLVIRrR4G1NjAD4HGmh/K4vPT73Gc8Ao1HAtMfd8Ba77Qb1YWq
+y4+DIER4F/8IOKLurZbhwDplf71FEH/gzvqqQEVN8tqjVMhyzu1mT1pmAXwu63UAN8ThO4AQ3+J
0nG+o4NlBwK4bM0YrZ8gpSUF/W6MwcKtHqRR2IneSA6QvaEGCF5XXGf8O1tr9G4oGxyHCtWSxwVh
M3bH3NZ/4C6KTgCxpblbkEypXaXJzTi47r7b1oHqYjy+mAbgUhNjTLSMKNhRU8tw6GenQh/Q9lPJ
/KwlgGzmunblyhYMvGx+R8ihoXCBuZrVq98oNLMH4MU4lbb2K+vaH07aPl9f2FYIwCwN9hOlJqgL
cQdl0MfISE2YiKO484phVnxN6Q1P6TIRgHnTFF79+H7IRGDt0mNMzK9mmYnHWlYTd+7mjzwtb/pu
FJSXNs1YKAziH/BpfDnuWSaSS4UyzmqMo5/Zh05tfAL5LkhBCsxs3GmImf+a4eIZUAMUcyeJcRp1
0GOiNWHU1DfrNyN6+v4XYlViVHFRkV6heK0yoknWEQRO8PpHg+2q4MeWB9W9bmZrPah64yVt6OyV
xnn4MmWlEU+RfrJLiKuDw9LF1/qdgtXYtRQz9q9b2/Lsc2vc7pWTIo1skOgkN52vmo4P3ZnDdROb
EQrtMZCdobqJsTsuFVDHxnDSETYYga/it1AJSPa66+wrX3oXpTir7hWrRJwZ4+recltArbCFMcW+
mabpri/koxSRICaTK0toaCnN52L9F5Uq0A+gB4i3GahHuY82NLnTVYWqQ3pZvy8m50mjNs5WJKrq
f6W6/A3HRkXwjgU52YrlmhrpYC0d1U/drngF3R/mDiB9NA275NMKLW/y9L/V3+rI7tf0M5OBcnOb
Q/OngMZg8ef6d9063yakS2QmuoZYwr3ZnNrONW2yzZM96T4tyTPeHU82cf65bmbLQyF9jUoemrng
yeI8dK7gUK2WWidpMQ5xlTykfSUAfmwdOeR4kOLC1ArK/Nw1PfaLXJQ4YEiLd11luEoJWT6gnfRu
Ehy3rT3DEqD1i3YnBpjYYs9iYp3O+jgSJChgxyswa1CAYIm2+yhpRSDbrW3DBQxlBh0FuZVHWsmE
6RUJKWVvQ/2kjZXGzcEZG1z/OFtdC+jhok8HBAas8Hqh/YRnmWF2yFyJrN80OhRQ8rYv/CJT4qdR
bm0fegKGH89LvVtaAzlfMUb+EC3R3qxkiKMsSv9dohg0u5AbgDWD0eOuUAwtWFzosuSI08DF5SmE
Phd7f33ZG5uLwV14I1pPKBPyj2zLGC0LcRP5hq1+do7yOerFt1v9WAbOlgEMNtKCtbRaPk7RkOj6
qbbIp9moL1qFLlApvf+HpVhALkAxmaWQ7GyceWRr9PZIl1w/gVrnaQRnQWmLHgEbTg8lLmiZQagN
7UgewI5uzwTlqFQ/ofT3o9PSB3WWc/AiF4IPvw79X/yWCMBI1Qxs3uVScrQKyQBR3xNRq4+C6pZX
ZgYmuyGUaEjqu2HFh8wBoE+T3q7v4Tp+gOEGXwtyOwoTPGAbcLaHtiIhupgNsNfJndzcTlF6NyaY
6NNE1W8WiC6jP/46ECBIf1kxhG/qdo6Eq0wq1FPZPJomgrwRzvJDWv7ERIcgDdk0BeFJpG/I8lcV
OfBYN0tlJtpJizLA7kZXzf/E4Jvu/5RJKcgQ1scJyzqzxVXiItVZxlaDLb1bPiZq7qZ4ebn+ibZM
4LICnoCpx64U0/ImAmt2omknZ/5HTv4AwOBfN7ARCTETj2gDRg6odUMe9NIJWqfA8WIWqN/dGTvj
0Nyr74nn7FU/OXU/RCWDrQUhn4LQOfwA1W0+44isCS4ua6dlqPfKBJobmqWVYFHrkwsMEPqc6Mhh
XVAMu1xTHbdFs7SNfrLS6mg7c9jV6T6KRcDLjbVgUg14WEyTY9aFT3kTsmjEUWft1Ei5P5UfTvt6
/eNsGwDA56t8uGo79EZpJ9DZ1U5FhVlhUIl+2lYkcOKNvcIi/rXBff+mysF1VfXaCXNCvtn8UhLQ
Shu5wIq9jgCwAjoJ0AIxdSou1EyQDh6GudVOKaZL1NF2ZUCloE7pdXECrsYaXiAistiIbhcmuRsC
tGRoGmrYPFsdoFCX5FATXey3hGBakhoiwMXmNuKkYgIJz+EVyL6KSNcRC7G0V+4jgIrj5J6YIv7l
LX9AzQQsGUxTaXW3lnJh6ok+q6c8j9W7GBIjf6kyDrvrXrdRVWYRR8csEFQi15QCBo3l3BkH9TQo
fo0pYaY5brMhYSZdKKo1bWwcYJtYE/IRTCzysHKzrbsM04N4gugfiQw9JdPwNBHz98ZbDrmVwXgl
vkgS+MbolDYR9Evw/nCe6VE7TIfC63fyDgJC90QI+99YEhp2aOID9oKwwBOAYNy4yQfbXk7TtMS3
eb8kvpJryt0IuvjvRzrkP8jmMDoDSPXXpzy7wvtaaZW5mqcTjZdB8ksrU/aoyEq225tt9v12OVp5
MAbhFMz1rdrLvTzbWS/X06mZSACJ493SU6+0KoEDbtzhQBZgApK15TFUzf7/s0WBi6gHcjpTTyBh
85T5FaLAblOf5PS90wVPqI1PdWGKxa0zU1EyKbMBdotTrj0k3V7LD/H4cv04ba6GMTGzsXvWK7w0
AZnrNqtxE56katSgMU+JVnpLrdQfk9lBgCkms9Jj4IxEyXdLTBCellH+ZyORIIflnZ49HWc8ApRT
FoN/1roBwN/NWxI4TStIYVfbyFnibnUSJwPCOyzFcMJGkw8FaYOiEmDNVhEd/g14Acq36IpjiIC7
qgoZo9k149TPynHfV/YzZCKDSq9HyETXgr3bWNGFLW5FmAqwuzxLsHdD/hBlyo/WmO6ihAbXnWMV
0bklcVWCibXP+yqST5CEbO61xO4PE5Cq3904E+4HWDn6QAwbwjtCE8e06MiknJRUPco1xsBmAlzR
b0sVudxqPbCEWA7CbvRr4e5c5hWbsVHbVg9LvX2cazXQc10QHVZfhpnA54cwAKo4QL9enqdCScex
AHbhtECC997B+y9xl7RpbokqDX+uf56NtAUjIFgLNNOQ333p5J2Fh3jQ0jHNW+WU5hoKtb3qWhVA
QiQh96aWv1pW/JZTXTQbsrlCpPt4lQEPhgfu5QrnCsLx9H9Iu7LduHVl+0UCNA+vknpw291tO7Hj
+EVInESiRmom9fV30efes7spoYXsiwA7yMuuJlkqFqtWrTU22pl6lCInGyH96hpdYEXJipfPFVGx
maIjguefUPqQC4BeD9wwM+B/YEOoQZKnx1rhK0MOurkmo0zZ9mVVkYC4Vj1thxp8hIFL6jJ5LN3K
KQ/cqXW+0bPeqn4lGFfodpli9l8w2ZwZW8ct2HSw2z59wAO0UO/doQRSuUu1cdqTKK680W/iruw3
vC4tO7h9dLNXtYPYh7wCIszALsywdE5CNDJBiuOcNcYmHbytERt7wEYPltrtKprsc+2tWSv6zSPU
tVHp5lLdyIsxW6Ohnvqj9CbfTF0/6/eW++f24mafmVicqEpgXhdgYrmGaSOCUwxfaWdUBc07Jyry
u7qM1wh45nhEgJ5QHka/CtcwukhSEKztsTSbgo9ntPvB1hjt6DZ+UsFz+C3aT5B0n15K5ufBWuFl
DquR7EqfeJo43sSVaTynlT+9DQ/NLxP09WSXnMx+J2bD1yFsc3iDZFNs+cWnTlW1q2qijngHV68c
i/0D/vhvGLRIfyavrl+enNfhpXsBy9XX22c5B+1JlkU4uLCcRYzzPjbG83ioTsPZ2k8+2xuFr/Vb
AgYioUpcJgf3NKw9J2beKj5+FHUFnwFyLTlY0waFyC5BsHbSFw+lktJ4j4r3jK/xFi7aQaRGKgc1
TySq1ws0zLp2QNulncsSZBpJBF7g6GEUDFhmtHLTLYVOEPGgqo81GTOKv9Gida85CNhuHfs9O9T2
M6SE/ZUTE4mGVM/yLq2IBV+cmIupC9ZFsCKwCBB4/y1gN84OPNvva/Dj2d7hS7eggyIezoLSRXJL
naEO7dEaOY9Fow0mSuD+avadj5glVoqu3txe2lLUFKVbMU/qiHzhemU8zvsmSkv1nA49hqRL58hb
wPX44O3ronkibvwDcJPq0OXx823LSwv97LeiQQ66U0fKHFLCk4wYFj9HRfVhmvyYqvk+QikhIPra
SPxS+LywJYfPDMAEL+o9jrvBvedG+Rt38d86Is4N5WlMHOG9DspOeTk073tv1PhZnc5q8mtqX+21
Eb45HhY20DREiRpPWyH/cH1YKh14lqQqbNDHXkyR2r8a9cMYWz/ycgyIObu2ecqVtVLH0kldmpXi
VW4A9diAi+08RUX6k9sEEPwxUzbMK0rke3X1dNszFkIz1omRGUB/QWIwE5XkZlVV9cj5WWialI8M
LQVfiGyQHTSstXB8oy20TLJz/jteqyQuecqlaWmLM9rWQ8SwxdVEgih9saqVDHPJAGR00CnE5zbH
m7U2RJVap+Do4WX5swbd9jcLRIHfVrZwfmZC81dF784DqHg2I07NLil4xMaz+mS0m/yx3yXh4Pgs
iB/Vx+mQP7NduonP1tcVuyJDuIqUWBJUtNDYEDEFczTXLpoWKhIIsx7Pw9bYduc0bJW9gKKLSy1h
QU9X4tfssS3ZE/twEZmNumQmYibW6RJwymnKOYnLraG4KTQGKy+09N5ZMSmWcL1EPKowvoh6D175
4C+7NplbRQmesgSfg858j706SRKoxo/bG7lg5D/NaqB4UCWTS0o1RMmGhtnsbBavmK1SrMpP9RUn
me8d4pRoiP+vDenZUWp1M2l5xM7pdCJlvGn63xbHTByLArJGxTv3R9hCdxdVEdEolDuRZmmZJYmx
nsnwDqqRh6Szv5KJvKhqs/sXWweNXxwSwKMzZqiEZFkzlSU/e21lPLR5M91PTsO/JE68Zmrh9hRF
HlCuoYsn2obXrjBMZqpEQ4x7Re+tZ7d2kwfu5cpuVGtylxBWbiwn+j1aerlTSrt7vb3QhVACoCBK
tmh7gU1HlsXQaGVyrpgMGLM0UKHu0Nn53W0Ti254YUIKh1QFp6iqWAzQVWsfx8aWOmoQeX9fFYF3
XJiR9lFneVFicJGdoW/5jfN2q+TjSsVq4W1zbUOKFJnbVK2SYrcEuscMqkOchdXuU68pBKxSBURq
uwbyWT4h9L0QDSFTZUrbZ2Z0jLins3M3sTcr7Q4sKVbyjqWkANkGePLQAAXjoJzbqGPUIhV32Zmp
+iayE4hfJcc0p2+1yT6i0msCh5lvPSSFbS/9V5sqAKO40DQd7YPrD6DLDFfxIvhHu1H/AKcNIq3O
j75aEEvSfXAEo0X6m5zXWgjz6j7K7YDz/NestK9x3Nlel8NfxsDddXf97wR6vyNAsuz3enV/KUwC
MwJYAJY4pxNVKm1q+gLG6GQUYU1SxfdaN9sXeokxnTiyD15Fmy9//+GBFl3cpZD7QrfuemN5pERt
U6nsHFEvQO9sj0AdKuUak8ZSWIYquQH3EbspV56arMl0Z8IVQBzm/Ka6rbYH0ytIsTUGJc03KrPy
NTbT2X7iqSEqunhsoqaHd9v10rwCUbMuMZ3fm8TzuU3/KLlzrNn4dUz7d4CwV8LkrKb3aQ/khuin
okdsS0+cSZm40XOMRht5nPq8BKGCZrd32pQbmPDld3rlwlEn/W9R/59mwVspIJ8QyJFO0ETbe0Lh
qznpMZ7amlM8D10GQpTKTleep7MgLSwJvK8o2cxFIxq9nwyqDFhgM6aH1OyiTeR55d6B5MvKfbC4
l4CVAvcrhrzk8iGzITTLzAb0AE0eFFMfcPfe6vWgZIpfcnz6xvvt72DRWS4MSgHGJWNnQWKoOXm8
eG0AbD12RfHAMyf37SofQoWuMR/NPgmxmw66odD1BbG2XCQpMzVzUFRoTi3gb7Xbfiiqs/cw0+YP
nbvyGFg8OcRt0AiLAWC5UEK9DIxAGm1OcQw4n0O8VA2GXlGAhgcQpA3+xV7ilkVIAUenJYvn5JXG
wOpQgnoj5bpPmP0QpTGQkNPjZFpPNFqDbC2dnVDrA6uSSFJk8gM95UCfNHGDQha08yBCyblvEr7p
hnO7Cjla8sxLY5Kj2AYbVOqR5pSxOFR1YvqOOvzsouEPa5q3tGevcb027ri8QDC+oXOJiX45SKta
7GVZ59Snroq0jeu1Ieh3mc8T6Gh3Rv81spQV0shZQgHnFJUo9MUwsDTrLeqdXTrjaIHEuHZeCiPe
8ZL/PVOssIGmL1wEmAD5TtcKRY/TCTYaSolPJoiAJOlKH2J5Hf/YkC5wsHkVQzGY9SkbUm2LkW26
1QqnXcmNFq1grh51LfB6oTFwfdMkQ16lmQMrNMrCLAXoeA0zvvQB44X9XwtSkG95Ecf9qIvzSNwj
E2yiBrXrQ4egvxJ6F+ISuByQY4mBa/C2Cme8eOlaJi3duPDqU+RSY2P0ymOiKIcxr6zQijpr5U5Z
2Dohr6WhmYw478gsCBppuQ30DA5IT5ufNm+sR3Da/XX6gS4lxtah3ITnE8ohoppwsaaE8DwC82p9
ctIEZCJVYt4PQtnL1eNu2zi5tnZVLnyxYkAO2wcsMPIP6cmb1Gmc2lNSn6yCgg3fy/SvLskI87uC
mGFec0b8cerilWxunqQj+kFwGCBccHEI2drrhRpd37pKToqTnU1BTLRtSfmGuuOxbdt9r+RgvpmO
VPM2uFO3t6P+3G9cwLiR3SEPQYIu06zrzFOK0p3qk0G98sQU57eSm9Ve9aJ9X1T6X3sprAGAIHIR
ZAmGFIZbveFTRsb6BHSAsyME/aLeI/ZpoK25iQuibW6vbu6nsAfUp7itBTuSVIzJykLliVvXJ8Zb
30qenDXAyJIB0RBGxEXrDSif65NLQe6kDZFHTzwGKg/c6mStKzOPIZizBf5bRClMSsicFOBwsM0o
tejJULNAm57tRvPLUQ1ub9S8x4aYfmlGCoZdpLeCQ4KCILW5c6sAIK8NRF/ftSAOYs33Qu9hTUFo
bWWS1ytGil5649DTOLnhpPRBae4Se010YtkKuqNCRB6Qauk9YcUUFfAGQcSu+695l2Y+HaKHtCEf
t3dw6UP6ZAWCziFq03LsGEk04E4u6lNKkr2SJBvCs0CPy7BL1xpOi0sSBET/a0pa0sS1gpakqk9a
Y3/XDeWJFtqOpt1fP1HgEv+YMaSXETrmTQvqDnE/pm+al/8B29wx0+N/EYEuzUjfaF4wkvGY1ieT
lfvC8cBlR0CzbRjZj3qk+oqjr+yd/EQpU50lQ1fiTpmi+6ZUPkitHYde11ZuyIWYjt1DARXiZRju
Bl3CdWQoerVMKM2gX8GNb9BLikNM/HwkJt2WrHvsU+vObqMzpjEfumlNzGIpKl3alpKByTLrqMtg
G4wh98Vk39u0WEk151fl9fKkq5LkTcydHCay6NGyYl+lzxZ01rtPokUjvP1tLR4aKh2YOcJc6Wze
yDDiCZIOODQDGNe901b1BqO5+WFovWSlZrW8Lhu3MW5kJB/St1W0VZy5aYqUzSkC6r2jMBnY7Qig
XO+bEVvxxuWD+q81+RNri9zWRgMJh6P8rJsnl73e3rj5swenhMQJYFDBQSjft0ljtKxP8Qmz9Edr
fFEoCPvYA9c8UKZ/VOn329YWV4OBIkQNlHBmswMqb9Oi6rF3JiF7wtWNVeRvt00segIoH5B8Ik3S
5fu2gspmXXsTbkOlt3acp26I8lB/p9HO29w2tegJF6bEai+yz2KIdbXIR3qKtDjZostZh1mXRorf
Ri54L/OUqducpdbuttl59RKlExARgvgeeB4PwePabg9AeY45bfqprlYHbe1rICQHe5695XvNDNdE
ReeAE8mgFKliFaVnLe0o5APVIJv8bEOeiqDJw6bYTAH1oT8VeI8xtObXaPXn0HLJtDiDiz3OdHWo
a6Whp3ajbe0g3ULwQdsNGz2ku2ZNuXfBPTEpjktTTCzaeL1cGwMn9ujEJaUnXYV6nHFnZauExyI6
XDX/sB48wlA8wQFiulW6Mk2aR4UFnmtwb+ejrfvoPjaGn9NCVQ4kiTWIkOSRbrR7lneGuSlSBBl1
bNWgB/lBwDIz3jY26wFWaQqN/9F6IoqPWo8UohxHV/DgQGAdBYyuKbZ5jLfJ04r3iV8orwBYzU/Z
TVAQyuVQtSiiJjFjevLGCBCCVIHNphz9qmZHECoBxTeC7LiKf0Ny8heqsWtjGgtfHfJovEbEQOKc
26XpRlpEdlSdnLz52XoYzhhsau4hk/TTKNsHFI14uLLkhZiCnj6QbXglIFDKT2dMruoDqG6qk/aF
B9EOTp8nkBBPfWWDks0uo34OtnYzTMfjX8N54C9oEIILC34JVKJx7ZJQABx7DF9Up6p+jUkeIBsO
qz4JcNmtrHJpkQCWoS+CNwSyEeleq2OaYOS6r0421Xba4AWK+p6kaw/oRSvQmEIvBPAkFKKk9dQZ
r0qzrE5lSu4s2mHSMw2N1Lu7fWRLToIJdRflV5TsZ28iM1f7bjCLCnUV7o/2lwF0rU7X+hPVoQBl
7m9bW1gUUPOqoLYBcnQm5lapozpZg1aewM2JAo6rH/LRQ+nLIM//xpCpQycJvHIYSb/ePZu7tZ57
EQwBTxZyp8xDq22NoHS7bOWWWVoTUhc0rSywLc+y09zladMDC3HSQXrsT9rwwxz6g86mlUre0m3m
CdAyMmAwAmH8/XpNMUeC7AE0DAp4bZsEZch+QrQGGunlpnlZk/lYiPBXxqSCkT4IUxHcj0Vnqv/Q
yp+3D2jplXxlQPpex6nMasBr4XjA3vme3z1mmyS0Q0GmiIcypl+C1W6m+H9KERk2P4mukAAD6Hu9
gzQmkY4bpPq8nuF37S7ZQo8H2r4w+B6Ha7wqi0eGoAQYOIggROZ4bVDrKwLeFqWEMCR9qE4A+R6K
twjkSh1o7Ka1kLFqTjq0EZRl5jC45Sn+wULFz8MqwJTzTtswzGKtUVMuKD6heo1wa9hQzUY9QPrG
YgzdOIVFhTUKR0R+hcKAH79393RT3dWRb76lz+rDdGyO1vdk5asTmdT1UWLCGsB6D3rToM+Tg7Br
crvv3ak4jX0ZClq7nr650Lsf6pfbjjr/vK8MOdIqx2qiPDFVFBRd4myawsq26ZhbG4xkFtvbppbW
hMcSLjDQGQkejWtv4ZqbDk0aFae+nFzfannju3n1FrH+2OfjWvdhaWEGGNkAaEG3fZbDMdIUvVdZ
xalufxbsO7FZSJO1ktv8ekEpHcggCzVDW5Qqr5ek1yRJXBtLgr6gikfg9NWK+q+T4j7m1Piwu5Wn
9NKaMC8slCQE87PcJ6omoyp6kCaduvaQxV/dCORi1cqNOY+MAl8CEDSgk3hTyFCTtE57EnV6cULj
CAocTQVCYHVtrn/JFbBbQKQhqGO2X9o3ZrmRYZdGcUoTawdWaXiCOTzWRZv4BG/c2363uGuYSUUy
I2gy5EMihDUZ8APFySX8rm7TXWeNb33TryTEi2u6MCNF/AGaBzVpNJgZnWKDd9keJBC4/Fv7mzGt
saAtOR6q8egEIBUVIIhrx4vUXsGwZlucqlh/hnRs+dw01oOWgkEpNSso9JbpWkAUt4cUkgyEI/Ce
YBRMSDNemxyqqNeVDjylhptD2k55qujrOPyc6KHUv2pV8a64a6o9CyaxNGhA2mi1YHRL2lKwx9C4
5pyczF28h3r4LrvTNkAmrATbhcsamH9MTYGUATkOcuzrpSUJlEcztySfj0s187UJpE1KQIKhCA1x
V5u+lob25rZffjZApR29MivtaKdbMaamKoKMZ9yU33tQU2JgmgWA6oO5Y5serVUm5HmKcL1SKUWw
kn6C2ipMCvBa/+R1/rA3ffJVRaMZd3Ye2GutuYWv73KRctQfrKKue52SkzOC2pYcco7CxOpzYslT
MLUBBljERoykSeuiFnr2ilGQE2jr6qM3xU22sSpb/am2RlX7jtuV0F/Um/JXgVEJzTfL1lgbHJsj
AwEURSUQo2PodaIPI7mRVqQq4SyLT/zQgKzgTzoEdFsfnTQYAlQqug0eHrpPd//Gf68MS45UqY1X
TnEan+ynaFcfqkCMlbSh8sTDBqcaBXTljbjkulcWpf1mdpINBuSjP7+YYk820AL6ap6HV92HF+3K
j5VPZSHeXdrzpNwBFeoWo4FYYct9FuobJEUHMxAZYLfXeCAyXDzoOnSf1OcV02LzpK/0yrQUapHH
WyMzhemNGojpgWJTPrSnJKh3xU7bMQRDYIj2cO6w2q/YXrhTPrmNAesRY0nyx4OGXpYOUxKf3Pch
dA/2D3BPFsxn980++ZF9HV4j3U83oxaMhX/b9MIHdWVZWjVL8nT0nDg+VVmnOCHvWNJ+HZuqHH53
Vd+SfV811uBnHkuiF5A6QftTt1p9TYJ9MXoAZYT4D23RGfKiNDrHGyslOXX1ZPlRZnKfj9NTXPWP
t9e7ZAhTIg6e72C1AzLm+gpoKw01exrlJ6trfrlGc5xAiBYwPSLb24YWjhRZPbI4gQNF60XaWCfh
hBENhoo29TPri9fmfq1nAYjkVo5wYUkCxYf6GNi3Ia4mJVmq0ZiKa8XFidlRfIysvNzU0V4DmPDn
7SUtGoKLohFiCfIFKfy42ph0RoIlsVLN9iBE/eG47ZNpkCK4beizynXjW5SBOHrTdUWtEkTYIL/T
AyMEfc59Fph+dqifWx9RYeMFkLD4WdfQIAYZUQKJbxTl8NiG4P3Ovk82Xhl0H82TsvoaXglRsvgf
+FQSyF0hJGZFlgbeWNuu72qp/dRnHdtDYklL/IEW6bfbe7IaioXDXVTG866zFcvBnpi78dXaV0EW
GE8uavEiFMfbtTRw0R5oQVFhwLMYdDLCGy7sDd00mB0G2U/R0W188QwXR8CC3PaNALNA4d9P9eJe
vbQorZDbZeGNDqIgiFG2CTQ3Q7LR01B/FNWh+jHufb5frTYsOPWVUeky72y1BKU3jCbJLgMWoK7P
Ov03Z3e5MunLMXOts/QKe+m+TFv1td0JIna673K/vwOycpUz53M8Rv6ALg1K93ZclRbm5rEqNQmm
0EPBRjvpoEsM6qC7L0HhVUB+KdbD4bWEAlMEFa0vYuJKCa27FbcV0Wf+SxCWQK6DGpJMypt0iab3
gKcf7Sdtaz3UgRJ8sMD6g6AYrnGHLZ/lP7aks+Rqwvloe8qxAz6BFeNvFnUf7WB9ub2mhdD+SRyA
7inKAbPhepbmhBWurhyr3HmxR/LFaKIQj3TT51O3koEtLgmZ5v/Zkq4RW4uMDo0j5UhJjBpfnL9r
dfqLuu2v22tatIN6jcCJijlK8aC4+No5sq7CYMgDIu9kAMfcHTLt+baJpecX4Db/2JDu3r5LVQ0a
mTHKiEM4POibdjfc16G1i/x8r0N2Zq36uxzDLiyKVV+symIttOlUWFSfxo0WotcdNt9yHz3MU34o
g7Uy0ULjFBHswp4UwRiwo7zGa+/Ed+hDJJCvfkyCLA7IEUgtCx3b/Lk8tI/qfrUmLBLj2WcmqCjR
IxPMS9LeDmwyMyeDnyQuHl5TiTaim7iF3+v8qVMB0ckr+gg89zHh9q7xnH/x/MPKBQ4YQi7opkoB
Z2CN17iRqRxHk2+dEdeEVfrsr9ljxA0BlR10XdAKN+S7d4hKRyMNvjyte+rYRzetQd6XT/DCgnSC
SgXS+6Q2lKP7Yu/0YLrrn9KQvJRiFLb4CjEB3/yphIPi3/42Fj+/C7NS5HJc0PR2UKQ5ZqDZhGRQ
Ur5CYfj/aUS6haJ6jHQlxtqs7gCBbkZPsflyex3id8puCKIIlFfggwiSkhsQL3O0KoeJgVnTvVli
0BD8c8MdBe3PQStA3Bxh1nbl1bi0eYCGg78KbWrB+3P9lce2gk+i4/AKi3dB3Govhaf9jKrpr+Fv
GErAouDmmKefFePw8cW92w4K+Pv2VfOejj/M7vft/Vu6WjBWpWMgGsOos86i3TmMG3WH/QMMDOht
PDrB/Irub4zp+VHd3LYmgoJ8WtgatLkhMwKiJGnj0qbAAFBVKXgEoR6ll+jur1WAl01YoHtyMRsw
myHpMfrcR32DKzkb/EatgqZZcbml04eOyX8tSC5XKVZvuW2rHMmIdHGMH7sqf1F7PLVub9ayHcxN
oa2hgmxDigxl0hX6QEtslp7ujdz6RlESzZIh+xdfKcqv2DD4mj1DKJPRSCcPCjPHIf6Rdo2fdxn4
NldcWT4WULYCooyXv5g0AxmXdPJR3Wl8wIziqUyGwKkTn5Jft7dL9uRPCzhyE4TgBgZDpMQFtcc6
HmKNob/woRVfyxGCbPW9Ua6g8+RTEWZEswn1QEEEOANVIrOeoqZlKBiRjWPnfjaNd4W5lsWK9Ofy
S/mPGeR6QKCAT9GWVpM05QQpjoqdSO6bBzuo3uPD+Aj6mMFP9+o+Crrvt7dveV3/GNSvY5o2gtnZ
Mmp2sqG07ADgrX93p5W4qYlPQ1oV5n/B24r/oiouI6HtsgOSPbGGE9P86o96AG2GjWJbfnYV330Y
P2gdOI0PKZkd2YriorayrQuLxHgZHBEaacAuz67zjjn5kJUDELGT30J5ou6o76zB2eZWABTFzJwo
kWDeUcZhO02l17HddKd4xDxlSj3P9xo8Jkse/fjbQxN9JxCICodEh0G6YIsyx4yoaqJoaHRNH3RD
7ukbRde6wbdjZKLhbXPzTwzGcHwo++AvsDNf+0jGMZ2emIl1HNv6zIeShCVJY7+OzDYAdStdCYBz
bwGMHb0oQWcM/hv5GyixbFLiGsHY0tmJBmRCCjmUDGwdlPocqkTVMO2mxHD+hV0MPKJJD4IQCzfV
9TJFHT4jSasdSfeTKWNASHS0dTtM8i8xQWkyiUEFVO9v7+3SYkWuCbYGATyTXbM1Mbtt5QMWq//J
VLItuIuKZBtYPQ0zhfs0N0DY8HrbqJw9oTFlAS1rGRi8ADG1vNLMbrLR7AxAjeO3uH2vPtq09Efk
geTbbUPzT0LQUQvRLyB+0NcWq794F5ll13Bb7ymGH4mlBBnIFIqwyfUoCVsg7NcmuJfMIb6AxgbX
GhomUvS0WjbGDF16FF0PEyTV1Yb6abWWQ89wI2BzFlVdAx+6oFaSHRTqMslYga3pZD5NW2db75yN
d9RAQwfh53XciPjR18Hz2poUoakbxXE5Cms7+yAUwBrIbYkHAmztbh/X3BkB1QZxtGOqqLuCLef6
uCoMUDNKeuBvqKFlB24aTH8E43hCz1Bvsu0DU1XOfB00SO7GqnWjuSO9Fxnb2z9Dm/snBpx1MacF
dmnU6qX4FnUuGyqbO0ezNrau0t+1irfnJdmUpRVCSPiXXmnPNM+37lS961p91xl2WMN/WzP74MR+
xBe175O/ha7h5tJxheiYqcUtMiu1NzWigurE9hHxyadWFZjOGAzDWlV6njMJWSlEFhyGDnoHKQ5x
UmiJqlb20awixAITT5m1Z/z8Q8FImgo4Bp62QLPL2QzL3Hi0e806mm3ypiXG3mMFjrhdyf4WzhF5
JZ4XiKkLkZy6qddalWMdBzvR+42t8iLdcRI7yX02gJl3P9S8x6yXajVrMp6zIhDE3FREAAx4g+oP
SbsUC/LEKLkd69Yxe42KTTJtRavNpaCPDPQ3LdDsrfiC7BVsyKwSBLMC0gBmJAw/zAXBFd71Wqxz
85g+QKQ3TFK/x2zKFBY5xPIiv3vv9Y23Vg+afbfCKPQFAIUCvGvWmSl0FmeD2ppHT+FPlpaExNMf
6v6oUHfLrfw7I/toXKtOzg5XGBWtafGgA4eSyBouYrvbaVXjdjDKYuslSft9k0MxqhoBW07COtFX
LsrZzopYAPiVC7S04O+Sg4LC4wI0oCU7q7HiFKFjjF39rUuTzgbMXWNWSAw7i++I5SUAH4C9gG5y
QF2U+xZ3j77P4jbXN6pNKu0DPP+QXbodtOQkCT8Ps8KgDUF5QHDtSV9t2WKyukij4YzYtMPF5xdW
d9/px6wfV/IUOT4ISwg+YMSH5IfAb19vvDINTWamXn/WSQ2pQN3qwiEn2sp+yyFCWMHcE9wK1OeI
QtLx8gJi80lp9mcQFFpO4JQV7bcx0k0aZH2pFH+ZY36aQ3FAQLfx/ciLIvroZFWn9pA6jXJkelBC
8vMscfdj3qphrDps5ZKZ7+I1IZxw7wv37erUShIQCZ8L13ujufVI3HTFJT6pVC6vbiwKLosyN54d
aALLPgEKGWgKWKBAKh/0oD85ZwFEbt/rnbdxtA1Q/qZf4o8OVEUOIoDvw44G4z1dla1dOMur3yH2
4mKtmWIZIGDyGDpOr2XxZsRvwxpVvi6HA3mt4jdc2Bhzj8YgtgMx3A4pexIo36a99Swma9QX7Rsk
ukJro79Zr/kmeY78agsSJoSNgxdCHKC/71eKG7MU4j8/B9PtwFEi3ZXLAl1f5lbUYOsnaJburG0e
JiGDYhiC8T7WfWh7+uRRxcZ7IV37QOfAnc9z/8e49IU63I76tIdxaIkUP7ut4PWq36OQY4Tru+1D
lvsVGcTfXupiyfhwkDQhRooRlusTyMZSo+4E4uAIxH8aRBHQ4ww4XUuyZzersIPbTaANMKeDB8S1
HWoT3k1NPuKkG7SKXutnsbmCTNGNd0I4bx08vRBcDUA2AC3G/AieE5IDjwVvwaiL4KppA/fdTjfu
qFdhf7WkPCKPye5uB/N5cEAwx8AnoIIAcMxGqjWQjTeJAvbGkSmlHgwccCG/Hru1CeT5GJqIsqBH
w7Mave/ZGE7dQ2txMusejKKOH9/3O/eOgWqZ3zWrqK6FIHBlStpDvSqJRzTanzXvfUrpxs4fBk3d
3d64pVv6yooUBmIWZaOLCY9z/Kof4r1zX724jxglS57r7yTMd+TnbYMLYQeYYsC/wXCLOqYsfdQX
0zilntedlaRvfAtQGb+gFSR9emPj5I7uY8LKDG/bXPBGNJlxN4L2xBYNgesPYFByGntjgasxbh7R
jA7TLD8mmbezgGy6bWrh0FDux/NZ0GjhXStFkqyAmRId9nNquw+1Re0NiXMTkuMAbt22tLCRIIqE
tICG5AWc/xIiLp9QiaZQ4QTjWr3TMrJrLOej14vfFR3vwDWxsjCxR9LViCClCipuaFZBCfB6D8HA
VJaeYndnhz867RP3opX1LN0AlxY+x+QvLiTNrRsWebAwBiqwCejJbu276mn6FoXR1j1H/nhnfvO+
V2uAlsWV2eiPIhsUhyY2+sJuQkYM6HpOd8ZQss+tyAf7zkoGuOAVSCcA1LbwPAYjkvSRDWANTTDT
Z56b6qiydt/o77QyVj7lhXVcGZESQItkfas1kGR1CyjYGX1+n4Jg+bbTzdugoIe8XIm0WcRVBkZ6
rETZ13+UD+2h38Wb7l61gv47g/Ybv6PvcRaskR3PORI+7aKHbONpijKqWPzFIRXM8SB3PZln7K/i
N7TXt21u7NWuO6htd2TRlOGlWJwKT/nKErKSGC5tLbSAxasJiTXqSNfWc5UpDeYVzXM9UAeorslM
9v1U9D9u7+7CJ41xI5Ru4SjoJ8nz3FrOrZY2MBNXvw0SGl4PgsHer/tvCDkrLrm0JAPuLsqnmMP4
vBcuNtSpGvBtlhkgu8avmuwb56/1FHFi6PZCQAjjkBgglE6sb3NNVXRI6bEKdOKl7fMGArP2s85s
f6DaCkPX0heGDUOVGS0LqNJJcbdWQZAaUQr/8KwhaD3bDpppLH2vttYC75IpE0QJKOMjZqAqe+0M
mMyKTC2D7l08Pk/qU+psGVmpSiyZsMGvhwkwlLZRIrg2UU6t67bZBAU61Jb2InkMMJMV3QPm0K6E
3YW7EYB3jKyibqUKLs1rU41VTnkBpVUckxqo7kunAQbjQisgWts3UQSUbpArS1K626pDw0ZGjbPa
xBMG05N0O0GpdmuAKWHb6C5/73vufmWT6m5vf1dL2+lgMFLMaWmCQ/B6jTpG440yxYkxy/azqA4S
b/CnNQmXpVQKlTNNDPYDCjDT4S31yAQRKVQ9hy3EfoP2id3bdxiZDXhIPvi9stLhXDo5DJtjCBh9
TgwcS6E4KhorAujfOBPVCRQ3D9r0vciei6Hb3N4+MTS3cHZi/BwAaQffteyQReOObAL64WybuRvq
tfLL9tpnwwGsIrLqYhuXUxKCe/KXWfSvY9SkIe3V10LVXumUPNigOg8gAPc9V+uwNaZntVEB4HWT
Xwod301a/NEnZgYGqyz4Xez4lEP/qU7va7faKZh8JPZw33r8ubX7F4yNPWAU+Qudom8a5tiDJO9i
6PMIqfMkqYJ+SLQw9opdUXYPiefco0NDgr7Of5pj+m6NvA8JJ6/EBu1/jH/EjroFeOhrCXgAAlNt
+GDhvdPNbh8N1lvTRzyIMc9vZhFAU4nabBIdZcKK0yDJLDEQ7R7iKGI+npDNNnOgXhYrRjiW/0PR
lSxXigPBLyKCfbmyvd37flG43T1ISAhJLBJ8/aTn1g6PbR6gqsrMykz+5UNIGrW4rR66/AzdtakS
taIZVP5Yk914Jc2QCbXPE5w0lDgJObwDPrZn2QfXaaFfUfT7+fbp1OhlgJx52+VbTpRfZ4rQriQr
z2qUpuKiR5q/emLertxokBpWzO2IVMn30Q555SZYTFQJU8WzP9HolY7TX7+w9APWDuSWDN66HzOB
vJAWSuWuHHjSP0E6ceSeisoo3e5p4GNPiEh491BuKy+0x5xuttT5/jgrfVaRnkD6ZZWxrA6z9SnO
vRpHW9kVY70T2HUhbm1KMdCLolr5C6aag6dMGXSmNI7XNB2e5bgf+g4G+DyrwpQcNpIc1uWLwjky
jmb4X4Q1jv5y8ucKzn418X6SvauV+xdN/zqF1Ysk/0tc2qTm0QT04MdeNVJTo6jXXbTdKZpesmgq
scR2WVL0R5R1Cs/KzYb+F8bVo+tSGFlkfybhQee4tFvhl33iteneHzKm64C6MxFeiWnpMZLkUZPi
KhbI+Jx/CDcU6dmDXmI+Ddha515J8i8WFEclcdAkHB460TEZ1kce8ZboouqT97HP7kabIKo5gqwr
7Y4SwSyjfun12nD4IXiifykSuFq4LoCjXwj7AkJanZiutiSh1SB6EKvfXjxhgRJoeZ613qxat5iL
yC5rKFU5C/8/krEKI3EDz/V6g9bK9nOjEMheJlBQ59Tcez2/TZurUq0OXVEc1/S6DYj7C70SUVhN
iiXNNLJHlweqVj50w58W340zO78ViUEygoE5xF/N46WcAor5KmfTW+9mYEiUT7ZJrZe9DVbYZwOu
9olyHQeVQFjsne/gr1/teHoQmhTH09tsx6Ar46nIjxS7GEO5FhIeG8rbT+Al5ps3jWqs2bSj2WPc
8+B3I6OoDFPm3yeroO2W9+MFQVrsm1o1t0HqSeymBOEd32Xcdr4VHzMpYlErFXx30Xq372sN9uao
YT7hxfSOKb9NWdgGUHI5P67TXT6pvBAVBMSHyE2nLjZPyvXndMiaZZzOep6/Ve4/BH13yYFyG1hq
ggmrdAq3WpddI4FHPY5aMmI5yc7+p0mSv9LyqQLh8+pJ9R4E7j8YLN+Wab0rZvjbJTtMlxajnnfb
LWURLaaWnQ4qOc+sFLkUb3A28qqk092BxzNag8mX0ND4iN1J8rdYpV05LoQ3iq8jaK/15Ce4OVCz
89rbsA6RDP5Pagp2XCNJ74XcsrpY6UMkGPYOezE0bBYj7vCS1kM6rQcqNllBovcYB3DaIcXclzAk
+kacLFQ18dD0mXtASqnFZlL+18ru76aLubLQUhxgJ+3KZAz+Mjo+emPSVcswvzgJUQBbsufJhN+p
D69iuhQny+OshND/Jeji54j0z8jDOPjUZkfuD9/Gl1+Jl/6HIPqhtCGElkG6Z2UvclLu2bxWG1CF
FglHpAQVCp3DFPm3wrDlqImE6jQ0WNiKRhjVZEjICrukKMmwU1xmATNhmvwEYrBtweSXE/wtXXVU
pTQdH3YdmMeOQGKH4UrU/hLMVbwKXrpfR5s0MT9juI2lXKO0TPbtB7vttJw6dpxmAxuQAjx9LNY2
sCyoE8/dlphsZZ8uc724YTjsGZvxdfkpXKxLJV2CIjmYesFxmZWx8da5mjB8vIdsSE5YcDTluNmk
3HQv2wAeRQCm0wI6PTLWG86oWm59iFpJeEXkPFwoEjbPnOxJM850r2GX7lUbGJs6pqS4RD0jjQzc
eJf7a9DA3eZrXejYECh5fxR65wMp/KnN2BBWXrGPhx5FppVdyOpsQySt0G64yqyfnzfnwtYLGG1h
bPQ+ZQXMIScrz7lALCBJg/d5kj78iVZIiRaUh5dpXsMT3L/Esdjn/9AIvwaG8NuSCI7UUe9fQFMP
8kbYgacQA5Usk68I0WRVvyzvIoVm0F+XrE4W/W9XeJrMGixNsvP5oXB6LxOx/xLR21qxVXTVIJeh
jPrsTRk8wRkKYgXvUQL6Oesb6dukjsQ21P7vE10gie/VyT07qtCiYmxxsQDx7mZ1go3y4zBOCjFk
/ttazB1+f2j/pTaYX9IhwavbpeR5j9l3kKn4wnqFdSM4c1fOLMiIsGN4waKWO9l+iOsByWq4LrAn
d4VwANpcELQho+FjmKxJq4fww2woD7PHKdIONRzuQaC2jNvhgP2x9C5MuWuCPaKn0Bh8j6/2GVuY
BZbzcGr04/0O0702zcF24Iew8Bp3OG6xTvcdRhTHhj/14h2mQllripHhoNjgcsGzp4XNkPD4/t84
WiSyF+ak7WM8rwilCs97nE01Q/NeQn/0yVW2VME2BZcwp8s12Dr0K7slZZdOaMBW97qEdHpeQ088
72Giy92sIIsStBPhMON5wBz8MazwJlnTvMH59r1EmT77yUzLLdqmehckOCpP4DaMKdJkKIILRt2/
Wxbv5yFfTRkVKM4mIEXJiB4vbJgedYQSSlPXnUcdFyWEM+wh7thPvti5YkLLKyy1IhyIydSoYrNH
EE/vTEzoxaLZG29aT/q1CyDLmkg8HMWc8lJIjUXPJYP2e8B1eB0KO58LU7IZnqcL8o3xiCbrk/Go
bYc0k7XuRlMq3xetQsho022xPseRDEr4E+YlHnpTTZBANx4OwROhONWcRLgqzru55iMOEdCnc6sW
9CGW2ItnmP9KdzJ+gEr0IaoI8T/YbrzuLP+SmBCqIjRvwEGeBx0NleYya2LqDQc7pa6xcTRVDm5n
5fob5AHFKvqOxAXfbKeq6vPf/ITEfYhMT9BlQynRzQve8ZX55WyH9WDieSkt0C0Upt2vvCVLatgu
9Yc9l+pI0QnDEGUDODgWj4kceDkYgg2Yzi93FSylLzP0+xlIyCUfsbYLvLnqizk8DGnetcsm/i6K
/Kg0tfB153szu18/ku6P6VeG8NI8KsGshtVY9OshnVjfEBcUWHqZOHZv6Veymu+B4C11QT+UrJ8+
/ZHZ0tp+b7kKRJOGsFXXNE2O3sL0Uw5pTKk5ncu5E6Lalil728bBAo+eGC1n10OKFHX/fFJkH8ZF
/CWZV7zevu/ZERmuUX808wbLJViFkVJHZP8yy47asqeTRlc5kcmdRWcga9UDfGLsHO0lCw3vL1uc
PGmzVav9N0dB6fNZq9Iaye9YtgxtEo30JYkmUsPmRl5Aqs74tFJxWfNElQkqaLlPExYtV6j7ImTd
nGFzqYc6lh69RWuRStz5TKga0Rjqbgl3mAxrl64Ysla3VvA8ojUiSKBKykLvkKd0LO0UwK3CGTpU
EyQYY5lNDjKZUZHobIO9qIgFhRyPQfpPSasvmNv5m9K/LSTSlLd2Qy3DDZkZfBNgdLihJdjHdsYy
/reyanodeLp9ZcbqKmAhzgjWkSbaI0TDFrD9YGb9joaRn5aEqxYezF2L40TckhE9nmGhq0JMBuiu
46Q1csZ2e2x5BXHyeksm3HGfgSEUzsRl78u1TTZ0jbFLEK4Ybuzc66U4KxOBpS08cLa70GWoTXTF
OtrfziMnoLLdSc+rqaM9+BuP0VfoFZjLlJ5r0PavSbTA+kGk2N/nPY6SxItKs3TLw9zv2wmBwvsA
hXQSPYxh6D4hqaHwBoppVgdGETRlDDUTTiPeR2pDhHKabGh7t4+Ptk/gYhjT4I4LkjbCMXIivW/P
cPqXl0Uycj8V2J0p4ecMFpRtI7tH9OxWJb7gFR9W8tCrgdWzNLQG8HGK1v4+UyM9DZRGlQ3DI5ZG
YBck7UM/7T8pkWsVWvAsMhTPkfCfgkS2mYIrQYBGfdzqPteVWadvHfX3KS+emS/f+GJew2T8VLBV
LUmYuSrf5bMaJ1mlCTtGqWblsMTwWk0+VUHOLiYHJOfqijtyc+NyBZD7onumm199yzSBThUJWBiL
24qcEQwMi3qGl/WnkF58zp3VqMjmwnj3A6P4V9HFsvT49oTdIllOJnXloLdbSv2DC5ZXGGhDHaTY
Z2pzEMSDf9wCh6E0ye8nQv1mMP6XGFLsOAo73vrJW0rmF9c+GLAsmmD5cUn6CqXMlegIT9O2/eUR
eVlTC1n9ECEbNzxQTOC1zWUA1CL5z2U7K3OIhSoYUd7JMPteZI4xU80Pnef1h1+FXr3zGOcNDbc6
64pGapgGhC65xEh2wN4XhZeIDE9Ioc5K4lD34qmG4fi/nEeuXC25s8gcdiH/9iLxaz75YYa+1B57
AZz/pbP9Lih6Uk3h0Ig0vMxJ3KpU3WVU/GCZ8kpjJC5LM56pFkGpvPRhjPmDkT6Mx0gYwldkCquZ
EUwrc5t48QG0aVAC0P9Y0IwRJ/7KODsyBQ2WUlO98O5rnJd/dgedFRY/USf+cRr+KWA9U5HU4dKC
TZdD6t97q/c+9VuLJMepGvP+dcvglYUkvYddji88MM/KTV+Z3foW+8NBKZD3XTLp1Rhsz7GGwntH
qnK8T81m1YMT44PISM2y8WOI97zCkxPV04pw3SSk6YPkwb8cyGU559lVheFbNMXXnairE7mpTG/b
3O4jpMf+WiqSnLEx9TPF9KT74lvI+QwVNgDOqP+bpesN0yYe+nGpdYjDru9lgpdMLzUZO0wWUOVW
QE8OSELX9bItQZVwLMl68OoMJrQrkFDA3xWZWLOLLAryjMBfam/5vj/QQT3mMv/ZBD2it31CKIso
8Y5C1BBHp3FJ0eeSkz/nSAroor+B2//CXuGH7v2VT+taY+fm08BcslpjlTcZM196GmBHKsMvOevX
PY4+gHfu7VJMHBU5fYzzWaMfsXnbZfxByvU+xc5VNW7+BefLVHkefRx9dR9E0IF7pLe1R0VQM2Rc
N3sWIJIqQxO/bN7a7BzTZO9J4Bpue0uMO0cAkQDhs3tdYBZF5kbXRENRywLjUye347iLF7kXFzoO
10lP75uDRHDNed/CeuWTSP8bcYBAktBkzOigE4bpHQGIt8H299wGrKUsi8thNFmjwvWkBTKN9w5c
VnGbZj9Fjk3+gXgir4o459dNDP+2lf1B/aQliIaocgL7jKOPk1d7AlWSAimQyTifw9wip6mL8dkX
MD8XKx5xiBKCGOTzEjRdjBpIBhcdza5tlXprVimbXtjUNwu3XdV303UMZ11HZLnRpWsRj/Cip+Sj
37FDrX4ni9nvwsosDHNs7B4LicWcHthRHduOHwCHhC3tsUmxKAcMQHl5xTXk6oj7Hqos5nHtdJ/i
YeabOCueiCtMNoJzGBvSkiyZ9qc4+80cgTt3cYAqgVR74tS97rYBPy7qVt0gg6L/XLclwqOEDmNo
+IaUj8rD03uC23t2l625UyUAanfe3BanVZGR4IEjcO193+x82ujimaa3iiAD0O9+XDeOYMht+j6o
qV8hi1ztGW5euOtiYUCeMgSiyHLJOxdgpQAfXIfusJqzaYASHoQc11HyybdBVqEKAJ0k4DGWOCYl
W9P53xKs4+O8OfoowU1h9TvoYc22yTg/T+FCDbpGoYCcKZe9OmLBpG8uPe5wiHzyOzY0nez5Y+FT
9oRc+chHF+F5TwHUGu/AQDtAZtTnB5ks9B0uDOuX6YYQWwgzCkIxF4E7TEuUjEfNBu/mkPmZ1cJ1
ZmyEH3JRgUsXB6OARRLI6RqYG/n4hU68CywuJZVyARDWeUJWnPHCFJOn1BhEaYcHGns54xMsQ5A5
YpeoBZqa/pcbFjUaUmSOhnSfYJblwc4vFjtaiXnJI1EVOoWbYDis8suM0eKXEVGUl+tkfKwGp654
XgZJ4HHBNN44t4Xh/eRWCzmzC8ynQ6RnX+El84s6CCEJjtRS+wO1/tmP3ZLiursFcp80NnMVZYuL
6rGnkLQuHOjyxO1aI5Zou2bSTM1MPQonWxgCvi6i8K42i8mbt3uYgEiYLh9ZMbsHit2gr3yB2sbz
8Y1FLtNzjo2EI+fOnHXuvJbmSw+3C98y+CDpCMDJuGThwZBwPkrqiXuEWKprXPQeaqXD2gR8Rb0C
A1Hgm1oVqXfgQZ/8IvFbM6xj0Nhwyiu8mzkG47iv4fuP3F5/HA8m4MUp6flysSlQDtDD5hYso2jg
TFOci6xfb9p2aTOAgb/1C50rI81QE8jB6wVbMQ9m3WyFSCtT2d1gbcSPCdCKBIKKPMTHfu1jknyL
fphe9jzoRAWITgLh6QfdQrQ6HVUnANz2uxekpRpceFixnnUcmZzQzW8awHkYrgYiWyjBAOTl+dcI
x4dntOruPC4dBgrk89l66rmXl95v+4BB0JMvaxB70D8v88H3l/VtzHYXlhzxb6dZJ8FBuyBtMNHD
SSsvlv1vaIvxDxvdLKtC4IjbQc5ibVNE99h+uC3AaKrJyKJ0yTJgvvL3M0CD7ArMBVG+ysWQIKNh
9rKov+ud0M8dVogMBv9tVPUKi7aTEkEm0fIzxN5hE9VeB6n7Chlj+X8qmGEBHo7LY8jU/mIGZ1Ee
e7MjqEWpD2is01PuMG9+RPva+VXk6/yCURYggh6/ZQT76OiXwAWI6eavsdvG09h14du25Osd2qfu
MAhHDwgVD+oVwGWF3zxLTBtM3fkkTFg1EmoOKtolUvi8/l7EwRU1Fa4k0JNgRiToiTE25W0cDPqW
wo+l9OGnH5X4c7+WaOePbivmQ7cX7H7nFqBaBM2htjYrZ4zrDRHONSFPsD3gY0Me+1Wsndw03ApZ
dCC3wQ+BZ/4QcWIRX+eR/zqOVG0s3OeHxFkCGxr/hSoDzUKyRRVoIXxpXLG8x3HpXKEvxkYYgkMd
/rDeDlCdDnS/5EoCaci3y7IDTcFBB5DeuBRoEiyDigktyCKLf5tgP4phAOr2NbumWY6tCh7TMlao
1QNfEPmbfMPef0cCU5iVGYFD+JpnsgXKNNU+c33VD3CwJMGq33ABKWb6CNiXF59wiGHwEUI3Ogsf
o4X9rGrkaLXRiG2MF5Xa5rDOIC4uuwkCdjr8JP604s8iOM13ezfE0V45mgNrDRJ3GMfwW5P+Kfd5
/zo7lh0IC8AcxcmGO0NYTTCWlqFwGRA7D8EAEeCeyPHtEKemq2KNMYBACNxsQ5zUkJmdx2CC23a3
2as3dRYQSI4GMDOIfTrKYB7aZdfyTnnsX5F5tIRb53nP9qs/Dq99rpKTchziIlHYQwIIDrvbKXyt
loA9Ig83vixe4n+nlkafWgDHhbsnPHW4gDJ4cNO1i6g8QVakPwnUQxisbOyeU5Haiucj+iaenrw5
oxhHR2vvks44gNIuT5AnnRYUFTqPm9HDnLlRm9d0De+N5apexMJP2a4w8ASLd1ZqH+FbusWV5KMr
Ef4blG6j8xmSTl7tBlP4sHpe2RdWtZGaI3BCHEc0qkGzoZ7hHjpZbnAGrmyKZ281lmYobMC62CSm
iuWoc8k0+I8jy8Kmz2f0p+lqIIWaOtIdoAViTZKatPL7uX+UGYpepbJugZMd1t5ls05DDmJ02m0E
7k4PnwVSlnRduLlHmnxnxLfJAU6XMH+N8mNhmUV6ODzs5XSAXpWvf2dqw0/HJf1jiRZ+mUjGopqp
Zehrv+/2/Hnyuty/grVMghPno9eBBVTJBLDOR0QKLnytGSa7GTbLy8ofBWS07JEAg3sVccj4Geuf
agbu70/3G2iSqlcsa1Gg7HVyumvoYuGnNgIdLPuJ4b1flhiEShwN3Q9O8e6rCLr0EntqRucORu7e
Ksbv+BhFZ/BNUqz0pALJVBlRGtx+FXvIpiH7vYjG7aeXJK22QvuNtwr9tf0u7ek47O57nUcfaDDE
qVh0csESJSDcfkCf6bSm9YjgafjIhslDH21+OWQ0OccsW5vCFwPguABtgo9mHuA6XxWK99KdfVT+
B3Bw4VPsNKnScCrOkca4mvgUnSGuP69o5wC7woOhzv0hMeUc7yt27pYeks9fF6n7FBz9JdViu1uE
22+xNyf3yrn4LjRqQ5OKyfVfKIuxhdUhNs7CZWyKtd8bBr6lTrvVAMLIFrRVwXZEzzHWydhNf9bN
wfuQ9ftyVSLunii0XHjxIVh+i3XHX5xIoz/YPIqusQ3JMQeOwvx/Y5wtFou/KkCuH6oG8eCAodek
v8Pk2z30wIRZ7UMtAyC+x381hZbgk45B/l+x43ltTJLTtEInA2Bc0LB/HrLEFGUYpACqsdkw/Gy6
M149xQy0VxcZ91LArxVnFgk3BPPOxNvO6zgCOw2VeNwo4aLOc5Y99QXdfiHnLLzOLLBfY1IMvErJ
1j/gpY4fYyLgGJ0VAL/AFgSy6kZfJFDx9AEmzYF6STkiQg4BCUVA1nbxinFst3AI3AMAXZbAJXz6
nWp6yu/Ara7kII2ej2rc+meiBsMvPjDvetoxgKuUqxVTaieHioawImjRWYvxJNwvjLxi+wad1ZgB
7sSq5faxE5L+s1gV2etdR91SmUT87l5OEmfpvvX+TRR6fUChnk9it0EtNTqwK4QfAM3zFdhvC654
UM8eQt73UsTo3GQZjSIglUYzKCsreQa0odceEKMVS5kPEibPXcnytQNqOfj/TWknYBYGBu8J6C8a
BRBTBi44qezGKg8y/sM9mw6lFCzB+9Mlw1ajRQPo69LOHYtlhg9gjK7g1G2+es/CYXqeJqUOeg2z
Jw0upqjwKoNiyAAxm5q7DJ5oyEZ7ZSo2Aw5JAa0AwRTw2BVe/haxfWVtogTtLiFZcc6Mbgxr5G4X
Twj5SUmZZ36vzjsUJvzBYRBZ/qG4zoCahqUzkGYUsTlo3HOAhEoP/41gYOp+7Q7+HqN3k/bGnWb3
xRihhrBgbAbc3gv+jPgFNpprE6/6SWM+fMy8zR2ZlXlNLJwLpFq89peEs3fRmvaqSjK6PBWQ/tRY
repalSgU5E38pHJ/Ixwd8N5PT91GjK6GQSYnpMonMFjxvQbb37ZxIOrKMHYo3hmPFEppxMO9ioMO
LJk3D/diBUqRUuhNSr7MtuXRFJU9Rj8AWjlSNup+pCgo0zo0htjX1fXYZxf2cVUENWue5+AVBRU5
rZnudSWgReZ4ckFmSP5qLcB7aKEFaGkDPYVU+kIIfhJn/f2cy/sx3dEgZPApLIakVUbcKR+jQ5y1
NEnnxun0iO78RdKAtP4cH4e9eAb1eci3/RtTv6vor2IlEH9B0+PlW78w/QFa0owAzMBUlvp4In09
NGvuA/aLocwepvArjTG6O7KOVZKKuPIJDU4bxsDGeXlPQOsyczGpwZ89e3SoIXqL2m5S60PCfKwq
Jlp/JhH163kX4jZpWEEgdm98WRaCIQXHbumcu6geY3eOJMym6CPdAE3tkPAixHEeurjUMnnQDipJ
L2QnU/AXPcwN78N7fwPRgP3psMY5B16YAKcpfHvXRcttF/jZpNN4yqERSmHX8RT1Qfpny8CCY/X1
mGUMVSHMK7KRDDOUvQPJhcKRTUfOWDMHw6FHV5Ek89McFAeShtcQrbwy6NHD9Dlh2Rk7XY3dUgBG
3LZZBrrDmkMwoLVyUy3Wrc4FkAU40tTeNOMgzf4alV716KGrzB5h39yYjt6AVV/8Yr+i6brk21Lt
u3fdf8eHRR+DiDwgx+XJM3DZCwf/YRug5yE6/4MF16u/b7UMi9fR8Fpk850VpiWE1Kkeq3RQFRiN
mxd0TbCYL6yPNjqSbexQXOgKFUUB3VP6TjuMCBti1mpo83ElKajqxd3/AmPBut8EFa3zgYAGoS2h
Vcsq1tuDh6TvkrDoLlbhxQ4yqwpvr9Nwuw10O0VkvqwmwR0cazpjgOXJAkkOVuYng/uazN+biM45
0EuoaNxpER7DjEOfJ4b1R7nOCy5g4Oc1EW8AmJrOsSpNh4pZ0nIelpCqa9BC04kTlHRBweg/+Qhv
nzZ7zvBPAJY3l72BTG4dyStNxZ/c5keofQ/oCj46P629QNjaEAy8W7/oOk1wBcpAfCCZ4Qc9+n1F
+HYhdDvwLa3SLH0gbPnlD25e8hFmH0lvgCjj5s6WPxudPfjx0JU0CSqTz6dfmmHHqiRAl4dIZy85
DDYLHHMm1DgBj2qYTjsTJ7NnL6GGp+HaL63D0863GyTWuODuQBN0oQr4g43XAweAB5vm9WVn/MRZ
CK1Df8Ub8a7C4phN/8YcMw2oHBQt631na7RWFPqVkov5HujKTeb6YSrMY7bBOntiDzkBv2A43NZi
O5x65JMG+3ik6p0HeCmLrASKQsbw6OTz0q8tt+6YA65BVZYK64vexy9fpncIwzL8cEEbwAaPNGw3
tdwyh9G6iz6Qz9psHk4AH3kQLAUSDH4h8EZgdysKT9EUBBQfgS8p/i30flj66TEf2AlqGKBdv1g1
IMLjQPEcRRToGaaFTMp32UsAfe6PNwcQz3Slp7ClR80FwdAtxWhaRmxt5OYZgEFw2MAXfBMegbM1
+by0A/HeMOqdKRiRdAByA07s3JP8bQzkx4wMw2UuHiTO7Rr7qDmGNfTvkNtAOgA5jMFH2su94ohl
L/KpXNeoDj16TPr83g7d48C7/4R1EMeYXKNCTJiN2TWYdAmb4iPapusE4yP4+WHryxRJA+dFCLTQ
2JShAiIqctGSXdxhGqwl90APwxCg6JLGOAhYexL+WAnwRHUtT5f3nGxr3U1wX/dU/Abi/nPIEbHr
wK+WUJz/z9F5LDeOBEH0ixDR8MCVIEAvGkmUuSCkkQQ0vHdfv4972cPuxKxEAt1VlS+zLuQZbKa6
2JpKjbajh68TICEjrA+pi1d2eL/wYDxxx0Jbhl21bphHeUoUXUx9iNB4tH+9Yb1PFJGrTsaZpxfp
e2grhyUer0w5n7RyAWOSy99gudyJqej21dw3G1FNvaePPZ9Srd24YhJ4oupQRFG86vMm2Rd5fk8l
+p9rDbc8GXwp23XeyTcq9FM/jM1Ry9QtRfobI+iNXJZn0gPusSbeyTb39cRaZ0b+6hYq4xnty3SS
l1CINfc/Q4SH/dF9JTtnb6pQMEbD9inZxWsyZ8kRdicB5ecWjNselFOb+2i8m6URbKoq1vz0m7GI
N1ITtyJxAnAcX9MZthfTp6OH/iyMWyzycyqLTcEeyJRZjeqmp3iZ6bmoy5toOs9Jdc8rA0nRLte2
1r53dneghlt3Y/0ptfAziZPjiORktxBjTTIBRrQL+mL3mwoeHL0td+YiDouIvqu4eqdW+wmj5Wss
q4PROAeGmmisbeU11g8jym/1/0V6lfXbjumF4ZtH84nm/omv8omScC3sLmC0eWycUxLzmScsyVip
IEMCoblq5id1Fve0SGevWp57Z/SjJX/WmCno42esmluaXSZs5cYKs/dEGTd68mUZh9Ru1iVta0oU
61yRcNRn51mptmnxjIH9FUH0bne3Grl71i6TMAPblb5wGiDBVyYvb1mjbvTM8cPoK6oshHzxNqaf
pkP11/JJKQXc402drNtcCt+e5BqU0lPmXZHjcw0zOs2E1QpMb2r90ldiFfH36LyKmrZS6+cHEFOB
FCX9nzsbm8U4ODrASPwEWHZgNZXXq3GQTs7Jcb9Km3okTspXJi9bbA1bXan6FT3ni91aRx5xnYSl
5p9iALNUqsJevzJ5Fm7EqIXmd2ezA3XPrrAnO5I/uhPVoFCpvgqb4lmMyr2rtReNJdtrGS/+YCnH
1CJIAdB0pZYwHjlnn9TOM4EEXotK77UoKBsU4Wi95OMVdyO22s5xfKjtBrBY37eWhi3P/IO/eDFF
KDcao5kneyKVQbeWFyVRN6nstvPU75yhJjZ7it+lwjTYqlrTo7IVfoec6/ZfbrVdClI2jcjLenUt
hpN0v5SS877d2+ZVqRTPce+07x4L5HcttE5ovgO1HKVM15PKlqYSNck5Rj3mY7XlrGZR769C8jpF
rFg+FvOWVbtMB8brIh+CQ7OVVZ3shrZgvDytoumr0Yq3zDVOzowwDN2h1IHeFijT2g13vmdySrKb
fF1abNdKSl8wLU/oEmt7OJU6r0kTPRfmj0jeC+W2TF2Qj9Z6LvZ9JPZ9CWs6njswH0ELEFnZTTES
FGsKxexvQsrU+NjC+TCWr3Oe763x7XHQZe5asitkYUqV/NPFizNFZ2kYu1L8Gll5tJVqlTZtIIss
qOtv2A0f5djL8ezg5AW3xRet6YdO6D4DA0NCnsT7ht8utNqNmv015d+gWpvZFntHSTeK3XqaAx3C
V9NFJ5Lb1xGsh1IEYxYMS3SrxreGsrtRGWQAtnyQS/dTLZmEpNEXtO3pSTc6frg4DtTa8tWIB6yP
KB3NQBndeMWy1z2EchA6Pa1S4eujvFhmvYb88RxIn3wqaXleWgREVJeTHdqHSZ+f7bJ+Tgb7Cm3h
l/ypIQrM1twxg3yMaj3Nfi4xFmgaJU7OzVbo67wEGHN1T2H8hwC4qrJ8WeVy8cZQ2drjtI4YN3oj
mrqBaFoshvcgi5a62lpaBvCHed6ud6EqaIjlulYGQEZ7X5fgZKVfOw4f7bmIHiv9cpCmAb6EdY/6
sHJSd5Wzvb7Im1WfkWdFOC1KtINXwQy/TSi0hGQf2AKlfI56x9edltEiAtr8T0aPFrBbwdjG+Z/M
lLe+/P9VCFDUfBdyZeLjZEkZJYD14TrE+M/mobOjg23H60SbxzVrNc7kdgV9wjAqHYLCTIIaVnBx
p4Bvj/ircHwz7Ng3tJ+pGjddkRwZpD83fKDWQ2yY3sskYYW2OLCdA2iVJQFRfbVz6UEA+Yrz0Fmh
jKckKJLuMkXTmgYe8HysUi+xVa8u5LxmqZnfPq6jRhcbbDzYQqIbSv93E409SMiwT92WSyzlbFrQ
wmvGA9vZetM15dY37jsayyGcp3On9kH42OMiiC2ntXDak3S+wwpHhlYf6/ZrZmbFyk0vjK6KqE9o
fvuwnU9TPPkGFUBmSVrdeE3TI60fZfiN6ufGfkwWyxe5nEr2TVbxza6iiwivjSq3dR6ROD0HikHM
dhWkhRKMIsO/cJmXCGr/njn/dO1eNpTBsmWa2N3m6td8fL+5vSKi4mDPGryjAeLNpLOfThUjvMRR
0KMaXxrM9ptttdiQc/Jk0vy0WAvyztlLsazUpt8o0Gddw4xMQNZIi82HsFPWn60F2ryzio/EOUyA
fT2KvsLbFLGpxLbSTZZk59xC+rYaT6oQi2ka1I+iqLJ37ej6WpNR9gW58uPaV6sYTkQjcsEvTAfn
XTQsXtZq2wRVUiLllihYDbq8a6fHsv/tuVgntlcx+hoGtrgV+Um1P0iF5fL5td04qDukCUYMcriN
M0NsLXmFPYO7Ue4uKVHNOASdZObQi2s4jB7cnhcD5OdL8zTOT9JQfxWNramS3GjT2JI9fKtEtYfp
xHI2vRcWlVgZHbq8PDlTdsDX5E+Jc21d8F7LPOpJE6iz6ZWRecLYsBqd0I9a/d0oPuPW/HRi9zgM
OAvc8FVBDuhzPRCDdWab8WqIBVOBdMUN5k0RmXtOesqXPkQhHoAKy3iT6I9yufeTB9gkXFpmh70d
ES6eYYL/7PN0Z0Xm1qjBehL8+EWJeSdlV3ZqiDsbOS9FFXOhVoKxhQLhbbg8oeZIdyfZObDVZH9J
Irf1STv8jtQZdI9go1XZ5n9uhkUlMrHgVGWUXZpQfwU0sHnOHsK4o/+4ekjPVmSrxm4x4TgDTQ7Q
SSeXvZ3Efm2afs6jOsGHGmn3oKAYNcZPRRSvlyneFUZNUafuHHPZKylQKtOZ1RQWu8WOklXDmqEK
fXiI47Nm9mtumd2SkyNlD5ydOsdLuYpn8S8dv4fqGz7uzc0+sPu+hrX0B8XZKaWymQVHtrMmRtiX
/UcYhesccGccQUa7yJsgLVdKE78rZrK3QVTnlP8Qq9eF62dJaffSatXL0ScK51qpmKlK3QQjradV
W3P6GPrTI2KXV0BBcnKqhBEFHe1oqYw/pplgCWs2AtfmIswN7ZP6PVklEm8pLjZ1mxRWg8hiKod5
GOZzk03PCtT4Rrh8VpoZfyZz/h0qygf7ei+aWlxnFPm6FwezQA4YxYqshH0ujINLFRmH6l5ldW7b
wZ41xXYiRGAW7j6R7JpluAAcuy3M174vzy0mnxaxSUkMv+ZCMt15HcPpLIVyyBv3JKBqdcx4YZRu
zZreCKCgKIqLFo6rlpp+XrTncJCrpjG3td54VhG+hfB7y5ieh/7xoivHiXE9LdtNdCyv1FLi+YcU
D4mDxSbc9BaSHK9oTL0qM1A3Bks5xqKabXj6zHXWGQmpa4jrRCZucY+f4G12dPF7t6ovXYwmOBhv
edkNK300PCNS/2bZebbOXSmzYCarcq4B5lNrZeSqX+SvPRAUj94LhQ7FZMGo8ifJjNdsmKjOCm9Q
8O2xaINUwbXe234ys4wSfrWxHki59lGUGQYipCbjAdaWgaL1H4M10bpHZA8SBLPKKeZcN7mEyrgC
/3NoWOZjngOhyiQLMn36pcMN0hzJMkY1H+2zQEI3ZOMxZfXSsFoNlYP37FqP/SEcKQpG1bfDiOc6
OxhU/1qc/tVLuZsIXDcLJkfM+XNnptSw11VGUVC1VxxXsIPfsKKn3J7WYsTOPI3bxij2btbeSHs5
JXPDFKvYx12yHTqqsR6nV17Fd80y8GmA1rEBTobJhqSfi9H3XtUJL2uqdVY4+BTZG9QoGxMjbDfn
POzOhyCAy6gWTmfMSXXmsXYHgrhcaYBcsdZ7bah9hka/V9FMK5Gs1TTeRgK+uGz8NjeqFTNxW0t3
D3LXGGNvwNuJTcWzjOqqcOP3TPJTlIIim9eW1d+HbN5mYbIfq+jMnp2XqnW5mlOedeG10XzI2Z+A
bJlnFCTSDUyzeOmF2Oo6Metjva6i+VI244blJ+uZ4UQzXKSk7ZYHdXnr0fplC9XK0aBL9zjO2a6w
My9vuTHGv4c/MRbmSbG7DzV20B3avdvQUYTmue9fScHb2Nmd6tXXsgVUVqzNlNEek0GHyWK6uCvS
viCr0G0d/CwJE6VeBGr1T+OplsSpgUxjNF6YeFWB2+BokE0wiOSQmreqS57BPtYspIh4a5htMPwu
zQTTBm8v/qVDktqnVuVkUrTu3Il6Qw2FNsGGkznStgZVHmtwdm2M5Xbi8VbUatsmD9pMRwBnGIFq
+lurcxHgc720MtwkC+NPC1mvWmCSQ/dhh9LKoFWs595d/Nh1uicAd+ZrqDTnfMjj15ojATEFSs5w
arSqlthM9owHM7rWVvIXedHDhddOjGKGqFqwO1W+QlQgMwgl8UVq7sewP0qc7FyEaMpA6M0O6HfA
gsl14CTLAB3v5L6pZ/Zu0CKxZdYUB46qv2Ekvi8FhiqKEsNz6Ca8uWFAxWj2TalZbFuroKNRw+5L
TVleKrtMt61BbZ+ai3IGgH9nzKv/IlJz+ab8hG4e/URd6Zeh/tLm9Xmysp9OD/9knvqoEevR0viR
MNvklubr0mFFw2iiVAx72/4y01Jdp3q2LXKiqkfj1rb4+Rg5cwRt2hkCU3fHA1HCX11ofUSLzhpm
F8K/i16WYVybNeSWqtD0RptuIi4jLa9OWLzWHJq9ycVXdTuOiIAsOu4L/g9ZdTasgZw4qHVt2NSW
3BXiDkp+nZb4eY6mVWOiUDZ4QhhqJIq9cZB9TLs1VzF+8RVu2BNKy0pXlEtejVxptAVDdQqj4eKW
FCgNY2pOknUXmtfO6T2jmPwwbHBnOVicOAwUd7UMfY3nRl57+lFmWmvonn0NhaubjTfALa20Iquh
8ePHR3FOB/OJiJ0BwTK7Rmn6THRN4LhY1Ir6qPWESI7tflzcN6LwthNb+Ca3Pjt9f+SW9Mem3Nih
yRvN5Tc6OJDR7+NOvathjIUnnnAjpb85z5yRiHdECszT1m2JeIL5E+uIlgH+jfu4JNNVKzzor8Ap
y7VbhauizbwiqaXHwX3FycFUA+ot0tCn5nqLlrwrHHwReYH1b/HDfP5ypuKl7ce3waouiu4EYrL3
UC87bUm+HAXCNrRYWVrxKtTAxzmw9wLMLap2a2bhsRpR8M3JkX41M9yR+U+j9hr+rZDUw7YJ6hD9
TRHKnTn7bVm4/vPcPcf9MgMoUQuUp5BYCC5mZaVJpGN7R3YHWGz3MUWfdvka2zSC46JsGG9utLn0
0CnXcZO9VQgGVklApl5+dxI1Qa/3Dh5rrAMf5qRj3pGeJjgcpH3o6xziTrnLYeRZepttuZ3yiy5Y
pVdRBIjsXzmb2mqmJdDT4baopHbw9cezGcjIPD5ejQ6xLeLCckwWcjbZwXTQTmRr/+m9+u12pBFZ
8ZPZmJ66+L1K55ji41IL4L/pMjjO5PXdyWQk0nTKpufrtqdmhyc4SHTjO3RJoOq0vS5HuHUXQCPb
EJWx1+OEN+veQeyTUISdAQ0/xn2OQfuhN3ZlUNTKdpEtlXCz0pY5iJgpmgyUsmEXO4weY/YYITbP
LPOT6StJHp5A5xz01O/Cn5YVxHFKtzM+jxYKxcP/EjOr155mOlvCS4SrbIB2gwTXdEH9N1StR5qP
V2V/clRZYtAdHX6uZXDPBURTDta5UtOq8fNFeWtq9cIJ/b7QTJZ5cXEqBfOdeCmn5ZqZzvfDVO24
3a0UOGG74nnkBgP1DCabVp/AvJ+4o6oA/Coc9RThTTPGovGbXHCBM6dwhTwmNpd+7QaqKHZ9Xu06
8YuNZm1kjEiyLe53Tx367dLYlJ8XVgyMKzW02V8C5DgCc7JPPqiV/qmdiqdeGXaJiRsyr9OjIire
ELmPTQiYOA/pZV/bMTzEw/KT9da8cdM28cxyKJjxOfajYguDbsxQaERdEwTATlGrwsGSRW5+FmpV
BnYRtlRzFQd70k3rPA99aktqRt1FWZg3fVjcWWn2LGT5Cs90bvLy1VraT5mA+bni3JvKPuJaRiD6
aqZzsvCwY/o1u8VTmQewzc9dEXzDdLitTghspz7Pf7Jao+GZPFudsGEkZbHO7eVjMOUuyap03WbU
cUmhqS9aIl6YWN7E0jMBgtR5iuxqF+eyvIxdbnowB4Ufd722NQnUq/VhOEBPbtn5vrxmQNxiKG+Z
6H+Vspk8uTT/RhkPgZtoNzVnYWNr8h5aA8RQahVbMhc47GX5j8ScjSn641TqEHqpuM3mwkLLWgm9
Xp//ZaWAe8j/crIfGD9iw6zijjGNtddLudOTFrua/DHjNFpHMNuruHt4/Oo2ClR1PpAxs7cZlzaZ
/YnstQTkLPnYbvysiouNpbZXWAj40jkUm8pi2AzWvHbGGWhHjb+KwcWAiKU3d7YQ70e9a9cDgZ9p
rvitaZ1pvG5jFb8qak4aVOucSHD4qqvKw3o4l+Z6AoPiusmPD0a+VeWtanV/MOujYsen3OkYzqY/
Sp1AMKDPpsYeBe9DEJwRLu1pdOAmhPjGtuCN6QC9/KbRUDcQOzgD6ZTnIGbh3jDDQj3axhAVOj6U
OhdLnK1r8RsDK6yq+B0Lu4+Ks1HdGtlOrt2kfEJcOra4Nd2JXQfALHz1nt65QdsvKyA6Xno69NY2
b7wNm2pWNyFQFcQOl00J7S8JIphqnhrsvbYRBb1qfCRRfh4N9drzKuRMVmbza6zVlTvuTNPTF8uL
8+xZxiqUztpwjma3sRum4PTJCgWy6XfJy6gEcoJZC0EORrqtpjlM5gmdJcWYb8V/EfVFNF5jGV+0
BZ9N0by4g3Nl2dNTGGILiqmq5N7F67WyCu4AaRB1QQcTDT3RC1ywiP7WELKk+vLYgeXITVW9Zcn7
YL4XxV9lJA3dp7qiA1iDuFMWmfMTGfAY3+mGo2WXlTmPasXJV2xReDh7mS+lfx0eMn1R/MbpT10y
bGVJ8koHPrMyG7iKdCTnIW33i/mq5SwPjJ4Tc0+XarbXgrkUY3KNFCLPak9iZvhBXiWEJb50D4qU
Ii89RBj5ZPU7WY/vjEd3ivdg6Kyy6sFavzIKxhCyezzZpruZaG9x9KxyZoqNY/ntdEpBVSKg8n6V
2RwP1gWxxBEYwCc9gPkc2ROc55aflN8hDhXCiz3UOa1DS2ABTuxc0sbaz+PdJVLFVI3AYHRUmd+Z
3WyBWHA3UuS648kN6fRepayfFKf5oME6Tp3+DrK9ZeMNPagdXRpj/pQKcOBwVYmQiN5TdrqqOKK6
9HUSCSu5ZpL+h5ObUnbQi7AuaTPGv0P5Ti4sqt7d0og+ofk1lGRtCotp2rPQzyaRcupwJbClLp4h
8Qt6P5gCA/sHiAV7wG6K2W+gLLYK761CD1S36S5W4fIlOzOd6FSGEtuB4VUMLM06OmPlIGuh4lXN
A3suNy0gv0HqhWQUSW7ULeqtl6EgZWIwxqdhHGNKRPBYyHMNZo6clnO3EOefV9kpmpVNGV5dTZ6T
RPWcMdFYnVtea1P/U6LuPYGRaxCEI0fz6lr9HuoqgI2j7cXCKlXJrEP4gyz5KvTuN6kNfLaJsYVp
bQhIK74VhVzC8J8dIpXryntZWwStzJOfLmLfOerLgOVLCWciXZu9Dj0muTjHBpjDbnCiZQ57MpIX
VZnOzkAKUaFXO9a0fhcyOovuvWjxFS+NGiT1zFuZLoFcEudFHQZ0LG34mN0oCOPQOYaGPuzD1Bx8
kTR5kNv1G65jm8wGa9mY5vjKypPPIe1uCW5HggaxJg1zh8vDTH+kqq/5BDatwk2WpcsXDd5WU+3t
0HRb/pJtmQu8qk6QY9Qvl/LFwk3HII5RDtrFDLJ7xKLhpUjFfRde2YZYoiYlf2OklXscQ/F2QW8d
gc4r3BFZ3N4UR1pQG7B3q0lzw8sYpz+lZs+EBwrQf+pPI1ToC7ruVKc0Ra4tN4ziVhFf8GKMbdDZ
Sv03V5PEAmaA6+mRuBmMfUT5AHGYCNTIwePwpmZsEooMx8e05Guh/qnib+SCHv1OiCdcNdgq2uSs
JXw3PM5KmhBS7jwRaLF18grsPaT21W5m0X9Ax+zmot6EqdyjkvO8JOuHBT/k70oftHpBNpF4LnXt
JZm0pyXuT1KaezLOd5h1n2rN9Toj/bQonVlnq4CUyN3YA+BmDabnOT+HEGMYofGeiI9IpF/Fw3dh
hslKX0ZSDklyguXxx+4nBJOYxt1saEw6jw0Qg11EiA/2a67Jg9lqePyGrTY/UBMwC3y1kuMXo8g1
zNJr2xYvGRa9lASKxIKUE7lX2tVa1soR8/rToAJ21tGLnE1qdvWl40IKa+sJLX7PqP8Pbg1Qo2Cv
irZudXpBSHvZkSVCsdUr/xTq5kqpzwDRZ5ZfcO6ZnM16tkkyNRhZfYj5jnWRQx9veftAmnkOZPtD
DMjspRYL6CEintmaRtyzBIXpmXi3HXBUsp70mMajO6f8z0K33ZemfLZIdVD0ilffEShR1JBNvVHG
3xxxoVKnYF7aIE8PHRWemSY0ZtEpqotTaxF1NDcbFuvt4zR/HpEJZP6w5zK7riqXrr/fdqa+a4xy
06k65CsXk039P1eIaO2MOt1zspwM1l9OeuMrEQME+kSRdavaot+f772ReraNJXopvDAz100TBa5+
SJ36LeTHiXHYkSug+Llq+sQorHt13pRxjJYAhYDkWVnmqU5uVqtAGqgUJPqadP4Z/aXNQzQhfdko
Ro6TNt1MrqCXsU/loLw8JGGTcCQItHUtg2hIHr8pWTRfpfJA600Y5/KaT8r7BPTDaYXjkY2sOW82
cwoagQtk+WfpfvQPKX1ClmV+8ECP103yJw3LV5Lf3G53Tj0+nA4BTiswkHJVNyYcc7shrhJuQMPc
i+Cb/LYdyk4YG2joH7Xa/lsG8dM8YtfeTAeBK0EDX7C2Wv0tkwzjFVNtuADrIMF+Gj1Gq65zV0fj
q+7NldLG+y55i+uPqSl3RnvLlPit7sLPGD5Y8A5m0C5zqAX0a1tyAo6hzhGLy+FGQ+SJh/sQiSRd
Vd1PGzLsKePb1KYk1Wyz2D5adf5LOOX7jALIFPJexfr/DSAYPDjVxNF0nww1SB/Jbbh0IzNmTmPg
e3TL02I0+5lMhKyd0Nmz9cw7sTxmQOaFcn8VQY26+Ib6ZcHtgCoNth5juxk52go4LHOeL4Tdewnh
QhGXmmAHRD9V3oCGkzNEMevq8PjOtY5JTqE8VQxvtdY4RGH1HotoR3rM0ZgePquOOynLvTzOt6X+
Kjq8/mNxdGWJnJa8VJGzxrn8f4rIijisN3UxQTyVF4xA59YwtgmjLCnniwagrxKZiPIYMVtPTmNo
v1cCOYGiRuQoWSjmJFuQ3PKqVcZGL/Ahd7a/mLlcKXwY2kNHLCbKHHvcDAQfdhFNHxBSCpfJysfE
65h8tjRuw6x8lo8tCLo58aFhP6yL6hePka/FzZHgHZ+9ndgeE34pcyvUS6RpEkfiMbPVP5chkp6h
10fqkcQOaH6omRH+YrRnQrjMD9KPvugU/XHsPgl5hp4MT5HkRMPjfK9t5zMPxx1hVIzYL02GRXD+
F/IQVfVZsnjwYQBtHhaheTqmqnOHJzQ9tq3uZV1f2+5i1fWl0yI/Z+ispjiw0oGsIRn2/xRmJ65C
mo3rwqyiCFVLetOGVyG7Q9/DvJfDOVTH/Zix11PYRyKpscG7nusq29Jsn9tcfY4lYLiCwxohVBWg
rsK9mNUXBjF1lY5ozg1JJh4LIJilKPqV8eoQJNiX+AAJmmlS7Crkw33ZLcV44w6uQxCKCI8FzNox
Mw37LM3JDhanfcsdEfCpM2NTk3NRvnUDbGA0X2XD7bkIsX/QcE1z6SJD4debXNISEHSJzQJAk+mb
WzkrouwIGZxuhMAcUQ92jLKn1ThTn+PU2DdOe22E8+GmJDfghieHZgw/laL7gUneLHp/iefpfYiG
YxdFx8Fq/zELHlbSUO71mMAeloG6uOceULclL2qa6EQrOqZ4kmdVxBQHw79C8DQ46VL6fUtZS0q1
A4rCXnCWV8IPk0vYf6K+g2LypuFhw4D7MPqU73hGHxAK9j57eJju6ZjTuiDekbmHWNCySiYGycaV
aJdxDOwWomOM9lM4u0h/Tvwlu+IsrJgYO0neZC7KJx3+LlXdtyWan/V02hGVjZ00XMd6fEv1Gy6X
TUepa2E91eb2bEbg1As+MMvZa9VwQ5h/lUb1oHzrAJ74DijBIP1cU2wTXuDz5DJE4kQhF2ZjpDp6
Yf/LHtO1wkIwpfmC39zKKL0wy9xaWX9wyT8bWpLpSQwgLMvY5yB0KpoPmSLjVa8B2+TyEJssdWfh
Gp/YJTQZ03SebEakYurublt8p1G6thoiprKvlga1htScRlddxVZ/hYm5Mt06NG0clIVzGYvs2ugQ
mYaRBiZOI0jF+uJ26l6g3NZ49RymKy7/ruM8t6LGYwC3zgQpOGXSH6o5vcygfLmKMu0wrIQMvOS2
tBlhLivDBGBccg90nJAkntFZDzeD1UC/tca4yxk1y17dSxN53chehJHBwUmOXdi7mmqcIZ0N0d+P
FREm/VbY/zJH3YqeDLG5IXAuPDAS4QfN74MZPakZk+9OU7Ysatikek60mPscm6TOYJY+G7Y8cLJs
sXffLTv9jZ1lE/VY23J5Htp/BVzkY/KmQbNjeQ2UQd9Q0GztHgGMGYngHw9rXjxoKJGz8UfQz4ub
VzgMqLMG072zAhvMHkOHhi4XLuW7FeK0dPNhp+v6Lor6vZtMpj8Ozb2cWuadw1MWwkG30wbcawcZ
e07mbusY7dFN8w89o2AlKGdedQPFYlZ+p1p/G3vYxy5DU4q68d6wDAnhN6dC13GuTSeUuW0m1GsV
2hetjW7Lg+Ok0ZGtchCNcaqUkjEhqS/gIHbIfKY08FNkPchs79z53uCITJW6oEOeWGAQjFq0PlUO
E5qe4aljsfpd+4QrhUO2oMrc2CGqoaEs7dtKowSmSYLOKcZklyhuxKb4jpgOl8n1jeL7vVlmbTvK
QZ2oYhJqzYQJKxbk6HNGc9jVQ9P4GFOuQ86nPvUmCn3Wgu+yqxCAMctRc5l2+4bhLr/5aLN5JGrD
71ZAbwYtDYoX66pgxzJWHsPBuzi0jD+W96mOt4WVP3Ftks+SVgeX6JmHh2MweiD3uffbcGG2tSQ7
mr11A1iLA3Zg5lOc8AEEdklXWWn1azkxOLdrXpeBTSRkdOHZl731D7U+wLiFBjJ8VipgbTtqb/Dg
X7J1A2Mh+dAMGU8v0a7VUUZcoX83sFENx6aeyZcmDoF12KHiyJ5nicGESd3Ty2bPTK+9zVNmb4yG
YrSO6rckNp4m4gW2VthsddFHT4RgyrWipPtEQYkdMu1E43JikWTnxWYD3fuA30hTvEa9JGyS5hTc
LUj6lCnX2KhY/KqNm0HyhO51bgjHq5UCOifGn6Sq9pq35k1Mn6LjO+iar4dVLm85CEuG1l1XXXTe
tVWDfBOVUNO23f4UFaaxYqlfUJnuRBJmawL7XuJ2+UbFwfg9NM+44zYhS+dQiZT/CDuPZde1LLv+
SkW2hRDsBlChUoMG9Ifk4fEdxLGwGx4b5us1mOqoJEVlMzNfPt5Lwuw115xjrl0fVEGcHNuhdNkW
TSZvwOGd8JQWzGWHxzJD9ZlSSTSsikmzmzwlfe3FyPLnSiE9LIiGGYSH+CDBsLoA0Sq5Kuf7mUNB
dpoe6XXY6b29w8dFIiQNAykRgyKboEcJ5inQHCrEOtM5mDM2W2tk/JkJ+y7gDwAza4dmPXAhEKVh
3egM4ZOouO7xbrwVpESxlVAqGVmRvSxhL7JegjglfntHvXmeQ6yFWZHr2WNZNffRuvMjsh2fJfO9
EM+l7ffBkPGmNbSw2YiiJgsHG6bwmNJV6a7ryR32JnC5YCh40+ClJV+u25iAEB5dk2+ucN45VW8p
zX1zc/UsS+0sx4hVO0c6zVhPcxJ42M8aVLHEVIFZpo+FFV+dHgw12bJFG3/LoTzDrMZnkr6G0A8I
1nyAadhbLhF5E2NMob26Hc4JSz/OwnxLNO54StCarNiDoWBvwCMOgSaenoBoQHQBkyFC5nK3JDFh
FkHG3eHldrsAanlsOj9dTka40jv/MbKck2j+KaYShZBvYf5Sjw1JAWhfQ4ORsXz3XPXiMO1VkbXT
Yd5xggAHhJLvVpcBw5HuWadw1h+4brmJY9YpPIRoW9i1k3Us63ANneSxj9VjFM7rxopuID4g7jbL
ntneCplrzOmvtlEpuqz1tjwhXqJBfc5G9FLQIUVTFszZclNrzlLdzTBuvwMTsDQwFbcDJ4GIQzAy
exWXK4manDmUts5fNkdpHYhWr3W3mnBrJdDWhnzjspZIp+QwzuFN05ybAdV5GHrSFePOZMvfIoy2
PPp8KJ5D4570mXJU0a9hf660GThEe/N78SyYcuch3lR6z4zQ3rKsO+TkGVk2crZOB/+K1GTD/WE9
igd15+kgJLXqbpl/BwvOwj9uL6OSe0fex1M2HnqU7vUwPwuByxr8KftuvBGKw1WJ3lUcOgKzWcRa
2xhWafVj5l/GPQAt120PRNdj61sj/uGJ9/NHTrDpYu49YyF4qcyc5PW+PPbmn8/dYLvmSlQaJA3W
LDpYztCm86dY2f247pJ6azvzsfCsRz+O14mLLxIsWZ+MPMjSV83tP6zavJt5YX/5NUv3EcN3ezTD
ni+i5AwA6ZteBFnjboVRsXdtCZhYm/gC5ZvplHtRjqwS2y2B1VWmkndXZpvBQRhW2i5NyMXglWOF
iqirh94lnvHQlk7xpufGzYh7QKfsY0p2xqtOcaACvR+OSblubHz6LrRgDatIqp2w3WzutqRi6g6p
e4hq61EwJ1ZkbCZk52FADGFz587tMsq8RVdzbyTJ1Z+JamLKs1ySQEgO0LEDoKFrN8p3wsVdy1Ej
T+/DatttjMjfCC/bcVyE8OLOT3HOhSMyPIB3B5c0XA568Hcw8+CzWypUbZOTr4Oen2oAZu3y5BO4
G9r4aPkN9ySAcJHKdxK4HL0atcVTA6A92UQejmxoreTJPyKZbL3JCLRRPFSjCu4ZKJryjlk+vBEI
XBmQuIU58ALP23VSMRzZ8toDyagq77Uo/xznuYxcrkmfPD395HquPwmreiE01S1Gq3uKGeVKDZqi
ImDZsQWV6gbLaTXqxhJP6yPR5XXGg6ibo7fm/uIW3D1tAs8VbzTE9E2GKXmmpsX7yvUuqIoX0F+B
77/mZYPlBc6SyTEet+vUT0TVtHUFw9jVM2wwxpXzWYBouenM50GbNoizy2Z48dhM+C1QhuqYzWgr
LuMuDaW5j7k+0xdh3GNs0DeNbLat+pDInwVhPGXhC+a5RbRly2r9E0Po3+TFKBlFYGGqIgv75mrh
Yw3YtXbFTo+0VSl/O67hDG8fqesdzakbc0RWwmFLG+HGa6azJqFvF+qHkfer8YzDMJl4wM3xT/nT
g+DRNvn4aXTdDBJk1qzC42vgmTMRDiTZ7Hz86r3qx7a9C+A3VhOVz9WmVmldBpE5P2Wx3LR5t+zu
PTQ5m1myjl5ibGRVsxNhFPEl25BmY7aAppp4d98JZJm2pTD03ApAXNG0bevxJjTjOmXpFrL1w9DK
h0HT9l1P5zSBNSdJNvPgrzzubs+EgMk3Hk8oKXp78EJQTbzPGJZZTQxr02Zqh49JuHDdJ1xb6fhu
Rx4Tho2S/uzTBOr0aVA1Yu14PXQQk2RZv4xnbxdpNhf/e54DBOM/AoTflYlxCBGamyLaTu18xN21
J3hyILd7KhlfzVHe+Dcj5nqriVl5wncvMaYJnjmAz05hFj0Vrb7tqhZnR4vnCs/IjeDi1SgloV13
Odvuuhyo/iKzFahUP4jOP8+uR0gwDFplvfUGSFG3CUo01biq9iY7BNYjg/Xbl05A33cwil1uViee
5OA5QA/6DoEvAnNyvFByuMGss9eK+SeM2zW2RODRQGYU12LRFEE3y3WViyO58ENdNA9zRR17NV9T
sM2VaA4xpuXibvOMrMtICt4L2UI67AfMkWhyurbLLGiMaOsWxjJiSeTP3sFxPE6IdO6lv7rRH2aV
bZTlLFtEjLCLT3zcwYqnc+dnLzFTQUM2wSHR7PS+vMyV4zxwIJtWHCZslpNIP50nNnrL3hKI/sfU
8v9yWWQm0fCL5Lb0WtCRiDJxiTou5/dC6786xfEWKh5Ej2Ort1ALKvZnKnybNW2dme5Tbml7FU7r
EJNFlk0vJqe60QF5gq67KY0w3dkkUYSM1KKxoCm1FSZDwkILvxqeQmmtxUSYysuktVCsfXPoNqFL
DjnunRVrNo4O4X11uXKTD9Oe134lCOzoD+qe3rb1OFBWGAyc7Ioo3RQF+x+mk95uH3Tw1m5sb/NZ
vziZutMId66R4Xe4KotXJ77wolNvLrvFuS02uUyvXt5dkvZDnzPYUgV1Bpb6y2TJVV4+jBYXV404
QynEbxpGb8ynR1QPXEeW8Wl23Rcw9m/DMJ+tluwDDh14ZfzUi47I/SLjXG7HPJpThwYKeb+S6mUl
55un2Uw7Y5Dm44aLZBO50wVsxSrirw8JKfwo+T16JSGNxuar608Hx/C/xIw0rZfzo9uYR95/7Lkx
61KmtvLqrzYij6/lQQZ5eIZp0eXWOybYN8Pvl6UmOPvO5MibjVaTZsaskPvpkztjWheFtZVJtZq6
7tzb6XtTi1XqgM7Xs2ENM+BhsK1Hh5RBKaNVy0koNeWfqhyPmw2jS2bGe8vM3mzswHYmN7jud2QD
NvCxSHnOW1NzvzLdX0Q4WBBwwTFSNuG7VgaXMT5ELL6r2X9r8+mWl+VrTA5wBPKNKE8wosBQZh0L
3iacDi4i89Z3qx8M581kxetu+O6hE3qT/5zn+Ye0i+0M3MVV2nJg6E61KjBQf4Gs7p2wxchIFgOT
gD1/6/Ijaz9TWIys7CB0SyZJuLT9Y885DQliHTcT6OF7ejRHb31kHl05drVXI49OKJScUfbZUH6T
ND3kuJ5MRjvPcjfwZlZWbG/KxNwQu9jFtbUDUMPMQ3gIa4Jq62U/JLvecHka8VEt7l3QkaoJj3DR
z9MoA60Zjq5rEivsaT6R98UJDJAAg8Z2KjmngxuFarGeDWPnZJCpx3/it8pPP+V57hXhQve69ylF
Wol563VgoWf2tKDkxmTY5iRivdbEDuVeOKke87BbA07eK4lIx46t4zxsdOx4fHc1+ixeWv2+IZdB
l8l7OuihI0agAZ3gb8HVbQJ3cNTRwknZevdDQniCA/chOgt+En0H/jum8ec5RmvOEPFI+Rfz01hJ
BHW45JH4zuE0AcA+aOP0CCwMdxMWe0JFkc5alybolQGwULkYwXShuFRBCdaCEHP43dmQe3N5sK00
SDsr0LAUGnV4rur2QevS56rUDuEYr0srfdPAIebcBgx89xBlH6SefGaVxUGmWnhQ3abZXqfj9JrY
JuiKbDlYNY75/IytZSUMUmzmROp0Sja2Y+2jO9ENNDXHUg9TTxmIyl7VzsVzv0dAzpGvB4o4qUyQ
SYmbJUlxTFGmXCg6nDtBex+r5pkbDVvnr6oVARA8SYAT7IhFXP1iAfm7OyzR8TxiqNNcYaLA5+zG
wdCMhKIBr5n0gGQsPmBIbhWGGSfJL/OoYwSUS3wa8YLfnpZu65MlLmkM3pEljkOFUU1WgnULHveU
0xmrwaHepQNgMdfc+D5usnvJh4balDrPujxhHiDhZn6jaC+zON+2Ij1r2EC7alHHHxwsgC92D/Q5
cz2MG522lRI2mSLJ1lIwQ5CQRhNGJraSB4QC7ynLc+znk/Zm5mxfAB7gxDhNgEH7MMTd6vDhqCRX
Hh0vumgwyfo/qWUFRdFBWDHgchv+YWI44dC49VT9nGf+VujzZqqGAzBcuZjyHLKIw7fh8QTqxX2T
iNimIDaZdr7MNXfHDorn5Ijhq5oPQ4XxAmhOudLt8mZLnkrYLc5JVuwq7s9MsvtOrS8m9a2ZxzsK
4QLInFjjsAAZpI28eq/R2ws6WOwsWlEAj5GLnI9yRlaYq60faiuzdV7BIdLGbBankLexRpAHf9lV
q2mA0d+HAeSc1Qdtiy86Ie0eck3MctuVyWZQsKXYTjloAnHD/hUj0jzTmMAF4HgMJH4OhCOiDGd+
10AjO1V3phUDuKFkWe+uhfPR69F+GM2zn/ere3ONYUE6jc0lKyS8F/mBbNmmdVRgO+XG0r8LT+yH
uFkbuXaprOEkhLeYlH3tff/IKo8yomIzpS7BBe7tKLD0edcV0CzJKUxmuHKFaHmKXGluWJdGcjG0
KXCJ+scTwlctUDokzwqLWLhg/jHgrrAPPhLrYLGrJrYj3apuDqhVKyeZ1h1TRRzzOCYGYoXTI97a
Q2rx6iuXeps+hBFZ5ywDyzJQ44GNyHFsCowSCmAn5yE2i2tc39+xZeCJ/IQr+ZICVY/AO02FPJfp
vCs4mmTR+9BhKDebpUmxDMDPhU5Of7Az+DYA0opV2xwbGQbOeOscAC2aYoPMDZ4XOy5qiLPFE6NR
YGSMVse0pl2iDrfYMNd6sW+j8Vbm80Ejrjj1yIoCbizGDB0vSFvPLxiUdk2CpKKMywiaqrunjvvh
ZDFcp+FeoJjP5NLaYd6yxn8cOshEkzpLJimSNOfe3HWpgJD00bFp73sQuQMKfVL/9Jyl28rgCvSO
Pu0Q7J6ZRoZNhW/YwJpWEvMcSlgkrKNCS25Dez4AJ1mxg1qb2JBT8VoYMaoiV/kY7voYt1xzP8Jx
wrBPsZ6vJbNEWCuut9+ke3BdxGP7kJNY66pDRO4g4RSdMawZFv0lXI45OM675bvbdFioTGCQc/Se
86zwAGFFU76eRnvj9MOHjktL8cKssev/FQqhxCDwIMetWTxq9WNXPPiRv8wL6xTN0ZZ68MAhdlXV
mHv7cf/PCqOZy6m/OiB3K/sPgAkyb/YJUHFvxvVXjAjdSBNCAI8GMj8tORRqd48RfKQIdYcE7spo
gc7zIroD+a0hY/q0tqDf+d3QK5pcD4ZS/6n1+iMfBNEypF+UTBVUmXlGBAWnEWk/epoDkQZFY9gp
Q7R6AfAJtnU2qKBJqsekHT64UhB8rS5cj1a/NvsG8lL7GvnmtymmQyuyB7ZXL+z/PEz5LUr2zMso
Z4Agm1XZ7qYlcmq7+YrgFd9xcwe+YAqUBmleHkSz8DZ5Ti7LHbMbEf9XqzF/WR3xvqlYabBv3jmx
eEbUf+2m1GfS7FdajZVdUa0xoxBhtsSD2sSAQZNMPNYuK33LYEq1r9gU1kX4EIHgqnyGn55JeIaj
PrHZT84u9wqIuENSU5CAtXij28lfSdLUsur3iT0m11f1RGABbos98n2EWUF6EseP3rXsbZuZXkDO
c1YdwuCZCFDx/HnP/Bn+Ah1WqCo8R+FNEgCEeiLc9pUf9hTK+F3R6sYCagAu7mj5ppzn+N3vGWkV
laVbBdp3DcI6BLaF4la5NJSW9eAcEWnlG90euGIVuWpZKm+fqrKDtcb7JS1nF6UjfGtDegGMon2J
NVxwDJsUK5DbhOAt7W2UpN2epiV4lhyXz7nbahValTudqE243/9G0WP86XVrC9X30Hb0U5Rk+Qs0
28xBYaabAGrsXg3MMEqmz6kgtpimn1YHcNfq/aN9f4pWFYpHw+3D6uctTjrSgcx2rJPRiGedC8Sk
e26+V7dlbqKvALT8WAWk2EHaNyvOysCOgN1N1oD/fWzYMnfh8GAY+ridGorZytTLbuXMwVAIHYOd
0FajHLE/YJzxnRlzjudE16Hqsi2IjUXd8dqw1HsoQUtI676gYa3Yxz11H41/L5SOHn1utC4pCF0g
9mKfiW3S9qDGBwiL0ggPHsjTSJP7pIIKW6CY1OXW7ioIq1TbkOnLdO+KIIwnzcSWg+8UHxq5fY1u
vNqsGeodGa7KgsenLUHkhKLekRHkKtc4PLP4LJg03QTYJUFYV+GltcPwmkMd06fkBI0koBh91YuW
/W69RwT4TmbJwTCuA9KE7Wq0NY4OJmdF1eO+8+hPZVYOZ5z/zo4vu1/YsX6S8q6wVj6W4OobU9zB
iKXFbiyU23job0mCCJkLDeOgfKQB8RIjwyQxe3yhKCFi6dU5j0q3bjl91XhF1PNUDmz/i8tkeie9
lqe0qi6qTUiKd7AsunGjGkbdKLk5pjoCPCcTiAl+tM5Sl88GyJmKuBiuYoIS04i2XUbGg46QVrv2
0p2JSBPs6l37ZE4170XtHu2QHdI8cU7YULygQ/Hm1ByImJ/MGuqwpHbBhQBR2P6vocEc9y0HzqCR
pWuud7EdaXBZgdId8bzgWfUbDlKknhf0VGbU9il3Yyaj/9IY2BtnUGo/tZ1jhh48Z9pawjCuhcwD
Hu3+OhysH56nMHEge7CQuTpZ8xD2TLaqRFUnL85SNoyWTpOQ1FeDoKsPE7aVbmToSTxgcIVkjtwT
GTp/L/jUeleAKo14YVubdsoPel6tZx9/VIH3b0v8ENbhNEZHp2Q1gk9q43atu5KKQp0+PrhZf4XJ
jGOHPg8XXcfyMD3rJCUhhXmsgEJ+P5GvHbt4isoW1QlCOYSVHIRWo6Pj4ZThV3CcJwvYc9tozgbR
MVlh0mT7x4iyqCb1JbGJAfJxYQi1ry5kHbK0JSGZCruqfzcn9hUT9filz/JqzT29YW2oLxon2pud
L0j+WCvXAQiSZGozkNxrgX1Wsjl1kXfp6B1pfY2do8uJQkP9aXTt1pv2l2tE73WmkRbD4GhaFgtE
vBB1FHh5jTGveIky40G2Gtwm5FFpfDZ692u3QLvMe8gGO/cVhZoozfSQ1sUqtbuglbgLu+IAemwL
ZQvfkN6ckIOWoIPIzpfmG2rbVh/4Yry42HeUvqdQ/4MxytgRmS1JpqS/+tzyq45dxFoLE3urqt4I
PMt+n31ysehWUHNTHbIFidKca2RPtQLOHgs0F0HbYYcPt9/nlMXhNrbNA9CGCVOa0TsvbEo9Tobz
R3KfJ2dTgt7NG49VQbnH7nKiwejQUoM05MUm9QqyE5yfCkpUISsjC0Gk+ZqaGOh1zutcK6er0uno
pcYDKNwU9HeTYeo/QH9OOPLJC/tcEvekxRpPHU2vUSsxULJacurjC4uWTZ3fVK1jivLu/1KFeWmo
xf1ONNuzdkdsR1Xy02swDgUWMDV79xaTl0l0XzVaynJwcc+xDu797ifNrGXTtiKw7e6YT6wtmKZf
c1Vghcf+GYtih4V0h3PW24LIZVEaW0eXx+LYD0Rb7nZHvSFC49pt4E/tk2ECUeXF+VwI9zPzh4tX
+N9Kd29wiwJXL4+dd+9o7b4yejxh2ZDadBQGWYT5hUq4ZkoSoRVDfg+ucQHz4Wm0xDNlUSej/UtM
Uhqxo25mB+GgAK6ClWsk5dFufQrX/BiQpDbkO7LUAwWdBLFN8aZV8ZMi30m5OCZG140x2kuMWIBI
LJpFW+SpHvNxy0A4jGC9xD7nu/FFsiFtshk7G61MPXQN5QC5cO635/QmyulkDB51owqhYE6oyrHX
lU1TJLnBxQzvwbaoUYlcQkwiK18zYWisLjHNs10KOARcMBsHYgJrZ8gdiu0mLwQPde3aKYPtBEnI
lG2b7HZ9SgPdwCSm6mkf1ZWBjYzaU6HDVraVYNntUpFXRv2P544/tY+K6rQ7ZGoC/iMudKtnC1km
Dp0/QHFZSECSYQmbcqJe9Lb2WyUsByhomBcz+hPcBPegQ5heYeAEZlWB0uRbWNLhRjxv6Ie1JgAr
Uyy163uAX33RLpqywfsQvUXMatacgO0uC2py/fLL7uMHzxIgSx1Wb0yaNJyJZkANTo11aIhqwwO6
oxMAfwL2xTtHZZ7NtTHK7lWj4viTQ+pwmOkStUMw8+Q+RfEU8vv/llbrPFJTlx4wSyqkApdXOZGx
ft/FSuBgKgli1kn322WD/Va5d15MT9RoMeRMox3IkFUxMdU1c9muHUdFT03TO/jayeiIe1qL31fF
w4nOUZRFSYjLMLIDnZe7HGRCDZtBT21eTuV+MKBGTdmzriebXMfwNtbIwO6OBdQ+SvsGQo+/KzFf
Ms8dopnS+ybLPzHvPbmUrEIFR3CXpIioQCiniWhIxGvSuB/7cW1sdEP7yi2XvvrKWCs1Pll+quO7
gYZq2AZ3HNuiebA/NA8rqVXetbrCpLJmvsDF+HE89+p16mu67zscTHieSembMScAkXoqaFR8EWX5
hvEYr11XPDngEZZ1q9WEAEMNLzW9a3VB9lVLGbgSIrwYdjNMs7TRaPZfHpXruKZJqh3dY9f62Ljv
r8vqbHpTgA1960XgwroOlVHY9T4X9o9ulje6zV5G4kbLGtKoayt1dWtCMIY0aSwQv/ix7gRxHIi2
g+gwjdNMyRT9so6Bj8ScRLbsCgPuYtf9cjtcHLN5tEvtyLsLBARdvwtkjaDLgUVIykESVsaDnT9b
fajRAi1FYJTdroJDROZClohn7VNZaN9+w59hMhssy+BX7JqjWVRG+9aNrlgDjoZmPtlaRZlNFLSO
gCY3NafRt665bDHIxy6v84i2hdnDhFIOBk+G4o0V77yMDQaetNijyT6RgTxM87gydesw5tW+9f1+
bYgp2gwVvpDUYFeDV8KkESKXYXMk/x0ucsM7Rz3u1Rhf+ECJWDoclKE/zZyzqW3xkUPNCkY3HPTR
wQjBAfdT+Ck+Yo+9OKTQgp6I5CvzkZNdhdxbT3j9Ex3P0ySBDjSTA/yWFogVw1617mfIDAgzV8qn
n9xsHEAAxet2GJe0qgYpsSwl2FqES7M0QboW+8rW97NerXOTkxvaEIyxNLzYNiveMdrGmXbssujm
EqWroIIV+p2DT9asACdB6znJS1If9qoZm5XtcrriSusQWudYbctOvjqIO8MU77OYWFd/63nzSyda
TU2xMlzwbyYaL5b6VJtWLUHmEF/qgj0R9WLFI9jv+aD88k2zn5OmW8UxX8jUmnuPBUtDCwHfx3hl
ll7pHH4oFNrYslxxi616XPXWpuC0UsIAg83Es/CFAoBDRaciq6rjPTs40BlVzgrmbAWRMCR1ZrIK
xXohnW9POjAowIcyRvmEQVNTP+k96i8njtmpEZmbc0Luj0Pd2qhhISmKXg15mIZDaU+nyai3lR3u
TOOPTvI1t0NAfSVvfxQwuABuDDuaVIomP1mTBS2o6R6mV+I90fOxGQWLNrzpbjq+sOY9CjVy8DE5
+efvaYnE2NtrFdmrlna5NFY3SFQPYuCt7to7u/iuY5ukR3iy+3PMV+MkhGnFqqbFrHTloarjQHAK
7irnOrCpjXNsEaKK3kVJ205cf/Z1ePQ8fLB6CiHR7y/1/NmZ3oOBUbZJb7H+MvTRLqtGysmY2737
upmm24QprL2XiNCkzUVfkdaqwvEIUS5QWOr09z4aD1pLKyA8lsTzln1hX7L5GT47T/aaT+s3PksT
h3Ud9SEmrLKZxzbB9sAYLnr9a5psVZz3kPKlppavZvWVavHOHLM19qbRxFgV/2jdztDmoJkuAyAC
faawHCUH2Sy4257j9sMmV2AYbxNXnmnZJ8jh16HpDhFNNFH5TnB3UZS3EraxW9VBhM0IoUAb3GU5
w6p20uOon0R7kmL8ULQSiglEi8cq09N2CcGWyiPaOOs3rH4bjqwBqBmIkGi9XK5W5bySF53Kp7T/
qvE1VVPxHlOkZNPDWDhw07q/RHsyLG/n8xpg48K4e4gyQvb5SXg3ZuxFDqZG8e+CkEr5R7o1lfdU
jAhfen+jMJMGb7nj9E2EuDr5NjERB+VW/aa4m+8IDGXqW8NoV42R71qPjFmbEYyP0BZB+xuYnXnn
IxzF0Athb5Pw7wA40EzpTS9UXG3jMAZ6LJeh9izymUpqgv7F2wiJgAhtw5pTYPgYiP6UbOzi7DMa
LrSFPGUlBVwyJ40aggFKH432RA/2ukrFrhGkUfwsZ5s4L0XFjuLeCk/YbNYdkGDzgr5s7KRctQ5u
bta7SQowgpkucZ0bAIqP6J6lP/dsdkPMaqKA60m4rGrBxoNMZDnMJE90n/TryEmobBtAYu6JGXxV
9vQmloiljXW+g/5UAXjQ4uzq1IR9oN11mflaxPK7bkSHYSx78Zx6Uxlsy9AtSOPoDqQX+dd23qXk
p4bwsTHotPAdcTL1327qA0zf6BTQRVJAZG7Ecze7AJvaV4p3lzfJN57WC9vv1gPSw9R4L7an1hZ9
kFky+xc1hQ9JWwHf0eyfdtZ3GrUXilIXYUSrPP5xTX2vyH+NLpYyqYBwtwH1m/xhwkszAghw1ELL
OePEmCgMgsBRuB27lKFPXNzO38Ss8+ahXBtWsvJYXmUcGDoUQUfnUNCBsOGVD4yhzmvsu2gCXoY+
XTfFW+OXHwSGEMQfzdrHhqP7ZyfLH7z7V2I2zMqYB3APtGa6dlMceRre9MJGQidS1m97K7k4VMR7
mjz0g76b9XqlWel1KKhTLuCsh+nBakdkLujidCHijtS9nWfgcDHKh6FMrzGN8vkM1DwG0Rm114yW
ndxH83bsC67345g4hxhm+U7eoTAqw/A4TH9WCjr8Xg6widOOMvmQY/NQeqj/cYWjm8RyGd6iJHvC
HVvzmcNtMuxTgYclN+u9ysIjcIQP4szP3nhPIo6AuBsR/rYDJ8DCTIuD2yOFjWVTQuhodoia+FRb
fAEVZtieTaLu1T+lS7WnNh942q9iyuB5nx84uRpoKoq1rXeccAj3nXbUE9Natyr6KxUmg8LyNk0R
/oRj8wzo7FTaNs5HUzubMuJMVc/cafGnW7GYlncOnjs4n4QDcTzePbA6GHTkwwen0C+kdt9cf35U
tDxgHCTy6nE04Y/pL+i45M9fJXtGh8/e5FNk+ZXWdHHqJSEQOfm7mKIk/Os5FTceJqDYfc4IoywF
HrF1QwnrMmrqhwIbiwv407OzH6/yPhMg40hoSTBMrMRCRhjARb7C6xFXS3wNGzedfhvMHCMAHQrV
8ANkdriNDeuzHaxXWAaUpnXxHtQnIocGu65zXvnhqRTsmxfZiy27r93U2rsI60gV80DEWMxLVjqf
RmS9mgm9sxYvZXJt0RI+UjC7wNm5eM9GWe9y+sLtcnKXEfsQa7Le+7qAr92fK1ntm3lmKxM11zGX
N0sDfxCz+nTlGPg0VMholqAo0aYqe94OY792hRYUMG5hdVAxr/znSJnnroroNAURbnv9u2WPKM6O
/2Tf3SMVzBXTSq5mrz8KamX7aF5nA75Ks8JgnQiH4d6qvvSxODv4pLHpo4JK+cm3eI7DCZqp+4Qt
bo0d+NuI419cEEe7jH9BMGxCoyckWTLke1ADNZZE2C6BEbDYHpv8iFNFW+YeHMNU/xK2qHYesCpk
TliGaMOfug0HAi4Q0VrK2SuvGBa0MicLInoOVQ4lz1rPI5Wo0zfp78s8xBMVK7xs9to07b+uLw/6
XGG2FeZeo9lLRRM/hf2kQB8B9wecpqDjJPemg4+kfIkKozvVYf2XVgiwBtX2REn7BAGkI7fEeFGD
ZyxqMxBG/51wxI/q5KHMomc6IV5rAYlZ58xLBe6b6PhCGguvcZJ3AmUu3unkbgAJuuRPY/nhDfae
TwPjwR4ibWUGkaa82jmppMnBL/CPf/vv//N/fI//Hv2WF4omorL4NyomL/TJde1//MMQ//i36n//
17uf//gHkrmru57v6ALmgeVbps///v35mBTR/Z/+bzRU4xnNsO5NV/mZbCkyPdG/BI4XGP1K24wb
c6sfbK6hYvkvPtn8fz/Z1xmdHc+2hGf835+cTii7EJGNs3/zNsTBN0Cn1tETAtQyWbmrf/Fpxn/9
aZb+n/+evamstuz4NGLEVZZtKaXmhRFzmaRnb3xLKA9oaNfIQI4mSJ7/4tO9f/Hp9z/d//EtF3Xm
210Rmefkz7tOf8axvmYf/qP2mR05wW+qR/XY/f712/Rffcn/n5/XNwwmb9t04dlY7n/+YHY6c+/g
xDxXb/bVP8sHtevOhCiiq72b97q2n3Y4pC/G7r/+Czv/i7Tz7G0cCbb2LyLAHL6KyrYsh7EnfCEm
MufMX38fzsX7rkQRInYvBuNdwMAUu7u6urvq1Dkz4700O87HxXjhe0NadXCkM5dQ3tfgf14VyDXu
G5mbVFkluaMp9KFwd7k2MsDaALa7kc6e9KxU4OSMT0L5s8/f9Pot8R/uG5PmHOjS2mQmzWKQ5CQv
pHOEINIh2bpHC5FOu1/TZbNZdFd1ZgIvrU0mMAssRW1pzjnDUGQPa7gy0oOwoZllnao2mAIbmdl6
e3+Ic4t2aXMSCgzPgBRQrKUzz8xzEMKuSW7OLD7ftzLO0yTgWLJqmqokmxqC15OtIIqFojhiIp3d
IfqUeggSQ0rk0NjqpYfS+Hbf2Pw0/mNsjEEXfijymI8tMZW4hf8UHc44a8HRlwwo1wa8CveU1Vw6
C9lXw0KxGLb3+0NYmq/xCy6GkMQC7X50pJ0rDjUovVMLaGdJyu48njn3bf2d/JvFMVgVSxx/6qOL
XBhTkagwB9gkzglvoAOKZxueoskWRBRipS/O3n2nBr6Tt+q+fgizDc1UvrhK9/e/YvSzex8x2dcx
TeVupfERwYF075bXwUHgGCoXzEjj4t/YMXVd0S3K8vycDFZwhDJIIQtTzuZOtSO2dLbJvlOu5wBa
isTyXLTSkDa0VNgkLF2dWKsqXxPgxhTPkFnRL7VKtt4b9xUeevv+t/sS7vyjv6tJQ69Ase0QhngC
/EU57IjsqE23+jZe2Iiz40fnjEYAndeHMY2fKupdQSJK4rnhPlrDTg8pJ9oIGTiKgUYM8ItOYJcN
jYzIVvbPYZY83l/ouc2ji5YuUQo0Vf57vQCOFw5ljSDDWc7/RDAO1l6/cERIczHt0sQ0AEQVVfkS
E9AZHEH628E63lkE0npdPI2RO7K19f1RzV2prEubk5igYy8uaCg+mxRuVjVQZxvG4KdiDwviqf0J
RjnfkojLNspCMJodrKSImqpJVEanN6pINVvYBErxLOQHv3zOqAI28OouDG/8/Om2wWG4GRJXVWm6
ag1POFfQXfFcbtChtZWHYU+Lr62u8kOzy971pwV7c6MyRFkxub/IommNAfIiJlFtMcsaaa1ztXVe
tK3y4G3904CG1kOzoaKxiui2hBlqIRTeXpwkkbuxqNCMS0HVmCwiCMW6DQyTYwqRPW/45oYfZTB2
l5zuD2/JziS8qxQ6qVXpHPSQ3lopMDqUVlHYhI1/83+zNM7z5TwiCK1oocFZGHyGX0IGdlUOHz1M
efft3Aa6ceYUAooo8jJTJ7tao/HbknGbs2m8ZXr+gD72Sh6BzspPJzGeCe4LHnl7QmIQOLspW1xy
DXU6sMDI2AsKh1ZxSI0nRaqo/I7dbhJEVEvufxuzJEmjydyyTPa4Kk7CeN+GRuVWhog43EC1Wl/J
5r++hl1ZkKYvlShwHCt0xPNADfHRc6H2J9Xn7nOzTxdC1exgqJUYkimaujSduaiVpaFE7Ok8vjvD
D9KpC74wbwBPMFgdotJkF1W872hnFUQwQABY6TPzjIXFl2ZWXxpPr/9nYvyEC7cWOsnSqgoTGaWU
Q7YFlgm1Sosa7EbZUf2xkQX8bRzSzzSbds/3XX1peBPPGwiPAu11RHrSH3lIfSB9vW9hdnSaquDX
iijJ01sDwvReW3BfPvt59Jz2PliW5iR44Q55UIrO8fB+3974xdfBHefjmiJpBqFP/zvbF7NZ+iWU
b51CcPeKVZDRTqwoYHTF9X0zcxOnk9eQgDQZujG9epVeBYY7Nbl6qb+txoGFKl7yC3lmJJSKRueW
CQ5T1xMDUUT+TxxP/nojbrzx5LepfuxgAd4J/2HP6tz0jfHeLMI/ce2Eai2JJnqQ4hl+0nWN9oWj
/bKUt/uTJs3O2j9WtElkoFadmUo/iPCxrP3v/QY20KP5jFTOroOf67k7QXe5WbA5O40XNifRvGtk
tEIHbGqrZt0c8qO7QVRuBdjjqToZCxeYmUe2JF3MozZ+zYX7RYDcs07EWn+sDuERSn17OOpbnrtr
b7cwsjlXt1gv1cRHFMscf39hS3E6N4gcfeAeAySUTIWN0Mgu3MlvFP2gswFovQmOwsKdV56bUMtS
JbJeJL0UbRISS7LLpC2M0ay0rQ50yICFoSRNJpsbgP+Ni+JDsWk2kGdS4fwG6NMgEfdsHRZzDKO7
TPa6LKqWpFmWzhVHHd3tYgIquEXyWGICIqsc/FWtwTcrGZXy7qVQnVsU4TaJ54IlCHxysSAAjrFO
1e/+MsyswtVHTFYBWRsxomVlOCvJGVp/GJofm7xe3Tcys3Fk1lgmTWRYEH9NNk7YURpzC2k4Jyas
tXJcP/kDDGD3jcyOhPedpun4lGxOYgCKao4MP9jATe6HhPSBkrmgs77cNzLzaOMU0FSCjGloij59
oZdx4jhiqPTn+gipyz7fjd5Sr1EIWaOJuxBEZ+aNwMnb2JAltNanYa01aPp1kZU65xZQwFrkymM6
PxZGNHNfvDQyjWqQM7USfRvIb22HrbhBNgrMtmtXn+mpWPVbyDJWaJe+o7YSvS+Ft5nbt0EaihQ0
DwtiwWQzmkKJXmeP9FciP7Zts0NmZNvSiUIj0IJ3/D1vJruNJKzCQ0ZUOfSs8VMudltvaDCyyRo0
6mhzVKW88Yf3AsWesqYhw6XVXQnfFMhnHEDsY12n69SHIpQWtttchOUzLNOC0k4icypff0btxxTj
YGw8A+pdNX3yxVRfu0Taary/KV3ZGaV41/3SU9qX0CZaWOuZ64zBk0DmwiZbUN5N9khceRHwvKA7
R4+Icm9Q+iGTGmyhXN3kB0ruG47ntb9dCnUzW5P0hgHRlqWq2o0fJ17ewGSASJOePvnt16KGHM79
ujC2BSNTP+59vXaTSEFy8SfihkfrgQvHCZDC31zDqjxn4IJ35sIOXTI6OZ4NTevTKGRkDuQ9PSiL
Wv+lhcrCus3EAWj4eLapAKlUzoxrp1H6oA/TzGrObmqNWtIPgVQsOObMTjRNxdRVVebJSHL42gTd
bpbqAXg9D6r3Ha2oR9goqegKT2YVLzy550ZzaWqy6cPBifUIgPu5gUrJKl+zeiHrPDsWjlSyQKbI
Q3GMeBdb3RHNrDUHozmXirV38s7WgvKboqLoV3QL14mZDWWOZ44OYNXUQTlfm/LaBOHaRGJlolUA
HKH1zDcB9GVbmQfPAfNw38lvzckoi4vK/z63THPibm7UFW5m6ZBgi8pT3fcHGIUezYJ2zAoQUaCp
C453696yCLyW8qQkckMTJwd32zhGwAy3Z8kHIlhReKXJINVgiIcq6P7Q5kzxDpZk3ouyaYjj7y8X
rVUz1+r19qzS3CTQ4l/r1YbHxYIZ6fa4kyVR4t+XePewYuMUX9jRe4gxTUMiTOgZzexDQXGUrqWa
NmJUECRz2wqSQX+eaaTCa66J1peqcL4LmYNcOvzb8HIUkrejRyyl9xTZ23Yfhm2f01SMZl/XeDAn
QONYvNyfnZl7hyzJrIKowUsgkq29/myjyGk2gmftrHToCh7lTbB11ZWx0UKIdjacG7uloH27TWVJ
UXQNdiJVUS1t4msV2F25rrHoFb71kNOke3DVYCHsLBmZhB1gj5EP1XN7FpwKXthCa2yxTc73J+82
HsgyuTAd3yJfaoiTeCCmse4p6KmjgkRXahfCSh5p4K8QwPqkh5GysElnEtCyTE5E0SyR1CFkf9dr
Rc6Xbj0owM5QH2ePzaOxD48qyubZBnTzKj2IYEj3SLNuxNf7A52ZzUvD0yJ7oUaIkZhhew7U3y7S
Vg6Fo/sW5rbPlYmJV+RIuoY+IOWzd9BJ57eAzT9ZW+G1eEj27bZ8lDa0TT/ENIjSCrZ0xI8nw/Ud
Dv1sSScmkWI3yANeT2zrNwUVv5S9u4ac0062+W9rU64hGrSTl/9yO8WcbIHOIJEk6vIkJEWxRvOC
YEJBbH2G8BwJylp9dJqFGDsTkEium+xsmbiuTQeldb2oSJ3YILwDm2xgbQISMoisPojaviaP6ko/
76/hTKSVqYMaGu8x/secBvW4rwG/yiA7R7JsCIT/eKkO0b4q7u4bmnPHS0NTXxHTNvdbtTn30U+5
/1yZH/f//bmgyFV2fDuLushoxo1/EcubJCm6VOBe1NrNeljHG0h219le2+GFi2+VcddOne/S2OTg
MIC4ZabncG3ZUsjaVRRivb24X3oSzZTMZBJmJm9lczyopvUdKfNTKRbrGjvtJn0dS2bOmphPzmcE
O+TnxF4qjs4t1KXJSRSWAlVs4WKtz6L8DYpaaFYXfHxxUJOdG5YCuIOuqc80gqm76lHbx++WDbXe
p3rdrmEgWgnrpazDXNi/HNU46gvvyISERuMQrF44HOroJ3ooq7Z7ttCvu++GS7M3CRNuGHU9DO/1
2a1+dIVMfmPp8ToXIi5HMvFzKP+9wahZHw+KbgekfUInHP0Q5QDTiqBuSmGpzCIvTd7E21s4DnnH
YVLd0beo74w3HapDG3wkNOniCS6MvWU3trETdi31pXirHMNHbQcZ80DOH56u9f1Jngtal1MwOcMF
HRFoOeJ7FDrnnf7FRdUDrob7Rv6+vqd7/NLK5OSWmqIwmgErEBe9ao+5jZj40fxqbOSz+gVuAvA4
h587yHZ24gExo9VYwbbW8gla3zVkNeamO6PyCC3b/e+aCz0m/VzjdUyRrGm6vkqTnk7tv4vh7kty
pO1W3Ra7YGH4s478jxljcjD0sVvGkVLV54Qe2hLGLzdcusYumZgcCWVGx2MH9pjsK20ANukzc4uY
2kaxzQdx79iQ6S8mPWZd52JYk+gW1VpZGAY2wz/qS0bKQ1lHhFQERaVV8vG/GY9FcMs4VzeedGF0
EvAcQQ1iJWbJgoOz0/bNvtgg4rkqdvX+vm/MHoIXzmGMU34R5nyakFxwueN5Qfce9TceMrb7PMZU
dxFGszSXk1gn1LpZpwFzaWmvXk3/569O+LUwoNmp0zXqUzp15ZuXYJGp4dAVYX02zeZoOdkvTcp/
91R2Vrrmf1YtWh0DWF/jLv4k+PF6wfqsh15Yn8RaTRbR36Uv8gz+SV6hoL3rHvSD8NHn6/hAD8Mq
eUdl9b7RJZuTYFuWDTTKGiPWFRQGgMJKtPzcNzGzcLziVV02Qf2p8vQu69SSn9RuVJwBy2/a0Hxm
Go+S0P24b2bm2CArrpDR1ciIAFS8dkbV72AHAsh4zpv8Dy2rb6ZTvNMxuBEgSvwPQyIDTzEHHicu
gJNgDdF1ZLY0bp+l2DsnsO/SpUPzVv79/pCkmeirmwqpBuAGIKWMyerUoeMOYlFmZ3EHhGJnQd/H
nQwCcn1drvWVZDsP9Guc6EQ9LwOnZ9aNR4EFNgCAwIgQv55Qr3ct+PC9miIRypN19UCT/INSi4f7
g5xZtyszo4deBBFHSiQrKFz2de49WEb3AvHFqvNAvSnR+31TM85+ZWoSQsSw9Azd8YmMmmcb6pdk
WDpkZgLIlYXJFg56z01VL6rPeaycJBcJvRzJ4CHcWGKLXEZBh4JIE9tgvvHwWXDKmSIxbda8FU3J
5I11c30PfDSsW9idz+qLeoye8yf/Idx422Qv7cJPmr6qTuVCDuUvKGBy1lyZlK8XTzXUHGF0pzoj
pHtoHiXgyuERTNgGxe9TtxEfocza1/tie38hZ13zYqQT1+zNJKpVmYV0XAjAXi0BmUEnXwiN4+a6
N7aJYwo9GtpFgf8XdMfSl7utHX+nF91Or2D/tJbSg0tjmjgnbwakYVJWr4u1T2JpHFPf2/fJUvPF
0qgmHlqFnUSbP2Z6DaWIvtkgKnbIh3zb06gnW83CJM6Pijg51hJBR0wiWKD5Scmeqzi1fTAyvzL/
Q4oWwuSsjRHNyx1V5ufERt0JVqLRZXEO8pd6ZBODXriE0eW+z80FYzplyOaNNXP15nLQK2KZ5pE+
bq9uPTxCaHKUtuoGLhMwkNJuKFbRk7d37fQtOy3hO+cSe+SMx64ZQOWGNL2HjylqOtrR1ivWvd09
tjtlPyK04ZPdoSNP44x3rPfaQmiei5cXRqe38loqfbcROogcSVFr+U/PP/6HOR37j3TAnTKAy4nT
6w4p7zBuq7N+Gn6Sp3yEEfJRPKWnztw6v7zPzlv30bxmL/0+OKnDworODY+Khkp9UFduE9uSobSq
ryXV2Ysyu4y/9u5CNWim5CobFxamhcFcRqerMWDCBA+8hg7pqB+YyB2wltNi8mYMtdNwdWlrcv+J
skR1FLhQSI+iFrHKzrFt2e1W2iRHdzHBMRv4L61NAr8oUj2H/qii5BnxzHAfYELYmM/mo/enXPfr
5iX75p7r/VLRUx4j+3SU1NVIjAIppBw52euiVDr0bkXY3eo7KIQ24HZOxp4mb2QzNsKHcKofg32w
D7fW2v0Bgfeai6B932tn4g03TIt6KKvLZXNy+xucHoY7etjOZgXTg/mpdJ9VFLv/gxEFPInOjZlU
42RnuH0OdYIuledAfDabEvb0XUz+4/9mZHIYhEo15NQKy7MB3q+HHSR3flAhW7Dy94Y/WTSSiuDS
DZof9BtcsIWapusrbTlWJfSdedTt9pS+DgdpLzyp6+TPYI9obm9DdYTr7Ee/HTY8dl6s9RJAf2bH
X33IxGtdNYKzvOVDJOPV794cdaHcI4+b7HakFvAGileMd+KefT6koo5EEy/i7IDW2rn94+wg0tgF
WwgK9sbO/do8KUdEqQCYWeul/pm5ZCcD/Mf+JFdlqg3thnBbsD2Ms35sDvFLqLIxlF3+qB01+GBX
0U59ve9FcyfjldXJhsilFJo8pL7OyWOHzKVNjuPrsEflYtUSC4yPZCM+BCdIXF6WI9HMZoTcj+nW
JeAdN6/LwLActan14iwg66TCtipBizHA/bowxplEKNVhwJy6JXPNnhZvzSqKG8vvc/Qaql2cD7YL
WgdJI5qPXdtAp3CAeMO1HgQNxlo4DvvoTzvIWxf+JLFybDXN3hI0Qhdv4LffpVCUH9sjKJXKxhTL
qDfWAN+6lp7RRaU7EVoDNDZKO6XVJfhAUeELel+bfl9/zn9IzwtzMm6Xa2/HtqWA7yYQUq2aXMNd
TjcFXb6UTK22DTc5AlRbn0ZFaSPutWCDlNaCwdvof21w3N8Xb8XSACKCMln6twqn20ixIHHDIYcI
69p7MQ7ar/sGx/h3O0BDpsSjSZKiT+xlHey4ToE9r8hhgglfWvcXWkffwsVIPLNzR3QYxxqePGKX
J3sok8hflKaTnfudka/rjbuHX21M9/oHZx/F6+FDp+STL6XwZmZUBoNHjRHEt3TzyK/VQSkdQU6p
Y6FEy4x2D5DM2OUarp6te1b/fUuPcmVvMqNSIKGsFCjpWTunT6oN/+wWxVtAtyA7NvHaX0eLCO25
qb2yOTlK0XrPHEn5O8Z2U/xCX5iO8432En7y9upjsXM27eelutbMhX0cKNVimTcDve6T61jgGWmS
xWJ6RnCl3ZjH5Gt1Vh7Cd3rrdukBth13RUnqnC+9yGcXFI4g0jYjpmp6QYorsaqiHFG3Zmv8NLb5
zt9pG0Ts2JTVLtktYqnHBZtsEZkNAkKHzjPVnKJSQw01N1S3Rns4bbkC3Uh7dL2Fx2YEh8TcwBav
uuNeuLEJsH/kD1CAME/2CgXDCtb6ND2XR8FbRQcUqVbxJjzCIHVAzUw7hQdxO7IJZLaCFtbn+0Hh
9sRhZYGM0sTAswHuBL7uIgj5tRMlWqEn5wIRwODcFy+VvLSKM1H9ysZkm0SlIQamiw3NWymUhAA8
PAFQ0R6Q1nnqz+Zb9dF9h58x3vpb71+D5BQFj+VU1U3+TCORkXcDusNycu4lw66QwsjR9bg/hTMP
I0Wh58zgBzOpa5N7UgHxc1VGacLJ4e6tz866IQQE+4QLwuJOnDmlwH+DXaL9VpLUKTqbs7mVW4S3
yFHJf8K9e+SI+oKeh+3aqL1+WhjZzP5TqKJrY2stXdRT7zAb1ZPZKzE4V33nPY84bbRkbcit7fxX
uF3cCzNH1JW9iadUfVfHqCDFlLWollreOqRxetjrz+XWgMN3hSRgupb3/wUhroKXo86kgyHhBJm8
HaIuaoPUkMnsDFlsJ5Ib7ZHRyV7vz+dteMEKu0026W3l3Tcu7sVmM1oe6abXoAckJ9B+D5nXfEoV
L/KXDsLprpZEldWiIRlMOGFzipxqHRQokaqLn+BS/h4dtK20Ctb+Kd2BrNx6e9OkD3sJZD96+WUc
A4XN4Agkkg7Onm6U68FRjYwC8kzhU0sbBiodhbo3dVffDWYnfjWcwXzhaCl292f05unOHZaOD/yT
laOZ8e/evJhSOUdEzCe4nnqea3bqyOGm6Ro4jy0ZCYP0mIreF1TX0lWm6Rs9k0ZePQf0f/NRCw1K
sqg3yQmCM6EYcPcKMnW78IHTNR8/ENJNk4MTxLgoTqYlh9kjD9VcO8kZvG9e8Rq1kDzKffAY1lZG
9Y220kq3aPcri6Pe69scgSNdLvMdPJv5SiirJe+4XSi+iPaREaTMJxmTw7xOfG1Qs0A7GX4Bfa1n
/NFTCWFL0Ldyjk5XUqLRdn8WlkxOHL/NpBpaJF87mRW8h4l8Stpur5SCtwbRRb+jkJULFm93wPUg
J+da1QipbkCWdVKZ5KhG3Vn/gkj4+v64borG4+pC10/iRLFk3i3T1fUI02VgqqfI+SH0wbdCk7eh
BRmsJKHA5o5SOXLV/k6y4ossNe9anVNNVrOFi+g0bP79Ctq7TSCFXF6mPYJDyVvPBHh+CkMJ9TBt
pRr4eP2lhDj+/oCnRzmW6D4Q6foyQQ7Kf7fjxXYr2IaNJRXaKUA2UBaHVVYVkOXxLKzzhww1B9R0
F64P8yYV0IqcemNB9DquyHoK91LfaqcS4vmy/FVEpMTgOe0QDushJdQS6f3+IGe8VYUXH+w3D2RG
OtkgWY8GNhSRMFcO50b4McjtHuWiVSBFa7J1C7eH0UOuw+aIBycRz7Ejjl2e18NDf6pLayFH+0UZ
eOomvaCj12xm4kL69sZHxuZyknxAtecK17IehC1PX5ib0ydJ/JHqwSZGo4ZguTCgm9kDbafgHhyi
6lhhmNxnRcF3BKRO1dPQfZaiDDoxGnyTr3qYwxO59GgfZ+dq9q6NTZvM0Tqr0NKs1FO3dXaw5J+r
ff3F28ckTLuv973ipiIJH9vlwKZHTaOGlEPDWj3BBwlKMlp7azFgTDv3UdwmG/+cNBt/qYt+djaB
UdDOLGmUzSeRU/GHQtQqjLaFv5dbd0u34xZ1eqQ5Pbvu1YXFu3le/h0kpRmKnSYXlOkGD/VWhhOj
xPc3UHgfg7Xe0ChLzwKoZMVuD1y+0AT5cX9qb/YAMzvyppDwYZdDYXO9B4zOMPukLhiknq0g/M67
pVzpDd56HNeliXGeLwKXm0O67leYGETrHamM7zrqu1kbrn0f8RJEXeSOztUYPcMi/K128EPWwVej
yzaGQokq0DZBhYiapm481Xv996Mfuygs+OOoGk2xHhB2ZshNEwHCAQ0nrSXNtlT9nZvgSxMTLxpz
BnVpZOpJguu0T2BK73/dH8TfnTbdiSArANdpdI+TwLueYFQJRFptW/Vkoiylor3u5i400twrrN6m
cDRy4ttDW63Qx10t2B4//8Y2GXkS1fS8AGO5ts3NIjVDkZAz7kyaYjfOwdggi7KOvrWrpXvubBzg
mfD/rU28tVAhKkcsbLQm2uKGLAHdjgfLtl7kR39bPzTviyi4uShwaXLivZUmDqqCONUp/jNSPA0g
m3ilrIM1ZO/+odukzzHsphF8atlpCc14kxAft86l8fGAvtg6MSqAGrpD6imgZaYFMQZLxL6OW2TY
e9QoHpGnsYXhpRVglAyNtUx9B93QU4giiiH1J60C72WOirMFNJTJ+v7a/01V31v7yXGThYkkKqPf
lZuYHFzx5ls2LALfNHfVHBB+sYv9WIIJNsm7Zps/eLrSWUHG7ntGM368cFe5vQ9ez5U+Qmou5ioq
gqJE/k09yZwEnlxsaGnsxP4ga8Jb5yDvkH6P/BcBWuAuPNTdEl/hov3JbaIyNNelJWf0zeQAa631
eeQ5UHbtYwkijlaZ+7M/F1d47dF/q3JN4riYDLdDS8aUMIfcFFIiX2VlCXV6c/sbJ5RWTRp9aT66
6UZ3Jaeu5YzlDWnszcN6m+B0wlDsMlTIZOtHj0T9/TGNwWLqUIZI1Ynzj3zA9MQlRc7TOujVU6P8
CfJ0HUjZmsN2IWbNXMdonvvHyuR9ospOqYQm57rTZ68xApCBIe0b6P0V+IHvD2jGFM3aInhn2CHg
bZvsX557iGSNVwgoyv13NHLNj6IUrZ+pkgUvQt9Y2/v2ZiZQHlNhvMr5q06vEGmDinqns2RC8GoK
v3R6pJvf903MxMPxtUWXI9BIXveTEJyERa41Eqe5nv6SvEc6EJHyPHhmskbMYCHCzE7fha1J7OX9
aKJexI2oF18aLT+5dbKBhHxfQYB2f1SzEwcHqIzLkwab5hGdKjOQiXHZvMYOGYLHRJeeSyd+vW9l
bjyWRJOtBE4FFPxkz/IMGKKc35wcy5PSfemGyk9N6nzaBkNdhEk7ctGNv29zZheP7GNkEcWxtDa1
WVXkWHItl091rB1NhBisoqeBZUDvx+NFVTWUVVOjW1i5v5422coj+SPxidwLMMLJJvOGNBAUI5VP
4tHfR+v4HaWfNVTrazjh/YNkVza08xDoIoy00M88M8lYBm4qiXTZ8VC+DowWpO9hVGIZdIexb0eZ
o7wwIAZHf8pSft2f3bm7119mMBKLtL6x16+t5YpXi2HsSCenRpGFSxKscqgXqLKwjpVibw3ovXa6
9htdchuxzHbBb2dOAdBqpoHe1xy2Vu4G5Cz45amQdVtBsArC7IWlnDVBDg24xbhBlMlKwiILax14
7FM3PFf6B33vC2OY2XsK1Hwk6Mid0vA+fsDFwZ2qmSzWFIVOvesdK8n/ZXVIMobDwiNyzgz1/TGN
oXAhn6YWehjnCs9UWCmtOTWCy43I3GrC/r5DzM2WQYGX0is9fcB6rgej13VE840jnqrI+93r+lYI
8gWw29yOvjQxicCDL6doXqF77Guo4JV4XIBqBYkT29AQvXPKA1IG7/9+WCM5Ho9TWhpuMItqq5iD
F8vKqRKLFRj1xHu7b2Bu1/L6hPsKNJhBs+r1vIUhqfS+bZRT4Zgb1ejtlOSsVf4Ekbm9b2l2y9J/
zik2djiTQLw25RlS0hllp5wSScoQaOdy/0L+x0JdFqpLX8uRK6wA39giYgEnq5cUm3zwEuXgzFuG
AMXNDfJYPuQG/aX5peFYld8jHJKs1GJTyOCP3VXpPKVQV+X6Ntb+tO2u6g6DDG2vtUu83wszcetJ
V58wTeEMPS9TIlh/am3rnOsr9zXcw9u6h0QpqlaG3Wzqg7qPdi4aC9VqkcdqjBzXZwTvA1o66EyA
mPNmIXKntErPwnyh2CPBmvUgoVSBkDt15vzgPIaHsfbqfTPQVz0g4edu1UfgZfulCDcu+PV3gJgY
UyAjWyciQhOH6AZBLUOtlE9t/lNq3FWoQ6lbL+TLZhz8yshk1+ZFiKbvMBpBethJUf/xw7UUpLZq
fLq/rDMh6MrS5NYUdXouJGlBwHbeG+RYjP8wkrFezpSR71aNyUj8OhblVh4kVDizt0qRX5Kw65BD
RIDJ9EN3fX80c/MG7SOd0RzntA5OrCmmE4mJ3konjo+jVBmt7cH0sqtkoMSCHJsLt4eZyaNuJ1K0
1nSLBojJeS6Vueg3niWdwkg0kPItupXQR7v7Y5pxuLE4OCIPWClt+iyQVMjb4HeSTmpm2b3z0QH/
SrulPo5ZK1AXjtQXwFKmBx6NWGWCfI90ipQPyZNWfr43ywVfmHkNwPWojhk0nUN1yulRelmgRp4s
nYwBkTWk5aqEt2L9JYPvTSsW8ui34QpU0z/Gpiho2PNdpI4k6RTTraHD+YT2W1F7q1T3QM8pO//f
tlKQfiH9yw2HWeQeO736iCIdSx109icxBmIkoFImPrvK8O/vPxpNsWiymDp4m6mHe4lXoEQVSSco
f3rbbFAITPrwuxfJC1tpzre5OPD4hTRQvXmNulVuGkZtIuzcxgj46BaSyEgECAtH+Yzf0fgIuBHd
FUo44uQoN6I6H1qnF0+y6h76RNyixLKR6n7zrzeRTg8FhY5RPZOC6vUxHrqakCpCOgqWlT8bjRR9
k3zL5KXehZn4QzgYOdfJyivalIlJhdxNKAZfJEHenZsytyUheIyF+DPZpkWOgRkPHwlyFFpcxpr6
9NU0CD2gtgzpbf2UPdYfgD7sYBvu0t/Fvjn2W+2PYgMafdNfl7JXN5ySuDplvtGsPgfBLGQxCuJS
HshU2M4pOoi7MaGr2v17ck53+rP02j77j86b9U2yNVv/7ME1+ev+gs64J5/Ayxjw1wxIsms9Iy6j
bjhlifYYuZK39qAbWdhsS0ZG5714bOhKb0ZFPQynMuJ+iUJF3Yfrfz0OHAVmZzIJMOdYk7SomjZp
4ljcz2NBsdM0s4N2IU8245P/WODNOTmk/KFUssjEQh44p9yvnswAsUXVT/80CGwuzNiSscl2zvPU
KBtLEE+ecxr6D7FqVoP+ljl/7s/aTNS4GpN8vTC9FDQ85n3plHrNupf8jd6jGq3l2/tm5lLqV3aU
aztpWCSpL3vSSXvrbW3b7sLwofnhZKufCOkB5erIVaO1hFBXvHKT1dJdc1z8yV0T8/CiIKgjA+2f
DFPsY62kR1c8SbmTbQoNqTWeGq9loKGkrFJVL39neViuYGFbWMfZCaZ92qKpeWyjHmPPhee3loaq
6PhszIXsexj5Z9kPvzAZL/cneNZdxrwgLEcj2/64AS/M+Lnq1CA2xFPpCbboQaHdNZ/MPkIBZJHN
eMnWZDMHBpAHeWAyxZ1B6sNuoe9W1qOYgKOsYSLayOvut7CIBJyJISPDBn39UH7yeJmYtUpUALtG
Y4hVttU69clp4oV71dxijTmE8eQxAMZPTGglHIp1q4snB5VAoQO8ieiz0h7+/VrB1qSPCaQZVjG/
liJBgwb8FGTDc9dKvwEpPKFqeuziaKE8MzdntO1zwqggQpm3a7cImyo0Wz8RT+gw7Iom2CHqt7C1
50yQ5OSGOGJHoEq7NtEmBelioR1Omgejra/+HCRnqXZww8HKOUnT2N/cN7feG5y761miJ1XRcNK/
jewfkvKe0jkQ17YA7Sja7/n7fyj0jJVpGrHB1pMfmwSsoM1MM3M05P0ahLD833KzlIqY2UZXFiZb
Nke8jaoEFpwqWhnOIfflv8ItRrz0mJtZoitLE7dG2b2MdBdLQfItoSSOuMl9j57ZN1cGxqFeRB/F
sWRHCzAg6l+intg6fJbThfzbko3J+5oeZ+gkNb0/5VwhAh9uTrius7JbiNe3q0L9DegviWVAXzc8
FFWRi1UgMRSv/4yo6GOklkcpGR614Ne/nbPREJ2QdATD6TvtNVP9oBSERKFcLCIwrCJYq4x0wgsr
M1MR+JuQH4mgLYPK0SQCDHofQgThkGzyP0dqtyJS7HToZtOhPqQU4po3g8d2rgSrIIezOWo3itut
PYV6QV1sCxNd3+HL/ZH/fVpdn8ZX3zRl9RbEztKb0BwTYM26OMgb9Q9KaTuasOKVymZbpc9wAUr2
UmH/b9XlxjCPchKdlG8hFL72UyQnhrAoxy0nIHNiieWwyd1qeKWr0ABJAKf0r77W3K+xVpnOGvVn
9zENxRxIhRHpO4fiym6oy+K5phXxWRSs+JgOvfFFcAVktr06zl5kK09N2+3r+i3W2+6PN4jxp1zo
nCepo1gX5UGl7lJxkCw0Y7rgabBaKJnEyvcgcQ5lcx20amnRjS6F5aeqHDzEySwuRImYa2uPVP6v
oCqBPMaNEABl0/yHwOzaI/qI6bElPMO17bv6S9aCCNadAGHRphPLFbI/3Q+N8X+S6qDeOn0cflF7
S6HTvhPCcCO3KvKYptXUHyCTtIdK1XmlwpQQf2/pZaCVCYjUU9U66tehFVuUOjLzow6t8FyKghSs
4qiOrbUTkVk9yWbsHEuQRA+tNPQ9OU2v5iflsCf4JgR9JXAk7REUyZXnohA0+WEI/oe069qRXFeS
XyRA3rxKpXLdrfZm5kUYK1Ii5f3Xb7Bxd28VSyihZ4FznhqYrKSSybQRwNhAD0XngDUozXQbO31S
bLHfqoIvISmcTjAA59bBdNv+yZpn5wcD89yTnTbtRwuMpjtq03jwtd7iUUkBIwMi2QZ8sf9gt6eV
U8nN2akANM1QO+70xwZstQO5p+PfrH3j2rekuCPt0f6ECvXbqXgEbWVQ973fetgyztKVe33p0s+L
uJI37LXYqr0eRVySGjdD3PhFx9bUvawyncuQQtcSTLoWJVBX0Xz1DfvvIbmvwSEegNnY1wJd93U/
DYef+n7toi5p54hdD5HLwQ1LmZZaZ0xvbD7eoV9qh91U0puExOlKPrekn4MGB+Ij7Oy5cvd5GHrF
q9tqvFPj96oBh+3w0s/3JsMiKKaMVmxH/GTZ9QDUxTEhSGQacj7n5bFaqQzCjnrQ+OxeTOkYYXm3
FrgsetdTSZKTw0QJa8DGO94J4g/BQDm4t6O149mNgDwVyRZ/rrsNAyzW6tiW0OKallLUBEASjLQY
/5HdH7R32D+oAIwwe/4nGzk5UGFDJzHHmGSKqaUQ1VNv04HIXS3aFQNZ6Flp6Ez896NJgROMg49W
m453eZIfVIM2fgmCIuDgP7gZigwqvWFJfTQV63Gy2ZczOsS8YEcFIJEJAiF5qEShaDHmgzvc6SPg
IFgeIMcLTVL6s/n1YclzUdJFz1gyKR03ISoBLRYHbxCpN9ftf+lGi1Xjz/4s8ivJX2W0UknTZ/Nd
bwLsoav8BGP010VcBojIEjCUhYsMGG6MZZ4bRJ/2njOp43Tn0hmZqAWe+iHg9Rpj0EKAKJIRTOGY
qCOgOXsuxuqY4jCGODQl6qs5TsmH4rRbmmrDzq7I2izOwrmh2YMQEet82LmTS5NTMZKisjr44Ool
iWu/AV/29WNb0sdE0ovKMeYZUHY/10d3gARCsmzCtI8TYG/HV/XIVNzQaZLddUmXRRjs78Gdo6iL
FZKLHa0xU3K9EK3X9ED3gjSTH7SwXN1pXbIDmAHWGUzsJl5E8IXW8mRULPg/K/Zt570qStBx/76u
y8LcIVoG+A/eHDMaWBk8PzaPqk6TI6BGDDuEfPYFkEnrcxCeWq8gZl65Pks6nUqTonjSdbaCpavx
zqDwN5qC0c/WCJrM0VfSn4WxcaDFC8IysU13SfSRuGBDc8VH6rf9bfrbuHVuFGQLGCvVD8aO86CM
jNDc662fvq6t5i6YIhIvTGrhxcemluzy6MAUY/KS6Q7TFCBEeO/q70WFhQNar2i5cJwiwxMQHwLL
Wp6mI30c54BGGO+AVUp91VGep1Z5LrtVGr1FjYA2IbYSgZEk1x2H2TWpqeC7lZ2+K1v2DGrObRrP
z2lRrWRVizrhowGeG9jx6AueGySbiF0iZBvvqvanpf7Kqhd7WqvDrMkQ6p68uQR5DEO3ZLyL036D
rMZ3rSGYKQ+vX66FwEwHHhjawbjB5sV2RDunJMuxGnvn2dT2OR2HTU94H+gdaX2TOw9Fqrfbf5Ep
MPexIXhZQK3yArBAfT3eAUJ7h7XI2zjN7uzY2g+T8jTWX6+Y4JoBgRJtaNQ0sVh2fpJl1YxFOUAc
r4bvxRB/t9KpwXxg9+26WvL78YkrgkU9lH7FrJfcjWZm5bhNNtpRT00/d3KUGN7/RQImoZEsgCFB
vrSx1pVlQzs7Erne6D6P9RrQ10WXTCghNrKB2gY2ETzw54el2onC9Li3I3YongBtjmQAoasoHuiY
fG/uWLnB/gMgpe1t9+HsAIO6zkS0cJBAcTKxyIytJJTyJQ8cj81I1V4zIjOp/CpFmrw2DCtbPbTE
TAKa0eCdAQiqXKvNadVrnVUZUc14ADTIbW2HqVEHmYNN8OzH9a+2JAx77BiEQuUWvNaS/XlAhtNp
wYyonCi/b8tpKPxsavVoGNw6BG54+WyMWEJccbyyP4SO6LRijx8kxDAZeU27yHPF5sTVI8vMAk5/
Edv0efrsKW/X1Vv4WqdyZD4LsRWdxygtREluoDhx6/BVRCHZF2I1DU4W2aMJEAm0JKSETm08YHW2
sRsNgRr0h/x5fLcfpgd6SPFATvsEjybeyJXzuxhfg1SsHqDt7mINFyOoklTsv5VMBZ5P1G/t4/Bk
YdtBCYDzEOZR9UAe0z+rEi8tBQkIDB5BqKBqleuU84yb7xSqE5HDvBXFOoAX3sw3NWBJi9v0yd6y
cLqJV1vjF4VLoSmw/QAwAdwAxI3id528NTVDNck2mROllYAWe4unnzxrb9PcviN9/dfDhOCWmGw/
oDPKhh9FVgVdjq0FkrUg5zGB7eYacZCo7RdDMfwuvE1wAlheBc2NPDei6KyY7YQ6UV1VmCarNgxT
Zan9dW9wLkZSX+FTlekecaKqsm97NBFRRJqtsOjKp24e2bbBaOD1O3N5N/EMIUyBewPJ3cXiSVZ6
YFtrNDPKTMB5ONs8Tbe1idyT/r4uSITGp0UCnCDWcrGMj4hIQ2dU8j2pWSpdXjRmxCfyoFXY4+I8
IvFzkYC6BGCtNeZQr0uUMw90pjBigX1IkMBosCah+oktueDfJWNW6RFX6oNpzr802EfglslT07h7
9OKaYLRdEHHp+et1yRclhE/RiGXFcgi2kWVl54HRWZ8ULbJAxejHurbvjPxuLuafXdZ8S1m5bUe6
dyf6NJTzGibAot4nwo1zvTv0mVNUmfWo6JVXXeNhNWTexkkV6rc11qVc61tia1sa1/NuRW/xT59/
ZBGDYrwFSHrIjwzJUWVtOtnz7GoR6Tw9AET0o61MP3hJfyRV8WTM6UPBwHpL0I1w+keTAeA4zsAI
P/bV88pPuXwMEDkYBkI7bGlj8FWqJlpWZ9gok2qRAF+dQChMwwQgR62PaChw9+Xu67BcsLdTiZLy
zpD2fGaQOPaqc8+Z9Qd0NjNWB5UsUIc64gOmzEpacj/v4aimnqrB2Bp9mPL6b54pax9DLj4KIxTM
b0i6wQuD1+rcDgp0C3StMLUomc0HUDjHuxndnk2sMLhKzf7DMFUQtCm2LD2LHZjG13CEL32L+AEA
jUDGLGDeJUOc2ibVVT5rkaIquHcUONrmfo5vW+XP9Y8t3KJsdqeChC2c3PTGNotcLUd8a85/9mq/
NyiaF9mjyr6Tdo0nZtGwALuGhxEj9JhaPBemDJqbT9AMUcZ0r+nsJunI4bo+l1EGDu5EhOS5Ugp3
NmPhP6Ljq+7Wfm0DjHDQttelLJ7aiRTx95NTYyYdumwkemTMWZBNGDVixq0BmMup2eTJV7PvT2s8
kSaVTuoMbaCZCZ0mPTASZ+NawKbpgus6LXpeJN5itA0Vfoz6nyvFATVYlaWtRWbFb3U9iyyabSv4
6WDGOBrab/Nx8FhY1dPHOA9rGFmLtgGadNQ6BcDjBUJJ7Vg1U2ItAvX3D6WlW1Qs369ruHipMK3o
YJAE+yGepGDGCgvdSkuL9P6HiwBBmUekyO/eGubEonWcyJG8WTZlud2DVS1qbCxbFXXxCnqSZ060
F57Ud20er4C7XMYHsPkTeVJ8oNU14kLU9SJEIA9IVDoUi+nvgqqlr1XOm6qAcx7trrfrp7ksFcyY
QP/SENNLVolRPmAxYGAnSnorrEzrhivU8bNKPRpz+YemY+6Xhr4y935RRvy8C0j4/leqlFYWbcPx
RuAbWpP71LXZg24MkTF2PwrNTHw17o7ok1cB9doj77AQgou5HTtrrZ245GYAigwQKww9ARRF8s9x
XXhxkut4refhQIvxUCj6Q2a4L9fPeOlSnIoRfz/xM9TOOree8C7meXVApfGFYp1wJYxdloE4FjaE
uSR5cjjuqzxLwHEF79LeDi475nPycV2NzwEF+ZUBotn/yZC+2kR1yguhBzFrd5NgD9FIwEHda1jf
yXFHVKJgytEaE98xipDo2Wa0qu8J67Mgod03EP/+BL6BD7iuBLfWPnpqd+x5OQbZyLIVP7jkJU5+
q+wlUpO6zCY4j6QpAsodv7L3ZVcElfcvzyEWqrDNK2aZL6qqqapmem9OWgRIlaPa8xzWuoZUtGio
WAsQVO1Anv8ERzixIGeggA4S77s35y8JK+xAzRwg+RprZEJLTg+38v8ESe4A5GgqmRpNi3pcNg+0
VqpDwtaLtOFpNpvNdYNaEybZ0wyQ+bIvER45Pdm4WR0YzQ8vzzamg9nfFeNdlIVVP1ElQDwmb8Fg
QohoPcGzSFOOqNNLb+uchEhi5w0YM+D6+FousCwRzSUx6ST2Vc5vveeV9qDqsAsAAP+oG+dhHrNj
OrQbqwaNpBbna2XqRZMX3az/CBQ/6MRIpqTD5IwxaBEK4sGo6DcDeeJILAmJVz6csIILRwAzARYf
WpsXtMqUqNQ2c0gya3YHMKU9Vcwgcelh6Opb2jm7pvS+XbeVZZHiw2GaS1Caniun5gjWydQjsBgd
C54G0z36FD+ps/cjGdrYJ7rH/YqYK8/j4plCwf8VKwUBJAeXllpArBMnv6xpvM1s9itWnH1hdk/X
NVy0F/gPdCNBOXLBwj2P/Tx5pNWilA+IatJxyyY8ffWQTX6mKPe9Y68tQy9qdyJSuoBNZjCztWpc
Cn02fEeJb9UxfYlrfd+uwoUtujDM/aEeAbhK9HXPP2DccADo1Y0W8WryNeeFlX/afOUIl/X5rwzp
BswtZgsHD/oUWlr7ZT+/1b33roDVaOgwzXX9e60pJLnKcWyaKjWFQq0RukUTqtULdnxX3rE1KdIn
0jWWunUJlSYFkcmN7d2zfgX/f/nUUIYX3elLDIPKHErFbjh8Ppk2Tdm+OD39VQB1wx/4Gn/1kpGL
NxLg92h3Yt/t3ApyUwdWg5nDyNGYAQ77xtR/d27qd3PlT8mKz1g6u1Nh+rmwTJ0azIGXWoTGru2n
QCcxx+al5+OK2S3LQdSFMQIkJHJ537XHNvdmqkVxZj3YE7tXhvY21pKVqHlRDKo5WHVDyVKVqwnA
fXQmrKeivNK1pq934yHtjEgtEQh83bKxcIvOOhrSgMaRbK6y67Gv6xQ2xxPfU761BrhRujXLXjA7
EB95lomWoAPcDqHuyXOluGk14BKpEaXW0dbqD68bbrtcexni8vBlhRAzeZiMgOvBVqdkCIPnjG1F
SjUyCyfSjOTvpHlbBAr762IWNToRI6UTQ6eCDYu0aoTN0qAc7J/1CFA5a9Qsn8XOz+vCFqzhTCcp
qZjKLOt7UqtoceK5qG16100AnS3Ll+tyLpYQkKsBbA0rvQhhwHYkE1XFAF4kZlupyLftO9dTQs9p
H4Ao62yTuDi2ZoFVWGU/lASP1mR/I4Nj+zDTg+WxL87Cy79E8rhVr9eFOhYqtkZ+texD6zLsgH91
MEgWIhm/XnlKr6m5GnXaY+/cmciGZ+tjJGvd/sXv999jNaWABuzR0MSDMm3/YUyTP04/OiRSKx9v
0SRPpEj+tpnYNLAM2ug786httH0NbuwBZMTJnXcn6LGBDzCVRw/kjOH/U7R06ZjiFUaMFho6aNi8
KF/4nj9S0OyZG/XXPPnpUxvQrY3EbGX552KWR/qCpnQNK1J1ikGgcxNq2+Gp2/Gdjlnt1/oeW9wA
+bcgfM/v3TKE2trDdbXFtZNC49PbIi8KU6/8j/DZuuX6ezbFa590TYLkN72mcKpcxbmmoOZVfEfd
dHfuoQ2xIAwoifqRP+d/1gaxPpOVa2oJOztx1s1Uatbo4UxbECYIVNT6OcUe/HsfB/RAnmLAtaeP
6WuxBou6pCx2TvE6qGg+XrRhe90c4j6FshRLrv5ENMwQt/mKK11oL6NfgwQeO4QA5LgALyDoE2no
Q81Ru+ncgKv7ZK/tCZb6bAXWEipHFibPa5ay4AAwr4letmkD0eACkkWvzVazgDwUIZ/D1q7tN0ob
6pgwu26QCx7gVMxnvfjky6Hg7BYZ5XOkmb9rdMCsWgkrO/bpkO+uS1pUCHEDSA0R4aGLfW4jyYDR
UMLJHM2GcZ/VRZhoMMgm1lbkLH0uIAugN+8BoxqTX1KYbw9DrXp5MkUawxQiyqICIdMFuSwHEmik
bgB2vllFAxVe4/wGAMkAaHcADcKCFKDAz7WruTarTY3PZcTzRhuabanOwayXAdbot1pSvtHxzZ34
fVH1NyUBgnU+bAbvH8r75z9DegP7TslbkA/OEfH4JqbuJs+No25Enpfv1SkPLe0+t+ytiyma6193
wQWcS5YeRpYkXpZbOAB95/j0ydmmD8MuPpQ34Gj9m0fuFjXHdQpJoc+VY5fzfjtr9dQcINW6xyvi
/uX7LPNtgFb89F5J1B6TF3D+bLJ7ZgdYyHF+X1f60qTPdJbh3XjXW11Z47Rp026axNzoxEI9xVsJ
HJfEoCglpiXFBLc8jEwBiw+cgmyKhvK3h+Vim70m1spU/5oM4WlP/ICLVhMKXZDh2a8FwjTL9Zm9
0sK49NYYhTPRdxJD1Rhak2KaqjZ6zPGUUwRKqH09TXu1pysiltQ4FSEFNKNNyBwD9yXiBtwzAz5Y
SzeK+Xj9u68pIsUueIpy08I6SaSkeQMUwX7Pem1tyF14DNm0T1WR4hQNGB9u1RdT1KPnYaZG2PLK
d6uXoZ6AYLLWILh8B/BtLCCdAsYEO8XyJk7G25nkBr6/RV7b9o66ZN+ZzsbKfv3D0Z3IkY4uyRo2
Azl5irIy2zgWC9xUD6+LWLABPNZALgGzHd4bORG2vT6dKTKByEX02uuvnHQ+X2vaLAjR4exRbBRg
JZiiOL8vtaUNPBuLIerqt9iDndGPaY15cVEG8AFR7PsEfZEsIEvrIi8Uu4/m6lvTFtg8fB/pSkC6
8N0x3IspWCTA2NuQX+W5dnO08dU+6vSX1Plrxn/MHvRSQG/88kfB6rAKTHB8FlEGOT+vca6oOTlu
j+rEsc9eWv2OKiuR/cKtBJMeupQ2wJ9AUyk9wa2mK1XrNVClIT5v8PQm7e66FosikOYCSQWjYBfI
ATWQvuzUo33kWb/JCDh83fqXc/qvBLkxBQ5axVJI2kdODq5bxbglxo1XrHniBcsyBHcF6ivAh0Rh
7/xrTFNTznmqdZFHf2A7k1VvKYhSr5+V+Dck/wUZjoFqBhabL1a5LW4XM0uGLsq7Dw1joN13PfnB
WpCn+429IdrHdXFLKgHkFWBP2CUUA8nnKnF03fVYHbuIJLMf55jQ0/F/565otRBwiLlPHehv4CTF
ztO5GHPMqxkgWX0kDMGnvEFh3G3uqaocLdRi/VnVOHrRuhpcV2/hnqIBjUVJcPTCrcn3FAAuAPM0
vS6KGYuGjm1m3fUVYATSr5L0fNKDYCneA9Ufxv7lHZ7Gi/nolPhuWMC7j/MSO60KcGtTq7hBannT
KONXcZA+JcLHYdBSsBFdlPqGyuwZ1swjh3Q31ex8IJ9ceXYWrMPUgSpjgkEQ67MyEkxczKQo3aaL
GHDDuaP5vAJZDVaor3+lRes4ESN+xkkURRyMWLOu7qLETI8kNW+auZ8AuzqHmp2PvmPTP3M8PF0X
ujAUjMnRE6nCdk6k5ipeVTftuojPaukGqcqN9LttNO57osf6z9pOYvPo8bRLDx2GmjSApueFFVSz
13ubGYs36o4axM38SSk7I+hHxkBzGMcZIOMzJ3UfGdNWL9KSQaNZLdZKkFFjuer8RycGN2ujo13k
lvXWUX+w6mGkRQCKgX/4JgBMA28KUD1BWyQ9C71jDg36aW2EeY7AVTEl096X8fs0Wj6ZH6vh98rX
0PHDJb+HNTEMQQNxDrfHkhTr+Nyl1G1apCQZGHX3DKBp2qNCgmkjuEDXai+fSYYkz8Z7hJQTZVjs
X0o2l2fVlHtKakTG/RDS/bxXta1OHxQ1nCP2Vh3GnXrT/LSrnXGA3WOd0Xjhqv/VBVDc4bNfIdmg
GbvEyi1iRNx7KN4ISEBNEqwE9wsRsSCnhKcAkL2gnjo3mWJsDFrWsR7pSu34KNLfdu12KjABFTNy
X2IffuVTik8lH+2pQOloqd331K08HbW09qDeia2CMZiD9qnerS1uLzgouD6xpIv5eYykyqK0cuyA
VIih5BqQJ2wq7/SJaX5mZj+vK7VwiGeCpA+lqPWg8hiCRpUAegMnGXRZ/K1RjPt6Ln6Wuf73usCF
eoxzJlG6gGlbskr0xXCKzQ93DvpnioNk7yNYlWPdN0vcitV6zJqa0jsNiAY3NwZFj7RfM/WNDbvX
vwHR2MG8cVBWgA1Mgezsl69uYNwb365rvPAKiKYIioYAuLwEzMIqupfFHPs8alOFCfjhU+WdjalP
XeqzagRqoxlel7hoPScSpY86GwAaaQcbR2wpW7uNj6a9q8kabM6SXg5cG3wM6q1o9pzfP7T8BjDL
YWEgcRIwl4z5MatZEjBF2etZda/FE/oHa6+b+OnSHTx73CTr4QWmZ3Kl7SILD5SZ/ZmcKmAFgFFW
WzsLwf2ZJMlkKHCUqlnvu6jX80NJkxuWruUPC98JKN9Y3UGHG75aTlE8o7KnfMy6qJzbu9HIt9xW
AsWq1lq0S4d2KkdSJaMsV6ckR7Q4Hbz2MeM/Y/NPY66tey2d2KkYySBGj6F2rbIumpm187LiWUm0
L08fCHAQLD9bgHzHqyp9foBT29gWSLuoJU9JnaCH0QUjB9OQ+f7lK2RiyRBPC1aFzYsFeeqNxtCq
EJQX390i3/CYBkr31Q1XPJPuyRWS23rISt2mrnGFvJi+6Bg6dD0euasbhRfIkp9yHFiZ2HPBjoNx
flW1fKJJaSZ6RG6TtwY7PA/OlofpJt7Yh3w/HknUv5E96uHHdXLiBePDSBTGHQRQHLSVnBHnFrG7
HnPzNs0Cs8vVjTaam1QhTwDeW9udXNIUdK8YoBMGgoVY6eEck2SskgZzdO1mCDXQ8TlpwIsA696J
rx+SA0UFuA7wwkR1sjcexnwlvFy40lidwgInciXjkvUZVFYgAywSTJLqx9IG6PRUhZaShl+2zjMp
0oXG2lCmtbqiRtg19x3+3XTycE6L/6cU6T7HkzfwWUgpydMEchSidv4cv11XZeFl9kCKgroZFrAN
FCDOTbM0gCxQ1qoaJRyrX0mCVCxSeRq52k+M2e2vC1uwRQCsYG4egDVAb5AdbukCg0xscUb6rBzd
6QUv80bxpm3nvHxdEBJi7GKj44S5GOnovNo2QGzbqxEGcZ9Ro/CbafTL2AkTe8UjLhkckiYUHVGI
QINLioKplw5pbqWQlGCXNsMejD/E1ZMHVP+VWseCexdkhKinGYKVUa5xJhpFL6NnQqd7vbnPzLXm
ozgU6W1H7VFwAWFsXDBGn5uCaiYZ6KKtGTsN+V2HJ9e3i2Sb6MZvp9Mfhgm8QN3sfkyu/uVRERda
wW0AUAPDhvI4PPNIXZc2UaNMaY6N6pR+XxpIJZJqxTtcEGmCPuxMkmQXidmnGm8SNSr+AlE3NDZZ
iCx002z1X8kDepG7OFxLxS4/G0SCWkbUv4EtJI8z9aqBnLCY5qgH34/l3lhrKcSaAOkG57mbz8qo
z7BAdVcXIFwAeW2/YnyXZg4t0CnC5bQQc8p+vWdYAgHQE/rfFXii7LfS1B6cyVxJ8RaloCggYjJB
gyVZYOqAbqoZqzly2yLUuP2rquvXqqpWquwLGy3QBjk6JszQz0eR8tzSDZ1wd24LWLpYdzAdRsN5
Suqt3nRAvC3cF0evG6BsjOO2qZN5F2ujsq0mpPLFRNLH675q6fuB2QavJZJNNHvE30/qRZVnjUaf
KWiQD2m8QYDV+Xpm/b0uZOlk4XPBV4Da72WoW6YZ6bQSJzsVb219rwKuMWm/HLOBLRkRJvJLD95d
ntpHr6EZ8sGcoonFd4Ak+TsU3UaLy4/rqly+WBADOAgxuQBPKPOKNmOfOS6Z0H+tpxe7VtkGDLw7
VjHM6ScuskhjDQV34QudSZTMkgJQRuO0n6K8qkSGrL2OZbdSCFiSIbBDBE8r4NRkH2g1PE6rBG2y
oR00H1tzf7LK+XX95BaKUwDT+JybEe2Gi7I1rbGaNWJgPapCe9eE/cY9mhbATAM7SECK6Vd/2r0V
8gMIRyxQcrJ+oxzI7vqPELHR+SuDgQyQbeGBMUG4JQ8Vp3GZsV5ReiwYe/XHqKm93w+ZhkFF63ur
TdVdZ4MuZpzUtQ3jhRNGuRmFKjzVKAPIXZaqUC2nsGCeWs6GTWXyYc8Jj1c69wtPDFJyzMwL5CYE
oTJEilM5XkWp0kbs1rsfN+W3KiAbJ2zD8Yd1TAAgn2y+3s3DGDPagiK9wPafHFYlKsd/XG+jCeM1
DSrc04vjvF3/bJcORMgQYEcGQt+Ly22zFHuA6dxGmer6hsX2aIH4gBdZeQGWjs8ApBdKxMgjRCv0
3BuacZ4DoFtrAB4ybulTsm8P8yHfkm0Ho0DRlhShclib7rqMfLADiwshlhHA8CiHVhiArWy1oU2k
HsUwWbYzANOzXlW89FyA5EOTD8GbiuE1+XkjCXcsU2F1NGvVdjZCiiZEAqABW/WreFiJtRc+GOwB
5H/IwhZAogsdrGwFtyrMXaXgJv7pVcMWTZ3rVnE5byw6yKiUAgJF3Cr5UrEY82pa5tL7IdC2zhbV
9dfyvcWXQpq3U1DXW4ngLrwH5KEugGAbQAmI7sURnzyWBkYbUbDhFFP7lm9VzTZvIi/3gsT8ZcT5
bmRrVMaLGiLowZ4P0mgBkHYu0cxTpaw8kCKMIwtL3TwYXuzng3PHWHsgPQmG/EcR1/uC5hvFanTf
IY1vFK8rBy1CkjO3CcXx5iEAM3DOWMg4/xkERTePAk33PkuQ1aKxOozlwQG4sp+SMix0+70nKN3m
mk8QzQDA4diS39d/gxAh/QSxqQ6TAv4dGA6kq5mg01pok5rce3ihOu+tBS5D5zdrdGhLJw72MFF2
ByA43JrUssnyBLV3p07um7C9Nd/ae/AcBKbfhyTx57v1acGLmwIIRvSiAJMkUIsQrEtH63oC7AXo
QfNcv5pKHhnF8FFTbc21XVx/vOyIoLHUgDQH0wqSJfF4mPvOazzM5GVRFdW/sbAx7IZXvsMHPIxv
aIalN8lHfrc6ZL3w5VCOQXDmgcIHtREpRdC61vJGptoRfVOe64Nxy7bJY/wyP83HNOoO8Q05Nu/q
mm+4eHDFSAYQdEDOhqowEM3Pz9XtvAzRcuFGzYAqu6Z+y0e0QwHuT0ognKTD1sqxyJa3v2HOwVCm
27H6q6g9ZjTV8LrlXn5hMXskhqlQ50XsIenv5aQsdOSuUavfDtO30fk2T2sbMpfansuQtMW26mhO
1eTiEQYAoPWk5Gv13cu0BYkXUn8A7X7uccrPlM2bynOBs/RZXNNDhkFaHqgHZ5fjTbTWkqQFhUDr
iifRxnOP+S3p0HJs5/LZwOfLqa9tVWDSzDd0lxzUrb61AjRPt+7KZ1qWiJQMHkZsxkoXv4/10rVS
4kax4oVZfjuNZHPdEC6fDwS+uOcGik8YhJHr12k5zo6tKE5k1B96UR5on/kK2m3G8G51vyrDWUmb
5SsvcMfwCGOWC6GuCOzPrwBPnHnKKotFehVTw1e6HivMSZFg+F7z4KvLxipfW56qv67rqcm90k/B
FlIk3D9siMttaMaImrSpwSKvRcstNfXDMHfewema9Fh4Od8Ci8i7VdzY4ZiYKdguw5bwh4Die7/+
SxZPQDyb2ObGCrKcrdWpPnA2qgx4vQbYj8Eq036UreN+WIk7Vj4dTRr7mGpAnfYfBMOtow4sCPo8
6T6Opke1DNBWkddn6kfMWuvI8sY99HU13bhkGCMAMFgrWZzsaMWxi3U/jLUgEgdBz/n3rh2qgtVA
YRGbuHGrdk3zMiWmdyxzXr96nrJGOPIJzXX6Jn8KFLEXBu2QTMkdjBY0l6PH8Z0JdYt9OlfOptbN
F9NR9hhXAzFG4rWBFxvHjCaZP3uUYxcx6bYjNh3ARWCOgQr63k0PgvamVu4ze+h2Xt00fo00w7d4
9WcG/e1oaIfMo5nfaHwAADNIKa0EDMZxoXwH1t9jXdV2wC0MjOBFSMBhqnH8K04ZAr2r8mO19rYp
fOOdZ3VdoLl9CEaev57G/xp1uyuz6dbutVdX1zdYLvnDWK6Eozpmu1KNx01hs2RTZ9pDYns3ZtI/
kth+MIgVsax+HErqAnAlG3xwSm1HgCqHXpMVIVgMQR3iUuz4oiCLMSRA0/V1+WKmnRmI5WY/Hdwq
NK3kD3HbN9JM6q63BtfnmFTFrXTY3kTbadvMhesD1AVvVTP9mjP2PisszFQcbG1ueGdPQWZ3vyuE
LILP7chJdQPOg401qagrJepbrWksbKfuq0Di4rujFCzQ/TDAjYf93NBANWR0vWezqMuwWJdx5a1T
1VdCRm/Fg8ke81MQBpBh1aKpI7Mv00bpmYW6AWYT8d3qBhgiqAg3v3NuKIGnUXosSz3ZarRPDtcv
8NJdQg8HA2hibPGiWFGpWgZyTahopZn74FDW3RfEKw95rvUvCe7h9rq8CzAmoSpiBBS/gQeH+oR0
efvazquu6ljUGjktfGKpRX6Tm8JPOw52RjQsI5NNXZhzts+d4S2ua9CJdGX7xdXhz9+BqVYxCwoC
LlekAqc5Tly2HiyGRbnh8tektvUKw8a97gaIYZsV5tSlU8bxojYNFyK81rmwiWV9rWLELMIgivkC
gi7rjoxd8dwmTXwYSnVtnlFOtT+Vg9ECzh35FDK5c3mtUqlJXaQsMijpUHPKlW2q91hJcxvvt9YQ
DU5lKg5qUcfgJ+6nbiUCkGOMT/lA3ALRHNpQ6MWeyzcKZ2B2A32rYcZlKRxARTnlONrBijUtHuyJ
IHGxTr6i7Q6EYEoUD9+O7vkYJs4zBaIfIuGgdzd1AwKPwH3P1M10s8Znv6gjcL1QqUe2eNE855NV
DWhLsUjp85AqeVipa6iN4pjkd0cg9mBUD0kpgNLOtesbJcb0N0SoVZPXQT/ZThbEpI23JJ7mIXCx
9vFC0DhbgzZd0u1UsPj7ybEW4OWp01LJIpSqpjCtE7pD/aRe8T3CCi/UE7kn0iVBxS5ZCdBzdBdq
Z1Ga1vDxCu3AsGZUWfkEqIVqLe5dMhW8bmiMonh+mZ64ZlZVgNKBj3XdVPV1Y643DYhtdyqNKwRu
Tfp83TgX1YNHR1QkqEgN6RBjcJIA8QZwc4VHJx4Q12m/dQBcsnwQTOZ8c13a0hOCkTM0+NDk8BAJ
nn8ykHKzwh07SFOUdoOS60PcTE8kjd+LKtYDO8Hr2OrN23Wpi4cKgC3MYiPzuwTknlAQtWicRf9D
2pn1yG0sUfoXEeC+vJKspZeqlrplWfILYUsW933nr5+PuhirisUpojW+gHEBGYrKZGRkZMSJczIh
S2OnqEbZ2pmpSXUk7xEjR04ZmO7GbXnzRJvDC+StGuAYMk/+z/Vas1YNhqlT4rNZSuA5pBDdp97q
vyZoOR8DK0mfcwihjkEeSI5nxTCEC2J7ktS6BQzbJBs7v7YHlDUAI88YTW61618TyKHVlyk7P2a1
lTiwWo/Wnm/RAKjpudNcS26UfMPo2ueeCSm4ukiskEq/NionyH7HZR2fuzoJnxjZ0w9KGZJW6uLo
NGYr7YbG4H6tUj3eKL6v+fWsVgfcBUej1HptekyHGlb+OD4PRfk1qb0PSt4Ibl+HW1yhNzWq+Ttf
WDIWw3NCLJnw3SXxz7F1z3eib/7OcvQXee87reCKx60YsXZvUr3gvBJsDQgVr5eWWEYimUMUnwGT
+U8DWniD1un7UhJ7Vw2CoqU330aPolR5x4Sn7/79p+nS/OKj0veKo7TIYkrXYfOgdm3PtIWQ7hH9
8Z9EeWiP9+3NMWEZgBlNnBnEZ4TWst8Mki1MPTWIzzGog1yW7Qrg5n0Tq356YWI+PBc3yTRqQ1NV
mLDKRHJh4uMBQSa6N8oic+SQxlhBCd+R8qjb6PiuHksETxkon/VLlgFRY+cMKtkxE6QBatlhl6RQ
A5Dkf1DzwTtocvpeEMJPd0X9FJgKrHTolV+vVZN7Sy09Pz7TE98N9Dni7DduTEL7fxYWR6/0eUdZ
MRaqQIifSqu39rIZ5K/pBHXD/Q930yNiNZD00kGZyzjWzXSkMXZREEZiDL9B8iAhCvBq7SGr+K7U
FIkVp33Rn8Q/t+phK7FlZsBk6BdOH5Voer2FM49jpekTlVt6mx+sJkLmvKEBEShZe7i/wC1TC8+s
W00tQo1LBMWr7E/AAOZurIimtpmKW2WSFV9kjPmnWgT1ihs5YalsGTDpSvIpUXnyus7ONG2fxq8S
8Oz7q1qJYJSCSbxpQM/zoIuUcRyVeJAELzoPuuRqPZylRs61nNhcF45UjHav/ejyrXmTlUACWRaa
68wpKDBmLTxfMpMW+g3WF1VwF06pFj0n9aBsXDw38h+zS16aWbh/PEbiGMd5TLbfPGS+m/WDrWvu
qNrRi7BDxc4tn9V941A8iPbwo+pM308HC37N/Za43pr3zJ11asRztX+5z+ooD1FrcDXlQbGXxHYP
rfy+LN6rqTyveG4w8sCgsQBo5/o8FPByy00gROdGzZ41QTk0avj+mMJX46+mZUq6vbzzzFwpgyCY
HxkG7317lM1hcOPByr82YAu9jWf3yn0w94BQX6faMA/3Xy+oRVCO6EnCaApB/OqNmawem2yqVaQ+
h7RyrX5Svgq5pxNllMj44/7pmO/vxYWH/LoGBARnBQS32E7Lk6tZP4hz2FEYp71WDAGVNqbE7CkN
+3jflipkA7laCcYG/G5l4UgYzdOaNN65ABam9VKZEi/gbh9Nn8KWJNXJgUswlCB5q+fXT1bX/2hS
hAKBnls/7q971TgD2wDkACgDTrredbnNhNhKuQvlKo4+Tb5ZyXYejc1TGSrTXi8871uRTZQngnyj
P7VyTsgrZpV2hodvGdqyRlU8TeXIijVgmH76UhUWLK0ABTYC3+oSZ+g9AFGymWVWSgFPbY0wjc+p
bkWKA3tyCCYkbFvfDmrf7ojpsdrqspt3g7zFM7oS/7iZZlEiqnczKOV6f1uliBINXdJzmgSUVWtl
sFUv3mISX/XeWRANSJYMRfP8Ky5yqaBLLZFGeQRToOnIueh2Y/qkq/9kWf1hipoNzO3qmi6szV/2
wpoxxBQWVNYU6OlIUyV6qdpRcu875sp1RbuNghe3Br3TZaGqxwkJCITRNvEUsmtQ1F8NjsVDU7at
3fla8CJM4vRWZWKwM4x0i9VizT3p3PBonlWICA2LRaapoPY9CVUJnG6yJxMpdtcczfh7O4Xylrzm
2oNmfjABH2I285bgSKwDcVQ8PeKpKKp/l32VaHbb+OKTlyVTb8NeZxi2OJEAOYIYzQKZxtjXdiBJ
6VERYpoJIyNyrugbDHrf/xJr5wdRlBlAy1OWkevrnfCUuNKLZozOiS93ZzHQ67c4S4tnfTTCV9Uc
o2et98KHFETzRohYs0ydHTkInpO3JElCnpRqqMikLFMVtbvcS8bY0UjFvuXVJH/rvET/UGRR/2nI
UmkL773mAAChmNuQwH7cIKFq3RykMuFMFXkKXdhglX7+EOWq+MeYxWm7cQmsW5uFtoBh4+3zVlyc
qRneXuGOAP+nIXRzJQXZIXm9Y/WAlO5/z7XjO08ZW6SB9MqWeIu2LmKlM5XoLDWKsOum6m1SNvX5
towscuhqRJ0ZWH50Nqo0Cna1xOym3WaR2G1s3JahxQUmNiNjRBo+kkiZaCt18yGalO/3d2wtvM5E
CmBuqBLe1DVKQo4mRlLEAFnzuZngVkLWPHOVRKZHp045tFrxsLtvc3VdAJJ5dhJ8aDBeO8SYj2Vn
NR0b2MnRj8jThF0bKslG0rXy/CDnmm8MU+bxuLSSFEIhM9iLLwhtuc+joneRMfOeQzUVPyNgnDj3
V7XW5OEVwLXPPoLGWxauazmcR+TK6IzAb+4EMKi7WsKDRFIa31XKokErUhZtUj5wmnJpvoy5Jm24
zOpZo9g7z90gObO8WpoIWPto5tF5UmVbj43noZAOjLv9zhe8MLM4AmPErIcIroYyw7BrKGCnseD+
znZSxhB/yl0Qoq+9RM2DnLF75oVq8AYv+ugrjjhqgo2gkUUUsepHvag0iOnLKrI5kp1jFKP5z/1f
sXo8Ln6EfP0jBLUtRdqUEbxqY189ZBJzCqVC08uWg25ATIoyTGoHvg710H3Lq1/ywvIiu7KEikAZ
8iVz4U+j+Th4rSvU2obPrp5EBJFAIc5l1SUkFk1tSWkLIQRZJFlvTdqlj3IzVK/3lyLPJcvlC2RG
VQLSIFm8aX8iQ5O0ehORVVV98ZCkWv+hkrr+nIHuesh0GKaNtlNRwGrqzu6TYWps3whnvTd19DVb
NibhKdclP3QialmJrXdhehajSfxH1rI2duhj+mdCiHjO5CTbui1/gmeXP59UidooOAiKygtP9Muu
0fnLo3NJfR6hdbhTp6wwdjEvG7dLpdFWq2iyh7Q1zkKviw4NbfE5KZTKlUmI3aQZ/HMtTNQZSe54
hOjGv/d3eO07Xv7ChZvmSu35DL3gpgbl0ybr36ogfbtvY80hmYyQVabeiNxL1Is/8tiHgI/QUlOC
s5VQT81DxBDh5Mhqlr+XRZIiALDwXz6zyBqSLMxkcKnRWQiTN27811o3XvJ0i85w7YCTLJAEUfAz
+MjXB7wxCmWQEj86A9ROjoUIntCCjM3Nknx4yUx5sC0tNH9nK4HV0DoBNUg749qoYEpTJmYNz2I9
yb/7vaBpO6Xxyn/Vugr0jUC6+t00Hoc8wGcK1UWOG41ZGKJ+Fp01JGozu0pCA5bhVixPcRwyoHHf
S9beNvO9DpUpJVRJmz31Itkb00IV0LQkr21Gfxfoff9YFaW+jxqvOfDfjx+zNFR3RtUgLNI0UfvX
ffursYZmIN7DeDd13EX7xBKLfG4qUzxyBxdWrfRTOH6MykfNc0Pf6UTbeC1deuZozD5a8YdIe/P1
Q9I/BBt1u9Vtv/gdi6AxgtYqI4PkDVjaYzV6L2i+PQbJ8BsPVlSCGJmHCJUK/OLrGkJSTHrWRGdZ
jmLd7isw204GNdK08WHX1sNtYCg/W/+Uqa8/bN5rBa8Tspu4QryxmuyREba+HjfeRVtmFv7TWRFu
amDGMyf405MHM67/DYR3j2vO4eVyOfPvuPBTMZT9fByw04YP7ehkKLsme/2rNdnyW5TYZeVKVFS3
WXxW18eM2Uz/Mr/Bl9tYxO3/7pK+6sTAMQWhSNy6N/FOJVO3Wntr0W1Ofyn8QWAIo9j1KnMpHrNU
Jk8rGiKnGbfhm6FwKO1xbMyPkB0rJwoR8kbqspZ5IzXJZUjZxkLn+9pqBryqz7uKiJM346emluUH
PeK4JcmUuWbXylvY29VNpQgPBJ5qrqgsPqaZjlUcG2RpoQ+U2GQAkWKXKGxVC7bMLMJ2VZkmjUoy
0pAJbEFM7KlP7Q5U4v0QtmVm/qgXrtmmeiGKJZlfLJBgdnBRM96bGdb+N8wQNkCzUHjkZF+b8byw
o09eEzlyX8kdyfOV57BOYHPofGnYiB5r5Q6Nzhb3EFISeMW1MT8oUjlNeIyZkRXsKRiqNDAEwYFZ
N3lhyEz6WKVd7QTCJp/e2m7S06atBlMPxf7FMpU6KskiOehFq8aJHXhmPDqwIoK39PmpG5ftHJ6W
qSKVdsZpGLklKi+iflrmA6UNXGQY0/7V0JFdKgtlq4W9uib0t0mlZZgI5IUjDmopDCgvROcqV9yo
jR91OXsZuy0k1lo3FMzQLzuLvetzeaCLxt6pB4bX7HSwk7f0ZO2qnWlXtvqUmraXbqp8r+4hEGfA
p2zjDWHcEJqVOGVaeI6BuNtTWT+Fhfzv+50f+ob/bCwS5nrM2VvTCM/5KD0NdLLiCEHYRv/4/2dm
Ee2LKSqCIcIM/rbvoPX1Ot8B/LH7DTPz3Cm8cCCvlpARXk0x2TjvK3nUWQol40cLymrbK7T44XdM
AbrH66ixLXvVUaJmuhB74bmWx2+xIP3QTR/gN4/U+3ZWnYAW3f+1s3DxvvQEETUd7FjDq9FW36ch
Mn8jKPGe+8lfQxVqOdxqxslQNqi/nuMRDXdFqey6sz4navtZ0DPN1svmKQewuxHe11YGESsTFBIi
6oxOXYfCOtTKLvX18CwVuXlkOPtPxQi2yAK3jMx/fnGHSEKaZXBwh2AZY8smG3wisfvj/Z/ociFz
lLqwURrosImTGZ6rCSh+6kF8Voq/Uyu8NLLwA8ppCL6JfCPulshp4FlLRKTK769k/qXLqD1zCaOS
S6JEt/J6JWJStlUgK+F5ACOTe52tMtiayMrGjbtaSLi0s7gdDDGscwZqQ+KpYNlJ6mhgwdEesf8n
WzAGuyDb1QzNxe8egJrz3UvTi4CHQFkplD2mYc99osOd4uuMdN/fx1Wvu9jHhWsLoxRXmYUREnhH
qr5l4e/0HJkyhGAAcUOuhsWNlJdT4dFpDhk+snS3tvQ/c78qNtxhfRm/jCyyZrU2rFDuBy4HPYr/
TGJ13IWitvXS2bKySIlacVBCXuThOVBSvkr1kMdjubGS+XTcODbXKM9DVK+4Ta8dWxDFrqstbFQ+
HQTaXbSEx13mCe6kB7v7H381W6CIyPlhuhZ1zcXX76agisqkZkGVKyRIvTqDbEvw4CA04nbyo1Dt
p51sv3/K9qdvXxheBLuypjPoaRURNSqOYf84BY7KeM/95a1+rgsji63shKBNIPkNz5PV/BBG9S1I
043i/ZaJRawbaDdLecEGDkxB16Fq1/nx/iJWA93FIhbHZyhbRa80FgGQ1gnHyJEDQFLhVitk1Qzg
BxAfJI/ST0jTxc3Qe7Wm874Nz6lcHstqcFox2EebAKzVzjIoJJ3Sp0RBclm+HqJ8GsyKD198aVxl
3x4CV/7aOc2ufc7d8bgFdVxf1n/mlpTttYIGmtXP5nLf6VFvj2Pt2Td+I2e8WNTyCaEGctBLOVag
R/hDrnx31FNXzP2NQsv6ZQR+nbcKpW3eK9exIc2oO0pGTKFs2OsHA5hjKhzzfA+U7VE41C/5S3aS
I0d4rjfcfH0bfxlehNepzdAHSAK6AWKH8GPo+7syqw0HwOwWp8PqiaK5QWZMXGJU9nqNZu71quFT
3e0z7cOQRsdiSDYS1RteQhkNCpkBJ8Zxyb9vwF1F5ldl3PC9wFBA9enkpVNYB80/iLv6IDiG06u7
eniStH31t7KLdplTv3f8f/kTFpd7EreqQreByPtQ/6gCN9XtcnDhSNw3R/UlRN9Y2Im5XT8wEnmw
vt+PKbd7zPoJwdzJ3Mik0dd77JtBGopSHp7b0qffMcAaYW08Om6vsWsTC4+pi8oSzBgTIbWq0Kr2
Anoi6VgfVGULfn/rnJiCywAWBSoVFKSvV1NJ6qgHU0LiPMaCXZlVZw91C0hGnfSNy3nemOvLmcc7
aGMZlSxwv8twIgi+XrQtKIymzl/oJuY1ar+F2jjBoGc0WNCK7G1LnzYq5CsrnCGPOnxaM0R9WROM
UefSQoXyUiuH3o86bS3zi1irXfjkq5VYvfvGAbQ1czVQmgZRveQIbSazmfF55FLdJEPPaYYehZdc
eR07wZh2911xZUfp+JPtQL9G2XH5oJMyD52OCXQzTFXhl9Qy61OkeckhaCP1OSX1eeoTYHkb33FO
1BbfUYYDAxoIuLWA8S9OHwwHeieYjMJkaEJA0Tj1MtCJsKEv1mtqatO6LS2U3UZZPFi9OHQPXtaB
u7q/9pUzQtt55liU4DdCRubacXOp8Q1rotSb58GrZXWmHfTJ30biV44njO/uOjD0g5w5k/dsJXQq
18aipmXM3afM5QWV970xfU38nMeo/Pxxf1ErWzsDR+FsYlHMBC4eTCVEAyZdqhmdEmgB1F2a+OiF
2vQspla5EyK93um+LqZ2I8jaB1Etprf7P2DlsPADmLbi8yKJvMSQBl1l+ONIg7zX0tFRe5jMdKEb
bS1CqvM3TKnzSmcGF5pn13sKLbxUKm0fMgUwVIdO1gRnKurhYMI89+53GtVJmqvQN9HOpUR/bUoG
a+ZnTZOeFR+deNebplFFKq4x348vAO/HNAVAHOZ/mS+6NlRCDGFmBbWOpLH60FVTNRoPptTXW2qt
8w1wfQY1bCCMMFPCzCica0OKlajcByNDPfHgJl6/zxjAq6KvpfzW9/Kur6YNz7x1DCZgeVNTAkP6
AQWIa4NRLTdC4cvpOTHGKtjJozSGNtVrnlWW3slbQN8bMVMuCbaSKwmINsIwyzEbYRwiUZ880Mru
sGeQZ993z/XBc0s3/KQcxJfJ8eyu3GeP4Yv16b5j3kaWa9OLw843M7wyxnTHYB/3ktd3P8LaiA55
JQ2v1I+bz/cNrow8YFGG7ZG8HmjlMqVgOisy4gRuk1mOodGOMnIhmT2LCaBF7ipncY/SergXKULX
ZPqd7igl78py4+66dSqqgyJxZ8aQAydcZDaqEapt5zXJOaZosufi6d6M2hRqW8sqphxD2W7L1KAA
Di/ExhbcuhemaVvgMCAmgZRdu1dhRbpXDzqTjlqQQh7fhparNgg7K4meb1UJVo0RxImzTB5DJ3tt
LOvzONF9RpIr2F0lpGAa60dbi/VhhI+wdu9/3FtvggZhxlowJj+P0C5CgicHmVlFHk00CVpNtbcm
3S0HnUZG3qRNf/LHcGtWdW19UFnwEaGsu2WYRSlMaw1tbj6Vxo/M6pNHRRNqw44kPXn/EPlMo4xU
HPkwL47lq2poujr3Gl5VWVt0HfiwLvoi0aqpN3zzNuvGDpJx9O2kmdp43uaLJ7Y6qkqv6jyiUHUr
HmozqHZ+lmwNH61agW8VsjRIe9COu7bSSj5JIlCsM1Tv0GoLffc61F2zv+8Sa1Yo6HHWqVBZjGRe
W2mmEFJIi/JrV3dCa4uoe38Os7SOd/ftrLkefDbUp4AI0w9c2KFJ0pqAnMMz44qOPFneWVV84vUQ
Dk+BmHiH++bW3A6fo9QvMxWrLq+I0ExBS2Wkvl3N5PuObLwu7ULrEa0zulxV3r86ppkggp6Jh2fe
nutdzJjxDgSvYsgoHmwQBQejjpkz/ZMLZeN7rSBdOUcXpuaVXzhfyjgaTMDMYYcdRRDtr45cpYi/
gQFLmwyb3d+KPjhDVG0YXnEU7DJPxHAYacUSEhoLSV+pIZm2kIqv9FG+i2axUX25fULoxHo8EZaw
GZ+/uOzUVAkGjAc0cBPZzSpdsjUmXL/ok249RtSendAIELO57yorVuc+/KwhQ7HihhRi1Ios6PsE
lKAeaQ7xI3jomLU9NOaQzd4yGbZU1NmH+1ZvzwOiVf/TOERCmezp+jNmYqU3SmMJp2kKRkfp2kcA
G7vG89tjwfX28BvWaK/M72oIZZd9r6jRBDATqnBKMqNQeRV145OeKs1ftZJIHyBG6jfO3+2mkigB
sMNPdIBYy+pgUo29EvYk1NSlX62uPUiqALxn0OFGtMaHYRq2stDbE49F5nhxfoN/Ly/S0oPVysgb
SkFFPzyRYQsQSJszhn5S3p3CY2rm2+alx/DVsk4hl1Fd6nP3YLLa+mOAYA+S3tbUb6DYbk/cnIhR
QaOr8/PevnaRpslKv81bAMKB/xmSDV6zlvztvmOs2qCbozM8Tj69vDITWuS16lG9KtTCf4yZgzz5
pplvbNiaNzAM8J+VRUblZ55Pio2VKfxLLprAHvPqqZUhtyoLuxiEjWi8tigywrkVwmi3sTxbYjm0
xUBj91zGVVEfRTkzvRdjnCiEv3/3GPMj7M/E9lR2rr8QogMG02QELEGoazT2fK+i3N7RWXy/nRn8
zBZCt0JP6dpOnutDnysKgbFFIkIXJPlrPaX5RinzNiRRqQWoNjMpkqwthzYoifVhF2nBWSbhsKn6
7XoxOFZKWNpRK28499pxnZuJPKoAjd1QKJJUk+7GbJ3vg5+h8oakOAqYvjvkYbtha3VhxFqoLWdG
vWUm1YHaEKp2CuhRtZOj1X78EgHI342aItROzGTUp/vfa8Wg9bOqSCOOSs0SB9tMxoDKcxucW09X
HYVXm622gu8YQVe4w8A0xX17K5s5v/VB+EM7AcPm/HsucoIxNNtR5Cyfta7z7SKN9mUWiA67+v72
LM1MRNLxwZlpc0lMmDOy7ANxwROzbnSbyo9eNOgFNm6PlQM8t0zFWTwEaO1yZluppL40R88/T0wu
7CpqMKYMpdb9TdsysriBiygtC2GyfMpLeta99GFfd/te6Pt44+usGWISm0oFZVhgkvPXu/g68dCY
odoEwTk3YzN12zKM5T362dK7i8t0mrkCebyCAb+B1MR60HeFpftnP4cRobcrQ7Sl6cv9XVtzNRqL
PFi5+EA8LZ6QeReZg1i1/pnx7Y9mJX0ODJRFre7d6RFrmS8kAsRc6VnsmWfB49KZpQ+UPW6pxVWt
E3minrhJ3VQtIhdj//k3FnZhcXGGAAJMKqR5/lmJ2sfYzFzLaMYDuUS6f6chiqqoDIPThzwVRtxF
MM/0bIr0vBdOGlzn6mAJD5E+nvKhTzZO0fyLr+py5LOAcmG/1ubq//JT1VUGyjLprROjcY+AM+U9
zFlveh777qT53YaXz3fdwhoVE6bfWBcF6uWyunYm4w4gUO8YanQhPfja18VjpfSPngby308ocPri
FjLgxh2pDM0ThmjA0v67AVkMHfTltThidUrLk6irxb6XLUYO83jrEl43RURnCIfm1HI7Q/pDpRYO
xsmvE6fz9r7ApNSw0Rm+iRU/1/PLyCIoUX4Wo87DSCQ2zjj5TqF9fbf7sWO/LCzcj/NW+62Phan+
ZGXHcHqb3s2pwyIob5Mez/qxvAKuA17qN6nUTZiQw+aoK57b1KartM3x/Su5NDPv5UVcbTJm9PoW
M+PY2lJS2Ir0Kd98Hq599ksri0iU9p2RWNG8X23wbLbFZ6hkE4d308ZqbhRcETyf6UnJUyANhN5u
EVm7WhebNsSVoeL9e/wsPaNMW57Ck3bqdqJbQ8G42xpRWF/bL5MLb0u1RGLUE5PyrLUQhbYc1s40
vbsG+HNlAH6pKQO8XD4GSckgWKCAfaoYTuKlpLzoufTqyeNWy2N1PZxMelbzkNzyNTOVvRTWZm2c
eAE/GcmLORa7sY3c+3532w+gowKsgaKZDq3MDXp/DHpP0pJcODWutA+c9LETnE57SbSXebJ+h/Dj
sXzr4l2dfowLt29ss924Q27DxPUvmIPxhetPI2PNKG0LpyJp7VBRHHPyNvxx1QRTMjO7NxeIuDAh
SGPX614inFKp+LfV4hcr25JjXjEx8+JwwTMqjkj5ot7jQcYjhKbmnfK4P0dS8GcwaX/f/1YbJpbo
0qQo1MjKMREZ38yos9v++28YMMEMabw0AS8sTu3QFENYtp53agP/2FfyLkrHjY9969Vc47zK5nuV
fuGyDxpShIAoQ/dOXdbZzJvZRdvYEWpK91fys7NzfYNf21l88UlCnlrNTe80DY3l+oX25AOMgPtb
2CejkTPfljw0kvekGs0XRS0+6Vn4rPvNXhdk17JeGqk+BoPxubHSb/d/2doGSHSi6UjRRVCXz18G
muScSOWdxJF3qZ44+niOPHVj/VtWZle6OFMlzNSQI8veSTdFW+u+N0LvasYWS8aWlfnPL6wgLBkW
lBS8k1V/9JQ3zf9obQm63ELzaH1c7tecGF7YCJRILtUWpxdK+Tu07/vBExF91A4hlWE58R/6RjuU
k+kYqEsHeX9simBvmN1v+O3lz5irQhc/YxSKMEsENlSa0mMee3tdL0+ekO7ue8e8mqXbXppZuu3o
d7xT2VFv+KNs613enXSIa5pw3IiIa3H/al8X8QqJolpXWsU7jY/t30jE9ufEzQ/qV+kcPgy7InSg
nAc+brnmH72x4Z1rgYyZBUBRIJYomSzijFBkfYYgpHdK4umDb/rHtK03vtf/Y32/bCzSgYEZxmZU
fOFkHY0XHxxb8eQ/ZW7pDEdrp7rdjyk71LS6z+afgrs1ELK6QIUPKdOaBM+3OBimUQulMeC06SQO
sPhKLvz/WziP9aNBf2Eud5KbLisLk6z1Sj2JCBk6otNPjuL6j31hw+9wYO58oJG9xSWxvq5fFheb
OsU9FJ0jFsfme8fs4kyvdP8A3IK/5/POQC2plc7/bu5RZYgHJWm9k2ajztzZfm0j7nDUzqqdfFZ+
SKfi33RvbLQU5mN1c+x+GV3erAyZFpNndgQy7+/Rg1QuetOtgsmGzI6a4EMlyBvuuXrOLwwuTkBP
oTqRRVYZG8Wr2WaPiVxCSK589Ot+A2K1kotf7ehSSbROm66AOXt2k59YTnd40h9iR7clR3GSj4yG
vpcw5/oTLp9MXkgTvk8xKFpMLQaj7QVPsDzD01RvvNNX/fFiG+c/v4jKZdon0RAN3qkhHVJSrnVl
M5Bs2Vic5dFTZeRRGu9UfYPHVbCVZ+lovDa2capDuzmnrvD13UNXiw2cvediWZHUoxKq445Do39o
deVFDNuNmtT8q289HszWLJY2D39em5CR45iGGBMSEHRLfC6KYq+b736ez573y8jiNmuBc/n+1Hun
EBGtaaIozpZNvbgRM9ZP7y8zi6usQcim5R+2SwlsNf+nDJhC1j5m3lk2/2rCLR6MdXP052j+g2ZY
Nkq8EEIoBAW8k5qk1rEKa5AudfZcZu1j6pM25lNgF6hGbFRTVkPGDGLi4Ql06+ZUSWmmxV7NKnPE
0IBsac/aiFp9rG1s5/zpb1zjwtDiUKVVIkJ+z/qaJnBh9nFTaXIl7W1sINTWtnKBW56N2dkvzC3O
Vy+Giq57JefL1V663JZ/DLWb+3amANTiBzjj3kz29G4MR3hUfoiuetwK/1srXpy3bpTBEU0ccb/+
LMXFLorRmPcekjq3u1h1N264Obbf29/F0bMCNQTIjLUkfqayx/DHP0HK3V18LNK3vqvsTP/WNgia
TeXhvunVUHax1YvzWFNXUpseF4o8zmL8MQ3/uW/gVtNr8TEXRxGIqd77ExbmlCR/NZ4CN3aUQ/0p
f9n6aOsZ3q/VLFE4vLUR0JLmO/TztJc/p75dO+Gj2dvDn7HTfuthoPveoF+S/Wv6trQFpFz3GWpc
lGegPVhWuHpFqtUsyHiXGKGdnyMyITP5K5/e4KLcOJCrj1n6VP/Zkq+DdYf6jNwYtLOlF+HN+DI8
FC/xKe1/XuHdOXmVXahaDvUx3WiirqcOF4YXxc98qpBmqVikfGh3kpvu4kfvIT6ETu/GH9BteZM2
rqX19O/C4iL4AHsNUvg6KUE8Jg/Fg+qgIJjZ6gdEKR6CY7oXj9bDFnXTptFFCIp9MPa+yDKll/qH
x7wNM207zy2O5ZfxS3Yu9/1x2ljo6v17sc5FyJloB0mFXPBCgFU8lr9Yyb++9Zux9ZfjLEINY/u6
XljsZrlrd/5RddJ5cNMWT8IXYx8/GjsiXCrbND+dJLab/iE55Lv7IWE95vz6CYuYE0VDHIopvts0
XwTvOZk2hsC2/v5FxKkzUYafkb9fyHO7rVVbjjaJZ9euXlCf0IgB4EfTd2HDGEdDbEe2sd5pX5IP
KMXt9Q/hoXmcUHseDvJTceqPW0ngqlcyHMHzGJCceIPUtuomzqwCq43buZNr7RMXebvUaWydL9a+
yX/6rreRUK+55aXNxUqbsqimQMDm2DS2V51TfxdqWz3kDSPL19Y0BO1UdBGvLbk4KK35Nyrrn6KB
uYz7rrf22S4Woy0eWTmcAkqkJ94pgDQ7U3vHgGLOTzvb06yNfVv/WMyOgiegxX+jGQYnV5PXsWqd
FLtz01faupHrucrBePQ/TDv9GO99V/iNdxZasf/ZXMSQootrvwxl6wTXTh76dg5xdqK/SfrD/X28
nfDkVr80tAgjXS02ggY2hDBSPAzP6VEgNB6snf9Qylyy40OySz4WrbvVe1utcFwaXgSPJPGSIUQz
4dSSTgxubff/zgkF9GTucBaP2sZCfyJpl6kZ+EX+oYHFrb647wpTryS9nayTON93CMqGmm1+boJn
bzqYoaP+UXn7PubTCo78qd/rqCX02oP0R/wlSu0w+KuAstF3qsPWD1s9MRe/a3ErRoo3SBMqmqcw
b/dKH9hVxxMn8tz7H3otll4uf/4ZF+9OM4PWVu4klp/kzqQ/lZuN9fVzcrGShc9WugVVisEON26/
S1/bc/uxPAgQAWmP+ffkmO/H4xbCfdPmwn31OFTRJhytU/CQPExu9YHxi3/SPyxn/oJ9RmnQDjcl
LuZIuXSlGYEBhyvyE3TXFnupeGbBc5eWkzbFTzESsq9NZojPIjrXXxg2f5ESFZeKEDL8WrcMiGwE
v5X8FDJm3ol092AjWSo0BnrWDtPos9FA+aaPVj/m3YPiT8iMFCC86zddFbT0GSRjvakruGabIWlG
jbgzZwGc67VPYRY0fpRbc8WJaeEf/pEBZqiZD5JhqzaFShjx0hfhQ9Ht3j1aD15o5hMGOoSyF2xk
16bRfaWx1I/mSVW+dmOMyvXneIuMaWV58wgVFBWkT7MgxbUNtR/UvqM3e8rCQ6wGT7DGHZvkQ1Bm
di8PH997JmEnQfoB0k1A1siVXxtrK7UMNc80Tkr83MFIB+P+hqfcXpPXFhZ3fjZLsGmFYZzEDlGY
6lPXm5/05ihkyuH+UlbeMVeWfo4DXMQXxI7TgMEnWtpckv5T+Wg0dv6v8Vr8Oec0QHqoyLvFKc/s
zcfi7XHENEowGoAlQvuyVt6rYaSOlWqcktzWXqyX/Kzt5T/Kv+o/umPotK4X7LK/EfpB5RPVcH+r
RHUbwOmuA34GNizjm8sM8v+Q9mVNcuPG1n/F4Xf6477cuPYDl1q6ir1v0guj1WqBO0EAXH/9d6gZ
j7pYjOKV/WCHxy1NNsBEIpF58pwROM2qtgYl1MiTnLkmLV1OV26vRRsINcBjAaZyxsMgR3UiqVWn
hMy4H5AOiOxBA0Pj5W94fkVgIah6GZgtmMCZsysiUiGWXTaVEibt6NL2ua2f/xMDE+JhaqSf9UcJ
55QQAgOOlYIb+2loV+po56cX2CooSsIdMN18ptjT1kpUATgkh9Eo+0r+1UzBrGCChc5S/GGtzHp+
tialHgQiQMmmXtAsHPWkYQJULHJo1ShqJfYBWNaNVis7zK6tjY+ff5pTW9PPP5+uZmgorSs57It+
J1vsjivpSkHgfO8wj4DGtQXAJMZb5iWXApp3+hCrWE4hOYbrNEUCnm0nNiO/wbROElCKwXlopffF
b4N1VWRlmEjSgVP5Cceara5nA3eqdFqdjnnNvMjB9b2GGj+PErCBz4W5Lhyks0GWqpiwwrY8hrnM
7uUqSlxqiiu7gqC0UDOXoTGbKkA8m6X+27k8pvwmCUzwOEwMI7M7pU2dIbNaswszzLwcekUer2K7
Ruc3o00IQgx95RScBws8G0C+Cxw+CFSg13C6nbSdgnGet2Ha2FmQ5ZVxX0amuKWyXr9ePtFLpiYu
AQz/AV7kqDO/VDCvg8DbtaEhUNmNUj3yuNJrPi68NV3PBVMTFTYGuzREjrOuBpKeqCl6tQ1B6+xp
DBPcYDAxx2+/vaDpQ4HCHFwtkCyaxcBSiWKT5Eob2sq2HJ9r/QeR7y+b+Dl2eZo+OoDaA2UK5CF4
deYd5FTWKqeoYUOSBmcrUBS7HfsBaLqkSwN0tlGIE4wdyqEge5rnjECS10aL1Myoi/CHzEcpiiTQ
xGi+m3JGPQEpu03M9WJbSnK9MWtWbCaZYjeTUH4akl7/UiIX9dPYfBxpnXusg2GQ6kT7SBtRCDcr
2YXGjOQ1dsl9SRP0KpF0AiyGkO84pcqRAVm0stULuTv2AWOw0yAU2FDn+ZzUyVbbcHxRCanPjeTS
TXHVH+w92ZK9s5Wu2Ndks1Z5WfKizzZnDkuTqNJEB5vAELhO+2wrzFXZGnjmPFxjZSokg0CegkPx
M1n6FK6LihpGzds27OOo32SDJR1JI8RKUnAesWEF/AxA6wPoi9Ge03Neo7ZUArkKK53ho5V5JLr5
KhRW+ESnuZdUa2Lti8v6ZXA+g5v0kSIJmbWhAr0tz2LNh9TYv108nRaF542BPATty2nRn7bOJpnZ
VXWNiKL2IXS+IbCppJBnr38/KIM/Y+L3xugLIuXsoDssUhhKLHCEcXSBTAc96Z3EEqRvykr9aMnl
cHcirAAYBy2t2YpyYA8Ug1lNOEpc9yAzpwRxzDU3k8naeO/SBwJ8HZaQY+ECmFXFDJokht7CVFJB
2NUphsI1YuPhcvxaNgKUrAnctGo66ukXaltNMrmhNSGQMJlHDGP8xnOTrlX4lrYN9MjIq3W8+c6i
g2WTvq0o1iKkNmi4/S0F12YvqyuX5XkWN0mC/zIzrfaTvwGWPdhDAjPtqBnBWER5QLW8/uiqgV/l
TsFXIBuLy8KzHfkv5vDOQoNSMilFlo9lpT0Ivwg58MquNoYeKSvh4XwCG4yOQGr/ZWr2vHTAi9oh
SW5CgmHsrVmMYRTlYdEr1EXZ+wNqa9ldi0leP0sGGSrsUhn8vqdYuLFB3gS6FdDHne6tRhyMkIih
CeuxebPb+r1VrM1lE+dZ3bRGJK46OsmAnM2ScMxNluhCQMO8Mpz62PVVcVA5SHoLy6LcrRLJuXbK
GkPShmBv4Moy/Mv2l2IwFgbAgIKUEmMlp0vkaS7nON1NGKv1GHS0sfwUBJA+XnE4e44YIbgadytG
F33ok9HZhxUyz6u644gokMXasyivtm1dD77NxVrZ8LxNiOoEOGEBiYc4LzKi2QYXaiu1ahfBX31z
CFRPfeMeCWQIZ8Qe0T3DG5+SjVhjyDjb1pnV2amUsraX21JCejzkLkP/tevfVOjaOtCtZ5ytnJSz
/cQE3wTDVzQN9TxMncw+okSqHiLtIrRIVh27irdbyp3x2NZ6/n7ZXxZMQWkBGTOcBnRncz1gjKqh
Q6LkPBxSowsSRaHbWJLA15NK5u6yqfMKuwYhF4Rp3Dvg7sd82umysh7S4UUi8TA/jhttUwTpQ+HJ
D9a23qjfIm+NR/Eskk7DVLh8JqIRPDyU2b0g1WlZY/apDu0k11vPKKQu7BhY/Sc2BMCyVacFCdfl
NS5sJ1JpEIAj1/kp6Xe6RLWVO+BcZRoKLvYxxD8N1gc1WdMZOm8ewAiag0gTMIOLDGj6PT7fEhJm
1NhIaTjxKqXEz/0YjTvHhdR4aFzbt4nXBt2xQjM5PuYfDWgEvMLPfLJRHiLP2a+18ha2GlwMCHko
POAGtucvSlBWcuA8aGgxK4PCcmkN+qScTWU/piq/U/Wu6rzLWz0dgpNXCwxi0hHLx6sFFdKZzVLE
mQXm5jhMLLHVjfyI1/LKa/L81J+amDksYmyiE1rFoZKUwJK9goTDHUXnRUWxEeCou7ygnw55uiJ8
VGC9ME0wiTzPsyVqkshSer3CR83u6SbbyntoFbjCk3fE/w9OB5pZmEadZmtxYc1ijC1FDjThjCo0
tLoGXnJMNWknQbI7cXlsp+9R31trvOjn+4n6FMxhknwiyJsHGzqKXLKkrgrB4ruHam0o+uR+TJVd
pJHvSSOtZbrnbqlMgOiJggwiAxBHOD0lXSxDB7I0UOjgRTB9uKZKwxEMTlG9RsG5cC/BFpwRVVcM
EZ/l7wlRNOiJNeCCembHZgK4e7avu8YVfYben5us4r4XYgD4S6dhQQSBaYZzdhOyXoLeSg6L0qFH
OG1ArLYl2+i7hcbg6DpvBe7EAnCWqPS6zqXfat/ZonkKcTCwuVogmnMVaS/i58terJ5/5CmTnGBK
YAJDzWeWDHS0bGyRSZDcSKzvZdscU8sOorjCoynO33oZZEmpWkTgRSzDioEXrDfT+6qwr0we3Rl5
2fis51sE2ENBuepamXVjMVQaWpLvGrO8Ka38PgZV9hfWsuqGaAWGtS3ta9cN6vbyUhYiDCRG0WVH
Kgca3jnjYFGm0WjyGBGmJ6Ynt0W1AevgGuh3zcq0n59CeQvWmjoxIxKiWPxddzCsmDQrcey8qQ42
BVRSAcCFf+JqmrlKTSxTsBbfhL6Se91rbzEEpL3Qg+6mb0ruKm9swuTEH2uNwfOSyszwLMoYeVNG
CYQdQgtNiEC/6rapz2S3+6J9nRrrxMMX9LU1vNz5LYzl4mqQ8eREnJnPfNCYG6CINYtQLgF4Yqqf
29QDOGnlsj//cioachibnN5OEImchZeENga8IyrCQbWeW8u4yqJo5XW2ZAKJBCqMmHcH89zsBur6
vkydlpShXryXWuFB+zL4XSefGh9AZaMDokDseuZ+nSqcuLXsIuS57lkdvYqaaMXEeRiGCVRPkPNN
JfV5H0exuTJKo1WEGKEH3q2jiFKGdV+YerolNaQ+Lq/o7AkGn9MxWYg0BK0dCCidHqislpHK6noR
MhqLfUJMkC0q6r6QrNsWqoJuUbLYBda4DIDVWRsGXFrrZ+Ozk2ZhSLzqUq0IlUZwr+rlr7SgqQti
5jLonfjj8lKX3AMpNYZBQWAxzaafLjWHcnSem30Rxqb8GDlC9ZpIWqN8XjIC70bZA2VoPN5nbg4N
UQUs/0qByhTt9znUcz1pgPLp7y8FrSuwuqP2CqTt9FU/hUEGoEDncI5rQx5+lANp3B557X9lYy45
RMcuwagUK0JSQ0qkaz1Gs5VHzvlmTVcePM8CeP68Z2miuS1ndVqECRfTWFSlVPuyS7L7yyuZLtHT
VPHUzOSGn3arozKz6jjBqQXNd+y0eGPULrTZXRMiclEi7wrxctni+anCYxRVQwPcG6igzOd1U7ka
OpyXLBycFw0Ko52DOj3QQWoh+6oo96mhHuN8WEFcTtHndJ06QhMSqj8C7TxLbdIh0wRecqFoyHi0
n8vW6ryS6F/Qt428qlXt7eVlnhepJgwJBObA+QYWkDMSU4fWwiDgVwprNapuU3sAXDW29U07Kmw7
4nf14fvONoHEWUDjrPbGIdZXnOh81RNaFwBQfGS0zuaNiCZJbaQ+ThxKcuWzoviuK18RT1wpbnEs
hpUln4csEBJN7FgT5Re61bMgopRpknKOFZeS7nVU9UXc+gbGpcdoxWvPD4chT0pfP9srKuTtTr22
STtCWBUn0G/UQB6fgqbQNtekqhY278TI9Et8Ohr2kNPcUWBEjeTOF0lDXKltnnJ78Et9sFyu4P+5
7DTnpxGfC7cb8n/Q7p7xNPQESmY5SeKw1U1Xd1q35mpgRz8y7VjLGw5V+sv2zs/iT/eYkAW4VmV7
tkSi6KDibGgcdkopb/pcWK2blHbhmbFtBrWVG36tDOb0kHvVjTXC+inen57JyTqQT44KkDKuhdMN
rntiMKfI4tCSyC7WZC+L35RmJfFZMDIN64ISFH6JavjMVRy17Qy5t/H0zhp6hfKb5UtqUfkqkdYa
8QteCVOoXgD6hK7VHK4DvmBHz3UjDjH6usOMq5spw0pzZ82EerplVqw5kK6EiVRCb7GJrCsQPTbe
Za9YcHxgjYCedRQki2ew4EjK09iItDjs5dKTkuqRjvHeSpgr0Yy5pvZ22dziF4JmAS5r5MCoH5+u
qRsSUcjQBw8TtQhwmW4dY9jwZE2LYXHrkBGgv4P5bfPnC+PTcdadEaAxbmJV49DvGPj7N5kQxkqX
b+EETzTSf1mZ3aeJoxeSRvGBFF7vKWlveCMhOZXlDY0MzJaCJbajweUNXKj3gCLYhg4yIASY3rZn
OyglfLDyTo3xDI78QTY8nsh7MMkgdNwM9XDXN7txgDiD+tRWGPPLV9a86C+fzM+iSJUieR4c+Iuc
Xg0qRLbLbK+Ot0YduU5irCx2IWSdrHXypk+fcah7NQU7XhzGVf+NEWn0TKu8hnglJsh5sRmqeHTb
xtpoTKy12Bc9CPKtE4YI87tzaL7ilHk/GnBUR1i3WdXeFfLaC2fpLGBKEjA14F/BpDrbSuAkWwk0
tDgLxHpSLHoHuMlzalcr2dDSSj6bmW1iwSxmJlkTh+rgOPdWq5VXkhm3YuV6WVvN7DBEHY0TLrM4
5CZ5zKrqjUrKgaye7KUz50CPEzUWqBHo83aApA9NpzktVoMang8SXp/qT5WyoXISYJQCcPd6jeB0
yeUnbWekacA9nTH9qTFRm7jucHHSd8byqyJ5IKWxV+nED/N6+Xgv7uLP4vQE4DmTzMzUSmnToY7D
oYKuXDR4jTb6pfzbWLWpDG7j6QdVHhiaK2+lyBGG2kAugArP176vn0XCohWHWMgQT2zMri+5APYu
T+AQpT24jlpv0lYEalY+mdrT5U1b9PBfRX1jlltIWhdFkpTHoaDqtVaPXxzSJyv35MKHQb6LwAf+
WeSj85dmY7Vc1D0O69AkG60dt40oDxDJ3l5eysKmTWR3UNKZXhFn2E9t4KmEN0Mcah3oFsCf2oCI
OB8lVxRr0igLJwmm0MPD0xm8WvNCVF0zyFvYU4QbSo8OGE4tR7fMOJoVmcvJV2KtWVzcw4m6SUen
G8X82XcySFVQvBrgdbG5iYdiS3XdN6Rid3kPFwqXeJugYTBJMaHfNc81Ky4MVBBxbTTMpapbmS6p
AudQb01/2DjqlfXDga6Nl/mlt8bxtripDsiDIbaL56486y+Z0hg1mFGLQY9zI+kQnGH0G7ULtyj0
rwrne/BYrxyzBeefIOPAaE0k2agsnt6RtVEADB3D+aXxh2F+BSjOv7ydS0uaZo1wDYIY6wxympoJ
Rl5bvFNKVAyc0Tl0kZZvOtAXTwi8Fyh0H1HSUFY+4pKvqODRhCo3Lq+z8p8FUiHOY4eEnfXA2XVZ
fDe7lVRm6axBsAvdLFSOzomr61a3mQYpgTBjjHtQfwD8AfMfEWlvTZX9Nis3ipl4+SBdnPwSgJbT
7yRDdtuUpudepIxvXBp8VINqN7H5I6o/APjXqxSaC/fWVBubgKDYQByEU4t5Z9SWXRokpBTIMFD7
c+Dh9WtQNVVeW7NX0ayRrS7UQf6oKaJ0i/T+HEiiyuBQ79CWkDr73qmLjQMgGqIxZny0oM/YVh1j
qDxm3lBqK256Ptk/6Xagnvlv27MNri2dNFpPps/pyYPxNjjthivls5aAbdERnpMbwKVinsou7iFX
sXIMF5aO3GCSsJkIdCdGxNPdLupUlge88o9UT9zIApGTIW9EW+1yjCDaMgso/j+SqNuBsMfLJ/Q8
TQZyEsgkDYh30BHPg45UDCapdVqBPNB6NJLc2mYlEx4gtzXwLWDL8G2ratxc4Wv6GOdHCLEcsQfg
QyBEgQU5XXTOOyZnPEJPTgkrjXgDqAWoUrhNs9YqPY8HYFpSwZiuoWeJlsPMmakUjRmm0wqgv4jy
GI3gGXGlvNCedACM1whGFpaFCgKSS5xTvADm4ECnpiYfhqoIMfbc7BJqs40a1f12GEfwWBlx9HD5
A54vDhAI3BdTYAACdt4zzLlagacaz1VNab8wW5ZcqHQnPvTA1ybFz1d2ammKGZ9eVNyiFkMVMw6Z
dsyLOz1+lpIrKfr479YzO4pVB+ptUaMO0/cPpcAlPAi3EWt37eJaIKODEz/xVs/dfuzNweCYBg/h
NhAeJdZj2cn7iYXHA0hnpRizYGyCOsLV0aJGuW7mf3Y6tKidAzgSNY6JdDYv3YoNX0tRErcvsL7L
Ozjt0Em5bBKtw9NQRjvcxPNwuvU/fSfaQmG8YtQ+Ai6v/JAT03jNDLt5RFVbeRmQ0x2SykqftaI3
f/e5CMuQr5vo7RFQwZx9apllhlJXPLKOFNq8BZikC+lDZ6W8YubM5WEGUBI8e5FTKGjgnJop+j5F
OIGZjNobziTXpmLjpPEfwNj/997/D/mobv/YMv6v/8U/v1d0YAmJxewf/3VDP8oHwT4+RPhG/3f6
q3/90dO/+K8weWcVr36I+Z86+Uv49/9p338Tbyf/EJQiEcNd88GG+w/e5OKnAfym05/8v/7wbx8/
/y2PA/3459/fqwYnBP82klTl3//80f77P/+OwdlPLjX9+//84fVbgb93+5a/NWd//uONC/xVTf8H
usIggp0K+DKy8b//rfv44yfKP3Bvo4GAPAXBzcSjrayYiP/5d/sfCg4arOKwTXgVeCyvmukn6j/Q
dMDLSEbvHH/VNoy//3vZJx/o1wf7W9kUt1VSCo5fZkpYf7m+PQmJIOROdTs4H7Q+Zgkt2htRqTTt
eIga8qJCYLjjY+Rb2ttQgXQamAqhiCeVNq2bauZzVUUraeGswjb9AlghCvKYggSnxVnrsnYUaCj3
qX6wxszTa7alVO3cMu8CK9GulEgLMGq1qR3y4FTDXpLBphXpIHD89Ln+3JeVfZiG/HCxo1wK4MoZ
KBfjLCRpqH4wRRaAWd6zMGwIjdBNPWpXDiikZcEnTWkPfc9tJP1eAo5cAhN0+G9I+wDlCUKv6QB/
ikDo6caRKJr6kFOgLFnx1updwLi0krvM8qbJDjIIsM1i+AcFHeRPp3Z0Ar1jxSnKQ5e9gEGM+1qD
dn9co66j344ZiJqiem/JMXWr5rf3GLkL0BhAsuFVCpDZXEZ3aMesSQwxHtR04K6lC7+MioAeqldT
kbycgXNUy/2uYkE0riH3poV99nO8Dg28EnGfoLmF/Z1FQEoMmutmyo74g36rKviull/IaySca2Zm
d3HSyHncUJgRzrekLzxAK91+jVBxzcgs+QWGgHe9nbFjZxyYlbujAuhjvyIsM4MCw1WmHQPQEVVZ
FYngvL0jtL7qhRXRY+e1vu5xN7uzQb82eopn74ZdtVs5gT+F5M4+EaqNE/gQYMf50AuYexQ5i+T6
WCfkCYz0XmEBlM+ARwJLs52aHi8MT4s/CqN1Rd7e9eVrC40bNDjwnjM2CS2CXJZuBmgJVWPuqUwL
QHPplX3uAvJuFEDYQWcXk71U2Rql7RpFMXp4z2M0emSBVvYHLclvjKp3I03f6Cp3zZq4cb0tG+jr
UWnn6KmbJs6mzoyrsbM2Eou2Ce2+crsFZxMFpeF9NZhXuTLsrIEc1QYk9zaeI6N8NWbfbQKAnBIq
HWgtuOQzDb82FTtVJ14i/zDU4eDE9XFohB/Lb0xWtjlXftRk/BGl9C5S6FvPlFA2Rpew6HUs0NPr
UhQsLRfRCqd1r8V3GsB7QGWMMdlqRPYd/O8hFV5pPHPpS60zoAFSL2kAQYjtTd6kgVR0AXrox778
LgYL88793gJpYqnGPsnSfappBwQmV/B0W4zQoGjT3ZiOL7FJPUd5Yha9cmIQqyUaWFCkPnsuZfuQ
a5ilSOp+l/G68ms5u5EhEy9Z9GVoatAyF57Ws9chzW7yKkcHWwxunDU33PmGpO/RtostSZ64GHym
fkn6d0xJe5XyY+Rww8b2Sowi1s2rTJyrtgesUBgYiuKe2TxFKHiaabqppK8ZdFVK+QmZ8b7EBAKV
8/1lZ/3ZBp/7qjYxl6OcgTfLPJxggAMymrVGjzknsQsdVT3IFHJFmmfdCSB9t2mK60qNXzvQedTq
6MpNs9elHTE+OsNxJSV75+LVKAEIATayLrONlQyeCva/GtXnwaxcGqmeAfxGXHbbTABxiCKJx3tg
xDFjWTcPJSEBBELwkW3V58N9oY17RFMP8wrXRE0P5tBnvjU2DyqX7i8vfoaj/SMyAASNUgeY7aFf
PcsZeobD0AFGcxQ+DkAEAiWygYguWFvUTRSB+EZyQYOK+YSVS3pKw2ebjkomchRsOQb95iA1mmIA
1u4muKrYxW3sjvUqGHLq510yMcvHOzmq8kSBCeHbWwQ9D8Wbl9bN3WqPWdg7c2UrTx8eP3cSepfT
MMKEn0FifnodF7nRETPKYK78mqa7jD3p5qs0Zn7LhO9EfHv5y02X3Hx1n83N3jlmJmx9qNLmOMBK
tW8TFrSMu7GAClr6fNnWeaoxvTU+rW2WalgdZElbvWiOdWoHjRM9Yg7PkhPId45ukn8pTYQMPPCH
bq1GO0O0/ntXoaY5obzOcVCKDbrhyKybYzWMLremtnfjMfDACdPwSgCWRVVfZykInKy9jlshN5Sn
hH2RtcxnDf++sg9LXovCxl+/jXr6jTvZTtpcZc2xBQI84R/GEe1xCE7jIn1L+Jc+JOu83NP7+PxD
/7I58ysaYWJbTUVz7IHFSvl0X6a4Or8m/a0q2T6au7uqi/FFOh8MOS7vgVDT4BZqdzQmdLcY/UjD
jFZ5JZKPSXfNHGp/oE9ksI99ZiIIdcBoajcotLuoPuwqx9rKuE/qLNuZJZ6XVeopXeO2iGApB1dX
C6a6vvSi4VA38reVHV50azyuLKi0owI7z90HjmS5aMrmqG+dd9Wjkl9sjUCJPOGyYPDRe9hIexkX
fuqvAVOU02rgn772yfYs4Yuy2iBjAy+vfpQkqIugeh792EPBQuwgVRs4dzoLLECb32V/os9fGyZc
yAXxov+19rNcEJKgkM1tjkpcuDYDhHt4kUXsXd7i03rMfJUYtDv1YVMpuUhB9HJ0OlxZ1bdMOTTJ
G9fHFTvLR/ev5aCsfWqISZKBaWps50T3PmJmSsEdX7jCLYegnIgpt/k2TQPAdS8vcCnbnWTEAECw
QE0B7eJTw5lajA68tjna4fDsfEv9Akd02LRvZcA8qB4El+39JPA4O6Gf7M2iAmYFoVDeSgJRIS0g
ueVikpg9gEnuGjnRlGXXjwMG9L0q8ZmX3UTebhWBPwWBS7/CLEjEA8fL345x+YALsZDkQEHiRrWP
UlIDtTyY6feMvIJBY6cl9Jhq6g6gSlcp7xjuJ5EERVq7ihrtqgjSLbWsv4o220Jy1dV6sOSBXcJR
3qYUeGSON7Qmgu7o4aT4EaTgu3wAdOAl65MARVKXOpoXY5DeTjXf7OKNkQhXh8p0ZshPXX9NyUsq
XwN3TKSblF4RViJtF16NvJcimR2KtafPYsj+9HFm92RG9FpRejgD89nRvlLgh+RO3/f4LO01vcu3
a3nHmsHZXSmXmO8qoEB9LGTwUQHoU+V3lx1uMU58WtIssYlVqwcDCJYUc+LF47HThZdmvzUY/2eY
+GRk9shGsszbNMYyeAk5AZBYj/lLkqdBZqx8obXVzKKu00UJLzQYGvLUFU6J/Fp49D94Z5/EhFls
lUYqtRre80cMqe2ULvb67k2NupWH72IO+GvTfuZRn0o/Nm0d2uhTJCi/QAXQA4Gta+btDiMnrkq/
pGq0UgzGoPniyUc9BIPLmFqZd89Sa7AwmWaKIyH1ccKisATjhWA0AsHmBvQqfovuS484JEXIm7bR
KGE846PN3ikBwtn61ifcr8vnmtwM8W1EXpm9Z10LovLnwX5opB99bH+P+kfTeC6MazOygig5Uv5l
zF5k41pO8arhw50s8HBEgqYnz43xYyCKJxz5eqivO+aEZn1vFZAsVceQUCXAy9jnRun2k554LJCO
N4ZPFCng4tHCtU4UzCfXTxFuftbsrPLHUEdePiqbquz2MaQ7GJ5WTRdtefcSJzdNh6m/7tiM1a1G
0Bam4WAz3yaV23ca/nOVD+BtNW6riODJbHmFQkK8STxi6Xhp9o92htmEuAs09gBqC9e2If8NWmo1
e06y0s3zb0503Ru3Wprs7VHfRhnQYIVrRsp2MEVgGYDFG7vWAvGbOKTJfTxkOzQaXcV+j8DXRYd9
V94WVvsiZcOGCZRe5X5blvUeKBI/SpA8lolbF9d91yCNI/6gXVVljfVJrmSke5oUGH8F16KceXJ3
Z8WHBojWlhce18oNFx+Fcp0bA1YSuUOeARNyp1n9wbDHTTQIv+n4j6wYAjMrwwKUTOil+zkBhbp1
rJTGtWIaqIJtYwGiaNQuWPajltSD1lvgyH9JNHSg87ucx65U2h7rIy/Re1QkIBSnZ/u6TLwChAqq
6H1RyUeWN16R8w3Rup3C7mT+A8Bb1zbX4utyvPjL4edTJa1U6lE3GuJo4sbplO8GQNfRl8sRdjmG
T6w6qB5P1FanGcRIOk30uo1zLE+8uyVKRveXLcxYoP4dX3+ZmIU9aoBcSZnOLbhwfMGQZlZf0/pO
l1+59KrgcowktxPPHL33Khq2KAqZ4+DVduYmXPIkIW2VGuQB1qsCoidgt73BTP2yejdbeAzyfr19
jGPNA9RgoxIcBPU1Lu8xkx90uvY0gqMrr3AYKvnl8rqWsz4Alf69dbNAq8fmmKKiI4480BpMAd7y
6+zK/t69g9dX3oEqT3Wptz5fvVTIQID/y+5Zm7uzMWHdWwLZpnqlerHXEC/yy90ItasBcF7YHFa+
4YqXzBGVvc5pooMS6Sjj5lIx4NmsIYiWff3XomaZZYe5Oh4rkTiKbvCmGVz1Sywp7sonW04ef1mZ
JY9Vkgwgk8I6opDuFV/+wFSY10MIoL3uP9aVps7aRKhGn3yqWUqm61lqjAlO18R+PhVmor0V5O40
Ll1u65UreW0Lp59/upI7BQQspYzFObnsFsnORGuqWc0y17ZwlpIB+l8SYEwm7xs3hGyKHPom5q22
zYxAB61zMIVC7/J3W1vZLEhJWaN2VEyfjT/XGga72a05rDVBVj/WLE5ZZkXrjMMKj4LeV6EiSgJ9
LxO/2mN0KVxldJ7iw/lL5pczzuKHmvSSY1K4vHFD7hGlHpLSB5oTShzcw5M40d3a771IA9OwQTY1
C+KreoUKc/GF/CuUzEnsG4UnFemnEBbx61p9VVoVuCfwzJdvl7/g8uaCNBZK5SgbYs7n1DlVwO+d
oUXNkAf8mW7A7blvg8hFVh9IqwIAyyHyk7WZk+paCqJo6JQfjYdxg1dfKbwEfSAbU4Wvgz+ieAje
943x+F8ucuaned0oTa7kUx1g3ACT7cexawWjp24gM7LRVq7u1VXOHHZSpbINFeb0bfOcXFubcdeC
mlr8sN1ur4IOfG3gYdFdPm3rzGORKEA+yYLB1JI2kq3vTPV72n4Rtbpy4JfLsL8szZ8Xpakkasfw
Aac2HpjDQnOvbZt98bB6CheLjp8szUooeUTbuikmVwGds3LMrrJttmfXSBVXXn9rR+Dnzz/F51KO
DJFkqBK1G4aw4jX6Tx0Ma6v6Vbf5P9w+069+FmA+LW1228lVk5W4BFDLDgZIDyi+cbDus/1wLG7W
hIOXk6FPtmY3ncYBu9EKLE7fgijdy77ihZIF4M+67Tb6hm21alOGa/64uqWzqCJKNc3TyU3U2KOt
l7+Tr4VHMZiGXh4klGqX+Gu37Nqpm5POGlqVtOC5bY7lkT3WuYtRRU85IFq3IGuFkETbu6W3Nka2
eFd82t5ZZEkwBxLT9KfvkJ22y7YdxMSyzepnXEz0PtmZhRQOOE5Duj9PQ3qrBk3vOfemP8UwJciE
F92vfUTUulf8dBZWrHqsYi1GWOlAVVqQ7qgSsdXsb3H+TUnewJPkUVTk8/S+1JRQasvY7dAHKuTi
qEp816E97BoUz2lGfaHqm5FRV86+6+jdpFdJTK9b9d1oVXfkGFwdmMv1B8aIl9aQYmoSP9YPlfJl
HL6jyQTRtPuytFwxvA5N9Q0Cr8cugyMBMK8lB9vBM1/+LsbdUJXQrGu2WtbtK3NEZdDegI4kSC0d
L3vFdbLe46bsFfZBH/DoUW6dKPFHRbiyzg5mJz9osboF/dpXtWjDUuU3xJK+ECfaCDX3xl51tThB
S/JGNrWXkucPSifAocGuaG0A8pm5qgnZHIqWhcwPoMg9VJGzb4kV6Ogu59V323hUy8jtUgI4N4H8
52PMX0fgA/L4W5VB8rR/SzCOWNR41tNtq6nbIhsPvM+eqj5U2twHPUigjYde/v+kXdmSpDiy/SLM
ALG+ssaWkXvk8oJlZWYBEvsOX38POTMd0RQdunfuS1tblVl5SLhcLvfj57Ro077HAAGUdYKO9wgF
Y9Ss6KssnIo2Aoj3q6ZvZfUA/iUnNegO9Q87TfGkT0pPbZFG4eFvZLnbqNkh10ZHQ+fOZOJGwkCJ
MUqbsg8hQDlUrtJDBVmdvubPqrK0tFqMVHfKp6k/5NqrIT+3rHMaFEaCJkZ/vrgbAb838SI0MmkX
z1UEvWysXursMc1BkpRmzijFVqSkNjNNK2ykW6OYDuHA8EqcvoccnGZU8xJtclTyy2ygPKOId0VF
HT2K/UF7HlITGjujK0ylE5LWA+LXrohhGcKzMkhejGkYNTVvkDa+NyVGskdMHk6howLmzDRjn+ah
E6X9S1FqdjegmQXOMkAlaeFopD5IXbCNi9zNSggG0PwAcJjToWQRhr039ChYi/Utw4BomGsbOSrB
IT+4Q1dYitI7UdnZMqjJqnHwqVCD5uh9StALxbBFaI5+0ikgSAwDF2yg3hAmDhqm+zxPdxkdC0ug
pdfNnWJS7drmvVVR8Q6yd1kaTmJ4nxGGRUnQD9CihxZ8HHVjAN65ZZVqC9A3bycVQsCVHamam6rg
u+sqJ2x1yyw2nfldlijDJYiCw8tMBVkYsTvGGyHYSFpqTdpTk94XeDvG5T6rHiQNuUr+XoIFCZrw
NgFRfluBNRZba5LAHfG4xyDfbdeq/tgTf0Z8DVK/SZE/pr8EE17Gfo1TGVupkbhmbThFUe/LEgEC
QBZJfxHLJ1n8xGATAAeVXQ4o5eMSDPDx0WETECH07SCquyS+CwCMyUPVGcYOkjSJn0LCLDFU9L8E
v20h5UI+jPxFS26N7G1SjlmyQYWM0l0Jwemi+jIn0VNQz6h1ZQvVCd+owI2HSijYKm/HdjoJkgI+
6uK5N0FUVd5Pw2asIzsnQOUwlFwA7BqK3wYZra7qXRGOLyW+SO9VJrtK8iKowIdI9xnozWW6GfqH
Jr6bUKdGd+NYTLELoIQXdtltV7dW1Zo2SH0seYwcUqp3ivks6KBCEFztoThkn+V0oEruB/RthNZf
8znS7thAy0wXk5tK6F6VlsaWKYhe0I4HIoDKBNjHxwQaDynkyCnogxPQnuuounbsNcPkMKsMdMPR
vYsSuAWzY6G/Lcxim5nZW1cPx6EK90pSPZvSQwz6aTFL/Kn8CvRyV+bVL71VnLw27HFEqU0T/DJ/
jlJ2n9W/e/zpAD4xPUg9oN6hbWMg/oSosYgS2i57IZUezUTftlG2SQYkiKirJlpz6qLKUqf7AURl
AkhKZRxkqcnvMLjmgysMVdGg3ct5YYPE6X0IMfIRhIe8yZ1Iyn0EQjuMjjUmNhnKsI3OXqYxc6rS
T8PiCfBk30QrqG99FTPvdHxiHbptZmrRjN4W2ohTGu2zsrWTtNkkOgpU6UsqPSSAN4UaYlZljXVo
TaiUR6xBWVO0Y3jBFD8ygibvfdLvDYSgVvLL9reigRMasC+5dgxzF+qmVZOHOn/IhW0y/c67ZEvb
YKOOtwR5TjiGd6x/alSvVSHgmNuKTB1SMVdogi0RPwIDpxlyeU2G5GSoLEB7TB3FN+B/UtFtlV9Z
uG30DzWJvTI3LDlTvL4o7VL+jOunNr2nwgG3gKUAi9Y9BEpqjeONGlA3Avs2qxEO9cCiZeW1heDq
Eg5yUm9b0RuVj6QLbEAt7KR7E+VfEv0EOaatU+YO+c1YGwioIBG4CxrXIB+5bOL7bwMA3DDAZrHJ
tJXxvRyHbRu8Fdkh1ra06XxabSfc+qCdBdLdaqSvWkHwSVJLLGc9khNIivwc119L9+V4CsXQClVM
L8hulUM3XXdIFriZIdplFbkYo7T1qLdJjBCKPcWY1btKMny43ptE9RXc8E4oS3YdHQaBuuDZ3cgp
s5n4BEaMyKpzr07KdxIojgaRGaUTd0mk4avuqz50pWgrsMaZxsKpqwCOS2wWfs8o1Rrb1gxbKQuP
Sa0+CTOm1Pwk8G5dPmB0b1P0CPfQbpWkuzSocORuMvJBqtyRFMAB8aDsEVbLTVw1T1Ajdpq2cCSt
cBK27QodR7L2yn6wxOoJsCPHjLKD1hLwRR11YZ+LAZiendLYZWPnIkD5Dfuu4NYyZnKEjFosQ5cj
PYYMt0b1oRTUxjA/KFsyZ9DR11BQXR09kn4QihSkHxyg89wJEUwNwwPIIKwQp5zGwUYwTBRvByeK
74Y2c6QWP7keZ+0Q8PqHN2ZmOFqo7SYkA2huW7JQ+V1nWBFoR6vPqM+8ESDfPqxdyC5uqkLdCYKx
NepHXD2CKTtjXDiKkVhxHPuEIt8eJ2Q+bxUp7AI3QkQTOy8rYAaPQz5uQGPiJT17aPRnJWhB59si
xCY7aexx0iNnitJHvWbgYwALWls6RAwwCzXed8DgqZG5zbNwQwv6DD2wPTGErRnHbjXIB0lqnYik
wDsHNlFOXS6DAjH6NHTtQDUDIJJXaOn5YzTdApKH7ocUOWmr+12kgBNPG28kdGsGQ3/sSIB5ocEa
p2TTyHgIVsNdjGWHnbCV5QCY5h6EYhr0Ojri5LrfI9WR6VuILlfWqx7mBA5kRLNDC+1J1D0Rk3ui
Xt8H9YBlvuiINMb0OwYKIolfAsggivD5zNiN6Nma6FhP2btRZ2hiP7aTgogINvUMWqXYHDnJUTHx
2YA2P6MY5BR5r/z5AXrlgbrUCxmNgGlmjteGuIsN4E/IZtgU7o+WZ3eEPsoz933DeWosae/UpgXM
fIDF3u7d5K32U3/GNKV35W3MZUL9h+cpvriGoT8NKPK/F71AlQNacAmtWLptPyD64E/HWfWy9Aq7
3/OocleLpORsbPHaj1g9KozBmIaunaHUTqiiqxVxSzPzU/PPj3a2s3jpV4GMPH5eFES88c1EtieB
M7VHw+ls9hRiZLp4jsUHzEQk71wFrPX36dn48sGfqHorExjvvAGy2htpo1DHcIQR+G6Y9vQtXgU8
r+Ht7KKa2GEYhLUJ+vZKA6SUuOub23oYPE7xkLe0xRN/TCDOipYt0G+f7Ye6mSz2jYzqEB0VD8qb
jyhDc4q/qzWFecYeDKQYhF+O2jMABUhQAFxBt9OBuZAQ2wq+sudW2FbP3NnOspZHQHI29Ax2VEvz
56ooDvm+A8osc8c92XK2cW1VOmaMMK+BMUkMN//9zJlQzlFGI6oPmRb+QuxCh/0I6mMgAgKryCWH
dicVYOfmA+UxUHZVNy3D6Mz8AhkbbyDM7acM/0+A/W45FcA1P8K0HtjXZt7wP8ZlwKYnC2qiVHiE
Fi8svE0H47vjwT8WiuL/ardeWll4qzJpk0hbtUIlbogtvG4zK52rcU1hC89gEfMqBJ/mJkitrrRM
J/u8/gHAK7ASIHTQI2MsEco/ZDkwo8mdxsKuqA+4/yxzeJWYalPwG4CnE+pXboU8GWjw+WKqETly
CIBK5RcGXeyoPokSmh1xhu9TWVIoelPSGlahY9ihFEc8N/EUkQNbAow6R6JgBPha+FJhiAqRgbwK
t3gVAPxcY3u/ylG2hFo8NqjCC+xFbcfbRBf9gAw7kolbFn+gOLEZGdtKQ+N37JjFeGqEj2WwFaXf
IV54U6I7PX6jjCHHqZLu2DT5eETf6Xn+JtNT3+hI0jUHqN1Zp65JwgNFJXeAAmEnpQ+kG3eB1h70
kkXAjkweQO9+VN1rlfHMxA8onXmVicRgYg9K+FLhfRKGr0WFGxrkfEZCNtkMem2hORl+msmz2I9W
Dw0jERc/GLIwQFDg+aT5UU3vwEdiy8gnhDy7aUS0AOrvppA2taQ7kZriVftQRT08AFl1nbjKFFo9
hoiM4k2Q9ZsB6I8o+sJDzjb6zwwP7UBq7AngCU05ksTYQSzPVYH4DXYkVlwJRSvQMwKPCJ623Brj
bxwv4Gl1n9bzY1N3kmKyQUpmtWblQvx5A4CuDUCxA2kLPEH2SYOCWbwvg8oOSWwzYXJAD+pI5NVk
si0O+0EjVpCh4Cj1jhQyayC/VSX2NGxNPjD4RwrSoNBWhOS+B1wXG+IwYZ4mQcajJ66Mt0AKfyOd
aelA9rUi2WbiKx0FoDc+FNp7uiC/tvWJRPW+YK9T8hSoTz1hHhS+rZTlTqvkR6XSLBaSXRemENg7
1ZCAMCB1atYQbYI/tpQiBe1Rq5CR9UICFPBDtebJ/K0CPC/P0rIem7cQfMxxlvCW8LI7fY/5Ceuz
ddjXzG/MA5ys1rYvzS0qsUYyxRrAFjXSI3kX7GobHaU9OxgWAcs/vc+4UgqrKRLkREBjAx0yVKQW
F7opgwWCoXRzEDatC+JLL3wnR2UeXPDo+/9NgfjfofHC2DI0VhgZFceyPojBsQxTVwIUjPBm9tbu
8csVLS6gnggkDpusPhQpdepAswOTg4pcbbZcmlh4RcdAVBeK2DTFTz8aBwpVXryT73CU7exYb1Oo
M/AG3XirWnhGQs0J2uB5fdCKfaDfduH39WtjFZJ+saZlKzoolSbqITCJBrHkgXt2ODR3CPOx2z53
v8S3dFs/5ZCpr94J2/P9cPVqPnvGksptUAQhHzPsqNg/t/I+NQZXDUpOije71zJzvlzi4jlAhaaE
SgH2MJuO7UjtdAD8Td1CZYr3sFpfjo7jNNP4/yEUi8uGBl0rz6dqtDuoW/qIzI3F8NgBPw+EZizy
HTu8Ts66j5ytLtanTzlrlGaqD5FANzrpLAEXMsdN1vfwbGPxygkg3hQMulQDNFGfpg7lLxtDXHbh
0mNgQZn0cSrxEKh83huAt7b57y+at3IyKjkxxvpAAmoJKIhVIQ/gupYng2Xrr4+2CIV0VomrYny0
2tWt/GG8mWM9btBj/8iHSKyuByQpIAFWiQLelL+vB1hMfVLLpj6Myk4MKTCqvDi4fnedTSxPdDEm
ZiCk9XyZzFNpmYf3KDavs9BS9Bs/Y367ue4dq85xYXHRyzdo0Y0twaIydoj1zqZNjkLu0Yw5iPEF
e9i/L5ILQwtP76BFGUJoC9eyx1B0tagn2OJt6KdbyZbcxo+96Ca85SmrrKIiIB/5n4+mLpxfm9Qg
02vsKJEw7oumpIlqYlqlKOMVVoBaJUi6XZILT23LOXfy6rPqwvTC/yMtr9AX7GbnHJwidmq7/6Ze
tQl3GrUyb8aemLYmWYfOjTYoZG6Sm/EB6gIbbV8BhcwVKVmNcBe/Z3FYTAm0kczEdaGlviicaPcb
2E9eGJ3384+AfWFk9reLQw9mvFjNWiy6t0Vb9YC0BKmoHdsGxHOyXYb2GMeBf6bFr1lcJA9iqumt
HvbzNquvgyfaxClu43fBzvbpITmGdnMPwNQbDwf2I/x1ze4io0DLj3bZAIfWqoMaf6gqc4gwOKmc
OHXSenXxpTXvEE22RbM7COVJz2S05wS36TIrxFRLJ+FtAM1k4Q4cZuga6mjmwUWY6E96xNkkTuha
UjmmeTl0sVLNv/WrNU9Cypsx4hjQFnNjHRWLZOqwGXH+iD5opPLCB8/AIk5FeiAptTSHD+RuMmCh
MrTbf1gKMIq8F1+EN97VPPvNle87c7ZcenIVS5HA5lishJFdm5IV9e/F8JHE97mcWNej8Hp6ej42
2iJMiQVmBjQDy4u2k5c+NHfFLb2Nb7RD8lEcq13k6pgV4ewpJx78wecfm3qcBTiqhrpPITVlqA9d
erq+MN5nW8ScKsaLEh0P2GgfVHYvG+/X/33eGhbhJmyUQajCOdxEgyWHj2F+a/LWwLuVtUWEMdHM
ySMNH4duhdfqbU6eFEvaIRFwytvimed4vD1bBBaBMaB7WIsrS/hg+fM48CjyeQYWicxIhwayLfgo
YwBCBXR6SRnwLj/O6VkOYrRUl0NWYxGN07tqbrUPYPCo3cA10EUY3doeFav9zoEXRs3ktjkhAd0R
DW8x8UlQrMLnsUJLa8i+i0RAXwSQMG1CvcXICx6A2q4//usjYjT71HBzqvUX+vk064vQIVGmlEGG
0FE4rTuD3aaNBhlAsjM2c5rz/zoC+iJ0NKLUGCGBMTQtMZlzynJogvMIlGef+zMYgvIdrWTUHZaU
LQxU/CQe8E4hWgXyjS85+AIo6r5va0cL5L05mu71Vc0H95rBxSGg+Fa0Mof60LIXo/oNLVwQVKHi
lfJC73oEOa9scRi0qjHyTIahMf8toJ1nshG0MNvrq/mHNPQvK8u2XSJ2JeRSsH9o221AWOlWm9HT
PHlTczoU/3CTnC0t/LzSVBPCt/DzZFt/oBlu7AAd8SNHd1U/q630qXwDyQjna62numejC4dX1R5a
t+PP4QKU1Z+xljOClfei/Idc72xn4eslKq2A/eBjCZEVvgw5avXTdjIs6phYXoGS8w7g/2ifOtG7
/HD9G65HzbPt+e8vMlsSp4FgxnjOypDPjOrPUf/vkqizhdlVLyxQkgPWVeEya3XZyVBEjQNuuXI9
Pz/bWF6YVSdnWowdrF3RFt3EMwQr9MF45s2jVxiDVDjbxjnIPxKFF4tS5XYYhhHbRodg34YlpndH
p6uLfW08Xf9Aq6P2aGH9yL/gjb7kPEuNqovMIZ3XhrErl4ETxJ7n+8mx9sRXZDgI9664L1/KTeDy
sql19zgbX24seB9bpjFUWTBDi7lGGvM0Rf7haJ9NLPIQkqtTAxwWQtWu2nZ3g/UE3rFTh2F1YgNd
dJ/Ygnd9S//hwJ1NLsJwk4MmB1KRWNXjaAM+UtulDXKszg6fwBZ1BPvP1gaQzeaYXb+sz2YXQXlM
ob8YdVip4qvezRxQABfyfprV1y3Jc2T68575y5K5eLiEtAyNGiWXg3YDrsEOWTDmA0GB5kq4uidH
s6mHcZSd0tqgv0JMO9Z3fAz5erJ0/hGLmJ1lkJVWVPwIPb+dhH2jvppA5KfFNugUztauXncKQIim
CP4LNHv/HmOqnsl6AnLhQxSg7Sbfkml0pYKTla+e+Qsji1CpVUJegYYHZ96Q7KjrrdY4CIkJIVHm
XP9+62ndhalFzIxSqNwKs4PqzS4aOlelbGtSYofCQ1pg7nwYHEO+bUDaVlUSr/y4+t0ujC/OvJJT
paxllMCjA/kMwdH8BTr87/Rb2xa/AyS1+Z30jJJH6GicoMr7iotIEOpdp4Y6DEvicWjQw4PV/jdn
a1ePxsXqlme/C4BynbC1U0a9ZgRhAdVtGvwy5Wc8jm06gHQuOWRSaQEkt9VIwnHV9XfXxQ9YRIEK
fLqtEGGVdBs+SIfYHSyG0VOgsGbITMgtxq/XKM8Gl1WMplUSs8Wb/6DcV+gxONltbsffIlqwh+Yk
+OCTeo6KA0S7N9e3mnNetMX570yoZIojdpoYz8Pwe0w/UoBNRcLR8VovWV2sb/7iF3ex2I5SCTHO
+QKJ7sgngGvS56xBC33r+/S52ADXfNN8ACnty+BAqbfVDjA3CJpzPuzsOH/E3IufsYhBNIhBQDp3
aOVMsRMlOQW9r+VgLUgzFMsmN6acha83aS8sLgJSHg+6Uc+eNLy2H5KT3g8vhjPeIr2a01Q0voU3
XuOUt8hFYNIIMzs6X9aG9godZi/u38z8FNCP1IzskE+UP2/atU1dxCJwCde1Nucf467+yL4gQu/p
uKXjL9kRLfBUcgLvegT6KetDMkszFmdTEqnR6g3MzVIEIFt2hD5zWMZTDf8RNP1zWX/ZWd7PQNCP
Fdrdc04X3VVP+p6hlvxb/RxwNY/f8xh14Ok+mDVfWxP5nbkDDEMBhsFCyYyz5PX8Szn/lsUxDaQI
GjMJPuk8jageuq1kSRgPzPbgRkO7f3jOBS6Qbt2NzjYXR7Zn8WTIaYRSwjwkN0hWHJwqU3Sq/qAF
T3H/eT0S/UMIPNtbnM3JiGWD0hj36WPvFneSFbpGdmgpmBENS3SoW2HMSLQwl8Ol5poP4bVPvTik
FaaAAbrDp84BEMq6uwIwIs7qeCYWh3IigPiGc6CV/QkNGCSWraMfh51kC7vsPXtWjinvPc4zuTiX
QV62oV7CaeYmvewiEIBAE8MVR5DW2u3mf+Gm65Hg/AkXycHEzIQJczZZi81hzA4FhVqFiraeCi5I
ze6TzA0LwZbAd6NPvpm+JZhaur7Rq4v+aaTPos9/kDCLqjAl0CzBOz1+kOmXAeTcdQPr2IcLC/O5
ubjKktDI6kxBRDfRrjf8ZptIFg7kjH4InMoVPfM+eRB+V7sM7JOOwimdr9dzLswvwl9EWShWOTLc
uR0xD1vHKHloXn7Lg++uP2rPlpY5ST0xzD8jzcRTyETxGaNDqO/lnUMxBIX+IaoesR2FFnMwaDEx
i3xIqhN7vFf8ei528TMWsc8UExCO/6CqvMDXvf49dpuX6cieSk9pLPrNbdxyXGjZfhHruBlIOb8h
YktDOmbuw/uW+qYdbwe3vCsfgVqe3q57Fc/mIviBUSVK1RnLJZnMQrnOSkSR57irud7FRs6/4cJx
Qccm0myCjc4zXzOQ/r0xN/3+13wyFvalQfcX07q/eLfX6oV9YXcR+gQM8UHrBhgrodzWqIWIFLRf
JU8uiGdlEe2qJhHrJkdrIZRnNOG3CT7QDJaufyfe8Vt2ZEa8CqIo/NlEegeGrQ25B4efHTsCR5+E
5xGLMNNqoh5GAbyQtNSJptESWtXjLGY1Xl98mUUsCaqB6OMAGxOGWDFMZCdO01jkGG97x9zFryIX
X85Z1bI5U0qsrMUSLYMpRHtpD86n60vieMGy14Lxzh6FI3hBo0+guXuEEoMFRTWeF/CWIf/9KFFZ
HroUctkHYrVu4Muu/hKBcReqX056B2Ky3uLVuXkWFwECUOu+6ZFoHyTtF4tKu9F4jTNeoNXnn3AR
H8hkMjDCwRvK3/nROMnPpT33uXU/CVGijR3eO4VrcBEYkBFB0KSAwZk3ZJ65ATep3eziO9mRNzGX
EHU9wzy7u74IEbqoqm0xHym6rZ7Ml3yyyvfhF/1Vfqr3JThY8tvmO6584N2vOyXX8CIvqiSjj6YG
bdy+sAGbd4GDyx6hA4nk1ryBdkBgdfe6Yon70CF3120T3olYxBE1owGlJmyDwshVRr8pTrXsUxl0
AHlmN+zDpKqVU8GOZM2SG/UjrHCrQhxDAjtBbTyysjjNLIBRPzlp9DtK9gWJXiNwcanfDTDixKjd
qfhMAswvIOd2ScwchilYLYMG+Ty1R06dnPjXV8Vb1CJwxQFLQ0NAFDamDQs1J9dcTAByUsn5H/nj
VXB2F2NRoAUIoxSEOQ8YU0xOZYINpRlraKhTTII1qqcYMqghJi6vL43nLEu5HJUlrZ7MFbYa3Wo1
tau36hGSXraObnV8J31MN8l9BEYMzpbyTuMPo+fF8e+FplKyeU8xO3oCbBetwhltME8HAD/Fx6+v
f0N1Ft/CBIzy8/6+sBdDv1wtYkQ0vC83VdPYmMn3JsYr+fzDfp7tLE69Cl5y1ug4AIoPigkQPnsY
I8U8Tb4R7NoBJeixGMC04IKQ4r9MJc+2lwe/gkhaFuA6UvGmFSwlA80vcFjYVEyYyFZ10++5Nnn7
ujjwplZFOoOoFqLq5DEw5j3FIH1rrMbtML7v9I+ihemV/669B0XM/3zOxZGc4qzLQU+JQtcn5jFs
ddMyFzVMVE1BcBFYsmhxPXb9TvzLJFkcUFBxxMagwoMGT2ab6RNPMU9w8ShBExbkwHb/VPAbwes5
E3TowY4GAZmlnkKNLmknhMhm6bZz0LJxmRvdalvtdjwMz3wY6foaz+YWl3LVxCDYDQBDF+m4CWrJ
UYoXTsDhrWh2qIuDmKRdYA5zI6rftYlVatbceqr2Smv1Tnak++T+v/xy51UtziR4MOI8JliV4gPR
Jtu9r0t290u380PvpG/jI/gkGh4B+/rBOBtdHEaComhLcny5cNL8qiitjmAUSpTd6/s5n68/r42z
mcX5K0fWqGMPM0GgbXvcs6qUeROu+jwuQPOi2hESj+smeU6yOHsBFNgCyMDUByaYFpXetf7ruoH5
eyzXZEC/FkOCug7HX7iImNd6qKQlOB0lkNvmHyR5rEB0Y4IG4Lqh1UrnpaWFZ5itbApSlaF8tENC
kU5WdZe6wwYE/dVvCB1442OFaqTPqzLwFrjwjXBUoDDZwGxcUavSoYPTvnYUHa7T/3N9C+/IQS3V
CQyGZmh2f+zCA+hSNMECra4UYoBgcHERgjs9feWhtVZbEZdbu/CSmuWkilSYni947Wd+X6I2QHCW
7GGAi1molfHe/quANEgJYloHEt5AwS3fLXoB9pAenkNAwRRJBxGELBKa3ZJ8YhGoGk4NaMSG/p7i
uR7HvO7LXBv6w28vrC+ip6RQudL6ugFxDH1LemIbebsBC501gSG8knAjg7I6gTz6CE4HiaeauppS
XS5+cWwAfC4hSYDFtxFGDgYKIa3iDWKJfjH1Tp3vAvGgq69ldpNMd2HWW1XN2YC1kHf5AxanqYM0
oioFOVhmw4dORaf0IdI5D4zViggmh7VZxE1VoVr+9+ujNs1hSIoYixzADqbXxWMPQTA1fqJMPGix
6dJI3zBV8RqNd3PNF/yfn/dsevEMj9NGrHQlaXCN9KfWHzZzZpU8KBverMr6Pp4NLbw4x2CzkRkM
bPYyYnoOfqXwNRw5FZ/1A3qxkwtvDcps6lIw0RzUKbKF4CM2nkSAi6VQ9cJBdQWl2JPwm0FNzgge
mqo+huDSjwsetmAtHzCgVAu1StNU8J+/f1ClZKWYQesTuzq6wq/Ey23mdyhtEDv4FT9GPickcuwt
R49UPU1G6As2h0mTDqFSb5TqOVGbjRE8s6ZzpYlt6g4vZhnUgvqrAA6JnkeZvf59/1rycqJQj7te
acUU56TZ1m3v6NWdnoTO9YXyjCy8VdKLBlJuOIxCLNpT8JZj5BlyUZwbdP46f56J81IWrgqiJCjE
q0VzkIZsjyFeR4qhvBQAaZc+Vug305G5wTB519e22iy4cBp14bslSB8F0cBRnJtNEO0p7kgMdjp7
7ho8g9ray46gbRpTe/RGJ3H7fbvR3Ou/gbe/899f5LFDYox6Bgnfg9hBMGGidhAItpnzTumcClzb
4EVMHYPBJJE5X6Pgfkqk3i5QPYU8dWlW1qwwUzLQjErpRlRBfyZtSZJYGXLZsv5dBij/mARaWLzf
xDtCi/RFVTAED4n65pAFH4J4SCVInTodWK3mplvumtJTkWIcXm8t03ytDcbZed6WLJIaOcQwXyzg
+AC+betpcxMNhpU0pyGDv8Hw9e+8iry69LVFgMpTaOzKPcz1muqaVQ++s/5EpI2W7ktjpgN8IS1U
NIzPQeB+/dmPr3z9ZVNMN4Nh6CXYHnGl5wNYycj3oEle0ql2kQROAQRNn1jQy7LrMX+BduUG4ox+
1+fb67uw+kNkOJGmABb/h5RpNzBTq2OlOVRlbkGUEoJp3KFQno3FdyUxNeU4lxGxNtWhe4IApRuA
mWIzP67Lrx5sk1xWA57JxbcljSDlLMKyovJW6x7F6O36tq1fsud9W+LhqxhsmUImNQfg+VPwODqi
W/tG5ypv0Ai560FqadN79sKx+uMXf/jNhdlFlqS3JgtZgbY4WEQe4/FGY+A7KZhNVcHWIsAvn00V
/GrdTgchpvqddxgJ0G0RJB06xlcyEGzWE5gxgD4X8WrNSsXtQYfbkEciC/ZATi24jFXdhwST1RuS
NRSjpSSgNGGGk3aFE7ES7CTPIkX0EWvH1BKnqEpbSkB7q3ReprWbBP92ARKYQNsJSNJrE2jUIXTD
1NxGkYzalepRZdjGoGPtCUgzFcvUAcAtJXsQ4n0aZa6MQJi2jd0k+DMkLiU4BZUpcUBzB/AINFhT
lBT7wwTdUT1D/79loB9FT7lG7m9IjwYe/eCVVeVdnnw22ncgh7Y43mE1QR0CyYQyZH+kk7LtFci+
1MxOA/wDtWJPQnafa6dEeIHytJXFwGLWPRC14LzU7weDvkylJxICPaFjzjZGe5uPDusgWkvu+xK1
P0n0EgyJp+BLzOvSHmrQt4KIRwROAvR9Zo9NaYr8WdZTt8SkgVEKYNGqrYRMTo1MrUKVW8jdUgAP
Zg6JIqi1xt0TpaMl5oWfqb8EwN30urRU9TGH9K1avhTSO4T0GkuqH2XyVsTEAuMcKF7SmyysLLkD
wVFeeL0YufUMDE4UuzXveyP8JSrbAPSp/SD7kvRLjkGDSXPnurOuIp8MIhqyQkxFV5fA+aGM2y7t
4avlmDyxeBc1tySjNiVg70o0qyKVnxmfaY8xMQbN9q8UCtQSzlI0TV4fUZDjQQE5gSfl011gNDd6
8E3Avd2BRBbzoOCAmXLelbB6AV785EWkCsFYKrISkSq4qZMd26h7AVyTNig0e9lKv6RnlHu4Vaz5
pv/jTF8YXcQqszWknhU/Rkc3sp9K3/QSJ70p3NErnzr/OQPhISe9W49fZ6PLomcfSWNVZDA6oryr
nZR5GFV1W0cE2C697b/GDa82wjW5iF2aQllmjjBZtHax7W+q1op3DHTHFoOCoAqyZxt8pJvrXsi1
ukiXSyJqI2ZuGiAnnclBeWQj7VNbd9Ot4Q3PfAb+1fTxYmNnF7tIH7NsqrR8wCp1cE7G0mugyhao
OXjfj+OpZL4AL8wkit5QczZDHsffaLtDl9fK/SoF0YJkj5jZ3vBax9ydXCTGamcYZRxjJ0uXfBIP
FJ974Sgd4TM/wKHwllv1Wa27KFCoAk+QJoM/7e+LnASxyEOQxPzMYJLDPAoDYuld6UFYg1d/WM0Y
Lmwtj34ymmqfwZaMN2LkQGOceKCt3Sv/Q9p17diNK9svEqBM6lVxx87B7RfBHaycs77+LvW5mJbZ
ms3BjOE3G7tEslisuJYtzLt6Ajsr+ES47Bqb8yl0JZa5/HoVSZ1ag+9LeutPuPco8OhWcijOqCef
FCexDRvhh8BvFefsLWsAgCbU9nqM9QaTqR8yZymah3hr3HaZUuG8Bdv52JXfwtzCUg9KHCXcpdoG
n9pDuRg4KwI0TXwV7loPg1tX3ArWZjixksncxHqWFcB54/0ZgIDsZHf0I8DleCaFnVhLhgfoqqFX
W+05QOqw5FzQTXVaCWfuZ6TPDTj5sGC5CjGOqZl5KXM2ddPSrEQw9zFtkqTxNdxHH/i3tdyaaT2Z
c6NyVsI9OyZSjetCEqUUmtI4fQFLkzhVYQGrmjQoBuZXoAawQhCOqlwnfnuBCti0VJWIhB2HE5NE
kNoBJHKk3RMiOYEKBw/0gZdfiG01+ZLCLK8XKtFvi+UGArFXD/dpjgvRlBZJ30YukipvSYxFo1qc
hpOKJRVibpIJ6BmUOEbCMWY8KYwtQ4ooC7UGUgz5Cb52nH+Q4P7yri0/8c1pkb92jbFbE5gkZ78B
IV3c7AJNsYQJDbkyOlYB/A2wbdWPnMsCty/UXwLZPvpIKgMyVBColjd9/ZwZnJGv7RLD14oMxj2Z
prRMMX65qPnkLJXn4ADMUJN4uSO+8jLB2zn9lTTGICZAP9TaGEdUOQsG3tJV3T4HXrEPLIALQjc4
xoK3fYwxDNpZbmW6bF8FXEM0MMBV+G8HtHzByiOZQpHSYpHQUMDpd9c6YpvLEjhqbSz/vpKAWimC
ohJ7NhUfSvIg5E9CQjgy/sbafekZYw7mEvygvQghkSiYMc2dyshtXVf2M4mPjfo2thPSrcRNAMcU
+XcFcqEg6tnpge9mJQ/fedvnWqkJYy/SXgFQogQ3r7Uld9wDoj09t2YD5G+zvAK9kgd+kCl0/9s+
M+Yj0tSA+DIsYja8KmqKFq5HAlKYy0J4CskYkHomtVFpEKIiQaEroZXzSEg5R0nFpe6z0pdOEvOu
7XCUYt3aURqaE/griqYzO6QIOgzbN6rvDWJt5iAwTobMyucdBpRdA3098vDftJeyvO1NWet6m2PB
4Eg4quhbldEYCU/z32zrgoOsgvwUOG9/rrmSMIhXywPKaPNLBoqOmfb/Sju+JDD3vO0DGU16kFDW
jZ2ISF2KZymLOOv49O2/PzBfYpjLPo8dAOymHprvTpYK0IkxNOPQ7AF4FpsKZpYW/DXQzx9UN3ZS
rzj25+ah9gx78ojtw8fj9WxvW5+vD2IMQ9OUsVboI86PfgwRsLO7xKxHXkvi39z4LzHMjS+U1k/R
RYDM5V48jHZ0XBrNlqnRCsCHcLX4kPXbRZevkJUFyAe5dCGTJbCrAfxlSoYpWvHNuF+QYOkLcao3
clv8CK9mZwTI7nXgBv9qpmCdKmJeQ58QMsctvqDIn1PVFeb3uddMEUOcApDmgPk7Bc89mhwqcg2u
Mtxj0DaUwS7y34xef7p8g7bNxmo7mCskl8KoxQE+pgFutR2JTgaeEclNPhZax8lGtnAwQFEDrkVe
6WmzyXC9D8zdKooQ6BYzRPeuglkrKTcN8OqdxX3rIFV+01oUXn5l+ne8YGlTuVdrZm5bFZd1Wi8p
erV6mzFflbYtUNP3l3eWJ4S5QWgBlofCgJAAdG4huS6zhYWF06ugblbzvyJqhfHjirYJZbqERbk8
23GsHIyWnkc5uvXT8HkAHHZVozG8C64MECfXWmeR5FcatFYQnfoQo5egbHyS6+JZHPpTHUwPofxb
jEMnGvJd4r/42m6QfvuB7AwiqDm0G9K+inNrVm2KH8K7gYy51JRXVHyUq84D+8cO/F9okn7Pq/xf
+SqrpbLXRhXRRpjhgWuc4G5yZJQgQEL0mprCLfg7kDzIPe3l8hl+0j5/s8srmcztKNF504A9C1G1
RUz/oB373XQuPATYR3zFTvdAi+ZkHtnNO8FM0f27RPmgQFkIl+80q7juHZixW1weU7LorvQALvCc
W7xG0k+jdek7masU5jltaxlqQB/Vg/Qwm9k5sQCj8hZfA2EdHPcQnzv5OQcRORI7zTPvCxYB3z8A
Xocq64qhsDPxuabKPXCFEL2C3bfPf6dcSMFtTf+SwBx/K5Yg6R7wIsV74HZ7/S5FVqPb/wPYos1o
T/2SxBy6jvo0qTpIEo5gC/qELeoftGONceF7kG86+lsSm6SyqJseBD6nCm8rmbMkDemjsYR4zFA/
0EN/XV6HrooJ/+qk/aKv/wBIYdNUrRbM2ENRKMVGHyGR3AeR5d+CxxvJ6sJLrLehQ/sXnmL1yJ1k
4a2TMZBq3iT13ENlQGaU7me7w/jEDphhAEcnyEdaPa4NLzDcfu5WS2UcDmMQlD6JPjc3m4F42ngC
uPVMWUWz92jpaHBDMtmXnI4XMC6ruXRBmDBjiLpJ9isIjrV3XfqdTpGZlA+joNmXTdYmOwZdrZAJ
NaZeLLsWg09LreMHKBvxeh/25f24G2+JBm4eJz7Sxmo9Yc/b3GXvLiyRnVNr21QJfbFFlI/CYC50
1lRcd/5DYDzGCD8uL1Nbrvs3YZqkqiISm+ixZZap15qezzJSjoOU25WBJ7Z2jHlCa8E7HcGuCC4/
MXpo9BSuJOIdcbJzYM0QbXpPgmNdhs99Okkoy/UHJKxPCejIRS3eGeDwakPk/erBnsdfCXWTNEEB
r7SpWDiSIJukAOpyJh3a8qEe4aQq50/OtAl8AtVkltVkC+FjWRMHPK2l8BBLJ2MG/4fwOx81s0of
uvxYS3cEE7JS5V3ek22H6mtP2Cx35w89TZZwqJmQA1atDOxByHP/zo+LrQzwAsQOkuu87O92emcl
l3FCwHGRBfUAuele/g3jcRvfC9bnG9iYDVgcuImCxQJfOHyFeQsIFSS/L3D404F6476yMKtxKADw
KQNIAk+sc3ljN+/uan3MgwDmyFwRoNkn9K0A4sHK09rxo5M08FDJts3TShJj+yd9hOoQxEPdYbIQ
D+0Iagex3e7wlrulSZ4Af8JZ3HYMtpLJWP/ZQKmdlIsdPmGF7hCgjxsSAfgJI4zErX/sweP9fHlL
lx+9dIKM8ZfGQuzqFicYd5KpD5NTKucUCffLUra7njQVdFqyJIEAijH3UhjoelpVi/824EI0lgHI
PNvwClfY8w5ve0lfshgLXxs6jf2uhCuuvjXdz8C468SIs6DNN3O1HsbqFbEi5VKD9cwJUBR6yQk7
np99WYTE5pE0JZsiofwUoWFG8JeGFpfLp7K5UcAmBWsDeLmowlynkubqoJY4e804d+lbYTwWCScu
2q40rmQwF0knaTiW/rw4UTiQF+0UHYIP4LcjWIh36S15yYHnwWfZWPb/m1qvxDJ3KQgBm5gLECse
FLeDk1o75NB6PJiJbYuraxLeJkWRQJqJ71gl+9SorPxwQHC54LbLVmhFB98GMvChNtEitefN1W++
7CtxjL31M2MeSI/wQhlDRxxflLK1JP2HFvhmVbfWZfXYPjuiqQbKfaquiMwmxqVWJAX4/ZaUxB5T
Ts/NFdml96E93moeGBaAtulEbrdD9+BlyfKied+ObyWZsUpNkaRqiGISiNwGp7rzKXixz61+nb7T
p+pM7cYWvBkl3cbUHo3EAcUIkNQQ8rr/IAzYfHRW38KYLoIJgQY2BZAp96Nspr1Vvi/wPgNxGhut
WKAF3yFDBYbyyOXlR7afhJVsxpTF+ZIbGOVlHHJwwNRKNTxCxufkJ8odwVuLVhKe0E2rsJLJmLZg
lOo4oth7Ha1jkv8SgeReHz4un/D2xfmS8jmYsbo4aK/ojUJTlhPubdnKQbhuZl4Ew4BZurvykTdA
tGlNV/KYi+pPs1Yr86JRw7PRQ3WkkqO0PAnM3SyHkKKvkADkAKNIgbzwsP7ibNryExeuxeemrjat
lIW2ySdcyEUdZAyNCE5vSQfBw8zo4d8VC1dbxpjuLO8yVRKxZfLtaKtWdYhtUMl7I3Iq2uNCgPkf
V8eYm66QO7lNsYHxvriKjgAOQSy4EJDJ5mRypXHU/NOHX+0lWOBzUpa41q3d21GOlDcm1TE0jujF
o5E5PPjH8syDU9+035hBlDGZSVWdBR2XpmoM5pli6Ld/9ivJmwrVlstu1xaZI84+533/GzP6JY45
wVgoJOQSIW6Z1wPOx5Ee4of+YfooAqv4iSQZChmIfzVL3RFPclKHJEfB5lF+/I0V+/oM5mDrEQPy
1PAXvE/do9qSYt75D02Mw9Umc3xC4reweEHwdn2Byph7AkenIn6mFFcHPHajRIoQFmZ04xsRJKcg
44advpoeYxdNqK6BtpVDuEsBvmCBn7IUrZLv029q2eojGKMwEZLkUQ0DnjzV++5K/1jG2Rt3Xuoq
0ymz68fuyEsB8mQuj+tq4aIvdTpOHqbOGM9VCcLuQjxpJQ99U/nshPlmjlaLY9RLxsoaJcDissB3
akMrzUSvXYJKWVaFXirqVpoA6bT0j4WgWS0Y6RMlPrShl4lHHwAdRiaaeq+BzyU6TJoOXkl/15LB
jLoIxJqFSUD5ogOXq5AKT5R/5qFq+pN2C522jFJ2ZbQug/XYpcaQW/IMZZ51t0InUpIDDGiEDFqZ
6FS2VSMGz+pdq73DibOI8Sh2P0sYzCTzKD2qguiKpDC1vrONNnT8CUzUInDfJRAby2c9voo1wFiA
CLxNnSp81MXT0AyWoIVmiwauSZmtuBncNqksoZ9ARK6Yhg8gognQ+9HtWA3WGBdOBMDwrr7KGtnU
QgBq+6HT9WgfJwLdtVNh+810rShPODx0pnsdHbCHSOBqGMfJvFzC1aTDzghjZ5Bka65zTJQFaBYA
0HMSgjr9ZZhvWv9HK7Ru1l4n0W2iNDZtqCfJP6K5NJuJou4smHVVO32jgxWzRmF6mpxkgSRMJmvC
vJUGEw/8mAarQ4egmRQpmrtSUzPaXaJqd3nYeJESWGF5rYoYBhJijKJWhlmqNTLNwj7IpZ/AFzhP
oEdqumPTRtaAtgW1TewZI3BtCyCQ4hEUm7oCIOz+RzEc0MG+76P8qM2vYCRFwcPUht6RJXxgdtPq
7a4wXmXDsJXyY6GzV3xc4/BXVP2sjQHDA5FV0rMYgU5TG0ydwPeOWi/Iu31Q6KdWSw4z0U1KT/UY
O3GD/pBqtNC96vkS/REWADwq++soNVw6+/uunp8UYbZokltRiVegOCdxvpcT3YnU0ZkLAmR0JKeQ
rDJKwSt10S6l2k2a+iYQ3AxNVa147KLaNAZnLPGGhBiqug7yJyJcGzr6jsP6qpOJW0SprRWynTaF
QweMFdeY2pglNHueG1yFcQKOGYaaNfRhN/k+FIx948fu1KeuVhxlJD1muLll9UanyfJFBQ7pXQ27
loaaKeheWaGyhLIhKTBorlVuFaCqivb1JrmdNe0uoVdBXtgVlc1qLAbTxzBfVBlu34Fgo/QiAyg7
wjWFolO5BZQ26hmglxfRoEZ3OvjuDKqZAX2MJd2LAX2vZU+0zI9K6ZtiWHhxrZhxcC3I+E/JSyvn
cIyRmotwG+b6sTXuhMDSRN+tlNegvJaQx6sACTFV1kB/GoHmNPQ1Hs4laOXV6d7IpYMIClkkxA9o
VbUK3K0Z0yNNQq10vq4UMAtp+znMgKh8M0FkJR4m+ktJ3hLpKR/VfZ27clc4IaBjC8HURMAT1QBQ
gaOe+/AzG2r2Kq6UpoOUxsDwuIFWstK/rkuENEENQyKjewOAQUasYirlOtHDZT4Y6CuGDUYwK5PA
6jrbQ4nSMXH9KEcEdtCGyhL1Xz4WGtPYCXq0DOfTYeEHltVz5QeuZgSHnjR2rL4F3WSDhBvXxgzG
6iHFbY0C/yajw5nMKLmL0lnK71ThOSoMs5ART04ghGllSzGeppQi+5mZADHakbq2tSa3p1iy5kmz
SZbFuOz5Dtrv1mF57mRECe3dNGc7OaYex23bDLVXrwDzuqv6pCNRhleA3PewjLBXpniOHHojPRsO
ts5uMMGQXGc3GU6Mjy676ROvxDOhYl6m8RyIeO2W3katH6ygQZyEQY58XHodP3TdyXqkCdNz6P9S
tIjntW6Gqiv5THioTlolqdP/h2hLBkA6hugyruzPFr5nXpZwe75lJY8JCfUyDYROhbzm9zK3AcIr
eOWzR17T6xpc5+TKh/0qLAMjz6qb2MtY0qtMXfm1AZ4xFxxse/c1YhgGzIrKMrtrfhu1xvyZIoDR
2aX2MFhvnZ3f1aiwdrzQdFnbd4fjL2ls0Di0gK2bAkQII+6kQRS7zh86wHjU0ougvshTxulo3Y5S
6ZdANmpspq7RQyyPno03XHYvcpLH7sW/Vpz+Mf/g5tM3Y8iVPMZdrKJ5koQE8sSDDB6TAOMOKIgg
6rJ0wdUOUOrZaz94kZ7C21fGY/SbJqtHH/uaJr6VGj8jGfZ9lp1KiawmqK7UVjAjKpo95sCiqNu3
vXKn5AAET37G4NNu0rdUGfaKInikaJ2UtOaEOWLAVOzGKNjPCVq10Y0ghTgpIOBj8sCLNGBXVZUj
02s5+NCk20zM8Fpobl6Vtj5LDgCAzcuGatst/jpLxlv1iwy4NkteY5InL1POIlA0EiV3LkvZznSv
jpAxhz2gRAp0QUNHE2Bbi4jPSefpEoZQ1VcqvHX0NWpLuF1vyBtyVriNZrGSzdjCOM3EqGmhPqNx
rRIVZa7UHMAYlgNEsu5QghwwZqXLJo14orcfga/NZaygEopD0i2ZiaJA7CyUFnDT3DHPLUm4FzHF
RqXukDT3l/da3kzNrdbL2ELAoxR5J2OvU/Qut7OKLPxwDBrDkoXfIt4hCi3sMes5UtAQj/eVkNtd
Kx4kQbkiI9Drh3OavRhwCvPisZ+fNShpAxSpkGBiowjsUC2tseMlN3kfvWzlKjzLcakEZcRHE+Ip
8k2uovkt3ufwrC7vznbY/bU77LBw3IqkbnQEwKqH+VXdqn76tvhC0FZmInt6BnBc6nHRyDm3jO3q
G9NQEZMRt0yJcduHH0oPoErCYx/jnfwnP81qE41UCaQU9+yUpGDBLX6M6FjTh4ckfJ6kl0LpTA0D
VUInOUqI7k3yqCCMTBAOVkrv9mLoAsnbnAXM4AdmFdx1RoyAY5n/XWZ5nUytzokvuZzz4FjZz2zN
6ptLqtRiOeCb49Psai6AQaxZ89pn4qTm6KDP4pz/1KzM1okpPFyWzTsVxvYpilyHwQxVUEbXABJV
ee55oxkcC/Dpt6xWF6VNGyjLUxnvl26OxKtBz8tvCuKthDFxczPn41QuJi4XHcFw66lwVJWTaOVc
UXYCMDMavUozvIdqZlhGej0YT33+Phal/W+OxZCBZAS0GnRP/GkKQjT0CpkQoOvWv86V17iYd76h
cIgOtw/mSwhjJMHNXvlxBYijRnnxy84dO0TXA+A9kF3J0eupRMjBkZpjfRaN+u6qfUllrNwcC8JU
ZQIIspHYMbpHBdL+0+axCKcpqctZCSAhTX5SdTBl/+CrvPbrv/EA/1oHZTzAXDRyXQPhJ+oU/yvw
YSIeUY0O2NvyEB94ZYrteSCkSv9fJVgg04aUIQYUQjSg+2d9bl0/bMHZG3hGD3CS8neQJJaPFyOt
3oLkl4SQ8fKm/s2j8SWfcQVDacjkKob8/DQ4g2HV99rrUtFEbqw2Ncx/WK1q8kGG5cvqQhkDFflx
2uYitrlxPkdRgZpnOONS2XADm2cNOTeCnfBrBrXKm3HJR4sjchzUKcf3qavsUoAXgawVAUmygPzZ
5a3dtlxfO8tYrgg8O1ou4bL31VkYbko4IIHGK7dvNmeu1IexKIXcB10x4PhiOliSMZsd+q/a+aMC
ckEFdP4YQ1jxVLpCxhthWn75woWnjJlpNSUclBnXUUQOMupvVXS7Zslrhutfhrw5jU1hhgwmK+wn
xcb9aTg7mkaCD2Tc0wyMkSC4VsPAyQwAkiB6SCgPoXJTX1bSmJOjGsC+px7SwlYGPFRyldKXZK7N
IrnrYt3RkS3UgVN1WV02DehKKHOShipV6GuLMQ5Vg6aiO9dqYF2WsKmQKwnMiSkkFOcqwrKA6jVp
SB/mV43BZV9cDOQ3vVhJYR4C2g6iUE/QSNULdiKALGBMoIS9Ex7FXR5zLtn2rukS5naRkAB5JKMY
PphGpREvd9kfZOke1ptzLNsPgvElYfmClZ8zakbfDQVqasr1UhVN7cILzjOocBZyNbjZHMoU3oIY
TU8DI5uEHOJaBSxfSmupw9NlNeCuiFFvpSniJC5hDvO2MgcxA+wYaDy068S419SdgRQlWr4tI3/P
s+ZACnBojoPD+YZFxnct+dpVRtuVqDHSQcU3yMTCXG8IfuSPpWV+KTYrTwnm94FrdyhczD1yky7b
Gvolm7kHta4Kvo+x4s9KMMhwdupe8wD6bIq7Znd5nbzTZC9DFqTaBMoxUIhLpob+iinhReLbdc8v
BWXDPmOKhrDzISM99eCDslADulfRR7NAFefg5kMVqNyhm8ZB7gNA3v4x4sM8bJuWv7aUjQJJ2umJ
Li/H6QFtTHIlW3kFYlA2oLe7flJdEI3lh8TlJkc5+8uGhXMWTGUu4PprYrtXh9u6OyjCW43Arxki
s/TfYB4AKvfu6z/69loGnF2JgpZUwcKWtSnPzU1FZCceCPLn9U6uz0KWATXsvpx6jh35JOK5oPFs
NNgZtZLFFbZoRt5CQAVOrt+FESN3jWbVvmaqtW52pLQKEllCVbiJ1u9mCUxFdW8XFFySbXLf+rlZ
B6UTDMFuaERXQ+qjn0RrnFBXmU8zKIOzoPVk+ks9Lb9ZUzcGB1I+3GfFc1IJVjIFRw2VQGybqU6H
0mhR6HqTkXNsmwgg1vqN1AWWIqVmVOdejHRKlsbunL8O0d04AxdRArxmfae0stlV4A1OZ7No0ZZi
iNfN/LtFkF0GiTUBVuvyPdp+kb/0izHCaFiNkSrF5qlevc9dul94buUdFySJp8eM9R3CRlb6RZ/G
H6Nd1Fb3KFzp+/SY9Kb0NF6hhotC703BsRJ/Y5ENTVUoAecsG3T0XaEPQgdfqkRvCgbXdtmBvrwl
e9mNfvwDUJatW2OIugruZ8mQ0DX555M2SBUNuyVRVMH5bntrwawebxdIn+QFHW+3/BaFzTBnLZKx
uUEGisde+mzOSIXz0jkOpnrtrrdEtEd0Dp8reHNP1xIZ0ztGY5TEPSQCW9Ku7vBuPwKl9drHTE37
mJ55pYrNPDA2k2AqQgX4OGsC9U6ledp/9hcNThSY2jHxOrf/Vf/MLd4TtvV6rmUt0dXKJ5ETX1XL
ArKM/n4oXtWgcAL094gG59rx5DDelQ9QFi2eltSlKNmy3Jllc6PoxKEjb2ydJ4m54GoQT+oQ4uIZ
gEchmY45ydL0NeSWecMan4kp1hB/RmWAf6aKqjHanwaFmmciCmotIftUeJGQhWn16hBWz3PQmaHq
m0RR92pFUAuHUS7Rd2CqVW365MkPTlqP4oyiWoqo7AqhvBKzyapHNLgPv4zhKGXiHorAeTw2lAv9
4IooSSLFyA3VGbs0tkmpGFnco7fJ97JD6CrNVW+NzoLNkEacKtj3s4AwneDyaEDPNz5v1kq7+gb0
OKBe609CA/id7l70DfSvgATr/bJR/26G/pTDnDkp4zaIBcjRpvu5xyBRxs3mbIqgErgVVYxm/a+j
abUUoQb6ajTN/ckeXTE1S3fc9ehCm+EbmSIID995NJbLzftTubCmlcBlb1cCZR/EDX0+YqbXNq7r
fWMh/PlYeE/Lu/bM8y43bNyf0hhVJkkAYB8D0ia/P4DDyFTJqehKtyoKN1PSQyO9DqlvYT7VFIfB
nCmQfcvZvnyMG23jf34FY9ujMKAjqfAVC6RNHaSflBzKXWXLrpjcgZIHs32R3b3/g6nC7e3WRKqr
GtUJi0NBtUQO5QTnu5ByoeEOjf8lSC0XiYn9L7f7SxqjsGjx1KZGmPqT6MHJXqZaUIt/qJ34zgdY
pP0POimXA/yuTl8SmXs/5wlJ2wjra+0WiRyvd9UJ49A5mGMouNz2nStZGuI3PGn/ebWMKndFkkVD
8bm36KS8Cq1l2stwKrvYqydhz4NQ/O56Ad+Lqhgo1NFc8I1hKUD2I0B835005akR7gTkzYq7y5q6
ZdgkeFe6hk5c8o0NZ46DLsqo1p0m8UGujlIDOJj8Hc3v/+ZGrAUxitJlfpi0JQQNlhpak6NbHbkx
iLnU9tHjHD2E8JvtjILb6IQWIe5c4PL7rNqs5TNqE/QDyDNVyM9POQZ8J7CQgqsOo4jFvnoYzzmw
Sy7v7EYaeTm9r61llKWgnSK1ESQuoyPZr1B0GwttAf6+eOtkU8/czBUGK3zkiN1Wmi+xjAGkY1aM
Ra0vYssedFmfQmMbTG/LavMrxQHy7j9hCtnaYVnSdE1RwSUBbfrTzieDhoHBKhhO7Y8Z3oGT3YZu
jnYcaibv6LW+549pbMT54AZBiIo+F82ggN35UySdh6GWhXQ4kcSF276vfn92H+2K4gTVMiwE+Fbq
TMfx1/CO/A0f7XrTC1l9wbd2nLgmXdUBSjfdR7vhcWnXH7Hi5kbcFbyH9HuSBqsFq5qKcAh/2Fk1
ucjLGf2WAx7SuTBlBxiuVn+oTtKZn77Y0iI0jBuUEuAZKSJ7mJEv+UPSD6dSOwnZzojOTba/rKlb
+gKyMRGhgQgnjo3wQjS1oltC6k+54kR1ZgVdz7mCWxJUuIbwcrAGjX0Kq0oAxiDqfaBSuGnT+1F9
vryCZRNYm6KqsiqTxXaKn271yrOhfVlVUtR3pwoV+NCI7MxQUZoa7Sab7Z4LXb+EFt/F4VFXiAR8
KZa5bKKxbgxD1eHlC3TAaZnVQYI9sRExArbZk1GY4tXivicZJBFg/BKRdGVRB0YNWj2lnayEHSra
we5/Fe3mn8BcbJ4UBkJkRUUVWGSHQiqa11McjN1pvB5deL+n5NC/ii+zJ7qKUyfwI3gTAptnt5K4
fNHq7MpIihohn/Hwqb2pYdqlRParN+5bPOupwgtWNo9uJY15feYqVmtFnLoTkvG4u8MVYM7v+2fp
p0SBG5K5MYoCnEB18/0B9sJfe8q8P2WKoE6TscL5bXAku79uRszsocMXmwpyXR0MrRIPHXlj3AYK
AwJ5VPOXqJ+dOIki4f+f+fpH/CBb3e2cWBISR6ViFof+iHZ4u1AtgcBG+vAPqWTJx+hN4NKmbmRX
/vyQxU1enS/mKRSZpHh945N+KN3sHFmKZ3xekoA/pLjldK+XzWQFZFLJXSZCmv9zcW2qs3EH2wzf
YvTQts8xaxsM9n+ujdFdMsZCEiWQRkGRvZfAiDldSbvMa9wIbPJ6h94mzADYxnuORAtXr5bYhTFD
sAcKgNJEDYRgbOlYCtBlrBVkOtWp7CxcKmCdLfe5jNlMDS3XZgGqPEn5ZVTRrlFCV8ZgUdXqyGDM
H3o5X8tZDX6TYR+S4ZRz2UI33i2JyCLSooD/MQw25dRkIw3mdsLHSb8nQbTEYHI6kUPXsmE7/hDC
6JY8hqJS6/N0mlvZUWPBm6SfWj09tTluMzghLr8yW6oM5jVgChLUELVvz4zRFLPYxMp0UkEE0Rf5
WRrGI83KYzDkqGmkZpwCYAnwQJWBVud0bM4k/3X5GzbOHKIlUJsZkkp0llKq1hp/IrU0nEQZ80hJ
dFSU3ExT0JC2ZwMMEWHHKw5srXotkmWVErRY8UVJHk5GCG63pmvtMCR2IdYO2BItmskfOSYeAvTW
qZHstRifowUvx76hTQroEwxFBpUCstCMfzmiVhU1ojCddKNzZrRGCsm9GASc+7wRgyHLreDnkcfS
JFZnexXc0iSu6xONVJsIPQjPd6pco3+Uh0GxKclQyFIXxkQg67CIA+3juG7rUzfNYKsgDhgfTCKV
5sCd011sEGMlwD7xJYp9feZmEvsEi1Jv43fltOCjtbsFhwW4RvEuBh159XxZRz/3iRUJujPM42oE
/hELw5M2vhHH/VCfmva1Byk2yQEvrtEffvOaCU+gNXLirmjNBbC7EfwbTUS6ACpE5sCJMZJZ0spJ
KIBO/A5z/T1asQUPvHgc27GVoAJQEGaKJU3VFJ11qdJIUvwqnfCVzhKIdp6/lzzpsODFRDYfL2YD
gwnARBLgRoiGThEkMP98CFU61nQs80UeRr73patbGKcBwvICINBaNbyB2jzkidnw4pWN2wPJ+Kuo
BpxHNl5BUX0KUrGsP4H98ehjRgG4dIU1LvN1IMoEdCka/N2s4RYD5C3tW4tmXkgJg+4hnbDouKlP
0TA7xOjvRF/foWnCKmPBpMJ8k5ahOZSYfI3PSYhW6DpyEwIcg1IcdmpeOOgMsWiH6bDgKQTqUqff
BU17joTknQSZc1l5N/rWl5362izmmDISjpFcVvVpVAAKAsKbpFRfx7k+RGR0Gwq2HUVAvXyZjUTK
5LLwDS9/CWNQoFkasDQ2cjcMTej7scNdRSlxgbMbXMHjlxI3HpE/xDBJ0S5r4qiW+vo0zJMnYIhw
ng+zckcTYFUV+s8Ik42X17UBYYQdXS2Msd+iBkyzoIXEOvjEr8vt2IVfBly17jNM193WM25GTrGA
J/YTKHPle7YhMcIgwH5iRLZDU6ZT4toVlgCCMRuAcrU5/yrQ08cLaTj7y/refZT6URBBrKyJN72k
unQp6vc9cmyIoIb2caacK85RHJVxhHyd1H7X4T1pwJsnxN1VKrTnekjsOlFfp9C3evXYcjF7tqUC
sGfB6lWMb5gs6tykZQALqhuTLeb32dxg2DawsuqhDG4z1KiqmtNUuClSge9lKIq+lIn/NKLAlFaI
b2BrBeW1qtsHGgU/6ziw5ggkcrl8o+bC64Qn+7L+blqxlVRme4dKbBVUhOpT0KElqAgcdX69LGHL
y1LVlQgmcEHNKxDKGSKGOrKC7P+Y+64mSZE027/S1s9LL1qs7YzZRYfMyIxIVS9YpCiEg6Plr78H
qrozioxJZvppzcZqmoTAcXD/9HeOtJaH6MWXc81QZZD/ob3ABjjWg9ZmZh+i0Y4Kq97zzIWnuBLZ
+uUpZuI60pQI7LQQ1RkFW5jEVKvEvyWMdK8E4j0avyt1rxay1YelQ4lMFsTE1X2DEBEilyyCD/Mo
Iiv2GRkUFaKX8azIL041vJhQRpu8Qs02FHdNdr8w4WuGGGy+P4echw21ypcB8MMUW9ryTklFt/Ci
O37wjCr9LqAzSUCXb5C8kSRz2LbTNTCjdaAK8xUoakR6mu9/53lEToNBrcKzm1fhRzklWON4HhTC
o+Vdu0GjHzVjMwdVDHMva7r/JqHHH82rS413V9f4xcgzpdB5QpgKiY9SrbFt6S3QljBproVoRejV
v+Y2UwII9Gi5zGBubNSvQp43h/KGSW5z2bN98r0ONCtRH0K2PNdo5F94r+MO/WSSShrSn5zEwxud
xc+YXkmVQfFgh6zE790bt1F8PQSkOBBHZNuHBlwqfbuuey5GnL1PmS/6AkAjo+4ZYGF6Y9OTQUS9
0VGxX6xUvV1FVskuhpuuGnsI+0gCXO/x/36VkL7PiE1VDFhB2hFt6AWApvvMXXidS4PM5IQHGmff
0yD5a+Q2gWEdJnpsg84Ijb6AwuwsUMVBry5GPMZn//QVL+Y2s80UH/gAWYi5dXZ+Zs+x7ZnjkCiT
j3RAPS+HWK5uiosBZ84TE/ol78kYsLQ8hz9XN6GVGMHjmDdmxjw9BXzIwlJdGnK2Uks016tcjiGz
Ya9GPqC0h7+jzeDhwvoQVV6eO9NoOU0jYJwWwITI9QIMlbz0H7f5wNz7GGHOVMPHIh/LPUaIIwoy
w87svd6s/f4lBQV1zADrgaorX9QC6+t1eXVZXow7sw4aIuV9wMPxDNNjq3C6mKA1e9HsuT4K2NjG
nBec3NkX6oM45ocBi3/oFBO5GVBKroAWtbAOrgsQYFT+OcxMgFTwXD3oQ1iRt9wxlPXeErZwUk2w
JcUmZ0Su+lQ5i1WGVwXlxagzIc1UqdA1CkZVjniNbu4wgAyn5zFGvBz7/xdzRFYdefUxUj3b0GEa
Jjn6T4ttMPJ36RKATUmn8wykpI9GXX0EfC4cBUDr5tcr5VrGEkv0Y+TZzvYHnxfzSsHO7o0SwOzg
RYQYw+4G1vVzKJmo+RkdBX+LIitErIc1AJkW9uH1dfTxCLN15Ddd0SYE5o6SPcfiDRveKdrD19O8
lnv4ZZqzRaRUHSw6CWMAnOdpMAEtdotCiTN4lU/ghEWVERiuvx5yaVazBRTzkjAkFCM2QJzp3DS8
z+UF8XI9dPPx8eaYxkGlFYmUYozhFRXEh36HwKfJgmPAbB6k+2A9PH89p6XXOGdUaHIwR/NoTAQr
RSrrAEcrUYhsIDRlpPkOrCClHlmeJbTOwrjj5/mk8C4mOu7WCweWH2ge5yUm2nE6ymx4k5UA4sxa
A4pUGxTO1ybq/2Ky5m11E1h/Uxj8tULngSNgyoJiU8DwrYGa8AlRFAylYJ4Hoa8TLEz2quK7mOt4
/mKuNRGyjg1gMFEfAMexajVwJxfe51X/5mKMmbwhpE84AKiO5nVhV2C4HJA6AbS+LtNwkyXHrFMs
scztrEM1fubbXw+/sDWEmcxJk1gFkI6GZYvGdyYGmLOSGGLVLWiO8TZfLZqZXAFFaR3LEYYJB20V
oUyfAElDIADbapfwA8TxXl+NNZMvYin2HkqaoKQSwRZQxxcLiVl7giFgT/hsbgWKYqT9mVPJmsrg
BDnXLHHDaj1Utc6R1Cxa3szDcl0nnd6Jz2l9CxAfh/e2tdK63ngSCGCD3zlyx5igXdK9ODRyoFI1
dBeDLDrrO6NOAtdPJbdu3pheNdh0r+V3rCTfsHyBWCdYv7tkW7fNyGRfNO7XH3Vp2c7kXTaEnOyl
EA2kDHRB+iZ6xYKuWhAC8yhWy0QS7dBivBWjdZS7QRRbIsI8AzoqIyGxsrRbfT2lJfk6j7L0CYCm
gIkKTw0IYEhZx+YAwB5B7+30NJKqoGppUdYsbI55CEsArq2m9Nj+jNsbPpJJ4NN0fQtsP6iW4s4y
iitcdZH1Z+HricKvQqeJGC7jI4yqqIEhSNFNodZPX7/N6+mQD6EjzgRbNvCd3Ip4m/GqHSBExdQY
EgOM0/LEDiO+lahGzW1wtwd6h8qwxGWRgfhbBceXtsC8UVUcgjoJR1sgLXSA7LEuEKItL7LUAqxO
MHIqQ0BntQkcuK9fwNKXnYk9bmCbRuAhI+p4LYlo+gfKHEeWgkdLX3Im9Zq2ryPAlhWgVih0X7mv
BevraVwP0V18x5ms01QGlVE9Rhg7YTpTNugx2wB82hIBVLrk6y5NZyZWJAAWNQOHTZ8nx1rTkOON
l5Thgp6YJ3aHopKSdMC65HeoQLf6fWTLz15rBbZn16b/1kLjW35mLgHPLtne0txNC/gxGoMXGa1G
QPQaKUlW3eQAgW301s5XbbCJrRBs0+tmx/wdogh4p6oATm1YNp9LbQuJIIigYnjREewQNLe5lToj
Rlm8l+1edgKiL035uqOD3gh42yKIkOZUSKHUVD7nSaMl1VrZSXGTd/rSGPFeMNwCiInOosl6dddd
jDgzHXtky5tSwYheZkiVQVeiBUjy2s5bvXkUzcFgTRmgG2C9X9gnV5fVxcAzkVrUMAlSHgM3mW+o
xbkuM32EKg2XjPKrxtzFQDO5CsgdQSobEftxO9qmoOozXyUHpulusZdzfFmfzJyLocaXfWGbIlgN
yAR/+nycjUZrBCytQHIk/p7pXisdjGc9krfepnDQGc2zhies2GrDpQBztdm7BTm0NO+ZPA3FYkA9
5fQwjTls0cyFnu96RW+XA2BXzTtE4lHCA2oGRE5/nXckx2jhoBDdjfji5S6tVCtWWUsmxxiAqwvz
GhfGp5f8MdjcqyurklHFGoN5O9YYAe44Vhefx1KFwQJkbO8OS/nBq0L2YsSZIOIZuWYlAiFbWpzt
yfqIb/I8Eh6Xp/w5NLVWX4bdvm5cXQw625iaj2qpCihgoGXjyifflbaxCRiXU8Y/D1Z7E1hLq/eq
JLgYcLYhK9TfCWmEWQ6IWSqIbQDTzpAkyVn4fkvjzPbjUPtdEhT4foUZnTxHAVJsizLH9lmtYcKx
ZvgEnNNUWS+ZjtfGBf2JyMmIOcqfSNJDNm/aYGhhX9TelkNql4AloKi5278xv8txZvtO7pJIDUOM
MzIRR4JOTQAHBijDMoOH1gQER63Hkpkvh/Svlo5cjjyzbXx2EJMgwsj8jm4Hs3qLTYHVK1X/wYsa
nqJEJ8/ZGmvH14Ulb2Dp/c7snkJSo5KRG1QLJk5v5OjkeiCWB0bWBrbsE8AQ0OuH4OBSiO7qRrmc
9Uz4EHSR9+gpwEbZtVZ/pojx4FXv1acR3WI5a39NGEhw/iXU9aPEbp44iRgAP1ClwzaRObB7jbDf
i7BrV8eQJUlDFyanyvN4p1xHVZKnEN08urQYXdtIoBZgDM9WbyJXfvSPSy9xacDZmh06iUOoDDpS
EAHiXLe6RB+/3hbX1L0MUpYJ/ob/hHIisHHBBrQvt0x2Qguazgu5Lqt3INRbslevrcPLkWbyhZNV
YOtGGKmp9ww5sbS1Gq87yNlL4wGFqn9lACSgfeOS97Kv9min2iEThjI36+sJT1U4cz11+Rzjc14Y
A4PaD0qgDWOH8yPHnyn8OAK/bQCwoRd97+REDzQ0GvG85YsPLCBhq9wD7n2yV9Db6ec5EvcOmxIj
Q62XVGzUNDDbxInJM9cTtOrGpgeGALkbdDj9Vtefwo43vYbXfcBqJ8NKBUq6It8DrF1vgaX59eSu
brrLyc0WjJJLDCkrvOSkNb3bClQ7kdmgeYhSh4VF/m+Y46O+++p1zoRbAoTOYkhY4Cfcst8VO3cS
FGwr8Maxy5f7aa56cZcTnEkzGntKN2QYrrKDk78BDrwR60CW943i35jd9TWL+nugJ7AaP6/X1WAL
JxrfYa2kcHK6FamQldK+LXy0axahzP81ytyTQ8mfqFYsRgE2jTmYmR0dC1dYqy65WWy9XJjR3Hmj
WSHl/DiW6IDb77W+7zYMEKbT7Yg61Oy6XPftRRV0zTS8nODMZvJrRN+JP259O3gTDcmNTPlZ+abB
+UY3baBzS77F0ixnNtMwwpWmo1TjE4ez+Qdqp/7qB8MN4N/tApYa6q7vl8ATJgXweTN8fMmZjIsq
mdP8EG+Xy5D7SrYyvQEclpOKtV4md3XOmqlmNvKNj7rhUC3Azb2i8dhBvSV87qgUED6Z4tth9ZwL
kpmwYHWo0g0l7CpTwxUJ5PW09P77tfsf/z09/Hi08p//i+PXNOuL0A+q2eE/b7J3eqyK9/dqd87+
d/zpX5f++sN/7sLXIi3T79X8ql9+hPv/HN88V+dfDiwKDO/+tn4v+rt3wN9W0wB40vHKf/fkb+/T
XU599v6P31/Tmlbj3fwwpb//PLV6+8fv4Aa82IXj/X+e3J8T/O54Dmn1m/sev9Pzf/32/8rXd1ri
Dr+d6dtvpwLIxmf629v5N6OmwfnTbd/PZfWP3xnxD9TOgdJMRSJeFtAjjmXdvk+nOPEPSeEVGUga
EovSuhGyh6ZFFeBnyh+gkUHpv6KhRJTneRkyukzr6ZzI/oG+NEmEFYwOUCyvP1/QL5/y49P+BuKk
Q4qplP/4fWog+ViMsoQieEgsmeNUTUOz27wea+iSLkzSYI2ifEZP2eSYyBl4Ajze43fq+E9XAxk8
ASyGOR1OJxQSKb0+HRc8yFbbUHY5paoKJ5PAXw96lh8n81zAdRTV8T/uJROAA5CKDghss69AGmoN
1W+rg6LmxBoamtwJPcnMsJLDE1CtW4MMcfgweID2VWJKnho2y3VGkLJvRT68BHnbv+Q+c2gL2Xuj
fO96uQQw/hT435lfMqEehAYf8y1gzFMQU4ugYmgTxuJ5n3ln2WjXp2r32tT1o5JX9Iz4baTHaRU8
gyWe1etSQDMtlc8dCZVbiQfHS5/VsVtIUhUZqCy/U5Qu2xKxUm7D8Z+hMsU6K2+n60tJiXZi3+6m
o+kiIfZlV5IBhy0VkvLjsqTkaqtSKGP+uC1sn8Box2GmnwC8a8HAgtH2iyqGXYp1KCIRr7IoMkM3
7UzMwnQTKCOHa5VX0z2yGg9iSvwH31Nbu5dItq5iEh2oQkEIkZTkzbsllai+RlJfGUOTiDdZEfVr
QvLcVoBZ+aDk0Wm6MCfskfZJ89ACe92ONaTTBTQt3TAAaDL8VJNe++9crZA3SUD7iJao8SFkmGQt
9EVvo3Jdu+8S6WG6AqW1tx3DMQ9JFAa26rXg/W7BAsNr6mB0pKWv6uB2mhq9ybSIwHvG9wdBJdoK
Zo1sa6pf36eJ8Dw9VtVJ+0xum8dEGiRL8Bp08oSSsu/aHrhXaLl6KfI/J9ADeQWYILcsSllWWEvg
HuuId4qJ8jKN5jUCAl4d8yhGRW/ldchuKp9v9lmcMQj3x+QlAuTlNAVQYUh6FHjVLSmSbKUlXu7k
6tCcAG3/Pl0BNKI1rYTmSQxT4DmyEbOJwzrat00emyW2xT0r0MypgHcPKuRh65fRgNLqathm4z8f
h9N/TZck2rsskHozXfXx5+m/oo5UtT5dJvAdyvG53P35N0kYz0z/Tr8sB67RR0PHmt3j2n1BuBKY
lMtE8GDgAacBLu87/VVtNWIzaQ7Qr2mYHxfM5tH3DNJ7VPtxj+l3H9P9GHr6LyUr/W3tuR9/DgLx
OeDCSFfFVF4LpN1KJPf2yviP2jPafjrkguTGk6JqjRCCJOjTiYJhBbPSJGrOLpYFHkxBNPp58Y+f
DB658xXqrz9uOv0s833f6hnim9NA09nphMhX3IZwvjv7wXSYld1905fDajY0DcA6zQJmyZhOfNyy
ioRoq1Rgw/t1YtPdKBc+D1JIV203iPaF5vupOC4VBUTDr4IDxFcilM2ojlDDA0qkUbBcuES8zPdE
1YCqFwOvXocpEgNhpY4AQukpwCIJm6TRIyJIW4Blxj//M60qHHugQxGZcp1ix6RgtwLtQhd4gU4U
X96W/AC6kOmH09WgVPL1WGXAwD0NMf0xiRC561h8i8Rvbyqh6m+6lo3vVRZMu0zLqNtQpvF9yFeM
Hghxu57OxhFPzA6qwB3GixkmHCw8QWtPh8BtQb2PX2nmdFiA7HuVyDGcvPHiXlBRI+sPHYqTcWcP
cnyf9uzzdIStpByYMFtNRzJbasdSvY8HyrdGrvZ6M2gJyrnwO57AaB6S5DAdqW37lpOk2U1HTZeJ
Ous3cFDGS8XaU9DRWKJXeDxsfQIWL9qqthy1wX4gTLotRE7nKdFOyiCopybrQbmVBnfTnzRP/KYp
lAeXD86xfo0qDjH219OhEMRgpNJUzZ6ujZqcd1KwiJnTYUdkbZ150EzseHMmYKV9XSt3008LKmbH
BgV2DUWSz1A41soBNHA7nZQT9rVrhmI33QeNtCk0I8OvfjyD0mRWiOZOdECPjzvEnoPNlpuD0mon
FPjTDZitQNhVdqK1sFrZX4Mi0KJgkUU8VAYYAcot1HkiFDCmsaY0AObnlAz8A00OFqoI8rdRm2RX
MfHLdKT6AjnVvT4dpOP5VBAe+yoDedJ0tZKC0NxvqDudDMDnAWTsP+9V+kmy65LiRRqS5qSxOTkF
vC5QxauMv+7jRfTIc+WLJybNKqYZdcSBaU9pkn0fWqC8Dx23EnlGeWJzMDjREUu25gdQMlGhAYtS
0XzzkYiYLpVVmuuJ1pAjSoZCgNvywM3ruuJOVlFZMV0i0Rz6cCjP0KEIMvBtvEeKRt6U8tBYLcgA
1jnxo3WuyT7o2FLtlVP6jVilwVMF9BuLEYt8Ax7o8Ib2DYvmnaZ9ZUAxhvjga9ogdB6n8nDTNaKy
ZmOesSRQ1YGPqty3473A6vIKu4c7qaJQOkFPohXne96tlA79j3tEpDF7la+/Ca3PmzyHrodKZg7h
yLGDQmdQ8JVVdp9Rr9jDqHyajoK+ag+hlIGMTM7u1XaQ7uQBsebxCIjT6f1t3as/K3T/I58H3wD/
m7sxv7g+/9LZ+eUq5z0dHYpyfqv/ix7RmJH57z8dik8e0Skl7/G5/sXZGX/x09lBq/ofnMoBAgSi
hJeUEWbkT2dH4f+QYI0iXwc4lRFI+8PZUf+AUkF3psyBPFMRQdf+4exofyCugrAKGiVwCv263H/i
7szqNOBqgQRVBhcMOleRGP4UAB5ztySS6u7YS5uGN0tUZwSiS3kgaQkSiJ6FbyPfow3GRCB/GKhm
SgGYJOjlC0eXLPExCHXheX16lFkYQKmByNInbXdsDalwoR4j6X20TOzBDK22pDoToGehsIFcTRER
AHFoiErAETb7EAZvTYQIGocAWmHkhSPGTwgPXHzZaxp/6QFnCj8atFSpSTc9IGfWiqkFJhqGHqVY
02UgZIFtCM8ADqZOVwIf9RhrNnXbpXDJLK3++ZPNopWsCrBaVsBjRKvgMJjEQqdxEN1oRvtam/mJ
Bysmulzdll36QGPu4asPNAtaahxDqRdP86+1I8fYGgqWAP1ggEmWhqZINyN1QAx42lUQuRz70m1k
s4L/ZkpGl9kNMsP+QQDj42LaZCoH++rRZgFOj41VvhfxaGVsKtltIoNS0kVBlQQY6dZkB6PdBWaD
tssytjPvkWXWggjSSlPM9TQxqaYPNcLTh5SArT6xSGspVkaOJAOX5h3YQEM0d4RgJAShqAsSI5QQ
L7VPcuz42b6awvj2L8xJRgKpaRZhJ44MDCTfaz6ggHXgR/OaIcp2xB5z9Jjw3zhyB2bFQT4jBM+X
ehm6YnBk05cU5J3oqHdqkBSSW6nchAo2MfIBAngp16oAoGKdFG7sbZjI8LZyumPIOgXykWQ0ndGg
mvbOp3vAM0f30CHFvZLr1X2vfIuJmcmPtQSwH6gdu9zwW3JKD1x4lNBNncIaQKmhkd94m6RZx5mR
RDY62AZqspVVrDnZkHnL20is6xtZt/LtNtG7XZUbkWJGdyi/IlYCUPVNdQ8g7BNbgX7SSgvU+qOl
0g5ulfAQEEdiVm1pSNFink9YWNMyZPflW6exIHu8OHTHSgMh2WNQnDggMifhuinNoDry0oE2eslB
/mwig6Ba01IdwUxQGo8aUzlYMyP9pQ1wG0S6IxTUFOifZneFL+ykxGpzwEbsutRR/Jsm32jdivqP
YvcQqqevRdOsuuiTTJDHYPnF4illEYSUAmRn31mAGrdqsoILogvpKjL54QnWZlTpOZKW4NQkNww6
cr0HBJaWstKLzzELpnQqk2osTLBjZYbpBsSqAsrvmfZ7XUlGxuqSNUpohJ1gOPfBlnlWmU3dfo8N
qiwZvGOw+tN2EoCbwXIKAA/m8N5KNJQtR5ruqB1R3SXowD8H4bERn1UdyxOOTrTYOSWMCuCrMWca
zCdcohZoZocG46JtUbiIEulhhNiVzTDI0NtZ7QiCVZm1inQBcgkrTk93Dd4LSj/1xKCbvoFl2utW
KsBJB0LhvksfBoMPIH/YzRIFu7z0jmYKrWNVv1BRgY7Clm3iGSQxR0bLEVaSPrbURjZTyl1J52yG
N6vW0TgDGOMdHIDQpPIKtG1ogfaiUNf4uz7fIDAjoHnEAsCfMNi8zQS3PjWCfKutPMHOAjNGYUkF
uKt9Gm1jWecs1lWwHI9IHrLFjqYb3C2+YZMnPjG6YTWqDRXw3q2rpm7mtN3rwqYZ9dVXn2umSCvg
BWpclXfHutDVxJJ7RPje8X1qS7BpsMnjjfTomaqposaZdULO7GOjrhFwWwXxqi7MkSE7RgFdbFGH
hAtN37Oc3c8tfbGAZ9o2YKKgZkALeQxQqVOsBJfZc/skxGsbSb2UBeNGmEUzflhfF8PNNCgDtIdm
kLF2e9YpQkfIzZaxktSJSzfX9iVFyMYJase/82Lk21DnjrIEW0Zg7h4JdlH3/HMOMpHAv409C4TR
+LnJmjR0qSMswWnOyOc+v5qZqmQLErGeCGlXoSjV51ZFeMdGLkW0wiasRWXHtzQj6420dLlhlaWb
rLQV7H0d0sfy0MZsUN+lgAN3F1bUwoaaV3MpeVDG4vhg3Pho4R06YBXB4ASjTb5nq9oBQbZZFHp8
45lImhttF5gMB6qL9JnYSyWJMzS0T29p3r8T+EHPyT0eRimegvhbdGolEBRYPCojrYxFdzUD2kWz
sLKH+Kyl7wpZFRG6PEU7yox/o0Ry1k/0+XlmukHuK1/LuRJ2K5DD8uIBkF0CyhcboyIuIYgKfUPj
AtLRS1XF15XSx9Ked/QUNKQlAL/AP4mmIZkFaPqK72C50yNx1MpQWIN0a0QrO2OQNxlxRX9M+8ev
1KnJQhcXf9WHuHiWmYqQlVhEAxx2NaxID3YCyikN+bYfmb7abDMWpzdumZzDbSJvcxgbQK2rzFLT
+ye5NkADQSFrKN32rac3jA46869XsLT0fDOVUAlJ3skirFBGsOTke8iduOAMevHMHhGdSbaJpDel
uA3dpj3UyOhQUKuiLyugTwjVIxT60FjU6qPnQXCC5iVjjoQ5995NFgewQlGAiy6yDLwuillmhgYW
h0y8g99QChblVtSqrF5+7bj10O9qzo7pIeqtxkLyDN0B1AD0fO0tgIgsfpCZEqAKuKxiHkogkl0Z
XDc2IuJ94ploAt3zMr6LHnabuHxRBSPHbh7h5DY9a/YlyrdXABBMYMigD1tq0dTOV4k+HP2lrtgZ
oNDnnTNTBWmJyGasVaNrkCF2a4LGXBEeZOkpEgJjRNkeW8JVekMiCGOnsvxiJ8PDMQix5WGPd+uI
S/wAM2CDz8800xdcyoUIOGFTdXZw0DZjGTvgYFflcXkDT2LzC0U9GfEX1m0NXBSvKTCWpDdmk92A
JIsJ7ugrGjos/kHYgoCkWVXiCsuGiFaVwE3a8jZ57faZ0T5S8RBSO39D0cTRD23v/estc30FjREZ
BHJ40NXPtJFUBeLg1bQ7jqX1SI/6B9RJ24D5ym6bzFBDMyK7mDM4MCdxOmvLnp6jBt0JNJ0JTRnc
sCkcHp2IDqdYy7hHs+qKnx/q4/GUmYcjRpKCaCJe3lgnU6BxGwZXb4DtNozXgWj0ZyQnUWXY6EhA
SNVBpTYHQ4jZCdSBpZPYnHjUTP/l65fGXfV2L55q5rDwhT8wwEvrjuD3qXuLJJZSoMaTWMw+Nz3R
kgs3VJ34LNusmywNftXWuRh8pom6WAiF1EvG/eQ51A7swtsAkOwWmUvANMfhkoxZGm80Gy7WrxwC
4UvpsEIYNzwruQtDWOystoBlPUp8lNhom4TYSbtWY0M8DmvNqUDgrhyKJYSO60bBxdRn+qfjSyVN
NEx93Eq0wew74JFLB1k8SO1bSu/kHDRF2VtvFsBbGeEskhqE4P0OmFJ6JT7m/TYTzYXFMA76aX9f
PNRM6TA+aaQwmpZowB74GJ3GMexuWAZoVuUckCiZo8r4etSpjv+rUWeSPxjkFqCOUMXw1kAGHMNj
vWOHJ48HCRv+pNxG3imwleh2aH2T1IbiUCu00eiQhquUdwP1QY5OHRJBhK5i3yVZZXSiqS0Y5tfN
pouXMxP+AynjpNPgpKEXWl0hzQ56qczsXEawtd7qzVAwQQLl26XoLLygq9bsxcgzES/5fFIqY0C2
s6vgnAa7JkBCBARFOnADjBBs1vEGLlEFAG1TGVEh4PLaBWNxFvI26nYpuHA98HnxPDNByyriECox
ngdMhoOOBmbeGlzGQLHAKFeRPnkcYYUXEQtGUfTFOpnz3Oa1UEl5hnUiHLNVqhkSooG+jd7eBhj6
sE3UbaOswyGCPd0yTl6fuOogDk+F6BLHZ8Bbs2MKO+kPXAISVw59JCDfQGEyl9lKZmtmxtlCs6FJ
qhcVKkQshgVD8E5pT5RDDdueSG7lwD4SY0AJOlrr+lRf2gozTN9POmJMU1wKKLEvE15rYWAglEWd
krXKxhSSXd7APdc1S3IYBX6LEVmZatHY4oHkiKjfYgBl8Tlmghk8iGEnej9VaalZcQ2DECg7KHpR
YzQaU1QzvI7gzc1t7wbeXYRgHHkJvSWo0qVNp84kdll1oRBUY2REdmMAZSKhr42hAK4xkQqBERua
qAeiix3BS8bEnIe3E7UUb4CMa5z/HoOF0UA4NbnLimON3kvJUdBK6iOCZY8cNvvRYfIUnZNQbmBH
0V5h3gA0kwFNxDPazVLzJD+Kmq92wkxOgz3d64YKn4d8p+NOQD2m9y1MTX6HniyzvCsdxgKosgwj
B6EbAaaaVfVGRC0gfsPTJKYSOYDlU5xiqcngegLgQzaoM2GupI06hO0UPU/Rbyw/NOFZzSPdF24H
MdCjkdZs+CYGI0Tx0WcRwg/vYUOy7DqNzUrcC6FTmJ4jG1L5GJivoWCkkZUgfRCC80qS0IkVgrcn
iQBTlxlNNhghGLw7dKRX5YPoIi6kfy18F7fCTOxX7NAJIQe/hI9NdKzC0g1ZS3BDlIpZcWINZI2u
jba2ZJQTruCYdCZfOEO4UWTr6ye5niK8eLUzNRAoDOOXo/ch1ToBzw1Z5bE7NE6lOTUaOBzWik2Q
xwGL8BUijsv2cvbsyXfAwF1u61qyZuc4TtIgIvk1WrOVqQCkzu6BJd/r/l2jOhFvMjeg5i51FbYL
8lCMwa8Y0a4FMHQ8iqI1WM03jVmUntfjCx8vaI78VAFRlBPSSS8NHax6shUNdDOEVvfS6EJsJav2
lSt0uGKKcFsZEBzoB+uMRf141Xe/eI6ZFJdUOqCVELJDG1tfi0Nd6tpjjiAPlKQSrsTXfBVsuPvA
yh+Bz75o5S6Y9PNCSrmVBzlu0lGJeE56C7kVWRprEcS3SX3LdXdKdeiimza7Dw2klLnETG3UTQwR
yn3WSE+hhTV0/Q7w0HetskQBJC493VyiN75ElQaruDLThzBZp+DXDJS7rD9yYqj36SHPDgWxJcH0
um1ebpp6F5abonbHfhQbfua7v/bqlZecCbfx8m/A5ab8Sxk7njjisT2NWgGUWx26470jAwGTIMpV
FQ/9cCy5fesfcg4pxMVk8NI3n9nzXiqnidpDpgXbwZZs0N5sZYe3kCA3PLNGGaNgtrYAmAPohcJ3
vxYN4tLoM4VQU5ITb4CQGh2peoCmLuldxb6wwqZp9hz7yBUnPw3BmfpEgG3MNLc5dQuzYCpddaiE
9h50EWuQz5I96g74YCg18PZBCiDIat0XK947e8GmTe445bnJjpVVo82Rae4l/4lUJ1+2GOXgFQ6z
0uRtHd1I/tvXM1yyObWZXpEinw01Gf4SUpJ2BqwsNJQrMew6e6TnHKNxA7tBKdGi/F/wGedI3Unh
DVLJT4KutYpDuBZXyLeg9yNz6kXNrizYuNr4oS881JaVu1iqJhFWrTqbCa2IAfCzgc4abdV/zwAR
5uvte8Mht6NXwJwCXBlXglher7+FIKiFziQG0IX7b2D8QMGVXjrhJnhT0DSybdz+EIm25kBP7sQ7
YA885KuRIiJC8RxQBzqH7kNkuDQ9BRfgyXspkE5Au5c53PQvCNoIOu+CK4Q8FDswdKWcETdLKu76
y0ZdDTohQbQ4x37h0pprUy3qjvIOGjWG9sidAshhR0HR8yf1RODrkMYSMXEBWSuRs/z60DeLMft/
sdw+HmRmAGsk5v0y939GurZjMi5EUQVE0C3KXtz/T9p1LEeOXNsvQgS82cKb8kWySG4QJJuE9x5f
/06W9IbV6GpCIa3U0TOaRAGZN685Jn3NE3g+aOPLf7XNv9ddRMe+o8teinF1YJrXQeTxqUsAnMBe
RyXcCgDoY3QSpRonG6ykroqlLKG0/xo+Sd/LL6JYUYg0lULwCKW4wug01NppIBustv+kFBZuzHqm
pVjXxGzCEFB84m5JH/L4KfO9IXfWBgYSKST/zHO/H2cR1jIhKSRpQnOqMQBA6vXyIYE+DWhFIbuT
2qMUbCCVLnXQZSqsgt2iNgAugjX5xBsUo/Ih/J88liKqF0dQHD7aTuWOgWtxZ7FoIYtfMmWgmKYj
4ldoYireqhA6DKwZXArJA3636t1MsqLOqhVPEqwAQzQ4Omm9QbN6oI3heeo8WthAtFdh9jG1gyLj
LD6z6B9ZorifByfydeGlmiAmOH1ywL/4/XOeXQR/t+MFgxCJ10s34X4E+X5ni0AZhzPYIBSuAiL2
MbYGK0M/SZ/tWn6ooD8OrcEQYAhjgorSa6BzKuk/0QZ1iUud5kEggNDSsPUFbTpAAdgSezWiXipW
GziMjQ9Z4MWV5isqrRPdmVTrGbWStZw3clzZHWzU9UFwkvGLE2HOsepQL6xtiEUynoRCHg4RRlfV
l2+1lc09U4FehZp89K3pdQYEKqHUuHCjfhvKJgvsHAqGRkWDYM42uXyqW3hw63lCJusQG4pVoNXY
h/oJUqcJo9K0WryXsAKFaW3oyr3bZjYDdXiIiqUmLANqCMtCFyxzGreG9izEmeFwpyAgmWJvptEZ
fsYkXK6EhLWYuLgS4lJqu7IifScyM6RJGT7iQSkVM+hJz2ktBZN35bpdSKv9fyPiexctWjxTTENM
GW4EZ7iWUrLVsRbB2LUOB9db+UBnO0b+EOuPuHEaZVfg8kXPuLFqvDhUo76dD08066XjL795nUWH
ZRxmRmaRWBkmBgkchXesWsEWtDmLPOpUyLXRkL4RHyQg2DihMLjswLZHd85c1l4jkS4o1H/8tiVh
VS4EAY4uuGRiRzCLN3HSKyNl1f4h1yGu3uoU56SxFs4OoRRAZhd/Cfy70VEY+qAPMHzGZkM5lChp
KdIjlKUBj6p6sqsuUGd+J+d2Fpp9fppCc2Ur3G8E/vNVrmf/JjuYA6nlmRa3QwYtjUKVPxkUNiPU
kz4qFDgG7cU8OPYrq66+r8VdmAlVFlYs6gkSUepDqZgFIGw08yr3eIz0dWCPZfUwQWbaAvkq1itE
QE1IMcYd2w2X2Hk0qi2IY8mJKj1asZnSyxSnTVyZARAq9HDUak3hdr78EKx68K5EjKWwQs/mEFsC
rh3F0GDwox4Ciydl2Hxqy9lziPYNBN6QSsSPyGYkyqYZPIr683dbu1aFxbXKTYIfxS3eYGNQ7EYu
PIHaxq3ts5YQwwrY4wZsoi3Rmot+JeOOYxx5/qIw9AHb9j/wq/xLx/17Hy3u1ZYKCpGfkWV2qPe6
rw6m8zNuuxR/hoFUyaLJAnuY8ZJppQ0jsQaK2r0WslaNDlJmhG9zrXaARJ5ql/Xoi7ISfP5Sx38/
3uIKk0eQ4coCWUhjtKHuM5aA46RmljSrzJxAOr39Go36xPdohGYTfBfXTevvd9i+H2Fx0cQ5VBRA
mkIiSkQIOSAoOwwzTaWyZhkUJ5Wbbbq3gN+jwQrVQxmgJV1ec5lf3TeL0B/5lJj7UURq5WhHwD7Q
XhYs+qqGill/fS67HdEOmyCO0BKiKqACz5JkrFa3a6docR10rT+DIovXQbKFxObGr4l9zvoTmBZX
ZS+NiRyBNiSrACBt16PbEJnKfwc3+s5OlxhRam5YLiqvgZsxGSADAHvrPkN9HD8Uzq6BFKAN2SGa
TQLJrQYnLTZ87XHdlmhGQk+uu0C+YuVs3y+9/9kpS8RnW7VzoEx4KIDXOMqEhoUqWlN+FuoHeX7l
+F/wkoq3weQQNWtUbPGmBy6LVjmpMXjuSSg+YASgh7U2sGphQp1cW3lAMlf+IYkmZO7bkjKVCz5M
oHB6liFyas6BVfYW3OqyCloz1sw7lOBGMAOoHH40R0gynsTmkiZeVp/H2Csp++fH+cvA+ft9/VHh
sHSdC3hf856HMoXspBlEzVDQW4ETznsOf/3xL8HvtXLiLz3976UXYdhPQ7GoOPRoitkueaOHERbT
eU1+5vNPf8zUjNmyWkmGHJ3BiK/hEKr4OHDQGXaldK6Epza7zCKvEo9V5HorH2ohtPRHXrLkMTJ8
LyrCjJyLNHHIvKEm2B+diDyWVlqpSWEz6TvQwqLBIoVSV1sdK+mFuIi7Afr0VZLj0xC/+vYBqHSg
OVBqz0amY9oFzMbaJ7kPrrw50os42yqEfMdiSQKWTg+ZMdrxBbr5Vm8poMyu9Bf+Mk763gGLgJq0
QUd3ZJyEsM6YolYoRicbAXwpjZDAXkEEDli0TYxK0X/e939p0X0vvQihQTj7M0saWARuHJRaUb+V
wj6Idwl7rikkc9wlzfYc9RjTF/hVqTwUMBMF0oLo4FiCcukNOY+1GRbl3TvFHdPky2AFA7gswDPG
5jSAbWkWZoltOXaqTL9k4x5exD63ZbizwF76rtFq/swHm9yiVjLEv4AZ/vltS2hLnXZVSNH+cKbO
vd4wToaS8KHaTVsi8armWDnUYB/TU0bVAug4GyxGEhUgyL0RJ95q/33l8r422W7SZC6WS8DRcW2S
fRy+MHZYGbV0HNIMANkyVUdA4wY768yBRsnPW+OamiBHTsoPMZdoa9zGXJGPaJ+qcJQHdO4wNTT7
dBsWUEMxiXxr84amnQqFOtBCvuZYrfF38zUzHTvGiWQjLnS0msjR6+CzPJWugGKzCyetY0jCs3os
JJLw/fS8i6CclBTNJyI+YCWT4Aila/SaxI+0c0duMxU7etrEj7WOGWIDnMOx6068cg7nC6/1IIMm
0SdNQYUncqX0mEqvFeQZs1QCuHfTQic673djcxmZdwo+A+NxVqFtIPbbLoRp9fDFV1AiBG1DhNXl
sC1AlK/nD6mw+ewddBm8Ili6DHqIIv4dHDMhtFIaKKkktkJZFdHQGBw2hCJPE9gF4BEgdspaFVgh
54aojCHdeCzrSQfXoy+0OD3w0KcJMBGDeJXXwH+Hl81m3ih6mp2wCwT2SOsEntaPVkJhsgx+ABW6
kU5FnjJbCVACcmkF7UnEGInVgf9G5tnlXvkBW8kptPjhUGKcJG0A82uA2kFSBorStb2aTJqC0hLT
JgPc3Ik+TQKglQewMTRfdMXSiPG6DDhA++2zFIFy4xsFBmvAujMGKBIhY3eA5qJQiaYNNsIwb9IG
kl/tc99F2gDMAqR3NBkn7TRAPV7YU+l2fGfDjxCty9GrAPrnjizwkQkWH76AdahXzVr/MqD8DgOL
+7WrabFpCeqaPiZPTGAp/lZ4rn81x+Eze4y2iLFPSvGLdI96FQTbEWH30Hj07udIu7qZl9WNSKUV
D4L8OSZtKcAhW8DY2reQ0/gSsd2FSvsA8d996b9CaV/c9s+RYLKTCqWzApUQZczQN4dT0iPci6rH
1oPnFt1aGKCzuSkOLktZc6bmnD31Nhu4TWIokhptYx/OXAaxFAwhrvYJ7F6PPfKcIFnAX3hA5U4H
9qVnjPRCKQYMrqDHVvkWdmkYHuPEEdBhfpEVi3tjI50rrlyuyOQQIhqtA6YFWJVV7OhKWi8tLvyo
F7m0pVAcz5isIVJxOEZaDTg6Zhyc05iMBlUUpB+JrhwiVKpQ91rjB63di9IiA2CUkudDGRkAkHgB
DVxVLBoNMNhmX18CSMtmTxOzradzIXkRznkGV87Onhk3bjeD3jwUOq8cZdllazefjSJW40YLu50f
H2J9gL4wZoIt89LjLNakUZZOblu/+gZF/SrHh76H4qmkZ+EKZ2StwJYWeUY+RjP0Eq59dN5tGswx
IqONTH50Zwy+6xECd0cuBt5zfs9g+n4RLB82EB/ljk40KAsi0+tyu4PnHL8TArTEqNNaW3H1zl7k
I0zFhRTf4NuD3xgVVgcUIrQg840P6VkOIF5JpTBpYtDs7598VUEfQtzW1EmeTnh11GeN5vFqBnw3
AYUfHqyJJRlmsYvBecHS/x6i8q8kG+TsilcpozaYL9CJj9Rh7SXcT7lvFlzc03Qt5WKWoa4ltrg+
8CpalrGgTrG9HUxHqgDSiFcrp+gMSdwF7KlgjQqI/58D1n2Iyc1TLG7fGeowac4ow7W6lli14V6y
8sBFEHmF1JzzkTJWTDuz/My8xdfSYy0Nv4/auXmCReSmsiqoqwybYeqhPqqjUwaZO0AbgScfHTqy
wcXMo7d4vOTAUuszmqJmjC6ahJwmMkKQjBQrAqShP/nVNgEojXGSYl8ojkCdp8nLuYcg02bwpVIr
Bnx/PBXCv6TgoFZwXy7s/t1z8wuWQb/KKihxIecTm00uffRgi87zWWl0pnIra/S9RJtBqCoOAZAh
Mec26SaVvVYBd50bXc63i2kl47/a+v2RVN080iK6It9vioh0b5oJ4i9So041LhRpV4tWgWk1GutP
A7AJ0LRGisSpTL1jhwOJR1Qlr2yx1deziLJxmfT5UCPK9mZ8SGmM7S5U6QypFbG2lJmpWZCTxqvQ
0+02FIPSfMt256BC+rmWbV5pPj+9l0VwxIy3bZPsGhzB02+ctn4oqAPKBkYFWCGlT0m6K+lPxuOd
obbl+ZA1x3iy68K7cJkVZ1YIUI3ROEpos5BIgMYpRalB4USK2ZVGT1krx/NuOSET80bQV1E4LCIl
3/tBE8RIjoE3zliX1bjMlCCfr1fwiikeaUBemU1Pg2+M5A5tuLLfNvHD//YQS6/QnKmnEjKfA0hb
zsThxtN4zKSL0Eb7CwMpuNNsRcUKtAZVo14OTlGsbOf7s7fv13AlotxUVRFwRX3i4wkaQ/AhIQey
aGCCXZ5gOAiuFGsy9VlQIL8Dxa0y13sI8/HFJkyPeQcRwKeC30W4ykrG6MIDbHM6AYjdR6r8BGJt
Roo9ApIYbyUFY95u1igB1Gmbh8WOovqJShcXEe16dGLjgx+ZfQzqj4FBXEkD4lxBxEWWJJWdTyXz
HIyfKeix7x2gcLFVrRqJ3tsNsoDLiagTcrS0CNbQpIvikg3pc2t2RtxbHRBmUC8IjrMHZEKF2fxX
eOK0gLmk4zY6r7EJ715Zt+svQnWjSDVT9tC0A3ENgtiVlmFqkGM6VaocjK05lLOpPu0Fi6dAjKdQ
jqv/AafxXlPx9ikW4VYZp1CRMjwFwexXYJ7BDkg0lMae0JfWBG+0OUUfyaQYYAZVadCaqAf0pTNh
JbLdvTxvn2QRZUOmSNIxi/A9dOGDlbUI82mLs1k0GnyN1xudN3MXyLJ0J2ixCze/8L+hEspwd+Vk
loby5TX23hwMjCsgQDWJM6Yp7QbJ+hbAlb7VBOKaxmFWpjFOu0Gto5h0b7TBS5/BdEesoQdwxj8b
bEUXol1avXKMudrSIwnMMtbePhv55zfPBnmplEpHaUZqMZvlYfgsrEiTjiLwYWqgr7mo3e2w3i63
OBzD0A8pHRX0WYpeaY3PdOiSqEQQ88IBBClB/0MEmb3FhXwkbUXeyzH5kzyZBXUATC1CeqUGY/ah
7KQP/FaKuJVgfpdqf/uEi+MTyVwiji2eELyrXWOnG4woYUWvKbUtgMAQP3CYcBBHDz459Gg4yMWm
rdwQhvFFtCnA/i9U5oLZK5zbrlgrOgAWXyN0cAhlgE/WzToGH4hR7Wto9OiDhJrUEaIZLVu0OTwA
r98BwvNeMG7qtl/yRjoyWvcAPJPWWoBlrdZ493Lq2x+8OKk93fHBmCszzgetRYAG6gKM0vuXRAPK
z4JCDwqQNf71/SB1cyQWhzKa6D4pE2pGeMgQEDA81FiEY1QW9jQ4JZHAUCZNIsLXDa3HnBeLUOww
Vu5M8i1/2vwklN9sfjqoC7ansflJH5CBeFFv+y9QLSfeyxxce9NX9NN+XvOKb/9pzUVyU/awfCsp
gawZhdtZ72oN11mXQN5si8cod1HzMae5WmevpQg0fhIYQr8r6mLHFSVkTLrq0HDBgVeAwoyGTQE3
cMjfmyz0Wxtlk3LNs4j/Czocek9BVkdCt8oa80Mi2WH/SJtcfaCSX6UAk/bZotpXKd0NXGfC3QTI
ptcwuPiCbwx9awwB+PCBIwOakQfnNoaaFAtQfQg0016cnyRodaQGrnxV9l9AwY5MIP/S9EAVWplJ
gAUeJemQUQ9ZKEOxotZFFvyU4SUUoP2EJEqt48ioE9JfE1W/BKcRGn5h26q8mc5WbsmJqP384u8i
9m73+SJL6+psSobCnzHoDwUAZSC7ohih/yLr3TOUg3y1ViBcqRGTjLXUaG27L+UGqC6P5zxGUOET
tQFKCCJwT5lBxA+U7abZQAGBfZ4N+T9w6lpI5v9raHTzs5fiAgFYUUJbXY93rxeyLvREOYywXqGF
FVipAYHyaM0m+u4c5XbV5bWSwZeaGnD9j/syUssHDocL5SLmKWrizIboha9rtfrdhsXtmou7JUiU
RKBjfOBazx0yvBmBdP0sz0TcajJDW3AFkLAN9llwgfKylV/jC374Wndx9acvLpC2mGO5yvCtWz1H
7v2BAYzXWH6pKiMQL0GpgtvgRJf/bXdfFW9uQlnIMi1XJTICagp9I4c2oDhFvYes0Qy9mmgTblkt
TG2hNePhhV4j56/+6EU8H1pummVoGp554HKnJwKHjYUt4PbIrmorxyANec9KZneXbX/7wRfhe6T7
VqzLDKdqclKnlW1JMJrAHNEg2YH2CH2baJODJDtDcstgMpUBrQ+XCbBa8VsBURgH2tkrn2HlRuEW
0V1qJX8SG3wGcVs6/BvhlyfaiIk/qHCVCZY/wRmsrLlygS9J90yr5AHT4N3LpcaZ7R7ev4VG5xom
e1p2QB4H9+9pdVWSFvxwj107RjcbTkoSIYkmnHAZHHWrrw3S52nV1pAjNca9BXk7tCqI2MLKz73X
k7756sseoDjSLFdnKVJIOH/oSmcpHTRBUGjWOO6UBWYnfybfmcv1JrS6Dh4MsaCvgQTX4iq/iHDc
DB/5SMJbzyMkhJLJeeg6UD4MiFtoZ7EqqL5DuzK5WF10EeLgGitOIYVKgsBsIlvqzRFMM2QrZAJf
J56ii2tigqtrLuJZPgK2OJGUndkzhTo9AQutC6f0i8h9TOfY/S/fLA/HEEZmOX7J0go4RWHmCjJ6
qUN9ZHZDPF5UaVs8TE5soF61VzYUiU1/7uTv9RZNZT+r6FKCbvV5iG1Q0zgzydR6X5G8SdIwHsJ0
EXpX2NUqf2FeVha/h8aG6+I/P3axjZI8GuKKxTHirWJXuL3NWL3Babkb6Gt9tb8E6e+1FrunFvA7
sW1JTR7tqjeOSKcgyS82wQGzSgj6rF7JJAL/9GqXewe3cTkpOX2m81/8NndGp7AEoK+Tj0K4iPwZ
SogFhi6jrIL91qoBpuHzFgloKgJrgXmMdJBQJfvptgACmMNIoVhpC6++k8XFRQ9MB3xWgGhSIWtA
h79P0N4vYmuAzJAhRhDfIBPYTIUM9cqnvx9Bvz/H4vrqmylguhqfXlCrVJW/UiAhoDc1ntCX4eDZ
qM+vUQjaTb2GPrgLqrnddItbyh+aqA19fBb+mApGC+SZjzHG0MH8V+W0dWmTu5iu2wUXuTdUP7Mk
K7Bgi27dUXZ5LTFiPdqmF+YSQQeH+ZLesA/YNXPfu2Jp3wsL9EJTJYlyWOaSFAE7Cz231BXRPays
oDbz6VAGFmQiwSVMU5N4OsqYtMHvTIb0SnmcJIcPTyUUVUY0vqvBy1q3K3G/zQYRkV9nFP0chgR6
EQmgcddVNGTJEQmo2mneAPDCdKlVEYEkH4JLRKwhhdTIKln8bqvunxAEQ5ffq+DAn4Z8zlAF81bs
qwEID6Upc5iHNpDVeupFt40eytzL2w1vsr45FqcErvBUdIBu+5AcV8tybu1NLKKGGFJCKAe4cSCn
V+sCB/aaDpqBeEJH9Sl9SYzqUcbMMwBPUuWOPHojEzQtTGzeBtRwlRB3U+DD0scUbWPZ8LeULdqQ
i1nJRFafkxzwmxQIHCEmkEhVB7S9uAMjKgX5O31pEqezOw2asPSJeGWj46tCqX0CGsMCK5HQaGAV
GMBXLbCoUQ0xwPR4Nc6IYAGs4p9DQ0Gjb+0orBx64Spre/O0c9ymgcLhDLLH2YQ6LpzMaIezRJMo
5q5FfuV+Ivz/wU2gF8FNnBjk5iTyRzGmSIHKTtrVNvVRfMoC1N6kBlU0cFV2PuBPs17namjC+ZNw
1OG+DePKcA9+rPbaaNWWHlR5gBaBMSQq4GAhFDiBDRPUbos/ywCMJdCgfRtgHA5Z48TNS/wnjMji
0XPj9bjxwGQeZTPjB7UaaBAj3Gxy4Zmj1x3Ul8NPuH90owYjkEYrgJsT1ETZFKNWBJrvxHDMoSDe
UleNmn2EBhQIpj7T2+pRmp/ZGjgo6jOn8F8uymzXzig7KgL1Xq11fr5JBXoRsmt2FFgqIXuNtkaz
RlZybkC7xGBD1oTeAstKA7dJY9zQ8xXLz9VCtjLZoRk1fQO767X/xBxzHTy8uqsWkT1lc4HnSYBN
n8ERxcyyPWdbCi1MCAPneGXmarp2P///Z2ctB10hzRZpHeJNAIQGYkL3Lhozh4OHWTh2VJEiG060
Dg6caC6h9ky3ayiEu/QDheYF9L5oThaue//mJEl1OneciAQVbRsYq77Fh2kXuUBQvbd22Kq9Rpvo
ZR6pl3IH6jwsWNfKAHIVLNOq2wdYBB6+TiTBL5A5IMrAGz3Xs88aLogE35mcucNKnnIvHN+utkiR
BLnkxYnCz403outXKk5p8MhYhEfPqrGBVQnDodDk088LX4vln37mIobEPh124YyFCfaXZS1JwfmN
ED4Fo9ix1a9INMPQI6SsKT8B2TMSXViocFuN8GscTv2OB+IOo34FrdyphOOIltRQO4UQSHhqYZ3x
AItx2h4lI91mK0pidxWGb1/a4rwGfjU3vYT4J51FF4rYl95jNs1TUGlwWYl2tEE0RhMtnlSiifQL
gLEgNKDEuqmc1BDeSHFV4x4Tcvz7Dr3BPbIao6/A/p/e7+LsRizXCzlPnnFfP0t7Ys5YvGE7ma0N
GOxTXqvOACcltTchQseDVgIBsi3KMRO0WAtBeuJVzHV16DTDdSk0ksc+Q5Kucq+wVAaCwASN4BiY
naw2HrDajctaPukVNF8l9CXBEX4mGwjqkjp9BL/K+nn33O33fn8BcZn6hZ0gSBmHVgwqCN7tobyC
zN5Fh0j3O4tyERs0XMrIKn5eF57OP55OkV7UkyVV//ui5aFUtqNAsccvbwHgtoIdSROCXalTDzCW
2wbvoiVBsiLUfNloHutzvJdM6ZLZ9Z7x4sRMXPFp1meHA8+qU+OXVjRoY3aqU45RHY8CrtvKT8Mj
Y06KBrWb5oQF7RyXe7tvH5QLCgoGJszTLoEsMUBm/QEfF3LjIIm+NVYP0WRgEPUIQEs8g2JOW24D
5DnmEcf+QbqAPGhf5SpRg1dai3tTm8zIiZEM6/4+bdQEN4oL5pfZajJynQcU507swfxYy9XWHV0M
jyCgBbENqE3SqnjhGW2CYXprjITINiOAgBJlA3m3qSFcBYqSFYTX5C0uNA4n1tf8XfLevEfnVlJ7
T3QAep+hLwGdqwyqkZlebh/hDQDMLXcQcAkMGFgyFVpd6vhevnMoaF8nc7aIkLmyLQ1pO+NPuUs2
HX2RrNSO3cKMj6wN20pz0ulnlD7q+Cl60tsIJsxOfC/M5oz2eP4oB+q4B5xWtMa9uGO00riixHsb
rmmTSVC3xYVTi6cSsvmFEZj11j8huGSY34JJ7bAQ+kcXfB+b/ma0S0NG6/25NhSS1WvQoZc0sUUk
jUwo62qtiN9NmQNk/FcS1ruAIwzdaEamJbg3LqlIsAsTGzZBz6p+JmjO6oTCu2RJ344DHgtocqTQ
CfDVmMkZKDmitXvr/k3yvf6ixAkooZEGniezL67DNpx7rRgRQxK0CSXkVLhRsg4RAZe3D0V69eeT
+ZeY/L38otCJBSAB4oRBRGi1eoTofYht1jelOjpyYAr8rwlGpOCMh14R2YUIDjjcMSjGlSmXYjq4
mmhVptWVmaGr7uvzCBA2XNN4+jw3Jk9hY/WE1gbDpJXvdoXZ/hmovx98URBJyTCOvtjNZzDZhwbg
gRT3/qzTUPXDtPhx2hYuE+4qbbbDTh0sWTSp2IxmC4IfyIbx5Nhde+o02922rQ0ACIVMgyAezGOU
Vi2OELbcBVtAMDqtzd35ONaq4AKGsy9Eq9l3B4g0nbID84idCUGHDPvahKciEQeJbdAt4WkJQZFK
lXg1FFQFtmqdN7Ta0F3QtPG91E328k7Qf/6Yd2HBt3t5kQOVXAUj6HzAwIO2OkOApJTiNGqVqEH7
q6sVB7r3qdn35gAqxWv3nL2OQP3UaJs2TyzmE90jvmCz6yDINu3GTBdNmFuEBvSEoa9PeXWllpjT
PY8arVM9NLibSht8s2DRkzLL4BKZCSC5K9/5bjJ9+5sWmVbH+v4wBphgKfYEkEpm+C8AhkOQJTWU
l/95tUV6NVNJPqY1okHyhPQKCo3yw6jJUG7IzHz1t8nkbP+0hxcJUVEWhcxP6LI2BgPodmkHMZTz
CqiWAC0awWxcyo7T2KphATR9dKSyVwk3kzA9wfSLQWs/qjfibMVRDwcAF7OdwW4Cd0hTKFoDqWHA
6wDXk/iA9s5be0jPwVY+Dpjpc57s0rCzH1sMhHxd8gor96RdskGN8BU6s5l4JTY0biZ0ozx2Txiy
2owkd1aTvdI8xh19KArwWgDQLBwOh1CNoBLlH/sYxmU+7izmY2S9csIbSy4/7/G7Y+Pb/bBI0IpR
SrK2H9GZyX81+E02HSj7eo+ZUm/Hs105iJZpYrUwgGw+WlBX+VzSQxeT+JUH+bNVKdGsAN9egmBi
OXpx2Ci2Qi2ftfPZf2VM3mC8TINeVdyZ85GIPBZmag2gIK5h/+9M+H5fd3EgGiql+VoiramtaMUb
SFE9SCZMvcGFYmxRpx0KBb6AZ+BNfkNZxUukB/rqRHft1y8OShtPUIKP8Os5qFGYgLOdOkuE5zAa
CICtfJAEAwlDhf91Vt77n7Xu779/cWgSGUXenNa4MEO0T0aIeZxhsZroBfXVABAMUXwLWnm7DrcB
yl8jHeyp2a1Scu9cnL8/xmIfAkyYCC2HsRN3ho6nOTrZCbkl/KEM0qBEKnXmUYQpoJpPsBPhNwSq
RPJ6ypG12GlsmJI74GGY/fY/0Bz/M93+7eGW/QAWWpIhJwFQA0WkKy492QcRq0rzgRQ0dfqCxk7E
OKnwq4KWXb0H5g7ZqpFAnUNvIJktvMbNjhfhyAp0AGDWcrWfzuj6Z/EpZhw0ljoAVFzYRSqrXZ07
Ncrvz74oFVI6LWohqf4FQIqfYwQl2ESf6gvH2tAgxyTIiF+V0ar6p5Wd9Wd/7veVF6lYnxWZVFYT
VobgF2XKgAoHKtWgiQTRG2jpQ5m+avQygZr/2gSX/XPm9fvaizysDrK4GGjsavkRYpCtQzo3IlEr
o7YNQGjwXEX2AIO0PFDjY64FkUN1RrRfm4exK+f6Ohv6rY8zSmUql+TtI6px7sxK+gNYVjzkLXbV
aGYOZH9o4AcsEfI+o56yW5IjCED8jeB3AyaUf3Jr7np3gv7vb2cRa/uqbMogaWZAJAG0vxr9FEfm
vZ31+L2BfW6NWkXukYNRjgRI77D+ff4cCPz+BIuoq1RKV0YsnoAgAuVMj7MNACy63Nm9QNoUETLC
6gwxwPwJMe+JtSE11rFrFKm1p1hEXSrn416s8RS9CVSD34BSgilVqQI8BrlECZXVlwTys1NIVpxa
IpTINToAQ1Pj17w22D9zl99fyCIMR0E2jdSEC2CKnKjYQU91AM9ShIteHOkQ18MdqJe4/2vof9kK
XIZix5fhFsPD4k/SmMGhpbUb+TqV+T2f+v2ZFjE5FcO6iWZcjURjyiXugoHRofSF/QcPmxLoQ7/J
rTkDE2FAtHOT6rCRG8zi2DIq886OGDUqZrzPz5JHWqfzO2MGHv8m2SAsohNQWOIv30QAeMsNCHdp
SPVRwffWcJHcQkenyiPdKtjlhGpw5l9/Af4HeRooiVmwi9L6HesBYrWJPdYmLUlFL3AXJDpU7C3a
zqGPl6Bp2DnVHozZz+wwbkOP9YKz4qb4L6+d8zvTx99e1bWfe3PO4xGmsTGHV8UewZszaA3N6VyN
XG43HgcTP+MthTQSf1oJsSvh5RoGb5YVYyWW+R7BndhN5Ca6lN22yN8kiEOmsMmCtDKouoMIMsba
5iD78Ye9cd3PNyvXNU11fIL9CnAxKfRFqG6Zs83B9ITWgOsMB71wylNljjz8LZJLtMZvvAMa+f2V
L0J8lgrlTAs4vEOp1RtIwEAYEB2ZFPw5ZAKQBN+uTrXvtOV/X3NRJYP44Lc8BVJXSaGYP9HtRu42
OQ2byLJwGuqXMMHZzW7ow1BtB/EE5Vqo3wMZNJ8mWHpwKwXqle7y50eQWZbAWGhxyQORfT8e0rpA
eZVe51KRm2lokBJzgvpztdt5P0R9r7b48XU9VHKZ4C5jBaxGblQgDuejAoMkKI+vK+1dIas//bzF
NQW2zyyPSk6gSHSGtmThAneHQSiwYE5nzeg7sg73HpoZrtJBaySjhzqBLn1Vpj/rAHS0aoQL34aX
Pb5BuSYU+pcN+P0+FndY0dNtQyt4+0TDrdGYCz9otT2YpPuHXR/oLbV26u6nVN9LLi4sSW7rpGaw
ZAPrSR46Mf6AwrJB+V6YwT7DkERYqQ/uMNnJlv9ecnExjVE/sOyEj8DU9qgrLOBwFABMCPwCvZsS
BLuIdQUF6iwD2qHUO9d5WfoRJDsIMCHlZcB3Z+vnPILPeO5l3KYLOhUo0RwCbDEazpU3RTr6IvhC
eGGSIXbQ8zWk4iGRdy1kdiWUgY+1rKJQzxq43ueQoLF6Qbv6AoeNk7zPrwlEjShVeRIqzOrbCIrv
qu+UBqQV2tSH3DusmZBXUdMxafQB4mL/R9p3LUeOXNv+ygm9QxcmkQAijvQAXyhHb/oFwWaT8N7j
68/K6tGdKrCCGEkRipFG3eQGMhM7t1l7LVAzw+JUbPxA79bImFaPxeLWLAclT1TowUPgpbMClwkW
oJV6mjVpHc0UVjboyiijIkiyokByiIeW++nPzzzxpAqDT3AY71v5Z/0i44KDOJgN5JXB3QUIr3Kj
eevjHxMUfqD/ZCfW2NyPzxhB8DE9TSw+P4L8CT+lZ2C0F4yhBpqxxNwcOMZW/NW1IOfiURceJE/V
Voq6ATg/NpcUh06OkiZvAbEzmqCf6ZwGvXUnhShecaPlXmMqDoUaUWpBawR1dOf72/PKpNDlyi38
i9wToRG15gSuQFDXfFJv3s0bocQEGYbp+m3tVhJIcPQWtWpkocUmdQFawRy6iEneCoq7SELpdp3J
+wrd4eWTLVyLqoVZK/sluq/elFm9oBdb3kkO5WtxhybMGOoDgAcYlUcdX3Br4N5/SZyBhy4eRUAI
kdS1d53qxW616/17BZQo+ugUvi1rEBN2QeywPnZ1BeV2+cgL19TIeScnNRaTNXw4HRyVo86mDxg1
tr+tUTRdn9W/ciNdnKeFb+KzvCtLUrGCH1AxoI0/MurpwdY8H9W81fN7uk8XF9KFvcWn3c7c2Fcq
cAGFlaJSBFJoFP8A5uA/xg3msXyvflWRw72jcdnsFTcu9cyVVV14oF7sQRouVHRUfZuf1J1QXgTz
LiiUvQKw4leCIsCoE0y2AG1C9RFqIoCJAfOjc5+CR4GmxEISmw917XPYZDiVLmgPMWGBETrZyI4I
ktFsCpBVmsNGfoREtCWBpXB1CeSVJV9isv1GplUs1mzJs0O5m4F5epETOzgU4Cwx2xv4dPRbwuNU
7ATotSaGzKNdAFHHAyMpRWyyBQxHms1xq4BxDn1J1QDTt2gD5ABdJ4yljY4Gbc638Qdejd/KWJRt
9FIDcPGC16vsCBBSsnqSrpBlXJzeJeKba0JfDpgrYMqGkStv1cENbf4m8BIPUXxicIKhQk3lGbrJ
T3mAybrY027ErfyBRwvuK/DrANKprk+xXbnxz4/cEgM+l1Ed9FnLIHuBK5kiTggktAGlBAM0EGlG
eMsobFbulBPN2zcHnSxia64q+JmLsBwx9G4aHdAlrrfz3G72SWoFtwBT5VBNASKl35Ib4PU8xVE8
TtYbUDUPOhJl8LijGXyH8UJqdJAgQOsGcDp98qCxZnJkM8lm5rZ2j9oDNN8GOx1RoNfTPeuWQTEi
s9rakVtd4PXM0+x6x9m45Ot9w0F72II4BCoVK7fBtWjzYqUXl1OPGCeGdAzuUbvBuQQ9UK8Ptd3u
GFwBZbOh3IXoZkV28SM0P3pjhpyfjj6zkmFX9AJQTx1RReVj1LfcD9s1eJZwGrL4blMW19UgRsAl
EdyeAbED8QGgRX/Pq5hk3WN0d7IVwQRD1+TVKJA2eFT0oXxH9FjrfwLYLHWaQzzo/Q54onHHAXUM
KXkwNoHCwOzZOEsI6EK7VQAwSjaYMAXbFcZDD9UuT3VwO4mhie9PAl8QBukEMz/UGPMBw9Suf4vd
YQcUMyPsH7cAFqcVYiuk6HFtIJPfNe9czTonndGBIBj/R48B6U27nbf5MRiBTbHDY7fHnRYOXrlL
XyY0wiFEi0lUFzQQn9MDg43Lm3jXQiD1JA0xO9lB/Zw3iUdiXfyQOVNwcRuiroleI6Raj8W+3fp2
sgsGzWw4r6w+ekcq3zIbGouF6UI7HkJJSQ7QiLQBiWHFbVcHsk9Yx+92a3GFt00797igsFtTDtJ1
zD5mMYKePnzDjvC2Lz+k0k+MAhs+sAgDplhqZbYaVHGG/JkvMdCEhW40PFy6VdBZ5YFkRN4lFtJ9
ns+25ste0NdbNltYOWoPkWxcAehYlYKAfIiaKmaQQsTF6S1nIBLvDUV8zVs7BweyhLeXwAkmjE6n
znqfWH1vpdBo2pBpxyUOIpvcoFBBBOuk6A50L2XARA6HEH+pgWSHEADIeIiNFucLumW9XUxOrtkq
6CihsXQ73KU3MWi+OGv0j0H9hIonxuKfmuaWAnaqmBWgoYndVZCFs+TOBFkEyEe02CkLI4Lcn1DY
0nCbjB/heNtODlUffB6yNXaO0CeyKzCq8w/FU91ssjftHqr13vBrfKvfcOhmawaPAyYMGFMt5t/V
7o3ui2O3K4hFAkvy+F1zDBGcmDPGS0IXXbjiHoqcRm1G5YEwRmR7wFzNgffEpzq0hMhJBQjW6wBP
YHhaDj7DDEp/Omi59KI2Ne4mB/UEOt2Q2AqtugZt12PriKhiJi996qZyoWvRvpe2k/orrz4GficE
9zz8KPKUYnoSIAZUuYH02Cnv0DsEfS0asmafbYjwoSng7wI+KwOZf6X3SJJ8W+jM1OG4taHVtaCc
LAK3gB9pPkoIakSHIMaEusBN4cHjY/A882Z3uIttjHQ6DfSC5Ed0pwfJqvfxCoHBlV775QW8COXi
ri0mZcBTUGr6UNvRgW3OJR00LMFtC5b/weYl9NqN9hfU1w/9LnLBtLKfEQF9MGkn3CCzFcCrdHaz
kSxsl3YTerk3bDRPexJ7jBF1iCfwibwMm5qaZLCzygPWfUWh8VqF6OIWWYSITdUPcgeZI9zXVWND
HIsRYvCtWUIpHfjkzXQzqwd4wMkELu1HZNNkz4HPMFu5wa8AGy/Wc0kwPxW8JhZsRFTdI7dCq2qH
1QzfeYatfMY6ys+FF0goz/Zb3B+J2VS/Ec+OZHHyM9aq/zF/jD/Qo2aEKYFOVR0xfI9+N87jXZg6
pbOWHl5rVZ2v3ZJafqjSqpADxJY9wGK9ZEouhM22LIXAoAoc1VtghN4qM/q12u2FWRbyniXQfvyv
kPYUYiVG/drsta2IFBDpS2sRu2kcWmEsbBUecaWIemF5EWZ1TULqrkJwN6D1Gmx58FGgsDUwuSYW
X/BmfzchE/CAhwH37tp6X+u5XphfRDwFryQ+xyPKa8G21d8A2MLY6kTb9yA1CeEXb9zJrhboGJtC
L4R2VtrqI/j4sCGiDSJTCGxogLVtYy93wFzfbSvN9nEdQIRiraF3CsC/uU7lRfAziaHfoXaA5rSm
57vwZsD47ezKIDwEPp6HGItBhg0BF+eef632QmlO5a4wZkUHG5M1vw27aocEY1tFdujJqoVgU9yK
Iogz9ckNjgkqRLPTUwPLnK7WytlV/92zL0IBOW646TSaX76MNto5g/Lc8uC70kB2NULWHThEzLq8
IEFcP2NrRQ554d4R0PY12BH4+3AzAcIOgJkDRVHwnGCJHsctY3RXQUtqKxawJ1bwDkgKZl0qm7hA
Wvk/M85YxZav5DQn3fmzD06WmzzuE5y7Gs0/5BdGTwADZQRuhQ0sO8oq+eok9ylR+m4TFo45isUM
mRRKKsq96LWQF5iMHMQrmp15dWn6sYm7RMNxyW65nxW6wqXOEtZtq+7DlwlyG4yrBG6o0WMQIm8D
zkGApbqYtdc8xCSVVQi6DJ4+8S7fyzf+2/elqrXjT1kn82zJcjHuooLg+Pe2AAyCN4H9u8OIZQG9
BNme3yew5UEWDG+xReY0VDoYNDEG1MROj62GwhoxW/xzExmseQZO9Rmsn47wkUW4hyKBMU7nGM+D
n/H8YnVIc83TLFGhQtblk6DB0cXQrIHUj2Qm1Bx7BDl2Bfy3Cuoo0NJxOkjg2+jYxkbFZiswZP7K
hRQYSMh+g4m2gNRlcKe5rWxIHKYW29f5lR7SjzVnI658sCdU+9lqt1Xc+SVDrcuA6J2YCLXuvq09
Ld/X9BhJHlFMoX6dxj1UWIFPsercAUCn/RUBMSM6nLTtkAcVBDD8YpOsSrBcATec++0Tv9DZ401o
QSltzFZzAxw2EieToWKoPX6sO961tJguLgk5JfIcNaixCSDury1W0h5AaWbzpZ1plhQ8Sf4G5Sqc
O6Rcszc2NnLB4VeNMjzoIbyWbEHiUjFtCHw5Jhub49ZirrX1WNwNKp3I2APucR9xO6jAtOEd+kR9
Z2iYNxCtWDRQiYT4od5B1X5o0QgArK2M93MIOArC///yU114+zBu2nKWfl/qXq7pIAPD4yRu5vkA
n4/dYYidqDQmalSehBvMxP/iYoNufDfbKF63oS5xS5A0e9IH/RkcwQndbbnBAOk+nGONefHGkT7a
YMO9rrWx13KB09zB2cmiojCLc45nR5CNLB3JAGRDwQ6uoKKDXAudeIyOi+bcH4PBLh+Jq7rRjWqX
+7U7Qmahzzfumi7ygaQXE9VnpV31Md340LqGn54xmIPWOr9Fqhv1W0hibemj5o4Ab4DoD3oW8cu8
Gxww2urVniI4sU8VWAGrnrNyeQ6WRmTCkFBRzWEHIHoL77lTUFClLlJHFBzHH/JHh7eszOy4WhJY
KZ3SxQ2kSElQD2gZ3qc71G6IMdyhYo8i6QQ8W2kL2xm1XAvMIcA8oIiW2YA8Q3kq+AFlUff7M3oF
BXyRHSiL6yRrM2iY5HiUP8qdJxox5kKqewDj9e+tiSzE+GYvl1z4nc9niTLBnRKn3oTdBvLd9a4s
9OzAw4P42FkgRviPxNN8A/OE4EC3BsHsgGy508JN0t6nEJzUyF+QTF19tEXsL3FpBOTvKeVQZXSh
RGvUoN1nNnu2G1uMvuyrPW5O+advvrMh4FB0Uw8lV+qK8qbj/oIy0qm4+t1yLbKCiE+4kXBI3YgD
934PbkeF4ho3MJnKEDXiJ2TXLJB57XHiJ9XKblndLtiPXoBahDftxtwUkDzs5h/gmorMrjGIOxYW
AXflhoKi5qZh7OKcHamr4hbXcHeCRFUeBOwS7qhTY+vMgSSKGkV8gIMFEnxMLugI0nm9eUyQZIJM
7D0+qC4bSDlxQdxU2w4i5ubKabvqOc4eYeE5Rj9WpbnDljICE/AA11b4Lj2jinDjf2ol5ozAv3aA
rp4V34Vu9D6kxwD/sVHCX3mQq9/72YMsvvc5qP2USnBhiCJQKQYPYZq8ciKUd26HajvOT+j1TPKN
ZuSfvD2C5azywC5gJ0CT0/36Z3ii4fpyrv58nmXrJm60WpMbOPe2vA0rlAX6TW73zxhZ2wHzBoq1
2Cg+yl2knCIehcdAvFOkN4lsJk6OWuD7bHXU0SR7Gl7K8J5V2r5fsesFgLMnZBf92emJlKYTawVb
B15RQG0BBAanl/oLt42XvVBd8dBAQ7fVWjF7NR85M7twAkJA8y5WYRaj/bds1jUhuvrANJwYoxI+
sp+rGqvX26WKQEAzzsuCtiT0TWnecyJjL+PA1t8NiEvusmQzqAbiFkyBKaFJLJRWUb8d5WNbgmop
q12RL/UGxJTCgIIB6qG4sfAJ6q28n8kPcGoKr+CyFaVfuX8vBfuee57G57G86YFGzmbMlOUVuov5
PjIF8D4YcAP0PZ8PfX3LTxsUlBEhWSFQS61TEQeJBpj/7ybhGPmHfHRi1tatbn3y0kEBbFN1uJz6
g/oTaQN5HtCqgRgt5h2T++C+OTJ0HmdyO5BIKzf9XQW3uu/Bfaej9F5YcYqZOP9lEoFbdCu6HyZT
BgJ6MtD9qTl0AlF1IGZPTASTmWxRO21/lOI2y24HDMeAyR60DM5a/0e9Woz5c0eWIG9eEbVppixB
zI+zPQoHHxPWKH3G/m2VbAsRzmrQxXI3oZDmozxa7aADbGQFOnGiKaI7pZj1swZgQLhLNa+DxM2I
gQ3obQyx5WsAVWCWcdBzbDWUVYZf0Noo9wEoy0B1Hh2T0BgxjzneynSXECcEc6OyFSYU/MmmFAF1
siBlCqZzCuaA+inRXqAYyyXI5eXGUEX/gaMlhtugpR57cn4TRT844XWcjkKwzxo3CG5y8chhfmpE
YyZOD0LyFJBULyCMMhF3CnZpcN/FdjhufAtZ2sr9v3bWl6zN/DTUJBRxoQ0epoAMfj/sCyMz/F2D
Id3slf7UHr7/oq/HsWd7ufiiO8o3pFBAQwR6D+lzsnxIGPftpq5ckEKYigj+TbDGAxuEQUTsKqSM
c65Hhd+IoFsEzNi/YqD/d0EO3/zzf/Hv70U51VEQtot//ec+eq+Lpvhs/5f92P//a5c/9M9j+ZEj
l/z4aPdv5fJvXvwgfv8f9s239u3iX6y8jdrptvuop7uPpkvbkxHQ2LO/+Vf/8H8+Tr/lYSo//vG3
96LLW/bbgqjI//bHH21+/eNv4Cc42xz2+//4w8Nbhp9z36I2+vL3P96a9h9/4xTh70gpFJWXNBn8
HSqLU4eP338k/50XNQqCa0nVKFEJnHZe1G34j7+J/N95EO5QKNRpFDoNLJBuio79kaDipzB6quIH
MTUtQ/TiX29+8/sq/L0p1wn9F2EybEpEVuCcQSsoUiovyxZVxNN+yGOIm3rAkoY3BEPp04D5Q8ye
o5r4vOaDFtOzzKAsingricoshDr9+dkFWCAUTaYGcju9PdsQFLFAir+XQoBBQCEKKDQGn5kLD/T+
cS0nWHwzJ9uSJhGi4crgCf778vIVakWLam1AwoyqwgQHh6bf6XOZRgcANlxAJiqULIGvLGEw0MwH
5zd7lrXA6fI6Pj0I+3QFiddwJuRTani2CFqtKlyZ484oxSc+eu/4f69e8IcBGYpvmDXTJLpEzM1J
MxZz24oW77S7DkOtuGxvqpcW2vSlVex4G9JcWxD63BGnM+jdmlTZlWOFU0WJJGBEWsFA9GKlK+ie
qhlglVb5wophqY0YuXWZyE30vl6QWERVf7yuQqigUk3FhN0in5j5KI3jBCiMxlLecbOZ/THFnANj
zmSwTVBArAebp9vyz2Dzt1Gq8Tw2UiE8VRfv2BEa+2km4OJ/AXfJvn1mDQ1c3K2zBlZh1Z1vLC25
/FqugHbXCEsNlYxufAmBB5f8zzOn9Ydr+J+8y6ACkLcN82orVhah6SxOcjHUsMK5DN7WOf5NZyc3
f4HI7DJb/r1yCpwNTwXAOTFDf/kdErVqwykQ2XaNJpAWpr+RwBmtmozSAFDrH7kjo5OxVvu5ekzO
7C5rApM0dBX1JdFC9/3AiIpANwm305iQj2IZG4M5aiuFiGufuqLhQ5c0VRPwyV++Kw3boA9FUK9L
01blZLPj14L7RUb6x3KemWCPcOZNeLlSQT4OExrguMBGWCqEOhwOmWl87+PtNCf3chD4gDTDKL1p
Ver7ml9Vzt9xUZ0caz7j2xoPwKSrxTcA5CpoUd+3rdE8hsdyKzis8QKmEBd8nsoHRgMJmMTWijDs
1Cy/kvOnWFQl4ygfJoktA5N+FNzEGcCesi5sflk5/7rai27T0Ma8WmiKaHVR8MxXYMRt09brpwSz
89zNyjfJTsd377TI9CtFLiqevVNtqiiVNA7Qeg6/gYqMk9kd2ETM7w1eeTlNknFSVV5WocOy2Mmc
Jpk6izmxwnqvhp9cADgVgDu99vG9nWuf4ulekggvAXu/dJ6YBRa7Pq4AW3GYDADaOZisMuZDtlPQ
ZwDQ5Mj9ktakjRdh+mnvzq0uHWktRYChdADLpJvpScNEA4Og9hjXH63YbY5/Ab97xdVdWFw41bAY
RYUbIYPLGtBsviwM9QZAhA/wop6CHfqz3IOWALDRla284njgczBozvhfRXUZAkwpbJMMony8lEHg
EbPFGKH7T3ZRgwOXcMtr8tKRc32C6o/aE0sGzSz0q8BNnqJOl2/B+4YvfnJRWF9zqF8vQ4ppICoI
FEErpWRxRAsZKp1TnQPEofzSAuBFlf3kqyuLt0BMsJNCRQ2xhIZ4FaHxcvWqWqEjpZA2ZPtW3JG3
AtRkHGAB2m2pqwif1J/rneyvXx+kbmBNwD+IRk4t0jNHnowFgVUYFaRPhHZO3Sl6HKtQKQ1XEtYr
i3hhaZE9+nMqyGkDSxH6XDLI9MNcM6Lix8r5YL/m0n3hhTC0JUC0RaWytrj85onnhoiZYeh1tJwz
4ErBxbmhEMg2wHNkrNi7LHCcdg1aQQrLuGReoNrCN5dl0weznLBd82+DOxQkrcQqjBa0bqAaamzW
eACxpeMfiucV09f2TiaqxOzKULFavOoojWNYSpJkYZ7BEz0OMkHS86irvzBf0WJWM70dfoZ7skIG
dGUfCc9DdonH6uKsLl548ss5ysaOWFw/6jVJoehkB5C3/P7lvroSemFlcQvhQ0i0MoYVUt5oBIpU
ODD/gQVBpkhpeYUKy65cmnCSGvQDgWgGdMLrHvzGwsoo9JUNIvyZicVLpDFX5bMIEz7djiCiUTFK
hyp0Pjx8/yqL0fPTISSCqCG3Vwj5SvOB45kFU1azq01iV4w9b7LYpWB+EwAEyRwJZGXDlnFucb37
73t9StCV0NjpR1q/dCG9z0+tSGA8EQNTBuDUV9bInq98ZERASokChSoiVlg4YCWDgkpRTcSaaj24
A7B63NW/cqDsakWXQBTWHgJBnx7Y0GSyOtF07cCLcCqSqIgSXMriwEuiGFUyu0+5HoJOIQheJW4C
g0e9cloWeI7fuyiqKLXgFSFDtnQlzSArUR1iIUFTyd/gomv3maDwIIeJg6eShrliJU3BqtUkA4y7
6tE64CZxcNsk4iQzFJoZ8EguINaciYFgigM/Sy7g9/kI3SI16Uy0caR9WnEpdAZqmTaGyI2KGQ3c
6GlqKt0UWQzt5rIWgFlp/VreJwOZkC+V2dDp3RAkvElCP4JaedgA6c2XgbgFEQPoNDVU3DUJ+JiV
k33FnePi5XnKrl649MXOy5Igz9ycg/0PaQabju1d8sByNmrzUBBc8QnXtvrcGvugz27DVm78PplA
rR22nZv6pSn4gzm0KxyTiwnj3xsNj4MiHL5YcP8vIrQmCmpSpJWMgpRky25kCYpOdA3iXaXTrOIh
2W9b3IhYwj+tsSU+e6kgITI35LDG8JD9JkattnQZr0vpVO7323XNa5+bWtxImtLRIPFL2RLqjQzt
LQnw9f/OAnuCs5dpGlGQuAYW1DDWIzlytLxeQU0vhOe+bs/izKlcMitFiwUDI7B3quN4YF/EKHzr
djYgalhANFLA670uoXm6sxebBf9GiIxTgZO4PO9T2Y05CDSglIzzrqJ07kquZg12fJe9qj+n7Zrz
XjW4OPJhwPtlpMAga+yGr2BpxsQ/hMeB3kdZaR36dOWIXLzgwpsKUk7nXIU9Phpeakl9bGVNXPmM
12ws7t05aatS6mCjhWRllx417fP7U3jlYmexj0JZM57i5r08hWlO6qZRCmqF3fgLkP58yl8EmXiY
ZBRW3uVKAnmKs/5l6wQlOzvxBZQGuK4tKU7jYFUNRKACK/2J8lH1AOS2FZjivlhxUAsAx+kLQEQp
wrnyFHXr5ZUH4v0858aK2Www8uGl7xiHMQErPCCuftSs9+AhekCD6220yI644FLZKrv4sd1Prrry
wV9LixRBIKhkIeqERuviwMQVF/npCNlQ5r5qsKACm+eDh53h11mnSbAA+9quVbi+3gSaIlFBoSjv
Yov5hYsWk64Y+zmWQVAIbmwl1QDg557SulyJpr+epEs7C+fcoYZV0oLZ4QA+K/wCHF0VIChJrkrW
SIb56fuTe8W5MYN4aoIuj3xq85w7UA7VCD6ZEhlEqMb4ooZGcQC3/THbp+h57shRPdIXzZs21T07
W2vJw2KCgp0sZl5FcI+gkUjL7IGM+aD0Hd53C32nXYdiLKaavfEhhaA75nk3vAGA8AhmqcII7dJl
Gt2zl9wAhonqU/SLEZKlLtirb4fVDgk7SJeu9/LRFl6j6Kk0ShUebYAScSk8dZSYEYZU6SS7XP3x
/T6sGVt4ECUJhQ5Ph7iG0zSvgay80aoVRt8DH1qq1M9v0GeRVr6lr37x4g2XWBWeCzLKVWj+h3Jt
zVNl5cW/H0HBhCIio6KQA4TruPSMLbw7bZJCtnxALjDcyTFiz+75+8W7+nGeGWEf1ZlLVOamK4UQ
RogE9QhBBYEhOIfLfK3WxMKVLyfizM7C9fRD2Y+DAjuAsAA1k3hKjDmNVNec1sHIubah1vcvdnWD
zgwujuDYJBWpcmxQkj+1wMqJKGr/dxYW567v1UicOob/KD6jHgOc41rLc2VzviA+2lKNSI1F06oH
GZzOSv001fffv8WajYV3VqM0BYUNbAyx9hy31XPUdrdK6P8nzvnP7Ti1HM/OWS0qQubLMBN2Dhkf
hsDF16OvfJRsT785ZMsqjhLWUzCOMAI1o307RXu1xsxlrW3TBHLTHBRbIFm20qxlu/ydTXYOz16s
r/DtljWyKlkmjz3P3RYaKHUV3+sFFHMC6McEmJBsSbNi9+ptd7agbF/P7Eq1VGbAhWHfyGRnmPXg
g8mqOQ0CpP+lIzqFFWem5lrtODLjoEsJGC2lZtPkPvKRcOWLvXoSESmpRJYoMBfL7wk99yZV8Ebj
jJEpIPJVAAtGzKJ+f+CvVHjgV/+0s/yqGIt0VgqwA6e9U1Bt3KWl3t02P8CEg0GFYkf9o2Cp7riP
vbUm5hWvxDrcAkAhVCFf0tVK5bmYDMi5phTg2Tp9j+XV5syV+/DCxiIOitOhJXwBG4y6kFGAjIx+
yBifWxfqzLv2DWRGtyA8iEpvNUFeez92DZwdFbUHm/KQwHaHIX5TQxsaxAR8b2FUPDWETwgqGR1G
4MeVqtaa2cVHWBd9QQVmtuhHQ8HV4lftyulcM7H43oRcrMhcIpMti/wG/cJbqRZW3uLKBwBAiYhg
BI0RiP4uTAxyXZBsRqowUhTGGgBuMbPVRCu1sWtWBLQHVbQQeMSOCysK+JGFJp2plQXlhs8FWwTZ
u1oGKw7/ClQIGoXo6GoqlOchVbM4CkWQ85OCEMaSj6I3GPmGtXWZaBHFpc89Up3pNULl2Pr+8z71
dhYO+cLu4ixwZSk2vAi7LMkpDhSsERhxRqEBvHdO9cFZ4Lu1wIniKGCnTEENAeCUpVrxTtvFRvhD
NdIdWDTXqwNfakfolUKzUxDQnmUI9MVFm/VZPYOgDiINmi7ZwGeYFYB9KLOm1rQK1PpyWhfGFj6A
F9ugyXsoQhToWE7pbo7WetvsN1wsM4HGDFV4dJpFTUa1/PJLj5qxLqoiBrwfafV9TH0us+jMj+GT
H9Yopw5KWoJBM+Li3RgG6j2v+ip2JBPq1iDICdVDIXNJthIBfE1xAUyR0T5CQ1MAum7Zs5KnVNEK
iWUe4HwcnrgQE8snna1DtPHfQYgi7vznYbtGxf/lo2JmNVFkIEFUm5dVDKLlrdp3cEBcPllgCTBD
DVXIolo53F+RWbBDebSK8N0StEMWd6QqlWU0TAFqdnsQ1ZQY5gMVmgHBJeUWuGShwawOApGVRb32
cijaI83FqwmAhF1udcOHcFYqEiwh8EG6ke+TXtYLIVm5mK+aUSH6h5RHxWsu3k2SpgQ1+w5rCO7p
0Wv4AxlXgqavwAUqyyK6fEQQ0KT9gmxDv6ce+Qq9sAbEVpiuPpzgtkYI7DkjPOBBBbp2J37F1zCb
KEJit4D6BBHe5fKRvhbzrETrKt6JXg/Onk820yy8sDwoNfufEo8iTG9UuwRSvQQon/x2cFebq1/c
D3sKMLCIrPojoKd7+RSYTkfHPJ/R7NdnFJ8gq7MBb44ZbteR6l+cz8LUwgODJzgQQNhOrE7Yh2gs
BFA8/97Jfwm6TxZQciG4LDWqLnwpGlgFah884K4K6h79c5w+KyCLAXfKyBcQPgMTybgmnfI1blwY
XfjUaUKpsupgtH5X7jEwk72RTxQRu0PjQL7QCloLXMzpDJ5gGU3q1ery9VX9850XG9hI3dSPJcxX
VrmTbAa8A+p2QwER+81AvTYP+LWevXjhxT6C5CeGu4ZFdd89JTPKpVBUMVBDIoaMQG4dCfolcoVB
dCYFkZcAbEaB8vKMRk3QJjQVAXqJWt9W0la8EQs1sgMZ8Lu4KwqjaoXW/v4sXVtXCfhtoPiAaZSX
HwbNuaSNoeBnFS13qGqw3OVJ06640DUji6UUigGiOwMlllQcZ/9BDX9+/xJXHdv5WzDnehZ4dwWa
qS0wvafeQ7+ZwFV0AhLua4uBzSYX+t/dz7VDecVlI7b7c+0W1aNmqvxMRrXeGkPwjg9+fiyV8LYI
VomNv8Jb2dE4s7RwolxeCzSrYIlE4NbuB1ARzrskeAqHXhemV39sDD9wkrpfiZavfgQAEaHMKooI
ZZf9cjUaUyA4sLDlS/Wm2DkYHMVNBr1zSzYSM7lfhdiz7/gisGJvemZwsaZxUNM2iWGQxa9yspNA
mZBwOgfhBoBchxIkS+NKMPelbrIwuVjctExx92bsdCImzp6n7jXNvaj90cmfNVD2K0f16rfAQD6i
gK/tCwKBo0Xut8D5A6lMT4Rp/bNyCNGbRyuaNQJRulV+fW/zqklFJCrPpqQwnHH5dQyCVoQtcLZW
EWHkhtdCQ5KLz+9tsH35sm9oAwDZRlhuv1jEIUBIE6DTZfE1uMqG1kYyrI9Kr3NrHE7XokA0y/40
tahtxu0QRWUGbtx0U4N+2BpdlNZ1DTiwLTq5q5yaX5vsiF0wcAFZZEy0YKpl4VwGsQp9NBtx9YhR
sqkEkdtCsH1QdVlLS7OOAy3TMQAj5DaeOnXgxMlNMSfKszwHUWt+v85XLgkcVwayA5uw9iWQIZnP
14ofsrK4lEKSvHcoz70OMj32Ig+GoDlYaeFdcwGwyBrJOD1oYy2jjRHwMFFDTtGDD5IYudkyjiGG
4m2d8Ee8X4NCX/GqyGEA0gGKUEButbA3+WMmU9bYGVoEM/5cmy3ttn3Uk7VP8UpQiExURVCPoWhA
jhYxRZKLii8FSFsY72Vpjy5Adrtah37hKr772rYhJQOYFYhhKp1kjs4uqDZqAJDJBxQRx2caTLok
QMoY7BNinIPUyP7+jFxNAzUE3YQXUW0jy95/LstlLmszltAjnlI+lA8QEttAVl7elm8CrANIGNko
SW2+N3xt6zSE2AAxYkwK1Y9LR0PGKe0gMC1bCgH3JLmXsq3cPH5v44q3xpwMSpjIxCiajwtnFvLZ
lFEe7zZqGcYDstlqpeAxlqotkBaORDkQJqXiGuYU/fgvDg44CswjqbjvkeIuZ79SIZ4UyBngw1Pr
EBjzyieGqoic44tSO7lUjrHYXRHNejxUVb9r5zjZKZjntjU5IreNOlJIgPpw8HCgGzr5k5dxKpgg
AYE+yLSvjIBAsTlRyBjpqTbEh4r0w13HCbJXV426a6gqbjhfVnflpPhuF2mYPtPUZhdnswS2Hh9j
KNXQ/9QIP3ncnEmOxrf+Tz+VyVZrM38jV0EEtJkiHYcZbDltGXxIXIekTBkxbqREgaUmcmO2pfYQ
8XltjDMHdp0uzY9yo0GPLurga1sag/4iDd0ybRunVMYGXKKDNP/KsnTyogEVIKdJQ3orNUOi2sPc
DK9Vk9U3Q1SW0HnNB5y/SAijvZJI4GYtO7kr7ZBqxSYeB+0BY7DpU9em5V0gTNNjqoGmBlA10au6
UAEHxxRDRnWMmACwH0gTxNf66CD2eXXkA1k4qGIcuvBY1KjFVHuV6kD9mH1fQt1yoJg9UPqsMSax
I3tBqNRbLR41wRD4OBkPSsHlTxkJwV5CymR6oGIYOlzTjo8SKen/sXce23FjW5p+l56jGt5MYSOC
QW9EcYIlSiS893j6/qBbVUmGuBS3atyDzLVSTPHg+H32/o3mNpLYBa21oHeZLkPbu8baIk8SRdu7
tQxxx43z8sUKZxGxXD0tHiIAH5dSIyIB2sW9axYrxCBT6l/DYurcNG+1vTLn4WvZzuYF4zIHkkKy
OptNdNaVWtWfBBMOudMVk35PEW+SIR4veBwunfSoTzFCzKJaxKiHFuvyQ1vm5jUfE5TQh1poLuS8
w9GcniLUKPd97gxJmiPlrIX6XRmKM3ZPcxo9dEqEvVVSZJjGIYfwGEvrepvIoohJ8txIdtEU4THK
mshPzTyvcdcuM3QJBwtGsx6Z6ANXYuVZXYOIedPhkubIohYdUFfQ9ubKPAxpj4ZKbuAPY1Qi9sxT
5Sk1ko9hATpcrmaUTmU0Yi1xlL0qiw0vTrGlhHVqXQhVDyKkNsY7YRixeKwNaW/W4mJbsioc42SO
grSpk9dmxRswauPaN8M+3alGjyfSNNTo3mqKWxkxqXhSIofW6BNPaWPxhSbtqTO+E/xdVwSczrKK
SP1EOE21CM8jsjqZ+2z7EFmpqv0g5q0vywL5AjklPdFU/U6OUy0omqndcSWj4joIjS8puEwLS2js
Ry2u7ocefSphGtAYbyIE39M+crOCcIFMzHQvcdPJTr/odWvruJagTVqG+wxK7aGNUQkxs75glc+q
HYo1gmLZBCi1b0OE1M1Zs/x8KDN3XpfoNtbCPEbCOcbjoUkXnSNQadDmFc0CHbIORE3aCrYMeeRW
WQpAIcaaR6uNi/l6GVVxFigALr8Dqwfia8TPSgJOOjPp/DSZRoj2/2i4oBr06xKFB6H3qqk7KEnC
FFoOLJ+dMcXVU6/0si2o3YJUKkbbSQjqYeF89tPGkv20HzEVNqUaa4F5WfaKtS54VVTlIW7nFJJ7
HEJ2v1gaIX4RzWzx+01gphGKXTWGOBPF4XixjstcBH0TL7dyEwoXoriMdhYVibNwlN6MuZUejKrS
93VtdlfRUOBLMW9CyJlYtfYSr92F1qJhTuyh76MlBNQ/JplyX7R5/N5HSXSBTFVlq2m13hUtoPuq
iSvfnFfrqlc4NwRZi+6yRbCQ683WajcaQhzodV/4o7EOz1jHIaBirOZF0Vrh3RCruiNF2hzoE0Yn
clctN2ZYmo4WlcpTF9bDo7JMYJ7gfb0uddsjGFfH2UUolultbGAeANV7eNYERMVJF5Su3DGd1hSj
CrJYy4uqgGRPUnHywiqZLxC/tzwpy9fY1modmoDai86kqbJdxkuOao5WwbLvrFi862CFrnerkWeQ
h2Y5u+iwk9+ny2h+18VxQXEOcM9rLpkxna/a24Wj5Rn7x+hbsaioyPfxeDkm69h75gSc2p4benOw
UlGej+ZUak+QhrBXWgWlv9alQfZnOUl/gRY2rwsWcYRUTja9Doa0BKNQpIjQqLKEiTvPPnR7LTGV
3HhoUq5WEMcv1J6sw7iG2q6IEqysUg3xb1DCBgpdXSfaioiucq7L62Go9R6jkSmyELMWpdmZ9UkN
8kJdPKnSreu+L1B0XMWJxHHV3eRT20vXqTL11HOXWBgRdajGb4LQWffWoMmBmCuP0Oe56+oaudF4
qHGATZqb0bKEx4kda6+AvW9Xrvug68rJMfsuQc7BaLx5rsN37kbzKs2iwY7yVLsLlTgMsoELJSrn
6JFDenVVo+Mpvcqjj6j7vF/HMeVKGYedpIxlMPVU8AepXZxYjURfDI3aiwkk3TrF5hf4N2JNpVTd
AGoL78pUxa+2WH82JRxKTesxHshiZFrmZXqJSSf5chbLftmu1s1srS2Ox4bijUncX5q1cGdOQuik
1gAUsZVBbceZheq7ppXhU5FokWHn+qgfQwj3sMpXVSTfPusDVTorNvZNZklEBIl5YYRjgxVC0xSt
bZkVUyWU4iQBfEgAj2uhKie2MbbxrTlgmwBGCdntWhXG2DGFXH8V1HJMndpoQ6dUtPFRWhQOKsi4
GUrqmYzMUixoOJuLGiLuap2jIjaMuJFPIMXQKrfUgJNutg0J5VApTnU3ndruxszk7Eh+WvFEURCD
Mlvnn2XBRVjNZa948pJXD6qw5CXiHxka3/0ijrm7KOGMfbg+VPf6OlSd3U5T987Wbh8LrReeSamN
L2Goo2bcgrf3V2ngOM0zwzWg1OKHXMTjTiymELe+GSOQtS+JRZC1GAuUVFjg0m1ErQjuC3hIDWfi
Sm0utBDXJintVdzQIzOK3UIb0XCJlDK17EasTOFqLpt5V8YNfgZyLw7+FDbdLpMU9T3mqosRoIur
fWQW6W1WxuT2s35+ybjUHKMclmBp59FL23a2xajW8fQZX0cjrVFdNaipxDI3c5pSv04Tsd1JWonU
Yxglr4q66H5UZ9W+XAfQxDlb35EyYlw1rrJnAsm0cIbVQIs8maJkRpFcy++FKEJeeSrzwRtyBahu
IaRPGjUzJzLN5HtdWqtTF0tpG0vXhASS0eJoFbLqWAUv/qDVg1NQ79kZcpORWciE+75Cy3watksm
24dLCfHgvdQwMpIJUQRU1OH0PSz4q0Uqaj0aQbPkDIKsX4bdtEqIHxo4HqkiPgCE6iprUQnbb1Yo
AhmcpPqqmJhfrHemHEvVpLnWlEF1Y72V7mVOuYC7CEtpfUFoLFp11e6zfHE6tZs93rGI8iSyhZe4
0fZeXU+5n+Q9orXUlkyMNHKCH9no9tOoGhcJxzhaMWOpQ6AYlcEDfNbvYXQUj4VZN5YjaZmmu61k
MYiTYgWxpnT3Wpr1L/2caNjb1FUUMAko/NW1dE3Sp7+eynG+WfQec8SsqPWACDg9ctSMB4MeofYl
LdFbYY3We9L0XNF5HHdn0kBfJEu2qsT2mtYB7YnmyROwCtNytVbKWCEKVioevfDX7E07ob88pyxw
IuYNBBTRDzIyBo9NkUZPi7AlObaq5QHhyUF9HJ42Kk+IZKCO/loVAAmybBOGQucbh8gR7fzR2Gff
/v4Y/TOzpvMGtbZiJP8Qz39+8Ap1PIzhmINZkJOXSCYcispICf7eyO/n+ufcGq2ADTcgNVM5Py2v
phHgakEsKGe/y+8FFucHHN4c4eemXW4CX+6OmyIwHg6Ks95pl81RxNfOEOzcic4k2r94BH/8klMI
eTEXWRVpfAkvLDtaflj9Y1WfK9ada+RkUFtp7FdxpJGkeB/GY9ZJdqqfmbgvUiSfxlSRP89cuPYd
VxmNyIH0U3/nrfUtwb+486fn6MZ6H1/kC0RGziRmvlwu/0zkb/DGhyxQqkRmO8al7pVij0/VQ5Sf
I63+mYb93K3tCz60oK1KxUlPt8xHHMsfwvfS5bQWrjKU0vuniX+hc9V9O5ez+5NboH9ud5vTD+2W
xpxPS7UtDOxhUPTkNu6Cfrce2qfuYbzEhec84/iLkuTW6G/OoChtwIPPjRbx2jatCHlCuh7dEQQ0
fgzUlqe3CMRVk9rsB4L9hnKdNWArcW6dnm3/JBGtNmlZRyvTGSJQ0bpSZdcj+VFMwS+2bH56h6oz
8mhY7SBI4P39UPh6k/zT95M0mKHIfU7YAr0nvJeKhw0smMxnDvMv26DmgzyMhmDTaRpRSRoiOJH+
6eJ3S8Y7ynTbc0iaLxfshza2n39YOM0s9Vm10AYwAU+cbmM8uLXkYm7PwTi/XqIfWjpZLVJIRUJq
aGn8Kb8nu+wW0vjRyF3Rl7EjDR05OMer3n7jH+f2hxZP1kekxoOsd9v4ZYQ58YU6oypX3RjFa2d0
55LZ5wbyZEEshTyu6Hhv3VN86nWljRHSte7iuMkmjJzKxdHsjfDk7+vwi/IAm/CfTp5eCbmhCmqm
0e4GOYpA7u2KAPe7A7L+XurFt+dQ4WcbPLke0ADUxHQb1fzY/Cj3sodcCjoYBcmHYOPHn9tpfyac
P3fw5KYQWklcupCjzZoxQ5veM6K34mdVPdRV6IXtuXLLmXk8vSMsFMamVN/m0cIAaZNOMXySO5vR
xuiQgeHeRRJq88U5M5FbP/5YrdYWSqGmthGHP+9EoZKVOkmhh6mBeeDKRVZUvcZenDpv6Zwjhn25
NYibQDmIIopqJ5OokF8utIzG5pYtz7gWo5Nl38VWsQu8ps50bfttf3btn9ZOphDBiEKURVorjwXE
sypQXfPnVujBE+nMMH51xetcRsh8qKJBLfvzKGZKq4qTPOte2imYmgrp4k9Rd+6+/epk/tjKyTWP
s7BkVuXCg8oqnDY66gPmbsvT34fty66gwKKZEKyA953M0aiKPd8AlNTI8r06REE4Sff/iyaI4jfl
BFX9g+QTZ5KxmMSSXhtnz4We7Hkw/vh7E1/e0kQn/93GyQ1Tj5kaLz1tTKwyl7oiXrcD9Wn0yYNw
v1nIlLObcIBUtmI6NYadZ8VLv9rTHz/h5OoRlo6sScInSOlLYz6X+qU+SHYefTvT1S9njHomdVPJ
UP8oaBaCVjfxqhPUvoS3kmt8izFhwU3p2lhsUFnY85zDa3xVFuOxhzjFJmhALHZy7TRquMopG5zR
xfd5tPNfI951VxvGbwMXJoF0IT5VidOt+KIG+NpJdoXY50W0n45a5IuYgiOq+2MGSXY9FI5wMHc4
we/OfeefeGzG/8N3nhouKYJopqDCYfL6yKclDs7D1V2J+S/GIc9Inz5bgb5L10DYn0MJfYFX+Nz0
yT7Ka0nMxowhmmt05XvKX2rvjDOa6fWMU9l1h9uikuR2mT+0xq6qzjHdv94B/8yRdnL8FVonTCwX
rhS/ezKDxdOLg/qGF2swOtKBG+V3HsQ/JG549b86qT60fXIeLkVsjWSmiZGL+FZLdK+ew19xpO/O
LP0vT8QP7ZyciHEL/UnMDc7d/YRLncuYmu9kiC9NzDhXMNd2qbvV/bkcxLlmt59/CF/RF2uFiGIY
hVGUxiD4Zs11mp6LCbZNdHp/fVy8J0cYt43Wjw2d2wSdVKe5rR82a84JbczN+JgT7En2kxIHzggV
wL+P7LkenpxdSqeqaU521RvUB30OKZ7yoIqHM618FWR97OFJqKz12VqEK+MI0G21RQ1n0jTdD7Nx
gGJ2UU/NsVXLM/fbVz0DRkReZSMk8JT6PHd1Hc8G7E8DyHjsJMg11+rDGrdnevbV2f+xlZPNV+dF
G05qYnjlzzbOKeU9rdk+y8+x+8915mSf1fU8rdZMM2az2On4pJW4p5Tn3NO/miaszAGQo2MDivyk
lTWjsLNsQyZS6AS4LWfdXa1qSLRGpl6Qrlz61a7lNLqRpliu3b8vRXn79af74GPzJ5tcUtq+o1hv
IBYpYzO4YFRUBWh03xkX204od/HkLv6CaGrmUrHhKvEsN3n9+1d8dcluksjkHmXDAgzyedlUeZaa
a1sZ8AE1J9VFe4wX++9NfDWZJlQDsrab/N1pYqPVyVWPbctkgsv0e5Y/Vmlm442ici46+nN5Ei5Y
UEY2aDzgjJMZ7anqK0JSG9zfopOrjn4YrxvUv5FFOHTHDJ589DPxzz42/lxIBpIQUDlYSLKpnoLK
KMeJuaXTQ52a5CHfRxeUlXSn3zfIGqJ73vnJXn+WXVEgcfQ/p6vQuKTqJuBctKNPY/RS7lC/DUfD
k+arKEW4wLqrLfPMHH6BSf7cyslipZC9TmY3sU7wNNMfAWL5iA7ZS+lrl9PPTTYHO9hzZJUv8pqf
W92W1ocLiXdVJagifWtd4JFH49mIIFo0wfZEjmRX4KT7XvnZ9dko5881S8NgWoHuQYr6Q1EYtk9b
tOXCmn3BKiCUggQzHxwsBG/5lSBy317GuxaZkXMNf5Ed3xrmDqTop1DPPtmPeYR3WWLQ43gvHvQD
HfRI/ENxSYg6rzJv3ZnwS2bPejcCRJWfqaO625o+d1F+tZM+fMdpIqRA2bkypdnwZOk2lHEkSOw+
3lvD7d/Phq9nGLkY+IvUAtD2+TzDs57JuYkTMZnrFROI+qb/VRwET/y1+d+ML7qvXywXZ7Mu2zX1
+ehllD+0uv38w7oyurK3amU1EIxGJpdBzRycgeB65P+G8+aXa+lDYyeH0iqHACY1Givl2R6jCMh7
7gAOOzOS55o52aEIr8nN2jOS8X7T3d5k1e0qSILOH736bg6a+zKIg783eq7N7ecfxjExx6xoOroW
LhhoLL+0MXTxvv57I1+fPR8GcFurH1qxQO0LekIrk4PYmeKqqxO1TuHNF407udb82PjzZXJ/rnNf
boEPzZ7Eiu0wjkqx0Kxu5W6S3FPUtUEv2El2ZurOjeJJuDjG8xoqC3stnu+r7C1H2y5dzmy0c22c
nCtau6StVbM6+vBF6W+ltAGg9Pr3ifpywFSIN1z0iAKespGrRQqFaaWNSa+CQWkDjBZ3cy8AYxL3
//Om0AGjIV4L5PdO5qYy2jZLQ+bGkkAaTLej4YQm9nHy/5j5jGaqoZmb1hGB9R8NFUDi5rFNLM6n
lNKvnx1QKfezYKNq1U8bxSF3lP2/UY754ohC6VPbBGMgGeMu8XnR93KvrZZRW96CF059I+0iL3O2
0vO/JY58rrWTJQjqJQUg2uAc485u+2u47HcgbgPMztHrP3tUbd9+cvzCet30HDdKOfTmz31LlbAa
rInWOi8MDDLDTxUOu+RoUVhTame9HSk0qTsAXefS31/crwS5m7gpeG4SPH+Eat24EtxL+Hk21bU6
3g2islfC5tKQRzeVyhsRnCnomBtBeDAX47DM4ZNITRxP07t2XUN7UiQ3rAEuiRVii4LwPIX1RVVL
bl8cZkkMzEF+aRvrX1zX/+/o8n9khVPk//6Xb8ofji4Pw/gjHz5auvz+C/+ydMF75b8sXEAr/IcI
iYY1BXZChnb43w4ugvYfG98LiK1CiAygf7ME/E8LF0ES/8MA3IEXCVgEVCeV/4mFy+89+c+61oli
II0jhY3yw2/R2ZM9KxB3qxG4zkeQsZp0LCkDVKYjYgnU+qi5iPmhEa/lbK8WLraEoGVv0p9xCDJo
8wOGUa/Unqht3tcQb7oJTHvsSHfVz7hAeMYV9V07X4dGkE6uJhzbydXb/SIcgER3D5Zut7eVPz/m
t/0EUfdYqHs1fYgSP6OEtbpifmlKP6SbqLejc6Hi56tl6zUHIyQXSqsbH+uES/Bhdm/+NVafrC8+
P4p//zIS52huaxpSE38Im6ojkEI909pH5bodQXLbwDzDveoKl91zvzrrZewpqff3Rk/U1/5s9CTA
kLMlVGdVbR+TyVXQ55KCRvCyKlhRzs13FKMhImvTldUGmmibboTxq2OMj9boovyyVq6GU+h1mdux
6mcduvLAxG0NoB9wQhv8lQx6zs6TxB2FXRpibw8geamDv3fiJDH7ZydOFl+3WpWaxnL7CBhc8Wvf
6MFJoKBygN+LRAbAN+fvLf6m+Xxe7psI4j9zdXJpyDNUPEEU20fw6Q/Wz+Jq7PZmBhHkBnnY4Qrs
wD2o6YxP8RrsrZ3iZ6i+rc2vSEG3vQ6EM2EUdk2f7pU/h+AkyIkKJNAEjcUT5ZsLYopNNacyGh16
BriYXHX6XehEr1kMzvOHvrtNyW8CUu/9Ga2FRNrweciYNTjYJbozZ5GTz7EjYggK0tFJlu8sxqxp
vFX4XjQrdkT7kKEtq9rrM+moaZVT4Ss9JKa7NNVNkj2tOdmx4nWtPT1xdck2B3tKj4QsMe5ptPRU
uAlQh1dFucnhVLTOOu6tm3C9k9JAmOwM9PO0R97HgjOagg1+ttKbNortPPPS+SERXN6hple/jY0t
IK6kAH4ubT4QdlmVbvbmfWOHBiRou8NNSfH5hUN2reBVP3nCd36eKR62eeariWHti/xqZDcqkH/V
1ptDoYByi1/qJQhRks5u5G+D7BT3XMoCWZzGXh+BZRd2fUm357f+MX9Zert80fv76r64bzjdYI7U
ewnRfpCo2M2rNjDN+kUPA7RHx+JKh2uv2+O8CwVHkXbzlfS2QDLYT9ci1uDIqiheihlDea91EPQj
t9VuF/lGmt0quhpCoLGRLWEwrhyqvX5dX4H+fYTG+wD3iHu7c4tfot97od1iMz7t6ytyeaRD87vW
aR9zr9dh4drVQ3cDDPqi8Sd/9tYX6Ulp7W4vHFABdupLZDEAoR1mr7sp78DgIkCGvIQWcEbvFEeG
DYE1t3BjtBACjkMO2H6w8wvhbr0APYok7nA/vxn5FWsr19wJBz9EpKWL4nVpL7qL/LJ7VWr7LKH0
czLqj01w+nI3G6C4KIa2j+vsT55V2bHmqGAYGi+/r95Gm2HLVawS6cVwn7lh/lxJj38/GU7UNP/z
GzZ+GRkUSq2n1ffMyoQ4J6/4CCq0cLV9h2Jwfw2+zzhmTrnTbTRKd9Fzd5yv0pfJsP/e/IlO67+a
J58AwRMpOlU+zYXPlJNlS+22g0lvbQwpO8NBnWMn3uMviniQ5eKFzS7ZGZdyxQnNPlTs1MNobMX7
kiQhNqUIazlnE4VfXJUklDbNdsRDKBOfHFBTUqStrLXt4xI7AgaLzgR9wPRCqOCUdbQFfVOny6BF
2KGTfDszKl+djgrlb5kb26Kof5Jq0UQpgy6ztI+GvlOJLPy+cwXqxIP8YAl+tZsc7Tl2SJcGqcGJ
8xyKvgplimyXue+4PyKvAhbmKNSfGi+xbtP06ewAnQis/GvqFIt0NI572NOdPnsiqZLbIqzax84D
8dyQOW1xh2rlV4DS9eQb4rTr6h9JWPlr/hB3kpsO30zzJjYvO/Wija/0+hVyiQBsT8+cTF88Iavt
hUNWG2+MDM2LGBSm5QHYcMP0VVnurOnnqF5qw1Mx17tOy2zDgAXkT6ojx27IJYIA9MwDz0q9UnXz
R/lSD5qrHvGh+mecvoQgzK34ylBv1OS7oN5kynXY3pmND1OmMx7m9EZanpv8sja8St1xXoqduxSX
pvV9yR5W6whRyiBy6HpuTkcC3sQy4CAfXPU3M8FP+n1fuluqUYn2UvJchIGe+pIcjAXOnC+KOVFf
utZhYZWOKHn5S6y7JShs3E9lv1Ie2yygctHjcRMz6Tb0K/5ESaFq2HrxHOeDs4j4wJ2LDX4L4ZzG
BpsgGXE3ahy88z4/8USznAurSjiFfvbKcTLcrPPlFUsqoXiQI4yS8U9asDeDVKk5GBbUrobpqJQ5
Qn7dF0cVi47sh7Leq9kelqoOfUX9Poo38a/uNvGKS4Ku/mA9arfGS5enzqBE9owyWXuZF9/y7o1B
bjp3vgrZ5G91tKd6Y4uWH76Ob0XtWpXPJst6p2k9XTmqfqJA/7AFzID6C/NOxpOztifRHjpHUl0u
wN6RGEgb/p+Ale3ft+VJBvRfKx7gEPo3PETIMZxsy3bhmAilsHnU7hen+bFifwjLFoR35xCI1D/U
wsk5vl666/ryHKbvNzD4j2mS9E3EDFWAP1SkJbQsS3QdGk7K7Mei+aLB6rmGigXVhTAGF+nSKUUC
14uUQYDZ0DmlulOZMthmjmTdI+DBm13ax8qlxtU3ehnR8WEjnZ97up9aSm/vDIOj87+/9STchPpb
TJHKt3J4kg1fYy9cdyOmF/fSjvkXDJaAN4THJnOJ3qYlQDsQVOTgtI2jWgERxGL5BnhW2W+J7DQb
WUrioOzn8npOJvs3ru1v43py0KvmNIVpzqSCXbnMZZuAuK4fyn190wXQtpLLsHe7F7O1kQNuoahR
I3JCEAz3yrfYFW9wJRm9+YeWu1V/mNy5uTBYF/+GGsRXwcI/Y8qd+XmbpkJKlSNkTHu3oFiFIAI2
GjCbRDsBaI0SknHIUhsVUlTglvvMH76dlYNRjc/Jp20HqCgYSsgKIiawFe8+f0SpLEk3FmH02D7P
vIWLbnBK6Q0vVLtY7NC80loNNtR3zBPw1zWY6jZ2BwPjxXYvGK+yUTjNkxkhEJvhtfEecf6HJUp5
wrdVQFQCAVBYLv2hALnc1L/M0STQxlTVuhdxw5Nvi/7VqFI36XwhvByjYFEequGY5o8DOSjdbopd
Od+MSmbrOEq2GpSM/Gm1fGQtCLBVt5m/d8tDQnRojFeJNjoi/5vKs6CaL7sgLF8xGkH65ZrNk+n3
MtwN/UrO3LYLxOU2IjI3tB/qmu3q5X0jD+MGnBzM7W84S+6FmZvOvjTc59VtA7dsHrnM1APS+qvx
Hup2j0V1akvHHlMCChjLpZb6rbbLkkMT7xNpOxihHe/H9ThQ1gVRYotLIJi3aZH6dYw6mQab+S03
D02FK1n6NkQdjFhMkqQU2rifpKFr4d1cSMquSt7qhutWK/GP3qnIVfWuTrR0pwTCocPqHnpqAR12
cHXxztyeQgwVIl7tWz5eq6Jd1TsI7lqhupZ57IWnTA9mzU1kByJdVbvlC1uR+miJW7xvru4Axv9W
3rVwgiPHeGtf8FhZ+FqoTkixyInP34xECMMipE9u4MMQ2xGi/6jnQSFFgw2Mvn4Tpd+hZWZEVIJN
Cb2OHHk5yq/ZfT64cWNr+6G3w9Wt3/IUSjmOswb+8/VeG9ySdGDuafNlSzmF6UoOPJW4QKuWl5c3
3cupr9f77noBpGt+q67lo8hc3Mr28Asm2Avw3XcjcVrzm/SDmC6CV2ruUKIaqsseX7bBJrFbJzsc
01rjm2Qd5+ElL54K4aFBRmeldp17neyM5BB2heBiT2t+mx+7XyhB9AF3F685awJ8tOOZVV1bmWvM
302fcuR+jO/HzMVGfnnr5x1qjbai2qJJjtzXIJT3kPmDaT1a6B/JvhXdw9nGidrIfwmZW/S82fa8
JWXJYTr5i/OVGKIS4GizKxZ+O95xU0a8WRZ7Gjhb21d1v9xke9lND2JIjFK40PjHQDv09mbw1R60
9VrIdgPRi7Pcq4TeaOho75UQ2vzHPP8Yjt1xqOz+qfwGjtGtB5QmPNJm/JpUuCLNsgabo0gdLMi/
u3PiHHRzl86uYVxM2lvX7Zfea35RnMSWA/XPq9qA/nurMyaL3cluphwlcwNTGwdxQJAI6XghENYd
Tcb5wbyHlSfbnsUfyDYOlYozivvFTwG2XA9WwO9ohkB/Luif4OXKQwu0F462ctQKb2kUp+ies5gS
1BpdzjjtHdpdAjJrJ1xGQfXct7yxsmMUFI7obRyu0I2CxhV/LopdvsuDPbe2+VC/S7fTMwG3ed08
F8c2dowAhtstNPnBXp61Q3Mscr98VzRbexkXu3rO35fn7Mj4N1swjrMf7yfxTNlD24qFn++v7UgG
w7oZNEOWPAnfFMQ7kriwosfy2ZDsYfFUym2of5r6jVA/SM2l1lzOshseJlZGR11EZcMHo62C0EeM
Yf0hXRY3xvIixndZjSJz9V0OL0vKGMEEgt+oEAUpA/06XR3DEx7ptXJg1HFNqwLhrsFFRvHyg5ba
XepIKKueyxT9+Q6je5tvtwUWmPjmpHtzEfU9NOjocfYHoIoPzdPsxg4Rd9PYWQY8PWE3OJyNPmgg
7SC7LZRFl9wK6q4AC889e8w/r+HP37NNx4cKZ1snHfrwFcovx+lpOSxe6UrdN74Em4ClPsbLW8Fh
HuUI0DiI2s1Er5mtvfYXrcdqVJx81+zb9/m2vMca8UlMvfx6CGLf8pJ9IflEQ8rFeMGbSXWlQ+Oy
lv34YSMXJbdWZJvA4oPlGekZwNcOzxDzNQ2mQ/mYp4H4DY0HoFGP28tF5PHicGwawo6TdFpd8syb
G0brM1NS9aPMfkbhQ1wfjeF6EZz2Cm9Z/5yXkvzbjuF0bYLx4SWLiClp/ZOAOTNKcYitJH4Uoajy
zLGlhzI+LslOe2X6pjThqD8wREJvjwBF1J1S7Qqug8TXTW/G0UP8aWkBEuu8nK7Gpg4KnofidBkl
B0QiouImavwi4zePh6XYDfleIGID65t2l938I9UwIVef5uROat1VOer1VStcR8VhRDnFcoaJd0LN
m+2hFxIH7zE7X7IglcFuJtjgWodB+gYq2+j8frqTqvso8/XlXTRfui7QLT9e9v1dnQfjVfGr4+A4
yr8FnMgw5rfjbfFQT256NaDV0+305/hq9ETUuEcc4mcOTPKA8aWYPQ4CHPjvnNnJ9+3IxaGmQuCu
C0kCBtPD+EM8DjfqjtU83nHDwGh76n/ogJ090oPqhRC0qIpX9+mu/1HdrG9k/4zZMb/VkV0bTnfD
zRBqe24lTWdnVk5XuyCN2zcGUSdCfTMtf1Nk2t6UOrfrVRvoox9+E4+5B0HhriXiHmx+Usc78iz5
LvXS28SfLki3efJO7C6qa3KdJfGaXaB1yNUxOfEa5I+ZH7mMQkc2Hkl5Z0vxlciYuL24i8jhWBf1
BSIX3EtYqPzor1qnfES4KTEd47k/Cn6c2cLDEtnLnYBTTrI3+HfrpJes7G6H6ot0M+3KW9jb0qN2
qL3ydQt+S1x0hsSXIxt/uzL1xHNb/zeg52+reQuOP2z9Ku8QP03S+HH82ZJUAORjPCd35XGG/Ze7
zf+j7Dx7HEW3PP6JkMjgt0TjHCu9sSqSDBhsgvn0+6NW2tvtqm3vXl31aLpnpjB+wjn/dPaqYOXt
h7Hhgcm4Nj0G+e1bMleIMFgYX/Ssl9T6vh7vtKW/8AmqMRqRkcY4GlXEqXvzYIZaCKUY8WAjK1wQ
0bJTpMqVs6+Gt0oLVndM1tTHl9PaJELxsD5MKGK9rpw0Uzaee+HX/OEcpMFpyiFDjEIPzEsg0NEv
6b4iDgyI9CyQDJujrXTKYEDc8PkOOUuogH2T75aRgm7ce0dpbl4ml+JTu4Kwz5XN5UusrcO23CmT
8zMO6eDknmeS26+vyKHEZRpokwFkZ5PRKlbO+TI5CsRnDzREEcjvhu6Us2jc+1mAqXJevRYkGLz3
X4jHTTI71tel+p7HtvlO5aC/52Q/uKA2DhEun+FWuhPYqA2XzY8V8MeLvlkBQhrKo1IOIyCvg68R
qLBtCx+r+fg8sq+lLTyBn/ic2F7pyO/E5CmbLDjHTuZQCLaO7Gh+AtPDOAe1HlJkkYeB8MyJO6Di
QDTmnF5Hk4udeki6O1/V5qLsRpNsWW5bplP9e9Vov12sfy6am4u1Fg4XKSXoYU/AkF+4eTwrKwZm
uHLyCC1kyF9dqy3Uy6ZkvCIF3yvZJtWqGm4tqKqWX9Vh6SyUr6QPlOtSlGd6uVaN8UV+ri6b5LRq
q2B0sonpMtJJyviR4f/WGR3QM/OqXxjg995hk803GYdF+RYlzr8/4C8gxLArsMmLjLcFsLlp7PWo
QTx2NsP9YZ69ZqQOHSzCQzrHxIPQBMRqcCURKvMB4p44ZIKAtqeVE+4oQ6XePX/ob7owpeWR3HIm
+Pdnov9+nvznAY2bjl45GeaxUnjAiuW05iwZ595Rdq+vwmPGi3sZqrTaE73+VfbMbfyZPIaz6IFZ
CNpD/NQBgZlWqgbl6M6L0wf68ecqh4RHIctMYOWGnuzFPjJ6nSa/nZCtAS3Rbk6s9V3xGjU2EH3E
bXf2THmOxzsa6wpKOYsNf96WL91O5EsddztlmtGWEa+dkNcSW/nKGMfwChSgGESbC25NJgJw6hDm
xJgMSupKJy9ojkQ9Nx3Nlk1LLF05coE0VC9s/CNW6y44cYDu6agw8JxK75zPhXRFG6vl4G933sIv
zMSQW8rSAdqGGrmFOqJqRGTTibpanETXqTLUxJY4B3mBBZxfP4AyjZds1yyaOZtzdZ32BJA8E9Y+
gW6a8Yz3a89v49vNF4NcQje+h0MPssi/z/meULZCu+ghxw9r9xgcd11mJ6skoMJxjkQywB19NYzh
skemLXwNww/vosW/1L9/PcNN/RuH5oGIUZ5Bn0e7ZlZ+scuZ9KjYsPFqMQWVEbnUI+f80DuZG04A
dIIqkAce1WIm2462VPbovXOLJT4+BkQRuTElycVTYkuJ/GbGGhm9Jeh3lchK14Zr+KGtjquNWk+O
U8OXHfUx7y0hc67mWK9984mO8DCymusLySeC6hEpxDaJShvi4KTDGRFRMaczp9M+AIza907SG3fA
NyjGZFeMnChTKHa/v7Y/6gK9P5hXrTM4aPbxIuEI0a0OGk1CFJy5zZSzkf66H8PfVF/lzJjQLiKL
/I7yvvf16MOZ8WOJ/PEsNzfUZZSKWcwM0/1xZk7gLPsPWsHTXM/8nroK/Va9Vw+zg2HL500Jd9I6
4cIIGfwNTAvNVXZOEyBMRzR3WB4ZGzgnh/w8y8q5vNXEoVU2PLVykegXROWQtUN/TMHXOscvGvV+
EgfkF4VDUDOHviAx2BhIKsDy5tzX8o9+ucH+eu8326EutVPcKbz3s5suwrH6QJSXC+EMWTwmkC1Q
tqDjo9oylvzWISWKb21ShYWZq5E8KPmGwdo4bpVuW0XuUUXtUUyLhSY7DZEmLy2g07Swh3uOGL0H
HbCXjMEnVAK1LcyJUwNiOB8mpBs3mdsqNk0xuQ98txxpfbPv7fTjonnZTPLNjzDopohTrcO7dH1B
l4pL3bCtMGAG5kme9MRnNRSHk94Y8AmRxGmgKvs6Pk8lZhXMgMeXo2X3CbFn/fuO/H3pDkIoPJso
GG817FJy6k6jWgz32dVuITrfNY+Ql3Cm7s+b2B3mznd2CgL0rnw1mhex7SaVfdKckSPdM/T/L88C
50nK8C8Ex/GqSscSuy8Eh+mrD9nRLdFWqVaqLbrTpExWBHJ/lx6hrelMIl+p4J2X1D3ptvFMfLZ/
590MW+V2K5GxQyQihg3jR2D2tW5CRYkMYafJZ0setJ0YGIkXscrWlU5uhyqkq2xGeivVgDIpNhmF
NHGsBEKVCGeaX+5JXOXfDl8CeQZLKRMJEDz/fQEkRpyqSqcJu5q0LdC3eH4+js8FGfBECmqic4BI
HLmkPqUtA8pWdedf2o+DgsuYW7Qvp9Xxo2JGp/aaHFd9P0mIajmuktC+53r9hRtmzPkwOf47vhqn
298P2uWy3oRSHu4vT8VDuuhn2rjcN8vkZB09khQn2jrlkWjc983e9I6T3K7HxfjfX+B3nfLjC+SE
QCSqwFbcWoyUUldStdSFnXiyOZZH5A7XpJw6BHYZlFqcyL7B9FWLGQvt4AfCCttJTvt12tWL0u97
x6CRpCb+yiLmTXp6v2jSsWE4VU4mK00RyI4t7Prkzqa8sTYP9wmDxCRDYU/qpH/fEuuGEDJt5nAM
91FwmmHBkvTNeVNJw63ogA19hPPiKQ7Ho8gz7MaVnSJIV+LRO4zNZTxskFm9FMeRbp/4Q+Ls2B6t
XV6sTLzzoPrP5cjGkAB4DJE8HPVWpiBqcqddTF7w6SlHuXG0qiBfwXWEmdWsxH30nKyapd7Zytu5
tM5Iv6fKJhSs5IFGIHktHS4YuQZP5OoQfK2CK7CobrPQlwWvftdDJ0rHhyMdZ2rzVSibbqKiNQ5z
kjJt4AEJ7ONLCJ387JqU6ZIVvpHPptCYTyq8W6f3+JHf51w/qVaNUH8u3Omh5J83EC+A7YiYklR0
6Zta/+Pmr6tcFpue/Zg/qdibW3+gPfbn/un02JxtHbvic7+gsYI2/GgDAAsi++o3tq8y7hLu5jq6
MzfhlxKRJ4K3Y5AZhD4y2r83XpuRWqYdZZZlO+3pmBnElNkcWbYZXDQrDk4P+va4aBsrXxSBcLWG
4TtgNfadrff9c/7ee6xeVcIrhHRcAvv7+zmGmMyqkDt5lyWTGvHQaCljDM27CDmtE10fY2XSFBaV
kpZ553B9PBxgyJxrSp6+SIkmF85VDLTCag6WUVhw3ZIRSGcX7cfZAtQfn/cx3KxPfKO8JSjPSUwL
oUJOmTfCaLBQmXYczg7K9AyrdiytSrkQqsr1Zb+HoyXqFMx+9HUhk3qPqH1DJeBqmZCzAiJ1Qlcm
WJep4h9qvsP3UGFW82FcyFbW2m0zzmMvF4g9nUqIDgwLQoBMXUXyqRD08jmFVmzsZq4xalOzD4XT
tKRQWeBn7cFOK6/ioeOpgXLp4EXdIP876L508vIwIL44isYawj5po1/GAIdVuE6h+HqbFNmgOtGy
Av6V+bPYPPbRsqHv6qys2pcvukrCqpvna2nkxYO60B6yPxRkiiokPJjogQhMgnm4TnNzkr7IydRE
1dHa2SciQPsy1d4Y1U7Okgb7Lrhw4EdhIleeuC7H9Th5AdWrH/Fgbyrvaqtfwnludoat90z8s/qL
q4J9kLsVurGtA9somZUAwH+2L8OIBDY5yi3v9FZpflnus3UfdKy8IzLLNIh6LzrT+6p2tSQR+/Qs
Edz5FsIvWhfJJrGB7mBcWkNlh+MBUR6g35V4c1KJgbUsQbEBvJyRV7zQqdrpjDE5uxE8vA6TATxB
UPLVT+pVkixlQpuZaGO3JTyGELrXaIzv5czIeGPe9pw9NmMM0gmfobWvEDrgFvAe8JSqmyMJIJwz
c6ti2l69MN7ALcGZIhdOpqkjBAe7ry2iUOqEFGr640UFmgm5lgS5OO+/KByTkXMQfKMYa91MaggB
eTNljx+uf4uWr80yZDAvadyKo/SLUnlm7BdwzOHghl/1CC1T+q5GJL6jj7IIY5b4q8dvn9aGuQw1
j61TF9P6Nf8YTSEdsj04nQoOfjh8FAJBrN5J8utimVZrUXk4ksVkAqGaH6dasArZHpEIz/6QjUlU
qmRkaK3VEZHdEXKs1+HUEJ8a6Ohi5PV5t7xEX0aSuSrSA6F97hM9GLXjwyi2L/3EvGwz6NN93o1h
jsUjvGE7lgADakdEy1PSFlnQhSfRhlbt4HVb92gPAh6YDbJTK/cqB3U6J0R7FDuVPkamyZ+WanC5
pyP/RcoznE/8T8foTG13U6D08bVXzZDzqX83nkAyp9LUfG6s3o9AtCqrmqQeabV38MNfgNq/f+pw
of5xX4TXvM/MhJ8q+tEqHffjfBoHsjfYxkPn/2mdHOqIv3/azRksmIWehk0r7+oJ1B9E01AwqEwf
0z1IsvmdI394Yz9P/P95o9+d6R+fTW2ugtTXjbxDnDhCyeqOtu2ayBO7nFwuVr8T0QGxa6YcacP+
KkfQxitwxAn6Mk/YpZ7ghG+Ng8lzHX8csO48XRAAp1z2mztPOnzuH08Klygx4gDd23df+ceTXs/y
QQ2rs7w7vJxkp6cCCWDbQ+ZSZFPdp5EsfDF35c+jYonKJBVRQNvH935AC40xiMZb8oUsljMN/8Eo
OIiL6OIJxTSGhm6d4uM4OUyjF/0Oz/v72vnjqW+cD5nacdVKlbxTLPQYs8FunPlAqP3Dxa/vlM6/
1O8sHUbWDb/I6M1uGAVJZbKUekjlnbYdvsJmVX/GpLrlbzHj6y8L5C7fc4NEgPZ0Gzq4JJrnf39L
qMVuvyZJJHOBeZeSyliyH4MvmB1QMes7UXfyS/mFtVv8InC966ZZ7taZg0zIMMbm4ej0I3wnwqPY
7tPYPsA2KBrqSaUMJPVrdO6DRN8ceFti0BqIK87eKH25QBbkvtGOrDzQzODIbRXJaKmUh+xB2x4D
c5I/n01bnRCsUoovwmjfhk9SBY9unc9eJ67ahyScygQIMZi29y69ByCafESrgrvoHVVOTpAB4fqG
U2NIayDs3rHB5kHtlu51jbw7OBgYUr5i9KIfIfeQw8SLM0GyAwRMZzKNfQKgMZk6FWG2iq0/laQo
a15sjlET1GB/V8iDeiP1y3iVlAtFWTOVxI7oU2tfLJ6VL1la6SNfTWdmbfdfZjKLVzqR3E8ME7F7
fcp/KGdGhOEQOz+7lpBtfi/515o59FOwNAElBianrn0t65at6kdoyhRUmHCUuZuMmBFthx/hszAZ
wRtdHo4DkFG9X0a1O2risUjO0KhfGkSbIjiahUyRi+k0B+BLfR8kIgC2SvDv9fJzyd4sl5uz9TrS
Q/1UsFxQATtiGtR55KfFFPWDzHTJs0dcx56I66aycmUdUmUAc+kAkWgMB3TqSNdw54lGAxb610Hz
/UiU4wasHHrum2I8069CdbxW6g4Cs04nsbzWDktj5BdIJ2JLhZ4/z2NpyXSKg+4pemhdlt3ZAZXq
GFKJlarc1LXoxMlXVD+mOOzxKp21ddG/5mjO6nyrcjsK1e4s51QjL1o3rfT38jwAXbmV9KjkdwrH
L2NAeqv7aIQ3Bdk8pHlGxobiZsjsFUYcPZDrn4zGJ2OT5dtO/9BOz5esdor0OE4h4VTDQZpNJV5C
JR7OE6yW9pkEgOMLy1w77Bkak9UzUQouBww3C1FcIuQmIRpOrPCV+kmi1FPqieiC8NY62iqYRGI3
yumofG7PVgrIpCIiaQMIAF1jzhxyn3GYICa02l1xCc4G6G46A3qqoLXlam4wdmJkZ7Ph6miRacWO
MdRQUAdsnNOnlPAZo5qT+6HWPsNDxlo4OjoGdP7L2bZC20wPwv+nSsyYAlet7UM3vbZX9JTTA5Pe
Yit9PosQm2MxfDsxfkSz0LW1Bx/VWMQ/RW3bYxxyKtHG/CLxARCZYVc4O+o7Qmb3GiTrfq8jRMnZ
wVHmyDm9J/m+ssOqG0Z/nrfCKpoXY3KpHi6AgiPriglFHtrfegdyH9ERszAddF12jloLv2Anji/l
CgE78aSj3MWMY8pUprZUrsoYlTRSSJKgvMuiR1xAcyEWxQRGVMOhiy4F+ZIhTTqo9S+urWLWIQrz
1KASrU8JicQjcaR+9+3jzbYJxh+SnZcwsFNtmb/3SxpoQcAQZJMYP8RosJjTt/gxvFjqwUaczrQs
hdiLZR3IVvXJC4GudCpLG7ndpz49rpOjc9rQ7l9Qby0xTlS9XXwcHhEnJC9X64pMJrUVzE+PWfIc
6n52fjyZrnxyFcj/I4EIiRvfg8nlHzD5sDN1osewmULt3OKeo5ZpMHEVqztpKWAE2nWzdmGMNeQz
K/oAmOnqRXT6r+FAteTx/8Fe8rMA/fsJbr0/Ws8gnfORJ0iCdNN7aj/vikFcnE4NdSad1wf2ypXY
kIcriq6rjedZXccL9atwEa+c3NO+VFw0ENPEl4J+mTMZ0ZEcmfHy4z7ezIWzmwdd6UR0DJKvmEHV
L5j2UQnzBoVcOBVh4guX2QCmsUqun30Lf898JM3IrB5UVVH2bRRP0d6YGLEuIy/7lDG1vbTM701m
6lPzWnqRuYrf+RJb2DscrJfBt9a2nrhjjoepucdx5oljdPktxtbYzVGUjBxjJh3tC4Ti5LA5oX2U
3VJwBvXk6a2LJ2g2y5pgThQizVt8qp0zff+BSQRd5OXmky7M+RspcwqvYrm49xT22q8Fh47JXSLA
/WesezPSThcRh9Tu7BpEc5Mp2wc5D0OXtzp99LuBDJ3171lv1y5eDzpbwQbmCVGxPsefWP7nzRd0
FbLwATaPd+HHAYrkiW2D/DNfmF7NiIPeQrT/dnUO3sCiF0TDhcvkW5mVvdIVEL2/vyfH/0llfq+1
/3ywm6uxUsRa0orD8MFw28wuEoiY3Wz7x3R/nket1foQ4M+otbOnw1abRFh5daqjMcluJ/toX9fq
5m67MFSQP+7GP172TXNybHBZVImp0C60Lm59yi1cRJRKQJ3PwGhHdYxhRuXGe46+zK3+zl6Uvk4P
+Qb3dGSxAhBkHzbMPxU+Otm7P7r5J7g3vDXDRFhJXBQBDzc1cM6880OSGmjMmdj8Kgtut2uWRwdd
n6JPjvm4ug4i1aH4XEbTYntIlurbKDjalQehds0QuFvp452S4teK4o9nGjiLP1oXvc7M/pzqyo6z
kU7J5qssF0AXlWp3wXUvPQq2uFWXnO5MUOO2mCgPzZqJC1fJ5ia7g/Ld5DvSYA5vyETeB2HD9PBv
AP6Pp2nTvj+alarsBs00aU9FtwZrOqJNXsYTKkob3lO0lT2K5mp/QGR2p5P7aV68eYCbhX0OQ7U6
0cmwsCWmzDAUun4Np5Cu48qtGezthqs6yCcDk9Y+3uN97378myXcGuFZOwp8fGC0cgj2VGa4QHz9
Q+iQaXYutwilCPdHTYt07+X/pMv47LSvEnO4md4+Um+Ky0gbAbEKtQL2PGzrE2e0Hkhv6Tyv/PQz
XgsIoXq3vAQJJ068TBhfe7k4zT224jvA9HYj//kcN31p0vRJdkx5Dn1evsKfMKXuA4EuQiE5yJ9l
MjowWNhlG5xTp66d+FBZ5XVSUf5o/jl+rxUsAZKVXy316pGGmz5Xc31hrMpndP3oPWrZpRwIk6XR
8km6hsIt9jogum4ZwXgocxziGRrA49vo49+b7SbM6L+XN4cmM+QBiQCKbt6wfpYE4r0Ulneg4y13
8ZmPk7dmfOBcQkqOnChHYu8Yzp2f+9s99OfPvXmj5ZFgnlAXlZ227CHVZ4yw96KtsYA6ifctfaE5
7ubMZfO7xDF2d374b5XRnz/8BhgrTD0/5j0/XPUPk7NPFrcFZxGAlI7v/KR7H/Nm8zLEoGhbqLud
7NNhIC+TZmdbe+wemaRp7NOZ6BEd3H370cvvwvPOzx+254+F+8fXe7N9FfVC+DMKoN1xNhSAxjQc
JiJZKCABlvtpxGATRLuDt4SaGK/9aKW7/34EdTiu//EIt0VgmFyOxpXFt6OvOtk6BE00P79KO8DV
MxkEJ3V8AsknVv/q1wvGqXqYfOB00Geg1pgDLTBknGCBZKzIfrfI10CmvUVLoehWXDoKlhLhuaGB
x133EUPv3+G/fnoPhjPoP6/wW4L3xwWg1Qi/1UbjDHrHewAWIx8eYeOOh0kR2cw7KlF/tGh/fVEH
ne62/ZuK/AfGDuM/Meix1a5OB/vwUXY+sZ02iSpm/KBsYmFzekuY9wk2mrtH4tILvAWoCRkDNuDu
1WtNGoCIOg425GSl79FaafnEfnPxU+nOl/STyrr5kDd3rtno8cVgzNWuespeddDT+WjZO7Ir4sjX
HpOw84orpilkH2HxJjwa42QJ+7TI3MQ5OGKgE4hyXab9oqB+hO6s30+jhYRFRlbHgJ/SHPlqAplJ
XEq0Z1IUlJHEnpuoMDKWzhBEDGOEZxk+Shb4Mo7P3qGtx9YMgdZvi8fD4jSpPo1A9Jn2N5KmcW6J
jFFM7cFhFZOwACOVWCPIowlZ2LF9mvAHZjFRr5uoCcDe/72ope9MqH+t6huVQpiozOMejpASroi5
WswP65yjuLiwgBU8AA2clW1+SuPvtE87X2iv4Ykjlfz9XHYP9Jp8gi7IW++wEp95VlgFh45YOGyP
fAF2ir97q5wc9TOTgyHcu/euL/Wef/2ASORRnPMTwk0jYR/FMDIK3TL3cdEbT/rDiCjMy2P0Vj3K
W8Y1EhGzS0SIZPSIEd9oOA6RVUJlQU2eA1CVzDVrH1NqJq2iclE0PpHth2TTGhs580gigD1p8Gmr
dCyiLSSAKvMe9qTz+3BiNG4VjqXDp0DfVtlycWdh/lp/mCoWfChWpDu31hhVkNtCNTpld/GMpToJ
x/GUgW5+5OTT5AE63Zgcx9Hk6Avje3l7v/bP5pD0jkhUMpVbcWSRmYdEllsufSaYIGeWJ8VpqpqO
QWYE7kn7MuGUqjRPRtgkHz0MDaaHgv+lFwBe79yX36fMj/X2x8Pc3JdaonWtlPQKPJPFWOZMRHkz
bBKEpol3RqykT3o1kIWxeNrDyfehZbxgQ7g6xTOKfGXPmQngBAXQp259cmoVqV4gCGMc5dLdnNRf
bx0MW4zkVigsbu1a17AOI4FxE9w6h/U1c8IOFy3xEqGLuaeJPFQ5i2yl7fH3KPtyed/vL/0gaobz
7I8nUP/uIUbyMSlCgydo7Vy2mHJ4meUfFK72MNJL9Ix12VjNqzqr7k40MX42fRgUiNtG38Ik6x/K
4otSpunxmKW7S7MV/VbgwutJj7iQ1lAAebZb4eIfa784bFMczcYYyY7yhHu8JVzUZFT0dlQ8qZ/1
YAI6bXC9ht2z2gYF8ujCOxKdleJjBWx7K5560Yeg7ulqa9nR4ze5Xlfg5nr0oLYTpWDkpvkQkgHR
bKVrkIUbxUTrXmK/3J9rvyum2YXBQH6ou2U5RnhcQE61XkkiaAcsEDeLc4wJsRQ86QSmrShMVaRh
nkh1oN0TfSlDVNpNlYC1TzJEDHAQIT/e2llUjnmhg9JraOOyaV8GehyMLn6ifpB/dQQy9HFSpaXN
sgevgCXJhQmcRPtlmMHQ6Be9pcHHMRChnSerdJo8Hx7KDb02ADDyEA3aAYA3XzWr/DlGSMa9glj3
FY/TTv9qj2wEm5vHvLKpkvfrZzw5OMfHR30rbZq3FG3DdEBxR0j97TPjFeDs9+kIUbYFHIWbS3/W
FgA4j+JTOyNgI4jGF7SNhWtOIxcw3hrNe7sMhtFxqLot8peswWBC1s+4HF881R8FHPEAq7mbLttH
ZaA/DJOoA0Iy3NNDRts1wS8uUyICbkoPwE/FSsgmV5QjCFi/rsFxIj42L/XqTLO8OpBc6NTTyjvg
0zLHV4jHkYOW4zleqp6G/GQicrNO0jkguW1azC/all7xVASdf1zHW/5bjK501CAmCobgsAEWMyyU
IAYHzjhyULWB8R7BNZfw4Qiyj6/Q/rRixtf5SEBR8tbO9QR1LEOQregR2TZGkBEaCTQem5GfT2vv
W0Ou+pVkAzk5CHc3V+/kgswZ40FOAS6coGMpnoy18IrG79MAcR9Mq/3G5AJ9MFeIZDbYNMfCot4X
C8k5z4c/hjwQn/pHhq2C+UaPzYlYZp6S4HIKlCE/oHMR3XjapgXuZFKzwtx23yxmBYgkMRuCjbPx
OI17X/JUu68mUWLpR0urwCULvsagm6mfXNwnMLGSUa5+PDmvayiOR/q+0j+XFDb2ccvqWYunGRtJ
sOUPZa0wKeQLAWy8gxC+PjGkVB8FCA8oXZt1hSfxOUs3CF/4hqFby8iNI/fSB6aElppfAPVD1T5E
Lo2heNyVy2jkVADepaXOhEGm6cmzZCINfvKAHF8xD0TxjXgnmeGc5K7QRqbrw2YEJEnmWnlA1QPw
5OiGdVYQHTgFwo6V9mzI2xRbX+I2Ryxeh49UePp3zfQ9nfLvK4wtTqoC03sIZcXH9feZrKpn8dT0
dblrKYs7J100swq/oq196HsjODlnYHNvCKLSdjAd29JNZKscJ3PuvAQ0voezbKBiezseH1ky19CJ
5wUVwUvkr9v1nCI82al2ZHfT07ia1imKqdjXSq9CY+IlSzOQA1byaC5+oMkj82V8wg8IHIsAYw2l
YJKXBTr9/EoAAiTF4AT3qCV7d1Au/B/Q8eHj/ut13FxRVRyphWbwOqgtRHuwvyZb+XmYpzGaVBt8
df6/378xlAj/+oE3rb4qX8WsiTuOWAqpbkaeAi0fY+4lvyPTm20uTBVi2y+gPBNk8yGc2kP5QGPG
Nkv3zRTmDEuuuRGe0DikzEQCuOjoG70WyODshGNWsBNajF5xQ9U9ktnRWXo4uFwrwT4P8GuQAp2Q
RXh9r7LgCv811iYgxttL45z76aXw4U/OOMRw1SRPkThpwRzRmkc+aO3VnAjpVHCUlUBOdnunoJfv
vZyb+uosaSHjF3g5jbmkmCes/7h7OS+KtTfa5PWDXI6ZmowiOp8aa1yA4QhrR+6bC3EjA2dz+MEA
3ANCf4IHbBjMOUNIFgzOj3guUqwjLT+Xu3o4e9JNhFVokcDqeuLk+kU4ChliiJZGc1zU7zgvlJcY
Zwp/xXYBJnceozCdipt/L6NfyuK/nkoabvI/+mFBvnQojlm3FekF2+KV57KNabYnMmGWoTOZi0/C
RJyGjhLQNoyce4CCMWyMH+v4P69FusGsjajOY1iMctd/i525yVtGyFvKs7zAy1Y5yYwgzFU5qffh
+jImYmKH7VJbpGtxflqm0+xBXOOeVdfCUvG6D/2TGyCgsylrOyHfZausxUBdZWvzq3hVllfbxODS
jcWPw8clsy6T6FVYn1613iZIIn6GOJUY2Ey8ywzPAOfEJ4LIxDbnox0A/vntnpnBvPfhbxp14yC3
JE1XJXhdHpTIkB/Tq11VDhyBtD1hT7pagyPn/HlY5cvDJFtkwCTj5qP7gC/Ol/TzytkfapbU4jfQ
UyrtQjwu0EymBHO0CPzs0etokSzT0io0KneLRV9N8eNdbTS1M2GSjBuCD91KdwhIBHQ2ghYz/ria
tLtypnswZKFH6eK2Y+IPHa2DO+WqBLkYm/LGfBOpa5mtPcXHTRCjXPLP3fPka78erX+skJubZiRm
aWqarJBolr6GD+cH9et0Hrdr3o+yLR5McR4+jLYH3/xsqX9WVyxExHTZ2Z62eVuxRo7b5jHEFbLP
pydCFo+LaqMxI32D3vSykR46yPFdpuImccwnad7tm81lL75Bczn3Zvl9C/j/tdpvrokRDqDWyPks
9eQCSorxFqX42WF+x3AC3c8E/LUQ/+Pd3dwSyqHOpaPEoUN1FtR+M/6Ov7Cxht4ZvCSLw1r910e7
OXPTRD6HYlhyA760bnSyqmcRcx/aUrJ5Rl6JN4Yi7mRFiEIrFqZHcU4Ro+oO0y8w8cKmKV7uZKmz
w8fUaUHSLcgxVq7k0Vma4Fxi1/yEq2ENA5tEg9MhS3wdEE1fHVmCbSBJNnS4GI1HJ5CMlVhaCU6q
hsvqIHmkLCC4TtDzIl9uLVTQ/KsR6aQMIQd6ItJUtdTWQoTbPqP3JDSvmkdMx3o5Ne9tYiG7priI
3ghJ4WgmU69z6x1Oz+u2eWHhEw7EAYHMP5PdBBHvK8oSPNH8FhpJUm1eueKi0GdrCapDJlD9gYZd
sEcV1XozH+LM4gf4N+XkqTwYwm/5+wqiv9+mb8ouFB5VQLTQxXabffXb5OJ0zz35n1hS8gVmGFcg
Y+opywYz12Ep+IUTufVUGFefYeYp1Lw5jkQB1cM+lqy4cikvG1JdC48wBBEIjpbgAt9zeMH1eIp9
/g2QzrhA1ePyyfn8vD6ITSDcAYbAyT76QtNBNoT0qu0vLxSv6VPSOJcXbX9eAq6cpyXyRBqlkzXC
RUYo6FP6dufm+glL/H1z3cD+x0Lum+bC0sbIcZmdQn+0FMqhpsSBsr7a4QatidWNNax/5UwWrNDv
JtoEhOe44IuNwREan1MeP8y/H+wXEubvB7thCbJrXUnZlY0gUO0DlxBcQMTZFKUft2hkZyvqX+xo
9+SH5m9FD0kv2G/IPDPN23GoR+NiZuYpHypyL33tZqQTYz8TtyXfNIWgNdpcrPY9f2NPxqkrSW4r
eb3EU9kniNDCN007PC3QnBcl+StuTytZzkrR7fN53e8bJn+j1EDdShZJrPj4Nomt8PibPnqtdYsS
ixJdPS8T4vz0uUTkZxtkOkCu3zeebM4Yc9DtOmVWE8sjO+YD+3nV6Y4oMVcQU0Sb2cyfH4k+Igqp
WLZnsOgDvrpyqXXja354LBrBE86Ge/QviVViVR25rbw3rk+J6tz5Bn8r1f58kzen9NGsK02Ji3J3
ccQrKEPvDZ7fbBLRdjQTAjlpeT706fUNU2Hw7589+vGzQZmG8Tz6CLUPUt+b286Mq1ZSD+JhC0Ot
90jSvi7qw9F8P10aggnn/8XeeS1HbqVb+lVO9D0UADbsxJmJmPSWTJqku0GQrCp47/H084Gqlsgk
mxk957ZvOtQqSTvhtvn/tb7VtISuOP3MrJfc9NJYWN7VoOAwaYp50wZw1h7gEDrrOr5Q3CffX1Xp
2tdnLP50aFIK94bNQRQ/DwUAGTZXtc3JWNZuhuG6yua0NlWFwvWsbCAGTkN16l9Kt9WrfOHsraV/
7WzkaT+tOeSV23gBZXdnXo36MYdzjgPDEeEZBh3r0k62fXB0mcgrby+1z7QrJ04qzTNOR4XlbwcC
jwV4O38W2VPgX548T9xLg2qAVz4T9ln1t3XKtkanc9ggqPIC0FzDJMiP3jgfRQ9yuimqM49d/Yxq
J8J1JFIJCPECsfXJalnoUS6GttZvrL22aXbDjm8D84nWXbFqcCNV90Y45s7vHgOLqRydW8B+kv1i
HiEORHKIM4+lI0cCWUbOrEwR6yX+jVX3Gw3ddh0w31TVVFCd8ucj0dtz9ZWAQ1uHIGuymQVLCdTf
i8Nh6vbVuDGHlSx2ZXRElaPuqBJQ6w18sjdvTf2GzZaTrhxjb5ZP1gtrTf5o00ebx85aZFuGioqp
BNoA01GwyPO5DRDVXQ0Y0aEwsLktwnmTgtqcYv1s0mdDW+OSFRhvNLC8S/Z4KaWtbOQaRN2Ey8WM
Z9PBOsDas15K65pTXE5JGpMxKDNYGmo0zeK5clFSqWT/yZLW7st2n8RXmnMngc1AtTZjX9aAFJGv
PdhfTEmLkLWBTRBK+6nyS1lC6niJ3bUG2f2JpBopeLTlScvaDcTvRt9az/nSNq/MKZASYCQetPSX
5AZMI9qxfl5yV6v7cGpQNkJCdm0BWfgp7lGCmQdhTUaAEpWcBeV+j7tFxi2LgjbXVGz3E3Fd3TvB
kg1EH92xnWZ3sWTBfjWfnHK2LMwJLV79aXzd71gy8QNICd6waYIfBL2AvQAaGIRbL21WQfiaWPO6
2rrBIqbs0a6G7Gjad51WzoLwEJnpwmjNfR7wtkdVPR/CdB4B5w3LYtI3oMKGeBHawyZb2hz7dDYl
pfMYGYfceJLFysyOtNeUR2nx/byjf1pOx3cfBZMOecQQn6llqWubfevrN9oTC+lDfdEeKYO13d4z
gEkuy3aFAKIkotb51aUzSd+zdOTJ1HfxoN1aznXnX/JhA5goZiFdQ2Xm3YmIfLoVzRT3R3PhXQfQ
mPqVNVeQXEsctotgGerLQbso2rVF2SqYRcrCCh6yeh9JK9Hsk2CrylOrn+nOr4bSPzaNcxbuz6JG
LhuUMB+9qdAYtk92EZLbBHVoefoNOytjEvyw7rJFRBcUHeOMr07Q9JyMsKd/n8w7DkyJHGM0N9s4
1Wp1vpyFtuRoN+0UvNGSb+XC5Vw1l+bJipfBoXZlvUCWPCckVcbF68M+/WTgkzNnZkkWtTsGFsVq
rBY1U+i7IWJAjvdszI0fY4w5fIXp/8cLpqlcKynZpizEyZ02WpGhDhLajZEvIDyBA2EBo0+xwRpX
X2EjC5NZ/9Tn1/2RynQIVxmmcvGkorSuLl1LWuF2MvGvgOPIo5cqGVa2UcPQuM5Q47beaykTfvoq
VzO7XgjYS5Rvq6Ut701lr9krJ2E7fzB0ANrFRGpWBo40O8HMENCCp5VkmVgdnbUi8Lg52xYXRag9
ad6ikH4YxpVSX31/N047oRhMyVjGK6IJSO1Ack+eQmlqWaVnOgfNVj90uh5vhqagxv7n/779jb//
Jy99kGW5geP7yz/nkBMS6QRx7O1X/icZ6B8ab9+/DgaaPvfxc/Jf6zLCf1i+Dwga/70/84Ek0/4D
0I6NZU22AKkQDvTPvCDJUv5AXai+PVca3fDm/woMUvi3wM/r4KbHz98eGU+/84L4ozHhk0AuCFCG
TMPxf5AXZGmGDNsFkABCR9JRP4VRGX3gZT1Jz4tW7tFFw94WBYyfEpat0nuI05JbPx2LPQAVCqV6
svpgE3u0UojVJsYkl/qF7XAcNzILLtkwXLqD1k7LkqqR5AtgMV5xSaAzzOEs2leFuu4thEiFFVyI
BtafanebQWU7o1WIOSV5X1KnIv2cYlKNcUnL6pS/bd8NvQf7X2KtrgzChVV2v1NhI6tLYhmlfhnR
SFXrdqOX1VFvtWrdhCF5Co5XrPTqEHbVeigPPKdbUM3sXKGom/0yYZgoKM7szcft398z59sdJXtO
pRFMP5g8yZMZTLL9rFAkC5VXFsyySMy6opjKVXRmKTbG/86ncewxZ1lgfRenFAjXbOLccSV50dTj
LsMa4klrDM9BXI8PaAr9ew9AdVpVwKnNNnjQcC/nur9vWVnd2lynfTJrJblZpIr+s7IwYBRtsvby
ficPwr7Israc+RYlU4MmpdZCJkikJyPs7zSvYNHDoqsmC9FSM5QSRDslZ+vGK7diaB4cUVw70FUD
z6HH4lMTsMroh6qldArL+mfjJmjoK/peFXV+xWr8WdhYYEZV6RKuJvv8gFqKQ8qDz3ayznP6Ehic
1cHYGKZ8W6mUMCqlQVaQwkhVX7tQR2Tg0D1WjElbxxsDNOHAohHl3uTdF3748/a+D4fiSX667TSy
YNXDCid5iPg//vxdKVzVJaOVNEssFIHCPA0H3GXg5xPz2a/1h9ZrufVu7F85Pj2/LhyuokFspIGg
moa0lk5urh1LR3XtzhU1fhSOpk4aiTqDlYdH0fAXmmc8q3K7kmTzpm8Pdt9wvAVAmAKNATXghRdy
hUunpmRjKTdSp94PeqlNzMxZeo3x6OI8F3lKozPSYU8NKl0LoT7Hur5wuvoyCkGVRgiIGiM41A7C
gjSxblzwnIQUPfI79ybpDLUfQeKwJhVFtDBLtlHdcErvyJjAQGrLgsSpaGFExbbzG64p3YuWDX2q
8PPjXHGm2aA7U7LsKPt2i2jcLscdtV9OlstIGz34tG1JASoHrNFthP8dlijKCJH787LDLhH1yN86
2ymntmsu+7Cspp05bKq2x1iQK3SGvJ4JyjTnBC5hnYDGqd54jQJ61IEWkFJ3qO7C7CrLhlWW030q
6Twm2V0dmMglkBrAY2izcNO4MLfdbq45EN3gCGsu1brGxOvfrwCsPA1uuYvso0w3WM4fRbN1B2du
BDsjEksZf1MSkzoAkibzLuvARqEIGZUTQXkzSN5F3PwIB38Va3t1aAF65zu72kVoqprkxZVgVeHr
1/YZyHV5DBaF9W4SuyDnKfB10jGvXHoPjrw0pJ82MQJW4M/DXJ/Exq9IHmFk9hZtxVSE9UslGexy
whshVdu0GUmc+XUJEkZUyVLVABYUYuJrRwMlSY0B3XP3tYx8DUOZgz7ITK0ZeI1JBrGi5sOM0Il1
BnFnkUrzX8wb8A11pq81F+mC91NO4qWFnSWKkYEZMUjNlDfCmbdROs2SZMqKty4kjv0GCS0qHiM0
njpiPkLmlMQGrWBhWa23vtbPveq5lEbFpEnTGiawBHwe/2fQRveKIa/tNFgmDTI5os+kSl10IQEF
7PCV7qbmINv0eLGMeFMYxU3t0VbA4l9HF37QLFqY1F2IWydEprlM2aZl4S87AnVBy4i7Ghkzz+M/
HMbUuIjewOXLmaHLFwMCOYeKpi7IdqHgS4fFVNYB/GeTKY5gqL4aca5MavZK4p8N0GyIeCPzd2uC
WnyHr4QDLGJ011k7VFFTsB3OnZvdm4hx+5f+Iu1fpH7b8JMGyO+UfvMtSaLIAhFODNthPEyAFRwq
Ji/MjZB79GoV2nRk+MumWukFyEojgXOwkvhnDX5VYa9ifqBns2yLpRgH5T/WiqXPUprxd/kHQoZo
6dIM6qFNpEnf3utWs1U6Zy8wLqmgbdT+QfQ9qeg8dIu+jpP9HJT7bCDKxWfhZjvNKj5z1efIA9zR
grVF02xuVDA2eDVk+VhSmc4qmCM06Ptm4Yp8WirObHRdeSkfAnXs7NBIMRE266C6GnDPlSrRA/Vo
nIonhsZT8ylzFIBtOM45yoWtxPSV2/SYFuldq/8Q+oUq2ZgVySDjQ/CSuxydbN9t6/7KA3neYdWq
KS+1t0M/z4cfjrMV+V2B2qfr2ERQO7GuKsNA/xQcZHFQlNXglWtHt1fEl4ObzKZ+pk/TmoRve1u2
SDKC+Tg5CCsBH9uiNMX+n1/aw6tnc/HgiNN2ZdGPC3h5NEIOQwlla9ZDjq2TVTYapIfHXrss3JxG
421nwooieq+NjWUFY79tyoUx9h6YvL3+MXSHJy+8h2whR6ymEET6V116zZxjGr0Y7avnQX8lSWSw
5anZIZSmCwyJahL45AqUm0zeKTkvJVOhV6YzFeRykzz5QbFRnHipOk8Yk1Y59CeK7Y2aH6ruThHE
43XXjviVdiaEogLVPX67sr4JiGkGHe13xtwMu2UDtUby0bI59nRwrjiAzH3sdlYEh67fKjr7iTZe
eclPLboI+xfVfVDjFxNPbuxXywwxTRYj4CnqZYAGtglpJvJS55Sv3M6bWwELSDJ3asqQgJGsbeuB
qkmRXJG1qCLGyTJ7UhjVfIytNtQ7yi+xdC/pWPPdCIkRxzITr6Wlr1P3uaJaBrdpBtJom5tU22jd
mACLreTOBdKY/VS5t1GjTAzjZuBB1faulbdeNOavTrzqXgeLlZv5QikOUm4dW45MvsP9Zj+RZMwx
NrEYhVWsmgEFTYdAp/dAgHgpiTQ54LKHJj0EEYkfHvgPnLeWPLehrxYy+EhpIjtYbJVdyvLVGtVE
iXcp2iVPmbm8Npwdm7H7xAetlr86BCpdwINtKNVSKmy55nieh+2mHYobOf8lsZUK9V1l3btgPCmn
2uG9H976KLc8eW+5BEHAxQ6gvIoMUnOGhhDrYpPt23yU8QqA6TP2iSX0LJaAjLzPmAbJWPZyLkPx
GPfBLE+uomjbQ3TP60XfXnd8pUjGJ0HxwBF91bIXUX3pOS76WSVVj3oa/aiHpyS/jmXgSFRhAvjQ
yeXg7PsKdVH8o6u3VRyQVfEzSxqUYtpcUqR8bqECzwhaEQQO9ka26N2tX0rTmLZbHD57XL7LpylI
sRI05dlvqOFtGmqrShhrObpScn9ZaRLaxmuv5T+Zt4vIvfHYTRiimCNOApYjFq6sPVhdPLcDjjJS
vVOdW9mjiEKPTjVALaAAc03IRg3I4O7WBH8QDpxs7Fufd74Dy0CEyqQfBI8DpUWJubPA0OvNid2F
HGuulOqlIt0vRvJq+SE9CsqbCQeQSJ7XgFStholwZTfZPCwOJa4AWb+RqNsrEMxK/RCb6iETlMcV
daUqcBKt264LIHRomzKsdvbAHFPEizb/lfDtqRhJPfNWaZ8VbacFwKsRvjXxXcp2DLSo7N4bOZOd
oJfd3UlEtXrVzOuuM55JomKKrDdpvFbRnmU8eqIcp6JpZz5fm1FdlH0LsxGtYu9OZDwBbQYIMpll
jqDGmO0b70iCGVNYMg2JCfN1YgiLi8zSYLizRRAA3XOBnAkvfcN3N0gPKW+MGvGltTee2Ic9pIBd
4j/o5pPUXfYDrwl+XyHdShaZtNTXkO0PnUtNO7jwQ44LKDTUDtd7+EPKdHY//iGt6TW0+Vyzxkwu
Xye5DjmIax4SPl42ULXpz31jkbqXbXaM9DEI81DyT3nGnajqhYP3SkrquWpfpN7NEEkLI77pzfyZ
f31mpFTHbwh7h6VgTzqIBWm9sItqkvjDevC1h9J8SmzvUbKo+AXpvjb5vbE+btEHhIxDyO7O7x9q
jfiWWljajM7jpZ9WD0bbLRUq/ZNKii9L9LVW4ayE0bwqcvEYmyaVZh0hx7i/NbR4qzQE23kdpPiU
1SEpq5fWhxjm2+Yl9urHNm523Zhq6ONNQ/oHcjxHb0h8TQWirbiQY4VG8sOA8cYN+5ksLkNpH5TH
BItvayqcRqeDoO1IfIdUE1NGnomW/1JDcrQqL6Y3B5Su7yEVPRTVkzm0i7rPN1ZJxJaG8BGrrxXF
DBLeabn0czDAGbnUsLC0URqM3ObKDW77ut3Z8XVf7UKVTUxL64Y9RCWnW5LYr4xYonhON9nsUdJY
6UHODpHcHkVNy96KyPnQoHWCUYjyeq3E+mLAicLRfa5tklRdK6m7DKJ0HpvtDQ/pjEjhY4d0PMBz
wtNMhfKKrY6+6I8nvNySbE00BOka6DR7qPEWDXQlRSvMoe374+S5oU5aiEmfBmmgMNTgJVcB4uQs
Z6suPatlcKZc8LFw//uiaPoizTcAdhgnAiqRyH6eFYG2cGowr8OPXvrhiWKiIpam6j3RO9Ywtk3f
X95J/fLzqCf1yy6LDMlPGFXe2Cwve3CUU30bkkEDxWaeLoDjTdNDtTxPgD3pr/9z6NFEQuWcB3ly
Thdx7EiqEo7byoZga9jAA2y6KLj0QzpGpXcQesGGj0RVtRl3cVtFCdaB6c30mH0QTLvvb8VXT1pR
Vd4qRSEL/LRsYBF8WblerC26lFqYWBLSMXWbjRPcfj/Ox7r9n5f9bhz7RKlnO2YQhlqkLZQIbg7k
tP7x+wE+l7d4ef6+EPv0RbIzyZEiLkQS1y0RBsptF51BQp25V/bJW0MVSapxEGoLUxBy4i8Hpmx2
hEt1uP7+Wr76KN5fy8mXzmags4eKd4Q+3QzT91yxYaZ6VsOZOZZnMeQ7tSFYWz5+P+6JwOvzUzr5
7l1Q9EbuchNxs/+CA7i0ZsqymjMzv+VsnvNUn3tm45+/q1kpHV8ItQltUZawYZx6K3SE1EBmvr+s
r5+bARWTardKHPvHYbK4T61Sw0BiJ1AxOfuV1+zTySxafz/OiUX89+1DJTtGIJj2py5k0NtWq2Tc
PtonqzR59VHpxQBiApj8Zbas03IOlalHy2ArG9d4tmNi3rp+p3ScF+t4otk7G95Nrl877i6XdoF6
JTdnXuLP5Vm+ExwyqmmTT/6pZRi3UST8nN9Ys+h6pAAJaScpT3rWT7zhDJHpy+f7bqwTLdHA59qX
grGi/DaLrzKyrVT1zDv75bfybozxz9+9Q4lT1anBEQXYEWFNIp3Z8d5J9xE4FyEe8uS2PPd1nlAQ
fj9mjVgAnjAIeuPktZXjmMZYn2qLZKffwGNiCVEwo1BkQa/UbLBwYI6hXewS76zdn9POv4maPxbY
eYIggE0kHiRunOZsBL7L51LUvGXL6DCyF16NSTimFq2+f52/Hohdh2xaXOWnniek3SAWbsVSRSJy
84aYMJdY04/nRvqyeI21kf2LJdOhOFWXey5Ff8NiJPe5memLcFNC22jBvqjJXAECmB+dtT/tAb/N
zbuMAtSFvDoXTPrlLPH3bzjVkjfSkIig4zekHMBNY0B0q0yol47Nnrvv7+yX38W7oU7WKloIaeYE
DRPS8Gq0Dw4O4tZVZt8P8uWK+26Qk9Wq1oK0d5TxejBdSvpVrD9/P8DX0927EU6WqVRRczcyGIEq
NKYRArL38Z7D7zrcYS4GwB/vurtoLm9H1ptxZa98GVfN9z/irW316Wt49yNOliwOL5XEaWx8SZ2r
cqUtq7V484V10ARGqLC0bJYjRuvMuOee4ckkUEL4dzOTi9eoQ82oB40GNXMOY2Pd/bIe0lk4i36e
012ce0fHP3832ZXR4FqKy8Wqw94lpl1XnGVVcRQNozNg6xP85e9J7t19PVk0U8vzoip9u68Ue7aQ
gZ2ZNjEmSC63xf6cAPtE1/F5uJOlopM0L3O7UluEeNTIz7Pl6iIxHvrmwkHrm9Sc7gV5X7WMVK9x
7xSHyoXrL/L6x/fP9as7bOCZpTkOrpRd8cc7nFat1ic2e4Vq9BKsWqycaYa2OLj6fpwvt1qmroxa
PZVzjzi5v54nCBYIWvZ4G//a3eZTb/aqjeTmP+G058waXz7P9+Od3GB7iMLEsjsubGZgVce3bszK
kb43Cmaks7icrz6P98OdLMvtEPVem/bslT1/I8LbOI1X6CK/v4njt3367b8bRDs5VHhtkJmZxDUN
mjT1gO959vz7Eca78t0IJ69DOAjDMxRGCMVt4/yCYLKI8J8a7WPqZytFzyffj3fmtr0BTN594OEQ
9IXbMZ4hKRsvumqTEpfA4ftBvjz+vr9vJxN3UXW6EkqsP/olvcVpeaW8VCvlyl366xRjcDT3b5wp
cLRlfv/9yOcub3yg7y6v7bSuGCreCqPpV6baT8KKSGbFOXMXv9xPvL/A8Xe8H8fzUAk63EZrT4p4
O+cap82W+tAG1sSU9E+2EGShQYh8KHf5Aa/UUj9zGPj6UjUbAQRbmk80syHzosIbLxVPeCCO5PFm
2s3b3fyPwOkf6qg5+tcKp/vnKPLL/0Le9F+LmqYVG5efaDmqfv3jf//57/5WOSmm8YeionoY4Qdi
1Dn9pXJCL/kHM7xhKgoROCa6ib9UTpIi+CNBBK5G7jrKSpPJ+bfMSVK0P8hpU8CAmZphqQYbkv/z
36/d/3J/pr91GuXJ/3+v29DGaf7vCcaw0atS1RuzW6jpoZ06eVM7MsZCPSq9O4cZRqHpo0l9gGKP
PpnnGnRR8Kip5Z3oLQjIUIIHvPzlk0GwTF1TeXXd4cLW1acmDubCfQxkxMBWSRpYLlat4a3VFAEB
Vlm5IzcqoCeg6dMuf9V94PC13VzLOv3bMJGnjYPLgkp4MET7JkBWaFurwjPWfvbaK8olxYhN4CrX
7I9pNtb+5Qibh4dyGWjumdO6In9cg3/fk/HmIy5Ea/nGu3n39QqrC83aTjyMA/mLlePo4CYA95hX
efwzBdFlNqDCrarfOxRuJ7ajb7ouXJhGu4jpM7b1baO2Szeqp162TemOBpVxGbnqsogHJE92d9+Z
WPmFfa3VJqlTOmXuoJYWjkR0T4Mp2B8g/VU31oDoPCA2nuxtNQ6OQ1stY+DKZU9LxbXTVUpKTU47
KbW9lWYS45D8sox5rD8mCXHv8HQSs55I4aUVedvWUNeZUQG7sstrL0MBFPiQ2FWyAgYf4TBSblm/
tfCIO1JGj1nRQc4aC6+GilIJXIFvqpXHPsmvIjt9pqI3q+qGcrNJOl+0NUp/21jy0jLw7JQXrQuL
z0aIKpLLONcIyvYPZpsvY5scWpXIOvqDlRPNa8clFUFbKrm+Sq360iTJwnDtZT6IfTnIB6fE2eIl
7KnDIEY3bc70BpmB0slz01DnsYZ1ssjOYK5OaqS/XwAgseTyWLIFNvbj9O3LRtA2pvDuYJXMdXXS
3apHdx5PGwie5q/8Bxqb85yWUzMxo/H2Wzr8ddSQBqWRj6M6Rtb0gTZURxcp8/i6RUb/oBGVXkUG
yeTyTdL/8KSUTnpJrnGyDFUHQXs8LzQJOAOg9nHzVpKpIVe7wTV3uZcv3s1yv2ePD7PF6WTx8Re+
oQHffRiFVtVu0drVsbT7bdRDmJLLM7ECJ3sD7v3bGGi6mZFGoeDJvrS2usLriRk6+nfjutn/FDN9
5c7xeRKqPMz5fraEx7NjVB6/v7iPC+bngU82qJIRNHLHcfIoqViJvXBO+30SiebM9PIvHvPfF3jy
mNNAKmwxMI4v+VsXQEvyo2Mya5RjG7U7loV5oXj3Zl9tNGfRRKDD7R6WBqB5UdAyDmaSZy9lyMFB
LF1Fhv3z+9ugfJr9LNxTUJ4EcnO2Dacrgu2T92jXTYW8BOslsPoV/BL5GNyMAZ7Nr3INhoCN4erf
K8a+3f8P446/693LlUhqbJIjxsulPiJWnFrqdX2uhaWcGubH1+vDKCevl1PoXt2nfGSVTgwvtlXV
B96iNHtSYeqomtVw1NIC451WX+ZJfN/6lPOSYlp68rNn3YU+nPNS3pkxCj1bHPq0hX5eLGVbWktE
BcguwcAKrUxVmQi7WEv4erwYGHp+Hbr7Fs9YIZmTsElf03ynmwmRAc2is4Nrz+r2osoXUny0PNhx
VTfVBmkzRI+J6W17TV7TIV2GAJxM/1KRywks1AmQOpRJT1kmHSRa8Ia1zQtrXA5Ig8nHgJVyWVSP
jd/OkvrCh6sw18iR6evhvgxeYwUuGwqL0GMb3FNzSj1/kZXWPFaKxyJDRVUM1BAg4Y2qwnaS0atU
Y3cjrOAy6mRMcbI26zV7JhpZnnmwwRWa/6NXLUwSusZAa7TwuUyvkl6ear23iGtr6vg1lIzo4ErY
xhNYOIrYDUU0DUznKQX9aQywsbR276mQHBx/qwTSMWnahafK+FjKeTWGSuXmRRIqS93yEaaZd64S
cFx5kmssVmVYTqSYGZsVMWqgLCpI63QHzHxxoQQbbSBgOa/iaaoMGwf3HHuQqa8VSweVKTPS3nL8
VSkg2Avw1aSMN1R0WLODXszyUVmTIR2ToSG53rpR0lurXyGw9PFW5nYxTTsa8XX7U4LoUWnBOsVh
lffOxii7nSwXy14Nt215qDTS76Rd0ZNS52wKy57EyBPK6iZJi42LYrL3L1Tg3H7mnamHfzyvfv7E
TqY4un5aqAc9K0ziLhyPbO/yzIn4pGb7zyEQxNOEwKty2l70q6hEVNdV5JEW63AzYqJ4eit1da4M
PRoEPu5c377kv0Y6ZWl2ct0Ntc9IzUOxjiHvT5o1wi2IAPJlPvU3+GLhOQ10UzFfkc0e/SRSa3q+
0vD1Tf37d5wc0c3YTZqsZkZJhnvcdUpwbkIeT8MftugnF3pSSO1Yx6OETfTRvePjOXjTkTPJRq5d
9ByVg6v/8Z0df9C7mdizoqAMUgaExVVPm7UChepVukpWGCSn+B5Xxk09G2Mvffz57Gp3w2ygRnaW
v3AKovk9Wf99a0+O61hByNnt+SFjxAfyp41+UU1uFfw6/Ryr35tnGkQV08Kd/VO7tJfVlCmhnWbk
e4gz24OTrsvvN3s0to4bEzpsJ+u22hRNU2pqecRHVJOdQl/tR7MmhhH6e5RPxRLTv93MxFJbkHCO
S3Jz7kj/sRj06RecdggiQ0R24vALGqAOXoT4y6w2fqmvNJkciG7WETR2ZjNwQsD48wn8fdHKycud
mp5grlDKo+YjE+4eFUcsIiQtHcZWPM6A42TiQXTl6vtxz13pySufO6HT92lfHoM+X5fWg6pdRNV1
ZSQrQtmq9MxVfjmTvLvIk/fdT+Qo7zurPNokd5DCOhmie70/t7/5cl/1bpTxV7z/qhQRSDXr25Gg
mjejsy+creblM6Osz1zQF0OZMhQD0IGjOfO0iGzVsoLnoC6PsvJYFCD2HSL4UEanyhlJ0BfP6cNA
J8+p8QpfMZWyPPbRhtPBLGrCjRq8JCQkj4rwqtLOTYZfj0g/EK+TrGP3+ngXY8ft7ISd1tuUoN6B
G4/zxVi8tqfiYuwOhGiO2wWa5XB68++VD98+QC73r8FPRSRDE5Vpy4UdKxkBKXkyMVkpHWiT79/+
L97HD8OcfHSuFPy+Rgk0SF/PrSGf9sG5Uu/bt3uyrnwY5uThhW6lJ17L1bQQo6SaxkrqPMkGUJPM
QTgAq6zDwCY7uNe1lnqB0LvX7y/0U/EJXsD7+3ny4Xll0HuJwnuakTruZoSs9UvF2FoYTXKytd8G
+0+18h/c1n9dq/y/Rfwz8Z/fVyj55/+sT2rGH7TViR8muJWCA2a5f5YnNfGHhtRPYLK1wa2Bw/+r
OqkpfwjQpOhLBAoO2xgXwt/FSWH9gR0cmYslwwGHd2v/O7VJim0fdj7MXdgvSXOGyELGraDs+fFj
L4yy6iWzDuYlRe5p7hawTLTeWtlpGs0RyLIJwu0h4mlsK/1cTWX07mUMRdQb1Ifc06WtkfZ9gUdK
wtSl+QQU+Kp7med+BRNbCNS+NiFMRdvZx8KvQ8AkUpun0zjrzFkYGPE+0zP3qnSk9NIQSZFN0kbx
HqK47lZ5qA67NimwwvSNmy0koxa/DAOxXBUF4U3eBNIqyjF+uZ4zPCRlj7dGsuytgjYe2GoVexdZ
bGOKUiVDm8ZGoU9rJTancjke+xvqiHES5xc4CLS5apCEaiali4mhCFU+kEp+qNQOXL3lXegZ+mu5
IenXCOQFgmxr2ts6nFbHCIK1bkrMxLFStS9aqparrrIxdEmIvg8o8gNjir5UWSsR+dFykLnzRhX9
ReLDoR+GRkG6neWwDBOiYazeNX9Rcy32WVpUh6bvxaaSJfAYfYLhrCrLg1Q5xcXo9zWxsjbxAomq
4GIKfz8MgbYn+a9Zu20Bx1Vz+muOD/nEleNu4dIcVLCwQpTVglx9CHzHukBIXBIl4ZPbtNCEhuB9
aHPA07KTL6MoLG6bwsr3QVRRPtXV/mUQUnkTZz1Y+K5MQOOMzjDaIM/wg41+HRZhT/FMTwLCpmAd
6WorzT3e8mk87qlqH2R466oeMYN6ch9ytDlElSNAb4iigrqFb6Dpc/fOMfJm7bcpPGX2/peGPpDi
ljbDlRfphCfpUajNNHTaR0VylEtd6/V0XkWV8Yv7jLTSqHKI4Z6VerelBekxgmh2bWpugtGqcBQo
7oZjP/qt6089r6E8jAcvm3Vx422HWJdGi5/uPw9OED2XslWu6yznvQybxARY5w42bekYtGokd/0t
FSPxbLo6iV+G3duzxAmKV6WHS98HobdqMcoFE62KELP0A51m268BWWlpdYyzqH9W1dBCh2pTjNHr
wd0GVt4eOrUZXkthwvkVJiNjfytJmOt7kg7rxF5nDZUDDLa4jjJRdYe2MFyenGdW2cRX2vbCcnAx
DHoN90QnvO3gyjlWaKVyS/L56hRRfemOebyJ3lRI8COS6zVKDn5YDS+toflgvbyWj0X3upUpXO05
It5zbeqlHEzdRGjXqqOYPwtDyS+KtK2XOBUMICyVtEj0yF6jBA7nnL2jPZZV68F1vGiOUbdd+jg3
sCn9P/bOrDdyK9vS/6XeaXA8JIGuBjoY86ghJGXqhdDIeZ756/ujM11WRmZZ7XtxgX4owDCcljIY
wSAP99l7rW91BrW7FCaZo8aJ+9TV8iAWEXqZ4yA38cpKTekqsBL/SxpHySp3E3/rDRFqr54lcW2J
zsAbgmYd7VKAwTjv8fiokab4nJQiP1SGXT27fUGwgZT0KCiE1t4MoWyv8KO3O0vrOFlZG+OGGKrU
6bMQp5qhjiTqyRoSPuG2C7d3i3UWVKWjJVW5CKvSL0AY2Shni5RQUlsjpThqm3UwpiwZlVFUd1pg
evuuhp5ZsFmdF0qA32nEXK5IkIVGqcNUbpbexmxc9Qujg/JJsXtcO36WbstUSBtGtsEqz7PRn4kk
LvCkdtV+MBS+1rbPq7uxx4Hjm632bmNfItVbabZN4xqsL/LbYJXnkGB6d1R6LgMLVo47ZA0TnMBy
xtzK95alwINLZNpmpq9uGo0JRljgeItjHxNO6aZLuw9VDmNT7yVdsmG6PzArTjRCLNOUvlAmK+Nd
bHXDRg0gdFctrlp5jMUibWX91rCSHh2r0lxFaSwfMN52xwqP70bpesjRoc/SODTWU1uN0Q0W9nYr
ktS8smVJhRdeFFdFPvQr+k/1AWOk/prRnlqixs0f3KJJr2Q9gpfjq7iKbCMrF6lKbkXtpyrWbLPa
MvQBWOPm+Z3SDeNmUGp1p2QJBg3DTstX1LYklCqYmLgqEu65kao2NNpuK2o7XthaQBqfJwmafwla
DaH6q5KWFeg5JV2UUtc9AjQj0a/Q+kOmu+T7MShziVKpGOXUiYfvMZUnUnpl5j7lXass61CWdl2L
PbzviVWIPQVeZYk1WhSqveLQVeLoes7IrY0YLFQuA6pMjSED17SNV23VGW/NEAIt6KSOmc8QEno2
VKIH/ieS6DELg2KAJK6NfHN+oJLmpXq1vPD6hGAfA9nEvCxTCciS4t5VRRgQREpk911mVuHXzsy1
NRLX9q1smuJGbsbkOe5V5UlIMpmMWafqyd5uqmJnFZm/1TDY7L1SlRkL2t5WkbTUmvWWkt0NWgf6
yXQnzH+uDbe+7Yk1ZAkQsvKQEwDpq43m9HEJeY0Z3lNcWtYhaOnHSaOdHlqjVBbKqMlzCllzreth
xzTUNTgTo36lG3hRfXOk+1mRv5WkxI/LPnBqdzDyu9oy3aek8CFZa0MUzksUd6uya4lCVZNmwXNu
BDSt1nOKrOeWMSw8o7bWprFZvMBi0a1RX3cHyWq02y4BX9iGmbXg6ahhnpNIXfIzCU1IHEJLVPMa
fyoObtZUo0a+WybmC9NNDQLdtKTXmORltx7vUm7qZU1BuE7LYWKVJeVG5CkVeJRDm4BKoeOeCRVc
SA3Js54Z9uewFe5ThZ6PS7vtYvgGctThT9eHQzQ5s7JkSJe8d9qJqCuOXkqQu5lJyVopiS0dvcy/
LlKoX1psei9lLWtHziBRIAZApjhWm40e9eLKqmXBTKPxDcythWvTafKH4RR4hEwvtAyyt4tr/AX9
Wbcxx5IprC1BG4hkxVwVOVkwIsPX5kciP7qBL61svvN1IRn2vVnZeKH6qD6kXUu90/cg1YNUPRWd
yE+5pdRvyih5u07KgicGlEa9b9ohu3Z7f9z1sQ6/Lu78U+yb3PFGF+ezSiqtRR4nxQEAUvImyQop
TYrZgCoMrTjnEWxVJYgwUzv6YQIaXzPBMOlR+zAmQXBteypYvyAIXkLVGo6BqJnS1jxx4jyw9pke
JJUzdnnptJSg+zhITWDptklAStPf9e6gsherDZ+IN7cL7xJZzreDHjdb30rkV651XE6hbuUY7c1i
70FJe+nzOtlXuaIeMy3GR8rgk6i41kueS9ManspaBAvsLlPulpXDVu/7kw5iY12VVEs9EJ4Bqohk
HVMV+J2tx+F7ENrUqqY3rlK4DV/jLMGxJ9X4Dj1Zem48ubkLVb3FlW0I+h0gfOCKWIGakKA6SDsJ
mTpPxKoZbo0yzp79sTXuhTuy4fV9McVwos7ZelEXb4M8gXVfpf11Jjz9mMse7k0lsaMpN0YaX3BB
wsiKhvGBkWpxsO0hWiTqODyJqFMhfOZ6sG0NHwy/ZQzzTim0x/9sLP+QstB++fdby4en6O075ufj
9lKdgja/bTAVwQ7TMDUxZYtD6ZpkNd1bVf/zH9NPWNjYJ5o2VxIhIf/aYELygR7Il/VthGBOIrTv
G8zfIT9c6mgzsC4BHVP+zgbTMH7stBBjSIS6DieSiBKh2j91k3yFPrfZGTIY+HZZkTDH8AryqbGG
phaTPlrOTT1dViPZCc0jsAz2ae0xjPuV26VzZUQSI89i+NfkV5qiRWFVz+vQnnfCXGbYXN1ynLkU
wjVe9CB7GLXnLHpt8NHmCwOcC0iCssznLrFJ9XiwWbxtaS+6nSdtAyDT4ACThSot23At02nVQnZp
s/HRFg4eKe3Oxj8O3QeixLBhmmVCXtN2Mq349lDstCkhlsoR+AYuUYCM5RJvcShtkxsSp313FV7B
tAFdf9/HTgydM9qOjdOTXMXc6V48QiFFtmLckIeyHoJTIol5Do/4LWjwgi1hGyatYxAlEQPpO9jZ
lZLt2EVAvnVJcwjmuryPaX93TswJnXUz9zkjg3kxweBw+ktA01ZUtU57X6+6elaCX1lZDoloybu1
iN9ijHCEcFBqgBIxQWjseWYjFaREJWtobm56cyUe9ZW8MjfKG+2AbTe30lO1t7cgIELiO8e7Rl5O
OAhS3ATbigOv9iUGrz2sXEfaGBHK5Z1PlIsVMrIl3N5zVCjtoQMXSTk07lbLj9hp8c9H4j6ZR6fU
Gdv1ABgX6Gu9QDhYmTt5qz82+cqbSMWDf0RgQ4l/EzxCh53LhMjPCsclznoTP7Xl65jc9ur2irkt
9mDLmpk2QOmM2OxZukv2GJzaWbakycYbWVbdTpB9ccXpWskwmefJGZE+lkDFOAbLap2z8s0JgADc
3CxepSuX8OwVOTBsA/OTrW78eqfCMl0hr0UyfQO3ip0ST6F0bh/wZkd7E6KuthEFPGjpJiabLFxl
BnutOctCGq5L7dS43Was39vgnEA4F3tTeUKzqMOPdXcu6WTlbUSGdUSigRMvg7f89F2A7pFjrznW
Ei9stK++9tth7iezbIOLUnXwdTNKfccQbFSzcdu8WKfOnmnv1evXvpyVaHsWQjvS7pFQr0cQKtvp
ZPBs3Np3mdPdRatu2amzGFzNrADEkm3B44JnDYbrHE9whzFDkmca1CTiT+o1oahLctr45pN9+sC7
lm7qkGBlTi7BxbeWt9BvwwdA1uzxIcSzNy/aQ+K9JdUjSNfB3EfCGTryqJdZvwhIvJlY46HPLbIs
33PGYNGiOyo7wEYZtBgoeBXFoXvo0xVRL+LW2jfhVbjU5vp73996Yid1Oy4c971K5hCXr1J2buXC
fs7eKu6JCqNHB0sis/a6cbSRYzURpOVr6FVsABgtKeWsnhJ/GCzl7wx8YMb02mrgJhtgU4hHra+c
vLsu4i9ed88WYFFlimNZZz3dmOGViVc4dXSxBWVVkiOXwvPH4mpFBysl9YSi81Yk7zhkMT879ktx
BIO7w+KbheuU2yRYsrCo0IZasrwbJ8421HihfR68rXuO9g1OZ6g0s8q6G4wXaTXB7tMDWSZkWGYQ
RM69t9Xtr7G/biU2pftceg+ao0vmksncbmCFGJ9t3Tto5h5jfUIrqARuntJYj7yvg0xam4rjMKsd
Q1dmuJI2ZHNUkrYM2FIaarbMGf1b5G/4IYKMrZtGjg0FE745Y2fgCdlca3Kn6l71o36sPs2/06aZ
w5+N9O9PEYSczFsgz8mXFEzLZigRQ8Uilba4h/RCik3gEOI5DzLaV2u52wQ94TP+PpHuTXHqJOSU
L0HPIPMt0tn/QgP1zHnbXBnhGQ0G90eSk2fBUmz12xAG/DNqAO1RuOs+3eT2eUy+JCs5vIrBnZfm
dS2TvEvOOr0R1gqTyCp/Lc07BBfRWmYeip2Y6HYkIVDTWR4d5BjRMCV5gy8JnehduQViRk8m7Vfl
sDINEHPzfFWzbtbwBnJe7t0ab9RxbgonJCmFuwW0XH6DAn2G9i5QnkPMGaAWGAvqcwjnWvFgOyEj
+WRuG7tKp/3YbvwA6CxIDMdfwLazmvcxWpbpdFB9IH9ta8LWV8DtzMyTdibPEP5cTQDPS076k7TN
7CPtRT1GcziLkgWxPHbm2KwQKMIoLol4EsG5IY0l/SqPe29ufked/md6gF6Z6/nfF3m3T0n2w/Tg
99//l76ZYYAN+VYxVYo8lIt/1HcS/+c36jokzxobQmS0/AgBS+3/8x+Tvhl1q6lMY/RJZ3ahb5Zh
d/Oq9PwtFR/1hZz5r+TNP8tRkDdbTBAM3uTvWvgfJwhyFGSDJARJ3npCmnCVLZoSyHChHNwJ3YdQ
5Wsl7rsOEU7mWXcfTtQv5JIXpiLmhRdHv9Av9FqrFKNi9Ge7WofmVzmEaF16WyOEFgK5Lav3EoSQ
jtszlWkQ6M2XMgidLIpWn7wRzvWHFernNzLVwR9mz42bq2rQ6f1ZO5EiTnAGq0q7beY8INfkKX9y
tGls9+d6+PuYVKOHMkmADJ2yeno3H44WlHJaEBM9nMONtVXm7EZv67V0gFQ4S5a0QNefHO8XCpwf
jncxJqpyvwE8yfEMPp0yZ8Yyy1bDV/0Fn9pM3rnH4pOx94/bhp8/4MXcUvPpZYKWHs+jh6cDNHco
3Rqh+m1g+YNW/6Pa9sKi9fNhLi4fVfa6OHLbgeDGcSnN9AUbaX2jz4zVMK+IxvuMnv/pAS8uEy/I
8iQYOaA4tPv2ljA6p8ZyZ7yTdeV8Hmn+K6npD1/cpGP4cKEUst0QHetPF0q9qRYDFAziRkjQZR9x
wiyw0Nfd7jPihPazvJtm6Mfrcxo7fjjswOwrM3Vuy6S3XspSNed2RHhI2dr7zJMcT/d3dNUIRFOM
mvKvv9UU5UlxDR5PJbQo2b5Sqn4nq+URuSV2+TqzCeYiTrGsF0OUvjG6oJ63rn0zXcuqulAgEDuZ
LtHy9wCBeubJ8MiSLcL4hvTtVdg0D4mEhkJg5yoby3eELxOOacerdChf2rS8lxN9g1HasRoLklS5
LpXxKZjwR0WRP+dutc9MIgtV2qtqJRbEd00U+urVTUJS2aPwJhH5F19KyBqkAbyWByk6gHjwHLsf
jq7iv5imsk204kCX7y7T3G2aiis1oXdcGHt/mBTo4yGT7C9xHXzRbDo3VUIMDJrYjV4pD5aZvNqe
+2L2sO57qXoKK/ddwFdbCuEReBCKje91DmIudUZik7EUPvp9y8cmkKupA8yZnVoWbwJJc50qpYWe
Bv6mEQy/yt6ap16VL3KFqpTJ4ar0EOhoUbYWZWkBHVNbQEbQy6wuIt2vrYGLJsVdKEgpqVV5r6b9
XYMLyk7o89p5t47rYaXm5ibEvsmcx98MefGoptJ1WOdk5UnF2erK61HS2L9V5XXgG3ujCZRFPMlB
JULzGs3/OqohrT6xDQB1VrWy4Ml4Fbb1ITa7F04C0tms2NoToz6p2BsV2j7w5BgyGt3xoNbWRTbc
Nmq7zzVanm72NgSPowtMD1+E9xbU0qmseUqN5jq3h60uoH7FCUk/sUGlLC21wd3kvX7rdcPBhxI0
M0b1FCkdC2xA7Ra7+dFP23FWjGTcKNBY3UJ4q6Ix3rvEIloPisjM9H35zh5IETAHs31Qw4G/aOVE
iUYmmQUjbWldDjaml4lphMzWS4F7CymV6zZnFFDKyMCNppBnY2XFRFRSZYfTELNCRM+ARjDtQEC/
7Rhxh3Z0raUEB8MKlboQtU6hnrLS3gmNACrF3MemWFm+/OCNJHjacOMYV0xIPWmTFloHtbt7GCuW
9TQdGGwSMVz2wcbVzUNVAOz1csRougolyDRog0cAJVqDxGnEa+2iLzGdaNatAcpQi0jmk0hgSMFQ
GZELsp30TzcYnTBQnyVZP7k+SEm/k06hW1X7URV3RpPk7CvsYu56KAcsNp+ex74wEa8iUxaNbC/y
vnu2BfgabygVMIH+xjLHvYQ9WpPDdQU0DUvGSHgm6ZhKinguNpQ3lTLVL7u1lquwpzxQb5LFHsfz
4G7puUW+BbRCUL9c3VLxlA8a0Qfaa6HJ+0YYEObLDNWDZTt+lnwZ5O6ttT3UCVL8xQ4LY/o67sO6
JSveNDUMQfV9hUmQ4ll7M2oYm6nNfN9S3FPnjfdBHZxtCHbrsk3G2WAOoBBtOXqENvMkFWjF4drM
og41BZyQY1FFd1NnfGl6771EQFJh0FAWMPHnchmkx1H1s2XQ9d0pltnYaAZguSSqb/+bz/xJJ/Zh
Dc/s2IotdXp0kHDHbuChIGBUJzq8QORLQBAZsn99xF8+8/HdTYQIi6J12gR+OGCU1MHYdF1/znWA
oWhVDl1s7auo+cx89AvJpaajMtXBo0yJEhfFRTCYpjSGJdvD2tv13U7unjUurr6FueolKyHvXUHi
J+jdv/6AFw7t7+XGhwNflBs4H0JWvUA+D1tliX9tS+DRkrk02WqfBxr8LgT/qUj8cLSLWkP0g8VY
Spk2zeWk2162V2KbbsSTdwRlirQXhgrtN6deFJthQ2+tvCmP9RPu9CVUrG3y8Jm47+e9wlQWfHhH
F9VI1Kpyr9S8o3BKQ5kpaxjpKwV8xKfshp/K8YsjXRYgwEZKRMbjWd5qS9/J3oKVuSLp1BnW+ie4
nV9ethgZTWgxhmAn9ONlW1VKYJYJl62IHxpxVRF0qLg3n1w50yX503eJT25yuSqEUFwU/K5sJHKF
UJucPLYXDqO6DXlKYJvo/hKG8TdZAt+uVNQl0OiYAdN1ufhQdeiXblfI/XnShZMWS5h6tNLnNslt
w1rbfPLpfmzv/Hy0i+tCVnDh86DjaKd2LrbhV/3eJHW3XSs3CG0QLc6xGDxMzfxVvPrsWvmVXYyd
9Z+f9eJaQY6ZDVZs9+THC7A0zOmO8dfyDKUQ0as4m9eIQ5n0n+QdhMp6pn7ix/vV3kogD2QjP6Vq
XQrAKzuIa7kNlXNUBbMaEGI1fHb1/Opu+HiIi+2br+VeGQXw1+N9uy+IXcsXyVmdk7M2/+xsfvZp
LtZWDaNG6ZXFcFYqpBfkBNFqA5/71xfML6+XD6fsYh11G9XyxjRQzkwhyTD35ArTKpOKqiUYSlUd
G90YLGqCnGtJ/Uz6/cs9lTB4QFkqym9ZvbheRgTZTFBBXVSL5Dh154md8N7yhXStLWRMe+oBKcDO
v/vrz/wrMbH28bAXz2MqR7lrxlxmr/oNd9Dv3DX55ot09VnY0i+3qR+PdfEoVqyhMgMFnG7noN6z
l8F1O3uBWEvbeObuckZJf/3hpvd+ubx9ON6l06jt3ME1i1g560WVO3WebjQveVBQLsRth4Kxbk8A
eq//ewe9WFM7z0qlROJ7NAvNkdG2ieGqMI5My7GG35VNPP/r4332DWoXt6Hm55krj8NwZoRBRaXs
8Cvi3EJJv/wMdfXLHfjHM3pxH+ae3w5pyKrSL0mXX+S0GqKDySNjimv2t/Fa2nza3Pjlvf/njTEp
mj8WcL6t52ancMz6hT3pvXCYzaLUmMkn4heX8IyW0mel3K8PSRaiDsuBJfTikHqe6cYYa8PZjpb5
JiepTZVm9SzalPes23iZg3n2/MnXON3fP1+sfx7z4tlY1h3JJqwCPBuLe+p5iqp5AJthVlJIpe8T
SpFF6Zbu0SdUF/VXdi3WgD8PffGgbNvBGnttVM6+PbzLvtLN0rH24EXMcImyGFozSVMAoHgMDppe
HITZiVXcAm/3JePWGJVFkfZAwOucjE9VgrrfmdarJ2n7vg8eGyM5DL6PyqVcW4a07gptI/sgiYVo
doPqPllafk7yblvmMU/nNkJw4jf6DN3VbZ97xtK33Q5tS2lsLDWRnRxD7DxGh73KFQk8C9EcC6/F
4Omn0gv4wnJj14oFxdzTZwMojnnYdozy/AhIeFyiHcx2EVYo2Fdp1c+bmrzx1E1thnbKdZpkeyMW
95UqfREwkes0Psady0OgsfVFpAzVUo0z+dQGdXpQWiIVvLjNNpHPU0ljY94w3elLqZ/hShdLFKvX
rsYIacg8ttWW+SwPI+nvLd2IaDAJGfL7NwzjpDr0LfENCJixBVfQrYP+y9AMDHOaIp4bgxLNI7vS
N15o9IsykCMSvvRXYtTIcEAyPRsMV1kMJiJj0SoPiOy/Klm591LEZ6Fu+0ukeeq8Q+Y2Sz00geFQ
bSN8Glk4prM8jR3wx6c4Ng+dC+KpiysCLAXWuN4V3batGm2r151NUhl69TqIo3loEMlreUrihFlN
9GVjn+tKVeeDbKzMrGSqNfILkUa7vnbFfZ7k7/Yg3SsF6GT0qM1r2tASoU8Qzoc6B7dv0MvqEByt
8YWGjtTa1bztkWeb3YOk9yQfJP4iNdzXtlW21aAd6hqFu4/yeEgDRPmR/5CX6dpolD3CdrY/TVQQ
lorSiPSY+tgSCCp5mTuLgXfNhOeS42Jf5f2IdpMoJxDf5ITy+GXcRTPCrdin+31xIre+WVnqAJJD
TWnu4TsmCaHqFm3Blr8tXHEcMWDz5UWEAvoy4ZY1vT5T6RVCISKiyiuZMMlBK9e+n6fHvOxp6WRS
uhQyAYgF/LVAC73b3G2mgXXTMsln5i9JceAoBS25vCt7Bv40Jl0J+lYdHM14GrTRYpyh9w1XqkYh
O3JyZlLAvr1ur5EfvkRWQRycnCpzqYnsCZx/FRnyPijdq4hqTR2CQ2WOXwsRkNGRZAqpSO059Uka
Vcecj6TJxDgHV3aKybzIyk/9S9MD6XKlwyOikURqMJm2L1Y6S+BIT81eo26k5FiMuFSBkhPVDMeY
weZfr6u/WtyYZZi0etlHGYp1UVf5sSuXuT/IU2DyZHXFxIHYfS6uBygV2ZY83vkU4YvI1tu0i/JI
NuNKRoEwDTz/C2WsTm0HmGSabCmXVtTSSwy7tQv1XKok2ksIgpTPHiPTE/ji5NJ6YAynGQY4kssw
V3Usu1rq+bjxXkHDMK5RD5m/Q6umPVaxdp9+P7//ma/+QwUAxaX77yesh+C1exp+lZf3/a/+a9hq
/sbFDiwKyRoGyIlb9E1Mx7CVH3ExYMyiwkGKQEn8fdiqWr+pXCpgZaYh6NRW+peajh8ptmGAPeUV
LROX1d+Ztao/lsm6DZJqSuQEDatamknI1o8FlqIHtm8qwvvqoeZzwsh74XNsxlbbaTETgAmLLTaK
6LR5Y2ZH0etbixRUy7sp1IGUX7jnOdpdYh6EZGyqnPx1q30k3upFyelDtcAWSWEa82aZKu6TgVZ6
QdH1Wck21Sh/XvffPoSFE83EezbRJy8+RDcaovKVlg8RA32S5ex+MnLJSBk8sEYRUcWNYp0kmtSz
ojPntd1uu4QUCJUnjMreCr1YaZffuA3/AzfHIXgpsynV+n9NL/6S5UMZeH79v3/8IyP078eeP9VP
P/xh8TvH7Lp5K4ebtwriyR/T9+k3/19/+J2Gdh7yt3/+4yVr0np6NcaH6UedqMHVYtK/0dCBTv5D
Y5IB/PvbxImDPH9D+PNHtOSnr/XHfSPbXOdcnFNpaqBB5W78477hR3gbAW5ic8R9Nt1S3+8bRUaF
apuoeUwT6M7v+oU/VKjyb2hPJ6geF/rUC7b+zn2DIfqHa+6n03D5aLG9KmgC9PXEju98QgFN5S1p
Md0y7ZAI11GGY2TOVdSW2IDHu8JbTmFzJdUTMzTHcLeorxiZ6KZT64ssWpsvpLgBjLHFDbYV4R5H
G5/STI/X5vhgNfvQfA3Irk4pSIL6pdCviUtxPawETOnmHrEpEULDp8C/taKj1BzNfFuou0pcTdK0
8KqtdhH/3knubgxOVU/wfeqgClTQ9qkBYCrwaMPoUC6Z+spD1SZHz8xBXfems++N4JRJb1GZzhqC
i0dklCRjpO0SN1YSXmEOFICe3R2OOZGee2MWMdIiAC1cq+XG757UlolghpqcALywuUnwc2jnUd5I
0YMyPrbRxvQPROYl9UYMoJVWJa/TLUW+DuOVYe8ZSWLtv7cNZqJOTaB7dOqHlcBdaJx8e6900NF3
Vb7ucZR0h6G9GmR8L0SikS77VcqWMSUyuZBE7pgkC5Mm3a7L8cvcIB+n307/ZIBAH/z+uonO1CZM
F3dJckiNY6nfFtWtGx9ClFkGS+PCJ+CbcMpiFo0ohsn32ZYSMC+cYodcWar5qvC/AXX/1hpyzhL+
+XEt+P9yaaAa+fcLwf959/ynNKjqpx+WE/7Otxve1H+zLFYVnnWkt8IJ4EH17X4X8m/cbWTKKjaR
rpNe6V+3O9ZlFn/ZkBErqZD6dfbq3293FT06A3AWKaJLJy279ndud4qoH253YVs8weHK8XLE3vJA
vGhfhYY8yJWQCGQsy7Fykl6Tuhm7wShd+AaZl8Wib8isiVdkZsL5esnVSqtaKn7Fcl8SwyT1SWXu
n5/DJovjrwI64QCecvQKJyb2FcZ1yY5rNuR2h6eN5EZwe5kZ1wQeSb1MRL0tZf27bYVC3JSta/hX
FIHEEaWWa8roSHVD3AhMthm/mSJBd+sim0hoqaJvByI+q1NSo2AmTOfdxhbKlrUsiaw37aq8G9vE
lzZ+abbWTBkrYGZNJ0HVUN2qZIQ69Ox9AkPOcse1y9HepoNONm4q5XH6oPVoQJ9yOfADwo5Sr+kP
ZsUkcRvnUhI7ZUzi0jHSOwI6kS7L3UKWTOJWYwocsgP0rOO/E3/0t7mvBMmcpbsrlzEtVnsRGy4m
1AC/rMf+r6xQ2qutR3iWRw5i4uv4ETUlKq1rUw4UJnu+76GKJwlrjnnFi76GIiMOO2t7KXkbtbEO
9q5eieAkEisZ54PZ9d7S6qxUnFr+bnjbkomOyYgzGkFQFAlD5TZQXoumNJS5obS2TBhXTFpwYNLC
WPXhWD5BHfP160z2ImkvZ74sb7M6rekxyjJeYFHLdDgTQoDahYlhHY1EOdZsNDjh751Uue488fKM
sbsaqOLRJ+SBwUjja5PtthoZMkcyarRFK0muP+f7TjFYGaBBd17JZnnWSNowZV+QdHkahrSu5xlX
X7U2o0JU5BRFSrmSdKXwnyNjaCrT8TA10YjBpcFKRyCADvqm0EbziRlRGpAfHFWod1Q1u4vSOvJW
cdlV8hbBHcgOIfkK0hcbAplacO6coGgITBQFE3cniNXAX2hDqkwMzQ4qxMj5JYOqH9iNKy06mOuW
9Dcy5AI9d9I4bXmAEFxEsGBRetimAuG6D5XRYdyF1pnikDT9kS143JaPSTr60VoMoFBEibPcYRDX
yDd2GkEqS2p5gDLuUipsSqS5yjKpNR86WCub5EG5sisOsu1m1dJTu5AhZd0E+VWeMjxxROnj09Zz
L+L/93l5FcQdVovKsP18bedllK3KYhxu2wod3s7Ky8n7GY8ktMEYgCJKIYeowTMGNCu6LdGoT4v6
rLgZKh+28hHRQEVsWTu+KDl6LyinR1+xSAIzEYnNjaZzo1mIOd/F8MwSiA6hVfWvfYZRaybhNi+3
shp3xGhB/qMh1IuGmGEEnLgKZD/1zl49mG9j17XBHWYdDauJD1uGG7GMCLkv6AGpSzKlfRNdBxPq
ma6knXuUo6LyyX4f9XZmpH1QnHBQtt1izBW9WmqW5uI0rQJiZq1xIIRSjCT+0Ncr7cecx2kIOamy
aKikEFVWiWuSV19xnsedXIuuXFgxxvYlrsgmWphmlhFzX/E8NfRJvFP6nZpAdIixCOCwaVBQTgOR
uVEJ+HiDEDkovCAFICo1A0ZkkpgxeAusrQASWDOjhZVG/H7iuTG2i3ww9R0W/SE/BNGAUjS3bW+8
qW28fLSFRtoyyE2SIxub7rmV5OAOJ/3kXpG9SYfd6xj0Csl80XM9fRVx7r2qlZK/FKFRAJNgDbcX
ITTdelb4jVUsdSAFw14t9bTA9aB6oWN2EVm6Iflbs5BrE4CaSDm5eu8irlazJotWgRb3SMGtyrAc
PW8CwIyBUj4WmdAtlBuJjo8Gc2lKyrVSJZgSeuEd4D3k3k1YirG+afwm27e21neObCHnOKiJVvNa
dFKwK3UWTcMgavz2tmbBm1i2nt1p6myI1QLkLETgYqOR+QkrgoT0kATA0mjftV4avd7xAhFSsg5V
2Ynb0PUs9dgaSqIsBy+N/AgjUgJCb8Qeqqxr7MfdCRJCH103HWnva3ZNtrqVR61Cc1fEhkq4dhCM
N4hkSADUGIV4y6Dq5H4LYUFx1ySkdzYKrjSp3XkqJpCu6tYSPnASkxN7E5ZxgR8jwL6Aa2uKe5bQ
EX0hE7pPtrnFIn4iqDByTD/viNZVPW3CH2T4C2jmz8NB1DWPijgI59WAx5gk66jHyYvHFokSt5W3
VCWtGTCpN4ayZOUyUdB7CVnCFRAQBYFVnBcruUNJgvI+9RlmSsZozqvYyKnHhVLkT4qqhUSyavh8
50lWK3cSQIQMEGMyJCs9TXtvpTVd2e4MbrZin3hK52+qgLrh/7J3JstxI12WfpVcdi9QDTjmZUUg
Zs4ztYFRlIR5cMeMh6iX6hfrD5FZf4vMLMlq2Wa9SpkpRUSAgLvfe8/5zrrplPUUFlH1dZxcT64S
wIOk8QIFUF/7euDcnSd6IdZarGpCB1sbd1UliirZqDxdOMuhSLKjbTSJqdallmbG1yo0CtYaP8LW
05gARVBeDQxMcXyLuiItuhNGWO6zJEzUlpxRVe3soUVqOIh2sjc8ubMHpBHj+baTU/c81rW6M9tE
+mu7iFxUM/XsTLQjPZnTFePhbHcY1uPywJ5eDNu0T+pmVbkSR0HUiiG/xnHiZwdbE25/AKVtDsdG
wx/+xed/4bCjfDc7lFWm59+TUubp3suBhgWJ65fJcegH6EXSGJzhoOud6e+7WNOiS9jak39tkuKt
As1PhTrKuQvb53yuTHmsu1Ejmx1yY1PtS2a3jGxMS5LpaGVILMcSesuVa6ZWSyClZqDii0yiNVdt
Y7R6UBMB7inI0MkMjCGvHBtCTavHvXxtI8Kh6fHqvdPeA/y0UWs1WqNtJyPPG4LgayOM75Nax5Vd
4lGVR4Jv9P6u0fzBR7BuPkRJ1uCJyL2MUF4n69kS/bKeJaiBOmMDsXVPNbdhX6IpFJ3OwzqrLrMv
+6Yeqk3vgNR8SnydOGLdiwg71oa5uXO92J+vq8bNpqOnDJzcKyyb3AHpTna5Rahi+NdNM7ZMrUpN
o2QZ6D/tqsTny+SOEMRB5rMy441mkcZyZFVt/WujzWR8QORCQzuRVqztmy7KifmFEpofStuJyneE
mxI4uKPMtFr1vGjWHrhE120qR9rVlR1rhGing17kMLC9TvGo8AxtSm/C8F46bY3Q28k9LpAX4rly
mgYeIXw877JpQh3RUlqGasv7V3VXflh23s7i507rQiKCDHRRRuZzobPyHGYBTGVXuYWR3lcVcRm0
dnII2d9cn+/5rM/NAMNbuZOnEYg62uOFxwzGvVKQW0Ia84MnvXVJ22g8Ag9pSIPOEzNugjGv/eJK
M5nsXKcRksok6ObKCZPAdMpM3XWG6tJtV/UofdlsSYI/hFlnjyU1bl/kj0mdZGZxV1qeN6G+BUKx
y5yii2+BHLTt1udXFx79mU1/hzBSdDw3o0JVaZaD18snZWvxWPyIHX3W0gt/ciQ2fiwLqWsSiykY
Sf7/Du6fNmiKwcUg7NuwBOhy0vT5ZX36v/8j//7Ht+9/5G9/XL31b03z/Y//9def3v7q8v7xP4Kk
qbv2+7c/3tT3tz8e7/9d2//74eHwP39uav3jdf9qarn2v+Gd8Xk+IeoyATD/VeRqy19R9lr8NZM+
89wn/s+mFlUuUC+fzpVOPgXZL/+qcg2PDjI/SKflrzv8a+e/U+WKpV7+qZH650cXjCeQTC6svuWW
/TxuR+0CBYGOy4Zs1tFc49sCQ9yzRCIHXuXNxtnVN4nECGyuaoWgz7lKnrR8XVtrd0+u/drcGxfu
tZ9sSDbHGwbvgSaYpA17NQbJaXwXt/O92Wz8aKetik2ybxGC6dg/Q3R7nAu8NFn17XPpUkMejPDQ
MzNjAGlrj6P2YFqPTnzUsxsnw9+AirN6c8NbfLvVPgqftB59e8paeSd6EBkarrrFeuz/mJOHEAoT
kTnxu+qw1wXxFllzyzxEfsnUnjw76MNTUA/fhvKxSE8DRsjdiFmOwx10pQm4P1ThtVwEwcTV7wH8
2PnGa3YzLj5jzd/20yqCKUg17up7LT+gT5+zkxoP0db9prwLYMxMqPO76N0BTHK5/HmNpLu8JW47
KG+rfisohr6Edw7EWwozcTeLk9wqDpcrBNqbwd55V/oVkOvmnk4BNOjqWnvt7Wfvrn6U10qcBsbA
SGix0B2WlheKt+R1stnpL+u7InCMtR9UGwlO5UDUb3GpBfJU1UE7rBxOPvel9lSl10BCJsgu2sp+
jICFj6vBfyjaPfXgV3Vpwme9rJ5FArtj5b8WOJEEChO46zfjK4XFUKy0b/V3j+tUAbSg4gGG0LE7
VSfncqLdiYZpGL4V9bFSOzMNZu6hGWjOhWVeEz4+8FVr7gdu02Flf6v+dP78t7po1/X38r5V37+3
l2/1/wPNNAY+v2imzd/V17ck/dhL45/8uc7Y+r95tOghNJDQuoyc/tU7t6x/WySlDKNMCyTmuT/+
1yoDIRBwLAsJyxJLpu2yNv3VS6PNZvoCbiDiZlSpSy/+PwcMN3+OYX5l7/uodXHJI0ZyStce1S5r
zPk6P68xRZeCVxGR2NjwOHWwnxrudo/TRkujIPRWP92Yv67+wY/1cUn7++U+Ne5MT2tSI45JTt+C
pNmSELAcb1YeOVawWNbVdQyN9OtvLvqb7+gtcvGfdOcpZChJ0orYiNR7DefGua4HUFMc9zfSELsu
KvdUx+vUDgkqtqJtOXfI3/vuOfJAoQo/eq4TAsScaJRrJBni6def7x/viaCZydzRXeDIHz9eYnYu
SZSl2EilDmPebBM7+80tWG7r/x3J/XXbf7rE5zl/RImlpC8285jetIPu345DfjUNdcjqiXhBNMcp
nDdWLn7nZPw4DOTKru+SDb1gLtEXsNd+/HJitEK7brV2o1c/PPQ3XXU7xEz5R/fPs9N/afUTZynY
hy/JW2Gi+aaKQc6A9/XjpaIaDFkFEHUjK3aQwYZXkzpRenT/hNgsPJtwIdtYolSXUnT9U9rIeNcs
BBxxhuHIMxinXhg5pjeNt+nCzYkXgk44a9Mx09oUdgBWIUK7+QBPZPhUX/2mm+4jqGULpA4uT3VG
9IiF1tPTI8SAf4b49AvPxw8NUwAdkAPsKeW8Zlk179KFAxQuRCBXWtoDnSvvajoDgzI9TsFVOf3R
yt3yMl7IQj3c6I1N3vaqbSexpuYt39Mw1m/1clRHyzKoKmg7Ov1qcAfrvQOUd4EGsr4ypZOjn+nN
+du8oI4KPGHHeMEfWWcS0nSmIoH7Gx/VgkoqFmhSNlhyZxBzt+0hFBy7coRChnHKvSh9PLadG/Xb
UuR0IelNLqqVJLr386l/Ro9NGbmQm7Q5t670iBZQoJ/RTqx3YJ5URCaBBajru1F6OFrNHG6JRNYm
Ute2A9cbyq/TQo7SFoYUZdJ0IHTCsU+zL1uGdaqn56OsnWkOGABGRGzDUDq4z3BbMR9wAzcUFv53
KB1W33ZXhT3hMG30Xl/JslSPJYDstaGWEfjYICnk8ThJR2tWuk32awOm7FbNI3HNckjL19ar2p1b
Qgc3Zl19d0Xav1SyNnaR7afb1jUFQc9VcUjaJty3cJw3nTnm96Upp5MjjfjCyfOq4Ui1j4Eu3hWj
EjedCRrDd5KQElu8DHHI1sz3TMgyKOILNVMSRXqS7XAR+vdDUxcXKT0QshMtY6f80rlSTubvY6fy
D20d0cA3RDOtG27IsYKTeDehlgsabRQH2tnwiS14e98LUy8OlgGBoNNUHsis7W+k5swpFLbRBWdh
juJL2J/1Szx+G7+ecDsiSvjmDIi4MtNuLpwmHBfjt0WyT6l7J6MxAGG0RYdQzY9Qs9nwn9GCof3i
PFgWb1rTJfs6JQSLf6qQBJTWl3qezF1VGDFpVs0kLly9KB7TUb/xizLc5hP9AhRdySmrk/AoiXY9
6JmnroVWJGsvm3V0Xq3KjxktzC8iTtN2YwLge4mFGz7VktHkbCnvxjJL62ucRT9C1D7Jb3azZe36
uOBQ0SwKB9acRUokPi44ZpqXaZfk4ybtcS5MJNSRpNXK+7Klp5z+UG2/+/VO8beNjB3ftQg0M6il
PNtaFtufNrIwp7uQ07/cDGl70TNxGUd4N72p3yRV9RAZ+fOvr7foXj5/R49pv4dQ1QD95PwNzJF3
SesZEtqSVflFujYI9nppzXaK4YtMaTASrEVyl1QXSDnkszV7DnyWxK4ZUs2D5bx5hdlLeKRddjDw
nW5Mq1eg1ipMbwwm9hi0vi4r43rwI6Y1eq6dIPL7l3bnF3u9Fi5vveWLW0Y35Gf1PTmHvqruscs0
J4t27LQuDWJlPD+jAVSJbDDWMwlQ26RyxRpkyHRKqnBmnD04j91QNT8Kt9DviylV2yYz4SllePna
LfjNucXVaaU/jCSavgAtTL4Ome3PWwvVI15mpLPkYI5GUDSVBUfGc6g8yrGefgxt1m6inEmJlcww
Smfflfs4SfxbcIENa0OjJ5AURwqEeXZ2NMqsTQvE8x0nM/nIFtvNimx4CFaDnosdQkMnMNK5lhCQ
wPeSUpAsZlFM7FuPNtraz0vgH7Or1t0U51t8zNF9WWhWUCQ60lXYh9qGORa2ARk7L7are9iHfec6
PU8oPbNDXGd09ZdGpfFKJaZ3HU5asqHH0QUx896LMdUA0bFObUldsdYD+8rOG9PvTOI8ksqMnGWC
1rN8zq0MqUWKzsM7aJpZxxvLC8sv9JjqZ+Wl2TdjlOXr3LvOES8mKoIZ68jKVCRtsd52bCSy6uoD
CGB/20pceTSTj05CnevRMUzoDgurW1qmKGHLvty0wDkrsEXQBUUU9nvGGd7BUrn10rWpeDDsIpjm
+nUs463ttuyDdA/9G6R+JeFevX8/G+kLo8dTPaTFjmlPeMu0OsyZXsTZqxpp+EHzGbwb2XVIRkMb
gwSiJJvOo6UfR1ryG22wugBiKx3nsBw4LTo6wczYSIKQoyLuzUiuCt+6qhgUkb4UvhTjVEIGIoaa
rfEECvKZPfFlFkm/wQRL10k11qs1NOokvKIEPts0a2SDxipSfUBFgTxKH9pDoXfPCt6gV1H3KQxa
Sf08WtEpkv5wgYta7dLQHnk2uXelKvtjodlOvnJLS0H0dYx6rdhld8wJ3ZOLhbfxCDwH5vZjJgjw
qE/dIZvbnSd9gGkV+RSTQtwyDDDWhnDnkxGzkqEhV6EWV4fB96ZtbfTNpotdcWx6aJpFROHtzPT1
CcXVV27dOFvDNOcfWmemTwbKtFUSVrdViU1B1JejZhyAue5yPckRa2Me1rxNeM5jy8PbXObXysju
OKTPPCKdHsgIhbQckgDnckxgUrs1OoYBORi2xnppOJVsDbeiPoZ+hRW9GxN71djuc2n7xwYN+LrO
zmTNeJvEeLCmiVERE7V8ZQvNuB2Kduf06I4nHoBI8+H01hftXL44sg53esLaV/bBYCWX1axAntE3
NKx1mzrPneY/90lxQvQdKCNJdkmlO/uccvCC4X+5ilKY353usVhPIXV8+lilSI6RA8c1jAEeBXoF
DYdiwMJOlu5kmJgHnBDp1QhFnYbH9GbkdrlKxor8dsN4DoX/oExz0f4Tl1IjuFa+tWbKyC3Uu1ut
Ffd1lW6nplV3GiPVFXP9C+T2Jt+rgzQ0NtuyUTNcTf+HSuZb7hqwUaSD9pghMM6/NIylmbZuut7Y
hMO8Vrb+XPXLftbiuacCIrFkfuo1A9tudjG21YXrpzypJoh4DsPauifAyq/0vR4xPFOmOwTSg32W
TEdnNIHvet1OcnSzHOtyzKubFsZmqtt7u3T8Yy+4jUT1rDJ7/DL788G30ZYPWXYfhmkwuJAvXWVf
lp6gERS/haqU6OXdo9WW94bTT2vM+IGt/E28sLvM/CHKvGPcwlO1+pNvA91LxKlX1vVkS/3GGQaU
BdF01zVpCpHN71Z1Px+oIZ4mEsv8uLgmR48kB14ybp8E8oda4sLX6/tmDu9aS10Nln0pWxY2VZyq
senX6PUVzm2fcHsp1SbMOVnWnRkAyd8hzRArWSBynx04YpNpBn4cf7cKKz3mTegEk0gHfmQWbwej
MLFONO/eMBs3niyPBLls8zLauc0UjDNxV2N9anyb3pJMBg1VfvrEULEmR3J8Qvh6aScO1UTzYk7a
NdDfeoPaMnyV0WwdDag9ajVrtX8cabwWndx1jb1M3PXAoM+O2OKyBKKaRWAbp/YKo8RzLBbAYVWB
kTbB0TUjJ1WHhnvSfyXoExGdmgB0GbusyXedDat5IPnClGtjsmCyG8kXKhfzIhPl16RTX0ZDpBtD
IZUh+cM8IU1PODbJeS3zTKwHmcWXY2jJdV0qNDuMW6Ge9zcc1UG4aQnu22i6IkH9svGrLa2TXSyz
TVc7F02vhYEW2ZzmpfymBuOQWf2zOUdToOUWk9glg81M4grp3/jidPaJI4yxSRnQrmQ0phscC1tX
72mhlvK6UzND8Zr+oGUbzIYysQ9neTvb5Rppya7JGVPpuSkuWhNcYyb7aMfwtF2NjLwu5q5KaFWK
djtm3sDJHMS5QAYxZzgK7KKAUT+KdceCuwaoS17h2M7rkhJgo6xQrnTXu6hlgpPFEhAyq74DEl8h
Lkktta5jeUNVl90JRtNHVMmoUxjcQErLu4ihmGkx8F2HYLqnKd8NnrMenaz4MgxJFUSGXd92jd4x
e+sw69STdxLCK48+Qp6A7SO9rZI5SOtmJxs/AJwsboTfRU+WiF9lYm5IBF+bpIxSvZ3SAmyjlrs3
Vt8dCV6Aqdg198LMIWvbJOLNHjPUcZLmdduq+o7JS/4jy2qYSay9W7es2TPC/JQZeUmPOPKu46YM
361RiNWcyOyQa32HWYchzI+xxY2yAi/T38YFWq2i8OuvWVsMat8lybRYcSJV0PrurYlecVQ4+67J
xCukE8M/QQecnUPmZcLbUyRUGQLOiNKukXMsbmY9ScP3MYrsKAtMDqMeuaC+8eqkHCGWWexV6sJY
L3NDHHxTacnBrsn2O+ljymF31Kr+vsRMaAcMehWN0ySJnurS8Ia1iAVunglUzjO/sOa1j8Zor9wZ
THScwIWp3HC85/0SHEDdfN/IBkRgPlrvmmjzbVlpjJdNvTr1dW0RLti5c8iD3kSHobHMGzZ3MB11
5j2C/vbuPOZ/NzOJtIFTD8SrFphlvzpa4l965Am8irpmFU/s4cp1c7Wq7T5jnR2SbY+m5ppUBrSs
UWmZkBBHVd5PXpI+MelqblpSl4IhzX0rYP7mHSNyze8j3a+PPTP8rTmOww97rrRLzw6Xld58LLgP
0bUrWvIxJG4ygWrgpEcpHk9TEr+oozC+lopDgc7Yc6Xa1NsOidExm9ORN9SO5b4OlZe/10WBWlUf
hn1rhnqQssxtS3oKG3oK/gqqh/GCjiEB5N0SjoFnyGlPdp0wK9GyJtwqRBCB23Tzre4vMJRUQE0m
toHxptmdOteu7/0wXNiMU9VeSQ767opeaBYBTZ1qtGcRDULO4I9DY8z3Rc7hJwdwXa/0kvekmRr/
qSyzPDDDKDzB547noBLE2PujMg+TNtUXCM/wutiJ6hKq2bq/mPK8sFb84vynlrH9jRbb6mbO23IJ
RHNRIQ+iURxcB7s3Ob7ZeIzMuWKTJtnxKBFY4kQuG//BQ0wGS6SZkNlG9jGfO8vb8YtZgn1LvQjY
bJIEfYqWnaDR1ObKrj33xtFVddlOevg97Fr/TouG+ZXTNUa+efAC38vlzs+KCtrlZHCWTy3GEza6
rMp01m0TAY02PXCrA+0OQkf0DhdCKg9i1MjRa7RsM5WcrsxBmzapbffbKDKyb1A2FkNejXjE7HJk
l2iabae/GSa28zKr8EdF6BoyklTWqB/SoNU87SLr43o3y7k89JGpVoIiL6il4ayKuBZ3aWmJ7YDO
b53YVbKKCXVb9Q5w9TEUoNGVRXDhSBIs4h8sdklB+eRX82aKGT/HTu3t5p7IiloM4Y1F1byO8vol
m+I+IJaAs2UzuBto68U2Q4610bySaY3p1buwMbSNVoTtmszYOhjaqMN7MUV3rWwtIjXM6jDlWb4d
yfII4mFh+kQJKOOuZR1kQp4Gll5lIFJlFPj5/MCipt+WafY1aYTcNTPRLakpVbbynHRk5UE1yj5N
w6qNLQ4LvQKHmavulMk52Tksbxsnz6q1WyTcOqHKH4Ms+ju8NMa2rD0Y/2Wd7inCi3WTDv5R2EMX
NIh6jo5w1MZ2zfHQ+qkT6BlBBXjQxAObSRPU4KxAHOUWm2Fp+CsENfPJHUxmZKprjzbsL3DuUR5Y
joHwMrJzwMUUdp0x2NupaMJVrOX+HUpVueYxHTnYdEy/4npcT35qwjDX2TcckzOGURLeFhlG+uh1
WndjeVr7ZZJhdT8WYeHuQ2cuHxxv7uqVZ43Tq1BjfNmQ1fpOvW1vRk1N8pQbtX4zFYPsV32MS3RP
ohgTfDVQjfSp6e5biyyUusrSU1dKiRQ/Gcs6QDpfPyBtyBWMaESIuynxEhl4oxHPm6y0TQTz7rwd
eSGbNZqM8NbMByOiMC5JQkgwl3F4ZKtsMgnxt3dndvK0lv4mMqz8i0+zbC+tHs2W4w2kB9FGQb1b
sos/enFFXIOnpbcqJCg+Y9aM2UD60/Wkag6U2VioU97j4G2T0Nwpkbc3lpNZazPJ6gudlxwFWOPd
4T6Ndv05wqMuSPPgTZFbKIXGY7lkfbgomU6AwwnCdqt4M0cDOJEZMZY/TxHzUCfexaOJssqxx2+5
7hzdtKKoZMWloeHyMi9pJN2SS5LMKRJYa0krcaRWbwyO+/CalzQTDeHaoey04kg8R3Wj10nx1oX6
9BJ5c3RAzzGufLatDeGezdrpcDZIY56DyByhFfdZfNHasnmMzyErWVt2qGFJXtFqMlhmZL1rxFjU
A2LJaKlaBpP+ktvSLgku85LlkrceJw9zBtMNkoKODLq1+naQI6FCo0uYJc/uneKlApi65MUYeoZ4
hnkLJ8lzoEw/x3Top3PQzDja3brJaDEPSw6NNi6RNNWSTpNmgOSmTo9f3CW7hqcy36VLng0Tv5j0
4pI2EKQycKpOCR82GUztR8Tn3cE3gqSvjd6LKQDGtbGRQSz2vUM2EqYjkY+vUGx1O/Ru8iosC/f7
UCvrzqFPjT1S0sAWVeNcphrVYDiSDuIPuH7XeWbL92mJ9FG9k92M55yf6pz5g4yP/J+QvhpIF2Wo
a/RCHC39vrboiIOoxVM+XE3nLKH+nCtULRFD7jltqFqCh8YlgojcdNKIzCWYKKGLBaXWJK4oIZuK
xBREghfOkmbkaK6HAnZkCSVRuH0iTWx69ZYEpFBq5UzEAkTzwc6ISJpmL9oLbjRRUSQoOWk4EqZk
qvRZkIJ86CdFEGjpO4exzo12XbQtzvL+nMiUWrJGAkZQEzDQ7E3OMnlzE816d8YuXkfIqHYDpXpg
jDEqvniJfTKWACiEvAhlnXMuVDYQEaXOYVGjFz3Y5wSpGakqMsAlWGqykZ+ty16176lZmm/WEkGF
3oo0qmEJprLPEVXL4W/dzUl/6JYYq053q/XsTe0uO6dcpTaBV4RJls/V0MbH3lfi2vBadTGGQ/Qw
eJ68SM8JWmHY09ikOMnf6EnBo+nKMsiX2C3NVe29L42voyuLWyuKSg5dk7zMlrCuysrVbjoHeGl1
BoLsnOtlnDO+kBR6V0lb5PdG6v5olhgwBiVGBd2MuGJ48SSGueUs9v6EmSHPdP3Cs1q11yww5Vpb
w8D3s65bjb3kZepcSMm0DaC61zqIEDRv2Ndr81iBp70pQJufrFSnPVYsqWaoNBELn6PO0hBdRB9L
7V2Ew3CXFdoSCLdkpKVeUdwM5+Q0eizNnt8ycWrnZLXOdpMDzRDy1lgwvbUtc8WoyXhPcJ+jC3Sm
vUdMwEueusbJO2e4VXw2NhdD23a+pp1mHqT1vMS+CS922Z6JgqvDcW7XQk3q4Gahe62fU+NaWYSn
YomSi2ylv2RLvJzTu+G+WSLnErtND6FDDB2ssJpDqQvdwmyKNOVml8Nr7OMZRx1b1zfVEmvnse5e
dibcdXqmpN5pvUttjcHDfYuzJCFiq5rK47mpGGbW/KSnrrsVs8VRo6+0ecOoS10hDFUnu40HECiW
PJYxv9ocbB1SNiGOeTqiKO1dHdDGEmwVl85Dw6H2kTYZ8R9aBAzfGLDDM1Q7ZWVtX2fC9e8UOfCk
tInQo4M6z2HgjCPuh9Rw2q2rScKoVGcvfGpaxYsvpto6VY4gLwKAmXKiC0KrxwBTlcY+0QQiwzbP
D3NXjDs3NJtrPweikox9giK1cMJDpSfVpZP7xSlJUk6DkdPuUpJP6NhY83jQo3qk12zk7/48tCdr
MvzHmJywr4neDSxOKgOOVMZ3NF7sa4pQwKF5M10Xfqy9DRlieG+OvctwUCTXhHQEEJ/X8aVCYsty
1AAZXeX5bG+Rti4DxK6hzpciLQ4GW/2+9gpvRS7KK2rXcZs4TG+Jgv6aqWa4wEIwbNouTA6G7hUH
smXqA/W7flnAddxoHTrw1qDejkyg4LGa83dVmNpNDf2B/jsf1HmOckkoLTnkMbV5UZAcQ89TyXVZ
lf6NFBnH30YzFrq6JOGhYAZSuByUMuTAyPJ19xVjgwSdLLEwGfCNA9xYvHIWpoXFG0QgVJbupz62
LsPCt/HtOFEAP480nBhJqYht/d6cTGsVhwJ8FQ+vCDKrpd2XIpFMV6IXCdKrFq2U3Y7prmUlKANH
760QwWmEp4djSvuk5yw4MBUSxMi2XUMZ90wZs1uM0bvpJvW20NDQUasN3qEV4Ygxxp5txJwugzn+
htVMdkQqM/EEr9Fkzx493a05C6J83Ey/TMpxhmgvRnkP0snxViTQWtecq6ABUTAQpZ6J54EQSijS
cTyDQ5SMltYjE0F0xUl8CTo+vYG8kX9P9dy+zWIz+xEyjaRb2BT1FyinzpZJBKMSNl07qEamNFab
YWyYlJ/Wm19Pxsx/mIthCMAGZ1v43f6mm9H8rgVFEaFrGDSDPkltbjBagLL14zS7Kt3Jv6vqsaQp
2oNNge+AzWjWL+q+uEbhTzcZIyRHAuIAhmGXD1qyQ1oo5HrZja+FLJnt6WQxTtqI71sn72tiQNOs
sqRnltkk7XUJiYP+FeiExCBYsvD9C68H6eqJ784SfakNxN4OisdxyCDktpGZHzqJBevXN+Jv+g7f
QqDk0wJjNmnxS/g4klQZg5isRNBDltVJc5dPHF73nr5tcmf960t9wiuhJfl0rU/jT9NShcQcJhAN
rdAik1BhHeDD6ltBWPnvABH/MNz98MWWB+CnWSsdlXBm9CYoE308Un3nOW9MBRnoMZFZ+5U5RozL
ZP+OgFzrg9981WV0/Gm0/OHqn2QzbTTOtUBvvmGMad6Lo0V6hge+djvxZbOt95vH+RO48u+39pMu
i5aCmSQ61zPuObztSvCDRI+QHUKyY/A7Dug/3lq6isxBBGAM59OX67uo1/wMwZMlKywCwO9xVBaV
uqXjFgeGNkQ34Wx6nL8y6zcj+78JoXhSFx2ybiCc4wd/ktTOLgthRdbFxozfaumYQeltQ/WgFdNu
pr+96jv6RP3hN7/N5ad++m0KKi3PPKfxYtf/+CzVRWpobssXZoqzNR7mvbYhfugI1ylgyTxqD7+5
3j88PR+u90lRVtOkIXSpE5tmY2zdLVs4TS4GDFtQnHsfrcbvgOC/WwU+KSFCUVa1nxToy/oX9Buk
mk1vAKYfFcbxX3+35aN/upUfXoxPtxJTTAMGIRfMVuoLi3jKOGqff32JZcn61SU+3z05mCZ2S96F
xLnBwRWgvYEbO3379WX++Z0TZ/gOunhmhh+fCqPw9N5Ynopms/D+SBSg2b3lVdjlm/LRufvN5T4i
Ev56xbmQZZquwUj60+pZjwQSU0UYm4X4qW/Ix9uLg7szN8k2/g3x8ozz+9st/OlanxZPo5mVP/Wl
semH5pm+JmlOtrR2ltDtTdfQhSVyqAhpXXnxtZG2a9/PWQeGHRiYlYq+VYX1aBczvRZ9m1jFI/Io
zenvCgJXYn6CruStoYdb2ZZrYNh0Imgnlca3XI5JMDXCXf/61ol/unWLDAY1rq4TcfZpwULPk+C1
sY1N5E37tCmavSpN7Tr3SvXSmTk91xhHj1Pmzm4szOqiBidNvrIJgCLGL2mKzgGxNs6X+ew2l86M
9zbQq1bfe5M1rkcbtlSqohH9d6R+t7L/w9qDtNcFW+MAlkPr+/EpK7XBpCOlIXW/1tdiTczkfRj0
074LQoKdhj0W4V/frX96Q3++4Ke1YO5aizLUZX7MN7IZMDp/Yhj+S6Xn8vB8frjOAqjFZ6ujvvr4
jWqvNVFNgFnz5bi1sXQS9pUVt4xyVv3Ur379bf5pr/rpYvYn7XDSkpiJPoYpYTEwZyNce/LoNWUr
RBFBGF+P9Ll/fcV/Wn44UpikftgWO8anr0e0uSsQHoDLnxyGx3jN6HJk7sOvr/IJ1fzncmD5/FeY
hu6Cbf54F5s0FgBcuUx66A/lfRy8FwfOp/+HuvPYrhtLsugXoRe8mcI8Ty+KpCZYksiE9x5f3xvM
MiT0im9Vz3pSWatKqfsAXBM3Is4+20t7wdlt7uNAy/N+CKSkWG+oQzKQeOj3QNVClxqpU+0lL/SC
h0tczHNvD1NWTTfoytONd6OpD6Mxj+Y2jxithtdYCW/R+ED68sKkOPdMqozvoWHiswO9ZrWXxp3e
4U4Bb0nYqQd0hgf6N2zfhktCuHSJmyadWcKqDLaKrlWUQBiLfn6D2tikNIwymibZQOM3wyOFgK3c
2b1Hy/ymfowvLOGV68775Pg04ur5kinSZ6uhCDQ4wmbcVPfKTnCGF9VGWHeNjYKrX2Bsn3+jH55x
dWLUcZRSHlLfp6MrYT+Hvyv2bI66yTZddDngvfROV1u6X87I3WtleULRmd3cTcY7pThYTu9RaPSm
7LmVLizsc/cX1PMS2g2FM9hcTKM+roRUhO6ptD3B5w2gxR1hGddxG8nTjtpSeGm0ZZ9dbZMfR9NX
OxcxUi5XCue9ukXDTL4bxDcy4q2+WWgR7iXC75ltXyOmB/REgUk1xdW2X6b+3A5TIVIgEzxkop6k
1g9f71ln1ja7FQUMzmGGeYdAfVjbZc3hr9c51IopGOw+1SsbO5LIrRoAAF8PJZ05ZD6NtXqciFpF
k6d8K1GzhZO6HV3VESsbx0In/4sL/LTRN+VW29M6Ml6gwJ6dJwomeKgYFu2EsjqypWSo4gq+qidY
h+Weu1z9RGML1+EbjX6X1vqZlaApYOdxcWVzATr3eVbOTUuhvoIFom7Rrmf4KL5BRX/tM29ywa4C
+aVL9cIGem6y0EqqEv2iOVKN1Y5mTmZHyTpkTF+C3mE22U/on+WFTeXsKMYSIojcMvnn5yeLaKvL
9KEUvTSM76RMu1uQF1/Pk3NTUvn3EO+n7IcpaUZkP4yoYgicSfzOpTRiB8OFpXzuOTQZfhJvjM75
d779h0FyQVOiTmEuopwacIeWp3tBatyvn+TMhMdqjXYYBNsGIrXVBuzTdFEpYTR5QRU291ao5F5m
Dditg6+BAWNMjlDKyaVltiyj1SaFyk0GdLPobEVrtczC1hh1QWbUcF/vtdPfdlmz4z+324UQ+l8/
4qfBlpXw4T1K9CT7Fq2IXCDU36masn2k2EL2vX/PaXgXdv7r1wOemR0mmbFFpYd61zJXx6g+V2nZ
VBW3u7S6aVQdy5F5V2nxhXl+5tMt8kJkzCziZazPzzUXOPNYoGM82ai2Sj5X9iS1p0EYj3qrvSDD
l/77WQ/VGEmAKGrQt9YD9klnzVIJCrpPYNZk8ybu4CiLLRWDr1/guUDk00irJSxquPQAyRm4Iy/W
ZlgNCzscB+i2AMIde80v1Lf5/sKgZyblx0HXJ+eE4mfSqXF5tTthhhd5EEnAO2H1R2+r5mgXVt7y
DKs18Gm41XYfa0k0UtcePGV+8KUnuIKaMFzLFUTsFAOEbzA0Loy4co55j+8+Dbladn4ArAWwEKUP
d+C1Rl5B67kdHLixal58E7+8+4FgBjQh2iJJwMXAIcnsFH8hOKaZeDP2+0ur81yY++lHrZZnFlJo
KZf38E//A3pvcK+pPXFDD/3mUsh5ZnF+Gk5dr5rUKESD4YTgXtJTp6cfqUNs//VkujTK8v9/2HOm
So8jg2ZuqgPxTm3YctDLT/2lYc7FzxahAl54oqjCZVvtAVPply2MjX++PJRdj/Wxcat9tvFxgr2w
k559qg+jrZbl1JV9LlDL9WrdG2hQ6jsAVKZ5YSEu2+MfC+Pfo1irCHaOBcKV5ZmKVD+ZHK7dfh72
bNwXEgrnXx56axjAkiGqayGX2ZcRcTlTYcmXho60y9W9hVM1ZsuPGi5yF97exfFWMx1/rMgPl11t
cJa4snGgx0Xb3hG22SbFgevSeMvf98eL/PB8q6netIgRpoEXOf4WHclVKY+96S596xvAArTF0Bpw
YYc5Fz8v2bJ/vdLVvOe4inSpZsh+E95C8b9CmkQtf59gIW54M4/Ky70rw123+3rBvUdDXz3s6tBt
I+hTyTJrFmOMxk5d2cNH+RbbeCfciLfm3nDCn92pe4CpPjTOpSc/uzQ+PPgqjrJ6o0C7yPB1p37z
o/SYRw+BTyP714+5fLKvnnK13unQSwHqMYX8uDn49ZVkCBdepLT8FV8NsVrktdEgsl1e5AKNCHa5
G3j1bow2y7XctOkntGnuOVr0Bm0v1aPODY2ehVS1hhs4oSc/7cOuKcGHiyyDoWlQnoHzSlSwI9q7
dfNXOuNU0M3OJAk/v36lK0uVv0/Fj6Ou3mmcAHGyRkblJnSN8g+ASnBH3uO3aStO5qaJ/V8buP45
6OotB8GIEwcy7OWiKW3oyEi2mQYF33BmB4Kg4j3kP3Kwuo+X7mDndtcPT7vObMpRQSOAskxUjd5N
Ldxp45VZCK5c+Hdfv9gV1vyPZ9RWEY6elaJQLZ+zdaWN+R2Hx+Q6NO0qcUms1kc2P0+otqaL96tb
IAGycUeXr0sHkuQcvulL2LWPnowLx8u5JfTxBayCILqti0pqefOChdFn7zsq/Oavn/xMZG4xjeFw
kvKh6Lh6cFESfBrbGKITd2N8xOlSr/Vd1ty18cV7/Pk18++xVo9Du3GH9SBjcYg9i17uNiNybrdy
EcbtA0yBcgzezE1+F7nx26Uj7dyuJ+OjAO2SNCXi5M8LdpE1hSBDRkxmu60lR26QRduaRNPX7/Pc
J/s4zGqxkIgPMtlkGB8C6GSX0TQ4CLpAiP0fxoFcYXEPNmF0rs4QI52SeFLL0bOktwgVIgC0rwc4
ez7Sh/WvEVY7XNAKGX1GjGA+Tg4GQ5tw4w+H8km6nnL219FbTC9C7jkClYYLs/LPjwWGCwkR6ldD
hsa8OpuVpRQYprSfSeFWFkI3pd17CF6+fsIz5/DnUVbvsAwGKzFkRlkcGhsHdMq22vaUvsX9eKDV
ypO5wJHZvVb24f7S2j77iKTo6cxhiRPSfZ6PYUkreKuqNB6ToBPafWfQiNxfcjr4M67SJFkykOKT
+iT0Xn1E5KU6eEcSTNqDfggdtAtPGPTackCAw4mx6XZpeamD4Uzw+HnQ1VID1SBFYkOiVbmRNtYG
ZaNTuUs1D19PV7uUi/xzxQEBp9CB+6XEOngPEj6cxHrYjpOWJSLRVE3/35M87JYCDtSMDbB3QX9I
Nv79P2Ko/woR9R9tGD6ZMvx/A0ktDSf/mSRl/8yD9OfrWxN+ZNgt/87fKClL/h9KWrousispCy+K
Pf5vLLtpAqwjxwRM6l+QqX+gpGT9f3RsGOCxG1hEWIrCQvwnlh2Y+1InM5nAGjHrf0WSWlcU6aqx
LLA0TBZJN8kOrQ6gjLykHgpWtJv02ESCGT0mMQllQ/AAnVB78OEy5HDgvM7H4An990W61Go9qoYo
KqKm0o1HvVsBnP151ecAyJs+z+mZ9E1gupLlZVEd3rUNGgiMsu0pn0ZHQl/kNVaegeNsIW4rhmqP
jcb1RBJ+ffh6t3/Hyh9xV6sj+f338M4p2nEhh3i9/N4Pi0duzKHrC5XGd7MsNnlqoLvDc57G5QqD
azzI1BLdF8YV9tfjrk+XZWBy3goVDETeTJjVHkEfOyAEXV6Qfqg6yADUw94ClI23koVl95B9U1oU
BYOO9k3JdmU/PNdkgG2ACsCVe0A5YXycuq5/fPj6l60CoqWiTUhPeZupIkIcW72RToS1vbRCLSKd
DrNVXzgpXel7maRK6MywuI9rdu2vB13fZN5H1fEywOCKRPMf30FJVB3S05ztqgQ2X4fJl9tYguG1
1vQca29g/3MkEWbmZZU+7Wddeu7b8kUDT/A0inrhKqDVD3k5bM1ibg4Qh1HzZdklVNYfP5OZQt2M
pKpkSjgBmatDS6NDfEg1vPmkoUclpKY0cYI+1nGFseu0oTM5zX83wy6YEOFmwWxdt8qP0TKhPQeB
cZ24gx6GeMOV5lWpHlscuDYXXuTqNPj7RRLmsctYHAbW6ky3BLEyRtHIdoaPUsnIftCwjh4tBQcz
dGrniILg9qqCDh139E0VFN+KMh8f+rn7JqqdcCUF1oVYZp0h/vsnLWxRjXdGP8g6SaSGY0h7QbYD
iv0ECl06KFZ119AqbQPAT21TrBY3NyHaqbP/Mjbhs6kUpOK0cqNGxQP75YUj01jtQu+/iK8HF4gC
F5j31UsKNF2CYa0XO18h01IXUgt2rcrv0TqEbiNZ5VWPUw1ADKXHUUY3frdVgHgBaXI41a8onxIQ
NclYtyjLgYpNeNQeSguzFNTPsYPA97oN/GC3gIBczaQlJaTY7PF0LTeY9Nlnd3yUykNSoMCBVko3
Z9ji/YLnlDNLRukWUTJ6aatCKJknFSGGCcSlmpvdnEqojsKuofE9UTejzMaky/S6ZFHoIzuPkqMo
L66thXA7I2dEFCD0BwHpzZgnw2Fe/sPy69QLfMj8UmBKx7HYNuas3Wi5RiOBPuGhU2m6Q/+OuSGu
kJG8RYdJGn9i/DDdKBI6mDZj70Z5ea3l6rDvU1mkQ6qiBT7MniKh6pyv5/R7R8iHNAfhPR0wBDmU
IWnmMNTVBEqGXmNDkKpdNfRvutFVsIVJB2toHfZBKe/gB0XIhgd3VCZ9Z2mlcmv4UbdvTHfIvstC
8ZRMnbGtEqCjVn03BEK746hMnCTUh5PQz+5gRpgPoZ224TYR2QM42HMgP8MFyisRvYzJ7JxLrKf1
QthZWdIgHFY5Gcoek69y57fgPUOpIhefGOJD3GrKpQNjecj1SyCEJUygFke7/uolRIXWRoi1eAkm
9uaot2jyiDZT9VOraHBqZRXQRs+1yyxfKhwX/jbn+o8dXe8k29XwpkayEFqgyRVSWx3cQt2aLZC2
ZheWZbyRzH68aXV5i1NZfKgDPJ/ruLwuu9HOJ4PmyMBU7/XZOAZNLtlJGEJFFUGfzfiabJBhE2uY
5UEQu2nfK8ljOUy/oJSkTpM/50oMvhWz0ueogqDSavi6VMELVfitonbWTk7nrRoXbpi31b2sNJL7
9Wx7hxB+fNLlACRuA0tvqlzC3lMlH0ICtG4xNPes2FkhJ/Gsio9cIjy5GKYbJLXUW7A7neD6lVTr
n9EGVPhO1YaTq+1zNZXj97FIZzuqX8e0y7e9VQbXSVNxwptJ8CtUQkwR5tkaCWjkHRyIgw+N8NRL
0gEJaHyViQF0S9RJNnJZY6sJiIOsNoDfktCrGciJfF8k9CYisf8VZQ3fXFJRR+k+fyBONukyNzAx
N/agPRAwiwc5zBe4jqVu1LFqHQRpV7jL+LiFiND8UE3JJ3VutlOJ4Kgwyg2YSBv7T9K/sRntvn61
50ILXiqXahnBLNyPz8EWtLEKwIiQ70aYbxv+m+xKUq4509DouxiQIxaryYWJu+4Mfd/rVdUipDFw
+DGwMfsU4RXhxHKYymKnIAT/VU9mYvsgBR6QbjabCmJw0gbSVmHDsONS6KFPwDiOA5J7pfbUtRLY
lNLQbLnhBBjD9Lugwm9o4h5CztApdlbJxSk0L9xb3+2RVpMQir5Kj5yEGSf8tM+/OsM8sBY6P9nV
6KUp7uvGPsCB1oOIhAHLJBUwjNW6PSAfm+3RUjO396dgU7ahsZtiNIkStl411KG9MQleniLULSwx
OiEwvamkYGPVSuJRek5Mig296wPVOEbKdIigKiCFnG5rFV0KDUKGmxJUdUm9UUtrvhqz8jkN66M1
QIuxjIWoKSvTNjObxzLUEwCQur+hiF85RlToh1JZrBu6dNPPcgVdLN4RnqQn00S2nVTqbe/HtBjm
sExo4ajcZPZFO8ta9WgqgwiFsMTxdGgCO40H2aG4dqPQgHc0w9ynMaAiLJ4iL8j65CUcrIw6SeFf
MadhYWetfCFENZZXvv4kFsr8JY9A3L6O2EtsdDFaibJdYilPvWFkG03PKLv66qMSGS0fAJpgpcSl
MwToonoI5ScNwqWjZP63cK4rLwUH6YilAPJCmCDERQPspMJQMBrWpS3EldLtEcO6ghBDnFZ5ZH1u
rjqxzY96+OBbY35UwVzasdJmdqMDSFD9SD9gqdVLGgd+C88yEqfU04UUib/ficj5cSJKUkl3NQ1R
mtVEeP7AsY67BFdceExFceh9PKEG3RS3YQsuu6ti1M8NmBq/VvTvShlsErymbFwQjJ/gKU6KUZt2
s9hDGwDsHKka1GvijB0I3v425gvqeZFeC5H5UAuC4LT4LTnBVFqbWE7wSTatk6qN4g7lm1Gj3P96
j1lCtz++kgHbCMbskkFbLXcBH3vgyGG6w/GJAWJSdx2wCdFkpfeRfmFHW7KZq9EkzgjkcwoBLvfr
z8vURDiN/r5IdxUtrM7U0ZIlJCK+KDQdbXwd1cysWMIVv9R344b71NcPe2ZDlUTNRKHDtVoCkf95
eGNc7kw1wytZEVyN1fdhUj1+Kzu+ClMQM44Lb3ddgFl2U67L5tL7LLM7yavEZDYulhJNg11FjkoX
bFQUWrfGoIs3BI1ATfI63kYpmg/dMOFlEA2HfnOwhoKzqTBazEv6+9m8VB5ely/ef5akgyQjPiI2
eu+m+HBm09hjAYnMs1069PFpVgdHSyAszQs3L+jpKevHYDhpSQUSK/TRiTI7NwX3HYdLC2GEYO1m
d6sPUn0ok2GT6SMAwxYnRT3Jb+NSDz3SpMhzrLF8wUFDuy8ssDiyCIoBHy1MFtXhwsw6+6a5MJFN
0nBA/uMiJwy6EfdiUu7wv3PaltULIbayY5oEDxAPnEBO670QI1I0gHm4BZhbtwKZ6OVSegXwWNgE
tVI6Vt5d7LxcptV61rPCdLwEmQ3i+hYsZ3qiy6FZ7pRQuVME4UTG4KSCrLItC4AWXvBHewf+A1S5
KaUX9uFz10myVwjETFoiFwuIz5M+hwHSVJlc7tqq9q+6bnSUQlWOfAWLa9Q2I7MlZhof2nIEuYKG
ZIyYWQ916dWllbhS1IYXluH7rF+/EIOIUV/683gvq59UmQna5oF7QJ6D/ymVBpsfCO1pYCKV75/N
qTNPUQCvbDSu2E8oHxipDyz6LmjTk5EPpZtWygZFwQEFuX+QuyHaVgNgwAToeRKU4rFV5ulUSrRj
Dt1jV/uX+ivOpA0Wp0a6WU0sM/6Ikrjb+n1vauVODeEjTmzi8dQG2HqOdpRCtOw0J4Cs6YhxXRxU
wJNcO6cAZ69mdCFO+MBoxLuvN7ezHxrgPSUC0VrMilcxkLl0dVYNK6A2BAM2kQGismkTm8aWYle0
ncmrSRfipBU5Q6kteUMAf5I4klSz1PSuHpDTzIJ54YKwnCDrj21ZskGHs/mec/88/0qpIZQfzGJn
oGJwY/IVbpln+7QnQsnqp7zjgg9p90Ji58yo9A2RkaPadabDNANrps2glUgtlY8TnPCTATLOVVLB
chM9JqrD+wNebXJhbq8TlcvWiuZL4kLEfQaq+OorpGziQikM7EPDLwEB5UksuQXpaQWnMNBmO+zq
ZMM1b1sijl746iIGIR07IhflIEAtJomt6AQc+Y44V2+1EF/aEM4cwsQeXE1VA4Q9TgmfP0hdwB8Y
R0gZWE3d+k05u4lUCrZIJhV0n2jtsr6LvqkNrB0xb7cdGCsaquf92PfHIc2hHuradYLx6L7Iyf8a
MvTLIgsidxD0n1/P6TPRiUz5Fd0dbxSN3ypeENi9UY/n9Q4LbcGdRvEQlpI30VEw9OYlUdy6DvX+
6ZY7O7JsqOTWOs3VKzEltoT7TG2GLSziqd7lmKa5+B2HkOOjRLgxgf2TeN/MeTnuAQgAeOz6Sx/o
TLpNxXTWBCpOQyrF9s8fSNHFplVzsSC5O8qQHfUD9axDrdS0zSPVBkUjEqqp6ksS9Lchga0tj0p7
CCiXe0GYSheCmDNLadnnSDSjtaPBcBXDwEIGvSUn6U7Oo8Ad+/l7NYyIiiWcoS39Gtjkb0tM/uEc
9R8zKGdmqUaqkiIddQNituUlfQhRJhEt5CRPqChn3GA6c77TJ+UXJeybWrfALzbQ5AQJrcvI8vp6
1r13+37estBtchHDpoSwmJPz89hZFAh4Cvr1LqymzPHxc3fAErvTFMZAvqeXPuU+Hs3JT7VZDCZh
O1harBwAtCFHAc0KDLdJNughOjfdYBeX/UhpLaNiY6TXMlOKm7PYbMsK30fV18WfgSQH4DDH/H4C
omE3aeHbmd7032f9MCi/tQqrVyxw6cM3sJVufI3spoKJklRjV5noJuFrrF+Zlf+kxXW2o2ZF76Iq
38LdAu0kpBvoOLoddbl5p8apl9C8wrLVqhNOuuUTUZ3S5rjQFfwZKQawJguqLee46JkDCEjl9evX
+z5/V6+X7YdQTcTyQqXb+vPrrdSp0Sayfzuh15/qqauJweN9GVqYtCRgVfom725FqYT/fZVofXbX
52qBvZyqumYhAx9pDHp8csBNXTVrh5ACdRo35jHlcXPC3T0IRcHBAwL55NiBp5m4YhR5H2wUvzxx
/+BgNJsfo5JczTngz2gBGPax72QSdrEpPnzbMPa55Gc4D7K+cTuCNCEKaHW5gdkBTs3oYydrV2vt
NgiEl0pVhVPhD1dwQubtoF8sfwGm/3MrNDTK5AbFQFHhcrmKmaxZbn3wg8VOiggyjMgqbzFMbIvZ
OoDsebBGLbovpFy4ieC21Q1UOLGz8DCgcoZJx8tkWbYWN8Z3pdeGYxvqmBQUsLGCLvR36iA118Fw
o+GlwO5OgmIaxpcY1LCupKRouZBag/Y9saKjJgTpMYieK2w3bou3ggj/Jq1y2oACEfFenb7GAxdn
5De2URoEFGZ9LIERwR0xPMAbmLsWcLBk0OODFe7MvvOIzq/SaJyOnZj9UAbTEcZiIbxT4hx73wXo
dwUgltx+qmZbXwo8Y0I2ZM20QkjJYyWm38ZCuSU3fW+NIlfnsvLUspLvzRxD4jqzbmJTwUyQ9lds
1pVOePJLMzj55fBXkIczhFdY7fmgbk2VVnCQh6AHkwFrQ/i6cAnfSkHjl4hBDzAJU8fCL3Vn0Ntf
s4gX/eDn2ExV0a6JJ1pOYv2+AXUIW4MJ8lpbvuAGY/3XlAq//Ro6jeZvkzD9qzTCv/qghcRFbcGW
qsbN66xwoMMnbhLX7BpCWwBByk4VboFu9bNM8sBLM/Mt9qUH38i8dkyAsQ7+nerj7cEx7XshYY3T
ispDp6mJm6bDbVbW5FUa/VExi57NY4aZh7lp3FpYPnezYRtvisp5SgkBgHAEiErAZCJoRLBo2gPe
AHs/M69Vs/uelDrOkVZnEreSEDQBLrMyAM1XUuRFerHt2cFwEnondA7PgTGllMPfQmpGp6iQH0lk
eq0UHntcZ0C1x5bji6Aq9J7sjS7qr1EP0Ag4bMkFUnDFqYmo1eArM4jE+bVQJc5iCU4rFp6oNbzO
IDSdCMUQ2zKM/4FuqZ7mI9vMoInFs3aVtEXt6DL4Z6H63cBLPcgjxhuGOTu4hxuOBCnXwHNsaOPq
0CXg1WQtgost05iN2GlWpOZ2SG+tOgF1FvTtPmj10xBHcMb0OXKbqd6buNHeTpp1mhcafzMF5hXM
DbwwaSPwMh17kCkUoIsppZcrWMiF0l9Y7FknOZ7ihSQN4EmI++NIuLdTeusgxaOyNfPqCUNN3TPp
OLBbqYXGqADez3vpW4VjBL53lhuSygcNN/xWivK5K0PN1lq5cCkZ0l85mTSVToIIxKqzXCB4u6mc
7E5VEV4DJY0GPFKtrHpVcXXzo1y3xeBuAMyzy4K4cfC5qb0xtAMUYNeW+UPO/IgconnN7A4cOCQp
d8RyYprhz6z0BvbZ+tY389dAoVYXz5w0Q956yZBMTgQBFmbDtVLyNYG1YyFnIBaYodWr38CN4nMe
+DLTCFmsgpEwEam27cfeK6cQv4GquY1r0jNKLd/pQfdmwJpLm/G6aqcXKbSuBanGcSsIik0wfKfO
iN9C/GgopQ446yQ0NJqOQxdsJSPqN34A1Str6A3IdmEg/ySLGu2HdNrJ8nMSTgqwPu6/cgxQXuCS
IEXh74yOXNtQMOAreIwEak5t+jeWMfO/5qEbTDC8k7LZT3Qtc2CbR9Uob0Iz31AbxO+vwvhXVIt9
jTkGbjK6oxgpt9i8OUrEdZpaymQZU1zMBe0BtYxxxVX5RIoXHbLE2rFa4zYtTW0jZtFNd6WPcuzK
4Ty4UiN+a9/ZlYYQLLRBmwNWheMKrVQT/f0sG8VVUgy3crlM7xm+pd5fw5x8VkZzl/kwMnp81NMA
N8Oq+y3peOlRLjyWo3Ai5FLsQR+4nC5fae5vfWV+Fs3F8CmPf5sCVZhBxWc2FO9CEBshBo4CFoQG
wLww7zdGmR6wHzhJ6i/EP4XNnv2rltmR4UuEmx7YuRMTxzsGpgMLDe1lAjUui5Sx9AJAnK9qdlvL
vRv4Y+o2xEbQLXOMT7kZ7AIuWsQtENmyJILDEASYfqvYl4f984R/Dpj1rabytSKpeLM07fcoWbgN
RLccTbdIEDOHOvsjBhJl8DhPfPW0cHRLvm5m6m3U2DMXT+Rvcw3VOSH46efkNVYiR1YNjCIKrNIk
rd/LfZjt25l4oK4MW7LMl0FNHxJF/wb0wJkq6TYYKPh1BO7oYbAin2qb7Dq4A80JIRfbBTWbKvsN
npveQVNEJ43JDaVv2Bm9xgpNiEFiUjiuOOiPViD3u17DMtgcFddYZl5p5Ie5pL0xa7JTX5UcCZO1
t2DEF6AMOXVqCe9v+gSaBGZfr7yB3/tdqd0TEew3ATinQ9RHci9kr53x3BE5MUQtOpE/hxYEDj5W
smPTjnvLzJ+toLhXuebYXXQXdmg1BQ0TCpMmkVqE9l504bfFVEOQdMf0mQvLm4a+wJ9QnmBrtXY+
9xHvdvhWdtl3Li8QFaP4GJWyrebCYzHSxUCG+bcuRTs2Ad82xvqbpvENBSX/EU0GtGvjihLXj8GK
t7VFZTrjl0MiOZps+CBRafv1O8VRjvU0QB0amx++2jxNAt4tDRDlxgpf5oRTJr6NaSqwlTJ5wCQu
ttVS3GtGfK31tm4sZ6xAdbHKPWrpFifB6FWVvqNXFlqi/FoZ+qZXMscosQRrIwtyhaR8i8OEC77E
n/LZw4frep7Nk6IyWuATCGBzameg7xa6dIhBe7LLJSyzVLLcaEj2ILs7pFPyVVWM3ztpeGQdVjxZ
uO3r8SS8O/mJd1hF7BpV3Izwnm0lKP6S84lDlkCulDgpjcSGqdo57YyWewbSOin1FVjljm5NYPxZ
2G2MgXLK5AtgapLvYRHQL8a561RDYpeqcLcgDc02exj78KkjQev5LCd70GSgTmJ1b+Wj6DQo5G1T
Gl6xuj5Ws+VqY/CICR302DSknAfP3o0BCNs+3u9wGWmTCI2YNJ7FeRH2sT0GSoyoPcwcdYhexZEK
FOxKbk/TYcgpIiZQM7dlAfXMBNuZ6ge5LSX+LKIyuCgEA6OBJRYmDJgN4G7CnlnlIfovPN3ztnM6
I0fEp3Mlz0zzh2o9loKJf7sqJDbBdLsFeVZhRechxbv2zfppBlroVCOfMZqeuGTfz/NIn7wV0cnb
UgyWRlq8E7yu4fbNdttm9QYLiJtGr3CmS4pjbMwHMzBvk6ndDCVbbxZPv9q0TPchfvaOWdatPTd9
7ZpxYTmdTAgOxjfdFDO+raXx1tXQbrsWH0ptGHEiEgm2EkNxwgjkZG8t+C4Dgxv4P1g1gRWhQrnp
THbYxsIqFza4dBWYsXiatEfq39emPlwVyax6IudLGEJyMfV82PaAv6Mg92adpgtUtspeVAgOEupJ
0jR2niBh8xqOiRcBmHRGHXtV3fBvh8wPHfp/or0+KJCHCXwrqcGUPAPrJaaUysfRd4Mgvq3zEteE
rJTw3MF2YCTOcggnrspMHI5LcNUWO9CHEztRT+mSEIdgTDGr8q7GuY1qe8XHrOV7mqAGl3a5wJNL
3PbGytrqbexWWEXsimkoOTfFPWDwxE7rnCxmahyLEoVumVAsjcVryGqeBPLY9icfPmRJr4vKbVsP
buHh6nbH5j1MW/ph6mPts9RZtnnQ/9Coqh/nYsnAt5yTVkNlUfS3qt6Pu0GRXyOFC3QTu++g61E3
npJwuXT1oP6VQLmeEuG1Gn0I1MqvoPhR9CBLEMDZJbYtwHexRhLye+jtGzqiiKq17yJ3TCfvHnt1
uGujKQQnIey7Nn2x+p9xR6Ak1OVjKI+ix966CedDPPHbSLoV/J0Djj3hDXjhPd7jXjMCP6fWZBMt
v6npRlRga4d0BHjBrRz+BBJp4egjdWQ5xW98U5WW+zKYX/3BJ65beOnwuTRuW9Y42+lQET7HLWHE
QOxaz/JVb4V0oJjmM6uHD3Ksy/BQdPmx7WqczosYbDbuI51R0hsksoMJil2V4jc6JIkuY+UHlnkb
pRqeU9O/x6DrtZOwFymF2pVrDqZR1V4jUSESyQEMZEdRp3t+LgCIJrsirm4CGv5sP89fAtOqcJ+7
HgU9IepItvkc/fal/JHXeT28p0IaVwe2fx1r1X1fzOzlVQ7tes5zKKONaitpfBWlJs4bfm86YStR
FlfI5CnynSnkb3hNYsxghZMnWzRs+cFt37CXkZ6Z8fnzqsZ/I1VNuVyXvjexeicGwlYuiSN1oXsQ
M6ydzL4ZvCRKTA5ukVycebAybv41sYjdRD4/j4RGXx5MQXiciu0IsbeCO0siPiS1q0GuKm/6nAK+
Or+ao49pVbS3+lYBpKulNlf9DUHBVRNMoE4K4WlOREcwsD+uMVMNB+1hHmSuawZNGlb5OiX9fg50
rA1MjgbBevG1Id1XPoT9JLSwGohCrJnzeyiEhttBLl5uF4vcPTY8jKUxkJw35Th3nm5tTZ0NlgUN
ZXPeSFZ435kYJbYht4W21d9MA0j8aCTXc6hiSWfMR6vXIifCa9Kyye0IdkcnMwkm82bWMU3umr3e
NW++RDUxlcIrpTT/6lSM78eYNuIbC+cBsiiV6kIXPdRl45/qVEmcjnaARKlPAne9pNd3+JHOJ7UA
fE6daDOxKzN2QHBpqUeaFjEgimMyWdkYHnXcPZVGe5oD1kmJ2wzRQrnP/5ej81iOXEmW6BfBDFps
oUpTq+YG1rebDSSATGj59XNqFjOLec+aZBWQGeHh4ceOslodmdwbB2+kB9VCwtx+7Mn+bdWOlbSO
OteGePMD/ulmyz8BatrxMvHecNb1r2M258lwp6Q5kLIMJc7a6LxV5kw0KVJZaMwbhqHe/aPtzt9e
Fnastgp2i+f9lK0RN6WuxdPe6XFPjkfYD8EvVdxjwEMHpklIrNWQAp0bAblpHS7LVjtBYkDqq2uM
TZzoS95TDHp+c8tKazs2Q/m5eFyKfQ1vrUr3vXl1WGlcVpKiBZg58qzL0BgmtrN5lNr9gwG3Q86/
TfPKaQJcUFyDlkPJEGQO+/S1sEXfK3vq6Be33+i64pBXW6op0tzkxMbE5ka6GF9kb96kAyuzzoIs
mqt9IgLCeQnkFBuqymJOeALEKTvugISychJVBb872sg470Yj5nB6bgERk0C4PLYrTdom8iN2DRso
lWeg6C6Jkd/DiQnVFbnxKUaXZfmrGjaPipH22quKP27R/eB77ZlXt9R3PdfzaKWjr79tCrzVCHMs
2rYG8HqmQIkTnt4t16Wla5rvPjXEmyFFdJHcg+XJ3CCLa7UDdIyo4KgbylfAu2tC3H8fqpW/yZnv
aLK8fPEYej/spvqqZO+FoIK7SOjOhUuWhXHLiBYBbkTvK4ZcXY64ZP7slgt8md4Zr7r1yD2H3aaO
c7+u0hHD2r1QpyLwKQuKuTj0PYSUoYctqygCBhqqGEfFEmP/ddJMM4eLPzxkOdQbx+fsLWrSFUp0
YWYA9afIpn8mWyzGqtaDJkwtyUXJTs2iY4NbwKYztUlhGyV5uduXSRDlR9yxxg/dnyZOa9pzK97G
/TaTKVKObG4z4skjoy3+GmWBWWOiGSzFgNEQa8+hWq90Qe25tbunem/zJB/o1wLfbB6sQr6afTO8
iObPPCpYrT0Ry7kS8e448lxoy1GRzhrZ2j5EVjE/SVWrUza3QaQG91Ut9Dy6tgAdyTEdCCcLOYTB
ckj+iIyGsPTc1wLpCAXKhP434I1yrBkJhj6wiuRLASmQwqKFXVC1JKDnBQqZzjMbzL7/uo3TQTfB
UoLLipZlRVRTxCBlvvYqeEJKw6LMZzKOG4PyEXOQnM1zSf5rhO06D1dp/C1E/l+3G89LLWVqGADu
9ZapK/CFw+gPXfhN0u6JdJTPXjv6zdmoGvfd90bSaOj30prEb1qxPbR5zkK/NJ63uv/2OYvSaqPw
nMahiJp8TT0Ornax0E6M7TwMVD2F9yvrxFshugS+gkNepBfE5cIeCJxPhQlJeaHfWU7C/oHawXHN
d9DULN2HWed7wL3042vt2VBzEAZi45rq62OmOfa1bjo+62JheV5WZNcONuHLen42qe6uwL3meYIb
k01ZpPe5jaxrfWm6mWxmLa+LNzAqnMpfgWYNUQN6uAQmEuEDeuPFWx+W+m0OCAWo7sPvtQjed09H
UA5OJNFjtB7dZ7TrOsUvDf0GeeawGdl7sXQfsFPvzCoER42U3QjqI3ba8rsxOOwdq54iSDWRh68o
0Rr2mf1+uWGbMo7ER4hbKx5mVY2HQpVvOL3WZIWkc/Bb47CadOwEVJNDKMq02BBj7aEhBLzGWGDn
LJfYw2stAlx1nsnGf27Rzyg64YAeu6koz+FyYT8D0gpU+MkPyBeX6xBPRQNNzWuLyNRpEaws6NEu
25d28yFdgaWPe1ajQdONbmqW3Sd5oJXM7HQCRmFOlLjCckdOJ5yTTpmd+3FGw2AqkeOuHtbNuhYT
fghE6ruJ0HDZweXhYOgcvHAEJ6WeMdWmoT2tJzQj5wrvoFmN5l0z1WOzttBu518ZtfKrr1jGmNT4
sI7TJbcrmkrEW8Oars3McgaYJvtW1PolAPCV1t14ml3glMuGAa2sNY6EoPZJMn0UUnzRAnTpim8S
APd8f+l+a+vIYW5mG2P+gAfHqZi4gNu0cwlCxG0xREPgXIztYzHrB8N3KTnr1YuYKqcOvtMzJ8aZ
uZqVrBXpwvt+ZD7+po+P0NDPwMXNQ07fUnkQ27w8mXP3maqMPRh7URe/r286kq4QdLe83kHV0L1b
nRXvg7go/KhotCsPUZ+DpSqL4ToW61mv4q1FY+oHKqwWc3Jcmu6XbMrtFeqAsEu0pk59BDCCOZSp
0/f6ozVn+2qTYkitZkSzwus0+KEHO/vs+fUXeTfpRvWaWUFYt8JNZrUf9nqqjyPYM+qpHoO+7T1O
dLheo6WZrmdXXzswqTLAIUJ0sTXnINjQicymlkdjs5DKHKoZ29u+e6KzklJ14E1WXMkmqr0j5JJQ
CL52E5Xwuo0fczO2CczgI7FlT51xwd34vdYzGKR6fsx+VZAa0zs2KDWmvXwSWjWd3Nr+6fCkM6Op
qe58S51n5CoNp2CkD4lEn0p0i6faNOr2sHXOMUdQ7+YiP3oT73ag5x9tg/4xzG2fGt04giuojvME
wzEolywa3W3nRO/yE4ta3G3Mq+nEctoQOztDdTp2OT/C3wlnHFwBks9P3TtfdweOEG75PqTS7B4I
oPggDn5wxPQsoNG1BV9MtjSPJiidc6+Rb75675ssbRyUVhsXjRCnoetiNkdahjCmkRBlFfcai3tg
AU5zlukJ+RCJmrA/WSBAT2Z1mSqg3dSsz1O2m1GjTVfdBmvsSihk9OOHoNaoeWRNkKqzfzM/T4KG
Ur/MzFtuemijBcWiP7ZxtzRcfMWezsp/aMiXmUw1nNl6og4HEnpchuYzB/d7URKrPONKDfAe++1m
G/lqSkSf96kz2CpatOzkUjTFeUCjQ4GuP01LSUX6f4aSTW5sNRonHa5t5ONiSB0oAuHKkhfWntUN
G7H+1mv5w3DbT/UehuB9huyVWnBzjWy+1kxR9h5D1g7JZfI24+aYLDl2OjeLLajZ2AXSDy5zMDka
w00sxXDrpWtHbQDokW+HaVbqOoT/96uBaid6AJcDMRuiQ9ejoez8VoKLpKA262dv7a5O3aYFSqcH
l+E8B/dZmIssyehlOQv+mENhO0+b2zcHc7BF5PEgIpaA1RmVOySzsIfYUmjrLq3ZOO3qQSvuJtuJ
m5Qi5iO47cVMJMxaKqI3trDnBLtbfdtkcdTTBCsvnda1TyaFnD6jIO68yhUGJfLbrbdBqt8ws8rE
NxcKo6ykHWZu6s+PS+8/OhPga0eDLkewfbrtxK/V4jEv2u1kafkXi2RNKkqUR7+2+nQt9DXu8a4J
R/3LCgEfZyqRmmHSFoW5XQFP3NgkzHAC4xXQ/GZN9GKZr3tLBYah9boaUDk1+JE7dLYnsPZw6yZ5
HwEb6WjPWiTcwkrzkhJt7z1kKOW5ydgs643x3XpTynnVB4+20SEDzHXV4///a9Pr6jE/jPVaJJjn
O473PebtM15y3+seu2n/YvIhb06A4tYV0klrvRxiG8V+7C39IDQyqwlWK1gyYh2ANTJGgzllPH0B
Y8bdf6unkTFP0+nRBIBTL0cCAGZjS7eGmTl9kyNJhSwLYDOwLrKo4TJimeAPVCTwjqtGRZQpblMe
u7s7clEeoOeAcVQPGSe0GmmcGFnGmicPQdNaAOv6qCtWMjbsVoQZ0dqg/Dg6KuQ5bXLeCb4mk2jR
XvMxT8not87MiMz3/q899E1iu6AYWkPLE7aiBtM/N/XIGLxab125X+qg8ULdLjyuu9180rfiW8oF
EGLgpRsIm4vGwbdnA7kH3n2QvThDrLufPOvcTX5/NKcOvQrYVoiHIKpjaG0vq+5vodH3KjIaLsWs
w28pu4pPSmkHOID/9CGIKPMBo003dlica2Y9z4h/h1Ug//pwEWMQFf3BtioUr86mc1IA36fmusMR
Ca2+/8MfQES2Vh6Xre1PSzV9lAjt57JUoa/YUJsXbF2aTjGT2wDSB7uzzpjAzmCBHoQDAraUABKd
GYqCGXCjsT5CDdhdJitok6GBcatKfizSD2idK0geOtD9uZTqn8ldEOZDYcZyvXfV9QVN7cXuQIuN
w3T1BTxkzA7fzAmiXC9hwEgaVn9xP9y1aFgljj015q+5BzSN5DwgiT3gZRuyzNiMCV0oO2veh5Ab
KtEMqXJD1Rl3iN1WabwtbWYmuR184RdOOqDliSgbmK47f8yoyj0lp4aTSlWYEcxUtATkLriLknEY
WfdmDgQKdj/6k/UoCyyeBhwfhHyMRzYkPvaBc05h628OWZrtWi8E1uXFsnG/DJ66cKMmjbwC4iqN
WjgoOUXSFSddmExKu/aX573VG/HAOVwx9gq0c1EEz149rQfy8wBJQjiaguzmwe1AgNe3qK94uHKq
dq1Urw3rSIPfnQ0zeMFwEjUy8B6G6cdqgr9+xggXNhAbmaV/ky2lAbXDzRPyQW8KBBTFiKLmZKFh
SILSvvYaQOQaXLG1Ll9g3V/6yqGrRDIMt9baCJWKF+g0kVz2sz52L6plri+Z5xFlyDy0qz56S565
U4LzNpdpZTVftLtvpQD/stmkmLd9eWOv6EV38/m5bhnLmuqwsIYTAljZ7uvbcGVK30uYg01hXtPN
q8agHRz9GAofV7X6BDbzU671w9CZNGdmgXm9Qum2mqTVDCMeVn4fMTfi2o9ekDTeI799C60HIfDo
ebl+FvcDmhnhlXlUkQz25oVl0X+6C0uQvi2uBdMfZ6ByhFsU0MI4731uhiaDustMgd7s8mEWzsUs
yvnVGsVTtjyX/bpF6IfsDrX7+1wxIpq77Xng2uoLDF+DhLycdWXUlFfF7DZU3qTxg5brpliSYlEc
rXhIXJcfaEEDDLkNfy2t+Zm5JUqV5//ttyyZTXM62+bSJyOC3Ky65bwJ/WOxlvu/7jxhx82Txs4u
+UQ9kXnZm2SJbZzJHALxO6VFLw619e//vx7vfhuC9iKaSQuewEdWnLV18MYUiQVsuM0ulUagOQuf
nXjtcuGko/e8dWOqEQ8eyRK1wF/K37u105Qo7aJr1p4CE2X8aLf6oarAPxmQeFt4awAK97B8y1kp
gWBuMitpDu5uugmODHpl9pzy+o++lr8zdte/9PpM0StZb7NRDyfeKoOuGS8CCFh/96BP4/8bzV9c
7V40ePO/rA7GC/mvFHD+86Yj41ndBQY6ELduhkPEl7uuHf1X+w4/yMThpkrgy4469K35XjGiZDA/
t/IG5e9X5ku2Qc3yDKrppLQJxbhDE6l/G3N3ka76MUXlXPqliBX7lee6rttQa/3f6Jj72MIhs78U
EJh0kAtMs168oB0NSAq8IK0t/qp6dC78n+6SACYfW+GZ9VnxQeyKJvQ33VlQECcXoac0KXarcynW
PlVu/WN5dn+QecNG+kJGyn2+uBt/Wp/RPempT3zGTtjL1yWbH+1ZIdtgaq536VBjege3NT6bVbwT
FHzL+vGnKFHgfL3+YaD1JB3oAkuHstU0FMr1ljHVV69aae7x5rjw0a2fVUvYf1JNNqd20NEpNITr
t/pzXc+X3Hd7Lvv+DQfdOwt4rLv1Ds1rh9Sykm2aN79l3TWJZao3lM1wWuA9ZeYak3IDoJueHY/W
l5BvK68pQ7cvTrTvGU8R9427h3CoD85gPkwt76vIi3+G8a0btPsD53aIWg2uXN2zGjWdhXjjbGN5
2kx2tYak6W5i3jpAJzaDrGX90tR8qx0Y4Fn9ryzvNj9CbpaqMSNQ2p+lvzexT2eC/LHt8CBxW3UY
5vMebK1LOpP0KzygqmGg5HS8s3okASb7cnr1HJG61u+OCcZlndiY9jHgQP8Ih2X8shdK+Ra6HgeA
whY2IykxCKeCdT0PzyGCMSNsuoe9Olb9OseDwWcNnSVp9DuZlTmkrOAAlvsv4RUx6O4ZIDajEw3e
HuEBT11ZGg+OaZyKxjyuGz34nEMtx+DSnZ3uwmJmEPkdu4HVPdDSLhc93vJm4c3NXmWQMYyyv+ZZ
q9LmFbY7jypmNKqzGBjhEC2bfmgsYlSlM7xYJuPpsh4LDiqfsIaiE6HG1BoAYpbugtUZnVav0grG
0l7FCI+tqpW1btYeBC8ZTrSpkxhndO3mzEBhnLKg+zLt2BrZHV0oEQm1uJKFNTPO3V/crubh4Nuk
sfqYbfxEoPjmK8hvout8Zi475M7QKXDM5QpDkBlOXkEiCb6XpACN7VbM8DShuSGGXA4RVfnxsM+o
h2wrh34W4CzofqEgHLhWrYTJPG9TtQ/xvsvfWQZa7m7jaYKPsj170sF2+bbVRhUPowUToSBfSm/E
kfWO/eCV5qtq9AsKbTTr6+9WN7EtDdX3CE0QWwKlOHEdzE5m7bXdCR8IpunsN/XvZu0pOFz57nTT
m+IwSbrS4ncx7Z/a1l+dvsPmPYpvyxhjQSTKwZCg9yhWD7a98b0O+fM81x9965bxmndrWLkCC6A/
XQW+/S3XUO4weBW9H/fu9k7IGa2Iu/cn2xn+DFVObA0Kfwt1YQ2enIwTNsg282LOJh/oPMZtK97G
Ykgh/kFCpIqQc5lYbNU2nm+j5DlTgoghU8svTza3HKki82NXjg9c7Bc2vRFoPGbBu85LsZSgbqfu
Z7ODMhxMeRsNzDDOaI1p17VtVKwjRw7o8cUNvruCsZ3wRIWJbH3vl4Bwf+eB0HDngPWdd6IWsEKH
gOwIjgkzq0jUpXtORdFzGujU9UWdR1o/DdEGXy4aSxnmCHe8wZ+1c2xdTBLbNDoUWSodlP1vwY5X
bvOrPXLz7FvFxHh8t6wtsaSHjxCNgIUSpOO7odCK7v9hwtWHphPMZ8URkQXGH51Vpm4ecAe6eGxK
rgQclN6r0wEIsdzynG/9X38Eq0603nEANH+UV49ynPuue5pZ+4t1dpNL7DevojYeuCtjMD3E5KNh
F/RUUpY3a/e/isX4hDSoUwrWlAjtf+ZKXzkydOyGndrcc69i6UXK9Ue1esMB00Sszl76qVrPxnrm
hZ2joOTr1DQ274uZk93I3G8zw/UMntexH3K6Y5E9m96IIcxD8Gw1DVHD+7C1lhnBUDzXYEXDzcyp
Nd/abn9oS+1CmEfclsHDtFkvdpnh3+iyVCvu99bkXYu6YqEX9svKfLyGAElHxN1o6hU+EJFFZqew
qfR/a+yEYcbGWtTCDcV81M6p1hY02gH8SiiukWvlPyyFsNRvjUNS++17aRfkSiKjRn4z5geB8m3y
qXCZtbzmbgGhtzqgC1mJWRd/sJe71PJdlwKTx9Wr+X8dDfu8pXnxKvjpvNTiZJo/XgUGuIU6Fv4W
1WiduvkQ5G4fieyPolD2+4ZyX3chJKqka3yYFLajJW0p43YeUPmwG+tspYVBuS/hhEY6B0j7uqou
ozbwv4DrODERI4dz4jey6/rVzh1UptqgbZV2vCm95dcbLvrYE/7K81DBDbaLh669X6dZqrKFCbM+
PNh7cXd8rt+ztT0GjX0UHlikbLqZc/6XpXmXyb/O8nTOaECgG7Em8D1787c9MMTx5HtNeXL/SJa4
qu1k2O23bWiwMXmVRQi6xFaXe0/94GG00xj+uPbE4ajfbBDRocpmVoWNObXK4G+3qTQHERrRYl0b
ULEhIfEMtkjhHpwvAKl6BAnosA36uc7tA2pYHurzEJtYuimukzVov52ievIsWtN6C/6UC4+/Lgei
4PG2Y6gmZ0tuj7m5v+Ot3cBzyrcNS2c3abHjrTXWC4QIg6wGsBpp1cJ0t9fD5JhNNCCrAoqNKZe/
ZopxRMiF79QIMaG46eToCuZzq6XODOGap5Hduavh9rdm9Q0GefmXzop/q1l/jYHJn1EyotSDnIxP
561tlldrWrks5imy8TiM8/zd6Vw3rQFT2mabPLgixURj36OQz2BGTfMjs1vAHzjlYU4+14WrhTkJ
pqGarSGUuKm2GtFwR85RzgarY+v3Y+nyN3vYOoe8epxKhJFxHN+2CvHTYW3hXq2Pfh9rIKhRsfAz
ObnzDhe1cuF0d9L5Y5bMmif4S67cnlzFte1MLAzU5citWEm8eWv+rJVYg/DgPFKBaVxe7UcHHyha
p/WzL6w/Vj1+dhVLEKbWLmERBLRxw50gwgSOTU6kRlPc8qpoGFLtD0ORlfSuG7fgPvzr646tDAjN
7LJQkLAjmnp6fXWke5xM7MAlw+YrQFy4obRvbn1i4MN5wf112sziUzFVDbt+gmJfhZ2FKd9u3L9V
gPqljfxPGtGWftEbD2Uws7wxrl/DfmV5S+CsG5+X3TAJIPA4lVDuts5ip8dpb+NK6j7hFFGfFsKx
2FnI2sjMPc7eqopZ3UudzUfA43pNWBT4Iv0mkX1FdP+k2ph6kE+iMFLl62s6tgh9rn1Y9u5z7k0V
SzxXxV1/q2Z/O7C+Gc0Z84ntg+/bC63MdOPZK9giytUfu3Ssg+USobZhFU99Q11bbbrYbuZSR5Vn
vOcPq8CTm9k0nOzrW5nvpw6xsxkWgU7QtI06mawb6Dl8zOO8XZlwKx64/tUyzLtN1qBm3uXT1FR9
xK7YjBOFdNW+NpI1t/l9dn44J6NRTetx5XuItJ2P1XZ3P654twnZJ69g6OZk22YvLpw9LdSnX1jr
odkwlThGRtmI306v1LepAi9uKF75ZXGpGLNIJnDC4YivsPHYNciC+V2TgOY7M9U9/VM2dlLDXQTf
XOZpvnWnsawAvAvtYR6s117P3uX+/6WcbqWmnP9tk/3RdKieQd//I4otAq9uf9FWR25P3o9FQ7qi
KBxBvx8R5PnAKqxkCkkk3Lv235RjnTDLS2XuNsMDRB9jcwxmzn1ikPZ9ynRsqW0eQGJfiu1c7/V/
7ly/S2kS6qEv5/69edNmNjS0ksAYdZdt8nbFWtdnEb0xmQ0eRj+Rz9jDZwzv87K+mE3fXkvQzdO2
wwPF9Nbtxq/R7PeY1q6KnN3/b1bo5hpLYmnlZMx14MvzzQAEH3oz7RfzcS/4jrvR/rH1gQEvLt3U
WgV9MCnPmjOyWLuy1dnsrzg3a5a6YkS1+wQ9w3SRWURPMwFyES474fzbNSrafKtMKqEGRyc01sqd
4nbK0mGe/knmPMeKfBeMJJ+jRUXLRu95HjgoDfJjIk8vzxZDnBdK4D8sV+Sh5pAeg6WDtJJBw0JX
A13mjGPFD/6Ke9ll8Eurqj8VH8i0aiT5Ghb/oEAzXCbiubbROm45d06v51O6TcE7M4ezvryWy2Jw
JtJOaOqrGW0tLPQdQDUkYmUsT6O5W4QmYHIe0I3ShrU403FVIqacXK+h+Zk2b4vL1j5R0TBnVeAY
69njbAETtwco2Uv/LmSBRirulCBmfB1NptC+pR4LfSfZxeu3g1aPsWYxejLb/dSPjk2bq3951fxF
74s/p8tkpGE0OO4FgSQLQqDUu1NW7+zZYISPqeq/i1L9cncY2WQeOZFR1p+T3rqxeyeX54SAUMtw
GSxWd9LW6dPMFO455fLvGgeykKj8XYDXynoWdnX/wOyPet3+o23E+Dq0fspHftWQvC66Zf+jk0td
KNPhyFBqsa9zL/uDGBsMVk4ixu3qFvu/xWVrI3DkZ62QYNk+eicaYY32icApT9pocwZJJeXrCA/F
VdjeiKugJibTwRlzNBQip5KJfzR2dZVHdasWjgzzSzEbtS0a30nv37Nm+tqL4uo5axWzxnfASfWV
Gc0vJxsycgG1qMWHaLFqGu3sOCZqGBb4wGQGW79NU27HYje/l8l5Wda1ujtA+fkGteXq4Utct2NW
6C/CH51Tu67oeOBimAuGrLjoJPQUsd4Oj3qzaeSvMB9ydt6wvPEqfFhVeW719c1Q2EiNzPjwRB8N
I3/+6rI2xQTiDfX00A6MrbW5y0IxO6eilQexgTL0V6w3Vt73Z89q3t1qOBJ/USdrHWA6uMyWeWPF
tTvwcmwxlHAmpVZ17o0uGRZmGa4RmwLBoMTRyQbCyWn3v3V9f6vYBGlqQZ2aTeNxNJfvOn8ji+mP
7Q8szsxjGbGwe7Z19LIC89B10mV2vwdydoWGB81/KPC8pkyqmnTtt78kCI4YcjmjpktvOTe91GpW
YVCKjILcKgJ4GZBsukg6i0+dGZIbB6r5mYm8ewO/08d7hyrg2TMjXeFhTV32Q+fx9k0bVfHaf6/T
wEZrgww4ZdpyT5zcotYxuPF8HlECHN+VP92CeNIpYZds8k82eToXyVyryvbsYk3se2ZdRXiTDr8d
eqqxNkNkd+N+tcDFNIQ2JewL//X8xT/uVXGbc2b2fRPAX0UmJhtnZZSkKUaXbJOxebQvdMb+n8Xq
rcSF1+4zOwkLUl4jZ0Ug6JacS5Xr9+DkuRNnkyR0csxYPJMErXbeTS+KJhlLneKtmPULzrGjXmEL
2AJ52jTnx8gomWqb81lYdNJjHWIkKhJU0p7ZBL7uSuZ2FHQ1oQNsDBWtRoOV99HuNcDxTEuj2LDD
CQ/dU205vxxx1/bkw9jiW/Za+wsT5T/IVSemTZzas2T9iXHqYSBlBZ0ZR1nvGWmbY8hAN9KmvT82
KyzFtXGu7Gi+dPfiEBfH99K05PmQYsg4WV7al2ka8pO8Py5OpT9UIxdeZVAU2osmk1qH8E6OSbyQ
TEBGo7xlNteN2FGRhB3d93Wb7bPKtSGa5pqZ7Ca+mtpSh31d8Xh1+q3V5z4Mco9vLXimgmCPlrSR
qec+9taS3Q7JrmEzHFmGmhG31IlKnA5hWH8ru4y8Eis6+uM5G5w3Np5sQFPyOfeWr1Eyy0JKU6Fm
j9yzso97FaS1hgVo0C2qtmFATHlrnQdCdT4mraWF83O2txnzWuqh3tgTx/9Nr6Ixpl6JOAs5P74K
0ySqgzGkwv4f6366V+LXsLDks64849g/ssdq7N+LNnieK9eJJ0uyb3brPP82VP/NLVskDo6GcZCP
rVk8sMXLcrWv63E3V8EZ4wBHR3mSIx+4qL0/Ji5/JIWNIeZS9FHT2ii97hJSms0IZqBYWzcV62E0
7SMeKILB3O1R5fTdxR78NxjIgoQGCEQZOxyK4lXxQsSqNCXCUH4clsaOsVyCukPZd3adTQzhvWzj
9hVghI1IMq2jxVTJMnY3bOUsMouAyn83ESHN7IIBH5CysggAX3j9dY811BaLcl38l00a9wuvE2vZ
fHUYZMFWeP0jpeKPsor6JMbPyWSPc7VQWujp75PYX1Kwdl2QmlyO058ZP22lLVTI3q96Xf8EbUtC
rTSOm2r/6AIdGjuTQwlS/6yBQXDJ3aPUqIr8L4I3zflg7lky2iUZtmi/A68lquD8NBz1QpOh6Kb3
vJPkINJnWfOjRmvnrN6jmQ+nhR7xblx/5vJ6lpnLznSRFuOIA56qmNbYlXTFHUG9jpkflGJdftx/
EQ3Ew8EfRzPytjjioW5Nopxc7dM1T03LXDazsbw0lvxXiR1ry7Td5iHoL4a1/pmN6jTgvUJpHn/W
uqQmstCd9voPqyEyqWggIyUZ4tuGPJfO5JLBFMzJNPHZrjcN+zo/OnCjQHAT0V4r6SN4ajKLlfdK
4+Ey4iShwt3ZBwvyp9IxnAhjBrrQfTmAI1usztHpmEDVUj3Cy3mqV0c/esNftmwz/txyYRNEn77I
lMAIo3P7cfZjzuP/Sfe66zIUr+CKyrDniPMqqJT5xFaIhXA1b3m82RPSgfZfDVhUk8gHQqxvXUDY
sO58C9t7UXjkGSjir5fbj5xooZ364mZnWCCymlXM2jcPHov4YacXv2zmiqE59ewY2Wz+FdYlL/OE
nveXG7hPE6C40AxOm5v/3TfaY5RYR8k+yqry4gZe1K/Vi9UUY2J2Ls13nYfu8uS63Tljvye8Pzoo
ZhCsA6xrFs8xumm8aqOXrGyChMO03pvFrMMuvf21O1PHnYX7thCXMW/7mKFxHrnrfyjcYTdVHzjK
KsYM4t9UKOYdOyZjB9xfjrF2E4/stjLxRvbLMzKV5MS1g8d2w4hu+wddei8jztzUMokO7O4OEAyg
Zr4b4bItoTnLv0tWs5kgFeNnu+j/x9mZ9caNpFn7rzTqnj0M7gSm+iL3TZmpzZJ9Q0i2zH0Prr/+
e+jumbJzKqUPBgpG2bKTySWCEe97znPQFaxwfYjumffGTLqSOj8+hcDoypWKYp6y+nf829+n1Eld
RQprTRI688ZDADkb+uwLPqPb3qJO7iGJ6fKH0rOsOWGIFPsrPCulYsdoUvEGuwpSIS2v3/KqEwvE
LRuVZeJCg0YMZ7zOFlU03JVbnHgtaNEREZcr7nW/eExeWqsgtzenAmrWTGNtZeI5piSVDPZR+J2y
HHTvdhiy53L0TjxF7YLta7os2IQ2bpnNXY31buuXuAyyelZo9HO7kWglFZ0Blc2I5wRpRD9JPwKR
by3VfovJVZsVLTOo1aFJaZzVxAXBVEtWIPnSqPmDl1CO+JmcoZ1n3W3nVqSAOs2xzJXPfWm9uWEM
ICAXJF/bzUJq6m1ljZh5i2ZRWiTjBVyOESuOX5JcXXXNsqtRhY/azKkZ6cYtmoBbL+cStgzVIWAa
FWW+dWR/7DEpcqvc7IYtYEvrAyATFuC+oSfN/tOwu2+eWbKhaCqH075RKuWhr714FfQj9r/irJoB
PRqFYlDkPofk2ux71OhRTQNSVuwT1RdpxW+BQ8OrN1aqgCs5vgw4rBrthrneXrUwCdi5mgG+5Io3
Ec+gWzLCE71zYaIRPSasAazA14jS4Wwog0+YW6lP0oGfDm1b2qcisw+dWdvLgdlg3vvumRDBSXq1
tQO2BIELDFXU7p43W4DpKngl/DVbgBfxdYQ/zAj7Ok6LlZnQzdU6uTSrbCNr9dhYOla37NEGXop8
vcbzQhGcFiFV7BqNqK3K14g9Jy6TR6LNaJiZ2ieIn5tYk3KRSKC93JAR5+Wqkpwl27sNvuIZ5026
UtzeoLEp/01Eqc1NRZr9xnBiEH/lY9EKwmPwsLCu7J/A6nItnFEgMZinJWuFtpO3Tl0ES2MihqRT
jUnL2L44MlQXHVn21MLw+fk43FN3iaCIpqFh3eZ6T/5YUOizWkifBY37nFJwmzlm5OOpWNO+D9do
U8F14DNFGKXNHYSXAxvxVEE5r2WYejJIEFZ+oxXh9zgf3pDtH1MDk4+fzFGM10fZNndJHZ2czGKh
hWvOZTzPdE2QHYmfG7nSNNwRLnfhqrATtqW6LJecHqYTE0GantOzH27KgQReNS3WFHSgdM88Z1x6
uf82ePSFbb//ZITBIq/wL6aoBrohWjMdnRMDKKrTHlHVL9A+nkKleopNe+3nabLGn0I7Tuf71yxo
2b6Ea1UH3NPGG10pkJ7XubmsbawiZZwhEjZf6OpIyEkazbcuqZY2UqRwiOSiHHJ302osWmBB4gMT
HljOEIeMZcIBTlNl4dLTBruSzYpMh/mpmdEyKL+11vji0LOusuhN6Fo1Y9uDQMgEMeaUjA3IZCz2
Krwcgx3Mq04GS6ghrs3NEMh1F+zeU8BcbAMK03gTMkYCHFnP1oCRFuVdtVaxMB5ztO5WYre8bh3y
tIFip4rvbnU/o0ecIAsa6tHbJk18LLHALuiaHWqmLl8o6U1eaIi4LCfYdZXR3gUJVlyFVgO7QZek
KLVeww7ZFiXsArco3cVQwzkyG+XT2KWUNsv0Sabt+Kgj7GHKSEOdZXChEVdCGW2l1fIpjKKdEqbe
s7t34Dus48YzdsPOSRbxfaXr1UsSOeewSaO999pCu8CxjDUUuYzYdibtZkM59aCMi1RBTJR5yRJj
zwqVln9oSncuQRjsjNoUyEMCscwIfM2bNIGhQEsuwGsLjuYpaOAoc+F1lunKSTepdIs8O/k6+Dmn
aYM5LPd0TUlpjCu6XiFvoGREIxH0KkpWS4fE66MOF6LY4k5/RbPv8p3MR/bqEGVoNcelmnLFGmMb
mbdCmMXBxxy2aCCSA0xzor1pJQ/SZIveo9tP8/gELp/f9P1dlWXdA5kJ1hy4sU3rKUaqH1r13g6s
G5WdzwHh1Tw3feUmcVnzUDrV91UpF33RvOqQonsPC5qTUtGv2lQ9VhoLUARPvBR9jPl4GOI5MuPx
RlPZUijj8Nh0txPCJo6MpxEc8D0lAizKnXtIy5Sn3VDWOEzDRWVji1Jk3K8DOtC9ppEDJ1N5yIXx
1e9SY6PosUDj6RmHHAXQLHWMs15BTXkKLL++pZkSLEstaZckKcB4adTkPkAyn8UmpoTQze56tsVl
AtrCFJa713p6qXbZcwnqOtjnImUm7R5CdjGnZLSNIyaGndK4DyPDcD9SakuEt0noZEMXRhPdeOiM
cVc25wp/MdYwGlcYk16iqD8ZZtsD1e3SRZci8ZlAl9CHvIVdUzBB/k2zxdCPVqKXLEOobaEBOiKp
8KhAeV+d5otZMjsortzl7CNneV24W9UBoYV60l/GeULf3aq7Y2aZD2GVeYdUhIQd+sHnKqI9BJSf
PdsIFmuwHT6zNiiq1Ug268pc1yaFiQAGPl3I4Rk8ydkNm2TvSjnXPQo5yrHDHZzHolsLD+mlkURf
23S8bdJyPEQ587wMU2vuDfoyREpd9WCeAodHUlPsYetbhH7QuAW+9h2AVrmzMmq7DSvFtcj7FCV+
/1zlXnQy8autejOr4SLkibPUnUxucM+ieSbo+I59K3VXAwJjrWav8Ek6pmfXOa5GRX2FnJPtM0hO
kZHpc4hC9Tp1mwksTWJSoT3DjfrkaahAWtU4dNyLs5d6lCsCkS2GfHI/OMywXugb5GEfGPZqx+Yu
Hnrl7GYYstS62rdxcGQV5h0T7xCCEzjACIv3IYtt7q+1wQK7EGrwxeuSe7/BUATuGsKFSURG2urf
1YSdSKg2n3S1aveBeJaDSGFqdc1TrINXiFUPay8VedtjT6Jq8gZA6zLDb0xSrSa3lhuxP8uLXZab
DemaRn9rZgHrGdBeQc9yvHLZZeKcpVdfdBAaDFqUmWq0h7awN7wOtRvROfUdFvQt2qmdRo1TH0X+
RQ2Guf3Zdr7iPTJOqgKVAHKc2LRdFJ8oMEbQKZdmWLl0vXtGamZ+AxZdblw9WWJqTO88M8sOHaIb
GBLlPKW0+clVChBwtTIu7Dwe1mY32icSQpnNnEwAnBn7RVvVb60hnmi4O1szqfKFcKiyh+YkjI8Q
eo0osgskLs5Q+CfkZt+kl4m1ZsU3hRz9kz18qzRFvVVysciaQGf3S50hyBuxrxRyflKWwLMxnTxd
eX5LcfDbkOrJXa/47NLcocVY1CFu1lZK7OOXktFD4UJpKd0aQbgCNoB3J2+cXRa/pSNZviz8IuyA
SnaMx70/OVodUyKEYf07y3S/O7pRsY+V9hPtrHYTOsZajVJCMycPo4tEnB1bNNeTEckBoEbJoq7k
kVt/j2U/yyqdCmD0rai7bm+pIUti6djr3KO0F+hKd0rL4LtqVfKmM3X1AcID/pORXGYkmJspJWVr
QjqaUbpkvWhVtBj1dNgKBX7XoI7i6LNbas0EgyD90oXlIZc1EMDMY4r6izYy9JNVLJqhDe4GO7vD
H4NwFDUzS/J4TUgNy+t/FzUp9k2CVFH72HQrbyY0et4Up46YD9OV48DuBC7QEdigPIZTK3V0ygod
HO8y0tnUg3ROtQ3KBdIUdNHwVtqte/rxrJDUq21/ODnNxkSJpTxqNf8DUuOFN9IKYoozzyxFX9H+
ftV05iohRbPVQrvbqTo6yiDoqMznKEuHAHmszlvI9ZMtou+EVeg49a76YUcuyMpH64TOR/+UY38a
1UmAAmHzvkFU3bb6nT/Y2leWRoVWtDujIOtEhSUGIo5nezTc8QU85pSK4Df09tO32sWSX7UAhqxK
VLfJEH0qx2yWjyqcMjrzc6toPkd6/xQ1Hk7I3L7vnMDcjSPSBKv7ihLxFRyUuhb0WIgdpFsTJaIm
9zjajCI1d/iVxVp2+uc+qrD02fmOFcO48Ar1vmsw+YnSzA+2Q+lVdJpcOob/pPVk8eg5BSQtpW2V
YpWyQYdg9SL+ltUmsbwxZZQxtaJ1FCgOnJXiIWgLFKm5JylHpRX6scHd//gFU+qyy6Eva66vP1YN
Bb04acND6uW7ItHwDCroMNLRq5ZtT3KAqtYFRymsbazQj/MiA62p1JA2SrfftWKroU7ZeFZI+27i
oaguXtYcMgsaYiq08P/TGZXiRyuJ0GT24bmpJSGJgUI5RGTPfdI5a8P5Ji1eLahXwOZp7tntKhNT
AXlXJXXQIZMWOCTMMiX/bhOTyCsTpSD/Iv48VI1yLgsmT6/3Dk2b3VveOAlze4M4mlDSNTuHoNP8
YIz3msy+Ok6vbjPhg1Ch7trW7aZ2gQ9ELUw83acin1U09Ih5WrtUl49DrZWo8px+b0laWEbr7+sA
7XUpRbJrtfI7c3aTtPGj0eTBKuvZn0jD3fW+eDNclPa0mMy55xYE7smecmt+7D2nPcfoQ3Fmr0s3
ojM94NmFUYioBbm/T07BJijNL570U4rVqnoTIL8mn2YlEnyvjongBMF2kAD9x6LlDpD9qmbSDmV7
xFEON/wUq+6i74MvUthPik0ThsgSPIo+i3rpO+UpbdsngH3sEMwVOWztq+2iw0HTkjykWD3Z+Ap/
Z6n5IWrYTPh1at0ackd3GYNdFR3Spv1qdd1LlgAKpZLcnVF7961sHzrWs0NZ9R2mSvHQFJlFcJmp
H5qu3Uc1unkCgzogM43+kLS7kjI1WoUamZXoxpPn8M7Fti+WphGCKBSVtrA9mNIYJNHl96p1yvBW
zXvcJlEb65R9NQVdquXs2ZC+ClAjXd6426wv2ZM3yhQuowQvtYNSBp0a4z2wb2pkWSB2vgSp9ymT
slobjdNuE5NWoLAttP8O4PBEZ+axXOKLenvdowNFS1WmePjimdRv1WEE7W5S6HYqy1rXQ7aUgzQX
LQXLYxfr57QLjXvg97Rju/GQ+zXLwnGblra9cEfRn6Xp5CsNMCICByRcdvxFZ61wHEliYVVnNp9M
OMq4KOAS1byEZwieTp2KdDcfpnm8bbudgx+MtZS/c0WwAg5z7roAQUk0HGkIUxWqcLYonlUdaK7t
KkuxFix7y51TQhPVzDSdxyrb23BgoYpnpDw0UZivdcFhjUJQda3L5ADWw58BdkrX0BMQ0fR6cQaW
Vp77GHet7Wv3okHWYUQ4H5rQC/fQ73h7DoOOGiFW92gaG+Ca4ty2ebrTs9s4G/K9r042rrKZGvhy
rRppP1PGTCJcfrADMu5kjA7LTqwvZh7h+YrqHcFwi4Fi+9bCAzGmUbpnK8zjoiZPqg0jwIzjDUj/
DDk8TYFp8WCN2Y6tvLolCUtfGU36kgozOVimLrZKJ9ZtR4cT5BINSKsnn6jAf4azs58lGQoZ3T00
DXw5U3rH0GXgIfIgbg9/3A0bKmdRuX5Du0GMi0InjJCNFE7Bks2FtF8aPbynNNSsxkDOK9pPhDKP
t6ah5g8sK3HTigPSGEQURYboKmuKTS+Lx6whcMoaXGY84QX7IC++hZjiZ70FQaPtMVTEun1LwcDf
pZb6mS4ClVQ1OERDUj5YGrYBZPH5oHabREl3aVuyFfKL4+CJo1NL6+sQHxKUrFo80lD2b4xU1vt2
lGeM2dAhOu2JWuAmo9AV4/Gk/g/Qt7LMbW93J0Jg9nkZbcfBLdc+K9453kObHcRepxvKg9JoO1W0
m0gTzW3KIlXa4r5OWnMnhnirN2xiRKdjeA/8Qxqb4PtaVhlpn9a3FtIDfOwNMg0P817hwkRQ3GXD
HAFWyh1ufvyiazGp1kkrN0a8sVKAbb0F7QmQcbAzU5+xmlJ2iYLuwfIqMBf1No+IXFMrMdxYvhrh
Xg5L9oK0DsoSWZSnDwes42stRq7mWP5wTHS13QousIFuEd+SyVDW8vDmxy9eVa29xOq2LETSQ5SN
KKEiLPF4LMlaiOxtmuK3T4d0mDuN31N6T87YG7x9EzWPqlXrBy9sbwZy9DYGpdoNeVDfVaO210kP
Hn9UsHRKNSo/UbjlRWjvG79wvzRNOcx8/kVop3tPTsJiOrCrKf8QAjPU4gIqeF+ysuymYjOAgiUa
UCrzhiMOtUm+4JAUO61IK0rD8FEN7OF4sgAiKiw28Uh385C+YVANBw+pRdv5+QKdsw4nJ3fXbgZD
x/PdBwPW6n1MyDdu8GdkAyBIcV7tKgfMiT0j8EI9CoXqTuc42mwYyfHwEIQy+bBvtyZTfGvs2sSL
70Sv+6Ak25qCF+ADA4jhYPLXWZH7VJp1olBKJVrhbQgWfWw8WLn1MODLngeD4e/CafOvdvnerUQI
mEAVq9TAO62lhb9w+mrvWl3uzyCuhcEuSkkrnWWQfewEul1o1+qWZWu5mJSgZjYuR9N4GN1uuHcG
9sn0kq2zXWO+96pm66FUXjdOPzzXavwAHV3cWtoeS0+980rYo1T/yk1sMUEFRd/OjQr1GO+mHgma
wM5sucGO4rCP1QpYt4vv4VkVaFt63pvoYUg+oThxlikupEXhhMe07IP7ums6EHCgfmt9QHnsItOl
WvqNHb/YuCqWntpssoVWRo8U/1HcpUnzqUBtdMNHbDQz/47DLV4BdJsEB3l/TLITBeZyAZGbgRS1
Y7VoLBUJrjW5QMyknukdjAHkSLuhDDFFGpMnAPP4Sh1oz7Sj99QlU+JrGQD2T3GSajW/qLbdP7HR
5QPzZdAacq1Fffpg0FLqAh6tXOXixg3dnqSwUXD6ESyeRsBqnRK8cpxYviPzG9YAiNnXVS7RZABc
QeDejl/awcCy1j6MgoS9gPreQQ4TImdAyxIhbvboYy+J0CEXc5DxIgtMf97AnNx5iU8uaA8bASvt
bvQwHiI5J5/Nq/DSurdDoIvPRbGqW6v64o5dhYNBJZVNz+svFaAtB8e9LaDTREDb5kEEtsjX+x5f
qzC/YGIHg9g6t+oIhUkbwSj1TUiZysw1QlWsADFYYT3jPyvjqvwMCLfZmjbclJ7YJZ0tB69ae2Qz
UCItd2hLNILhJ5WeVVnhvWmEiNlw2akI9NY2CWxU8UlyHrK0OIHsV29931hRRlm5plc8+J1k1z3p
zkp0t1FpR3cKlolM8yKYXHRr5QOCP+0zBPs9LXf7QaTKJ6NRn1xNqc9ImKCn4PnJas3eyhxlqfDc
aF/UwDt9k4BZsy9vxkRXHicR3Fwazls12OqN67bNIspMks6EAE7YNfcpHhPWo7z1hkg5hmHAJFFH
h76LcJoiBj86Kq9F4VSo+UbsZAZu+fGrqWliLmAmfe4q/NYh76EwJgd7IJhxWYEbmGO0QGkRecMn
DcIIqqhaEcHpxy/u4H7yBJpgOrDqQlPJUuLlulFQtLKScRagBelsIV3YxTQQTh5obxJxvW3XkViA
uylC8YAaQqENvCzauNsSYLt16EDdMSqokLB5ol1Ewz13ERDSwl9LHd6h0jA+WnaCW2uAPqO1byiU
6vsigNNHv2nnG6G2MLqi/EyKAT07xwZLJzVWiPicyq5xdnU4KoCo3xrbTF7DICTzc0Id2Y3ebSzi
HlZFHuHerJVyGSrFN8oc9a6LnWKJdq89+2CKliamrTU6ECz/sZY/8vjD4zUfBj1Vlr3FYOybpmec
B/FWJLlxK3AQzSLNcNcIjrQbDdhSa+TuXnV2ujHoN/RZi8OoDRs3NJFlObxDfUW/CXT5YpID8UD/
DHdLORyGMXMX+iDcLdtKbLW99TpEtr5S/e7O7rhsmlVSLEwx1tpt82pNBZ0qAwDhRMQCmAPYOBsW
yFyWaX+u7RtdS8t9i0oaNSsrh4AqG3KfRxbSX1OcNOsqZZUIcUHQiT2FpQHIDXTQQqvUk1FSlmbR
QJeWiED5It9Cs0NQzmbv1m76rUVz+qYFTDRT63MeaLCUFAvthYB3VdfhLSSJYaMVGVog3MBsVI9i
8KGC1SW7EZMkOQFoKg/cN9PIrLuWSRjBGN1HJD0ztfJAN7HsXI2qbI+hVnd70QbnLI++JT7c9cFw
WKGwY8YiOCAcqNRlhBx0YerhNs0LKvdRzUsYVYBeGnRQe2eNXrJDTZqQ2Dem/ioPyZof1yjw9CgZ
Vj84/Pi5yoOETUQfDisnmoVd4RA3OnhsAPFL3mVN9GiqvfvgIg+lNF8ZLJfrhm6+piKgEIjXIF+i
D+mprC0wjE36NGzcdhVoZ5QwG2bXYFHzOwrhxXewL9FeIkeZWY0WPFBLEnjrwSeqIj46tumx7wrS
FX73ZUMf7scax9EACBCvR9tNHfW9UpWon6b/A9771HR1tFmNNjN6J4BbKwrvKzUBidFgidypLNtZ
NHh0ifAutiF6Fs2kLRF7oG5d2HWiym9wlNQ7V9e4neoWakJ6p+k5sRyGPGkgQjHY4Wsd9XDTqOWx
+N4W0avs4SXbRoDASFR7pR2wlvNVdpnVrqjebvxCqZ/NFimdMupQ/01m08Jvsl2TZkstb9pz0IUK
Hv8I8zhqnFCHgamMu1GDQeMGuT0Xxejtco96bm2AoyEKbNz5jY3JdaTqK52ImmVFNTjCTqexRnjJ
KqQmss9faCFkBxQq5UqhMHoIGTb7SFXNldZWxR0W9K2Tlq8SPMvXMr2JmfIfVNW6BbkannrhffFQ
gm4JunhS8kLiXJL1NgLdv2hbuAhhVdnUJOAimJVaHxvhlre2pn9DwS4eVK/eEi6Sr/SstJZhLp2H
9m0YTWtjB0k4E0r2mGfN+IjsAOdYLm9GJc5XVj36HwSsiP+bdWKbbLQsUsR1YpLci6wTLp6iqo6T
bUwNe2BpTCy4guJ9XGnlopTDkzP60KMN/w6nPqvGsX6OWA/Pm2mR6mIEOLBppgteJDbQMMyADaqb
VsBVYW7/Ed7xX7/kstT/+m9+/zUv2Fb4gbz47b8e8pT//nv6N//7d379F/+6Cb9WeZ1/l+/+rfVb
fnyhgnj5l375ZI7+n2+3eJEvv/xmmclQDrcNr927t7pJ5I9v4b/l09/8//3hP95+fMrDULz9+cdX
UKZy+jQSyLM//vOj7bc//9DIEvyvnz/+Pz+bvv+ff9wML1n6Ul3+g7eXWv75Bwll/6ROohEkI3TL
FlPGYvc2/cTV+IHmGLqr66QOGVMeYpZXMuB4zj9Nw3Ysh5/T+mSB9sc/6ryZfuT+E64dzTqb55xZ
wXSsP/7ni53/HbPy7xvGdfjP7/+RNemZsE1Z//nHr0lmCjFVNvxzIPG/hrDgK+orvWSzXVkJpJA8
Tp8LYmbDD57tKcvlr6yXvz7+4pHOosLHIhQTkOZHxQGgApN7MsBPWbSZK+QHiT2/Bjv+dZSLsK1A
y+22qO1iGjjM6kntyOcgzdHhFzWqi01TmqN5ljD94g/O69plu4iQ1PrIzK1yzDeB4uI37DRR7AP8
e+Pip+fnb26L+DU08K9TukjnKmVUBUYy5Js+rtx2Ixth1RvTGIvPSovnbwoR694w8/gPSoLDXB8t
iau3CKJiqxpa9en9r3HlNNXL4C0EH4ZhNOWmLdhTzM0ox49NOmj6USTnlefjMmIpaKVJkIdNzLCv
t+AeHfE9SkrHmFuQ3foPHo9rB7kIUO4LdOyBxZaNPR1NmSJInBPLdUSdadWNHyTOXbtUU3DPT0FV
UrI5NoO8JNRctCenLLqzOWba/v0bce0Upj//6dPzsJCtrCYFRRUaj/GA/2kdwQg3KFTjZlu/f5Rr
5zD9+U9HUX030CzHy6mVyXY1liZdjiQL737v0y/mArC8GaaBqNjQ9W9uS1HgMw3syqqW73/+RQbo
/44Z9WIaEPifjIH3/8ain90R6GQO6rZSfE9fIhtHQw9JPGcBgrmQ4q2J1UhTggBFi2uH6t5MAYst
KY3iqmM9UPQzqUiHlZ4aW/4HX/HXN/1f3/Bi2hjCHIm5zUTljY5Ctlyu1sGS/aKR0q1T3PwLmSc+
Ig4vIyfastGDLKGGaOPt+1fo1xCpvw5/MamYBiAx8tTLjZVXDotLz7hFDgBcfLCKvUKp9fX94/z9
c0Ri86/PUQMENo66CLNd7md3qTKlRSDYLJzfmn0JMfz18/2wGGPKccUmAZRDZIjI0kdCtZ0PZr2/
H2zkM//68bKzmp4QwHLT0UMDOm1G9wou+q+sxtMPZotrh7iYLRrhVwm20nKjsIxHLYe0awWHD9V7
FNj2bw1nfVo7/Dyck7GyyXZ1ig0EphAPlKnTtYhTnOUf3IdrZ3ExX/CyZZPi8XogtVLUS0RqJe31
lJDrWRyq0dP7T9O1o1zMGyDfjCGxCVml9wdYs1Ma4dBr7Nrk2NewKz54S/yac/g/g0O/zI5v3EHa
nlSzjWF3k3VMGLG8twmCsG8y+g/D3NOIoFwhw0Ai3CYUdX/zWbiYFNpALYWOTHtjtWH2YIcCVg1b
w9KFNuGDfHj/Kk5P1v9dibEI/fVhQPbYyV7viKACa8gGf2C7qCwhDaYE7ME7Hyh7WXL48v7RrswA
zsUMQIxvoXk0GzdNXTjZ0itq3OcjpYjH3/v8ixmgJ1NON3LSjKuYhTV2zjr/ZiSq73xwta59/4sp
AOd7oWRlWGxC1w2RtVgwhKzko1Dmv38N6KzcfxmYeQ/5pFKxgnSCS4IuwxchZANkYPZjMhqjtYnD
2px681Hh7KE9OAOaKbf76D1wZUQ505//9J7PNNoPAgPkRila99kD6vcNLgSJJ6l0lA/eNdeu4MXc
YClo3ctqYE1O0ix8/rEzaDza9vf3H4Brl/BiUshQFqi2npYbJyQDYA6JwnCXPnI4arZ5mEwmlhCL
oec5BD408RB/tj1L//r+wa+MJUf79foFfRgPpcFCQ/WEli4QlAbBJopR3tyGhP4q93Yg8/zu/YNd
u5AX00OhaL5nZwmPopGOr1RO/Ee16rEZvf/x0xP9N/OCczEvwP9SwrKX5UYmg0JHFfs9OCoAy3BG
yvwxscIP3kZXHjr7YkpICf9p6NMWGweyhlzqfdsA1clLiGxU40a5eP98rh3mYmYYzBTXRtVyuVT0
lY1dPkr0WkQPJb95gIupQU+8CIAwNx8TDsgHSxXo73S3TYP12Mn49f3TuHJb7IspQiupxIa0hja0
pdLsUQQ6gW1+ntKYk5i/7NVIuxalcGbQl3n/kFceNPtiVkidUMt1wfpcjUR2R7mV9Bi1Jf30gyft
2p2ZjvvTrIPUJ6LlyB6mGIiwmMEhRHHhFKB/6Gn3hnn+vdO4mBn8hPaS9ERBnCL5oW5tYT9ryuI3
T+Ji6OdpldKNZzSC9NP3BF/jEUCj8ZAPuMTeP4Fr1+liwHuWDGncsF21MoIZCGUrl6bs7pU6lKv3
j3DtTl+M+UAYTqkQsLUpevgylU26WFX64oNPv/L9p2rWz/e5ZUSnrV9xA2pd32vMJkmCAQtY/Uer
5yvf37oY44GilW4KGGMTxkH5kiLlzbHQhNmn37o81sUId8q8Ztfbs25Oh/yUm8qwLF14n7P3P/7K
0P4R8fvTOLBGRRQaG8xNOHTfRy/K4ZHVSKZ7shuld5Mpwen9A4npfv7N3H6ZsDxkMS6GPOM+Z9F5
1MJnxxtWmlOd67g7FG1KioT2nZcohl4w8h+c3rWbczHMQVl61FtcKldRuHMj5XVE5vD+CV17si6G
tjRqSSgkM0hgG4SXuCDxBdTXWUVH6IPxPc2vf3fJLsZ306PKQK+To5bq1ibOwYXUawsPubsoLKP8
/P6JXLtGF0Nc5kqLRJ5r5AQqhG6kr7MwT8vF+59+7RwuhrfttmGlFyz18xJwvgIWEF5qtOBm4452
MSe9f5grd8O8GOcZEN+WuAd2FKj+gKvR7T2V7DBQ4wu1iX/vcfoR0v7TaFGQc9fgeCAvOtVS6xoo
46z+f+9umxcjvdQLxw5qjfvgnwox7rNBn2E8okdcf3Avrtxpc7pHP319MnqNFhFOscG2jTcM+XDf
Qve3qm7z/l24UinWzen2/HQExyyxQZRVvlHSUQErCiS4gj0J/DYjFIL4hjsdcuHJqUG60WKy8IFJ
F19v3T+9/w2uneL05z99AULkTFFlOUNGFgOTfl7fNQMSvPc//cpsaV6MeWH3TZsnPMxI/ZWTH6Ey
gOZCPxHyhAtRFdyM8bkYe6x77x/w2ulczABD0JB+FBDPq8WCkAesaVExwxzv/uZ+37wY/GZlY/Oe
phjXksos8sx8mYfwqM3I6da/dw4XM0CAtSggB5qyumMBEKxSd1bLzP9g4F+5JcbFwJe0WqsITh4n
MEb3KbYFT+L5EWWzzobsNZ7sQO+fx5WZzLh40RdFb+PKq7kXwcB03I2o82y9O0jf8B97FhTL948z
fd7fzPrGdKY/PcK5oQZu0vVcL1AwG+h81Yy9ynNmIKSU7u1YDjBtS2k+vX+4KzOncTEppHWrw9tE
TR+ERYRKgoyMgXwxp3tUSunVv/cQGBcTw6i0cRv5XLxe6Z05umlj69Bs/GDeuTJMjItRL2sjIP+X
R4yxb6+KIm+2rsS7/ntX6GLUIyxpdTdjYvYb6IdNVpkLdkTBxnb6jxaR127CxTjXFOxlumBiGYxQ
HCz6A2eYc2TlJTDnF++fxrWLdDHUIaeSITZAMaprXN4+29wlwJv6g4uEs+HKc3sxzgtHQ0Yb19lG
S9zstjV9jhQ18SZVnfGgxU0N8pLEV3cEhVdmCdhPVMlzsnTDlx744RTbChRxUdoV0uW40ie3eqob
QMtLyKx55EwGZul1D0glyYlwYoRfZhTv7LFoHpMQRJGntv0+TAwUJ3atfUVOUj22VeebxLvrGuQE
KBcQ79xInZM26NGRTZT2JtQCTB1JMdpQQHw4InOHBdEuawwM9zHdrh1+/XGneU5+EgY5jHh7wIah
iQS2KWT6/P84O4/luJFt0X4RIoBMJMy0PKtIikakKE0QIinB+0y4r7+rznuDc+uKYoRGHd1qlUPa
bdaibkp+ScZowdTlWb8RmILIwSnj3c8Cav3WbfICtKgPNHpq9bNZppp6nVh4X/JxKZ7iWf2A6W2/
1nlKdzTkhh/lnATfhKbN2u5VTAEmcQlVUc3PF+QQqMII0+doH5K803sSTPap9uz8KvCKQHElB4oo
l0U8UKgPrd/xmicvE7AgUmsaiVHBeqaZnVQu3UiSfmDXx/uQeplaeR48TLzJAYgRcPba+x01VKuI
MjMCwHeA6EFmkXc3unWwK1Sd3MMTwc04pzJ4Lj2q0a6sJKyRpg9l9KvWafJZPOCDCSIv1o+pd91g
cZvyAN1u2ViVfzbphfFWWr3+5Pz10eFFXqwiVZgDluztAnuUtNSRbkDEC8viF+3ejieH5BjllvJK
GLyB+yyIaHmuF2ucDslcT4xZyJeL/OTDnLevP2wC8mJba/pJ5oKa9QOeXP1VVyK9JYD5Mxo7OrtT
GyVSM8J8pA2kDW+jDr7bJ7vcRz/0xS43Ezqo8DTXB1zBNj0vcUvZG62LZVb0n6zWH73FxQanqpHC
5TytD0uvW7hysZg3kkzn96CH9vyP3+NiW+s7m6YBmVc0hYKZFbQKvcdhiWEZpMxnWZoPVlR5sTHA
XlfWINzisHjGFgCefAOWyATN939aseXFroBFKR0ARAELsYOcHpwAWkdCgenfX/2jIXaxH8wwkkd/
FjlF2OpbJM72mzFsNzqIy7UozqC7wja7/vyvRUbTyd/f9aPf7GKXiFwr1VAhiwNQtpiGvrnbK5BS
n+xC5yH0h2kjLqYNfVyW1zqG6hQcohPFaJl+T8fWuU9a6dIrNsKhamkTHz/5DT8YyuJitlhROxVS
LP3BnXI7gzLZDgFSsjzAsw6H5PmffrNz3dd/nwgdlY6UDyb9AciTOkWFX9ydHaevf3/184z40292
MVOSwp1UECY48VQMx2WgfhttbI6PKDeZjzmyycAF/f29PooCiYt1vKLmECNnYdGnLcDNyYZ0HCTh
pUh+TkXyBGl+N6V1c2U47Y6uvv/7234w6MTFyr449Kcl9RRxJSigAseg49s06D75Uh8NgotlIFd9
mCL07Q42vTeQ18sgVluaz0P0NWUU1Z+8zYe/3eVy0MDQCdOmO7g0Q59G8IvtT/oYk+YU0PURwawn
ArwrsGHhcUtp7r2a4CtldyaZuuWTD3Ee2H8YLJc1Uo1HfxKJufpQdVb/I12Wwl75bRJvIQYTVzjz
fXLP0ztaa9zpnya1Y1/8vklfTkOF42qPoAhlR4EzwIMHiQSoNtvu7Pqg1T/7ZK79+WE6l3U70vWy
ueIAsKf5sKDFNkkxsJYtUpJ1WXTDZ2Gxj97mYvG1xtlwUIrlHgSoRrCWPko4Yet0Cm7/Zcj/v1P6
f90iC7D9mFYGue9UOl81WdoQcHH9Tx7JnyeUfVlUExXR5CB9BbdQ580uH2DY+qPd/uOrX6yqDWc8
6kIKdw8pF3aaSAfn60RhTf/Jqv3Rp79YT1EP+hoeqbtPsEIsfomrIKhv/uV3t0Pvf6/Vlkp6J4kz
7ibd4K3n0v3Vn4tq/u3FL1bP2vPrwgLwvB/TJTs5OXRK2dXeJx/9z5unHV6skkM9TRiYK7W3+xoQ
NWTuJVjzlguTwXVntQODFn5LBqE/2XmcP68m9mWROf2kqVmcQIKGSmF75IPRKDmbzoI3KbVzY+qg
5KhLU3Ha08VruG5xWyE0taEVwwW0z8m338JkFSi+R0HfVOaxOdq13VG2EGU2PrBmFPIYlDr59U/P
ILicuXB+Bu6mYj8myD/myFabomw/O/d/NDQv1ng008u5NkDuR3qPhtXUoIqGwZbNn536PnqDi4/f
Yw8ModGw8FDVu8ETQAN6Befun36cy8IekbkWkjoGzDLiT+2kKe9Vmf9bIAbQ0v+eW0AofPqrbLGn
UK3dcBHUR2zitJYV2XL19y/wwYg818X/91FrbOBmt7Ur9oMHqssAtioQR0B3+RpVBSgadxA7SIqH
v7/bn3cBO7hYiKSJdev5ldy3xOOvRmOJ9RS55SHgW+3//hbndef/bthcev73FxoymSQdp5N9BTnZ
X7tV3nwL7ahu10DQ0YW4ND9/tql99F4Xy1Ovw7g3END3lSoMRjd68exSzDeU2JavAR6YT0bZRz/b
eWz/197mxTrKpgjjdr8scJdLmEn4OXEASXjtRT/822obXJw7KE6kTfI83MYwzA7c8yJKhKHE/v3B
nD/snx7MxUwvaYXy4x5brVUGwRoIuI9Lp8k+Oad99CgurllFP8W9t0xiT6i1WmcNAkh7gF2fQ/Qp
3eM/fYXLKho41wAzKNiC9jC5T2cGyBqVQ/30b69+MRXnIMndsradvddlw1MD/+yGnqrPshIfbHb+
xdTD8pNPS907e6RZcAzg/NNM2luRWVmAlr7aSTsM+7i0ok9SRx887ssamlQKNYOv4f3G0dsrYBfr
1g/1J8vWB4/7slxmVC4Zz0w7+1ynxdb13FNbqN2owOT6vvzHc5N/Me9moDRBMTXOvrXi9nGmhuaL
6kfrk+n2waz2L6Yb5ioR+iXfYS7m9AbJRXCyawcw0axxtvzbmLqYdEAFqokIiuDYHbsPcaeLm4aG
pp//9uoXe2sCoqbh3ALYyPaLXdnWcuMkgDv//uof/T4XU1qyadPSFQCr61GuFvgcsWHhYj1ysdXV
Jw/hg2F6WS9TzNhZjGPs/QhkEcqNaU6LO/xbnsa+rJXxVRf3Bdr1ve+4zbcYoMxTGnvZZ2ebD36h
/1MrAzGrhsvEHFNjRxwc0zXOAIOfILM/uVadjxp/WLUv62V8lZmEACaP2Gr8J9zeKKgGmLWeBTrJ
goFKeB99XE/3+pOBOPvJSvvRNzv/9//a8SCJxcCpWQvTcnTFCqCFeg1nB/MlHXPe/2+opDfyz/13
H6wi3sX8Ttzeiu25ZUuaJSQ7Z0y3ludbu3GJu201aPPJt/lg7fUuZvoCSJjrhEULeU468IA+CTNH
ZSqTbyPjV+3WLkwmNu1/jqh/nzwfjeuLiQ9MNx9g+WDUIXt7a8slvtYGkvm/vfrFxF98fwjsuBR7
oO3xlxoWwnMxz+MnY+6jz34x8U2KaHegbWLv+Kbbtip5JQX8WXPfB8/8snBGta3oHTAa+6D2m/1k
W+GhrHIoRBAysFbIzypuP/gSl6UzbRVICs1jAT4ATyRJ7HodetVnsTEJJPXPM/OyfAZysV3Clhf7
ScYx7J5RtdAi9ZxBLiKp1p9ZBYQTAGjkA/j9bgZcmbVWujxGFSCkzZxEEAzU6IdiPXdVifaAYGG4
DrkRR5SMl1kHG021/TfAJQb+83zGJ9gW0IopwZaVJPbaDdxHYs7f+24+4bwuT2MI9yeQZqYWG0Jk
1fmoZIdkgphMV/WsG2dlBQjr4ik+Tmn/3WltwJQhraF5AuTIU/Nbk8PcAJMyoloL6/1Y1jfEdaZN
2JIDi/LoMLomQTIHqs8ra6SVhS8gmJIxxGy/rsdwj1zyW61sa5fnzfsgx2lnUKGRDYzv03H5VbXR
OQnjPKu5+0VG9ZvS9pMWo4fR3Cxnd+m4dhC1rms9XsMlwQbs0CNmxXqnBLUW5C+rdZyp41Bbd16C
jKMavDuy+3rVZd2taZ2H3FFPBV2b4OY4hBYNlLfOBymtAN6Au59fl3hqj5Y9vQQN8Gk/JDGsneop
KPLnJMy/DPz5ltR+t5nENOwbfZblFDPE6RxnKis9Tm6ZjvNzrHuxj112lCw2N1OkHqN0sq6SqbwL
kwTzr2ffZ6HBhh0tTxVpdxB96B6TuG03gY8lpR86a1fHM03Zc7xKAYKtjO3hCSzjownxmaW+/l73
8jVTsP7DTPwCg3wPHg0XbG2OnJDSlS6wc+hU/rKFBd8HLfdeD+EpaqZjYcIjVWRvqljerd696vJS
7icXV1DqFVSTRYuArDQtCOIdSjGLelh3Sf6zywJnA1ZnXrUwd/eulWNv8VGOm2xWBzuEJobZO9k4
Ka0bUtJfkCbXfUWDkqcdBVApjU6uSH6PyX+YI0V8D7/qoWjCDBqwgrSn/XZVlwD4/Kx9hxcyb/CH
D1u/sJ8af5hAqoy0IA6oveawxsJHqxNgmj6A7l8UG4er3Upn+lko89hG3RdlOf5q0sRomUfB2hUw
wk2QPMbkE6m1BrOhFnql7MFwxl70oyOreIWsm2RDsmA48x197c7dDZPql98gCInB9XQ5Mp4hEv7K
pmFqi95xAIWvvxZuyf3Jad4M0Ge3hwXkGlWvY4rgNy6qZ2j8wfehKvttZefOFpgxAhk3qbEL5T9a
EVKbYBkiLe2y6p1SM+mqX27NPQ919W3nOvRXBSR3h+Vqjge8EH5+rdxwR6N8flo6Ea+VJDIJ+ug0
J8Vy6Jb+S94nDzDDHhbvbBot52pfWyx48LnenRipIxoGRFh9wNm2VvBFdbizPBgqjpUt67HASdQ0
kGK9YnnTAnG9RcfwIfLzO93aT6kf3jdUMm9p2wlw5VYKl5mdrMZe+6s+1u7Oi+r3voOcq5POh2GX
KmL07rAuOn7cxaBDE7MlN4GYxUE2Z7j+7CY7PZsZsmnTXLUoRskyz+h4S/e29CjHLTz/rZ69Z41L
biVBjDBSDJbmFg+84+INC4MpfSScpI6NoTocEErkfW9o/frm9B0YyygjQ47KzG5w2HXpfUiG0V0r
euJf4Ntk6Cty7d3MfdAdUyOzXR9340PXstoYG8782neJYa/9rgC5O1hevGP6x/MaJpz1DOsqe/Rj
GOQ8BtHtC2dyD83QWke7re1DL+ZyN0hs8qHn8SmixSxH2IjUJUYOC+hkN8mV57r6Uc1nDHwI4RJg
6gi0xGvm+tpuOmKNaaxS5AajDxsGCE94i2kz/409Tp10Y3GH7Gu/3tckMzcub0u7hyeTkzICN40W
vlk5XMnvLOk638tk6E9RYMrfYdLG913QqEesZkgpq8lx7uOwn28rilcVGNGmvHcBbr678zh8javR
5+kG1hcA9Dl8/hT0RqBVdurnDP8LKtL5xu/yvr5peuWKdaK8EoGJkPIaVfF46GU6FbvY6uUhBDR7
EKZfvg4QzZ80pTbX1ox/bUWCMfNWZTxFmw4wik9LrlogOYmgxT9s2wYBwtTEq3mmk2Ey0aOV9i35
kuk2GdVbq2E2li0OSKfAq93o5m2O2vEhb6b4EEvKS2ii7O6aaAqPi1fcgOycV1JM+8AT36JCPgYM
oFW4QFSrR76TxS0B82P7bAkoTkPrE/PuGX8qqHD3WW8LA+nkxj1oe7rXbLDiX6F6M0g8Pz1aEbZM
u2dHbOAcY7DF/MYy/qBy/xgp8WyRGtwFJRTtdK7mYwq3ARSPwmrZUspRtG6y8QM1seym3Z1VDbCY
6VmGBat+9ln6JbeIWnud36yD0XdOs9uRXg68ZS1VfZ/VJE/Lut2HEJd2Om7tW+Xh/OWYkaxacqpX
tV/calLgqPiir5NWJcVRAruY1W20wa4FR7RbiyWdV6Kv3vo4HFb97KEunAcEX6qEnZ5zCfkPdx0H
EtoZbDUk7W+LRWMZgxKJ7pxNbQl9sSlr+ZQWM3BBm+MFXLnyqqZhIZv5Lb34rBPndALSTu9Hj4N/
G/TLOoX0gc2wpa2sdb82s8FuXiwZuOHiZ5AiuLVxW2+bzHnOk7M5xXEgJenK3YxqrAiWYvUure4H
HTDvbRTCSs3nGUmcdfBUA7N/zjNcJD3LkfKfS0GZdl2IB4gl9bF1w2ZVawUcsiwCdlrEUnsyc99i
HzAfdnUfMY0c4XI1OYp0ybqmp30ZI1geYPOvRhndDM1U/5rGpQMMHdhQP/xkZwlUZm2HcT1KhEUM
HwB16AUYqZCs+LsYnRKiC1vEG+q50oxVfs6a+zq3mBfIbEnRlV5Y5jeqllV3CKQud+lyni7cC89V
dXOs7uR0Fgr2NDxn+LN6/4FBNmyE6IMrGTrnq3tavQ8LtE6cmctBZHreQkPsftpwIdZ+HZi7YHAl
FWdpgLR0qa/aUC2PthTul15M9UNETQhYL62s1yjt64fJcaPbWE3ezgrb5KXKg/hAZjZ6oMJDbzTx
ji9RmFS/Rg17F8XVcgPvR59ik8bjCooGkceobNaoZUOkqGJkhWiC5bGWwMlAAJWnYR5GHEg+JWvj
YsMoiyN7rxHjbUf6z7AoAXkyId2irIytuWGsixds0P3XuOF80+D5WAWZHPcucnmmsJc8Z06HunMB
ZV0Oc4D3SxZrngrnvqwiKtb1tTwF1oI7OlcOQ3aebuK+gRElveppcNLgWNQqScHBJw28tDGH35s2
6W6R6KHQdAVr6cMDq4ox24R+HO8sU6od6Gwkqejnr8oQ7B9IvJ9NZKFON5jfgCnyO8USowqFEK8U
yoNJJyLIyDD5E/JV+dDB+YLEHNVbTLEJytK8gczlhzeVXzEPXB8cVhRZh36iYR+eXXOVuV16HKU3
Huc8KDjsLM6uM9SSAazntNNZE9qp0sVPsHingbm7CXpZ3zaDbhGN6pE8ROnc6c4v1/1oA9DKR/9U
lJ7YGN+z7kMgTodCk4VaQYFjyYyjSDzTnBXST1tbVBhqT6MgYuSC6yp8DKVh0tvfPB1Lop4zXOws
861jaWdQ+qvGRvcVDfEdHbLqngyyeXcnbT+PjpKnArTVz0lEzjdBu4jznKq4JuA7F4L6/n5GSuvn
/Ji71pnRPFoU5okfWQgNG+tbmLzCXBiam9RpGtQukHo5wQd6kHBqlfVCSUFUcD+J828wia2cmUzQ
5ujAai62KdivCK0F43GDd9NMR4Z50R5l4Kb1WnRgJoFyyyj77crOZSm38rlZAWpMged5g42UMFSI
tvo5tzjFZqJpt6MTUsCf1wmASpgygoaFxLcOhvqh6pfIqbM79cOc4RmJBtig6ZAOP3xERV9yXyv4
g+2QeafYnb1l102Wk61Szn0w6We3Ge6HxRXmuyY2Pq1hHnBOqqtew6GuahSC5zb3ftOxxvT31Vxa
qJNSsDNsHH4+rcY45opEbWNjb+YJXPqaQLW2Hyy2oW47JV0p12hLw2rv9In/DqcNSmxRBU59PQvq
IFBbJmF5dE0eVMcaaEizwnrn6HXY4Eu9dSNH5nu91CE6F1TLK+wSeMPcQrrEkpKQK8MSKs2u6SOY
KrdW12ckYwtreUSKVmbbSEny2gGyNbNLLeiLuwEr5UOUOJZ8NR21gysMHdReUQriZtuS43u9a9zJ
yu9pHiSPUk2U3qJzcmjmteM2Qz4loH7uawfa56udGY1RR57hVE/NAsj4wRKcB0FaNinpnRalxjEw
jsMxbtSifJzzYgqOgFWcEjNm3/IQsjLNpqsqLFwHyXGjg1vCAKAMVkU/ojyC+2TB+JQ8ttUwRp7L
aRifCtfPsntPGn+ubmal9HIrvIpytdWCdXV+lRUUjnVkBSwIVtU5AQjLymCZUAYCKln/DCxazPK+
FeCa85PdA4te5VZSHFoR0TsJAIPSnXQswU0WLTXC2wKThtqzEzIr43RgHx5GMn/4taRtvZxLssDz
C4fDtJ1nkmvv3Lh3JjLyOwLKAN/waAXRjZxdUWySinXjUPfLOKxIipc5oz0bGVRpHHrbGR2NRbRD
VcjgxGBQtxSle4McHM4ihlcmjR0onfCdGhcPeeGE884uYqQONfdwrO7pErbDymtNODJ7Gy/8zso/
AGx1tP7dp2p41d2SRJuxn4PokFVa2rdebYngKEDi4pnq7GlYcYyT03UwJwjOLKRm1Q1eXKWh1QdF
eVXpqHS2dL3JCqVI15hn6E6OREohWcPYzcd5PfRn2zvMYR/yvZJ42V2Lf2yj2e3FdUyrzH2fh+Q1
uW5G/Y5dmXuflCbPbjJrtvyj4cBFm2mYU3XGFPQH5GmT+RpRuv3NQoueEKkRvVoPdkQyYr3oKO53
3KSb+W1BAenekjxNml+lqBzzywsHPl49+pDnAytM38RSVD8dxf0QlWOoJbLPeRluW2Sw4PwnFDHr
3gsC6w6oYddvggiHIEcquyJZXkbjzGYgXPaFYsH36EEUPxdl9hVqS84yLAUGNumdjKj7font3A+O
KRrW1ykL0/TerURb7YzqdLmtq6rQa0gN9XxcAp07PKgObQJhRLrKZjHK5XaJmnHeD2U1W8fCm/Nv
bZzq+H4Yu0GujBnH5oqxQ1/3vKQhwGe9qGnrLGM97kECOr8lfNVf/RDw/5UOh8Q9d7vev+78HjAt
ixhr0VIao27aYZmnK6MwEB8buUzLldvl3bCz3ciqbhgxjnog5WCIXcX+7K6Nok5z6wnA2Zt8tLnL
S6b6D6SK/fzLtn1Tfk0oalowbkKh3gfSC5dV7hsz74aiQJLugNw/q4STsju5ugqWjeNoP91649T0
18ozSKSkh9ToqhCA2vdeUgdi3zgDl4GQ4A03D6sHxpUsfQeXkYavjdvUgDuFZZLimhy3lsd+Qs28
LRb2q42xCljbkb8gE9DQFsyewJxhqY+Q/62avuLSmlDT7W6DrAvBXdd+yyUhQ6y+IqOAkN0UhGFP
nAzc5DrOuVKss24clo1tgJ5thetat0NbpOk+jEsdrup0SchULjCDzwICLztxam70gWuh2+8HtKMo
01nxuYn5U5ye0spd8o2VTri8tFVFv21UWCjTs1agF6jz4jtqhfg5j3UNZGquxW8/oUIN6LPB0IQ7
TrYbBBLyfubc+uv8Hzn3jrYfb1WCa23juXX8gsMgclaL56nveGfy7moSCYqbDgA9a29S0Gq8poFS
/nbdblRYqdO44xofEVUTMuF0RFwwxo7R5ry6r02W7fteNelxmCKPh2JFkxG4vOkr2NU+3G5K4ZlG
+K37qM8epgSwN8ZTq+hYcr24uzdhQyEuSSHHu6HpwifOOve4iNbuZMuuWumyGMSRi7DyN53P96Xa
ORUcwRENcn9KVb4wABdOdect7bkBX59uDTd+ZLYpVbOgqetiuJMNl9kd6ic3f0RJ4mBfx9VG0LhL
tXnws5oyJKX6Sn0tMpV1hyKWXrAdwqLIrroWvsG7o+LAOYYQy8cV5sw8ewmSgg511mePkGNXYR6c
mZD11orP9u9sNHX8hQ1smHYZwNa6Wplm0hVhl5mE/3VUC3dcz805pJCHWdi+VbX0KLin2WZa57Je
6lOZcYE6r4RzUq49ti9E9yD9AMxw2mTjzupsvOe6KfiDKCM5sysJJn7hRFfHu44Qk14ZYKnzpvXs
SV8lnBado0tnRnusiay6x1JARh9mp78u8L1WV3Vx7mg1Qi5cP6mTxjUGgy0+tI2SJB1qFYEM7vrc
3/Oy6nGcl4ZzelHnHgEWpQl35AOc3ywTeHc8x1WEWlE1du9aGbgT/JppdF8CcqDEoUZTWTfYxNhC
iHLCbLdBCpA4xa7GI1bZpvaWFIZz0EQvKdtpcpPDWna5nKYtdCqmcnirwrT18E06jVk1YTBsZCzG
EwKpscSmTrNWi5TmnYi4fUdw239BKlyfS5nHdjvl7YAYtGiX+/MhF7NiUlGoBCLf3PgVXXxJO4/1
KgLBfm+nGBOqXiUPofLkPrbt+c2vgviFbQUdy5i0XyOLAs9Vk1Yg0ZcFKUed4XXkAl2G+6x04h3s
OH/ruX5+A4A/oos7lcxelzWfdkhtnTpnpOmJ+GOebDugIa9ZOxIjycFMXVMY7bTr1FiK8GE02dsy
sk3PHot2Ow1G81w6ojJcijr1XPTELqKBos9t1mXW1tc9LG+eK8kHQOIMnigkY0+XqrvNEV3vWjWN
3K3jIduSjjVfZinapygvl50iRlEd8ygeD/S4GyJLriVecHYs1a5HEU3mIekDwaVgIi4sAmHmM814
PngLV7H7xi3bo4Lp+0i1X/bVqqNy61lpdhdV2rqaoDIcaxrKbuJ8VPQjeQEO0n6E/utllbh1UzII
8eDYP8dmNPtxgGJ9XrKfsH+ozULy+6QWfB6C92WtaZJHBIXyPg3d6IfdwfJvggQfgzsZHLalfWjn
waZb225G4r9jyCJh+dehJdmkyKE95YtLjjixKduuvHa4XjLhvwIbZMHJG7ULY7d/LXTV/zBtFR+1
m+h3BKZE4qdA6DXANLxXU1BNNz6XlJ/zRBYEjPnYFbu5L01NYJc1ZU2HXwPYenEi8ht2a+AxDkos
q3YGqHBl0gC9X9VF03hVR/Y07rjOv2VL+pSlbrd1/E7eOt5SBGsH898W/i8C6oX72s5vam1vlzRg
gDDfBPHheXyE/5u/TFIWm1DH/jYOhuQxtJzqN7hj8RYsWrxXxcLhdSrsnC1JdRu77YEhdcXQXSWj
/QDfiSRvKt8EG/UNxWPknFN3/ibztFvbXYi4rnARekkJbs2U4dqBD/4k/VSDdMvnZdvNtKUlCRZG
ska4tXAWH1DSgOIrZEhgoSWaQQRzN3FR24ZV9KOxYVfRORfssLXjpAXOtGP/1S9NlHN+sVJzGy/R
wcc3vsWv2qyUtQCHKY0+hFhWf9B3ZV0P/Gy5tsdTgaDjYOgHNduQSzSZIgSTv84lgq+isgR+2QXJ
bG+yLQXzageFym5p4wv8N/zDCLnnjHJ91hh321muuTYxZ+DWr8OdTnEjOvS4rclD8rejIj/mqWcd
PRPAh3Zc7PRY2tcTJy2AB5OHeCWInrwmpO/VhvzNHZVLuafCN0OICd4h97eX3JLLTeOU8x1/eXmX
FYuVU3F58UlwrMJ45FGl/cKJQVubhdPE3k64nGp0QXee7UJoN0u/lxV+b2Hl7peqoiSOPFvQ7NEb
nL3BxisphKiXB47walPxibdmHKCXc6W37qq2HRDBxvLFJMacEi5Z6wlyymrMNRdokVXT2xIs46Eq
ZHFtCeu1dDIfPVw0fa36+D5AzHKNwT67qtMp5Q6EkCrlMz3ahYqvUAzQdNmV7a5p2+aF6H5wN8NA
fSHp07ubYEANrKWeNwj9vHLbqqG3v9ZZyViyh67YB74MtmUfJxtKuCs0SgrEA4cpdztYrXzQhQqR
e+jqmGRm4cwJiS0Dwr2HlE48I+ppgqzdCf6OkLcaUDkcuzG/JShZ7dFdOhsnnH7SXKpuYKEnd0s+
yA19BuaQdOhPyoqrTeVY4ZpeileUnrdJ33KHcXK5zuspXxcDrm+biMveFVG56XSWm0M0+0SKq4jA
IjH1mcyGjY6iX1kjj3Hjuol6G1sruQmLXBx15I2CsPM56D+KaCcoLd6kJOT4aGnkrQfTZe+dh7zQ
kzp/HjvBukSG6Ur6OvqVZA4CJ1QZxzY5Z+BCSLzPPk4I8kQDV/m138QJhLPRWW6mYUhPaiqoG+Ha
+WBX0n1Rym8wFumOY5wva3DgqfjqZPVjiXkjWQdEiwhyp+1wRaCXvIs/sbwgVA5RecUSHekKQiv6
vK5w8/1s4u49IFd6EkOWb9qp9gyZvt5eKQIvV10go1XHdr5LhuIqsI1+tDw7fEYl0L+mGbm2luPp
Bmk1C/9SWvtwTLub2jAZ09mrTqVroQsyGRJbpUlw5IRkHl3Em3xCa2o3BS9NjUfXwmf1SO8Fdb+N
RfwohzLcjdbkziQCA/9YJWFIMMLK5DYoRP2jBni9SZQm60WkclXHPlaOll/QJ5T/triW/dhW0ju4
FgthN47hcYhNttNc5E+LtPwbwn79TT33JJno2qNFNV77VrT8JDqHPNoM2Z0tiyesU8VxytqcXHk/
/uja4r5bZrJcTdfepdTa7OvKGq44kYFbip3F22WL+4R1d15lso0OCDuyrQkH8T0pSudpzkHIRXaT
v3huVuyrwnE4GZPVoACNflTbRrLqBb90XkVkLloM8mMuMrI6Ibn1EBuDqez+pnBwGaqRvuhQlfLW
sMKzO9WxfciyvthQMBNhXg69Zh9QNH5dwSM8LUGBgLWq4x8hQa77IfXs6xyB7Y9J6mFfDWp+DEav
OS6OtrZZlTZfwqa3EMvaz/8R5uZIPbY+zat7J8xeYmgnKwo90k1gMVlFOhEYTjhXC4nZgxJD7DXJ
iKcqCl99DwuaX5+DTKFox5MV+94pNzmJP+I2927ajLshw7vcp7YsUeo08TYB8w8pulAV5zDWQWJ0
RNSCMO23Ka1S727siFsrDK2d8dICdcJEyTIn4mOoHG81uXSHO2TnuM1lwXXSDO5zk9BwXmAPkXPF
ciLC8lrQHEVLRiHjtyoIlm9WJ38OWVPd1mNxX9qz+yUTS7vuiDVdky5Q2//h7Dx640a6NfyLCBQz
uSXZSepuSbaCrQ0hJ+ZQjEX++vv0Xc30N5IAbwYDGRbNUFXnnDd11ZzuLTu2n2sx+a/22sfnBU07
cd2yOSjyTE+OU6c3MC+JjxL1BoqJe59TC5ID0Uw7veZ0DIyOMDhRA6s0Y/y9cn2Gh8Sd/Wo6Bi3K
ypm51ARgZApbuNWq9c3cAf/V6TBu6YvjIx2nuyc+Kt2yLjj7GUQdZDovv5UcPei9q307V8DYec15
LhILUoAcHfJplxrEJNtOcim3XdWREQdp61uGt8u2z71nyyn8PbIjdYZJ70crTiCoO+HdwFIAtfFc
39tOMA6pG5fpxCCyORdm3u81LylumVOkAQb+LW10S2y4qlbk3ExXe38CcXDWJKo8mX+XmKzRyTUl
2SEUQIZO8sK8MFNIOV2Oju4/lTbJX1rRd0dsi9VXnIhyQnd8fTwaqU8OQru+Eeah/aLA/OMu+qbp
iMTVTX099DFYh2YIGy8evdrC/mBKv1KHpWmPDjJWOOFPb7JFlouKyAjBrIjWW1vnjMpCYw5WTIiP
CUonucf5yaIhPhdo9uj3YtzTf82UEkW5Y7psfdWAow7m5AMflO63wl7kISbEitYhSxjBCsLIxNKR
TXMBNhZgE6VmzFJdGz8AWv1H1OYYDFKaHnza2HBkdvCD2RFwscjo/QuveCbmk8x6LKoZf/TaLS0H
IcPUxA/zlOiHjo1pO8geNo1Go0masp8/lOvqf8NWJ7svEbmyv8O4ihNZH4DDy1PWyTvdn9A7yfVF
UghsmHDiDNrZ2n6I/XNPGN8WqszPkUjaSCRl+qxRddwVNlUUFhIDwc4EWCoggj2CyG+JztKP+3Ey
IvwSyHiqTGJwPJNzKB3K3xCvul1qg1Fp3jDsF23mmNAZyMQUuBAG1l9jUyKRTcFMbjLPJ1KLlLff
awsGpjdpvZkt7IwdYyi3OnAmlUhO9JNNZ4DeLzkIEwZUySAmp4lN67vZMRlNJ84Uwt7qmdOZbphh
HH6sY7s7dnkZHxY1qZ2YvHpX1ykaOxLQjgjt8ACy0jLQHUOFU6LpOzoRcb962UBymOO0gcsQ4duc
A0e7Za1FKq1fVqTeP12htDjwUZXfCjl7zEb6B1gtbuCU5Lm4sf3bVDGv2SAPq0+IQcoHtrnSKylK
iXIgWkd1Wyv2v7cejKQu9+dQo9dilNWOd+PlTlVWv3hZI7ZeRu61V8X+qV+dLnSGAcAtW+0bfxHf
bVolZqM9A4a4OgjMecNey86LU1Jh6u0QmYRzhnkRK6qz+lvlUc6Oa/fYMXOM1MwUC/I+gbx1Vr1Z
Mm3uvDYheNqb1DOpf+5ON83spsAP7FB6xW/DmbCzq52n3LeNjWsqEw6KJyOzZZKD45bYGC1MvLqf
s6OKyauaVuOhRlkbOX6Xc2Sx1GaRkMGs2EymyWlCJ/XJXc9oM0BXCYVsp3TvF4bO6WIUR1PDtLnQ
OceF0N0d84bfva5NZBZ4yRcdOeWR4CG4dbFyLxGU7hD1mKBjdzIkEfGnDflHCHQYtTpBXVbNTR+b
mCa1Cj4fmEvApLk+1HOJxVFOslbftQhtarffpyL9oq34z5Ft2d0q+5L+rKbkFcc4/uokGbd1a72p
rSTezoUTP4/Y/+BLm64cQ8PwMHKM3yRa9Sp9sN1hWNFdZCUraxVl1ErbAYDxCLTWjB+Osl9MB7RH
JbZOJjXMVAgHG9+PoaxBf+as0FpnV9b6dCMs07nT7dw9TXZhnCYY31hliYc+d6aDBcswwtmYBLrO
qm8HwaDCGgnsQVQ6YsZJ8NmYwEW3CuwulFU6gQ+MBkFC1AdmuzCF9GQITJ0WFdeXaSMsWAV1Fe+c
uX6Nc3gIcN0EqbrIIBIYEsGEPIKMtdihkCRUq89G/5hzCN7lTmHvUxXP30SzFLQyUm/uqtSAqdBV
k8PmVDHIbG3yd1yR0aElk7FhCiK6I8Q7/x7yGCQM3ehM5igzphDkFgHgLfexqFKYk2ILl6E71Un8
Z8r15BEqjh25I4fhZOj5Lf7KDUCjHMJkUN2XzPGXsG+zGRaXprbMNuMjoKUeWDa4WqZrP5Kegd+E
if+mVmSjB41xSTYeBUEMEDF+jNzsF2A0eUjHhEDGdHjIOl5YLqqnYh6sXU54FJljhPsSufUGfpGH
jqPdkjR24Hz76s4EmHu+es0u1I3RmQaCEdMy5KmVwL62Bekz/3FBXEMfOhlHvfPqzfKHBdZ69rAP
oQAl487Vz2Pn3Ns2IQZl0T4t5vqwDpTCxgzFxfS6rasNL70rnqSYhkAoyoxl1e5bcs2ARuqLLX09
nvmkTJAB0wwJO/lddzLbdZ6mh5bJILxgZBzU0CJ36PxPlcpe3JnWaJ1I5XUtp/kthno5UvvOYQUP
42x6sqL5hdT7zUPk+lirchAwXX3asyKD1saZ9qL3Q7/z5CT3dpn5GxAVe686ItELDRIGhE0o5eFa
rNkvPIL0S/zvrOGZQd+sDYxI1y4Z9bMYQEs7Op4/wOrtSVZUBbUwnSKItbmN/P+ni5mwq9Jh6naK
EgbIyXIiaGMG8w87YabausMrOargwcNIe7DU0xcBi/BNX8vyjUCxy1E/ObddwtQNAmBMYGRTmRQ3
C9zMSe+t337dFn+apGk3TgMrmAPMmZ71CgEGm4w2j6HWj4aI2OubbUyGDLD+ZHehqdXqDQMld+85
1C0EIi4HErvg6TiY5D4MrSMB6me5na2i2MVrIkLqyvLIqNM45WrO9svcVZTYRQ+ruSJpbqubsfMH
hkN2GAqArtxpsWjyyVXLNWKX65qttSt886GhlL9RPQrPuW/myFqr6dGZxcKIkmtFns1S1WD1P3f2
kv4CXcSiJq/I4URCvyYvQDb1U2/W7bNIbX9jjlYejY023woh2iFo5mIN2qTtf03+2naBM4hF35pL
BmXMX9N13fSwVDXebiarIKljd4+2o/+pGRVTW15nQRNNM0YlkZ5ozbRbLc7qIzPJEsJaPhjQulff
eFt8D8alMPM5WpIiuyPFdQg5dVpoFhSc59QbjF0lq/VLInvhEkW3ukyUcuYcdLtG4KV1+QwbSdZg
8+5AM75kU0niXyP8kBFP40PXKOp5D5DWvKlElM+NL8ZTBtOA5m6FGruH7yGrEBgSPrYjK2yOK3vx
gUJsV95a1UDXAniHMbmQA8FxWSr8cpPmZTKEspLW8iwIFKLjV3qCOxxDmw2JLxSFKUttCPG2Mhnq
2sSS6sZMRptTFs1PmK2u3HhIsmkDWncklpSIx3pjJYPTRAXhV5uVOpDRTznQKVAUj3tJNvt93Nvu
BqTRPDcVGNYhXl3fDVuICc5pFAymKU3zEfjHqYUfdL1PZnqd8AErE1Rg49QTwzAzM/ycgnkGt2bB
at9zBoDVlyLGKz3oyE/wwp65zxTJsrWbCNni5G1n08vH7aXSu+/1Bv922ZndPUR3/zD0iYsBOSYa
VQjzRfOjXNeAiI0pK03KySF7s/yus4OWArzeLKWnZsgt64KEIHd6/+BmmeOuAYZEMBYwiYllzPbW
+eZPqKVD8ZAxHlsCaDyGdbt4jWOEUMysaRPjUkbsr5sz3xqaIR9B+UhfDBnhdus5G4um20OxL1XA
QI3nFLOPq8hxGjN+Ghqjj7+q2lua72TNY50NSWEu861Tgxp+A2NV487FwJA+FKMLme/qlfiCKJ7q
7DlPSnnfDKt8zOqU7FeNqf35YmxLvrvWUSrZXupWUaU3jLVNqbpncCIzi5h6duth6hUtE87t6bc+
1404lLpMphs5p90SiQobxcDxSR38CcxrWQ+u7or2zoxFXO5meGDeTvYa/qD4iEDZJCr3ApTMhsdh
GqsLnXuhag9No12fLLWIHzO+abtUk1akG9IIymz4UlQpd0Kq9D7264oMy3Z4dKGHRoMuH2i41a2T
g9l3luopOPqHvGhiiOkeURRrbNdbNeYiqOG6RgbDkfDiGxQyP27Oq9IpKAoc4OCA+kBwdqsvARUb
M2dw4w2ItvpuL9MDB2Kxz4zJfOwtW91YU+Ld9cOYIN4jtSpbY1K6W5stdzSHp5URG4C0eh0FBLCk
gJhcp3MaecCv0DKVFqSeke+KhvOeGpH0zKJpvoJDUW5aU/GgdK2N4CNMWxxk10iVjXaarRamho0Y
e56QU2rqknLaZg2x2HncBcolAW7jdsZyHugv7hJ/mGeyhF39O1ClYIdtgLGMuJXfhnyZDi1skIka
XcojPEmtC/Hjx/KKAr2J8rH3NppHR4AShs0uKGWcvELx7I5ZQdcHo0ifz761SIj3aux+Z4KRuQ6z
Ug9H38t0xC4lgoIy6xQkHl1xTPj9vDV727jzQTOYU/JBgc9OXxO7HzZTM5VcsLXg/pf5ozHK5NAR
/Xog4sH+VTQGRaFRt3f1krbHGC7WV8cWzq2RTpwas1H2HGo0LAERrG2KvZnVhkNiTNvFdmnYoNGt
R23tLuU/ONyrco2CtoqA+NtOEYJsdYy0AnshWDuwyUSPcmC8A4dhv6FXebYNJ5ZR55CkDKPA/9EV
UHLadtC/WlSe9EejG+nK7gPPhUltJ8J7dpnK74xsjHfLkH2Jfe0V+5MCSK5It1ZTnquG+mNdVvdg
TfBH2RkPLrS3KPO8eCOYXNLlNby85s7t8qM51SSbCgiEeT1DYBPZcEsngSxCd206VvOtyTJo/Y1R
EmXaYzBs9fe+1YzR2uZ55Ewjhjejd1prKmbpJyVei64TyoHUVG3oXUQ87dkbjRPEoU1bmvV+HYp9
l85R7kL8a7rePONTcl/XkKm1JHsuU9zD+rLRX6q5elvA+gNrIn9JIwsX3ob9CM45bzSDmNshKd4g
Fp1ItNwRp+0ebK09Drbz5EFsDVZDdUA96YnvfWEGXaMl6hIyzckc3pvMmOJxJGrczDf2XD6OWvGj
SwXVGYCIT4a9naQHw06PcQ/hCi3aCfzZDRKpi4NH6hSnrVsOARihG+FLYgFcWZvYzAZKPe3+wkOF
984SQ5dsSnkY25T4Vac5m+swhn3qFaFuJjn1SfMQK8ReTZKCh/LmA8WsFXikT6sgl+R6WRJaHymp
eK6Oibnt+8vuYxciO1HhvFVWxtyMU2UDejfBQutdJtH0aWbRapxWjN+teLqpO+vUNvObp2dtlPjL
dx+WYApwCjadmAe8tZnyza69rdMOAYdsmVtYmSQGV+8OgPDmZvXSajMOiLHMuXV/YXHq/HQV2p/G
zs3bNSnbh1V5w6OT5Ey7JpVF+L+MUTpbCyxV/5Q3y8pitxL/efTt59Ystf9vmsYt7JnjJPT2SXPL
k7dUSQjHyt8wXhffF2duf6ReMlOV1foJ+LrMj2gn2AuBpI9uYzMZ1igVl3jJt0YMuZ943WDpy5fe
l+oe3Q/gMdyFUBHufKPMSd8TZrm8zuz+j4BoSZRL5vZ+ZtyNqKqAwWYRDJYrgaUzA4Jli4JIpm8U
2AjBkj7NvnSa0FGkQfnvazdV4VxDa75lpABa2I0/BjiLNxZyvmGyvG2cGxCsuvGBEDmNY857onaF
LqJBRC8z1roL0p84y7i3Ztn/qjtj3bdGckDndrLoW/a6kZbnHEIJfLDveVM8ibj9XjTJbQ1FaOfD
Kj51UzxGzKOnyBub5TsPT9+tFNSRVmGqGRErq93IYmzGQCy2cWoMRItpwSp1qwUCH5yH9IhenCU5
SKSNgwUp2yWfl7RLe19os32UntscQbap8tNx+Om2IjlovdP8WTHQPjgkgJ5ddqQQyZS+hXqdkj2m
Wcwjx/ZYzuP6O3N7vENncpoo7XMHioNPSLBn5dnrVOM5UY+NhZTUbL5VORui4xagZvYftAvJ7eIq
4w/Qv7pp0rjc13SL0CaT7mjWgOmDSovQVlV27oEnuaRHrDk+m/gZUJgEvWZbRxfLYisQWWW9TsZK
zZEmjruLh97LT7inJmU4T5n4U60u0zarmuX4RRWdDnEk9/1nVfX2kyuTPAskibOnRqumvQ/SmO0K
yTwI+Fxk94bl1z/4cJLy1m1M90viJsqBaWgjpMMw+Tw6M5KNi3/KLfFSzhETMv1BwNxvwrpSCmOi
TMyR7dcSAYGj/WgcDVUcAoqFfiuxC7ybzOo+K6v0daCn3k/TtP7u11keC7/Ix4iO3XshiLsVuzxd
FoYMOZzYSbj3Bh9tH8z5yHxsQppAPaxbjzDAfDts6lWHlgb8R62WSpt5QSfPBiy7x0Jj8GL2bXlE
p9AfmNXAHkM7dZKxoZ3WYvZ2XZpJEmSmrlZbPU6dqBVa3/HMXeMLRaejAk/42Xcb5vRtaYn+QIrl
sjOKtYKZM3jmCRJv9WCOXh15ckbcMDTmSetc/UiJCi8hwyQB9grkmBmtJPJ8v3+sKXCjVL9M9Ygc
bu9b+IpFOLeTE/XjUIarYQAuDBmAvb18twz6v/5ipJulnra1l/yim5q9h5zOlxbHBCyZkctv61L9
yR2ZPZQ+4l0gxbj9netE76DyoSECFAvcRMiTbljZjZ2W6saWWDvbOM0Gadyok2ms2pZvpNjYjgdN
eV3NaMBw5pnw7wYqma/uAKK/2nqf7WHyrtBysl7fF8KaUK8yhoeV/VNYNUOWlHZstcsZa2FmehIh
RqCXzleBeD9oJ4neb2b6Ik0iVCH22IciWY2vGLZMm17CgNfnaQinUgc8Si30CZRDqJPbZQNXzqRZ
4zl0jBcuTAXGeZI7oyunf2C7fpxMUUVpE0N3S2CyU5s3lDxOctCBWNk0GKiahmEcYhjd+8ohISWG
rHrf6bZaAogm+i+OIbUlhWTa2GPHEFOjSVcI9+kryntmvt6WxqyH487wAmt0SBe+c8x6hm4yTf2f
WVtepmKxOvpdOgUurubbtFJii88KVboD9J2u47lalwwyr0PxgLVPNFduTl/uA7BmenwHX2MOefPp
bkwFSe3dHYBzzjgUBlbe95T8hKZ/tS6AXlllfybam6BWxbIpp1RnOfbZbpkqMxCIVkL88+GzzJO+
SRAg8p/YObcExUCZ9N3zXOhPvj8RWw3L6n7m8b3C/fhjXiQqhNUhhs7E/WTX6dZ1ofoxF2L0SccS
6NITYT9NySaHtEnD4GlMStzlznHQeuUrHFqEmfIi1uj1eQ00hmhBJ/jsrZLZXJnjRe00VdAl804v
572joKIlNvQ8Xfr7ThX8NWLVa8v29ypR1mkgKi9sJ4SelrTNMLZajo/W/cNGYIU0WtXvyvamHRlu
v6iHOwIxiBkdVwYtqC2G2ylB3dwV4j73U28/NJ48ZFlckNzbSNpdYidg6aSBZ0K9Qe5EQQSKU2tl
zOdl9/q5hAO4y+HzhoVaQPDKdA6yGR8jtbbfirGyd55GCVnV1uNAC8gH4uS72c98ABx4uCst8o2u
/G84FPqk1kMaGIaRO0/qCHJCtSEHxt8h/6so+E1AfE/n2IT0+JaOGkbhjT3Yt6Y7yy9YNGp3HM3L
PuvGjg5XDrAYE/yszRn6Vg0xeKBX36Hde/DgC91qtlcyqS8tit+M9o/J66Gap/qLgl41JiS9i5w9
wh+YyI4rEYgOWoiA+ijDn8uGnoCObud6qcbq9YX54oilCsE6WOl1o0DrkQ20ragZwa3u6+QvxX4u
F+e8Qlj+osppjLRSr86Ocuut4WLzjqpCZ5RQ9vyvcia0VhXc7jhdQsvKi7MS5OEtVl5HhqdWPFMG
c4+D0ddx7fVIKP/iT9DYJwvBXAijmbmxgY6Ntj69kVl1gjt1Zxdtuc36JNmVsX5XVPKkwWYLTR1l
nKcaDkaGM4deQO9aMm94MZDGATQQuEWgab5XFqGdkxsvd3nc5Kg+a8rCeSQtLUPaYItpw659muvL
8B9mbd9BnKmrwr0dVtd4HFLahnJK0MZnLdDQchFMFw2j7a5moJxr444p1bDrYGXd1w4OJ7k1TEGu
j3ewi1+0WRObvoy1ACpafzJ57pFrVTeNmb7Aeu8xkYd93dqUI90ynBm6rV97z22PxIzsWqN/VY4v
t+TudYzd2o65ItPPxMIQPTaoPvA+hjkCTwxdyBfFFhqKXD3NavxhZ5ziTqraLbSXaVMX1bQzy/QU
W5a5GT37q52ME52HT8qvVW7WwhdbQc4sr0M+WS5/3rrgFVX90hWwMmfbWDYdswLbRTAnBx9sH1bK
3l2KDI5tUR3iPu2f3Mn8tnZrAZ8B7KG2BsiXk/9L952YUk6vQ8vlw1vWAn07+l7U4SVbhJ8QrWT5
zMOy7KupVPeWW/WNY2TLG0Kt4jYujORGN3IvQk0Yn+ame2v1wqBxszvQ1sW8q7Jm+tGpptiutJjf
89IkHQbNw7ZBmPi17FDM2R2k7EQTsGRM20CNYd3hEwDE7YP8AcKTPUf6zlSiFrRGPTQc847eosJ3
gSnhJLot2qS9E1v32J5S76hdK4yHRBu27Iw30MKfuz496jlnHNy5LOxbaMcuTx1q3bBB3/4zUXXB
IVpdTqopwNq7jzhXz0hzYZ2K/GxgdkEjx8bakgYAxKid4nWK2mTY+AR8b9SonUvIXJtx6hnKDgbi
yWRHdAhMvHL843ACY8Thqs1CrRkp1n2gVuBi38t/oZyisS+xo0V2iD9IWejNRh+W4j7LhmNZeXwB
Fl9VovEg0Kq+ytV4Yi98tUFSt/Hoo+FLNSvqnREmFu0tlNMq23KOr+CdRbJJEj/I+9Y8+2YKEKgn
T4gtWCTluN56hfPVbAkeSZblQYdph6FDA6tnBXNci6KkZUd+3kq9vqV2kxd5TUkIuxNPz9loLMCc
kAh0Y4W1reR3L+v/YCeCThYKpqeRyAArODmuMQJQ2ElriPgR7Y9s271rsEas2sFNO6kEUCAFTFUi
TNHXBnoTRKHAbEQGttU/pcmaM8lbz7Rhl9JpykP8jwk7QDkdiN48lkPSBWkBhuksWhvWCCECptaP
TWPqwRAb9xeH6w2+cjA8bQsVDiO6MKnS7wnoe8ZEu1Bw1aUWZvRdG6/wvC0E9Tq0q+p33KzPq++U
WyfJLoBPeUdatYQQ2kK1K+CxZjYiUj8mWxYZxFa3VnXnF4sTppRNz525jmGrTTGra0kiUwL3ul3h
bfFAaW9B1vDaB6vfth0CekBeJIS+cbsknXsLs2AGKEuzrYAXyK40/5DzHCM0U+XOtIbnqSjvJePE
YGIodlHjZ3vDkG+NJ57SdESSOKdriClnyVcNlL2Ii29G/+QNbrdxrQmpz4Wo3xr01VVFkVStz96M
AQQdXh2wLYLQ26LbrTCtQtnmjJitqaJG69rV2pVVDwcYfaBvRtpCtRAoQh4grOhldpe6gpeYmk75
E9Vl/8okizxyMdkJxqmLe4tmiB0QfaT+M2NPn6LOtLpqp41S06OF+VSzM6S4pEFOGo4zXucPYFd2
nceHOUlHrGSLzE3h6CjJe9TMzt/Z9tj4Z4tUDnWr6930PMd8vo+FM0E3Mcp4cILGMeNxC06e9SAO
/spSY37uMG8WkL5gf2Tq7+zO7Isr0j98teLR1gmkorl2NAlN3PfF8sNDR/XnY1+od2y77CvbrkVb
lVLCRiutr8SdKTUdmdvFAc9t+cToUb84WP2HI5l9ZdqVlMaEbheWWyYILNlTVOc6Xx1DrnCBwIdt
T5N1AyCWk71R7Lc/u0EuDjO92KhOqz5W7Q67FvXw8R2/Zyd1Ze01mwlLmtnTLm6IAeHY5WCz55+V
M31fzeUTn713/MPsKzMvjZKi8IDhd7K2KsrHOH42GNZkQZmQ7IxffcEa1yXc849v6j3vqit7rySV
bgEVdd0hc2N4oZVrRAaI8fXvfvuVvZcuzBl4tlt39SidiJbH2gvRZNHHv/2dT/A6H4tqQCRG7vCs
LkG3cE4FeiKGnRjGF5uPL/HO47kOxio7vxEexJJdo/tVGyToUAxqwjz9xJf6nW/KurLq1Gq9RhCH
VjGVD6kx7gurjUiv2Mya+XeGdNcZWIAoJf5c1Yp/m/lTxmCC+ll7No2tzLrm7z4i62ovgL48woPw
ll1XOMwgFlvbGKACnzgJv7MkrKtdQOHNYbciXynOLlC33Te7BaOKHYyJJbI7PcZaRLafvPD3Lna1
yAv4khkpsMuun+x4Nwi0LiPOCDdLkmRbgo9qRldT8lfud6Zxtfg0UqtERqj1PpF4kOgSvKn0P0vW
+O9PyzSu1l7cZCYTC5nupXJcqPYx7h+emW3GYviaaf7Lxwvkv9egqV/5VttQjGzkNcm+WFG0oIxP
h++lrGYrQrX0mRnvexe5ssv1htE2yAj0d5gicA1Z4l9TXNQdlfWZA+l/L3TcRv99WupztZCEgCmI
iuvpGZdyimvlu98/fkrvvAv98vN/nMWqQlgAhSfexa5uf2NO5kLUyI2hiOYGveAWXiAw58fXeu9h
XX7+j2v50pkKTxNAzahUMHzJ7YvPkAlr15y2H1/ivxeJqV+tSN2sSn1o52SvRGxnv92pkO2N3rT1
vKN/aoeNJMd3PKiZZKK/u+LVsuyrpMilP8W7TJPMvDCAogvqYdcEk2kghBUlJF06NNiQm4+v+N4H
cXUQTwqZamrn2q4vTGx8Bm8CeKlM0et/tWma+tXiTzuFUg12xK6rqa0Dyx0Y/lYKxswnF3jvQ7ja
AKDLG12bazEmTdawZe7u76lb1a2XI639q4ckrla/tI0mVws6k142NfPBRY9yzyj/7hWIqzVpM5dB
3KLVDHHKF5jnxNtAfPwr02pTXC3JFcxvNiCcMd5exjt7mf1tX/nuJ8/+na9HXC1CZlCFU8QEBmou
3pqTL/z9MOj6Jw9Gf+fViqsFCHBd2SK+mLImTvVtcDWMPtpGBX5hF2EqweKBocyjY9oYYLW6cdus
pX/j0rTuBy/DqkPR/WFh9dIlyyefwuW5/W+tboqrFWpKpuVJ7VV7wkN9Fqcbzz8G1J0PAB7Ob+Zj
hRN+/NG9d/NXK9Mrl7n3OyIYW0sCDSaxd3KFbh1EjBXk313iam3WieZrM6aE+8ryq8BC1wYwKIzH
JFn7P393iavVSSRjak7snCCpxDAOrlNvV1mK/TL64yev5L8/QuN/kmyMWXiAnfl+rtU0XkAjC8Yf
dk7GJ1/5f79zLHj+fdRU3WjLVnEBbOjGZ3tyzL1GWFLYdoV9V9Kc7T5+Vu/dyNVGgBUgNodYJOyG
AtZDYDfGDOoqGPd/8qT++5My/MsN/uPMbIx4QU3a5/sJi4dftJLWcSxdnRzXqnY+eVjvXePy839c
g3TL1rlIEdA25niZ0NGWEdoJe6GLdZy3j5/Uexe52hjcLnEJ9Ix5I4g2vBAb4jyLDHfJqtBMEGFE
H1/mvRdytdgt6cLcFCrfmyNqeGvGPA/HDO8v38bVAi8cq0wa1eV720MwNkxrc4eARn8oc+l8+7sb
uFrgxuSjfay5hOqMN5lit5BI65Oe7r2Hc7Wyy2QeHMMFWKj7vr33lDcFwsLI8eN/+Ttv+DooZlar
hXWLk3GWS3fFTMjqXCayuEFi2asjC//4Mu/cxHVYTJ5Y9FStlu0dgXwoYBqJHq7WTO+zwPZ39g7v
ak0T1+qmOVzLfZxYb36/9sB1+dFS6jxPyvjkqPhvS3v2un+vudZNPRyZnJS7MM+rPv+G9++GOgQU
6ekvvQbfKMm/Wtr6+PFTe+/lXK3xtgDWrlJmoOPktHDRR928FYBPr2LBK/jja7z3Zi4//8c+4grb
KDuE3MzH/TrE7BlJUOd9FhL03m+/WtnKyIHF54QpbqNre72ms1sYJH7yfN57H1crO9FcPXHw3tq7
q4SK3ShnsG7gTVg/BvAa74xbV/YgoUS/LgxEZR4sXu8On8wR3ns5V2t+gBsE74KuZdINdTC6SXsY
LnruOsndp4/fzeXg+98iyPCulr5udqiAai3dw2jfdJ77m0gOeFjL8AZFFO1HDmfLwsn97xbpdUgN
8tZV2UQy7slBhmVIvMULeCzDwo/v5p1vwb063nHGMwn74Atg7uLf2olJPvMUN3cf//bLQv+PZ3Wd
UqNiaSeybZI9vjb3sGPv7R7YCzzgGzlhLzXw28fXeee1u9d7gKMGkrWYg+AZ2UT9wMBYQH3cYPQs
P3lQ713i8vN/LMlqhNvqCUF7X9dNw2i4is+p1LCQiBuMM/7yKlcLv7MsY2q7nlGLEGA/S9MXmxwU
u8c0F97vx0/rvXd+tf7ndWgnEwBrZ2MogURNHk3gmOjjX/7eczL+/Zxw1KGlq0dth8C/uiRDogFn
pJcv8dPHF3jvX3+1xCWm607ucQGjb0CQddEdeoV929/99qvVjT83vJpc83cQybKjqVZxkFrd/92+
fh1PU6mkXBtMvXbjUDlb114c/I266pNH/86TuY6n+T/qzqs5cuXK1n9lQu84A4/MGyM9oAxY9GST
7V4QbAfvPX79/arPmREbarBG9TYhKULdbMKl27lzr/VFmW3Bic6DC6MtfogiLTbC1k6RU9cuvljL
9biHWqc0igeEIvRK9EKuo/bRiZ36Sq9ZcmmMqtbyzp+lR/W1gh+rwykvxaJo1JEPOqjaz2pdezGI
QYPPQylychmclHOAPwQosofuvKBwyZ/pYsy7ZVxIjzJ8nEZxBAJ3oecnkvxrn2gxajWBrqj1fSag
uiIosPq4HbF6qzjADnOWhROfaO02i/FL4Z7ehy3znD05P4Ke0mW91PDdwWP8vDZYjF9atoHKjnFa
HSeJq7WY7zu+SM98/MX4jfK4r5QSVHJta8PHxMQMpLbw4p5Do70/6wWWyBlnbkUaxYbv4b11dB8q
PzSUtZz3/EvOTFFaY17PXBxJ27MmSiRu/nszVr68/ewrrWstRrHfQeIJZBpclLOfHJpUT6+IweaL
sZ/C89bi5Zm0nBBeYajke0Y3P4RTfgmS6ZCWVJC+/QorE9HyULoVHEAZ6JXxvYmxzcZbJaUSWSnP
vf7xvq8W+srA7K2pWB2rZLTeo2OwHnF9GHbnPf1iFOemSVlFaLO+1DCcKHevLsJOj7dvX31lw7U8
Wc7ENOCuxtqo5LhRlKnCoVDpjAAUL/NAK07MRGstsBjBOsZZA6oN+qgVF5dlWMYUDUXTqJ7Zwosx
rGPGr2dZzQqfJ9HBjyjMm6mePusTLQ+UEXCx/fFZArTIAAU04MI1+fZDz4y0MYP4RO5hZZwtz5R1
rCsVTq2PnUgFuFNqKWrboxb/2mLr45+YLFYaYnmyHFMahLFW5Hsps8VmsDqLVKkznmjmleB9eaqM
OTBaDPv4pTB9OuDIYDxUEV6GOEhSGymS50oT/olJY2VTtTxdtjJTl5NT+14YR9G2VDiNlZGhHBAv
4Iuo5QPGWsa0Q09vnBiIK0NleeKMJ1HRo8zxPWoQHy2Ds6Y2DfbIzu6pK63P68nmYrQ7tlQTtLC+
p4uo2kWdFm1Ti3Let7vyWvPrv85UxhEvHpuh4vXtZGzjBsykkbbGiZBs7eqLUV7gdmX0c8vV6xJp
ig0spcfZ7qxjcd1cjPHMmesSeyK2CTmVVB4Z5ZzCdkrn48PbH0c7Xuk3e09jcW4VZI0ZwnRlHfJ7
3Pbkh5YSgp1U5qt0mC7MLK+25aA/TVN8qfrjj7fvujJmjMV2Gl/0AgG+r3hZHxT43WNapEDVSoJm
G2chmhY0moa6oXxi1E+86MpUYyyWdKpwLZxzB8UL9b69p/J/uFBNpXrUsto/cYuVsWIc//7VkmgA
A5tJQUrU60C3XAsZOE4UfmN/0nmd2yGf6xPfb+XUSzeOb/nqVpXAID+eiR4KFc7GYzXpdbLTKPOa
7ku1yu59xSy1Q5HkJSLXwaE2t9HtiorWyGBBwiUtlbspwS3sETyIiYetHUbqFi8cezhvTOvH8fLq
Cf12aofCsaSXB23tZtpIRWg9t/u3O9BKa+qLGWOc2triUJGNED5yWC1eqVF3iebsvC2KsXj4Gnt7
MQUm/bMNzM+I96tkozpt8f7tpz+Ord+NucXTH72VNa0YpdcG6s6czS+1o3BAET9hVYKjueY/YGRS
3ipRf16m3FhMgSZElD40K9/DLOPdHI63lOzdDhXWp2+/0MokaCwmQUwV+qzEsdwLZI3RrzWnKDrk
KSDxSmMbi0mwylTRBAY1LyOud1EvHuxUeWBnfSrBv3J9fTEFNrqOc5zTS8+v0sdOyw5Kn+8t/7zy
ULyEfx0JQ9SKzBAJcZrfIT/u8cWEfIo4v8JQ8Kzvry8mNxsV5NgWvIHQmq+RTkey6xPhzdrHWUxq
LR6vatcx0yi+MHZORTV6b+Y5Kl8ZnOidx0v9Zjjox1u/miqKHsier+ZsRofQeULHG10YjiLvnXr8
gln6qcPylUVHXwwCo0B4Qw2twHs70NDU9eOurHqwAzqGanqMn5aOE+eJtWBlRCzr2dAf+ZVZlyQP
S7ChuuFkX/DNd04EHWuNshgRMQIS/M2l71kOHqeYZ8wIcZXCg7R2KvBbeYFlNRs0pTynvF14pWmX
T6Zv63eI80rv7Q670hbaYkzoNqp+bERo8rkagk3ZIa5BGdyQxQ36bYLzaepWk3MKOr72MovxkSlQ
x7KeIRjYNqWZY8kMmJrFidH386l/04GXNW24eTnNEKTM52rRfLcGHL8OphqN3+eEM4N9HEz3OkRE
3JWie2lUDtzB0J+UzSgnPfSkPX91wMjU1wjULPzENVu4mW127Xaea+spahphnnjUlY7zM554NdTi
dLS6cswEkDUl+jDAbHknM9GQqG/G/OLttl27x7ERXt0DzShlopHje1lkQtowOwtDN2SllXKypmjt
FosFNEW3EQ9zz1AeIjxaZHCLfdUPPYhPhN0rM9LPKvxXr5AIs5ytSWPXUwe7/qh4JIECZKHvH7rs
3ET0suwtweUD7x+SHI6GZBwj/eJo/lxt3m6GtT6/mCN6wG2allG5S6qDWCILVAx+nerx7auvDOBl
uRvn67njl530jrhWS6lR2SHNx3AGVXLERgi7vhPB0sp7qIupwhEwzNARC89xNPGCC2m718vQf/f2
e6xdfTEzdGYxKDYWsl4SiPdH97q7zhfh09sXX+lGy8K6sjcTNcMdBvQMIqJ8uDYM/apLo8sBGfZ5
odeyvK7BiV0RGBt76Iz1vdM15c04d9bz22+w9nmOf/9qIBh9qOtqTOglDSy5gYlgd1P6cvf21VeG
8bJQDskdJg8lhjiR37cfjLZWXvS5U66qWsEH5rx7LFZ9JSpmuxmk8EbwCYciy2d3tIoO0yQ8Nc+7
xSL6TTJ/yovcEuTK0kvLxABNSz85WXXiK621wWIgD6aGk1xbSi+dbecqQNd48MtEPRGo/L6PasvK
ONFrdWVj681pTGJejlgs3AyYBQN7mih2IZEkvXO+kraskBtijlEdBZQJ8NkXLII+KipO3wXGUW9f
//ebKk0uR3JKGZatJcymZQlxHowVZghRhWuzh/BGyk0zGpF1oH0QqPqoDLA9yktyDW/f/vetpC3P
8PGpN3Ecw5S20IkuJTaI11np1/fnXf3Yeq/GIVhVI4lD0/GOVZgQ6OA6z0pySlay1gcWV0dxTDqh
xhckwMjJzRrUzByj5S72Ck8j6cWz3kEeZ4FX7wA3AoGKMguPnFb9gjnGfKHO/XRin7L2DouZKhs1
BL2CQYg58yGIR9gOkB4llvxugGHEiVZeu8si8Jh6vCHNhFMVPcjv6kE+y6y6LX0ciVIK/877TssZ
K0QGrtekq3ElrGBQYmFbYzx4IrRZ6adyMVmh65212m+YrKpg5Ag8g61iR+/Pe/TFVIWAZ7AzvXW8
fsiaZDNl2F1Q+JHhLXPWDZYlfwEud1lvdsILoYXhgg6ROsyS9um8qy9CjRKmGJ7QlfA6bNiv4YLh
8t/j7Hze1RcTFNnNMQDmJ8ERF9E+xuJzN+DTcl6vWdb3zX7ddNKmXa26Tjy7KXVPBVJ04uBhpd+L
xdiFalbYtQiEVzjiHit2ENW1vIFE1W0QoH067wMth7DZEG2kleNVgN4+aGVoPAwd2vS3r/77YEMT
i6FbG+Quyti2PRs+7IOjh/VWoQ4SVJOsz2zhxcjV1U4dSjVkhmvE0RKlGMP3doYzzpm9fzF2kdaz
0cRl2xPYVgTwNGt8o6l/rE/0/7VPtBi+ECc1xwxIE4K1sD7NoO4u4BkHhxKz3YezWmFZp9cGbWWi
hWCpYe1915kRSt6iijGeK09Vnq7McP9Sq+eYMhIGGwZfLyqY0w2O4H15KvO8dvXFSOhzZrbmuAIY
0ALYOHzWLXU60b4ro8xZDADTmMY0Htk5Dxkmohgs6eEh0vrOK8BA4aEDAuu8VliMBYgzyayWvARJ
7otpdHZTWX2SmfHl7cuvfaPFOMAuNEvbZGbrqdbj+wz7dgA3Qq/TE2v9cT7+13wLKI5fI4lmBvit
xOSmbCykFMW8HsT4tZrTT5xZX6SIbyupnRl4LYaEBryTslJM56jGxCzeUOo0dQFqq+p5TbGsdQPt
gyIBhp1Xwedz+zDzJk3sQGGeN6kuq93M0ciHbnIYDVjtQSaSLVVRVSnM5MQLrDS2vVjWugSqb1sL
Ai+nzzGgVJ1NKCGEvN2VVqakZcVbYlAlI3AQ8zjsDqEwJR8n1frgHKk7b99gZcwta90ao4vLaiT2
NRwTNnrT46RpXxatbRyUST2x9qx9o8XAxrc+1ZKWfFU7Y55pAoLbqL4wT7zCzzzjb8aDbfw6HvwB
ogZcYQ4eExkGsOIsv/HGwIGPbms4i17hqVVcU7TsmOzoRBu6eZXa78tSKvUP5A36x2Aou/LCNwUs
eyphvmLSI7WjtXd2nk5GW5Z6oPsdWmzSj25hAxyKzBRQ0MdhOKVvWPnEyyKPKTFtzHxjizRRQnJF
4Jj5qcN+S9293U/WOuJiTquyDvIXRqleXqBL3Tq0X+e24EY6t8JQ9jy1pGYvpjar1OYRSRfpirxv
nn1D7z9l82CfiM/XXmIxm4ma3G8Q6IzVKryly5CwM6KrEC/ttz/SSiMsa/6aaVJsOMjCU/FB8/g4
2fvG70/5N6xdfRGeC42dtUq9kBcalSk3UsbBgKUiENcTA2ntBoupLOpsHc5fRS6tCuV3AsPpSeRG
//z2x1n5+MuKvzR2hnkCWQThXZSXxlCpgLozygt9YZ+3xV4W/flOoKNPCEnX+UCeEfRQmO1WSWSJ
E9Px2hc6/v2rPfykcyYn0ex7BbaZnjMCQsoxFDvx/de+0GIeCyoHYHtHUW2RtJskALBS98fC5hOX
Pzbjb6bJZdmfVFO9c9Tc8rRiPtg+/r1hqntOXV2Cjw+2YTmcF+Rai0FshJBael+xPGTzg5dhW7ZL
TFO9aywM487rTIuRnA0xBKC0Zlkf0v7Z6hUtwVm9krXLBKJ8fPsm8vcfbFkEmDazY4ThANqozK3D
MBnmdx12s4obpbMDfI+WeniHsst3hyKL92/fdKWLLevpgERRiyK4qeqMHM4akHIMBTu/t6++9krH
rveqA1dmZY76sdSs1d776Xw1S6CvIantHidDzlIdtra1drJGc6VHL8vn0kmPp6bgdhg8jji3toNy
F2CUm7lZ5ZgnZvW1L7YYNnNXC3ILiDFwke/3ALnqCyCew+e3v9iK9ZRmLlY+wTGwCcfb9oqpc6F/
7acBi7v0ZcJGHcCVKzrzqtXLw1zjDou7M8da55WpQ7z9tbWymW3cEDvHW08apwTwsQYNEnLb1P6Z
3W0xkOwpSstamLYnKWEhVWgA8JP1iRlnpfmXxXVRa1R4mmqmh/FzBVlHNBs8v1OXReX+7dZZ6c/L
SrpyLMypzS3bMyzfrYJ07xsw17B2v4h1FYTFeCtnsY2MUymItd6wrKMjcDziXclJkr8CAZgmal7s
gLWUpWsAk47hWCfA55IylvNOlHUxbiZ/Ri9nq1nxfKSGIjobVH86q1RLWxbdwViOMpT2pBxtivvi
GGNKtp7Zeb1jWWcH+EFQJRfaXjXUexa694nZnEiprYzaZY0ZsmLZzxa50tQeMTCWKeAN0HQnHvxn
oclvFjtjMSnYal5N5kwohoZNdDsB6iz4FAUFBi6iiNrK7SJFu8dEsVZc3zF9/9BHuTO4KpQlx1Vs
RQWMJGLN2kZzo2v7OpQi8ZJIt9pLTLXHLzhCO1tFh/nlt1B8Z6LUYjNEdmzv3u7aa4NnMe/UEQVl
Cjhyr6irC/gg73HWC8GfWaf68loLLGYXLOxUW8bm8QbdV41mdsmJnCcQ0pZFa8kxVRfMtoXPUXMB
wuNrNgfvpCa+vv1xVp59WbOWOq2hypptfS+sBt1uPWA2rJ4SVtu/X/iXJWtkAYFB1bXtqSJs70gO
JaE7No2xLZqw2EF6kCe66dprLCJuK2piLGAdIqXe1L9UnD6qm8QI6JNvf6af5Uq/GQb68Q1frffo
RKmJxcrCC/SqjXeKlXfpRqOi80nDLeU2G9PJvEozsJcflDqKAzz19fw2tpm5gHkdrVUsinQmNwwm
ocCP6bA9TivRQ+cpw0y4RkxIvK3VuLHdPpmGUwKntRY4DopXz62EehCZvmV5bRsBOk7fH7uPE/QV
RK7+RCy09vGPf//qHmPgz3OU646XIAwCUyltvduYutIqJ5a/tRss5qDC6CWFm+Srm9Y02VQ55iEN
dePE0rd29cX8ANUWd3RLtbyZ1OJFZkigljrQyRNdZ+3yi9kBYqlkqTvuNtU4+IqhNDktcsnqKdeH
leltaUrn0JXafhgt1izTcYfqWD+QOtLVfDDMb/f+lVdY1vBhWo7eyG4B9YbEIS62nfmnsPST844S
l0V8kwNXNGlaGiALqoMB9Hzj2G1+oip07eEXU0Np1r06to2FgM1oL+exBZ0RjOeJgLVlyR48kxQI
icA4XDPDra9Iaytm6Mhvf/iVtl2W2Ymmr4o2p+8Y2PWF28CJs8DVAXsFl4nV2T/Ou8vxy70evxPo
tmbgvKzTq/6dGTjqo6NP0VeM7oJ89/Y9VlLt2mII51lHMTf0Jq+unReCuVR3E7UAwzjDriOyC63v
nQyij50zaP2Je661/GJgUwzHMTtrMxSBMKw2GUzZhJC5Nr+//U4rc+uy7k7pK1BxAyeBLZtN4dYd
vOWNOc/ym+0U5tNEkcL7t++01g8WmwtkteyVwpqkZBK1txERzWeItPqjn9j5eYNwWYiXWLbjV6XO
maACf8Iip8fRmpZ4Z73AsvguF2UzZarOCww5qNCwH/xbzM3EZ0Gsf2KiXeliS2875CcRXF7iPOAo
DkJ2O5h/hIVumtj14059CGBU4WRf8yCwwRTArW+/20o3WFbnpSIGaJlMTF+BeWdD+mlTZzuzKBIP
x8GJmWClLy/L8xSSe2CcB3JOtibvjKwz92VqnSrnXbv6YgaQppnRk4lg5w6AuTAD7aILrb8cf//z
6/j/gu/F/Z9hUvOP/+LPX+Eg1VEQtos//uMm+loXTfGj/a/jr/3PP/v1l/7xVGT8d/lPfvkNLvzX
jbcv7csvf9hBBG2nh+57PT1+h8rV/rw6j3j8l//bH/7H959XeZrK73//29eiy9vj1fCjzv/2148O
3/7+t+Nu6z9fX/6vn92+ZPwabkTty7/8++8vTfv3v0n9D1BBtilVk3IizbKZnYbvx58I8YdjCVXn
SMVQTYpGmQXyom7Dv/9NF39A1+HQWVdVTUL54Jeaovv5I/sPW4rjf2yh2abK9f77uX5pmX+21H/k
XXZfRIDYubBznFL+NdBVl6mSwM99c2wt/QLXgAkeslr2sAWVKrtAKlBf9pTQQnzvakCswkKOAjCK
Wng3MjKtfY7gp78XoerA4GwK60cbjfp7f8KOBjiu0TWoCwYLQFrWp0BLnR76z8xl4Tmpqfw0UqoB
l622H0FyqTcFR4Ig0DIZ30swL+GFaWpSBZuHrtM1OiX4kQBLA2DHRB9cK+ZAjhpam1a6nBq0muuQ
jbU2QR6ZDMc0LiEpCVzpAHBYx8OWeYJhL9JkAFAAqNO/rhU0NTsnCqNnLYjhCiDBK3fKjLfcpoF0
ZG0ho8C3z7QB/DO6jLHZGjJlV5b3rNCznd+E2ph+7u1gonzTlNf6oEcX2QTwEIzC3IWuBrHny5Ck
8g5qJHCGMB1aV3PiTrqtAE5R4b1B5hXBX+BWWlZ8zyIluZ4LWUMwKaPESyOluMhVQ35ucqX5nht2
cGOzdbgNCkM+OlqaPvu9DtG7GgD4mkYMRqAUTn43W/C13EFEvWfYMGkz0Vcf2lS1Lqs0rmEFpXb8
mBZz9Tnvxu6RRXl8UgMJPlYVlgNLza6+2GFpfzPNtMO1WRP1RsgCRhxblkcgBJ1GdcQQ38+tBTVc
6mZ1R1bf3DqKUKF5Rpis56CaDyAvlMYFezLaUMJr6yuhNgTpKQZqUNsAiwoUmzg44mIUxnLaNbOm
HRwbzDHutEoebzWhgTyD2HCJfDWHxZIpvKRiEZXifyP8YQs5CNlHEOFHeh0bfTpuVUzY7Y0coRdk
xPo/kqnOmm1UYUB5ESa6zwmBabcfWlWxkguQdv60CfxUMzdzWBl3KvvYfttn/aTgblGqL22qO8K1
4B4insY78yoPM+1G5moa4ZRujZdHua2Eu1hijySCKHX2YLmVT0CezadI2srswQEC5JMWY3OpKVrw
Q6k5VM22ky71dq9UsdZuGisz9J1Z6WG0c2hDOFZg1foEDzm3rrHS3ajGsSd3nABBbNXTh9SKnEdA
hQL0DQDWxo0szbw0IYceKkRj5eFYNXNB0UF0wHFh3nSFHn7POLDuN4hJ+q810dcHQ8isB38dWbsB
JGq7M2Tbf/SNbpy2siBB8ZGUc2B7sIvAU9hq0b4MKQxrmGyTcHa+pYA7n3y/vmMrAii68LUjWyks
9YTa8m78Co4pPdhixsupaZX0XqRzd8B7oBzcsAhsrP1KP0DqZBV34EqUB9PqMcEcQJ6A4gjMnT42
wU1pY7/jdvHAOfhkBN2FzAfj0OMwjkdRDeo2MgLtcyviot0M2Rzpu1K1jAoQrQoCLden6z4ZMclI
y669EapTJps01EjdZK0md2SoQwvgaxlsOYDJDwbHVPdtGk83CLP1dJPmRwJJF/rJo3TaKtg442Be
iSxr4eAZmXUdK5ktN7mVin0159N9GINl2Qi1LD7jRwEvQ6+67MFWIhIKs83DDHm6l2qrHDSlr+G6
5CK6otDYuVXFFN1N5B/6rSZDwImRPz0Wjf6sBzetaPyPBYf0z6VgfPaZPTIdjonm9UCf/4xy/63V
+/fr8i8Lufe9OC5+zf+Bxfu40Xxj8X6pv7x8K5rXy/3xN/5cvhVL/mHqqqaruiGRXXNo/N/r9/FH
EIKFxqCEOmK8Wr814w/DsDRbOpLEl6VLtkF/rd/8SDVNByyTtPk/Elnhv7F+/9xP/XP5FoawpcRS
XVoSh25pL8uBhixLZ/6VsgmvdcsNHvtDui+S3UQZ7TtCx34b7Z0Th8WITH6JGf66qWNpUsNeW+V/
v24kW9vXuni2EEBGsHo1u7iQ5pEdU/SwAYdkcyTLNo6zS9VrRbS7WAf5MkYJXPdLYbT7WbD2pcIV
LT4q86PefG3UB9ZFL6+6S6sTG628OcIXKSxU9X50y767sJt6U+c3o3E/9MnLRB2jXzUu0LT96Ihd
I/3HjMP9iJRO/q0Y5i/SxAWpLPtN0IzbbhRbTlDC0dzFzNQSBQn6NZiIeXmYcC+orOgqUKzNHPcu
0Irt3DRepJfbcFYOPXX/BI0XxawBy3A2olavU6Y7UxAN0fwXGtLc8HjoWDHr+HjyQLmqC0ijIC1H
Sd0fwr1Zby/RMhwxQe5gqns9vI2pZMQt9zlgTZd3uZFeTMphPgZK6rwzp5fANjZZbG4xBHY7A0lc
jW6qHzZJ+gHxtNvY94kTARnq96Vh9BSvp3dNvhfVR1iybpYJaHpoxREwBFVykejjU1+Gz1aZX3Pe
t4Xn+cTh777wlW2FdaDpO5cigZYWlHCrh50pEIjKctsH9qUskB4n1hZ2jFcDE8u4DBSr2CwfRhh+
OENeWTrKy1ZXvoVj9mMGh2Vr0wtUXEIBZbjRsyp8oBcl3tTAGK7sH3WiSbjq8844YusLaIVhAASZ
xCjG3HSNCfR3Rh8uNnafHgaiD836dqQzCZKxaZPuAQMTY3V0j86VKCWH+QF5wKdSe0IjdCAeB878
oZ14qDmH0ndpjV/a+Ru8XrcM+0c52C8BBshDgTurcyHlg+oXEID3Wjd+1rpw40+fY8QgWji6ofNg
GcEL3tXlHF4CmeJ+1WORgb2bZjRsoWtE4WbGGlUxTBfk5F5v5oNmQHfU3aArd0UI4ZibhT7GmcF1
ODWHqv7EifIVyV/QoMZFW38hcXyTtNbTTECtqE3ABx8fNCu7Vnxd27WNdl9yjqr2zb5U65uwHR4a
UV12+KS7sqgem1Z+Vmy4EYa/E7l617Ws5vrnYow8o7APjjBBkg53rDt73bF3cVIC/xgPaG6uHAcg
hAzuzX5+nAPnMRza67lr3caytm1i40+T7ESQvSiR8ZyC56vDd75hv/QkEPwohlbXkQ12vphzdo+f
5jWL+aEp9K9hoR5KXbusfLFvJpDClnlrRvk2qZsfpKHe61Pz0VTnC9u07wc/2KdJcmWH9WOtXqbt
I1qiG3syrmK1yN255PzWGAdXdyBzAl2Lkr3f+y5yxUddE+/9zKF+OgjgU+XEzfPOymwsiZONM9S7
LLCgCzrWNu3k9TinHVHyS1hn+7FPvbKrb1F6EfQae3B02yy8NQWYzjH5LOE/tDLcCSVg52MW37V8
3Phq+YUE8i1gw52p35eps5Nl83BkZVL2TBW6cZMk9ikXg19Pav+cbCXRJIkZofI9jj9/lbXrpklX
OkMNtuolm4xLztQO5r69iU9kbH7mj39ZSRxVVS3bEiYLmpDLwsa2ll1XQSncml570IJr8wHboE21
CbdfowMM3m28M10m+ct8voy2/16ZH2/J3XUWMdXGWR859zHZ8+ot66Br+5BDjO2RZWrVX/BTc3+u
6v9WXPO/y0rcld/zd239/Xt781L+H4hvjmfqb8Q3dZd/j15HN8d//2d0o2nWH4YlkQCwhTjmJkhB
/Jmc0DTzD9XRHJVaZYnK7+h+8FdywiKAsUxV8gNT0+kutNVfwQ2/w35GAET7n2THvxPc/Jpp476w
EHTdMAzCJLrIshpmLhU1NOHLHHLnJXbSfaBNXzIntV1rkk9kAVmY1NgGdl5sdCe9Gv1sp3ZS9dLU
Z/MS5ujhy9tJxicqW377WGRgwFOysvERfu2rEG2RcPoRvh9NfiWN/MqAu4gbouYq8SkUzU8zi38O
yz+/AUezumHqjkme6JgqfjUwqiY21DDrsgPmkR9CxKL6qF9nhS8hYDrbNrQfdNAhQzle+gMWyaUP
/Fud0ussab7asdrgbRzUKK6BH8cfGHmFq4HOIn5QvtXih+zhzpUCqmGlG+91I/b/HHW/pAJfJ5gW
dR8/n9/hW9EtSFaR7FoMbEcqxSRVNT2w5n+1YZm7ejt9SftM36bRtr4IigJWgCG2tQPdMhpLr6tO
HUb8psF+eYbFFKpgCqJN1UQoURX1RiY6ZuniAUqosdGEeHg1uv5Ksb1+YwbTq4Tav7zwz4Tbqwbr
tClMYcqnByrhvoxldZs3ykuYH0AufEsj+/ntu7Hf+Jf7Yc5u6oT+BhkTusqvHaRU2jEILalcBFIt
DoXRAR81mLjb2thKFZt+y4J0OpXZLpt2Pv2nbA5J18ZbSkunXY+u5jYbkl2YFNDVo/HeiqPwCivU
+LqBDswl5HOuJwM5gWTaZvUsXJ0RaCCy38eiD7Y5N+vzGuhvNT50Q9SQHYxLd2qCx2A0oMYLluB5
jHXXApD7YPYDXhqX1WhUh8Exmp1vxHg+6V/JR1W3/agm7yOTgFjniprqP1iBA2a1PIx1Nd7mSftp
FDZU6luzgYiXBu111+DiP2XzBxPe6KHorWFj5kD+nECrrgotLMDujpd5OIWk2vTyfphxEOuyHIDt
UG+DlHTZFOEHnc+YcMip2cDKDji/773REtcl6y9k9fIlVAQxBzBMYsWLnizbha1l30yhx/vKLz/P
IdTobtayzbFa3g+GR4XGIGtZT1Z6bVr5twQL9b1p158LpWz2sD1H2NAyd4fMuE010vFJpITXMvmU
hoggURYQ7wkSCIaWbmPDVcoyvKMgrAAlANpe6Pk7s2S9JNNouspcXZpJDj80/aTm80EExEyRuVMm
TIWhUn8kl1a7dBPI0VZ9lRhmvC8tGM2dZc3soC76TDbYqsFgZ7XY+E75LIqx26haeDOKTNukCjBm
Awe/RxUMbG5Uuqu2/ra1u/K900GuniPQ6o1TB26mCMmxiAPsrz8Seh+tkK2eDWlqtrpxo9fXeSf9
q6pIPtVjv5lm/OmE/z4foh81DuBkOL6FdXVLvlVNVax4P1RVO+wndfiMcpN9kMj6G+u47/Ol4o7s
sUnlPGLhy2FPJ50NGRZKmA0yx3qyr4+7Jt7W8WDq7MqmdeNOlG5uDfxWlXZbJx53wo4+hGU/bdp8
+Fx3FKkVU/sxLrSOLya/8U4TaccsRgRRwrjWSWgOifE0/HCsNtxm0GoxOtAvI+mPpG4i3KZCc5uZ
3VPSlA+iVoioxvmbHRf5TtMHYzOa9UWd7uv2smtwti+K/kJTc+H2uWYytij3Iw1x7TMIjmteFRjX
VTF8yZg6jEwniLWe+zLf5Q36luY5SwuN3p99ts3wI5PcrXAgBiuQ3kuj0Y5ge+k6FSzsVHaEzNEL
NX8fYg0WbamWm7R8CsI52wbzDsArUUB7pebXfe0nGJxGgmwp1ENie/+KI6k7AyQEbGnR7MyaB+q6
7DqVRXnTVcPTNaxR8770PwxRmL6DDHsblb1GyFzpO7XVX/AF+GBmuoKfFalMWXFqNvVUj4nks52b
z4CtYaOH8kPFV3CNRpCuTt9FAQk+qOnZZsiDj6VdeQ4qzIleaCTdnYp3xTasqYOLyOOD8AAkrMUT
6eORgk/nAwYO20bpxm1R++ZBI4GgJJhdTqFQP07mN7X5GOaO9UlzDGXf9wk44kbbxYU/fjJGcytR
VuVBlD8FWv4I4jfdFNKqb6Ok3Ki55uw7p68PJG3ji6An1TCbsb2Vdd9eRr1FSEJ8jTEbzDUt+2y1
841dz4dSdtqnIc3ZCQ301qgMb6DN0dy0q5uaFMjnCCe9XOPQj+KXW9X2O6+VerVRh6B6bne9Ye3z
totuybXm2xB3+b1MYhIISnDRpGrvYtumHtooyx7nuPR3CPU3fqkzZQxqeR8WRXtIguHrnFvVLXjz
Yn9c7w2t/yGNQL0Sgb6PNLP4/+x9yZLkNprmq8wLsIwECYC4cvMt3GPPiIwLLWPjBnAHSPDp+/Ns
dZskm+quOo7ZXHTIlBQeTgL48a2IrSnupnYuYuFVYh+G5RFWXnYsKiy4vkZ3bOHlQcIQJYiIPij6
p8Z+Y9TANb7wgbA0dIjs79swjt1rM/bNpnqctGQJoeQcSoz4TupUgEMo6J6Mwm+QEOxpMVPDPaJ7
16RsRZjKof5WwWEMgVFQv1UnP1T2GngPVVnlnP263TN1zkk9PLh17Z5ls/1i+fQYopO5tdbgLkoj
pBiX4Gs3nXgz8Ch58ksVgLtgz8jgFoew7WMxhiyacsEvXp0wMgOzoDW0L/l93hmJ/QYNN2O1JnIa
1qRmcxiXQbN3evKjdWBwdp0pTJhpeQT6DscPerALcxFVQI/aOie/EVOiZ+AcVUvvUbv+wEwxZbgl
jt322q6sj5q6ntKh9R+GKb81uWcB7ZL3OeQmams6xdLMj6iej1pvPoi+e237/hbHltgNYCu4ztmp
XtZDR/jBk96tKJY28ScFIC7I70NfI/2mknduJzDiuXkU5n1/40m6RBMqayPJRNReq8yRoGZSv+Rt
1OSeiMcAfebdsL6GeftKux511Ko/dtOUtXjqHcqzKw54u0KfeCQx55jtJgjmJtZDWMZ8e51YjRYf
TEFzjwMDiQpu4rRR4BiSTuGI02ngL33xvREAPXQVv1SPCzbfbvPF0IM7oph+87Kg/gPc/qfjqP+3
BMzreBaEruAe9YkP7PT3vP2n8awfBrkK3TVYCWCiZhct8oOfP1S1l+WyJfd07iYgBizyQtJEcxC+
hm55RePJhSPTbO4KBRuIKc8aqWqw3Op4gf0AiFvbXOgQpgHzfk7I77kbAg6oBHWuOdJFSGinG2PF
iduxjwJS4LSd0Ldb+AX6KDwgZb0vuqxzTIaIp6TkJfppnDxBwSGy9G2R4UVJPYra9zznj60t9t1k
Tx4WU7XVB4g4lj1gXACS1fTCYatKSz188u41ry1BdJ2sYkjjqxPqtG8sd+sj90rMIIPzVAgahwOE
DCvGVlikypdgLpJwqd6t4yxRMZd9gu3qzm+9R1V0+5zRVNUjeK3wS05UR9g1cegCaSHylRo9pbC9
XbTSMVuaB5+0t2I15kBc8QvthmcorYOboQ4wApZ55DU4w4JpuXOAkwX5UejGOYC62lDZDAlPtYQf
Q0P5rcP7JdZqD6Hneb6exFWHknK1gSGt6r3eUGnvuOvhOodRRM7Rot1pZ1gzuy44cEInRVUoSumd
KnaCakhCFXyzZXwoQ7EiBNWeig4VUB642MKd+j3m1buudp3IDEGCt+VcSAxkmjR1FNKzn6shC+0K
EhJt3csQ6AgcfQCKykkHvg/zn44yb9cf0/TBydAtUi7ga44pG53afegjGkl84LjY4pzWb9PQvC3z
sGtmXIHUrdIE1BQ4SRS4Y2zy8Bskpj5RXbzmq7unc3VBCuSrv7k3ZqJjBGEqlKXlsaXN51ZuEYqQ
j6E375yRvbTVcJmKEMF4JdraC8PvpWD7iajnkiXulN8hd3ME3o2pYwzo/czNTlit0lHZ98ViOASW
BXnhIpMF3DGszEsdwZtdRcTWb5uBgaiRJzBfz24+vYNCrzNoot8Jby8o/A2j3HAZYXnvhxppx9QJ
wQbnYDEHc9uIY4+rQKfhoWm6D9xK+YGVvIpw/r3DYPtZlHkbI88dTztvQNtDRNtWkfVA/cJCCTZP
BF81ZZjoS5wi1Oo4X80CRvCjwcNDWCqAvW58cjYNkYBRc4JepAPrtod2A6JYczVns7oLGBsBcSM4
uJyme2pWi+Dy1exQA3tAg5J8dooXDAAEUoEb3MP3U6eWFLKNImY1jTtWzrEsCI3VUt1hNGV4yvig
C1LlCsDzKMXlMWw1bUSm/Ee38BwqAnbORX1ZJ/xWFbrJY0nFK4qSH7ZSyZggyThp8FcjZwve2+lR
htMDJnd9I0H74o+XU2hplejeeZMu3LqUfLVD9e3DQhl3BRZTX7c/G32ZmrnBikS5RBOMB9dF1QSf
z6gALTNdQa5f2KqPViXmyO+rd65yLwp6/64FhhIInUy4lqyGPW3XCjzfxeWvlbErgiOuzxXA1x6X
mfaIyGDcG+YHKC+HBNJLkCqm+Zj4sqODoOm/j979C6zkvwbw/T/EXZJrQ/A/B/cef7X/5/xrrNru
zwDf7//oD4SP/INCKREC4wODeZUM/TfCR/4RAE4C6Ovi4MKmA2TpD4Qv8P8hRABzQUh8Aun+tcLu
vxA+/x8hUFoSAqwlIAeAyf0bCN/vBqk/oVv4oAALKYOQiQbc538P4Zpr2hIGQRpojPYkAZ2cMD5C
BvK+UXFcOAZyFbqRqt0NsI25qe2XA70Lb02Fq1/pZshbzhxDkesIHrKVSVDPffY0Fv6tqdS+W+sb
NX5xOGe16F8GIT4Gvo4o3I67oN37qqIRpzXydUeRrG33oYpfCxs+SjEUydg8WgRpRoSIIp628QZ0
SB7lDJ6SEIDb6mG/xwUwbsFPKC39hCAaiTucw9e07xnkSavLv3lfRZURau/11amDenRlNsMmBd5r
5DYecVbgjrAXT6xQ57WYv9kwYvOfXGRSVJmdLmLRJ0ilMoC3qVK+SRjt71lOEo4A7v+/xv4VcV8A
Tdw/X2LxL/XefVa//rzArv/FH+vL5f9gWAgeA74Z/KdS7w8E3SUQAYjf9DxSmq5Cvf9aX8DWWcjw
dwEVwLUBsf/3+vJcrErhckGv8gHGOf931tdvKPpP6ysMvSAAmYMWB5e7cE78DT0GKl5v9WrmvUJy
MZizPJrU8LRyLAw9Bt1BLxA4eblxE3R2TwewMG7MepRIGrfbjxD27B0vx9AZLirVVQcUEExbhlSA
OxCIQKlmEKdAnPE/2kCNylCaXQVUI+7a7bVbm/kZcnB6AsGQ2mAVp6WB0LwNOcO/YOZoqNkQ12Ao
fSyTXYByyeuNR+6CCUi+KOcXPUIFl1Mv+9MD/L9AtPSvokfQWx52G3AeAtvYdQO6Yrh/ugRog8CR
aiin/ezSyxiwYY8suDBBsSz4XF9XwLuww0xItUiGJaSn398VVOz05HmmgqtteEWzz7Fw+1tM0k7U
QXIcq7l7qRYkXU1yPPbV6iPXkcSrdb0LUrHnxKVY0blXuimUO/flnKszemXLuFZTtSMDCpm7mfBE
4TniWC7bVHULCFxj3+0YrlmxOK9GOPJGuOZmpc4VNT8UYPgTQdYmm4uvzal2dbN1B+WXz4xvzc2M
qJ7/+av7HQ3+tzcKghYcCcLFoUH+borHExngb+HjPhCcnohu19QFSSgR/xfgMaIrN2ARC+fuYFtr
sk0rSOfQCOOQX76s3AwiyrPH5zoeC/Ms8qW4AM/FXQhiU7zEEWP4nVtc25HTg3sT/hGmTneV+cHt
m8xrJ/9z0/unN8IrPP7X34cGIVZG4PkgtSCk++urIF2N2s7Sm/aYuaodW6v9wEYncQkqmEfl/VAF
OE9F5V6NxvtfNPi/HS9/++HgdXGg4ruiHkREf/3hM9F65k4/75E4WkXuqshRzfKpvT743y+O3V5N
DTNsWwIAIFUd3BWzaBJg0AOqqQG74AEcoO7IHMcxZ1g43aQFCr3/nx/6b4fD3z8n8znDme97MDf/
7XPm9Yo71YbPiS+KxMvibIdSO0k5MNxTtvxUzmEYcdQkRS1U4Zmn1KNFoPX/oon3vd/FAH/9IL8H
GeQ0QXblowXjr18YmmGDVmxyQfi3PLrtBaLnNXJG3J00qMAUb+Ed/BJDtOr1yDxId8pt/EKzKIAj
j15Q6fFYNCi2qkGonBFsyPaNyZOBQFHM6vG15Yc6kJnP7VvZ1Sr2hh5Oq3HJFHcPuJu/Oot/izHg
xlylqBWKViLNY8UIOUqL0OdxDMqbtX12t5ye+l6aw9SzTHVzmG7SH2O5evxQiumFgd7Gzb0ok7Ko
n4dKjFldz8sxH5vlCA3hcuzbPESF6zCluGMPKu23EepQXIRxt26SqYBsFP7ow9APSwLDu3fww25I
fNX4L4TarCsMLrwLgpWRGC7TAeGf0XS9jXcSIs2qQNhiXgbFaaEuBES2hKTiesFS04kjJuVe2KX4
0QEyb3D0ZVbAqSt0eEZvzTd4yseAlXcb9vlD4wb3lhV36CRTKdHQddVu/1ONTCVttb5Kt6AZfV/K
sUmsANvmF7KJOryrsQoddGSi/i6pO4dEVUkD+LC9CmJg5icoVDvh+jxkG4LAY+I16brmDpJG/XNY
IjnAulVUN9qgRM/BCDcB/K9LUUbBBCS1oOGjGsl3gNjvqBPF/TjPbzjY6t0KDWdU6TwKJK730N2/
1x3yINchNcgVyi2Fgjh37iv8dgBvbC7uHUEeuW/nnXS7BYOcTxJlsJUHjT3P+PmOhNSnmGK2tiTt
TDtHIp9eoCTP9/UyfrmD/jVxsSZG6oOg2ChJ39MraurGcz6DUvCKS+d2VTKw4KUadsBwxKUuehVx
MSyRR8aLs/V9OivnMZgB5BLQOHaD5tj3nok3PW89vVklopjm95zQX0oIGWvo65MCEdIkN5dRHEZV
3ipqwVoxoBHzVsdMTyzdFvSPM3my5Vqd67X9FforGolc9uaYDbv3nIyzvfE2/87T9lw6I3TNYo5d
B0o+sCwQky16Bwes05Y3IJNkXAvJD3J60xa0AjBanGICV+8meABPhJpzQK4p67cpRnBLmbXbHHdm
y8/4R3eCwhtwn/OGQMQidgmZ8X5O5Z1BiO0uv2YVoJy9B0Mxese8XN4WM3W3dYlDGv5x6Mtbd19U
HonEZN9s5ZvMKQB4BmXYRaSmd4O2J+59GpyjkaucDQuCn5dy8VIUC+mYDA6oMIjqswai4n0jcTMP
fOThhBO9hVVagjTgSesgZiksvQtlcr5x0VJjBldH0C7TyBD7A1H5c7w63TlX+FxCFYA/gG9GPaDO
wHR4MeH3jYWZ1wgfqV2YuTAlTu4qi/MQSkQa8tscSb2xFqMTuxqYbju/O2IZsqmGuMAWwHrKg9XF
ASB5TIsOVGyVj3u9QjBNf5S2qbLA9B912X3B0rc+etiqEEYPGbm7vSIu/iWoZrWTToMYJEbNm3Ng
U7dvplwfWjvQhBRjk0FxAYeGu0Z+Uf9ohPwGf2djE4BK1uG0Z3bzjktHNT4U0I5QtjHaM8eXxh1f
YTUmyUqABigFg1lnzg7sA37pqrQKPdihRdUjX2L7uYKCJWRbPucBJc+qc+/Ztf23Nl4bo1zyxfQw
Rjtbg+yBiZzzTcVNCMU+r8ebccR7M78iaBrY5+wEWV4hrRf7OcEThN2ZO4Ub+yaoo7pr3qAg27fA
1O6JvAjrmZOPKpK1pVGzQZI4ylQN+RBbAkUl7BslitTLNdu8fI80fJgV2sbG/mQ+u9y94nhQlnT8
bVUHVfuvk10c7Gou5EqIS0Khodr3xX3ltw+8c565V12m6quQLGmkM+5M5dO0KMeYGB/dn+54by2Q
dCSvbXcLLpD4s7ECy13RLgsV6MEnZLPwlGwQ5s+bzFpJPXytHxg9waZ23YWhPQqUw9jGC8q4W/ix
CbS2AAu9/eg0Q4y7ZIiTkZ+lFVuGTN3IpbY/4Kwcd55bn6ZGbElOAqxSoS8174rUqw3OQXldyAus
OnVmWFglbUODBATQyyqGa2r/8FqkrhnXI9QEHNwndOxu7PQlbtVjc8wl+sZABRO3eK5BplAtf7ic
P/I+f1Qi/zWMl0Iv9T7f2FvDxUG0Qt7hbEgnM02JV/AhQXMvjbmD7MHbapRYmL39DHuEx8hZ/ZS2
gu1qzWNr4LzQFDRzU4Ya0KP4cus5SD1HRyTQzW4CIHbw+i3RPtQwazjs79Sg/XuBPqDWHOkCdxHs
LEnfBD8cgpNHFPIWEMU17ZCoKHTmJ8rmc5kDiXaX/HWANhPpXue1m90TOso30qeDRDoUEgC8zGnJ
wRvo0+yoIJFFADJjaVEMxB8D3y6g6bq7xn7MvcNfNwoey6POnlTTlpQEF42t+vRrKCQ42fokz8sz
2PQxC3n5AApmvJAwoWJZMzq1Y9KjlTbWdakzihUWj9ROKWTqa+wZaCXFW0mncYfQcptAjIPYomU8
jpmAseGmkF6MSIzt2UyweEAOxKFpvfq6RjBHgB86sUJrgekuwQswHzoP6VATU7tx7cipHgSstQW7
bqK7xUBs3tUyjI2n0R9QFzeLAZsErzIebQCQkMAIfDLLFtxoiIWrfqtuSmbyG9lPu75Z1A7kWJ5U
NWkSJOUdsK9/iJK+6S5ED4iLN7YtQnYSM6amZe0/JCcp9M5I3GiOHfG+nXIL4xpuSUDX/GDdtTuP
oX4OFxPEIR9kSrergNdvIJvUVMfoSd2DSsD7uPk1eHBwFmvwXa844BrG3vxaHjTE7HFeLUMUIrE1
FbK95zLszn1bJliBuCH3y7cdvLuQXGUKAERH/uat+qIc56SLHj0xGjB54+OVRW/kDgmO9NiC9/kh
BH+bSmhKgsK5qRDEddeFkJ/qBWPFGmRIGX5kovkFW/SCjWwVkc/K55EYBK0I97PH6lko0enWPziF
dSPbt2+gXZEZj9gpEZB9v564dB+CdVr2NAc+RWnxU6z+UYwygWzsCR4BCGCtTsYRS1Jwv4kB5LOY
ewqCeag7S0uTlndz1Gnyo8AVIA698h4SECwl+1pjULEzHkb/HRr/ZWSQSC+a3yAveow5DDKKeXeD
O9yWIXmrF/FzCLunrvpshP7ygvznLPwFR5aPumC3Go5QHnxuW4fbg497Y9tF7dQG2Tq+5sxtYpLX
YdyQ1k2RfPTtqPHD1fPPpvTX6PcZAafS0atBhM0lUnAoXdOcgQnT2xAF63JxIGxMlwFqjjHEsDqU
t0KVX/l263jLrWr1O8J/8sTRTph6IHki9AJ7EeQguPerpUza+scgTqVpn+d6iqegDWLayQ/c+W0I
ikRuDi4aCDdpJLgHhhdrAryDWU2cujEinuMe8mKFTAgpBO5gY4dN7YEaBrSyHaYT3Zpbd5BdAnIi
Id24q/vxYfa6KqKNfhyqBq80+dzMgDrL5SiYfnZt/rpuAdQCOUxYrbfV0bR6KBsDbWlC4aCGBIqt
cMvgpcJBGoSgoR3vpLsA+2Y4XapC3Hlw98E9B7F7JeldmW8ns/Ib6OHec3ikqtV9lMHyDjHo0WxL
BQ5wPQ4qx2WD0aOHK3DU2caPZAmCBUWFGHFWv449oMqx1Jgzdf1zVmumIbDmfnj2av+OiRzbQ4dj
FGvgGzMpPBx6ODcsuIMWDzVFDlQGbXOjRR1GyOZFxJmHfSDkP6nFtafuITEhFeVxRxqbzQ4SoCxK
6QtDnnUwNOnkCgijitnBMG4e+431Gl8wTGoBhstyap8mOXfphsvqgw6Ws5iMB9x1GmIzl7hOLHh2
M5niavLLvVgamEuwW8smCxsQsR0KU4HlBIkXgDatWqjJJ7SopwCPZbH4+/YThtKTGY2IXLf+QrMG
rkkL2ymsHbhCrpm2xnFhsQgPFHqaQU7r2QoJKndtEp+xqMKxN9XwiqLfCUKDgpw6An2kdcPjjL/L
astVbGBd2eiWXnnzslc4zsMwDWnOsmBpaDz6Xqzx3veDmjIV8G/Jh1NumhCLQNYJaR0ItfptP+J6
ANfcoy2Gl6aH6wT7awRF7+3M21din4KxBZsp5yMxGIzcrv6EgL5h9eeQGxqNtHSjua9I3HTzLqQU
mWRan+HSnY6CBrsuN/JG+iLWfdWjVqw+BkFwFAWp407C1kL6aNzgCUbnD4KYtu29ww/wXLKzi/tY
aPDn10B1bI2ph6jX1GkYhZFlmlOUo5x16/XxAjngXMGf3HhQDMkQWU4tMwe7LDbjpL4L1+1lBv0R
Sev2yWIe3Kbf7tSRAQUTo0DXEy9Q0txAVWohfTUe+hF8CCW22cJ+RDEumzABWH+3ER+BG7OFc3m9
OEPnHI3FFB8wNUeVN8N2MlQLxF5QkAzqs85tkOERHphf7IpmuXHo8AyfaNSIR1gg+rioz5ywKVEF
qMQKOEFTAjw17dlFWtbRm7DV+gtaReuHnPMtqyhNJaHeI5ILQSyjVy4xV+yhgubkoW3J+hBsMexV
oPFNK3eCyBUmZzodRBcC+pNrk/KujkWBfWV0xzGrFOtPHp8Q7SbGKYaGqt33curv1g703ljkx+Bq
PPSd49IvTgrjAUuq0IXYipZ3zXIFFTboWlSzIubEV1Ax9iRta4iMOWh3p+S/isXtsnrFPQs5Rutu
ZHkd+5sGdHmlS3WA8037oDuhF8OCWEGra/8DYdjYOz1wNKE3npU7T/tSq/OSK4WWg8qg/bR5UKbs
M7SLYBuHPmLcjhzAAm6+hNz2rnmS3WsnyvxeKa9FKFm9HDe1PgZjfgFw6ybMt0XSAAld1hDKO2L4
g++5N254Rdlmia5VegZRtsa6KooYCWZ7veDyjx1FxBwgR7qNJgNQI+G3xSjcW++Frdj/VhxAGtBg
7FdgznNg3LPwdsDKLRxAcFuhAsdReGS0IgUef54uOcBk6HUiJxg/Wxf0r5rHbPTR8+IN15KtD96y
uHEmDZynDpMnBot1NCKpC2dhB+81gZhy3L6Dkd2MFQQ9xlf4dnGkRNb6UDL0Y1r4mNhl67wRd7gH
Il1FZQ/6SE31mojNws9eFk+k2C8d5CeyLIHMbkcICaB28MgjUSbPKkjLYYSBgKND6F8x9M8lKPzd
OJSwEPbqkTs1wSmTv40Aw5eQhEdS8XiYqp9YkVvk50wn/kJaYGRjBTWU2ZcVfR7VsiSbawrM0fYJ
cpoTbjLYTWcgZRMGb5SUiGjqXREH3BlTBgVTpCS+Ymz2GGMBFKPuMsigQptxmWt8ZCHSH8IEJCqF
w6IZNdOQuIDOKJ3lcSvqRNHmjF49YEoG4xWuazhO/IN0G3lcy7mLXH87e30DsE/yIA6W4bZtndQg
2i6CoNHd5ZDUxcyTl2b8Uh6hEHK4UC/gI1gPYH11V09Ab4oF9F6+9b/8j8DF2yHr5bAhR2qt7IRf
18f26wwaU4RyoUxkP0t/G49e0bwZAtcz71ZcbIDNQN8GLboJnFi3w3zQa1tEUxOmBC/DTb3Uel8W
AzxYpUkdZKmBm89vzJCr3Yxm1rjtqiNHiCGe9c9BNE3cuVBtdUfdu3natkAFkNQcc/citAQnA1E/
7pbbLz3DIzUoeC7XdTpgb5ijNeBPanWSuTC/KqkgGfBLuB19CUszMR00L+03lHkUC9i/V7gJJQDL
TNQr8KjzCu1PyWZwQy60Gn2Y2QDWsvUBBVGvReDqeF7sj3LzsUk8KNvZyDiEJsVQHQK+dDCykWdv
DjxoXIIPRMY8tnKC5ztvv2l36nJ7V9j1DK8/FMtQd8aDo/aT2UhkMOXBliUuA7OPs2TQujj0iBDL
NkGT0hTj/HWtHlK3lyJZyuKI1XspvYHfzJ37HiL3ztWySJwCvx+jOKkQbgB0svYRRgjpRYmL4DCH
waWx5BA02xVTtZhV4cmrDTTui1emg1IfMDCIjDl5H5XtHGQCs0S0jRkyojDCyhhx6dN+HfjZ2eaE
VTOkFMBX2y7H8beHsgcDdo9jpO0BChs7ZrQzfUIo/GTrsrPD/VxSF7AE3sHeIU8DzR/JENyuW/M1
2wFbgYO/9h5yuF3ggxwsfHWIYuNLlXqaPwVBAzhY8f22lLuQTO+I6MggAXjlJc33LsnUhPvxXEsA
w8umI4DANNoYPLJ2RCjoFj4HddPFxQo5NSnJZfPxmFvhiFtj6/eFA3ydGNT3ZIVlgC/2Z7OWEKsH
I+AzdS83eb8CCYpKCjlJf2mYu4DZgronLJ0hyvFTW2y/uc4tYCuxAuepR0ieyyfqU8whtr5A4u3s
y9Fz8Y1tQKXavYN+FAxPhcYMgOfm4KbUwJAQi5lbrBPHxuHs/sS7Q0Fz5gV2GKBy+9Bv5L4v+wtp
VmjZRRP5VOJwbuti57V+4s/2MPlTh4IsHDNQB+OWBMAOedUYA3kNwRRfzrAubpfNaggmB9wuldQd
hk2JQbNoHwxyCVI+2DqbpgJ6bOljPplMAiPvrwIKtZjO+Q1QAIi0uuBBMfpMcGtLMWgA1y917Ldo
l2fF0emu8ygLsaXbHpPIxDHCuAXIB4ZbArqdescBboorXryAq6ooBOfYHB9az8YAzL+s11zC1dw4
a4loYtxSZufe3zrEYG3mcW4LFmvfx/c9NB+2OC6qOtF9pT0MYpCtzWV9YXT+ArLQxdSzGjfKqX/Q
5ARpTwUMHlPXBu9YqsMaNx4MtQIfKeLz3NwAvpIqqdsFPAhiEY+N3mAoIMEngzrUnyf8TMo9tDCb
IKEc6kPPf+ZF9SG4yVQDmXu/7oMQ7g6BMIlNALlwcceRXY7k2zxUUa5jjYkGoL78YgR2V9l9VZjM
dmM5ySiM2Bg8hFOPDJQSOrbOXUlCj6Ke7003enE/YazxWJMYjfaE0G93vUJoW+P0uB+69x2x5rBu
zEVgSr0lSGnkmGH6wwQx346NLhBJfo+QkAdEPSL0bUGOxNzodT/gjbSL2Y0VwmIWkIuJhqAbpMm+
CEzm6/DU6WpX4A0kwnFPNZLPh9WetRviybnPHR26BL6dPvUhvOJFA8QNhiGo8B+LAKCSA7v55CAI
ImzrOiVgLzbwhCn20jXLg3Tq66SAtyAiGq9uU5u9y8Z7v8K1hpDeImLjAbAtuIVmMOmKt8mEHNvU
iDc/FyOLthl+cVPrp3EUPqTdkA0CZYeWF593WGWVMVvf222jkMCwe6/iX+NMbruwwDy6sJ/1uKb+
vJi97y/HuZUA9vMxmq2kiQtqyxvYQx5ULzkDOLWGCMyGfnEdLa51sz5Y1pN9uA4PdaE3MFIYrjtn
ukyugfJ+QFRL7iFJZZRdSqDMjTHTI4FojLCRwclvUcrjbEUFfkDA1eMA0+StRZCMUaeyhtsDe8RK
AYoAzQJHtlYiVsPwLD2diPqTNvClmMXvEynMCIW6hNfYKh3lLn4Hs6DPGTQnWCCbZ0hHKg978Atv
RtT2kdYzB/yzN7Vc07FvVSxHcmIN5pJxtD98V9ziJYccb8TezKCCi7UEQ6pQ/eJNLVTEWDjwWtRt
ZDg543hgPRf73sNYGWAXzGHBiOSI3R+11oct5Jnx8jnWK8doFeANhp0/hU7qAEviHeqivjCFWGhQ
G5HkKH4HNzh5iRMSnegGw6/HeDyv+MJ7p8LGGpq43eSAj1Q/+bjKJBVuCv4gl5SrfQVKK2sWWMa9
H+0I6qUCHR63tZdsea0hyDVJMAQAXPAicNa+zuun9NpMdk750jb6rtfqe11H9wXeGRqv+X+Qdx47
smNJmn6Vwew5oBbLcZJOl6H1hoi4glprPn1/jJ6uivIOD0fXdpCFBCrzJuk8wo4ds18ET3NR5Sg1
oA3D+vDSDLX8NJHuZau+jfMXNKcecuxr3LTRd53ZizuR6rehIsUcdcFDAQRf66o/pMKQ6Q0AtWpx
Eyk0wISIJ1L3ocqPOw25ubLLmBvIIJnuGlP4glnCLrEEYSMOVAJaLYnXg1G1WAaCgCXf32I4n60E
sG12WCVOzf3FziPzsVa2it/1oLhhDkAr6pPC4JtTb5SGe6AOTm41tw1VywhMJikeelEFVQJpLm51
XGwNmZ4f3AIqk5mGStI8rtHEeAhHQyb5pm5maMM6lGQqryaLWRJuVJSv61rsvWa+0sa6QdQgEQ5B
BdpcrKi/+loItJhyZxbfBDUXiVryFMhWT9SS9g0fbkfg/OxW3WTiQJ9JmJKtHMvvojQdpyJ90ZXm
ue8bsldjQF9TpjFQ6gEFvKC3/TQr+P387mTsqpVItvi8ZHSyz4k3dPXRv0Eiol2FUYiNcY78Nrjp
PHvQQiQzqqi6HwIaRPTBVlan927WWQ9pM0Avjds90rAue46NUgydnbf6vlVgIYmcIJLUJS4WZCSi
kf+WZ7nG7qVmk8NHqPupeBXCVyvNmpVqJS9pErNvjTBeXL6PlhVo2NTwM0pNnkmJUoBIQvhilvOv
oqWuNWZcwEyCVik9ZVY3OGYE0WB6QX6DnspQ/xaF4CDnjbieSUJWRdavya2FfS+jEkRrxNGtbbDc
rKOBtFgWxzXc3nCtCDLAAnPWbTGY003r35em9JdiZ7mzpmtJot6MIdnRV2boJbqCCEoA/rjpkffo
lWOYvURCugtQoXdSuGleP1Mh7JUPOU9XfgRmWKfbY5fmsIlSq6aFGsi2GVtbTmrFiWXrFWe+D00x
HBQlnlUKJGILmLfSeq+IfThj0vhkoSsylSI3UyBmq4TrfEAJEkEmGon1s5oRxdL+WLTgJQO5le0I
LT1q6XO/GRvKbkLHmu0QL7ZnusyeLgvAmvG5xcVavJ7gCQT6UByTPCFTn64LjUOe/FYwQMJIuURx
qr2rZGvX9vrEQlepgWnFnQoHeWMUibrWcV6KOshNddAmG6u9a4chAZUfDbYcC/eVIdjS1AxwpEqo
PoFqh2PA9slGza3QkVt1/XiNwlLr+uILyE+4hULSU9fyA7uulVdk4c0tqEudPm3D/TIGCRGWtoG2
5UqvSO8UCiZhqOzQIucz5QkAuRCHtJ/p/rsYKiV76na968M8GQwie5lFLkQzQEwU9yGSm46BbRtF
Woh5vtSs1aTK0ApDQSszoh0123ZdSr3iqe0IHypUIyp04p+QoglEBcTe6mgCT+ZXr6N/VU/xazmY
e7SA7wyT6jEaKJtkGNBAqfGoCrvc6cDI2gW0O43bF/WyanAVdNRXscX/RRltbYzd+yzyBwtyhy4I
0UezJNEN1Dyxq2IVhtRHJdRS3FDLCPzjrQ5heDfrPd3xLHplFSi2ZgzlqkonR4Gv682d+Yy4GUUU
VW7S24BKL1c25RBobqTWt3kSPuvhL3zZhG0Y0QYVsofYLF5CHyZYuYaj4KDiQGiVE4tun8ARGi3X
2Fl8zGis2+1sDgcxvLLGXPSSqVhzF2/2ljmS1wXvPR2QVaROwFj16a4LFW/0tdsx4itGlx7IUbXC
p/iu78rxLhwf0ayBUDJZNK85fldaKddOwUazEQI9WMWQ25IxPrUyTXazz0gSEn89xBBjIXkWdoMG
XFiS5QGFTleFEr7P+e8mJVYMLase878J2EaxyuBiNQJ/LMrzVSCoko1M36Gq84cqby1XT/jcOprX
rSr7G40MoYHrk1N5cFEYw6GwBnglZMCeBqF/ysMCZsjga46vVldzRINW5ApnjZG/TWtuEybs2CZv
1G0kqK421d5kLadfJT4Ho0TRXbfWUZzGbixjQW32cCgkX7oBK/jHj9GfAyt2gJEXrvtB+q1ZBs2Q
DGqSHwoxHUQKS/MU7HNlvBHM4hYvMTY3VC2Ni8a6QYglbEHQFCkbXwk+Ei1gp4TGE4rGK6UfO6i3
uDSMJY7OZQrmWIrEj0LsPCmL9Y2ZFztAUFzoAWiUYhvDCIjXhmiN28ag4mDk5jqHzbiq5ab1GhAZ
RUTGIQ7dIaOkVwT0bBQKjF37W+xG38EtknGdUQduaZ1xdWQ85xIVvIIwnGl7riipW0g3jY56UmQK
SAeK4k77RDgVoWRnkwkGweQY1qq3LJx2JgKETqSNm64tZlAlxaFTkBORRwq0gQoLMWc1JQHdkxBo
d57rR0Fv+32SvKFOSEbcVbNdxYbocWtAlkC8FdT4kAoUiOShDx0V8sMW0Ch3n9rNx+6P0hv5uumg
9+qKvA4MqWM5dnS8ouZGUFnnZA9TB3mszNNjmtfWvonKzZgMnjhS9cFGs9kr4NDGMd5OONhtLFPS
mO3+3tJ7UOZDJh6K+UqF9WN3Q36jAzhzcbmzLRpK60ax/kLxdvtI+sM2XOG1QE8/SIR9GVBJx+m9
V0FXAgV4DUyO0CpLIUIGTzm3DCD0ky3OMmPP7UDr4l9mgH4mOGcGycD8TYO4OLB+/QTyfzonGV3f
yhuiiXyz+ZWy7j0VB/aVpQchgor3oBRSx8pzym8VtQsrw29LejOqSPI4kXBjMXMqKnrwprSlw7Gr
UAns3cqk59xI2qs4WYNthh36OrMWA3yw/FsF3MdQozPg10iSwzV15NF6jHQATJhXOaXV03+EQOYH
OTVPNh1r79FqJ8SG8grpLb8mQ9YNmloW1zfTzMnZxOxVasI3Mcl+z/7QbJr61szzqxofTTtvUvL7
RtlWYfFQZ0YBSacmzwozbZsk1CVH6W8+XTdirgP+pdpqSKBs/XACF1y36mqQMijuPe+xyPqbpNSd
QcAhRm6La2plzcroLMsx3gSFRieCfxMMpeGB9P1IQ0FZvZLEqqDtJM8atdwWoLdOqJgnVefh1Zc4
2OHds+D0VSIQePMo4R4dKFDVS91thPja73IqFQyYPdUCPE4THFRX+4wPeeJs9BL6QUMaPXLeb9pG
Vo6xSE+vICzAreYoyJuN0CKoMpr9rizV1FUauVz41G/TUE6rDEyMXam/+jhBKSELRztptrS63/1p
THbmHLwqaZU5Gh3GKE825GJUw+f8qUyBB3ArcMMJbr6ojy8DRQ4w0dmvoOWOmiB67OTDe4u2KQcV
CYZIWcrNgHAGzTY2faQE+prOKdiWVSMH7xtRU18VY0RYxIivKUPTzu7bjoJwvaZVE6w0Nf61qOJ6
rGYHKYHAXbAmq2Ga8zVSC8OqLMiArMwioYzpOmjA7zi0gULgYUizqrXrMun5PDqgYZ6+c9XcanHo
b+o02gt9DooLSXDODtANdAuo9sCrC5pbBPBEOjEgw1ShS2yx8O+tJHLpdM8ODdYACU5AF0N6TyZn
Hq3EVRCWXs+TtCN7f/XjInYGjTOFMNLtuCgGLpAgsf+bqgil5aJ4q1uUhIHqvtLydIw+iO8VqMxi
Ut9FNeTSwqiem1lPXSp6W7UuOft7lzYo7oN9hCzpMDoAUDzJgMNLsyt2JzM65uagrBmfoxQIFI+W
pEY1If36Votap1kjDVJlf6J+eresYksbAGi2Uf21Cn81F6EXNYLBcIg+ShXJi+ELQBfAzNP1Ip7/
odR6Xw/+O5iQI7objQcSGlzeNOPQ4k9eKUWvoSjtdLQMKaCCZjMETMYNzV/LPleVSA0fjbJ6H5US
AZK5/hiK6ElUo9TLrBB2vyKgH+pV+fAq6/NeLbPnbqoO41hQDQgp1Cjab/qG4NVLrzYkurkit81U
D7n5Nxy0pq49mZum6VT2RX0l5gCw5OwpnaRgXXARZVlJO0mWJVg52NokbesZGSXFglCgZhFs70ba
mODTnDFqvWEC01No2q9JReytlsZNluN2o2hR5yJcDuna/6igqGNqb73gkoZWhZWlT2iP+s0Yw86T
8Vic4merJxngote7qW/aA3VuG8FWGqYxkD6Bf9cp71YTASwrqjcp+hhV4m2YUIVDCkRJM8RPQ/7D
PjJWszUKV3pMpalvHluIHYv7Wr42Ut2DtcFeNSHgZ7L52AYG6zWZ71Rad8RSGh4oWdSN9NTWGyVv
vCwMSDxkrrV6jdCDnLsdqioJDIc12zjWw60xtkuI4BqUy74dw/EISjofkcYNVBnizK1aD0GjZN1V
XbEJ5dbTITZ3lVzbmHhTmZNWZRQbe+TJ11qZyFvtXYawDCqJWDqM0ftkUNKthJHOqhyBywFW42tc
I0v4qnFq5W7SL4Dp0KOshhVRMhor/iHwIdmJa5AfY0RtXoh3vVJed/QNTSwDDhmOzFUaRvtYqk3b
F9LNQIusFIfQLjLUiMrS/xPN0eSKoD9RgYjXc0m1Vxzi1PFpwax69DsITZNsW356PZcc+rpFyw45
NU8xejuWRTLTRqe1lYNFyEPASMKRIkq/RwiTojhaiElEbxRY18z5RNoHxJjiRr6Tg/SXjGjEKm7m
pQbmb/2cCpwxi+9jFtp6j15AEASvIr5hMJurHFGWKNik2sgdY564AosWWQ8XDXUjaMgNKzlVbMsg
3vsUA9UquqvFcNOTMYClFegmdfr7pHRP4Pr2yvCg1HJ8MLUBbKQK2F2PMzgxaxPNcZAbte4CF90h
xROiRBBnhArKTYUaLoiN7FkETe/Q6sMIxVd2xGjwVzgiH5hNvrJOcxdMFTAxCoP+HPVuIajJGuAl
wUkN7ouIcjTmasBWeuu6rkAqV2K5VtOGHGygSgPGy9/TLP87o3n1SRyxqvF6hEJ0naplawvAzlza
9YODgG9AL6GN9zXMeTn0BFGTb9tjkHXSlRH9TWetuBqM1tF6+UEoFG0fj90SAjsAAZEcASbcok6i
rVCEzo61Uj5U0SLPMMiV1wYFl+tFvbGrZddKdkzzszZzMAWQwVtZqWl8cP3swuL4+Wc/f6lPQ3Mv
h+CYenwLwoidAWAJxcik2NIVQRmFM8ABMmcjSgmWIgQx0KKl2YAIr8Zx2PZWcBey9g7m2HlZYwhb
oYXWuHCU1LGj7N5N4t4Kd2netXdiz0pe6FgG0Aa7msN4VwZoFbRhs62l6TeEbWsnDNycVCN36xxg
lJCrKGQufC142IDN5OBZX2rfUYeKqtVR7MkSqlpgkknKJ6M54OniICAI0EYHxAXUoQge+K9ULwTw
SI4Tz/d1lh9fEkgqV30Y53RB0mzVtlG8QML47IBy64j+ydzGt0hs32VdNHrUOmlUUnsEukcq02S+
egDblmOI3NjFNJpOAeTTiSmSOknY3Uit9Gjp6iMWKqknjHtlHPUjviOlOw5x7TZSPdsyarUoQGYI
lS5ct7J/kdg4aJ7U2roZ4l9ofhy6Sgnv0RR5E7h/7WFGbMUsvk8KmB0ZHNXbKEM3p2rTm7JuI680
2nKXoF5qo4NzBYHK2hVqqeICHmwtpUm3Ve5bND/VrVaV6pU/IsotdDLpHZLm3EncXIQz8cl7y1UQ
GvzxY56ajtU2ycqq5+BFBF0kKbETt8QgpDUPRc5n67WWbzNzWKOylq3zTqocfOJiTwZct89lEXQu
BrI5Fn+ZBEijoG3Yge4HP5QL63CilZa2g4OmSu4xeBak9fp9pPA/WBT9apH5IOFpVSRN61ljpzat
w3mkXEltu9EiUd8JWrTgFdN2LY7U0yXLIAFKcRIMtRFi/BL7FT9e476O6qxJOZgLZYBqAFe+olX+
zFWfgUUciq22cP4mjZZaK6vbauwAowiK7k7WWL6ixj47EXasdkX4bPquALAOCJjty9VPc3NLz9x2
GdBu+XeTVirrPOrfPjld6DIVWyEOds3MCROrfnDX1Ujsa0O0rZQYmgPcZ8eoOrysxRviJaAYjehb
SMgfqJL26/PBY03xpNCL0SukcnRbKGzoB1uTF+Ucku2Q/kp0Uskp5ojMEC4kUxmQVJrYERhzZY6i
jJsU4uUKIbKClioaSNzHO2HWD0XkO31E91GiarQFcWmsSr0fXa2UdoVWxEd1oUei6ANGbkoIJVpm
boMRrdc+u+tj8uYqeoe6mNxpcuEII9fNwG9Tt6nq8SZHS4qjHMyvWt9ZBd3+TwqjT2uZQmSwqWvi
sdmiiLrsdR97pn12XVDSd6exqFDtiYuNUJUHkXPY1pSq32eWWlGEs2AXBtpGAp8cZ/TLhC7mH0fj
dPD1YT2juqvjBHSnC2pma+EoLmChCZmpXrpSqY8Wgdxd6R3t+yhRryj1ulKqG7es412wVPGmHojV
CD/c9av495wYkpMtq2u2GnUV9r7uCGXWbY3UQqZ/uMnQH7oKJJR6ce3FTVJV1p+LsRpVgNGh7P4W
WHT7riu8qYBMjubMnTZQ0DGipwJR6K0gIFotFBVnbNrdGI0mH9S6pVcMNEYYgCAOwaDt0qHaRzHt
R0Bpja1arBC/EYZNHYci16LxGjl6NCrMTEWKeXpQpuajSHJugP5rQlf6Pwlx/yNJ0/8fRREk8UdR
hE2RB/9rv/zt/v/efaVtf/53fz5tWYAB/x9V1VFSs1DwtOTF6+y/lE+ROFBFfO5FxaBwpsMI/S9b
FsQUNEtUUW6nkrNII/yDty1j8wJjG6QvsqAGj5X+R7xtaIz/pDnCNlANSKmA7v6V3ihyiYQs14t7
DnR7YepZyfP//id3/Tvq85knnxDB+6nJ8orYtpdiKEu6cKcnqjsN/iWm6PKc7345E/SVUd0bLZl5
0oj74L3D2fD3gLXEW/dYf2hH4CIQl0o+yLDF5/CCj+u/8nf/OVQnTFAsFpCVp1K0rxCvw2XF1q3f
Kkw7LbudhYNAWTvq//w8dss3fPdtzPrXb8sVCVeNmVcJwVXb3Bi0/35+8DKt3z34REgWwPAsR7Iq
7tuu4frAcaHd+hxwQjZuf37Dohry7SsWJvwXpnukmL0wVPz27Gk8tNf4qBA+aQ9RcbkBG/O2IHsK
W/r98+tOxKT/MSvaCVFYABcCELeU9jrigAk2mj2J5WAUGy3pr7tkpF832soYbPjy14DoaWnlQcZZ
Jo+g4ZnqNm6y+5h0uWy5GQfVxziUF5bov+qz/vOnoWnydSSKkk64QeV4Txn4ZeL4a1mogjKD8S29
KTAvvObMgJ9KC0hpLyGKwICH4Zs6P4v5hZk899yT0BDkQt2kDaHBB/cS9n/H5unnOTs3LieRIRiL
sdVFfjCX/jV8OVtpn7mZorEkemF8wZzROLPUteWzvqzDoEWfrkhnca8pf0ywmG27KIhO9pjA6I0B
HRrGLsF3x+igSNLjlop0V4gaks/dY5bkLmAHGzqmO8BwDxeW4Nxsu7ykITlfG9DQ46Fwu673skCg
fZUfcTFwTJNbnz/UmxGcaS9ziRHvdMVknSHrV8aH2tTodkC8rJ/G6dkUIpdMYlckj03zVi4CuX14
NYn5dScABEKIq/UNhyvQ1TAij5nLttIp7uj3nkSd3Uhqr2jpKPv7QRG8hnHsaBKn0l41ruFKO0L1
Csx/NQKSjaNfGXfl1jQcwzBXrfwxW88xKSFspwtixGfCsXYSHfMhhrU5x+I+mR/1/HHG9Sq6sF7k
c1N5Eg7juK/pvLKRdOqQ3IJWVh/+RRfAjY0/Wt/aVHYA77K1O4yJVBqccrim0uUGYruNYMbI2btG
xy3GzKstK8hKWBUl8r4zYpx1lDt/lN8CCZnP7pI/5JmjQjsJs3kTkNvXrPC+L12r32UAh9CrXOUA
wIv6ZUbSOFGNCzFdPfe2k4jLNh3htcMRVEwfJriE8wPdl/gNsg2lOGE7pX8kKlzw466nerjq6bCM
tBYC3dgrUQt4MVj1aG+mnfgsFPlbZf3uoFIi6IuiiTf7C75sepVR6e0j7vsyNLh4Z8F0N9RXtQBY
QDFlaVT6WWODgwJfMdiSTjsneggS1QF848ncPlsgJIF4P0hP1J6cuDHBFDSQw4f/TFHPymucCVef
o/Nlv/uC2Q2oAIoohBiAzgF2X7KY/FRq/ObUPLUKKKR0HjNBgoQpS/ZkAqIkpbHU30L8WlhOXJaA
ue7V6q6droL4RWp2Q0ftH495mWoOtuT0EH/NSQgcP0auctjG0S1FLRuDFyeX4QD/HFbPDcCJxIxe
xEpl6Na0B3YBLLA9xsKvn598JmCry778MrRWFHd+yd1+r2c7E8RGbhwTNVoV5k7h0vXzO87ED/Xk
UCgRsYusgdOmFa6j6LfqX+towv38bOncw0/OgqTM+qSZWBvgpbf9VtnE1+oN8qfO7MZu7iF79dxc
OncYk+/WykkcLNMyhzrPqxIUF+CLrnoN9J0YulIzgyr896Ltci34OiN6msMwa3hLOz6rwh+huyOW
XRisc7N9ErzQ7IPLBO1zL+xhuqxnp1zPe7gOHnK77rCmEmFna3QBL0jTfP7m70bsJHzB8sWqAxn2
fQujPlIFL/dbV0ePp9afpHE81vCwlOStLl5Ao9J8oixjHX1E2xOYgZGPhSQ0bhURih7IIZZBMgLQ
aa/tNbSIU3zjFICafi7jp0Q32DfsqFB2QXtjZt21mj2IYCSb7B2uBbXsgw4CRhEMN2L/ihDf9BV0
G/fngZWXJfDNhyqnqWpvAB3zDeC5B/8I1mIX3/PyTF21pMfC36VmeaPeDwd9g2ZJah4MYVMVm8Z3
6ERQ0U4+LvyOJf/87nec5KV6iSsSTr8MuGN66U12Z63nbbJH7XQz7sc9at5u48Xr0AGjuJbX8mG4
Dg2kaVb5rbihxLn++XecOdUXj5Cva7gMwQaqEg20DGIIWC0ksWlOlB8iGKuf33AmIioncatq51mQ
/YRjmO5Mtu2D+5+fe2aHKCexCnhTzD4nH0kimeXihNoL0i8r2QQLUcwXgta5H38Ss7AAwu8yhjub
Br/6Zl8jSfHzrz8XDZVlfX4J52Vcl4OckS+UTuMmV8FGt2NHsNFBcC2PArudOMGFOT4TeJWTODWg
cwVCTp73elOu89xw5MTYy+rjz1+CBOT3K/kkVKG3XTew42a+JKayDBxvNblYVK5BI+393XiQ1tG7
cY9cR3so14kb7TK73tyA0tpC/Fj3brBNn/Rfxi53wRK7yq46WLfGrnrQ1yit2vGFET83CicRLkhQ
zxJRv+AmBc6w4gLo+1DAiwsr5cxylE/iiiiqdNummpsOaAMjeRjFGw26igKoSB5+Xxjq70daPokZ
0aRkHUKWrJn+BQbKKtAvaW1Jy1r4Jhx96r99WY4RmDCUAogDtZNcwU07goqw+116h0/W/tKxfK4s
8Xm3+PKWcO4ziqS8pXWqlWxLK+vqbjnQOqdgtQsH3f15oM6+aFkEX15UtlzrUKOdOTz12/Sm2lnr
cRN4EStrdpvr9vGSj9aZxS+fBIjRqoOxTvki4Ker2gKtdv3zJ5xZrp/n15cvEBbFKICu8z4IrrNh
FzTHMrv7+dHnzkD5JCCgCREN/cDo6J5uVx5iWNfpmvbe2t/We8mLr7hsu+mRa++69UB+H4f9vz0z
J9FCtppYiJclIN/qnnhsPNpLe9UZd8kDHmNu/ji+/vyVZ9fA6YbPZguMEV8pe+2hf7DWWOF4li2u
26twz21pbV6ILEvx+LvN8/nPv8yVbOlNXVW8aVzTPD3qNgY76/rge51Hj9CFluclN/3d/IiV4IUV
fmbdfUoMfnllgnjcUDe8MgtuR+WtGv78PGpnlp10kg+0+H/46OezcdLdgplE6jLFCOXnh0vL4fZN
lFlUib9uS3EcKhWSF41Vb3DnQ3nfPAZHXFMO6jq/pSggHC686Ew0/jx1vwwPduKzn/bqvKdqhkLG
cOc/Wfvq0dzmm/FvfgUoLfslHetjfGwvLLdza+AkEITRMOVGy8AVVWqHE0gOaNIdYJAaL4eRpnXa
zPaYGxfW3Ln5X0b4ywci0I8PY8HrdPG6H5/QGbgwR4u27bdzdBIcyh6+4wxHe2+sWidb/R5WBX9h
I7H6ABHnNKs/1E3IVUb+nq+e+xUIhRVeGCQu5Yq/7NQLXbCVm98g2ldgNy/8sLOL5yRyZGGU8D9l
3iv3aDnO22LH/cA13OZFf+nvykf5wl3oXOCQTgJHJ5RxVwG75fDATOAY39cA+/fJAazaJn8079B8
ff55nX5G3G82xKkSqDJLlaAkRMPKrbf5jXK4rnbGJl7rN9pdw4gaO8uL3dqL7uHmrcrH7kK5+jNl
+O7FJ6nE0GaLdo417p/2EDncwX56AuS7ekOybZWuw3Vm419qI7616pzXR/o4dsoPuBgIziwy8STM
gIwpzKpgiGfrXTAofYHYbuvBhoeIyuULOg6qiIlxe/PzOJ+JauJJ3EmkGlh1bbBbaHNPW3+8kfKP
f+/Ryyu/bMSsQm2zLYk0cUBpwVdcedrnpXYhdZeWxf3dPJ2EFRwHLTCs5O6yKdofHzObbkSpDGzZ
KnT/Z26c/+iRiCfBBGSeUuYGs1EEOI44ADF+HpszQUo8CSVtrgNoGU3Qmagl1YhghRcsGc89+CQU
TIqMC1u7PLi8ybOt314ou5xbJyc7v1a6LDZCJjMP96gcgYYCTTFeCGDfPlymY/yvK6VWAzD7S/wy
QUvKWUAl9xaUwIUD4fskhMef7GjRkIfAXFLezO93uGTYIZqgyCd0oKOlRHIt7RGxk5WG34kqsZVh
5gfSXSp5o7CFOGvPVuR10i6Kggu/6NsTkR90sscjhMMFpeYHATDqir8+9K4ylDcTns9DnoNZe26V
i4fDuZed7PC+iFRIqem0x/xJ2gkRTANrNZvvrbNcMzJ79nRUBMkG0GRCUGuneOaKQpfz80I/N7Un
QWDskUwqUz41ypBC/Ai6l1r4/e89etkCX+JLC7g/6pYl2aL95APYydK7SJAvzNH3BxCTdLL1U0NX
YFrLI2YDrBYId3Mf4jwElbao0LPT3IbsT1wKeOKzPHV7sQajGARuqUTOAHu8XbRvZHldIHwJNM1J
0WWNBX2rhsqFsV0+9L9FQH7hSRCZdanRM5Cj+1CkaxRvR+BrPw/t2S1zEkbGGclAsebRhVs6rYO7
pFvfG5vmCExs5YUb8SBxAqNkfowuxPNlOX73MScBRp1ROOiS5Y3TtT49xMgY6yX+Ppc+6USv/f+F
chkH1n9dLlVcT7m+RMaBtR6ptxpaAVhfAHWyFydLIWwwIko+BNx0eml2M+1vbjxIw1qiSR9lFoi2
d7NXccnC8u6IBeCiQ+AkauhVerutROMY9h+1eiH9OTMai9/I17Vdi3FjNUM27UHuIRQGRfx3BlRZ
lZQLM3xm7ZgnIYieZVc1iohQIFoSY/uOLf2FpbM84ZuJNE/iDQqEZRiJ+bTvbFpz6/Gg2pipOshx
2oNTu88Hxa697t85lpjUk/AyS0WCCgK1YqNHwqH/HbZPPgaHP3/KuRBgLoP3JcJEaTlKY8wsVC5k
hV25rbe+Z+7KG3g8rulUB/3FfLF23XZ2/dV75FwqyJ2bnJPQo0jaXNedNO9FWbZjE0Myub0w79+n
TYzYSdCo0gwviKpgelzfg35hG67m+aur0jPdn4ft7CtOggeqVEKjp9oybOiHP8qPtLtd0WnuASJf
mJqz7zgJFwJwiAlh/uUdsyM8N7cEXnd258f58juWzfbNSjZOIoYVwxJNKn/cw7O2adzEriDSCsiE
VQcxWe5vVUddwcBZd3vE8hGkKNZye6Nd+MQzJ6dxEgJKDbZi3YJY6AlSwitS6q5Zz5sLc3RmieGq
8i9Lu4vLSAuHkQDjjevRQWHe8Zml3t29Jw6mZJeW27JkvxvDk2jQT9wBipz3LNHgWljFDvmUh0z2
qqZ+ffE1y7R/95qTODD6LYqZxfI5du4gy+sZNl5wdn5xUZ+bjWUcv4QCMNBRWaustzy8GTX5rdLf
/b55+Xk2vodIyOjN/uvTax1ZtM8Nv1B+KvNVqJJDFNxKw0L2C26L6k89IbZWX3FCrRAJdRfNEzxA
YhG1V/ygLNgHgQTG5yHG/bXKj5H8UI5Agx8NrEZa6QEU9qoGfoJU1X7E4ldA3z0z8y0Vp2v0bnVz
0yFEF06bJhCOQu2vJ3TdIpwrfZWEZ95NUGQEzHU5LHxjsVq4rcULH3/i/fGPg9k4iUitZmS12Q/L
EkEyeI2ZgA3wwi08OosOroFbcwVV30YYzP55uD/LFd+tlpMAZVgREmGBSC9RRRnTuA/CwA4RcE+7
X4VfrbMwBer0Flxs8J/bbCfBCqx36+cVtQxTQI9uo06Xinln0oRTG5IE29xctQQKPysECdboWu7n
VbADQuakK9KFfcZNbXt7YdiWyPPNsP1353oQ8b7G2wq3cidbtrl0F55xJ77668MBOMlq2ITH6uPn
153ZcYsl1NcdJ2SxNKXLssilGmVYvq2g+Z1cgiWdO9xPocVKhkyJqfA1qDi6aIw41TG8hiB6k3nZ
UXARv/QCW3GzdXo078I/ZPTFheB7JkPST4KVrpa5jgDhuJfAdaooJNEcs4f6IZX+alDCfx6+c9tK
P4lYVtoq3FqoKC9zhWqRba0VJ9kgmuaitepVW7B6Xrwv7UvF/nMTdhLEKkNs+lplQKX5xgCoICJn
baHpcOF7zq31kzCRAGzK9ITv0W9HZzxQDfwor/vNL0Sets3NdD8eIYevf36ZcmbH6icRwk9L8KXt
YpIRv6dRcdDVnYJohj89mPrjXKBvCOtPrjv0SFpkGnT8KmCBa/o2gjRRaPQ1MkhoYbKvJty7F83m
MUJYJ7tFMMFBwjtECavI/4wjshlXSLlL6CbO0CJ67MZMCLMq1JGfPwXK8JltexJ91F7qsTWkupIh
/jYHyFxBpItKEQ+WtxgNh6b63cmBJ0+pbUzpQjFeYX2GNNphmjAlhz5UTCCxlY9Ejrb/wdl57TiO
Ldv2iwjQm1caeZPevRCVpui959ffoTy4QB2dVApobHRv7NrdokgtxooVMWOOcMCzuawXRUFyJ/1p
oBcknTO22JPNOMFoXhsPTLytOyjvQx4vQ0ZGOj656h8q8cZKMKKv7kXmPoP0U8FPuB7Eu3GSFlJQ
3gY4hiWptBAzww7R+uuCvqh8GVU+w+9RdaMktZ2Kqtskr0O0xRMYiIYX15/JiN8jtunacIS3LqQ3
PU+34eRYYHCgtzqUgldJGJ2y3eX5pkklW04w6e13WoQIs71LAal0SuSEBvLHygTKg1gifZy1G4NJ
RskMDnFPnTfDXSA8+hPetoHqJYDSOvMpCg6sSdyvMOHGp1np1ozSOSlG2ZnZrsxYd0Zd8GbcjMoq
do2C6rH01IfmDbMUTioZ/+0cdC4zn0Md18tTKcCEqmzso/alUa9Eqwv1I+20G/yT+SDIr7QpI1r1
CfPrEkCMEv5TuS8GmBM13q1lthnAYvy+XC8EkXO1uK8kBUMY07jN89cs3jOYbxvD6++ffSGCnJPN
TInx177gpfajkUlkAAbFw1RXjg7H979d4SyyN10vJt1pT2nmY1O96ThLRH/Sa0WB79b5DxvwuWYc
ZzWhS1tCIHO37uRMDn1BG2CgGy+gDjmaJy0HF1oQ3QgwJc5Ahym/mmNf2jDPJdRSGqVKUnL1cBeu
G07Ep2OD4Aj0Qyyv3FautnzFSsmhJ3I6CgtXlvbFuz4L/IMidxq4OqqlzuhOXrCt7qBiOYH9gRvr
urX70xV9h7jr6ovClVfgOq4Ezws79f8RSpdlLeV1MG2pNLqjlbl6xYMXMycf7+IJr4Pfl82lEP2N
Z/znHauFrscon1ss25eB0fXqxsc/k0YP6QGu8xKjQulT1P39/XIX3rFzKXLB2DJVLio0Wb40utlt
1GKB8u9amnjhoZ3LkfGaKHI1hMZureQlzHonXfQr7YDf+irYKUt5EXv+IXlWHn6/mwtZqXqWJ0pJ
qkzMfY9bEZaSpKorOECOhmbPTzBTV7B9wePq90spF7bSc6WxXkRtn8qEWUPZmex7giU5s3hzstWR
ZwzQrPdh2Jk4L+T5Ef8Rm70OabLdxKiRo8iBQ5dI+AcO5UIcLE/rMS7uP43e3wuMA+Rqu6zZfJtO
dzND8tJkN+TNlYzm5yEF1PBnoWkEyKaYaFW3hv6hjQ3UDCC+jGd3s+nk4bvZseMPeJaUodNPOKEf
9fJTwFJpBMobZ8ymzJi/JdWWsiRAz9EtO9wOMa4R7pnG1/FwZqTk96d8Iff6VtP98zKMI4wsq6Wx
x8hxgHPTVeXwKRH9IXyqpz//54NnBp0LcrTT+UXe+BtCiFdvox2eomiGS0e90iW/sGGei58RRZrY
JFO9K8uHwtzhbmxipogJsLQqkrVfrP/bYzpLUSMtCMMR0sl29tdVLTE5PV75AS5lv98CiH8eFNCE
qB4E7sAQ3vQaox9MNSmnWG9psTaKW7ldNPBMLOPD9J8mOfHaIMKGsd/gkPU6Rtkh7xscxmmDGMBc
GbUI/e5FFf74je7MaePFvu9YZnosQNUDG0tyTO9lKI9PsTbZHbnVf3pA53rmVjUw0xHEeWuJFE38
BX2Y3z/454ELoK9nKZGf/v/nA+NjSb2C42OyabfSYbwDVDgf+g25sBuyDedL9YDvmKscoVd51pWf
/kIAP5cmg9yLhe6U7XXpX78ZXL8EVHzz+81dePvORcl+y6xvWJ1CnPmRFzfCteRL+q7n/PD6ncuS
51bEy8XiQF9LMgb8hR3Ud8nwlknHMHUAU53Uye95veiCleTfpOXbrYYV8UYxH6d800WHtHyS8EmD
ItThUh9jFsl/YfuylBkjMwWsYP6mmDrl2R+G0nEtCxCbvo7wGXP8WMGfVbAZc1vBV7vFLTkyO/wh
8dJ2gr9Fv41qgOMc1TBfE0qcadL9OH35ws60NmF9K2k0YlypJB/dljBL5n2qbdvpCxugUl1Iwque
3EfzjdA0EaCOl8qM1kFSPFlSdSMEyXFQQ0/LEgcHyoXU7rJ+ZRjJrUbq0sSbqVrID6ARpuEYx89T
5zGMZcX3mvnW1rtaB/LzLD4QUDjp1A7obHyOqdNaJcMEazNEm8gL2t5FYEcUH//c/RxvoUIwixB2
xxNwRQdlqTstRFhFxS6kZ5LKdxoK8sF7qeV2yFwpdvxDu1Ule6i8qLzhIU7lrhrucNnGWvNGzO/n
fFf5a1E4JPkqyHZldZyq+6hap+lODwV30EFfm7gTrGVKr1g0Ivm0hmMiBzAAHhN1WyqfOSfjNN7N
+f0Az6kqXbxRXbP5DE0P/Lyimg4eaQcjll4mKX8L9eeQY18j3HL/avf5++L+WVsuW9/Cpn8iWyyn
olKVAwn6BqKSwxl9kx7H58TBb9NjG1iqK+3aYeBSE/VbrvXPxZppjOcIZhGJK+0jLpbeG+/d1/ys
u9Y+uRmX5jbcxG/Ka7hsrhzWLuRe3yLmfy4Z9kqM34tCapcwo4Hvqz1xFsZfno6nGYIIu/IgL0Sg
77bMP9cB+zR1ZhvS1rcGt4Orokbvufn0H3+ls4pF0cyaWOJfvcV9ej0dik22GckeraXixFtzNa2i
Y7j8/Vo/y71k61xnJhR+MBcm1xIdPBpXwjMe3YvQOf2ncWZbcBBF2JLziJmMp68iN1qA8vX4iwOH
4P7+JS48TfFsPxkVpQtwIqRyhrML9sTzqGC3eu38dDon/RR3T5H+n9+qD5ShKkR2c1DMCxpZ9GCw
qnUt56veWnekoR6vnyO7LYMVphc9d9mVdPl0gZ8ufJZvYURuZcXIhQcZJ/L9HFxZ5Jda+edjGxWD
pGEQjqwPRhRxfBoizP3V2a2opcI8wtLwYZhXcXUvzfZemXeC8SpoHzCubFNch8VTQJVVFOtDmDNo
Z7ylUvM0C5Uj1JCZiqUKYvH33/XSAzhL0XyxHcpIQlx3shTXgoUYXKlkXPrgsxekmiPomIzVbifB
sssJKsR0TYD4s2OBbJ2Pa0SVknR1085bYaXZGrMIjf1+0jwiY93it2jX1PmT7+rC57XKsXShMnM+
vmHqOeZaJSVKRr5d6wVw5/+k56rbLaqdsTEXzTHfXKsxfZ9Ef1iY5yMdSarn/6OxDFAis5K8Ynir
cVW3+P1BlJT5e6neRBa29MmR50Hpr3IL/6agZqqXuBmFf31xj70nGnCm1meaR9NHOR2wK8Tp2TZ0
vNmb+7LcA3Kw5NCZ5mIRMW3fpzjYpfNurrO1KGMQZx6SUXBU+G+D+t6J72EDZ3vBqKERHDXlEEak
GdesNS4smfMBE0sXJinzT3ra6k4NtxQMr7zlP89MsGBOUe2f+BL3o5SoAav8tFxOwysYzXqxCy/H
9un2npSy+Eos+2XphBvfAdJrX6vPXLqp05//c2lF03HhPp3oZvGjCG/0Qrry5p4i708r5Cx0TWZa
gsT0p63yMWnPHRQYc1gGD1KlLYyrov8LYf+70PbPt8drNBCHZiIZMclJJ/Lf/LknUvwefC41gOSz
6BPmoSJCkR8Z9a3sOjS26mBE37itgItU5hfV6KUAeQc7XLyOa8XOktQ1YrxpaqG4aUsZwrbw1jUa
ryP+A79/rUtP9ix0zQyaZUw9TlvTAGJlMOf8LM0cX0ga43Kd3P9+lZ+ntkj0Tofzf55tALpK1SS2
dQhzO2XRHusjHlV2tdYX3TG7Mon0s/Ceq5xt3NhHR6VSc5V8hwZsc+qtkWbTW6MQucAm/lqScno4
PyzH89mTSBDmCY894uNLczC20krhr+A2PWZf8SG7IdFfjXtxVe6NteUKD1ee4YX1+R2t/3mGhZLp
lVBwd5XX7ozFafKtXyUMCqk2zt+rdAMdwPd+v5h6WpU/3eJZFOnFuCvDjlvU60+/Lx1LfzRHFZek
XYKxpG69YrNrxZS6qbWpoHhD3dWTL3O802jyzBW6BFFcaHW+C8ZHWd8oAeMm476QW8dqpmVqvqht
j0noURBwBMTZZMgPbf48A/MqbkLDU3FPgf7EDHaTPMTDHzzRrmQrF2LUuaBfKaCNiEFH/6TN9qFi
eaZxbQb3wg90Lt7XaC5amkzeqCuvOdamJYM75rUG8qW4Lp79IoqWq8Dm+fRTXAcCv5i8xpbsxCNT
8tDXIBYaXJS35AMwqek1pFdbyZee2enP/1l5cqkGbRWdErwqoW0XObURXllol8LiuaQ/8gttHOTv
yFB5jSd6oTOuTNekk9C4pn3QSOxr55or14UD2bnQ3xBJ1IwC3VC76OklwsJ16RRL15Tzlx7UWYwf
rSkV9Y6bybr33jxMwTVlyaXvfR6mhbq2Krnj0LDGAnRpeShfl+m2d6jm2X9pu+5xW7w6ZnHhRzHP
JwDMeaT6jdMylyt32guT0W5OV4tBWw88w7q2e09cUISmn/V7vLkgIDTPhwImA5sBxYhPirHGfghs
lDn87I/Ddenbz0EbW73/vYijDr/QWecKT2+CfRztXWnH9pUWzmkb+7/R0rROifQ/L8iAg9+cqnw2
Jot2YH+9Hh6vqaO+u4k/ffbZe+83uWCWOFtsB+3E7Z0aW5fiPyYQh1q3ntRu30S3nL88sEZOUfrA
I9AC6b5tmjclNoKgELGUjG/DGA9/vKuyvRW+jdOfsXKzatrqKOhhFHklqCF7MASvlIjWar8ByO2O
xYwluBSFGF8PzEAXAB/0VVdIKx3o5pTMC2Voj326wKdiFdQTzn2TYsNfX+sBNVCM6ZWc4tWsLMNE
Xoyh9qAy+AFSIddX0FyvrZ2f3zrTOgtPUteMGVTSafvy9v4QeF/Pu01o3wfoJq8szlOa+dNPcPrz
f37eQrREJbQils7LW2TfLZfL3ePfz98//OcEDELa//5stSmtqutDpC2z5U7W0UhfqiHEjv9dzcHQ
X0lZfo4fpnUWmKA8KtUAWoeJr2ZZQhgoBIQjMV05/S6dXn6/lQv5l2mdRakIYak6xvwQW2qmNmbw
PKuZELXJnStP6zvF+uGnOB8bALOtq8lJ+HmyCg78bKFH654Z/dQVPCleaXppizW2beTYMDy/I9R/
O92Y50MAQiNquioKNFKV1gusuzLWryywnxMH81z9X3VDPYoMu28TH8gbkF6tsVMcta78LKel9NMz
O4tOCPfkUer44rq0DBZIR4ziGN5HD/J80KfF38xa/rfKmXmu/5eNeQqDMWDG0Hgbc2o+GkkctKor
z+m76PHTnZy96ZlfNUMescBKt1/Iy3DN30+VQVtF/jjg5YFZHmdc/I43NdPs2OMtqFHaf4CEcY/+
lQd6IdqbZ+FAmLAqFyBsb33Tp80hwkG4HUem1VCODSw+XQe3Ol1VI1xaHWcRIugKMFkN+gBZ2cjD
ZKdKCIHiURAMZ2ZELcOzukrzpVbWuIyPXtmKgL2AKsZP4KSvLKHTrf304M/ih6IXw9BERMDWfXk/
PtzdvJr24/2Vl/q75fTTp5/FjToex8wqiYFl7i+1gIKE9BQq8UHJX0TraywmJ2lxM5ZCJ1c1r0Q4
nc6+PaZHQQNboIKGGnAixy+W6U1FelJNYN3SWhg+8vguGftXcOx2YulbX+rfh/5P0tyjRRAZzI4G
GD69HXfmlSPod1/u/96KcZ7HhAj5fb+0hm2sPIESwLq8hJ4QeJn52RsCHlGrGtNHaQSywAqxEKS1
08jsEv0ja1MmJxran1hWUSLEzcLAT0MqZVoz8SouaFvQUaJpVOWABhnSb8txqWMMWColfLB7a6Kq
CTkEVpHeSo4UXRtS+XmLMs4zpwqEa6xIPvck1jSnEE+wcZQ55K7Z1hkmToz5iq3b6T3+6emdRSr2
wly2Oq6k1k/g4N0GF/7/toLPp0fiTJlyRas5s0s3mnwfV6/yyfIdj9Vhivd1+CXU+6yRnLpfdso6
ku9+v+6Fjfd8bCQONTwKYo5OWbjv6PtoRKbyPrW2g/lf05Pz4ZFJM/WWNxTbNbt2R3e2v74+yG4f
729/v4effxXz2zP1n/SnruMmTRVz3MaWTw3qrhWudO4vtORM4yy3LYI5MsAWn775Ke8HGkjeAO53
EVGx1G3AKPaBw583bf+TxZRsGqd7/OdeKjy1YzQ0dMqGFL7on3F8LP6TJQmffbYvWEEXlblyOjVp
d7HyGI+PenUlf7uwB3w38f/52k2ZiHGbzpjsSEd57lzTuKvzwP39972UVBln0b3J6mHSZLZtSuiU
i8HHrMyT7n758foYesI6OAo31ypLl+7kPNZnU13ChGFMuN8o8UMLekJ+vHIfFz77fP6ijtIasC4l
EiESPHFQ4GJVtiI+1ZiOALZxathNSoTvV4T9vfRpVeDSgQXKfbcvpPlKdnDhbTkfy4jNQGpjnaO6
aL4IxVPW3P9+d5c+9xRh/lkCkRhJViBxc3L5lCvQm68UxGTzu+nwf8OueT57oQ5qnqUFGBGL9692
u2yJlSFIXGEnYZWb2ONrcFe1i0o7qL4DPKkECsLBEujpYEOAKppFYN7A/pDRsYUrIXTmyIMSkip/
imqZ7qJVMeyrZKMDLWXWwVp2QIxipw2WSbSwohNhRrE4NtroQaQPLXD8YgVYvAvBAztC+FlL29b/
DHtbeDfjbQNbSrXlx1i2Q3lhTbvMeogxV/lbaRDccbUAyOCEsHVv489afSy8evDG4yC9lFSXOPSA
dPpboZFD/4fjo7ZW4mMcLVRcDDMTimtkt03tdIeh3aXwqQTuzq5IEcCZI1K/iTU0vWgkpHVwM3Y3
OWSn7kAFsS43qe51CtzSolsK86KK5VUFnci1bgNFXKkjdmVSseufJii9/cL4i8RQfmkt0Cgf9EjL
aZfqd3qQ8zqQUzraPK2l+sOAHqgUOzAl/N3421deFS/TeBPfAGqLM6cx3Xlt3OEcVFU3mv4h8q9l
slfj04uX7ANwjxSrPuHOzJVlrv0pb+TbbhlXHi9E/QA5g6xV1xDkO7MMPNouSVaaNyVeJJyoSCoq
T+aT9fuu+TTxRwfdi9M0uhrEtzbSk+yOLzYc6MCE9KtTp3/AxXRkEgEb4wbJ+DoLPHmwsxQH4S94
sq5lvIy8lgloUGpuMxDJv0m5CVDh4T+30D4BKvWRI783C3GnJo5xC/A+X1k7qTpRsgZ8JuX9bDhB
fztUb8mA58VuCm/7Zlm3K6HGs9NOZRfEVDR7tbAabhuAgHfBom9f5sBLwyXODuFrwDAAyPbQncH1
3eVb67kyj7EEc3yhVcs889SX8Q0gUS14w43WHkw8kZltkCH39qt0cI18LQFIhJXKvwMOWHW1Zz/E
8rs6qJM3ZwvDsov3iKn22QPPFiSr4c4CqivhIUaJRO7X5rhooY/lCHxc4QBWq7BAqDltsdbH1Wit
guYpZwWBauKm79CfNvUHiJYO1E7qwDXx7aL4TIrNJNrdJkLd7k75U0L/Bn6V8OT7+xHsXL431WNZ
rWd4zFV821B3MYGaOnJmx8kyL3Zh4uLl35tPFI+0Z8r24YuOu121nGApfwAKRpsEJ6aZPZqmUNBl
IDFATP1jcFt3Tti4ZbWfKkQs7sjK0e4sUGbtEjER/1MI7rQFKqQwc6QYgp4bBAv8svU/6UuCya2x
HoC1+Cv5b4H9x03WhzY0bOCrwbP1Tv88qB1Dcxgu8617ffbGnteJH2GnNQ9N6rFcZRyePosB1hj+
rrb1MoPDrGyx29enL+xwgfCllz7LZjWPS/8Jxrcw8fgbaZN9pWsjWoow6NdV8nka6Zwgv1OU+uJt
0dplqzqwiYrgXpBtvXNr6TGaNk2yJD75KzP80nGmLsLPEY9VCPCKBv4LtulChuxZ8q5B10V2FS4E
8aA2bzni/86rtX0gL3EywEDIbJaQmkEiaxZdzAM8F2wiWENDdywbB5Ksxj8j2Zib+AswsIj5C7Sk
gMlVIvF6ntdNDyjPNaXEaeLdKN/i3agJ6yK7VUy80I7NsC1ir4/XyW3wEZuOSYFQsVWFKLDUdka/
4GuU3SYOXKVeawT7dN1Tat2aimPSYa8cWUEuzWCPrU2rKT6oyTLWP/1y4ni77VGNMr9Dpbl6rnHR
JBA0L6nido9jRgRyDB/1EY6PK8XA+nsh4ghl2voffOwJNOIXKG5pG9eg4tzxuf/sngDEcX7wmYHq
F9ZR3FvpvpI80Jb59GQoK+ad4ndjGywpQfeLVkGIaBP0hPxRxLLzr2q49bFD7FTb2UoV7P5jMLxw
APKDv+cm+RMeC1Y2dG8UAaMzAJtNNqqxzOLlVB9ngND6W+rbbW7PsjuvfNmZHiuGyYd7o77Lxk0k
YLv+pSecquAMm9NNZT32J5DdNrkTdkAIHjCOcfgHE9Cep12SFHZ6yTigyeWfOd2VGhKDHXge7c68
7Z/Dz0neVuOq/pxhRY8rLNjcIQETFJT2NGkQ6anElqxxBcxpmDCChRVk3bmioTiDRgLDu99a9Ewt
wosIBPu0NTQ10C0MjwMAvyk/Jl80hdCX6vUSNpjTRcQLQPGyvK1rMIDJF6jbg0pbLSKV1/TbGXt8
tfcdPdXZg/+kI8BwsIWdtkJGcMwmtxHdim6DF6v3lX5oo48oeerjnRbc+8F90O4i/9bPlh0DVobv
Td2hKB7L5CCbyyzdjvOm6B/Y7r25WvSiW1ue02mHXthnU+cEAd+VENFYO3Vu3dk6VMCZK/ZEZqtH
lBxj/teUX2fpXfZfTXPZ+6+T/yp1f1P+P0Nail3hRUW/mdKbxPcyYxcaHypTDeWmkFFIB5/kJKHY
uT7fTTZJ+iwvC44FU8RgvG0woWSGcIPZIYvMlcxHWh6LQKhWCRuw4X81KEtGjHQ7BJrmw+zvE7nc
hxNmcgmyrSRfz92dqKh802E5j8XSwqixX6b4a+TLtkyBDA5rVWUfeZ8KYAJWtZi78r7mxchzTjrj
+yDAjZUmr+U5s+ELzUaqxJU4tktMNNZNjm4KPPFgastRrOEf6+u6+/K5d6ZkoUIdU8XaSv3QgmNE
02FITtcRd1UNPoZu1+KD4id2Kyi2L+g7K7rR1KMh3qSAayc2AUMwsVTJnDBS96UpHMNGWJkt8wbT
g08NMo3Zg9qdxjoYUglk17oWJCeMuRE8abPysx4T0oB0SY/IMWcT1OFInR9HNnZcKPRuQOJ9gofq
cGwllKawFBdSd+wH9FFULZjfWZXJRyqpjhrrmwr6Y1OZ9lDzU/mZUyhvgHltJS2AEYNPljvbDNhm
tcpR6l3CPVvZHzX/mxeD23fy0jBZMTNAuei7QGakstf0pKMkJnr3oDTRyurewvZo5ds4b201k5x4
vA9i80+VlYw+gh4tYzc1Y0+uzUWZPCVwyqLuVlSrZziKfybLYPkI+7EMZIS0Jn62xDc2AL/uVvCJ
nSiQXuVcoZMdPAWKYacjt9/tFWYNw0BYlpm/CENetgQUZrJIKL8jjalnLOS4867KnWoMNwX/otzW
jgodVK99TwieoXvu+thLksPcPCjCWx7eDifgJBOZdZbRuGHflDaVWB8baz3K5pHWiocJDr/jU8kC
TutHOXwOued+eNQbYzn5OKUEjavpLyEvqRzmnsVcMBhv21dKd84l1NjJMuTDwcKjyluKynJuDrLA
fNvpD6RH47tkIq0S03RKpi8DiyJaUDxGylteY/iPiYmIRZHwF0Meu6huJeFojG9d+dlqm7BddVm9
btvbMvgoYfv48X1hBAtdWs/1myB9jYaxDU8BsN+XOp/U5/SWnoxwKxn7mp6TpjwJ8uBMymCr9afl
Q3S+kzmxUllRhV1pbNL+VmDyoYQT2qi2GPd2Og0fM2Jqf8C6fURCqkvugJt6slHK1ym+UWUOEsy0
+9l71xEjKtUWxr/jfJDjp1666dvRHoTBjbC1S4NxXSpkhiGhy9obWuxmMQ53U/PY96mtEPP8/jMN
DjWTrEwX9T2lPnPfJJyrC6woJTpy9OaLU3k89nPg2/dtoXoVqrL0lALyC0xjtGu7pzG+y7A4T3dS
i4h8G44Rr/zpt+iIXz5yfOGppHUt/QEzkwW7fH6a9Rt1fEyE14JxZuG9iMC+bNP6WZdeK10iAdjX
Enjg6nXALu7U9Zsq3/Nxc5e/xDq0u079amCkg9BdVzw1uRXsAcYc5E2YqsK2bv8EveAWtWrDH98w
XrSC9O1qYcYDNdaiNuwyREkzNNpqro6WSfWRTgA0kXDdKsmy0NZWdrSUzhZZgkE08s6wLVvNUhg0
RzaGRUSYTAgdw6mNaNxVE8MbBi/IWxGiNJm8TuoXp8g+pbzBQ30ocMYG3bIq0KNE4d/E34Yd891v
k/gSR1ttekoVvhtpbRPEy6D8yuLbYdyPnFHixmlHBczTroqJ56Bj9Rgc2LQZyH3kNrGLAHA1kWvy
P2OVU6MG9Vd9LxMqeJhkF8WmBc9hqYxSQzz1n0f1GGHXUazjgcmi7Kh2kj1J4DCTYwqjSJ82klAc
YNbuM2FcFRSH5SF0JyaijTh0pWJmNnSit95W9lzSJy2au5JkqmtaKsAUY+bkvR2r1didmNukxLBA
/GqXDYMtqx8WyhhfKr1GG+3aeA2RSUZR5JotqBFF8GT/zzT+FXOUZPKHLK0tifRS3ePmeVA4s6i4
M9Fe3oDxdPNyBCleOKa6HKx4MbStI0mjE6dbPLeYl57YShid0Z8hjy76SnRn/1OnCJCSphYqb1T5
pFebvHjqjHA1cxYRqa/ArjwOp6HxdoQ9dCj9cNlzhOhbOs2y5USl7GV6e2+eUOfUAUJJBrSMaWo7
rOS0WgDu9ESyxj3cR7tWJM+k3hC3tBbJFeZwSSXXCtnbp+gx7HEesjZJt9cmXpphJF/et+OjNRys
DJQ8Bs5xcJM2AXf1hHkiBAjO+aDNOeolSr+LZp85f1TkjbDjGA0PWjLWwpg7QWV6I904VKocOJVF
IkxupaovHftoRplDUHVSzimHIncaWneb1LgBtezSBfKbG7VK1rrRvkAEdmGuUMBLmOyDTd/tlGnk
UPUxlUuSo3Jq8TQznHA4jj3G9GyHHWdkI684Z/U3TZFtDZ4B40+eEDNzo48QZjnGjndglpdpHXB5
adOrxkqt5s1MhltoNwC+b1QtXwqoZsW22yS5ynGHc2697clCGMlCqlw5M5jyCmbnqGNxnJEc0RNR
IU0XcuwiBRCItvFJE6mIFBHgnvqrNJKcVmhuOpPMp9L3kZEzYR+urJnn1EmO2ZtOQ7UtyE1Om2iU
SEZiCSUqlOS0yzeqBLe3BWQa+U/jEL4Yw+A2feqoSQdDKLU1dnSpMOyukNcBQwfqRDRC+YsnQxqk
ToM7XFL2x0IpkfK2fLvSmTvix+DbgExxrBOfLKF6GUgOgKpRj5ntNiMYvTQKaWqU2ZI0eLiYrIyT
PUD3FBY1LZptmQh2WOFnITyn/InStyzcV5kIVaVLv31qi2iTpv2rYm3GaZ1Kz4KgeJqwsUavklN3
0hUiy2PjJxsLFvUQfoDidNrMBP1luVlqrQqsJ4yjoXAsnDHPVU1PThSOn7ljJVhOBOKq5zydBai4
LH0xRniPD9VhItQoQ7PqtN4NZUyuNHk1K7kNddmppoUPY6hirWjZlxmQFM/G8hQGNIirdpHQpfaT
8bnr9OegwaEdq2z/Xqskx0jbfaaGNxAdXVN/yaulWZ5CYbXCmm/ZNVSMmsl4yDBNZFB/rwRHfi07
gBZv8jSamnO8Eix8zk9SeaiZQRXFtwJfFiEeCw7FpybdpwF9txkxJ2RQqpCjRU8VVhBTHAoGbrdm
OL4fdrVMXiebq94/YbkTL+dXK+fHvCA3a+aFNtynpuwFxUebz/fkYvciLqHNaDkj2lhd4DEuwPKh
DjdEOM7SIh/XvtXhpzE62rDODGRyxq73e0Kg5cjyK1Rqr7N6IOODkzMAHILnNse/RoikkuqV0Acf
jazsemppIfBGCyRXKwubiomduT6h4aJFI4SenusPMdlBJFpHf5gdydrH2U4CwCwWnJ7br4rTly+0
bq+nztxyoIH12sCylwyFUc5XFS+xXHTapN+VJ2sNCo2Wf1tTU03aYpUqsNth7hbVAFieGRuAdJ2m
HY3wKbQmW5OEfTOrTlkeKsTBysLIwctuoPHYFrlo9KSpt3P6Ssd2mO6KUrdDLZV3J0RvLGmbYVDv
p145+Bx6kyK9wQqcYbDWTk7Z/Sy91X7ynfy3SbBXoNzrev+iYcsgd/RehQGINitSKsnTypsqtlAV
ga1nH1ZrXtmuXMSqsNC0/rZHuM2VKZcyA5eR3xr+vgg5wcWe1E47eagdUUodrRI3qky5p+BILgqw
rxnHU3e9bnp6ySYxTnY9G64EsDhLsLkYdWL/cNTqYtdQlTWoz8xHMZ7WPecdxRIQ9FWO2Gq3KaUE
KyV7zJsSpF4BJdin9iJtTKU6iKqOn/MskCUZh5pHNARfFscuKUmcjk2lDG8DEzfYeT1SIVHI3MI8
3Tc+NUXqEEKyMWjTinmHJQmHBpDASv42lI85O8E0cU6Q/x9n59HcNtal4V+EKuSwJUAQjBKprA1K
kiXknPHr56FnFh5+pjk1iy51u10iAVzce855k7ZMis+YSMuh3IrSLmU/nNNz7icNOvQ5YzuCN6pQ
KbPwVIYvCpYtcWvaImFf8LIXmfGhFIe2ZzKrf5ALvjSpAoWUikUDd7UwrRF2zbguGsHpTGWtd/nC
UNSF0fyMdF4UphCCsWoaiDedi1VX7lIcEkrhTZYhcZ7z/5Le1soDqKQtMRAlxGnF/mcrGWJBIXJn
9dsKZdsUdmmK1kpj7C8j3C0JJ1bxocF+p9OKlVgwoz6qfsQeTMfafyU453boMsduH/rlKtDpnyno
OylxARJtOUp/CIDmsp+jjIO7OUllaw9q+8C8PK3vKp3JffBtGkyfxXOCtbyJtNwL+29ZYgITZksj
/RHmVWyhhymztVJUm1A0PHxx7nRj1w3UNOS48tKf9aYmR1m+bvPM7uhW5AFp8DDv55FA7vdcYloh
Ms8uddyemCdGwVNHyqeWv5dx6OlIefrYR646OdrwUrDNWWP0ImSvflyy6973puplcQzUEFGH/aqx
p+nP+d+vgr6UmbYKyT6hXJPjl0baanBgtHdN3MsRTTaLzKqKZRzqC7XpD/P8E/ml3aiW4xMKNJaq
I7FFF7HbM9yzwmAnDhzE+cDuLaC+JLtTLTe5xFCqH5YV21yUpeuQAi2FxJc1DCB0cLx+dDJJoXzR
+IntXCXuMiS0RW+6afPSzeRNju9Zi1Wuf1dGoPr5HZnFThE9WKbOWClciEw3qzbemb2IjIaCXiQJ
Q+zXrZpAvaDnpp232sTuJdaMj+eiKorrhDTMWP3lz75nmSuzrRlq8w0N2Kojs08rprCLyM5kMFC1
DA+0baP7myqcNi3jysiU3VZNt3EF+oMmOEs0txw7JuQs5bBZFsVoC4bkacQGKnR+I8p31awXA4GV
owpOY0bemKlepz9pTeaQTO+0AhtB2TrjoB7ECuxE/RBmNh3i6UmTWVEKu414BpOG3QAZOGfu1ijV
IlTkJ7lJH/Tgy2T42luRW0AbEThZa1hmZpA7Wk7BZ/7UxnvbvMbhuX9J33IlWuYFhhSatgj5nLYx
TlkWO2IzrLV22CSNuc8o9UVcxpglbCtsAZN8oIWK96UIZckfV61l7FN8M2RhLXTmpvAVpwILg+7j
GCOGuPSvvVyAKTAKz4J+P+c4QAThqm3bN3EaGVwnT6FoLRWLJkMt9aXW1u+toXA4d6UjMbHI4vE5
70OavHMvaPSRl6kzrSVOU5mMdE8k0Ugmvi1+7Odg15R9sBqy90HOV4PcuJNGRmSyDIQkXEhC6Kb0
YqWEsFrfFBPq3VLexMXW4uhqpWPe74r8rR/f1OZjqHHhCF6lGVNBxi462iw/k13Byt9iidsiLTQm
t4w3Yj1fhv4Sjn4OoJccRk2yS/OjFN8iANxaTZ2kTdEGVsxQv4RpHQE6yDw9c9j648aCeqZ6jRzR
sqi20ZffXTosC14uPAU79WQl255p34zg+TFRn3tm4pL1qvYWybX4JIT5RxGMtqlLzCRDb0rBrMRR
eiHQedlX9UMkio8jDlVyJNxrzb1E9Znr0TJq0TKMB0EadlrRrnL96M87KTNdP5F/hcMu7fcZ0FdV
dXtLNBt7kAvdUbX6PiBxFkT0yZg1isb5J8tCY9FIz+Xo/0ryjhevl+2+nhyfY8FiAIGofMyKQ8ko
20rkDXUat6FyGxojIyGzLn1I+8QL9PZQhEymqTcdQlCZnbNF+4+hkCKBvNfZcUOlWQotVAitBneo
QcSalBcKBEOrmXurgxvUhSfLxxno0Cpdkzq9t8RqMXQJpKbxSQuSXdznHyZ6+jHp3NCS1xM/z/9N
tKer+PO64mcbohrgpyjQ4bONdIR8LvR6W/JM2ijX7L5rbd0vnmcoy6kRfIaxthZ6KkC2tE5MXCtA
7MKkH8sj8I7oYywNx8e1QJExdyiZ/uvMvhmC4FTiJAF2MFt8y5BOZZM7KvUDdmFepzBLBEqkaXHl
cjqNzQZAfY3dwBmNtMwJNGbc+WEHla/GqSl7h0anjz+R+RpMnzlQaNNIbquVq2yGc0r3pQYfhXSs
sN62+uXEvayHvQUYpLa+oyADMgXX4K+X87cCyGbNE/7WhquxXwl8dTITFjn/PtUdMx9SgPeZZtiK
NDs5lScBEEB1Wb7L2l99+hF1laeQWdiiygL1NZmx9TTLkXFU0kMefgQcFYSOLEL9q9YmivAOuCl7
kALfEQaq1NGPHnsDPK7MBS+bw0NorLtyzfS6ALUZ2nWDeCkY7mqBolU0X4QIT9hgPZdeLBurTmDw
ELROXhlLHfxRir8GLPes8WFkqY4YCyTqy6Qe1bS7M+XeQwjjpBlWBhEvuAK4EcXPMifZ4lx1GnG3
lJJYXgilupiBdKVAcbt5LVIJCOmmH7b9ILriWG9Ix1yxNQrdOYi5/9HZ+4qm9GbpMaBp4fiKNSJk
p6h7pIdQ6cqjLzMhRSlWv5T+3C+qOTI60drOc+7lvcn2KRLhNB9xapVsq46XI4GN7Ni7ok2OBH/u
hibZmfrshRHruO+9dtgKNb2pFu0zXVlLHck87JHxSBc/V6tO1VYz5q1EB6vKLwH4SnlKJkq5z0b6
RLcUAEBIyi5Jdi1kiKGj17yDRqHrR607VNQBcjDeCSA0AshfMn/FzYs1vaT+Nyc6DMGD2ntdiFD5
TgPBs/y1nuxyHGEhmtYSzZN0D2lAqsHvqntTuDfhlFniWmg343BM6n1QHtR0L4X7SNqL0xePyRHr
h6aLnMIK3CmKT2HxngfTbhZjbCiQFlhT/DaUIgGSX/r0WinpAv7kfaExKamyZQpaydSPCaB+qmoD
UdhDZK7LcCNWoL50uu5gEnQTPug1DhuglFVyKkdhcUYJ5lFdYHZN0fw4MMrplA3r1reIWghOanwq
GVpb1VNp6Meuk0+BlN0FqicOXslfaXuFu6g7fvaDfT8N5K4Tv5Kp+Gzy11g4zqAylpHsRtx4s0hd
hWwnFgoyodyn5vmpkt2sHAR8/6FNdE9J8qskM3QOmGhuh4S+rq7XkiHwBkMRqLJ+E0oQWWZjMwfH
8+moZxIwdo40KbY+uqK7G9WaOrl5H+svq3otDc0lmNINLJCz6lk3H3IrB877bMLsOAeW15wLrDR3
yrndNllIBLC5kWiiVPW7YCckhbndGCI1cWZtGvFgWoc+RiM3UJOIOEGHJcYkyqOYt7aRa+7gV14Q
v1gkfwSxp5YfRgNHS1M2CWxkocg+Of5BecDv1Yg8a1tcVTnOV/tYfJDNe/3HSFz9XTeBQAKbXc5g
vkRnKaRrqfKqYpuJk0MkwjQwVKcItuuqZEi1zbmEMb7X/G85Vt+T9NTQ2cl3IiZiz1Qmveyq4qcC
tUGkh0ftp8vzTi59YBNO6xcO4vhptuD6cMoE8UkbFnXzVRmdXaaebHnp9CEZjvATqm4m3LWJ1x5x
3JRNKnB7/pEguRB72tj6HaeHwOQwhaNgx6VLghV/Sb4zucfklENUYhXOyGs5u56mlcnSbWzYsoGx
hyfLzpbipT2sR3SLAB4/s88kdSkMXqIpKzWP2axx6lh06lL/rBR5EbS2/9AzZCmt5wzLgpJk+yUV
1VzumoJ/hQ7L0G2HfFEstsCg1LDUmwmhmDoDvBchcef0jLczxGzemw8/2crpBlK2luyYrHXAe7K/
nZ4JdD+YyrGDE4U1Q2E4YbTthqcUK/tkmaL2iu1SOgni/dhQyGFIfQyKTVfSZTArtaUEsQWmZtFL
L6yN5JPDm4+unIYsqM1Y/grO1mFMTuA22X5IVu2TifWs+EpLkOjHdjhq9Nv9UuoQ9nC98tNIL0Bl
LlILWC7ba1J4bbmjtPBhSSQ2XOrobnwv+tX8ZJZL1XhMNTui5/1pcNW8ZSohXaO7nTl+f9Dd1DBo
6m6A7jZt+sdkC4QCeSLd6g/hydyKn7Tu+sG6Ia+79lnnP//js2JqKeoUPstsaAW2Qn6D/HvF38bU
LxihYhSJhTbxi4dNdDA3/T18mf6zfJnuWVcf/ZESvhIX0q9/MwSv3rMLpUA+GpEMmsvMx47XM7Gm
2aZZhQ4w2yLcmpgx3pC7XSOM6heE0SCrlLEFzNgWAkljKh0Ju6ekg0ET2tMGnSd1TApT2c2sb9Mf
H6qJISSDkxCuS8IICTYrL5G6uHHdZ3r43/iLF5xSnKy0ND5f97Qqlq37egc6Y5//ARZxDuLieEtq
dmWhaBcy9j4ZdDMpeJ5idgjVVWPcUrZce3SXtq7mrFM3Zhkue3sRwkS9Ziq/PbvCsCKds1tDeiMQ
5Mq90i5ppEptJr6Mn0hPho6BO7BiHiI/XlTlrcCJK0plU7tg8Udi0Ap9JAxbw78bITt1hbQS8FMg
VHFhytgG9fANJY6PkTgbRqWMvOl+q+UAV3CEFVJoJ+vsayxHd2ogPFQ+Y9O6ZLxW7tTsBlf4iq8K
zfj/fufpj2YxDKDpxnxDqcUyFWRM9lHzk1eLjTT79B4TzrC777WHAcYMtsY0f0DaU7QwS5h3aBMq
9SRZS1FqnX+v5Kvf6mIn4skUDJ0slIa/TcI3Z403XHiX+p2k5dm+F+yXwG5X4ca69ZFXFAraxR5V
kWzeNCKKOrBZigAXa22k5aNjLKCJrtPd2eSVN3Z1FlU1r+0PbZZ1NO/gBblUEst/X/jV9X+xdQ1F
XRj1zLd47h04WKsZGUCwuCftwC7c0r6xcV1jOl86yBpDIqmCpY/bLaS7Rbl+l+07IKRF6H73i68X
FWsUTjJnc2D49Wk5v4wbd/n8/P6yQ2kXO5RRq0k1RPW0VQEGszTzyGO5wTe/tmYu/WMrhOH53IVn
H00A78Vw9s1/I5fx0MKsjQ+yA9i06LbGOnnp37IbNlbXHtilrWxo0SIH/YQQcwnn12nYbzP7S1+U
i0Nre7dW5zVp2H/YyUayYGiTgWuKii5SiVecqFBTcqceoRsVPe2UWqy1RNhVU+x1gfmlwZdVjWSb
+jvgstJY1rJnMDJtfun0xRGZgTJIRiPpu5TTSIQNkQ3jIbCopMQeP8D3mWrKyof7oJaXVRVhuVfQ
uUg3aoK/i6nMS89aQ47BuAc4HWX+poOaDgrE9ilI3uRO/oxKrf4NR/37rbq2E1+6zE6JlulpxbLr
HWwD7N6jR9vGTrOKjhgsbOQ7/w6vdifeV41dbAXX2hU31sc1qaZ6sZMpudrlkhphu4okCWPHfbOP
NhWeJaMHn9D57r1spS5M3m/9pSXgdtqe/SowklylK9jV/7/3Tr3Y3HodVx9s5cftZPa2YrSh3c4g
Sv++vb+FPX95q9WLTUtDlSgpGm+eZkwMQU6QqkX1sYNEUMXMHVSmxvH9HL8BuOZkeeefYfgJSsnx
wRzuTH/pAFXGF595p9p8mvrBjDdpZUFvAUrTmS8LOllT0bJHsCgxltPvBeNLwVtM752CxZsXT5qP
D0AHJtZ+qhBjQiCptHhtI3hKO0v8jOJjZCK1uRfmY9dzpoR3kfFCaC4Ele8qG+4sf6uohwrQX5b0
hRahXvXffea4UtyddKPalIa5SCKgl9STpvBXkn6QVIbL/CpTAMSm9b9v5TXp+G8fmj9KcD3StTbu
cCOtYJMw34DamjpxJi6j5ludhOUUrobwKZ+zVUlzpQqjYwXhjZLoyuZ86a8LklwIA6Kw7VjtA98b
5FuH2nkd/GV9XFreykWghkJGZqG2gLDHuTYueLDOW70QF7/+feOUK1/+0vxWxXqhGWrEyIH/IkKN
gH1e5ARJyzNOELprdaPXdLWrmmB40+D2ZexCOMQRbR0ma6v0xHalpdNSlGGEYQacFtVdrKkvylCe
LJGpaqofzZxaWvg2ib2VmszWDeHVYnxJv7ozADv89pZX+d+vxbAuajKwOjT2Y082Zrg6Zzworbn4
92269pvPf/7H8jICKVKVzBiAXPdZ/5jBm/73L/57OW1cxlLqllIMuaEP2wQmdYbVeOGHWG7gV5mL
zr8/Qjp3Vf+5jIxLiwgRVN3ixgxbkczbGG2ELmKsWG/UWHV0+EwxtAy91kCUzu51Nza3a72rctEo
AMIN+ZxImBLgN/RaEU3nr/21sfwyKSfijbW+tUdfKyWUi36hb5oiqUM+6fmc7PwJkHIMna+3wE5c
lvWNu3heQ/95E83fBcYfK6Amvy/JMl5y+BnG/AvpvqfX440BwtWbdbG+ombo6ko6b1/L6qPEo6ci
tSha5d7gqq66i4/+Ml79ezlcu5CLI432BM+kko8a2ClLQIlWKRbScEMNeMWpzVQuzjSRKM1M7Ajj
Yphrq1R159CvfPHxf7HiuXYJF+ODRpDzJh1xNEgW1OHvnxKl/rhoF19v57DoW1Lfa+pi5aLoTvSg
EfqGSykwljJXGEux/Y42/6A0xqXnpab6SNzbxhDXlsGlWac+NIU/nG/e87PGUr7DZuj09cJui0vT
Lbn3lQLy0pwz67BrUv2MmzfVboq7tAETsHoaiidDrN3KvNWLXlsJl7acaixgxJsq4xZXnbN/JM0Y
Duo2LINbW8zfN8//1qP+8U7GfaCLkclSLp3Ofn2Hu7AnkHddObP9AOPACfc3LU3PL+JfXn/54mjJ
6siwxIJ2heBDB5jXTp1iNS6+YKU6spO4txyfr13SxUYga0EtDLIMhKV0nhXNXlfdjWedGCyb/9f7
/7vW/+OmJbI4haaUj1u483p15ugsZP2GfcW1tXXx8ndiHCoCzKztUJVuor4m2nFSG8fIAk+EE+KP
/q1679p9utgC4lQd9DHBi4ZjizSVJ+bfyHFCO+P1fKnWvjLiHP+CEOymc9DfT1Hzd/v8x30DH+y7
qZF4NydbtCPmCz0DlY+Hm8neVwYplx6XuloUgQn7YvtMBQ/wwZD9axhB7YjlO3fGuKY9CYi5coha
yU0zmit76aXnpe4Hfi2d+/Ao8ZIptn39Waq65b/X2pW35vf89897Zol+AXcFXzN9C/I7Kc6/f++1
jfLSy7KcYg3ckYeBZMAVFrObP4bYGKrrGmM5zR5X+fKWW8+Vlfb7K/xxDZieVTKOuFyD/KabFeyr
+xkQWECn9++LufYELl95PTEDEOfzTXqdwcmV6SwgO/37l197AhenvaJNlRI0uL/FqRRBSVedAjb4
v3+3fH6t/7Ip/t75/7g1gYaKtDP/x04p35VOtW280vFX6rJZFU+YTK8Hd95IRzRAOJJnd7dGxNeO
5t+l7h+fbOpEpU8Tl6Vw/Cue4qVuYZ8YSNsNmz+0DRsaztY/3fpA83y//napF7WA2g6alVjDuBUb
xHTS5MSQj8dgFwfwDaPv1CAWW0RQCZbRpnSeebdELaArEEUQVQcPc1ocxuTdQlamNRgNxBi1Rw2t
t+7mzdsIhSIchM0s1wDFe1XAAL3O7pFPLJMphU+D1EYyliZxstK5d1eJaxnOucU5YoRD0na2kheE
68FPSWQby79th+Qi7a111A+Lgi/UhbtQgeGhQ/+cocEaH3OHK714L0C0mRKCI2ABBPBJQ6ygJlwF
eiH02rOpag+bvdmlwbQW/XzdwTeZBeQhTxYs0sz6VRSk+Ym7nEGZEr/4/uPUN4tuphPUD74aYTb4
+e/VdmUli+dF+McjD+NAjBIa7W3pP7bovYQbR4l8bRmLF2eJoecQn7oAf7P6S4Fkm9bHWYY9b2Sn
LmNunlYbtYmcfgoQQRuLQAUeniDFNUH0qOBHaJ4Lae6vcTTS90YHtVIzty3abS2GK3OKlqmS36nZ
V4JIsBlal35veQ7IyDWvaXaJ+S6e6ZbjL/Ll+gzCOXK7mg4waHaSuEMfZBS7KvshT8wulQNhjBXi
acAwGWaWhQy5avx1B0emNb5aEXdHIfFSHvPYFV5jBRC9MtTzP5Ju2a0uLEx0GX5N9qEhOmr6IQfv
I/W/QnTIMMLdi85MqeHQ6uM61WBH3xeZtlZDV51NL6wOYbHOR/WtTxQPSydYXBkCcaKTDyYpI5IE
sVwqmsdc7R38LN0eWZafvxnKci63cv9iaLJTwNEzyq01+YtuMtyIPJFuN1bhWjizfBEnJtNayTeW
mkJKweQjnd1YeCws4T7ryG0Hnw+Jrxwk9PwYToywt3TFUZelhvWEG6C0kgb0F0Ow7Mz3UYdpWyP4
PwtfqtFNzcnJSamclNhLGwFKa/WQIPTxJ83LSkD2UrFLouE6lF9K/dEneznZg6khSvZjrEI+lUxa
jigxVfPHCr9UTN/LMz2a2UeODt2CgZ9CGPJFxFfVqjVKx9SM71IhAcccl2KsLvJeXCOqdfxcWaZG
vpSY4vU4BuQdp7uewcCBlhXgxtuP7lD4p3iWMZol9y8lEhgRTt8Iz1Y12+pYeJZ4V+GrEsTOSA03
Cg/hlDriLLlp+xSopxYYvp7gJKs/eTmtZxECst7bBdbcSpy7WYfSEzLtCKN9TrRl3OiPnQG5SeDB
iG+CH218RExnlXStIc5Nf+Ji30hHv/41iNNKbPBHMcQbdaN2bX8VL5BRXP8kiR5+wMkeLqXwNc9f
fvkd4kMahsJq6BVkFOSwmdmiZH5pQIem0VxO1jm7StrkpLFl4qYNfVtOeI5Ku8h9icE8LhEyy8E6
ClUJ6Yz5wPwuKfe1gQ5eLlZz1qPiB49rDm29iQfVHYJ0mdUMX3tYRTJiPcPGi3Rbqdu5ImGNwiIp
PdyyNkKAda6FabZOjGZLe5Yb9tR1ttqwCJjgGiPKDg1mSuSmWe+S6uVbshOGkHC6NyyEPVX0l+X0
pMGU6bOPQv70YQUH0OV6Vt1JGh9UevOwuh/g8SQDOgvBJDwIbUKhuUmT382ltgsiwtHhdhLJvggk
y+5zY9GXWFiStVZLgq2jTZwGfDWa+JBPr0VjEt3jr1PildSoYRPT3HDQ70IIzyJBTEOiPGD1Opiv
kgTkM+JwVSiuDnlehNubRs8F1PeiJnPOjSuk6aXXodnE19sxrHdrRmwCdjKUpmPpNU4n9a5IStJZ
B2Vvwh7tEDWo012ffU55gKrHy6qvsdhN9XMomnYlK25hHroOZ61gCX0XxZL0Igpsr1x8MwlMx/Vn
NRKcJOPCxehHaPtVUUaPhIqSzduc4g4ejfCkaM1p6sl1jA1HHUwU8GAG0X0sHoYGDpUwez3mFUPU
r2NhxLSnsOsEzpG1zop7q66WvRluRrzc1IM6osFC9WtKwuoso9EnYSHVj1Gm8CNfJSEnZwwzdaW0
nVOI2UbyG1fT30vxoUSv1YGjYXokil7aZcvQQLusq/as1wAJ7FoFZHb9p+19N2sSXFt4hVm2o1qd
LA3QltyiAFadmBVur0XohN81KXH0+sfHtFQorEMq/6pKnHtKOGik/objogitRZyyIxvdembIjgjR
lqrjmcjYN29tmh1q8duYTgmvhoDQUBD2VtzuSwl52rjM1FddHJyq/2jMu7zzxFI/ZHm/7uVyWYgj
Fg84kkce+7E1YpkjorI3PKPiGSQaEPyXOMBNH376utriwIdXxqee71F4QWJXbDG5b4svodoPJX7D
bCtzsdQAwEU/fRTZ35LwBfn/UhaIu0dVl4WPVvAhNhs9oIKR+GWPUgCdrS+8emhclIBLPfkxYHPp
WE6ZxXPfbDXYVKWpv80JpNAoXobZexjWLp/udfVjpp+3PYPVCwU0UdalsCFzDbegyTGpopL4p21O
ZCAth7hftKWrice85DyR0bV89wozS0TOFa/UkKMwbS1bxL9Exqm442boj0m6MvNvI/fqHoUy7P85
/ZQFclw5EhTMGeeMCLMI2lgKvtJv5WZnWDmODohsdRRufvc4i2QLwhhGBxQjvUkHWFqa9dAb2wZi
OzK4MkLt6Cnl6Oq1vu9gvhvNq5AmEDCgPuZQZnPMkkaMMfRoNwfBd6yiEOye47GkwHuRWojCWull
DZfzTfwA1mXtfXkmI8i/svE4YtqiRky20BIOmddLD2OwTYIMxcXGymh5o9xrYegYo7Qup4de/RCr
1wk1yhx+WrqKbwawSqZ7Khb9tBgLoSiWQQdZ2rj3SQ6FzJwda9hgCvY6Jlw8ccq3kYRLg4xmpm+f
INdCIDeKZZGE36mkrOvmIQteVRwpWx9xJbuc1L5MeYZLU7BKi/lLUwMYF8a3KVkLQWupuPzF0Pjw
+AvBkWXkDup7TKeWp1DGs3A7BfVXhipyyjJsMhCWArR9BkOH34oyYR0IXSRlQK6jNC407mmLHCSv
0/u619eadYzVra9IX4AbTtQkWz13lQhk7LMWD3L1IkpvRheewjhDs53vCv2rgEybWtWqDt4qvoFS
PVsJFqN+vrfaAKEqUEv/1JWPGu5GU24sh1lfBsl5wZbbUYIKLu/7+lPuNyak61lGV41NpxgnyA4O
BdzxsXuKik9dR3jdpod6fqyFt7yYHVDKBfiwM/ew9vYYUyxGifDZdrJTC+Gx9cjB6YlwdfWJvVnX
NxMuL4tW7znkJDcmHzSSo5UvfqshdKg4Bgo6+3LDodGtxyqpPxEPuQNyMp2NIStN7tHMQB9Oajb/
WFPmyqm5yODA6zAdiSOxJZXyGRcvUlL9/LXQ3uVx3EeYPylB+JhGzGianvFQD/3T3wXl0cduQNfI
YGyVdQMvstjLkraHmsaRff5tOW9s+1pL2nKMIZkkb7NJoeJLn0bTeEMN+z2uNj4KPq1HyJkkyJJf
pkJwpQFTBw2CSg4UEfU4RoUIR4RtoBGpFn7d6FLMK+38ZfpX0YZdUoaAUBVLNpRnN0oea8V/mNR4
1cCrjKSMWya4qXFXlfOuqb6M5CNgF5BTnURxDCf6xxA+ZG1KjlELToCoI80tIs1hWx9nVFvDfOBw
g136JnR4ammRPeJCJmQrS8yXyHRLYvYUHTTWIs4IvUKG8VrNwzbRl0XGg9Vv265eGyGzAJxhLOtD
9DHqqfqfNB+gMK516aWO30ZaoGJea9F6wCcsaolh53jhzZ6iZx+7FqvI7zUUwnH1rJV4MYrzIirQ
vHGoVkK8NjtjHydIZs84tiOdPb0K9KJvsoR5jQFbarQb3+QBILlOayyApkMMssx+NFilU0OWLuD4
1e8zMwVRcwvEjVaBC5TuP/nBmU6NKVWiOZ2wi0QAbTNDpuevBFnaTX2wKCHdGubPNP5KlZ3OuyZM
D0G91RC3aELhKXLAaW6i1DEW0bgnuJ1vh9tMcYpbMg7TwB3SzyB6LVBYCP4u56rFCuovhF61ApRJ
X2L9Xe1Og/WtQBcOpM6JtXoV89IwQhNKymyUrFEybBVzJeh4nyniLkoPKRuin2F+aw4O4nCn7E8t
KswYiraJNiuQVwJuISejQUiMvAUvOGK4jQeFB6mnZIPHSEYQcE7qvTg8IREy+k1j4hhA4uZovYsj
lV702faWo85YAMRHU6ae/kr7HveSZ1E8hsGnou7r4cWvEjdNsbBin+s4adQIqdSJoFg8YQawR49U
HyfEhSZGAZtFLVuZIaDxxem/txL4LHXgGKRCCnGwZAtaNcPGkiXX1P1TJMjLiIqv2ZvsZpZioKoV
d20GJ6u3tjJK5bafP1DJ0VAbjlE+F827pZ8E60GCv16bJUZd6kta5u+qmiLefEuJc9PHI/x1VjJb
YE7nzEJrgh55/6OKsBJvy7OWfeOjglEieeujqIiE4CHPK7RM3bFT9PtIxN/HkpxI7m1fOiF/W9RU
y5bh2636pMBtEGf+tpjsfOUB+UiTnlrMSBjLTULLpCfbDqrgCJKyTzAdmUsnK5+V8qEMCYRnFzpn
anqszSre50yj8gejc7vwKAgvcr7ThkMzP9RQJdK7On8Ixo2EdbD1oidbExZN9RGguTRNyyEZoYx2
sYQOYTx1AfIc8+jDJ+yFU9d6VXMXYN4V9MXJUIOnnMQlvONkVAP4VWhOziWVWKwoGBM++8T4UmVn
yYr/M5XHCAMpFGcVPIhM+vLbCTVwP9EYUEZYB6XcqOGqznmR8KIAIK4rrP7ILwzsLHFCXbPN5kVK
GjBDeWnB2tDKeNX3zZMpNFup02EB6Jgl/tA/p2GzqJGCh5XUQrvEKkVjTm5gnGj6GwRrCB5DqrbO
kRmOqBYjqYZSBGco2mC3ytplDxcGSkkSUCvHvad31rqsE6zDNj2GGeRTCuqyGFMnsxzdiOgMxHMo
sS1APbHqpd9BnaeeLxlnwXdJ2nt44FCiDpmFuCrC68BtRzyCGZW17CDm2kw2fYZETAd+n0NELQs/
/GhyPNOw4osp9rr/Yuy8luTGliz7K231jtvQYqzvfciIQGiRkZHyBZYkk8CB1urrZwHkFFnsEkMz
wqBCISH8uG9f+6Exc7ftIsb4PX1TCMnp+4rPon2MJxGq2KrBSgHyqCogTeh6UUz7mo/KXc/5FDUE
PqTYGHrD04QtmmJSxAHOM5MOawpiefAIqmsJ42GLZdIljD+X41bg2ehVSGieilQ92HYL8Ebb9f5N
qvGMtQrXgw6SAEVU1p3MYdLL+8wTRw0/19o4NUO8wpt3NXRULM14JboAHzp7q8v+NlE2DhmLsYIZ
EdKB760741UywXIr7VJ0n8O+vgk0m9pWS55b60FAxayc9Lmu9U2c+dvAaw8qA/C/f1j+lchL/kUj
kFkmkBabayxbpVtOj1V7K67ebjyk23xbrbw1tJR7OoIWyo4Wn2t2c3bKqjw1h+qSLBP3n0rif5VO
lqfc/0+5xU5pzU4nQ7S3m/rR9On0SVTaXGlmHim9Kt46rdOFneAPYH8UHiiOkr5qRJIdbQVdYV1Q
cVyzMF2Ejn9yvK9/f3T+KpCY1v/0pcrRKehsNLFWAzQTqnQHO4xB/X8saf7V+/9Sd9Aju22L2KJ6
SpdQPcqPMGSDgRsrPyoeHzQgAI2+1ckVUIasQN2PJfd0/00M/xAr/VUVR/6lOIGbbmZ6Cn9+TQFT
VIYbmbReb5f0VadLj+bwUjeX5MSB+xmuSjxdNOUK+gLpQkYt8j+IL/4y//tLbl82B1/28h7ZkAps
MWU0W9xq0UCN4QkzXrv8xYeqp3mwG+t6U+KOXqXFKgYg0vFMlDpaycsQFlvMIDALFybxZFN/HemT
//sT4c8z39avbkqVFyp9XdOZrAmQgcUdLKR/uAD//BSwnF8y3+moyNYwqY9MNKsqGLGGZFgAfuXv
v/ifl84okP/xDCbADpIR2SAhtnzn5ftgpDKDayZuFP/wCX8hyLZ+9XMJvRpptKHxCyIfhokMuVTZ
UW8GGuE/KMJx8ZR1k0RfN2Z3UUgx22W8biZDcaEtwbYtmxzSS6htwZbcRZL6gZZoU8MRpMTk2hRO
BuPdUuVNOjTLvz8oxvTr/3cpyfrVB6YIsGNqdI5KQJt502uHqsxWTt1tgRhtcWFm9JauUv1BDOKz
EdjgSR6MRn9yUmttO/EeVF6CEXivIQtq4Pq5EQTmQv3qh+R7o4cgcNyBoaSCOZk9PQEE2fISbFNF
6FTDlfFkt9RK14w/WcNbZJDc6YApDtGTrnprHMgWPhRs7n003NzMLl6FMdSPsf/EY+05Mh5L6cvf
H4e/ODnsX+79Q0Q7L3093V6J8VMlRG/RDAzqJQ4+5g/478/9//E/ssu3Q1r9539Y/pzlQyn8oP5l
8T9H8bnMquxr/T/Ty37f7Y8v+s/pvRXp1+zXff7wEt75+ycv3+v3Pyys0lrUw33zUQ7Xj6qJ6/nt
+Y7Tnv+/G//rY36X25B//Pu3z1mT1tO7+dzxfvu+afvl378pU8Xzv39+/+8bT+8Jr9umX7L0oxLv
/+s1H+9Vzct15V+y4jgqZhy2oRim+tt/dR/TFsf4lyrrqmxrFka1mj7pQdOsrIN//2b8y7RlzXEw
yLIUXTOmlpcqa6ZNkiL/y5ENXXZsReVdVWTp/+/L/eEP9OMP9l9pk1wykdbVv3/TVJsv8NPFYZqq
qluOrsmmYxqmyZf8460j0RQ5NYrQPDrKeP9GZ3hPU24TGi++AWOodxg+yIp/U4wkJhnR0884TeJa
OfjJtpmGM7BoaIQEN9ZBfIDjSc9jLOVwxEaL+tK8DPYtgUAMmziUinQ3T6Jh/D6XVMFEHft9y4/N
4vd9fqwrfMmO7uYt81tksfzFThwIRYAJIap0Zb6TbZHvwkp3K6GY66wS6a5vS2LjYpr9tmwYybc5
odhs6aflePoOToAxW2xYn3On3s6r5xeEPc1Yq/kNRgKFZDNvKuREqR/m13kosHnh9BbfPkzVsb4a
/BE88Z/8jtGs+R2//q5q/nU/jkWadPRVf/vN81vPm74tz+8K+O7YWfIqVcuv+SCf1qNPRicYt7h+
wVlQb7l/E7DpEpojSKzqnxaLRYksdXFi4F8vV7B2LfeQlv6KarSzgIaTbe4KUHTrSEo2WzyM1rew
NV2vu9saeru9bY3wVTRvSUBfRmhWYMXzD3OkJN9NzDqlWAats1lQrVlRBvWXp9VJBMbi9bBWq+Ju
vd5etUJaXLfbW0skfHYtOSZ1j4+uZl0d03Z1CLDbnJzGbWKgJKfb+YyOcvOJVu3rkfFw/cK5RZqb
Ukkab0Tq6G4Q2ocEKY1HtjOQY0TyzgcfmwTSZWV59mV1WJM0Ttz1NfC8T1DV8C4y/Js9WHt7SFer
Q0/+5HC3Zsh8t75eA5ik/MzRSa4MG662ZL5Gw61AkYRNBWxA+5AmuA9sk2I8bH1HPZlGtdzeyhE/
xPOnBtyb+3YMcV9427/EUJI6fV92Oi1pMYxoAE+4Aq18Sy04KzKKLqN4HYDhR1SbGDdB8x+f8AB7
WTVj+9pJJBWordqiddd3h6J/QUQ4fcft7RZ496kSIl0MG+UW3Q/UNpwBvKisPXpG8vlqG/L5xmEG
ObW4nd/Ob4k+uG9F0blNvyUjeMB6zVoW/ktXlO7tKJJh+3Y+dnG5Ph5f9gNZxCcRkEMiUUYu/1Ah
+42tT4EvGNupCefbwupSZIzGYXuVm5g/LHDN6uA2sHZ6r93SkpDqWz/yNLe0IcriSKFp+qas2uXa
16WNbElLnndRsB5obS/9/I5ncrn377a3IDGW2/NZLvXF+a0J+xV/eNs/gkXYA8/BssImYTxCDIXL
2OfDpS52jRBnYVLTurtRgVydz8e345uaOIuXl/0+qnuyvHC/imjvmXsdHtZyKEntllvnuYRnMja0
Y0yfrJX5mjOuNvrd29tbEeSn7O4lVsmGVU9V1lJa1NaJDUXSeFLMc6uNd9SvW2oLw+M6UOvN3dbx
tNWWt0rr0T3fznKRum9vRzOD2Pf2MpG7qRh2FRSmJriVtlrfDUGaLmOQqBGlZ9Kx796Q3ivZMzBH
qj/ZuqKydElN5X599RLnZUuBmbpJ5TZkb7fUQ8L1mX8coZej2ZfuEU3+nQyGvEkeIj0rd1GtP1QB
KoAO12ysHD5MiK1ZDNmg8S96BPkdOJ+kPtxvvgqp3mx2D6feq1Y+3OTUtWg+93yLAhosLV2naVdW
Idf4Ox/WsAhhEwQ0w9DYsEWA6pqUOgnYU1CyEGw2ppKvLaOC1lpyrxmeVoc7XHc3hyuMs2Fpeh9X
DlQsRzuOE32uWda4by7p5mWQmPtGFIfUh7xUhtfMq8A3W72beNCRyPcv5WRcN1m5tuR37ornu6vB
G0xvdzsrkbE5n9/SSuzejkZ29n3tSCsowMTap7tqNF1aVs0onGjdCvs3qu3fubntrTIHKwXHOEWl
cxmzjsMMXAlYAddxS31cDYx7+E/A8vGzr7q2J8xT1holMvnVbu41oPV3V5BbYPktseTKy7vY5WRq
uuHRN19BHe/6OP7EaZeWxdeVDivjLsTbAZokVHV9v/Y6a/8Bizx9ut4Qp9iXs8sJ4p7PlnQuqA28
gY8CoUsdpPdhhvXFzXOyLwF44SnLxP+iVJ4gM+f33LQIvLvqbqsOzuF205ViffYjzT3X5ioysm1F
TtYh9e++RX6941qx+3BNCmbROaeX5ZAVm/1TSDArqmQ1qsqTlcnLJGgrN9HyJwipn9oRUqeu9eih
oP73n33paknawS6y6xr9xGa+RSlU7gBOcffpG9Wdrsi9lmKEIY2H9rlsM1drG1JlSH4yUWmLQGvQ
olQogcIIIkbb3CzSj2UyLj9TOnjITHJostWelWq0714PUVm/4PCplfXueicgQl9vfWquttyqpadP
Y6kt8RxYxtnGL9TXNJQuEsy+tJNfgeBNLSsAKbQgGpZa3hwFFY3cjJ/XEHpfrhWst+lBB2GJoy8b
/IC3EUYRN0YBjEwtpbuK+1+bWcoyHj9K8kluE8Yv3D/oWtyeOwQ0pXpyz/B5ltyJIjNyX457PNVJ
dcVoGhJnSJdW1ewBkB5HHsBFly9f7LxcvJSURRtKxgF/5OVy6oZb0py32YftlnYCFCPdgSFwIlm3
oO+snFqvE3/MkdaQtelungROZ95VE14vMnTCB0VJ0h0wSybT3LzPr4u/7/Jt6+/7Jd/eAfO7O7vG
22SOP9LY/h67fYtPfsQrc1z208qfYrufgpZ5/x8hHAVAQSLW91eZkInFtOnTbeEluznGmud+rJsX
Lb5CdPdjn3nzt1f/2L1JjU+6EjervGrUaj+Hop1hyt9n56PmkR5NN0JQjFV1dWOUNeHr9POCUbTA
/izf8wgzKPpLEi3vgcizHUWnpOYxQqQ7L/t19BwUqP16x6BwUGlbnahfv1fknHpGAihW9XRKgrWd
nqIMWm6UxgBTSlOiVVZB6leMx7yRMxCP1BRhdHLXHnxKHWWdb6DPCzcFI+yOeTVufH1oF34u6Q9e
0SlXZ7jqhmY8zGvSAMWEXMfRbl5nFm+ynZUng6I2pcbxqEONO4PPq3hStwh+vKxZJUMSHQYLaxS5
srYyItPqzsaobi0FIWaMVTyikwLAFnVxjN9wlm7JFWFKWhdQQIeh2JpaEzwkrRHBL1IeaN0Fx4PO
9k51fO2x3gsBaDc26vQRUFvwEKZFD+z2MfMV4+QpKrUgO/b23qh7+zJrv0/mdY6S9SSoOFyFBhlW
Gn0EbSo0NWOa+GalH/zumZKShhgk3RQ5A5IkMduH2JA9uL5UcaVcgLWxhbIvgtE69aEWHykcfdUl
HLDCMGnveaY5u1AWAFuEE72H9r1V+u0nycL6BHft4SALB8MXCq9mWaDrTSPnRh++fMp152Fekunz
eegwlZmXvk081Dmt5NzLVufc7ChEdVSZh1DnXjIYt9ixs4WobBRqlWTcaj8ZVyPIbhfRmXFTlFzb
dFEJaW1alOxUOQQEVVCIVNduPfxjRq2+N/zQ1dsaXZUA/ujQYnad3820y1fFU43j/FFjYH4pgwCq
HPZLkq7yx839DjbVNMkk0ay4s/puJto3v6+M92lmjC0Du73qLTNz831kpveL/jUFDIE5IwWqUJhn
YLLeSVg87BC/DlSQxu8bqmmD3mibOpN2tWnhCJF65gqRnHJoal0+9HAxDwEst0GT68tEehJG9CTy
ILmoowJkesye2wHjtEGWJphmQmqwb8+9pWkXy+7HFUC7YqmKUL/M65DNWDthgqee9miSlNqRn92Q
RpwURUj3bRdaV62vd5IXpldRVBsYUPoJK2d11/bFIbY87TSvslJ72HRBEC76RrwZhtk/i5IBDQSK
7gxMTN74FrpMq8iCHbrjQxETRdBF5O89VR8PdjV6iHFT5yGZTlW9MKwzv+3mOGOtLOtAAYZr8Vfz
sjZgzFBAXQtEHPBNTOH6NKB/W3RaIzh1jbaDy9WCZm2kVaEk+jJoanCQTa486xVklspzkOvVsX3J
0qSgRNuW7yOeeZSLdf++sQz5UIyKh/6BDbki9pT0nEdLT5HOoEMdkJgsQfcZN1Vq/P0QatSNBYs6
FY1znnSnrKuMW1pbym1w5y1V4qTbdsDe1LD7s+IE0qmOsO3IHZQonWSBT0fmd3PCxsNCvLexSCjw
KVBBlapG7u1jvGC/TTwAU1tb89bzeowYA4R1kNbawDz2jhUvyrgd3mDnh2jj5ODeHBHimBpG5L3F
pafHLRjcHi1hW2jBQzM60bbzPCr3AExdJ0ojt+fefJwnTRe/llbhrKuy+L5qXl+FCFNGv01WZUkx
AkWsZq2MCZU8dHoJ0rh9Q+JZb8xUlvCulWrlKLpnP4yQq9XFtqrs5qF1Agy3HFM+tn07XivDuUmV
Zr7G5uAsgfv5OzkIhucGKim3T+sV1TC+Wx1SD6Kua+Y4FVXgOn9QbaldFxkaMLu09J1pkntx/UrE
m8yP7Gyp+wASOgIQ4LY9A4K0OP6Y0+Tm53VG3CWrqd/dXBsV5XItT/19UrcDmsF8eFMy71ibERRm
UYMEj7JqGXkYFGQlpTCEkMggZNGcZa1B//LHOcTw8VJL0LmUToFpeyD3l3mC2qk+QsZ0J9LQpfUj
c9MJkwqlk3Dk1Ca9CS9qV2Xt6cfIigcIyPDTR+xxTrgZUjVtlbus08etyqVxs8vAXlIakdx5sSjr
iNqhjXqlUTi7IlmmnR6fzZXjUR+bj6sR2q+NTQN0XpkFbEj7+/FmHEGjEqKLY0K1+uoF1Q03Ues1
NKGqI3hamGNgHAapwIpLxJVL4sd70CW9IXmb5HvNScvV2Nv7oZbth6xBwBA1KjXNXhSvpq8i8mhQ
N8pF/KCS4HI7CMMvaQk8p8v74mSiY3+qMa7I5V68aKIq9l3gdQu5yYurJI3v/RhfFYq62KOoR3p4
i5exVSdPYIZpUeWv9LCyFbd10s+6WXVUje3uyP2wP86Lwsi+zqvmyejZ/UZqyfOtw0oW1ENVmDio
Z+lJuBfTgjbU4E6FeT9vcgS3xgCU5lpOzWoRmern3Bb9IctM44EBUi4nxQPICxbQt9kdSuDYOYRR
lz8rOE+qnV/c9IhitB9lR9vMsqtGyqf4BNkw3/r4S5mmrn11epS9rd1/lhgigqJ2Ksa82adaAuwB
qpheu+4jVlE/BEXW3Aajj3iS69Z+wDlV82Gtxp1VGDsjic6dFObbIkHCmpn4e3QMe1IzRokWKzIm
d6TaXFqVhotQs+isZJS3y/bWDVb+agvY/9DLh43V5cVrBKDYCfPiue+7TWWE8S0J1C+SEUUXOyvy
S2lf7I5sgx4gKyGBJplotAy5+Yi8yLthhGveSUlD5wJr936jfWoqXLFUJ9af5ULA4SNI2jVeoT2X
Y7Cz2hEDhCHYdbJXnfU4r869NopzCEA36eOVZRjRKlCt9jbYo7oEVAWdThPtTUS9vbFHZF3zVsgB
OgoEn9hJRsQr2X32XiPB0tXE+mL6UjAVzeVb2Gt0whAb7YJkiM5+iqDEkmzX1EX+3MZNveR8Sxlj
suiEybtHD+w5iho6+kznNVSDna4F8CjpyCUQUsr7aZWllOUxaAx/g9BEM9eaRPFCa1vlMMa2fBjM
mAilIhWsFPZ7knP37y4mUufLaJraRZ/m1C59Vepw3P1YX2hoE6BNOfR6iE568FLjPog884vki62v
q+MrmldsFOSAkhaE3G3YepO9luxh1PW1Hg3rhbAcoGLUH7We60rXUWDMizFPaVUP0t28NE8SnhJ3
fTgMVOvLZe7JmImQAlLX4NGgmUzn9dBRPEtM0zjwvM6eqWUtB7mMb6qfgo0v0DnESTOsGBdoh0Gh
r5dQoXR91IjYmgoA4rR1GGquHFInT285YqBFkwUQD7EHu5VKH20kDV8Ds69JckjJc6kJ1DOZKV9l
8OG7LJNbQN9p/CSV0raUbfXRGEE6K73W3TE+1B4TvA6sEd8mqzLSapnlAFL8KHaWvYLXQ5h4A0Ec
uapgmhundT/m/K4a337sF4zFbgzDzS87ZCa0y74nB97pyr7Cgw71CPjY0KqtI8JqlGbTZFBD65hJ
b1lcyHsBFWxRUM9YkqUkCuSvzGHMMxg2/fBekq87RpGV3ELH9FdF28vuvNhrKHRNdFrkkzv9PE+4
37zL1Cp+WqWIsjjbxVKbdrJoCVn4Xm6vyYTRgArkYqNoUnUt+rK+4k+GARLSCUeCxubDXbDKtNgM
EkNxs0yzlUmG/qGgqrUQXme+Fkp/Kxxf/uqojw09Hl5uRvdt6JSXTFKO8/Dl9yXNqLVHq+ot19cZ
fqsq3bC9E2cLz7L6ZRwqA7U+ETxEjiLup63zqGgeKeU9jRHzHvO6eQ+AH1Ae4xLf3DSiC4dBRS77
B5Ux8GUeM6gaPQp9XvuHeWMkuOZHyRrJmjKiiMs+dAtfWFiPgZ0k0SPjNeSN9ZsPOuTglzK+RrUi
PVV5aa5zXc9xR2ExidNyaeZVPBF87aORB+hxRLBpSK6/Fm0OCzbsmkPmDeNRdjpCg9Zx3vTJYMYU
NkMhHtZyhC4u7ers6iSJtrGkATKq0JWHpsN1wK488cXBx00fROYaHqFAJowcqfSgXbnSpFXUROlR
7ayJ2uupG/qYmxPrslWT6/weQb9eaoHOtaLiXIJ92w5Kq7Zrp8YWRARoJOatdfyVbqyMnzAAg7YB
8Bqe4dAUlGWgPEWBq0Pj9CeSxKXLtckgpC7QV+aY+7X5sK9ymtDmiab5ORZwId3zdWGchZyke98J
7MPYdQer0PE2nhfTqD6M2rBsC58eAKLnReUEGDjqtWodv81KMQRDWqtKUR/KuqBPQKOP7jhPCHZo
6hknU9qGopDAsXUIdNJ6RVZf5WpUVgaZ8JXS2dVVqzHNNEuCmHIs9fs2VdbGWKuPfqLp9wMWr6Hy
rlvWss4iay+GIDvFrYLYr0IJ16rBVSLQPrd6qz7K8HqTyhzOY2ZaGIR6T50s3c/bi+n+0rO3M+0d
Bhiido1xMzEr0SX5SceI58TAFMZfN6p4fLTGikHOc5PpiDqnGGQ0E6NDy90qFAOnaFOt03MMmEae
Lsh8uiCz3jRcqylB6k/rPAdMohTX1yb2vuDHhFGcCZtWdL1Y9gzHFKSf2pMxB/eICl09QEEp8Gcf
PI9rEqNppJEbVEHyvaJI8UMTRohmwVmLdASkbEqv/qg+Sgr5iowRKekDmguixJ2/y/wNFE6RBIeB
i5kqOLtk9YfqeNIKCW/pKlO6IskhGM2LQfkWyXmKGFIf7v1qP79+nlBBKRalURXRirLjUs0zgjQ/
67V1beN1ZQRqda6KsjqnGneyoMpQYvv1GTsLmYfUGML0yeJeudm51d1jzrAaDYJAXFnwDZlWWbBc
bpWUpHcpydKVCtj+DviitC5BXt/FUW5YS9/CMyDmXNFzbJCHskgOhjHYxybLMAbmlvle0F0g+Un4
BfsD5EWVQRo0EaqbZozIjUEm5YU35iUH8Xgxy+Fi45CWIHb8aSJDcl+ldkHStKjP3GmiL3+YISEQ
f1vTTeh8Ge67NHAiqYUm0STB4WR0RRtVIUmbMG5Bd6fFV3O6YOdJIzvq3jRrV56v13ldrcF2z0sK
hUomnRVLx1x8GlOYHZ4iPmkPoDDV/bdVLdaeCmFA5VKXZRqn38a3qE5jVd8H9hi96DyZAm14qWkX
2DPgB5NC/ImRWDy1KgVA40eR7vsw154TmcwC9q23NMCfI/AkY2NGQbvKemEuUikeDGonWEuoTkLH
cZZqeByjWrEtXXzSqTOB4PBfNXXAyHY+g50i2eQT9EstU+1Rjkp7Oy8WQ5qdKpWRAf5w92Nilyur
Ls1l1g3l/Y91NvrXRotogMz2Y5SmF0UpHDopSqhjVqi6QxYi9iFDF0w3gNIepsvHKrOTHPaB6yjq
Z6HKPlanTT9sc8cIKa465smS6GoZY2jf06oxlXmABj0wNwOsd2SZ8r5BenGlqPbJlgAZzUtRVmcu
fDpl6eVl8KCntrxTcwR7qQnSOIrKFsWonVw8BtY4IOZX2pzTy/ckZ49TEw2BprQvbOXojUZ/mSeS
Hg0XcgOXzLbHfSXAzBlgvRGwTwC11MmWpPEbuNhEZpHvv8ZhZJ3TxOmf2mjtcFvYDAodlPPjP2iK
D5GV6X5eauMkPEsY40jX1q7H91Kt1WU8BO1eL8Pw2ub06s0bsgr9qpa3+iXU65bhVl2uaCvtjkMa
9AzImMyLNNwxQGVU7mpWTtOVUW46U85fUzrUg8bCOFaCwaw6Et50bRmfqoY+q7IdF52ZmDd96iee
536s63Kac+vBXJaxFVwtDSh5Oeb+wZNr0NOdRtWv9mnErRQLI95k3OUyDQq6JS2yaRCvWvSph00U
4DzviPsgpskRRxS6UEPrYmajdJzopFy26vCWZOpDRg8QZoJ4ccwZOHOO0+TEoYRhYDIw6sWBJknl
RUTCIjZOsiNDCyyMchDeTqJH0IFFfbNba/KKFe0Hvdk8iT3XMDSa30ZATaJQvk9+LEINb3c8OaQB
dm0JX0kfinfsBD7PMzbmXT9mCie+RWSLlLoRZ0+9q/uGG2ha9Vx1vn37lvHRGic4OGQA3K6N5K2p
Gsn227VviNQ/kaDrVn2ZdSvNMvNTbflHKSNPTo1npxdJeSZKZDjLGG1p2N1TrOLMpway+ph3Pppl
SW2+PQTSaTGACId0C+tQ8kfI2U49mZOPofY3QzJ6b7YpAT4ls4VUx7r4kpluItVIt6qftedGsgWt
S7FgQI7Hji8hCRimFOo8J/l6/8qQNMV7nbnUpF94yiEtIqGITeOk8n4waI3ifju8mE1O0+nYFfva
7oeX8D4p/e7qtANOMSmVfhHQhBq1NGNIuhwdS4/ho4xwoVEKgtPWwZ8O6714G+Nb+xBU9Mka5fjQ
yPjQMn6NF4rRNSs9E4RfcJnvEcLPe0bNdEKqGB6LnBY+zQeG/+3yTJR0GzQYY6mtqT7CoNH3Pd7c
tMfbe3mKmeTaaQ9JGPu0503LSS3Vq1hiaNX76ffNuW/dDA0xiTaNhzEOqc6ZSwYtP0txPqyE5MFA
lbylWanmF78ARR+MI5nKJiA3xsVVea32OBYd1POOQVOF892jnWiO23V415d6SycFTyNVRQtzZxW5
forh9S5VnQGzQ/Tb1eOXrMENtMHXcyt1INX7kYdgXXGpjoUzrPAcolFzeh6GigiOZdD6R8UwSI9M
mafGoPORuOZd88iwoln1zzKcnJ0jaW9EUXTRykF86gYbZ/g/mcti9eet2XugYxwP65nGzx767C5I
iy3DFOWQ6ZQKsMGoj2oSW3SVErSVg3iUNRGfY1FytYoOI0El8JdjE6vnWthiSyK82vC8Vi6Z33yy
S1waLBHBgE87APvMpQaEwDwbcdhq66OYBvsdBoBulwzjYh72zwmAeZ0qUYISn4up6FMocbUXDk58
WtJy8wkrnIgdky6NADG9rvrxhTxAs6gKopJ6lLCTtDzSSNKinTJJulQbDz1y3u8JvM38uGun52DJ
QBBf6xwY1/QczPWiPVp9Ac8wVumbBw36lU/s153Z9EdbVcAh5pqy7bLeOevCTBZ6WcmuLbhh3s0r
ZVwaB6/bJbU8Ncfy6WU5gFDVfIkYiBxX3OTRIa9NakF8q3kSxPWau1+zLaQa3/jCNjetVaUrzubi
xTzGukNWKHyofREdIp4RR3Id1caYWk9jGpy2cpcna0mU5kMht9ld27Xpxh6SctO0Ml44cegdiHrb
p9bo7uSG1JmXPOIKa54jmoS3tiWSdR/o5gNliGWbazdb+OaXEawnA8H0k4F+e5HEdCClZIpoo+I5
iX1V8TzP0U9TPnct90sp1OhhL9vJxoaHrcNrT23kQ0iQUp6XVWUcW5F1lB9l296McVIv46okiOGk
hmitvMJ7Kl2vyGDsDuoKh3uhYDMQmKuu1K7gYkcoEpOTBcDfl2G6JKW8/KIEGu5bhf+ojLrl2kUk
bZE4p5fGUnMMzz3ns9XRdD/oroZvzop6UYfeHzXXPIdCxI3qIT3NoY4RCZpHyBQtBlCAh9oMARHw
lkvZRtOcmnl/xLQ92ONWgvLIklyBm81TIZvnHE/BrTEGqasbSn8c7IBqzTSGM6fFoAi3McCHO8lG
2EH2rXxtmstcayj7xHClUfI382rF+NPVXXOxSRrdp3J2a+NSXKNJI4LkDNmZ2m1Sk6SSmeiHfpSC
ewg0IakzmZ5vo5GeSnjWq4SQcj0v5ilRV9sU7d7w002rO8Gl8fDWpb5nfolRW0SYc77rsWEvyEVH
59YuauyjOo3GUVu+/dhXpT2Fh3X27sQqxWZytXs4I8FDatAjT15JXaYcD+qNFH2cJCjWY0wrqSN4
xhkdpeS2tqqzNheGh7A/CWM/TvUPMxDVofhWGRkHsS3T9jQHjoGualjaBVhs0skYcfcrylUPiGVF
4tPZ6x2dqXROYieyl3S6MFGn0vrY2Xg3DTwzC8crd/ODGG10xenXj/R8hcSukolIurhmku08ejrc
2v9L2HntNo60YfqKCDAVw6mVJUvO8YToMGbOmVe/T5Vmp6d7F/8AA6KKsnsshqovvCFrRncP9qqi
n0b7cxJTsM6XydyNs9HfU9q4UUHsNZJlDzn0SU2xXQa2QgiXGnqob6NpTmd8bejzJAk1oHS2wo8o
qm4pSExP1Rg0l8HVpxu3y6KPrDARuCPBAwNaOu/QTbAtOhY9KZCem+OjwC5GczSsUX0SXSOd9YdF
NnShYodsgYt728qW7ZBIbSBKwyu3TL7UtVUHdamFz4/O2MddcwrL8z9ry9QIH8zjnOba8V+7VppA
wXcinNjaRd/T+xqeKS5jWKbnwH/kNJbd4dj0vtQsxLe0mezp0uZWiC6Fg5KReutrq66PZt5+4qCx
rOccIFddle597QSwxqGaC/teTIt7PXSOkP4+8enXqRx4VSryXWrp6c+Gdb20nJ/F0prSYmjYdFNI
uhRH0drPBbxCQ74JVebRJbJkX1su8ZqTm6e+7T+8lA19ypbxrJLE1gugkWYaahyyyEa49/env35O
/Qg+Nph4yx9RH4SOj0WFVbs4slCXgXKL7IyMckYsnx4KgBBqVlZLsY0M14BW6CbTLhFvU4kx7I1d
YtwwJ81XjP7TjDXQt6QqSc3dRn/rMoMPjcl5mqcMOFpRtfdekSxb0u0Sv7/Y3sMVh12sooGp09NN
KUssiJjP51Y4w3FycwABTt3f0gY09jH0q7WKNXNtrraUxVk3RA5TcV6p6CUTU/FkpvNKawXB5Uj0
3hVdvmoiHKQqWQShzmzhmCk7n+MSPNh1GiKhwwemK5wjLpWIpsg4CDv0v6eBoXVPfZOu/H9OqV9Q
P/Hr98MINiLwdWPrFwJbHatHisCqX5IyL+mUyHOm0/e7VkBHFcKIHom5X+Cn1x81LfzN2KHbrmV+
RYoGrGrCa150/TdwxLgU4vb0FAZLu+/sMdzD1bWesgqTIRZC50c1NKfWDqP3aW7szWRhYI5l7Q43
2XHnmJV+v0CZuTHnJv/h6T1EUV97x23G3sTZ1G+dPNe6A9sTbCUJrFHQkDDoUSofrI9ynNqH1hmP
6i+r2yRbh20aHEsTcYMYNQR13gcDQocS9mOmuRilZjfXikJytEpveAotvXmALvkQdLb1Bu4vPRij
I5MfvIJsB7TAtczRV+DM2I326haHchoP9q6kJrMREh7TlbSt08g/qpk6WCGBklVpONyp8oXlWDDl
IToi3jTjbz5ZhD4LG3RNJaCw8HGUdQQrjSz60N5f+hjNJ2HN31UV8/9b1FSfiMi9GDiAcdFls5lX
3JKH2k0J/Dob6J6c/bMWkNysnd7Aq1ie0rsgXdULCmfBmHi7ODT0g++C76h5tNeh1Y7vcVIc8unL
tkbt1aqn4WiXeIipaa2BIe5tfELVlICtWgHdEHvTQz1La92VNkr7YonmiRzcioSRoF2HjeJjmVbP
Q5jg8beYGM+ajXF2m13ZoUHi6kV0bGQmp2W1uU9HHy+kOULQwB1fiTOah9SOZ7h1obOPRMI6FMu5
bYHq1r0QYVQkGIM2axCCDts7dbBlzS4P0LH757xtamcI/xEALyAa5dDiIevZr2qmEBp0FbL/C+CA
s1aB1VDADvUTMVzLde/SOal92GlVigIdajYBiZJmGLdOqx/jwbfutWK27rveLbapZX9lLqIipdGX
L2BdYeCyCV1H6lyXtAeXDQrkYk1daAIJsPD9jo5NQT1skQYfhGc8O56PPbRWeT8QU1y5dml/Yap2
51ba9DHP5Dda6o4bz4R4m6DOfgHlBbIvN6sPpxqwcB6xnDf0Uby2MBTtrW/2CPfYaZ7BIHeQq5AV
IMvTi/vQFHhVLkToNWEia8V86WO9MqFmBKc0LpejOqcObZA3F6yHZ81uthbW9KvMcIhGU4K8S9Al
6zmypvsoLOaVF0bT0ZrtH3Cr4qcO89AjXU9rExrkW2N7SLilcM7RqmLrxJLWtlgR84VerJr33Zhv
Q622dhWJwyVP24CVAWjeUIbLTk1/fRALqmbciB9Ru6Cnn80oTsrSlTpUvVhTTr8ZsioEjke4XwZL
eG6mvjpV0q4X3OD9aIU9VoTGQc3QG0GIKkF7QO14YR0c7NinnaqeQ01oBxAG3VrrCkkXK/D0+ZVi
qpHXQzCozcrGF5ncE1WuU6flwbEBXBEsRouIBYXla3V57Jd1rGF4HYJAW/lpHX+n/XFbpG7xSkkv
26fJ2O6EKCpcm8NseuiiYd8ARGTvMaj2YTlb7/NuCi6Zm/99aPM020Yhzh3XRakdrG0bxcPjSKMF
9YP/d1TWAczMeDL2NFOrfO3Hvr6Dz/9CoULWucFde9p96HtgeRgkVocukKHft1NI4zd0XMifWvKY
TeNbZPZALeQMeuF0H6OEpWaTa/7lQ27cxnFt4xfq6itEwefP2XU/W7epHq0mtG8b2harSlBvuebo
de4GW6MbBgCVleYeGwN7bhnZZiI6+F02PaV6lGytskVcyUi9t9bHWkNVzOR51PXc/aifjUzYF3XB
BwsyYNXPYq3q+ZFDRfjvzkft1Ad1EWs7+N5MWG1dr7O6ughPWZtCb7pVWE5foWead2Mi0O0wie3V
hmxxu65TeFjBxkIHdWdQhduUc4Dtsaykq2k24WAt/BntvCQY3jGfoJDVELgUgNQyMLO3oaO59y0O
rTc1vZdvQ2/9FGxdj6K1rKNWcHHULwhDZvHxCw7Ut1nTQOzy6/qAX1byUkXTXTN4yzfX7+m2V35y
qWi73mG1qbH70+KO3SG/FGN6HnPH+ikHml1fB7M8M9rxudAr++fMQAuFoCmafkQ9KgVGmIQnobAH
aXQGKeo+LE5fPidIs9GgLN/qIHBvC5EADZE/ZeY5ldCKXof6pTiaOuLbAZkGjpAINPfgZHZ06Dy7
OiODUFMYHKoHJ++y9Uh97wW/YBxWyyz4LEvzYc4n/asjO6lAGIH60978ygWoZfuYS4XTfN/riLcU
+TB8T5vmzk9M72XSMlRW61pg84hXob60LwJijWla5YM56PlLClt6oKDzFsKXvDgeCp990XjP/2IV
/k3c+zdRT9nn/OKwwl1FX8v24Fo7YGKJsv5g+HZu1aZ2YAk2QZRetLbvWfORIWQ3j3+EG0sGSVVR
AJhErPncUoU5B3pbr2bNnwjLTLQQz6qLGHXlT3uO5r0D3h1SiM3Lf1N4A9ors77WQqt6VCN4uKCU
RswR1KjQu2+zgxzSxm16AZwYliDmug7yKslfEY3rtT5zSawMd3ADX/RMjDlJY5q85w5IqmIIHpHv
0O5LkxA/quL3dg79XezZ1qbXzfg9pvZEc8tLNv/7wnm/68hy4Vz4l65hQXT0YTu6f7BfO22GpmKk
8e7alikiJMYQ0+hfjEo/JT7+8JUQPXWY6om0NL9r+th/oAlwsLw8WrHH95tOjHg1OeBM1KjxR3RD
9Sk5Tv37jOnD89DyrbzwXWPj2eWJJlYh6QDQ8XTZAsd+15elhPcsyovW5tmtZY7nIQjWrUQ5piSi
m0PkktcqkMFomagTDe3TFNTVBzrfp95uozstEQ4IGKB+dlvWj6FGDb6t7eVHy1JeJFm2cioUZL0K
Tp/6dwfqSmCU0+fR7mSpOjBP44y6VkkDuRNt/OykIn6u3fpHHzVS8kv20MQMW4scq99pVahtOoli
quzUoa4wmrdDidXwkqb1AZuLYpuY6Kw5EiQUZ4a5CZymXBWGi0VqHVs3LXnEs4bGwGOCKk4kESBR
aLT/wdT/Q/xJ3l5TOJ5jC8s1WDqNP5QNjIFYJZnCdBcbbX2bF/N06zrudB0VedIcZ3TEfp2qzALa
V4KwEU2l5lxGVbtS12uxw6/Ms5w7J/gJ5qi4Fz1yoqNJ7KimwFoHoO/DN+TD3XNQhM55AAg5u+dO
HtTZxSuanSm3z1FWVZyftLzTO4W6TyTqXjgPGs5RhzasuuOMJQnm6nIIWga1KTsw1pZu3mbLhAVx
gCRitvg/gxSu4Zxl83PkxtbW41U61n6hXfxM01a9RtkkDu1NZyb+zyWaf7omwPyiT5Z15hnOaeJB
RUUheyRbck7UF5wTPP6muXEqmxpwVLYbNwUa5+kouqraqwpdvMafruf07j6q9PZbUZGXl6MXvQPm
RGwGHsQTKKJqYxR+eBeX5BJ5HTenqADBusylv/vfL7IjhUl/WwFd6M6e7oLicj0btvLvROUk9+HL
G028M8xe26muqhjA8Nr6iACp4WDZJrsJXonWgJ5ITUo51ZYaQLiIkNPsrOq+ap/92G0e6hwSZGUu
lEHtSbjbBiHlu2EiQpQlhEBzT5Aygi16Fah1OPEaZ3m6yKn1lTSQRO0qGO/80hrxUp7b1yyuYHmy
gfzUkbua26iFLxiGR/PgSKTEL5BmMjrvxWL32zzp+3Xdw3scPWe++P04X1zYJogg6vqZ3j+PbTmn
Z93Bw2+aAFqAsR63xTJ3BE8um1oPeg61smY45cuPuBj9LyMd72fTkgqnIWI/mUBFtKriNTqq4wPF
3XxrJe1wJljy92R/8X/4kLjy+v9+fyzukPB9y3Z8FwDK7/cHIIZmAvNNkQo1zHUtA9UyMcpD0rvf
EplqqYM6n+BlP72iw/SoycS6h/mDGslAyiQXnJLXnDphQ2mJ9TEe8lXtyL06rMQ+1IGIGm54Pb9U
WGL6aXp0o8a41KDuLy62C5e8hjempyHYH/mBOqc+FcVknrP5keasfnD16rkNQ28N444bIbKKTIGW
4NyURzGawSPR4M/C8KLvluMB/ptG46FPjOexgDScI4b7R8IwIkwFwsx8TufB3xX+4m1VbZloa7R7
WJ/N5O0UhMR2wR57BR1UNU1sgeb3TI0zKtC5FHH8veqRkEPdrbjUrVldmrRF4wnl7P94qfzflU7k
8mlRHlMiBDRFWUV/v2lNObH4l0ayI+1OL72E0/tNaG0zHZTX9f2AHPMZFhaQ6mWcPxu/+tEPUBvp
0owy265ztKhSi0TB6tIPXPvsM/vVeESSHDE4gQJsCxvl5BqleZPQZ3jwWqM7BHN1MxIkIiAN3SNF
0HmtF3N14AJUb1U3fcLi1+/EaABurHqb0F8HwSAxVWkRdgc1VYe5I9kq8+HezTP0MIVvbCqZpqnD
nNbheQcyA/WvNL5kXSaeFqPm6YwCyv2izx5HduSd6xJxh5ObvTRd+xoAgLzRTDe/q+OFYt3SEzxI
nJGZgQHt7bK9OLJmMYRTSSVEvwdbaBzUTJ1PrICNsMv6XdH6zr3jAXtU9QrZjB7L4jMuynw/lrNv
bFsrX7WpsTymtfONkKK4qHC/sqxv/gI9MArFu46Mb2R/8xtateaiTceodqdHkpr/kHYRvwuEYFdl
WpbQHaFbQGVBEP3xBodNbRdubvb4ilZu95RoxvCkt544iZgaAHz0G8BcCFj7qPAmY0VpRc0HTbZk
LedChsTPhb27MZPRu0vbdNsYKCH7aUaePYTtOgiK71EZAbKZps9ZddTR4ZsAyP9wTfSdB4As992c
btpFMoigzz2NOXavcbLkP1q0TmfEZnUgVGuH9vdp0i3zCTP5R80JtBdnwIB3scLzldYwegjma4Dz
dyrJamag1EOqGQcxeQi1WP5e3ZXIzRAdyCxsUuVNyqhE39Vv/3vvUlfuX2sjVxafdtswiESJ4IX1
x2smFqvybRB5x2tpF3IX2rZuTNJAHueXofZXi3f4kJj95xVinVZ4oVeA/ODj0Sj8Z2RXgKSD+O0K
YK4zK0Uobch4lr/QpMiOCn3Wsz8B/c21TQLPoXQA6N6EIzrCaoRe3CqMdNTmrkj6CSRtJMp44y2l
/kmT5aYb6/wHGOp6FdZefdcNGWa7drPqUg8BWAfBkNVSLqDiyRAnYe2dyEb7UR4iMHu3gSl11S0/
BPU667twxERRc4DZO8V0qwCP1jTrZ9NJzgrvSB9yXeZxdl9D8aMAGwynKaRD4yZudbN4Y7xqZjd9
qJbRo6VfRBK03+1Ltvz1lGn5vTpUQ/YlbG848EKXrKN5tU+dBLB9h+4gX/610crwNsqMcF1VXb8F
rTZsyy6N1qHotJObVq/6BHQEioL1mqfaHm2gmtUB3TzHTf0bweJNgZJFCeXL4LZvGuy6s8hHGOYf
9Zj/T55nqkTu16NCmsezYqLg5Hu258M4/UMpalrMEQKiiQaxKtrE5YDe/qyX574zV5YsVKJPRJvX
9e7wTMAIo9Lin5VAArh3fw4YDgEhqNG84w8GISPZkgDw9mJKqL5bGy0Z2oemQMdON6yceoGOX2R7
tqLwOawC92JmSXlr+ODRhiTyVtcqkKhxXoaNEdzHXbwKYYg9VV6F7KvqRmjOMgLLp5KbIx9429Ah
ukXQMj50EGftFA5KbU9V+3HtXcxwG5D9Qnk0LJvpPEmQlemBy6Sh0m+EArbnfDn9fC3jQLWCAOS3
WyegEdGVCcoA5dKuFn+qPkTgdhcYPUgjDsbrtcpmLX17Qsj4ns2Kluuq9YDOup05nfM6tWj9tiBW
bMw61LUMG8EzTKVx+6uy5n1eLz3/JrxMPSEriuP3qcyzXdpp8MTT2Hkhcrwsg+Gu/WxCmVxgCOLM
1F3Kym9uiY4go/U+/QkLVdPeAOmd9cDfFXtHxYM0Rsid+66oqWjb+5QHHq8CX79VB0+OAP6H28Ho
wd7YQwkBt6G+xmLb3OIsVm3qnDpp7z113kghcZRbXR3UUKfqyHR22RR462UsaX7asLqQWeF/ImUw
5b/sjoYLHCbe1Zy+N7Xmr8YgSklmSDS6JWgPW5BEVCicTTouKW6ZbnTf+qzSPN6MgWguf8fOKdwh
zYr61UIre5vPlefdgK+TwHbZw4rrJtpkgeT9yQN04eDkVFiZqqmIgQbmDQWWFOluhOoNoh8ZU6jA
Qp3L6q4/dJ372UGdOoANtO8CkoCjmJdnS850Sq53arSYokXbYIioicgfCzTMBRSk0IxYQ35d+qUe
uh2yyLvGy6gd88Ldo3fk7GbYcDP8IzbWLg6J7eXiYjnJuHEqyt+LnOpSDBVTg2pnpHV5AWqRQ06j
giXltK3i1kLC93aWrJhFsmJCjVJB0tTkYZEJZZFE9V4zLeOSD6QRhl9mx+tr0Xa8U/DOWt2cpXT+
f1iuKLvs31cV27csdOdQ/fF0xJ5+j/PY7D2j1Jv2aJnWKY0QSQdfYb6okafZ7WUBCgWBw4COXGMe
Ymdag7RF5DxnHerUkE7mtSGnddIVp3kkA9HxIHheysi8y7r8rH6VBisxWGp05t21VoSOcLLTu/44
FoP1XvczQiagN5C0mc7w78ZzU6MSN/plvqrwa8kGz3qpQmM6LQKr3BGY80cu247VEou7ZGyM+4YO
4Y0fVcZHFofoF+qRub3i0wKvHt5GFF1L2ZvWKJjdWHXcPlllMf+Xopzy7vvteoIgIHIWBErUHwxf
+rL9SzKyRserW6yoPuWRgQK4OXYnLTfM/KSPbnGjIFR+AL1HLxueKJq5sK6O8HGNFyfoAdL88Ky6
+wozf4ea77q/vuQBvaCwdR5Hw0MnXG7CAwrLvR2up1sF/erLYX7xjooMFEbhq7A7cYpSDItoqpa3
/ZSGt344R9so8NsLjiL+jb9pzaZ8iHX4JFd6IEhRIGylNqHXXQ3lxV6K+jZFMTUsHURBAsjNji/0
tzhCHlYkzofZlvMO46xXK2ymm5YC/F3X9g9OCRAzj0b7sW1T+oWJsZ89vV47suFZg+eLhp6aHy4d
rmbW+yzrgk3akrDG3eKdWUSx42htvN1tQjHTWcKTOU00GWTSB7L3nDglFUT1ipLfHq493nps9mE5
fldNQ9XxVefBIHwZvSdXHBf6CK2TVML21IiYE8M1JbhgjTxLltcBS/AL/zOWxQ8JMbQj5yvaFhCL
Tr8SmwaqZGtTXSthe9yiejxsopqmtBolclQG1TuiFtEh0THplTWj3GiLe98V2cVs8d+tJoPnOsbK
hmU72tim+MKMnTVvBJ6ieblxSyMCyhQlzGTTuaOdnpcKyysVueR13QJ0TsWK+g5olkjng4CNC/iD
TfNi1LbTHEAtklkN3Q+x6a24IxlyYIiECeVgZ+Z7kkVUWh90hyUABKZqIiMR3F6DDn9zBXfZk4FI
whigdhxyQ7QkIk6z+Dtn3RnOiRnAKJzzH3mC/0SWRZ9eEE/bK64qyb9cf0aQO4lBWDSIctwoMso4
sSe5eZXpO69/jq1gvi3GgFUDkhXFEUVwhiLiSBuf8VxDPEd9J6KyUmTUDxEJ+nWD41A0G5pLw0ox
9Z0aOOdEXM/dJSm/kvdpmPle56zVv0a9cVzVtS/WBpINO6MyITLNgX0YWJzhRSLRokYtBbQt/cO1
0Acgh1PGC5HoHaIiFIjGipqrn9uHRThUayXsEEzLRzCXt0D9QI2NTX7yluT9eh3UdIrGHVYgh1Hy
T2KB7IewRvY6tLSe6mF8dofmKZzCeR9pFIkeYJZ/AAVs9nGq41zlhU88wdVjk70VgfekUh4oWTgv
1En51Lbo5BjBcfKD9n7QkWxd4spHokYCQgJt/mmUINxUOGVFiQY5YVgVP9Mpbx/sYfI3nQeXL69d
MlYj5k+M0ldvMl/TFllLze1e+ie1KE+hA8kAQ5iNWqhFPrx72Tgh8RQjkq/7+qEKE1xAcKxREG26
ofTQZaCdsBPs/BpXDs+IaI35wnGlswxKUhLfmxJYb+OkPbkqekUg4wrvHB0jvlUlOXUwA+eQ94hp
4Pli3PF1UE9vkgDZpty67VG5WDtTvFcLYFXW/fG6mCHaU7LXOx3Prg7Euw2dp9FEdq+m6yOgykP4
beq9y+O+TebBO+VB1UFnc7GzsoT2OLowpgGbN89aEgtgCe2I8hJs064t/XXkWMtO8aWQ4/LX7I/G
JhM9XKYUof0c5RQwj/hsiWgbNKOxi4sK2PFM6Q3Z0/lWo3RwEZW4RBpw2cYcCJGWOdVXudXm26yH
RFayQJ7TKEbupI6AuBOa3iNbAyqtMqLvA1LQGnhSTaMuXOTiUw20Mvgs9MF6MHJpOCXDOofK51In
03F0HbpSSIPhuRCjJ2QMjvkSF3N2i5hBf2MPyNtn05C+LCVFNrdDIahEDqVmgOtcpgb/fDRmQFfb
ZyPv++caWugmamnDh7Ty3kqj3iR8lbVvJNkxqE0NnT3L25SSc1MM9VZAybHKfjzGMmnIp8454YXb
2Ped5p1nF7qKoq+wL1br0Z4w+5XPCjKt+aZG1C/QiJ6iWofv1M63VmqMlwGRmVXS1XfAQ3CaV7Sx
0bhUICPr74lXeBcFKq6SUdwjd0oDy77RcwfkmlwpMpM/DXwQa5uZTHhM5eKxVuj2fg7NrSVQ0ukz
stwmoKevCgJTjiifA9kQEp4vVsIQCGLLHUYdFOJR7qciM1FwGAKUqfkGaplFdba9Q1ai2njN9CL1
56Ii8e/UASCZBzbYxEb5n3OJ22ZnvSA/3NHWf+VVXFYDZdyNLi+UuloAjlEW+fVJxRe6EDyYiNXm
Z03Tkh2mpf7foxgEVRI6RxVpEZCFIBi2QtZiWvA/T6FNnG6HfnJUNaeu8+vrtAfniK4VDh7GlPd3
9fCqkMSBZOyokRXxmDhjnWyqsn2JhsF+XEg1Hxt7nRplRHkAgDny7xP07TFEWmkB9Blow3BRP5tm
2bhtsO/TEJaBAsOG73jRQ4Xw7VPrLMPp1/nIT/51vqYNuubtXFlJMz05SVZsAw2DBfX323Lqz2kq
G1hoIOp4OnbjA7oI3Geay5/JX+p/ZeZWQfQupl2ZF/JsVuE21A2ol2WAFzbp1NTwRf7Ld95QzsW/
YkZqrbpJYu8YtC9cAId/KigXA43RvuumbQkwZKfPXbZDbsk7l5OW/j3KWe6DVqMdLcl5yKshoTMu
j2qWNwt+B81CO8Mmt0tqH5UweUsiwYE2r3NCxOXiK8DnYnyrEwA6IRryj2kP043uUvNu+OI7VFft
pw5C1W+9IoKEQok1bOufvd9/WUYn3owg/d4WOlp38/BgpQDmyTmn06DHyylwB38LunR6MEOWMCBx
zrsIo1e5iGyuMb8ZYKudOUa+bqzWQOUnN4DxDI+qfJzaI+4bYKBAGTv6kx51j6RyWAF0KBttq4q9
zxrLddwlIeRNtmW1GatzVWl+sTLqrLTRJZLrCQ3n6Ck08Ou4ZgAFMthUOCwL7zg7OqsRgKP4Ovp1
7joKceuqKTVTwurnLUzn+bNIfiS26b+LZSqRd+U0RL3bhTfUOeLtis+InUlOEUUtOZo16++ROjdn
qQGwuveBmIAcHtIn1QNtAmPASqIOT2ra5ph/g7wrN/hIrSAUDa9FPNM/MsrwU41Aa2of/xql06vb
UVmngRjKg8ISd7WGkgib6Uady7zyP0TaDaXF/9vz6tk66DzLgnwky8Gyd/CvHMeOw7DspFg8WNZg
3blNezuP/U0sFQAszXLPhjyokTo3AWIHoXrTjmgVaIH4GHJruKi9GhzRR1PWySnDCFFtz0tCSu0B
xt/xJcRTXRjtyZ+A/Iw26321dI69jzzIL0vnbUIiKkDBjJJ+xGwjJKAp2/D/jjy0GKJmiFnOqw1F
+f4DWcEZoMISn+a0BaPt2SfAmMt5xIjkGgL/o8bRZhhKpl4OqJ/MrOpysdOctnzrF8wazB7tmGYq
qrcasJ/TRfkLon90M1BJXXrkBOfACy+FXUVn+gVw4bJu2NuS4BB6+Ys+DOK7HIwUTvdLUNm7uhph
XvXDY7WE1X1SLT/Aqmi3qd7hQMeN3TuIl20T2Wnx9fdyHuOPJLOyPUo+4F/zcUMp0H7ybOkkaqL8
gT7ezZAI73lSOA4kPU6t5ha7sWGVdKbKQnrWfVEySWJGJ0wYCGkoDB+KTDdzGZtvSK8d4sWdXiIT
O6coNkOCUYqd/7uw+efy5zlcZJv/bNe2dZ0ARHYf/vU4BaHd2F3caLsMPV+cfatvfTv2T2EW+IeO
+sRmDCvzc5melrC0QW5JBJszO1uznsZdNYTGxxTpK5dA8jVoOnrMAoECZ+yNj2S2v1CYhnUAUfyE
x2h/9qAq+qYeYAU8TZC0AzbxNF/K/QzeTZv1bq85VnAy0Qg+jaJf6PDa2a5A9eimsWE6lW6d3c8e
Yjwym1WHeKjS9VTq6W7Umvt41N1LNnvOJl4mjBIqP95d62RWtdSY5oXLxqwmey9GqTkT/lWA7X3z
qlYcc2xpgR+3hBvsU4Yo9V0NdHOtFCecUMeODphVGAf1vq5r4/6KMk+SBmXlEFXLqouiY9riKSgD
0N6KsCFLNXGBziNVdYr4yTWhXI8iznbNJNJXIygeVGGXkn4Oea3M123RlndCo5XWip7S8OTFwKPy
zyszSDW6jKV/TxeTfqwBftuLoXSpqXD0Wpq3cguz6K3HVE1P4+4lyxz73JxZTpdkPAeYnnaSE6yI
wSPqPsdrCn79Mks1ipsmhOC57nkg8yL9zIcE3LmUQ6AG1j+gn3RtDiRae1xasNXI8cCiBN+meqYg
+RyUlyrAV9Ho/Ecv21DWAL+tfbpL78gUFGrlCvgn2EBv4qZzvXDc+qCH97nRbCcM3LE89Cx4LpNz
0xPjn8Kuekn1dj7lMs+i1pOtnXwq102PWw8oPgrRclQtuE2zi9AVkVMPSQF/JZJ5rauSxdDm3/M0
bt6rZxy8ZjwwqE3qQx7sEMbTzoVv9Wt2B4hZjbOvYcXc1HjJP8Qz+q6AFuPHoJfOkbb/GMIEJc9H
Oy4S+d8jdW6S5xJ5LpxwRbNSu1s7dY39ileLdQOY/w1Fy7dRpMGn5ta3h34KUvBkIl33TTiipJbP
Z2j1yZplEW3pPz7W0SHc9CWUh6aiSU/6Ck4XitGFXaredHRunjPDXm4QLmu+Qx3ZRV18r9nZ/NG7
Yjctvv3NSezgxnMs/zGHrMNaN4k9eeBGMbq1NO7XRR61WzVVh8pA0i2B2asy4NQxvFuFb8O9Lp5w
jUrCIThUOQDpOYrx6XK/XwssKSETm4ddPQfJp+VX0UmLSbes5IeZoEaFkslffZHmqEM5RDB0Je6r
NBE7GgXhzWiiAdhC9l6pFXoxaKw5PojDojMzmhfWz6y33Ts6O1+DBIw0bC5bHq+bGMg+ZMVhOMx0
j47FaA0Hqq6MTKBSxKtg0kpoiA4MBz1M4+96ngGaWmL/fnJsvJm8jEL15J9VfhTLxMJSYBcPkUV5
Xs3U+bI6FIsLWnuoAFiHtAVORjs9hzJI5PVHyAGtqACqxt4dRrFRf6cegTGKwd6gppQt+yCrUSIA
iWHaVQ4ODgygmnpY4gRDXeyaHh2qgb0s2ugooO1pdWCiKv+qxG/HTaf1Jjmam1/IibG3PmIGmEhc
Rf6D1HiNBYb+3KDehmivF23GMXCw+l6aW3XIZAMFbzRn9b83oP8XQWmAnDQ9i8aaYdmG/UcJnKJj
aRgD+gd0lLV9HuBHlef+UzG340kWAAEF7sYA9l1QxN+NpdBfxlBDPWQc52PbblSwSYN3PwEKv1Px
Z9bWX8sygp9MneJB7RsB/NEHz59u1JZhafba7BPnYsU60Q5iz9tCtODlzNG8L+15ujfj5v8Qdh7L
cSPbFv0iRMCbaXlH7yRNEHIN710CX/9WZulKLfYLadAVAEi2yCogzTl7r23eE0TT3ff6OVQVwVoJ
f0t35VkSqunJnT1VgnMoHNSX/cCOT4nNvW+17Wp31+M8sP6irHsXFcV2xfVZR+jsU2yWf8H7TBlv
6KD81a25111T0EQCw4Dd9QtBW9cDeUWfgKdPTSNuf369Tbo30RKLnnrUCFb9kI0rJYO6NqPqUHib
1OqCVZ9P369FbiN/MSmhvsyxeKWA4o6Pxiye1WYtc1siPJ3O/ovwxf1d+IJgMPBgMXuMKLjgLN+V
sRj/Wo3QTWQEdwOx63p73pqymVMHcDSNbCj3Q986u4hfcJ3lydNMPtS9WTXOq4vHEzDfKwYn80HU
7pmuhvNaTYV5GTofwYw8Nc1ihrWyGBsNv1DVBcPbRPPddSLywVEoWbR+PhIGNK3TXNmLkn6/6ESt
t2EY/ihzy74tgiVCEL/MjYMmsTDv2wSz188z5fX6eYYh9yOU3v6+SDvj4M5tu1X4AMvEi5AZxT+R
VUwE1JdsPsnUvqDcXNDaxAURlJSeoqAtcPx61oMjAE3VXupCAGpwAWSu+EIRkIS0ef7LBkNpi37N
seojsH3HtF0zAMbDlvj3jyCcSncgEW7e5VXw3WNRc6Ne0FD+OELNBsnEh77sevZhxAMXGigVM318
HHPGx0mDb1PAuGzKwsAO4FNu6N3+huR5Hhk0PuS2hQ5aBQD3I51vQp+dub0wskfnaWGB6OXdJSPN
b+OaxLipEp+EJM3W6N120mvvOd6rNPZBbQ7yiw87mjo8m5x4JhXYJ6d8IgDDTQmFaDLjsZEvpjk2
mHdtfRfl/lLg83jtHWd4QOmmP/ZtkwIkm9t1B0LrLyMcNy7v2L/fUUfXLU/3PM8wAT2ih/39HR1q
n9kZh9Wure5K31zeAnLavdkpT9ey0txV2j6dA3BqWtQdu6Gu36wg/Bj7wrqrsHC/FlBb/aJYU0tF
WRnodFTlXqTQo33Ykw85Oq59/HU97rXdPLTHuGUzP/oUYCLTyvA2ldNmMkXO6vJpHtz6aUBU/2yh
A1olpTNdFNIwm+Zl0xRFs3dzQjzdqClvkpwIP4Na3T05pP4NfwQO43EKD6gO4dVS49m3dL02ClOZ
0kEAIdPu+PirNZF96MeQFzyP9FvZ95kIJPhXwXlm67SyzeP11EU8YdCsEPogHr2FZUnl5d631j7G
jVOdp4AueyjvDGiG7fXFl6cFpshVSpXsPqaGu67MoH0UtbhgnTh1ir/T215M8bhaDtMCsBWNWX64
YjJ84GVNLQHK+YyKqs8IkUQxsXbVEC/MLLlYzlnNDVMRUZQRNKEXVQrMRhbbZojrNPw6IiF6IR32
PhxEdyw676u6Z9XXf56lue1vXTe09h2MUhqxqEGHOpk/UZw2KTPMyV03YUJx2mDkI6aiFvlESk9d
yc6GDPsXLU52qsPqshzc2a3OvCg7sSJONuOAyn2ca3BW03x2IzhoVyNl2GCG68zmdp5d65D5TPh0
YO+txGk+OmNOGV+nkqC+NzHsdeLM0WObuketr+ZTWCxMCvJGE0V+Fk1dvPhO8QgvjZRyq8g+dtOr
mg6qgCptKKbsoC26ulzYZXIMdIsmvQ83u7G9eguVdf5gjLhXdXRdNOktkhJ8Y4/JbfyLsst7P484
FPVYT5gGpT2f0t47ZddQ9xpFjJRs+ZLuadsauCL4Ozp7BmA2ReHBNQCDNgK8i7xeps6P62UWyfKp
M+5dF72rb0bWVXFBsdq8pFb81plSdqe+OthJu7fzDv+ou3wQ+GOV4YNHzMJkRSGrajuUFQPGmdYi
zayTcQ0FE44IdSAiQ/OpGaJuLRruijwQ2FMdxFdjNd6rGwjGzY3125kII1KM6DaGO9oG6bYMS+Yz
rawe1RErteoxEfSEykmrHiN5lPRDDfIXHKKi7ixL7K8IU3SuZfSEsjRqIK1ei846xEve3OM4CGjx
sHmWTnb1UrRiE9JleoC7MT6zJhxXHYlN59KkYv/n9aCa4f89WOIcCEycNJCwPds13k8/xtjhiZxK
EqrCqbrUDW4IYRPSbvXdvTnkrOrGoGAJXQnDO6uZKZBzFJ2f4hh61qXMo2Y7q+XfkGOJcSkrbOYu
IgquiKHY5EtPTEjlbEnb9S5qPSiwz2N1ZH8jsFlvzL4R+7Y3EI+2Yl6r/b867eUpWrp2rWs0P/XG
J0IP7sujOoqMInnkXenWKDLu6zrKr65MH8Tovb7E29DHDHr98NphtNdDUneXyY/s28qt+HcyJ7iQ
wsintXTfsEEFT7lXD4eiKYw9TWgbSIxrb3rbpM4KJmel0EMuCRr8efP0F4POf6QpSJBRUrDMNNlv
Y9J59wS5TlCYVg6sNc3I9xjt4nUyMa3a5gm6r0ez2Ef7ppvZ57qm/+z6YfPse16x7UaWnaFTGocq
TNdBwqQman8z+HCSiqhcoCfWNJnSoMDSwRQvpfi+yD6VeREflAbLhiJ4vNqgzBZz5pzYqx777QfG
YFjvAwEluE8QqnIdvB1EAbx3h74NvysAUeiVMNqy+B+1Fvt5poVkX7swOU/ttPjnZcS0pzpJ6mVs
+p1RgP34892MF+z3uR9pD/L7AHEpHSg8Eu8lpo1w+l7LYowLBUTOaqEahN12TLAIQrbT5hQ8CaxP
Z5W6Y0bPwIsO4IpQSyB8wyMkDaKBJb6nOvUOMzKig+s2+nPSWM/cLnSYMaF0lKV4MInhkTIHJXhI
GiPdBFnyqc0R8v7SQHhMfrfyh+JlaH9I0ka/ro+K/dpUOkFxIAfPvXQJIeyJdjMe3G1b6F+rMfJo
L8Iaz4Yg2vqqX4xVrd5agr5UK43preRW5IQPu+xq1RVX+tiNuXkzw5Jwa/lN6lKa6JQ2IH2BQSxJ
Ap4hg9lm617s1rxYNVP3VB5Lkrbhnv1PNq6ONLLQrwW9FMturKrvIq/uWlqqHtUr3TN/VBQaJ/5Y
yF1rLDex6gXeNhxSQfgXqr9mSwhKRgOG8I1lmlh+WPr0lLpmRJRTz4IIo/7aahNz0zso6ZrWfTCT
IfsQ5wDH2lb7PAuy2u2WxrJY/qFmt4/kwcwVFhv9bTF75EvPZnHvRMkaZlx9m8sPKKtychIYZbud
7g53yBCIfJC5D7lmgHAhDOrXJWcpHxLLtR7Q0rfrIvSG29Y0gJS45gSBDkdCiFCoeSyNYLgoxEpj
J/4de+e17sQTfx2q9wNVVxqrxuerEnNYMjKgCp2oeinq84KmvVzrixHV422bnu3ZcF7FMhI24EID
VuVFtx/Gvy2MbSma/fdYL9mGuivbGGYQOM771luKfWG2K4dMz25oXnQHw7RuZNGrOqrsRrteU0dR
oK8XP/6smuZDEyNZkCxWdTrJ02KxbbCL/uX63lJBSbd6RGeEVjUmPvkxq2bNIHpKDFbyZM6Dfatk
ALY8CqoppAgOr88al3zPLqFC4bvo6Btg289BJbZq0696+sOqMvzhFoWYf4rpAe8WLC0v7ex/jTzQ
FbRFyjihNJ7MkDIcL74Nyfp6NPA5qet6pJXbdCRjN3MD/0X2DbIk2PMoi6cRhMfD1MWPjTdab7O3
pMchMaAXhxhd63r+kNittbI6sPeqq38dJK5aNSthdq4P0TJp9CppSgl1Y6dac0AAd9ti97hokza8
lu2TK70TrW66F8TM9opS6a5kmMe1r9SZk++0ezczglPTpLcKxaCgDHNedXuj6bJNYRo8H2D86OSH
Ymdk4eUX8WMsR1LsUPASsQ7JN2wCKtY6AKm5HMZdK/80O4KgnZs4WZu4PTRS/dzJl9Gf35zFLtfX
ymCue588byAI1Rc47aWpuoNN+yVJeapw5zxpSX9vaZjCm0WHymd18RcKxfvKSnBJOlWzH1v300Ti
zG3r7iKkryBq9eFmSCRtSyQpLZ55ZIFojf39AizjYIYe0jecdXe2axtr04KxcvPnicH6f259j7Qh
3dB9V7f/oyf36X9qOjuRM/Rl8XWpx3UXuiJeGRzZMZYm051KaEXWq2/4oOHi3Nqj6O4ObZsAn1TK
xAnW2KW29Y0/A/FelRzVHeGO6uh6TX61VNd+/74oiXw23zjPixIDh5oqU2byS9aNd3/+U+3fc36R
zjPv4Q3TqVUxu+G1+H37G+uj7VYWpCmdBcKx8Oadr+gVRacHawut8ZgU2aGSNXYMeFA5fOsZrzlQ
Qlrwt4PjHzUzSC8L884ddIbgLmu85TTQpEKg9uNSElX3PPc8jOlY3sw2FQEzauV2Q5tY+HbJqtSs
e9A7ybabU/cyetl0aaYMAncLWWhk3oKoezvZ4fwBJcOhxDD+z+z3zM5l8vznN8R5vzlBaWj6+CVN
O3BM9z+ZzcTRFuRO2eJcQ6hesWFF0SmVfKEnjvBDtLc28D91YvqkmrS9nx7AbTzOcP0eUqcl3rkO
/vGkwdcC+3kUI5A2ycB7N1MWJYHsutEnCAA8t9k6I8ZZS05KNCGLwy/aq49hft8vgbdS1zCYL0gG
defIjs984b6kxKMOD1HZIkgKqvgySiOtGlOjYT4mXWKd1eAa1myk7ShZTpPD6lqqOPHmP5mFnr4V
npi2SdT98+e30/9/3k7qoKbLSsvVTf29WY7mIlJ3y9BO11nM7vVwY80GWZhZBXBRjjxGan1Icq26
R2ROxTdriUtwyU2h6DMhzV/8esfqvH6KDUO7i7MK2MZcP6XyBe4NA7r7phERfqmpolRta/uUKlh3
Y4sLNkrMF5bLicQLiC/aMJw6jwBJW47VfH+4CP0tK5NoN5iC+DRUjO1IJELyEY5rtm/rQHxI4u4R
8kj44HTpt7Gpsh3TgbOfShFeKNW616NWHtlmVx+cbKDtwVC4iiWOlFUyn6/tGfR4KJzkCwEpoRG8
BoHIL4Oe94822NVbTyTnZgyjm0nA3vMsY1xnqV+9eSXxg0ajt5jkOW3silgto8OxlaPRI6qVSmyb
bHRJOoqiPHqSZ8rpy0cS3XZR4G7p0SYgZ3DploPhExMpB9c/f9CG9bvXWI4kErNgAFlGD+9579t/
YmaLrZlDfOabqiMD4fI49jQ7cALtJmsgsLxYqYIELIAXPV3KNzsJt1E5zm/d1H+tq/mCuo/usyGc
py7Kim2QG+VO85nv58nA2yXnzIbouU0hRWBXr4ttBEdtcaluSQyJ6xh3jM/FM6rV6uyN6WOth08K
QqleFJImbHPMUwpD1vdmtQ+mhNwcAHRrxbARkmYTZQ5YPilSQytKnyafEVDJZkwdLCstSNpLC9Tv
KlofqEOsepJsQ7BPOz+uP0fzkp9amcymMtrsCHB/Dg2pESTXXeXZejnRPZZiHGhQ9xZxQvtSOF96
yw63CaGB2EAlepL1pbgxyhySDVzKwSasy7XFRSTht1ynDyck+qUe5vmBbmJmhpTtKsM9Xacg01+6
k5L34kXQzgtxVSEI2WlDkEeEhNXQiB09QZ3VHuMKewPFxFuw1eOzFwfx2TF1tJW1Fb5VNZOdpMe0
aBRWEWQgGlNLckFMXJ6I06zpoHMbqxcaQdYaHeu5xHBYNla91+hdGn20RR5VP2TJfKtiFRbiHM/Y
KeJ1TELLm6Hp6T4aUDSE/RA/pkH9uVrELrat+RP+oRZwP5upItRfe0CVyTS5rLvkXawFITeRvDMA
iDhbZXGKyhryVGi/LRIDs6TUs/98s1vvXJ++z6zpUYDXmSTIFH9/r7PX00yHLOW9tYBQDrpPy8hk
gWB2uk1DI1tec53lQhAs1b1WkeZpC7vGEpTH56afrF1RieapC4S+WtzO2loNfojWc5Epoku91zHh
qDnDrIIElyjpPPuwHOxOav9IkJUyt1Irm12t12LdGW5yYRqaVjYFoo3aD/Ren2zIu4C2kYJpn/sU
ds3HP78HhvufpYNt0lvWTUPKU/jvnevOmmK7E7zNJ82fpyN5TfY5hxGBAFncJL6o1kWDC1ndFYvm
Yrq0oh+nepJoJ8ZvLMM069K+e1EDFidFG3UvxavZad1NqjCUw7x2xvSDR0GOug+KPJ4wfyfsvnm0
sure9wr9wbTa4oncmKOWiezZaKoTixL7YAEdu9Vp2W1CBA8vOrv2VVuG09dgCjYBiIKnamDnFvOc
ANVMw3NFyimJkYO4cxwKt1PZGU+WPBIaRKjWpYTdTO5rLc0yvc4+OK/Ljx2CWMSh81rIkD6DFcUx
KEFA0bu4DPIl1MO3Wcpy26rrHrJ5ie7H5Vvu0KOaEgqu7CybVYu1cyIEF5FsMBi7mnj5i9okaKF/
yslcO6u98CSndnWEnOBkWiPC2qqpuo8mPRwTqsemjEJrPYwNvgFFY8cHjXlIOgaysK1XzgSYy0WA
/WvToHYOUSL/4Nh7YLDBGffzh64/rmwIJjStFTnF8W7S4lNQZyhX5PCT+YwmoQFa6zoAOT3ZIVVe
LMdRy/cY8qYnDzszRUzE1A4+nQ9uvjZxW5wXumsXeBGUDYveuSnKXkcPWz0zm9sfI8F6EFSzdayi
Wt97iRDrTDri1MuiUy0YHDta/bo2ZMuwvnZt2mzW9grNMQezsbO7xV7bA9EarcmjoYqtYnKYaw3z
VtWYOndExD7icjagMyWFYVAoIDSLbnRFZsGuEXX2Ysz9d+WUKltvm7gIaf78TFnvm1EBSklq4h5i
r0A2kN+txmeiE7mq26dmLC5q9+xYeFZshOTM8szw9IWQlprRj9Mow5Js5OvJ6r0zUcyHydBG5AH/
O20a6xC5BIaWhfn/JxJ1jD03o7NSQUV0YP6RPsnVD2ptaF0sGzGxxMOqF1vQXnRi3JXqVKtT7S97
L0OXtctfdQd66BhVZXnZcFmHoyKSX/9Xl9kj5BvJJNDd2J5mfAKsBoRVUnwqXMKYOEvbUMcDYxAX
+YOzTAkgnMyZaixLHCbDBRHKMu1MO1o3ygyl+/Z0cNxF3DjSQde1EjcE92Al/HjZLAmS2qoqF9Ak
HFHIWDZK81P2c3GmduDdTkm8amTuh+VXQPEpaiK9w7FiNV+dLv6guENIjMlqICM2S8II4AYCdDsF
15B2OZS1n5WyIKimTUsZe61XMDVnacqFMVAD7RpmHt8Bw8PiWLdDwQZzRWjtQ6MHt1fVviNaWgqo
+FdLEBAhl8FU7+kDImeZ4Q+wSSrly1zelJn5OW0aLEddfcGdoJ+vmn2RDLB0JGikIAtmTZc/2ukd
RivHyI31Fc+AnfLqkbE0GVwZhuvOSpE9VylS/TYiGMKEAy/PFlJ4sRYWpPNOkm2As824DTJ/Y8T+
U9rN83OEF3HTgIq5DdOWlNsC/lEq4ZIma5KNKnKpxxT5XvGXKrlhyd7tu1vJRoTLutT0XTq87xyH
qUktAlxmtTfJiqdZb0a7VpA/Lbtxj+ql7akODgvB31GSrHpN/6bJhU4SlQQVVmZxk9K+InHEWEVR
fIrOHvKy21rGDo9M5yTQwlA0u7FnuO8/L01c32b5cGQdSDqELGqh0yUOSIMa2IP2XV39O1U/082Y
Ku2A2IK0Fll9HzKoqleDcGuVa8rd5T39IzJM5JFZiXJt+9TUSVS8VIwOK/S9EFvlUToP1keilHe2
aMcrGlQYs3YQbfJBTSFx0Ns3TecfzXJqb1T3quglYMDXfwSOLCIOd2GafVBfzEgX3+JFdtfykjHp
Fg0tNycthllETQ2R4TLz5hiACHq7JYk62YTodbZX+29ZFhcRsg8LmfFl/Oj43FoQ1UOvubas1CVd
XAytEYhZ0QPQjQ4ZcPuKgkiVP5WkgePZkztBC1V9x8B0ogITMDCH3sZw/OytqcSHCDHgacEuvl0S
cRcMnv8BAFmxqWZR3c0+irrRxC2hTeWXxG+LG7SHOvw0jkpz0vdTdUisMQepj27Lj/VnfbH8e49Y
4ae57XZVEhX4RtCLWsuUXBIrC6+IvbDUjV0awSRSxD1kOAeKjzdw0bwvHREMKXvEvwg//qMsD9hT
wQLHUo6hBrnCe53CNLuLganeOIGfie+y2h128IMDFNtev8403cpuKkt76UmLus1ZaV65jHEdlZip
B/1+zqY9krUKcVYx3A9WRcla6+OvYfu10DG+6T2qkblIZhYnQXUq2+CT0fbzvSVfWMwYh+vNi69i
HXb9BdRx+RaN/bKrgxpASDEQ9Dnap2skQ+tDWHfbbynZSoFR16dE9NVD59PxRl2nHeLWmPaStCHc
KrilMLHwoVlPtlO0j6LSPLbDpCZHBYTkbM6SDYGs03GUXra6aYa90Od4nRf5m93X5a5Zwn9Ko3UQ
wyNH10UbHAy/6dY1eq1VMWvFQZUu53mub5Z8uIvj7lgvrv7iK5lHFuHPl4O5vD7jZm81+2vLo8yY
239jN3jbWX3w5Hu8lV2LFwomgrlPcX+zWqgpMlgGha4ENAFW3YTsiHqlx7r2kSmugFGrT0dfGxEn
53hB+haPNtsc/yapl+V49WA4cVaD1xxYAPp0/FdV3Bc7Xf/aq2Z2Y47fqJGJzZ/XGvbv7Cn26zBr
fCpcAMCocVrOu7WGRZchST1rOsfjSlRleGbe9d98vNeyNqJ7Y3fI5nxleS2RnqqXW9knLBzdxQuA
3kYQeFYVxfGNaPzsCTUWih757BLt8eOIrLVV5ZflTeuYAwTuIbjOiiWBNqupS6d1KAsufWOSlzlQ
BnSke6Wd/AKBOBUc1rWANwiIoI2WPZmNrR30IIweRiDdVBCRfIrU+9h4s/FUWGhsoq6LdvXLn98n
RAm/zSKI8A30CjK+XXdZJxj6u33OqPnjgJ0Z3tOYinDHfD0CASH/I6vnfRjn04fSNpM1hP3wrsrb
5lwG2q6pG63dYmdbSbPCk81QtarGLPjm1Kehq8PvSFniFS2k9C61na9Cm0hucMLgc02qkqL8TIl4
hHpUfUBU2G9mrXyYE4JHo3T+cq1ElM5b3Nrh8+CM5Bb7pJUBjoYYCIqzCvHBOXSJD2FTBHdwF9o9
Jnd8DzL8Q1ORH8VEpEZluv4exic1lbgub6B+3lLhbZ4ZbHIytKxxo8BhaRzdkUm4nbE/4UFkQGda
N1cEHgDgl6dxJ2y697m2VacCk9JpAVW7or7DmnxhWN5omOOjaWqI3Um+lzJPRGWMNDgM8hj2ESIY
fdsElE12fWzAUC38bm9a6cK8XGo7F1IajQgfAMKQo4QPem+rTpG9HLGTtE9aGnwugXB9/nlQAvjV
AOrsdGw7a95ofHwtJHQa4dlTZi75SrlFl2K6py3YvLB1Nw+5SzSbwHH/oUFzZBRRtiFnI7u4NnJ+
wFbJicJV8GKG/SGV+pTJpI8VOMFjFyMSCJ3IPWNB1sjGwug3TnmE7UTvv6M0xtJkRV/Hvk6hbrXi
oXbL/DC0VXLsIGn/Zfnjvetuuw5UKoquuuMi2UDE++4B79u2szRdr/YiFfqhljaBOffY5emxt1On
XW4SQeBp9cegMQe0bY297s1yuGsrKBvDYAa7bMq+WW0Tb5XVGICheZ8YhyLQmSK6DIORJpnxM9Wj
YEa6uuSAtQk3YXyQIV9LMG6bjiQYb3Gj/eDGNzGAiJslgFEWh535AEAs2KTyqEq6B2iY5UrXISem
4vvAlPfpCigwl9J99mbqh7IeO9jA5vqhv0SYe54NYXcb4l4h98ieWZwLtvwpTrbKQrQ/h59Vq2Gi
F0wshNfvY6b1NeE/5aGXPmx7rDEplfoeXuPaKRp3q9otmqaLnTotfac5z6UFHdczyboM/IeuL3AS
WO1FvfiDNuyqmvqUOoXnrf3lk3zHY2UEcunRmJ5peFDnHFS4v2+J2lhYeoggY3+tWlY+9itLYo0y
fdFOqohR8bDcRDWI3yib+pvKT/53VE1Q4F9+ff3XkfrOSDiPlp+b+NPrDaE6/kfUHO26JnASR4oY
L+jNnSvuMyfuzAADu3EI7Ll0UXI25CBc2yiUtHAUt0Y6ajCIPJkRlqz00dEpCtpEwJlRfDFqMEki
HXxuJW06ZIVVbH4VJ4zI9/fXeALHomvZz574UOQU+Iw8e+3Hwd5mvfFZlJgGymbxbzBH+EcdsP3B
LyEXIUcI1yZPEQE2DV1YrI5ZlpImvDT5wW5KRhblWY4XnQ9KfrkqimNumhGYWJBE6Gfcgwbbc7U4
tfGQR2F5nmCDbDvZyLebfdcS6K3Z5fzC8HUsMch/+PNEoybcX7sVPmUkVXCsEPZSVqS+/u55LYo8
dLVAX4DvdWyo2gIliGS4Rcnw2Nlee7p2gBcBPlXv/V3Tpw14H3N5dAN0GlQGsLSnZPmoCC9XMh+8
KSo2fUKWnx15VG796LHxDcLtsDrJYVsN1q3IX7y6SrFLy4E9OkkYxENDsfcutrx/TPa/j6z/n8k8
d05lNMY04AjdAGl0Kn1vOb47Yq2jHwkdpNXkt9CApWGLKoO+gl5vQZMvrgUXchgTHpuy2SoHudsA
RdNBGayqc0PC713ojN3pz++w9V+xrye9SY6DlUEWWd6DwtpGr+u4S719ENMbEXoQlyuara9Kyw60
3tkQz+NjOWKDl1j7Su/FamAxR73KHIyV7ov6qJw0vcxLjFAbipds0rVDR2A4YB+CUGVjkx4Ut8gE
UyaY6rXydtoxudnzlHubyh+ceSVLhmzCzUR3DtQpohWQkwzMP5w4MgBlXGndHEy9HrDawEKIutZi
tYSqEGMlqMEAQIqywgmGDVAjtQESeq62IzufjQJFpT8JUr9YUp3v0tC1awJI3CncBJFrr0xoeey/
pMblX4cFrFUeVZD7LVadKIJlFTk6xXlpOfZme+3J7mEH/xKSU/VB1F609SY7IGqwAohQscufosx7
6FCrr9QoYZfhdy02HNDGomM7UM3brGJpVyvb6tyl1WEU4bKLs8LeNlK3r061lNPU6NAU+hHmPlmD
GfLZXeOpCLZsRtgmO7TGr7pDtpEI+2Q6b+jmj6pDm8ss3zooyXMb5zUhKB59hKA946Vv+Q3y4GOY
MPC1pBgRBTTcGE1BBATFl5vExEoEASJjo0xNAHcVLtq037/7otKu/vqpCS6rmyzuQy7aV9xgaICq
mNzRSW83UZaahyobvfO/j5ySPEjpiLn+DTk4G57ZxLjw6+gXBnIcLQBHra0BGd4+GEpnmY5krmsl
EGezofBt9130hO/4Nbg6XvTmSa1N6in97MwVwlM2TxeCoPR1WwbN3fWDrAYWJyKeSSYmpW4Pqlrc
VG7X7eH1/Diq9PwYE9I4CotgBOJFbqC8dntLHgl5rbOmy4z8ZaduR6DoRAaIRpw7AR3JMZrbKAuA
UcRWDRsWtWc0VT/KIJ0eBWfN9uZhperkqe9MB1rQd3bkPM/QZh/p95A2ICbipVMru8US3G7Covb2
Rb0E+0ucBbTh/cbcogTDT5T+D6viuZ8kNQCfGYqCsAxuu2p5VTkzqWUuu8B37ooawyTctoOqeFS/
naVuMzy0mXdwUrEqKLS8UKfpzkno62s1L3XAZNbaJ18LykNRjhS+0Lu5INI5nxvzM4v5gqJlCAQA
VaYearsYeMwq99PqrIzETFvWqmym5ZiFRk+CvbQptWwS0J3ywXfypRVJsyvbDnyqPKWgnu65D+kR
ESU0OoTqxeQ7X+L4n8GkXKiGk9ZpZrTe8v+mx+MmaEW3TQnZ+RQC/mgQBr1SxLCP6npv+iODhjbt
VAGOMtqG7ot5q86igdrQFJT9uuTR2Cean96UbFE8ZxmQwVejc1OZpHxL+9ocBjssnMPKrGWsc17Z
4pQOYj3gYF93kpphLkABI38h3VJuBLiDxGnu8SfOWh6dlPS8SADk19N4mGwJ1zeLer3UWvQEuzjc
kPib7tQbJwLv+arShe5CLgt0LZK9ukbmKSAIq8q7qhfNmt2/vlONMvUiDC3bBWyqO9edL6z9UdyR
PvdyZXjYycKmZ7hzpNpV7SgaPfK3Y2vauKOHeu9FuEbV26Lqlaz3iEUtu8s4BREK84asNqkkRLdk
41FBl6mkhMpkxrt1UY2CifESH7zzyZIWdLaETAZT+HEIP15d6DFv+FHNlU6euSvLqIKj7zPi6Inl
kdUyUl6YzOUlaoS2QjdIs9x/+oWD1JHmbRISxzddWht3JD+pX0n9DuolA5b+l9n0ff/Ppxpl8oJ+
1tT/2/8ryI1yie9zjqXnfAxAnR8XCoFPw8Ktni3LSvlhTPS1NxXj+SZIfeOQ8XkbeuTe5hWpHXXI
7m5PYroJ5khfbgKb5UZa/aOZOKikiXycM59envhSS6WscIqvmi++aGZMeK+Xq/K1f2EXpRFchtjs
z3+go+yN/16Roa8OAhqfiDOQg1nv5e4Dcgyko3kMOhGGBwYffDbqDtZzUsZ9Ura30VyO9x0eonU6
dGtF5gmsqF4V8VjvEXzUu0X3llUq0WqISCjxtLGbrXMn6zdWUYXVyrWH8qzOR6ewrhqEKEqMnYfU
dp2jJN7ZwDXWBsqdpyZP/fVSeP66APr8q+3uuF/qHEWB0w0g/NLJOFNrE3hlMvsozEs/B8vz7BTU
6iU41+F56UuLDlNur+smTk5tjtVBPQ6W16N3TBE+Mk+xvYtlmWLcKrWQR2Al/dbuxZ3NTyXrzJMS
Z6oVSo3y8eAw3AVhsJ7xdsETcDFQl35HN3tAXcCTSewKxMtKhN+DfIRrqJXeAZwvNtYwcKj+JWhm
jClHLjpB6AIRce7jDFMOyMSN+pbFIMOBcYb8MknMSGcqHAZMCXdMjd3YmdZLwZaalICjr4fjW9Xr
36usGT+Eo2ve1x6qcvljc4+Q2c3SeuUNwgZs4yVXdpctu0N18TqHTnyv1EC+Ttr64kCBG+laqjHI
hyx+0xO2eq0nYBTD93ZbFgmxQlLwMxn2R+I3gy88N84aHMMx1owOoAoY2abtX2p7EOefl820wP2Q
kVXf5asmMsjLojO804NZEDZZHukQixv1oJcskUHjacghbacK17/GK8vp9poKjvzJcJm+zMJyyC4N
VtNcz6iC6B5mYEoZoKYDCzr3nkB2lnf/x9d5LUeqbFv0i4jAm1egfMn7fiGkNnhITOK+/g5Q39M3
zsPdsUNRKkmtEgVkrrXmHDOfbzOTMeLkYjp10bzfRk3HDxItTBD8oIMotfFC+DG8h9EG6aZYhHqA
E6TH5ASalblndwPyDTM9X+S05EYlUcGkYhXkZN7slwVuCXLkzRsdvFDMnCA0G2vYm42XPC3YhOOo
fqFL9rwNPFnOxV1RZc9K2w/0EzLva6hdI7AwzVztGguolmXaEKoAaeU+Q07l97nzZbTV9FLNBNV7
i5Key0yTh20X2cguY8JHhJrnOD7VfDDlsn4sc+KDUb4ZXyPlradDucuUQUH0D118loo4ZV1q/4XP
WpDzNLXxvjRvvyxdc4a3bLys/56pxd1XHQ8nkMsmiTLdiFY1t829bS/iJKBMwDU6lIkJ9BbLxRXQ
hvflemV92rjxfZ3cyYTMMWYdp3+ovrghl7er7YunNu1JSZmfrH0v+k/TTYXeBE7/0uybCvo8fqDz
JgrIqkq50M57Klo7Y7dQDEfI5DS4oCiy9nnyiPhYOxEVunPWz/59m8Kd2bf0ejgrdmbcE4DNlJ5u
2Tgkv2u2H1TBkEBwSfoTG/6AisP98urKvWlWkpbttPejyPtrZRNwjYP/fiuQ8kVxjmpuY12nvvya
+7PZlgjZrCw7eewuDl1EtYSopcTIMzLTgSMkXCV7bgcI3poy7za5sgRNcytRlShY4S8O0BEScZme
AX2qSY1YjUNAPn4L+GargS3m+qVZHKW3A7cCNGTzMdPsZl83U3kas+hv4NbICXUQs0VfI2NU0ym8
akfr0UrDRv0CmHSw5bzmn4miPm6voxhJ/iiHqdxXdoRhr/NA+iLQp2NBb3xVKKtGaYRaVziv3z+b
ZdHnYiPr2mYPbuvU50ZCNRFef9MVQa5Z8SHR1VieqvXFEY+bBgTW9K+V2X0xdz3FVSlfZ73736e3
bxiNo1I72eP3t49T84RM9Wpn5e22Xm4fVFD5QRuxC+qM+uC2vXXkHGD42MXULgbJ4kP7S2bICgu5
hpZFw6Maf2wqiE0Ywf1J87kqjHDokadsm5IJ8EdQO3V1+NZxSsgiu7GotXOG0m83Lbp4xHqEidYb
gIXHbAPXWXxcNioUOYAI6zC0Tjo7mApH7jrjbtHG/rPNrB+IKoZnXSHrzLSJ4XMt/GRDT5fGhCPa
AerZj/nY7rZ5uqFUnArdWvxCN/luDs7FTDpQMQdaslhYbykgktcpw5+QEQ5NyVxewDQgiohKhjBZ
3943pDOdQNkhuUvaPtyG93HyS13VYr2CHYNU5fk6K7gDN+gm4ksihDSM4DOKfCSLxnScQWUEFlXG
qbbMJLDWQOzRSIDhg8eEAq50CUgGkFUXoPDEeU77Zoj7Szon9W1h24K4lcH87VHWAXTfV9Nw52TS
PkUrniZxuuniNMurVCvNL1bKlpPiC7JNOJj/hAR2N0TX72PwDfSwbUn46KYbhJt0ic0cSG2u15Hv
1HiTZPZHanp+3jxzsHp5k10w2TM3qI3gun3YMh+35zaqtCOJgBBgO7fj6jRogzbBQhtH82l0yixA
rtqAc7bMJ3tW2lPLXi/oBuuY23r6YWbJUWvb9s/6wNDYuyASNS5EL6kH0kJdzrAFI8ginFBukiW2
U8mhzl4KL1EokFhBNIJ+sFIt9Jxz9dXDjLlFfAtHfM5ZHQGJ9qoaQAdmx0oFPwKJFV3w+qhq4ve6
VB+5ry8Xk2EcOli3/qEkY2Dpz2Jp5pgpgoDqaB8A0Q5Ht7b7swaP4OAw/c6C2WyujpV4ezdKyvNg
uMQT1Z7JZiPSLvDYrFAYRkC4mPWiwCm7GUzAic4Cxfa7TzuYbnXpWl548P/vTJnT/beuGmkMnWAD
joSBnV911+ne/1HJdP00I7NS4lNnQ7HVpsZ7riLP3cu2ATteGN5z6nTeCT1REWxfRUcw38Rl9Ll9
Ea2E/dDI/Psnt2/gZgFjMyn3lga6bHtqqcXT3NjG7ffPIGvjHOy88/ZFxM1MPC0X2MX66/799u2r
PayZkzmgTZIuUu5llF6QiHx8LBx4UlpFSjAfWjuX4aCUzn77NJvoaWexOBYqF832lC7dnCBW5+9P
CYSn17yN3v/9GyNcA7LVOEcZPddPFGvZuYVK7m/fMsmMeVFN1K20n1KdbenW/DWVsj01KgPK76Rv
KcwnzV7scFvHh1LRKP495zImlX401kfT+hytdveitoZ2hAd6snstss90cgtqv84+JNLSgm1dTyQk
1SFyBWe/ikK9UfXT3/iJemLFUFr9tPGPGs17GIZMEvzO1srjtfk2ppf9ttMiLCIYwA+8m+On5UTj
p5t1RhgjEiTnop3PdeO8gjXqLqCQGZRuHh29O5fqXbzqZnWsy77akUUCOuDY2LiRS+Z6byx3L9uE
UTVgEw31/JUmMeN0r239OkoMpMerSNgg4Z5m0VDvWoWRtiu8+rCFI5R9VxzASkTX2SPEdLVML4V3
lrj/fqiDrAKH2eZjrEI9JIRC2RdlpewGtolOmrmHNmIj2UWJHZpO91rZoMkrVSJqqoi0/vdIGbCG
/Ndz/75arV2Rru6f576qXlKu+nikV/E9oLVJ4e5sPFCba6WA4rNWNiOyGcu77ehS5jfEjWGmm6bj
t4JMy0ZO5ZrKYcpxh5EpIx+WMRluCNxuvmcfuqBVxo37vXbcMtxG5H2B+UVllxRUc3P67rrUUglI
HATNrlnNtTaa5s2IkbhQFqhK/JkR49IKN93LDIR5CsLucRvE1W70zvGNLttTBM7OtEpPnQspZitY
RnLgqa6bnvOBjU0F6uBU0Tml79T++obHY5CzACyUqKFjwO//HsUidcK+UYezShH0YkklR2Y8G+fG
Qda9knKU1UhXd02xHwqD5Iz/POdAj+pK9bMbOgPeiuN9NMuOqQ49qMyDQLduzjbJWBYjQqllDBah
ni9tSlzw9ujfB7XFP6O4/fd3/HveDrhAlKveJlg5O6sLNqXB9oEBrxoO0FhDl/r7tif/wupE97Ct
U8mQ0EtcbMBKK2qQwbJSvSHkE3d9Xf/MS7t+82SWnBJm5mGDLy6gd+ZyUqviYDXUpFM2Nx9oOgpO
E6S0S+f2b7nObnd9XtSRu6PdEG4lCfpdjFPdd31STG+xFRdsSsX9VtJlyjTTOgUA8u8yNAaCc7fn
8t4ZjkqqNMTNUDfR5mUcPDbgIdYLfmraj++ub6bhZKkFnhPKjuLV8dKHRRPFBxk46yDfQpXC5bi0
ZC9K+g73Mund23ZhPLF9tn4Qc42E1WPAvBF+lQhpDPFXpv99zrNED7SyZu1Rqew/C8iDr3zuC3+O
MuWhgFwJl78odrruBd/ncsai2wyNZB6zGgIH8k2QOD2jm+7utSh6Y7sjby2eC2UJK7jIOW5srw4G
YY77YTuMukqKQVY9T50qbnKFYCJqbkXYqK6V9jmpveXxmz6dj/wlQPu5bNTTNjCpk/TvZfDdxp/s
txxpJIZUzMBbZE9OqLYDt+S8tT4tU9n3tXBuqrITe/rQSZib6d8/Za7MlXVy9pJy+aHQ1wkXq/dC
C5zocSxs8mpyYe031HdsCokJqXFAthiHHNv5n/VBkoLLXx8oyd8H25eSUQl1nD7t+NMcsDNvJdpm
m89l7pyKQeh+1JbtjsMHzmuLoeukx91VH6C1Vg42aZmPMMkV4y0rqQbbxH2I0DrAvUnPgKl3fWO7
t9v0fc5LcZ4neLfm4Kj35AfuWyMu/GWVmm47S68BGvx9QplpfR+jHn2qyL6h2qNLuSWA05SIn0rl
2DaKHbCTHU9Sh7Di17HtYlejmlQJj2ute83B+Pd9fxy0uvOJxKlJjWVh1cjPOWVtlj5R9HbXaOk/
PE3nEtu+aqk6Y7DSNpsvxdTg0q53ORvPzXHAReBv97vtQyRXGBCN/XBypk9h6N6dbrXendBz/WKX
zfX7s/88742WFxYKiHGj1WEyc8RUtOe44Mv2sH1KNlDmR1Fh3fZxZe+Y7hUHuew2Zk/OdOe2LhCM
yxXhw9SK5bzK7XD7agmWHjgjOprayg/b3zbpVXE/rWiIKWZmsPQg8HW6a0Cp6t9OtwOxGf0eF4Ji
G83uXqrKeC+y1lj9dnS9me3ZGDJOA7nV/iaWtm8NLO7fYuqqR0tFL5u1ZnOCez0VTt0qNA/Eclal
/AXUPzkZtcU/47GmTKs9IauIOiRxBUId/7fOPqXrzsubyDokoRUAKQVTQ9xEG/UHi7n1butyy/XT
JvOSXTIQ1JUN7t32HdtTW8/PKYy/P2CncrnSxLCHx43P14mcCOOoaW97DcrdXC1EM2ID7ueJ5MHR
7nffba1STTA8wWSJFX15LmuVTVcubtpNzaMbunrctg4NTo2bOLoHRM5cGgktYxskaieKYkFvxLTC
op6bT/KJGR4LCgCnYGTX1dyHm8FmZ2q9wDg1b5eEto8ojPiOpDOPSb84lUkz7XW3tZiK4ZnVhPLD
ypkdNNMsz99qrG/vNE3Zt65uT6Y2Ng9bLbR+ZkxrDIPRWKfWqrMb23WGwOqtli1+Ee/+prF5MC0Z
3fuiyuzdkBXayU0m+8nszPdudT0PFvCVac2TjjXiN1ZDa943xY5AUe+tQaK6UZOcurzXMOTeOlH7
p+1oT2hL255gQYrnyY1BX6E4EMTOgyBq5T1TNhlC0BKHvtQCDkRy+48l0a/jBgF23BdWd9r++ZFJ
SOxkKtBIENaCLe/94HhvCSiDQ0rHgYhUMIt5pszg+83xEjELD8euZqlPzdy3a3X4pcZF0DkxmZwl
ks4aH9lnJGcHMkWjP4mxQIyhMBq3BAHX2y1P21KT1Azc6zjpBY1E+gVJatqfjhy/h8Xb81NNVAou
e4eFmcaqmaNK9rzSfmAyRE+X24wEvLgxMbYPykJCSJp4N4PSaJfERB/Q0lq6poUOE0rNjAfkHhG7
5yjnKM/3pkfgX5e71Lx9n3hna2peKpvOhG+W3XLOlZK4UHISHoduIsSi17JHF3fZt1/OXHbbpjzJ
s/pOhSa4Ldm66vYHM+nxdK5LNhmN2snYXOdzwqk3mujgy7RnrLwNcd3Uu2lXHK69DjDmntZpPRPw
q0za2pqUp61VsDY3w8bIs8PWNEhmoVwSoR+h9N5t9iJiLHc2YRs/OlyvQUe/l6U2xSIrwdSQHkur
j0hIjDF/Hy3WjHKgtevD4omv7bSuvKK4baLJbxWlBafp5Xetoyx3E7mm/vdfLKgqbrK4j59a5nJW
KpTbWuXti3OyirH0i7v/ekTjOChttNprV+hiExPj14RAWIxJPemTqKMxECNCFplrdiPM7I6C/XU7
4VQ9sfdyLJV9rg/eSx1HYa2DAo/T8c/6oDYTkt5zUnP47zRKt9011qwdNaMrvjG/0ohvXZ2JhZZI
eTJl1z/2ViNoSETd/TeSpovyFVtaT4QAkI/YEyUjtOxXOpPXF3kZNvTWKrgbuDPdU5LKcca/dsw+
fKUnB+/RyfI5HFRtebAr+dwkxvzO0pocYm2MCGI3Ub60ZYWO3m18oymfFw07Y5r1fz8so0Ezvelv
lzyrztvz9Jv+fpFOnnqutE88bN/tFlMY/dXshhZ9RHO7STqNfqIG143xUebERiOgxqy1YnJlN+cH
MpQlzJ5VMYv+Kc54Tf8GgJvrjklTHshMopLOu0/SHo0XFcr57azLT4qkHI0jMgp6sc16glYS1E7i
6D8Hr6p8s6ndm6VFz6MzCQs3xqnVwMrSWqfxp6XDRWVX5gvVRLBNbKkK1VMjjEfdkD//DRqTVm1u
Hfjy2xB01BziKJyVamm2CkAvp6qDqKjHO72w9YsCh383KVEXyDgqAsHocO8AQDwOkZFc26IcIFIr
3UlNi9ttELL9maWwuWNVSLVtFSoJ2cbLXaa26iVXhnIHSvL1O6Yx5tantU/9mgplSYAYeeEMtzTf
570qMrmT+lPvVd3tWArtXi4aCluc+tvZSpAQLeqsU3aTCU0ztlJ66rPxi3Ry96adkS8yqhKJXb1P
2qhfGisfMc9E6kNW2A/AKuMdupnhO50c/58Sfh+DKB7Okj3a/0Fki0pj005URm2702lrTrgo3koG
YldVG7hpJIr5HWJIJk3kY2jW91IYV700ibvOc7TSteo3lQJmFXwHg5LC9qvRvjPzL0/S1HZjS9+l
3qM3ACAj+I7xWLLrq/op1bxrX88PkyP0oNXX5my3PE5OS4eL0Ja2bC5A0Tg1aFIDU6YRPdjzzhhZ
k+QEmXi8moqnhCIll20UMMnwvJJYhVqFpGXsJGaIlA/+H3gA33YRf0e84pz2dKD3XN5mJJ/6FonF
ZGjSn/u7BXNc6GRtvlcTaAq5fpxTzdrrHsELvZxNGIn5UU7uFKr8luuU83vdksm+uzyps4bpqPFA
acchthzzWIzSCggffGOU/pAXVR4OU+7gawHcp8bVr9qCViRnSJiJd6Twynyc3ih8UmzS9pxjJOwp
nZL5yfJ69+CVPYP8UUey5pxHUiZOFsCSRlTzgclaEZD095DkY+n36E6DhN5iMMEa97mYn0umFlyq
DIrkiDvsh9R/oLCsREbsRjUFwnSu4O3TENIcVnOXsasGbilE8Kkgv/4xgfVn6vq2Hi+Vqx56jYc0
kGgrWdJtwbjFumWxSeroY5yciB81kV5ZbXFjqvBcCmtG6KeKnVejkW77n41GhKcBk8iufq6zc3Mh
Oy1ioRgmpzrWbnvGk/3Dbe3brjP9jDNAG8urZSglvDEF1cUyftI28wXhh9BJAOzM1sJGbSYJurNi
zB6zc0834OfYV2916twzUFywNsQXQyt0bOotsxRnGOlVq/deq5wZaSk3YphPMU0SNs8aNKF5eBso
lINmcc6qKH9bgkt9NJix2OaXrMRTmlSos/HKlkv0rCylCE13fVGGTZSbpRN4gGjchEVbMR0CIf2K
zzZGAA/0jMzHkLbyfWbpJNbcdA1rWUYKFcU/szg2mtXkeYETkRyOiwvQoKlhyHfbpyKf0lvJLa1L
qZt68kwHl1gXqUSGn6Q3UTdTDRkRJlLzpRqQ7Lmt4dDzVnOf4DR4AVQXPnqwD0sxzStTTWD6jk+M
dcmbGnHtaikghObY5uWEUigtd4WWnPWke3IZBPmAZcwdt+O3dlw+ypKUIaOlPwCObmemuO4QnLdQ
EVnKU1X+MApU2AktgiG1gIu0w51msRHo+/SxMrAIul32HinVXp2Rc9opDua6WbuIP6MBAsWSzvwd
oHqyRXufUvMql/Y3O5nh0DrxgwkQzTcdel+6kfzsRFP40jUUP6rLJRxFJ899ZV1UdxYYlPqznGk+
6sOK5y4It3QULwBt1I9sqqZZ+a01iwjYA91b/RDdpra8dT06fCTs4n10mEMNWeMX4/Kr79VffcNb
PbhoGdxuOcWr3Ap0eTyN/f1sKwR2RYm6ryUScTV/5cZ8p814yJ2UVkfp7lw5soMhB8oru+6UERXk
F3G7cC4XcdjnVb8b1ZRSBP/EyFaLjIm3jO5FGPcGG1rrkIn2znGKB0XTP0hxjSgH01eAdug6E+mR
+tQ7+6yETDzMxotTF9klT7ODLYFfyE4hjkBBZmVXL1BY8uNkw6HQyXElY+awtOIVcAHt2RhllRL/
Iicwo5CFdgAHvTTpHZk3siXqItKrd3Jj7kypZATmlb8Ho+12SY4jTBfNAUP0QfRdfjXi9z5ydgsG
lmAh3j1AtuWX6KCQPVBdkbZ5qeHq79VJyXwr5XU4E8KxKr3z+u69QC4WtgoxhS5nfw7vTlte1riE
pPltEGx90FIF3hzJVoGsp98ug/1w6e6TxPrkyLa5qF+XBeqUZQcOCTY7VclZWPonkqafeC/l2U4i
M2xjpC32UH72ms5xGg5NT2+9SB5GfoGctIc69rQHlK8noj7mHZmfH5UAwzapxodpzW4A/+G9jx1x
EEnLrcmg3dflRWhYA8yp1gttU+Xeg68DK5+0fYxzcQguokYKQBdBIbAgVFKDNF68P4c0tY6k1wZ5
DQtLW1QmkcwlMdNc8haoi+2NTzmJDWM27L1IezUEvqaScio0UKEEclb2Ki6EfZPIAUmtTO/yKrmQ
bOqPQOJDE8PJcWnuhRnpuznunKBQUHqTDMTp1/5ZsvxhKWjkDwPTs97Ph6QOLdu+sUmOrHOLUTYU
Eqe23yPLITs3+9SUqtqJUdYwnFMmNWayskWf9Ux/Bw5CqsySUQkjIvNaZlBZ5DxrMHYY+4FRTb3x
LAd24zNF+NDMw9XhuPmGHD8SuIGzpcbsx6w6YLSSnoltfIoiH9oMUi16h77IgecgZb/aY/F70uPH
SjXHHRMJ0y/UgdFiZwAqJqEyMI3mMR+RGuZ4RqlXuAHxbhExo/QadKy+Lm6wXJyoX0n76YQeDnOi
+32m/LSt5bFc9PtRFavUS3+VjH/Pt7RUf9YVwCiHiRays7D0us8KYM6hMcWOZIkEoexrOmIemmfE
SxEvzF5cBXXOZGPo/Yh19dI2stjZFrXyhCqeA3BlFsp0xAmyilputEg91CexV/GtqlqzTzL85RxL
7q9cRF6XXd2a611EeedbTZyEjuV+VFnmhCVITu6K7rOdRw+OSudaqxkGGRSCyAeJro/vc8kcLEex
lLc0yIAbRbuBYo0tchywnhzZPqGLStsHrkF8lKAeAvYvf5wOdV0aVYgMqw4/nQKOO9WmALHufdx8
NNVIeFuaa2d7UgdfYIh0imQJzFjTdm0suE7x1OzirAiLFMMOLnYcA+aAOk1fbkpRfpSSLCKLLlPZ
uQ9Wf221jzgqW4SHbBIbVAVpP+7yAQnwyI7HpZLPsKIb0HyPmSQOL1Zz9h/juzFmuW/lqXOTT919
M0k39HT5SvNqCJcJQ5esYsymnVqzvWdrHw8Az+YWYis993OOUJuxXJz6hj16O9qBedArabGHcbFT
RkQ6blRhWHUIuQc8XQTuwsCyqer9GJEfqYvS9CugPiFi8K+elhxTjikPbaX+EXOANUU8m6kiuLdb
0kftDKg0Kg+qaVFKGomxyzGBRAsoGvSr7ynAaLPk1DeWRn2egrGb7Z2DKo47V0wELBKfThh/0tJD
WtVarHB0JCcmCuFoQp2iU8lenL681fPO1xzCxgAbMRrRg5rJC04P7rxNNxIuucud7B4yM6blUexF
myENdLv+bjJJSFkPuDCt98RUZOgQCODrVcpoap6DMVpep6a7xk7B4jVztQ+6/WNw47NC1/1Kpshv
ypr4mixCwK7myHnSfIKA/Owlq6v8a0IhF6DFy0LT8+7dsvcQ+tSZzzzvpq8BnyR9EaauPQbdYqRI
MvSaHBoFYVkn3wZ242ACiz3Slzhw3N9Qz16LKs2QrCNsn0wcv01fsj1KIIBAriB3B3N2bJ6g2t6Y
NvOmnNILkZGb0axvwl6y0GoCRldkV02glit9yXkmrBV3LDpYv0U2w4XZZUYagFdo8J8m92nRlG8I
9AiMeZGI9+nC1daxHm7Wq2XgzyO/kFkoHAYlfonL+p0Ixn3N25rpWML0CIgvVJmGUUPgkfILsCgB
9cDUA10UdGomcriZCJ9B+0P5gBDvAia2XpEmBFOSlJWL8pebMaHSi+4XDQwgW8YvS6nRuseJFtJZ
u7ChGoPRrG7jLGz92CA4gZ2HtRcmyvZKQxE7kuSldtphZOQ1GtAZXYgmgcfgBzoQt/jYBzV+6Uzy
w7mhK7fxlPyyPTIMQdIOVqo+KISp960ibpRSojudR38ZeROYwH9Jh7jOcuYsjeZf+KFOHZdC4ZFS
YdVcwrYOBER9qopHlgKGAWwLPSOtzwPDdHXFJpPk/mSo7iUeZEqYNyr/2RtfC3oXNRwW+yiF9hXF
NjQbmup7NzUdXH7PerfoIQbmQGXuRj9DvZe2Fk4dG4d+Z6XOC8w4/NA2tYuDol8nYhC9kRVy/+Js
XC9k1R1/zWN5JNTTO449yi871a8OxghFxAyIyqUKiocZycaUFz86AydxtuCeYs+zg7vX+mN829SN
ej+0zMkxMujMYnet7VHp1b19yuljPRLzuJtJYc0XCqulYrXpBkXz9ZnYMsrAn31EglQXZRfShPZz
i8037vndC+OMvKneMLQ/eY1nByawnt08tsQYt7gaxnxYKEp6nNUKEKbO8slnH0JDJY4I7H3ql2Vt
rM0k52x0dYnOMvmwR1pQtqffezGyVty7YtdrZ3IzCWsVVQJ0MnrxTBfqUP+OFS/QhagPpZW+REWj
BIPB31VZ8Q9buI8ICdAPi24KJ1GK/VCbV6BFdNWV5UbYQ8KmhI1vUjnZ3gMW7vcR9/8xcvdKTzMy
725LEXOOqtjAs2jXG0hy1QQqqAD3HXh0V3dt1SX7PKIMLyt5VIsIernaRDtMbD7Bggx2VFgWQ27J
QIs83c8ng7KUm5dnAU8o+ua9S9DtwAZmLsw46zhU032dRrOfz8P07jS/uJGyyJbcsDoqM8dF/D7Z
7ngd7QQh4NDQtkqY5Q55cRqnltu5Oz73sr9f+Y64c50Pss2JBXJ3faHe54lSsh/61S4Dc3UPeamC
9txXSy6KrJyesl4+zlXWooNk+QSZV2tOE6QaMFc1eYVoVfqLIRgMuzI0SxLarTSCyzjkhGQsePvz
uXvtRY4hgfowLwMvadQdeFEIH5S1rFTUlo731Gj1dIpdKyNdzf055biHjSnpH9wpA3isfEwxUgbT
rNnk9vGpxK2l3cBNI5uYtFt/QUbJlKd6K6g1iPxFCLGu4+UcfSAS46RVLTVUU3kpq4rGth35HveL
hWUwFHqVHcjK8zuwiSGh1yYb0PzBw7pqWPlqd4UZ62S4L1R2FrYy+EZnNKFXILcegLOd6MH0Z8x1
f7TSOgspPycZMzal7A2qAsyZsmh7QIRo4WMC1iZcLicTYZzvJhmZiyzordf+qebopxY5bFU18x7c
QXFmbHAdG5uB7dA4O89zIExkiolXUNnF3TKfRewwyva6P5p1ocB0T0nUv6Hse2yVBIOLKe5jXqed
TJiTm0b3tdqqgrRsf+YF1cekqaRDwH4ycEzuWWy/OoZpQ1sHnPrJDvKLQbv4T9UhQ2UbHwf20vz0
dG3nJPZDLFmJ1jLYwp6zs6X2Vqb04yzU6CE29Ks9qy/L6GDJcB/s2MnZGkZsgUuFLB75MqW1E6j6
/K43HZeE1d06Sl1cPHzG9GmXh2pOL4PFtk5Y+R9Bk/ViO0R6eVbJXlDtzjJK0fok8bTzZq/lNl3U
SBiUW10rJriX849ZH0s4VwAadOj6yHv2k8h8bKbqTmli8AQ6CrlJPBRKYqKRUJ+HSbKOcqb7ljIB
jqL9BmtR4C20fsNJORfyNfUyL4T6HgU9phxXMaIAJ39FAhElNLoVjsdIcknXGHtHTJlPwlmvjuf1
X7cmq0Etf+Z2n9OEItwsHybVl6TkVgpj+47F1ur38TQYu6bpf7jqHwh1dINGgmbkDN65Hdmx5knr
7UHb+42cftdDVwVKTbZCl0ig34nTnuwl4WZEtzvsDDaR6I1MOPtkD3X1tAQLWnXMdPMjIWRsFBYA
yktm0jWU04ui5z9Tmqb5kPWB1hN/wWqBquQalXQgMxmfKYOcXdmOaeBN8WeBAi/QZcvpPJBoveaA
eeMdV0rL6ikSQjm05z6l3qmUA1jOFx1OEJ5lLiJTMV+SOTco1NTHKlu+kmEhX7IkcjPruVXrUwy3
hX4MKZt4pRXef6XwFQSH/pwoyW5WaIN5VJ2Oan+avTeHAJ7OzugxqO4zVh7PJqTEnp5H2riUIT8J
VbP8yeuG0Gpd3e9opXveT0FuHQX4A/0dptixdtBKezq2dgGv0oChNdqNw3iRE5LvoHsFyUJjyStH
egJMJwi6ZWXGXHelfI8Dj5zOs6rVF0bZC9sRLoxoNK7qUEyXkmTrwoohH6Fq9uPIqf2Z9jvhm6HI
sBXoALayBWOQiSUC3tu7Vy73WR6rO+EZd41Fa2xq0eqTSEbvzSPjbUoe0QBc4BPfGeVo0zn0Pm1H
PnVOc194UahEDOmMrFYDc1TpI7OFSDTul0Ot/pQ6tkmatQKVLkdZqZIfk+Ls6ATQFV5qlG8jIQOI
c8NGkcelbiu/cBJlpw3Dk8NMz+8baYQFe2mUT7YaGB32uz57H+25pBzBwgts5jPrZPtgyoPZQniZ
6zggfWftmug4ZlxmAnaJPqEYT5HK1wNy7zCTskscG3FnrDJtl6bulf47hNsW/Vpr46TPvYfFWFC0
jxGA7pw6HmwITvBwmlhaDSId6av8HFwxoFdH5ExSQbVq0roE/VWVvpSzSI5eZPlNy6bLAsS5i4iJ
DZ0gIj8FjCHvTuqlz5oGqSqdaGWo0wNzdHYYOBjZEMiXQRgMKuJ4RGNoETOU57CdnGDIVrBDScm9
ypMW1k6v1JcDdfCYVv3L4kD6FE1zjQfdoQWJ4ntqv4AFCH9qbM8HzyMChyVccxJzV2fFj6FTPtXJ
e+n+h7Aza25U6bLoLyICSMZXzbPkeXghXC4XMyTz8Ot7gW7fiq+jo/uFkLDLZckiOXnO3msn4Kj0
rsAjGUoPCVRJepEX/R4UMzw6KRk1ffRuxsmwyZXkA7Xx1hyt4OKT3rEC3R8SLoSPNQDD0Za0ubpD
i7V1gz0yWwqdPWvLnH6pUZkunCxa6UWd4dVwqa0146G2E+4YZlxuSC3/TEoPokz9EBE0XEEAW9vR
60CIOjnGFEvDGGyk0/hX0tDJxLKXChfump5KtnSpdnQcNQVOvDNy16VahS9uyYfaMdlLppXXEfGd
b0PD2JR+U6w0R/lJx/QWyE7fh4K1TzfjvePhOyDDIeCyr4yNnNAswI4ouHLrBxW93JVh924G6FiE
D6Ibagspn6w5KE7+pI6NO4K+Oo7bTquVQ+QNG5qRPyZhlLCiy6vXD8UR/E687BQnphG2VaKk3qD4
axa9Yw9H7mCV6SbrLkbG3AfxZDmlltDf4hLoigwja8Vwb0n2iNyJAs1r6a/1waJ6aHiptcoLIwyl
TMRr5WZ7M3ZeQ5OdTKUFmEczZvyxiZTI9d6zUXwUvFmLFuIg97iXOMGboxJXBStPM3dlrd26sb9k
vcUNrTW1bVL8AA7FV1/szKZWHj1ogFvcEusx9mi3Ya0D2LUWSd0fqAI+/KE3lyR7JWunlkiG+Btm
WIMg6uHDNnlSWV/8ukcr73e4owApunD5jR7Nw4APQYb7Wvc/6ymLA+T3H1VauxJNZ9bov+ve2emx
f0gQyxpD3x3GWr9ak4XciYxoo2unYKA2JQGg4k1CU9El36Xu8uFvuAzKlHWeIM+VHTOvinG9LoCu
gARsfpqVhLy3bW3T2zq5NhVM1inPciAc3RcpI8C0huTYZN4HoYn+csRjvxoz42ZoSEMDIx8Xnt2v
ZcVAisbGr8DSsdFWDjs9aWxip/fOY9yyIhr4LAolZKJ782qBtlP6MNQiTHZYrEmHRdYBYPNsOv4b
t+OgL/60GeiCLKSFILNxicdXo+TJ6XJ442MR08VoqsYi8JUqXTfRTFlujJuNe1lZtsaN7JFvDHkK
kpCW9gk7Wa3q5aKygmIvmcqhHmQ60gm1WBrUTRSawbfTpe3Kj3yFVa5CpmUMX3Eg623Ny+okNEYE
HHYsX+jI6/TQtqHaNVuEniZKTwTHPVPsRYhmjVr8FEbui92mOtoXpmbQH3fIjpjEdlR+nZdt5DFL
6Gg3iBIjZnTPKcMoUHt8Ztn7bkmu2zcVn+Km8XL0qvUv1QENR4voY2IzUW76u7Bt/WVesViOXnyz
0WuBb63ZHbVU3/ZaWLLkkrPF2is0LHRhtonA6Q/k7TAiDF5qiyLFxxXBh3a6Jl13HYbtAzrUFrAU
ziJriN4llWWIHuLQQicd87wG6Bcf46g/Dghi1G2Zsy0XDaGwah4/WdEm7eOn0lDJG+M2aI2C6Zhf
nyww1PuxI5cR896Wdj/NVcjXWCOLjWvrr6b0XyIVX9XYbYko+TFS7nhy2LV1j6+tC5gAeDq6KA2q
CJI0Q9cL0sbxJEmEB1BWrqQKwgchyETSPScZUSdUEMeqWWVwNMzBW3mmZQNC12griOIoUmje6HyW
xH7RSa/Zd7T0YfsK1L/ntAxVekSOetcWB4HsKxxY1fXc2RlO8Tpow498K4LWI+swYpMV6/hDCzdD
qg54zIeaMpZktNZTSahmJ62igzv6CVA8HdHUaNIukwUqVLa9cvDWjWuiSoASsantgyZB0NCFn3yC
XH3Ot11fzBLbeuQUX6BQv5GFbHIcCYteyq3Tp9Yu0cmPdXpzbdkpHELf2uqW96xVw86rVYOACyZ9
cXHGI51uwA5OESnenpyPT8Vl6+84p7IJscmjwFuqhfkSp+V4ZJ/33aPQlGGC4XDoyJ820lUU86uz
b+SdSUjjJIxVD93vqGGFM3TK+zhVLqKgpZqZ2WdR+2wr0B5vQtnsx+YCEcKLkQar/oYWOJuea9+o
+hpworNwa/NN8Yc/TcHQKnJr4res9mS4lDOm7LRFESHBTOULcbTBitbKZ5EzKEUPTZPUjEcsFF+K
qWMHAuoXQVDhL4msxa2eSi4kKgedSkkk6apvfkxnk4BbfcGbsqzzmHgle3gzClSWdcsnUvS0KzT6
n23guiufbNBVGxkvMYKUoNTfmTF85WVR0jhR1ggdDELcR1J9yFRjw3Iuk+zFqtBlu52xRkONPDX8
zLPwe6KhUdLUS8SsI2IW+v99nw8r3cKSjO0tSB86zHf0R0Sw0UDAinw0EOOhDwPscfToSS3TiCFN
6WyRtKfb1FK32IOxLJcMzWlVMbtnGTIY2AF0XxYZzUfXTeI15eYiDLgojJyrDs6EpIJCkC70Y1vT
PNYTFuOauXVIC5/GZiknhf9GUcLx6oqR2Po6OIadsk5hAWzCPPhdMSUGPD4t8SFv8kgr1Y9VsVYR
5wgwV8eeYYevM9mJNP2sJbJZpq51qPO2W2eM6pTY+ko7gGR0s96Vko8Twd9ihfLQ5m5OwRNnK1/X
v3EdO9Ot+iWfZhho6zAr6wRzst3d95XwtwBnGdxJWvid+wF+NNukelrcnJkGON1zQlljaVe+dDv/
gnb5JzO+REx/U+9UZOsxmTfIZJSMP570GobiKowWBjmLmvHPtrHKJ89Vi32hqGvhpe2u9I+NTOI9
GiHanEpp0sF3cv6Z9zuMe+YERCSU6gU+WbP1VHuSzrb8fXgjTIswgiGtn2tVMTah0nBpeesktb48
rsj1EBuPY0QsDgXN3tE1fxlUzrM9/soL5xfTagtMwZdXT2zhrnnEMUveMap83IcM6NNFoYIwEu01
ga9j2dz/gI5HqaOzXRRkYHOZ0NPUh60RWltbV72LQ749bFflJx7rZBOZ+YHG80NR2xGKCvVVbZQf
OU1Ki5gELbYiuNDJ/1yiJLBXiqKcSpTu5VAL2l0G4q2+/NSFaE+5bRRPxSXADHKELZ8uTK2y1lZN
X8WsffNGdrhYQqnPPhwvfMgQHf7JI+xrgWVeGC5DEKlYkDbTVo6bXfcLrvDKCHJtH/RiP+PpO0ie
91wT1+FiEkXEUGSm2GsoCikwcsB5g/Ou+32B1pKdmslgo4lQZpeTCz8v436TFfhQETsnj1oFEWHK
FEY2CtF0EGSA2Up2iUr92FRJs7Mts3psfPR4rkLJeH86BQ/IFE10l8UNK4Ci7nLpYaaXqn76+8jx
kg9LrdBCFALlWzv6F3pHF5WO8iQ9RTHhu1lJ6rc+nGF/7QiBnVI4iMPpMwfPSz1dLiRHvg19Rkpn
WPgnIMjizYGGapnQnlK0YMSFMKUtcKxQDen6WVFQMoYzGBlu9s4YIvWcojpsQCWfMweQIAMzg9Eg
ttGZhxhbV5piAn2RzQgjrutsW8juWk7UO2DkAx8YJ9u0wsAsziq3snVSs1U17K7s2yHeGgjBZpLp
/AXdwvsX4xm49emADt4rn+3YhHVCoC+72wQK1Pz/EG5unaF2KetOK8WV7ApjfQeTMnnTj/Cy+FA7
Op6xMHwuJobC9Iw2Fy9w+pcRAxslcsJd4wEx9Bwl2WBelXc6TFK9/PP+hkq7z2qNyycPf2ZTMSa2
+7NZhD5r0r02eQ0LAiZm2EcWkYRQpeanDJTX+4/p6lT/SsW41jVt/CUjcjwFtyjo/0mE28WpTlD9
siNCwvWQ2EcwI5hsGzJBdUmpBRDI2IqmOieGar4LdCMzsjW2NTxpQWefSj0VV1TR7HmBPq2LyEeY
rfm/S1faD1lvRCzowHLzRg6f0/kmFrdqUN8warqghqACmG1XbxRCMO8gQVFSA3ci/sgaTbsqBuH2
ofR1DKv0V1Sam8TFtPGkfY9PowSNxdyU56kn2WnOxLrWbE81bbtLWw3lzfZq9vRuePBaepehI/M7
GB4JPGZnBW5b1Jz8Xv9Usfp8jkavLb2gM5dNEeXL2ePtu2m6lm1JtEqOPWQ01JT9qv4mre6jmiX5
ap8yo3aD8egXyiSlRS8udH6SXRlk4GnRCfgOgWSxqazvCv/SdcfbSCUBt5V5jWCqpws7eSkR6CLH
DtWziNL4wC0wXMUEGgyTYyVlC6Mt8NPx1hebOTBztAm9Yoxq7ZgrDu91FG0Dot0rJcBE6ZY5Q1dG
3ytyANGKjJQWSm5CC1WEONA8Vc+IdYP1OEjz1dGpqVICuEVouAymkZE7hLp50S0a4AKjuVKmXj+3
QoCdwx6a82om/NCsOaqqWx/1uHO3cZZPV3Cv3HKTK10hjOjMUM5fqQyqaEJnjLpVdVcOyMN6f6p0
fIgEbYEWiyJYriMbXKFo7WzVuT3MlszxL2YggzOKl2plwjFcMHnxcMxLiIh58MVikV9s3eq3bDjQ
JiRKejPBK3Z2kF7Aq6a3+VQ6iB9y1AHj0m9aOSGa4KYOXxVd4LzCy3SQZWJtNHdsn3MV7a3pWc3z
nTJVd0G5LdAU3qMD8XwF4FY9khIRHr+hpo8WWm/H27gj0Wa+MH0RTZy66DY6OZCYAjldMOFvtSFp
N7JCV3Rf48S/z1HN8IpVKERyjNfz8qVZer63IE8wSCuL0/2t70q3P+o547ZJohspkl0KI3wCQhPu
5KCgHdKvNRZCJ9vBYPoz86bsGJGz7XKV4YGeggDUfGOAI6CtjbDlXHdtc+iqFpDcQDWiNcbO1OCB
WmNTP3vta4sz43p/K4aQH9k2zHuAvx+wCfAost1l6fj1bqaDliwmV2nQKRIdmp37OYxuK35Ld5v3
zDzSyi2vaLbE2s4L+ug9BUwNLOMb/cOSNZ6MAPXdZsdfR526yM06+u0av2fzkBWM353Qi9fYHbJ1
hyueYRNDmVm4LXrzQw/L9nLPfYDLaeoADGrXYic15LwtlhdGe2KCCGqfrlDFyR76SiaPROeCsyjy
r9p9rXyh3ejaiBetAjMnPGV/X/S7Lhwe6Kt3qUCbuOpy3cK/WKMyKLX0MgSBtaTlmH4PyQHs8CQi
qYd7bkCdOdZBWuONtXxC/iuOsq8tdoU4bUbYHjbiHRm2T3zudsiuuEdKbIB5Dlt2fpqoaLEGb4pJ
Vhz/FyFP45co5RMMueoZfYOJTdQ0p/Cn8Su8RFLWXxHGhLWS6MM+HxjWkCJV7s1pa+8SU3hwuqFi
BqipCX2i7mQlQ3abk5zmA5I4a9EIQBxxokEdIV+p1aLhvhayu2seVedDmAJyA4k0+9YfEkrY5wzg
3ZdDR2KV1V5/6nyHjjCF0G72u85mphLRLvq3ngxLLdjMmDUFkYSNdHF9t1c4tSaQt0flRaGzHECl
pAHRfuv+4O6LARY9gi7rISsLskAHM/mVBy6D8LZ56MJGLCKAT0uJNupUe571ivFvEbVN/3a/LZgh
tzEviSJ6LbLalilmiz4widEEiUj7NrtVbfttBBaOtPnUwI4DRRX4Nhepy7oyHO2hxaaukVHwNE4H
D845hUFmH6qW2XNPv1/2Zf2oCoXCy41ONTCV8/yM9O7yFNEryorn0dBObgxpeYD7s2wQeV9E0mrn
xmtp5E9fiMdoK6fERwKBC2hORroLiVd7nf7l/A3zv8xcpGBBTfpM34ePra2cZ+OpUhnqPkoZZs5p
cSUanVWL70LBdbeq55CMGUClN0gvw1BOc3sSQzU9RG9LzbYbA/3cTJ4qEbPPscNJ3ziU7Rm/u7ks
SWd8zYDllFpyylk7HvFclo8yGU/zgmiXib3vSiVdObQD1kXD7x6UyAeZoXkX1nflCULDzpRyYD8K
WslSi3adT9YRSPz5wixL/+yQhUAMavZc1MznkyYlPoxAhGdSxZp1xgd3Q85S+pzxDhxDRgCR4XzO
uKs570QOVPtj3MM9782nQKWqm3qixujC0RyIXh78M+lLxUcWVzG/a1esAzDbH5qqfmRFAriYZs9F
IeJ3dhYVhveit6X62jemWI8s0p7pfQWFRPw3+Q2rac3LQQ+Q3FduUBZJeH8JydtZLt9cw/5K6f79
KeDUkBZjiuxZZ9b9lrKvX6nC7YC9+dbRVFN4lQiJ13eX3714GwLr5itqeCnplU5y9PHZi5xh0dhe
+ysl0nSsAjxnQ0IevR6U36QgbMjhZM4O2Rmrm7EZazlu5mWk7a1mEViKembGkjPfh3wg9KBZC0QC
m9kzbE5PC6VQ6G/T+0Lp4B9cOhj4RKD5uEY8Qhg29WVsmAzQ3cg2dpbUTvNtxKDpXcXl/cl8Jotp
KN5fh26zOZh5k4bfRmsfstPqL35SNRXt0Lpat4tyvz/ilf2bGTw6E221bVxypubqQ6gdFWnEfYtZ
57tOaAXDOJmcSymTE42/Dy8i9uZf27c9xPFOZAHJYdO5v1/AlRhXzLkJr/ouMBKjGplW5643iLCr
/WDdV871vuqKpEBpno8RVFkyyy22VW9FHbzFpGv9lHinzB7NPTQEk95yIfkzwiI0yjR5bVxty+JL
XTmdB7W7T0Z8NEx5zKeyjZjq+bTf/pKELGNLFAqh4mH+NbBaLg3dC29xhnFSMylDci9xgG1NCrzR
bPytkMPRAnDzTNbguOnUXN27idE+uLX1pxEWVbyFrQAFU9YdZ75Q2SrmwRk9ZncTbsiRBl6Foekw
5dLTonPYquRgiYmb5aZG9v9EKLgTZOU/+ICGbQprgqwLrOK4v/8TwlJqMlcaWaT7O1u6M42K9ngY
Xn3c+pvs30cOrdf7uZoLyTXG8iWgInD9yHtRgyC7MsBByxiY6cPgpxbRIym6rM7xjiM7qbUx9mCY
rNgu7ydRS2r7gZ5LqDr9TWmLm8pU8nj3OTaIcdeqURgr+k/NQiUAZHzVuls/kf/b+ZDEIwUveq0p
G2A+Hw+DOFuB++nwPz/ZuRZvjFbFgQ2gEFKucDaRlqWPmLwf8zh8NUzXIzzDTgHR8YgpRLbsyBM6
10gugeXv/EKkz/MhrFBp+qUN4m86p3uqtTKNdJ17TCyUUfjnQOUwP9ID7bXA9nlu1eYtVjvz0hqt
/sJQ6a1DkY1uGbBGSm6A1Ea7WjoqFkrDrImIcNPnumMIZlVvOaaSjaZVmISng5eExsUizn0f2fFz
0+jvWV4R62jjSUarggM7VOOJyjgm3u7/pvTAtvvPACIHU5MjpjwrqltTtYja+M8PSMUYsu2z0Nvf
gUAAj5GWskd6qNu0PuRhGGyMyo4WfUaCsJ+m8U1Y9u/UMMCFVChe1dHXt/PTNFEJwK3jKQlbRQ2i
p7d5U9PZkVz705BKqv2v1JCMbLuhfJCa3W3JUM+YhubOSudmvOqaOjhZY4acNAXcoYUPPfuQc+xY
GRNnTObT/cVo3PQJO0GFdWSBC7/dz5TJug3KB6uC507DRRM62+6Y8IdKdAwWBWkPGCjNdevl+iqm
fNuxVw5Xoa83J7VOgX+qpcVcqc9395zzvG0tLF+SzAqYcgzy2ctlNiBjaO85Nh86IlJNi6cuZgSf
/LdBN2IkthRRnz6TwGKtI9cz1tX0x9cr1zoGpA8ubCfAo6WlFJtz2kNYGV+OarzrY6TvumlTqeU2
9ohseGzpHWiCFBZd6xirokmeysZoRZGSvAfd+MpVbT16SvCuFU55mg+eTf7J/EgBg7y+R4SSQ2mw
NyDPxFHsbm0XBv7ETPFwlFE0q9Nel0Ao2rT04rZ+KdHsG96fOd0pKxjyNRIU/TBt7qxQlmtLC+n+
OyI/t3ZX7Cs9OY9KnZ89ZSibFRgGJq5FKJfZOEFhy7BoT7r+fqc4hLWyyItGZTTfylhj2sQlbgSN
d2hk/DA/+3uwRAtSRBNFfiVP/Rg1wCITobHBrg3j2VRGwi0756yx0XgczVE86uT4zqCFSt/mtVlf
u7omiSVr4h06DcgNE6sh4/ZzdcRhsKhI74lW5KagRBzEI5D+5EEw+Xkyonqrs7i/uak5OdgRDMAj
9gWyUjgNMc3LVSWJxVTIkSWfIaOnwoyeABGNgS+xT+C5slxTrwqfjkWIH+IJhR806q4c9yiUfKVg
zC5Cen0KW//Ms1ZZZpyiwshuAKRTlErfjal4i38KdWYjW7WS9UXPik9aTPpLZoz3ZzNFcv5aYrxo
qKwU97lVPOu3FelHnd3Qu+8KY5Xa3H0rO9UuoeZt5nowc0tnZ3u+vVDK5r6PG1xV3UST/Gne1nkl
nNf5aR+KKWDbfGQ7daZFbr/wZ6l2SaEmWw2GBP0/cxnKSxDzP3tm82MnbfwSdfj7bEeDlTYY7tJt
O3HJGAGhOk3EJ5loXCM1+pqk8rdzRDVkSrJU8oUYhm73Fx1Ti7LcxkAG/iHM9Og87qTbKMAO7k5E
oPlAzpUKeTitWEfIg1sC6vHe2GMKjMQQE3DkEP9Rc2+bFyeCOJMetN1sBUaF6a1UE+GUiBN6u3LS
KCJCJCNteBma6OZnQ/lLIxI8mwCxVVY9F1rivHmQYod84rLaZXqoWyunXkRT7VTQROe1TrWG6nZH
4JX4yXyuCs2sP/KqE8WvyXWX+P02gUp+JrWhx9DGI3c6B3bJRnJJG1DFJLIljKQ4//1mhUjgLRXP
3+//+w2mlf+C/ajU+x52VWpPVBuw6nU6Me9d5zWPy+KjrBlEjFlg71r8Ugy4bPcgcHqBsky/jUjR
FwRBKWgXzfZQM+he10EBComdwqIH2roktmm4eB1BHAm77+W8h0nCbKePiJLo95W7HJ+WH5vez2CH
y6ask2/2Oc4i9SgAgSC023nxCXv5e8iJFcfhaENr+dHVX403xr+9AKlqIrAXDpNppei9B6Oooo+0
eoN8RecCEQZilZyQmgEIcisZi85lpaoG21SFRDG//3h1arwtSb+Thv5tl63Y/71BFZG28tR0WES9
ol71OI/2ZVFVO4TC2s0NeV11k3FvEpiX5vZ/VCYPAHzpNuQp/cHCbIYTSNGFlxZEhGJfmpsytF7W
Pqq0vi8FqyvN36g3zFuu5vKiM/qee2JznpRpF8o5rivgLmiDbBx28w9Al8s8ZUgrfZ/q1luix+v7
H5QwWwev1BR1qrTHeyyXrjDcydAuTGMbeQj8CK7NBBylgGVM0Bn6KYYH+JrQBkkaET1lhgsBTXir
UCO/bn6UpaP6MKAtV5JGP0CxYMRUSn84qi1l7/15Si782jZlef/pf/rc7N69MicDN2lTwLpuU+Jm
YfI7l+Ft656o2rU7k0VFAHkQtvbbTzqG6W4xPPHZKX9cwuUJCUzKy/121fmgiHKiZ/fohcjhmeBk
cVcMi7A2/qk/xwkQlGEdpSxQn2r8JpveYXOqKENwVsgKWEOu/HSKJHxA43FuLSN/xIDQPyYjWfPo
M14Y5BFY3CGLYI1E1jgFvdv8LU/My1yK2YIN3SBWJfjY452LnemGu5dd+atUjeBk+FV28gyBcmo0
3Gc/odnpZcif9DZE8ZOQpmCLJD70U+urQFc0SoSgipHK5y5J30I9qX+BO3gDL1V9GWInNOVPzKcV
l1yp7aygbrZ4/1/GMg4vRTG4JMLH6V5hCnTR1JDYq9oI32tprQcr6579URmubhj8mU9jZlU2I9Ci
jZi+i2J03ygN4pKR9C2D7tY8vGBYupVm2L4HrkEsVq43h6CSwUMwRn9MKnPHjlmoDJldGxmWV9FD
d4l0p4E7Xfa7Qsbezgky/3jfESQCZ1nlGGs3ghF4D2VzNHKGE8lWPVVRT/cqsubaqiXRD+0zGKv+
zVK9Q63rV31Cm5YFbf3RwQczD7wMxSbVw7UChCmpv7IHS3tJG7tnSIxdRwb49wyL4Zw+zeSMIdMX
0mzbjd9psPzdPzAT7BvzlHzHEAhMteE2VyeZ0j3DEdix3doHX9DfTjWGJuWg568973IfTim7TEu2
oi9hm1Z1e3M0Qe4D/DowtY19tfreRQVkePcAztYm61LP1Xckt/XUXWk2ZU1+ja8F6FbUBvaaTL3V
/Arnp5Fbcp+ZXjB6sjIcUQBroEeSqRVZGjAO/dRQzo0xAo2Q4K5y8a0Og/MgIz08Z5bf0aZk7Utj
42YVo3qUIi5Ry7dNcbhfP4DFra0HOfwlDMONP2UUwogftgpow43wpHqzIz89za2zQY1wLDhEZs1t
s/lctWsTL7931fKY2CGijR2085Z7VjBUrKKpXcd6xMRCYaqU1TXa3KxBz0kextQLLA9R7YhFLZr0
uYwL+Ri26v2ZAhL7/ktayAbmet5SVUwzdEvZlyVs00McPdCbkB7lBsSrurmqIO4P2ErdjenozmnI
eXkOPuZVD4nui1V4EbaTqjrslassSeGCMoa1p1SdtVZ02Smr+GiPpDvkKRw4ZP7WeX6EheSfR5Em
WlCS7N8l3vdEKsOFf83OLkk//FYoR78np7gnGjEiVeCpr0ZvCXTIJUuQcz6i8jVNA0o+FSQAJpep
E+A3qG0JEykfOEBdAkbwHoUJj1CWrayoCC++vhFCsT4VlCCb0ZA5e0A1fanc4EqDc/yyzL5aGi6K
uaDtC271U4GJbUCFCRYihvE95VUyb++x8j2X3LUem0ylx8FpCyvjySM/bdHWYbXRK427a+yjwmhE
chuKIT46Gb7TvHO6DxFEyE255/+P7zAELyxzQDm06eck7ingXfxi1Gyik9Ps83yoPTDV8xcs00St
7aafBvjcNagfjYg22T0A0q0XeDROLXwAgL4AHNahN1bU7DEpNlZ/nIncNdbAcx2U9IgULr3QDKzt
/CmbP2+8jBwVV7XrIivahUj69kiq5XUI6Yd7iLbewYFemSJ+9b3RP4G2avg5UnvGBjKstXHMzhWL
4KFJYCV33ismhXlM3NbyFhSacwVGei7S4JwMSvzM2G/ewnehS9eRRIwjSUkIUwV2/MJNFFDn9hLf
GIM63WWEdq9FhTL2G9XsCaOb8M/3aYLSvabM6W8tf+oFkd2gTpq0XuOsE7esqup1OD3yp3Pzo/kc
jv/u6iMeHtLJMjeRvOdoDwZm8X4+Nxc2QdHxl9O9SWLLlErBJX1z24KELHi/G0BO6ksTlu+xxlAH
McqNBhAqPrPWj3dMj9ItI3J9r8R6J6tKmNGhN5xHwxTjK3V1tqnBchxE2WlXs69puBql/Z3hX0L9
liIE3s+jjDod60nBgrKQLNKbH5FxR9PF1rhdTNEusZr7G8I4vZ3HQGhZB6q9sXC5I4YG7X3Srsj2
6GP6eXfypoMd4UxfRDXDiCBC9mbHISkN0ntk3+s8lKl7ubfdo5EVRwXgaxekyFhdo324sfqIBt96
9LvUOhPPjTer9bUPiGsR1qamPCNIwFcQw+dXSqG8nudjqWn5TSTac6fG/lvVNcZhQL+wlIltbTuX
jrqTBNuITecfjaycqszNP4TwYhDjzPSl2PEtJl9jd4pC7pmBRYFQeJ12K8gG4aPkBL/SDA278iQY
lD5YXuMwrxiOsQXiIi+TBIndaK6iTAnfx2ZE1Wk7/sk1Okj+uHOI5AA8NjZZ/uxqWrZh5Iy/c4J5
6JqhrVXlNsgwPDkARB5Kv3sZe/+JTZe2qcsiP4PIyc/zo7+HsnEy4I/G2QhT2I5T6QaDPH01dftq
KyRwVIa3mUwsXzRLK2ysMCUgmOl5GjL6T/Mzweb2SjU0hne5PGgGewhV6fvFfdIqvWAnezoKADiU
T0zny1yCuWpdmGxt3GWPkUFCCuFveBcArVwUyaYp85x3BRvnbo64gStgHfWAVutASICcwiHnA/JL
eznKMt56fAIvihpsRgAGJ/KftfsBmxqrpld0OG6ayZ/vAeGztKPn9DRdJgpokDhIK3FGXrqOio3K
ZspVMKyHmp2REZrFRzXtjLCH2TukN+ZTiJ6LFukWY071qnmmscegRAtqajUXHX3Of89rUfID3+gZ
vjfQw3GmzukoqpJIngGn/GS9Kbdp6hnbRrcRzI7/KJScUMXo6hZvtLfw6GrxW5amZLlRe8B8I80J
SU/LPDJllDWnWdSi/andFGm2rR19xXglQEvclGz459DLbxbb5kowl3E/7XdmsaCtWC+tpgbzNuHf
4JERi5p6+ZqE9gmQifU374dHOkTBU2R64v5Fwliale+7HWPAabLrqy2d8x6nrT116qQdaWfP2tWR
k964BcXnPu027fQMLb63l8H4OlP4ZvCo0lfBGQvTfGbOjZhPW2r6rUE3JihEZwSBpjc+ZbHtbQtt
vPWBwA6tEGZQeRAcajMq1k1tqCdrTh/Dy8p+UT8iMPaOcjrMj+aDICvsqA2oIZ78qTcxZOjZbSNx
HynExDYukG7c9+ZUTPrapBGJa6LyPktL2epd4P2EbnGhvdsS3Ead5s2tTTspl+zexk3K3PpGuX61
EodIc0XLd2avERqRNt21s0qoSfngPQSquw0ZqFznA+M9NAG2aEjTaf45h7WmPt5r3nFQfgcB4uFI
ChZThySBmg3z/LQ2Rky1wQACKFBO/STHSKpmBBDVePWeXSr/q689x27q/uozcX/Q/veD6UtQaxYK
vsPP//37AgwuH1pdrlQ1utD6sX6PpTkN7ptJ+EoKGFO8k5Ko7qlqPH+dW2n2TuTbpQu4qIw+jK9t
rfQrcjRySN9G+54ku2S66jQ3dnZpipMIxExgNDk82VYCVbbqfd1ISQ89/ZCKa9IzU8t1Xdpy2xmv
ehqLt7ALzZOBURepM08jyrqF3wDlkzBt29hvj5b2lE5P2N9MBzfZdoTP9Q8+H87HvFn1QRei+dPB
HZhV+TAfmv8i7DyW5Ea2LfsvPW6YQTjUoCehdYpIweQExqSA1hpf/xYcbPLesrbqQcGAiCKZGQG4
OGfvtfXCP3kNwvlyZobSAXLOWcC90oQ2yy1/GO8doeIr2ZYsBJofVD6idh7TuZlDrhrdP91/ZOEF
lY8d39lTav/WTCiw67YXzwSj7C0LxyDOEu+t9IfqLGl5Q9GzEUalu7LjzvhwUcU7iHI/h040G6fN
sovblrBsgceuanVO25oXZ42h7bAn9JexhLslAv8lhEbxvbKdXwYKlJ3TI4XVVI9c5BGPXdMhUm3N
HKjfGGCMIyDhOKhu+ozWImdlBzmRxfs/zgJ02MtrkTyj5LmhmVEfeNjO8v4T6PBo2ONslJcaIopm
zL5apVt845/YB3O1h7bdQ0g/iLnNOmRtYmANBvEUxT3fMrR7wsoc9zo1Wv6OQnwFkt5/ydp7bhXD
1TQppU1DYp48lWQj33nuFQ2BfgEIcmRfiV168s6y+TQ6iUIAE5nu1qCcyLImX0/4e7UJZqwEV0be
jJs0cyMsOFV+zF0EAUsoy9/rCDLZGi9ku9eme9OF5aP8jgINVe+yta0HHctGd/Its/85n9ShCU+I
k963AQiRCEZKpYuMNc2Ys+YzeZgml3JA4V/k66Q8Hekl1Fc5jcVYDDAjGs6CH07HMEEnoaIkp/2M
ZbBuf3p1vGJEqr+n0ZwIrCLw60Zf2ZNBXxyNApd/n9XGeoxVf993mrpLDED3qmp8rQf7V1+kv0/C
zOBOrB79KU83QU5fRxZ/rexnbzbeW4fl8QKOOEI8XyAKqEGFVZn9Y3AATsn4rEXDIE+d4cF31V3h
lSxDcbUiE1DjiygbRmwwgN0GjZSPbrtmW+91c7oT29zkz6WHAutpbL2tLPtBR5rO2aRu8xBd5yZt
DTz+7USgEN42KcBEXl3f5dWchhdnLiOcgJIDfEnP7l6BY2nKtOFRLQx8OlT3wYx57FSFd3bngzxr
gFEjcdbG/pjIKpvjdr8aG4K+44QXXcZb6fvY8DdSUBRaBISIOPQf7WwA1WNr5LNEwCn6DhVPYxsI
XBnEydoN6WlXpqcdixFW7ai7ztWld3qjl09tdE4e1tPm3KUF6xKfdJ15XlIwpm1yKrprHcnN8gPK
N9z8ySw9Fmp/mPV9gd3d8lFRBpaLeyYyLMI6grH9WUVqjtugu9mqbu9FLLTz38MEMKJclcWsIOgm
Zw1tC2z/fJBn8qDBoT54bnKrMCiSoJh16Bl6npc5Bcefz3BovGYFO8/lI0Nv3a1CLNJbavAq9IOM
jRL4iqtrIJ0P9TkmKKmMe4bmEm9ybXGrx9VLZrT31mmmb2y6ZrW4ZuCydeubgvllHXaNg42iFLfa
jD8tpY2eJ2w4l3yyxnXn0Iqid9ejZGSGFEV0dkThnMf5Kpgn0sbw7VMaWE9a6JcbULekrJQ6yI0m
j9B32ILUkQiUGEVut94VX5YbR0swx0tCdITXdVuVBO8gGK1/p1NoWrxFWsJcK1+jxtAolTg2Q9yd
Mdp353o+yDP52mDrvBY61J6RXuHLhI/uiZNsXEjtw+TCgVAUvT5IPQSfIKtFoZfkPvNhsqppN/Kn
0ZyiuTLh7OUaXcUEh34Gc+TfJbs8k2t513bjczrUZ9KIj9ip6usyyehmtFcRq9Cw/64W3o8pcmxG
NO19GcYagmw/Dfxv/mS432c2Nl6s0Hih+jBum3hKDpnRH93JYwcD8WSrqdl2DET14llWckCr6e59
JNsvZmV8kU8KLd9voobCZ3uJemnLeTWlqMY6HAvqH5Ua4YFA9R2EKEgiTWRbUGh3l37Pq9cW7R5Y
qHaAizPeNRdFuqe38VeE57sxZoczS/uaFOpSDeP1sVCp1uG3NbYKMq2P+f9Qx+lHZsfJMx+TCwgD
iDaZ3vWrMQ4nI4iNLaIz/F+s37RdptUB3sv+XuQ+2fBCzb5YzKoStp+rKNZ5+I+t2mu7kV32s2GH
xJJFZv/wu6hNmxr0c3OQPxX5vxoF1GZEi10CT5iL4wj8tkruFscQiloUVQfIi/VH6RMnW9KdOFkl
ZXIChAH7r+OhVD6nsv/Z1UnwNoYuRoZKoCmdHELkkiY8yr05UTMIh0eVSOBkRBkchYxDItZgZ6pq
uS9BRK79WeWqt3V1LtOy2Bk99l6p+lcVLG8069i4Aip5h2YzUG4bjTy4B3O0uMOzuwa7+qYo3rAd
WNy9MLV+qxW3eUpa9QtKzpynMvlUgq6GcIybIS6ofxSp+y3PDetHFDb7dvSH995BLTRbFvJSH45T
YRvYDhPrYLDEXVbo9bxMN7txZ+qed0xQQWDaq/p9N3oJNIXCeC3LBmay2T/Jf1bGmfn9/GBoagwy
ra9ewtZCaqE/tLaL20VJDNYc9vClyMEiKWRdEKiMEtHEZVHPZTtka/FVXo5lGp7bMiQv3ij9remp
5UmGDE/uUHwEeh7tG9/QN306Q7JnN4eVAI2dC88o9KurCZv1oRSu85CFebk3MlzrQgANXkFd5x8D
0LQ4McoSO4hdUzTAN7zD4YQQDkrZkwHzT2oX3SjyT8vfPAiEIWADv0aho3+bT+CdLCdoSqIvQDRO
Vpzv9DkOZSK74nm+MvHwvkZVjHcyCMiUbjwoK7V/qOelq1zOyteqtit2EZhh+UX3Te49IlVbO6SF
7Zc9AiVx+5Z3L9Y0o9/m8VRuQjytrg7xAO6GYGDtIelxFv8UbsnXRXJivsmVrtqmBMCvLEDE/uTn
R5Dd9pXWin2F/vD7TMsRdEWOo62bOWOg8jXjsHDtzXZXuiaDvKZA5jFqbWNPSfwsXwMTTBpy3OpH
X4zhI3WX59TorHXpqYjE7GLCJi5A3ibmsI1J63zoXUjM+OW65ayaz0gOZsJsOvE2VMMtpWP9ytDW
HsZijPZRFrMJld8s/YJvoDlmkEDxbplEcnjwWmlpTvl7ioFqT6Wl3OqCKDJvBIwDlcm50d9YYdk1
HvUwEo/yLJqU5yCb6A/NrxuTyA/2kOrlpzqWVE/oUbAnfZZN/kgU5xoX/lZVFFBjs9pfkuPNvFGu
lYbixdIg1LLmdNcJCxACvvASNUD1Vrkw1eccvTr/9d+zTlCrqaAOV6z0QOS1A0hFDxFZwuTBn2+J
oiaP3aOXRKoi+VEY4VEtvC/fASwK6N5/qg6M1PZmHJt87aov0IgQ8AYZJS9N6Vh1FAjsCYLCykgx
MophDQRJlEHE4CyH7Ps4OM0h6sHlSUECbY0RhZyAdxdXhrXv2li7yjEnoWfRQAK8AJI9yiKBrA00
dohGwdSOcedO+7oFZFvN94wQwjxp8BXtWrd+wEXEcFH9YHmvAJfGJUIGHZrGAm+IodEccqzOPlCz
NO+jCdp2+UUppdBcyaa9Dj0JO8hkO/ilFWVll+7I3otoJmPEqz0PI5VO4Ke8MxbpVSUMUDY0S5bN
ppcaxc7BPUc1GkdVFpTZKgMIvcicwRSYa2+OzvEtDoZw+sPvx1zjr1EZNq44Q+x1NlcBY4vUDydE
vmOBOmJLeqhqYmQMViv2ps4UiARh+Y6TVcVoEAxEQKF1rUXE4x8Cxf9bMqmBC15Qy1EnZdVcJbWz
W4pNbuDcxiowjzJvBdNFdRyUfAsH40tJse+RvIzx2a89OPp1d2Xk9dm7zLoWHq1Vxu7xKgUuVmN4
W+bXbOdHIKTJmQRuPJehdZNeEWommHEGBqQ8GowHedYryXicc5hhG2LHn4Vx6hjr1zkvmWZpeFk+
r7p8oegEj5Gey9PokZZL1878sXXq5tfyuan5x6S11g8BXL1hVqaMQUkGxSWUTOGizJ47T+xG0sNg
Q+yVl5i5d0sLXW0ZwAor3Miv1mSRu9ZaHddVjndgCSPspxnLKk1XcJ3XmJx+xaVaXMHHV5eevf9i
n2LUeXcHwj7jKmo3cRqGK0Zu+8Rn2qAyLEnLII4oKBv9tnQMrYzYCTZEF9LKNPrtJaHonTKco+Iz
8sznzDO6d0yAVF/8vP2gyDHXPIHAtPQWqYubpXtafCJe2FcnNCP7Yoku4Llc2kuDp6+juswPg5HX
F3nmF2N9CebXpvk13x//77vED62XjosGi2T5ndxY2+VdRKt0xAoqclEcWpIzbz0ty21SlPad9q2/
9mrF+kiM4UVkg/pLd1+aIlHuCUM9ZBmap62evBupz/gjHWDwny6avIlakXfrOrbYN3iOcXPU0SOZ
CLq0aDJxM/NUXKhZrlvgXfqqhKmwDeTeAVBnUF/C0aguxZ8zaAHqsfVIwSyepUVkCqAJ+dozlgP9
tR4aeSHfcbpeX1kTZGoly9K9MLg0QMs9hHMZIMj9Hqni7KI0RR8/kVuRAU0oh60o1fat7JR4a2qB
sY/aoHsLEcivA9ulnTq/27gDUS7+VF+nLGvfItHchiRw4FJUJlJCV1+Te0GJHIfwVUmc4anx4l+q
H5pv3LG0HQhK22mNzl6v66at2qfuW1G2L1kyWheVuRwE+M7RG8R4nPRqh12GPVRfhqCBo8Y9aCyx
nnudMq3dlA/yqu7V/pD7zl4f0s+/QhLFo3ERVsFnMkcyFEWMAkXVQfeM4Xstkvrdj13k1JqJvt0r
yGFKepAvlfdNj7r6OSZPE5ie4XwW0OCrOTwoiN39AEFY+rpSLabbNRF7hHsXQ4AvfuSemW8Nv+rW
7VyHJId3BhyXxraIJu0oQE7+dYQRL/Ft0a+EY44mr8gdbackUOV9i+Wf1NfKg9MEwXUsI8wygxed
uirUH3VT2/3W1KbTA4gHcVNK65X1wniSnqci2xgVaG45XsKORcPrtTCRUg9vbspnC5JH3JO5wZzU
FLUnKmJtLFIAQIOycXs2CVL+67XxeLJpG64al/yMuN6M0DYfLa+b1g54V4C4ceatSg35j0gR57YW
w4XuFf1ywy83traN1UnDpGSBcWBHRNQ4LtdVkzXDtbHRroZ6FL6KdoJsgLjpBwoJWCwgUHsF1pUN
72HTxSkNmnm+qWPlsQybDpF5j7+wCfJ5uijOEXGtG2mmLUf7IU2r+EW+nsyvp8qImdXX7G3ihhMr
/y44mlojXowiv8sooLzygXUI+9yQOyo7oaGX00PNtaUvSibifZCb6mUTlPPgXDTNaM/Afd+cPB7P
fw9J1/znpXxjzDFumSk6ycwD/NRgwvhed6s8QEk8FhOqyKXqbvW6C7gpotaHbJAEJzdcE0cnmBlz
CqE6t/Q84C/DPMScrkcsKgdXOcz2d9ucOqbCALqDAPfYqR6FjPnZn6WTBypNgNr1wDmQUFXTPsAC
q2UhzAxL766L8+zPpXyXtLHf7+pjBr2iC+jvQs8O9dB/b70ivVUFMV6YR/z30IviY1fglZTvdklW
bJX+vKipCUnWDtgmpNjWF3sbqD0KKZ9HtzEv5uxlQaBP0h2CmTbC6k8BGwnBvCL/W+YwmSxWRq33
B6cEEUgRCH4UvI+nVps35ZTX5FXPlQzTkleU88BT/Qw1vLaEPOQ3JOXBsazSfEWCjHHW3Y5YwRaP
sDCpr/oKbMn5dVptyabIVfsMBkWnhpWVZL1ZD4YIi/ewHsZTH4zq2pwvo5omf2TXG9FYaJ0yXYVK
Pcv3R35gjHzNjSeI3obfkqCqef4+cd2VPZe5UfrW6JcYScoyrx4doakYSYWyciqlAqHc43FlVGA1
FRsxVpmyhVqAMKffmC0TSJHdg6DujoPtmyu/rIJ7OrbZMaeYymPuvYRwUi6Mb8Fdi0zIa0b2LIQb
nBwU4id5Bmsks4rxoXdAHUORGb/ihMLjwQh40+zIfmgKACUJv9iLsMqz9NUPDUxTPNyPhZ46qKhA
mXF/nosghaseYR8wNLiXceTk72E5OLAvWLTJLoeSdylQso4upp5phywK670TGPx2yA1WGq3pldyr
IT0GB2wRcZCSM7asZlonbI7sbj2+kIK459lyIS/lwXOtlf0WUxs3zWv85ykx+zoh2ZSFBvvmb2Q2
qqzZC3FyYbRvicUyVsvM5MVOciNwvjzHWWnyZKJcTFkc496+qmFzgj7+XeZN4SiH9BTWJFhEwxfp
hWWj/w1wmrlfbvXfSxgyNLfenIgl1bXCLrODEgcdBGXz+797F/4fzgVcgCYFTjDMJlsg7b+dCyis
FOp21Fbq7E72dL7/2yIO63kasqNHmewnlGYix2sCTatWFGHY0Mq+gewg/KOXYLjZtFuScKrAYW0p
PNprfR2QT5j/Klo1v0m1mXx90Z0N0aWieXMqppznfJpgxA8s5AgqFbceXJyZxi95xd2V2slwCowQ
5duYO9vCZnBu0657KUJ/PJkRPEH5btOUj8pgnibT6q+lPg0ntll7ucNwMsOh7ZoFE3SwsFI2A6rD
tZwD8CCGaB3aNR0G7RC5DO6VHlKGM/LhNRshm9ROvXcH6E0bxL63QfpbS29Ch++xZCzNfI4To55k
VVr1ZPtdv//3b0yo/zSbuCqvCc02NGADptDd//7K1CqPLcMyMDFTI9mjN8QcQQgPAW/5dA37mSSf
QV+M/C7EjKMixptc7SjdWiD2/GM1ksyTWqey1p7KuXAkOtjscdF+yqsuA1StOP1nFnkvKBzzj1ol
kzZkrOYEps74PW/t9zrqwbGi2jjDOWBBlpGOjkA83FkR+tVEd8jTQXcxlcM3paZ9Gza+eipnv2Q1
UN9W9B0CKGcH0pc0JL8at3YXPY9eYV9Uo98vpAjNZqta1+ZBxZT5AAMa4Tn6mNrRzaMUvTVN5R4y
tyjXXmHYp8E0KXBMpH72ef5ESk72EnVKuNYtXz0KnYBSwNPAeXWjefob3hS1qJZj7BBX0yXyBcEV
SOTGUV+0fGKh+83DGvZMG8Z4VSMcNj3JqrPqiMYpuh/GOjZzXfDdcNLijl5aRQlpV3eCWvVdBeXp
XDguUUyzBbbDnk80mH4noxvbLviE6wREz2H8unpNSy9EZDlMoJ5GmJzWKjtyzyII0CxOtIP6wQM2
ZlUXuipzobRWTroAykF4Uvoo1V3pAM89FkNMTSkI1whF5g1LkF9ZPzCMue74JTVjF1y4QePB9Cs6
oTExU8qkPGWNu7MNdTjqiIm3YWcD+SZiRjm3XUvDxTK8c0/8HptbPgWIIOk1A+mzX87UWTiY6ejV
SV+LD1Cyq30KhH7VQ0u+VqnzlQCu6qqSezGsLHSw1+XabTKgg4Dv55fkgeyM+X8ZrkpRiYvsYlbh
sB/KbjgRuPJrbmidbaKwnqwhPsivJctbc5db5Bf5fQ/hJTD0e66ySxkAoi+VnjR02ULjwlXbAdBX
7lPoaYXy0yuit8ApxccUE4AZx35wtGheXCetebOR+P5QCpRTLerhFTT8AgwrjEMY/oludT89nUnf
IccS4RTGADfq3ongA4ELvOcQl87XMY7CsxnVIf0WzvSQmHhQ0gcSWbSL0Y/IbWbNjZPbPmaI2a5W
Fm631xPrwwyt6bCgDYgbF3vWoBSuMxMRTCfIU8XOl27xqIfgsTWTvIKp8fcdg+MBP1m/kStReSk6
q9t0xCzcQlN8iNKlxtzixe0BYx5VNe23AhHtdsh79Rpi7ZMVM3nQM0/bFmro0v5OXyOiPL+PDcSJ
Ifm0J9ZFRnRmrx3cCzC1hJy2/aqWQ6Veq1/txDLmeC646jbl5CJLP0xDbehuUOMeycYj6bM9YEyu
0HaF32XLFEd8sbPc6aYqZf4IrXg9DorLGGOml2b0WegWaJ86u3z1LK/amdHknFo7Kg+Z02s8qHRk
aHRdBxXS1gA3C7lV5K6Vyq9P0oGU1u0x9/zo3lcsuXS3Clq4T/kRWWyE0rZ6kYmGmvVAHot1kOnT
8pAqwUcVOsBP4+6RBQiq46ZB7D+f+a0PmFtp7FtgNc/EHPQPWpUZr/DsnvuZRDW6yOlT3HR7avHu
KUgG40IJloAiPQ9eClsH9iUQty3lNiUeqktNNTwrxuQzrBjxKC+b+DlRTWhT/KxZVAu8EYmKXHI3
PY+/vOz7CF+23Jv7IwQcuf1bLI/JRDeBStvar3Ey9ZQcD2LAdUxE0jFzXRxc801YgIu/3IgRVC8a
cCcCQmY1m+4n00Z2F6ycxYvWjOVV3ls2rfZVKxIkfikJllbB/BP4P6U9V61rZU+OxLxrH+v5o0x0
hCwwWHxu2jbJ3VvslXQjMFYUuPf2JFUahNiY5tmp+6/CWddVlv8oYjDQJN+i/E1SKO+MPcv6yGj6
5INFSbAeZ4UGXwvWsbnVIg+oBqnLtPRwrLaHnJwn6kMTNfEDLT7MHrJrRVyMRCcE88hZ0Jc7+X75
4attc4Rz8SnpLHIvLlf92KEpQht6vYu8wt+Yfubuo5TWqyJC/Goz4SfzUQL/+0Svqw4T+X/ajl1M
HLor2G7qNs0h6x9rs0rvjdaOPRZFRRFRJxzPdIfGr1pYENFdFEhKrdZ+LLPkxR+8XaoUQE7nj6HC
20fg1DyeGEliX7ui3vRjgxbBYnVDBT95yQm6CDN8VZHaP8qzGLDZevISomfhUZATynemVzBjvQB1
P3gx94oWngqamtV3e6QX6cSOt64D09Z2bQDUjpRvbCoGOVMqD2UuMKyi7CKLfcoNRITT9O5hEQHC
ZtDm83ScTBa5fmFMuPhc1ZL1UnkGWeo50+htCa97bOA/j0Koz8asXZivGqdWn6UPYL6iyL13InM/
OD0bsrnVg24FtxNMClRvbK6xg8sabpno+Y2wglU6TfYtVthWR7g5LouO3mEe20s5xUiPUSEE9DCE
N41m+Udckd03VOpWluf5mKBjMvXoqZJfKlH8kD9YJ/o5D7b4oWsBAD2p0LbCOthTZHf2rpuFRx/j
9SOlVoTmAZQRtkTtpdL0YeOoZnSQf4u8jFGloVQKp7ccx8qu11IGHLs+42qFpapW+lisghjqDVF0
eXqoVe0m+wCAAppdDa2aMgCSwcnQnV3lJDzFZkObxtDbHkYTcJV0ENobwICdXPKagOSr+dlbqroD
eDkE6kPwnvgZgZxq8Em+REc+X5/corA0UI5r9m4yegfeWEQQDi69TxjWX+p6NO8F5Zw1fehOuU9s
VLsWZ5nS+PHen+1HZaPdofo5O8+CuOIWMJWUaLAOSpUHj76rWJTrDeejyNfqYB+buvB+RknNpgA1
PMQdA/Ytq05u+y+a7aQnr/cXPgBYjVkN0b9lqfiSoOA651VIs9XLnIOZJhFrp84/SnxOPmU7yKgr
NpzGo1xmNil9CzsSMMgb49VPNELb54wzo2gPeF77iy+mGXWMSLXI3S+j6Y7Pkxr3FwYUsZb8LVVX
vmRsIx9b7ZusOYR1Wh5GCwWJrEPEdkKvM20hrQhG4u2ICFb+haqu/iiA6vx/iAXOTCT4x9BhOipV
HXrKDCHaP4gFqjJOpaHQ7QddytMbkwPRUCDcpKWd3xCGB+cmc29GNfqXJiQpTQ4sceBjdfHSuzm/
Xv15PeV11YjCI3t2lXAgWxCDgk/IcLv0JLuyqhsNB5FqPSXv5I7F6lvNyboDnbvLJ5WCZ0xD+cJD
feiIbibSe0qfIelya45j9NHTySYphznBGGZpEle1Hv9+PbEL48kUHhLdMHvrBo2UvMZkDTZfZq6S
7nVvuP2V7ZICAxYd6QJ2FqS8NMUM1hhJcdMg6RVqgxm4A1RBD6yDXOvBAx3x6EEgpt23NPl4GgzQ
JazogNgklf1JbM/c1Zh+ONrwjxNk5ssrGie2Qczb6IQKFnx+1cxv8osimuqg+Gq0+vfpgfXdP75j
kx27q2q6Zqt0zlVT8P73b89h5tf/539p/7vIrC510zg4+FapoyXTgbtW7qs2j4F/rkwZDlyDkNHD
YctHS13ITsSxdMX4MuaPXUjxpEqs7ir/zzIl6KupEUp3Lmy7ldLpP+x8tK6ZiQJFpOwcNfeIGiJc
EWknbmw30xfq5AfK1/hy2CT9dlobGXJzUYUkIfqW8izPYnZMyxn6axSlRM6QY7W3teHJisPv3G/1
k9RiqFmBr16x4e4UxcF1TXaHRfbV9Ues2nOtrrSKrzXxBTc5as5XJmK9Xdbi6FPscdpWqu++YUl+
EZhOfoAqPSfCBH2Ns5COMtpfTIY4nAM1eaJXURz6vks3VJ6IC4CdRQ8E4detGXuGxlKjbGF7GK4R
uiEp7Gfyrt/hP5l/3s7BxRNGrw5uhrMXZ8Z6aZgpHSFQZohzvAQMbtZaC0I4aHHtz4d6mPQ31a53
2FLOFf09irip2NnzTlBCaOQhRne3ypxabCmzDdcEa+ZJYjRNpJ1R4cNMjePvcZmke9iEkDnbukHI
pNegn1SapkOYvMdjGbziUKBdnU3lobeLYKu3SNVXmQF8XNb3hPCjE6liPZXfLjqw1c9h0obw6Tuh
3qJkrF5Moe7Rf0X3hRzIrvomQTiya9AO3lkUrKmyluVQFPanrC7c43LmDfEO2vDZt2tcc+040q7t
yw8dgawXZdOrYajZpVBN1OIdr1dkwZjhTE1OIOX/hXAZOQDuxcSPMoGvoHay/h4k6tGbuvark8XQ
6vKwe0zZlR+sPPcOTdI/Mqvnx7GJvV02JulN6V1350PM6MVM3vz3J1JnhP3HI2nBWlINQR9FN4Hv
C+u/H8mpthWBaorY9BaCPQKzaBWVWbBzO989y4MzOID//16jgtmEdvONVKtPSSBQ5moiootP7LX2
w7IAcUR8MH3rM9NHAhjZrBPSC0hD1CK/lXKGd0rtPOVdvGna1qRk4HT3Vi3v0uFYEqsxVHxkuRJ6
F/AX2JBMNIPaLK00Qu8Rrov9RNzNEjruz8lOOZDJMWWxZpsCrX7cwWDzVdy+1pug97HUyDOoVBt9
vpTzqG/VLW597yFWyHk08CZtBR6815xdP7Di2b3+CYgt3qjgV58qFhHwRapvUGrxmURu8mRabXAw
yb+xspGc1RlvIt1aQmdL0JtGt5OvlT3S/V4RtDY8e1MMvfY8zYPCnyv508xXlhpry6z+5z1Z3M9C
NkQYtvDfmwQIo4t+ADhHgiryhE1OC/0ZX36/DkjtuKHc8q+TTlDDsmNcWrVN68IEkOonUegW2JHm
1Hmp9aMNxJtlZKRq6LYJSyuJVlLpRfF9k5hV940/+YVCDkHYUYK6RWlgwmZdcqF58AvIpfNkMfcO
BMqsi1nlIw+pmusAPDqw16hf0O9Qvrf8QF8BfrZRekfmMbdwX0OSqJ/sklyl37s3t6VRSeH1NEYW
xNHZqpLqOc+VbJW37O/9OQZQ7iVtX/PPASSv0DapmM6FQduIbo4BbdnXiS6kJVK+4P3bSjSIOdb5
OTCws1ES/LIsopX0qS7T/qI44kZ5EMkR/MmPMhi0R3RT0PKMQTkGaRq+EVh5aFtyPpY/6Iejupd1
MGdSlCNoo4M7Qx794nN55pmCGubjptsPnT2+wrJ7KRpF2Q0RVOSkogSIV9rqzhWtAbQW2O15Euav
yNlDmKxZ7K7yFbg5sitQCzjZr9pK3E0Kb+K3kJ3cJW/fDTXKlrlwCylg+YfNPiMIJ4g7Wg8F81Xt
W3eLSG+AFwYCbxwRdaX1J5HY/c4Osl/0zaGXjynCreUv0PN2WI1jMjzGhfLWeiVWFMcjiiLswi06
9Gof1OgfbMrHlAjIecBuiATHa6MnJSqJeub7UWGA7BfODWGTjFz+LXLiAGtw6b2R/1QeswSu7BCi
YJ9/QMfW8OGKYaJtN0P/DOEdwVWjEUCQM9ceZQFSHpjeXjIf768e5NWxQ2lwVhH17xDchi9UB/jU
R619wr6RBZu++6AGnz6x+C5PZizCHRHQgFi9nCzuQrHwRA7pO9Vh0NiW6Z69Wv+QRRUFQ8TOnNUE
puWb9Q5VEvjUEQUovNT/3PrJ/V+h98e5IN9G9Tn342ZB1UlenWN2567ISMTpqvKMqg64U+NotyxF
ZIOqPE/mzuBPCV1Jcs3eaHaq791Syd7Jt7JQLmblRrKN5EFNph9jW5JNgPpzPXjIMS3RkyCQTPVF
dhVKn6Ra/NjpXl7ahWkfstyGZoHgbV21ItvLJUv5dfmIcM29OqWaXuKkDy9WDjo3NnPjpbQzMiIn
4gwW9SB8s+q1ejfmLUc6oRdpe39b+Bg7hM+0xl5JGylwyPG/YjkmHwdtzlenGor4aX46igE8x0Le
YXth1GSCVdEWSx1Rnk47dzSBiyDwwqjZBxibI+ydGNL2cp4ZAAKt2PC25BbnzrpJB2PrZFUAfsUx
LuzMgVn417YpzssvBjnsQWokkxJqs6llyxVbi83gR+xVWxKpfdpjdRlQBjZEFEKwYI0lD8581qSa
SqbFbF5GGwwkjqVZdIcnQlKlAb3XMhp3G+Sglz4gMyebKgmqSx6ZuzZUvb1NG2yVSJZwHFuwZBW9
3Rn4NuUaMLAHfQ+R8CfR7dPB5JY8Qk3TbrkbCJ7ztn/rGu9X6fThdZFxd6D95OcMnQtN7WS/+KMf
04gcofsS2ZFN48w3y9QvCWVsaVG0quanJe/fOOcWr3wG94T8sa/MpPfK1B8SPxAPFor4s93GxTaB
5A5VeTY0+caR38umnKy+q3lZvZniIbCbmrR5b/xKOvubVpWvgjDjdSaggsVZ/d65ZfzEwD0AF6l1
Uga53nZtSt0EPPxBtVDSdrS/XkNYvhRrkR7WlXmrrO5dLeuP3sjMSz47rAgV/A6BPz8GutjLIoZd
2Op6wmh67PkR6xaKaKMG1tzK+YpDvHmWBxyDBpnfJn8ZA/QqSbXfyK4ZS4VKcBmq1Kpy1kXetuS9
IDlZkBVVbF5righHeaMq893aYkK5DOlTo9fpNchZGtUzr7a0wvTq85ivRhCaqyQxzLWvaUDK/Xz8
6sZoWhJLe+/JeNsZugXJWwuDa2YLfzkgzvwUbVbDv4gC5sxmQGgNx1QeSD8vhjjYJxXJXrJVY2Z2
8RAl2VqWdk0S4Z700Jkw9My3XdfTCmodfBAzbkQQ73UEPiU2Av3rRidM+DApMf0/g5WO22fZC7r4
8EYu3D2OgU3lHQ956ojx5DIdSF0s3aTiktohiR62X7yrnmPt4pG4usiwLyzAqG+b+F9yH0SWPKOF
kVIZYYD16kzbJAX7GqpP5l0NqDexp/+ZxdU2Jujp7X8IO6/lxpUli34RIuDNK72VKMrrBdEW3nt8
/awq9L1950zMzIsCoBgtNkmgsjL3XhtE1rBJM+g4JPChNUorbyffbzvusaiGer2Ta2pZMhTROuii
XR8+qZiZt3+PVLqFh2Wpmg0UAtBKXmLxFpNFGiw/Aq/+UOO0vnbqdJC2CFcjM72zu29lSkuZNJFh
H8VZdHK4hB+wI84bn+n9Q5PjAQpZobXQH26RkMyb3eTtbDQTm5wBN3gHMRr0puEmu47I6xlCTVxR
g6bdwnZkRCEQlPLy8zNjj9qXgDPF6EW+pflAhiyXoCB+jGC092yywt0Q6gge2SOA78mKE+kk1FpN
ZzwF4U8vqKsXu/uUm0h5EtVf1qz+hIWhM1tDIDN4nX2xNXdvp5V+Xaq9WftN96dE9EFrwQr15pHw
3D933mqmC6rRy97K8sprleoaGtqPSmsgdM6PsvFKm56O0zhZ66UtC7ewPHsD7U/EpE/SBol/e9rR
Bh7p0XDNdv3oHJY71WCSFoi2Y8icBNguBYQ9kFmVuW+gwzr8BVCd8TyYY1pdFLu275ZZvct3bOoM
1qjQLS+E5jj3rC2Wx73cdXjNcEi1blqIKRVzq0G389eiAC5c1fn3ycpZOZyiuXVB/6U2sf0GADHY
+jQcSdzoklM0HMlGU3aO7zj3uiBEkpjV8QdSr5XCDeHFjoijmCxiCygFi7WVTe4XovwV/o/t4GbF
C70x9WYUyVvt9MY78wMKLNt89anidjVoj2XyEHlMLFpxmitxz+tWooPUQ9dsT5RWv5cT4wV9TK8Y
J5vHPCB7C+gYQVjilJTLbu23E5qVVDlgXoWroEbaHsqnsx/TwHjr0PCNPV1QdWQ3Li0A7JvcbVGM
9caqTBaK2vHXZG/4x044mCCP0BmpgoaEY6c7KyT4okrTcTTJc3NSrkHWIXp1hzN3GEKwREddfv0D
nc7TVA7WCelp+Kwb5Cka4inyt2WQdjfuolslq18RZje3FnTNazm+N2OOxr7V0oepSDLiDENoE5b1
q2Pit7dFHqgcrYM7+AT25d3CwLOf0L49y8kaa9A/n2VO5H7Fc1RfRtN2QWxZzuP87yOGgX8e+3sU
hCQBc0/787zCT8qrEfKhGEa+JyCUuCrgYtA42feUWVW9W1r/3kUZTgsxbXYrgnQVu0k3QdvkH4vU
N1fKJ4zfJElmxbvq8mUcSe86jtMPHu2QVbv5Q21N78Hg2IfFMw8mUiUziYgjqaOOUmqcJrcbYCRM
4uVdnb6iBhD1Na489+wmZf08TtmLvCIqv402ULbJ6SkZWeVOTjqzUC4FVpdjzinFJY/DBf/BTOnU
ZtsYxuLT2Od/juRjoXhsFo/Jo9gNdgEGqZXSmsa7hX5zE4y0p+Vpq1cnAHMke41BvZF2WumwRcQZ
7XDCN2vs1c0Z9MPJl7IShPYbd4LYyAgTvbqYsHYpd6flHj3h6fSdsH/OMrt/NqrxqwaLdwnDrn9W
zc5G12Lba/nLiSxNdJcT8uJBZCOEWfzTnj8MUvS+l+YE/qFAstw2fXfuu17b1oVHUHCpaXugSQ1C
ULW5ZWmV7n2gg3yRJ/OU5AnGWX9MH3snwQfk6s2L6mk1y7a3clU9ejKcQT+XQ2xsSCqPvivpB4iA
6NPOHwdBHW0Rhu6CWee/mKAkpZ/sne2U9Buz3w5KOJ3+mir0sCdCXPRRZ6teF5U6i+16vY6jxHgi
eOp3zdz3CuDb2HE7r1a6WRmXuQ+Yipj2twq+8SA25HVP96GrVBPuo882JW7ibVq1w4Jfkrf8ziof
IajRSmKAsuxbyWlw/2zgmOIyNnSiL5fF7vSXpDOg6drM0E9lXRHiwtwWziwQpgLIHIvzGLf2qhAJ
0HKOokcTf99y36ds4JJBLXYw3ag6BVBdVoTJg2GLixokKY72wHKdV0xnq7Tqgo2hjRnznyl8H8iP
k2gNi43RYcb6hBBEJWFWcpMMy+6PtdLcpEQ3Fjrdeob4opgjo6ZvsbSkBiH5HV4QHEJxKh9LzTrD
r6Tn4MniEqRq04rbi71bVAlzXpAtV5D1S3YBgyLRXmppLw2l078BWHzkqrrLcS5Gr3KP53PYEQkZ
b8cEZZmFSNIik/XDsz1jN+QmjJPJDV+Z1Tz5LZ/OIhwhQeuhiBWKKFHacNfe+XrRnPzZVdBCJixP
Cl/g6kpRVrJktgVfoWorRbizqZD6RcLlFbB281gigMR4QsJXEljUYqRGrVA6JI9cmdGdpevVGcrq
k66HtkWSZ7BakeEwiJKvC3H/hF79UtqtsmEwSi7AAHdW9JeG2SkexVlr6cGpaTx1a02wWua6Db75
UfMUu4P+u4tQoHe2jdWRsGJFn/yfnibIYTpehUL1QbvYxQ3l+XIvAIXh0ms36i2mhNFiqei/9zlo
Yxw87MEEdAw0KrZopwoviR47rwpR8fSIIpyWmr5DRlGSJ9srTwDzg/2cospQmOxflInAD5iPxdbt
W2fPxufSl6RUOCYs8DRp9FNkjNqJ75mIDGPJJmcwBzLpUqgYfffe999FiMIxGRzwIHOXXpiF0WUR
CIXKtK5aQQFSG5O5U4jWOjZkUOKmpE2WjgQFN9kIAbgR9rxjYLX6r/9+EIbOxR8IiUEuw25Sy1qh
B1K4COLolFoRHATTOmf0k+9+iwS2zPOj4VZIYwyqQT+ymQnq/P+MUmk+UNMcKC3SH5lHJR0q3NSQ
NG9jFpz9GHbdlcTqbj+Lo1A8Jo/kY7g85o2K0GjTwXHf+LW4U03OyRGGKbSgleLzXyzbW8cY6E5Y
yS1stP6K+StbyeVGM9QHZl+wJAx3vmXWux0X/TbQA+vZrQZ/Zc3F8AXH7NH1UlTuVbXC2QDZnI3n
My0Hf+OS6Q77vM52fexn21oU+oKB/UDnlBaCtRs7buwTIuVzXQNXk7AInREFt4Q6wKAIa9cAJiRb
Dnzi3pZRvPsy2ND0fD0qj7mh2evUbWYamcN/7IyaQil2tln2JKamu6rsmh9maxLkXPi/rM78bDvb
ewtL51dnadPazcdpY4v2IXjw+LHS6Nal6fLsqM+/j3Y3vnlzm2y5brqridXClE4w5C9Yfpz5GInA
bnkZtS7xITU+vbVR9i8WV90zeS8xqskmu7P5tU+ZO5EFlJPKqlvvBhceuXafKEuSgzNBfZZbZh5G
5Z1+VgwbDwU7kHUEFuto/5Sz/jTV04vhzCfJLKwBxxEs7UV0CpX001PKhwFxybUpZ6T/qvq7j7Th
ifQinchI+tPcbLrDaCc0ZcXRLI+CqN4vvQsxOGHq3ao49Brzdz620bmwguLu9LZylI1TqGwlxogp
PzlJmB+stKRxGRTeDkncvGw93VaHYJR0ERhCylRtqtzjssSHmmsc2CwkSCWaUGfp66g3mIiC4He4
rT17iL7kW1l4DRdiUv6SptamJU15rDEJSBmEH381bq1dTL+2DkXl3oENjNeQ4PJV6KTluoiG8Igg
pzvLowJbxqG15u2idAQ8xdX/gjiXjE8zceie5nUSWqs/7Z00bk9BQxRSpU/msVebYNeQY73L1MFb
xTYEyqEN3TNuL4xffomYCcNhqmjfzRoKbOcbw8UjLvLRQ4/05xeCZ2aaFUFknbZBRxJcE7Uut2WE
RVdua+OcmV4azied6dSViu0jGBsCg5LiN8iTfxyMaX2IPcW/mB0g0hY95s2sK32buXYCplxluJmx
rFz72t7bebDW9HwmnAHfZC1+aL5RnuvYOgemm69doub3cs+BuXPY6b01bxZLpuEGzwFyOlzeGFj9
qvxcBIeT7Yy0zXNz+aSM2GyIZ+SUvbJ20gZAGPKxuKvNlexg6XnYnivUnquFuKNOqrMO4i/59SAu
mMXB7U0UhJTrbIDJiETkUcrhuhPxoWdWDw/MpS81i/G1+OGTp/HQlOB42PTvmEGPG4NUlrUztX/K
lJ4vzWm5VIHfGMjG4G2Ljf/fLovlk0qAJbg7OjGTVXuAcip7H3VkDsSYkFO2ND8o9+BJOxcyeRXf
e1ZzLXghNgepYdHS9yNr6CUq7GI/i+6J/C0D7OgxTZSLY7j9YxA2mL40pMrNnB8Ke45uY1JGG7Uo
yD7JEWoGhfIAsnAiYCv9QGboPc9VPB+nUEl2GfvIL0tDI9aW5b6wTHcfsKs/VfRhV387QhXz7o0I
BV3BhO6JcU+Gd8PBVcxK+bYoYCoNAFBUFmd5M3Tz6aSnSYrsKoSkp4XTkW3Bo/ymlFpmbQ09nZZr
2BSdASeIL1Vv6ZfBdoc9pfJ88MNEOyxKnFIxHnSA02s/cuqnSB93UZ91iymdrDV1FeuWA16+mzZj
29JLqUdyOaO6/GrhGGR6QDijvLEu1gOQR/3Kw5vLgpsN7/NwxSfrPCwFVQl0ZbVEWaEf26qeh+qt
7oBjhgfp1nDJJNtC3lSOlCnhm3i8nxsydxXnvYzcfGv1LTc0CCvyd9L/T1EY7S1uFryxMKiEYTcH
AgGzdmArGJk32xjM335nr/xQj39OadswVVacl7ohTHh51fSqMfMzhqSstJ61SaeTmKIi80osNnGq
vEQuZUWh041XUgogc7QRRUflK0z87lIyc1j7hQXyN/DuSjC+KrFlfs+H5p8HVXEuAHmQ5er8yoFq
mlXMkLqmLIupf34qY/69AAv7AfCjYLw2tc+mPldbwyMUJveVA+g4OKeCbhqlSrrP+V9fldj8cxSI
xyLx238+Lxu8A4vla0zltfOd2CeZy282aTWEr3bOmASzmvpZqJAT1Mr4mTnatqhHfLF+c7YgTQer
wQwucab0O8umkBo9tIbg/NMnJ4KNS3VhHULmUjdCubu1DVnxWx6b7Dnj7hdV+FcFhpfNazzuqZXB
G9XE18nmoz7Alpg6TH7iFFVXB2q+WtOdHO9kQrkrvxrjH8A31lJ6pSjlhzgx3LS8tiJ/ofIZizZW
aR/0mHSGpsAZZidslcJQCD00/RsGTbh0hPuUYfIUxbn1WREJtka6UN/bxC53KbuaMniptO5VIm1m
G55nVOTh48SC/uAI8nUtqK2NPz32XRGtHclfZ9+/cHVyDNIWb+EP2PzJw5DlF72dmSlVRUoTAOjM
GVVxvOknh9J5NCGWu7n/4Ddu9bRYp0HMPKuiRcxUwMO6pp3lmWT2UgZe0wrNe5EPCUrI5rXvXQx7
qivoZ7QHg8xaqabOXCIIf0MwxNSVELglUe/kbG90t1E+DQPgK/Ob9mz4xUtqRgxWvUpdbFu5pr2q
4FNfnC6ujn1OTjYtnYdq6Es27yzvdZTrZ+TBBKuLU6MnWLyxzLU04/215cWNzrYmLzySbKtd3qK+
W7y68hcJfUlmpenHOPfDg9IM9qGxCQhhe2e8E9Y8YdaogrPWH0t/8F5w8cBq6VzlIofniPtSrps7
nQockqK13XcG6kHTiHbyNHW75uyQ7bOa7fxaUx/cCJqdz/bkCWQvbRADDMTWztlPWelZOpJxGVUA
lt0wPlpTdxzGyD5rLRnGeSZyk7lCz/JH6tT2csTHj8s7z9St4vto6ebe0M5V3/zrUOWyWdnIOcbe
z09ZhhPRYUXbhpGvvExhw6uDwPwTH8dK7/qfg+OYb04X3CcnnD8zO2nWVdxmd61Sx11KWtxldrMe
uQjJXtJekhmZdnZKnYG5aF50pkuiXdX1R/mFoZO9bpMUWLIITwtziBelz/wNKhPTVMSqUcYCqRcG
p2LMFznpcB5zjPUBLUXqmPbZjmL/CCjV3SZRZ3wZxX2IeO9aQ/mEPLiwJWVb2Ybnj28F4fHSZbay
4LHu4Z2CaNeCvLiXQajeG4T88i/X4qz0lI38NBXVz3Z1puLWV/onuU83xpB0yGFgzmVTcQDLVa95
pDGpRiWLPoFtbW7H5YcSML1Whsg4aKlHWB+dYAOYze8YwpJD/YckJ7tH8Gs/9ZFpFuY67aj3s7J1
i6PUgpuif5V49mMbjEcp35A/VKUgW7sMIkBNxuHPDHNG5tLTLDzWTSDuoKN3TXrSyqcs8e8WoPu1
1bXWRxhVX5M+BL9a8jCYJExfIz2CrVZ3j9zIYM0L6QJ5TsWmxOhDYCctp16zFHZjoF/8iUlvWBZP
OR/KZYrpCsgwz3+fsoHyD6D7p3VNHtUl7HPsFPqokIg9XF0we8oYxsAX8AOJs8Fr4xc3zY/L2pan
zmdPp/JYRLWHVHnE7zRTA+E61VZAPbxNKna1LlFhZ4AgvyQFwUpi+9pnjN4HpAAFK8A2kvIJp/B3
acFGIzWmaCefK3/wYRAAF5fE1NNUzJE60IkkI6qBAmLSbETYxlli5dOtabCVwveq1klSPcgIJTWz
p4ewGm6LF3zI413h2gRLB96P/0jYrDsaXG3QAQgnnUe8avm3J2duxUYsZoNTD9flngq3n5QHTSMp
ilzEo/wzgY5oDA1LQSRLGT0H0sFi+d5Xb4aP8luwsJhbdNDVeEkdREMCnCYRatF4UXT2RdgWEWuj
1OlEudu3anbGmUTsfU1lqAdG/smAjyYmSmFEEofeaaor8WItlheYzoFTDxuZUSGjSaJQY+c0JPWm
YQu7UPVoLdCw1Mc/p0wj9WM5FCsYqv02piajcw3DIEj4z6SsyTeQN/q6a9DCeVgBHc+Jt7qrlEvK
bqSq0bWwtQ/awc5xeW+GmfRFWYcxwgtPbKCnVV6Y/U2Jh3H792jCUncLMKtvRXqE55f+g3Rr50n4
gDpJPcdpMdEtJYyUisdFtYki2Y7qamVDAb2xM+8faMlBEKiqEEdrRGBqBX5onwvmcJK12qZSu+wr
aHsuZHppiknnVnF75z5nfkWFqqImn5vnPlIQzlN1rs1+ammNV5c0C6jqAofmvat8pIPxwyoohnFP
yJcozRTp4M18VTBDRDD+h9wLsPxq7RErenBWTFYU8sPKjTyVv5BPmfq2PVJBhedBHP39rWhrLv/A
8rxuftPwRdMnQHbpG0jhxzgMjwVNPULn+SjioRdMAXfqDpZfMAOk53CgH+mtJOjCnOydGs0BeR3F
QA63sEcQuEYem3MjCa97+I8llIeU8q7XSfsLKh51TDN8YKSqGPh4SMIyUKSKT/IQEYnP8oZMeLj1
pBozfog/EcfRQKSw5qE97/tiOBhJH28kYyLt1WePdhUEzpbexxA0v0fRdTG7m5X280/NM5E6t+2f
3ms7Fe8JYLTHQvTTgBI071Ybf7MsPhCSRcwpgLukoUVJCDfdDpnbob3AVz6YfNcj+rVXaTOnE8C2
Ipu3TezMe7tTm0MtWnY9EIpX0ijeZJZtOLs/hsGerr0BRkSMQxnm1ruOedi61gWmXT6o5vlWa7Rh
MUt79KO57LMIsGh/9vwo+xVk45krPPvV+C2sVlI3pJsIjeumdkLzGCVD+V7V1VuvwD8idzd+q7In
+brHcnxzehKAei24yw/OzQL1cZj9J6a4+gbrl36KSyvfwCD3ru1EZzKMrGxreYBSAe4ee9EnTrnU
KNSysxKH5bNi0hnMxYwd84sOOIYhan7FRpmLHNb+KP+yGtOidpmDKV40vhkEPaBBv9Nl/aUOKpGE
omfsp2yQqc3ia+Dm3Us1kHA4l9oTl/sLONqQfASyk+UaXFZhdMKKQJSy6B5Hqf009AqTPnln1/Qe
pmI66Edb6M0GTN77uOd/9ex3nv4e6qQruIi/gNbzWrMONWMdRlvCLNVDgJrhubDG37LqFCVm1jrj
Kxqafj8xoSEGmjAnufKG4CDPc4PAmHELJrlozLFtq/VTaKZHuYbJM5v1qyNu6EpAp7KanQmXk0Wh
mLjJd1XVEujsTJ7Rlq08xbjV4OQfzCoDa+V5xFt7lI1uS9ynMTBvxjKc/bDdXVnrzfeIPtHyhDEj
qSGqGDz/zyfA9mKgPZrHfzxJ0XZJSsDL//qv/OsJ8nU0oHSurRue2W7Hl4FOMVz7WvkcTX1AUhIK
ubc6P5sdak/xeGxr6TYzcuMYl4n5DmZreb6Db3jfVGmxZyjc4rTUte3kaN7TOKd7+Y2MIjA2y829
YOAyIHtj6yj2iSP270pkQs1YMNYuYolL4tQha5ANXJSU6HXgu+mFxqz82BUL8pKiBMFyOqtMzCy3
22BQyR6TFAFYTZn8fdRrrAmO8YoPkKa30V8mLfCX4g5A/QTZh2gU+TXLUm/a1237bcJousL3HKFR
cQMs0GP/qbree9SF4y/TICTep1W6yhjqJBXFVDSNX0anGOfG0cv1ZLFIVlrhXrEz+OyG0YXmVua9
96p1LSs4YhoecHDs3qvXas0OmSFtEi7GR9IC53ViobcZU9K2q3Gu1xWY/LvlWQO0bSe5hAgVz6Hf
NHveDOvWJckFvx8aJjlbqHnvnflLC3vQqu1FlgTLns+xuZ6dvCFqMFhZpdm+Gd1Ynki8LzbsghuQ
0Wyy5EgJeg6wcA+MAHqtZCsjtVwHzIVlHrBil9s+JwGnM/iHEq9jux+RaIPUnsgAsCVv8oitfvDn
iB031X+xBhaAvX9Gxhsi8V1SbOeBIHDdbH7qPRJcryryt5mwRNLpv1TJrUdx3V/V8xjDD5NxWxPD
yKpRLmlXuTf5gyixjVJAYnOBT4LZn3FK5i02Abpzcn1xlEFhT+R+VwFOscMSv7XZLCgWOvx2vlZe
Ql62+K7MtFGVVjHfo9nfgt3zN2yQCBB2s/TRHMl7TuKu/Ja148YWUw6fgm/lmLH6EhgJxjZ0RBkZ
EtslvtEc+Z+kSg/Yju3sLqsSutdCtdXaHgkp4hTgk7tWOmPeZ2P5LPE0qmcH+J6ydjO5AfvveopO
vuXUy40Qr2h0mjvjz6nlVMirhNc0UpVvSpwkT6rFC1agr1H7Ujp3Bk1/tGQ2gtjiKpeOuVD8Uxzn
3VreuYuGGWliRcsfCD39h8v47ip3XX41f+Ljt5lzPYEwwsgzTTlaKeHmUrF1o2LtADXP1rFkk3WM
ZrXeqSPd2uVF+YhNkpHOqLy6MJX35+i/n6ZEbK0w44PSC6OvPEDwoMRz+Oeo8K6sQv0T1vhqQ6RM
/2h5sXYYrBKEX67TqBV9MRMFQVwp4S3RS4VewfzhzXqz1NuFFRPZTh0xBXgFjN7Z/t+2BfOfNlNX
OMVQsZkq7XVbdUX67X/4iDr+bhbZgI6s3rQfFpBz7e6NzAhvpnSTmNqU7E2yKoiTMSLQPGP8IWVQ
itWpG4Qq44biL1gvaqmqjF18XSLgIKMndV6mGn7r9uQlAkllz1j90Ky4PFjCrRroCphxCDOy0V0r
Y4Bmi45Ez+iIZRGbhtVpxXYoX5oknu9ysj060M9o9UwHOePOEZExp8x2gDwaKl27eC9HokTyICpO
kTjVhvTuNFgW7bGyn//vN9Aw/weRA5uu5+muati2yn3sH/GvXVUbGWoA46QUmrkdEAZuzOnVacp4
h7KC90Gzf6dWPAHmMOsnYn0eyBJPz+Fk5F+T1hzjCMunvM5hRcZPKLCo6+6Wc3doN1vQ+5QDa7jG
TcubQVho13kyf7PTAXfnGwo5EjZiaMvwmi1rrv/hmVsbekmah8UHN+54B9C2OiV18pY3brGVEyrX
QEbE/WcmY7aOEYfo47m38eQIzFE8kuMZxnZ7nSvyZ0Ga/Rg5IIfVkwfYObsyJN4gabV1ZLG8ll2M
BmEqhdNvoK/uJR1uadMlemoYmnNMcwjQvT0CYElrYHWITOoRYLxBuuNZatooujYUGO4Lb2aDXRDr
LOw2JGVa17/0YfXQqlgYJhs1QOOmFeO0/tEWE8nE1PE+F5i8AzQDUrihxzPyZA1pjbBojcaIwshw
rLVsAOgNJrWhn7uzdOpPfo4AwOhaQpaEYaDQQ6Q+bqasw1Z3nguzVtbBqdbMej9qPTM5N+N2InXZ
s+9QjCVeuytUtgXyKEjY4hcOubmZAdOOrI/2aOPpubWV+2BbWfweW85FJg5UYug+aa9kgyVfY2Dg
FGmwTZlW2e6NdiW9OzRqL6ZdYMqO2BH7xKCfcNFpDA7n+obGMtk0StO860bzs50p/wKNMFGSVGrH
duMVB16tlM8DkXvwbfYuZMJ3dHqd+M2/n5J2FkiMEm93Jj9ASVQd5tLg9fDRLmQCJCktXr8f1dh+
qxsEEk5ocZGl8XPUDs5Kw8DxMPh9cpvRh6+6CUy1WyD3sKpaPYypkC8KfVZG+XFw5hi2g9C/1X6i
whgY7KOVA//LzM7eLSKVBkYeOMfNMpKxAlpyqes/SEWYVnvWxdWgvjlE7sqBbxZE61lsbBs/+DVF
9U0qCul+k/1CXuGGABGqaEV1+LrSKq7UeCeFfvIH+13yvJU5Pcr8igL0xirCH7uS7rjeJzqejCxz
MctlDP8fC2yJEtesRnRFYwX0tRChzilqE02x7paaBndFrR86zUjXNQbaoyQoOlo5rkl2e6lCh0a5
CKBApe58jfmMJ4xmcNzdl/0kgT9rp57tlWVmPwE0FaC+KjTxyy2W7QydpxEDIXapcAlm9/UhQ9lc
nKuchXwyHWctayfPL7pDbDguWfBhdRn8qTrw3leXUMML6ETWDp+88UBYJATyyq53IEtxQBpe5x0G
TeeTUukPgkChD7jKMyXbMcOetnXYB3CVbKg1TTFelh2tGij9HYe8dhg7ZcLihIyCGeR7LzS5SNQm
JJq8T+EvmDrglcbQ4t3gazG0jr6rUBKuPdENsofxK7Wq+RSym0ct7HsvRmj/jrBUHRtExdt4ZIdS
0Ss40NVszyH8xzWSR2MdT+xpcyGgBZeBad0jUqTMi1+ybFcQpF7FWakHSEGn3thHEek4QpgfdsmL
2fQkvqHjH5SARnWIvEa+XK1kXBhPmn0ldTR4afg+4FqhEahlOpUvzgbv3z/IwX1vKsO8YBGIV60Z
51e1LwdaVciegLT025lN4JJp1k/N96rRzceyYQoEnuooAQSlT86CUvMeI+X4QRynfwBak/w/FnFL
/6d/2NNM8uwtR1UdSzdc8x/rPvEGZTPXJbVmxKCuC+HtqfO8LkIYTUYdqus0MT58V/O3mrAUwyEk
CMWts/OoxIxs5VQGpE14KgVZYSwYFfSpdk08LflWg8gzgokoIgMTWGIyyRHrIMwDSrEGof5fdbk8
arv8zdCUAyNLMDeel447K8/gAIsfqmcwSjCmbKu5uLetPu6uIlOdFj+5EGLOQ2A2n4TGiCLvx50+
zd7aH8Pm7LKlfpup99QxYvNea8UhLiLUmt7Qr7ShoxPSRFAjcWsC5MlDbt2R6NYTLJB1Y7ukoPdZ
Tx51VgP1b0iCEoElhaYwwgasev97FKTe3q0djFGl9yckAqMWECV5ntNJlv838NSjyHeTIW/VkBYH
gBKwQcVj9NHzm2x0ThGyZqtSTsSZe1swqM6+GaBYozCLvoIBikVTPsQz3y45qAjcqGXqHiLCYCz7
XGUEtfDvJS6TQYq/o/yLPkiOU+/iT5Rl1xCccKVqJ0Ixoo3tFvOBW4O3E5mVx9ZTLVC0Ju+sPc/7
OcjDbd7V7tnn3v2HiqGl0EJ9kaSFjLRbyWcX3mQcpL0oSnC2BUqjbfPA8h/mhi9EIZwtNOZnKsD0
gJFf3YC9Jh1KDEtUPoJNKE7Dxn6o0thY942OqzOBKgC0xTpWc1U+FU1yC4LCvrEFUpljXmV0k6xa
eglPJUZmHdaKSZ6sVTzIX9Clj/3Y2UkFsI3jr82Tr8YM1X1glOleWnh4GJwxFJq+ZMeCCeJglkP+
lGYT39Va6X8QYNhn9op8jf5xwalHaC3gD93RcZRH6YbOsPOtXbVTtvrUAQ9HuWwPan5UhA5D/mis
MYDsDzQ/iPriKBeYypmAoSHF36jxXc2V/iLxSySEYH9z7B9V2DV3o05IZfFxEKTx6G3TvvL3pvDc
Q7+hUwdJAbiCdfZNrzxJsYuTTR5mP2XYd6E63iboIDdEDc2+anF/MDRpJiIeVM8aNzUhDrFIqHKV
Ca+nYZvPagcUwgyU/B3XKztyqwDwTPIFuK8cOtxG6Rv12JpDsVe6Klw3eFwvVqkTMwWlp3CG72Xu
J1cz7obTsoKzT5vphA4ZyORQP8p1V1Gt7riUF+HwS9ZETL/WTjqlX5YXPoUtTdJ4LK0ntADQFhXj
DXavc3IT23yxMuWySLoBsgHrCPfLv7QYSlFmcB2L25Ys8mThB58chKau54cKCzZ+FVJ03YH1y8/7
5ri8TE1nLgVqm+W2aVWCm4es3jViqRv73tpgpCwXfUzQO6y9HgHNYtpUlYq188BmbCUcaY4ze+eI
U27AB+Rd3pXtUHj28fUtrNlcD8VQttoWOgwRKuySYsstP4tJLWmT+79wjU6i8uZx3cvWTp/B0utM
m0noZKy8MT20Y03OKpFBW1kBMdZqt3rrsoU9SZGmX3fRhqULLB+10iYNFPUnCj1avtKB12Oy3/Tj
fJZvIm7616hhbCJBApgWAB8L/7Wet3B06nZeoUb/kn9IcnSCosW7HAkhbvIihbFSkJYn0YvChpuo
vWYnny1LtLwMiYYSaRCB6x7+0te18NFvDP0Smfp2MdZRtub3LjwxRlc/4d+7BA6U3s4haXBbWwqb
iKqYVrwF3aMsNGOZ5zHyoR/lbQfgcQvjPSlPKVbBPWkY9dqWmQCYjEYAmt60Wl6JbRJSXY4+moEy
y05uPxUPnWVrlIq9dqWhHq8xdzz5YRVd5Ld1ajXvOmjVblDjlw6gz1VevTqAjX2mxmt5x5MvwsmN
mFg+71ChDX3KtG7YICBT8X2l/Tl18g6Md6fu+rqEwh76fK3SftjqyBS3beMNl0bvzEvOKrstRw0v
QaIa/NBfaHN433FCvxRMnZ9RGwSnOQj8Y+GqhGqhxNENiFnsIZJjqvXhJcXfsQSZaONMPsnAPaPR
xm/L7KNO+eIACv/7o/Pj7oBz4yGbXZSjU/yqU+V9H4HlGcKrCdK1XDXkCm6Q/Af7Riyarlw/ezZ5
24X4FRAZVxqqs/mjYCSFYTuqWOqKTFXPlZX8llYX5lbs5kp3uiXDL88sle966P4XYefV3DbSbdFf
hCpkNF6ZMyUqWX5ByR4bOWf8+rvQnPt5rKkav9AgJdsSCTROn7P32iyeqFyvDdM7gEfXqPLnq4eE
kKyojneVR8YmbSEM+yRvcHe2DJ83i44c6AhHdVdRpa1IlsJ/aoRIwpUvskBxDZ+LqWqsY84WFO5U
9VyK3No5Ftc5gsTX2hQ/zYDGa5F0u1hz9IMsTZxT73biRE0xHNxePYxsgxauSDZ5YhHMEMbkzScK
0zAS6wv1hQ49Hgt1bEgq6N8UtpOg0AbEFf1Q0cKxdr2LAKkyyURC8oHakva+HeT5kaBlomFLlPYY
hpkwhky4Rq/kp+CqWtJ/qLYT+r+VOV+cKri/xRTU2aExAayypEZ/aAtp1ue+kKtZXAS27ZiapdlQ
hH7vCwUJugkwKOLQ1RZOtZHFDvdU+n02nnBXrg9thku7Kox6y3zF2Klm3j2VVbHBx7WHeNk2zwKn
Exm5r5x+zRVI6ZNJa8NK1ZtXaPpz4sHIJO6UyCEziK6FJ9aeyPsPuNFZGfd/RSikgZeCnGpbQ6Gf
HD0nuErO8gQi/YAArbD9lmdkvKrZ1Gw6M+oI5maEnKPEXEPfSI+o67GbsW+NB29pu3WPbTczVsTF
I7TJZxAZOmOgJTy1So3G4OQ+y1PrXqQBh80B/5xLqbMEdVZsGjQtoIqZRjst4ijILPryLu4bEkYI
8JzdZ79APkC5I+5HOPz5V41ZdMO11A0+4AewyxuJiqnd8SfDIXt7bzhSlTbLOsxqLB1TcEbIQV8A
HvrGt7SSHkMFewua0/1/BP9+nyxnXVuuBK3YFXqljRlU0YeplksR1bhm5qM+LO33NtaBT86Iv/F/
Ma+G0garwqNKEYnZk+SB/lDuzY346W7SMnXjmMVpuCZSsXk0Gz8E0l4DBjCcbjUMwIAWAaLhLbe5
CH9A0m2KOneX1syhqAvKKXkfRtOQWEH8YihN+lIBPQtWrS04nO+fAZxGN7h0eRO9DV7D1jdRWXbn
9sIUjC/GUE5LD4HAtfCLC5B/8R5lWb/MLKd+VLSpYmsOJq+cIhIPq7XWdF0D49SsTvIhFzNdIte/
ynODbnR7Hjve0ErYhEg73jVjvL4GA1n9gQgjZt7Lbxgu0zTmnRUALlPThf0J1Qt7ral13XMPSZDA
Ks6QgEVD/qOy/GhRerXzrCVVtclMJT5iyLLPuappq9wShKmM7QWoVv7Dbuozt1NkL0U3rkL2WxfH
IdKDNPTyYBjxsp+RmgYG0wdQ9kvpwbY7AyWPX3kEF2Dix9wHvkDe9QuqTuhF5P7tIyvC6R4nfLlv
1zkEGWpqoi6KlHzPqtzrrZMwS22r068HTatM8AkC9oxTJte8Aq7A8IzsKsDpVx/5CbnYiI+OZs1f
m18bM5HuhdExlHLG6joq2g+55I1Q9Lfkk+hrZuTmG2MTtDwRkpmxwErmNaigBJAU4uPZAvz2N7My
pRVjoQuanDDbpuWInts2EmOByS530+pSBCR9OB3iBklP0Utkj8QudCRbEJQkXwsweq8yywhQWPbm
7r8bwpr+mQMEU9twmaYRWg4OSLU+4dd6jJo9MQ/ugYk+k40B6exJAcDoCNM5a0HjrpRYMzfBOCrM
LCiw5ZIWaNqpsmpc/vbkrzrksNsKIvL6TuZyw7+fSrgFrWNEMNL0pfpiIlLFGe9S80SltWIqfJLO
ED6WEaA2uQLa4M7a4GyrRf4BLsRZJJ6tX2tFEUhqZxc2UNxbOjQQzBM/3ldxrz7XpKNK69pke7SE
2ny4Tt7zqGDtkhwBKv1qS9IAvPW0fFeMMD62DTllVWo7SKi9cDmYLe0RpUKJ7PRmzEwmwerC4sn9
jdYyXdzNSNmxnHor2cEOnu65snCCykMaNz99Xy+vHnCr1nLaJxDh3B613NnKpx2p9Sd2ZV/vz6jj
n4xgfG2Zoy6SPsi35pSCAEsLVCeAebb2/JTEnHxXWam3lF+FieItJaen6BnZanYza9UMZ1/S3dwG
le9BWIzRHxl2R6sIxaOcBLVu059IJKYJOU/3i8bYIVoY7yVD0Yc0FK0h36QBN3A7Ve7dfVG25hl5
xTWkxUhO6pykommI/jRUzI4rkPMxlsLQ4K9p2JQkaOj7P5ya4lPXx0GEBcbaMVTXpAUoPtPD6zDI
wrJV9OP91PTVmHtYmztikbhBczF9e4HNmjEBbvFgZfYK3Mv5ozIISd3EKYt952fJRqNlsggZO57s
poxPDqqo0//OyHZox0tO5NzeJjBtqzt1/shto8J4YKlHAO5Ag2bTixTRN7AfVy1F+Dob9ehctBBd
554gk0gaYRO0IQfUQ94+yIZ45VnVSqTMFObO8npsobJiMOxw7lj+3pm1FCKs2p1vpXgqg/wRtpX+
HbzEr4O8dtjT5XGHGdONDi69R/ZXmvUaFc1APy+r8EPl1qudxhgw/EzsR9QYrzMwHhhOQDOp9Co6
9Jp1iD3BdgP/2svoib/EOF88Nd0X1Umare873Tkv54005AYbO+xaJEazVecTpolcCIaV12zlxqk0
jI/KyfNdk5Y/tCEyN7D95pxZCOhxAc8SybF9+vWQIyqmsMGj+Os1edRo47WOzWRlwJRF1mciEZpx
cboC34iWp8DyANACgkjzBhjsNW5M74dHRWPg1D7gs9Z2ZPvc632mmOWitgP1KUnr90LB0eJgvP1i
sKGRs+Y204AC1aZ7ykWe7m23s49+n/bnOgBSVUUFPeqp3tUawyGJ6Kpr7F3yqbxq/Jq9RJpNNrVh
+yOlavuRxC8atgM4WsDHyqZ5773YpO0FQEQ+ePNRZubc6UaNy0qz1EU1Ajy/S7Rh49+wrywLSDgP
8qXWQpFcylWVovMj8cXw2tntTwqg5GeCVTrGr9Cjmp+g26KJYjjEBz1gpKiGc8zeI8X5vCdkdgem
C2MvJBC6ubYguy0o9mjRgnWVQESXv1CoJBoeRXTW8tcVMXaC/76A/z1rZB7AvUWzua0ITdM/IeZa
aGOMIb3yMGTD2zj6pIz2hmmuMuwYmHOpBySiKtKVR1xnCwmAkuVtX6ofofOIcN/ZqPGgLsGemZe0
i2AH+6UXYYb/zfcjyoiYWsCN257pyaqOw+yduclFh3nyw4ZYW7eB+xUj6/NEevVZyvJITXMPsTt8
lc+C9qs7WMDkLTxwDoOKO/NUyzfOnLH932+MMQ9Zf6u1dCCEpsUNd55j658Xtj5AjR4UY34oAuMh
CkbCwC1Nf/NpDaP7MKJrTr2AmSACEcVnupM8KflgzBEyfeIntKy7aF057UWZjS3yocfaCJm+ZSbX
VjbKVtNaFJqtbCLGGSzt5i1Xhokxfrh2JCsicNJq3xYGShPGq9MD4b39NgBrtqpm5cSvp3Imgd4y
X/73O/HvU8RVbeEarsMoWnMc9RM3Wk9DgVSdbmA1uMkzHL9F2BZotyKtPCPB078ODVGWWlvGTzn8
tE05MJJkIw87ZRDO+g4aa7q62wwpvRxQDA8YG40Cj5Y36ulDMOcu1gTgLXQ1YQEw8wMqy+rUSBY0
yhCMcF0PchFlTBb7zwqcm+/yIG+eOzrUN5juUH5yLXow9MDamXGl76SGd0b7dhHadLnLDUbT+ENJ
bs+71t9OE1eDiktB6Dj8aX8uzVp89bT/mL7lGtERRfMl6xusHsOkBhv2XlSF8nlWU2MrLXEIoS/6
k902r00atMc4DLH0zYh3PzSbIwA24/6UIV97f6qJLckd2lcjBLfm2a77oOIhPg0tPniB0ubDat1N
HJnVm9dnylaJvBLyGxmGxHRz0igisxcDrQm6LJG3qUw7eBKW3z2YDzASMIrblk8mUUaaJYCPL2me
tKsocIwLRDprH1VMp1r4Mx3q60elS1PsppHykZBkCyrR+xHzF4PCA0c5avGGdCqZjiWqwj6VAgew
nSiYNxpOiylIq62b13/4BHR9rn5//wh0TYXrCfLXBXAsB1P/EJxEhZblTaX4p9Hkx0uinrasgyou
HtUey19CdgmJId94f18VQe2GF9Ffu7NhDqRVcyhN9Yd8JgPm/aSo8B2o9E/4UNC47InNyh4rW9iH
CE8wo35vhU4Xoy7FSqEjlPDM/KNQzpBY5+Sx0TgpCGg/es82FmbntM8drsA11apyCgWsEa0gia3U
w/fGnfPaGGpNLnmLaL4H+KKtcyD2JFkih1RWozaiTJuXk18Ly0xbXYdzDpBOkRU1Jd/sDaGyqJpe
2wVGmV1Eoe4lTVbpfbGB+aIy+6WSmUCZpUYZPGZ+u8MBAyfXqvWF2gochPf6LUiXvJvJpjBa88XJ
6w/oo+QKT/q2zwgG1oVO8pMVlSbObD05emBuk9Byb1g/urVGQvMyaPtkxkcyim4B8itWw20+Ngk1
KTZyAsPecosEyryHxaTU0UlKWHnVIqU3ipujAgahci/X5PcE3/aaEQIfy6CaAC9zxE7aae/+VaVn
z+IE0SxjhWwRD5euRuqV1HQTnHkoVWajsfVBguH6KdFtz45m2cCvRLsfsMZhohviLacufgtqv22k
a97NZti/aCClLO5TaEUnFBT3iNgKekP7kubAw+jMubc9aqJpcvUHMRx7/GOQgYOJnTjfEItbpNGf
X3SxNyzxnJqrNnRvCZ/UURar0t3pBgzhptptdoWm+qvJoQXopd3GMTnBLNvYk+ASf7h1HSMfcepb
ZWe7cJiKNao7c5cEVvNUIFtftOZstp/nQDOlFsRNsRxUhaKXGeQW7+W01/xJuRhZVa7aLnywMVku
exTdhRuOl1+rcDbioyctQT2rRhtj8Q3b668jIaqbi3a0zugldo5KOmHvtfuurcwNou0FN/Z1yw59
q6ex8eYbPnyYeIT+pHUvAgSgZSTPVmUeZG2j1CzLGkPItQYKq0izzRxzepBJ0RiiC6ikGapts9Nf
MsstlgCccHUF1gYSeH6WD52i2uvKrnScjv//mjwyq7Y8wh7ea4qSnyMBXavJEhsU5bxF+u/bo/Gv
vuas1ALOi5bbUl1ulCxP/1h+CmHXE5pJ98iQIlvHMyQFwaJxMFLyOuQ4Vb7mNBrWgH2dtPE/AJQN
jY9drJrUCvNlTmLYs1YKoi0csLHH0CexNJmzSwfrRRRCv79SNM6X1qvbgz0LlkrQDv7UZBdiLJQ1
tWu5EYxQSPRQG4bSsBPIc2tuY1ETK6n4DGxSM9uhQKZf+4e12J1n/J+WYmoEF3cPfV7ejE+lAiQ6
i1KFnAScFY9j1tkrVRSIoOZJreZMq7DUmhcvVUxWS1W9T3AHnfyJIhqbfZpnwP7vwj7wBcRKT7sa
RMXGDdLp64APjkFs8cWpWMcc3xsXqg0HTYTWcI1GJ9xoRTtQ+gfRRr7mp8RHxSJd2o5TUyjp27HO
0ifhpe5thoXXbVG8aYLzYlIpYAiyYEg+Nba5i9O8OcpyLZh0kE2NcsiqNCM0l2JvED8l6cacO8NV
BHCGSUu0zTLLB39uRxdrJCoRkPqDfEk+mE1erOHgzt4lvk0+yG9JQm0fRVN+ki+phbowIMad0c32
WIac4WscC1IvI/JGZPIIrCm0sD0vzcGNHsbROE+zN7UmqaohqlKtLDoadlRf5YM5n1SRnmJEGNQ9
xIdkz7OvsWE6KpzoH10N+tdjBYMnEatiUfTkC7MTVs4KIKH/vlB08a+SmnND1SyDjgE7Dk18al92
IbKTaozLk+9l5lISxpia/rSsXMDTwBWW4fFfZ2715pRM0yIYG+RBluabyYlkQnJcIMCsnwRlIiZ2
jvokiuiLq6vY7qoniOx/v/7rO34dQXUobHBO8k6a01895TEMUQCgVKht/1j978iczL9f863iozCi
6SBVAVPTG3934NSGNGRzKrbJxHRPOHaxjeYjq3yW03g7eYRV6L3rCTXdb7ETSC0Zf0XI1GYixBB4
yLAdWAx1OaMijJwUHNlZpckq7pjQzvNWVt/Gb2kzFnvPJq783qhDJaitcPHk2yDIjPMEDnabe0I/
53qMuFpVAOZ6N4XiqV00cxstNoh0IUAbzC5ZLXUfDe/tGK97K88vo4oyYYR/szVbN7yLOifATdsE
KM6yufOprZHdaRU/tTKYaUydRR2Pb0pfDNfSEhPoy/KLZAzhomrXftcrsFRybXVvTfkTsTtpqm0S
NQtvshZIGGN6kQ8TTFWUZQl2E1qSc9Mn03vMxw46P81cW0zUT5IYLAj3WkrBqaUH7RrKoLLJw9y4
5bq6zSm5HngDqrVUdMijvNb4yBCwybrXjvDQ+CrCs7rXT8O8IurcnFb/CCkcrI+Y9eWYAJ5Zu5Cy
t/zE5cIz2uyBOm68WDbG9qrlV0alkHAdMrVscFPkqzkFWkG/MoZMCxcaru2dWyvRziThkZU3KdeS
bzDx26/EMFgb7hvZIUDatpQ3zNn3C9xERRhUJA7DqKHaB4MdHYDRBwsLRDHz8wzGdlGIpRaXOaxG
tollE6rLPtXeQU6rG0ePcAdC3nyeCDZ+BKGKh7x1cA3Rnp95IlRVxVlVEj730o9WgWp9JLX2IkUz
Nj6ApdG0uIhI230PwahtpJVBQan69OkoAyJjaIN64v1/kOrFlg/gUOvZh0wMjkxEMEILUW7OINdY
jNVqEo659DSLuogUv3E3OfqrYXi3uMmtF6dI6P6mibUrA97MwX/Usuk9C7DgSyZahq91MXJH3014
Lg5R7u27sa/PYWdxZ22+yyWx0J1XFO7d7Z7tRFCLsrOdhcxqITI6PcZFCXcjy49+mJ0JQK1f5jgy
fa7D3Yosclhy8senhKVHNP/kJQ02RGBMo2S0rXyI5juzPLL7DQGKyun+W8l4SPmAxmTaggL5Yadu
xYBWtZfjpPvDQlWa/Hw/9AvvkNncAgIUQqtAZm4n2AddtSJquMFTN2/xjVw/63Gwl0ZWX+9rmMCP
SgkmQHonUNtbO2BAEUWUicGuELf/Xrg15/PcSdi6ZtPeMPkDfKz56bZeuc6YaqZr7xXDTpcqxfmc
IUTvXCmRwKoZ+ls0tMFJ4rbDvlI2CqCSuSA1yemM44uuATEtZjtq8mbJHaFGwgsEgWgd+kl9ob9c
r0l04OYTgWEhXk5bJGPtfZsYQUpvYq7e3Hn6O4tWBWlBZzlVlQ+q2lcbs2xefeKpFs7g9t/T4kFu
XPoZlCpGtMBDwumiW5V77ZqdoJd4LQzdvcpXfHcId2mft4uucB5Kf7pIeJsP1WcRFpl/dURhsJJF
6jLsaCHoXh9tf9HusJGY9FKNYzS6yRcQIOB7vO7vo0JYG01rpgcN2cUGTXF9gPCQXBleMoN0r14U
+jAfBvNq6lg4zGYVtdNL6jbNY+Om5SPmmdfRhqwGnllDb+ATTlY7brposJtt22pwGMEk4pxX9bgm
3CueXuu0Kq7QJL1TFkZ3sQkX3wQ3xQxPdPhOuFnRSrcoRZ0UoiDuXJWAxJL9Ne6r2L1M3fgqn6VB
svecvl7Bj25fp7w+sscNvg2KnS8hiU7E5LBLMCdikwliOLEjjE8Eq49kA8zPraZ8/nsLZTJsVvIx
3WS6KK/4McayNOH2hWQUxvjbArf+1ppa8GirSvjgN8RL6JMCZzhkrw5LgcFa2XTstxltUsSRTZiY
/g0vC2apwPG3QVJWu9BrIRkjPOsV7acyoIt2aCd6beYtPQgcO1rP9RuhKpupb+oPs1Ywc7vWdCQx
prhZJj42xas+TKHR4dMT7WpM/vdwSs9q43anwc/6U6KVw55knJ069f2J3p9PIHFh8ii/p8XAbRn1
O7f+A0Pg/MWpzP4QxpzEntmJv22r/311WvrnmpuenOFa7D9QpJJ99KmDm3qUwqQ3KgdXBOq6Z59c
25n6fT4wPP1+YEVV+mZi1BImxrtA6y6Jrk/71i/MJe96crJ4j2Rybok2Zh+BSl4aFlGSJlJcucsY
C+KrgLj9uMviaGyv5R2pYpt3htKB8ykslpT/1ZOcz0PsnaO5q6fKQWpmRvR9mmJ87ekXf6v+/yBW
utegVLUlOePBQo7T5fpWx9OGBIT67taTr0sFDwaxjVng2CMD1f9DJ/zfaSuuxkTdMYkopMmp/mu6
zqLjJdBIkmNUDRsZFRP5NSNUirV0zrm6e5B8qCMLt7WKHN3mFG4GY4aila5+bIIXKfwdAwfecMju
qnIz5TFwanGuQmXf58J7NKbee8wmIsgZ79iwrHhNPvi0xhdDnh8qwrYIDLUN4B6BtS6ZYyB4qU52
NCBFaIqrrH+cMXqe5mfMUSBxg0lAMhvNV54eiYOnp5iliIYXjRGeSC+XzkGpfvZSOEFSOhwXlvqY
jgSE25ljPcKqaXdhUZTbLEEtko/RMfXT8jIN9Mwq342/xmrD17oN5854+NXStumrLqIwMpf33a7f
rTTVCh4l5AQZfbSiu0WTbi8r/rl74bdO/DLJ+KE42SfYLKHS6eNXoRYfDP2zW9OQ3Z4rDfc+NjAZ
uUQXhx+qsZVlHKgMziqOGiPiKNb9VSWP5q8aqfNN5EH1ZX75/g3zt5pk26yiyCivRQ7kUkvbj8oB
3JElWf5oRZ6ydZqeZsvYPpSgcuU7TP5Ktshjb3oIyvQSwdX6az6YgijZ0nggPKXL+ZypsraSiqy0
+VXYxRJuoDg7xjxUVsYWZs1P/aBUvDvRSCpRaHZnosaRiBXciKpC7HvLhCgtHBfYgXGEBJdrQFmr
IMNgBGSXpWulRcbRVKcfk4dnP83jnwMofKdXvmc6xUzik99qOV+ntszWzPHFwtbctR8Z66RIP6Yw
jrhUQYcWqNoq/RVj8T4qSWsIgx2bUYbryndfw3Sb9Um2Se3grzZqFkUZewutG13qLEiaFQvxAlpP
WBr00gf+xcJFuqaH2yonH5O4u2ptVjG/veqvO6/dOmZqr/PGbslhUg/9COOwG9J45fhi0WxoHrJx
K5OXvnGfQtxku9gnhpjQJquOjion2ez+onJ0io2ZUmaW28bpLmRUbUbKHTyz/H9x/xKpMZu/tspO
bV1xHiDHjISOKDkhEJEViPzJ8ZS4Pg6wuvZvCK49Z5kicZ1GgkaLm8etZNMTzlGXBcRaP9f3lrXX
ROWenMqAQZxH4PR4E0DUDgeATcNBSbNnm3qJYpB0MLO3p2VY8oT+Jx2qASDRtNBSlFttn++Luv5S
IghkbZ1OBfT6AnQb3dO/AP3260n9aoKlt+kB6uEC1XAG2r8maXvst3O+ZpuBWKuiloLFc5dRNYe7
OtNT4kYFeicmiJ1m7pFZ6AuSKojHy8P2ecqtw5iVyNVs/axlyl+Vpj3Y/Dtj14qr6rWMbOyjEzUk
dkL6L5l1I0EDKdwrGe8fmecN1HJXCfWlRvqHzeK/pXdMhV2JHWKsdiEGN16KgREl1d9SlPUZF92T
1SOgcQnsyX4C30YqST50p79PY2yvAf51ZZA9uybbfvpDNVsiNX02mtkk0AYnAAJv/TwkTTIKO8mV
nCffRqXsaOk4G4Bh+is7zQumie9hNbp0V1V61GJStyjpuqco6w+Ylysiy+JmLbdGWDWidT6iI3S6
5mXU3AaoQl48Nn3z6mb9JdEwhv6iQ0/llB/rqVnGKtF+VBMQWYXdbUuQsnl6ybo0WzVTOtcZC+64
q8H4mtKP0KlyiXFfOcUbCsaVl3CdNeayM6eFx0c28HalY8mV32L4ITege2I8vwhAuQ5je8sd9+KZ
6BLsVzozi4YaLfUTtKaEeKsPYfi1MFwYqyD2mlPtFNugwGkPCJAtZXYlsqMWOx+pQtc2+O43pG9A
5F0k/pcJbjciB8V9Mr1FEn7pW7EsqVFMdUDTc3aTtYjrtYtvInI48w6zFbs6aIhqjDl8QFVQNr3a
WeoufRWsRvAtY+G5ivjGKGQ8tozplyUBimg1lZsrMv/otdg7PPUhYrC0VCI7OWqZ2DitcTKSgzoI
Nn75kB2zAZFdb8LzYIq+cvGKXzWIcxmzrb4pH4p60UcUnJTXi8DqxqUSZD5KpJgcbL8B8ad7N5oh
hNGk1tbX3e4Qd+/CcoZ1K7wZCJiusQC8jZpKNHFebphovHR9zJCyVUpALs6Rq4/JCJS8bTU73sYp
5yahGnRRYJp6cPswF2tLdWIZoV2a7AdbOTZZ2a6caeBMD0K47FV+tkfzyhzKeyQrd9HG33MmCEq5
hlzw4Zhjs0Y4OiyA8AabNnlA9r7348ncJ0b6EbtvjZerC2E237FlEyrcJe6DrLXLoNs2gvsw2VDo
B1wkGnWxY5RDu6wcdrYdByfVc75I7wEmGzLd6YYsDXy1B9vqst0Uu0w8GByso17PbmleWMhPYUB2
qeaiyfHdjTCYWuRWb9A5qLAI54z5DAL5NjXJy/fX5Ff9VslXmECt+Nwb0fOg9CfFpTBy7ay8ODKJ
maYWhXnN9DIP6/6tVhlcOqW2lT2G+19N3brdaRrUfPDj3BnyIr2MFaO32g12ogTUKlUNZjFWeDx0
b2c6YmUXhYPyJxqXuqoGa6oo9Vzkol1Iy2VTK+PGJRJlEzLSo0lgISKapT8gjf0lqttpI+dDysTN
zfMi4uV7Dz4SsPyngH7y1mKnh427ue92cJSiDZ6f5nGNv3Gg+yk372ZfeMcq1xd0M2yYSjPc57/L
dk37VzdUY2igqmyo2VobeHB+nxvoVMGI5+rk2FioeKVIRIjGXsUdWY+57wTHuzlT1u7oN3c1y/1r
1ajvhHkHvHcjjTzCMc69S2yLyTLYqQ1bZ0fZQdWEz8VCem6lI6UPoneLYI826rLXoWAzLjXMBiy7
4CaLl6DvMUvOoZPuAEOfqJ54EYKVX3jK6D2lehRvi0LH+VW7SNzj9oBlkiYO7KNx55vKczNwEUEM
+ggs0icmaxTPNDmnjaNE6SpNW6KWfEGeTo2NQe4nOJXHle+43/vJDmfHwvQ0qFq4Qk01PRFZY1hl
+aY4s9F3zikJWhScc+RQCY80Cbv6YdTzVTj/GklJEzjuBO9Plz3Gg6OyV2ztlQwI6D1DXIzpXJfD
9q6n8KPAPeOG3PpZttV9tzzLTjlpNx/ME9O7WBkObrdxgeThygvKpU1n7tz6TbmAeAEtqgzb4xiy
q8s0EXxrK0Kusp2bqBRS9Ahgk3/FSh2cpDBRtH58ddoXUHL15e6VMRK/OceM2a7DGB4lgUDgSr2B
3N1LbtJY1uliIlf5liT5+k6G+cPp9y9Mg6vbum27psvmkd2B+qkZb/hqpxuKR8d1hPIWd8YIwJJh
3Gxyqrqo5yTKjveEbVUfX6MGjUsZpyspzfSL8B2S6fsw5v63+UDmWFSJXkF24x6eNdwvlRQlHjlg
szd/Tvqer9O8NyGxueVN8dL6ODSxuOro05YFipZ1Rzdpa2TUd2rr+jfLM4odYLVp17QABEN0zctE
y9a+aYxfQ73h4h4Yk+T8X1vL0ou3ou1Z7RxhY1UR+Vtg4dvwDTqhfbDBCAV627Xc11z5Ec2T6QlW
TB5joIa85T9FQd0tityw/6otUm18fNieRAeOiBN7aHbkWIZf4oQSTimKk2V32gYGcXtph+gr7dth
bxil2GRZirYUaO5WDt3k+M0dPmitWfvcmyzW0qPvh/DJc4KOUDUwu1VuzHCImdDULzRHmp3aeUt3
fLmPjwld0xeR1UNBrtobjFrtRkN+WLWqqlP0Ika46/wnUStrZLXTg6r4H/S4xy8BMO6FlWk0x0v/
1SnEIw6x9PvQP5O+9CPyJmoMy04ulpIBBpqlomNHsa2DB3CLNrzSM1PSB/lQ4yQ/RjYb71kvd4f6
VWqAmhKuMsp9K3pQRutdKV3jrXNFDqO4Ia59mLLtYIt+aeMrw5+TePEpLar4pJbf3Nqz9nJkreBW
yhgKbkjoii+wp/951E8EnI/cWZCe4c4f5wcCjNU/TC7pVn5qowjHMVVnFsEJ3XHdf/U4Iw2IU5Jn
LHHNFEWLFJfKdy0noVkuzcVQ2MzyycoKpigRKPji5xEwj8cQUyUxqXeerHCC7TChQdEaUiMzjF9X
o+MTlhbontODAAsCLsvJf01xfmFDsb7loVYZq2AM8ot8zQ3FN6dQft5HJmVRKhVC1tRYelFOxynd
Jqbrn+WDXOARxGGY15wb1Isv5uBoF6ND69wEDRHYs+ZQCaxnQ1HGnfw1kkYJ1lYgjHWbCW+jgeTf
NmQ/bfUZydTG6qPMlVPD/KJkSvoFLWqw9pUYhXkd4180QiI/Y3Naa1aCPxD00c0lKFnG6LX11aVr
TcngvbpKkeymtDYPektuxvwzy2J7LNrsb2FSa+/QyvJWep7yDahQxexjPGW22i/KMBvXnUiwXQQm
rQ/5YDhRtLljX0hJs7djawN/Qa6DUvh/DwEeSN7acG0XNnvAqVQ+iKWwl7Jb6zPVOCWDf1+jQnkH
0z1YdFjw1YXKKKS7lUzVHrLumw8I61E68oBKkIzZ4FvKlfQSM24nnNKGA02b/kh49h65iPGmoDo5
qDVYBEJMjLdK8bqV28BRx74QPtaiBwCSR9HJmqKXXmJo7nf3WvNfu7yrtroG7MSfpXDyQQImaxfK
e10/6bY1UWOilZNfG+bvn0aflk+PlTQktvHXF5knHVHhRSf5rWjDxB/0gP8SPAiHZoRq0AY1uX2g
efi9cGFMHtvGoDZ7VzE7huvFtKTn7bIe4qJBjkuONiqMuxB5cCf3sUhm3I89vUw7o5mCrS/86NkP
Isy784ILQhWVaTI9tmgN4F4SJ94yad9h10wenALLoueX9RezrF7SzDR+qtFL603XkIa+vG7kwiCP
7H5aj66OhDXWCW3XnOLdi6nSyz+8Bc7nnqsQGpQADYkDCwlW9E+1m29EgUnbaNgXUAvdDrF3ThP5
UJVkatzF3oXp4AiCOSWl4AmagNX/MXZmy21rWbb9lYrzjqyNHqiokw/sW5FqLFl6Qci2jL7v8fV3
YFM3nccZN/NGOBgAKdESBexmrTnHNAWoX/kqW6JkYVYVhDcNaTPF3QSGsfZmzwgtSw92WpW4rx3x
RKuubfvFMLGCl8JJqZV0yowQjkGZKa1cL0lJpLJUTfihUsD+zl5i0jhfc5XFPiesi+pv84FemHzG
U7gipHc2+zjppQwme+lx8UKArFeBivwYSU6wkUZ8bDbIBiuWEewUCX8lRlWlRG/QCVmU7Zi+pG5k
o5YYx2ArMc5TNXRUTstkHcyQ59gNqTCk4ns99yMLHJyLFtctzjSCxafS+yJJIfJBWJNxJ49MLL3/
fq2j/67RdFDm2CCVdKTM/Fa/S3lti64xOir/oPfzvsZlWewpxptIwwBtYwq+Oyj8Damg7knnEzwI
kL1bkQH+gBLJaD1tQJuC/51lNPIhaeuPlKLhLXtVbXt72wv9MLhl83abjkFaHGllOj/CSd0n1RKN
HfKGBmhnKQY2JFWTwI4UYhemer/K0kL/D7IkVfsXIIfj2Jptu1g74B+Z/3KRxrZRcp+y48WMHx7C
Ka4fhomSTtgPC5RgxSbX6+AoH0i7m2FIOeJqKED+um+JKZj0NKIbxVIJsBgM9yrSqP1VRB2YBDIl
Vlq95kOx1JHjfrPSsFgBr+1OXqvFVz6Ic4Xvx/rqqJc0sJHH0baqygzzkkcsLEJC1zzKB37wHI07
sUazIlNQDyhakDiDMtQIFtN4d9NDYUhirr3JcwJCdcDTu6dodhsMZbBn1Tphx6uBWld4gMFm2ZvE
K67NFEfo3JQuWLe5R6VrPncDxUBFVrdobTKWqIiSTHxGEbGWTqzM9Hi2xnNqch1BV2DoDk/ytMhL
EpGUelgVhYtkqTLKAyXPPa7v4UmdAnK9K4FHcYLEb6V1tpwazzxl3hTtb7en4yEYEFhd3gOPhL9Z
wZP5Y7uM6PHfxLrc8tNWBpGlNnafGMHw4pe/3aVL3K88iJyTpY7XZA4LYRyi1NlV0f5GQApEc7YV
cR+NBWW40lT/8iremLOZgY4Gp+FciUsYD7pCAEgdqcUR0ZSGowrHzzo1gmw/4dfEl1K7D2VSIRUs
G+359otE0/AWDE3KDK+2pNqo6S6PDWM9VTWgzrg/AkSvjlB46otUSckH+XyeQMKbhVPywaOVc1vi
JE4CIlzHQOvPWb54idldNplnrKiohFtnsn9WReI9heo4bvD6TYfYjtw7jInnm17GaACeuu74tcFW
vkk5RFHPpasp4yPqM2d/m+7l7iT1s8+LXVA1EJhzHhyCXilCQO4hSXeMiJ1sWQsuxEgY8QL/6aFJ
YjqlDtnVxizQylnOcSEhS5MvCDUODnppDFdbU+yTW/bjVmfBxtU+p3DJmL7OQTmf1mIjU5ki3Kob
Q0nh3c1U/iEm4iY0zG0VDRaV1Vm5nVI1QFMZgQcjNH4dDh6CX8PszYtiLxvXf7qtWIKAZc6Eox/Q
InahkaR7gLUuEt+q2LHZDx/JSzQfG8cs8c8Gzk5ezCkAg1UQwtiJ+3oLiEanp+m0j52tIzn2RotZ
Gsb6l5pU+c4asw17SO9F18Z9O1np9wDmpN+x8WUa+kGRVd6JXdXTxVOa6YugfbQWxehv8tT4Wszo
h6qlRelpxZs8A5WoUQiPSTCdy7xT2SRb4oCiZwpp936B/70s0+lILKi7B8vTLk1FIb0YutQvSBf+
PB+Yz0ehkqwsf1i9Atzgdfzfw2A1ry1op3hQqpNfa+HwRRODuKXryR8hFFaB2Ip1jBYDZbPZAW7M
2QwvX9Bb5ihpHGOywgtK7B9tnnG8K0lwuSNJr1mlCHRWYK0GQKFditTRbjBjWhUKI8qVyB2Ts9HF
5sJDNHCSsvimei65856t3rKgQ3wUOeVu6Z+eH2jj46SeH/R+FCcqCb2L/TTi919FPV013TZMbP5p
wcYcQ7dJ1IMsHWqUEh/mM2l+lmdiVFZSO6u6KCfm13rGgmUIH2L7y3+rSWczxDnnGHnrkEVtZxEM
qoZocEhxjzcJ5FotMo+ja7zJso2UUalTCX2nBcEQNU8TvZjloJPcKNkj03w0zM/JV/2i+EnoTn/p
Rq18rGiPye6w15blo0Zl3PT7paJ0zlWOXq2IghUb23xrFRinSinG9EfyXW6bAWG1aIaz8GtqjRS9
e5HAWkLwupUK5kKrzSONzrNcFWVqTXKYrwFJdPqzfFDwKS+wWCjr0mjDfdy6D7/GIjEm5bEe7X8a
nh4MK8vuWn/I7+Ye0ha/frZo3epdi+gxyY/x9gnKw3E2iNv8rSbFHdhAcmmVe3nn19RTjrfZtXHx
R8oNA+Fwj33oRfeNKfRHYeLGnTcONt6BRUxH8pTovnKi8pgu/EkMlzEZ6rUUr2Nm/9AaRT+7xXSO
kigBL0I7viZ75jOGqdRfEgOH7cDnfOqJDH2x7Xs5OuqIzUHn6R5MACtYyVxqC6HJMu2M8uQKX2eG
s4xFClt8TZxoskdxEZxr2MuqrjB7h1b+VM2NQlQ++tEvq+FE/IW2dsx4uo9sEvcAEHvX2g2Vux7a
/2YO/blzmklfZJm4gLXkBqNNcPQDE2ucavbXPIyH9TQfIYekK/aP5/yh/Xx1wFpBqCzgkl9fLI+G
MHWWIU46SHaQwRwRfG2GxNiFpINsZOQ32JolhRB7czMMp66lXOYYsHlMkrIylKf+BXc3jdad0Epx
liPMNBcagtSGvs8iHnytustb4Rx/HdGTp5eXY0W3oRiuNXF0yrG/fbeq1crnmjwJ0nInvXCS+6NV
IUpBUzeWlOfCXZmGH3yw9QNRE/59rvzIghKkl15k1rYeMeBPFfv4HiANqS7KtlH81S8OjvwZfebQ
voTI01pI3cICv3FPXXVpW+70Wg3DbZFUkvTkWmfJk2mLTLlQkL54rmdtTUshQnyuzRV5l28j7DS3
Up18jgygft3ZY33GGNlPevKV/qqOsNTplrVHDmI8TXhA/2H1awp/3FuMgfIp1csXt81uPqnx2adh
tGaPrF1ihUR2rCehEYV3N6vGnM0rnbZpvSVLJbxr+7F4ZMI50hIYv847aERezLAi1h8bS4d+DGPp
WXCbH+BqY4WRF99NnkL9slnKYUA+oMA7+NpQQOxmv5R55tGxzP4+SXoqwAj/+KR1lIWkcWeF8i4/
4BDUOtVruJHmaFIj+6YZVOyKQSfereAvNBSpOIpufJd/PZJ1moeqDgjI5Y5lXm+bs4iq7/L37LVE
uxgTnDhYg7A2Tcr3K8ztyVn+T05aESTpRIegD2OSpsWwMyLbPqXGQZHLIAd2KZvCYhVOYUfZsoWP
QZI5/iQdMxaXMc4cZiireu0qdV1mXrYXpUU4YNOPxKmSrxi51i7pffWWGOD1FFhL+h05gua7DBZE
JDksuH0GJQkPpaarG/z4Czm5AI1XHyvO6lkfFgaB+kizhrqMCPaEyqisd23jcYzqBy+oPVTImfno
w3lhPAoF2ZXGg46pWruQoWNiDQzNfoU56JE7n6Jf5D+R7ewSY06ETe0p9f52JZbWGR1gTVkjfEtd
2CfMCW+sTwHRZep0VPQ632Sxqy2K+YGgZ8Fuaj71E/Hi4L5ATMQ65uYb9IcY0HGRjkvk59prpqYX
WUeoUZSU46B/D4qILuo05veqiMpFRm+8d5rQ2U6NTaRVhmAg7kx3WWUjOEvAnog9q2lXAIZYARDr
lpItWM7zDFxly3GMsxQMWXmy9DW7OUkxkTU7klhS5Xc6Td+VJ62sTZ/6awdewoIqDgZrxXfzFWDy
at3dLJ9K8Y2ylHlyDQYD6ajKK5v2vxJRahHTciKW7ThIxTEbPmqzuneOUy8mj8kwz10mrlJDamud
f0gNf1O2rMxDHaJFOTsBTYm8TZ27UVosIzZtc0osbEXdo2bXkHsfkrmuwo9N/BHAB7DAZaq3yqYS
NpHIqgCDmlVodWzYsfMVYta6tsvD6a0lE3OJQ8HdSS6Ngt+ftuZEX8i1ln4TpogI0mTr6KZ9NmA5
3I76sBWfHQ9gDkAV5EaMKui50utnHQZItXT18VwGi1uJFD6FcW0DhIQILoyjQafsAiDi/vaq10Xt
wQlqJPDeOH2SNSM4+uQZ6CmupXY8ksg1Hgmppf862ld59uv5X6fotcQimdC3NOpkVYtKPqIP8o6+
o4tjlS2h3YDSqVnl3FCN8kWUMt5xGMtPiOPYlSkpfQzr9aiPd0CqEna2d/KhtiYmRQrg8EFVrdne
zmFS7z1QjucmLx/LRjGPMuhGkk79OH+0/NE6KmNqXeN8J9LC2I+5Bbe6c8c3oqs2ReHVz/J5A2Ua
jDfzrXRM5TAmyvhkp9q5EuYDTLYaai54THkdS6lYEw+s4kDUZ4UTX8aQZIuRXskud6b03qkg8at2
D7+395ZTxl/1MGX+FQhJiJb3B8bL8uoZ8Xh1J3O4+moqFoOyt9puAlRCuVtStH4V8KwI0YR8FQKg
t6czGlhfc5UId20qAPKVPQG+ufM4skh1U5JZai8/Cn3M7rzMw+s5b3cVlUsviK3yW26Mw7XqxU7+
NqOUv6FmY5kPUeqTMvT7S2nXFyv5pKgmpsvCbYGe2PlZqRPYq3NCUzECQGAR5h0kYSWJzT3C4zm9
ImOsq+cq3XwTdvJ+nEq0wuE4TGskY4uo6LuTldhGswVTiI03RVg+2udUMe+RhxX3IZvaocrKL2Fv
Pt6Kw9GgJ5toqPpN3TgkfM4bZ6kCl0e/Xvj1HFkHDy044X0QuvZZddvDBALvYCPcoQAz/3+mkdtn
vDv9YhzLBz+CjvZPfyXHF8gN4oP8myVeB+SRzehJj5oLfoatZfXlRY4Znk81yDZaYznhCs+XiB63
3WCj7c3rcCnox+2qcVR3kwXkAE0M9uIyVh/GXkkA85jqnGYvHjSjDObE45N80QxT94iH7Ltm2MA9
9Kjej2OuPvWYrzYh2Jy1PHXsKjo0gpBVeaoJO7pQrL6Q06GyNgXCn/bsNQfT/Nnpmn6IWqQa8qHy
PnSTizGYn3F6k9p5OBAz4ljRUlUoc2ppKTYrsxOU6OSVAPXvS6UpUGYkk9ezIPM5s49afghJWxgr
4ZloTeQ4WjjdfT5Ei89PaKqvt/siTadwYUz+OyDU8k7aH43efitq64lAzmCCGUli0nNNynLYauJr
DWL09p0dcJ+1DB5wSjoxmGzarfx+ecoivd2aAfmSU9T6NOI7IPC+QqiBaEB8atnJGsZnWbLE4d9v
8NK1ixtiS/52avBcjWTMB+VAKNk8H5SmZp7DrLoolqef0rC63K5leVnLB4USs1MpX1VV73bye1St
nI7kQP4UijNuNYAW7H6yciR3JDYiAgHNYBtGbvlcMiLkEJgWn3NfYlvHgIHjAnXQ3mNYfU3thJBR
+RzCYnvZ9vjv2N8Xi5nGsE9OgjD4e4m9J4YTnipJHwZVw/nZgti/e2R983GmN2tPT8KTlzpf5Odl
qXRw8rq3l1ggledwSJ6oxFk/3Cw/RZWYsHrjvy1YpHXC9nb6FOovTakjUkSXGovc30xl5gPpmEeX
zO2tpYwck1wBeVQGCibVBo4hEMg7I08/UxxDQPSorqtD14HWliMsDCtnliAat2sMx1O1sFmfHIVd
t1vXbqqNnOlLJv/ChCzV4pVdUthkWu60MDpYfvpSdWetUvqXYvLTkx9AJZHf41XdOvSy4tBN0eq3
IVYOtkHdgkKrk5UKDmddkC23HmRUfQ3fIZxecD+h5Ccy3LOae3Y73L5dQlnf7ekkZZ3e72FYTmjY
lJC9P7PwjJ/x8VjhQp/hHBnU64PjDPeVZwen2xtQYmNN67tP1IyNM3CjD8OIPUwrabyVUVeD/iIv
pYH66444JZLukTfSmJ93kzvFqBEoZv1OySvrI/DRtvzD4diaExOyXKYomdns5DUqV0Kx4aWrIRYm
4kuaDrcCMhvu7AADJvoP/WPNnFs+/2x9pdpO+QWDDLoKcBDa7y0h1yycsDf0/USKzbf4oVNymLht
czeE3IcdVpiNbsfZwgIelxqh5S38Ll/rLPUJlF/JxSE92GWhNREFKcxdYVUxkGbWuMtdLluE6ele
+MVZo114lU9RCyw2qlm+1qOLILtPnGvXCXVhYUT5hhL6h3xXUs78kx3nG8XM24MdsPCSIg9rljBk
wlgPmmipejQloRfA9lXumXVmNxhvSoDqhHUX6wSsDVFb9KWAIjRqAi6nEGIJP2G6Esf93pV0S9VQ
ByPQJz8Uxwr2kfCxXU1jes0znB5tG/1kUuHAGnZUpR2UymZzyBSFWFkYGUtZXgpy41XJrHIv9+B6
DjrAoTOBSiN+NOnvLDQ9qDaW0GB4Bun45FUzFBJMgOIh1mqMzOI2SwGJzAB/Y06ljQvATEkxqZuB
BNGXHNcY4Hm69r5d3/LrjawrrmOTLpVqVE5ZjzA1ENoXo40fWsUdL+488JYxHYVIBzNAaKd+oEJp
PDYN+PV8HD+cMX6TP3CvFKTllCUBFrn9NnqheWxanBFkPZ916tpbFGnQJfyATUU+vimGExKxJtaV
rTnYbg02QZjgWFXFm1t3IBHvSjjYW4fk022YY96YUjBOUliU0mhYZvJKGirXenCCbBHlan4ulOqr
xQ7srhxrlw0TiClnPrXpTqKXBTkmX01mTL/h4SbVlOSkRR5Dn6IOS1kDnXLK014wQAMw+lerZZZg
h+kD7+pde513wljIUrq6DSLtI50J+TlLZbJ2wm1uBa8dPn+qyhRoqyHIgIN530mwg4keK3eqafNu
iZnpByknyTO3mH9MYtlFtYdn0b+QmaXMZogcJwBIuA5c5jJ3+MMqVdM8OLETEPNA2ylJ22gRxcI+
aDFcpzDSk1Uh/PYticZNSk2YqN0RwI4f08hUhLL0KBRDNKDgUvTwwst0IM6k87WN29RiKU0msWqp
s0VqLRdZRg50ZWCN5hKBe7BigitkjO4Yx1ti9sqdVRPXoFgiI5y8qRcU0rWrMzPia8zGRWRmb74T
R5s2StQ99YLp6mtouWlLUMrXp6eq0oq1qhNmNo1TuSecg7usHL0Ni5kPczCZwrXQnaEcxzAS4SOC
tYJ4IKN8zRx3kfdKpy5tv47vbt2gonJIIkeYZ2r2FzcbH+CV0ViN+3jXVvbeVkb7DipXTUhDNmK4
ZcsqH0YqQXV1/PeNV9X9lz65q7omYyEZNzO+8Hc0i6MRzTGSdrO/jXiFZj3S+8+RuKv9K/j7dEFy
qXdnRernr8J2nH6WqsTh1tZPg1CLe/JypzPy4RPpmeG2biAYeEWvsXvU27uuKjHRzOIBpVQfwaKE
LyKby4kEdRcIpba0lHqV9KwkPPa1zkIt1eOL7xToVueXQxNxh+Ir6kGf6eczMmNgDITAG92DCqW+
n9RUf4ba2kxe9xqGprmS+rPGxJ8TxuGXloDpkWw1pnBWcqdqPFYwIJ9E8pLDBLs4bFbYO8flq+bO
QmIqCgez1BS0NnqxNpKivgxJ9eCb8IURETmnaEAEJ4+CfxwReR2DPtIfZP1KFrvryGe8LqJyWaoa
Pmkm4d6u6t3IDUjk2w+69piQEzEo0FEmIroV6hlxVxnr2P05SsoqoEiPJYJTL+WtHEi1UOSd9JR+
tojN4kZaZb04nYT7jr7xQ8zqQAIu9I1QpotoFWuNItq7HYG98S5DZlprfRbjkUR/6OazADLYBYs9
Adihs5HyfvkfUpf2VxQGs43fDxtZg9LSYlb/rMtWoIeylYzEeu14GzDMtEgAnyrZwROsduLYXulT
Rn175vQ7sf8NXJx2VRqFVBMCCM8eV6SK2A7LbdC67peI9vMygG1yHCDnfFNJgaLuYM9RKhooPUW3
17fRNDJS/awrLLm4fMPvY/RdczJj0ZfTTzqP5n5oWnvZaW59oVIColYbk/vbjxib6NRuxZgyLruN
nIiVnhp55j0rfZQ+ER4I3TSDzzJS3d5hHR0vVFfWvypEZoAahhHuGFefJrRMey8gqx6HOeKGQOdd
oicw7AhScOd0pWQOJmBPAoe13cpyxa8HWcfINfrvyBvVgyZH3qHL53pBr/yH25096m9rIFezdfRA
qOcc7IiIg/6qDCLrZECcnWB5tPXwgExpE5TjnR/29/7IJ2laBwxN0Y9OF+HSakict3CR7tNCmBvN
bT3kmMqWj4V5LAqnV3mUh2K8HQX/eE6+OqCf/aevIwv2O7Ht5Gu7+XgaNJqd1WwsBaSBuNHM8nOv
UL6PQ4/AsBQcpe8pz8hyBv7SCNvkaZe7085SCVCTpy0ojhU5Ej9QPhDNnWraF9BeqGQirbqlUuAu
4LQja1OdfiQWFmNyf0j0FGBSt6EgM1k+oC2PiVx2gEfp8JMH4CgXr0zdSzcfUYnFbheH1Ua+4MIT
W2SuhmxEi/0Vkff+To+G9Mkxeh8eV45Dfz7NDONVpZkwQJqoyRx3qpOHR+4kj5z5iLKODSIh7JXH
IB8OWp21ZwVG0lyC7BuixV2rJfFurvmoSq1RSkynFQGt8V5k5MtRGleheM547jIgCkurZtUFqTuP
nV8399AWFpGwIPN4ev9okdKynGo/ur2fnFPIWc2XN8y6Ot9AWWkkBAlZ8TGYdLI0euqYtptw0WY0
kOq09tYtW0T612N1LzdWgZt8Phci5lqMuk80JLf7Df/zC/rTBPq28Zr8IJ+KKuouGb2gfTDVuPD8
tFn7WVu8JBqbAfJ9i0M/rwUBJzyItAU8n5DqzaxsBV51VDLdfHYhcXNzF68J/a5dZimM10rh4APt
xXqwdf2aWhjVot55UhTAYutovoYA8FyEEzorrSrrlWLp3rHtWu8oj7Q0UI7a1ExHRIG+mRs41csM
JOqISkLNk+eGLMwDEmEoYHPVTGWTuXYstWCIxPOuIctdy1enFocEnva9gnCXgOIu1k5cwlerX0bT
NLwHdoEjJnaaAx1D/cH2qp9xnZCK0JBwMtQomqy+/poz86wACtp3qQALqzFKrYOx/kpRPNnULKS+
6FWdEg6aJBu7joetGwBmrwFzLszGze4UV8QvRrqm/K2/ENwxUF1SUM/noX5O9HhaGXpUvmJIOuAG
FBsSmY3VNHdIrSCsbxxteSrwYS2AXNAlr1FEs9pDDgmWou/L18Gq/R0rlnQT1HA8hFKIVRLYMFX9
5qWCwL4te2DdePz6r0Y9b7Oh4bWtmGh2h+I40revBz3GpEee7iZhflzcouHHPk1PWgDV2u7Sic9C
9VZD2blLPcmeY7egWiyYvG9Y89wjl6ZWWF30NU1+BoWdTJjT8umRbj0of5+LYXML/KDC4h/ApGf7
EJNETY3rJAnGsKzI8Y1cpDZzwcIbYnVVV/WwtmRdI1Pbxa8XBpal7Ats4wIeh3kniC+OoOIslUXh
iKPCbgvn0BZV/6IWETEUmksspqkePYzR90aM6WqeqEezsmBBxeBf6Lot1LnesS7oJvyAzIJBETLS
zGJwKsQEgSfq4w1Dglig6bzyhJojXyKxR7kIaPYNTCgtWCBnOHRPcVRvAAjsNEJjjva8u7jFfCVo
QDaCZfFNBler1nR0ZiDUrfuaK1O6gNeLA1HXtJ1v69axJ5x256L+Nzr4A/a4Hdiv30spgzcOs7CQ
1bg5HdDwsT8icRfLX7HSS5WkGdsCFJEKNJCtjfwIyfVaUxPBhpjFwSyTN8u63YDrZfmfNexc2lED
yj9XupogLS5ByQVWMEwh+G+eMJtIQWpTsZdAbinObm198iuDnqke6Ae484DUWPI9FmVf6F/IRXKO
ugnzIXU07+LXLMBLPac2MzMdXRUIj8C8iILlloSJkjClRoq+HLubkeTFI0xyjZutA5nr5I9aAYai
Mlt20jLyMqjJ0NHa4E3ycnSj+dpb3GK58qhUuvJcQtUTWl89+oWDbwaLeCti/8XVs+5cti6KbdG6
j1YPlHmmRHhFPhx9W+P+smltS5pEnqECrMqAER9/30uilp/MsTj3uRGgcy+xb+kr9HnGSu70SHWG
PzkOJxzmd6TTtz8ijNHyILfyTeN6qyTWkqvcR4fEL9EKTYBekTvRSJBQ63VkGc4oCd2Kt14GVxVM
XrmtJyPdKZkfbW3XGJYJfgbShNFrjv6YnxJUSmswHfEGd2q7m3lg5PvMyUMgwiQsDN4fJC0yEoFP
a6A2tQQ8NrxVpOLN0VIMFPwRrHD5kFu2fVRZ2rLUVJZE0BFGWtRIpGYjRJCqqw54wkdegb21ucds
5YqckSxsOjuPUzo+zBfba56WDbsoL3xQymbaFDXZEa7AOd+PLxr7tpWU/ZRYrBdJYxQ3FdB8sytm
3S27Tq8uhqrkhEA21as8UhP780g+12vYqSLxxpzW3XeT2pw1C79/MP/ewia10x/SRZn41d6KSucy
K/h4M6147Rqu/lSv8oPW+8PdJw0npZ9ZJgBAVY2ave/Yl7bPrkWqf2ZHoVpOz3oP6FGfzX9GmFsE
42QtFbZevfa4F9Y9e9JFRrQTemaIRJ3maVcTqBxo+YNh+j9QadAAFmq/jmgKrmV3mMRaAGnSRVdG
Ck2RFt/sLfWq6Wq2eipygjKv63s1Gr/7Cb7GXmC+UlAZryQZywy0+lKmHUgKy1b3oYjZ3fhaI45F
hStaePVFn/dSPugFIJXID5DylfnOD333Owg6qvaT3q4SqBCrMcD5M1bGq4QCTRN7KGbE7TjpYBh9
c7x1tOMEtW/tc4Xa9j7yimnleMxEhhuUlwEl2Opmyxqm9C3w7Gc6B9nNK3MzzGCCZmBymdqugtn0
NFAoOiWena2VGnmOktXXsqU+SRfy7CWhcdcmunGn+iwXDHJeKXS6J7dHexGOBrc8LRiNgl5PyoxZ
duXu1t2sJtOEszx980YD3IpkrswPEsQin3P0YTsEFLkpY03fPQ9xtRxnMYaBhGpYMW/yVr/2qbv+
f75HFarLdjSRvkU1yt2xSr/7KNrgiz8oIBO+ZHX0Psap9j4f+EJT8T13+l42KWu62ZjsrqVl1mvF
L4Y92w5FwUPDwHIkzqa+v/lJYxP7rmUxFI/0E1+BfFyHOoAy3BDNZGTBz2Z0vmlK2R+0qirIxWb5
LPxA2Thj7S/laZI67lytcy+9QZsunhfceloVd7Y3bKckdVFtsrIUQ6UsGHxIgDL0d7kwJEIl3ftO
3SKxm2uGFpbglsRFitZmuBCmZ94ZVfYVR1h5VcEAPbWJuhqiQn/RPGakGSrpxnp5JKeF6PVg2sgd
2G9NZPlcVmbaymuDn/+h0qL9C4VSo1Fu6GKOB6ET97spo2nVxNQEnugb2wPZaAd1NFI3pKOnO5r7
/bILSUClyBBqW7k+L4zkwDrAP9SGUa30cTRXRtU8W6reHLNeRyPTw4Vl4XZSMjfDCG2/yL+p/BSD
nKcgB754uFf3cDSQqWWKt2879ztKz+E6VOV4neYHCn9ofRLiSIzuoPZheMlrZVgrXRWeykrDTx1Z
0K8EKHCENRK9BIuRTBDIEceudix4xLD5cyzQS/JrkufPow/8IWmF4DQuHylCv7FzHp4slzvcq9p9
HZXmc5jEiwAK69cI98G+RTQyqeJMb+enpOZTFhbngTNZP0HhQME98BGmo6mQZVDSq8xVJCj6seF1
N1VT5vuETAR86MpDVNv+srF81vDzHqrOiiHH/5yTqYTs0BxZrCqkd8uCh8QbGKUXHqrOeiCVPN6b
ZPaso1E3N45fQbtNKKjj86MfqfbDKYyy+7CB6onletpPAdw0iLHuHt4Cvne/6NeDrhM4ljXH2Bne
WfSWKxWGzKrENQ50hX7TPPO51qiiWwTm1jom9CWrGM5O6hVsIIhfKqORe64vL3ZM3lw5TRfatQS8
tMOblozEGKQCgfDcHbJfARKXW3nV/vf34X/8j/x6647Uf/9fzr/nuLjBlTa/nf79KU/597/z9/zj
a/76HX8/h9+rvM5/Nv/2q7Yf+d17+lH//kV/eWf+98+fbvXevP/lZJ01YTPetx/V+PBRt0kjfwp+
j/kr/39f/K8P+S5PY/Hx5x/f8zZr5neDRZn98fnS/seff6gGAS///c/v//ni/Av8+cfpvenC93/5
ho/3uvnzD835m2Zotgmxn3QXy2Ic6D/kC+JvLsxVjbhwEJs63Po//isjfyz48w/T+RtrSF24tgYh
W+gu/LY6b+VL5t94DyAJpk1YO4YL9Y//+3P95e/36+/5X1lLyybMmvrPP3TCaP5SAsJ5aWjkgZi4
w2iC8aP8RqNiXm5ItsUeAQNjG7DrPuKqjPDRJ9zxeuMfUbr6R0VAX0iLA+awkZJ94EzLBMx5NS69
Zs/N643FA7nGC68yaZlCtM1qR1laXQeRBdkg+yvgmBmdFZeoaR/eBVpABVB5UrYE4CgWFp6ntEiv
SZKozym5NAbiJSSIX6ea8dfodB9vRR+xEDmNCrm4BDewS62PY4tyNqSvkvjBri78ZqW0i3I03W1C
/mkQOHhYGR3LSD/bsfKoDhZFhalk8+XQdIpN9Qxz/NTFNWMAqh9LQZYpgjNa6oVjcYMOubFxK/2r
bSmIzUcNFahgcVU5y1rPIPu437Iwf5+g9kT6D99oNsYcas58Z8DeaZTui1UVe6MHMMvu1Vz2SrwR
foJ0RL+zrIzcreQDEOSQ0IgDzwYTmwbemHd8/on37gcFWspvQdbhOfbukCUiOFUWejDtG/rBdfFi
28FGEzUFcW0V284GAcs2m8O11HFrzUiwCcy5ka/90MkWfaqfapXlZ+Uj5SN6mhSNnZp6W9f6opRQ
OcqRRNMqjlZpbW0jE3Ct132r/U0Sp0tQ0RsRIiMvu2brivS5zJrn6ORE4iO0c6wtzbEKyBVxx2+N
a66aYDy0XrHJ1OHYZdo6BpWiomGDR/itE8EOKuAuwnbSGaxZlRVVXZyjg/2SKO7e1MW2CYddh1yy
MTTsmvp9B/iERYhOycBD4mRvFa46YzF5zs4LfYBD1qQdEr7o/5B0HsuNI1sQ/SJEwBXMFo6ecpTr
DUIttWAL3n/9O5y3Ucx0jHokkqi6JvOkMw5F6EDFHLTp3K4oo+1NPBfvbvXaakWwoUJP80ciZSim
JUhJEUw6f1FJwEFWVAdXYuyull1tfiS5ueDXJIZ5Wi0/t8m/zqqv0oaRkBKaysr2ZpUMuxtDiSQD
6iAbpnvAoHaaTPN1wsG1xSxCr7LQvbEfvqEvBzYhTWv3hY/sAPfup3tN6uQ0cAs2ah7Ud00pQqtA
Qe/rMXPtI2vLH3Ah/saIZ80iJSILga5u1Us49PrA1iPbGanzFA+iZJrMkDZNNmxrqTv4pVpgKF8A
PWrmHyYAgvvbLe7S9POEA2tnmgI6ooABJ+/QpqGuTn2js7TfTU3lL1UV1PKojo0/d1MwCYaw05ch
/lQxfdZfCCK7Wpb5YUrt7KoKeZaqZhxmt548OU4rI063YyqJp7xnRBjEZewetEpG6qJf1J7kvtIi
bLnXxg5OWPaqmtK8yWQwX0Ykl/YdaJROT4MSe2rXUQeVWAf8Rnsm+BbqcNry/cWfTTsDpDylEAaX
cUFwUtzGETXelH5PNZuXy0CjgBXbF25xKkwSfUFfwsvZCFsvtOWVoej9mzxI1EQC/7Y2lmK1ZBl/
3z9wz06vwq08kZN9qpXn/q4WmfXrwHtPxYXcB6noxwy4a9WPmh0OybqTtvoyTUtQEgslxFesdgBl
dOQM31VVUwlsXkMYCdLYMDbjwHGkp6gcjnBZaZwfp56ckTnsWJoRFMX2Fho5PpdRvmjttlsqHAw2
uAY7pzh7WqoPa274BPwx6j1tFR/zNoinG+PKpoh9AinBYF/jREXR9NQ/9TTrZHUcBbprU3tVxBTo
FlFtV0NgA0ZhEGsg1UhElgxAAILi8nmAteIrBvVa/5kuGs/a+sTb5GdDEbT8fFlCllFl7DdGLATB
pir+NMJrN81HseAJWm6EkVDhYO2+V+1yqy3KJXuJlqKgLiOCMemiRlN8AUrLUNY8GFzzDSdXpFbO
cUGAV+VBxjg5TtY3qe2ndgk267enJGXJD4MfLXDesNtJSYNnmFl91F0Rrt07Ge/U9x6AwnAh3yKP
OhwZa1ZeHZb3i0OczZq8JXP2WKDJLvtwNAA+fuP1H7AsbLlA7y1AjikepadHihjGCxeXYu9zL/qZ
03p2b+LtAjlZ4bGkvByIgSrChkiiVr7PTvYyrLlHRxdAj/0EXCfbe+KMjsr+nqynbZ46MQ4zz4n7
0Sb1bsqmSEo7VLU/SfrbrjbLz99+yImspOdarN2cPWWafWM+5Q/ozCZXf4JU4C00rBO9G2889M7a
4zzpiVdmfexhywlM+bsZGzeAQK6BcUfrxqve95BkxsBR80NLJhdL+2CB2blafKx2YmBytenuby7K
z//+zIU51sYru3Cm1YhPzGu3gZXLVfSuKsl0fhvrdM2mk/ut0epRgX5anxdeqfRt2oxj53b7tUNp
1BUOouLBV5PiBWnBjjL7OjO1WKw/sfYZaw+LnD29+jugacm4gzf0BoNR+874t8/eqsEhHw6Xm85J
KliSWqgJMEV4pYLmfcBXhDQ+f5mqka5OnDsdbtxM5seblX/wBIVWjyJl2C5qE2XLQYvTQzLjbNbq
v0Xa7EQ1RNJF+4ZZb8owTMpznTHOzbDjzNVudeLzJD5tufgSEcWYdcBOpgDFzeTyAFUPGfGHG3Aq
Mj08RULXIEUCWr88dotxpL/02Gh6cbHfGMePQxNJC0HDik9yXVgXnHrseJyuKXOpQfyjI4PPRIeB
+BqLAqXE+iGHyuv0Dl9p7bs809ocOQy4EmbODHODWm33XO+7Ma9369LsS1bfdV1QsgnfqZuD1Cew
ybxtalf8jY3d1E6fbAQCwENwKJd+n0zuc71o59biDpJcjBuzHW7PvBbeIN3fxFxBM8FsS4MaLiHm
7OeLMkvAKqb10sfuV7rON6vK/0LjgZVGQrJN0mkKrfciC3c320rrm9VL6fBBlTXb3a1Cayel+oc6
hkISUwFOoH7gGJhGZpDZFNbkABazOfrkjUn4PMnRZm3iVT9bvvyULrJ4huKvbWI+xm4bLHwCHHXd
I9pEGxCLYzkt57FiR1Fp0zPwFl/rd+nqckUmZ8Z15Jc2zofS5JkHnXXfOZgxgUywd+NDkb2MTtUy
OV5/SlycvjveqzkHnp77quftA9XjPkGnYavp2SxdfBGaPy2w1ZBrFhlAMk7Hbbq26mkw9N/EcH6G
agKVPPtjtx67GcBfwinZAINuAWTWLcfBeKqbxfEy58OcyYqmrnGOw3YVjcW6AVfrFNe7Pv8WOUNd
svfIi4cd2r5bxc84GXujtfyBzBIsTN7qMBOARrmNDJZhu9UlwaKST2zvT2nNrwepDa/2+pfsblKD
n8q1YZzbnEazPDfTErE0e4A+lHq95CoHEaaBAtRUlcg98Rm7v7Vbn6F+7xHthoN6FZgx5drT7/PZ
sDWORPZx21uW6qeZP9osjqwGUyuw2CTpmbgzCCo2DyET0JGZ7LUfbPY+gRK7lgi1lmk61lTytN5s
6sPYjqOsClZiDmwQN8ucw6S2/PGtTR1/cn+yEvcTPKF+nfGjEoGt/mlzKzTZcNrKTXeK/dIixEeR
Xg/rvuRtlGRLrIjinba8WZwbK5+5THyhd2PhethMTlcttgJqb68qy6DYlpO0X8p6bzv3UGBe3c5z
2Uekk8m03wzZyvhsdG+4oo58Y1TW1hOU58KLzS6a7fXujPcbdUCq23zMQoGL8c1jeoTUwswyRy2r
7hXK+NQYntyR+iE2D5XWiAOW0QdEfjm6o+JfMRtB7izPd35hMnOZZPdVBInHOJ2WwMgVEH7KBPKB
rfXTmK1TlGHH8uqN4zIXpnlkafQxNeanY6cy5IJ/bFfjJbeaII4Fk20kZA1kT6dnp9dTinwPpJvI
7SEpSq+ZKL0sPTKHewS1gpGJXM/4DT+JV1Nb1+mPtWxeTRdHkeMuJA6PaNx47Tg6IXM9IV73E7Q/
KUa54nWwCTghC35r82gDkK46qPGJv+D20oWZeiqC68Gm0jC5k0hfkSirnovlOExGqDqA6Jt7OtmK
JP6cjxoXxslF92q1APmKg4LRQICtyzYCNYk+UuzYLwZKl+KwzK5XqJA0V2gbFU+KLfzegliZE2W+
wnPcSBdH32VM4bjEry3q2Q1GW5HbBJIDtsN0nm7VA2JfeOJqtGXDRYKaf+Cy5GLhHoqzvWolBMq8
D9a9+N3P2/BF3Dueh/GAowC5kHYWzW9CJGIcH1Ffglp1WK4UwVT9ll8bz2bGL7jltyVGPoAA+/+0
FdwplXOF3XdJ3KCA+Mlpvi/xT2sOjxNG3z6pfQ1gbkWRIrejzRgQ9maGU7Gw3zWapTL+K93YH4pp
r8HsV1U+qvMW6PVvXhZRVpfXFJm0XT1rzlffpR6cP78xvrsK0qT7VWknki13yNxL6v5oiwrj5qgC
aj3ryPygkklbdY/j9NZQgwlxLlowdB1abvExJSl8K25soH6AFV7bWPqj6RCdzi7N8h1l8ZbhNlE2
q3nvJRwVvfKC1c6fZ/rgBurvWviTwquLAxZ11kYu7syuHjGrlyyfCr6EeHpYeX8wEkYbIiwzdqM7
5B7VON1SEsG83jWq3HXOhcn+3wlNf17awVptBHLsc8orfb00ReJb2k3AtDGNy1j9tYqO+/zHEFak
VIUP/DRjZ21n2WGt5ojVfigwWnX67MNq9or6OZtH0icga+HdECBo9SFYt2HHg+Fb25dNCa+XuO4W
ubMosOxK7tNsoZKEhD7Q9fT92YIx6nDsrGenehaZsi8MdMcskkz3setwkOsGIkyKaqW8uqn7Oaqw
b+OCKxm9B2XHqjQQE1GVYXcreA/Hejxs4xgZ5Ztu/nbldlklWNyi25GNGGQmnAM9O0/EP0CurIdw
qJEwu91DXqcAkts4MCblr8izp1JpGJBySs6KwARrDgwiFIznEluPngd6iky7nd5twVmAeBVnFEdG
vhE33sxPnY1OmhW6HsyDAvBxilS1/Zb2a1aBPBwcN6w1+VQk8clRWupD9RXTVGAJsWPDFi6jPMbG
L1E96BcAXtojhujhkfGz5+ZOhE5xh/53P5Nb4Pf1w2KdB3LzNvJYGw4/0+l3YCI9MbtcLcq+hWvM
2OBp5fbpZnM3FNTfa/XEvMxbv+90G+YuBt1VDyYAvaNicjrX2rcjRm6p8misFIdVc0h4hTx3+Zw5
W3UsuqjhPMAoGuuRbfs2CPnehDwiZOfu/Fr4bKi8btj/B9r6JAZEUi0wuYyrqsh3zgSiSw966vyr
6343m20gXKZXhNhrjQy2CbJKL1Gf4OJmHa2AtBxIBPL07YghlRCwDwvlBZJtQQ7PhzpgWcJ3QUaK
B880SmwBmmO9bdI5pKQGYpwPHHErHVDPru7NyDnNf2v5s6o5bvxi3wvx1I+Ft6h5JMY+qHR/SiYu
oNq32aKwuOd2LwKtdi6ZMn7ZrgVNzMi8CX7q/FyqbCbZQs5hjesgm79mutdOe3Y0uz3iCNyjfMSS
pcpont0StfW0+UkVxsr8W9U2gK+htYJKtbBmauNxNTX1dMEWlP9OSIEU9XCz2tfc/lHXNqxnys5O
51XB8hKWNY1rqm/ykLra3kqQ6dZGcU6d9p9h/jPQqYJQPdu02gvhvrUBSjqJ7/v5AmbuRjViP1or
AHFqdJnPf7JaIY3E4WZIONnxu3M7dLjYLW03zgdgKMelZZrVNpE1H5rpSoURqktDUbzulFE9bgoz
Smv6TQkTVbs7F+tYdyqkTWowhqGzfMxaE7NYwYv3slX1XiOsr4AiIvbCtXaKAx7QFKEzfVpsxJQ7
/MZ9gtr6bPEcLCaXfLMESWJOdx7Kdawqfg7IVJZ6i/UmwjsMT9h1/qwINd0YUYmOqB4WSr790K57
4P0CdXZvJF63qKeRFVjjWWnfgZrCDf21cKbLGAJLGtFi/3dTIox7V/p8l5k0nGq5RwPODUwFgb86
Q8oNitae/2X3SLuehCqHdWDWb9Fo/i7TxVLshgmaFmQgJantr0t3H8jSotnbR0z3PFHma7oMqr4+
0A4BQ3lmjUG+ZjjxF/FpeByagplaunyh5n5NlAkecsb/y1HsV9SCbzjOvggq/9d2g2fg0FTZRzHB
NirHF/KPvoUziuFEBnqc+NJEdKARcImJn2cl7hllKDIsNnmcxXqqxomcEDNgDOs3onuvGvdirg0B
bvKk5sXbTMuo6nsEk3s2vSuEZ3tlRD1cFuDGSKYpaLOg7Wp/2bInEwSryE6CGjgd3ovQ9SrK6daG
LSLLSze/AZE2+5+26xFE32TM3UlPK03KZXvzCRd5kTNR6WpgkDdFSNNE1HvbQCCY/JUAbHCPIMeS
Kd07WvF698omUjymnTzpBe94KYGTi7/u6p6UEm5zW9+mpfxBzO0pev1SuYNnktLRX9r8e5yTncb0
zEWmpQE6pvrSqwP+23Ca7J2LCIoXIhhx9ZvCoci7u2BH3jQKWMugl22IgkDA9NartVdOZBe1b3Vq
7+OqvS31zLPxLcWfXr+7Rz95OU4DHMDqTZivheBJzU0GD1+S7Mj1HrGe4xdJiZxW1VBPp0uCcGF2
lwNdcjyPL8SiB+R4OsHs+OizLa/UYQZt7pU9Pyfnn9x6khuo5u47Z+hBzhtH+IBUof0nUIewO13j
ZT/rwrMgAiL7OQst8zXeIt197rsxzJT5FcOF4haBWsKZpjgBBtMkVliSwr3Cy1rzP0nxttFzpOKP
y6Z5ujMHFcgK+b+KhUJeEoMhqmhM2Ig46QvCtJ9szg5EUxEJ7HZLWGkCbKLl+CuLxg6xI/Q9ZtbF
W1oux7XRiSZLH3u9K8Dv2rNvxzz2RkNIU8XdO5OwQsYzVI/Y4KXS+hI/UIF4AlQLXZpBcKJyBRxx
Q0ZZ+zTiPH3SfOhKajWlutTTnaDVO/Z5ZLF/yC33XcsHfEs5J0NWfUg7exvGbeZ8qR7NIoJ1mzLI
WL/mNPO2rjpyaa5PPbmavpNn7+QjouCyc8pR1zjI0ja4zZadoVM1y3TQwoH/gQNVlXISnj7HFBfq
o1JzIo9plK2HOe2PZVd7VZftqgwRFQMRtavDyuKuwUu+Y28F1Gg9YoBFmoEdnomTUqHDsw0aUPud
aWvfbdZdxxktI/4sZnp2/rHqysEcdFwXFXh3q9veG3zES6qkxLfxhWkqlPUcYE/sPmVImz1TPwP3
K/aJAQPSynboP/3EhiMbbxcdykhxD0k2vmdufNY0aeJ1zW5McxEZqv7gWs3N4lTpjo3d9l5dOX+t
DvEsEnCPPsQ31uQ3J/EqLk6EZn4QLPJdDGvYJNQ+THDRekeJwgpDom+jeFpe0e+/O+mIFHeiBET/
5iUEelQuQycSplgLR2rYY6dfqgPcZCpSLlYjDfrl2I1cc11+Si2OIEC56B/OvPDntWhJoP2o2Li5
ufDTugVDrofZWJFWwq3Np6VVQYNwDk1TEXRjtJSpGggFbQ26I4rVlQeCEc+ls7P8oDgjJP02MBua
ZaMokv26pCdhVclOF9OT1io/sXKPpBi5v5Q0js92XIetOrjn2FTL02jPD4MCkCHWhprUxItcMQKv
96d4IS+Vcb8IGgEz1eluxYzU0SiYCmvwTgk7oghOtsM8ER6AGJsRlxXzZJSztVek8UwATB3p0trX
KwPDzeYHAB8PD4ZAzngJRTEuO9Fx1a/W8wbspi3sbwOxM9PT3L4WB2BD5tGJq/O6REJLEaaXSOja
mPDw+BMFex+1Hbd5e3e6dubpvy94TccDJrI9eKPhWYVKeLI2+WoWr0ljly+qfWjrrQlEIp6M1Mx3
mhsgE0a1NU17Yip+B9Lkia8dD1IrjaAfbXFxWtNr5nHeDwrvT+syMbJEyUXpTt0RIpCO3YxVxcpi
Y8L8PU9rHPZOFcJejo9F3Uy+bcM1TgZjPaIBCyZn5rTX02RXxdwCNq+Fb5q8hAWf9sVuXkVqtwd3
aokcTOKzbug8vba5U5ZW7PjR3sZh1EOVQPjGwA6c29rZVeJ7gNkdqF/S1Y6kxd6Dq4nXcFCdEluL
UZnZQbayYGkn6NhTkZ9qOSLHWDBnG79OvehA/vrMixuLqeNSf9lsN3NZNcG0zTbw+/lBSFzAcalk
B/Tv34Q/rf7Y80LU08Lfy8f+hDPoQxJUcXbvQ6iSgm+ATRHSnm0MMS+JRa0EDMyvMdQ/brUCkpzh
eeyg5bBn9a2sDTfosKoHi81qujL5XE8pVAI75Z3T3Z3bsNWz57I5WPentAtny7wDbCrhlQYhgm7h
ujtMg3B7XS+vtu30aGxxes3ltsvv664sgba4uEYUt8bPpH/xVrhvSEDuS2lMUVDNz2byUyakP5Dt
NQ+S8lt2EYyYj8nQL7bgBiiaN2dSTDTd+Wc2aaPfj1YfoOVl3p9PAy8nP2ibGY9Zxzlr5maxL/C0
Mc2osh18LVpPyRAD+udbJifFU4bTZLPnQjc17dy+fBtrvo9MR9C6TpqFfdGdlpy0DzPWyBJLf+pe
vlDpk5CRUIMldvyYuOmXorGSdJdmoyBjMIcLLiRnYqWRTh/KisWZm+qPrgTYKwj3wkeRvk7GCIJ2
FBc2LfHj4Oqc+2Rp7I2RAiDdWLgliYR8YFePcQKZx3Xbr8x2xj9390gjUMq3KL72g658GDaZ1TVs
ZJYtxRnw0XuFD1MfsfEVfcpTt1kvBcrBElyMP1dbtCQ60RzV3Ht2wvKdvAfsH6klQzHazMFUMCdy
XX9jjdAqPvkHXKiBunKy4BH8NVmRU4kSiQfJCOEoYTfgRWlnGEf898VIbZUXHKjzbD7O2mKeYIcR
2ZFV30rS/y7enBova89qCqbbseuI5NMP9A7p3kgXWvf4OHJvM50YdIQTw8bptcigr42nWWFWFRMg
wd8+XIhWxZvrhFBrGr+XFSEeOMKy3K7PRNZLXOJ3SRZt7Lj6UhlIWagT5aAUXR8OJowwq4LphHmg
5Pcpljw7GbAX6qWN96TE/eu3xWYoV7XPzqgwf2yVIwQVPmtprESqRSRRWgxvRhcTWFMVx04tec4I
b1bYtRaAHhDK1rijB8a1zRhsqzoG1Z14WWZkwDl44Eg/KX2XRE1+q3yHvvy1FtODUccu90mre1JB
Q9adSoXYN8420KbLGjLxwps2tnvsNJ+xCpIodpK/bJaoOaDN61KGyYrhF53Il2zaGBwuLBNY2KE6
pizUtq5BE11TLt113QYz9LK4R1SwozIQ6QQLWRz4DaxhF/ekTEnyOnNJJAGq/TrsevhLRQkpxkiy
D2VoAgkT8NB1zvvCqMkrdPjpIzeZjMf4QUOlojOGCIrBfknm/jkxyWXBJndIAI1vtkGsnVsgyZgt
K3JrQ2UTondRSeDUYVwKvE+s0ve2HvE6Z9jkhoOaru0py3oRWp1zf3YN7YZVJeziWT+YydRGimm/
KEr1j9TPe0iNWFkuFbwkdaLzutguzlqletGzWHu+O778dmA9MOsAvdta37mVEKemhdto2spujUGW
c89cU6d/VXJn2APzWGcaCmOPSFvuF05b5DpSHO3NAgpWpaUvK9t9yqckbMWdhCEd7dahiqIPLB5a
Hcu60m/ioxIRbu4FY2UvyLVHqTM19Xc8xcnnlss/Sv1jT/BOsdWut7ItyfYZeQeLTGC16eybsXJm
xxOhLv/9awOLnv5zHELFzF4yaXDCyJzSKENQN2mCUBzoLA9gaT54mrpdtzZOhAGqumVtvKMoZoWm
9Q0W4TuyEsOtp6ktoTZLg1dRuCJKSLF6pEImd5l7FlhidkGbmV9QlK9BrKRQ8gluYvbCQMMlRfH4
3xf7/k+ZJZWDk14FiS1HtauYEWsAKNc4NSK4On+lXqeGN1fsXHpWAKszXs2NVAUQCEculezRzvX9
wtz5iBeKiRWbrTBrNXHK02Q6odApqD/s6rI5SXvR7l8kSDR8Zmq2j0k+o5ValavVZ8MNK02Umu56
m03kNcL6MpQ8vcWmyWI7Ru+dNQbmuqoTAfhpxvNWTVIr0g7PXMWym0W3naq6fZw0xb4K1ibLEMXk
yR2bjrHA2tE6ZltZPGkpItWh+iEqorsURX5sElpNWy+CwVJyvEyAIvO13HfjNF1Nurud0RafG+O1
/9yxmDeQa91hb1uz/MoGeFpSktkVZ1X1tiV1HRTJbPNYCPOQpA62Aj0ypo1Jn52Yod4s3Q232uds
3AOCKkEwJ9fImyA/2LfyQUPjy8Yaifdzp+T5yR2YDmHRx5g+Vc8sZf0Stwg2E7Xb52Kxb1ijmZ6O
YoKrUDF8jOfyUGd3hLAOszVP2wDF1hiVWWfsCRFzorpp+tCwLO3YGuXvZubpKSecTyX3qYe2Eshp
uwC0XSN03O2Rcu1JzrMeYVOWYaM2rNqI+Lw69y/WZPzZFn0NU9ZSPVz6h61plQft/qVYauEXmvma
0xpAT6yXxz5Vl0c9t5g9sUkyDXd+/O/PHfvuo58I2CEkTwmbvrCxqdjMvNTCBCxaYG2aJiEvqNZO
vBfLE3yJ5Uk4yXzSFfNt63M3NFQukaJxh4tZLeOl0XQ0UVJmO6Il/MQlpAB3A9OQpnbPajESZkjt
Eurwpg0/H40S+8ZqRajejSvCVgCha6xHVoWBzRtW/a2DWcZ8TELxy+1HY1X+2SxMubXg74nFxf3R
kbthTPWflRF0OwIrwaF7Thd3wDZ5dzkw9WTJJsFoFVsZWmo/XgkwHsOpTN7ZMPTRrK/K50A3m2/9
tTEpZee5R8XW9Wzu0Qe0cTKGja3I44JD+zZ2AhHRSpIf1etFLSrXQ3nAUG0VOQhAVDlOrx+0hjLb
GpsY8Z3xMSwEKdQOc65EFhYVErmjBLT1+NkThOYIIG2fj8x2bQ0SOU3T9rI+nx/6hsg2dG/ZgzHi
mmlsnKmb3L7SrQ45uOP3LVHR4xRoDnl+/yLVpUyb6wccXfObvXGNcAPtc8PtWOkK+3F1B/vRjRlU
J7nCgC/HD/5fbFtiLOKFGO660Hov1sztRNy7cyO1bF/oAao39SL6gaoMgZhv9RO9LyzlswTJxUBv
SWi6HZJSLCr4iPAqQrP1oX1cp7k9EJqApinVWA4xADoac9d8dPemzGXdvSCk3GS2PtoFUwz+ynm3
OKtxAcO76/s+OWZqR9SM0eHHMIyLwoYuLOyOAbeby9c4gy5OSX67M/JPA7q1qIlx1WtVV+4WNGRe
TBb6fo3jhzsfPSmZmeDPzELLyOV+rpaXAmZU4nQ5+C6HPa9ZmB8ZUnoyDxYIeZ1G4GDJqEePOxai
04/dlvZH4s6XPrbIhYQCnU7sOBKgAfthWTWfhPcsIryIxjG09G29OJMZFAvBQ+ng/OtKkzygIY/A
gVroEadAcqV79SIeZ3d7l4APPSsBzTJPsYO7X5IxvbC3GVBQeAP3YpQi21Zx773yjV5Xqw9NlpnY
jWxMC/VXFauf2bi+8QJlfp7EKuN447w6CEMSaANhXc6gIRv31ZJDkLqzSTiMdr9yuDSXiml5Ikf3
yVLtcDMUO4A5pnh4dvn9teagY6uiHknxQWSstqfpU6/H7djFpo7ETNxSe+p9hbwTVmWQHvkZlXwD
e0vm5a5UEhav2tm5G/yXVkVL1s8WfRHDC8lpoGIeoyej/Wgqc4NKr6Jr01V5EqIsd9Vd+VWkKb3C
aIJNM2p5Nid32DXUsyYrtDiBn6eJNKB374hjNO6MoAYOqGodVjlfe4f0raZwikMRv7vuIJ7S5Asp
LXCuNd43I3ZPtZ5e3LFF78DN2SUq6hbVoEA9dXneH3OSR6msl/Rx0V9qEEd7c0Z4APjhggQJ6tpW
D4fGkSh0x8xAxe8DrhSeQT2OFs/ryLAME5cpYTGcHTA24DzebdpTX7ULI1p1PTn17OPDUmXCLTHa
nIuG5nFyqpkKrTN8PWbmK9r2ZNSgwxv4jWoVHxwkZhdEw89p22tMM2nWx6rEpAUSMEwc8y4FMToO
FlYGTgqWJK4vC3IB9kdShLo6oyhLRxXNCxrOxjYKT5R8nFcte5ArjNHRuQ4tb4DJaNhbRgFwWmkA
lLgbVlj2laJkXCPM9dpsDjk4m31iT0ECXWecM+1rrY3qWsBeHVWstGAYYa1j1w2NbXWiMs3+LuWg
HuWwHkp32f2HtRqqsz27E/2dxeQCMNKuVit5cJPpaGCVW8BmFTj+Aq09kFLwtVmoQJ3lT32XzRSt
9g+Gs0B3xAwzz9FADtmg8x8+qEXZnBTycwPHKKWvsxM72617n/ANeaiUS3d0l+6sTu6DrNV/gwoO
LYbhnw0MLJfVvZYmWj7CvTfmYESudRkrJtwbO4tBDoSikWlR6rzmDudgbCG3mhiJFBg9WP8uRuhk
Gi+atiovjJ68HGAfCU7Y5resvmsOiv7E/AwYZ8M0F+/OxmeP8pvJiGlnbNY2TfEk6Xn7vqIepWe/
9v3Wsu2xAqAZWoSXL98rQGyj1upfu2X9bcdxObvpPZXr/sXVFXiRVrwnBZ1WhPI+avI1CTEcEvqp
WfuszNpAWsZtMnBkrvC4zZV+ZpYN1+fY6tdN04lbKz5MV4aZGefRohbP7AwWpDLr+tDNgPahd5m7
unfxzRvAvYnmJjpGvySEEMRJ3O8Xc0z44PVd0Jjrr1kq9tMmWudJqWcA8POCXgefzNhnyWG2M1ie
pjBDfL/OjkHGAVaVdrAb1V8Ybh6NW6Ju6lmUYwg/6VOfGDxVjublzT8O8ipqnR4lj1i+cofVOp6u
H2G9phC8PXabGGKcQz58pPNosa1wZJD1FCQ44sJyHZBlTiB7RwCGVHf4igvaYzB2VWCDNDrkXOFt
0185zj2kv8thZYdeWNQnW/ztlDXxsBqwLu1OTpCEVgKf7hnr0283cfpmmO/wGzxdn9ikjVakD9gN
TEZ4mYV8fGyv0kIBsRULPSsuELSCFPbCpLOalfyQGxq42/yuwu/iHimHgC6B3pDEPOJeWnmazb5F
R6QVoVnlMfNNGhytJDc260v4K3ptIhXIr5xdc5BJ1t0QyV2n1Y6atF506Aq7oRl4b0sHMlyKN8No
5BmP0AvrzzhczRyrbEL7Z2T1eSCes7FUUnIrfhEHDRZ5RpGSpipEGKLDhu/RjBil65cSuQtDWx/W
GlgwZfsfe+exHDmSbdsfarTBAXeIaWhBBkVQZU5gmUwSWjgAh/r6u6Kr7Fn3G1y7d/jMXg+7qpLM
EHA/++y99nTUXv0WICntScJWKxcin8T8zatxO6S5uFcLTso6SvluFQrOilO+Dr18drK0f5DjcHYn
mqf8+qfTLb9Te0khqW69qcjuuls6gYx3sstvO+68tuBec1n0IlA0QbqT1R8es6DiY9IWxeA1t4LN
uxpR4TRwYcH2zNLNcRfkpA2ZgRb79oAhEUc0XpyM1Dfv84y+1LUC94GdD5s59VZ2UP1psfctIYm7
EiuLTDnexTD6BB33pvGGoyri52K8MT9Fif7fdek25KZIpm1Yiblmg5/W+3i5m5Zk+vaHH5URTMZZ
2d+H8Vdc0yzitzfGXGKvwsXJd2NBCCFFAFmH3D9vQyYVmiO+fp8VwhwqvemCp6QsUm7SyWtrImZb
YuLr23/GI9Lu6u6OXi/2Y270lTql2njjjtOdvHSb7ZrRC7f24k6bPur+jHGCY8MR5cqXlk39aGrt
u/KYZmYPUBmnkoA2KVIrI40Pz2L02TUm7J3Ws1xmLn2aovTUOWfg/pZebiOyDGuZvegUdE/oU3jl
MjtvOo83f5r9BacKZR9jN7wIzS8Y+xQRqaX52fYkHnCiqI0dTs9g+ZCHmjYn02LqTbbEXwNJhwJB
5CRtsXU8iRkhbNr7rr2OAR94RO1kVxpFya5XbEcbbxAxPC7OHv6LoH+NIlypXL6GlQ0yPSfTCXKU
YyP4M7g+sX4K8njafTa51W0zjfGCTQezNxCTO3uJaQUR6c1U+q5LE/zrIRBUmc0EcJtnEYuTbNsE
Sb2zT/WIpwZS5EtaLyFaKpIy5otxRSHnqszxxXcN+XMexasJsj+rhXnriuU9orEDolmFBS38YSVu
s+/jr86L2zuLvCcndzBupD0cnXT43QuvuW157MP87NTOAke+HtdJj9wbFGwXFQN4zO7JH4f6ZMaB
ZWlXcyVM7J+2A1kloECIzvMn3WvFRSw2CBG83SEJSfZ6prxEQX83Jnl3oIDkl+3QEKMbK1w7ZuGb
P9cvkq4kHP8uL9DQiQuQgViqT3wIb2lYtD9qN72Xpa++/Mg6hu41pI+caHDkvyDc/R55UN3FpAam
sXjyrRg4UlwCg4vgnKZjfk30+GhIAUDMSLz91E3+AVUsJqVT/YZR8GKmdH7qFXeg6jVo8/nFi9g6
hOxu122mnv20BShgzAY5pf4tq4qakMcpE8tBxbz73W2DHvRggyNGwfUiaZzkkpnwliDbhSVhCNez
bJQjTxyctngjphqchWepPb2cydppF5yXgpfk/wcr/0fBSve/DVaeaReel67/9Z9pzNt/9Fe4MrD/
6dwClJy5duCGgaRJ7K90pRf+k8dAKFUYuJi4fQHa6u90pXT5R8gSIY2qxCgDAQTv73SlG/5T+DCx
fOFQwMXw/r9KV/4nYZTgsu8Gvu0i+1A/5wT2Dbb3+es5pWOQTOk/4pQbToE4d6ickXqAsgHuKCf6
sP3MbP8tcPp3sPPfg5yCxOZ/BDlvPy3AFuUB7xNMcUrdStX+7afNmBW5CEpikG3LhOunywJYtrD2
FHw5B7fpcFN4hbQuU7+w0uapRAPVmGzljL1+sZP0ZQG48jGRG3wwVDGTdY76aEuIShz7whndFQHl
/j6DiPldYmTVIDlJZcWRxvzWNcUEeya1unfEL0mDRwdLcl3C5tvTKPumg7mhj8JL5QdCTP6rUykL
Yq6IPQV3UwqjW4fWaYTUna/6uggwxAwoX1XJhauu/2XMHpxDMy0BiariMskFKkVv2eJb2MZ/FGkK
x3fEvcgjrgZl2ssji4Ryw/Hd0JDZpE9eYmfbpfO9J4odkvu29DuQvD22SFpOt6GjkZgQuWzIIW1e
vLDNqT8oJbf2MAzoH8iTKWE+cboPv2LZFsH3Wc1RZRO1KJprX2Ffr0ygN0FYl0crznNsDhnS3MGt
lg58qKDWKg3r+GvKVE1av0WnqZJaPOPZ6LCAlFWQ0t02LL+4lFenCiDaW9iy6OCvS4RgcocXu5/U
FtcGGDLZipdgtuR94TT40odaVvdZ4/sHyGfZtvTD4RiZuAIlIsVXq0Do2qLvV4vUNS6iLudhN/RJ
+ice3BvV3293sfH8AkcNWMQhYhlOODbOzlzRqKqECHkuu7JhDAdTX1F2QyB16jChF5EjPsIWsdRS
ETNgVnbZk5PZ3dkNwmHnssJSK04Fsde8Dt9pzXP6VlNNJi9K+8vYhmiv9sirSuDF2pfcDji/puG9
UuiT1D8M6jPxgDPRRaaPOPlcjBWja4j5zrnL/TkT4tviSnMytm8OQV6L70am89bJAIsgJJX1Rvul
OcdhTiWCS2bpCAsVqj1rtpfeSHUXWGQvKFhskUNd374ULLHgpd76Zyo/o04aBCwTAws/Qno8+HOd
aaTAiLiWMwwRnD42tes6bMSHp3w1HEzBVyWgxmDX9XPSbaXX4vGxAshytwCCfh9aPASaXdcmryeJ
X3rO5QGfE45rk3YICAtEvYNtpURSfHKROuajpxkE75d5CD/Y5wwbCjsY27uSZVSUjpQUcnPlfj3I
fDPOiO4GKNaVyEKLHxn00Xuqm7E55q012hvMXWrt1TI9S4wXu2FA++tNZX9I2alHC2agXIXSGX96
SxE9RrDknnx/KM6NsXFN15XL4kQ5JSnsEndjlWKg8mebLgAIylRtm+FkS7qOEy+f1yjw8hGQTHvp
PAPocqrzLWFrlkp1Z985Hqwodkrqo+gXZg/Ng6rWvbz3h9k/emWZ7VGG0v1CvooYXOY+JqUZv+LR
uOtqLML7aVRUGhM7fUqEpd86axnPVmfz8V3c3NlPDEOXErXgvqJSkP1zFRMyyIR+cnJuc7NSA6EO
g1kjAi98c+tjPwl7LkAre+Juj7JGZjDQVrUFmup8IyKMd0EXZqei8KZzZCZ5ygdJdVyTv2dcKx6F
GOBtBpRl83Q0ep2JIdhas0YJDMeJITSJevARWX7EFsNNdrLc1wLG4Xq5QQ27eY4vuMCaO0Ag0HRs
ei5it4gOAdWXfNq7GIdA4XKJg51Ov4rR5t7LgcFvpR2EGyunXVo0TvIYttF8P0V29oY1ls1Dkvq8
4qZ+dTkUTwOm2bueTlqeUUqFf+a+JlDHByBqOncLVI/P82j5b37dyN3Ef3fKMxlis3KCc3RDhlNT
RSTEwrqwSuylvxhjzXgLOy87BjKlKjXI+ls7cOo/OujQP8dahJcsighEMDwwSWYQcdRSkSkBL0gl
WCsstNmIwaSN6F92w2pmb+KAWUxGxs8mL8TPRgl7FxRp0+wszKK7MpXDVjixOg5+ArASp9ApTHO9
SawwPkkhCOjquto3xAK+QFET1oTO1nB9o25qygfvEBfoKsRQm8/U1O3ONKw4vc4X6aobpuDMTirY
+XHt/w7jaWHtF+w9Q/dzxji6CWJfkurAaRkZiBmZtYiHzHjOMx8yjKNNZOWrztIcJ45fV2wyuYFg
QQ4KjCwEG1ZOm/QnJdlCNM6cfTTADb5o0PFeYefon1ICP1vRIMOg0GkXCNRA4x4Lxlm9W02p7t0I
vAKbduFuDQIDfZC1IgyTJY9DtXBZVzK4edFghH3WZRQ+8/xM3U3lmWjLN7JCJqBwlqThTD1gZtqn
OGpw4NVtERI9NAV7Fp3wOdX1tx5Y6+ZsYw1HkePA8/PyHQ8vw1fOdXo07d5aD8h5yH5sLx0SmIel
78q3wMxUiAdg8TRrbx2fWZ52D/OUin1eh+qSRCGTRUznVVFiY+81fVp9ESWnpLGGX5XW3d4pC+eo
Mb8fytF1sYp2GJWHPL7FxwPGnRYfmrSi8D4sMixEI7osB6Sy9+4y6fdUIiGxbeU75Fj9XeZFzSkT
7rhf0tB8BOyfUdawpMS6skDMJvabU7CNKUsdnrXA4dpadvRuc9Ks89KFvpyFiTkPfe8+WiXl7ZYa
8eumFtJq7mB25Z0Kgpc4GwIWTmP+4jjLtLLneump/VVI391Q0HcD4vc1bdCh1hFxiW1Atw2RLhJj
mHaBAxIxLZtsH45p++Sp3tr6MkNsCAqkpJCtxAZ4c7mPZ+gvGy/x/VMWgNfBIjR3Fw+q1C3g107L
AbhufIomB3yYZ2PrC9P30fM5PzPdJHJnN6l6SFkdsytwm12bjdMjkoMh8RzDa7MKmGGDk78RTXns
B4Uptff1n3KpY9xBo9+8hTmSXzHedP1QufNTmMVy70elQxLQSfle8VXetF7C3C0LZw9HMHir/JGb
R8G+4jsW1E0kuK0CfvXQQ0YLK8CG2sGvXRX3zPLlJcmLklYuvOxkwF2SUzDCjsqKcG/Xi5t8+bXl
Bnd1ldz8qb7RABFCRfzSyUYWziq+Oh105bXK8viCpbYl1VnQlYoOZJ982RWfFd0QfBWdKGsAv3l0
5tpRi4waGiHf4RKwuGvcnqCZZCsyxllcHHptwHFIK7F+j0HAWraLrV9RkSX3XDIJy9FfANykxBFY
go3YerzM+ymWEfz02s9PmbLbc9Vb1UuGDnr0qlTgV3V7muuW5RmEqL42/zq5aiDngJW78BoRv3x0
2iD54rgfAYxUOA+Gtr7RWthXs+1CDQsil5CJhmu9Cqn3oOBKZFt8kOlnmLHFoB8Y0xuPMutuSI21
YfMWE2jAhmJGWT437JYf3VERuM4md8NeoH3VY+m85m3uUl1op9TqTjr+YcWJ/5stp1x3Dk1wqwnr
ypuoANTVY6LeNDw/hVVXqG9HmvCQFCOPidHnRVas5S5tFnIhzhH1rDZCsImq4KGVC4da0rk2gEA7
4gd5c0FwbJ7f+4aK6xi877FyiHhxT6BELc2zKzA+ojposL9T5TVPHqCcB9kn1qfxvCnZJcoZNl2/
ND4KU7Nsq1LHpDgri6qwWQRkCydFpUJejKvM6ar70u3KNXvI7F5IVT2NNvRRCncL987FM/mip6J4
FJR4EtbDVXsAg1WAku9xwWgqiodatycYctHRabtlW6SqgR3hlo/KE85mMk6drrBuIIBBzd7zFfTO
qZeUTxqewDUAwX5VUYJoJUj3DiPme08sWPRyLJf0dGrwh/PkTD9SFmG/feZldppz/zWkXnsKrNFs
tEi4PiRD9IYftiUzNtmkszJTXV231RpmQO/sNNk1ErplccLtQxwKXjU528W6QTcJhSyo9egfSYrK
Rs8kKU5LTTt2CxHRCQQuyxl5Yzujhp+FqjWkMk7RTbC09p02QQLceqrR0Yp2ITDfDBOQ8Sm0iaaP
BtSMW90CeXiEi6vSPQ19QtkJpTupTH4G7HmmXdsV6pg7fU9/WOILMlPCL39q3Kw0WQiczFbW9OnW
TRWmfq41qXcuXDVue0v8QlEyBxxeyaWDHUqIcJIHhTf9gcT3eMCw82MaRrm15/6nCbMnMwP+b+nq
YvhrsD/TYmglusH3H9nNZe4gWltWaV3KpPGoxVbxfZcuwVsrxp53sMtOlLWpbU7h8vq2uyQ14LMY
auvkTqfksrUMufVNwrsLfXbJjupR47RgH2W79HRXfII2bRv/cEc3OKiGqFzv0Zo2EBKnMbR+jLwo
2hMhTn6igrGyJEz5YE0t/PQaZBzOGq/EuulmJ6scSNt3uReduIEQXAmDJTmm7HUASvLhtfamU+zd
0yCjXgDjZIczZqaPS3eeta9G091zdt363Nq5u9JvTVFS1YLsx4qC/Y872ewuu84ZCZ9YrrO8eUzM
PZ0WAqstLTN7t3aLQ04O9TvyPG6w9C3paRWNXnJn69C/BnmXl7ffior6Nq+adl2Zmj00E7L4o3Te
TuCPcdph4zWGT7BkB9/DS73jpsO3mywFSbtxaNpXeIjUlPE7mFWZ+vn91PsI/3z2g8dirmfCB62P
W4zrAX98J2PLnHzVNJiZBpu2hU7XjCzhRNWwh5Dr0U+UQsPtRt73rWy85WiCrPwhHT/z1n41OqBi
6Y0ENlwEoTeCHvSsx3Bwuh8AhtRDy9fsDzV1/OZqmarvMc/bFCZQz6o2wKuya3qM1Csbk1OMpJi6
Zm2mpKdEEL4KgbNRFpvUMC+uhZt6D0VTudSmoY9u8ITNjAgw1sky1gB8xWw/MrNJ4P528+Y01EgX
oP12IdXeiCezenYDI/7gRjHbtiHHPQQ122CPIEGSqoRtKEfrQxAlwSVPcWnA3/C6x9Jy5CkKoR2g
WVHtwP9uiXV7ttfYBm6QCRGEV78IQ3dtT+DNIahYmPRzP7aPZUzgfBtxZfrok2Rm+KYigpYQ8ZJX
Vv/Bx9pcGn6VHQjA4ic2Fvby7qIRvocy3JsU+1rojpR5BQygKy/JNb6jQAOtS7LTMlb9a4rp8o+D
ReZuzKJqR7qfDYruel54lxgOb9vPIpdDsXUDuyOP6MGnV9NwcmQznlwlPykbYYXeDOImYNeYamhS
NENkQ2buG5Ryrkfrlm8kSgTmrp+6JVhQKS0fmYvkfe6X6UWy/IYG5Kj6d4vZaBsGxNk1K49TzMlE
HGIi+Wj6tppXnnGqzzhvSNaPc7mrq0bsU4BfJyoT5Jn0EG0J0dJdZVniw4f5eIe3uf+Cj8qjmy73
X1HdqpNyGDRb27d51E2xAnxpZmpf7I5Qfsb4dvAXySDp6Oi2I3CtB54u4UPB/fUj9G0wOMKdKGBh
nbyZp6y/NFz/iVqHnroAwgG64hnzMTkaH4VsKIdZEzMnlg9uIa83Y+zl/ENvPKSm5UcF+AT8gCgd
YZsK05RNwcbEJgu9EEs2ymLZzjsiLSM0Y1EctTMPbwuArLsWqeaETUvWK9unEGc1j9H0bMNgeshu
nPpN4pbBqXBHceKrw76kkJJJm+DeQiITO6iI1drq/PQY+hXWhMJT4OeWakuqXu+lr8V1FmVyHBeC
raDG8mMmOv1z8pbmgYUSYibXba5WnUOcMpPFe4N39j6YBgFqmo+oLUR7FpabvI7ayrpNjqgCUz2W
1JWBm63XUYqvOZP0tgNQ7alJ8q36yu2OurQwHX60/Vx8hZam8qecfC6K6czwB53Cz74mkD0Ufjpz
tRcER95ZnX4HzJFvUPqhVIpw2mbs0jdZyoOjkIt9cKQ7YCMprYdonCER9HmZHeAaoKvBaY6eEI1t
snAm3thZBeuqSLrNEti4thdueHPoySNKmAvxIC54rdEqekY4EKzPavayRwne7uwKo4CtsVYOxtZ6
NEFtXrXlT09NGg1vlk7Lp6bw5yNDjFyDPA8P8cKVTmWMgtuiLcWrK1UGzSXB2gjFEpWnuiRIp6VT
Znd03BJUw4e1wTbSvtt+h8/Wsp38ASf/cN8nXvXb6cV4libr8o1yPUDWCWXGWVcOj+EyKm6DbXlp
6tpbo97HDJJeshV+j/0MZQDvH22rCXrJuR1w0rosuFbiFn5cIsffeakpn6LIwqYal9kuE5Xz7i21
fxFcYs5cJouD7+Gmz3AjTjMsBJx9CQi8AB7NNPBJ87L4VHXS+QhzGT/UbfUTyrNmrJ/SvZCQ8WYk
l2vb9cADoim6WjXtnJkV+g+11uEn9Dj1nRfF8DShLD4gt9Vbtpn9oW29GDFVJWjEyiuAFKMPrrq4
CQ+m1reE4xSnOFsciEUFmrdcWzwU6V3JrHMYtjltdGC5rZxsZFZ0ctlFdILdYUcuKbpY2j+FKpoH
Cthz/P8t/5/deLsR78wRfLnz4vE0fGMsxXOs04KTnFzmHY0oxD7hpeU868eGEPdSy0PtuMT93KH/
rliP7/gT2xMHPgEbGpyg6zdsGfs5b+5gCAPZq9v5qYNXtbX8wbsPJ/iuCqqC3IlkdJ6hSHYPuaoW
+AZ4jSDUG/93Wjf1kTKRiMYnObL6nx1BvK8PBu2S25Di3EjBPNPU4rhYntl0uaN3tU9RGqeovXKN
8U8Nx/mun9r4OIeLwR8WEX/U3Ea3tcvWeR7bYWdqa96Pi0HlDObyrEkP7buQcUjpcd5mSlcH0D3e
DUiZYjWKi4VQvB6c4KI6qIyuGnB5FqRFV80cpITXCfFfBA05kDiw9qybuXY4tSrvt5KxWJcCYlXW
dt7aS4uG0d3MxS5wqNUjCjjYzzlj3L4Xfb4vuMS82F0gHxjpMSk2nYerDmqd/QovmRFznPLo004j
FAes8B1FFlAGrlOgCrCJ5fTHWszSExC7lc7OS7iJ+9p67xNHbIqQJghZaPnRDV120ZOqtkVmgs/B
FQXhECxkElPJUGPEQbiias6x+aUTP9pokt1Idr5NR9Yy979TggnXoo+KnXEnIpG2M+tNT2Pyqegb
sRkXhfWSoPI2Txxq3YI6Uf3KwSzdQdj0WpCQqQ0UL8XvMWBXmuH/ZNAE9Ih5+5baLWnGC+PPKnMM
QYRUoo+OnXoiyO3iuJjN6wDB5BKE/kBXeTzudXPbRwhKjSb+kGa+yKatPu0RvlZL2unNYOK/jywe
GnhlEixF0CP7H1HReNTNGhtcAifDM6mjZAeeGjf5UONkdpfxvebxR10qfATKAxYsHk4X0YUXVPKJ
LZULi3JOtn4XLg9YGOmqFmN9CXEkUFcx0Hzt06H9o85n0hBSlvdS1RbdOAtTyM3fyHHb3XKhN/+D
Nnl56EMvACFMnoPLXgYDxvIo2WiyzYCb4Wv0iEBjhhPVkXDDfK17ZJCDxGXAt40/4xsZmtqXeYqO
pI65zRcqctyDTaYqPwSjsGiMdcJP/AHd76YlU7sMvrc3yeh+8qluP/K+q/a5qaLrbIIwuIQ2EeMk
68Zjlnk8Gqoh4/gne/0UqQnqnoi9jYeU9egkYDWKiINt3UFs2DVcOY+DsuSw8fuKa88U3MSRIIBJ
FAAtfQhDM5xHX/qbEYTrCw9a9hPUWk+E8jEwThtcoiTZuLbg3F3CsHjIKMdlm9PW+SsL3O6FVzI1
8KIbsAsaey1RVuBt/X1Fcsne5REoWuHX5ZoLuxXdl0sXmGNiblzmqvUI8DrT2xQAE/H9zsfaVrTz
SrZx/mHJKL8j2qafSm1YFaqU6brikfzHziJaRXDoPjlzmmHWcfCLtb2gzsuJx4d00Nk9D6p603gm
ex4GHHixCcsX3/jqB2vQyCGHV8orNll58Cg/2NbWiEUnTZrfwEfMegogC/m+Xb43i2Lv29e35S/2
ri5zeKFiZW+XAZwiO7zmV8kvTtdGSYRHx052aG0I7KZoq8c8rZ0XUcfQ+ERm7yYQZw+iJxNJZTpI
sYpU8pzMDq2JcwEQsefiH883BiIKZfQ618ZsrUXbD0VkQxN05+TRFW70YJQCeNOE9bVou5uLHEoc
pmilEjRl5sF1UZfURhQSsJLxU/sXdFn2YyQEDqoqwjPg7uLUgD8AASHF72Iw3ZnbDYPB4MFBozdz
1Xi6fWyjKL2MGQXDs3QoGQx8KiyDdD4R0afGa+6JIPm+eQcZNRGSNP2W2anINqGqUO9GXyW7JVj6
Fw/L7DXwyRuzX4jgSgnQa1VojQyZoCgZwBzcpfaYPSZ9VP9AMJjPBfsXpt8im/D8TwFDw0zNMjsM
vMSRvoXf28R97KSxn1QVxVil5uK2sc463gSdwLrypo+mb9xz2krn1LqTfqJ4EY+uFQXt1bXbdOML
y/sOm8w5p2hGF1R4eYH/UZwoX1UQxW6kHK+28++g78nqlmF4Ri+P3iMc+JivypQi7GKe9CdBsfJd
c6BC9qITki/DwKGSGVqZrZ6xcItSnPxgAtOnOU8rSnYS+VSVY/daFwURe12ELxxA2XfZC7GPJhek
WsaTIeYrsKIb3PkwTeadNEM3u+5sTq4pVS7F7WiJvV1Du7i1FgB7nqhoEM6qNvQb1URD0jXzdfdi
nDSgj6roD2E0gHiok/Bi2VV1buno22NWn9iRIIOLpvhCTeeeahUsIXgiu7h5vGQfeeRlVamOSOqt
A2cdZTyWY/VZuWgoMWPBr8YfMNpZmL/OtmOJB4XT/UvXibykTUw8AZP49Mh92/tjPO2cImkEc5oO
Acs1JXUu0FXG71tcAX+vQFc3tmusQ4NXkYRxiAy7totR/lE8YQ9prUjP9134ot1B7EUWs0xNyild
d31t7i2+gD8T1vU88fLmw/hiPgluLQBeMKg9xgkfTx6D3CV8Qw5+8gP9BzHT36nEDnbO1PJ3tWfx
PLImIC01tQ//cMtEzLEkVQyJEMkvJoZJEbS74oeO57GKrW/O/1KtZmrmjnqeix95kIWXGnoXS4aR
JxI77Tk7jp6uKTQAgnkcZ0SoEV7y1gtL97UzlfOAUw5YCfoQ7ow83DQ95r5VWzXub5fL3R0iaH3O
HJ3/+Ycz9WPc5kl88EoZX1Xtuafg5llcxkG/K8AnYEkaooXjQCVanErM3IGOX+uBvqagGWOCRZx8
kVm+sDvWF26d1Hxb3Gh8dr9Wf60pDpYHdP5iwBqpmk3Wp85P5QqMecp3611EwuTBIuy1FWT2Lzpy
FT52L7uWqUiunimHb6zMEywO3Bec2LyR6dQUTzW17ZhGvR/8AEUCcrC2qu+s5wV/27jx25D4KI13
LNE6GstLs2wWWafrqB7L+5Zt8WYSZAr9vhT5ivWtdezM1F4p94aIUxfV0SANwmrGZYkU0zMpj+6P
f/RVXsad8G8Imbw+zazeH7KAFCqyIVgg143hWeHPFrY2X30/ldAH6BjAFj78YVacdqnG2Fd30CVX
qT2qR9Xa5jqNQNBYCJGTNmbI1/8QDqgUktxEgyNqPHiZ22eRks4b/bx8JdHk/9WG/Dc6/z/A8P8H
2v9/g/3/Z9T+h+aruvbt11d//6v5fwHd7wLc/+/Q/XX3H+D+27/+l7dM2P4/PVd60sVL5QU+7q6/
rGXsW8DzSyzN4ILwWgmQ+X9byxznn8q28bbQqSgcYYeYsP62lgn3n6GgSCB0/cBWwlfB/wbcj7Pm
Bub/q6HhVklgOUL6VBfbkm6Af/d58V3FPWQsdJcFeyPNmtOLFxswSUEt9M+4d4rLACfsk4v6eElH
y9y75PkKigkXPRwXPpQThcWEhJE44gnilT2lWICr+ivLbm1xNqVSLh1JTnKc2AtsiIvKY2okzkfZ
l+qFS4Z49dKUBq28csEauTkK0A1HW+CojwEKTk7rv9tNO55oF4AQEhbwUDPtHRhlxzdPuaScwyYk
WZGy4bwGbRC/3AzLd23qma32HIgebA/zT2TGeGebuSkOsRidb4YFyCwVbpN708bWhbqO4HmZlBeC
d+jVG7j0nnm20d2bnOGAr5Rp5BUrF/ypmgLdZNWkwXBtbtF3QmxsLEj4dXdZoN0nooh5sw0yafMo
nMI72wXDMgfjFK6SwLMgW2SRRf+lMNfC7dI3PUXs6cd8PBeh7s7DrP2zwUwMGNtX4/W29FBrphR2
glE5WuQIA1anWGS8La8HwJ6JueU+xZTx2835K8OVaPs9q0nSxKz0vB36rtzW+TA/QBkqqQVcYDwo
GMYO7UAXy4Ria1hdwwlwvGlcQXEVH+nUOs910Mo3l4s1Hmm0rtU8Dc3rEljTF/c8eOnSTrZD45A2
TkRzwow1Ahq7he+6yKZjCDvNg4qKGJy1iZtn9Gl5J1VZHuAltGsuVPK+qmk8klnfP4UFCmtQlBIL
jL+cXZa3d2lpRLWxoFkNaxAz4XN74z/1MoFH4E0D01JpsxG0Rj5iCAFC7Iw9EAlEz692JLPKU1PQ
SJbHRXmHF0DvdCGLrWYJ8YivGQEyaxF84aM34ZEdJkmdaJJvqZ7jRySV9KdrZH/RHDiXQWnaQ+GX
Jcdcwy0MqwwGezD14s3pgc/y5kDX8eYMDQGIOLkUTZIGsaXYmipo5hX55Y6oiEspFIfHeFYlaQ8y
u8kncnUN3wdB6I67a3xIfExut6/Az1QuRKQ8NBTfCtk+d058wWGfbuYwgN1WGO6E2NUBxZV493cL
muyR49v6tnG5fmlapY+JH8L5UyEA6LAs5AWJYdkuwgP0QcNXcvNRZiAnU30KuecfZVPOwVoCOKCe
t5snjBBQsjlIIVYt6Uh4dok/ykYM2wU7/h+sQtbVLSP9YoYko9FnsF8noYa3kWrMUz4Wy1eSmsA+
ZMycW9cdDb1PsPJnx3LPWSDks4WZ8xdhZbzsZFS7TdHqnOmjCE9gmbJDruhRXjKbvSJA2QsDCV3O
BZGJPRXHuOkZ3ZLXbknIW2CEOPSMbmi/auw0smrB0SjCGaoHmyaiLP3o3zuo/hR1OO7adbrsgWRz
dvRv1kF/aDEepWPY/Povzs5suW0ly9qv8r8AKoDEkEDHH33BCaTmWbJuELIkY55nPH1/cJ2o1mGJ
ZJfvqnxsggQyE5l7r/Wt3EyrZGnGdnMTDQJADjvObmX5dr0dg7C+QdEev/Gfy2e88Z4rcVc9pmNT
rSvZwGAgiIRbNoTg/CpbczmShyuK49Y1tAgDWJMdvcR5GvzAU4RZK+rZNldpklx0BR3OaNTqVZ9G
wFK1Rt2kuBFXfLNuiyKwpv9ij1cae7Wl2ff+OYB0GL6OV1oXE0qFT+r1Xnrv0eLe6SkB43UepzeQ
rAOXo4B/OamVLIj/G6gOsYgusqxoX/GN61eS0xWnb1UONw78lXNBUutSUzO5ItpxvGlFxYLn6RXB
QX2Njm5lBnCwGy1F4CQZ+BudKs5EhS10dupkV3dwIXFCwVjccEl40IamP2eC+KIaaanLli/8DKgO
3tTFGD0CdMxn4qSHtTboJuWuQ6v7OhFDUyxzs8o8qB2tpYIjp0ODRATKBg3ZKYdrVGqvzhDAAG/I
U91ZLHTXTco+eFEAuftEWhNuQOCBRKDRTcexL61z5D3NhcH7EM9eElW3E54+gkEG7b7An0Ebsomu
oFX1qKl849kbsIYt9MHIHnJSjiDLeekAiZ7kajOGO5gj+Q8W5OoWP5FZTBcZx9lb+DpU/SSzpM79
F2F54AsSEIfDYETXisQdJLzEfh2iDjZkkmkwYKfMfG9yW6xLWteoRBRgDH7FSb+nQ+UWuNffqaD1
OzpjUMw9mm2DNzabTEmQgnZgq4MxcR41jQwdjQaiipxNtR9MZDl3nOVIgMdwulHK0YE0nqibqonV
q8KKIfblLY6aIgffAfA/d85BJEo3lH2w8usu+kAyWpFbY4fPGqeNdVdW5b09GfITvwhHJR/yw2OK
sHVtqHr1hqRrADlKNLLZ0d2dEtFdovMxaZHSKewCOqfwT2zrkvOozvJrmBJa6dT/CABzkXE7BmKR
hEL9CZgb6SWrLIEdLYA/9NtCXPVeNdD/i/P4auQ4sCEmWtvqOLPB3OhYfMB/GgV+QHw+8bYHiHND
cSP5bHJajzDdJrC9stRBKMq2tuCQdBKus2fjjfPH8cERRXfmEFRyGdSYsay6DIBRaOoZDQ9BjL0f
3FSiFPeWkfNbuNCyEDUl+AY0NbXZMrqgCebfg5LSXNpFU7hEWz49o7Lvnmsm8Z3eS0Ytgoq8WpSd
ot36RmBSOwzt4CnKOIRq1MXfgI5It4pw4SwHOgf45MaKtORMwGeOqkqPVglhCWfohkqAy523ixRO
GjEhmmRaKtl12UGFWTnqoFME9fVlYTYc9pwYznJpz55oMXhnZqROb/hrpl3SEkseWzSJOXOIDQ28
/qWMQvMGilxFk9Ybz4aiR7aTDwmNcLJEqJWIis54K5ABU+om/3rA3X4+LZoiJ79hpCoTdrx3I0US
LR20PmxEQ3misyLfg1KD0Z3oOtVyL8LIq9CoVmiB7Wj9tiZAonIoIDT09XNg2MoFFCioSZAKEW35
dYbXztC6pV/Rnc5tSz33mjZ1x0QoW18ha9HPLfO9bm32fXSe6ptyAGVp2ylhkekI8aoR40MzOmxU
aM/YZ7k/+pfU6r2tpDi1AvMATl6jy1v5mafz2iJlnn6/I89pyQRry9AQrIt8tK+mLIov1MaqHmAu
+g9iTLtdg036pfNQQvZsF555l8HVm8zZ0NrHCmJUT4GWVkoshCiB4fZjSmpAM9qegbg/Ch/ZMUVP
qQNNu9A0SM7EjvY3ONow+NMdX/bCVqASJHZGjmZakCZYGMRcaCMc7KCqEvbP9WuQeB2aBx/fa6w3
/QJQmkd29+BdW1YePEPjH5/RgQ4P6tTpDyYq251QY8gBJWVlJPqJ/ubZHcR7o34u7X494UjFQ4ho
Ehwz7a9G5DgGVJjrVqEnm6xN38IAeNTCQFh41fjU2GhDFReTMpfAxaR3Wyj4VNUtRlIv9BxYeZdl
78modbeSQtojvaKEOqlhYzhMwdXFU+xdEEBrXwMNEauKhtnPZFDCpzAKEZWoed1BzzBG5VZVTOqq
jenUC/bIwwWZjexpykliUOmUEE6woFBLuzdmr5ehttqEvqaufaEC70XunDF3ZXCZW2N3k+uaB0Sn
Yz012zlsOhdrT7eByJdZb4FrC7rhzNcscdVJ5sloIOvG7jeaO0rXGN+wRS5TtDB0YYimAv+VmLej
Rgl0AY1h2nlZEO0Kf6ZQFT5EKekn55guu5soUrUrWKSEshYa17RoWNMU0vXxqTNjeR4OhkJSGbOM
xpCzsqIE7U8V5ec6IkKsyKm4TbGvvQm1o6bpaEa50DUAxRmxBHN3rCa2JIg17dbIB164YzP3R1Ox
bSPdexo6a26Zt4nyaDVxv5Otpl0Ozji9jJkkiqxWeM3nkwmxYPKara3QdMRI3DGYnNZ8m5ym35pV
rNw2mjJ84JCiiNFF7Yfd29268qP8wk5q1bWBh52Bz3QA76MhXvce8q8ev+qO80rz0GmkFRNLW91w
9JJXCKDJd2NSTOuUvTaURb+h1SiHbJt3pskpTw7vfe2ZvxyhBbdIvvOHpon6j5aS2FJ3FP+iUGyU
GZhi3qyCeWymo/M8+kzuej5NLbSB8nlkKHLjGcQT0BgfkCY1JEGvLdNPb8QE7yXzJZA5yFe3tiYd
d7IJlKKyF78ZNC/OUqM2rtF9ZauE0GrQLHK6LekHv7e+YTyht0F21fvKh1lUdYe0g51hTmeIcA/S
vP1SFGvMMB3rKYs5u6wSZ6hg693DnCEnKRLRxkIacjmOc17eMJYGbTDZ3JRmwQDm3hi47ZGs6dTx
yR+z/fcioGC97GphQYS1lUv2j5C3FNOMNxpN4AWKcv672qYOxcSYRHZPiHdK5JA2Ag0BjZQCH2rm
Q1uViuI6o9U9sDrpHB4CoHB+mVwYaVQhCIVL+svIi+Bj8qeJWHRGeYUqM7dXqorRUVpFfgXgL7v2
cnoTNdyrcWkn7JhQV1ifoEEbEnnVwYMowj/Xw14OiyYTyTUuiDFc0/v3zj1qpGSm+TnWjsnkJju8
kIqK11kShjYi5iFtnnrySqBW8iUvOXLR7rSTQt32BeatUdeja+rI1Q3tRRyhCWXakERskA3cLZB1
iEpu8wGqHcomTsu5qshfo9GyM4mz4UxwRICFS5SH8Kl922muMcsU8bOp9OYFxQN4wti07jy7ReAy
sGiuTEi5Z9gcuusmTMutowog/kNoXOahJKwiJGOYEuKokedBAT0fFq2SswcbVG1jo0H+2ccdhe42
swAXjhVcFatJ0zPT7NpfgeE38qorPXi9QqZbLrJQSoHuUpArFe1SwCjtQuLGep29TBAy64nMAsH6
rgQmectGBM5AxkUZ79Shti8RYQEpczIlpUGW6OJuyrr8nCUrucACKaDyMgbo/4wp+jWlBniBFLTd
OKGjPwllNJ77UZnuVbMIOMBJ61GNCeftVZuIl8gw2DDHbem/lpMa/VI5NPwMjbbhTcKJjQO6Mr8Q
CgSGpaK+wH1M70LcKtXS9gr9qdPpl9jxAJ6Hs7EFBmpStHslkzV/gAmKTjksRbrBjY4dGRF7TMbU
yI2De18806yuPyMlMz7gsyAzoItOLoyfj9dFMTWgyMvqfsrTMQOvGVPPMNKuOM/Qvr+Po6Vc4gXu
DUhRFssRFvPk3WM1PQ8aEWyKqumf4Snx8EorcaOobS+p4MvP1Am9dqmj9KUlaZh+tsSUBo1TtsUA
tQYiJQD/zFLJ/dCV6YeVBCk7xNj/EcR5AwK+6VZmK7O7pOM8jTuVE44IioAcZ1yP0IEBoIDfrJdO
HTQXIhP2s6JpxQcwLMwCipUCs85aqJh0lfNll85xal5Jm2xDZ6pDbCXL6WdMXY2uzJh1j21JTjhF
GpRba0+a2lPTSlAwYtDLjzZIWQ1av+9JObN96hOyM3Uc1ZhA3VyyBVkEoERwUHT+S6Qq5MgQ2kyq
Rk5VjN53od4ip67XMRLUchHVvgZKIWjtl7JUvXPHy4fxrEGdsqwKFZBhp+ipRTqlAETWh4Z6oWeD
lTJnUpx3YZw8G1Pjl4j4YzLCqtCrPy05+IR/JkV5SViDfaODAaF3EXDk+6CoNd7kBjHNG0WLLd7a
XgpKQNXi4tWrKaksw5JGw2QJvDf0o6A40AMRK19O3qNNSudrBNQTeEpnPfpelC40qchzU4upIZV6
MFNyHYiVpTVdjbRmLyy9Nl5teqrZcmpxgFXCKMVSN2z1JsmG4DoDtwb4vsy9dVZ65DNovR49JENG
tnkf+IZyJnwtITnTHqC2IpMEDS2GZWv19YcnesUth7AwlqgLhAsR2lxrQy8ec21SljJni+5NRfzW
ocfcGo6lXQBlnfOGm6596HUyN0WHirmqixLVZ5hAWCv0AYtUOt0WmtGRxpGLTQi9maVYtHhdU2sM
COtslDszySdC81INgDw0dWuQsVhYqMg2RtzJVWrWeXCWxdJZhPVUPNSKieUGHvR8lJUF1ICmJGPH
RjO/TMBpPlARxepIIuWvJFOUXybtX2TIDq1XFavcBp9o84ENQN1y4A9XoTV4r0pM+CiUtwbRo2K5
9mCOFyAq9R0vTF53tj3JN3sIipu0sUhgSFvlo8cysUbhhl4THduwCwbFvNdaXX+BQ1F+xrkX/AAI
FWx9H9agJ8J3elzjDoTa9FJWWcg65wyEaKiGby3rOB4vm6n37iSGmFfkbnq0lm2qn3WV2f3MiIBZ
dQSCzT2+YsnhAy2Z7TQJMlgKAbBwouwXrklzW/fo8th7i9dYtwdtiaGnfAhRLnyYQYHJNRs99Y5K
Gu5iD7MMKISWYmkfJ/FFmqgGoFFsPbgFiL/J8StlafEzV4wt7XUU8nZ6BpSCY0+/Jc90KwaKh4tK
WI6L0S+7t+Zfq/e+E8I0KHAnC3S7HsDlngAXo+GNsHAQ4LK56HL7RRsa5dOYJuUtD7pm5wnezA2L
E2Ch3PLcVE/RV7LEhBc1UagBGYCD9QMlHdIAuzPlug7ini4zUuZLDVnCT0XLqb5ldo3JjfLaTqdt
edFqdrAbI0XE4If9CAFtFptrGmrwjjP0KHjaG3zguK0NyNCoVsgmMtDq9RNoZyps9jndvR7ynOqT
zUJn/yWSVnXjqy0WORC8yeWIBINxZWsXY0kOaz5Ew87PfkfaCZzsIEGaDzMWUF0qn7BIKhMCbawy
sf8Zkjzc6IYDJNoflTu+Q7H1OEee2VabPY4TeQCZ2ZBHRF3I1Zqig9ymNDdgHeYMCz8DbppRK4R8
Q40v6G9ZWHvUbVWy632DfINqNtipojyrbVW/TOiOP0OJygCEGI2z1XzU0jrywAdYftmjJJTmwkcn
xus37t4KbI8bj43ENsKIAyK7ZetH1mqyhfLhbboBx+VoTqCsRFSv6UT4kD6sJLxw/LFd63XsLdBN
gpqsumgXazGGP1xL97jD2iuLXdySTSrjjriHS5BI9dYhKGmdSxleoiNGZ2YI3q2hRwxmpKPIbbo4
db0u9M/KXqA7zxtmr9Iol5Tw6AWlaM+XNUFrCx1u6kNpZAjXfcQebLdTExlYJLtNH9I5dujR3uca
jiJcq2pHYJ1TZ2+858EP07KCN+P5Tv2R+kaMmihqw/PaMU3QcDBerDGWxi6CG6qgGzJDrIG0ih+S
xo+vcxLktj4xaeeWFYTEb1UQyW57Ruad0YY0lKveyBM35qQ5R9Yo+s8orK3rciqil7Q20etPg2fd
cHTJ183gSWtrxhUmcSWc2qdwVAiOs0frYWSXQ3Imus87TzdKQmGAo6GaD4fmRep2TaKmWRNfbwR5
9Kj3kX1GKYe8RBmjSx7rHN4z2j0lWA2UoN/Z3U3T0tAaT0HmlhEyGNaK9wYTiUcA6Esd1kPX85YX
o9ndoYqVt4FjIJuVSuRf5XrVxktlDEECDtjkmq0RFEOIfQYqyhJ1fJaA6Rk7lROHp2gXOIiIQfUG
wK5LYmQTagRqMb4PgWpA6i8LnSp9iT8H34gHxzGpy2zY0i303DyJHf987CqSuZwmUH+pxYTKvxeD
ba14ctFjXY+EREaBMmFYqkTSc+6kIB2+52bfTFuNoaqs4RyknyH66+pK80mEXTRUwXvibf1Mupo5
sk/oEdt8qgMC4lXrUA1eJzzIatH67A8JpZkrrxMp7GxLck2+Q9/q0w0ADSVal0PLElLacIl9U8ur
tZVDgV5QoCGZEi68CNlESwNnItGNYpMLuzjLG4XjBaJleYb0Axfb1ABprElAYNm3G+2nlzfpnRrL
YCt4Gd9rcIMuu6TpnHXRkSHr83fHMx2lzmtVJNHHVLWUBaOpurFxVaTkJW89B7XvQvrQHdQR9+nC
8PQGoLbRXoamKtiwIg9DW8sLqQHkoAQvtRI5nzU72s/e6OwIOZXCuppQCiN+Bu8zDna/i1wldVA3
gp7AFEOFbtGllKpH1UzeognlDzaiMrlqscmeQ8RolkqZJb+AgDSEEYjikuMvFkC1snZZxRzaGEii
sRxP8Qs/zIDEh+Kzn4Rx7Ve+eS7VqH2eGgLCIjGpBMDYinKWtmlMo3bgHw95+9bQOIUbhPzfzTjS
vFF1ZbtNxyP51aopqkfbG+EGaiExJnr9TnpiO7PnlBwIfR9cVrPjM7B667Y1CfuqlJqtXFNjn8Nd
korzrs/1u1To7X0zWLpbG3aL19eqrIWBzf4FiDvZkoakqqSN9XUa9LjNhcVU70kOgOMnVkYp7bVp
K7g1K214HBt6xgSUVGdt31i7OvAV0NVhtUFqYaBZGkuosW0+XokI93LP8Q0hmx2Nq6BwJBJgDqZ3
QCvD+07iloQHQ1hHhRW01vSlU5bDjS8LslXjrH/idAgUQDS1vkWH4q+RsYpXNv/OTZFCPtaUzEcV
BfdySeNRa5De6riIYkWd32yo4rM5Tcp69CZzBGWsNukVr2V5bcVTQJpLHTU3jUJn4YI2MlzygFVm
EWJ8XKU5eyP2HtYKRaJxKQqEKwUNEjQr5mD8yNO5bijBN747qs1N83jiHMBr+0wr5+AwKOaJukjT
ISt4cgPRUkLLULxQyEIw81s58R+JSB7wuufpvi7kffivf8lO/tv9zK/e0s96/y/N1/nX30Kc8td1
V2/N29/+z/o3WOi2/aT2/okXvfnv/8+/RDUz/83/63/8f5//JzyRJY+JRy7fkrexDt/+JiCZ/8lf
AhINBpHUdEOqhom69n/hRI7zD8tQLalKaemW1GxEJ38pSOQ/gA9BMlAFBUgEIxqYn78UJOo/bNMU
GqYdmKyCf2yK/0RC8nc60V/6EY4oe1SiNENw6OhmTWCEfjsRcWBo6RPJGrsvt+IbIhE/+9/lKXz8
njylLjhEZHnQuLgD5hbuotLVM815UMmVc7z07PhVZqjRv4lguApEqK8imFwNKK+EXYOX33QtKTdB
4twc/2iewXcfbQOO+vrRMa4uo+/bxq3Fg9dqZGF8Ju2NVQznk7yi6PhP6dU/h+Q39+nAY5iHwNfL
SLBLvKVKciK5R15armcC6ZhV/5yUBz/+W5UQA2x+PF9oUE6AUDHQ+XgPY68dJctEvXSwsOo5w/lf
eqn/4PvPF/56AVBS6N/zxnUInlcEKULUzxPiHo5//KHvP9+2Lx8/wpKQdlMwSrto2NQFskvNsP1N
6LBnlDJWtsevIw6MJHv+8y8X6ibJPtmpyF9cBjtcWEq1yj6yH/GasPgF8WQLjvcX3nuLRgoaJH6A
TbpCgbGg1HfiUR0aCTPY68s3SAsoy2FV124ZGM+RUv/g8LaQYHOP/8JDd3JvvgdOmKHzgaZhGg1w
p8i/Li3UkPWgvbRxe2LSHLrI3qwHt4oTN29qV3Xo80F+9jh5+eLJ9uI//Bl7Mx7JpN93SMzdLlDX
Yxm44BHBfKvrlNfx8Ttlzp/1zaoi96Y+ajId3A23qmgUNlMUQX0wNQA20BJIj6K1Jn7FQWRAfShR
gUD6XnWaGq4sEnXPCGAAn4EuwHzhTWv/8LW2XYLtxFVbpOoZljd/WMZhId/GfnTunSZXN8pgRY8q
eMalE1IcMKHXDJqDSk8n2sY3dXODsiahmoYwJ6xtbEgdbPxdSxsUKFI6rW1zaHagAsLVAGFjOamZ
eRsGVXft605wxnFhICbbJN+qB+uClbQQ8kExlfxCZ9NxWQ8KQqySiu0TwVfTTZka2dPxe3lgQMzq
ya+DuqxNkU3DAMMF10ds0z7sH6OcAl99fvwCB+at3Ju3rT5yIBNJ7bacFAh4j+mHj+nV8Q+fH/h3
A2FvSk5F69EczWoXuN+HEwafQTZd5lX4GSvyjWPDo4eShqDxx+OXO3Sz9t4FahePldOxBtGIXQbD
59B86sYt7tcT75pDn7/3MsjJJAyCmhWm8n4qZkoI2FWgFqjxwuXxH3DoYcwX/rKE1dQxyXJgchaO
fWeF2WULhu74R88D5rtHsbd81eSJOQgYa3cC+mUpGu70LQ2j1fFPP3Rn9tetiTJTGzDjbY0QbAC1
vNVQm3gcpNITP+DQvdlbuIa6iqg1RyyNJWKP3KfKr4x6cmIaaPM3/eb+WHtrllDQgyWlz1ClrUdm
q4UdR1reqgW5NJ9+6C846kgftwzPta7SXQOszR2UCuvEG/TAA7L2Bm88WhUKNgKMA7hUdDu38CCp
fDp/ts+Yt9dfh1aIwtOkhFq7qelt6il/rgLckoF6eXwAHHg6v1XWX0ZuRI4XR86RtGgrXxNNxQEx
OTEp5m/43ZOZb9iXj7alNk0NqkaXNJgl5SsbW48BR7fGxi37E1P70Pef//zLRdJ6qDQzZp0dkAvN
EuroxI05MDOsvSXQS8lzSeYPtjJx3sQ/0mFwCRZZYHw8fucP3Z69iQ1hw0hHPa1BQ2nkpTSAGf27
YVJe24TeSiBPTJBDN2hvhiPfn8ygZHiWKXWxwa8eghwj5fHfcGjs781tzVd4W6NTcePaulSn7H5A
o7eAn3Ji7TjwEMy9yZ0gOYiMkXuEGe1Civbcq4KIhuF43Vfx/R/9BnwJfxtBSR4lbUDt2PXynyWB
ddPwg5PDiRt06Afsz169oAqu8iLViBuK6IqFQXYzsk9y4vri+Pc/8IDN+dJfZkCBLMmrW6YZGxpL
7ZaZNp64+weerjn/+ZdPRqAlgIfychDA2nCq86wXQLBP3JpD33tv5hokoc4ZVLyUR9K27CZzrdr6
OH5PxDyJvll7fsOCv3x1n6wUx9D46k0f0+1RzRFaO/WvdROYFf4sEdzqdZL8xINLVCSRc9smKvqV
grFlS0Opu0eWr76NduefN1HdrZrOt84m3wJJCsPU9T2tO58MX1xQ45vOQieqTyyahwbM/IO+fHG8
s3FjmSz3BGIA76vWyMjfupHMbyS2f7a0mXtLQks5Wnjj1LjZ+AyAJdDICSfrg6jREwPn0I/YWxag
AYpJ2n0DUypZxNUVIPdVjE2P2uOJ23RgaBp7C0M29LYRUeumOBraLzOb/6yxsFrQZPF/HR9DB8an
sbcuDK1QNS/lEg3ybqw0Rum8kS6Wro5//IF7ZOytDJmD8FCL48bt5XmnjeAcYCxQoEChuTl+hUM/
YL7yl6FE6ECloXElAlzMXTNzFRHVdPyjD335vZWhisY8DiaKXBZMuTK9AkK/nDQmx2j84QOef9SX
L4+vtfeF7zOEao3gIm/Fm2WhBeGJu3/g5Wvof/94O8uzHuJC45bVT/JZ0CD80BFpJ95LLx+O36ND
Q3RvJteJkdaQDqijDaRwt/U6jfIbCNT3xz9+HobfrHD7NrhJCTs6r2lDP7Afn7001rZeFTtPakli
TgHqlb6RR8fMybsTL5pDD31vVkcC8gl8LXbafvDT8n1YOJ5JAK+vrsoSmurx33Xgyeh7M1trgYBR
76/drCKwg7gNIhutwllFJnnew4mfcmBqzKbHr6PLc3zkScRwuqUAk4BW+dWp+uzELzhwn/S9mV1k
YZKWhIvAinvqjKeu9rZD+zqRuHL8Dh36/PnPv0yNIddhEiV8PgIK2qBG5oqqvvaScFdq/fb4NQ49
hb0JXnJuMhCA8RSaF1gEyP9R+ak39fQLRf+J33HoIcx//uV3WInvNQXxWS5FeABUYfszkKp7/Psf
mHz63vyGc6JY/fz9o/w6wB6JU2LpqC/HP/zQzdmb2cGsrDYc1qZaqruiJlxZe8ISvwpNCxf/459d
ZO8lnUSdZvUOBWxTFq6eFa6dTsDYKnrbXfZGB/oP9/D63rTGwzLEeSJqF1gZSWr0vr0EovlfFuuD
hfgDT1nszWdoKcMEcH1+EuaF4fS7XHgnBumBhyz2ZjHl0GDMGypRjeKBmUhXpVlBBjdWx5/AodKC
2JvIxEEillRVzsZxE710XVKuoqSSqwQZ673hJyvCYdH7wkhwbrSEKD2UxtiBVa88MUPme/TNGi/2
ZrpSdE4R4kBzcf8Yb7RsEeJPqWvkKwXTYX/iKoee0N5cxx0IbCNiJ2LI3D4TbeesWqKVT9zFQw9p
vuqXWW72Fjr9gOcP3uQ8jaxfcBLvS9neHX9Ih7783kR3sAWhvJmo7vs4rTi0kywwWie++4GJ/vt0
8eW7o4k1wcxRHLEjDXH2C+8NAHMc3khttyE/Hf8JB9ZzsTfTtb6FaQFVwm3QMawtjtJAX6WxbXql
wcnWKSd+zdxC/XY47c30qU9ArYOocgOTjEHk2Kiit86ono++sokI13DC5FlWE7GVIZhxQgTa6sUp
Tyxo+oFHNSfSfB0JsYGzVsRT6apNXE7IwONIx+feBWsnJwVxEeBQM6F/g3/UjcIJFpmY0jXege7c
NlT7JbHN+AfKI/sXZqV0iSBB3KD+Va/TckzXo6o2ZwxljpKIAsjI9JtFa3SvnaGXuygMlV9jRPgx
PhAMgcpUDU+o5uZMl07ddBAgn3xh9kubrNKnAuqxq444hE884XlB+mYea3sLVVaZIbKfoXRpDPMN
8uqRTLMzpMXbbIxvpn64LIL8zw532t6iVZgphsnIr9wwbKy1sJRf0DRuAbv9amr/9fiIPTAvZgDE
1yfpCWx+ZRNU7mCG/YJ0rHplgFtdgKvfJrP1A9FafOLe/f7i3928veUJNGFvEB6SuYr/MxJi4ZGR
KHUB6cg4CzjbCxJDRh4dGPDVQBxvMAcSEj9q+MSUJJg4zWLpGPWJSXRgOdPmwf1lSdDpy2ZF2Gcu
/k1C2HToVWCQccKL5OR759Dt3VvT2kgGQYv1xE1T+PfhkGjbEZsnyiRLv6lJyN0MrV+BjVOMVRQl
JG7a6rTtAFmuK3WA5dcTSwuXkeA5HMPPQvC/nN6S7vGnf+gWiL/fAhuKJJB4Az9BrbTLQsFHVtYD
jm9n0k+8kg7dgb0lkXNFmXbhCJxZE0XPsazA3CDJZsRsaHVbIzMrkoFa0suO/6RDXXBtb2nE1qcp
TkasLqaVH74o7toR/5P+wFZ+Z3WJiynyWu9HUjqxWOUY4jtjOSH/EtL/1UOsADGyziHsTqW+DlV0
+pZk0SGlHpiR0icuvOcT8/vArVH3VlEEb+QlQcSg3ZBfj722zaJsh3toFtM/ZCx6x+/IocvsLVke
0EDLKiZB7U/qVC+V9DJSmuK6x2RDhquqgnLWGrH+s6vN3+LLrEpJcarHSCWcGsX/ZasrwVU39MVF
qlnmhcwkMTUKhqsT3c0DLyJ1b/kyHWzYKbZ1YrTVeqvK9IcNlPbE8/m9EnyzXql761UFRLJQ1Eh3
Owzc2wBRwLb1FaymUalrS0NR/W1L+eG+LK3QHXSRnQUYFNke9co68TJvLQp8rRTTvVOV1gOvH3Vv
zWpg3mRj3epuxhdw/AvIYr+8mjE69kstSl5oyx1/jIcutLdw6bWa+cwGnV5cdGXl9/oEINUIVhZ0
zgW11ZVJqOfxSx0an3uLkKmNxJA1vu72cUZYNYL8nKRdTi5YGq6G/ESd4NBV9tahOvWqRA8s4XpB
RGXdAEKhThYYgyb6oQftzx7d84kpcGhQ7q1A0N3NCiCkcA2QCUge1dkGKzbH79b3H44s8+/zqwkp
bgcgU10dk/xd4k/RuYNC4Y/uknT21orA1rDgpDQ3ZOgMmwmx0k0AUHFnlR5YiaGUj/pQZ89/9lP2
lgqZ4OFQsHC4vXcREqQWVPWJJ/D9Plw6e8vCZMBhMq2qdxWMFYQArHWp0vZAxirejn/374eTdPaW
Bt0Ei2xB13E7EiBWUQ+NaFAdG2tb4n1MOKUfVWdytBNL+IH9vpxhXF9X1cCoCiJ7S/QzU2S5NUao
D2/oqycLYNBqtnZvYV+Bz8bVgAufw+suGfQIoxmxI4ItOfHFEeCG47/996v039dF6ewtDn2NjyuA
h+Oqqq5svFgQDyOcCK/ukPrVDApy7EuzNfp7CFxZtw44rrybEAX/rKQMzOXvt0NRar1oYPKBajRh
rZSyIJSmVNUrPwvLu+O/8vsVUO6rP0uiBcBYqS3eo8xbOXmY75RpNJcqoXuuxKdw1ap+cqeWynDi
Kf+u03x3X/cWjsQ2gjRSzc41bPZFwKGKElhXblRLKKb+ttMVLCtDt5qcdpXJye0dnCJBVqIeK5Xu
JTeajybUYVKnBfhT3SJCr/HSaKmmAK8W7KLLDVvOeuux411JE0pHSqVo7WHjdBtPAFCCjfuEfNu7
74PJvAaaDXdDxGzZTgydAxPT3hs5ngEZacJID+J0OAsVsWF3/KgEcmc02fXx5zZnn35zREPj//fB
Aby5i4upYnSaCSp2QhQhpiql771H1BGvFadW2OZqqvYB1EOnZwC1BivaqJNUqBrkbHV1dWI5PfBz
9xUtgZrk7O+6dodPSbuIIiEvfd1oXgtj3hxAtT9xW+dV55uBsy/0LXI/J/txbN0B8/NWpqQ7tWQb
LzWynd3jt3Veab67xN6bIelMNYu9oHVj33zT5Shf6rA/VSE99OF7b4Ih9Wod2XMCek0A+2GER+GJ
V8GB0h8Hq78Ph1rzMau06Kurrs4Fkd7rhB77usnCASZLQFL0CHGffdyWY/CZXeCyLk89lwPP3957
SyR9ng0xKV9z47G6bCiQ4LOBLIIuy3FAzA5xdWLtOHQH5z//su32TEfzHMhOrhoOKtAXWPJqNEyb
P3v4e5snJ0uryYv81A1Vi1jG95AtzfFPPvQusffWPAJ2w0E31YbCeOf2Xf0I7n0TRpVNIEC9UgVk
6vY3dSUeiXtpP45f9sDt2pfHTrLKqwYnvksrfkWW/Kr4H87OYzluZFu7T4QIIOGnAMqzWPQUOUFI
FBveJXw+/V3V/+Qe/odSxJ2rm2QVkGbvb6+VrH/5i775zt0vLwq3T5i/tTUcsORM6D48LbLXvtqC
blwuEGuSv6wt35xA3C/vjJlUzbRonM1qoZe7zu7Yi8yyebDMFUUVyryN1Qj5+OfP67sf9uUlIuo7
e529jgcm6CTxgmtCax2JgvlRRWolWAkn/eXz+2Yt+xq3TSqhNz5jpIeU7wh4TTKN9+6o9BdIQeXz
n/+c777+L28LFS67s5d2OpRl2j5NtrDDFRLN/s//93/LoP9lrXS/7HJQzqqcQTCWfSDPqOyLK8hf
e1s93d8aq6Vtna5MtgWkypO5WMbZvo62Ng3vFjif+WAbVnk/wUTcTOYyRH6pO0iQjHRTx06+X3Ou
fn/+Rb/5qL/mHe0BQtW4lOMBcc+AbadWr7GpIJ7Zcs13f/4Z37wOX0OPk1M3SZrz5Ex+sndnFLue
YapwnHocE9P/bfAAVMx/Ln+5qmWL2tE8aDW0jACRtvZoUT7dzV0f/+XB/LfG+9++1i+r4Dj7qbcC
9TkwzOEcC8alkHZoqKmhbNxURV388FMDimkxtP6rVVrxBaiGTrGzVhskEOYTHfzSZUgdVMtp4bS2
UbE9l6FVMWmeO7X+f4vUAPf98mm0zRUjwWfucNY60kHFjyZZi1Z3+cuT883h+GvWdBaF8JuxZz1A
04JCobf026GVxX26qgXaPp7GRflQUlPkG3/5/P97C811vmymJGrQztXjiClp0Z5c1ExUiM1cMipQ
zZskN4Bxg3StQ6OYjVtPwzr3l5/83V/7Zbnw8aguS5KOB1ebcW+YVi5PnjvkNnMVBe8l53LryWuv
hZgiJ/Ww+fOr891J9mtw1YeDZibg2g4ztcgVhudprFbNiUaRMHYte6vcOzKTJxRuMiKeW0e22bQM
jtZNEUxwif7ybX+3STtfXq+yaGcbQv9wQCdjnpw+d8eA4T8jxxDjlmG61hUGKjg0tcjbJDDnCiKT
Fmf63wLI35Ti4ND85yM99EOLjyqbDnM8ilcv7sUQlTUjqIGhScZgCQicfGlZv72Eu3kIGnR5cabR
KDc5kr4ozudprxtUtBjl6Slx/+XJ+GZfdL68aVgkmBKi0XQoWZpfmZotIvyTVpg1kx5ZcSY3Plv0
X5bSb16ArxFavcHGkZWGOuSFZp1aH4gsoLX+aGfJdQgHhOEQp8W2hrYcpkaS/+Xb/zft8l/Wva+x
2nzsdZQoyAWHOV2g5PfDuer9CvlNyry629lT2DjcI6sWl4IJb3dbM5H/bhdrfdO3NFji3ECgm+j1
UV9T56HMpgpIBGPYyVyjJ5VLeaygDmClByKyyUCNvCzQ5l/W2Bcv7RWKHQyu3VxqrVF3i3JxU+G/
3lGcLc7rkABUU5g5SIY4cziYjCU7YBPBdoz2OS9j/y+H4O9uEvaXZWCeh14HRYfek5Cxy9y5Gj6E
BY0FvXLtXSmkK/6OxntenL4dg9zuvbvabvwjru6/puTN6xP/374N8z/fBJ+P3ras0Tp4PjPS4Sh4
EXnjCm8Kq0olvzl9ZkUEdm6oohXT795kNH9TVRajeF2ry0jJKfPDJR3bzwaW2YuqHKBNY7fkHgZF
Cg1B7YvyDCpDvM2ah3AxzspHd2BNYUa43KWZWTshkJvqpwfRtI8abYQ3tIzFr2Ioq/tx8qwblRbu
XwZkv9t37evL97/uNo0G9cmaJnXoprj+iJNugDgmwF1LTdk6EK1Ue7edOceGWem7ORvFJ56F7OzM
aniEjU5cazBtb+ejgQ4pb+K6AIhFK7HV9bfR4Abw5/X6m6PO1/h2XAk0Q+ziBx1aW754z7oot61p
RUOPzPjPP+O7s+XXJHeduyb8Q8s8eI1WTrueqXigfiJbjsBUzCpy9Fm713TbfCkqDQqGzXv37Pmd
/kwdwgMSnE57rysoTHuD5eehbAVsCE3v1w057uF10pAiB1S21qc//8bim1Mmo97/8fXVk4uBqYg5
mw1NtqddDgs3Rkz74K7jfBp8xNZBbQntdR6VtacXbD7YV1KcSjzjnimK5mi6g7yBruodyrmDBQkN
aImDwsyz3WjpzZtYRXEf422E5ucAFjM6xlQ0RzERaM3ZkB1mN13+j1/yl40o1q7rUT8rfj1z+XDN
tf6VYVd/hOSdoq2nxfuXZfe7j+3L1oIAbehmyHwH01RIWy3deOv8Pv5BFb7T/vI0ffMz/r/stWZn
jlNPxA5dsE01orwIV6EKxpzE5p+//u9+xJdFs5/ifllNy9iD73X3auiNW8ie1cFtsuQv++J3P+LL
ipgoN3VaaDd7UYCk9ly9206pkjsm36e/fOvf/YgvzzCnunJIG6nvm2Jcdn4P7IuKob+VMIU3f/6g
DPPfgc//srR/zalD87/iYp107yddAdfRtMbXhBDtxp1l/Gx7VXFr6NLSr+iI8QFENVjYLMnkR5M3
6lF2vbbHOgd/kQF2iHjXqtqugJsDOatNwU3Zvi1vyjnVRDQWqyu30NzKc2n6urUl48/5ETjWIoNZ
ckFhFm/QglHAf4xx+DghGKWWQmpq53d2X+ufrSuNA/7CtA21pklAAPcWHKxWTct7szTiUTR18QKh
wfGIVi4++d9ezQerHpcNOzWRDtgND3Fl6fclWwjAXlxHeVuk/2TeAPcIxg0HbDfRLiMHOdbwHs1V
NPYmmtSr82CjA83USQEZtCZxmTx17bCiYVMj48CGNz23rYzPmpubT71nq5t1zOSlLfTpCuaBQh5m
ytQAwmINOLWu0x0qIdMzv8R4l7SYBYhC6+LQFdd/2tD1/9EBHK4hrlfLP6tNsTBYiq51gxJ67z5H
adqf6ySOz0bWm59qndh29HQYz44Sw2UxGvO1d61kn3R92gbl6EtjA6Mv+9CutP2a8vsPnOftq7vW
zb05mFcCXQvNd5SLfWNDGw4W2RvvYhLzxrZMaxdXiXdrFZ0po8U0+5vYdPP7mAbxPyATaHuV3tGC
HgvwFDF6QALRvUuh0D8PNmhffbVeYqRrwH9syXw7LrKPVjAFk5n++iBAmt64QEc5MiTufECNDXuL
0vV7w/rQAHtu46d5hVUbilpaj35ZeXf+v4pOBXWCD5he7lH2s3XoEt8s+Vf6ytF7KfpzuaLfZQcy
LzH6FAwD+PU2qW3kNlO8hpZH7NIVKG+tLbcqTvA7i9XdxBahfjyBOux/Jx7e+PzzV2CO0OUAQuNg
tKhm1Bti8/0LN4ThZ7r2cX6sstb0Qkox6wCmarDLQKWmC54VAmQa5Jxao3nwvXSfJ5Z9g2WeZOY4
6vGzMzfthKw0i8/CLIv7ygRcFzj2CosWz1s/RsJaHAu05mqmoZUJJ9s0ZSWPg2E4SwAcdDhTtfIY
oxOVHnBRWVGYgUp58XoPDDw0KZ7urFzbfQJwHXpTvsSnrI+zN7dw7IPqYM0HYillKItpzgO5+P4N
Kr74cVoa5xoXSU6dQaAu7eziIPLaHKLZGgYErJX0xv2YxmA0maEpb12H02Iej+1PFKekPTiOatsM
utD1GzHX38JptRfSkS1jw861MbTIKB0a8VsOpB+CfDGx6BQdSi5sHf3Pio5UEhla0gImTvIPGwPf
iccuww13vYQUg+Weof9Ut1K15V72LkCvYvU+SKJaP5GrjTaKHaV20nHF3jaWCR9E0XuXilrU02Bk
6sXK4Du4nC1/wIJ2f7DV9i8CPmMa9TM5u6BejNInhpCjhSglRFZEZsKOoBhZe01lhtiMjmX5Afar
9Bd02m4LI7jbDhXunagsDJ0joBSg8ed0/Bx9GFT4AgpcFj0TVf9oOZjAvl3Upnaz5gf1K+ha9apX
x0pZ06/G7dZXm1fkNdNjDbpTi2EttfxX8CHLp8f8xFZOo+6Eak2MWxegCSm6VXEyHdvkc0wEXg0g
Ws17vzQe0YChsDbuEvvPNWq6vcz06s4fh/KklY33qqasusxA5R+zcoKg57aj/+hNvi0CvxHDew16
ajvgNaAoVetXpoi+EmjNMY4qIFKSfxVDh0xsPzsh7sNxzXgJM+dCJJDGMWQsJ7+iUMNcGlaklXF0
SNerKpAMee2zXfUrEaGEZbSQ5XO+ZK6MxDpkL7GnZi9s47jez9qqTvpspnj7hK+wEnQaZLkypb0f
6NrYawGkwH7ZwtOvXdD6FXrVctF7GQywQHMqFVXz2sfJlOzL0VwhUZSd8yz9RexV6jafno233Oaz
yoOeJG0duCtkfaeA+HWVe374Mdq6ECswYJMynd/6xvc/UmWsqA2NeHlO4Wqce3h3v1VjiweByefs
lzOLQW+Mkiqrl8vbGHvhjZgdQF9GhyghMjx0QpG0/elnVS5UNWKz5dfncxrriCg83+rAV9kEVlE5
Z+FMaovQJj4SMq5/uWPhhAhMdApFQ7KSAhnYkaO4WZNdLfgtg8qQ7UMXj3Lj4dR4rBwJyZaPCVyj
4y8K8Gpj3hUWxmT2COtSc2g6lG1PIrPg1ob1YFpb5hZttNF1rP8E8WDtuWY0kVKFd2FvVree15Gr
TCrjruZOHfZwLQ8F8GEYdWl24yDgPCgIrBunLhD+0uQ9gXoXl7yeiltMOsY+HVrqTOzLVTg2s/aj
7IjVGfOK4N3o3GlnCOK2IbE+mIxVDpS2ICOVB60nmm02NlVE96MGdA86VFlQnRE7yyh2bOdY+oJd
xanaZ98B87ztHTFwI3GJMY1Ut5pLnFo84o6MkzjodJi4kPEHjA5OwYroAGJ6Mwx2ysD0CvUuMi9u
AjtdSBqrAUZ4UPoyDhc/zi9tRsGsVKqBitmiEWyN1vyBEam+bWL4gAGnlTWyO9e2wsb0nS4ELJw+
VNwrLnxZ2U9zgCIfOOXQ35qTnnkwnWv/wAXD+1HZPms4QLv+FoMQ8dkxBoaFa1Y6D9ngJxtdGeq+
T9HhWGabcUASdicRg1vxc+Kt9dNMPIy+vO1lnwm717NsjXpjrJrkdWv7h6mbs7tc8+bj6pRLFQFD
A1pHf+lFrvCLtaTXTkuFSmBqY/dn77P8B0CrDIzDnYaRHia3g0Y2EKWHLdBmHha9K3/AaiTbpQOn
wA7QhZrCj4pWEpKa7w7XmzKQbHhzQHZK/3UsZutRNl7/iFEnxiKlix91C9Nd70W7c5a+2HiF/Gl4
o/0+r0LzghQ8csQ4DZLyHLjBg4O/7DZZrQ7DbAIVE5okkkFQgRnob2tsonxa7atE2r8o29DuMOB2
yU5iWFwCJI0Vx1bkIP7BcgZx4dmpqihvzFHdNG4xPWMiHsYnYJC0dK1YV+6GrEP+1riJ+R53wnnS
WhunS6oPiRWwu1rgK3FBeuzIPMwR0BnDDVyOpAewpwy8T/5SMdwyD/Jn41pa++gubrZLR1l9VIyD
AE1qYhCY7KYkpas6hdufQk9OgmmdtMcx0Yc+pMHbWM9aqxZvP1lo9IJ1pQ+QZR1iMnsYN54RW48N
XsSoSqdxClp/1s+F9/88jwT2fdmCmlGq52QEkd4IQAWnrxPH5W0sJu0slebeu3SPw1UW+ab3ugVo
/tWmDGsTNYdj2v+MbuIGBr/VPquoSydTbR/yZVjCiVjSzxyGPfTbunpoMD8+S1bgndv34myaVzDh
qFvFj9LM6svkZt1LLFv1CqMMjV5iFEfbldmhbAqAsXltHFsDlCp+a6M8Wks3/ew6s7xPcvelG/30
lSWyOmS5ptEVYFNqoPe/j0ujbutuXrds2/ETIkn9qA9Zc5p7p9jrYNvv3cwD/zf0cKnjcUINLkXy
LLhFPIO+rVkvVpMPVJbbdBlpoay20YF4Fckh4QPaAEZN68hhxBc7LIwBRDdZzvxy1agH22OpDbQh
VWbks4x/riMrAvDt5nO++rSQHYx2szExUUSWY8+nUS+LDWLAhdxyJdsR/ZHBapF6cqC818ZcNmRm
bxBet/fgVT0vELbWHaVep3tN1xH0xGyIxLDqLDsqTQD2h0qO1k01+3yZbIvU1IJRRXokf9RULk+T
j8eih/J/qmg6JcxlolFqlpmXwJ7aCMKEelapjRA6XfSnsjWwsHrtUIc2+LQHSOHDMdZH86bRZHcE
1Ttt2KKGcG576+hpM4NhVR6L3XVrOPizHO4d8LUbttL8d9JL9rh01kLkpgrJn0ldAHnhZVnWoqA+
6FZnAwHFbm0xqJdTzH7J6jDctNXgL3QC/PbWXspym6HPYFB/xG0wD4Ri08FrL0C0cz2gPOrgxAFI
G/pNq517IPwPzmBaJxM86w1wUftkl6m4wEUqI581tJHedPCYc3/M7KwuAzfNkgUoeI28Vk36Lq9H
Uk8WN51D5aYtbi/LiBRur99a1Rav7Nhtwsipz/S/YZl7MXMFmUXiHb08Wa4I+nk/+yI95dWcPywj
oFImVoqcNF+PqADf+2C6VxquewYmgMIsjeu3OdO8vUYPgrMycgWcB87SAgmuWx3BInalAHS6/24u
Gk4HV7WAB5Z+X8fLtTQ8d40eOL2+kkqJs6dFmt12tKX5Ih2t3HH9Xzd0ONQeUGr3k/JJxVk2bRkf
4wHNtu1QMZ2maA1d2Fynm67Q/F9dopl7sNZKO/qpvshdr+fp79RNMVPZhZUc3XIpbnIYcQdvGbMP
3820X36Sr5uacZ3QorSNHm2YURxxuNbPc1uIQ21If+9eUznMt8ePHkaK546DHTuL2zXHYW0J0CNo
2Ji9yiP2r2xv8bS8s9IbvxetNX/nOXdsNRVWKCwjAenvNpDcGft5sor5quhIadPF0jKWkJEyLNiD
5m6oKhQgu4U8C+nqRx4GL7yG1oLEo//mCaJNPFPDYWG4EXmTVDceTFtwbcpqGB8p/eW5M7TirvMm
GWWF053TDpOMGip/SzrSOI7cLE9u4vAu9pb/7oplgMTqVJkfOF3aGtGYU2kJ+t4AW9yw0UNKbg25
NTNzvpWzSBO6121zMxWKtEWVVLxD0oB7C3p/k3LafkgLhA+tUyV3cV+rU8m58SxHb77pdK53s+Vn
PzJVriGGUmYNTByWNsyenUxTIyw1WOR+Sisz7eJ1i1lC7QS1/J3JaFxGsX/l0awhLh5kIZ2abldS
oC3SsYHtPNcv12DW5nynFyDIpy5JPytn5g7KINYxyaHC5ka2PFQ++GGUvtMGxZZP/Gb29k6B+Xp1
Z0tnNLXIdnU3+acR4x4TXA7uvnyR6Qm4BDdeJ453axPbd9qYrYKKk6Iiu3rlbU2s4T4ZYuPYaSbp
lGLJzrFpi4tt5/I3zuypOoMSFhcMLwOjcaZ0XoqxGt4swxC/Zpn3sLn9+sTqTXjXMmakX6iPKKWD
t8JpJllSP6q1J4Jk2l1+KtbFZvY/6w6Fxa65mL14K53rtH5CadO980qNL86mffg5rf10a4xZffAX
qj6cEm3fCSA+emCVObP29eLXV5i9irK8gnGdup4R2EWybArLV1vulPPRjpV7pPmsbWKsPkfLrea3
VmnJPaedYatyX4uGubTOapDpD6rCVhpKw5ebLLYL9tiU9pCNgojRj+xTFoNYQ8u0rVsLPeZILEJa
J6L3zSvK0XpvDuV4ToxKPOHPSvqgyW2xqTPV3hmzU+OQklLc1sbMpukK7WZK3W7nOPp4GDh1zZRp
/OFC6l1dqO8aEdjB5RlvF92f1av8m1XnPWbxtTaI9zxSE63mMgrTwC/XVDJuMoaU6LwBhG3DdqEE
Cn23adpg0dE8BKYor0p7Vf+qWrN5ZQ3ULzMVNOzTtXdnc4J4yw20n9Lv1b3nT8bGymMXIXOG5t7o
PDPkaOA8Xx3zDvUApzg1XTHTx0bQuxkau6bKKM1bFO/6psDee88OYz/0MJ/5TctkfaVlYIyR4joX
FnqToyFqEgSsxWDsZrOCbqwt9amUenWfIR8MvcwgUuvVEgAzgiusQnrU2iuLiCqNB62qyofCbrLf
SV1Zp67L1EcxTtyJ7UXZj3NexICUJ6Ql9Wyg4VjVB6dJzIuLP298cqMbVHl9lOlaHLlXFVE19Qx7
8wxjHSzJuVoL/jSmJbFxCLnVZS+uugxT3RbIP1401sE0XMcm32XmMm01KccLE0vLHfP7aiPzBRu9
17WcuwrqwfhAvY2mGwNvcDdmu8KdyQkVVXkrNSdhkfeKBzQmVR4kjpW/DN4ynaZ0MB4bPDhDpMXO
ypnMy56yqppvyRf11KZwctKH4f5MF5ZSUJ2oTboUlbfPG4pz+A3K4slPtPFDEFu8iVXSppE+88Se
Vx/Af+ZUsxsOrUmpcIYofuliTt1hxb7B++tm28FIC8b5+pTFxdGrk5v7I0YFU7hW1DaWUROsYDGD
dV5iVhH8v2zDeU6LJNsPtPJHDGj9Naw8zFszrrV9pSP/6meN/DVeZf0mp+yphXPjLy9zgXsYiD2h
W0O69i013viRI5HxAJi+JFbVcwaip21skiwh1lgXPRzq1smKdwqNKc+rzCfqaU7u73TBPh2lelwa
lH7mDp+hXHcU/ybtBCrQdzd16bi/Fr1Jb6/ur4MYpXnvzO3qXwZN0yMDaH7/ZE6O5m9TI9PzMDOF
OdyoCfWLDAxTOMnjhJPnZ5YpRDfgi+i0LhYJ0XHRvYHiXl++GppjLUHD65k8M8zutNFUaDbV3CKe
zs712i0t7YqM4tWMKZ2HacaE5eAzH7zQBzi1U3m9pdu2HZTCms+atFMMK71jb/REj6cbR4/Xap9I
Nk+uML5w4+RgxdqEVSTmRY10W6M2NBPq2BRFh/GPpk5y7mw3rh8MM2ue4466RuTK1K+jfMXbGqId
oMboQyX8XeU9Urs6lavkA6KscOyWlalcc9WuhoiKRhrzHzNGPBICq4bQuaJ7Z/pqzgJBs/+Zul82
hx2xoHnn6Es9H+mRYD+42oK096Zq071EgrhlK55+A3a33Lc6N4frEGmrVcwiZ3a+Mx2JwakzplYd
pmk2HjNOYvoWekUxMxvSlIqahmQ/luloRZmS4qKS3sFR0oCCpBI2iQeUT85PYXMyQPS7ZhfLMfji
FbqE2avrS5pl+RabRbbHdFi/5GleRCZFzsidx/Uo4pi7zSKyrQdk0gwnVyvxZ1s9mj4rz+HLo05o
9pWF4tnlLBbqnlNyQWxG4Py+KoptL1XykOMO7gLJg3asrn00xGb2o0Rnvh0NWyURzfnhtnPT3tlT
TEnClLq13FTW1L317jp8Umjtt6KPLXislBanhI4PnfEio0gkilMhRL4GTrIi5tBsFckxQeJVOpTM
bstsWf7prMXfJ2OCLGWw6+xWNZyCMl0REehFku5Y3WA0Q5nZTbmy3tM5z/fjvGbvNeriFQ+lL855
jP2XXE9xMXk9H1Iv7yn8ed2nKnrgkmOmtmLJsy0RL+2NRbBNQ2C082ae9OKYSm/mOkZb5t3Kme9R
89B+CkwilBQzgPEiDRmP4qjk5OLG6rT106TCYwPFX9rnIc/S7dQt6Q4LTfYgLQq4LpaWI9Wb6YPd
YKY+akrWFb6k4jhpTvdz8ov0VDhDUgZz5eBFsVJj/kEMxEKrKQBVXKOUacjSQBlvZCbjE933UQkb
2lQfZBIJo1NRZzLaE2UF/yiFN1ZbctX641CPLFax12LiirM+oViROptZxe3GSHOX2rCjHno63zcr
icYPG3Ujv2RFZmOetMELukz0x3pYzG0vZEspJqZ5VmvjKeUG+o/g2LWhxHvdCldK4gP6uTG86h4/
tEmKn06OTqnVmvonePfig9m7ft9NC2mpOHa0aCx7hFV/7nB+k4/4yslKurZxGl+rmZnibD213b2z
8NZyssK0kb7++YcY9r98of/WRr3+/P+VFyGkN1QxLPIdgGMEFYOjLpWRQFlpMmPdpnFnHTgNNs+j
Wst9wvDt0Tfy9Zg5HHtb9JacDfoMffxMiZ90whgIZ4P07HFJUAjG5TaePwpFsqNOKKOnxJaYl59K
/1RxNeyLcdc3Z4D4exaLjVqAZZYi8rMJ02+5cWFyi7K9Z8hnL2V/Rqj9guEqpNRGLjY5rlpbBxwI
jnliF+EESsHw79wMd3nLuj2kn47JobhtY+p5LbW6awqwBpiyYK9YwmxR12rMzk3rM9elQBupa3Ar
cpDG5oYf5I04JDGVvtx+SznIuXYJmKl/dvyW27L7uxr1m7qgCtYSxtJZjOj3hJqFODrWttaqf+bO
s9Yk19Tr0V0NksnTvrwCkW2YIGW1sYeHUtFp03tjCPIBUU/XnIRST948byslLkD0MV4ey/hXZRp3
vj2/WX37sTQXXD6BjmbWKO/m8h8r/p1RmqXYu3DsYOlAuuXj9hPmHFk9Cl6G3ERh7WUibxJ3/Ky1
JMBni8PH53i+d4xuI+zdIKiP+U89RfsY4UlV3BfZD21CaFxdyiF/Khpr16Pyi8WTGasgkeAuqe6s
xlvmKh6Enll4Z9vh0DUz5qWy2olS1z7AOaRDMgWeKqKk/JzrLlrpD+rJPaCobUeYpm3Yb5DeSgeR
oaw2C5cQSxwxaR+u84jauPwyDR3lY3+IzeWQe/KGQmkgk6PofzQrYqey2Ik6D6oF64f/a6x/x/oQ
dbV66CjbURfC5fcDHx2NCuoUp0Fkx3a+xD4w0LGSNPFpCemnZXhxRHWyKVoK9V6K4s7kJji/U/vh
mWSjwuRtZVpUJbuVKBATQ+SEcbdglDXRcVF8ZYVRVRm6Ay/oeC/LOuriT8oS4RDbN5XdTLvBnA8O
j6yj86Akzt6L84z62JM1PtRU8WLm8pi84ke0gZ7Sm/PHfYXknWr/vcqWi/Sbm86LQ022TtBw3KYu
l29tvYmmvjtQ1MDTEi7WREE2vfO9fzivBPZM5UpokecYPNTUgpC6WtzYNQkaIcsiDYFNZY1hx8B7
krEmejt6Zmng+OtR2fEb8HDKfz3/QS+CyfuUzNBNHlo7Tx+fDJiYfZ4gVKmZsLOpKWm/VettmaXb
KDoUMz0b1+YmQBJEUrkrBEHA1s5PBm031VFxjdNdyo2H09FdOvpbW9Vhkj4NroHF3a5vaguwVNN8
QoIItPV9dL2L3t43xd3g1dARVjo3KhpnxZmrPS3eSLTaOcdlzJ5yaOh8xviA56RmhultWKybulHb
whz35ZCxB9K6apddV71KU14Wpd6M+cZg75mcs77eOd3tUOB8LqZQDj9qv/wZa/Vp0MhOm/7RFfkx
lyTBJuKbyt50DfEE4UbEZcPKTI62Y/+i3bz5N1ogb137V+nnG82G9T79Sjl4NZq5zQpjZ+YVL2v1
5OIgEyMWAg2QT5FGM60ybbI2tmt/YJunBkk9RwdDUFYBYN5gMJ/bOAn1lpfH/uVkvxfxlgr0Pg55
zpb/GIshRaBsq4oFxtgS39uam4SoabexY4aUo7aT/zZNE2em/HVKqJKDhl/4ez2K8wjIJsSmjo/M
W9h7knm4a7q93fzgrHhC67izq7dSEB435Oeoqr2zZsfZA04SX02EXkyt6wdyy13JqWFoTslywV/9
JLszokVqQ2dtjt8n7jtXDyddxmPt+mHb1Gdd6KGozNCyWOXWHP+wHdTI7Ut6UYVDcpnboAkSIxv6
i7bq6K5vfVq6wnpbKsrlJYuN9XmdTtKZi9Ka30t5R2s6Mtz6JSl+WIkRcvgPfM9mfH6NYjqLKc/D
mrUnZ0BKpJvbyW3Dua6CxS43a/rpYfBxvJ9NXr+0pTgvrgzaZMZXx1dC1vyIvTYsx3FTlCOvpAhM
qUcsDbuOpaI2keR2tHvqYitSnm6uk2wSy1kjI+MK74Sn8YAdb28WrgpLIcK05A1dsGC1eZj68fua
P1W9E+qZE1Kq3LYdNWMbqIY7fDIxcQDbH07TuPNRRjqSOdvM36h+Qcb3qs/JITUbwu//Q9559cau
nWn6rzR8PTxgDkC7gWGqwMrKuiEkbYk5Z/76fspzusc+Y7en53aAA2Nvb5VKYpFrre+N1WUUyTeL
Oqw1wcCdb4b0BUgHpJDxpslpgFfkTd58yAPMberHS+Y0GTONiSgGq18tJixwx6jgrbPkK4uBBcRH
udbEwqbahSkY8U/7klhDAswplhO19gpY2URnPas0CtnAIGjVpHe0Ck81fVAnREugwqPIJRRpiCbV
JC6+RU6qD1AWhRvKZX0Do6BtsuU3gJBIccDQ8Rxg4h4OM/VSYLR1ON0KagmPQ7xIu0zImDAkK2n3
GS7qyp06Od4ncKaUo947jxx1Sei8b7WW8yUVuXsASMmbB9OA1siYmaUOuwc5aupPmqTW7l6GyZNJ
QgU9TmkCe9/Q9rqzRO2Zdl/z0MZrdwbURyas5UYF4lR+DImwTRvxoM/Fro2EPGgVAmOcDnn1ZakK
aqSI+tjA3w20GluzpxqmaBOYCCREp5UV37dPAMY6anfU/H6OeNIDXeFzqGRWpipBeAQxS6TEj2jp
JxXO1pCq7Wp0QdVJTBxJ549oy57ubfKjVngtsgnCf/UDsUj0+ZbJaxTmIP+g9P1RhCvvyRE4tfN0
xnZSe7OGLSVd04f5HmpJT8RBzgY/k4c0qIyxdbRGNm0JeRa6CSLZU1hlEoLR8TSDK+b9NbNMhEUV
Mh/qfp60hX456sGmIDP1Y26BGJQSC1xujU9THL8krSUCmJeC00SDW5hUgxLFxtOVZLe1Hl8kWdol
ef8wmOoB3HGnVIbgE1P9mph3t0xlsHvqmXOfSWz8JoBicoN5aIptKW2paYR+tNM6vU1y52Z9v60k
9WJU5anJrG2iUKY1iC9jUyYOs95eIoDRkcwlsNblpZTINkpgrHtjtHZxjFrVbHZ0qRR0dEheY3Ju
ARxTspRO1j4wOy0ogXPv7bJB04k5iojlPenn2aWGZx/3yK3iNNx3ZSZuhUi2ic+hD8yKnFzTflHU
QaH42lusU3UvUXtfESc73uvDAN9S31gr9auCMQGR65NtDEZ77wWL4syjER7ZRNSbqW7LVs25QghX
aLcxVeLY04YhKXwS6OTyNnS5UTiCqaJT7STiXoVKqX1RnxiTlbhbHi0lKl/yFSY1kMJx0TfDgsuY
V6vpt4FJJgf8rUo/twTpKpqLEkCgDQuDc0vD+BgRimQPHK8+jVDJCKSv0sbRoxW6fFhHXXGVXDD9
NCvEg1nnDIoWxBh6c6WHIELE3HamfOt70ipHWbMcJE6Vw/OSKb4RmlO9ZdyePiT5bhga06Vf6Gme
6EUzoe11SiGfiCbUc0eYJqt10nW1Nh1VulTSi52Y+ACX2R4aS3cmJekZ1kOd/KpEygyW2ahtAxps
8tqDFGrJa+GqjV9QLSnUgKCSOLggmfBzc6VnHXjkgG+UbuhZ61unKeIGv4oEV2xrI7M3ScbJyNfS
CZ1kUwGLOMfHdMiTrRkPw20SOq6jMem1vlfRp3CiscgBt2VJzxqWyxzw3FI5o9YWRdpgY3R80tQd
Vjv4rLraD4qc9TvKQ1XDURaoDpbquEY6Qh1guTHSruw9pP/fRi5WDzTx5pprLQzvfi0zwxHPeJcZ
rRFeELdExIy2fAzn2C1TzTgjZabIKeEEw0GjUJpDgXfFmZAPtDa6DjSyI5F5Em2FmMHhExvhOSpr
+YQ2s7mOvSp99ENDDugikAfeSWJx0zRlbfZFYeWZDRHAJc9xRF30UKLqkvt5YzGjBVpkJJxZkGvv
R0NdCTqWBiuICVnbKlqbPuESM89ICzsvKpb5VvNBzPSbqvOV4OVBoHQ8rKgP1a2zNsTSptdF0aut
oduavcTxR1uUk9oZzbHtutwt53l8SFoppjp1Fa9TxODiiOzkPqhQu1mie59gaiRBof8FNW9ywad8
Xv+eUim9laVinBLm388Z9NujOp4hLJeBYOX7cVIZ1TbeWHVMX7WqoX8q5b7zDSKNNgUMLat+spxC
TW0DJJU9mqK29lvRsEiY1WDz2AbQw3P2N7QGo55lZPVhSimNzO8qzXRnpnc9V1lKpodOf9xXcVM+
DNkYHqJyinx6ZvOgS6LpEfVd6KNERPUqZhlP+iSWP5xv6OQsus8lH2o7nPrLbFYxx3q8X5owDAH1
5HtaLFko+mvECGLrtCA7OaikKy10R4t18iMt9THT1vg91aaPFRzTD0WSjeI2vMny0DDGNm/ktkYO
vFPkT3r/JCJwcsws76AlrNrvRyvkI+oB6FZU2bQ/r6zQ7Qtqh3v2QvksUFC37cJBIyxK53wiSruq
ozByQK6ylWGzXLOR0cBSyQNFNgdhiJCtMcXoWBlJ7KTNqmxEK/luQlalVEdNAd3Hr5tWeIatkUjo
ZPIpGi/OWSIlB5P+WzJfa3h7S7bQSlaLWwjL7I7RILhSy0m8r5eHCRn4L8sozCcBY4g7L6p54iFc
3EToTCcr08jpS2N4mGsz2Vklo2G19qazRoYJF6noHg2c4S0kQDVQO+QN6cRVofI55yiqv1RDK5J3
UCL/QQn0FkaycFdmrL5Sd4kvl7TcQThvM5JKHUSxqmty0h5UBk9kE6YtJtpqGxiSHaMWyscRrv3Y
pwvFlBHKP5XGcdQwMNV4yO5oNKQUpG54gB9M9nLdTbekEoiejEzqrNt7A3sXacAy0/q91PjI8JO8
9LkC3lam3UNFKhmy72LdrFU+4Z7sBBZ72qcQRBRHoUcOVkzi6BXA4LvJbB8LqpWdNI1vaZGsbp8V
iVf3yUxEXzK8qzRXvyJsNCgZac7pff1ANlc7xK+Nrh4bGLTy+hXJvYEGiaq5Jm6iY7i2+ibPSot4
TC4yY5hyUqY6PYotlvq+VDQvYkQ6i60VH/psVg4KwKtL+A8aJr7aXjUVcD6uwcJbqRDgaDt4OX16
AeYvnKYc6V0vLXZ1IurtRp4QUDdM+mVU/OSF+Dgow3WWtN4hceuSDMOXOCYKNa/Tlf4wnVTLeMVM
WBYeeYnJUyxaJO0gIaX8VXnKTaN8UKkN8TrJGN1qyK99yy5KM2qx0cC2N53VPWYsiQ4IPxDLxILN
Z954S13s234wdxPECgz++DElK3obNeTRJcbNzuL2U2yG9bxK6tZCqb6ZCrl6lrKw8bpulYhqQaA4
jdF3Qj22o1Rxe156SbyNaVU66I24LSVzlxBuiSIsDj0RJwGpvnGKbUB77nWIVTi5alv2EvVRc6Nu
DamuOe9Pzy35KRAwKUdNqDA7HdcAIPY0J5bJLqYP23Gw2HxDwTrlURs5rG+o02ohSKwpd2uZVqew
+o5MPgezGIsDynTMKNSwbunnkX21ksxNSf1w0Ar3jduEHIDXUSk77c+cw5B5Noc5ZS1RBNY7kOJf
SE/aCz/8pTL6Yyl1RbYdm4pDV6rnpmd0ZXEG9JEzr87mNXLMcL6OKoooJq/6qmjr9IthQuYGqTpD
dqRoGD8icsHRCcRJtzPAGbwGQc/qzbpJ3HxhFFexQratlIvw3TVwcYmSq7c1KUJ3nSMB+0Jce8yh
0z3CetpZbWW5ShFzIrZUyZaRPCJ6kuLLrE16EPFcPDTiujwxIpbYQMaBgE80NdIvnRZ6nyNBh/Q1
yS5x9Z1pSrMtRsbGrE/WzQxJzQYuqc6yyK+zjCBIikVmZypqm6Aoc7QIWiNazzN7w6PAIe5J7Uqq
gaUJF24kUGLd5NN1QUnvy2kchdDnTffT4011uzLEFrbMVaah2JmKYGo7piurlPn+YpGmb2o0ovjr
augE1gZ2k1gR7XDEb9ii+gW5q/A1taF0i+uieKIg2Lj1FI/70izru7YTWFxLQQ7iWNdcxRpYjSZo
crIkwYGfOX1ZpEO0d+0qgNvyjjUPP/NqzQaGlkUHvpHGkJqTmRGgzFKyoJKOec5eS7U9qguugG01
Dhqrh1ZtpTVUHHFWxSOVrPqVPvdF8CxavDc0QvZbqOLGjiWu+X0aGzYy4vR9DRMF0ZtyFyLFT4Na
kIwnJDSEXiZiAm4ohn3zqoiV+guCSR+cuKCLhdMN8JeQRZkXNpZ4EAh1eCpUOmvGpAo/4Kb00h8m
tAIbsUjA9Jp4ZtdSa7N4lhBBIiYwa87QPMYQwvTSDLpjlPSMeFS9YLJYa9QZV0oFk/ZY4QyCuV4n
A7tiHk12EgMlooIhUbEehXSDi5iusMlc0aUtWq1vexRrjpwmhl2xMCEyELnYjlAa4WlsjBxuaEx+
6Sljh21GVRoUoxp9JSNsr55m1VtW4u296wJIvRUEqFVxSsY92w5WGK26GyoVJWuchIIGd5SpGwAs
WHTJy8jiKu3OECqe8i5RjDMZMNHzspbprl+S/quPc+kJfZL2ax4VwxXudHEYRZUfxc104eI2D3kq
s+3llsKUkRWpizJ5sXtqYe/FHGu4iQRDcWMzp5Ms1/UT1m/5URfU/LnVRN3rido4IIlQXoq+DF91
XVO+R6NAB5lmSl47ymqug110iX7QhcqKvVAzzS8ZITdKMSO7lKvSOxpFel6ShQctLdfPCWFDoGD+
PqyhkbiaNrXemCSs7Y11JwD7Lv8qkyF/0yzT5CeIpnXwI2ycnLQHIWovfaqKhZMavbBw1KPrfmpS
5BvjHH0mRpG4jVAmvk6cx2G2mskTxw5nTDH+JKAWbCCU19ojxO8Lnl1QNtblm7mwyIzaukMZF7u9
VjSONc8t0F/6UoULt1D4MtHSUZHgvyVbMLrFujFg5JjdgpHcEzC02VFOkzSfpUtYwUgaOGmwpmjw
BqN50JvhUg5ZINR6bY/VhLc8a324y6R0x4mtpmI4caF2La8nnyFIVxGUP2ueSqrpzUHY3sVzHtz+
1WiaG8FGErmrueoN6sq2hwTxE6mzGyfNe4+o5KrQiFXJ84FRAtHLOHK4q3+p4/Imq6g1Fn4oueFc
XamuZmaHcFIPojBu2pz+TGPR90j8PC1Lvmn93qJ1AxkCOcbZNGLD2k1RTQNgWQzBWKQXgPCtbKT5
AbUGjfVhxpFWLnRgcJ5CqHiYj3JUj7nw3iAWqYTnIo4xlqUkZmXRvWcp2Vhh/W6koRd16iFBf2fP
km4FPcYYpbE2cAWbgUYlfVw2rFDmRsYCDXroK3nCNFqwKytnIe8EZy45tEPg6DzU62ZZYq8V0+LY
DX0QCbKlbYBWx1dNw8H7T7z7/4h6vPs6/4oSrFKRdqGYKIKBGOWNsnSLr2JkxEY2CTctWn5P1Pn/
uUBcw+n8n23K94Ly34vH7w3of/7T8ePro/qXh/95+5sG8ftr/qNBXPlNFxUWC3wu9IjfE2Om767/
858kSflNUxSDx5wjm6Xdgw5+bxCX5d9kSRUNSrEVWtVkFdvt7w3i/BPbmInrmd5SXbes/1aB+N/P
1VQoMf/b+yLKZrNu0HUFBsxEaJ2ySnmalSOTdG9Pl5CO+Sl8GUZ/CvrykFnK219do8v/4qL/pRyK
S5WUfffnPyl33/D/QVHzvn+gqOHCul7uKh60xV+HfS49iFN1KqMnKTa3YiM7ZwCZjzBHUBzpuCnm
rVHtBZFV5Nb025wvEHPT0ddvAGubBACP2gFCOCBTantSza1hVRszexsyxrkoYO2xl/nzv/7Z5b9E
s/29H/4PD5OBcKpIOdQFWbKbIYWhgpJ3SfHUJXfS8k2b/ab+KqUfUp7HLwnCJXLX6SIiKbHmk7Vc
7qiWkZ+Et+STv2FIQta0XeWDJB+OvbBvigcje8poqGsLX1b2Ywjj5ZRd5M376r35yZhUwabgw7bo
qY/le4eT01Z9uot8QI9t6GkuE583eLO7uoKtHVY7sSMv8kwXltJJ3cwrz4L9adiF3XlhZseH9IAO
k8y8KnzR4BMN2ZfzR3k6oU9Im10oven1Kc+fynlfiJ6hPNF6YE+iN+UvFhwtGBLYZg7w4aLh7EYo
PZ+Cb4TXS75/76A29wBiWnImdaG5CZBVHfySfSfIK1/rRD8MT/1iudDdI1+hXLPl3KA7Bg7Xt3n7
yBsCyfWt5EpwJzVIdbtXmwNQt9o/N+U+WwCXtlK9xTrOuDSPqAbPZsRZZyOOO2X8pQMEyJi5x21R
+Rn/LRyills8EXyZIkG2iy0KxvozdocnPONadovXo3Ykcl+FS/UQJ6C8nCAubUB1dAfPgnrUu9Hu
F1dtz1ZLZqMvAeG40t3VA2KbvE06QCDb94f6JX4Nit2nTmncmacZglWwJd3lu3HDSDfkD2HYk+Lq
6F9VeDY/1Th/K+naSuxO3wnzdnpIOPn3fmNJLxNovxidOsTH3WPH7r/CkmRT44bobDM+duGYDK5U
BQWCzSX50GXGKqfdgB1ynTAxc/SC79GJL3LjfKsYQVm6yjNbumJ5ckojOvR3sjwPmAeV7KTr+956
7ka/8WV/9Lqd4uX7/MnaynvNh//yRc9y9dAR1U32iRDqv37E/tK+8PeesD+EJsy6VOCXsIZAeMgv
4b7Z48U7KyfaNPblaT6V+/IoXYp/EvX99/NVWIz+kJ+AqFtRxYx3Kw/Dc3NqL/ND9R4/RBvNS0/t
qXhbHsDsjuap+n99x/uy+FfbMYbufJ1icwiks7jHMvlMtssmPmdH/WCetX1+gnLaEvN0Uh7/yRWF
qvsHS+4fgjvGfBokgI4hUM5Ng7vFVri/Olt6sU7Jft7hSXwkJzYe7eJ52Uu7Zqt7cOtbHoF96w97
/j+/dZUdUquD9QWreuB4eyaqMigvCZHHuY95945VgTEBhCcIauzIbSRbnXyEKJHsRRljiAPnlS1I
KkDbvVh24xCO15aPVm0Pn0hgp2syuznm3sFusKKnTupJnm6vBrZB53Cq/KuB1ibDobcDs9Fe64O8
ieDc5kM/XkUSBxrcIRvOvlK3j07WFEB65Ylt4Lht7OWHqVfg135GhLf8zLCmeFFwN/7olYPGv9gw
9x9ReWqIkD6aW3Oygkcqi6B7YAQkR66c7Nhvuwq5kz28MjYuF3IJQr8Q7ERzBt5yxxuc0e6A/Htw
Jiaj1EYl6oG4fJaS3KVUebh7J1Ap7Ifm22L1reof6zXrvvL6rVee5fInEnctZFi6nb/k4xQIb5ng
aKkrIbLbFPq+JnUfHvZb/EyPyi756TREk277FX2ub8yJY0qBvA2ofRGvzwmuMJK5s/dxcKLCbRVi
Ybb8AdgQmWeYb0X9/oeawzeX5ccY7PUrOSGs30bb5llhDOXk7s2Kw4dkbbtgCTKI4Bf9Jt5IrdjF
j8orTLmNSpFHMj9W28FpeYh691fryK7uIxE6I+BSbGliefSt3omgl7hXZLdm7WXa2Slu7mebcqsd
W2+18cr48nUCmXFMjxwFLztVjYNB8zD6s2+dxZ/4EkQual8ncfmg7Im3Tx1jl7/C3ZyHZz3n5rMl
l0Ie1ZuObHo70hN8yKM9v2K9s2x05rAxicvOHdv1y3KWTtF7l21663oXyS3P+NLt6LGMweryysbI
TsaN+G0Fza1+a9+4CRr+y5Dzb1q0oVATlqN63J6ah35Ec6If0S+x/T7lgS5AOODcKjf9I0FETnyG
SbSrJ82weSnfALIB+kW6icuDmfvKVbyY6NxLTHq+chN3wrX9SE/atXmVrsvZPAgeK7SnHGSvcRha
XFRm7mo/whluq5vwavja4X4xBYeW6v17v7P46tRvHMQ8fuxnR8RT9huKCX941P1+E3vLtvHfZudr
9kx/OWS/EH0lb/1HcslP4cPwCkcMt4gMSL8gWCZXm+8GTrdf9+xZLrRLR5lXpmx6Rsm7WceVaTac
POkT/VvpIpTWka8EaEftelE9Nn6xcdSV4wWFDTfuu5k9OPFKldOcbdmWX/pjwNOm/kphqV4pcjXK
wCTUjJMifAJq3NzW/e6hPtKKzpSV8ci6wqY68CSum+JQxF4dz3Z20DzhFF0T4bl6N/z+MCb2PJAO
5k4/d/26tUP3KMpHBslO8UV0g4o/W75selrnZO+qF23VveKnnJb0nfQivShbHBl4D21zk3c7PBan
dYeB8aTvi2chWC/TdfxC6Tq32w6zC+5fze4WO+ZOxl6M9PALz1FxlWG0sVFVdolKw0Q7t0tIThvs
ZHQT62ASbghpOLjdfNUUGNRg7S+yYq8iSq4OF4pt4KFcL+FyovsXYFDypnlfv5QPWRAF/aHL9lX9
LEtvtfFpZe+68GK8Rmv2BraxbXob2XrsICLqHqOFgAe6Wb30Kb/mc49AMP80SjSzERIRWxbvK+W0
TY8z/U6fCMfARD2AGGTYU27Hv4TX8XG8WC9jXhdO1TTvldwdDMvXa7ROmVzwy9wV8nbzXXybb8ZN
voiX5VxA8w2c93I7/Oo/orf+Nl6jV5CffOo3oj562Esd/IMxmH9FfAVgcd47YfIeIY4hJA9tFzNz
HztV8qS2uzjbocZL7pj/DfWj0z+Y3/0vBmpOzUnrZONhOPVn9U1/4JAzLK/QTzsD/Vo3yzvcqvbC
GjFj9MRycB7HTTTuLPqeIl+9Vb/SMMB6pAOwPZjP4viZdb/QowivxXP/ql5F7rhRs5vqnhaxR+Fo
fcqDiz2y4vrwiFcFZnKnHp+BgmDUkhrxANeQ02eNM2acDzVHYdqXj1b3C6ROy1y1dms8dB2ynV38
VOcIMBrV7l9U1zhqk7suNu4dRKvsMLjSdetWSH4ZBkp/aSS/Vs6DsGEyagNOzx3U7AFu6dw8hD5M
UfyMyWFoXXj7gnDKxamxpFKnWnPU8zBIIUqaOYgSlTwGIsmJhTep3jw+UVa2bhJHfGN341cLD6pr
XcOv6FeM/hAt93NdXpbiTceDFg8+Lj5h2Y2qry2ccV1OmVj1RCRf5PKxQCh28Q1XFXcbTbqt1lXr
A6NzWOf4TNOfkVKKi3zorwv3Xr2N2w9FCfLwUKifQK0hA6C268w9s53UPiVt6WCDsq1pm/VODjJ+
9+Q5YeVqUoC2Zs4/YSpsHep7IBuKmL44ey7mztbnX0n4yLZpcIDpfeG8PLM2Xg0CA3jqhUAZTtpw
yq6ql9yyD+1cvyrVe/461nb1kjxUZwV9R2RL/TPsQLXr3PkmvV9Yk7zeqZ8SFwU+kQMkMJAFOvOY
bcs7FcHC6QD8LlSKWUT39AQskJczuYv0MqRlEEkSainkejvyKmHgvOyClClftstnVF3lB83yijHD
RALPVz4ODzHfrbfNF+lI1NMFH2S9OuviMXXMcHKLPV+nL2VhmSDtClG8B2V3tws6g88NmX0RGnlI
Ub6/GI+m311yzUk3VeiSG4liOXvo3008TCSzyHDeaPQfUY4kqgPdZRTe4GbdNt1SS/mJ9iV/Mtid
g+GhvObfQuXMR+5w5NZYevlD9Zn8pIf57U6GQHc/xYfsJTzhCqB1YNYgX7ZQ5Ouv5oVcALTmS30/
2MjyFvForjhk0AixjUHsxsdsIh0Unf+RwJilVZiNQUKOKbJRxICDsoWquQqv5HI9xSbiYTv71lPX
GogdOaXdUcC1Eu7buziqe5ZnrAV27U84hOKx9CAmRHHa1ICqqvAmNR8oRrxpKI65ivEYhlV6ndrW
m6ufvxy//1uw2DH5gmaqfvp/vb/sq6qXFpFB/2//+jd/O32MSflT/fFr/uYl3b/95Z+j7+oOR/3N
X+4JaP1yHb7b5fbdkVT2l2//+1f+3/7j7wDX41IDcH1VQ9nfv1uUVOVfg1yGbFmKyMz0j8ExbHRV
KxyAu77/7it/h8hk4zc8U5JkmCDvJozLf0JksvqbKAOAgZ8psizfwbPfITLB/E2RJYsCGlk2RA2s
jLnmd4xMsH5TQeh1RDeWomIjo4jvP67D7+AUl/Af1r5K8n3s/N/jqKlT1ow9XNV0vpdJTPcfxrYZ
iYTa100eRH0x7a0S7inVBda8RLgRSoBvfBlfDBOtSN8QZh0WCY41pIMYo7EBNZc1/dC6kUU4Tc6k
0FnuNNXfGKwmp2x0Tjoot9x22Cu5dpjRThtZWgRIFDg3hvIlzI0DMapRQAzUQ1Ox7BVJJ7HV9Qvp
Q7d1rEnFCtPPKX5tkOI5sLk+DSCMGcaILQm7lz1YjGFYXfb6sGvBg3f4qmKMuSpWC4sjVyhKjtSW
oC0rHhjSJRUCJRapMp181QlT1at9FyFSFMXWdM2SxXGc13t8wUO/Dkx2eX4TBh2cJV7wsapAOAKZ
KQ1pCv40iOxpJNBthcW8iGHHYb9pUCWnyTNWpx+pNk1O4Fowq4yCczSX+zoj2Djjyth3jRZL5Uud
Zx8CV3I34qLr80vWFrE/qClRCOrSe0iEPsxFwGK66UlzA5CSRBmZ9KKeo1CskCLDtnC5nBmJLbbE
+HAX9+3MHKpZJho1lJMsQFe27YBjXRSJzK+WxC4aiw15UBINyaYRZAPc+jBlzVHNxyehrSiVkUQn
FLUXstYLD630o6EZs5eO/wQtNf7eDcjDpsu6iL6NGPw/ZGJWUpito1nXgRDSZTPQQLqtxxW4aW07
v8rHdb+gJxXEmqOTks+BZjbPQj+qGyWxSMxYEN20ySlrEPaKbVN5ndprrrRG0c0Yoy+pnx7LYVKc
JULzXCFjjMdVc01TvI5D+ZPUqNjq1MxQO2Abh/F1+ohxfqWm4EU4d5wkVqqeHxepX3ZyEW/ynu4H
tPqWJIgPS95vFyoIud3FqyjoT/lESZ4wV5z50rp2rbWgMy+Fk1eG1BtyU3mNSwPnkLJiKEa2QKgS
B6gV6Je8XosiKH2ysX3G23IOqdDSwVCXOMK0Sveha5CIy43aySn3XwrGZw15sTHlIbuuxCNZQl9y
vkyPgiivuxLhoqOHyssgGFrQhDmuPprLPJhpOzVwzlgaGbY5UKSBMxPWVGQLQzi7kNajIHkfINXu
WT/kv8ERLyuGN1MS8Sn08QDuN0WuoIq5T2SLCEOdfCEswbBO8Og5mqND17Uqtczy6JKNobqqIEG+
xdozQWi3VZzlK21HG4llZFuQrRFkUKX+ot11nvM0OqsqiY9RDgKDyBW2Ky6WXTaRFVxVP2sXytsW
7foZ+Q5xXDryNebPi5KP7W5QNT/u5m8SDaxjjpYgT/M1iEpQoYygJR97oniI7/+DE+K7klesl9N4
rIeO0/64iLdBTx5Ssvn4hBDgWTCMZEHFCp4GQHhIScDPaF2SXZtr76GSHKV2mBnm1geUPLqd1aW8
XynrMS1c07paVLtZ4IcUa1ndjnkK2Mq5lbcPPzG/M75N+as8DcSCAS1NscRkHM8I8tMDrGjldvr9
ji3ptxnSojgAVTGMoJh47i1D8cZGnLw8PZi8eh/p3HuEbuGXVmanGnnNKuj+GCHNV2o9c8W7fT3i
BJ0OxQknt7ZBnAA8BSwAwoS/vReNsx61pjdKcu3XlbV4iBuA2Gc9BhXIFhqIG6IBrBQq3Ax9NH4H
QRiV8wQFuqay7OVl+IT5PTlMER1VNISqiJ2l0TdXliK8AIUbCwVJguHdBVA2uzXT50NEUbsdJQg/
BQutYDHqHPvKMDmEOQmnWS7ShNbjs5KIl32mCc2nE8X0iGqsyXqJI69bRGFPQM67oUi9V3YCSulu
ajx9ZrjoMmaOGXF+3xJsJmeKerDqosIJoR2iKCIqIOLBR6oGfhKCHfDDE114Zy9byzxMGiBhw4Cc
ISaHxwC5F3UDnn5NQx9RA/P+UIUgTaZ6455S0CE3EDVdJG4idGqzGWoPQ2i+9zlGFSFBlVGUemur
c6ihLCq2ad1IAbIgKbCYqqtJ1o/DwjSatea5MdQiKBWF+MByPGihtAJGtl5fxFWQ6GUaiI0roOAt
iVO4ahnAilG2Oy73F6YI1E01AzKFWThRiLaiEJ0ZvRw6mmiHOPeyFLVuonS4MobEGSGNtybJEltM
DhyaVw2zW5dmm7jot+jLDmqZLmj/5p9BXk7qOhP0EKmw171ENkxPuMvaT2cNex5hF+xomRETIDta
Xm6KRK4QSYhup97nGUlC2PwbD8UVs3fLbNpaw0dtjcdsRd2IIGb1TVGYTrJ2M0oTD6z6opkpoeVx
XvjqEH0iczAYucqDVP47defV3LixrutfBBcasftWjBJJ5QnSDUqTkHPGr98PxmvtPaR4xOV9bs6p
ctmucnkANjp8/X5v6NrZnfBtdNLm1nyUbUYfXSvXrumzkOv6uug6fyXwIr3Oouci+lKWJqWzauwH
d9KahTM2BooHEJrYjZ/YbsadDN01VEckL3X6WmRmDZJRPjSqN3cyi5YthzMOul8Sy7pP3WhaTqLG
dEBDeR4E46fEkOw81njQITfic0od0kItRE+g32R0w3DoIvo6tEhJqavo4Lk4mVnmXRcNA7nB/Vfd
+FzG9sYRQCNakBoLrNCvB8PoVpGvsmUQawl7/sTeGHBETMYwG0uCQHaZgxEZUk3I9M2Vjydip/Op
WYDStrSVgIm4w1cCRkvVbboGhRQ8i9nyTT3Fhq+uUt/V10Es4N9V3k2kvzTpADHAjmm+4COxK2PO
AtiXiAngiAaNKVeOqqA8QdpexC2QVZWb3ZU1iR8trJ8FyIy5bGtwgiL2nRUOGCkIwog6zZT1Ailk
kTf7OB+uxxYFE4wEToiW8hHBUmv6MYor97EPe33XBhAGRxz5aGZ5dy0IYMTELmzQvlhw2a3bDY42
gC9846VGqxbjObpa9HjJfsY5aoEYhPlJ4l6bVzjEV9MLBQxiP8pZ3gPNaWd84UCcbuK0n03wKSVh
TNNBENzbrPpFJi19Isd8RlqmrSo3vcHEwuX6V311JAYGUVyiqePaNrQR+aNOs8z6JF5MJlrJfuwP
A4KukI2OTGLtEzZb0zJzQORxQb7Dejk5FBlkT7xOgRBDsepw2FmY3m1W91szM3qopaixynxfS628
dvF5vTLw7rpRnW8tcZ8G4o+KdjdFpbasECUvYq/JQRwxB9A8VW9qn8TnAf81+sS0j1WbYuwV+d4N
SRoGtWyr7bx2aDf6II2FLfAxzMXobaBM0usT3H8bNwdwz8tubwqhb4fW2MV9a11BVqbMNGn/ZjAF
H7mbI/uhwsXVBVMfwJHRsw61S/Viz1uS0+XV0gnVI3Yj49YwMBSG0Wg3tcGWZT1hu4FLSbfB+5Wj
LqDuEd7aCYK7Mh0PxWh88mawGoKObv7MVPyQtGKFXOoJPvzBrglpqEewmQZZ9WiBOgY0AjLJN3f0
vuUmHK4GiHyLmYNSKn+8seD72MSZQDNLOjSHsKYilK8Yqe0mrz0MXUunCnSwFOJez7Qf2kRLFDeJ
FXSFm8lsWy6FXrLoDWFgYq2s67jzr4uASg9bsKfMg+Vc0zjUOETwLfeRwBAcmmW4W6RtczV5AjIX
3GYHFww/eNAwosTaaoXDzw/RG0TVQTCPpz2itXKR1/XXps+v9ZmX20pO0CgbQLXaWa2JW5QzLXzc
+zBONgTsoOy5iWlk+7IbbgwcjOIBZCJrJ3VVxACxFu5UPkLxqiwQSUz1nvQ3/CLTgp7weJPWK8SM
LaxIg6o5QGBz5Q3VuLcGWlsdtmlmV2+yYqTXnPpL6QXZ3sy0aVlHkD9HLj34cOAp7a+5ld1aNKg5
QpRbgKEVWF9myNp84mV2RIQsSEq7jsjxGBr1xKXzk0BstijALmgeDAG44URuY+WNNzk+QIB77CGu
aDaeTtEd+cXCiawKGatlXA095CWrUDdmPUSMiQkla136kPnwRUXp3jEKmA95FKsNNhfBj7RPsjX+
OmxlqfY9tf098y2cRWQ04K+zyvjskXN9ZenLrvLCVVykbxqsaVvQQ85aeYX/YLbqbfc19v1FahAI
4/Ta934IZtvEX6NHKqupQ96IzB1RnpYfQNQOMnt2b4FeOS37mP+Akxc7MErmP6CHM5wTY76lH93i
pXABCkxBpin8Gf3kEjXppBNXNpwXvMCeIrgixB3iHDAbhCX7qmpfY/xxrlCRaKvafwqoCn1LXw8d
eHQ2FwF1czUKOWeHpuBOC7NfDATTcNHnegTjLP7bcv8fYUbPecpfp2DQEWD0n8FKm5/5zFeqT/+o
/wdxJWEDv/yfMaVDjgtYEr79CSj9/l/+zbdSfylDd6lbTIPr+pzG8TffSrp/uSx0kCJLITnU5yzh
f4FJNqQqomVBjGaulZBz9t6/sCRL/GU7LtpMDI3Qb2EF+0+gJMs6hpI0aF0uTDuYXUzOPzr/Fcet
UqEHWde0Y+j3SiWWsOgXhm034AQzhtJ/rHLbN7mC2AndIzIdiDXpoGtq4wKfnBa7Wou5bUybTPbD
OBtN+N3PNqxHi3tu6owIL6HqOtnsbUvgWo6W0+tad4mK1+dA9zUb59RuwiWGzlMpy8rCF4wd9830
sOTTlnBWvfItjiu9fIxwnqN9hjjfdq49a47kWmRqHKsfTZe2U7BIcajTZmhHlB5Wu3NAl42HUavA
IOKR+/yALwB0c8Itk8Cn2zUN+pTQjMajCx2hU7UFDdaqNanh9NFL7giTy6yWHCVV6ebSwagwpiax
DROiS6PhfY8jnZ535nryExsmQxgFfdvBqRw1+j+FOc7OODXyiPIgO4rcT7HLULxOmoHrElJk3Ow/
W741Wq++C60ZA03Pzu7kSEx0siwN3YD65nq2LR5EkQ/+M+KRJLgPR9seb6M0G9nZyIEt6KjIOtC+
xzLVfsCuHDGHzaKmuxW6JkFm3XgYN602uPkeaDJhvzVybvZm3Et6XI7sJgNVLBe+B9mS3oRTmeyt
6IBnLspbrtM5octppwLQCl1WGhQ7LtPJtzD0MQErqioOV6pLuSjgize3wWqkZM/TZFu4WhiJW4oH
voTpryois8Zt26m2u9d8vLW2UdwV1b5LUjt1uUDGpLfQRsoiQ3H621OMRr/LWqImvDbIRY+ezJr8
YDnpuH5CyWi1kR6H0FTeYchnJfHwDYfjKaEvXMc+RiJ1FcYaHWpR2Oa6QPcqXnXcgQI6hCO/YVH0
ZA1vbWfCJyYPLW+65Q/BOx4zNSxiD5ZjFbVxO4rEovtRu7iQkz/Rs25WTlr27lOkTZOeA/Nbib5v
w0bXvvtDSzjGcixNLe0xOIjwr1uqZvR7ucvtJna+oL2SJcEiUIzD58jt2v5JhHC54VDXndZlSz5S
0ULYcEczx/goymOlL/xBCvRvbP0VIoWhwkrxWyrEmH3mVj1aNrQzP3N/BUPCnR0DF+XZOzcRY3xd
z1kOTxV5IlAKZJAivsOQqXrVnVJONRfv1oKlUYt68D8DqdnYoZnQ0ktsIrw6fLZSfaxvRW4VPVwY
WxXchvFPzYtr/qxQrLkhBeLRkoHtQd2WvYdevk8D61pRi1e7Oqe2flMTEOrntrcL1mlBkgA+lVqF
Q8+8XNHWfAPFxOLIZrzcAkQmytNyCQwSmJvURI7ZX2VcnN2nhI9dYrOh7PgW9M4v9qFFoYk7RWtG
z16bGvHPRI8L+dLqdlFApYm7cXwlGIMkkKsq1kcdF5ayr9dV0Q09ueF2DTtuYEpiwCgN3BevehG2
A4oDdhiwDORk7iI3LCzTZptoGIAIwQwINVnhPmj6ZAXf9JQdZDe6lqnwcEBOtqLcwbkwj7g2UPJX
atIb/sAg6Q55i8J/N3QEZX0b6i6v32bf3nFXIg8ItgRIYBIeeUjeNpqITFy78HIv+/7awBATOyO3
NpxPhoX05Ec0Qgu5zfIi6F/NHs/zg8ARABINUv3K3NVag/+1Y80mBA22eNUtRr2Uu5HWt+R/5FE6
yjk0sa6CioHRtPbW7+Mgvu1Sux1vZYGRIQ1so63JJHE0oQ+7UQgrexsDs6/2ZdCkORxTnTt9uIhi
J7AP7FgRahSiPWivu2EXdQsPvwZkd6p0rHDf+F1vLwbo6w6JoD1uoYRPdWO7BoWcHDrCfY0o5crU
Z0FG4A4THEKrGKTCZ99qxnurr4Li1uscfXroa0310LoQNfWfDVajWrZFyv3XzEYrW9myUv06idpe
wsZyJ0XbQKEzvLJqfH5WdBiC7qE0y7brltKK/X6NSCbE8cIPyC35RW45SoswwwcUHW6MKos2psXk
mE06O1yZdG8a9dsS7y5oUnKU8qephZjGQWYYBCzYCRLPhF9u+FwFtuPfI9Jo/FsB7C1uAK2maG/q
ThztzDrq5I3ScRe8qWO9KL+wLdr0oVGhg7ng8ORu8iIT1i+/95sx5YQd7eGhJsx2PJSNFL+wx4m9
XxiyZM2hcPqx3lVZEAFyIy3qsWstRiragLpeEFTgtrnYZIloZ1lEEvr3zsTh+KmulRV8jRy8GdAy
FHhpLCdpvISp/ovAuuRbYjmxRbnfC5HdR41hlKuyIwaHKxh4nLcsMCyB6aAVbnQToIvr1ghGQrUs
zEnHW9Oqfaf4Rosoq++8pOmg4kxaX4W7wMMQ7HkKVRDu6sQO5rSN1Az2eu3oyK8qhEzul3wkh2LX
a5HdbhtvRD3rGBHRl61nxNrXKLJabEb6ogzUV6+PI+BsCoBoFWK9TQ5LrPqy+dJFiVuvrKrLRvJ7
feCTYiUjkQG3VYaGZj3ozPzRZHrlN/qYZd4dh3btPkqlBp++vhOkGDWQHiT2fqvw87XxiDCIdNHN
EdloXaI7pvJDYGVOSdHDqUUbE5J9IGUyE+L6qpte3cJ2rJc6lY39mswayx2RElOwHlBlgmBkwJLx
c05YYL9TSBJ1IIzYwEo3SgtNoTcPk+QF940WpnfuucYNzFQ88rivF+pQEDjFl027nuaxzh91HVeh
yO7MXBhou3GxdsRL7fVm9ZJ0vmeOeOXzptM6GxwfChhBIkFWr/F60QprbUZDO93XeR6gbI9qXST7
hH84uC2ZftFxy3JHY9qFBgLBz1ljec3D0ExRu1L4tCLYxGkgRePGwYCLxlINla6aKzOSAHkLONaG
h/E4kYnZtwnQL/PWeYl5G8QanWCy9hvFWGAmt12sLMIpWy+uvGQzsYNgzJ6LROvXXgi4iVa7jpUv
VqNw8By4ro0U/eYqnXDgbpZ5AxaLqyb6L91eJBEgcYmfLePODtWifRB4+4Iz/YooIXJ8WPNoEg//
vMX+H1yX/n+6CDlcQz64CL0lP8LuZ310EZr/l78vQq7JdQeVCHu+rTB5/Pc1yDX+chDBuy4GN4ZL
e5yw339dg9xZWmIrhebLNZVhzxHu/26p63+5uiAqg367beE/6+j/THgyX7b/5zLuWjzf4vG8ivG7
v34iBGHTxpQhDfWlKadNkz9kJEu1+VMEt6zzWrTKoOTFlsNt/ccYnUEBTqjlfz/Y1IWQOr/SccUJ
CpBxvqANb2Zvp68K03JdR6gc0MGgyaKHEWReHGVYfA3ZIQGmlFoE/8flaoO4zm78TawuxXueGwpT
xy7V0W2GeB71P6+GGe6btHFLDHOpJ+ijcM8iQymA8k5JJHttaaT2oh6Cm/T+47Ewzj4ZYgPUC8d0
hXHyEVRY1AVeHbh+clLFxk2butuh0VaYRL4lvfzkab+ksA/0Mg7cmVaZYd04Dry6otmRmfbV5Vgc
IYHpePzjzEVy3Mfvd8xY//tTWcrV2TSkYzry5PUQtHZUXdSCkjJ1eDJpdKWhcdDBc+eI3VbD+w0c
7uOH/p4ApzOT1DzLIVMFkzL75KY+l2L4E/PUWA4LiAYITLtVPt4n1te8YidX3bq2kQQOl0QB577G
Hw8+zVR2SEwOO72j5dbBCuNWMqfv3CXuV0wZFvgscO4Ot7olnwdErB//6Hkkj34zpBYGWTjgJVii
GydyMAOwvdMD4MoQKGGGG5scJsHUQMDVLizAS486me1OUxoyanhUBbU198OVMdu3VRodsP7Cp2SP
e/erWDOGY8Eqmnec44XVFTqYQxjoyyHMr+Iu3jZQgfHA2H88eGJWUJyO3h/P+a0X+wPbkV1LHJ9N
r3SyfDx/qNDtZBtOtB7IRvJxUshQR2XEIrZwOi1LPX38/HfLhI8nDBOsybVtx/ktb/nj8YQiF5jZ
ZSwTsZHKXjhopua8Ld8ZlhnkbTZRMAtr+/FTxTGcyuo8eezJ6Aadl2Afm7N5IOPjCod/IzacJMxV
5K41sH6MgowwDAwK7nTtpcUyT5N3Y25S5jnsD6Zpz4vpjx+NC4fW2ybf1oPujJDXMcxtMw63vaGt
fKGtCucGl8c3mb5GP30HCko9bSQNS5flixvFFuh81/iXtvKznwKETzm2a4B6n76VKfDXIdUHjf+3
jrSdJglWrkZAWQlDN57w/r4WutdCiQwX5JVtlWXhBkXUWJJvcju976R9iDY0u3aEDl74XmffjRPc
5AAnCOl0X1PB6PtdwIk7fynzhei5rCc2uRg3Bj49IaZjdrHxXHIUZXfVWs1igoUwYr+vGLIQqA/3
vdX0o4LG8PGbnQDzf88kA1SWl8IVTJ0eya2WDK40OYYw5MFyt1vp7rjpps9+YcBMb3e5ofa2KZ+Z
1I/5OB4gHxOCnWmE/EWwmFN7OxrZngn7ydiNTXc3Tck+/adnEbPd1A0Brky5Sh/heL7J0pv6bEr1
JVgQxiNgnLJbz1lnFay/eZTc2DiY1qUJdQwX/z00FsUYDQvye6kOjh9LKh9mVkBdGLOq63rgOEi9
J0CxVVsTYZ3TK1PkmNQBZD8ECuV02/W8hvI+R5fm9rnp47hg6rrtwHua0fOjBdfbHsa33YR+p0Jp
WW9mwBpUdsc94HsYvtFF0njux1Pj/WHMsM88TuFYHE0uRefRU0lMjAF0mmkJFLXI8AshfxXvJxRV
zZ3n94i6cAnUOngFzd2FR5/b31zdpQhAGqiEe/KD6X4CCgmFXGcKvnZwmHDXm7AdgGm4Klx1DS/h
yqmvHXDh+Q2s0buwLs7usC6sWEcaxlwtnxyVpRNLzw28CcolQm0JjzwdN5oRPloOOpQIq54dfe3f
vz++G5X29cIInJt8cBFdmmUuhbI4GYEkJNIulTx/IiChuR4/G1WybXJFKgA5GemAYetwB1yI2UsL
TwF4UEO9l1WXvsQ8yU/3etdWXD4UnR7ndOpZQdmJKIv0peURBdQGNyDTWzgqe0l+lpZ7+zpJ9ipI
90PlXxoD+Mzvny1NwZonnAKq8fEELFy9t9uCU06DDVuCCWHVa1rdEoxyN5OHlFdd2xhtEBuxGsSO
SFnS5rQLM+Hc2nOhMuOOyT5H0//4JWRaVHqW8yFwHFv1s/eWNG5CP6GNMm4EbyLx5af1/fH3n4u+
02HnKkgXjeUupGUfP1XPbJLXNCq1MqPzQE1q6JA80mQ730V6LbxQGIr5z3v3PJY610LYGcI+me5B
JAIj0aB9hj58mhpEKt26zY6GyBqDNBzRoD7hoYb7VVYsON/2kHOetTi/xwHz419+tqKDjA6ILOj+
wVw4/ukZhGw7J4BtOWBb7SrSxtN73JAOsvYf06K+0/vhto2f4zbbQ72+vvD0c3OOHqQyOHD4u37y
dJFM2pDkzrRMBwkVFzq2Y13L9PuUpw+lMXyHO7j3qhER3LTXpfY2Rt03rb3w9c9tvSx9yU3flNyG
5PyWf1RYkYxaEoCsYYloIpozHFS7VmUKlQS/H0hSUPPxXBw2mZ5eqNvf39Hl7zbpfz/6ZL5XcYNR
SUr52mjdai5pyWpYBU67cbx7KzUPxmTfdJl/wPvvphq+FSRhNmrcFKF5qCIFV+0ianBmBTIUhk6J
LVyd/fh4MGLCT329h6D0+4I0RDe1igkysA4Znwnc/Ym+z8FRhM2hT+rwFpvceEss/NrDhNmz2401
RQ+Z4N067vb9xWL8zBZpwYtAC4HRKDqJk/eLNMzaUpf3q8t+PfcaCFImVGACkg1+Of7K6e5DAyyv
vXhInH2y5JGmCdzEWXk8Mv5o+n5WZUzWijDDGBZx462FVpNP5ty4Cp8JNN+/hqr+/vEqOVc1EgWk
+CwWAhDbOvnJRhA6IdbZ41JLud0ZKJ4C/EqKfo0x6mKIIHnZ0YPN+U1Y2gJQfOF3dzVxLb4VbUN9
vsT/Ksr+VjMakFHt0dxMLT11rgUfv+e5U9wGh2Mxm4Br/NvxANE54cbb4r+JA6tZVRNWcbQ0SvGq
9PglnvBprVweLsbnvs4WltsujOHS/D0zfW3dxGUOcoMxH6XH7zARpBcnFmVUA8kGv+/tEIcPXeZt
gfi3csSp2zNuMhleKl/nb3CypdvzmuFn65bx7uQWuKqmhUPRWIbBxsAWW3+rBTkYCkDdsRaNiXss
iPGEhk6NJB5kF6u4M3spkNpcPiqK93fnt1nXvWcHBYu08tdlm2x78jBUqe2TPtmO/c7APoPJdVU5
5jbjnjEO4aPmtxe2dOPsaygqZ9M1XSWtky3dyCcR4FXPgVLKhYXVuiMwmRDw8brAHhZy9ggs9asO
ZXwc+W+1iae0S6oCOfdSRMRK+htRk0wHrl4EN4mufmhZo18ZBjTEcVSwli6UHOdO4xnuFUDFgKXw
Vo6njA04m8WQtTAH9Z9K1e9r24aUSPpO0Ts/nHg8aNOnCJedqyGAHC4SYlWhCcLJxsgz0ZzFhWU0
j9DpVBLCwUgJnIpLyMn7RLh99UIxlSA2L/qKsHeHOJM4JstClAMMkRJrR4w1MvOQqikhCz57DcZx
SYzUGh+yQ0NqzRDW/5sZzuyyWOCcWe/O6j6CB2n7PqVZ6JlXhgWdLLTi7STR1WtULCWrvuElSY17
yBCuYs+69fX014XROVM7ATfAeUKrBnJ/igHFud6POFlOy6BMt6WZ7qVZ3LuZeiYCZ508oZ1KaQN2
t50q3qJYPkX1tFexeU1/6utgX9rz5krt9FsZAPvcHWA1WaenUdLioahiTh83rO6dCB/ZSf4IGuxf
/ZQYbuSkuf794xE490iTO/IMZoMWnz6yqaXbx5g7LnsLsNzVlzNqm/YYJ4gNNBWMC41Ln/4M7GeT
zMe4SzyiWCXHK6QqVGG2PinquEd+RSu2EoONN2CwqQvu6X5FYoT24AsoPj2jX0v/0hKdp/zpMJuc
gbaNTEDRzjh+gVJiZt5UvEBNrjvkCf/LUKJNnm/LsbZ37XhrOeFDbgVXo4WHcN5uWhTDuiMehpeP
R//c+UJbSOqYnOm0MU4WZ07jsxsHbVzihVwUalnq3Q7y/cMk8b3aDrpcAiqtP37muSKd1D4HHgQX
s/mrH/98uN4jlsIcrCH1lyLEASHUNarMK7N0f0kiKWzqoDmWJPGGzYVnn9uNHJ3QvZkY6DjvruYK
GS5EJgy5IIT6v3pbPuVNt6tpJ3euvQ00e4uTPScKdvpNsOqa8o74gG2OH+Rgyl2h3V94oXOT0bHJ
kAEzMnmpkxPeV9DoeyWA0rvoBoHF42TUd5ZBRF5S3TlRfUfjGgFqek2+81aE0wXHpvcTgGsinaS5
aYihnTwpxqKo14fCZzxy/BR95sGU3MCuefL64OUtJsAhLLYXfvH72oJHSt1g31VSvfvF0JXJRI4M
zFDg9eApB1vEx7Xb2VWjyUXtBut2rD2gTbjmDlR4HxoXa99zr2Cx+jgkkSir0/6ZBAJqvSTBDMwz
oROlW3P40qfNcobJkhzAmXEfrHg9+71a9ucIl+QLg/C+rpjvJI5lSJwFOYROFt7km1WCLpQ1ILGt
oth1++b6b1w3xgwP//Ui3U43WfGjhNKfOiai1vHq45d4jxPAt6XDTNuImBOktcfrMNNdeHkqx209
Tbcxgvzcjx9CSAh1gaiebfjjx71fegZu9NyLQSXmBvc8Ff+4l7ZxL2pKbZT9/Fw5wN2syX7qnSsI
mP93jzqV3XYk1wQkdA1LI+IDThwmxX1D0Ihu95c2s3MfUlmgHi7FFteZk/WbE3VuQzejjeoRgiSr
Bzm6666CRJiVnB5AImhI6+JKg01zhV+uv8zt16hybjXfe/14gM+tZWUzwoAfZByf1hKgCSl1Icax
WZjvM1VfV5N8DqRxCB6L7tXFNUSPL2J8Z5YSxZMOystlDszzZBLVGHSTR4weqMbZH4rxNobDatba
nsCL1dTOSQjhttO+FExfvciQPXifPv7Z7ysIthKaIw4tbfZR/WReEendiia1h2WLMjLfRNSMQfy1
N740HF9yvPiLz3xxDAx06jWwVRwG7ON5bNVkd2clrmdeACfKDW4IiH+yIpC2nwEtDc0y16Obrcni
ea4cCVMvezTKS93uM9+aX819hB9MK+209eLWnWP2OcHUbqmtdNN/TLp+ZyXRUmDZWJcdbokhucjm
4eOxPrNlsGEK9HUw6w3+cfzbs7IltjMiJ8AGDjHpE5aFjfwNv2JSHZ3Gv7BDnfuV4CKcEYz4bOVw
/LguV95YK1SZo0yIqrYXLrE6Ld7kuMMvsnSX07MVZXzphHp/JhtzBSw4l00FlHiypqesAKKI0p54
V23VDs/OEC0mVKMUa2QzEud+5euPGboyg/Cljwf4zCZpcO/FBRDYQTmneBUhF1ZT5xYauZBq20j2
PU6TLUGtVhBfaH+fG1ybbXjmDnA/O+0rZgZ8xjH1epzAsNQkYUJj5ehkjdXTsMa+ZUUC7LYNhgsV
x2/c5Lj6NSAr6JJ5NBuRnHYFKmh7Ilduv1TWT6+DVVfH67IsV0GQv4Y0A3L3zUT8lbg+Ml311Av4
LEI+fzzO5zYNGBPznkVj4l0RMpVEtVio+3D1Iv8wt6862zyEEt+tCh2q0laNcwlUOTveFpSGecXO
a/Z4MhuRVQ5Zyu/uKX19erPF7F7WPkSWv7RdmpPmskjaC/PpTLGN/QrooiVNKZlaJ0uodyAi04hH
2KzSpezIW/FFvfWwwIq1TTxj83GB2k7t8Rgg28Gor//5QJPxalDzMcWMmbV2dOp3JHYTz8wS9ojo
XRQcS1Cy11njL53d0JsX1u65DQpcUVFZwa14ty9Opl03lWzZoMpgVQbtIo6Mg6t/ClJAGRouH/+4
M1g7o2sztljVSJr+83L+o6Zx7EDqra2zXBGPyBLntp9ict7AcInvWo+EP5TqoXeMCyf9u9mLKbXN
Uc/UVbrzmwr452PbMKdtlcM4qoTAY8xZZNgsjVazc/yZAtSv6Hv901/6+5ESDRRja3FhPP6lNg7T
rVmOOk4dFnrdtNpo+bBTeXKb0mMopLP3yqlalnh7QLm7RJXB+Ofkyszj2Q25t8/0Fc6e48frJXZ4
Tg88oOk4NRjRC1afiqy6ksN4UTjpr3GovyG+v8eVJk61L54e/7BKsXDN2Zt0tHdhMnwxcGb+eFh+
X8+ONrP5vSg9FNxKGG+n8EWtOXHPPgKHx1A/gkR70trN2DZbmxwwMpQqucAImAgnvFjIvEQEg6+B
Ed1lriOvvgQJuZGfky7Zyz54MJT+3dVJhixFc4hccxvSwsPhJ2M/QoZex3gcRtMm8FxU9/6K8/JS
/+bcIOO/xEcGhxFCnexQrR9ZfdJAWqix82hjWCMpyu66Xw96Qtxjf2lvOv880hIoIGf462RONVbl
jFgT6cuosQ5l1a/D6S0PCDkaiXknLUxgX9zhHpw8J2G0ggyNT12/rOoEJzn/2XHk58QRFyqc9/gp
X5TaWae6oZ2Ji9XxTPPDsXbbgUGIcW27Ij+IGJYUv0RjR35iYvSbxm+JxDFvMKA5ZP1qKNuVgGO5
+HhmvT8m5/dA8woyRpPm3caNZ+HYNB7N8yIUeyTUGFekB8+rv7GZkmMyLien2yk7fKlb+amrYdok
GIqnF7bvWXZ5jFXNr2FxXAMTwOY4Xfdm03a9sGcup5nsZD7hpRrt7RGdmJ9dGcL/1Pb+I9K/m8Yv
VnDwHwqHcxsgnsjpVYN4SOMCggRyiUTzsePWP+jOY++Ph7do8j5VNm0UQiw+HrsT2yWQFPYouA+c
sQzfe/aJjfi7QGkCxU1qO585hJe5/Yk8qC9VXQO1xmQcu6SHEGCDZSidcfJGMRi3arImU5qX0AIG
uTeL9NXmP1Z5+y1phxCvEXdVTR6WmIl2rzoOT1D1j1/9fdcJqoAUIBMsCqidp8CAbxaFRF4He0Wm
i7TEkFOQ5V4c7AYL8CZ+yTPjuuhz/HrIpwj158q6yN2Z99LjPc3Voe/O1AHgCS4YxytgJJ/TdnM5
43PaJ6PhwE7RIGESkvb9tzqRV2287839kIU7Wh9xE1wCaOcHnL7ATFdnOxWg0KcVokPSoZmadAjD
0XqSsO2mDJ+Y/jbuvyC2XNU5teqAG6/z4+PBf3+sUg+y+CnQxDzZT/ejwK0tveOHBwY+Dw2dyEDb
x863xsYZAPQbic2Fmfq+gODQmElZQLAmLnWnNJUG3VqXWViuNIHxvSFXRZb6g+Vl9wTHviAczqf+
DrOeLZE9wYWp9n73dQ2e6WDEx1US/PH4M1uDnXVITYdlyf3Nm8JV004bEdk3RUeWOrS0jwf3zMzm
p/Izmd2cMfbpEe75hTdCRZyWhu/9aDgqLZ2M45JwosSBJAZPum2N6yiIH8yeQ7tpfnD3frvwEmen
FqUwG4PLzDqd22UUI3ZL1bgsMP13PHeFe9h+bNSjjRVPu6pJocl3dhE/fvzceeaczmjOVLg4AvsZ
yLPHYz1qQrNNz0WNW7Fp08VsDHeVum8wD9YfP+nsjIL6At+RqxXPOym4x8HDfG9uW/ce3FW3hm7i
quJbZt3lc4QDZqMdWfR58MLXf/n42WdmFFJ8Cn1qRGbWKbDve3GDwol169vJkpSild9QxYhfOhQ4
UToXSv35IH43poj72asEB/XpLqHZhkJ9yoliQaaa1Q+4r2zTut2pwdvPnUMqyUN7idN2bo9ge6SF
wBR+f3FEdj1MZGnTQPAw23LFd/LS3iRqLsf+XHhiWRfrqK+/ojDe4tO19AcC0XDXNYeOeu7BEPUd
GhbCtPHK/ueDr7jM09nCaRDfmuMpFmv1bI3UQ1egn9H3zV2P7UpS3tqU6217CQU7N/iQODhbHbAK
ivLjp6EEHMMBi6Clm/dEW823gkPhFetcaVu4UVexHlzjU3CpODtzNNFD5gJizIx5OgjHjx2Yzbqu
McMcK7qZwuZam910x9n52p61JvLLEHlbKySppJzKe72JaR+EFxbzuSUGYYbqjJpoXmknPz6lJVh6
jU4Howqe7NT/WfmvaBkR8JMWjUF5FuBD5pA24hjfP/7I4sy4Azra7F40Dsx3cOsYgQvVUcSkD+MF
aZJrcxg22N+jw7z1lbnFKO9bnHhfZmq9lyavedn8HHSy4hrFN5r2QR1d+729d4b7WQ104e3eAWcz
5wAsCbaEUCZ30+PPk0NzmjLFHIRvtq0wjOvinx0H6tUIQWRwi5s0JB/MwcvbzkbINCpcfvwGZ3Yg
yCK4vTI74ACf3ij0yqhHJyfRE/+kW/TmP/qYdv605lhfxZN2YSKc2dUpFMBVYJnqEPRPZmNJerNl
ssMufcv5ZNvNNd4Kt1okXo1IXELNzs18HHXRGbG9IlQ4eVYAnxrhN89qxH2B+nfmdfpGeFOk9G2w
TmZPIuTbXQTVJ1ieMr5UlJ2beMjvMDNFc02jfn6/P5COqAjztEZcDVHN2mIXezfggjlhCuaNJWbT
wy3JQCZtjY+/55mnGjDoQQoBr+Cznqy0QcpQalhSLIe0xodv2dtPpuavld/vBuPFIy5qmNT/oib7
La2jicJf7yaR5tfQGMt2wOfUP7SCgOdAe9a6/r84O6/duJFtDT8RAeZwy2YHtWXJluWkG2Jsj5lz
5tOfrzQ4e6vZPM0zvhhjAAOuJlm1aoU/vK+zc6tgrvRkpkArc3TZ/uBpYQvQ6SZ+O0IZ+e07NvOh
7+uQWZI2TjidfBvL85wjbBvopzJH1hbSxJ+loHS7YePA4yDdXyYMvt5ps6TxZeEkS8l85zfhc48U
l4Jsf3JXYyc2SzgTtXe3H3blIlXpIwEyY0NziSyS7UGpW63MC0L5AB9e09C66vflbH9S5s518COQ
kKe8veRa4FZRmIaUQnVBg0MUu282sWIiX1CPPSrFanz25eDIes9Rru00oId1C3Evhtcd/YJb/fH2
0qtP+2blxdOOmpxh0EhkjClA4/mrzYQOnxT4/EccY93C3wKZrERCur3sIjiiTHiX8WKELe+bCAIy
qRnoonRno2gOxozRrMlNoW3k1SuRkJ6+DYgAUAWQycU5jaZaiWRLIFoMY4cIz6EC0zlKH3ykDG+/
yNftuEj7aAMKvXHb5kMuZ0LRGKJyB5vIa+XoKIfTvINiNyPjGh/HOho8uZ7OPnx+6HPjvWGNO1NS
z5VhwACt+5PSlb/HEsW5srD3uIrZOBn/6yEZSSmIQdBu1FbUV4tQ3RtKkhsTLyPGDI6E+Aj6/OjT
LoEbfIAr+gflsiqQRIzlQBFbyyDZxzOiBwJOhIrcITKy+1nOX+Ihf1HqezSemyg8NPOXeaSouv0t
1jY102YuA0opFaDs5XFS7ayyijAi5bSE1YW5Gwkb0Sz0n4Usx3Bo4FndXnLtQjB4v0AxddojzmKj
9bOtD74D81RD01KdgMSURxxDvXx6GTF6y6r5lEHWvL3o2nOa0M6haiq0epd9gQDf88kAtOJpCDcp
dnpC5+Mx1WQvV/2d3Y0PFh/49pKroUoAlegCmfp1C6uuUDBCT4xtjr7TiEUHbihnqaMZM35F7tkd
Ea7tURY1Sntj6bVXDDgL3C99dgqdxVed8y4OdEydCVPJ0UR5EyUtxmO6G+LK2MffZjwjfGNjorEW
QJihwJdDVoBm4zI+lk1vxRGL9mV0Fo1f0h0EbTTvD0asbB9KB6inr6TFZd9jnLu4SzWWGgqwzSCq
cqQtA3otauNvRP3VV8lCVPxQJEEcXh6QtB6GeJw4IAIqIMMbLbvhnSgNJ5Rnefl8veDbpG3lpWut
FpUq8D/rqpfrBmWGZJtElaDF92nxXcKGZJLxgo8fJ51jkwEtzd9N0H2zR8E/vL11V0+LRvdcBl51
zT5rY01Gl4UGdYWVvBMP+6Z17pO4uA+7J3VmsMCk9faK64cF8Idgmq3AEvo+8ee+43btJ1idiPgc
cftGk6J+TIfgLrS0Oxj6+8bPX7Tyj9JFmtfgBUQdQFS6fNlz0qiS1dd0DQc41PGhCM1jmc/H5C6z
011XDm78HqLpRq11TaMQ2/jVLUPwnK4axZqU9l2IcCn6QYib9lSj02zNe1/DGbJ6L/kSk/VOfW9k
6k+DaUUQdndjmnlicjF1ee02SOIihPMekU/PHpoYBaex3pUWYvgaQrV6t8XEXdsX8JJorLIt4Lws
3lNYVZOaQjzyLGs+liiJGzMyifNwxCTog2F5qrpFxFxdkamhwFVbYgx++WUC0OyO06mjJ2Phh9/8
PodN35IJGP2LzuJ5tEVbWMu66Jg7fBiG7VwYlys22tggl9wQO2Fe6rX8oDSZZ03WcxgpJ39zE6w+
IIIs+KiginSF4LOR3B4GfaAXHhnnru3unDpHKLB6NPDgSvaBWW3keavPxwljLUZj8Hcun69uZ8eK
Up6vdt7XPr71uFQJcYZ8fkznLZDkWvQkoUTfRKjeXEH06SbHUIHYMGEIf1Fp72riWGz+1TQqUJxH
OcM+T9m6eNcWFZtTDLoZIC1vB4xdkZLuar6gAS1dRTK4xnkwkV3Fl/dFjqp4raJotwWKXl2W9h1f
8R8508sXa/iMHZuQZbMJP/sq+SgBeQmH6ShY8nmSvkAsMTN/I1SvXhRA2QglzFoY8i2u3XmKAyNR
WDbCEaNsEGT/kc6fFBXGICx1yItMPfoUQzGz3rXjH6RVDgmVrtM8ob5fHM+8ypM4l7mIy5/DbBwG
PSAUODSNwU4mWOyMW6z8tZfsAAphVM9o92reXGaprqLDxdMCuq0lcg1M6GkSV7J2zqTPY2JhePVH
6Tm9IZmqiH1lLrNH4BvwoANgmcrU3sUqFBdQxlkBBTRMEens7uI0fVHsvzNUVjfuxSuoosiU3ywt
jvObejfJmlaaet7wDB8omdyGozpNx5BIm1oJX9vc6+jkkAdpAYKUwT6GerfxG0SOs6zXGESA9mLs
Y4B2vvwNttGrchBqPL48s4x2NvzsjnIbrWnBsCCzrT+3c/BB2mRfr6YFdMTphpvCCmqZVCKb3kIT
AxlaWBild6ibjF/qTv5a1dUdgIwzIr47p8CBkPD5deOxRaS/emww9UwTcbO6RgaVConBHAD9mPxP
+YTnLuwikfohBfhZKb8yz32Mcf3Ufo2YvnE8f01RAx+h3tgDK1cEkVpgr157aMvsZGpCA/n8ESi0
wVigYVKS5fd54J8qJ91FzOjLaguDtZLLsyQpkRh2QZ0UP+nNrpMdFTVXaSbBJt8YE//e6VACfojz
5rTxksV1s3jJdCOhkIgRkHwltJAiM+hk2NR4sgVV1E8p/nGkRSF9RvIkkMojJpWeibhBijHxxtor
Z4u1wYmIQRBNu8VVHznC2KpUeErd31WZcQZ65o7teSjlv8fRfnamX0UU3KV2+ARa6mPblwff/nH7
R6y+aZogAhUlNE4W59sxY2WmywX4Wgm/Iajj4OjbJw+6pP2+vdDqLhJDU3Q1dO7GxSFuM1uRRpMY
Vug+djY0ZOXewa5rSrwGo3STBNjVTACEt5ddBmwBgxDpDX8KrPVyZJzWimr7E6rXUoTxDN0N3wT3
guGmbiW7UomPE8JNMinW7WWvrsV/1rWYylvIOl2JFGWy0dl6LKMW0Ub7QPDloxAj5MgVFmmGibxO
9SwdG2D9ESTpsDG2NtcyeogfYNNa4VZGRMZZZiG1PMCL7LXeMzPg3MVDEQit3WiXoBZlxM9I+mOz
gNLxfk6I6Eri2ulHExTB7few/Oqvv4JfAHqTDXbVasPQSpXsCNGMyhz2EihhzHb2tdzcNc1wp1TG
oaLzcnvJq5j9uibEGNuklKKiEm/mTfAYtLhxitruvTiJzgKzOmFBmQTvGOzsUhmT7c98F9fCe+n2
wmtbjfuZNhbHSIbLcbnuPCF+3Kq88REhC20O93NLxagpSIv7D0LMz0aEilrpeHvZ5Ql+fVyYV2xy
kyba67zv7eP6FXrUIDY9tTbOQs6wQ/61bX6Enbo11hBP8DZYiqVoRMDsZKXrFosaR4VWpROqL3j+
OlhRxF15RHbhWVBOC/VXgTNNlqDapNeP2tDcJ9Vm73YZr//5CRD/FfY2kWTxkqU2qWttGgYv/xUk
w0ksXKMmDQPoWe0+qcKvrtDfa+GX2y/5Ckv3ui4tSkAuGjm9sQhfbFPcUWpQwUESYG6DbU9aMTlL
7+X2+xw7R8YFOxkBR4OBtln3e1qlO+qDjVO9tsWoDP/zKxbROlHtPoyFPY8g1b+yGaoZm8IB67fY
C8BICNE+AZ3bePrVt057glSQXPsqeCdwvkttrAdPRM8EIKrQDatHHdxNeygyfKzZDKE0HuU039h0
K4+MELVARzOFuO6NyKXUDIkBaNOQR7duUcaMdsiuayfHfDZwcydx2egFiZe42OWsKHBcQLgAsS2S
j9lqEjLCcPDSCVAVHjc4dCOsv58tZ29FW+FqdTUUhkzsKcChLNH1Hcmf5JdMHYQo4jggcKaj2ZHf
V/KX0tkir66+TNCg6JkRGCHgXIaoLlLLMMAFx+vU7k6UMFUb7EcLVzhEM1DOpkStvtnpv1Vj5PCQ
zpG4o+OMitgyi8ZNlBlehZmVQOgmCu7OhcKH27J5WYv8ACpE41lAIF+Vb99G/lhSWmuWzd5Dafzw
SstAQaeyojPuWBQmQLVwbK0liUeWNm6d1TeLTJPOEH+FZ+RP8VyUifNP8PcxlKGtlhbZPZy1jIdN
bHgE0Zag5srtygSDWx5hD/p3y7mr5ARSD/hv8ATrHV7yuY2eLYxe4TUJ7KzzR1mFkESjzketD27T
oh2dkc0Wfp0MXqv1e6MoXIHPqqLiQzzet/qxDBWMBEFdctNbSUeChQgl1tiVtTGxWn3yN79jcQ2M
dhgl9AL/YU3k+Tdt/BIqwSFuv4y5N8SbY99lqv66g1/HCgZSD1d9wBhjg1IxOaVGPL4TfcAe4ICA
cic7STE+FBIS2GF2jBEhF7JUfp1+Tkx1I/qvJZXAuZk7C5mDa+RYXw6BAVek91qMenOj3/u2sQtz
c68WkjcbuevH0j4iu0a4uIKIhKj+7YtgbZdDU7HphoKpoBxcxA/OsWP2pHMWLJEAd79eofhudrLy
NUIyNiWHx6DmDxYVUHrgOKKhtoweeCvrVT53vYeH5U4UhCEVg32cNFbPAA+/T4Z5I6e6GhGL741A
NhgpA3VKMsnLB53VqpHjnluH8eSHqaAWq09VjJdGNLh+/zzWn2jn71K08FLrDg1AVzbHI5oQ+9Cy
3aB+b9ezB0lpY9dfUbFefxYMVbJpYLDgxy5/lp1l4CIjQ7gCQiyw7yr1sYvf6X3vliXUVSoa+UUw
GoUm0u0vv3bgtP+uvORDy0WspGZEciumpoLkXgV/+9GPUH0JaPBJ9Wb9spJy8AEYfWP6xVR6udXC
XImQfRmpXyL9pA3vhO5YN1A+DXunDZ/86StaL26XbdEn1+5jek3CC4pjfjUU0dMgGuoMu4qwA8GN
pJYAeUSkVLXfPimJv1E0rC5n6ig0caJFnXT5Rf0uHtVhbHFl4ihrUrcrkF1z1I8GVtZlt9UPX10N
yq8BvpNUfoldToI6UzukPL0sDo9Six6ZgSUv0hE2/MVRcZ5ub5q1cCH2Khha8cfyG1pTVahTxqbJ
e6bPEG/FLGNqsZqUXQneRGCgLlhu9d9XTwngfxGmCJLEjct3GndNLRmD0oP1OgTas4/wSfjLCQ3K
XGnPrYTC3lHWj2PjbEALVhMQg/kdZBto1Vfzhs53ahToOJ+DTN9d0U+xjx4c3QZMce+1l7GpPb3V
d5W9JSKwcjxJy+mXAepE9FpewJLIb3QNe9/OC9TcTbCxkxCGbeQKgIPito1+FgyA2x93ZS/xTWmC
UxIIiW1xZb6pO+2qjWy1Eh6LSrXrYA6pNUaD2JdKpufrW3ffylYClczNC74M0OoyIOeBPjZtbnRe
LjGECwGGi/QixuIanSztyLBs1ynpxiOuLoquDQUXuiok6ZePaHVJNjmgvbz3ltXu1YhmCcpGAaV8
PaJMiKPur9vvdG0DMRJ7nWUwkKOTcLkiRszzSGbTgym6680fAoMbcpVoYYEY13MsP3fWcATt9SfL
AvZijALw/yrY+oHea2PAiZF7IhBTcAFq8If0foy/Suk7hlWuGD1a5r/u7XOjCdFsQGY2XKErfVNM
1VuptYlIijrjLIkZje+pQ3+kfXA3CfvuxnW+t311xNFr4+uuxQnqDiF7zy0vX8VelKPtOZf5vEK5
RiSzfWJQlnx1pGwPwx5u2kil+RyDIkSd9N8Hfp1GCu1QSwXstURqSq02qrWOl3pWJ3tFy8/csO8Q
U+5VIDLJlkjP6sai+2rDcxBMyeVY2U4CJx7DkvoERnEZOJ6N/6pgRCnzY5z8gmmhRNNxHjb5zcvh
jfjATOwtceMYgm98uaONqR8COL6w8Qtp7wTCL1w4aURnoA0uM3uh5y2EAEWQslBx+4OdDQYXHBTg
K55/cRfQsxhNqa7Z2ZqxEzdeNID4IoE3wq9gTJDcwykrDvaQJTfaCGstI/3t0iJmvwmQam7ywoGk
4myMOFuNw5/9fcCxy2iQVW4xeZXvTFB2dnHoyHC07p0OZ2/j8UWvc9HL4Dcwi8ZlZEVEfHK6qtL1
jF2GHJWJREAh5cc+OuiIaOtRBK7HC7OzQJiYsXk2K/sz7kh3NnZ4t3/IWiQVQtqoftCKp1N5+S4U
+Fh9qRedl8b9R7ynDzZ14zidbGfeCfnmqMJ0Qiq3Hn8liQTnTicAej1du2WBPGpakuZO2yEFqJ7l
XSR38H5/Fw3efw5mKxx7OWzv5mQrjIusbfHa2eo0/w0hXEDr4/JxgTYl4NS6zos744SX56mGQFqZ
n4LAPEWR27Ln/8rMdjc26SmTtzrCa4f9YvnFztPaQqliE1udKTHOcgk4Gl6HAwRPrg/O8Dh1XGJd
41ag1m5/5tfe+vWDi0mS6A9rS4ROUjpWOTQ0zCKAB2UO2ZOLcoa8Ue2FKFqUoNMqSQdAa/uofB4+
ZdJHad5ihYvNtPwRYtZDMxwWCdL5l28fI+VormO/88b4L9v+HabmLstoSGxGF/EerxZShUQ6XRiG
iIv3bOPEnjjS2HkSn1mIw/t+dG4QaFKxUheHyuCYbbzhta2lwF5SwS5zmpaobCmvZTKSuPecMtwb
I2beSMvAAD/1k/08fBvxig+xYXeHOD6Rv33aWH7lRCG5giOuqFmcK2MeO0HbN005yJhP7tF7DybM
y4sGhnOFOBX60HbN/0jatBvMzcVXoggAF7IFCA6U5ct6okZYLU16Fq/68FvY9IdOir+PUf7Rqpwn
gR7G5Xvfz74rS/kH32nfZZlzr9SWG8wK7WoDT4v2XejoODh3T4j2bYWb65SYHhwkE8gIoqK72g9V
oA+4YzeeyWew9Z2FXmnShEcfv4QuDN1ZNz71bf7i+5BdTPsTVkb83c8ynR/aQPoiwi8jlo2i5HqT
kjYLsSVGRHD7ljWfDNU7GzW18erie0cQGMLhgCJRkL2oVnKOs2QrBqwuCHYUnIpoSi4pEsPEHnWU
sRHyB5Hy3frUN4YrkI1G/rFXd0KijuTDm12w9sjeotJA20ikmHF06gKgFNyPG7tWvzqoonT4709a
Xj+MsyN/GBqvbHRYuqarqx21L/IDleHa+FtlTXVH6f8UYDRhfotDFEEANaRmdtr4JdfnB9CwaIZz
BzCyuwIUJrNSmq1SI4ZhuDHy1U3Z4cjLr2jQXImQ9MHwtcFgnSB62Fj7OhUTa2tgXEUxw3+XcbHN
ZxOzUrX20vzRkD90/T2KBIp9wMGQ3ABxtfA+j/6WnC2a+PWxRYGaXg6JJzT1qwZeAPpbT+e29hwn
di3kSOuC7ljN8/ePlXAMCijlho8bT3u9DVmVcR1YA8YOV95qYMBMpdGz2rOjf7zV2gykK7DwQcPY
9mRgW2zpePGwC/6XdDAg6KA5zc7uCecVRIQg3Gvt1vW00salPSBo7AC3QF0uIZC6LMFX84Paw2sT
3AfN5HB4tU0a++AsCh+TsC7WtYrk9Dqlsb5vvJzrA0EBA5oKmjVh6mouP7WSMamRA+sWWFfUwrM4
x8iUFC/ip2TIXvRKguSM4eLl+ponCWiXlG/qpIkK+vIGNYC5Yj9HYCI5NxaJkpPU7dBUWu3FMmPV
5rlO/0LwmgFr5bZCFDxwW0LWpzjZ6853ds/t13Adr1mdiEilbRAglsgmVe5Sv0zs2gtNgGU0NlET
HesHS8vdCKjE7cVWciNWQwacCwxIF3Cjy+OHXXJQTlHUsPXrVz5GoTOJAr1mB9OxxTXLUc7S+zqg
rYHJq56eFCu9R0d9Kxhep0cG5EQBUqApx4xz8TtsY9KLYoJ/+BIm8wcJnm2BpEJtAWxGsVM4DQkU
AdbRnkhhLDSce1/aYx4O/N77vfFSRC622AD8CvpHzDNo7iwzZTs3ssRPAvyE6WgDRXaxwAYmmqVf
7OBvq0zcosLelWqxvMNJXqs7V3XjTdOP66SKV/LmV4hY8qZUG3qJ+3ei/mi6+ylNQOi+9NMTO/NT
jaRu/rG2gXpKhifpMQ7tzcY2XImPgvoGgAO7FRQpxGF9s/qU+8rcK1YJxbrGGBm90RBnLsZoWWTs
VDSdSfgOvvr59qtfXVVniGciO0VHTbyTN6tmUxDnRWuUXhgd0xGlHT6+EAETjj41BEcJydra3Jjm
rxTFtFtobLGgmGMtYUl22UvgE4h9tvWtOgU/osSLwrPTT25UlwiP/ZrKUzI/JZiOdYq18aLXjiBo
MFoR3EcwkZflCfePEUhaye1rgwCjLhmfDf1FXAGiHpxw4ZVKbE7Sl4FB/GQi9yqUzCnabr/61bfA
Xgf0RxS+vgEGQOORFqf1K5BGDPHafpdzC8M72Qn1YAESExekGOShI++VaGTG9Vaj/LWbuDx88GsY
JOncSFcCUbGT5qYzRrVXKDoWXucSAAtA5vxDGT9asOtN/2QNP4tEcsFpokb7JUmaXTY9tC+mtBs0
y62i5zIdAb5sfamVy5tUWvh7gPolSIk06s3mHPUslWwo1J7DYKKZX9TjjOcw9xNpa40C2sb3WLkI
RIIoCIHkKVxFl8sxQpeGUikqb+irxwQbefJRoMVpbf1QJ/3nPBuYOf5zR4scIeMmatSccmPcS4l1
nxUTSZVP12RQtn7aSsL4Sm7mHVJaUFVc/rTcbks5G9XKq7X5OAy4SXJGReNbimiYFoGrt5Bwencw
t7jkVzpmkJHEEBTtMOCxwoTucmmlq6x5VOeKzn7rzs9xAYGv5CagSzsh5yYKz1EXsnLxzqGjITZr
3KCvFwZ3efm08YlW3oNo04o8AbAD9e/ljxmdCaRlZZbeFIz7If00N6ObKurZ1qeHLqC3B/ooqvJ7
09gijF7xpHgPYuKAPrNQTbiiHdXFhCVUS3xWrdSDj4wi5DnFCSnEAAOogTBNlTGmxWLEE+AdGt07
qwBXMz5pZrI3STIttKq7H1Jgelnav6urwaV7tBVUVu51IorgRZFSCl30yzdEetuoEOVKz4HswozL
1ZoBE3YQAfaHtpP2k47zjVR4cvTQm/XdNEGYj2iE4hEaMzGadG2rA7qSZV78InEFvTnFZjSiCz7Z
XDEweh16P1iW2Ok5d15Mqp8WGpUIeOJdcawn86Uh+VSKP9nHkIDAC4Lnouxe7uNajjPNj7jd2/rb
XH6UcKvvX4QGXkMkGft2J3ay+GoCiltJKdY45EEhbQxlqwRb+0Z0pZA4YR8DVVocKXnwsySWw8pr
9YRb1/lck/TGaf5QdI940NzJY/RV/JKpN3Zd9CJwNLafv1oZCM5lsNkfF8dmcQVAmeUuJtCSnS6N
JCYjGsK5SDjjCAS30S6zYbGkqs8c5IgwHLLfyOmav3vTidwSZ5qNKm0lztMipzoj9FKGLLtZHem3
MqScaqEg3Os6I2HDraB6IHW71xPNCzd5UmuXLxcL8nS0hXUIkKImebMrG900pVnTyldDL8f6ywqa
nYDsDhhFlbW5s8sUjYX7ISwOtlLd8TZ3db1BVl4BmMBBpwUAUhjT9avY2mdzjQapU3ilDOk9PoZd
7FXuNBNKgd815nMNw4ahwC4xScv0bi8AxELjwY8xnYx+lVl3p/jt1m2zcmL5WYJxgqvJtdZuw2wT
4mnAic3bu9b6TLfxjMA+Pifchg7dPboUbRl5Y/e519VX2hPzHHc76K59JYG7YVMKBMEVY75GKWaU
krr0MEHdaW27k6zs2BynOjkVersvu6cSqE2Oq1eCpVTErH3Lg3ytTucnMJ5ks+Bxpi02ijoXI8l+
Wnq62rt1np1EpjZjUjtWiEPBMTMjibpUOkR19yDslkuIDLevvZV4QZsTFiZ5upgniL9/s1edgnZn
mUelJxcCidK9+tKPUrNTpy2M28pRvFhqkWhoRW/5VspSTve1DoL3AnAj5I+dIdjnAQFx/vpvnw0P
ByafHAMghfTELp8tUTtrgrpZeKINJmigqiIdUBHHXG/jtF2/RbGSiP9QhwXQ5nKlqNflrLeM4tWm
AnCmmP/B9t5J8dYBWl3pVXWdYg7KyXLLSGWSFG1XeDlBJFTV8zSD+6c7rw9bzYuVKQ9PJTpIzLcQ
zVqadKZ6qadNPhXegLYm+VgzBkfbSM8lcDSfS0MMdJnlu4Ulube/3ObSi21pjhGSM91QeE1TvzJ4
54Lmew0+Tv7LGHW30VK3UJxdQMjYWFpsw8sLi6eG0SJ8yXDfMhZvuCqNWOmrssBxvGoO7US7yqrc
bATO/M6Knb1iPwztMan7BwMzdIFrsqPslGV0G3GS3Li+VkIE80wB2+YOA6K+dHKQJfBNAwatHmCN
dkRXus3upejYoUouKkq9lLzUQFZFwKsqjKs3x0GiWbN8HTSTBVINOgHH6XJrJ0Xa2n7nc4jGTw7N
62rixHKDxMmzHqVAYRkOQU8siVZDt6Xesrbb8b8SV6nYhktQjhHqRZmhSe3VCSdYJyWmTqWb6Moc
sI3vLr7r8kFBrZM4CbA84/zFgyahM6igMdGzplxm10vNWfCZGoy/6cqIRNJH8blWiFb2TqEiGuMN
MMHV46oaeEDqMMGAoTxdhJGJKwBSFVCcpA/2IS9ZNA4Y4SsUALef9qorJlZCAAB7DFjy2rJFZ6ZW
V2ixmXuNIR+xJvmgB3j7qFsQhasWEMsItRRQIQo6Q8t2iDwyrBszlhlHZpVhfheZ9i5FuaqXnXsB
iqnQDtPiLczjdWEp1qUPhMonruJXd/vQBGVYNVbuZZJ+NvdF2TAh7naRKe1DUm+JtruKo0+Vxjtk
mM5D2L0jg9+HaocT99a0/OreEz8G1jxynOAv0ee53FhSCI3MlKTcy4MPDiyxnGAd5KiIu1n28f+R
Yq1927frLa69PqNQCRyfh2+eUMB0bY4niAmv8qejnPDUHFWraV0n27/WtWIwFkZ7J9lrxcY2u06y
eHba36Aj4A+wCxZ3fqUVBYKrxHEj1l1hxpLnrK618Udlmgv8y9KTNaWnOYUaUvbKh6kP36UyevlF
vCU+una4DGI6jVj2PTvj8jPUcZ3TjuLmjKlYmzzaCxvbkLPeF/rGY28stWz7g32ZdFR0C7Y2Lh1N
vOsYQIled7yZD1z5GdviDYOA4pHob1+N66sccae4qQt6B+jDZZjBsLHaPP9LnhBE0PNPUVI9EViw
stW+pFZr7/xvyTR9y0D3z6G0s8xwo/9/dYGKX4QrK50CgU6yFzdGqPiOMedcWbJk7AQ0qevi71Nn
/ZoLrNWxeLodytb3GFMP0ekUOiOL9bqwyeOuj7kkVI55F+3LFoVkHNrQNNhXXBxDQZebvec4n/Iu
2Pcm+kJb8NHri5qnRoCL7g1IP9LNxfURQcAxfZO0QZJeBNPKrw/NOLsiitsIDZmoKflZ7gbGvTEi
r6B82ngLV+0rZNwYvkJNQvP32sO0SaLCwKayAIPc3ZUokYyN5btzEQPC8x90/7FjCFb7mheE85fb
a1+3ecFVImGDVhWLX1OvVcYoUtH7mdfUP3GNoXVJZg9aYgqGgyr1h1hwheTukEJSEgwpmjFA7/eC
ypj3HWgwpkEcRLpfp756yQLTLYa/b//Gayzm629E8w74tNiYixlIQoN6zDEE8ESLU0iJyw5MQ/Ak
UkMnXtJ3wsxV8HZ1I8HyZiskrO0PtMwR3RPwV3E+LsNPOheV3bS8ozH6jDWUK5qcwvotnrtDArtB
RXwP9fFj4IdH2f4o1dnh9hsQx+Aiv+EFMAQii6RSIWJolz+gDZMpKQ2LH6BVO2aSH3WsEzXsm24v
s/qgb9dZvGh1igK5FevQYyjnAaUmSDUD44XBp2mY7BoHj+zIdVKCvGg3KFv37eqnFq0PRqAmvtRL
EqIG4iEMS505C+O9al+k+047tOj8tTbpHM3kMPs1mLNrZltOwiuBn0kXFGmIpLzmJQqxag29N/DU
o65VDvIQntLE8FrykLxONnqfK1kF83X0lYWCJlMF8VPeFO6oT08mIYm4HsmPomUf0DmhQuO4c93T
zojyjRVfL+vlDrLpJgnoGxpA6uLLzv48WWGFlY5aFTuEhem6JjurR5gGbcUY6KtKa1XMmXUFz+LA
p3ESnQWkHNSzgEJGOkLj+ka9tpJi8h7++6MW0X/Ww4ICiO3m00Vqxm7XTM8hR3rEF+YVdop8vVNt
LHpdn3KY3q66ePtaUmbGLF5FIeeuYQM4ohyfvyrZt8SfXDiwbjyXrt1uaA2vr0smiUYPHaMrdE+S
Jwq2wEgOVPJLrhgnkxJU0AX0AVNYBhO+/qW3QzgvW5iS1RgP3wXJRZr/IDoW79ms9c4MJFaemaEH
vOAci2wMEXxyaUeBVUwQb4d2Z02o9cgUE7Wya+M7E0rVa9kED7gP9ZMB9KGJegRY6YozuLgdfK68
0MmGOPn//ZWL76LqbZzomiRMD/9iqlfIJ3VU6RKgpxaBg2CI5Buq196pU+FmiczM88suGENkhvy9
b0kCvDpKv4vsndizgqc8xxvZ0VrCxk/UUaugR8yMWBzsNwe3nKA9dkaUe6WwceNlzqBl7UR9b2IC
KsrpCKRKl6aeAAoJrxeBYJpGTpbGyWNAlEfSRt35f7w2IW1Jj4F58eK1ZXqGs52d5J79GYPto24y
tgB6OZBRgqQSP1AcbVnrD5h5yX7lpfD/Zpnr2gyPNBZdwdELKnNXGw+VkXxvbZqVg+zv1Xbj5Ilf
chmDLMyf2P0Y/oi2wCIGyaVWWYmpRaQa97SXPV0vDrr2S3e2qDnX8ZWFELmG7qQIpfbFZ6qkfBxx
gY08K5WR5e08Gce9MEYXs2ZoMO8G39rYvCs7Q0jTMz6i1cLTLcmXRmzaHZMSTHzM7H0EbC9STa8P
q2NQTZHrW/6XuNQf7Kj7lNT5R4d2SJsPJ7kKd9LzlCv4/mzR+VZCvmj8YXFDUwSVmSWJRM2bcAyT
jJ9kMcyb5H1ShsdpLr/Yvf4xHaWTKSenNESuCaEdRXUbpf7LD4NPgSr/DFTXn2jR2Vu59sqnoZ2A
OgfXHjij5aS2QnKnGLQhgq8buSF2gZ2c7ZTxqa1az8j2urS14OqXERhXilg+D9jzyzPb9dbYxX0c
eQQXGH+zm9k4bNL3w/LLjEETxT4tjvDYg3NqLWOvi/aoafS/QJDT+Ai0gxK8t4Z+K9e6zulQHjRQ
gBeiBJSBi6DcUUpIqiGFyGaUZ7nRv8aK/LOvvrZBvi/i9jmqqoOcFWecT4Np+Bs87ncHZSRMD34i
FXw79q69JGHeKEwcBaJiiYoHCdSg+Ek5Kc/szLB+yKTmyIZu3QyD47Dc6aXNvZgkO1P5+rmKi7tZ
jWW3iZk2hHZ+pHDcAoauBDaoT4hr04BB6pJe0OLDMWEZ0A9GPrTo71IZjVmh3lepX+sEIZc2CTjb
WQ1otFXdcLrX+/mb7mBHUyj5Xoq7u6H2Hxv9rtHsLybldC0DppY06mrYD/Q8ExW08xYAf2V7g++m
pBdezQADFh+17+VR7gOb31xq9x0e9301f54U/zyoANIj7Wc1WWcl0347evgxrdKT9hHpzndtnTOM
n361TZ3uimkIYboZx41vvLLh+G0AnCDyUcy8ZglvLq+oa9ssQRzB633lvojU90+VrD4kwfgZkspX
zYH6hBoUXmueOuK9EEffM/1ukKu/kU7eao1fdabp7wlJIgR1GZ2Bbrv8tikymJHUIBs3p87nqAmf
UOj8IgzSmubRqrV7OU4R0UfMT/afBNRq41WIf35xE73uKzB1QFyvEnDVSB05L2OcEOTMQ5QISSQm
zCq2FwwPk+i3hXJOFHJrKvFhqgLqnuS+ttsfnRFusfava3/eBF1Ey6DuoABZdPxorsIgaQNka1FN
QMf5vrfbu8YMn+I5/yDrtACc8MEO6bzlk/Rl4z2If/zqPTjMiATGlQRiUVcGQKlkJhSo9yEPZWER
LxCnjYo7RNIdyMRCzDim+jkyjrmmbXyElaMC6lsHXyhcXa6m+1huxqaUWT18YKq6IL2fi8F1coxU
4mk/QERsNi3iV6pLKnj6CLDp6enqyz4iXe5SLlCO90aaBkIXJcnxgsQAWg0mt3LgsVoH0c1gV54y
aeOBV6prVgegJJJcC3udRVrS6Zn5j5urg8OKa/tlDcvB6t2+Q8y3mzAq60ykdvGmUOTqLzkTYhE5
8/9pIxJcl12ij4GnOb0mgTZZBNa+iUfJyMzBs/3iA1CXj0PYerKf7wO7Pqt034B5Avg36o1b5hor
xalncME4QUBcKHEvTz0dHK2WJXt4BTrNNilmUuzL7H1CVzfAogNEy+8mjD6pHVmp6Ty1M2qmBsOb
sP07L9WdFKS7vFEjjkKPP2z8pUr7H4Y2PghRrdtHY213OtgTCplJIRe0COSKVHWzLTn4GtfURESH
IYrPPYISKUar6HoacbIRE69br7ycNysu8hTgKFoN7AIZLR2AL523jlUD86cNKFyk4//6+bg7AXLQ
ToNkvMQOmK0pjVGG0GKM22Gh6udCxz8zc+F4HxXTudeJxbdXXNv+r8hyJtoUK1euwm2czYPSotsZ
ND80xJD6ROFqj6B39ufsRQlIu1L10SqLd71ePDE3+337B4gXuAh2wLgZDaPagsuCLD7Am/vPluBz
qzmKmnMRncnN3gUG4B2rPP0PZ+fVG7fxtv1PRIC9nHK5TV2yJNs6IWIrZu+dn/79jQ7ev5e7WCIP
ggQwEmSWw+E9d7lKahW760tdOD0UiSCnYHyBKV5O+rMqb+Z0QhncKuKNUFzAM2rbmZKX1NUTzgN1
tIYavlDjQ6DFLY3cjS4hue7p08nqOIf9yO46MJZSRkJWdcwTO9/0AZqOqLIrgXEoil9BkrSkGNL7
iDTbBucWlxPujnR75xIHj8jUaK12rp/pxrYugtYN7H//++Yg2EMiIlqqZwO+MJ+6EmWXwbOwtuCg
HJReu69oPQRNcmPRa8+c/2xGKaZ3pP8UZigKqGcD4qB3MkkyiTylPu8pme+qVr8px8RN/HQX6mtK
0BeGmKwHNEcUXiy5ZJaHcovFb96TYGjveWztcrU9Dmq701CGKqb+IToaw5uZbYpc3qT4WiuS7E4R
hTcM9JWoe+nS+yJW0zkXop9L/5a2tGX0rtMRaeYYHeriIdXemyB9Hu0jlhSgU9VtpVt7R2p/YSzz
32t+shuyTfOr2bkkEmA4ZQSFRYZRKPGNkOWYJfx666PerBElzrzrxDv+0qMGl0X2bS2GhOXYR0Uj
pIitJH9yqvG2NvVtbddvotkh2f1OdeKXWIkO2hge1aK/L9vg0eCG1ZNdkRavVuM/NBDQ2vizlNMV
lNGF6P73j7MXdy7QzjDP/QEp3SHahna386MIVK0EYh4F/zxeSSvF9bSMdbZwEES2mAR7yessi4I+
VYXWTCbFX3hR39I3kM5Xmk+XQirtDjAXiMhCGVpkNHGdllUzIhlI122ydGYxLfNSIBiMZ68HjbWV
Fi8X+YYwi1uyRcEVFSwwx8RF2UDa2ljZukux+69nWg6Ak4CaYChZqS/go6MoNiiI8mo9YA46a3Dy
J5Rbrz/chTEozhWiUSXKb3h3i+CtZyWTyQTtNoFfER28Qo03htLtYtXZV3AI7D/j9KUvmU+AaLib
qzWZl4snhv6IkOKlvbnURRoicjYnRo5JROAASPqodNt1N6lL3wGA1v+/zOLEdF2Rt3gvw1Cn79yF
/3bJO3goeqi7aHWYdCHPFdoiUEtRJwVQvfjm6iwI+9ZCL0fMOAQY32JolFbSTtLu23ZinusjOvLf
9VCJQySNSJso8GnPuFNOh8bA2KNaE2X9rY55rNjNbuputSj/kKLWc4J8I/X6jdrbrysH6cL2Ah0n
/gGU4K9lFgAF3q/9yOSRhagEXAKGlILi2qfYZXZv6CS9xOWfOkmfG2f4nll6B03HHaLxX0mabulI
vYd68iNU7ZXa58KrIM2kuySgcOdy9ehcW1U+UnCnDNhyZ3q2pbsU2YUqNl6x3bZi322qfuXuOT/S
AjxNSq0gN0F9vUj4Er+jCxMjQqU6/U633lVi/ZT/97khwyTYatSFMNbQMTlNvIxYHn1J1zvgji/d
8OK0yA7K3xN9ZYJ3/mZZBiQs50nUr8s2/yRpoH1VpfNAJLiNVLtl8ZtRbDneV+XaI10YVYk2IDHH
FGUqoLbTZypspRzsuUIle4of5LQmP+zuRsdH1PCzs2icFY7bRu8qwI3rB/g8zLMwnXvEAWjVolh2
unCuWdXo9wgCdaXvmhIwq9lx9XSXrrYXL+yncCV3SE1YRlnO9Hs5V4NeRYykUI7x6AMI/NEUzwzG
6ixbOYfnNwpmPUiiAg8UY78lFrcucrDhs0ONnTiwfT61DKPsQXLt7hBlFbZZa0orlxbEDRyBBTor
QEvELv9V6dBgV5s5YcEx+bCDx9H8GYQeREXhbxO/X39jl86Kijgxj/VFv5IXEDnNmXWMn+wWjeIf
H7X/7HSfWXuTJLsK91Qk2bqf1xc8DyUcSLoWRHRIIchwnj5cKKWk3oChPL36jMaXDqkqGa8A/+Dn
8MLDP42/kuRcOCmCaCA+BE0UVuIH/bWbsdG3aWYGSDXFDZN5hM1HgVXy99p8hI16/ekupAJoL6DL
T5fW0kmaF59eNUlOWdZIfyn4GudOss/NCCn1+mBmFHXxzh/puBvGdjbs2yzqHsb7Xn/6v/wGCNdk
dQLNuow1bSbbmRogIxNGL0N714/+PszkvRX5e0PN3NlJdnJp7eQpua1dZjjqGkDiQhiAcsmcUHSp
UCJYHGBdog9Zx3Hn1XnuVumvtnwPq5eZmeb1J730asVh4p6gOmJWdvpqc73WlMqfUZ6q7U3QZMda
e1PMZJflxa5ovl1f7EKBAnSRlwqyhf7jGczMH/NoNDINhZra2qhQBQPlefRHd26ezeopmzUUtn8W
Nk2J4CfM43zOtkM+bFX7t8obGA6D81NXo5WI++VZfVoqIINJtBVSC3xSy05QHSWGmesR91d8k/eK
qwRPECWwg3gd/PdGvQOq4qYaOvaHvn2bh49A2nXVD7+4x2atk5/L7vm9LzJ3HHdmtpfL1tWiB31a
re7OJwZsHpcDykaCCr9M5pLByLsETzpvND6VYniBHbLLgk87sW59Z0QOtbmdIStL9vtEw/D6m7sQ
T0/WXhyTIZiaUpm4K9JcTE3bvdU3jNHflLbcjRBSgnQNpHJ5RaRR6SIxx17S0HxrLqvOZ3KN0atb
M9SizeBGBfK2/Z3RYP1eyCvn4PKKgH1RH0Gia5n/a7Vu9w78VU8Phz3ncO7eML/d9+g4Z6h/+OO/
1/f0QhhnT/+33iLOTXFcN2aNCtqcEtB6bYPnHUjCGbnoeFt8hgwgxvyf62teuqvoeuMDivqQQia1
COUtufkMY5dbScX2TPuVldpR9pONUf+WNG03mFtDnsG4qIeVhS+dXk1UBEJHU8B9TwONnsJQkBCz
9FQyXRmk01jKMMT+pAPggBI9rLRnLk0kTS3MPNeaMJferfbV9hTF3Rm0TW3SJqabzepl7Jrpe668
hc530LZt+hBra2f3QvOLiELfE+4LukqAPU4fNq9728rVvPP68tFBsmSgB9EoH6G2TYtjNu79nIc1
w43a/6gZNuy15GHSjis7ful88a6Rv0c3lDx2seNDosUyBJTOs8anWlU2URNhkAwt7z1RfRy7dE8u
X0wTTe7eTX1Z/CCIQgrqaKVrHuyudgOIfNm0cuwv3WwopDF54bcxIF7sTYptauCXZEuR8ioKoCTu
GKkrwGrXlNEv9P14DRijwf+h5FKWPSAllIK8Z9KKEe3v6I9gE6AIHicQSGn6M1csWi+TX8ZhpQa9
0IkW68IWpsinw/t1Df6VLzmR2kRjwOUd9puuwIaT4AHR6aAOx9y86X52vw1gdsVekj/ohBbRjnTK
eXUAGsg3oemtlZ7nbFpgDVwYILbI8sn39dPjKEEaktAZ7Tw1ux0DD3nprphxHwjv0lw+RNaTCjWq
cX6ZzrzrYTmn9m2DNJuPRSCipOXOXkVbiBXPrlx6lAoUViriZe3RUl/piAuR3ojZ8qDdmWN1NxIH
cXVr3DzOjrL8EChvNTiZ2MjcWMpu0jR1zdlZudkuppucDVG3InmCfvLp5jShaqaULGxOgOJk0Hhy
MDCHe0nCzM2LxsWq2TOkZGNzB3VK7Wo3ZbDySZwlYXQp0TPmkhOCt1Sdpz8Bv3UGQ9nUeraug3tg
3ZxPUU82MhOClSr6/HnFYog50YvgK8Tt5HSxKWiboEJvzMtDT6KJpnx3mn8r/8aZXCXdNmDTQtfC
GlpnFCavbPbXHXry3heLa6eLq5jLB5iQ8KTKTRc9v1qJKwjetTeE32brfg43tGw3Nbst7VAgiOT7
wd6Wqaulz7K9mQ+TGuM1+7ONh40VuJZKgeWjW1ts8l9qEm4iO4bhqBwgd+zU8KmcH6v2NXGeOzl1
Ox3t5kp1++JV1jIXp44NJs6bPEw32lxulOlZybaBtU3tn3onuxWptoEG4qC5AVZz2AlUrhnuIHwH
/SdGVq6RWCg/ocbjdjGzw0ObPTagg64H8bMYzn4RvAThHCbSWRsCV4FMivK2xdLiTTChhEpwPnlg
CRiVow1BAMnM7fU1z8eUkI25oxnUk5zAOFickFSSujiWkAMUHUqB9heiSyA03BL8Jv2yIvmIETOZ
gp+hsVJ4XXheZlM8MbNxNDSdxdJ5ljiTU9hf4oiKFgimv+78kTTdtTbMLLpkDa4kOqCLA3my4OJA
ynlN4R45jVdwRUcwyM0WOzQowjl/DiQcLfgssPQWInwr23wWA8U2oxEq+j1cz/KiOeukQc4FxbOW
RuRawW1WmC7CtBsByBbacrL6J2XzDTP1lAEVPiE8NQ7bai1RuLjnf/2ORW5fy2PpFBq/w5+B9WLi
qSH1Vg79dpIRF5JGfE1nr1wJeV/YteXGAwIRmb1D2bWMeVOjyVUema3XVz/b5lvtHNrk1U83k/5N
svd2929PXkhZE7eRZ+wb3/WrrTLukmoPTFsQxKy1JtV5HcgLoakigLn0jLgpF8HJKWcHtQ2aRuNO
qQ+WdXCmW7NG5uJHeZBmykM3CVyokHTMs9bT7Ida9orItb8X2p2xtwbEqTbVpzFsHP9FS4/Xz8tX
fXe2Y//7eV+p/V9ZRVHjYdBHtH3i0KvmrZHt8Fmrn+J0Uz/WE7ocu7Haxjbf5V12J4OhaXS+2Nu5
OMz58S5v3ERzUXNv5W2ogADYHAAAOMOzYq3Ejy9Y7dkPJVahGwisCv7k6T5mcZz6s8I+KpO+tdm1
ELEoGDPveCl+xgGce3vMjo6MBaCleMwnt+OgHlOnK6Da1D+Qu3OxN3E7/08dJ/u5/I6u1rbqSaEN
6TEx/xgyRAXrkDJGNe/LqGKG70WyfbCH4mCkqNKjmEeKjeWB6uxyPz8AIDpaxjM5wEZSP9p+Zhby
Ay3FpnxLKv0pkuUdcLcEa9OoSw+tpPyD6anQtleFS+F7nHjVZN6G3Vucv5rmMQ5pABj3erZHu91N
pLtQqrYduHdffgrkP532FHGQwXckWGmn4kGqm4KMv7Dmt7BIdqlWH7UUIA/Cy1xI14+JeSmsKF/Z
J9ALWgWLEGo4fjCOhcqVIX7lrvknuK2ejWFXog3F7Xgbd4cZrC9UOvWgmMDamMxsh3GjB0i8bGBk
VOqN0myc7umI+4kcJ26ooG+Vf3LAt4axi8hm6yNfn/as3Lcf2W5qiU1bh+v5j3nn30nSAxyeeNzU
OjooHs0e1diX8W3ZPvr2DmW09EV5qHbOU1iCMu7e4ar38X5lE87qPfEpA/gmsxX4xuW3olfSEGiV
3npTV2zzH13+ZKOV+Ct4lH42fCWdhaXqPz6dpZFD9ZzZt0p9VPStnh4qsCDdg9UeDfM9LH6kzq6K
Wrhtm6bx9LF0S4bX1V7Kt1Ogbuqc/kALhOPohI8qVO1Z8chnZn0HYxqDhPfQ2FmN5iKYG3wDW2I8
WvHnMNzm3UPgbLK3rPypOsMmUapdFTwYPnZVCSGQURCIlUfN34+o/qlB4BXdJwDGuyhYGzdc2ijQ
GQBRkSKmLl/0GSdZLXxbHcgGIWPRkeOTDLbChMDNmw8wxCuX3qXlGIORazOPot22qESSTFNiycpp
XYfjlsu96MyDsDhIrD9azFwsWQO/Gxfud9BO0NoYfzGUXGT3Tp+E0iCnrVdC5pvKDyHXIpRur5+3
tVUWEW/Ev6Ni8kh7IST66M7dPH5MSr2WrJyVzpxqMiN4qnQwziv6DI2+oEwFVLF7K2H/O3B/ZsLo
SGtaScbbbH51gsdeENC5xpUJ0tI4PADy2Oo1hVy7NjG/lCnSzyVDROQCVstS0duBIhsbOeLZlLcE
l0G1byRUUHP7Vxr/CHvVo6gMfMWrHGXjt8/XN/28l4X2A9cMgwnBOiHWnd4zPkmzGcYaxfxQuSJ3
EyhFQcxX/T8+IIk0RFYNOEFRf7u+8oWMicYKUHKMNxHoWR6qbnCyPo7pgNoRaTAigyr6MomWb0zI
qcWn4xnd2iT34sMyZOLL4S3TwVscsWTqMvKouIE6hJ1r+CZYYcIvROSqQutQ9JH4BLBfa1cO96W3
TOeApj0BVTYY9Z7uc2QXs4xDAI+bfC+Nz1Ryp+ZN7LMVv8rtox3C6pLAUOKsJiVrXdkLtfEXSBdg
CAoBZw445mSYI51vRIgd3036x1S0b1AINPoPw6rWHvVCOQDtltYNDplf4s+nj1qi/GwnMQSAGOi9
VWcHtdoZyowt9KMg2DUNKooW7FT0V68fqUvvV5j8kHriWsC0dJGFp4nlDJ1j1R5KUxuz/xCq8JbA
gIfvBJMvpRzlQwjlrKwr0oFFsnay7iJdwItY7WBMUoEjNT/Un61+pwx7x/jAetX1Zzxz2fco2wge
X4BVxPXlLwROIW3F/Il4xrx9UQO1g1IPBa1GZtDmsZ30Qzn89Mdo7SHFCV0+JFpIFNO64BktiWB5
EuVEkZZIob9P3YtBqzGhgg3j3Ov1bof3z85EPlltH4W2eB4Eu3a0XVN+uf60F3ovADH4hpjdUnXS
kjw9XqkEMUWZ0PMzaSvEyPPoqEsa9feCbN1unkXTrTfc2tHd0aYOMyRvWJOOPY9d/ARcIgTng8xo
OYo3/KKwUlsvPcGk0hBNFCSAKoMMGZH3oXnRldHNnK5Qf8+/4tNVF2kGjsF1Egl50rTMDhgYIFeA
rrp+AKd8V5X508o+n3/GguUNGIX+MpfDV2P4r1JJsZMsCxOYnj628pgSu3WtbPoGhl9q46OwqRtc
pHBHDkmvVpbWzo4a2abAqUBzZgawVEEyurEhWjGHm50bE1WtGOAVugmdmt3lJWrJwvwaXJnOEYxB
ZAodcXNec00+T7NOfsTys0rKqAxjI6w9WQ6wokQJNzIOMnQeFd91fwb/teZleD7ygEeBNA32CYim
0McUX/pfW171VZtrylR5lVJskwDQoCl7sdYerUraCvGrUgjzSthcGLpbqJLXDflTm6aHEANJbY2n
fKGWF8xPVF456WJ+uAhr5D1DUodj5fVGSKO/cNs+9n6loHtztM6CBpAh5XGAjLbR74Tzk7hHhV6w
iZUdzj9elj0OwIo6dIPtEe0HUwNo+Vh02LyVLkhWjz7R9aPzJeZ+GqX4qWClkdpH1ZF+3+kWZoNt
T8rUon46xls4eihsQFin8SAE6B0bcqYeuDWSNKrdbYO5c1P5SfhFRMe8+0efHzquDLt9HXssFLub
OEAJBGqD6N7UYXhjJrgCqtVRsuu18CrC1tkPZ8ol0BLUEUvV8gpHSbW3UEnNkw+fbN5E425ACBqJ
ViFcYTb7GeXOgd+Vdms58YVPnd65LVPtCams5b2JGn5nSlrFuSOOiSRQyLcks7Epy72aoeygYUuY
dzuzWQlpl4L5ycqLI4YXYcectK68aMJCB00BIYgihGPE6pZ+Y2c8PVkof4ow41Gh8Fuf14/M+YRL
TE8EYBZg/wW1os7Uaqmt+9LTBqhjohwA5Jk7w67okoNMM1Gnl94m0z5BvcJ4XVn9fO9ZHf8wYDIC
ar0kefRJkRdWrBLVJXPXzAfjSZqFn2a8iZP7zj9gq7dvyn53fdnz4Ha6qrjs/4o0aQMx05yUkhkC
b7m7b/7lE1GM5pgWiddZK7D1C9nv6XKLwAYseNRKjYec1dAFLuNOIeIoeMKjh9sjycs5E/qfQcJr
9t8Ebun6415+x19pCzx2E2TU6fNWcT5joi0j9Urt2sSvarCTk8xLU3sDnzs00i972l7x72S6xiuL
i808/bR5+r8WX9RYbTTFsBNnDhjTFgWYAvoKmXbv+AyNM4kuCdFcvGZ8A27SRj+EGZrjWHLm1Vp4
vJAh81OAg8FxAEKkLduzVoDjcd9OQi472YAO7+a3Yu6RxssPQySs1l/DrCEUrkGkzqtucBIqOu9w
pkAHLc1jmbUAapxRBJuDal/P/86h41aAMuEJrbR4L5xsSjtRTqNpKPLV0zcdWgXiqHGLFhh2Q2pU
b6ZKx6acqVe5p7F5k8y/Vl7veeTmgkRmiLkwyQoyZKcrmqUVVFgUFJAKxp1BHgJBcz/2DyN+uOZU
u8ZIH4wJdbgrevvt+uIXnlZga+k5kQ6fS9Znta9koAFyD7OfQ5l296HvorAU4ls9FNGfsf73+noX
jjIjJV4kQC+YUMvZUqaraaBldu7JZL/yhLRRUK9c4V9vaPG5ABeEg4OMLujBM8wFV0Js5+jZSfq4
mzTUoGPjPsyNe0h9uyn9jgrKAUlv6K32mxBnNTP7WzQ29CaLX47ef1ZJMDN6MnXPT0wvcHAHsx8C
O/mZGAgRdPNuCp1Xf+h/dRjDbJoqPhhGX7s2koweAJddFEsBwhvqcx/+vr575+YgGtL5QPbgadO3
O5MgC6U476whyzEkMREN6reqc1eWtPG51embivyp0dtNK0f03VN3NJ5A+rmD+s/K77jwOUIdpgdG
wokg5ZLEqGGYDZUNqTgJ1NDcZofQD77VVXRjDv1tnT5OQ+/aCurFY3YnmDgiOEOX2Tdme1tS51hq
s/LWL26NoJASH9CYpbV5+hXFaIKDvEM9bwr4bGihpyMZ/5S72kA2gEob5DN0JZimxTlUg8IVwo3Z
pO4DedVe7sKdzOD2f79lUWL6eqiGCuwntETIt0cSxyL82aCuYIbpnem3twHROcKh3g5W8TaXvjDB
nCGS8E+Qe6f7QPqM5EEaFV6LTNmUBTs9H3YDhkCldBCTa+HopP8sAoNsW/u6KvKx3M1ysPZCROq1
/AwZLHJMFXpeprG4s4sRLvE8TTnQJ8iUxi2jVlr4CQpbxpeaW2n27mzK9DWwMkE8aRwPK6f00i8g
puqoKgpMxxLEHMypMo9NgWCf/GjRU1DQnhIi/hOauMiMbHzsHowx2KZWsFcPBr4T13/Apa/EoTVL
l0EhNVsqDSmZHhlaYhAVQobYGtx+PDhjapY2Lv/zUrRwgK/o6Dx/0SxP3/pQS2WLqlLu+ap8tOxw
7yDGrjUBt9jKez3vXSCIS+dEaFZAK132QOdSjq02hj/j67KbTvYDlLJ7x/pM/dsGdUpZi5+GPvvv
gBlW5fo3FGx80B5c3JFc14zbWgWtOhtusT7u57C6ZYiUSTddFt04eb3JnX4f59nWb6N7TTKOUTes
PPq5Po14i0DwhRQMdK5lfV0kgZX3M1RJaVS8Lv+MG+NIOYT3ubTLjZpJIl/Z9GIr6VGbky1yT5Ii
7zt7RghsPhRR9v36AbuQjsFf5mTD1WOABH7g9LXnaH5LuYx6iNN0NyQZHpo4cBL1r450U+OYhFia
ZaAQNsn762ufH26WFhaNQjiEG2AR46KpLqxyVoFJcOEMClmK82RVIVJt0dP1lS6dOK47+J2o7+CB
Jj7zv2qNptQCnC4ZjUVhc0QP4XtuTX+wTPa6ppfc1rKj7TAXazPcy3v717La6bJM6kI5ERqQ4GEq
uhTlTaYmD4NdJ8APaq93mjtfDm4HW+e4jbvrz3wum8VRY5xCBiow+mflfGyosWrU6LWV7bFqy2M2
Fb8A7u8kP/8d9tPB4JDH94ka/lRwZKOxd1sX9d1sKu7kpuVHV2Qv13/ReaYoqPK2uPIRyuFuO92O
OG1qZYqIoOFY3yjTrdMhD5TihkJrupcLQruxEtMuvve/VhT//q/3XgyNYVYlQBy1ekAd9lWy0nep
/j34YJfT+D6oyTis/9MX9b9Fl127bgLtVcw8ZmN6EXT4KJv2U8Lwdwr2klVu+ijatXF4bzvByuNe
fuUcdO4qhqVcG6fP2yeJYfl9CP4nHfdmAe2iae+qDJRJZOPzY94kWb5L1XrTlAWmpLZrWZOnle9g
Nj5xr3+gavmmFcZK6P3S5Dy9x4UyMp85w0VC8PJDt40x8SUfjt1oSHdB1IduAjrVN5+C0ik3Zd7k
+zkCKlKgbk/aFVXOsfLvarhejhp4cx18jwITe3O/aClfi7dm7kzcnNIjal+fcyxtJrV5hEJ0/bhe
yAe/BJ0Z1QmUPS4Mp7tpV4mOkTyzegfs8Wi/lZ3b2vsA3K2VMdwZfpVj+2ApaDbeJphbxgxo09D5
tfIrzmu701+xuLfCpC2golJfwdza8r7cH82zb8BySaBVoS1rRfM21tMHOYjXIsilAC06FfBwmWig
53y6AYk12mlVYAVQuU1R79PA+NPJEwPKoHgMuvQ4aM5ukO2tHDQ0LcbvvuzsQuUgNW+KBoUtX4kf
F+OpuDoxnhaS3stu8KjkDeh3lGzrFLgdi6UJMGc1C/dVQPRyyte0dp6Gzg4ZuoT/lT0nWmOoECCF
YmPluqwJJz1yzLAjFQvkaV/bsuTqZXMzG+3OSZoHzS7ClVzhUrhEi0ChjSxsM5eycao8WFpta8y2
Ru0Ro65dYXbffMO4xzPwIE3TSxPkx+uHTWT2yw/17yUXNzJ4Ec2a6PKjr8q3F4e7Tsk2QW5tUTLZ
oXq0sqUXmnKi3QifWhj0OpQapweMwfdYNo5CFz4wjoh6uzMCvnKv3IYk1KDHai9pChd3mD81FsfJ
lAJCC4e1cl8/L7aQbGfCAH2Wk342V2y1achUnEs8A83LVOv2lhTf9wUg6sGMDqlG8dVl5GXpe9dG
h7gMf05a9512Kv6RTP9CSfldyTTLI8Zhfq1XXlKlwN/t+d1Kq52ltTa+AtGP2PgxqiCJym7XT8OP
XBvhI2c2WFB9uistgGhWE76maayBUsqZ+Iz1XRzr+zQbNlqZHozSeELVeHSvv/RzNSuoLaLhz83M
rXEmIufjBjgMYypaAuHHfTRb73ac7c3GQQJdtjvX8oG32dPPuG9vlWA4JJ267dXg2ITpDO5bbzbx
S9lmiMCQVflKtTlkQ3CQx2ElXzwPyMAXZME14UXxlpbXmx/NpSolSuxN2rRv5AZVqeRlDrXHNK+h
H8vNj/yXpFTbMEv+BFP1y9SCfyasluZozdzj7NsUvwRlBK4FcmaS2NODG6Vdq9slv8QaHK+qu2Or
qY/oIrtyV22qOblpfH/lFj37NsWSsDu51qliuJNOl1R9P+z73Io9H+4H9YBf1Lusb3eJHR9MZ22v
Lz0gCBVBJkXWELD96Wqxas951MuxlygfGQPQsWqZOr477WP/z9CutPTEPXISdng01F24aFhKYGNO
F+uRqq6iCpVjTX3X5wCbuNaVimZ7/ZyfXx9iGUYcKHbxVFjCni7TGINiYP2VeJPV3CRtC5ITyBMM
Ty3tX3K81WIVrs+c3DeK8m1l7bOrlLWZCPKARHJK0EXuW4etXGUTENRQw/k4nm5jNbkZU+tHlCuP
hpHd21BXqIZup8LeSAIrriX31dg/UqUeQstnwhl2a9/TxR/FvI82KiYZZGenG6L2WVBLTZh4aZze
RM3DBJhC7lEj7ext7EN0mrtj7ld3k+64jjS4qUMndBqfUnmGXDKVINesFdGa8zGJ2CgQfhxxijXu
29PfZDVZGpqShAO13Gxjs76T1HFva0wFQvNphtJp+fKGOh7d/vkWBaq1ztv5WaSvjOIZ/EYa2lyG
p+vnpWJQKpaxNzJgLuZyK/lPxiCvnMXznYczIFj4JDMQGbXFKuPkGKU6MsuWy/eufCltqtD5HkOc
3cq5O7vaaGuAYyAKA5oBmrM4d3It6SGqhBFWh4VbM2XOpPd68F0bKxIo7+3Wemr9cGXV8+DBokIc
2eBOF05Wp3tYKH1sFLIVebkJSLxphAqmK0vZAWWw20y3XNlfyZXEfp1GEFaEWQMyFJL9WVd7yrVI
LoKIeFzNRzG8ldTyWfXnXWZG91nvr1yZF0IJYCfyDgoavuczBnyDlmFhpH4M7F2UJCjNm/ItHmlP
1WBtJz6h1qm2jl4HYCSM95V3Kj6B5cOipSpE8MU4a2kSNqM+2SW1GaM/6HsZoHXdlx/lhOl1Nd+F
tgqEudnp2nwbqYk7Vx1Iyi5Z+U7PKmvOlVAbgN/D2TrjActRnwe5zG8Ip8qtufAmu/tmp+aDFdlb
3H5+Jc74nNQrCeOlVSHPUYkI/CyLnx6stOZfyDV3INQj+DazW43qd8zgvrWh7ZWh/JRl83vv/7m+
4RdXNUiQcLO1z006i07VQmJG7DX5H8Ovt1E+vivq+BxnNn6/4wt2yA/hKv3iwksGE0to4L46p4yF
YFAN22eDu9reKanjjf38blOIZhIvVu/erPjX9cc8R0JwQQkVW0BXJlye5XUQOglpdwWIh97tTdI5
9+g6x+LeQdlBP2pt/zrJzX6A4hMkf3qZHEQJh+e8/j/cAeipKzy8yZiWX7QoC5CyzMI2hiOYoemk
y+NzPZufZpHcS9rwHPYyVsb6A4f9bVTif0ZnzaTrwh3E+qZA0tOmpTe6iM6q3ZAXDWR3c1JuDGPe
GMUB6Ztd71a+vy9LHCeRFzZxBwPpuhZaxMMtvm5yIeEXyiDqfECXOU5cQ58l8yJLGZLxuUzuHEwg
IzO9VwLtUYnsXaaGXttZW77Le9lvXHQ4dlK4pqhx8UCI2QfHntL3zC7IkIzSCouJfFueDmgO5mV4
oO30oCI2XGvNMelkYHn2Nsyru6Bw3mfAxCXV4vVzec7D5lxagC35CtDZ5h47/eqbEPX4IBR633O9
1dLpCZs8r0QTUXj1JtF0aLL5W+KbP7XKBlXcV7vavC3tjVYFnl5gsyH/NlL5Q1dzlPoNbZPwv+jm
eSU2fQ3Zly+O5BwOsrBq4PY7/ZlTFWVot/mhZ1bOYxUZz1E2PDWq+dAH40MIajEZ1AA0e+gZuSJj
1Glga88gxC2c+rfdyKBSiluSR3w+y+axl8qHISpf4iy/z51mh6vOdhp5249O679ISvGv3vmWO03Z
rWIiwWKDfM1C/dXkzt1KXfKQqxWNKkZXduSsWepduOCZj6Jnz8gAOPfyURX6qqXZYkUgcKDFAKw4
qLYGnlZ1DUc+cltAx9cPwYULnmsWzglqcA7Mk0UeE+AYkOc2FXlX/DsVybNJZKrq+IVq4mmYrZU+
yPmYRhw5aNV4G0GeRcXr9F2m+pAkUGYx3gi05z5t/rGc0Wvn7lBoPUL9MNDiTt+3UDQCLOyKKX8d
WxX2QqXAUEYaNeFk1nhlXN+ECxcRXXN+jWDBkHksNiEq/CK2LexAEkXi/HwkWXkjZfW2q1D/6uut
D3mwXiNhXfz8YEkgAUiHRFTfp3uhSmFaj9jkeE003Eil/wfha2CX2Y8+M2ve+vTRabOrjuZNbWe7
1h83bWhuM7wWgrY7iL+1RIfzXKmmgBSCNmBSW+B8JXnXt0cTv2T5BdIspYXDjz1XABrytglpHEZe
Pz3I1vBkMxN2Yr/e+JMi32rpBx3MN7tqm/u28mFR1s7bZCGIWRuwbzoHmmogoSOblJ7lvI5zF27D
TvIBtkT8NzLMo8KCJx5p8KwkdOZzWwhd4sGQ+Fp248wx9Mh2/rSyaTfl6qGovl9/vktfnQOtQMgN
A7RfMo2rKKkVtJH5Bni2kKvBM5L5u55l70lX3ML05rIczN31RS+luswG/7fqohOAfXulNcUYeVDb
Mdd6Qnj+BqSeP5abwUHwAmdHq1yJpZfuwL/XXBy5WJpj1KcQjZjk9D5KJDo4wUoCK77gs7Ni0EYR
aSwZz+JSQU++qeyAx1IQLwlU5aNos43t5y9+W/+3C4x2FRJ2aBDCz6PBBrhksVZdqBnA0lwkkD7h
YbjP8vrbLNXfq3i4H4r5DpPwmzFwbiS7fOqH/0fdl/bGbqtp/pVGvjMtidTW6FxgpFKVy+Xy7lP2
+SJ4FbWRIiVSon79PHWS231z7uBmGpgvAwRBHJftWiTy5bOq+9APbmggc0cfwNRlwRxsEWu/75Ph
2LDgKlj4pe9DD/8/+qj/eJ7pjyh1DPVgSv98p0dhR2JwHhg93LFml37ypvWlivcm/DQg5rG1cfv4
r//mj3aY//4c/vlv/rRr0qEiizn/TU9gRa+HayHDXfreSbn1iD1Co4dWmSEQh47xou4U+PDhmq/3
q39cQKgFHXoeSn/bSnjn6qNGgsPIvsI2QIjWcgvJ8l883f/DPnSmyxHngBhEZAX/9FGKUZuWOMAD
q9NXji93riQHPYsWhuwuKdZhvU0ClWyV9l5Zld5QJOPQMGu7dmvkcpHS4Z6iZwbVYAEt0KFyx2NV
50qmtvBksNOj/KYvLWIxmg2Kvyhe879+AX9eQ/B2wxIPOgH6uXMvIft5C5HCOacm4AE1ZoaHmjyg
5AtxBX6OKTBPmnjzr/9ceP74/vTx/vT3zlvaPzCwVpThsCQlkPR+hJt4fYIY/mquBiDfEAgGREGP
ux68tRZZWkK3L6S9jwZkBJTIB6hRPFZ51b31+B0FKIPU4l1TPc3GbRZk8pyLFxrU3xkOBR7n0CW5
DYr34tUWJbWHZEAVSAMLwBpALZY8VMvJxfoULfyluZ4mb2PIvKur7mVm03UfTf5GjggyiTz7aGdW
olkex/dR6FcD14XRaBLto8seCIYd8Wyt+asASvZPnw1SzTHgojMSWkpMVj8NHSsSXWDDT+tNKtLt
oPg2rucNvBUIecpFfIM3qlhWCxO7Pgzcv+KUXT9OkKiYebiZPfTDi9g8hZ5DqXJ/t1QWRvYSwbTA
BTiFizl6GCp306D3tdYZ26J8Ozc+wE9QPG75chjgenLgRBz5pA9+KY4UfXDOpQfUKG185W3GId4p
ubdoGYBh82J2/tYFFwt1fwHm/Hlp/n1JQLTyD0kKRDk/Q3BsaZhJCa6ZaoVutkKaoLvrvY/EfPzr
i/Mn4uOPtQf38pngPWdZ/bS1UfSH2TYAarSO8NNcMj/OOSqLYjFuB6++T92VC5KbCfUtOkkfItJ+
T+Ej/74k18Ruur5Dlwa9VGVCM0mRQzP7UCn+VZvGT6TH358k5l7seEja+Bn3V+3EonVpgbRAgu81
0yka1UPfAYFdEP3MSvhKoi5j5tohyxOKbdFuS2+4Lon6C4/GD1zpT/cyvLkoF8b4ATARhSI/4efQ
glVCltjGlFpuCVPbEVxvODzMbPjsvfAwpOyaiWofwz3gHM3OFg6Yu3Z0Tva9oUczfe/Wb3LWyBqI
r6nzT6iKMS7IfWsuLZuQxRgcMPvjFDHBfG+QDdSCifzuyfAloObWa6s8qvqcLinMGdUuqdxFoKNr
VnfZirFckY1MXvScjwSmVp8UoUE3Qjtchq7bnL+Gqr3w+28kIWid9otgBl5YbakeEARpNj5yxCAU
2tGxvfO0vldG3Z3dZescvwSrva1m/lK57kE2CE2g8/fU/tWp458Wy/MbjCUarVvnasafKeaEtaV2
EfZCNa+oQ79KSb5CbjqbgqqrGlZoud42PQIqHj2JEB3x+3337+/Lf1Sf8vb3j3L823/i63c5OF1X
fPrpy789yh7//Of5Z/7rMX/+ib8d63ctR/k1/ctH7T7l9Wv/Of78oD/9Zvz1P57d5nV6/dMXhZjq
yd2ZT+3uP0fTTT+eBV7H+ZH/t9/8t88fv+XRDZ+//fIujZjOv62qpfjlj2/tP377BRK0f1g4zr//
j2+eX8Bvv1x/Dq/dPz3+83WcfvslSX7FmHRmsNFOCLj7jK/Pnz++4/2KwyNIQti8YRLFPPnLvwmp
J/7bL9T79ZxmB+IQDwDUdjYXjtKcvxVEv1KgqT9SeqGUwSn0l7+/7j99fv/9ef6bMP2tRHjU+Nsv
sKL+afslUHhDWw3Z409bCXLWEBA2N0i/6UJ9N/bK3HBe9qiSGxQUloFEnkk62d7P5tj63xbjJShv
1yPZeS2w9Ex5UhWl7suLmru6UD6cQWqY1FXf19GmDV37NlNjYQ2KceKt4KL/7HgdFt6EVVHOJtjM
ChUuJRSQ70Kl3oUqm/GaS9A1op+CE2O9PCJ2XuaBmZdj0kP8vXZihR/O9z7bWabw+DqNXing2hdU
1u1d6kGlqcOkvW5mOUJON6gU8Wo67G7P6oJ3ERo4FWFFeFvDpXmBi0uHRSRptJknJIMQ30fPH6KK
EE6ZgAi5DAVllyJIB1jqVHAQwFRPM/e7J4UsjTWb5hTLDQz1IkbugadLxPfG9j5YF9blxnDyEvRa
LrCi4iCRoaG0vljhGgX+VLf+tcGP3ScrDZesD8LqyfRxh1xAqRukfnG6frdymg59T1AQ03V9/VzC
d7cU4OaTXaDG+r62cX+iS6B9FBlX7gpyWfPRrpN35Uc9Un8qgvb4uqpc0dmA3JrW+nsF68BJMl99
d8uANOk6bZjCQuh1IToYFuRCDrQ2abaweNla3wUvLHYoZjNoG9mg9dP7XqXJ0mSB5Eme1u1wb/kS
3drOs3rjpgVFg0gab10R9V0cZ0s7LVhnlZ8GWVD5cDyEuvdfVRLYDulF6QSUwPo8n4O5O7G5M/fQ
0Gtol8IxyVY4vRCM19Kp0DVGnrqbVYsuRKjpG2311cBIFUP8D6tpbtcU8otYgl4PeOku41RWuw5x
XrLoKJU+zFPmjDbUXI8Z0babcuSXegBh0vQZmFyU15OKP1XVS/TkSCdV7kd2raA/jhCmNCYSIXl2
XbwvSD4sxiXIVXYlOhFumgk5sksiEMjguhB+pT4FABwbTx8iCDvhHhvm+E0Nkj3X+Kljw9PxrZ3P
g2xag9SNy6mN82kORiB10HIfKENSIgQVFhq8JhjdYapqUgxg0/xsNCHEkP2wDHv40+K9HjR8zZ0T
CK4F13RYOJNl7oumW/N6pkj5Q5v6jBgiZU9txYncKjpVDSI0UI0EXXxUfdRIhd52gLkKf3JcooUj
VmNONDZ4BCF67BTrFYoyCEsibKlVAx+c0ZSHWYpjzrAFoZUAVLLmJcEncSEIqikvV/znnWQNtPhc
6eEwB4ny70gqQITVi7rRcxg+do3EGEtUUh8m3afXS8nYULRMYy8bFxj5t3FS+eWuE/P0FetAFFpz
E2NKTcmadTOQ4B0xaQBnIIS5Eu2lgUVfM0Eaa+ElQn7M62TFli21v5VTvDymlkcf6bgG4V7WFSrW
axGlp65OFKh+nSABp7ZhehetjZ63Bktzkw8uIEux2Mqf87qTKVqkJRICGTJ8EcMF9eQNDQ1uyoj3
9Zo3Xj1PmV24+VSma71sbSl9rVFI9CRao19k1Pd7kobiWkE7BqH+EkT3oRyah743kE+LJeSPA6JY
PxHDZ7cr8F15NfZAzaBz0VBi8uC8nIWyvfEUg1y0IrK+IQ5BFsWq15rvNdbaCm17nGHvd3hKIUIX
EMoSSv3oI/rzs/Ym/TxB/HBX0YoeGlEl76wDPDSFvXgHwi9xJBAmWvMK7dTgSHu7HhTkmPLcLxws
WxSYYXRDOdxyBU6AiB1jM8gfCeGNDylrxP3coDia4dK1mFDWal3f/d5aAvtQzE4Ja/yD7dWAzj3w
hjfYObwj0bR91iNViCkG/JYJbkWHpz5gpYjCAWJg5ATyvYvJ8lr1DNm+pBx8zIQ4GSS539XTjCHy
3G6ENsLqUEJJXeWNTCzCllu7rju5jvaAYlzkXdYV85F5XpUOTiwSI2BtrRrVIPCiDPetVMjOipam
ua+TTry0E85yF+WSkqsQVE63scKCUYw8FWNliIeyKyqGawntKn69G9D3THYUXUQQ9PLeQHNKjUC4
btIwFJQssFUAyF9D9WzCUX4P6SAKG/vjZu2BoXCPtCfVGZJhMwiKaeLxmydWhHotKX2JZCR3EaeQ
wNd8lgpG9yl57dLUPvi+ZjiUWOwRmyYeB+SKIlmRbet2jTS8hWP4IpgUb/VksFbgjE2GDERE+dY4
wYJrlTSdy1ZPLx/WdLiDkJmUwCAfrJ/+wEoB4KFftn0/Rtt2iPovFxHvmCyzfFR0oYXngVzpSA8v
GNHduSygTNLvsCG6oy6FfA1HBufmGNVAsyasMvAQcLZZ8ZZsYAGlbdEQKJayZYiidz/VcZJBfge8
3jSITZMeMm623WrkvapsfKpSE+21B62cX8GCUFWRe1obNbwpsSKMvWdjs2tQTQFyw7WItJ08EH+N
EcOAPBmAuhgFuAhyl5RJoWJ/KVCfu6ImLMYBmLRLDK4iUihHZvyGLC564CFJt5Fy3las0u+RUhj1
r02syn08r8tBT01ykLSqi2Ra/YclANtB8NKLdTL1FRta79hPnNwEs4dadA44AOV0ZPhwTAOfF6kP
8YMOkDipm+oYRkjlmLuqvY7j2ruPG9js8xldGnuENdIGiQVDWedUj4HO3EpVIdU6bxXR/XMVqW7v
13TYjckQ7CeLetuwXrzLGgTujqdodMi1V3pLQWK5HKeuQr9kGWichyrsa8t2mYV55wiyv6axNbkX
1v0NW414YlxYNHMOvv6agxVklBWJn/f1uOIIFIoSCZYV+e75JD6ZRs3Folh32YtAN2hVTem+V6k9
YIOJLkKPIF13rBYG3dbMl2PIBSCSdWT+lcHFvOUEYj1XVt02MEn93fGJfK4iQSIb9Ray4+3cXAQt
cvj5UtZ046KSF2HbrNfhwNfthO4MkQkUHb8svb/cSd90BYM981qGUXmjqzi8lqPrdjCOmLwN3FLE
bFi3nfHbo+8TuaPpPF7hPfGu2t5L9vWItmqGvmwkEi/xDPONDMGxM7cFt4fDIGK3vsfOpFdJN+A5
mXS+GUACePkwjNoe/BDXGyIahO4w3dlQ3Vta0xfNm/g6sqXZM4xw4IyRziEho3M5NSa8lbiOK0w4
HH7RKeX6yHjS3cy+ZAd/TvVLmuLwd9mOoddc1KSvkV0rpbhrtOeJE2gq/q1eO/DA0hv6r4oMdOc3
ZXDhSYdiKHgF2xIZdn7r5aufcmB6TNtvAU7ARZmC/sj7dlrReDGbYcrDALbOOR7ceqBDi00liFTN
L7p+GrD0YcwHTVlGThRsBb83M4Se2Cl1yKGI4HzE8dm7sJ4/Hlw3JY8Rt+09fDVIA+zg18SQXO3V
0C7HVC4wdfgT6IMMJgz7bSiV3S8dGhqrOkzIJpxqfje2VqkslRPiytOIIA+yn7rbcub01k01FsbG
s2WFUuwZmwL6nUKZJfMcDQgrtOm+o1CBKcqjGbi6BowZJciF3PIxNhsz9dV946kIQcxLoC6wM8UY
Ej2URXZaTG8aE1r9EbIyDgp8uCN8SGk1oaXAeumEM5KzDOzyHEKgNYYn7OozWhliN18aZrBBluO0
tx4Zr0ykSxwW0cNotaO5Eb6CkDnS46fUPbuCl3hCuQLv4XaI2FPPTHsfWwH9FTKbhjqr0o49J9U4
77nzUIIUo6o4rhJyM+MKPYyloU9NZavtGY70M6yI8Qu1EeJUpfEJgJ96LS+YjYR36wsyevdKM3Of
NhKXYTzZXTmZ5DKFCRyxhcwq5OVAQwLCbi1B3cjqoV2iobz1OxE9rpQj2XLkCuZWB+BDYbDNhYsM
IEPYhjOrkbdC6oUgchma96cA21ifjcvQPYOzYvdukuSkS9jWaiRh50M1IoOFhSPu8iY1m55G7qR7
AfyXpQiDJqRsDzJWsEd11Mstbo0rN65QoxmcaV88nqSntRXlzqfjeUtGW/p9JQNkOqY8ckO2xn29
c2ENEKmFOMRlJlzBCqesefRbLOMYI9BOGfrlfuynRmUkRo5lrJC5gMNojUCshN6IkkLa2EBo7tqu
vBuDeXx0vCo3bTf12OSAxhS0jNrnZVgR+U9xbeSNDzP30IJ5wDUoaQvJw+oh8smMBqzJMB8r36uO
apXVAA4QySYZ5cwe1vOqlmGwYEcs8SWmZR42j6NhAcZ5V8dHULDgEht0ll9RHL4Owi2wZw1mLVJ+
1qB4sX6ouGu/knlCECo60d5K6AA2MYdMlOBQ9BpKi0I2nFa6DdW+S5DNP8SPVkK3iTbVCEtKh+3h
NQJhjpfF1rKQ/Yj905un1MspjEn1NkD8xsklOkWuFk6VR6etfQ1bP7hrkMmqECSdsC0aBOfnJpFx
nFPsEuhbbvUNL2XZ30DoboLcEksIdLWLQ/Ar8ocDgvLveCQoyGsWcQlbD2Jv63VEXFW6Itc/Xm8h
yByv2EKrvaexasFJhsPzD9zm/zXA9f8RdAVc59//DhD9E3D1v7q3V1G//iN0hcf/DlwFPuCps+Af
jL4PBOocR/I7cOWnv+JKS88pEjgaQ/b2X7gVC36FFfWsCYf/Ewrqs3n1D9yKpr+eVYBhDFoJ//4f
4lY/kYKYokCAQMeJdBDo0GBM+Ik1ch2AlCgsK6zU/BCw+tMT0xWcwkc4Z8+DwhWl/S3xZoizUFI3
ndXRbf1ZqvHK1tHbxMY008BMouqOAc+CTLlM8lhGV2n9babRs+i6ACGPocqnZf2roBnERPwJdMOz
/5EvArweIjLks/0Mvq3tsqS67DhC6fsXVtGrIcXOH08ZdN8Xs6DHavZLpPSisljYHh7I2vkb0lU4
+XwS17WXCnGnWQSr0bKSG2WqO/SqFsKbP8shvShdjFyeFXdthRltkuF532R+3o7tt0SV7HKKyyyM
0YKAEXajvGQjpHhKG0BvcQIwi1rvnROMwqOKZeb8+Np50RG81Bv4D5lTgNDZ0AI4mi3Ud1M3fedo
7MpJiiVXE4LykQeN7MhZUcRPk2TK0669j2CSL9I2hNGlFDtZ2SSfVLTkHEqrBElbii/JZmyaDwXh
ZAbILyiGUBdrn6i8L5sm93y5R88JcjiHub6K0gGo/1XvNN9OlYigePCQ2dtiycVWd+0qvDeqxcoB
U+HRrj0v2qGaYMSb0K2OCgF4ua0RI95UNFWDrzrP50mBiIAH1qE22OnhHplHx5Xp+8VRWMl4k/k2
GCFqh6o2wOkeEkQG070CNxYqiu1Ag+bAjERC/6rqaX1pAxwQ2wQ9NJ7xd2jGO3Yj2DQuEtQb6V0z
TphqohGZdS3AK72HXBZJnxHgt2ZR2yh4GUrZ5WRuxJmukLBXaxxTtmm43mP+SqHbhWCbOpRCKZwv
IP0AQYrvDYG+YAQBNtGIDZmsF60eD+DIjqUAbhqOd40JN5AiXEzj+IZ8IYC1lu1GHPCmGpDYEFEo
EETyzWPmYxqXAOGj1Msqf4dKY5W7lDwmEjoWO5/KbrPWZB+UuIpk2dGLIO3LHIs7IKForA/Riobh
+E0Ac8orG7bneLYW81f/jNPWbqHB3aDQ11CtDrZyRJzPr8SLP3xNMcWV74LOr3Wa3s/AKUWcnvoj
2EdcW5q8nWnzbhxPlXFPjb2c2hlHwrU+Odpul5J/iwkwugkHBTRGeAcgUZfwKGZdUwLIkvYqgrcV
zRcahaBNf5AlAU/k3wS9f08Xv8WHAxCQ+LdmCQ/NrL4FQwJ5q6YmI6u7XiZ7NdXD95IixBFNLF+D
U8c6cED6NH3k6ylKjcnG4Wwa4TFE7eKwkP411BhdoHEiYXSwPuLj2dRdBMN8VaKBvkXtbuq+2bH8
4jjiY8OFRPD8awCGOkSxZE1YzAP5rsz8HfIqgEwSBnGHIJbfgaxo/LYk/cEOzd3gX4uJoHPNeQ9h
x3UW6du5uiGzwILXh1dApN9JtYyFi1FNY9UxaRnoMg8bcjSDPvcnU3SkzSydPbxZ5SEcWoTHi3tZ
VqcO8rLC4DjJA3tH+07ktJ6eHcDhDAd45EShHTHzoyuQHW3G0go1LjYEmDCPeRyYI1nnp6TFdRBN
yQaj3lfEIUgyNN1Dkv466QE5Ji2ukHn45nGUAYsG7QxQWIVLgby8w6zGO28OcAlIUVR9vW2sOCYB
RBDrNGdQnEIJgj4LVPSNNB+WNAMYemQiuLSuL5Hbhi4QmZ6HQHdj4/JE3HQwsdp1IbL+u/PRhxv2
Jdx2ltWTA2SSN3Nzx3u1wyjKs8m5W22gvKj7txElNTBRP4Ydwq/qEthcXR+FJiclghegfnh6OKuA
kV0ByfRQvHJ22U91X3A4+7GaxQceRWrjOBahqEG0j29PA/pA947sxxXwS+UYyPaA74SOXpG69dyy
GqVoPHhSA3SDDfc2PMAHS3pzDi5sMp3EiMlyrwP1rss+3AJWvJgdsmDaahtN6TveHVzx9KBtAOAR
025GMfEi8H3clYgMXJFrDDseaw8kLscCBWFDYWn0kZzjLUMd7rp0QZBmV7lLToIVbqB2341quK/J
fUMbtifU5IFXo1eHYM+KEc5GBEQS/UiLJfTvKCR0Dm7fqfFBJqgFMj/QAUDgLhfN3idyW4ZTUfet
24RD3tYduF55J+FjFKaE4cpViEAEirnBQU/mSRuhPaxc2WYOoHoK4lse6S8RqVcA3+iLExHwga7N
mtU7dRXqloxFmEAv4DGBMF5N7iOeEwwOsmfYMtkVabrwEvfla4yqrP1QV3BNj4BMeB1sE2C9uRg7
rLaySfMasmv4Y+gmvK5tgY/qg85YThoPkQnx09D06iJckD7bL8jGCRBQliiw8JDBAvtI4oM2Mzpo
KHBAXwUPLLQPDXwYLkFXl5jK5nJChh9kKvFFCxeYR8BBZ+ncxttBIoI+EvZ7ZW8atg1DgEAMWXWo
VQMWKK3EIQzAyhgTl8kgeUPr8lrMDQcbgsITDrULmhpemMMdwBVSkcB4Zwg6+yjVcNUr9ejKGmke
SQwPanDXihrKMmSXduMFkqs+SRqJvUKdPZ3xY8JTQNbCuM/XdDdF1YWirw2d02wshydS7qkwX3wB
3e7M9DLI+N0E83Xoye/xWH3giL/mo79ntnlbQXRsK407d5X6ZcYlmc/hVsnwMkK0uvXiG+a54xzr
a0PttpYtCICq6wr87TIL4mJiMc+kHwLEiiQabDz6Rd0Ch+ld2s70cl6bV06VQFMHnqu/BM8M7dBZ
vRicp8fw2JaS5r7utqPRCA5PJHTiXXShpsZDeRDkLyuL7zUI88ITbCzYnJwzMG6ZN6GFg6ZtMQDw
TuI+LNBqLxCJ7d0ZRQuJ4rvtqmqsKinZQRi/OyP9HriCPIRIcVA4GVXBE/flA6WL2QqEEtsytXeu
Ge8MDY9mTa/6KbznZfthqf6YVXWHbFusg8pkmvX3xNHnmsVPPuBEMc33IL6AdntnMKg62UB4uLPB
iw3nx4doTfI8VVQmTrMgWLMBIMlGLmYCY7ai5mg2jzGrvxKfghkqz8WE67xp++5RP8dtj3uJcy9r
QxNhBwL8F9n2OM3eESaP3GuwwvZyQBmu5YfOzsg5hixrE73iKkeUROo9RcT/6gW4NjdoeHHORU8T
sk6RJNGjsyGbQmBxoRp2JjYCJaHuY1DqWvsN9nv3gLDgMocNM8G+WoK1rVG2MiNoaJrrpxFFphlk
xehcg4s6Ckd0JzzFI6opwxKDfZfMu4ovT53UrxhwQCq1pvD4gA6oOUL9GSIeF9iPRbR8aTMS2LDt
fgatjBI0Z4G5nIsKiUJ1CCzD66L7bQNtZr7Ct51R1e6mFrrKUACfEGPwntKmWKVxGd47pKKw4aH1
++cF41CulwjcLGpb2hAmHVD6h9pfAI0GJNlwojeBUjSvQ4Zcgljk4YIqrBDW5ImGRahQhCNbgzKk
FJ8jgmhuPO02pKZeIZJky2PSXozArZXfk23bEi9fpvABvdXHNFL9MZpeGi8ci8G2J6zCz0DoT6Ej
C9DFoUjWNsoQIIcY+9uw68YD3qw97577sfmqGf1YDM8riRStbl0JFunkwqexAUhPemAY4bVO1utW
BEjETLCWIDmwqtPj4Bd8BC7ZpMgHqb83QJc9L3gTCB3Pq0R9sLjy0L0lk41iHiC8OcgMqOScFbaG
kAsddF9oh7xxZfyosSPnrSfmDcZehFrg04vIuCNjSDcEsFI+lVs7VPg75CEaGnUxJ+mdt2CmwhS7
QfKxKqIy/YRO9RErXaEEDh3wZECT00LbVp6NFLI9+C3OO825K8EGEM0uS2E4PUXiR/4ecD2GFvsG
xw2Agm+d8aDhPp8i29YCV7/q42g5Dn39vZoX/8of7akKUYzS+f2ur9ul4LL7JELdupB8zUt8Kseb
qJOoZuz9yy6dzss7om3SLkUKd/hYrQojFbBJr4rbjQ7X12Be1+3gt6+LVxdQTb0xOAhZC4DZTb2f
vzQn8L0tQlGny3ACrwqu8yGw/ru/mFePoWjETA84TlyDnn6YmFAgid+nNvqwA6bKBbB6sUbsNgpa
fzOBGdnMXroh47BvWvOUhs1OUZRCRlgrx4B8deULaycDfjo4lSFIJQgPF7XcQQE5eSP6XsJDTzvk
bq/RlfAfk3LNwSN8tgJNBfX5l/gm2VZx/AFZ/zSAEdBt0YLFCSN2Kin4fTMkbw0b6MUImTosY8Ht
Gn2XIl5ydMMi1VkkGO14A35kfUDuASII1wwALsMNiOYXnVrQhdFRyP41DZCMqlT3THh8mJv6qGYE
0wmCGOUY8kfnixewxZBLs/eGri4PbH3j99O+rsODB9rUChQAnj/6FhcpO3dHlo2vLkEWHFe4yVhH
r3nH3yq3HhEpfnF+Mt2izkEPwPvavF4evRETqqbiee4AlbsajKojwEATBRY4wXAboXEoNuFHhRqp
0OB0iPyzm6TRHylHTKX24281bj1Sd0cj49eZk3E7Kb8A1pJ7SyUukMWQXHbySwIBvtBjAJ0XarwU
+8bc0IGVFpeUrs8+bwvd493s+bKdx+mIGfhEurmHseJTlB6EMOV1g9VyX56NDkm/YiOK6c4bZ6AA
cXJYJvNhS6ysTXumYNXthGBqsK2nZWjel9lGqGtEHAaug61OwxLzRLOdCC7qEcRFBN0cojtejUnu
uU9JThBK3IFodHQGhU9bA1miwwsLz7y2+sbpHXAOGDR7YO8zNhWY+zHTqIpu6FzOCFN/s3hUCB61
AWm+TOiqLEn4YvwVOpwEfFPVL7hAfbBCfR8hjMYEmOTsZmW8ufGnGF2wSefD/uo9AVS8CxlSnMH2
YzdakfRUuYdzyTn+J9zPFMXLPEXmL2wTIF6xryb1U11D2Uke1NiURdB1D+HgDRcYvMdjiADcLcJc
lxsvDm1OIOD/hg3iBNURP4CdwFESgOfVotymqnDzxH1jX9qyQQkT4JODa7AJygiz8tq8JOnO6e4h
4cOzZOoQjOOrbpMXUuOkF9vkMvB6bEHd3KClrr7X5bOa+pe0Fngts+L5OHaXHKpKjgDdjEfyFQmN
u2aV5+ys9Ao2pC5vFngyV6/5jHp7hyP5bYXgSLXiwFj1zbPgMQqw8fYNHd0Dqn0KwWUBijEZR2dF
PvmIXiLSe7DgAjAgddd24gPea+BNRDRPOAhNWcptgaT3E7gIgaGQhcV47jBBgBepJe5cxKzjpgZn
I54UjEA1dGTYlmvojwIPHFo9ZiYajmBx8LhqO2iWj1zcgRO5cEP6zQP9A7H1sUkYNMyn5H9zd17L
jSPNnn+VfQFMwBaAW5Kgk7ct9Q1C3aOB9x5Pf37Q5zQ4ArlHsRuxsbfqGRAok5WV+TcYi9Yuwj4a
/aci/HNEYnI1xv275ZfdIZSyfdOJn5rnHhvk1I5qh6v84N/EmZ5eJsg5AP4IgU2mwS0eungxGOaw
1dVuF1q+ccip0PBqUAx8al2KnuH8nSBpQEXyZ613z8iR2kh3qe8aUZBK0CEuccKy6Q8DjvmzjH7w
Xz8H0fCSj/2eTu5PABwkFGq0HQN9P4akQD1Ch+tA1w8lSLlYLcZt1XKFydxJSDL1ckfuuWh5eoEr
o12tx5au03ChG03ppBmpc+nr14orveuxRUtWLg+Jyqu6ErA45NKRwjRyjlYJHFUvPRVGy9wng7yy
MuOHYhc6tb/qxs6SF19gxQqXrfcT0wGuh8vSb6sW1OGUwNtKY9UhBwAt0vAeJhbbNATXGB7clc1I
5yZr1mNYS9yO8GHwcn1TluYVGh4rreyYgJqrsMHHljHv1rjdYcCHLDFTj4LrxMOXuf54YyjW6Gvn
Fum1jIFYV90YQPqq1i1WBOmVH2sYDJlrCk6U/8Wd4ouKHAEMEXKsYMBl/0dNPc7uWKdCwTV05Lay
Hk1xHw3Ud8HLrGVQVxeVMvG3XEAQvvcC1IGMW4FG08QSTn8pGDKjfUHnj0EEHrtx+QSQBnoRBJsi
D+5SEdxBbISFguRpK92UUY0tX6Ni4EJAMROEEMdee45pyZMWk+J4bnbZmMYBEX8nEt1z61dbBWPH
NqxvoqZ/qUbvrVYJJbH9KMx0q6ndcxH0L1HT7QN+EQx5+I5e4TbX1SfIoRe+FbzbbVitM22TUhEk
U/S8VdNHD31RXmlcYZqq2/cVYxqM6kHq6ps+M+5p1lDy0mnT3wyV4m9UuXFqS1ZWitz9FlW9s83g
ztY28mTa3VDjcuxevbT1TZDp1j6vkmYXBCWVDKXZFFDDDx+/Tb8M5lxRJvR0KbxoCQd7ptxKOceM
JLQCjIe2azPzKdKhAI5bw+/2WK4+UorNVgWqkiuvSa/NlDPJKDZ5i6mS94GF2ddaWK5sPoU8zJzq
f9B3J53Ccng0AvnajvtnXWm4O+b1Y9i9yuWPQRofh9F/p1WHGUefoY7s4U/VB5cWylSRTVsg1SSW
MfWNSKQ6FslUT9XgIld6yvDjI5IjWCoatbIKU3iIqWv6jpRTlYTwtInN5mKgc7DuA69A3zXDNbDq
X1AX25EVIufUM1bGX2FqHHW0kBzZlijoSreFNLGJS/mJHCXdNYlxgKoMaa2l5VzB2wBSWmIzV8ab
PGp+g3Cjq6y6a0HfDw0BqgEu/x7m+MTZVNjRmmI39gblPCz1sgbpk+ZXZ0HbmOy+QaLivWCU4UqP
tPUQQ/ekikeNufZkFKZdkC8FBeaqi7eyzvbKus6x6fNRcOl/yKKPNl1PqQ3n3eu4yL1LeKRb+mye
A7H9tpSEhe+BuO5ldv9x2maq/Ky6+qHSkYRMMI1FGcFH6Yr7l0Rzk5KJrNc7i7blpGKpxv2LJQLt
0rsJuPpW4k6EeIV4yBJVVlNtVOSMt6N3SPRQvrZ8/anx/I4SffZOQfzoyszeVHEBwaAMmylCJFlz
S0/DkKlCAh47TBFDtot81UbSDk2semf67RU8ehLKILxLSssCY6AJbBrMB7W+dgW7y/LsO4kiAvvX
A4aajveVMhw4nC+0IknXvT4FMyxAEs3T15ICdpfajwjJSaX4V5+mVJIwRVQ6QrEZ5tAb2is3fmob
wrsA+iEP1U3no0GRWFdl49/RulmBwvopF6zpqMLDQufnQuN6TH2AhzDB/JEsVdWYnXq4yamOqlKL
RLjRv7Q2ctKZKV1lcbZt1fZlMBEX7rKbmvpG5+NzU+V2sY00kmcrgPqUCHMTUDUK3hu9uvTlatuQ
+LOp6nhVIl2w7nv/AtORxwykjqIOL2XqXQQ5RCLdQ0d5StvFzkZ54pjbmLeM42tcogYTdRE1/tT4
Sbt/enATsPTAxDUvMqIXLcGnkPgvhvAa4GO98/pkC/L0MVR8dCDyLaTEi87unkWetptskhJqFK54
gUvjwaMoHO7sFK/Pmvt9QbDgB720eEjax3TUf3V9t9dQIcuHlkVo/HJl45cCb78NcmtVVjdeepN0
4YvZvgrJuO3bao+m7E96Wt46Dzmq7KkEJEz/DiOzUrcdBc9L8Mw0iZpqawp+dFpJHuGtq+N3tySA
p1zhUyt9btgRnCkEJMWfpjympR2hbah2ALO9d7jE+4qEf51GAFbyaqf03l0sdc+aWl3SRDkA09ui
j5S4ElVEifDnhuPPupL/+XZDdpDhp/UW8HaJgp9ZDWtpoKNFY19bRds2MvR1VvFPUhq8UkX9SxIC
0CsaO5O0vHBaq+fubQTgYPeKJ/xdEDLPQFyPqNCsvJSjN5wiKbdMeZUo2pPuUo4Mw52fyz9p90uc
0cnvIWK3pkyoSbrSR7TL4qfMdUq1uBus6awNyQLEEHN/N/xdFsq/XTvYyxOIHEjesQ0zaWXG44sI
hNM1Gs6nHAUEuRREkXGbKvQjQI+DPnpPELZY+4a6lQSQM2talK0JDADG5oOlqlcxfn5sZQ1IXQ1O
yFjb1fBuu+PPpGHw2lGnhKwMxzTQOOP4ncK4HzHMqeueJmoliVXrv9fesMXrjkaOdtDc4rlmOVZr
0Ce/OLeuNFFeTzPTdiYPL27SsL/neDS0VzNoD8VYXiqZf5lkJSjxxskb9pDU7enJOi3rNxN0YdLh
94dlshIAlsSSMa2eM8u9yhvxy3VZal4l7uu+K50uFb/KWn9pKXiwaB/CwL+q3PJGGl/rOnOwnbgv
J95W6e1hTF9KRrc3XWarDvp90wzPnRL8rlv9ymio55vCuwqEFh2kkHIHF6Xb1PUvZLfpLtPI69kZ
6baRi6PIGVSzj8l3OF7Xbb4tUAvCHNh6jLX4UlamMVcxFchSTE4JBLoa1nsqbne+AUYd5xXqq/57
qPTPqOrce3rtJKxopISuItrRctsdKFO0h2loBPqeVsHCKcb2WWaOVnqe3Iatdx/79JY0I3vEvGat
SPJjGrhTOUJ+NLPGAQr1U5jBtpXUXeM16CTwUj1qy6spCoVR8EoVHgl3118rgOFW/iCuYoONGgzj
Y69YV1wd3oNGO9ilcU8zce0n4Z0gVtLf5lVtjQ5M+QTR5h4HYhooMdiwuEOkjoIAV0Q0CrcpVDBU
Hqj5EQSGWEUy9jEzDCRdBeUB9VCF2A/UclKsJUPdWEl9U6bdhFcmcJP0hdrwmArv0S32SuXfFZN7
et38FfDkyh0Tpwn1++nL4lH+OfbGryqGw1tHW5FUN3wJ1xX2nG20sCSJUNPjkZgkQ/DGn6WhXvYG
LXb4qcCijWIbaqtR2pMY3Bs0DnzjTaLsb/TBnVGFd1yGH01DQmeJ+o/XPVPs2gzFr6oGlpu1+r3m
Gb+A2mcbTeFCJ49Xbgv+D/V+LmGGDcQGghupaVGwaPN6R/n9p9b3z9MINxUjSnuBgwr0JDl1z44n
36Yr74O4BtaziSwYd1l2gENx1Xp4WMkTrBMEnY32LMIQJJ1tYr/46IBcx/2xq5tokwaWt5HDZlcP
arOt6NeDCBXVlRJyahge0LEuraQtGdUN8M7/K0if//+obJOo9jIi6PatfPv9Hv+vQxW/pX9Wn5FB
oHr+hQ3C1fAPW0aqGa0doSi43/0bG6Qof4Dvx7zHpN6hgOr7NzhIMf9Q4Lmx2SzMmnWsU/4NDlKM
P5CPkHGTQ40FfyucxP+FWfrfILUpS5w20EefqeQS6N4sctvqSBJ8HUbQqYT+W4DS7vDIW1FFwanE
PKjwV1ZpWu5AML7RW7zNur6nSqPtPw3cP1/rM7dOTOTg/7Bh/0Otm17vE6O9N2o168yhOoa5fLQk
NIb8jFJobSfpheU3oIepekGdo8861JeWEZKZ6hSlqcH9WYTqc6wH1y5C27BelTfdBGurSJa5MSvI
LigIJVsljR+7Ru/XoT88x/WQrfsRSzJ4ofcqysv3ik5Z0U3kY9wEr1UxPmt9cBgT8nrJp9BPEUnt
uZqnceXtk1IynNHKagckPTdJfXxHVewAEwqfGe+2oEqnAXH05fixSPDLTlCRAwFKa9bqwfgY8muB
uC3idtQx88vejWpHzVC7i+WHwaB8TncSyE5HoDs9uh8CiF+NLgvs8+gqdS6kGt3Lox0CMmoLC446
Hz8E6r1rlbwGCIqcq6yI/U0TEPTd/BI5hlfqyYfMi/SVjjpqW1W71uze1Lw11oXRHHK6e+TmoLMn
45A+g7cYe1sr7WBEegiCRjo1kry6tCG2OCVBc8XR1/DnPl6PBXl9rItHU0khx5jtXYEkxunPnQHe
/rOYJijZp8Uk+lrmRmO3x8HtbmNqiqFBX7wwomvoTfQudKp6vuHSYtDQdwIt8grZOXQgr3Ey1PRG
RLgNaJaEXbwzbPV3Y9XubqzQmTK9+EXLOF0pjhhHz//HZmhQTTszVTMW/X/efcaej9CsGEKJVKTE
+MkOlKMWdjfkIDtZd+8DhO7pAD2bdvzaCvlZRADFEn8Tld2G/DdexxGrWKGYv+lYuysEpi9tDb96
M7vvU6SsYJqdHmNl4rx+taRmtHUf1TIjMv3y2DTNOrXFWrGqrdv497qvwIjpvd+lweKxMhKn8GEs
Qf64vkeDoAUmkOWXWYbTkySyy9PvM4WrL15HnWEb61zp+po2wbFN8lVDLdeAngER4/TTl2Zlit2f
V1TqQ23zZOosNAwui7i4rCaDqkKM9cZoVXvdYtu+9mUR0W9WdpCLwfn6AZZdavLgJeDVQtm/cT3Q
M1VFlyiOdkipI3kVB69yHD0oarXPQvP99NtOL/XVWExqK5+W/9BlaT0Clzsaynufxhvde7dpoETc
PulIo5yinRmWmZrRvxfrXEXBIBoGSdAURyUjseVyRR+VIfJ2rcrlsjEuOll1GvIt2zgnZ7E4FbMD
y029KkVWuzh29vigDxYZL+gfTEHiVdWJv3AzdjflQO028qAnDuE+FMa2lMV9E1Gll8q6Zn2A4+lb
upaxJ7+EIKBWMFB+Yc1D3mgN5Rq9rmR9ejKWgtFcjV3QQhbuYOXHumtf82BQIZjZlEN1Ulem4w3d
kH1WZ49JbD+BSO/Xlk4nBJ+qleWB7OG8ccB115ta6TYQZTedbqwjX1x0ffC7IIB3Qw6/buKJ5Ygx
VIl8RiFb/bs4z38md3ZojBZO4r6u0cnLi61nZNcREvYVXQyI8Y+l792M0Yg/1bFQm53LXSDO4E63
9bEh72wMCr1WsW+wr+rD4lUin6YV7hR558DApMbQvzXUoMcyuByM8EGjy3RmUX6I8H61/NW/L/8U
u3Uad3YBQ1Vz0gQgpgS88nKswcqNuCRe290oHG/o3bXfA0Jouz4HW5W91y6sxpji+w5OpFglNAhW
UiFWllk1q8ibuidqDlyiJhVyE83RqngXR3GC94f7BOb0WXOVpyHTftoKTUTUeXd4oL7J1I4dzy7v
U19+g2KWbRRzuLASuDRd2j7ldXbmw5VpYr768NnR4SJqAulayY9q6E9FrAsh3GMi7PfWUPZZ2lxH
5QvzeWGM2lYv6ws5Fds0Ts8Jxi3lcHNrhdSqy0ZlzR5x1pXXMajyNdEYCAyXvNucpMPWI84pDcPM
MpPvI03/nUsFgkSNSfXE1sodGnQAfwZvEw9gIO3mzz6BHAEaDo+QKkQ4IFEa6lIl84R9MbXtsb4z
h9TbBmp9YQLL1fLyIonbCx2HkZWe+t0m9S3Dsa3C3qaNemnlXbSzJW8fu+rbBCohjWuzdZEAz6ZD
Xm0gy6orrdIm9GoF8KGQ7zMIh9vWL38aLnfJwkC5evDpKWbSdZvWT1Fs/kB+/DUO0kvLyvZgoS/B
6uyRX3fA25fbwtdfz8SSv+tP/3tLKrNTzqTTbIlWbY5yTwJcecVj1VJJz1udQ0+j9NX7ao30CgVc
qak1KN+pCq4D1wOO6mhrkais60h/s3367EGuJ1sacoj01PWx5PxclT2J8+l31RcShLkfGVIMXtFq
TXuUwfvVyT3GmdB3b3UtvsiS5oYWk2MjRK4maCDpku+oRgSqCaEvC/Uqg7xGPaCae93jk5j541/l
YPw2x/o+9POLLK32RQFz3ZLXQBr25ajtYoruwnWPoTqZC0e7KPs5CIHjjRiARJX3kTAvkOK4dQE1
SupdLC4bslceaOQ/e9XceoLo5cfO6a//WPNf7MW52pI7DjGsY0CU8GHR6ily8VCErIhaKYODYgHK
othlrTK5H2llg4LBH24jgQ9sFKAsgURVC2dZtC8BgzkVxe8NMqyJo6gtkBzdR49t6MdzL7tw+frI
8T4lDNJgwa3ijDmGSWSoa/j63iEQ4XBVRZn57MUFALhpz8ka4CpU5WrMpbJLlJW8+yoNkCDzDT+4
tYKweegSa5LX0csru4U3jKhAjXKJlmxl7CXXojqT4ogpmH81vrMsYOi9LJAMOzvC7KyBLFB6jwDr
7COqJtvWzkdH83NUMMieNwCTOwopcAhEA5I68YrLcAzuaTrfGOP4lvdka7lBKp3HIfXkRujrVnaN
FU1me60lYe3EsRljhK7KIAKxHs9NrBELjHwAZgavje3d1hklIdVT9T1gmGivqYWKcFKrrmOffwBw
piIgMQyUuWpoC0N4D+iuRPukuHSrGIPZqNq3Q/xqlf5t0Cm7HIGBK9wqWb7etSWljuhHysSeJgMf
F3p1gIsPVqWd8nxaCLuqFT/qqCbFNjOPujYzBOKicwDtattvrujZDV0pItFwo82PrlQzVDnXi6rq
YAV0CZgEeIYQFrwiwtgmG51aAjmo9FXu2GnTORnUZ6fIlB/RUD4HuvHc2YB6AZ2tWi8SB71Cvhe1
eWVz+l0/dtlXq2OWumS0+nSaS/Exiqwfflv/pMQN/lCWn/XSeMtU/9a0xQ9VNX+g+XzTxzRzAT4S
EnGEWo3U3FeFGtxW6K6ANbk/81JLAXFayp92mUZs9XtU0I5hoYCgGkKKvEGr1g+ulu7hDnXPaLcV
GzUfDMdXdLQhwrTbx4V0LPXMN3fEFNroIxWkK88dg13ZuN6Z7bQ4YLPUQW0Hs65qOedKiyCrrBX2
ykCZbEdz3EAaQO0PCBitTEncQBxCpWOCAMJqkx0z4bbXx71+4yN1Q7sGmmKjgE/JWYRnjhJlKT7N
7poKpimgVpT2mOoRsOpypdJyg3KwqarmpWwzRMM7bB/1rYaHZ0LX7MyMLWTAc1PtRE1kRY3hJruB
AoTV3cm0cOAtWBe+a6FzI+8qG6Maw6SXjQhI6D5VdFtVuLMrbQJQ9nZ/MWocaX59Rsr14/T8YmVT
9PvbImLyja5QlP5otu2TFmKWqtVomWZRf+uGOB9FMPbBMKfvSDRcgMI+wMJ/0KkFrEN9NBytlkJn
ULzfGV10LkPhm7CkMw5vHzear95tdu9kfcp5g+7osfFRRaKm4/10SZb/UgbFPjJN1V71CoV2h7YN
gvYCsbnbmkJbxNW4DKgPtIoGBd6i6TK0TYAQcN3d1Z4IKL7H90argb8MX02T+10qD05a1Gek+JYO
64m1+XlnurFkmHZtNUelaJ8MQHs4yaM+UksQ78rkVYnqn53H+aAP+lHX6zfsChLOEh2YZeMjcild
VQEdNr0xtS2oHJB4Pdsg7SkuBZY4t0enJO+r4Z0deSKXRrppRnNUFehNthxeKQVwh0BO/9SgM5KQ
ejeV3T3lyAFaekYrjsMOQWdeLOHtCs14pMv92hQuAkUkYw1Y4Vytdx+b5f80G3ixRzD90L818v4f
UbKbzCZPlf+joKrf/i5+N/0v/+AEm+Yf6PybpoDCLVt4FRHV/sEJFvIfWCapMBlwh0AWfUrn/yVm
Z/4hmxY6czjAKzCAJwm6f4nZaX+ge4c8vD3JHotJ9/h/UPefFs18MZmGqs1uEko4+hFcQ5rgQRuu
bW5VmEXh3STqw6exuP3Hoz5X9Ke04KsfmAUqIWAbRy4/oEjJcxNlx2zUz9T6lh49izN1Bps2tKGR
xEHHYeWVk9jAKP6xkFleX8v8LY3MLBhErhLQ1suEY4n+Jtfti0Arri11PPP4r7KAaeBnu3gYLGH5
rScco9xDPYCg32zcYrgMCnN7euSXPmAatk95ht+FVeQ2dChKGSvmPHfiPnqruubM45dGf5ZbefBk
9bFPhINkPmpwHfaynQGH8XsvP0+S2krqsJQQjksnfu2ZNEfV9snKKN2d/oFpkXy1LmeZjpaDV20z
1wChJS6iqPgRBdFFWvA5tXaJGF6wPv07XxVhp3me5SxC7RWIi8xCr2O+GEvrhA54O4LukhG/kqAU
pm18ZkMsfNO8+G2qZVPQotC5XdrKETVqj0IAt2mME2UV/JyeNIjanv6uL5MxPmxeCq88XwCcacAo
g5pr4wIw/1aO1G0NZzy7rrKrJrS2Ub81gSec/smFFfdRoPy0oLOOUkyS84te11I4LfurRC/OhKkv
S9jT58y2e1zGaTyq0/VEjXe1Lh16O9/pqbxt9GjfJ+lD4dZ7wygPyOe+f+97ZiHADZveLd2M71Gw
KucOGCTF7fcePdv7USzBjJhCY63hYwBZs6vcM6nnQlhRZ/t+1HNRqTKs6kEnV4OsMuzIg7rDqHje
mZ9YmujZ5vc1XwrxsjYcbMkOfm3uM7hn3xuY2banIAFNT/YpBZr1VR7DHfb+mfksHhhLbz3b6W3r
F4aHCJ9jJ3J3sBMaq9boRWfiyMLT5yU/MYSFG8tu71D0QanN2jbaN8/ReYVu7OhEZ1PYCIdia7Fd
I7nbnx7uhVNuXv5S3CaQqa4aTtMpqNNYsNI9U6r+ynNaZCiXameaFEujM9u9mLS3ch7yO1U4vCap
jcKi7nzvE2a7VBVJM7hI9TmF1wAbsq51osEKCufWjM8ZCi69/vT3T5ENpdHU6BvkZovQVncuaoKb
HCTr99b8R5/g09NTKxdoAFZo9rn9vRLqkJvKl9ODo0xb8otj9OPvn54t0WEs4A7rlJg43qQfUhZi
D3CnScVtajyXlbVBjyNCLMSUpQsLcu/p310asNk2jkFpg7Jtegf41YUeG9ct3MLTj16Ibx8HxKcv
SkbRSCSUA6InNATyCDRIDfqjs/88/fyFV58XEyCS220md/DnURBfWW27M7Tm7XvPniXbQPH8QgTQ
MWUdwpkRjjCoknOt/oVMRp6yjk8DU6GHmmcUGZxuLPYDbRwVZgfezfsCfT1W7x0pweb0dyyEjflF
PNF7ZbRD5qBUkmsEA2k5oknYi/uiaM6ckAvTPHdfV0JNz+2o7J1RHYQTiKFfo+0a/4j72Nqe/oql
mZ7+/mnARDlIapTnvdNp1u/Y0B9o7Z45IRcyPXl2CJeAUocIpw5HFQNAnl7ZhqxWZFLvzD7cdqX8
+L1PmJ3ECNYGmtJmvQNCdqdUKnX+/swcTzfMLyKHPNvCkQtnu7Fz9K6RSwYKDLUWZQ3M5RXoa1Pj
DbLf1jwXYb9sipLfybPTGY3asSg9BIdVVXpskIAxq52KZHHbQG32LzVlvK5LmOioE+nGZV8KFEa9
b53dXPH/vhBCr3SFAf/GyYPoJRXxhZIEZ06nr9eYMnec8SyUYqxpjUW0uze2XvSoYHjneuhf70O8
Iv/+4jieuZXLOnbw2W1WCPkhIYAG4+RMjij9GW2vr9cyRvV//xEtVRMrKlhjYyShbZghUwHnPtlJ
nrqi3XFmM34dvQBX/v1XPAmlJklhx8BS2Wc4QoWBitp78FNyE+zU6klPLzoTW5YmZfr7p40fRhBb
Ja3unTivX6AVqggjBGeqq0vPnu38GFEURIunuDWgfyu79mEMsC85vd2X5nu23X3E7hEp4VhtWxPl
V+NCoBkDXsYR5yyaP+6i/33bcw+djY1Stq5fpvwEvTO4dhsQsnsjrdsVqpNvbXhva2DakA02XmS0
OwaCQupTcvXKY8aNLOmKtd5o60RGDwpOIpr/H/9N0RmInQBF9Y2jhc64psLIrO/pn67C+JxR7tLY
z2JIoWmRbiHy7Phu+mhwHI1+fCZELNw//5soXx9il27CxHYCVXoy5b8M49JqkUYznlWsCKNtTHwn
MJ2e569j7wc4+fMC1SlJo2AWEwwR83EFyi/ZrxboToZkuztgygJY5nzoXVhV1iyK+BpGtI2KssMg
/bBl6VCX7boc0WKGmj3Nr1SUqy68srojCjGOUAu4tCO91kORblUYtae/eWHy5v5PXmTkEq5uvZMA
HXBMdNrjOEvORJelh8+iC+k1XrMIZDlNaf4V9hAhYyCm33z49KOfwklXo2ftaUHvaGoLisZL34p0
uPveqMzCCaxqvytk5qbX20fVNHedkO5PP1r5OsVSrFk0sRsZgUkUST/mHeRC7f7i0E2H4GPmpzlm
jWWjtq7pkQ3Dc0/hOanvJOXh9AssrfJZqEF2ujJ9vcLEQwdS14BA0rR0q9jdnYEWYAcsXIWsCxXq
zK5aWuez8AC7EjkP7nKOlQ73iIY/lnawxiDzYI/ymRbVwjozZ5lEGYM8CxTOSmS77G3klT5qTQhG
nB6wpafPrg+mjJy65bJFal+2qbJxDR3gzH3vVDRnYcCMQklDcWZ0kDPPXzvUC14LmLn70+++MNnm
NCmfNkkoeiWxKji4sD/XyRBshCyvu/JFQhHIgsLFyjsb0RYm2pzt9hoSUNh7huFgqLCFP7qW8/5e
JrcoNVTETn/P0lxMf//0PVUZF3KJboqjoWcQaOlVkwSP33v0bM9Lakisl4vBUYLqXq67X4nSfasO
o3yIt356a9Qeq1qpAX50vr9TDG9bYn7zvbee7WYEa+lOSby1p0LglvLmqftmBUyZe695veqZSFAP
jtnkkqNHsARaQ3o//eILmaeY7dkI8SkRZeXIBRYxrhpmv3ierhrTja1BpjUPz6SGC8tSzLYvhFO0
JVWNc6KL/xSDdw3cEV+TbjcWxZkQt7AqxWwP+7IFPagfKTAk2esYjnsFA6nTw7T06NkGHsawl+3R
5QgN69sqTH/447n715doCaARYrZhY7kM8AcgsCGrdvS0XxlqVKJEmze8qjLyxuRKwyq22wlAk+FD
J9zpDmiO7b7O/iQDGyD8nP7IhSNRTB//aX9ooxYP6KKOzhgMDx6tezCxG1w5nNOPXxrD2c42/cJq
zVwCFIGzgJ6Kh0rPt6cfvTiGs9NcT3JhEZJUJwAjqxn6NmshPgPL1d3OGZHPKetpCOX4mdQdcOA6
IZkc+Hto+1cYKExDqo/j+vTrLH3pLBq0Nfr2Rks0KApESjX33rPF5nuPnh3j/kj3rDRAlhhj+4Pr
ylHU+pm3XtihxiwUAIe2OlsGlJh72lvFypJC6ReytY6uw988/foLS8yYRQF0IobeDAQHIfDW0RXH
tAPHFiALcfr5CyNvzEIAuBY9iuRcdYy8v+gt+W60m++dHsY8BARlHsg6y9f0SPtJPSSkdkX+vXk1
pgH7tPfQoyv0vFcHZ8iCK0tR95JX358ek6Uxn8bq06PR5A0yOeHRSqqiMNk/VFg5Q9k9EzWWhny2
rQMfwLxqsPV6NUjWgnK0aTU/vvfqs23dyhVA0gFTlywYfmPI8prFJioQ1Z+nH7+04mf71LZFUPUR
nY3Sbe60CD0FQUNAUfxXS9TO6d9YGp7Zho1lBaVi3E0d0LabWlTHJJTORL1pUX9RrdBnG1ZYEfZI
YkTJNEREKWjddVoqGIjAUyAoGOj4n9lVCyvow7340wpSyyGWqoyKt9Qmz3osNoMKqSY7V7tf+o7Z
pnVrVNdHKt1IecbrvLYeuvG+S5KNKh+swd59ax4+GACfvgFWQj+YOoOFMyo0d8wyMvvle4+ehu3T
o5FTbKFGUyzW/PgytpVbiF9nHr1wcdBnezfUg6GqAt6aLGFlDPGbhHpNYyDuLF8Kpd7rxbjPk+xw
+kMW9sPk//D5Q8rarCofcWsnCPN+g39Yf8C+KNgOk3yAgV79mT2x9FWzbQ1brLVisySUYsS5lppk
2Gk6UHOwodUV2qM1Okmdve7V7qeCPPTme1832+09mmCK6XHjRvrlt9VCtsIrsFa1HWzPt+/9xGyz
64nR5fV0DTCgjQWWvUUu30ncArFk9/fpn1jYi3NMXK/bZi9sWu2W1wLtpF60Cunjp1QqTv/AdBR/
EVU+GGufVnMF+FbOiLeYn+HUqG0tGXn1YIdiJHRAyLthdWYVLH3JbNtrENKEnzJYXexeDq1AE8eq
NjWL+3sfMjuwu1hgeWX75OzxQzO89Ljx9FIObYdmQa88oU98+ncWIvwcLEfKUbmm5o1OGpnKrefr
45Mc4+/1vafPIoCqd6mswch0cMyqso3nx/2NUZDmnHn7abS/mu7Znh9y6PO1Rf8d86RbZETRsw8v
a1Ug5tdumyE4E8iWJnu25WsZ49iio+ugyvUuVJCNJSVOUIc8PUpLj5/t7dRHMAnXpcEBDw2KOIz9
KytE4aDCy/V7t8s5Vg5tBxHD1KW+nkUPpV7fIzMarU6//sIS+m/YODPqFTz5OGDdxMWVAcvlJM3P
tLCWHj5t9E8bupFd3ctjGgOxjy+Z78FwqpEA+t6bT8vq08Px9q0k1+YyhQw32opj+jRdHE8/e6nt
MIe9VaGlDfHA2tTN7Loc8pVaPyfZMYytlVzejMXWGJu3s4WzhTX0wY3+9Cm9BClowBXS0aL+vVS6
rWxmrx2aPWfW6MJOm3Os1VCNTcvgayoLuVU3+qtKfng0xK24/JNmwukxWzjC5wC4umkyPKOD0YEt
+izb3jGM7HWZy+uiQh3k9G8sLajZXkYJsG79iAWlFkFHe9JGolTx/6nj8z9EquH1+vcVFU4CK61B
ODWs4kK2mrtIO5doLg3O7Hj2cw37oorSflhlR1dNn6VSuvY9Y1fI7eb02CwsojkSrqooMGLRB6xC
HvaIP29EJk/y5Wei9dLjZ3u5k8NiSEzWqCrn68JuMMRuYUINZw6bhQGaI+IEhuKQXkgAR6n2sWkd
roygRJLU8za13u9PD9HSj0x//7TP6kjreg2EhVM2gHIx5vW65Ble89qnvX76JxZW6EfT59NPeLFv
xGnKLBQi/DX1cuyo+BYCS/mQKPr0aOClVmAjcOykOBioGfJeTHRsSWdS8KU3nx3HSpQO2X9x9mVL
kuJMsy/0YSaxc0tCZmXtVb33jWx6GQFikcQmePrfc865qNE0hVnaXE2blRKFIrREeLh30Ywayki+
lR6IwBfnyi+3whY6PiaqWor7r78ek7Y6yoAdxio5XmdzK2471pdjvECfJHLAlotMz90U1TufvmUV
K3AdDSpLWgY43tFQ3U/Fh4bxT+9/9saubCPeWNNTn1C4SDc0zSFS9AEkSMgHGshwyGUpbrhDd7xy
I3jttrhucaJBJgmKvIFzcqsIbDQTSDX5lcNbRzEUO6E9V2Drn30jH1UAssMefNTlVM47G/9G5NrI
twJEptQHMDyvRHgLs32SSFWDkuoFudcv7y/HxkrbyDe8bRxVQFolv6wE0e0d6/SOfbaGvvz7m8g1
Ber8Snt42HhgEYDM/TkZ/J2Nc2tsK2zjCgSng4KDSkA9hrK/S8Jgx+h/bHtFfYD8K27d/0mxgIkX
nN15ED2B8wpt30H+P9CaKGheo6TIxuGVr73xwUPGwPgfqBXqmWPiOuCfAOf5HdruevBzx7waocvj
jPVJoQimIaou+KOGezQ7JZ4/+zc0uP9tYCmRY3F8GHgqnGffZXc1uXHGaWf0jdsgsdFkLptCDZjn
lPP6b6hngUsHsivBaZkSSFBB4o9+wI1QxutVOzGx4WVLIaEE4zVTviY/pApfhlV8vMbHiY0pmylK
8HimyHxWw/08+ceo3btj/tkPiQ0kq8H+NgpqACFpxb2EblEgw8/vf/XW6lrh40zgnGUG+W9SOJ9j
x/uF2x/4DKL5w/vjb326FUJFNBCn61cJbtoeMCoGUlA0ue01zG2N/q8gov8DzQUH9wAMo0jTHFcG
espYXNf7Q220aOO20q0rFJahDgbtzDirgz3A95+/G8qo/44p4F+kGgg2FpDw6Z8gqQV1Gpjbl/+v
j7t5295YVRuzwSPfTOCRCoB4Wx5HFxe+sTxGZXzdokbWfVWByQfsBujp5o4DcqUG7F4KiLmdrfHP
5xGx4XpuzQhlkKrKwd7EXpNu+hIDXyFAlNLUOrnq3U8uPbNvj40+YqoDUFrm6zyUEGnySvdDDQ4S
56orPbEFb9kCnY/eVTKnpP27nrvlyBcINICMjGdXRdaF7fPtDLqk6kEEqGUulABP+eIcuvo6uAax
4XML6B6oK/D1k+cfW436aqV28hYbq2tj4tYJ5MhGgZ1jTcDCKMlJVL+M/C11v7fDX5bwv7kvwAP+
bZjG4SUYQ5IJwlnTjbu4mXF+Adoo4g+XGnxSVkitBqe4cw6AfuK8PbICdLkgOMkqL7lFrjw1Xfuq
8Tri0XgOoM7F9XkYHsqCfkrwVwna8Wvwg0+BB7FCH1JpPeQ9blFaVYz+Ghh4ukrnO0n0JbERt9B/
rNc7YMHyInm+bukv28qbOw/TgdPBhOiqaSPIKqL2gcq3u0e3snUkx9aeDbWMcGhCtIsQpk4RENLo
0Ur6E5otqxg0N+ao0FPlOf3h/dlsbFY2Zg93HnD5Icmer0TfA6L/FzrQz1CU/Pv94bccznrBLFwG
cQsd0zwEHxkU4fhj0AL+38TdsTbBjlf/eUMnsbWdQJRaLYNuwZ4SANM6lOuDDvbqNxv2+Q+IDWJd
4KjAblu6Ig+hOOZcONaC+fi+fbaGv9jtjTN1JVujagTxC6SAnidoDYKh4c4d9zLRG5axgWu0jyLj
M/S0F9AHgYpL8puBuCV//9u3BrcCoUIrKwit8O1k5GdoTN9AA3znYrrhNpEVBJrRXngC3eC9V/2A
lpihRY8UdHMoIihfvf/5Gw3NxMau+bUaxmaSoAScRJ+uEK7COe2C4b6m06eRmUeq/R8R/jdiBzOy
r+//7NaKWxEhVtcAsVOBZiCgT6JNboKy+AjF4Z1n/ZblrFiYlFvJWQKq6NbuQwPhc1L2mY/3ibMH
DNr4BRveVpbhRLwSPiWH8ENdln9DwhDKY9EltyV3biGXY/QPp4iNbPOhReQ2Pdo7kW4FMyALzqKK
87FsH2Pc671WPozBUO1sgRt+bGPcAvTs8pBF+DFOHntmTlV5ZXiHVnjP2MwDPB7hYkFJ7wYBjWu+
su4I8RX1631/2lqOi5+92UGw3mTyOb7esOmzs5JzyJyb1a0fFdkL9K2fsAK9mILFDUI3yKOIfRtX
N4sg9BDJJdVr8vL+LDaiIrQCHo140iyAQYCWUWQStP9kUXe1iq7bqv5hk3tjpHmJq6qv5jAfIwqe
NC1ehtq9rl5D/qHFfDM4F6Yepw7mgUT3A9V6AlHqHqZ+yy5WOBfQJa0NdNnAksgz1oE0UEThUwma
uJ1I23B+G6EWlSC+XKEgly8GYmBR+xg03XUXJRuYNowQZ+DlBB6xubtnq5OLaI9TbcMsNiatgGpO
CDmrIGeVE6Q9ODegoVzccwKi+PcdcmMHsqFpA+ST+8KHXfrbmmSo27MqeHZBFNo1r65urnN7G6IW
ynFZfG8OkClldeo+QBjOTKDWe38OW1ay4jYaiSvmCVaKF+m/ANtQH92lXG6nopHXnWYXBYO3uw+E
pOKijrDGGlxwqQPie84hY6aGj9dNwf33+DGFNLqBjm7uqPghqMWtWKMsgS9dN7x1GBM06nZNM4V5
M3YnA5VeEcY3ZBU7h/HWFSOwwtcp0QWPFgFEl5CQXXF06i5Mn9Cz/btZ6Pc1mh9rBIUgNAOKOUFn
e1fs/Pafk/DERrJxXoxDdQmRxR+OgSE1GguqbyPEdbyQQW/K7BG+XlKRfzirbSSbcWjUdwvm6Duf
u+YJDxXaMbB4fDHrN8/5TIe22PHnrSld/v3NRkvRTFIOtUbmwx+hqQ4K0oMuB5mDcFYcNAjaDqBT
2Ev7bRx6NrgtiAcyJxfPG515/Tgz3T4tqpR5z81fhPDrQKrEv8TumznhVDUkgFozpFid1zqKcuE0
Oz3jG1u7DXSDAtuYIEDD3CTeExprD2yQN+/HzdbQVtj3ECLFzXwMcx+3TAgD5QBGZtcNbUU8QcG0
jFcs8tis3c0KcRTQszp7LrS1qlbAd8Yd3H4twE62FlDMA3e/aV67Mj4JCHW9P4Gtn7BiPljihU0a
ol7/QAai6TQhRVEOwGIp3e2xy29s7TZkjV4aqFmL+1LI+SeDXsRDjA4KvZR051K89QOXc/GNX0KI
0jiuxDJA+b0+NBVzUO6olp9L6SQ/3zfU1k9Y4Vx0YAspfDBldRC6zlYoPz/4Q88OPXT0rnMm77JG
b2YhO2rQHI+1oNUSHBmSm0+gpAt+vD+BjSiwUWpsnPx5hLhqXk3QpCfNfRN0y5X2v/zmmy9niylM
Dz7NXHTspx+tT6Ysbpv5unYK4lkBLN227UqOVyjUd0w6E9GC0AXCWtcZxoph4zsR0QX2zsLzS5pV
Rq7ygMIpP74//pbnWFGspK/w+WhTT9DAKnmVGfA70MY/vT/81rpaERxCDQnHDGyPs4YeGs0nqIku
e6zbGx9vA9NctwMyW8InQQscHtrKh0qsVtCCWCBS//4Etn7CCl7Z4hcGdEXloOa9L+LlSTFy26DI
/P7wG/axedlEw6NFBxe/9wr1lPQ1+TSIufhw3ehWzFZoUExqAddcvflnJ5xzXHvXnYg2HK1yatyI
WnAwQrCgO9Sla9JAQrf+ug+3QjYyMuK+B7MEIHfCYQvh9jlcv70/+MYtywah6a6eBtNhSb0S+jFy
GW5Rzfu4hPF5xcMnCJfXciavVduynUXe8iErhh3duhGY1vHEAgl0VzW3cTSeHG/M3p/Plg9ZIVzP
pTP/QzINeo4Sh9dAjtE4jTsfvzW6FcGz4bpPJLLaYQjQuL+6gCdzdt0623g0v16ZaPklZ8t9ninB
fweQu7/KLDY1W2XCYg0Ncglsme4oWDDZ0u48CDYW1AaiFU4w/j8PGpPm6LDoNR7dU+Oxl/e/fGt4
K2xrk3CHufhyPQ0P1JE+2MHU71Az90qzX374zYmouAf9sRrd3ZC0PCclVNUgM//3+x//R82bCMBm
K3YDZ2kaQOfxzvTMg17mD53vQOSSnCapXvDoSBMVv7DlBarU+SXoSgp9eNpB0gp4a7ywHuaJ/BZS
IcdBztJtnhGIp0Fj8+p8hCszkIRciygN6kFmQ+WD7b/fe6lsOLtN92ZcxcMYuJW899sgdUU03CZ6
0Ned5TbhW5yYsGxb4GPEyEDLpc4G03/f6lsuY+0BhRJIlK0YGje+EwP1Zlh2p6qZdrDOW3axNgEa
AXdZRrBL0JOHKay/REzunbAbY9sQN+JL0UK0BNvxUol73IzZAeTreyRPl5j5w5PaRrUVIBOC8BgM
g2zouY9bII+TG7j+76qE5PVVxrfZ3VoeNAEa3WCdDopEReCLzCSogwCxzXfWd8tI1pZgCKg3vBkL
IBn/xQW0fcu5ENf5pY1qm/0CIssDBi/iISsH7y4W3c4mvOGX5DKfNzuNLEfOwcPto4ZSQgTdDeMa
KleknoCWZwXqvdetgPfvn4EOlWJuj58BZy+E4/0OEHxazQfao2vh/Z/YyJj8G+dG/9d1FeRbXLjp
0OhfoTM/+QqSS5VfQ289nH9zN3h+/4e2TGaFMk/8UtU9NmfCpvZ1KX5GVZhJHfpXjm/Fch1JVDkY
JkLHOucqPIdSneFfO7erP3qqn9gwO99nTsMn5GHnScypt8yPEC356wrTYGzrMq45ZctAOXa5UDys
hZupcToVXnzNuYvhrVd05QWNNCE+PVHuMehXHyp3RQGOpXgHh/lHH8IPWFGsOsBrlxaZcMdp64MO
w6dg6c/RVGbDpIOM1sk1+zV+6OJbb8KuomoY5g5rvLbeXcec5xDC5ju73dYkrJAmrj85ONJ9nGLz
/ZxEZ5+S40T4P2d9k+yRtf0xDDAFK6TXul/JQDAFWao7ETa3IxAscRvtNTVtje/+20Qu5XHv+5eS
ymQeTBV9KJPoxSzQMXzfV7fiwApj42gNXg6YaZqXDyDDzpBC3Lliba2AFcGB70gFAjCkietTCJ3u
qqb3NHrsoNdXzr+u+nwb94XOArD0zNhRo9a9YLbXowNy153tesM2NuTL8yGnNkWhnwdJ1R4WN84j
JA+vM7yN+aKFMjFr4TiaFS9ByR6iyXx53ygbhrcxX8gF+F2gLxU+7h/CJDz3QTxlPCk/UVLctKLY
wWxs+KaN/BKiAcYEoB4kzN0vSZtVdDg2et057rdmYQUwOgqKSWuQPJOOIh9ZFM0ZxP3rLavAHOkh
iQVGz37v5rj1Y1YYD0pNkg1Y6gECR1nPw+jQEijeD0uiUvTAhtB/Cbrs/fXZ8isrpp2QtIJc7NYI
9doL/uDEe2n6rXlY4ey0/ayg8Y1bKrLdKyfZgl6btAaUonHdm3GfN3RrDlZwJxw3+XJGsmAs5AO6
qB8h8fX9ffNszMFG0zoGgHuRYOFDJb5c+LcaKT+oerpfWx9FM2fHvzZmYKNqW0hDa6ovd9XZyQDm
v4Ms2TVZJ/SSX2b25lwLnQ5P1wh3I0ZAZNUMOkydZdzr7duyj3U81xWLSOLhw01w46zOmauvPid3
bPi9J6u9ZRrrXBYhmdbq8r4kXXP2QGebTlW5p3t9+cz/PHVgnMuPvjEOiT0nosjS5GiEh9K4ypr2
s3aGp5XtYI03tiUbSoYdm4RR5Pm5TMIfwbKeKIquY7RHcrc1vBW9E639WYNbOkcHZ5K6aM3A7i0O
U1/uXE23fsCK4Tr2Ro93PhQdePSKkt7Ro02+1nwnvLbsb0XuOE1h0fUu9tXEEVkjWT6SYE3R6XcT
j+F1EWBDxopkmqCJBSPxAJ2b7fDUjuF1cWsjxQa31NxdKL6fAIi9jstTb4adjNmG49vAMFIU2os9
mL5pq1NSOuCx9HYreBtxa0PD/HgU7VBe9jWh9AvE3KYP4UjjRxctzacYJPsHpnt13dls86E5k6CA
RsNKVeMdCt7ctMA0NsleSePylPlDENssZ3riY0OBZMGNqOpeCfqkb03YsnNdSJYtEwSXWaDZkzv2
uzfVP0MroIdlndF9AsnB2id+DnC0Jktae+2hbaEF8dnnvxao5C7iL1xuUulOOxfAjVCxQWRAg64i
9jQeiQP54BbNYzyX92oVT9jbdwIl2TCkFexrkECJ18M6NYG60by/9frirwVavvFY/mwbvCMIFH8y
McAX3z9et3zciv9JUbRnGExqDKNH0BHfVZ3ZSf9seLgNLQsu0rZ6BJIdGqETSfsWfcmDGtA3V7Dg
NFcjzWBO9eOqidhoM1RAeBAyIAbFFPwGw7jJIsgfXWclG2+2hoDJNwUwr4bFufL4I5uvEmPxExto
pg13Wl+hki/V5N6GIyMH6jd7ZeSN5bUBZoMTimGW2s97cBhALs0PwA2XDEWRX2d16/guQKwvCO99
MHjMcaqiOZ2cqNsJuK2Pt0KcFMuKpzMALKRW/kPngIUeLWdXNVfD8NbJ3cULqIVGmKadQOMwoa6G
JD+ooN43zMZmEViR3NOwKsseJera1z888LqmRMTnthM3VVtcVYnCFKzgJShSN0mNa/fSh9kM2FVa
0FLv+PzGXmQDyIKS67gg6HPp+uSUrOB0jNcexPboHEJ0HZ1Gl7fSKeQP3+d73WcbK25jyZq+nxrl
Kj+HrvMxAIrWN3txtnGP8q1buJyog+QzysohKNB1QT/zsulStqw7W/fWp18c4c1FVjQ1h9ozqr9e
CSLiWHf0MJL2yuTDf2BihphpjiDZFEb8EEIgJQr3uOE3PPU/MDGFTLoQFChRNWRDwu+DvskcWaYK
alY7vrT1G1YkN2oWgs+A+jQVXtB+mUCGq/kshPvgTGSvH3Vrha2AXnioEhNHcB4yPE3NeBrb4MQb
tvfS2lphK6TbWkQLpyTMEcDto9/yMdfoTtvZMLZGt2KZuv3oBYZidBf69KScHjulX9/fjDbGttFi
a2ugiT0A5oqOVHNbM0+mzPX3bvcb57zNbqaCwqs8qF7kof4J1pcjYfd+4mV4wRXX1cXx11b0KgNx
FqWAg4/r6a9oDJCVMUV/fN88G45jo8Twfm7U2tV+TvHBN0uwRF+ictH3TmiST9f9xOWn3+wOiXQa
oVFwy2cG8QPP6x6i2b0tSnndU8W7rPyb8WUIXdSWqUuARTfQj83G3U5suhG8NlaMybiFGDleb2Zq
7yfQmbmkOTawV+ok05dGekfWJMdIhGnd+n9VpP3kG8iAFc4pmqpTqONcN+Sq5mo4ghXkA+4zgo64
ITNvMikra3L08DrO4onP10XiRbf3rS3V1POBaeHn45iUeRWqCmCe63DFmIAV5wLSzTqJMXrb9FlC
/JMGs7npupz5w8tVzvYfhNlQdAv+QwP6Sod/7h01Z69lspdS2dhObCXQrhtFEiIG0QFG7orF+5LI
vXbLraGtOId0qkmCS+aVMvZ8GTqK9ziStoa+uPebEEl40pJB4XgYTJLFsnrgvrzupWPjyvD0DJ1g
jpEE6tabvkaTyCy/gjlj0V+5VOOOX27sszbZWdc3o1rVgCzKsty17GE0Z+TTsmIs83n5/L7rbBnJ
Oqg575MQNO94gBZR+D0IRv6N1OGy15GyNbwVvUvHiOOYCqhi4t01I6nTsq13Pn3jvmqTnDlkbqRo
ikvYjk/JIuihZ2iVltJL1z4+m7n+DR3Q7gQoXZu9b62tFbFiuW1U4AG34oPdffa/1ZST5mBkp5Y0
qd3oPqmaoUiVaPrn939v46CykWdDw6ZKTRxpnJg/1Yn2077oPk6AE70//kYex0af6dCDqGmJkxwN
7uSjGYqZZFpG4KBONDgVcjWbwElbvfbdQbStc5X8n5/8B02Dy1rQl46XhxUwFsYbf4Ld+RA09AXG
zN+f24br2fC3bmmSvgTHSh6ErU5HeDaUSeOrOOT95J+z883mQkq00EPgCluiG37p9CAOlLK9jtut
T7cuD96oIWjDmZcrPVVpG+KrZ9ru8XxuLfrlV99+OmTSSpByIeSJdw/C7ieatGenxitpDtG84Kkc
GJU9SNCWB1v7C7jwDUuGy1QWfS58CV2v5VAyel022AarGdP6rXNRPB1qcJaKzjevKAfzHYDCxg7z
TyryjaXCJIgTWfUx2K44TqfhshBtuaoAsL4aivRRWDkqLROHDhmoccJnMzax3knhbjmBtdeQvjOs
jpHfAutFALkp30nuGW37q1olEIMX93gzuTXpBxKxOso92bgfxyCQTyYW5qomawxvHex4FHPhlFj4
KCwOPY/XtJc0Tq+KbZtEzZWDO3OO2MYqVNlSeLeSF9OVg1vRF4ZOUscLBqdJpY7Eaf4a1mUvg/Nn
lQ3YxYo+vPkcPTkYXeOsYsN64Ov6hIfHC2nIS9SjrF3y3w5Tt6quXwY08Xslam/SAZmKHkgaIB2g
IZEnCufn2Mpv79tzY0uw1UbRvqlkAbhA3o36+E/nsR7OFVPkODdLjyNuOlP0LO6E1YZn2yC1fgab
ScnrIEcn+wLIfPz90lH2/ky2xrbu8qajSy3A6ZV3HYP8HQdhTZlRX9IdS228jWwuqV7IQhAHliJc
f58YeyhCN+tl/ERb+nrNFGIbm0Z6tMQtE/ZnY1h5cIwqwbXV7uVY/zwBcOr/O+xD0iSd6bFjjk6V
xRV9puv0wUgxZNptqqtWIbYxaqCL4L7r4M1TTR88zz25TOxUdyEheDk6/lt8im18Gk/ilfAJuXnH
j404lLEv69TxQgqgHSF3QoOwZZiJzpyCt+cFsFEwH/nLuTJKHt1RLTfQrYpva2dZP5V+JG74Snow
1ETrMxq9i6zkkZvzcAo/dbL/tpBVn/p+KJ/WxQx3fPbQf15O093gxeFT7Sbdi6hAdlnxmKY+ZO2f
gr4A3CnxyXIbibh+CCbZfPV1U51oXPCnbpxwfgylexjixpxQp+seHFavt0Aryyw0Vf+ijUBeuq0g
5YDi6d06reDnQlK/mu9HfDWYjtDNEteNOXShaL/Qfm0fOdQZUtEneKVPEdrqUo4LcHGIuQvhU0GK
r2136ar0wkZAlRNNyKkfgYYVSpDsL1aO3Z0IoPwaRb3zVPulA5bQYbqZ2QBR9zDRt0HVi7R09d+U
AEs6LuIna1FanCvjZKZ3SA40kzjJigYH6aifobOuX1cwceVS9vqQFKs+e4Fe04SuTpIVStYHquan
gcrm7CQtva8oXY56gFSOckT5TN2kzxMAZTJ3Rp+v9qIKr9vgDKGLJ+NCuwfdZtWhm+YqNby7TYKW
npY4XI8Epafv/izHk6fCLp1qWR2GFqhefVH+JWtIngzQDMigk7sKrdqZu3RRhszts1s5HwLjg41z
4j+KSP7QouruTSCmg9tO6ylKljYPTcxvgiBeMrUwt07nZoCQ7YgXJiNBC7nNiN0oRSeUdUWfuf1U
5bHpeBpMi2wzter6WFfL33RZk2e3weMUPEkrMhqJC8VtT96DBEo8NSA0RHw2wVlHyj2QgODzkaFK
h34BijFBQ5BHaycrilif3HCUmd91ayoC9Hh7skfJfSyKzKzV59WHIuZ3VU7dU9samRWz90KDZQCe
rYohoQcV7oNXm5Nc19Gk2h3U3Tq2bEGipQvTops4qDLFmJG+rI9y6TTUm8nUHOUUe3kblQJdVVM3
xGnhlHgFAXYhPuMmtPL7NQiH+E44bcGfxSL0nHkdgdnipQzdNJrFsN5WUZtMWRyXy/BJrPVg0Jno
lUmfrQ0h5F4GtMT6A4B9IoXrkkyooWawMWj1D0JGrpfVs2ibY00HFCg4L9XPuOcqNaMHEk93Vs0X
pAAqc6wR2B85Har5OPl1pXOxzG1zO4t1/Q4bxg/tOsYNmMgWl6cQc3Qf+qL2q7tJU0LTyY3V8+LV
7IsEU8wTwmvUqV9AVSTtF9BDBHyuPkH5ak0yn4wR9GrdkNJ86Bv9jc5J9QWii+1NW2nqHSY66jhd
5TiD3mN23bOoC8iTTxAqX46JT0dyw5l0sSklXYXyDqiuAkiCUn+K84mzuXhGi5aOUq517B0W48wN
2lwL71KtcfVJem7rH5gb9km+IIf1BHGQ+Rn1XtqnzRiaAoLbUS8fS1wvxWns5lofeMAmmjqAUTSg
VYckTZZ4yhMfTJVUIhPV3Inj6I9cPtS+TLxjyXqBx9oqa5pBn0N/cqvBbY7hGtA504ik/oyHEY/T
xnRx/7nS9bIe+dwGyaPfJaz7Eqx9VOYACNQ9UBwgJq5SoSH+d2tiurRn9Nq73zsWxPNHP/Rc2BoI
W8k+1k2oxUNRiB7T90Q/dylo2vtfDCmS+SOvVhXdc88BGrROpvgTGl1Z9KASVvKD3ynIk8o6mNsn
T8jSxcvWm/hjjyQ8tJtXVLXuxmEO76t4EmyEMpXXTQ9hK2P5Bdpw/ZCCf2RZ67RC23jipEM4tubL
EpG4PScLlAsRgWpejQTai3bD/VDOQ/M8xWPQHsderKy4Eeh7kzcDjgHnOaFzF86pW2L5RLZGnUTF
f1Ct131X84QyXBppqLJjJxLLojNQxNX0Y80Kz814iZds7qwNFReNNhKAYs+LPLhjzaOsZJ3/RUWu
egwLV4ALD9WLn+7Se94NviHQLxX3B5L3jOv14CunwgFjRrTMzUMtH4Yopkm20LLmWQ928TrtgX1E
0hKUmk9e5GNTKiIl51T37aizuAy9IqsHcIKdvN6AZwfYiNakYqRNn1M6DW1K3E6CXH2qMZhpWBeB
v7KHzwEEOUe3nVx1+aDl7H2ddbgEWOjA7dMFewa7abgs6OnCZVxl1VgY/bMqezneyGpd23Qq8Tn3
YTF15C/TEakPLXMLB/VipJ6fEauiPGv0JwwvLTS1+oMeFhFkaIGJo9QJwvFrIUJNHocWmsyn2HeT
z31FSIwANp6TCmOCD4VaJu+mmt0IkiHjQu6WiEcyM140a1RD2wW3CZIU0cF33Gg5BJE78PNa16P3
ug5DY1LejKVMu5GN8znk6+DeeLjIwTSdt/QPTJoWTcwr77oTFN3HIuWhrKNUOGDKvFN1stCcy66h
r0QOBugsXvXBEXKMHT/Ujonr58VvpchlKKroHJgIZ7hSyww4QaW4PEsQ/bGPLEnImBPh+eNrJNGb
k2IrT8D8042q/pisYU0OBvm+GIxxZuoanAGXaiNya+OMvdqPG4RQgeJUwAqITRYjlUE6Qmqjfpp5
EF+udtMgXzwamB9dgOMlA/v6GGRk1OurH/iRg+M0keLbmAyouhMkfLysbIv5gRVD4R+SeDA10pmu
txw8MktoSk1oijyaNkkWlRaCge4jSZy/fQb6DxDOBHC6VC+Ii2cwPJEOPhY1Tv/ogdW4eQHB5Njf
KNInX8uQUPdLFTvgRDkI5en5ezx6SQLZCCBL2V28rk1T5pCa0eNDVcmgOU5Vj0pZgi3bvdECEmzg
Yizo/NJedDefvKDqvIPgnBswki2qOgq0hkZLhsOEyjm7pAvAeajmEpCORTGtMujIRtWhnvs5+IVT
TrFjVGmH3+ISnjQpA+ECBaioa6pvgd/ph5m10OZmYdPEP+pk1vIUooWhewXsqViPzAzKvVnjkOk0
bGOiXxaq0WLozegIzpG1Q1dibDwyHgJH9jH65NEB8TpzFVG8VnpwnMnCZ02medwCOhqPvrpcEnGZ
KGW8/G5Q/F/vvCYCrsMjGswkQVGV/q1XTlSOB230MiD0CXaTJ4P27/A+ETV/CRu3DjKJtsExXcHh
3yALG84yG2PtlQ9OlUTjwXHxBw8kgoLAzRoMaKv0B0nLD2E300+6xAXpJCCuR0+J9FTz2LSgck0b
7XO8dQPcPDNsicFrqFCGOISSx+B9cfomwiEMrWlczOIqUMfSq9wljauZhdja6BDJlE7KAUN8IhPn
Ya6pfGGm6XFSgZayPepobNqXZQ1pfOtBwqo9TEb24wNhAk4ra8AvU6kKyMhwXTb9hShwZE26Au6i
Xyei8HRtV5BS5RJCd+rRm4pxPCDuPX7TrcJBWrPE5nA7RDh0UqXkNP6t/XDxDvUI8cZsqvt6zno2
x3WmFHehLrI6s6rSHnAw/1bRmI1Zx6F6jK8w/UciOlkeVvDH36MnZPBOjUvhQ/MYt85x9tjgp93g
L8396rnrUzvJSWY0pO6vUvpuBzFs1cVQiihnmhrhMpQsXBd7RcuHpXkGdcBUHVYczv3RBF4fPgCE
DZa/Hkxb0clzTESPHsP15Awh3TrJvJhw/iqHWfGfTUsdhMuszXz6P46ubLtRHAp+kc4RmwSvgG28
O86eF07S6RYIEJsEgq+f8jzNnO5O4iBxl7p1qwKX4JcNXYprVsxzjuPCdSqSupkrPsZ1iXYlW1Yw
97MoKBvvwk1Jli0+m52OTKDU20A9z4VKAiThmgRaYgTw8+oAKuGuE16lXahO6cQDfpAQBS82Xpgv
8NaCvEW5Jy7p3Ec+JO5nbzwnT1DaY5MVxdLIhozhLCueDNyJxI9pNExv1hJzWqjvE2/ZDXayFMq0
CqLWad4UQXWSPqasiS9wH/EoQrjaQ+bZP5VC2WnfBSXkpGMIp/A1lbyz35GroFsZD7JlbeaI1qWY
DWkYcoRrpbt4mjwpth0gQ5ZSLx9sFige6BNiS2Wfoa5ZFumkQf1N1gXldIwIpLqM1hwWwgOH4Vua
W2cN8WYVgUlXaP2Uz32ouvYYab3orDUOj/BGi6l/Lgb4SR59PjTD306pyd212NYQ35rWq0irPAiK
W503S333JoLoAemoPEyVxKCX+dz5aF1HX1jlhuZ37cPSAaupz1EYqtYgA49Woi30pSL7qAAF78mL
Gs8kD6xleJ211N0Z/jl+hBdQ2VPb+w3bq3ydl9j2rde94lgqc4EUzCLf8oIo8QlZsYZeHchA5DB7
Dbwuqcq6u0ZWCJl51kVGyQfDmg0dXdDpMZGEBGkJxwD7CreA3oBjsnroP/zFkBPhLNcHvwP8j9BD
rEnnHjE1Di1p+M2MEgeGMncaE+6qxk2GnBk07F7rVDdI/db8Bne4aY6hgYPrHvedLFi9URGOBU1G
SG2ygvejN8UwI1zFnhw6/z23a1ecxyiH3KqpSZD/0VXurL/RZBs9/nNdvFB0k4cr924ytzP4SMCT
QRwqWNO/rmDEUzQaC19hTB2gNRPTYoTetTUrPOfnIS4x22Puz3273FBakWJJosmr8JZrkJygJ7YS
NEZQre3DOnHlSCUgabRiV6gzQ2UO1VsHiKdEq3CfKqzuA4/FgmXDU2y5ehqNctHzzonDqV78D9SR
ovfiEvRt8bf3LFrXOcKxbyc4kIlMKXfcT7IqWBwuyGufQWSH6DMqBne8m6JU/K5ajhbfnxd0zxXh
zufQCVOmM9zaP0AaHrBvH61vCvFovyrcgFi2Pv3p9DSnxrpy3xduyTBzYs0uGDtkRTJgiicc6V1F
xx65rFsmfH9Uwkk+keaq4DiC+hxHEmHpkkTPWiKoxc64eBAOmLypvxKEVjeFmvoUJa0Hb3Pco35+
dnsjP0M0IyiNWuh1jpVELC0VKjSCthWEeV/tlmGor52r62yqgSDpsQsoaB0OOWIhPNxFVVv+cZmm
N9v1wb6I6u4IoyQEHaeNTvDkU7+9YXmKbbX6guas2rbO5FyxzxzdHxXnPyVXLwuih0oMiopfUaPJ
nt3WvQ/IW3tw2WBWiIBHE9l3FAsrna5PTbWEJhnnRWU13rrfic46U6R3LnBlJuni8fHKAPqIxCtQ
ssKWWH15YxDFrFFsxypT3R2GpKLYGr7DfCN862Y1pdA2cq7gJM34BUfsi+dSFweKM3zuF7XsKezE
7gDAGESi4J1MtHWe4Tng7gaY+AEeUOiucmS6I3aqpl9hNGq6emjVX1uyYl8UbNooVVV3NUSsOUY8
V6e8ATCwoDFA+UkmvXuoeWwBTOH4dLcccAv7KZZTW60lDtRW1XauKQorLLbFhGHrsh5yizzR46uq
Lla1mvQGCr5dncrIww1hjyiaLBipjHAmK3l91tZ72ABUvWmrBt4XoLfEvtOiGwwCUj/JMEdsRzfy
r3RHJmLjzoAa3aB3b4PfcbsxFoPsuJtgCgwlyr5CkqlVgHRAanyPYhiR0GFIjHbZ7SGXvGF+6ZXo
LoAmPjWQ9ITRiEAucn2SorcpTgWh7jWo2BTDBMV/J6UeJJx0/R5gwTL7DNplpdyUQeeImMIlBLBX
UAdXz5esSYJRQXSCNJ1G7dctIUCZwNDDBLv1V+N3QbLiNanTZSZVBqykFtseFdUJ9dy4QwC3f/Wo
vwGKlpk/tXLTc9rhtunXqA+ueqzzrYTi30GVMFuTtXTQ08AmJ85FOSQazQOPaQFF/xTtDr96SuOU
IpB21B7YwwDZ+cJj43WdXExgSVjBw6CoPJl0cw5wyfYfaPduFll377queRGrXZ6dtX4u2KKBpPjF
jRVAOit3bMSn5Y0+AOYzYTIOdYkkVI53rwyaV1ABGncDYBu61yYKyA8dpiYxRXXJKaCVpuZ054zd
mjR4gWBs3mvhJEu0uHvo+Ig65gCG7nZx2jamUHpIW+nwb+gSzSmW3YI7jma4kDa3WLluvWejpuIX
4+QuHhTM7RiYpvECrPHZMar0YEwXfsKNk8ZVMzWgJroF7ITRDjvF1CPENhJ6t4UJUxj+oY+OivZS
ezm6VmvehG26NKr8PKkGSOofWqT297LFOm1awuMkTx4QQjKvFU+t9jGt6QFrRjD6YWbe5KJ+JtBK
zaamgpcNLDrwkrbQGrDTP1RKPcDy6VCEwZNtMb5UBUUz3I4vjWqPtG6OlK0fwuthIOx6MCgaywMD
mIjE8tcK0ye4mLuBi2cd2TvlxRUv3cEPEFlkDpF+Z2qfZV+fUcO/+vlyFar4zDW4MR7Dz/2/qzDo
LxGpno0Nvh9fTGQbJouK7tgDq5+QMQ48QJO3uvNHHUCeFuVDm7JlgHJfPexmyDUnLexe+hGdPNEy
9ZrmsXZasANgv+VYhpTvrfQjyAsFwacXNsDqh0DblOTdrmqdIzQy37xCPJew8Y5ROL+hiNy3Y/Db
hp0DosjUpiPSfAL38zFWkwOnCvAfrBan0qsFJpi6ScN2ziqNN60z/FQu6xnt/1PeTEDK8iLxC28f
zXmKuBsTeGlOXl5utOP88qV8Q/f/p7Ql/GpGE7soFwB3f+QhOawOjhdrp/90i0l54WXEowkr6y/A
xEdg7G/U8Y5kwVBQjS+FwKieNA3KyvIJyCAYayzLK/qvK7oEpgp5MgzkRselSDAhuQgaZXZcn9ES
ngE7feQs+jGl/vJo8yoD+gp0C2Lu4bsuAc8T7WVV8OCmyVs7dS/RaKfEYzW6mZwP8OxAUZ37zUaF
wJVsUSZl3e5mTb6gqO3Fkewc1I+uyCyZYt8rj36D4aYcUJbCqhQSKg85XfYwqydb5Ah0U5K+tu4C
eZ0eO3rdvoXsN/QM2G0N9aat/O0AsfS2jo6mKTZNizl4JMkeaPwmsDJrinzXGZjcABcyCLokj9tw
SEDl82Lrt87WQghKzeuI6DF8NgWeSM36g5yLLB/752BtsgD4PeYpEYvt0o7JyMfDGojtYtrN5Ojv
DqrUlM8IH3ATgdsVtXMQT3Ax8mv/2QF8gChyFnA36wBf5qZ7xzjni3stGhNNv0vfbWI0IplQ/Rt6
YBb3i9m2+F4UAzgn5FC5XXdNZ9LHc4cq6FFhGEdmPxbd/AKPwqMFLV5i+CNXeFOFsNqaQ74b81Jm
QVE/D2P1glJ1SLCVoWK3rr8d+EgahuUD1rGdJf2FuyUWgJf8UArnaRzNZxh676BOHVRYvnoRJmcP
Fzs0eDufzVkx5yfRl1VchM2xEk0qeLNrZ7Gdi/IPNMg2zHM2wLmPUaQlBkglQh9q9SBXWZPbO0rN
EF4JeVq0Yep2aOIDwCNz6XyVtO9j1TA0WyDOxW0wyhgCTBI43tymtBtfHSUrhOu6SIc1+EASuAfe
tAVo3sQC1MO9XdarEMEviqUdTBT2hQ0v0WL+RRK1ZVkebDlefGuvvF3XmBfLLm/Q46MgCen0PAUK
f1ZkZLYXKejJ8PbXjkUKnY5UIEmhe5jeK19AcR5llxBXuB8+E6Z2Za3eupUdpFzTOoLP6MDhWTuT
WBZIxMHA3mirM8KiE2Q/Xh7eyxKm2FiZPTqwNaQeRKOoYv96R2YlIZlbiwx496klxUvjmkO0yJS5
7fPqsW2NqT5mshs78id4Ff/hkcabB1ZDCwZFbKl3c5Ab46VAE1JPYaJJ/6+N1n3frU91MbkJ8tq9
Ms2FiP5ClyHjD8l+s1bY3iB7dwAigWB2Z77dAnM7lyyU8ezTz8qZb6bqPvJJPPtrvkFLnJWy+Wj7
NeWkjIDqNEfb+S+Azc5cDDqWcvo74L6HM0lK3z7bontXizjUot0aXu1ryTci7A7uCvVyV+/nkO77
yDsbF9GjcKMcMHqzdd0yDdx2t1bwkSLzDRz7N1mNmLnQk+t02HpQROB99rZIQvDbNQ4M/zr9NJO8
BOYFFBysaj9Bs//0ODWQ0vdQxN/k63DuG8DNMjAfmtqnQXjfc4eycLEz8Et6oDA6s2W9czCCaYIK
zKT6DqWHjxYB0kZ6P5Eh9Ycc77+6cY2LytVy58V0DCoskNC1kIi+YVbb/IiFtxSTjkwJ/rwIvuNj
/tWb+UrcZorHoT+RfjqLoT5Q30EzG13QLF/WZfh+3NhRuYk7TMVGrfWOaIBovXsItfeqpAaKRpx9
3cpnMMDOy1zUcaBcuDI76CENRrq94+5VpN48633qkMxxRYNb0RZIv+VbxMUbbH0vEbKStV4q3emS
u+KlB6lZaReGZuMmnKasQiH2WNML0xKFCFyl1DUQ+rcM9RdO5BmFDnRs9Ra+XL9zWxTJ3EzXjpos
9+qnuYl2q/GzFaJyIyCepVUn2O/8sX2YWO5D2ggvRtT6R3cRYzIb7DjAcv0lmHOaooe+Tpp/Ayvb
D0VebUCkzLADlxV5+NkyHH1I/JgDU9y0mB/HLR6Qo4afxS0+H1+7NBBNmJajy/1/EAuHnSUeJRwk
bovrZI1sboB9MojV3MdlSAq9vvUtOZvuoeJBmz3cKmNIn3rxMpRdGlDQu8zy4nIJpASR1mMnLgCK
un73xiN2hOA8iyMCsz8BTxA7kXMQTa+ELa8jV/8gnnXpQ/LpRxjfIUE0tfwJlMqG0F6qoTuKtT8w
d9gGStynuv27ePN9LJqforUvHLAIC8r3/y96U3a7NWeHyWEXPfFrNeOyOb64zcxlO2hSF4nbrG+g
H4i4bsWuh8NvilkHkh9OtRi84wiHYtzXXTRWl94V+yDI87in7he2WLYzzVm8qujMhmmIW2CtQYQ5
TFWItKjadwSAMwncn1nxoybOjxrr/SOCGSu/ojwKYjaMV2rCt0ZBWCIH1YDhuUXwVh11ePLWAE1X
mwSmuBcFSuzoEeNNVeEHASZhUdohUzPu7EqgYdxxY7pUbYxr/RYVdonBFcv0Mr1C/we3sHL+hFXt
AoQGo4NXMu5bmI1UPaZckgxPpUXfNMMPCd3ZHaq2x6Xv0YuyboOHQREWoy8ySkSO2rk4SCzaUJ6C
vXAjCqChWEwMTp9ACYJeC1LcxwIlsWbsT6WDE5GB3jcEZULoHTBU3oxDS+PVd0PQtJzoHA7rC2gA
/4yvjo/HpcZgR8vqm8xuFFfI16Oew6118u9Z+zZxZvptCP5BrIzfvBe9aH5Mu74KzAVwGD0KQ44i
lnwDGPe+UY7DQR4a/nja6KIx9a3Kcju1znhow7zZVR1IuADVD82EU3Mi/lIBBcq82WEhoNJR/ZCy
m4p4AtqV6CjAZL1rt0r7RazG5ksEAU8I6U4MLloLnkkeuhHkD5twt3jr5yMAsWb523OCjNHJT90s
B09iXKI79qwK9jrAAT1xLYoLjHgi5NPoQ4MyMnXqkQ5hPeyp8yLt2VeIWMgXZQcKBy+cemMrf+/N
ZfVoRptY0j7BRgnZLgGf/6wgNobJRCL6FxKJbOsxpXY53tOTP6k85gvePiifEqziE56husd1AKM8
xvza3WDYQa6ymMzXHM55guEShsVljXFox8Cc9SW619g1ZvkQnMt0UjzcahfAnxNEzZm2GCGsS+sA
YpfjkpIIHB0B+hXMN7vwuTPVBuvZ2I3rTdmeJqtkBHxiBkoLLe5XaxfuAbUoWRpAuXaN66hEq03C
JozieZXiUs1ti46Gyh3mFOR9LNt5q1Ej772agy8i2YwWyOdiW8GzAQJAYb+JVqzgyWWF71ntya8Q
g/gX1Ntwuer9oMUgtMDcDoRsv5mhq9TTOSkhJRQkgaUDmDO+37evRC5mxSzLhgoIng7voObAqgGm
HyqF2fJ6wOfqQAdqMIvoB8tOS957oBq03gxSDtQ/gqT3hfsFgW7ZxbVl+VeNG3dCTzUeAdUE+xES
4RhfsfVNMGc61CPg2UhKTJZcfV7oQJ+KqRLuWc5KQE3TU52Iu2AcPgsJMP0km34km0ZrcSjBUdgE
AgXD1E8IIL7KL05RDiZuprDbPlyiww81Wo+lHCSmMq2xPh1e/GpqNlJ6/g11kVcndb6wfYVzvvqR
P2zmkbo9FNFac68WzzsY07MXqOzIs8XE/5wHCnXCHJFD0FfFFje/SnsQZHce3I1iLvFGSBfbRV4V
MHAhGr5x58I9RA76hzIC7ChYiG+ggUP1PchC8YNesXUWf9nCdYl8tpPLPvVI1VNQO/IAoGZYtrk7
tGh37HSV3IS7XgTaxN0qTbLUnnhfDeE8dnIT7bTuuqwZfQM0AzSwubHhxl2l3muvkXPaA2CCKgsv
MVVBUwWxsRdTj0vSAHAtTuu0BPAUs/U2WtC6rp5lsY83PmZGAg2v8J5ih7c6lG7YJQx0pCxsWYpJ
tQS80Gd0MJjAzPvZV4l9jEMi+AejlOrbtKqCLjaN+4ZmoU/woURchc6xNCTzebTxLH8CpOvgWoTv
cBB65bR6b1qDAq2/iQEzS8i+3FBcXiCnVcX1CMtAzwDYCUOIYHU9/mjgf5yO/y7+OCWd5k0y1/pO
qvltbCInUSGRiQUdioT0jKnjrmuik2GlTIrSXs08QeJQ2n8eX89NMJQx7ekO53shDu3OGK6cJGKo
rfIzQN6ds5AqgQ2Um5rI8K3bLXumvM9auhBrFTvd0e3CvJMLme7c6S5AgH9K0u5t42/zVl3VABKb
qPkTKeyJ6SGIITsvs9yvk7AC6MBXZzd7wouLuh62cHgA48nFgBRgI0e30KHRexD1nMCgmBjVBoSm
KgU3A9VlnypPtTGvkBqU8N7afP37+K2nme66Yf6hEGnrDLIy7mkahTPuEFzTtNqto8nI6Gxmd9kV
jn+AXDpipW5oMoMVufb0sDTrv5rSF4kIndYU0g9r32A8SpGe7J+ZhH28jOatwpXB2mt70+Aftk2v
ATGbrWUY4DkPrxojkKBn+NtrBNJFiTZ2BTlPU3Bhi91y4u7qCr5dTogQya+dXlD8BC+grn/Rgn0t
HuwfW06BqABk7L3t47NHxO5Uz3DspbevXe9COLqEpQAYZFvZJRAaPnm4ZCPoamEgzx2e9o6EXG3d
kB6wBAywtRnvU7ReV1GcRlCnc4mOufUdFs9uFZ5xzC8l1FYGiCfGZhxxPFDdWqccTos6us34yqCO
nlcRvAgPc8mQ3nMlT32hU7/M98iDFRgmdgfM70bw1D2hYkKgVDCGR0hWbTUtvt2G3Ioyh2GjPTx+
o4lDcq2JPirfXMfe+fRcsjU0egWNEtBxAVZVPaWscNAJU0yFK5lyoC1+PuxgXBAra9+BcglQCUAV
7fwditzr44m6uruFrMq6vL/4ZfWLMRX4a2vqDOOTZiuNDVgh0Jb/hYJyOkTlO5+mXSvLjPrgEU5G
bBWVh6qwCfrnzORP1hfvrQC1hRL6hzvh3Z/9lA5DrMru7XFUFSwLU1CuUj/EULn545Xk4gp1dFz3
5vOcokNy/vjOlD7+QgFXtRHA1rCKwV/PQKLdQrISBRdmW0gOJ7DrU53bDANFJGfeL0mOkUFDkSO8
MenyL3zEpwaqXA55I7zYGwpqjAWADLM+7wfEqtRTXiIQASjBNVfT0+NzKDacwYrCNL6+olO69RT3
DuphVQSL0DHAMANcjp8Fch46lKlLQQq2QSKNOQrQTaqIJGIcnwkPc5RN47qzCmLPLrUHXPeN605b
R5srknkyTGjuIwCrgN5QoJNd1P7ABhzfHyhm3EgvGSJ16crmH+aWd6c2iR/ZtJDq++EkSRaFsAuM
s5j2vZv/abU8M9sflPulibz5g8kqSrNq/fb5vG9bjueIZVcQwYfgg8AFh2tnS50wyxk6trDvnqOw
yaBVB/s3hiFEUCePp/C4H+Vs07XwMKCsnK9BrbtufujY5chXbfM7mfqV9M3V5A+TVafN0LL+/f9X
gNTe1oPhJaMG3Z44DHO1K5fwE8HriI20n1AYNA7E4KLV0sRa1nEYVr/gUHXHwLFyt0qWWd98gItn
TuVIll/iFmI6AJVp+rjTJRhMue/VeOvAxjDMWQ7U5uYDTAIfHAGEGCcCX4YRcHsgAb4dhwaEDFAv
t76W6xHFT3SlU9+8hVawfdgt5d8cjNc0GCfn5k4II5RjLBWbqZgTg9gFek6ECL1EN9+jChg22LwO
A3tgpY59pwJ9UiWqq6n1gnqwK5JqxoRG9lCBWtDux0VU5SuUMCgeiotS1GcDO6+5Lc4gc65bNYbe
fhwKlXTWCzGhGgc0vEO5m12F9ZqiCMAik+B0oOn7XBw2JM66TvvF5HITheW4D8uin9EOme+g42NG
6VCuWdvk4l7k04sKMXk3ouImDjwCxO7hJBUAyd8UI3jeS+0ftNeyvVyr99ZxMQnL1/atAKoKV0Dk
Y5m/h0P3Slsspqqp2rpwCY0X37kV0lRxWMs+7qO5ShpT+ZlTtCCIRILGLNQi5mWPaTuIMlmNn3iC
letVzwXdaO31u8iuXuJ6oGCLwP3bSyj9eBOADwTyYK9Wj+D62eoWqZUCWIWKmTC2OWsVvkjPOZkA
5N4QHgNABDDqHJzYwyeMrWyPo0f+6mCdgSU2JLMtaZFkK/U89WOxNRMKbzChR/bDUP2lYa2fmDfo
z8HIKAEj9EH3hWZdPY7/gCR/5VRdjG4eUBLmvnTx3zmnX9GDH4OlZiDYXTfsoNOCrsvtP2bYHIEv
Hr7gfvIjRvflwS+Dm13mzFENnsJ8oNW8C/m0Dwh9C7kwsQJf9jj6QK75aFTCIaM2yuBZsKbOFoPS
tY1Yh6A11SmdkZTLHv+UNv1vTUeOxLXqXa+C/C548IHpHegKY/0Y5xFv31TtuisQgmLG1m/PmYDz
eks1436Bc4o2uTw2M3KccrGNb5k4WDBF4s44yJ4rwJ0e2HSyWqoSt7b4pdG8icUHx8B6LdZ6Fvrq
s/qK5hk2w1R8Qw25TgwmMpsBHKkYzL5oAx7702it3GqB6akzthG2kEP0WYu+dzyokcDBwOHcP62L
+4zRWR9DlulLuJAEeAjVotcJtmXgHUhRfoLA/eQ27KfQqsPygpMEUCMBdoSec11WYPjFdFtU/1MW
7h8QtJ5VrQlGbGhJ8Mqw1I86SNXN4Ufh9ZeqXOpE+xEOQIF+t6jZOUGygyQU7uKwWgG4zDFuY31j
wLJofh5OosuAdANOXnXiOerxopo+HDRk/HHrO95cpny6oXB9kRj3grw6fjTQGQD7fb1BuP4SDeIT
qtEV2LHhh/PYOFtRO7hyOTjtegaDeorLangBN7cC2PXw36XgMAolCixVW/7hqlkd5AIYogkZ8Mj6
UC/lkappuxT9Hns596pfnwKisFU8Dz7Ydoqdxsj5C0XAIc5HL4K0FpjtNQDClD/qJe3lQD1tNhSL
u7E+hmhFHuHcDKBZqL3iWDtqm/UW8HIN47luQJCah9XegUQXH064FOdOVJcZQbL1KhGHkdFoXtsE
8fNYucWlxWgYa2oswB6AOAerfuf1uh9BSoi7pv4TeHKnIjxJWSGMsJl++MsyYRsgxHyNr++5APum
9Xmwpegv44fW/xxKLwZ0u3cdrOj45MB8LwT612WuVvvcLqdxkFnnhye3qHYrBX17HcWpDsRdOewH
nL5dHRpIL3I74HJxBHHyhoh+ViF4GKhuxqjZjyPBIrP/VIyz3cKxbsKtAWgwDSCP9nmdaY4BHwgp
mPgUUeoKfsNa1yse6ZdbIuB33Zo2DfiCvdl0gY+dAAf0kdnDw3pMJM10sITxFJSqfPMQkxb58raC
0BBbgtrdSteAQBLcRcgpelgPazilAoQ02b+NID+wcL2A9PLWFKJE/EX9PQLcDF3gEEoCtgDp75ez
8bBgH0Qq50gG0GVmvGiPvT8mdg8taL1Gmam9H5ZTsHtnlLNzjaJ0/mxt+x617SU0FPUBrd+qbv2K
NEYWmGmMMYeMUGf1LbA1rhcWCltFUQbzBG6sQOXuQ8+zHnNLtXxPSOyIOEgg/knCC8KHTFC0PDU9
xcrAqRnfHxuMKNG3tvmrK/8CpmMS4tu3AFnmFWdjt2WHMtWgAlmiE0o4AXt2iHolIGSnj3/90C0J
mISnep6UUDOHUrQPDjf+U8sJ2EsvEpAtwVAC9jphhwDBZoiGrWDyJJp5SwyIvcucFnoBPUKCcocS
FvtSnus8UR9IZPgilkteSQR5fEwwwY6PD49XJc3JsBmXD7ir167FqBfXeQruNfw8VlcB/oHuOZ7N
6qntCt3nOnir/HkPP0JQC8TvOLzjVw5R/TuV2s4PKzBIfc16/BG2TocmvJgqxF0fEnwKqvIkfEjA
lMMhh1qEH/joqpcna9DuF1/4P9dH7e6MmHBg1uJxFC8XBifsqK02XJZnD1g6iHE/GE4DBXLsc4Ui
zCRg1IZXBX7FSzcy5qItwgweI8ZPbYK7wbqLxJMZNPB3jIQclseTU2TYP0Kcg2cjRi0lhsbuT1n/
A7r08bDarmZgTxH28DXmyCNQFas9cIMHTCkbhXnquh3U1lHVJVgXkK5R/K5NjsX6+svS5jcw7oki
S+Ibgsq8eeyoPnb6x+CjoW/rkCPPDUneFdt5bo6Al+PHW4D9mzsy+Y6NmHUVVMeDiTpEjybWgU7C
dX6aBN1WloBEMgKN7zLcDeo3GaiyaRuALI7pY63kFZyt8+SzO8UPAixja2eHue8Ju4BpxOnNVSQT
ctrJqt6uHBNcOPQRr7r5rrxzOwOTxEY6Mj7y1Jq2oQGY11mxzUndpZKQVPnmxvz6HasA+2AYTngQ
4MM/PMNRUfVY/uALrLeQPca0orvQgLe8fDhQfYkbkDEoGjbgSVgIYMsRB74wdRf1vJnnKF2d7hbU
OxONX49LRJxyUwEvFh4w2uGjfFg8Fe5/1J1XcxxJsqX/yrV+3uybWqzdnofSAAogUADRZL2kASCZ
Wuv89ft5kTNDVJPg3ra1tV0zCqBEZmQIDw/3c45DaOo/i5yLmqO3N6uk9toHhjEG4eKrezXRVg7S
lKNT31EmUCSNy+zE7wwIt3ikhAmuYdqbu6h5VA33tm/qG7vPYbWYe9XWrwaw38Dei9PS00z32dPa
B5kB6Yiqlj32UHbKY4kJ0ilnIIpkqa4c8oYlNx2AOW4dlFVMDDPU+11bUo2gr6YnM+7fJVa3S6c/
Uw8HZEB7n4kGxJZTFDm164zllvXsk5rXojEU7tDytBWYHMX8zsTD0Ot2lfD0HGKWKeHFsWjWZhUu
ZhTpNN3cuFELo6MApzddjGW2K1D/rCyoluUy5DSZ+df5cDMDhAmFqcgxUCYSpMtDYkQXXPRyADeY
JM77oJl2eB0LtfUXDaxVQDuXha1e9aP5zrGVcWm6zYNE/9CvZ+hj3bpNQn+l9N0imZpd1uEiUF0a
HSzCUU9tP+8zmkuAH5fWv2gQSTTDeZ03ApyaHnw5Wreq9nBacCLQWlvJB4cln5l36pislCDbuBgp
iumdtiaXMKxC0qSHCZABJ/LgBUAUx3h10fgFUBBBJ3UxJAD7QIbgLu8qQnlTtZEvxW2y7V3vqpiM
dTLq1zxCid/FwHX1tB0YJ0ktAeW41VqWnPfJ93pOBw2sheFCnI0oJhKqEQKh5AoIuqU19RvkkZYQ
DT/4Q7mp9OyyVZKtGHQ1PFaBCSfkk4wTlvFaxoTStEuH0Lg9RpyFjRUzV8yHDLFVjLtoftKIrMt9
HZsTiXzFpMjEaPnrJhw3HnvKWG3EotDDwAtXCYz4gup2eZbso6pdlxNV+/LHEDM7IIcoZjvKohtw
i+95XKdRyQgjtFvryzGK3gWdtsFGZBmATxiyFhsEaDwSodYH1/PBd2WcWwqgMMOycb2LwHOWXuVs
Zsog6aO7iWtnBeiJE5mxAgZ0wdN04MKWsl3Gc/zeGmAeeBkmAB3whV0Y1ynhcU5Tu9Gx78W+luiJ
dnH1qZq1q9oBTkUq0j+oIfn/4iZmYmFDCVZs6wnKbfOY5P67JKZQdDeupOML8kBeVqylAYlZrpjy
eqctsYwW/831BzufD0YZXcRkVHlVhpvNV8sBjbNyapCJYsdmJKimcCAUYyygRV3xSegHhGuKJcLo
14WjH0wOiW3cE9DK9zM9NzPJw/QFBCDphXSBj5AWl0glbGhCl9YrQogcGWuV6NOVa+AqereU2wPt
UTFk9jsPTOmyzP3LofRGfG8EgzPShgsoRQYB35oAUJ4+RenwRFWK927jfcH2gdFUzGQZzy3o/5rU
hOdTotRmMZs+Ol2dTfJJ812igda26OMQhZyGmJ3Mn8R56nT/g67aD1ULsUc6kMzNKvV7dZeTSEvl
gmHIEZdj1kMtcruK792Zxnyjp4RXZk5xlpm2y7maWGSCvhMLLO9TLfW92uefa3/IX9RUvXWKkQyP
ecycmnNCfd9rwuzrD8UwvUOB5rYw9Re71y5tpWFWGFTlUfLuKu0GaFPjJ5km5G+/JNb8hHgufRu6
z32u3vW5SezOIrbtFPfofxYbbc4pS2RwYoo95U5mI4ncuzaL9n2Wf0zi+WNk1ngG5buACCtBhQ2d
eBEow9rKvAtn0D7alX4DC2dfe/G9aiXXjt0+KKS+TfIiAMiUh6TooYeX0Z3me9NVSZXDDfTey7as
PgSx8Tgk+jEwjYOV4ghElrdVdZRaM1MLV7o5YHK86s7vq9tsMG9mu9k7uAacJ9C8rnRu0p9kmmOn
XScZTBs3a/Dw04ljq559yjv/CJhuz3ElBv2bOejJWYIYJVubpByMZN23hT0uDPgBI4I1MyjnksAA
BZv0O8B5ANC8z0Q+KL9DQDsk4wjlwyMWmZlPmho1i7qYiOuU7Q1gLGMRmMUR0/6gU5ZhzXB8aJyp
Isegf2h04z0O/K1tWYfBLZ6DYkJHKM032eyseeQ1Wqmwr52HODTe2bBrGjda9y7u7aAfK9XCwmDN
2EGJ5ZbppxrmE+CfxlhpOtXPhpYwEEUT5jH90qsANarG965QyZEGprBIbLjWedTO0H5J1ViNO6w1
Dg1jG68Vp2r26Zg/lXRG0rSHAnYfVTT9JTjNW1nBjk3aZuirZVoZfw54DGXCsUYMkRhgknYLP2Pl
DNZQLA1TeTFKDkY1acekSp9KAAX10B4jayyWUdYcRyt6JrKTs3NbJCA6yDDWS54DSmldSGS1qW0b
23/vOfUjmf9NYZLZVrGq1ph/KIYKqZNGWWhTcVnU3h0mHlJag71VvEM7x9c4Z4926T9BrTAWjjJf
um4PENm6J7ZyNabphwZUEJjundE6V0iG0HSa4hM3V6fo0lU/duStwsck9Da+mrwvUvBcQEXjJbow
cDPTi0idYb3NOBilHh40AyOF2Nk9wP18ObfgD8wYwzb3yVpt8w9tq5MrjO+ndP7sRv3Gjudpp4T9
sIEOB1gHdGG1mN2yovIeO3wcctRVGte/aOE1sL46B2mG4J2tFup2hvK+aZs5XfkaJZutPoiWwJgz
EvzdAWHA5JZABqjonvNHHOTDziPCs4P6HB2cNAIKVn3WofAsAJL1f/Ll68qyg09G7WSXDfAH0tjz
vBkroGh2qb6zzazbJ/4EcHwywI0FVr/Qh7xbpC6HXC/WEmjtsFa1Iom2amx/Ho1201vVc1W6By0a
L6rYOvhhZ21jgrrQW5osWugx1jewbRg2Y2qj644EoFu56iZrA2VpWX30BZqsBzjYz6//h213kLt9
k5SepxfLoNy+lPNArMiuF0Gl7OcsvIP3vR3T5KKsyAVmN7pZf/57wilnwj0wx4SWEaHNEmXuJdkZ
jim6N/xC0+Rnwilnwj2p2mY2I87VEWQXjRyVzdPocdYHNXl++wl+rC/nemdqWUFEGak+BhsK5W2n
2aTbdfumZD2L7I9I/rx9mx+L5LiejrLKd9JPUHYNkmcjQu2jtiQ/cq1m6S/0WX526TP9HUejqkph
yBMQuYGLF+iI1zTO6u81/EwTqzWbwilSVJFTEBcLF8lWbfL/liqRe15LqphVFJhi1AOUtnlodPdd
Afrxb0lKueelpLKZ7FTVZebapb7xNhnDdmG32q+ktk5qZz9QxDkvJjUD0oujnkWXZDXZIK/WSzzM
3kEKI5ysKl/DOsn/VMxM70Gx6px3h3YeslVnD2iJo2Sd6ZuhBKHw94bpvAJV1ZtR0UyImwAhAJhX
lvo6AuDwC+FtWc4/etqzZa4ZxRT6TkKt36rOWqJf/nQfDfq41wEsxpu3Z9pPVrsr8/u7JdJ2VUwU
DV3SzL3POX0QTIUaoD4YyuPbN/ixthyo69c3mKaYsF04IyBoSg7nI+cX4gBB+ayGn2S1p4Qd3r6T
NPlH/XW22qucQw8VXZERDfzncsg+arX7K0HMHwuHue7Zcu9yB3HpkGtziBuKw0zk2AYEjYwIVJNy
1ZBxfPshfjboZys/Qn/GioFfrKGLHk23XVhVeUGh9l9UxflJH50XnTI8dTI6hZJHoVTx9lLUdPru
76nVueelphDagbPW5OyJ4thJH4UD7MG3O+ZnLT/T2ZtmTYM2LiwQR3kG2tqutCA1d3/v4rI6vlsF
wPXGzLCo89JQ3mWFqHD9Z1Pm9t/SsHads4UMwdXROhQccaS18EaDe4wWbfkLK/GzfpHXv2t6WBrd
QPaMCeMPV1KngrPpL+SWfzLpnbOl242z6kc2hRI06smHZk32zl4RaBggClYWggxQfN7u/5/4A87Z
0nXboioVjfIIbNDZdVxHBQn8HmApZ0aYj05Oqm/KfyEG+xOT55yvZUuzqfoQIsuHDCSldbSPQ6Vc
mKoWLeUk9/YT/WxYztYxOAxhsZbWOjWcaukAwe8oN/aLtfATI3FedqoPICnNFDpG0tJ7VFCAy4P5
OvSsi7/V9vPSU9kYQRJ0KJZZRMNSifp3JkyLty/9s5afreLenivfcWm5q0UbFVQc/L2DEjd/z+E7
rz1VlwVkaKl2jrDsuEQzKrgI00Jfvd34n4zpebEpd9KoU+pTKD0mjL2WQJBWzfbm7Yv/ZAmcl5qy
LM+G4IfQfTp0RUlg3Lf8y1oFwrIwyhx8PlS1BLykrY3B1+f5z5fxfwafi9uve2Pzj//i95eiBO0f
hO3Zr/94KDL+/Jd851+fef2Nf2w/FzdP2efm/EOvvsN1v9139dQ+vfplTdmvlkryn+vp8LkBZHK6
Pi2UT/7vvvkfn09XeZjKz3/89lJ0eStXC6Ii/+3bWxef/vhNPP3//P7y396T9v/x25Ym5M3n6fwb
n5+a9o/fFP13Db1bw3MN11Q9U5e6D8Pnb2/ZjkksRNVM4IK2I2/lqB6Hf/xmer87hqGSZXFs0Haq
KCU3RfftLfR2PM9xNE1zNd7+7Z9tezU4/x6s/8g7yBtR3jZ//Ka/XjtICZmADDRNR9bHMBwQ3K8t
fl87hZd5CSYZfFFM+t/RX8ooXUXe7YyPlWtkpOzHBA1F4zYguuT5t7r13AtzCtqBERFLAzI+3c6w
N3LO0LDTavURJlYLTPy7fv3W9u/b+nrn+EtT7TMrGDRKGyYlPEC7Pzb1vpmPvQWvyqDCQrfXyPO9
fTv9VAzr377ftxuaaIlSxdzy9PPi6RAAs3JKw3Eh/dIONZBd4qb8nBKonvV9vlezXV/vojpBVOel
Lu/GVlsk/d4TNOWfbXE3VS/IrS8iB3F1DW4TKQ5E41AZ8KvF4xD9OQzKwtP3PgE2uUiuPyIhAFz6
VqlCzgGPk1IRkKHOxj4bXhI+oVkvQ/1iB3cVQqR+hLgIQRhuN6BsNhO5kqt05aMO3yTbVykc6HpJ
DT2AM1CvXsbsLlauJk7fIB/D+6qFKbqa7RcI5ah6vOjdo2vButdfcvt2GB8hvMi1Z2jaFapbow8S
33+hdcn4grQzDamzZhmi3RcVW0WBw/CSGo+EU4wEJcMGIQS46qjTlP0LCLeFynUQwwN8r8FJuSpn
EpTFo+0+6tEdXIV1NsZEvF+UYA9lRjcWTDpHvfG/WO1jYd8qJCajlxStHxeIXlw+hgSmWyzZ1Czi
6AVlpwUvknhaWBE7/z7NqyXzEnFRMGIQxEEuBHukvxaGoy5c2NV+sG+rfU0+BVGOhcAmm02XbapB
Q6i6WQzuM9KHW/lkNiqcndtFfpX6V/H0MpR7WRvSj70FPXrHHR3YPV79WKd/yjdMH4mWnULPGCpl
AVpd25skprXpaqSsD2jvx0m79ZVVXwK+WRVOtmjcBoG8q5xsuUZSzr6VHjNoB7vQYiCLo/nx1pBk
TDaurARMAn8r9dH1AF64V3X7YhEkYgVK+1X7OfeuBDGoeLfCpOGGlfbYksmbkFvQYkSwbi2Y9jL/
LOOlNmHBBcuSjxR3jH3dvcitQxtFGfMxYsZLu/gULM+lUjFm/sImdF7ueQZmJhOnRYXTfsFIRKDn
Uoswqr7gZSTD8uGuUhcl1oKLx82DfpoxrAVGjVd0kHBEKiPoJyTkf7GEX2+uX1ewqwFdUBEmsfXT
2f87f9ZQIjd1GlCNmp2tIlRrpvc6guD6UYm6hdnSBNhtIdYu3rctMhkpelbApyvUP5m/eu3vIHyv
GAmwd3AJ9757TNKjSaD/7Ya+Ps9+bSeFyQiya4TM/1KvJdSzuG97TFsPaaVojvwZ24OYttZZYu7M
0PrFHW3tR5bfc13TNNmbdM89M6dtW0XDwGwC73KpuenCz21iwxkqwFu/5KgYExPR6ZPWgtmUswsg
mQHBQXEPrXXQkMLNplNPNL618AeqfiIHZGjRomuPDsUmY3NVTAf5Fr9FzRUkXkcYmvLpCAHGIEeK
56AMKfnAdCUA5ZkAjzER6efaFQCqSYET0FmLYsiEHAe0FMJcc4yMFrZWvmzS+9luF6m+L6gi5pTH
wefy83FcjcDZCOGscv/QtketyZZ8jQ+k/lF3UmmWQgmKVnSE0PJli11YiM9laGeFnrmgQiJqE6T5
XQBlAfDBaCH9ERgHlIEWRg5eOL7nPo6GzMyTFdEaV9lJoy1rT2R3EYNV0SoNKQKeQT32JWnGdj8X
4YUf2gsNwEY8Hhhh6d0aVDM/0pUxj+XSQWqXrrB8Q0u0q5c3AEGvVLhavCDNov81Hjur9pZz4O1a
4cH1laYeovrI2DE40mFueRRgqLRHban+Q7MFV+XXwUVfM5LhJxfJpQzjqKYrSOoYqnaBTuLFzDBG
Y7soASkM234+DXVuHhhFu9lKb9jesgxWsghgtyykU2genVrxLHzKs6/jgvKVI1JkpxVXuEg3M4Fh
dawdKqZFADCChF4o8mUILVmeirM9FAkSDvQoW4Ey50ueTfoduSBSUdNC3yIlCBaNwTQPpwmKRlmq
arD7wNrxwawFOAMDVhokr8vvY6VQ5KDb5tOxHN2HsF9a8AYLUKvzi19e1uE2/zSo1ZpxllGrNS43
wF/Q5T9IiBvpP3kSxlvuI1NwIES7kh/k01AfADrzXMxTmQJNxrPEIByGPcNaYwj5iU5k1CJyOzA7
UdAAlpks5A0NIeLiKH0j7kvCnqKy2kCvLQeek1nCIIz20U5NdukDC0smB1TdZUuTEs1Y+eTwk4l1
J5v5rr7x4yNbH5iSsqTcO32CbqSPpFhwPTJH5MInE8eg/mk2R2lw38jggCEF7cqEchDWw8LNJsVM
NKgg0HJGlibGSFpIY1t6GDztkg/ptJVXpNmBd8h1sBeMbE78V4ZDdZcqjwnOS4yXzLSUNSxXGbtq
XVjIUgY+tcRA7hmgYphWzdYC7CuGVz5VkkaRudih+S296qJLJCtKZg45lhWNTWtDzFFtsGqyvTLw
BYZjSpn97KbkiBDiB0pYHxUXZC0DhlGRp8rrDLySsWKtq1gKxkUxffI95H4PxEUXRb8wuoM0QK5Z
qtC9uJ4ZHX3wjxEjb0Xshq6/6/A/Q1hTcAWo1pCuRrotZ/H1FkCN6EjnsDLkIVJZKMNWtptE80+r
QJ4FrbLTM2YpU5ih5DtavbQV6Dc2vrfYPV1I7Xi4GnZwImXZLkYgSGKv/OA5hakBTkE6U1pL8+WN
Wr129S+qAg+JN2RfYxoZqilmZ87uaVVYEcauciRP9rLdiYVicjXKoVBwKhgA5pF0paIfvVRbsgd1
fMRSjJWsnW4+jBgNt4czSDNll8oddUmpg9Oc8T0oSk62kr6XocESoUJEVuteekLGi1WBitVp7chO
m52mkIx5jXCgGFTa1SRsHHq1VjdIbq2k45P9ANRAxtFgm9bYQ6xqyyzg4UrTXLh6s3W9J4SCI6Ne
B36ykkbJF7thC2L41NFxZKw4DxF/erAUSF8Q5LDDPIj0tWxgZgDh20LvNTVW8pAzG2I1IelhHFIX
DI2AgNgvZI7J/qHjGfKWWMXZvjX9Va4wS515YwfZUpmvg+ZDBVvMLVRQR/rJ6skEZAikLyZuJEbQ
wwBKz6MRzRxFcRabSD8jcLysUKA6rZ/EWNEzqJiw/RiH03DQUWI62SVq86sdlq3r66bR4a7Kpkyt
xKXsMyf7ymuyVYq4gezqshuF9ZF1J/s1xoyvKqm+JMy6sTXZOv0SRUrWBEsZ4zc1QANZ2PS+XJo3
gvHIv8xLhwUhi0JeJ5kol0Xfi66hiQBuBhsQP77pDGHikeljcaNiL3OJ3UvuLG5ChHWSaS5btDyI
2LUE1rWJHZM9nJvJ6DBgOt0thuNtH+xHxz3Xxk+E/WappnE6Kn/nLI4BSVeweGii+e3CtDDAbAni
iPCMKrtjA1uA9SzdKW6azCk2W/mR/uOJM07CU3A/m3vZvmQ9yyAjFymbM+vr63YKSnDRMF7ydZRO
jrJwxXZUwZNnXWWUl2eZukMJwZfbZXuZhWLuqwwBdsyIBWFJdtoUm0EmZzHkRwtHFnA6vSIvViwv
ZlHQMlXppJo8+tsddSrtd3Yudm0UXj3L0VRDOy+CA5wRSktAdBgs9kaenw2OuSObLim1bV9/7MAN
URht3mN82QdlFxU7BEv6ZIDlZxVv72Sb6GCsrYfiTgbDQ7YQWZBi9MTFoF+dGcLpfHj7IbRT4PGv
T+E6Nuhtx3NN8Y+/G24dNkfX2/AFZGIx2jQ10j7m7tZxTn4box52W+lRHA55SkVMjnOcsL/ituDa
ya7Px/BUyk+Kc+gCHBQ+iGco+51T44Rgv8Wh4ezAbfSpo6ToUVaIBaRFjMsc3CPCuDH6ZouPIR8f
7KOM85AxzvSN/BWLKf4fN9JHc+VAh5OdCQ9Cdlp5R3ZI5pcY7YFWiJ+BaTSZK/KS7DMnG4zxTJMH
pI1H9VmukLMLkrFdi2cgTmDXqJvcx77ZB/FFT0/Nx8SZxJth1vET7g0HhBrdcp6C7Ub2RtlDTz31
dXGKm6LDfFUUTORXB8ewb3QXG/F1w5SJK5tkm2Ur8ShkH5ENQPYNQlKLNvlUIwpbWUcMkRwb2CQi
+lz89ZbnkzWoxDjD/PWcdUxc0+ac3ANz41AhV8a+iGMC0FcsPJZGzLZjntqjySEAlLFzK+sEaU/2
QLG/JdsPzcXZKWJzkRl7seJ8vYkVJPcP7EryjBa9z4tKdC87sYzl4CY7cQNk5+T2GE4ZfrGVfOXt
afuDGJir6p7MWd00DO8st5QMqdH7HSEpTA62iD+yw8mOwV3F8337dqdqieeLRDVsy3QpbIJemv56
kQBIDdw++no/mWcB8RdmPFNNhoBjjfiQbe6xJ4eAsS6NaVdA7Jaud4t3OFK4NHLUo5cZyYnt/wt9
93Yjf9QnjkoongAmJM5zYEbodxTQ8IE2sE7FT2+DjTg/4kEw/PTL6Xb/pwPc19FLXTTFl/Y8wv0q
KP7/URhclwjCz+Pg91EePJWFwI6+RtUldH76ztdIuKaav6ue7riu7dm6S8D7n4Fw9pDfLU8j/IHW
u6pSL+FfcXDtd9Nx+TDpChcIvSuFv77FwbXfIZsaGm/xr63r7FL/jTi4eUqJ/Hum0yyHfDU399gR
mO/noaIsiawqqpV8O8zzjW9A3YKg5QH92pa9skZ7OaW8o1dt7BoQ24i4/GJ0y3u3mK8aCDkjScbZ
sHaVYi3HJl8WRodIQrpvAo4IfaSs2hToPbDXbVDbO7tIv+TKyCVQIUHdcqWM4IlNKNWxA3G/t1P4
QKhEoQKD1q+6CHAS48px4T1ZWw9eHxoQkES4VcQuQWmNpp432pAcqAK0HmbnIqvvKVa+SMrs6I49
W5GvLzPkAmGJWDsvcyHePlPW8WZS3GhZqmy9QU/e7yVGQ4qKOGxCTrqcotKGihFsyCZtWvNQu/qd
4aMNiBB+nKL/4HQraao0BjWhTeora+CaUEoIzgDcqyzUFulIUF9Q4OCru5sJaY5oNLcAdO8sq/xg
p8U9EtEEn4JuZSYGe1h+K9cSlpLTpARPbAoTPLEvrFFMXyeedhf4/bU9PbdVtlYUFKbhyuUR+hgA
P533U3SBqWmVdgVCltP0oa1X1mQvR925UHEyC2jFo3kwSIelMHu0+UoPfWTijXxb1RoVsXozlepX
OM4w/T3EYJCH2cnout0tO8+28E1U+9xVnAWruUaNtECzm8B9+yGqwfVW+T4UPZ1pKD823XOhPif0
lKKl8E168aWpor2kepEYRGk5SfylBjRSAVNN1YId1RJuKQFyOxGj4iUZGvni1JvbQDXRYkUXiMYo
hCPdxr5oq+CTHVt3nt98kM/3SnBdmcoHxDMgibbXIcQ6BfHjZcaYkoBfu7G+aBV2bJRmwc+D9+2e
bd3cTUO/IpW9jNRD2qFDfVCZezIQ0+ivZUKoBfPAUZb5gxdZW0PVtzaSUqhZIz2HloUJ/1ZzNrB4
NybTYWgq6C3byLEuZMZ0ChD4kTnMqakbFliCTYWEMpS/tY0shOVd2PUnuX1NLXpF53TXp2u7QRIY
wSuZ70HNnqtyj5oZli+yOl0jY0bQD55LfwjgD2eJtSvG7LZFCQw+4HXVgXghB0JdBfS4nActCtG8
AuPuXHnoMsicSAgQSKiscMbHygXHyvyYsvQa51xjxkN/XndttK5rfwv69UoAIuLwAqYLF5BvUXdO
t1k2L3PL3tgtNQTcHI4mKoEYrg2VVhboNaxTl2fNnZs2sbZWzajwlJ7vryG7bWTUZESj1l9XwJsH
uPsDxqNC6GfS+2tZMWh0UunA3niA/51UXfUjoj8MtOtcpFRZKLSMbBOFx+CIUYpwZ2isbZSXWRyd
LvPHvfBdOOBod3W5t6rV7hrp57UGejnzmO8ivlSYypq1XxUsbZtuYe7wa4ECdNIdjAkCRBFegd3Y
hMENyuQXmZPt69q9iE3qR2DcoZx16jKyqfhSTPYAlWzyENdExDPBW6DU+hGNz247ZtY+bnZY5k+N
34cbDPLe9jJIicW0zYoiXXU+lXG8zL7M+Q60YUj0jpxRO7LWOrrFiKDmzNJ6o4UoC5QNVKuiCzea
DgFkcMcldT105DmKfNUHiK/3PudJskBUiHunu5zp3Nba6dXw3M/GRamlCNTJZ32N7JsWRA9RDrLY
TMKt6tXhRh+m60YnrpVpBn5nhXoumijLINKvC622V1hDWD34gq0PHMMjjAZXFqUQx7zNsU0Lshm7
vsmmJfB5VAqh3GZl2iFWAqm+isIM1qpzPLWztS4rX814TgRvUsjmWmajYNTnX+wczHaq6NepNkQ7
xQqvA9UXid58ZYTNBPkGwQULRh/K/gg8l+WG2jQrF9HkrY4I5Sqqw49Vn29jpYhIbPlfhh4xTCoi
oQYKuY9qGrBY7OE5bVRj01GggcKJPrJv6KGhcoIsVze/aHNrI7YY/Dn17GkBkbcBUcV15KLEZiD1
RCnyTVmZiNWZu4ISaWkdbYokfclq7SIzkuWc+x/KNFgX2bhXI2flZOhlqVd+FVN6Yv6Fv3oG5vy2
i+uupZmkUSzcgtf+Kkc0TvDmUGx9xdlMFSYXC+IUkoTAVOT6XTohato/B2a/8h1/rXjar5pgvU46
fW2DYUEJIN9ELalzeJ+R2b2DME2x1Txzm3nlZekPPRE0dxPCkDrtx+xfqf+UlJ9kHx0beFKxibRf
rV8j8v1kWtpjnOl3SlkYC8SSHof0rhyQM7AsWGdG0yE9UXzWt9SDQuFSM94hJL8SA82ydeLqlnSi
Yyf9AsrFTdSZW7lJrMcESR96NYfsQ0yAsKa+EKMYzMplz0YwT+laTLl0lDkra60xt2qZ3ye9+2CZ
z9AOl+qfbeqiBprDeyasa1KfwqmXU3Dh9PlxwCrZDROcxJ+JoSt1ezO3zkWuBVdlH1xRYmZdj+Yy
gkLrEj6T350kuFLdp1NCGBtIEKNGwhAtu4VGRZRoci769HmY+1XdPUPu3MLiEV2NWzu2l4N2GMTp
EpFalKLkGhx3t76f7gcXvu5QIPKSfFFKc3lyFTTlsjYuka258ZrhpmLWpughJ90+UMbdWMONqSvv
BmzMEuGUdZOkXwZ1PXsGGovmLp7wwcYtu8aFpqnTNWRiOLwWWQ5oyN7kPAwtU8uNv0RB3lJOwlwG
vrelut2jOFIVFADZzUZoW0qEogccPXmUGu+gS9cU81hLT1n4f4552QMFdez8ucmyfdvkHwtrXpvm
czFbN9C1NkH2K4Tla5DQ1/lqAzIhpMOCZeK+XjP9GDZpZk1IUqMgiC4HFR6Q8sOgp2uaQ1GV5+/O
BT/AcWg/WiCc1KAgmq5mOdZZ5lFtIsSKZpcKXoVzg5zAVUi8w3HNHVL7RyJzd+as4YbWq4BtQza/
HPz3xHaGl/wLNOIJ33Lu9jsqSGIHqR3ddM8O1F4TmIg628V27MlGibuBJzol5e1AASyKiWwqqajh
4iXYlxz50xDd8WSvGu2jqWf7WLfY0FxCPHcN2laFix7Fp4mi4xB6BkRnTrMyfKktY2sPgAjKBA7T
ZZk6NxXEyFEzb+DUXyIu3Wrmrh7ti6olyaW7xnVgp6RbnymStrFxqqTinj6ZwCmyNcf1bcM6Qeql
pnRW3ucsmeCKOWKM1X3pXYrzHPiUe+MRxNt+e/iM18nqr/PFs3SHI5uDK6OdITlzhKPCXqUAm7h1
qc/SDsvdQNzU9FA/Kf9kWg/p82yQfmEh+tsu+KCG/cokiKn6rMb6mYXueNkakcSTO4c+JXznnDCV
goOKlwdNeUTeMs62xM/NcdVN9XoM5xtKgpF6NFdyY+qj3OikFxTX3E5t/6sY548WhcfBxjYszTOQ
C3i9KAbEfFAgYyNhEOTEgdLD1u6R5ZBgFCH9csg30N1P8fsuzygEl13p1jOVGtZJ+AxvPL+NgRUP
UFTrFB0OnClKtskx5zSE5UGGTE5QadKs3eyiRG187J2Nal3rZnMxIhgp74Yj21j5qyE8Q319G0Ib
gJnHNqU5mjz9d7FPo1SifICoth3j9PlETzYvXEtdoyGJ9EpoXxSmf4k/i5Los9g/5lZnfSbN9c7M
OBfEmPRJWUt6QO+aRW+k+4oJKka7GGViOldllW3enncns3C+VBkQi73VBjXnngVsDVh5dh00NBq7
L0c89PJXaGcg9mjuxGxN1GGhdgTyAEhVoJnlJHtDg8fhOTcIHCL9eTOYFLwy0e2IP3QRC7Czr913
9fgcvfelzgOdPXPSQuqPjMOhS7K1rH45yw9JeO3X4WPBrgl6nEgj1ojCti2L2uYASh2a0OEIzUfV
EIGNyNmgCIwiIK8V1gaV/A+yGt/uEV3AxX/pEccwIX7j8KB18noYqTPpJ0ZGMQHpBTkOiFsOeQ2n
gJIsWI+WSs+LCId+GCyyfbBMSd7IiVQeUS0+UoJVrJUb5gTb7WXHme0XTRRj8Ncm2i7BShe37JzE
Y5UlmEuNJpajfTqOsCtQFu9ZjoVyBi3pRTkDoetzQuOc/DTOnIZ1NY5HlIz3p3CAhRlkx1ampRyS
RofjYZCu327rada/bqtJhVyHjIBmGeSAzrqTChp578+sCiO8mlsSW023zhhRp+agxWY/BNNOF/VY
0ZdTKFaArJTfXYuJTdobE4kjo8p/5U7+dbOkUYyu4Wm0jYJXr8d4QO9OmWqLWY/PxYMvpeegAK8r
wgdBkK3lvM1sFcO5n8vi1q6CK2Wwf4GxBlZ6PpCv23Fm9dHGHrNKY6NMEPWewf2ZcMcDCmpIRnd8
HqgyUcQv4kHmNj4c7o5MRPReds1d0lNBCGRi4ploX1rLLuqglh6LBEEc5Hvsd9F4zVy+dJrncYBc
P12WINjoeRflrqpstlWL3lXj3Ph1tpYlKA/bM6V7HAZKuz6eJsL/tQiv3OhfuOf/NzDMuo6J/3nw
9iFEIeAp//Qqditf+Wfs1vqdCUhJXMfxyD7IKv4KYvac3w2Tc5btkgfELss73zDMuvo7sxZkM0FV
x8BqM3O/xW65GpMZzoKj6vh/WIf/Vuz23MbYnk7r0BMn2GA4+jntTC270ptHpd2FSuot84jSGyj6
kvxXkuKGk95N61WHkVoZ7yzAQJcOaY5FL9laagzbj5SdvA6S8rJISpXcj7umkrWHpk0fXgwKxVFU
q0EFtOvft1GEAF9rqns4lBwXZoo/lo54jiAMKsWrjsk9FRv7Bx39WKRjalO9nPXRpcxjsRrzcLyO
9bK4TMb40gh1ijul094c6/ieTBFib1TS2EXa8AuakH7urdl4LyrYckDmWA/bOdvqraQM+/9F2Jkt
t41s2/aLEAEk+lcS7ElRfeMXhGTZSPR9k/j6O0BXxN1V+8SuelBIsl0SyWTmyrXmHJMoVpIOxyQG
/dtPF1AIU6drlxoG+ApE+3C0hkTdxzS/OzFT10XsJ4xRQs4QSAh+Q1p7U6cMZBNfPUk3TLb22Hnb
P48zAcEbeKMXXRrSpXbtYGkMFseKiyGC3jEkE6GIRILmefmsLcN/2yGXR/Cf2zYXCMEJaBuuLQDx
WMsO+h/FjFsOvTv0y/Vs5oPrIEs1E2zrVagtJLQ3WKDVx5zZp1ILcdrZ80CbVVabJiSsQ6NOvdhe
3gAI80zUO5B9Yj/6/R/vpv/jyvNfr4Jr2ya6AtrdrHzBKOPvv2NKLq8oasnB4adsn25er9qpb68l
qSTnKgNaWHfd1RlikoN5MOtQGPJR5d1nYxb+trFho9HzdRnu81d9Je9RGfsvA0zDtvGGbauybJOk
NHj9jLZXahfqvpv0+lDSN+S6DJ1Sm4lsUH6/TZCTPfzvh2cuN7a/vwRoWLnNsQ14juDl+PvDq1KM
+kroNG+TkgACnUjgXZcbZdAQnvjU9g7SOZdUypWhNcQPTOadXsz2xSaxfl0YWGzcNpkPnK0ME6fh
WyVGfmqUjzJC5NUdiLtq5XZ++qhlRK2WTnoybGHSdjBKRo1+dFFD4pzolBC6PnUl0mc85/dRzG3j
fz9QY3md/vZAHcE+6DEKtX00xf8sESKA8qL00mFHQvKximY6rWjv8EDET31pzEGkRm5+IfevicSP
Wr175A5997N77UWdv816RRfEI6fF0ELzlISDdpRx9W+eZrHcWv/xa9qCIRaUSKZtzj/fEoZfmI5V
1f3OjIxxUxngzZtoGjaZltbb2x7gLJAYWNUWa40p+g/ZRfux4S2fAMq7jybvK5LErfx5ixfALXd1
hYDdpX1I9MudZkftwyJ/q/NxfjKEP8Gni+LtbR9oJ0P8S20m/rnHu8uUj/rHX65jPraYv68wQQpL
2E3FsOtBX5+hoKpdPaHn7Gcn/zmfJrXO2M6j9kpab7aa66EjPyCfLt4sn5p+q06dbyKta/X8gSg/
uZ/9yNkpYz5WjYeWYWogZ8AROPzv9WL+s2pafm2Gl0LXLTLD/X/2AkebdM9e6ihQmeHdaSblTqQN
5xBFSpDXdG1JlG5epDOC8srmh1I4r81UxPyF4ivExEgUoxaeZY/WolQKGQZDEB1Oq2Vr46W0Rnmq
C2srHV4N6BzV1s6pqf3ReRWqyX9mAw2AMdobWm+8YC8joqw2/u0t8d9rjQMc3ZTOnBbo5D8PGBXn
czWrvtmZt2OvXtdEzL74+YUOuvHIv2o3Ki0Y66m2ONw64h24ukRF3gOndI0P1BsvRWa8TOa/nQzL
jfDvbwOWvzBt5FyCMkX/x7ZEnOpsjcRy7zjsrcOYw8+IIA4epehNeLWpeSocgiVIC99HCkKLY1bv
sGCBUU5ZSJxJjP5wpfyp+viXZfHfq9mmkmIM7vIfXq5/FPWR4xsG6cGEdo6EOelG0kKLRaJN/J2d
TlCSq/Ks5pEuYykMJBW4xhBooxt03YdSG/VTBs0rUEQHfLogk4ZM+KBcQy4INngHWBvNuRIN6SJ5
WWz6IXdOeiruQLtM9wmBy4c26XoYfTpaNzdzvy3rirUeadI8XUjt1bf/++F6LIZ/vhK+65MvbVoW
R7XzX1WIHJlwmF457JqO7E64s6464k3KaUMn/rEgeWqwpydZ9SWQXsddha56zcnZIWs0PzgSSptF
29dvYNzoI51eaYC9FxgnOwBEZamPKwGNcaUP6lUYzruEec1Mh4NlrEEMNTZTqRyItb6MNupYDGvA
6u4qL+OnfOz0Q1NFvyxGdatReaQ7IkFcpYLuBpcydzsgPgnazgvILEwu9J8fma0nYM6XUaaP9Cge
6jdQcMqskQBL7Uq+h7uyq2QDbalbkwrxbZfVj8Tt96Xwr/0wjwz+5dk1SLwLG52w2KomsZte6dmd
bGaGYgm0VwigCP0gZ66TDSB4THlLR8jNMnsLIuReDvxoO2+//U67hsVMb3sU68z6dkjSC/zpTVMq
Am9FMJk7Wld7viebCBtR2m5lmwIrhTNPbqpj7jxp3E/aMXo0C+06Nt1a1PSEegXCPxb5iSFoFthT
uDYHnxZRib7XEeilj25UkgntEEGSh2SEyjzeNQSawwnivMardCoUwKISCk4bIZon7oaeDXiNgUEM
T1qsrwdqtUJLXuJ2oM9PO7AnnX3wbB6u4aMsjoddkUBbks1n2BhBTHAieCe3ws/Aq5fosHXBAJdQ
xWz/CzbIti9/1UuTLRKIHSZVB8Lo3xJHkoE5QHC2Kv8n/DKMPkQPNRxb9CtZcmlb7hO3AFwVzgA4
IROKRmMaauu/JxP6Y9WIvRY16yptydURuLEiB94eoQr6AS4WvBDQoKDds8o6kSf8rEt3z+l773hu
vXJ75vtW0n/K0T86qUnL81wgT2qtZfRoAt8mqlBELGEvDi8uyNsuHMG6qmXRZ1C1oh4Btd7DPxtO
bpYSjmdvaTr5jIacApNW1sKegziYFFB89ZVuaM+tRa6pAU5/FWrmR0g/fR0z6wOd1a0j+aAUM0Na
INbKBOSlIvCdA3JU2UYTPMhBbIwmlWunbuhFAmij8J/an5YFy9G0m7eazSjsUUsi/2oQeQRdXLyA
U/pRDu5ro+YDV7ENzeN8W5XFsKq6Q11WX1FKVzqf+rco0xnodN7eUU4cFHWP/SbzN7UPnK0eQZTq
6dLezTsPFQpL3SRhM/R7SJBUzl0BjjYGWNeH4Z3kNzhO08mIidLCIP+cRQDthzDqmFxaeC4NYL6l
v869btirjl/fl1G6Joit2k8wUOLqLiH0bNcK9oeeGFcvS7tnJ39N0JoFRtjw4mXMofx3TA1vtmWn
a48bHNgobkat85OKdNrOfXTxy+K+08J6k4w+Ymgj29dVab9a0KEIn8f+VEZEK2dk45KfFOvyCzZ8
uenb2T3GlMqkdMzHZHI0VJ2RuHYdXUqj0dt9EWr6fd0KRVabbj+3Xb6l0tXX6DkbxgXULGnjPBvL
RsS+oT1ZIEtWzCXcbx0Yb+Yk8Vc9PYRNTGDiOMljalbOu60/FpZQb2UsjJNnlfPaH03nfYgxgcok
Lc+hMVivvQ1bnyOMBAcy1qLIIcE+YywIbcn4mLkIa30in2sl3TNB6DVOKVf/0Gvyz9tG1HfJrGWn
NvT2KmM+6bkwJkO/eVCVN5w8rX1rC6K49WZ+J8PGQMBh6YQF1hYE7xalQHhyYSDdSTG2V80mk2LO
gFJKrIu3Z08Z6pM8jORqMRyAlD/ZXN7j13k5qLPIxI4yduOHSyykzST25+hi263a+JyqVGdDUOnR
Hpku9V0kHlqPfjavHf7nTm2cqdEOJNB/VXZOdLO0n0c7v9yuGE5vm9shwtLS0uh1wqY6DlrfnMmZ
bs7okMxk5N4rrEfF9vvUtoOJoRVsZ1oGdolwAGRq/lybbfLQpJB+/Zokk9lwNqPlac+aRc9RFy+l
5x16p5wOSkNiYLa6/9aN8SPnfPdLM9z9WLXhKbaYFbsip7fBzZYJqGNeZlNWO8+YSKQAJXAUIUt/
zDKWtRWSCzvV5X5IsOOy5DjkZJo/p57x6oEQ+bJjQ0GFcqd7NKDpOSp9+tlL4kaTu+XFD8VRQYck
QBupzFhN7hvX5nPmspvGpCc9dKTJEclppVsfVfgOjuu47X148SIvPlUL8c+j/DyCSE+eC017vH3f
a2egiXkvAgSmPZaqsL1aWdVexzhDYxVLLBr+zIuf2tnZ1fxdL83uXgiUTNyeUKKETXc/Lt+rqQeO
emy+ecCt1llV+pukjry7bPlw+wxRRGpa//ENiH2oYywXtdMce6tSVmLblWFyrfX5rw+zv0SFCST8
tz8wRAoJnAjaTe3N6sx6V2dhAadalYunKe6i0+170AT/+tP//6Wd17AmR5IC/S1hKca9m3HcNso0
7qsFFU3p3B2S1NKBTY8NtUBPJnLqBbcqGrs4V4eqkJuS6uAutesnty46hCntuZQxae450R+0dsZo
XUcRBHpI5ldyZ3FJT9iq/XKk3slzuQQ5E0doNA8VHMQ/Ne3kJ3/6Nm6dy0vbaZjE6upDS/VLOhe4
VFIWog7odTMSV7PjiTcdJp3kCwJ4H1IXC2QPMLGfc/cZhCU5RyTjaFOF1FD3ihdrKSGG4t6wXhDK
tg+Wbc+AWpcYGZd5+qThwdIBGd6+Qr9DGi6VQJf3bBaaY7LOPeEcNMJm4wEyI1RgOzpKphSmJF+Y
d02WbbGr+WiYGvLAw7I+3T7c/thY/o7XoEiOqokjj8NtyBeXDs9HJDGSl2Fj9mB/nfuktxcffkFk
dOJS0zS/cjl617osqLsd+ykEzc94HH3zWPHUCT8yXwSu8TTC7JEu0F9j/rMTlZaa7kOmBNvCtSKg
wdSmXMi6QAyOeNGZzxQaow7Hl+ka/AN84qg2f87TgAEzLR6LhBhmZlh7y6+DLm1WUqSss5RJlA1y
W7jcAEoI5sB1G8FNbhIBqOn2wZjcFyg6DOuKvjllhQkzun+Zb9eHViOv0jF7+WSWixJGw+Sba1VE
wArbTVjGv6h/6ZX1hgMxtX4q8WmfvRkqbLZcKRk+HEObIyIhWG8j85G+ZqoYvamZ28pY1sNBb7sX
q+nm+7LTf1lG/XvozfSqhngRXlrhnTf6FZJYX157dISboTL1Y+mX2ZNhAURNknJvAenYO4P5REiK
fNcqcwysxnhETiuCqRpKeIdu8Odn14bZHAkIBJKoOwXV8ti/Fem1nIboaGbWQFHuJY9jmGA4z7g5
3L4covzlzz834fNs0uU5a925x/UJ1rPpSYSQTaI2mazKC8ysb5p5w+72FUPIeUMEoHUoiX8Oii6n
Tu8y/2h6k7btGlxZedHj1A7zR93oHYgC3ak1iKBfxZ6RHzJrTbxX/F4437YezjtUbqhf7CS+lx5E
IrPD59LL+8E2VzO5lZfGIj5dlP3wbPA7QJTGFh9VoXdH8+avDlqd+8iwTeebyCtkPpBV275i4tlw
Wtw9TLEzPbZddHCW84FY1vSvZ07PYZ2PIHTXwumcq6F0EBFks7W+eJsdAYkZw/fO7grrroNPeicL
2irLgTr4OYmSLNTnYfLiQ0Hu4K6qx+rVyqb7Nkc4RuQk0QLpgU3dws2ZHqzCQMWQEsgUE6tjuePL
AJXngqNDYZLlDTNGWbiPU+S5bVFsvUH655Eq3+2kvNw+2CSp/2knuMYAyr5dCnXefLbUr3GTRzur
z/KDqu3PhCE+j8uD102XbW30RnOSOi3CSxoP+rGn63hoa/9b65qj7N+b0Yw/0IRmRIGD6Hbr5jur
lX2dpyTEceVFhwIwHjV9dsmsDLvhkrm2vP6p0H+L8VK5nXhtfFvd4ZdGtryYu5b2MlWciTkM13iW
1h+uEStCgYBdJV0uadEW49G2JntL+ju2n0aE24hNPvBj4PPUHaix2tE+3L68Lc/b94xZIwEU0QoC
onA6hISpBHJOW+oO4PLI1HlOJv+9yrfTWHRH1G5IE8bKfCl5T//5simJjsFd9jCOpMG24Zg9/1+f
0VN5sXNSbG9nsNl7xt6XdXuaeNqJ9niIjPJiRyTlRukUYbv05VN1NZfiKx1tlCdNRjYS1elpzrns
RUgmL3mtXqAim/eTH9Y7uhiY2QTa9lJzrRcCP6o1lzvrZSxbYhPy+K/Pbn96+bM3Z3Xq7wzsLpRW
Zn780z9Oq3TaiGIut7IsUuaPSZVuK8umBFkmEGqovVXdpzHgowUMkhIStxl3cU6RgVuY1zKSxrnQ
87cRlfbe7IQLUL91L0OXzofSzC6uNPFU6iopkUj2Py3OClp2XIUvAqV8r5d3Rs18SVixxgFZl3e3
7wkirY6pKFatqolbVfVHzvCJt1NH5rBW5lumKTrQLoYvs8EVpDAT7FsxuTxGXhf3NplE+3rgFlIt
iI/WIumJPmz7aHvlD67E4zFrWmYY/uKMsqO7LEQf45DS0Y9/fYhD9LO3Pjn1hHXRbfXr1icv5ibZ
TWiJfCpuDEt9F+TEPpC/S5jdPKofRaUXwZ8Vzp3xoejGLqBT4wWUAt6Rm3iSO+VbmZFRl9baLz1v
sHWlnn5RdtzsB+Ik4KEzPZl0N99GiWWsylpmLI6Wicpk9+BBzAiofVLtNUZcd0TI9OuxdLqNWOS6
+HnrdpvcQko7f34mwPWhTh/8tv1Oc+Wc7OXoSgdrOJYFIOlo0RaRTEP7sNKPOCLkpXBCY1GimPtK
Rw6btZLiZHTLc2bJYvNnHpGWJrv1PPvXLLSbnSJpc1XTcL0jynDtWQ45TmNZ7RPiRN+t4RfQ5vi5
8OR1Nmqxy+HubJE0z9usazkmDY5CJN1L01JDtdvd5l3k84SLJgWnky55QQU0Z9tY7vLRRMRFBv43
8YtrZnQFUeowoG+1QuSW7nY0k/vGzkjzKQC7GSPM5KIW6kdWRKs2z45pV9ovSTPFGxD9gd4Z3Znk
+vZS/dJh5X/RPkAAM3Tn0XLpF9rhkNz3NjkCYSe/OATnwGv9u7KOi423bDdah0VZh2hGIKbDhuUU
A6VbyRsSElx5l07D058RnpBBURArHnppAgsKkNBt+JSLUuy4oqrNSGt31VbahpdHvPBy/tIi234q
RoLZy8k4Wo3Otd6Me3TkSXiQXstxd3u29HEezw0y+tQW6ulWdeqzl8tgThCMp0jtjIaKtiPH+pEZ
8rBuYKVvk8FIgtuCCIvix+0JJHTJOhcdIt7RSIoj7c528+f4neOsxS4CQgG35CrP62Ez37rQIoFt
XQ9OeEol+ayGW6as//aQCMe/MPd4LUrCHzoxfemm1j4ambIgQahH6UXD2myGZtctN1nb0MpjPnu/
h+WrmTbkKpWtCJAPyqMf8sr3YQNqo9XucPB+hwZ9uFka03G6vUy3kd+fpROWE4zwqoGrsPyvGrHE
CvfQBSLLVD8w1PjB5Hfl2hKT/tE5Gjr/SD8SLtxfbT8+Go6bvoGchwtB2FtYYmccZYM5MJTbdBbm
m+qSk1QetYfmP+fhfBRjRiZsP44nyxy119Aqrk4eZg+Do6uNj9hl1ZITfbLIB6PfkTRv6e9UFZID
kUlbmSZftQyTo4xa4KhlTnD90nm93S1oQSlU5f1m9DJ20ULLzV0l3iDCzrxATv3oLylV0LOeC3aU
rcag7KhcJs5Rw8NqYWSOap4Pt88KkrAOuCFwAyyfaWjK0SbP4YYwVntbp6p5nPIkW4e8tLtBx21O
W6dl4+H84S6XMyQZVZy9xObyw5nLbVQFE9ppY1pp0dwex85RZ78fF3dioY+vfhQahw6NH93NzzjU
samHcXPIIDatC7YgQp8yHaMKdyiHhLu1CdRhJ+vp5TZjNe34/nYE3T6MKT+py6vL3KJcLFPzHM3O
BAaHDi1sca7g9Mrv6g5RMjn2BMQsd3/XvvfLJOMWw3XFQ0mwbVzXIwuSoMRsrgD0tDbJKkVDR6f4
wbNoXrUBTzrK2IxLTeJ8aBYcHy1ZmF1I/jcjaVXJssmbrIiti4LJRYbw585HzGOGMSb75cVYBWjm
ajQNEm9b+z5WmwhJcsRF4pVAtyJlFF3klRlopZv89VlkIHJD176pXDEd80SbNxWH0Q+fm2fJXO4r
ScWHHcfePvbM3/gI9G2VyPasV1yj6EXd5cSxPdCE19ZJRFSMwqGLRu0Yx2EOn8qirFL5W2VhEo8h
28MwW7r7ri+D2DKOZdY4m7SZ8pW/JdG3Ceh3kjeCOh7puUjO1vgcjc1pNvtXNrlPNyG3mGOI1g04
e2x+hHuzykOXLmsxoNV2jG5t74GS0uAcdX+1RDTk9oRzyIkj/HJ1ERgmF1EZRR8MnRXJJ3I95Oan
VjTTRqrwkC4NDdLEUIRF2c/ZKo6GlQaeyBLkoEsyUgzEVvPmjcjIVyBMejg16E5KuSfIDspauyQ1
MFhfWe5Aq1ruXFI+MbS6gPvD7DppCiQ0LVFO74gcnzFhD69IiOE4S7DDGDTcYrWpq/BXxW+7qfUl
nkYHbKJl+xR08brJZHwqdLXyfSmZCkxPo1ldm0xLjgYi2nAIuWtBuLC7jdJ0ZiBjZZP7sUM6Dc2G
KCKkkDD3ucWwOZF5l2s0b5WvAoe0+D3L9tPWKWyEFhlB923orTiQVbnt2tY9QQRrQiYKFIHA7Qhs
J7F714fEp9JFSLdK32FRyzeOjn64tFqMvDGdlcQN13nUDJQb4Gno4R+m70zpxnZgOjLFJI65zZsS
IA5CVjwkCWggyZ4Oy2tMZ33W67Xd97Rx0/mxj1xqLuG9cE+Ig2HGxOJlzg4cZrHtkTLD0WhfXFQS
uj9pdyO4vliGHuEwuYn1pSYV2l0rC4qZiL+49P4I27jZDeZnrnEikQlwBiLYIu93OiYhHmkgDknn
y2nFVO1tiAVPZ0sWpFYcIJxkr+RW0qZv/PeGJs2uU+GXDRDBsmOa3DhtQAEa0362onNl2z8n1TLp
A/3hp54NYac19pnA753T6i9kc2dWererlNgKITAFEpZSOWifpO9ig46q17attlHU3bWWsA7zQc+8
1zy28ZLkWU/2N1G8QDfIrqaG8+1sz637mwjpvSI3KmA8e7ar/M105pMS6oNGXGnI+8KXU2BYMeRt
lb6Gef9lxIMKNLeFoiRfzKVxjvUv3HqawPfT41zLc2LCdONYG/FHMoVqZ6qZSR1Pfd6SJp1rw4UY
mi9mWk9K/lreKz0Hohdq+ADM9J0tk4CfEj6ENsS7inbtbHS/yRJnNNTWBzmozzGufnXRmIK865jL
eUtidYfmlJhtLQgL/1J6o7mdvZgJ3pRgH2RDc3K1I7Qy6IfYeh7QOq0mQZR7U33oyPO7GQcEt863
pGkq2FjNo0UWDNGWxFwUVeDa/kdNnv2q1PWH3CpjXIu/nXLrVm5Ez5PZ/mTb6VKBkmpVZh+6oiQi
xnEbppsqCb1LZBRPDtgAiqFoHWfFHIRcXIwyfLK1njFFxEGlxnSx1i29GJm/1I1FbHBp/NASbxeN
xbRqyTJ1SD/am2I++Fbx6UW1ATOLSV8ZWd1yn3BJyw4PwqvqncjyR+7vBUyskOJLcT2f6ORseXoY
eLqwH6HFBRxQ3Y4UmZ+8vSN4ER039A5cXog5MHPpurtTdjBs6+PQiehzQlLCPRiJmwZQjicD8zFW
u1nTN0a9tFYYUK3d8BP20RhobUWnw85/DoJ4g7bU37sRYEajqk2ZaZxdDNJglUdrWaR7a3LPgi5O
0MbJh0id9CiL4rPVD9LMpnWfpEuQ+ncvmpSxQYUbrnUZlIlq3cX4mfxuOjaCOA2rHdr9AB5y7M2t
GTEBo1tkcUGN8aulL/pxyExjJ6L80BdpvWmZGK1mouoB4TXQDnuyiwiZvsoKG1xksjHF6YASeZnO
0ZfEfT0+hYyVggy5zTyBscvbx8nmFK0ssUv1FIMlZzJOrkRYNG7Vs6rJ2EBmjMPh5xAnIasTXEJe
19eoWbI16SMFlZ7CcVr8oPkIDGmJZc+lDVsFkebGNHuWwaica+Jfjcb6reNGxyhq88xAnNF6reSZ
qZ/z1jyUeHvwSPCouW7eLQ5u3Wr3qVt+217yo9Dj4mOSpNFzaQZJk6pjESm1aZNBw8PCfSOR9gta
n56+ZxHkvBwbfyROT9A7riFvhI72wkGigsYY8Kp13GCadl+VlfYwNgxgyFgjajOOJ1Tn3kc8CQ3Q
zbQpNSbDbl0Hbp38GGVXY/6OaYDrlbHrpPUjM4i+IyKdQn8OJmfBB9GIddDtlLMCWTkOyS7ymUky
uhybZgeRhlHnwO9BZXdXaRg05pGKQuCZ9yNs7EaS/3RoRLY1tuF6ttTapVk99fFrg6GBNJqZJHP3
o0mgaTRmuPO5Rc60xBlhY0XSR3KjXPMXNvYN8dlL5JaTbs1Zrmsyj2jZV/cRak9y2u7ibNTPkqS/
DW0ABA2+vavdsNuzYA7zoAVN3LQn3a5JVO+mnd7Ve/KE/VOm5RenysyrmrrdzBFI27i9p8924Lfv
13IOxbYdyk2iyXI7V9Ov3mg3w+CBWh2LA5dGGaRaCEjJSs7I1x6S3g8odY3dEA3zmkduHlsYgxEj
5DnyLiDL1/qQRvsmG4iDHAnLnGjZ5Qpz6mhXQDPKeSvtae8WqR9kEkF23f3I2SBDm/um6S5UMH+i
l56LYxwR+OjVw0SZ/WB5uCYa1zlhSZXbrmrOI0PFzYToCmyRtS4nvIdzj81US8fvRASj1OjoxNBb
C6c/j3ayZoj9g4lot2saZ4YN5G/bpKpXpp+pQ64zZyKmaDvXyf0kfMJqrOpoJ42zj/yBtob+VYJI
oVVPd27OmLLC+en3Zk5Uaeu/tjNPRNwkX0VLf8JAYJhqReBopdiqmnjNNh/Xs18/5ItQZlbRyQ+x
a0tYuykBRLy+S2TlaHyPWKC2/qCf/SSjeG7jX3po3KearoHdY14tEwo/qwu54iy+xFp/m3zKAUux
VEGht7NuoV6k5GsY3XoTQou5RoMTawgKWcAtyV1B0jdsupXigNVjqKuzsR85AbGcc6o0jvFhFfLA
qR7u63je2imlf8VVGCdF9Yxa+lzOvrH2qAbJdaK0wafDeGQlPVNhDNNIxmFSF2jiO6rST0+YxFKh
YENZT4dIcVEaktIiEz0Nt+6Qb1tu/SRC6q/VCCgw9uNz1OP89ge3CaahhSWgp8WOROweasLLXBnT
Y/FMh+5VTfPFIAW7o+4P7YdO4oRzuE1bRDW6NiZ55BqfHuZtdsoWuC6NPbcnDbSh649jOIfsiv1O
vDR+FTFdTSgxBVsvWlTCyiNWUYk+2cbylr8LLX+OYrVOu1Q72PIn+qE3anoEU5uqsM/Won2zYuKe
DagI6E7d8E0MRbOrMgUWYKzAcnXIwvL4QzmDs7Idxz+W2vQQ2Vw9HIgE+PVlQBeq9DhydPwam45r
VxA2Q4kvvwyKdPpUhrGEF2fIIWfYeFbNHLHnyyJM1x3iYHJi+yLouWkkJJmuOCL3FKWUr3r7mIEX
Jsbyg4w2ves+NPpwWN9mEEctdriMuHgt4jJqLmVNyX67a42y22ZufIw6fwCSgBMkdzsKjMZjTEEo
pj+2yJackq486yCJ2njDPK/ei/bLm8WwAWCTnS51qdB9GpXc5C7yQYa2y5DMPAprhiKRRDvHDbm0
VEvCrZscTLN9pqHirL2kJXzVsT8EE9t1yjQomAw1QWx4101CZrphulYqX+LcJptnL+N64VgskMHb
SOCzq9jEOl/JZ8Ehuxw3dEztx4KltK9HFiRt0XenTK2tGY7OPrHLx0ZaIz0kR60dAAyD/TgJewCz
JvM9Z+g2EkVQ6uqaFOlWs8fyMjnDeTJC/WqX1HVcTtbKEHRwyCsmBdGVS+OLCXDlDnsJbh5eANDQ
orMgS6XDxczp0w/NG3FJLDRUTJU8+eioV7UaYQIoaBgG5uzC5UBgYjR3moTEGW2atnvrLCewW+8r
Fv5HHiEncRP/ECKEX8sMXijF6N5u4moN94yY9oLswsH86mf/lM5dSOdUcdvUsmOUv9NdMy9mO7AG
I0ZQGPooBYydyW56sbv6YvtXrQFm2gnrt10/p1St+wZDEScgpuYipA/UO2pbC7s9jEC7YGkdY08P
3MhDxySERv+eWOhkIoOjgP9lLADuov+2MNes4s+0xG3HFjQGNnxo4cVbjJyK5bXk/9YdI0WoHoY2
cRwWULMFxqjMz7qgONgqHYMwYY5V89ajwgD4jcAd4ZU/o/KSn1MUokYWY7Oqqx6rK1PNGXFfXEMd
jS3ScDrd/q0Z6ELtgcA5Uk/cYPkWUua9r/+qzHk4RCIivMWZYEUk2Z7zbTrbZvTFPAUWfSnO0vrZ
OiVvgOX/J1TU85oBdLBCc+3IeT3LAl98m7BJ+vmiJDLvc69HkYCghNnL8BFGjTyNnV1tukkyIdJZ
Agg46O4l66GtnY8p4y+2OYKF+kPFyt/Y56bLxDY0TRj5drQuQ+33wASFPFSMUVJPmuMwpu/6xDyr
oewkTW8mUNf6jqvJ2Oo9zeZayn3amTnI1PzXlFC/eJViZw3HdafyF/QMCdmGzpdmuz/i0Xi1wzzj
XVfBhqSCLfREC7xioiE97gyp45nj53MURXu5tJ6lYJ+3Jj8P9J6iN86oRgXmTzeK8505KiQlo+Dt
WjyqBOOtX2gBN0R2/bo9t13N346nn4ZNpTlGMgp81M3UfR8ISet1Qjdj3fHk65lG7f//ODqv5cZx
LAw/EauYw61EiYpOcmrfsDxuN8EMMBNPv5/2Zmt3tsdt2SRwzh8X6HlOwJZxXc7D3nRMY5/bDkCM
bI+59TlOZOXYOsfh5ZAwPyouZG0QNjepTaRIIf7/f3QpBdNc+sMO/Ri/MnKyvRynD5ZqHj0pD9Nc
085VER4pAjgECazt+dMvgnFz41uaAMom4GEii7aT3cEb5vngoGm5T1SbLPdJKURIOgFtBGPjQH/4
sQ9NqKIV4EkvH6Dx4Dr2sTe5zNuekXRu1r3d+9RmLkk5Z8yxVt3tm7kAFiLfkVJPkgwlEIUBwG47
t3GVsHKHOg/fURAagW+CKdP9DqNfI5tkwBlOOur4EoXb7VPr2jlO3NwP76Zw0FGkZLXnylxjEaXc
BrW186p6iPu7XLIzuH4J6rUQUX+1I82RbtdlcVvofR/w3s2CCuxafjdWG9A8L82NlSKwdRB4mQZw
7HEW1mMbulFCzTRNjW61lbxt5mwmpqfLg1EFL6YtNZpjnTjSuo9sXKCuqXilxV/HUt1uEOptbF40
OPEeFI5wxFqeKGB9zynnddJSxGgt3zzTi6d6jV7QNbDwzMVxddFyli31smuOZbVrzYHRhpkixO31
7Dt0LdO+4rAVO2LaN3X7r1AL/ZTVEiDx/JIk0FCl1W5VZzg8nw7jU80MhkkroG17ZOcSeJqa12I4
KFjxF12l75EJo5oK1IBjQJI+eb+AvsXWcsZ2lzdBsLlvgLFrVVdLm29woVNidwOqrcylgXEiRnmA
aJ5w1sIjMgBia8+blqHCR9rl690CxbWl3TqZ22WNlTH6iR+F3xDS5WofCouwQUEsf1TxXwy9Fjgz
ygv6TridQsa+HpmMu8PSMMXaGM5Xz7h1spf0XNtPRic/yMXhHF1segPa4qumUR3VHWk8ujrINP3p
i4cJbflmESGfDMsE4cZJPvHYVRXVuXYtyBew3poo/BfN0TZawnBTVxNEVmvFDXeH69iXta6Hy8Qd
FWYF/upcRoQjBl8GZdeizG6GmIeLLcBdSbV9zibAYNdar0a40nnbIZ1Kp/HIE9pjeA9IT57XYDdT
FJupIJGciztP2P859xLSuUcpbQrc8c1yEWY5JjY+uqkTNHNRAbt4XDBSPXe9ftE2MZeq7w+247OT
rAP0mPBeCPrABEVTx2Z2XIDBdoKRaJ2JqXFxdl5YcXeCFkcqPUjKjc8mEk9dyaTtxs8VxGzM5mKn
/EuvPHuH+HkhhiWVhxXfCEZpKxGmoj8q6Pvbb6DN7gax8hbJLiW3KNRxYFgHOxhgEfOHEWHXWVne
W9+hm+wZv+M6vET9UACV0wTcszjSJpzHyHDPBfXlxxHe6G7MkbvUtf2dNY9pwioUI1YgU2sOQJ3I
4UrutcU96bSbVhcB5GZI271tk7IDcu70zj89euE2zBDESAb9olQLyW/Z05o3y95w+V9BNIRsOva+
cv1+Z3pBmSzB85y5AlzYKE85Fy6ng7Ev8aTsPfGHyGVUd83NjtD+pJlTHfoxfG4bO3Y9FjkZjWo/
FPOHWUkWoqH5a5Gdt/VTjTXXEwemQ/YurEVjYBwavpdEzAYzKyKfIwXm9ByXL2lOylUxdNz3w+Bf
ZoLelpALvhiCGn7RQopUdkedGgjLgep0gBRJImJraR931ip8gI3YmyvvvRMidg3sqrxQ9L4vyshB
nUZSRNvj/GC1/+4zhnvEEUMztccmHA+uSrERr008t964RZICXlnINVERWPhoZBJMeo7FPEb0AhP4
gJeCo9w7uOu9HqWiCDDTq3NGH3ozTHtXpKXzzNhwhkAe91PnfbR1oJGFhW+VjarW8DWbBBDvMo7T
iSb1z6mu3yqfy7Ej7qu7F9AX7ZLtzJ5vp/WAh9x8+hVqpGamnh8xdXjnClNBrKRa49BDjRnC3+3N
DsuZFgV96jzyxHF637pI+zOu+4MKjJXh2npCRgVcWq76UI/+r+nYL1HEb6icYYQwjORGf67oXmeI
fqyC+cdHho+U0zmraUQLy6+mC3In0TjFNkNFIbbvhMmqyyf6al+GgMyoylzaHZ8KAZoSM0MkS3Lf
3COmJGys6FhZYYXS7B7xLvRb1RFxNWUReLHQcWfWA0ZUm/3fv2ud6KYa2vVplEN6XjQd7pG9t4Le
BxVo7LNo/Wc9zlu0CXPCnpDvI7LGlE2qgTOtRKOgc0W78cEENT1FAbIByeFaWgjh80jq14EW5PvJ
8j5PDvk8+PtRq5lxm83eTqbWwZzR0kfG8JQVP2XFSuZPh0KKoyin4g0R+lV64PiqaHcU89nJ2K3t
sR9JX2LRCLdtx4OqsEPf9ODvS6K9N8XUnICq7SemkxCGcnpxAXOxd+r5I/fti6Y4imKRVJ6n+tou
TnYp3DqRZhoc81Qg4SciCOkWfQPULHa+886jJPA5Z+8zISoyd5a4EbI8zp057Qq+xvybVXB8GcXO
h0AypJbRLKAdRnOjnkupH3hRzUcV8nJ6k87PVfTcm+qGEZptqeMc6cuHEFYXHChbz40R3dautx+Q
xhxpNL/mg/mPEeK6SiizMLfc2GazpQAqo94Il9KJwEaMIDNBODYcWhSQLB+W1mERHlAOnWSvYZi+
ZQ3GbD0snyUI856HHoZ+MGPDbA9rOz+nA61Tkpt47AxjO2IlbrOjmc/9Gbfhc+OBmQSlqY+NQBjb
F8GflhHTmYznZRUnl4FgX7dWmmQF77bba4QnZNOyvcZINmnzaZt/jAVR3HvRa4dinvUoeg/tJuNr
jbFjqM/UbgAFB2dfOugiVq2OYx+U8YIEFuR32fqEVVQG0XJew6g9lKFB1bt16TJsWG77skrhI2WQ
xObTj8OSnp+x+Wzd2B+LEBCbKXGtScVsbQyq1AcCFY/BAuyHSBih3Fa003+hPxnMCcChjlQfPM5f
/fQHRsD91uOT07n1PQnfPkv7OyitdY+JCe4p8C6AiV3MqPAT+I7awNb8ndA5oEVhQWgy8xZa8oAQ
hgUq8KmF4oaciMKKRu+TMLPN0NXquJTtX1m6twYE72x4dHEH1TMlwv1TP15d5FwxnPVz3QEY/sxr
t1KqTgzcRtZLR58HqXw5US0wdOKJRCNyUKasPREkNU/Rps5Rrfmux5fKXxaIU3gcSOqlmIb7ZASP
QB6hv/TfPq20T8bMXqZLm3+1Ymfy9iPJZiKQ1s4X1X+rKilUIFAUuJe8IEHhYsdG36dOuc+66RGP
JY8dw7OG387W/gMxwZNf03nvechMFOvjyc2QWzU6RAo+YQbMZ+OIf/SjXR9G2aZPtWuNW18G36ld
IbDOv9rUf8a0wwG04B1i4163jiyKbdDoV6jU7JRHdbIaOXkxno1m9L/c98qkakYeY1iGPR1AmBPC
6lWV33dz1F1F78jkzjplQ/WD0/1YDfeJqB4JzMAc5OcEC9aCR26WzqVSwaWfBudIGMMm7ScJ9EF4
OKa1h+Kef22Fjb1113DLw+wl1TA8oVuKQ9nu+S6tvROSIsjMvl+t5TdD7kGKYG6eN/yAwIsKnwyg
vjwU6TAiSI/w52HHxjt+Dgh32flSgqu4f6Q/qG0kyc92xjphNMi2jmtY8WoHyZhP7d6VCi1G2U63
RZUbo8r2VQ82jN7yvzaHFokGuR5wkfVQNOLFdWp9tHIM4nnGXbhywW0nJ38kViJ2c+jvybiZpVm8
9sa3gfR4Uzb4beaA/MglcGJbV+xC7ZxuzXEkFK7lL6hXk/uxGh9KvUJsQOduG9MUR88euYYWdeJU
xIlA6dO0EAtR37r8pkMIF7uGvtADLGMUnZusNkh5IlHSMo0XoCxC2s3xzSmZ7nFLXd2+Mh79v4Cm
Yt9MXO7lfIAwgetpiBiCvhNwE6qPeBOcqP00ihdH2zxED114LfIRqOzoECAcAVIkrs1TiKDQcxaM
cwSvbRgOfkk12KZ3GUVQs7hVOZdpbZ1E738SUgTLXE+7YHUnNnWmZOxgWRlePQOmzizCLKb4F090
M4OIBd8GLWSnLDXPYxfconJtY1cO32llnVCe6V1odMNuKl7tsPDQCjl8iCig+kulr92aX3VRP3Qa
D0s/1/x6kck0Q2Oc6hEVPA/4PwKS+rOlqrc6FF5CJsaXjUAjNiyNz73W+3Qy+Ymq78CGnCNaHVmt
GU5AOXDdYm4+me1K9nhCYgpJ2z3Et+2gPwHFe5QBBEXg65PXA307K6SeW7xDjLEC6Wm+gLE/jIb/
DkJT7SHQmdutt2D+lShK/ao+haIj+ZStPhnN7CHLDt464NOzzLiC3tngDEPcUBkIxNyVtNmKD4RQ
TLMTsWDwEZy9WO0QLY8Yj5h22Ugi3e28YHiHVsz3pWTXX7vYJ3JH3BvT1DAknCI3ws9CPzsM7vLG
ThWvVTpjHHQ5sTzr31AGF1i0B6db3zy7MhOrhTTBIsgTT0Ro46bjLuUtpLkDaQymC1fodtMN7P+e
65iHHuB4UuT6C1cSRbWYN1Irvv1pfaja4LLiiN74EHYy5NTJvVen8E7BmH1byIlOQcVpaMiBmOjq
MSplMhRMLuYERoxA6NUvKmScCtzEbBVZddwJhl/IXbRzrfPotjJRNv1+rvNBz9s1Kjma14tU8kmP
03rsOqLCdLFLtSB8eS2eSDzNdpVdPYiRoMOK0CmyKC8eicYgdhD0hoEud0U0atniq0ffrIhWQVLP
jg8TdM319DQubpOQ8YFOl/wq7TmcScvS75gA+ewaYW++gBdH7QvBFpCnzTNK/eehsL6K98LkT5uZ
fg7y4K30lzVZpDqQ31CfTE2ES4SuOg7M4iRJRJ1klJT4urDI4sa1s/BbD7bcsNSVgHmkm9nhzQ70
8xoV/yayIciInK65MHcRvnofQaswwie7CHRchNC1qS8wV5fA5QYNHk33fvctK6JwNmAOvAHKfS3d
ytnkvUumQrl+jNZyGfD1jI6XoTu3kVpwgU85eFtLgHioyyNhATFnIK/nUhxbwithYoZdYLBYunV/
6EXxD4GIGzNmG1vEqtOWhkCFI1k43dlo7o0jLubjoMjeSYkCUe5HRInTT78+EyqbeNDZIzxwafrA
J42/K0QJcEOYRUlq6NgKQrio0WNsxQP7JuxJb7p3x14eI9t6bAbb3vRWtm6kwiob3cU8E6omYKe3
H3/hY5ha8cHWDkeS8iDF1q0t/uYhziGBNRh8jmdBsomaffRHuGGWaAsFXEvSlBifZzdFkzIS5bOe
bFDHAcFXGuqkl8NnUQHP5mP56dXdPzN7CsKZfWAos60t91bpxZWLdikq/ee+n97KxfrwCLPfzF3F
+pafFWIJI08/wyD7bTzl7Xn1Tng8z2OAILGL3to0rw4C1IXQsDtRn0bgbahm7UfTnn+aHO8wMGat
jI924To0U+BvhI7483NU7xYpQJnGRcuPxgkLsVMREWJ5cJ64lNHrWvdduwzQuXQfq/4ROeHi7n1g
COW9HQrFB9cwyfg+/ggSTL81WyybWHpRXfC3I3spds3lPHt+vu9E8dOE5i/A1VcRVUfYYkG1EeoG
uVzTfd66/9oM5Tn0O3Rq+sLdK1H1SgXMiASoaxK39a41ftPBs08cyJvS9/st+zkEMcYvI4MiiWz2
ZDo31mLXwLa59+VZl7hsB6B9t8uSfv5T5g0aTZ0lIYL7bbZSNAo/HN9/BY6y3zJ7ehuL/tutsx90
SPup6B6zVkR3MfLBj8AMpPMvHTJwwMw5hkt6uz+lhfKfpvUfAQ3IxIboqpmFV9Jm1cIeqKbhYzFw
rhMzRlCyza3HIVktvCteCTCvqh0O32efrPCYUKBy40fqPSjEE94BZDTYjhukPm9uNxLCDPoc+MUC
LIvrvWHEQiazbiNcK5BI+asKEVfCVowcIOGmt23QBB/0QFf2rplqDMJgw5u5nJrYQEEDCI4YzxJv
uUX+L6P7y5TP/m6p8/Voi1/AlHft+3/7hj9rA6dh0t2myDPhUYhLWC9jUPwirP1qbKCchZDYZiz/
am62rSmixzYPxM5X+FLzycc4RUcHnauPfPHHcPbJgU6r7VyxjtGjF2VZHucV9XoYOCdAE9WsG8/t
f1UhTpQVNYgznvOAHYD8y6809d/cZzcy7xmW/wX4TBOdE9jjutGxqJaeOjYiamuBmV9NAnO9TwUc
K86G2Q8YxEr/aUjkvTR8cjBd6mgZUuTHhGAz7gukCSmZAnC4iAl7ooT7lbNyMq7dShis1iT4NvYD
OQRE/ObexzhAqEfG/UpEtzFiv+Kha88lLMShevI9jOepnCG5yMslUX6WlgdZwPDlLIDoucNhXBMe
Gact0+w4JcHaHipntTYQN1KUx4k04kZmfKZmISgkGglPjrJ4Rh+9mOVfpViIbdUaHL/ePrDpGZHe
2RLjQzCbV/4PBX/Xd0hQMgMa2HxMifmXRb0ySNNpp4nJH+6NbgjtbLv+JEEHaKz/zwo7d+Mzie8J
lIjVOJ5bj/Vq5vVJaJd4CGEHD7lZxPXA/UyTlEcdbOkSku7/ytS8WUb13XJYw49Ztxmb1MbxybpO
2/ZbSfczag6yI+YsH+c6Lrzli6QTQn8GtCFriuaGgKjrWt+xv5J+CEvX3dnTAXkS8Ei5+RkE86GP
1n2VIYph8zxYmSye3WL6pi4IP2YqflNd3NrCoerTdI5dbQ7g4RMyLqTYdFcl9py2T4b3E1jVTzg4
18kxYrNmTqJo0thatk7QhQan+YV9+zrLkv6MZhVxbaTk5GY1ZQtsAVbATaHIBdxLOLlgGk+1bcoD
XrF8h/b9zZpJd+gd/+hM4x2LPq2AMo2jLuOo3IcIfW+J23sX2NZewpnprDlbOKg4ptOTii5gmlEr
80Np14+dwzdf933IItx/8wDip6j2hLX9eF63gpWxvA52eWwlWLsi9LYEho386a9quY3oQLJg6DD+
Tadgta6A4/Cvaw4J2rXYhyK9GVzcwJmuXiu72CMveqsn9o5ymvBLG1wN9RBtBaZnSJ0gOzp2/rGa
x/zOrnfCpNoQz81G5hn0jVGZtFGyvYY9ilYDeSThctnGspary/GPGm35zkV2sUBISifcGj0iH8VK
SPx7nm59uwpie2nPSpxqd84SOeJyWR15/003Zkxa9HntSfq27JWahwZTrzf6G+ks5hZv1IMXIswF
NZCncr7Wa/th+oZ5QmL7QOgO8W+evPl90R5nE5UqWBRmo/VdBBCnCFDn3Zi7XZyaKa1uHTmexVKi
G0NXjUb1HGVedMi99ijaPI0x7KZxO+Z/chMVs5MZAhbXe14HaJm0ladKqSct76A6X3czeMQoh4z8
gUTAl5fG2SsrlFbqfVTffuM9jjj79mNPKHge9ieXmAb0YfnF1QNRUo7t7NagfgRhMphRTLRqwB2x
RBd+GAkQYAmDHtD9TszustUkm8CZ/qAQSMKwkwmLMWrDOo8Znaa923e8yHg08V8ICqt0wclrvGGJ
40TLxLy1cEfugui/aiBFAhHl2VF4Mr00A8JurKTOqm1dpw9sj8U+DejpVdz7lX03qLRpQu7YGW6a
arxo+WMXLa6skxhGFa88lxjv1NZ3LEHpy/BdWdOv2TRiz6HHermur0VH24VTU6tSxvyGuOZd9Wyl
7kl35rUbmD+jtkxwuQ/M6Q7fFNYcUwNq3bW0i4TQoBmMjFxnvjp4JziK+/uc4RexzCSu1ZKQXMP/
UwIgAEqZSN2LM8UKJAWb0aMkxAgFhXo2vEUkTnkLlontByh1hz7iyZYTiSK+om5seJkJL4S/W1Ae
6nU3rSaf17n6IQu+MxYSAQn4gDVcnSVsORrJC+rMw1Tn7dtIxv0un7S+cpN+zOE47Sd/zrHSVGdv
xqyx8mJrIZK2DElnoTA943pB4uS6iZ7bcRsafHFRlo9Vi8AurTh+EAkuErdK6LnrabWcjFLLt9Wo
S6Re0SUPUEku4Z4OIeuyhuKP0aFodU0+Dpa4FnCGqZtXK6zrd47VW9B3zmblV7nQl1VomQhWEtg3
xkX+tZJUPx0VAJv5bklRhAaL8+D02W4IcmQLgTPEha7RDTIApXWIDj/lEQFk7VRAInf0h1wz9tdo
cJhd+BuqdXw3Q3g1Ui7L2M3gevqnMiC3LRBwmoB3+75L704M3h4yB09LnqXUBJOzo1cVnMIMT1kb
UkdIOObkwV3Own8Jm4GIx0oxFaftqzePEuE5ud8ds/wSOeFmsuZj5P/gL8LOTjpTHOTRO6D43S86
o0jrcI8oVxyWKQRwqPpnO8foEUb6P+suUVaqi3ieemokcuLMYP1JZHHFpc2sJ/XOUV4xdeX0RvbP
oL3t4xJYTHfgSBYXVAq2wInsm0m+8uIV+ZtFMJSaz+GKatseOiyojJKN65/S8b/eiObLaoUSOvgf
ow/EvdOQHSX9Yyj5wawSo9Bol++dsC9VaAD53h1yZndaxSuhddkD+mneG3y8i8CUgLgdzZOiWK+S
/M+hJ/A/m3hBMzXZ16kNCYKjOajF+cLmWGzMrrSPRDjtswYvKbEODxyx0VGGQQ6SUuGTYWba+CVA
7pS3I/qZkrUlDF77WgSbjpIXpCNX29fwAEa2Iw+7INGgJ7yDI6xPx3+9DJddWvhvoYGwokI2y1++
8ux5pOEQpmQkfq9vKdmFkWsxSVYPOYK3mCmAXuyFBdhrzZ8QidOwGN+TiaoynDsVY3VkuLW+yY5S
lPDZV7/BFC2bu5kCflxUBhNwKo/wCn3pMZMXdw6pevcrXbNX82LIFRxoAc5ACMd9pC+Z8out9NoA
3OQ8UY+4Va1GSZ+p/4yalJxwXn7II/0LJo0oynG34UAPoSYg87SS/xFp80lig8/N9tOyFEe63is3
+FsaCFaRbrWkFM6g4SgA7LbuGa5OYz1yVqbK3qCK0VP+t1pSgomn9L/QifgHuLbdcZg2ANBXzqb6
EQI4HqRLcFPZPKBrYJ+AjsxCnHWaH1rfMd8YiIn3aTpupbZ9fKJNup0XcrBMK7v5q7APzt2P04W9
gZ0USIc+EqQ6xIRuFJFLVmlmW+z7EL8pGzk5bj32WbBVvdMKAX2+c2bfPwT9cE3T0tvlJjNxqYYX
31CMFCtn8Ow+ETxEc5j4DcPiQ0Z7b5nJrdgEATFQVCya7a0QQwVUUP0Wc79sjNR88L0Cv7534vFM
otZ+Gtv+ewDiWJuvEiZqWcrd0A4P0zS93kPx8RNcmB2emmz+LNGGjqMJFug/hpN9XO37xKqCa0ZH
wazy292M01Ysy0aFQ66dfASechs246fvYNipjfrPsligGUH4YxsqRkm3W/PslKG+MVS1F6WKa1Oj
Z8E1Z3XGRdjDsqVm4GZN/6mZVywXCWzsZ9kbzyUKQRsU2m3fyNw/IopkjqSQZG2dE1R0POdZS0WO
F2yqujkNFiIgFmmj1mxYpPIJmzTRqi7jDCCW5Zh2BqM2MAVGj25onjwz+mstJnp9/WHcqY+1c/XR
G4IH4PAkHQEJLMUMEFSAEUieksEY+esiErFMWn0PWPcYC8ZaHSZH/1pqv4ywElBy7G7QX/bSHOsg
U8mayYoNGpOiVTC3eRZNyywLc6/7uLGq7hAGO6rt6AkSlhUvpftf5PTPwdoTwwo/yIul5EtG/pVL
3kkLcscjzqTktOgLEXWBaLkxj81eL2I8MJGt8dBvw268q4iOQdlWR6LxM/wK/RSbLlXQtcaPo+1T
GIQ7/x64HLpkuRTTxUi9qzPaC7mnN6cco0vrRjc1Mm9RxHKj1OhiT4y/pcWvfrIawkk7+8/SIjzO
0mGfLRnd02ipkJss9CzJ9bkyQa2CiHxDSnNity5p07GiOHLpYS1QOstWPwSVPAWN8Za66jqEE7IX
7DzAjptmbCkNcXvOcwXE0vn8qhw7ei5FybrkZzsrM+577++YTZfM7ObzaC4kQEWgaj8RUFVMEGlG
Jc7ec32aQEmelRKBrbnACVmr+Gw8G4eBtvE1rWovU/07Ej0M+TXQzjQ0CDv66rWGSeeqq8e97dHm
1QlrHzi54omz1ziV4CIRdsU7nL1EMxZPl9o5OOfBU79ACt8dcP41CPIdxOEPUqJ/pSJNs26jxOt/
m3Z87/213K1990JWD8ZgKSk+wgCrrqRNPXE2sep47OLjfBhVd84HhmaZTVvMYa9Nj8KHeodCzOdK
E62zwtLgboAHgSWlgDRFsG9dxIQnoPK83177qEzqYkXx50OrIbbxiZ1ivjVfqakQxMBlet/RspKE
BmpzyFIA2v6HcdKM5zsBHXQESpTVH4BNwhL5B2IWILJMMJl3j+4b+0ua2uVm+koF5yQubXkNq4Vq
2QBXodmaYl+TtWP7fHuD9TkKhlQswZsojKhZME/2hPUx45D3McUcEYw8kLlG6GNWUZTHLBDNjXgw
ckU/szL2oUQ4FhZzbCM+wAcTbqV0P/yUqCH+csd8w/03JX6zB6iB4SMXAOr8v3zCzeiGOQ3UHgLq
GW1QU/aXarTb/Vy5p6GhOY6SFhKMTLikjWN0Jp09cB6VTXWaxTnf6FFf5qw/jZCDVzoaNxmT6dbM
yW81B8JWvBVvMA6Yts2uI/MBu81Hv0xzXPYFQeHYxIkAzKEfdXFUq50UApy6Za/fZoa7xn3sTBnj
pJF9eYhy6GGPaWdd45JvceoRimMXgSbUVZW4kieEgi7sSWCAvCzJPNhJ1QkcWHW5AlZw6eUpns/J
OtSA3HvSxbASoog3yHFQc/8iu/UY+gZpLGWfiJUsHPw9kTUjaVv8qyGij4h9jRRkqtv8wX1tYeV1
iRTTN/Bs5d2MfwFtzl3mGPSk3xQayEes8oMFe+8P+dsU4dUGT6FjYeFcVfbRhrvF/8S/XuQcc2Pt
Cbh0RGSoA8aowyBWpZyyvAWTXjC2ecGU5PZNLI08uIX1RpM7SJBPHNTS+Necmi2y4HyHjr2KhnfU
lMPk8FrzAuQj8YZWjwK6K469BcA5mdDmYJUIR/kJIcvCR1cigNBTt3XL4p6aNX2n3nqghe2jUNjX
AYeZ1tL00o4R3jMX61xhJ2lH9bEOQGuiEtXAQvwPGqb6tWgc0ChrYFC2D1Ff9cmE6Z1U5k+nmqdr
7/3UM+MyvuwCAW5Q2c8LlCaq2eDWKEcd+GHsqtzdVy3vAmLNZd9ZGTlg/P7ZxF5MC01RrZtkTZfv
oloDto8/VsZD6+n5C+HFdRWSaFXdP1GY9OZmsARYg/6OdgpegCms7UAMhojQsSYkOWiSsKEFLZxr
GIeIKfbwFW+9u34F9Oegmxpe+sqCIbaFRxO8iUivrpLUFOtWUCtM3LqbbdK8+Cj4fijTIsCC+IiX
CSQTgSo/BEHng6/Iu4VhpZMjuCj70qC62Ak9u3Bjd0K30QicGfV68TTO7WMdGVfPVnepPyhii1qh
yoIdH/Ue7Wld/KXrdtJxfwe2czSjhNmLgFrpnPj0OBJANqmaH/10jLbpUEOX0ysJI0S4vFVsFqsI
2QRQJkr6iOMAhWUv9aHMv9ulTzkTOcZC/rCJqgJZUnYjRQsS14UANYPgtyiz4MCwtqkKzhw/jBC6
ReGJtWljZeowozhK+PUSlr5AviFvuguFqo1d6OKAITYAkO5eigU+QNBEuclLxCkBNRyuuzz4WOfR
MGFiqtNlr7Lqxnmpk6JfcFaM9xpNYd8FSCd/RqTb1WwFadkUsbAI9lbmxBSAGAkGx+Gvl2TPeink
gdDjo2oyCX0/6p1pF+XdbU38+YDqDVNH3UXuJiJjAVVm1eLDtPm04Y6Aok9Vpm9LEQbolQXSMac5
zNaKfK5z6Pi2+lPZGo/j4rMz1ZU6kNW9sYCNYkmU/UYe8nvore0jOrMs8l4ksE0TsPYMk4DmbzC+
dT6RInkWmyRxSr8D/AnkCZYmKTPfTxD5wt150bXPnENu+LchUjZwPHevN6GmTR1Y31CUL5FvvwB5
Y+gpiA9w8paDB10kYtO2SJ8EAyCedNU/p/emb9na00Zklbos4Xoz7uavcZls5uoR0Nowk3UkN9ZA
OYMh62j4SNW62tqHfp/GVsafZvmT92QQyt/Yva+6DuPe1MkYUaDKFPcsC4MEGfq0PaeA9FdAcunj
aubtK4t0WLOSq3IhTw1NkLum7QlUEMSODPbYX2t6sZov36QXpfIpc2c19WgQZ3mQ1V4tOcncenww
J+9/RJ3HkqxIFkS/CDMgIhDbJLUsrTZYSbTWfP0cXi9mM9Yz80R1JoS47n78HVHrgYB37BVuFZLt
4jMx04/YKdpDTQAmSoKffiL8zIa5TQ2Wrix0Dv1EBXLcYNMuQOx5fky58fyX5ExnFZP/VaUd0PDR
MnP/S6+ARXUxCBfdehA0HXhl319CHx9xCLuR2tC1buNxLWjY3ND4iVclwZRVPfk1VzO7DNkHdCQN
S0EFiJ98sz2guN4MgM0YSymKtwh7oYXEt3ywYTuHE6SLyedahnTTKsPn3BZ/4RANzniTwgowfdpY
CHLE9SEu7bo4IihufRgEejeljOdlZL3nqOmuGqvOoXNpL0EwUdCMantgBroul1S5js1gNdggofXh
F2houHHwugyRuI5WdBExCUiAoyvJ1YRjaewQaTBdfKJiUwaKW+8Yu16tpkvWgBhmpfyBp/4irZkW
4Z6Mn1HP57wEkhwqidPAlm8alpGNHSZ/jo1FCLhbRSnvkelAA5XUgAkhgkNglTW6HQ+QYEwZWAxW
ZcnUjJrCIfLvBOS4OiHfjeBP3YXKzoVSgJ8dcXQTIIP6olv0NDaw/Noxs3DWiibty882lWudeBMJ
8U2ZZI+BSb4kHbD/2tGv2TbbCSg9U+1jk8c4N2qKPZI8ec8kAkQrrqySwwY78dPcDt9mZGwtBxuz
FMAKZuVfy6IX+ybjuQmd9q3WwaeV1GIsRIKExRqjTAUJxCGgjLBI9rBUGkwyHBva5Hu0zD764wDm
12DO4NQN4MvuZvSMQ+scYp9K2i9RwUCS5WNL/mM1Zwb2Yq5xQBkwTWl3Lg5cr65hIsdpfpRAKjJW
dI7sBTZl9lsR/LHe43avu/wO4Om6E9kT4RkvM7XxaPcF7L1wwVclxgoMNqE5fqS+AkHaOy0jkhCc
oqsg+JLVzAMc5GVsP5QO0Ye8u5cDIw03YZRiDPT4pUnCZTtGAzKg81HXKmttnznGa4kVnA5dKIbk
8MBRuSEvR1ZnaH4kOd3JuqYZvoHKAn976yyC6m4a+68MqcCqgu+boFSkmLmSnlgKDrZVXDORYGzw
LCkDEUEPhrcjhKrRoYnfjVFyDR+E32TBmtxUmvaNH/eqwvl7qLiE4lk11wmuYEr/LEzY5Sl37T+8
WWxHMu82jnxpCL6sw1x9FYmPdVrpW78mbNKwkJm9fskS/zEZqy9ll0TVmhUC4nOtriCS8Y2XvD6E
p299Anu0NSJ325VHWZBHRZDywgmeRJRVV3vCPaH3/q3PNTw1aXwyYvB+qXMXzSWuFye8j/mXZQ46
7fLFDMU9EyqliNiEhLUYOvZV6MTrvgiegqmgn1e+MkIv6GXsipnpgcP2WIjZi0rCepAEnrNpaHeD
S1NA3TMdk0yN18pPPkZyQZ6MmVv1hB1te0GmhhFZZxARnsQzcZUtYR+6kRU69Y2MUsIgjcMB6dEu
r37Gtmw4kCNtWJexYD8e/OijHVvkzf6gcdXsGvnu9H8tU0PEPwoTWaztaCo9uUS9QgH7py+NW2Jo
X3C5V6FLzA+8+8dAcnJeoBftDHFbqX3QDSc2NNkP1boxJ7iHYUnycsJF2Ba0j3Dpw1IZzaeZ62U7
N57N9Ih2vaMp6l9yBU8K70I3Jd+lbS6/mdUpdPwE1IV7STpzYiAsvL7yPxpBQJeLyF8XUBekOeKu
UuQ0CgPTkd0sjJQKqmoJFmLOHu3Mag8KxtgqePMVv4LSRNzZTvHkR0TwKPneIm7eFKqCAJthlRBx
bDN+AR/BXfDWgHFbS1+uQ3wazAFhvYgCIlCwt/l/VgTlFAYApgud/GU02KO6ENj4mZLqjrpmRpSB
ccuSkiDXkFAGH14ykZ0GnURtU1eYiaprnnHQA4O0LfsWqD++mypydYYj07kpwi+N2VpGRBYn8Ckx
n0qZAajDaNSXBB9QJldB4L9nE3Vt2LnPQRnefH5QH0OHVo+YvSmvidn/Q2Kla3yUHki5fp3RS4KT
Or63FgKEwhybAHlJJYtKR1Ukxw3jBq/hFdQ5QlPQfuXsAu1cUiupX5qh/p25wMfWsBQDVy5fivXr
TvGPG5OIIi4PP8lljKz8r0I018nVt1gvjz1YVzfr3+Z4jKAQs88ZW9NyKLFuCSq3k02vOXXToAZq
CCnjXa2Xl6LM+ejrmnlv9oA3ADhMxVE19HcJz+FmjIc74jx3VcgKWdeGRgGDIkFPbwIRUlvHzMw8
CzWH55KBN+XoFHS3YSu5ACABWjtNLiG0PnrjNHTLU6aWbGtPfuc8x+Wob0p98jfkKShrco59pB/k
/GJM3SF1nZCLCmcS3WQCO68mg7lKmMIQsnAogti/4whzr6KRia7NpWQaDg2AvbGqgerbJ9MwbxEB
gGha0Puifsqm9lJq+RfT43uzPWVu+uxX9dFPXXR4Rj2Q3PASvw6UlEea2LfVuG0rpIvW3M41zQ/8
GBg0L3Vm/dE7yAmT/H8UDZ9z2V/cDrtLKzepmJ9y+BdywjymGxAelNrkZsIcKPx2tfHVBzKvGxp/
meKihufbzB9G1rYpuSf4cWB6OWTFuiwWjYa+5iaMLlrXcsXwccWgamnTNm7mY5eqZz7x55iZ76jR
T1vCV/NEFr9YmDqgtLB+2OX7SEXmmu0XWtUs4eW242vL1ANCKPfXeMZUSR6ycppxrRFZHNyD1TRr
nLvrLAD/lvOa6iPu7ZmYigK6isS+/HB6TWi1cy+Vb3vBzMhfBow4HTJvseO8WaP94bsBp9Zo+M3T
/MvonHEdB9FNr95H2AeUh3hZ4+yTJhOeMrFE9+rN7inAraDISVpyjFyeQL+sURte3b5e12aE8LEf
rHk7+cOznxV3UTzue4I2VqsK/F/lGylH3K/iDbzUpdCDbxKcy7qrdsiQnGhRB7Al1WuEUFGMH+XM
+6g3Fx3lh+eMXzGEaCp28Llcp5DsFAwwopEzToCJxcrQPtwKCOxgQnnoioK8XFWzt1mbKK03Om4q
1sRD44C5wAAUhtpDFsN2x1d+jLOZA0pivGra8P7vA+8RqvFjYXFNoG/IGJ3AXJaLGgePyRiKrCCi
/nNNkVZOIM7W91H3N0NjCeLiUVYpzL1VPJDaHENYu9Jm7DawBHRkqFmJ19own+uwZTZDlliE8SHu
Uf2Wb3rIoo9kDJ97LlirsiWA1F3D9tuEmkT8hrrGuHgxZL/XHTIIEouIjki67gYTgFlVHs0sf+iK
mFZsex/0gydGwd5dPUqu8dzIHXOb6fqXj6kKF66gw3RstwoV81KJ8YxjCY9wpQYG0Nl9UcDiJk2K
iUFqGyAkSOlkeEpcWlU13fldRtw1DS5hO2wnFwhM6WrPWoxgakuJVIXPNaaMcpoOc13eJOBJTnHd
1pI4J/5NOIY2e9elvwlDcVU+VjLmehe0nq/O5QUYircGtSnrOhsKkBvDrTeAG6TTE5JW7DQvgepB
6dvBi7MIQbWAg0nxHobBOzuydgQSx1Uvpk3od2QN/tHlJJbQ8VAF1n0cTgklgJ5Q7m/Q8MIUVR15
jiO/tRrGATOC54Sri9egtSbAGkV3CU2HSo0a97cQ8dVqtnVNVma0/ccSnAwzZC5Qof9DtRom8BO3
YnpWTK+uxj3y06XKoNxF4f2Q1ulay8fX/KmxqHTnqtB0EC3KRj+xZMNULjLYf5RJIMskn1qa3+eW
Ve3t+MEu8vtBp1hh3qlYXuTofA0OOLtREvCXH9QPMwqceKKVwC/IA5uP+VNqUFxq1MBaEioB9LBa
l63xXKkMGbaEPEFXzlFpKJ9hDsYX3zD+HeOprIzhZFmI+pAUp7XIOLTxemNMKCJxFNS0MmXt3/uu
PDg4fSHCUi+D0uMeTPgEszmDNgGLvDJ6DlaZLv/Mlo8HYqdxxhC6yt3pVE+4Y6AkWatYiT28orMp
hk/sV5w3w/q3nJ7cMWaazzALc0X7ZyUBmOyiR4J+bJnqeKEeNidsInpl/ihtPODRRhMcmwoLW/lb
YZBc3LC0WHN7SLmT2/wcGOQNhJJs6fdjJu/8GzWHF+z51T6ajSezGYNtTyrTrG8syzjrQ06L9VeI
mr5u2M42LdNvj2TeRzMTuSLN6crA3fcOh1MyrH4/9l7a+WdLwEjoHJYL7uXQI8JdmsJepugqZjnE
l5X6f6HkkcByuJpGZprBgD7mJ4yorfqY1LUCwgQ8ZjK1x6mtr72qtB2b+X08RZvQVjetqvuNoWkf
c5+e0tZ9Uxy0SVdWNtd1+wJHdindgqJX7qQzXAahSCNlzckfurPr4Jhs6oYMBFHSVYqcPg/6lq4C
zhSp+TWFARsHxiesG9Sqc7Lw8rwbD3YuLkVF3w/K6p5vING5KkojPrbI6rhm8NwZ4BedNjLXc7S3
rX7HipmuKrsmyAicKdL9P7vM2pWJmLYzNO5O9BXvlW4Dbmk0AtuSEZasbOuqzye3w/IeTtFaCIgR
PFX8HXiaOCHpRDnxjXH+fc9j47cUZnrKxEDPTBh7gmn+qrCIXqOVHSddm3ec+ihf0Usi19h6pF1j
fo4l0z+QSNiyERyM+TyyZ1C41JG49Wotyi7YIDEUoXgBQ2CkwT5DYYvXOK1FYXx+rBxaFFyr5QlX
w2eom09tSy5K1Oliil/YlDdBFv1omxz4dTUgyTjDTGavvdOHcWQsYzdrCPh/zTRui4C7oSjkAaHr
1tvmIw++AUzYICGdZY9wQb4KQ99BhmCwlNnjpmMjXTWxE+2JhqIPtFdoPBxGdRh3pLhujnbTdR8+
6GScuzn4Ek16bcohxjZGUSfCtjclSBugS78ljgmp7buGgiMyLoyW47u24/Ga67DxIuWeIp1Lfzks
dV6W/BP6+GxF6PNcT7BM1weNgO7KSgt9VzrhqZ/SA7EIrzG15jr6/bZmCsxBlBbjjtUhSDHr5JxO
i6ZiWpv7kqkAwWQ5Fq9QRvtdQ+UUehbSYqBhMKhLZy3y+kZa4KlxNM4kA3JqLMNmU4R3xCnRBnR8
/pro+dZLoL080vjBVnR44UCS6q3T1dWebz0JO3o8qnjdhQ+mvYCjmH5zduk3EoGQThoDbgF8a9VV
Nz/NZja08UBYpMApqGnefEo0RgV+MnhxC/ygTdWExqt9YyqnuM76CEHYbORiEbQkDvUM2SBSbXpw
oP7RPoEkOsGC9LS0fOgge8EBoYktbnJ+PXs4ETMOOr1lv8YC7Ec+NnLb++GN2cmjqmzhTTu9cp4j
THJeD6aS8tEKWzOxBc4GOHyGyl7rbgr/BuC9XwksDnggarcBX04goRwH4lxWGm6BANKisUBaNY2l
EVixmxnxRjfIAKfFNW0G3Le2/cFE3SQLmnDukW3O8BmJSBUOWCKIOoM6i6YL9zG+tVWIjTaciMTR
gZUQVa8eLBNAHf2WRkzQqsztc1kapHdcZgYuSsaQZPemQ6qtUP1ngWt2ySKdpmF+dlrzvpsrGBn+
tm2cZkdn4N/UB7dh6lmwuzdk9HtjaEG3qdbzJ5HvHJNCX+jGEPB5d90gPvb4nwbCtH5YPxSD+4qT
FiZjH0qv9NDsbAbDUGlgV2DKKfofsgQMxlDvLZeOPExSkudA8zjUJfxxrrtFp6ULjLjxZMHtJLMg
HbieNqK++yArLPkhKy1GcYXIOmt/plN9CpsDdeTXmC/F3jCb5549at3L9taHPkM0hv9DMxDorQ2S
acEviXGcRtFnK+C1sDfC+wnaJ475PyhaO1XFx7EZ7irauqCUJd8odHwa8tdOs1vW2hVK0PyJtzDY
atzSAZvFUbR2IYreKx/lrg72qTP+KCMYdlIPX42ITzfUXvSygs+tXG/u4Y/VEM9WotL6reXmXBRJ
/K4WB2elou9Gb+9zTVDGTPS9tRj14Liy8YraBEsKlzi8ZX70mn+qG56uAM0TC55464jqBSl8TZHg
mqnQDVcR4yKcteMjviCIujuXmzbyXzPz1bDhNcjs5eSy62DMR285/nHne9GWCHWlvc/J+MCSQyWa
j1QzCfKaIzMck788xRZjBT4nE6f6tSztk60Tsqn5Xc9q2LaG5K0wwx1207ecAUJmYMnKtQ5WBmtc
peCTqu5ZtjP8EGROP3g3/Oapl1zZbFYGgtFYu6P0t6lSkPV8UHUCGIwb/3MNCcZ3og+Y0jzRro3T
DmvCex1ZHXyGaNNmy9BnBAIVWNmhlHdVyctVj84uB5TKgKhlNhqzHJAJRI550qPqpNzWXncux4Yq
C7aWyALPdvxPWfLI0Bn1ZyHc87VkR87FwoXbag7c6Ai8cJ1hb+eRuIOcUDOrl/hnwUx1OTcJLRm9
TMyHwMHB2meDu01BfU3LLahiDmer8sOyByrvbJ8Vwvd3/UzsGMMjZ142F+jPzDXmGYt9GF7z2M7W
zFhgKxq0GI4yeaOQiW9mQg4uu/HW6ujwymF/pDL72fCRmyb2kRX51z9DUu2iIkLi5AO8cFfb06MV
jLuww1wwzQ7K1H3IJXRLzxsGChl/mjqC0VxG7/PC1GPyx0MKgyCLkrOyOybrvCo5TsbM6Q8IVY/1
QJGe7Iu72K5wfxZXV2CiRfwiMa3/+KxhgwHqZrYSzLsOZV00EZ+TpuS5jfYd0J5j9k2E5F10xGBj
e5EI0ARBMM7+liXQiq6UgxxqkyEuw3iGqUX/tnDdEfpXLAlPNjhqDg8M6AKOEImPzNGX1uKacLf4
6m5c/HZVZt2lKUADn6dsmH1Q6ZKwXo+379+F16HGHLGXkZPGlNDsvrIxPFRlC6WzdPe1NYwb+IkL
SJFBDgoKX3Wfe1RlfXepCTWLCQHoMPM96YXE8fERJca8dRpSVFX7XkT1t7vsQKGYBeDY+VSlHyka
FR1d7I02k+ENTqgbQdtRdGucu0A+KtplTPkTCANvhpNe/eBE5QwlVfOMIm82uxh2vsGfgiyiDgZT
zi1A9V8RHeoUf4aZMArXTQWXpB2ORvsw8XAyc+OHjVc27zTXdTtj0jRzMwmbO+zqJ2uGwd2ZBokH
zpYREQom3OZXwcWLl6Zrmd9kwbnJKUtOG0XCI8uA5WnYh+1svC8FbJFUSgAuLcetgORvxaEI9i/Q
1kWQxT4ZspZ4AFtiQmJ8afhvRcx3p9kDNq/oPLqhtR3Gb10QeNfiZfwpOBi6loaurliLJpk+l2J4
r+cRh7QzeU44YKMaqWFP8ZrgAeToSDAQ9l1ES8aosCw17TlPomAzmfkrkfG1hbXG617xvL/mEEDg
/43hugvq02Qh1kD+An9YdeC4EZ151tHaK5usALRMUjIp5gXQHrvZhmvTLzcnroW6DwnbcZm5dzH0
38SW+6KeNvhXU28azWzNasVfXWPMLYgRtbLc1wxtOJryUMEsG+pokw3lg4KCYyTBXRgWn3GVcG6r
y28IWbN01Ubp8QsR6vlM2GydmtxAqFCGo0JdwxRjaelUKzxdY9ouCyo+y+Ctpm/zNuIvNy3toan7
H3Li8xatr1238kpZd7YepuCTmciLcn/mHtbq4GOOC3TZU3lC9mD0tTtbR5wzOEgJ0T7rev0wqJD7
3pIlM/3+fVk0ZAYlcArtxzSOb1aQfWuh/jMDXlyJBEELOam10dT9zuyYxb0aPYOyFEywHw3PJkH8
9VhN+yqtflJQZptcFA92nX50TqQYmiYwC+naWicqf2tGYQEsa74UQ10cdAH7IyctxfTAyV8NO2zW
jkWGqcfqPU3PFIiNHKGSQzh+GqzDUd7fk/t7wxp49JeZfG0Wn37GK1FL66VXI9uT5lCQyY0kVvYx
aF7NxRE+FaMNjpI50yKzIX22HnCS+Jxg6dbn/DV3oTdyJPnKzOoY54i6po9o5fAd6bpjeryKdM/y
mNLUm+nxNaG1hcknw5ae3JIqQNlzyx7mKMcqDtJFiuhBuIzhGiP9HMPpOjZZvKJzjrvrbC/BrWTj
t6RURYKNqbJYE4ug2crY+qGoKN+FROKmrN1PDpTXqSEpwpyf7MdTJKAv9sW3zOCCFQaJjAofmN3p
ayogIF3k/aOCNYIO6Tz4Q/vWMLkHg2NjDPRUGdlcOngSMfxHXtXq2Qabuj+27oqR6V9JiWeS9yV1
JLzZHKzbVY+iDadc8GlF3zmnQqzyBX96Xe8bG3gqYqIe559mQ/NET79HpP00KVQdJiQbw0KKK8qe
CGEBRcgmbtkMw7eCovfvvwyhwidaA4Ubc8XclF6AQJZ3EvcKMGZ8oFF5LgRX/mRiN/Pn/pUyxo3V
G2RcqwqXLz9aAmh9x3kcsT7dlTnefk04X1i61nHDiEnYXEcYOI3wAogooRRy7UCDEvMXnZUePi2o
HG79UoNJNpvmd25R95cfVJYk0YKk/FAcEdazZJ3Vcn/jFuJSN6j3uPQ1R2ekTYrZsOE8Jsz2Unz7
EOJwpy8/sC6dfQGOn/iDwe9OyrsEiT41j6HfvkzL3xwYVbYxlWav7X4NhWDVm/NjQaQHeh26KA/F
MQOtNRER31SR8RByhyCQfFACvhmJWZf8j9gJRYtPUP5a3BxX1sDPENsksFR5SieyhfawNkZ2ZU7h
uErc1NNL+TJgj2dEONycGt2kvrZj8EHGE0KcFN89/ShzDr7JzxSulrF7BQSzgSnGhssQT/MbsTOp
mfTrhaqINK0H3Cu1qsQ7Komv+qZ/YrJFMnUAE5lrAXIG4jF718BIF7tr4+lLxMF38hsFNMx66XNI
E9ol+6V4JyIJusXav7JnrracizQ2H3WuhGfqskTAx8ntBwVCZcyUFiFRbLXA/HPFtGfeBEGgC+UW
zZJcNvwcFyFRAb1lnGBA8iWP0MjohblQdK763ZAbT7Po8Te146MqrHXnp2Ln1m7G7gu3bQSsF+Qk
Ra0ScopKjno+pp7iQCtZ0dcRw8ydO98sTdEbzpUdJDmgUeIDq5FGHxApfMtuxGFYyvyVacR0BRU0
rur5oy6Gckt0smZmu0yQl28qS1/dAXO/3y4KJVkdsnaj9AhJ/cHe5WYci009ou0UxbtwioOvUyLM
frIOWn66gMIJZmb4BgLIKnBXGceDNsIJye0TK+fONY403MHjoIAINnwsvFmv1zpEu1UbkXA1WQag
0rwL6fdez9xZdXz2ht2+Fk6qA/Hm6FKbDALM+YsS2tsUz9Va7wSEaOROrZpYpMc/vEpfYV4x9h5D
6iAYULUVP6lL+RhFR1QheZKg3DgGh6qSD0lMPy2zTMq4SHLh0lCkvkO6q+p8/gRHo7bGQDmKHH5L
fSj3AS6iQp/hzsjqwJAp51knJJpjKsJTVH816FgrY3bzLWt6r+GrE0F7wTMEkQilDc05mugfTYf2
xD9cmFLhQoN8zd5zLctNnZD+D2UngVmwaQMixeaTBRzYTpXDQEwWJAz8KtOQ1xazUWrwbTO9jzDs
rtxFkKCe6Enkf22XK9Rq2olCqvzwAkIGHzfELOetXbuoruCpoCRZXjfOZCp4kzxqroZNJLiquOxi
7FD2rvKfByajogMREj2LzmkQYuWjidlL9OGmyzH0MJV9Tav8kXsJblg+BbqlxsleWBfbf7m1mKqT
qYRxQKwBn2xnnKMQf7QaWctLxXnYYurOWWs7zgFPpmvfZYaxoZWXcRuxe08zGeHqxvOc6dvYysp9
JgQ0q16t2pLOdXTaaRW0J6p28fpFr13EzWL2f3Oz4fzQeoK835nhy6u1oPwNcjmruS2+mZB+Ff3i
IDXBXVMRmJEF2GLg7lI84NGSd+tHBHuu4yScmtWUonChTzgD72fAdQCrPS3cYArI/aAPGkvUak40
RlVxdEtjmMomCWXP5vbAdW3IYbA3xkM1mD+Z5A10sokOnDmq7oSV2nt9JhBmlSTIjUa1J8cV1R0R
uQctJjlrFehVeeyj0FLg0FUQz7OJRWdixbEmRGWi3c+M0od1n/TOrgtcwHR+9En91UvdO91TMCNX
tI55M/2if2q7JOH1wsGLg/HATbB/Rdk7da3WMumyoscYi66ZTj2f5QD3bXZQEmqAkZVp7kgnjx9U
2JabtGFEQgnvu79Upw12Jw8KaAAPLTRYYo6nxIqbm5oaho39ErCYASkcdSv+MOYu/qlj/erSHfWa
T/OPO6IobZTiNmbjb3gOrH4ZerUPrjOCS0wjmKhlX9YbobVqnfuAXKntEkdiCeXDjJxg2yi9hhN+
+UnPYQtswwP/Yp9Lh61r6v4BXQpJKqbEFuk0Phe4f8/hNL0X/UzzQdU6hymPXeuoiZOzlCX++w9D
Bm/Nv1I24rhYXa02uEQmtLJh4kAezgGaiSsVkDpbY5KpdzMy25sxOA1JGKAHfsZYB0c6AxuDXk6/
RNuMo2ITqizbOf3w2zNN2GuzCC6GBlaklsSI0woc8fI/Jaam7UBcPlaUEZ/qMUtOuWJAjUU05U28
95167xszOY5O7qRBbZQqiqNfUVE1WXC3NAmr0dSpMLQrTd6zAKp70zZdL4gic0sNawIgPqs30pr6
a5q7/TUGvgnIzedsPyxFgqFYThz/vhpOGOWOR8nedrj3D9Kg8rZqrEAwe4QN7KeFfyrhthDC464/
LeWoeQABL+f3bWlrLK/+BMp5Jm/iJXa7/JIUZ7aFjk40NFrTjxR95RZSuYST+t+HPptyOv3zyAjb
Tq4uRSBqCqd92Wr7f02gdU7rdmL25KztmGumG14GZYF+X/5Jyhl4WtLmpOom8NMGVCR6NF6SMGzX
ldCDkzFYy4aUAt61TeoA7IhcNc2oeyNdEAtLYbFYejz5asQ55AvYKZg8zOyVzQ6dvLExxYfR0uZ7
HS7kPpIaTiGGm4HhcEGtMeRO0BDRd+L8aVJu8JQ9VMuG1pjUZRGV6l5nRWjNppbe6l6NYKwEd8it
sXSmBvxXMhk8iYEZJqemwRy5FGwG8MzWWR3Lgw5IFY4GRvGWg9dRtBlGFa0JqjuZTC+tzP1j+9+z
my3ZlOWPSkj07UtXPgZWMl5kRAOdtTy52Fbi86Ri7ZqO9QvW6OkuzproYjsJ6oSYoq8BhWUVlfh2
MAEW+z5q6lMOxY6kAX/u1IOMzYiVDBxTAUULsBqM/jh4xOH2v3cfOgpIewMfEpPhmGVNRzYN+st/
PyJUJ3/zrzbSMINyFWMW2AYFRiCQ/j9Zak6vE+wIvRzJ37r4YRryIpd/D2KtasxB0sj2vM09Ls8x
PqBDMUyyZrAusiMaWeQ/WtyyyuuhfPr/P+VBgmll+dR4IWgqCxbwiVm0+6GpfuxQWJuMeibP4N/S
JUJwZq/NaSOtK28mALkP68A5KuMbEWO8TKLMThl4LFGo5haa5uO/7wjIzZK6ZvJAa0VxnnVdPSUW
BrawNN57u2jXqc41MsICKNsTT0RBONP2D/Fz3NdyQ4ME35eMKTzHRLgy9Vw9jS01fxLSLKZ1n1FU
C24qzEzPIhV9o2yBoQjkVUdUxxra6S3rOH04bnVPSOWBg7p1V1h2+1xxBQ2zcj0bNXqzQqGDo1qf
laOnZ8qhwBdNW6zJgD/HqXq0aDOttPIrct3prdItHalloO3C7jZREzDoT8fkpETFAEY28b3tVlez
d92NofvFPfNPsgHU0q6DZvk03JlcpB6A8+a262GOGi7kSDUyD/QUk1EOH+rBua97urrKZniADGgd
uLJjzkqG8jUb//xw3khYJSPZi8fAd9WjJR0uLCr+AH6le7HGFThoq6tjEL+XEuaTbM+QXrVbzpq5
lE6h6ccm0Btp5Ge/9DHUQtS4wgrV7wKC0xz8Z7ECm9X7W6qHrow7uJEYlV0CaP8echEexpqwUmmR
VewDupss8tzcR+Hg6XYwfZAo4Wgb1rvCgQXX1/bGnOrse0ih2oK8Mi7CyGmUGatXon4AIGMYg4HC
nh8zkn0E8UEFgJbFP2gHu2kMj3VbWs8V7lqvhbZ1NyTd/eJO3ST9UEJ5Iq5vFwWNmhn8mn+vxWAm
0dmfZv08aPqIXENNILB+Hppeug/RWiN7BJLdSa7MqqiXrFV0VmFKb6MDcbCeaCRMheT2MdinQnKG
Jn+fHVuGLUcxYaYJn3TGZCCRrdqbq6E62Mqud3kJ8VblsmChxF0GUnqHVqj2c+I4GxVQzESA7NIZ
XG7i0GCZJzwYOzGk6B6iYmaOFMEyEBgA/YV5fxtxNoJQxSoTxTnDeenSy8qijnlRuwqCPUokHtzs
S0Ih9z6lBgRjUQFEQz/3rBe7th10eJ7zTejFwGuIbzNCLN3gYeZlGiABDOMMQsW1vaqmiLehkXgz
muS3LNJmsVbf2QlIeQcLLghiSA1ttw/xtYNVfKjBS8BbGdYDEI0zHi53n7CP0jFHaQleddovI/Ie
7KgRNNHh7EApBRieJusMCUumNWU4ZsZMBOIqI5yQJtvS3ps0kBZjzaE2c7gK9f5z52Qbx/eX3cn/
0upsXlBaDMu6ZjNX6qEWbrAzLVet3NLc2Xlj79tUf89N+cI5IuPoWjre7GAQdE1IvYJXg2QKANk+
2Wc8jHkcGJdopNFlwq2PmOZg6NRPrG0F9zLsRbkWfWbsUKrBF+UYHOv7JttZPJSbuGuNXZEW+GOi
d3SwaMWiTkaJwCXk6ccu0z6iZf2bGnHXs4gzWK1uU2JdwglBXw/1eS16/UUwrfJwpy/eLzuBtHjG
eTy+8OOgCuLWKWi+mGB30q4k7+x8grZgHbnVoMBI/tAR4scSjmFShGGQVI/ckjlYB6FMDilLbk7y
xs60v0KDW2ioCgjIkLabAgzA2OIEFVFKb0kfHMc+ei85qGOOhmhAmOF5LAu48zOFgcn8Nxr/o+5M
liNHsiz7KyG+bkRBMSpKKnJh80jjTDo3EI6Y5xlf3wcRUZnuLCeZXbsWyUWGkzQzGIAH1ffuPTex
iavkbXk6reBZuAtEu0dVw0o2IT6ID/O3gdrhKRxXmd2xbWfsNFeNnhFeYU8dmbnhhuXeIfe51zA2
SrW4LHT9yII3464pX0ra9XZs0lVDiZRbClZqfs00fUmydWJvRyGRtxb3RuaeatG9uB0m0qqyHhw2
bpE095zReu0a0Ub0OvJve7gFhEVkaNSdlLQttkFNeGU7TSvrRNCvRRFc0giuTdI2whb3Adhyn91+
dSPqTC7hNmfEv7LsskR+kFL669ZUiVNlPAI3Bi2szoCi0iO6nHmyYENPtMT0onXR3/a6wiY5FgZf
QZkRO0cIOZmbpaFvxjTHMZOFaz2uX2oQWXPPu0ysvj70gZEvGOMcjCwlAaJjYKRY+zaC1t2OpyRB
4l+KYZczdl07UXU7aNruzw8SjXBmiGeYXbBwUY9uKpKFYRLySBooZWIWxJj7acmSA161F3bEt6zI
EhIlmoCkaC8w48cL7Nk7YopuBTCImd6CO8dFSojioF6F+vC94iJe1JNvxQ4RMkoaYkgMo+9Fw9po
ilExIwO1v38xZGr33QoRvKTPoUkXsI0gbtkjRmVL3UZKe0uC2K018LwMjhIANiDwHC7XQE4blXh6
+t4zCaAvPGm2xwDQt5ru6yJ8rmwoY4NYGR12DUNxbhsyyjY5RQ3xPKOQAsGG3/gX4dg8GSVNLdL8
4gUu4e+paWMSS8S5Nag3loIMlY0UHZ8sfkDsaC2JBzTLZpuyOpgVGQ2hTKN35YJwk6aJAFrSVIfn
CLQtpHkbTtPhjeKWzxVOEm8wH0mch5hS/fn9SVOgzA6KlaPjPKs41igvaEjZ4L+Yu/x5k2VlccEM
BY7HmJAswedxfHWbpuiazWTY0Yt1Lz16R7UVvOYGewin9a5zWDlEl7MHMTIVsR9Br99++49//Nd/
PPf/6b1m5xnemCyt/vFf/Pdzlg8lgL363X/+4zpL+N+ff/PP3/n5L/5xDJ5L0p/e6k9/a/2anT0m
r9X7X5o+zT9fmXf/+9MtHuvHn/5jmdbEKl00r+Vw+Vo1cf3np+A4pt/8d3/42+ufr4L04PWPb89Z
k9bTq3lBln77+0fblz++aZr884v663uaXv/vH04H8Me3awIoo6CqH//nH70+VvUf32zzd2FilxNC
CstQLc389lv3Ov3Esn/XdV2zDcmWUJWmY3z7LYV17v/xzRC/q4apSofNlWU7luQzVFkz/Ui3fqdP
JgT/6ABU4RW//ffB/3QS/3VSf0ub5DwL0rr645swpPbtt/yvsz0dHrItg8/gmLphMH+TRInx8+fH
S0iW0+//H1crVBsBv1gXxBisQsNy73hnu9kjCHXFikDrdOmatjnQK7fqdgVmVFkz9oqfK+gx6CZU
/aKRY7eWvWPfOmz9rxBn0nnWqAznPiV6ZWiBd1GjWTioqEaPMnISnEOw0cSClNOQ5Oy+Tm8TBXvd
zB6SftNArWYc4Lc0jwyLvnLil0+WgT6iJ756BXJcPvaxRiDAWJems9QZIcxLy8T62/Ro4XaRwOoy
N2tL2bSsC/dN5HgjHLNBJhsufqTcLM2yTZcmjFIrrUkujBp1JeZKFvmd6x1D1tyoqkweavAG60uF
IRmdqboZ2V2JwmfeosZ3sKsURkUMBEMRY7XoSNjaGrVn5jSxcuZN2Wh1u57Gi2AcYNo3StdW90bc
gXGLyOauyC+Z6NKRi+TJRguFvEJrxst0mBygg+YA2LE7YvuIQpczl03PLk3bbo15nn0+merng4wy
3O105Z24Rw4T8QSTeacsK71WT2yJ6VkK8Fy3ORS1Mxhw7brHH7RVMTHcRF7TY+RuiDSu+37X2lFw
4/Pjl2AIMvAAOv3YLlOap4EVy/fR9cQ+SUR7LI2gB0whvYNbGCSMtg22MLP1buoMj6/e0rabZZ0a
bQN2FTusmd6d1NSSHkUtwkuuEJzipGUgbus9XBcQNNGMEUx+5bUDY/wgD6pHXZhvmp67C6D/NHOU
VNvkcRquEsIZF/B00hMYXHXBwKp+8LIqOKER1tDVqrQ7lYQFdG/Y2y7MfKZOXF6LGL/ycwSI5KKy
h+GNValJtrPi2xc4712uM421lu1oZKiKoT1EXQHxG66I/WBHNYom27WYwweMzWa6WY+EqbpTvGHt
b5NOIbtKb11A/sy/SS71tlKg40xzJTt6HtTc2gjiN4sww2KBExi1P4qR585UBpw/wzic574C4xuP
IirtbBTYeWiwPiDxlk+Kn8gLyZR4ZSlWdrJSmZ18g04Q3dCcPjjIim5fhKI8domWgTZAaztPVM84
hB3/T4G7fowZOT+QWIATHVlp8UwOdH9h0SmhO6xU5o5dLsyDSFr3htN01w5L8GUNI+qxHxzGAV4M
OWMQSXDPmiDa0zEfD2CG3Bf4u4xURKWwhal7jPYpjTMjS4qXgpU6NHI9SXZADcROKczsVIkuudfR
ia6Txi6BEUgENR2U6ZzgyGPPtbGHkI7KkmS8eWzaiLZyGcBuC0tdHsj9VC9z3b9Dfg9uXe8nEi4H
Vw9TiESSpM2eu7d/aaJMv0yzusfO4mrPhhk2R/pD/YbLwlkqttbf6oOhgtxR9V1qRNDUij6uD1Uc
kvenCdQDbVR4VwZwS5AtYRa9DHpzQLLfPztxa6XHznfUJ50Hx4NtJwFtb7sBZta7dE2F9eQYqjIv
Q+AGWqV2S6wQtNd8J/bBJIVe8eAYSnEqXYO8RnS6/sL1uTBd1v040XuFNlJDH+t7H6YTOzsqNiT/
aFjhtKTHd0XyEkhwHEzJmL3ZAChHdmsucYBRT6UyegvRcWgRRsbeACZlS2rIukWxvq+HKt5W2B/2
Kj6mTYITaGsGoX5HUaFfbfvJuhzG/oQoxcD/qNpniQ3MohQWY1sfmRipcDX+RyayrnJFxwNsIIJk
VMN5sa0bq1mxyiouetUx7/EO9pdlncDWY2Mt92St5CS7BMEzVMbiYOWZsyOdgkSsUjHPKwMRLE86
B6ZNW13lqha8WT0ro8kOT/S83y4b6K1HR9HcqwCU/GMXBywrjUR1GVo7ebSEIabBOErYZ3lQrPXL
ccxvhYVkh6cX5wBDXnkP0lBfh51bIwpJ03uZkuQClTW4do2Mdm8JRWNexSaAPF3Ro2sz7VmTmwEI
apRwSbVFq1zd6ZnmHVOztS6KosGbEoWCKpLFFNTBTbeqbycrLQi8dQP/9rYVZf5UigK8Hu1OdeM6
RDQy5DPc1L6zOwfKdK+6pyZD0gjxjwOY9ZVKVyTHdT/p7+oL1WwD3AVjRcPeCox7SBJwMUInpX+N
mAH8gBGS7WmLvrqrc7jFtLAtynZW04vHeZvRSQ6j8q2z6HZxv3bACU0eUoFbu8tEn6bXlIT+pNaO
fY8r1Ae0YijbwZ+Qf23Ybbt6bDYFGZVndmNNnbax0TZsEUHcsLrB99Wzsnc8Q9mZXSn3OHGxCli+
KlepU9krdI/FS+uQasmjd4D3GqYm28SgO9faAgyHNrpsW+sov499FuVepZoPUePWR01pgNuY1Dxc
VBm5laYirwd1aFaji02HtNx2ixs7PPiOAXzdwVnpzVtVbxTItzR7Zp5TSATmWf+m8wB+0N3AeFSM
hpFzaxXarqUz/OI29LADF+jUnOm2cYbCFOmnatwKTRGnPgrqJfqQ6tjmmr1QADUwDy8U8Zjpdj73
TCV9HlOynbUqKmuqiHcmcWcvtcZNd1mVBA40OjYQjm90x8qkpTyOLsMkHdwpsXX2Ldnt4oYCXF5j
HA6DeY6+e1eUI+NLtnvyou5CwkL91FPA9wTeZLAKB/+KtjGsVLe2zB0t+eAC/vAkbkeQSEZQdeOV
jJV6tWEAFkfhm17E5NVURbM3usYGHmeqhISVTbELfATsNg6UcBlnWncpUKqQRmSqeC0IHEvukqEv
noskoHOkkDAIC0D13LvMJm50tHEdM4DVJzJBHe9RfJM2yfByL2uWKkxhol1O6sDZOIz0pSRDnDc0
MxMl3oUQN6toUl3QXdGgCXj63kpI9fFUC4mA1QBCwWUYrQTgF+QIPOUuwtLXz71mcBeKgQ5LVKz7
YE469hH1aQwXMOwzmkI2ZJU4NXuIVW72PVPjkDSnEPaGK9nCI2/t4ZYIgNahS8vGUqmZdivTq9Qu
5EtbBsMq1zpuJ2Focch+OAMj15GG5tp2c2di/YZSSuVdikyzdz59mF3SOks8Vs5B5cmxBJRF2F9o
apvKdYMzwXz1vGZbyUfrQxBxtnvPYqna62ounoo+wZVJfPTOSmNnj66cXG04nmcNU/THITYGkpAy
AvVg64PF6ELVXwaIpxg+hYqDH6fK8ytVqaJ1XqDb8gvwT70++OekhFtrZB/qaUB0s/TaRLsldU++
YlSaaEc0RbcW5r8V+2ecDCIljqHSyp1j59YJfIG60jJvJMISI4iWaOl5AS2ENboTTvlfzSVhh2xK
mTvnjwp0j4URKuqyEjbZipPcFsqfO48hF80pQublUBT1GXElnDUTVTWDQ9QzhQ0kEI/RpAUmIdSE
z54aHVaLQImzFwqhfu7nunKFaN+5bgBPggIsu1NBH2wdm3ScbWckLbS0BnGd1eOIa6IwW8TDg2mf
E6dN9B9VGdiLF937CF9pxzSyWTKRcfdT8yf2AgmOs6uAMqMD8Tc2cQ/ypE5gJSRl3p7WGXKYMQyd
jKbFJBphwQoUlTlBAOTVd/RLK4i9e4z+QBcHEFAnaTs0NFy2/NgLC/wui4ZVCr27YWpAZKqhXrc2
Dlk/NFpE+L55iqsBx4vsMrIzQSXb8LAdHqcsmEEupp7EATTpItgIgChVVFrlmiV3BJb7FxmI9AX8
cFq9ZJCUiDhy7Yg4wTcORhuGZ8LP3RVR3cRYBnV1ryWK/qwEKngJrvKtUIr6qY8S9xm5PNC7vPMU
Dy9eXl56ZLyjXCDFjzJO4cxXRRz0t7bDCGdhxlF5hrKXVYrWCQJpQBQ9t1ppIUoyJLiK1G2UUxUS
s4RzdAAL3iL4w4HKwrQc8dqaRhqDtGGzuo5y19LOUhVRKj4mz8JoNTWM6WUXIZnJnq6Ec6Mp1BQQ
lwh2GLi8ZsmITb9KG2YIZej0N36oyWs7GnhEFnqDY5hcyVVLv/iqKEO840jjw01JaBy5FRFPuilL
Kaw11sF2Td2h8TTa9wzULUTp8GxvR10hH8JBG7FpiezcdyOD5L6JCasb0m6daQU8uzRIbwylbdZx
ImCAjNzuNI1dxpkMtpMXTzTVtk+Fe+ry0LhVeIKfTAIuBDSRBnlyFjobjProEEWe6zcV4vd45YCj
vc5jYa15iPMAbbXAXIy53y0ZLHO+UoGfChgp7pjcLK+KOG7hzrvqXaamHnLdXDkGqdU/p6KNCQRG
NBrQopX0tzyNTKq0OxcMit3l4KXgJnA7FnvX9NvvSFr8ayGL6FzkZnymDbWyjQssUwyHTCIILSyb
qFCqvN07kapgsiJqDOZ72C4aVcvmSTQ1v5rC2ZkJOaijLYf9kMbxY9ey3tHVtjmAtFTPIiu39waC
spRSaA54pksFem6lruNsaM4U9FwXaoF8CqCMglXaDYgEK6jWGdxm3ezL6yov8ptBFBiknHRMCFlx
UfDaOiY+FLbuCt1FnM/xL5lr6SnA1pCTNVOcQ0lKnTDGVStFhNmrcPctzdt9UJCYq6VcKp2jiB2L
Vw07p8XckA0Vnpo2Mvp9Wo3+tNXozYXipwPPnYTTrgdYEfLCvvIy14NTrgTNdZ7p1l2ZKda64RBu
QUWnG5QC8wSAMoCJ0PMfSbdRlCN+Ixv5qxdAtWgaluddGt7H5ZAufacoF35M84Uvn4AW1LASKlFq
IZ/hyW53J9hGDIkGzdT0hcuDNVrmDnnOrCe5/LZ50tFKCHOX1n3oaA5ozwmbU5d2v68yM3wmjQAR
iZX6/t7CJ8b1qoKxQNQDKbHKWcuEefqWaFW+6g2EJl2Sc93DK/iOmEC3F0x8YcEUnpi6MmGkHFPN
i08FY+FqVrHLmsOPg1WBm2/LAKyYlyrWGdIQ81PbsaFjS4ipKYoHiPxDLpM3i5kg0K22vWFjRuWE
A1kt2e3rqI27ihRtdsudJ/odwgA2upx/si4s+8RAHNxK6NCUqZ36eqzQus/qToluJd5zZgQja5xZ
TMDEBRZXdmUWjh/Cj0kbHUS8SFhD3cdN1d+ZsRiWSqNghSSxuj23CcjeTLTfx0SFBzCgxbooFDQn
pu/52C9tvZrVUo+XtiOqa1yzJuBVmXkbAV9hmymieoFa4j2ZHY4J3H6juWyszt9lRV0+96pPYIlS
+m9Ae5F3tTV6XDT8NrYLAxovW/OKsqN1UOMQ69O/zcpUv0jsPFmyCgYg7+cqVrueGwEBgEkgpoqI
d+7bXQehpm8rMnf8GsOo1kplS2EjgrkSFFuMbpelhIKflSQkx9JLHxIo9g9DohGEZQ3jUQ1pkSWs
lQbW00FqjDcACrCPpK5+LyHm3Zqaiq2DNhaGWrc/IMFPH3OLTbNmtIjBk9YHNWOMaXAIkS+cQ0FV
aR8qGT9S8+4KdRsVxSP3fKtUeY8Av4iOzMS1ydeeZOCSGr+fftfRrwKnJOvPsEp4Ncg0a8iqCip9
Iasp9jbZMBJqVzKJnBU6vuzE9UQjnhWOP5lF9RL4QT8EG4QZ9YobBw+20TrEklP/yegz0uSelwd1
PWCsq5Mq3Q0wsdacpvwM2yWxXb4gH5NIiKdK+sF5oSsKOjnWkC9aBvzVjzr/TGIFgEEejw4ocZne
dHrfXTPSjt88RQfjwYP8wufJcWnTr9/oZS/mdivUcyslgo/ZTH1Zwr8DjO3Knj2A4a5DYsy3Sarb
awheDjLEzrryK4hYjjs2j7XRkupEh5HbZ2Qtbrl4f0Ck9u5ZkjE2aYfRfMApNE2SLWM8NXqkXuF+
UO/csCEq0ii0duPXqrYbu5SmljCSB0svSREKXQ0hrWFPd5CiICQgqc9k9ky4Dhi7dtpk9tGw6wGa
oOkynZ0/RqjZnXSA5mpAK5tR4ouruqnjeI6at4cIT2wE82K6GthhNCPb6CMGXjJtxrWQMnmQLqi6
LO0hcyQGs/RgsHd1PBA820IXAh1LvpZrCPOO6E/tjqGaPBUIVlDfTbdf6QxwrtocZ4CCwfqpjmuY
/gynwWx2gfWY1463r4XJLQGCkp0pdkYcPHHdPTT2yLOiAxbWbKpANeNl55iDhxQclbt0Sr6nLhFr
0Vsu60oPgIFVeQMoBRaNK0szUPxaTl7eEpVXk49lq9PwLdiIBsCU6jVi7sZwwRZRKN1XIPQgvRK4
hQ9RVMkLnKyIJIgHhXGdmMEuNMZcm7c4pY+9L0Atqo0R7IHAmfjkfR8nTtWGaEOECj+ZLoWu44Gs
TeX7QKVZeNowRdODlpjrtaI+Q1dML1NO8vecrpF7WWq5QkZk6TGIpe6nF7at2TcWOjYwPIVdPziN
SE6KHcew5VgTnWBoII+lOtBNGomvCwoB36HWCCpV1eIwuE1KzY6aXNLBDTtv7ijlcB7LNtzJ0TYQ
Q+ESSoDfbRV+C0ZILy4VA/Mfs0qy3yPXvq8gsiXocT0agmqA1j+LgmBrqC0BnnUh2QOEKl0qmQ5n
ptfWj7mWsA9TUj+7jXG2rboctufgafq96IUwsVEVqJ5q21gPDl5zYQ5YJHUvQ0rsZGotUTKYkA5a
7OYvbGZ6uDY9zUf2CvY2bnz9TYt091XxwmQdDKB08iZUVn1edxj9UljyLEEcQlaTXl6y2jUQRue6
wH9clsmqsaroMmm7flVZYLUFxrtndoR0thU+ShGPw6UXFYRndrZx2dNAuFFtM6OrBsPboU+OVQ+S
HS5lEjdiL900Saas1MQCRZO0ySZCvnZnGLp/ZRRFsgCO1z7Uujbs1N5NdiaJsnDaVYBzee7E54yn
gADRSqR5gfuRbj5bPpUbCl9TZLJaMpO+pIOZjpuJpxMsyVoONmkaWefshNVo6em289wFZrz1yyi9
SQcFfkKhKm9eayarTmbd0e68ce1hP2AIStwtDXye5AnNyZC8tlAuGZu0u7xJ5LYOG6wSdWuaBzK2
652p0j3JRCA3lAtuLrb9NDBVZrcoh1EmTRFfYWmo96WTu4w9wvS7nhcV+O4YjKQTD0cJRflE80Ne
I2BSL33ZNBdDqIkjaQXhjoSX9qqhmQJ5GegD5kEeNUxX64TEMJ/t7WwcPHNeGSoOHy8o9ctILzDp
aK7xmGUkwMcZEBFwoQ5PF3rLpOQ5yFvUZt8NHabPyGq0vZFr7qKNhYIvL+fpXPiB9zT6gu5BoAeS
vD6nBuPjN9ZFPMYDhm5Lf7S9BLtKTALTUndz+1I0hKvOgNqa27qT4hzQW3KOuDY/dkOcHVEXUDHG
OBq3BsAcQD8JZtqIVRUfwbqpqip5aBSTKD7VRr88w9Fd489JtZuex8bSRAE015M4evOGwTrQcwFI
MKjmTdDp3gZ1fvUkjSyf5jX5wkuYHnheXe4MljNnWTOWRyjB4yKTQXROjyo9b9EkvmqVNl4XIkrh
urk6UiQd0QNwQXDTVsFSxNNiZWkauGGDKKtgEPnkgpO2AFfMxDtjmfnWVHJU+0lvqHszpcM+C0fH
3RtU+nXvR/I8r2ptW9OG3MdGi0OyBRPU6EG4zM2834Ye0uUIpfx33yzxRTPswlmkWrtu8MMdes7o
JpQltk63Mg5w96A/+LargDhttXv+DNatAQ5uCzIN1aOduXOl1KG5yiz4XmdBfEZmKMrh1kM0MqLo
S4d8PCR5R9pWqTTXQwUKvghcDbEG9lv6mbKZ2XlPssbkWdq3se3ehkHvHyvfhKVgt6V1pVpxexp9
5g+EoWI0tEb2LYpQuyuBZwvjHP0tncAE3SDkSY+AeHhlhzaoD+oJxOhP3pcg4tIDV4BAQzUBdKoa
uW8qXER3HjK3yzEsDeauaVWEea3LDABELEmDNiafUYLRZZnpPvWp47AhN4V1Z1EHrslnMrHkpnlF
Ezn2toPEKD2gW3/yEFMcynCIryVqorumlbg8q0ACLyZXmtEPre0r2StFOvNRFkKoTzLzxaR9SHUZ
w/FMbwEc0hlT+hOrdm9ruyWbKfY8yEvqwTCeq7GcIMMNfYMfhu1/z7N/nF9r9vvptW2rQmLXsi1h
kRc5/fyH6bXOwHXwDM1ZpwlxVOR7D/XWKNr40Hu2+kykCz5aBT7rAvWZN48iHGt+V6TnNFmLW5il
/dKzKyLi+iRHr1xk+OXtItzGXYABM6+jFohPYcqzfBhihjLZsFXKeCIE0pR9owawoBuING+9DgG+
RybV58cn1P95fMz4oavQ+NMk/Z2fj68Io5FhDGl1vla/dQpdrW0Qalhd65ZAHcG/LJNBEfScSXaU
suGSN2GFBofPPwd6g59FApJerVCxt5M76djq9DF/+JqDAM010h1rbRLpMmfOPs7butsMlv1i9whm
ReM85l7219H/P2lO/j1BySl/Ta/q8vW1Pj7m/z+oSnQuVOQ3H6pKIPn9rCiZ/uAvRYnQtN9VVgzs
NzVDE9L+p6KEhc/vTKjRheiabuuqwd/8rSjRrN91tMIINh1bt5gwIPP4W1Giqb+bqE8sVZcSksWk
Q/nvD/bvKEomvci/9CQKbW4ULaot312prSckelpVHPIDo5ODPE822jm6Umtf3yirH76NX9z20139
q/fgyH+8DIldV3lseNDYL2DJ3c66lfL981d+d8P96+Mjxvnxpdn7B4oy8tL6wb50D+1ddshW6pP3
Zpx99Q4ffXr957fo6PzUI0Phg6yV6ELmpBa4qVGsM2JuFo7ZwVYNGsfZ1QDRZqNv9vgiAb8XGFU3
ce2li5KxOQr7mKgFfYjOLNapPoqeZUEE3KwRVKxU4PbzGpku2wCTqFBaf1XlEQl8FY9xz/anQghC
rDXJ1kMwwrM6op8dxoq9NiyzYUCa2ZsygichxgFNdyT0C2hh7h0iCW3LpDB8CKEMEA06Ydrp7c+6
NCXQ42JUyJsbS8ddKkGPlqGgg+HV8eQ4VeUWgJOxUbIyhNmTQkqhcT/Dks/6MWvwqA6at87DDtup
XyfbzoVdBjKjPDJ2xg+uVcMNIsWIrpWdXwEcRbTYl9m9n4/1mo/Z4/FuqlfmhRVBVQaT7FAHCCZ9
8md8OKwbRabVuq57bakqdn6wrAxIV45/kUAS6DjotwFtF+RpZbm1kyJI1raajYuhHAzSo4Juj+1X
JYkO1I1pekQo4JEir6mxluMUD1AakfEYIgA5g5UPDjwA3AFNhADBPu83IQSRa8NTCYItmPGJ0cA4
CwR8VyedPk0Y7N3nF9jPtfpfV/Ak9PqhRiP8s5sGLcTBOAYba6GiQV0DXla/eORO99iv7r13OrGa
LnhkTjeINs0+y1cGY8zRhi9e3fng1d89YITbgDrqC6qHdiiGam6ikcBQHOXf6dnPdHufYsX//Hua
CtIvDsSePsIP35PjpqafKbF+gLPWzT2/1eYDmcFHjk/ZgAyo/1JO/lW6f1GsPjgf9vTvP76PJQvT
URz2kmmpMZF8CrHMMqvTWIXh/d17Xa7P4wof6+fH9cEJsqey88P7daVCoE1UkdEL0jHHJ5t6F0l8
//mLf1Qf7XflHV4U4eyaNx7QlrL7VhdQOGgq0ql784prFNTUg7C//vzdPjqUd3W+qll5j4MyHBSw
67rzUHkdoQLbz1/c+OBJZb8r9YKFpBBxNBxYnS6i/Qk2z2GYhwvzLDq2W/pfM+DxW0Ax826pLtlD
zNRVPz8rFs7auShWV+A5tsPyqpzLsx0qn1mz/+r59tFxv3tCSNbo5FvzyUYC6NOWFNp+7url/PMD
/+jC136+QPohSycM0tTceB6JioHPCRf6PvP7q8/fQEyv9Ktb612NqBolqauGTZRcext/DtFzFs0d
qpC+g+f1xSJA+3lt/M9CZ7+rFa1nxr50eBdrTaDpbbotD6TJzPONe+XcpJt2J+EaAWM98izahl98
eR/dANa7suFJxAgpD3CU+CDDaMVBg63OtfKMgI85Y/hV78mFrX21WvjgIrXeVQ8Lx2Xqttl4qPt4
sgO51VoJoYnFYQIqonGsPU13i5CU3Fs7QexC/Ve9NWy37vLzk/nBtWi9KyceWr4StTIfALGq4mon
zAwHdvLrz19+utl+calY7+qJCx24rOKeRCv0rY570FHJff7K2kcv/a56RNzfeeWQ+INP0nhhBB8s
c0EHe4pSREvo4FEBtYAujmVWGfbaDkej2Lll0Wz9Fi9PoZLlZRQgVZn3kRNBxtKK7gxst6RidJCN
sEItUS8Dk6wTHxH0pUGzvT24MoRw9PlBfHQM72rUiLlD1h5fj5VrC0kQa+16X7y0+KAOWO+qDIKZ
JjVKQkOGXXfmrHDYLEmdnJebeimWb8oLR7tLv7httI+uY+3nouPIgCiJkeeGXAd7E7rCMd6LTbRv
gnl6LnjL8VE+qwc4nHf1sbvSDtXm829wulF+dYG9r0W97NC78caQuNchjX4GwQnq3aB1Zqp2So3v
n7/PR9/mu2oUlMDybERbh9GmN5pKtMYWcanbHN78jubZsPj8fT64H8139YeCoLppGQ8HSSe815K3
2q3OyiD/YvX40cu/qzfkCRpmPfDogarb+ciolDMDjNvnn12fzvYvTob5rpg4BG3R6ZbDgTCKB3Up
vz9X226xZaRyu0p29j5cAZWf9Uu5SWfnMHHBOT0jql6DDnyKnqDavnz+QT6q4ua7smPBrMUcbJPE
oH3vwuvWegiZ4ir1XmOooCYXcX7Vwtv7/N0++k7fFaJUsVk1GeFwGMijx5T6JEPvrBqS/ecv/+HB
vCsSTFn1sAn5VsGOMSx5JLFxmSy0O4vn3udv8VEtNd/VCs2xxjFpreHgH4j4OHSX1bFY05dM9+EC
ZvDRui/Oww2RcXMyVNbJrbkAcbMS55+//Udf4LviQUNDTeOBKjj1/4eEzR/sySAxvuhuffTy70qE
aY0+Ax5zOEDVBpKUsOhqM+274svyiyvgwwv/XXVI7dQBesVblKt+IZdEGcyQUc1we8zGRb2AxT2z
5sqMVOAZQOEt8oyttVjjnJgD7d2xjJnV8/h/98g13lWQVlTmQLDleDBqQbQmAu8F1H99+b86V8a7
AkKmdsxDlotR1pdJdxrAisW4Hj9/8ekj/qJ+TI2tH/c2FjLLBAGZOACpQap1SrI3nECzuoEM9mSV
91Y8fHEY4oOLwnhXIRLcjRIRi+CBxfZ8QSzMCvDhXN+hhztFi3TnL80vSro23UW/OqzpM/ywZWPs
JLFv817BGW3rHaSta9yku4SnMeK1a2KJ18YMC+l5tMXiN1f2zsL+4r0/+kbf1Y6WGA/sGry1tTMP
455HyjLcjEf7i1tLfPDcN94VDnRWftuilT44YlZf91f2pr1TXi3SjY8RUdxfLJM/OlnvCkRGIwmm
Du+SBzcW4uKs27fq+MVF98EK4s/94w9nx2o1OEyM7g+edh2ET1X7qMtV3EKZsvKZnV7+7y7tdxUi
IogyhGdD4xHVXhisJaAoUe2T3p631V4Q1QAI7Ysj+uCk6+8qgGYxJqgE7zXqr0Fz6q2DAvSmcU92
uG4HZP3NF8u+j06//r4aRJYd9YbL6Xce1eqVaKtlZ/LgH89d85g4TyKh+FVEXNGp+/x7FB+crqlh
/uPNFCiFDguCgyt6OFjbPD664sIur0KBEDafsztihT9TCY2N47PBu5QsffWtqLequSnC7quPMZ23
X9zT+rv6QWcPe990T+sn9yZfNI9iA0sJZOhZ+EWJ+ugsvqsaWqc2loZo8SAvxOIa58gJxdhSfnHq
Ptpe6+8qgw3XziunyhBukfz3h2wfr/tVu9UX1TH4v5ydSXOjvvf1XxFVjAK2jDbGs+MkvaHS6TTz
IGZ49f9DnmfhL79gqroqqyyQEdKVdHXu+YhaYgGjAuiPgyvEE2dCG5v+fv4FhYXZLMxiBpzWOl6N
0fKA8o1DeBcseikMVE7bcDYyyu1opR/JidsRrb4ze3LK7fAFPJ+76gAsdsD1ntFZ/h7ebNv8utYd
3PTaP31P/r/DqgbiQx0T/Cj1CpIXKhWbA9GR1cBy8MYa+RbB+dhsnvfA0o5OmO1IYEmVs/kUNcFj
ZUqD6OqluMPVClKCfbgS+adC5h/faBZxFFhWQ9iCRlojNmG8bfFmbidWYWWGYoMIaqCY4DJs651o
UBfivH1t4/r+NNi/ErN4+bc35eehyC8JFP34EYIVb1jzS7ZbU7WZ7dra+n0D/MN3+377h+jd8ez/
j3W1RbXpvSqbGMoNVTYaa3A6CvwNxvoTrMzJKcj81Nos+HAqTBPF6cN16bXo7wSsE+CvK28XDNuV
Hls4aM6vggMmzrpi2gP59/yju4zb7m/vyhtIDj7zG2NX1nhvrsnX89a+n/rTC01z9KH7fK8alFJE
a7yu2MS5XUYd2m3tAucb7Fw56xjr5OjrygSTMirzDjK2rvxjZ84iEMTLyqiWaBvqTTPVMd3NtQ3D
dxj+6b1mMQZ1kJFCpnFXWwDJijZsxHHYZDVqllt4alwSA6b/FspddGmDSnOtNCPMixPRyg+oyS1P
Q5Hovt8hIwxjRoNdmZPfK/BPP2sWZWBJPNbR/5uTrAl2vNvcQR11UDTgFttwA1cgU7ThEhSb1Z3T
Wq3/m7uoHLRStzdrewOJypY3ZJu3cHI3u02w9S15ZeDx02/46bfNghJESWUsTruG0vI3rduYjT1u
CjO2WaTHPUPdl4fwJL6VerIPbGIremg9H4RLI34WqIokRMVpiQ0YiEcQWYe/oFJDCUgMcxz17XkT
3MJi+v3/h3EO0AlkMRJertElC3J2m7PgGGPCZ9F8RSLChkeNBeqAU+3WptbSmfB7A/PQJAPFp4xi
Cs6FOeoW0Hr7zqFjG7M1eD3A0hJYqTlqXxxuGyqjMGEcbVOzNl56s7A5vdoG2nXl5RdWgrl6pkCO
Mx8E/BLuiESsSWxwRY5Uh2O4xm8nj/luK5/pqdhH++ctLjU42xx5fF7BaQ4NIiOoqfQC03tUPlle
/jsVAr1EodbzdpZW7e/T3UMfs3AOaPvps4LXZ6aH2Mn1rXQ2eSMxr2sTY2m1/m78oZGgCUfY/6CR
WD3k8oHLLLgY6Wm7jQdQqcRrKF9imDetvNJS380ilwy/mpDrFfTdJ/M23lBlVvNa+Seyig9o8MUj
fIYCFBpvhWu3FX/T139sdhaZOJUt6nIaI6WRXoa/o1Fg7gdTROR0asAb2IiQ+/GNcmWITAvMD9Hm
+0Tx0Kkw26hqX5Y5l5EuSvkrZE8oRljpw6VnzwLKOEZZ2AtTF8KRFwX8AAe9dNxakmLh6exsS8Pi
wkYuagkLNGQvXD+ZRn+VYIWufIiFEzU7jYuHjqnhdyuXLTpGgt0BJIp7/1JY8V68Qj2LOXt/3sxC
PGRnG5m+78qcJAQTZ0hkQyorpGVr/m3MYGenKr6NPYieRjijFn200uTSXgOWNv95M0+WMvj2o016
lxstPEDLfKf76Bhj42Y0t3JTuaMD8IYW/q028AFxeAsV9kb9EmBj+vy1ly5F2OmjPvQuNKfjyDQY
Gt1fyfD2OPmA7nmKMm20UcNZ/BUcVNEcgjO5PG9wercfhjk72+PAOjYhYNBif0WuSXWocZHs/QFk
13z++KXUEjuLFgH8p8dQwWg5ttf8Uk99Wb0kx85It+Nf1fGvmQ1rO36XmzEoojhi0WPxkm+et740
E2YxA9wHKnWJiE1W+p6hPicEgTpZ2x0uHVDZ2X6Ediqt4V6M1JUNj7NtaAJlp015VDgA6sHHxwes
Dc3RnPZBxcr+TFw41c8FkElG/KHt8UboSzeIXHGE36GW4pDq7/hT+gvSc+To9O6IoptXVLQoWNbu
4Va6dB3QthocrEewhFDdrod7OBLcE5g2O8pvWB50rwQ4mV1wXrsW+LnzoQb870jOI3iFDzJ+Ku7b
zPgWriwES4+dhR9Uv+OuocZjZfk3R1GCIH9mzNri9n3s+9/pQNRZ2PHlLIU30hTcPsMLfwBKDAZD
GmiyMDowsxvqk8hN2itHOLO/gM+iYWOENMSBYids1vvcYmzGiVauwhaOjkSdxaNRZQIRDs7IQ5hQ
UmFYBTqrJ5ZkexoxvlCfeEQlvkVXJsvCFSkcKf/7wZghrJQeN8qurIVmiD31aMEbGOJGYpzAeNFx
56ypBnFaA12x91eG9Hc+56cun0WgZKhEBpBE7Hyd4nsvwcNKHdQOaMq1cKde2l1jczv+nb+huPgE
GtsZnna74FdxxlkDbn7EkqCge4M9/L48gpy6E9duqH+OjTCI/W+HEKZuUNhRYyHF7USAcmiKJQ8a
Vo2AR/M8Qk2j9qeXn0Uo3ILA3QqVRC5YAbiZ7hIYGgDxruWoMrM8klXHTkqlN5aI6spn5qZf/1OT
s7BVwBSFa7oKm+1PUQQWyWB++3CZvNYO39hg03v62Jn5ymxdSMASdbbViVkALEdvRJKnRxnt4KOc
tdDA1tY47sxTN48vgfqaA1QjjC/Pu3QhQCizuIM6lDEvGLQodIVZoCQ8h5dlAYPt549fOKl9e+I9
rtB9l6cwTED/lRbIama8gYfaHoX6vxlT3H5Gl+lglNj8jrnVq8ncpXeahSUx7YIyQ3Gfizozszr0
O24XXX0nMDiHWLUd+fqwy+yVF1xqbBZ2kgA1OIUMDWTHDzff5+9FI3xRGTdBqLGkQXaQugpFlMFB
hMe/n4yXFJULMNvdg091iWTx+Px3LMw+Zfp5DzuhFJJksRkEvHNxaEKrrd4LFqSytl8JPFN8+WEe
KLO4w6d1BIcf9KnM/G7bewQg6PMfPn2Unx48Cxswk2FQFVjg5IC0MKU6E10V9a7C6ycaVr7RQtj4
NlN86JuYUStf7vHbmyGFnymoOQJjxtGFo5mBAhNNReHs85dZCheTYP/xM8BxicClBqMBeedj/kGd
7sU/y2byobyN9/ZX/Pq8nYXsDlFmgUJhSUVTCb0m2tCTuCgD1BNDMUZdxcJDcD+NPXCrARW3K15A
0jLY17UVaOGqlcyVuC3TkxRGJZjRJ/DR4RYwpb78X/Il2/QO/yl8KIAwiusSvoWvN1fkcmUIb57p
VTsdJclI+QE/uMHOFOkOOP/YofEOcpoOFszKSF9qbxqoD6NFbeBs7A1oT0CiR9VucClx1+TYC8kH
MhfkigrTSDBXwAqGW+rhgNpCLdr0kKOqK79+YZ5OZSaPv56MfIuS8CkcMQcF6rO2XdPFLO145grc
UMzrzp/CamvlTr8pj6kDspsBneGh3bU7eFAbwF9tIjNwRFQN72AI83y0Cz/v40Gn+O9LSW3V1VDp
cS4+yBvqIOB0xWsjODESHLA3Y7GBl+N0ybVhUEFQXDLkGwvNf/c7De4zw04wK2rQGvdRoC2ysi4b
4VE4Pf9tC0dQIs/2JHIXUZh3oMMpjEwsoB+3OBGCZXZRD9lOPYNwt2/t1CjXBOpL+1x5FmJoWZQK
5Vgcau6jC4s0A4xb+OXvRxvm4jDE3yY4sBxqO3xPrZV3XOr/WbQZsOuMUXaMdzS9c7yZvjZA406/
7/4xns11ujSGZQFqTjhEMuTLu3O9TR3hFZ6yRuyWZr0pNoNR6pKTfGQ4ILK2fPvHfCCZa3Zhptd1
dNpzSQJodLfc9qHilrRi10dOsAtWjicL85LMokqW+mrKljgqEXigtVP1QrKSevs590Pmmtyg4EcR
NnlYQBVGJ01ttSVc57vbhGEuwcfrMxm13bd/GwpkFl9EH1ZZwxQdqYnchObbkcVvoSyzlcvzFhb2
U2TqwIfwO6L2pxOUDPfkPDwgOd+I4YbYgz3z/PFL02euo00oiqBQHo/pY46V2b7JR96JL/U2s+Lt
eA7u3rU+VKFWfOQrs2dhPSGzADFILRLLbDSdS6kDpxdQS3FB/7WWklo6M8ytoGFqNXJD3k7ldfEF
7BTcdhV72H2cee3P8z5bGruz6Z8wMduLCsLv0CmvcZCjzr09P3/0NPx/2P3N9bEsDJtYCpstF3mD
7m9ybR2gdtqVmbEUm6XpkzyMJVgRDrB8Ylh3PPZH76PdQieenMhLd/EdWO9zdg9LtBzl7Tr5/fx9
FibjXDLrASLNwk4SwI4GVXIwMsF1YL6tQz0/NStJz4UJMhfDRgqXBEyBLgOW7neyC9bW96Xnzmd2
kMRNXuG5oZBridoAEvQq9CvfefFTzKZ1waqFWgBC7pYhEnDZTTmjJM9z1TMsD1xYDduZCXeTm7ci
MVuaFXMJLAjDdQH7bxZ1aceQD+F48NYnqH3jUq2JzwXZtswfJQapaljRzi2N5Nk05/ixDaUS3Qdp
xIt4Kvd0/Yw5Le0/zZLZks8oEoyEPbyMfxju0Sm/wyoYbkn6+BEfC/v5yF0KjNJ8lpcqF0lZwrnB
VjTpi7yT3/pt7PCFRihyd4DyBjt6TDpQX7S2WAnHC8Fxrm6VfZAdYL2N/fB2yuO8cHayaX7La49f
+ChzeStQ8FHPdthWyCpyNqyke7Bp+93IK79+ITCKU7MP8UVmBDgZJwN2LQn4GeiUWFo5zi9chZK5
oBVWYZTGHVYNmdlzv6V9h4o1mKFsg7OXapWlWKoLBdO/hRRxNvWHGuRqtsISMh2tIErZPB9SCxFF
nM151aOdojIe5iAKguvhPjCwiQcs+PnTv+VVP8wKcXYqyNO2VLtYxtrhFLh8l1CTEDr1LTvJOwgC
HOmcGcWxghIl1yAkhCybWKERQJ4Cyexd2VUmfEG2q/cbCwkYcTb/kb8HkDuaErNQoWQW6/B2jBSX
dyt2jYustz6YgVU7wYFsuk2zYQyYQxkidBfS+/P+WOrtWZDwOrHt0inLwajYQTOVlpBfHCSUz5++
NFFn0aHooiqkTI7Ehia4zCHcKhpz8i7PH77w0+cKV9IkCXwr8XDqnyWwD6Q6NAQwV54/fSEIzFWt
A0OYUmV67CjLT2gnNFreFHHTjVs1+beBPhexgjCcAcaBby/ALisnbp28MmDfPP/5Cz0/l6bGQzvm
BERARALFHOT8g4FmoIOdQKYoBkh2u1HlVjZMC4Uj5Fvj+RDQakb2hBxGYG7kooTQQpVzfpEtFXqh
ctdZvVbcsD1Ajomc+r/+e/8RwjZWL+/V6fmrLmWL5yrW3u/lyG86zu0t9t7cm4PvCAfcHxmSmbuR
wxjCJ4GeJruwxtrxaWlnMtevkkpViTylNSY9j7QDvc7CBmEX4t6o1pl3dlefAaEyn7/hwg0vPD3+
u2TwMlXhIYFQy1n31sKmfV/fqB1dwr30u3e9be4Gm3ybWsiglDY84w/cqkZ4YbWay1TzSK4UJsIC
H6qeFZasBb7BynK19OhZdPAkLi+SVGVdPrt6wmcCq7Dn/bUwd+eC04LCQbCqMCC8Dg5YsGzW6+YC
61NUBj5vYEHGQOaK07TwYe9RSvgghvgybvkXNtZS2zsBsoB9KRI3kLcOkJ6Kmwjj34mmj2L/Aon8
99qRdGGC87NdBCMR2kZ1LroB6NuwKz8U8MSNEAbhPbaXJMFVxsvzl11Yo7774GF6p56EekEJ70rh
q6cNebOtq9iqi86CX3y40qMLY2FCJz1uihqW1lKdYlMU1y81zO2q/vP5r1/a039HrYefTwqmEzi4
GrnsPbgJmxrZod6sWi3ZY03/t3Xue94+tJFXpAG/t0ZincSFkXqREbd0D9vyq1BUF6CEddKiumPl
jfifN/bf6f2H1ppMkYJ6SnuRTD0DWwGYQLmR1f6LLeNDEvgTYzClcBUrj9ww2JQJrbRXV6Ltwln1
O8/70HhSjapUFLiagzfYlThfrZM5rR3Zz99taRjMQkLHF/C/ZUqk1fpXhnnLguvz5y7sFb6Xjodf
nQuwZuz8KVNY7GuAtmFSTqLb82cvpefnIs+RRDxwnzhoddFW8oz0pXUEhzORQIAx3Eq3L90RfR/A
Ht4AhswRI7fIcLVWa8larBVbbpNuI8uzkHhST8nK6FrqqSkKPLQTZRybsmKM7xtDoJq+y2Wgsd3K
cXfpBmqu1VRzUD8whPD0UuOOXAMnaOi+0WebcgsxxA75WiBgtHIDRpgROPW9tOPbqthjIWbORZy8
AiKbmAfI4sEzWsc+RbxnO8UNUYQ5ZcJVPbRHEzAUoI7f5ZUN9tJO4fuDPnQoyF0BJiyGdLJtLc+u
7NaNbuEOQFMD/uUWBxv8z8GV/3WcTEHjobkBTpCln2F+AkZ2VJwYFEhNPDGXRON09lU9DSurwtI4
mR0cwo6KPGCiLHxbfgkwuWZwZ9ms5WEWItz3THt4iQoO7XkCh2s3LkBGYEf+ENX+iyAJdt2DbOrh
itITDIlB1WYFVfFYumBdrozRpZk213Z6AKjA6hDnitrozOrS7NP9Fyx9UTqgbNp9sLJrXlhV5xLP
FG7rIRzCcA5lk10dgY3dI7fcqFc5JduVwLTQjXOBZyfCZxB3vlN9q+hgNjuQT2guY+eobpBWGvle
oX84UM8VnXzOc6o8KXiyLRCe9tSIb8Z7/l00oGiyJ9rpjt/Ktn9N7OgFyI5toGoDdsfqyi9Yir9z
PSeEFLg9n14TIGGUdFAdtd0aqrX0teC7sCrNBZwyleE3xiOtUsPvuq8PirwyiZYSNnPpJgjJsSL3
6DxmU2ne91cCBthB8QeKwgcjPq4pTtSf9wzsNEQeZtTIjIkq8Ai8dWVOcg9txGk8PJXn9PX5YFvY
c8+VmpLnwRVaRgPEqTTA4c/9/t8kpoSdbQpoyYthCFae2/J/JfK3kTtd6lcGz89hTJorKKU8b+Gw
imfniZMgy9TSr4C+/EuXSOq0DD30eTuKUjDUeDYbwmNPOfRsqvECLrlVs4GM/3kjC+FKmsspAzWt
6cChFVrs6vQIB2YzZD4j8QXsLLAkDnzuFPwN7vQyqqWr+G2l2Z9jCzwl//tygwdIVdGh2fHaGswu
P/BmeLY5W5I0aKfN560sfZ3p/w89WAYEIJsOpwK/JXaaSiZsT92gW0s1/hyDv6msj49nQDfyeRUH
0HTwzVqK/1BZtDK52faquFaH8PO8kOYCRzWMuNEv0UZfVEB+fHQBiMgEssvg0LVrp6elfprN7ixU
UljqI4yAni7CHT1hTrK39gZLD5+t9M0YJx5X4A2A3TQr9Q+Dm55AWlvqBXzK/10+pLl4MaMt0B5T
8EYdnl24wG/uhEOro+jOhCgBp+bnI+nn+CfNFYuMSnhQCtFMazUfInS+k6SYddfuQRY2ttJE8X0c
Sl4ktyI3HYt4uA6f/OugJ8fYIYb8ln60r/ybXKK+IdD9PacnYKqUWmz4ibZ6p7AwypTp/w8TJeSK
BKYzaD6OOp0D763dj5CgU+VSRCvp/p83z9Lc9DWB0WYXhNMbokaUHrDK6qA+1ivHjoWLJCh8//sG
1QiSz/fJT4m1AOy9e2YpV1hbgrmpNcbo1Lp8g20BKrvW8q8LLgLwTf9vk80YjHnuYWfOdwYcQgF4
gC2ClrAaH2k98v78powMAjcpOz4B414ehs3zwbggipKUaTI8fC6wiNgw59Fy/4kqmKQEJgsgRZ03
fVs8JhajR3cUY+NN1X18A+oSf4BArUyFBQG+NFc2qqGvDjHMIXAF4v/K8TVHS4SFvK5e/Q1YOO+x
PeybPYSABjT32YU5j6UGbtA+2hEr38BClmrB1/OeWMjOSHPpow+kY8ALiFydnhmZ1e7Gc2UJemFX
zprXwOJ3nu0fSk6MlUCC2Co9qG8AM8Sh3rqYjXfPoHqyo65nSaYIgCjMZfVqZbosRM254JHPxoqN
+hF5uJD/y9RQWSkgjGRgLz3vuYW1ay5wHJATDnKCjlOPAUqkKndNm7aQzpfm5qJxB6O8SMT5J3P5
D6RPMTNe60/BSgFmctsT3YcvGKJmaAM17/LlJgn1xJHeeXdY6bqft9vSXO4YVWJVRgRqIRZ8QJ/X
x2ZNrbBwGJfmQsehGmlQSkiktwZKHyLAqSvd+8OeZNAjnBGM5E9YhFWvndM5ZC05uLDJl+YSSNCR
WG+Yxl/9lt4pFOVwUf4kBsBe29pkd7G1Wtk2jegfFtO55LEFuGQEmxQnoQuDGn1NtsGbsbI9RUxb
ObcujevZVqNRhpYbwdd1CYglmxQVvhobi7LGtSldCVALBzppLlZUKFD2EYcR6H/AjIQxWx2uiL7+
wq3d8C8F4LmvKG3SIWhAHHRBdrvA1D66dX/Fe3+mcIZFTptORT/caXBAgDYAUhuMbL9mDr7QgXPR
YixGZepNko9GPSTRO3hharSS/FmICXNRIjiUUTKKDesmXKCNLApACvh4g/eUrdW9LmwC5oJEOQJq
CIhKXPXRYy/qbH+DD6wWMJleegcSnZ/HtoXdzFycyIBcEjYKYltLiJYOt0YWdSa5hqj8Ann0eRsL
QWYuSczGhO2zSZDOKiqQcqNGi7Wqh6WfP9tXiCmcnFiPCjiRFcwvogxgz4DZbflZWV+rhEntIlXX
LK4XNrZzZWLucXKvqPBubUfwgz3FatuPDiu1ugUmGJVzf6RAMp932YKIX5qLErsKRs1j2I6uV146
eAWh8KJoPhhcq8FHQXVTb+tVRvlNI3R4N2QzKxD9lQ3i0tienUK8Wk7VZmhhsIjziC6JnawBv1qA
jxd7Jk35laG3tEKQ2WYhZIWQ9qCpuszOc/i/2Q03n46sD1ZyKDfcOb9lsXaNXlZ6dOHrzZWMoQrD
r6yFv3Gjg90D17fOLCAq9ScrFBgOBR9IO8Iis9Q7bWXcL+245vJGMAcVzuME+HNGowPg6dGXUGWJ
mKTBBNiU2nSHnCHkdnx5H4f6kzDSP4mZpbnKUZFjELmEbnRlQWgPEr6o1QNwv7annvbOP6x98xv5
LoBjrx9QYYf8AOMByKuyrVmVvlyDDz6QDbhukWxWEnjl+AfpWC2JhRoxki1rlwgi+4K0b3fu4Ku8
DfKQ4nZABgYLzMj6AwxCTwG3x4cmk8hM/S6GwxDDkTmRMy1vSWRmjVJ5/5jSmYs1mVCmcS3BX5HF
iZgzmAu3yQzkBe90G0AHxKxkuhemlDStUA+nkCFTGFzsQstYC4Hmk9tQRzCpPzHj2jK7EAilWSCM
WoaRewmOmGnzMebbPCJ6Kx0bbLsSFFA9n0JLLzE7SsURlWMfBZ5APeza/ivPjly4L7yv509f2opI
s+2O5BFQB/uIdQeugPq3OsfAbSUSNUHx070aOKGwOXtM/5UO3fV5m0tvNIt0SgnvfU7G3iQXBMtT
VF1BCW4f1FpScytTcWEZn6s2x6Iu+hjUcBfmQ5fE8rdkU53WTj4Lv3+uzoyGDACSSWrc1J+RD2Rt
tolVu2U+n3fPgtxH+h95JhHUPKmm2XEmTvSu2LhX2HNbzoiddpcc0z1OywwMddI/4m7tSPItyvoh
uswNItsihjwlY2H9fAzcowG04WRJp/027tUmrjXWhgE+q72Cd6kpf5DscTrt2hiwQ7BD3bf/+von
PFL3SACvSQelaTj89ItmC1WgMHzFyL7g5mPBoHIvJTsxBFu3pGp8yUHgNmmPMBhTQUd6GNt1GK+n
qgFmnjvmIEuq0i+GjQQjCQZYXNYKXBUiJCNaEstGlNMXTpjSfTWoKVwpOSHYfJrK5qh2IRWU7xF/
9bL2LMltDZ/MEN5gcbADQutNTaNNSMBB9ge7b/wJBfY3TeRw4nlSjVZtbEhhF2p+WqKoFZRXhgyS
JrR+pI+FuhfgjsFQsKeLkfwFF1rWacbLK7GCExd7bQpVDzGvUkRfqWse4QKm+zrIYCgOk6KW1eSR
qr8zqSSZ5os1/PjiFucCFJYopS5EID6C0lPC2blvLvI4pKdiQsRQ5MNEYHEiqXXamu9HewgzDxU0
ckNSswngMGvmSoB8Vqb2AHUDmVhrghCjzpLjK7yll6ltYaJKDcY+FT9cR1qnVlr5SCDKOF4BEArD
WybrTw2N+N6IeTBuNJnpeR6eNmLUXbxkYDYqHvUOZ1FOE9lAfWvjkbUBxeRt8KFALgQDpfySEp8C
rMGzn8hGQwJTYACAiAIFj5Gh+cxixq5gzTIBFDeIgZIFZADlWhECdj/EqmyHQdW8QqYj8mbU5sGm
xm9h9ELImi+OjxgAqkc/BBoO1zOvApfX147GwaVncgE808rXi3QM9lLUc0Yjch/BSBpcGkcjmOPB
4GF5hjGqoEVB31+wZHC/xSwClzVVIsyuPIjHq6wqubwrcr+5DHDIbzSp85qDyCRIoqIgPT+1UFRC
/6aKWFuErEdeLYNptt5EnG8yA+10IvSNERHoGloaslZOPJj/C0LKo1QIW3VLBKtFb1OGwU7dVxy1
AuOWKCDfFSrttTCDma3QDJ7Z5+DhdKFIzApExDOJOx4WMmlWpJYPvjLQeQwwlZqsMj6SaCWbfDQt
g+1qVqqax4AtHlQZDphZDnaTqFbDjgL3YOXKwAZ6w6doEOes+I/CZtxOwNpmc9h/mBRVIlrfAGHM
0i5695pYPNVKUwC5nI46A2edrwapvXOWjbwuTjmTKE3Fg1C0wqvQJAKrp3XQHOUQPeGHlDWGWmC3
eYdir4wklSUmXGFFXpmA+NN6l7Qpe13tQDnFj4n0MMHsVXt5sAjXtLDikHMK2qUfWgUDiVs1IoPS
eMBgZ4AXIgUeedRgAzpuhVqGky5LIQdNBv7AjnV7BPmqO/Nh1ZwoGNN6y4WVDtMVbESkmBzVrqGQ
i1I2ufRKld0TTxK3A6zBMUZyxhwFH7xdBZaLpd83nzJgZMeBiWFhwXGoAkxTWX31WSkGfJTSXYlR
feIyJT8kIThaeSxL+yysGD325djKY+AbNb+IIVVFMNSB0CW6LFbeoQeSfCd2baklVKx3FB9Eh0it
tWkjQegjMDCzpRi9YAqKOaqQairqvDfgXsELf3UK+xqm+XhPopiN9RokbIRMsQxhooW6z32Eoglb
aQSwtcau0cquihNN5nl+4wkKY4VCV5/quM8KXQ3GqrbUEmVIHBLTZe7f4kaQEaVRIA4UYhQMBh1h
b5mTD79NWp3KE7F9uDZSvSkrFtaUse5RSIBjTxd6brAycMiAowa6VZaj8cpFXmNUjTqYLAv4ccpl
NgjoG9rUeiT1pT4U2a8Ro9pEYIY9ce1vxFIK4OVb/8Wdv6CzNbJlVboPiJBbDcv5ekbZCfwqtV9K
0vU4IPKYqmWkavgeehrmTaHlWY34UjM26dJSK+P+byblJeBCY2GWg3SU5eTMEgVQZH4wooAYXUsN
cFGdNKvAUR90oaqP4agAmEZGWFWCh+aIJRRXZNTFODomQe76de+GQXuXOYAgZLF7CxvQR0C23MQd
EtuhL6I0oqPwPCiLt5IZvlmvQKv1hRYWpZYn/AECz+retvLk1uHXm8rzhNdYYfZ8MXAaFYjZwGh4
HJA4jKCuafLWCnLZjNNe6/peVxBD4yDa45V3ZSIAjyN0Wpj4B49l3/OexaELVGCAoW8xA5OhCJLK
mHC7nGY7xq+clmIWK9l9Wo4T4ltgFPdm0LGZnbIe0pQheO+N7JklZqIOUp5FkSPLy9YuhRrjXBHJ
Keq70cQKt0O/CHYSlVbIFCafqA7TJhswXkyIoUylCU9RCXQ9RkxYZeZAJEfy4e84+ocy6w5DCO9L
nzXYPhRMP2g2UYl6VzhYamXIdQZYlvtC6HpYKwdEy2uQc1u5YjWvimI4rnj0UPQe6pqRO9Bx2tsm
CoRWKnfkQePSGMCGEYtR+U106M02aRU7tCiRiq+2XqFo8Mi1K1p+s9wspVUPgwoWbiR7VqogCnQQ
nm+whLokjmNbaNIT8OEnCnf/UcuFuNCGXrqjHEbSaVP9HkaaHeIW6NC2IQUMHEJ4/6utyNyQH8Mk
bfINiKou24CDikUkgNIDRUthkpRa03DDTopraLV4BttZZbhmVV6CL1qrENtKojFdI7+pPQ4FBdiL
mpBHkQ2I85YJA7NVBmr3nZgaLMfvMibewBRyMAB3TtBNAkSDSORPh0lqBCqzkwcZ+7mxEmyZkjNX
8xdZ9YwizWCaII0OlfPAaqaqGK9t3mQ6vLMs9lNhWzZ61oX7FOaZeZuYQPOFLwKbyg5MOGCyXFaj
JhZdDCO89hz68XVkstiS8U1kTeDEzUhQ14isWGWxMaasDLy63hUD7izhx7/3pAQol7KqP/iEqFaQ
wUAyLMyE9+EPzXu8znAxVrsorV6InPcvdBztxOstn2GTd0ZkGltCIkwHKp7TYe8Px44J2d622AQI
eUlPMYf7ap+XPkE//ioFYsttC8579uqJ8j5k/E05jHiJFl4ckhoFIOAC8YdhZ6ZFZVHPY5wwy7bY
jnJ2rHD9wau5a9AFByEjEKflEd0Woufh+B+JusKUmDEyiHPY9PJlbSYVzzkR08h/JB6Vaw0vVBss
Zts2UzSCtrk0PY191GppAR5smZYWAQFX8+oAsXowxYDcc084KqRPdRUyrlgp7gMhel+In0Iqffod
dNlFMGR6w3mdXnbIx/qKF2lEDs5RMN7ELLEGPjJB4Ki2Ul2h+MhX20RDFbCmhIjAGIMxMLR2IFWw
5RDYzuz5qjdL0vmGJHCpmXepYGQDcMoRJ6OQ5xVq1892HPds2x3KtjGyOLUSleIWJ24+WTCVk8E7
MF6xG4Gk5vCyasWZVdRfPA7ZH+wArxKjhnowYFEYsS9hS8R66e+QC3TvE9HwAm8ApV2okR+HBK8P
t3AsZLaspyZb7GfFrQDJcRYN1KqalDX8XKV7bEN8o+b+j7Pv2pEcx7b9lcG8a44M5Q7OzINMuIxI
b+uFSCtPGVISya+/Kwpz76nWVGRcFNBAd3VWylDk5ubeywwfrgQqerSTsnRXbZnZqWG6t6oz0pbD
tdcfWHfXBty9dso26bzqYDThhSf1NifIVgMQcQOo4DL+MBYjQLZsjiec0yMCG/uLSnB4Y87Ab2RT
d6wFXTvauCc6X1NzjtXYpXrwUqqmNFB8FZZ9EdnefIAWN4ELJDgbHL6Qg3tPDFFu88G7J7W9x3jV
CEbjumJhkssyafwmLZxwpXsIaKs5FS0iCFJ3ZBsyspyZA9gKHEboZ3AggrunGXqxVZVrDefnGF/0
FoZUCCbmxKNpfhs65m8KOFdGPqfOzucWCPg5SGgNVLAuke1dwdA7Hgp+4TTVzWDM+5A5Av6S/iVE
juOslZjPFhJa1LSQtEM5CUkBjUJh/ZgMvvYLO4JF6E7DdXMae9jMo8KjyvldyRZMsrJ/1m0t1rky
ri3pP4wmUKLZ3MJafUpgW5E0oxOzLIuBi0xcDlOO0Ii1sFJngmleln9o2B/GnlWgzM31ZZd3b56B
a+H8cFWaHprZVrkiTrALKgGvawcu19QGTaUDQKHqyKfPMSaSKGNnqHItG/+Dk/6xqfrdULsvk19f
BgW8JDKniwJrSqeKI2HleUTG/qpELUlpKPFMOCnWHFjlMcxjJ+Abf3bSqrCeCHhO9WAAPuBkemUE
g1oroDtXrayyuKjyq0GxIml97myD3HtzpC2BP4CDqWfjCNyGt2RobeREhCQyz68rU1/6gXuwPOsw
C0jaZszDyzGRUgtWSqFr7ToYuTrG0EVdTa7tKoNTXJlYArtqa//o3PlgyOrQON3NPDG4NpoxU28D
JksjnJt8+mwcoP8A4HGcH6J4B5L3hlmvLv006KSjzg0PoWls7R4EK/Y5TsEVM+hjOzQfZd3B5rKC
u1FZXGWeVQNarMB/ylvEHhNlem7fTn2vEm+yjnugnbkJybw32EIMl3NvoAHuVnYAovNU3pLj/t43
PyrjaDTbpz2zUm2a69zA+bU2b+BWuzPQSmfi+AueFYWZeenXH6ioPhadeQiUTKRTfNia3xQNztgA
PwmJcuagPjoGoFor0qbwrt3Kh7marNYVDh80hHcSLLZ3s2PuwP4EgLPxNmwyE0nrxBf9Co8aS5Gl
qiAJaOcrYlZXpHc2kvdrwnxIo6pwjQPetm6R2sFFq7tw6spdSwUHax9R07TnnZ7KqCo1/NM53LyH
Yd2yR3+G5W52O+uMHcoAC9VEiQRf/qow20NeVWlm0pUDxivMQCAEFqDf2UIj0JJtRHu2Zh0SIeMB
mexGWG6VdM4tBBSB37SqtBrVh0Ulci0vndzih0IyP2f+pS1ByHX02q0/fPyLGTDbrp0XbG44kGXN
D4eOH83ovgx6fIRu3iMwrrFj2PcM8PmkHMadR1F6aPsbaFLNWRcTml9lpbpuBY0MbzRjSyDlynMs
CYb40T962J9b52sg5YOdB3dmk0elYEnZPU7ogTbTFxme+fjAOxvgsac5vHbLIjXcZzV9VK6IJHzd
c/t+GGC9EIAkWwEOoG5GSJcVD/B/j3rEkq5TscrDldJAtIvxM9fOe1YEh5m9Qi5up0pnF0wf4D5f
Wt2QuCo/+Hb92oaGQvPB31eKXcJ4HaLnXfAGv912lc1w5MX3mhX0vchlldlN4ltZ1OP8z4eLwvM3
FrFhgkXeMudLe5t6Evdt9VAw+3mAgUPhorCB8/0Eaz0R4DTOw8TF75vmrRPeGPgvd7warCpGkN56
AuJQbbHGiQAjuPMdN4U9GryTR7RE2ihszZtAQgd09NhWapVkk3AQjgBUguDIlGdpqy9bdcvtwwwW
0ADaLgY/ywEgEjtYg8U95C75l0HvW/uGdiyBdEKSQY2obC/4TLbthGeD2kDG7/2CxLXTbZve33Lu
R+X8Uuf61WrziA7I0tzr48tNITbGJlXmHZpIyVQHm2H48qcB+qsCS76w01lOVwFOfvlRsgKHK1Lr
vavdQzWjrgZH3HoKH4AoTYISGSxFldl5y435vcLWLBnFX/mYgIktvCZRYKYWHNQsSCgNoEWbxhz1
IXtCH/2iqg8E50ZpCawMQCoamXg12QVoD/p9nYxTccOcZmdwjUysxmqEEY1V7fTAkt4sV7n70oZh
3A3SiF39ZJIvt2F7HswXfOB3o+LRkEvIcUpjQ22xtX3/dULNB6FlJWf/cnIxrWsdGTi5dRKWZAJS
beTFqvGkM9yF/eeieG8JTU3HvW/BiO9Flyp4S9EaUOWBPjVTcZ+VUH2Sxp4a1rMlcNAcHmXz2vrF
wYYOfa68RDgPtMNEohlmT46ku2jv4M9+4aCRxGuxz3r7URXqBwxXw65fgficCrIz+va5pPa4cnBI
zwRFBdHFnHMdGjejtW4yAJ3ozSQI0gvoXEQoij2isAhTX+LGKhMf+MCXbVn7MTNcI7YtL2WTwDTI
vWmv4eq9Q7k3j4ScokENyWgqqIeMO5F/2iO+mJvljwwThkIpFtUbAQVsZ9p6WDzlqJM84LFGnlDD
5NtDvWZqMNT+GPU1Ovu0hq2AdTk3RyefIiVzjeInxHvUEHGmo3q6PE6iwOgTG1ZCtm4TKfFYAMgH
3rVnw44bOe+Uq9RtAnBGAwc1C7byAhrP7XxjGB1AqvvcuSxZmyqK+tnYIGkZo9ZFTu6Y66ryNyx7
hY3t2pdV2rrXftOhrmDGpvUpnfLghcW6Z90mnIIHAafbuZCpMTQJgfaTC+HWzD4YFN9/EDGZ3ksv
vBY10PvuK86wqBKwg2sMyGtzhm4y8vZiBjy3h9Od0cdu46EU1oBA7CPIIdDxAm7mmdmvsUgOrb3L
q49jGQdowRl1h40fWADxbTufJ4Fdx1ZzzfMripXNgy3QvxB1BPoTLuOViZ1pxgQpynfJ1EOQQXfb
D7/MobuTJtgS0xihOLWTwfBawYAqxKii5wj9ERx2xWA+4GDUJGgMwlXLaS78jA44RxRj4tTOs0aB
XrZXPT77OEMpCkt5QsEdf5xZjtq+vSna4VE0Ah8//zBYgYUNy9OyfzTGq5FBXX6gLiRCy0tYtR4k
HKZjAHNXRViDcPNhuTidWv1jZ1qpqA0vyjIjFYbaZUT2kXCQtlftcGHQim+m7qMo1Q6uLGnlsEsA
UeOCFjcNqeAnggYdZc4dBJte8prvAzNEsaVyEw9O1jyAeZLrTQe78vYdm7MtGyBJMM0k2BDLfHGJ
7tOqZU9Bkxnou956ebAlbpX2o4ncF4JqcjMdTR5bnHSiludxad5Y/vhqjuY7bduXHrl7FLjsXs4z
ubXNEAjP66nfTajlQhF87VdbadQpPcrRow/Qb+xOxr53D2/HbQBcuEHZOhPQasmYGanZW2FOP1jQ
35Yo30HVPPIry1xVIbefs8YNUVAYiWGvKq1ddzvZOJDGIQwIobJQFMFX042e2CMrnq567s/XqphQ
kPZzt34Kqj5/LYiBQkrBhBPZHIcNWhndKtDCfgklpPIzw3jyndx5YKYyRRT4BW2BbTQRaDizz2E+
TrTVl5IieFONiuqMHm5kxm/6SUboXQCUcDNHCJlnQAnHjnNbq6xl249//t2wLbTUA9P9DymRFnZe
oe3KvRzu++lgDjdFcA7QcapPtmhC9yQ3Ve3Y1gXKJBA/Nh17OCg7R1+kcNv82ppbFAhHQGhmlClh
I4EYRvrPQEP2M+4tePPG3/ctT73jcYB/6Tz1iFNo5loochf7Jr+xEWe4fQ4ycAJHstQRGYTjac/3
XdQRZ4oKtt9vZ6gaP5uCWkhN0GlA681yb3HogaKIqMuPP3qppQbHyLOyBvYd2E8UvGBV0DuRLnUY
N63JzsyNE6+2FOJg5hFlURuQOTAnuuodbFDTGDh7PphZAdulSV4Wfu3F1EUkmabiHEz6RBt7Kc8h
h6C2K92p/agbb4xkVaoUU7S7o3lhXI3OcA6UepyIv5n8S6kOU+jKdD3u7DM32zGh74Efe/z+85wa
u+Nc/GXOMcZm5Y++eSGyzrvzh4pf4ehUWkmWe9XNxMPsAUAXROFQKXCKhTjHbjwh3O86i1VnGhq+
LEw5FwJrLRJde9d5AIa13PkIh2k7HgXbMFNbznbtADfHsYHLUJV9FE29ajKG013YAFM4o5OnH+fe
fHdys9mUIT+jPXHq6y5wHSNalqXJDHbwRm/ceF4j12UxI8MqFEm7wJRnkBYnVv1SPoPO4Hn6Vdge
Ku1M0cztC7ROPgxzfPr+C/+Ejf5u9ixgALay+lYfjZP0Klw5G9TPI7E/EiAh6bc2ovsASHcSezvk
unAbClHJiAxA7buVByAyXNJARIF5WYLi7gbcmygHzohFM6Qripgg1L868PsV6zoGPeAKpavLeo1S
5J5GUInN18GRo7MeN+MF+ggruDCcadSf0G51lwoeXoDUxmvxVuDgxjghre21eSOTIoXN7LCZkyL2
U2+LLgwsykgiQJf8fHmA6uMK2emF10TnBPtP0VKWQh+FHiupjw8yx2QtkhDUxuMQeZDgRaFthWbR
Kn/4/lNax7n3m0+5lPQY5hB9jOO96MG4Y9u3MrlW71NsxSw9t9GeQGQttTxCgaL9YCt/T0OxHvvq
UlfdZy3rtQ71RrvszKZ76jaLuNPPA+OQOPdBGSOpjaN9FGpkiI7J0yoTd85QnzPIPDloi0BjaFWZ
3qz1vrdkTGYSE/XQVAgooY+284uJAvRI1xb2hrqBGpo8E1lPIKiWih9ji5YkDpAzoG1egm0hNlDz
DSdo7+fQnMFBt2HWnyUOPylnvwRxx1QuqWtgRH2UnLT56ij49On37yfdifj0EyD/y8U75Th2jfoT
OFD8cuphgkdsVMOCcwv51DgtwpPvNwHyqxG+5UNrbHU1uCA/FFK+9X1AUBfK1A8UuOxUesAOmH5R
vgBklaUe8Eaov6FwSiy7X/Uit6IuQDcYySR0vGvtJnLSQSLsQb5AimBeIaNzrxoARRJagdTRkdZM
PDH2W+3O2a4OcvPCaZlcoaSrD1nPghdi9x4YHxDGeiocL0sKHfr72ijIF8ytUQLSyjVv/b5sv74f
6hNbzk9A7i9DPYJ20qC+IPce9KSdlbISj0ZMnhnpEwP9E8D4y9U9MsqsPF49FHFjQmE9xaGU3QYk
RoHi+xc4cYulMELgD2439LbcZ9auYmkLJzIDUtoXaCJ7+ky2dyIZWsoiyMkPNCQF5H6qfgCIW+Fw
+f3Dn5joSy2EgUOFHAcQuc/5veDwa3vX2ef3lz71zMcP/svQm42UmFp4ZtmCEFndCXX//YVPhNGf
CMhfLowT56CJnQPpOPhAL+0g2JxUUEBt6YNR2WfCyylA+FK+phhcD0rJuIvbCPQkZVCoNUpWYj1L
nx+8Lq8uqcqzPYjRCr0rwBpAmmRxiZ3xz5KkpbaNgzxxEtKTe+Vz4ADURcWbTddMZy5/auEtvo/h
AQVnykztjf4AnIAtV0G4RjPt+490CiK81LRxhjbXtjaxrhUqzWOJxp7jwTDVdC/QCt9PjnNJix7I
OArXR4Ka0/f3PTU5jrPxl8kB6ANh0pVYKbN/BP6FP0CRWIOofeXqbuVU7dP39zmxcH7qDvxyHz5R
0kpnkhBChLBDZUQqOGSAQv7Z1e2/vgVrlMxCirVDnRvKr7JxN5R/trUtZUHyhmZ6AuprT2zQ7dE9
nOYxCtTXHz34UhNEVEPTSbdpDyZX9I1hfzn4jciu3Lkhf/aFTeevY5OjjK80Ye1B0BwkaGGRNRFz
s86M8MUsUZfu/OFcdeLULDYXH8Ibx7YeZkBSgdKoLs0HDSglUBo38sGJzlmqnJhKS42QDkWvDkiv
8qD7LGvR8KRF0ltQxChlV5wjBJx8k0XKQW1i1WUmyoNbT5HDb+ri0ZcXBjr+FX/OAp30ThU77RkS
xe+DP1kKiPSNURMyNKhHF0H1MIl82lOf5Ns/mWVkKSFSM+AKazbgq9DLerwWDkqV55QXjuPxn8cN
shQOUYElJlXjycs2GoYEnXSOwg2JhBeNxo6OIGmc2Xt/X4YgS62QqhAVOJ3HMYJXHo1KhCuUYTnq
/kg3z3LJfz+7yNJbrevNvGvsGnfJ59h21o0vE3T3vv8Qp15hEW1n3xUGKK6A8z26ALmWkasSlNYy
YMiBGGV/OFCLFe8Cbl1kGneZ6pgByvcheQyd+ZGCexRPZ9KV32+HJFys9NHK9eT1dXMYB8ja6t2A
zgAgP9w+RxI9dYNjJfaXHcO3VD40VdMgIKLeKg/2MEeS7MLp/vtvcWrJLRY4EQAgQwkPLyAec0BK
ZnlmLf8+wSVLkRBWztyxZ1yYYIdDTTiFeHZ1bfbo3SffP/qJoVnKhECUpRuZgTu0ZW5tm7pIx6qA
8AEw2TgFtWem0YmUjizlQJg3Uxco++agbkD/beD6+dl0K3uOAGMq6hiYnKE9s0mdWHXB8U1/+di6
niCwORvlIUP30AhvZuejHe++H60Ti26pCQLPybnUeV8dSgDxgZ7EoS+LKjtyZNIDoXiOpnbqFRZr
281BZ5h9DYc5+zHr936xnciZ5PDU914s6NxiZPCKEZeWOTZUa4DggAGCS33pMvvx+1E6UQIhwWJB
Q90U5j5lAc01MSiAh4A0vLUMBqJKlhexaJsm1qBAbnjYlumIXT4dqdDrSgTGxsqm+cy7nliWSykP
XfYGYPJdfRBzH+nmy1dn8veT03mx4Hmu6qCvm/rQjQCfRWhPo9Uc+tH4Tp95G0kdT2dpVb/fFJey
HS6fgMBjfX3QtohH/9XwLkRwJrycmGdLyY4Ret8698LqEGjI5aNh3Jev+Xxu0Z8IXkvZjrEmg9Ex
XB251LqVr6NzTY0vHrxq6SU5au3fz7YTM3opzqEyGJ1ZblEfBtZGrnHPSY3jFPDW+tz2cWIeLTU6
zLqoACMr60Mdvlf60qb3f/bki2XulKNhtDWQ7eWcIacN0eoD9z+MctmISMtzvlenvsNiyYcjd1mQ
YYBCIAHuISUERDwIgS3qXsOZb3DqFosFz3ptwEIXsBvAGnl7Ad+A65BddK/ijMbH74+WZKm/AZgK
y/wCrzB+kVRvykdvlZ+pDJ8QQyFL5Y2pa4sceni4tgtLF/7aQZuUO5Hzw4mzl2AT0xQi5t9/8BMT
aam0AVDCBNFDTCQBTkMET+enWp0TgD8xREupjRxqWOEAJYKDfp/urbfuiz6H57ofJ7a9pcgGVLD+
Pfwmht+49PbuV3cIk3OnsFPDstixKXAYvSvz+tBb5L1DvIbgz+rPRvwY+X5JBtzWalleMpBHXDsS
5c1s3n1/4VNDsli7AMTM2ElxYQQdHWzHSw9exYO51a/njDBO7aLeYt02FtrYaFliOL4qHYPaVFxg
8Tq3NkmhcDTs8s9x8/3L/Cyd/ObktdTRqHrDCpzjMGWv8p29V1/ki98Yt4UbC2sdvIuD9fL9nU4N
2yITN9pZzoXCjSr0xR6He+PWvALgHQqwZ45FJ19lsTXTkLcgD7b1AR+8vXQgY+YmTRuD5DV8qXtC
k9JN6FP2h7db6mVgG7NVfUzVcqOike022cbrw/6FcxamruqtFWvQSPAEGLw1qUU6sWG8KMCq3AHi
3sJJTZ8zZTixjJY6GpATFJbKrOrQcx7lAYnAn/j+q50I70uhDOLxVjjd8cpggICL8Zw9uGi6ArN/
bos9USMh7iIGcHP2CPcQA9i7UcdAD9ZBVD/Z7/4NfcaB9vv3OJHvLPUlLGK4Ez2GejMHbS2bWvio
0czcebXB//AWi7gQ9q1vmjlu4YdXFd3zCljQ4ZxT/annX0aEnDvHUg6eP4MIS/ij8VMYE5158hN5
1FJYojX9BkiZqTroYk+rKZnaIWawOZvP2Tac/MaLxT+EEDUpnRpbVJ4AXA7F8xqMa5n6wwpSJXMe
AcX9/Yc+tRQWQYCwWSrKkJ8bAsjOJ3HWiu/4qL8JlEspCdkXrhEAQnHAwMj76bqBy08WeVfiB7+a
fvC37x//xF6+FJRoTOgPouGIyH9D7XWxtodEvjZ331/8xGJeun3Jgoa0oHgFWa9QxQWQPhvXM42K
9+5cvnBi+JcQPRucbSIaPL86no3ZpdH/YYlwicurjzTZrsKVAaZudQoo9gR2+5tjrYsuCkkExv73
o3RiqS1Nv8BIqQxdjXJvVT9MZMu92GTz459de7mMGW0JyLnoLo17AyfwygB+8vnntf/rXf539gkd
w58YRf6v/8Gf38FfH4osF4s//uu+bfDP/xx/5//9nb/+xr8OxfvQ8vZLLP/WX34JF/73jZNX8fqX
P6RMFAKsis9B3X7ysRY/b4BHPP7N/98f/u3z51XuVff5z7+/tyNDWeD2M4Pgxd///aMjGtM+Iu3+
69fr//uHl68Nfu9+HKrmE2hk8fqfv/b5ysU//+55//CC0DEDy/Nc0wmP0vDz5/Enrv0PglK57weA
IroQe0XCwlq4L/zz78T+hw/vJNg1QxY1DMAL+/vfeDsef+S4/7DsEGcyB4xaL8DB8P8+3V8+0P9+
sL8xUH5bAGQ5bhkcv/v/BhXfdDzLtX3ihSH2P9daQjhKA5D9gVp8ldtYoPEMyQJU4IQH77mIOKG2
oF0v0aYYuBQC8qz4f1eUm5UftS1RRQqWYgO4+0g7aAHAP1schsCCz6nTh9K5quCNB6qeA1Y2DaoM
EoOEk/Bx5t3cptR01HQIdUimiGIowMw10V678a0J+gmRlD2Kjt1kzlA5KwJqt59hrwVf1Y4bHvFy
Bt3ISnXidmoLm++ghgPxulBBs+uuItpA8XIQpKQJGHvoRJaj4CSydNjBYckpK2N+bVrPFSAytMwJ
q3joDJ9dFwJ4+Q3nljABv2tKVG0ppB3VnZnPg7HpYa+rr4AXmae13VtgPxeNHdaPPKiBNNBFYOYJ
CAm9Xqk2N8s+qjS4orsK80BcVVDxhuNH2LsPec6VADjBLG4z+Ix3e3D5kBl0LTXFp1/KItx6AOS7
O9AULFiggix7BGarnm0gfjHPcIsqOYMqSj/nYCLVDaQ88wlMCMfrQOpShMWOohD0dsEmh6SrVr3c
1tL2GQi/WflRZbMcWSxH3KNcE9fo5IMLCbZjZHPN1oROBSpAWexaWqLHBgPzsgF/patgGTPlBq13
GCBZgpxPs9mKuEmaWj5Vk2HNfSq8aSzWDaRKMrBkJ01XHTofdO9PRlHtqlr2WTJ3RUheqatH954b
oLCIyBjhSphmjUVCaAS1YFMxIHebeMTUBZtMhIOdjiBou2+Q1TGbnbCyCoULYR/FY8bCQOhXjF22
ha7IajClJbdhX+FYV4/gD9x1qhfQa/SsdoZYpzFPkeJYZU+6gvsWACKwh7aDNCuGOdhAoYW6m6A3
kS3nXcmBP3Mns/iYMjUZyKn9cN+ZvnEH9Yl2S6fGKb4aNHGLhE+D6A5FW5nOpVlCqyoewecuYlng
ukgxh3pe87yEt+AI7eEm9scmvOmlaTZb4rXUvRxzqkFgtccWOhF2RZ/QdW63dQ7F0cSFgbQPb3hS
gQNdVg7kDGyTMwvUgR6nNW4M2XxZu21XJrUo5tu6srzhuSgLPt1SnBXUjWPmWTWmXe3JHJpC4VFc
ozBDVMdBxBsTgzZ83litJ9GOHAAhau/qrHTvBuUo9tiVpcM7kClsCtEkFeSXdigbYKo1NGe2Bvii
wa7FnGMXWYdLbCbiBnLdZgxCJiNwjP5qDma4/E1K06M+B8hikaSdfp0KI9i6xK4tKLiEoK9mHpgJ
EUUJN491o7wsNn1ftas8GzVbqRFHnKjKiX5qhAlWEPRZuASbwGyeVFUEF25PA39bQwqEbUmoNQ57
GemZOFC0WGFcqysxDGARj76/8qCw0KwJAa8ldWquIBOrSSE2JS07ONILu562hTVZEBVpiN+moc8M
kQRDmIOHU0y+uITuzUSjHKxxDo5KaIeA+AVCOsYqn4xQ4E21PfUrt5DThW2Xbr7SDke5Z6zKTWNq
aGojGmnofXOPbTzMqqOH+kAO9TjSmwCEhj1jXonFgCGMi5xmKzmE+mayA9uPS485PToORr7PxmB6
CGyTHMYplHUqCqqwLiooWMzFOCmKVmZYF5djTwj4MJ5vyjqZwxoIMkg+H9kSV2iY4FkuOjfohLoI
8El4cOXk4Mu+QUDTgfieAHb5ULsVhYgXgfEBiXD2QAMbInAVwrgR2MxJ/cZEUxPzeLhuKavtJCNm
veUlCCurqvZMEEUwZBOisedACMv24fBsIJrbg8mvwE8yN55QYlMHrvveocWpADAlPXSDDFqo8N0K
R4gaDp3XD+C/geVDeWHf283U3NrwjoEWs2ci1Zf1KH5MGVgvCcQe0ITr8zqHLQQ0AmiSzR3IWC4o
VPa1CaHLa2YX/LrUWCrY5Mz8IUdj+J5OwIUjeObZOrcIf4awsN501TBJfLOgZ5BuYvyZzCbP73rf
7cI7y6P1x9zjHVI6tvpgO7P/PICjbmBugDsfBXA7Hd9VX7XqyuhCKPaIxsv0p9cTfk39uslfEPDp
U8cLKAqo3oc2jOfrgYMTPOaX2ibHkYc08I/O6cwmdYoBTA6ICobY56rS2rjQXEV6XUDNJGr6mTXb
UCrb23bjYN/qoht1BFbgjKDPXPvIXi2N/UyJnhOpDQj/8BHiMzgVddOa5JUzroqGk2R2y/ChK5n9
4cgAijiTEwKv7iBwbcx+8J9HwxXPQVCBNP9zBU80t2/D0hJ3w0yHfShBSqIelDwGH8StKM8lSP8d
Or3PfTmzFbY3faB90V0B+ja0mNA02A0Wcu4G+y7oUL7yV8rrxSdQj0CbdKp5D5sajr6uOf5we+nv
IOXH7y3uGFsAa6EaUUJeNrEcrm7wA0D14DS07ueQ3tlFxe+CGfi6WEoqN07PpkPf5eHHWPnk0LQM
sZRqdZTg0J15A2I9ZH3bCe2lOHMn7OC9NIw3m3Zdt1WIepkZsaAJcJQMPRAA3WrG/Mo9GjxhLGbs
kW4tyj0kwqBK1DZDF9vBNAJdACJ2DpEzNMKElScKFRQjGhWb7obGUa8BrwleWblvhUM8sUYUbL7E
TI1ho6H6YyRGPdjIDLwQkk3QlKgxwzIbiEfLCSCMZszIzpJ2gioPpEk8BGVHhaxYI8vA/lJoUu7p
KORFT1usVbcXsJPKWyg0pBZrsiFxuqK7B7M+nFPXLG03gr81ojY8Rk04NkyBfgaq2QNL0DFh4OxV
BoMXghx9KEAEpf0QoDsCzT9P1U8C4fOu6cIW0ri19RY6DZwAQeqCQFYTVq5744QgzKpoKF0ybuw+
nI3d3M/SvO8qw/ORQkFsqXsBq7uHWAo8J235RXNfPVmEsic2qs6ERAsYYQkbYHIIMp/MAJnFrC1B
N6PdzNYtTjLWQ24ecUOFP4N6ZmtHOXDDZBKg2Uq7FOTNzHcuoH/sZakubEG2s0sn1NeGsBAiyRw9
TReyzvH/IqgoKa9BnXKajpTo2ZLT+5xZnVjrnOY8zVwujh068PpXTQ0tcrhbNy29Mwp7GGEY6VQV
+B1SeQ+WKHAmG7gHPnqQV/ldo8QIwQjLg84NmUj95BuWmUExlPnOGmOv5GdY0ImnBVRk1bVRBJaR
DFITkbo1J/6tKmlAk4AXoYrbuucsyS1qli+qKfwstscAvldGd98NyNz34GRW00Y1oRquMttqeFxX
3lRdaKZJs5GW3fbvoQqJ2FioA7mRp1SvdDyAtO1+2HZduPt2hhZymo2t9SlaRoDLZObYxq0sw3KD
Xiz05Ev8ML/tO6iBJRBBQz6qraqyVyoMmBERqFbU6xpCWrBsgeEZe+FCGsWdn8k+COLQ/j/snceS
3Ei2pt9l9iiDcjh8GwBCpYiUTJIbGFVDa42nv18kq6eZwbpM6+WYzSYqaawkAoCL4+dXXcp235+N
ylOvz+zOJLlSn6LUr1Zp1pCmcyyMVt1M2JEn6pJAnyzVBh0axewxM+dS7pzOLrpbR9kS1wGs6oI5
HlX7IuYsHHb2aDTqqSKPhoUoHw2WhNgp7jANzKmG+eovmT7YzKlCMI++NU4eFYcs7QuxlxiluDfU
BIZxGy1ZTwwBNTL+TilEn3caocYZ0Pr1qIYi0HQtvqRlCV25lyExqH4LhxUdw71gwiltu+6JAjoZ
nhG0XuL/d5bgUhfCdAwMsqTjYhz5W9JJtPRNB0SrAsMei+uh6dtgSnGu+eW4/PeB9NcD6AWa/fMy
nIJNjrKWLtQlr5+jEsFTzqgCGdfzNcYq5t082PO+SRVPXxSh89meO+tojpr+FVbhdCzIeXmx+0i+
G1vztu/Cd+HgaNqSmoojN/Lqi35wKEt3yYVlBa2Prvh0k+xnfwhWH8ebfbql+tkYD8u35MnCipqY
2R26Bz8O3nvwFwkdfA2et1Iux3FpIQS9pLtlmpBaU04i6MjP+JpHdvRiynBsX1SUdIpZiaOUi7fK
s2vVNfoAbAAGo6j2wsjW50Q4DagT/oOPbTrY6tQtEQ2xttcxmqmF0X6aq9B85y3+9uAYKzaHJDxf
6HJYl+pEVo/UwjwVd8NCz60NcmWoW2ul2S4VDLXoO/2x32fC6/UsZTByuOrli6qdtSvaWXA9ZzZ2
VpSOuK+tK5pjFe3Ifsy9ppcolGw57vq1GKgnltCnLAWGGUz5ntrgbcv05ximd6IcZbrOuaH8FvDL
7Dwz11ipAFG1fGpF0h9kZpcv/VpGV3W8JncZkRvv8Qj/4apSmIbJ7TNJ5eVDT/QxDx3hYOkw6dE2
CQkUlK4p4MlhctVFcXcTcvLI3nn2b9ur3KujMzMM9MmmMORvi9ASi0grI9sNeh0p/1IiTcsh5/15
VXjbJv73RVy0ukwE27nUgEWqTh075DROdCOaUxznKOixGtOqh8aMn8u8LjblWr73RP/x3ixFth4v
UalLHa9YeGCpy2Wx7wrw5lgi5501/Ld3dn56/7mCfYEROLXZ4A3IFVI1qv6lWOf8wUinUR5DPJJS
L7PW2fLSswPvlz8/0t+mqKPbhkG0H9uHdIxLXihvLBQ9uvOg1m1qkqBw8+0g36FK/MMDRInkWDp9
S0WX8vxe3yDfLS3kUiCItEIHp+S0oSiLquQ9kfCFoPZ1gNBotC3Dstij9Euedulir2QtRAhiOhqM
19Ot+mZ77anZRT/ks7MpvyR3witOw0v1KD+9F2HzFqz6eXHbZAoYhq50dYl5joOjGYijaFWtn9P+
Ec2VNzdXlq3emWoXmNXfFxKKWEGXec6be/s4E83MVywHVWATT0Us1B6GjqftWrSmfx4c/3hHjnNu
J9Orlq8C1F/eW9yvXTj12OtWIE34dYacIqpEO+ZlN+zmtF3fIce9anbelDKMxvNiJKlnGIuXDNBW
ro3QTeaBfJwCM2h2mqd9mLP78tG9E7c2+cfoB9llk0cj/Bd2Nn++3bdEgJ/P9dern//+l9t16P/E
ZsvV80OyJ8lpt2yxTb3q3nmq//j+frnOZcFmo65uu+F8HbKpq82wQ7VEL8NGDUqsM/Zrf76tV43N
5VOFq2XrOEjQB7jksvfVYtN+0V3qF3tnbA0fGwe/v3J854RPk5f5mv8ub97kWV1ck62Ht0jB6NgY
vr19lrojrMGuU7bim+LWDqpdvY8O8YPw4gCR9Dt3+A+LGHCIJV3HdWzbEhcgFqw7rWh0HBLd/DGk
ZuTstAnnb39+jL9vPgYeEZYlmXiMzMviAk/NNU2jVcMHEqtEvLPxk8lDTCDBkOtwYzXRe4zO35dN
A7RHtx3+o/NxsWz2RTJm/dRG2/NqRtPa8GYOHlvpVYfpidot28FZ/q+3WBYwm1IXF0pC/y5rlilf
3FDJPto6xTEOj+h4NqIerudSoYLWg1zF/p8f6+9FG8cJxZtTtom9iLrUvUh3VGE4pPEWo0rE+Nhe
IcWXwbK1gvT+PebqP8wF02JgcoDRWWDU67njlzk+xHEUTk4eb3tf9/L0wYTCJwOt9kS2F2jTCBIc
NpNHM+2d2zyPwbcTwnQA5gDWGKLmb4ISOckJ7JQubRfEd6vfbZIgPLjXcmf61SMOxu+8xwvO0Xkx
e3u9i8ETxxhlU5NFW/M+uxVbY19434qEjcIIzhO+fuc1/l7BvL3cxdqZ5MmEwTiXc2NzU5dYEjli
a6a39SCfBvHfCWAvb05chh4zmorURMK21XBMo6Hvh+nDn9/X73Pv1/sRl6MyNYd4RkoWbce6exLa
cqqn5eXPl/h91eISgmPBGWGVjMe3S2RlWwQeAGdtp9o8JkvqOXBRyqF7p7a8IJP+/bB+uc55qf51
yGPCrRl0uhjyUbnTPbnVviYBbW5CUwofIMLcLHv1/fXm/obe/z7BX4D8F3/83wH9NySAU/2jfOzb
Hz/6my/1/wvQ/5ml8r9D/8/r1x/Z78D/+Zd+Av/S+suwHZu19Uze/hvyF3+dT/aCWvwnF4B39G/I
X/xF7q8jlUEVRmkp+at/Q/7yL4MK0ACmN+nEsHz+V5j/mwUKZIDAJspW3WH/lPZvWcyGKcjTmPJ4
b6LSpTEpysdac91nMxTLO5SZt4XW+VJQHmBOcxmX+JHLuhLqsZKpLZO9tSTku2r42xv+1OEcSBSI
qiRW0mb6VA7mkmA845qB7rr9eyvy2/3855cwKVBwgGY9lpdca2Au+tmlnu4xY98llbUJTVzmotXE
yMUid7CM7toOiPCXwfAPjS0OPb89Z6iytNalzklBUB+9nY7VXHUTXn6Ai5muFr8KSUPB67fFCecQ
C8fApzUZ8+UxGjod57wotPdhjm3uowlcxESFgTGVG1n1ECDdLBffSiGW4uNaEtpyMnC8M15mbqIM
ZpnbqS+bUHf2rdQ19TAucA2Pa7G6X8axIn61iOwOOTT2goZfmaKarlbHGj/oAnAeu/PWia/cCJQd
o8jRMjextpDSAKLOyX5U5aTt1jDLnKAd8tU8VqNRHYvRDqnPnb7BV2SsMMmujfbs/N3nUu6l02G2
SWw5qTVuh60SUSsGwQwRfqva7Rp32UBKnk6QGIINPEdLW0euUUQL+elY7BMqppyh2xbKwFO4klUX
0AWiq0J3d99XIcqhpoz0dRMPowE1YDAVRoQTHps+KEeNK9wo8Qx3p6zxdMjv6x50DYOGCvx5QDaz
sCjG7pDKow7Doz+ZoFGZ32cZeSlD1GjLfWWMyxepLZLKPY2s9NHE6G5+4Kimz/s8G6Ovg6LLddMs
qb7sVmuCedsz9lzPQDrnetPkNvjez/h6eyIhL+cqYhN4ClU1PDBkz5aFdhTZnoHpW4RF8yjQNmO7
+sltqto6FWE2fJ51rNF2DABVHojLLOytPSsw33wtF30bFZqqPbeCbuPV0yiwuh2HfOIf01envXFE
Pp/syV1Se2PZCYk7bhFjGGLb2TJ+jUgJ6R7zfBnIKBpoB5Saq1/Tg+ix86+gp27cJsUwuxu6qvZN
Jy0/WzI3rQ1T2OHMNKH03g1O2GsHhrPu+vCqwo5DYz4dFpthfaxBN0avyM+2N4OJjf4Gj0jax4Mb
t+C73TJdjQ6EkK1ZQ8IN+jir+pe2Hg1oh53mhsHo9CHpcrPQR/uxGrv1XoHWVL7ZI2jAzNPSB+yO
ozhPD3lbhxXOgtqqad7EYHyenczKH+dVqdxPUtN90gtzegrNLv6ohD43tyNoKG7YmVOHQRUnwmRD
zs3uJcfnOoYEktvhvRUVRXuQsw1d0YqszLmLUojX+HmmnfOo1FC013zfpWBwDmZ5ryVKaVt7rAhH
KM1ovp+ikKcfyXLCr3fRutAztLVdgtElRisYOjzUsJKYCB/KW/J6vLYlyMfLHdBcZDKqC4Olj/pr
020tXD0dF39lm05mvM0wuqOwFArH13VcsJhMRaduOdJE90SfhvKgDU0+H0erjvSnrh8J7TGnMB5u
6ii242BBRfBoz/1Eo7SIMhIrOnrj15lgageAYSa9bqUNP5ReiNZv2tg4hY0Q407UAKx4v4/LZ4Jc
hmY72Wv4bW7t2Py4qqgnK8tq4KfmFVBgUFXK/ejoYjJ2Iajw+Vjj1DVwNm3bfZ+qcvbLMjfWWzDo
aadPHYsznBT9rh3EGGh4IEcHAeLV7jrQs/YuT2aHgj1Cv7Rcxa6TYc6ZNtPj4E6L9THkV8VL1tZD
vxFpudxlIq9Pio5e7BP0ba/bKM/ll14ZEH+dsRcpgjAyo4iNMa1qB89Mp+8fWkvvafMCraCFjRzd
8e2dYg9cj4IpQ6Yfem0P5l+th76eHBMY1jG4al9+TJxUEdE694N5O82V+SybkvwKXRqlCFbZrUSo
C7OyN3OU3xFFdF3gakLG1qRUcoBABVnIhIQWb/Ni0oagz8T40ChbA7CPY1ffkZ0Rc2pyIFvttGlB
DppU2O7T21eyucM205RXGb05/AGbRbMDCC6LdpjmsMTQf8m/965jmR+MWMbhdWZ0zedxqm13N7Dx
21eWCUopnH70JjczMWnNNfe2MZb5oSPkI8KvUe/xQdXrpglw+KjbY2X31c5mWccFZckW97rKqxVs
sGzd8Ipwk7w7mPZcloFYteojlXEPjIS91+ivRiNuYPHRvxvRIhAMUGv45pNL3Wm+wYDQb7FXPodi
yTQ5R6G5vTR3lcYr/xqSZ7UGwzTqLwzacfXNgfpjUy1ts97SR0s/jOIsaquauV7v0mY18pPSm8gI
BpETm6JB5SVa1HBGVqRKDel9s/Qz8QcqTT7bmNOrm5qgqeJQ1JPbfbDmRn1RDM2JkSkL/Fi1sTq1
2CktQTOYIMObAV/f+TDOlsE+zeoa+S5RUiZL+xzTtGPa4IJCmUDYhybO3MlO7eYS/HAry65YMeYi
wYUJUke8ysooZy+F5MP0Lpzxc8OK3vlm7DaPQ5SwijoqtnBdhXK2bJYCOdcG1HZKz5vH0PqVHbcj
Yglw0e5GmY77IY8sJ/bNhhytjcjKXB5cYeW449L0Y32uWxw4o2VFWlFK4s6BdiPQVrOS7b+MuMYK
GDi+wr99TGdC9qJVNPA4xszaDtg1h/5M9AJWS2u8hnsJa3fyVOximTFEBTXJ3NvjjIHegPVytunS
agCjyGtD+e04uR+XtdJfnFDWn0c9h7dTaKkBnSy0qsLPKHu+SOGW7XYuG+x6a5Z9sVG8v3i/Zo3d
bPSO9e6G29Cn/TTy0h5jMc4w1Ga4PfPdaKqk6Q8RZhuQCPDFLAGClvpMOfTqeY3tZRc7ZUtMhBG1
jhboLZGTxWZZO7xSvT5UgiV5gn1WpJsV4lGXB1BYU+yfXRUOo7MhfUbYEY7PfewETFOndnHvl4Oq
jjBfcNPdKtG5vS9EQ0o9mnMzEYw0Qm2qyb2ZYAPRGqQEa4d7VRvzindwbNa2J9s1MtptO0xTWj+Q
u2kWOCEPoALlnpKKls5zOXVJtd7bIakr8aliBKLtG2RROJrcFzwRsi3MnyS0ED+sEeQyLlXhz+aZ
q1aXvanfWgOcBFyem7D3nTISsW8XJv7MHbD3eBhVrbVPE3HDgrg5fMu2jZxVsSMhzJVbF/pmtR+q
qA0hCrZimO7nIdbIoxidbnIPSuvZhOYzGQ87Fe3Z7fBnJLrzzNaLpyH5MokJykfyyudzl0ivttzS
OVQAQgZW0VTOpMS9Mol6QCxSxeKwPfazvX6ph5xpUAx2bCN4PvMJ+1duYaWNWCxLKwnnnVad+YeJ
yN1y1+q1sE/1K0dx0NMSR2PjzF3E1jy5ZzJFClWYORf2wxpOAz93KMIfdf6BMwfSWchMKPqxH3wR
1yHNuFfSJDsR1MQl66yuQHEFSevJ0bJhfMheKZehXeintuLR+u0rKRPKLRVYH41rT4b7K3WTmJpC
29mvlM4WMhFJWLkR1jAxz9RPmBfQajMTjt1tR6xldMhEk5/q2sI3zRAr2YmWXZWYisMkdtnFQZXx
JDKX2CfqAvJpkQ/2uJMLEU5EEDXT9dhPi/59FuN4G2Gr7UOtjX4keVY1O8Yg3FY3qqEwN6VM79U0
aeFOdZkSewd3c3s7NS1FIKuZCxHOm/8mzp5JtP1Yo+Gw6qVcbmZ0Z9OzGKsOQ/veNofD0JeGs3Xk
XJIYcKbo9os11UH3St2FobFa/uga7loRmnXm99KOdVOixLrQfiR7EWcRuDY5YQiyhf/xgVcMa1j2
YvlsDQsM4W7qFmuvDUU3HEQTaymMLKOAA1bgGnSA+VKZub9iQl30H2qHhNyt9ZOxrL/Sl0sIvInc
hStnoKsIYpB6gmGlivM2JHNS4wBvW/hSkoMcMQkr/Dy73k2ZGlTqdfOYfp+nwS1JGjzzqwnJJZ4u
GiAJ+UMSUzkVi+iPHB9KyLuvVG3jlbbdv1K4tQnO0b7RkiTdi1eaN17XmTjCdWvMfQWtWX5PbXJa
fJjRUMRdrUoe7DmabUoyqX1PX+nkMrdCQFKjId2MtcclUcIkAOQ0CdtFNKsaNz7UxuRMh7wxWN8m
fV3tPfB03gQrwsj35NivZon/aYByeHEVjvAWnBFEBc5vKESXESkyqijaR8OQQmmfMXCjKrIM0hes
WGuDdK0jMgQozCCtTw7AeLHiicg2UZmnvJ46yNht5bQ7jm5z+8UJW52AVmWZw80cUU0dw3hursNF
dP+yZQlr3oysWttHXWOlP7ud/7+79X9oKP3S0DgLZ94IW26Tb1/aL9EAyvxTJ3MWw7z+zs/mFkTe
v4AOJG/aALkw4T78u8eluRLFyxmAAkg/q1rOzIS/m1yG+Es3aXOBAcBCdOk1/d8ml6H/JXVwFyWA
IwzdQWb1XwhbXnlD/xmFpM2RpHbucSma/xbV1bmP/UszVOa6qWzob1u9JqSNnBX4XsEckvihkXeQ
LFdh8TWKEj8u1GbMmjsDU8TJJdiHFlSA09inRJaHcRUw2s2rvKhuFwKX2XaKp3Do3ukVvW2TvX5X
xfp87hZSof7Wg64cqyZlRrXbSVaHpujv05ogv/KusaPT1Iidvd71Utv/8j7/oUF1QTM6X/XcZjQJ
hgEqhPB00Z/Kat1dpkS05AkNgWZAzSPCosKAe1zOLMBj1w+B2X3uSVWpsyOTL8utR/cAZdtTZGH0
OvlshsN++s73ets3+/t7MaB0zivnZujF9xrbTrTLwPdyjBCufxQQc3BbogntmmAeWbSS8aCx201Y
p/750q+D4u2gkTBKpAOaKdEEvWItvwwaUVdtCgcMaSgi0bruCXKD8zgmp8HVMX8OY0QJA1kzNA2c
ik4ApRNtMjvdIdXBi2WKfxD5JAJCVOnzdfckHp7SaXow5uXR0tdP1Y9VDM9USGSfzp4VJXdFl2sb
aZlPmAKTXeKyToZB6eieIjml1I0rx2QEpyk41RDQR2JJfE4MZNBu7DlDGHBq8MdVPruL2NF+8twR
u1OnOdn2esVJcEf1uqtJJ+kq8cyvP9QuzOaGSJmB9NJKfBfdmcLMwYXO2L5BE7JK9tpSn64Xp6XJ
ODzw5T7YfX9wzJBMPqJdXWf5FlEwbUYCXohMpc82FpJgPwPZ2Oc/vxDD+W0wnFU37CGMUgl0cule
kZq6aVDv5WRMPCwZOhiK9Yd2vBJRYCQ7rfVl6GcVCYxEhmwUcUgoq7yFvNCgUoFF4pDuRRhjR5vl
2Vj9NXtyJuzWN+YX1ATLC4ndJAgN+BYjcDNo++yNMCBtzxx8ZZ/UkTDOvLgv5kNGjmNqeXaKpzid
l4hDMM4FgVlv5+JjaN8mCTKyKcAv11lORhKQ5KklsG2TxyxBNgp996QX31DYcL7uyVaciT/c9hrZ
B1s0KrCZ4pb6+mDLQ6iOqt8u5TVBiHT5csws2T0hvhY7iMnl5M/pPkYv4R7m9GBnW02/b+m9xoeh
OpWlT+a1moOwDVS3DemPwQ+kHUCkDlFB7lOdHHMLZe9Rr/VNsZDIGjRqWzXHevSJZurchBUuoF8/
cz91tF/sKzBwLXwwqJGS+xlHOaxJm12TnBh0SX1r5sGsHtr1YzF/mOPHKDmsPCWO1gm7PQIUf63x
gyUXs6ZtRutGJkdjutfVNhtvl/bKGbcWObyE6n1HTgOP8Z3hc4E5s5achw+kUrYiDPfUJU9oJuXG
rHI322JDmqkXOT0qDnUucbn4kyZQysiaZDKNm2y5EUXud6bpJeZ6I6LugSTAE/y53dhovrOci6XI
a2wLC8pnh5AibX6kF+DPjbk1UPKdV8SzTGx6cQyTHt6PZhT47+l7NdzRY/N7u/Iy3JiXztpXs4uU
xUY4pQUW43XOf+g15XufBir/IZt+U7hQfTJM6cmUi6cd9vYbxEwe/QsyqkkZH80dRw4R3uWLrxPT
R7ZNGd2n/de12un6Lc3IuXjU5B2xNbO7N7G+yLZ1FFCINYXvzpxESPvIT3GBK8/sx7pn24ZXLcI3
S3M7WatvqTtL3Y7hHSGCldgX+f3aPOv9o7282NkJaZgnMFKT4sVKvvUNyYsq9SdZB6JcjxWygF4P
kK3vORLuRPtx5uRd45X/59f7ylF4s1xDfFSonHSYiJLC4WKPT9yYmDgOvdtGW7/MRdcGsjYlmeKW
sQlBS67CusmPdgK5qOZAprPsEaLHINaLJDBI2jbj6l7v5xvK+a8wbBuoFtO/QmEOe8cajqILv3Fc
vqZn13pWWxDvKL/BdofPY6/prufgBbq6t6ezT2G6RLuhNL5qKDOKTovfQdIokt7iWOd6hrXWpDwS
Lnbk8M3fVjQpS7OdJCrZun1ONm9XjGhIVA7bto/9joMiJ4/vWD/SORpJwJJzxWIVDttZkqfjOvVx
nNPCXzE59mrx3QXt8KrG/qrFBu6thGmG8us85a2HJcO8QZMykBfMmVUDrYrknWajwqVIIk+enn/q
DBtFXh9dAGMbhSroMpfs1k8wQ+VOOOQaZuVt45QFM0rDcoE2OEcnSN1GIJru2rlFrtJvyhFxUx5p
+5GQIF1GT7ReEt8VTYASVfMQZ9lkEF/X6BAY+h1ZjiPSHB08aKOHbrShP38dTxD+86K9TbNhY8mR
Tn8WpAgniaxykeVZ87Zs+F/60ko3ZUMufVVPyaFrngk+vqrWUTtKh6GpiTZELqS025bTUUp8Z2Uu
KCK7mujPvFYbZaDO0MuJzBrdPLo1Bret0nJCHI2FeFpDPC0JLdRo0MoraX4tUO7cmbqbPohU82lP
xuSLuJ5pJ+ZdmAvzDq7/s4MWYU90WX1Ny2VEN0f4KWyq3sf4CysVDcVRaLupl0IJ3wkxccIkko9F
aOustnufasVwNw3Lh8Gwrst1ag+LaK1N7qyk+TaRCmpLP0VWE3sFs+Nett2LVXSYW1vDbT9Z9bZu
qv4BLl5Pf6VXO9pUOxqT2Sk29efIQqwTLp245g0BYmBKbGf7CuIjodT66MUpaZavP82DqW2SZIqv
tZS0KadPfpRzOmw1xMxfexJjDnk4ENu+igStjWFfp3QIGUfRjzEd4LzWSYuyEz2NNKfmugmNDy4v
Y5sidGZ7jr8s7mLdLAXBaTkG3UEvHG3bu3bjuai2C1U8A6m6RJ8jtbLKttiVrfoeNqM8qLaqtiz+
Hfy0HSKYRyczjnbRdH4Rd+HR6B4p4nZtZrbMcWBP/KCOkdN1vC6iGVBerbjaYuKX7q0+frb1ZUFL
Q6FXLuWDGLErkVXibDLZqp01WRapbeAVJTEIhsGWUKjqPq9DtelzoBkRfYX81QfRhJAknebeZz9U
Oy0p1+25lBxp7SfIfv0yJMJvDu9tGqcGPTykj8NLF6pDCa/dr9X4YYrcJnA1q/QwLQ9GrQcLMa6n
nP0zzGjGZ+ir4qVp/VCctErWxNZ2UxADhm2HKs4RLf6Q7jB5dZg2fjlZ27T+0QxFs0ktjKXMrN0n
BvAvctx/LTpR0uk4XCNTpqwgEy0ApDGCnMF2TCrRkgtp3pmojdmjhuIKf4HiSnQWc8Ml6Xuts+iE
f7rrx3XFbmYKKnm9+Nrynq5UvM5HoNRuk4Va8VhVuwkHhFs1svxkbcyUtAvhOcnyfSYX/lDMctyw
LAA/61dZtUJv6ong1RfceirtA/hesrG0ET3pQGMwZfMsw7Girz4+1O0iA4NkPUnZ41TbxUoOUUs2
d4jwaRuBVCXFRJq2ZaIVD7t+C0mHFL/GoCYnzXRnZTbQN3LdqhhRZUfNiyu08Oha9hXrtREYrsuk
6gq4zjnbpvWUgqrXYfMyZjqVcYS38A87i0VghuGntuj0fTWBuKBsj+zC09Yh8pzW+hBWE8JLRPw7
ZumyFbR8d1P/kCWZswPytZhZlfR6Ag93kk8vCrMmyGcWSZpgyFQJai1TFCGGthVrXx/RNZZbk9BY
Qr3RfvS1wHloGiHsb7Qiy49xqvOaiCWea4Lgbc4UftrQFMh1Z1M3Cw6pJleZGM+NVa87EPRqE+tt
i6aDdEk19MlGdFdrWIAQN8jTdRcLpUWZNdWs7RKY2X13UzbYqH9SI0ntBn071nGq0dRpD5WM9rbS
Pi1jn5GzSYneTh1VcsxSUh/S5PVfAKIYWhTjk0o37OPPZfw8k+mJunGGOyynF5bt+Nzbbv0EsrjP
0W5rjv2y14ArNn3b7LIiPiRLFu+ieXimJOk9ZM+jp9kEBYYkMvmOtZYkbg5BVDXCG+1q2U+lvLIs
GsWmzDfr2qGpWMx75dKIW4Hv0pkluVDNoWsTljWiOH3HNh/nYfqYLwuiMKUFdLGA/7Mo0JkLrP7l
oUMYtkEu3HkAfSiLza2ujTFj87tYIs3v5HqvO4SzcxYqPAIVPy2rmrc4X9/K+UGL428r9lGhoHSM
HcDJUeMIOeU2j72I920PvpSO+RDkreTkmBT0ITM54kKGgqIrbrLCDK9y6m2dwDAqbT0J6qgLt5JN
Q+En5ufIseO8xhJi3RRE7RnSuU7aMAoat7kVQEualqAOZL4SbZqJYDCfi0n1h7GwW3qq9a4E/QUS
6cNDPI7OTZxsgLqsGzsKkWKnhvAlDgMbTCeHncP+y8HTTiPnGuESEFgOhBdDQdi5dvi5HWkxQH5R
eysxqNF+6EauPaYahwdyI8NNFWnHjPPiKRejPDkocq6WPLlKIXXQq54PM1Ycx7BdjWORroZXlNU5
49WI8TD9rhaSMaNsDa/67zhw9deaVQ1kkfATdTY+u9pdJxJ403pPfnWPJYDSb0KnTo+iDjFv1utg
RJQbrEp7CMOwvSor/SnOTJ2w5Vbevn5klKu3UUMErWEg6V0Aw+mxiPNQ6Qvsdfl4/en1o0mXJ1TU
zPn1AySVkYDRavmXs4yG7qWt7gR9m5tXkINXn1YuYXwgDNteL1tsS+Rer0P3EC4pHgHtp0nN9i0y
dtO3y8X13UqGXleb+lYCGhLQXsL0hZS0Qe4eHtewWQMTrP6g4KM7SVbd1K1UWxFDrihKSehYypZ7
E58/cr3boU+pruOiNTcj9JqdM2Fzu3Hqq0ofOZEqco+jKG1P3OgpRN2yHyMYhxriWa+zBdzbRcO8
u0jvc3tog6SS6rHsI+1G1vFVSvLxrFfZl0E5Id7AscTpW7T7dDISv2V6JthfPZWIqDaTasZPIBX3
hlUH7lyad/hLuFfYGEBgglCz0Zvpsx6N7X0Ui25j1JNxMyZZf8tqFIFSaEG26Ol9Rc3zVDN2uYNy
OlqD/JrzDG7qRoXBrLFUq2k9JGEaHYtymemJie9zF097VbXrSRaDu+lNol/MLhkxE5ENwHvoKaR2
VEs5+zeqjesu5JCpaXrlzbJMfbGW0+26aNec6IgxqrEFjLG2D7J2vS1gZByj2Jyv5j7bSSyS7zOh
rt2GMMN80r4WerHuATzcm6Lu5E0m9XKPG8fnYfkkVhcaVVYxSOr6iodkP7RaKh5KY+789LxFdsNw
yoTdPg39whgP120imsEvlnp8HBrrqSuJRsuBA2RPx2QII3ubshUkcRkka6JuS6t9WJqVHFJaYpT9
oeOlXdehY0g+WHKad0mqMl+NdMfAtPCU4dQ7kxQuiZ4Ah9c/GJCl93b8Ocua6LC2yR6arYbk25sN
Y9cz3j1qsJ3oqmtSmJ4xaVY+lihfuoS6WF9e1rlsgwERnz7dqd5Sez1cbifIIYEVXk124vqra23j
vDi0prUt4aVxOJ+2xoQv0f9Qdx7NsWLrmv5FnMCbaZJOKOW9JoQssPB2Ab++n9y377mqvDulOOpR
D6qiakcVkMt+5jWuBOtH+CmxS7RR6ip9O4rP2ggPrjnZZ0mttp4F4gKyG1H6sfOP1E3KFV5j9XzV
apexRwmlETgTOyV+5wTZO9A/a1y5d1NdP+mxha6EtJaw6q0FSerDPLQV5ai6gf8I1ix8cr0Bn+sR
wlpWTASTFQUorL/HBObcYMRLwNT0w2hsLUKz+xyHtdVqLqRod0Mj8tVopicHH9UpLf3I7Ym4dbqW
UP98LXI+hr3TV61jEZ/mO31ocAgHZlnEqFwb/CeGJndq127nKR5WsTsEXTY8Vmgtt2SYvp7K+0pD
qbKIu8uIsWqqKeGM6l8JUJuBS1Htngj5AhaKC796CMaWcEY8ZEUacFZPC13X3wrk5yN9QqOkCuLC
eFUrgQ4AQrNm5CxQbLhiNql5jerOStAv4R4iqVjnJb0+fUzGpRKpN72QV72sb2atJGxIw4+kxa65
klzBQNfAHgy7P6926PjB4tw4CjyMWUnqhVbsv0hkgk1YPBEp7+i7o5+iV5/zRwwiw1f/NF5rK5BE
+XNuwXdYIF1EYZkV3CrZlW0kcpFnd9E8PorJfLAjkS/crqSiydnoukvU99bkcB+9MZJu4IdtaOem
5t4hrXEuhO7DarjTLdSCsH3X3XSZgv3ZGnK+NbTwMXGzt25GQT+c3ZVhKR9hFyog+LAyFvObbrZL
eiyvjTRvRqta9g2eCmAy7g0rvYKsa/u5Fd/Q/0xwT5avplrs+qoYgjbMT0CTdAuRvIdOchVqxmXm
JlujQtHedWecXsw3DEDwL0znbGvH7UOS0JyXuiiWCNh8WLrJRrZLv46gGccU/IroVU3Da4l7M3JL
r8LgLQB3fCXHKrvmQ27GNL3CJ3bl6vQbbaW4AvSJtoSKpZ0qyMapWGznGsLyVIZ+rwGQK89MasIe
IUuWdxI0hHuK3OYiNvMT120v5vk6UywqXLyvmqYLl04lAglbNZ00sif7rcyVK6u8r+H6+91QXCgT
Lu1KJNZOI3duBYAAYOGdZScXim1eYvN9a3WsGfqb6AE4elD0+CJGuGu3qV/k5l3fsg3hLNA2VuPT
LBuTlVrqNwW3d5zH5rIQw20TJ1daQkvXsLsFQca51vT8T3pG+xjzAJuwGfsiit/NhNapfVp15pLW
JmXBjPAmNu37OrPfTLAXfqmDGujTi0Rp6UFn9U7VFZALqnwxOqzUAQrZsb6UMzhWjCSLYZVM1FiT
/JGqerEQ7avWElq6LsfG1NaLSa2ndWrTKOA+3RDb9j6AYOaxH/kZsA+Bj7h+ZcjAyxFMnQxr46UI
OGXJLddauZ6xtSpN/VpqgJ091dkNefwQjcM94fxnRzd3GQ6S3w8eVUp5IsP8bqTlg+G9WKf8BUYP
bbMpvYS1TpZvIrgd2+fo3kofjbFd3mF9kDXiBQTyh4Yg2zLCFGaher3tR7QlkP7ahKJjERb9qo8J
N0Wc5ws9zneJpWHvXaZ+OyOo5pXLaOwin4Tdd5QsY63Rto72oLp5b8YDqoqza9pwJK5QtqFOg27d
lKUuinTxJm07x8/d+7wImw2AtNc/gx4a9Yloq0vXAofTp9FZO1ko23knZM44nzslBOrI9taibk/J
oXB+j8Z0OUXTuarPqm8L48rVpnrB9+DCqbsmWT/NEqCkoHutoFAjjEMnk95N3VxM07DIneJjas2X
nKOpcJVFlSlrO6XYoTiPtpyeHa/H/7TbgNR/Lszk2cJJfiJgndUbs3SEL8fnpFBvAA5cpUVyYTrT
zh7cFwvbjIWWSqI/B9j1BKOwrv2w2Qtg2ITcCJ2eo5CxcI36rTcyzi1QMqVog9QJH4p5i9DIWWSy
oCnVkqwWyNPF7x3OUJU1Ea151X0fJh+gLwqsI9kmabtrKzDBbhh/ukX5yDbF1qt+GWZ+YyyLRz1u
fDUWQdWYz3arfGJhDWIyxpdiSGKaHDMoN8XYelX9kWtroceBMnvPrcv0r4ukoVDElkBrJltG3vg6
jN25lVOi0I20wNsQK56xNJEca/Uzo6Zmtm/ARDnSKKGKWEgcr5smf6g3JdUCvYv3iLwJTLh+F1Xt
u3CyO6HVAcprfggyPE2iHcjmG2esWGmTHfvU7x8Uqewq5dbJ2hlsNBkx+dfWVgt3Nav2iz1wnaXJ
TN4UgrJxVoAHn9uMAkuB7g8pqfEqq7hm3KlyelG7Bmr2nDTg20a9ujBr9XSU+SrBi2wRZbVLGhKu
mpBO4rhyQ/O+QRd4mVKA1TtEvASBtEwrajLAkWVCp8YVxuUk1esJQEprJrfI/8DQi8F4VzalRq8x
SL1yx/fESd62m7JCpSxG9yVzibyaejjFhGZf3xsB7gyA2IS7Dd1Xc8o1P4a2uWpxdLf7+VO6xQU2
nk+VUm2hFyQ+cJZhaTvENZQRCUzk4E+RSabdzjem7px1mYXcUU23AYHKS5FMr15VbBu9PInbDIlA
gNCLREGHoRpahI85GMPyepzGd5vMlpsnug4xBNnkY72szfssHfULk5RnqZn0M5zmAZWwaakl053e
06KA8+qbYbi1h0xZQpS5jbjyfSWTL7Br7RWUA+FP+kBLszkdFQcQGhKOg+nE6zoZPwoRX5uQB/bn
yaCkCZLsNbWUQtEXc1Gs277wFnN9XtdBC3xq1ZveqVT2kgNleB9GlDZVeuOuI2/TkFQXhRLpS8d4
jlgBcEL5t1QxPfoKUYBk0nCJ9E/Hdg/YBMj2DBOQzVrel3374KhAIrNQiZZo0oDgxYfdVhprMROB
rEp0ndJGXgyVemkg34FQWBP50UOFTM/CVuOH0nLPXPJvehTDjTOXD/sJw/e7WrQIIXiJgurQWoza
m+OIFU4oSwykr5MQ30uyCEqJVQp9YN+6dIGha65vFeLFk9XnNLjDRqj0kcOhC1AyZCHPLFpW41MY
vZlpcybbxlrWitmt9W7TjW25qiM99mnY0vJYU8MCl55E14XTRJyQThsgyLlKTS1cdEg4+c6snDqI
/fa9Ea/mktpYO9Yno5N+DiF4yLox8qWVI4mVv8+D+ZB6m7x0qeWoFK5HPQqUNL4VZfmq1ttE5Dd2
Qc/DTt+dsA6sSFQ+C5N7JPMoHOUplJQeHRAMUSQqZ+QoH0oLVM8Fi+c77XRnjFi0SwrrDrEAmPrk
Cpjte9oNg+9V3k0dEtx41XQXI/OVlicu8UizByN6jk646bHsVbrf9JCXjSQCSE7HNvosQrkCDPhi
WdFOhLnii+IdgO6l7uDBO6Tjourbjry5v2gap/dTu9yZTnvbZ/3nbBdLcxS3fWW8xkMz7Icz8kuH
Othk77LeuOusgk6bE2+k2xDKKZdObmgBCD5NaZ+m1llCtjXXscWt1SO6RckyoWinn2RyoKStGK9K
3p15Y7hA9uJFIQFZSk1QXyEm8YYARvenIBk7yY2d7Ug/xN5yBKcPSnGp+WjzZCtU0MDf6U9h0hjA
bSdEkpITxJbTRRFGV2pTO+gHcjHIYbT8wu6uXdcFYK6eYjn5PmghiYT2bAGWo1VV3cYezWZk7txV
AjB1oY4m4bdqv0Zjsxti68VqhNx0IYV3NTEeCSbuhAcpBKSK5kd6uxliiugl7KIZKXVaqH0EJsOd
N+3UXKb9dJPPFbUk3HX9NM3fXLfZdJ347JuqoLk5NEsvsU/aTj3zaJ7AIvGGlRGx9Scq+YqeoDEo
ufzGgZGIWmgmyybvVr0dgwGuzffBjK5qyEhWUyxDdFCWJVHhwhsLtjzqtsY0w0Ay9WBSHTS0wnhl
VqD0h1kGIm3sxdwiCAbcL18kjrYYLGje8PUlLdLhRqbhk02AiE7geD21zXs/cgNbZvcwZhuQPM9z
kmP7bYfxktLpGSB7m3I/TCmDerIs3GxpNMiCa+ToaypTNEXn3FihdRiAx9I2fGx/KSYVADaGZGeu
0da+LqIry5W8JSd1kdpKJjxUba1Lq+yV88jV7+xG40oY6AHqnJeZQaQSCpSFwsdCQdUAB+h6zdHF
DQvVGmS5ue/67PAhoL8cp9VmHoyTKgrP5pRbxS7tcFngXLZV2DUrDmylrHP6/72zjlF5W0oZB2aY
vdgNem+zhKDjDOddrZxzxN4VHiDjmOoOXAPymjsjqS5VPbSXnpWQVEANW1CguIy16AF6o98XENam
aH6sVXySJkV77zvqPZPLRIdampxKdzNbVUCYtapRm8JutboJ0bxe08aBcFf3gQirABpaduLocbuZ
VP2mymLcAUtkgpX6MpqnauWk45Uw8p2aVX6V9g5tYS4gu+VCj5psWrUmQsqalqxV6SRnwhIN9mPi
TVMBeIOROyvQSl3otLYSfVxiEXDV1jmNnRiVNrR6ww4xTDSQ8BztJjzEswID2qc8iZM1/fDTKQVM
0XkvSPS3S1qZ68FLX4uJZleuIRMKtqKDAIVjsb10BHFCEbMJNUHGNk8Q02RjuUs7e+2KxFp0MKqW
pE/5ijbcBnR0UFfEE+X4aKvSINhwHvGLVQvDz4Wy6tXi04LqdtJIjRxWT97TRNzZfTStJ8VwWKfR
VdKXYtnOCrWXAcAEhVoWJQD108GihOTN7DFw6qsqEemGusW7aXmfLsR8izbINNOyKEMpF5ATopXr
bidNOyOGyk64HdPViDvMwm24bufsXFVARYTaZV5fAMUmy4nV/NpKzA3U6yUAELbNoF1LXXmsQomR
oB5feZ1cTrYegLTfA7IRGx/VMyAD7TqNauOyQR4vGEvlGoLNi9CbU7hE8lSbh33CEvlOzNqvVOrn
vYjcXWJQMpqrDt0tHYjHQJoC/jeMaPFU7MrkxtE6iq0jlA2xGEySRRScIWVDnTmJlBfRIBzsKJ4N
/q8hWgcEHmXtczmEymo2xlvL61Qf0qZxpqcICQy4IJYOUO3chOoxt8ShOYyK0hxfVLgpieiGi6EP
l6Awp2BCu2K0E0JXAlrNfGlr8Rll3AkCmVkYXPrrLMZH2ldpXonLfqQBmJg4vQxWInyUj5+0wh5O
VCAweae/TEAk3IGWZgo6fRsWlCOT5rJlAndmZlyBridRJ6aS6vCKcO05gpjREs4nlhdu+KLB2PTt
ceRlU3jaRDXB6qsxlcU2UQeEbXB0nxIKE1atLycLd4zmwxPjXScFqq2Oc1aGCVLRLgKXoBUKc9lq
7WOZWxSr3mfHuS3K3AaQ2N2lYryBfQurLUxJ0mznRpncV1QpHw2j3joxQA4gE9gB6sBBMbzpNooy
BZoD1g8eQEwP6HZG/C8IR3TWlPkubhETna491FuV2U1WY9GezDP630pyi8a3Qv/y0zG76w55to2p
CDqXU3hN03eIpxJwzbQ1oZJt69y5UkeYIpBdqDwhNOtG3YVDQd3QphMIvsU6KZR2NVoC23W3IQ3X
0i7QZkCHcs6CzlLNU2B544ojCR9fvRtOqwrmwH/9Y9L0M9uovEA7KyOgSylvtWn3VKlnQx6+R0Oc
XFTu0G4K0XxWIxIxWeJt9L0FrTYBQHM6uUDslhZIuROF8yzQnD1BqF27nFqCZjCA1I7L5FIHLOHV
xnjuzZ19EvaR3ITIJK+6GrM7ahHnfWouy7QatuBVtGVaUCwI3bHdTdyhbhMrtx2XHIl0dOoW4f2Q
6VDC+wgzWjeJgg5JUB996wsvKuVOeN6LG8liG8WgFbxW3cmGvuRgpfcmyr3Xd0k+56de4hUrB63L
jei6D6gj+VuvZXfzWNmnfYVjDA82gzCK6QDbtXiyIfUsvHlM1uhOu+DgUu8Ws5kV4uGoZVOGgGCr
Lq3Myq9dzfNnHZEzG22LFdI7+tIyt4MaBx2UGxwxa0TrNas4yQchIBmjBV4ScMBuWQzJp9jT6dzs
2rOhvk9BlKuneIh3i9FRt5qRnWixujA6UBWym8x1hf/oypzYBbbVaNs+tx46oY/b0uNUcIHwU0io
tUulJCOJalREK/Nubrtk6423cqzHlc21fOJkNPzbqrmclMhYjNJ4t3KiBD2PcQ2hmbUyBCRlQ42q
7VDvbYCpsNwPOVLuIu9uS1FZW/QwnFsAoTclvPhNURtuMBEkFCDa7mgJElmX+qNrCfWcAxobP5H6
rnVKPR84XViSyRf1awFt009p+qws09nDG+tnGq3X08x0FHPL0eI8lL1tnmo9rcG2qBg1ez6vwsxe
6AnFLLMqFvti/07MELwHU56yuKj10lzEHP0UaSltYcsOpxt3uHcR4T9JG4u2nw27C6TPiKop2d0t
hTOUjufC4Xr0ViJXx7WhNvHGgeQIK95apsAiJ21Qnk2MrEm6XHGBvndmaUQx+8723jDgFQAdbfnx
vmnTswGy9yrqdHsTzdXw0CkeIX7bu8uMBu9ybg3vusUBBhLK8NTXkbHSUBfZtJGz1FVVv5uG5Lp0
ycIHOGGLXutAZMkJfMgoz2ulJ6ptBXw/JdvG3GC3IgwtoHbWdVa5xap2tPqu6PtmG9NNWBoRUCGT
WT91k/qqNaZiHU56Ty6ZqLtMAAs1RO0bkChggiv5cpLGp2MP5n0xkkWKaONgAr2cYMEtHMleFErh
l1bfP0ONIt6d7duauPJOSRxoSXatXSh1kvqK0t+oCKxe1JQbFcLtixKdWh+zhHPQH/t0D6X20baw
1TULfdW6VbmdHU4Iih3JlkTYZoF30W4U9zHe4W9pb6+N2XifRj19TpIZxUrWOsp481VSACMdlTa5
RjF30VrAH2Zuk2tn7D9DxU6CIap2HSq0J3NZdlwIWbPthxnBtBIGa9I+2vH4KGtI7p7gQIpDTDPL
ZmQFF4V6quR/4LTWKrcGSIAtv20q2asDV9ciGmNjN4NVk1Q2/LopkpNq7JeDYlgXdp1l65ZPU/Jy
4mBxiZyJgSFkV2+V1oTBp+zc1ZR08zbP+VsSgRUd3TfFBHWk9oSXgwOAzu2bi9RUjdMJfV4fSEe4
kiY3Rg4U75wVBR6MH+UNxnAJcQ2W7Ck8KeUc6EDrA/+Jlk2nOudFdJIkIVB1yw03Rb4HgNegp9BF
RjXHVFQgQMW7Z7qvXT4Mt5Ut45O9VUUqbW2hDqq2zmKtXYUA4hyLSjT0M3GnWlWxUnKqEFqHb25W
NeHNVMr8dO6fGtqHEGKXhuplJ145Dj5c02KXdYavNkSGaOMBoLbCddd2PRhACpZFnGhPMgQ/AFIL
pV/L8ydtemrdnhJMH71D5b+ivXaheHN+Biy9o9XpPSB+t7XKeYcarvCphFXnlMy2UG7VZUyljizU
oMwIA76PIZHJRFybeS+uJ4xutjjc2KBG+LM8K8JtEWYfSmWXgeklVQDe4UFDVmFju/XtmHrK3aw5
6bls0ncXEuBc3A5O1KLLcelqMvfT3m1P6uHDmWhRwSBZhtI8V2wIEeYU7RDgHDaDPn0UbWJtwGlU
PjYi3lUtZ+9qttUaEBSl8i4tpo07hy36U/gDuzngGa8I+6DGrOAq88BdOOZ4nrHE2gJKHSVzytw2
4JXQSNc4kOhgfrXwocOYlWJaGJ39+dfoXMvsB+ir3eWUeNWZPlYPbalt+sw1Hm2hzMu4kzacDcN8
9NDpHqPirBXRcGWZiBdYCDP7w1isjNLYNqFIlrQNo5WXN+5Di7K134Shcao2rr0s80Jdq4WeXWX6
zuuBGEFdR+MVW+J6QCUkUxTdR7+62ejTOF+q7m1JiWgx1hCOSYjeDHeqTqRWmTsVAck19P2CP8hr
WF8cVlRvqhelGMCdBNGUkGKocMW10fQzrfj0IvA0mjCDwqbq2fcYu1AkIWSu+qDV5sDc772qsda9
B3LLY7IM4woF8evCYoGhpA3BLM7vy3bfdBPqFbLcCJpAA6Fs24Fb2VdaKGfXfQ3PQqF6pyMYEic6
EXatgYDNJs2fHG/Tq/V9KS4oo15pgi+Z2wTn6upBjhRa3DGlIpoStap9tLWS0xiyoC8i0fl7x4GF
2faXSWqeVdDzrRTokLwI8/kCIshtnBkZJjPRWx3eZXlLLDHeJLbzUqtkchVmkgv7Wp2ilyi0aMFC
Fqin+gHI7lYq1lWmiofUhIULluleItLc0V32jdR9RLz1VsnA4ktbvHUWRW9FGdfmJF2SwXSbGeWu
dpy7IadBg5HqVWZ8TAJrm2xRtc8UrrTTUO8qX7M6MCxl+CKV9GwSaQlMUC98b2jfudDeQ7wkfEoV
JxF9kAxMYoHcjk/9QV+MbnqjtN71rLhbAQFqUScQz5uIC1N1sXSvE6CaMQ2hBjsFKuTkEdt65Iyi
JrGs4uFTlMqtZWZAxRx091J0cMra+OwH9bWuR/jfrKZOa84VCuJd61BRJ1QWwqQdTrDq42u0pCvc
UW0XN9T3Fpj03ludfjYTu/i2ChIZ8vAfSPp/xBf8f3HA+odg1uaj3LtMtf8/aGVZiJod18q6Tz66
4iX/yiVEPfi/hbJQUf0XjhWahaIjjC+07f+bSqipOhpa0OKgkqoe6ogg/P8vk1A3/mUgdmOqOsQO
w2Ax/5tJ6P7LhNa2D8YdNBxNHvKfMAn/KRCn6GhpmgDv9+ZcXwmEvHMqZ6BbAagov9qrGUE0/jII
f6Hg7Zls/8Nf+J9H75H+X2hmY2JrTVZlkuJrfYYJ6pLo5k2pox/YU8cef0CLqMSogIgtxqATzrxI
au26dulCs/x/0B489oK9nOyX74f162VjJmSgTsYq03oAfmV+kaWh8YPe5/5BfxugAwog0gOpK/VY
BpbT71ASSf3OoKMT1TcJOfnvJmE/719+hGu3gPVAngTEY9ra7HS4OI0BsmEolB/G6dgS2ktFfnkF
VWFDrfV2CAB4k7qktscRmCo/0GCOzcIBHwRDEnWq6ZuAwzbBwmFEgGGZo67BPnn/RYPmtPm7Tdyx
H3CgXIiBWGKHs91Tz0YM2EXoSPE23w//fjH+bYoPlLAlkldjiBRVkFEy07cDHnvtptdQlqa/ASt9
jz6EJpfHepH+7teYB7/G7YdG5F7cB0ZN5x1JxnqDpc5PzvNHpuNQ2lufOvCcTdgR0elnhWJcDLqB
o2w//fD1f0iofxmxQ3VyOwu1bAIjFvQ1ADknpgI29CCxNGvVTM2marpLo6le2qz3C4eYVqonblmB
hE5/2DFHVsP/8iEl0x8BQ/agFOTKmMzL2tM/v18N/+Q4/ftEPDQf1fW8ytoczpXmxdG7gucjET+0
isLO2zjQpRsh49U2l0rvJfPu+3ceOWT0gxWI/FpEjDY1QV69F1TgZ5hT83yHkMMPM3bkBX9EsL9s
/060OpWssQl60IYKUGpaztsBM42oKE6+/w1HpuQPx/vLK8qqKqWR8Bscb76wZHJqUZD6/tFH1rN2
cIugdkKVFmBOUEZWUMn6Mrc95PKMH8SPj3y5efB4j63iiI4IvuiUs1bVF6jxPf7qy839fHwZFCpK
feFoDrkVpnH2opNqfQW/yVoJe4p+d7QfkuenCjc3akt90FSqcyW0Kdy6man+MPZHVs6hEWxEczVW
lbIPnNa+gcS4qznmS6/aKy05P0QJx7bcweVUVXNkzxG/wInMFIADLDtgsx0VWTeksYewHrKCE/6A
oNtevp+YY3N+cGPFjvTsSuWI1BBWoKhSSNqoBIriB3n5Iz/p0BGD9ptrJXrBAeV4Z5JLZAtwa61Y
LsZu8rOx0M/rYXx8/2OOvexgASeoDhVhqu4p5iB+K122S2o5O1SmdiGNNdJJOPN2sfn+bf+Uivj3
AWkcrOlRnQ2nBVoS6FMFTRUy3qhqb1PsnXpuRWqmnUytfmNW5Pjfv/DIXBkHIVjidrMdSfDgqQPX
cYPfQ345Js5c/DB8x56///MvmxTWZogQLMOX2KjjlRKOKiaH8Q9ff+TwMg4Wd6agStmreceB5dWn
VqfZy7SalKeewtz6+wE69oqDxdx5A7AnqHYBeIOrsureUbiCnqFZN98//9gAHUQrelZPlYwA00T4
OA6bojBlvA6RO33/1fP3SdfXCaAimyp9ljSBllo+qtHIKjrL7x99ZGj+aLN/mVvKg+GMMkgTWGV6
kZf5/TRAo7fMH06uIyOj7f/8y+NB3o5KGaFAOMams5KYn276uE9X33/8kbP3ULNY2lXduiYXk1MV
D2jyPRQpKEQ3xTQYisT37zjyC/SD3LIBSj0oFaFclctbrBYDARzxd0tf359XX0ZH9lI0VeV2kJXi
XdzT4dEVf8qjHw6iI3N7aM2Dcw79w4rzx5wYEsLzJ9mL88Yuh19+/8G6jB1vn9lw8Hhp0p5JjVJj
DergNNK7+Yf1eWz497/tyxD1GqyGTkRt4DUblPpRO0x/CAuOjc7B0rR0gQ1lh8AGjYMsvU5buQyT
n7bVkZWpHxxqhUaZIi4UtlXdbmAanuhwU+Ymvo2U/Id48tj3HxxqIzUaRVQz4p65IxaZaj51Vbep
QuPh+4V/7CccHGoqtitT3nRs3V4BqUCnGfNdYev3fZPdff+KI5N7qOFT6bod1yPnmoEwcolJVS/0
7fePPvL1f9RGvqybAUWrJi/SJphj4yIW2roRUHXaHHKq58yf37/k2PcfDJFlO7RSbJaQZhjPAAiu
RPmf2aj8O4j441fz5ftLGZZo5kZkCygtoujp9/Z1ovwQfB1ZOurBmVYZLmKX+3FX5vMkAp2M2Q21
j9WvRkU9ONXc1olASrFw+PT3ukicBZJHb7979kEkN8kRpzyjbALREYW4o/3aVvHy+2cfG5X9Uvoy
5C4sqKTOAOA7k77pHG01jcUp4JEfzpv9J/6lJnCoMW8Dz6B6mjEsjnEdRtZOohNWVuNN3IwbW6t+
EMg69isOjrXKVbSxAsTEtoXPR+9QhVpUlYMn1iZiDj9onRxZ+erB+aboVdJmDZoCYa99ImHyILOn
72fhyMalIPyPWfCidKrGllloKxvoRwVzs7fFdVIMF0mT/rABjn3+wcaN2hIpGfoRAWo8p2g13ExD
+7uI59AGhVaiKRClbAI71j6bsQE/lPfVD2vo74kMhnv/HJxSjHM+hgpECeUyT7Y1yDgx3I3ZfT0+
p1hJfz8Ffx8d7dAaLkcnIZoTYsIxQn3JQ3JvoVT6/e8efrCDCRlAFfQcbOCfVrq7tZqfqm7HPvtg
/7berKRew5NtWS1RYF1k1tX33/wnXP3fexfo+D/HvaqLqcd7uQ7cQvqjlazIicCUgrWCx7WoIJSE
zhqGXW7cVL2xpqG8Mh1kvHD6/P4L/r6rtUN7OXUABWSPsg0yWs8rvRmi/rnqGcz7sLecu+9f8vet
p3kHm9prcOIETMed2aB7hjBTv8cdoCgDD2H5/SuO/Y6D3Y2ehjtWnlcHDaolVtP7A2HX0P+UCR97
/MG+TluOvE5360CtP7oysOTdEH18/+XHBuegBKnOdquWM19utvmuBghmuEgCp9PSzX5XwseB65+r
zOwF1tGoeQddbeLEMCFDXDfN6vvvP7I7Dm38SEllCUsbPTlvzE+iPkGXok6GzfdPPzLw7sGuptTr
haa3H3h1AFn2IbTnFDDY9w8/9ukHG1vRh1HGJUOvYiNrZiVqfOMP++rYo/e/58udnwoHXM6endIV
1gZZxHMrnX6omh4bkv0rvz66NWwJrLEOKHIuyvnJahuYrZe/G5KDrapJcPgxch8BJszLwWg2BWp4
3z/6yELfa89+/W7dwT9DTRiSZLir69PKBOc8epAY+x9ecGxgDjap2nNiVYZVB0BjfK/WfFmfTai3
fP/5x2b0YJ+CY8M6YGKxIMHhN4g8IGVy8qtHOwf7MxGyLoRt8OF1YVw7ua3CYujHH55+ZFgOnQW1
dJIObFWORlPDZQNQmoEfiCd/WI5/Dz8R4fvntKLoEs9RT5nNGAfH9XtV0V+nUTPwuBwd712dmyL1
0xpy6A8TceT3mAfrqBhgRSrNXAcwNCH5PIviM8t/OcuH/cG2ijKROqyhtsgfOdhWpgjvv5/lv363
7roHp40QwG81tWi30UDvJxF1vNvbxSMuPMjfTDWv2L/6y9HQexKFozJpt/Vwl8RgtKNqg4LUD8Ht
sR9wcPBYWYcKA/roW2PO3vpRu45bL4Lu4L7+boAOzh4MaqwwJ8LdzlX+NJvGziqqNXYiq989/mDd
DCWUdUdP261AEBLBjdcyHc8kWP7fPf7g9JnnvE5dM+bxNoJtMo7eUlOsTAmE7vsX/PUAYnIPDqBS
jZJx1pjccSB6Rt0Xe4cqyn/39MMzqB/qEr4Sgy9tdH2hXuMloUEY/tW3H55BvQgHYw/+3IZW/Kh2
8sRolB8ihCPDcnj+DHoyIyQQAvrVI1iU8Myd7IftdOzRBzsW6cABET9WzKBcJYJ+NDrj4w/j/deM
C73pg62qyiqzksJutpamv2T9TWG1J1WcraN0WLugH9X5J9f2I9vWOdi2AxMauW7Wg78zi1NP5C0K
1Y4LlQBtid8kp/yag62r4QCndqrVbt3CcUFWt2/hgNzv94vnrzcMDz/YuAZsXvSU9Hb7fzg7j+W4
lWwBfhEiUAAKZtuGbegpiaK0QUhXErz39fUvMTELXozQHY87BhfVQDmUOSczj7OttF/j4Y8Rprup
fAuLH5d/Yq2OloPXrbRcEaZzxN3yGhr2L9NtXx2Lvd7Hyl+M3aAtRZkryhfjyI1IdxCxAqdu33yo
+CUh2x6TooADwqdFMOuXnUb+SkAWoHn1kGmlu9rz/999WTLgdjUpgM0xGjjyt2T8jxGqk2UA14ub
LcHOJKvL/5+v/r9nlIZrL5YULeCcOiqtBmhxcyKzfR/02k60H1puUfxiQNiFFs+WoeYIu+bg2zmJ
4faVxdBKP7IX40AviOubWtUABP6eGJhPIGRE15jHa4UvxoEcGzfNBIWnXNNn+V3c/3TGKw++MtXZ
iwEQ6yTq2g5lV9i8H3KbxPg2Ma5NpCsj+D+E93e9J/Zg56PuaI41hhxYXGnRb1VbNndOPMUnEYUk
B48OiIjLw2HlZZZhm4YruK9u2gYCVnxwA7ghpny5XPRKG8jFOPAkUMyoGuFp4YPYYj978N3pKZu1
iJd/YO3ZF30fqUuZ2G3TYGeBs9D3ZFIZh48VvficaSJtHQKcGthp8TmNzB1E4CuHw2tPPVfXuwb2
86Ijy7unxjUvvEdCSm5yqtlXHnzeB/3PKZnhyvlX35Uek+Lu+hO4u0QnIz2o3qrU+hrgw9ngDTob
hf21yZM3eOnux0aDXAxjlVmYCqsqP464EwlLcrtEbjJpg5e+3BRr3cj49xtJbcpjzIT50TDic94Y
b9CsbkIwkJeLXxlvc5j1+wojTbeuAMM2x9lLWWmkrJZgYDLMWqRfgp+5/Cv/CWL7W7ssvmpA8Lym
Ell1hPIEUfbXGNYvQRlwa97Ct/PuA3FLPBRw+i+B+zkROcms1c5PO7I2fk5ZgszI2sUER07gFS4/
0kq9LsMTJ9gusDK98cilyKEiQ74MxLMdtx/r5ssQRWWCmk1KhVbMBwqHrRn3Q4Ex8vLDz+PwL9W5
DIdDHdmENoENR8OxT5HoH7ox3nWa/gpO+soWbmWcLsPi/CRzhQDUewwbE3ZX1QaHSnOjKy+wVvrc
Ku/GaW1Y9ZSb/njMnAmFs9DIFdq68NB+Xa6gtfLn/78rP8wLrLIjrasl5pYYh71dXQvTXlnfWIsR
XySiI5qPlmV/C6NXM1uI7XGC6nADrShTwF5C0X6uJ6Jv2PIa+e/Lr7TWYRcTgRr1krQifMLB+ENO
/karX0cIyh8rfDENKJRxVjHM6cMkiKfRt7qKNy1v9LHSF6NfmyxdSZcqa4FxAwXEwCafLeVtLxe/
0tjLUGcHkT0JcmI8Ol0Wsey3E5KEvCvVvlb44jMeWDjhjKYej8TtxV/wIITgz/JkvHbTxe3/3wez
ufiOx6S1+eQVAk4pW8f6XAsnPLtjKts7zgf88tPgCCP+3AQwUcyNTkjEDIkbGoDrGzQQdLkNi5am
bjGVB3p+skKSvEC6AfR9yUJ/8M6kj3QRzJoR1W7RpH38veP75B5I7DTdfZ4asjtZImvdu6Kp8vYm
IZMs3ouh0qs/tZ6AS9GtFs9NqpgTdqqSebXt0xm+mwyN1x/CsUzNx6Ap0Xd4xqjyU1uqxL4fSteC
ejeN474W07nPDOsVOWT30wmRMYUvfHRauKCjrpMCDNhB/ycKtQJGHugn+2gGg8JxU2cge7S6g/xS
jDVprKqcYig8U2EVn0Rs9H/U6JH0Fg2xAlSnN910HiwEkuSJiqClGDzWxb6D/xLdGnmaurdZXFnT
p64fAniHQzl1RzfxXGCZUwXrG2wYO+CwKnTzCRyAHzz5CAZxmha6AMYUeDkJcKbn6zfZqE0SNDKJ
jLsRpYXasAEFfT75Q/lkOenU/jY1DrMJivWxwVgAbb82mfD9N3fI+29RPPr6yWhRf++ikCOEQ1TG
JLS3hd13f6o+AgkV65ZbPA1ImdxT5hNDjOkUCfLW6QpX344DON+N3aLVuuFY2B5uY1IKFNSwypLQ
XUns2ZTxYFY3aooswMjGqEWs5dqYplPmWG71oRVk3IrBcYlItvX6kGXIPbmH8BpQOVTtLMUQzbSP
Uz/2oeXbqsCpUWDEBNOSA5cwZgJJz2FocG7scnBvuqmFigWhys13aVfVUOaQ5t4hpJAGYJoI4FJQ
iwjUIsVvLLKO7uIixI+ASNoQnwwQt+nRH6Ki21heDruiazVlYXYkif8rnhJHp1rLPsJzlHu8bOPE
FgqkmmtQVpOAYOSolL8tuMeyDjJxGmMvZWQbXH24JiOAOxEf1FqtQFepkFDG1pFgNVB10scakqvs
nasnXv95Ug5s6Wi0gCaWA0pYvBYytPal3ZGmPefTGBBejTB+yrvYg7vWiQqJZo6Ide8ldZd/1sj9
hg1nBIaeHpXQ4W0gWwzHid8swPw7aNy8XVvgZ95HNKC5FWNndWevDEOSroug+yRcyERbPO+jA4PZ
tuMbw4lxTLZ1MMlHGaKTQRVkm4baE2E8cI+Z1vmQnvLAxLyqkb3snvNMs6ytjwCPBK884u8ptcbh
BNYwIU83ycuvHJR/Imd/r2BccSygW9Wtk4L8/NK6afBZDFb4U+nw2d7a0kVwso/bMUX0OzQk8z+T
9pPmCIAJ49yjojdcstWJArPPY2sGtbfJ+0CSn4zEWJQk7bbA2rdBGXfirsTE1B/ILpfyjiznJEW3
mthqb9OQ6ksDJxEdcl0DHwDWlvl/jKDDREl1mFnwq/E4iUHXKQzgEWHTz+Y9EfbHlICT/uy3Ung3
CsievMno7OE3rJFJdceXGiC/RXi3C7Ii4auEKCeY3iDqBNGLneR+vp9CUBj3BLV5ySHraiO5kW2f
DCSWtTAzyQCWCMJ3mUwyHZoDSRW7iIVMRZhdmiG9HYQaMUITwY5jps7TO86RA21buQ6AB8NRUKgq
JT37Pta04Yedu3l1KhI0Sioi0XsQgZygIr8YHoIEBnguQx/cvg+HyawfVdAAQWqeE2jpah930v1G
UPTsviDhuX0aTURtA9zX+fpWhcnRG/I2PgbGNBUzjgTriWM1rwlcmXprk+4MAAA6puOhlWf7dMdn
w03OnhNl5mGAAZeeZEdQErES8c9ujO69wY6aU6gsj4DCSjK4x8xsNp6b5d9G6YE6iCysLfsy1tI3
z6CC0U/r0aOMyQCepuSnmMzwH6PUS5DAiYsVsIK5Y0DpGHRnr6mmcc5t5HZqy+ZZTLuWBMWEbONE
Lx+mIILXQXg2TjvfT6tymxauHdxnozRvlF3NGFL9fmpiVmHOaKv+zipnpFtUTg3Oq6TV4Ar7Mc7q
e/JGBbU38LHcqriHF1EVojI3Xpbk8CcTFCrbXJUkm5NDYY9o8orGh388QRGoSSrPzqU11dOtCQuw
3OgKl+rW7GLp4cMqkvzgZakGJQ3cq7dFVWBAouawYTzr8KDvJzMZ4YeGvbK3XKP2ctcGwmj31dDE
HLZGut3dNmNg/gEePCAslWEb3qna6wi7NhX4ndjxTeOUBQmzo4eXJdxVTRO4YHYLoO9RplX0Faic
HP7bMWnOdlDY9bdSdVX05kxhITdMdjK+AT+RWTuvG4wC9FYqAB+bXlq/pIHSqztSPjLWmcrsDECN
YzHdxbrykz3kZzfeV1pRxkQ5O2gxO5V05ongKLuBX5mXj5oe+mIrgTxPBzh5QCRDXOjxoSpHli1F
qVn6V4Sz/TfJTA6BJi+xghVDLixYTkwgT32YFQVA+bwQ50Jmvjwosv7fOjlYqGhsR4hdyAGwgL1t
wPgZQyJgjqk/TXG1MSqvy+71aej6bdb1s7Kzjuy7zDOG9i1CMhPdadCX5L0oXWSWnkkDbwP4EuGP
nrQJbVZb9735HNgcg2wyljrmYRyVPDZcXrrf2tREKxGQhaYf8DvaoAUAhBzG2gfJYOTO1BGjQwzO
LncFBOI+NpvhafK1AjpZ61GjMPHi8pmU2zx+NJUR2nQ1BMzTNhQDKDpg0WN7KNomDskm1mbwM998
vr1xOY075rNoeiNlgQkFYSdHqvSmrAZE1kdql1ck/h1FNk/B9uil5g4ETiBPWZ3VA0E0FuPNwbvu
38ue9cKGLAG3PtWMJbZftWG0P5JydNVTNvYkQTBKw/roSOzIW8fvEAawZ9eMfW3UWrJhlKevoRP3
aMFZCCYny2v97i61zCl7gl0Ya3/AyZtqKzMZY9YeUnAvVZVZOZwQi9s0pWk9hiXAXN7NNDbQ9nka
9afDIOBuRQS7njZ2XHVjl02Kgk3ZrYNNARn0TVLQYzjDFmWwjTRAkSf8e0O8i/wc7Xvvy/57mTex
vouFHjng8np7erFjy7R2asqxkoh+dMddjk4k2kZeFYqbzqmjdBOqodH2Kfkg8nYMo9HYSqJKAP8Q
/IEDMjSQ3g9dB31vqDxalIUWHDFHgqK+6fCMPnfZZI73VRE0wSG14rw7gFhU9Pl88tu94DOebZQR
wTcoA27SMM6MqbXzCRgI3jiSMMDgF63DgFOZ/lWi8QMB6UhA6pXdQV7XnaTKD6IY2uLWCWyA/lks
b7lBacyDV08YEyb839YXYwpGojLU4wh8d1MY+q7ryAZ9GCIvYDdsq+wX+jgDf2UelZ676UejaG5b
S6Fz8JkiHjCHF9VGidTQj5o1GtYNd0BJR0iGSMZdnOotjhZmg0+qEb13a9jGkG08COsCVnms4v1o
9ARWsCQISxSniZftzYiNwkNG2KZzcFvJjTDs7CI6RJOfTt/TdNJKlE2tJh+jTkw4CDpvDM4I6wbj
VA0OEpMhgHFz45qo3h41w4ZNoTXD9Bt1kVlvskjZRzYqYKDDUTh882JPK2pwiWZ0h1ELmFWkC+sm
6xUBu7HgpBBcTpnZ+6SBv4dpM279fVvyFd44rBVRGzahywSrLOe3EToi/AWfx9f30KgauWmCGAmZ
7oTIC+UUe2D6Gs/6hlxO++lXrB03U+wUeOm8ipWJn0jf2w2yq+9YiuoHsx7p46pLMHq0TjhiJk2K
zw5yjmzv65UO516EDkD6OuzBenTjCKDe75zPYTNpADnHEHitcNPKe0DshBHnEPI5wTJTss/bBUPV
P9kgjastVDXza9Qls2o8yfJHmULm/adTzjhjKy3b3mXM0vqRWzmLhPOOqgGigZS09IGUbSpdMTXU
nP/wVWbIhBukTwZIPK582RdmecpUCKExO6EtMNMtDnhuMlyWRy+xmxZgPcIk+SFZSL+5YYKkJ5cZ
JJgUcbd1AD813DckWj8VQ1JoB2Z3OKOBM/ezPu0H5xA4wIx3GJTC4OAWBSl5XGRX8iEJ9L55AOfg
OZg7uml69uo6sX6AZ2l+wQqu/nDA1xa7gV4IX3MagblUE+KhXeOPjiD9uYiHu6pzbNTJPL73KPVJ
PlgjQHw43Z35As95+NGqCPZy3xDxuJEhp5g7N0FduwNb2+Q3SdnlwU1qj+xFpFLRzKDVHOgvLkjk
U6VqvACwsUrxJa8jJe7NbgQbzr7JBEDqlRJsD2q34Mx3k4ghNi/mCMczhY2KHbYL8hsryVA+AC1H
zOmYIIMeigBKIcr23i73toiFj/5AxxDUtGL+bGHSMm+R7pjTZ+Q13nQyO3MSn42gqnCmTs2ExzBN
gJ8YOFZmgZFu2I8sY3LvTx1JnpJIHDFzJ6Hy2I9AizhxGNJQlZ8gBJY/RWZnxvexslvzVgsrx/tW
TG0xsE5kQ7uVaax7e0h8oXV2Bkj++7SwJyTRmFiqDapPARYOsKywnjRP03+woWRrn1dVAmqtyfXq
tsjrTj/EhlclN4jKbLVzZNNVR70TESJ4DI82G/98Vtx6gs4pOmVb96Lym/CoDGRFD+XIDp89pczK
G+hxQ8fxhu20G4TBXbIL7CnRTlkbqHrjtGH4VSnQMLvS9HKx79quBHJrNwJ0FLOksfNNy5EvY65r
JUx/C0hMI7O8e3K6uNrzR91tetPOAC4hdPT+sFOTwz53UlkdNd0NR1QvvUhfRnaoA1uG0Q9PPeoq
mXBgg/rqxkwIsHwzmVAjcGXlvFBznRoUTphO5u8ykVN9qgrNUODaQxepspZ7ERIaK2v6O0jQZQLP
Lqmm4Xc8iJqF/RiXL63vlT9yoUwOQ8IRbmUjrfBXH5I6c7TsQId3aXkodnvdJ6dWTOyLi455ZLY4
KWI6+Kl0V4x67+ybySrc15K0lfyUlrKRL3prhu7BSQi+3zZIKKxXt9bYO5fs/mOcwHoIC62ZiXxI
E618tL6DzkzkT1dVHB7AA+3YGbcESW+7BJ/LnoMYPNBjmsnp8fJZ4Nph2uLmiudL4sgHZNDYRXYE
XgwyngPybeMYcldjennKC2UfXA+lzeVfXDsgXB5lC5hLelaXx5Fd1y6QUm38sb0mff9r6aZwFu9T
z6dLXZ4RHWqLnWs1PyuDA4XLT/7XyzLKXjx5wleqKqaBDIrAfM1b7KokkX5Jq/4zETjfiR/6biqA
7GH0sURGsYwvqQCB2TXwwXNRl2fWq+f0aqjfX29EeJfFqfzEOs/B/kOoa6AfZh6irvRbq9ZvAHhf
IUD89QCen1gcwGd15IkumRURxj0HtUcbIQb09pvLjbFW+uIEnozRzokD0lnagVupDZNW9miQYA+A
2dCsK3117UcWB/FDUQ9z36zOfaTpmwjXlDNZn2TCSu/yW6x012V4SVRbugRxSTOo2cYbJQ0GJlPu
Lpe+8vjL0BJOxisfSDLxnCJheaW7O8Kyse9l3ZVGWOlFy3ASq1MjwQWMtgrWvVEVJ/z2WJtaTqCr
9MpLrFXR/NvvrqbIOEwMVqAkfY6ZjrnDD2aymSoH40obrNXS/P93P8AGxLAI3arO5Bht2wEYOGKd
qPl0uQ3WHn/+/7vSNb9xbBUz0BQWNzsSj23VXwmiW6v9xRhmgxkH3DwQ3DyaBwQZTvHgkj8GyHB/
+dnXamYxguGGeEPc0jsbDWIvPu6hMdG1FR8sfjGERzCS3MBk9XmQDY5vB4krcZd1tK+mJvp9+RXW
qn8xgtHsxZLdUnmeJs5ly3zqbxsIdR8rfRkOg6vLy8IYtwmRJf9osnkGXHktGHvlyZfxMJNqWU+K
lOnT9n6WkXvX17hfPlQr/6N2D1NOVySdchjt30mLFdLoyg+WvRivOibAwrJp1bJi+bsfsR5Ee4M7
EfV8+eFXuv0SBeVxoq00btvOhTmeiCY0N04mz22N4W7qPtY1pfz3qK1aFugGWqUzLplj55Zfp9Q9
FI329fIrrLXtYlKINBPqZcHIJYX9QUl5Lmx1JQ5hpXaWATaFydE5kgby3jJc0ZOxK7Be14F77pA3
X376v8bAmEIupoXQTGzNL0H4Y75IqgdlWLhjBpHP2kCD09hDGiC3QDMWa9eiK+Z6/58ADhNo4L/b
o1fNhFKjI58osbZsAsuNYxcHpzc/Nkv/T/RGg08amCXH9k34pKFpZl9xbdm40thLmJEeY9LKy4IW
ce0jntfPDuzjyy2xVvSiH9kw8KqWhPyz61SgSa2T0ZgvHyt68XHhCpGTX5XPEqCKVATSzr3hWp7V
ymMvg6i6oDRTDjuY2obqz+Bh+4lrc9hefvCVriIXM74Wx3XbNzMkwpFb5iACdqkYjsDc3eUfWBlh
y0go19MG7mnoK1k1vXLbcVtyZefaw8+ibz+Uqy2W0VAgYMes5xL77E81+/aMe65TCE/56fIbrNT/
MgAktbC9x63DDGoET1E+POZ5ciWOS8wf77+M1CUlKrWapugjRmrX+DvNmE5dE9I1U7aVIazz8ROY
4nNfik8Dp0gb3bwWJ//3sBBs5IspgoWElas5iyyyx1NfWvu8x4JkElywDzFn7DjCHY+5kXVIMtwH
eKk3Xuxz/UJYjdmMt0rG+yzyvtcpwpVWPeDjhobQEMSR/xJFc6eb6hvB/QROY5j1sNuVOGsmdWtz
aXq5Vf66FecF5v72bqVojZPkYoQEwTjquNZ1eJE7MXwzHMSPlrYf4ivfz7XfWXzbosoQtZhXpKRz
cFpvgsTWDim2kYSj400ys5cjzb4yWNZ+bO6C719K+LbVm3xISXrGPlu5N1GpYQvgs9e2p4ZrrQ69
3uUKXOvWiymr0oK2Mzl6PWtVeFuH1WPvad8uF70yqZiLT16nWpEHDkVPus4tiLMbhf7UNsHHJltz
sRJOUe3YZGyXZzfpXr1UPBv9tXl8ZbZaApeIlDCH1pe0NjTcOqo/Z7H1RUOooHnelTZe+Yklb2ls
0NabGIbJt+NmfAi9Uzxwf+IZT2167TBhpW2X3KXGgJjt1UxZ7Rgd4A6eiJQ5XG7btaIXEwdJfa4z
tmT92mq+qy0eelldWVasdBtjMaRHBCIxFyfsPnpO/00vehzycRciBvvYoy+GcusCNvC4yD9b7L9N
0e3d4Br7ZO3R59p6N3BhfIfEAjBw66p+qhsNf9/wgBjuI3HgpljSltxyIgLH5DNhdvqX0NI5n02u
fDzXuuNirBZez1zdZ+U59d3vRPscw1A+uEgAi8J6vVzva5WzGK/taAxxMm9B+sY/mFFdIVQJj6Ny
rvSbtVdYrGGkRNyG0o5jIT5HN7IY2+9+g9PKzTP92cW9sbn8Hitdf8lQFT76GKvmkxM2+Wnouwfb
Kq/sQ1aqaMlOzcxKtSClyzNQ+TsXG1VgyC+mb105t1578sWgRe7Xm57iI2bLElUHRoxNQrTZzeV6
mUv5yyJmSe9DVoNbKDSY0cruc19U+x79bR9Vh5FI3E1iTVe+WGuVNP//3SBjnSTMKEaTZ3f5p8kN
HpPSPKSZ/v3ya6wVvxjDYTcUIbfHFXikhLvY5i4YTe5k9GsZNSvddAkDczoDM/lAN3Wi7jboxpeh
H17ZQe3tq2kHa+28GMyIrPoin4/AEVPvm8TYEVJ7pZG9lUZeDOIYzPqk4WDixpybKdmPd7E0XrVQ
e65BcopCHIMyItLoY3Q2seSDDX47tNxRsennDJmbu2cE7MfGNfAjYiu73OIry60lJixvOsk9E9Nq
LOUxtbVj3EffCUXhhlu9eZrCP2ley0lY6V1LaJgdGaXSO1pfy5tDaUco3NLPlR1e+SyvjEF9OcKT
JO+9iIVLIwJME8Fby4JRVe19YGrPIug/Nkb0uW+/G4LEkdm27GAexIM3bARZ/vjzsn8GJ/vggdiS
IhalWoi3rCnPfu0TkSG/y0H814zx/0TIC30xwgfyzVIVgoVTZFTLjabbCU4jY9arX+5Qfx9/+hIw
ZE6dZhJJw+E48d0bzWvcbTMQfni59L93Id1bjG7EPKpPuC87V+G4H3Wia0b/pXfkl8vFrz38YoQ3
5mCahq2x/BqmL8InIyfqXz9W9OILTegXkWs54CVOdjaJYQL8c/cfKnrJFIrJsayUxal7wvnpg9Oa
JMqY5jXsz8qcvcTAeUQm+WFplefGQq0IF6tuzRfXio8YCa98+tcmoUWrDlnY2nxtOBUfokOjppPI
nNsWYffOHQidsozkjgCyjx2B6Ys2DlNJVBWrjbOemvdWN54dosIvN8RaVS3buGpN9H0uVTULSc2Q
vPI02Xt1eU/HCq+09toQmL9O7+Yff7QawvTG8uzU6Z64uK3Acz8F1w4V1oqf2+hd8blFyEBrAYYD
DH5Dvs8vNq8ud6Tqykp1bYgtZmnl9K3mFtRRl0uUb9kD+uXj5epfe/TFzMy9ikbmjMcZfCTezMAD
TdDfTUTuX/lWrj36/LvvqobgFrTVJd9jG+/4VuXutKnL0L7SedZKn///rvSaDK500uP63BPFzC3d
k6FrPy5XzErRSy6Yp5UeEfsDdW5oB8KZfrea8/Vy0St1voSCjXVGGIhGbyT1APN9tDVSbZ+YVx78
7wNKX3J60rZSedoGtKiYXps8fXIj/ZYrwEduh14/9gKLRhU66JnW4HvF7eKvxAyPA6HgCU60y8Wv
Vf2yVblD94kn5DTFzLjNDV4CV17ZEf+Hc/u/mw7dNf/dY4wqrgzYevNmLEl+ukVL7E+PG1ooBGyV
jpawT/oOvmb94Me92KVTDKK+Gm8kKTCHy++3cnyrL1Figm2mB+S/Ouf9HIKs/SBJ54XLwtsY02fN
+Wda6N8rq7gnxBItpPV2+XfXesZiFsfkYxBDzk4lMJ5DH7udAzriudevnWbM09Hf6nYxlTtWRwBc
z1wS5P0PlZvtjecnL7bV3Cgz/sepCCC+/CIrA2gJ+/ECMSV1Sf/z7O7QR96uGe3tKK6dVa0Vv5jO
nQDEs2fT/zBA2tyu+qX7Qur3ldG/0gpL4E+YNzXgPiJ2dBzCdqE/xWZCyH51axsfO47Ul/FZrhv6
lWAG43Bb73ZGZ5oHbiNITBmCdDNNVnZloK5V1GIeCKRRFl7OzRgnNXdNM+y7JDqVWnflmmNlHlhG
ZkVemHZmReBLFLW4JbObybaufPbWil5MA77ex/gxGYEdwfTk5sw69CvfpLVKWSzMWMfn5BDSe1JH
HQnZ3uWW3Cbyyk5q7cEXYzgzZJCX2ty0XlQQ6qwN2zRCF3h5YK2VvhjBnmBCLMllOxMhv61tY7a/
X5l5V7r9MgiLM9QU7jv32arybOt75vTqu2EJvX+1UvYik26Z9cfeYhlXMGrk86iee4TeUOFtbmB+
Twjw/9jks4z38s3Rxy5DC3hl/NQOzslTJLqY/pWe+R/DxF9m0WW4V+jZ0A6Jlz0zH+wjNz5Jx7nL
LP+OVLk9OvZnwqR3iT/cV362xQH/KcTUSYrEg9/wuYrd5w91BXtux3dLK99KW0MJbkscvd8nsrsj
kfNK0WtdYTFt8Pnr/KLhDTO7IdFJ3YbCOI9CvDrJNRbFSkdeMpKcNupSSQYOd/ZkdAzm9KnlavSD
PWAxeQRh6A1DaBVnMpG2KRC0l54g8K/+NFxZIKx8SO3FFAKBOzO80SnPmpmTmkqCtecGd76eHyS3
7FwE7S+38fxB+1tXW0wmHMpE0yS42cgcI98MumifRVhMwQYhYtmQro+OfdtYYfZW15Z/ZXSutf5i
jol8MmeLfg4WG6q9E8bkguogT517p2s/dG4N/fbffbft8jLwOk58h56XaU1a3q4ieaX5V/rWMmas
iOrIJyGU1dtgkw2p6x0hwwMp3pcbZa34uVO8G3iCJJwauS0o/97NvjQWFPaC+NXd5dKNuW3/0uZy
Ma4RwNi1QxjRmbzYbanPNlstem41TW1CQfyq6ZP7U+1I9XgJPH1nVfpNMETnSET31RTve9++gbd9
1xXjs+PKw1T6B90Sp04nCfbyI670/iUuSZjhYNSSndfI0a1WhqcEOo/tb+p2ghyefOhWQF+GcHGM
GqMP5+Szc9rqS1Nika8sWw820kuuYTSEMY/Yv9X2YiTn0gzIZfOKc616dUi7Mn1VxAXs8gRRc+BH
1t5JR/roCNr/jghTstJCS/7UNMfnxJpU67Qhnc7xPdKrw0Jtsc9i8zZotTYf2bCQProfxsLcjbpZ
7ay+/51ZYXJIe5TqNWEHm8hW3SsnH8E+SyE7bLSwHXfcV4/kQPnk/7p5dKw9LUWLbqidjVFyNwV6
sB2zKNt6U1SctIYQH01048Yw6u4mrkl1H9Pe26i0Bhkgk2BbtZ52wkXaHknOIMVD5d6mZoO1bXof
G0UU/BO4Kt/j3moPTq2FW4f8jJ3bk6hekD+4U6rLt8FUvtV5lx1nr/cDhMSYXLux3SLgCLdjWYQb
bnKmDV9GY5+Zfvqc18N0a0in2TVaVexH2+tuEi98BUNUboH5mDSo4W+buPyUZ9Dn9caqb3SLn7LA
OewsvxnJeBqKX65rmVsZ1sGuKKacvF/pHMB5/NR7V734ht/vuOhEweVIc29W1i9wlNzy1170MJai
eckaK3orc688jEFh3FdSB/WY8suOPmrnKoqSWywN3iF2rc/G1P/xq9hBClp2t54VRPjFNTCxGqDn
UuvTrSiwzRMN73/WZDXuLdtUm1iz/E0U6+2cxtLtpq5XOwUD5WMzzhIeROpqjWO79E5t9KNp8k0R
XJMArqyFl6xjPx5KiCyFd8qb/WDc1i2NmF+Tx65MlEvWMSnKujE2c+FGtePynJWldWWxuvbci2/U
YOay6gqKFuhBTPLjPBOB+FXl5coMtwwNC8vIAvbde6d6NN6sUjxPKIvgeDiHJtBfpUa+/Yem0mWc
GEjNiJTwyjtFJHOabfo7SeMfvl08arJ76yrn5fLPrFTXMtQwr5rSguyYnweo67nmcEWi3+VRcWUf
+J+rzr/NoovmaAaVO9ywJucCOf0nOr5+doHYnKw+Txl0tXdLyrRzKzrH+FbDMryNA2f6Jqqu/zGF
TrmrGbVXanSt0y2WFkYFDWaKyBSqODp6IxtwyjeKyfzK6n8u5i9vuoxJjMahtwYm19NEAnsTZmdV
iJ0BLzMc4+2E670yvS2X5lc+tWvHYcuQ3xRIUe0l/F6XbrSv3YObbvJPxicdAMY37WySPHolXmSl
iyxjf3Ejt31U80OlxpdcPjZmuOX69IOtMv/quzVT74vI5vzBO+lx6D5nMjdeOOeT3y5375UV61Jl
Chxy8gKb0ofuR92/6dmPFrBOGf26XPxKl1rGVMZ+p3LbYZBaGhmg8sb28ivVslLpy2BHbjIjotSZ
xrTukNJxpEvKa/yxFl3aNaUiHiQVuXcq7HIjoh1ut403XKnytTqZ//+uQeN4HFwYNvbJYf0La5UT
GoGq9Eq9rJW+2MBZra+lThYD8qp0sqc7nJ0qHK/RYtdq3fj3s0dd7weaV9snLZLdPgj94MXBQHsM
yyK5ch+30iOXoYyjdDQ7dUr7BAg4PEmtzY65hkA7riK1tX3rYy49fRnX6FWaYXG2Kk+x7wNI1vad
Dy2j/+A57jKm0curuAxVL091bu+N4rvtH9zymhpopZGXwYyR57pDI1r7pJpyE9g/7eHP5fG60r7/
x9mZLUmKo9v6VdrqXr0RSCDMdvUFg48xR+R4g+XIPEiAAD39Xl67zzlZdBJ+LMy6zDrCMwQu6de4
/m/Zqw0aS0bLgf2iexwwDESlWz6wjleXrPArkbXRumtB44VqIxvCODpQsq91EoLMcu6n/nksroz7
W3WzGi8XxxQSQCd+HO0eOx6GNIyphanR2ypoFbxp4+aMm4kfk2nadUl35kjAUcjUfr34repZRS8V
SC0DmAkv3027Qp/ZRSQ+IsvnTTfr1l97uV/GnkkXnYAeioPeAn/6csHORzDvewdzHYDLdr6WSQAc
wrXMla3utDqEUSCn0Wb00drzNEZI0Gt31tTDTmsg11IMt2psvX5aQPvRNeLMsh8H9g5s9SOVT6ZR
x9dbZOMrrBWO0wT9M29Gfmyc71JmQUL8MGfvXi98o6+uNY4pkwU1+cKPCxV1LIrRin3Krm3Rt0pf
BXPnEdxRjSi9NN4UD8YWoYXd0JVI2Cr90iC/dCWCa4bentBV54zftGPxoTXsSp1vFb0K4YFlMOuo
MUi0bSO/AMikdQhSF+l3b6v2y3N/efVymGQP3hI/5lD67niVN7up8a7NwFtL+rWq0WTCza2MYGYp
P7eZQVTRIMdWN8dQ5JQfwHMJAD37Jnw7cBVI9G4ZypJcmT636m41Q4tKQ3Vi4+E2BR9l1m4buqBt
vrHRVwHtS7ctKBX8OKWFyIKaaQZbeojefr6tZVbRjHRwD/ngih0bgetxqKJS4HFeL3pjoFgrG6uW
Ire5raxjO6UxFi3BDE6ZNF6kqvxt/WotaFyQ3zEh681Cv0KtY1cz2378+ttvNOtazNiBAVU12EEf
ZVK8M9J6lvW1HrMxwq0FjHWTVWDsaHPMxw5jJ5gxtvGj2m+ujUNbD1iFs+tocHaNWI6ZFuHkwxpq
qcfPfS6urCm2yl+Hc620kTU8L4aL2gG8zRRPkELsoNsv3rZoX6vemrKYbafw5qM7uregP8a9b10p
eqtjriJ2yTrghWYALHFqFw5ghQKOHiKPKxCy27+t96zC1iSkZGAe4+1la8Cp9V/gInFlW79V+6uQ
bXDmK1IcoR5n3mVxJhu1yxjuVsqJiCuh+9vOb/trC1TkUvsZMcWMk3hANocqbrLkSsj+tvJR9OX6
6JepwPUnsHapmI44Vo7tiX0p/HRvLO8uWZqPb6h8PGI1DbdQ+aRW7uMRVN2Iat6345sYJij68q1+
efvE7nBJ2pPxiIunyOuzo+AmSkdzpdv8tmlR/CpwcaI/9rnO9JHOH5rqnjE7IPzh9VrZKnsVtC38
qMEFS8ajKTmWJSPYUtPOvO0AFa++WkgXbMGdAmRN6DLT9CSRLrzvlRjessdA6auQrVqnnp3MGo+T
8rzIFmUZO1N6pda3evsqWKsR83de6PHY83JHZH1OJ3plYbVV6atYBVNrzkWb6iM0NHsk1xwz2Blk
ergSTBvFr4XH2pEp47LVR1n3gILV33BFeaqpfP96l9momLVsUU6zrJbRHY/YSOyHgQEDmj69XvTG
MLCWLQpfg5+cozfOrIVKPXMXHAe8L9ULlCjiSuVvvf4qWPlc0EEBaX6sOe/iqa3SsPDBxHz9G2yV
vorVWgI7nlvzeMwb8mSKaZeX7te3FX155C+jjAd4y8ytYjxqM55k552Eqa406VaPWYXpwpCXmfMB
TZp5D4BfRflcPOmkuRJKW8Wv4pR3jYZJB0JpwN5h5ukO3Mm9V11zq9oqfhWp4MUu80Tw9kyBZO4R
eQAs5suMK8bXK36r/FW40gsfuqTdePR5DoddEToaSLU0fr30jT6/Vho2QzVwgYvFI3GBnH3X+HSf
l7htKq5ld228/tpZEOx/ZtxxwhCf21qB6N4Byl+Asg8OHgNR8fn177HR89eiw3kANbv1x/FYmOZs
lLOrmmvX9VtFr0K2GJmfmToZjn7ZhbhT3Vlg773trS+V9ktQJcbpFrtlw1F5bvPe8Xr3DEL8tarf
evFVyLqu9DBFkeEISwIkPwkG0A140lfCaqv0VdR6mS5A3s4xuRY0rIQDFnL++LZqWUWsA/uFyZlQ
LdPg7h0fYoz+mvR6qzuuorVldUlmRfqjVZpQwtuIOUPcjfxKsG5VyipYTYmbGmfKQI38LGCX8TZr
UX+tLQQpG04HFfAdVJOQe8VxHpN3r9f1ZY37Hxdytr9W+/le4cHYCBVSeh9NDaVxP9wX0uD2x0RJ
7wZgVV+pm42qX+v+HDZrK6tQN+nAuyiZ8+5oaUIPnX7rWLzW9NWz201L5fVHVfB3TKrbIZs+A4Fy
bRPrb1TWKl6rrpIWEjKGI/Jh4eGrdVAKHvkUUgpSPlu4rg+XqdxLy3nTDReaZxXDdj85PjCL/XGu
7WM5lneeo3ZeW+5eb/3fK/VR/iqKM5DEc53Ww1EKHjZSIU3jxW1hDIBjF+o/d5YVVLOK+IWUazXX
nnoJh991ulWAk9lJsVEphiMbk6hPobiSEkcx6tCbIc64cxxz8DyFvGkSeeWZW71vFfjuIJQoqqE/
pgJWQk4OA9ezuyxvG8jXBoocHAk7GdBMCTRMAPLHQHHFrzfRxouvtX7TsoBmB+sxSBxsdrBIlURS
1UPklY2JXn+E9/vmWAv+fNJAWQDkDsCLhXOakOTwpYGXZYZttpZ27MAd2A0ciduCK9W1MeisyXFw
HpqQpNKhuoz4UM+496z9IZRu8SgzuRdE3czMeotW0vbXesB6kIwIDaPSBi57u1GObmgVxZuIIih9
NSKUZJhrV6Fb9ZWyAu6KKRYwUblyjrtVT6voz4DOyGCDpY5iJgGHhjV2WB/C7+TFcAZPISqAxr7G
c7qsZ34TlGvBIDQFvZhtqY5+cuI4153aFOSCF/CNnl7vZlsPWEV9OsuBIQlYHZ0LQnlYPrTsIYFH
h8W8K0KarSesgnyAdYBqcLR+rBcWSeo1cPPpo67rvufTtVDfmAPWZDCI3Jah8ODfUMl+T1rvKFm5
gy9gExTO9L2AAfViqBdOXXLNjHJjUbFGhU0VbXPTMfQCV51JV9ws+tpZwFbRl473ywLUgWEZgB0t
il5EVFU9yJnXoLQb49ZaeYMjXky8UDoenekjhZNU4l5ECNeIUFsvfukBv7y4NYsxVZaQR039KHHn
qM9k9Ho33XrxVUi72KhkBJTAIwDxsLaZg6R/YfO31wvfeu/L739576Vu4bhTGXms2zT9CIOqDHij
yvr6eulbr76azf02E4nvdvLInZ/pxXdOdrjJvSa223r3Vfy6vdsneYHStafaaEiQWTQI69od61bp
q9htR/hxwcRGHiUtoO+t4Lh4LeVkq+jVqrxQWZr6aVUf09oeIrj1zDEFsC56vdK31lBrtWN3SaV1
DATJMGgLZlivUA8JEyyAcjzxTxU5VfLrTPMdW/q3nSKtZY/5VPM8seYC6iGKe0XYr0zv697A6eXK
V7p0mN/MBWvJFgacBHj/ywPkx2IgR3ipnasOfHcbKr26fp6kOPST/RHEsVs+jsGIazRHzMHrj9/o
xmtZF8uEkzeK8AOrnnFAeR4W0FkTO3699I3esNZ1ZXltlGa5d9DtmIZlm4wHJyH109tKvzz11wAH
M2okHXMP3HGDOfeDIv/5tpJXwW0NOSzx8lwf+qXydwDeURipTM2VWtmY1tZsOsgXlZfyVB9mNuAc
GxQQmsDH6iZxq4C6/Smv7odreY9b7bsOddFTPuDY/1A1wFFxWeyQbfJo8+Ll9ZraKn8V79UEn04I
MvUhV8tLbTu7bvKe4MzxNqN3/z9kXaTura5HXfFkhJfiXN6NHdIrARY6vOkLrKVdTqE6Ns0+OqYZ
ddSS/smu/CFQsnp8/QEbC6W1xKtOMk2q2RsPw8DvcvseaZZnRmWYTFdWrhtNsJZ4qRpGUPAa1gdS
dSEtsuhyl4m84CsD1Nb7Xx77S5TRTC4EWTTjwUeih1UdkdgZjNVN5115/Y0xwl5F8ahorZm76IOF
y+OqL46tNV1RX20VvQpjDrs0lbUTAk3IM4UFCuAg0eut+hcE6jfD9lrZ1eGS1M4yqQ9O3TxI3r+T
ZR/39SWa0/biSmR/mWmdRd1F3yurN90s2/5fqVi/tIbPkPHTj60+ZGbeCdrdS2quDKdb/WgVyrou
cTYFnTs6Kr2107QKMwZlP1cfX6+yjWFvrezCXgFmX6PWB9dddjNM8cbls+Y48CDkNLlDDHExOlZ2
Je1io+3XUi+vsfJWwnT1MPUmTLHsHmTyFv2D7dPL3v6XNuhhGcxxcq8PTTrGWQvDRC5NLBW8AV+v
qY2WWNPsiIbjrITF54HlE4mXoj4tpXFjOBd9f9sDVjFNbK3BoKj1wWQkmslH3XxzMvtKaGzV/OX3
v1SPJYYWNxEofCQF7BlKSFto/Pp7b5yerJVeiaKL9EoUbXXfQf8ODNKuLqlM0v/m99dWxxsD3l/5
Db+8vxphCWaBznUocGwW1KS5TSCBUBb/oqh1ZdbZqqPVtCyRU8rV3KALFVYIW6bIzpYr4/VlP/mb
gWlNrSu4lWqK/w4+XLiEo55bpkNNbmxhH1LWxEZfO1ra6KZrhRdMkHADNCDEHMN2rdUiw5CnH7rh
2sX8RkOs5V1NvfSAacPv1qT2XQ8zx14+jp6D9dG1XI+tJ6wiWTatb/ftpRkWLyqwnSh5D6dYOMnJ
a9KFrUq6PPqX3mSNTgEnNjRHjdPkZXYOdOjP43xNjrtV/OX3vxQPZ9++opAAHGYYVoJGFej+m0uv
XYZslb4KZUV9Tcq6wJRg7hokCjJLBTOSJF+P5q3SV9NzZevW1oSMB+K6oXGcwOVzoKf6SiBsDBaW
/feqsSTcIq0Go2gn+RxK4j0jEXO3UPOY1d2xoeLb619j6zmrWIbdpFvSFF/D99VXT5AnfzK3sHi7
geERrN67K+ukrb66mp69yiJ2W+ExMCOg4tGzdSC921n8eP1b/L54sdZ8VTC3di3g9g7MaQPN7yv+
MdenpriyFPt9W4u17mtIM5cPM3qSgD9sn6sLgwWWtNei7PfjqVhrvqzOzVTfiPGQXJxvRLX0YV2y
a9vYrZdfxXAmShewVOwRUtdtkaUBH0vj3/fMz6901a3Xvzz4lyi+HC14k8LrIzl/Pxuyn7CEfL1d
t959FcJw+bJnz3Wx/bDlJ8WyaBhh3IfM7v3bynf+/urwXxxAMHHGQ0c8pPeLzr7NOyWRvU2vOaT8
HmNiQ6f992fAUE9ACI1UaNmPl1ZIjOzus84fk5BTXSXPVUELcehKNWV7V9gS2eItAW0g86w02yVA
oMxR7XblcCpJ6WVQY/pzEgxlxq4t2TZacH0dmkjgLzxQ0Q4izWFiC0PzEFCpt5a+6h+ZclokbzrI
BR8JjFvgzN6pN61EhL8avRLNXd00c39wGxmnZbmgSq86b2zUir8as4S2hCr8vj9QH+5fEyfHEoiT
6PWet1H4Wv2W1ymHy9vUH0prjCeBGzOTwlf59cJ/v1kRa+2bmzpjVicKXa7J9qZJMCa6zY1CgkdY
pMmNMLwFy4vdVZb1JuysLdaaOGBLrBqatb+WUzCUyNt2+CKL8t9Zs//1N/Rs/6//xs/f2m5ReZoN
qx//9dLW+N9/X/7m//6bv//Fv/Y/2rsv9Y9+/Y/+9jco99/Pjb4MX/72Q9wM+bA8jj/U8vSjH6vh
r/LTH+3lX/7/fviPH3+V8rJ0P/7841s7NsOltDRvmz/+/dHx+59/2BcY/X/9Wv6/P7x8gT//eJ7y
wfxQ1Zfm+3/81Y8v/fDnH9T6J0Oej+vjEsZ2fO+SUTz9uHzC/+lzpIVCceq6FrftyydNC7bAn38w
758CqA/HFxR/ZMND+I9/9O3410f8n8LmLrICuc0d33LtP/7P2z387xL9fxsEtfHvn/8BGMVDmzdD
j68DUhUGuP+3lvcs6jquBfYMXo0KlLeKIyfvU0lz2w5A3w15ChtvbLLgY2zw/6pxvDPk6zBAKjWI
hJ4qoWHVzADGNIm9BNq6y9lLmrbmTib2DL2+oiGduR347nTrIbt5AAKEAy6mOPViybIiKC3xXRTz
e+PB4Y3lz4t2k8PcfsuQCQGbFux4ncH+2GvTHsHO209Y4gZkXhRMXr12X1mmiMC7xJWOSMfAVq6/
Z4IDjFiPIHKM5nZMzY5yAaPfinl7qpo9UfUc6nbhYd0QHsOXfN7ZBD7M2p3CriEPXZ7wg6Ew1BVy
OWC4Hc69rPdjBZZMSssdFqok4ksCO155Yc4QXBBQu37X6F6fZF+IoFkqE8LZGlaHGp4OWaqCM7wK
hzAvhnFn0vqr7fr3U5rM+xRGTdFs2NOc2D86mVTAh4w8XtjLCIPg8HKp6kKvgWx6dwjcqvihmf5W
l9NwytknUt5Qd6BZ0Hvw9hvESYONBBcdQeJOTyxiqQm9AdKzzK7TU0fKr6Ps6EHo6eMM9vFeJctR
pC0JsKW9H+oC71bZSLhW1U6O/fu5kJ+yFB7GSA3CjgiK3wkI6WVyMxh85ycrsygsxJK7uSxUbDH4
FuvBIFmg7HeZDpx09G649wUKQee8mPw5hZoimkv/FvaiQyTy3ArdvogmWjU7l8zQiKjOjX0xvRvh
bBoy+G7BvJn0gXFg4jmV/RMCK7ThFTO13NzD+vEAP7lzWtdLsEADFS/ZV6bqJS4pe5K8wko8S851
Ye/8Gkyyie5qCgfsKm2cXQabqYA52buEyvxQ1RMaPKd34Ii/qD63Y9BWdjxNlzj9KDkS/kenP+q8
FjuhFFbDTfss+vmzwPVM5Gfw9wW4+ESqtg3SBRrRpLb6B6LbYKjo2bKRV0janO/1zOa99FI76Gv/
DH/lKca54Z1jZQfJkjzogA7elbNdBK0S2d6ZGhbr6UM3ejSwEg6vJAoGCxfg0vq9/UydrrmTnXXX
Z+6OFoxDnwLidDoxHbAS6JWqrAOknOaR3ZBkh0OxD/kCX/Hc870gY+ldzz96bH42jDvnofXflYDt
PPLU+1YbEmDxNu4XZoeZU9NIDjYPbKdRYWqacueMzJxnz3m0SPZZkkfb8CUeeuu9revkJremZ7Lo
Xd810zkzMHuulHs3Nctw4IOuYWkOqqP70ULaU6gnv4S/ozARH8kSCj2Iw3SczZSHWU3Ped3n4PHM
2W4Y2+bWhlcshUu0B4PaWHiXmRFu5knTLY910/v4Vrg340ACZeqJoOfQHlCSevZp6AIrFFrSDRoi
3D2u3j8lllPsSSc/aQOBZtljPzJ0j17R/5jroYlTOTs3HYe6hA5lGiFzUcSKoCnVckMJax7Q0wZ8
5/Rs+qa9rQQSABcedGaORttNQ0CUcIU92vuE7h1HpDvV+CzCuVrX2ZBdJVl77i8nDYbkLk5tMYYM
qT0FsyUwKKaKh3IiZSx6CNe95KvjVrgXgnjSF+67grV3NSfLYaDmjidFFrKhPfZWVqPOYk54kPNo
ltb8pRtJbAuZhp49JTEuNtB8Q34Ylj5QOKBRsCoLBFK4ApM73Y7R8UNddF8z/MkxgwFWm95nRMMK
svTF3uX1vUG2S5TR4XObYnuCoccBhhKntz4MBLlIeDSi2Rb1xHuJ0b90QgnT9wCnjPAdt98DhVLP
1XQiInGjIhVJjIP+fufOC875bSuY3YLHtF66AHr3EOgKzB6DXRy80fnu0bzA+Cdh8mBiL5myE3pY
FlRI7WlbHi2ssiJvbj9Ae/aYlt4UwhsLdubzCYu3Xenhyyhsmve5oA95Xjc7AONwylNpFfmGQw3n
PShFs33m/+gK/LsZjK3A9swX3/J0XPkKnomZjknKykBp5Mwkh2wZ6kh2iYmWXJwaz8vvtUsecIve
h0kH63QzjCd3ynNUfp7vvKpMYkbzICOD3nNMj0mFHHP8wkdniJeepUGhkgHuhSZ28OuWzwaG7zKq
nNzHMF4kuHU+D41V7pdmngJSFSRoLQ1zdRi1xFmSoHPnVRcQD5x/twJ1S6mYV+DlklrxvdXDQL72
cI4M74qg9CA+KqTrf3Llt4UsJ6Ti3iIzkDwlzfRZkYtBngM6XK6c4Rl6G7jL++KGGz/w8Vkkiv7E
DNT8ybIXtkdDeO8OEcBSKiz64SMygJB8guMbK8H821fkSdPp+yXebUwuBz3oMHGSbF+WeURy4Mtm
yl5q0VfAm+e3HimniC0+Q558nwUpaY85y3Ww9IB1JK3zvk0ahNDSd7uUTkXsAh0d9Y44FhAwLM6t
Ro5KVMGoEzfYDLCvdgGwmiKa28UK7VJEdtH1IXNz/dFRBmwvWKh7H2xlrHCGpy1Q3yqUyhF3CwVm
YL58sd7yQ7aMzZEYeM5XDf9i1LRrYCu3zyYLgKI69EoX8gkxRW2JNLaEdgEXwt5beRolhuogt6f3
WSvs02LPZSBs9YNLb4JLfBEkOf8Ja8JH7i0HjZ/9rmmiywctH0wEy0sTDrNTh5S7RehjkgqzdOzA
9yq+FgU7qNaQg62c5K4V6Rmwe6xHkLADl83mcaaFihyP+wEdhn1HmvFlYYMJLEPkzluqkHnor2Dj
D12d3NpYkQnK6ricUnc/+vXBJpPeYayBGx6yquuW6P2Um+clnT9pVJfskR+1MBVgJr7BkwvQem00
XiJ5OAPNuAeY/STLgQeF92XC2BM5WB1MJPCgoKjFpGIjrHe99kac3+fAW9tjTIq2wrwHVr9bYJdd
V/TB8FuLFJeJXd5IbMTDy+Zf1OLBXzIeUP/s9ELsp95f8Jw2wRDFnFgDST0iZTtwLxNkPfhxjpGp
qKez9PMvlJg2xPcFTc4+8Nr6WolkDmESnweVarFC8L7wxoDC2ZX1Zf6/y2drPtliuXHteT6IpTtY
2SIhhKoRzXmoPWdn211/plOmojqdaXiRbhTNPN+6pL2R5GC0awVJ5+Jk08woWWO89xhmelEPGsPA
BJpW2ulgvsGTHxCLGGI7XQRYWrF7M8z7HgrRMu+7cIHoN6hqUOsq2zvC4Dx/UpX1ojX5OiZsOg6G
GEg6KpxagIsbMN0/dMbxMeC5qHz5sxg98eR1ROwWnHhHzYILb51Vj1jj5YFyln6ncHyzZOWtX95k
VGRH7BGxFIcWLsvNQ+XR74tn+nCZxYcxqZq91YBi103PfQ79p90CNZFWH1hnmg850c+s2TvZnl6i
tMrIydLL3k1c0OPp8I3iHFx69anz+Sdk9laBLpyoduy7IucwFBEEEzjyjOMSTNHUN/QG0KEYp9t1
UNiNisBp6/aee2rbKW5Y+o5PTQvuIv7KcXUa541zgMaeBgpTJUs+u8zCJGz3c4StT7xYpgrLWeaB
zOwiQr6PE04Mv9OQtpXuUp4Fq8HqnsGgSNM+dDq0KHCSHWd8j8VovW8b3EWkifjSt8D3wdinOfu0
seOWMrbruN9Ccp9mNyyHgjitJ/fgGh0aTy0R90UWG4ysT7LjTz0SMs817IsjVwsrnhVP4SRhzoNV
iUdyN/D6iLPl8swWiiVTO+5nPj1mdInSyvPOczdgkq2tOHHMcigL55uFhaL2mo/CJT/g5bjnteow
FLVfqJZwNeqb+96qljNLFvhtNF898J/3heU/qLSvD2aWX8To6h1lfNjP4/IycFJG7Rhmk7HiYRwN
AIHk0NTiZOo0fZASgmKsSh6pb31GusQc4LgA89IE7UFX3HUVfYbZWsS8jIdJSrHzmvhyMliCi4sK
3p/dOejGND1gRss99v2yXRxVe5YsEkszPTKvtrBJGrGjoQk5WHS5Jd3QIypB7mhIdedSrIES+4EO
AKoVVe5F2KkPUT7hiD+z6aca3TzwstaKhSbAGAo7AGoco/CIL1sdMgKNQQqokpc6KTY4ePcpL3cC
iQHBOJUPqrUOra/6IGtVEyZ0NlFXmXcK3SjVlouNr/U+o1UVJQ0MMidMTiM2zdBO1X5svND2PX3S
6RSWi5QHWSWfFVd23OshaLj+ioMVd0c6hT1Oo7H9y0xUOjZWBJDng8qEbs8AJhknZ0+1yaKUx7zv
dTg2xc9swEOKs6PLG+3JFusYMQSDbnRgCx4XLg7YsxTbutyTUbYs/V6p6TRiJXdaPqZFDWFbPsNC
1Js/IJn25JlHu8Kwp1hkzb4fIEQ77JujnKZe4LQUSXZ1e1+7Xn1MnAFkSTD4R9Q6tGLJbrRzXGHi
zO0mW7z3uJdF7YMHozHPhF05yaDg6Be2ST5JlsqbYXRxYICBAtLhEccHGMWH7t6Zrew4J3wHb54n
YWUf8nrCJop5u07BlxJmdydLNFgePqdVRvccCuqwqooTFNpeoIn4NhOLYCapTAD43rnoqu8EiBFA
oAAuHRSSphQ6uqrEQTB6xsz9LvWwQtCYUbXqu2DuHfgwTUsWlqicTuQsFAOXUYGQjYHZBFaCpJg8
VfmtV1mxa4vjwn9Q3D4X9nDfQHhGmgBHIfOe8ymLHIKrMqyAZkx3xXlU7L6VnAEtan1U9fiicsBG
aeZhTTW6P+GVgkmgcmVcudlHkvBQNa21w03VaarSB6TWjbN1IRT4WTTKOWSacixVIliVFYduggWT
pOfKqfqz33qfy/qp9380boDbiuno9iNGvBw7jW4wRdy05nsB8ukRGV4s4hfA5ci4wKZfI6v6na+d
771wftYY2G2jsgAyhJ+sXJx94WB6zsY6RGZ9itFgDjs13YjO2jWTBg5FwUSMzLtkcf1wGvwXVLcJ
XJeSAIiOPtJedcvsfI7bBPfdcJzzImqKe3hsHtoufZrmfeHz4dYGEbPR5DsO9j85RLyM3CwBjGmx
8cd5T9AvyQlnkbuuHr4twNr5NsCpCCX4kiCyu88VZw8tXGz3Io0ktx9auMp2GdlBc39eRoEXQtZr
kPs/sZPOg2FI3bBJoOkzSx2zsXtGXP4cegibrVzriIhh1wDUCNClW4dJjoNMy/025U0RNuWHSqGF
9eLcedhmNKktd0Rd1qaYrB1uht1kkp80Wb71dfFZApQkWvelgQ8bdqDI/HGzI9aJ3U5PYNKqAqsl
4pRhmiY0Nnd9h+9aupgNxrG6z5bqUOUYgoEMxEqYZNXBnmBfwkJdAbSYNPk7X+RN4OVkDpy6eq8z
P4sBZvzupqaKDPhfWAd9dnpniipb3sz1WIKZy3eqH8sA54QkLsgN8ijcG5yHtThyxKf0nSbys2Li
IR2aW58UXVg4XhHag2dHcEgGdBZBU7k235XsG3yCu13tjDfMch80bulvFwgQMWnbaseCUlfsXtrf
q6V7mYld7sqsjd1hYTdLt0Sm7XHQkvqxiyGhqWkT5tn40sdWbU6qwq7ISWFznDL4KuP8hVUZplNV
HCfIrkNbqADXNi+mqvugLHWzq7vqoXK9z5h2f1QKqalujwyLiaf3HfDwQQtkdOiqMYGapgrqY5aD
WyUBK5CE3GDZZUV5y8Mxdaqdp5GklbYAFYfETWhYWNX7kSlsskbzhSdToGuH3uA8ak/6MnA6z9+3
XNunCqariwUOfclJFXdpcfa4HE7DBGetxtRx6w2fwdJY9l5unKBx0P6eU2ILbCdfTZY8jMuemW58
VnA+CZ2Z1ThPaGfcI1XuocwdJ9QFVkoJnUKTA1xqsxZbgvTnjOkfLKKTV+ZPWT+K/cxYUAlsD5gy
xwxzfpSVgAcJjSMl21JPck4eEjomsadx7CR5+9PBbL0vvsrKNicc+7WDA4c9JHSVFMxQW7b+TYph
qiH+fW30jV+Nn7wFuRI58TDmenTvNi+FHMwJEnvba5rbsji7Q1PGGeD/IfwlP5q5UcE0V1WIydRD
at30EyZFn0GTfMosgQO+8bnBeWuEcx2amw9QNQZl9z/Unddy5Eiypl9lH+CgLYAIqFsAqanJIou8
gZEloLXG0++XNX12ejjFpp252LW9GNHVVkwmhIf7r5zUYNUUW2HXOb+Sc+eGzU5Jd7o5Y0NeO0uT
rIZ5pxdivMxKDp9JdHagjcqP57ilX155aXjdatPRyYFe3KCcG3boyNZD6Z0HMo8ecq0rfCD4iIh0
cY9NB9SSDj10kjAIkypl2GzR3KWGvu81dZtMT7GsA1ZP5Fsg8NF/ZuqvfMeupl/Pld5hue6zTrJX
0fIRqgMELPGVnlvpRdmwaatMJ06XofIrmfJQOtVpcOP5OsoYtlnMZbIuuS5Z8C6qjZ6WpFVKewzM
sBZ+bmuFtxpDue+FwXqFM0BoqGnTTlGyLbI+94Z609Vhvq0F22Bc7MJeZSds9O7u1jp+0N3kZDR9
CUajKbaKVUWQss8yysobXY4dhXNizkzbXTdltDpR/eiEzbcitp5WfdrOC9LDLmZGXypyr1330m4A
742EeLNoVJdVsU1a5yvwD5RBczeEpaeXtus3Tb2A/cXPFoCaZ4zrXaKzvmg4NzvONb1KQkOntvGk
v1joiFm7ZdQenUNgr+tM9zyu5E/Lr1lzy4R7Wa4ye7DNETCYdmcaJcel/XOe3do3IufroIf3S2fL
INfmxFtF4VWhs21be1PXswjYck3HKbar2x1L/TLqLON6nYuLqEq4e2MRnYrOvCID+kvd69Ueb9DP
bNEDZAug8E4fMpNpTyvr2EITRTVjarIv2q/F6ryornytl9Ebx6YNhDY+N4O7Ndwi3RIOynGsNz3T
oX2cS+tH1ZuDV7dsZ8RES65D8sWuV/qz4YqxvQLqiI8gnoVfmxNBt2ufkjneseWk6TZsAVw8ZcbF
VgqQ7Wmqcz+vJhBbKs+oO7NPn1TnioTy2DV8ltXddeSfn6LRucsquyUqn1ZlUiG1ZuZ3U6vgdtb3
emQc9Tr+qvf2BfnDs0cKvCxP6H54YCfnpC1y+SrQUI55+r1pHfte2BpWgXKavBb0KItcK+DeAn+l
hm8m/fQGgDYoFthxZoR52lyMKo4I22vBAso029mT/ZiMDT8i4uxzKGnl+pLObQK2NF2zJtjwM314
tIQjOGnnhIODV15GVutXKYiS0EgBZlhcr8f6EfnrtEMu+9ilBY+33WV3RL1/6cr2bf4pYnvb1nm0
F8kXzB3FRWm3PBt6HTErO9V2oSDqiF5vW9eKtyZWJw6v/kQAwVPLOoYjxqdhY6zptrAm7WlJ5lM0
9+ZGRZXalloc+7JT02XdUtmkOQahORV7e17NTTYa4C8aELpC3fG1MHFgJ8lrVUKxq/zH2hkgYJPT
XY+hFrC5+KUgPxnoq7ioO32bjPW+FoW5a/Swv8yvdKbPIGMx7G1YTNUmj0LtMo96X1ZckjQjTCKT
k+W1wFgeQaXNfszlYztO28VsLrs1PMRF9SNDlsBgxnM1uaETFAgOmVw6uendMTnY6VVo9xH81WQd
y7YH6UmyTR43ITB9rg5dWax++UpUvLpmkyMQ0OtchdPWcvQ3M5WUrlEL9NQtoI3k4GdNpvttOwtG
Euj/qduyrXdSoDW1fuaQ9OUn2I0GbV8dQ0Zx30jBhYVoFt/OwZgTfbC2lqHtAU+ay2Hs7/MYmM+m
cZBLPPvg5Y+qar9lNdGXJKBL8oIBWBoHw3GT0adkc31Vh9Tc2coew3y5lyNJmWYKxGhN1KAkrG1Y
m9tajdd2XT60vI6ey7oXD9ahPkoI1WslymVbGzotWG98yfJ9O45hsBSr7pu1ze3iDC5jGQduHT6P
Gki8RtyJX41FszHhk0peppkuLdE7rxPqe3J+gyX2QqpeyaqUdA2GoiF1wT7EQ1jsmlQ+GMVi+cW8
Pkm7bvzmZybru9hsrsqiYLUoDY2vZ/bbVH9n2fKJYkNZTrLAFuWdPVrg/eWVIKquMS7Qc93Vc/Fj
tLpt2VfwP0P4rFdKhw2C+pSJ4wlr0lmkUT8MLuayZB16Hxb7wulBT9xofOwsc9PY5aX1zABiiH0b
Oj8GHVSBQXkp78bG/IZ0hmY93Ap3PrjWcrCtbN/H4eyVrfomi00iLdPDiLLSHHSqeE0G9ZVHelkq
LmwLvGRe9cTobAjZew0dtw/ayrnS641ytYD3/Wro1zd9Qeku0qsKe7NXFNPPfJ1NzvabeS1vOmul
oLqUX1lmB0eL9KvJZlyGnemyMd7mY53sM7PVbsLzl+ydYSc1k6PDcU2qUb0+2uERwXgEgTwSpTrC
es+1WI5R1j+PiGfXdEyPfQi4BlR5OfCL7kSRHiAQD0thx5fK6Z6F2+bHmBGjmxZ3q1mxG/RwQ0z2
SbWd4jGI1NR6GNa6/eiGtPGdCTTCVRLgZae2dcpTl0Xsz+jDytdkbR3lWNWEgHU6o4vdHa2U6Edl
qjbomkYD/bqPo+rVIWJ228jmIbXjjbBWdWUuotsqlTB+Asuxijbr2Hpi8eCHw6nK1CXtquWlqdR2
68ZNaIhiUwxe5GTHdpmvl1zeKkFvLOjFD4073EzW+Lw6PjtcU8+MyZGo6pkOSPJidOZ+XKFUcpM9
EH2V+NVkhzQ1KgsMc4Koj67UvG6WSls3sdRh+kw5blvB6NkW1VXJNpaLKm0iEFB7OC4aCx2cjm4L
/GBfVwJ7d8wx31l3lV5mQa/3+obsNc9w0/6Yyv6LiMMjzZTYCq1EkzU7WhC2874YbbI1otygR4wz
f1yGE8KHhWLE+7RwNJxoBitvZvtZkAvppxNPeFbDf4ZxaHt2anwZ5grmIGs9GtiIBcoMkM08B4nD
rtrIGOEXspm/C+naTD2MjZOxtMShqS8qAX+9pv4YVdEVm32wjhnatnKK+0TkrddazPh1q0cb3XLC
IDHF22yW1UaWcKTQ9vaeh2Ivc40jTwsvQ82I2KftK7rsvVoKfXsWF9hrXG/0inDfbmge88W+j5P+
YdXsITDN+C15aooellU6I2Dt3AWRYObOszdlQA7ZNdn8bmw8m0jaV+pUKBBhGD4LqZFFWN917WdW
CScY22ThJf9umO4TfEEGB7S+DJ1D2qa0Bm+pd2zwhdIhETXWq8DMRvNWzf1ODqRMGH2q8TTMmySJ
mhcrpR0ccvnL5vZ9KX5WTfbDyucvOof6qsbM68PXmv5izaAarYY9MuOAlSzOWvyj3Z0IudCdnqYH
OKBHlHav5loUR9kVPyxrPFaDybqdwViCWJMr34dvI2T1JTRG4OsUFDZpnoBlmHJl9NiK8jEz7QeU
epSQTLe8c5Ki3ZLyb0Rp7KUgTx5SlYiEfo0DvXWCPo+K69LouWccX+TCvA2Ofcwy64erVsUSIhVo
cefsDRemENbRGZQWqDPcv3DdyjnfCLNWHlNL4GZmyiCkxH5l+YpXrdk2rTRGS8DO3smAKEeDR3C1
HsxMDb5c7XSja4m3RBG6vzbbqHiGF2G3A6R2x9CW7ipWZ/iNaXuqjOD+mz4DtQoPtM3Onov+Mkpe
US3VYWddaFEFCU/6rt8UaBWk8X2C0j+mbDfv5+Wn5jZvFYit1w50vmMk9EsygXMvGX4UlfHShPSW
5RlzdVUJOciOhzQ54y9vAyvXAIoutTAr2LTUgdVB/NchoJoxDB4bl1I9T/YIJiHo3HAbMSR5PFXF
LrTS71NRo6C0k28ROmR4WEKxUpV6Mfrqi1//Rd+VX3Rjm/lElymgpAJod2i7U9rHP4wY/mZt65RB
Sc2bPhle2D140I1UXiSuEbAv+AdWp3wrwtL0kEynrB+C8tMmPbvIelhZMYGjw5P1mwmZMlsyjEP4
ktAsXzRFCWUevtLNeIszhqeoMl9R3Xt2E97Hlao45mY6k+iqlryvyRxMZvaY9gb1YxmeG8veriP4
0rg8DnYxEK803ZeGSm87bjjTz01PZPTdVFdXYUFuscobbZtL506NFWeO0RhevlCNpR29OZY5MDm3
EfhrEwdrg/eFgNoxmAdIzKG0r8xxjE7uxF/KgACqzEpujAh0ejQT5FiqWlnSh+ShbbKToWVPqIrS
44zodVNbK+S8zTDmrlnmpcoGJ2rdNRCtTALm7v1o5rf9ugJ2WvL7NLDjaiqiYdtP6RaOGoB9vqwW
ltEuM4Wuyf02sUeKPFdtHBiHrOVJ5yjywjWL9tbiG4mct40+UJRd8ymzCw4TJe5zKWDg6bEOJDqz
sGncpma5BDl8kl8YVoGVtTWAT6L9a16m6XVbPGnzbQVePIaiDeJi+R4KcKS8g0rX6V2GpviWLtpV
ozWXoo2HzajH+QZi5gZXqe5HLL30VjjXYQHe0QmPiuPkmpc8f2kz6XVOFW7rXNw2EjdQLcWmaLXx
UI1gMTyjvNFiUvtwiF7TpNXY1XTXFHiFCfToAKZJICXrIfTDvN2jfR+fzDOVn9k1rF+k0wXP2Wlp
6k20NDeMpz+bKk52bsL+JHBuIKpCM6gP8ZPT9QaB1uupmAcHNVnYbwzEWna660tqGvfvcWwWEQyI
7Px4mN8KydA42fkLGji5D9fqSz9fFfrS3mYNgXmDIgqod8rXoV8Eg+Xyujp9fpGGi2TLWu0ldVA3
2nBMjLSDBAcw9rXzWI85am+P0wuUSrYd+hLMzsWJwJkqjHn17BrKNA4HMtXZ8ZDWytgmvXgcFufH
3PbqqMvzArDATl2+m4Ymq9AHmOhCHcw2jS+7an1WmOG9IbSn4zhp9b4qEy0Yxwd1RpCT8kJDOOKH
7QI91VNBsqaEKm2Q+VcUuha2LARmsMGnc/dU6XHywpAGwGu+pFESosywhq22eDjf0PPE6XXnMnv2
o/nTNPRLLe9RGbX5xWqXzGimOI3JlUqxvApAocBtclJI+tvOHbm/+bIfwh7t1plG/6/KLJq1d6GX
+gZZjqbc7yVkpxyme+hddE7WU5w5u7waQe8mrfKl2Da2fEjd8mKNVtDzkYd9PhOoWfusNcgt/muw
0zVdLfCgyELFMeeMwcyzPOaJP9D+pRNYuiai5wEIx5wglSwteetEel84+Y3h2IvnOtxLmRRHmxB9
KqPjD7DqXurYTD1xBCA8s58zR7NePgviqP+hbP5Tj/svOtP/o/H9D3TAl8k3tDHVz/69EPhftMP/
H6mFpW7piNz/Ri9ct699vvyvQ3eWDHd/1Qz/+Xf/VA3r1h/Klo4QlokJ9FdU3D9Uw7qu/+EC/Cn+
TDn/kAb/qRrm3yjLABURQnekLkyk/H+qhq0/pGFb/ByphKsMtMj/E9XwO82wZiBAUabpyndegTae
5LiowT7I9tiZ5bfQsILCCL+Uuo7KlhGlro7udD1E7ic6/N85h84feNbn/8W8UoD05UZnsF2cZbIN
y+mMgUPCWZPHZKnf/nInfqOF1lF2/0UJ/c9vdf7zv3wI9XiKGVcWgtnuphXKuew5yK0giqLNOL+F
hCiNCVvhiP1fcRf1wKgKPdsnn342mvxTh/3PT39nQMktijPIgEbHOe2qIgtydtdU7YqUsQjs+kao
3OcLnx0lvgZgWX4W9n1+Qn/7ye/sGdLVElbbkBmoOWrnVLu+TQ4mOSSoYE+DGG+mxj6dNU4thG44
p94nX/hfhef//MLvBOeZaqKGDU/VYZk37vVwRSLFE1Ba+Yig/bPVt78zqvLcvI920PTY6LuVRhhB
eVArN8Akslva6wizzlChaMzUZ/fvg6fnfchDskzCJc54PkyWs1shjBOS6WRoeGjpb3KU6U647i6K
8TSUD6bsgqJoN59cyQ9u4Pv4B2vV5hh8nvw9GJxRnLc878w22icdGWaME3XHFVWnxrGC2Ppsa87v
3CvnS/vOsObALVTCXvtDhoCzntxAinkH77Ijsy1QM2E5qwGwqD7xgH30lBrvas5oisVB2ecc6q/1
ffJDQ0bFIc/g9tRehjRwnz6XH13Nd7UmC9vUkZlsDugdvUo+wEl6Et7o/PisVLQIcas2oLuWX8Sn
Be6jq/mu9qRi6LvBrKtfTw8wCY1RDxeof2nODy3FaE6zt6lNbv7DR+ZdtdGnggQlbWEnIU5ku3cB
ZRnMeoT31pje2JUT6CFqLFZnOfz/RHwWt/Zbn935sXlXbDQ5NU02C1aknB9MYXg2iV8tTpHQeDmP
cBX7o7r2JdGhtnlhxr6+KRJjt6AT6T99du2P7vH72mPNlAVjDA+OOoESsJjeJSrCCSY3PQKUrx5y
tKjLn/JJnMKikZvKjI4rIiat6wJThWgRALA3XWmwjgXtNin6cceMSVMNSabtAEXcQ5M0d2kStBF6
owHA6Dg5xEYVKtk0SRtQ7YegMfJrTROZN2kQVUavXxTT0HnwB57ZIQDEa5bm0ZO9JJteLF/SSD+Q
9g5FIQHHx2F5Tsr4upvZTQg84eWRukG/DPt+1unmzVYWNlYWdMqk2dl2cRWPZaClRVAk8X0Vd/tI
B2kb9GIv7KzZLqkakD6YV2VlXLvlhNfjLXJe9M/WXH/wjL8P5xjiSIxmVoYHPWzezs946cggkRww
oR0kkX2qeBz6Vn5WMT6oyO/jOVIl3Vyh0z6EyT5tvrou4zMU/5wMN3bNDVs3vVXfLc6lg8qk5QGj
oP2Hp8H7/A7VOnNiiSI8NOWOzzKRaNc85OfzwKuquxj0sIOpbxYKV7S32TjwyYv9wan6PtcDx4xR
zJEWHixV3ZTZ4JW14+W5DOKaCYbFbPg3AOnK6u6TD/zoKr+ry0oWY4fgPD2Wh9olH61rv2h9vD9f
5bSKNpl2Obb5jalzBlnGaY2O7uHvP/mDs11/V6cXFM1ZV1vpcXRcBIMGMqfxBJnEGbecmDx/HfB/
/1EfNby/Wsa/tIbEBeWMxyh3EJLfxCH7XM0HlVq81t0Xxyqp2gyCiKtZA/3ZoX6uxL/pB99HhMxr
15Y4A/XDGPYn7RygO9057hIUcYYdCIMM1TBc7OuQps3kV8kW5r2//7rEc3zw4e+qtOoWS+YJzcw8
nrLJ3eNY2KIE8NKqLzx9dkNUgeJR5ZSoLOsvyjg7FTnCkNbTm/aqXOfTmrMcpQmfa1ldSIBltnxL
F7ktQnGt3xvW1oELlLjmtlWF3IJStMvarcbd07daH4JhoNsw9qz+8wyyvc9qYGTYVNk9ITJDGPrN
PPglhjTXKH24Tm+6k+tpqt9UflPT/sS7cdy1LFt29pHYz/Z+baFktwIJ2p6qqCU7i1ZFi70lPC3Z
V2THU3EK1VdT3Q3Ggzs/1epnrx6L8l4fd5ncjfbPsd/bmMEIGze3CNyLbC+KnT6ff+ku3raIUMjH
IjUpOkQwLTG74LepgVq5IDpQh8avjYvRWWixx3T2bSjgVMrrrB0eUqO9kFXK11qv2G59cuvmMLgS
jAy7NCHUMhm32eAexiiIx+ZqXrLDmsp7gmp3w3IQAoGz8yStL2wB3CXLsocYBskHsq4VmlhzG7vJ
Lnbm73qUeraz3LvwuR62iZ8kBd8tnfNF9Vc68UUytx5cWV6WsvjWu/HJTmacd5Mn2EKzdNYmztsg
KpQXQ6jorrbRl+4bG4G2uBa8omuDOi1fV0GymZPEt4mz7JZ1oeaoL0We7tYGaVfKxYDhgbZ3xIWI
MxRD9mGBU8p/xAly9a6CN37pwp+geyxvz90gH5cCYfp0GQ/OJjXbncACuCFpzqsQVTcR48rs+lCA
kA/OcZLGIdLqTWGsNyRz+CCd3lhPUFvLzrTQLucnp3Zu9bjdl/28aQYJqpOwq95fI+p/bOzZ4nqf
z+V1igIw1RXtiTiELsoeexfOzfnSXDMtPfTZE8xehIaAbtdGoVqM6V1WTN/qsvKjUmzdtT7Yajjk
dXdp5SjO0xQlkz1f4Rn6oYz5fqgvGzX5leClgWSafLuwLsdlb4jkiN7tLpvV5bBY91NkvzkISVcc
mJkw9nGOV8Y0L3okgssNS+Y2aWPeAkKSvgPPsFqHSQw7k0kc+95eC6uDCRUCBb634ptiERtcjSen
b07pgDbLeNbqkPd3vo0jfEhAZGEKRKWy5FW53TaKmXU7CBTx9UzTZ8BGZXKjW8lnZ/RHheZdI6Yv
bqsqyIFDs7D4FHdFMyLcaTdJ7ATEL+/Wn0Ua+izA3Q3Weow+mwt/he3+prq+zxWyw3xVdifHg4O7
JozCy6jnBS9GhL3iSg4mzzO4ZNejp8ItWXlVcR9OYRDR8AnrHqQVuZfj21GDHhyKEmmW6IfAhjyA
9fercJ+iTYl0UjDkGuQOq7PYRajKhw6cTdB+fE8mY+Oid550uKNzro6j7cKq8EdatHnoNjBZCDRu
o/GmLu8yG1TdaXz7oZhW/5Mi/wGm8j76aGU9XAZXkB1kjL6vPIX5MTceSvHMCeOZzFPOPGxYouuN
0ezPy03nmr5LzyosDQvWLdvBRInVJ/VKFirXGHxcQxJasFwVjbW5jbFO/v0v+mvz1e/ulc0h9ZfD
V+kqxqmatcRASySbxsHW+kBE065sv/bqTrhX7Zr5MN3QTLetoV84ZUEIRH9Bhvu2mGx4CJjH+iYx
Lsf4NPGQkX4qGtbecJnRCOaZPwzKa/OvsudxO1ulfbT6uw57WtbYjF6W37lgzBlYc4iDkFe8GyFf
TEEkL4ZPbdOdl7lA6p0rRlM9FPhPXERrskMC+C0vfp5HANMSCEjiTTdn6FZsoHQoT4UpthXsISHF
vn/Vphcdt8Bk4D81fUNbbnu5BAbyUAPcvj/k8cFIr5WRe9aaAQzxFGozLERyUT1hBdlWBj5lNwqS
FM3I5OJYQfTBj2f1tTfjMI8KCxfZc9kLr7AfYH5Iu3yzKbrD2n7yWP0Kff/d3XqHC2h2GeH0wtyR
XuDxwCezil1uWDdLX+1QOCLHOJg9q4Efo4mt7fNzE9+axehjXg4Wa9is0Bvk+j+oIcKGcUqjoMsS
v8XNy5B1nOzl3mxmPK4xMuD2UobZZsgwlaE1Wtxwl2bttZuVF2lSBZQ+DEQGq5lCTBFjEDtn0dCA
s4gw9B7vcRZtmnHdK6JcUuQpqIiPmWvvMwPZf8G5asLdNNUmTeDpyyiwoIQN2pG/f6rtD/pm8b5v
Dlu9drqwPZj5c9ghdWusSw7vkxhXxGL9PnfmqyZxb41Bscs3eRjEjqiZS4Mbl0X5lWwJbraaW71l
x2C/hd+6Xq0q99rsSxerJ6PoDlbUb4beCDT0SRZma7M8D9FjxEzybHXtxRTNJ0er9gRPELr5Oril
73KWrjAF86LtnFTgGJ38pdSutbxB7mUdonoK4gaT5DDs9eVFEcdO/C6k9lnRPSMrGQ5LUu+TnkXQ
hbYR/G8jrM3YWjsRD0H62Jxdm+eJuboP09obsTvzT5adbFbsrZnpBHPrMPl/Vjx+zT2/exzfTQlV
ZACHyzQ+Jo0VOC6yv7q7HYDmnHA8Lf31rPHHbJKrIzNoOvdLcbbdwAbn4C/N4u4+B8zkR3f8/Od/
qWPrMuLQc3Tt4JBXQ/GSJ7Fcd0ulA9QtuZetw5vM84vcnh5ovw9yvWe5SuaczArl8kJWQ9Pftp4t
CIdYDdicJgtWMVHhirdiWA9A1UfUhlCNdJ9Of7dWsMeySZHK7Cfz0GefRFN+hJO/Dz2za2UiUmGh
OEqAU7jEX2XEHnQ8sLqvVDCm1qnso0dDyFM1nyyJsLEfPouh//DD300m2UpIidOOUA+AnItuBE3p
nKrafS3UcIphvctlPMkl2pxvoJvmp5YbynLyT17bjyZB8a5hyUvd0ow2sg9pYV+3dXiSjRmEQ3YT
puDWVbz5hVpN5s1apY9/Xyp+j5v8W2xam2mu0Gd2Pusg1iUEiOPcnCf6M4iR05RMMVtdzP/s7v5b
ippIRO9YwpWH1Gq+WFRl86wmN78bsXsynYcCZrgy7UDF7Y1mLic7Xk8mE9Dff9Xfz/T/lrE2NqXu
ytwwD9YEGFdYu3W4WiwzSPmaXRbuMAh91nmeC8C/FwbnV7fxl7cRpfJCQgUTYrNc65MMUqdAS+ae
zldWG7Rd+7NrHB85NodkJ4MysTgBaEo/XaX2AaKN0PBf60FJElEv5eocMs7JwlBBCvmuZz2ZKBr+
JTvoe4xBOft1aToyfq2/v8Yffu67kpjno95OanEOnYvM3v56fneb8LEzbFqbFRuzE1glma11dtNU
n17vj27tu+qH+lWhXBQuy65wPgDJdeWjswAJpKB+GsolS9/nKc2mG6QDTgxH3c7R1ynsX4i3vIlA
oiX2xCj8jLD56K06TyR/uf95I5MB/6J7qHPjNcQx3CnzlAhzl4UL7b44tdpy0kPzs+ft98Dcv4Wg
NbKAGR1r9zAZ6Rtpf4TFtcdm+lWvHBlvDKI7quopYQz+D+/zu1LVEWNjag5PuMmbkyiihFjUxfqO
MHIC9tDcTAswcf21sXdCi/6zWvU+MK2IB5P1ia5Gr47lYDVPKQwQvtPgXBYdnJkCAk7nvP3kO35w
Vd9nqA2mkedtprRDBOh3LhgV7+m8Ss7t5WS0uO6V5P3V0USG//jM/2vihvMH/VU18ecH/79MOdNt
dV4Z9rFuAXLyFSV5+6dw4a+6hT//7p+6BWX9YbqCqmoJi/dackz/qVtQ5h/SdYVEMmqc03qoPv+d
dqb+QFIppW3z78mMtBgd/jvtTP5h8UN0TFjSVMolCO1/kHaGo/5fir4NESzd8yGmBEoXQxfvuoim
cjAVEJDxxQS2ke1BuObX3iidXRzhqNLT/BvT3Jvmops9a3pilcTBQqqjvwoEOPWkUH/Htzm6DF+l
7n0Xg+8rbdklciiPZdgf9WWs9gaZsJMitiYvleOt03LfN+W6jdLx1czdFz5GBKOLvwdrQamVDS1g
I0j7Eacobi6MrjgohebKatZHBa6/Qdfc+pp+BgfR+rU9qbbnyI9JX74VBQjX0vVf9DYbA+IQqwAj
zzbvytoncSQLJCBOtEQXpTXcalHhrxqm1rzMXH7nFzjPPIg6dbs4OD1RRL6e/1Nb5QlLO1OtPI+n
jQ4okjDVWq7LYHAF4lXzD3UMXmHiD0XN5eRPJRGSu8LGGyC64mIMI2CMlmiLiWAKfhBu77S5S9Lq
oXS/x0yu/lrFBCk1TSDqJ921tiJzX8v1mxuVL02HMXpw2hPLe6vjyE+p7TXf207+pi/y1lmfoy7d
zcj7XUTgxZq8JUh4Pcb/CzcEno6bEbSx2DrIypp1fUsWIqWy5h6fw4UmHHi2NsFkGxeBNa+Iq7Tq
xV5poYc2vxyrnl86VN/bKiMAa3Bq4tiI1eo4l2TRnWPRFIbiot+ETvbTcMLjAAkPCkQESHpWKpfV
d61oKtTdaK4lklkTM2sXV/eRPV7ONTlJdtKjYTGS60Jpp/KcHjR06Ruq1kBPplc+7C0pdGSJBLfl
NSRRa5/NHTjvM3tfdrd6lcmNoWq1Ez1ay8lMcWlMoa9PyXhoJVbCSN/GyajvixWrCrFUZMLl6c88
Fo91uomd9sZaRlTSEEWoQB+J/3yLjBQfzbo8GTphfQW9GFpk1BimVeDPc5LdiIFjyBqeNWu+qZsX
0Z8dHXn5MhvOS2bElwXmIVMU3wjb8/X2a0qT8+vfd6NJplV0mJb2vlyiU7j29cYo+dtxb3yPxju0
sdrAaDNq3whkQ0s+t3djrvNA9ZeCdFai6pw9Hsbvg66dMNCk5vRYRIokidh6GMrku2aJ3Ova/EUz
SMUou7WER0217WJ0VxMk6wY8J1h6E6tUP303rXzFu6Ue0VoS5bbg1AR1rwbS6EZOfjBc5wqAcJ/l
+Kf1BMuD1WbfBY8ddlTLK0bk1qSS+FF9M6wauF1UXVja8mjMd/j6EBdm6c9Qacds4Ykkmetes65d
N4sDKiY65eVrIaqbzNXBKIzn3CBFxcqJU7TzeD8Z6m2G8A6siuTRMdpVLXdGP/5v8s4jy25r27Jd
+R2AEt5UsgCPa8MHyQoGGWTAe39L2Y3sXrYkJyi99yh+6SlV+zn+oDgUvIELc3DOPtusvVZ3o+M4
LuHFal+kdW5IQCmzLa7GdRHk+x2pjFzRcEbzXaAhNxncrp3hXaIrxu5l3mSyN1paajIE2sBNyLVi
eMYmRoKmljynMyYGDCGasR6Hpf2UQ8pNT++yhWKnHFfJmjwV6gO7ARBKj9CHdtECOSPzfaNSkWhZ
1BR0SdHQAPGE5TdQQK1mAmlF0aoujHck9XnxTasRwD4ref04MEB5N3yoxeouU7fLTUu8GhoMU68W
vIXyNDXpzq5QfVFu1QMyrzY8Ra+WPH9V6QJ3M1UhDWnIUTmYot3Jq2jX3Fzd3fwC2AuATQxnmX0h
HXWsoJ5J+/aR7r2PQkrKH6SqtI3PSTbf06H8VW60J8mQ7uMm+XoT75tdxltD2ssvzO6u6KF9aekg
UwAsbEM1+Vu/RGolP5K6H6BB1Epngpt4aJbSFerb5sNBMWV5fapLgnajj0un6g1KHnLWHEQ/LkB/
FrcqFGhjknstHFchcZWkfuw3DKpQeWZOinPIfG2T7je1+JjQz6DM01WaOZ/aQ2WS1e9aSxr2xpbE
U86BKldo8A3r7GhC/kXJxJOq1JFisE7iSsDq5WvhWtVyBjl2NQfI5/SWXtikbkJDH6/dbX4AsK3T
SErEAVmhA+/xh6niTuOm4MBbHqRtjkGkAJTxqTUujWt2UCEYPb1++aY+6jeNyAVOCq/Qq7u1y083
C6O6avv8R62T7gNo25Iqqe0yBSSvAnYAijAZdO0kZY/5YSA7qNmDj1iEhg7l+t4qGLxWGxKvMjC5
WV6e+gbvvJhzdikkTpG0pan2RNHsyxAnyPWBqZZpGKC6NVwpEPt12n2I1/quwOgtyfJy0/RIUe8R
KQDmHA9BPOSfVgufuyvNqBshPzNoEMKCNZdJeYjFb5sG2rZkgjqxkL3vxVay9pGRtieJThsax14V
dLW8Vkny640ipYHfoBT9HCXoLakdHLt9/VBijIJCZmtJHyazBCmScPP7DiRDx0Uj6+2lhDG7NIAZ
Acg5ixWVOji1A14bOWaTV1DH64tKa2wKyeFekPs6Z8t5npe79HubbKW6gBkodvEGnDJvCVrhsIwH
rK/axaYtV5XkKD0cdN5gQRcIdLjGD9dwzNuPtT6+sDPQWyv3Hwoz+SIWzafiyRTn0jVi8Z6RSshC
j3ShVFnYtwx4oYMlgzJHIrVGtQj/oKCOgzuAcGI5im5fGR+Bc+iOmW2aHRfWS5OZ8M6ZQCxa2lEP
kHy+jkK9uvNaVQG6cxIJ3vGoZPTVdtMz8OrOKUyrdMlamjhGta3L0gA/TrO6ao+1Kvu5cksY6SRJ
UCIxe2obfQKg2Sl2GY4dTcx6P7ibDHobW5xClcB6g5MOhsZ8Tnidt4PWSYubbMabCF2kXWgkfC1h
OQnmJtq6SueqtOjvmvqbTtbfChz+3yDPf3rUf8HYAa8Pd57o+s+jBzrQCgil6z+IHv757X/FD5YM
fFmizZ0Cj0go8I/4gcjC1MgUGIakmuoulveP+EH5xTQtXHqw0dp/ih/Ii4qwJau6qvBt4+/ED4q6
p2b+lTQiYUwQonI+mdCGus3Pgnq6HJdNUme3563trpb8Td3kQ5/W93kvveWC+LoYt7ccclUJ+k/O
dtQZOzLO2yvcOxy8Pcp5GjSN5E2KdpZ2C50PoAOEc3ZLH+LbTGsUfni9BFqZvRTNjXUk7pg8OqT1
OA+JWlYPvTsLDvqEaGB73Pri3lrqFzHvbauAMpTepO2T2WjH2oyfNrYjaiE0Plg3kEDm8DqBBbWa
5ttcYI9z6JJsDdYeJZceK6HzMl3A78A8NR3rcpw/Cqb8Sl7oOo3KaYV4zpSMp8YQnogAr3EFyMjM
wm4qw8kUwn6tPlaU0RA+wciWb/XQL/AQY0arovm2LXt1kRL2eOmsHmiE3j8Va+yrdQ8MALoqGFKp
88wlAsL9w2hIj3SAxHa6Fh8ragdtvt6vGXCEOFXsce/5qfQ76qyPqsFXe0ljByRbt8zUtujVf6a8
ttDa2E7mdc/iDRqcyYU8PggD8AsJQsIKyqrs9qWATXFQ2/spWeDG6roALAAdtHFotZx36CHzWNTl
sRv6QM6nF+EmH6wtfpeX5qGUGMJ2jR+rZabUv9FlQnPZCm4BGMLUOZg8Gu7yT6pIk0w/7oiZgU/j
DL+hgYZmzqt72Rg1u+sq8vzdC2oDgGxMI9x0g6tASUgjDH1gI4UzfmOqxiVHik2Wh4k8GhUbNvQd
QXgL8lS6dh01PrhjdpAGjd/RdPuil4psz2lV2oox3MH7fFoTGQrVnjdM6PWSJ7fXRYlhxROuYBWO
ZU7pLEXLfYI9UljEN61hQzFXtbMlWdLwraFLmPQn0ZougvZUju25uUHylIKKNO+yJPtYS1jPYai/
JR1PaJk+9E64Imb17Vb1tJ2ot889QRJ1n5FSEKitBjYf9NgdbRmDZVQR78q3V4vevbFSEVSQYR9I
7hhcmxApgAXFsjVFeJ/SgZaa22OiUqIfoAV1y0EAXml+rmkEVQXak1o2dlLYgteViwtAxu8kIZRm
8XUuu5cCZkvNaF5KcbyPb9N5k+sHqYGCemmql9KwLYn2GKtMXEG4PaZzFYw01iSNAlUDIRf0W7Ft
tI9k9WZHTwGMpGp+qMrJnc2+tOU4DkXgGVqqniwZIEVMMO52Aqyc0nwpJGZQLxPaFvc0g3sAgxxD
SenUkg8wo32bzSIsTMnL/HSTTxLcPmhmmveZ5Art/jJmmniH2EMLG4ZNgECwwAXPY72c0nEhRJzi
q0KVyWHlfxTyMeB+ccW2d/bQYIZPQcxLBK5kJxty2GvETwu8MSZ152kp76WNRqBlKRW7mSobFflT
t6hv7awcBsi3RkuLWpq79htNmppmRCOCQuy9SFW6jIyoL6dT1SYf1EU6qVb6ZRNxrhXpWM/qlznb
nmMgcntWoxQL5KPah6FYH8VOCOHnDDeTKSao6RdhMQ+wQtk0lX1qFvN9pga5dMpBlOWjqpyhA3jK
Gz0qtO1Tm6RBv1WHtZWpTwjuBpmvMf6VwM93NOF/sviaJpuqzC5n/AzoJJOUacmy3p7x3yCK0ZVr
3LUf6Gclv1LnLk/8tqwUng3dhx33tPMUa/FeSEbwcdH9H7bNu18v+yNd//er/Xw38OtoFgkzoDzG
T8nrik6Drut78VnMt8ZZqZ/rmugoEILYbaGF3SwAHKNZtvHTIb7mbfWpkpJjC39a0yv3VUxHvyg5
Y139ilb8b+7aGLBPKSouyJ+7NufP5eft839A5ZeV/+d//e+h2P/1kH1Nvv2YI/3nif7l5eCuaDIe
CRoQ4u+zpKauku8C+quo0PT+6OXwLjXZsDTI2YCX8e7/lSVVdHHPaZpo11O6U/+Ol/P7wsieI9Vx
sPDqdDQJyJH+VD7YrKInLyH2zzqUW1onHitVd9tBdxtxcvmyX1RtkDfb9Ydx+6O5/Z+cq/3CliXp
rDUVopGfO2l0S4KialTGZ8L2JV2cniDX3Hof0IefWYUnoOBpixI0KwtZNKE2nZqQim4iqJZnLEsz
wLJRKZqjWlpAAtOFA+6grrovp9Wn/AYfBxCFWp4fcmLpMp/cNR6dCRrFdk09SLjdpfkiwbqzVbWj
J9p9VRZPDeToIFb1rjrtLdRDpT/l23yepe4kwH0mKoS9axPpte6KFh24CXttrn9caGUwsgdNtZ7E
UYRLsxN7O7aIOur8lKpwqAzlxbqBQlWzz3NKvCw30huwxOvcm09JBWSnbz9myXjsB9UeOBC2NFfF
MtbVqz7fVTBlpuxyW9F4G71Mer8+zDq8fjWVJifvzctSGk+tJjk0ZQf7BYkIo3kBFTAIS1T05nWx
ZnaxLU3dAS55lU4+gRpblZ9IQdDzO/h79WadhENOhXKUddVDBhmCGNGpxfitauHfrBNwuOstqpc6
rIX8q1gboyMZ4l1cDlf2T0rVS/vBimPvdis+lTg5eDtmN8CbVK4v4gpD4232jFV63nORoB2MVoII
Q6GdelT1i1aZx7Y/ZcIII1FBYwpENwCj7R3RAdi8XqOWCmatEpaif6EDoivjC4ltUj9QFE5/WTbd
jeuPxpf5KYsGHZkarpZOKYHf/1A57OCom1ZJ6J9hRXBIgImrdky1wbe6jc4OCDCW4l1fPUVfrnKe
Pc16ckwtNj0YZIvSuOzckiSN3LqgNYAcfdYJh0bdXm/Z8CFhPGhCdke4jVNBC0GwuaSU7CH5lkpw
wGVqaFTyfY6OgwpHWhZb0UZl0a6a8pIa0TQsp1ur8eOXasBpTplguX4qh+WwaSkjN1H/g3kV4E9X
146wEBevUEXcWEygRSjsz9ehG6N6lKl8Tw/iNIOzUjRCYsXroSrps+6uTGeoV6mTpszEtPxkgKcq
So0edByPqh79tGzCZa6catLwY8mSTFv7sdT6A8oyF0Mm49VDvH/LQ4tEUSUbp7yE/E5Zr23XPVpJ
7Jb0yEMBeHebr2kGPsmSn+c+QY6hdLa4ujNYwmuqXgroJZGxOM/JG32qrl5VdwmeN3EYzd/QIkix
10qjr6AUb9bTgdVwSm/xX2i/St+B+D9PB/rWsdEApeAx+mk6zEXfV/WiD8+9aD21uvUEVaRnJN64
td429R9uUvm1mTFl0nrNVs1rx/w8LkAm++YhnoOGVFSsrdd864KerFlmWp7YQHIKD5wM2XkL88ZS
t3d6LDxBRO9mpXFqb9SAFIZfrF0T7RxBWo9910XaqgUq5YVqraGnnZ3RQGikmxCX0r0Y6z3EmCZF
DWpWeG5sxzj9VJjXVm8C+AkO9Ha6Sp9/IfBZxeM0NOG6Th/ENAdjs7z0Zu62E2QaJhD6rPJglnWL
cfQJUAI42XwZts1NlP15mp0O/4tMI6+jvQPQGubbcs6K2Vlb/YSMAUu9iZqxpsFoOCfKfIU71M3J
IVXknmHj9/JScsz0LpcWlAnkoIbMzBmlioiQPrGJedpYl7R7UfX5Gi9wBBRfLRMpCw3FidWwRfOt
h9Rbkcm+9/1hGtpQWoUzcUeeUlAacRxbha0rFu7+/da1uwT/yTJIe52S/RIf8eceRZy/StdgXHrW
kzJs9A/TiLlKtCBBc2hQ61ARBl9RgNktWkgflpMOxC9GTMOCBfl9G4zC5Aor47rPIDB1slZEbY89
nH1xPKwCQH/oo/f11d7wM1H77FW4J6DKMaydueB1Tu7bGDbjZnodzDqSFeW5i7O3fYHJGANCer+n
ghRvVjQZANSVV8Qx/gJvYPzBIChkZ+hap8Ncxwn5nXlUIZmF/us2PkNx8rzbQ4UrL/IEmQhh6hrn
f2WQ//CC9KFTOYYAjwLy7y84C70itAv+gtqMB/L2Ptw5rkICxUiOY6c9wyVx3Gbt1NOZvrInrMWr
tfS+PmkXaYZk1IjrX91gCvZ/LKe1u2e/mwjkh/YnNyVLgopG+RkGocAvZSjLvDwvOuwTeRcJFs2w
GB/oHJB702kEod7U4lOVatAbapjLmjvUj8sIMZSm+Yi0uTdudRReezD3uZl5pmAd69gbS5LoyVes
ALRixqkhv73W9V1OmaPDgstzHTXWdEb39A5VDTYS08u0/lW9JUeI2kDvy89q3rMzO/pIzaDeptdq
ylGVsQ6pVjl9qZz6TqdGnXytqi6YgUWa23QWS41yk5NrEN7jmcj6eh1yLok7WBaT19wkj0oXTFjJ
RgKqhk1lpfOGjNeLxLF2R5Y5qaidcRD6Jew2svAEnfJpVdJjC4naX8yJfY79aJNJysmqqYAyEPdc
4Hc06A9bdCvFVOxTxl8XlBCwU6CUv6nh/jcPdSyDzOmOUf7zUOfxW118LqZ/cFf8Dxe+ym0aP2f/
cT/VXz83PwY8/zzdbwGPDMSDPD3v5Z/J29/SurLyy/e1q6uyZpD2/VfAIyOQJwMIsUSN3+ggQP4Z
8PAr2oMhMZGRyINiUv9bAQ/Rxe+mDRUA/ASVOfOTydJui2pkyE+c8yg7dofhAuI5JB6go8k2z/Jh
/6d6MS86xGk28lYOubmD9EhlS7rG99ll9mOvPm+vWxh7q195+XUJsoPswNN3yE/F5zKqodmybHo6
2gg81DH3Enf1dUfyYweePFf39MMcFR5SVM7Ez6srB61bPMQH2euC9Zg6m4OAwHHwVEfwALi6aSSE
m4NGTEhFJkKDyxcD9dAFRZC7mwfZXKgf2sfkoLiSW1yGAC7A6Sy5bdT6rY+BuSQXqL8kX3HHEOay
8w7Gz2zzVJyNsLvIB+OqB91lO1OwjlT3digvWTSH0HyHbFm+6gnhdDAPzX18J1zKx+JgXZpzFXaH
MaR5x4HZKMJz9ISzFsA0E5kUxgy7OqdXCBljAN9kQZ8hoKW5DKqiA8wFXuHlnFbxB/tb5A1u7D9R
rHaglXYzD+jLO3SYHNGG+vfbUD0p5AxuF5CMC+G5igbfI+A4ofsUNAFBojPwZFNQu6m/+F1ECTXo
j5MrBRAxfeyPANd9dGZc5VCcDG/xjaCIpGC5q0PE5YLlobpP/Vtg3aOENESmn97DWuQUQXWgU6QI
yDI7dbC5s5M5sAAf0kN+MH3lXToUd9ST36xPY9hwH4MLzfGTkziLi76TM3vaYTjBlnol0vJjG3GT
ADUZv3LTcDoZ9/F1O20uUBgfXjCntjtXv+YP4qn6ensB2ozzAtmevPPDOf2FIpunXZSLdR6i4rF9
rr0ugurWHx3qk27FSbK79DgHcpgHWpR7MNd5EM2d1bPmlkFMK83kQkiXPRp3ZO24GloTgeIU/q24
qw8wCrl5kLniqxq2B/m4vILpc2lG4WZNb3zL+HlzxVB9qI5KNIVWbqNQYl7UB+mOmRjEZC5LD43e
g8hnX6dj+SzdUY6H+ApA0T1dfwEEWfpBDQQ/uxaP+Tk/wZ5+0s/N0XzIzwYroD/lUXqoD+px+AuJ
aDBlf7LUf3IWUFCRG73ppPPmLB5NPKs/uq1Lv2Q42Ybdcg+9+/5OwtQ3WJVl1EZIknv07zmjKzyB
yrcHr/qc3iFt54i24ML074GhcQr7JXMzf7IRIHNo7TLtLJTcPmKF+UUowa1g52+ZB+LCKZzU7RzJ
VXzDR+iN960wy8ejmhyqAHI7/ox25tBTGCCPcK8daePzoKEJkiALsm9VR6H4oMHB/+32pXpGOP1I
58Qz6nFrmAXbtQ1xJp2icebjg+CgAfaiuj2fjWH8MfX1qDyqUeHEbvNsfkzOciRdkuxkMpfO+pUJ
GSWR/HR70B4Mb/Dng3GujDCJ5kNyKo+3S+xDLHrVAgX3gqOhKXNyWzoje+GgT+Ot+3rwUWmyYcy3
3ye7dD5/LO23GquwsBY2GzfHEw+jq9hf33O+v7isSY6NHagOnM2uXM7kDZF2WE55OAdoVpzNSxeO
/upq/kw/pS25iweVoJP56PFuocV8FI7JKzPObZ3PUGlFoMocmEG4ua/Y8JMa8FLOYKxON392EfJ1
Gm86WneUG/hXcbn5o2968O0ZdhlA9MHUkwPNhZTAhYbHQ9TLoegRCdftsF+3PG9fkqsOY2ltJ1wy
90izeiyBqAsbTw2gmfZWt7DhI3f7C9qfLs6WB/G2A+X6sfBI1Nowe/qLDXO2vwUTW83gCXZlT/Z7
wo5AfsDr7NWtI82FbyS1rSjnqC4UH7oQyMWT8TFxe6Zf9qHn7BDYRgI7EMSn3F3j0Zfoxg9kA2zF
lgNYVDlJemifE3dyftj47351qH6Xh0Yk6U/W0U8Z6MXICqILUzx3nn6mqu7QExcgHul2IfzbAu+k
d29+75oOT8BQTo5xQg4pIDBlcBY+FdxHetj8ydP4MWM0XsBd+JtX2V/hl3QmmxqUEwczI2m4bVAe
IFw7ohbGkpv9fclOXG11PyFQGMw+W7MNvsAHx82uOHi9T5p+nzb7Jskv3MTjDtlcZ76tB5LfR+Yh
xlD1PvlDzBV6ULb4aTqU0X5CyKqZY6JTXaAo5KcUo9l5A38mr6dtKpg8gIbO/hEz6PM+n4cQADf/
pt0uKh5UTtTRa24xJWQug2SFs/Kw+8k7T4pyJsvo/vogOY4CyR2MARBKF80OZmUe8a0z2H/HsLuX
iaeTmT7o7fLIxYVBYxNXfKwXT87a8JvP+RPnZ1xhvHViT/fEYPRvjCdcMl7GH93BqzhwPoabOSXc
lc+UnbyOW9reeS1O67IAv0BhkjzGiZ0+D8eOuaMGN5f+Rwdwk6NHFe+ZPmZs5+rXvE6LaWr5EKNI
rorhMwMos/BVmOiu6M0uSt/25gi8mf13+5jRyMrLTPyEvYPsJhsjQBgWAgVMViOLLiJL5u9TufEo
PrLYGy5S8wwVnCgnyUZryY2j/XF2V2n0pyPKFz5f4kJxwABxBMgoph5ZKAavjm4fzDMJMIZj4K5N
3j3+RBAH7SmNhkO3T1RXD4Tr/qYNdwtrbIDBBEa5Myi93nmEmYVn2JhwtfMOZahtcbspVqFgze5j
QQmOm6Zo9n2QR26+4C+Sg2wcCgzX3A5dM+ESyscx0EM9HNmVMxcZzFA4YoOOwt0SDuHGPN6vpeLl
7WuEhIWXfp+YElsFKg+8ILR7dUeAjpGpgV9ksPL2KVGfsE1huc9krIvIFEsxHrHXByNDjN/htGxY
qAd8uH1II7r14MkNMFchkhNk0djqDea3GkBoWDLzRHbl7gudA1Hvk3/hkzRYQoFVvM/U7GIG8mH2
qfX7YewsRyuCliHYl8PIIfAx2AoWePZgq3BTXF1MtCOEaTS+qZhh67TbqjKAP5gps0/LhaHN3JoR
pczOJQxmlcxYbh4jGrCk7s3n5V69YNN415UrnSt3H2+UEJl2RYj763I2u3DRjMPqxQ4+kt9zH3WA
iopN4y3HbDw/ig7MgIX3slzgtsWWmExKYAjRxEpAKZWFvDkzGwXrAjdaDMyz9qazfMX7LSCWxu5u
bvtZCBrMWsN3CH5fmAF4/eRMMTwLNthkStNXzJXBYfgyb6qM8F8d3LYwdmu39S2ekwZXDIHpWW7j
4sw5JYM8+gysKx4AN/BWQXl/X9wSFmvfefbVujnSboZIvwesVEfB/2x5dEgSTgPt5OwjKWOKqLUd
u4DhPMmn53jha993PW5lPqX4FogN2pJdPKRfm8s+1N1B40ZLhgHrye9bz8IlN4P8KcbFbq/Q0uOo
oGyFfeqC2/Gmn+trdb99W8PdURjxbDLclT7EcrDU4wDp4MC6AA6cj0QlXsk6Ls7JoQRu4gNodpsD
cj2H4pAcUPPeTvB5pVfS0ufhPHxDgtDefCuA1cTBCaJb+bn0CalC7sVH+9ShYdVngtmpuwSdg6bT
majIRv0EL6kJWj8Lb3hQOLf4OXBI25lNagOvaHe7BOKTzkn3P/5oi18FJyFmsJzW2/2W1uMF+dsZ
JY6T7uQ+LBoeHOnBiKO2hnDpDJxe9iAu8uJIiR3r0oYKLOodLnvhiFF7RD3kiQINMmkX8dF47vTn
rff0E46Yl5LYsUG7EUpoga44RAF2xrDAzOPpTzPGJBqPcdQ8M75MFNWVryhzB/VRvlsE9Hrt7FmN
gLwelU/qV/NJvcsChodj88eE29E/Zt9ohj/qd1VAAySCMHZW2Al86U5yL3iC14dVwBaJm7n7odLN
1rwkABrBcyJj6iR8jIQmP4NKcSY3tt/GsMCT0gI+sDtnsO/wTT/TI4LCNRWvU4ZuCnHN5CvB4rce
bl4I46XahXRJZJH1SYMNlq99kB9j0dWYJ/zQPHEwPt/+eiGvgO7Y0eCNYSabjGET7XGY9f29WZxw
8PPP6noUPuGeMgGF4RSHg2vayRMIdznKoC8PUh8BBjf/KDEf3tA/seO3xUWuxvtMYQ2j0NumbbIS
uUfDQbLbBszN7BrclrkLa6q9ubsbSr7cVr97jWSyuQRJ5wpKDWIuwkv6MgLZh1WDTzdUdcZ3AC/e
CJd8Yy8ZtyO/VVEWIccLktlf3ze/92Iut3u30JrBSO11XKHk/DLL1uRK3IVtkZMNhXvZ130IuLgN
2KdJhdvJ1/KhvGxJoPoNm9vu1uEEYdZQ93bakED0bHjMdsx64uceHQysB7gZfIljWmwDew4vjrnr
fB4dhY2Wm3f2RYO0CX/3FwCg1t+d7X1y3w435/k9D3Z/dh+uPQShXYHbIW/LFg0F7quAjULy8ACw
2kbIiT0PN9rh/xggoNF2jkHCOycQkPkMZWCGbGRfNLD/gHbxpHevTjjmDpsawSilIsTE2FORY9yf
g0EnDA1qb+RmJ/fGjbROjJHf3UGYYHB1c8/0u6cG429FZbAGPbd/82jW5Ei2X2e9ajyAGloH5tFT
FzFebEqLN7wAC8f36B2TvTf35sAMEVO12UiDPf8yBuluhr19lAkBMMq4BacZOrr3AY9R8JH49HIP
bVE8foq07sgN40j5aSQeskse7T42JYjMl20iENVdeRj6hrz2G6E2O8weLgp4Ff/e/yaf/ifu908N
TNA+ZBWqPdIZJxVPcxdlIbHEvu59xU/xqMdu7CG14hAA8AIMPCskGckFkTnCphVYQNWx2Orgf8NR
ublJWN7t/tYa0f9EhgOEPbuCRC4Jz9S+XeNnhAjO/cm69hHCUxFdfGQ4aARityDHhFO9HDRyRsNL
+bR5SThGMf7e4uhYbKrse6ImrA7DufTnI+Q7/IU3Z980zuNRj3aLOPnmIzgWtq3Un1/X19W+M9iE
qmB4vtnIlp7zx+Hbvg1IT/v+VpG8KTwtlOyGLWC4RwzVfptZ3IDovpsqIGL8EXc7z26nMp1TVwv3
Ejq/BiqACYaE2sndlDoUfua+r5guzUZYQ8k1D/q7hONL/silnWS3mzWDR2KJJN2+pSCPdVpwUbm+
Q+bEAffPJXJ32J1Wf9+UVtbb4mImOGb30eL71d+9G1ogdq/Zll9u7u4b7Ok72Wv9AUO2DwR7aSAE
uk+Dx/fHge8Vp7DDTPFGBrYRGiq8JrodauUe+SrWXEMqiwI6a3bBk8aSr8gPBxMJIiALjzw6ZgBY
oje/CPe0rGAPKE8fMkJ9jV17DtmYgw17iQhQkBNnZX6Or4SIHP5P7+9+JI3neIi7j020wDMAsna0
8WrdtWfxNb+v4HwQcfXy88Ly3o0IPb2J41Q4Ya0D/UrGFOzdfU6iMOP2hFrH7Zj4zzme4hSBS8dM
b3Z5v+pOeuh3AxLuoS3BNWsWvBUhIAbGW667izjh/+wunuJ1IgpsdntAXIEb2h3DlYGbIrZWbEmL
1dhduha3jEwOTl2rnPagxGA90kGAlcKOneK38pLcLe6KTdpTDmiiYalK/Nl/v1qpBP7Jav0JSlMV
rVaUqWmc42/SVT0gDkwaYvf3nsWH26Ne2DDT+Ii/4qSamMbdtZT8+g7MG1nm8aMWZY/aXXMkq3Z/
e6N37bq8U0n3lZA93jMPsFf46TUmf7x7D/Ed3dOP87E9SoFyuL035Dfho3FunkyWc/OzSMcxHE8E
0LgxhMbRjEtMEOf34XYt8TX0u/5oPN8O5PfcIWLT9IpDwxTJTtUJzKl1/sjmiOl3xUuBwbt5Xk3S
Rb6TP46H6sQuhEMrs5ehDUuSsyM1oYeI/d4jy7m8wXzYRZ0PHe3RupYR9h0rTvqczJtylS/DEVlr
nOo9wM8DK/z+Cv5W0eapqfjv31KN//+EuwcDJkJhQl7mz0s2x89T1mfFj5WZf33t19KMYf5i0Aur
ifKveHuZAsyvpRl+o4JxVw0RiURRU3WqJr8h7hX5F5mOYcMCw4auyd6W+w8smiL9Yho6KDQwMiL4
T1pw/0bHLrD/P1w6SIrw+Q+VvNjIjaVB+DVIyuWMyhMeu4AGcjqXXxAWDaB3CWbYV7sZda7MiDLI
eie9OkilEKVmCoPNPKaHBFRVaJQyMaZZ0NCqSXVwK+m+WSoZHSAaV/jBU4b6g65Mj31qngypD4pO
eFrlvjpLJpT+RkGbXQ14bCG+oR0IfQ5ZS7+uMELZmjHx2fBc5PUb6g9RYkm5u6Z5c2Lg0KgeTmMO
vL0y+x0RmhNyp52fKAYcbALMbnRCuHmi564Iz5tkbQgtlaVnoSQA8Gf4JvTtA6JVQTzixrYF9GJt
dlyWkWo/+/IGC1761bAAa9UiCQfReNwJbMf8Q5y+T0MF+MP8sNA25Bhr9poBEFc0hLWmGRXTEZew
ee5V+auWw6YMwOVeEtFqgtncaob8qUAv+9xrhXgAO3zdkp7uoQSpS6umcGBu4ycpm8m2jjQybDLt
mECPbtS9D7qutR+MbSOVXeVzMFZ9/2lGJGaW1w3QyC7GaGTNQEutpoN+SXR0XlYTJfG4TwPZ6FR8
kNtg3t0WqbtMeseB0vBUFQs4vlwFMbV0xwl+m29bnLXPaGRkz3oDoEhqxBPKdjBnLFMT/H3T8ad2
4cdW/v/5xwbmv2DLzm824N8CW+8+CyirvKXZZ6iNpz+wIHz7Nwti/QJSdAeMAn/ZYZv/7Pk3rF8w
UqaMKIJoUqlVWcT/sCDKL3tHv2EZiq7wld3s/IZmxbiAckX0wJBMEZiz8fcsiPZnFmTflH+wIJa8
tXkLLDGUihKWz4wG0EavZbi+MuvRyCvaR1e9T86GaCQ5HcD011k3+u9yiPjvjblvDr24Ji+a2mgH
FJU/5MvwaZ264QL0kexdXT3p/QwLG+0B5Y4IRJoTJaq4/b/cnddy7MaapV+lXwAKeHM5hfJFFr3b
NwiaTXhkwiSQwNPPV9KRRlJ0nxjNxUR03+hE6OwtkmAh8zdrfUvGS2hQCGVDc8yyKrjPHG0wjBWa
kmxs0iHGz9scEY+5Yj1Cg8ZdOf/skiVZ237/2DbVjySFhhYuYOT6RCYYsDmp3BpuXCFDtomkucSk
WHEapsV1Q5zc2ur74hpdhLhukmzeC5kQ1G1GNEzlZP6cs5whNcLPTy9vkocxnJq7rLY95q+z7/9I
TR9Jf7mQlNoG7bo2wi9LGeWyCus6IOPIqfJ1PxkUkRNiWjesy7Mwgg5ZedN81mYyx9VSvXSLnz5G
tcMAAoPRviMLAvdmqK+MyLL2TZo7d62YnQ2V67KtEI8cwQAEayuYaegjpKPrMkmx5vNpiv2gicCc
hgthvEMLCbZBBeu7UXpGFWNvjLzL7pxJqs/eMXQI49rDZ5uFJvlBJnn3WNfFEZQLgYhR7+xcAh0K
0qvH+ii9SN/Oht/cRhWCIbhlJGNV5WBuM79UO6cTzbU7+PZe8ik4+wCnXoj8k7EwkuDeL7LoBo+E
cQWSKHki+9w/dMJjSQAaDa5/Xd0s5MadI90ynYPDfJUHZAAXHWpEtMVZdq0kx/VQjEwefViGaExJ
ogNlsgIWYXGEtwtDGWugQF8W+XPEwQ4fEuZtH4XzM+7O5ug4ZOemmJqvNUY0EiEx6Q8CFO6Y6PQu
73qxGYKCifjgpADegDYlc//TqxN2By4CySCzp/+H2up/2AGJt/C/Lqr+V/Mluu79z0cif/5fQheK
KRPZV2S6SGCA/fxxFpLNYmMcjCLOPKTD4aWj/92/aAM5CQHK/nEc/nEWuvYv2BZx02Ft/Ncx+U+q
KfevuJzA5k1GnoivwEdrfyn5/nom2lFjDLhoCf42rnSVXI6LhVE8nIqdyPC6Wz1lOthMAfBEAb3o
KjCy/TEwxhyjlIHbiGQ3LIsbA+gc1R/JZa28QmFrrTqSWldRZWxm4seITgEx2MqTOaltxKEaQMBb
1RKshVNPuN09O99orGBx6i3XeaGZii8tRGEX72ChR46V7oczdh/RcgZz+zyCxCRse9wFJN1zwEz+
Cuch6dcrYbrl3ia9Fg7GhWsCstXT5p1hyq/Oyn8YLmsM393ObQSTpftsxXQ1MbAKijvTz5wt+Rh3
oxrSddJ2uDZrRsWuOE4DCxffUudlKn4SHArbcyFPOgWKBtd6NVaGf122Lj4/wiY7nHLQqAeOfFsM
Ox77tEZjF5eGYqxKRvmcNx+lAefVNcZ6r8P5vmq+TDEWV45zsZxN3SaadL+CMHeae40m96mSpnlO
l5ClhwUmOfEUiJEvnaRNvLjsgHXKqQOsElw2Qe0TNgHLPSG/2ncB5+GcqmYDAn8zJD2D95KkK5Lj
NnngPOfhY9d7yRqKw8X5zEB4Jg0wN8V9tIhb68nKu29IBS/NpNxNWyj2QzPA7T73vlXS7XDniUOH
WToulGacbjPoLYNpHwm72heLslaB5QFsINR6GcPmN/XG/7cu7i/V2n+jWKl/1Wv/9lS6epdD9l79
+VT6P3/tt8MpNH+x6ddIlHJ+q6v+OJwo1GAihX4Q0rfxP5eIht8LNRNzNeo4gl5c7l7Hp7z6vVAz
f/GCAM8O9jjfsh1Qpv/kcPL+qqL+XYUH6O+vh1IfRU45tgSb2ZZFMnEvUQuTSNuU+aGRDLaw52Co
YYJcEKc9W28EcapVaNyrerpqtTwMNBRmXnySPtmC5BBvFp63vtZvnYGlM7R/5O4DHI18V6g7u8PW
O1r1d1Ivj4Y9v2bL9DhYBRcoiYeLSQqtO0ifXLkcoY2TnUWSHrSBuYicum00RGc1sTqNgnJXSfJp
MzAWgA36rc7GDtm5jw+jW5FUTBVYfUd8x6nIr5Jx/lEN1l5CNAYd/mj3fhQ7GFpiPzT3/uBdioL7
phvvU9g5We9/6sF9m838pwLHPuMmXuW2/VJArVUdYX9D+EFWpCaeBidqAi/CVMFNEVbrHoWYkNmD
bvkuetLn+xEXcx0QHRp096KyHtN0YrjrdT97Z7qXM6LHoCoBj5MHbesGCXq7pNs5YieVZwPghIaZ
mZ35HKDj2bQySVHI/ohk1688z9gdyxzMJoincllY3rdMLCsgPPVSH70KS/XoD/CaBItz/xwZpXXw
YeobZpA9lUB0qMTfCOCYNonNgj8gQSA3GcFzYq2BmmfbeZ7R0/nDPp1LekpzeCR4aNpiDBkZxGPI
3bXBgsZR5foq84Z83/blzhxrdheRGm+WtPO+dEjGcOF8Zrr9NaSVoXXKyks7xh5nEvu8kRm9NG+j
HtuRtIe8Jk+FfcHcNpvi8mxEYrd7twwRYA+l/51huRqLOfqNu/mPzrb/YVWUzfnyX5dRq59Vmqv6
zwfW5S/8dlSRfkcZRZFihxE1yx8zKVpDxlRAI0yb3tAjB++Pg8qzfsEeSbYLdZfDtOPShv7uj4x+
wVB46TXxCbvw3/6RXPivYuHANHFG4sGM8ARj9w3sv9VQplvoChQUdJMKC0+dBeey9zZTVz0mDvF3
hfvgYXoikdo7/On5/CeqK4ef4M/q9t++sm9Bl8NiwXDtb185F6mYitD1VsRrISpbiFEwikdyuXfW
8k1C6aGqhysPSFIh3Odkcl7McX5X7nKjU1aR0bE+5mmG6c8aj5Ez3TKxuTnBBVDpddifle3u3XY6
pGqXOkAbnB48vBE2t7pu3v79D8L07u8P0WJsiM/TIYcVpIfza9P+p+ZczWnimwmpOIsboWyw2LLo
oI6B/XPKddbWVdHHSNcX98EYbYp6OfSwSXe9cN5SPXxMNotU3UWxv9AaQ89K/T1M8FdQQ3LVB/p7
HFQHeU0yTtfEiBB1d20sBBI7MtxnnB+xTIL3NMkwidbWxZd+Iqr+Z8pNtO41h6qaAC13Ub922jLf
hhpTvMYBj9Np+jFGMCgyeNZh+j412LQghCFCq20soeNT0nw7r15zN5kN9jTkoFkXrQblmeuUBO7f
cDnDoJIYqg86omA1GtH3bFJ5DplxUslEXo5xWpRbPOdOV964hbpR/YceTDuegRtj3a/YKdZLCtXh
IVTYYKdOnB0ZffO6HdpqSXdNaiBhbKOXaOzeWuUVR27C2+me0J647usG+I/gIgo5/U01AbWvrgPl
YLrM0FrhTjFtkpPT2vLWRFtUN0VPAm5I1zpAdQN1RxVaZ8l+GdAmL0UZHfNums6Opj0NMMCS1kY3
UBE0bjeIgQmFTd0S9fsS4stMRmR5WMt4GPBJVb/22/xK9SmncS7UObVLLGR5Mu8Ih12YTMptSj7u
qi1KdAc2um57SbbVvGyNjDqh9S0UJUX1OquJfR3UFjQFM2PhdnmU+YfXDrhSnPQhaqG5BUVxyVuw
gUIRcd+T6dIRmNLVDCE9iHxpmp1tUqhIg3qZMHPFggjOdeebD7liURh0Y3hY5AbQ19Yh/uAKfEvC
qKdbVin4YKcLGJhAb6B9kQYpzXLvmhBSQj8JNnPkbU3mCuQStwWpETH4835aHhs9XKbDIFwqcVWl
6UdZhm9zavxIPIIlRlduvKIPiK2f99L7lhMoGM8gimH0rQNwuDu3649eIHd4x/YmOb1nxyG7IGpg
S6mhulUE+SgvQ2pBIdNL9B8OCY9JAumPeWzitw+ypnPLLiizLpi/2yHFfmZZq9mkhwtuaBBf9eJb
q14f/HpN6wNIJk0Q7I1Bt9LKZKGkT7NxqXjkgLJILyXdYZfdpEDt5xrMcDCTBTVYijWUax+TeQF2
Y/hAvnKUmCaxX8487tME9Xqjx1utICtivfCsY9iptzIs+k3aa72ai4wRNmFIk67evd4Fv6kMUqhx
ZVuAr+bAfE0hMGZNw2R76g+uGAnsLMvr1m4IHnbEq7CCGx34PRniYUsHeREXXZKWS+19EpeF47tN
iZIKmrcK0rbrn5aBEOsGVM1aWA9RjYdsHkw0GmF7FQhiQDOGentuKBTXJjKUvmOOd0lVb8lpSZhc
7YTfPQi/3YylaDeFityVJ9ytIxQDq4iKqTG8fnV5OzCQYw63HOQmgqXbSYw+naEPqy7iA2t2LTkN
5nzqRQCbzFexPzcPWZ0cgyb5BtpPtexaX5UE3lFXbQTwBQcoe6GUwNRu56ROtdX+AEHOg+OmHQ9O
RV2syXDv4wI3am1zKkYJQoaqRmSS5A+pwGziIBVNmo5EDGO6veQdB+b80BssObpx3jgNksrFX0g8
sRGzzSigQnc4yDB/nIQmE0M6j7PExNwLlKRR+FFaVof7w/JfLMln7EtU5g9pBCmvH1kBRT1oUlfU
TZ/KD8dJ3pLOcu6IZAVe6CUQBf2ki92jWy0vzoC4oSvMYJ0Zd14+fhjhYt/7fvieFbzWRfKUu/yC
L5NH6lLCs2Xnby1fPnWGj1xtbMDDEbgwMYYdfH1nugYQj1c7cBdSArKJDACW6i2PSkpoAokIhrgy
MoukjPJ1WlRx6qBNLkADy1m8wJBB1MP0YxchpBWnbhhT0oTYcT5Zkg+XQCNkRc+1Q+6AmMW7ziU3
h+xoQSoAkHydK8WcNB7YEK2TwBexFT5JVWuwHmm19jP/vbCsZ1VBtksKNHWWbrEOecVOLu0cl448
dqE3bFtT3zcSCUvVEhlQUn10A3FQxNGMlXzr/HDdS2FcdadmSZKtxbgSa7H5FBTtd+9UN+1cH5Y0
Z9meZNQJbn3fivpQLcmbAjS795TE9Z2Ha9UsAjai8T3l0SvORQzK+fLQjEtyqCXFeJT0iI+MHlmG
jTihd5at5j0Ml0QccQIWW8o6Rk/qLbKCN2WGBmbfgGAoYsDVQOQh5TVZUC2kNscu46gf4lqMPwST
80Okszu7lAQDhfnVnNjBxlz8BsgTc/Rrg4CMuFOka+Vt/qLN7HIStPg7pmRbpIiBSwCuY13dm5Mm
1aqrt3bYASA1nI+8AtAo0lPHJo9razTCx0vTmEo3zqvx0ADudHs7X1l1wUReupBvZ80JSwhB2rkG
PZZzW/AbdAlZvSM3qF75yg1XQy/QPZVztrXcwojnvuDl7OejKxwXlBEfIRHM1QY3hadHZIyW1Wwd
vx1XRZvch4HxMZDdtfZnHcZJGLz2OgCeGhKbXjenUbOlG5+p1/hZJCItF+Enff3anqpou7Q4nMKR
eViaHlqh70huy1dlLZ4yn4NkmD9LO1gOVcd9z912Vu04X+daIYmYypAp4EHl3qtVBu9WcSVGc7hu
054VgXXbac6VMkDnJnr0jzY7S1nYn2kuyyPPPJ5azfNwVHK2oUgY/XSwEwellGtVW6cZvg04uIYi
YQiqEhEs08RlEU6kYAE0k5AqswFH/862yTabzm2ouodc20+JSctcW5fCxS7b/ZQwx5sXV++aCqua
J6lxs/m6cGqxCkmZcXo8ECGqPCd6YH8arqZMPkvBeoCzDDro8BwoEIxL4n1MQXAyJNLExrupxyCe
9PBpBTqBoDOvVZpZcdZ4ZeyUzQ9PA15QOYCPaWIaGC1was1R3tNlx/7Uy01X5sgWjPdQMZMrA7dc
LQczLeFRuhUDzZzjPpzKe49WV+q52Y12fr58M3aY7LJeb7RnPo+efaMIoOuGcN63Imhvu9yhlFlC
AtC4sChdHHs7TU3czTI9BdyQu97nHjOdh1yEy6lvwArMWf/UE8l77HW/j8oxR2SbkViXhAf2LLOW
SDMmt1nvCqfDHhJyssguSrHvl696Kv2Hrt3lBoWP5xlIO3XnPbgWq6ZcF6yE/fChCFMOZAsypJIT
ZDLD31JsA7gz1bZbBu4Fq33MoFTsldTFtV8L6LvJkp3s6EuEEUyQSLH7nrLxmPuuOppawZjgu0F1
mAHIpWp092bPaDdjHhwuaRxYDtZ2p3Exd9tfdj7VTyDY+tEnTEWMxAYpCHRUqKOxpNdz66njovHV
DH4DMTIld1D3h2mo5PqRitd65Lo+2GPOR83T89VSle6q8ZZHBVj2JfB9xqRu/+q6NZowSFpbwokQ
b08udr/SR6JOrZcVCa0UobBl5F5YawRtGtVzFjVvcEFDyLwvQ1ZE53wZnI3FV0tIII2gK5M52IIH
LKJ94yzdJp2S9M2p5c+yHYfbqozak1H61wZpVtx3y2vbs3hazDr2ZIN0kTFZHKa+j4HbPteC1GWt
3eqEboD3ysz6TSn6PbhQfBiZdTKVFVL3CXBoZvtuTs5Mh6fCQyUcaiBnerB0cC1tMW9Tr7NiFo4L
HClksIZA/mdFPEDEVFxNwbQDIrjkCtlUwmaMRd7Dovrl2lPTsbDsHyK0t4CByXg002CVOSHDKlrw
fWsQP6urKdq4CSmICzLmVNmf8+T2sSwYYIsyfHVcTifZDop6vripYYLT5FVGCk+6ePUSIuuaKt/b
Tk+Zapo1bDeKul//4c/utJ28BtX/pPx4Mv3bsTSJBQTbPbXelixLce3rN3foZ7Ac0EjzfB8he6jm
wWb/NoQnz88JpSpJG56tV5PGYQt3lp91MR472dpAFvDmRIQBof8AJVgwWe9dtO+Wnx7TVCMq5+uI
ruSaK7gLJpMyKSxM8vJE1549M3liSeffz6J76hv/CAzkU+vskmN2lTYVqZWL/2lUXDupIUgMGyt8
c669XCLCU07F8Qat55cBC2zVtRE13ZJHx3HqItbRwasDKX0rJ7bG/tSRAgZOnBYAXYe71U29KoCw
nMqIVQ8vj2yWcGsXzFILki82RolWvk1aGscLEtYeViKJbkWX2RCvAdsom7hYVTqx7HOTOLTlTaEp
wQzexGLKf9LHDRzjlAqi66NNNeoraeLvBV2FwLJnFd7WFVpy3Rqx48pzUQUSAHcybtWgLQrKRZ3K
MBiZA9rYhRWvfho0zslL5anMG+PV1Fm7Y+eEutQB0j9kaK/HvERnDYVrpQoaNtdXAyqaAqXtgjGm
teHi1Q0RyjSY8qwsrEacxj6/UuXDMmpNYNjlCPh6pDPpholSaraCVZKKszeOL33k3JLxhRx9zG7H
NC8ARFLZmz7GHGemgR26sxGFj04LBDlIPxgwu2FQrKA+bkY3erHm/NNdINsJy90uc/CsikEe2s9W
tlzYBrBtrkFe4cZfLclwa0Qi27NdR8wSNuuoRGk+tQEKpnZVD5a/afE7mhdqeTNiAIGjnNhYnarh
kyX9q60yKr7x0XH74IYSL/dt/HGz0cXgk+OIXAwyYZ1bP2zeh4jogtFrVQyywn4oke+a4OaNHBtK
gCfTW86Dmb16A3r2ngC9qMWsNGTmrlbVldsGX44NqNypqTxInfqVszlvXGke03EhIjYoYyMbEQOO
PtqK3Ky2Ip/xtPbRowUJ4wQSBSf3INFxE6U3iEjuuH/StVtXADAKk2BEKoY8l4ekadRbvct8LiL2
Rg8WV5bfZrelnh7GbEK2xJ2ddcFRBr55LdKIB1WvHUdlsR2kFlX2aziShO20C21W2Lr7ETLkwodh
JVN45kaVvDZEr14vE/5Co8jPshhwSWRBtLes/rgEhn9K8vXAQbovRPWTFXucuRm9Tccy32hpVcH9
5bthdnlCsturgFKSArrbhwMehLC5KVvN9VDiPs2s6wQME/qyh9ayw1jYxTcoykdLlzSjl3fOixg2
86sYr/IDUGdzxU8e4NWP5LFti3PXdv1NPXh7cykvqb+A15Q1pk9ZhciqbuFJ25nAbJSSrwbEzL4f
yQrIWqivrY+Ba5LufeH448GrDcIbnILSv1KPIh/TR6lxohnbrp3UbdgZ3oGHRQ5izQ5lGZb+9Osf
EvT0gMJUEScOGRXZKOtz30CQtGzjLAhdTC1EJymD9q0EXRMEYXRbplDRk6IMN8CtHsGDRyc1BGs2
KrxatYVVzC13bto9M6yvb3/7R+I+D1JkMaoy0ybRMGRJtc9L59RMQGcXW3CB2NW4JbloJyIT8bbj
ZodkbH9OpfvIqj2lR/ageYeXxPUgW5ltmcZE3j5GyI2FQl8NSHHTRvk15YsDS0W8SoeX36s1FmLR
dzdaDFdzoYCWaxpvt42X3n7zp+Hay0rWuv7orxeLa7zM8RpQ7wgcUBYyZenRJLP/MKvuvOiiWbMV
Ssv2duj8b6GyJ0/307bzFdLDoaccdIgLaJddl5r3fXMq5CULKXC/Sll7MbwV08mvU5OZnpgnIHdA
lNZJjyUxXbCxuBQxyaWSeA+S3CXVm3lLYO692S9pLSp6y6HFqd7TkCWCnBG4ysQsy3yT5jyherK2
lmGhg4mmIU59CZAhI5yNOWFVM/1zqzw55YK7axSBRRXN5msaAwOfRmPximrOCXMfKVnE9VjCOaV9
dSW87z6Z36TohjirOygHdsY3Pn/w/6D8nnpIRi3pRrO2yFfnFclr9WHMlAmqmdrVUj8SfDRDi/Hs
VdCW+El6x9oAWEZHb3neJkJHNOt35vy8eNQmssswf9jdvTe2n64FoHZgQ53rBg3O3H72lL6dLfEY
aPylhmGvCFEAaNyCBU4AMCFHigMjq095jSPEcZhMePZXI98bvuw58GW/qhtoFU1QoKRfaL6YedxW
aXFkwAm8f0PSJCPCoYridkJkc7L0QMYHkyQ0FxuteI2hvsedZRrbAlTWyrHM9w5QM0onn8M/uV8q
0oEH9pRx5bkrzsGbyEGvWZkuX0uBbFjma69AnCqnmYSFIgBfiEfJq53nUEffYTR+oIE3/LfCaSnL
VPJj0hayemnZcTZzGtrMc+oR41Wj0XBcHnJH8EHcyzrO5ajuBAO4YRDuUdZDxkA1DK9La9hL3bok
OTORbAIHyzrj95UAa79Cb7QfSBOY+hIjseTO8H2MF34xEAtcCD5c0CGQqooEVW3GXbTQUEgUYGvf
wEbgtu1V6EOLX2AIavEEabA+BgsPmjn8ug31OvX7Fb9J4z4cEoLFmyD2Naz4pRiKXT8Ou2Fx1VXm
jJuiEDiM4JwVOYI7USVXOSuSOMBIDzxvMxTPhDb0K9230J3yaVfrq8ULGcgggYJKfKfM+n4MoGjQ
dx4jPxxPPswtrT+mycF5UsykvvT0jmU97x3X2puT+8NnNlZlHgdYiqm7aaijQkApuQPFr5pyBit8
v7K3FpqSlBySVW6AitScClGhb4J0wuuVp4D/0Ne40L13l1/kQnK8X0aA89l/BqnYmGVwbqueAARv
W9TelSBIOCMksrCzZtf1/ouso/Xi9pSUTpvsSIl0tnkOWNpn0gsKv7yeSggLSRAehMhfq8pCRa8N
XmwHaEefnXw1kwjEoVO0N8FQPbR57x77pbxz/bC6E7U+G50Zp4P3abXqXBTNbT+UR6PB25lF2zyt
KWFdtU/K5Vpms3Etmi978HDEepmO7aVAI+nD9DUCvSqBrVFs2jRQmYq9RXCC2BX0SkbQ8UwSbkzF
GEDHW9U8qqnv022eqE9lYYw0bE6BKNqyIoaiEbg5F+J4Oy097j2nBJ1hTO1lXkeEB58tUTAeKnVx
Gbum/g6dcMlALQB9kg6CcdIl3b3LT8LyYlYia3sIz43jfOZDiKUmmXpGMUixPV/uZb/gYwyouYWP
7jCoAxyjoY9oz6YYRCVkrRDYIRvFihL5MnYSknQZ9W7HROEtcq/9lhawC5kMVPklW5Y/zWuNBGYU
y95ni38VUQgWVX4tm4zTXRDuM+XtlovuBZmkQfPSdZsmazAfjw2mzcbbtdLiXiv59UTmh4cds0Pu
lC7kK4f7kiCqKzPnsRqZuu+cpWCJ3q0698XMaWRNp+cUaNzvzl92Rl7mOz77DJtSroawYFU2uuHB
WmhQa8A/nlXgSHIVsgGm6aSWQxVM54cgmDcqaTnu+vx+Xvqc0HdmTSz1nQ2gzn3AOKCJhOa5lBBB
gxHwYNq/NJ48UkTy6wPqze7Wiud23xnBEpcTCjDP8xmRWFa9NYkPkZ26mWV3log74tRd3ny7/nb6
6Lnr2OP4EN+BH8uDHWFfSpF1pN4IvM16VpncsPOB75p3Nz2tWTMML3PJInFeOgyOC9uaVD8yQtr7
KjhYLDliO3G7uHYx51ejHUeZ/eB74qlUHh4Y5yvMLOIi5mzalZ55W1yaC9ErRAbms7XU84W+t4m8
cd0UfKi9Xm6HjDY5hXPOgNM4pkb3wwqw9+YzedIaOwEVDzWmO6rtEMwWKAf0FNx5qznIM8Rx4rzU
w+sirfmgTDLmF2/aN435luSOvFL8Czvg1zDTc8vEIJ/EHm6Fhl6fE821ce3ioxvyBtmsQ2QII+LZ
vkYKjMGqmA5LgXouDHqydUfmm/4l90q0xo/Zxw3Hf+iYX1jvA4k/KruZkJPGsgz8nRdMH34wjScC
YFaD64A78FJFeZE9odgg2bTZOFb+jYw1unEbd+9MfOlap2ejHC9GAps5bQmGMDAfMUIEscsgvIbU
zl0IRTbUN+nAXiRJVHeCdi7XueAFcyYedM7cbqUkzM6pZz7Ee8t6C6CjRYhPG9rHWYThaWDOw/UC
SwtOhiyeR72c5YIkRZbpKxrD6CZotEubw3oxLYpr5RrVhpE1lQ++CD/TEHslzF97ifNA3Dd5dp+P
1Pq2aayjYnm0dQdTtsS5TLH3kbhWbDAX4ZsQT6LQ/srhoa+5T78bP7idE1q4tNE8KDr7KaUBIQNu
2JVRuKEWyXdTWWYxQt47idYZ4q8CyugPhwUbCGTNq4Fkqnhi/0YWgiy3c01kQxQokhdqMAxoa44z
1UWR8sJkg57WXed82G37NKEKphDKVbz4mg9U7R+XWq51BFpwLpw9i4XbjDgqYh3o7Qry62qMM+te
jfbei8RhHPKTmfZ7UyBjqdMUi117JWukh07AOG5yNvkyh7uuwz02DN7a1MwxuyHYE1fwwECrDJaN
Z1brmkCdtTBsvWqS4hQMxI71XrbzA31LDMUTGdwQRhJHbxLE8GYRboeqzCiw97We71nlqViH6m4U
LOKG/MkL/Q9TUGv42uoptgsGoT7K9QrU7+IU4VpeJzVCndZZErY5KBtGZS4ro2/u+Rx/5GH6rdQ5
Ir1rVWQLoCyHqVKb6PVMQwfBXpyIAXDB+1diN3cmZCWv+wqqrl4NiBrU4PCLDcU9mfdmONzaUG83
SzO9YMeR624kE8gpAZVdd0hWV0M0PY8t0knDCO5UxcMPsu5L2PZjZRDOUDF7KWf/tZ050Ih92ize
XO9mGQI+qagZ6pINv1UWz9UyZocG6N1Kd5iVl9TeJqzat7luj4zmmZRwt8dBM2ByAjNPN8k+Gwbt
IdB+F6dBGWzDwjpXlnETvW4JLbfAHiv4czmb06DkvaejghoXXSiQff8c1uqniZBpUyrEBuagfxBz
9kAcE2tT0p4gRF5GNxYlmQEJSWT5WZvu0dcsW+kVJVl5VrntHD9a5bJ5vVtSk4prJEJjmGE4iwni
R97tPJ2hoZXt1uuMp7EfJS2CN27MLugOUSrvBz3cqMZ6by+39q9qkn+knPrPrTd/0Xv+34mr/hup
Qi+qqH8jrxJ9k7//x3vz9R/7n93yMxVj3rz/RW3F3/+Xav1XB89fPHu/p+54vyCachA7ueZFoH7R
8fyuWvd+sQOPTZ2JPeyiKkXO+bveCpmWH/pOgAcwMk2Y3P9EGGpbfyfD27iALEKhHVRDv8aK/g06
FdhzpdGmFtwahnFnot7MlbzL0/bJmtJmnzTta8roZ9v6KiHXF2TUNE33I4fntZl4lzKWK6rvmUho
Vp9K2PWefDpak5ruXpmfQwZClRRmbO4zbAY3WPZt5BX3XeRgD8EVtIrq1Lz5dfiJqDGbTe9+0mx5
csfRx8zubljirFIZimcQuJ9Eo4G4MwF6iRtrmL2Hqus+COWb43wunUNZ3eZ9OT70ImWZS47X2m+6
rZFm47M7oF/yhIZaUjcOGz1JopqAClI08FNCnVxJRu7xTL+tC3N88LOg2npFzsFJnc9tqYi1Jj2m
m7vLakIdvDzaNnPZEORnzTd1lP/UZU75rgVcXCtNt4ZVX4QJXn8zqIsVsG0SQu7WHQvXd8TuP0WZ
vvxv9t5jSXIlS9N8l9ljBByKRW+MEyfmJJxtIE7BiYKpQp++P8vuGZGqxYjMvjclNytuZribAarn
/NR0an7N6qBbJaQv5eVfP3e3palIBPQZDIXhlKxTxES5/KxFjShoSUemdDQpE+Fg9KVAQPY18P4l
FyQm6dT+V9vHwEpH+IimOFged6Zo/UsJyLnW8bQXc56vczdL17WhX9CteujKOl2zUYTbYiAPhb96
ZYn4uY6Hkt+cQz90HsIWXVNN2XSxCHmIHEPCJNuwNZML7hIX3eYJGUBRWd3YFAYItahtVM3JTonD
kFHKXKa53lhXJKOJqmSTp8tDGWECxTPBBEPa9zaPe8Y8FO7cOAIITsHK12IYTm6qzsQi/yJIS1b1
8I3+blw3zULIArvCmuWxWBnLm8grX0pSvh12VTP42yrU5GsOBfqkTpb/CufRkbO6cTqKXrwl39Qz
KI9U9rOlw+ycpl28jQyFMo2f6e08t6eC+2ebtuVhoArlnsLYaTNiStKYQECB0It0HRoRfCFYI5ox
2XleVRw8LQm06vIFPicYjllMCECBw7NlHgeCpdogLkB+ZoxZK5lJc5/5khyp8a/RlN7Qn8nG1A4g
AZN2toPoaEBBFnbTjmG1a2bWdWcqxcVJ8NaLeMIYyl6f2Fy30UyhTdt8wjVlmwSh1zmDcmJQ6S6o
lNTdbkxi/xjipUMAMICvTMAHE4TC2uqBG/mMhrOoh9so1nAYHsQm8rw2nT6zhfwvUQLeRTOBl+xh
BmdaQ8Pn3uroVpUw7/yH8r6OgDrtnoRtD+2Wluq5GpW1G5X7mnXCPvYmg+jp0hB0wQ1Wng7+iVra
VAxpEqQyW2DcjUuqsMxrnC6f/kz/EW45ULg5/CCmkNNmIMElIqG//GWIoagwq8JTWusNKvevIOnT
syZwdLTNBRQQWt3bdgGVLVE3Raui95FeW8XDkC7Fp6OaE429eufVsjtiFAI99Y7d0HUv/hSF7C9s
Z1YVtAckdJcl1faWKpgRg99N7bbEldSR9SCq5r33EDNEifkJavOIyab+cprqNyyAxuZcPjp6GrYy
bF6CrGlP9ENC5CXIqKom2SDaSIlyqD+EB8lRbUphnjo6ANJl6m5pplo3IU0SZT+U25JtaGXQbe4E
9NLKTMTfanYSzu6GBS26QdBEKEjikepgjd4az27L4EO/w0iwnGb0D5M03UpveAiHrNzmvYNO3XuB
yyK/ICjbU0jUNxtTe6zevN6SpzBxGHhoLuIvI39w+tMTLFdvQ9O08fVMoHkQRKnDBzeaHyXvmpLk
uZpEDWQ4K6DslzLC49jxLa8VxYe7crxhRr5t63iklmi+pVIxXy1WCi7Qo6GQ+UOf+vE2Top70UyH
aVz+loSdOSAyNTENfarzoe7pcOrFj6/znOb68c1V+kCK8VMRO4/d1VXkUFDeEzESTuZ2mWwSD3ue
jj5/DBNEBco/uB0Zl7KBcevbQOAt7Z9tT3urWQsHpaCVr4AS3Y2j1CFzgNIQngCFtSfutrWL5mrq
4ze7QXQK2pTkLorPBe3FIlv6STB2iSh7Jwx+WC0uawpIBZwVNsqMb9txPkXW1RBSHO0I85BuJPuG
psS1qMO7YmDLrSfvEI/5Y2k6za7jLRyD5e7IC9pRgpqfLNuGduirQ+UT/XnN5LdSHl+5TzWHsfPq
T22HHmM0WNedz2ERn4hvz40vKdySo7VRXv099OhCoYlJcqmzdDfFLFB2d+02Q32CdJVReEK0okqn
3/QsPKs4k5e5A4KqegBurb4ypRMkiU6H5na6dAwWZzSlF4XpbM4E4ZOUWh/TwvxmJEZqu/zxUHRu
QGA5qvBlzZQprOpAv3YW4cTSPBWBZdaVqJFJomTQ+ZdbEW4v4vTYNQ0NlWPyGRl5G4gEYFhXxOhY
yZ2f+dSdWeiPgFhfLT86ajsYT9W7yP2fEFHCLYFqOQTRRnBWU7Y5vBctIbJ+FKi10dx4ueweZlu6
a6fgAZ/l1afv90fdo6kMQnS+dca22oXRfgxQoY0lwFTeDicL50Wezqdk4PEqHLNXdb6txKFy6vrk
upCL4fLtBv3bFBtcMtG0HGVi/dp+dkm0d1NIWT4N2Bg3rntqiW4/OrytG8ceCTLekmrgrmIdUimQ
WP9MB35PadULO+SuH3r2tnoiHbUqIKoaosRwwO1mM8ycu4pAy9RkG7tNborCoxN54WdqZYPcWr7w
SaCBqYjVVf53MykIaa96aZQgbA153sqtA6SLS0s8a+D96piVx9js4FOzHLStPvGhH+Y4ZHwax79K
EuTUO8FTb8tTFKpu63gJFm0Erc7SvKmkuXh2h4MRrUkeZi9CtGCLmW2eKElBOjK91cNIm4qDRnNK
WoUIjHq3ZGzStUEqS9Vfh+Z1JI6alkLq2dDhC1jVauj/xg7lztCQgcCMRVkjraMDEFWIPWXuSWTw
curDxmXZW5iw7Wq8Yjk2H6vgUBprumqVdvf5TJZh4L2OxTSe1OSd8aQXJ7SEBE+43pGxCqmEmtfx
lay0h/bDRuu6ZHZB113/e5VD7kL7V6EAhZdBMd2XnnuqWTw77bWID6DbuQH7XdKMH7TAql1spu94
GawdMj7f1O8JA5nGWywTW67DnngyV2Pvc6iQqRvETRGYyiZpSobRDj4KOOgr8MuvKMvcO1nLD8+I
gxdT1JKon3JG09CUNnt8g+ZI6eee1y7orC8ZBI9DT29j0YTPItPVbnIcs86CHATBHn+Suf1BIAos
53AA9oP858u6Py0GH1Lt7SgfCMa30g/I/y6KoxD6NfCKp+RmsJv5gMr7ntLGv1LYYm+RfZeh2ASh
fRChvTFdZSOPSe7CHm8jwvRWR/A7SXqbWWIT96I4hXN1tLVPpqAb3DZq9m8n7Z/noLigWNo2Brwt
zG4RhkJ0LPVXnEZiOxu9BeP8m8ZNOkyEa2XIeEKwUAakCmhr3UIqs1EElx7wymPgzpRY0DKln7Et
pp1vmYemDFEJWDsKNbaaUxSknKDWHq2uLJyPYVn5OQRPNMq1zNKHlJoh0JmV448PwQC248Xf1Uz4
kTRfaizvpW3RlBve5Q2SXeVos6FUg15C0E8PxDs28ZfJ4PFmkg76Gr1BSrtkWGYv5WAeLGluIUJI
P8mtfOe7uANGxDQkj+yWbLwnCBAcG8yQxWoG0wvrZlvbi9othfmHuvi2hOFsGf5QoRAf3bUruBGM
by0vVFR0Z5F8pvx4mRpWBbO9b2ZMpDl/mOfefs6fm5iuJBUnR8qPrg9aAixuPuaEtUk2n9gfvrTM
nyMfDAJ0Z8UslHO0Z3yZtf3BKfmwtFKAKwJ+4MFdjUkYHO1RfEz0XJ3s5KMpPH2uRheF6Awh6fTx
V7AADHFwM78nmwBlBVNiTK62DxxFQ+SqycdN3nGVzj5Z6vzLf6PRBJDQ27qUe4WkGP/DVV9R5I82
9zz5Js4piipWSxBfqwrzTQCQqwTMew+/xC9OQ4mzfFYOkB84OzkR5dkpLWCjjnCHyXUPC/7DjQN4
16HUX6lqjNbFwgV6TZPJ2hBCf/qnaqQuohkONUqD9awi2n+eexpXu3xwzjTktuuiuE81t2gRiUc9
D/vaA8rLu7sm4owagPZU/eRxb4qlTkBveAw4J+7UAkRGNkK/RZzBLhGSdZkgMrKzQKwmj6PNmwti
rQbzQsnpJVvGL09DEJmZuliTyXPqxv/6ZcCInE7kiSZwQ53FLz6yEtObth+SnPQ8PekdItG2kHeW
vwAgKwHLzHF4t0QQx0K9mjI0Ty2Mtyn7+HbRd4sPlNlrAjEqRNr0wpGabGEGGrxg3xomGG8AgqXv
jrizuskOqie7M8LLsZljVEwyjn8bN/VfkGk3p9oU3Dy3vbFIGOw7fIEJzXDNf4bXPqM4FcVQaHrK
OLN1Hrb9waRqn3VOgJ+c93wUznlskmqDPaSn8yH4g9/JpvFu1CWCIo+yXa4Z3KLVuKM+ZsVPRhtT
citoTcWyNVLflFy1iNMR52d96GxiIxa2LeGtMRH986/WRFMKjy0V2ob6tBu4AsIwIYTXTYB/qMCV
YSQU+cQ8epXrlMUh8dL3JMK74+TRQZuRgrYw/oFvIgrMjjeFxdXa9ISpBXGOvByQ0nb0j5Nnr0qw
nUwFd20ThSRW2DB3VNV9eT0X0MR8vFa+/+Eucb3LgG3YoZtLH0Bg1wjJtiLu3izU8JNk3aqmY9ER
ZoH3GCUno/+uX2BU6voVfhYeqr8mbOLSKvsD9aCbcYQp9J3mL0lH7mpf7IJ5YVQjC7qEci+pXIVD
XP5aVGYyzCBCW7VPy6TF3nW1brrFR1R413uu+3QaSEfdEhe/dEc7QGkFOEM3ZxocHQmn3cmJGgzS
N9zAzW6zetzCby8FD2bWRh+NH/Xr1h/aZxVCLc4uS0lbE9hBeBSh/ijbuaKGnzQLmo1JIuZgViF+
6mklSxxEtGLzTz7Zg6JZzhP7ClfstMr1OTZX4bkVKGyv8dPMwUXPOoCNLWCE+tuIu2cl6+TP7r0H
h7CQldRIV6boEEmE20ipJta+1Ib2fMYty6qgUcObRL6FGqSC4CViPIMFrt1P7rTpfqaQ5KtZEQnY
ILcL8+GGTwG5lHWDho77Sefcs9FziO1/p5OITFz7OxnYrVr+Ow0GgZWXl98Ss8iepZgJuYcZK+qT
mK1XyGZcaeVyGzkcskNcnbpAv8x1chtXBYJ4tzJrbXmvU/8wly4jk7OQHtmQqgvms54WNH0c32/8
zCQd5C4ixWYhR3dMbkQSkXe4UD9ZzsWBZ3/XWotcJTA/O6O/9CQUGlbm00ai/Mj6w4z/J8xteF9d
IsmJUMwLZbgjkSXJ0U3v5/k7DMEhmpnnLTXzLloiF/PRdbDLPqJEj6AZSm+yjmYzmw7jUf/5yMx3
GcMTuodsj77zOUXReMD3V7rmaCxCRK+luaOH+DkKgtMIC7kdnIodSD50vW2fkyAC1hL12qU8fJ0o
rDdTUvqnKrBOhAEhoQV6ozh6xbXG1+ig2IkhhnddZ9Jjikd8jUwpuE7s3eYG/2O6nq8VvAUFSgRm
ueuCG3UfmizYisojjBLvY7FEZtfq5k+Yb3t29bashvIxjUnKDL6lJdV+LFgCQoyH2JpzlGuF2ZZz
8iy8ngDTJH/3suyxjhG3hl2YH4saZlfDkecGGcQoO/LGo13SJ8zGfA40PRGeOGBwTG4AkmKglqtb
C6B0xU+0UTXDY+pKAbiXb3u3+kTpXvJF9kfbYg3F1IrsNMvh2qv4c3F4ltzqxVkC+iINqgnFT1k4
8SsrGMN3fRyrK2kxeVyAQFVuZvcbuxxozrGqmxKbQpRId2XP1ovjFvBFDv0DA8peb7lRcfYjnXC+
a6ZfrPwMVWHx5F37tX3fxawA+5YrvIRVy9cxclyiFH8qwvuqpF298m1CJFEdB80uVhkh55n6TOMe
yyM7hJeLf3g7glVPRNkq86s3W/EbN3VHdxaB3MH8JOYBfj8+IQaZ1zbn8rqmZ28VNNZPM/fJdqoe
DTlaW9NZwHNxclcjs91Z0X/EFhchezoQwoZi0OgnR1Sdm4rk1hHRT44YtcFRsYrmmiYM+jdBftme
1GCvGqas5aroS0ayp5uQqJGJfKmaL4iq0wS0RP2F3CExS1SY1gevCPdLBKjozwgRCCACMuQvS7OR
3OS62Vk8IRvhwTGOdbLxGi5eLmCxZsJ/rpb0TfD0YKtdPkbpvfLc8oHUqAA6Az3pa8C3xTk1CarN
KR7eJoa6CHRpncZkuzPR6YaHse04BWz33U4z2hy0xprENOclLyXyot6kryhEGIYf2UANjzt7JiXv
EVWgWNlqOjvi6h6jCJA5IS+bJYbKGlFm5AxAYhnURoVoqpsmK7gzp89h3rM+EKbuTmx7Rs6IPoM3
4pVeUdNzQzBQiiIbVn3qvbsWwwfjNHzzvLz30rqLhbxvXbp7avqvUZqw4kB+XZ/TeETimgqzmm3G
sG44DW3851ms42J0aHaop6Pyif8Cs94VVkSvTuYR/a+qm6lLk61yg2+KOpHO28s2WFLWfSHLtWsH
33n5bLv2VZfBwKCRQnUuK0rSWJQEMoeQ8XD6z/8pwhZPE6//pvTBofP8t7oiMNItf5J+oNbTf7U6
/oeLmRFOg/6kEbCnrzIqFtAzrVzORx1vIZHRzCCc3ODYI9gTn1qQGRbgGP3I2O5av+RCluoc5xHt
0pz1m7pxCQL0nkYiBVMuvlVY8f61Uxxj63hdAqvaqxDvhvIapofoHLTedzm6GoVNJzgcu7PkPl/F
5ficR+opWQB8ah/f4pyebH9mh7O9eithVxPR/9mFvIBG8jvMzLaoIbm3mCUaob81mYOOEJSRFNgR
0Ol+SZtfL5kCqhqC+7gMqOHpC+ohh/iSzcVTjvhpw7ZPzm158cr0AV/yHl6JAqM2HdZhzMO49mp0
ik3dTpuY5pMuGPnwITbteViNFVkWi9ihKEAG01uoq1ww43FOTqIh7b6SOfY/YdkboHmZY3Iee0SO
qB0RMIWzjfmtiw5jGD+4bWXQJBjeH8d6oRWc953TzER8WQTbNWvHxguX9tSCNmYVGUb4mj7dKiL1
utCPqdX95EXck//IJDLAW3XoazGT5E9hkz2hQDkNKQVMEZ+bCqx57Xf7aPZ/p3baxyVvdtlSJlTX
M+f1cmehplr5/fyDeX47YntbL27/mXmvliZ2jcXzMwzrM5LdV2dAtgvY84lGlzRgF/GBYHJVh1Kj
/QYO/O0QWrqdRcw+uw4KUxR6JVnmaZzvRels0hI3KM7CHbZx7NuqeS86ftsos/+u0AFlqDZNUmlw
FdJBI6wtwT6aBHt8TJ92XeAVGGlQk3ojg/J9YHZqCliMwCMWxGJChkYhC97jyGlG8aPrtrssiq83
TYiQMfjXWdk40fVv29LGaHXjJyWp8B986kmKvbr2p1048KENGhtb6vl3jhyfg+TRZopZLSNP6ggy
shJYzud8/quvHiZUR5CIYXATZjA9XcRFGHjZlmBTMvoXXLNOdirb/ENe5amIV1Zcw0DmsuacTt6X
OKb+RxLwssi02bT3VYxWK8s4VRkoNzM+MUQT4ktUdKKFwJQd9waS6vKq9QfeRrRuAnplkyGg5iuF
CbLLst0t5mzZfNHMyo9hlVwYxsmTjqsbQ/iWU1FGEpXnUOHZzHPUM+PoInrQ5GR1tNAY78fGdQgK
mJCcrZOTEpTuBhYqOZX7SISjB9vnlnOHwVn3ht4DhDsMFjUR+6Z9suziM83Se+GRfzou3JNOgU66
j9LbnCh5v/nXTnzBQ1D/1R7/kHX8qVuwhtvVbZDyZUzXxtNlVofFmn/H+PpSKC5Uu7Buo7H4HMML
Xy16r9GptlZf4rzwsgNI5iu155f/9f54dbZh95DINVe9bH4q/JXQTipfD5H3T2vuKHL1kOg4Oypk
EaMPjEVDSQ/zX5/mv+USeJskcy+ezL8WbJAkfj1NafXe1hN5zgN/J5E6R2aL6QpIiAgiebBaoh86
vQli5p4x41OOG6CM9LokW59tkd4jmycDO684oCxawgvc4dxcE+OVe5eHIQWcZCUWfLRLlZHVD/bo
9dcvCyYUXVr3bnfW2+L43mZuiPFxr6Y1hMwM2siGlS3WxurJyW3PmUxjBJvX51pgDbUz2gBxt9sm
fs9jTmvcpwij+vykI48+8WA/V5XNRezRD4L4OZstLp+Y6vSGyz/ulrMsbLCn4MngktlaHeRaxffu
aPtDkSrLSOxp3LQ8DY7UR8iCDS/Pu1TQWL0gt+i6wKku27SG3y2zSDF0nfqxDhZilhyGzeg5ycbz
OPAmteMotqVlf9qaEA0b3/IuqficceAjVW6fsqE8mIITq5NcRo2TnCY7/Rwr/j88w5XxvliaWeZL
ka5D/D16pJnw+g95GHy7CcEFxcAJ7yx8OE0S/1bqeUbg85/XFdbaXc0RWUnRUD/FUKghoSptGDyM
ZECtyojgImSYBwh6a2dsLC4zyDkIFJ6pGCvXAAWmlIUFnvdF++3OUphBkoWXHs3O3qAsZxmP9AZr
g7MbKvadrC2P8XtAess697JXacy2ZTtb92pGaRVXD91EPPt0aRtO+TRJ/9WJfvCz8Mcuk6d8lBfh
tjZbEPRGyw+fD2gakaNusY2maz9iRS6t9DP05nLV5s630+bW2mCgKpA7RnbMUzuPx2hB16r9jr1J
+C8hvs1VEKblNrY71HAD9cwymb8nktxteIddI5ZXPbNbI42XcGjckmxThbcvFFmCY3z2I7Vz+4jO
et9GJ1o8R6iGcuIB3AafnBkPZqZPk6VlzEuqmjz0asmmXpLLEDNju1izNNPtJsjvKb9FJ+BnZzPH
t3kf30RzQhSnOJOota1KfTdkBMrn7nsnGqAU3DBl4565w7Z97f9WcUABoD2qtfNeCQscl1orZtT3
KTeYgOIXIZnqDNiPPaC/cxfe4oylMWoeRdVb+6AMDw562xVLHt8xO3PjdiyMVW4wI2IHXajzzepd
XM9YlwfvDujqq4eX2vhB8WQQkqMkBZKYTPThzPhWu3vnWobtBPCh1shh5GSTPLmOJ/dhhamzGN9n
+0Wx3+On7pDd8zL6Jvz0uvnQxNbCB1pdtHLDU4ZlBjWL5u1kUitcvH0OsWGO414chMgogtcBjynv
AdN+ZE4WeTHrKSOgI+KVUTgnDz0yMgDLcR1K5mlfFE/w1m99utAMhqTkEKIRRkdwY1ntzVCjYyuG
hQKtgZLriVv/eubiouPwzcPnDu1Cm42syrjeN2ms3vq+kEAH7I6D/NIxw4oBB9lEcbKtk2rcjjVc
fJXjQ9FeAlEZLpip/tnC97Zxa7OQC6ocR2oXhkWt8+BQeZx4MvMwCPaOWs3GvkfKerTmK72Z6cci
7U6dATSTi79uUvujmTKmsYZSv0Ze3a/MnH5rfQ5m4mQlNwTJBH9eprivM30cYv+1KEDwPQvbi8YD
uirzd56Vf3k1hOhVqmZnsz/4MYJdX7YYrn0UfWpiVscMj5c4xBWvt+nV21iSkriJyPj1yL1ZSKnZ
5o3gDbAk2TdlxYpf4Wmc/3J1HXcTmCtJkC13OH3QRU+JErjLquzMYYk4DAkxxwhqof6OfAoMuUEw
oaLg0S+ogJ1NZuec2KRS/h/tXTPm40I6ye//+L++24lEo+XxN83b5r9o59DB/X9o736rz34a/vt/
4X+J7Yi3joiUjnEVEIvlsnv8P4H7rvd/O1cPf+yHURR5vsef/G+xXRDyR2i6bRtDjO0Bp/6/Yjty
z1xyyGKCyBDI+UQc/f8R2+Gd/+8pY1DLHvH0RNU6/CFesf8axyhjvPk5f8+GkcCtNTTuE3oAOiym
5V5g8V0h3U4PwjbVOrWaB+L1v02uro5SA78QlGfGRGev53hcTU7vnisjaULKPhKvB0UO9LjrsJoJ
/WT1gsVPWQchrKcRW2y1hLSOx48urzXOwwUdFXLixOTEotLIHA4+hSqB9YVjeNymzZc7OSdtAJJb
MLh4SaJNSO7G2tbR02BGujRbXDCqy6EUXC+BgVfF+ipvtwq0eRgOKLiCMbUUZU+RM7y6MRGPSI/J
4oleWhGxFtUjIaqSt65fFvwDtn/vpR8NITvJmF43rflHPhgf+nUY2qN0c/fQEs7iCZVQiBj8x8Uw
7IYazmMJxx8ZFHSCDRfVfKlwwlvnIawPEFEF7kC/QIvFLwCBwAcHwHvyFLfNMGsmN+UdsNzDelzl
4q4+eT6IwVy/jGGI+mnwbloZbUebCtLMBmAvvWodK0O4F7epXyynlNyp9Wy+S1rpi1j85gQ1IkYi
Xg3kjE4SxOVkMpF0qTpCbfhGqir58xuIJmb2Ak9AfupTwJE0Uh++OKMHtbfkgTfEzr3ZJArvMN4A
dM2rYam3U6v+HE2nvJ76+7YbLr0I0ei4F5WR3RiCam9jq79p7S3ycbmXWSdXDWlhg+z0+aWeQVEb
Zx4IdWLdiaxnA4m3loz7LhfDFGAruYZew+e/JmH3qNvknEUFpWm2gSoZ9DM75aHIQ7hC/kVSlrxn
3UPTesMNorKtPQWfWVJOB7+Xp3wBB5r6+RwLeHTogislaV3gb9ptHNo5YR3se5RVxgnMqAdKUNXi
NkmGCxKGOw8f9V7ft6YJVlaP1EfnrH1EC4n9QBxpl+AetmFlk9x8WSK9rxebYBEVRDdjW391Acap
ILs0CtXBKJn3Uoy7myaYAVZ6XBec4zc64293nRFSMT2xpuQ4dVtK0uLrtUiBGiGezUpZTBnp9CKS
ht6LnPcO49q7l4g3guJJx5Q2lgoiTIUDHWIjyeoLXFfHZSl+dJ+S6eKn/3pRTuDu+bOTjTHZyp7F
8yJuwBARC4UJbj8VUPo0+xSEFaTEYeSEwyLEqGABfRiy8WBhwFq7QrXrbnlxAqymfa4pERXg4Jhr
Mp+3vnITsx2uFzchVWaj7PxbBmO2C6Z84Ja13Z21hN/LXIpzHBv3HH5gmvFvZpSpJ7RQ28SZURYM
Xr5yjRXv2sXeALF69zZx70Vn7z3XWYimA36yI8kAvBvDvL30/UI976yKTQs94JFBcGOc5mG+hlgF
HdGvRQX/OipU88MYPPhKQqNxDGRWi5Ri8Z7tcFFkQACvg8U/2VhVQ+9+AnnMydg7h9bWtAGkd/dX
DmlyD7V2o4sivGP9XtXGf2WYpxN1mM6WtaTnFhJ6MYt6DhvxbxklmRZt8JUbE5xEUG493yJ1z1Vv
HWEBZ5ugmjNH/rCJhF8wCCrrPHqTOPDAEsRVjDdSxfq0FM4mGNmsS8/vN91UsROxEG+CFDFWaT10
cdcSyOzU93Evd0ARxd6tUQEXab9pCHQiz1bb69H8BdIxxw5BWQ1EtMHiMeEmv+1bxHxBK4ttNZbk
qWSIX5AtS/iq8lVeH90mly8Q5Z/IUwk2M815cKxVKNRE9C1GSieiUKs306Gokd+GVb+TASN5WYz7
3OmfM383MCSSvFfftNNDkOiOZr/RI1etLpJfRVPEeq68cAXQdt2NekNwFDlW/BubMerucC9EhzYV
52EJuk2o4VBih+gk03lvIoba6QuT7HfEeaZnWESUdI7cOf0pijm5qwAEkBmevoXsuwerI7/FvKqi
5wCs243Ied9Uemx1wEiHamub9ebo+W3EqN8Hq1lNFKHBFrDLfOTFNX839UgvFNOrafXrIn2aggMi
/3BEryekUdpFy+WSgoxkJ61wUfSvtur4DGK5k8Si4N9FzdZywnaO90KQXn5ORoZtkQW3XH53JNt1
j0v1hVuZGTuq1J1wnUeVWwQD7DI0L4jjagcZRr/yvrrIS/eDCRCuFpKfwSK5O5XudIym9oDc/15O
SXiJnfAnr7azp6Oj4KuOrKm+rZOYMRjDnE84yCYBQSsJtYGpcbv7OmcMyGX5Igf4hTRm9ZKedxha
hQ5sAWcLvmZ3omycd6Mx83KOC/5TvWcNgc6cm7cq0tGOTLzzgMqGloaKC4IDyDesFVOhULHW5a3r
NtE+CNrLFHXEAJPVOxSCelDL4QRclq0eAv1Fz01RjV9l3IdX1Z2/L5v6qQaD3DMI7yWAHldviCFa
tLjwhwG/rpvedHPfHdsPiwfgrBxS6L2qvkeySnSJax90u7jrKZ4ffJw5F1iKfRRXzj5FO7vxl+xb
zXO6dizxG4oAA1Q1nbyuc/czelA3KaI9zAQJdh113p1+4H6jlw6T8LaZrv06NlbLYS7pe4TWS4eM
0ITQxgkrSaFwuIVBOm4GsC5bXkm5Uh61o367Kw8wMeg/G+k9qusvRLwMbZ9pr1GIDvd2Hji3TRTI
FYzHW0GuZotDruJKQeMAYYdy5A+CGg1F9TGT9DHn3Mm0bKRIjwmtxa56W4fJRotCnHyHXddFVrrF
+Y1k28N3Jd3kW1iocKspms/EdRAYotp018C+O6n7w3lHkrPtb4e6JX0OcIINfeNGY7hJEnmg1OSF
wEr/KCWlAKTxnJxOTXfQGyOaIHzu9ug5GN4Ln+St4c3B2n7T5mQ+19BZG6t57ISYN9oz8pjZ6d7B
AHsRmhyE2NRURKWFt4lnl7I8rfjXh67ado1L8V9b44+dcBeUV9lqe3WI5ndq9lzyqCVYuGXfEz1t
Q2Jgo7ZCc5zAtMialjznU70tF9QS06U0ZXpohnjjzAx29fWPJ9/90yW6hnixD1Mx7CyCEo5+hNkW
pZjGJCrlJvFQHhkrG06OFbu7YgmZGwzaDfk/OTqP7caRLIh+Ec6BN1uSAOgpUpSrDY6k6oJ3CSBh
vn4uZjGbnq5qGRD5Ml7EDciZbXHktooLy5qfxDXhMK0ofmAYczrMnPf6P6hn2MSWdg5M9V5NHjQL
t4w5jlUq42T+PdArszEztQxisD5IV430nYn9uRuLjQNfdC/LMfcX9mO8j4zD1NwK7uQ3hjMbKx4Q
N5WlOuaT8wQjEo5Od/Zi1W+tBeetzC4wKdaugzR5YV+G/IzQmJoJiJDaDSiBSUgeqpRxCpNG0hYP
apsA0VMHeB3YIH2rnTkgZf/bxUQxC4XNsUqmOAM3sdXajvJQRwcd3iPGW7ya8FPgMVhmCWP1OXPO
gyPYI+zkgVExDE5iQq5mH2+vJ0wxmf9WLuWYV2cYKDevBukh8yttOT/jYNIQIdiusIAgtchH/EC+
BN3fsSBxlQ6/rk83uyxpBDtHHfkVJxUPQFzvPOLOBYvEgkU0RwJLYF56vYgOioUSOkzfSzSVeytV
9ovuGH5FHdLGJFCCze5PQSXWaXqac0u5Qgb5wh2su91ofuMCM3IXwkJ9Ot9HRxnhYEILSbMjJpRH
PPdz0CUWWIZhsP0yHX9E3YDk1AsyyL1Hsl3FQGZD91SrSfgpnNXaKTX87K6A8Nl/Cpzy0BNAXY6Z
s/VqK2V6cZEVPAw/XbNPJvegpLie9XnwgjGxvUseVjKOSDQ0E1nT9qWq6vRF65AwCKfQTs9oTAtQ
BbYB004fa/Mmwcaqpy6DF7ivCxEHX+mKLOgnlAdMq2Gd9xJ0ikJVIIZoJaFdokwwhsKd4UTWSTAu
acGGv7oNbA4CVeKeWQR+TMLZYRNjyhd6F4cTT5ywGsLwGGRVY/Z2KpYefGTpvI1K0IP0CRGUdLd0
S7EWAzx3iWGkQrwNZoNgIrBEng6n/SMinCfsbaJt6npXXSr6VujQ+ohR8GA5YGhdSnZzrfy10L2m
Ek8wuiS9tqFRdMhWblRiUZl3qHHUhROg2sSm8ppa9UcU54Ov0pZB4iD/yTrCpoQmeO3iyMtLxzd6
rmGZbMMhFm+lpVZB7I7Gxp0McMXcC3YLaL8d17G8cbYRnaK6fqvMPA7hvTD94SFzELHbpR0fy+Jt
datHXW3J1WdigrTg9R/CdVG67eR7EAYzCY9jWbXKvrewT0x5Yvq92z9XQNzBq15s0dVEs+1dl7AH
KXRqh8qnxaUDydBi9rS9K0yye2OzJE+wbm+kIq+pEsjUG/2SOz3r+vaZFXzuK5j+U/yhizrd5rRI
+AjGfhEnVFurZMFytbipJkQc7KWuvgxh7zLcGh5ZpM4t90TxQ+D/eA/K9M1rEn7j+KJH3fmrEDpj
vMSSp2H6M4r8y5H9LoqX10TOn32EjKY1l7lqAkXPz5ZL8a2xPE0venczjH/gsB6u6nG7U3h4pHEk
QNtw9CJbR9WVBe8mtv/vq2s/utgg6+xQskoHTDdoRGDnOvIFy2HC2JZkzM6H19S1KNlSR3U3Dwk9
DRT3YW7j/pVCVDMS2rllFWG/8nyXszArjGPhxgmfU0cDIq0su4J8S+LOn6yms53eUeHtFRYfedef
p51haybrfPMdB907jRzIEaOxHBkYD/WAqad1VQhVIIaa2sPcn9XffYZmW1STvfMM4mwlUOlMoZ26
5EjRprdmmQ00RFpnhCw/bDd/8Nr5HKl7Hz1yWET3HG4YfHept1elc6zd8pePEBcuvKVIBRgMGOj3
//+362zEv9bzqKbqQLOijumF/XdzwbhCE7OTym0HbRGan0lvq1Oxws0b/yAHr1yJn7Tfql6xJ27H
xRBznTYlXEzSiXfHCD7BW1wPM/zTVLmQU4tK7CLqLkhgeHtkeY1SBXmzMD9V6MWHsu7+asCpNmWG
CNSNzX6sRBJ0faXv8Ru88mIJLWlaYYovMQejcO+aPg87gS7lIWf/37XHWSCv/+mlvObxOL8glOcF
+0HLzf1qjKezBtCXzYOMvJ5lCB2SBKqIfEm+TUeBJZiZN9XmOpgUBEaaWAr+vHlXvSokkCh3/VD+
dUwIWVqaHmtcMb3CiisZe6beqMIe097rtqMGzuvvEIoqXy3zO/ypF8+lRUKHrbhha4oyraX+OGgk
nxpeYopfp1Wxj9t5V6HBQ+U1gCCpxleTe+VeYXILVAtW4KB7/zU2MapFg049TVnsz0JqR0/+TeER
XBcFQHXOjjozL53kBCTW8icS844/E5+LobrkAzs6PU15fLJnyQ1vM8ZcnubkApH/Gln6G2YINiK5
90Z+AYL7ovKGGRiEmKOHJsiRbEDw805RM8dj75FdMkJXRUliTGXNHJjjjKfg1GcaL8cZbj2L/Gdc
af8k2YaoZ1gCRcggeRLc6ZdBfvHpKP3FbI8j/0de4lophEX10kLgvPtmBYUaldOhqfX2Lc9PzUS0
VELME5nz7upiL0gpJpqByXC+cTXcWarmJ/PEGhjkSx1Rl+1JOn51yX3C9GtL3o0oMtmpEBjL3YOZ
4LAXBu8js3BRxmjba6pDrTZil/a+VQOrFFh3ajffjaCV9O6R4eLA+cfDuYidTKrzrBzAhhCiRa+b
8BnHYyEAyAEZ0d16X1MRsaS0M5TN0UV43Dt599H1Xrlhcm33cbVStuLB2ZZewpyABIbJj9oBwBah
rrIq4hoN5sJZDxsNIEZXu3cusMnVNJFQzLEnVVrHLy6QoKuqO6dioJVuVMS9aHp/tjX7skRrASoT
9Mm2gNTqzXLSBNce/ADxeDFSHAftAH2P0gANcwkcLSy1KZk7rCCU0QyTx6NcyrAfPGyJEcZGa4V/
AgH4GYgLBJPLoVQ4OqyycnqFCwDad1l2xBXMnWabV8wZ5B2FOfljRzy0z1iQDo0hj+U83zJaUjd6
Wjq059BOhmDL7lEDxestOD/WhI/TRi+yysioIO4iCZdwX4HcljmzidPZ30lbyXPRn2Bm9Tv9vWlW
YI893cYBUIKHCYTHQdL0bOtcU2Y3OhbOO/K2vOhW8omzF9uPrtwJhZSYEMoXjWORr5MEHtp0ABUI
R7NJBMlAL8kHrrfzYmNs6VaoIU8Em6KLq5IRWepTNXvvKMoEeiTiW0EpAD/c5JDq2qW21Y5njkpw
zsGN4TQpln3ccUV3LU3HgcURHfkx2esicLsMICIcEbdEqGD/c3Z/80b2jt687FOpDhsda6O/cErg
T+S40juoG4k5nooWK3CG9T4QmRHtKlxRRH+7PZ5NJMLYTjfVtDiBYFu7csYkx3PH3MzjdMWcf0rA
wfGCZj7DB/Bdy/Ic8+XseMRe+cMkBc2YG8ZIa21hWoSblIlScfoT7LJf/ihdeVVF+dqyWrwomGrK
WCRgDwc1WDLzIROJCuxJ3PplKHLLC9SltdGT2gEESHlynKa7Wmb5bPs3VcXBojoKeD4l3adlStbK
0PdVGZ1m1jY7LcXhEGEsy5vaXHGPsb/k37PsiXOnpETSFjy9zgm8SfDxuguk5EWLA76h7qKqDNg6
Si+23olgnTOMiK9iKw2PrIfZW/5CPbWizWTiqE0y0CHtaDpacgE8uRCNSri1be0RG0waueTMSZHB
TyGOPR3Gohteoho699xT91DVL8TVyPMRIwHha7FVxcJap0M4EBUAILIykgzEsi5l+7FY0V2f1Ht7
F+YwHhS0QvLYrL3VipoqcnHwCOJjo2h/sas8Xe7ExWj8Uxh2ymgZL5ap/9GdtbOBFWMkPboQuLTK
lt8+lMgLWRR5nMX0o0ztI8PfTIhQYSj1PDuEav6YezabvdDSLXYlL+j0TwBoJF0m7Fr4RxO/pJFl
R09gSow179jYP/WK1L1qvMT6xIhh6IcKDM82mVDYxAwGL+2XS6FBdk4hGpayApeTPXVXVw8v1swY
zDXrloj0UZTxSRYYwHDIXjUuvdumcT7LRv7DVqZBzSnaHWI6hxjqgDmnHVhrSLWVUui8iDJylLJH
OkuTdA+CPwaetnB7XFTa5cHz7EYsSz63aNjNGYmyonubHA23Gfdbgk8XMQ4PKhD0QM8tykDwseJS
sLfCnM31pqfCHCq0QNc/xJTfhcR9aDT20S1qwtEj41iD2Mi5R9bOc49gbNK90S+0B0LgtGMLBWls
eT8vVMBWImSUk7z6enMPGgtFlelidquHYEljjTrMSY+1UNO17NjL/0gonaQJMluHP0H62F8SJjfd
MOVuzBdGQsv9RITiAqjRKtO60EThEbPuwtGakOZv+Xa7XdvPlKLmwBQG/JZuqRz475iVgXvcOwrY
fxtT5b3ARbHaW8A69+2Y/Ym1Qp6k0xxtBhrORO83A8e0Z+a5yLJvwtKuU+4jDdNfwZNepOO1ISiB
KIx12GvsxMe31UKaYKkN4iAJmoqDkKXWpcLPA3KhOcQj6GCbGlZTy7V3r/87qKXHhTcSO+hASopT
1LWKyM9k/J2ueSy28ulELwaKmmPiK9FzlBASwswy3FHwq/2blr+Z9tvVP45LXu6LeSkvr3b80fYg
qjIXFa4C3N7Vgq8d7FyYFx9Onn6LKHZ3Blw15lYusZOeWWdVXT6qmI1BatBaAkKoq2Idhqin7Gor
pp7Wsd9qj8+3SoBtlgqVEexa+Nb5SNfkJnZk2ANBP5An1TwE1C/j/hQ7016r7G+nk7+NVf2ZrH7Y
OoP+aUM+Cv4DR3Ab5llcMs9ge1HhcJmUxEYVk81eiOaLNpTx7uWfzWo8VbQYTagppr2eViENMs6R
khI/azRSXLb+gw3DIlcQGyER1pCx/g+uLBGko8PFY/rr9gzNpW2M5yLDVOdohCpl0xhgKjh2S5zu
F6or/GHWP3jiOLEErm0S2V/ZNzIPlibrHuvaL9IdPwfzzzxkHzExZEiItCxw5mkTX54kBIfd0Tks
/ETiui7OvE5I6S/u69AmQeWkr9XaHACIIz4OIsGQHitXBHR2L3H8phf5aVbNhQVK8q9NyLNYHbSn
qQMFPEocDsqihk7b/1eL7mHk5rUC8pZJSneKbm7YO3p+aWju0WhL+jdBIjdN/A99/MloTA8okZOT
a/Jmw0O07wb8rdJoLnyPd1rGU5DYRlBCRSB5QoIY0HbQQQKBTcbiC8U3zs3qN2bdWOfNeZqilvY7
pD8Xn6fW3mRjIeDntm8omLYYufajBDjjgaQzezwvJdLCoI5vvTc7F920K8JIPaOeWouLTOFBLEpk
ESttuX9aPwUEKZY5+O2KnDVuVfJa85Tp0QPXqkfd3NpQGwKvK8nFZMmMGuiPpUtOCI31OXX2o9cB
0K+Shp5gLlKQUk78UEjRwfpXUC5OjuaFRTXjtcFfZU7gDuqOY2xKsfKbLdGN3LlH8E5YqnE1E3ZR
XJ1CvRTOs3LM+NKVuTj2C0RkxVUPdVJf5MCwnZEV9HxtkDsAvjht0EQoOlmqP4gtZ60uQ5OwV83f
Opj5eUzf8TpthrUlueqDImnCKCnJ9ANin+IDXpylYWk0XRzAnV4FnzWDfvlO8wVS9QOm+Jmdwa42
HiaisM0eDiIsFBF0hibBfjSCC2BkIbRBToZF5Xse/3QGnyMG3vUkbNjEamzpS8A24hZVX6P9pyaS
EVf5FQ8Hqe78deKXKg17vwi0ZQ7S/ZLoR0VT3kqDeqkRaIuS6cFAXxx6OPKoNkesvFiXk0dZSXdX
ZwWc41xXEbr4pJG5nq0dZ/RX5dr/PCgqeAnD9Z9p7NZHZMWuvgN9IvzS7wa1vSRTd3U8IsAoOeFM
FiY2/uvJNrnQIV0CG6P86+F5lzicBLsGVr8bw8Y67ar3boJZ0tH821vP2nixoU42oOJVM/6d6YEy
bH4S/7rqT4GglXk4NuI6rOVnJs8qnKG1kiONcwzNHN8Foqyu/Knq6JMm610H7IdlNVLZ+8oDxU7h
TznJh8Mo12osDOGN4ScuLhLs8Q7yTU6BWT4mUHJUXqQ0r0U4ui0j7Bx2E66f5L/6ALIWHqlLSDh9
meb4fSbO6bmpP9cZvVZcDxWkSBTJ2IdVssm45IgPk3VlX31WkKB7li+tVh1U4JhOAwi+YmPT/huw
iA/9Xtfl+5zwjGe7OaOxQwOtl0FVmvV31nEZt1nWJ+x5SNkHctB3c54H8O6COlaBzU3PRM8/NBzJ
CGow7zSsnrPGZ5e8wBK9zOrdqCCeGvskNnqINTRcrYvobjVaj/cescfsvgSbjIQYXmPcZoI4ZRyd
DHMOGUB4oxVogBTixdcI7LTLBUB7s+kMYKMDL64JxX2u7uj2L0ZzzfHdeuwrm/bkAYjH6qr1/FRr
+ia+rLGh9OfTbe+lk/mDI3YFTjNIheEAyHDFkTONkC7cAKIKrWb0l/Ri2O5LzkqDS8TGQ3RUzGin
apVfDwi69LLXVX3Q8l8iDyiZbWBa39a4xsBZCDsqTmi+BVTC/ig1SgeoWMDErxkI/4AJR/2aA4qW
WnG2CTWApIEG+cbqY41fgY5E6S+BQ/T/1lWBjcId05aldvKNAZhNJL8OY9sJa297+YmoFpfMlrju
ZayBOya/AxcS/tBzhAyYKvkpr6oTnpNE/yJnusnZZLh+rT24xI2kD3McSkmD8ybp743B5ZHoYmnG
5mvHmfisILerbQ6rtKJkZ8G+u1km/dLwjAzGyjUnjLbLu6rxy9YTh2KQ8x0BTPJz74F9wZrK7DG9
mrmXHlqIEIv8wXOvW3+i+HsBFLaKBAsNOKZ3mOFODGA5syZUQag0WnHSBZNEO2KNRvHmy53aJEwW
9czExEbB0ixs1eafdCLwXar5Z43UtE1XargVYzpUeky3YOzvihcjsy94jex68pvV5ljAVsW16dvq
8M9ZsNoioAdxy3V8Sepd00I/aHmbDFhqEhqSurdikn/hGYMe+TYoxNA8eIpG+zsQ2HcjnpWNUGIO
Jv2tEhqcbYjyQ6a7u4IWJpvXLYcMB4SxTLtGm4Nsyr8VuL2LYSEOLrOfZNBHx/YTZn8YlRRY5NWB
4Oth1Adzk6QWimp5KmkMS7MXIxnQYfDHV2/Fh7tYDzHb9Cpp8uxVPQu/PueG4mxMm9ubwrKCSAeA
L/4erkylE9I4vI3TxdixMKEt0rizzTuMUBcndCHbUEOs7Yd0cj4mJ8ZvkCrsjPWLUtISVexHGgK4
wv40glSvN2+cXONRmk5EN4MhmY+DZ+3sZvzpEIqnrDvNbvnSiek/eWQR+96I/N0uO3ihFBaN2BAm
bAFMBmXyI7GAUjJkAYJIuWqacEaFM/nJ8Da5bmgBs8aHgYps+T057Q3hvDObd0JVxrof8kAxAdDv
JiY8sEeDHhaOG8SJvuPXuvJ+gr75GDDz0ud9aBRig3pxZy6/alwerObH7DFtzM53C4psM5WkEoaR
CS4BMAwqsy8zTGPkk1zt2sXZvXayoGxnwA4DGBob7kxi9G8EnYOF3gWTD7pJJ7IKXlctv+u0/tYX
SJ/rfXR0EJN6QDQTETqwc0ESqZ+TiQXEsVugpYRUXOVscQZTSndyaPTDVj6ch1RqF+wT7L17wBdN
YX5UivvattqlJWJ/WqE/Vg1YL4cJDLq5S52ON6XCr3LA+Z5qH6UQ3alIEspCLH/O0T9HLtzSiAOA
vTqvtfzTigGG2fqthKP9XjWoP8kTKq19lAXzoj6wREoWlnSFB/LL5SKmyMyFZtZxGSCSvkhcUwXK
QeAJy0/qtUW0enTDodQPaJBbSw1JAwJmw9fm3ScUQLBhz0zt+Dvs7mEqxrsR6cmxHdP+XFXNpTBI
u9MINq1IVWsrMuA3pmeSLSVZEhu7POWtWpxL9BvKFW42bHltnA+j5rD5N2l36UglYgnjv92OHxbo
XYgTYZRmd2P+MYBCdaYSTIVDrpkeegd2mVOOQVGQo5vsQys+u88UgoW4FGOD13NLetSqF0paWa15
W3Y6c3OEKhHo/QfExE56u35q8bxloYvNKB4us/zKBhHEDGCFowa6xZo5o25H+3IniZuLCeLPzGgo
THvEnj49jJXuuqi71dbWFc4WenA4Iv1yiYwYPXdp2djnoczYSsTzfi50jwU9cQob6pkXlb8DG4lC
gInBDlIc2wYqw5IxEnbdt6I770WkQuIhZTSvmNoeM/jEGtw35/ha0R5iV9Mx7gDqVARZl/yiADZB
nSvcYz3nvxqGTN9oVZ4VO71WbffVRDPFQ5V1tfm8HYWjuFu9tSa/nLxdOWjnsciurmO8zMJ6EO14
xhEFEACbHRxAVb2w+IbKq0ctHS8ZGXBQfmX2pTNpt15om11oEtYhQmfRHtip+NFtSk0XUM6kRJIC
XK2zx4B1WS+f0TWvf+ruDMVMq3tAPqs3i7Pns0iY9YkezinBAbcPKDl71OzJOMxJNLyaPcBBSiEA
/wNI8bvRA/j7FKsxrvqnDtEtjwki2Mout3Ugz1xetXlXo93RteWTz9j25gLktvLt9lVVxMVjv9dr
5lvDqTqn5SVHLds2I6NX/TuB6kfhpNPrpZYnRbq3FGaMl6HNDz9wwLdMGXRTgqtfWHb2DbbXzzWw
XMQPW3mp5BSqVB2q5Fdj2tq8JeFcpb5Assh781SFrgexHVHI9dRmJyjAJ80cnO/LUvpqHwqSMQL7
J+FGvXldkQwCglGNd02NSdbzRyk+NpU4dIxVKIexsCT7maFCkM9mxOfviKicYOSH48hPgAQmIgq4
lp7ec3tBhhD7nMaJkYeE5ScI4P3A3csJplxgtfTF4NPRIXFQjSkbDkZ04bzF7bllsfT/LpgVZm/s
KzU/ZGsmxhu3SSZeGlncYvuC0s/+oTu7qtjjfvaTxQ5j1pVNcZCm8yqddosr07dZ10ZIb2VSshZR
wr79Smf2gthDW/u/ks5VsnLbvmJjtqgEi8p8ObI58wm3X9gU2WypGU5JXJEPIxijrC1yN+ZjVKrq
bJLPZPKCGZJydVuItXQRV0v+k03zoJ8uGMbmWmcazuCMKANvxkV7zWlrwrMh2x39d1jbVnJQIm4Z
4aMlJceMP8Jo4c/jdfAu2fJCExbZDevS27PfVTmf7gLoB1CmahUjjNCpR3+VpXPia64X5JCVBYSx
jsKWVpArZusj8dUm7Sp0JkdtyWlHEHsvs6jKgCi10+OB3iiM5E00gssX2lmp8e9ycP4tckaGJrsW
lkuVt3LmpkESBby453cFJgQ9PjKpTkRkFLxxReS8eSzSgCXBSxAaX+Z3qWM6Mtz6JSeKp7o4SVrK
tzpt5+GxzATFu3G8a6oXlO89Hy5X0865YLoALp4K/NU1V97IydQzcF8+boI5oMpY182x33VkqFRX
/GfqyW+TLw/F40lbNFbVjcPGY29l7j9CkmdAXl6QKMl7RMYVX/InabybpBt70eoDdoXtlCEYKJl1
HKdO7M2uvdPhdG4SVuw8+rG0VxB69+jw3tDx8UZsk45TR+GFPLvtbtFIOZL/1FWstqlJEkvqwDkb
ahnlwsoTYqDr5a+xwBvplR+e/OMVn5TmbTS8JrmH+DeeeVsH8Gfs1uVc77YWeF74kZ955vgt60k9
ee8ghGAAvuBBW61kjvIysHfY64ne+IWKz3Qe6FiKQOagNEedOFFA8CxcdAVV1GLXt7/GMJTHbmRs
JNWXUTbBlQwsbLb8SNPkjZeaA5Jids8X92/Sv1tLQ5jRVh7L2j/tfDfqua1xTdLvkc5/MfXzxJvr
3U3ZCacNNUN/1ztEaLf5A6fJz812b7KCAJLGJu53coy3osxDaynYOIxZUHv/jQTPeOv3DJgUzsTw
GkBoRzmrOkLEErssi74L4jrNFIW31+h9mrUp1EbnNdfin1me8ixS93jEjvBYqSbkVllMRUhEv5jT
G3sgFsJ4Hd0xPgM+dfapN78oak5qKBriE/0/IFXyI+FfrvYqr7Bp3LvSDJ0uehOeYu5y/maz4nq2
5kANTDWDYpdhzSuCtab+5H37GU/QPtxIQzEdlZem51ZGSeRL35tbRiKUkuQ01v2pqhZ4IKO4J2S0
aUpqLlwxDnpZP1qYr5BApk3XlfvSVb8Uw+TarP1CYK020ZBgXxef6qqfFDBPLe3kJt0tzQ0gaMDL
xkMc66/TMO8TdQ6NtgnSGkfAouNxSk/YnjfAcXYOHhv8Ul/V3H6MbeFD41EJflOUOjXPYakOhsEz
Zmi/ou9Dpzfe+B+Tz1AFWmz7LBt37PSOHZudjaZjbqntGu+l0/7ooyxOWGIfvaf6bsN4EyUHV03/
gOywYAZZT2bms738pUAk2rmKuJHpuWl5RJe2Zbzwaw3tTN2lizwvGECDnA2GSqB7xQ1xHBvslMap
Vm9szk+aVW2tzDuLpPkCukSmz4LWVzFDJAXiqHPrS40gin1rGgk5s8PusMqvkCeo9/a8NmdYPowK
BhBq6+8L2CtUmUea0zAOYsKZkC3j/O9m0fuwMvF+QjJAEwqYsq/YgnFqdcYpdnm7WhbAXo/tmy2N
e1nWZ93ywiyluEr49DhshPo+Y5OWPVRDnV8/F0Y12emm7Q9m81qr4rE043VixWxyce696GG3oKds
RjzuRzElGZSRmum0p95422rA7GnANRjGpoY8ovjBJCXlc0U6LjaFWjpozLXiPLe+XcLbPRdFY+63
xsIP0PowUIBKBGFDidntU6UkL8ZwzhoCe3a88xJoJga9MEpy7Ew+kPyRIx4KeKJm9CZj9erB8+o4
PnL97Dos8eidAXeRWoeOpW5jTAfmmRdjNs69yfMq1B7KA5IeilIm/KFsQpfQcOOkN2rst0otwh4I
nxiNZ2O4WArMR4KTPJnUQ5q8ZTjitrwNeueYMok0Ko4EAk9R9a/treuCGjSvY6RtPir0Kl9b6kM6
vxepeQCK5YRzZe1N7Yc+ZwvaOVqc5XZHashSOofj2LSDyrBOkKyfsuhWWykrykomzwLTOQnh9K7E
VINmd9XNvzLmApnUr/rYf9LUftZsap6bYSnuy0wMYooeM+sW2sn2buQ941yhqhpZYcYym5iqH79G
EwaljNWLOYv3mZWvn7HYj5STGH7VXgki+YnhKFhLZLRECevIDWxqSgeY5pRy78q0CwdBqgn377L0
307ZEuKU/ZFPNSJP2uy5S5/sTNKsSKtz68anam2qj/XjbFrRKYJ9vrGb/tPrbdqR0CBLCrTGhQYp
/hUpmDt6Ixipnf0sBvc49GuZeA5evZuY2+BTHxqVbhpBqasyvS2rZNr9egRcPG5CtpudowLrX5Of
ytJ6tF5ylF3xSN4TmZ686KOZaMJRSLjEhK2mlY1pziNX6lH/7T3sC0SzQErDPatoQh3IhTZ0Y1dM
16SrFovS+IhHijS0h2GSBgW/meYLY2aLsRozGns/J6gGRQHN4r7xjOTRi6kxHTR4tvzI6v0BTOTG
0ZGmelqwa0s/9JoWVmm1BiiAwsgl9j2nfaWUCS0sxw8p/46kXyllXU6z5R27TPIAD8aRAPLP7Ma/
ZZPtDAVarMOJ1+s23FTsJ/hnmRxx/oEYKSn48Irk4lH6XbqWiXjLy911zvxM2G9Er9PavWRow87E
wUMjyqem41Bc7KJjVsbKXixgAZqc23I+HKBjX5np8JTZW+y220oT+7JMVzGExxDyhwF92dBNkDla
PPlO0+50oim+YXDbY/lLcro/Wr09PdymfXPS6S13sUeki8+EALayxA0fdQX3NlrT/chcnhHGSoc2
KX3CAmgb1g/vjzcJFcxq/kw2BM+Iy1fZBWmWhGkyUlfrbGrigdtZKX6wwa/svsBwFd8ZAIa6WcMh
07GJdpO/Aicg27avqq5vFuVNbhRjz074mMwM496tYtUM1h+hjDmlMfWzYXuPSIkhK4VT/JocyzI/
eoV36UwCToyTkd7fZwv1DKAdMsxbY+vXOX92DlScHrGfwg+tZtSX1A2MTTD36kljDTy36VszvgmH
NqXpELvWy2jFgVdl764yQ4UAlGsqHb2Q2m2YtBvlXWFnJA6r3zZwV7Zr/GOZl6TWuKT+l1GJnhYi
nPT/8vI44+C2XbbqJquT8U3BJiBYO40FXWqwiLimt9zsbSi+AEMRhZCnqiWFnJ+b20wVeHONJ/TU
t1wHMVt6Z53dDC1Cl9zExj20rCmSFsRENlzbWSOEFL3HxcMenQM97jsOzEPSRX/rDKuDo+2Mgf2Y
kb9y+8eQkz2JQENUSotpq0hSEuxcwrIVeJ3Ui9bZYU5QSN7Bux7bbPpv494IjOIDm+0PBXloFDWk
EawNubTOsGJG1LL61qnGPuIeVlv1UzUbGnrS/dRar7aWQ8nHqQm2iYREu2Dotvd976BbkP1enTTl
riBAZ2rGaS1v2FTaj2sYuJ4LzEQJ5KReAwVKd99imWfNzU5xqRGdKt/jEYECfsuV/f4HmunZ7qxv
aMSrB97ve/URqaU/Jkio3Lh54ey1HsgerTqYVYp4V6L4cKb6WMMDrrqXOBIcnTjKDOc30bheTlX+
qkYUyunTgXTRHgKC1infTsrTxIuJB/42Ot1xsJF4R1YVfDS06h2VkQe/eKZtzNgfJb7BdSLmZkYz
fKDRvF6MX0Uy/+Qi1BeNt1yb/CLcHDqjuDD+/xMRd4CUIgki/YiyffTstPp/HJ3XbuRIFkS/KAF6
81reG0kl90KoZZj0ZNLz6+dwgMUudkyru4pMEzfixL2rGhqX6r8uns6mbT6NmAcxZWxLQ7xA51m1
sdhqJSWJbnE0hmmZ6R9mSGCo8qDS6fkhnCu7vLDbBYanY9Ks/uEI/sKosbEVwz2bOICIuOyKznxC
OTFUeQij9BN08rRok+p5SNjMAL8skj7/DalBD8r01/KKP29QH1ZAbLGuXSIYLOV1eIl7xiD1E5XE
zJUYcEXEDrMQ9Z64h0EmaZbOM33XRgizsnjLIPxFaY9/lu8JuTfL6VksqBXoY7ET5AlWca5vhRNh
cKh5azxfvzRhD1Pe+WcySqq72UhdaM8C/4VqEF6S4GS5xntgtTWy+PgRJcVpZABIIRoYfdxwWCIZ
b2/NuAGaYS4ithtC3sueHSZGeANuMfhvWTEcyPiR0eXym1JCtEjAFBo2bjfdJTlmyLs7G3jxXio+
Y9PEfTJXi4Yu7xWiNOOEggjj+JJy4pNUnHfsPeGP4TIdLg6K1aGPviYkUHg3coMnL1xQRAdf1qNS
yFDmj+sgq9taBrXg2ddLbdWbkKqoeCHqvYCRssL3f0IXeEUWXCpaWIltER2jwc5DHhTFptfqrwok
ROPvslAsRJruNESTohR3t/do5I23VTquGR89JW72wL/xnFCcmI/EzPoc33q+KZi1KavhKu2CLC+q
J5Ukd12Mb7Q7qLJZtnV1jod4H7nfpCsPJS2epSXTtTGPlAp261A844DZTQURMilpjxrtCpu82rqB
8VFJnikUBorUzDUWwmShZ/axcnd2UX6TWqEXm04vasC+uFc9Q/Qs1k04H6rteqn84FupcBeDO57a
nxp7warPfZ2DNcqVX/Fmkuzyc/9RR915lOly6Ap6Ph0Qmk0U/OAlXurt9EEd8VeNrGaXjH5wjd/J
Jiuy3oCs1paJhcs0z4SaTtHo/brIFuQ0Mc46gX9089ec03BFzUZl++BVvOq1pqAL//TS8B6l9tFK
c56E8XLyKIdusat9491wbLzqjG5Fkq8be7jL3r4SkD8kPjaYkToDsE0LC8UibCRgtvERtEAuDMbI
hF4mq3gMNra62oAASzMJFtyK+M4UMJgavBeDkw85dfe9YnAB/BIDaPT/avrTjN85IFr4RTefqgE2
qy8jdjcySTmEFhcvytcYJfZQyUkahjuObjDVMKu1DxJmT6WLXmOm48GrvUdoPgIRX/3JpdkFn3PD
lNAu/nklMzDsn5kBfIeBrIuWw0m63wzVyU/7Z4sKrc4rtnnG7kj1WqaqZctoLzeCFyofF0SLn724
ORNpJ6JS8xqYeLGU2ISNCPBwYffVtdNkhheV4nUUEYcjwtbmPTI4mlklinAAz7BYhhb2fPK1u0wk
h9yJTWIlyacmPiOk68rOtpH5xWzvOPT9ykP3wHx0SH1SqKHFB67ujsL2ZLrX+RhmaYsKp7jvTm8I
y0ohcE/xHibKjRjnAc7qsaQ1LWH3XKesbJGbX0rJnM5r638RXHNJo/qY1C8R32ytyaVTOs+ux68Q
jRSQvNKaQB5iqTFGVDY2CAE61eAPbVs/zC9B4ZXehigt0cMMcEk3Mt1IMWTD4VQWFCFvQcyEYFyD
tTylAxukJfk9n1t+TGGB/ixM2pyNl4KVDVPMqiL/kqZIt8YY7+U0y6MY9CiNGVPvowGmHubtE+nw
TQG5M4hFuMrDeBWlRH6aS5qnKDIxg0nmPpMPyQ1g8F1ry3VPnluiPAeUcUDLSsAwpkBrXtI+3usG
d/tifCHa+a/JYSBj3I2H6Drpzb0ID+y5KPXZTUPtcSzYPjXsF9vD/uOjouOL0+FT+HJfEUgMsBrY
U82zBEaYGLC2SbLs1SY8wugPqSc4C/IJdZSRiSajbdWHvvCfOv1eTzfLNnZzQYCBj0qcWx+QmVgq
4N0KiKw7IwqAOVqYK0yFwTclsDx6DEbV1tErAsXulzJMNox7VKqHbWrv7YRC7ATttio/ZBosxtmc
apUt+md/giBw4HxCBUPs7uIhfTGRsVune2qDg17c7Mx4shu6tjV3pWaLuCRSb+ChNPievWnTZu1l
ULge7IswnT0Akm/GzJusQWLnSG5hHKEf/hBV3a0quQ5NEC6AxufqFyw0WQYGGVk5nmKz3FjzDDUN
X+ikLMyePDeXcnMw4H0jry1Hzd0ypPsqNIcGarzPrnbihPAcEYqcwUlfHgdonUFnHb1P0G3bEr23
HUJ/NhJ/YYDUuakt+6a7YMuVyzR2UEzJWYxiVckczpHc6BpDiLFb52mxmpNldS1Po+ZoW8sGF15a
EZJZ+DS17jkdspdiFB86nE6h+mMQ6C+CK6gfXiJ4tgmg+XT8bpX1Xtv2CajZKg6BAbWJ/VoZLPup
AqPBTIR035ZtZ9d6GOOd4JhTLFQ+SraKNqDPpgMO6DLkNsxjB76+qQUhRmsHbdsDm+E/zCZita2O
I0cNWZhr4h472uAjDTtIMMabEKOKkcHHqv4qS7z5JlOYhIMKQFHHmnYtVy963meSKkQTpc4s1suG
2gwCOA28svHRQFG2svFWol8IXhppZNeUDbGoxT7xS+Zn3V4GHSI056eyB4nvBc7dQMwMQrRVWHcs
Z4CqcW2IZm15aYCIgUdmoL4hBIM/kFjhrkuKXR92PcaGNHLufXfPdcIeSe0jkKYnxcJo1kTk52IX
7LBWz2OYjxRkpl+kKd+nkRLLecCUoBWN+cQT5VifTpsRZ95mBa3kQF45bMdMZMdSRw8P83MtxMmz
QgpJPlT47lMIVcTZl2/MFIj2qCAzR5qxrZCoWaOmf7mjX8fa3wwZTOZwWeinoO82GXJnCj48crwf
pZGJJdEmF7mn36N6wkhfI6so6pZp0TLcVC4pICZZUPkXHhF6LoqaGb35CUPWXAYlLoJY7gINalue
2AyK7WidMFYPn7k1bFTKObcIblCQd5KraxLqHBh17zmV2Ra4XoCTl219xoWIEZWqRkt6y4b43gQk
5nEbEW4oSacb9Tea54wKBpfD5HdegCGxnj2xbRGAhbTO9EQeiJ8c8JfuPOwDMm15hKtb4P3iW0MA
p4kSHL2JeDdyuPKaRdQSYLMoEiUcwV1V+9NHXP1BdFKNxcvgc+8Pd5r+5lkDQRv8U/EWKRdnEeao
dBnQL20ksyEzvA3I7BXWgQVdfa9x5aw4gdnqVfJLT8UpTr+z4OHGO8YbvxFHpjwpnjXOvdHc/ZPl
23jIrtp0i8f6kHTyRwhzieF02bfNe2ipAwlPY8QRk+c2WBKNM8lsMMy1V5Agt6TwL0kSrwarfHgV
lZtsgkJgLQ+Nz3BUa975U2vSVxx9hPVhIOcZsMXRss5E9Sxje5mNLy5HpQz9CBW/2zIm4QjYLUYS
HF0hlk8ReXd8bksEjrXfJQcHuF6UWccmZKRQ14cR1zR1MPsI1hmtn4cg+E0z6K1thl3qZy7BysIn
V/0NSKd2Gi1iwvS2fqDB606f/E1Ta8MpdmHw57ct2yzcsIm9t96YwFvjL9dP1orXCs0ldECO8yYZ
sc6v92x1H2IUy1DVu4oVRhWfZqoB/nnSZfWABs55076KhCBfsotrqprAS+p6yhtq2T6XO39v4iZZ
yF671JGGlTlb5xprl5W6/S0eyEqblMV3FCEzzTrVALHdvFtpighbdOFDBOSA58j/ZIBxyYZXLTmH
bMlijgTzZjjJM+XY6N09NxMULGiSMV2kIAp2cf8yr4KA9QBMjkuTnjU3/WGDJ0QxQFLr/7Ii3wpG
vR09T8aAP4CS3SJ5McubG5No/YuYdxrmgFvlWORPDVfvWPvnOTtQB0tpPTd2vtUBgrM3coB5cYJ7
jMGc3Qm8abFy5KO30IXGK2dug0msqmDlsQthizUU8gBeRlNlySbtNU5HktwLZWr/MBd+hK3DP6m8
rRE5z+w3y+Ze28zPo5jcfFqOb3He/RmO4S6IrbQr8Cfp0kO12JnpNzcvGlegD2aoEfhambM1zafR
xfajH7wL1IJtR6Tt5PaEB/tWu8iiuFdt4Sz8sHpX3Vz2Zmce9bfjj16FAzZjUmJB5FO5SJYNtM3e
s69JawfPJDLm7nc+W0OzPqZ0+o0BzUjR8AtSEhPUpJRQHuVW5Qa2Djcv6NeADu3BqNNGm5JnQ3f2
AwIZgkr3rREyh8up1Tu3eIInVN6y9IVp+7hhRIlhtlIaVWl1BlvhYbO4jsG/ngUQakXhfqNNF9On
6nai+jUSKmT3PfbrzH8YmBRHepLjIKPPBtos8kXgu4tc+0uN93bMN6hlSuPClC8df68csGHJBuqI
XX5NLPy0IgJHhVXPmJ3WtbULSmfaYKBiJAyYlPJvjI187KFzDO130olevDNiSBzV1YEvESBCFvee
p1mYYj/a3kY3tqApee8PabkEhrKUDR6nYkOYl4PSXfWog9eai31l/+IptmJG98TCne6BU9TH5wpi
wkim5YRHwnrkBPycYK9ywEohJIgezDD+c/UbYw+BabklPLq0QdiKdlOBPUjwzGUlo6ya5/Z3yMPV
zDBzdpbkLdc2yuWMiw9O4cyeb7QhyzE2n8H/jfuzIR+UibMpHEr506ibqLyVRSUPXVbdc4IaTKbk
gGQU+5gAdaAAXsDv7SVQx4qilIDJYTFRiWdiUNAQYI5hv/dYf+l3Ir2y6utzTMimpfOhubQTfO7f
Sj/6v93IhVc/8KYsRbwvyvesVFiwolPOJA/U7LFRF5CPUL7f6CLUjLmKumMVBWlUUU/Ju4UUyV0d
bn9Hx90bQLyFW34ospxiXGXpyefYbUXVpkG3t2W3QmxZzl4CnUm1w1W3cJ7KCn0D67haaGj+RnhJ
g0tb+rCCP0AeAIWhjLzAK/FDxtBrMWlzaTFiPEHlsvn6/8lBzAh6koVasdUzTg3eHCjfOVWHt8tc
FM2aGqQVgc4eqbMpCM7rT479Gdbeqre2PuyxuRnVYUPypysXCTB5pXly9K3l3JNnizRipTDocACZ
4gOAI7IJoOi9ZdzGe8EuzfDQJ3xM+IoZObQcZoz4umx8fgdtIuzNR5MRrRlJb9cT3gP4/EZsrFw+
mqR4d+YAb/DiD4i/CGkh59G4eCuMAfv5Z0p/ks8xUcm7dE+5Vp/cmjtcxVoplrL7aPiULTYpg0Wq
5H97snqtew9tkq4FpC930Wr13sNMlJdv2PzQXLzm0uEgz+wvnAKBxg5RcersIYlFpHwJeCQwIPpq
a6DoR/0mcrYBp8jK2tUlAyc8MFwSQa8RsaMegUNO/wgAEyg4aln5kxftPiVm0Nuf4I7xvex6O96F
E/0pUIIHjKMzDdtlVGtyHcmZfs4PjLXyHKRiujcZMRGrXUb2l8unVtLmV45fmuIPNT1RrrMAZ6Bq
yiKtR8eePMQ8M90fNk2cJlhwGTIxB4KCu6Ydk5carzWTSoMxqtkm4FhAII4gipqD24FcZI4/DRir
5tquce3ZXK9ZSSLe4bnHLmXAPHJKI1RkIEpLagt83G1+8VLI/EXp83NNrNTOOYToibbscux/TGt4
rymKsBLxkkuQQvSJMGD3JOKV0f5rhAMQZJxuvYFgWKwm9MuS4U7ZFvDdn214XowjNhzvIkUzZkkO
pQrA05NXWtIVSZlATFQnh+Jb+GpWIhFcA4nFgArbdhNTvoE0lJnbKk6IRPEHZUqwEum+zyOxrcLw
ZkU5JY/UFQ1IPjLM8zV+7P7NZVSNvea7SEvO7aIqV0ViR5eo1V6D56A0W0YbsfYagkEPsPS/tFyz
jrbbPZu4kXuQgzNMJXZQLh0mvLhmMQfYqufA+pbYEkcwLHqbWhNiShl+7m4SgP1OenzNOwtTvrs1
+WJbZnDc+ZCKyuXoDWuoVfuJgRWLCVbI7iihM3fvLUHGwLiYxQ/JuEV4boNXnOgHjT4hd6r3ASqO
iTeMrW5NF8q00IkNajb9SDpkkMyVyen//6KPAPd6R5kXFzidKblvkj/WCusvKfp6lTs4hENNSciG
+j961rqNXTFCCgMISHbvP2kOBfZjpH58rnyLltrKQTe6+3w8YzywjcNOW5oN5AxBPXBl+BheodJv
zEreXJPW4jb+SBx8FqVF0JHwHQnm1lzzGLfnzEdBcpWwPmPoVSrixAOmfCAOEhZT+awoGqH5Ihtc
ck8NBN7wNtJt5WiKF7BB3XRH0gL0DNa0c+GbGlks6mxc9oUN2LAj7jjlb3IK3vtmPFHB9NPz+L4K
sptQ5MLt6KTRUZTlLU5q682t+mxtieQEHYnTwLbneYox+JD5B0s4Iy3HKcXqfGhbYkEaya16VWPV
4h32zfGYWLRYmKzIhTw3U0Xh2HirOJfbFt9de9I1IG04STXpvQO/0Ynp6EDVs3YZ2PbzH6OtizY9
qTw551nowXas/43BEX7yZzN2myoN7tJsz7nNd1mlDBvpYs09/xfnTrMIMdsViXmqTOnMmJNraluv
BEbvFRe7ufeipxnP1c8dJ4aGPxS9U4yGdtaAA5ssiQb5TWr9x9DV/ww7xirb0NOgLS2iHgSjsSsw
ieFhDbP+aHT2cy5NqI9fNabKquIvd2z8KIW1+FVWe++4Yw9kxRsS7zk7Bvs0qvFvFn+J4mnUnqLm
Eqhok2oOG1m418uX3P3X4jCsPAp6KdMd8z05BzN8rgg1kPhb2TIGL2gs6+ysJ8wm8FGXIUasgiER
ts1yVZoxFHR7V9nJPWKTJjkF8eKRoi3STLkqNeZTEksi1W39ljNewSI/m949+jxr1P+mfTXF72C9
TSG/KQBIjvbeYMeMc4vLzQ9v+aGQJna1fPtKETRhHn2rSJPYKnpko6K0sN90wU+eVGvKXFC+aG6b
z/3w5cOaEgB7X7Hb5el4MUEm0I5lbqzU/qLoz9S5g7I/hjggjRIHQ4I83ibTbmBb7UdCtSMgIggl
1Uj/q6atFZ/sNLjbNmWaNmn2R+QOT9Rr73QLh1VlB99Fkx+oc32JXXtRqTMDzVWHd6n04tfCOOoV
Kij3BCvSVgMzxwozX/UxBh8U9X102rCkwudZBZBqPIZ8hHtQiVb5PSMtn5o0UiTRckIILS3nqeM6
zswUBu19qqHFJU11CAigKv01itV7ZMPncsCYs3i7YDGqfz6F2oWRX6vCOcxNcAUFtyEHVoHsZUak
iL0WRaHj0ODiYA7JCmNC6F1E924TRnspumucwMEbKU3mcmFYF4WYZTGWt0h4euHFqVm69H6dJ6Rq
25UKxWvA5MOoyl3BhVgCoPIdd+Xip2hplwHq22uodzilUxg7bSPPkXW38xqcPjOndpXyHyGvPe1T
jF3bXPCogLutyfTVDQcq/aMjMVfUPdmOrd0gNoHUrNnbDbv77KxxGW/hU7Btd6vUdyH4ci8xApLC
2Hdzx3pN+AJyrrE2leIT83VL+EsxjVh7KRfS4rPJJZxrEtWEqyyjRlHVrxzxfSH5SI6ZUfNYNYd5
/h53DCEN5Geq3clTB6QT6FkS5GCmn3H8ZZp5oGEI58dZ07td9PcnY5N/mZ2gfsAgWMuMAXthnjKs
pKV1lFQC5ToPGzaStCvXMvyx23495ihjUKnG+MH6v6i98IxT/KOJn3sqHhx8jGQ/bgF3FscYbi3q
gJU4d3ivayGJ3TkB4XTO62PB0BVHhmJ3bKkBoRAaQljyMdueWk3fO26wHkR5CuL8Nscnk+BeQngs
WMt6pe+x0NIFAupJ+8qTkZ+LSVcT00vUsRxM/QE037vOUSgWeCZoEZs0d1MZ2RbIPZHy+mmAMMee
UlHShNyETFIz4DIlmp12nF3Smvw3QBFwOu42srrTg77uRmA95p0iogUZhf0WAOHKH9pvmavn+Wil
YzhZyqDdV+RvfNHiDi/DBa77lQFPfyD8n4MCEPHRwK7bhN6exYXnBmCiCPi3M97/7ghD51zzDuew
CF15LGzMQZBRCs/aZ5VNYYC/5I6pWvUnMAzGTX1MDP255i4wBucwv3qQXAct/aLXZ2P9DPJq1c3e
G9pLnsM6JJ5EkLTnjYOrwcwGX5gx7jVbPFndcGTOdqoJV6R1BVEMQn5An2FeFfucpvBAu7q6dW00
LrTUCGrDszmBR0g671dyiY3aN8emOg7oHmyoBzmKXYRRoqk3A8KozSWS6khhlfCemFyKJzS93Dc3
1B084n7c9d+F6W5dAkDEcPeO4fNRJ+OudsBEuuqj9dFiJqY1r4O287mTZFZ1lHoBjcPcROoeD95b
PBbnyqTXZ/5+4CJb3sH2XgOOlYM+Xd05KTPPdHg9PPQtpia5aK7C61ep9y6LrTX9pmO26ZhWOBII
Q5z9xm3+YvLwC9INvHgc1feaBiUFb7QEcZOM9XbUKMxx24PeYNBqxDdM1RtAJUobnqk03jlWf9Bb
PDRgMPUu2nUWptouvTQpvQ8Mo0NsqwRAzgU6pVPgymXqHfP5VBtTihfZAyCyu21nGcTBiARZKbZ8
udTzW0alb1WnGyJIzLngIxx0NgHzN+xnvMTC5GpOhfg6iR9kCD3T3SUlhCIyKtSdvPi9v6276tKV
355CyZK8+lwPKng7XbI30L9CTrRm89SU1RV4M7fRdu3UMFF0nUq+8Zrp8Xs3XRVCfWH8qvaRSAde
TTL7EFhTt4YsD43VwI0r8SgMGGTZr/HzagmFodxLkjL8CSkyDDj8+Nn0Fk4XOtp+bbUBfL2l/AJ3
2KtNAYhv4Fj+h0EDgFBwm9IW3HPwE0M/KdRHTg0F0zfiyRI/YhflVwmf9IhCv2vCbBlX+O43XKRy
MtBRSU3rHbgUgFXGNbiPjPDDHecLV7h2/omk2bZAfzR8ZWHabu2In61/cuT7rDijE3wk4AM9nOxj
jtSZoYeiYzPzYyu6FBOiL9UZOPcyq0Hc/kzoRLWyT6MgVxq7b5oLSXN8V8Fvnesrql7BpO38+l9S
DlvRcqjWtCdOqTqDJjjce9d5w6i1UQVjfh8PMcfeIjkV6j656ZNwnntPfAnnlg7tmsH9Imwxxrh/
SW6fINUsSFeWVfiVY5M1KFLXSgFMGLC26Bcji1Qw/Rls80O6twe8O0B7OG5vK+tvlILUqdg7xOgy
42EWLwArofgJnLABeEaGtaAdYRJhL6SWi3so3DXc5/FmHs93JEH86jLH3BxdX5ssZhLvckrlnzfC
o6vjL2lAo8/6p4w+ISqhgS/KnSg3Qc9IYSRe5zzX/5cE38zUvs+5pZxi94iZ+wASQivqjR1VOzAw
h+E3KAFVtoA3oqFehUQSWlutNGx0C4aRcGesDVaufRJqSH39dwQog7seWWTlJzgLQZRDFNzF3Vmz
9urBoEVwAE133Z3faTBpx+EykAp241uU3jGCYz8VlY0c8xrIa9wBwvvRUNzCDZpt77/I7jpN2z45
RZK828r99IsZxvVRYMxrFXNPo1oLxUp3gF64N1lpnD9j8DcW83ULgn/NjuWNp05vlw6I5a7m2brK
aB7W+7StIUgNyYnp5ajiY2X5W/B7R69GT7J/sAPw8OC/9zkeCHPRKUTJ2rnzTnE+7niv5JZ2AQSa
+mp1fznFcco8W+xpMLG4e5gPqctu0asrlQpNWB9dNvRqICrbLw1xbWS5GRpx8Y5x83CAeCTGI0TX
HDN3j1ffzQ4AF1e0ezI6OipGjhkjUe/S8NMHNXzTskfDjTTqazF8ZiGcMzGEF2wSOc1o8dJpFX2D
fXzs6HU7RLKlJhoQL9tCkEHv4tTuYkgYU3ut4WDpxrF5DfmdkK1FnocMNVJehjQEJwgfRxJnxk7v
8xfqX8RRq6IVLc/5dQpr7Y6rbkUxLuwNIjdrO6ZJJkx0SImWR/PViD5S69CuElLiVFNaBf6VpfDz
tV/j4M5Sm7w/bKwR8NZDK7dkXqlgnkE7tecah0EPL60DfmyA0saSLaxoJcPqi67cmTWbvRt6MG1q
ew9bJ9oE0vxjJvTVtnl8zqFSs+CHBw08+imApMjwzufWCHAdd8MhAvB1bMCnYREvy7MUdkYPRZ0y
1uGaawZd+GZbHSxAuETb//9v7YIci/wSZ+j8d8kG7PR4NJ/obshe8LU7nOxrzDPfcYEXQO/i8Qr6
yTkmjYUnWuS8PzY6mD1XdrhNfk+4p+zJxWjeQeqlc/USaFxNM8Wb3Ka+3nIKfTU1k7ctRh8FI/fs
IxLwT2SN0ONM71OnpYHjVe+tNVMTx7qUQBATausq2ijgi+kxLJTK/terVDvSdzQd/aL9ywFlbupW
y1atHmMenXpSntCaSH/5w06V3CJGY6p3/cgsb/A7e+e72c0fxoofasMo9cJg09kg+dsKR8pcIezP
UICuKytct4peujouSTqULsqLKQ5p2wr+gN1dmUOxmSueIwngUc7anOaBVk2b0TiEae7sFDi6JBPO
0SW7MLaQkwvXPmbYZHkM61uVy4KwL/lJzqOgZ6L+CnTYOzQK9TugcIyzh2FtMxlGJxld7H7Sj0X7
GtFtfQLBaLQRrhnTbMm3opPpOVBsV4/QHYIJ61tbVfs83EGTIw1E2Ghj5fWnH3XgVdlwnRhsJJXm
lFg7PNgas8jb1N754OyjppZDFKn9xAMMoROivkGdlYHriWpN+2xrf/BNWMSK8gOb+YQDRtxq4Jsc
AUMme63h7SaXbYhw0HkitDOJTaIH34NWwsFsuEvKsj9IK2EpL4vPCKvVWYlgp08qo4O4+O1HFHn8
2hCDguhYD+LguIT8nKAq1rFhrSnbMtdcVZHVRJpsm6w7sLU9NxBxRAAzQ2qMzmSXyCODPZg3YHB8
Gl2ppSPNmbTca8s5aNOOPq6o7RS0wa4RnNgL61hNNmx7Um9M4m1cWFnAyWDACAGub5iS2VYI1UCq
dC/JyBD76s/kpAk8cWeo9ipFB7PyWW6PCBv2LsGO1NeIiDCJHwtaCcE6adoYEH25hswqd64Bfidz
P5qZ4u3NEUZrql5sUc0onc7cDlX98EzCbHFWXqH7MTYoBgo9jdw62fmjho697xyMmwiM2yJFXivA
L1YFGL3QOqetNu5KGwXJ7CDFwoGnN4FdlIYL1qrMYv4qAKROE6cipwUSMQA4pZh4w+wNHOooB1Q7
HRtohJe8wpUZWIF6czjQ7DRpr/o5CBu1XPaSLJpLPRjdhkNxMdLZBMOSrMlWbtzeaK+drLsrtuJv
S8XJfgLNEebGOVNwXLJujIhS4fKK2LK89DbxMCzwafmUjGLjrSO4gn7hfdsGK3oi9fnmGHJUyijT
yVxo1cCHGMk68+qQvqg2ewXbxmST2Hwlm2HjGT35e1dS3iH6N0PGDsz2RNv47UsZadXFlNGvlVjR
ViNbiqtVuKu6tQGyJQgVWgEEoKXRfiS48kgIH/puP60MUZA2jZwnXzBEM2fJovFfo1o5a8Nqf6q0
Yx7daZTp7DC/Uhac6PZKwzqWZ+T3QZVFm4HWD85OPq9v1oq1loofGhuQCwyyhMAqIpz1GFLqUQMI
G0BkG03v3Wgb4kJAxveBQzYWqW8RHwRQrhNC+kq1DHD8HMih1RgPavlIZfj9sLC14UePTIhxUe7g
5s4fE5ewFKEWqhHfVR6qrZjOesZ1rS+x6kFpIoVN74/Z+sTwS+ik/zPt87Y6lnL48mo3JTTO9USZ
2FezORw6Ff1P34bFmVlzcY71vyEcvEOgD862nNybPiTJwXVA2Yo2PglVoQPp5noEHk7bLCzfjgEc
J2NS3O3Y76FBHkdEr1OFGSHAHRLU2rNE+t77TbJUJQH3ElDPwvpHeMlbzM94FfQ/idC/KZA9mCF4
Ya92yv3EjDrBKxQm9jPWDzuBTy5dwkCOGJ8wlVl3v/ocQ2OHjmcR/oT5Fg7c2VqpUxdpqDVJrB7q
I53Z1RxeDwe2pjbb6mbjALvTDnxn2trX8nTlobM3VXEJygrXOpvL2mV8bpjcXWTWUnMFjznqsQVD
PbO4CKjuIB3YFxmmNUrR/U2Y+rDhLUGiHHCMSXMqPQl06kZJv5BOcZgf8stkg+0SCFu40mhW9p4o
ngx3AkebWwL3L+ijdFNxwg364bkl0nLqU7FYpmekyI7W6mvk2+mx0gMGkmNVEVig3UNpsBLEmzNY
hywvPOJWLntB2NChSHp5FO3ap7oW5FxWcqtVHgGRFsqma3ANL/A2+a7W7FMfr2Dz2ZSudbYKempq
HGuBW14qj2ZX0+Ngxv5UrBhAZejxYbhORSkOGRXwtt6R9E1ZOSMxx8UKAz4eoxw1NJ+yaf5S2+UE
nVsAgfN6p42cLAQJpDXI9cQAR1b79SELcWnrYR2tfe77Vi7lRjOd3zJ032Ja0fnbcsma720DDddb
mumkOBnPkiL9SJXXH6fGe8KAR6l3B2/U8XwQ6zbvUts55BBxAPoVf71hfDl6JZsnSUYrsJ1FlQzg
KqBxkFMhLe95Nfc/Wf0gKN2TdAYoDaG9azOia4koLZgLbommSMJVQiD9HmFvzZkalWGRlEl/69qy
2crEeKnLxD7nVCqAuMEICy9bQxJixnjDl38GbW0+gpDJa28DQG5r6x9MKn1f1KTLhyn0z9Nsw+65
PNidsUvLwDzauHRifsapxHmytPjnqWsZG4ptid/RTPIKlDDbVDB/SaSFV62C/DglE19NCU/XqP9p
vngP445jDQRAp6gUfgh0SFUNm8okvxE3mCLRLYBMU0wbeBFUYe7MdWc3T0wd9jqFWESY/IOM/6Ps
PJYsV64s+ytlHBNswAE44GXFGsTVKrSewEJCK4fG1/dCsqyNrEF3lxnFy5cZETch3P2cs/faAPiJ
AS53lPugZykd13UuB/jKo7HVvrvA2+yziSaESWt7BTWGStqzDlxCxGctY3IvjoFE5uSuyzHA8Zry
9AD7xQDo3Fj0T67ijMhWCLL51spudF05T9qHyVYCWI2FkWxIOscLbr5H7ji+0bo3SBVYmyXyM531
9bEtUEs4QjxjCnioOVfezGl8dKkdrgHjXzP56bcc1Z5Qy5PkJtBhlQ2fqJq87SxRAwDmBponvYZX
SzIDaC69XZ5nFzvFBH515ZnSohbNbFTRBv3YYLbfYap+jNNL347y0iZeu+bsXtXiuxhz8zIhYrBc
xpeuGV6gRzQnFyKXJWvk1qUE+kFhEI/xxfMZPrqZOlmm8RaMqPYoMuklWoshQT1NHdHPpT9AV5zS
e9o8NDbN+uzJAC4ivDhg6+pYheahN6hb0CF3G5GxEw2pfRrHNr1h0rqqjeCtgqyOHoewTFh6A3Sq
q14Z6Jxj1HJw2FSv6FaQinfrzYRl4rN7G4YgP6vpjmTCEB3JEozi0WnKKciTVIm1o1ucs0bUH2Ii
qB2QWOi8zpgF4PhY/RsG+MMUZ/a2CabvwjTcnRefelKuCodBTuvbV50rGasX3S/xKnhaYrpMPTrf
QiLZiTuUv9w+4BCiPucwV/FOBsMqtfX74DsUGGUA6Cx8F/70xN65ayjG93Ji7Ro6kGh2S/ibKGLE
5y38UtFjcB2ayrhopobFmI4wruUh0xMrFqJe058fpFWqm3wUa3CJHhv4BIi3pZkPsITIJ04tYaER
McG1QuCbHQhzXrQR8VvUhfaNh8CpMiKAbdqa9njXIJTYw3PVYsokzR0t5qJz9K3x4CeAdws/H/bM
JL5bk4Y+AhEw1Ykl1ynmHitq7pkAAk0CFLkfuNF48PPGa89e0G3tmI9L+MDF6US3mzs3Qe2rkNAk
1bQ38sDC1mkzMHE58/EoE75m2ruiS7aVeEDtjoIEDexVWqefCMWZ0BuKiLlc3Wg3fYg0MlWbRWYd
yYzoAm2CDBwhAApPdztfud/C1bQxowJ+e63OZGZ65Nel63oU83qUxD3QzTyFdlu9xWjyUlVrioCs
RASgboVh4IU/jAYmh7YFBzOTyTRqFIV0Ytcx7/NVXizkqjT6JeUIdkmCSGn2YPaOuHGHodl56O5q
otWrsXk2Q4N0nyq6kw7axDR0GDij2W29cXjxIe23cGCHkHkKRRC5FlYzYreKhi1aaey9hT43HfoV
IZuDNctfDcFtHc642mnsEELb92RZUqqMY3c1qlpsqGeQcSanYSIq2Y3Ka6CQAZCFHXHfmFzwbOJ0
/yK7S8EyLE88J/b2ryaZBWT89OEmsu4twztX2BOxzq01BqO1N7foYuKjo7thO7BK7kvkZQ2U9nU4
IaSEN9Ou0SGPq2xW+7+WWSKA6jgzsa2cwhvFoaLygFi7YMol+lscqa2HWprw2cK4rwKEKWXcEEAo
HlUgh/3/POT1En/psil/2//4X1/jv3+V1QQWPGr/8z/+5Vdo6PjPf/8j//IVzX/++e3wp1x/tB//
8ovNn+TVu+5Hk7jadNk/vvt//cn/39/8t58/3+X/kd9qu//X/FZGrh86/vjnANflK/4R4Cr8v0nT
Nwlu9VxLCNP7P/mt4m+2Z1muT3S770KnIKT1v/JbHedvwvKk47m0BpQJJPcv/9aUjCH//hfH+ptw
hCmVcBwOW56U/5P8Vj4VR8UpLIvD99//4vGdlGnaHjJaph+O5yzhrl8f96ztzd//Yv01H6quEH2H
yVDa776p7tPYxvnFkvJPF+T2H9/x34ouvyVqouVLbf5G//1H2fyNsKuajitsW0oicf/5R0F/m6pu
QGY2NRDEDMrX4TuMGZlZykGFV33F+fjbTQHSQ7P4QcsDbggVXpK4yMFVfWvo5BItMWQJltSVlVu0
OuG1jbQbaiCn6NInjfbMqDDFo6WXdG3KBIUGbQjGXvJeNuSwSha0YeEaurwf5mC9NjGDMUjfLTt3
cQwAONU95PnUA5kXaPtlLO8gjeJqpHSdwavNI0qb3HxkWn8Hp/1UGdY1wOD2IJF28Im7bzYoaAS+
s60yJvlYoR+Jf/yy+5G5h40srChBu1WG3IcWajOREXJbIT4QgXwiBgHsQkcdn0nrcRDhhNVneC3q
fhf7zAwH0h3TmpN+m42HtpL7skvfKtP9TQP3plE4OhI4IUgBXgsfOpvLiGkFIQaGnGUcisQpV7I0
z10y3ZdN9WGH+XGgDPLpkuOrRikk4xu4dk+xd4IM/g2eqZ+HT5J/7ZVt0rvDT1g7+BinDFnjn68Y
9QTszXpmTJmTg0FpEFvxe1Ruy5mk1HxhEUd6cY/rm3nSzBnsDwBQIIdhNRq0SUw7e68ygATykqIc
28VZwhJc5j/UIDB/DfO27fNlWouaSo6vQ16GO0iMbzri0FVm5Zemum38iYAF8HS9pivsypo2iLJ3
F0miFLhFDpPMu9fGAIjCSGW6aiKEfsliSK8slHfWWUnQW5FCQY+17kVzKrBz117xPlIU54g2l8+A
/mZYT9OTodpXnc+4FnuMkXmuELJhnq6SI3VbAT0H2YEzD79WS7AHQFAqT4bdCWB9HVANskoyxWg/
NY3wMidBxUbszfkQDy3jRmFhcwPQyBSFdR6fkIVkhJmKzrydauYnqOxskQbFejtf07gA/bb0kmk7
YZHw6Js2NiFfqjom1kxhaCkIP/FRyBSEuU6/GxO2462DD4JaMf0WDQRq132qKnrnilDfVesVZ+4i
IqnM64jPvJmmBltiUZBaZYxEN47xwcuYCmIGTBtJJHPx2qvwqeHmiDY7GCb5zQmZqpCG3IgcsCYl
Q8fvzF9P+9dW3fy6XvPA8B0Fy0RaWoL9mpkSqD4EuSoaASNE0dHhXwokIQgSygeHIORy5MVOC/9o
NvyDyN2lw4zhm3zmoGiR1WBX6weXLb1xcRCniNHrG1ou1Sow22/RNtcFJqaxzuJLjj64T2gcJq6N
5QMrwdVIgmqDSlm1VUb/lih6uml1BCEjIdNsGLCn9VubaXuhPBe6TE8vWg8femoq5LbVdDAmnDSD
Vz3ZCc4UmqyZSnNUdsR44LhBE47PQuC0ubIHxAEhXaIpfmAkfgmBSg0jKFJw0Ajx0UAqktoGq/n0
e+uppBGOvkjvOq+4Y827K/vqYDvmyVZfuUgIFEMwjag82Ffkyw6uZE7xEJjDu+pgf9nNfDcMGXXo
jqHLna2cy1Qx9asUbBaDrvQUB+NyyjFZ25LVXBE3EDq7ZozpZCFHaiRFBB5iHPkL/r/EBOOG9QOA
qXYrYNnKmio2SyiDJOyQKl/EpJYeN0zYkR4XnbMexurUGgqfisKiVGCylniA1yTeoUUBISSNq3rU
hMsoUeznAI0jst1QrZLg3bU7bPDuLfhbGY133Vi/ODC6K6d/KiJoTJTWgzVtyOzamH13wtMEGmHT
UIXoeYQgHK4ZcazdoMN0E3zEeOHpamwn4aAIC95cyHojIYOFKenjjp91i1skyd29xRnVTBRpueql
juJ16+wxI7GGGxgF8ViKHIZH6+LrcUOsih40QAt0olSy3SmPD+Mg2S9Y+1l6o1MX5aeBAg2nqre1
5cKVoaMfednRSOzPwiAwDCF1pIy93YFvIDnjMjG/akoQEW1wbHLMPTZVZ3jBi7OjrjsHvJTArR5L
3e5KpJvCRD9QtuPSAjG/Rt/AN2WhR2lqTuvfjTEB9a6Nb39mIcSPdcP5Gl74tUGO44QszWyghLJQ
X5cmFa9R6W/RM/VJ1XvefphTdooqvNvD3k7Hm66geyGKmQzq4qMFAQEzqQc5VF3LoPjuoCWahqJe
rN6kFs+1Md7Xg34VPYP+qjqwDzm299a3yt7/2UiqXUNwUiVexDXBhFRIHjPsLn4RpPVduQ09yFkw
YEbR4IknbZOMzUf35gOzw0ucgl1ry5uisj4tq7vLoqdR28dYdTdauWcaX3eR0scWF3krEKLn2W3k
1JdGMI7JFnmQMI+Fk31H8GXnmlQrGdzr+VrU2XXjKGD/EoeG+0xu723drUtIkw0Au5giVf7GQ3V0
ZdJCZVRvVtc+9OI68eptWjrQsMv2VczuqR81wE4XpwqpOMCKZlSI2q12DrCkygs/as/9EK7JbSfT
3Aak0tb7KUq2jfS3ulGPFLYXIkSxKDjDMxo1urrio+nCc+K3737EQjLO1nMxv5aFeDfG4scerbOZ
j8vus8pafe9qoChJPL3m2iFCk6w6n5g/J0mfokY+tsNeaeve7ppbGpCPg1Pd+d51aYePmKw/4ai0
6HDQ5KbZnVeYGFWdQ1DMJ4KmucmFdcd2ucsaZxs63lkE1ZdbMGaQpfq0qPy+lZOjVzUk3C17nyTb
2JjfW2FepKBk4wjIvplsXMrrwJ++oyA6o0T6IegPawzeuMB37gSHoH4K/TWichoOk7MrEfRPvvdE
39u8ipsS/wCO7SrfZ0W/R2eDue2xrMwrN2Uwbo4gVMIKCKaF7zJ0PhyjuqNLu5uGviAagdgjo3hC
3fr2Zzg3quKUwcwe0+KIpvUUhw2tl+imoUzuTPmCJyEP33uyHDS3r5+CB+WFp7jxqxUGMdesXmkV
7Zgdvg1pd441AznOe6+YqmhrcByxxXUZ+3s5ogDEIbCTrDGpWk59GhsoAAnfhus5PCHn2kiL7r5N
1k9ax+885qj6C/PFosfAjARSvdUMa4thJy32rPIvjvDerBkHrhj2iYXI2+wPgzMvybl8pbY34YBn
ElZF0XX3YPAucAg2PdFzrmJW2IdHZ4LXYg+7pIrPCv4KU7hksdz7CwFmncwhuwrNP/bue7EwGvIP
pwsOwhlvXLsBnmBvGbYfl9ezkO2qQGkTjcBgUGt6YmA7QLfFsE9n8ilH0KvD4LovxjeP9KGhMr6C
iI6bLp1bZ6h2HRr/5b9M8MngXo4j02Wqqc6luzOx3TeGexc106WCs1uz0urxdap2gosJhORYpOrV
GotVL+zbAac3SLwtM2gghelt5wwbZ+xXnhKPlgeg10B04cP8a8ozwWCH0PQAcg93xmmmVzFbX/PU
bZW1GT3a2GK6Jul1E8AGQSeS2W/4JfeQZe6IDcKOAPMLLLj/7hDDl6npWtsCD1n53FX89QOcTDbj
fgKP4kbuTNu90SNfnSXnTLQrL9TXYshR4+Ubpvduax4B5G1mPH0aoNtA39qEjBZiYS1TosiiTaem
o2YBDIQ6dOalSYddbCKV0Avixb+yR2y1/L+Q080wFmQ5Icd0xTbFqEz4CNNV85LTIJ0m+5D45dnX
+Mz5cFBvuPyA/axiBSsZXE1+XP79xHgftPiIux4U7K1fuidt98/LXVi0dkYa7RQNuapGTgcKHuzH
3nO+RR7R8ra3CwwwKAMGYeNOQ2qLaPYM9rQPHO86iCRd8/huNDLcVgG6LE4R1b2mAWlIFM+M4MJj
j65K1t5zZizgDX9bczIJMRlbVbUbXH1UhIv5iAdrNGP+GBMLGu2xIXVkhizYsIguKt+lyZp3cjt+
eaTofu8AcwOeJnkPeVwUMx/2GYcDyyf5mkGcqj49jBe1g8hOSwJKgGjXH+k2FAMkpYM5B/dLLHhV
LSgSUlfC/mZAr4FdYGVItdZcdMHT1ZC51TjkG7TxtUjRCUI+5SbbPTN4zpvLz5wxqF4t91gN4aZv
JEskBVgT0uUZeVxiddfAPIsQpRaCOzjMu6bCDc1jY4/Yznt7XXMK/cNxxClJ3LkxywXduMoKTNHa
YkMKDm3w7Y3lwbWjU4GXeaaY4BraQPL825avD+xymyKpIQOPpNFhy1QS4wvv4VIFl/51MGXPkTee
VGfuowi50jL9irMt7VKYHzN1+nhuOW9RG1680FqnUUzzjUBKg/HS6Nx0Ql6EmtaW42yLLD5YUm+c
gZQWezwZ+CXGGXU0RrCodXfaFBvXQDWqp7MZgPGrt3TMgV4pTpvNpVTsbAjNsok4L178CO20xZOT
Q6afcUW68bMzzytrfG1Jzrbat8Ljvbhiu16LwMMyHZ86t9gTH7kiGu7WdThqQ0XsaK+3WIaX59kj
wNvkE6quIeYp3NtlzMBIbWaNZBtzrA63UwgSA9uNQKgh+umiiErOBTEfDdgEeCF9uU+D4ULLEQaF
d+9P8iJZMBf9rNDeznSHbdR5Nx3qa1fBH0kPdFnvCtjtEK4CJn8o3Fy9qeP8zo+zQw+BtygnAGoE
MDegujP7QMMIa4G3Czr7IKFz/Gn4dTCxK8lzRN4OtKXZBBXCs7WsZwRzMuFHuBRYWyvR20B/Iiwi
cgQDu+dtlgtBt4ahHcEmqG9y5W8LBb5xMLOXqrQu0/wu+/zIGG4f+SmUJmjy3kTkPQ5/uqvLRbRT
c1eRXxPJEFgtbGf7OYvM3bIW1s4CzmmPE5whQSZK7MQXOil3djW/+tKjFG5OQdo+BbTa10Puka6W
bQi+vRaNcd8aDG7gjEA5ZiaTnFufg6JwbIgQmaK6gPcyTfAoCg3O33mvCsB4lXwuaORcETvzo9WE
USO2zm4nv52B5N+qRk5MejyaUDI0puVEG6CJa5IlSqN///N7njUJuH1wN0owEOn4yNslcJ3a3apn
R6gHJF0yNxhlh/4LIzvY6IP9HBq/1YJmyHyH9pBlUsDaBRFIOcL5WBv3xTA/Z+bSMB+p+Rp1T4Pm
lzEjjJZzXEJLLH2YsNbswTqglCLUHXvIzCfFfavmZ+jvCxOi3Vn14h+mPEncZcQdGSeUPQYmZbp2
dduJTTrxfca+v9GGv4HhxfiAEeOeAfXOVPY74hfNkJFQE20+WDRwHWP54TNTlHJagDWZ+LHojFMd
omUj5wK+Pq8mumOWNjO8DyNWpsb6rab8Z6ZPhzPGyHG8M7ydPIwFRvsBoHqiJRRbC+qiyAQbKYY9
9Lwhzs9luFdASJeAYz2CkUopetaSagbJigeh3oT03K+Ccspu3Lw9LffUExF7mZ39RIL77w7ePZDv
nxKR/5WY6RllMv+1e6aNEX+TmbhTsuGjg+7H37pGspJyQ0pDtlfMubplvYj54eqp640bzoBgari8
YRhCUqjjV0JqAoZifNShtZ8dRNIjsshksN/V1N+YHp/GSX86Nd6gOncRHyGf86ZiHUbJrjTbj1Zx
IQ36KzSGgsfQwXdUssYTbrYybWa1rhVf5+k1yrjqNDKk2hrlRxE095XL7CBNwq9WzqD3zPy+SG4k
ByaUvkQc1Fztxmj3ppl+KcUmIJP4SEe3wK/kceUHPgvhpPFu7NqdBOK1Sgy2nMRfj1QI1Uit5/GX
o0t4NfRAuEzkZzTMuFBOuLVmKjK3Yx5rDNEWWWPAQA0XP3fdkkV5JaopXN0FE40MXWXNpk7C3yF0
bCIwJAi2urjrjacpNZZkm/RZG25xNOpLyRu0K+2JzkJf2Dg5yNQNLflqhHA5ylzVp7ljIhF9THZc
wejib1Dl2FsRGpyMrt6Nrf704/nLbrj7Ste7IQyRi+0sHU1bzAwQ3/nYYUh2EieMx1LeOqGsT2YA
2D+zrZOWS9Y0RsEpIGDDnuLfaa7Qt3t3Rs4Zp1HOwfEYcxEvj9+xQzbkDwXuweS7jimb+9B9ygOi
f/VI+60Okw2t4c/JNd79ZusjOsULFWBEWy6pyUwljmZBl46jfcslazknAb/aRjH8HK9Fb++GnrkO
grhe90v9q+GtSXRVa3Jpa+++dfl1ZrZiM3d8+YCqirP7tC8iisBZWuj1kRjRlq9fpai8o3VTjBb5
Q+MwreeM+fRUAQnDC8eeuszc+4KDVE1fLUfl/OfWNkiuwed5BxlR19R19WNUxU8l+puqDFpsLFyG
NgmxE3TWwdZGftWbaXBqkAbIebHajLQqw2Q4Cp18kTng5ZxzxpC1dFmVclE1W16mH9tBosHk/jV1
Le8anxIYAed9FKCssK+twDNcshafF/LIPtPzTUDszlF04z3E9I+8sOrdPLGXhn6bQ6hjWj2auP8M
Aa5Z3kWR8+66NF21n55s3uMQ+BMSBuRyy0/BiuGyiMn3RFd7kqavjYHP6HDAWtk4J+a4uEhVAa63
OTbUutkEv0FS4Q90rH7dlMmDqyjbqxYbSqx6KESy2NdfLTZ+NKWYrsCRiJhvlrgsfQPjhmLZSpT2
+vXkoAplH3qHUASDw2IhEiEPl2Mtj0cJFBygBRoMJCm0WLH698QR5j69zKzt9j3sh1CzQlkpvg88
OT2R9cYMhVp0sOmj/Kczq5/AwU1tdB2Q6XmTFbzFk6O3IvJxnpTmqoudYl+2eLGzpSsogwfaHGxk
LVXR2KW7Qfk3Zpq7116TIT2AE1fOiVz7Pvkey9hkoh0zTPVqTpWzJgtSXnlqeVIbUkY6BUSFs4Nd
jD+IBZy1YZr7btFtpzYuR/iuVy6zdDZ/uSeVaOEv8qNhdJwnABRWzWWqLVgJdYsKpu8f+sxnxeP1
cWbzeszSCwTLG69Et5NK9gwYJisp+R+wwXfcj3Q7x57ktBs+U9tz7ii499CnYBGMYXWNf3pSU7Tr
WlweQd2/xPT2D7qhSzcgTIDfZuZuiwHK+1Gg4vpmIo9NQyc20vFzGXvNFe1SSOtqr118RCAKCsRN
Es0TdnEDY+1VyD5/5WP3NJlKIUdw3lQ/PBI68DrYZJY24cThlRwW8PKPKjQrCPh9fMw9kwOOazR0
M5qPFJjpOtGP1mJO9wYkdLNk8FzPXy1etatAFj9NBfulnuzd5PCgyMXOWU/ey5wz/xl7MusqjyNL
SfvLW1BmxCW+QJDdJpZ76AYW6eUxceAxukLCSs95kIXN7Yf/Gq7CKsKpkYLg9NA1mWRoK0FmL2Pb
TT82uzAVNzCzzH2e5Pez8eliKt5YDkRx13HGo+sSAUAQSbnJOqdmcNaH65ZoF2fOEkhyj0gX9dmH
X+q0qbPTs/Vq2FBFIobLK3PG/FH33WvmE+4iF4sLIKBPjIDGzmJkuu8M765FqXLmEpnnOPZenNB+
GAa6q8Rexbt50VwpO883wMrRA4Q09ZII5lHaHyaaIxs3J3cywjMLRgHXOZ6R8U4NOTEcDObW8dIW
xUR83Ym4u8PAUhEITBug4KgpIowrvcow3oWLZzbvVmSh8WhM6XcWdRbdkfRSdtmrydT+tsgfvXlM
6TgZmrRatUbvz2YmPeeozS8XpcfZVji5BgeOaBwB5Q6JtR39Fv2AgSALxQY1As5SvyFrvP+THU0f
qC2SOyeO8Hw0DthuVMvC7SDbdcMjYVIDrN76I0+nixMzJHDJHV/VNfxDKrPnsWTzjFqYNZbZ3kcT
ZbLR43GNwJeRYkUFXwbRlmcH+Es43CUF7qRo9vFgeO6Xb1N3zEgdnB6Re0+3KSg9iw0JYM8IsSDN
Q34U1JPUGGGpSwdywBDeCte5kbXzOqaGdZUo/GCWth+HosRkyGFJz2ZP/yogt8vbVxPS7x6w0iTb
8sgyQLb7ucrgXQkbjURnQUCs5kNPaERbUYoN2VPb0xubqvaQZwTDk5jW7uz2I5nJPrE7RomOgYA5
7q/nccFoB8pfmcQPod9lHoKW7lmTZkIH0kPd3KeVsx8bNgzhGifjOaLdswqfyhEF6H2IG2bdceaA
3oa9V1ArIHVHaBSWy5uwCcVIBuLrNNTvRhYv8AEOciREb6zRuOrL9slVg3WI+iek5JhhDPPFbjRZ
UByuV0E6v6rRklu7c3BVkpoKI6TdDHRTDTf7sASToSjA6eJ4H4E7i1WnKnoEUftq60FgzKP7ESCM
nklQAYyNwxpp3tpp4A+ZdUfcuKLxlJIP4w3AdAbCPWihpOUmJ12JqmeZZXMonemjDpqtE/wsvHNR
Y+1nLaIFDujPtKCRcFIwEUJGMBDXcbvok4OVVwhUKAWqqACkyNY0xleMCMjOF8oVUJqLwSy9RCvE
/Lp+MyNpE3/I4BPzNBtDhQ3DpzDDiUM+T3Pu23I+0zhFkI5EHj6Ju7a671TaoFmqJFr7PII8THrf
yOjD5cpKJ033hAID+nPzjz7BWl3r8cLWE+2r/NDZihMrDl0KKcM+2Hm/GU3AJUPSOKD/xaEy5/Jk
gILZeiXzvwn5+CQtchO88bVaZGNhyLszJySmlUSiTRWngYo2qpnUm0zbxMmpn9nK2GIxLMJi+Az7
bN765TLnCo2DLeBFdZLTkuxPouKM1pjtKRPNHZOX8jDmv1bSvjGdJlGQ3W0lCvFQdcTHM0OkSG/L
z0mRGs7EZlTopus6ubVQTJ/DQ9r4YDiC6QzYAKpuCLsUWcKmrcxwGxjuS+tX1joRx0F35tZ24JeF
XZKepfZXAParFPcFtR25tvDdAQiXnHvWEcYbwtbjg3Kie12DZaBk2wMTau/GKvnETzIB86uJz5L2
rgxTxMezjY8akEE4Sn2lbfrt3sAfCMHZM50uMIkrJMduNr/EE8wUQ67rEt5JUXt4tPt4xzz03qgL
eP8iw6OaEjBNV8PxcLVM02ivk9pkRhnAnEY76LkpHF0nIxcjwH0XU9kI4Aoyq7wThNCNx863Yann
FNTAwaxgaS0Ei8DGFQGh5T707BvlTYuTu9Ube1AHt/Yeo4im85COgP+UcY4rsgJih3cBPvcG0UG1
DjITbojIjuaYIVoVLuFL4VeSzhB1SKtfYURlG8UD4O9Gs/ZpSNQ10u6XqbXUITYG77k2sSAAX9/Y
aPOu6iIlCXMALZG307yVIn/rEQrvp5lF3U/rNaiTfpXik036Ept1hw+b/thF1f2pCzl8jL5GrQX0
X5pQ1QrhHqiZr32fOV1jLFzaTJPZYFJWZoLkPBQQ54BEjKvc93DJ+mG9bqX/WBeIaN2eyMs0am8C
iZAQXFdEzRszitDjqUlwWFu4PbTHDJGBwtnCkqLy5uyMDa32il6/Jopt3SS4E3IY2/B7FT2MDQCb
NWyUJ9HAEYpbSgxT8091pJ8MGDM7j2ZBPQ7jmhEL18+PDGA/fLe0ZstydEr2sOFsFeG+2s/xxc/g
nVLNRIN+UrPNEjw1GVz7TWtijvSBTWtDE1HCJAfZMO3ZqXHndaXY0Ud/2vikBcaGIyA2JtFGSzKK
iOzFYMBewXu+9LmCdeShYaZ6xspa4AjSYtcDUycKcfEBjLeM1aZN6A0HcsT3gdEekrEOESvnWMVb
+NW65cgHzQ9N+3ibueEj3UgERU2GTo/QxY0nMYQPKIX0jM2AI9xlcJdcXQ0X3jOTsxDVPmhg/McK
/PIIWGs5HZeJCTWmxfEAPqHbDqXPPLWFqJpO1TvhMTgxouQTR+CaUCTU4ob4ht/CXl6g/aVNww0c
wZ3AyQHDJkqXNgV5zyPt1dgZLq4qn1RjnwcrBEKLLBF4oP3gVgmVBakSS91bBswtTMAIq6m6xGIe
7xH7PooFvJCCALIc2PzdlQpLH59LuneT4ixl88ih2d66756WLEHztU/CEPlY6QsY5dWYiersWCXx
OBLxUTFLnFndTxwaRIEm40eP1Kh3YNmHLpVdjkZapUiAbBZFxfxrbao43hTTvcart7Eb9yuyrVt8
FDtO5i5ZYF4z4gAXiGQsoFXUMm8jQY0Y+2FOeN5iI8FtwrtxbyOhwo0NwEgSDapQbSE/jRjh49UZ
OazvshEUCBveg1AcdixSO1a9gyPdyotjFleQkwe+piiLmyqEx6HCFA0Vp/a8xJ/UUGivppn2gsMh
yNOnNBwPuemqm7DjmJX2atv0mG6Un3yBfwNbNImbOE8fO5xQm8kwRyJ0cXJIOmtXhKrQScY6WTgV
kDV1MgucXbaR+qsO2QAcA/96TEiCTwxO26F7qDPvu0zqeq8LpjpRT2TCbMdftcA8XHGqIelky/JJ
h6nE7CLseOJKKL2rFE0Tg58ReQQrAFJCkNVoBlBB8Nlk6jWc0WwJr7+Dk1wfzaz9ASOcbVTkQBFp
pwPdE0B6zX3o80zC4m3IvcK1Pr2YXbbRlo11uCG1RMoBB8qEXQw1/Yz7yzG8YG2z+MApQYIsI4Bs
lbe1TKRaCDsOEsatzgF8gS5ZTuFP8xDt6DsEcLwW+xb+wUYhIIekI48WVtsOIIzd15seWO/VFNr4
+tGYu7SjOQLa+6BcGEwNh6cZRSxyvmQjdfE7CHUs/foLFuJr3zIyWJQtrF5FYJZbP5OIAaZQ79EA
7iOgxVtdPFexZnrZDQcEtYdZMRsbyumCOch3GdM7SKU4Mw8584As2PW1YeHgzv3N5PiHaTaZTuAs
u9LjeZATSz2jDWp/At9t1mow2qhv63aTliSm2L6/zUbAHigtBE3igFZiZL+POQGkThU+Z310ylrh
noc8/fFQbEJ8Dtx1XIZPdhuLVeonJMf68kHUPygviyOLJ8GG9b5Khntst6yaUVCQk5ysIsdJNsR4
41RTlB+sz1cWIrNNxqCrSkPYO6l6ch15a8OtuzI1G3KqNLmQ8M6mMO93ujWfWv9zJKb7GFrAiFym
odL77RK4+6TBM4+eo4PZYndLMvLWbGs+uUzHbECynZbosHxOfF5ZOLReYFzxp++I8RnwUGX+aqij
hBYqfhcXRCJMRAfzzZpJG1Ti8C03ojeTY2AWVc5ZOuAxudZyS7TTNhEf9AcJy/RM+6rNQONMiXqt
BjjcinKdn6rfiCVc2QECOSEHvYFMD3dVvaXUpzsZd8SEKNgZPiL94n9TdybbdSNZlv2XmiMKgAFm
hkFNXstHPrZiP8FiI6Lve3x9bTyPzJTLtaTMmtUgfOCuEEE0ZnbvPWcfdryV5S/uY+F+MTC9kS7D
KrR+AAyB8Ak8msR2VYCgXewZRoKfBW9JSWcpInKwCR2+GJo8dC6WHsbI2Y99PNI4uQpUJ65CukC3
fJ2Y+BE77YJUyW8Ew6lK2p8kiZFJ3rnMe8pb+r8RgDVT7ERF4YH7I4XB7mCDWOXeeC/RAFKuXlu0
4kSgSZ2Prt3G/y7ZEO3iZTRQBoGh+UZKCN7JmWGo1emLgrBhr+YQysmDDkBQ7PDX3rEi9YfULqBf
9AfBX+LDwA7ceVubE7sBtdesrpTnckLkxIkblPUaop/fNeKsJ3WHkZ1xYVvktWPeWA6TmNGdlCAm
izjRgX/TYlGYsGeanj/u0E9BHtDM1kOQvvy0qVcfWY3pLWUg0UWcI4P2w9WAJkQrVjPHgta3L502
YKLjZeSPW2yDNlsiPq2OWgsxX8DwMiNSKpS5oiauSGry+ZG8qVtzodKRl/KckwpgVNNdv9g+alT4
TBvmFUT2ADUJti/fRN7BiGGfxwsbqIiMtc/RcCXq9omaCK46zfw4QxQHRABtCVV/GdCeHaEKeNab
Fi5tt7i/wB3ODh5UDbjp+i5tTaQTFb9tAq5v8NGPRT4MBARKZClFiBIsbzMbUO204b8zdYevTp27
KxtY/pqjhRV9ZIbrEBSj7uhRAM1n3J3i/yF55onl6gwt2BcHzYpjobzCR8nIqt2OPY/dxG2yA3vY
GPlG++BB9XwUJI6tvMGhxit9MvXS/TiO4abTcBHcKMD9hLF0PRCeOFuoDnm1LtqKiklEFRnWPisZ
sPR9T5oTRQJdxzggtSWHT2qyKKBdWk0e3SaaHNAy0gcOmt8ST72GDQIqFVfPrUQYKnFkMULbzG0I
WxYLOCLV8QZQ8EytfEg0k4q0LxZaCwqioMH0ZGHXkbN/sLLxwYS2EzN0WSVuwz3u0rMggQudu/yW
FaVgO+W3dIcWpgvJGwrNc/BZS/ovZesYsKyil8al6zPNfLoUi/uxHMDfBPqmSS21VUU1kS9sPLro
LTMXgHrjNy4Tgum6kOJxMbSu8ttpoRhkePgA3BakR9MR6Frx1c7ecxd7oDlgjPqaPmGbE4QoLKi9
p3CmWdhUouqsHzRLZtkd7bJmZ/QTpMVx/ulMCBLR6tyDCCHjeTMQgoQAKisRTXio0BOaJ5JeL90H
A+sTTyV0bgGNWRuVTG+yTx4QGK3tPtmWdXWZa0X8RTs/2wlKuxFQoCv1W2hwNvJn6+B3kgwssc2k
usQC+Olal0aKI9x7NULkdsS4oav7nFJmnjSJntAxhSjS0c/FvELrNntSPe1G6iYS4tqZHEbvfZir
3ZQJjfPGkwBzBmZQXyUS061Z+i8TZugloU528Z0NbmyhCjnbQVcXFTLVYMbcyhT5SiMAySzIgQJk
im9YR9skhCqT+khJ2EJzs56SoXgue/N5MAmXtdp3t3RvNWSYUnLGmJZ/WVLZzjXgEBcRD/P1C79C
dWaXfB26hH8+0xjmM2a3NUEKmqL+1NI6EIF56yNLDUsICMVyDWYcXkzQAfrRR9YVNzvAecgUaNdD
65w1wQNthW6jJstn7BipI/4I1pbZselRE8IFf2LadI8j58KN4SDRrjijTOVEGcKMMTiGY0hAwCJv
dD/HyOmTK2XYl52TH3wn+BDAvabgU3Y4E+Dm32dNDESa2VcWiXc1VcghzeBxgCW8apzpKhrHpzzg
DWhcejyTZx8cuw83jSVgFN3IRWCT9PxSOMKp7Sv7mzSLTYNjLZTYy6WInmqjelZzLlcHNsT3zO4g
HsOSgT7tboK8f7EH4BqeYNBhzBokkkewSB09kk93UQ099vJI4ZRojjBbeuTh51buYYeap7PUNQ8Y
bG/CiJCNTFCUUAhbZQs+efooC3I12D0hWrBpzodm6m7ItT7Y1fCWd5wfGxJ1/Dyi4LwgeAw+jIOL
eu791zZgWlg1F4XJhJoukq0jJOjGR0JALosGKiopy3frxeVQDMnwrgDVHQSc+BKTan6o3EOvpvvW
lJfaJeuvbvGB2KCGUHkdQy8gEqi4y+bkYqAq8cx7B5Uhs6/LQdVU1T5JKOWH4TR3DmKOkQY5KEQ6
s09Fz7BPjuOewseaqmvH1cda2w8yH67DNn6nQVRZCkmO+lZZ7VVu9XvSTHgfm7s5jht+3R67Vkd3
zAo5gfZf0u8PgQIenvo5C39tf5uQYxtWdo2ihENkLp8Zm16hwbxVEex7z7iKMM0PjV5CzlwETEhF
ZSXf+q5DWRswZ/XYlSyS81z/0nYv+WaACC3/McabwHSL0uGM49EjIla4rjkrfTxgAsDARqZ4cDan
0fcZamsdyWMffXW5ddVbkJejmFd6cucXI4n3UMsY8rJhMp6+qtwW2TixWDWnxmZgjtmMb6VIFtA0
v/JAhPhMtd810SFrsXPje3/IIpvgvS/DmS7NoCW5wdy3WGd9DnNzFyH/L7AuRGX6DROsPau3iLKE
J034BYOw9TIhSAtIq4PmZSTEKF6Lc6yISyBB9h7W5c4mbYsSEtHj2HpngpAizoc0qgKqGY4M/LXi
FUEtsmXWDW3zxi4l2dSyCaJLoB/ic78c+4tRFn0AMz4v2I3IeOclQiry6tM8hBkbvmk3oL+q20+z
DS/8yLrS46NKgRD6JfP0qXcOeefeeQr9d0EC1GI5Yug2Fnd9Cptgl4X61QUSg8uSjlk4fxckCCDL
mM8J9nmaQvnZOBazhpkZtaKpPIcBr2PKTlnir8wY3GpB96uY6lVpjO9MRvSqQVU50CqgGqHuIKX9
nkyUwzAuY6ry2vOs+8ku36M64WulyWG2wZfvxNeZdl5a5kBE4WyavMMignGHRci9xOZ6A7O1ASUA
3rUm9XMBsHWg6KohvxZEiU8xGVtJA2XQMvpt2SVMB+3qLsPA2wYWbySHLJTqMWJJAiENRcHAYbeE
jJF++W6+ssGIQDi9tKMIf8cMwo3fD1gzZJOmcQGudfEXdBNEDo9DlXyWiHIzJ/4G9eKDsdxuMBd3
pRypYtvPkt0kLzOiLU0q5hnpOeqtbSEwMIGOtZ4VbVwQEPsyqw+6lQfH68+tOUSyueAOEprYEJL2
Rl08eVl9GRCaJFNJivtCV2JAj6TI5uQat9ex7pAC46lbqZEvSZgKMWKy72UNWn2Z1+eayXv05Ifq
gVrpVvDXpo5CiKPCe2L/Zr/dLDMiVzrnKpzv+1A8tqALrPlhQBON/P5S6+wOBzQsnsz+3vbjI34W
/FMGJioIcreDcR3q+dKtAsK1YugU/C2Buy4zkKnu+Nop0sHAIjEbcu1rs16IM2Q9OuYCmqWKQzFb
5KuyQamXujQaHM5leZReoKG16J8Ynv70mNgeRgBV+AosRNHtupQDMcsTw4sudbC3Q2wvgibZDY5z
5VksO+CrdlbR3kcO7H0wlw+e7b6F+M+lxxNnnsf7LUEjUtFeOb1S2MF8jpZkZM4F4iHBNbuFuXFp
Aq1z1Xx2TcLgNezOwmZ81PWy5iDXXLVh+jAArXNg0/Kl4nKR8J2NcNwu8VNZG+4EiBXqz5ItDgoR
wJX4E7bFfVTFm5bpcF153pqig1vZhJwb58emefFiTNVFd08X6qkUJRqxonh1spgj3xRvjcS9wVP2
nAfXwoy+07aJbdJw1PiW5+rIIerYCIeuMursrEqOovevsFsboL/9B3d0FOSXlOM6+7tHsB5c9IlA
sxnc4HyuaDysij79xnGYyGgfxT3V+arPZzDZLTnFZCQ1Lk2V0rgZivBFuT5Zp5Vx33XckdHPgEG5
frHtvJ2Q4N+wrQHiJXC6HvYjmxMai9sqYO9qCUfGyw5OJm7GB6d1jikClJ2ym8dQIhJwmSdxlwsa
O5Sj1tTYdK+jg5z7z+XyxjKATDB+t0q4g1PZXUXLwa3rOHqgK6pFiGk6acpdXb2iQiouHJtNqG6x
t5gm3y+NedTts3HQ2aFQDI8RDyxBEHDsK+wNweJSMtL+KjPRjjlpT/QAzTliPfGkS5FfBKkiLGPU
9FPk+BBgk+d2YgegZat3ZhdbwFQf8hFA/9gRBtFJrCFhctULooSJ8glNzfddd+hBxmvbADtbRAT/
6rsAR9+GXvpd0xfvvaJ9Khu6BT11FYPPTbVUaZ7jAryUSAZekqhF9RowTSPK8M2ok5uadn8su1vU
tK4fjzsEEt7WJJItDg9j01PdhwMJMAl3WFRzxwlumADiN+42cLB5Q7EhHjF+rxz4jOAX3scewxrd
I2MT2iVkgNact4oZoq6YFNCAJoqz4NpLTo9mOVzE3FyvJ+40CP2jl2AwneHDITo0j6UPuBLGBfGW
HdiGeNkqyvgOBdN1YqNmazBCwTwf5GYe3H5tOepWxJTEQo6wJ4+IAE3gpP5Fb3M+NKdx2jEGpUlA
mwTzAEIYlX65eUcfV0hiUdxnWfALUYTrdaXELrQce5/l2VHyn0bUOhx02q9wyRvkfzPJA6vZY9QQ
FGa+h6tAV8xc54tmpLaPqSJyqK30HfvKJTUJFSoBB0ioUT6M8jW1OBw6ugQamBG+1jo72Q4WnKTl
YGNjtxDk33rzPiYxLbOnHWot1MQ2a3xVykMdT1dMf86Hxnx2qNKgsh5RzJpd8jkR4r3qSmjYbRag
IKLyplbaJMzSx8waV4PNU3BHAeiVzSAZSlKlMKzYwbv2iTLM7HNKqg9Jyzwt4/usB4sWhQhkSH8p
R7IcF8aqNR+7RB3jsN/Zfnq7/Fh02u9FS+mWtdeYzFBHNRA7Mp4P7IG9W+l1Y+2HucuYb5K3V0zO
R5DTqSrT9yI6R4eXrp2ao5qdAjkPQOYs0ar2lzGHDyqqPryAiRoJ5D560eUaa8P+Toy5wajstqSB
fdbGD8phzkqH6Sxye8Z3UBFg8KMRFAkOuQi2Lt11fAkgSnyfvJ2Aboj5ENOBDcrpPoybD5uo2Ti3
gSBqOjAWrkHoXhHSIBKrbPs4j+KmQnFH0O87n/A6TEEfDuYl49PrgKQ6oym/2dlyyqrRy3fjfDnS
USoIii77Wz+jDAt5HUgbpKom6UTYBBTXuroqg+JrKIZjR3LFgOQ+Z+iwslS6my1wSm0xvWKweGcS
uW0765HT0Y548W8eDYG6pX1QsrVmFu6pbon+e6jt+oqv+6wp6BuS5HHoO/jm/sz7Ny/kdtE8D6W3
MlG8rGbL+BYwbUXyrYi1c5pVgBVwbToRr5HONkyt7nKVjajxazCGuxS45PI71DWIPurdon5uFLqg
Ke2uW9U/OpqlyAWsQojOBydPzLYprOAemJ3jZcOKYwf4+tS9o0J5rzJ5ZxdsfhztiK3QwSYw+lUb
QFHL9HnM+aNguycgwD0jhhP5nMlKWntiQ4TAmbncZ68b5Sol2ZaSIjv6oX0niL+KtH2PYudBYFk1
rPqqq+rrdBwpJPz4dvmNekl43QC6L5w/Onve++5DnJdHxj/vTSy/ofo/FJlx2fe3Tjcdem28NBO5
jvV1axBpqJm2u5VzU4T6bIFONTT6QahpZEweGuzOf3E84jhcB4+5L6EDdcmdZMmk99ETJ+Htpw5A
uUSPhzp/NdGrmSxELw3UjEpSE4HPzeFFy8vILHedkJA035TCVVBMR5eZoF7e6dDIn8Y6O/MInp2V
vLEs3OBxc3Bn77z3usuBcsLnGCXN5pp5y6FsU5R7zH3UeMVc3cIHlzR0MkOrvh+YKbU079uwuIFd
y+4ZscMupXokwmYLEAydLL7KkHNTVhlHa0SXUvT0zBEpXGf8r6mI6qqIpMw1E9aEOnPjR/ZN2Vrn
6Rw/9eC7peHik4zMm2hAhMRki7o9u3Q1BwAPPTzbNjlQfV4+s6IdxuRubgbm3PHLgHoHjCNHOBgr
8QLTvNXIIxEL3dv+thjd67JHsq30CHnFGFA8jAMyEUl8XvFWcmBPI96RwU5Z/4VHcpVH6h/jzp1G
4YgD/AvX1buZM3eu6jrbTO8RopJ1EBHXhcooxYDupbSw/GJv+y2IVi80ITtVTxlty84VdDcVWvaY
/uzO6LDGM2en3wWIr3uEawhYGfC1D8WFOGhYusiq7/OMVL9yOnfyHG8VtoXc5lwdpaGx0ibudSG+
xxToRBaQumcXsELRfHVJgMck2Tjkwq27UYNKKhuOBRFaHYG9YMAVkYv8du6TZTlZGIszLRKLnaGo
jXUcnGfwoLaiS5k9yXqfXGsjC86jgpUGqAZCRyafSrz7SUijXhhnZpuA2lqKgFAw/SW+YkfR9VB4
1v8DkOXXqJW/0Vj+e8yW/ffi6g25+f8H1BYJzeR/n5Az/4bC/Bv2slz///lfm+959lYnP0Jblv/D
X9AWy/4XyBbT85RStm1J/R/QFv0vU9F1NC1HU5gobdn/CW1x1b+Ua+PztjllSMdxxX9CW1znX66r
bcvzTE9K5QE/+Y/r+jc8Bc4ND4Pr/AVMRS+olP+itsgFF2Ph0XSlxXVgRucH/YhSEU7iO8gyTSIj
5um8KtrHIU7FGcukv/by3iJlcX5ju0cp51vn8UBdYFv3MF/UWd2ihkylz7SwuG7adsl5JYpiyLoj
4amAg1Ry0eVEdKQMvnZjV126MIm3kkGATdWQ7QJRTGddpQfasfu8fw89TORVolkTUZ0jRc62fvAk
JPFaDUYyuiAoTMED7fsp+hD5I7YDOcFVszWDUNsDtdB7xUXCEXDVNBJ4mAiiTdoTjJzUKLWiWk9E
gqgZdi8eyrHyz10YTQd7VJzkOMAh0J92ler6750vyJwpqWDj9jnRzLxojHqRsIhgMig+0btmKeCO
ee7abR87Hxhehptkvsm9RzshoFn4JnEEAm1oBGBgmgFEGzHohkEcIoHjB35avSDUs23HoB3O8Y1p
IleRlHBNa9/88DL+4iE7C3rnvx6y4u2TtmXiDxawnLUlfnrIdZXFsc1sjIYD524zM4ojBusLg7fi
mH3HTnNXqcq5ynL97g5OeG6PsAgJZhmF6Je0z3brssf4vZwPuTnfi8Sbd4ma1j1RRavI9m9dy3uG
+4eCyIz4TzXNIIZKm2oyP60+iRhLACRwaiClLttThQxg1dMwWY1yIlCEJuM8AZPtS1Wt9MKiA2e1
7n2KjHJyhtXv74brgkn6+Xa4Co48n6Rr8UEueKEfSEUInxzHHxPOWy3sX/QctH3kknOqCWOSrvMW
OsH1vACIEVNdxANB3B64hLxESTLF3XUa5G/oiwEKOWClUyP7bNKz0xMVoquJS7lkU6n3ebL4N4yC
fUBNH6iWUAHNIGSoVoNd46gtnT+1AZJTMF7ZFYYpV+UYfOvNzEOoTK7YYM6fgevUhwIpzopUD1Hn
zrURtZgSpFsyyyJWoUWWSjwRiLU3xlPlfmIyRFg76JPc2Afw1/ZxHFAPZtPOTw2EnWhBM6QrOfFN
KYMQqEVrl9kr/aXh1iTjB0MsPyzPh4NFGvv29FiZAVvoiSbjMkicdwWhmqrHvh4GaAFTQYzERLRq
CpRaloBjF2C3kx5aS1tHJkFn9ZQNV2UO9MdTmE3zd3BtQDkSMoU0wplCjvh7c+RMTsEooOh99zxt
im/Jgs2fZTrsmwD/dKWnXcJNL6Cnbyw7eQ9jpl6ItnlxUocKPDNeM8hEF8zjAemh/d02iTttcciT
xJV/WY2LCrwcpw2H6rsQ+TDxhuRJpcmHzeDFrKF6gnWZdoyQYvj3zD/RXDyhq3wYErrWI/Kxczeq
6y2etIfengh2KBjMOTrvNkK1ZwGT8/PQGHZVZKFfbevgQjKzXgW+eW9iF8VkQqaFv4ix/EyscpuA
HiB3Ncf/c01EMyZWbJCKdRftgzDowUVkF/XkHiRhWVyWuP5FVvGo0e9T9DjPPY2lve21vLSSW1FQ
jG/bBZkyLtqcnGBG/NnkHNfkt2KcWSctKOhgIpevq8nkWV750/dq5AwCgcHezBN/vfKd26rFvDk3
SGK60CbKN4qrXRf7F9ZQLGnINh56Atx6g9XPw4WzmcCIgMYjkduqnb10Q29f26h1LL1WE9152igu
XPH3IuQKELY3m5oIglZGn8HML24lbEDaLM9orNN8cuSdmeJ6WrI+86yk7K2Ld3qA8OWBJNJKZoHw
xhuvIRckdxE1SpNBaNjw2Cw6LuvANJtNUiPqqPKj18fmoeoT7kGH/+v0KelZPCRikdLQHrwG9PfR
SfVqlfQUIwMf/1T3W9otnBmJiUSJLJneMdUQeF0e7NE+wr83NnXGRUc8zjt0VMV1taQIDvo6kUF2
5xpDdROPH+DTjvMQ+TeOQzsqcWfOwl4Bt8wFoSr722BaPP8mMilHJDSac4841+oq6TvrbES6sq7d
ARIXwVBgXeDdRgRPjQP5MsQFMOa23HVrt/2FEcKKWZLUDMD0k5AM6KZgS9LKaZNTqNL3uAkhHAUD
YeA1uVckrbxPEdNTXAG8BZoZA9EI7JvLc2WiGB6NGAjZ6bVUQP6QbOLjsRNItjRrJZ5uQ+C1Ce8V
4FSgD+XOGh1aYW1AZyZq+HlT6a2ZK07k2rvZRmjkOB6PaHV6X7Jw+VTK6OD6tFFT3zU2AXT93HQ/
AtPAcbL8jl0ZsxD6T1Hj6W0XBZeJb9+gaIWy1ZWYZjveebhkFHH5fKvm+bObbJhoyx9AI2RsxYhC
KvD2vk+Ant1gpBVQ+tdM/YmKEDNh1Q4zVNI/SoSezfIVDlbHWy3MM1eGjNHTYm9KihLVN++cn3gz
C/6kY1xgf9yVVu2fG7o+75C0n3slpn8UDKxFCzwltofmOls4iU7GNA0ilYtJDhehwtoNvN1tmxlo
Ma1Mo2eFFj29oBK7aKOzM3xZFL8FePC+YAbaec52XCJXlUROIVOzpqQT30RnnfMH6WrW32QEEE0t
F0hyPVo4nCpl79VXQnNcMRn1Bax1GaugYSIvKgubu21Pr5hh9L7NNf+I/DsmRRf0pdQZmhS0+CHk
6hrOnDSDcePRWNnRQvyuc3UXDVwGcDE4crQsYtlaO7/LniIZvTYpUQvLjSyaBSmS8vsvh4IInUBg
W7vJkdivlw/6tARMEdkZ0rnO5xB5iApILg7xR5++aEiCa2Nohl0T8n3nVkfxa2YfM5aWXV4XhEdC
Pcemuon3nsXGYDBvfUeN2O7HmXMc2+VpsTstjmUv75OFWD4keJmTabwC+xXt01Q8p2F+WVTWXdFp
9gZS1fcWIQIFebqj64AcJffjr82X0Q0vTT7UBJ4jJ2pq7z7A6pFW0CoaKw4YJOgPSGn+i5mEtOGA
sbb8GbPlhTutJAzWoH/7KK2LzAegU+FkregbDwhQMYSqPZ97t8mo/lzJy50KfseOHs0oe6bry1f5
1wNePtfTmtkDCzBL8IWnG9qa6CeRY0E5SJlW82WcFmc6gew/1p1fe4zmFZ2xahT1IQHZamb0KACO
Y7uhKzLO2FuN5oLsbpKKzeT1dJPNZT8wffwmYxwsrnFyJBH9LRuHXcLQHye6CeaQ7DMiTfnRpAXY
tnmm8XWgeYj56sJKIg/mq4pLtlBDhssUiFVO0N0wF8lUjMWXxXkViLjbqRRz3iixpbB3+A0siNRD
C5Lq7JhCGWFtVjd2a50JutyR65ylA/fsdCun0Z5Y1KZsKwd1NtgZbX4j2jHsZPTGgQv1WhPdyJkq
vG8rmAqYYze/P1dagDT/eazUHGpggDs0gSjnfjxWJnSbsdP37drwU3pa0npeOkyJw/veyRC7ULWo
nKB9bYMMj0Eaxy9GHMZrdH04b/AAbRVZg3+4KPMXF6UFdaKFAW4pMv9+UWEjfOyV9Jv6LiazxbVx
unREWgQR0/OmhYDmMdUfdIJvRkVbsObj7veXYC+/90/Vh2QGYZsuryig0Z9onaJEOxBnxJ/6/eCf
x6l/MarpywG0P0yEo8wDVtGljjqtB6wT49ncP7Yl7yniDJQUrfHVwZWefQA7TvfY4hNb5TNRAnjZ
gdjI+E7N3fPvL3qpvf950Q7YaU9y3ch2/n7fuqRopypgOSVCFncEHHIbGehWcBSDtDDQhVyGv2bx
SakEtt6luOrIzU5oS67/cCk0CH6+FG1JArFhqppKLr2AH98rmpUMaaehg7PEZJ1NDscsGvEt7TtG
kRkmvqY0Qcfp/MY3/OyML78+1mZ5zLroMlJdcqmjVm+B7xNOprIdqmAIP+Z49/vrVL+4ZdpxLNv1
BE9Z2T+VVUXUOqhgQ4whCqTiXHMEqYsKLWra0EFd1gy/ueBF+WYEccvGgWxoIGpyZRg+Sel12e0B
H8Lupp49no5pY2izZo6cFrtKrG09d7smdVts5PKvVa+piCv03eGuxQ+8ckrnA+oW7EyO78znt6fV
t0JsDanc2urloErOxlbYabgdfTbfHJ2B0xE0z3T63EgKkN65vqfTi6qw18ihGr/bi8g9VylGZmrT
OXieDcYmIAzE+TCLC4cSadHzzzuPOLMmNrYyqR9POzvzDng4IYWz1sUGEwrHizw8610XOip3oyTG
2irB7FsQLvulkjr9a7qSxFXb+98/nF8tTtp16DbZLh0f4QEI/vEl8rshykOPh5OFS0GZsS2flnBI
3JyfOZvOQXM9KGxn763bXVgdy9RQUeMkSfNqx9EfWhLWTwjfpSXBkmRRagMONp2fa3CVB1kiPK9f
o8x1N14xwlJzCIKhUNnFPY3M2s7pO3XtWYcHULr19wa10mWrum1Y2JeDY0FeDXX5h0XcXj6mnxYr
zxK0SvjstWf+/N1XSlYjY68BwkvjbA1GMEFQkLHQmeNO+gYUh0JsTrWoyRx9H3jJGzSreB00aUYq
kEOgRiAeilq3y9/Q7wC7LNuuV4/DJprQ1TQ0iC+Cfr7ISg4Sf3jK5j9vqwby7NHk8RxBq2JZS35o
bVRNUdJuRjyREfiIWKXbTEs5r629rir0o4V4JjmR/MaJCN9BOG/RWEAKTOO7YSkmG+l0B7wxr4NI
WpI3oKWU6XTpTwzXsj4K9qnI9pHLKQYQSPGUCMpLfsBLGggyiBrchsR5kWkTL2CNAuIdQJqr1KmR
V3IQ0nHWbGa3/upoPK3/6k0E9V2WTk/QPwXCSs4UfZRJ7lQdb7x8Bg3Z3GWGfY4cCjFcQ5mfIUk1
ljMr3IVNUT0s2rC9O3FGOZ2SbCOP9o7zZLnioSqYL+U2mC3HLO7DWn2fLcgfbcxQ0a84YLtGy2ew
dBCcqAJBmc2EXQIX8wQHZj/BzGaR6FXopj6QxVEjUZ4f0u+nmnn0Y2OP8QhVa3RTFbZi8jJoprrj
WUF8xelYT8dP7JC5vkQwLU4HKmTwAFJa6vfEMJia6fK5JnIBFVt2TQgW2W+ueIMH0+2SNvmsfA7o
VajojS7Q+WR8EXmW/2F7Ef84IUgptA1Gmx3GVKTr/P2VkaFswWHA4BJxfW6JaNxlCe4nKyczq0Qe
ymObn4QFCWlMgm/2om9Z2hccOP2zNDbrfSGYhi9HTmcMt1lff4Y9m6C7yM61R5VlBofBQMTJFn+q
bU7VG5Nzkr3Jeexdh7/MQZSUcdj+/ffg/LwlmYgiEVwIk09ZaVv99LsZTT3V00wKeVfqi6COwkMH
9qB11D5IIR5r8BpXbYHduZMXp4VRJgRve0mw0BhxiBVqoaRVF+gv4+2AlYhmDhahaBKvce4/VyIL
tnOL+KdP7WmbN/5dV3IKAK55C80V+V3Ge9km8VGa+RecPwc2ovHahl3BVNv96zw68d1cxlqvS6Ik
fcypRaGuIpU+eRJL6e9viPrHwzZZHjBZOBKRhGs6yxn2h/WB6bRlpCb+CxbgGAdj2vIRoNNIB+Nd
U6MDqei/n6p+L8xcdMMo1U7nspmQikq3MPwSxnqiLZGgz1DUsjgFJkPhNGAokP1ob1sCr9Hko3/P
ESxmWLo6TdqZsLpF8Ocmm85Lj66TVVvNMJNa9/QPoovAQjgJk4GkxzgEq4Le5dYlQIrJmB1sbGfK
jouF7lRln0reQcLndmZVccg2o41W+9MO2vWwMUXIQ42zm1mFahstBTA+ZyhP6bBzKofzhZmgZhfk
kRTVZ0fiB8EUgEqHaKLuxHMFforijLd78MfbJlD1ISAS+0UuRHdZARH6/YP5xb7j0P7EuMnaDe/J
/Wl/pl3O9dE+XZ9K3EFF0IGr+7AZZrzqpNC0WWOdO2MaEvDH4BhJdawwLqil1RZg91W55xEpMXSE
vgWXg4lI1TLoOxXkRtmAfBDr82rjdka9tTTrfn/51t/HSMuEwUFTgc1QgajA+bS8dz+8VwhefYtG
V7U+jYrswAY91GASH3MmrwzHYD0ttfRfJb8xj1eDtYsLRryEhDLY8bMb+qxopQgQnuKFHergwQ9a
WPhm/4dF4Rftf9eEW2IClHM1+rdl0fjhWuNGMJLtepxk6cDXb5Lo2iELEwUSHzNVjwPZU+znDUwP
lEqCfBRlVy8+XSIM9uTahhUCGJMTX1RmEHQMsTEiRlREYm+0PdHrcsMGI7cmp9ZtEEqHSQgLNMZC
mpHEuy2mKt2Oc/mS+iUwfjQHuBIcjmTUiYZR9Htt7Jmx0502mUsNaErYC7x937+jhXwNKil3oVfe
WcsECevdt37E7BQnuBpFOlyabtgeDa0eTytybsv2zCjyTyMIL43e7PaWTjC4lE32p6PHP2dMTCWJ
nmAgaSklzZ9XFlgRjV9DpENyu3CjPVSehFINnlcx48PrXIKIggthlGfsb1/QbMm8/h+/hbTjlGVz
IRwshfqpUvKwbhdeUdADW7o8OGezLUP/K3/G5rM0ok5txXoI3mjrdkRRV9DjRlj3asredebG23J0
n920oS21fFdRpvYG1GOjiNQfzpnWP4s6hPkUc7YwTU1d99MHo2d37gKfbE46F4zFTtOk2d5OboIs
nQ7IeROe+4u5G8Ig5AKRIFvFo/WaEi1werR6OaNoNV/MHpH0ufunC1y2xr8fhF2hTSZh7BSUwdZP
9zJySHsgiBVP83JtlU/G+QDAhyQFgGCWWmGaRwxXIsH15bQOQ85vLsfqc8/z2BGWE8LSJFM6/56S
X1Sm4o9rzrIk/nSFSlDOsF7SdbGd5Sz8w3fcD01XplE64IfH5zyhDgGoiKAF143f3dLfF+Db6UTJ
HIQ1UidwPojp12XqB3thfPdN7J5qxEluD9MfvoZf9DxYCXEFKeE4lDHOT48XYJXfZPj01rgMmdyg
nfRy3WxNbMf4w8im4i7SO6QbKMznCCkd/q542gq/JdPJsHDeDsECiY+vTJv1YEqVIA5dejsZPwRh
d9ELOow2SuLff0H2L546BYRjWa6pJWfCn+5p9X8JO6/luo116z4RqpDD7cqJ5KJISqJuUBIlA2iE
Rk5Pf0Y3d/11jv3X9oVc2/aWRXIB3V+Yc8xilfU4tMBn5OvsReURk/Z6ADvyCmMGs9lgX/rhETBQ
e2ukc6xD7zDx5m8FY0Vmf7CRCXIuyHhLvwdFP9+DgJGPehDY7FmXJuiuljuQAz4R2E0P3DtEJKQu
ctn8X86C6J/nESP50OXh4Eyy8Sb836djtYIJ2xxPRyhg61RRvtGNjzsEj9MgP1AEnP2YTqjpoVi5
VX/UJwS+kn6v//mYx0BqEu8OFweJo4dEHJz9UQ7eb4PTG0IfygfdsVhqQKqnC4oBR7cDdVnFZVoj
9nMDef1cf/RoPBB3Vj4JDgF5R2zJO8n5DeTzZqpIL79/Qu45UcRQS4EQ/sANlBKhKQ7BLNQmhaXw
0qyv8dIlz2kMFEYznlpZ/xlcXHJZ1+2yPAcGVZmv+vWjW92QrwFgL2Tqqke5AkYN2iWW9sack+Rk
1+wFwInie4cUiZXCcZP1sKghe1En5NWRej0a8pn4ifUQMHkx0hKilWEbSBW9H7CDrS+ZGnp32Jik
24iHhJDlY+HxqYqYHLaBUePR6D/HP+3M4K5e+WYjp0UGihVYQf7+5dWzAuufD3HgOLbpuKhkbG6D
v11Ffi2YzYdAiippfrVYZON4XXfJBJurBvx6Y2c3b8cw4p6NeiRkpHJ5hF0/fjVJUX8Msh9mnBMp
OHqSyrE/4UkWTz0YBr2ZIJRo3nKTRz7Lm9ns9/ryF6b4AdgLAe+SQFAjns5r+nOWc3Rr9Qv9s9fX
9V4Pt9BjWmg/wbJd9e4eGk/mr8WOhE62UeJElimzT73qMFYCyGoODjWJJyEDIV5pnDu3DI9Tn19E
xYXrdCY3W1Kdp9b6S8b4ckrpcvZ54x+9lnLGctwlA4hcaKT3KmE5rV++GnPYQSTTlzFan/TzW7n2
dQ2xeKbDfKMiZQejlmwZPe7O7pIvZMjqygST/GNGTg2LYb4i/WNBG014O9qeG96o8ySGaT8kxOtN
C6aE2n60M3nqWTxGBPkcRG+9R9J+LwOScKHMwAXTEzHBaq2zCtrEDr4N2+yQLAeAHHDW9A9AD5BX
isWZbQLMa8QsLSGGIE3ab11rnaYMzrfojUMakIfI/ug2IZSbASOL1NtDDtn0NVs7c133dV3GcHv5
qWK54cpVGwsnfWIDQf4BPU1ZN/GB96zb1jkrFTj43W6Ksku22je2UaC+awM9AkpvXA6b0lmmE81o
901/na4HkxVV+1YS03HA4OPsIjJ691GG5DmZp0zlJyI8aox2P0y1iy4dpmPg1fXOq/sfXuMlO8sj
R9hy52bnz+16SNp1AHEFH9Gxgh+jywJaArraySTbQw5ZDvwYJ8zl9mGqm3yHca+65jixdyt9ZN09
Zs+JJ9rzLNM3M2jja0GbKsnJxr5KuYQs+FzlYDmdOXm2WZ5tE3zJRxIosGiMCLl1IxsaMytuiFCN
NZsHUgWpzjETV6n1CCLHJqJxrF7WtN7XBAlMrvnFdpLuZSKAu+nZd2OVPukKzErHerPBUlUcWgcN
SuaOTJUMPCrErl49d4luSbSeVlso6Fx+o19p92mPEh9oISYmOOPskDAEMljzRrKhlwoHXG2ihc4p
mrd6I2QM5bwb4FeWpGSDyOosINesGrKVsw+qRs9sTpJmqt/IoZ/Re2F/UJghan6msqFBPDAxReMK
JE2NJtit0gTW6bmsYUCa05Sf9DOg11vqiquiOt+ytwhgfTUIQTtk5XrRbZAC0C95vc/w6mCFcuCb
o+bY6x9GMjMMT3LGW599dgjijee9aLN3/XjiI/meB6LYOUqQEOAiH1e8tGyiT7krKCAilp121R6K
0YyYbd8Jw452vQ0EPWudY+5I2GO1ezBx5TOXUYiYuWU0yH3SK70bEqeTBent6PZ85ZNrnPEfToAa
dl5Xd8+jvPBj6wDJBhHR3s16WEX8jATAYsphHRl3gMyy0pO3Cr6oGs+loVaUtl/GlwbwZtpkzPDD
GB3AyKhcGF6EOilinSt6Jr74c1D+HPS3Ht+Ze0NUVL9fSsD3iddsWjPdMc6uMMRlV70Hl3W4XLP2
V7cEPZHn4dZVGwKv4liOWkoRBjQuQycHPwaXcVXdtURIyw4EKVnbdO7L08pNbYt53o3w33SPwu4e
wZtPHBF7BAT3JMUO5V9I1oG0BSaKl2qJTwLBVo5HGUcAbL4uS0voaPz8h1xBLUsyED2juxlZve4N
YGSomsJvfo033Ois6jCmRPbSmLK5X0kRU5eHPogbVQ5MKzvequrepDPa6FgkkPesyjcEILTndHn0
Fre6JHPwKprkw1sVUq1X0hebVKwcNoWDbo5LMWDOgS+gpAip55ldUPiam4H6QFRoHCNgLOmdJM41
N38VJeDvvEuDyzqwqSTpt9zpMXAdD1/yIvIPE8qgHV4L9tuoyE0H1gwqQFB3PqPK2r/4dlajYMNM
E1W5tbX7J6sEiCAwMOyrtD2xXGnP7tQXL5K52+cGxrLJLnDiJ0fNbF3Er3vgIo9xuM9y3uc8tN87
uq/PGy+dyeOLbBZcLgqz3JDc4kQ1eyC8ADnIe437NbhD2OyzFnf/4s/3IQAxFE9vOY6ObWmjIRS4
0ra6SMvn+DKWFvnT9XvCZOGkn7sxpnWW4++qAAyY2qNz9aMOWLLaSdac5PaE+7JXOgSRYXjlZ4hP
qciAgGI2w2sHTETXgXos2lnT18mx5afQSB/dPYq9bTQSmRexwVS6s9pfMRjAPoa6wE7KwxPc1cCI
GpuZNhycnzESd3LJ4q3+OAzD33am45yDDPvX8l0UMMZtuCvbxIfFIZxLANt2gxb2t65fJ2N5TZr6
TZQ8Yfp29lIxbTsfmHDVyGbnRV0CxjB/8zWyHcffxqRuf3DD9AETWrWtRvPiTmUDDreoz4hIgr1T
2xCXfS5NZ+muUfufFx1EzV+Lb4NpVGoSa6BmKlM6QDt2FrqsXT05rOKLuH0eor/GyuSZSKhQyGj/
3sT2Y7dwsopIoUFsFP5TzNyjDQvQaa6SUiJTfHZhS+XJQvacfNP6MH2H62+rngP2gh6ONA902r6U
aFxKnG47YRTJTldQ4zzX56pnq9b4nXGwOkTDRp/cY9qWoxMk/ileQvgssLQ5k1wT/hWxHb4RIK+0
ix98xuN1DTBQy2kfzuN0yFglAk8Lr4LoO/h88nEsrG9G5MSXgkrxIKggNvpjS7OpPPUJC1BYGZlS
YsQeNMWwDzZB69dM2Onp8v7YKmkIZChSHBip6/MkiPjk9GnHIgZOrUKjYtyZYuoVXTro1YY+06aC
xDgwhvVGAIs4tif9lkVPLVO/oxSYMYRVvAfBmwG+9AOwHnmyKv+dmAkfSZLenOp1oBaH1RUe13Hi
0Gx9vMeJ+cezwbHgOraZjeKJ+FSULb+WoEF8JhGvLC4fwozJ72jyxYLCYNPvWex8nDI+i4p7aI2q
Tesz6dWjBLNGuuY5jDoHCa3Ms7qFYi9+TSvGh5WU0BXH8fs4wB8JAjQLbom6Tn/TfgWIQFTYhJf4
nUY13bt676MVRwT+zI6NJrmFzqoffFmfvMAGVfKpxQlDIiQpX08wc9V8j/eQufJPmRofWYWpvCuR
8WCHJWKRjJr9OKVAcQZiTBZS6uYn3D6ky6gNFemh64H1B2ZY0DyNOUyf8mG55IR6fnd9+UuWwIMI
P+SZUIUtCLSnBvD0Lhktc0fvcrRhiqTRTXXNIjOHbbojCQjxX0lEVAWUqZAlepuxuLMinUntoRVV
/zWtEMxkdHds4Bv6bSg74xjQiMGOcjFlxtWfHhVWL0PrVKEE22O3fJ0W62IXucdiTL76hrxkyHGA
uvIzI4kDxE8OzZ2jJM3kdAhLcLcNWM2BodNBPxpRK38HGcHr//kU0bqZ05tYy2ybKzUdGwu1fqtf
c/kXlj0iz1XDOFvLXwMg4fPscZEH5vS7Unl3ETfLsUZuuq36+sWaxWPeZxy8Bigxc+WbDBPkYr40
D11+qpqe50qV6TmmNVDE82lWIj292v/sYgID+9bUPIom3XeqopksD2+jjRWN2ZQaXunKKVfTPnWS
1nnYH/Tvj9bh2ockGPtqTZME46/Gt35+iq06GuHAw+0mRhyu7gynpcxb3AFpedJnD/Hkv72ye4eN
ThppkFu71h7+6FfSMepfOI7LbT3BDmoH31FkAJar5P3Ea/IQl/OFNTMSd06NYx9O+9HKD2Vfd9+c
SBHQB/ttofKnXws/tFyK6XG+gZpzcBndGx5VmN4N6hPCGcJbgyrhwpkMP34VZ/315Sn4h9AY2bJJ
3NpNDI9FFxpLn7OpWvtjGsSvusTMVO2gi1HY/WBQqJdL2PfsjkOoq1KVGR2I6qQmoWvZeBYhRPht
QRDB7qulZHmaf50GEhPHdvqtW0I/qJ9iuGcbrwvjC/Q9d9d2MIyTpNp5KMxi9uN7mUUrmhYHmTaP
TKgmRURSfYHGhw7JZ2O6Ircb4ua7MKFngNmgClGR4T4CZb3DyEogAUTD1FYf7rSAMKv3xcyksZtY
2bpdeshAfGxzNjqf8/VWbVSLFUQItcY1mULU+lU/b0Uvz21gH4aQ5AsgV/0u7UhGW234HvUw7MRo
d09gXD7IakMRMhm7Ocu689AP+4SYKVDkEDbiZnoJ4qSj7WdWM/sPS4nIHgszH5kZv9hWPZ7nNnrL
BqQlnlsfeeWmq6xAk/AbjGk+Ylzur8CkhM1Kskbd03BdAfgKj0OKRYDID3lgosbEDHqu/g9bJR1R
ks3hzmJQuHPAXx90DTBkuL7tluqWtL+3cGHSFYcD4kmh7GvOhMBhBGosHPFdvyNrnkEeMKw3XSjV
xvCRCeJxwvFkLwiHjF71JJUQpyYvXz47Fa9bab97+OicI+DZacaW8rGaxqdpoD+004x7ILS+uD2k
sjX8WWSyOhphad2SYyQZH29Mii0ISVhYG8MtmTn6BVshAyxObNxkwjLL8Qx3I4I+eDBrXrHFl3G7
h+WpMBtcQBaL8d3ozwasRljfzUD5sBg1jWRYP3ejF6K5busdXFFx9Xo+6DZ/zWJkCl3D6MtIJRCr
Gd10j87DDknKDAe47c2CZUW0oNn0eSvw/NwSbzzlQzufcw4/yej4rn/Mo91Tzbb+xyJ99YyhX+3a
lQqVb2+/OuOrrhtlXb4gQ0/QuXW4JQDuHsYxvxST++qS9/tNhhFWyaLcNwBJDss4jxdy7PEzN9I7
6Palthc+To7tXZsDFgiqIlY9ucUfhCKeDTgrArRjRwhkxs6X5TkcGvYackbPHOYZWVhYtaqWK4Nu
hTCLfr/GkBKtMgUiG1aEnETC2Q+u4hSkK1wdZj5fvRardzGlX4TX3oraHB78xWW3w8lEYnFzFLIJ
n5bO++mNkIcZTLkPXsC/L0V6D1YLLFbGbZpPdgfyhA4yDM9Srr87shsAlrhbskhBB+aNtePZtfdG
IPxrWs+XlvliPBbjZS3tm2SidoKFbNHyZn/8hrBtAU9216ySxNO1ugmTvrw/L4vb7Gwf9YeRN/fG
kfwTEPRTbJPBHEIZAMIAY29cnsLKI3HQwWZd5MDGWJ8A2nbPEVPSZVlec6thKc5c/lLiA/WnB8dq
gY6Ek3eq4ohOoOR5djtyXpNKTk8GLBp0ALAKgbhd+YDHXY8nDXuft3dWo7gqdM7sEDrmEdOCPka+
0PFPu9HivrJSHmIjrAXtZf88uQQeRW078WlE2H7zaoDR5XPlddM5WKL2K6kOTKDBk9nxGp48+q4l
KLxviOhKCLpR3n9fGzBn+mK0Y/NA5kN1iACXu71houEf5mPvYEGyDLRpjDxPhtHkh6CufmgPHYr7
/bCQNWsNBjD8mTGUy3rxaAp562X6PUbh/FyqwWdYtm+B9ewVbrK31wlVe9yvLyZcYzZYt5yy/iGN
+/KtbzAOBSDzi9xMTuWwuq8rbA2gAlBP2+xc9IX3wu2b7rICyrY/Bj9no0+fR3g9B5Tq4RYPTnaf
rJ3bsUQpSIA4uSmHcZ5zsAuGPGgMx/haRc5HZa/k642VuI6wYeN0lCh25sckGqxrDlO8SxAeC8F0
EDL3EXmK8VpYPb4Uhz9+7Yv7IisiKSt5S8auPRZVDAUJLPyxZnK7mROP985empNAlLwBtAbNKYdX
7qY9Nqf0iwQ5jpR5ehCDCusAgPtlwjITiDOsy+xWWpHYmT4CcU79G40UQXnSONlVnz4V8Qrtl3Xy
zhpd4zB1AIjcXMwEP/cl/mpF9586tr0TbuvShUiKRwHlln+rnVrhlu3lZfFwThMpGeBo6k9MK7pD
D4b74sn+PeiKEOxbQLha4y2nsLTTbQJf4Dr6/q0wiHxeGBo9rXV860fK5dIfrAfakvHrNKa3JCvC
O07xNGMwt9Qyuo0TnOAyzqDwMQg6ypw6Tg3JWViBLx/SCIhRmwcX/RdfNgdwZ+OpyO3g0rg2ZPEc
nWc2i+xqmGTijKIrdvwM4usqADKxmiiOqLY4TLrkxhPknPSHtUIAOhUJTLa86cqzYwQT+CVAKivb
TxJTs0Mli/KFvHGU5nMwnspV8fkWez37Bupv5GfqAoBKSsP6HK9ufNXPzug2P1qb0MIm8awDfNrf
oM/Yk5joxNHY+ocysCyFSZ0ew17Mj8WQjjstQPGTYTzMPAOkmxn3sDPkdjWj9VEI4DR2HL+UIjS/
12gWoxznhYhL63Ft0/vU+Ml5RJKEflX5B/jSUxccXjj03omoKri0kil/Jro7w6PXfuEzSRJhfyHf
fVnsnytqeQJA8UgMQNZPTVtPrFyD+GvOCn4ryhfBqvClc006k8kSx9XvORvBRhIDX5Y3LJHwgOlQ
mNJZ28YEKjcLCR+mmU/JGBGGPbcEscX1QRKxtc3xAT4xdd4q0cyFufh+yijKB1vlM5SQl4i6f5gD
80xkWbFrvda4j2aGfaf9YEbssDm0oLkE2YMvjZdC+n/gCMuHZaz8Z4WFxUwIcCVeH8pqzJj0NNPe
G1DRryHvQ+Oa16DK7QvjAO8g6ffuCZzCqQOtV7E9uOn/JSsaz7ZIyTb0lepfC/4nE9tj2HTWgycz
68EuXwcW51fh+eVthF2yMyrYTCGMHHeTpskKaor0JtUP3GipDyicEQ77tXmMGGFcjaalGcDhcBpb
anEBGDUppvkOuajr3eRMzEi894GEoR59HHIo8Cjc3uTQujfL4x5KcTkT3vaTUAnxVIyBje21HLep
CreyIpII3LYJtsEQw7o2PZdXMJhvaDGnsPtCGdB/Wet8F5D3Dk7rZZ7xdBjJcsZcgFgSjjD8kDIA
4kXOCVKyHLh0TVRtNhGUaiTKz0RaZ+vF45EGI3/iqUac4aqBAkmWJXPgR4Th8aMzAiZIczmfm7Un
CKAp7tbcryi0/JzQZtTDoyR40glSrJ/oP+s8+1UqMs/ENg/FLuEcUYx2Tjm2pxnRV0ZuQAsKE3h6
yJ5gzh97KBpjTpPfjrJEeMHSgfTa9qyrqSmpQYoMV3byES2BqMt+Jy3mn6XFJDTzq10x+zMSeCpi
tAg4i5DA7pCKetWtUjZlf6Qc1tWpFpyyCHwFLuU9uEv/uEZMzTDgGPiPzV9EvjjfJqR8Rr7PGtP+
kvqQ2assHPYGI/k9M7+bJDvnEZrnPaCT6QZL/OZmZiaxN1vMGo3y/+mJXV0vP91wDG9Fs4afq52B
A37bRk8uARWXvGLyoPRPqDqBwcdt/e66JAmIMmNDR4MqF5I97bL6yZoy9Zk+tx1MFSz127KPEMOT
hoCiTlCyd9UpMswz10FD/8b0QPe2i6lWxMxOENk031lTIRcS5XnMEAkYK2ZIq/SgYaenYVZ06mRO
zox+d3rpthr+K5QjdgiR2Z3yerlLnPHbKrw7z3FvGUSv/vHCF0e+CRkOT6KfKaqAQi1geV6BlOzt
cToPnlNe0oJtHk0d+uia0Va/uETfLD62udH4hqUQyGpMDKHrZV9YqKRPSchySalYaoPvrfAkkLSF
xxaRn0VrAI4kTonp6X1SymOO4DMEfOT0xxCNljPbFdna856+Yz7a5vQwh9UR4pv53JgKqFsU8EZG
M9xEMkluBmh4JENPTkTerNPlT027dEfTHP/kq7VSY7i4stnDsPXbFrFpXWecSeQgkiCS1qPYMiL8
XoY54SIDwZtDms1Hy6iuFWl/N/0Xz+AetGb6hjFnzYbj7TAY+Clb2C2PeYwari3Ma4JS9YpihDq0
9v6w1uovA+MXAu2ay4zSYh/0OHEhBdeoLKyvoVWQkVTVOCRnnNjDTLZgWS3rPjMWd5MYk3E3KJ2L
t7wv870dNdXpv8tBLP+fq3SOOdM11Sr9/+PdETajNhOPHzA4JjoW0axA3AeglXj7FkVjjeVjy//r
3uXOQyAJbuKx+GIQzsrgeQ3OSQyQyi0mvBFjil57HDEhUWtyt1evVoswC3h8+8WB6HpeC3BZuo+M
29E9rHP9ok8S8tR+FuH4XgHE2mauGZ4sq8ObmjbGRrKkJv6cNJcwL/5qY4v9qjv0l8rq4LglMfNA
ADfbwsLyko3Ec8AfejKG75QreOHgLW0gIa9MHB3jmMsKXERqvbeQjS4MDW4FuxYY3Qxs65bNVmlZ
xVkP3bTVmyLeHn37DZ/t2Fk/LDdNdlrijmqKerHy7rID267M5XlQO8/vRfqAbT++1E54dWoPCGrj
dseCMBqoB9nXNCzY4cMMWFqiD9co5btdKRqxnwyQJ/KJwz0NsJmMNkNEyxmOmT2+tyrkitJu2vvo
QBAcrhioEy7/mZwVv3CfgqpjCdoWFzyfUKIViwMQL5ZJ8MvLHs12dNWCsi6E0VUs3/XfRO363ZHu
Hz3IJgb3dVB+9wEbFp4tfATGHO90ARIrTT8eU/wi7eeSJckZvfiDuymEGgn48t1ronu+tOmJqPaT
NQdv3McWLARIVjk5BphkWpbz9AU+k/yqHohs5lotlQUyyytiUxZm9mq+EPJZXnJJ3pRjzXsGgS+p
GmQ2YHsUvOzbKKwv02KTPRTbH4lAuqelFGNQf2eZcmDMctFnngEWDTkQtgD6g9yrXien/9wa25Vr
nCCT/fZA9v3L2+QoYen/Eaz5LAqdkPlu5PNK/d3I1aQsKTInmbZZMD7UdbrQVMzZc5aL3zFh3yfT
+aHn3HoFoEcn+irLGKls4QOoPLvpGK4+lnHrw8HAKYL2r5n4jTmAYVhLpqKw/G1LQuRVQ9K6/llU
40WuVsssGP1j0XIntxGE1Nqy6+N/Pyzsfyiu+PacACcB9kfHD7U35X/p8YAtpVba9Sya6uVr3vhy
Z7cTwT3zmhzdeiTqqcvnLQHdeviix6zatxGULS9n0hJcpQZMeZK/QHubEHYdNe+gDxTq2kYYt6Yf
//1r/qctiq/ZDeBO4BJG9xb8TXbdlWXEeY/dJzU8ArfXM2jQV7za7taIivZUrzF+bdZzi8OI0chI
hCeRT14LY+CEhjsPi+Hf+CRaWfm3x8QBmOIrbTLCxr/7SBu7mEXLgmdrmqW/6WGZ1+zgQuD2WdJF
JG2wWG1jG4kVObSn2lStmRO/Ggk+H7G213/5EaEq/udz6/i2jbTbinh29XP9vz5YK+i7TjCax0XR
2Xjqe29f8MZcDNu/YOYA8+f12RVtBrRDz7JVXpL5SwvBtbwpRRaEOoxUm8Rj4z6luHHbavyqHwN6
0YfCYhvcBd+lVYHUAVCx85AfgNtJ92JCg201xH52dELndjaec6WCcuJfiUmJOGT1NW/hpffVivoh
XM0ngGtn4sX+iDZhFqSODX7FFz1GC0r2ZMoeoLWAQiq0IQLMpW+eaqeJn2ayMDsHI1RlUMvGlHwb
Ky3dzTJO4Y79EN4BuDmdzH/mXmpeJ9BAm9yujNclCt5YaQCKWOPx1IC5/lal07ssp/6i56uDXZp7
i9kgtgmmb8Krj8L7Al5oeJub5LfX9hVzcCGvPgc7LWFw0T87JNTVZhhB5Sd+7V66P1FSOFvHmcbv
9tB9ZfbHeV68NCHqS+wDD7Qkf80UH60b9FcZORVlCC2aGeXNtWX7SBLiepvLsbo10XoGQ2EcgkWQ
XLAGCbHHOOEbjH9yYPOiKk807aTxzc6+agG6jjLxjotEAEA18OF2H20YFQ9touRSZiKuIVQORMB9
CfnSwIfau4y2Tfr4ySYURGnl/Yi6nYQ/woC7p7Jl726N6SP09nuKa3XD3yBdSZJwl2YuIUGNnV30
8metCD5S/OWmpySHLGT34fK5WzNbB0N4eMbmtk3b4Tjb4PnchBLSFmLaK3sp80EtQbXp/yd2aRcf
73PpsdbgT6YHW4F4+l72kCNv2WjT46zQGIMYx08aAS7tM1IonE+l8To65TuAYNDxSqGnXUMkLIwM
GuTD1Lu/iK9iXsNmYaZ+ZMJi3Fx75Bjs2Z9F9s3p9mD/N+xZXSohlkAV66LN6H6u7pXkRWtfBnNE
yszFBpHE2Y2T331ruDAGlG9bz4j6q/01LxvrU/6Txco7oB513Q5ofxzDEiAslfGQt9VHa4HS8PnV
Rkgnuh78spfZz+OajvvaaBRXmid5SdAuoK/YBkXzqC8hYyXCV2bThfPoIKbUvoX2eMwjLz7oxTGI
I74bZ9i07breE/MS2SAY2AW9e9L3wbkMzYbUu34ezQ/im1iO23f4BuLRq5t7MgzmxUrBKGSGdzBZ
fmzJQGJoua4Pa05lVM2+t19a57UhVSZn1Hh3WnlrOxQMdZ/bB1Ar7mFom9PkETTqAy460x+cxgFL
BxHf1YlYrnzPpl2LFjPbBQ6aIEEk4oTAUPdduBEeDTb/x8aQ6AWG4Wta09s6bvxROo8DUSLHFhzi
wcsZS9VRYTBvoUMO2uXcqWGKDWqElZFBN0WwmEi/OIFkAhrPR3YM2VUYyZtilLXudHYloq12Gj7i
rCyvw1o9gJc/y8nIzqJ4oPw9uo0738vcHfblmryw5JvO6tNfOvfmO41zttDfkvOpJ6aQvr45a5o+
SebxSa2KcdwQLBzS9aUh3jR3gCuEXeUebOFCSQlQpYZu/K1F7UULd/NbNOSZjFnigTi+BGgGNqNl
HAs8UDdicIihTJLn0XEaooeNg4uEt0wtQEjWMt2klX41V3AtVrxnXIiXrGbx7ZYW88Thl3b3ae7E
qMQcDuymL5gCmbwqobA+vPt6+jUODq0ji8NPBVTd/FnX+odDcPdmqKrkLOqMuDjEp03sfZhG52O8
9cLjqVqR0DF3/akLuYbJCtMXb7fkrrxMuNyzUvGK18tikZ2sa4w4U6qEkuxEbQObQ6WBtsJXsHh0
1jVjdKi3ZjkYEJFIvbRUstd8NElJHQgFOrtJf06VMqkMC/DmzQhcZgQhMrPXHpO3oUcwPjiDD9mB
mO1UrPu8Xjnc1S31/6Qk+goIp+BZTGxqRpfdw8DbQCTYVlfR/1nAW6fWQJLVqVOJRakzqZwXFFT6
+9CNx9AzvTdjtqBhhLNWIF3VEwRdKDJbAxxWiX1adXyezR+jnLvTqAgvparFhe1jxuMEPFeO/BE3
5ryz/OZxiIR1oRjfeSFvlvCBkeqN5FDPNyUibkTen2rxGzIrufOEWlpJ8lAuYXch0+eh76vxlLKt
n6iOjoYdttuuKa6xsgskEdJWLISbPmp3okfEqMc8WkyakbK8hZPJrg9XoRiHdy2uaKLlwcdnv9OA
rWQeXnKb8i9NaFc6hZTSSnhhp+XTGFEXmw54hmIFSCcysrxN9ePSs1kD0SxaSgbW4XrWZ6ONt+bi
uzJ4ANO4qYiWerIQAVXKQFzRjHPPqhoC598nZ8vuqUZoPqlbq/fSRSJbGMg08XyyXVOGLyHdbSaZ
va5h9ntFhr/v11rR1kOXcD3xazHzaJvaCIiyef1CyNrJ4C3nyMfTwnYjUjmnfVfu7NK54kiKjmY1
3k3Dya6FaCO2tOivTMKvlriwttAnyAKYY0BrAXFLCpDkFqRgE8V67icLgFfPGmNwx+akREUO1nhG
yn8pZQ3OYWhKHbh+NyEOaIhY5iFe1s+Mt9QISdbkT+8zMApe87iqj/TMv0sV5uY0DOob3N3IN4DL
evXwBh7PnAkwHlYCvDIUEarWKcveR2i9NNfK+Wibuby7z9HLapK70yjcC6uZV3Dz0MqUgEZfnEVD
/pUjDILWMnGsO7NFgrBeayWBk+h5d2VYfnMaYjvHqb6U4ROg4gEE7fxEUTJdLMu18ZD55dFa2uRQ
2SQAez3iJnRdG6sWxaW2rccKb/muTruTKjh2mvEUh8W3rraq/YwkC8FJf2qqbNjU+L+l6TTP5iQ/
SD04q19qlERj6YTwWLtfOb8aM5/vZlw9Flxr7ZrY6ME4G0CPvRtxXR20kkTQ4oMePJUTWL15OqNC
jY7zwoJdsCDatHEVE4zLMt4T5tNUhSs/zH0WcEayov5T1ctNW8x7yews7R3aWVeK85SI12lOhjOC
N1I0KaUmoPhMgn4PpWUf6e5JT7JCNVzbI/CbH5cakQdGpKtvm8w5FCQKX9KCOKeVmkKlbe4IAnym
ncFBS1e6yajIgqUoS7zsMi7rq/59A0/eBTWIc8bv+JDFoX1Kq/iky8o0adJNT4z8di2YcxYp/DHG
b5h7iCZS5Wm0Z5mcHlqVCRsEgGakK57jUFA5NO3exSh9EHWaPUQ0lUdydn8mC+lDzdBjPvEKstk9
we0eoEDTwhYfTTcDP+QCseGfQjDFwr2X5Xr6VHZrdaBuo92STC0f8QJZJeTkGd5zuqTykdCGfTkv
4gASirscbP4RLvNRy1xmZf0ceGZJn+IQYlStVuUkc8AfPHvS+I8ZOifIZ5wt41OrHNVARNe4OZI8
zOya69waBxKkFN7Kxsb1Y+7lSd9liPiPhFKheEHAgJNzVHESAEQVemEJ2UM4HVjhHDQLmQUNhWrf
JM7OG9Fn6k+nQoKWpXP3+er2A6eIENmDfps50thOSYb+K9cQqy0ldZFtjsGCcnOCKbgfC5b/Qeef
VwDdW9czUHdxGbYpESHmYJVbQPdgQJItD29/xGTyoP89gcjrZq3RVq4uLhWWCgr1kBzRO1e7ceHd
wfN3GTjN+tpzjlohmLnVc4rf6Y7yrfeiHs4YOWa55/7oUru9gPKhEqAPLIS7DTLKTV1LIcdoJhwO
+Zi+/A9557Ekt5Jm6Vdpqz1qINwhFj2L0CK1YJLcuFEl4NBaPf18QI7ZNFk1TZv1bKrsGm/yRkYE
3H9xzncYIW1aXvotQUv7sWMlICYHhH/ojfZ2gMDTFaQN5Y1HFAeDvo0rwHhbKivoE4oDSt/oUxww
LO5JIsgjAjaVULfrc7XO6HqzntHz8TO5J8JbjL3hyV6K7KUsW6+L1UUwIlGnbWtOODkXPCExF45x
TscuOJnK/rC+jBOGgj4LxhuvNreyKsWdO4RIqSu2BJmovsHJ0xcjYmvEzuwxwZU+diHnqrZ+ijmT
D7ZEUlJ4zZuVcKp7ATtpoOQ/24SlrhLX9fYPxTDt8q560r3b3dSzwapq0c6uj0TFdXG0SK3HPUar
xtzM9YOHSng3K3TVytJwIwJ121fh0yqN8if5VqeSPKFFvYaCDBwBVkXHuazmr5Hx3gWE4fOAhvys
y/HOYOnN9jr6Fuv2FJvTsW5G8y7xgIws0DvCvloSWOL0FAesKJdv/jqTEgxMmia5i9gc8lnHz1gE
02tijQcQLGTgdM4jy663hhhk6lP0cWEwkbphpbSIOn9arRWrzUPLCXSoCXC9UnxmzkwimZMATzTB
sW3LMl+00H51YSKRQxbIuRUPPVagQ820prWr8Y5t9svo6vDaSRr6sejPllF2B4JWxvNKaEuEAmab
RK+raHsUVnlUrUc8h6gDZBtDsGW7TOL3UDgHhrNE59aSQciq7+yi4jQHzuMsm4JmIBp4BTLdGiVD
2EZN+BwnJAMx8eHMe9iPkE+5ybh6iOzNUXzgVFnvxMgOEckNDJ1zg6U/To7vPZbwU92bx54W/qai
hUmQ1sKdwz7kwEO2yPjeRd1Cpoj6n30IkW/B2K3nikm2eW6Ka5ikBt0oD3gjOmfHbOA6KQB/QNve
DMD423yablee4Vpj5j5dtwaTv95bvTc/pAuctdMsicBfvEyiT6n91XWF+yU1VoSx+FQtPMRu6p51
1497v9fFLjNKxnna+UnL95rVvEetxVFORhqUWVskt/R3FhC36qlUDY3qYH8cA+4YQEmh9LzLFD6N
JOaaTfzMPVolD/rjUvcdo5AYoaxNi2unGZ+7PNxsUTkGYsQDozfcp8jtto1puVgVQ3Fy1cI0WZT8
FoqSw6wfkp77SCc06jazfV3igAC/zN6hGV+C2HaOOX0QBsb6Q/XbdkDjo+Upzzta8OGyPjrr/DmP
K5Qi+kehaB6nIr7isCruaK/+Qi74dwNkB8yjyzbGNmGq/eEqTtO6C8bW5DbMmz1gL8qS6Ie1rDIS
zPeXYjsuKMv18l8tm6y7losfjfsCL3B08CVbyLEZXI08/mR4Bi4A7mP0SOaGfJYIV4j9RWfcjWbY
u/sITABj8ZQea07IW7MVKwNZP6RkMt0I86/0opVD/efkE7suMFTfsgVcqN89u6JNXWuQ9ghr1/uM
8wpBfjqfzcF/iS0uKkzq9sEyGcf68xohmxDxaYrbdUW8hM/vIIxdjNytWVAl4mL41D1ebcC1ipPz
KJrDiHjrkRgawis6SAx1RA4A6+rWu7g9arKplecpwkNb6fC81hC+Oz5mXFDLfwNyZubfmPVVS1I1
HWZEu6XZCWkM7Cp7YvZondssv3JpFnuC2jgc6HhMNsa7LnENGDPu3Sw6RAGwpOSyiTX7jHLuIfUU
04YpzveGYcZbBG2bNGu6Y9WTp9OGXXVNcucE3xVDRMHhXoDgxTHdZ1cYiTf5yHqZAR53kNslj2Nj
ECHuLbmUQP+Ac1+qxn0hTfdkIzk/BSFh7hAwiBpYHAk+gj+p0GYG3VdngYOTKDBuRT2xge0bdTOC
atD3+ChJeXoiDeoV4V69KwNk1mFS3NjRkOydpdpxKHtK286Ix8Au2NcImmAG9VgWNeGn/nQbDdpF
AlfIOxxyaEnQmZw6X37Hl4riealX07jEqQtO1kKeQSBXG+8mq4M0EI/ceuJoO2WB+CtXB7Kyh2PM
WemVGTE6PQV3KBRbg7TZF4PzMRjUixW5naCuJWJXFeNnZAvJX3g69r9Z6XgYINh5CIevn//nNzbj
GNLMTT8gn4yeM0Zsc7QfjY5CXyiygoiNWSktyQKijxbJ8frbWohGmmV0WqBf3JheA9S4s27isT+m
JlmsujbVpo2Dnymtwg5AZ/UXh7xj/QtAgSrAhZWx0JFQFbh/+KS5/3O6fYDJK0458jp3r6aemjqY
7hoMNGnjV8+ZoLrpDPpALpBxSzd9mAsUbzCZ+e7DeuWLZlzrug236Rj+NOYUArDEWOnDfcK2hSMr
RagERcnDb1E9qTj2TpF3XvcDfgOZpvO1i2IbrKwjRnKwGx6l+aJL9t6VhoFslpiNPrTabvrVmOlu
6R6QUrrmfVsy1ETotJRd+FjTeOSuNU4ToSg3Qny1jfLBD7PP9kCMil2Fr7Htf/UbpFar279rOQlS
iqEd3/VjUgbWtmzAZrfgRd9dClWcUtYzhsHbhedcBZgHyYk7kFu2luNl7gqgo+FDSIWPMw2MqZjc
lBH5p8JlwTk1A0p39xdLSCa40zcMhjnzMhgtyVtcDbQ959Xosw5FQnj0ZLnbm2UKfWjLIEIQ++gG
42ldhMYLwsgp31Ke5L2scw/n78UOqIIWmjbTUrx0C6N2znG9IOv7aBHGKrkw5cNfsqze4ha17IAi
fMHJhtpCsBzX2WZoHaqRBQ2wjiDLRfWyEN2bgOMnjwdmByX5TnNr/HQGxyP+O/JI//pVhN6XOFTn
PkUTQYE43s20DRZG0Y/hemIDL5jQGwpZv0UJMJa1rpaLJMarGFUlCTPUxUE+oE/ciFI/rVvmmMy9
ionS1hrI7MOZj3hgYD7LCpTWZMWN568Mp/Ql9X1W8Frv2V5EKCGc6drOLH0ZTh2cyH3soECd1ga2
cQ62XeDAW348L1V+QB1bR/34EHEBmmQfKJPdxWInSsjg28/psieyv/rxUB/RP3DdFtFl/enKq5g4
1f1LVF7ylr8BfsNmak33TA4kiavDdkZVfWQFxWAlUhlML1KQW60t+gPAV2R/QWmEJE86EGpIbt7F
CFrW2FNY3z46LFXABaZP4cx4a02vwITvbF0nw8Jd4iVobiwvCQ48QLdrYkXMrIfyYwbhD7gDxZv7
wcGKlwW6Z6FX/3gMWd6HpK7KufSprtibJzE6arMbd1UAinB1RNWtE8H/Vl/CGYILOktUTKaHw0fV
OKFqK7ojUg7uWfACHeF/85zUAmAeW2lsRYiJbq3+XUHiMVfUwch7lKcMA5AifDSq65dgHXGSUTfu
ynSJvV0iDEwG3IXQi6Bt+QsVUxsZAvhaJmbCJJpyUO2dajnVlZu3m8QIHsaQIGXbG/pT42RP1Ywa
dM7VqxnSGjYpMvvGVbdhi56GXQ6+474gc7H5bowTQjPfw2gVTwz0fey2256p0MMcMe9zKtN48frm
Z1SPybVBO7/WAoGJi7CDQHkXhc0XHUz6o2ovyTw1R8t+ymX+Ct+fxDXsXzt30bbVDg5D2fLtjdIa
aVPPrDM0MVIRTHU/Z25xjOKi3XkVbI2sb2/DPDoXYy2fAbUdyngZPpbEFvpsD//GyVgxGL9XW4FD
ipKQ0hEQscxl7ftf1rpzaQ8gkPi+tsAjcPcxvk0mYd1ZZlYRF9qO9BVBc8iWLUcZz18jZO4vLoM2
2M7DZahoqkLN4Epy64fYb14sCP1GA9B9zjLitObYvCaO+OEZ457+vbg0KEl5SpFF5uIELRZPfULz
EAitdhIzwc4fUE4bIOVOhtuh2Mrlq2F8DYlq3TFM8AA0RvEhZ8xyLL1wiV6960GR3bc25Uoye5e2
oGvxJt86aSLJ1wc/iYSAwODV2zLsxD7O2MIsk5H1D8Widwz7pL6UXfY0DIgUo+V77ziv5WCkH44Z
XHKX1GD62URGvDDs0+MQF29ipk1bZwRehnfDSHm5jrG1tPt1hUUgK8h3S/xcI5/YNs/71R5cplLt
a8y9XhFOx/U8GRa4wDrE7+wlXiq4b2iFt7Fe4mxGtgSNR5of5X0Fih7xf0PablLv1jHLMHmKxjPd
ZYic1KzvbMkscz3fnbzJCIgM5o1ddK8BoXZXT/3orNcq4fIgc885GkzTccCj8yFd4z5fijqxqCpX
rUgBnLwkhxpFbLyvm/ltDPtqa9WE0flGeADrtxaQK2kLgk93nUT0uK4f1w2qUfbD3jaSM4Tl7yXe
vG1ekTQKhZ5Nl0pv5cRUv2NbThgFR9HUJc3WJnYUq0SLTpL9ZCgxLwOIJAi5O8Kt49nr2MquI7pw
wJ/od8PZ5qi/U245b4pIpcfaLA5zJB/Y/zJ61Ax+GewjLtEDYL3FRYhKjFGs49xUpkNI6OK5bMb+
51hrtByh9WG5m+3R3TpzvehBI16MZhyhkuon1Q6bCIWQZnA6gteywzyMzknZXgiWNCfopHSTm1V+
8T9+S2j6SGz6UZRTTTB2+8c//s//LwO3AKb93wO3zvWv9Fv+87fALX7gI3DLcP9pmrTHge8Jj9kZ
LPZ//Mfwq2n/8x+sj/+JHZmcK+G7LjIlh5p42e1E//kPKf/p+EK61PMmVGLL56ca1nDLH1n/5F9F
JWTalvABy8n/l8ytP2CJEqLaUm1jAeO/AezrTzhYkDE/DxpSTXPfyJ+JMXgYozk9zkQSkb7gSIQb
DGpnXYEtsKslu7rUdwSM/QqzdMGoyMvgTeoYGh11sdsT9e7wYIRBNhx1/RdV1x8creXFQgp1bWFJ
fnNAWn80CX6amejvE9AdY3LPmB2pXpRezMaX2GyAiJBfzDQnHh+GiFQ6QB9MzvFfQIF7GBWchb59
VJ4Wu7YVX9ffqzM6e+uZ0L8Nyz7NofsQlg3zd/5fdj4XQULurbKcazxGROFmaKDAwHVHVZ3MfJRX
BiT7ysjwOg88vR3tStzkZ7Y994HDjJq+vDwoQ783NnNvjYyYLRNr9o098Hj7iniCQjrbIc5+ucv5
VLtDd1rPrcq9tUcWLZafhlcdKdjgVv3GNpyAGiLOboPADp5wNwSn2YSe1bT21yCZoAhEzmOPieYc
AmjJKq+4wyJRJSSPBNVUbpppcG/kyEI+nSt/N5E7nyqP9VtHkeLIUl7rWcqrW2XEF2PVUnrSnEXE
Fg8RbrzyMqvxZCTC+9RM+VdzTC59G8h93HHhVUnNkaWi3X95mB4+aoD/yLvsodB52/znP+wF7vd/
SoP1Q/eF6QbSkghJMSj8XhpA6vKMIOFDt1C2bggTAS3EPgJCQdhc1/+xSygQwDMvqnLLK4tyFlkO
CSYsGrZ+5MYntRTUeVJ/NqNQXlt+lWyuojOZVvd6nIhnTV3UrJ66Ybvz19Lm3718F/gXqnAbgd+f
FDufJGboQcB+LKc5F2k+33ky1nc4qGmpJbMFLUjygl009Y9o24Jj5CflwTPcu3XjEeNNxa1E4E3H
vV4VUHIL8Tfw8h8IyI83GWGmSTqDKV1q/t/fZCzF9WTjsNmO1fxgVDnZWtTqCKDhsE22Po/mt1lD
VKQx1ChpzrlVy6sq3fSurRipN8S8pGH7ghfgLmXzdnWUaE///RfhX48qKICclMuDbzJvlH+8Rs+M
/YrapmD9HFkHOudvsssU2CYzuWm9JZpqGcyNPJLknEUHIrvwC3kIpzGZr2/llMBQ8tHR6zhtj2H1
aDu4anKn/ss0YxXP/vaV9V3JYNQnfM9DY2tyev/Xapb0sdAJrBFfofDeq6F0XlV0K+G5WelAr9zt
8gmqhIjTT4stbrfgIosJ33Q4kA4WYrvVVmPj0ycZPvfdX9Zcv0unZ9gBGrYnKLnt7sWClFs+hMFe
ziGSWxfOabyJW2IqGhL0QJ4V+k7n6G4iP3wxyV0yldMcGXvh1y6ZGtJXkr2gUtRvUfaQJt10yMXw
SpoFC/NkkA/ZMl4snJPVIVn032XodU9NRMyYFLG8RjYm1ZTUZIwGf/mkfx8G8W1c3j+e9gAM8XJn
/vHIQ01lnbIQm9DnVceURIqrryno1zPbHDjawOK/kkbEqDytThmrrjJx/UshwuxkSgaKM6FAe3Fo
amO6+8uL+x0vvL44YS03pi1tYZreH2O2IDAw3OIW3ual2Z6cnK6546becNje+HnPlTOOP1w8VrsI
kHOZXSbSZmZgzeTVR+Lch8NRNCDWtFHRfzng+3pm/fd9DOz9v3+p64z6j+8hb15g8dCgluUl//49
ZPw6xc5ImLHVhD+Hhvcs7wU8GzvPU56P8TOKD9xeNnVo3Pbm9zUQbpwE85uIN7moRuNQFxFLUH8X
xDVu6ty55LVJasScvoVdkP7lhreWV/THK8aBhsuD0ofRu/ijD3SM2lDYyPNtkSNR5A4m/jkCAthY
931utYfeZGQBT+zgTx5LfuH5rNmS9nZK8Dr/5d1bTubfX4tvCaCdnhnYjgUY+vd3D9MbEpUQ6HjQ
Gd6mymp9P9vJdGbq9Wn9p7Yz7asxxie3nCbcZBZRf9L8JBO4NevTl8n0fZhitYsVOaapSJkOmSgc
zQmWA5KB7hr6KOt07e861/IOQ2WcBDbSv7yrHDn/+kTBfeUGte2Akyn4M3VTIhz3XUYsyKaL8NCy
ZicXVV4mYZ7tCMOBRscJoAK8TtzaBJ2Z8mpLEHQupqdxOWGcdv6chiH8GHyEG2eQyRbaTHlAWGfj
vti6FaK3dKqvebcwVUNmFaZVPgxldi5phP0ysK89ct1zGVSEUy91V9pyz5FMgv0jQdjWLJWHo/Wr
9JmqTjEp71nMjDD1vgzw5Cim8n3lfmtqhQlcwQ2KxvC7PTkaDZh3ZuD4FMyzfy9aJMdpEX8rRfSD
sRlpmH5OhRN1N2uHzMqU3FMwL3dNzJFLqgoArYHxlmTRdjCqCUdE690qP2Nsx0Pgekb5pQjyL3Ff
RPvKx3CZNPq5GsERpxDlN7XcKxRJm6Ac5HVCq31HvBdBo/atkSx+I4Y+PJsH8nvK3aAzDO8D1tm6
SJ7XAnWYQn0Xq+be41Rkca7fImSWp0BbbyRdGixn2GGEi9FufYP0zFTf74vbhDxlAiYIzzLBtjLp
IHkSEsdKgSIo/ht7b3CPpXEvgAN5jE5PBGtSBmbeo7NMmb2g+sHvEJ3neQRRNxJ5RoTza9bmnzOi
FVm4svVdP2IfryyVLtlzPsdcVOTf11cyDO4t2S5kh1Adotzadynox0rm34UwxofCANrYIubB3ALw
I3A9cGKzfGG/3l0ZM8IExSak+MwzrW7W82bE17NLVPXitJm5iFzhIiIPto9GQOhNMTNp8GEtYj6u
TxAmYTrIIiY4gb+ejDiAmkPP5mK5SONqel6wOru0zT5pm8lQpUE7iFHiF2a2NCnPee5mVBLpcF5B
PfyyXcdsPyMJeU9wFiDHllwjGCnuCYkNdoH64Pla34GmKg9JkwHTWTNIpW9tC0AmBOY1AJ3H6hxM
yjiUWQwuo/ZPneNo1gojHwZrtHGE+meUTfh5eK+8MtyaPBnHYWleerB9kYiyXWegYIRAc2UETvaM
yxBP+SQr5f5UHrM6FmdMbDDvlMN7W/3weiYeW1ItTFfTCUjrx1pFxkivONucXUleMXiIgeShQ5UV
+QIl4cXM/nerIZ51/ZIrVRfPrukfosqS15kQwfWTnxL3UipMMv5wO4eEKnApMs/C947k05VXjHM8
INhBwVc6sIiWFtKIAAmEmTwO/vRmV72JTMu6r9PRO2cq+Inpbtq4BVrsOordfRLRo01O3h8693Mr
steiRD7iNP6TFU/ePdueZVaNkyQ/ru9+KbLdXGb5huiW+tg4tXr2iWtP5v6uQIG9KT2vJsGHaMig
xLjm1x7ER2gZ4ew5l7hEPIg+1oSSYgAnzl6c0vpkxQzt1+8fAoiXYDAFmycn3eRgArcpVt6jEyom
X8hHG11dBn/xRVjl/Rjus7h7qxLvnd7hBrJZfkCdtUfxvoenPG59crl2sgypQsFlXz7endHtUVuy
0YDQBbNV2J9sUMT36RksXnZIIn23PqZoUki3lnXC1sZk8wDuedj2g5yvwY9Km5t21PFZ27PYwxeE
GQN3cSl+l+XgtTORAKACwYE7Fc+O7++rPHOepsa/w0w4PqRNtlDJsUrbiu9yVFcJqrMBoVz2fX37
15NsVu6hX/IIvVKZPGnqoQPFwCi8Z+OgQGJtWgX4xUbkcIvAYojBkHJcximhSMuXyA0UASNNefh4
mNFBZ3cNqTLa5QvMLP2QEypcZODHl2ukXvpZYpTW0xnO1oHYEH8fN/HXRS15H3O1tktv1ITZXWfi
OF1xU6pIxJkBpjADtnoNGZfLjetJxI22PZ3ZKeJTd7m8aSK7M2AwGDwOOjs0Fq7SWGPJXLxU1dQh
ZOnVQc6YPulu7gMuwW1K/M5hJo/2g3aqUUifagmvp9L2ac3UWR8k6cALcwTh2SI6ejU2/tIzLoiO
mnSSVz1YeudaNY73pJ7264/RfIhN0BfesYEZtPfDjlzrwxTGnCsky559nb5PsbUXCWmG9FLr/bve
mG6J3qwHxuNPQbYT85hftM/Ew2OsaLRs6tHF74AWs8aJFZgYCSHS188YKNnXrWdqNz6t49dRIUYN
+ZpDeMf7yfL0xW/r7DmbfsToOVQxxZ+0nF+ShrJaLkYAPDg2pDoLCU8J2wcrSZexPcVYTFeqfTqr
VQQwMJw24Wex53mAWtSj7ytupqQL7mP9yQ6H4LYfCQyppLIfvc/CblM2vkyYrH4wN1aITLJsIPEY
prVDLcHdrhbpYYJNysuNcRN4FZ/fQnNvtPgWRila7woITBDP461GfXDGcYj81wl+aLMcDi6PjY0y
2I1mtXcchFvrWRsKDQAJtTgytUKdJFifGgEzZFwwFTLtqZHXj6pH8IrZAA1flatjnLIWsDgTAbuI
UxZwsI8DaKGqxFMsmqw8p8sj5GX2aYxG/1B5AXwri9/URXs1loYinm2mnElKyqAOGHkYE8nFhzwA
SCJNNbwlLFvvDF+BzT6mgf3NiE357Nbpu5Oh90SdkORm/xFEvHbo6zdC8gDXyFxveIcoZoLmTKBd
cvFDUl4Lh0bFxTbeZp7ccFNM5w5EJtPk+ocuejxZiKr2kMl6bA7TZ7QeNrSL+X4iEvu4/u3rEKAA
LE2cMtkVhaI0LEfiaAfrmPg+7OsuxAdgTGTbMO/aQ7z4UnhefxIqOTnzSIpON7ZPRFiZfG+XDWAA
HIZA273gdD5K/zzoON5aEef1ek+Sz6CvPcSSdJTnKm/sGyEbRCzxcC6TOHqeK8j2DRnWeSYQAdfh
VxPIF4HAyVuXcpakDdV14uYYKW1mkdDKHqWyogN4H8gEKSHKkFNhLiAKI/liHwhCOmwfEaSC8jm0
sXNIYC9sOjtP7sGFDOEzm2MHMQ7iLtt1P61XtmF9swN0eAx30SBky4Va5cgsVbbtwlkf8Al7H3us
9fFN/HBGDjudVtCvGy2s+qXFd1jLSzgam1IGEU4km/QcAOfoVjSG09YCDLJUzy5PeQ+x8IBOaj7Q
rVTnApDcPXy6qzuHW4dJVjFzsUUZ+X5FITmKlmIlUoM8+CwgNsoJjNuPc7uao3fseOWG6IwK85dH
wsI0JWRA8OaZgVBQRrq7uuG0XDM6lzN1bQ+hRL47mONuiyX+m0zV/ceINUDpgC0ADWXAKlO6+hE+
NlgwEgqWYsy1/LcAjh/IIyTJMqVpcPKbscBk2IMuAc7PKEIND+sd7DQNCVCZk2zXy0lO/d4mEuc4
N94ZzU1waO09Ksj6WugHlZrZ7foSWfvf0F6xvzGn+2XgmhTF1VZQNIKmmXFoNdUZqM767Ddo/w/Y
TFCoWQKPe9K+DNOjzTz0zncJk0vIYV4OknU0s37di7qTOzDJe3pWJklDBMpdbLyIMop4svoun/Wt
Wq6Mtgvvs7IBEPe6FjbAXpKLsoufgHhMBpD6wWPeeJYdKvV+JKrEiiacqBmx5mlBGlzX1Ld9OX8y
/LQ6Q7TcRE5/CZXBdlykh5zvw7YVEn2kDxE6t/LysH4AVTxtqp7Vn2Umzi6zIJqDYw/3Vlye1nJ3
dc5PU3FslMmuLK8YVDN8bgE86Y3lYkBnDs1DgMKd1XOvz0ODJLNyFowCO6WG8FsIYT/KmdS2LZR3
8NGMjDDqpflnMUt4ouHL1NdXcLrqdVT61prEixjVVyP0okPBaMqCGxrhS+x78YTpG5Jf04GExKi/
Y0SnTKe8xXqNPHviSQr5yAYG9RsxBPFeAKndsxbeeO5Xu6JiRQES3kv/paowaNF4HG1ow5u2qt5l
goYmZx+znVwyrZ2+JZSb1ixqwMWwGttaZv2jaDBPzm55pvuBJU7g8yFn7UHgnndwur4+1Br5MjKx
TYdFaLD3sTkWW8f60rUug/4i6ci2AuNl5PVWxqUDOQHPZuzk5S5EwZLQOSKb40dS+Koj1rDntNVb
0B76bCpYTr45vo1t2OyEb3/GD4/xxhHxHjpnYIeUjn0Hdaf/JemMJoYLPGjPeQNZAuAikQ7yu6wo
Kys1uYhCwKDbfb5P3Ir0VReV+uhUb5HKo0tfImXIFMnUpeccqfbSJQXvAheK7Ul8Y+tfhXNNEdtu
G5sfNrRbbeXJS2P/4NMmhrpSNP6J3FTB4lns5SZrBkjYRfgVEde7GPvmqruRoStYQJ6JAKX1Yui3
lvvZkdyASgMUwwuUdQSHCM/F+oEMGUTfxq2zct+SBxCJ8CazDedmSl1mo7TppaWSbSEnliJVDQhl
tuethdqiTZ4YXLzHRYEkf2p68IqZQsOjAQssJoHQJ8QVIDTJLt98f+qOATYWX/QGZrLgSxRP1HNa
T9u6lqfBqfnW1fqAixtdyUDB6gzd1c19AM6gTTsadahE7UbEzZfEHHbjiC/UB9tPVrj+4vbmJ29Z
7dBaKYoWZv7nNieeyV5Q7UXkkJmRBFyU9Pwt3vF69sW2nqM3AFtHCCnTaa7SA76h71o/iLpHwW1g
nvUE39EeUvjJaYig5o9zWBenqjCvbuRZu6yJKjynGkFq8U63m1xRER/qOL93U+Sdral/rRCSIQ22
XVK2m9HU8XbMAlyvKeMNWJWpLfk4rOmr0QcphS5yZhkNW8eNgYVI/t0jL3jXt/41t6LbtGe+65fH
McR9xDiWZj58G/hdppgFQEHKHc0Z8NCWRkM8zXIrIaxDaisvengnGubo1vUjMMZtRuGwae1C4JRP
rtEtHJYbyzLMG2bLz26AtD44RzOnRJfN7964HNqdGqFOyWcvUBeZJ+m58/lgqqQ7xxWqKC/62VYm
YhaGRDbkFozeoPxFwdCgNoPvgxSvVWNiBu39txIrKYbwvUy/SElIWpAH37pUfQpJXtu6vjqrbM62
KdRhaqVXt11COefxxfTth4BLSWXxIwXmrS7C71MgYF4MwaXqCFcwSyjZFso5coCxRXnmYfajZtsp
lDlF5/OicvlptGI4gN2h92ibxiS9V1H5ztV9n2TIx5kfudzCTb6x4UmKjs8qSxhno59NouIxmiOF
JDPADToip4OVsXMTE7eE3XxqgwK4Kr9jkQq1yzIs7aDtnR1U202qh2qL/QXNgF19s7E/71kZLIEz
+jnL0SYm9WAstBVCQUKqskj4n4jDXpTZZIHqEdMiyl/lk9Ma3dQqeRcBDJQ5tp7rODpwBp9b/EK3
xeT/7FwHiBTSUMwt+XuY2MCYsMzsCtkQnG4jbuTbrBAqACTUpvHMto3UbcAQaGQnPDp4ae26voNS
f56JwUSATzVTeqVEwYKvhhT4dM68XSsQjxvJZ6eykeIUJeV6MHCJUyZkxfQ2jWIi/jjdlbNwT2UO
znm0yg2rDyN5r5ejzB9yrgEX0V3bFXd82oxkaV4pUawYQYXEvET8xri2iiUULuXj8xsuMZOIjWp9
GDfZvFONemUjj6yz0ockS6190aLNi/rpmqvYoSgt+QDn8rPbie5E+f5u27hMqpgD0rX3ZnwsvPpr
MRBMppd0xaQ6m41ij0OvjO+hmPAPj8c8GXroxGLe1Fl4n9jeRducs53nfwZ7bbJs1fB4yfSorXPj
OA/UGwPMcyxNFJKXwIvIh56cW+bMJHDkJkXJNGBaSmCwpOy4i+oBHivde4ZgHOaZ3tojF37dklUC
MIXDO38XfQuXDeEnsxqyqfNtB1F6z4e403iTTykqXM7o4Tn1sNIE/lTsSqaGgAfO9ODFTV+Mxaaj
i+KtKTneWkyRZJngiJXy2MuOYxDgQxgoXFx9/z0mvwQrVX/psYNusvaJOTbC7PYEoyXhG0/Lnbj2
QYQ92iBdf7Z5VhNSHS9eq/OT6bkno3xE7zSfrDx/93prV0zltykuX+pWv6PFh8FPevfFNqTeosdY
sg1MMn9Ni6soleW+Fr+YbOrHwpPeNu4pNJiVaQwxMUisC7O+pVA3CAaK3W+Zz4k2FPaTqXHg+e07
6oKv7RCgerdqolhcVnZibvYZmUzbURntdeiq6TLmr4FW8VVF92aAdYE58bwfGyjhRvp1brNwJ1G+
7lw1dlt3bI+5hRSSR8CjgrA7tOqK48O2uYmna1IlKNuxSYzWQLMth0fuynAXC/mpkZDye7enkMrk
pUK9STHM6SLYl09he1P6JhQxj1ctgUvzvh/ccL4m/vRrmD8bZuWfEWg/T+oyowMg8BQdZQtfgy+L
BtoYpdeO4cCAUOCQpCYe3qsHU+0mQyC8YYxxawjKGje3wSQbgs2q/MTKI4V9hTdbt/ONAMBdGXmL
RT6e4P6LZK9ETtiUOe89Ny15w4gqM2pCCwaSiArw4Bsk7Afyix57ce/2WJn770nU/gpt8Tjlvb2t
Cv+tg3OyG0T/rXCvucv5VuiOCCXMsieScAsd2ruxDs2DX6LgdgOXzaFp4izdJPdkvpZ3gTEsVEh8
kG5DtLBLzby1nwpLAVRli7EzDIsMHhqqfUwS0k7eR9z+7I+BgDMbC26jGoynjCJs34SLJjn4irFy
zUsZ1T9J/ZkPDIofsqocr0HgPeIxwE5VQ0objKek1KRRVuK96yg4VBJir0CvXnjzN8qmexXb5HP6
1ZsYSMLI4pa8k774VXvNSMluEouOwy0nj8TrBooXI5XHuPcsxiGD+7/YO6/lupVsy/5LvaMC3kR0
98P2jp6SKL4gJFFKeJMwCeDreyB5Isp09b0/cF+qzhEPKW6YzJVrzTnmuYB9s1PS/JEN8XI0gvYu
XLaG7e2QphfkotAegUTwownPsUVEFgYz1m5h7kjnQbj+QzQlUuGwhzZvjkBBKTkhlYcoYeviBP71
19LaLwBnKWdi6iFBE6ATHosV63Uguq8j0bAiecmm9uJSgIFxbnac/0m2aGHQwWfCYtqkrFr1Cj9p
HcTHFucEMoNJJIr3c07JGhPAexn88mEqyCwteBEwBH1PkvTctGLbgspElf7ITOaLlUzNpU4pihtE
/4G9SDR5aMEdYsh3uRlPzAR8SeSocnbtKIPXpfG8S52kqCLXf2VQatwnYfukv8hoOXrpMwApLfkM
gVmdgyJZHvV/KWucn+QadCS6wCGCB+I+duv/yHwke6Z25SkbI+fRiRb3EXWmOLRWt59Iu8DGUwSv
lUrUDvS2SlNKxQxhVT3jyf48x5oFS1wU3EWBc1g1/jLMhguLs8KkQu62T6oemIw4PnX0C7ckFOzV
Qtj7GB7STLhne27eEuJ3DyxVaC997MVkgOTsv3AIM3gA+lQ/zOExLxv1EA9esOkqDNGh0/BITFV5
tvI32U97rMHVYzRibbaKmZziVSZQOeHhU1XAhB7QISJOlqR5QjNaZlO0uv3aY24Qf5x3rbdnzQmn
1Wm7ID+aW/zYNeGenw7jfImIg+CPPtVO5Y/UwXlPiZtzhFnGo2oddbAWKmLQHFHORSQaDXWKAvmw
uD3JQsxowMzk7mkpf/eEcn1hY9Las/X4X04OpUxctIeoQcGEX686Kmv5PmZ8alpznNJ+cIzyNox8
CroPiql9PV3zcfIOziyw6oo1CMFnp+4+hExtaqcAbOckqOCT+bz0ZN1VLUVeFY/p7WSnoXf2YdJs
YBz8XmyHHWOQ3V70FOL1wPLo5lZ1S4xq2ARGXF46n1/fLc1knwIVerSlITZm4ndQv58xw4ZHQscK
+Cr9F4q3FI/RHgCHjewme6iKOf0aTt84EDABw2LNICu7A7j5AXVW7EGFvRnIUZ+cnmdbt5XWjLBc
iK956kvwozZO1dS+iMX+Qp5cdN+0SXv0o+w3uWDTziCSFNP1QBDT9C2MkbXprgnuGHc7JWjg8Xwy
b4sjQarScKf78LNPTIZVJ8FZ9yN016dKUaMEcTYdXZccM0RyJVE45n3dORwvvfQsEpcB4NrRtsqO
R9iOrYcuB3nP2QGhvVWeGktM/Baq+XxsRcLZgVjuk6UMpNdrgqE9vGVDJKFKBPecI4O7hU2cYjSl
nj5E5EXMpbMrItEdjZZh2+I0bAnxn4jW+rVidCiYc5O4lEgxY0gOeQqMscCs2/eHBBUfqHjO/0LN
mJzz5NKIaVesDzODuekRFsgbATyvsR92m2GZMf274R9a34dllerrQV1DMP2hQDPQ2lV2oEJin1xb
oCH2OM6xlDfo9D5QNYETozJHqcNInAAIBgc5O3ocBecipUtdDAPxet3EU5y8hNhXNngjhh1gPbYj
kzaG/tTUzRCOmArCRSz2deNn+z5aMFg0HS8her/GCweuHl7G9e/xMgAxPREoTDQKcuwcuhnbjFAm
wsRGopxWoWJN6/UYJNGmdePwpJ8E0mC/YrPwLpJJaZ8OzxSRZGevE/2I64HnUWwaZTHMmjDUO15n
H+jFTrtuoRQgv8HCkIuBY8AbvktJWYARTca9BMCEeqLiFgAXiQvcc2aTkvc4M+d1TLnu3szXEReg
nCDpJ8lkdojz4HdvmY9JYI6AkqGaBX4FkrxbH/GBbWiV47hRqnYCk4qM55uXL9MhNPtvXVU3TBNw
D/WJ+eQyaz4XOH62LjCoHhXi1ZTuvYtfn7DeCJq0kZBgAFlrGVOiC8bcf17bonYiM4g8NLsHGzF5
2jl/ZA/ixp+GGVcBHySJgTvIJrkhV/0O5nwlLBNRbL2li20/zDba8W7wcBCu+hv6UO2m7iXAkbWH
HYvUI52i8fARuClcGOvkjzMuKsMDayaKUzzXzaE12ESzWhWPXuqP97BzmCSz+kZ5dsjcje79MdFt
iDtlQ18Af2Lkf8KqPeEHoMcbvGMEnK+1jamoDoObbFGa5UiqeuW7LOfVxVv1lUHnZFQOBBXgrutn
lV174ARhWGJpr3k8opCUlTXNBxrOsDRQ5WCzjk4JNavzX2xFszRs5Ufn+2RJ+MZD6MgP/dAME4Z5
Kdov9O6/ibH8Gqkx2H2+CTKCwgEUbC+lwFqPy2nNzE1SiYQOTkPy0hURVrEi/uZKjDUgDawVySI2
DoLb00QTYNs67jcnhF7lGXN7sMj5OfTOGiczoWLK8AHF6ywz6ihIgQsk+6Rks/WJwkDlxvSyDkvy
XLyfNnPta+QLUAtlB0Ul3Be5G3F048zN4ds7wu7yyJ0IcBPAOJVN/LPOeeV0U7vKET/AyBMPTrM8
Jb79w6L2vQ+sdLhUgIU/bxJNU+sITc/C2YAZbZ1Wukv2avVjdedX8sPp0lMaFt9VzejbjawXnwzE
swM470D6ho3jMAx2nWuLx7SvP0KQxatUYV7gaUmEPreQtFs5LuoUTD0YQWH8zqwWy0ZoP6EzmUOH
/mSq0IyUBhZHmgNCNkBserbJOR2CO/1RhBsCbKGCESbUMzeMgEy3rb3N5wzGGs3gkyf7t4J37cny
wv3cVhigB6THSWqcQ4dh/ji7d1PeGdfACH/UgNf1U4B+y7uSEPZm196rop5v3RyxRV7+FCO+3ry/
QMBW9D3bX6XEkjJmhDJ2EUPsCfWk6ZivPXeIqzlWSHldpDYYgYcYAQbpozmkEhwwhvhd14SAGPPG
CcL8Sz/Gt8phQtGSAITLPb/a0UWvQTjkYqSRywz9EYpajvloY6fTb4K7/zR+4mxbNIwU3YydE6QZ
ZBjZy0ZXcHpDKxtCQpkOnclLf9BFSd0ZeG0xUW1AhagNEWZEBELsBbZb9afV8kYacIiuiQ1JpvGd
Gc1/MJaI7yavktZ56kJJL/N6u2iG9o8VhuOjmhmVRC5AxDB+Kl0SaJ2Jt8bIxl0HMQAiJW6WqKI3
u1rf/JC+AvCzdOfFGeV9Ibx9OGCaKpr6Decb2B7U0V4AFrrxku+DX+nrm/VkcTXjtNP3qoTtfkoG
cXabUDETLp/0crWsUpbEqXZVb1gbRh8DzQ+m+pVXngWjEwg6LfBpO/um95FPAT3KKOPdSlPjYuTL
9wWBAgXd6olaC4PACxt67Mp9qCL7ezTTUzOj4aRKwECjTI1TLKMbvX1xyQxScwwylo/xmHykg7mR
6QAh0JH3ILDy+8GPfoe+cR4z99WwFW+8a6OLzBtgFVE7wLIXAxkEoYtJYCXgBH3MGEqy4ip3YMZM
ZebG4/w1zVlxtXJXq/Y803hOIoJ5J7oyMDLm6WEgtkTwlLE382Bh6jpEnJ0z2hEAy94LI/6t55PD
OrRvlPyYcPsoFdL3MORNNMQvEM72OFpcg0/VEAVFbUmAxN2K+7MtsLWjnHdOZahzbYr7SCTdoTDg
G3G6R9C7itbYY8QxaKKHWn2z585BO2bjB5B46RxmlRBdALiswApk2owAVx1xvzKOhpF4+j6fyTBa
b8Lg0G9SkfuFxNUNcC25Vw0QQeF3sN34+roFkkPVCBpgxE5s9X31KU0OMojTPeoPtTOcIrm31TXP
rrAzVttEfRrX7FdObMlej/KLgTInS/0Hd8I3J1A9Y3gim4h0Av0TBWIosF08WGs6ZJAy5KlbiGAL
zpOT383JoTQ4iaOfmOq85NyUwHG2Gpd6k52AJhhjUZ5I+k3FPXbLo1pa44KK4x6d+RdHFNFJ1Maj
O2DwEh7xVy6qOFcVyVHfaB8kxS2YGM0460I3Jc3Jbud6a9kOsaiRPOe1PQKHBY7GYPkCyg1HJWu3
Lr25N4BkVP0Dnp3aRf1U0NltUVh6FJAtFhMqYZymXfRW1+XLgOfivgqQobXdBJsm6OttP0EWN3lN
M5aDXeG1AD+mTB4ar77vYwecAJdRWzeWltIzMWlxFG1wNViLwRjwJHIsaw5AEy5EMIutpPG303ev
dnq+WMYAlZy22Gl1sru8zHQ3Hit+0SEkFAcYSrqLp5ZmupdnO11G4jDr6JiM82zcg0e6pKN1NlOS
iHStUYGLRCiDarEhT2UNWdLie4XSc4+l9taxZFJ9hhiGTHeID/qqWkUBHXUaHwLUpfka+AMel9oL
Nz3YKCQWljtfPHLKOPJaJ6QUTx27J5n3zbcMPnvat++A8O8sd8w/t1xeb1IlkcDsEYKVWyK9Wgzx
elz13ko/OerdLOKsaLTTX8qZrKCJixkQnQtdmdxXL1HuGp9HHLLN7G1mOCAhhXrQp2AxVMfWy1de
W3SjjxM9hNmTl5NuEIAC2OJXjXYdvVH9Rs5kXKsI1oTjxXd6xyzPi5H5R72ai0wOnM+j7lLKMD3G
U3l1sSkCnyHEej2dTmxgdBhjdEIqjLdOUf9QBi/6p5CW0Con76965dL7CKG43tGsmVJT0/IXL2Qq
mi1HK/K09kX1g76xcx5aME7dQI/dSQFO2YKgkX5QB70caHEuyxfwSRMumgf/YPR+hQLYmDGc2ywN
tlMf96cBysCuqdVqp7RcVBod2PREvRE+BUN3qUIOzfDmpvrsYGXDk8MgPCnRPmWCIqSqw5lc+5AR
YyrQfgrxzSOSmmQ2TsbSR4zLs+4cSf65z+Dh6SfZhLxh1/xWtLGeU9ifn0ctYdSQK2DdKHn9HGxD
MaekH+60H0rfBJdhK33rfVQH9hUNVbwh8YszO68YKkJjb0uInUS++kfDodMWxM2ZTObnoIX+kxAe
GnfMIsN0eresxDloFSxSbJuM33Af9B4DBQcWU1FEV2Sw900PkurzYpqGse8bG9M8y0sW5D0pDqST
zT2jnyQreOeB4wpZv5vdUJ2MznTuyiLbNavAxSsIvFyzXd2UhDpvsMN9JXAwmw5zocpRd9F8dkZa
1avfo1gr5mA9tes31c8VpGyXTl8QdICF80BQ1qJNbNfTJljcbSvb9IQ+wt5M6fQ1EkjviSVIT2Rr
5ChHKEfmSn0UdYtg0qPPB3gD5aM/H4t8Kv/Ql/eI0+Kfqjl6ZA7JIhlR/sZd9dsr8o1ymO0xDJvJ
0PhZr5+G0MIvSdbP9z5iu03NiYfSEShN3/3Qr5i/Ft3rvkICwzZVzg+NY5JEr9McbpvvIRq3q/lI
TYxwuCVWtcpwWoCzMnYyWEAehPkMUcraBqwFFxrHbxKbNeb93+hzmf1O/FRi6m4l0uWdI+FVkd16
MywHfLqQd2kUEvVl/RIGOQJyYLqjd/yFfsJmCjH6pTMNUdIuOKwa1d0UB/LqTKBATWskFr3xnpDb
vuYK7qCYwKaXyGCQ6yLw6WXxuOTZL4YwxX3dyvhQl8WG4QpEyqj5InljD0rWEaN4Itl95+L2RkME
tZWdTI6oG+FYvzI/o2GEDpqKL8h3BRhYzsA4E8lO9u5VHCG+crFy5v4fgFEwJlWx7/yC3byO6Tmv
8u9Vkfm5aHhkTpfdJLd+bL25BSMb2nn+zg4YeYHDs3aK5jjnRVafZGIuVZpWtBVLz4yRxx+ZT7zK
4qaNotm6G2XOMgElf1UJVyvJTzeGwkkeupExRJLn6gQnLV9R/MWqYRY95nYVF+FudH+VUxw9GHZP
M4YjSz9YGzg+zPanMjzSt/W31cD57PO4WMu/Co0mSj88whof6+wdCci0GZMc4Ej10SZDQN2WFNsO
SviVmdUuWrr+ae6X74ZjsFlHdKRsIFueMyQvPeEUdR2CmOHMbdjdwSkYY6argiDyK6ZJVvlcJL25
HZzePbRu8R4pHBsLOZquTfAwPOq7Yaj3Q17ysQaYBAoVKJ305tiX8J8GS92caQ4vSzu/dXWd3FGS
kDOJ5qeFLXjBTxOSKpSDknIkOjaVHTok5FcixLf1ovqdY9Ntddib2onzlYToSyrk05xgfyqCp9ny
SHbzx/G42OrZZkG+70o+hJWSYsLNMzIxcaJEOEP3sSOGuefUjDTVjltO0sxV53zptw7V4iWDPdBl
uwg7IIsQCyur663poEUNZxIGxCNeT9+7q5qlPbco0WD8GyCOHVQFHrgxy/Ciy6fOVGv+kVMhPBwn
Mzp7bZxeaoYShot8EQwbnUd7L9lCObEyYmFmhRxwjtZFhkptygc0TEGPpMieLyaXkYBHK7zEqGsu
QMS2Bh7ISxuE1c2Oahw5VDi9M72YcW8+cDkbJnM2UW/IOEA6KHwdY/hOGlBxTia2WB4/MFhpeDfU
bNrhJC6QMu76LiphRvRiT7rTOW4AWDKAV3gOVn/UWkTJSnYXj7P41u9JR8zW03Li/SDM2r9raUbD
yicuLVKosivoZvp7IroWZykQCOunZiJaY0FC2ZbB+2eDrIs/iIQ8pgiVrroc7sPxgjzTgOiFrmJR
ZLr7PrHdXsKwNm7ERxQ/IhQsz1pCWIVCXUGzpLd2AuhoztOxMclpJMjgrbBxCGQIhCI7/mmZDS66
2TrNgfcnC1Pnqk+b02I/yKYOHkujPUhzwGORIaAWkXjov7qV0z7qp8jpIpSVJvk0Vo9+M4ir7FIE
DSYempXVV8y170glghdYZ6yUY3mmhdKd0o6uwtT8NuqrIlENDXwOTZQ2oxsiiw9cF3kmurSDTHuP
Zkfk7bj7spqHy4ScuTYmB41QDaJ0fV5lyUTYye6IWaODKuyPYTU6k931Vo5Ou0PwYe9IgD4uKdi7
OrefMP9wikDwpNeitI93ZiDcgxM17Xa0XdJ3qb4oW2P0hBst5taV6oAT+FRk4kvntvelZ+f3+kIn
wxDjFRm/RzkQmhKQ600NYqtpcG2SRteGEmVrxOlL3foPUDe/EvJ9tjwDidDah0wnTx6ZGL1oa2+K
cyjqOcyi2z/q1rVpEYqcV+ew7unn+sa01fVclaL8RRFLY1D3kyKkCgyTjin0BvrIxXIVHvNaK28+
HZ99u2ScB2Ym90AxLk7BkMCEE1IUpF9in8Pq7maYOKz5vE5KHDL0Nh4u7nPsoTzTS6z+uHlvXibm
g/vZMcxTZHp75F45geEewXzRWN7R9vvaGhHxhtQgqD8VigQCmGGWZPdV13xZIKc08XBy+XUvKIW+
JdNa0nOG2vexSB5s58MvR/uS1sUvVSw5uizGFLH1EzVb+3nLyyDLDlLBTKeVTKwakTwZw76dQTdu
Pww/7BK5vC7v8oHorMiCpoiGkshdNxJ3nqgvs4oq2O2cTZcuuWEvDJl9NIhVFvMh7p69mmtnrz1B
hHjvqYUZjjb2WPfOaQxltdVnE7yK2zokNzRZBVe5ZCC1tqJjdJHbAmHbCQhwzb6yxQTxXS8u/fq8
0vod+HOBEHo9ktf5m0b+8v/YOF5LMutY1HlZuhKzsrbj22ngnfMcfBcQvkuTfboxOnSCG1NW0RpE
Ue1MUGn7iFyQvW8AuFXxTV8ABAXpvf4nAJ0O8WScd0ZU9/4amIlO/iUaghwmZnILYuVefcLQrroO
4ERQXxu0R1vS5IDz1mN5QbF7zfMcYbh+HtrR2ekKFMnjzrKHmYP+sEDt8uvb4tb3Nl6vo4Enhrkz
70gULC9yAD1gVRcrsGkdZwS76pmJ3mJjss7uiQoyGaZkHtD5/oNXcqQeKtU5T8ZbHSIlSla0cow4
s+0paaIGzU8TpDvdHogKVhFwbVtabi2aPaZ7ni9zVmresyqB3KLLQKQPtyiFpjYt5s3pcyaKnk0J
ivLHW97rKdoFeAC/gzDcpHBkt4zPspOKYjBv1TnrLSgKWcrohDbAdhrI2wq96XcoBOpInqMqMp1t
PC3BU7NK2y32yEy1CVAntpFYLfN1cp1jU6QdUcvLtIsjV96QvO90eU9MRnJyAmZ1abCcdK9glJ71
gP3tkal/tNFXfoxtRqcEZw8m8RCjkaWHMUFI044gmSZ3qK+oEtL7hWMbkhEUZVPluOdYOb91jWW0
ZnUcJnI4G1N2mOH7/JACQtZtxCRShGIvzfzAy01GRWB/nmjafvjKELE7MWp4R1BCdMHqzMzx0+89
5nMItif0rjXLiT305iFJvKvoJborMm4DEo7bkc/jD0ft6/Br8Ys+p/0lB9RqtyTZBSQpb50x5aRl
LjP9d/Jl7aW7tLEPW4DJS2pkj7pBMQ5G/wjq56GZepvUQQPE7GSAnzfc4RosFOLa+zdHQ4X7ut10
beRdUTTCwkoIml1dIiV9sZPK0nEXz8wd0ooUFjtJkTbRtyLG4z6kivKW3v4SQW8n9HoI2LDWgwZL
mLPXXwnKPxG5jiQ9kwNfY0Ajj88gnRv3diK3Qpkh7eAnJ+sFmm26YvXU8gfMQ+xInLo4ZzhkTfhA
aCBUqQiuaWpmz65Q4aFb+0RdKb9GBuvy0KmfwiKspupZ7QVCcgTV5Yh8xih2rvJNhl7M+GVn0ZCk
1DoYU/GadNUHI0mPbKb5FJCC1ytuTD0pqPEuinfoUBjE8+1SGdGtSn42Qh5lwFvDvmu+1LI0X4CZ
TyUNLbPpos0QCYquzpwgGUWvHmSiS95TnNUmQgWmKkBRItrFysEmR4kub1OV/dDOgabjDqx8kdZO
vJ3+I4E1G9l6a16laYv7hFY6w1SW4LUuXQHQPXZvxGxYiIlGgMwccLBbNenkRBiXzGs5g3Xze6cW
ktKLu96P3n2K1Q1iLUCRcfE2QYdHSzUCTfSHdyXq/izGRB28pAO0SsXNhdj4JdRuY+HkZ08ODUHD
gJBgwkbsG2KKtb9MLU2yNX0GiLaQ4Y2I0TXfxNnWPq2XKjwyNck4O83ArQpPXdPeChANZ09JlUUP
5U9YnPUmJ6ApdZltOMBdh8GPr+lrKefh3BgpL0aOLMItyKklgPAtcZv6gFvmTxzJaV8XJkIpbpEb
Xu1sNHd+JKo/OF+8E/3i8IZpaEeix4uslDq2sM19OwheCF1rzwze7/S+2nZNcC3M8JGplLijjQCl
IZAk2k4RQzPfPnWLeems1HvWD12l5orgrPBbycz2JoMECGBkNTtQfNYOFEvKIa7asYg7GITiDQnX
POwF/QWyLI9FMN8j7OUTl+bFmX2y26nk9qBHl71kOvNEyOniUytM+TeEm78QgHQPIxr9RpCUFICk
3S6DkXIe5PSZGHuUaZhyrKbbNOZAE1etUJ51XQObByM4m9HYr+W31aLydaqFzGF6vfp46vmM+Kaa
iR9YjZYKBL+AmzWXENWvV5nOF7ew3ou5eclwTxzx9qR72lbRJs5UfRROYSEWtjGSdsVXa7KJx20Z
OrX2LzNxs1Nv9xM/pTl0IOAemUvbT3K0mVGS2OCq4F0Y4UXzM7LGvVaSVsjCCovCGj0jKQkSU5tD
4MbiX+oO6ZWYK2KA+LBnwywxPM1msLVRKPAmoMJf3xwsZExtMiZSYCuWxBEP2WL9snqFkjFH3CBn
HmThsR75tK0Spty6EqkkkuNgONUmBxzbjH7l3oyQ11UvIREhLmptXYDKpPsWtoG8DO6I8A+ZB98n
n3KnVsRCrVGPzB5mUio2PKZAUgb2N6sPuisHpKcRgOjRJ5+EthvRzMCeaQBilDgFC6JyC7P3HpN+
fvUUSbHW5JNDUZXyls3xc3p217pLBmV74a7iKifWF8+CQp5sh0/B8AMFUk0YwejsMzI4/JBZZd5D
8linYRrEVBXNlybGfpqxuRKiYXccUlma4iyg25MTycrnZsiIeKx8LaJwOi8DnAUXKUEQqnQ/Z960
80ms3btjz28aKnkyRI6CEWDuHpUvRoeGTn3RuOODMTYkk3iEl69yBMfJfgeIPS+5N37RAwFD8RoO
VtfcWDV3dc+LRygQ+gmD9LvAt886v7gDAsNY2Rj2FjGYIsbJi0ev5j0UP92gg9HuQMjUTbsqtWhC
euMfRcyfwTQBgilYu7lyLHzABxsi1gWQb3tsvAUOgsPS37blQ+XawdFpqmftorewiesDp092nE/3
7Dljlr9uZ9JpjmqdDjopg9NyLpwDXpIbzVk8Ratlm5USvQNTVouN5NTkBM/VuaouPcptBtaoV/vs
LcqKAvoojuyq/6W/rbTnb7GlzEtNeUvYenxfORCaRmFbB78dxzv0h+ZPoBGAo3vmz23Fk4LPfkp8
jvOuHL4qnA9biHYvhFUkeO0rFg5CNtzCLDAFDn+duieb+tyP3XbbR8HObBzEsgO27HzuXgrHI+Fg
AN6q+sXfogS91mj47+KE9rOarInT6+4YM9O/w97KDWkb79p14S1nGHJHGJa7TYC270qCbo+JOeHX
XHdnTG7Dk1Uew2q4dODYrx4o5ytjw+vs1MlLaxi32KGHI0sacu4w9I+zx0eXMRxV4T3HHdwSaUuC
h7OR6Yw/dTTSkGlKZ+aVRGzw83OfQ2GN6b9VI7MB5BUQ3z73o2rpxuO0/kj27oF5PjzejLGXQvqz
n+Ilelhma+usiieXt9bJiQfxWFROBsSXHUSkZa9BEKH5pMkbwFL8M4JVulZz70KgyLKdP6HYrApR
IEbcBC1GtMJEIM9EKz+bOfauJMKTAce3Pa0gWr/+1iANqoLYfOa2fSo+xim7WK7ZXCyjf5VjiJ2D
TQtPMtzrkHHV/CbDfn4ITfmsK+WYvv12jCPMgIZojnmsgsNQEzacLKiW8uQPALcRmbhT72scEwd3
3riT8e7akCQLbE2MOJle/e0ftL7/ABj7D8wZ1Jw2hg64ejyRmp3yT+xRgBZqkmzwW5uwUMoxl3q8
lQ4Z8KrG50L1QjYm3W2bXqXqfcQds5keA7VY1/qTcfU/hMXXufn9v//2i1vZy/n5t0jr6p+BiStE
6f9PWNwTAlilP/79Gz4Ji3b4d7Y0xBGuBz585UX97S/Aom39PaTXF0RUpGHkoVz/B18x+rvvRw6a
bQtAlx2uz0T3F18x+LtnccCNvED/NL70f/7XfyBkohX5Dw+XvaK+/gERAh0YMAYGQ2R5AIRYkP8N
ZbUkSwZYVlg7zT3W4XPNiGrRhEinczYmlxNehySVFKffnT99cWX4TZNfo46Qi2r0HmamUVBponqP
Yaj4hOVrcrFVbuwy7D/P1q6fnwnzGM/VUtxilzoOYhxStTX57p+u/n/4UNa/IvkC07Fs3wLCyKWD
QxmG/8a0U725IOvL/c9RK4rGfpeMvBgzUX2I9QhFsUkyPCTjYbIuc5S/KEMQoDRX9d4qjK//9W/j
BP+eCbv+OjaXGnIUXEywsP8KalKpGURiJetHvvXBASY5fsYvNSvfMAbozcR/3YenGdY6yaSI/Ob5
0FbC33ux/xiZVkEdZ90vIm520LM5tYWQaOJ8OscuZODE5RvH7m4lygDJSd+7rC63ALZvCuE8dhGi
AdFChhJHXWM3C5kA65kQO0d7zFaWedMw5hyGBUYvLFidpmTQDjgH8fDkQmc4xA2iUMLLjqaHWcE2
WYaRbaFm5CcbwoWkPRuvSO1MyaKqcdiC09GKo8ZC44U/cpIBmViMBxb1ZNv64CfWsLUsy9dY8j9d
NT2Dwr7qnMywd/ZTGvxUMQxanBLZxrLBuEj0nd2EcVH4awb5slmHsWiT0eanC/nkE5CGyAKGrWZS
brpFHWOEShf9pJqLQpFGHsV6gSIVWzdI6M9xLVEPVVhiCW3bZ+RabvpxbrcKKVADtbswzP3kEPGp
467iZiXGx/wmQAxgdMvoVSjYIoZsD2xaFwXYCVlE95XjpDy3kw0beHTvlwxpjsYWA+mGDa7S3yL3
b9ikvzseI6Q8QK3cZQI3RGRD5Ylpn9LuJGDdpyqz0bL1yRfhH5H5KFJxyC+famtPIudPnQJVEn9w
k2X6KAV6QTxRDJryZ7QhdC8ght8vMz2XmrQs8MFEb/jZHxRYOxMHnJLeJSEfeWeHWBY1V100M44y
1W9DmRivpeu/jtbyKmwPbB93i1jq8YQXx6BSJT9E9y86TPPH2TgbKZ07jjhA2A11GDsm1m7WltvY
7Nq9+ahh8ZavrTI1PFG4GSTOyCazN0XP8LFOGpDGcPI2bH9f9XzOn0Bg0Cv+0HmQeTA329ZoP/OS
rBj2/G9y2t0tDXd4mynC5S5AUhab7ZMw0tcgxWTu0B4mOp38oCCYn8U8BxfLG7YtSQ6I58CFK1JQ
VZQSfUH6Dm9QvuksWluaCa3q2EYpLc76w/Ydms90WiH90XTxwjG8uR8aRJ0aTGYh6Gk08xqdC7g4
33XBuMObd82q5Fl3FjXbqzAZTLHQuBJb5TQTv2UwNSvK5Wj1SM+GMDjzGoxbP+kfGp/kD28CwU+L
CzP2Cps2GMdiPUr42+rQPoJGwHFADFY+pVge4/E81O1LlOTuIXbEiD4yQ4S0PvO9a9xnNGo/o+GN
EFoX0dSbuSRdTyWSVgYqrtHKf5ctKccMOa1bvNgQWhhWYwHh1rBIG2V90gFg+KPxhIBl1UxuS+bO
xpza+LJ+epOxJSD9DAU+C4vA6XYYot2QkJPQpFfDNgV6dZQeQceZEB0i37q+w1WMBL9uET6uvWgd
1CUFekBG8d+stk+IxgTj6M5rqhl9oAW7BS99ZjnJKh84NFb0pQkq+CaKNSOLnpqa7N6gihl54a/W
De5hTXQr0+hJ9gzRvYYORNdn5ZmK6WiU9BN9srE3KjL4cd6jDeNxbxEVrTkrrlTtekActiQ0XmAu
ES1AUCEz9oSXn9+fcGtEuglYpmYNeAtLHlBQCtUWLcLNXIIV2fPoetWfkGSGLXaffj+07lGEEj+T
vyqkxrP+6GpdJXCEVqB6vaNlCko8kiv104Ux3Lp2w2P3c4wfw0z+TEtWIs6P3yZSR/VTq+U0+o2h
gQ5hnixGkGuTS0POOoWeb930pk5+xBum/uVot97PYRn/W07iv7IJ9Q4cBuu99j02NRjS/7rloe9j
sFOIAFTAxB1ZB+52kb4EKJkcwhvqEjB4EY7vozn/MgaM6fGQXaG0DchNeNrTOPHQAhf/TSgUrOP/
p9xxTM91rcByvJAq6t/4jSroWzVhL91lk/nVbsYZpQLzGDdZd87GhLJndGROxBFCbkZiDsA+0/q+
eEF2HEVo7Nrqj19baL75T1vD9De1lb4UBDceRo4+KwHL29trbqfOIFkD2+dgWrakpezDKam3ZdMa
B1E30yaTC7700RKHAOX1xkgS1l2Qh7nLw1VhN93qH+u17Dht3y8HvaX4ymxO9Yhco0XUEdRcXBpA
wb4gAGdCgAwdwJdw/+LtuDLbbGdE2NMq82TazWsMq+xQ/V/CzmtJbmPZol+ECBQ8Xtvb8YbDFwTJ
4cB7j6+/q6oV9xxREToPUojimG40UJWVuffaoZySBRnufo5WTotJMNV9uKsIHFdG3XBkBZe7igfc
hW3hPvkVhUA92b9jAR4ywsF1+91g/TYF+q81l5vXOvOB+n24R/ssv4Aiw5HFwWQUv9Mh/YiksKgB
WDZnVDpZUcH1kIHeoB68AldQXeXvBnItzSbiJKmYrtshpdp/FoO2ovSpUKYsiNCw4XwNydal6Fia
t+FHMdIJoId1RntR70LRvXmYzVWGOpoEduK5vZAfrAH3opxA0tivmNaiC5NBIhHbO6ZO9pIpmUdO
4MDu82B41hfte4Q/BzqZ+1t9DAnTW9ow7HhRQA4HguOzl7KeUMDz7LvDXu9iHC7yFyZYJbcBbaRW
7ruZpT0VOEODwQtR48vMGvnxJSHby8JWqvkmQetRU52zJj3Yo9jMOsjnwh9+qXXOLfi/rfEOg4UY
1jbXz7Ys1DwzOYbL8stsNewUrG5TCYh7HulA05omFmGUvVV5DTu94aaa8ldYIH8ldCQ6vmNLmL/U
5+cZyU/iKn7OtqyQevqTabRVSR5CLv1Gw4yrJsySAhp3VG1UEBeG19ylHlELZFuma/KLfADM6YmU
0l+xE77EMp1FVlsDnUqiovlBKsNH7/EcUX+rLE69jd6MyWOENNKUi4aC29rs2nNTFiuSJl+cpDup
exkoxZgUd/4wUwNKnHk0sdir5UQ9vrFcONSD2TmHkDHgXq21DNMpXRsNP1PtccsW/HY/tNexGVzc
xPtUt0RXQnlCEX37/sRYvD1yMBYtZJmErcgttBL8bR9nG7UUq92t7H+0FoV1I+tZda+2LQRVr3/4
z9eorSyR6TJh2jCrC3ngb2VuHJRb9kO4EUdanLjfNcIhK5r2eWaa677rLZbB7CGGjbdC+mHjGMCd
14TESDmC5SeOlpkIIxpK8qNXb1z9V4apC9EPS6kT+1e1GKnyXVUW6lerd6a+rKHNvk6HAMRLDEhV
1hK6IeJHcPp4esgeKmv7aZF5EwT9bBy90WhGUspDae226svVjyZiJ5Gywp7f678s9l6GqtFjnZmL
B9oqC/NPLWxeerPmf8cpxpC5ObryTZgVu9TkeDF6OP6oszQDRzOgCk4EF7qQx2U9FOHLC23SRcMw
3OKsRSeW9SbYQu9nIJL3mdCC7Vi+ht3MtEY+046QXfuR4SJiYSK6SQzdhtnPItN2hUZ0F63LaBU3
BKoYtY8oGTM5ycb72dEhh5D5PWLmX89oXNa5Q4nhD8gyOLGuHNPZMp8v4djzVJU6Dqox0zzAz/vM
Lpwr/mi1DU8u86OJGWMqlwzXdy994j2oeGfTH36k4GIyKf0J3p2AT1Ydu7I+fTWX+YUZ4EBaY9W+
q5MEvO2Ae2fel7FdEKbpCvzshFJvgmiu7tOSFSVpz4V8ElWVxshRXNTLE0177MLwK3ZQqZi4BfsO
qaEVjW9O/JrUeJiLKfERm3W3AKxaHkdHpO0MW1E4TNlCcB5OFpaTQbRoMjXJMPX03YB1QKodWbgc
otKDgZNPstTvBXarvVuiWHEz0JmyFrNzgZteI85ZvXmt2leahO/JD6nKxuQAdwgUJo/oHKPm6/3E
BzpVsg5xfeWhg+RAEJ4151mHUBx56GoJ91JJWKqkbi0bkEY9PVSw8zdyvtXI9XdyXW+P6eUhbzXo
Gr1zVzTcaVVP1egUs/FUjPHVsrBMy62K5KFsZRjaQT0ZauMah2Va9TZQCTY2+XsnUt9XSu4PdURf
EcPic0BwZW1u8NTuAkdcl4UEZCccGUZlGJNxUAwy+aeCP0iZi3m2IEyMVXvZ/WBy2WzaCGu59BAt
Bi7gW9SdT/JZwAa37jHxHZu63zs93EPmTYekwSnoOsC5Zo2PvcuQyzMKjBlLtcZDZF95futbUM6Q
O8AunOjYUxbzyKDllQ9S5eTJESivCzsbbmHim90245yHEoeibB70gyEVYvJL3dZ3VxzhnoRnidOI
3VOv3Xe9qpeTuruyer4vk3Gr1++zGYyHmYnZVvMYvdiC0/h8MBPgMc2AiLkRX2p50jCFrYoxxPS3
cgWfuTrPwtiCotBi3jA5YaLLBNygsoe1tGOeVYEJlT0L+RloL2NacJ5EI2EtTGzCcgGbxHaKC7tm
mPE9EmS1i8Qej3QQEBR0VB2RTo7qUOYvvdwEW4ugttprk3PLml9ijiEhbDqr2N8prcQ69vIn3Uqe
0sl5VxeidGwcLrN4VXuf5lKZ5ihLsTaBquG+zbjAgYVOc6yRsqsrWQT445wm2pGUJgEkerfukCrj
S5u+VcawE319AJSD55Q3xa3e7kU11bjsFouPT6zrjM8lzulYWV4D2lJWyy5Z1I1B1SC/hyW+w16S
3i4L6nx8WzBb7QgXoqzCODu+xDIFL61hlUWRFMLJA1Nuop9rhE18Gj9lqJD44RtRJYJ6CNV/RZFe
sWYZeA3lbTGOPKvEXx1Kf2GpdZojxBaKj8TEbFnTQtFGs98VhjdsqkR/cMtmOHOOK7wXtQuq3KDY
NV/D9jl2rionV/WNQGUR4RQj8kxRjBQNFW/gza+cWDjGp/jP1K9R+6dqBanTdomuPMMnb7vmOg/x
vXdY+tuJNCZ1h9kpEnQ8di08p+d2nO9qr/lZe3jOAu4vWxtJEh9TLOJPOnkFyP8cMqOQHIIaorQf
m6MlkH/lcfwVtwi6pwxgMRfKQNW1NpP4Gi6szequ6OU1GHvna0z9+daVUEuJXYDcNZundmE3n5JY
4yafHmrrc44QC6r3UEfmj86Md63D0qZWKwKTulsEhMgMkgYp8CK5qFe/QiuDWCKLPVNVIuzEvSRb
qU1CLfqNnp0JHWEFZua0UWsXBhdadqXUv3Y5sWJ8fqO7fHgx4n+EqQTolRyA6hpgYG+d5sV7UeGU
hey1/Xvv8x+Zn5y25CHQcgHUO57ryk7tf80uBmLmEjhbSCpkDaVu5HrynkMv6DeTZsESh6oyG3qA
YSsACA0fVncoDpI4OvolweC6FX0QaMBapdtfS228Q59psR+DZujC4hDqzX3jckz/99dtypbsf7fF
TZ2OLRALonVNYpH+zCqNCt9CjyXCbdtb5yovckyOOKMcNAd88DvNX05pCgwjNM+qnq+i/jElgH7d
doh9qqhd9io+a6RDweQLdISmXQ2XWj+wx/zASQiCnzzs2t5q1IZ6ow7uZpftU6DJ6zQWzzy6w8b3
Pwf2m/0c9R+qLF7g1/77ezX+zt7nrK47qGE8YXrg95nV/tEt9zmr2AD3UZ/KTkYkewqqp6vacFo1
klsUaZxh5evljHA72qJnC1ahpT2oeifVMcu0sp2nZEm5pKGFTXMkqYUtAEed+uTJHz9SPa4huGUQ
vyHuyTbJv78b8x+dB/luIDDRZ/cdy1HTtP+645yCqndZSMlLi00X21+91cGxNPARh4D4wjF8EA0x
rnoLpAC3LQ4yeZavdO/YOy1JoXN2H+vja66h71NPmXrcM80fD45fA2k1PiDxbDw9nyn3wnonlQZJ
29m0E0vYD/7E3kqF2jGJ3SDEVRdVIaHp9wzRr//xdv8x6tAd2zWEycDDcUn9+CPKZfTGNMG3Gm/x
EwQrQdtRy+/NWW4TeX8uZacK5N22TII70DQT5TH1hSGwOqjtUBVwcolTH0XuSSMOgDtMf7JgSSRy
NlnVM3+UhQEkHbGyDijPmqOXAQ9OfOztaoFhwjSvUTA8G0Q9j57x9e/vU6hMmr89kYIxmOlzh3oe
DKQ/p6BmgSnUKOAhzK4uLoWFGo5MctVI6krnr+6NJWcYRhZc8NaFo0GxK7uJwMkhmwHbsbJIvwRb
euMlh3wQgQyIWJa8ueUL6PqDGb46MWggo0vZcO9qtv2LHAU0GiioOaouqnBF/IGiWRr0fcF91RJB
5ZSv6j7B8g8Cx1/L7Y/KHY04pUAvD/u9OzRH7P3rIPHwqco2n6thZcmnaiVqQfdUJs268onQvGwv
pilYqU2mMLH7QjNBXl1tBWwxA1bc2jLe9XQSt8yIidwA10HDKUR5ncT4jFXp1Y+9V7UdmAVVKXqH
v86oageYKDY3NjPl0QONrVlkpqKWu7pGdHDJS+jJqaa+1PYG69mmwY2P8WIjawZ5NaxR+xbG3nhr
4fz/X50FJ76dOk/7WU02l0vygDybklpqYovViErh44hriyJY8uCSvS4fRTZXUodss3v693vmn5uP
kBE9LmNXW4VG/dHsgxMaLkOOeC+Upx/bSb4t6XfwXe8JtDxk9mwk6vWpD1W1o0gB+Wt/VzVuuES/
jcm+oHj33qBv/r1VPfhAX3H4v//7yxb/HBeaum5yyiVexnPFnxkzGMYmDDoDEFWaXYRoaluotC+W
PXE+UneSLD2YfxILguKorYEdgF7r/9cQ1ZGj378/caZuMFy0HEbTWI3/GFv6kUeso/Q8NAJkTZ5e
jQRXiT5G38q4WeX0v/eq14UGlIWi9cNV0aN59ntWQhwpQ5hG69EWcINossmoUPXVyySOpuHBEHYK
lOefmob4erbT77m+RKuM+0e8wk3ZtuO6NsaPwOVsrc2UXU0Y0NGrnpzeeGVbpeC9YvTmrnRLBFSw
101fv+s8WhjQqc9DLqo7tO2x9PIBK3yAzFecUVRCbNEPQ0+LYdJGQLt2bJ9EML/2QqfFX6DgSVyN
76DuUk+0OpcmNVv0SBVWCxofsbx9/PHn7HYOku35bcrNVy/8QD8U3vpAQ1lJ82DyNEGbOeDG4tzM
C+Pg9db1UuNZmh8TdeFtF3WLfdZylBjlKFxgrCgmix6K6uhJjh458xnQzPmpHjkzsEC/IKQi2Vdu
XP08RXLaA6XXQ64n72kAl/bGrPWd0PXfjLguMaQVEB+cXtt6z/9gqCjg76vGH8ku9Zbh4K37TXq7
vXcvxkSXQa0dVRy+2FH7kRXWo9rDb49wNfycS/FDlo4cpH9r4S0VUI0cVVPaJwA6nFiFJ04yWoCz
VnNvh3q1YocR4Y2XUqfxr47ccvuVQldOt+w3akPR5Zo4Iv1HGL0dmIxhYWMtl78tcS7Is4DHN4eO
urkbAYnL5p/qz6qX3TrjNmlsZHIlraW2tu7U89y74U97tqi9WMlkE7n1/OJ/lI7/UFSYApWOx0Zl
I4fCXftH/lZAYJ6ujYMJ5pxwD9VwM1ryWRuy//wG6otL3P2tiWX3T3Mn6xB5wDPklNvorCejr5Zt
5AYv6tarluHs20Gzu52cOAW6eGNXtnzcbNoHnT/eV1bxioZsq/qxtGH/V1El/lFUCUvOcRzDpGlh
Wbbx9zIevFDROzbgPNWpTjOGq5FwHjAwLDt7xGudWvjB1Om7Lez9OEkEnbAeoI/TnZFtIW02XltG
Zf9DHGXKq/n3RcpyyL8SrFOeRbH+h37FzWQQVzo6mzAoXy3aZ8vMQ+R7qhEOiglnw11Hgz8ZqOeU
UiBJ6LekcizCrryMrFgkqcC0McUxp228z77k5FuttKr+U83Kym0fxygxt7M8dKvGsjocC1tniAfr
v2XWdIuz/ZtW52/JklzeP98dlR0yFg7bsp7Fkvb36w4paO6BeXMMgUANw72hk1cSM7AETBzE/GWM
jORdOk86zkQkwfsudh+dFrxMmp7Cpsifx+nVcctXr/P9cylzDpD9HfShxDBp69ZZ/SsEaMTYYMNY
nXyiJPqew5a8F/VGVM18qa2drlcXWOr2SQd/0bt3rgPgpHb8X1pGMA62o6dsoEctCGpy0nlrXUEq
RTsuVQI2lk1S5M4hDmEKBuS8DGxbvOagWzE+stfDoDVrSwuXY4u4YxFDvw3NFBXESP+G9sdLaV9p
u9MkndgwMDRvslmIFz29+qLjumvNcujc8d635EFY7/wLxt8t5qbgUgJYXPtaQi1ba5/CHh4tpwgJ
R43PDWEWB2wm7gaUT2PM9krz6uQ4a+kVml24EVk58apsrETUjJu6R2YOuQFrV6ptqHpPCCb2qa6d
Gi07NNgYh/Et9+Z9xyEp9p9iq4E0BU3cDVjQl/u0Ta8d9bLYBEzZJEQuDotPM4T1ZfVfC6sYKuhN
7nOijKJK8ndGGO1fnqa9JKF3H/Vbd+TWNEFJsDKHiUXoi0t/sozwAXEHks7BeJEY9+6xIIKBYcW0
inDB0JGCrahditm8b+PsEIOOcTZLY6C6IRgjSQ5zNp9y7VeXH+uc8FaE5t892KArUFMboIHf6LHv
IDa+Mx/xo838ahI/4CB1AoiQP7c4ZRIhVpkOMR4WWexFaHSNbVUhVi3da3M2vnrbvNMnB1VF9RBN
YBo8xPvNgZe60sUV1XFN/Vw4n3UyXGFsOv2y3omcnmVqra5zcvWrbyOHEOTe5l2gATomntKddvI6
ZuHb0OWb0SmPBYX14uH7EMOXO1a0lS8uRgRjcUl+k1JR42DBW1xFMa5jCzW+RFnB9uU34mnn9i1e
02afn7XS3+pjuKE69po79LwXtKJ3M2bPqB8kmG3lp9qBSwwahvFpALC14EcKBz18R9tMZPhop5ha
x/WvYZ1fQGid6U/RLnfOLblqKT+8rK2fNkQTrXd/ZAiLg/JzaLF3WelxhocypP7DogObRai8re3x
ebJAiKeVxYxkILw32oCsvrpNvuui6d4xOlDO9ltAO0ePszMv64M8myebd5sFpNekDzgUgEHabzBg
v2nkRA2JdyhHz1mBeNvDAjoXEwbTvMKflZMRlgZkv4uCEDHrMDlIL4zurqaFMXnLKcoxqTm6QUvd
AOBBto8N4jjHyhvU6I+C8UTrd2tE6OzslCKtHqJDCe2gb+KNb9RPeGmZ9V3sbAJL7j+Ghn7MvQdU
wffjGBCt841h8Nqyy6e0NNfw/T90S7uQiwW/Z8S0RtodBOYJYI/WPlRLRZZG8WFLmAEB5Bi5aZjm
xWlyyn1QFPcG2Ztp2V47LPVh+BgHKMABrVWe2Nf1roz1S+SZ93GWPi5l9D45wYNf9AAvpcFFW8le
PYYXFpINmzwVZrBL8T1pNNUjn81Eg/8fIqw2CBx+9Jv4O93jn34M+s7Su6ex8s+Tf9Ei2tWSWlA+
l8T+mclWDO9m9FtEr+eiKFdx324lMqnOrI3+HHvOYxFu7o3hBy99CrAUmsgUX3vrNSiwPbhfpTVi
7DN2WXhYOuLc+pJ5gkvZYG6rC2d4WKH9yrt2mPp84xmDBDbHYH4yml969aDj5dEMQrZ45LsZZ/K0
q4AzFNipgzl7xDZMHo9cP8P1iEpPBhlTqgSgA/wF8XfXPPcop4o+vSddcBXqpNWM+64rzoGP+xn3
TgkYEXc1Q/CZJK0shEoM1VJ0hJG1p4YHusLa5AoCsdBEpMPPDi06Prlza4U7IA64u4KzxyfkuSZ6
efcQVUzzrcfF/DUBS5mG5snGOd4CRsDEvhqtCopQdgplD40RvCaGi6eV+yL8qv0ZDeFlqf2NGARg
qW7jk7LkuR8WDAUvZJJn9FufGAh0maT63LWE2gx2CxVrWAPT2GcFYxC07E1boNZ5iIIr6qFDLeC/
Gimukb2OnxcI+0OPh9rE8NbaDWq1n0Nl4Dhrjri6N6ZjUXFwDZr0NE2geMxtGWnVenQRavsc0lEl
sotbewyL+MAN79iUOL5pR2ti2SReS0haRxneEq82oJayNXwy+pNhvyf0WCAGrcYBrlEIt+urrM++
XEmwDi3YlF3vE1fC2jgJg2MUsUikGwGujTE60Hy0nV+96RxbkuI4heLdfRORx0moJcj5XoxoGZFU
OMs+mt+7GJ5OujUDDe6vfnSnL5s2VmQs0nq4BrP5HvsUo3awbcr2peclirAM4XHrzHDoYJTtk0Vv
XWOAMyGOQlSynUXxGurzc6MjovDhcHPpTvawnEZt2iIV4BlD7JWtLR2zSZ1EyBwq+Cz6PckmOAnq
vWjitU7EnuW1+1zDvDh8dEtgkFFAoHJRjWc4Wve6afwCzX7RzeoAXZDNGY6uz/ZiQofyzwG0q8J0
odJYD1WU/gLShzGq7JjaFe5b6gbkZU4ChDnCu/LT0mU2TCGjaHk/vfs++uWrm/YnjEQQq9PnJZbJ
TKhuhEgejLccGLSjPS3dtDEC8w6DmrWp4ubZEuFDg5EFlZn1WQpoexHQ6sLmZl7a9DLo7sEsk6d+
vPYAXyLzdXA+q6E4G9hQMmpUw00x2Uo5H3UN6DtRndrivQdoCshiHxUGO+eO0Lb1nJY/zEHsSGH5
aDxnA8IUL7BH8mGaPmJYHZbk7NG3NIhzoCv9EFkWjdwM0NeygTzzIPhW78N17W3KeubrJOScGZxf
YzPdO1x66QIOyYPUEK/WS/maet2lJCiQMsj+WXfezzroT85SxlDhhtMQQsbD3HE2AAZvqZoW5HVw
N5tQPNFnJ0Mt0z8WFPQoPyjbBiJaHxPrINiDRj8lTk7IZBRDZ21JxM8um2hvhpANrKKhDohMtAGb
vHH0HwgAmMOSBj35WXAiDpqxwTy4ZEgVzWWEW8HaMRbnyuF4GkX5fEwLETPbC+uDoQXac+NNy0pb
+umEwSJ8cZy835uZV23U3zoZuRjYRU5DPoftWuuw23VZwV7Etwa2T2J1MaGVkX8k3VA/V+acr25f
nMy/HeLMNgOTPVIul/TFcVM2YG/KTn4dQvTiWInhEcd6GwBZTZ0zZrriDfJ2BlUEyLc55vmbPvbd
wWuqifyhrAKJ0GnrabCx/VdkrKgvaUQLfRZw0179gImmKQvEAnBmWvI3N2FBa0mvO6m/NWVnl8AH
cVF/6ycItIgN4NxKajFj8eDdL41tOta0fa2AyCAH9PFqHg+JSUURfMzB/LPVefWFpFTpb1UZH01c
T07+lACQ5XHQyBJnQt+786FiYBbSFyGJaW0NeKXH7JdMWqkfiZZsycep9g7xZ2xZw25sgZ+Tp1x4
zcYazGfPXczVbrIYiaJH/pYwXEYeEL+P7Sc92pM+Fc+RF9QMwVhJ8dQimCGjcITTSk2yYnyxt7Tl
t8dOK/8RTQ1aEVXp6A27WicGN6tInwP1JchQZKzLKLbhxWaHaDTGXQbu1C7IQPD6HD4yGGhnht02
7WCiIKSOwlffbHe90W4LeJ6xGzzVANdXc7KchhKIOTQMjYlIAemG4Um475b+NBv590jfBf3i7OQQ
OmoJ88RduvbKdYCLzkXAtHYrxBikrCBuEY8+LEvidK7uCrUNAUqGxpTWCT9gBCMuIhQKhUq8IUcV
h7u33BFh8MGac/LH4tHMifOguU5IZeMzpWWNKpCDLg1SJGMbW6y2YH8eQH4Y+jig/WtpN1fOFf05
k3lUIf1IiizKveSkR+9O47HzoyYmMGb61evI7c3Uv0wYyh0M/1r9UPodt0W57Dvd3FgtQocGR+RU
uc0+g29cYw7YUMKDwCEZlMTXZvZ+F5QHfo1Vtzq2UfaU5N4V/vpaS+23FFFlPaLgKTGMG86lsc3N
PNrQFaKVq3fPVg1h+bPih4aV9ZuhDEnmAUY598CB97Uo8p2R2AFhAtp+ghmLZKfeuvh7DcNcdx0N
onQmcbQrlzcbZ3ij178NSbRv3AQ+GrXd2AxgYCQM3uKBDm1kQUmE2JgNzerTuzHGN2IHWE9Ls/pW
shEC6DEftHmDnGUbeNmWPu1AXhCVTTD4wELgYy3t0zKHED9Qnkx19OqC5Zur9mQlMFuKJBH76s3M
NIssxxVoyfIu7sl+iqNtnhr+VXNYI2rkAleGQg99/Wg6S0KeqE3Uqgyk5ZChFNmO4Sz0AbJNXRnO
WWgVQV8SAdCJLt6LwpEw3eiI3Z4MDrjtB8YYuMimDRKVp7LTyvnod27HUkSukBHVp7Scr0qmssh5
gOYs7wH4l3MGlnwVhKa1bQpvBIIenGaTDIdsaIKNmxr6HcoXZx0tbfBRIyeAJqWFZz0z1zYVVbzP
ZLs0N+36OvZEW0K449+oKsd1TkL0yZTpHqQbcoacg+cFzdo+FFV9IOT8PM91cCZc7iwYVXBmw7hA
u8ncd7Vuno3eY9/uCbihuTYcIoF5jzEJgE/PskGJuO85Cc3ECNA9DfXuwTP93yn8th5TMtIt6vOB
EISLlrMtxqn1OArqoH4wh4PSJw3ZYO6bIjyra9obO+Dkqyo3QWpZlkFzfJlRQVmYZWjXrqpuIfDX
hQDvbafKL9c3bZoaQ3htT2QrHmyODSXSRO1H0XqPxRx8CmSNaMoROCyh/nsJi2dqE3ujLmWFBms7
02kpaac7KLHMuTRY08ZXpTpV7WtlPSHlC4cwDpyO4tJy0bvLr/ZSB798oG0DhwMivtGb+YDQ24nm
zmRuHYv4BTrhgPFT/2McLMqUpT0OEtk49Ha7/ZUr4WJqis1S5sNthKUDhF+HBAfuoT4FpzjLeQzT
4Tz4RMybyEf0ErWjDiCGpDtiQhDhKelm26Bpwc7RXRAz+HIOZkX+oYnrt9zVSOPR2m2tNRCtcu9V
zS5VpzePcIfOhpdslBrHp8O0otrZ+wUjdjuCKyDFmer9wsz9DdisOE/CummYlLMCktFvF7s9yl7g
p7GMZpa/XNlrlNHkP41C9c7L3F2DqtZvSnb1k41F1xj5DVv1uhKj0F70cLraHeZoqXLOPJ/5Bccr
9ZEwkM7pSaOvZe5CFEDzyP6EAp7uPFYZ9SWRQMO5eIhZvIyOviansOhHaxa4ae1KRSKpOeyGRIZj
gF1lSVVsKid774h7WdV5+zjIZrnyaJSmfhijqNnF49Huie2cpl+dbLULmvc3EaiO+I4lLBU2+QhM
WuTwshLMeEG9rVIrtSCitY/49amfZX8+NMIPI2/3yjrjIkhnEilzF+J14xOe403pyUUZtMFxUa0S
VyekzFOKF62BUMFAcWKZ0pL0mMqi1qVAGdtvykvS9uJtaZczALz85i4BN0RcAmpqok3bd6VmXZYn
x0mWq5yFqreoerVGU8HAdvS9Wp/UIC+c6mc6EY4SEgKY/RwSVn91xULTb/ZjDMdJ6nSUUEl120Mk
juYwZzRyEOIoabMae8x+s5mblkOMr5Nlh5BMSXk0NHqoD2kPutiY1prgmFb5kNFG+03TaNErwZC6
3Eo6GMDSCfPl6GiWQ8CP7mxzzwffQKtBIzaSDVVHk0+O6T7IjHnVDhpnvz6/TD00fCHnuGpWqYZJ
N/mttnwRFV3Q8NJeBr+9iR6LJtE4LtL2JrRHKhoAQBjEyvo8t7V1lFvUptIZmochI/QA+ebAMsJB
zFlNUeYSnMlNp/gV1F8MSb2CKB5zXCtjkLJ9Bj3zlqKIjoPO/onrmQpC/tTONl/tuGEFlN11OtFM
qJjdKC2BJJ2ZZgnPx6AFIIfJanQ8cVgibvkLDxhDkp5cJUF7eq3uh4i4Xm5AFGyDoIWj7W8jMseo
1lEILPq9jdtqo4ZyN+mmXrIQgJLUEKTm+8YL00Pc5AY3DPctSYfeXn0OU48Xqolf1OLg+LKs6+lT
Nxp3nV4cZoKR2o4zsRXT0zPaeyXjbQZG6HJSBfYRakbZ7bI6PEcjkIUM4e7aMP2D+ngyenRoe5Hv
3DZh02hXbGb+7fG3K2r2yYWAGNI+9fEcgT3WmKeE48puq8emYi0y2tB4gqfBKsMyfRORqBFWOmGd
iA5qGORP7We/5PZajrNKH/NVb794sbsDeU4pLJ2FqUvmj5ZOaHpnNFZSnxqMZYsFj5/JoASPDQIO
qdSFdNpzrE6HncWCIjVjt0XTl3IgdmKvKxvCenpqYwF0Clf6OpGITLXIW01TEy/ntnt1wzfgQ2Ec
3aufHsQ4RewhldQIh0ntQAfZSIbPsLQ+xtDRyDYkokoqDZOEcBlrzLkM5U9hLndVXn0ImlaR33wr
I0RgsYEtyBbklKXms0nI60G36nDVhtVG06vqCHYCFBdj0bLOIw68Lcgonm/1gOlUUEeDklPdQzoA
LzIwiVXJkn7XUPv1oXF1C5Npg2F970MHEGufMxyoxgr/mpSRd2iC1wgVV2qVVMo9tUyo2zwxqLkC
3DG6J+6UZzBC2LDp3YqkigxUGbEowCTqa5Bj7oJBThHHJuw6070Fv0h5IYbMMck74pADi9gjj6Kq
1mrJS4mSxlPooF7nFkZmsxzqJmLWbEXwraqU1K2aNHsktXKgv2eK+FHJQj71MJ/EDMmnQXyN7ms9
NLQYGvuXpRFaG4z9d3DOu8KR8XU80SsLfy5dZcaKMLDhw8xOsYZNUG7syNkKxyQnb+EowYSOlls6
2XtPkCqh3oh6/NVDqGt4A1IDBIRUiM97psIHPyzLm441HyD8V6GtM71YNp20xyRkea8ai9tykkr+
wPyR98sepAzR9PK5BRVKEA2BLVLCqg8+bXceN67nTzWgU4NytVyoJU99LgZizq3Z1Cf1+RPg8qkJ
WKiqUFOuOdPBIW18FM5I7IOsGrsOi6KB6Bv9m3un3ogay8rN0LGNY4VmAylD/NtxbORHRJ3DyXzt
pf+1pvU9QUq5tm29UpbNJCApLC5o4ZGuppZ/tSHpKRSy0CfaiF02MmwEB8iludoY0jwRrPyCmU0p
NShq2K1Ag9ojE5WnuIzfe00PdhbaXVUipKnN7hUBdSfoVb3c2yJlor8YZx26nsbD7pYVN3xOURPi
bF+pq6RuTiUXygqgy0S+dqe+OaiSUvmtxyL8Ftv9l9pm1KqTdP6jjgTitvughAL4EUNwpt+LSVZ+
zh70X+hfYARWxeI7u2ThnCuFKgRnfStYRdWupj5BpQlwsuhnEdJyVHuvPtks8s4dVfrTfzbjLvA2
M1k/+6Sh2+o240FpdE2p2XLS71gRSPHGT7cQh7YNpSVLGljs2LrMHJk45WNMbYuFdN/Suso10m1D
fHQwbEFM8r3y3tIQCKyKMDmltB8CJ/sY0Nbvc57jWszFQV2rBJ8gHtvgqB70gR4a6yb2bMT5hJlG
FmNxUrpXSjWhZNYNkWOrKeyDv/xI5dCvx7l/VYoN5R7NCKNaO419LyIIj6l0zymgjJ5gEwhn8tmr
0T3gQ9x4pnYeE+NpxsCnljZbOgKViUDtLpkN0Mi4T6UxS2nMvIoPGhf3J3BKApHdHEkbitooJ7UQ
5PDEVd+p3XlpejrF+rSOMW91LmuNlRs+XhBKR4AELfW/dlRPGC7camv86it0QGEQv5lachRDQnct
88Apm1axVneGcmQoZX9EjuVePbxOxsRSd8eHhDRJZWaSApZloNqBU/fUptGrRdz9ktKikfIwkyxR
SgKAjWg11/EckN7NY///5YKHAmIBKTC1/jYeslfeKRm8lnO07emlXZKOcoCX6QTt+8yp2+ilmhgj
CTnOOI/DvWUQbzA0GNS18pfZmd0j6Q1SiM4qGXoQEQovvMMfufUFQsjRiDtugk8ltVBiSHVBXJJZ
aNbQZ0q/LWM/HowBWUAljxr4sC+xRSapkIpnJc1XN5pycyoBmW8g8c/dcAHBnQUf4YLotFn2gDaY
bTX9b6Xr7yNpkwlgEph6Ee1rU39wXLqniR0xKmicywxwqw64V0vd2LdVeUmhvmyTxNm0Umok37LZ
VQhyh+6m/e86dsKwdl9snLEw2Lu1ut6W378NrQxcZ02SD4nSB6oqqQhfrKVkDRONhofxu7ozVGmg
LoIqtDt5alNP2lzaT17gQKyTP0TubXT16Ez/JfEx7OjLIcRF/U0w04WfAbBHQy3+j7rzWG4ja9P0
rXT0/lSkNxHTswASjgQl0ICSuMmgJCK993n1/ZxkdRTFql+cf2Y1G0WVCDGRx37mNXtuKPwUJekE
LxiZ98ibQCFtqUdPca2rym7vFTXcxbh6LVCgOlfAl9TdRRSEoRNe60Hgd7thQA898+NmSyOALQzd
W4LUXk8wScRyOmNbdEjSCkU7Vt2UbxdYZF/TFkfESVtlDNZrYD+MDpWDNiU3nU5LHoDXAk4oFW5n
yw5czvDYzqJN1b6GfU3U3YjGbxCegHmBrsmRBO9oxdknX0pkLFATQ4sfEbKl/2RJGl2nRCD5iFcG
1boFi/S1SNojdYBX8Bftxq+Vb+580ySFVApvOR3arv6+zJyWDXfpqO51tbLZp8RiC/ZSoqzduTCQ
rdBflrhqOXaWOCJuLRcD1BaXOxoPEw1yCRhbQLDz1MCaHaDFSd7IIgtiQvoBa5S/orIW/nzbS56N
Ul0vee2y4JcLLC+CkzRf8E3lMXJxxJsfl1U/zKQ2CDnhS5IarwfCAK7Vb/PNuRqFtqrl+klK0l0q
sLtEzzDI0cFtxcBpokb5MvjOZbk1QJ5Lc3D6GI7INkvmvpAwfSU7+W7+NOfws6K2dU+0QQLweDKJ
jxQ0tfxyvoms9o4lX65Scakl5UsheVzmcUqsdhNAPcAlmUhFrJck3+9tIur/4VWio40K1C2+CP5V
1wlYCTklLFT2loWxwGLVGqHeBFBBOH2dg4mzBCrJHoOaW3zkoIilSLDGaXK9vOognAc9jR+tsEHW
saR7tjyriFPlqjMtPEUkNQS7Izk3nIlowl1q4ZI6U7Nejv7lrys3IHKN7ZVVQBrmuwkhYk/0xlcR
X4tBqa6WBMscUzhO0S6eFW3rGxQcuwK4xEJXMjg45VGxTJb8j1jmAoseNV7k0UDPqzaC+2yc8ZqV
X0XR0L2g1/HKzlluu25KC+oQyYWC5A1onvygWJh7yTB8CSUnzAepbpQ0PzQDXz0Z4jCygRDUxJGn
QJSBs9cf9XwN9OSoYBJ1TDRkr9HZoqrIlW2CmXA4L/1inJBKv+9Jn6ji5vGmNXuxNfryIejL6tp3
1DtnVro/uUNklOQtHWrVyAbSiCHUXM7xZdEv3y82y4AwkQTFSQxqUWHz1S/xRp4ohudYaMat8RLM
ybcq9dW7aNgFo4uMvcyiTKu4HWc0xh0LDLcUABhAKZHmwW9IasxXbQWfXJPAwQI4RVvex5Sr0yIc
EDLMG/G0QQJ2blNQDdZc0uVuPSUEJTkGNDac8m6hG5IqDNdmSnF1mSxLAJdB149MnSN2gW92MTlp
j5ZrYtg3y30LQYG0f5HTgPU1oNtZz/pDZUTnsNEuoYJhhrzgl5zZniLQ6RHQguX4wHUk29jhfJ3G
nN6Jw1vAvAnoJopTbVLnEUl5axpMSJor9ANK7kkLz2tJWB0reuzcvAaSw3a/KmLuGJzqMXHa2eVj
mKvmJlOjXdjzm4OOkk9GX3OJx2zk5B2X0r4JhmMkLt8LPUNao2/u4ta+p0zF0JCvpn7nf24l5KtK
yr2r95CZaFBl6JAeYkpjM3dxk/uZp2P9TJce1kOuzxZC+jjA60NNrTnsdmpfu1sbLQfPQmzBBFeA
E3iXbuuMQ3igZao7fYnwAUU+zbayDXYTpxQN8i2N42cxGva20aj05/Ye7X4umCH+jt3t4MG5+mab
NfYOWnbVg4HpKhQAEpHk266+RkrompSL486JfY9O6WdcpM6DCJNdiGtRjIS6UsfVKgzaYBfrbC9h
mfhnIt3nIb45x1jLxY6NXyNiLFPVVdcVUDErT660mhpw2vX0rJGv6UQSUNwFu4ylIA4yMYRemLl3
TmDZh3iuX4YBS6rahKY8NNF1GOA0OzUIFeAwZtrOZo5Gmlh6IQ4aK3HtY+MetDB4NejLawpSeHuU
2KdLqYqkPDWZW647rXQ2cbDpBqW98XWkGU3fBPdh3kLmyEj8qS6NOZ5FLQmGp+LdrYUjssZjuFcP
uLtk3jSLKwuXE/wx9Hv2Q9BcME7/Edbskl4djWt9ME7tWH2dUebe9ANiqssfJRWYoik5hTVRbDH1
OVFhomDd6ZcZtdJ9Us6eLsbq4NvKNmtUcHYgVa3O7mhGM7VNBmOGkcmhCmHiOQVadxgBtGYh7kip
Y54sw7lvzNKGIjQFq5n+eNsPX6omO+YmxSHNBg7faOJraQeIcpjliA2kdPdzuifHrZ7dAC+T2s6B
N6XEejNQY61LYJ/GXbpvXK2jQ2j6dN0oOejgToYiPLsTShYOyBBKzNopyeMZg7AQgK+PvUgFvR1x
/rUzltD9ZD5H++k5sINbWuKgASeIJ3mToSUb/kQvDGNZOI4Iwl/XThhtXFDJ6xYfzpWDmmw1dj35
Qjyu/PY6zHrqhZ1Lu9kM1mm7i29anJF3MXn2Ro+xtA1r+e+qSJc9kl0c9wjZ2zE6xapArcVFVWkc
0m8kG+Zu7upHQZ11HuBi18VXfMvqLTi9LbA7Cl3uvR78tAFTHPEjAD7ojNf20LiPnfbsVvpPc3T1
bRhE3yNl1G4ipJG02Q8/PYI0npGspwUERwfVDUpbul14rUPuDdAckAGJS8IpD9oIEw3yt9nWsK6x
w/uOLgC8eQD8Nkrllaph4F3orkdn/rFTkctvwTvmaDAcjDKGEQ6RaajVfjVVan+jwgAdIP8kMfYn
cQii3UXp3y6NryM1nOu8l3WhhhYJgn2o5PrxDzcV0cHIWufK1gesRpGQjIiiAISQcuC0lpVasNYq
ynhKQmM5LC6JPaJ0mnUHamPx9Vj1vEaEamyFNyZFM+mKZ83QdJ0chRawWjIrKLIcNGOAv2SfKMdC
d7DCwVWVKoa2aczuEUs0c9dYKCjAHdsg2uAfHWpERmhXh8Euz5Tidjq6t2vLRF4o8zULmnUY4Ok3
NDcxNXrR6NOVZWctmDA69wrVjqvayeGisAo53MBYJNdNpEjPXABpmduD4jEZiNIN8EYRmAcVMjOy
K+MVYf9viVDuXopPz9lL87/kv/pRoKmFnUS7CCH+9X8PkLqL7LcfuYl+EH4Vl/b9p375vc3/Xn6M
pKL33D7/8j8bxM7b6bZ7qZGNRLX69Tv8+cn/0x/+x8vyWz4QoVQ1mEL/WoXyUD9XbyUol4+/alAa
zh9gy5GLdJAftBSEJf9Hg1J3/rBd3bJhERqaC0MX5H9OkS38r//U7T/gvVqWYxmKykdUNJz+1KDU
3D8U0zEt1jQBIvm6/u9oUL7n2tLl4jmKoinwhE3NkuSDN4xNpehpwiNC5eX9LtCcdaS0H7AE1PdU
pvePkBTYN49IKz9OgoRHNBsONC/YjLDlcQA4WwfaXTvOXg8A5U4Vphev30zC6ZWK8BbFvxBO3zIU
3j/7HUMBX4HATfPl2bhE8uzGxdhhPW3zzbT3jZ3dNx898j1d4/0j35FClaioyzJcHqlv0QGCBvG9
7V/kQ5fXRPPQBIk67j56WU3qev39ZVkYmgl6UlHeUe7GUI/MoeHJGRofNOi51LfxGgWP8keFaNVx
POj76Cq5Sa+zY/2If7aGTNPO3KSPzdGY1XW9UbZ4nm2czQez8J7k/Dokf32xdwwWrRcpwN7pdQWg
VrrxDzUwsrJxNpaH0NpGAWtLJAZZoIi29gcL8J8n5K+nS57Hm/VnVoEVoJxIN8EdtlNBIIXBqVJF
pw/e8j118P1bvueL+BMGS3Li58ArD7oXbxOcs9bKtmBMP3qpf7Gy/3qrdxvXNwDdkS0DgVqjqL1O
vTD+jHG6p27qHSY7zkfLWo7S7xbXu12sBEmFvBRvV4QoI+J/C6FiC1B5525GgGkTKwdPwI9Wzj+O
KSx5jQPPVfRF3fXN3JU9ALOwVHvPXPVe+C3f9vt2Na+jb9nW/kCf7m/Uz2X+3jzr3SodRRJKenvv
GbtgP91AfFs59+Ee2NTNR1tV/cdj17bZpCbUcVV5N3sZyMC6HZk9Y9cejJfxe71HGau2CRL3ZK1b
LHFCvJY/Gs+/sXKXd4SVS7vIlAoL7/ZC042pbTbLcyHDEZDduJ+sY6LaW22AD1jdjt/FWv1kJjbz
ipoLOzONhpNBNJ/TAl59tIwXitjfltWbL/Ru0wzRqDoCnCjLeNgQNXup9dR+ju/bvX6TdLQlxF2D
TzPQ9XSkpXsT32uncjPEdJ7b+3TrfKNAuB4d9z7Hf9L+8yvjoRYBQWelqlBgw5bwGWdF76Mv/4+z
CFkenQqpEo2w4a8nyyhccJkz38vY6dv6iOc4+wHYHL28FaR2D+2bePf7U+afFs7bR767XdpggpUm
Hyno+/hz4WHt+vsnLGvg/ZS8fYS8Zt7sud5MyxykoDytQWBzsgRQ+UCeVodsW76kAIW9/7cnau9Y
mwTdjoEcv3yivu1Pyab/Pq7sc+fNmwxr8f+7w9NyTYtGrmLr+nvVjXKmb6dlrDpEkV2OlAOGATv9
FneQ/eS1a+H5Hxyff582V0EA2Wb/oWyCBuavYypKkLBAPTrPb50MBewY1EhtwaP5YCT/ftPyHNrM
JlEdPdX3LxZnVThZESrDYt96o2dum6fxi73h3vsRkbccoC4chO5V+w+eK8/GX9eMi8aMhZy/SwHS
Xbb5mzUj9GRGi8elYLJ53cbRGUDSRuyybXctth887R9G85envdsEmOA5XUzvxGu9YYNgyyanI7Gn
CrWePKDpm/DW/fnBI/8eRPCCts6guoZukbr9OoE1OuLAHoV8QfiAtdf6q3Ibb+HzXcGCC36G19l2
um4+GFeZZPx9XG24pw4dLzih79ZNMMeuj4W93BnK2nhsjyCGN/11sUueQo8ehocOzFckqe90rn0s
ILLXdO9f0mDVf1hQvPdfX+DdpRjSfQwjdA89QKHNI963+2RfXGED+sleqw5ycQw5plf3H54J/zjg
jo4Qg2OZKmnOrwOuRaOdmAMDPmCGGv5UvZzhdu/cNcD9NRgUGKzrj3bpPw/3m4e+W1hpK6AsIwe/
3Eaw0Dw6+VsCOg521Kc/WQ+Glx1oY/1s11Cs1vQgf7/M5O9/v400k7nWpCkBTKtfX5o+aFx2Iwt7
LgLMqNH1MXsTnlJp7GbLpAUzWrdxXl5+/9S/McxNziZSP9jl+BEA03t34tPhRsJWdeR+UtbKpkLY
YCc29WbZTdRLmGEqyQ+/fyop7vu3VS1Y4zQ8HVNXHHehl785NOy2M1O/VxjlUEQEdZWhtju90zDh
qcNqlvi2zHUuIjJg1GJzn4a3ZqHp9TFrhWr8kIx52A9NUUKIRWun/JS1OOFt7XwC568MDXAat4pC
6yrMoc9DiWn0EPHxmoTgHvueyP0K5TDaJoohsQiDioxvOAH7xJPSBZEqhLMdImPYRC4ttKLDXyof
FLAGjlnY9/TZ5vsRsNXzaJVgp80iAzNIrW+blWW/N10HhwCE8ak5FmWEXmY3KpDGWpcWkKJa872a
0y29oq4ePjbGlMJPpCbqdUEHi6wsuifKS9XnMo2iWyERqsmY8pkJAVI6RUqNIfygVqtpCviqPW52
qCeprf9FJ9XZVMao4yDRlZiJxVOsQw/S63bdQY2yz03jQ6BsfRFepQmd7SiFLaOUdXjUutw66J1p
bCcLDcqErf9N15IG2H1q+ZAYwq7bimFCKn+Y4araU1jsFSRrrm0fXEdfFAN4GWC4a+oZ9W6aI+VU
tIWhH2MMehyYBrXdwiAHTLsSnUYHFJkaqbQChBVCUancdLKoNgMpUzvodnTDYN5a9m5W+/FuHGOQ
OrM1K981CL7lZgxpeCLEYdZmSV7nwgStin4YH8E39IMjHZRFFu4geRv1qiqHIKRRhtK1Tfv0MXeM
6q5q0/jKAK9yZ0S5bwDDD7R7Kx0NFJu7bm/hnH3ds1E9p7f7T51dwfGyWm2b6G2/wyaaFi5mPqg2
DePOiRoY+MiufGmnNtijAalvVIHf0MYcy3Qv3ZlXmt5be3zotE/UdSdwwkO+9ysB28ZB7BNgjKZ/
783c3U99aYPdjxfGnt0fxj4y1hTZeX6IOFtjCGULiXI60SQcf+gUAz6Fc9Fd0We2vrZKO3lRVHTZ
XSDq7DCBP7urcrw7vSZvdbR2jfFSm5EabmNHcZUz399QbvtYnbA9C41ZbIakrM5GpVI6F3Ws3GQ1
9gKHTh1x0g3LCEdqVPIBQk8wKA9AcMeH3tfTYx0Vk7JTEaxw92ZvQcefTXXOrmqrMu9zW+NQQxwi
OyQiAq+LZ/MhDOb2ISL824SdGHBXtW20cFFCqgUssw4kZeKyn0Anaug8JJPRHnjZ+Fj0OYC+XNMh
bqh+ru3iZsyf68QpsdeEmrCGptPQveOLU0Ku0GwiOst3E5KJ9rrNg+g84nwNzduKU8iEWJeOAG7k
zoNKqkdlC70IN9AQ/cV1AsS4of4c1UADLeD3XZmCdDVj5vgIqru8EVodSVg4koOrDlTseQwdBVBH
jh9Ri03pZ9oe1ObLYET6z3WxuRirws6ROBe4KhZaNoMvmYaXUBubz5WToaqYow3uQTy1TDZ5mlZQ
YzQyfri9aYhwVDVKB7NeuArASAO6nLCQgKCPGxXFNYoRAd0ZB52jVa30drEtCG7yzRBqFR7f8Bim
q0ilpYsuPg2Fas7RlQ1yYfleiag5nuIKnPwDLRzDAaHssIbYjMjYZ+MVthGxvcmMTP0Si7r24U21
GZaWtPGwmmr6kfsyEZw+fpKqyG8inpXRBC0mYFFzEM5fNErxCaDldqD72fU+/OkYdAdUJ7X77M9G
bGya0ZiclQ1FBiEwYLhkoQY2JBd6Y2n/WS9NUAyojwp1h2lLkK8ZMZTHhdZr816PfEO5EfYcoMSe
6125S/WxHa5IXnG04lwdqn1gQelYNY3pFN6M6Dnw/bxTsJ8UkeUgg5xoEPjNkO0CWgMiA+YixmYy
dJQeAsu/n7SoDF5cDLjBdJrBTegg7OoRi8MgBQePWgZ+lXEAecjJxG3HlXVRYmEHgLExVFtHPqjX
NbxDeEJURiG7K5aKBKWZBiqNIK1QMIauVV/doAsjwj3uCHSuSzsF1tSnxlyueptbnB6UIi0/avyR
PmXW5NyrpVtaa8y3S1SC9axPMHnk969RBKen2Wl9094Yc5U/mmNRjJsO1XvwO+XAptaMBNROr4bh
VxUC73BS9bYAH0gHoh9v4HvDl0MxFG1hDJXitWMOlY5Txaw4WJu6dr7FJC4n4J9z1HHcPCppluqB
GL1phNB5ExiFHe3rusSagsat2u3SFrQrBnuj+VPLYWQUhp2a63g2U3NnTAbgrQSSgrUzBowKNuNg
T/XPFOpbAim8dRCsiNTcgWI+dPYur+cYf/kxn2z4Y3kyIdWqzMHaSssuWtnYcJ4rowrLPY3EYtq4
PrrY3JmTjsiJVkqahR6aAoNtbOOdOTjUoatAeJv5Q3sqFDYc4EY9laSx3FTFtMarcAoeg7CKq2jd
K3XJJtTa1gZboXL2fxHY2tk/Z9o+ZrESyIyjJDaXbbTYp7dzP95aKkov1bUzwGH9kbW56hdsG+qk
BboL8LPLp77j618JuFD+xUjy0K1WWZyo7a0O2HBGzyCZx28l7QUxgXvS8SEF4QAuwkR3y1KnajuM
BhX1a8TxSuQsQt2oxuRYFBMs29OMOL0S4H/rRNgGI1WuCbq01KQUGqAdfYJQQVkz6dTuVVXn3+oe
/cuuzy/NpM/lS37f1i8v7c1z+f9Bf0iaWfzr9tD2uS5e/uPQpM/5z+Ztn0j+s9c2kbD+QCqP+iLB
H4KSrmIQ/A8vTftf/ynsPyySetelvYugnq1Kock/G0WW9odOasgPNaoZFPZI0JpXszJLlT+S0bWr
El+brvHvNIosmXv8lZtwfHHcICbLdyRUt//mKmL1RmJZBk4NTTUrMCbaVTNb7joJ2i+iACSHiS8a
ErB6dLu9xZMPEfZ8grqMY29RQsIgBrQ8waE3mlB8zAxmiZMXW8ekF1unxzArT6XCmdOF43M8VptW
A9IWICxEKxanzrEct4bRYXTNZTVbwSc6sauqe5mM8nZqkks4OEdbipDUbnYjuMGA8VcniHUOl/Yr
4wU7XWWVTTYdgLE/AOJ4GrX0KlOML51bwE4As6/qu8oRiWebw8SVj3CCHX5rFWgOfpA/qUnxBCw/
WcQYo+mH3tQ3b5bF6XU43zastHd1/WWYLc11ODAR1WJKZUL+JinK60hPSw7J9cwXRJM9PerIjL4q
LCNznniuD1bSnlpJQOC4p2/TYoxi+Lq8qaD1MBaxy+BGNoPuFvmVUmlfcpeR5XqbkAyC++082JUA
e2XetMDJt4EL1wUJmnOTZUeMOZmEiO537WINDSDDm/Uq8mrnM5jrAco10286jAiiwavlW+Ke8COd
v1i+/dBX4UVC2brIPqvObhoMdD1CmdC2X7U2OPuVI0FRSbmJRIrAAdI/5gmFVuCvMSSuCkFOyksJ
jBhgFoA4kPgLwF3NSHlnIZZ2eIMj5eeLT/Dw6SIG2o1qPtVFdsoQ01sFjvPsglAkDIeP1vIiRmZ1
8AOya1e0EzhT7mljH47OY1Ki6ydc56HumNg5IkrhPwwJbh0q9AlxJjvoozVg95Z96TpukjTmXWpr
hKhogmXKIW3pRvqkOQqLe5iv/Kq4g4LFDCXtt8F0nroiuCm04jNh/slkbMJGvEhGQ044qY3FQzOw
HlkR+H8WIoWoyjca0MpYO3a6MXTzID8MfeYTUpgUuSW+vi/sh5HbS4TRadlVapg9VQ7wXDH+CJr8
pOIyplT+Q4FzDBh3GLNU5SANFmvHiaz1ZAQXq2duXYuH5TjIOKI96ujmlgarTKIpgUyeNEBNYKjZ
0Bad4XRAuA/Q3xS5Dimuup+N4mI1MLATJbhg3LfvOv1cy7fpoIuTFiDkXn9pdFQy7MDeWSXsxMS/
y5rkKXIqB6awD6bBJrnA+oVEIPqK9cmN2zC0RhBdKjU5ombijUl01yvIJvn3jQXJLc6Ui3wBEbnI
gcUD126gXPpaAWkXlxscgSFTNgjQUN9d6W13n+KXZ08pjG+ERBCxj6/TSNM2kzmeEsiPpck3ToQw
oRUPN1VQ3C9rv9cYGr1CRQllmEkvEetQn5e3gyjx9Pv9vmhZ/3qqmlS3FMNyCeU1d/FMerPdDSFa
oMuFtm6S+EAe2cGHyJ9dB52PWejnsdCOdmSdknDaTqCytUGRYg8DQme5cyoKqfs1x8+27q7haRE+
hinal/7crYq5u4ZldmfeKRr7oEzQt2pndrciKfzkIb1+V0bpRk9UQm31pUW8iYPYOclPoUZ0IHrG
RjpVvS6KvgE6/ZG5aCGgVb2i8oFPbZ99pg0IyG/XabrXByNlGWwuyuw5FF0HPBDlE4zarSR7zqnk
UcB4sYV6nlPtATa7Z0YKGKxW6tU4AKDEmIdwD/c+qw5dgfyxmhMIz/jQYJL5PPO9wOKgumhHB/kY
jRRAdM1PQ75vbYMaUq3xp+NUwPga+fZW331Qm3ttyr2fK52mmatCkuSue9e0Y9i0aI4QYwhK7ezy
XnKYKEUdS7+gw+ucoXjsuwJPcaMVqzLOthgAaAvRTSnHB/lpd2aSRj3BfiRFZB1JM7vWnsjiMWqx
tfOMWaapKi/CTp4tIIGqMJ6DnCEn/9cgqDJaaq1s7Mm+bZLqWS+Ms+by44SDHduY7yPMslVBnbAs
nlUTSY5EhPemnT7bFraRqp3BBIYQWtvfUos15FaM3sixBFooW4Ov3RSBD6qO6872GUACDZ/CzGHI
GVLNn7QVhctzE9Kmt/uTOpgnzeFNl5/MUXFr5s1p1rVjEWfhpo1RetJgGw9W7a4zl3fGSSUD5s85
zSrMC/U0cq4FLgUrs9ma8DY41/gYZkQnbZoOVjnvIZrtkOexwOxL40ssvdFwtj0raJJtWJ2bAPHD
FAUg8FyIXU4sBBS1vtsDS56aAYQjBelpzfWT/RxqHP5dB+A9+Vanyaff72T719qtvLhN7g4WB1oe
jkFj99eLW8GCIxAV0Fzd5oLOo2NlOqdscE7zzBhZXfHdQbvAVyYXPwpAIH01bpdNR250CLhyS79G
GQurCw6AAlzZ8kOVRtWqjZks5CFaJ9iQZR6RNHiWn+xyvMHHKXsWVK7hqrBGNJrXMUSCpEufy9Y4
R0h/RoN70mv7VJhhCIuuOcHlkLoIDFYnmGv5Beizn3tNkeY1dHkbNvCY28W60GF4DfjRDDyp7c94
JRBLZRUbNneuMu2RfzetS8RuvSQa97mOQXMbIWqxAM1hTYRTfBgG+5ADjMYVmV+i8gdSVFKtHr23
WmyXQ0DoWIxZ3T7kWLM48LC1PUPiOf9+ktx/miTbVFW83lH2pGf76yRNuWh4kxroo9U7aON2yAGr
n1o1P/V2/tzYxXOpsc5aapOtFSOfRu61irTrDD89wP8cVKWePsuTWX5eRYkDe698m1VphVgR12M0
YIuUU6cURCz4zCgoXaXPQTkfA2zileBLU6h3ro+0m9yWVoaUwDIHwk++FdUIzt09yQM/gC2Gq+hd
6Zsn8r4jtNO9n5tbObpFxL8qrOGcuOYZlQ3BoALSBTC8iqWTLmWuFtJFvdcUgyNI3ildgsTFgBKe
cQ4HDoxCLg1+bV7xwyE+O5xmqskuh0vi5Umq0TDnzJ6a4SVvSHmz1IBdiZxZwUmD7h8ncdQ/LZ4y
IuixT4df5k/UUyIl+YYU/5oU4lrOH4Takzyw7WIu1tBcV52jnGvuOtimrDwobF6r9UcQv+caY7H1
bdWzAH8/64ZNEvQud4FXBV6O1iStNFNmXW+DagYwGFxVqGvFKE5zWzwpVfbUzOXJyIoTicuZnB81
VFEQzWXHEt8+qzybBhJCen6Ebn9Cfv6k+84N1uimQtQw1mG2rqr27EcHzU0vpZbRpo7Mg9q198Qs
8FuzYIIeNm2C8Aqvque4yo+Aw0/c80Rg7l2srNDCvBSYoiPhSdBS8Q2cIr7kdXAxxpgoWgNci4QK
3sW8FGplNNuKOHJXtlGfEsexvTYcXI5MeCdplhdrav8wOouHKUZpwsezSHGAl77GZVr5mIwQrZry
s7DT2zYwEpbGZ70lG0KUQMQKJhsOiHTm1/BBkqb5kOyVAO18oyw31dQ9aWZxjCB7LhGr4TIKpRTn
QVRnY5ktlUITjHxIwQxN4HLTElTA/3jADaJALQML4CQ4izb40QnUHs19KMy9UReQTC3urKlTMq+w
8ozCLS+WwW2kGj8ec7+zMIkeTDQ9g80wynDRzo+WIs7wCWoTfLducdRX0UOA4NwSUfs92YQOPL8q
xx8ih1SEkedmQo/RGHkVJ9RruHZI0YKhXgsdjW+DoJmrrCTsC/ltrUx+qoLfHfoboLcPtkpkSo3+
omfEmUteUeLHavY2xD9umknwh54W96JB0W8uybS0vVw2ciVVMsocNdYca88p8ydrJEamgY2flz7u
fTO5jDOpHgQmlJKbhz6wr9AhulFFvE9EeczQTAesfl04yVPgo6GfZZcWdxyUAxASo9+gyu88Bs3X
zDIPXZzjfhH9EC3ScQYpkQttANl1PGWb+CnqeZBMQ5ZMe07gSE8TKR89luniQr5FrgC/GHoXIIs3
UTN9S/wZQ7bwc1xnFyuClNk76pWGuDp5GOJJMpVXQqRkW1bKjBDSXkceiYyPr1SE5sPYfLdiqlpD
js1ALCUVNGOwodDEzDbl9MF6SrPsqbbsB0MYexnd+8yvpMJNkbjJo5+4j50sRg2xySOVOEiD2OB1
cYHU/QWZiwv0IoyL1a/oIXwJfedhWQ/RHGAyq5I/YzQL2fPUOdnTIOP6yCapkVODXtsjfoyoIIUJ
zn7ucE0FL/FSwUaOzOvACJ5yZjwqAovGmXk3dPGXtuadBznZLTx6pJC/ypRmWW8y9R7j4n6cku+1
/JjM3Sa9QjUVRy2nOIZYg6eN88Dd+6CljAxEYC1HrDjeF8KR/uDkgj7TWlfhHYjl9QgDj3iX0QTM
zxPLRxt0Ai3+gEvc+t7DqdD9Zh8g/baqMvJXebogiu8siiuhoZ5ylOWDSb60W6/KyLrWad4Am94C
13iUkhWFnxxrUv7liHh1tErzJ5iB0hYQZR/bIuDnUhv17j6ydQI4N7jkIGp59+gIpUfmh7xrgq3g
Qo+T1Kg+QsU4429FzM/1wtwX048Sb26URU4C8yMx2JhpXkd587XhcZS0TwOaoyjcAgWWdFLcfrDv
oOAp2Cg1czzAvAs6oFyFhoyTa497VDtp0Hb0ESnhwCPBAHhUxAnzsc9WKf+n5a9T9jAb4yL90esg
uoJJi5xThnw3NiBc4OJe1oDgkZNBV3tq6Gf5fUaXVW6P3EWKnl3HCThZdDfUjGU2chuvIdoxSXN4
kRUhescJCRIC2LSYrOkuyVj4KZBFLwM0AFdqQ3vxqYyKU1dXJ3O6Mprs1GAokurmynbzU9NTdqK7
I1esXJYw+E5OlF6Q3pIq485e1sXtBrMwhd/BKk7m4AQ5+iyLOC3dwFWYK1/6Cgq/KjCNow50wrHg
eSw7tOpyqnBUlS+mNX1O5VfVdC7/oG9+Irkmv10jKy+oluzDmOOOzuTm54juCiTRevCc1PlkzUx7
AaEA9RgUbkPcblsivllhkPBP/lHY+s3QKMBSPN3FiqCHNe/iD3DdohFnody+kgxhXx7ScnEU1oZC
3w0Kx69nR6QmT0OncmeUxt7VGN4uwvGFNTlxR8gVQyds8My5RPOCck3ypH03ByhC8qRYJllT5wYa
X/ABxkj7FX/yGs67JlGiSdVTIz//NWTI9bJGChDqFCZ63OFK4iXwlVcJbBTUyXW33C5XtzTPQFT0
KcvwUYPOtDMHzPGWTdkV9g4pzsc6wFDQNVFzhRFpyHKPqc8ADlim7ZxwyVc4TFFq/H3Qoy2ojXfp
qmXoRLo2KsQwEN4haGZTg4Bdk64q2gwTGjp40+S0yZSz0RLnpuRiIkVVKakfqvF2VskxzJlcMBic
elXQdELFnL+T0WhhgQpBVVdGon7mnnzlOe4UIAYKywmdP0Rq5/FBBpSphbhDH2PmTrbMNhZILaEk
scSNs4ocG4v0pI/Ozu8+zcp0EwPPX6kD+jyGRUC4JDI58aKsz1Rme2tWlCXK3EiIjRhJcm6VKHXJ
hGU+HaHVg/0Jf8TI1GEnxp2k6eekVR99QAU0rurtXBKxR0TiZkxwI13Oit7Af72t7hUnvA8GYlet
KQ7maD+FrVqsExKAyvlkt+GBEhRVQHIkWICHPlUuQaneozPVYqm61fXuku7SsbNA51AvnkT9FRZR
vjLhS8tWGZ0l+fWHNop5Pc9QHLQSS+pKwjjL8sCE07HQH2XVZanZ4A0YrdXuJzuTt7J47JJyOM74
39SdaW/bWramfxELnIevoubBkizZTvyF8BBznmf++n42U33rJHXrBBeNBrpxACPHcWSJ3Nx7rfVO
a1KwAXNF9Z03fH/I7YdcqN1t/GFsK987WcIINeSj5GX0lBkntXlM4uEgLpKwLjBS89JhYGtUAZtA
+jl3LI2x6ToUdohssH1oUTl1lKXB0ACbOUx8fWMr2syGmc6Iua3oIcVqkAbtKfSVJyT3/oifcI6x
oH2uqXHcohCtgYJpayAxUjYbB3V9f0qG4Z7bSosZo/RpxveSGwnS+RY28aa2srPoECTN3+W5UJjm
a/H/mAA82Blj3J6ZToLH6dwxdPFDYbzkqfGSGKw9KsPcBZa7OFp1g769LDsueB0lxzivrvPcQhLd
iheyahKZe1MW8pPv49hAH0+1KxprzWHXoXeeW9Ohu3fA94vR5FpnrQ7SnPxgNorVRpZfgCnf8rlD
FG1sSNrm2OmbIc0PPcsOB6FL0HHozM9FpBs7vezdv3+uf2NMzxuTCYvUhkUKlVT5Pd1d1npE0aS9
uWJYOxeZyai6to7DiJgdMw/6rAaCqqhpZ1wG58CT3ZkP2L2f7Vb9WSP3fRovze6ABINCO0yO816a
v8AagV/fWvtYNbaRqG31DsHGEH/p/JDWD5hn4NovTg2xQafNcIQgAFFda7aDo7+KA/QPn9cWiMfv
+5igtDomYin4KL+xg3OspmI/MPnNovyLo88usNa6qJYNDlNLHPfz8L8KvHvH265HHTlJ9hq14Zeo
rsXRKpqqyVdIGF/16q2zKfpFYV9yMIsLBYdkrzvGrkrKC13BpfT9p5JxucBDnNBZozVVLYjQykaK
LGI19qISFdd/LjSNFYnfJweTnwXh73ctouTrqhwfF36NI9vPRiF/+EZyFN2kBnV3oQY2RJDyEa9e
omO9VYx5D7Y1m6Sivxht756h2xGWZELX6OSM59VORxlonE2MdYnCoIgVTWOOodEievfxilEdYY4h
ULXENA5dBHQt/pJQWNRAxAQARrujnBzFOxYfi0MjcIcq2eQmo5nS6DjCBw599piHgFyCucTRQ7Nf
VDFRzv5gL72afczQHvFxpUeocP/AYJ20RrGCon2YjhtxnM8FOfY7OKMl7MBWxEw430E0iuGr08dm
jrlMHRzrBV6AA5+Bt0G9wlcUo3Qp/KoZ1i0C7HwH4dReqx3V7WRtigRDP1FTAyKhU0Cm4eY+S8Aq
ips1DKdIp6xrFYp1KYU6CbktbPydPwKYmYjGMTRVDuJhEdiUaBscvLvG4qRSYWBGdspTApLiV9F/
G+pwyWiTBofCYm5kUp9jRbw3/BLipYCJIoCHhbKY4iuRGRC3gIc2YZXsHOrIRJSAfgwcp4hbDc/H
DU009WmmH8rJ+IrMq9eEmKoLuMdRWat0NCowzgylwZhMF3LUfIdic2QCQbtGozw60ZXB05YZfb+c
SvELRNkvakB5muJlOri9F3x4AtQxOx+fIGnp46s1d+lzA+o8FkZx0FsUYCwAO5GEE8GTV/M2czX6
YtE/4D8tnoXaM7di9QYdv8ZTSWPstv96HSXVRTjVd8+2t74jOmbuiTaxnnhs8Cz/Ad1HxcNbKbq7
MRxtxbprPJc/O2R+1KKVY5V8Y+oxCThpBrG6srhkfnIRryW604D9BjU0LtfmWdNKZdGauBxUXgHp
mnAWszd2hSntsekDkGMtN0xy2iQ451l2SqbgFXzqkkhizsL1E2UnCVXxeq5GyXyDy2Xn+jpxNBxY
gYxkbTipmfWB4QG9k78IAigh+NM0C4N8W9nnORzFJZ+7JEnu1pNmf4p2VPxqKeIKhuJStTHZ0KY6
SOQE0uynDE8HjXOVbVLsFIXJD5I5fTGZi2BcxglTkbghQ+EWxXHKBjV3TXMHIWFLbSzVkglkV7HX
zktj3o7NocIBQmzM09iGbhkHm1TMbcRwIaKG18vmwQuVZdpG75317jCrt/1qK5rqjPvsiXHHldEv
/yLJjgK/I2TmLq5Rj7M404xXUVk3ZDMvcvbQsIRZMyWnhO7D10LcYFLayuw9K9JbruLRX8uPVWiE
PIxeuJ2xcdFT6SwIjkSBRsyNk5Kq3/WWckq0ZYVSHaYkOAmgUbRDkp2/WWFAv8gVaj1ibAzolfOn
xSWLYlo8p1p/oxD4oXsVjwefVZ7qm5M9lvhnL+eBSqYk50lN8nVl+6esgaU0WuhW5qdBKsiHYOog
RhbzrTSQ6blRJB/QU19EL5cDNQzYUhZsDX9/fs0j5V+OL4x6ZVgd4Hw2GMHvI+e2Et/VKGfljDZe
bL1w/R7rIcXsKviaetx3ID4/ycE2NLFdra5+r221sV3bEl4L4i3PIwOx7YnbVKXRGebVYrBWWVmd
gjz+ctLkD4eu8d+dudDQbUf0DcCBv525KWCG7Kej4gYpz3mQXBSRehUqfAIoUACF5YfVSm6mQ9uu
vkwHl9S7YHFUlr41xYDUnCeY3r2SJn+BcSWqdWhmHacbZ9A8oxHn67yZi+/4Nm5n0vhQyHxeXW4P
ZtLuSow+TGJ8xK40n1+NEx0llf4qVO1pm2BRCHXqLB43KU6XlVWeExU017eNu9gC5uYcjzWOmdLa
SKm2m7uv+TGLNGsPZeTqONKP1OGX/v1d1wWQ8MtdJwQX0o5u6YTD0kb+hgaFetJPbc2j3qj6k1Gt
cKKEG5rTqAhIyPOSb076HdEjDVFETcZA3BSIm6lm2zzoljP2Izgagskpiy5rVG+jKd06f3qSKsCY
tJdpejBPnfsBScCmAmkwwcXmnknACwInogCdkvhT4AYhXkBuPeBHGHkdeSoj4EWsPoFAEkkVw8HU
g9HtBNZn1xS/f39FtF/Z/tStumEK1SEQmWGDlokl9xekeyJIKrSkTnE98m52mrEJJ1yx6QKO2CUz
31KoIhPp7sUjbJeuvRXWcP05zxWjMeEHyITwKI4Ieq/WJWSOQYO1cmxzK4tzcMQBqLChCk9QSMrw
CLj5wGE08wR63zAWgX6rmu5hCnGub0UFGCQUKf1C8eA+ksYkSBngx6BHf1gMv+kr5o9uyXxi3o+j
Avb/hjqFMrap+ejIro1jjSKVdzBQBjtY17Y6lo0URZ0F9GI4FwSaOHcHjzHpmoD5HpbxWIz7afyH
u0FE3+8LlG0J1SJ1NTRgi9Hhr7cjajk07RYzvLBLX504h0xJ0SMm6rY2uF1Nlywmq4KAlHKUzmXe
PKceTP/s+I9d0RBFChNJjFnz0bxrY0nOZ4g9jH4UExEx7JxU85zD07TZPEh8qRellGygzxIDPFfL
Sfgl0pB9rG4i9B4yCnXuL2ICrHf556ON+YP5PhdhcxUzE5s6Sd0zicXeUbqL2okYkFdHDBzF5iO+
Ybf4dKrYnC2img1rLt9MuEwIAnBY07170zBYVOz65EjWQ0okkDvEDP7SDK/ntTHCGZ/7IpyY3kAu
GFmwR4uPJOqteYcKw3bXgBPqzC7nketcxrSZ2Gq0mhB7UTHOeIqowsje8xWdJBBKSFnRXydcw8me
IZFHTKUls1xYtvw2U4cSqblMufNdgA3+RLcgYJbKiK6USOdMYEWK03+PYLPEVGCgdcrBlzjmcNyJ
1OBbi1dg0Xlu5gxbI645Xu0VjOiVaMtMcaPm4WVGaSmoLNGYXIJA3vlZiREe1e6IBoZxjvZqmlsg
0K3SmBYJzjjBiiZLhfLXemgpCoFoACeKEa+Fv2F6wdjmS/PzL8OIjwE9QKNN51Zk5cD8mhdNIICH
RAuex6A+iHF+HDNHqeOTL6dfmdo/qjYZXFxeVJngMXKyyZLyoWBGLeCeucIZtfiHjr3oXIbhP4Zv
CqY+ZpNyoYgQCIIvved5l+TobchURFNzbSvOk9LzTriRhayEcl1MTLfmBjad1NdWZpA/id5IEWyx
Eh2Obey64J80OIt+IBCIQTk12OjWf4CjdVnM4H45JoAkZV1RVPKodBWl3a9PIZPSRNcZirtiH4wi
42dTz68XVbpoTkQbILAXI6ap6fcGIImKC5EhafckyI7YOF4C1smQZXCEsqNAstrmjQz0q8HgeRDT
e/FIlQrwHwaNlQCOBGghxsniWRHAlGiSC9k7E98NHCowJh02NBhkhROkqi8b+Rp4eO6LF2pW+N3/
ECunB6dqp5sY3Jpa8CWAU/EO7Fq9w+gU2+n83GY8qDzb4uW+fvbdZvDeVn7kBqbKrRa8xSACHfLI
eBwDptb4f6UrjF/e4kgHWwAe8sg1FZFQS2IctqyJzAAcF5zFjkHO/Ad/PEuK/30Mq1edGYBbDGIy
kL2KVZzqEPR8mlhlJOJDtM6iV/HCGHjIQicrxgVzD0xBEsNscLzysTfYOOY7r4qqzSxuDhD1okzo
SZ9/MAGmfBc4gej3xSNuazhysXeOCRQrrC0ywRXs8+hVbE5+kK8NeJfzJiXuWpsxCA2tlVae0Jbc
FTPcJlNy7axRXYluSWIBzivCoj1kUd9IRlvSN9zlnpRDga3NreW8JY5hAc8KZ8bcSV6toqc2im5x
LXYs8YOS3e67LA4JlwFrFeVtED/EDjkvlf0Q8aiKYnrejFMQTZTSR7xaORXZkQcz3vkJY/kbcB1I
C8iE6JHVNHqzJawQeTYcQK0ZSlQElGgFyY0HL6OidC3ReokPj9ARcQfjUD6KZ3Wc0YLka8r6WSde
LxZtu2X7r7Ce+atDLdVnyWFr/AlGl8B4PBiZD5kU12Nx7SJJABJsa1wncezMtGOFXKCQALGf7eR8
hWZoUjSSUST9UDqDES+OyaXAA1kXYil3svdYOTdRtoo3hx/gxcrYVIMhOjAUfsYSdH5E0H18mSh3
ikz5KHo+myAPNIB0xXgU/owzYRiVnOpWTFfxZOcjJeJzyfwsIco/W1yV0UHpJ9KjeNPk6z1hvslo
x/iu2/LryDELb4gD0giB23L9UUwZZMKTUvnjX0UQ5mZL25M+fs5ADN9aOCfx9hMcYTDHF8hCgmqk
LYgi4+mAEXYcfB6A0bhDtZ5p1vGEvZgubX4ihuApAm+J7eSqV90q7HGXklOKdmor2XAN6K2TLR3K
4ZCJYcu8osiYW010HgKYFQhWI069Gbls6mihyNEOK/SfMLBokgU7wmu1liFUuRLk5LmnM7XmajN+
svaiiRYHgoCJxM/LBTUBFT168tc+ulceAeaCEBoxFVMHHSdXcaSLllcsZgEv2ty8LPNW8zCtZ8IF
wlqYxauYSsyHhd9Er+KozcRsfgw3U/QQ16Q1hgFm+AoNrXhy6uymp+1p7Cb0cDL2uc1ZqYBKG+jC
vKjo28QLRxW/FB/EkL1anF0CuTax2IMVL0IieG/iwnliCc+d5jyCaDV1r6n8q9n3clCLb2Z5s/VP
pkhvWR6v/c45fBpGabhzy5JN2rYjNkYl4YX4NVrgPureh4EXbhAgRzzbQ2beC14wH3kAC/Al02RQ
xtpIXPEuw0xZdj3G30wx3MbxMrfp2WLFLCKyAp4d+5rOjHAB0RZd8DngxlPwkuJkrymOxLWMefrS
WL8rkr2de4H/kQzk/8Qf7BelyH9yI/t/0ERMFOH/WSSyCd+rt6R5q/4qEBH/5J8CEeMfmkgewD6C
jUPDjABy2z8FIvwVvZXimAhIMJWxZMQb/9tJzPwHowdbk3Gho49HIfJfAhGNv8L+yxTDCdtEqqn8
TwQiCqXqr9WMaWk6cZuzzxmOZqYsaFh/afE8BH6YuuZfdFDBbtoV9/RR+cYqdbCsBK9fmqvPeJ/u
A3c6Ktu2XOSbfhNvrYNzGH8Yx+6z2XGKPmT3ZCedk88I0b+xTe5EsFkf/TOOC+WbsEHIdqNbrpyt
6hY7f6uvnMO06z6DHtnoonT9PYFb13JvvgUX/Svc5ifjiLshyuoEPHmhPlf35ljvpXW9cs6okdfZ
MnCTXfysXotjv/Ku0U5b54+qq66Sy7gqr2zpOdvuPV2FWx0B6zo759f+qYdZhRfsdTram+HYPje7
8lE6ax/qXneDdb8hPHQTPxjrcuMtm228kvcWdknmV3TJ97zLB+1gbb3n9BHRqfOByJ2QAHsZYFq+
bam9KFqJWMbZf1/uMYF1mkV1dtbGFuxqOJf7wrm8Ewi5T3lZ/yG4jHvnPD5zCY98hi91la293bQI
9yZqfuOQnUmVwa4iubGF7vINb9Ct3TtRg6t0VRzlvXYMluzu6+CB5mtP+PCK1gZ7CbJcfmTeuiLT
8Bs0jr2ydtb0W9v25F2rCBXCwXu1tvFGv03JcrgGnPjGwluHC6lmksbYexlDK+Png1OZLPz3RDng
M4yr7q51TTdbDwfic4vhOJI15trfm9uYLTVqeXNhfJuO6Ta8Fodyg7FktCu3xlKYqXm7ZpFwWaId
0WnrdIti+aDus3v9Kj2kJ/vCb3hx1sQ5yCv6STQ8XPZ4ExK8bT1q2xKq2KePv+1LfOjO5Kp9jaeq
WXQvziOY6ot2aG7VmWxm/M6njjZk6/BGydjYyg+kAqyoATYtdlvtm70f903mLh1zlR6Us3RjfRK3
EGTnMN1aa2WRn/j3y9AFA1+bh4Sh5Rq9A2lry+I75RtOS92FsFXGs9oDFy3NXHM5bAOYSPJSQeKx
DoDq0zUW5Xi+rnsoSIv0neC+ZbnB+CNy/dMldRf4jD9Ga6hIa2ubfK4brNgX5jMGv3506tFZ7F8J
x6NUW3lu6xJ2vIIMZ/Euytf0NB2ydXOGUe4jdeElPiOWkewOO+KFdeUs0OeYCTFJ2IuqRff+rYXe
5zRfkgpdz/lKvIORCnLToG0H7dQsLh/12iJcZ5XhxKIDFtE3uPBkr+PNeErxfwfHTw98z4ihD7l5
4tYfGDwthqdkBUlhW1FWDC5QpslSZOhQYkkI0o/Ph7GoMWF29gmEiXErfwx4I4csXXnlbWhHx7dy
P71kWHw7e39VLhUmu3vvI7+3F/xBg2xlAnwP+3KXrWIyv/fh2biXX6Fqbkfr5j1AJl8163FP87Rp
1pr8w3gqKRaX9ZkZ1BK5uKKt63N3glmLIuFkPOtrhibYIpkD+hdWMdnSmdUsKJETvWC+sJT0mAAg
uISUz27f8IFP5nTXkfR3G+1e7XmCF+YTyZ1Ki2nCteuWFrmROFbb1iI6MRT/tNWFuSKlG0RmX4br
YNhZzODfwpu0MzcYfkKULzfDl7QcKUZXLzlsODhNi/gqrXimd9C8CYhrtDeur/yNCEhVfzERjrnp
j6J6kVYwSuNNgckpQMe01c2Vap+0ZJW99xI29lvLcZPQW1QHoMP6++ASy7LqH0uXUbyyNIODpmyd
ibxztAuLhssHK0Z5GYlComwLYqogF6vsxPvwwmStrbVbO23T4DLAd+z2BJo+m/zMdx0fhlP2VKY7
5FUv4WQA7SzsLRQZzC36jXwiOtd9tcyNFWI8Ewdr03xu4rUjvzBDzbcQBOXGJXShTpY4iEzfWgeW
EGCmi87FeeNajzeN+Odtf+tv1jNrys1Y3A/NI8hhDUOT0Jt9c42XN2unwDpaTJmb2+ux/wxsWsqr
Ly37l/pFvmJn3a3hN7XSOlo0G4beW61dZk/SxX6st5/OkvjGVF6CM+EDoL9ZJ1lq3fZbeW6hDKBq
8PqT4j9ma+1MtuRgLLJXq31q057q3Now2XbzDm3XB3DFhhId74OdcJZpluFjj12mifWwdYqWRF8H
d17nW+IG18AyEGyseTiUJUBntWoBSJyT+Y6/yCJcRqvOATbcsW0sMETPzBeNsRzCRpKOlHKVk2Ue
LuxTT6oR2xsWCxZuYs8JRJ3vtGomWSrpKfwmZ9+Uc9W8Kj78EYR2x5q6l2zC4sOonpyzER/afeoc
dXkjLJEWPFTtshvcp2616j9S8ktgkvAkkq+50F/86RM336ShyFRxaCJJszh1KJY3DOVAWi321Zi/
uLbrJlIXcGhMEkTlCwcWE56PGgqknT0z/FmjJnqRlkF/ytplfPMiF0af062yjdQvyJPe9cvCLd/t
R9g7BBIsm1MZ4ye+UN/50pyS/Xj0zvAxl+U74PqOX8VNLVxzlRxtKEs0udtiZ3K46K/Brn0X8T2H
9l279Fv9YOgEPcOLXMSX/GiXy/Ib+hdli8f5Ul0LLNbVlLU1bPhDoC9kvJ8XHg3G7I69Za0S/xnC
puq3hk2u2qYsiF7ae9OyzbeN8YL3hf/Z7jyMKEjbkYhr2ns4Kg5rSGT7YM8iYzV3J12Yhy7abbh8
s5ExLpR8beJSY+695iLn+6R3h2b5iQOLrG/+r9Ts/z9V49TPf1ONoz3/+PFLKc7P/yzFseA1dct2
EEnCv0X2w9juZyWuOP8QBbgmq4gM4OgoVNv/LMR15R8ItOF4KbpKjWwLFOCfSm1NxwjYACZEXWZg
FQwcN7sp42R8+TktxAT5P3p2qWJ0/6+hoqWiG7ZBn1S4fxiWWb97+upaB0pPuBvMQvGsm9NyMrTq
Uaci8Bx2z6wZ4lXgwbVSxhRHhk5X3HrM7pUx0L56cK6YEpIUgPd5iaxuWUkjJXI2FNuAx1cuXqxp
tP4gn1JEb/D7m+ZimroQQooL8WvvkCVyXSljQTSNpqEeSPuzlk2I0mAp6v6PupIwz/XJHkYNffFt
QttzKMpbPWh/9qb/8eqJO/Rvb8S2bXg5cLY11fitidEQezuZgbg8iqdwGfsjPhWGDI2woRgT6mGr
NL+cHsqc5PhElTL+WBrO9AfY+FcA9uc9dGRMuZCm4vI801P/2koFXl8DqWMIX8CErko8Lz3pVBlY
Seipr/8JDrJ+bd2wPII/qvEfsCUrh3CPXy8/9j3MfRH+ubWitQ+EQQadp79JXXWuJOidihpjQDT5
5j0CVFy0/viODY93nOomPYwKq9iU92nfvwQWeX05/myBeup1BeF+0hcrZpf2Sk1GeRv3xYgJP8nh
gsENQLrDpULdmumEvf40MqAWmt8y2VVx0xyI6n2W20Ha4zHkb+Mott0misKbTCGPgaN5CAtlPUr1
g594674jCrSFZ79Wats6ZvGpwvPokFepW9zSdBrF2G2FtN5e4dPlHY3EeW7aXl8mzIAMJFVamuDh
H6IrJlg5XAamWS8rxTdWOGZ9tWU+7FViMVh7l7JvNrjp+CdPhEWTd7cZhyGjHFFqt8b1vomkjPc1
ASsEXryXwO+KqYekpBon+Bw7ktuaXW8MW0lqKRGttN8mZDthfV8TnjVOD6mOiX5cxuT4yjQI/UBC
hxKesB+TVzqKsSE41IiohwwBjmJkMHqYCjDf8e9xl99J++ltPdgYevk64RtEEqXx4qnD0knq5LXo
yMA2e9NfOiQBLEeccVDaY12f+RLkFrjwqAfLeCerpX7SrfGASVC2t3yysqw6ys7GAE3dTsMN1l71
3ina7WCP46GUsmmnWc3TYErewam8By+XgrUyNvK+Mogv1jojfTCdsmXKZav7+kUpxva5aOFtBSrm
2IUz3hoLGXCQk9GEnBlVRFPd896QH4auUA+5pB7wA4o2vqYwOKgpaJXWw3ZIhnjO0DnY6BEIkBpK
/brLCpsUM/9bqnYjv9/48hxCkpldIG+0827bE1TDpJY5medU10Z80Xvpm660z6Nil3tZI+dUkVKH
MS60BQmDscVfzhNWPG4y2S9eD78i4j+fORgWCoMbWzWwMPr1mctxxErDAo6PHiorPYl2rdp0B133
3LHrNlhDkL5hA1lV1mtYoOqFU+Q9kONz7RXMhKa0vxNbR4KQE168ewEnAnIFahe+5JXcHSrSn1fl
HWu8ll1T0qDPT/LWn4qTnY3hobXXf/95FLFH/HULVyH8yAyBTLTR8Olmrftf9ixZHvWgr2M4S9hs
LXUg45P0aI0ZxIdSb92m7qylikZOoo7K7O7YW1O+kRyPBKYi3v/9m9H//c0Ap8kW3AvM8iFS/Ia5
J3WehPiVcdUMuk3L0lGh4b26wzGqOI+php1mrOhHVFf6MdDtES4wRlONZMyUX0wBcXdU16aSFns7
q4ITjNtgVWk81xiNBFELFqB1wFDMzy9AUIQHqa7XQ0jI8cE7TpGsrcNKhwPVEnNaAiBVfSkdGyz4
FlUYaU91PExrSZG/LADjRav13ovqp/pKygJzkxSe95IV9fd0yquLbnMJ//7yoEn+t5vF7bKwjgF3
xHfg95vFekZwEwQccyC/60hWSWpJ6qPUwNv2FavEIVD311aRy08wmD7CwY5/OJFBFlTecy400HEb
wzp7ZTnuJuqGJO3CTVFmCYmqqbdUIhsccLReJJgbD1UjDY+4msAh96YbvlFuFjOLLprM4vEa4HF5
/EYbFeEmUZTxZnuXdlw1449CM8yzhID4WiFIfNACBlDi/2KveTOcVExvTGUxBib7j7iqZugpC8XX
zlkQdZiz0WGrUN5Wst8hnYKGQOkfmLekH3D3isYVPgKAdXZlv2lBcc10bfrhV1jIYqQ6qVZ4Hfr0
XFGxbOWhzzaFao3HMO/DXSTDQywrW9+WZlvwqI06pO+2BMM2TFcZpOKUygpf7DpciYHtWu70rzxq
F7ItWVi3qWq2DuOaDOK+R2HcgpaFQIxXL6blcXqngCdCgd82F8zmvItfEGA+OePOyfCcMYuwOkmc
j5KXKjun0suTyua4rBX0bLo5WdsSg8CmFHgYLgKp6rXrQlweZQgccob0Fgqwqj41rX6V8Ji7OVNU
4vpGNg/Na1y2Bou8VO43KYIInKDDeszjyny0GlpUx2aMajRtjYA7epSasLp5aF62nZ15tKVjdTVt
bXxISHEMA0NEnBbVSdVt+4qN9iHXEA4E4UG21PpgaU19UMWfwr7+k5+7LbbPX7cjYGqqcBO7Btmc
TZP+Oo3G4aAeSyn1FpFh3IMy2NZlBq4P+LnN/ZJQ20BnQMTcSIEaC2/A5045tXOaHPVHL+vFKm+z
jobUAICfioMZEMY3piEVsGkU5MK1cbUX+N/kddOLZrePeTvKV4PC+0qo2kWNhvSbJptwrzEaM3tv
2odhw6Qu7ltY9TB0KyM0V2M6jI/zl5RoU7z26rOVYBBYF83BsDv7mLRZgZ2kjRidZMZSmj61kTkC
MrvssQsMwqPTBkr3+L1uAV+Tpgs2AzXIusfs7LXOoUiTxvU8RvK06ImV0yPVxpdU6g9KpfYHJ7Kf
rYjDxUycepfZSnqKTZ28IMQEVx4XwyXC3MC0szdW+I4kO8IedSEHboHU1JUsp9qzp2XaDlyg+vl9
o623Ya2YT35qFvugIX/1D5vX78WxynLRRHvjaDpuWM5vB2fctSk2tgrakFrDojVvX8zWPHlDzDaE
YdHKC/rsMfUtlCCWr16QncZu3nv6joGVXlVYzGUZSokx9AmMV9Xb3789+j86w1+XnqbLSBbgO8vm
f7O5avAuAs9icyXCdNV0un3MJDXZZ7G8riiTqNmQW7m9RtIqxpZkser+SxPhGSE101NpoerMcm0/
f6mCQdtnnJTLUh7PyHG9wzCW3gHMHw4c/i51jj1D5gVPlsoOHDp5epwSn+BZ/GJtKmnYztTF5FPH
T2psDps0JdY+P49tWhxCVZgK+2r5PFqZ7pITDe8Wg12vcRgQOqGx1onwddUq057KaOd7TXXw1Dxg
7tdzuKlptYyCWt/N/zd/Id4sXRstBZzHbgotGLugqEjkuwfbDtWGTgKbE1vrcgpFIPcAu8Uw02Pr
4Qzbqmn6mFnD0leHdo9YDMOOjF2tNbMXKS4hcwym6/dFsW8VqzsGct2vB6PTrirFs4sQznnJBvsj
tMLhMzQBWxJJewk0YzgUsVK4iTpoL6RYZ5SVNTWWWl8rQ5ZWTl8SOtXLyVNmvUudsbUyhqdWMT2W
eJatsDUnfLj1zIMpqcgcyvzTUIp4I+WestVDL1smgfBLIOnysa1TZaOElNFmWpSroETXIZeMwbDd
gwaDfmPEyjnEBe7QBYFymP8k5y9yQE4dAGyIa2epb3RVk7garb1FjoOtiVYT+Vj5aBENuGmm1gY3
z2xPOc2Tj+0iG0C0S/26Q38gcu8TbJExiApPZQ+PJLYahZMk/UKY5CrFgMrO8dS9hJaWYZEV4xKk
EaCYTOoWx9nyVBeQTILesk5JqgQHJWsOeikPZw5P2DhD9FbnBByw7LuXuNA/8NC45hIpg06ar9q0
qnZe45kk39nKoakSlfxk/lToWMlOpHu/SA8YMPpnbkG/knyb29DUL0E0GMeRgmWRJqX6qFvWesgH
MK08PNdjkx2ixFmOeSwIIhXmoqMzNCctzfuNlFU/JttqEKG23r7OigTPOHtCdOd/wJolJlv7DP3y
1T9ojd9txnZguuwM+gNcQHUTSoTMYzOTMMYPZXu4UOXQ3bm6r618JjY36v/sTBWx1LLxqtVj/m55
ORr/eqouRSQH+CnVBN2Jv1BN1GH5eghM7apUirOUGnwwgrDQV37qN9tqZ2e9sxzyrDpLue+sE7IA
GF7GMGKVMNwnWTgs62oa16WRWFu/gqJeSp5yUzxUvmM5aStF67xVaU/ypk/zdC1JPUnNWcLocqwy
ZZP4RrTuqsxb6gbqW70a/bNEc9dAavgxgUWUcu/dcdyWDzDlMchspWpl5kXLI2D350Z7YJykPMz/
k3SqDuErxDoS/6qHLoyNXR9ExymGadZTJD/EAyIRtXIst9Z1f2mrqbyVu2I8yJI17tuGLGI5N7fY
ysGk8gZC4iqMNKdmVHaSCu+5l+18WwR1J3I3k4dBdfBD9ViZeoTuPFWba+ZrhN+h+2HLbrdyUVpu
xaCBPj2Dx5cjzO5NJfkat3Q49mqAerwr0vEbpB9G5p2zgCG9McK03hRxVX5f83HjY5ypT12Taofh
v74kPdOkJmnrpSwn55Dhz6MWZQ38pOzZt7v0DVUNVMek9TDGga1aRVp5qG0eOceWTqyS/KYrRc7k
YMFGWxYGqLGnOswXGgcZovUqh8b/4um8duNWlij6RQSYw+vk4SRlyXohbEtmaGZ2k2x+/V2jA1zg
gND42LI8Q3Z3Ve29ts3BWeudFLI55oF3WwRTki4d8avAgFnb5CdcfDvlb/A5WC7h4J3ajF0eXY9h
Biqeg+6UdU5+5yH9+/kMWo/uBPpBvWn7is55Uh0Eeqo5CD/MFmJLCuYcbI/9L2wEwQRpSqic/YY2
Lozn+0WWkERESTCzOaXRgRxSb9/NGUPdKXCvpai+dOkH1zBEms5zam1bPgVC+tRElR3MT6Ee1rVT
z29TpL1NYFVE28l2wNhD4aPDpwI5/mouWucd6dFzOdDblq7zDi425aQpjaNA95uOy3q0J/Ot7qDr
h5G+DV6Qc+KeH+RgeC+pk17TVicbaAfdaxYtcRRmzbYZCNNdgr65WveLJ2YgYO27mYz2e7L0F8qe
rWFYywlsTQuExV92YnT/uo2sf5uNugXsyLfpp+QvHCIxwFhaMhrPeVl0W0NhUpd1MSG+zVZQQcQj
e0EHJwg/oJ3M+yCqGEEMI2b2yYQmReQzrlh6SQPzlcbqn93UuhSGSB59B4mApmu2C6y2PbFttKe5
HLzdEslqD4jnqD1E39rPLjhyMpxdC2Nv0EFMaaHH9G0JfSc7l26zYEGn+ZmUnTypSbzbRtezCM9l
cU61zo9ylh9+vvx18tH5yPF2WoBgdh44XExUXvaYpGiuGUckm4L3bq2HIjmoHrW8Y6fpofIa6yK1
8neO8hlh0r8DQs1AJsKWY9XMHnMRxpy6JkDQAQtUC/kxCvPfiadlbId+/VQX8kaKanC1zbHaksGa
bK2SoErpdWxL7Vube+1nbhAw1Et5qGGNxCR4husRErEzGOoUzRN+chn5+wbm1WPpk3o+aJq+fdat
jXvcg+y6Z33fpn3POBXze5YG4W/hyFc771rqw4GuFs9L6QXDSat+uDjYJOhW6t2Qy5B0pZ5AcNI9
AaAE5hWBHt2tvoeXNOuHxa0SXJywj8o63HVw0Yj1YC74nxEqy9SDbIIohlJl8UnYe9W7/ZvT/s7D
wnkeRlXsjCbyH808YrQbqK2SBt0jV0znvF/Ca+YhgZl5Lv/0BNwCL2OpnJaJfkJN06Yuslc/sR4k
0bhrp5wKDF55wTvSzitCng2ai517DhNI6blmSaEGYeTqNXpjDWLZzFUeI/2hIeHizAlQAc7+MMUm
NraTP+idEkN3TvGSPYy9a9wG95F70P6gWdNuShhffhIZ+Ke1cXPbJygfcVtH5t63FwaDqt62qtrY
kJ7XTY1JkeLwaMl83Ng68XepWto4mtOv0lmYC2NqOvSKistcdHFrishbuawDl8xK5+cghLEY+tQM
TVtuqFyKE76IZA00vtzRIVlWfijDq6v5hEw7LA4QAedLVX9NaOnQdhoMEpVZrE0Lx6W0pMFWF+Tx
uDTzTRoIYJHcRsy9S00lQJ0KwLu80maY3/1fOEjb95CWy3UR/jZMVDxZiGy3kJPH/TBDMnAi/xuF
fHMtm4jboX9KI4W2/v+XYMiTg2SBKsKM9R0g6aE11Su+5PrcuHA2m2qKoBfWX8KaE45ONRb0EJ3F
uCBWyIzxSmbAL/I+wRK5qPRkU6KuIZvo4ecSGmGMwzqkHhP2rZs/exyTV9DV0a1Q2d8ZysUumETC
2dE6yMxzY4f7Cru9uhpWjSCSx/hRoP465on6Y8AMP3iD8S9xhX5IKvGF/cDYVEbex03TkzVW22od
wURZRbqtXsy+7xKEi+O5a32XpC2IBhVU9XOYp+7FsBg0ZthhEaoYGu3t6F6kUam1XWBOhtxXN41/
Dpa6eKxMG8rPd2hlGk2LDeof3k76QIe/2Zujb+zZfp1TMTKdDMf6M7Moww1aX/f+RrehDZMcUh2m
h8AVqJonAQau5+exhboEi5RPowXv8v5mAgjyYy8wHiyYeDf2M1ALU4HU0av+ZjDNinxptnOlcTGG
ff+g+tk7Zb1/0Q5HKce1PsLZkttZWmMsRunsCjsFd2Y4ilw5fFurnPHDw9wUNg1wc20VX8ui810d
Dd3aVAxhhaya2GyX7Jc6oWVfrlmHyHKZm5E+FG9D8M/WXXRzI6hnolnmM+jm+eyABrB83SCYl/5T
Q2/rYKN6cxfvag3VrriDQgobsRfVL3tJkPm/C6Jwo2GdMCT6lTeWuXHaydoMIGZWkIn6h5/LffiS
WJU8u0MTnXzPOQN9G24t1NPbeMRfiZxocJ8VYNQ3bznq0iamqeMo03mpHVuGY8XD/auhLQUq4WDe
LrraqwI3fJv5YKzuF3Dnp0Jm8gahLWQKWKhtb/ngAccKU8D40KIXRxDXqqMz+7/zIcDkO70RNuBg
i/WwwGDb3aoSqPPsOklMCIg4dBF/ofJpred+Un857s3JO2hs3ag3Nmy6x7wA/NAM3T2fdIm2ZAI4
xwIA/KabrZLapC53Q2dWu3mwnsW9B7OY7q+sKUE0uyFRkjLLLlGtuFfZHbpids5dV2BGdJfxjYM4
VCmKwQ3cev+90iRGy9kU+5+XkwcZPSAH4CrHLjw1TfqSBj07QgohRHUESEPYm85NWf6OGkLL/ap/
bcWIMosSj5gG2e8ao+QxsEU9YI5Pnwp7Gm5R4Jc3fZtHEZ7yMghOOqu+A9gb+8Ho/lYYooYsoU4R
IjuNUaAIHF/I6yKZdZ6b6dLQWUC5YnI+dBs35qm2OciYDgAirGtFS71K/RYBY8ycp4leyGZpa+/F
so3fps9W44f1WpllCfysSre2YAv4OUKFMvuyYQAdgqoYcNy69c5bqui5o3U1LW3/RojrDLfFvwXg
E98q5k6XbqYg/PmfDHfw+RPtOnvmu6u757Lz8/eqSAmtL9DqJWYYDwR54PJHkeX73nj1NHg7NWR/
x0GYV2LF76qtio5FZJ97oh1uTNAyom6k3MBx0B/OHXW05JMXyzaAllosel+JMuav7AmzXsaXHnvU
yusjZw+/briV2TIcCl9Va2h24yl3dLrNK1N8yEFDRsueZEG7m+Z3doiCOfjqvLwA7ePpXa6KF3fC
dDwudb4b6tCAPOwFD6Mzhg9eUxex3/L7DT0aq7Huu5vbkMkQjsF6zNLkGHBfXYwO30FyyvzC3gWR
9B7J3GlXjVlQoGXCiX8ug8SGGYTZcWrC5JFkhlN9/zMM9WM+4Y+MaeJhmWkAeKNZ6JVCGTLRVQTy
OHaM4jtOT17Z3CbahT9DLNos8K36QpDkk7DaG/Qt4JltwP0jcG2HHBpDNj6nmRqfe5ABpVDHmrnT
m90rZ933qUNeou3jSgyql85AMeb1w3tbJOrcmSHycms7Tr33XYhtKFT+TTcZdhXZQM/GAp+4TgUV
PUo2sLYn3AHWQYvqcW6T7yAJjdvoetWTvluaq3lnCYBOkUJG4LvykSWfBHqX+/VR1lO2qRXfWI+m
s9IACE7m/RI6E0XNGPlHP0WtbtsJ7vnU4lAQfjJUyG5zURZ72PRArUCLrUfkivFkLPMu7Oz80Swt
EG758l7JivN33wHkxBGzhmxU7ntPcipLev82ZHhSKQ2zQ2HoV2vp3T38FCPdVGTrnjLluafII8i8
MFIIDgthwkkd5tvyfsbORvls2MnF0XV7xn3VnmfR1hwFS/fV6gL9EfLg0eBY6geS7rtV09n6My+K
L6+tOfZ1WJycXJ37zOgvZV6frXvqdwcNJO7M5p9p9c2e4PRi6pudq2R3kd6ypcE3YlbMrH2QeN7J
H7Ni2+b6q6IdtU8ac3rEdEhVUrZHu+jVFWmIuvqBoa40JpaNN7nlZY6g6dWpnF901DwZo/vSg21/
QDCuXiDvYkMwlvduoj4k2Xi9SCc/s6sX50Ka1CC14o6er/kwkhmRsSNzHsPUCBrRMwI006H5i3fA
eo6qVaYiUECSB9m1puyWtUGGKA6IQW1Wly6qDgDxpjd36k89DeZ/4t6Qz8IQMoD9Os9fdDr/BMbs
7y085RbO4aq5MkFtrvTsea8iyi0aY1PNYYxxVr8vgk7sCrx3e9Mz5EawAsRd5uiPNndXI66Il0xf
4VY316Ivx0vq/CYpqPqbaCyB0lzyB9N6FLL0ntEBoV42/WMXWnsnga/h3CfXPbqYla2YtkxVHdyG
NApu0h6LOKQ8vt/QPY//h/SqZTckA2WSV157f2Ke2InfplUMjwSRqV2VmILn4VOqxnudUwHW2CK3
I6B3xBtLLAxNTBQiL205BQ8Feh9Af7wnAV3gE7IHlLFFKLdinpZtXpdI2YoSPIa26bOmIR3Jju2t
QWd0f4VP8y9AtWFz1zTBQV/C94zfuvKNued86SJIFo1Evm2AYzeCGcjSUSAeDM2FRJcuGXZZTvfJ
7WkbCFvlG/oK1p5313vGc1mf+rqH8KrUXVnkEttHctkx8afiPJBKs16sGcUanm/dV3/90SBptnY9
NG3lR2YzlQG4AiA279xqrXsaKl0dqItdjeBZWt3EudKHfFQ4CbJFrptB99uJie6qEo1z5+mlx/u7
10a1T6uEt1Dq8LdhzOLFmGr5ngTuo2wKurg/D8r9AvaKrSBFPccZZi1Ixfm2Q3z0DnkCr3Y4l7vM
zf5GTCQPtb00h3kK/1YWHuIpU+FHCNNsFRJmFAd3p2no51evrK1rbaEELlxUy4kQrP6ziyqmg+UY
sT1clFGiM8fXw4677dPPRE36OqDHgdo+uyeTvzAspunqMeLYogBkjqAyYofCFLVlXl5Cd9qVgea8
mFMbj++BxRiQYZI8/XxVzHVxUtXWYjXnBgLBNhME9LDUhvE4tYm4dDq7GncnNrAfgxOib20o8LvL
nNf9mfbGrqot501W/Uto5uaTP+f+hSE0sTBpXm19Wq37yuYEa5t8+hZOuxeHsQuj1eXB9PCZBaXi
kI81uEGCRuaXAvvomm9jwtkQWhBpdd5X3QuXE3bmXJcyirWIEkQo4N2cmYGMTEt132CHtdGJ5NSM
5homyBdHOuPFQ4W0S8OhjpsCX6kX1HQsbKfa2dSK3BG4ybxZ3YQdGi8Wilpcir05cdivKtLnfIdb
bPKGd3P5kBEFshzLC+FQyWNnpvIhhyxSB8J4jNL0j11lWexnOrmBAHur3InTfkE/bNXiSYcvhu+u
tlKOCQDMsdcne3I0speoYLKb8s/JonE66kXxS9P4btjqbcwL80xA+wglT2zh+vYIQtvlow/qiCiT
3HwpS+yakcJr9/PSyit/0/cV5oWgfszs3Lx4hObt+jTTaEyzNfCx4PpzwWx48HMHGbduilWqh8ol
Qg+RbcndcAgXF85313+WdMz2blOmr2lC50c5Ddt41+09kp6oVO4952gIViocKcUhQD1M1YAonvtq
02MjOljF1OySMDoMhaefJjs7oJpxt3KpxK9lHJnBaRLIiImJRT5O+6woUcl3bviQmiae6pmGVOFG
KYSeYD9QlJIf01RPUxC1a2GY0QGw5EUy2NmmY9udJGeUBBi1XRbNecAkuZoEjRcGsPphoCe6si39
IlJhP3O62XocRXEG9uey1+0+EEz1tWsUT10Z4vZh4Xem5egHBSaRXAnc7zbo1kCexaRpFk2fPy+i
bnon9/iwjI51+rkYrkQ81pldzGjq0gDm/OVmLmjBGt5QcmqNRj0SPDW/zXrbFmH4mlTZ3UafEQft
96h/wTmNhyJasHm0mgmuYWBj0EN+IIRq1dR+9QbtxVnbLSDyiTPCBUDeR52YuFmd/Iu8tJueh0/P
yZxNU3j/GvoRZyoldx1hWn9zwjvb9O7ynVV+nP17hEKZ93uifPwn5E4WoyN7jn0ch2upuuXYuQEu
qrn3nqmF/M0w6mkXNa9R2JRP5mL2z0vvhRy/lm4nhhA+onBNpDBNwNit3tXTNJ6d++E6tyll0vuF
6IJdmobwpu9ShAHXyH6awT96d4lC2NBU9YMnAX3yptORdKuO3980BNMpDJ0wGNv0IGXixbPul1Pm
1BGNlAifB288BxkkC0EvGUo2Q0wOBIMDZN2UFM071KtomzvcKMRTWGcpXXIt8M0dasI4/VauJOcJ
jsF9nPhUXENVllen+xwLTKG+Cj471ycZ4X5g6P2QI6uyRewRYbypWnqIXZj68c/Fk6LcyA5d9s+f
GBNuxkaup/kuzmbrF1WDND6tog0bzwdMlW4v55ISr4y8mOBeTtvinZ5ieQ1KBD+Uih405qy5qiaw
yan7r41dRtYBfK9zgc9kPJIaj/C8K/xjxaytWFdA4Kj/2zXHjPYxF86RsdDyx6gFdVDg+rfa8fJz
uiz2pmNQv6JIn2nNueYTcjrwkNREu0B907XXcTFh91yLVu+9uj4qIslQbRXApoPilBn6wRmsZauU
6R+MKlS/lHlJhinnhOOkm7yPygMUIzDzSHigdTnLuavMi5Pl6b5KkAwPiaUesrA6/EygxxksnIUk
PuiCZ6cazX1fQZteqIvPRmqxjNkIRN2mYQWUFlEs0No+eww0kbBfKsMKfkd+cEqGkPu6VRtOZ90v
yERnWfNU9twYsbRlVR441Mr1UgVL7Ac62poTPIshnFL6/D3nXGM++zQgdw2VR9yO7cBsAVvAbLXY
OeplwbrbDzcpqPN+6NeDAp2cT/nOMGVyGIX3GvwMkqOOdrLuwpj36JvgkoMzW+4tNduD8rwPtxim
g90gYeVJYNk0dQvpph7ZxJvmCtznYhaNWhE/9fyzdYTU3uss9TYWtVTs1Dbtvg73k5EQnlnM0G0q
WrBXsvDwfUhF4iavkt5+L1jqz+nk0onrUvHx31d4yq25tx+i8I5YkmA1lzRInsKp248ZHFLltNmX
wvdjhXKOmcrUGyY29QNrtlqPmrm3M0D5u8+o8NhPJIUgVeOzUqQVHrGdnxVz8zeQmdk5Eg70j4DR
Y1c5TPMD5IUAZf1DVPBMCDFsB0dY24kOPq2o9k+vNNyKBMxAZ8U/7U1crvCwpcvEu/Heksh5E5bj
HQYbDVDH+wrPIpgi/zrOjXkjJde8tSLAROflcVDwJCpZm6eyzIFDC7N8K70Oln6RJ7/sKUcpmWtO
w8uwRx1h7mf+mVDAluVWuwogzGg91ZNrP5Rdn7wWLfkKwtu2bYYQwynyK0d6uR+mGejW/WWTImyS
ZujuLb1YzyxP/+YakV5kZRg3QvfOminGXwmflk7K5U9HPO2ak1d9dQbSYeGvV5CFLOOoIFgeCgUh
ImF32OSdnV2HVN56NdLMLDomaL6En6fnvS0hOojGTrf9bCebKU2c88/FA0VxBsvV72vd/RazSg5z
61C4UjHtx9kq3r10QByc0wj8eUni3yGqaQsZ47PMRfWXzPj3iXBDQtvIUQnvx/Ecssnn1NYctHpx
HIsQU38y/2L4nsQV/OwL4UcnkpP1oxRE1ro0YkHvra0oGq4ARdq4LINqXyJZ2rBIEmcTLOIc3S95
VWHQ6w2J1mNJLrK9kLV6nSeCZP0o4NXPpe05+fYFD6wMuoeI9gyUVnBy2ThdkzLYulaATVM7amdr
j1C4zrKfgGw4a4h2Ey28aMS5ZVqfIP5fuyVSN8tO/pIjABESvcfGauDWlKp9cUVwTkzZ3X5eqbZG
TGEUeE3dUMdgilaBtDFo+S7k+xyd285dtB//XMpUfpBNkcXjlCN4s/WyT4MMPas3DGhwKqKyFED+
O0gzf4IhUDwlcjlNTnsKpupV1iP9WnrotzFn8maUGGoJkMniyaREaExz6ql2Vt3Q6uc6WsJnoNMG
IBYqJ2QM4TOTPZiNclbcV+2hyELnDHp2fHYW1AVu7X8vcrQOY24YTJdLVi5hNYyEZflmlDjpoqnD
wFSHx0aCPK5nYBH3M5jQdXb5+ernAn04vVCpvI54Ina1h+MNgx3fL2W7NZ8g0dHzqNNmL4ss/VZC
PDuKI0ZouTnL3X16V7TjqUY4UsC65Cnn1c+vl0lgbhqB1ytH3/SUUWMejB4WHzHHl9QuGOEbtfk0
a9D7hvLalzLIJxJ+XLWvaxtrNNnETwnvSl7Z1jnNpulp5PHzF3GpuxpmnD2yw4zMscb2OwiqDUmr
84ZDXXimP4dIz0zdR+EvyWEhOnG/SIbfagJwKqf96HSwbtsqvTU50r5hWEY07+F54iO82L6fx4ME
XqcXbZxJSht2LVC6dZq02MIqhhY7hmJfSafHlQG08FBaZXeipc9MRZJ4MHrFvFOBJACgXdTZvV8A
VppbZ0Y+mfTurhqb/Og3oeQ9oLdl9VCPyVBoelYGd17RmfN24ZB019JKXtAhtDdnYqVzySq4TNn8
0ROcFf/cWcznj1XGD6wzHrOa9AYkMvcvKdfANZlgOnbF4HB7t/mHz8160JVILlVg2JgO+Yx/vgvN
crX3nrtT4+Z0QCyaSWsHhuXh5/USMRGfXCbtk2mw7rmtfhPSfYEi6BF1qxlpaSkunk17dRgRQ3ec
Dqra32dt6K0sHLwmBpB1YK18koMmLzp0DP+FSrdQcfWq9caniB0RMfDakHuGELQQxJHk0ycxV7cU
w0WYMpn9D8i+qlCqddramws89iW4CtwMjQ62I7FzM42EM2P5h9k0/lSoK4rKpLQbvbM1fAgGMlqT
KjbLIxKOMXJifwyJujJheuSAv0iIrYLxA21O3MvtCFXUGhFjabhCkH9b71i6xjocT2G4nfyPfKDY
R8QdWtZWiLhV0VUu6jBZJZ+7/OafuMld9xomp3Q5ZhDTrE9H2g+MAFlwsq1F/1LX6Slqfrm1wOBE
z4SshoR8tGCKq3yKVSHoTPxJLkt/IJB5Z4FhUVDbOQpeSprCffLmoaZlEql5JzJr26XPzT64U60o
PzoN6w8ZSS6m9Uj/f1yC56H7M4DQwaBBWwCEWKT2w4ipU8dYT61qH1osv1W6KxY0fOBATNgJhh09
hF+EM6zFQpfsdclfTesX7oXDUMZWdExMAv0qY49Mbp1Pj9TsgVri0P1b/660i7z/oqp6I6ZqXek4
lJ/CkefIB5rCx882ve2L4a/Zn020AP6TttUmcHHAKrmJ2ufF1pvMoFZFpOowrpZee0kNAnaMZS8n
gxMrSTycGmZfxQHcqoiY4hmN2GLqdSaZbJe0gAFOrcyWFJguOCxWt2PjWOcs/1KIk5fba2GBBep3
AIbWMnlPLJtJEOrNgSL+lBWse/zTHeLLlyw/ltGyR/W47iuwwg5tzUQU28KjNdu+EEtM5wPgONnt
Rya5oTVcFvrMq8XHAl80xbrI6Hz6aO3m8oiCyYj8TybVZwfHhDPa2PdHRjVkU3VAzbow2UQG7bnC
X/vUKeTKeOc6d77TpIJXgDlp3tU8pYZz8BUHQm8MX+25OepWEO5rb8ksx+fHEzax5YtvwcOCFOpK
521n5zZlmbHqPRvj6lHpPzpHuhilt6Ume6Ybfk9msRd5+qpNJi3pJV3kvsShQgg6vLBDVRYA+qkr
CZM4CoXiPE93Ke9oo4tfPnvavHyjEnuBsH8qlfPUq3mDvud3PbKxNPMLOGf7yqexXew/oDsYo/AP
AuAxTuqKVmeTz+5DKOEm5IPYevPO55lVwriyP5DkyMZeG82x7Q3szIhUkQVMDi7pGvhlA+Xb8srH
cEziLMCdRawaFTgtXUxCOovbxsIKn2+LkAJNDmudkNrit8d8wn6NXqdIxErQoBPppcsy2Kzpxs8E
YtIiHmbiZ0cciVETxagLq5kVC5F4jDtibzKAoOO5vKXM0hmvnKo6W1acwO8ZMh4/gvNZtwafx3zJ
8xSO1RIPWXQITFrT3vLooiYPfPBdiiWyjtI9k8xDW2Uks0GSmDDGQzeI9M7qawRY+o2hMeZACaG/
hSVuxPxn+KQ6vIzRtK87+8HacDpY5UkFwSFZDynmZg/Q7ZAgu/Ie5ipAQgcqpVas1N4FjWG/Quj4
TL8iJZmVGFpMHDP9JjnsUi+IS6d6aRckHxmyUR4t9MKr0sAl2hWEs/BdOY+956m/UoRv+gOHDdsg
wJGbi+T4sKPBOeCfJOjoOSmtjzFN9zmjLBP/trmMJ0cHX6VpbML51+z9bnpQBAs47YrH0l5YW0b/
X5ro3QjESBnGiUfwxohznbffNItQpVn7qGux7b3rxXBXUTbuVN/8Fc6nGEGfjS7joPaW5yGRwUN0
QoG6c+30k+7GOiWllA8AeofIht1YdASSqYRhF/06gGEZt21e76yI1vcYbQK737Z1/yeiSXsYl/48
IZUIVA1b0qbLy/BlQIPTkXYfgjDPsvriNKhzCPgJkv5Qe/V2GuyNY1d/JlYgtN/7Ic3WIyh2tpVd
RheHtVhY3YdOqNyoFNwW5G3QHyLG1Ea7PKRNd7aK+rWvx4cKqR2PP1wq78HJzE1vNzsDJsBSz/S0
IFsG5nfpBntRPKcjZ+cko11jr5YElmASncSoD5Cp3oTo936AIHq+oUIkn/XfZEb7YGZ8OsC28b29
NVb9+o75Ug1TJTGDzfKsB5eHqLPaIyGd/3p+YuT+sDrS57Sa/rWzu2UVwrsLhxq3crPBqENbsQaE
lUZPi4VwNcsxs/fgr+9MgmC1uMmxpwVIFsumcRxEfpJptPFLBUTv+YwHlMdBGD532I+x/k6rig7M
n+6xSMo3P885TrF+WfnecmSctBUnURoAlYjIDUYi7bNOG2i3gubYtflfN3MAng7rLLtWMOPDbEJ5
Xb6QWrfxlDjWotsXpnFubPIvQX6BD0x2Tc/65Ai89ugtA4BtghIvtcWWztY3tWCsLXPXGuHbaPa/
0QqKhrlFsjMT45+whnPb9lsvAGin/Uc5FdAq5kPpzDvYwVudtdeBJF6Un2YcyY6IgS+PsGI3+UeG
1Cocy31eRReRy30uvd0E6djPoue2aHaEN96kR58/qTZG+GS19oFwRWCbY4Vyocc0CBWpC15NjYm7
uRLJsUelvQpIoAGRfrYxkEwJulwdPM0G+QrtvFURD02kqpGBgH6eFuvX5MKobSb31uVOxv/POEkk
MNLqY9koaqDWng82M569NZxS1frbMedAWzFp21jwiehQDsbCjwunLNKAW6d9IxhvAElxRY4MB+lt
+0eih6STtvXwGmCxsr1l13rSXiV9t/Mm8+h5yb2oE2ts4pcU8qhd/vGp3pVINm0bxS1Jl84EqD+j
SV5vuyp4zzh/1jxBPTtKq95qm6NNah57I9+lXbaLPBPGSo+PARZrPt78On2aUdCooCF6LXhEMIxI
mqQrDlweIOWevrANdtmAFiu9CPkzZNzeTdhoo8PU4pUSF9MjPEfQ0cqaWI5PZZg/DYE6pQLtD6FW
Ad56JFYZfshR5hdTpc+ui66F/VwNEvxGGX6XBccQiy7ZitRUuphoNtzC/DcH7Wu6ePlW9a0+DshV
Nks//Z5GPuWF+RfztQBdmcJl8ZSHdayVTYBCvU4zTkiJbMu9TCHCGd7GZLiAgNDhEJoxksZ7sWK4
mF2CoDlVS3etku5LYANY+3NzEwYYprkhrqp03lLUCKqGRtLZyK1g6SU1rCUxyHQdmtTLE1+g7Plq
3Oa5QrW9mpjopbNxDLO5hXfZUo7cAwIjfhBN8s+UM/Z2g+Hu6P7ng6QMlPkP7VWDfdQCXjCXrF4k
Tpo2aZKIGBoT0Asp4n39Yc7hc0kqizUi3OJ+mQ0WKIkdfzNrZFqNdytKqMpLU8x4sgGTIltcNy1J
5q5Hnx4sWdqLL7Tk6fptoP1113x9Wb6AYZTHRADT77Rw6uiByWOl6f/2Tr42PXgpnaLwzOxszVPr
6VKu/RB8Vzhg3SmDfY3RiCm/RTtTw/Fw2Ccta8KrVPVbH72p3TgTnq2G79Pzq33/J6jQuJN8u7Gd
YtmYFQVlmfpbwiyP6f8IO4/luJk12z4RImAyYablLcmiJycIkpLgTcIkzNPfBXZE3+4edA8Ojyjp
F8kqAPmZvdd2u3816gZmJBRAYowgGyEEsYddbYUSTbKm0B2adzd/8bSBSmpC1V1wHg0xAC5vIPTQ
gKIkJ/8tiDIDwWAzrazmMtXEICWO04LohRKTuyS9+yF7OJN9VjqNWzyc6WqrTHsflAXl/BS465hV
xyYLx42Tkx/HKtmZTWvDRviDAJxojzj+PeeL1cv3YBO6Jwc6ZTmkf5M4WqwYut8nFxbqBojX9LNk
/LLySnBTVLrTLL/MqTk6ZnP/u4hLENnVs7QQI7PDTz5bB4AyUmY6iMF6nZrpWjQuYkA3odJw03gz
El2iE27JUjrr2ei+K7T5ofjjjme/S16yMLr//S/YGEOcMc4iKk6VW3z10fCoponMYpisE6O6JPJ5
dhmL1MFCs5M0PgHkza5le7ZimnCvTPmv7rMPHnOHPh+PCDcosUJ5xufiMZPV+8YZ3kc7mpjZWs8e
Zh/+eCIkxRIv/QgTlBAEZxVbcHNrwz1UxImFFElrwdBuTTTDT2lHz8u8buValtglLGv7rvmjBlmv
RgTgxxzFVCKds29NN7t8NsduXpmJ2raV/0MIerHKgwfbMN9yD4BTg+0CxjwSoa44eT3WHdzyBbga
691FYzCYulsltXc/aazuun9UuoZIEEDYxePHjvWa9lghk4Ybu2ZeopjzdmlxFFVIaTC9GeUAAnq0
Rzat8VWG1VKJ5JvQChmVoPwrzPKvnsKWJnz8V7nftW3Vq0ECC2qc7o8H0YfZW836AwT+S56w32Wp
85khdkYpgKjXdAxEZDGngOd8TzmALKe7S0nAXQUEvZzye89lqdnnKXca2TlZdEoqBCAIREjIIZ2A
VHcqTFKjSLO4sXxSq8QRn1HKNVC37lqPLBaBKsMEyjY6o1AOeQAUzPHXxkCt5wz9V1r9NfMaslJB
Mk2FK3il8N6xPsFdP52IolLniYWF7xjD2rDacW1E1WaygCDCEvDYH2wGbjHNcyAjw2XH1IVGXHKs
l46zSm31VgcUb04IkR5z0T7Mp69Cyhf25riH9A91yLievxt2wXQ9qlnjq/82zb9mrNmWm7OzCw1I
bKaCdZUD8Jcl1htFlkWmqi+/hJqFdxl2hz44RJ6tkX2mKzGDoxKotYpnr2m3+S2R2O+U4BFjxQUP
xucqjT900r8G4qZbTky3eM+yCH2I1liAZUo5VRYQPloEScSFsZ5+8AzIRkOr9sWcvqnOOhkJc3bm
ynjGWc83nnnpFPA4bD339fI/7WRreyxgYuGM72M2wmb5JV3699QhEihIeSZPGXIPl8EMVJEHQoUW
/9S9xUA3S+loapHdcC3H8XA3EBuruvw8jwhcEQEYcvwc8VYOQX/tYv8UmuoofVQFnniQXbS1ovyQ
GOVbYKoKyf5wtEYcHwAJgL7bBKMpXS2e7WvcL+YSFyZq53SbmciMZbJA4iZmW2KfPpMiuZY2y5BG
f/KUHLZFnz2WIYwzl0guGdDC6vAjDjwCu9C5rTtPcu3aYKdin3QL8ZCVEze4Id4bnn3d9DP4xofs
p+Ogb3VhXMcad0fqPsWF8Z2hKTPki7YZQDgWfLX0PLh654Ws40PU1+PIxFM1bGYb/A3UEM74kljm
c+rPFzucH/FTXYhfxJdjco34KW91Ddi8DZxNbaIoNlIa1RKg9+CNfMbt3nKoj7TdA5yRAQ9RP9Um
pzFTdTcRj7havrNcPmY+Clvs+MNqIASpzIW9SVAsrlXy4yZs5qO5B8w1dq9u1d6bQYWgyK3erWp+
0/G1K9zHgioR34XhcK14xch9MD2q0sGjn0R/hFVi343J7YkHdw8QCMuSZTxZOQtkADGMTNt32h5U
ZQ6hmkMfbcwwP3ZV0qOgClkrNXdmQVpd278v/0+F+2ooyHiotxrpPrlBtet76xW71jaU8ffo6M+y
TJHVOdnOM9CQDAPxX4TT62q4kLXyz+Dcb4qKR14I3r6kxfj9GaICq2bV3SLElDlhEmK8DpozKlxe
Z5qkpwg6v+j0vT+Y185Jj1M00nkU3w0Fgzk6D6GN9pWsviamUsmsgayQyp+hMNIxKs5OhmRVMjwb
RfXj8M7irZdhODPDwlDOofUkko64JBjHMIyoRySwbbfsT51Zsh+oBERxGhzHPPjqlnRGuHYK8y8L
iFPQlAfC6wkKSh/dRP1QbzBGmv8tN3lL4ZWb705DgTRpXNMl0LI6/x50BGHS+tFpkm2qTqGf6ukT
EQqoljy8xbGIwRMKDQNrUMo111uiym+rp+QK8xucmF3fMcyyZgLkAiYZcLKb92S2INLNBjqbNH5W
gouwFT/L92iW9p8gCb/KMD1CFPrxbAf7E83IaDfGaiosrDIzhH+n31ixv+6LaFzpOkb8Su3Kgzj7
43vk+sKE4O0S4fjeCvfEG3qH6/bo6IiQrj6ktBrGnSYqklt8j6L7NM8APaJlLCdaC4S1s5uZcwkz
442P4VH2EZl3ols7NXYZbfeSIVZwJWzxsfDIxe4bG4V4dh19nzUzWd5FV+5LAxOCM9gQ6aSkd5P3
RHD+s3CT4aq13+2R3RkMsX3jAZ40alYngkQOiBHvqBcYBJb9u+Pl/0aJ6YG4caQdjd5g8p52yKnG
NbUesUaMYK2A5JzxYqchfl5H3pyY2bE2Bxc9A+9PboeEdbjdfc6MXeOuqXu0b0YJ4USFvPK1b17M
jBhgnirAUmr/EmpwOZnJeK0esDkACqwqJD6eGRC4wrtQwsStmx4dok0wGFwD+JSalmMcwu9GjMWW
WUBiueW2KgVUSVnI7Ryw+RBq7hmYonMT9NhrK2parOhedMyONDjBNqiDYedU51K2IDrsa9RmDzJu
vuyIqIscFd8m+sRFLlahkKvGkAgIBnQPg4NfsyA+I6FE8b38OyqMW9XzKCqZMiNpK+pOMLa+95Ka
xJ1WlOuGHBKD1xgv7l3hpw9DD7kplYpRl3jOct/c98ng71pz/kXN+5tp1C+9J2xY/6AVPVbMZ2dx
QUjDJcyyCE99Yfr7qNB38VzLfaw4TDwL9oAS4a5m3rcOiiPWBhqk3GTozzoQ+WGX7CVCYtPsq3Or
PqdscSZo6oOg5isZhXEc2+QcjT38w5R4splMkcr81oHQnCT8HWs6gEuxt6qjqBOxd/Ot0Fybsw2a
M13c2CPQhgnX06hRlzPsHG03WRdu9DdlwbryKxzXEXM9MxjvZMAy22HLEfB3M7f9IqSaERdCW0qs
IvT+Wv47K36+uVf4MMbaNHWyNgqxL5yyxVtZwAkVxafbhq/ocLHwRjNZeVG5n/JhGSX4qNzI56ra
+N4J0B/0HZ1V7aOZYHtXPzK5Ar7ZTn/hzHNmsns2mfbyshJFXvvDKrfURSoDFivRF2jdQCWWhyRT
zirHs7EqXc7ddtxOIwGtPaCQlQ1g3izwaajyxZnkiWqbXlyoahvOd2loG/vOmE5tZSLcyqbXCOoK
ebMn3VP4lDFNl9HWj+hKkbXhMlNciCCGhpcGJxQnhKZsWQAL1NV4G0FA24Qo2DRehiQMe6QVLfHk
xNBcYlapiMMpqcrS3PYVriNdhodAwIWV+duAYH/JhH9z2R8L+AZBlBgbZwI0U8EOYD2IyoVA+/Us
+oG0G5qiJSgZL4A3useyDi9Mha4WOu169qL1g6sTQpaK7KsLp5NtxmdCO3aFyT7faW8VnrbQ8S9q
sf7wxS29TBGYu8l+kbu65G/7kqGSCRHf5UR0Mh6VajwBuTf0faxbkgcyYmBQoLEmOY2D16AFw9YT
Z9Ymtdx3bPXfftL9ozz8CJL0Gz8B6Z0DRBTWFgnrMQ2NVpfmH4+fbR1G+anvEfuVc425nlGbaeMx
KlAtej1UG4npc0D+ARngQaE6XXfzehGcbX7/NLGsH4ZqaoXxMurYgDURC/ai4YdoIxdcrWa2Ppzc
KMGNhSBzXg6n0ot4LFkvaEe/TRIRN1HiHN2GqIvIhF2sP/K8OVgEKoQG6FujeUZQthfUiXpsr8px
NnM2v6VZ/yYatUnoHvGy0pvTbqNjHp+aHHtvORIaYKWngiEit8Hw6UXxPsQ1YAuGSj1xIecKdKjP
ln6tC1jQCT6jFW1DABS8cZ+KMoGM7RHwOUPpV7iTK24Vq22ebNISGLwDJ/JlydRkeGjbPaDJmb+e
HyudPWVl8SJsxInG8gIODop2zl8YBSWP3uQrny22wGg6cVqmt7nMb11nv4ZiPvhSPcxWbayIjq0z
kwvYJuaBQRFNQLpyB/5Jy+xeJ/fH1j0RxZ333NYxgpycfYsIDCgVzjnknguBC4bMVPu2v+gyua8r
yNJuNF27cWO2+RPkvpgfLX9sh/6kuvDMsAjlwmuQxZQHeG1k4r3K4bOek3vHrc6GUM91WV7sCAt3
3e+MYebFGKA3eZ7+Ek7/CduH3i9lFNMYAbGqTIsMP5nZNnYPrTmyKKeohevhLds0Q/kPVBHc412M
jzeHxa7uZ2F36yg1Xxt0tIGEfpzFHaQRqmMAyb47Xmdq35XxKXIKvQpvCSPyVR6PSPu5s91aUoeN
4UfqAyy0bs4AeRcfG+HngApW/kcpmMWnCRSsSHO3JRNzcC7uZcVGnLhEH8tuj+lcGz6mFY/pcrwo
WBknFXg3rDr/LFVfO3/6AUeDz9t7TlvWc6xzUMeS9OnF6KzFlCaYVLwvCFsvqdY8Dpd3U1oOXAWV
vQJsY6fCA2Dl84RjyD3g4vHqZ9zZn30fgeRPUOKEUPoAy83bNNxCRvW3GDzDFYygQ1unV0kJviOS
Y19N8ZmIeU6kjh6J1PNZXXJu/xRE1QoI3rgBR8EMZOdH4d1oGKfBy5g9e9Z7U+GBtllNxp9Z295T
BmcrBGVczIl/sgdWeJzcHI3u3pbFi5uiCxzSB6AyG4QRD29laVj0rjXeuJq03NKjD4twKAadfs9M
0WztDn5u2qhiF03zJ4rn56IsWhb59k/hs0IEicq7bvHCDBVFhe/udQ2saRAEaofNKyAYdG249s4l
lhDUu8aR+24/l4p7IEpByHN0YQJjPjyPK9dxf7CpbgVjLysoDwGWo8oxkQbAKvcZ0rplutKLhbYj
N8hJZvjOLpqE2H5JRULZkkXvDKu+uGH3xijUFq8v6GHjWDmeOgpLv/Vumh7GuMEZ4CpY2x6JNX7D
PhCRfqdZsljg+YeMcSKW9dWUOfi4S/uDEMc3JS5uzEba6nOmHsp4IgUOox1xoUF9aqfpwa/zeBUE
oPl0fMOwt0yQw+e52QWz9U/WA44LybtWzPW+MZqz1/tvdnkftVxCQ8X0qTG5N1C6nCrtX3MyVQtd
OiAN0ZkUikeEITXPuISlr5NfjTzZTVW5nSEl0bu2N2/Cdi05hiB4I3hfmY63H/yXPMpgaPrIKrra
/LIRNCVZTWURDf9U7238BaMUmcOLb/fXYWjXnuaryCDKV5ZnZivbvfBUZezVOHrl+nhcGku94zyh
7rf1TRfuGrhita3D6G3s88fATs6Isc5zStUV9wDL7RK/K1Sutcc1g2SUIWN0nWqbJjJlhFLY+Y/W
DjZoPACstt0ILSYwALubnrzZ9daBumvq+Db4Ba7A9lXh9VpjmuK6rsDKI4bA59t9wq75NKatQv68
wkvlDg2vQMODsfPg208eeu/X1MrJHQguVOGXKM0ILoqrdZPjZ8kBS9kGk3L8ReEJZC4ndkhd8fvP
WPnblFnPuBKo2d3qOkf2P5KZ9TqeiDNCkJHK4W5qSOqxajw2yaBeQ5+UCvXglrh07dHiVSisRy+y
EL0y8BiyM3w4mHEMs6k4u0vMQHCViIjI9OTkyemMjzxZ6wxTQW4ZyPNSqD7RW1wB9NbFacgH/E7q
jYXg/dQY32je6EpQJQVvGmd6HASPyKy+htb7qdETzYH4E30kNs20MTF3UyTKDY4NMW/cQ/h/t9Ce
gmPkOvBsMMJj+51wwCMYTwgTHfwtOvFwDa/JPhRGlVJJIVuJNmn6Rs4NrHA7eI7cmpKq28uW87W2
WT1Zov+jS/9VuQ4FT2Kb1JLuLify3cqwZ/Rt+x2wpjd6sWmFuvV6/MtC5GoCiAHkczCsmhWHU7Oc
Jr/CHh/TrFnQ/TQBYvLOpqKA7MEN42UbH1moGXRhuMTQ7CgELrnM8rVbfZRU/2OgOFsn3ODGvoxx
qvhuy+uQKg4Zo97nZDbUMXMk0fnXNjf3mG3TFeDCfFtZfXJqWGYPdFTEgNdPrsod6vK8QBIEn2pI
OK39Kd3Y2iYBz2Q8iMBww/f+SOI9SsGmfnTy6i6MQtbIgHZS7ZFklBsbxrDtxsrKZh1+Bx7KrJS0
0i1g0pgiuLrWWQCcIpKLsMW9qzKeKlzFNUVYicd0auLdXF1kUH+OZPMhbKVan63qyHyUfa0PDTdg
M1y0jb2dMh6qWRf9cXus5yFsvlVQPPTKpd+MFo48m0d0vCSJEW66DfPs0TR8gBvKWazyxmp85Brj
YWHTwXDfJSSTd59ac8RWGQeTLShnq84hsbn2vpUnrokr7xrFjxmRzri3tfmDcXp5yhAB0UQQSIDt
liN8ec1EEbAZBaIlTmaSvEqwj2yVbX5MMhTWBnrsVei4a3rYQ2EOf3nyQ9SIbpYVgBoitFbTLkYk
tJ4ig512xMQLF00603wNMzc/ACI0wL11ZStz4CFRYfxYORHba3Q2NaVwqO7HsjV2buQVq4U5uDNb
t712sINXPVKqnZX2+yrxo83Y9UtSOASzSN0NRfDeJVa8QRPeJjLYWrLqYAb686YBHpdjGTy2zrpo
UmQgVvycBCLbpqW5KSWvemiYqHAyhdLat4hTGcYQ9cHcbiuGaEEJe4Fiy4Dg4TFPZOqF6qd5zun4
zxwuu1jmTwYE5L1lLraduTdurQxh11kJ0yasWqJ+dhhonRNFyMRc2vk2Uy0uuNQdDr3HtZB4VUPX
J74zPeit74iaZjCLtyJmNW2G6YXFX+UPNwr4YOtE8k9TzuW21BH+kNh6tGMxHbqW2wBjClTjvkcO
L2oUdvlMf+NHEOWa+9Kq2Q4PTBdCijtWc6faL4w7Dvd6PQUTzLSltwune1GyXk5Z6pyoB+qt7MAL
24jQvCJ51oIBBjJ4uQFkY22ijtC2wtKsVi1QZbZxpLRajVB4Vl7blW9IFQkBTqBE6Vgg/OtitC/T
vB3ijxGp+SmzAP5Sb69Tr462YTDPZ/TXTDEywh3nwPmKncpaSzF9JHlVrJg7jdvYnLC2TNXZNTad
1cREa/ZcwpEMtyD6UrhYcf6CQ44Nh5NFexTx/WX0QVQgTQzTbVfDUALoQR/RYexhQds8uIWcVzWp
lnuFxflotBBfFcvCF1/NO+3Zd8acF/94Mu3g6oivdGwg5ZZquIZl9pM0PaOjmL9t2xUDbZuMF9at
zn98itynwBcEYRA41bWwjOwxVw8iaqb3SPnvgfPRjv8UENLLfxBNM/WOX9/A5/ssLBOtOKfxRau4
OMJ9ZaSckRVYe11yFoxbkRwk0LDDSr3aXnGLYm2tG/6ttVUr4/73Azr6/Bhn0Mew366Qh7svrI7q
LXys5sr6myGdklwK1Xwq4fVe9Czkg40PGdhU9m6m86fRzu7FS3PkhLk1rnH8OpffD3PqpUhlq10Z
iqepzdce9BV0Zmp+a2f6xKH0ymfSD/kKfv8VPCDUbn7apWCUYYft15+JZ16iIxio/R086z7EN3Hr
h+AIWne6a0KwV2X7TkGGQF+7NkHRXnj4/TRzbLUH3cvzsJ/F0bQ4ZGwHQDuVeuftUtmqw+TmFuNR
eTWnTB0rtx6vOszTddn19aWcBvBsIjiiGkK3ir3lo8vOAUxHb2kL2FWnKylM/1L54D89jgNGhlTh
g+WUhxSmzkoqR5/RHkuebuVHq0DXACTp76xZ3AIhjWtUYoKrxjG7Wu2wwBgji52Db16DKgSP4ITv
cQgFJctycphSXW+KhB65jf3ouQ7HJzW35ddkIpQn68+82k0135nQqE9MTTX7r9g/45ZA8JoSzwPM
HOSv4T2ItFC3vJ6fLdeFWtBzWuNhsDi4mjHdSsicu8pGdjMaMVK7EXZIZTOG6J2cei/1doiqqvs0
SPU+IL9+h+4ip9Qrgvt+4ReyMsG+WqFsCjov2IMQe6xERxop9iRMWKPaZI2Dzgz5+hbnQMVCfMwg
/Efipzeq4s6xw/xu+M9fRUUbHCk6/uP3HSefj6W75PBUY07GFJZux8zbt4GZZmZ16Z+A7bDu1sgK
/HMGEmbLY32ByzT9YXaRl4DBzR8rxA/bQRHkw4ooAb4Ri33g9vvJbRgWgqWZUvKHaH24GxkMcPIj
Ylt4owMwnRcr5lgbWZMXsf1G/iDTVrbXdJ/JummL7gHTSn3krjcRwzyrsKvIJK4ZOC2c4Ch9HiPP
4yslwI0rfpg6qG5mA2xUyBGtaVXzd1p0ESBptwZd1LXomNKSBKu2wgnZZw/hKV+MUWNyl2Ytf17F
wOL7JF+H4zjtvJaecgAhExnpKeWgOcvgS8UjgO5OJs8hU0KBBIVt1UA8cz8jMB7flqxuINZkcAXQ
lpgXWeU9BPBt3Jj9bjRz74oHOCHtZcbnlhWwXWFAKAZA/DJz3b9xlJ9xIE4HzymGV3+ESlVPYgJ5
PA+vUhofoGFh3E06OUIpazY+/cDLRCwPl0f3FgyWsVWImvd+FhZvCCjdTCBnNMm+dGRDBm0KmyUT
AQ4TOzjUgXOTi93FzqtyH2m6jzbQ07phGYElYYKRMUTblN866xbEYTrBb0y1MV28kC2OFU4bdkLR
yVas14e8O3aOSne/b082/hTOGD/YSfHQVmF7Z+fkujFCM58cHhobo8mqh3i4Rh6SNBBoCt8HPKeJ
ovTA5j6aL5Ooy/1g2EjFx9cA49NT2bNGifAmH0bBJMUzsnHDAB/T4BDet2Omd2FpBOjvfNANQ95u
+0iiu+qN4mY3w3lE8Uw7UrITDL2r4Dgak5cIftzjhFYJrLL9RV1kvFgJ359nNcfUNI39KEjtnTPa
mXD6VPUGTCYBbP9pADVdLjPp++c2XryZtf1keshZ5rY9AHjCO9q77n5kSH90ApSHaMesKRzw/aI3
CoBIH6ZofgnwnO9Nd/TOzA30rsmov2tsGbnvBGtJ7sQs2uTqivKdnGPnSU6kD6cGTtcwsIuL8mui
WsfdXMdbqQHwdvf2C21hm19m1xn3kaGDU+mLABd62UFiGMYHGdZ4KlwXVh8tMqLITRO2PFuWNrZB
kHUbMG8g/yAGmtXGxo4UAlKkQPHIuSYDeytNRg0hW2okNVN1lyn7CX09aX6L86kmfG0vAmZWi99X
d157H4PiqmybYRpmptiZmr0mGAOjrbW4SllldrOHEl9wCVQ5oQ5BVO8lfma2qu7DQvbcuZbmxe2Y
AQQBMyjDiVOOnvpku7O8wFXxaK4Vu+jFjeT22X1Zpd5hnJiIzz3lp8ibIxS+BghpwwADJbJ58Nxl
mlagFtJKS3baWbUdFsaCTTO2dj0rOP1+iorp2MCbvElJ4KBXKH0tzSq+MIBcI/IMI7N7m7ScrlFN
kGujQ/OCPSffKbtC/eAPycbukMAYJcsbMcUDjmLeYZy+ep/HvT7jktgC9YlfqwqCTBHBzOkTJ3q1
R+MfFyLf6CKTiKJ8uIDlMncTs71biOQRvNFkvRIUdFSTuQ9HFNxN7mVPY3I/mBXI79xDnskUU10K
V5d7SKB0DS0YOBD7EDzBIj5aYR5d2V0/tRGXlZ2N04WZynDMKXQQKzrMMRbeFA3PzpcOT6IBzOss
nGgX9Hm27lDygmvui1ezJ8QtHojBayRjJasZT1jDjR0b6/twMXUxqiPRTUf/fhlLvWoPDYMoU8bZ
m0+qgzHO09WrNr1lRPhCxnjHw+2S1At2Wo18f3RJVR++gJn3HuEVyzoKngaTI6ywa/tRu9N9DYyO
I4ppdl9BJfODnUnqyEab2C5VyzWRVoDzmu7Lbrzq3nC6wxzzcun5OzJBCro+vnw9Oe4x6aN9s9zk
8eQnDNha7yAgBj8U/hHg63liT3Wn4ObSihriBE7sMa+ph4yB1lJqxuF51g3PZeCATkq+5tZs3xBU
ovPsAbAVHk6fykUploznCtsxgpe82+uOkYIYd/xczvWXTYOPmGRi+GLMJAW+OyuJr7+/SgRvHmMO
N62Tl04k5dlkGLJBUlJ8Uv+/MVC6TGz6iCeHwycVgjfNpJZHbZRBNlj5xpydRigeT33ZelzpOUNZ
9NZdCb2Vwc2dypuG42EKYN1Afo5G0d31tW/fjQKkdxgsRjVyCp5iHupz37CBkOCoOoa0K5dIkUe3
nXCslD0IobboYYpbGCHSsPgiw+JShF8Dk+4q6KCXeFFJis+ijklilLjDOSVBPAzocv3lA9LfHEqE
djGA8ClYEeJU5lnsUb9AAc2rr/94ni4P1S6qxmPJE3mlEnhvEnfktvd89wn3BpQIJ3ktpCFZTjgH
wRJv404iOk1BmgI/9O96J6suVdUhNkGIwpRWAdZZpCxB9TfMArl3Zk0qpm6BqFrEyCSFei6Z1kP6
dyh9oRogDx6yy+8HS4SYtyefRbJbEqwaTozKWHp+zDU7q6a3nDurRh6Fq+Zj6qVJ+HzNAwwNb97U
cH3T3wMxlfsBYd9DHpOqWPpD+w5e8DWZ0vRL+PHebbL9onh69OEZkJyDLBzq69PvZ/PijhyT6vn3
MxjUQOPbl7pphlXTtIpWmpC4lpEFg+NSPfdpycPYwy8WM5O5eZ3LknBBTBnBUjNFuXUtRJzsqKBI
pvMKH21WfdZC2y8N02XB5PQSxO58HdLMJK/V9deoKboNY6WMZX6ePcvYfOgTX/wl4GdDI4v58xa4
xvSV9oxXGevsEN3gx1VjyF62aXgRlg8lkojziHAfS1WDPNxuzr+/AndJkZCMwGv5feJAKufDhWr3
D+WeIex/mHd+WICGDxxb4SmM/fBaWt0bAD1zIUWF13GIOxa7ldyCRUvvgRl4x3lon6flMx8hwCoQ
rd6bC2rJzOY/jAGrV2lPi1Midg+pl2RveQ3KCNCJuhNd/ALkkubTgNg+GsJ796fshbIaOxeylESY
xm2yTJYGKZrFIiAetmcfEEJYK4w2PPtx3j/Gg/6Wi6g5EY1Ey5iZ598P2fIrQywSIaTTWyfoYC7P
rCo8u5UHWZrOS5MbyWaaTXn45e0baZ1uCgTuhzwllmka1TGEuMnmMOAGKgp5wCdiXX4bCKtjv5TV
qoL/Pzcux7RHFu9kphdHy/FxAh9idjga2wIslZl0tyzvskPqp+neDC0kh2P1VUpEohPEjpufyLeB
ZeDKGqX4GKd8k3UJ1JOwsk7KdvSGTCP5MVolgrShv1mTJe801wErDV8vA7d+h5kjug/aKbqmv3Gu
ZnRvshC8L3z6fzcNGHlq42/mBcSClVZ/g1qnNp1v3XMFXihUpztTZUz3SJD5Nll0mzlzuiyD/vhb
mpadB/yByBVjhmVlmPYJHUmx0P+Z9BfTh9c3x/8j1IFIv/8W6YB4zHNNi0QHKfnoLXlD/yXcyB1K
nfdZQ80aWt1hqgv9ECyXQT92j9rMu0ejD/u9kfiEvtqf8NkPXpvrY1KW2Zl1+i1fGr0kii0WYrxt
///Tyqw0DXz9p6xPngrEVz0oskzdyT2LJgt4ydh9wi2Wx7Fku98FdYYRJMquv78y+4DiO5Hcoo7S
J2NOaS/K9BLQ+z1SYP40HKr7pCIeFcIFEEOrfw7R1wO/Kv2H0IMpFkNZXBfGS4aesuDpbZTtEK59
ce66xHnRaNC2Nts8iyfEtUxrZ5OPqb/531/e/5noIZbkcM8SVJsC6oe5hPL9l1d3aOYwTiUwA2iD
/kGK/hQE1j8GAga2DxyN//tXs/9nOBRfznNMogapj13fN/9HOFSPdZgGghi0Ej/JD/z6lfSz7qdS
WJgSyPeP0xDE+1h0n3WHAFk6MC8nvW1UHb2xlYj8h5m17qlWlnNMRP5TZzkahSgPjqkkYccOlLzV
85gtlcb/EWzl/s98QuF4ni89FwqM7XimS0D8f3up0mLwWA1oQsGty8CLc6Jzjolie6AoBryTBw7d
Pe+XY+x47RyorvXbVFX9dWKHN6cccsUomnUBuQBHQWPshCutLV15iMjlYcpN+RG6Sm1qAo22Ko9x
wQmdHQVIvigek70Xq39myy5EIhIm39iw10VoMEFtOXsqV8wMEkgkS1V7NuY6IN6uDVBkORdhe+Gr
6zTbvHJ3ScHs12FAs6WK3AVDODBwxWfZq6VOrqE411he6RFMuStaM2Rtkl6FJXd2HJvXxJ7q3ZDC
eW2q/8fZee1Gjmzb9l/OOwEGgwySD+dF6X2mXEn1QlQ7eu/59Xcwu3Fvl9QoARcdm5B6F7rSkGHW
mnNM/Jq6mxCWUHYY8wXW+V/fLSizPz37lJDpiDuWKXVdfAzUjAWoIyExekglzpILpSffpVTShusB
lx7OVLaoLSy8iwEkbqs3I/sTrElp5tQoAbMllafy0SZNa+MVJb3GhNZgV3ImrUsmvmIYu2sD2hw1
CIJLP5m+VXY0PWTECCzbjAYL2Fy1Z2vbnKi0Oc++iKgwoyZVAIcxT+eXtmmynVVV4QZloftS18UT
uKr29wT9pEFxLD7XUyTeUEGHGC7L5DcDEZ0BWqWz5iqCV2uncaTM4ATGoe5SetVzQJ6L02wl4A5f
sQBejMaXD5RdOFbXnv4YCUtcBjQXRbUMnBrWYK4fAC9DcjV8be9Mhbbv5OhDxaGc2PcOrS/NcfdK
a/Vd2oc9boJ0bpCR17UKazktIT5Uj3jvquWEQUJ6ugBlnjbnpDFQwYQCVQOm1iS/Gnp9DJyweBGt
Jx6bSi0o9zm7TqIXwnRxoWcXvshSK3eGESRU8PbUc4YNmTnsfwLZbyGFmKvepz3hanrBuo8J0GfO
eArlgJRCD0yyB/gJeVJ7YSV2HjhEbDXHyQ7g1JrDr+8w82NUlamkNIVQTHy6a5nGHNb2r+mvkFK0
CM4hSKf6M2xicT/wrWq4XhwwcOy2fbWVgHAxBhJ4GIO0fWg4oq2itiTaXfr2OdesUwizLhzTN39C
CO5MP0BpjHNWUGin2wH7+nFstCXMHPoQBMNkje5dBpJJUt1sj1r4TQrPveKwl23p8oHps1UeklZg
hsb3OgJYYe+h4rxpFjTvznEpvkCKp33sB6tffx7WPIfl98DE3R//+z+2wecxh+QScagDXnd06+fP
QyevB/owakW3BALqm+6413pS3CfT1ha937+5ApmKF7Q9llXwdhIt4Rmp7EHBbj7afNTbUrQ9dfPu
W5D4Ixo73Twj4Y2WOgFWYAiNPxv8A5AoAWMMSyvga7bqsXju1F6X6hVDh4ZlnpUn1MVLtKSUKdZg
wDRQr1dvAqsUJcUt0nnYNYFbrQzs5AcmRahSMfEKZWw/+uE7Rjm181w3xJIronNsBvtBN7O/ItE6
S42W1xchuve5/+PnJqXBXKW7Nh/bh00KB9VIeF6cY0GhJ8/8VONg9vPvZT0nYM1HAKtPvV0i9IPB
PH/ioLXPf/QA3mPUM5GzUFBLqEM62QsP7J959B6xiTUC6xU5hbHou3XWZlAUGuE8UDPFE2t77qKw
HWPpkBa0Vz1OmlofJz4wy0M8gq3Zbd+tqkaHnZPbNHZkmQleIBvp76GaoygwjiUhR4mqYZoDebQa
RYeNvwNM5VE5oDsn040busbGE87chFK/5ZFsj8JIltKkI6jrKnvlyHHVYlFcPSlgq2VHjEP1Y9uF
54Kj++LX96f4mO/FPoVp3hCujrIKwMm8WfzX8xojdNTN3i8Wph52x6Gzw10V45duYveQlSH2OTNI
6V2DFgXEe8j9sT+2jf0jySNY7qFd3URShQsvj+k3YpeA3N2rLerhL3Me/+uVEpA2b1iBxLK5+vmV
0iOg3YFVFJdAMAC/CShLBYvUjcSzZxc/enojx7aM7BW1DbnCjburiKG5uJP+pDLVrvK+SyjnRN8x
ntLNaVM6xaUnv9j+fdpc83k6hsH850hLN9WH+c9Lsap5TZ0vwgmkkm4RChSTkbz0a7I0A5wQiyLF
x/XFtzjv8n5+Wqi0WYbDfpP/CePDLFNkjVmN8DL4u8qNN+UB51KKH5BQWpPwHBiy5trokgIWCyC4
bBqNnTlY79CswL3WmkHtAtPmFy/q89RnwrRyXYtXZOq2+WF710V5VRkjYI1INbvWLttTDDR/51Mc
Wo3EimwD0Q67Ioka5K/mrh/bly9ewafNsWL6dZWwLEM6DpGuP98yTaPDyKQ+uUgiLI8u5GtsbR5E
D/4qE0nVJjfJoKdWv6OAwrIZDN84b247RdwL6WLyi4fNmr+GD1+Ty32hO8q2XeHYHx42p0URYyQh
eSpBewpUV26yuI3waSX2e1IBxkcKs9OzMD1RBn2GXSi+gYGFXh6Z1inWJnsPyPWbSrtkxxlGUIqI
g7UiVUbRLD/AZgjo57kQgK1atKtGhN516F6FFfQxZ20pd2z4YN3RCLW8x8bKtL+c8tTUZvBKfNvb
ZAzgK+YEGw5gGkzlKDkOfftWzCXO+8W1wb6kyiLlGp7hY+XU7iqagmtC5eAsidF6yPQhfJskkket
bvvDveR+v2hh86fppN62l7V//OJ7/vzQKcGWhnWW4xCnoA+3vxXLEGcTQgU/67M5a3IlB1m/OoiC
dgDdpyUO7O7BKAv3mJN27o1D+mTMbWUnyCiSvHGGCEyvBOTmiJPTxr/9+vXJz4+nEsoxHJhb0rFZ
1n6+D7WsgGQ1cSQocRecHDu/TXrdroKhhB87tDQkmsxfVqHzB1Wrdu3Mwd59XSERmYOHhsLqVqpl
b+KknXfJ/dl0z/b9foFGjeJ31PPt/dcmfw1BJkoD+T7R3f6j77xXqWQ9GqDPwV5zd2FBpS41p/Bs
6/aBzYlzpnr4xa0uPh2DlZKGcAhIFRzznI/7QMVxSacOEdLMSvdMENFFeaV76iE5R9cRX9bW83OS
zWvvDA1rR4xSfZDzHxvE9AMD7xuWFs60Q3L74rv4vEFlR6bbSqGWNHHyz8vMvxY8EAxQC3CfL1q6
CSdNq12g6eiQJek2PJ3GSgvM4cgjOe1cgFbLkpJnk73rKawgwkuKYzCN07HtdXlGTZMBxQzNRaUc
8wTKyDrNbXsqYba3ztjpp1kH1GgavkdtN60UFlDKKKH1ONQ21lWgxEtwILBjbLK/Gjpuv36v/7G4
K8uS7KCkJcmM+5guWlamWdNlCRe2oRZE4FGobgx0aYatXZB5r4e2ch+DEtonOsfDEGgBQJm3OJXL
NizqIzFr8twPDd6IFKELAhbSWUXoXH79Mo3PX4ltUANgM2bzatnt/fyVpAGCJe7KOT4eIwl7B/bj
1di8Th59qpQ8DX/MjRsNFnFLopSDfx4vbSalhyr2ntgcUSPKcyj+TmxR04JxY47TroVEC9qYi8WB
jCKuiXrDJX7l1y/+Hm3+85zOA81pRzKvs9s3P8w9WqgRBF6PiN+pWoOaRRLetsNz49rmEYPTHxiO
wLsgaEwqovM48YtTFpaEdEe4On/9WuTnh44DAf1dVjtTZ03/+EHGZuwKswHeVJ1SpNIPeeKOr72P
/sG1rB7INxZHLU/2tSOSS+c79gFu66vuudRYo9A4xqVj3dxWABGx/T8A5mg7lVVz3nQwrQyRAJMr
2+M9b06feIZyQ73DsD2mHQe6wO7Ct6TVybiTUETi0hqOaaregcjap7aoYM6iE1zr5CCu/aSmRfT/
8fZZWbnnndnCoH/Ye+E7i5OySpNFZTh/TpNln4gq9rYcmAV0F1ODh+gW6woAxM3NDZNk0aH7JhRd
Fa+1wk1eBHT0q2JOAkdP2QXOk2aNNOStd+KcklNMaWRRayFIqfnXPsztfRjL9lEJ5I2TntrH1LGq
bZWghvRro7BXsNdXHO0DU/ywybzoR/1ooiXPEeuaX1QC7c/7Y7bG82nzvp1n2/PzUzTycgKY8NnC
awFHTsUlLm3/DRtVcpQpCH2H1W3jWZCy+OqGhVHkb2CYmpM+5WhM6oSEq4A8hWaIwje3q9EDWckp
mMtlyejiIQDVbWnYFGOCILGChFve7HAwG2+CiRi2L32OWKwuiDgzFkyyK1JIAPh70kAd6xOtlQr3
luFEWFp2YZ9rzS/2hGf4YKNa/clMceUCbx3Wfm8x6TZOdvbNhhoHqACd9A2t9uUr/qZ3osafO+mR
GINP7aHM6xptpKhuoV0UWwe1Xd/Ws/utfpZ6bO9iyGZro42t/Qgxwc4D+V5IT21U3JLdMqYpZ7GA
ZiSdwVUUxPXOSmcM7orI+mnFBxiA+XA7XCy9enVDp4P+IKYnoRXmEi+/2vz6Fv6vqVDZLN5UjiVF
d3PeSfxrdWrHmABGQ4e1S0SlVXjqlnXVH3qGoS9DcLOJrWs6GcWmjoYYWygRBuZg3CCpyReHBl2b
VXssq97jADsfQrN7TQgqOuQOcr0eB9b9NwqO08OvX/d/7HBsvKGug0NWGvannS2YTcz4LVRECfi4
wocgh3LRjrW/ivUCLCNfxTYDXLkTubULAigPdU03pwZGu9A15R7mX+35e4w770/P6ZFyNCOJXpVB
xjlmv0U0tgiaDPIYOr2xN57EJ0Yrgz0fd3uDmfUgfCe+0gPu54jZAXuA8V2GyUSXorb2lYlz5ddv
2vpUTJ238bqps7oaHPnu9e1/fVm0jsbUDMF8ujrh2D3shkNIIvBDN/rtqiYqcEf7LDo5HqUTpw9u
Q2di0a3sRzo7+vIeMVPMiaeQekLY8fDUiUuNFk5PanPIme2QuWgU8gZb8wLcc7hSeh6fJgsLZ4NP
0V4ZcRXt+kH8ZgZGTf3Ir4lQWkABIO892NZDSgsEHN6ee7nclV1XojS16804euQtVLrBjgSCjhuw
o1R6QFSX091ca1GQivgmuy0yGf2bRi2Jahv+LUSd7Rf3+311/LB6OgYsS8e0DPbH8sOJyOpqiDVO
li1UFEpWEJIVdJHCzQ3q4BpmFA17SgFA23v4O1rcPiH6iciB77LHqZ2Mh9Evxq2rdeGtN7AtCdTB
nE1irHNVZFMEIn9hPZK7vDbzPj8YRoxUoOuiF6eqorXuuNOh64CSuKXIBfwyEaxzn+bz/RiDkdNd
9V5mwAp2naXwMHjfy8tVaeZb1JI/7r/1keEScOqVi9SeMzcqXWwJeMC/NReOfKhcXz1s/7Ffcm3q
q6arJFBa48MkEbnoHOmJQzAgeAdN7kubNzgzDMQJ91+zvNhaod9eS7dnVtcca6WBz92pIlUrRSl+
m3Xg2hI4+9+xKZuVjjc7B/6R7BK7V2ffivuLPx2oGEMmoANPLTe/9uHo4yWpVnkEKA2B/7DzJ3Jb
It1G4iO/eJPi89mdzbnh0B2ybNMxP57pOk+prIgl+o7CnDZBnPQ7Faq30crfuTn+fj5sc3wM825Y
msCCDr7yhr1nQ6DBzz19sZf+3GhTMKBdzAzsVLEFfixIDlpehsxPnAG0ZMNuKn8SURBezAl7fB0g
tIpktTWHUT8EafleWPLUMSu8ae1w9Kb2rW3HY6UGk1XZNZdWVxLZapgIHigc0rYcyc8l8Lzu/4Qo
5Hz/YqKab4ifnzJHKDYGfJCW4tjzYY+qCLLDMznisW9hdqPMctaA4R/HsgeMGyTBeSQ5+ZyR2Pz3
xfKrHuxpUS4GsFA4E4g2DUAq2BdDyuob77Tbl4jCYBrxaygtzIaTCyjy0Pgm8H1iutcqyuznCTxs
ARzvSU9IuRk8rTwrTbxXXmM9NgTKPJRulVzcm4UU+Rs7+XytDEPgYJmaZd3wuCNqJq3VT/GyuM9k
EPTnMM/GTaJ9K5Mu3/lQ3hexrBV7q6JdFJnTgBTV1C0mVdcPG8Lpabd/MWmpz9tsmmj2/GlyP9i4
QX9epAdLVcWAbAxdMMhhEBwz2lTbU//QriYYi5Ue2OYiykyg7BUOKaa1+nDPKqkhhW68EU9ua5s4
QfUy2I4RqPe5GKFNTXiV0zXRwElroguZi9Q/uZhhotJjanUHMrHqv6MykQ2z1dJIGszZSx/+32WU
WU8M6K2lFfAg07R/byI6daWNJ6XpQ+eliTiLYuF5t0MoTWTM/aDVQv1Bdslj2YOZJn8DYzuioQgk
3wGmeLlIkCFtNOkCxOp8lzqwcxrQ7Uex3az0qpWr2HCwXBdBtuYYaZwgfTMrsHurQ7qKY/k0gZ8l
8haYwxczhfyPmYJGsqEQT0kqfR9bLI6WeWg5mA6d2VQ5ygiHWmt0ZxkO3aqzR+OG9ggSwapVuOZA
wRRtXx60gpAHja8LVJOYtt6I22SKgSM3PdFptlgZ5gCKk3xZPMeufuTvTZdBVdTrfDSCmw0lxKqm
6FIbTIUom/0ngh6gSKKKrnMbZsQEFRVM6le1rs81xLmGZPGPYzFBftwhxg1hiCm+BhTHbnJTTv1b
lDr2eznrR4LYtfdpEc5uz3jHbQbZEqn3vnLaem/Lh6Fu0VjLNiAdp7VXv55l1OdliVXc5cWxKkFN
tT4cQKjbwzEid2pR9tEm6HB61Y02PFpEKB+0DsYe5L/H+7/y7QKqaKjIN0pqdhahf9IKJcj2TuRF
943LAA6BmJXwKhzzrwJpFezjRK1jGngPgt72Q8XitS8LGxJt5J3KuBEPctLcS6eL/DRg1F8EUzr9
oKi6J7EueTV6Td82BPo9eE76g7De4Sbnix2r79A+AyI2+tdYD35Hk5pdLNIAiDykNZR4SxK8SEUq
arSUmfNSkeKwJ/+gWgVK5Nus7yo0pY5/ysPGe0hqfZMU+Xx+btvvdELDM5SxXREpJGz+RRP+F0d+
ygyf5nZXKNsy+SQQ9aiPdz8PYc8aDbinHqtuiwOK81gVjNqpgiflh8bJid3smGIEcAghWZmTNu7s
IQerboa99aBzmDXMa9v1AJ3LUm6HaYlJDCpd1qm1IMrvD1mKH0zYA7t4zCFT4aPRdCoDRlJbPPXx
0p3ADA16K18yheMpaF39D9mT3Q3kf+G2OgUDhchJ0AFYqNlIkIJU2ziNma4SA3dA0ZViU5cp1vNh
KB5rPj7qgbibfDgi5G9sxeTRLo4nIhozE0JUA13+SNt9zo3pbzUyV/wPNs4N3auXsnV/L112c1FR
mbfeoydcyqPug/F7aLv5iQghCsUBUJQp1EdOo8ievC73TjlZQwhnf1NprEBeW9aji0WRzvEE63vc
5larU3klgpg2LryaFn3JKZn9HIAD7QeyvSnttpG7yenTIvq0ZtOMsQidyMRGq8Pzgi2Fy7AKVzWc
xyttoH6dEjO1j2HopqjlIJZyUYEO+lenHy3qhh4VFvdXp83exsYTJwy7Ic3Lut2kzOILRR3xQt4r
Gs3c4D9WGXsLlj6TVxMBK4+S2aaEvAVQDxzHKV6Gicj27RRDy6z1ct0Vo7UZsEBszFSEZyMrt9xs
7lHOl3COaB9MbgWZZOM+rKzuOdO2SsdXMIDIfKZD8pvdUvMy223bsuPp/++l1sXbr6eX/9iAuQb/
WPOqq6Pq/7Dr1ePKiOpOcaxM5Yn0cVghTWITwzKQnFoThmVF7fCK2O6ZLFmgySMaHq0s/8rZZ91M
gmaWUw1ly7Kyl9CXe0QZxW8AXIjixUJrea+NAb99PnWZhfnFjuHef/t5A0Y/hGYgxTmT87H94bVH
3jDbBIp6kdKDXTsaN01RzSIZdgrLNmLqFmwl5qDi7jHqhpFNex1ga8tc9FAKJwkLUEv+4TIjkIWe
v51geER2H84/aX6vMfOIZGsURnIqswGWeWcjcxpGWtjp46+/CPEfW3PXpqTM1pzj7+e2GqpbS1CN
5ZsIwvHkyFHsvIAmMN6CYDG4TrarMrO6UWzRoYHAIcQcu+tQrJzTUexbN7Zvsiuj80DfcEFMyESv
KQ4c9ioEr86soMr90cbNYxB00xlN+PSsEo5XjiIOmv/yRY8CeSB7RR5iGFAPDSI/LDz8qrziT7Am
2UGlpVoFWthupiD/y8aCfa30c6VDXCyLDHPU4B+90Uiv0VQxwyOKQgqLKcARxm8cmNeTpql3a3jt
22zYWmXtrKWmIsgQ3SbTo3obGjFJfn29akxAOHQ10wtxkBLTmw1NFDceHKqeEiv0pnIL5KZdGU6N
Ehzh4q4ODDyIaA9y5KAkRIXdNZscCdve19g5inQpS1c82Uu97cYnMf9cdlmDAiQ/FumUsEoiAyGg
M94TfZI9DSVwAOKu0JNp6RxgYa6IJ+m+ZbOhiQbEIUZHvnIrKEC5ZnKWzf8IaESfCdkajwme/UUa
ZjOg3K1WE7F8S0qLxoHC33XCg75BRjRghBCkIslp+AEt/qHrLcQBY6CRgdHT0dCCFkygHb2YNVDP
X99tdwHCT4+OjTaBM6CtGxx5HefjoxOWeVIa0KFMo+p2fQafYpDfSpjoyyTO/HKDPbHfjG6ZbIUd
j7RvuuRNzKirxsA8mQ9UgGMQCQ+5BSC6z/r0R4z2UUe99LtfWYcE4eFfmgO5JypAX+GWYlI81IU/
EgI8IItlnl0CFmi3dR6+WBjY3xF3DQ+05qwzed7GzYqLq52e4YtMe53WMUqQ+cegbKa9mXgKrotO
icqKSO6qKcq71F83oKCKTZYqgrdVOTDzJvqlLuuJkB7P/S6t2Zk5WSDuyQKZuOn3Tu/JfY6NK3vQ
SWv6YvPmfqpl8TFTVKBrh8hkbqT+fKYJwJ9Frc2Cnbf5C/XidK3ZXb2yqHpRZMn6o2hIQMzz7q3V
q45O9TAd75cgD7BkBbfOuA7Gta7ma1tdO/+qiwvDJahKXPpzae5r/2KLsyvOPqbLa61gRjCJBRAJ
LDhq5YwP2LsbFfzQAg1+ExCcldVU1V8YDA9e6mLjCWJFeV0zr/zpH13ZIp3Oin4ZlXSx5qHEowye
zGYexn3Y1lOcPjO68TlMn33tnzFVL573XJsvQ/VSmi9Z8srIzZd0fGVEyWul4W2ARPYt014ZEDUe
tCrteiKSYBi6kB5ubpBviLJyv6cp6kaMbW/KTII11pzmuf2y7GPon86dNocMBLOoZQ0DXcWHYpmw
DIoQMdp2oRBI7kkFx0sHUbJPD4O7l3xI5oFrA5o6PHqYy8iZqo+1diSdyzoQN1gVp3qax+CeVHam
xs4wnbOXnbsMqeHFcTASXRgTRlH3UriXMr9WbKun63Af03R1vHkU5c3z+Brg8d0afhY3n77EKuEz
eVZwXKC6pc91k5o7I/aPGt4qyMuq3PmFHVz8PEYDb4lNbuw0CnJ7fYbd7bVub5M678FK5J6fR0A4
ibv3kgPDSQ4xSm5CIsyDKgkXP/resdDnIQmnyE4iO4HCGiFZYahMzgxgukZybtW53vTy4MaXUp3H
7mLHl0Jd+u6SETipLnFyZYTJNeqvuT2PoL+m9jW2r016Y6jhVqU3c5gH+XaNsTKGW+Le9OGm8sfI
vTWiMw4ucR1xK6mxzhJUZhvC8Ryw+7EWdcQiWUxItu5vILrEN0NDkeG3Vb/BYUFe6aOVPcr7ENkj
w7Mhlz069o27DKUfZlLTvpnxLennocf/jMy6/j0S6+qGpMxc7fs1aC4yvGr1xZQkgl1wPKbhJW7O
cXgJmzPDbzgdn1vz1LQnrkV7quN5YMhBQKX6o3kfCUwy90B5kBFXh7A6BOGBJnHW7/tsn/R7l2ig
6AtZ+GeVDHooVAOC4h9HSfejPyH1YYdVgYms0wjypyCPnVXX6P1qwMTxNI5tdfZql7eTWE900Ikh
mzV/Vd+2BE+YBMNTUxEoLg73f3W/EAAkT6Y8hKPlkgJvIxeHekGCXTfdAtepz1rbrkuBSDsYYSMm
kGMAiOTj96CuFkrEzreoooHBkxmu70ak+d/bKSj6sXHUlkNv+Pef19lYB6re+ygv1zHg4gfTLrrL
/ZJh07uEnelvGqNWD2P+NrHTPFeyTK4YwPDAxL8rs0y+tUNd7er0C+HD5/3z3GRHI6YkamZJn+bD
DF+T+YvYO19Yk/UcxZGLYGhamzMOLew5uuojWJipKvE/Zecg62rO8OScjKRwDenwZCjrxbGs+Ibd
LbQ44Mq4XZlFa8E6hus1ACi+oMsjtTj/Ym0S87z28xbAMBCDC1QkNDw+HXEdKsF5mw5Qftqg3TRT
xSpZGS8J9pWVaWLjiNNCXcloAZ7s+q8WanQwHNQ27S5tKPR0BP7Osdq2gY+riat9OScJ/HqfYnxe
QGkBUZYB8IDLwPnYDIrsaeREAeyoGUEI5wqDi+U7/rbV4ebApbHPY0sVjj3yqtezCHRJPi7imS0N
m0QjqfDNKtNq04vWhDbTkbfQp8fIRZ1ujN474JpLk09f9V8+y3S4KSicoRukk4AO+oNigN6SP9WV
TBeRXnl40cAHOha5CLVMiN+Dt7mg8drvrOaQ1dDcVDlurNJEB5ra4zFztG2FiB/LTUvMcs+6+OsP
9bOAhZfHxsREQo2C+lMTYMIOTcAk3Lag9YoX4N9Ea/VVRMnA61dmLZEjc/Q7eYpIQ0xiZ6OjsxjV
Bu1FZ/yuhy2wR4+aXm4q2rugMrau5VDtHIwvTnifi5C8UndWXbBs30WYH56ulNSroYLvGYzzFFui
QHZrlHl2bFU408wqeXDsKV1XojGQoxEghacKD38Hi3Qy5vkbmcLcfBLLpujwvQVEslbuaJ+Eacxt
GAeESNuhUAhSoa9SZDlnPyVwO9atEfqO9sAhy3mlhEOLWnjiSZmRXHYjbS5DC12iMKxsbQccUb74
iv7jvpdI/pEb0rA2ORX+/Mb1tKByio5uQR27O7R55BB12VB41R/SUP4eIRZeY0vG39OtLI936yTg
s379ItR/zBCSSY0dECqiz0KnBBmXk4h0BmoEa90gtAZC/baxqjk1pfD3sD0pSXPEpG5Ith+W0DVK
muiFLIjfA+KG/4A0sa+JHznWOtzJnhMuFWGop0Zj/paTuXJD1Fde5sLJAw+Sfhh85EpjlfZPYLVR
eDdL5s9iVZiUvYJ6POJmLs6u3xKkmOJtH+dySVO0ZEpASY4TnA9BiW8DXvPOcRr9KhPpPmtlET1I
hO+4pCPv2bZpvNTSzXf3/9fUm2jVeg9RkyHasj3SEzGGb5kbo61PnsjSG6R9mQLt6OtF+WpjlxFp
oM8JM9ToQvGINubU65AWRz0ttwhJ3EdVqhF5Lol1v/5CMHx8nrMtejUwIah82ObHMjU02ral4FSA
PkOMMvnuyTHR/91/Ksz2piTb1nkkHfLAHRmDjKGZR5vspmbXudvB3XLvNGuDSPFmHr3cuN5mlPNg
7wQzlbwGji3YaQrS9gQqDrgL4jZScCbr7X0oDn8P3T9IubfuIybkrtujSmSE3k6KeVhiRyjP2GBz
287qWrFleM3Wb7eOR3GYUPjNIDeTJIRpo+qNWW8IbcztDQmKE1IYDvLhFr+rNWzD37MO4CMpSjtG
E+w8azcNuyrcOxYI0r0q92a576Y9x8PUmUfMaA9BcghJV2oPvX9M5IGBUPbvUU5HWcwjn47pdLSh
s5ALCpUkPTHAk0TQ8L74Cu/7gQ+rroNCk5WXiW3uH/78YGd1VBQjFFoUm/VwcYG/nEuxD1CdYQ3D
URXRSrlRKce8ljt/1Z1cxy2488AL4yO+03wfqYScLr8JnyLvDzMo0xP11PR0/0lLkvHgGzYLuRfv
VR6+a3h3nhQ5YMvAbvTHabTksiSTZVuyo7gVR9yL2QPyxW945cprntvldazdchuEVITtpC+vvm/e
9BGUt+nOiaFOqwhuq3+PomK6NKGmXxFABA+2W5jvGNmSZZElqIVSzlNTOA3OktqH+dDwZkFtQSiM
za2dNS8G2NoTPmz7FNmNDSLGVOu0cuE4IECEt2f9iBQmUwOLwVKSRv5wV24IbL0PHNmbG5HkfxGo
7V6jtEKxOBercyx3WE8zC5E5sOi6M7KteUt08q6xXmbahqjceqGa2IZJ6NYgGuAt1KEh15gg4ZZ1
eHdj2eVXkWqvzaTS30On+B21L/Qww+Mj+WrrqH9qMuAxpe3NUmM52BruIsh/KV0AaGlmmgqid8jg
0zd+RHzdVjCJlFsEF3W4a0gQAgIU7pxxHt64K+wdJnYn2mO1Hur9VO8zb1+LPUD2Mjt0/aHOOLXi
hVwm0XHqDzh9GQUJZ9GxM45OPY/SP03GkVGUp9afR4Vg/T66kslsHuN9yBkyf7K9k3G/uh6RSae0
OAPd0twHAf6kOEfaiVEX51CgRzz3xbnQTozqPhrtxOg4uimChVY1f+Y+enFijMT5BSfEm2ZwUsFJ
VvM1MY/e/UqPg+EKuDJVoW42Od3vox3pi9Kt81tK8Bfh02P0RMSn8QCIz7hOVvGtkHC8Dhm1zOLY
+ke3ONr8MB0tRMbukYdec47ufRjpSb+PoZ+f+K6fR9NzXptHrU5DfOb5msOB1ClVpyY+Rz3YStKE
T1l8DtXJV2BV5nFDuuhYJ3UfWnSe8y77hehOhnWautNwH6N1kjZL9qlN/hmDfWSUyYkchsY+IpE2
UEnn8wjy4+gdGL13SMQ8vOrgVAc7JJAWGsJecmjkrHgfab6fgP5ruxi/sdxZ7Y7Ao/AbOhXGfQu6
nZhzcfm12wJCKKu13Jhyg2zpqyVqPvD8PMFJXbDM2bge2LN/lKgP+tRZkdFyklO2tsS2vaOwqR8j
YqnuI4BrQFAbRq3ZgzcPEmb8dB6Dt5k8YgE2udwE/TwwWWv4rMNNDElNn4dq1lW2Hsu1JPl2qeTa
lGtIXH+POgE5ROYzfLINKey22pTh1kK2U2yJIs6AO1rot7ZhgChzHkHxz0BCx0BH3lg7Fezx4WVm
5K77SQMia5SwKTKxYxRiB/E6bnZhs/PdbUBEL28HVS7Yl2ZbiO3Iippse2/DGL1NwsomNz5vJJ+H
F2xAwjFqfW01azJOoOCFBEOvGRZvhLcl19jm/h5tvWFMrIW8o0nQk3B69xkGdeB8eWZhQ/cfXxx7
TcvktGWjkvygvyiF6kyNADpiYKhAL0ZYJcaiAwvqLyE8MGS59NF0imXY08xcEjvgM5X68DNXbfp/
GDuz5bitbNv+SoXfUQd9c+K4HjKBBLJjIzai9IKQZAp93258/R2A5CpLrLBuxDIimaRokokE9l5r
zjG9CbB054nCo79JKbo3d56mr2VsZbEw071M8oqtKqJ5AZltRerVwLVB8iyI2hJ8Jo9kPKo1vN5g
Ge6NxlozH/bkD9C48CbGG4inAUOzWy29GBkf2DmSbkk01lyKdTo1d99rTFwKipuj71Vn38jMcIBA
7xXYUVtFEN2jtZgHSbVrZ24vr9VuVUukArph5pVk0GZY3NZaGm+igcI2nQSKySPPhiYWJWwPKG3N
k1CFba/bSmH+kSAg8Vb9g+1RdGCoZKvI9vDYU9pWpIWjHuwhTnnwS0lGpNTUGxHBpJ5IPYekWcet
kDwJt9BdKCyaQNrj5pWbkNuXumnIkoEc3n0BaWdNddkDqs8F9uA9NuswsAmRIMiQ1zVyl9zVGxdM
OIrdFNa74gIwAjKrwoWzXD3ySGahlq2YzojOK58zdOcdfQKPGFvmbprw2DDlvIKCP5EXGWTprIXH
fbW585LxchtrNVuVi9cZYMu9wfC6fq1+ITPUg8KqbCWYtuHsTbzedpPEA8sTaWsppAvO7tQxsnL7
0h1LTBUuohAos7aOMnHfyutx1X+J9Vha6CBINHYdlusZ0aJuOq7VyW5DqJqxViXxKU5L18o8SvCC
TutxolSvnbxhO868jio/CYRHfqq12q1oXyW86DSxbA/IEpXylaC0CFtPDqbi6YrnWJ4yehaYt9GT
FVZQuFi9qV5r2GpJPdtxQUoigS51N9ddXbgkm/e92xIAzfqN15VXN8RltleOdD8wEw/y3hl/0R3Y
JIA/XcB1B+mPaeCtpqOl/rhCrUWdF+BzUamFKi5eXY4f8IbHD2GreeM0FQEZBzGCM1v2MJ6wPOkU
7UWy7iNkGGHI6ivXlnuGg5Vvy/lxQjrnZ2PEMhWSGNL0+PY/hxw/xN6yXhzrJRteioFv87JEL83w
okQv2lZkgIE/3Qio76X8vak/D8t7rX229bVC/dnicfhExeLJOeXxfSqeuvwpF09AbC39keo6BgeP
cfSYRo/28oAJ0CgfrK1s6108rZVO7zT9vsveGfp9pZGOA+i4rgoylxPTfsiERFRGFb6mZlI+kXsY
tOj37pCoII0a+nSf42N+9/e30v/SsUV4xRjdwfyq0/v6qYskjx1gzXDteJXWrV5j5doOIidvpsqR
+lQTAudZqM9ybZKo2RvKuWnSD63DBZqQF82dWCHJCmjJjtQmkmWy9EUAfnFtEsqOeYJOBZp5q2rK
wQhhnKfVmh5YFfL9kC8sxZzsXBizfL891fHhzoI5Sapr7DBMsMk1kVB0WXZiP4h5NnY9u+A8TJ9J
WDfOhIb99ZAobrmGuS+NshvViXUoCbcYJaJT20v2oz2Qm5qPLdcQqGkuWNnA6OriqUXd/YsT3Hrb
1mBmgpuXETyqAcZyP57gs6mGmdwunOCNzX1uFWlWVieOBH5Ss3MslOPisD5Zi3XLt4qg/jp4ndZi
6UKxbgnz9ci6hdJtd7hh8SKN31cuqAAT68DKhdLJxdlWLixe0mxdv7Buiefv65YxPLBu6bf6tm5h
6VKxAU6CYQ60el20ULkRpFR9jLalSxh9X7Ss/jcIrEkpDrAGoTVZ8WU7VBIC2NBrBuR1tpBuB0Bg
178/S623LQmNXuIqEsQg5WCT+fGvmRGt3YOGrMnEAkGS01K9dEh3L8K+G1EEgrqrxUvSLgh3rdGP
CGOB3Gwv5+0wtDljkDSb9g18tqC1kwmfEDqzLlf1T72q7Gugn66+VINvMeJh6ImZkffDH3G+YrH+
/dT2fNu24b4CnOxtnyCo8OusCsJE0uTQOSXM/YF8D5vA6nPJy4Y3WaDUf3EAMu+LdH52ovRL1Rmp
t6QifBgmlQSNZGHaYEz2KYLywgjavBtVJDBZKpdPainp52Fc83jbsnySkYJe7S9mR3+sapzsI5nF
n8JBFF/mPryM9OGfWpQFG3GjLtF0Sc5iBU6iIvPt1SelU5t7pyvbr4bcyLtMRyGQGbDKEdh1Xt0X
9ePfv3TQk94u+ZCcoLmVeQXZgv702sk0GSXC7Ov9pKg17WidRpmlVreYIobKWxgBOG5jsvbzWMq3
JNtvVcxkqXqYlKmWsfw1aXAPHpbpMCO90tYap4PjHOwMQ5BvOQcSvfQMha6vtb4t1spNP91qioNh
K8lghRxQDJqI156mwKgCbatuChAFYqhcqqCagrkKRvK3p/WYTEFfBdEU6FFQIxysMF0GecVbxQcs
M20VG746+0otYFhCc4KTjs69y28NfrzW1wCatr4jfLX1C9M3hJ+ZfrLVGAf9Vm0c2NVadRyMU4AL
pJ/oB+DJU6sAQ3E9BaJai8ZKjr+4WivlS/glokAaAy0KnDFQogDs14z4LQrGaH0QGT4V6mstSAEb
HwqNATTerXCxp36e+uDuqcwm0HktQZBReZiGwxQfhpi9xC/GQm8RIbQVTe79sulYiur8TNrKcysv
x0YF1Nwjw5aLjBCBtOgfFOZXJVTagHQA+8G0UgnhzZI8MGMgSWJKisBAWnpKG+Q3mUp0TUv/9iOE
wHNnAjKJe1LPhLUot3H0wSFTCCykuKnF2F9o70TXeOF2VFdO/CJPEy9QTChl0yv9PlTA3I0yxAeo
l+atjfT61HQ9fTFnzJ4iO/+y/jfSSdszRbJuERsT91SyYx5kB1TsqJ9UoyY6l8ZSXcjdWTY/KSvw
Ou9tYjIiLgRLLIiNEZH2ITKkPzAb9J+ZlN5NhfQlTo3lXZXxb/Whzu4Ar0q/8um+bfXDUXC4HTGf
RZKzzUD+0gWyiEfJ7UHmz5mZYzAYIj716KxAASYPBvRZORaHpnWW91WU1HR5ADsQpTwiDU8y8ouQ
FjWaqQWohMRzFXcweA0IWaMRspKPx6uRSaTL9Vr4i/bVW4su6FxNx6nFfh/K/aZn+8vPHfNi1jhE
EKjpFmg9Een7uWDaKWlNcwITCNtlTo9pYo7vkHI5vlI90Q/U70mBlH7BtXlr8EO27SDeVjETcVv/
GcClZPOiZ1MmwTjEj5HHdXU16+QLegD7YORaSUg2lNrE6ZsgzUkyBQBe+InAj5EDoF5n0qm2ZnkP
GYEr1rKD2KrCROvMY2oaCVuvxfnQ5/q93Tr1LywwLOfeXIUhzHEVlnXguOqblnAflXlXzlq0n5ZQ
bvYRfE2Eo5JwbblR8GkOwDerVQox6SotHw6Dxr4zNolb3j5RGSj3kgKcBNGCB2W0zNMyag04rcpx
07IoIbdGNBhWO5u2HhCUdbdDsvxBjolxaDqrP2sTzfLt0aBML9XU9b7Zk/lUmel7JLLiOFQEjtc1
wlTYjeemGsNzr48AQMJ0OpjkTtPqzx3QrvTrdtvDUi66k2wdkEwX9kNVOXPlR7Uke8wwDDKQauNC
YHHJaDSjF9KBeN6eEyKtXexCsbusGOK5MnFZMAvz7LhVblI7BMwqTNKOYi2+a0Bu76N2JIkDdfXd
9tygVs4t9lyp+/OJlJ4BEgSLQAy7J0eWvW5oc6VV+D3dgXY9ZFgOZp3tWNKS6rLMXppa9b1ckMgs
ywQoplXHnW3obloc3edYU5o7uOVE380EmeeOdOh7ZQj0sOofFY00wLGycdcYr0lJLyVfQL63STYH
kyNbOxycmluKkRaWoYzwP2Hoa9qK4O39SOsrsh/gx1s5CadcxE4zYh0jWvSHItTYj6eMuXITEX8m
EfW3UiNJuyMpb1BV2JoOaxOzS1/MabLcWaWJPDDVBxvKbTKz5MfObqO7UpPUZ935pBtm8VTAo46S
UAsyvYtPE8ir0/aITvz3R3XROFx9x+abJ8YqgDo0fW0f63qZvLLDItir/XiGvzCcB8Av5wIoOdkw
i+MTJbKD+5d+zPGSHEanF8clY3UFAe49brtrEad4asNRY5LYhWCGdJGdSAmRoS1DPyaMuf0sOww+
O2HfiCRFpFOU/Y3NgmT7qBHF4toNWCkzl3qGdIqO98ToFRSN+riLW4TcElySPhKPloySAn/ZXe/g
ZDXNhUAgs6uYarN9qth+jlo1ncD0TSd2vN8fqcM8nUqHk5i9Kzdcftv7sa+Xe3tQvkh6p5+QVov7
b8/nHeb4yrlsH23PC/pNdtITY6Iv6LDY7/ZOLu4S7DAnReU+LkyMENzZ7h3LAnmuMHSPtCY8ZdFI
VOMiLyQY5BB6d8n6bLI9GxPUkysotjZHt0Uqgi/QvTKFgbTy7dCNy6GUIhBmldEhzGIIh10NVa0m
haCKaBjLXNqYi85EQdejNftQ8m6bseiujsw2qJrkwOknfh/1/RLq/OFMtV8x4dapaY7bB4P8FXiF
cZTFoCtBpK/L/0khejwXHxoRF09SGR24kdsvLba4pk6mYyExs2ZHmUaNc8YUlY677akFcMBlOwzJ
x2ayITQ3+hi7G0V8WuHyHTPAck3ymgiqcYb6+8FeP7QdEm6aTJ/8YV6ac99UfwwrcZUzs/Q6Qik9
c3XnTK1NHE3R3LY61G/mOqo/Jo2OtISs7UiCWm0iv971Zq2gxQGqbsdadOwRGOyYQ9V3MpHRSd6O
N6ykXy3gge8ajXhxIJfdJSMT7ATh4IEhRQfYy8IMW4LsSjsJIK/GxriIzdJ3+B8Gi0rumk6a29Up
04TGnLKe57ImdkizIgZXCl1KLcLy2AzLOSNo7LSQ/geMRKA/TJlkrI+2AxJrVrVCW+iUWe9tKSkD
gkSNqy21xlUvVe1UVuOTrfTLWTIsjLZs4vb4jJaztQVQ2ktFhripPtdF8b4xEZ/HvZrRPg3ZgtU6
ctI5PmtV157kfqz2OoAbF4YcIaR9SM+rt0lOIR2CtUslg4JK5BIHitYgzWoab+hzUtQHLF21EWHq
ADbXA8RH7w3DiG6F5VazOGkFYW0hMTw3Yz1WN5KeRTcWA2dlT8j5sEi1F9N1OoROh9R0GutjajEP
xT1jBTEwyd2oKw6hq+33w0DO1w65BoB7Y9nPdtSud4q4D6qi+KKv74WUIPpdX9VlQCJwdxsZBbnS
rCyYoMToO6L0szXrr/g49A+jbg6kNIj4uUmOYc2rIWxLMFTLl28HqQhbaW8U9t7iPXCMojolVrZe
058zeHhL1Z4hVYaLkd+gCx8MV9dKToq9sUuz+ZOTxDERlV18F9FAdxLJONXGFL5DkHFROrC6ijQa
B0hL8828guiFWGbXHshcthf5GFoNnHV7nvZSppcHMFONK6xK0MMNtWuWFkelGATNzfHVkdiM6XUK
PndVWCAeeadoEXPHVA9PVYQZCeiON6f4e7KBIDRFj5IHmO8Mk1a3Qxl34QOym89yllqfjagEGhwR
XTw65PqtqSa6PdoXFfKn28zErc2x/LHuneqPrtVJb7filzwcBy80cUrmhrZXUXjwAhN8URQSpqB/
H2oy6M5pbcg06lPTMyLty2Lq9YM+69pR0UjhqggV8XG02uchkSxOavXdrCCHrRILhS3OnoD1ZrTL
ulQEv9gtv53WEkAqW2AYVPbLb7QXpFCZdj+QyhQj1bqJWzXgTyq7MuxJO6kYjAxnDXLfnn9LcqqD
fQAoT0mcKyADRVybNP1IKOqwb0bnoerUjzJ+8F+sgzf1wI+9W4eFMJw8U9Poyfwsl1sAp4QW8rM9
q2Qa/FJ+YxolJ1uIMJu929Osp/F5gsUVmJz141lViYFEROMYc3cLBM8TtAv22shefsGA68X0ct0s
JzkvIT0IkGNcuLXyLpp9IlNkWPQs+ouiIv4omXXeKekfMNBgK2jTDphk4sm9/ofthGBax7WP36SM
MVQVofcE9yM3L3GmYMhx8G43VkyjvhZ7lN9LsOCAoMmQVD5cm9S3TTxeolN9jAbCU2pfTRiAWXH5
Ejs5s2ODMxDoNtwsz+yaJyWcv+S1kAOkAtpJD2GaT6KEYjsBOcCo9vD3Z4b6dgHPT2hywdVMRHWs
4X9sgVXK0tvcNQr2ZVDgQiv/CNU2wRkYuSUjAkNrUfFrzfthLGsuDEt3w3vO8WOtZEqU59FLMTvK
7uC1Zoo+Gm7tMTZjy5eBQd4VjnhSdEyyRqSQVY+/LL4Z8ia+qfPG+oU4xXwzu7VpBGG+xs1u0iLV
fxoBKmUO3z2zyn09K/oj6ZuL9jVxjOIh1Yitssoku9aJdDdUX1h2ZpftoCpso4kTVwJzsse7pv+a
zSUupM64zrNCfhKe0JBWfSuM/OhMqmuteUlgfrC+4VewqkR2c60nKmkB2QzSdXMQRarygRg1+ZE+
M9sJrMafxXAX21xGlJxMpAW6/ENakOhC5w9lRN5/xQkyHbqxVrxaxOpN0RG/o8nf2BJaY7Ognri7
F1aSPEI69atKPHRFdumlsTrFajI/E/zt4Xqxnoop+yAZ0l3SRePj5skbw69kXXa/6LUoivHz1s+W
MR1Ylg7UEp3zm1mLHemRRBTiXmk9uNeWtpazVQKLm7lwu1bRHoR+GKWDrB9m6SAKf5EOGkGkPZmI
a1lsHLKggNSPosFbbD/LAphJRRbg5aVUJJptQLeRwO64w9ITaFZgL2ivAzM9WlYQsdqzgjA9SlZA
xXaQZMfUDrihz25us6oISjuoiXOW6dIGgxywPuQdRlkdhNXA6QK8QlIXWI4/5IHj+NJWqurHoT+O
a+F7GrYaY59yloNqHlBLU11/AGIlokPPIBfwmzc2grzQWXYgofZPcZQVl6Wr3Wr0m63KyqfgZTd8
L/PQbUcTWupyqLNh3sWJQbSsrXd/iMAiMu4Xb3njzd0AZSbECpNbAp1vRf+JilVpkZAi4QCdbK66
fNXAHMprWc0VcYzTXEN5lcWADIuUK8qYbKt63HXdoQBW1pJ7fq3ba4MIJj8haouvfXsd26tADxNf
53YVxkgw0eNrrF+G4ZIi9sTzO1wEj/O1ckCSLEaIgBJnmGOi/l5yDbTnjBSQSsdVCkiJ4vRNDcgy
xWS+sQkCJ+Zz+REhoEJK+ioI7Iq1hiJAECiFqxqwnyB4+bVF6K1fWlx4AzkJ8iaw58Ccg8VYa4qP
c81I8qjOR3krpzlZxtHi2JyM5lTbuGNRgp4y1HhbpcOZYnCRoy+4SP15jC59dDHrtdroAhGwXi7l
VrZ9gTdkrsuMtebiqtqXEV1Oce2La1tcG0Q5xbWarmVxzSYvIQlmuibTNS9Il7jGaPkIlhyv9niV
8qvD6hhYMG+GRL90LEcuVT492tpFiXFsXNrhEunrsSeFnsf5WorFj33RrPMkzgZ/aXHGnYVodPxT
CYkMkkIPiRgSGSThxegho/CIEvKbGHJi+0V22p9iyOVPJeRfxZD/VkJ2k6/l38WQKCELeFSbEjKj
s9r8Wwn5TQyJElIhCq/+LoY0/5sYsl1OeJZRQlISiSTaqodECYk6Kt30kEijmugHMeSCasq+GFsl
C4i3q2JfqIE/u/Dlzx1/df7kEJaKzTyuxrg5//49tlGKfljM8Baz6Cw69BkRvP4MngNzXvQw4ep9
U8QZUUKW+lAWTryL59o6E+GS3qC+brwui2uuPTMJiyqm5WENeQd+pd8iBdcIiKwJMtLo5ZGfNsN6
mvPb0kFIAOkkOtAhNTjjqvzQGaZzK2LysPoqarG7cEWOHPKtcT3rZ0uaEVSQcXl16LjXWYgQbonG
gywBBZLHqnLNQoqfF8uBSIgX9BfrOiZqb24UpAqs/DJCwTHw2Ovn/9JsRaDYNmnfEXQyut9KMJcx
3TLyFrYoLxH7h9YLZ09qvQ4rvUDTvJaVHZytaCJPsMwF+4BDqB8YFVrSgbYVFcIEIBqwpFfjJ6Vf
Dj5sMUoofssEQPHVrVLHnwc/x0qo+KXj29xstmod3xj8iM2044OyylS/UH32uqt+3rNL/C4+gAMq
qvw49lnTpbGP/TqP/cY8LFz7ISIsh6RfCy2/slUTHdgBRLKXYzlmHiB7Fd7erULmwzY0xLUK4gm7
tdgzUGRuGxJdMHZO6xHQNkWsK1U5Hmxq2FNjeugpmpakz9aHOj08ggwgfU5jk6QeFOcgMqBd/pT5
Q+bPrT9u1bd0SPy29Sex1iD8bjvi3VAMP239xfAL4c+Gn4n1QfJnRQJzB8FtvtaspTS+SP2l8cF5
UICKR/tA9TZhawehHCam8cOhqg7acNDiteBnNZZHpYoXU7UXDp5UrZW+JyG2dxDCrdWSRdy7BGpD
bOgaVxldxu7UYq4FcZwKWy8F/Efsr/CITKPG0Ju36lsIkgfQG3N7cPQDaSCSfoiNtfDSRBHTWz8u
/STyU06WrZrBL0sfcMKwVVv6+A8n1uaKLwbfUfy59CXFXzgNVF8ffHJD7a2EytB0Z5U+5WwlkdHN
/4IzZKvSRH53qE2S8A7Izm/S6DCxQigOaX+gr1RDuzS9xPQyzpJhrWQrjECW7XKUGMcjAWM7LIge
XmseXV1eKyde3HRbiJNbke+VtF6iedLkkTSRO96QHqguZXi9VjMdJJXMy4OjHlTnYKkH2TnMnCTO
YeQ84ZRo/YFzg7OFjDUuDz6QfNKHuFJWra8bfiu+Vy18CtTSZPg5pw8njlgr3kpiW9X4zuyrZIo3
vsw0MPVF44+cIykWc3+wCeA4cKW1MdbZB3PAaHYoK0iMpJ6sJccH+JiUNHjILaLac9h3c5qkaxGz
gvybkrq1aBX84or9RkKIoB0jnG5xkdLYQvykrEhFMUutwMUHEvZkARm51HFEzro8E5ZgumbfZJft
6YTx+LdHSEnnboff5d2iVsPe7ljRG1P03HRNeB1V8iNzUmVf9NWE3psJowRD0vexZCEuscv2OPNS
C82CMJqLd2mrn5c5im+2VCsjHiK6G24Ji+nURTHN5a63d4YpfbAzdbgbnLR80PKV5r78arT+FiBj
K9YKz2awx2SHVeKPF2ynDaM8lSxyvNU4ASCvcIvVwsk3DfMpWT/anlJhXUKZojL9FMfncTxV+sku
1iK+NlGP4xoNfLT6o5mvZTlBOQSRGjCIyWD0GWtZJA/HR4sJfn2szeNBYyWWkDa/lr2czOW02Cfa
z1N+pob8PA5nWVvLiS5Nc7GiS9WsNTiXorl0zlp5eU3ma1peO0jK9SGar+F0lcy1svwm2SqirTXe
hNmNnbUx4eaWBHtsVkHC0txxYd1J9TmMzlG8Vq6fhvE0jSerODkFW67jgCcZPmniavnR7o/sD02H
uIy1KtgnzVr0cWxjLZNfLz5K81qVeVSSU2EeCyYUW835mdDtkV/QPk3DWWFxM9B6W6vGO9zQ2r3o
y0VuTimwnktRAvK5UPF8pZLyKq05tb/YJfwXgYUNxwxyEndsJlZvsNiKKKewzkmfp8eFCnGUMhYp
hX4bh5PkjlWtPcydVGFuha7AEujZRDe92MlyF4LkfFcRIaJFBJvnat35dA57EJRwOSdI+96Ms/R2
iNRTaVjdI/3L/rGTuHRpXX9jLiVXrARBMVbSoLKW6r3d5Id00F/7NnmuTCd6hM3Ykj2y9orCnrZJ
8loV4/i5RK8oTMgdMxapFc5AbzdqlM9Z3h0NnYtaP6nNXQ2Eb7+MrYSPpyl2iTSXbmbo7SNvU5N1
9/RcWf0TARKM11R6xLQ+8TnGjQmcTetvFqOs90m5GJ/ssLqJtWfQGc6a6Dmcmjy6V+3J8i2VPeFQ
asadKKTJbZXkfVa21hUPJdLrFodvLaG3sKqzgN6AuWGSn9tYPYH+NskHLIAyiQpjXx2bH1UJt1Ak
tFshj8p5iOX5bjukDUGFNZ0uz9ZDAi0y0INDW55jIeSHrlHe8/eZTmIsGHgmBlr6TrmgnniYTSFD
jejAxpq2vlO4dCGna1cp7VCctAmQRTQk7UP7dRTAf20wQHfbQRJReNL26dQs+yHUlzMNMv19bZ5Z
AesvVR/WJ2HMNsLOKPnISOe9XBf5TR/PtyA5ay6pk+yptERIgYciIY/tvU3L8T4K6aCFWQOQJA6H
eM9dUiXzSZ2q8qYIzQoHB1bGWq/MF/pXr4qklV/mSpwI7YnANBtXx8ZV8fc3g/+yQ6b1sjJcZfBx
KvbBH6+AvTVKZmF0xCZEQr1PenQy4YKx3Abg+VLKypdlgetVS6mB0UiSH1IWjzkYZI9wCwl/hOMn
dhwBLLunlAJVJiHoI42U838O/fohJmmm9jjffS1MHvJKsT4qGabgSiLFup8G555xyOtU29fIeHLy
51A8W/lzGr2Pt2r695oJsHqtbiI62y+ql6x6kdMPIv2gKS/j/KHfqp0/cDfLuUhOXXVjjVX70BnO
3d//3YCcv1nrs8xH8onnGSAi1O0f/3BTQ1yuIbBdjrJ025rxeBDyYvqjoUwfbNitZGLDV85GBcbo
nANosOiBKuNpSO/a2obH0xIhruiVB0kZKlmvwAsSQNzjJP6s2V10V6eRuo8Qmd12g0WKYwnjuZVh
KBqGdTFVbf5gTJoJdUfd1Q1/j9hCK054ZP8usqSPDugYVhzsXFO16AlXNV5DXLL7xYRtKhGelCnd
jW723Ka0mnVl1WqBERbKu7YIH5Y+1d4PqggKqZS/KPZnW7bAFNuLIOOaQ1814lLkpkW2ulocU4W8
LpElT+iJ4ycnuu+TImeHRY63mqV7c27LW2dADF0SsLofzQFMhWFOVzmZiwtT9r2uFq9Ee86PXZE0
vpFxa2ReVAW6LUV3Cu/DHZRFdGE6Fm3wsmdtqJcvlV59HHuIk7T1e1Z5MZ22oev8dvUWu/FY7wcJ
veo+zUvi3eDBD7X4aCZThXmBRtqMqhsh7bYG2Q6moqa7bEIj+atT5eczBYwD5jG8NswlSJ9c24t/
2RXyzYd6ctphr5tzE4hQetbH6Wu8AMEk1H64ooioiNjzM8ec9vWAMOPvf4C39ANGIqz1+BE4WbnX
/bQtjciZ7BQwD3stCfEmRMaptxqMg30XAuLAclAaNPPTmmVpw5XLtiY3GdgjQ0Rq3EmN3JEwbTQm
tmcPH4oen2OO2kRnmT1FX+BiFnAxRf1uWIrg73/yN+07fmguSRbLMxRX1s8qtxhF5qjg/N+zSEWq
ZgIRSopwN9iywRZb+wO1grhKA8bq7f/7P1/m/41eq7tv7YvuX//Hx1+qWrRJFPc/ffivxwozYvF/
67/599f8+C/+dU2+tFVXfe3/9qv81+rmU/Ha/fxFP3xn/u/ffzr3U//phw+8sk96cT+8Qoh87Ya8
334Kfo/1K/9/P/mP1+27PIr69fffvoDA7tfvFgGM/e37p9bIti024H/++v2/f3L9BX7/LRjK6FMr
3vyL109d//tvqvpPMAr0x7mVkEPDauq3f0yv62cU859MslhirYssh5xOPlNWbR///ptu/xOqj2mA
uaKxDoWB+09XDdunjH9aOvY0mUm3bOPAtH/78yf74RX8zyv6D8LN7yqAXd3vv/Fe+2kAREIF4DaT
FhWPUPD9PDeJ0o7kgdKC5zpm804Q5niWc+MFdxxmyea2nHQy1WLghrbo0ekjoEV1ccgxJktVNh+S
msVhimNXBz22k82idsdh5fXb9p1chYwA5MHeyzdNqbCzpJdRWtGOUaK8zxtyahYzVXd6hM2HobVn
VyMhKMJgEGn2uVf1veE2fIFCf0rRM9CxFnmTkAx3DNNTUFBlt3NyWGZpbqXksjSEVhQiJh5QhSvE
bmpfGQqa2zjGvbsKhJFsuoayU7ACHEHBNsYgPdfIYFiLHaQkbrzY0T8mHarXkK7VboSN6xaKOrsO
CfRumRGTnUjjQzI/hfrgErcXeaPmPMncWlP8XEoWGu7S1Lt5Bq0fM+RD1pKA/CoJTKkVYP2sc1wZ
vSHzwuRjMlmoyGDEI5jYi+4zzURi5kIIhL2EVLgV1qmifxjMAzfP5b4la+EykWRW6Q4YX1WOPaKu
jZ3Iyg/5MgVgMV7zfnrUJvoqlRg+WcTWsT4XGIWGHTkkr+QMVWBm4nif9Z8K2CSIuJyvocKCQHZQ
UlXiyIUncTNV9kHqOTsrisi8m4fUZbD9YTG/5FoaemERs1wxSpSSNTHFvNqiPMuhDeBcSXISWJ1V
x3hSaqTfTVVC1rHKXYaoEdvVcF/nCe0qc4a/Gxt7bBuoUHrrONvWMZkSok6rtt5nNpHgQ1nsFoAF
+0iLBigKQAKHPGMeOrLqKcPd0jiXCDkw2w7YiFFkJ2ial3DnrCrazMhRx0yfy1b7CqTWZkwVP/W5
+qKEH6Cwck7lX1KtBzYly71X27YnQi76xs6WJTZ5vY/ydj6Yg9S7IzqoRuHmnfYy0abr/FeanhLJ
uevr7DFtmIGJma1EwYTImrWPhETPxKkDISihwqpmZu0yVdtSAPHVYW7mtq/tSAIho1YV57klhq6f
3yelPR7L0YHDF7/iv8/c5Zb7S3IIx0LdhZpNRIeyMvHpljGifKr1LL+0JK3u6PcQeDp8Tuf2j7jD
H7gmZeJ+UxkZNjZhQpruC3O8ZvoHVUZRp7D3rOXK2Euz5IHyJOTEQJWZ9bAqMpPhXaS8zyGPeCXg
ob2w/x9H57EkN45F0S9CBC1IbkmmK+9LpQ2jpFLTAKD3Xz8nZ9PToRipS5kk8My95wLssPvAEMrG
CH/G+7Iuf0ArP9HsyNSusLKNhAQYhzDxostPCJGjrNtvq6HZia2weuJju4/aXw3rI0gma8AKEJJT
2nerxVqsdNJyxaRkO1t9Doogsc3sxcPYEpRkcMC3e/hPK4GmOsP0FxEH7kbKSXN/X1LNPILdWxQl
eyT/+JF6zUg0PUrLQoHe+XMSbqSwDmGbzEtUJHIrYItFKdTyD4/46ss4XKcqvnNYhr6Oa/xD40q2
U1Ed6n0hGoDwrkSrjQdjCHGshcUHiT+saev6Wwv9teRhdQ0pKJnsB2AEDezO4rP9P8xx8vnKA++R
pJAKBq5hmo23vSBlMvVLG0Fqwad8fbzXHcPiTi7BoHFM2SsaIpEn7ibE2a3S3e8Zo1ZIBkKdzjOI
vHohtKDu6iaZKKxju43tzibZda8jnk4a1XlbLl7Z/3YzcJourriDTSBx7yC6RO9WJ/2iIZMpdtGL
kO9EB9yqyUnWWVRJmdldHIZtujT5ObTKXxvpVBBRG9R4hrQYJ9/5NgEVZaAa4Ai15AqSEmlpfCMI
7A7z9jQG2Xan5ndVMuTrxIjnL/wDSLuKyyHy8X91P+VkH/o6ePIt/RUU4hLR9NyhhLwU8+Ym5aD5
nGaM0D5KkcQLsSB4ZfFOcmEVmyi7IkCUPjxPaJsTf6Umc5UtkmaGDjyvb/nEGTAtVR237OZjGrhO
i4e1itCQlU4U94L8XNOxNbgKeMt+TfZafNoMhVFtxNiE99D5BXCA3FqZ6EAEPLB/MwJT0MmCm2TJ
PEpWLT6qscAsSLSa8F+0L/Hi+D+TGO6vatN4CIaHfboRjt/HWOU6qDyasfH80I4wJUzW9IkAJRNv
5RpTnN5eDQ0nov08pt3ls3K7khYy4XX5Fcpph+jKW73l+qlxOBdcPzdx5Du/FMjJNMR7iuWvicUS
KHTB4fM6NpdumyUTlbpJjVWc9CpftxZxTxfmN3a33nJP/vKuRp5h+lnBh6dL+KUFDs/Qjk6t07Zk
EDDQGbPipnd5bhTA2theCxhsQQktmeCnwn4Nq4k6eEGFO9QkXE6yvB4nOu36FkjVYmJaPvf6Cmsy
WnecazHHAU/saojiG39yPxySKMCEVAR/sTMhQMkgdU2sz3PsmPE05EdBn1OENNrLtHJYc6frNadc
GDw8F8I/dxhYsAJ2CUkLZMtNw70d8QduY/kDlekwkrR9GBdrvj7DZMZoDkd6eADi+L3zm7IFvcdX
SbM439VN/T6XFRsJXi7Abz3+PrTFQhOlLDSjahuafBfO4Fmm4pA3MksAxcbT1Z9vuGV9ORk0Hagv
m4jgm7xmQoiM5xgW413olq9id/9FQfXUZvRdGdv1vv/lhS2gJocnUUXjSyf43Kw29f3+ESbYxlug
j1EBcHkUaB+jOl32MSN4FloDiLUNXix6sdZGLPi7lxoQsJ4hbOviT+lGjwHKA9Qmq4sLeb7MTKHp
dOKiolnoPT2mS4vib637L44DENLlwUjrMlyZZASW9kB3xxdyBLbYEwidcrw02XzJGEjHoRt8gEXH
rmHh9Sucq4V7J8qsL5dYtn0yDS/zwoqxWOwsNux4ybgEbTZ1HTYZaN3oU8RIsnDf2zfVhLCIfoeB
b4Y/XPLQ1OULQUV7UuHSrCkxIoRhCPkOOlu7NIAaVTccyIFUO2L97LXbJ/5cl8Yxm8Bdor5SmbjU
YYM5jc/RX4bPCIXsNUApHsLleWuquN2rlHrYStuxvxPZ/rIBNCjGAjr35P9F28n3PMUqAyYcZeE9
EpyGtNDfjq4e7UETI9z5dyJv5gT0UpX2M6Auf+BAJJCp5kxPRokS3KsZUKnm1stePK5l+rW5PYlm
hEzgDIkA+kJVJtjGOiAueUr3jdkSodTW5mDZv34SCzJQb83uAjr02JAcQ+iRXlICdBIYOzBpLo0V
Saql3gWkvtvJYK6U1LdOluF9neFA24rlcRe/PU6qJMxzuOHm0nZyp+CYTBoxr4v2hpRfmD6TiJ15
+5FA1ptoeInsK26RMsLP/il3yGOfMyTqwsQXTA6yr83iZ97IQW8E+aXeDM9+XQMnjez2NWMw3lbf
NZD5mKw9KNWUNZWsHupCs2sK0qp1q3ijLN5twgRzH+1wsYz/RYTJyNzldVNWItr11h/lH0owqtYC
hiJp6gensfk0QwYVDizyDBA0+Q2Tp753tzqulnPGm/VpWT6uc9KSOSTduOz7Ie50gOXAr9+a70i7
/7aiRVdUBmNajNw4pH5Rux+rTL4GLcl1Gfnhad1cpUTFnoRmH+Ngq86VFHfj0MtzYTW/XNCOg0s0
4dzy3udN9Tdy8Mbr4rdqGd9QSFFA6zp2sTlzEBI/1pgv3WKDFxFLe6tz2PLBCttZuu3g8dkA/7Lm
yYnnTMVWO2NPcIK/qr7emaiHlnxI5sH+9tT+WrDoJ7dg/6m+LE2kJl7rkxVwNsILw6PqlySbm+sw
1Rru3TW7HYYB2fZgbuYMVn/nqDDOxjIdMv/fasx65/IAXYaFa5GNCQ47PKz+ELeao0E0f8Pc+iEl
bjsU1RVQD1JrQ04uNza5dumTh81GJVQ16SRLfW4g2yeLKdhjyz8yRGVa03QEnmC97k1ESRnYYl2D
1mWmlnW2okvHXRNZoifuSKJetnyo0kiPReJCcijtRApTHmx8wcgoMCjuqDUZJXLueuJUToO5Ldbb
LJjdkzMst7m/RXysZBN4VXuzOG9V4/ssn7OQ2wTyuCaOIvXIj/e3huq6o15s6wXYoZ12C4kzVL4E
JT0tAvIDDr/Ykc9ARv8zpn8VwsTaiW5YMRj6Ad5R3wiXmB/9OPAtxM71HwsLhFjhIW3D5ScTXnuQ
JkNQpap0YUJrpi64ZJXQKdEXsccoPZMlm2zwckm3olxXI+7jLFlKSCbk0G9Xq9yauDSXRVk9V41+
nTVngdtUJg3G4DX01idAWu9qASNv78sllE3Mp3637pEXr/nIjIr0bm3muxKcEDjH28rz76tWvAGx
e2z28rfDfyfOEBsGdEUF2ADTkpGAwDwdJt4Nvyzv/FnK2P8BFspoVRJhSS2RYC54hRd2qAa4MLSI
vVz+0vhyTqvmDX65fZQq+9MvwZ81BJvtqOB94URUY4PXRep0kXTda8Q8YMLiddYO+HBCCoCrwxmy
izN+pwaGQ43ID1tQIqyGGRt7FrgfY0p3ig7Kz+J6x8Ib8fdDqS9nICW5odLVRxKJ3ANh02HSG59b
z70L2wkz+0DkxUD6y9rOTyNqmb5v/QSnnw8yI+ScMREBYxQiAmlo6VsAB3zvGegWF8EAZnQxp3rm
4oFCAO4PTHs81faj5+BsbKr89+QQrl0vC00FEQ7FMBVpsM1fTh39yT9dd3Gp24sybbLulweHMh7k
8kxW35wEfZRGZpsvq0MzUS+7Rf46FM59JcbKZj4ys3jCfe6TWVHzRNTV/Ozsnj7sxUupuTNcRhPc
1Tu5rn31iweeQXL+4bnrOSynx2Gbz5osZxc6kdL3fYOAntejeCFFpSEUFACI4fse07X3sEE0Ceff
i7s9RmHcuTBWaDGG9UCix0Hq6Nyv/vn+4qkQtpC0UDlkF0apT0BUUfTMzyBYskG+Out+3xXXzcX0
H2nrYZm/aFVVMXrkPJZ2ednxAffNTQjGMJYN+99QzamUw32fR28Gax7sxnRwuVdNg7d2bf5kJDo3
jbLi0mVIIOiFVOUQ8yOiP90UuicbaKCzPkJrfHLAaln6YDnojnJi0PbxNlqd32NnhphW4Hly11ud
B7dNJf+LqG09GDHdOt2uoXmuoTSKVt/My3xRXIcuNeEejU8EhSZb9tIG4lc3uY+THv5RBT74QX2b
B+GTzJg99cp8yD2/avgid77gLKDDBQVlieeuBcYdPQRRAIW72nAkQs3Nrf3RDxaEwl32F04dcSsU
dm1/q6r80nHxw4XDVuXFnjXdzsa8dFZ36+cd4oI1/zZN8Gl7xXOz2W899e+OcxuYYp16zbzFWyis
GMEIYOK4gKjW1jkwrmSA3FwgvHWiPc6aEGrVxNDdozxyRMjWkfuvd6QbF8KCdp8b/NQWynivRn5F
KjqoHw71QdXxxL9RUle3JOFV52ZVL+aeI7/Hy7EBjH5x96tomQYcXf8NVMj3KkdVnY0NjQHXVtyU
JSuXlseoN+KPVYqfxeE+RdS2J+OVjyR/psG9y5v1rliio5jdOe0nc8eCAAIOaeyhk3+1HhEnmfN7
5cNvQOa4rTNxC2/HQgdHpxv/BXN42TWEudHDc45fqcj+zJH5b7cY4AQOwB3Bj+zjxos9N/Zfapv1
TOhkr5Rqt+2I7MIR9odUt9ZGWshqh/dyEHxWVFCwpIB+tQizRPmsVfDXbP2DXQswHPMxk+HMgsD7
suz64k/RRYNqwLS4etPBaMWqQbgHt2ZLU+xP7CfOiwdPoS1EWg2fuZ/TFVnLWYQtvc9cnYWHM0b8
2/WvsHhRLjJjJ/jEMIdoFLykgGpKHyFJQS1LjiArfHVaJpOz+1xEPoFITgfaZ/pYERNs8snM7V1e
UPKXUqsbiAPrbjh9Q0PEsmgTt6l7vnQgLLVJDdGqhd03iUuXZW3tKXS7OI/qZ0eJjxn5GqLmrX0K
DfuzoXGd88hACfbOf9EkOYs7/5P8W5JvOya6zODpURgE9RlTmHAlBY8dNKnxcFjXKrZ64hwIKjVJ
EdFGsWo/T3aEtGun/qRPPMLN8xI2Nx+DDdKFfLGs6eSJ4I0XIgPYyExzIpv9ite00ZHg2or6IMHp
xVXgdg+itfmA6ecSXX7Kzj+vlARpMywvrUG2ZjMuGppt/q2y70aSNO1EwTNIYSsOO5/0I/oTTKp+
zFgHoSTwn2cgRM3B0U4Nlulbrf4aZ5HqOECT0tXTsfRg3lZESFyLGpJQV+d9MNFDPdF8Zv5/jFBu
LWMY9w7j357ghz4HZ5x7VJNtIyfQtWZCWj8TCNNPa5oJf0T4VBfk9W38l6b8j9wHxuqwlXafrx8i
Aj9a09RJXbc/tup/V4xuz9wchwl53R5xxJMlN+RpWVfflTs8SUkPoNw3VqV0oexuUzwb/aWrgs/8
qhhl/RgT2rzFZe4/Dg3yAno9r8UdRr2C4uBBEvPIhY5cnW3ePfiCMLUUP0puHENa6EAOWrM/GGCE
aFFD+Ootk+UiwxGCo28Z5z4mVUnBY7O3R7vzIzT660/JTC7fu+rY40VMen/8g8M7iOfSZ5Q0tH/1
MLknXL9ptXc3A8X2Uzvz8k7a+u305R+0IFkyrwyBnSr6MR0ucbBgVkikKPlECbEtdhwyJ1p01uPZ
o3o2V5O0Q107VGjuLRvqEicXeZOwKYGpEeGRx1qNMMRLLJclL8huaDB0xR3iDyuodMmHCltYHnTJ
AVZnWGUbmHOqdqO4yzL7UJELL6t7KrT/qvnaQitUjXnNIC/Llj2toA8kZdtX6Ikyc2BezXdEW6sY
UJw6gwy4BTQjrLKH7MTQZCGZ7CqjYfiII/MQrbtMspAi153fG0LRngUPeIuh1NvyBxEgRObvvsaB
skTCYDWpgQSngqnMaXG5I7p2PolRaKzRNURyQ2bXaCNzzeV37peoYzPwPG377ZBi6LLQT0Cbz3FZ
ev8m2Wq66RzuQAlidW0cnJLODsWmfGv2WqOGarFYzzMsQgch7MaoYZBF6g48kZMGGK/yv11VAO1H
IhR1NLJYqclXqVya9fWPVIrfmUOWrydrSkrPBRsG6aALGX3IiqO08/LH0JQni/i+I68XD+fGjMzv
h5CkhQ1X1gCuzZbbT1TnAdWbvGgH+a9o6ApVoC6Mlh8KFgAMPHpF54nhFW+rTvMqrYvpB9ngveqK
x6Wj0CT+5yK5fe/2qb0ZWrLOhB4BlkIGCpq9fxi8mTeKEd9hQvTfucUd6pRHlVH4Db16MOBxkgog
R2gvyTLwUjP6QVbJ1Gj3YgfEisqwgeDlF4gN4hVJwnEkDcDtloemvdICcIiGnPB0ssh/5sK6Y6qS
9mv7WXbTjQNobbNy61prRyAdn7NHqwynJ7ZmU6z5Aq+s2zdpQjfVrc+2ZMfj6Ku/+RSG2PtPdQmf
S0bPZTfM+I9A8Cqql3KKy4wMyABhwLKD8fVL/MJj1yXlLKd01Og3OmmpsxJu/mjv8sWpsAVPlNox
wyT7MgTl8xh5S8IDEw95zciy+F0SMdKIZbtr7FsV1uFDXjGijnj1r7h81mWiT+wtTP0IiUTk4K6V
/hhHzawPzrVUDUOgclkpr2NXNwnIIiWLleyfiZi0oKQ97nPHTvyJzdEs02zUr3ZZsAnDsbsyK22Z
qmK0ubdHxBAgzA5NaSuSq5yzsgh723j3uoU2uuyYegcM/0ECT4++wJLL7OxpKK5xT3rhtx1DtFN2
pk5Wfc1I7beCTq9bT5XYCwyTvKdTIZ59l3d1xtVMgStgCRAb688sUwtwwdMAa9zs88Rf6Dt3mcIz
LVqJqevPs2PNSWZtbPlWfiTXQHzaYuFuXjrvn1YUqsTkJO+1Dv4ocdVb8xDHHUYB0xI7hAwG7bDz
vdPJXVuDf2qUSCIFvPWSfYUlezqeaHrS3lwTBY6Ide+YkK67+gmL9b0tryc5RaAKwBRiWUNd7bcE
ehFpX1GK+2P7xYkiGBnk0QGF6xzbcKCDoWXPqzo7gY51HL1gup8xCds+SxJdpvl6M7a4HTzl/VJI
4UCEoqDbAx03ZrPiteqJzmL7UA7Fj3JLcRrpwHpT/escgMFZfyGsUfCSA9x0PZYfeO9gKObioTKk
PLNcbU9LWLznQcsAcHbRHbfWYdu8l02OM9exiWjDnWNWXJszMqFZGoa/lU3S0pLxKDUbIWVZoO4K
K2uPrCSZ+fb3k+jgnXqGjpSOPTZ1cVuCYWsZJcC4G+MqJ3u1sFl/5wTy8T7zUS4heuqAX2h/YXpl
pUFgQuPSRE6jNdxU/fi3HpmaGIacDG6G9zKzmMnYeRPv3tqTTbjaQD0Z+lo1e8oZI+ltzobC4A7Y
avIt/XCCglDQCvDMXp3UPAuEpVFkv4Z+/+zaDpOO7ita9PjRi+kNSRotfWaO6FgUD78nUre+bqt5
e8/ZlN3w1I2MJGsIUplK6ozTYCLXNrX0gFGNyisyQseRFPaRnTS7AwDVMez68OjMxWsvxI1sbHlv
td6/tiQAoAPfFestv6nK+jXMB3nunPD3rJnMhv5cH9osP8iuh129ScVQKfgaKGCXsHkjlvERzRht
SfjuVCwpPQiJ3vS41eolKCLKuqNxwIvyERysOYtYRXHwiwZOt472h6xLkVIi+fqzhb5hAUOHLMry
RVFwmo7xCasUzovlKYrQz1PpFQLOJ1SgY9A4XM7BBEwtuIiyeVdh+CFqBuVsgN9bSCEg/2/x9b3M
prk3TQUsrDh3Q33vOBqSgfnbyvk/qAM/m919MZ6GybC/Okzt41ww0/LkjqCfkeuc2/o+dxkNtr6X
jm2TIa2c8kPn2DRudBnUBCM0AE5zmxVaoT3mhn1pYa+qPqqsflZW/kEiM35Hdbv0W88iYJHxYL9U
XacYBAM11Fv0L+B7dbDSz4DICy+jNzOddZq7B8aqr6jZLFhy1ODrKhxuZ2DiDaluUGpRXWk200ln
WhpHqc5lMIGf7sJLEqm6YSaz4KCvZHCBZVMkjnadQ2ERkDCURfk2dHhqWLvcuGaODm7A8twwmXq0
a5a9jWjDpFy38XYggEFaxUh+D5Wm3LBnei30JTdQAFSL8Rf0FXkXaO+NnHtzNlx9Se+1EGu2MnrI
LZnwS1CbpP0gSSozI5LXmq3kaZy2N717/gMHxMklefoykXwX+1GWHcsr1d2E03ow0GAulWqPbm1B
KXEpxQOYDncVzL+TX4CiyhdL3gfW+xyHxt5Ocls/g406aQgyL2We+8KWaD9auw+maPeIXmhjitIB
QyjFxV70p5UIDE1cctwE1osq6OOXYHnByDultd9nPJVk7FXSSsaBCAqcKEPGIpDxPXuqhXHLFs0j
4hWacnqHlcephIISt734rgLJltYtvhyKo2CKeibtvD0je8KC2jJs5TWfzMNqtFKhuqZGisCbiX2k
Yl+E0IU84+Gzz9C9Lx7jvVLlCEp6rY55OP2KFEXgdTdlj2X9tDVHJkj162SVl25wuZmtTJ9WMklv
o2LdY7OWBqQ6H1jBTQJQwsdqlY0pu9O510dZOvlbno+fRNdjwFk8YLbh/NyUe86waH1jKcMYhgVC
WKujKSaUOrpBNq/Lu6UDphbWcrt1ujVkqt2Cyc7NR5P/E3Ldb6BhUWRgSbIX/HT80cgI2gVM7oAB
J4yKw8x8IOkgT9HPalKu+fMIRkGdH276svbm0HNjX8LcOQbZFKS+CJIiHP1jL2BVrll3ziJKVpSW
L61uj4QajncLOuoYngCyBQRcjNNRFRF5gXVNsdnr1+4xq4wdd8O2P7gTCcNRl4GP2LlNq8k2lxwX
mlutTAjwj4b58lMt7NPEbp2Ij5uUQ9BjzbnATpupS89wtiHc5XZt2jdrYBrlM367gVWaRDJHQbVp
Jmd6YPtbCEQyBFXp/aJcV1za+oPknvcli97dCbRQxKFu5270krc2l7cDUmeRIxOtcUp86SFcpnbQ
1UBjElRFmlMlwxkpHxhjz6e1qOvE3umdq5xdUtsX+Iv2LOmu4S3GqW4d2+T3htSes8eW9a4iqPcu
n1FoeS7wfC4UPA4Nt3/prXdtDndZwpeMi4GNeVBbRWwtcKW1tcDSZf5YVeOOJO1pvZaz9jDgMXe3
96W/2t268dVx/8leKT7PoiFWh/iBIYPWVAcb+GHxoUTAGrlnrrhm25cyhPzyXk3HCneOzKmSBUm/
RF3Skxmufea154in7Wx/iiD8GHJZYQoH/pJfJ9STU17mXIcIoeCYN0x9NnbPosJw1/P6U/jLU1v4
3DwdABH4sU9gRo6lH4mTzpXHECXNstlJNwexqTSPHBAV/zd+cKT9QWJ1jKc7nwJ2zurElPCDaL6A
3NQT01T9YMks7uYRAK0lL+PEDceKmsoi3BgoC8R6VvMUdNZdttTfqw23fJOXlS3D5okzyJfh3IR3
LhUh4qvhe2+veoPC/c5tbuYOsrXdhTcr8UjbtTKsRPUZ+J/gFZlS+XdrrtYbt/XIbAU+WuVUoNFV
duL4IKj9oPjjFDSQtc5hLU7vHh1lyxzcbfKnUKz7wV54X+3h2QIkISEolu2CjEbjeSxPnk1E6IYf
46j9uboBgPZS1K3LPhDKLBXCO2Ej8bg7JXAwd2LqB2Fas8W3Grz5bKfO84QBO/hVcTJ0Zc41wkfI
U5M2O/S1oirMJaKDgovD7rr0ibOaibKTIaG/MF0iw+XleGwl/JGcD9AwjLFGiZdtOWVI3NCbiymV
zXZYeuZcXpMgFwaTIuwvqn6Yo5n7H8H14SkPFBlnDHjqbc8vlei2g8/chVFcbVeYVaVKSSg5odjZ
yOzlCbVKxnp7izRsJmd1tYgItH1GeDvcnanaWJ+qagLYereQ3/qaqe2h35YzrRdFDHGzDczzvrEe
XQsJju36N8o1zKlHdeiz4Yk1EcVi6/sspcaTAHpX+9GWbqv4o1lgIP3hB5i2uw3HCHVb2KWeXf83
uv7LXOcIuTyEcAgn0mHL7wod4WEZ1cmxupq8IdQrHsdDIT9tXw8fhcWMVDW8FNbqUU5gXun9U+Bd
I5ZrHaZF+DD0+hpDTRrbbO3ESLDjNcOYnTsMjlFGDLa6uJ4Gdj5FuJ6bQJx6L/iMAp4C37WJowTT
6ReFf1ZjcaNKFsayDpGktC0J4X3xZOVNGJONGu8hAhRNOWHIH7qJehhUDWNUylOMpNvUl0eAO8hg
WI2Ec31r2uaG36UaunPbVXTmm3guqCgSOa83IVYmc61bp8qjk1TzdxRRNU2K3RwqvtgxxWc4ssi3
+oh1H6A+5BDgi8r1aA/2oyiCmZSf9ehy6t12zEsoPNqHaa1oOpJsVfpmVdV3qKsrfZBG123cjB1b
9WEiVZ6DceUx4wiwjGcdi1A+ZBFaB9swbnG8nhtd5m/UxbiyXKyH7YgQAJRpDBXstnOKH6sNSjSE
0JudD032iV0sAGQ6woTJ8XvZZutRc6Ie2U3fuIylEgVA+BBYN9kkHRIDABLuVkhVxdot5dH6GRWL
XDr87yZTv/rS9Q8UixOLBUqlcgjslHDr0ywi51DtSMgitrBR78DfjbjEI0TmJ51BDFvoq9FrPLRM
ChE0MMttAVmVhglBbeXP0gTE3/XOkJZj+W53Wf5ZhvWL5bApdopkmpf1aI1Q2SM5tQwY+drpxA/+
ytEUFnV2u0u2nmR5w/uQyxd+c5z2Gjk8X76mQ/KXdKMiTOaGt6xRONkKsHwmArZgCFDKHM4VFxUc
PeUtpcoYm9mZ0miZE1+TAY0hwICsSdttux89ojcjNhb+lllU5Qy4bXhS6wJSeLOQ27AmUGQaOBnv
Wmuzpm6ywj9gX2JhozJe452bYmn9BxNMOq3dvUosV7PKWM0DhXSb6hHPi65+AdB6LQckU9Kfzvuc
3UN9G0hQyx8j067JJika2wxVnapWP8Uz812LjOyuE9sF224Opg9ZNXH8LVK8eME8I51xXxURJ6m3
gi5q1SxJam9u7aJn+8dJm2HmkmXxtWVdm67Z8lvvJRwzYDnzWiTM5gG+Wd2zlz9YOauNeo2eZ0lp
qxcHtZqFdLt3YcAFUXUU+Xhqs4+6wJMZlExI3Fk/qqmxktJmucbEpFTeUzuGfxrl3bN9RxhA0lBK
Xj0FiUIOVRlxYjWPU3mHwkjGJvMHl7SK5q1nxo6KqWZEyrMUg5lE8rDlb9OW0RjbYJ1A5rFFsvtT
E9lP3rSyc8i38tYzU/WSy/YZai/tWKlOWlRjPI+ifWis0WG7wFiizOvffkAhUUYwwkhIJs0DHlZ+
P4/VZQMI7tvT98CwP17D4oYR2vfQbd5N05dv/O/FNN36VRf/RR0yBojEX24T7rE74LULo2GhxJ3e
dlSPBBA1HsCB0VpbKnYHn7lEn8wHjzoTF0orkrxjFKxcK2XgxdPHNzQjuItXPPu1LI7huidFUZ/7
/Spo6sV/jqvYt1HwkPkeYUaEzd1z+4W/N590waxJA3v9GeXA07rQibrhf5SvX1moEdAx78ZswueK
49EKb4ohOm+ueNFoVzgIsibpiNeo54VdFPEKoKtYI+GJqmvO70pcyUjuj5jN0QNPIa2KN+va1tut
d+lNd3DXCPXwnHUxMxVDTwCH3sEu0CCUbjxX3GwlPCyvgEaOxAfz87vQO3I1u9JoI4oi1aaXz5pN
pFive45gfNyDQ1B41Rs7eJyjOqcP3lu0DigMpE3yhNkA7A0bVYYZJ96ogs9mCJ35tDgSmXNNgrCS
T+XEUDrPjT5m4EG8eoyQ2op3sjqPkwR/yEYelCs6UKYfDrKWOmkiR6dy5STkI7J7ZDIuDlfsEUgG
w44jPPfxIwf5f6HVTjSc1i8hLMgVFNRrM/wIMx5VsGzJgNVvb75F6/8EFnWYqdnpLNZ+dpecyW/R
48+cfze9/zgGaJBx7L0M3vX7jcIjINlk2ZAI9LomWUWmY6O982Tex9niGi/iaMzRK/DJxn6FsnbY
pr9578OWi+b91Hn/9Kr4lNFu8wtxcZU3XzH1SdQtVJg+9byhDVJNlVyPJ4xa/5Uye8hku0FjWqkP
1PTklY17CacA6UHeflwnPsOiU2gniep2sDroXrNZvQ47FETU1r8z/sQlct+X0FHHtWLxEcG4jGub
W1LVyAwi0oS8YOUjAwSj6CP4q1LkhGv4llX9wdqL+5yufgH7ntptST0JB0rTAVnehSe3RRq366SV
/ffWsPPZyQ10bfT6rBvns7Hz32LBDYEGgEWX+ydT6+8ZjUDVtFbiK/e26vqfrBmGeOKjY/1j31ba
fkdsEJzCVr8XYm0Ovlhv0ABA5HfZfotMsrrEg+/5++doq/w42xCmest/CNcNx7ugucvLl9CfPqJr
jJ0Cmn+05hJTG9SJfkGp2G/iGqDEFlWJUiZTtD2O7OZcIV1UjIyo1SrQQfC2d4V8dnRjnQJFxl3v
QFDLCgd9vYdysS3Mmja80M3wP+bObDluJM3ST+RlWBzbbew7I0hKlHQDk5QS9tUBOICn7w+h6qms
bptpm5uxyYswiVKSVBBw/Ms530FUiMbUOEQTK72gUhtDpV89y7zVzGpWsnB/yM6k9aiTX3JB/NmJ
s1cFxZevG3qI+T2BV3xFI8qssZbXwTtoU7wXFatqkmeFbuOtDWAiSilg6ghTjaJtHRmysSI8t6pu
WPIyExrIhIPL36ECnQYk5xNBlkU3HcICKnL5Pnb+z9pyg5PLxVLxcaeInAPrxqXdNs6dYqhs2d80
fqZN3wcfwoDSjx+Ihxl7JycRN34CSNLteU913rAkmb57crgX4/gtYFSEhgc9qOOQW+u4l0ggp44L
77s1DScpPOtkjH66akQwQuE3fuAupoqcgmgH5XAvRUBwQfjNip0Zduf8kUwJo7qsWVdmNB2xzW1m
cZ2ZhOmQGxd3J92enk9xnRq7Unj5OmMNtAvb5l453uv/WxPe/4/+OhPAxP/eX3f8+Sv/Xv71b/66
5f/49fTXCdP+B15IdodL4o8L/g+D2x+DnbDkP5B3WhYmJqp2zHQwA//psHPdfzjS4I8Q20CYtxb3
5z8ddi6fkBQ4Y4kpBcluEGT6f+GwM+W/+VwdKU2TEBwKmMAEUOtZy5//zecauJnrUqdkuGtsfXLq
AQmRm5xjaXw2kcmvgNpmA1FlXhD2sF8ccmgD95ZFU0V/4JA4aYr/Ad33X5yvy7dkSQMvGapq4FSG
t4TM/O1bYmgcZHpQ8VYM+EPiGRuC6R8b33xx5vJlctPhqxi8I3UzJXo0fCJZzbyxi/vcKx+si3+f
pz11f/+VcvzMnm7aDrqegSLlZ1W4cmNNAr1aa3//24/9n+bFv5sVn9yRP67UxYbJ9214hgvlURoO
cQiktvz7953KPA4Sh1FQXNf+I5b+NZhkdvFhhA3Ug9vA6V/rOvsrdzPvHE5deWtni+Q9Si8dLySw
El0eeHfv4hh4pseseWv81qWwRP8z43r8HyhglvXffvZ4NeGAWS7/WcEztu5vbzTbkqyfa0U410h9
52L47ieOTWNMmq+S0Dnt5u9SkAjnejxrI6nzhylp2s2q3Lua9JZw6bOGvH8ny6B4763fgxtcXMYW
pRYzU3/1ZUrguv2f32fp//crBJS/x9vN3eG7XCz/9Z3umwB4g0VhwXuO2sWxL/96iUoJEY41+r8+
NC1AOmN5IaAopD9cfskeIdzEjNUoU/7zE4hRyYuP85XTvWELHXTjuVhkFDWo4j+/en7s+duuhn8U
xBX6v+WvPP+AngmZ1PzSCDu511Xbosc/CTyT92B5eX7YZoq4jYbqxzgYX7vQmB9qiDB2aVUS41c8
FCDedW4PHQQaicwYefjZKVzWgtydD7YbmFLmKvlWEm8aLMinuDG/MN/pNlDazJtMiuSUjKHa+8Hw
xUwII818hjyaqgblzTBAg/1fvzfMVD3ot343XWHCrBT9TSUsU8uZGEIV1SzDx471lQGcfGTmfMGO
264kSa/byAdr8/xYRKdaJ417mkjFuISuASJ6+RWH3XCpsO+clhF0YJTseEpfBid4v6zYAgLnOJHU
eUwLzRqyww+4TEiy5cWqGBJu2yhHo/X86EAO0A407gfLf6xTRVptTcLUqlU6psn5+eKAQGfQJJg6
q9g6s8A1//YyOAJezvQnoSHr6miNYvrDZoO+FUbafjOs9yQ2xZcOZ93Bhsm9e37YrNJN5w/Nx2TY
xiG1f6VdZmz6uSs/z6ZngPXiITsabvlZNDR4s5NOe0ah5WfMAiF6oKE9to5r3sl4u+QRiUutFTT7
LBHqLeJ8v9YqZVfXdm/PDxWMGjBlNAAcl7/BKCU9am+Rt6IgpoIcX0OrHF81WjmmhTzj/3ysKJyX
SEuAXPyNeHlJIXdA+QqnzfN/YNZFRHvKEBBNzyckAiAYF4772MzyWoz6z+86aLEnewo/Wt9ALZNF
c3XOQ4DwNYXHpo2ZObJ8WTl9392NIpBX6p5NtuyxQimwg/X4jp6/jYyOh8TyB0LwyeO22YhgGayl
EbDbcWrQts41eo/ll5EWeyskUyhF/MWeJrGgWVoab1w1Yrhl4TzCFmbQESwvYSh4c9oO/I1HPjE2
VXF6wrZbp4lPefKtY1dzpoxdJIJm9GL1EenXE8nMlNoOOXpoeFipk2oRJOZFdUwh57rLzrMOVqXw
5SaJeue1cBbvbqQeJiM9E9jLKQ0EAscEO/kU6PBUk0exrtMSFK/5WZuJR8Un3Rt5GcbRL6qfYIsX
tBgQQR2l0SenxEjpxFh5c7fzz+B10lASAQe0OnEFCQuIYs9TatHSP39pTjagdvxsbLsUVvchf5WC
6cRYV7eiQlMDXxfllRmHu9IbZsaIjVhJ7U3HAeM4+vRPwlHI3tX0dfLpO90cY5ov1CV0sAa19TKq
trgFMhvWI+bzjNbDDm8lnfiqi0Ceku7zAn/Su6BAwJ8g1Z2UIXEwCMTA/BY4byywrZcGEloOIh1q
+oD+uiNOciS47zpFCURrMpyKiMWU9s3X0YJMqDCYgg5IjmNFfm9cS+D+wWvKvfYZpVPJGTDcIhEV
95QTdaPGUzbflUXcjjZj1s9ZhiACLwAsyHWIwH6Vm26xzqJsYy0Gkq7usIBYhzipE5rZeNhO1nDx
BaCTRBdQVMx63Odm8dNGGFaxBCLnl5BywRqV1LyX1msWZl/M20YruSrYh9yrMNzAEbKPeJzjreF4
kDjw6R2DefwZFI15b3T9NahcdbBoUpiFdcMx7knO+oOrH0ZPn50ewSM8fQbdCQEAlXDLh5fQd4D8
fzeWF26CNZdqjqCTg9AM+vAjjOVGka3y3nIiNTmdKOR3hOPp9NmYso9GeFgZpwD3c7xcHqj1wKIi
e1DI0+slacLPEK2WqQe2Ulo/GpqHVU3EDrF6TDaDdPghBQH0IOfu3BrJ+/OlBH4WdsUaOd1FsG+s
k6tVM6yBOZJfm1nbeqUs+dFM4/ye+u7JX9p0U+m3fByvedSn23icnDV1TnMOZ2e8F0liHcQkXsXc
7s1STg9X73EumJewDIwLpptDzPNdr2rGpxsVD9G16rHQZz0w0Ma8hRaSz0qO/rUgm30LAnSkrR2c
QxUqcTXhJAu2PNBCx22o8upalUBh01b/DJHVtgtH2yzDr61rS/DOvnkekn2tivle6al9kGtFzNYQ
nkCEeStPzxjO52lKYHUaSK1zfdXpuGlcTKFz6JytCBRm7lR63S+gcLW8TDXzBLtOwCjK6WWqPJeT
cryxvBNo4zV2D1sCAwxo8zMvp7t0FUI3GcfvU5KtwggK5Nh7j4D492ljjqHYhl2ccskmzCpzQIL8
mwYEUGyaqnBr1O10ASfxM3esr3GOqmFyS8n0UcxbNngSbYJbry37brND39Sydo5VxsROtCpeuvwf
o1XPVDL2dAaUSGjIhUK7PVf+m1Hn7hWfzHetMBJaacNO11p8UkD5odD2SGyKnNRor793PfEw0s5S
EJl8Fdse/b2Z9BezmT+HI1TAsYNoPOslz3fQ5mtIMcGa5q8sNpPrgAg6kdOEBYkS/+yZqPldsgZ6
s3s4Zlci3RAlq7AJ3d/s/06YpdzD8bJYs/tk+hJ73oCVFFFGnvaorneoNVFMeza+S2GCDs40w/x5
jKtdYYzRqeAIJt5jWhVNQqZxjFIZlTci8ab7GSRRsYvbDxnPN2aHwca0XWCphgmz9icINkRuEdKi
WHbRGZzbJS4t7qy69QgIhjxgsPY3HU6mwtYWwvRKXjpuiLIIOYK4zCA5YVGWsXXppPN58nNxFk35
qZHKQ36LbqmBlhCFzbo0o3ktkmXX67ir2UaLmE+CvE/FUcFkZ+12CniqUhhu4xbOIGhdb8zfM3uC
/BxbsB0YKe/xM6lrMIa/oyYo9n/SgmLzo3SJyXSm/jWpqStqad7opoCwjRjsIx/1Zuxgdsm9AXVY
1aC+6Am2YUPmsKf1LAHIAI1HYzZqGzY/dGauxVB/QyzunO2UmUQ/SckOFRdlaCGs81OvfA9CLGjx
yNzOVNba8ubfkRiyc0v6yLmuPLTa2RBsqDFtnuKslmzPJXTT03uk06/N856N/Z05Vv2xG+CwdDUK
M3O5CYYIqD+Xt2PW9Vkgc0b00fx027nkUZ2EONPxorC/bAwBum8pIhG3sNr0TkWaAt4f4vPSi+GA
CagfkQ15FeDqjggYPWTrgENxk42hf2mFR145kqJnWdEtQR6J3Pl5TtZ62PSAqXSYAFlMHlTh/m2k
F1zVjfBfonnrhWX2HZXDD2wrTeC81JpRGkGROICntDzVcU+ycxNhgzCc4TKYkzrYSf8+tQ1ggiK8
5MHQHipszUT72dm6EQUmjuWsNF0siU3FWfkM2fT8cFxVbW5ufXhZhNL854uZIugox1SsCds7Ooj7
doZJklzc1ZqtDzQKFsn2yh24gbLAng+YsEFYoBSgHNbf1aSJjoidd2L1koNtqOo4etN9FKV4tIqs
ZdRB5VShALEsd681+vt0Ht7DhYyjo/ibX42QU7y2uo0Fo2tUYViEPdu+M/BCU+sfGq/29/Vy/uqe
XEGbUX2CHGm6RnJuL6QgODXNmOGTW5ZkEBTLBE9bbr8ICkU5edE7EuNNY0q8YyL5qTBF7P2ItbKH
p2c9SPWlDgRCG9y/VHM9w9eafwrNKaEcq0oYejOw8n+riIEcUxNjkuzPvsWFn3RQyHrRfq3bLgEj
i1yoxyuD8O5Yp+nH83FUwEW5QlLxVt3YLFhy58Vok+CqG1Zxs0rdfat4qCTof8di/hSNpXvv5Ye0
7O7TP+8x6XqPUMmUuHdw+s0wJLdcBcVWzeUVqZba5mV5mrH9nIriq6UdqMC2/G4zuwySvjtFaSbZ
mkUMOPOG0meO1Ivw8PVNi8Icb8c55knBj97GPh/rUiDV45Lp7F6T+Zm1GzOW0c4wiuq1MesvkxX5
kHFeUYuPVJ8S1mPWpNswZxccK129EIbk6V+uVPM3Jw1OuBdRljsGS5ks2XUK52bTCXlzS5bnDEji
e9Lxs5jrQn0ot/uJGKL6SbDxeI6Qwl9UmPWXylnSt9HoctgTwozzOKquFnIkPCxzMK5DcDPHZ43g
dc0HKTRyb0etfwlBPVTuiOPNwFPvwYDOEGkyragVCB/8+vCoaQTFyKqZxOffvq9qpNRQbjX8nbPn
6xZQj9McvFkFx8RCag/q2oaQ7ca++CySHuVwxIHb1OHF5w25IwFF0VUNAoaAG0FqGUp+JO6+81z/
KKvujZ43YeCUv6PvR0zaFhzILH97evctpJ/84ocAYQsYNX2G4R03N4xNZLeb0tBYZVQTs0PDij07
nMnR4o9ryxgBfruANxDPfhYOfNPZc+9RW7oYFRuMLGFPz8lYHxVKaW5za2CWZUfWGcf4d4J0y/fI
aW/RiBt7rJLxogx/3Mhc7OdM2ncy7JyNhaJnl+ZqNwxueyy7vDr3Fr7SqpElduACZIbn5IekO3Es
ma9wGKmpc3+n8QusLB7tD41lg42Qro7V0MSXGKt+oiA1GwFekYqEx60sVEN0SZtd4A09Hy+RVeDr
6my5Le0422SqjV9aOzFPDaa749gD2zWzT6pwTAJy8999K6vj817s8jLgOewg+27VKUjZWCwxw1WG
EiSpWCO61gypyJybXdshmItiFLERGI9ZeOrc+dHBFrZ3nZEvkwO6nIetRRb25H+rrOH0THQKlWFf
bRGfBnLVbkGpOzai/am2gu6qeiN8WawnTYRiVcTunYg649TUf5Vj6T/CHPmA2/9u44UpEoH4akdk
3k0b1ZjzQZbbosL5MPWrllgvZFkEM0zuIsDQTIFQgGTbZqkHBcuUacj88/PFJGNjl4U4lWyM2K9p
iJvAbBLyamUkgbm7UJPGrCNpAH9rmqE0ew5yWt7cUJYnK8vf8xJXGnqMGVHTVLSbJ9DSSAluQPlx
5bJ4S/JIHdzIzN50uEwSCij27RI+iYO12siM47mYEduOtuZ6tFLvmg188chKzqVXimtEgtmqcCAK
bFwxIZtyBHvrZio/D82bMCGLdEiyzrMERphUdbdWyFv3k47egHDkyP/ma25F0QP0q7ibLYrIosEL
YHY/LeEYP4j+2ZdOVj6KzH5UoxcS8ivSrTmH9VvDJrDuInftiao4+HYZv2OWXnwAxflZEIQ4SXgK
cKrk0KPQgF2RJeYcsROWAULW9jQhAUGA3cvzYSUZi52aYLpbg2t9Cm2YM4iEpmCsv9qkCSaT3V6M
nGl4OnTntpvyS1W78OHVd13lHp/bczahM4SHuEKLWHuB3qJKlLs67F+x3Beb0jNAQvjZdG7n5r1V
bnMUi3+/s/FvxjDoTvfn3TKnGZGN4VgdjWw4qBqJiREn3laHPvyK5aj0vOqXqhxCigoalky+V/hR
3p0l1C1ojoh/m3/emXh0GzZL1/A9w9rglsWSeU1UlAFAdJ/L0XromOhYwUlMOZ2QJFLZj7G21+hV
sYflxkvnICCILKZmWbXmIezymYkNDtAjRKNH/SBLDpECkA9oMgrxqfzeM+ri+S8Jjq6FfMtFrU8t
Rw1IvbuRXERjpVdXoJWyygE0fQzwve+wStkZI+hgqIzz9KlrDDxdmJbmCbJAPJ1xOwVroqh6zlG8
c10l6Ew88uUCt9z6YZbExPvxZgYBi2c/TMwvmVNs0hFYZN+lt8Fo8zO+i/5SL8z+JPCuVd2QxwDA
rpu7+Bwsylkzba8kKhZnwyKIS0MzS6PKunvt5+ezv8vUbk6QDFoA6ssmCHdtLn5RKNNIhvdWM0uZ
FWWzMOoZbCC4MkOollKdYgmWq3GjN6Wfzd6exR1iYuxy5E5BteLsCrxN547drfPaBbwNNjPylDjr
gK28r4sRYyKpEjjI+EfmHpikhOXuQ2MXXZcRCdDObBwy8reztg/u7hScMbKO2ApTDAMo7aC2iFVF
UCp6MYIasdKema0vK+/6VBgiW0sRjgfLNH4Wdv21Qhp6Cdq2O6UoFP0KjQQ3H7EAepzevZL9iUNi
VRqnxj5t1MmvtXPOlGBwNRfEneEoQgU0XLRtcG3ydEtICYbejLWoKWX7iLF8XTP2rr1f0AJU8Y4J
3gBaF11XuOA68qEcqW3puY/gBC4wsqxVGRPaTcc6vTxfAIhML3bwwftlrIK+wrBpxtPFWhrkZ5cM
YovZa+8PKW/QwE03cKHpcD7OQRZBq3KNsy0K6+iWuC+V9khgiuy9iLM3mbKLRsJrccFlFn7bGcYA
yvUCVNhUb1wJC7GIrQnury9fstTE/pfPFgo1gWzPCO/p8pTvi4jk7tKhSMGNSJln34p2MG8REFmE
K/pUw7c7crb7x8ikPki8CODXs7jz3U+eZUdb2esMmzdMYcNTu0S3IOKZfMa52bwGgAhwuyav1Vh8
VtWAN3A5t6aY2G8Y1oeGq52r2ovOJMN+RjiZ7JnKRZeeOh96DibhjRtIwv7sj38VTQaWGFQ8zs+O
MoIidtIfRju/2cMtL3vr0cuEZIbQ89aRafbHyO6JnnNcRNdkwp0yGZQn0IhMMklFWBoWO9IoOqPh
jmDUQwP7s3TMO321vHseoVsxO6f12FncGFyXaDOjuEj/8vPuQ9ThwzdHRfZSQz5d4ZGs2kkDMjTN
i62A1YllBOx6ZFaMEzZsabXupZCOAi6G3tnxmJdIRcqt2/6eJyZjYm5KhggHnGtGn37qKUiZfEUM
SMFgun6cvAGWQTUbaKJNiG0+MVbdsmqoTp3hhWujlMRe1Co/p0Z7w6OCs6jq2FMkQ7h3bay9NYKu
faQLrDNi0uuJFcwpHpt87w1OyZN+zbydlbwk7mm22o6s5I1pav9hdK2BuCnqjiUPu97o3myvpvuI
fpehehV0MTs+izmuu7iImZKQIWm78x5WKDlDO9LdUi/132a3t7ZGzhAkIb/t6uWnrq/rjxqOAN+n
f3Dd9uIb/rCb/cy8JQZcYFbCL9AYjc/t7DhnRzNjDEroGpocF+mmKXEhmV7lNgSHPHRIXzK+zWEJ
aErMx7h8nw0gKAGBWV4SkqAlYPkGqHM3UPJRiozGo8DwfZtFQWE5hgfLa302ShNPYjPmIkpwkebl
/Vlr9KRvMscK57vXz6gdFjwWMpKNZfjpqx5edCwzJlyy/PUKQbOg0xT+SgAeD7IOBZaffJ96YnBK
V3z2Zts91mSKc4wv8qlSrlrh9vuRxmrv5v6PNinutUiWEGDjWPa0XT1OCGSXZkNx7SJAY7fG/H+e
2Pi46qztCqADLSKaTiIazToj0J6FbIJcep2yCt4nsgbXg+p9P+B+mofTBFzEqBmt5VAesELNL/Y8
Yo4Tfor5rGNGQlAB2r4ivnV99YJRcheZrXyYRJOvXZWuKsPeKuV7WGecfdz4XGbWzOOyKZO9rZvq
kMKuRE2MZFyR4bYAJo0tUaI8fTmQDr1f6RVF+RGzUnYcdPcZmOf82njjJppyH6nV997q30ckT6uy
nfrjCAB3Z0HYP8RFhj0USVNio8qJ6+SLEaC4gz2TYxRgE2TLsd/qjOmXKSZ/VYcZ3V9ELkTm7GfP
E9t4yRShuHL2v9oKJ4iiTge/F867GAAFKtsS4MRSEuIkn7c1Rop1RF7CWtOhnyPZvko5+UfTsAze
5uy76/pqWw1eRjIPY0lBfgL4jjzftAWJllMavGZgWdaSWGhMasgP8xQChCbR+TJ2k7GJl6m+axmE
1vrAN1Ic5Bt/HtOXIFsU8Q6BPONchvuUDW46pP7DT81zjcOTbKxPzhwn2JExEACirc6JWept66Pz
Q4+pbl1DynsExWbtpjrlip0ZupEBvcrmAsFxY9BLgp25j9WfinKsbuac+gtltz0TYHoEdzyjQTTN
R028O7r8DaP9HMlU4lyKvmXxm1wUXe9cYItH7gl1a4o+RBKBhIuA7qUe01NyBHEOYkOxgoPhDl+1
SYOWleGjoyx+k0/Zt++/W+NnLG01+SMgDtQ4/GWVOQ7ZUFWbPujVhlnQeArqT70Yom3LBbFzXZ3s
M0QJL6mSb8QI/EID7JzmsD/GVWRzp0UYT+qIMXVkUuloYpIAgY3YE6mDcggt+5z2EJRJqY+Jq0wS
Zp2/6khnlwiPK3679JTGzS9jtH8NVfyw6iRfWAavHU3ivo26+VJFcGB7R98IpLDPinyooSKGD7Kt
2Pe1vBfz3jCHW1DnnxtGWHQqiUY2Vc4b3lB9Go3MOIqb7NRfMV6H0zB0mHmEjl5Ld0Z41WS71jUx
YJdJd0j8EA91uHlOHcyeHZx0Bae0o89V0hrHFpaoGiSeMV0CKYjGfI/4BIVG2wKAbOXREotBrWng
N7W2x+jfOFgswSakqrYJjzj/1o7kkdsOqGa7Aw/g5breNtg8H21vW9BK4GAxDuteewS/dtqhULfN
8YJ+mIUH8DbPMb4LTBZJVrWPmmnwSjG631pdjuuQPfrJzA0kYkYCTsNHoF3Adr+L2QtRZ8/DoS7J
PA2a2Fy3bWFBnBpseydB8Vce6vRoEI/QixiTT3F4oyvR61Lij2EYkl07xOcgWtU5Raa6djGTLXOq
jR3Jbk+6R3tgncnYwmDCNwwvJZvEE655byV4qgsZRGz/elouCykxe9CGJiXzHglJMrL3XhDB4ErG
dQhIT4mt63goDWqMdhJmJOLRr0OZFtcmQaNhFDzuOYUuhp6SF8sqXzy7tl51FvzGoEr075SwG87y
iDOdVVtWW0TwBkFCBVdVTEFwvkWRN1wrt/syqji4yFZ8BKNssMZxDEIEaA8iVIR61+MtbTGCoTE8
orz71cF2ZR0IncfPlTw+axGCZDnKn51HOroM4pVxSj+RV/zC0M386rZarHsrHHlnyMIpU33h3UcR
zBRqTwZFs8z+P5ycsNByrvFTDyQ5zgVYBoiQFCKtiR2dQWAxkaI6FYgVhdZvfBFgdP0ktp5aMrVZ
qa5csWSNqGxne7T9RUxlH+EpeM5m2ihFt5/V8b4u8fZxaGYEMmKCgIFc+NkCZ4RvJE1YKeEoCL9L
wWREPpblNtItj4A305f119itSGBjprXx08re51hvtwzy1GuCfwNLDCmO9VuSpJgprTp9xYrjnRK/
EYcZotxqytP4kbHKlcqcH2WIBHHpmdp0qtZVpHk6WxaibT04t2QyPoNkLD/NBfkb04KKZK4MHX94
tF5hH1oHtW9Gh3l/Vi356Oz0mLjnDJfwOrAy45AYusecDpMpt7MrQzv1QFkRwGDwjoVjh29ZQfZe
9kgj+YGZUN+ybgH4hrl6ief0pe4KsbUGK77FFUdl6sK/iuPAJSnKqy/haLesdDArWLgG+qGydlEi
HzlA6y06C9xSJn7kiKZtb/eRzQ8ivuhqDF5iE3PSTD28Z3sqX5Ls6xA5E07//oeVQvGYrU6dCsut
vmbJRpT9q2MM7SMjl8ohmCbLk3kTCwK+gzQPaZG8L84SjbJ26tYh25MqxmMnx6qm6u4B0fBF/d4t
X8ePScxUi4J6CGeBVivtr1KKCXcHkSIx8JMXhPMWzxzW6VNPmlUwpukh91pGGSHHDCPy1kveSmtg
ODAC/bCoL0mFX5TxfVW85AnoLFVTGSG8S7d1VTuHVjXmS+QzkAvr9qiWVA8GkxdRfbj2UIAWjO5y
GmaktLvQBwMt0vibxjb2TXU8LmzzL4tYpF0kYotUTNu8EjUBFHKgt4gncdXM9ldB3FdMLHznc9AM
JspwgOBsacGExdmnQdBsNlE/7nljMO0skpyeH9MW36+BQtdgwJApYL8depjO7caXYiy2rBJiTsUS
3YiLFczBBxKgNd7xlAcHXocxSvQ0Pc8tU3O63cIA71239bSBwXhpG6u/GdoDeh7K6xjEjIrn9DBL
kb6KDhgOSGF3l9VGeokVVHqV6N+DkenX3iZSPc7LY9Zb6MC94KePwuotiudiE5GcJzEHwO8M3sXM
yiFyvPnkSZwjtjHpn/vnQA4rUrJhBG8xc0FIJdwK4MyQAJpe1kvK8AbUNQZTRxPirGkCr6rJrZED
U5ysQdoNhYY8I2aAK282Qp5jClBxTyw0QOfqyI5WH4tygL7rVSXfTwbqZNnrdwPhSO8kWfsnw+v/
msLJfCsBJa9UNryy6AteBCCBtUgxU+jCFefMjsYLgKybi7oaJUABHwqS1dnPLdQpQBadbT57Cjd3
rW+jYTAPsJtHxU87bFvx4vH8o6K24004uu3XEl8DqbHGsYa5fOcxem9C9pSlziEoL0Ufhwsmpr5A
nMSG6DblCgLGsh3Qj35sg5Pt9vA0vcpcGUPNfMmkqQccb+1zn3GTY4t6lQdcIMJcUhQN2e5A/zHx
6UHrYhh3b8+VjupKgXWPJW4nu1MR5g2ujwDZVD+DNLb8v/DaDTeY4pvCK3iwlm6x/zMLR7D3e1yG
vfPygpAxO6S6uj4vrvmPcglTUCAs+9IAzFqbMatouTyFmypZnlii/trMiX10raK62Xr4NI6kjcp5
ck+KOSK0ZlYFo91dB3J2WGUzNDx2bYfJV7J7xH8Uv0VDVtyCngmFNyPlHLE3nXyPlHgvB3I0iL69
eFLm50ox/PXUwJIDAlgD4ypBvbJmYSiucCJJK9UJrrBRD2+ZUohhqFLKNGB1ZDKeteCXPMeWTsmH
Wrs45GYLJGoZfwiNG5drJKJSz53btHCx3Qq6ScAT8pY/XXEoDhtWipeklgyesKoQuQgGU9DIKmFA
ULJ6OEG5dq90IccuTYyzkuYPG3y0PeZ0imFVHotYofLQKlj7vTwFIkt3cTjnhzHwMfALBdNMjUdZ
kupWz2gURwO8Z1PG7kfrRW+zAxsfk+m0zxODWnXydlXgwAoVZB3gGdoFnfVXxGBDryI4Rs95Mkaz
HAGvYey074m1Zy/WO21PN0wzcMiTiEyQtLn7apRHBhnq0HGYrvNeBydVqAt2HNiUTvVeM0jJo0ae
Gcgs6/SCzqZfp3CPHvVsDjgH0nPOYXLWQ5CdfaPx1iG5QFc1gaXqi+xBLMMZdCaCiLTf6dR+mKP/
oVFufMRmHJ1c5Bus+6E4Nj7YEqg57U6mY8E8DKscuRjlrujKV6s0oJNVMXSVos/vrC66fZCPci+5
+s9IFfguenmUnqJuUeSu6qrBjpIFUEKDpuO9ir70Lo2S1znpdiwIYHXrvSmdU8k08+qMiEtY9ldH
05vkqnGRsdQfBN+l1ARxdUubN8gd2av2iMVmULpDmCYJF8kJ1uY4Ivc1IuG1A2Stg0MHJuUQNCx4
nc4iE2m5FoM+w3TkQF/slwLbDXW9sbPEOmFl3Wthxn9G5mzIgGwGvM8mX3wXjwjOStGSGOqyf5/l
bbDNe1+52QUMfLstmjJDk+RC6uZfEo88ExpoHMszI4LUsxnnAdqDl5/loqqzrKHfC4yCu/+g7MyW
40a2LPsrbfWOaw7AHYNZVz3EPJPBQSL1AtOIeZ7x9bUA5q3K1C3L6n5IGJmSqFAE4H78nL3XHgM+
Q3CJ7s2Kq0/I0oHwzcdPs8UIJiQPUIXy4+MluTT5odL0zMowyudAhmsCf30bjXXHFsbAvN5mB5o0
4ZrmMFRrx8/PIkLhsJSAStE3grRMf2aq17muE3RDD9aE2LphrGMhX5ms4zTfbVGCECIq7k01keX8
thwBawziF6uL+4vuWTFUG0aJtl98HrzhEXty8DjWswCcgSUVnHpuMmoPn/anESVo8nqayoMGVsT2
zFuob925U4zRjNznkaldCHqrtCEQmlqr31uOkBETPiiQcb7JJAmqrGPl2pl7iRVlwt4M2X5G8PJ6
jH+uEOWvitsJp1DL6LzwjV2Sxwdu7fEiTYXgJIofC1rZD12A/TqnFsRD94Oawr8tF+YazlZpvEHr
EqTbfswcjfhN8iyrdp2ZQKWaRD1TeO1UPbqPfa7vDb3stjHkCBzoyCQA9YfnOvO1x9wX41qhztsL
LUPFPI9UI+7nsy/8YTMWaKDAHURPlo0uI0o6no1ilvuhWSQY8T4Ak7c8GnF6kiBgY5/9QlsZGd+4
Tu3Ceyxz44eqqdUbx9TWJa3WlVN75Q0GLW+Q7L6qpKMxIfDbIyX0zrAhoD0we9pr4WWKs+wxU95n
LTCNK5UveRFO+d1Dq7vzjTyAyNbSF2H5XytRoFcqy46mtM48Q5loy+O5d8yxQfH2n5KU9GFzokk2
+dWZ305AsZ19nwRzt2G+lEZCKZcTN6hjX61Ui7hGuEelp1CDRRGsyGryDktCpJGjbXbiPl4Nd+A0
3plGE+BgzSDQVrPlgamguLUhT+PSczJius6anrm7qDR/DVrxA/oDkYdILrZBq1sXAJ1wgryymBWv
DRS4/Lk2bH024g0/oCAH+Eo9emdjw9whdWy5CoXsN5w//PM0X8JZ66WVxZPOERMB/iToaIX+55Q+
Acb8G/o8jO8h/oHJacddQ9v16CT9dLcjDOVZxDYinc+jHAMGW3m9e4PGoq6F90PPfOsqKxYHY760
pswn5O/BS+R3zqHxPbGHeQ5VBurGw3LRYhshthAPPhyXhwDaJhVZ1h8W4WJIa3QlZe8eUY5UO7MT
tD/mdTSsdJpKJYOUpHPQO6vZlba8gw50OyOsEGBnI/pAmd9Nhw5ZETwHitI81LbIbOVNWW1waFp4
rSHNBl3zh08W3Yu125jBWVYtkDbddPfmWDUH8gEwMBc90omB+NnJJupcMGwHwUZvx8lfmZ4NBJ0r
IP9YSDCoG18SGJUhufOHwSrSA3xZcKJdaX9ux88I7b5hg1Mocgx5d03Gr6Jq7a0gcuWaNCiXR5DY
cBc5JLPNv9YmCo2MkcyWCTQJjtLYGwi7kPQpeU97GhAyI3Ux1dJ9Z0jwrkM2nqaS3rdeEGXOrJTR
fNnTV2N1fIwVxeecgboeejzdA/3zA9DIeSFyswuOANol7gTuWln9tdPVvfWT52Ty9WNDkt2apZjo
dQRzCFuCcZU3vf4genyahE69TrZ6sFRKOrTeDEcNC+SqqioEYR2ElkmapHx8saSZHyP6eEBPXqgy
9T1aHkLSw9REr4WWoZ0q8qc4GvDM6tPKNoR3a8semU4VhGc1yndyGLRXWrrBbowxvXpCnQN4Dhf8
/Ml2IGlxC+Sh/14ox76AS+/X81xmW9jdzz5sv/SlcjeMucC4qni4UklsQNzQ5GjVdjl3l64GpXcc
h1NSq6+Y80EYwA95n7KJ5LGoRGWlvEeDvPFKJV9twn5WupVrxz40Hph2jk/J5JLtlRF827IPezLs
nxtf/Zo023yWCJFQEshfafyKo7G5wN/3trlhPTdMiaJu7i5FjvHgXpPEItqEI9wumZfnJLA8PD0/
HbiMoRBbbiAXuhGH3Alj7jqPrQG9jwUAphLmcaTPvWWtXMFItV6cSSuBHBoSLXmTnHDSdDtaPUCZ
tUohRR+/MTwguoZB/moYUGzo7uAcjAiJ46xNlmVy6KgcjLgE/hg4+9rSaL1XQ3aMHAd0xTCE+9Zj
elgNzDPYw4cdE885ysUbj7U/PQ4QXh4s5EsEptCf4+wzbIsy1p80hGxECXUBxw0D8e57W87qTZew
psbVtHuYty9mquYIN4yxgZ/Z+zzZAwYs1r7KxtdAlWQdq4lw6qCgwep4d3xdr/EU6xvTyCGAaon1
1Kd0WDgzvQxUE+cAdkhaj94ccytu0IqN9SLBSdBR3bDxy1cmheqchVSiUTPe+I8zj9O/ej1IkC7V
uuMiXB+birhoKu90bMKty4kdgsF8GO2sur9YL53M00vAof3SNQwP/SEi6yPEiWEOXQmgrstnVru4
6eRZkgXsXtoASQ603FvouNMeWoEzB1ciOXAImscuTVLUcqPWE94RprMn2E2EL/i03EUPFzz18Trk
zLvPH2cvhyUjDiGiMcH0NlGs8ZkOunxwe2QI/B3R7M21DkCrH7yqdy6pHtd7bawsmLgANaXwOZ2r
eHxcTsIhlnd6Kq98Qvk5bYxDJWEQIDwGO9+yC3ckd2+neG7Oxq37YJnaIR19NBEZLokkouGeYN1e
VTFnJdfRr8sFyZ69swqYIbaX66S5NEN4RnSGzGboTyWHo0m6h74Lygf0BQFpGO6XUobaUxb7L5B+
+pPW1TVobtaCvkGLFgjjFR15szas8qugT7KNDEd7oRQUR5fMBwxdIMkS6aTbtBmgN6r8mJn1N9DK
8ZMEZ7x220xs7ImY4IJ77lTNl8yH0NNBCzqSxLimCPefP7bf9GERICcO98JHk1RncKX5bfds4JDd
2kkb09ynsPbhgq/qGkFwr0D/LhMbMfk3sxLeKXNwuaMmP4YNCBmh+dUW9RM5qKRKncY2bg+GvwVA
uZezJq1BIbYcK/s83ochknTfdNLD8lWGhf+Q9eQttQXUVdSb9FOytvjsUc3jb29K+qfUtVN3dCu3
urhW+GkUmrPXBrqPqL6adaHopVRl21yb+WJyk53ntlvhNz9HYNQ7c2wRFfzXxbdMcY7hYe7skCDJ
pc9QxaSofXy5fI9UoscjHt5HaP4biWjhMdT96iHGzFI42XizmmLDKU4d0r7+YolvXayHX3urkmej
yMXKLulrmFbJyd/rPxd+iUyoLZikM0/OIb18nNjirpyhQvyzioHVlNUHWU2FKtrobOtkZY196hqT
2ayDzb+rWjy3rkpjFmtEGprirM+qZW/sviCrIQm6q+8SYNaXQJ3YKxj4QSu5hW3ymuh19phERMe1
jCT+8LxQJnifR/cFPYpVWt5BdeM+MDqABvMFJ06NJbBX2yytokM292ddypPjOItRQ+mYO8R4P3SN
5gTE9a3hGRyCg/q9iGibB4w2VyYmCpEVlzCinllUFXN7TIDlOndkjrggNl4pLjYp5cgb7ifILWSp
kxADQDUAHQjl58GUiNn6DVJxGECpJx77utAfu0jfgNGZ1nA5oLTLIbqZvhPdlq80mMsrqzedo9Ne
4TGV9wAa1lUC3I9Hn0eXTo3NZ41OVlOn1iRoc+3k7Liay3wGj+UFhoCO15OL8nv2H0GSscYyU0gV
nwZbV0ceUjZZAu80Dkw3juQaD7Ci+ZQQ4E1RvDbNoLpmff3qc+AbowGraUcbXEMQAuEm/tbY/pXp
3q7z8/qxxXJ9Ds32e+vyXIVGwXDe0x+6CahF2OnujvsvuLVJGdyMwb4khf/UtVp4TOhZPPeJT/dM
A0s2REDZSwPNez17YusEYV8hLB+ICquoCSfOr9x40zooAoO5epWTlZ5SzbkVHrkTcUp/90O7JjKc
VLDc/DXbRPHNZnjhpIV/KHDMrcO5j2e6wbeK7K59mKLWj7vsKY1Ei2y+fsL0ExxBJperXJloCYZ9
HefqHjIlOzoRY4Ai0dwDutvhgInYBSE8k3sQ3GzGivQ53ePTi1R2QeYNGdkwnkMnukPXcwhTwSO+
9FgbLxKnIUnHVZLFHB+0ygPqQpLJYm6anKB/RF3MI7FSflUx49Tqpwam0KlPBbnZZVvvoCSBo5mP
J3rnUCxI9AY0GdU1KTQgZiY3BdXGlSBT9peBEoGq67CIeRQNE6hxqY/u1UKKY3XTtU/9nyP2GI7c
TvrI/FnbfmxqymXAUydw3WN6q89+QeTLVMGlNltzJRyeaCRmoW6rR4zBJOTi+EqICHmuwfi2I94J
y+rMS2Oi4+3w2zbma4wTZa/HqXORTudgDyUbpNLOzED0iyhZ4fF8HWybU3kXXfTR6HFianKnMd7F
bzLC2rfih5hp6IED07cigZCtu/2I1Xy2dIU6JkzpUKJK1b+AtWfqf+bAQGhKQWdlsXcVjnPwfOjv
Ng07Mnz7fD9gbuSPcf4taQEzHpo1Nd0ztiqU1CEB5dWMo4d0EjGVPUeIEs6dLHzWfgI4UwGZidgr
ozm3nPuwU+onHzMiQ/my/uQnRA/VtY7NBCWBLJsRmJWHGAPtaA9WsGiuTjE1V2++VAXqZhWTiUVT
q4MmRxBwntdFvAVdt5Eqt0/LxZi/ioHqs5EwZVqpPHy1gZKfila6+GmJC1V+cwiC8WdOIxNwQMhU
1YVovgAD8DCOa+Zgb2Gq7EdbJhYIXDSbiR7QAs39F1kb+YljL0cUBG9k38y36txrdiAGZZNRkytE
IFETzIWfD7cnceRE+I0udgihtWsTkStkTsa+VCHRYLr9qso+xRQrnmlKA/GyUfJw55A2NFJOaMc6
rQYmhgTslvNS6/q2fiekwiFDt58OTejoKznqIJpCYoDLomYeXpMMaHDim3Ujrpe9NhE8WOVP4k4/
8eIbzWFxX+INhSbDkB2G+xzd62GGR9mnfUnIOAJqNGEFYFUDwl7iInok7nAiLf6xmYLDVCfjOZiL
UotkZgrjdZrL6Kip7FWoujnSmiwPuNWJsiXhz8S/+aSC6kkD6LletKZZ1VhHxA/9U2WSaGJOZx2T
CjpEgKWoBHcfa1HwPZeqecSe8L2eiuBMU85fC9m5ey/Acp6E9btXaHeD+einWNhf2XjsGyfOhxpx
8TorxLELbfFEfwAYzYTjpcW71yNqYpFoyC+ggLuGE75m9o/pmJKvQ3FDU5GO+vehMnaBVh+Dstb2
KIAkYHcnPuRE99msazp2K2OscLYOYtXtOwFUOQkb7HmznGzpuzWRme8dBUVJTuota6IUOULLeoHJ
fUtjBIMpGtaD3+fs6Ao74lL9L58a/J9qE7u13DfROD6N8PG6AG6jYWkJjYvuJRlyLJ5t/IgUGWtc
PhA2YWTmwWPJg8vmTe9kElwCS9c+8Vbku+XeIfBITI5HyxcGqcMQYKiyX2h2i11j2uhLS5p5k9Vd
plA7ELw9nensfQ8B7x4KBW8+jWvvNs7onrZHbiKSOjxSTO550+0VisRm59epc2/ReM88/Z4WNIdt
4OaDmQfPbWDhlkY7E7s5o6Suqp7yPv8ReWi8mwGpVWpsLD3rXqwx7lG00YRTukWafcWZUbaWWjUg
LB/HeQX+UAUhNP+eZCYizdxgii5setyB/UtvoaE35lCR79v3uwAjLyaX4p3BQnbUvTTfSiMOdhn4
2v2I4XcNCXc8iT7+pmkJCZZBAF5Zc/vHFvuqIzkGSdTsBG1J7WJCMlzLrGXV7edYCQ8WRt3myMaq
VN+4JtooK6b/lSaYUEuHzb3sSJ4lGaYkGyat4IwZIMWI9Emaiz3yZGsDhqOYQdbe73rtUM/iwKqI
NIqILDiJgqHUjDumhfMSK9+4MRV5i9HhEt0Q7qlzEQ/OzIWFvjD5bBBoEG/+pLePnJ1XywZeESGx
FloqMFIX+D8tXLHYJK6mHsPmRmSyGUBnEMByqBJyz43sCeOz2oZ2HZzKecVtnf4cpc6AZQQ1vDuE
0XV8dLyKEYQWRmfXisLDEPZnp+gwz8ZltQX9h0+65vRIDJtYG8TW3RihzYCquJrbYlSlDVE2IiLo
bJnBLRdDwJEw7X6ej/4s+0I+uaNrPpEs9SqJSChGi1F+0z0ZRFgKnQ2BaJX48GFqUnXMs6TJF6WE
Az2fDhigxWYg9qPB2mtoL6kX1i8jc+kp73d9KkNG50T4mpRtl1hH8l2I0d+HIzySOhGfhFOrfW93
WM/oihOZ4tJby7Vnpwjr09I9FYaWgRof8nWo/wQ7vWUo1r9piH03JlzHoppHJiwSWx9/I82ZRhj7
WBc3YWPW02sqEk6OV5jNCtlRd+8SDeMQig+x9zzxNevuPYajh8yCENyn4JhXHYNNtott1KK8bdNe
nlSZk2qcM3IjWACgMzyx9Lpccsv94ytd8bBi6b8kTSPw1/MZ1omOqoTvdNUQ4ZAivolk25zpSdEb
jkT3rNVxeGur/B2LCNvaD6MhxaaW/ImIkskMDFxw1mhcEALvgOzLZ8ehbG8ThYqltjFP9k79VGg1
qGbA92XtXzN2J1IGkadzQFkZtdc8KcZdm0FCIeERxkM5LzAmbsYRoNbSdxWTMB7mqJKxokvQxEAP
887KP6fsqVOOOwgjIuW+ZaHETZHzX5bLguRevqJLhpGIB0nOfd6lNg6Zoa+N2EYzzYH8iD7kVRX5
cPLG5McyqVFG8yM1U7lb5rPdPKQNDQvZUMT8jMbgPQDGczT7CtvrfJSYkpqAPVJd920JFrYaOaI6
dvKtsMq3mETnk5zZHeEIaTvnKTzM9v0HQ2NRkAFinN69Lv/uRQm2XJzK1tmleG1TQ14p4r85O2mb
zM0q1WDIVQUNCuEFOzH04HGj6uBJusVm3shzrzBAENWLoJw1cbC7Wz725i4HXLL+WDZtXg7IEL9+
qHtGjD6wmmbkPXcb+7Fuk+8BA5ptoiuERODkc7cAGkIj+JYQtbep8clS982T11Q+LZpM9Ij/XJE7
0GiLNFwZRnHAtMUgKrUurW/bh0IUXyc32dSEWt6F4Vxcztu7qBHRkUj6d+nWYq9iJGH4yNgwaS+Q
D1PtGN4ysmnDJ9t5mQZdf8fizggbPgExNyDzpP/dq6MACC2YSb82yueKum7rM9gF8BChYtO0mkKa
WdTHP7+W7R7REYqKpvmeMhooqGRNb+qfoSohQtBJ+MLND5HUKardH+KBeZgvuiPGq9fFukiQLyhw
Z2x3VpNJrOnUlqPllrvCzyl9u/G4+G2BURzG3vUwkbL4gp48W4l2H+fxEAm5LSpH1LvErdG1JHpt
B9ojZkAAln+WQLGAeDlnrSieS3hiFMIMAY4hzsu4e5nSztN1FXM4s5lSz5eOfGhO5qcQVwASF++O
2bK7mG5yRbmHFwv95qqUfbybCELfmH1KOF5LXo2eWC9TTt45tw2+ldkMjXFJP6RoxOYj80CBVUWz
groPrkX5bfkdIA3LM7rSFeKR/FiRmp4MDss5L+loMlg6dW6OMqju6IVL+4HowdvyUOfQmlZjrMxD
NOmMl4dk2mfNF6WZ8SluiAMou4FcvrbTQEQ4/YNnDn9cuFmybd+MSAWBP9iiBGuSuONKUp5s4bS4
l8VNHsfwMxER8T0b4DoPJWfGovA+Y+x779Ky/CQMxGV0JPYKZSVOKGnd2hko08+X1nn2jCr9QFY0
SBTms2aA9t/e6nigzosqxBSfIJytkxwZJ02JV61Qn3hBzoE4ANqx/IDz8pVto3sx8piAknmsulzs
xV1O0pUpnOzkNMms3ZoRHT1RAmUUGnvaddZpuYjARGBijk+A62h4z0NQOHVf+7am66FROK90Xfa7
LMJAN1smyaJek5nTkEBtBEgXmIB3o/fSoGu8jG4ZnWxM6R/f0dXcRYWkjQHS41V1ZETqOepWu86M
HeHtaBRrYV5Fr+yjtPSTodEu6C33h+VOOBviNjtE0vzCQNn87GmkasY1QCzEjT+XkWiZNbfSqcdj
QwzA1s6SDIE2o9LYumNiw8BEC8hqmQokQIo3ynQelNuQGTSNyH562eyQdCdkR7skwmTRe1BAeMOR
xvjZ82GyyuQ28OldWu8oK+xpIUHUG61kVqFYM/ZgXKHJk1SxsSNPZ8BA1GIdWv6GMJvnqEVeagTJ
N3tWXXsiZ97KCldLbxdzr66YxbyEgoHNshrkZcPtLRpyVmNt5pxJuLEoq5+WX+Xn6bdlXNqODgQ0
SSatFnYTVjnEuywpG5t53rYrHPp7DH+vfaCnO6VjTPHV1N87M39RCH6KSBbX2CQs16nJF2QTNR5y
oO/ON7zdWDxt9YYP7UEMKCTjzh2/tAeeSOweJsoGwxyOXcwD4wSkConhIUEHfLViwGGFEAnUnco6
LQoqhB/U23OrHoiETQeH8sFKAhxaCt63mrcqR+ylwnIy2C2/TuZF6I5Y5EbvUFnQOH05MG8TnYCT
koirozPZrLEUZADtx9b2t75nvSU0ZoDr4qrGvjhL3C2iuHs9eVCoQ05+7Tw1Fi0NzwXeKU3RHhaJ
aj2MX2yyr05OT8JpE8MI14gzlHU6HuM+1fF3VURyK5rDrXK+lEyD+0bVn8aUw4PHDPpQeAUKcGK2
aJP6R9sgim6hVyFBC3dFzGeQ9h4mVTtNZ6tneyEbgPfDIVa2HeIO7ghj26RDM+D6ec/zg3yKmRv8
NVP/LpSszjSV2l2iMQDV8uInPVl3Ywseuog8iz3Qpy/0j8yVXbNrIjjpSeM1rsAh1n00crzOMUTV
E8W9BxKoHKbNYMtPtfuZjl2DmLk+VH1uI4kc7PM4X5ZvzZi6b5B0iR18XEcXggacoUi/g0nQ71VF
5J2NnC7SlKDT4LvPLi0Wqjh1aXv1YAehe4+Nxr3nnPRcj2OS6xIbE0yaeU+dAj0ycNldODnG1s85
YNec8tFbGSR/zHeRIpkWpwvU2wTpP0agFDr0SPNynOA17e3MTPZtR9EvJhMexGx6GzM+oSydssOg
kxMYD2R+hCQkXFHmfR5GBlolmoOVGIez3bow1at2N85rQ5VODl4TtJcGp9+VSD2sOcRzXrxLBA0Z
SaFd+mTz0Hpb5HJwa1fpFKenRS9f2BIBI8KfUFohM+ORN60Vl0U+PvgUmYHlIvUPkt1ylERUPGcH
1/S8GvmEYzfZxCHALaZa0UUM1QUjzMYq4HuLPHoRQpln3DVrUSBARuKItAKinucy19Bh+Wez2VCr
x3TnFoy9W1LMxsjWt43nVndvTnAE5tuEzRPT1zUuU/cJUtA2LDEvBY+Lvb6oxbhD//hORkqERYAL
Xdt5UZ7LxrSHXl+FD34rxZNm4DMwZQVvS8CD576m0+AxNiSU9Vig9GIP741zRgNqvSi3fQuTsD3q
xu2joqFX9ha0ZPdQuuB8iPaNbztvhhZvh5h1G/zONfF+MmJgCuRN2BZF8EIi0some+JsIOegDePA
ZRqgbdkl7iFWgHMbm/0DOpaYxmruMRGyk0vnBsODlkfHSjHyXKSivL9P/hT4ewIsb43uGKsyxXm9
FN8u/N6DnUF758ydXANtBB5c6SfZ+TZHw8y4S+bhRW+WME56g3G9hiOIEcpO2aY8EEacnlnntC0B
c4mKjgWYd+ySgfUyxA/WlOPrM9L6VWiiOQ4MQtGgTvWrg0r4pFArrixXVa96kX2xBbueWahqkb+v
TeIZz3RZt2ZcBxcyAlYmQn1k4HW18V3EDhKj+WZwaVwq1ZdbXL86KQV1dgC3BrcVcRGdF8aFLmQ8
X4hLQ/ioWeO9SmeflywEksyYKJ1SDx/dyg/2SeIy7hoaheIURr2bQrwqApP5q9XuOKYxY6zTQ+cW
6pxSnyGDMCy0H0FxM8oSFy3B2o+jmR0JPTRnDbK2p0agy4r9E/TROtKTFNqkFOuE3LhSNBocASPH
5UNwUMuN8DjwMNwHCwwp/EiCZ2a+IwZGtIRGiR0gDw9Rzbyltuf1MPaCtU27dWQSgcTY+sqUCbNJ
ir65POS2fsaykR1dHUy47hCZaqHQ3gzzWrFceH0+uZWEzqRzTAe9ysvIfNScbQIZoxgOett6XpVT
J5ozWUlAxn7Uc5s30iMHVMOux7DWT7EhNIW1sjACnwMVuqfe/ZwzKL4tl6AW7xAUMInyIJ/NPiRg
BERoPCrr2s20BSPi/FuGnFrJfqWaGuk+ipSNLcnyWVagj9Uj/fhbnlblrZ57v04ACddxgb7jFy6h
cCH4o+nf3bwvk3LyuxSqPbLZrwDEfDE8R985BuoG04qHS8T57aK7Efi7IAfoZEb6g1nch1RSSoPY
/USDaJMn9RtkMNrqeID9ldFmaFHKmX/kha+IQ4gQmVoiAHzzpz8WLSVQmmN94QIIMY4otJZqb7mY
mhgOFTFTloVUacYTlMtQ3Ip4Yss6pW+ZpfehTx4mVeUXna/uy/8Kbe+7YczyA8P/RARDs1+03SXw
srOvUep2qX/879EFt8SpcFFgJWP0GVQE8Dla97ewjvZL8SxmkMbgIuA0wfU4BqpAJEUbVI82n70+
PLnmuuFc9K2zk4MXFPo76VU/vKb4lcXZrS2IXqgHhHiIWMe3BBwIzkJqFq2/IvlLNklrUwWOqGS0
ck5N9NOc2I4hfEvrmLFsA56c4n9D1RA96ANYcrMynxLyPp4wQbnkt2oerZw5oMClF1jT5xKZNWOI
mOFkc6dUlVN1NEoR75sJzLoQQXvoQywM3CDuMxbu/m6qcV18fJe6z7HEQ22muLJFNX8bFybSYJ7a
5Q9Mmevc+rG4Lr8Y6Ex+UlF+jZLSAwmIetYlAW3cN7kzI8OGmWxEakmQJ8bDFDdfh0LvOsQODI7+
+NJzoJy5dCSX/xl5Y7o3wuLdiz3nFOVYCOwgc08wIYgTdGOx13EQ7cuUUnBELdTbHJsdgR2tZ6q2
sswpBGAQmAd6/bLv45uGRvXW1HZlcNqkmtDsCtpQJAQN3n/+sif0N9WG+kFOTsk4IUiSWxZylsoF
ArrlJyz/zw8tEj7jGZ+XOkSssKmVa00HmoFza0AJW+YgpdBlXpbvl0uUFA9mINtDLIpv4wKkCw0S
8bDho06TTy3lHK0o2H7LXd/PJ+N2vlSO8waxwkc21yQHlPXX5USiCpdjiTf9cfk4pSR68wF/nvnp
/s/8D1x1vZDBv+cE2aANa3779j9eAGDk6f/9C3P9r3/iP67h9yqv81/N3/6u/c/89jX9Wf/+m/7y
k/nb/3h1m6/N1798s82oNcZ7+xOWzU/aOs0/iebz7/x//cX/83P5KfjBfv77v30nqb2Zf5of5tlf
2ezOn3DT88//48/N/4B//7dj8zUZ/+X3f7DcdecfSliO6ziOoBJxHHjtHyh36x+WztjRtUySn6RL
8ftfJHdp/0O4yhC2oSM7VtJy/4vkbqp/IGBwhWsJywUW5sr/L5I7/47iv/HjNiYik7arElJS/ZF0
DTL+z9j0XKXlhJ0Nq1lOqnes3jngeTB8exJ1/Qm9eMY9Z5svBDfZmQ28NkVmkljW3m7lZ0cgEG37
50pObBv+z5rM6/Wf3sj/gY+u//YCDTrdhmRGASHFsKQlf0PNE243J8CbbFNWR9SgNCKKK45JkdBp
9TvEtucGAN4V5vJt59WnII++11nSPoclR64cqRULEBmxRMjIE01Xbw1VzDjmRf3r71+p4oP881vJ
CxTksaKl0E2bz86a/yV/AqMnYO/ahnX1Y1aT+/Y7gM4B7yiMuKBqsYv61Z0IaGBXgAI+Tx5iS4pt
RkO9kxC4nBsHHc4J+XjyyMeS3VWSHGQ/Ec/XFuMX7JUHgxWwhsFjWwrRgIluvjARgLczsiRK63Df
uOO3kqNTkNBUABVGQYU7PNtwlm0fnPpNSIs6soyanS3iq41z/kxKlrYrTT8NNmnFZMPWGJxkeI4F
iXWnerB/4UdrHz/U4hl5pxwKaTVqEa3GMpl2y+mgaaP2fyH6z7f/7++n6yCJmp8cA+7Lb5/8pBmF
3vQsikWhPfQtRng2HdjpuTbsYgdtY+i5x6j0js3I9ky/8GUMsugQ6Xqy9iJrvLOHv/39Z6z/62es
k3Fmmo4lhTk/On/9jEtqYpxWIw23Ug6PfaUNl2yaPhXD1Nz6BkRWBjIhIS28i4tfUxkDlJ3djGku
PuetLlZ//3KMf3k4WDV0B6ObEJapC/kb0h6YS912KQlaQyMo5ZsguKawBXa9TgibaPL3ZpDTIzAc
molhbyE8k2mzD4cMOo+H5t1wOopIeDQn9GLHHEaf0/fum4xyzIBt/t0rpHVucDatHT8lCGeKjJXO
6PHYosjc6ulIWNyMOMnwxfwvOQP/w1vt6KaDJhlePwuQ/dtbnZUVItlBtKu6LD5Jh52aYmTWOPjf
iEPEp0YCTpa246vjfZW9hpsJLPwuMxubST4znL9/q+f4iD+tkzzcji6F7RimYxgsR7/djO7oWZyz
Z6GHm8IrCzp9i6EXJVgs0kepQ+offHn8+7/zX9Y+3bDZAmzdmJ8Alw/6r3cblle6I6aNohN/szZL
rHOzpE3VSYwbzdhOfIrEFgQhLg9yNrtnBN8A/w30g2HyphI/vSwNvlLqbwZ4mmMAT2KVWkh7/v6V
GvMr+fPbwys1eCAMk71J2qb7W/pGNuphhjOL4HVlfiZWkvPYoJtXXe/e6wzB1UowSNszDzVJ1Iw3
g+96T1bfeKeobd8RE0zrrJY9MdTG5w/tp0riaRs7M3QuNU8tY9kbVdeTM1MnsEmcKpAAD+irP7mD
qG8E7dCapJWCkQKx/t//4yz5+4ev82wpyzbkHNcxb9p//RxCouCG2GwYrVSxe6Rzse8bs3pMwA+c
m9DDgzzaL15qZM81AhtIzJ4P67T4KcbUuM+/NhT4SgDRaufcxjyDwFPb9kTrbOuqKR8FzeMWTOJz
nFs/Wyy6F+Ds9ibQYaAAgDrRi0WToCpn62r5m+cyn9Gs6Evv9fVL58BNBpXpJWJ4dYXOPOpSDSBQ
Unt0D7KFhArpEIA99sgTE/zsmYbUjUmhfag9A7mBQaB7p5hBB6J8X1QGsYX9KI2vWurlEDUgMpUy
1o80182XVF3pZpuvSV8DozWDa55iP1vWuMpDEphNRM/Weh8firrvTo7VszMV1L+uEfwnYefV3DaW
btFfhCrkg/NKMFMkRYpW8AtKTsg549ffBajvnbk9VdMvLNHutmUKwPnC3msXB1oZ64WJwQOfidwm
6P+YIErjTVXLTReLcFWUeXPnqTldI684DJqt74s8kutFLl+QiXcROk6tmAZ/6Dp1O401kRK09PvI
GnTQMYF/RqKLZq8CzK/ylx9008ACFV5bTm7Mo45/LvS71Brj3Ko8EMOCpGyQuKCvDc88OLgONq1t
wn/rCLF2QpqDbr74sJHkENN6sjPi+tHognaFzIqn0U9tBHumUhybStH3JkxvfOJefypG/Z3EK++0
ABZkBnOxnOVculXJ6/JSToPcKB4FzYBvdB3JYT0UmfqbouyYWTiVfGCTTX5LpeoQA8o+voxLKJMe
wtKudLJXvWqvdeuTHaDzBNAt3TgH7N252Zp13ICr74zyo3UQRkKK8p9y9IURWbMnGB0TP2++ysca
8V+b35roo+5l+qj1voXBPT9gsF8FrgxFdYN5V+6tvAa5YJEPjcL63XeCATxgNSGhZkRew5l0STjU
j00ojYPo9H4rGgj1CjvpanYPOoVLH57sZh7oS5Kb6VUqbH0946BPZfdhmlQthmzYSap1eWJ1hoc3
HH8UuWH/SknBTmLlvNwIjuX495poPGLMTjXx1zi0nE2D+GqtLoWQKUJxVaCfsDLpob532rfIB+2n
Dz5JdzZydQuhfeB7zyDaMSjOKbjHOPfY59A3rhyiIIjBY6Q+EwXtzNGfhMouJzOz+KBXDpidWSdA
scpTba7hlv+1RM17UxzPgDcZ2IeSIHOM9cVrKFE6tgUJSHnp2btcnd79YOZJo3ncDaz5EZqEPh4j
i8Gc9C3+M/GBisM62RSpPuybdH4ZA4OAuSqyn3wP9xyy9Zfl7yYxw35K9a7kGoZArCR1vwpzhv0t
AtgtGpnf2kzjiB2ol8hSoGk6GdPB+StUbigDF27x7IxH6WUzamp+40Hv10go803Yk++WM45mFkrE
7VIxGLoOvmES5ktHA59q/cTUwo7PE54Ct9KnYmva5KHi3OOJMpuPuyo4QhJOH3FnpC8D01/TZ4Qd
dxYMYT49v21fZN1uF28DhhBG37YqntHgRqvJ8oLXzIN6T8s/bAy9/Yk8E71SV9U7VO3zInc6tZlV
PU16hqgLiIDrk2p98Myx3hQaXF0luC16tjxLf/hghN+YbX+Ufngw62p8busIs5OCR6wLyAGuMTyV
OVYIB8C79NTkMuUQICIPVVyIIujuN9SesH72tYJ00UgHfJONbPfeTxL57EMRFuI6K5e9olRPSaR8
j7quh/GBSKRjWnKNCRHa9qoBkmBwtsLvgy/KTD9Y2O99rf9YvqrToH+1xjmI55CoAqMtw9YLHsGZ
VDmTK52stvEA1tomEBnqkQmIovBlgbg7/laQx3zn7vsQ1jhCq2swrWERAP9EMrXJSG+vkpO4KmZq
64JTEyDw1lUIfwqcfLrt6JFXuuBgMoYfoWWCxZixnAEiYBOt5WFJNmDsD8+d0NFVsxzwsX9kkqQc
aY0QpWVWuVEwbBB2MsizAbBiVc8KOexKOO6K/qCG8Z8ynQp0BWNDeosWXlTkm2vgqvdY6V5VCqOD
H/U6sdEo2mpn8O9mCT6pb43q1RPxD9ZE5wLfsZtbBenaRlYQooHKzQNX+KIpmACHAZIJLBibgIut
dVy2CDJllRqYxvg9VK5D21+8vH2u6pSbXK+DnTBVYA3Q10450SPm4pANFK1+WjoudE7tCpqWy1y5
f64Tc6NFWn3RVWK0ISM46EWcvaza+CNOlQt75j3MvQydV0eEhGJcFkRLwIk6g8fzbZvgVDKtE5oG
b4Pdt1hLr8OTPjueMUilrq0Zw1qmctxGR26I9jnEqPWMsLvZOipQN2zOO5th9LokKeaIqIu1kINU
QzTGvaBPWie+xn4lyvtdC72lbYp9IIZ5sRg/LS/g4rBcNJ65YpIVgBlMh70hizlCuoiJz8lPOOKi
c6ISr4GyRW5SC6LkMYuC+qmYXyxVwJsUAz63WS1l+RLOAWwsgqGVKljXXmd8S6PC2aeGd/3yBspS
28UmWrWulf43IFyT7P0Lu7EVl6G89lHdXfkGxbZuiukFpvG1Urp9l/srLdflj57iyXXmj4iVgUHI
2BQ/BYwAnyrSN30jmODXpmh1cXyGphq8WD2e1qmUUKcjtJhpr5As6aTn3iLJNOZEfzilB+eoSuCj
aYWy/sL2BnYEM1w/LAt6RBHVU+VbPxG2pOx7FPY4rflS97kP9HWsbpPif0P6UrskQGv3ohH9JsYC
tk/tLIbE35qwbEWl4dMcqPIsloBGnJ/0+Y+1haW5Uds0OxbGyhHWCwKaFEBCPYTsQHjKukPgtac4
cvI3bugttJb07oXqA0ZCeq28QlvlRj0/bSL/loYG10FkfMMiDee7uA+DHd8mVbwgz0nXSzeASMgC
JeVTrPdFj2uFv4IqZlq3BWEsLeFOr6mm7yJU5eEVz//0i40o2R7iSG1DweuPk5uy3/rStxmZf1+Q
x50J+IsNEeVPaV+cSGZXb+oeRHohUY8Cf29JWT/rBnnvyVZhzARNs+a8s8Z0U3hguYmDhlkyDqSC
eD2hGiay03nbONWewv2HzCEyp3cnKn9Bx8i2OvvwYNXlc2LSbG4idXrdEXqzqWJuXW1Gm07JUDNA
DQGdtO/GIGGAZ9mjnk+jmvzdvMERL8d7pQb4uENnxvSSfW2Znn5ofX5c/72P+FvUH7M8mw5JNQlu
cITFtnJO1vu3ARGpiQzNNaz+WhgekTHru5Tt2J0ujyxgZfhu1ANcDMU5lmUQrTunjjcLZWp58ROx
aSzTv9Vt9WP5wINQNyCKEyyrQ1GPkukfhh3/0dPZgj2jKvi2dZ7af59n6X2pJp6D2bkcEjAj8yJd
h4e+r1NRnzFoXczO7i4xKuxNzkrz+b9/Wgbpl/+/pZS2mMcbEm+xpuriby2l76Vm10QzGIbENrfD
lLuKKAmGvDuR/tGdpiC+l7oHNKfxQdkgT4Koa7zNhcNTnBElJRi5r5a6jKcQ8aY9rjE9haQuG6h8
Ds4A16z78dgX3a8+rNOXtK5nRb8XorhWLdTWknOnUigLJmUL6cT8pwnXf/4TJf0kMYcmw15dc/42
fO2VAWpKTJL2UqRNA4ePOyrMahzZ5wDtswZZH/tDRdTlBr2edC3Vi/4hGXEJbPx/vbskfZgxqyUN
zRbO3z9oB7uVZBnfrGKiy92+CBGKSb9DEdxWCIrVam8GEOpF7vhAtWV9EWxvnV2AFIPkMfnUCW3a
tw7CcEZd7FNm+MqiD/ai0Nn996viP4aCmpQmQZlYiflM4DDMA7p/u4eC1qeZMMW0YmmJwV0Brb5S
CQTHUOTcvuSRy+EQTSR9KUy2155RlUcLLH3g2OUvBB8JD40w+6dv7O+Twfkbs23GVCBYGFct46x/
+8YmOSKl5im6qpiUPZGL+JSz6Lz4PXAsApNfci352Wo6DV8WxuukimYoIEbIdGYwqMLI/+HHyhD/
bzeQruKnY1HroD7iEjP+fgMFeWbX3gwfjzC657O4d54xSJctaLG2Bg9XME6DnQ/2+KNxCDCSonup
27Q9ZDLJIAKsUhgl7K6K6NjoSXJUgprAAWm1KB4VzLdJdoNSqJ1BqrkE3bQVbjIdCLcqX4MsOcYt
xApfqadn28t/hzWK1HJwXmoAadcm9dPrMgK3v3ezlivKUUF+mbItxdyXToNdItTsSxTE0X65jZdG
CxRuTRvKvTz5wY+v4dJXTYyPKESxoVQ30cgPPtt70jCWzTWvp9c8ORnyNzUMzUdsy+syaaimJrnp
zrs6+/vpeKeMZWmhFNoD/hlpDw0ks6VJGTTrRzXAUTcsXG5I9p/zYqoP3qyC9JwuAeO5Rc1vXvT5
Jdfpqv/qRbvAOFC0WciponhTgJhdS7CekYtwH1tCaHurwhbDTzP7U9OV/e47MnFUNp80w2l4yv24
uXYOzz5bqgdUlrPJ1Urf+NBN+q8wVpv78k9R8S12jqcfbZ2Hm2ZBrgxRGq5DwypOTiOLu9F5fxKv
bkhv8jBqo/Ff9VIt72qiMubvLJvDRgQ4ijTs70MEKkwpfmPxdUnxJLJhTE0XzHm+Qe2QnvE738mT
Hz9NAopWlKbyDfdM4vpVOjx6WdUEk2XNbUzXxkBPbDC+3xDIMr77OBFXWOfjrTrZrDjnawhvEKXb
XJNrTvYYU0YfxlTug1hlWsT9rVP4UzG01QaAX/7Wil64ueifDATfZ7N2TkYSIOP17+0sihZNMjxh
Xm/Y8cjqqWkIIuOWG1yDhHD8+tkDcW36YBH0ddkIRd1qVWZ8m+fgT6WNuBDxGiaGQH6P85CKTPsp
C634YngOeU/0YwqMvQoHJI/88A4m3r9stqmqNnBCs4pIRKyrW8iwp5Id+uTRMmdwHJdKYGzlknqQ
M9B2zbL6WaoONvsM+/r/vWvI61hNEXBxhQTo53rsjFWPEPvVqVtuDPy94ajhe57/ElXRAUH1ecOF
OoLMJB6kT/LfNuElbuyF/skajPvSufc0vcdgZigAqACmNrXKtlITcwvS9ROrXIbVM1J2nkEuXhyo
PbaxyVlNrTVdcQb566+H65Q74UaoxhvaV7InnQBcNJ7UlMpnVQV9wg2IlZv7U3MTa7I2XeZ1b9bM
54vN6tmLsllGqP8i5sl5CRI656IxfZx9+BNnNEfaeRy1UvtVRtaDxt+8LHx7NQ/f8JgQ6gZ9YtRG
9e4pXX3otJatlVb5m5Dod6BFyRmmxECwQiy3QgK22Wt28HCMpj6JrBlJRKXLO4We7eZePB0Xbd1k
io+/roRStJfJ0gi1CTjgwhCNog5qb7EgY/2tEFM95RDMD4ivsEHipl0stSMJcq6GIncL8drfRTrU
rFYlJzXwawjfNsKoyexvi/VoeamrMj/DK+ZKkol+UO00fAFrkaZ4pgckdzSo0V+BWGhzmYvVhbXL
Wv8P8ovhzApRP2gOAtxIc5fO3JlYvyw1hN3wmOhJ17M7pduqCsKc5btPJ/URlaSeLO8y5xLjao3m
M9PrDhFwnZ2pi+HV0b1jMZn6ennU4mCoN2y8/AM+UePYiT7ZTjazV8e+JMaAfVJRtW1lEbCztMcp
ir6mhV359bQORn1lZkb5HDSpvWprfbf85bXjKHDgYPiWhjE9AbnbTXl0WtwAZQDe3orMo23iDa5k
E+2LsdzYCgtINTYnHlvgsjOjgjUTVm7TpOUOMJy6lqM9gjMZN6pvxhez7rjdfevTmhr9W9R46WWc
xOckRHAC6YLGa1FKzQE/hoZwVCfhBn0o6s1kllBY4Aw20dAS5QzF+xCYVbZvrJjcMWYkpIb6xVMQ
W/W6ydpxn0CUXVeqEmyVGoQw13V0z3JBG7Jwv5dKfZ7mhOiJn6PGmHasl4qPQvBMm6rWXslhyE4O
WsLYGrgTFg9xQ03NfsB4UTXj6FF+7UqBv9XUjNPYwj3NTGY1CKcIJ4BmpeQIgJUu/lSZb2+GOlN2
SRG/Wr2nbxzi2siRiXA4+3ayztiqnhi5X5ciKegjbR/qpb6v+5pEhGl6Mnsz3pmcsVu/QK1utAWE
qrL/adCt33JfazaVTaNtJonheo6n3nRGgKRKAbeVSZR8yc0NWKdrkM0ueUnJTzAo6I3wd+6XyUZt
kAj85SQo2nedSPCVgEq7xmvavXXqu18OF1jLNX7R9IcT43JOhsfYdQ/EXs2nEk2XNvuVFawAMRJW
G2V5SBglC3AzzOqPZhwpRmaoRCXqnZXZMcxblUXYNNh4ig35brfGfdxHmHjuOol+LkRyfdqPpX1d
visoTs5Ji+JV4CfwvtGGPVGJg2bTSbnxevUnlmoHP0MvT7h21nmtM41pu5acUNU/iY4ERw9iQ21X
/svYQNznDJg+ssh/+MFKK1GnmaPR7dg5dK4jSRMTDpBn2e1bKwx/EKCxV7lXbl+iIGQK5TaZzzE9
6ZpdWsIoIMnei63wTTXqw6iyiMxQ7J0U0xf7nkLfjYk1WaWR2R2RgmM2LvvPiUchg1VoZnpmqYTa
spWpx5ERt1bfloWOmQWHxAmPeF26vQoNZVxhIbLdpsopJyTetLg3/yTdzPaeOOdZN27TwvO1lT5M
bp/0OUQlsKK1HaXkpKl+e+B2QNU89y9VgEUjpxLeUmXZZCUotrt0CL5KEmXQstykWCX7cQiu5A1U
1wwbGD/hHVGB+VuYz0xkbsxV7QOvNnDX3kEkvQ1J3H3Aug7wWongoQvkdEY+fLNU5mNmKYOXvPDK
W4nMXfnja2rCKU1ByrJUgEU1gMypeb/XGkCky8gkSl6FjSmqG0XxkRQ1SL5My45N7Qhjk6Y5U7Yx
eM68mCVQlQOq5Xl36OAk7jPt1Cf6wCSL1VgKeXQlsBESxcXDBCHfQ29lw6AuecPQnxxbqx/OQeif
K4D7D92a+Rt9+ZEygF72b5ox+mt7sklt0rC8+bLrD19RwLHwjR0IXiLN1XiGaPlbqjSylysR76K5
qilariy1LZ/+e9tlAiv6z26CTsJkS0bzJZy/Dy90M40rE/Pg6gsOS8LeMLfUFFgxfHMA1My4uqpF
aD1nqtoamS7OaBx4ko0npI5W+0NhKP46tdOw6gW2PTTy5qUPBhXP0LsamQpu29T/bNRsE5iY07Xp
aeiqrlxnhbMSqL+3/pg2wD6QfDMaR8rq2M16eUue3V+/QUOvUYk3r205+TQgWnqwA09/Mkm63jYy
Na8ipRQNGz1m65CWiMyTRzEIZ98TO/DoSxnt1cBVVENAmOR80OYXxrrjZhBkSkibDRU9T3kZc9k9
6ylAmd4kW4ykyO+haH+jEp2lHlSoZmKUN2MkwRt9z3ZSmvz8rxfSHlFZjWq5gwLX3A059dumBXt1
IIFMZAezHcVP2WuRO+DQM+ImPnjMElykyua3EpyziJMRv/UMJ527OktxJJaGiRRk8qbA1Q1Qcsjy
WKY2Gf+i0Of5PeF6muOEHbfA0/VARgmsyBufIUMYHCBchLJXIf13TNEyO/1c7PLLi2IE9TkEVdaT
XblSE2ZX//p42GJ9OmUP1X9+Alhk+5WU54d0jL5sPpYT2QeS08TNRspuBIAsm6J+EJMxPJuRq/y0
KhwAQvfyW95Zw0mHvopJAwBSjl5lv4zy2Eox6R/OKUbfU9EYvxEKT89jEP2Me46oFrzNFXtz8LUW
Yh5+YdM3N97EWKQ5oA8YPsuMYBpU+xJE7Q1YO+FqskjX3GUVXrqqOopq2BMk2iWm8r3uhAl0KgbN
MfZ4cMrmISIhXzMrfLcGpzioOcthVprMUSX8Ez2C3G9HJYz4QZyDXnDdpJKMPSYuByUNp30kobYt
P67k15JCtgz20hgspBoAVqy1COwLM9kzaFHCrNrR3wa5ar7IqNCZcsj44rTqbtmU0VGvbVMJXK8d
Z2iAqn+Dv4WfPyJug1XCj2FoYuJm4eHA2fSw7k273FTqDYTR+Mb0fRqZ7yqdPr4VFfikKC83Gq5F
+vA5Xji1fnY8IleW/Ks2HqXafjVUQW9CJbRMlU4/EYR9zH9HmHTKkQfi2ZD2b2knM3omhCcVH752
yXE/9S+FY79P4YCYK9D+wItWn2y09gdFTfcKjkAyjlWh7ppB9jCwVAWZN1+x5Jr9LKHnMtf1XV9N
nVNHKvOWZ3Z8kZWzbzXiEHVlqk8Q48Yt1irrhWqWMJV4pCIjXuo2hoPxZjXVt6QJR443zdpZCmB/
MqHe1MF7F7HyIoN0+l7hkCFpKARQF2vHMKSDrmAjlaxaHuBB2CRQZVwxFWJ/Ha01zFRyB2Lrt8p6
u8tGQiiQkLsKTJPfmg14qfDOem6Hz8NQy4dSrcGdr1USKREmE3O47UHUHgvmiyxto4AcD9XZWxFp
aeMkD0sCbY1iD2Obb22QB+PANKR2tCU8i3imc/aOBzPLHjHCMu3EbIBFDPCGzeQ/dbZ1BFgDvSDz
xaQUq6TtDARE+0WFQZgHNWOm+HvTrO1jTjzpzjLDjtuQezjBNpz9SFJrw89hfI9TkD8ZBtoontWh
VQ8whJIS3Xtob5ZxeitKbT+lLJK8Yr7Z/pd0x1gC6DPaZCgLn8VQNXdbzQjpyqx7FQNRquNWrFqg
aXSak95uvw7bekaUNXOTVHOPnZevQl0/l6apfVUUhHfrl9w4QLxX3Sn25aYBefPcTsJ/ToaJtYIO
gXR5G6LHZteZgRqM8xZdxMjssm8e5nydqCCbV34Kfwf9KLFN8FX3FK3lM/hdz43V8RBUonnkhvVj
LFvQSiB0b2rdbEqLwGC1MTK6ADILqgypbI7pAiE9MfaALSw57JnjAKNuW1SbVfxOiAhJ9X4fsvMA
jlfUqfba9BvDDIs3PSi3etw6m4rUTnyNIcEALF4fHvvwooi+LYf78uKQGeGX4sw3EZw7UXePwE8B
vYYpKyNdvtHQJIdxKeBsw2xIxkX5YPrhbmyR98UkZeHxD14HLSg3DUlczKDgKFqM1dbC7ImGMjQD
gL7C01DvyFiTMnNDS0OsoAz1DTdVjnuVheuixvHzF71WirNJpmBvwOskQi46BoRVNWAvjwmV22o0
A6IIpe/ftfGt8nQT7UPvr3UHUY4d+U8IqMZNpjrJxhliMt5hTe2deEquxCivtbozjnQc5pqkLW51
p4CeNFksB+FWEUANlUcomtjkfknyOYs/Eg9G5dL5SbYS8NDdCIvbhblZ82RC1QRcw3rXaaZP6vdV
1cn6oyIwiq7W+TPkVrzxLbU4RUhdPCQH9i9NNyyOPUgLqtHkD0RuCP3PS8wVhzC+Nnoz2Plx9G5a
+hZM10sKuea0DJgGf5ECj4BLINyuWzNIn8u+A8ROA6oMLZHOdlp+kMbDXVbeAdaneBEiHNJxYx27
OPuKGGnT0diEEcEIEQ68UdGcb3GRRJssVuA/p/UPElLQe4DVAUfIqGjVz249M1b/wC0tjw3sRzk7
VziVmquD6KScXS2K3r5GGR9NE9a5i+VHv4LnANSC/yt31SEd131CKNqg4iWuES5vv/rzmchFU12v
TeAx684CPT/qwUu33ME99cwKQRjedn/G/KbxdF6+QmEzs0QaDE1Bc7Lp2N6GlBy9Nhi3ovbIpfZS
eQ4m22sOjYWnexCG8YyOZ0eUaXfWNWlf5IRVfcbHjDJ+1+dCm6JsOogseAMliI9UtwnNAAOmhWZ0
C+diWChNTPlsfet6QrwIVo/uy0tN/J9hqtrz8q4pbZNnfv1eqoFY51oVbPoxamjM2V+4Y29p26/3
WZRP11pvv+c9aXy9rN84DDx8nmojoZshkKdvvqJXInpi/qosPWU9ZEHPYrUKdtDfifSzDOuldygL
+lROp2oWxI0JaOysV97zLvPdFMysRxwNWEB7IBYihP8w/2t1P8vx0AVfZz33EUuGAW6ecOx1UYAc
/deqcDmR7dGH1sEJxYJzKQ9KD1nTMIx3LanTZ500WhY1z73hGbNtzbsJzxPPWvnSZiLc+wPcz3F+
ulQamzU4Oukx4djaqz7xCw0XyVH3Wkzd84ea9WRUaIU9ItiEB5Z7vxuoOquIu3kYlfEuwEpe4EJv
v8RyjWWvJmxVL7WNtZySVF0TFe7stQwfpAF5ZetXIJ2FbKzboDOOFYM06YA0eYi7wt8i1liluQda
j/Cs/YRA5WKmxbZOIrnp1XJmYirx2WhA3copemdFVN+agUBIy6YiVUVmvRhtflQ94B3F1BX05uP3
aA7rXV6CDMxk0zL5moyAeZJvk8BDtoWE1tib6rRiEGmeuzdNy4tXzfHWZZPhGa2TnT0nZPRzQ2iN
YcTpM8lraUrnCgYZEwVIH5AxZH7PWh5rPmZjRq+UeQ3hgrLVTsuLXuTV3tDHo51M47EdLl8oC3/C
jV16xBJ9zZVanZFJ+A0tK9ByR41WNjEC2GhnlkfF761o9C+mUMb9l3d4dhF3DXCG4M9QixZbJlZx
u1QcpA/Wjxbl6anSLBPsPxl9eqreOi2BRXTXwxFsJKnHpdZbp+WljvRPq3fg1vl6Oh5zEiuXK265
AI0UWYU+KtEhsB2eJDkXE/LugIQHy9xHLWdooVjlPXVCfS+60toYMdmIM4dt0sLxsnzlFCr4tNxm
GjaUq+VhsLxoJLBs2Jvka010n5ETlOe+7fpLV7cfspmSF/IoXcqb5i5gPZeliK8JcB9RxN5x9MNf
XzpLvNwEG03W8IzeJd3EA4kv0OdZ9tYCp7deMNSoYKdXmQ7krCOVOar97sHunjRNncw1NfvEaGC+
z6WV22ICcA02Ves+Yv6jO+RgjpXHEzwb3o1GddaJXUxXoaT9LjDSHskivxmOnuV2AY2ZVwka3qno
AFBoqps7xMIub5E8nXzyzhn/MInMkna486OET8iSe/JjhSnLFK+NEqm735ntqUyatyxIxkcHwXvf
B7i3BQDxV4waT42a9IS3Z9QfbonVDpg4cSYITIPfdh99AzMivktYy2zcDGhYoU+6CefoieCNATMp
epK/3qKRWN7GbSD2BrDx0qDeNcNWfMiKANhUhNplSAA/TX33w2vscJPS620jPc6eiyoNtrI1DXd5
6xjGS2haxblUEX7BwC3JlY6CRxf5XFUd8J8mztATEhlBagbCGZ0sHsa7Ey0mw52C4PldzBari9qa
hKvRvA/Az+6oBd6Vcciell+qJ99ad2g3V2Gbkuk4/1sq7M2nJCv/eps7VokuW9mMMiM9LLRog80G
fdKkoMSeUDAF6rABlsrUtkrpzdCJ5brl4MMfiBZtGvvG4eou70Ks/A8G4BLARCtIuwuI0LiaTJOu
fhb+lCzMkVNwgdYELRz7Sb9M43QStW7/ilJ7Yzfhb9IKurvtsLBOiZg44dM9jjN9rlQjLOrTPh3G
32NckQC2FHmkS9uupOzgudiQNqHyXFge3P7E8ZPxsFmNjLVWy5EZlpb1RFGTfS0yk6mD2xWh0Zkf
1204vpdJWWxy4lP3jPTGd5jSu9EqqgvEwYc1pAA5aMBd2nXlY6ZTrYB2dleYNBWNPOExdUTLmrMQ
2odlAIJp5MQAGRa++z5Aj1GJ91oP+4iCTj5pmJMgjMb1pw3ou0xBkLd1i6k3cNjs6JW7FDIM+qob
lXd2TTs+1zojtdPBxbs8azEy0LVaSbNpQfXOCMt/vRgsNbCvflpto3CAM9Lj/t1Nmpp+q5IWLoYU
lTtYoXKzBX8occfbRWvsU45xsm3DOZJvYj61DmxBSGRT2w+zn5O0tU3FpRWQ80nojzkVf+DpPtTI
rl/0uH4mDAEZZVcEt7A0u32RlkCCMLA9l+Fwr9gwbwD2zYlT3BDJ/FL7bXk2WeC0hr9rSqM7T7Zt
PNtBas5g5wB9NtC5MUgPJmfsO/7/Uk5kti/C8xD/W+yN+bntaYVWoNhJCTTqn83g+KjKAkIeco3h
BGk1w8Hz38JZKWc3Zfw0BI4DmAC25Wgn2lM6suYpDe99oE1eVWGWPFthnxN/3VwX1oodJiQq1KjR
C7tc41i7BfiQdwJ07skq4eIto6Zk7Pz1yEM5ckvmmaBCvVOmob6hhDIOi/xMINoAKI8RZcqK8SDk
tMUDBpzVGuTvc1OPgB27qtzakRBPqnqFkUAkGiF5aat1D2pv9R5UJMX7DsEk84N5FB7R7hnYHxK6
XPxL6tNSrMLIF3uPwGSGj5DA9DAlyY5ei8+LzWsOG19rCD6PZbu20zE+fU0q1NqJb/389Bk4jw45
6eVzo4jDs9pXPfPnMUpPfiqeTHMsz7Tu3k33tYx4o36VoUtjaqGE7rKTNwQ+Ra9obmlOhgkfZ/WZ
ROEhb9l5h21UuJnZfRvjor0ZE4rtJRPChkvBNNB8TuJhD2Q9PkedNJ4Nvd5a3TRcEPO+ZzPNUBkm
cSu9TNwyYhDI3qv3doY/Sc6/3tkMHlggHZb/avmlaIxBpfrs3Dm2WiTJA90v8OV7I6++J9m0m0ys
/aQkRI0jH2WyTw4lwv2lfgrt/FJoUYbGH3aDPq/Le5V6Kx/BS3817fP4fVnGmGNrXubH4orik8eU
mIr1BNDpTejWxxTlLGS0uLpYfhvgS6jyc4p+cTMhNicimGlrG+E18Jh+c5u5xAPYWw8rUT2b/ECx
sgPOuOI6FQQOy0VYSow+1n0Xr9OEqnSRzAddE+yJ2P3u1UZ1GEc7dJvA8A4l8y7XSxi8WA2JwKYd
/lwSdrxMAVYcZs8NIs3jUJX9ueqRSzIF3vLJfmYJWqOoTiD2zRjOpiiuCwZMUSt71WtmjraRYhgH
2XhRkT5zGqX+kbIHI4Td3uiO/gQxexQPEedO14ufZCoQeAi9CTKoWIlCC36Y2ch+jbOR3ftrRu3p
Zp7ABxLjKMwS7g/NqjhOQka8TO7ktFqyDZlqezaDl8+8JTUuQ8flpp1/BEXAzNz60dkjsKFYu5t9
yGQvYL/T2Oz+xgBSd7r1Rq/bSxkw/oFCk2GYB4ODRjzzp2hNbtQ7YshYQmwCFudK9JWToUY4DeJq
ywT/maBnaupmbfPULmqCZfNe7FO6e7ezCmszKRNZDhKPjclJ4fVyfOnGPqD+wypg6UWGJb8gd9tr
+LNJQiZyBLNDyEQqSIhDJ+t4CziDJi38hJxFWrRn3SqbGFk9FvZqJOKZ0479fx7oH5SkCGcmHuhB
dSLpASG8c3cOTQpvvmmUd/YZ6BwcfR/ihTz4Xsz2BgCsHstmrdK621KZ47qBoysQhUtqyqHv2OEa
zdHTs3zTh9Hxf4g6r+W4kSiJfhEi4ArmFQ20ZdOKpMgXBJ3gXQEomK/fA85u7IsiZjQaSd1AmbyZ
J/uSltW5Lr+NlvPVWjxLHXHYQgCOMN7MjK++0qnD/mqaRzGL7aHs4qhoKY50qEcdJy/soKHeIzft
zHV4ZtT6l+KP92zeVVoOlNuqe3KWBvKh+urjH6qRH+Js/EqsCXb6UHdcJrOQJ6eCPnXn6HGzj0ut
QQH269OwbjmDWPP3XKB/6CyGQpaH3ZIeaY05o5PUt1XmBWX5d5jmeD9kCCRAEIGfzAV8jYSU8aot
/wrNbi8AluBoURdk5gXXGKnPF0d7XHPabpRBpqemwox11usCqcEf6jdkzJAVCUUa46NnuuOV0lgv
wjfU7GbJkGVeqoytvoovPSiZA7OKCQBI9rzp7DdOVdBXsLyLBBnIs5xLraUMXzycHq2Pzqt8HS5C
JhH5JwqzTZ6zMgNb3flohIpVRp9M/0AY2bAKkyaGx9mroJda6YPKbHmY9a/G9r5oZKN40+KspNIm
iyD4IjgCR6LTZe/qsgpilySxNVMpoDmMf3v+BI8SxnioSe0j12l9rwAfV7H70TiVHaK3mTsP1Jk+
cuCa+uXb78Fik7qiEwE/A/k09Kq0zwewpHjA3aQ4JBlU6nTx3DMFM6vwL3LwcZWsbnGim+25LOuB
jiNOsTB4a7wUrU+IpDZjH6tbdkiq6UZbDain5fIDB4OSXPRGMhS7xBSIm9pKhiCm9G9kM3aEPV3r
U6LNlLhpdbrnsaGgWqjxPobm4qWba7wiz6eIq7lp0gbMEf1QzxkdJxruGdSvJxIt5Y2f14dBG+HC
MFMyTUJG40pPZubX+s7gKBMOeODpvN05BfA3uvOWocZovvTFqasFSyfWCqPTnha6xCc6zLOuP/cJ
y1PbiTYg3f448BfGZ8rKYHYyCdAjj5o93umNP56t6oQfBRGd2GpOjr4fAIwL0e6978ZIKrS5mTVI
r7po7fjEJsde9gbK1KqLbwETiSIXnA0LciYrlYXE6Ci4T1DlIg2qTxG7T5wAuyDV26/GcfBlTphZ
TEfeG+ML/I90lxYYTgatvMU0+O7p0xalye7Hysjx9cd8nRqTFKO8X/EZ+nZAL0HJPGkJSOR8g/Nb
97b3WLdpEdhrWh2BmYXzyM7KoKQfu8sIBKh03N1Sp92pmikSFBU3cmXrePpzEaAYP2kkvjBG5i9L
jyVSJXZ5kk6X7SUjjmiU7ivOePdO8J2vGFimjabJN14fnDb/186qjFwnw+nczXtOZT7oNaKyeUdt
Dq4SIqTwbHKd9RvC9cUa3RunsJ7SuEGqMlApcE6ETPRHyj166LVjZoXYNywi5J+IPte1bJq9m9I5
YCZjctE5YrAxtEfNwz0vYs6gddofagqCnNV/hFi/nvTpvGS6vBLw7QLEzzvWLGh9fEGmuRqBvk7f
JqEL7mx9Edqz+VMylKZxB2dmo9VXU2DsQ5SGRpSCN0marKKZcXaiofukb7nZ7j6oeLS4BnDwvMD2
li4AYlPuppSBDVfTirlIXWHTneB/o3I1TIMg75ISbV2qKk3F4D9OlAp8g5KJzpZgduMJxqLXJWh9
qLEJzV6h2w635cBLENs1S2mz98JxZXrgaBWl2AWX+mXqjX1JJVqb5Efp1W6oYsE8Gt5/1qgwrjAv
4aDxdlWWOVdCbl3yT+vxBsQLx/aEBSnsJqo1rZZ5eBp7+6pcI7vzKYrM/+r0O6/SNA7sgLCF8ak9
ZXJ4I55HxbnzV4jkBRt1e+d7FZAJHhzOy6GRQr5wZkyD6ZvO4DdgFvhp0day6xOOrzbU0zRxxEOu
PhSLVSgb+VEZJS1baQJsD7GmzdRXPdG4sFgze+y4jT2M9U9GdeUu97NIePVjtYwaV7xJoVhnAXwl
Khewuc6ZNOHv9C/uhkGzIHjM8d1a2kvolMyUqf6Fnl7jL0aCh+U8DHWU29+W4oDBGTkOU9jvhpUx
5SrYZNlIysAacbSMifYjpEeiMzZucSfWFEHfSq7BR8JKcJWSF/7aENX0ed/mXF3oZyPAyZfFFW6q
Zc1XlJkhsp0PZe3N4RXFDwZfmbgkCxIjE84cBD1nAThEjXy1jBEIDQtgV2m16zr2t6VHCUnm4VQB
xNgNef6JJQu3L0WKc+x/YOfBtQeLM/d9CY+8v6kUC2pfJjhXPkTGIc5zKNCuuy/Pla88+U9M98uI
BnAS1XFKGmXS7XtJPa2ZcU4DZBngECRNugzvEyesA43IBbok2yi2KEtNMf7G7N7xqBCI25aq4aSq
I4ibVkCTH19lXBm3OOSxBHV/2jVBFNLqaLbEvVFM1BGZ5Z8aeiqAVD6HxfvA4hSlvRda+vCdDilP
NbcYTVasxP4TsVh3h8VOO88tgO+izqg9LU1O4gW4bfxb+JlGZ5f2gPO9HtaulnPcF/RigJ5dw7yi
bk6rGVJSf2U+Szj8gOFP3uJ+K9jd+jSrKKb3T5PjFJm0RQaTN5rHCWWR5OFwQ8Q7XhD54HC+DiMb
ub1UU+j50PPyCQ9Tp70K9WLaTQ/cXn/AtE7bBK89nup9CwswTBvOEKQdXwAqQLPKAPepjrwnbBLu
qama9nOR/jXYcLO8OS8LZy1olTWn98gs8sdWlUNQCp1RPcG0NtZ4IjWJqqqX7a22nLLewFrXlETL
Y9ZFzn5pRs3taNKO6QzezQqD5ZgxMt1eBJvdvMpsnvHef7CTLelbmgemxO+bJlTGNPG5XkDBSDgr
M0E1Xhm4ipzI/cRZHE401+iY/jBv6q6ySnwuOyU8xDL/KnU8mI2hGeQTvf006U7IvMsMcid9sK05
uRnNW0YS2X6tkfwGoJWLUfVnbkw+5y5F6rt1P2Kgt4gZLKYCHnqo6fxha/kgIaqVtdNByvtK20hT
YadKA1o03WjpPIRkJo6DUq9tJ/MDMjhHr3LhpSFUjeWghaUinxbfLPcZqZ1Msn3bfloHmrU9LB5t
U9N2oi79/sIZWIPOy3vLrp4nXOv5pug71TtC9HEb2vnwZ6kVODAXbJela3ssxlt1qc/FmKv5Os8H
QYiK9Ii1Z9hGk9BwEGv2PcBxP3aGe7A7ZdAsDT4UNyQnnEJ3jt0wnEicjuGSsxQ0qwPqxaBLw+eE
lF+omc9jN+a1hzLEHnzbY2dHvRCUC5vWngbJJhzo/WKSgPBZZGElEKKkPu7GuqBOmpDNGg/feuo/
6rRVUEhrEoOV08mKu7+ABBDCLKICrukaO3+hR5UAuJv3Z09zRWiA9MsRIwp8Vlj05fA0CBZTq7ag
C1rDe+nX2uPMDC2Dm+G4n3XV+2+6i4lpyChXHcXA3YVi4biS4mCXibszhYR74IDQcdHUMsYvSRw7
DAliyS3IAFJLrDmY63kK+hp8XKFdnCGPz4WV+fSwYtcSqOLDAHfCWSMrdoYgm40EIHGcRiUePHOp
UZixKNmVOkx8xRaMrKiW9M45IwxGcm/nscnKwIMxtgNac9+42Ey6yTlnPtB8rIZV2BBDU/NrktoU
DFepiipW1hTcSFS184cPRD3ocl8eMv+Hg1Z6qGb3Hsk/oAWOsQk8+SDPKlgZnnHfsygfPCbpiMNa
1Ap15uO+poU77cQYP3gzDsRSgqW16etJh2jFfQI0dUqhT60YhLqQ3AnYgNH6bj20i8XD+87Iazdj
YUJcy9ETqScnauNBBpS45EzivqsUDqcOT/GtnIpCf5ElZQ6QeYK8LjZ0IPwB1eJzDGjOpFjSR+DI
jGKX2XjNJ9K/4VDIdysl4MRAlOImw6PRuu7wCOPeQL43Pd5HHLRJ17/WBD33XFRw2OQIfgTxo56m
Ig249NGOR5pIuaiOHq1RRC8jcn/zRyrCwUDBkRhZy4oBR3OyY+heEJBv+QbXo1o6fAr+s+Dkd5J0
QE1u/On246mFxRMxMRa7CS/05tlk5FM2GDdLTeCG4h899ITLwFQQX8a3siw7RAGnlns8mFNtHiQY
Z9PA7NOsM5d9wjPk+Bek3yvs/ktHR2SkU9R63y031Bf4u95OuW0ORcKSBoAg0WvrZujrOrJk+9MM
9UNDGIj1geGJW7/h7csPbba+NawtfGagNnNnMzPztZk9e0aS8MjS9CPMNcy4zrEVsgba+oL0SUmv
K7jvQ2qNyBLuLSqHR+zB10HN6X5DcO2yyrjQpsiSfsF/6B0BhC/EVbwVUmJa7vpZomN/FKZB0cqA
NMsCMaCaOLfU+Ey7oa2nSwKcPNcnGO6ef5Nmy4u1iiWS2oOhpe+Laz24NdU2ELuKPc0BcgdwXASZ
tdESbROrNYua6eH56uyvwhTTQ6s5z9j7rIu2qidd/s1sAtcuhisGnlg8pGKErsV7j3NY2GUpW+zo
B5i0AFvrcGIxZwqWBJuB/XI7j1p1K2odRXTpzqORuztMOmnk2xYaWf4qMftGnHzBv87c2jpsIXtp
cxAkjH0EwnZbzulEKJfbrwvQeJp/8QKZOBgmX+VYMgalL06r9P4eTxyGr6ppAmEW5zhVbuRX/cpM
e36XdfPk8ycPpgynk8IKLYUQQfq3zKolSo7Nru8zk7nA8EeHLnBLrvjItDLD3pc+Zy0WDGEP9AQa
OuAVPKOdbUUjSMsORg/VXvMO39VjgxodddPniiU2SivipFVdX/oOVOY4rndmzhvtC87Ctnxk/EP6
zesDgek4UNLLeKSm50y2TuRq8xDNBpk6cDOhblRsLC7tBUuB64EMa4hqjlechuly+Mjbwr0xKFKu
Y7lf4/nU4+jfYU3vIrSA2zUFO9uK5OyMJk6rug91p6UN2M4weK1LMOXdWzv2L7Ys90tp8nZU+bj3
ennnJo3G8WA5saa2hz4b/8YqNY6NVnwyyE3OaMxWYCXYLNVkY5sztWiFf/k0us4Zmy2MMV9Pg9W9
ZEBlACmeR1t9iTL/GUuLN8YfuTDM1ACU5Naz/o9fNyIqMTxHfqn/lJP5iMxbh9zmZu5SLh7v/NNR
1bivumTYHegR7dA5ujkcgI+BD1533YSSsdq5OouxeG4ob8Bx2HQhdGZcNFKLKRQfeQWwVelZeWid
bIDkvByXjTLLwUkch9q/z1Mgz5ts5bhq3puJEGQ7BrEjDIKUkONcsCf3kAqL8nnOhDaNmle9Go+W
Jyw6KdHCY4XUxAWUcY8+5qFs3eYQz4tk8ojQ07V0eKi1OZmD+Rdb3Yj+0+mRYX1lihYqK3ta3IJp
UT6/YO/7bu2UXyPwLNnoJNlA4NwxHwElXVvXIGu9VsZuGVbsn4u/3C6S2M6t1fPFjjhZdmnJdyQy
E5UaknRgTZ/z2t8OTNaCYiKNAAO5CGpMtcTNIDQRqw+ccjkODHcDaQwPMfYIjs9eKCCQ7hCFW/IA
F92tP0xZ3rhtaWPiNa6jEv/6tCxwPRR3ztj5iJpBnaLG1THcdfA0yHVM4qAzvM/VTdfjQuROqST3
27RH+HK5dKRFV6MGxXukt+GQrEw0QeffCLe8TupPW2dESCeNkpWY+ZqoBD72htIvmadXUWH4MMaS
AwXvJywBsopR6+UWCwcGslFqP4tlvqhUM/fcv0l5kVD0Wga8BnGEwOJ3x15z5Q4ZYyTmGeGxfk9j
mllK3vwKp3lzyk3Eva7TxnPebsJswFwIbYguixvdWD5GvdXPo1d/IMbogBtQi2tjkQ9pfYul7ln4
unVsZP5uWg1smHH+VNCId+i/vAX9+DLWmnPj5QeL1zCHHxPV8+ihHq8Xvx9MfCfpK0ojZcwlaJQ4
g3UgkecPAO/+pUt3vzKG7Yy5uMQ6boSxcFu+R+3i6p161Up51Fs73k2aqiPHznhdyN+xSD7is9J2
2ph8TPpkH806IaHI/rqrQWgw3dMRtKnu6kr9oRAq3vcFmH9/Kd8zKBsmVAi1cHNRFpGfGIBg7vIs
drVxn491GfVdPUaL1V+1Ib0btebLxpTPPY5TpCfwCFbL9xTrBAsrttCFkdZr6g75XRfUDGMSU5qH
WBBrbeecFnEiseEo1F729ABJpU6VhXdssKkQdCsQ8pP1CrlzAVlCVVPHUbnglstFB5FknF6l1r/R
iVQE1mqpDey/E1NZPSW0RhfKmK+1cW57ODurIAiiTLx8jvXdr2DQyJs+eDGuIUldGI0KICMsswgF
MAHIfpxOMVs4JAop9pI1NQ/w5V+VlV2WolRHYWYc+HLNYI3b1O5CZfdeRt2aiyNpYDp+iaW4HdxR
51MbFfd5WaD5dBt7QCZcfo1xtzbxR5rHageMinhcrGVnmjofpybX9pXtAt9pCdHkxvpoNtm9rPSQ
Bz5/KLzpaXDR4cblZVFj+0TudN8s4xtJhuYGT+mLQ4KKqoLrXMfXStLm2eAtcrr4ifEGFz/zI5vR
3wvBeVt9dH2KPhUb9c34Vxk6l3lSpGWacRsYEj3qvWUO3Kwv6A/o8HIqqjRBwLC9cttlvV5+uhjo
v5lbNyPubDHLd8Nf0M7p4girHJCbMuLvWmb9Zcr5pPwVGkshmRpkel3SnhoX//3ARxwMjHwoZwfR
P1bJV+Pl25kv/bbIoB9oVt9Q7j60Zc8lv8QZuaakBcc61zlGmZOQx7Xt+eaL6lBY3PmxAgKF/ZQW
3j0p2OQNjKB08zqmXu/qxnzPx58ZEYB2Kt249uPCZuqmIsBs/Dlb6l9WceGxFkyn9feS9BgDJoTP
0nb+5j4X7sLogsni+qBK671OLQ8+HW2EW62xqBNURXTYduEUWOSHZiv+IKdo8jbBzcOyEWWTnR5N
zBYklvIIW+u481bnD0U3uKA9ruMJhdmK2qYgUdS6jXOPDjzpR5pQGZcTwtVxBQTrhITISzrZ7HP4
abSQSLzpcS/GlO0dC+xC9I3aUS+tn4Fpg29YnzNXy2DV++i3wmREI2VcoTjjr8lJtTpSF2YgrlxW
ukOpQqWf2TCkBbV+Fn+wu79YVvJiayxqefcKH5T4k6l+sdbPsbay4dPjE1mjid/eM7jct+PZ1fOf
IY3Lc9XUH9zsXrzVzagvpMoIL8dj73vdQSJkZzq1INZMRbthIwypj8VWxCZY0UU5P08LHiXzJxXD
N5+5EdKFwx0pS7r3Fi+zOccxly0qDEjKHfw5Fw+lTaNduu6zEYbF2h4YKUHt7L0k4g/6LlyGF5bw
X32WK5lt120sWqZGiSQenKE9k9wZWQe2kYLTyxPq25vXIjILk3vx2C2RmnnwdC5hOmpgKihSdB3O
SCyVJZSvorOvluBYQO9qCdKmHPbccd/jZYATN7xndTLDdUfFWwXQsXjmfs3xDrBeknt75r/sNECA
wJJE8E2bsBcNW4eKGSZq9k2RT3y0nZmFWZ+GtodIohZuVn5qP62+Ks+eMb+OXppFSdGc0dPKsKsw
cXQK9dx19n28OFcqxXgtGZEpzFqRYRg45fqDrk/tFRIX07ExXFPc1G6Jg6zrV0ooDdYakZbPmUI5
AZd0xmwROHrJ7G2uQQQJAlkxlapc4ukWcfhWqGqnYa0PfEVJRLHCZiOWcdIkT33fsCFpGSKBbzkI
YQxyd+5Em6CFVMCZaOu3SK8FOZ/IUp+m5dubg64i8WQUYdIgwjvtwk3ISB87xzww2Y33qiO5MHBk
zPTK4FZPQ0VDo2thFkz+xWubTsD08HlbFsZmIpMn5h7kJtYtieo81dKGru+VJ7hWRCJ3kP1ol0jE
z4gn3p/eYm4Xvu5WJ6Nynsy08bFiGIiqHD76mHg2w4L2s+OKv2R/B11OUectkikuD2LCcqIrDqfK
w86hTcsOzGVUpTYbAJQEWjXw98dE6mOBPu96nEvHBmV9WqnbwH+zcPni8AkkhN+O1YBJmgoK5nI7
sEbIAgNdv4XHja1frAeUEZx2TsLFeXytsE82Ii4eZVMeJzGMEUXUnHxa7zQjAHCR9zmqAcNiSSsO
Y/nerjyVeWy+JcKqzv6mDW4yiiMXkh1T12Du8iwmpMSvWtpSBkWPJs6oAAuqFXpuEXDZ7UIXDljI
537yai0jZqmyXbrS6tYLc8ckPBgl5NCBq9SuqVDa0AHTuSgpgaPod2n4P7kunwEBEsF6Jx41sr6+
ZI/15tvaSbAG6QjlA86WLF9Jkg7zVxWXtHVXY7uzG6b5vf2K8QLPpjsWV8QbSBtWw0tWdQ29vdzg
BnTyiXaN0Bf1V04CXe88WnanBbwUntaRdvCdt02NcAjUV3zkYWctHf91UaPakeXnIp3wk+Jh9LPX
afMn297DamoNIbgD7qgHP7HjB6e0mGSXFCUV3k0/a7tGF83FEdoGBOv+lf607kgn80K5a3WpINpU
SY0k7GsfCaBTGuQcRlDEgklFIj2rbL2IJH7UTdB8BsCyeek0zv9uhhoUb6hEgwNEG0M+9TlE6O6Z
uWYT4BwPVr8YTxM0F5GiocnEw8y81hThVJ8zvIAohvbORUjvoetmQaXF6JpETiqs7oeFM7DgnAxv
QpK1hFczKIoPx7hlduHyFAn5BwPOxXASJ1xXMGEAD91jAyKM58Y7L2O/gVqWwM+bh7ZLnVCrOWon
g/numETI80dv1LQ9RxyxZ5ULpIKAO1p6OM/tut8scN7iPbMf0wnEUUBancWYzpeXlRXBojllZyRi
PmUZxVXL8sNVjpYah6eW2wmtiTNtdcuFGK8TdWqJbMkdRCnRRxV78EAq6rxQeeT3bUe1df3H6pyr
ZXnrrdxqBRN/KnZokKcqT0Gia0u142ACbgjdIxmsxzHtIGW0otjjDBh2wr10droEOAwjp7bsM9lF
XoW5iCNvmo+2mj71scKI2TYNHibnDsmR8yaaQVjNRhgxz15v6BTaajAsWhv5cCVElcHJreP6XNb6
+0Qi6CneIiJz8Zn6ZXUH+OxWFl+UiNwjVaib1kFCAnJPSGouidgg6mC+OTeAs/edcG008/RvDvaG
ieHbBBITiy3lwkSY0DdM5x8DNYHgkd7ZYo4PzmAl0GqMZy33r0VeXQ0rbnFw6lqIr/khIfiT5Zm8
2BVaaakbL2rSd94CaqUe1M+Y9RRJlRMlWXQ/r/0b3BkcKRZ+aiXf64JJT88avTo8wlnJJd0H35zw
Lh27zdXorBaGBcTqsW8is1v+9J7ucJfgXFLU3APittylhBjMSuDGUT1SIgGuJBENrMH1T5ykwHlB
KsKfTQcd3G2LIukR2bET5Bkce/uJIDw7UMb1OSFBUP7Yte/ucHK9a00zhPFq7AXMLS7EyR+SszjL
y9JmxyctrquIlJcEkj8JR+wT7KleyqDBcLcK0IzAADUlDN725dZDuTDoGNLpwWg08oG6hXEk8d2z
1TxKEDHucChcLX/Ee/Hu/xbgrZ1NdlEPa4UzXbeMzQmc3+ScqDzH2lvzv7JA/zXHJz2RDIR5nOdO
cqnSreShcHT0h7tSy5cDUtyNjvElMHytDTMMsfuqf2y9ekH9yzIKr50zUeZ4T2giiEejPjaG2JNJ
cY72mkQMaOzQqnQEAGuJxLZ3O2Olbjyd2/7saFGTg+d24fPjJ5ygySyVVkWmRgNoOrtbczFNXMxY
V/UJ43ALyA5N5C/kWjhwHkjBTQk8+iU7Z+UApoYJsqfWcu+eIfL0l07oLwYyI2TLBIsPp0FFduyG
JNsLjXsNW59JCRx5fmmgN0vVPMyDuk7SxM7O8aFFhMICnF6rOPXDhFs7/AZkjPluqAGmaluIBEG/
C+yZvjRNGe9q3RnZ04T4nvCLUb7R9BsK+3pgmUbPKaucNXWboDmeZ719tJKKyvQJzVPRFzU3w71h
DFxPrZYKY+W+cZzucJ/cdAWZDYqA4COAKL52WFsDuahbrR3FObFtktnOcG3Jvu3d/N7U7g2RQnvU
0dms3jtanJ2CtdUSLoyeTsQNGLCY24X/h+fvfzkXjU4zjynT5J6QrwiwZODy8yFQbME+SEF8Hbji
sCbB15l54Kx5BdWbgiJrRDLc/eK46kKxd5XMPlHw/I7MPhRk5+JqloYQo3EBgv5nda5z9KwqCWrh
qgOXJ1yW1ITdVgz7EV3+/PpCjZqlC5KQfQB/ji8l9S8pTvpdgkOcAT6S3u9/xumwuOAC9oLffPem
XW285SGfeAzXnkRdhvUZr9oz9iQAtOBde8JTiIIw5PkUOZlleUSoivJdrmZ/GultJxf1OYMYsjXv
oHPOfWDf6h/wYJuIbCn7ZWXQhrZ9EJaYkFxXrIBYX+FEYlgvsDU743wtMo/Kw9Y4SRyvz31NzG5t
7WAWUCuamJhlkkI3SLHyPgNQ4T6w6o9K1Y8+LU13pqZ2v7+zIaiIlrJXN3GTe+wcBbFMldZ/lP+B
m5mD59z0h1/qAOfmLAR4IqKUX0JxHSQv6ga1zrdeZZNIvI4mkeuclpPfb8zJKHuGyH8v5mm5+bWk
wiqxd78ouQkLBCUeVrIn61gBSxoQvvH53gGTsO+Is8utZrIkKrTQYdsZ+CnpDTN3Zie+/sOvVfZg
/3E4Mm9SLicdTvMki8F4IJaOoFV8l6xYh6UMVO2Wovn9oV4RedLBOhijvF+ZpTzN/qGfGTpPea0d
oW6fdEpIHhuGwDuKKphhasSCndq9/v76scQi4Fvui5jJLCb4kCyNkjPOOAqJPfolx7gLTKOpmWG1
Ayz6/dsqscYwTRp+G3MmfLio/JkwJ6SwtMBk+kt10xVBTFAc5HHZqDmTliLMkb+OnKd+6oYzBEwP
trJGLYdEo9ci8UR+Q3H5n6lvJ0Ksfk/CjiBO4RLy4+Wx2MB6QnOy+8Ma+Wb3un4SMyYqbCD+n57C
ui1mNwLP/u1Gqah2iYoxiTkggWJHpGmDFjw/5uniauj9HNqEHy5244KnXeZ4lw2sjxN+OE014nsu
LZJu6LsjKKulYlcqCQqHhlH/bASQS7tF8AjgwI1YlxyPaDpfAYsf0r7NbnEp4j5N4fE7a1k8Tra3
X3IDztHqPhm/Icq+6u5q/qmXuHKbuIboY647Vxfyc4zRiHErpA+1MVvYrPjqcodxy5wN698558RX
Tfd1qtrnBToVH9KcXIv6L7LwdJ02YH5p1jE22PF+ntw33bK5wYxzW+3GrAGBJ3qjumnjZbnPO47Z
ck0I3VTLhbh7/yBtDou/9CSqD+nJihuctWWV7O0asxVLj3Op1m+Nfx8tpCUJ6PJ0YeF4ciEBhLRP
Ny9m04RxrJp70ywauPIVG9KgXMgy+RZxJ6eKx44xtt16R01LsMxuk25TDBaJ0Wm5h8XPOINc/S8e
JlPYqZw0vxplroxdlebABdh9swt2NXljMlmgirHSQjnoH6hN1XlJrZnylfa53gDr7pKBfCwt+1bG
3cre5d5romYdsIzysvRyF9eIN8uSYn/sc5tg2GQgmVJSK6o3Oc7cH/MRLg0soAlnYpCBHduXJSBm
cnDnwqXWoaEVdW8bAKETO6XpLPHzs6g5Eg8swPcW8+ItA/37oWJNiNo232qbXSyf5Bp+Y4kyhXFg
oTfvGl7Ao7dM6ogTt+KavDkFbUrMerSqdGN8JpCyDMu9m7awLmjydB9bpJ0nVzMjvUy5aG9fSZz2
BNYLVHn+O7IhDG5vNS319/WGxyQKYsxOe61Jiu9HGTNJXqZzYwsj+GX1crDzg3qa6kctl+6+7vHl
/f+vTnT9E9yBeydHxh5cnstjaaUfWM1PBbH3bG7kwUaFjObGAAcPDPyWf7Ev/O7yi6vutrqJOkOw
qepTpouXJh32v3guaeOw/yXSzVWFM2JYt3UjfZprOmV9KDi/CyKBStAXdbl3+hLrQMv1h1oKLsmN
h2ZFwHOak/9Qak0VdZXSb3432yazv8SYKkge+XQzbD+MOhkoaNwGjZR3jEZu2KS39f3/fqi8N9ds
9Lt2ah4ntATOS/yU7cRf7QRS6PefVotq8W6axv14/K0VtGJPkrYesCO0PARisa1Hre6jbpDqvR44
42ImtK5JU2U3eBj4CYWgITCtce55GYzfVuHlrzAvjkr9U+2O8W5Nqvwv7YSMah2Nm4V0DESJraKl
VF8q9qy3zO1ulP537uLsB6INPg4Difo/alDfCHhq8U+ip4QtHBIAtNu8aBoMcawob2i8yu1I1XRz
sjcKXAA2VsPfqugBg0BgoKxbTjdueEfzWSzGS1FV1lVmL/9bUeuXkNT6v67M6RLuXP9ubmP+EHVy
D01RPJpgLKbCjsABs+lPXX3FVPYAk14LbSvhL7fRO2ljfZ+IgJwJQMbHGqRf9ItOUMl0P28htzxf
2tNv4Xi9+I8LEPbbhc7TZ6oCUdncHKC7Rhu5teXhBDv6MHcc1VcW7kFo+cXDbX5t5qJFeyPVv/bA
mzUFbrSNDRy1LrUpQynnw5RPxQMFz5R+2yi6CzvdKV/E439stHyCAJAkG16lPGARgcYdIxFknbrL
JFF5zcBvsMV31lq//Lfhd57ycbYzrCLopw38UWaLQl7y7f99OeSlGi7FfNe7AshEWbuktkFD9vX4
nCM64nKbtcuckljB+9vfJDYsyay4/q4nWlLP0Ohcm8QKCEKNU0hQ8aIcfwHt6+KvJ3QKLg4jI0a3
6LJPcAYPLisWdfELJ/xBeiddLzoaG13oKMTOqXKW87Ur//2ecCr2Na6vcJ/MaXD3RWkUl//296Zw
l/vGa1+ULXz0W1aj1CYYiOGjiygkfWxp37n1zNx+zJm9rs7/MHdmy40j2Zb9lbJ6vsgGHHAMZl39
QHAmNZCiGJJeYBoxzzO+vhcU2XUzsu5U3WZt9yHDMkKhEEk4HMfP2XvtgigS1RgpS31Bs6bdmU7F
tKbRPbwMo0XvcfR2LMrKbR0vcUMMJkuGx3sVRdVd4+XMxWcbELMk+/TzJSAqVND7dMVWt/zix4g4
cBbbgXWpi2KvRHOmCirXvRkYV0/xko0WMndEGwATD65QgdJ+65DSueURS+MJmBGf5fxNRK3ckxwz
hyzkJ1PBiJbGHsIStn98xGipqvTdgEbQ1G1+8Sv1BgmgSQ/I5HcU8K6CM/6S9ZytlMjA5lbUx8jM
yjtcb5wZuB3YS8YnPN5w2Ob3ZOGqajuFwxp29zXdAu1Y5OayF2p1/ObGtLL4HenzE0mmi2jOzPRT
N+lRMTPhZ3wjiYQm4BLhlfFeMxLgtlp9Q35jJkJ6oxunzi/AFqRyh8znNkqCwv3GyGhdZNz7XYDq
FaUfWvcvgCLcHfxPL4MNrmkwFZW8+34pGk32YtPhW2Nb9ZRV0GLMpZ2E+owY6uc2YHab1vUdLhz5
4PSPkA42UxIFr36Sd25saPQnQ9NZxyrzFPg1m29MatuF6ZoY6Pu8JXTPmmMHNPyRJQZsYKjRbJf/
/ciCfabDAJozN7cGa/cNMP7e9WVArVz61k5DiYSXMgTFU8I8BhcI4LGmnPw+txWdEC5iCYTj80kN
MZW/qpMw38zBEZgfwi8VpF+O/n89pJS0aPz0LS5klO1z5kDn9cYu6jv8UJaJ/LBshlVH1vGy++YO
aFGy62MoimjOwlVtOBHnEkpkc/YaQxpgoFEOb7WKqCWLhUtoElE4mQfl5Of/KjhD6L9UZHeX8qrb
hMI4USi3KBzktbMD5q4ie8lqKz5mIKzYjdp80WamvtRmBKbEsHTwwvJ9MPA+fdMmxwodi0oo8kLk
tvUw1uTOV9UXuYxYUkXCL4VgTAii1qX12DPE6dDSYvRb26kR7RTPu0iIQ3cVe8936C9yVP5qR98l
71XnZwoVnw8lOmKQEKN3ZEljPVIhItei0uk9lETfR4LCttQdkSPK1CAx7QftnHkGndS4fCvKUWEM
D5dDgtNcVDxyvvfK712T3bPIWsFI+ABGLXc5CJL+1lMI2jmNg59RxFpwQNTrL5sCULa0YCX1iu7A
uhJbVfO/OtrG62RMGa5+J/v0R4Qo6dZBzrMZHfMYFk14SZsjFX3x1Bgp9U9lhheAINbPfcdgAczf
2cxWj3Dy67WdO4bLbWutK7vO9oWScTuZ+oMBDqVsyMWyguodV+ZRU5mVhxi573rP/sJ0JmjEmUQS
e9N9bXY/ptBo11AYaQ14hnfJifnsAnMzIWRxUUa3d3mjbEkVNgCAMwlldoTTMwnhXvscyNLAQ6rd
gpKbC3ilIY7ke1PxVZunhWyW3LrTrS8mBonsZL3F6u6CcZOVFFWjielZBnR8s8zcdQhkjoYzvPgE
3h0sOdkH9sgYAgwzr4Q99qFgP/MI0L7UgkOqnRhXtq3oI0zak5GmNtoQf89kbVwWdPW3Y6FVtzbL
dhFXjM6GvLWW30/7echNm208fr/msXnI7KG416qS3rRGXfCdcqID6t9Njbr7fpjJ2T5dGSq3Mall
gpiWOYPk+0/H0n8mLaYD7+j0fCCWvQr96pxrveAq285eJv3JSMS2nGOtykKc6l7BBGB2+1DgBben
I8iSdoX6NL2M3jgBiqCCSjj+yRkuAuGIAPTvJQxx8axBZ91zw6CLmlpqdJ3cFal21elfvxAnntyS
qEZbsgzuvbmlMCbeF3IxucZw/U57VV9XfS4Tck1gUkqcuq6V2vaeI+Vrh9yG0Th7l6LHRFUVHmq/
uaoIMntvhmAXSCY+6Vn0gB+ugTfj27NZjO2kNoNl1sIKoN4faSB3lZupyS4YajLlCDa+aR3kRaUd
F/eNz0hW8NBo3KGo9SXuzye0lSCmsWy7Ui+/JgQIuwRtIM8t3+YkFyy/41BSR2H6S1bVboqwRvJ8
9DeSeICbIusoc5hmYEmAlF54AXK5Ya3mw7hVSiLeZlbbXVCldz+RxNJw1m0QE7IGCHY+QMcVrUE4
PyiZ5qhVaDvB7FbgYA3qiqlKRIZSWT6a8RjRhKMjomjRng8GGkWLl/X7j0avfZTQaVyZauRzWZyQ
ayd8Kbtsk6TJj5YR561Sy5fYpC9YROz7mfaANrB/lB2AuLydiaLfGwkt69u0oSus5tK8xJF6EwZw
/ZtMQgFP+3T3L5Swwu8HJJim9mB752Bg5nRryrfJplnjxkjuSlxkG1FWPHzuY+/WsR815dES10q/
1sYFhcqiEubCwnlv6IiqqXmErizZb0mRcfeZtiUkWAex0myabGs3y7Yu8ay/jPWpbk9zo/dfVBFk
Fq0mSWVh3OUSl7uS7DUSMOjz+tfBl/Q9pmVJxTXgYwyJA0G8XX5BGQqncIewZkuz+0V1ZsFsRQZA
PQLbLO1FoNPm6AlZKvX6StYkc9AA8yDi9Pu6MR7Qba5wZ/HkicQDoedvhTBXWQ5XaMoLxY19eV8X
zVEAEqGHz6swom2CV9TPO9B4lkwXTC7fUSg9kk3I1Z3zkOxM7nQrwpYvDPS6cX8OWlLMVR75kVc9
cKiEfcTUGHd04+SXGscFOLIY/0hD02VcKVi1kTv3XoyrPSCnCFKqZjPZLHUmWBO5CEaqrXwNUTvK
TUVXSRmzuXykiG6z6j/JUhV/DqcQqtQ1VWM4amimpv05tjarysJphqikq50ve9pdt+P8S2zfxzXl
fmmMBcMrfrG0gl9M6/fffv+Z35B8qTrIYCp08Dd0b/e6T5C8q2QJiQ66ivVISv3085eC6jbvOfb8
9S//4+9x3vc/80j+FDX+p9/+PyWP/3cMFZ8vE5/Bz/D1fwgV339W9ef4S6r4/A0/U8UV8ZuKRFgn
dGROAzcsi/SP/rNu/vZXviTYrwghsUxVCOaVBPtkBPkFf/ur4fwmTHJmLEdHQG87KpTfOZX655c0
k10WSIGtfQeL/1O54nO4yM+LuPv4218lAGECcy1bWI5GJ/ofwpstsyrBGVlUiQgOk+nqb5XiLkJM
7lWIVszPmfDYil1tPIDaS7N8n2Ta2lTPuurTGf599fwSW/8XHif3BLc0NT//TyE3vB4ikuUc3CuF
ZqmWnMOO/hDPIvwqA0qF9Mg3p4dKPfoUfmPmuAF93UL0NN/eJc8egBo4DY6aM1tM4q2n9vdVk10h
Pd/E01sINm9RmPaOwdTCQiQWRpLzbngqpXmrKyCjHHMmTr2NfkZfnuIrh7Y+OKegI8CousbduIVh
UrdfGoL4cipXpU5+edZi9y7wEjAqxa5C8Br1UN696YRvBC0NhIUKfyIJg5VfX2cgO0wWhJiLFHmW
ZmAw9xRaxQw/tZQRGh+3vRNt65Jw6Tb9po7ChcxxsrLp9NgrM9QQ4D7d+T0EfOeotssEF5FJcxc1
SpIjcyJ7DjihG8b8LNw+hv6BCdgtJAfaihjoEStU2y4jrcE9x+4F7MjWlJXgTTmSkOnhwx8WVZ65
gj2TKs/ol92s4kc3CrgAuxooIA6wKemidzbHBqvS3JomPQ0dCZuIS0V4CSJUSf6RiqkagSYmS35X
gQIIGI3EzgduCRcVItLuhQQrTXzi/Pn5+V2DyspG60bQTcqP0qdki+QD/EKybBlWRliY7VFbST5x
O76Gk441aS2i1lXsl8KuFxllQ5Nfec9efN/P1ODUbSzm9v6nMeyG8ZqgLdB460qPuHoAXoHEQdbk
Kc5DaCRUISquik+PSEoGQMewZyZXJ6AD4L8pxcrfaFicOzhQxcsoPwo7QTKnAxlWga22jDawC3LG
60O0gaS4FPDxVdG4KSOjWVSqTaCsYA478Ip83Ni1v7INZQt37DS/3Yn1Mnn+CmkhCiyBQa9ZBB22
AOUjmY55/dKHR6c7x+VpPjGRWEcOBlZqUrTCcuWVdwUsD5NzWpZ9dMgEtFEsLYW8OztbOP2drtyK
/IXGGOgVbhQvXk71FVUdwsxFl7ESNXhM/qfGZTfBBIL461kmXBf4ga6pcznJzlNCuUBW7yYUfJEO
XpKv9ZhJ5783X4cQtzKCLtrQ5zq7U7gjTe/MkvAAdtGQWQwCHYOurRQ/WEHQXOl01uZlYtF+UwcW
nPRXcGBXGQG+nh0f8mEzlRPhA0x8kBUNM00jVTAh1TzVzvM71KLPgKuMIZG2vge9ScG86G8KNdka
lJRCugAN10aO8Zd7FmMErqZkiSPRraGfjY1PzCW3QvRZsYjTeqP0AOZ4l2H3qeUU3h/4BpBu+m7I
4sNLPn+UJQeZFAdwB4wuU3ETK3wSk7fKreK2iZlnMKiLjORYSvvKjrYCIvcIOeVdQ/uKvR0o7vCo
5wZcfuOm8Y1NyYjQEwL1Qbqk+6k5JFUUUCZQcPB656+qWrEquPEr67kv0PKyPAuJFkh8xuQax6jA
fdjfxQA7A/t9edXo1hUtJOD8gyQdit4Vng9b01bGXFgPJ8t40LhcuTeH6fKi+k/RNEj5SDxISQ9L
WFNcpaBmalluoogJzFhhOzEBK2k4Aaim6Brx+lozPgU+3b9Sc+d9sUtVtrb5KREuaL/SmjC4V1iL
6IrhKiFq/owrLrNBWf4Sxa8B1MwiR2uR2W9I+fayM28Jt/musrzC5izyggpzwBqUE7wIGGBeu/ON
yn2g6o6rqg1TV0IYeToh0VgYHOmA4C6lxgZmxlCf2qUCfkEFEKhxV6Mq5l5MSnCCpI0O13K4VtxE
IXupSD9HbkCLbhAv1uhbt4anPu/jCHfx7LKDoV8pB85B3ipRCM6j9WITSxyZ7IAZ9ASDxyIRz2Kc
FkrVuEp5V7b+2inFuh9w36QBqnco2Ws709d16K+rZHivahoVlhBrJKf7nnx1jsP1k2MqyxYt4Kwy
GhjJz2IiEhlwBeDC47WG6SdHRRAQrGAuis4Hk1rnHPhoK85VxMfT382iYfx3S/wUhHSu5j0o5hr3
DVg339yJPtnO9Kmkhk1DjOX8AMoC1LZcuZg9zMTIyZ6Is8NhAJc78M3Caofja6sq+mpQsKxWznNB
lIraGMc2ZTBqxPPS9v+TdLY5oP3P1Yhq23jQLBB7hjWHG/zh6d+2QSMdGuqLPPvUkrsQ2ZHdLmqe
il7iLOb1/IdK7fdi9Y/1xr/18zSC4CikLEPXTePXnxcPM8p9QM8WRCQTf/Tq3dRdR/ExpAeYuf+f
S2OqqPe8GKuQ+fz/2nzmt6/pZ/0/fymYfxbqf/9bFObzl/3PfK5af/kNe0DYjKf2sxrPn3WbNH+s
b/+rX/zL5/e/chmLz7/99T1vMwKHz59+mGe/lsPUvP9B/fya/eXmdfz8x+/5vYS2fmMtaJojbZMq
WiJb+nsJ7fymWtTJFNEUw9AeNMrb30toS/tNM1WKa1saKtuD+q8ltKX+ZlNez+tL12yds98/U0Lr
cwn/y6rlnzdsmwpeI+7QRKf+6yrKBgZ1SYdxVOcRoih4n6cQ9y/KpJt6ysEKOwLhL5mRVckZdVZ+
0b+lTzH2P/QkZ8Bq3FSzT7savAvkhRevqDZJW65LXbsr4wnsALMtu8IMRsoswFgQmAGbqo9uu0bv
QIbVeJjGW7hqt9UUfMVOcu/52YtZbhIvOnG0vS1N6yL84RwpcLJk/IX66jZFicSs8UEzsVRH+AA6
L/jycBnh4jUM6ELNuq1RShn6pNJ7xQ4M2OwpL9+NDTy+i68PZ1up99NM/q3CnOiOfDM5BpI0D2oY
7BrlBvvpyqc84MybQMKQPG3ahAmxQN/U3KSG1IlDraldhykmoaUDoM25ArazmeAEbznuK5z5E0ve
YErvV3kHsz7zx+LGDvPiJin8hMcysrHcR4vcxKCDfXISUsshU9pMV5Y9PFkFor45Za83BnPNW71p
6s5bZAWvmgilt8D/FIm2NE0avlX/I55d+TLPzj1MHHiEG2XIefeCjIqJ8To5Rek10yDsOjFUssAe
dlNPxyC1R5Ry+vCIPG48CkhYR7M6ExVNN6bKN2ZZUchOfIQWNlJ0ELG6wPChuKPNoAID06HH47OV
TUoUblyQ8jA9gbL/ABYu3UIX9+jSLEDf42wmiLdRo7CvOw3DbcctO+MDFC4OgiF9EVVbLpP2gaki
jlZqtpwhDoAf9MDDoW54NAaQ7iVz3oARAeyzyxQryF1U1RUqWJho+JE0iKgDskGcDsdyaaODbmlh
hmH4Xoz5sUGKrxU3nW/+gJ1duontv1dFTjuU1LbJWeg+VUDsXG38Aan/Afp0q/fdDxEL1fUDiawm
H/CmGiXsuTgndXDVCZRv2mgAQoDkCyyno6QYkkOIx3s5hv4ZfLa+JGQWchLax2VieWue2gXTCbm1
iUOOybjkwLEM+vFd7ygCO1W91zVPBZS/J+7eoFLgVNTFEjUiMmLT6ZCF6mz0OWsvzUXI4Ni4yYxU
Xfcz6VnMXJDQLlEFj8AUApyoHvqfxbGJONT1pfkw1JhCFBKEFpHRA9nL091UqzGD6Yhe+RCtTV89
8+S1dglnETq61XZUnashvR+YdrG7ULYSUVFcVTGPBpwLokfaO5GDJdorT/UM5Smy91bt7iw2BOHg
tFcCfAgprPNNRNxbkWhPgDdeookKHHQvKlHD3xczdQRhhcb3x1gDsEznqwkvP/phMBJK2J59gosX
Ev3o/N8Q6sq6nbx7PeTgkLRNtBZsLUZXOKsCyX2RAojp81NnTNoeCEt/MCJ7C39QR1NJJKkq/YMe
Y0dDN/rSNv6X5WUrC7GiNJJ7XE/vzsT7Sj1uY9nbD4oFkqRMDbBpFbwMWXJFJog5GUh3jmY6t55Z
OrAHdpUaKW6QTQPEoyJdeSZOI1zQGOKkvg6PgI+dVQSypxOYW3Qd6qhjFJeePjgtdjSoiqXeN/ii
FmqgPuLFwBUt2dlGoz1yH58LQtZcWSifWW9sA3981DztUIwuvhzcKCM8S7ygr44/4AGp+byyoQKB
bL36OBzwgNOSwBuAIS2FzIof0kh1WvuF4KASleUyTjj5oPyLE7JfPM+GCoZLhCfEPk0LQA5IrcSj
MeJImQzeB17PzyF7jStNXeAoZqec7zU1eXFybliRpZc8yJ6UlLw0r9CRLxTPYWnb/xfVyU34XuV1
/tX8uar4pfS45PzE9D/8K//uP/RLtfLfpDwxqCf+/fLkGLKlvWbh6y8lzfw9P8sTYf5GCSHB4RDc
KC1k3v+nOhHqb5QllmmbmqSqN+du7u/FiTR/MwxQtI6hESwtKCh+7+5J/TfbQTuvqhq1i6kL+58q
TXT9Tx1lGnr4saQqDUmJYoJC+7U24RjYiCaoO7yapuHG1yiA4wz8mm3CeKAhiOp1IDjQWqh5/Dp6
s2UBDbAYRLvQ8Rnltaz2jBG7xL/MW2OoA9xRpqOCuWrAJLeyzE/bQo6iR+uqKJg8Dfc5tiSkH1cb
UpLXkIVhxOuhst6nzN7luXXLTDsNejCXCFpakMoD+YMRLFxOXzUeP603VklpnOV032aH1hnOk6iO
nAUvQW9vSaeL8Q4V+64Yjz5ijxLk3qKBKVjqz2PWbyj8QEwm+lM5NI8iOlGPbQhBfy37+haZLwUH
jHmvJnCkXuY0SHwrLEHb3HWzv25w3DgFlOt8WPiswf0jEsp5+6oHnuDc5c65oVCCkbuLaRzNPGr0
A7cOoKKGw63d5deJpKkOQa6FGBl+GJOGEhKAX0W7dsyWfRdSxRBig3sCvO/KNHs6GIShJGSOQMfM
/D1C4FPWxHfd5JFYYq6jsH/TO/US1JxnHWCNVy0tsb21mF68FK+U167zQj/akALtsTiNDjE6YZHe
VxGQfLCOC5E0twEFlR8t2xRTlREny4SA2zzGZIApj+X7LBDU5TMRoavh84a7otNIvgkZwwLTzQwH
0pRxsZJnhpgPRRu5QJUWCdXH1Mh2mZORFtkgkVQDyUUiCUQRa7hvJ/qoYIjgqMAcBiRIvFqORwoz
1EcurRVZW48672JSoyV5LiSqP7TRD8+YjqYd7crORuuK5QQ/WFi1l2ZGe5CjZbX1Wx4YYFyt7DYO
sF46irpyJmfp2clhAP3VBeV9FSQ7HSPviNHFmn6E0rtFxUrTdBFrzp1VFSthI83wjZXE/oDmbK8C
zRn7fpmido70VwgJmxK8bdy+okd8iQYUImB69rgYtorO4C0kErHsaCX40ItyuQ/QUmAbhCXnIjI8
4PG4tTT1mKsY0HnuLztjDcWdxwlDmgntK06rBvCBfIjoM+XCu5Cht2QARDTZsETpR1pSuTGGkJbq
+DCWx8Dria/0sWIgBMvEtGomTMWFfzDzt5ZwJTQWWGEsEOJKdBfoj05tPxrJuEddN/dK03Mg2sda
U+778FD62wpSP2RRc+eE2QpR0m0YJ4e2tEkfqF4DWe6IRr23gnxdj+8YSD9kaDH15fhB6sktvPsn
MnAzdCeOfaEfuO7LakdJCUlcMFIapcjIda0ecUZxPPH0nUMyjz0+5g1mUas76nVDSiRXVpXgncd6
rzXWXS3h6MbZivTElagcMC2VfMrTcmv3/k6x/K3gwAcP60UU19pmymVGxD02V+bEgVs4wyYqho2i
Xs2JQATnLoaxrEz3kBY+A+SwzPNucqEu24iOJBSGPtraSXB2NEE3EiOXovtvajs9N5rvBqb/GUDL
Is05x94FDagKuxvpmY+NWYJFKvcamFA6qY5G7Bj20bH9YOZ+Aou6LR3vPWMWTeFSrXJDzVcGviRH
r16xz1CCleatkRfvZbQrLPMACi6mSY2cJmq24+zr6Frg25RWYVMfEh1gDzoeCI1juxVpwHMZ336e
HBw46itq74fGy/Zl+aF78U7E9Y1q0PZR97LSftRxfHLK+mz1nJAyq6Oqo+SK87UxUBMmzEdzFXJg
8RBH6MI5l0GLQoaHBbbnRFUF51gf5i7hVtCXVBtnW+krUGCvhpJTfwNfQ3phifCkI9HQu5H23Hi1
vOCo5wlVT7EAy+cOOuz+kAFveG10rJymCUxEq/SPzOY2iOGvUOHPqkKcz2uEQwt/eM20Obgm37fl
W+Z/OB3nBrSoNTfCiELu0nDw8oi+xuLuklu/FjqjG+I/VYnVmV1JiODUl061SMHvLyL1EKMeBNID
ZCAhu1nIkYCcJ9WWbha9dOxsyFPdQEAAY+BbcbpJy3bTDhFoG5RIUw32QW5MWZDioz6LaJy7/vLJ
spRj2Xgrq672QyMeAMu0G1BlC4r5t8IE0Cz125pYV7z8me12vdhYXoQOnaUMh5U2cmC6xYA3g9b+
WLc3IsWtHeQ/UjSEtLrJBQF/KTgO0D6gXi5HbRPQBkOgwiHSOOt0pf00vPUTtugJwzRRZgtrqJ51
O/9SiuTTt9InLDqfHj3UPoaj0MTlg0rOw0IJkhetKvZVwueon70wKckEiDFdjqjJ4wQLXPNKTteb
A6pgafnd1gitCKgDgiU75LyLvjPNnhE+uyLPDmqDI4g88p7gVRDlj72FQA8mmJD6GdrnjVfUXy0T
BFtNT7V3iUPoC0EAAab0imGlFsMX6dc34UhtUAbvbc0xMqk2aTC+pf1z0eAtAD9i+GDB64GoiWBV
Dvhr6jK6xCZhtVp27aOlQHPRmfaSbWifR3eTNbpmWJEAUyuvhoVSoN4GyTTHYyPeiB98DRv0VL9n
kiBAnxyr3FaOXY5nAXOBMHrXCmEE5kW1lxacJb/aWuB7XIMDCLjIFdKzczkWq6Ru1qEpXq1GOwoD
VZaIb0G9cEUUxNIQshDYHciUPyJ0WtbIGJs8W7OZyjUTYwDw2ptuah5dd3lQPE5IUqaYq3LkJ41l
0egwtyamUF/3A8jNhiC+MsGIJB/CMNjajGIJkrxAE7irVH3bifTOs6p+GUMZ9FFvAOV0gEU3B8Oz
f9gNYA/7hDp2+vQVe0/uC0qdQVgbcxQ3sG8PZlqxfkHNFmGCu0Op20WsJpd5I7f6B9EakLelQGbF
KDMKPm2/JukpWVq9tTP6c+5513AQS9XrbrUyWWERA/5g5ASn54JsVsQaqXOMRPoMa++x9PSLHrcv
gRNjq8ugz8/bJNkmjyaoypElzaqnnqWO6NxSYLHQQjdzHnvDYtRZu0MyZ23tnPTTtItNiI/KaD41
GisGp/jxlcjVxTiRszIm1gwL2qQqeWCIkowC+0fgbdGt8G6y6DpIaKC2vE+KaUeTP3EeyzGmh2Nj
xRGHCjVQ23mscnLQWUwpsIWGD4PkmNIUt20aPRpMdid094poTgUPkhojL53qG5SW+5Aoowel2bQl
8D7TOZeGOCpJTa9/9Pd5jwklv6fT+2xgGV45nr82KaUspE6qHjzXQD7gRmCJrWEaRMXKnqX8hq2s
mn7tQF1jo8nRz6AWLYHDm1mHuk1ZS9LaCIPfJDpRe7J44dawqvjR0uVbWg/YaFGHKpOD2Gu6aPOM
zDNLscSU//2yeIomKqB0ZW+Hw6NToJtqzOHMfHEfxEw+dSTLXmdEK3Lul3i1+9Wkj+0Kqye0H7SM
XbjOUkR+QKW2qlq6JEqwycGDSczblAu+E0MRu+m0sSZ015nq4//RQW/VuvfD8CZI1syrsba6QEAu
CcT6yiZZxMvPKMpYBLm+8ZLgJqNnRCDOqs1gRvjLQaHERStbIN1hsC/qcNUmVN1D9A74+w1R0T4m
6ZgxtrLvE3B8NITcyO4+IswMQTvMQPkHUqDR9OpqOINS3RrRUybFLH5y9QLceqswE4SXv9LECAOH
hy9kYe9e2waW/ZhjjF+mSN3tuP0sLdWd82+G8YYRMre9EbjCob3nn0bZLjDOMhL9KnncIMdkFOes
anTujMusnWTPWZi9eJdjP7c+q8zNBer4cthoAfilgVER0rfmyWqz89hEe2I/zyE1r6iCi2VHR2mC
qZqi9WS9d4xxLO9RIT4NY7fnDrWyiwWDRB5ojB9BUWFT9faGSoe0mahMbRCP6CRSAZIw7s3N6MEf
a0xa0N2Tp4Ok55ilQByGt9MEKygHmL86fCkFRakmeQiU2ybNdLfqmr1S0IVRp+bVmKWf9rjPwnrj
g0ZNGf5bQw9816bNpGw8A23c4KyF86QR/tM578MUHOMBRjzwbcNurqTqoVogCzKg/aKuJnSy0FTp
kNC1rFP/McAwPkGvHQEuMOVmGU7JSZhTDqMyPKZe99QG+QM4obVmx8/xyQ9ywDdefCo6ECmRFl3w
D5HAMbvc+AgvVmUdAt8wSTVjLUMibtp9WWUUKB5hYFJ7IxB1GzTwZ4dB4vK4CnhyESl0K1p0ZyZJ
lPmBa3LIFcghDVVB47EN2I9kY+3rbWhNITDJx8QXu8YJdkb80NiwgCnxLu0cYzHgNJ1ZAnp8ZzMh
79Jik0SYJJFTsFxrtVmTUzX7jOUxNv1Tkk67WhM35mDu1Hliz2ZtrXiWNSY/kmp4srRbo7rCOdKc
z1FyAyzi/Kvvor1ewixjwU0iWGKRdivjWHY3OWofwU4oQCNaNaEJ8kc1J3RSzrZpyiYeLKVOG4wt
ejZ8jWa/lmPmgokrgcOYb4ml7i0gskHrP2CGdRVgTkY7bos54TDp1lYHmhXHOmiuIkAmK9Fca4Br
4vHW15szPqgHj3fQ9kj+43hpi4PFopooLWRz5RC9SAr09eEHM50NFHmsDvIUDMHRlF3CIVqD1OPL
A4UB7fCSAkwL2Y6Ji+X4mSnthq/GH6E1NFtoV8sgfuvjBz3r9EXTKSfUqtpCTLtCqjG1PuTxDOZx
n31YwHfBgBzS0rwbdP0lLZy7fkj3VpNdUlkcqgnWh8zLZ622juie8V5ph465AeKfidWA8HMxoTjm
EkJcgP6+DqbuCMhj2XXeBnrhvYhRMkI2vINqd6e2ube0po8iYYhQWhf6ROgw1PCFhviuDnsUuZC/
xHBuYTYe0q558230rDJN4EEHPg+DxN7zXpYq2DciX9bgIaDSYZZUNCrbxniPAKaSfkVvurpUNNAN
OeFYr9JVOpY/ukJ9NkMAEI2xJKKWY2p8sBV9GwJqmzqm9860wQ+1zRPjwdSGXXM/ps6EDKK5i1r9
oCUUtQNsoK4BsghofmC99gU/VJdLUenPtZ5txdQRV6eGy7Qoz2XaUEpUN0nAJhQOzSnPgBgOeXMg
Jfkge4yfjeE63njfoLdYdL1yb804HoViENNE/NQH4sJQiJJHId8S9zqq03n2pKEYIkmH/gA4mtp7
dDpjUww99mdiGKm83KDZTwNkF0Z6/qFKgfhAmLnvYLxvw8IEtQ0YKhhRkrXxnd6t0yFBpJUxsAmg
J0fJHsC2Rol2qPPoTfTWA0JwkmpizCHOlgAznwcfUVatVGC0YSix03t1g32NWnrSb62p3XYhsRSZ
8wkxaW1MSbGO03iDMerRzz9MpnnIChd2XWwDBPuA2F+0Gpl8iMsjqjcmc/46YDqeQ36Lxg88lkvQ
GptcPVbNq4KQqScMxqkaUFXmNZps1jHdsACUWWsYjZvp2ls0pxPC6nV9UMlqB1U9oHc3yPd6aKrl
wPkMpUR7wfHEUVTsWp0dQjW0m1hVXomFKyhGmgoZ7EkEYiH1VdAYoNpC8guuBcT2KGIzMp4aRL1I
FmpUNR4yGQQN5PL1x4iMVMr/lRnwJpOnwnsp1B953EERDrOHIRaz3H2ZO1jR5ozowFApPVUN1TvF
07rz9rYegBND4s2/iNjbaB8ZHcF36+qzLzkAlrJdNbLEByyOsi5P3VBXW+Jn95i6yOfhOKFq+Y7x
6BMU97vK+6FQ4XAYVx7joHdAwNbHxPO+hl1Jx0JpkdRbROQhBZnOugjebbX9BGVJ7RMZ/sqM4AWF
7Fu481zFiuj8MIsZi5GM2GD6iiufRh8YvuKefXnbjPe4zZdKiXDbVuiycpymuzqhL4tRlVRWed+G
YLbE+Er/FgMiNwQrkmrWesSF95YADdWReafhPp7DO2bA8f9m78x640bSNf2L2OAaQd5mJnNP7ZJl
3xCSLXNfg0uQv34eVtfp09UzZzCNwQAzwNwY5aqSLWUyI77lfZ/XuO+HZDeMyS33/Bc3K+7KXG78
zPwF+wU+HFXNtYAXOGY+pEpzxA6NHybKoKfGbX9k4RCCtjyT+8INB31z8eb7rvvGW3wzmD4UCBdT
UBZzXl+o6fwafFZGwEgC2RPBlS2o+gEHDqTLeh5xwisTvnpYlpufj5QR7W5OqC3Tnznnf5Z02HGR
j0Hu2dBhrjvLzEU9+cy0Rm6wsVBUmuE4NXdlAFeyedJwl3rkcsHCVZinDhBEhhQp+pWxqa4lam+z
vC8xutqF+2VX+hxoal+R5xDR8/yGBSu0Z312FMPeJuZcx+W7LYl9qbXztSrX52mn/Xc/jw5LBnvD
sE+SvzInHHGS7ZbO4xm4/KR64gYkhYsKVdwfc1jQPA9hIuCFFPc9JgkJNdNo6C7L7FQr52hSK7bG
tvG9ndFcx+EVKtUG61o4ZAHlSjhii1chOZGngAwzJDnLkRqMsJOEkr/BrXVMU2AfSwQ1EmeXgs7F
+pqYq80wqK3FGM1oOXFWv2TWEmWbkEwER9RW4eQaex0PB8BwsJcA4Mw7tVYiDK6c5tmqh8Porgwh
ZJUs86qwm95aJhLcaETnCJqsajtrItJMRHbJa1EfeCCPXmRcYlNsLaSkylT7riR40nzQ5uPAX1tG
75jf2JubW8r2neGZvHfAe4PPCIljVnU0dv59M14i/wFH/H7Gy2x6nyDuTwXhMNuF6L8WorxW9mtS
oG6o2hvV+dJUYQP0wSStcF2R8gqAESBuLc8PhQCJgYLKD3RoDdG95fxWWKeN9AUM2jGuZEiLsat8
xfb5Fan284o2NSAWDd3T5CgUAWLPRP5cJgFeg/cWy4NsaPn6/cwcO71m9ae73Bn9KzniN0Zdx7R4
SMkQbhcT5NPy0iNK67mjJtaQRMR4LidzfrTBqTlm8b3yyV/WP8puhmAe5xfqHxlW8LRGzC91xUxn
qV7wsD1J6TzAY7+LcucaTdEu6gwdOhbaWGE69jnO5J1lO3BNWvXdEumd2xJRpQeOo2bOIbxy5cdN
bWzY7NyiCsoKo+uWUVdHMeaATcJhGIXxEDdn8vlYj7IAalb8fRK9YX/5GJNpzVYMUH0jTQNLyjO6
NntR+XMSKb2PoPheIdVRPB/HMqO8CmYBz3TXu3CGXQE4ydeHjrXHSqcjaWmXNchcvOWpqiPipSM3
hAAHGDogJmTJftTZciijck/q+x7fwqZa1F6P343+5rNPb/z8AKshzFmVOOTX9t/qROyX5hyQLxIw
6UEVkjIp8Lfcn+XUcJDfRP/k/0i9d8qIU0InNCq9r9MG6luXMVNgwWXEh4VQGZvJUlY8mnCBAqvd
ieCb1QHna3B5NFjf2JKtHEVzIhJE4MXkXKli5OjkePtVCDTP8gj2yX3yXTI4WYu9ThJlArDOQZnb
Ge0tTVV/zUYjOXuG8+YL9TROE01GZ6G2SDD5SeO8eDkxTBbxb2yTsw2rYupIHnHLUgzzugWlciBp
HRGAIOJp/At84jepBWkZzEg2cEqtfTfCE6K+SlAfwhqPSC7YBv3U7HphMw6IG0T9AGqPfvbgVYAd
F11/1sjB/bSrryrzGP0RAcjGfo0PyOeX+nXwiEMadQpBP7dfJrv6HDWF8qy0PPoDBsNx5q1P2+lh
TtfSOefAKuOSiAvcMKaeyBp1jtqu3avBx3pWkXyJslo9RA5eJ+PkldL7apz0Bie6+y6n4g1N0E8f
VteoyLlpnJhXDBn7MNcvzrBkD13Du23ZvCSB137oJFcks/REnQ3lXTSSJqozzrfC7pnc9lQWRvQY
AC/nS0CIpIn5o1TAExBc+FufUf4ZVxuq1O4WFIQxw0YBEipI0HJqCuLlaYZGcBws2nEnHT89czxR
SU+gylBOokzvrkOM9g3YpucE3yMo40wjFlK17G8DNjBqfbXrRmBofdOzmYO8SS41C9OOJtfHKt32
JBe1anpxzQ6n1ylQEs48nM0hsY9yKI5BlZnnFgdBR7j3qSQ2Y7bSM+DXCUVAYF1VfM5veTsO2JwM
gjjHn64dJNtOoQNb+l/EpF+Umdkbk1CxuC/ZQvbU63nymgrT28mKGak2qegtwV1tT849iYHJfpo9
PsXdcxI03c0RTKw90woRZKXnLIoPowx+mQ55XXVT5rs8h4BkivGpdCuPMSWaaJhLPxI5J1jWuGy1
QlIEXmA/z+uNLSa9cSW+AHL1kLGnLY9h9oLjlBjm1sH7laFBda1LZ9Y3Xp+Z44RcxXpA+1X3tRXa
KeCRyVo6OvE0Ome83X15UktKlJLLrLC14ZXp1cU/ROqXtXApkD+CNKTL9lqAvJDEadsluWFO9BWN
fIMQwtTV8W4l7axqCOlVQ9QdZMWrxN6TU+xx4Vnb+RHtMdmROzlX856tVLDNCvAXuuDrGgaX+4qs
EL9D9pXULDui+GvMyv5WDwRY+uP3eUn072S5ptjE7bkGHCn0uGnIQYizOQ17q0TLM3XTXhTxk53M
44mYzcZUBCoyLaPqpouZMXW3jEvQ9P9atfZBZww7xXMcLpTNhtmVx6bPLpXX+6Hbry4/l1KFo5dO
8CPGn7id7J5yx23aM2lYVy3m5ih4IbeplMSHuD+NhQa5XIK9Aqg+S1guXk0ISDJQmTsuAujcZ4pC
cYso9cRc/DNoyx+diK5x0F9K5ah7eBNPHdB/T4/6Wq/SoiwjJ5NkC5JeVmY4S2LqeMwzM0hFlInF
YZ5KvIydPuWmqQ8Beq3EA+6Bqe5m6z3AeiJ3HzrklMx6F/g71S6tyJZtBUKbwY9eFnQJmLSNA4kD
dFZkuIc4zZ+l05RcnVwIs1n4+6Hp906l/UPDxlpnqcVs65oyYdy6JQ/8qJM7QEHOw0xUR8hYEp4F
/0gAlAyQWwIamJgrQSVKykuLMKiYJnd1S+67Du3AlEmIkg69SE3mE7wzBlmEzbGw7Omjcm7PYUEf
4Cz1HWW82NranbjFniU/h2OPxm8EI2yFv0E9Sd5GYIaW3aqTWZIrLy3CY9ZDIIAPdzKjn4XgfV6G
YS+CCoAmMeFiaO9GbRJtaTWnXgswyhmYT4kcfjSDjCELNmTCV2hyu9QK264IyQNcbccNqZrGt8o8
Nby090T2ZqxGXvPG+ZX7AOntzvxos4kFTJTWe8f9AuZOqwBHq3GH76LA72wu5tV9mSHJn/0G0SBd
9smP3FPiKp/ogIVIEQhNm0EJ47jkE1JD5W+zsfH2TmHIx3he5GMfjb/noAQPGxAjabc2DYfVQCCv
bAzBx9yRSA9U0IekJ7kHNfUIBoGG3kctH9fZzJ8yEm7QF5Rhn7+blr3chqG173TZDCCbcfHge0Iv
79RXKAcvbQxcEvrnsV+I82YTFId+Bqweid3E/nzGbAJhvxsGfW3WX0iX1NcRwngj1GukHQGk1Ujh
OdjWftbezuS5eCIt7Q48I8pVq8Taa2pj48m0RruPfAuTlEaAuS0acJtoBDF6mbm6mCkLGVG5BVyj
mcVEjOLeQvMQpBYNMNvHUEFpprxvvYMBJZ7GDp1c4r8O1KpMEPABNYnkBaHMIAPI2wUD0+QkHViu
2PJutthfRnivtOuhbhj1l6/lfeI310zXLLJgGEEW9iLsOWV99TVmHvSx7KVSvwYzfT9AqD/lGfDI
WLP8cTLbYzFkfSGPnBFH/EBp119qo/zQ6cnvYfoyAmOfOT6SwXhuwGidFjNuDuQSQhKaghHGxLUt
7Hrt4A5VP5/mojcps1Pq6dnfx1riX5tlvBlNofZFY3wstQP90foQdedc89zb87BccFT4oXDnO1H0
bJAKa2XJVyfiJNGkCNoitx/WWWeUE/VxNzAYup+9+J5gO0ZYEp2GF0MctpIBr0rfyrBlGhRaazpz
Bb33FiQveULKYFSxqU58l/4bXQm282IK84WwS9ph6+AkzhNRWGyyqjWcOt0QEMhdRRInh+CyneaS
ybePQjmf2I+VXuFcdcaIy884XFKsSZccYPPeBNC/VfqbSV4uSsHrhGYsHBugnU2bbSSDMjNbVs/V
1mp8Oyy8NMNkFfcn1OhrMHomscgH+4mUwONsP49aJw95TnXC+did4XjA3aO1IJuuXSccGjz9PPrD
c+GIaw4O/Og1/ZulfyRd6j2a07cgMeE/K5CkohuQj0N5CZLpUOA+oXUm78z2kp0RG95KsdqSVHL1
SFg58HNz0g4uo39iV9YdY7Yr0BgfevIYLkkAYzIAo7T1Ro0mygCPPPQFKabwKInNZKHbEpuJhUrs
gKIlCLw2yFLcg/Rpy1nCvhLMdcsWPkVkgCmYf/aLUTEAKadiOVtx/70rI9ifI7ULeGqe5L45uYBG
y6YAQkhK624mZhTlTPBo4TZfKzCICPXUQzBL3R8tuq/O9v3XqR3uOOhzbrcFG+dkXZ0OfcnYtMzo
s+lNDvN3K6o/HEt+q9PUva+6+X5YHTM+RMk+nd49TGh7PbCGdhpe60wwj9KwtViaQ/mrmhzMWLB8
a7T3UHXMN6Q/7Fov4XpXVbY3EvupMD0O2X7c+5OzQ7jG1khg1UyerFTCTlhFezzcfoIm2YMlHg85
ooeYX2C+k8OI/XsmxVxhHty2NE272k2785hZ7yMj+5MXWXxN9FNXouG1Rv43fCsS6zcoC0DDIHTr
Au6uKJ+Wmbi7OmWopGc4chlXPht1bEhYhwZpXooCGieXO1H1tD7ynSE3QqGxREXo1PVtsihmPMD9
oks06HfQAfBhB/oZxm0WgMUcGUDKd92gEtvmDFUuiUGkx8xWGg1SJS4U+wks1WdBgPidcNUMWuwy
t/RXfkymJSJ8+zGZ+YVjgZ4v/wgq1V5ahM2vwsnuAiviFIZkhtDJju4ni1FuZ0zlRy6YKVeJUezA
C7rYs/LoyPcoD3UVkSHurQiImcxSUKgEzg8kPBE6j/GykMk1pgT++z/957+jQdIXjQCFF+wqWWnz
Rqoj2HGyOfyedgz05HzRFneF6YGIHwmfTGJ72o8OSQGCgL2ThRLHUOirzNG8CUVgu5l21pGNfam1
Gw6u1V0Db/6outVkmHrZCYWMyRbh1psZ9GEW0USmvZMQllMIw4J0WsDaSqTwE0Avog5rdogVHErZ
10DjlF6oryHxuOMwnWwMpPgQ4DzkpMVGoyIEubZel2xumVzLH2uPT5gHEkgRQ2GKVcw3toCciscb
aCNq7WGcb20U95vaWc7kb1lnPLc3N+n12bTaa5D4j52jg7thIgDEg6FNRmTanAn+CQNMo4+NGK8q
rdh7mmy14Q8AIrE1D1K06Ktjm/cxqybDt25j7hi3sSdg2aO0YCN2+AOT1o0tThG240tdQX2xiIaL
73HwMsaC2klR5cf7phxPS0fePdmdYcPoddOgXNnERGmxm3OzQ+uXLDscD1LlPIznzIX4VRCZ6Hv8
sLHED+YsTNWNNPJDw54rYgTzfm/kBq2hJ91julTH1i9+5AYVdQLF62jPGD2m65ISXqfh3LJnkdcG
rJquo+xQGCcHbErLyOzDHn7ZQWEwtzUn5jDwWc0kesyX2ttT2pOlPoHRrZLJYy3evBmA7BFKIsmt
obIdcoqIzTi27WPEbIJy8y3Scjp1Sfem8S0d1eqQEQp8VOUNP3xFNRAnd5Wpjmar5FtZmNVtMPkU
BwPD6SpOnyr92Faxt/ez2LiS7Ia6s0bNCb/ODTwOheGjXK0ZA2Ovkokaw+wi38fAisn5Xm6ebewF
2PUtWNhHz4LdpApkCMZYAOmLmnfi9b4EyODaoi+2A5anmUNf2Tk/HaAIm3ZKv1kYVFzH+DSUeJuY
+bVdBKouN34GhvOwBDCBEi/Gb1h7zy71jklkACEJmu0W2zSmMtugnSzWmcbvtu/hHJY4IHJFmHMP
fzXiIe/xIo0t4lZ7xmEvhBMaHLlbY0cW2XBm09lupVvuycvldoXzVusUXi7S1ySOP2IXzArkz53b
lfhkc5jZ1CsvQdFcIW3gm0KOvBlqDkxlUAk3BHbGCFHSBQPG/N7A1VmQXI3KOVF1Z7HT7VxduaHL
8F5Vf4DNAJ/UlfrwRhI7BxXsygoBYoUqE37J1IZ1t6536FYqQOo7j7ehc+Hu8TJejNbV+9EwTw6O
JNQZ8jFL9BMq7Qn+jMbdvyFw9x6uF08zbwwMQ6lc+LuSNRd3b1tF28zmCSrM+445t8qGh9klir1b
avLU7fKdHvmncjTXkJ6+xRCQiKupfyXZJNlc0nokZIqkg3mPH0b7u2zlDGVgEUiHBvvbOQq50Yb2
at4nbodYDKsuo0tYqD0VoQ2YLBGWCeanOeeRb5APRh892qMFUmHw94kQb36UDjsXYpJPInk4j4u7
dSdORSZL187G+MLNfT+VOEuCfj7nijgGAxJilVn3sggYXJUQfyfWfgRp8F3l7jWO9QO4VfZacICk
yE/w7b/zNgFOaZE6NYkI59TD8OFNx7aonitnjUpPAxUiA0db04FQ77rJYHCJokKvW7ZqFJwU65SM
YZXfyWqLe8rf1gFAjSQ5dlUvd0Ei203W2wd7wpbc2JANC49jODHqszcg0G1XYgJGeVRguIeKgbiQ
geZ756QPVepNTEStN8UTSPhXulEu0PSoxmpvoiMe8uKrI4NrEylvgauXY/E19bnLPk2sKmGc5D9G
vn+WEzCw3aTeBkZ6Tw5CXxsvfkAiiGK+PZJ77BfEINk24UZt/hnMXXNsopq5n9/caj6YaNTtrVnB
0k/OScrmv2gnJNBrHlzUi3vSxt1NxbIfxwpNEOKeCUJULw/NFD8F7t2MNPVJElwA5La48sNNYEK7
JJTwh2/5HL/lExNbiuGt5Wf5nrELD8IctXdIoxDUZQRIm/JhWljrKBjYYd2D2PJXK3rT6BP5c6ut
rPXwPY+hveSkxUBe0r4RgFWQPIIV2jwS7K8MVtLcCA4Gp7ZcOv8AtBOxJz/MvTIQYM/fcp01B6Py
vEsqSmi3PePffgJJkprtyXHt+QFjHAgp4GJshHMuq18eoyblK7El5/DIQrGvJHhPh6O9fe2JD8gW
uJLfG4NymvVaNBtbZyRB79mCejlwlgI12zILbmXDPBqg5vzRRR8W3/WCn5xAb5/+3wh+RwXCKh3K
YHzI/IXy9pyXYteD/Jx4Pxz5O+qefIdUmvpLx4xbyuEQRF81W70VQ0Wg80kHLUpxdVZxtqZ2XISS
2Bbyc2kB/0NI1ybq9DjU3P+F3Ct+cEL/woQYxXGPvECgzC7ml76GcCVupXTCAIU/qc/3LrqP9LsN
yNOju0RlFEax/UOSfAm7d2vmNElu86piNB2Zced75oPQ9lssWDv02L7KyvtpzUwT+/zTcLpz7I/v
AhXBwjQ+G5NfFaEKfvQw9vV9jM001eZpQcxb5vWzCJivet3X2BHO+pYXP836mrIJCdy3bryMjWRV
4bw1krCRie16AWPWyp19kLAHb8DJoD4hVaHIkD2jSIaooPxv9RCTzhXt0UDgRMuv0PjIAI03uoVS
gMwG9tkAW2IcYIi8S4QwKkcvA7ikw04X+F9T2j7ExUDTBQnBhJaVqjNzAKJRYUAkrDyNA3FPt9VE
4bLLSDVO/5h7wg6wNqA6IrMBXcKdohzV2WOl3iv5uZh9aA9okrH4smQhLC9hZGiJ6DnvGAD3uA99
Pz4xjXxQRXN23XGfkHtN0Q/6miWlx8RwjesiSniY+wOhPcz8MvGj9/sLZw82v9K4qxL8IZFPETEY
5Sr+AiKI2kotPstS6zEiVwXdhoF0Qvi/nMLmhXN3NHx7igeTRXTPKnOJ9ovj3Pe29Slajow5wCzI
ilc446XpzE2TlR8Rwm+jf/cooRoqNzu5Cbe+6YY4VQLKMI8CXmS1wGeaxHhv4LfC/UEoI7oxNbao
qbbwt9Hym9V7bBQfUzU/OGSaTGtZQqtsq+LTGLKzT+5IpoJjafHBGtG8puJxpEKNu/loq0RvgxQB
UuoeCTD1WZRy4rALvCAfGijWl2mDaAjbB5KAXQTHzIyDx75tBJwkVNi9M207bzqpiFvaj88a0X4/
1/dMafcFKjCvnB9UlIBJm199OewYeGAoIF5Jd90tcVseNMo9mzlYioykYztt6/jUrHwy1/hmBOo3
1HWjACXq5Ew/EUuu6pauPQatGwoUWDaQ1mwg7MMz0K2y48jdo1KcMQP8Crhwl7ojFGKsoNvT32JN
MOrXUpyZ3156P97A2D9VZKC0SPG5bPqHlAq4HOWbU1HnBjBjSOq99p37ns8/M/jwxKqcPJv1orML
IusF7vnFBMYJr+l7rsEgDvJmcNbTg747XgL5NkqsgwlZAbnjtsQLmc4jMAnjAkR8L/xib804IYmk
zDNxdh2qyLEf70xuR/JfjllTfxAwwJSngdE5E9vmq/T9n5x8/wP8g7XyHf6TNyFxx4G/AkIlPN+B
tCX+hf9QF5k9NxWGfbZS+lhkr3GC46aNEGvVxlOep997lzef0W+AjbNMhpvTSMKGAp54c053f3w7
fyIY/vx+/gWW9i+//d9ip/3Fpfn/ECDCxhj5XxswyQpGT/oX++X6BX/CITz5N9ezAUBgkgkC03Z4
C//kq4ngb+yOhIQAIbBYOZb9D/+lwX/CfukExL/ijEQ2xJ/4pwXTsG08mL4teCp4KDB02v+OB9Nz
+aP+6SFDmO9xlloi8E2+TVBrK4Tkn6AmbB47tm2ggcah04hfTOmvu/UkEsONFsyeXgw7J8BLItVd
Dcs1kryuttz505t79zOOoXn+6K0+o8kIDAM4kxCMnnsKTIGGaa6dH70tys+IAqpHUtXkA/F4WeAh
WzVMcjWtINPGXVv4PYY9vYKqvI5+9NqQSc7GyItdv3sc+M0vBsxDfYzIB66dsE2wPHdbs4zHcm9G
SyxZ9EHHOq5hQBwgkFXTMRQOVreLvxj0UDOmHExp3OYup1vPR9sU0URycMGpDfK/D9Y0zDiCtgUq
UonXiLDAiqNUMHRdx9jYAH+5RW+siXmlhxFz0FFl382NmCzMcoOR3iqTa/w0Krtst11m1B4XxZjI
jPhBZ7T8ebj5PZEUD3LuA78OycYj5mUTD61O1U+yQ3pYnDEmwsB+SNyYAyveTL3JohW3WQOdXRXF
H1mUSxZiWVLBg1+bFtP4nHhTpJ5JPTKRSDNmyhlvNmaIFE1O3vP8bZ10GSyMJz2FAVM6qegawCwa
6s3JZ4yV9hAx9K8dhoi0PBk1gy4WEo4rEPrwAOAKxb0RqtbQC7qhlk7BD1h+uBF/9tTG3d6ZBcTa
qFXXqQmgg+dJzsRiU+dz8BkkDHit0UqWQzcPU/mQyGBdN8q1IJST1SPYIejMzfl7kix74aVmH507
COZZjk8RtnuNzSn084lNzuBY69fC8SbDhP82OXjYyTaxKJjjDm/Jxp3tGnwZJVkGMagbygPhTfpF
tXkzM4qfcvZJMY3cdnB8d3XMt07QfjMiWaYnIzFiHIuCP/Ok68Vhkd+6S3mYjNFWNUMGeBpsORyC
pPBJOEmq2uLsaAHkd4tYNcsdssVMTue4cdN8Vw6tw/4Z6Of8MtZ/iOunpCHFHuFmfiHJN2GAO7TG
AXMRln1dz9SpohLdd1I3gQVgdh1/eFOGX4yik90b0zT3NqJshr6tIuM7VFSUNgF+rGQ3EWj7pLA5
coNWlfQvndevchla+pHJc9qf2iAv9KGYxhkBEMaw5GAGTs20Giem2HaGqptdZuj5M2H2wYS/QPyy
4X/WFtSXIfqxRMZcP7Ki9V+JZ42xYy7I4q5BaQwfac7lfmhmZlS8dz77TcAxyVfGQu8patqm3MlI
MDQbO20jvoywnx8y6U0fECeQrG5anInp1hPDbLNwKK3fjuFEE0Iv9tPbsuQ9wmO1eMG+sT2qrFTM
PmcJHrEOGMzM2wscmFE9ExjE3eOMjhkKQ/Wh3DYDPFfoAJ2Np5nBV4Qe03/1lJb+Ysp7ExpJwu/n
LiAmVLJhmprcnGA6FzHyu1LHDqKJwMcvk0xMj/FaFb+8mABZAqmwDRIH0I0uAlDdB8fZUMlzaTY5
wDvTUh9+0wQ5w2Ny4U/FjEsWX5jXp5R8rhUdNDj47jfUsGbeiZHBHqoP6a/CW01+SikrGqySQDr1
2rY9XH0BUgYFIFu/mV5ZYfzlfW6jlazlyQN0r4FIQ7yuznks3XYJA7f17OMSm9jhExVxcNh8eKnP
80mSzeR5AYgVOzLydWTOagJ2f8TcwzNZNACUDRg7VEnU7A0vmZNj3RXr1Kp2jWdV2eJbgHeExTxu
cfYKYha/I2vV2EXpCAySH1PE93ke5QlCVgZ6m1kHiHr14rI6DdJ1H9hMc9btu4ztP+wfmvPQa7M+
2DtYT/EqZ/Wot7YzVd0ujsbqc7BjPoFjXjIrYvXH+KMcpB+dO4tGnaVfhogCARzWLqMrCSRZDNNP
LvE0ue2d6As4f560il/tPCz9rXUb2zjzouNxZm8pNF2GL4ZzP+Pchidq8OBdYj3GNJye7df090yL
D6qhRj65CFk4YIXF2q6w29XgOA6kFKRNEaGZHeLpdxz8YUWw+7EILTkzG1oWCVO6bxKLzNxGrLOD
DMcxboEeb8NSVqswOFGj3uVRq+91uiAeBxGPX66r78vaGp88nvcsDOiArqkS2gwbq3SG7Rh1Lsj0
So/mz9qOGcn6HfAA/s2ssi+sZNCIUiaIvwAas1jX0i8nQq8JM2cUleZcITbTQbvj5mS6jIF2RnCU
3FKWWA5WlGSuXsym4rBGyY2JgOsGOznyUZqspixthyTYMXHDLkl5ST2T7eBVQ0QFgomQTl1170fD
V8F3lL82lW02F0hqRBIyje/LZ6MZSv/qSqcsPxQv74wRh1OJCeHgaUyZE65v1q1Vivc9aBuE4CyI
QZbY06NtmWy7HTfC1xs3zVhAxyRWNIzZM/dhJku3vp972+zPk1VaXxA1ATfWs4iDUMMAbQ89gZED
4wUzUsvNNl12jBDvc4CadwvWUvMhzaSJLqPW0Trtc3oACG3K/dMA7Ef5KTAhk1EykCZq9BOtKKeU
WxJSzKUUyqSRckfgWVU9pyx3WaLmI/KSHfoc5yPrSKzkRRxNOhCiOcxHDd8bdBBOhAgziSdJ2OQO
ACTuLak+pw4K8hsRRmZ2iUe//N0TAO6ucjv93OvOcC9+UTPX62xw/PuuNgwoix2kcBh11cyQbODY
bmEcVegGohlZ5oZ4tLbAQ04FE+ZKmv5rXhO4cuuHqrEhBzV98dSOsfyW5CylnrWnSBhMC5suv7Da
OH2v4iQY9kuMQ5xnbYiZveAjbV+smO3yIesrHTMEnIqmUGHazblEWV+WmNjdSO9NRLv+pmcFxY+L
Aw3jYG9O/vQU4/WIjopyzv7ps35W+3QUCsFaskQs9yS3mb41kjf62Sf1HMZsVSNuyW1KakpCqRDz
tjXbNv7Y1Ff3uEpBOEo9Dstbskgr+F05jEAILq1L9Hvt4lTdeweE67c1AfLBj4RHfK+WthN3NUFf
yZOaXHPaMbswg3D0ikRuXX5xkbwC8gknFVnZhcGSO2CJohPk6WYbEDkYf7IWRhgZD24y7tFiMANy
e7NsQrzPtK353Lp96NeNGdmYfs3BereZoAFRKCxtkVtbrz/8UK3s1wIZYXHXuLi7SEiQSPFx8uXW
sUKmBKgCjp65un5zeQgC0UcXg+VI9Eu4i2ihXQUucoQpgv/huhPyGz92neAtsDTbIcsn5DlUE5iF
cesakxcQVKAH3HydPzDJiN3UOdpWQghHhlo03WvuxbLYmXks2zeUYuw6N0tFOwpcNTaleKtLiZ6W
ch5ebFwU5vBsqpYvbIY0v6D7AKXaE3tB8GUEbQpgSS+skIEqLDA1O5hVx0nY8J5c2/k2GXzBVmgD
V77NwWUfCrO3QL/KOAYxohanLP6P8Ybum6/que++vvrbR/Ov2KH/K4FC/1Pe4TX9+pn0X5Xqv9K/
Mg9dvu7vbS3tKeMISECeKaTl4Dj6j642+BsMccDfrmuD7v57v/sf0HD5Nxsnr8sJKmhfLUm/+2dP
68q/sW/2IShCSUTt6cp/p6UNQBr9U0cr6ZYhbZg+sxP+nrW1/mtHywYxEGbXglJex1eDmNVlkM7e
tdNtUFePo+/S5kX9sJ8bR4UuSL/SI6Ai8bph07ukMSuC3nZYAvyFA7wMmBGiEptwGpqERp+cZidz
p4eLTHZJDQRrv9SUM/kybu0+/qRgPqJ9Cv0yRqKCRj926GpK4d0HIscAzxop60kLwehg+K53jIPF
2elUnKuy/Kb/QBPCgmOOqs95I6GxeNPNaInfQjIpj1glOAo4EdDCIHaw88cM1hbjcIuJJbGM1Tj6
nJ71b2Rve8taEH+M6sGtoCjokrWnWtZgI6ytp2E0PtvCfOGSSZ9yW56aDFGwkOjHc69iyFWrnZNP
BxYv7v3cwqJLclGzkCeq82wYNJr+mhibWwhqHAfuW23AJA0GjGUR0PKNwQcbL8PRM5h4V9xh5Ppu
i1hb2/8/lvpf4pa6PNf/9VzqmfSpj/yvgylr/ZI/uWD23zzhMfUR+DJW/tc/PsIWxDA+xC5uE3hd
ATDNf8yl4P4LBk7uf8cF4wMswW2YkmGXw2Uj/z0umPsH9+ufJ5+2y2BGcI5wLPgWW72/foQpS+Uy
dg2fqBzoTAftn4jd9qCzTNw1/42j81huXMmC6BchAt5sSQD0RoaSWhuEzBO8qYLH18/BbCbGvOmW
SKDqmsyTmvqa1auIIdfHo2gIgoUDuKYHw0/kos0772poLEELgui3S52Xe7swX6HQ2+exHz7kLNg4
2MD70mlx96ABCLCN2+7aGrR609ydmDC77BJTHaK9Xd+oL/CbDZoXLKWlHt3F2Kldl75q+bJiFzy0
cNQC22ZK3YMhlprVx1AfQkcs7gGF9Lko+AlWOqEFXn/bIzvfVsJg5zYjABwnci4LG6lRp8/qvszH
F0e9LqWA2GkC724GXH/sfdweF9Ds/deVrGNyIfJtpz0XCNY2k5zZS7j5aV6afaGyqowq0oGyNxQl
/CEFybR6Z22liFV2bnQZk+aiMdNm5GjIN6y8A/BvWn7dsVwl3bu4pI1gFY3OfMR5+f8w2Q2S0RcL
jNmcd//irP/F8/0XG/VPbxBJSext5CV79PLhWNYXpJjP+LFPRTKdSDd5OEMJw8V13zBDPprWwUvW
/xjM3zZzQgxt0VnBzOgRaAFi1vkOxKBgOo8xIZs+ojR9lkVDpRNjjYoJAuvc53Ikjkm7ytWMlQKJ
pORMI3LIB0CYOkP8OVxdm1OVP7tmf9PN+dFXcTg2b52Clo7YoNvg1niLXfQnzr9sJhHKEmCyayx8
jjVUIBpqop4r5ZNEKxtHUfPSpASMGw4ZYelqoW7M/6xaw1enKEdtSF7ypECmznwFBxEUKtdWtNAt
cTNw+6zCtm5XslD3y6ggeSBa0WiVvZMw4DgwoyPMThWgtmg2EBwVtndeviGLtMS9EftC6V+tZe7e
TNn9W1TDdyz5lMbaSxE3OCsUCm5ZbB2WE5tCn63N7I4ay/YyMCtcd0xRTnmFADiOkap3w0RjZ06E
9GjED6SrhqZp2gdqCxwEzCRC4il/IgQFx1ggZykSRADoEXy4KB8EJPrz6Aa626FzwOIMp7tBAkAn
ZtN0eCLB8yQJoCXLllRx+BFRU2/KlnWP0C5k+LBSzwugJVN5NqkINyP1MbsUCmWSTj/dzHF9Zkss
iFQjrCpmAHaNKyHV7ecIQK0m4TLE0IwYKOaPckbNm5YSDK4b36rVvJLFLMGMmNw9q0S2UpKztYxg
i6Liv8Sxn9CkkKbTJr9uXcf7MZO3ClLehi4InQYaZ2Q/WAtz84P+k/DEke9VoFLFF8IDkZCWxXJl
CjNznaHyjwAiwd+doiRmxoGlA1QWSfDNP5Hp2baYmSejf4cy1q97apAmhWrz7OD3SqYHzo1fYoBV
rIdtv7VcJFx8a3f+Qb6TPPoCWUgvEyE9nXX7P/hLHbqYL8TWOFGbDo/lVNxUXUq6NyMJa93ZF7HU
8ZyYOfh5wr4xx1uSrWn5MU09voSeYa0sAHXpSrvX8nlixgyxwW6/0U/2QMfK8YhK+0tjRk/JA/Uu
TZPdQj0HUobfp6cBmgsCr1KFxm9oV+hHYyABNQbOMh3bBPETDf4UE2EyK2SkctVdWwYmfcpwMxaQ
NbPRuTvbKQi2SOQ6ObZPLRtBk03exXHsYDJQOnnyImzCRWYOUXOej3qaYI6ZqxeWC52T9ZwC+jrC
ruMNDSp+JRLWdnbHjLzlUUrN0kbnkKxWZzb5NVMXWcEh5vu8evkCx2T2/FTL0JFqMEAEDDqkMTRo
buVeK41jnxz0JILbN36qY2uRE4UUsfMQLDn5U6ml+gFmB9kzCVlLjeE+k32e3EQL87hxveE4k93i
R0Yvtp2qHusqBwPJX8ZonExADXxhQQOmpv8y0Q4bx3vC7jfzX+4RabG1sPIfYzHPJZx7PwVzi3+0
BavY8kzXFKZqWQ13DGT4cYC/7lGzqxsjWVXkw1Fx5Xsr16AHjUFLAXwE+owf5zXJUSkOnWK+Ao2+
F24VhXGfGcxW8QBXdR6Fxt7QFnPjrTM8sYv5qnzD1UZC1MlpVdlhyPyK0ouJdqLfmCSd9Sk6T4vK
pMck0tquF3ltsDFm3Kq+28BKBrsM8k2I8+jWYPpIVMhLkH+qe8nM8Rfhd5mlCF5zkqU1/vRN3FDA
JnFyc1dMMWw5HNB0eE4Ec0atnJ01ab/1PFuBOq7qm4JnqVrs3FedhIMfYHXY9mgm1fSWZlEfNC7A
FTQj3MImlt+e0Q3WVqwXOe5i6U7fCb+/jJzFn+KRdL54CNMSxNFopT8di3W9BQ0g19i5uTBxvqiE
fbfggPqGhMulIsqjwbwL4FDzgK1VabLiPBlDdnazonHN/6rEAV7XmUihMQ81jvxalmIJFTPd5bH9
FXeaHTqrTatb12ydUmyZWiEBU/BN4sTYlXZV+5IZ6lAPytaS8coAijhK8MnarStOcnw38fo8Le6D
oxbbheDvKgYP4h4k6a1pW0kA3qFDnsLUVOPxJaZ1HXCO+S6pOA5onHy9iMogaSQ5viVgNQ83GcTo
HPk4pZmfD6uru1v+9Lm4YObjotVZvTjg6DoOIcaBcPNQ/pmyt4PcbkmplKDCmiaeT+SkQr1MlQbo
IaF1OR56VwOiF9cAucrOPbqqTjOiaq8ya39RiuB9LhnGr8mZCDPl1RmmV/SjBPJIpu5oF+qtvQoC
rZCd1m8/ubVflYCvNJl+d4X6WQ9zuZF5097TRRyTCJNE21Oitc1PnyJzdmTtbKpu/K5wQ22VWaAt
4s2X6vSrCsvDU6nN5MFaPLrdIDcme6XtkmC6YNazM4vS3RZTzgtE5qQERqEUOo6nvEb06dau3/fN
eMm6mrUFvv+2iq9KY8Jl0nG/syeVFcQe69ZYzDQXHhNGMiMpfc57gYQNTwoWhoK5ICIW63U28Epp
/T2psi8slLH/hg8p46OdGdDbwZDq2b7Ruk82Z7/DAMghchAnDTFHBEY+31rwgpQpsI9Unzaj1yWh
XimdH2m81IunOr41tjAn9IiQIoPZl4iRJAsbc1AyQtEEHs4dcJoi64+VBBwb5YrA6THFJCwpq6Y5
bUHtC9FypbF68ACA5il3lOF96bVT+TprpMB2nkTRZduE+8azNhkmeFgE9kYaaFnWhEPTXm0X7XfL
6/fJCTTwDr9F3vOMb0UzPif3vbDXj/ZGmZupDPmTT9G/Qu5I5p+mvFjWrS7u35n5nRVfbvIxyvtS
EufNsZFmWDy2FTdSB8fLwupiiq+BMqeWYK30nyZGZ8Vozw5GFgD6YdQA2gBU3RplqOk5mB9iBVzk
ieQGL+epRz+CL7vKYHZD3QdXgzTGuS+Ju1MMmHyx2Br5s4SX0qnLAcbtBR/CtXXnvTNahyQfdqP3
oeBylpiH7UDlz8hRJKpJx5uNwwRcW0EMTdezQjqxS2HHRuD94IaWLsJOAFvLvoDdb6hN/EHPgnTd
psck72qfxrCbop0Tf2c9B5f2qTDn99onz2L4DZKqrr8hGwpv2AsSGp5HBhZ1N93Bp6M0viEM2RLs
7JvRHHYNuMbyUQ3x1iwlA3VA5WW4qO8DIwtZWltbYfJJijrmAb+K80tfEISYd9twAbipX0eY71l/
yHJu5vV6ICKmfDhsVVdmqOt8VCt6ANNFhVqr+cN1Q7muP6f4Uw1bBl6V7IEzm5Q3RdX7/GGnUhn2
tQU8rNUPVbccCHQMyXFB0LUA/OKLUQnYiViCKYzlqX/mF/FMtHl3N/9qujgASwRF/TTEFug5+Jdd
SkJiD9diWyQBzLAl9rGa27OvO2HjBB0rR8tf+gNGR+aNnEyPyAtw3VP1GdpZhTjD3tn2ubrOSKai
T7KN02covZQqRb9roegxZGqDad2k19vs7D5VH1AxGbGOCtC8W4zxn9TYlEKu2tVLkKv7ATaN9BP1
Co7B1RH3Y7oOs8Non3KL3X12GDizW6ZHbqg4B2gom/ptKCgiLwPVJ9VKh7W0YehP/aZOz3VyG+eL
gRgsdV7r7FiOgD+B81VHNG1S8+OKD39rKRcKAsLFugnVKPSn9/KLh0XiBX5YzStHqyzCpAgjqMIk
Ish9k/jwVLjfQd4eC8KsKBXjjk42NMB35OcesXHpV0voLje1OC7xLmv9WN9JrmlA1eI3TpGt/5fh
MtW5DAO+skb3EwUIJL3ENs4PKZBQvyvh7W11sSVBZEkCaQPThiAcTO7IzXGWZ/GlH11mSS/FfbgR
nY0aWt8SiYUaEZIsmnH24xwS8byN3JMdby1rLyQeiVChIdERA26BaZCdycnrQVNxfRTU0S7T+bR8
8wmF5ShISpq35hRMHjCPfQvCGexktrexqy/7ihoXpx+wlBkKytHC5D2AoShwfe8i7agynzPpXxhm
l+JnrH+zf82tTvd4c7EDDwjWN+YDTR10cN4RDI57MGqWGVTRpZg5dM4O3C7vRV0jwJZ9zCQy1488
VqL9zrXdOMIb/G24sTk73Ke0eDGiDmnBH4AhOa8/1dJ+oOXblPqRpy7vziYpLtGyz4sXnW29jt9o
091tEEvVpv/ED5ALeqOQ549XNOk+eM7QYICCmcJoworom+Upqu4l6P/ZDBV+GqI/lgPiQ0TuKY5n
wN7TS3nFv0Dm6py/LAj3EXSOWFNOvUVDuMtnMF1BWe3YcXk36yfF+GNvwH8gHafAQRxJypffKZCR
CKQOGFvaANCMZ3f9Vw74fzHwFJQl0BK4+7+i+GJpvkuQwepgelZ+cozC5b9cbij+QNFJ4Rv3YrrG
bzGogR/PO6KBJU0sdnwHLShi/GS7okUqvEqEgewn5QiWg5gHu//iPTcAv05sxY8GXgHi3iCp9ps5
PdjrtiGA7ZYvsF83Dvx1tl7YXIkk/unKZ/zF0Lv15Ca18zz4orrL2CfcjPZbUPd8MDpJ/zg76reS
Cl+GKoUrxnd4uZDDR58f0ECg0PpIdXuOF7799BC3Z7u6IguYv2aU+GhXkdq6wDc43Kf2CaQcJp88
DlNPZVEcUmR4Fs7pbX3lV+O7xaaqWAEiSWGH40Rdcrb781jv6uZkTylUw12mPAxvx1CNwnXAkZkG
7LJm6yl1wgQNZ4GN6V7yazMPr46eS40Wljj1N3lzatBjhPUGC+lzDP/b9ZWZUfNuQS1OebSESIJ5
+2PlpeEnnqPrTDLPoFycJCBaR0f2gYmaw6La2foxN46Lt5vlm+ceeN1tInW1izvs8x2sIq/20WYC
ph2VZ42zOmE2jdM/sze9ci9QcUzTC4JpXX91HabmM/4199C+dXyWOuPqs6nvVO6DZNdWQQFGC5Jq
f+aG4CVlDpGreKCB9BxN5KP/VPuafwoDMS/CbDTIPv7XETctXF5oOb6ivpQCetSOuMRoBiYa0z/g
rw34QvBcYqdeOFI5y0jq8dnkWXujPfGfihcnucECsquQyVrLHQOvrtRCaPgjgX7jMae4gipS++AH
11hTc8+rMcOJtnxWtZwZvU1c0JZzbfzU/2yKJ2IjO78eLmV3S26etpUMtSh5t5qy5ZWikmhUnz7B
orN1wtL77Wa/yF4gy3h1AFabcRJaFBWQ4HvuUOHiTIACZuy1xWf9Ol8w9zjIyJcghYzZgmi/TV1A
VdRqB27uuQ01COtWkA07Ng98vOXka+4m5NZNMPXcpUok9q40diPCArMGmrCZC8h7uX5wp62GiPxK
+JuX4wUMyiDjl/ZIcEPC+o48pYluugrA+LQoxyQ+Zebf0IJyO5bFfrZCCOat9lQlQa09UaFT7PpN
/JOSU9hslSknO/jGFx3hE49euHta7uUuYBBMD87sJsHZ4jvdUVX3ao2Bc69w/WHaji7j8LVGxxYH
3F+YN9r3LD/XC/97OIC6cm/5e6Q++V3PSxj0y6E6eAZZKte1rbTxldl7jMbUAcN04tdWlIuqHZT+
KGeOz52RPcBhj4DA6JJ+eBUbrPw128oytLOrkoRGE0zvtnsiZUh75bOYJFbJrZM9sFTULQEW6y+k
dUE8fKNjMXi7wISxvCdDkFWLt4mN1zo/RMy3ZMiRq0cBNza39zg8NCVM44tZUm7ivQr5lUheRIZF
QVPzV0hfmrwBQQKgIOIgvYAsYIBCaMay66yDBZyH7GjngkunZZBjPlBofDPyI2tHn7bFD3eu6rE+
oq7Hc0cuxgYdhAWD/ly8MoXhdOK94aLlDaFC0LQfw/a21XiN50ujP1PFsgd7UeKzxb9jFtEXOzx3
GjCU/t2OD9/SpdncDrdknOBoc3cx5U7yW1EfButmu+eGMO9PNX6B3ME6yhYPswm19iXhL89vi/HQ
rWvMuIHDi8kpyJuja58Yx1Cu/WjiAiXI9q6UV9QmxGtxQdsjXDk/HW4gcdz/Yk5i8R9Lwlo79Jcm
ND8pT4CqaGzEewh7R1RGgBitc7acjG4fG5eK5lE/mMq1pCtnqNmcavOYmGZAV9kw0orPKCw0PuUi
yDRELj6DTVEHPCPW/E5SqNEdZyUo7XAiLRH1G3MsJLAWJpUtnA/MEahAlv+XUBL4FQdeiR0Bsx8T
OIyvQVJ+Jl1Q8Y9xnwybHNch+MIvbIRAW0FjaNqb5V1g22G75zkeQsLZsRbCleyrXZnvTbDDb6Z6
oSChjtVLcPEfVLb8U/ww5TM3NMFFmuoXxJPlLDU2nsIwa/2+G1Ck/D/wrFz1N5MZ7HmADOjzuMkf
is5Jm/9E2jdUkOZ3xTuDBZLS0WNsVjATR+UARVrCsgd8a95UMLwMnGC1Fq+w0XjG3fY5/ZrxDuNJ
Fc/RoX8mxCAln+Qt+eAPw7vfBTwe9he+CSpBFY0lPJqH+sbg+Qgvghkdd2IW3cSVXBf8O7CkthPT
T4soBL/w50fJuoWj9krJSJNR75omWy+QCQJNfVIkiwFnohN81jhDFg1TUu6FMS40By5v3Y9+WRNn
YtbIFlatW3swAGx0Qd8RwFRI0MyKG/CJJbCie+8JZo5faZ0kErq4VEXDcX/Xs/YQlzgfaBB7RGXw
bFe2q01wgPmg/oLrrkFuAeWwsS8ekM8PY3yJlgNWJb48zwyepynUfouPytvgFtYvK8/zbdaOSx5S
PFUuXJ+t2Wzp4zgxSiWgwKcNJxF6+MjS5+xf5JJtAJUFCihR7uuTqZQ0NRs+ESi6thlaa0ZJP216
3kUsx7V+wDKJid/wOGvgc/qtIDfnNoiL97K464/kEkaq+3NzH1EBZcRNaeips+HFGd5r5o04u/eO
/tfn3o61OHxHaEj9Qxuy8M0wfryp41nj0LuCXMfxou0xLm8S7QTJfjRv7vy8pLsEhNbS/pOsJ9RL
xhOV+FN0UxikYLtxUd9Wfy4RLg3TK9EpR0zJq4x3kzm4YC12GZgED746oX/G7NIqw1m48hrhPwNv
ip44xpm6FW7QT//A31LM1Vtn1r577zqOzqtYhhMh6BvUkZNyk8VZUGhgyKRQJaH2SR2SJwOhzQg4
9iW9Rk2/7dycnIjldYpIKtCik7WcvBSpWT0Qt5OdY5HdUCxvBqs/W5N8Nkgf67ODxWENLQZvG7oy
dVsyuqTxD+srWnCN72d6VpH44JXzPcfpDrBLxlUFiv8oCwQVpYVQm+IgbwJjwqWo6j2izJYA3um5
82A0FyJ6RtZHkCiTMMtS4Hb/64qoosjx8EnFFNuU3dJmv8C2g6zbCPB4VqE27orBIk8C7ILNHjZW
ykuzjPlZmFQ0o66iksz0Zgf98U9vDCf0oKbYv5iRMVXp0OeHlLYJtbuTTuRVk2Eq+3vdA03Lkkc3
Y5ibNayL1fxJdCQ5K0ge0EbSFxI03secOIIAXlYznIVUsXpzEMwvGfOv5Y9dks+Mm9d4ZGmD2jVZ
FJ77YQlZOwUM+KzTYjOqNOYcq/rcsONJ/yPhj0PTyh5QLCyiRRLuEj31ye19sfX4Hit/MhMPJ8N2
a5yqpkcT92EZ5b3v4fwgC0dAzjhnEPqu95y7BiX1aurqjjoRAl9SkVyHxn5rLplBy8O2tau8Y1Pa
DBcjjfWyjQ7YjGg/U4djXpB2ouZrYtMA/kwk92jovMAZYAKQp5dtS3S4CbBZ4U4AivOfsSRPwuaT
YEnW/yX4nldqSouu1Dcqm4Wuy3ikzR+FQcXUwf7pxIjVwsr3iDv/y5PGwKOGI64vYvalIwQpQVy2
hncuxwC7rQugHkvhPrKGCaqoUIUmlEimQwWredLcqVizYtNXpffsjGhitIWEQ7s8DKZjU3Ul0Fta
eAwsj+gT55lOS5ZU48Ox17N3zSFceFbUcpOVzYihkLWBXhLIkproUVZgnNHj0cgNeV0I9jWsn7LD
bEcUgbENZJ6dPYO5t8JiDkQSI9AKqqkZGZ9abv1XVEQbS8buLG2azyU1uULgQ7DbrXm99H4vmuEJ
sTcewshkmMvSVVnZwGu9ZujfFtzUMkMg1M//T2OyseRDw9Iy5tkYE0h97rPoODCrdlt8f0n+Bjvg
kZL+NLomFJjZgaszLVg6EkjDMwJfUXtM++r2zc3x29c1NwbD0qYrk6OwW+5zhcd5dN9Gl27Bk7xm
orf+jW5yiAz1W02pJsgBE+AzD3k30gZZxLOz4EEgqCx+4mbqxrG1R3y3yfTYVFNOrQHcJ9KZ2Caw
tKH2qCfXUkq4rksTRt30auURs+Fy/i1kkXGZ5sfMdfQwR6Psk8zymxdaFTqTIM21TcJhmBvEpAU1
Qc+MoHJJ/WRp/4hGMl87LaKT0T5wObm+ygIm1Jxg7qZz2Xc6CL6iCsdxOlvr7+5M8nMpSaWRGXcx
8iJ8fss2H0pgNtbLRMpR7HHZ18jp9TFL/b4Tvp44+hVK/18v6N6xLnAzs1W2xwpnpzOxVuDDilAq
KOwfZg4UG1ICMMnys1UeOvGeHHJ/hK0cNGzvG7UW5RY2KKjmgQ4sLgBdDxnGi/h1kpTJMruZpY61
JLYhoSzs0BHOstInOZGpdIhp4u4W820aGDLlDoNeLu60cNy98aSlxZtS2bei8BIALIxoopkfCadD
YHjZwY6h7HXa/A3lYTeC5uE3U6/WEDNKmfOr005/psPNAWEQ5GL7jI3kJB1SCYAsirBSyg87ZVDA
Sj+a7Tegy2aKSiKfKPUxVPF2rijVHJKdwVu4sYei9BOdabHjAOzs71GBpyRJ1jmQk5K5QoVUzjNp
ZspdEeVHlE1gh5aE4JKaytq7kMYeUY+1EhQdj5AtMZiMRXqu3Jz5DlRD8nrQnMu23pYNhUUiNzgw
wQ7mTWhXbIYSK/kgnYZTW2sFujn5WOZ616kuPp78RTHmmtaewa7R57ztlsupWizbTHAH6vZ4A7/E
OHas3pbOao7xXL21dc1YkDFNbxLwlHC5mXYcjDODI4LMrsj2aZW0lByQmsm7lQWqQGytyxmhXqK/
KJ7y2VG86nTdESUByLljLlxAprn5VsvuNhrav6TrvyynPGYQSayJeqg013yrLRah7AyBej8a79Ji
AiwTMB2CpAcsLtlujRsix8RvpuoTBBIsKpqFMWvvsmJClYsO2mzzwAz1++WqFelGM1sq7V+V4B7x
cqRyWZO/TzktP1AmvxrMYmNSqBVkDuBNp9m2a7GDlmDtSSCbDc/XBMEqqKBStSrOY9p9cIUsxIbV
3+XgPWJdKMceE28XFXyfmNwRiPPKqGybTQs7i0u2A2QaFyucw5c9VOfaSJ3Amz973akDy2CIa1ly
j00L4qwLfG1RfKPW8sNke99VVxAywUmWEtRVj/JnjkasOOZAD529sId8Guf4x8ljECarLFHoDHbH
NWqqc+xNZSw/ZTIgPK+lXyZFf9DM+E1qOeihAQW0bcLNIYng2sDY2pYDBi9QaVDP2BIu3AGza8Ef
an6mMTrIGuGTLphj4QG8OmXb7ypeH9NM5MGBKyJTKe5a1d0XXfd1nb/UMnRlFwPmRhIBMJ1tX9zO
Hch2bZ/SJ5XSpflYCLrpnWlP4DRBWGXiIhZF7cL7NZt3nDMqnbz9GVUKmZDGrpPNexwv/yGp0Fmw
sLBAV+WitZ9FLvACSDABrHlsDeVP0bH1EMUL6hlGJDmCJuiKX+VkmnDMRsZ6c4i1EXBnR7vB0v1c
qM7vaJG+0PCbkEnssA5UocP5tobWsnNgC3eJke1LK9J9251evZi1VNfo32OiJRuiWL4E4qKgrRlU
t/MYuEtLy9Qyy0Vbzwqd022KUjtoqnlgfVK9EZGB0NuSryaq/3BS6ivEZO5J8aNW+RBwzY9bNIPv
pjRPSWazKsFiiBSt608lwCnBlba3KqlsxrGC8IlkcK3X2NuQU5MtEAfXVA+hRI/ePdWx+xfFxfMi
pjM6c0Qn0Gq3ANMIE25PmkNSZL7066K3W7aYKHcmk+aCxYthxZ9F9Vva+Lan8hCLR9LWyUERaHf1
okEZqLw5OTNLFT8RVy3XNmZxXPm67e7ykvuLhIIMWx56on3tgRKH9IRPcBzRlVQs57Dvx7vi2+zt
0h/Tah+nqQLFGY8krg2XvldXMPBMq8zVyFedVOyOrFDGMB5RznrJh6cJPEBT/Nus6TR2bKgsEM0e
uLa5x5Vxms+Wq8X+klMt4Tu9R25/d7xYYxfyYc4FXoxooLM0o3e3sa+iU5lXZMSgeg+3Ytwqu+7b
evL6nk4mbd+WxIItN99cZ2ZGqkNgnXR25moWZsvesCyeyKn7RxIgP0UEsDpj/dcKbdg7lgjmhnmT
IR/kD5xlXf3LU+c22gRst/2vULoAa0ZdVKeuYhorTCYlsTW8dX1NdglslSkWH4ZLNbngH9oW9kdj
Deh5WJqSekcUDB36lADpsAaubiWLgarDA4lNyIqEjdtbh4+r5dXL5FiiQiQEseoJZ8S5TyWc8b6D
um+Sf+PyocHpDNoIsVeTvyXVqdZLgJ0qCz7HYv/fqS1Fr3EQ1nrF12oBEIs0J/SU2w7C8Hagcs2r
Fkl2DNBGWZbXRU6k+XiA9xqa5wz4HkzewEr1niVtAwYAS9dgaCC+8nmn9sZLPw+7coEa1JKxwgcv
XuapfTSlc0x0WjZ8vVS4ehsSEGuA4yADTQ1MpXmHY7nVkVbxQJQL58gMlFK1Dw28PUtluSKFexKi
iFi0zIGCz2jTTHTQ40gz4aV7bIPGziBafMiy7Dq0xLsYiQxKhTWMZczHQenl2R1hTzqOEvmLaUOU
QCDTcTP4rZx+OuFEO2TAFXsnjy1N2bQnKx5oyzqPnFNC1+yyrY6RA2Gx0gkQlcXXMjSeb0B4ypXo
oNqDFWLVZpheSok2j88aEJayMxNLnuZJacNFRud+SMQNejNthQGj17WS/gSCNK7pz6bspE4CqK7j
nPKuejbr5WApbROYs9iqyljt7bFY+/BLq5HKwI/3hfAQt1kL+SDpAcgaI97y1q6bkLY2rEacRDGU
UAWFwd3ss+oyMqVzvfKap2p79KoUQZY9MlOprR3hBGdFJPFR9KzaXPsHAXZM9pQc99nsnjSNLiSx
vGxvkb3LoGKBw0/GxhRTcCcc6dvGIDOmnNr9YAhvG08mLK+eQZtOWu0zofXc4UmqHpGk9cUjbno/
NicMUam1FHvbHchRyJI9KTBcmI35DDB03CM7xhYwGND9KuVixLMXuh5jiSKl/wEqB79Stfaqga6z
1pFNZUteICfWg9pzbpHBhp9F+M7Jx/nWrM+34FiSNZArzmsRtAOlohplNFu6sfv/X1FNngytlHUk
zaMRlvlZMcyF8WsG/GnNeGnbCmNwq32ODVGBTSv+umh6RqBpca5xLWVWOYRaQ2xHWtSAMhf2WMTp
pbyVHFa6vdKL+X+y0UFNpspgUFu4qiU+hpk8vMqRB85KcbJ7z4978gsqMkpIKW8odQon39uD+yUi
YsiGKYvCFN63GON2W2epRXI9VjgXbNnZ0Yd9bFf0J0rJRJDoJJTZ+FhxnR2MIf9yMUkecg3kmYqJ
VyWSV1GB5dd1dI2thVVkDnxbrzNUGHgiTJjrkBKxp+LvONRrPzasEtwZcz2rlU9lzemYYf+iT5yp
R/QIFuIIMW4kLmQlevlpSwQI1vwqUGYXAS84fL+aWKNh0nYwV9C6Ox5BjWb31fbgTMZoZ/eK/WUb
jCMq3fwykCOUEs0Ytu7x5sKfOTUxeMCYOd+g5eYJPAGKNYjzYc14qShntsgeRanDiHfgT9gXLQlU
OA/571LjdZ7U4QXDxR6dPlUrrEheHfHnACKQrfOno0jfm91eLQkVM7Lu21a8d69kTljoLvk9pvE6
CONnREabj0C/TdU5WVMMQzc2kVWnRz5E9AUCF65wx1dZ2d0OAdatRySgxhl6km78kAJnpO6kBOuY
Drh5ouVyahW0RvWmlZhfonzeaBPrPNNY/mwX4CKIxpx5I4VT3dd/SUSLOHPohXF7MFPlHcMwgXso
CeH/usHS8fMKuHjbSEf/P3j9vpNkl6bN0aD2B0FRHz2bmljmDMTgMUG7N48NwDCM77HYp5Tuie2Q
scIPHC3LeMtM9EmOI3/ahP8N9DZzjmyiwE+qBAIMXDCMppXfVmbo4EvOVUYgcasfPYVJczyuxK7I
OdEgy81inBwznUNsjkTpeGxIsglyUKQBr9NbMPfOwpZXTztW6EiFO4I7FrbWtlcPNzeeWKGwWJUm
j5YXMduoIh5Hq3hvo2Lfg93DvesX8Jn8QmFD4A3FfVFQnhGi824zq6DUsvcuRCgt4ea22YtFXRvt
U/vLUtcPrW6A18fRWS37/+xULQ5tMArIU0o006xE7Q1H93wjj5usxkgF6eMwN52LVAlshocIV8gt
rqnTGPa7iF+ivD8XQoSih0HsoZgk90rshdIcYggboak4PH1Iz/IKTXdrJ4eO0Z7DenD5H3Vnsty6
kl3Rf/EcL5BAoht4wp4UJYoUKVF3glCLvkei+3ovlF2OKkd44InDnrjC8d69Tw2IPHn23mu7qtpZ
cxFnpafT2s5cAoS+C4qd68kaq9nGguSwinrJBgNa57qtJsK6GGB8e5gOefCjmiB75TDbCjpXF05u
z95DPd9Z3FONtLB2aYge6dA+lMc2z6zTnzsxXPNoCs6e2535q3EJCyNAwGveOPeDq2JL7jtcMtQq
9wJ/S14ASMhcjJwOaKNuOExoGTq1srqfbsuGl0SrR/t67KiEKjbEEPJnp9R42jF4ao66e3DYENcD
epLBBGBI0LqFkM1bH7IvTzA5co0r5WqK25pgJfuCOcW9ckoscAQHmA1h2iEm0IgJmkNgIelo34wc
gLnQkz5CxWOqdyUpV1PSn0ah09Ry1dChoxgMk27h4SQQW3o3bewinBJ+xOBg1TwYEezCzukvcRgA
xnP0S1lxUW+j4UErmy22ccyt6UDQjC8lJS60a3yLtOxIpXGRXWrHl6wfMa9a4/DmZGLcIh3oN63T
7Rm3GuFIrKetbYJAnlABqM4h7qFhBqYUsNmnLqoCuWHsMZ7vb/53A2H/JzObxLP++6zXUQ0/2Weh
6oB419+yY/vvf/0XQYzyP9Je9l+W4UpCkQbRLEKYJlHOf8cQWX85Jogh0D+eAeSH8OV/pr0s/S9B
iJICDNuxDM/w+Ov+Htgk54mP2CEC6knQ8u7/KO9lWfxN/5zYJKVJTpNUqUvEXOg6//wfGERjaYWB
SciYfSNtO0OCJ8ho+WxlYAKHqnqIjKTYxXR60ZHB5koUGHu8t6Hss13MO2udldxoyVeTdmfxP/ky
3ySm96X59VsoaGrtEnZ5jY+NSjUpWWjPf2J7iexK80hRIElqE3FPz0jJQzTnPmlXwNWJ+QgsWJZJ
05M/vNdIG1Wpfwcly786nD0uWLFpS6yQOlwr+s11eooVhTZJW6xFOGeWTIRR6X4KXywjQxh7upPO
JUw6O+yrlRX09dqMmlszb8kpW1xq4BuWls9QTNcIoI1n529NMmm8UoVxYmp895zoKUq9PTf7LZWF
O0IBj/CzD9rk5afWt9ektjoQl52+FH7wrpqE8SXj1s0Ak5vsf8ChLyiRLdYR7IMlFDFPEfj0Cixc
Gg6NPOCo7DIDH31OhB5GwHIo8ReXhfMtBs8nNI4gTEEuhrsZ/sQLmylT93Z0Sn8q+q3pVQd/49U9
+xqruAQJblrzN43UptDrqzfqn6Ep+23d9jS+JmdzoP6VubGvRLZR3txu5EQcImFhsuRGdaYQ4TtV
GCzhrhQcBAOIGtaGMhtvbAOOafxUJQEriVzeU7wGlPeh8FcTX2cTr2T46zg6iCoom5ha4AIdk6i6
UtE6beBvXpvBfoUfxeZu8vFjIe6uZ0xGDE6NRIk9bXrVHhMxfdd+fmIs39WMJxGX64UBTdx0+AES
CEQhcD8IKPnfngJu25QhAWHnyq3tm8ucviSPXG2E7r5FEooF3OCF55TPKuC975Zg7C2NZz4zpv4x
r7F5MAvIi6tLMA6qlZuM27vtoRD6LYpq2kI6jUqScL1zA3bDuoojn/MPOw1Lyk3NzEZmwMRtqcfE
1OrZ/NBR8OmItd0IDGzJWdcQSu5Eo/PN1E6vVJtou9AAIkydyKaW+4DaX9C2h2ikda6xyosaSPUj
ryVBy1UuZ7+spg6gUTfbpPrtVNRiEXSYZWp5qwbc4lZZv5ojJN+uAycff+XleHaMfhd51c2MR+Ye
bJspJdJLXVmvtiquOlz6JS04h6r3YOYnlzTsXg385C7glpVWX/vySFvmWiZfmNjFEnROsAHJHQnM
TIZPbZ407Mcub97cjnhLVr16RrtKQ/TPSBt3kY92Kn0Q/6Ho3kgkE+mhaEEa1UsjKoSDpntsZ60z
ZJyB1E4nc/OZlzPThbEb7MnGmr/s2E0x7xLD0RWuDK96J3W0HUy2XuFTiuPGr9gxxilBHtYEawW2
YiHc9k8AzJcfz2qyoo/EYA3REDMt/SUnMIlPOAoH1eLfCIKRpjFPfNYdLdVQDpZDItdakN+soCF1
5M/51mo7qvijSFiSpIP1laeUC1FhoTO9c7SPjj3vSb2TTMBZGLmxbpLk0QKE8cD+Yd9OkVjKGXbZ
jvegxwEcDPie5DwnSuqXhvQjpnyCrr7wLWyGgdBm3Ky9Wr0nhX6YFzcphoU4654DyXymVR12ZiTp
ztE3Crga3RDTcZTGIZyAB5ketaKRRihP9vKRCSY8Ca1OdjFMXezi+M2H4qH1MEAyN2LoHCw+xylr
UsI39O/0E9TacMju2mPEx4FVO+grVP0VbXC/bU93gNdLimjs6qUFNI+fHR6pyTBWBofA1/DKOXjH
h4Gqqvh5qJW2JP0DxgysxFOdtZjfCkyqzSGvi7OyBTYefh9FX6Bplb8oWIAsc+izE5d2n8x81Ll/
Gt16T4Lgk3Pn6DvRGWgq7v9+ujYYPfhhjhw1jV9CIDLlJpmkszYZswFUlTtNhzgGChVMB1eeRdE4
zFlY1q0KsTZO8vi41GqABGs4Uu4+VJAuKlt/yT0b9z9dnwCV9TdRz2az4Kllm2tmKOmgwpeicZq9
S8N65+nPdgxAmC4NtQh1/9KGvJDF9DHGw1UIZTDeCUA9igsstK075GaCWCHWjISxjjeQv3H9bmtD
a57XUDqXs3JTWFQd+RGrBk0k2dKNCvXES5lcfxUdZUI1uybqvU8SrRwr/IQTUrFGjHI7Y/4oS4pw
/sMVKDEaGg6SlTHkh7Du+yczc9yDaQJeyHR3h98dG5lb1Gxn8KQ0+CIJJaYnNE0c+kwnK1I6D5ag
/LLTGYrN+LHWFWgwtzqomYJtlGFOGRolQ2ffjZ4jr48PYVi+6579FoeIZ1XeBNsqSPdG6f1yFDwh
deEVLq5+hl8iyjG1DKnAhCJphja8jyBvTnaE/czELPJapP6D0tQzzcvfU+ye28Sg7VNto4gllVDx
Pajg1hsBBu1ITTeHIBPT+B6izDqdi70Cl5PUoQfTKs2vqJECWnu+DrSWGKylLpNuZ0iz0wPqKl7R
4eTRAkGRQbCum/y3SPFQuWkNNphoLsJ3ZG0Nx/+KHVCEEFNmm8oH3V6Up8Ek3cXhL7inOynRVdzZ
r4FmokmbHRltjEJeeyxGjb52D4tJ4TXvnq9ItunUx8d2f0mVcfzfHcf/v2JDhQW04L+f2TH9fUNo
+KeBff4TPx9N+6//YjJ7M0AAYbDceSC2/nNgN+y/bOEyedsQF0B32vyZvxNW3L9grgimAcMS0pYu
5Ia/D+zWX3KmrnimdMWMRBH/E8KK4Gvx/svIbs0KoaGjmPAf0k13/uf/MLJP/RCUdiWxm6CaUCBk
aozsjJ0kzjJ8iCWhHzOusBDXJB48BXLdhLs3lDjNsaKAFmk9g3gmReBOXYEyHjoTSwIRGCOa2oM9
ik3jxxxM3pzO4p7q6fT+hT1CCCnbRzsMfAqimhUV6zQTjC3OZ8N5rhlleO2zrif5GJdwrOo7Jikb
BXnWx2gu92XmIAgsqNjJSS0gCjTdsNf8pjroloP3llLBOsC0Tj/ym/aCkQhbdeKwWpM6pAN2hksK
NLiXlwHpeKgP/J72XqsNuyGp9i3vZHByCsdC+yMtPEAafm9f5N8FNCeOsBJWU/qI6pPwlffvMwUp
wDNnT+3Vbr2zLdrXCGSUgJO5K2Kfnhb/qZzGOz/PbtlqNSXPVXSL2aRgnn3R2m4E0unRwSFd9Mdy
Q3Ec/WxYP1ZpTaYpEeNM4WciR697TlVwMtzGXJkE2OGzIEehlRdxfm/C4t2NywqjYLcMHbQGY2ow
TundvStphM97ksABBUemZ29CH6e4NVRkGqjoLZRxyJ0f6a6DKQwpRsaUo4adcOvXDFfJAhfCAhVD
EhPv6xX7gasqq3QHp5jld4XxPPN1vGv1t/DBi2n5r2lidwer81m57cfYjN8jKjHj/97xdVpF/QHE
gc68WzddsgpZAuJSJWzdj7g+uC4iCuPYoCODfCJb4YE0UEsFUsx9boVxUwck1ZlDSgYP8X8aaI3U
6fupLGj4NZJIIqgwSbNg2hLJmNi1UX9hP1IvDl+5mR3jepdtE2PYq3gy9+HYEvsSMl4PrCZ3RRDw
dVF0QFsFLqTegV2i24axIxneLIx4Cp6cEh3Zc3dtmxmrvkBHcl3n2a56gl1T8t6Z03TAUEJcuKi3
9JdwNeXbWrYTZZya+zaO02duoWK1AvhgnNOgQ1eRsZQG9MgoBpBq0VO/ri3O3daSwzJ2AM9Dy7rV
xwDTZZnleEjtDtNp3L710/AV6712yjJoRJkcfLp5DJSaKa0v0ld/JNeraSCNipZRoCfxfHjYdvIR
WpKRO5togGLhqfqetdl99slWOgMGTiv2QkP2RhXW21SD1NTHCuSdHh6yc0U11kHif8C2W0+XciyY
gOnKlP2YM6rp8ZPZGedC79eOn124gL8aaGlxF5nryWBjT2dDsUl8HRwRYEasEeZRlN2xropfo1cv
yLzJaoqwhpg2NPjE7o9OSCSttxk2MNVsosg6aJab71H0wHY6e62X0ZPblhsG0GsY19k69WnNTADw
T+SM7LlVO895RblOSpVc6ql//z9tSyLcGV1uwhITp8KxbeTFrc3DV0WLhY+VVIzmr8rKmwiin9RP
sm3cWRU2M9bssedyt6FXIdEpvctqAtrAQf60RXDo6791cFHFDBZAQelh44xTseq3Ps/8oh4IzcuB
241tnqbSfvHcPlqOiqRfnGdre7KYqPK5qAuXQkNlH0rzqfCCD81qVo0+HCcBEzdM9Q9VdUv4IeW6
+oZDbCx6hpxVEM95YKN/isg6N6X16qv6E7LnqwLEwX8mOThuGxwgAe0lQUOft4fZik8iNmbB7qA1
wuFQhumpHMNNCZFjWbBGWgnN32UcTUvXhfFHdlEsfaJ2aYowDi8Tla3hW4NKcHRc2pEGpLUhVxp7
D3nwPHWCxvDRRT69FgtLzIiAKESV4ALaWtk1NKI/JhJ0W7S/Pa2WvMGSPTgE0bPayCOpVqE5PUDO
eDSCgBidiy0ey5SaN5tYnAhq4/E1icmZ8dcUe/jS87ClMZP4OoBaFBOkNNl2R8Q+udBWQ6rjqYpo
Gh9bf5sp791FkVw6SSuZWR06BlAqF7ILnin6GJeNSXsnBljEMdDS3N47tteSXVZtx/eGmiF/4l5q
ZrjxITKw/YJDQHb7Cg7f84Zi7wc1f9SNT/C3kRImUm8dIYbIpIvP1zAeGm32O0TG1TfJNwwBzBuy
iab/KXUM23VnUJHKO7PNUgInHv7WsmKZ6xCvydRZM4L4qqn0CBUTEIFs8Ds4/kTDBaXWXajhwjWs
TVM6r2WXNcumxTOO9nMWBNthhWk0RGhkooriWf0EfUlyLO2RlOEz06/nYAiOcAWMRvsOOpl4f5Xg
ora+kPwq9m4NgjsBZyfGyh+hVdPXdS1LotVUz1KU4FDXaJr3UVjQvzEBRX15blV9szE/FfO04Len
asgOWjQAOwXxy7oBIaQM9T3XaXMjez6CLlXKbei90WHAmuW55xvms9kd5ah/VUm9s/nmd2gE0Uqz
CjZQ9Weg6HoLH9jJYd41P+wAmT3J9DeUm/cScCP3rIudUeOSeZSAfseUA+2jzvp0ccWaMessF5jm
khLQcs3hK+vw2aIC5ZTRXSWC7ISrcommtsh7DJB/Yz1UJTmSknY/Fu6KSIVLbawR4i0A/BSGzjk0
ppNl+m+Uyjm7obyONXonhlR/ycJsttfCdfBahBRz4M6GwI4A6Zr+sgMNVNUyO5oFQpyZ9VfULuuA
X2pDAQiJ+XBvR7AeArNbhxP2V2161rryKZboh9OTVUdiAXl7nmjGgcUJyUzsYRuzl0uuRcYyKPp4
XUKXsgso4c2odm5Yn9t2PmEDmNYVeAYPkp1Apgp8yCsthQ+So2cus+8Dswe8HkYL25jOgT1160SY
Yh0bFt1QZjZjdwzsavWTGIVgvxcu+waBAgrZVavFVTYd/Aq6i3K33MBx/hSR9l1PFaUm3bNhF9+U
yx4CHC+rCpuzF9UnbSovXGbR29tJLSd9m1SURCep3e6DpHzO+XXEPmuBdtoZaVgtjU4ZO8vRHuIO
MwY/2maX+8Oyy911JQn1hQFoEVPYjLe1bPnY8BbGY8GBnq0MQCmTc8PUxQ7MDX+9upg2E05tknTB
e+l3q0yPf4AzMRO6Wsy7XV2CETmUlkNgD0hrZB6EpHqjqJ7dSCPu7fb+TsYR3AFzM7oNmwVyJr1n
bWy/4mm1mAS1Pr6eALRSqybkETgSW8zgxKFXc6RFKLPBKLeQsPCNGjEm35CCGH1E0a3Bb7QtaYta
6wk+O9iQimrkq3rPI4+vrixupqCqkGOA2Yo9uNYBCR9j7bvIseg0zk3RmRqDXTez6tNrXwOD27wZ
J/7CbBzCj3KlKjrwYlnccNxoi7p3fu1cp9kxDDeDAzegnXfoOWkcOLNsq3lKYDMiQZ3UTUUlC5bi
vcEkmTLwWEP50ucRhbvGe8GHhOrr/mdiq2C3ziJVsHRjL/q2nAFadepBpY35gFRxAmomHu8lrvJ9
XHzRZpg+1MKDYcrzu8TJc0wz/NMlQwzu6kNfjA90DnpzkTJ9JUG4kR273kbPBcoeXTM1mHQ95ZwS
aG6l/6YMMg5lhI0Jk8M11UyylHnfbQn+ufOZZFN/2HE/mBIlVt7Qsy3L1TYObPYXdMJ0xCfMUX3Q
okhZ5lWXwJNwheGLGcjs+BboFTn6y97FQoTn+cGFjDAkkG+gcWLz1CljrR08hBCy8Jv10bpS/hfe
j+xhNB2W6Ql+S2jydxnFL6OSq7jipTAiIG5qY/ZZJQWnO2YubWqSjU0Y0W/sI4tHBBhd/8L52Nd5
sRwavNB0Z73F3NJ430rwL321z+waE6QreIckJ8cz91aMDBHaw6vW3gTlq8sg7h5rgE+L1uX6hJFp
Q/OquyfYcWkHxhbWtIyXUdSB+cbb72MCzIzxK5IznM/WNwgECTY1ft50AaSrKpOApzxnDzceyFE/
XkMzpeE66o+96SVEguw1/UD5s1WGUN/UcJgsVnzlzA52qoHJ2T4YWsmCETvdrOuigXaMSiqierlL
fpX3LL3xc+R5L6YUXTjGuOCwmAzS4lU3WFY7WqytcOpTe8SasG5i9M+0vMYwR1eEEog7uTW2REVf
ZDVHcOXJNMd8CQ8ZtJ75kjccDskUkNuJy/2Aw78P1KMWqHY9sakN6sQgBBGiY4EEiyi3KmqmnW7y
Pjr9HicjykjNHnHMIoLpZQwBD6ayZnHTM7DndQRIeij6LI3mxyFjZu970kRYE6y43U1Zo/NCZ/6l
ann+N0Td/+jEyct+a8nqMrnjq88qTfeM+zj/NZNZooOjD1FJMq2oSQuIShI9VdVQbwiX+dKjzSN2
AKzqCUno8Ud5/Dq9kqwgq4FFVhYBFlcQKk2YPGD+VtsMNkZgUOXF2Uq5LE8bYNPk5Gl5uXJtnLnl
aFukZHgLmjBfeiQIs+DiTormq3PFparhR/T8Qhc90faQDFgJAI5LBeaj0gFL00w4AApcpWlLnq4t
uttoYYCQbv3Yws1ZUp9g8YimAEpGQk3tQboEw6Z60ySjXBlMbAsvnOA9dKTw4PYtzSz40Eecjh6y
d1YUgmguici5R1f6kgLnQd4Um8ARMYptB3HmdmauY43n4K+OdvwLh+rHtbANtpgBh4ygexJeW9s5
s/rejb3aOxjSvNT/HoyrMzZPSZ1/5NiAE8RZ3rm49xOL9r/YPYxOUW4Z0gzGTt7QsRafsmGhV9jG
fSt5SyXbbuBHm4r0AHPaGOzpDvhhIcHLpXj1We4Qxua2Q/Y2ZqsNLe6dyyiO4D69FLioEqnVpAC3
xlTzsQs7uWnSbIuAchtc8TOGyHBhHxfQNVsgAsVX4hgrRYrfz8CMyDmq0NV3uFA5+ffsSllBtkod
b0v7ABNKol3LdrrhVoF7VL7PAm0W6f5ublzYu529LVxibwQMVkmd0u/GxOBqZC5V+0yPQ4+1Xn3D
9tcWI2NyyBOA1WcBGYsHTvLL6It5K06Bbm3pYpVDGVwFvKMqSuWILfCugx0PMreV/Kt+ehj8a8WL
nAARLQWByw488b+ka1bLkcKTFTC7bnKCTXzFc5NtOBw1OrPzlR3X9zZgkBRIoIkhzpjp3guHyMVU
knMIQhYrWB7wj+tYRYllxTPUD6Ly0h78V7NtzQVBv2hFzOY5w3Kx7DsaENPwQctw2JAnyAikJivL
WIOfp+7XNElNcGUySlA25gMXdhSCMf71p/CFkoR1lNDRbOigrugkpaURO7PIL8QSuLdOe8XnU/PV
CbziI7fjxRQ8htqbT2cmJr1DTkw4I5HIB/eRVdjR63E++Q1WPktvr2EHyHCKHsM6JCLmVSc5Z03o
Ol9HCh3PdU+1lmLEpGACzRafHkbRbO3SWUO4aDKcbOdU/tlsgnHbacDWA7xRQ/PAct6GIcFHmpn/
RyEu5YI5oxABzagz5sc1mf+vLZ5VWk0MBvvSvCU96Abq6Zs+y1Z188KmBixYys+x94eBEZHYGgoF
/ZO0ggUkwUf5pCzBm69On5NM3mMPGXnsa0n1DmjTwfoOG6IghBTRwuIXe0r0tR6iuYpA35QWd+lx
hFxjwUHQdcoNCx3x1cbL3Ez5axubEMLkyO6ESzyxImAjTqZWVQkjHu4qVMSOXGowZ4gc65lBH1xE
50CjIrGddLaBG8p+hG/4O3RjtSas8khe4JeYDuZJTPHJaIvlUAOrF1+wND88U/8o7elLlDF8yza5
0lq4CyYC/Y5O0KrATpkoGG7eGBxLLHIk8sy1UyATVvgQKQy5jTgW6U4/DIb+3GYkLRgQgxKBuM88
i58hUdikoeHCt78iKo8BmhCVmDD+FkVvrGre7XyCyNMGF9VL3I3ZPXb1eCt4N0T+QxDT3VY5r6EV
0RZZYTBElN76PkKe5XL3zSznPKcIyAHyWLb1Wc7+ewIYYz3663bEu1EbYlpySfvNDA1yIXeUJB6b
JbS6aR0kwVm3bG9vFxoFmd6hTcQ3zWhXkbIzDdL+Hg3ViW4o+m4S8Wpz0i9s5bNoTLrfBDwYdZS3
HhI9psVwM7LZ3LDFu7N4oiCBspg9ZRHYrThnvczDymk4p7wwr8hl1EGDHYyHCrzOwKPI/Z1vKc3v
kYStwUI6WRSVv3EUI7Bem+DtKONBjMFzIBizFO/fbMDgW4/EAxLQmmSPxWauSHGKIlnSosvkWyPI
SNEeJ/D328ZkI5gZxYccbJIGkitL4/UmRw5rw8QeOFvxiFou3i8zL3a2r19USVCk5cOKFqz2ET9W
1CKxseaJeKh5JadCXSqH0x8zdtLGjy7iwSGxjDNMMhwFqJBkfwogrk0BMiaDJWAGz4Ryhr1usD1j
kU6ciIMcU3+1jyfr1AWsVag3gB3AddPlJgbUDqZi2pN1TvwTRtf3rGRLNBZFtE3FdOlncNOg9HPN
N7+mABf8mxPcK1931zFbyPXezLLngr34HpMPRCQTHhM4du5E+OImBT5U2Wb+IAZepj7q6HZyzHTP
8i1ZCI1/hc3w1mv4MCRa/27bWXKyQ/s4s2WPsh6nZVnBikolwaFuiNiKDHKrNZwJWRWSqZPcBJTO
9jiP0mrlU2yysjRAQk5Q1tuAgBJ85WQOlT0CA1APWngiQeXMvxl32bfiWGtAmYgzPyOz9QecItyd
Ru2RlO8+zmROiS0uVj5PxopYQNNyOciq6qnw8qfCJbHXexwswtNOSoTXcky7VYO/PszSi4YhU+PU
EkTuVk0AmDEJdcJC/DzSkpxmkyXwRb2UMEGD4qqN/T6iViIqw2pLwQOpdDUfDyI7R6YltqPXM/4W
d+orKz2+ejlJy06JAfVG4+ZDZoItFZ52/stJxQEx9ti284IEjmq+ePcufS/0iNqwae7r8hKJ4tJZ
xoPeTXdeRyTJc/316FaJwWFqRTspGKbCMEPm0d18Y8yrB7jcVEtPnI66/Oqknu9VLX8J0447W1UP
k4jT9aAheTazLyxxhvE4EjLq/PylC+k3A3s/YL+Bgj/4M7HJ9A4iC2EGWc0aAXzJEFVJ9KFCg1Uo
6fceQ2LKgW6sywCSRUKe16h5znOc0k0BMCDoGDU1rftQoYtwELxXIyuckoA3S5x43dhSLXzT2SqI
4HbpBQ8Z4c++1Fjnm+QcU2lmy8C2n+vCP2LPkkwwoDdJwD0MxtmjzWk5mER+ODLZFbIOT6I2OlCG
VBrAb2wiSqrVDZpIvB8ziqE8KC0GVObgwmVvq6nQ2NSUzq2gi2UaMEkM9PMQIvFORR5XCVpeLXd8
6k3F0Da6+7xk8dM4w3Ya5HOpeEmb3ngwI2oPuDWuid9yKREmDueWOVTPTIfc0iatScliGqYdTdTg
9gaOPhOoraqe42mbOKOzakze9BZue1ezs60eW9oqktDfJsn9sKUmh080gr9Qg7nTAxcTcWVybYL/
QfQwN05iNJCn+S3BjORSMDjQR/L8kecf8SZXP9TZoZkTx9kwG6Buh85CIWdFGxytfGAFoALDKE0Q
qdljks3YTc9e0zmRLI0MtkhAgYnHxlkFLgaT+fdNAzcOH9W8jjZLMhXpz3oB4I1U2AYllUlxnh49
7uDl3AxapSua3H7ayfwaeL79pEIi8T8yQ95Al1/GGMY4MbEi41Bn8QwQcLIPk7DuVWvg32CF5nCZ
hHh6pwH6tclx5RNAw8lb0Kw7TuVLSFQXasEENyv7GMKvon7BN2G1J1f/nNxjTOQxOUlJWL1kD+O+
e8ZLoOBP+s+BcbWTgxlsk+7Yk3NhU+o8KKhGALKrJ5L93aG3KZa+pNxYgU1ZL6a4OOHRQRqwg3Nv
bPmzfAo6VCVhXVz3ZQRP5qm3sLgJfsyEVMWc8p7kEtz5EqWEmyxR9QHtq2JT+ulVl8J+nNTaLM65
Q2PfwMGpv7shhjicccmr3tuPvt/Q+hitTf82+XtyiDiO2DT4T3l0aViC9i9j/pRWfzrG8Wz8yiXE
oQm6yTWXL+54VPLmT7++fLWce1QDOgp33vTH7hHz7ItGeGh6UJTLDRAoj3b74MNGqaN2G7pHQgqV
/wAlxM8evPpey4ueBlCCIN6X3ibJaJfpCP7t9Za72BsOzI1n/pTJLQZZBv6qZd9TPuv2g0HWsXh1
xM/MjoYugTf9aWx+VXsr9PMkL0H5G8vX3LJ5gYTgOZ/a/E8YfLYwDnUGCACzYONykDmcezb/yyMd
vFvZp+5fDeOTniBQtzdDXEy/2BgsK+NqxTfdAe5MULUoW+TCu4x4SUUZKD+Xx8yCR5Ozhhf8YFEJ
KGzjdUIFXM+KjlRp+Uc0Ht6eWwbC1Un4lDGOD/Z3rt0KOnGLveF6C3JsxLHoQoDiJdtL1R5HYofA
iJJH17hFPG7yCCR/Lp47JD3Rp0NnvrX9I31Z5OYo9gj3brxxot0Q7UyqeeUTfzKxDo5zmtxTx4aI
RUC3JKHpgdGLqmpHwmxVYkfUWKz0/R/ycujaPeQmDzs494sKMVv7Y/F211n+U6GKgQoXL+tr7n5Y
aWx6gMEUuP5KsECaUo4Cdk4Odw8j3tEvtmACXrT2B24JJlIe6ep9AM4YGcVCMEqFTrpuNby0LNs9
zYFFwcxJkgZzJxSN5Qwicsd2W81MUHcbT/RtQm3AtIR4tpnEvTXuIcPGSQdAlTyn9Z9AD7eDc6yK
fQsSJwIvipHRXMfqFMcPXfRUAWIR1zS4ZBYfUpAp2hc9Tisf8lxxDIczTWb8nq0KUftlZ9XAL4y7
Xhergq1EGGMeMi6Bt6hqStF8/sHBT075OSCN0hMIn7JPPiJ0TGXViyiB5b8M+m+W/grjO0HOc+I/
9ciWjWVDav7qKJOwq0bzPPYfQ1VyxPIz4UDH5QTuEfUgunFwCmiJ46cLyyJEzUkm8D3YK2z7z9g/
Y1rGhAhvasWLzxh/B2ZpPQ1XkvuKceF8I1v1laNhk4Ra8DZbeViXI3ouca5w/6FLAYBzIm4wq9xr
ZHzA2VzzY0QnXvGj0AlVOoeEXeIUv4IiZu6gx3Hkke9/8JOsAcS4HZSxwT+A2176kOBIH81Peckv
af5cNrxzWv5/2B5UawE2ItEyMJpBIZPdNx0WTn1zql/Lvbv6W9E8ptVrSVBOXOP8KRjepP9R87MI
2VAP3lvZ00bN3k7h3mpWUcAoVWDrzc887izrlkp8au8NPJzcIj5JD2d5c9CcnHhegeoLQ3d2Bvf1
HBzRBL+jxvPXc6+1O3r2Op7ij779QINfs9taMBLIy+hgqWbbXYYSrQfGUv7lZkgF9VbXcHDWnnut
zAcyfPSdvbk5n3meeloe8AkuGLYAUs6K4UfU/qZoIilRb6P6pGK+ZQtsYROe3z0uSTrdAXI1eNsQ
9101XlrAg9xe/KZfmnytOS/3Me7RNhlzY0liyF3RHQuZDb909FPhB0Fepmq3I3XKxw0bGTVlIBoR
Nzia6cDdWQ1cPD5NmEoXGmSTlIAMZdxgFhoe/AqLDuXdqgRHhOQ8Zgx8oG7AlFAcz5p9WTAL2flu
DDEpjC0sJ5hWEUNBp60VQfUkzvYRxKvW6VZzLUC/rEAcevDNdf02GuNMiODRx06J3i8BIXWkvRSg
jtZ8SwpIZ5LPOdsGxKK1LeulzanqF/U69FnFu2x0wYCxn1glxTu+kpuk6MHtMHVTiqJV65i/EAQH
iw0OCM0pz1kLlTODyONVPb0V8EmtZBuFPU6n9wA4YeiM65ZgW8ESIk1eSeir6aI1fxIXAzYGZJt8
T2BhfXnpmbtsWiLnL85oeHqH40izU48GmKlvL3pwnKMen3rrj8nnuOi+KURYclP7N5LOa7d5a4nC
T0SAvdyKFKleLcvyDWH/ttl759OfjzlAgJzkJI5Fcc+eWbMKOqB4PdMxTWrrTvNrUvfYAbiVsiWX
YQOa5/DyB4m0assOeuJC8Hsh/0DwxQfmohUpoCVcYjy9wUq+sYbQkQWKAK0ZBHYrgOYkwRiFvbr0
CGmcQs1t+Gd0Ui3x/cOYpUTYO5go7EBo+oWMj2xON04NT2S0sIybbDP9UCBxcFKWx9tOwRp14abt
DPg+QLM0xgV+iBZOdoJ8DMaLWt8TuteYVsr6qbuXCevfRNlXsBqXe4N9KPyghFcL9qnFK6WxDuyV
n7JElma8+eK3qH412QG9BY1bwCvh/2XQmxRKsw+M3HE7AM/RhmJdxgseMcWki5Isl2120ezj8aZG
GGBi75lIqlv43VVMYFFH81XgqmBFAqiTom+v1ngMLe3sAULVfQjGU5Iu274PeYCxyo3DMAJI/K5F
O7ERjhp3KjkBdoo2dhFG6ClgJJZJamDtgrjEDno4drp26ayYT5JhtVQk3EHLmZPd1kC0XAKAybDf
NN1BA4agvtsVECDEAGfEjESGUieVEp5YHx0FAxOPLjzVpbgTM5+MbLar0kcjf88Ix1pQN1ktPWuM
9j6+IUlU7IqBt2gaPbgEfNZhja8Ysotqh3AA/v4tGCDnY/VpSK5O5OmYFdtQm71eTbwJhDZYlH6y
ejQz62ouWRL18DN0014g1GTgxibkyJ3h04mtiYrnzqR+Mhd1KxyvwjSwTlYPwTh7Rp/ckr48yqFw
KILogmGvir53gCO0VRv/pluSZ2jNCenDaS2X0pEcSTtD59A2k9v16GJY/2mzYUc+JCsxX6toHNR8
Okix6Y7jAqmRkME1o2fwDKLiUfrDrRVTuvacfIRMeoRi91HJBtvS7Jg3DZ5swd4g0VVRW88MwXtN
5VlJ4ktMrFPdqHdRw+Ur17wi/YzS7FubN5bRnKpy25AtLIXCXoqLvRwCvNOYpiJJRUE2v8uqdUlz
8W9M2IowBBxVQboIrEVTqdmku7auPmsh/qs0ckiG4C3VHb2sb5Vu/DZY4WYBYpk4Pgb+tJWI12Uh
Vn2lFigy5QP96BssNR3K4lLbB5PU6Jzp7UsC8s2gV0oK3/O2QkBVVN/iombtVZw7TyPeVEX/W8d7
v9n7M0b4bgbHygKwNHd5CmviOlnbJsRD/R51bEc8Yp1i+a2glcApIrlH6r+IRCgUpau8OfTaR81x
yTB6CQOgAxzXMNwC9jHLT3WVsS7A1u3URO/Y1GF5hoYVTfsAoCbgEBuCqow0C/xFjdDJPEq7leRJ
8gt8xsmwwfHDW5//lisIbSzcM3+wZVxFHnQr40Xsd7l4jpUru1VbD1GuniOXfYNuL7BE+FeO13Lg
lsIeeC1iENd8cqopxEeEOA7KBfkYc2lLLSC3crKii74GmfKC5sRR8ma6JnVgUQ6hFM4n5sgwmjDf
7WkVTHhLClwMJXg08kY13lIKcEYOeac85HonAZAmOCp4Q4dE1eaPSDnoGhTw8ZMMs63oMo4Uf0ry
JB+GZPXC3EA7mONtWL1zV64WGyX9bFbHeoU7QW2XNo5u1W5YYRCjHakuJpbQDrnuuHPBrJP+pUAn
kGF7r8KbsN0q+TpeF844bOMAppoTYTfyzeWFu8qpBcBDXJyWRwVqp9TfS2uHWBPyLYIZzEmIN41t
4Bpj3beO8CODeVtO3mCLPX0r/RU3ulVmfCaUi+i6QAYdbwUs/nHJNtrr/taSzrj+cGNc6PhN/a0e
d1n4GuW72r9XM3PgWya8Iv2d+aie1624maxHSTufS8caG9MVobC4qNv0T8WN39wNtUuWECy27uLd
6HY2JvZmcWrV25I9YyBGaaazaLcOSmMGkWk8V6XXi/uhf+dfS5TtpJ1z82KKjta42nTuzK3oQAbl
INCnY/i0xmJAdlOPFyffRuFhZEtJnouS/8vmX0G7V4Ob2o8JEtZv6L830i2M/mjWB8tTwmvSYlV8
Q8wTPwL1Z8DE13rQh6O8eunSSdc9YXyjGIvm1XAE3vuf0sHk3DjF29bFwNiojgG/iw3olt75mXZr
4VH0i2nJSipeOsD46LYOi+KILAD2OQVXdlf+G9SPqf2tBc/AwUQ9aeNOiPczXmE2NpbKo8uOXbcX
/WtuPzKUPko3rNvms9TorrZltGu7fz2NmtHeIjQVOVw4s7/H6lGuNon1xfPHmx0m9HWUtstX4SXu
AHE5fgsnLyVJh5phrlNPyF1tRV/KXt7HbkUtnr2rOWZ+mWlYjRX1CJV7ZTh4TuBL4a9q/RfbcOg2
Ac1iZz2lDlej/tow5cqEp81QkgRmSE8X8V6pDprFQnnDHmdlEN7mrzP6RMy7FpACC0hsLSOERBGD
LdSB/uk3XgYqAXN5ZVyTGhxcPEvpRlvkF6GnZwSk8T9HOV+VoH9z/e43xzF85s3X8qaRVL82I6RH
APY6Nq+xzd+lKSmrT7neR8oWbGylrX5glS/BdLl6mZdvDNuR8yLkyaerNZyb4BLK3coQ1mvZ/wrq
IyMRc1PB/+001bZsTmF76mBYDodC3E/WrS3HxUsNrR8b4QJvie0k/BlwMWoBtD36GYRfcoO81HhN
dJidcmmLf8sHfF1E+b0mulmDYjk2tzK/VNXWYNvuSZpnWiwt93X91lSXmrbpAzZ2j29rtW2E99Ch
4Dpyf2Re5BOfeqpu0l0bBx269Cr8o1x/QLmB77fCHnJF50IpOoW4D3TeQObQCnhLeQ+aYwx6wPOy
sUpl0r+RZwPO5qaMxZW/DYUTTyGcvv7bT7PTk9GzfJnyQWEbH6f3QPkjgKS/dbUHIzT9KMBawaza
fWS5IgbP/jpyjZZGOrr42i5aljLM1HTJiwOjXUxY+r5J/TWkvujcex0ENhpumr1C30XVeiY3DM51
rO7Bp3E3MmCUFvq27b5l7IG6nRVcu3k/rb7Eag21geFkZzb7jMXblH30ieevKa3Qzd2GBZVTZKQr
0B82f816SR/HVxfGhqCxdm1YesqnGdrudBC0k65t9YyRZ1cxRQ7qD7OSGN4Q6PMsb2bglUQ8qiwP
90a6l/xDob0rCQDXZszx6D5p6O6knQjno18PxMru48KD8y/1Z1Sp4EDPpF7W17t8PFo8+ELYi81e
YG6O43/B/C9H1yOoz4U5zoBiB47MLP6kOiO09TfYrix0VD7A6Kge7Z2tHRCQQmh2Neios0kuRcMN
jrIOOYG9PE3lQYMeYP1XnhW2u/34mPBmsLwvHUycrs2ztqWHf8lEPde9nwffXRls0SNZ5c0qULau
jeEhU82DAUq115cXHAUNaRcE3unCp8Y52o5bF7MmgrWMkt03Jh2cu4XF4EW1Z64JioCxLGz6YNNg
EDa/V9rWqk8ZkLK1os9ZhVcAvoqxd6UVnyxo2BYjv3Wk/G0odhzcllWQtuuS4xh5uCn0/yBSrZBA
uLO5GlffpqOydD3TRjcpejXjPHZ4/ACjbwXrPbFIp7zEXDkBHnpuc0DDthJdWB0+6yAHsI7ZKl6a
ie4iGQeLQgwDiydR4AydAtaeRwMUpKhwOHy26aXrTwoNj/HUFTokhH2tq1avtqWdBWv3IJz8Hw1p
6BLN/r3TAGGZqOYCDeEyygo5c5oXIUkz15TF9M2go9pguo6ao2F63pSarbIshUTl1jDOLhLVINnr
LWGxawZ2hhjo3Kd0vBrlAyMO9hm8l9k3LsnQlDeF/CWhazdB4TptJ0ZvmC5T4IfJETnkyrY232Ew
jlSM/NBGF04m7PpMGZjZ3+WbFu59Eb0kdxvHI6vspdXojJcw7/EJJNrNOGjxqeRXm2Kq8x7XHAcP
Pl7JhMRRjq/J3hbCp53gXh5p53l8M8KdkG7D9Nm+08esa2vNK4239SHH7I3NsOiq7Z3FNCggUW8T
/QzohQihTkfAC36+I2AooTohUshOAgdG44CwiFdofQVxH8r3jH5HzvF13KAjoenFL4OXMclc+CZ9
sTfH02Dt8CgFBMCzHYTcjniyBvaZPTlowfhjjDsLI6qcCBvfweWQxAKI6D5/qS88PURCFa0SRGS8
BFaVyjibHosnFHRLPzQEaLESVTYKP8Tf6KUnjih6RUdmvyP6e9yWTOgSBEF1dtXiOX/GYQt1LJM1
I1a19lG0/ir+v1F+trh9m5G5gwvIOuqWjefWxas1q9FdwaySsz30kZrPkL4yPHiwx6lYcq1D5MU/
XOW65jWDm1euiplT5Og5AV79lzk8RdpVZQHK2Jyo6o0jYw+BZ2K4HbFdSTaGeBz/Rqp5+NWMd2E+
GvFzcvA1y+5LEzd/Bs3VDFnBuIQyruL1VO3k7ChL0yocznr+QbnU1N1y4HX/JXbAH/rncqC6Fv0B
GV5orhsT1TGLfJ3D4gN29U8rPKTCVpxuqvbZJ0sPWYmnSbzk8k4Ljrp5RjylTBtM67ANtEX/yJiw
akqW+SSyJc/AJpwbOCvwQDxNbrN8PscYb4XyEbIhbXq6xsW89ugGnRSYmzKibGPlWTAyaixxuui8
zFYG8DtDQhy0dL7PYTqa5X3kyx77ozke8PNT4n2nbkCoOvgnmdtysrATm1pcViSYbXw2iwHa/5uw
ouENi/yNXG21ay1cEvFUppvlAaq+i9AiIAeh719Wf9W2nEY53xk9x7zDvKf7XaBTAYX2/K/DMyAd
XyyYbL07Mfao8qMUbtAV0CjxVjp4q/LZ5M1yOSjKbcSJTNsn+ocqv8n0aX3+auuPaviMhe3cUTCJ
HY3PzXCi4NLjKowoZDixmZ/sbrr4AcZndws13WTnq56J6NIzxUsHhsHG342wE43wKbIwdUBwAdrz
87wzTa9HgNpswaDtQkFNQbAQXpcUoCk6D+l/HbLcYWq9C1LY/jyB7i+m39uwS5XZZWt0Fe9SsG3T
vaivZ+FE3M6qE94CN1xTXnR60k74YOBlVp5stqzwKYSdaZ1SdH3VtVR+VHYAuJSuJgmID+KzbN3V
4iRjjhoPe7/8LtVLMtNRP6E458NaStdaDqy3jczvWuTVfR/jXfVPX+HZUG9FgwFv32i0SqgSROUX
KHEQR9q9bhVDUbCK30z7LYKTNaOBthnWUAJxlVvBrxH+6OpmRHfW79ISIP8a1dcqOTyWLekxaDe1
ctVQ1CQpwWpAxNMh6k9W+AMTQPxWuSFmybWwQVtWkFwSasMk4XTma1Y0OskDq8QmhWZx1nHzoSWd
06ca7GXhu2m4uiiZxY32obJKcBQIDsVBru+K+MEVleu0o+NGbbx0kU7zdgm35ZaBM9BkW3y/TZYH
j15FhQMnXATKFsaTIB6G6nvR3sUgg9gXgtTf1FHZqulvZV2S4V+d3XSTNgEZMqZCHuAypfxLyWBR
r8nnYfBxCMemMZVX2A9iPKXwSyY7v3EI0LHRM1E0ZKJFwiMCr3Wx+ADcx2Ara56gX/AeY3/CRocX
SQRFRdvFRuJBxhtJb3oM520PWtV2x6x8YrSF0ociKEIKsMHRVGzg5dfsQCZRSADSrtEabqf15qff
SfXo2k+zdTvdjYO9ovwN+R9cpZ7lIn2spvwsA1uW7vDfJAMI97zjkO1U/1RP96T51qqPpnsfpAdf
iBKQzeCF9UFSdhGuKAb2Fwz37A5UEbk6yeHveYdoaXpE7ZURKCiATQZxrWXvWbmdy8Ng7Hz5C6cv
RD2wRg9438PH/deteY/jB24R3BbUDOUqY25eScKKpTFhHoSKNL9yf0DrycL/b8B3X9x3Ot0pJmEY
tayr4SeqzbXSkZQ2/DBd2TOeg8nqR9DfRxeWu/w+goIEG92zrK0ckS3OXjS4IzS1A8YT8iJE/gXy
CLBXCNVzz4nlPmEtlnyNILHLr8HXIYXrFDctzfiei1cgXAbpqkmHaqJm0eYjx131YMbS7GUoZPyF
dJNeQsWVyJxSvnWT+EmH+JLsO9E5D88ZcXtLsFtY3DDB9pZhTZGprGFnk37sZas/iaAl6orPETt1
/bvJ21FgXeIP76YP2yN/YKulpgeGAmhwXMvXST8z5tMkL7bt6+VNqtgGVtFbph6tTVweDcBF2mAI
FzokU5YyxNuF1ZEOpvD3yfjDuczHNwGAjvlaMy6T4gh/5uwmryzypnLTaFus+rBGdLBzqeRTazrz
X4b3QYG935GTIMm7mpwz/0wNoCpMCDQkJlamL1wsV0r1Tx72hnnvwptZHgd9U5deypVoqB81UCuh
Y8soJ2TMstqHySZrKM7+uOeHYeUb6JuJWa6iBQ3+OnBpDC2wdINWZhwBbCp3NvYTQ395IpEhlbZl
cIXwDE0Wf4/sRbiqrqAEWhl2QODHVTAcONzCBLbPymtd14f/fjiCrxFLtrd4OobZv4rgHx6tFkRw
qgkohOk2Fg9t8BJWwGF+s7hgNNyDly6fLXlHs254w7Rp6W1qiswK1AODaqyU7dCnzvKYhJ2aeZF5
wsck7fH8+5Qj6CxPVV5XvddYjy/CqaozFSVcE+ljXpkiCYzaDMnHzFIup1Ya6few0bUzW8yCtJUM
VHCbvOmpuzxzFhaReUPMYociUUuINadNHtz1/rfld+XesGXYbIAAoc4lSvj58CQpklh6Hs3wEJNt
x1oGA5PPDueQFsrMhyx+07L36qroNtyhZbJlM4dme7u8zYK8r3f9u/BJNdfSTSudlYYmU/FgT1OS
vbaAB3hYYE1Dhrzoms12Tu+h9KJXkKaNTNxNcci7C7wlVreP3mZUrL877Z9JIFTGrmRZYMBeHIV1
q1yX/7DI/iCeX3wzQnE3rAP74okVqHIdxTMcc54IkMtSZVsXxjK0q08DQk/bfnINjgZZhdtgdskc
sL9w8kC+Ac+AVtXpWdc58UTm1uLmcVPVc1w+AJQLA2bpeEFsGAnnaQKP86bsUHrQqXxS5K4LhFQl
H4B1unIssZ2XXlL+8o8FyEF9TUPDlWBGNvNnzD5Wqt/M5ClYZ6Ml3OZY93sRJQcd8gDHJxrtTAuW
o5KGx7j8mVS8e4p3Bagkbb4rpJxEHONLddBXva1zY31yS8FUfPK168SOMeOlJxyK3Kl6LpPzCN5G
bxCCNcIlQ0woY5RoUlZ3NZdeNn42uG4DJQhY5uRfPl5HJcKcjjnY2BEhyInb9OOV65ofttyctauv
e+PBsIP+l4S3nsmHgKVAPC/lUWs3YXEtTRJCA9ewHgmpmv6llYiD3OjIrHtsk90SimTyOyUYdHWH
BXXRQoyDWAb4xyx6Nd2KpZlIryN81fztpHqZ2SfkZNaR+6I6Z+G3DsNqjI85AI0RvOG6DNninyBu
CwHXXlA09ih0KmJzFOVb5HyNrCzR19lN9WwwP7ENB/NlchCXO0GftxnY0NyR00hBV3597SPyn3r3
sPRtJW/a9LsN6I52Y/k9d5+CAPmXizz8D8smTzYUPzX/HiI4X9CBRHouo7yi3oNqVwd3oGY7j/fM
h2tzoal+QQHDU7GhoaSvELl4uG2zgYS38Q4uT7ICfmlT5fmE/WqYf5W8NxGl/4QH9RYdKjafZBvV
2KSgrO7pdH1wD1xfaRn+lp1CN9IOWg9xeuoiDmbxoYZsQ5mrvocQP5fysbW6S1vu5BC2TfomcFwh
7drIHzvBa2vYmb+JuWx05ZVGzmqMq4Tvk2YQ8Hry44XgOGjgSq6cujimRwid33s4+MT8PiRGjuV9
m9RPubxnzanIfyy/sHGihLZ8F8WXhp7P1668aCOkHzngF85vbXJJ7vF8JaXKAmomkWgqUO84+GJj
7e4sHLcANJ//fCmzDQEmgbZO3Rv/wWZmrQq8CXGxjD1VepCWufiaQ2V4wuyiLTgb4S0SURJu0UCs
0/waOt+pj0AEY0sAj54Sn65r8WTAeMIzaq0qAWpey9ZUQoyxtTRtFAxjeAEYYsrVrX3KvF0TfFMP
CAox5piOkkKt4XON+6B4LSexIBDXAsJj1myATJPpiZGq3QQn1d8uI/cyJHBN8CJy5wPk4MMGExKx
Eb6qL6vazoIb+7gv8wFkUFGddfOwkMKnR2xt+ukOVXmllOd5omhA8SVK5ZBlXh6viSspzUO2tARw
E8rurHNVFfK3kvwDtjdIZcyPGYEHCB1FuXeWu6EnEWMMt5N0G8EbzPVixffMJTfVD+InTnW23Nyg
7q4tmtoSRU7GQadDM/SNPm1L/dHX7I94/El2Vdp3RUck6ablyZT/lidhKG/K8MiDj/or0nF8G7ii
hSMjIZVKkLbsfeRnIuwBJ9//xgiZ13Xyi5UwENVmMHgEP4GyqdG8JunHnB94bgQYEUXPBmA1QLAk
cvajUt1wcukscMwTdE8aTsRgoXuExWfgyElTzD6OVJIakW9LCMBuIqcONgNWuyZi9AShkBpd+Xol
OHwN4wO7+BnyZS5+BNbVr+8sGRwd5jL+YLgWHM2j1ayb7tAaP1n0Mb5V1QUhPknZ2gqBIv+2BKJx
Vffjg5Cj5af09FDMKXRKlkxHRjJC/Zm193EiGB7e1AjngOY1Z3b2qs1AYV++d8iFC7ZXGIRpdt+G
gTSzvRrau2ju1eivsL/zgcF3Al4YUSkfK5G8Q/R6x5BBviYQU2KQThl3jODs656576eC9+e9nr8E
5dXpf7Dy/X4n+9+Eu1PhQf+0pzzf9P592ef4/gfwsKKzeYOSsi7u+I/Ho9NWPyUaIyju3KC1CknA
PLaYsEeUKnVZ5hGEUDvczYR9VZHb0cD7ez++wrhbdj5GQlDjblrrHnw3EUsV9W3MHlX0p7Aahvtv
8YYsnlgzW5Ck5pgzfNeY87a5doNiZtfSoUO2LV1xryujdeoSzJa+FZhWLIkhOrCZOJONk3/m5Wsp
rnr7hcvXarjKhDz6OECKiIe7hiRlSoaVE3wLEi2u2hjeLO6tERToRKAs2IJj+D+tyx2R/BlIWOfW
ckyCsFrMiMdzKP9UxkruWPscrZ7Fwdcc0k1Ruiasq/ucg+q/JPwTNMxzLZy4LABLZULp/Qj8Ky3D
bLLHQDGFHLclyuc6Ff1KKP/q8M0ajvzerPgAlsET76NbO2MS7RbFS49INONwdDi1BLukJWKbLblJ
FiXXK8r5gaBh458MvafQKV3lqTFI+vE9nKgFVpKK00LwRHLN5pPsLHSMhvLs2EREC18F1B3SBX+w
FDOIi5OBTUUFssl8wx/DZ5vVa4uPXYrbR45h0E6Sripjp+p/CtV3PXNNHgZncOPugAeYw/0duVwo
2n+zDPgXnuJMGKekvywEbb8lC6bcVvp7L83gtmTdjc/Uf049M/yfJXwIRAFWpBdAu9gQ3JvMHi3z
BuFrA3lp2mpe5wrQzyFjIN/gCDy/KLraLyxAduZL4AzA1iKjmlB/EV++gZKk1k8Vy2fYe9r0scyF
KBOt+rzMnVX93fwlVBANSGuGK1QXZwU3U4x6WEgUN6nap/Wv5p/AogpcgfKzulzdy11rDlxujVMZ
N9ZvUnUzIfGul3Tl+wJUGWYKJvlPxj9QCnCbHyto6UsCC3I+SEutAuWv/+eLX6a1DxUJkdt3rp94
MswwEbUWBbCz0H9A/eIZt7PHCCMt5DZYHA3kHSYnJE878jOLXFU5l93RD/iJUFP94hmhoc/7AhsA
2nGRWyykA8RULS6Qzk4HVd8p8t6sgdQ9SHEqfFmU7iCJCoFx0UMZGO30f2yosI34fcBHNT6s/ivS
foYK2p/209Fj4QZjTz73F5t7zRaYkb0Jt25nFjw1Zd26BqGkucI2qIfCromr43vbVU4Jxmaw0/F7
zLurO3Km1iB42mVNLyHVg3/WzSc9vPGdmjMrOVqj2MKtvCVmXFlVr5yKNcYEr/S9W02/OoyYFJS1
6i41U38H9U4yWcSmX3V29rMLYGZPkxfiRtFChRpG+GsYDNbzZdmFxW+t8KdUX3OwjbkQsWCk3IPQ
JLQbE0mnoKyxxC1N/G3OyxdUHFVttAMJkHTfiKfijT4ogVQi3puexUq5GYSXFLJBZn7IcfBYLqq4
oDC+yCnpSoQDOdkW/bSOqdRpRQdCTiXxhjjXhMEGXB0vrlAi2A6FAQw15dqHDbWdyESmx3nhwppw
Klk4x+2BH+RFvpebzpB+phSSlY82TcHGy560TfM2MtKqLgC3pe1bmu/oYqDXm7WjRcNXoRUnl0og
8GVFRCuhrwzI/C6oYmz4pzR26uJlwoThTyepuCzve4pPR1a9VXz55MusuCsxC+Bd8vjyg/tyLy98
E3ZX8rRdvvzOfza4oEXE9WYhsXbw6nOQHWsvi4zsIV+jAahDt8NVrVsvcT4o5a0S3grsZoiozV8U
BWKJ5Ogds0+Mi2k9iLyygDDLkFg/gz/T4voFctoX3ggMexBAATMX1QsKWqW8IMdztHS/dF1hp9lY
SYIwsMbidM54ii0k7KFepEl88AKjGzJrMbV1UPtpOaGygb4m7Ad4XNiU6uzlSeOpTcZCdlnqQWhl
B5Tj5aMgrCf1r5VXNVfBMmXpHVnBB4RJAGOloO99MFSLnmlcWyJZgFvgb7Yg7MxYQwoSzOib7Bqe
HOxL7Y2om9z+qmrPp9lpQUDRY61ywHrMmIlIwh1ueW1AFAVj+2miBpKLH126VvMRyyaV/Ji4T52F
lJrKfEewoCuzs1MP2I54OKhhKsY1FUvjLf8JFNF1dqnV3Qyma4ncfvo/RgfYSgYHtzfvbfIXcC2w
OtAuQXppVTBXOKpomULjs0KiryBIsabvhRY1dORGbJmf3ULYkfZr806WwXnONtF0H637BC0x7Fml
MQ9cEkoAclWIeX+zbVER9pP0XtfYUdf/ipdSPbQSaghImj7S5EMPJH5kS6qikwOLiSaeEAmnPM6d
8VKHbIf8fQ9m1oMQ54YBMaUDK7uk/qcG7DgQM0hUnGzsUg1S6hJtYiEszn/9VEQ+tZH8+1JMl1/U
+RKbmoWOaIsSkQuWBWQIMwp2VcaOm1rKyVYLXI2+ZBB5oTh/I4ImJc2W7Rz3JqexzfgyJe+qdJ7Y
Mi9yktD8a/FGEMILF84cjpuAdEcBZWv92fiuslhd3RsYHhEGOOJwjxY9Aet+E44EyJatQYlfALA6
qletLbslQdOADpN2JJtvXctPDvGmsk6d/lFDzpgwnY0D2OMckYkIgjqeOHHRGq4BjIQ/QaeH/w7z
LxYQjbqhexB8VkoUl1TcNuO+4ZeQ7I6e+KtaIDtjrwQMXbU9MEoM9AvAT6p+rYZ/nGQxdZBVy4Kd
/rdae3TGVSMQWsSaBVtZu1ZpRucUGHhwUBNi4oOwi12dkbF3ODYGdi6wVeDoYhTgkCrQr+Fo1Q5A
Z+sN1rOOGRKIDba47RrinXiSySdNZDSTiXoptGOQsYzi7VDoaPAvdYyy+RdAyDb5BpO4xKLwx18H
bpRv/S9t4VLuW7BlHmcMzQ/ai2gI4CUvAX6xEfAJfWeDPMHuhIw8I1o+9ChKwWYb0/SUDcGwZgzK
ihUgJdTED2ogVuvvWLHIAOYXvOlmZ3RJwlY55Kz0ZydfMLd9MjHfMyJLmFjHdIdkK7HjOprde8tH
xSyVapRKEiO0tSYdcy0BADaVsKRhOHF5yGe4Jv/InYNPLtQnErFWAjcnAbgaYoeyqFf/fuvmwmKW
n/VKUYD0xftkHROUack9hHhlwt7Qu91SreXY5TpaqZItICpBoW79KVgNYXVJsx5MuWv5P4X4WNAh
qZ7orGrXKuR1p3IT8NuJoU1y1SpGolQcjB4Q8DqQwxU37iSDRGMO+Zsbr6xfN27gKfllKQVheMTP
kQAahjG3n3YyJhbhVY4cMTwtEBsai4UfAzNyIxEN45jrKPPAHUP+1uT0074yPhogYD3GuCbdWXC0
zfzdymEk8OVDafJvpD7AKaTDPMrmVS+2RXqTa0LdpVtiGCyu4Z9Amh8UcrCIXWIQCs+qh0Ex5kjt
gY/EpLLu5GNGCWzoJ+X0T0m/fGw1fiqutOV7oAm3EbMRtitJPMwM4xVHokUvzkvdaIu7VR2WB1sm
nvHifVuugLS7ZuK1lU9lPTiGOW/DstgaM1E7s4V1SM3ZK1yiT4D3iU4jSB0TgEqlaYIRuJBO1Z9p
PZIOyQ5hP8+/NSwyQ9s2wUegvNUQnpOWUObsJSqfkM7+e3TgSjBeLRHP0mnL3KYUXxXiFBwsBJDp
CCPlGGxpNJ5Te40QGRXZm6HbucfRKx9d/ytAEJoU2qXWLcr3Yd2tE8A3tCR4Z7EuPZeluBp18st5
lQjuAsionnHwl3fUfXgk1OhsfM857ClemGSQ2uMM1V3a1Pm6Mh9Fs5Pia9j/Kajii6DFUwLnHql1
2k3MqEF+DQmDkQdCu5InHfdFLLvZQyrtAR91N53RdORsywov7w49dtXMEdyPgomLnsO6Bki8WWP+
Ia26v6pxdXGDo5nJMNfZYfyo8h89fAvSjwmlwgx+1A9vMbHr4XSlfbB+JfFTnE41PIXygT8QbMGN
ibnrnxp40UdnXn+Q9Cj3wLji1IPY49RMtyK5YkypdqNDorkdwS/vG9GtdDCF1Y9Gd6ejSMnfuQAk
YQfcR7FwWcYhy92bToXRGIeYcTOZdxhqFOKnZZ59Miebs8LiHdkyYhemMxEi1t33UcbLnhZv5Xqr
sPKHJQ9RNVG3Bh+9QwZrjR+ajCKBFdjyepEsuVPxNtPNgH8WxsUy8RLJC1McKqQGZ4Jc2UmETI2f
1RkMbvDfarbQ5UsVjgtmZRGJBf0iLi6o2FblfCaYAirmQhcSZDcI8YTBNfS6VDDD/xR1B1b7Klnk
HpA0GDMMmisdTXpNCUzjn5qwT65uoqRwBu+BHhJUwC92sdZvaT9mHW+cdUnHNMNkOFlQH/R9wH6t
Un+q+WLk7znix4pgu4ZD31MBc7oeJN4ApPTktomJKi5aRxk1kwnvgq8FL2loMkwncgaUtIc5Wcs7
A3UUm4Xux2xeLP0thO8rujzg/6bs7S+TmnPEqGrVVofpG8zWUGl+62eNNEFVCOQd4auwH6wy538s
ncdu60q2hp+IAHOYKpDKkiVZlj0hHJlz5tP3V/v04AKNi25vWyKr1vrjBJkmlkiz+Qv5i+cGDkii
S23ekkGFBQ5tDJdrN16whaZXrcPRgboTbSBptwyc5DFYEMLGew19Kw7BvsJchhjb3HHPBPHWUR/z
inaaijJFpNIw+1P1XZXfarYJtZvNb1IC3+Jv9Otjrx2xBnK78a4gBUX4o1JYxFKfbdrme8ZG2UPe
kgVILz1uZLP+GOiyiDZGsbFXFPTqbEGLHNGum2zzEWHRBNDz7zQbQUXGollLmPWiHVRcMqK27BiG
lHtlUyJxCdbqCDTiyvWnQsBL2vwjUo1iZ66kZQdTsNZXJUlENTg1P3ZNDhn4QYJ6i8Q8zDq0MTpI
bxhycCeDq47MJFsDWVVW7GQswcmxaS6JshuGA2HA5CW9koxz9KOXkWO1onyahcVmQHdwETLKFwpy
1w5DGCS6At59mBt3HF6x8S9S2PywxYsLDeFGiPOprqLz2s34d39p7KLW/F0sQmxBcb7RPGOtS64f
HxrJ1QjJtdmmiStxQwA8ICMIUbmDeeTYgi0r7HURvj9U4Gf2E7a9NnpU5VuWPsENc9LlWXaVNRef
id8XVEap+VMquCaT2YWkvR5CVOiXB4aLtP5+JXNfpVhKuw/sYZ/98Jlpfw6RbtNaPU8BQV0bqftt
IPFi44O/ZE241OoALX6zgyvgyyq0nqq9IcqdTNK1/AaKYUibOvwj62Y5qPRm3UK+jyry5JAc5b+4
/5ER04MBZdqtMi8dgzefCAUE2/FKazCHGqCRO8qbgqq1+oXYONI17xPgh5gVHfVIPu8yaW6IRrgb
TXxX5ObKr4Z2AfyjkG9Ck0suL+HJcoiCKPz8pEwTf4v5zfYKMhWO6xS4LDoFfy0U7SyNfCkYydA0
pNMz69zeeYTxIwz/WvMmDdfcP0wyo+GZHH+3Mvaleugy7JeMX2Qg1UDvJhtnB6cjwe/o61I5RFhT
uddoKpy8MrmY+lmVr0NDatClDP805wC4VVQ7EXT8VVUesV0Y6zaMsSs4WjXe2hknd0mp5bWdG1zl
xtJPT1N/JV3Ett9K66CR8gfhCa2ExXJ+lObdoesRIadxNwC5jHJvDJ8TwH2lXmhlFn8489iQvwgp
Hwm+pX6qNUCFq8LxPIY/KlQqBRyps6aDr6AsRFviDKcwOO0edn6X2s9+Tf0VkGnSTygpMYmxaes8
pxGBrclMLJx+nKnfJDvXnVqe7WDRDZ6THOGoV3gR0SGNpGuvxMSYsJgBtwwlIMV5TDdopHjKjegi
0PiZcACGPy08qd2E7apeR9jk9b2qnp0IR8BOIyIGhLO9Eh8LyHuLQSdm9c7nsJLgo5nwf+f2nEY/
KjFPvfTn9BuE0kITnQPY2MOPn4EwGx80zBJZtdJH0ma4KHzjw+nflaOhLxxUMw7xgkeZtFYkLdJH
kou3ZDnzVjNtroDlkDJQ3r4W1H2HpwsJVSz9pUwHYLNLy/kpKA6ul51OOvOxlCUxu6AoVTkwRCye
O4WfBTQrynaKSUjhS141+wlEEilv0fs0uYPkBsVrTBp6/D0Q/+NoG9yJa0xyJJD+otJo3HJTIBUz
nmBX6MIah9k0POZwY4w75Jo19REhKi/MSPgGpYX/0inkE/+JTI2hYiLbxs67X37G8088//L+rZxm
HwB9qt0GqHepcCe7JTYwRgB8pCK0Pd0IzJNXKP2QjSNNhEu2Yvi6hJBer6J/PGS6DoSYVPGX5K8g
Sdyq6b2qOTILdM/pOeq2hXGoCGChR2rWXvj1lKOFRB7NQeS8yDDqykCNDcxvCUEDEmFWexVmgguN
JgoQvIcOU2XEn479NfSMzZhnijWZuJlNJsFi7o9IMXvjPW+5quUHaVGLWNloEU3e9VFRvaE+EiKA
VHGfe8jn9W21iT1o9vZoafWlUV55XGD2Y20nRPyGc7oo5aWUz3L6AYmE+FziyLaS/QB8X0t/tHMu
JwlrJBeLgs64su+WtCXbE0c0ZuP9oNkoo3sExt+6sRuSl7GginGlawifMVqNxWd6TJmb/WVLrEN6
FUfAFL/1/rExacDbGg5myJWurAmwARPnb8vrS3W39R8AjoSjp+MpQt2ConRppDtWBeFA86C4nXf+
615ESmCPjrdIj5WqkYGzTfAbFDxGAALkdEspWOVMWq+RedaWRb9wER1nf3pxUf98jlpnj1Ryoq8F
iktT2JOclyT6bdK9Fq2DwoNhCYpHhsB/HjnQK6ZjEF+kqfQLBCDa1rcP3ZDX2Jpx9urGmSSf0Iu9
GQ99i/QNcToikxUUQ6xCcqu9G9AjGMjXnKFPG1GaDS6BkAoYHJ9owG5/lfoHwgpuwjvayJWmfThU
FSoq1+SiMb6GiC84Ay2WXDFhTMkBwmnV/chIAwWMMX1Tb77sfOzasJeMswkfOdj+Ck964jIDea3+
2wIDCMyT6wMHegMhTpgoLCYK9FDd2P5r3X86+U8CLm+Aj67TiZZs0BMIFpqnF0G5nYa/TicfHRUA
GS/JC/FcIRMFg0WPmmFGHYyrRycUX27BIoPaG9RtRLyl/ZKoX4p9MTN8xcTp2zUIsE9VVQR6rZwC
+c2p/zp70W2mzTAeCNdJZG+Yj/2qh724yuKrZabrCTSgzpGuYY4bA/3wvALYD6kzpMz4L/qBVBPU
je6fZ4bF9DZhywiAFWyXwt20fRM+lyBD4R+ADxxpAO5BhmYJIdxpWEEZNdve2qfVvoqvcfDsBzgC
KlmJGOOz9oNDOyBOCSl5XWJzWTP4M33ExDByUg372vxnC/E5mCDAgO9vOWwzsimuAT5ztCNHZzts
EOql8Vri0/MvCc86nb3DG0ugXawlkwAOUEEwl2Ji00i3lkllKGvzBtRCU4gl5yqUugfI+tKsNu26
wtK4h+frMSYnrENEDdOJuQhqTrBCWYUvCOO7dp/CjlJTxI0QyvtxugiJY8wdF7YS9dR/0PBhuyP3
nsQLcNUi36oInDsSXNh1IweLDZGYOVJ01DS1tZetTTO6NLUKfTKhau28bWzPDOgUypaRdORKSbM3
NboCwCOLZ7vErZgx7yyi6ma3CAjJWG40vvsNC3Y6PrPoXErXLnzv01PMu9HMBxCOZjNsGjqDuHeK
dIXSq6+O6hJNe+7l2q/NKlO0n+0AH1nvU/KImOKbjdmra7M5Wh1/XOX60p6zG4qcZzP1HNl9Enq8
kADleSbB2RdhsA0J3VfWw/AYgLuGHrlGcBZZFpp5ckxi4XYJeXkEaU5+trLU9xQO0eAEHMkeKLio
y8VbO32ozVN3HQ+hlBCtkM0P0InGCog8VvaTsetr9Itmtjb457HTwiuDjb7UbNlzFWC+3ATDDvjD
kk54jQG5eORIqogbosSRU7WH+oEHi6DDukVNTI/hqemIxOLg8uYHd5EYfkzQ6QKRolyHkAK/DF64
lIu3eMv/ql6FP2Vu0CMI44qADEuNg/SnXWWGMDn+CBMTkf/ZceovUfeW9t9kBmIeCIAQec/QVTay
v5Daj7h9HWeNT/zotzvm+PqFvOyBy45uv5qxoYT8TxZ/oYYaj2PRU70A9HZkBwuyt4DzhsENiTsp
Fa/xCu4BaWR/yU18q9ImouYXBIydKL4xNJJzGuNftB8tezqlwmzAQ3/RrAuGQFHyEnq68dumuxRs
RWGjEHt1hgUKMo2oEX+CwEXWkvuPUOGEmHchZxzeovajwoareSMGee5e/owQeDLbTP16VPnjWLgK
IuovYbmex3UgWO4Fb+Ca5rNIsB/6jXoPofHo0++qYigPTzzmg8I024+LsRmXDu1u6GNkAmR/ZGPD
7jTVbGrDqnM2jAlj84pzkuOZFwARGfl1q0hahiU8OV8jNsqyq7zUPvAT0Q4pBFICZNmfdnt0qL0t
LX81aRc2HBkGEc8Vs4YABYPw4PAQiNGQVMdVXXNJED8SAeP2xZUcQRJITll3Gz/a1OPP1+MrQ4Pa
bHmfq+JdYrns66+KcmguXJoreUnGBYNBFu55vsRurXanxLQAi/i4/N/oi24TIcGSJq6P8mXUY1pO
Qqp+d013sYc/LAoSIo148sLEew0sT/gp5+ZDJUeIINKO+d5G783Q1Jh/vZYvUovIA3Yh4QJg2KWz
rM6vqs0BRIRwE70LAdenGWVLcrUz5xwmOzt7H5m6mzJG24AXMH0TqEMOWcwnYcSYUYOVVhGJN1Dd
G33LPA5cXNUN8Bgnfxq9Ua+zGJyEewyrAndNhNtKea+5vZqcNSR40Q3CnEiqCjCXi5FTUGBIIPVy
F2MLVntglWtcvarqq1QdFHs/o7nU1BVjVZZ+5EzcM09/ZlxLSKAif4dvNs2N7DA4y6uU24lBFJFB
+QHDb2y7jdJtCmcPLJYjkQJL7X+0CujAoEgIbmxWQFLEmB2Wp6hkBVB0zMA11ljW8u5hrjpqFm2e
mYpOYEpAFrP5ntmf5fiRQ5wt4CIa8ONpZeUWmhBYYjrgOZl5aUwTL9JwFKc8R54wCxdcQ9NEieGO
GYaYJHp9VDemn1fbceY0+i+mTeGZGVV9Vb9E42+HTJLXlcijqLxxRi+1xsLL5jBXXbFpYPzL5j/x
lqAiTexfwx64/rmseLhtUn/QS9dM7AMu82Uy7MN6z5wwtciUesA78CwR9jqJXL21v5KY3QDGU+VF
bOmJznlHuFUEGh8gIiinZB2IWGTUHPg/lvy/BUIivtT+wa/IxOh/cSvD00zt7rPBe+iNiE6AVfwO
AGUTm3uZB2LiSkNSoeFy0hzIv/qFNzm6GIjAlS3z8oBxEHUU8fLmoYjgfK5izolBdO5C6Km/jWTn
NfnG1nc6+ysqfkSdBOzFK+Qshgd4VCHyZFgZA68rLoTJt4o7R9+Rg7OPg6Y6oUORsR4h1M4Lb7b3
0JpDT4GdGHWF8C2UNmIpY/YCQcCMyGq8pzQwmc5A/7BcuQdV0MkrpVu9N8+CQBINObm6DJ2nVGOc
IJZBRuVojIghx5DngroAmcf/Elv3joS56CdUvnyb9HQ3dhuC6mH7VwLRUKNTNz6lAJSWGQRZ8wAv
/s5RKmTJPKlYI8URJ1nrB/312PYR4BFaFz1iKiJMULfQuJnmWX+TcQco2j4jRComDagsryHPZnzE
yV1J2Fi2bb13KpMwqW6dTZ6tr6r4YkZ78ESykxeDay2Bl/i9YF9vY36L+avVUF7SyDVY2UqPRXDp
NgpOJoDZ8pPh0UC+YbmddY8J0QEmMEEgyXdg/CAVp3VV8yplf7PB5p2tSXkhlGKhcXSPlMSTDE58
QfTPmzzjXT0M09aZNURPxIy8dDBuLBeg2Ou+28WifsHkjL7Y0kU2nz7Ev3OGFKAwxRl3A8fZJC+h
6NvsZMpw8vOe8y0wELvJwswYs3n/4yIsamM/HXq1ggGcmxia0vObk87NytImUg1XSnmSYmAKJVtn
OkFFQHlYmFGG8Gi81o60SQeKguZDjIg74oIj2i1csCcH4bVtsEbTZKCqB704s2oRa8dFSul6d5ZR
B+VbggnEI6bD7UNVlj0HrNEta2sdg9NQDSvF+AghAXa6R89wvDW+J8N3S9I5YrCQmHi1FGIiu8oC
6OX8HeqbDMQXIqy8EvMVSMwwyQ+Pu1yeA+ec+K9N+FX0DcVs7knv8QoAUBmXHJQlKSlD4HfpZv5v
/G4wu6l7AzVqQwdAw85aoQBnu8feV2kHgy8NN23p4SWaPGTb3fglDtaWWoewOucSrg86K3JGxALp
Gu0uBzy3JqkCZfWTaI8K+/HDHN4qC902oRva/O5DmRn5j2bBTavz6qS2ysKaPsSiWlqGW6svjrwD
37C8ZAvf0S51t3TsJXOpMW7H8V3EtqUJOyKScttlB0D0xAv3GPKHj8cyM1ndFP5ZLXVDkhIkZl11
Ew7rnDBvM1hWzG55+6FaFsFi/Ik+h687yCtcgSNTELv9aGbISgj2bnc5iwmVH/xQ7u5XHjf4JRHn
pQ3vhvIknIe3jm5U9j4hReuuINcLljwOCIMUL/6UhgmjBV+1eBVsQmrGj3+IaHaLJcq4vjIiwKej
ae206R2VaWVvcfob1i3IssUUAPuJnTD7DKJvTSC7wSNEAtk1Dp586O/snHUvXblo6BMoSLAQPxqf
C5YDvbknE+oxZsGpJawlQr3ydPSbxeJkWneh83Wysy6/D+Qf0YZZkVxKzLDiav2RGjpJ8eCNIvM7
5UybIh1++ZUgXbQs2VbrGb2rN/MHQ71OWn8T0RDEbj0E9GKjj6bAbCmwJBAUiXFNkZ+8h2ImA8BA
98H9RDAYtWMlJlSKNpe0epBU91Gqf6SL+PWhaWjh9Ddz/plBOBlaz/8GGAPoEEk7ZTVXMDKGxU74
SLc9vYEF3TsfKlKDyPg24w+/epkmVLyMVx1zsuz1DnAKnWz4b94i9sVqIGl4AfHZrYgOhb2ZORL0
8FSZfPXl21R8lrS+xegQ1bY8K/1jEPzIRpyOCvxOOCCHtf6AUWhlRA0SLZqvBF+/T1ysn7brSaWY
ADdSz8m67wf0/MxapzfLT1caQg/+W9woiGFflHJfy8sSLMYKNtKPXzHB0Evmr4BjRq+ot7lE/XTw
nccOMzEiKQT93aZZOQCjR0GDOeQktOWl0H+VkUY1OsX03gvZ0f0Z1rG6J7anXvT+pdXPRS4tvgvC
qLqt8DGpZHs7b4B2i6Y485Zb6otZ90TmgaHczHI3Sui+Vm2zy7rPiri2LCv4nggPRzdJqVwhzORr
WUhi90b3iuFDeJh3b3DrwsOv42keF0gAoZID/QNmgrhdR5ivdpCuOt9/OX5XKIJ96VvJNwIABvwP
k9vkal7AhHWnxkvQ13H4Gw2X1Nn33hDj7zQrDDZsQoveWoMPNclm5JSNTUZ9L1JeVOei5ydWHg15
CwJmIhZQfeg8vpHtc2mDdCF1RDAPFURGtU1GIIeuP4s4MCbu6KwS7EV7ZoLOA18UMprko18QP/IF
pOdXq2py8fOQCXTRTBbX+jfXnkULvit37iRF6wiHH4I2IiIYzhg4+N47nGe1iA4vbxJbhyzvNVXB
sU+nrvOQW9L999IXKDwhMlFzDYpv2in5p/gIlxauNDI/QdXaEywRP/NRZj8I4JAY0LokkSV1DlAy
8DAx+zY3VnBBQPvtRfCnAcDJGB2c9Luc7//H+0Js16JLOPYIK5SSL1PbBvRHlVwKyjujcrydPGs6
gZiKjvbZC02vSS+57iw140C2XDeDcTFaeSHbqdK0rtMPKzMly0K9YG8D9M4AxIQ2SDBHfcZnfkFr
X0g+cyP6q2hnC+iXm7kbGr69u2QfpPRE2gWspzA7473W95VyUxGfzkCFddmuYwRBKk9IsI5JD+LZ
ZQXreAf+MYSDK+qj7FVJcJWEGLXEndlWYkFaskQzA0EbxEJ6Ln0Tlosgng0INjhDpmfZTPvJKX0h
gD8lIySB6BxuQscHnqMmpJawcnAeCwNWA4fFBIyaQuMCjF+yxQsjhEb7TfRNSgxXeJ9YyDlRp5ME
xecr5kqwFmrXVlK1YlxdF8Ve4NK0VAIvpf6XWvHC/47zG+m4sEIkaaT8IlX2VKpXhb2uoUBgFpYw
Lu6UqC0Y1xz34EHlB9unlsRqrfgoMGeWBxjdsfg1GoycHqxJ48+un30kMl5Glj5YOos3WptFdiZl
YSbWYsKg+pHAQ9SkCmFYbcHNa7KwIl9RuXj+CTBBM8M3lnDOck4JErlGS16qOrMYTTsJnE7gfJbF
d8QQ2exb85h5BHjlW+rx3N4iiM8TXBxQDP3NUMrwziwFE+E9OU8oUkHFFc4cQ/IybTu3R1zv+ITh
18oj8Vl4QMxinYuoZyIRDpKJ1MbtKkIMdil+D9m4hjiASDtFUOos+9Fh0b1WpGZAmAKlNdaWHCpM
+etm2nc3fKM2a1hqXYhtX/jdHnTJwIRkc9ZsYmRb0m8zNJuwTJb0jIHroCjHo4HVobhysHTqPTKf
eWpvVb7AGKKchxO40OvKgy4DExiezhNgoX5S7UeEVcWBeL5ydidRttAszpPN67wc+2sYEsX8ZZOm
nTfqikqvdaVy2lF3IJscMM+p2YA7RTat2Crmepzixbdsn+WBenBk3qvEftYMw13HM6YdSJ9zK7A7
xkM3p6x1zXvpOt0jLm9UUpCE1y5LEj3nGB6GrJtNmR8HR0I/CspJOFfF0Uic89aRX+d/Ki5xo+jO
Gapo8pERcagKZhxhqSWSU9V9gCOWwnaq6V4iIlLtGjcu1mmcIPKxjjeabPGA/SSsgBKpM/XZHJ9N
TrLcE15bihFk63+5RrUNACTwVBQ8h/KkfoblhrgN4tu5BthFCqLx3EYKAcIOGHkWfr9/RybwFc0X
KMMJ4rzhaHQi2LrmZSrPdvI62D9x/z3I84ZyAIa1MkXmZV2NgHNAIZbpJHceW3bmM5hTH6LjCECy
8t8F0/P9+dyO0ooHgoSBuNFEquaqjZW1b4c4i146l2nPv6AETzUga2Z6iAe1/82IdwnzryJ6lwiB
qz+BSEmOM6gvLkETXqzFz2SfSFQLlT+DDlfnFsvzKho/DLLP26Pk/BndUTV3Kp4A/+FoN03640Gd
82ucIPrZ2rhuz6q6xkio4Q9XV9YQbLWUIQAVImW6KwJHovysWe+BwhuOikiedtI6dqvYY5EUF6rY
6vjN0YOtJf82I9xoejxZ6PUNQbe3T1lyhUlClXZw+ypIjZIQ3nuWXjD7lsoIhf7M1INsIfQhUmNf
jgPHL7QQAiWaJmB5t8jpomXxrkJJdiHVoAsbxqQmkOFDpsB+8DSiIbPoR9EwoitXs+4gzHBBTfcR
lmj2xk3lIc4oNzyI5naA14/iVwGcTQyjEbSnxXotz8hodVLKWrdEGkyUb5sCdkQMl2YL8v5KxvMy
Uk6DDAgFyOiMJBzcLG6CgkclxTvHLYmYhrGccQusx9lOG85osQNpuYszWgRrNiAlTK/ljjuhjzaA
9Mn81jSESR5z7SXNbh1ZAtEB941UuQaPO3TO2vHYysVqRJg9k0RT3jI2Zsp9MM596nmCVm9Tsm4r
PJRwQCtCKJCrj+RvstQ18SvhLmPxN4KKWOwZwqnSqqB92cqmP0fh/TPQ+mnbZp9Nm5o+NmJ/Wpuz
G97Eb7+y5rs3r+Ey2IzzTxjSoYL7IFk7xmeGira+/8u526MP7MQFxNhpe37K7LFHxEDxA0Dkb8iu
ZtN12Z0alipb3yTlMxyvylzw5u0qHr64PyjBcw6P9lN3tvIcHky1XjsTlVhvDRm3gqCGSeagFXGJ
coOa0jxJDsJakeTGhzyI4Cch4ITTokGKMZJkzuAzo72szphvOpPpnG+HCr0YgiJ0YWsN6jTBshNG
C6L2SBXA/Y8Xpp8uPSr+AkasrDcgRobq6vA7WVfTmV1QrAjy2WxeyQXt1nxlZXUxMGiRlm4dOvTn
Kp9oxhIv93eZWIQIhd/UHtG7LnvWUf8ithfSkYW82e49wbbUlELWBs8h93+tlMBEwyJBhN+g1HXg
ZBOJF5O4J+DA2eWjIotAb7Y6FYXFT60TmyEhvOL6mnkkNIv3MtRpSZc23yDcwMxrIiD/i8nRrS+h
o2sp4EBPAg6dtLeEYSkwtAVbPhGry0bDIBxgIiIXpBsRYLCGUJbQ9u8aiqHxRSMwPKDYYxgfNfH9
JY7grfYoCB6Lb4YKDjdd1PJFYQcvGRWSj5nIQDS+zJ1ouOvHTM8Ocw44tcaZ7sQbvV6P7UUXRIQY
EO33C/+YRqLivofEVd8dXjIcc8pGEAcJFxjxj7bxoBASvnkPn8dedaxs6uZXFXmhArnwdbZaljpt
uqf6HvJBptniHpTv/w4feULteQh4khyR8MD6zDdFvGCqu2oMCErA4rD1rzWOfDeX96huO/kl77aT
5fot2ZKbyufHrcgDAGXS0p1vJZ5Rnkp2kVGTUT+7wK8zeVn5oefzDPECYg9h6VZW8ndKqiAZXiR8
H4VkQxEB9aGBls+/O+nJGo87eXAJ3hVxL4gzUWiEJT2RbwETjP9ST9SsbjKkKNVmfgWfoT9pXIG+
cx6xyMXhuePVa5Iva/iO4lWPcasBdrjX4VE2r035nlfopTwRcji4TGsd3FPVDETxEUlWeYXtkldV
lYjOXd8/AoYMyYcmvNYRTDPmW03mkPszxus8ELchQep9aZAfCsbQbWJtBaftEoGajqtGrRkZAK/D
49TcbcwaZKnTeOrzmBDMkJIisQt4EPVjwzW4Jqcz/AQcSiECqODAMoRMn0NPh84VETflDpNM1N4b
5TTpD4u0Crx9qEMT3wt4YXugvG1R7uZxl0cPfUo3pv5RqK88naqCvQolp9hgZ6RCFXe7hSuFlJpx
3hB7S1zJGe6J21SsXDNemGFJa8hiUr9qBV+X25UvDq3NkXoblU8VrUnDux11q9mMlo79PjEIJpQm
bXx/14ZHTX9XghfiX2V/V+rH1NzF6dGMHo51R8DWkVHxPitbxMhheEvA8RXrEvAGaDse69K5hcAq
AaCo8Q1XNNVHqT0YjM7kScj+FjNzNdOhNSluHiA90icgUVSX0tOmOnXEnegCdOlkHtWU3a50FqIU
uYyuPUbpMs9bSX+qiGFSkCtZAqVN38fiUbJtFXtC05JOzBd9GKyhn5f164hcWB5++ECljhaJfY4c
SSa8vqYLwo5IAivuofxHXzcRjo2568ONX60LfUlS9Y5YyBR1X4GC05QvPiG37VYIv3zzHA2nGaGJ
4eXF56SsJ/te6EziKy5ZGC673dnKQb4RhKk271p0V4vXmSguCBbJi/R1SvYwetk1/wDDbhcQUv4O
DjWnFPh1vlfwXWcgyRPyfKf/8kPehPWcUtDxbhNLYK7kzB1MTAn8nlWPt48oBxCueLiG9WXEO4VS
s0dJwxpJ2LA5HUZKq2siRwBWpQ4jPYar+EK8QdCNeGnXjvVUUkauY5jg2MIjUZChYWNdDD519S/m
dx0w4MnWF1ALFTmueOdLiwy/S4pCCbBxbWvbTH6lKHJqLwQ/N8YRGGs2L3QogsDipSLr/p9wO/xL
B17mmTDYz2L6SVn4zIyqDPmKfBYtTXfM/Xa5aqQnQUm4RPLiKpNzkj0662fmKZCY4DMhYRxe0SdE
EZOOsqMoOVEfQlJnE636yj9JDycZy5BycAKQ9ISwlP2aiPWVP5wFbZFp2TJWf0VPSKw8pvCOlloL
kOeSAnDslXOdAosc9XYntUzaAqsrfjLMLQz6prXhcBCUVhcR2PnqkInKR63Mz6xdOM1AURAEDed3
GHIZOEC79sFv9/TQ8G3pnSeWevV+CjMyAkj75ycm2oE3h0gUn6zGs8i5IhKrFUxDWi0aALK0MZYt
10psnEB4RkKPlOE9i41FKoIxgj+uP3J+xphukuxB9GcwR3Q0nMz0JZWf+kzI13iPdxJ/3LAraLCF
xK4paT8wXoXVZQLLallyC/PHYbgagtO/Bwfor90rAUA+rzx1l/cUKfro/+b8WQMR9oLgbqUHxH2F
ZtqukLawkYOz9upiVHqABsIrbplbj8cqp03KZYvjuOoYrf7BfN2qA/fICMMjCJewnX0CuwFX75db
SA+6UefyUg/o+bkJ0V4n6QferyxFjO3RuePr4suqgoNOBkSE91ucdwFUEp+eap4VZaOyseGTxnRS
k2nAwXFU5V8BBBMMV8dPzT5xtjWEiJLx63yoWCmb4hlKwO+EtI/fqY7RkOC3cFMDVzt7vX/a/GbK
U1CTljg7jXNoLQ32anOfMa1hf252g8p5JxyXJx6TOdnCLnGwESLCRENbLmDORJQmfTaIFMkYfmBo
I+xTIdHJ5shxQKvznSLv+cCL8UF/GlKgkE/9GaOFZ7o/6sPnPO6VmrrGNQOgLQPEUfcA1VcP/Ozh
rxpIM/UAefwK9SIE2S5hYBj3BqHah3lEp8D4DLQJUOIgMtxY25BXrr8V6a+h3MZ+Te6J8wvyahW/
VXFOouto7qfOa9sDSvsBzWCDBkw6jvrdAQalIK6567wWeHLjP0UGACyAnZrHnN/8b2NY2RFM+8EO
LyAmfb5JmWk6QJOIpqDimxpbaOqUPQoeSNeRJJIrDbHRk2OFspHYgWwbUzqYhq6aocncxbSXKC/t
BFzkzrmH6aCTkOCQHIhkSnvNEYc3tz65RPH7hHSkSQAc5n5RG6dWQhR0z5E9EOhXQFDeRNcLMI/U
XqtpL8LaGXpGCop2sH6WtbJrWPFzFFx9+dFWX412jdQfKSIrHaF9uU/Yvlz+yTC+SPj16n4995tA
31QWr21CWvzRz4lteU0rFJPYNMGs+y0vJJlhMOBEFhNfOzXPkYG+JpSl83BnYI8Plq34Rcw+3NXE
WNjytScmh8NoAp05+SWJyFuTrm6+n3HR4plwRbNv64+bnGJHICIoSEAYzLvqwaflQT5GEdpRakqs
jaXeY+nN4fgnalbIDbcKqF4z8tIM3kSZRvOnx6Vbw5eY0waeI8N1OBAOtFH9+1isO5nOHS8ZJMJ6
jlb0O6OH60t3nHgMlmW5ZP7DS1SmW05f0/nyYSbjVzt1KWoxqx219W7LXRyRIkAOI3JbxGBUb0TR
Z0XaDcb9oTpGnaebbIsHzKhmdh2bDJeWkOq5eeiWbOcWc/L02mbfg8pFbBlsTSIaCq6faSumghz0
tTha/c3Ewd7UX5K2tkeh00TsUpN5YfYXU0VJE58qnUfLxu+JMeqgEA6QkLiM9xFrNdFTvHQ+Wvge
Sb2+JUeT9UGn16FHIIkVhFgXwTpmZ0mK6WA8jDAkHV7hqH9t+fVnAx/nityq/jVOKEIFCmyI6Jst
rydBu/L6cUcYVxC7iXXtHCYf5gsFZwkuwJ4MsRAxJqYW40h8b2Z5GskPfX+QtHvZfWUGgaGvQ7OT
ppTt/AlhGOOO4X5KTwhhW+1ooK+xrtQQQJAMnJ0kj2cRjxozyZ4iF336rsuDDcJc82F5w7jX5mM5
nifpWxKt3l+p7YLf00E/yxs9/kSrY8kEm2DjJsP17ExewfmYYzLQMHA7j6q5Tfsofw6AFmDUMug7
D5TZ/pEJaRKsWa+5QNFvgBilJMlPb/yjIB8E4UYyq+PwZxdP7KQdCFj45Ts86LuUgAwdpZdbmvwk
cjQYLOMT/ZkWbEc8nK3xZaxei+GR88Y0JclG05dkkcKI/z6NvrNyTWKtxXcW7vx2I6lAM9a3bV4N
YEV05KwMyGeoly1ZZFdqeJ27T4PgFkW503jQWvti3jvaTs+bJTpZuVktEQ9RJSMjvheQLwHzhn0m
uIanIUdyQdFLi0jiVBLUGwDXlSx4pv4Y5Nucf1O3J6acQdtIXE4iVjDGlgN/XUOL8idBv+fBfUpe
TetLvLJgsfGb8FFT/7is2Fcgi8DajfpaG3tFfaH4axZnBB4Zq3Cj6L1DapVxw3ds/2kILhq9iykU
1wHLLxlnQYfi4s9nzSblQvkfdeexJLmVZdtfoXHcYAMXuq1ZA9c63EN4iAkswjMCWlxo4OvfQpJV
xWT34+savEGbkbRMhnC4Q9xzz9l77VPrP6fDZ2JFiy6kydI7hO7dmdzE+bIHqJWkQMDPhQmi2Ckf
huGeZNeUAI/4gzMAT5sgh445Tc/GClccqhCYoSg3rXUCaJuf4sZGrs+4Fk5D4RCmu+2INaYgjf0P
Fyke1Shydy5XNkSclFLAh7E92p4PfOiEulE9M+VIeU+NydzZnCIl3ivvApk3rXjabWP3SULagiIj
vpXZtWBMYSOnVR/ZNxZAIJms51su8MJ45uiTcE8KOvep7O/gSNcYD/3XlAgwD4oyU+xH18f5jkvg
ouM2B347TVGiW9V98jE23dl29mH6pLprmqJUm054n4ozH5WjHGmQBj5gj2PmQrU+YsdUVrm8SHq9
XrdvlDu6egPdJ6dcZq23Uqp7EL8Ne6v8xKOYYGz6wIiFy2oat2B2ni4cH1sgzwD9G49Bdtg+Manh
ojKBpspZI4p9m76PtCSxJPmbsQOvcAjNq0Y7pWHA0AHnwRNns4JBTTsFMUiBF8XapX5OM4QNDFBf
nUkDg6El7whGq1I/de1+XI/RjpdO+qep+uINwqCYWCeM9CSg/a0wziVhye2nNhw85VrYd4N7qIqD
1V4YIgBFjYdzKD7NuOYOvJTVfVTdC/VaZOekW8T0qTIkjQvuEb8nI+JL865W+tix3AVrZdwAmS+L
5zxu2XYx1vKB92IiqZkB6k9Ofj8454KOf5ReBD1IdLzGRwD7acRDTVsezv5bO27jEdHSht0Pvp1c
fYjkacrkNUmaG+mrUVWhZoayrKFebuGNbhr7yUTHy6fM4zRJd2p/FtqJgB8/ejK8ce0WxUrEEWG6
dx3SdZ0OWkSlwGvwPQFEsU7SfRQsReEuN9+T1J57nXMSVc/OcKcBx9a3pnzTQdi7hrK1Gzrz9kUy
+y4wy7H6sfNC60JUL08SprzdV6vcA+4ygrsBmQk236UsH4ouWSi1w+C72dJmtdpvwPsQX8XtqqE3
XgP/WscAl5SyRsL0rS++FTpciFWt7xMcdMOAFevLQAiQ+Z+o8hUP6/1bW7w2NX1g3jot2TsKd5Op
Fkq5eO0GLyp8PkF3mGJyOWarMjrUELccbm0wo7bFxvrisysd5gwoejjJxlbV2FzEdGO9C0xNPT5h
A6jKQ2J/GCZRKegYk8NYbDvrJGlFq+IlBh8Cew9ip75MzI+sYopFdxExlAvjlnI+fu2Tq2ZDUcfr
ZlDlD2TfMTbRIlqyyOi1+6B77cTG7dkLPcXvuYNIq+apEwCLqm5mQ9GivI+Yjg00JfYEBOr25BIj
ZnJKxDurkEM2S9b5EuHPrYK7GmEeOvAAKgpUf2guechU48mXlxxIkmKyJVLe0vgNpRkblYKOBZI9
ujAuyQPM5jDYoUqQ0VJlfqTKhEfXriPVq9vU+mpodkX3LqfeTY0Wr7kHcqi7LU3mA2ufR+M6oX5r
9HePNthI32Zedwzg2UYF8XXAk+HtnXRTNhvSVVgUWVRZv4IMgYaOwkNwGWrP5kChGN83EGdYtxgt
++ppMilmSEWY1XKTCVrsRKKvJkA36+b0fPXR7E86+9TcBiRTUEDoO/bI9511nVwR6gZWGJwb5qG8
M7+/WP2ukM85hYnSIvLpPyZpTVStCFOk+8/S4KFr72jiWwjE22Ay+j4rEyZDuUXel007K0d/dMzb
lxGTlEI3teFx5PUPhrja9kOu0s3gs9PoyPAAJHlUIpRjpGScyCqeMAEeL2u7NeIcRMgTJYlQgOSl
UsiF20bpczo+M6w+jenGNwu2oq+1caGmQjVdsfaO48rgaR9Ar6D9E7gEhb6P5V1o7biYJrG55uPi
tlh2ST1zFDLHkZ+W5Itz0er1BNKQtNy+Ov+tDGndItBP6Su7K5cAADKdntCsRcNL3+/YuDnGndJd
uuFbKd/d8NNjDyItsgvsXVZg73jI+Tr5Ia0L4FnlzCFcnVYxi4CKdR3u/fqkau+0waaeGNHTM22b
T1/39IVr+MScxYjcnpVSQ/bDXjMA0qHQLGImwsQqevn5p3//23/++63/D/8zP+fJ4OdZ9bf/5O+3
vBg4+KD+01//9ghIIE+//8w/vufHn/jbMbyVeZV/1X/5XevP/PSeflZ//qbpaP7xm3n1349u8V6/
//CXZVaH9XBpPsvh/rNqkvr7UfA+pu/8n37xp8/vv+VxKD5//fmWN1k9/TY/zLOff//S9tuvP2um
8/2D+u1zmn7/71+c3sCvPx/z7P2W/5cf+Hyv6l9/tn8xdNd2XdsxLc1QNd3++afu8/evqK7quqbt
OKZtCM39+acsL+vg158N/Rfb1Bx+SkNT7AhH+/mnKm/+/iVh2Lqr2oat2qqu/fz3N/7DCfznCf0p
a0imhwZQ/fqzO7188duJnt6ZLVRHmLohTKELVzWEUPn67f0+zHy+Xfs3O1BN4ocHesjiUlEyLZr9
xVzQ618FqITbzZFk7QaBkv/gzFEWLpkCrcM12brDaoxAcA2z/dVvxRyR01pf10vmG1z65WzHeBPZ
46p7gaa4oym+6/yNae3UZkGZWZ2ugBdn6Sbd2EtnpQEnLXSEgrRprowyUgo9+KYzFOFUQMcW8Tpt
AI5qACbeLrDK0PIh5eDNBLBxaTiECzu0JdqBNUFN6PPCBQ2sfXDRuzn9zmYfkjUzu0KMOqgncUmY
Bqo7uEsrsaNywSBSLMxXFHcI0ZYYBp6NTbkjkOAjhO3ZbK6Mbh8m+tf0CqBP7DsEK/oB3A+yJZax
+/ZVHNGQzeAiVEsNUCdkoevucr26s+N++gvC8gOZCMs3MiaBR5SH8gDcZ4fPgmOH4TZ7WT0++rMP
GjIHmCHL9J5W2Cy+Sgz/NqBbe7ZX1zxRORchgCUUjNdgxWfGFI9f9xbOHvmsZmxXUM0QKLywby4q
LAto3eyjfNUX8X29ALRwSGd08+BwhE+ayO5DCxFDxPrfEPNlAwLRL/I2rtVtsan3RoSofZbrK40X
4ecOWHXPiL7W1YYH4N3IJxp2DxiHQITxzsilJLsJ+d0BfM+WEBroVj0y6Cc/2WNWdHbigZTldegu
ny2x1C6tsq+W1mu/eXxUNhoGujXAYJIgwl20jRbOAiP5Ntj268mavLwaxQqd3nOy0jbxju3Jyjqy
uajRIeDj260MOG82+gLECfECoDqtXXf6T0+tyLC+3zBjM/kPvvDnp8RbVv2WH4MQJpGsbo2H7olN
NQ7RiBncAudajyRsIgcyptwEeEqwUda4I7u1VBf2oVKhGz2z7zKTk3uhS4PAF9v4MTiIo/5As2Ld
sH87k0r+kY/qArwVT/cZqHn+oO7iU7BQ7li05pFy7LolQ4n4kLN8mKtpEXHm/Jk6Aq8XsSvdAdso
xiUTzx1R8kwAlkI76tW2sfAEAkehj8BMSmN4b66Kx+adZqx5qO8qfke+7YZd02Cn3rCy7oIzH+wB
NFrz5V34lYsP4p9n5/MBJSZbJYYTmI4iQo1mNb3qFwTJxePkP0F+zvj0y3pDpbSfcpU8ZMMAvJf6
Ll4pXFElEWfK0rxV/LSz0NZMe238QuTZrvwL+WM1uKEOQsisf+Eyk+YsfNbODOHN1wUyU+9BvUWr
Wc3Iql03GwMCxpxMXQIEbrwxkpRWkK5XZ5ji7mzux3uWSD4dAwXigjHJnfekEOAy3bIkyw3PQYxH
bFZ9cFzI+RgLvJg8KOx5++JdorO/779ZzlJ+Kh/Ma2EZs5Gq9BXXB3Mb/xmgtxgeKUO0zXDMAJKu
huUAcWVWb8fFXbEy9x8kfR+5T8J99I0SfEdBY71neCriT4848aXazZ3X5CNVZkzYGfke3XdEc4gM
o7O418+h+6RH25ZEB4h6c3aZR/HqHAoKdpirXTO7qVsNZfwdqRP22nnB63ZM8Yai+PwQ561+jzZF
OwVf+sk5t3PCMx/03Ym4xE2OXpLhzL0dbydFztUoeUPYPasZKUMIIqLl+zshvOUcDcLsIdjkZ3IF
9fnzEkva7DQslibJDMubWDADn1ffxIE/wU43XrL3V5za0II4O8OqRvNLtfmOj4khP0US0m5gDxvM
e8vucBIrbX4iNfFaBQuDRBXeAt09dC75gVt16dzlNEsRc/Cz9H7n1sLGSMP3uOsEq+aJKnnBAfHP
MyxEBEMUiLj09K2BYu5ovSJnZ7v8ZZoz/ph8veLlmo7iVF8HpAf7ZE2q3tVeEriHJZqxT3WAe7Jq
wLHMoIi2X5HYIa+mfmKjM8fxNJNI6nhP6ZY/Htw1LlndZGFixgMW7i5BlzKrtXXDqHTBzwAUxXyx
UpLFSOY9l6d6NG6+yuDLXOlL/2yuXxXCQTuqMgYC6CrYzjKht9cIVhfv+vsTgtzdw3zzpWyZQIk9
MZGrpxOeIvr/Hhu/d3Meb+mO7eyjdorpX55DPqIGVQ/xoOvpX4RIF4BWMPlfpsOnHytm/mP2Tvpw
xQb+wEE5L2ijT4BGZhOpgE0DLee3ge7Gt9ZYkMaIziA07rzlxV2Yk+4/Yfp0h08IXiX/55XUxAXN
B502mrMq8PW0oNy0GsgCDBhXmf1/KSb/F5WJCDj/qkx8Khu/eR/+WCd+/4nf6kTF1H9RbdO0LdsR
QlimJf5eKCqm84tB5ebauir4EdU1/lEpKrr6i+qYxvRFS6dQFOY/SkVFN37hfzuCLwnVUvmuf6VW
pOb9Q6VoUW2qwnBc07FM0xQUpz9WioOqhnoIJXKJd482j4c/tegU8HG+jR9ITcoH2YiaZQ4F6h8+
p9+r1j9Wqby9//rKrmWYjqkK19L1H18ZIHtrGJ0ilooxWdM1A52v2oworP76dX6shX97h6aqo/gw
TNXSrT+9Q63Nq6FwQx6tbRTRRjGUmPXVSJq1acj0EV6gcsbeFDz+9cta1lRk/7MI/37GHc6RRiPD
NF3x54/W02tmHxFcYKUMzGgdCZOOh2xCHkpxAhH6qctsFUGTtMOd3+fFh1HVlQ+2IjPkvVZUHque
VmgNaI2OCTF62gq9VC+R+MattezA326NWNJVNH2FBpitpWq9KytjYACXGZHJcMBp+2Nhgvdu4149
Bx0Mcr0t7V1ep+Rvlo2z9OKheQmj0YNdGaO63Ud+6DTvlePY8TKWBiJvpQmw0Mf5SYpB+Yha1ANa
JZWXqqpzlBPAPd8rt9YeEkDd5inN0bmT54SIqDBq6xSXzjels034lXE3PsmuuW/Q04xTg8KmFrcH
XOrIQ9phklV4tJt1g6F8aHXhGw0V9yn0dDKM7A7bnGYna7urp8DSVhrOojeUmrSP6b9Ag8LK3VQy
rZonAsIl/UVHSuiQWDTcqycbDxGvbEqe/KZLFG/XJs8lCha0lI1mgnkLZB+9G1FtI7prI/yDdVN7
FGW1irzXEsbSNm0+g2QskJJnEoONYT6INrfOEcySlcJttM+slvPVl6P5hbMfTWMSGYDA+wIbktFn
CzV3g7M+oOrpglxbKnoHL6gS1qEuLHNTGjUokMKfui2Ng+unjwKcqVIduXrTWj2AAc+3NC2cRWPk
2iaKW31tjTUknWZ0v/lZn518Jcm+iiK1YKj26SYTnTrPcyYNullXRAFhFMpt3AU6vaRt28TICAyp
6xupVGiBixYW0ZBkB+HiyqiiodPnxqACihnIW5c60M2qlkQZ+ThtqopBl6Ko8rHWs2jrddilR9cv
D/YoQNAGUWchws2V4S5K44E5F4mYo/BbNAVdnn+OLYZmE+gm5l8adgTmtC3e+t4GWlIF5Ac+tzKt
O1bH0cFS70jtrlZK/RgSN78f9BbpYWGN9HRpH8pQc+EHe2gok3Sw+2Xc18m7Hulms/Q1v3qoS4Dh
YVxqXEl18YSHsLo3TV29aJ0gbKXWHEqFskJ5XRvKc+LbDV5rDwSa2lOHFXVV7doiar6VUalcVOlW
50Yv+5MIk/hrkHVzSFxpX/WuyBcWQnKQK4GGfLhNHEY6hrvW1dxEzzPiuufz61HASiwslaxfU0ha
hNPmGio+AzamHg/Gk+Ur2d7rJjtCKcJtqKHKay0yY7sxUp5UUcULLQy6jSwJtNa7BuRBXlibvhDJ
QbQGPtfEsLejLIhsU5KADjjDDB7zuM/4lltlCyYqnSC3J/aCb76U4V63JbIyr3YRF4zcO74e7lQ/
4Ro2rICGqYQRLurWO4hB6KfMDjG1jeTz9YYILmNrBfuCZ/3d0Bbqm98QH9MpcX/KzQHDXauiYCjL
rN3pmI/2oRVXj0NPe9NXda5lvWco7qQOHYmKRyqwQIyUTjU2aytXiU90B+aXTtEdx1iwM9EGk+mY
ijQSc5HYCwy5616HtdgNRfY8JCrQKr/woeLqOt3Q1nGSXVWheW4aM38ulAxSfdlhUEuCMTkWUZVu
Yi9GhVkWkzIqdpvsvZKi/rCkRbQIUc0cl1RKAz2aEjxXhmHu07akGoMntoKG4i8tPhQYNYRP5mrD
8EAJxmM3WNwZoRY81EWI9qaXTs10pcU76VUhlIC4fLRrtDJtNOo7zyQt0K0rgQ3b0FZRUabHvqyb
UyZlfHbjehKSOgBWZC32ScH9Ngwj5CMGUEukEWiDG9/b6Xac7RAo4RtiLMisInfdg8jrdtXpkbVt
aA0uHEfxvtQ6gWes13j4ZESCaqb5j0blPFQaudA+QJhFJsAour5vnCOBiW+MWmeXqoVL/JaZvLuK
5qxtHtzbQY7EPtQFmicla4zHWsoIwaLiHTTP76m5QwASbm9vdSNqDnkGM85QDboGWLZfh5JwF1pk
A7N3hj4oZzxB2MjYrzMZYA9SYYoYeiM30iEwLWlCtWbkYSH9qrTmmcyMlOjFLsQuLs+JqiMjcFOV
ULzhI27UcqvKPFtqbdGv8JQIci9rqWz8wMAn6+f6Xem0yl0vdBgftR5RTBvWnanp6kMoPPAw8Qjd
u1fZ7gQ9W2fNU2+d48Gd6ox0kcXCmle5UL5ZDPdOVZx3dy59ySdD60oyNPN8rbrY56SpZYssYxw3
JG0K/CIyXnXNqA5tGI/zIiW8t1ZLYh+HAP232aJZM8x6S2uvXcH57BiRm/jxlLGuL7rbxAEwvnRa
ZUugIHlh+E8ymIIlyzQc8QYVbrzNK9KHgMOT8mxxTRKGM9YO/e2a0YQdpYxEautV2oqycUTpnpis
qNc06wvsjmYzXQIjuwUKm/yp0pMmX9hh7b4lGpIBhRsKJkhrJI+KT0WwssrRDogryKG5Rv7A9ktz
c+OrShy9W/ZOaUZLV/YWu/nENHCmDoNAQNeojGkiqgCQDFpKTlRmW0h4NFWvPrtw1Am3DxWHONhu
bOad5cuz6udIehCNwyeJiL6AdsOYLW1V+a7Unu+s29gk7KjNNRy7rtZmFDZq7KyqYCy/1WjrPtXU
wbujJS4kdds3H6u4bHbUGMZdXMqWkGxfnwazIeSx1DLQGg0CmZTPY7Depl3g6aTmWaC3C9PMGJvW
fQa9oYRjj1JLsa+2L9WJdZSVl9olQrxU0KAg7JNM/gOR0N/LGuRnxsDzfEFhr63srKN35CV6TiSB
rvuoNIWN/K6VbRLNO6Ma7oXVuqeEUg58XBk341K6E6qpcSv/0YyEEoMFNghAKjOV7NBEBOHFj7xk
q6djbsKEdocA/0hE4yjtPXbmg+n2WIUraUyyoUwlOjqo6JCMeYHcsrVYaFeR6qTH0qnBCbW1cHGL
Uopyits+85dK7hivBTUM+oCsA4g5lBb61bop0oKIayVbK6otUbtSM1rEKuZoBPo0yR6ryCN6p6kj
39xbZRGq81jYJajn0k1WgyGLPQVmodzINshpzwgbIY6Ssio0Q9SdKe8y7B+hqcI9iSJ7UnSN9tKi
jbftwsFZ6W4enkRnKjs3UeMnmQjrpR0DLgga6OOhVwbExC6X6b4vS/vOoZTe58NEGohKrVrK1rLW
ahGSulC0BVF7ogJBn1dmj4gNSXDoj0yRtbJX7aVajwy8szLH+FllRL3qhkvclqKpkAmcuv9kYR8P
nl50qE0rpx+OozMh202zM7VNrWS5XAYRH7eiy2qu1HqJZdN3lMlVrnOOaq0cFbSaSvuasGFw73na
0eUZuHWw2Vg5F79hOfTJ7Rw/0FoRdrtTa/KlrSDLTlrYC9A0tYlGM6641zJmdXQpKB0A+0W6gpkv
8R9gcdPI7WLpAfJwL5ktcbELK9wwI5NYczIPiG6EW7CTYhOrLSlGCkQDLU5MMnjDGjNwJOrn2K2z
jzHWok2lIYoohiZdidwm+1ULjfsxS6Zoz1JTZLMF5gNIR3Vzt13Kxg+PdokqJSlih0Ix6Wpg04El
KhgqvXY1Al0AhxKT6JMrrH7VXczOvu11zyMg+zslVeVJ6cpwLs0IelGVjDCQuAM18htsRn3cMu09
iwxdIL1CLcrp125elUMsbpRc3gcNbIB/s4eRDUfW2FC4hmhV1KOzLTooFBK74OKvt4Ns2H/YDLqG
qWlsckn3YHTk2H/e7eqKpyp6xj7bH4DuFKZ3ZNMIGbIy2tX3l/qXBnr/s2ndXfGZUfl+ftbH9+J/
w8jO4mNjtvl/G9m9J/X7HzsxfOD89fvETjN+oQvj6K5By0NohkM74reJHV/ROCns0B3mcpru0ED4
fWKnW7RhhK66tmCOpuruPyd2uvmLo1qCU0TbxOacOv9KF4br4Ifrg9+vuiTO061wDNtU8fz92A1R
O5+n3WQiDnK0X7KdA3UvLNwpVrc0R3ky4Pv0zi1yxLaIuf2C5yS4iSmzGVoxRZkKPlNt8FmHpDnA
0GOfwL5Rzkv1muTxfnSCbd7CtNn13lNuMAOaOdplpLPDXr/o9jh9s+bdTqkLd945U87mAFlplzz6
oKY88sM5MqyycOFT++Cq91QRo3c35Oj1J83vKtIFJFyIT3sYbtbAVAhVrmPh+nvqq40FhmCiagD8
dBnzYNYfWgXBjz4vQ4BhINCtEIAvYABBjYFiXGc3CGsnBRfF5ARMcYH+tseo7Ug4OVG86HpAq3w8
gYLsiFb2gOp0aIEZxtUuS+M1VIuzOcH3/E1p6uTZpatQYWOevjjxx1yqDED4nHmOznIaH0RuIA1V
Jm/ZvBxAIxcg6L+LTzEjRQtPaDMvZhBi49+nx6p2D04SLUyOu/e6VSeI4MiDbZrAbUKcQ2G31sgD
SonC9GWw1BFLVh5ECm3rGigTvXGbkSfX+vq8gM3UBHBbSDqK/WmjJOdxeGvkwUfH0NRrHJ/UAAuN
4IMOsqdOoLGCDpD0rAFSCx0C3eUg/HjtYRaajlMxryRpwuO5dNGzGc8LCUceaSiZG85TM1wFEKqT
H77lKuSJd5u1wSCLKdQ0tJ4Cb+i1LPqFUGZdTbKVuJoEAuXalWPKdAq/XMfseZ2OMjRZ/BVJaQzU
278phgI0E65c3q+kBjycnxuxHZMOB6RJW6c9OJ/ojauqRDBOwsciNEhk4UKNdaIu3HOJd8PomY/V
MNo5URIJa4tzE90DebKmpcJI91eWuLWSCUiAkhaKjVQ+UsAe+PvAz88VunvUc5w9hIQjEXaInjms
hNNSTRvkGKinxaQ3pDJ1cay7uB8ivCN2tyjSjZFTKJdveXWt6psWwHclbaikY1dyeXW+Dn9VRcgP
ClDtF+C7ZplKoAw9HCO4t6q1kqsLluyexnoTKauicmZCfYUXok0qjpGLhysX+AxgQgwqFVetjwEC
gEiNCMa3rkUk5irteIUz0UATzKJkoRY3ktlYLWdT1E/sgPu8xpQSduEvS66BhJmU3ROpjb3LQnKs
9wuJYs0pWCsJPahb3iQqnQFahEDJE4cUwCZTQq1f5LJnbgI6kGtl+nuIOS/TbwUHa43DQqjqQaJg
7bNhkZBBLSpuMXozsufrHX6t6VqxzxYi1kZBugcON9iheEE4dAyi2x8e4v9No9j+sVP8+7ORJrEQ
uq0a9NN/fDbq9NbdoAbnSu5HlZeL8c4tUMImOkA3LjmPEYd5TTEwNoxVc+ns60RwqynEjCGJBes3
9quBM96qGi2CdbTIHB4mxaol1bJBHUp3ZxbhdjGRSsA8WDsEFiGOQj5Rl9PlL2HmgN3MmDsPt+km
6/vv90CVX1QsY+jVXZytA8o1A6tnGtwSbiBHvRrTOIewL868BHgpmqtHMySR0JTVmxG9piuPV4PP
LYkl7MpbKS8VU2olunkOPj8+63AgPQthHkizKrhP62Fu9uu//nS1/3bl+cOny7jjj1qRxh7SGENG
w/36FGPbi2G20ScyuEftiJKNeWgtv3QDFtiJKnA2GDicy4MZyuVfHwlL5h9rpN/Os0GZ+V04Y7Dg
/ngkWasoTlfFnGfYg3DhtYPO1T4QPghQbyJLryRqAsSUzskl1wIXbXWuyA9CBR+Z8ETAeqwtumrN
ulL3SsaeaYa/N85xZs9KeSvMvVS22DuUEAfcOsbnolqbQmU30dz99Vv5cebw/Z24qlC5Xqd3g9Tn
x3dCoe2oqgMvLTVWpfvR1AlyG0zP9iFn//bXrzXNL/45Zvj7a+kW3VNDGJr7p/M3bWkDWgJ0lA3i
nhCRLRLUo0w3EM1/VP7/Y2rj6tPv++H12Ia7qkWtpDK8oXn543vrHLVXaNOjAOR5M0Zia3vcVqA4
4wK3KGkTuUbaa38TinyBLeWyZnSKC4zm2nXoaXx/mUNaKR3tpLVATuOJvhjshdYcp6c8HBBcFPHV
pynVK8WHbzyr6cYNA1q20TrjJu/C+ptJNK0XPJYhU3zIVFol5l1fzn2mp9NRJEl0rpwOuofcGNnN
7s2FPqxKh4dFfzFgzqjvcvTZh8DAgTWFxJXFdSojFBs1d4RhRq7jas8/LK9HXEbLbsAhDRwIC21P
RWAgO7Q1FP6oOxgQrpDq6+09W9x1pbymhrZVEPHW3POEgkSj3IlkwyN0zpUyi7x+kdpn0VDIAAua
Vt6Qw56WB2GzlqG66rwp5VCZTe/W7x4F8yrvqmI5yMGrxQYKRtYTHnlT1aDyM8p0c5RwnJixTA/6
0it3RNKi9QEZEAUWGU3PLbQAC0F03eHcC9aCxc/A2FLTIzSUb2sA1pU818B0cftEETN4u10WLBI+
dQ+pU2XLjVghUSf5hlYLYV6fRnxWClTPk1qlpoQBDqTFb9P7mhaUNH8eoWrb8siAQTpUkGToNKSf
9NqrYyE14Zgla95AY3gq2FoZIjBoBmJ3AntpxDQVnF3sUwDn/LIIsJapzG06jCAVWCYbeFySzG89
TJ9NWRJM1R1zqCP4NVQ93AaVg/taAewG5BI9W4YCrnnT6Tdp+cSm0ChKaNX6FIswCLyK6D1YFswe
NCz/4bDKuwSuewufG1aRDZ26WY/Ewto+dCVMKCyahuC3Yx90rHCdA2RLdyyXoXX8vi4vHRJ+qvi9
ChAqU8B61pVe6LLIPxvehUe1aQH0rPLNtFzrHSggyqMijqEGlsRTot1hRTLTGzJwdUyuIy5ALarX
A3GeHirm4iIjcO0UQgK6ihH5j3GmUyruWydaRL6/JXngMdHEPJ4uCOU6YEfJqvtW6w8F/cPWbI+1
T23AhrytaGl+CKprjWZLZR5s5zDQlgopa50PBguzTMNRR4YFrwBw0uTCzzm4vt256YrJ6nQtlx3V
LE6f3I8XiFEXnc0Ps5XnOcCMYe2THqIYYt1E9YbZyEqHRUcpQnXj+sNiuitDOlQj4ZwFSx4GAK6A
WZFvmIQjKtHxj/kshwVowiYQbAjENnDPhM3Np+eFjVaNsignmnxarRpTI00SUpG7YQS4SdNyrtf+
9/q25HIZpqq6f0zrj2kTYUv9+x6jlN3SFrcYZ/Z0FFmEGLkl9VVZxpG/1NNLU92mIqoztrgPHV7G
oAoP3GBBqOQssINloLTLanyLIRtPRbFlAT+H4V6n+L4erZ5I3xTxSHHLquciLjaiA3eLmgiLeuSC
xqy1rUV2QxVRDfB+WkBXcJIrd9lq8E2ZbQYaGiiCihlQ0VB+cKAUhM01ladVhJJ/+uq0s6gC4FoJ
5F06T4AGEou4Ec4Xw8ffNhZcDdPWwWUVdbnQDIsC1qGYqxSMb+QCUlkysMvDb+Dzl9oLrbQZTeew
n2slD2n7Y/rM9UKyybqVGc996ky3mxDaFNlxuZl2VI2W3Nk2+znIcCrhHIY0MdZCkozXDYYT6WPI
bNixaA0GrorWq7/OeYqVzpvXvOUhUSiTupy7vnyDpz5v6WNHQbrhtAK5vzYRCfZfYYaxFoW4aSWL
jri0gmNQaeUl3sJEVF9z+QblCLh5U1DSFwtbm0fgn6Z/e4xjClEgvX6kZZ7kwS6hw6z3NJLwshTY
2ECzLT3RUfaYc4HZWqsB08LU81V6XBcZ77wA2fyj2+yT4MMYl7a+9rw3OIshUD3/saYins51l4Vr
6yGhZd4YX38/2BwGqFvfa8o5xvchYRCHtrJy8skgzFoi1nJq/HbA1PthbUhAN203w3xT6kQEAKOQ
JmE606KrQg/4UuODr9HPskrMisc2AcZBsFS59FFTCfs5g26mRSuDwZNaWQjcPlo+2vDJaR55svpY
7BsRrygv1mTRhp8BclAHJZ7/2DHyT6u9wnPTK/BmghPSH5mMKzyeWQE8bh82q/Uh1mjRMf8vzXEh
7UOWPEqo5jVC2UWI0weWsLYjGLLO7xC58y6mImg6ZWODoqvO0crZyYLZ4awNJVpSoE/zQeWjGFd2
9+6aCZk6BLWJlQl4PCbnK/YxDjeY6xRtB+rOtcutRgK0wMmh+PJu7IksGgU0f6o+TYWu2KxqiRgW
17+LRoJW/XLqd0iUYLHJO5D+KtDdxxi3i0ZTcuCeMtE8Ghk3Eo8/jZw3l9QBLXkrKPxrcIhVsOsQ
2mE0iUggbvC+syDYhG9oJQFknJFiEWvP/4e781quG9my7Q81OmATwOv2hpteJKUXhERJCW8yYfPr
74BOP9Sp07dP9GtHVDBKIcNNmMxca805pkzwvTBqUusDZNFCpcsdgg5lkayr62xpFhiciHA6JEAy
wvcS8x64r7ULqoefn/fAH7+G7hdmmWB5M5DZo8CPnoHE9seNu+TbYu3HwtwXAORiGqXuQBIgNhYX
qkIQkFi5uBwPCGos9N7E/pNXw4uZ6cuwSFb4fap3RXbCDNbBFXKfWOwOA08XjvyJCKaQZJKUc6MP
vjfExiI4Tq46Yqd8Wb+xohTt0mCbVvpcueXeg5ZE/Ngw/x7ogdjYNTB0pxxeMFdlDDUWXfxeuQnN
yfNeLRtbzAA+2XqdFPgh97fnknWC38JbAecLIVVM6XTwe31QXNYmJ/k9T68YT7dVheIaVGioj7Sm
t434bbxxs16SlnVOzbiV+H+B5fokhLfh9wUd+UVz8s6+MezY+Ig+FINsZ4Ef6HyrFxKiJM+EIsWH
w1EFdyin1eA7/DFv/TBmZ+PnU2ii13SU2WRbD5dXQLRIncB/JT9PYVFz3ZZBBBN2/nxJu8biGuVA
YkBwiRCFJJ5NuVS7ntFF0fLYpRh1y4EXQJKACv218E/TyActyBIlMztjtbNYHZDqUHZ9W7CBof05
rYuEhRW6dO4wmmyC2Weqx/IeA2OjJJzD+amidl//WAxIAgUPIwQfCMp4AHS6H3BpjTaHMB9vqZLP
vi4PQtTfFsNCD6BE9Yeg+70EE4wbWmM0D/KKUFrfZQlYbYLuHcG4ZckEh2rfi+YDZ5SZ/AhLF/uS
vprxrFOtp/0EMMYKAPsXZEsB/3GAtKb52yiXQ5YfTAF8UMmzyexv2ZSwqk/7fMkhRtDyDEAUcB7T
5lnAmY3YzkZJx4n+Xua/6SonZIeTKG1DjQvZ5pzXN08Sm2DCKHlqIZyG6WE9eBaarXieD2vbpy6y
Q8Vu7uEcLi0EreTiGHg4k/OdSet+QUia2+0Jr9W6ZaOWynY8ymTA8Tjg4AwmIp7WHuTcX3CO4z2i
A8IpLQNUX/cwK9NdJ3gdcwIJnd3UXT2e6WX6zNf99ExsOFnQPzVws5BgxxhZeEHfRwsbW+WbMUDh
qhT2DPzcwmx+mvBTSxS6dAnXQxZB3icmTUdmG1iN1P2EPtz03QoaffNIchxSqGh19vynlvxfjQ4w
AvHf36cBf/Xv/B/0AoVUuf//wcL9rz79pcrv9U/9T+OF9W/9Y7wQ/qfrhrEXo8cMHWSUNr/zj/GC
959oAIPAXtsBTojSkv7Lf40XEIciurRt/qIfrKYfxKH/ZQgKbLxCHqJB5hFMJxCk/W/GC8Hf+hE2
4lKGgmEcuSDfIwYa/1yzO5EBAVGQKTZQtB8cmwaYU9rP1lDkzJTLW+2QIFIvfkTpzfouGmZ/jSAO
ZbKxgcrq11gNAEVGHd3pCJ9Ml3F0FvYIeRiZsiyH9NDIltyi0CLQSx1y3kKGe8mRMGL84apDy+z3
Ace68tHp3LPjkDkzDs21TmeKygBCc07GJc1P62jl1i9h6ewR39V8k2WD3Zsyrkiy5ZLPSGiU10Gv
UPbVlElzDCW1hOld9SpozVsiRi4ZlCGkHNbIKQvYsGnxxS0yjhw7pylZ8v7yLPw3/Unnv7m6jPUY
14URE75/cVvZ/hKhjFPRyid/LPEg72tkT5D9O+e5heyCDJh8om7fRxbD2z4HbYWFY9E9FOCyUSed
e99jp7y5+DbnsJ7/zecTPGF/7disdz+IIhv58WoIs+2/dWwYrzeVmhZo6PFaLINFIIgoUY5/HWZ5
6SX4aPLHsZznbBk959JNUbT+0Qj5MkTtXUxTbqflmFyosJpr8GFBbUR44t6VUTmT3mzfFXH3sWQS
IEa43u9siI9tW3wTLYtxAg7lzxNQjebOdHiOh34ej8Ztv9qpDV+McO+FLvjFDI9SZgfZrvDhKTUH
CwYkaD2m5mji4P+6472be+ztIDTkKMqXQKQOHVs81wGBycY39oYp/m9/7C2EZ4r4+ty7JWHoPlQT
qn5mEoEEQOkkJKGmJuSGhYU5BBM9xT8PSF2Z8d9050Le4b9ffMFokVZg4GPJ89eb8xcrXi1DewwZ
tG/WipOx7wsj7/IspPPYLNV8HR2MX54W8cmxOfkmKSmG3fJa5eGbF9A9jFFWoMOsKk6BeXYMfGKz
yV5ETZXX73FoBA0SCLsL4dWNme+nKAb+7UVyPNDZ8PaeBs+oLFIsxoIqyXK8HWKgnzJ0zLEZEAw1
0UQDKcsgfQEHrNioUiJAH+0gOgu6z+c4I8CsR0lyThIGEQuCUcAnjYZwVlHtT8PIS901NyXd7hgr
AJokGN0a189uhZFf/aETzEb6TxnX+tgmRsL+4ouQmskTdvljWdO6UZJRfWvkOR5c96S0Iw+6qpx9
WYZfUmFiJojYspNgPYE4EmRxbWf/5kZxQ/7lTolIxI5ADI8U2wnWxudf7tTk+WPp9PiudZOiyUB+
FuomPwRg1AbK9Y2KvUe4xu+xhO+w4KDzJsZyYR6RexGHCHRTQxCB0gd7Io7S73+4MTmljWjvk3mG
Me2Oat8YSgULXfheWl5/5TavfTWwX6bUZNqzOm0J1lDn0XOdQ+E0sAVj2/oo7e465bMHtIRyLwzg
Z0VZPh0ztIrXpLBeI1+jF2X4KSZVbrtOAdmIS2pyB174YBB2mrogIHZy9wVAYmamr5ntnny06+cU
71wLZNJwHKMVR19iYWUmHYAecH2smgLBcIGpfx52kT2okwn6U+9Hv62WGrqVjnNGdYLUsBIZh03n
c7EV8KFw/NEEzA5UgmfFjhpQH8m9rpAIt63/iS4Xt6Yi4CHI0bzHiyTl2yWdxF6uFWPWqWRQNcSR
5swUUNM2BIXF4+DsnYCzejot8T6TzKSBos4ndOgAzy1tbbW7Nk0Gyraw7OdHU9x4yOcDzdFTZI1I
UnrvuWm8HzK1XouU35HCeg99ERIdih18WaryVGiI8CgUu32co7JEYoajai6+ZqjxrgHJZLH2kVwi
92Y06FBgSr5n7Sp9Qbv4tXARCHbEFnVKxyuagBc32Ysg5xy/fsy4A35SVF+NmwBk6qNfdgsXY1Ah
8OyERnGH9DYcadSOzocT0qVTLhPcKt1NXtBt0PXYUKUQ8HsDDi0LqOs8vQhtPaRedhrGqH6RQh4I
pKvr4avKshacyzoCzXFRVuV1aldtdRO3xyoHQNrjpgOdgXLa7+W1s63Xpg886D+iPJSj8HYyG21C
dMNiKxP7PIHh65xg2fsr/i4vU7yqEQSOJkt+lkN5N/apfYy65lT03p3oe5REafER2w55KwYzf0wN
0uAoHM8cetyXIUAuqGN8hUFEItviPUYlIxsNu6lfkBmiBxquNUgTfA8P7fjqoF6lx5V8GDF++omb
gcHYzPUojvMckIk5nsveEXso4WMXguTzInyRk1fvIlNckxjL5EIUwBBjo5LEgw7Wgim27epr9rtq
nPY8xjEju+DglxHolrr8RED3XiwMmGLsooF3qZfveQZYLYmjV0ur+9Jb0n8zXlnt4f+0XThs08hA
AkeIUPj2n0XqL4tQHY1QcRsa1UnKchLzw2Caxgzq8CKnPQbcQLHkDrk7n2I0Aak/4q6GvSp5Vulb
3OXz8KN3g+8ma+5di9o88wNrF1bu7d8cepC+/MsH9QMvCtighCP+fqiYPathC4V3bD8lKuz2hVtb
rxiQgUg32GgHmhx3fkwkhVWv6QcTlNnx31ysP3vnX0ZRNhfLC4WHmMdHu4OH6p9X7FbIbOakJYm0
AgMUqAj9hWcuLZwQwj/i+Fz38etguuraF429UQtYyiKMb1aNq3JoBYeQDiBPkjkX37efyrrV1xSK
TJyOdwvNQLaqI4fJ8VoMA/D+pHUPEJSiK6L4b0Gs5/ucgypTZg/7bg4hxpUMo4T0wRDRCgCmIc+Z
qtznsNrH2EoOjW8DXTHDaqjnSNzP3Slmi9uk0d089AwHpuHwP9+mtbr4223iVBqGfHyHxdx119v4
l+fJdoR0rYEObaq6cz8X47VF2tzECwhtJ0jvw+YpKYov9ajq4/Ufp4eOBWYXoLh5qCOAVk1mBXuR
BMHVcn1BohG5jKPymTeuP8MiasP0RT7UCfoVWYFdKoomPjY1iRmET1iXev3y5/+4iZr42+JmV4F9
WdYvjKXsSzsbSgo8Ajt79Bgw5fPDmBnr4qZ0pfxQPxDBTqMl6oiSIQrbZyYnQBSVPGOXQGd7K0Zp
ZM8EUE9yfBBMrQJvSF9M3yIftaLj/3xJncj+l4vqcNrnuC8CZFswG/52UlBTGNXIibgYRvyoeoTY
RlUHM82rKrN+9mqCK0aqkd6zDv0w0ioQgEU7YPLdkM+82tDiuuoWThdj6OZ0FccHay7unKKNUB+k
T3NC9FI+voVMybdhm37vZjpwJnpFihU6WfzFT7G1olqkLV5GWErCZxPFeGqXCZPsVKIZ26XYrQi/
bMOzKqaHwjCsEkPwXeAnOZYjzdQ+cz/b0EHuGFIYYXm6LFOcbbxSqgNbM2Mxuu69iC+NBUdMHPN5
9DYSFY3QSHzjCSIgg5sTnS1CteAS6gGvPYkDb74UDzNefCamH15L0h5tQtdqDh2subao/SshqIco
yRjHItfcSEt9puOAEKyADmMpZ4vaDnOuC3Aih62K8Cbci5Dto4lZtz3tvviuB/YsuEi4s9Bu2CYj
3+aat954qayjCm2yB2KiRwUdu3yg5SO0vqtijOo6SOGMO7T2k5JIrT4gLFr7ekEiM6bHwU4/5imm
hEBE2s6k60UD0HKb4R4qQcCSAGcbhhIaeT69VU0gTjIS0FbXWzx+m6pqq/uGmJdUJFANAqP2Q/GB
rvRn6ehPPwDdOHehj/1uus5AsnILaJA/YtFOHl3fhocENE+VMa55IunxBnzlQwIgZdr4EH/qoD6J
OrAfQ45baSEDPgG3L8nmjIEL+38YFhcc/Zr8KbqAAYY1nNI6fLIE7fQ0g9ofD0Cmyzy+eKl1dgst
HrM3a/G+DTDFT5Y/31KPPK5AM0Pv+3sWxmduww8WWpLa4nhvEj9/DJVZtiXhLPu5RuQt17np2Dm0
o31SLivGk35U/mjsmri2metoqmSikRt/T8L6yOJ4lCLecDrS59pwQxq/am8x2PnSskHwV2jv1GID
ZXPMaawkccvBOdSlpnxuyrvZiBc7al+b0lfvgzLvRUKiXoBGJloiScCrPjdlPeyzCpGabSm8lq7J
GfNFwCVionuVXnlgW/JPMBQMz1VeCniMZU94HjBIj6D1OcE9dd9Z+ykOfo1xyJQ5AnHhj9G3nv4D
CCdm7ATSGK9aM4ZXXX2JrUa2b6vGlCyG/L3vZ28fBLyZNa/H1uAQ2PHwIicwG4MjioSV9MCmhWZv
IIElnwhNq6dR7Vzx2Bo7evYT0aIHcPdTbUXPMnJJfgc77GY/vS4pr7WuOxJkmUNzQFTo3tyF2jdd
xIorLI+ehCQfjd18sDOCL2tggY41bTzHeSQbSk3gvEo6QCMJpsMUYvvIwodpWrkafv5at960qWt0
fTbNk4K3cCtAzWxaZ6dzhxiWnBFZBbx9qtrf6EJRPzF34VHs2ydRhvuyCNpzpzuiV9zxteWIBDzt
Y14m+KJ2fNWRi2rQpS7t3IshSusQWIxg/Ci7mEm/pDkn4bK9WpNpkfVPP+o2grHus0wq82PEY7DB
Q9luBri9afUtXWZIqGgflEFNmktCiOdS7Nrab6DbspVI/b0rS3lsqbUrOX041tLdRaotLinOlrlz
NnbhMRGaKPB8tiD4H323B7SL4E57yAaaDmpL185Xt8pw49UuOYohAAqrILZBquZ+cTW055lMg4kC
MUXlheF7XwHHN0uZ3IY+uCWL7Dl70z6m0ye3RVWkLH0Z6ALfg+oU0ppQeX2Cg3Vg4+q2Pk1l1yu3
ltvlp0WRPSEGXnkNObTSRPsoorXiPnqwwpHWMwU7kKqF2e8oUdjy3NOnfGJJYmY8m+/YE0jLwB5Z
NCllBF6RDfeczCmnSBAZqGxvS8TBpTSXMRYEEFNW1VZMFEGDQQkb5obzak9ZFF8ju70F8fBtjiZ+
Wh2/CIPBI5Xxm7OkwOqwfr5SlS337FShTh9G9iCmU26wzxr0otksn0w/cY1nCpoQwmE8WzdhoC0U
rn0X0BWSXL890bO0NXKQJGNkXWYdvFZZ/ilxBiCGWzzYpdY+CgFJ5D1M8ghYI75pCHYl2oOqtdNL
ZorfYgrNrbMQ6MixqY7TBTGQfI4cfzl5nUVlwEyHktpF2DGqTdVXYCF0tWwYOZ+jsTqCBLtKbX+w
2SMMzP2t5cwvTideRscJmQy11E+WPAYBwxKN1mBNx6EiSMmzN+1LgQmTuoF9NRcSe6Fo3mykKARD
Gtd5D0zCbA/ZiqvG7/0Ir2YTKxo/YLcBs6Appel1b8tin+QWjgoKxGyiD4p8hnFdzwzEa+1Pq4YM
XA3iFcMaPTE3imBzHrykbnZNGQAgJPqWOTTzQpN1X52KxTee3Cdvjr9Me4H0oGI9PKfpcoeelLRO
xaRqksQzTArACz6SHH5PSGJfUi/wTnxC3M1YXsLUehBWqDndGjyxSkQoEoi+jMIFEjVY7dBqn8J0
/umgs0XukZzTeZwRHPgEVBFPNWDJ2tZp+61CXrYVnn6crDI/DpH7VdFKkUUJAtnHYbXQnysk3LvU
IB3yVHQbEQ6d+gZ1CJKsj/hzHqNfLABE6IzLrzD67RoXj2dMo7ePUVNFRUw0mwBYVNS0tQxUwqT6
DMs1vCE7zGnu7qZlUsd5VIpwZcJueiV+JCNqAB6AaNeLCO278WooK4APZVJ8r7Lhc0y6/hatgmSj
HmPRlHu7IxqsrWpEihS+IUcGVM5HmgO/mmS095bomeml/biLAzzLeSZ5CBafYHjCDCq4h60TTZcx
AV/jKPWQNsE1JMli4bhEke1YT5EiL3n296OFOIzywmDTzd8QmM5D6d1sxVrnKSyamFO3qM2ca0NH
+ipyEprS+Q6F1QG7T3/y9NzAMNVE9xok7PMqLk2XzBzaJqMrzwJd97RMI6kPTWgT8kcX3XYC4tR8
qFSBrsvtGJHltIT29MUix/qEJwlx/7gkm3B56ZCdrQXr2XA4PwyCbmtE62CbuvPN0dUtpwnwlHrd
+2Dl8QPk3WjQENurH4itT67RmgCr1a3rVLCGG+zV2MznvCW4ZA1amPxtLCDQqs5+S5cDJ9NYIsDW
sLiRd6VbXREkk7pAk+pAwH9UqNgls4Uo7DmwlkZsI3fZNWAR6czJN4/2EBAuYRDPNWBkcnXxvSPr
us3fMO+mIe5RGIDuLRjgMKVsbNDuVVAaeBzpc5URaE/PXIeON8dhFtdonW1zJWEsTO1lzMQpL5dg
53ZQ8q0ofgtUenIyk9yx3BTXGeuXWX9lh1GCPS2FCzaXnK/mZrxqf852tdW624OdqAi5ZMU1ZVwt
g3l6Ziv54QhmvY00MYf8Njs17YoOb9W3GXb2tRnApU5aLxeP0QiH9/Yu15prYknwaFD2l84hN5PR
02vsaevEnNbQBiZjU8Zo03JJJyr04SDv2zC0jlEQf6R9GdyK7jAH5O/lS3noCbgc3XR8FVI+FfOT
DL0XR1tnGk6EdVswcdNOB49+WBzwt20KSL/b0armo9tHTKh9/6solnPoey18Y426zfFf7aL+SZqS
YfHDuS/S/iTXkQrVfZazpTTwFIfQm58ReWeHsWiCp3qJt0HGiWyaEqyu7WqqnjtrawcYaKc9f8F9
cSi8spRyHzRC10akjTMjOcdFC3QAndJYA04bAIHw8I0gDNYUpNyd9EMz0+VkH/3l5/cqssRN2pyg
+nLWt4pptumDdzvO3UtmR0+tFPVjFA7J1i2Jy1o/QrAEb32dirNPm4qZDAmH7d53pvShWKPoZi9r
rv3in/qYPjgsB3/rDG8SKOxC9OB1Ivd1dpzfVtwQMhvgjK3xpQvck3eYLEiKRXjxowrT4q7QlYJn
6otDgDZ0dpS+sS8DAA7wM+f9LB6slCbykq2THf3st8K9r6fkWfhjdXJTePb/+AdjA+9i1uHASIge
QU1C3TB08Yk2m7qK0Uab5HVPPX7hcyPUa2FGzBCQS66yZt0M+ZGPf+YGy3AjPLO8z1EOYbwbz7Jc
WnRNlnde8uY9KREhoLj+zOz0e1D+6vTyrU70cIrj4lSoRBLKG9sQaVl4JXv74sgHzYN2t9iFQPpH
FkJdWeL650vhEp2xwAk9LIwRb0FvfSlbQTDVKkVKF2LKwhrYFtX1xkHef+iierlPy7UVqemlznML
7Q0JFW7A9j1ZqvrqzMw2+bEt0MzLj6DBRq+D3Hm0U2vPfgRxrQUxC8xmeEx6tFB9kpDuWPvqfrBH
/zilWCTqnLUm5Kh1pF/JdIzgxJMukV36c3/mGNe9usj4OYo/+DElt11yd1XtkWHTHkBl0HrGeLLP
Uko3x6qca0oUZSkRLUUVEzNXPNdF+lrghN3XGZuUCuj3LwzAhhgOBFCO0lj6yEr52zbLXY+sege/
Z36YQk6gaySuyy6v0QVbhlAMXOt3fSGGVyVHUoJ0drW6driuMWayUdkOxkR2SnJfXZUE1O718Bxr
aRXHDpHzW5NQfRqvmS9FjiAV/spw75aK7L6pfCx1p9/ILYLyUb2vP0TtWvPj6Ni7HgDNqxlNdl7a
+blb5wNl0KKuCQzbchiAnhXEE6q0v+tGmic5dQ7SLmRXVZ4Oey1ZtKRd/bK9tykNEdJuuQUktZgu
3v/psbu6ZzzQTMhIhNPuppRfmr4CStDf537eYLFKaeP3aL89K0zIcKypX8qBTDZiaD0HQ0k4mhCj
THJqC580Vx/e7EDofBi10S4bhL0n6ERBsuE9Q1fdpCCIJZShfdFT/E+1c9M0TXeF6XjxvZtCMoN7
nQemtcWdaiYEbGN9o5xtM59lNXaLfdsTdrhodAigou78EtaPVUW8QF5BPlkdT+cBMXUY4JWqfVIZ
4ogYppwTSh8v9i2PEGvGMkLzFnbDLY1d6ukBedLQ95wSJ4sAlxhWYFIynKOxvPQ4+DzfLx+gjyDp
JlqdOsi/VA2NodEf0cA1iz5g90uJ3JVDdi9z2LgpGlTRD9EO9dPv1E3FaUzce6eMWcJl4mDR7Ydt
UHcUaWqcd2Plt3eTNyFfW3JkP633xSNkxFu6jrAY/v2mjO2PmPogDxwSp8eseY4xjW9C/L/PjMDI
yUxJGfSz5NiqSr4sOYvfGtdk+/7yvYcRn1aSp1rY1T2shDVpPK3f6KuSB5RHH2B4OI6n2I+xTcTH
Mgf12Pm+Otnmj913fi8VSreeyBOwhZjAaoSqj/EIeGka8VDKZvmm2+iWFcv86o3UIsHg7+Fb4BNO
XH2nEX+xFV185VqvdudRti32VwImvH2miotdM4EDh0LlLScQNd0bEyw8iVxeFvPwh5VNl040RD22
9PWqkMNHq/rsGI/9VymBVLceb3hrV/wrYcdeGE/6MLLIo2NrmGUv9ZcQXtHZtvkWoWQaZ7sKNLSO
75JmbK7G/tKCzpMBVnS7cd4raT8X/ABx6ng0BSVZuEF4zvLGIoOL2NgwLBusDf7Baur2XM0KNULV
7E3B5FDRUs/ojO0bjtLrfqxiGB1zKtA4dRjQh8ufJx72QcnghlDU2g3WocBIfmY93hVgmVadBy1T
K6o2TsiEVVVhTnIQfa5sGTbJgr8qGqdgTyrSsQ+I0ZjQgxwmu2kPPaAL5grdeN+X3cPUReC+/e4z
cjY6LWIyudgF7VCp05+XcF4EeWzKXeHzfKwZMDRzU6wm4ce0/hwC9MHZkNOmnrXg1yxt46MTNj+G
Jf4iW4aeE8iG9V+4S50S2wGTgnzuphPWAhwIDKqoGI2dRHfphD3A9mkgefZmHprPMVwTGussvTqg
sosJc8Dat4nyYOdXFvJ7w0kf5hG0G1NugqF/cpuJ5XvhsllBHfHK9BhkGJ+J0TAvBz4dlUWxDzw5
3EugDP8YN84RY1qJYpjuV3P1VhR+WmOJTSpi5db0iqrV7cnXdGVpUZfHqlqvGKEFroecIBkVfzSJ
uh09H/8QWfLk0Cii8YjjdBG/6yb1z0HtkATupurOD7k7bf3RDrbzoOP0aSRG9LAIfbYaZQjMtkD4
DPRKuhnLXBXcLKcFeOg5X+nEJWztCDrQV9vFtkHpBx4VnyiDSGTyZKzk69Nnwo9aeOqhh6Kx9+ov
tZsRV94k92LhDepJBqxpOl2nk+egPcahv2beMT+dpm/W+qArq77PqlodjCfmbRfGj9LDiDR7DFwz
mBfPnC2LQ43S8a6SN3Zk6lvjMuSoXaCxtiHjgVSkfCjHk92NBAMK1CbKf7K84o5pvzpF3pAhYEe1
HkSLOfo2Q8uBzoeKn3ObD5B5ZmuLxrkUHd4So3ARjG6WX6Ihu/UT3ocw9X7SYgjPSd9fFkUdbDIC
mApiIBn7RjSCaC541o3GU8O7GjQcWq1vMLl4Nf36LUsT+LwdkuJ2TorD0JbBri8C0h11XR+adSba
2/FlmFTM44XINYmpkNJq+Tk0CLEqdOiFT2YIBTxut4TFIylBwkCL+fT7wRBweeujFmv5aH32tUBF
0H9ZGimehZ18QaLU3ce5bW1mu88gP2CqbRXCGbeD/0+RtV1KslayIK+f+g5pWU5euFYsuNDLD2M6
u2hR0i86Q9CsR6QRw+J8+ITdxlFXnJPCi64tljAMFd0XjhtCLjSFacXsg/krgCWy2vg+GtPRUNjN
sbGjx6rljDVNuBKCBaGoZxXF7c8XadvVjt6iwww958HJie0SK0G+IY/gTMvtmifFgxOb4aBcdEPT
knw4UzHgBI9w/ObBp6F9sWmg6veDyyGCqSaJW2Vwii0LPPwaao7WgcNMtIYMuN/8YbosgzY3K/Ve
skSALclYh4ms06Dea+pVWDWep/exBbTO8ImnkGeFFwPpjdtgkpjDGzvkS8E6wTMzRGdn8pb7ALCN
D34NtbwT0atwrlVC2HDeEIhtU44GLWyPHmTQNRnD+Rj07n0oBd/BYIAuU9Lsa2PjfNVENiXKfCSF
+6SS8NbWlbravegfw0T98pVOvyobgYXnqfiEMugzkN6y2pF+uHZzztFL7FPTx/cFMonSg+uquq+F
Vb5Rk0Z44pFUQ7uKnaq+tFF8zQqhdvFEVtgsEIp0eawPU5VGOzrd+sPzWNt9z3qvAvO6IHzeOMG8
3DkjDRGoUGdUdM7ry9RKsuJnffaUREk94+OszXogzsaLont6q3AyD0N5gjMI+WbEez0nvxOVV1+M
a36WTebT7aZNEUWMoWV0MHoim9v1T05BvABLSY+EBrUmSL0pHS913Y2XcVhm7mkMJjj+ucQRQg9O
Qru+JbZI+i6AHqcj0JJAtsgXPDvB9I6RLDxU/nwuTY6nKqv0ziJUekGKePMcmurNrIIXP7Cg66JK
3HUdy1UhXkyaffTSw0kWAa7NuO67K5es3lGPDAf4ByaJzsWSEkVTsAcq8AnKs+fLnOovqk7GY9pE
BsrCixKcF0SkhmO3tPIKUW/LCse75jK0Xcdl+y6DytAinnzs+mih1pzfh8B9KMflTep570QcfdP+
bXCz+94EtAfh5oVT8ZxlkIqUj5PI0I7bRKc8JEQkiqE0jtP3uuWo0DnsI2JCltnXzy2drN04kbrQ
ZyswaI5pwxf1tz5zmLJpijbfox0Tzsm+ibpPGn+kLgUPSctpJgyvSxL8qHk4tuuHyTncxaXP7utV
fEocPJ4Xv1Re8qJ6galKbbwZq0M0eEQODvV7VYYPs/FhivfBjEEsxl01mAoAQrKQcWmTLZipF9cb
7gc0h0SaF56+Dc3QbgsBb2zKQqARViH3Pqsj0iqEU/nQ/S6BMB1W7NdBJcN5mNM7arjkXirQNw4t
/GmSxQVv0GdbTTw5PQ1GnUpysmn3pLZD7qb+1sCgvLXiahfh9z4LPur03E1FdExnxAR9Ny63Ttjg
MQcGF25oznr5lIJpQ141X/yRgqqrx6cYh/65jMZ7Qg6w5cPpzmoPGRFh3gY7Qe+u5cn4prgmwO2u
ZkKUo+bwpVLJh9BuxMeKmatP2afVy5eQ5hAS9qg+9JnhmG0eG9tnODt40A8b/HYlbaNZ4zcM4DYy
yScyTuum2XHujTZyYl1skpqkIIK1VOQ9Wh17AadJjO60zrWJiB6UTbRlRssZhKIX3Nd54gdMMGUN
VvQKFqFbzTCNvKao3v6D/2kmqhi8HVX9FZHgo6/BcEnBCLNB2B/MoLX9U6zvdZXd9PMx8ia0Tstj
Xc+XVKbExl7mu9IiJQwQ64MZl+8uHpys8d/8Mt210YDdxSWl+7ef6mNh5a/e/2PvvJYct5J1/Srn
AQ4m4M0tCYKuvOmu6htEO8F7j6ffH0ozIxbITYzm3J4IRUgRLSm5sFyuzN+M0UvhIer9f0UU0uIi
0XlaewaNPGrGea4/W0p26OLwJaRRKMfaXeOiGvQBIfj/MPsFyw0ZcOz/jrJ/8X//n9V3/3vy/RPK
fvqP/gTZC4b8D9D1YFmAPYBlQU75Xyh7wRT/oRoaHB4FAR3+QAaz8U+YvWz8g04p4HfQSlTaIN7/
G2Yvi/8AYY/cjqyooBmByPwdmL2ifALbgEJSZX4aWCgV6i+opBnMPpNltY+bEtPINhU3ZmfqXy15
qNGtLymvlBFcRdQ+gqJba0Ut3VBNAu6pF+UD+HFsSPXQuk27KjyUOMXUQBmiobrR8XZEI9X/0nnW
kJJ9ZKSnDQ7GUvJOIit+j1Q/ee1HZCJXmlDUtqan/tEKM94Xboy8jmtxxVhlzLUO9vpkgh7+hFqd
ajhPQJe/AFgfA5atCdRs4oEioyH9GV2UZ6NbBFYRkcYUtFdMFD2FvgAqW5MoedgbXA8niRe+sCpN
oBvoEpYimrMvHAqZlUUZLtZRBVwizw28691KpfiTeTdJOlpOnybvCgVb7qIcZJXmfzcrdEj10dgW
EgqmKVQnpGdUnhnyEIF5V9+zPN7QSnmRex4kiYRyYSHW7ReRCjm53YspV45Buogkk4VEbjIekkY5
kKn/cEe0Y6owO2hqiFDNgKSxlqdwrQLM3CMDy2ZZRnhNq3KqVS5tXHmoso0kT7daDdNVoG9ItUV/
da0CfQF964cJdraDeBNr8Kkl39wmXXwjZcZPF67YkJDACAP/XkQT4VnkYfUiTAI8qitZT3qGWXqf
VI9jhCSj2IO9Q9GM4rgg5psSdMR3MjnE1wQDjI/pU0MBMe4EdVDcABWmRiEHnl0iEHOvmx6JAMp5
h7Yvb9OGhgYo1OGJF6xEEU0tvmeaFn6TMwl6aKS79N1FlqZRK/JtInTBphxgk0Z1Bf/DxSww9aIA
HC/AV+r7naMpY7fJqFTsi8KMXsxGsux6gACQ9YiKkk22d1kRYUG4sHjMz/oirFYOD8Nkt1MdRUth
jq0cCyiPfieiOR1E5quS53g++vneT8msNBxmvTJ0HXQjUlszAvXQxmAc6Uepv6WGVCultuOklaiu
1Gp0d6jCaveertwKHQIQAamkPUTebUWSyAbVGkfT+hzKDEVmc0A0NyUFx0gMvLVhZj5W6dXXtC/e
FQQjkZz+NWhKQQkx/uJX48aXDMNx+xGMHYKjO7MuHnuVRwHIN2AnDaYAUocCHiZEz1XT/ygiuK9y
wauVwnm7Hhv6rRx68GmA1JEH8Wr1YlSMo46HM0ite10z3hUfWkzkIus+oo3jIetjRg+9Cdgmc2u6
5iDzfkZ1XDr0Sc3n3pgkahXhbsAUF9EMBc2aSH62EmV4DnqfypdIff9Wpdy/Tsn4bqjXV29yF4nr
McbsVvSan1mXo9riQhGULOO9kYpnsUCwD9Mss4IuruhDht+waYc+Fh4sjdsg9vGPbcRvjZ+HDgiD
fpOWyhddxgkiV90bCpk59JP6CJUKOjHpGsPrAVr3CekAyFWKLwkkICMd9yoymPeV2MaIkrOKsyKP
gQ0BRclbMomkMNUdksboUAxWfAjQhF9TxRb2CbxHGSb6rSvF7xEgqa3oIYTVuF7yxAvGc9Q88I5l
BUM7VCRI7imyzmadB89uGwnbWk/2jaVjcox864q+mrcNxxQ4REXW4UoDOsVB+qXXgY/Bdo3efeBJ
EEVG+SZDoeEucgHQI7w1bCs/20eBnGxCH25ylhcY8EY/hkzGxFhAyj2XgOfQD4dSg/eq7K7LKoQy
3YRv4Dg9ezqa0P0FxSX2pro3ShBS5WA+mwaiqHIIOhycoPs0lsiWGElXbiyp+hG4pW+TTHfUpinJ
CcmEAcPkxNCbdaZgoB7WYvUe+2inVK74k8OwvdHcuL9DzxiatyX2NNTV7JtQJMhMpkW+B7rQLWCA
z/Y0t49Br1InKzBVebr2T/GtWlEGA7L3seOJ9/CI1xmdnbxhsDFJdMIx1CXR/vpBchbSoB1poEMt
whTR9PmlZ5V9CGca0I2C1Y2mmwgSoCA+/gHKy7bMnvzdWgJbf7YSmE4utK90iFz8hX3YHMUbmKmv
KGNM0RrqFULuq0hPbaMZ9kUy3GbKQ9pEtz39C49VcH2wZze8IXPR4ijGpUvu9JHynOCHYa8msNLB
LqvUfyaAwVg/DcrG8pSFiZwm6lMqYZA/KGCUTQX2zdnNno6yoKsgwRyeIXaJc2Eg3jWBv5CwSOeT
h8CUxUteU+B1qPPxFMpgFLJGr00IMscfUXFIXhu9skcvACPmFODFtcER0njfFrjwmfFRlLJ7mhuA
QNHfNQzuNe1r12eH699Z/sw+mqZ4og6S2/CenRbXLLMRKFN3QpDiSIQ034iKKji3ANQV3Hg5K37L
Hr2YcnitC9Tze6rujQl3HD8nyycvufEr7MCBVWJHcF92+dOgj/tCBFqY00eKPVSP0nFEcEfctqG6
LaqtqwYLK2Viq85mEAFLDRMEGQCcJH2gpk+WCurWZtBUGA1bWfjQti2NlVLeNApkHLATQvxYTG1X
QHEdl1W6lwPaoEK28CvO1ys/QpdI8kVsTfion8+DsMEzQEsmcTew6jyeiYe77Zdq+HV9vi5N12kc
9XMcr9JNVAOmwRZvHdakVXzUc8uWkCHvljKXS7FYHaiZgrEFcj7D8JP4u5gQsjTALt+NpewIDUlF
4P+upWgD+HdhJyrW+XGjKDB3Jkoy7Qtjftz0fVTnMkhcaIUR4h017+tbbzBzPMKmfZHdtXVp7uqS
PFbVCwRIKUNvUS1obAOc7YjilKHFONuCXmjyEFfSqjlGNF23gm78SBq0wzIkwO/9NHTtKohRNTIR
EcjN8CDDGrK1nlZp2evxUyToJtwELx3XgdX2FuCbYHjt9QKljSBqb4SajFg1Kwi2NNPvTBNVTCWv
UMcRVePAQZ3YvienVH3MdhdnwGNbUm1b4jR9rWLVdKRC1bECKTf5wAlqtI+CSF18ZF7FOHpUKxLt
VVRYt1YEygcvVBklEa+Rt6qEjH2el7ao5pQsBxyjMZuu672qVN/o/gc0EDpMbevHQm1vEv4Lkeo4
L4KvnYaEkCqKO9TMN4IsvDVYR/s5qh1xuEloivuK9moq8cMgZwC8ynuW2ZNraPiOw52jynfrdaQd
I9OuR81TP2AiHWvfU0lMtnqNWrOmrZHgOGpddxfUBsJAHsp9OU25tFtXOQKFEOGOedv/MAT5rQz1
2mlKlLIbtdVp/lGUGQIRm9F0QjorZChCCag59zPxpmv9J3TyOVDCDpCxm0LErMY3Iwtzxy2Kd3NI
jxB89XVqYWMSKK64oqP2G50uR0rbH92IYHgkUyoscMQaw5u4kQ61ih1IAB9nM4AbBnMvvGFVwy/R
aQdqo/oy1gBZ4nQrD92mxkbFiiGgtVmIRFQ8WihSVin4ffOuTtODW/UoPuugulpDQWI8QcsVriXt
CrO4MTrxmHe8islU32pf+FXGmBYOY/GGnwSKW9GBp/o2HTACSfHzXBui/9AYwXNLsx1p12NKdoWw
OIAmGWt2/WCVyrPcBJtMSp3IL49SPk7FShQpYUY8aJbyVOJcmwbyY0VKryYGrcWhw4m4C1Zmj8H5
MIKsGe8iz3qVrXLn09KLtfZlTFTUthGxBodJXifsS6nYIBW1od09Ir6VbcQh241Ij65NM/3ZANCl
x/GjL7CC6aNjDPRl3WYYvFBHpCXHwxKZRDp6fwATe+Nr35sKUIhM2SPtv2vlEcgGJ7HXIZnj03AP
Rfnd7SRbKkGn03hwxgQNRQn9dHqnqD6qvyweadzj+6jp9mWp0/FAZFQtmpvAqnZhg4GTJwSOGsLL
b4X0ixd36Pc1ByFBjUYIni1ehEqff2tVXpntRKFzE/fgUSnEPNhaW0IPWNKQtkNFNzHWvb2K6J4M
WsVRzGTn9+WbUUa3RouNUq+aT7oFaEpNDynaLbwVXvJCQF82p0yuod2GuTpd+IfQqGtHFWiDVRmo
o6A9qmKxSTT5kEdQtsJckp0457OWXYCzn25BgS/lal2E+mNbZQWvo9GjoKHt9bq6DyO9B+Fu0MDA
1mBDT5eOjxxRT23DL6nWvxqWNMG1kqeiibZA+X+m9Iw4L9mBtKoqzoQQ/RIdFeIQB6X3oNXTL6UH
+qVppT9aujNQ0NB2xXfH3wdFsyUHa+APj9lxKMUvvLcmMzeQ40UpRYc6MHNorj3MlHB4oXCC46OG
3V+fHivNekc/H+1jYH0wSesbPZF/+fgFI1MiQGD26gNypL/rhEu66Cp0Y8x8NfautvJoLN8KE1mV
36ntsgAELEZPMbpUwx9A5I8JOC09VW6LwngBaPIaa1G3AsWBqi+ng90HSUH3BnvlChJBTq9NiBWH
ji+SN4l+Y0XlHf+nPdz417JTj1mnPsuoS/uxPIDkUtv7IqACoA3wf/qs+652+rPnV9xAPYdDLOFB
2MW+8KNNy29FEJd2hLo1kC79CzoHJi6R2vDUWfltAZJOBdG2cEVeupEhfgEfIo2UKX59vv19NxQx
L/YLR+rTvVTgkRoEtjwo932hAkeNtteTDekz2fLP5PA03pR6naRWo2ZYEEWI1/iQV8uHiMJE4r0F
/bs2AaSE8J4n521cNqsw//b3Y3MdIV5vUeYzrHlah55AZyVeUjhBzrO+zY/UmOAhUCGgFbAKMuum
ZOWWgG8KVK93ef1+/QdMmdTnhwFhZYWfgGz7+XML0RtJpWVEVUVDj05FxfHpegD5rKho6Gi26BOX
1NIhks5yRk8QDOiaUu0Iu2HNU3WNOBsK6VDabWgq+kO90vGkRJtnRep1SDf+xt3I32pp4W1y/gLi
Z2DgIWKKp6pov3ye5C4Pxrx0lZpu+V5x3zP3Nu4frw/1wvOH3udUngZURa16XqE2+2H0UOukOvWM
8B8DDTEItoMNHcxVvwZitK8wCs1vm11xXAh9vmc+hdZmZN1MCAc1Tgg93uN98OZzZm6wkFhP3xYe
kjP+gcjXPYWhhb16vn4+x53tVZhRVLCmuK381JZHDcHZhZFdmriTj6rNdqeWxQpyslGDhTH1mAbz
WG8DbmMdvbQH4bHZ99t8Gy4cCR8yu5+3BQ2LSWxGNAyTWub0uU+PhMg1fDoGGHLvgbzuJUe6SR3L
KbbaLtBWxW30aq3VZ2Rm7PAYH/LXSbTzNeCy3SyMflqW137I9OI++SGRJreqlk2jz1FXrssGaKm6
CysVvPyo/i4G44iJwmaQ43slkL7Bh0MzN9R/52YCXCpE6N9FY8DVsfmqHwOZldiZC4+1mcb1dH6y
u1FfgaMpgceav/oVkPfIKCCKMj7D4XKaO4OX8Q/fidZkiNIajXrMxYelt+iFFf8p6uyNOAhoZAst
pBxBau1saLdBdSszOQb8asP9fX0eLhQ2KNSwIhBmxq/CnC3zzDKERCt4owHBPPQFfNT4rUcfrXN/
gP+BvyMtLfuLETWL6hAKOgav7c8TP8g46cWWmzsJuMaVcKO8dGuMlZFgO5bPvbT+WbxV491wgyaz
Yy6suvNNTZmEUr6mcAVzbM9Wv6XQ1HELr3DKXETx8kfliwvDO9/UnyPMlrXag39qhykCDX4zuKvC
7zqUvOuTdh6ETQx5kkwCFQX4758/IZoAMh2irHEiD2jiYA+YsiGheD3I+bf6HGR2PLVDNcIZAFwS
t9ZRwRWh8tKF6dAuxtC4PSmImlTwZgMB35hJZP4N/STpSQL3TDpJDjxSgYOVjZSG0L8IsnQz5Mgl
pqWISosMsZpy2F0uliiOiVJ9pDL+UzGaDisgBWDRAPLYmJQ/0bCkxhUpNsVIsAoceXr1pWiz7wA5
oWyouDSlXr6q0OlW8Z5L6uB3Dm++bOvfnWt+VxCxbCp54FwyeUAN7hb5QACcBbxLRGC++4Z7C2SC
q1ByfNmAMQG4y49ad82Rgr15eDDa4lnyixtFtr53AwzFuq+WepsXlwJJO5of0zecr+jQVyM90QaO
0cpcB6nmmFa2FpqFZOpCkY7FcBJmtqzbHIEgLUIbFQmtHULDKHHzsNm2G+REMaaKVkvGRx9Tf3Y/
nEScHRNKm49yhcAcGGJY2pWi3HrwxzsExtCi26ohCLtU94NtNNQCVhb0XMrivveqBOJm9XWsUGXu
a/F5BJACorEHIALcXQa23QFoSWP5y/XdMlNz+/OuEGWVM1TkslCkWTYIfQYEJC12B1z9C8BuqFia
bViqvzdN1+laQPItnB63eImy+H70ha1nmE+tCHdTBzuCsKyKgWwlPA/DP+UZ/7Qzevjzo5222y9d
KCwPtKksnbqcOa2hk6tWG0wR/TQ0P91eDACXVl8iAOBQD1vE5BMlWyNu909H778VE+9kw2BpQlSa
dzsas636PCOm1R4LJcFoqNjEELAx1kOGRls4dS9+/dNwU333ZIiiKogRLeXG0aP6FY3fXZf7X6k2
3uYDTLgMz4bSr55Cv9wXHog7U3xNDeFOq6BvG6OAIlkV7YdU3zZD9Ov6wjivLH/OIWYfvyuqVAGc
3TqxWIGvfoDRvjb0epuA+L0e6cJRAB5FEk1EgOhZz1sBjRRhjToGrYP2EMKDlNF/KlK+EOT89mY4
fwUxZum4G8MnArbQQrLf1slbKLubniqAOVCqD8DvhfrCXTeTNvpzY3HFWZoO3kakyfN5atEGcFtE
7FqntoERmwb4bDt09AdjXewhfFFq7Ncg2taBHT0gVbv7+zmDLp/Gnx190KrSPMN+G5W9/YDvLrTV
vz9vpwFmJx3M4RhAOQHA6a1T7ZBVtyDL7OtBpEvr8CTKXPSoGI0AjB3WAPE+eFLX0ca/p+YoraQj
9CfSfRRzqQj6K2N/PfD062fn+Onn02dXPCbtad8kTJ9pYlzj17BWmq8pN5SYW3fggW8riIHIDL5c
D3shs/gUVv68aoxYCMzMI6zGsRqrlBGThWmTztsdnxaGPjvxUXIqaoAqhFjpW29Xbeujsm329bba
XR+LtDSY6c9PTje9a2NkjIgU7rM78krvMX027gp7ROXbPbbfkNurFrbd0rTNji1RjJJCBTztqNt6
j5TmLtpLG8Tsl4Y2zcO15TE7uHuEG604JE637jblg7Tzbq3b6WkV2d7z0la+dBGqpmkC4oCDyxPk
83dMEgLRdWMrwy4u/LcOwo/baDtT26equfAF5cs77q9os1mLWrjYjYboqNDpX5MUZ4qy+KL2WKJo
YSLQAGhxOY3j30pF9yYqUrqAo7+ZmGtm3u6Q/qXDUH/PjPFLpiFHAFuVhkL/LATijScUL6oXvlFx
FhCRtgZHDpOHotUfr6+8S1cKNR95Upaj9T3fvBTRMCppGMLQAgkywsfKkOywVBeKPJfWN5ZAiM0q
nPLa/ObKG3mgWZcTJn5ulKMK1Oz6OC7lr1SudDasjPKcCGDz0w4apL5oa7fDG3nT2zF0W6fefRSu
bpALeVxc1ZduydNws9MHoWdXxmxsWtUg2Nd41mz1vfQj2YxApdd0yD5urFZH/Ggt310f66Wdexp7
tsgViFwK2vYs8haxZQB2hbSRWeg+vLw6t0uhs6O4cq4HvTiDJ993ttZlF+pw0TNgzCRhTfSruHv5
f4swO5DQAEHhd5rBKBJeBZpEWD//uh7iUnHs0yqZHUYo3kHg83oOvUfrRt+mD5YDL0m70b+ZW1pb
u+C2/4ofsffNWid74eC6GDdApCXpWLqu5UuXy+kszrKebAhcyEIMl/fODcKk8U9vXPE0xr3wMdtC
cnSgCNHpAsdhvqHTZrsYcWyuf4+Lk0pReZJqnFK+aaWdXDuDkvSR3/I5wipcp8p7Csr0eoRL54v2
V4QPRMFJhCJ0daPTpwjGb63/pUm3Ioj/6zEu3p6nQWZ7X1Fhe8OxJwPpVzUu3SsY1huKeNufSun0
G8wjnKXp+3jtza+105izA2BsYTxZCjE/rrW95SDcsaOpt+o3xXu5WNa9mN1pOk87GsQ8KudJcorO
cQtJnniPuLhtxA1Ok/Ra8vfoEXThzxYjGqdey1/VpSzo4gwCLbOAwQPCmgPp0Osyg6JloKPm/dZC
y/Ebd5NG7e+FSby4H07izLamlukoFo5j60gW1Nuxh6McYbkhy8CtWqQEof7VRznIQWL276BT6u31
H3ApddAMAHXGVKs6a/a0YTkAzpcpfyTibzQ0slUnIv1bSMK90ke7UNIWAl580gIU5Eo0qShQnP28
+7rpFC/h1DviIdgJ2AkhCfyAuU+4ZteDtHgTtomjIaLAQbUNFzbNxeGeBJ89evoxVnNqLq3jq/0N
WH2IiRaIVVlCVSDzU0wkBFSVr3/iy5e0CYCIhUQ366xmAI0esQ1reul1Gyp5W/zFtI1I80xeQTNb
OO0vVvcRuP93uNmSkn2lEYeBcMUGjSWgN+sJVo/T0xcPZ5i7qbaPepaKtMfCqbc40NnUamCo4xqT
nI9qmvtlavvgUL+O3qnHOEstn8vn38k4Z3NZF3hyJrLZOiU9DPzzVHPjbQwaaNIaIHmxQu9OsJey
3wu9Z8g0J1FnlwfvPiscNaKi1ro3jizelbIt75Ab3Cw9MZe+57wooTeN4fkhscJ9+iLZiFY+q3v8
x9bNQ/m6dCtePPH+Gpgxu05ipAcgsTN5qTVuajU5JjI2Pq644AW6OKjZFVLphoWW5T8HpW4QbmaR
mG/Y3a0F+7/b7//eC3P8Y24UWVgqBndHp+AE/FoGoV0ne7cpVkYULAztYoZ68gWnvOPk1u8SMUJ0
g5G55ltV7GFN2K75EEo1QBAyHaSb+kj+rw60vwY4zepJTCsMO8+ImLUc+7k8epdz9N8QywzUeyqD
Sxt8yrE/Xf8mZlEgoDVuC8NAn+1zNBld0sisgNZJ9zrAgOKAJumKtkS5qteA5hen7+ws44KgnSWD
LAcDrZ1Vn1Ehya0xNHDcNMf7qpJvrayjuTZAfO08tfyRxRkk5arQgbmPxsEXXes9GjAMF6xAfRCA
ztH4ozjaLD0Mzq6x6eoS6bjRcIYnZ86TyHDoBRSVC1DTTfZGyQZXtjaCuNMEjoDIxEbPvC81rvVA
tXZJ70INVvw/VGMQ8CnHjB6HEQC5rYaSMCL3m7wCzXH92pm/1WD0iMB+Jw8e3oYwaT7PVVK5SHCp
dOyM7D7txi9+44QepLjgDj6TAxl9Id50rZyujSkeyTTa44o0EeBmh3/ramExhgBjStS+VgiWraV8
SDZaIaIJNxnLXh/e2TkyxVMVSZVhMuoq7IPP40MlbrRcalVOc9C37iE6CBtjXPUHlFw35RbB5oV4
0/eaj+8k3kfZ7GSnYTtmYeFRF1xu2KAbQAuUp+HeePQedCd8dNfay/WAynTgzgN+pEka/QZw8LMP
irgYsmDI1jq9hGdnbbU/o7A+miOWRannhVsl9q1HHRGG3SjmyJWhku0AVsvXVo7tcy83/gqeE67l
fQZYp5bWOYDOEQDTzgD+jjJXqD+XnVY9VjHOHF2G+IYntTdAP504wrBRtKJg1xuS92K4qoDED6XG
qlE6+/o45/cO0FNdobOpAR8jwZ8Xr3C5S+NUy8ItHjrwfzQndp8t6PfXo0wf69PHnKJwcIH1YT/Q
vfm8WiD8Sx36pShrStD6QpRsMfYuobfHRY8laLOwWs42A+HYCFh3T/9wllbj8xSim+VFW86nx1wv
JvG5kF5N/rtoQBJfH5syf0R8BEF/HUwY++4swTT6Grp4NIbb1gmeomNzG94WG+MelQUQXJgc7kLb
tdWVtrXucgqRiBty/W3Un7A4KGhsRhwP10s378UvcPKbZllonatjo+CpvKXPvVZRflVhb/a/gnqJ
DCRfmFnak/8e/HxmU9FIUP8OtirF6m4bP8Nz/yptha16xBlZ21//1tMdPl9Hp9FmSWfiRSJO3jDj
6qqyffQ8e0gcCyHOTpppzZyMaHayjUFcq6E1uo4SV8AoTaSeMkf0uENiQX5Jy/Aoisq9FUSv/GsS
FqTNWyOCmEZ6t9Som0SpLVCDVSfcKuIjRlHduoHw6FqDvgoMJOa5LhJkk3G2LFFctjOzfcMyahVG
Ojaxxr5pfScYOUMhdNW1QZ9xWHmY/qmICeOxESJnGqLwGguOygZC++FG6XI7hkx4/UOcFYtm63qe
/7aVVzdd0kXb8WdvI3HT2AmcCm/lvlTv0V5ZJ7bnyMmqfHW/olr/g/NDXCg6nnXppp+gSSZedcAD
sY6Y5urk1FcxMfAwGaTEgS4CylQ3Hdq4K/8t2PTH4T25kdblihzAW2mv+F4vV0AurbfT+NOfn8T3
amC+WYhfsGc9RO1t2KkLq+2spDMf4SyD1HMpcWUDy3Lx4P9S19Xat5UnbYunzgZrddtf2q9n19rs
i84OhkIoUVISGBHyq07Jbo3ABlpb1RF3/uv1BXTpDDr9eLOjIQwbergaYAoJtko1vozZb9N6koqF
MGdVqo9POMGWTMuSz1ORLET9gA5xtJW36Omuy3sIZXtzj8aHrawzJ2ehAjVcKsadQUlmYecZCeSo
spKQQ9vGe/dQHLjIvG/tzvzl0iMHo4v+IJUx44FH8AZfLeGh/h0uTebF5fnXyD9eyyfLE4M0TVVx
m9mGe9ppSJptIc8ar9JTOVASTDfD0fQdyBrX53VakvNDmKT2X9/7IzU8iRr0gjtkJpsS74l1HbyY
sAD1emHrLw1ttvNRO4yGIk+ibYh2P6Jf9pA414dxnsJOW+FkHLPNrYOzrsXJ1lR97G0f8wLpR73r
HN0pvwXLb6mzBwFpJFoh0D0RqQDYPdsNgcyTSIbouPX3WA3Y3Xp0+htlJ6zbtXIY7HZtPeJfb/8H
NZMLn5LIwHJVWYdnPgfqJE3Uj1mqkVIehHspWCEvuot49eMUIDsSy4TaiX39214KyQYgHGVjXTqD
LaGAMbQ+IbGoIHfW1nBRrke4NHuGZVng8A2kz8EgfD6aeQLBF1cRqKw27hZxLuVoIqPY2d2vkp1o
/+3qGtv9U7wpETpZ9VjwBFUQMX+1HWCcyenJMfPSH9oN9A95sYV9+Qv+NbzZ+m+ySM7NSX9TGepN
WQ0YTuTr659QvbQkTz/h9BtOhtS7voqWL0NSAkNxvL43tm4DqEo3ykNs9OxqD49DIfZoIiPTlZrx
PawM7Nbx5sDJHOJsfBAG82cqK3dRPH5zM+vZkwAhwTD0C5STIzNZ+52wKiBXFQr96BZfUUCYYlvc
9mn4LBui40uYBAnotVg6YiT+bSuLvwsdgU7cEZwKPlUz9jsfvx10KOB7I5uuuw9amL1QKnZqHaZj
Kxuwp8o/rn+dC6ecyUhNFF5oU/O3zx8ncP0BZrHFx3GRYHgox2+St5DNLoWYLammcTOxkXU2ZgNO
XfcmD0dUAJcQXBeW0qeRzJZSr8lZVkqMRJwcdbJVZKRLWcyFrGJSMwIehq3XOVskr0Xk6wyD/e5A
MN20u/aAmBDvm2A5g7k0nJNYH8+xk1VbGlYJL1dgONvkS7ov99WW2sOrtzceVSdxzDt94b67lGCc
ju6jVHASkVWcJlZKxNy27guu1mDlw1bJKD4jQwE9sbpxV2Rr+/af2lz/K95xMfRsibTQhCJzNNGS
pzW0kdfGceT7ps/WHZwzW6zpM1K4hXRxffGf1dk57T4NebZmKqOPECQzLce7k5zc6XdozNwhfm97
yzfjpW2A1gBa95JKfXPekkpGKU1i+sRO+lbb+qHZurZy5+5uGhse5MZzfi31h6erdpbA8KTQ6CNM
L/azB7tqjZ6vJ2wIA6/3MNyU2itw96zDkyyvFxbPhSQYkS9g9cDRuRHnl6809GGAsT3v4x5flLx6
zCkR9fmwFaE5L0za9DKdj+s01vRbTtZp2aIxH+sdsTK9/oU4d7g1hqI5GHWXbCKRWj/eLIIooyMU
5nvd7bejp+8DqNpJIb4KabtPBNnxjOAlngxXdEM/UOJcSOzOS7csrdNfOUuEKBP56MSSG0B+eSu+
jzfQDJBYTIFf4p7xc2qwmO222su7xZ7VtFvOPtDEroO5R0N7XkDP5IoebNEEW68g/ZrAda5dr7Js
5T+JdrmIsLt0UomaCs8HrYRzFY22p5nciyMpX9XYUlfa/hKF7tLWOYkwf6IPfocUlsCA8lqDv9Da
LPd1jN/WwsqatvvZh/trJPPuFOKfhTxkZApT2orp2rE/pjsFoL51qHmlGr8W4l2cqJN4s2Ov1Cl2
yBlVUKvyioOejTz7EdO0YjhEoz/co0iGoVeD4FTwJbD2SAr86MSoXhj2wvzNqw8i/giqIUyjjr66
5be0fr0+zKX///TnJ/u1bUNTB8qHmLMvrDvz1ch/XA9w8UA4+YzT8jkJkKlV4+Z98WdxbromsTV0
lqskZ0TO6bagaPZR2+WZMaf/aTh/FWnjh+Ti5T6HNfQ7NNHtxUvEtugIT2iYQd5kuW1iT3f0D0u0
v6UDfXbwDWJVa5ZY4Uj+EyPP+wBrVLV+CHx543a/r3/SS3MGqw1OBoc6hb7ZnMn5AGhR5kLO03wT
Dq+pttjjvjyav0LMZg0iW4XjES2G4Eu8Hzbo7hxEHB9/DffKEyRnbRv8yg/CHpmuKN1dH91ZV//j
3j8Z3uxLtgkFedVzWTHfku+jnWywCztY68pu/I1og561l1hnlz4ojyfMQ2m0cC/MrgMrx+MwEYnY
wr4K8PDOl0gjl6qINKlknfzC4LE4J1xmZl9ali9rwKbUg2/um8TG5G2DuvWjcKvh52Q37/1adhIb
v9flWvw0X/PDEx0i+qgK71WQVJ93oVtbY14lUYih/Q9Sjb5r1lL4sDBxl05oHts8exEPNXVjti7z
kuZ2GeFdhs+amWxoapKWbn2uN3wJ0HYQNKfdLkEkLs7dSdDZSkX2QoTqX4TbuA0azFVcc51F3ZIN
9VKU2ZrshNQXZDGhv4JpAlaHmE8kOJ6vrn/BpSizWZKFTiF7InlCWPiukOoXj6L7fxMDQqJiQF6i
pD17UyrIgSZpRwwtb1ep8Z5iTXF9FB/nz9liAydABAB7HFKfFxstvjYrO+oG1ab5Yh5yx3fyr+kx
eZSOmpNOrafkMNzFILtXqo376UO3l4/uXXgQDiG5tnUTqyuciu+FB96j2QIi++LxQqfxX79uXjON
SrwwsXcPtsOBd9u62ObPwpN5QwHFwVHwR/xtqd59qYlhnkacfXLBx+AIbe8pc5EcfVxPbxn/h3+f
P9dfc8DaEGNgqISRrSBdjdfkevE4v7j9T8Y8y2WQZ021vOYXKA1KeSv9kP/CGc8ROFQxH0TLrdnH
/0EJ7tLdfzrw2QuuTvIMVZDyX3d/S2VTdZZz6kuX1WmY2bljiqh/6DphfLSUkIS1fStyuuK50p/g
w15f3JeaJZ8mc3beFLGl5n3Hp6zt1kbqC/jrSn1QHtOneBM9x+vFZ/A0N1d208fz/CSB4phxXXxR
+IiP5Q3WWVvvt3gv3MpOvUW0dOkMX4o2O4LCIq17teZb6o+s1XVBL6jeFXaCZsNwXHoMLe6MWS/V
CnKB9y/RPj7muKJHTF26WuEgpDj4mMPf6jcl6lXjClZsBcLm7wOap3TjdPXMTqu8NBtIavwGSBob
fR0dcHJDbmslbDOHpol/WJrRM3mVWcSPr3Iyo40hdVQ1iVhtIFjzjft9faPdK07qFL9BB9kSzmJr
/ahRXsHOdj3s4lt34ZD+OOauLKuP1tLJj9BwljFHkR8hHup96kDLAafp7/4DjtfFtOCvw2eSLz99
AYTuAJCqZQGLW79dUbNmxNTJtyhoiXQbwIUuje3iPXoScX7u1AmUMmUa2za4GzZTXyW0y92EFtfW
kZ1ul7RcFg66D/rFycdEoCqRe2NaQ7i7e9Jjp8iQ9G+99CmK/oe061qSG1eWX8QIkqB9pW07TuOk
F4ZmRqL3nl9/E617droxPI09u89STDXAQqFQlZVZ2nloPpgdtxvA21cmEpGhjAFjwcM72QJGfSLv
6NzZSbf9FjzLYBi2roe+04e65jJMEhRpmiAItB9wOinQSgXbny3bkU02vWKJPyGz5mWd1bjqrpWs
+iMLPZwflxs1eAtnYlQ51RJoFWlE9AM/RSep+zY/S064i5/iE/i3szFt9juFnA2mZyM3dNBH4NYH
6Gqv7QYTuzKwJVTQoMCc/vPgyC7ZLPvpDY287bSTbNWGMPD3GBzgzvWPwEtfWFKkwJi7PFGn2DeO
RwB3tsum2qBy9VM9LfQf1Z3PoiNb6Z5a4AfL4pS7gBvuUXZVrBOqXDbY47fJpvYgn7rhWl2r5Z9b
ZTImTDmm4KaDa3evuGRvwMrkKB+ExovU46LlOVceYeKTmskQjQZtPySxJ0fAhR7v0FBHNBQPf6NO
wXFe9iFYFSPmAU1saPWufjPfaWwq/cDLRsf0MerNvd84sZAtFoBBAzyNNPoa6mNhPGrcKSTOOSBM
GOqXTus1o8JtJrgVEd+U0Q9n4EcCbiOCk8USJv4EfWxqPU29INq9NY7JY7opnGEzPTQbcm/67V3K
HzHgfS4m1kRDFZS5NtNYE28yb3iRBSv4IMfBhUQxBTw3wr/MMAkbWLpJTwWF+qM9gJIsdfNfaGoh
FwjtYtdveFOVXxHWlwkQYRIgEbIigCJjW1+f28xqHgkFC378ohbJz+GpsLm5B+fEKRTNeHZdypA9
pEz6EHNyencB7gG8AE5sSzvNE/ct58HH8U/2wRtqKQgn2yTxFWIi9QDnvh2VCpgyoHAVmnrKuSV5
DwSFCSd6RYoImkoxOoMU0gHiH7x37c4Cob/bgGyW27ziLZC68NludoMxz4WBBYoL5B5FK4UIQBlk
0EjWeKU5zktLYV5alV4EEcmxtuDH/Axm7sJKvPDYeyIwHJ0Pqpc79DAQxMwD59bjHEOFCTIqqHIx
Sv3nyofilbNsTLdxy+14AGUREjpuCslbKRNrIlJ0kM+FwdEW7RH149hSXATqQ01s0aOjKuPL5NMA
wHuscwK2wkScAF9SN2Uc/wpKAdkrGDRszmbyHIYJMKbW9mOpRQEmcIlkQb+5tlsrc6ADuq1+x4d0
W9w0D6nHq4NwTwYTaMBvrtQCrbwYEE/zFRdESyS0TPDw2SU4GKIdyj1D8i/PI0uzWC8xwcQf9vNP
sMF7fT9sQn+hPb7NuBF4rroa3EwMQpiAOlEquMvjKAdVPIsJXeWx2KqetNFd8Rah1EYf2Yl8zrdc
vRPPrDHfEtzhcgG+DsiqSn4PhdWfzff6KLidC+Quun1TZuFNh9SQm4euPnnODDMf09RCgDo0LFME
e5gtgJXWAwZq392SQ+qC5xxP9wX3c+Eu7t9ClHG22WDuEEHo4iwFRTAO6OgOj6C62NIXrHhob/nI
q9Uz+blYFug1BCK4BFUstu4xWv0+9pyG9OqJPPv7zJ2hZNqkZxn+/hJTASdj3pedmtlgy/DaxeSc
f47LGMx9QYK2CeWSOqh0TKZDR+4T8i/Xw9wTcj1qkMCGV0IuSVV/zKW5yXrTDprMu+7/HC9koQ2G
sPx/KUXxKQhn2DRu+zd4anjfn7kNmgoUVNmEHBcMyoUg+UnecBbCs8BEDVCwi0udwZ2hiu4Ceu9m
vOnO9fB75mRMqFjSSZaFAlkXPTGosiHrEm4gx26ZfuE2v/5ZuD+zx0QIaQhDsrTws+xgIDJUt4mj
P5g/qp8hJgX7t+X7dVeQ6e//8iD/tMdSLgTtvGhxjR5XcqifgeG5EfbSrXJfP5uhQ761bnpDO27Q
P6LPVyN+wsyiBsLTDJyHKAuh84Bhmes/af2xfvaTmHesFsxGoc84B+Zm8kQXlwGYsb1lR+xvgGNz
M8H1ot6ZPSaOAOMIHRUJ9pLtdKDHAQqkOBDy5h8MwRhoZ//nkvsysmVqRYYhldgHYgdDTRDa4rGi
rMLOzk0wMURqIVQ4hjChWsVW2xFg3Uo7Bmb4+4vg0zJe+M9Sr7NVMVlmqy9mWZUpPDaMtwtEuuWS
R5TO/URMKIkbCNfJ9BMVoW/o0UbrQX0SvVH6gUl+CqS7YO6gSMqThVrFR5xvJxNgpl6C9J8Bu8FR
WzbKTttB9GuXOAKyEyBgURxdfqcfmN08cut1q9Wcs21lAo+q670hlQg8dD6riaz5qfRle3xInMhZ
fO2WAhdTh0oMfNf28a255aXUvNBnMqGoFeYYclHwpdFOb7qtuh9QpswtFQDKrWrjxfINSgqcs389
QQHc7DIP7IRWDcsQhTrVgtYlXoJz7whw4BKtlEGzucxM128QNOEv7eHNqbYYvqW7jJoZeiYHaP7s
gdgeXMnGKG5pQy5+y1nk9U9riEzAkUCQIlaQHENJeAQ3C1TO3sSt6JWO/MZbIHXQ/x7eQah1ub4s
mUEBKSK8d1AvKMQ3iaSgP4VOX/9Sz+/X18XbSyb2xESVEwx34w0GSpaq1q2Op2DAs8CEmmDIzBAs
KEjChgKylO9twqEi+ELSduoy/XXqgI1i9iubm7QA9a+vHXvX2Cku5svTo2CHu9FHa4164mDRcQ9a
ICdb2QE+0C6d2NHvpI9/t51M7MEso45Zmh7okwlT0vni9HPMyTivJ7UGlbQ9L4JAUbQQM9oTQJ5u
h7NuLQrZ1iYnS+NZYeNIa9Z5GcNKPILSgTyRfKNXsnN9tzhZg3G6Qs4KOtWQmhFkD3CS79XephXA
9Cm1wZp+L/iASlh8JlDOutghrqEbiFSeKqud5KsdVFWAwc04HskzwsSKqFpGqZWQRI+QcMv1Q1Jj
jlPMLM7u0ThwJU6c7oKz3cu7coJCJE4WVH8cLbP6o3GnfaMP8MQt/O7IAyCtTQGd5UIYCbl0PTxz
MNpO4R3zLr8haENl+9kLrD8ppcpzDk4YPFVzz5Y3mXRqn+IMR7vYlq3VF2CF2VIM8eCKg6X/zjbN
fexxr1DOdcbCEBRxmkhBy5qUZ1CxAZXGRDlUDLwCsAfuW2XdGlEVFbyGVObkck8XsZ6LScW4A9gA
jB3ZDBuEq9Iq6bgYhm13vEydfiPWaSAnCZUmyTDBo8lcnq1qJKVuVIkfZuAWqzDRu/AAomvuf26C
cf++L/o4EFB1q6XlZ94kW4iqoYcqcqGGNLB/XQsUD5Ag62D0YqKtlOUl0WgBSpKs5V3y8PTypjeM
R+Gpk/2WfiuHyjfveEV9GvquWWUCsDENTakuEn16BDsoy/sEA/gyHzKy5hkaJPj+szomBIuYb+/r
GA9lBZO2I9p0TuEUt7WfH1MbaNibdBuWVnIjO/OGfB93JLEgb2xzYsz6t/zrR7AIDjUM/x9VP0qF
ZTTmZlYnZ+y6yGpG/TWr0l3ajXs9DI5mDrEsacm2ISSywrE4BKYbQ4zi+g/ifHIWzJEVkHUyRmx+
braR2y3tb0VRgSBsIU86DdyB8ZXlAxoM8hXoEksGJJ8uTyemWtpemnA6/3SoWrsotxEaOBHa0dDM
KVxhmwG8wpMEpS7EuNiFWSbQqg0JmzQET4hJIhtXlt12t3qyGwOQtwp2kz5f39T1VQIuS4CYBbku
ExMakGp0Qo6x+DmeLNA4aw2mEbP760bWmDsMkNCCNsegjA8sNZxUC1oFTkVanh7d9gHMe/1NeU91
awSovQkOeCZ2FBgc7OVDdo/2WGfJTv2IuRmXPtZMAPcqm3enrSz94kdRfzu7ZPIgN8Rq0dAzE8uj
qaES2YJkqVnc64tfNQPeDqobhukktlSOPwxxaVEBLDgwR0ts+k2fSEe15oDa1syA3lDFCL6MKUoW
3g1xWRJEMphfavE+03cj5CpKzkrWot+5CSb6LVGQ6aYwwld206FH4aX3qhuI/vjXN2y1V3tuh4l+
fZ8bTVshk6aqPclogU+4R6ztGqvRLJ3CxlKMb4s/QITBsbx2Q4KF01TxmSC1wJ75uR2EMiuK5PSc
jTc1VFBvQ1dzohuQH+2WJ+GO12L4ogBMXzA6lIlBNqaKGEOm3/XMCxehnBSpif/g5OJ95nRbstFP
zMPBb30fbAe8bQfaPsIYopN7J7QcYCkZ8jxuB3J9/Z8/hjkS8iIKC+YC6HO+fC6CWzq5Rdu6ZXLo
fvaP3ZEP2l8FCp5vAHOTtxoGgNUYAU96l23ipA941geKFWQYUDS2dQLewckt0f4sXNw/0H8UMit+
xVgGn/eZViuY2AutO4glEg3TtV9kxatZy/W4wRlCc/s1D/rXxAi+ARzxGprarh2ibVJBeb2EWP2S
vF93vdWdPzPN7HwvdYsElnjQXdUqpHp+CQWP1W4Vh3q+Omaj617V5hGCvEj/LNGe3cIp/eK2v6G4
QbyY0WbuXFw3tyoQGLHHbeLRFVzbXCZ6yEJDmj5G9tk5U28Xj6BIcOQnaaMBHd/n9J0+HlS78nkn
bLUuBlENCBSpiqR90TJRkpqY2TzD8HuxpVjm6YVyMUKQVUZN7m/M2a5lbwY4LyCPhUo0tCIvj3Rl
TAIIoGU6pUXBtrEL1jwM9jiUsE14LDfXPWf1aXZujtnYNGhSAhHexI8kB2qYjngM3RwATUf0ILXJ
5bbm2mPCs9alAsiQ6L3pj8BHTPvBnj0VJK+N/zc2c81tzlbHwmjCupl1jTTJKQ1r5v0fKs2u2Ou+
cki9wBV/dPf8LsPaeTw3y+RFcq3XSzuCayxNXkcZyqVcCA31AvY8AJMtYRwb5I9feDXSBcSLqdqm
p4WBhhi6WU7lJQ4GRgYrec4fA8t8hn/eSluOw9DM9Zpl5pGWBxIuPxlrU3xUJiJjg5vuFOZRpc9V
kDQCgc671Ff3E8PgUDBCVi6yDNfqEOtjNoEpLtdaVxFq3Oo4J5z7e9VXwM5PKEGRhLnjy4PXJGPa
SFqV+nUcNFbd9ls5nF7CtnCnPPCu7+JavmUgUUB3CJp0KgtRBQdqDHJlJfGDZBeNr2MOheW36yZW
a2RnNlhcqhBDwzIYawA1D3RkoPCSwpJQVnqlpR7ZETcSRK55T+vVe+LcKuP6mGZXlkjBysDkvI1v
0hyjNCBB9bu3YLRMd9lR9oewsLqH+E525Jf65fqyV7/i584Sxj1DUNp0QoOZ+r4D5reXocD8vQ1l
W6wbTkK7ZgmPOxXPPA2cPWzuZbSdGJRaFXhCKGziqPAyU7xvwb1uJhx83mqj79wU/SlnaV6J76iK
mUqbpMV2QduytJU7oObt6Z4O4qNbvNcSLjvhmpOeW2VuojjuGgibDYhiveaA3dWrREhIxDz40boZ
BfqLhICKlW2UqrWqToWCgJLk9x0UFmaSWYbKeUSu+qWJ8dX/WKEh5mwL+zYWTKOPkZ0d0ptItiQv
d0FwLAAZu/iUw8J8AK/B6VzEEhrPkCu77pir5/H8F9B9OPsFIzRpcj0jNIUR7eyjfgj83s99CnsU
UiCQIOXNe5Ksxc1zk4zfRGbWgxAFKak4Q0ACguBlzTkEJ6gtex2cm2CcpA6jqWwN5EdNkG6nSLZB
2RE5KmjerT5AxkQiPLwiFfKyveKGrQlF8NIdQuNWnLVvE0iDGiV3tMTcDq3k10rudW2xWxZ5Czpe
uwzqvQBqMRuKGAdUz1yJ9K9DlIkgZgVturkcesV8EQJQYSRQ9QnVBkzuRne3IOs2G+2mjeQbzQh4
hG40J2LWjCrLZ9mDiTGT2CYYXpcxTXdIn5XGMl+j7yhFSFYEhKACXXeL3I/O9Nyg8LzjNfnW/OjC
OlNaUuYl6xV6LBuheYC2hbdgTpkM435UtTd1FoDZ6Adbk0Mv18HN1BCPFMtB0+Jb8APzBDa454rJ
H4u4CsK6xrkaMEPyKtyChar/sXgYa8aQgOliVhPc9gepcIfZWkCWKPLrnWsPr3MXZFLKoWqXLEuB
7q0bK9lWW0zTgtBg2gt2FsG2CjKKXQ9J2co2bsxD8JQkDudoXw1hEubjL4922fXimOnYBAqFDTcL
HgduuFOc4rlxaUxpjsKWW2Fd8UIU4lH9x9UDAmu2ZgPRPEmdNBAQqCfOoRYPsekNSs4/0BI4FJsB
g06NPb+UiwMqbc6CV+++M9vMV8fv6ojSt/BBpzmILmSNthDnTqCr0riTG2YAABPQrfHyQN6SmS9N
2gaGBxRxxQVM9bq+LxdMkSWPWlF6Sd3dBmnGiW+rX/avheLTXn5ZoRUKZUSr269AZVvUz00KdteB
y5tNIwYTUc6+pcQiE6QyEZIQrLG4G6j6BUQMnGZfOzWAeqHHm+8+1bqvWWPiFzEXonfkdBPRCVay
b1tLRfYeWpkn3PTjSVQR5+VHAOnMmKYXG6QXvIbSqcty7WcwgQwsRqUa1qdFD5gqwri1Q2U57eqN
Krzn0IxwIYIOJgY7f7vuv2uvp8+jI4lMMpDmcWimEjZALgovnSMwPQfLJg4GJCBIGaFTpvNODHXN
a4uljnZ2+8tlPxdtjXty8ohX7kp/ktz4hzZa2laFNEZ/V37DHO1HA4Sd6BPVvr7gtUvjwsGYTCCB
2qlal2CaVo6aaiUfzV3qxqHdCpaM0rVsgQc9usez6uNf2mXSgyqTxLmM8I0pR0prC98mR/dKn44j
jU4OSViuIAhvo5nQJCkBpvhN1JkplOpPl42WTnihaDW1OgsMTCgyxSiqhQxmxEz71Qrpt6TSODh5
jgkW5NAE4LZPG3gpBOystEdVlTeqz9krFtRgZrkU1h2iW5+ljlGlTh2YEC5Hlt+C+x46HPJSuGb/
g+MU9A349SwYGpoNkMNW2IZOq3VLXBPaNjqNE9ISorb9Q3zQb67bWt/DT1OM30N7YoL+LkxpZXcH
AvR9WJWP102sh1OUDMCATbuu7LyiCIkLkg964hs/zMIaPDCMP7YgH0UYz33hWbsz3R6V93awUlCV
YyTubxS6Vu+ps99A9+EsvMxtl5QyEkHMqocbClyM3cCZckt+7Nxog0mVp+CBfL++8NUoemaTCWl9
WhTNZCKklcnk6kNsxWpop9q7CtpVgSuJtfIlAdWCKgH4q0TaWL1cYZiOQYbS+58ci2Kz0XIEmyxo
CAY3g7e6eELw3mwru3reTmUxFrkUCUpGytRv09RZmminYKSxHCf3+kauFUUv7DBeOmhTYcw5PGjc
LSXm/yUw/1buafq/sf/GdOHKub+wx0RlNUoWedRBrZj+7ndUMQ7zKIrV3CZeaZt2/xo+UtqB6H46
8ntWa9f+hXEmQMddlFXigvdLDm5av3eT76Fpd48RSt0BYOdFbQ+/sxLUEvwhlbVq/oVtJmo3QbSM
Cgj//Oa1d+n1UNV+ANZxX3ainfEggxz/4fq3XXXbMyAAk0CCOyMZyg7VjUwnVmi8a/2v6wY431Jl
zkUgKcqgCTj5Q/OKqVFrFN4NsO/XqPbJE8iBBtnq5JfrNnkOqzIZJPAAGMbQ0HajyF2jtnM32C73
ix1YZQ80CbcLs3Jj4Lt9vrjZ8BZr0aSWuG1DuXAiQL8bLdmQpoBglGyr5YNZP49h7batYEOQxbm+
2pU4d2GciXOJGmflkNE4l8+3aYaLWIB0axeQwyJkfjwTmZMsroedz9Uy4aAUlBGKA7i0iPbcgqg+
DLbtmHJWxTPCxIA0FCatLHAMCyjeGbNuoy2JR7zBMbOG5r/YPea4h7EGYb8FuyfuauT47bHZzGBv
T295iLi1UsSFJeZwy52sl4OpgMLptnicvo1PZotrEByH49MfAYXmub5rfnS/9M6DatsTb0ycfhYm
rTm3z07XVLM8NL0Zo5VGC4t5bRHFgOBVjFFj/7pHriGXL0wxh550kM2pNJii/DjSrXRHs454I/6m
SYfxPbWFp/aQHhaIlwDajsaoHX4jFMXvcV9x9KhfWzUTCoIh19MuxU/5TxlieQt98xRQM5/H6MJx
WrZWjKc/ZLvpFpvgHdLVH8b8kqic4LZG4nKxuUywaUfQq1cimobZwQQlH9I2N8erCZW9urQECHHU
23mL4RpP2Agf6W2/pRIgvPIONXJtW5mgUwBnUulxHXhzlDolKKR1kdNV4O0lE2UmKZ/MUUenpgVM
QinAC0MqVzefr7vqf7ly/wpmbJkqTbtukVV8stGOb2RkxTWGlIoXzTKsZCNzuQzWOLEvvh4Tb+Rl
rPWY2svQKcHr3lduDQs1aLBiaxxEPe/AMwFHUQQlkvCVUF7faAr8QhqtQUjsmD+bdP0ChKjeZfab
RXOWRj1Kzsl2ONChpAHyJYud32U73st2/YsRvMxMIIsIiOIvbakjqdtcAUnlqNuneaQedSEKXkzS
jegsR/6o9Korflr8MoBuFnNTBBhckVrDzsrOrtVnVeRl82ttNLR3/1oYmyqpRZiFYwaPR/9nATOT
ZuHqhqAbAA8dZODA0RBYNdAWVKPonyBYLowzcTJMjUasNZVGlfgnpYmnvDbLZgGE5T2PMFiCgT1P
5655NT0EIokSuJ2I/y8/5tiB8Xcx0QKCBOxWnCwTsPvAoizDkx3dABIX2vVtdQzeIIQJKZrN8P36
+V+NY2f2meOoGVkbzD3UE/oa9B7C9BQrAucY0j/xJVSemWD8NVw0Xa8DjJH13VMz1FYI7pI4bxOr
K42nJQei0VR5UW311vu0ecpFzt7boC4Xxj7Ba7SjqJnBqrzcxwCKMzxPN/zzwfmILHhZH6U+LdUZ
RPG3UBDaNHvVl9y/cfJXdxKwI0iXQo2JsAjGvBOh9i4jJ2ycCmXQyBk+ZM0bF7fygm2I2j5I6fN3
CYQtxElKv/N55Zq1OqUJxcq/fgFz92IiUDYTqLf5DTiMtyJuPbz0MdTqF9CrALdxNOOUcCPeavw5
s8pctmklyFowwOpog+sDdG3VtxwPYTp3CekBF1rQtuBdPxc8k/RuOXMgSVzSSK6R44dZu18S6bkO
oIyaAV133c6q65wtjUnz6eRhDSr/z3Jo4/4dgtH1V/2ZHeacVwLIo/MWAL0RYooyFNLKX+SFGFYE
uQD6LiSukttUynvR3esrXEP8XvgMc/7LQCgliKfgpsfMrIIywrSP70VQUwJZdqpj/CgDR+L1wDhn
RWNu5ESIpaWj7fwZk7JK8QyGTLcRWtvMbxIDRZxe5NTw6Zf6EuY+d1hjcv5eGZBlQ5rUN/L9Mr7m
4WSBHNSSUAcTh5BjbP2Ff2aNua5aWVSqtAFpNIWcjDfxbnmgamloLm+gJOBwPuFqOD2zxrSCpglq
9ypBm0DYVFvZBb2cLfm6j3IisNq8R8QJmfN1J3VgryDRDLAus5PQ2VInHS8IFGxFe3G6b/qLAlMb
ZKa+thWhmwQECk7+n9pb9W5+h0w60awERH68V+t6HPj8Lcw+C8WcQVwIIVcfg981Ce6EcHCbPuO8
GP/L9/y0w+xwbQ51VLe4QhTffAX8fq+A90AAn17i8vGPa1zuJsq0CNY6utNQhbmMbtOU1OjJEpqu
NqBOTX/UDzq2N/KaffG72ROfzltXk0WHaaeJs9bVlOPT+Jd3eGjWcqPiZFZFkFjVCAanRSd31112
9budGWF8SMvkcJ5j0J13lXpIy+qgZ8ERTFQcrAnPDOMe4yxLidiEcI+uhrDwD00dbYPL3b76kFGJ
iWuXaATs45efC6n3kuEzohY0GYey710AkCuL5PVTmeU8xdJ1VzyzxlwVclxWYocKIooXKMGiIqRi
5NmlKU3jB6AM5PVe1/fwc3WMMzZZOY5FiIkQ0qPVFD7r9duQN9Z1f1gPKp+rYu8DQayHMq0ApC7D
HjCc5QFSqYlVNKmvFeYejOoWUVO7biq7HPHAIVYvjy6BprPXzLGnKGAIQZf2GIfZDVDoaBfhJVL0
1VOfLi9T1j1Ic1VitKHdzwqPSGQ1R4C2A3SRAT0wTks7y0X0qW6U2sAHoa89su825QE0gxteqWj9
XH6aYVKeUayqVKUtU8nQ7ETsrWTOedcWDWNfQrsmglUMcoPiF03pqQevUjHilfVnBjdz8Byn2qnN
TyhL25kf/gOxAMzdUMlGGVrrXwQjU72jiue4S7rxtehGO9IGTqZ46h+yazo3wZyXbFRINJhAPw8e
hWskQC6at5ODFNyr9rTqLnqxvUCjUjtIe/SqnPSRZq2Fb9jFU/4m++OGyp7xKAvWgsb5z2KOFVTC
CkWvcXOV06ZAlC9e9XQXC7zbes1rzsywLy01MSLRaCGFO1al2061k3EzK85K2HxA7nojLTG1409B
YOUSkMuLbtWaaEnqyAkTvNUw8TzOhEIaKZK9G8LEygvjV9DzUor15WjQasNBMr8oiQ5pGhGh1pCZ
juR7WgBKKfUPeVf5oGx8uh71Vt9r4CZHco/hGF1lX4yDNLYzlP4orJZ8oy01Wpui5ZS4OfH5FUfe
mL26ujzoZpgEIioq+s+Xl1UvGNCZrNGsmETZ7aJpbwiVX/WtLU5I8nNJfasIZLabKdpPpfguNvqP
sF+Og1Tsyii700G4J5woRYbWQ0FmO7bFg1CMe1x1Xm8kL52i2UNQbjUD7AtxPx/MKdhVSX8bd1Ju
LQNIEqUssgSjfJ7kCL7SH0kZbZQo3huKvljqsLzFkZptazXZVfoIDqPspzjNuYM24XM3kw1C+20o
KzeVrm2joN9n5vwhK/XOCFSv79LEMockshJD3JSz+HH9i606oErnKIAPxCwF82xRhlFsyzTA5MGc
W1L5Lo480PG6T2iiAjC3rFIZt8sPZMw9lMFkKA9DhHFGfo0JawvdENDEuNNv0en8+Bv3AbG6rDOb
1GnOrrDZhAzMEEQYT/s92sFsSU7qTlApIMCyTb8T9EH8seNSja9lFpKOWT/MzYoaYWe1RhHjIiRC
x0meFSsPnuUeiKZy4cSM1YLsuRnmAhjHYU4GA/B/IAQ/YkEBA3cNoLwZo/tY9B+kJF6v08GDFG6j
SEDawrMWW2+TdyHlzfF+2WlccwBgQCMRUruopjI/pkjbFmGgr70OPMEWaPzvVHPeXHfSL0ccJxtn
G2wTIsXasU9dfSrrWE2CyoNkmGVUDxNkwqB4E+ev1+18+X7UDrJevDw1KMgaTCiJu7BNMQqE6lbU
oZ2s+1pmPIi1/uu6mS8vd5hR8MwkVI0bE31Mep22WdNJDZajlo99tu0NGZWCA3S2rKrgXZdrW3du
i/k8TTUbkRSblbcoH11eOoYRIjTNdivx2uIrjoAgYmqyjLFXmbBxuEhromdjVHtaeB8Px0T+Bx/n
/O8zV2U/J6aeF/j7mfpct9AJAJzJFFJexkj/zEV2hY+jQfLb1EEA9VWKKdRGcErq+Dh9qVuVVDpJ
ss3HW3V8j6ZNCUKDeTwss+aDLMqKwt/XPUPS1sxjdhvS2KaGG42l59TaoMiFoao9QTYOsyjgmSDP
lRvj3WX1VTLdBhmKPKMhqAdDkY+RVPiVGdRbMhof7UxnQ1HLteuowsAKvBkxLhBnL54jdSNMMnqy
XdO5oSqZaHAYD3MSpnahDq+tPhy6KdijzrOVRUr2SCJPVMfvaYXcMZueyVDd63PwKsv9YcqbehdO
COfSkNwEcgQlqEj+WWfzR9yQ+zRp78Sq8GZNfSJC8TbmGH035OVHriqFR+YMTxwzstVs2fa4otFD
BZe6FQTlEbMZxDGk6S02gY5bwhIgHCG3iNjv9V6t/SHBozpRMvVOhX6Zm44C6s9RMxwixdxGsuEs
c577hlFUTqRAWrhMZishZn07LKGxafKp2ul1rm9VU/gpi403QO/8kC4NZFW1vLeUqnEEsT2AyWy+
q8xC3kyqlPlTXDVehUzWW5pGOk6oQS9ZJx47CSCpGWqTP6cmVy0jydGCG5rOFsv6Vs3N8MaQ4m/o
1G3bLvdVM9Eg3g7OPgWwI/wfEMxFZu0ISwE/a82HKBsP46JvynK6y43lsVjafRcJnjlO73kH1nVt
bO5Ds3gqsvxVzMTIHoXcMbRmG3fqbEe5EjmK3oWWOjYGZh900O63YItuktwtI/UuDFtvEoJdmOit
U0f9XUPUwVGbWrQyMdkIWYkkZlRCF8rJfkjio27Ub62uY8gmesF38mZZe22aHnMkQeCRroMOmSnZ
Yld4ehoV37VIq51Zm9x0lmdL1PpXcPJLdjJoGn5pHVkkUiULGSpXx3rlzIANA8xHuCR0UWVRAJEU
4Y/KQu0l2/REJ2Xao1duabUw/N8b8RK5MEbD4FlmkZA8LhWsx5sr045aEEinvCbdVzgHbCB7AEwV
HCom1I4vbeDyiDN51rEgfEY3yZffYgYWHAV1wTuTtH68qPqNmpLElrvIuIdccWabTTpul346liEk
z/VWJ3tlSu+aWrkhYNLZS0IF7a0Oo9aHVBOGR2XRQj+L1fFYx+Nkp+Us7etAyeyYi6BYuYM0SPRq
koFy0tf7Tu8XuTFlvfHKbCfnpds1gk29vjYN73r8/HoHoQSHfhHGdiXA+NlUMzeTpQCcePSyELqJ
M4DlIucW+pp8YcJTFXUDfXAQ0HxB92I2Pg+LYhi9pbcWj0pvkTfMnllZbROb8nZzifXp1768kWhd
UVKpN1AOISZ/1geSNT2uVo+KB3WPlMgiPYyH4cgn8V/dvzNT9EueOXeTLMFAknz05LB+zI1qg6kI
zgauOIOim2BQwO2qEo317akPzWbIstqrc+FXKCUv+twdWxMFplTljXB/XQ5ACwqeHMi0QFTGBgbQ
X3Youim1J4uBnVTAYFcCL1/4UmFCGmeqmqKjSaohD6b/frZlFcCcqQomaq/Rw+9drR6FprhLh6iw
8li5M4LpRzrIfqqa7qjLb8047/RS2Sn6uLvu+iu5K6WaMSVJV03jSxNDHME8FS5S7SnJr7x6rKND
Gz9eN7Hy6S5MMBmYtAyCWcQwIZvpb6XWETWG/GYKCZDXkcCp2q+uB5qTKN2hkPClBm2GutpHnYx3
RTT4aj7fZ6Tx0jB4ub4mmv9eHi58vjMz9N/PPh9kSUM9qEntRdomiR5A9W5lGnDyGRhEpLek+7hu
7mtflLrLmT2mShYYdSQPHew1oCNqH8IcGMjYDY0T5qTclsOJUHR8CwKuLuLq5wMXkajjQSDqGmOa
gMO+T2a81LK2vU1HKqC+oLClNrj4oxpS5NeXuvoBP82xKue5WihNFre118qPfQk42fjSaQPn+K2s
CSQspqFBqFfWvhBVKUVAMHsbNl4bi4dUjw9lh2G5es6sUpS8/3lBF7YYV9HpOwpEnI2n1MtxypbN
jFMfaLznPW9JzGcKQpSAmgQJhqQ9SBPSqeDXJBZWWCmceaKVD6RJyJtwo6DG/+W1a6hqCB0qREeh
2cXFDjAvS+PmMmsOj3wJOQwOMpG/0CAJHRG7vsRyhE39XN4MW8wW+BKq09JD9tuAZmT4Or/od7zm
wteu0ilP+7RLt/nsYGsDxIejDnZp5V8C42d6VIFxQosTKBUubc7KLXCxSuZJ3yuiXMkRrMn36U28
QcZ9BOAo+SnZxBU3/f5/xhYzq2N8cTERi1W6q6H5LQU5rDAJKIxssuDhus+vbONl8sEszCBppBga
ko95B9GQbQHScbsCV5vgT8fxjTdCtJ5dnSUgzLoK6JVVQYMEBGxtvS270gZz9KVbAeyjef9H23c1
R44rzf4iRtCbV7r2LT+amRfGWHpvQPLXf4mesysK4ja02ntfTsTGnFA1wEKhUJWVWZ1kgKu+XF/h
21PweoHMcRM0WQMpAixifmErx8YOwxMPrT7trpu5CFq+vmhe2WGn95RZh5AdXZm6Kc9JbFe73Au9
8mv30H+THmNMLAEyZjjRpzwHPCbT3WK2xUfwlh14UGL6ya79EuZ10YdRm5IUvyQ1oURg3RURECNJ
7QW5ZedW4F5fOO+TXjxscRDzyGwMRYEHFccR2XLh1hA4N8CsCi0qMEqpHPTfW/gPTdBfXOjyexb2
UiEXxACjmPBYyiKfHhTRJr8oXlUHeXeW26gdZU+8ivOqG6Fegz4j2qZvFLzHou9HCBMQXzOexPqQ
tGchfuDs5NubASt7scG6EDTblbCOC+K3mJRyqtv6az1e6NZ6v/l0oTLUt81JN2zeE2TNYzBoh+xS
phxTbGmvNNpxRskPL5DiTlG/iu2vUH5oA0hLgE3g+iLX1migjiiCEYTWEuk+L74ehk8DYuUawdMX
uJv5Pu9BGaEb3pQZm+uW1r6YoYGdCv1aQ8br9LUlWQ76oKxN+GUSOI2+kzFpnfIGrXlGmJRZDcJA
7KiRWfqlEtOuDfBP826f1T3TqM+jXS+hFfZ6JZKmGlMTCsTXm+9Bo0C3EiNs4sFAQfn6lq3eBujq
/WWJ5ZDKpCEqm9oiYJSkI/qgoxsxAaFe9HAqTM1znGE1aC7tsd8oigc1SwMaNGnfSIVETYzhiwp6
i4Iz7NVb4ps2MNvPGbhXZOjatQc+1TvdPjZeLn8E8w2rSJkbqcWPoLO0aGlvsNE+f4J8JVNCXWGx
ucxLEjVtgCY72El2OpZLRZ+HQws4uun2vo5MCVNSbrWRc95XpT2+awtUX/sPJEgD5Nbwn2SHztFF
A2d0VKil87hqVh0VzQEdbWiQR7KVjIaIGOrrwtGXzfBOy3s3qKwIWi4bs+XcAvqlV8MsSpfAEaxj
ppyi+pjdDEJrlgpMzfnpGPupPp9T0TyYTY2q8bRtA9MvNPGLkdZoTqNMesIj3ZUldFgT9WdgBYcs
lc9ZaBbbMACz3GSkhZsGs2lPseb1ofCQSJYJJvnOxVJRNxXE73qnetFY7KWiPmhjd5YCqbPFDtxx
Qx/fBRVYvsvYRBfO2KHsfJdIkxurbeUKA8kcXB5uGueKnTbC/CxqABmbxj4MCt1p+mmbB/GwkY3k
d9uamRuT8iB0QH21pv44aGADABx8o+mxo7SfLCl2NEB47MEQzxO6x/vZ6NysM3bS3E+eVf6oktol
FoAhWXgPJmVbrXO3bHtHG9WDJdee1ob7wqgKR9P7LRGK50oS7scaTKpmntqx1LoGWmMZWM7k8TEL
EDYhF2gPrWXYhlp/I91ncTAOU0o5MYfnvLBsVOpsEcbrCp2AsQ53WZafxFK2SxUrjgEktYRzGkan
qZ19MRF25qAldjijF630+l1YF9/HvPJUGbTVQBBUmV1Lv82+lN1xRv1S7Q+68khyGSPnM1F2SoOB
t+rzVBdfBvHRSvDINvXOfC5ICUinOgVur7dbRa+Lx1LLoh3k3b5KJQQVK8GbzVrwkmK4EaNeOYat
eRpQCleSzu+0eRtVaEcIMTkrRo/5Oak+9WMqOkkrneN5pJzPsz+0dXSPyfVx36YYuB0AJUjKFgXY
GuRzCulOipV6wzyeAeYDHx46EJFmqU5oQlNr1M1fXSPOt00Rq+cwLDqwxKpf81ID3H2YZg+F4ewo
hZ2IRp7wWwbBN/rZWSDvQ2Os/LYmd3ELyThZC8xzSIajBAJIIUx9RS4nNHXA8663x7Gt97OZ4udM
kauUMmZNEtAgCxhktRQv7kE6U3XHUJ3ifVWhlyLGZrwL6nJjKmpr56qFknHyOTDFT7rcbcZZpJXp
5yYdv5Ke5O5MoK0gmWh0tNKPUikcKxEKp42qm05FctujVm+PqnEf9tGjFk2po1XI9hUko6BnOE1R
fi6FFlwkTae66IadR1Qo7C6SMKRT9x3Y5xLZA3d07AHKedRSsE32Q2hHAGNokeiJUb3BzM9OzGQn
HdtvYYZG/1Anh4pEoQ3GFWE75tjqagJ7ZDpspTlpbQm8lWPQOaOcnDUp6qHMXH438mgnQ7gwC+ba
Joa51wUQDBTaz66Y9unUGUDwmZsUAc2ehWhTKPFOKqJoi9qnYVt4tQxTga74UDhxbkZ3VRdMBwjC
53tVUvCjC4FsOm3MXBHFQCcjIjDp4kNu5Tt9LI9qkGh2JIypbSjGUyaVli1T2ArkdcZ9pI0Ar1Go
RhOPLSCtqXSMqhHJbthG50gF/Huy0ElCiGrk0vTkXsztpA13jWk+aEXRO0aqf257PByrLAVCXwyK
jYE3pVPoyZfZjBPHHAsd7c8QJGZmc6+U5LmxwhPABD8mTfisBILmikQp92MNbmFFDvZCMnhpFe0b
qBfOsUA5Y4XSaQf9AYzw6NqXbQ70Y72LS1IisQMoocvp/0hZb3fxWGzUZh7sUUkNh8Im7cEC34jS
dsSua+2xF9Em7OvnrrO+TUH4lGnqZGd5Xdgz2lupOXq1Wu9a0TpIE7RSrRxJfttHgWvJFXpQUnY/
i8OuRqdybFuo9wldEWMeSN9NLTASUag4YwPUqWlNEKkREltWtPMsSTuxHb9lIxAWkdZtugjjnzVu
jhIIYmnYJ7PiSZmyqWrjC9BBbiGMX7o5vxvMEZ1ADGsDF3EENvEkNSD+UEQAAgO/t8Lfc/A5Vdvv
PdF/D3BnV5Lb0E7r6XNEYlc0yT4qzdguhOZ2EA0Ps+Zb9IFOJFbgdg91qtiqlbvinBxiU/V1FXn4
ZGLOSQ++kyY8JGTcgY12H0DuSYxu6qh09AYyyvmwteoKwSg6imrjGHnaeFFUTl5pDjtd6s9G2H4R
0PUWlcYL0m+mBpKnUvcicGTPDeh5IMIgGJGtNwfg7mwSVbY5VgcMpO4sFdGQpHYRh65sNV4cKJuk
B31CIM/g2E6D+iaxcMNkObGFAa/c4EslGj+MAveIbuxrA4y4tTDfQpZh1w2qI7Z9gzew4JGytcBf
N/tZILikTrYBwQtOD9JfgOEc0+pG1dFRbeY5cqKpOw91+K1R4zMYrWzVELZSOR8CPKRjJXfjNvXL
6nbK5VPTlRAzM1yjTtxQqLed3O7EZDyQcXDTVvQh1IfG6hmT8G404C8b0EodlWY3C7OykwDulPL0
ri0hqxIiJIu44NLvikwcCUIh43AjlSJEqlLNhqbOFrpE3tSNThB+L+PbySpSr2/D+7xsTrWSnvN0
xIFPnvCF/KHWN3pYufBgP8IFOKM2UBabJjkFRmYr07ytUUpNBTus8Z9jdq+QZm/VwTaog3NsjVsT
g+yt6MjCz8FIXT0F/3te7MS8Spyx7NGMkO0s6j1p0LzIaD1TKk6VBnoPUbGr6YRD6QC1NrmD0Ax2
XESnUvipij+15A5IAr9JMas71hv82LEEchk1jMEAPZB0o6E0mbf1wzwpJ7ErJSfLEg+B2VH1MyH7
cVb3VWw+VVNot1bh6PNTKYP8tQELfZc7bfvTDCDgZ5yVVDzlEG+GusQ2tGJbFPqvknFIcIMqSeoo
Uv+U1Zhrt75GCPh68ERi2YkjQOyqDIE22jVF/ixU+H+Igx3psTtE4znUm8euT+w2A+lgM0HaAxRH
phdpdX8L/NTnlNTPSPZOIbEMV0mnn4k84XlLkHM1yBtCZV+Y43aMQq+Wi9CGytqTVajge0jKT10X
OJZVjo41m2TTBg2u5VzwSfW5UuHA+VR9QZaSggRDexgSiGh26U0pGV/Tua7tUgAjTz1VCMydT/TK
TRQ1c5F7kl0OGKM7aOpNFSaABBoFtFsS1aPUz16GbIcko98qZBPV2lfUlExbn1LDDw0FOmFlejNI
JmpHoSRtZpKXfpbqqm82vexCIUs5J6Ol2QqQFI6WSrfqYGguSTqMvfTKpxg/35MwYGCPpAb3mNKo
dis1AoQWjefCKgdPMWKcqJLz0Ft5GGDCUIYMign+XE1hXv2xGapxGOgoK6rhl7bMwf3axXaQRIhY
wqfrj1iFZ4z++6LEkIylDNJRq/eNh8lDu8dH1reVMfe777YhanKCp7pUG4eO/6QOKJr8zCPbAI2Z
Yo+Bn/vqDmwRG/VA5QvuuOX/lYoBtgIBU8TIEZ5KzFYY3TQPuMfw4pM+V9VmDhH6fl/fgbeDzxLK
OAsbzA70ShlrmPbvURuX/Mgp95EPckww+KfQuCNuY0tPhMvEvFYINEFDjnaDgXbDm07pPFWDEWgF
Bo9d40f2qDrKFjNrAmSvR0+mM9bcOU76cGXegOhiSMD0AXhgvoGklVYwVnVSDXjY0inOoYIiKsoV
MUiiTAh/jBvIYgUcGgWeTaZakILdDoPdsFnWqT+JfpUW2+ufb81DlqtiXradolXFOJSDj2QdhOJu
F6IyonIp5deOydIMUxWI+h7dowBmKky71i6EkYodKHv36k/QqKJbmMs2dHJRc3kHfdkK5OHVh2MO
gYKXcmNq2MQaV9jROtByT5W51ibb8jUIePvJnAYznZSy7LHQqL5ReohXqBiIzziDW2vVHR09SkwY
4ikDdmymSJcpwhQOSgvmtz04St3aAbMl2IEru3nubN0ubxvEeByCYkO4BZ61FaIWIlF0AEyzDA5h
YSADTubep5ws6qf0KzSTgFQHFlpyqtDu8Bix+WIsa0vGYuk4DMriUMtgq3d4cA1FpPU4fppP+X+N
5/wEYO25Bb1B6KjPtYgJymzDa3Csee7SLnMEO3Uo6q6HXUgHn+qxv4dYEqBSDQoNAlTDOeWz1c19
ubvY6muXJV2X9CY+bNjGttVbX4amSXBCpMfr536t+vrqlmSw+vkkW3MaGD06GzokSbGXdrqrQTcz
YY6aV/N/S3tzuSRe7mT2681JFDc6rIn7bpeCuxmP343qGM+CYaeOcZJ98liB6cbcQuF9H7vIin9y
FrxSmHy1YOZDTuVsqqmBn0B7ZuV+2KZHYaNuC67HrDWNXlliYmoWAyJn1viIGiapVIeo4O7GsbwM
/FO1VzwfXF41dO2mWCY9TICd9E7T0B3DTY/yCIYsR+SC1zdwzcIyhDPN27ILyrnsEEYnBQ9l1ClC
dXaum3jLrwM30SAUBvyTJOo6G9eKRFOycagHv98XO1CgHaQzHQyXTrHPc8m1k7YwxQ7yZuIsGXPV
gtsqF47qhPwMJRtRG35xlrS+bX8vyWI8n6D8WmkqljT4UN9GGekr1f6d9yDQvm8fwJklcjtsq8nR
cm2Mq5tVHjdlDJvRcaB8CeKF/lA5Ua6EZPqQktHrD8eC42RIOE3Z0Aw4XIpf+IB7W5obRykowv5k
vBglc1Cq4vjk6lFbrpRxezRP53QK4JSUHH08ar4SezQHp0zh/SOmXEVcTh6vlbQaPJdmqXMtsn6i
S3oLLd3hkvOOP1GC3VrfqEwgHkg9l8GA50JMTiFGjRRLIVw1DW57tAAC8/66k/IMsEd71uKpT+Ev
aRzbQnVrSt+uG+AdbIuBYpRtNSVSgw0bAU5Q22NH4IkoAcklWK3a+z7EAz0jdkw+R0Lh/UfjTLY0
iQDwihGMD5lDdTGG7fSTvhNq/x2aXnQlb58Jf513tEVfu4ZSoa1Z9NhLylUyu5INHaXIHy48JVkD
UK+1w9yYr9hkywtpnF02WDhsXcUjmh84ha0XbHIv8qV8Rxda4Mk5BpyXw9tRvFdnHrpMr1cKvdM5
HQu4JZ3s7m58y489y4NGsLX/1p3MkBvXeFvL3KsBCuqAHSK37qzMaQbwsSiA6iG+FSaK5sjHspbn
OvRPXvuaTHzpy76aAOmkz8zuSJ99ynCOfMvRNooXDGeotbvXnfX6UcQAwutNteqhnmQZBpEHQycK
Kjy1f90C53YwWGV6UmllRFqYUGQHPHZu3zjS1nTNwUl3ilNVYOTnrYprk4kwghUkAUZj/rqRjGFx
I4lg6/iAth7jnUzEaQeio0GBVYbn4aj4UIMD73EPjUS7uTwzebNx3OPARJm0CCVRpvkRlVmYc9DW
ZtldCjzDjOfJpECehGytgvcxqT+8cVCITKuGrqFjxkJc9FmaciGlaQwo2PRxa+WnBG1gB8qYu9IN
8JEjlKM2/Pxp/Q5cWGZupVCKAVaHLimOf7dDuT7yKReC5Ey76us72JXpn7u2UMaD0hh1UtGAudbD
1+xtSdtZlVuZJ0EDa5nhdZ7kKWjmqkCdRh5v7H31WC4Wy3gTFN+btKbbPIWSo0u/xqTh5L4X3NO1
BTL+MwtwWbQq/lwclOQqw8No/FRmn6bsdkptqvlChVaVETNaDhF/pPV+hDAx+iKcn8JZLAvMiVoV
oLcUvyQR0Nif8XzJk5vrQYjjtgqTFefzSOQ2wU1lQTUum35PHfGkYtpct3Lx/it7qjBXVDAXaGfG
WIm6KW6tHzJqs9IZI9WCvEXzzqNMFtEvjNUdwGHr6p6G9tBJvDe+8IXT18PDiwddiDgWKSMQJGNm
5N3g63F3P2OgWoQ2el8/mQJ+A+TrVIKS0SPkqN0cidDcll/6KvhGgpqT6/F2nn78xe8YjJoElgxP
lsBlgAnUFEm6PvDw+qvlGm2xXOYeS425bNUcH3gCC7vik/v5hj5FdCdKEInlx9mZ3GTaviPwr73z
gUHH0JsmAtjMbrQK/K2e9AMiIhEfc+R4fX7KTPmmD5TTIBgHLTb3Wj+jp8qJxfSAvnG2hWFmZ+de
KLVAgeHSzNG1AthDiu259GTj6xR9y0h8aABWuO7hq1FxYZPZZgmj+GkDyII/DeKuKLV913wXwY6g
Wtz7bTUVArJRNDDVjuc5E5+MAkTzaLn+ecgWLmWDEXfCKdqKNuUw5FM9rK7txSCLUE0UyAhlOfZz
Qs0I+M2HATz+5QZ8/h50v0A1Cubp2B/+vV4SzRwWdpnY1IS5OJoVFoqGRmljOBmBN/k2uZ3TvENl
ejXYWhbGTTGbBHAl3fbFeQSZR6WNA+KCEXQAg5mHtG44R359I19MMI4JlhtIEQUwIUTNSQ2243Rj
NZCaEgvOEMh6TrBYDOOOGpEjsdPwydDPpXUAwA0f46fKs2ihDZzlu+vez7VHV77YPKIVmAIK8Kni
yQ42VJstd8jtuB+9DlSevCRgvdqwWB6Tg2glijlpiNPWIMWjLyzlUIFQEMIBtv6obbpztJfHI3eV
q++ehVkm+RAww5NNFcx2bv1p+FxDxhJvS8PPQwckmOEeqhpuWd1IHq0ncVN36u5sWNMx+kLZcBTM
jTLHYWiEAh3Ekd6hw26CpdQT/tfIrPUTr465dj0trTE3NgGworBaWAvrIEOH/xjm2UM+yB7Hc9Zu
iaUd5tiRMWjNmkx4Z+HxCvlaF5CATbTNfd6CVh/lS0vM6cvbzCpndcbpu5Bdhnvz+N6a5uoza2mL
OX/SVJimXGFV0ZFKvU0DVFcSyVEhuF14cfLlHQPFa9fC0iRzBKuqIXHS4YPRGURKkBqDSwXTEcU5
ubyzwAR0/dOtBcylQeYQpoZgKKTFfs6VBMbp0KkErs+vXeVLG8yJAy5PguIDFkWLtgFgs9ouUoA4
Becr8BlTBG5tQKk8xRvTnyJA48a0M8KHd3S9eLvLXLpSrpNCbPBDRj/YJJ/z/XDQPJC1ORY0bPLa
43a56fm6ctrZsrg4BqCq6uBB+mkEKF/ZUqlLggkt/cAnS11Nihf7zBbHAQPFMSyxvGQXb4fIBtNR
cCvelj+CYwcqYVBckUfe64Z3IC0mxMxxNwpgxVppMnCrOW+5SpFLLBfIhJmxxZhNpeNCJA7xyt/E
0x2h3ArnYpvvZBec7DvhFuoBP6lEPfe64n1LJvIMbVKXMTBkSGSg21UC/B+4Acbt6h3F8XDfyLzo
w4qcZzrELKcB9rrWEwTUI3Ah+7VrQhq4u1zJ/Eo8JxhYTPQxZ13N6gwJQNhTiQTLlkbOKDzPAhNu
jFYuVT2Dt1iBKrtqFQa2GPchL3PiHHS2QN4VqZELgAz6mGHAwHHwyehQUYlxszcz4kwKCSlulOPc
7BYTXEhVSKNQI5J2tavu0wPQShQYYWxQwuEX5Nay0Jej8KYwrkNZWBr+pNWTd9GQa5odFF4csC+C
Sjvz8PwXEgPjD79zJPXcyLaWRS3tM3mMnnVgGRSwwxnwOxC0xYQBRjAQyLHHijOn9h5cXRpkCk27
GLf8yi4n2L2pl5dSHDWWih9Ae1V0AomQkzh80V06SNxsMJ9h5wDufaQGslw3E4LkItPBzwyzrafu
zTvi9U6nQL3YbXaQCnUsrzjM+xEul6F4B7bxm2KrYj4IMLXv/9HjQBT4Ol8HdwuYvSYcJooVs/zE
Bwc49fFkm+yLcHs9UfiHeEQZNTBKSVm4XluLqqYm9Qhr2S7cxvF2BmzkhELAsdqTFoIjdjU6PJGB
9XDxt01WbYSA6L+dA5wppSD2ND3XICfkLGs9RX4xwTqyXAhRKmBZVB+NunJ+J4YI7tSREJwCzLBV
J6jFcMyuR6gXs8y1GZVaExgpVta41CzcV4OScAwefIQn2eGDRlZfd5i4+uv7sWwoSZkrQlmIfy00
crIbyv75R+GLd054u8q4ZgGiKrCCwdiUb5Q8AWvfUwnI5PVNXI9BLyti8vNKFXSZNBJSj1HzTNMA
YlEdbLkIzkD+7A15uBNri3OB0QvqbUb3YpO5Iut6nAuCcQxfaKdjYRgY1Pks5T9Ukzhd+uv6+nhH
TmNuyxaTbEonwhj1TRVOMjdQg4nBIlwgV97w0X2888Zk6mQUjawY8NksayNiNqlUeDRQqwDXpRsy
YUS2RlC80ZSYxu14a2izk9HKhlu7sxPfZtsSMD/cJvzs5h9SVTBhSgC8yWAdeh3BRl0Jq1rBdtIW
q1r5w7bCyLmr+rmfTXtuwrieELyYYzYzCGU5r6irqDII/woEkx4CZcHd1HzuWiAKQXWNbkCVJa6c
F86HXOfFOLPNQyyCTJ1Ga7QlRzy7BKoklGL2Ac8P1RdAwObzzvxqQUeX/7bJ8j9L+hQ1OaiI/Lr4
pD9N9PseMsh6kVs1/IQRPHvavQNJvB5JX6wyAVxrJ0GML1EApAKy87oZiiGEj9ZwXiwysRtagUHW
NvSUoAahHOP9dJuD0m74aF9wuadsvkGUrDUl2FI38TaML5TN4sMMQrMSBIVuM3gcx1kPAS+LYyK3
mgdznKQXg4ofJk67ydFvPVMJs9kLLbysMvw3p4H1D5fTi1UmlMd90k8lMlogGjV/rl8vs9hICW+Z
9A++jeMvBpk43pdjokYjlknfyr3mmk/mRnL77Dxu53Pvzl5k3UJiK3E528vzViYGzcms5aBF/9O6
n92xuaEAq/BIv2ie37zjVPIsMmFIbMO0APb4L4sJktG/LbbG5h3wBE7gY2G3YRhauaIjDsi4tfZ/
IOJtfYGIv2N96y+hv78k219F/aHS9QLW+r26B2CNtsboewCtsWA33tHnyPs2luNCbNe1NiOgQyMY
Bj8ZLUgIdmzYkl0iB9cfMsByN8GB//LjWWWCT6LOpWxSxyUAowvGXsBMnlSLPD/lhAG271fmvQUG
MtwfY+P1oIQBTJzQjkDq5JhUTvdolb9jcTyr9N8XHQgzheafCFkzn7LA480uRDxSwPX87cVb6PYu
LMSRIIVFju3To8guMM0mtaPdJschAtKq1O6vH3feepgoQ0CcXdYdjTLNqSSaQxIexz4vcipMQBF6
WRlMGjn/qD8BeevM53dfR5xgwlKKC2Bhk6cOPo/Bls6dvNxTTY92oHvMDchgvvlopePlizGZDLgo
UzOmFf/GDTaYPha/ynuqcpU6GOFRbdDcuiAXUbfcVgM9SVeuCJXBHjZKIJGOPj7p1fvqThrAsPKO
q5dnkMlkei2ZglaAt9D8VNK9Gsk+UaEKrABZkYA5dnfdO3kJscrEknxWh3bQsMJ/DxDn2mISmTmQ
6nmmb5k3tvh1Ys4FpDJhpBXrTGkxVe63AL7/UUSjJ0J/Tx2KcyJUJqCgFoQxaYyc+6U3+0XuGz4m
FnedV+Y+iBveoYnG3UkmqFT0Ia8OH9tJ3uqY6DJO49hhcunPV6M7aUvn41FyyM07Snq8z8ZkKrqQ
qKMZ4LO9cRHuvAInMLPFLD3U2sSk10CIoWbTCG1Lvb1+uDgW2NKVMWSNFhXYuVGApE/93Eiif93C
BbJxJUCxIrliIYrdXMMEVVOk9Zx4c+mDcPXaeS6nMYEilgK9qKmT//svw7XFBIpWMceW0E/zAVu8
j8QEChCr15IGUv2Lra735I25bzdB4pouCBjA0rF/R3rMCfMaEzFCMLmhXw6jwkHdj4o7H2aI6zkG
hNiFaP8ObCnnEF9kehY5TxMkktTRyt+HB1g4J5ktXJUgEgm68EPfkJPQaUzQKEyp7eYS0TBNH0gA
ce87cRT9fD43Rcup/XFdk0lFMuQiiTjRL/fvwQerW6iAfsmgYiQQhX6dqFYDuNVIjCP3/6rIsLDF
3Cjj0M6THCDtxiQFJMtyqDncQTjCr/aVkzlKxAmN6/u4sMfcKoZpSLEpYG1olf01Q/y/B+I7zhtv
JxkPSfUyzILwQztJN+pNRF4sjHGQvlJTPU4VFGw1ya3FdBtKtyQRXLHuXU7wX40iL6ZYaEGdQwSy
BUASRCdedxxuwn087mtAU0p37l0+eIL625WlseCCUi+jglDFNUv4aoZ+W/iV+uU/rom5ZiB+JisG
wZpoQ0v1YvA9EPAIqlA4DF0eu+z6y2mxg8xFM5paQOmXBz/4pW9E8NnisWm61Jzx6x3V59UovDDH
3DWdHkpWp9EPdhkjfF2nfNfQBs9FmBAiR5FpVBE+mbjRN6bgKaCRKA75DqkpmloO78HEcX4WPdCW
PWQdRuznPEHfInHU9imJ/GhoOM+W1Ut7sZFM9CBWk0AmHhtpWHutbeyWfL7uhzxXZwJGabZxrNYw
YCk/orK26xTq5rVqX7fCi4IsYCAK0kZqTJh5c5t88EX0956Z7Bxdkc+l3lbq/5eIC9bd13dX3ERx
0hq4Jz9wd10/VlDheG2rD0UiqsL/jhXIG+RFQdUi7yio0q//z4EQpEKvDYa5GcdgygH5hmE54EBq
08EJrGMOJj/9YQ4aTtJx3RlNtskvBEkN/mKYCw0fCEunGD0LCoocX1wFcC78gwkVUTFhdMSCFeqL
8WE+mEdlHxzekYxev41Ndl6uFGdQCcbwxDfpPd/rrwdAU2QiRRxZBmgr4Rv0PkEHTNlaoLSxJgqG
g5a2zps6Wn+RLbaRiRwYmSS1mWFxk7QfcpCOzg9VH9l1eJMDmiME8tmIUvB6bK9/vtUceGGWSTvK
bjQFA6OyPpArblq1kHJsupNUFp+LPqqAtxxKjsNcj/VoQL0+BFUGxotCx86GCch7QAiFVqdNKAc8
KASvL45zAC5hdPF6EZUwq+YCrjkOB7P+pXWfkuj5uglOKmBe/n1hI1Khz9IrsFFPO4oGV46ovTmD
vFP2047fs+AtiQkhZd40Y6XCXN88ZQ1Wtc/MT9eXxDPBZBs9BH9Vs6CeOH0ZlVOdPQG/yPky6/iE
F7+7NIQX24Z7kUhmAS+YBpfOvrbOUKOT37pDsQHroMOvEV2/+80LumBhUZBLKZmoM2SYgypBsS7U
HM/mLooJGjMUYym/6T93zv/zEwUcRK+PExlKIzIybOQHLkxOULyAbBdbqEXYw0JHsKBB0fxG2Rba
LxQ0l3lWwo/BnHjPggImKHFHZgtzH+GLWkcFvngkS4cfB4OOzcTHS0DcjEk5yS6KE5U5HiG+rTjv
6ndyfPLC1rPYUN1MW5DzItsh3TGPf9dR9h/PmczEC9DsKEVNX7AfLeDwlsREj7oRI6KaMFgId8N8
akDZej088Qww+QaxoBJZUa9o4m/g8bSrsOVY4MX0i5Lf4rOEVSZHgYUzhUtqa2zDfQ0SFdqF1rcp
Juwmw3Svr4mT0JsyEzmyDvrvFn39vy1r8O8QrjUmZhRhppp9AmsUwdBAMmRjFqANEzY5lI8+CG9e
nCwmxwjN2chmWpx/81rhFud5IZht6YOfd7agI0h7KpMj+RD57p5BcX3Mdwr6YM/vgPRw/JHt5Tcq
EGk19UfhoG8K1SlcGjRiB9zrhQ1RUVAm8eC7nKSNnaYWCBh5sx5XmSL+mq0cfLyhXYL2OQfHcJp6
HN/kLZAJIdE051FCg1Tj916UY08R6xNncAZPA7VdhDnQDbe/SP/olaeSQn/U4ghOXTINUgQXLX7Q
9CD7kaJrOzi57MIm+Mk+RNmivzgpS1ZaDJkhkhKf8d8/LngbSjPkxdoGyKToBfXRsP0lx1Cinf5j
AHvT2R+ASjZornMJYMEuA/yis8PkSAGLCWYa3Os+QgPGta/FBJQpgsjFNOFraTJESqy7rOocyzxk
AdIs1cdE/XVznAxVYQJKUxIBFO5YnjQcBnJbJsdx3lw3wQskbAtfGKs5n2gl56MXJy8qq0zpQ9AT
DII0sPjvwyTHA9nufTSrkhbRxYU1OPYB6dRTXoa/+o1U0YDsNdTd3zBjymmWK4qEdEqPZTCIg+xM
1HdZlHJcYXUlL2bYWnbZ61lpVhpcIY48dfgsB8KHDtPCBPNdlGwyOy2AiWBuRXusBFCsWMbXVrN2
gZmKW9JqxJ0T/T62JsmPa/PJGDA+k07cPeUtVn4dOHocSU1rsaea8T03P+WEo6+yngMvlsqE+ioQ
4qmmBmjcUENHex4PCLsaqExBk2fLEErY8cDOq5fZwiZd9CIa5pBDN/IcNlOx9IxRGG2jrHRHnSNI
JUABRS3mkPNJOb7JzsclcdkTyNkMfg5otdE2QKVBhiLihWEax99ExcXKmDgfN6MEFXdqRg7vs8nY
NsZUuNlQVd6sRT+vByzeNtJ/X2yjpBh6Aw4OnLee+JUwuKaau5N621etK4aCe93a5VnJrg2MVehy
aNAxAf0tYw4Dzikh+GoTGgRgV3sUBJdSDlYKSmWC86OdQBiJWtn0DrT42jFY2maOQZLMQzXQ2wa1
U9k8JWTg+Mdq8F9aYM/BjHmlSzFOqQYIrMSe0dzV8m9j+t21iGZRsh+b3+W8E9VP5lA7MQYPru/v
mocufwBzKNqgigwBUB3o5uwntQfF56+Cp9m8+sxZGqE/4pXLlJasDjBiqPfVroeAH8RaJgyd1TsM
xPDnYNeyhKU95jxouTV3U4FAiqO3bcpPRQAe7dqWRZDCi3ey3HE2kecnzJHo5yTusxT2tAr6YS04
3xXeEV+dK16uicl8InRGkq6ll0PYOQFpzl0CTn2TCuQGhWRrphrahtlsqMqyU2btvLFqAgkFfcTQ
Tzo7pJB+QKKv8ywjeRayAKpWKIzZeo4JxOsuxf3cTNb0f7R9x5LcyBLkF8EMMsUVsqpasgVFX2Cc
JgmtNb5+HT1vXoNZ2AKnd98ceKENozIRGRkZ4eHeKrOUxgE+9z+F+r85XaFk5Un7xZvlEF4IEOLF
rFVS2JZLc2UJEMFVdMJU3GkAovqPsvflQF6yJoajWvfHZlnbQAEuxUAlyKzshQzb0F3VrU9/AC5d
/slLJoUoBD0n2oc9vrx8ig7NgOJlb4WoFDmll3yhe1M5m6xkK0cTiV3DUWFcX8zVNghdqrtw0ZJR
77Mks+sJIn2hh/5V/h/GVYll123wJA/MytmVfhh2KSA3z5aiojgFhAlmooSzRfpwyuSAo+xIfxQJ
eC1U3dvx120TRCNEZzLnIoxF9hsCVktcn1X5n4JcNqIgJ1nT3YLMp9EfsMZvJuFYz3+NCjGqAEYn
rqbF6P8njvq1MWETs06XMmgHoj9RgnJIi0wdnFx8l2dy01NXaxJilEyjZiQRvtXZ03a//rIZ41e2
hCBTFjL4cTqK/LGfDnOaYj3GIR7og0rv/D62ZkP6zqXq6OcTRPbaA/jt7aCd0cuojwBxmnKeWFCy
sXCp73RDl808O6/vv0wMSKSjRYHWMjY7fplLYobUa5TKzGpIMVHnsu9uZX6rDysiXqpYB5BYgS2m
eGmC0Qcm33WhZM+ysaNAsJkorFYlRKEZwoM+XiP4tqSxwia6DeTQ6hR572Ww40Ni+MHuGfOwfNfz
AuUHmxrr/VtCwyozIfMAZgf5o9Y2L4/VHgp5UOWH0xRXOPPJhGkV2cHoWnJCOK/BwyrbUfoHPKx7
ziiEGb8La2g1w6TB76q0PKXasVUzd1Y/68XXy7645yFCkKmzrKvbYPGQ1u3l2eZl5MTVHm3Gnn8I
MSajqVLzZQ//J/4hRJmpLnpQHsPaWdNrP5G5tDJFxn+/+2KQ1RUwhx+Lnnu2lr9f+X055jNvY7YR
qffXtYXb+OeMLesSIgfovQyVx1jXP+ngf3Ab+5Yuna/F0vL3q1WNShIC1QtLH4av7e2jED/kJJxq
UAt9xD8uZSnL4oTgUcxRk5cGjlcSHrMAZLGhal8+wBdzksWEECx6rrZ1A+6Q8/t7/1vt7ZwQLeIk
kyu/X6LFvxZ+2F2XEDMCYwwK8haZRFu767oUBJctFAKGLNd6otUIGMrocvkHVU5VuRNnt4sG/7lG
YEMEtlTTkI2h/F83b/692MPmx1I1VWO6CjFksWWtB0mrRp2EoAsaRMUGGUJlllctxg8gUrVL17WZ
1KysCQFD1ipdUvW34KSflPBKfRldXCcgm88syPKNIJLNwvs/aFcu//BZ5rYyLMQPFaIIf7814moF
scm6P4TYbNe2VvaE6NGDuX8MDSz07S7zPyvQegSyR8bjA6LdxafXBQ8AevY/WOpmqFyZFqKJ0fly
EffwIf0mIlfslB2gWXk0cuwuWOgzqHfv8eQsh+zS5grBJS90jAHL4CevSv8aZa87rQIH8qhYEJm5
M6L20O/R826f+9UihRgzAGrRJgFMnsWY3XO/XfRY2RJijKbIQ2UosNX86lKzPVaeD524DhyJUIDY
xyhuxpmVOSHOSH5BWNbgRNaLfjh5mZUnRryP3AfvRsQetz9GJEmW++BDudbO6RP721Wca0XYwdoH
T99OUBOb211Ce8OvYO/MO/Zfq5s50GonhcjS65M6yhJO+hg/5yVQaM1g1nFhG7PHWG0O0pPM09ts
r3+5dwLE7rac5nmQFPDK/8kXFIIKlVMAi1JY+yfT+zeFv50T8KbTuUr2oG1dphGFMa7P7sxlV5VK
p44Md+cQ7LmlEETqKscNnOGkQaDXxcSMV6c3ESAJiiMf9MIe9sRMt6/3la8IkSTLSQF4LBbWgSxm
tt+GMP6m3wA9zx+Nr+9cBmKbW2vCosb8EbzzrnHKCiTDboe57souUgjfucrNflVz2bULt4HY9S6b
PFfyGiblIvgSj9lpKOTHZJxis9IDp9CVD+W277sqNr2TBtSjrQqDHzoJO84p9r3rSc3iYIllk9WD
FauxFNmEdKjZqRAOLaG4x+30Wru/7KqbL4TVEoUgE3VDBdkjBBk/aswucNm81+jY/mqEUF2Hzq4s
qrWVBjrP9XLrDHLkND53G1aqZpH2B7C6JuZcxbvwiLNFqVRlUHslhqGqRKNLFF8dc1nLJj0pZPLG
xeWjwJ8BDAqmzO/cawHe9R/2ADpn2adgUMg+g0RW4mxmmceS0NSmyMykV0m+mfs90Pj2yhhGT3RO
QAMvBpZ2ygADjakbRsWDMZOjUox7nEVLGvDbMXtbzLsNIZZEUzpURRznHkrnxPH9PoL2Rniqh2yw
gr5uLVLWNzVhNyShX4YuP7RoKEkx1Fbm0W+9NFVPeqbza4R1aD2HPwhX7vM2heTTZdc9c6zld+oq
Ruf0hUVDfNz2qeo3yRjlHkUDOwZTpSabdeqkyi8O/fXLtjb3fWVLSET1Pkl1bewSBPLvU/8FUs7W
ZQPqWaorrEb4stWoG5My65m3MEUVp+amOs3oVfPnCMLoR+NWekAP1NXBu5rEZuT6Tu1FKE6bUIPu
TtUBB3jnF53fKcIvEvygGmVoQLUtxF2c0W4eUrd4XpgcZTA5Ajc77QuTnQXAN4MGoZqu68qZyAFG
MX3Wg2EJc303zJNvCg86hA9h5szgHAXzqxf3x0Q9XN74zaOrvxtdvvwqVkhVD4yuj1hRd8wy2JNa
QKWZKmYY7UTavdUtf78yVMk1bcowoq6WXA+VD8ZeyBGRL5dXs2dE8FOSqnksKxyTzlIWHnA/LtyK
oOQOAH27bOmcFU/4WoLDyho0zSnTMo9AbZ7ao509LKreuI1BUWsYZvt9QZfGN3sSI5vhafXBBLek
klz2cwq74ZGdcje50bwG/Ht7T8/tneRQMAGhImdnd/8wl4bchtQtitt5+JwUdz79tLOFy7VwFmn1
dxvL369cwlcCFZQQOPPjcLUMBgdOYsW/2gmylK0VOr6zY2/b19/tCZd9OKSkrRM189oOyHQHQnjB
A33T44Oq6cRN9Uc/ga9BQZd4D4S5t53CMcvHQUE5TWXuONUnNQMEOryt4CiXV7i3wOVXrDZUZvmQ
qPnE3F7lp7HEzZUx5XVui0M/GTuq65t+aKiGbkBvmqli1S5F9zmQdYVBG2KRi8w8xauOrbc3fbx5
y72bEQt3Rgj82ZzrxM1K3MPDz6gILN7NTpp8TlXpeHn/9owJiRMUkXSwByrETVPDyjvdivkV17xS
Kc2c7aEGNl1itTLB+40xV4sopMRlQ+AGBhqRuW8BOeBdXtP5e3YJVCs7gtf7TRRGILfFh+rt8rgU
yiR0cTEwwQ7hrjTC29zP2ZkG7Awy5ATYUiqExWgY+q7tkT2RF/lUfQf3oqc8pXb/RT/6x8RKwTeZ
/CDufDMxE0rWO0d8e0/frQvBEY9Oo005PmBeFl8jCQqfmA6x2Cx9KCFaLXM5HauTNlVRkckKIa5R
Qx4sXmB9frKX4W1mXe9G2FIhWRmJ40wFFB1GigLlsfKqyL5e9o2d7RKBghw6RAlnuJObKDgkDNRr
XXxfk2KnAbm9juUi0TSuc5FLSw6CSlJln6HAT8CWy221yOzLK9nO1oB2/MeGcPN3AyadezmhbyRr
1afpJ/hpvzX2YKtmh/t4MKWdRW3v3btBwdELrQIdceQTV+elyYLJTEogKIYP3ZGrdYkezYcklqtl
XSClj3/kYBNPvxCTwdxbGnx5G7eD+vuiBLeO2WQUUsQQAI/tMTpRxwB7UbIv97N587+vSmTRakqU
ToxuZG91xOG2skKbYAyoNgli0t7du+N+Ip9WSCP4ZIi8Gji/L6SXoX7F+2An8mw7ICEq4yp4bs4U
oNhc9XVEG4buANoRTknuQDZvWAZkvQpXGr59gNV7Cewri8IFIqOUl8lxkXtl+CAb2Dv95bI3bKYT
KwPCzcHZODRcG3w3l3/lwehmBHI64QQ6q/xw2dLmxbuytHzCVaRTsjjWFRnJRMuDn3lMDUsrNTuQ
gfaAJtxotlXwoQi+Mrmc75VJFjStHo1wQQIsSVMfO7DFXV7Upt8RTlVDhSDgmbKCPld5rKqd7w6R
fmxajyn5zt2+vW3/tSAeI7/LSlLVBnNZ/WvWbnh5qHNADn1uDqnkXl7N+fzB4m5UWzjWQYV9RrPO
QnVi84y7VQqvNdBHgRzAKTzjwSgtnZ8Wta7pCCjv3rnaDEkrs0IAjHs18GkpJ1752nZW/JTdSqEN
aPdJsyPgOoMj/xQ+RNcstZL2qB522c+XnO8soVnZF0LiOI+0kJf0KbzOjwZYwf+mYSUHyd4rOWye
t3dT4ky1ryrYY94z1+i5mZaDyeXSVqOraA92tGdIyHPVntc9TxPuthS1he62Th57tTNHf5ePewkR
F3ZPHKIex0yWIyhFvhV1IcNhteRGsubeflPRBg3f3H277Kebp261iULQwnuynVmJaN/0qdlNjaVN
hnXZxPbbf2VDCFeA+kYzCbB/8qfyKJmN5d9zRz0GClrBg124w6HPrTLeiSc7J0FUsY7lVuIYfUB9
6AQe2UN7WDit1F2C3E0zoBLCBBhTDUUUFIGU4MRL1MShOjzaXCeWhqM+zMxS6tsp+DHMuVVHO/F/
M5la2RQ3VM5aKZ0L342TlziaTU1PLfBh78WSTW9cmRFifjfO0mQAlQk+ECePTHLqvOCF2Tmz5NqO
zRr6xnvlmjew9dkJWNlczuLqnoGIsU94XqJM+zg4hpu6nfQTWNtF8RykLm5TnuSrN2HYSrH2Mp+9
bRVyVK7nStboLdIsgx/04RtJZIB498LWOT3OcjOsliiE6JTHuJ6DkkNrr31WA3ogYEw36szhQeUG
evUapwRjXONdwsedo7i9Qk1HEd2AlrGIspnhqb3qI76o9XXeX1HuJMnD5dO+aQJ3rAI4vUK4iK7N
24QGtGlQmeaSbuZB95gbaAyM2e4w42boWlkSTsFEfKOW8Kp0g1+dg4a3GfRv8+rD/SIEjT7mH7zX
N4/EyqZwJICIkGopChKvtZNb2QkxPx7ad/6n/L7zlkoB1CjAPgspLCe/TQ+tl9/sncqt/eUAzukc
/TE0rYTLyAD6aw59RpFlotNXQPxaka1F4+zyZzxHm8BLMb0N3ldOteWP3w9i20t96KeoJIHKwSSe
4UYnI7aIPQW5qbp/pOa2lZ9BEFbFkATBLB4RcocsNKQpKyK0Tezml/I1BqX/W9IiP/qP/p3qts5k
s0N986GkZWWYCpWDYAAntzrOqIO7+RM9+MdFECp+WOgBwx2Q+1YusTYlfD4ly2NSaxJxfT/5Refy
JkiBt6yKUxTu9Sq2P6GKdpeMxpfGxfZf2xm5os9Y1nTyPbwPTmBysAtQgCd2YP97Cv7FYVbWhLCW
FEUfqKWSecnnJXJHJ+V2QXqhVQL1mY+0UPFyRNWMKdBRErt5RmHMTZxNeOf3k+tD+IorxW1mvBJt
56rdCjJcUwyq0uXUiVLafJ4iGQFMAfGcbrIIXBFBuhOUtzKItQkhjjWAqSYDgUugK/ff0vB+orJZ
2VzbEWKXUhNeIVuhQJozb7idD9O9dlpG5iJ3zxmWby3e4mtTwi0OSZmko7gH3LFVVMvv+85Sx2Ew
c2oE1li3T6QkD7E87gnKbQbH1dcSghamOhQ2tqgyBd3w4seFbBZycYj8+cvl6Lhtx8DBokTjqNv/
HhwnLkVdMcuZl7foZfFjUsc30u6g3GasAO3xP1bU361EKUG9YqmaDlNuJpLvai2m0/TcwsW344N7
C1ruvVXalZZx2aOUj8OrQpS+GK/BlWlxwnZO03ZIAsZXX9AI0E8UQjyf9TYOJZJ5KcSkZ5tYhRc8
Kx5F0Se524u124v6rzGxGQIAcxvHFPXaaijtMGvRqb2i+o4rnI/NLnHvfUlvx261dVPdzVnRwBc0
yNI65IbeTcgLolN/mK/qQ3BUJrM/lZ99EyDNfVDo3hoFH8n8JJ9IOaMUBKnsQHYGT/6sNcBPM8yo
5rcdexhv9mmQt0PW+84K7qJh4KedYrhLDBXMRVGtc8PDvqrZZkKw2lohMs6BzIeed9RVAGYcFN3O
DAzdTqoZyzdtMu6UqDeDFvpzOFEMEV2su5ddoitRV2aeCk2hbu4w4FebpTyZcp/j/fOz9rOdU7dZ
JOKE4xYDVyr8SIgjDa9zP5vjxNP9NDK7pszsASpG6iSfmD8diqa5xlwBSkdl+KUp2WQCuXcLknIv
GqsjkenO8dx0ptXPEZwJ00HA4VedBAnVwE0VjC8a4+c22xsp3LxTV2YE70mKeKLzUFNXTfrvEMl6
qmJuXw7Q2ztLiarLus7RQxFuAi3SmjQqEWgWTKVupXYAOVNvSUgCa75J7O4wPXzEJGKiQZAHcUKW
3V0FgrEtjD5fMACLpiNJzdwNmcmd0jAXWaDmvgjNwA52wZzLRzm7a1dmhbtWbaTIlzO06f3RyY9g
W31ktnw31khhdfcjuP4l3q3sCTvLBhrHAQodbsbI86DTpyYabzPaHOSmSG7LJruqdZBsjkVzI6uY
W+fMt/Mp/gYWbndnx5e8XFi6hsoLntP4zkQXGZZjYPz7NjXQfwkKlNyJw9XRQ7fCCeXsEbxitqFM
Vq1nUOzbo7l7Yxu8ZFs4K8Qf876vE1B8plZ5HDx/MBf1zvaq+SY9kOM9HqHy9RISfYsfoWpbmfzb
XsFi4yBpgAYTTOgwpoEX5XePS3lHEtbL1E3H4mXQw6Mxas7lPd4zsQTNlVMnU0kjvPUzD/S5d2FY
2H5U7HzGt4NxtpWrZQhJQTakAQlmVOqaRHEaEnu10t6nMyYcyg4YyfYTmQBd86XZ67TyGIIQJsUA
MlHCTxIZTkrmv4RjQey4rJ1gzJ6NRDr6VXekYVmaRM0/9WQ8xVFgDxmOYD/wazDeO61O7JZ3J6Mk
v1Rd86DxcyR+PJjdGB/0qnJaxrzO6Oyk8q0GKEW1qG8isFxHBbmfuvQwAunbqNI3Pfc78PwQu+uN
gxwWipkqtDPDQv3KlNIzMvmrQrqXVBqRFdTVbQ1emVHSTlEFGA264N/BInylxNTRWnY/yq0BCHa8
c7VtlWDXniKCoSemFKkfc4I04W+0sFxY1fN4qOyFDil3KtWZDnuVro3r+zejwu02cQNACnBluY3M
7JAAAdpbPAjM3P8h5V8u++lGRvKbLeE4GlFDK5nAT/2b+qgd2qvO5ac/IPPbiLawo8sovBBVMcQB
xpL5c5qrWFNrp0+aPR44QBrRvWomf6A2gYLOVoRbmRNOOGPdINcd5KM5rz5zXXeDmatXaZnzI52n
a6i/A2451tQjev/LiPvrvK6/1/X8OurZg06qH6TqA0sfUQOX6CeJpg+NHPpW1Y6f6dy1plZNZjbl
fw0yO3RJfkiGhJm+zyJHBbS8GfhgZVM6W23BkiMGTHKLldJkVyXaLX2VdQ4PU4+UoQzd8/YY+0kA
3kjqpRl/1dPO63wooo+yblhtymS7y9ChrLXgWuZTao3t7GVs/DykWen0Se1/z5MQYpV5YNOhvNLl
8Ic2N5AGriBN+J1In4NMNquu8tTqW0KlY6weZQx4qdmz7iNmtJopT8rXkGqJWamktOSevsxMtxOV
/ZiMx6DQr+a0t2QFmVObW6M+VY4P/CbUKz/3ZXgEgvW2yKrU1MubonvUyuRQ15GVD6Fp+PfqjNig
ZZmt6j/HuL7T/TsjMV798lkNPRStzEm+59nXdNKOvB5ORQ3J2Dk+5H09mzWtzTyFGuZVTch1FbBP
jaR7XH+uh4ibc56AiLVqrZROwK1oh6Jkt2n+mDWDBUrkOxkX2+T/xQLF09XJrMLJSfunqCzMXo9M
OvbWXCTm0BLHkDQocc+HMJyuIjq4ES2tQIltfy6tAtTrylTZetjbjE+W1BmQekxuoywLzIomuRmm
rZlkv0hh3OOJbQJv/yWlhqmH+pMR6fdRK/81KIo75dRWiu9hHbpG8iCT8CpPkjs1Ha1AD02WxuYc
dKYB7qBp8I961j73iJKZ2h96fb7l7WipfWZivPSo88Ip1a+D/jWq8aMN1VSNyYlD3KIkNKFocNvH
2jFm0VWYa16rMpCADXbW/pjzzmSjYcZxc4xBuURgkNWSmWEcgSkZ/tfJVLrAquX0aswAoyIo5KvM
KlBU7+cW4dcwB6TVcRd6coXXEkqo9RQdA2O4aVnzlDbFMW7S68noT2GQHnsSf5WG4oU1+aPuz1+J
DmR153tlq10VEn0xsjuAJfErOwfA9S9NIX03yumU9mj3SuRLHPuHKFI/jW1js772GhnYJzzcvuZ6
+Jrje0TRfNvkKvhH08cpKcuDFEuTWbfFVUzgzZPB+6M2ltrO82M7Zr7HMuFu99N6Irm2jAcw+Ulq
x68Zh4ZaCS1Jqr1QrfH6NPSkag+jqLzNhJ1f+ADiI3MA+kwsqsVtLEVKmcEw8OJl2roVn1HYJYHL
68LVDeWb0dHZDJray3KAuVvJy8P8ca64V9X1dBqoFJiJmtrS4J+kFnMhxlQcEzI/5rRKzDYP7vQ8
/mvuyJOklKWdjPRBn7LKAkHNA416b6pz7nBIuSKLf5Xr+bYtx4NWNM9KgLStUhy8y54byXguW7wB
m5zoZqOVr+j/jTYr1NjuZ/noTy3wHcVBn6TnbMDbPghtKZMOA1QBrF6pnTnmPziVHrWmNNx4bO9C
qb4PO6TDdY+AkA/IUcHulEVVb8rg8wqmsLXbsk2OhOH0EBSHp0GCWHoRXMkJ2I+g2w56MdlK6tFW
+3ayunp8nsA9Y2GOMvoal5VkSkPlzEHq9gnNzXbwb8o8f6SdbM2ki57raSSukiiZm3QldJnaxzCv
HJXqhTln8yuRZzcpWpP74+TWHMhHvzjSrnzufRla2xnGcIpMRxwMqttCHw+syn5mY1Fcz7H8KYzT
Ayj6DkQOQEPYlsea6df6UOcPQzC5wYSpLxZOP2oGOmFkgzimzGdmE2U/Ci1QHd5S2YzCDDSGErub
Y/WJVAT4AX9+YXn9Pa/pdxZhZ6uGStZAGVgO05ce4fJyIrF54+pM4wbqvYYiUjVNdKpCVclRupS/
ALVm0u41rP49Ugj0vO82hCdb2QQgTOk6gCTKOx5oliq7oS6ZVVmb/2+LEdIHcKQ1uhrirdbkTWCq
vX+bZ8Vrl2o76ObNTaOo+C7PXkB3BDu93isTTZauBp1/jE3am/GcPWjNuAfh2U5kQSqO9pDGGBMf
2YzUWT+C5cjVSYZafO0kGkpujD3F4fRIcz2xe0N5nkY/g2fJh9QIwM1XWupMr/O0tlM//OvyFm+V
1cHeTxTgZBU8jUWNaDqW4GjIl67xm8zqfPX3SOqfaIMufnEWNxknWD5WTsT3Lq2DoVcibPPMsfBQ
/2TMmmnQ9LoO570Xw3ai+x6jl4fh6uEXRDGXpBjvW/8m703DhUZ0YJZOZ4cH5Xkf8b9VsEFi/W5v
cbGVPc3oUgjwLZg2G93cawj+XvEHELb+8k0DnVzpXvt2+cNtzVD9ZlE4hTyGwZJjniILLWYNn3qb
fl3QKYVXX1Grs+VH3P7uK56Gd3QhlLSI6ZuFPR068PIReecyXo7I2bdFnxUsYTJHPUN4LOkSHzFb
hEdwp4ORfOji53BJ0YwcPA2jehcr9c6Z3T5KKqWAIhgUZ1Y4tHTqci0AGA9Ep5bxOtvDbX7HnQyJ
uYWZRNmuoWNioqqxs9Ctgrkmr+wKaQc0xmPZ0AEH4qq1FKzeOOa1W9xd/jV1RmwzGBvs8ATaD/rU
7wH8tyD3v5kXqg2REXbU9xFBwg4IksGaMXLdeCQ2tb/GvxaXMzzFig086oy3Rmnw5bLfbXv6+/pF
nHo9JESSCkwytHKIgsVTJOEWJJKNLrTT9n9V0Tfa1VZBP8f69xjOGMdmh+bF5V+xGbEBBEF/H7cc
1DV/P25RVYQIIgglJFOv8jJ6AFOOV1bMu2xmC+erySs7QhihEcdWU1yn6E98VZ3ULto73SZwMidF
DodGNIl3WuxbGKLfbAqhhGZFyngNSFZ3wty+PTzMtYMTe0ICBjkDQo691RzzPyE92ayWrVYrhBQN
2hAlV7GrQ/xTr5/qPXz73lcTjqzejHMCWiOMBgSZafS/JO1blH/d+WR7ixDOZxEmXBon6e/mTuJU
zzpe1ne9AyjIHbXbb+lHhvTwwRj6nHzpsouDFVU2ZJGWYA4xvzbcxmPHAe2k/eGore7jb3aWO291
x8xx2uGt2ifAeSxNAQqFt/5Arew4gtrQ3BN+2P5Y76sSjtjYDlIRGcCnyuFNrFCz5Q5Rsw9leDqy
VQ6abyaSlwZRove8QvYx8cAaZtkKakTz5vmyT2y6BBop/1gRXCKKkhRfDTFz8L+oIUjjw8fLBt4k
q4TrD/V7zPLKGMLHtLpw/eVjocqAZ7M3PSaDPmSOf8wPuHcLp0ut2fJNiINa8bQ7argcmTPDKsj9
gagCqbgqXAdt4IdIcyhQEfSnAq0HNfge8vu4em6zXXDjRk619KMY6AYU5MpnqJW2i8AVhGbt36ni
v5vj2LpnfrMmBCMyNOoMdVzmlnhq38xlcjdX+nUh6Q/ZKJk8yVKzkNhtHibf+jS/RQ3mXo+JnfT5
1ZgWny9/4MXY2Tavli5ErqhTIsVoAD6J9Ve1fS18w04C3Sym4XDZ0Iar/rZqwVXngCRNuqTjajub
DWu9qmt2OA/21iK4TOL7IeMlUCZxA31oCj2SBkz/cQeMUHa8vJrl117YNhHCkLUtiI81AGlUVppU
PyRRfuhRu09JZfqEWpWq//vEAGdQAWhMJXjWiHko5zXoN2gYeZFWfFdQpq0NxK0ue7q8sK1n0292
xFgcZkrZ4P3tpoORm5JiXIeF1jgVqz6DGeSB++xT0dCfYOyAOrx0gzRij0Rh8+SvVirE52GIc7Xp
cT7kwlOlRSPNVVPlpAayafBxJ05vJUK/rXfx29XdExSNlo0K/FJgjlz6L8Cq7isrbVw/MGgAIocB
FHxO0Utz0LBPsc7cOn4Z6u9am5kzCGB3PuNmSHu3cuagRdaNfiXzt0HCoQd5Ed4rjTMsEhuHWHV3
sZp7BoWLQku1iKL0Bbz9m/o8CkQPy4MB9bTTH8BrNo/6anmCl2ZaGTJpfuvpF6gfqwB83QBL4NSH
1pkbdyYu/6UQs/y0j7HZSmPXH1BM0Ud1GBgGXEKv78z8iAbdaOHkZ8/kSJ3wOz3NN/Gp+tbeRHa/
h6NbfOMs7KyWLTgrrzRJ0mQgp8pUG8xWrXJoTPIO3ZfU1UPZK5v0LguSu2GqvcsOtRm+V5YXr14d
ExqjopcPI3U7hlyGhs+QJ3+4bOKcFBH1zNXJEOUzfT5Cz2dEli7lzR0kb9yWlS9+O7/2POpMtQtf
JCXRzSgC81fXf8k4eaxL1akN7TsIiE9jON+Ghf+J1KqjlUHu7vy8PQ8Xrko6auAk6JDk615w+F8c
KeHKbOau6gyKI5WTw4L0xiSJbycWV04TNN/2mSX2DpUQmQBk0oFYbnNPZS2UiKLCDtTRtyPU9axh
UEbn8obuBEJxTiwO465GSR6jizp/jf0U7XcWP6M8u/Phdg6NCOYKWjmuuYZZ/kWKUDlE3uCitgIE
yOXl/F9uTgZIsiozAzDK349IZqTSNFa4Of9mFYxO030GUHfv7c8Cb3+pd1OCZ7AoQ/tmRqbTVK3Z
S9+wi05ffkeB0ry8qE1D0GXGK4ItFE3CsZ/UOGllOuOBMVdO0kKUNRy/sgEoibQgO7Y2Q8zK1vJb
ViEm7npdH1SkohIpBrOM4r8qtid6s/XUhFySusx/4mXLdMHH47Gn4GjKcwyKvAEuzOAlA1KAerlT
3xjHy7u3mSW+GxMHW1MoDPSU9gAIj2481GbW/0qz65R8ikED3zd748d7izOEOzjLBqUfGvQvFpkk
fuUfswoNMlt12SGCqCgePjufbPMIrxa4hMzVJ6vHmhdseeXmCnGaabrpDLlBPwM938s7uX24KCha
GJJgA5JQv1uqhqYJgWvIvYk2DomazySPIQAY5y7gM+g15q05N5UDKtEWUnDBE+f00+WfsPkxmbpA
F1WQxYgDhbnfFyzkCqiEiHpToB/pgzrD6ljqTUULOEaNcTga+MrOyjdPxcqscOUrLfiLBl0LPU2X
rFj3JuND545BZ4vjP5AICl4z62iBJho6CnnyrCgQ1yr2vt5mFIF2DOoUVJOJSB4YNVXHGjlCDyGO
7aqOX1uqzoeumCym+757+Ttt+iRKBoRylA90cb4UgA1k8y3ya53cNvxnOTpGujd1v+2OKyNCrKpL
NJhnFOrBqjY5/Y/5IN8bXnxQD8njXrlqywEU+uZx0N85UzkswxR0JPUAtHwTduiuh6Xdh/KuBOty
VMXUchknMyCmSLWzIa/Z6LoYle6/Cz3ZIXan0WuBkPVNREYo5B0uf6XNwpIKSLeKJ5Ahn00KZXgC
zQlk39yOPva2atXf8q+D5XvZIXC4ExWlyT39eh8nu9zCZ+vEhQYwMNqPZ4NDMpqgesCRQpMKANEY
8P+EWskYmEwFfr0a7Mvr3PJGvIW5pqMOaJwNVsxzL09aWUQeG+fruUIDPi0sorU7yjM7Zs6ee0M5
BKlR+y4JS5cDa2HUP9qBO5cXs+n2mOrSKPph+FNMcXC5sEoCgSvQ24OzkJuGd+2pOhZu4Go7d+fm
Zba2JeQ4/4e1K+2R21a2v0iAqIWSvmqd7lk8i2e8fBFsJ9G+7/r173By41GzlaY9ecENcgEDri6q
WCwWT53TKuE0qzNstWClwxipA161oPMZD0kZNIJw3I0KAJZBcg8lKFzOT4+XaamKbtUMyx/1xR4a
3+oBCgca1WgSLwKK7vI67n6tjTUupy/qujRri2PTzJ7wKMKIb20jerpsZC/pMvg1olzBsck37w3o
rU7g48KGzp465RbO2VqYuWnXCxLuXoJSQPUIrkcLxS9fUklTnCellEl+WCzHBGM1g9YKdtFul2Zj
g6+kisZoqzLB9/mf+BrQbIkXu5ajSBBfY5ch0TzvfvxpLB8a1NLP5MfmUTFCpZphErFejk7tx355
xTreOIEzUHde/lz7e2tjj4v3Pm/yMdMRFCA4044/Cc6qg3n1C8/6u+l+Y42rg0mBWXq5MEBVYH3X
rXvJxKi7ZQBNXriZXNur+YSIuklzy0lQEqz5Irgt7Ufnz9XlL39rSa1s6NFPWCo62bJe5xjpjz6q
nXRc4k5UgOxuuDdv+RJHSqSiNJcu9E2lBFAzcYboazf+dfkLsg90drJsjLAl3xTDFhPxNfCg4etJ
fB2vSeYBm7agOxyFtjaWOL+BjlnIn5et7seproHW1iAoxfm6tC4KSZ9H04IE5UN7CF+YKGHi1NaT
4tcQJRTCBFg5eObmxh6XvHRQGMRLha5EtGrfSCcTu+pBCFENsTcMMBxq16B8+7SU0oNVFsd1LFZR
NtgNXt0wgbYBDebZeBY4qoowjZEN2MTsDMEFwBMg/Ahg6a/ItrOtcO7wmzXuu6oWyJqrlbJab3az
7+lBceRv1GkcycnwAtbdhDFYMBg2Ij2Kmgq759LGU+5cMueyqcYYdWbVqDZtgUXMf1jVyzSj+0NE
GWh3WQGWwpAQWi5nHN8Jo4BKKZqq3V9hULodprIOrW7PTnwVfgdwS6/ty7G7692bQV4vb22arlHx
EuBXPUiQQt2hfQhPc68yj81kiXriuwfVxhx30dHaQldA3htC33JyzKC9Zw99ow3KTyMALEw4DL+H
qNFAmvXPglpc5MTaUk3qCG5r3R5dvKDfmvfTfX9tPVtO7003mGJ0zLvi2rxtPq2C03//xGTk4piu
MNG4YWu/yUYkS6myhFESADRwF8pAbpp09EL0j71xSANahP6StbGtqeZHmg3XNSlnEMpIh4SIxheF
v4U72gCz79cEAQdGkPywuvkPAk7s0VENV8eWjYQMVPs5ceM8d7oZvVERjPAY+NL1ofyiPDMOEEaj
iFFR4LwFxePu6cIIDyi+tQ62odOlNittoVGbJIGhzXat4wY9P0dhIsh6+9H7ZoWdqJsP2lnNoEYE
FybT7MAdiwKoEgB0ds/kjR9cyEQZiCJazMRifgDzgQNmE+rOq0bDDY3oHTBG1NqmAUQdIKNgaTr1
JlXAvGuYaMoyPjIVfGTLPaODVJ1fYSTbXbqNMfbnm6ULrTpeBnlJgqYbbKJ9HPLPlxPZfoRbCgpt
Dbv9bOIRiDFzjfoRVFpq2XoVXVpPq5THUSa5rY7gDZLK9sNU460PqsWB0dAnOSI3jWJMj91ivut+
sfk1XN5R1LRd0RpDy2CQjhWZXLkoP5WgYL/s9e6yojRGMSCrCqrk02WN81XSu1S1/Hr5cwq/yu17
6FCxnhZum7hsovfERSSExzLSNYDq9DSsMNqBcxBTKEMT3dRZ5yey4o1d/iLF2qeqwpElLf4UKyiy
hBlstwbY/BAug5F8CiGXvVh+KRm3yGf1hzwmXzCTclUYw/UUUQy2kPnYZolTlcYXGvcoRtLwaWpr
Rx3qD12hPvTFXNgWBlTvkln5So1S9Dq4l4cAoQQ0FOQUFvo4p9+jAutz1C5o5E3kMwUlSsYo/mPB
Kbr30bdGuDTUaj2GW2ugJDGofyW35g+65iJ4/F4i2trgPrtMM0KrBKlushYfm8WV6uo4W9qxslCG
XA7iXVsEyB8NIHGN8s/xpaG15tROeZCa5V+djrGKJAXTrlbbmDz687Kt3Q/0Zovv0oDzwtLmAbZK
oo9ubKmLA1pcTFg17mVDu5dJvHGguQaf0OniVjAbDTWhqfEPoukf8DvBRVk07Lzv1Jspbmusstla
8Yg9KielL6eRLSX5VbJEgu/Exx1e1FAhMKwbNSAUInNm2j6fZ9rTOpiV9tEalRfJkgSrxocCb4LL
Z8ScaFThywfRpH2SzBRqSEPlGVM025iqG9/lEBvOwGjGeSMSXcEFFBSwltGn0Br8cU4Ol6OAfeTt
xeVvf94ssCXdHHtxDW/KSccdMOpym071X0aCiSk0x79G+YrRLdwpLlvcX8E3i1wGMmlMIDJj1Bil
+6pBfqNtr8sWhPejCJW/a8gChoZRSRiyxv5841qLvEYgZFsHMsZLC+NTFT/Lyycj6wUOnYH1Xtdw
Y4jbSHIdFthJcROsPxRHc0YZHPCmW9wwDSK5tMuH5Ol3NxRvkot0Eo0NQ25jEcs/culhSJHJDcGk
0+5u2rjFh7o+EZrOWL9Eqa6XUPKlRTTHIPhEfMtuWK3MtHKYaNE8M7TerkC7EZE73EcEH0ngDP/s
2VtyyCSNsZNI8QT4fGl3Svy7jXzuq+jKacQZ1pLNnYXQXq1gkmK7AlOXFFzePiJHuKJY0ToFTCVY
sqrLv5qVeag76/NlE3y25t3gcgLkmMcyBTNqoEW3E71Puis1+02JHN4ElwQwgm7E2YK0Mxm1nZn3
BJRVk4jz/2xK5m8raNazSdXzh5UCRIWj1OUNHvLZU0TuTpnXWn4WrIEU9AGmi9fpYLm6+571+2mW
P8LbosvWokWs5TqGqkPVnvSruXy+bGQ/Dt6McI0KqsGvWE7R15ruu46gPfq7GEtu9V4v0Jv8uUz9
IINLHlvGfLJoZFfrZ0jCOtR8lCJFUDH+Sw59c4cL60nLdIt2iDndNtFOgiperjjKZGeYaLJaOwaz
hp24vw3B533kQp0Ya7uAwaQGNjB2I+nPRqow4v7X5U/1L84BHMPePs6fxPJ+yvM0Veqg/4H5uMSO
U4yqEWj+gV7Am2J3Xu3UK5/Db5ft7u1jApiRhgkxNnDJhUikVJgvluFcns5rsIB9zlsG7UVd0Lz/
b5a4xKdoRZMkLTvTMa88EV8y7hfwULzDCCEWynCUd2dvSHmtzCDyRoiUNPcXKT8mfewr0+9CzlhI
kDcz/JmUZ0OGC1LUBIkJyoMWWDpKrqVMREK0t3+3ZriPM5I5LMepaoJUHfxJvUuWUFDa7aY/QkCH
hm4DOINfsZSbDQwmp7wfp7AO6PPsL56KVynTjjHrbve2iaGgsvIKV/7+u2CEvxfwzSxXNxRdl2vF
UDTAinxF39PWaOq/JxJ+WuAfhoYpBgkPq+wsQADi1jPlP+dccEKdtWs4N/j3IBAQZqWx1A1a+gQs
OOjlxy6jRV09ioc+dCQNUb+L5Ti+Ft98L55BnlblkOOpt8GIk+pL2v8sDu7iwiIbtysEY6R75RdR
FAVFHrQ8AOg4rVdiGVilQsuaYNKvrfwmGWU7Aoo27EUXM5EhrkKWZGNsJAOGhiwOUIpHK4Bu7ehI
2X/0iKuLWxTFlq6jFI808JNQwx6y1CGzYeeKLEhH+wGyWT0uzuthjZNJhVOrZYPG2V4Pqaumjqqj
Q7kcWqd0wHlzOfB3T5LNF6Mc23EXE8nK2EJi7nfxksLun6AGrzu4seV4dY4je3iKvaQTHM+7J8mb
q/yEl1rSBTdBRKY6X+fFbVJ/IL+rnPS63RScj4ZK1fP3OjDw9eOSSKidh8lO6HclE0z+nPU7/raA
UX9VVXHu8QizIZxWrVLhBLSygvUQHesFGuyLm14v11InqAF30zs21v+M8c9WhqUlag72gsAyn2tQ
JOaZCO+wa0FVgMhT8b559ngjFyM1Ih3n1BqCJrSP79dBNAG8u203JrjdFIFEQDbYZ9eq1tHU0k7A
9xKDAGc2Xy4HtsgSt5ciJcqbImsb6CPmA6QYIk+Zm8yJZDABpWT83ebhayi8OcZvIzDAKGFLkibI
+m9V76vjH0v8OFHBW4ngC/G7xmwjIpklrER1fd1n63Eo/qMFru4Ko8aSogEW6vkTDRWQKGWijLO7
9TdLxRXmS7eaRlXgNNe+4hYFbJU/NHblWM6oAxEtFXhRB9N6ZotetXcjggJVA4pm1GN8W39ZFCWL
FNxvNKV0dbQKq/GL1mDuoBXhvUWWuCgHMm8YVbaRwhjemJNt6J+VuHS17OPlIN/rteEB8KdLXJBL
FKzoXYayhQ7PMn1aJy2opK9x9lehTu/oEmxM8ZyB7ZBN2qIi/SxzzWg83SVtBEft2QPq6yZ6c4ef
NixyS+t0CxWsFvQHgx1EuMk8Tq7qZMMBvOSDf3n5diPRUE1VBoWpccY8VS5N0+RS3wQx2PMKM8P9
cCzvizJbBafd/smOKwacMwAC5T0r17Wnq4VtxQhowWLng6OtAJCDCaaGwI47IiCZslv6oUzXKJiF
MHbO3QbAR2l081Ky0o8epc/FVTM7wK5UQel3z5LDQLayq11HT72T3YNmqzqA2U6MRtjbCooMfJJm
0Ncp59OCUKVyvErxiDqNXC3AXNBq8HSlgt5a/cflj6nsJcetKc7jdRjXGO9bf0dPK7vrle5bn9TR
L24bV/ZLD77eKm7xganJRR+sI2QrZnu5fk8nVWG0vxperU2DfxCzymUAC9CE24rxuGKGXDMfVfM9
583WCFv3zU3MtBKl6GsZpUeXQjZetx7NFuMdeT0TdL9+FwXANiZ7aiWyQgAHfw3vjTV1LcqKxivG
OfX2KTFxzct7Mr9jN26NsO+7MRJFubTqeQRt8vW5l9Vns13dPiWCJLO35xX07zTcXlEb8vtiTFa5
NIqlCZr6L8tabbKudg4FysvBuFtWo5DCWkE0haHbT52JMeyTh2rSYsOHD2EQO+R6vvoxg+hE89uj
WP5szy1MMQE2quM6AkzeqT1pVmvk/AJa1iWE3qAQsKh49l1Ez0e7KRojxIhtgPUxmMdtMrkf+tqy
YKfz+huI6rxK3tAbg0ldPolO7H2noA1gQagQQFzueIuNfk3LsmqDJp3dFFSNrXorATj/jm+FG4KJ
CR9Mup+xZixano3pUrNvJTvmMXY60JReJ+gTTu74CFSNKwJ+nw2dsg21NclVCL1VKKTJyjYomwPI
hMGEA0wYGHD+LJ/YMHHyJfooBYxGViyqtbuoG2+5RTViJglICL4gVLx06UvWQEoYFIKXF3WvMtk4
yDdUsqgt6trM28CUsm/jnD3R5vOqFE96Zj0BpCrYbuenDJCDrwx9mgnSGL6zQvOuSVJNqoKuNa8T
M6lsqGl9ztb8S58mgnDZs8XgnyDt0GGMr8HjCNycWTW0QUSOmIZ0k773KzkKrKH8cXkN+S9lEB0Y
OhXtVoBsUcpxX0oqFqYIHEIRKL3Np5sFGLrx4bIJFmfbBhFnQuVu/3hZGnTaJJOvlNdZ/t1aYpss
9z3IbWeSeVYugkSfXZl5g1z+UGI5AmlRNP1vXPUNIiAuPV6LqkvOcXeZJovmuTFhS84Bj+p1gzEc
64/ypM+2PgBOP48H3ZRvelrcpX3+rJNKc/NZCe+i2GjsGierF4NtrS5m0Ev2AFUPWWMXnfFHWvV3
ilE9kqlxkqwKcHI9yCEQHIYy+X2I9E6mg9kPT1YyKm601JJj0jwHWietoMeKjT1DGT2zHHAF5o6k
Rn5pTF/HUp98oJteLn9jvi7il5xViptzVS+TkcoVlgFk/ClKklQR7D7hR+VObqOAzOeywkKTu/2N
dc1wj3UOlfT8Sr4SlVdCa2zbbPyJyAxG+FAaz0NILKjC1uZSCLFksLEVI5806Qpb9CvxKXRc9Mcq
MF65/6AA/yBqdAt2PH9FTZNw7uYhRsT2z6Z5HRJgvFfBRe7sLsLHA3f2WPPQl2aEr8Vxj7AhExm8
SkJSpbOigbfIJTKy5lGdWFhFvF7SQPbIFcYJTXdiEpyxLQYHiULk7LK6Ih7RX3xPlhHa4jIadrGi
RB2WU0nmBzOR0Rhu3KVLP7dS2Hhmpn9ZjPhBxoUkXJVj31FLMIUn2N8al+aqQrZWI0MOT9rc0cPP
eXt3OYEIolLjEkiuKtOIJsnom9V3NYN4iZ47JMlFWYQvGbgo0bgs0oKkfi1yLOQS0GB1ycf8M3tk
og6TFDJHh4VLhMb4f84oPN/A2uuqNk6w3IMR/W0ISvb/P/IXjyIajFKxkgTW/mZs+J0jUPTluFsB
5JJomxGERhHdWlprtyt4sUVAGOEO4BJK3SICDYr4kF5JeKKjecNIeAi4aITJnxUkFxIyfyXA5E87
gIRn9JUAU7vefLUGFgrl2hGlYlHS4l9twzzS+gYcu68cdLkMJsIi6I8MLD7OnjhJCnYxDyeioDox
8wHmlPmD3A1eDPa+y9tYZIHLE1mnTXXF8r45jehIhk6E6cnLJoSLxqWKGQONQ6Th87AnzjK1c3e8
Wv4Ayb9f+RZo8l2BPZZcL4SDzuWMlQCBXbGcgZ37T+XRNb9aeQiqAZ2rPOYaTKJZCmvxDRjUXQPy
L57k9cfVUZ3/cnJCYgmIWl0HpPa0/tDKaQFvNjbwDDVISMXkPuzJSIWr1x7bYByv3rWgbwa5vQzQ
xxKFOgz+fnI6p7R6vd+82eLKArmCYsIy45Q+TfgqCHh/Jnwpct6d8P+xDNWo02XtRznVBj2dNhlr
cGsbGUs8jrUfom+2uPoA9ChSr9R7KyreDmwLn2+HN1vcFp/SLgxlDbbYg6T5LfPMg/WNgtOgDzDJ
8PvDwycfEBP6p8tYgvcqWbufrv0O99C/HDJvrnE7fchyA7Jm2bsCc3+fv9ni9jmJSChXFWwR1ZuB
nNATLzuabufGw6Pq/Ipy435ufrPI3TP0MYSeXw2LdQ5mx6E+ltb6cHlr75dXbya4VIK5ckstCEwk
0h1gkrr8R2EGUMSxu+nHZUvsx16KQi6HdMUcTq2Jfa1Ww+1EoGcYp15Ry0d1GATd3H85cN684nJI
mmjdMowIQbV+MI+oGV/nkKMZc8gzpGyFIS8IDR6JOUdjO2kSMkflrT6VPMNfr5RD7xWF/4uDwII9
/boxNlfQ1SimcFHhoRyYgQVzeLrxZVj7leagIA5fl3tjTCUjbXOWGNvweVXRLxEOxbMPciE4+KcE
c+rmzOzhDhMLLYGcHfzuIBYLFcTga39+48ioh0lSsUxomAv0O6vMhaimTdM8SOTx++V436+yf8bg
K2puYyvqpY6oIWxBc1EpWjuXoXWY2peNiBIgz1M4jjMBscbJmfUfq+w3j7hcES/jpIKe+O9kq9+s
V+ROPf5SPS/aT1yukMKhUQpmyYIgmKf6xFbmL6iqnNaDxPv02AsZ80QhzmUMqZPrckphUSlrlxqQ
8wJ4VvCtBF7x3e+hrVOC2VyUbR/Y+aG6qVvhybWoAA5S8MoqqoN3fcLbD3jCCPRjeR2UMAmppFHY
m5LEbqTCrqXcE/i0W8dsbHBHVDrUK4Fu4P/fAbyxxcVfBwH0Ku5hS1UctoAQivtZE64eeGvFNeHu
JgYA9HUFlbPR4EWZLYhDF5MPyVs71j5rqd9DTE2wiLuBsbHCPuQmVUykmJu+KdHKuJ08xSHGh9eK
/vUGURQfxMRTIrfYn28MJnpW1QXFqa+1N031vUlvYkPQHtoPvreV4wIjKcPMGhZ8LFCfqdVLpIuG
Jc1zC5Q9PMtEJzL+oZyFqdJayAa2CD3oI91GkvpdpfpLbkZgp0jl68gsTbucjRtdWr/OK3WNtb6O
8jqQctVvpPiq7GYvbMOjRZJrWUI3H1CgR8hioTM3grwv9SZ9xWhs9aQrrYNXoyBOAGlWVzwLS1aB
a2tp4mWpapyprn8Mc/ZHVqiKu/Rm7k/Q7rNTkx4LK7tVDBNkUV3i1tUkOdUMogOyaKbTVdZd0Uyf
tCa7LY3S07VktgkCwR3roffoBHaupNLdZohvSCz1biIb0FzpuoCQ5qtSAgGzRkd9iOIPE81+aInx
Y11q2SVZDZk7hU0YTP31gil636Cxq9D+2KUddMsKiDXi9gF1z2SMPBUCc2keawH0UGOvBROPMzdD
hV9SRx4UbKWrcaj+VAAtK8CnVNa1IFDOz2R8RmDHcYmk2jlVaZilQyXpDbJUodpWetXndx1p7MYS
0srtBgw4YQgwPWC84l/DVaWYVrAlo4Andn0ovNSn0EIM7jVchSoX6obXInXTXYsUL/4gGiTnPI1p
UYZWbMHiinkzmic3S54Fl5PHngmghxDaKsGwo8Vyy2YrhxOxJqszAeWGCnlZXA/9/WUD57kCg8h4
RzUJwf85E5RqMtUaEw1Kn5HyJZKDsa/dqcwEKVBkhJW7Gy+WCJkCFDujPw4JpH3BZDNhUiUWjXbs
LtbGF26xOgBNwGIMM/r6pEEgclFEmC52Bp0WsqerxX7BxpGmKY0uybBaIwrLZfoejZpdG5CKwhA+
qC0FjRmRP1weX5KWLloLa9CbPUBy9i6Po8Plz7/zMMQ8wmQHBIDAqsYzK9TAjK20xb0t/LN3oZvr
Nk4FjFobA7XSv4eTnoXZmz2D68JkZWFEmYp2WoJZvar4gd6k24t4mPfj7adTBtd+icfIhKwinDLI
+AXq6Idwlio7WTXB7mSF6nk4vNnh4jqJirWJDDizYu7ZVmr1pe+ja/AVP2a6ctT6ULbTLBFdf/dS
6nYJuTBHMbHKMYV3FUYRwRiXYgICTVeQFjrSV8tyB7855DqI40TQnJ2LN7iMZdAKAPfOhqG5gOwl
SBuV7KYYH+ixfS3ZQYbr0MrOPRS4otjccfTEHFcCZMWwThVEd/3lCDFhltCh1XNnMb1l4lBfuZbc
cQ6IZFeiJd7ZeSeWuVpUrXK17FaUN60/uhJmWYIhGK/S1jafGAfldC2Cwe66CkoXMNbqmNLnX6PG
ChqmgCShF9Q8pDOFbGdq02S1lf6vyxt+1zMM8gHaB2JqoOFOM5gWK/2E7whi8kV7yMz2kzFK/9EE
d72LQsVqoxBHvkHuh/JLM/z+kUVAIQw2V6oCn8iDccxyVLRq7SYfE5f2CAI8ZfBmORKcWWdzb2x9
tma4zV0xPfFJh5nelR3dLz+OhynIbhPcUttvEH9/fs+V7tQkt7ObKKlGK+rxWiM9rQt0aKXQvfz5
zzCKr15R4JjAIEX0M7EjiK5GutFN+P63gAjbDMtnPY7O4mOUGRB8UNeL1vH8Dgmn8LEwQqqDJ5m/
p65WXEZFgntqelgaR/GiY6986FzizHfSIVYF9eZO6j+xxuUMI+6TdF5gTYvKyVFyaJEYWu20yyJY
yd0da2EmlmIYDDA0rqUQqkZaFxK7OxLdWdXhippS5JW64Rd92QgWkf1l3EGDqxDDFuM5CFKNXOKd
ShNv/QRbKp4adzXX2CmM+KAoY+Ys9fAlzeRnQ22/TXMpGndi5/GZZRWvUPhyCvYDly+6qiOZriNe
9A94jPKz2/CqOdBrBqe+HJl7iQlEPowa3FQp9t5pYoIQBA2jRcZ9D3c+oFo9RTTvubuj4YOJ0V+I
pyL6T010gxxV1bSy82R2JXt6Nq4w9ub2nuwbx+GQ4gwrPl32ane/bW0ytzcVoyGnqhTpsKk9SB9A
XomeECOkyw7DDSYcXMkVSoztLST2N9OIlbGM/JVhAr32GqUUi/ghvlc8Vs9p94Yn3QJ1igHx4VrI
n7xv0cDIAQXmHyPCpz6uPZhXWsuc/Dz3Ca6Wbu6GbgSyw/JFad0WiNZf0MbZNapiYA1QSY2e8aBN
azqUch7PvvKwtofmW2dnXn9VQ9YdYi5O/wLRs1vRKX02YIHsCaZ3VcXAMQHkmsec5rKWZXlozq/C
LOMTxHgQPsfqljzm9o3iFwcoJLqJGwefoWMIblvNFm+UvZL95EfwB1OYh1A/wo9oFpA9WlhwMBQj
qNC9CPLEkSGcWny/HMY7yQ5KIzIKFHxiBfOV3BeWw2XpK5gs4s9tglkt/Wgu13UiusGdzXO8LvDG
EFc7WFMkE22FIUCN4o+L1wEuSUFzkH0tgJT20kP2OATA30Kcd7rpAzWYX9b4wcptcc94r9o9cZrL
8HMiZdWcWjMejGmgAMA22vUVOTIiSUmY/s7Q4cxz1JyQ4jUwcQFZ1tMl1hsqQdpZmv1SL/6U8zm0
28H4XujVamPnHaF6ZbpxU1UuXfqn2SJXRk6/r2N77JRQBsGm9tIT8qAO1nRjLqiGjE7OXy5Hwc6W
Q0cOB5GJAsI4I+6neQMN+gg/UYkXO+sDQ0i2tHPOwYLGdjTkmcDLeLoIpVbQFMygbH/1B9b9bb1f
kQHdC2eCfgr41zFCe6YI0NGkkKMYkvSmOXmjlUJqyspsmslBmMVCjNvusmloL2OEgoKJkkuPIE2d
emUqFkzQ2fRY+hXqOju6IYWdHciLgkGwyM019/K32s0S4OjE3KOqwe4rY+zm4IEcAeSkp3J5hQWA
YvcWPcIvGVCsUlD45TMRvX/srKmKyTNMu4F+BZMi3OG6hNTUyhD1ELRc70jROXpOgrGt/UYku7Hn
2okptuAb15ICfc6B4nZmTPLHci4iV9GkEkC35FHvChdNM0eh5k0/r8e1Bed3V41XoG36PpAm8gXL
vFMfnfwWbtuuYLWyYjwu+apauANk/PLlPiEKKsIvo/mpkf2iKl2qzQL85w6OBnXnZrnZ59isgR5P
kzK3sDsCLpkYtoqjYHZjgJOKzEuC3oNcan6okakmUaW2V0ed2OZ2qdKRtmh72C5/5IdbDYIa5MrE
EHwB2PsrUkJocScvnFjkjgXwdEDDHA1e32iPBnh9whf6PDn0OAVoCrja0+okTrbcWUF6/Qttj50b
zIl17iCIJjMLU/aAw5ScJLt0o2N5Jft4DbgS6Tj9S2yDdxDYL8YTySWLUMaw5ELhqXQ9QPAFc0lB
Eui3bHCzdcTYyp3rElx7M8fVEouUNnUhw9zUfqcR5Ezv+lZwXd87R09scJlBorVCUw02er+G2Pt6
xa7QfwM4xXWhyCEuN3TESjTMdiBSltKRi/uhD2pZOD22HxFvy8btegU6ZflAYOUdiLnd2Ncxuw7C
XxNnLxd9tKtMMM5VeLuGH6UWpIt0s66VVym6PUASqr81prtlmCLIiHyUegC2TTscpM9y/hwtxF+L
+RB3mdvWk+CIYUvJXQ1Rf6MCZyzEFv57moK0YSxqS8allEhfc5LYofX7rLxgvtia4PZ9RXu1L2f2
CHgcoczyP/BldPM6tqC8b2zh1CK32lJogT5kgVOv2KLpMYMQYuIYGbBFTB3j9zUOTj3kOSTaQoqJ
XsPeWSSJkYK7Z9XbB+Pvab3VFpExwZaZ165RXAEnbsvGva4i08SRU5a1nVbfLeWT4Izc3S2GDrlr
Ns95hlRoFFLEaYlOWjc8KoD5V/OxN6+icXEbDIckLYZWDRPTWYmN0SnvsvHdfLCxzZ2T0HJpgJ9B
BHVJHGQF0B94OU0L0cVlP8lt7HCbISeNRWKV+djpn+fomiYfNfnDGH5p8uForIuNiWHHMgd7Ss0g
BRHUZTd3z2TUs3htxjX8fEIxkgajlsAfi3KvVm/YFAUQFK3dQYxXs4f5E26FEAEQjvns5QD0awyi
4cnVxLX4NAeMBZXzjkiA8qyNk0WjrxER0yvb43yasUwMirD5bahFcCsrh2hYK3KMsZDyrlwMt1ut
Qz9cZ2pzV6cPKPNFS7kXrluDXNKhWZyMYwODZ1tSDBRmZx/nnIYbn4FurAk6Cv5FBYOKA3jOMjg3
ukywIHZGzA8BdboMgfp60XzHozXStYZbB9hQcC5zBYYsyU3aTsXsk8REyfxkWqItxz7ImU8bC1xN
USTmbIC5bfbrLD/KTWc305Oi30wgINYmUf2987FO3OGKC70a6Fy2MPaOjyWyxdUWEAnrGmXMZ6Ay
aUA7BvHyzZviMKx+LtRj2csoJ55xNUaVG2k7Lq+emUGh3KpuEZTXDP5XKrfidgdLhJe+GpcowUIG
XJwB58a4iEEBFCTgR8zL/mYWvc7u5AwNsppomePyDQ55LmckuKslk8VeTa0PRP5jqUXXBfYX8K5Q
XVYsPG8gb/A19DjLSdi2EBkp5NsZF8O6/9zjWt8R6pjSx1l5gCSEfTn/7sX81iQX85oyjCRZ59Vf
5cKCKkcZDAsk65NctpdVh5D0EFw2uAMNpXgtJMC5yOiWm7ysxdKMAEclCL3XZxXNq4Imvp8hDvRL
zyp7fWyYQ1sKiH80PmUubajLZC5qj0TfedEVaEevtdQNrwZ3/tY6yxXmir5rj5c93AuTrUVuSU0w
8k9VGeKGO6hOv/4RxoOgNtizYGKgH/8zNUhbcrkjKqusQDMVl59Ssdv5JZJawVmyt6m2FviM0UZV
PCgWjkc1ttGQc5W0dkhxrw1/XV6sVww6H/NbS1y2wBz6Yk3DuvroWD6vY3fIh/Jjkau3M41DO9Pw
rwX5Gy36kJpCmOjeKbY1zuWO1lznTs2wkNpt50k/wLrrSw79Qw26j6WX+SKeo91gRCyi6EAHD8rK
fEmQVh2GKWEvPYRHnC9fgb8aQUdaHUoQ4LYzuu6iZ5XdWNmY5IqCImyLMKxQXxV1Z1vlYTUrQQrZ
6wBrW6+4vAhmXTnUDWwxwItuElzuvnVO8bUfHfMl900Xw24vleb0hgOEo7gTcNlBZGck1U1DyUgK
K46icfXrtrbBPNEWgpdZde/4fPNP51MIOmWSVnVYQu02vGVCrBB1k5y5dYHNGb6qCeQc7Fr2NW88
lDjrEmf0ktGBy8voaLqXAuMZyO482/2LfCOeHhBEFc6P0xVYW6kp6wjrr1STs6jZbaVq7lK0DvC7
dlt31wDWOrFVQ79VdtIys+N6sAHgxW1KkJj2ukCbUEDle/pTCktpkxAEYnilX/4ZOgxd9Zbde9MF
sCzhjAtz7ix//IxvXeYylYRelDxH+DjysYSIIIZse5vag2JHTh+UjqgK3buvnHjI5au41rJ1sJAZ
GzzyeJMHrS5Xxh1bhYo4dJQTBxyEvfMLNAH7cQ4KbUiVWBTvwKdLq8d9M2c9ClE2LldghnjEJSkL
as/UPNm1XsBeU7mWgJSX/aXnq/tmlEuQnUnNsZWxukuMIXd6zHoQrwoZu/5lUd/McHlRDbNqyVYV
D7GYs+lNW4EIqw+Zcg1UaMSrYkDU8BRLoR7uXj5+ds855GLUBuhJE14EJonWqoW49+r3VXufdtVV
PaItNHeuTkXKBXuVFpNm/8cUl4jloddCpYMplHhu1g4QcJbtNrwuotWm0yo4wHejZWONy8mTROS0
i1BKmvpHpXkYm+fLC7dbxm3cMbm0S6dQU6p4BpivSGwzm+0mQkukBmOMHCSWifB81iLZXueHJH24
bHs3KN9849+lJvDJt2Her74ePc/GY13Otll+vmxjf/1QWgHWBlM8cKWcURnnXT1DA7t3m/V+GkWk
8SIL3NZao1aTkgQWetSHGoXa4aoJgmA/5N6c4LYVNcJ1TeRq9i3pw5QNjml+loqDgZstZOW8ywu2
+1EAr8Qr6P+R9mXdceNIs7+I53An+Mq1Fqm02nLrhceLzBXc919/A+qZVgnFr9DX89Rz2tPOAphI
JDIjI8wNqjppzq2hR+cqGObSmTviIiF3G1VEJbjxRDLwdsCEhaWoAJZzSwLXUTGDnX4O8tk6WTZ8
rlwV+y7XlMi1Y8SKvJEP84S+t2aH11e45fJ4ugBLhJKOjWVyLp8mtRU1EagE16g2HRmCZrOV3bYy
BBqMon/OML/QAv6IhXtRNHjDrAm+59ZN/2n1XAzprWaJJR2rl8M5mKESAWWNne7ZD7WjelCIENZ5
Nr7qJ4NcGInzLF8sGwYnQ3fKSnaTZXXS0hAsjP1u7pqBGR2leFxsYGJjP+Msh0MNUs9KCWZKvcbV
WZn3AKvcp3bkgdQoTLPiyZYmwdW2cf5g0yJsBA3qSJb22WZHLalukg4nPFEjX9Lr0ZFqoSbXVjUE
/sLaDOhWgReQ28GZZKgpEVRDPiZiW98K2USsuIm0uaYPYzwNiGJL62REMNaYhtupKggjBYdAZIF7
TmdJkw+mCQttD03qIoQimcAX2Am+8AU8bBVLx25BuObzdyE5KFgjFhebxEQ+H9LZ/jGsmjvQ7H4F
RfH1Q73p4OAKVcGagzoI36SK8j6m84IQ2UBfNwZDXg3JosguBIvadgOoA4NXFoCKi55TNip9DLl5
QFBu9YONmp9XhYZPIbPrFYsnrm9vruvMHhcpzKwe5AXa7BjxKR2osu4V6JuRhuyvb59wXZx7xygR
22P5HpHYwDcwstB0sZjy1x8iyMB6+c8u8hG4b9HSUytYA3ts55MD+c64KHPXADfXe5tLlB++Dypf
eOOZRc7fTSUzaKJgHzGzgFqtdDLdLKCu4RthAmJZ6g8gfG4PYki14AOa3KNugjpKCUzRHFjqV7rs
y3VP++f/7eOZXAgECEfTS+b8jAtJu2ESHybKwrE7hpK4i7fxUvv08VhoOQvy9qLGA6mxIj131uAP
iNVEBrlIEkcosTbszDHKlviYHkwvv1FAf/OvcHBss655CpfPpY1EjISdhL+Z6lK8dtGC/fvpC3iN
2EO2HttITlUovGNQkVzAV8ETMBcrcxGcBj2Md2oHyp0EXd8FXBn+Cn4Y0XHYjM3o0umMWBkFcPbn
Z59whTYaHTRE/3yuvU63d8Y4OSAfvYkWNSSz4IbeXCCyAiAMgViwFcJtKQLzWkoaFnjeI/EZ9c3v
xfmD4rtxboxbm1wq1JBnGKuNDv0l21OaoCu+NFDhGjQ/z2+hcCu4FbYuU1UHla+KuGUZPPRMQrU6
TxqYLHsTfU4VUNGmK78LTvmmFeQgoPeGl1zwzQJduUJ1BFaYDNyUutQ3jfvchWYK6ME022/dIrTL
QGCVBUb+OKhnVrn4FZf1SHK5Rd4z/kNTFyt4z/8bmrotvzw3xgUyTZbSbEpgrFWS1Kuq/qlGx7wz
pruGGKc8FzUxtrZUx1wBCKx15K38C7SZZXPS0gE5uNVDnc2uTrm+Cq5W5tz8Bp7b4DZQnUqlWqQe
zo8xcrlpbtsM8t9jiilt4cjQVuwCFh1gS4zS6uCw/nyu21KNCrVHDfVvrrBMCtmkP4OraG7X7BJf
NJG3uYFovoOkHZ1cWPxsUEnqsdBZsDSTenUixU6cum4FPigywv78LFphoscCtz0ySbV+i+cXbRFg
GUV/P3e/yAUFi7/GMtWuf0hMLWzkUhACt01grgQS3wj1/LAOphnTSTbhBD1JHAwrOEorkDndqr2Z
MlOVQFMCUZYvgVkZiZc4GfHES9ylxc28eh2Gq/TJkaCqCsTb4i2pD672nSBCbGQ4mKwHJzUCH97E
fOpNITk/y5oC5MdBVp77m/GODbWM6l53Jq+iQQaiRHE/ZOOpef6I58FfsZbWmcEe8UUtO834hQ6Z
YzUBaQ4j0M1N9FOwyo04+Mkel4j3a2KlU6WhBvOeY33Qjv1RJ+STKT4XN+3UlAyYMmnuKNpfpiHw
lc0vdlYA4ZLhooPquNqqiOmzckjzeXF6Y/HLSKigvpV2A44NCRcLI1z4B3e0lCGF/Fyn4zLWiyK0
rGl1MP8E5XgllZ6sHvwQgz38HPFv6iHdSXF0LOeq83Rd+9LEKhsuy3aGgYZQmnS/BV90I1h++m0s
cJ+FlXw1Y6qW+G1/TEm8gX/7ZJELz5OVd2mkwmL/jRV9asiqPlc3ZtC/CQ/lRs5sGibATuDnYe9v
zlQvD6VmFBGiAQa0DcO3cujwSX6Hi7uK9uruDy6CT/a447Hao9EVbHDCADFBXt8kaulc/17M67l7
9JMF7lTQbIW094AV4cwP7depr5wxGt1Re7CGfTIdjVhE8L+RjcAi5kwgoAMxG955V7mRJyPDmkZ9
cZTidkrJ3tKf8rX0rErU392sSp5b49xRlUtMd5lYn73TD+s+PSgnhrWJjuJq4Pv7+nIvP1bGecdK
TT2vdaxMbQo3y6Vh3/bUcIEhOTCk++w2xlj7NS3cNYKC6KC1bk3zJ8nQW0ddSn+kHWqkJcH0LgKu
CY3gfjbLnZXhQEf92N8mxvRaKuSRmhBhhMzFW50VmIOIqGcDnOWYteQrI+Yd5wXmyRRKfYF2Jtqa
0QT+aruzjzFGWVzA7hCbZPVIdD33FAR2tTHeKmX1TE19agoTiM12PDWG+aXr1n2f0PUIzr9vcZv/
mltDdqKktHctpMzTUnqw5Hb6YhVg2c+k4gY59s0yyXc9KCi866669eD55DncaUhBpVOjLsnAkIxL
Ogvm2oceYIELEdSijnRfjIIsc/N04PWhMZYb65JGBSyVjdRmC9qn6U7ZsQGMBDz4omO+7aVndrhs
dpLnVZFX2IGSsZvuGjf2LZ+NHcq7aifYRebxvJdiJbZqYvCYobA/B+iyJwSTM5hbAiIxTI+530wP
5HkNm8qJ7wG0CA2vSB3VBO+Qe900+z7XLHNnUU/Gbon0YgFJiOrmDQl1pFFgfwIW9GYCgmt8vm5v
Iz0E9hJOjBk8iLTwD8hGrSMp1i2cffkJ0uiYBGsE0XPTJTE5Ca8GeAolWW4zF0u2qAVBeoA74p0U
ga8j8ZL66W/AVupN4Eb6cX1Rm77CSm4q3gdwSh7eFGmkiGMJvtIG5Z5IOAjrrjzSfUMDMXxwq4KJ
0dAPa2yPz67zKsrkrB9ynIB/KCtZBRPAKkiYihxkyzXPjXG72WvykMtVugRWdztGr6v6Mzcw+BWt
f/bZPlbFeaLRZsSGDN7ynyQFuO2PahSAGOKCs2hl3NUwz6Qe2hQfTULBuY5+RVnhJvHsmGhv/4/+
wUXJPi7baOqwNlYWmk7/5aSf7v4spbYwWIGiswzRPR50rGTKbNAFoWTWZ3DP/tXZlSBkbKGnzHMT
6mf/Awi40zT2pRgLeSX7+lsD5AxjjXmHU3uGS4NBd6XJT3zhFAf7y/mAdW6c5bpnzl/nkIAfexhn
alLLd+qPgM+sbvyXvhM/vbbal5+Wyh21SZnTtm1gDSVZ3OMuGtFlMO6gluDlqWe/0X/RCNkMkaYJ
DSv08VGx4dK/HlOyaiMhJNc52hLS/ZqJaMg3LRAdLIyQ6sQIKWdhUGtQFqLUEExL+zRLcpBFIs4O
FhYuPtOHCb6v1/ZpnoE2ASYwGpGUX8z72hbZ2EJiMl1JHeLAKu5Nnocu1iTajUaygBQKU0Ny8qjL
au3kTfxsjc2bYk3o69v9z2zQbsH4IzgGm5uI4gN4cXRUDXnoc2pWkTprLA+RwYBrpE4ffb0eNray
coad+q8F7pxZiw7pER0WrLrxcvoi57JHoi9tudMaUcmVHZuL73VmiztW+aBLiTljKyd7dIbxS9F0
j1T+VkW3ZRqDz2sOR7pTpnCobhdzR+LMu77W7Sv07Aew7T471yPmwgcSYbHnlfN3lQshRGDTFpgP
VMYtQWzC13HaVrV7bcKpvqhwiG1tbeyZLV5XGjS1ud6wYMkmeFePfFd2jJUEA7xszPRfsBtsPb3P
DXIlD4WW1txbMMhaZOlxPZIb7fBv3labida5Jc4/lxWZ1jLC0n96m/Ovs95mexDf2FtB5dwg56R1
WUZoeMNH5vQLQDMrecpEbKvq1qFDSET1gkDd94J/Y1nyNEafChQCBhQ1JHVBRYaMoZnke7tQb8ho
fBs0pHgxqr9uXGWdo7fFj16aYydpdUzCFzdJPd0piuQbZvmqlQRPonWHO+uFWpXtTJUaDKYyOfEw
2o6qLroXSZPklVVWC87UVm5/vhQu61CZoAbGjpdgqX/JwwDi7OcS3b1lZ6VPdHi7foC3wiHGZjEo
Dz4J+QIQk8xxNUd6vYCZBpN3gJ9hzPG6hc3L+NwElyEOsQqcY9csQfUb6DBAtln1VQnX3+VXxc/8
2DP96xY3MkSLTflhiAsa9xeS1pPZkbKAMl1QK3bmttmwM+rpibbxPh/kH9dtbfj2J1vcx5q1dYlQ
QMT+ddojbe77Ifbrxnr536xwN39k6mOvJbCSjO2Nbs/+AulcfU2cPzHDyGF1RivMo6P0tE/BT4GN
s8k+y2pfx3NhqAVr2Yo/2LIPK5w/TDNk56thWALljhUZC695mx3Gu0GcaV89iSqN2rY7fNhjoePs
ihoaI57GnK1qxwgDSmBHbJ+G64v0mIdVqP1IPOOYf0m+Ne6464CTQb3zQQdNQumqJxBWhu2tvbd+
AQFo7yO3Ejjr1vEAdAXwFQ2S25iq5KJjj8O55Bq2YzmYXwZfxg/McpfcN161p/fxT7Eq7tZL9JNJ
7tLu9K7uS7BTB62nBGwWpf7R+qsLDd4w9mTBVMNW3wfWQO9ia+CiulD5ltsqA5xwRGj2itFZvg7h
/EN9ZpQU5Bvj24KofeSqt9ddeeM++GSUu+RoXltDusJovr7G0U0z104E5KuKepxaBddtbTURPhnj
PmGhWqxhgf0cf0I9Nns2vsU73WdsW9PP4qv6bRjRABeXtLdP0tnOct+xSBET7ASLBOvTad43LhNP
xxxftTfw8O7EBS/RrrJoeHaU7IbR0s1YKBtIoLvCg7inVB2q5dvo/k33MaNmWvuNtquhULcT7PNm
sD1bLxc5ygaUoxbFegvwqT63EYhG1p25L3fqHeR8IOR2Kg7pnS5yYOYrXJKNz2sxdm4NLSL+Zddm
Y5q1JswqdyRUbqrb0fnZF5j7YExmosLN1jP93Nr76+lsj5esqNtJXuBMQf6IQR8AbWy3+mI96vsh
YJTD2av9V/JQhKJr8/8IC/+s8z3/PrM8QT9b0+UVj4kDoyGJ9gZAZ2AKchjETgRU3PqWyHIYUAuF
NwAVP7uSpGmdAqJS+G5j3EAA923MMNASqf3+utO8P+j4r3duiHOaKbPlJZXhs9++zhipgub4S+z0
L8lLr+0V2+vodwvC1gemxVaAHe44tEfdFDZPWAi49iu4S0ieprxcWchNixSConX8Kx5ksMlHL13U
HfpM8lCz9rOueVAmdDeq9g1tgrsx0X9d346tR5QF7LyGNBkDS4DRf973hqJ1mw3znzyiNnJLmNKR
jaswBGKLz6akVFtz0kzwp369pX1x1675H4T5MxN8vSIaF9TUoGoaREb504LYQaIopyKnpySn31ZT
hItnv/jiK36siJcjzNUekPEJK5qX6REVrdVbh+lNXeXHtQOvTF+/dHX9sx5Fy9y8Yc7XyV1ntlpI
g4w+OMpnSqB4qV/3LPBaPmQWTmB98KfdWjt6KQz5W8nTuWHualNtXcoxtY0NbjWfQF2hSY4K2mDm
ICJF2Aw/56a42wzVyaVYC6xxHt7lCYjkmPfJCyimv4+32a0imosRbioXglZVspeixdckt2a4+Pmx
hFT1qQY05TR4OhpG2a22H3pHRGG1GfrOvIiLSNJS6HIywGkt+3XOb+VobwnFdkQ2uHiTpgvtGxmb
KVvA4iXjTrJsH6zGAmTSVkJw/s2450+UgX8aowB42+XyXjJXxy7eEgI52vwvYqWC+18QTwwuniyy
vBJpwZqUvvBp0u6hfuIJwqPghF8Av3s5MjMTNjp/9thBs8jz6Bh+xSBqPvmhojm6t29S0Kt1x8G9
bl3w0Xj6oaaPjMka4RiJabpKT50WtxQE0v83K1wsaUE7MckGvlkUN85spBi5J+4q/bxuZavKi+hP
VLBoo9SLKYvP0V9dazDiDIgcyX7xdVfZGScjNINEyAPyrht1GZU/LHFO2DYWHlA6LI1Bdj/4k0ug
T6ijlx3Gh05zyK/kSfdG33A1w2tvh+MfnWeAh0CloRMApbk4kk3gFlMj2CfzIjuTIu36lD5DWVYk
+bN5AM4McYHDHiRoCFJ5CbS4An2BtU+W9C/BZ2P3/8VmntngPltSF1aObg0OQNTeWi0A5X0NBbc0
Sn4kynBDusjFaI7uk4RGDtDYhltIRRMIfsVWyk3OfgX3SeUScLZhwK/QkHJDTfCY3mYvygPda/6y
q0Sz1pvn7swaF1iqKSJLxKxNYxXO8qmO2r1kiELLZqz8sMKXlNtRqmY7YVYArPIWFBf/ZjuN9oXl
6IqnVs6UeCv89F+NtAi21OYSv1QrRlD1wvz4U/k53tADDeeH9nf+rIIOWQiN2Mx3zxbLBZlM72lT
GDgT+e/0u3kwdmxcYPpW/l68CpzeonkBwRfkO/kSiW3SqzAnde2havartuwyEbZkMxc6WxM7nmfv
o4qMmHOGCFQg2ydZ/ZbbszPSwxSpf3INnNnh4smaW1JisJxLTZWwrSro1mmBbpV7wSHb/kaGwti6
VXDWsD8/W09PtDVaFA29G6gzRk5lu3WQBO0Rank52ak3UADbqbFz3er2l/owym0iWJztvJhhlAzE
643JrzQvHjuBle1kEkj9/66N28NGheYvjVRU1UAJubeCzJNcHDP7dvWrQNxx3o7MH+a4yBxbhZbm
ElwjLkAiMFTjvdSLisDb7vdhg4vMnV1nkHrBkqKoc4sZRKtL5i4YvF+/Xv9E25vHiAqYogJghZwl
pPp5MaGyjfrg5DOy+sptX1DV2fdh/CRSR9/cujNjXKg3lwps5jaMoUTqT6P6UpvZi2BBF56OuRdN
xUKA9AUPLv/obTU9Vim1yTt0MT8yxv/lnoEXW8fciaPR5QYyexDQVjByoJgXL99FA0Cwi6YybKCH
q6ISGIOyTr6zQ3NXhlSgxXNxot6NoYIiQ68EWGbua9mJbgzKqCXhJJdOsoKJpfnZ2KrgRF0y+3Nm
uO80dINcjmSxgck2/GhFhdFcRqeI2+OkTZFb6+CAwfTPX11kFQHobO/NcgDv/tCVrj4PNibWJ69b
CrBUEcUxUpU6oy3t+568YvrQI5jhcapV8pQh6rzrn397g0zo6wH7D3QGFwuqaZiHxkqzUI6nQ6dU
L6OaB7KxihLrC09mO2QA+4FhYhAx8sem6WIIf89LGcZyG1g5CZZO8KkvK77MBAgJQA8HrbYLxK8U
z3M5R0MZ6q/F3vrGuic0LI5gzVz9MUx8EesN851P2SBnj4trJDOGqsF4XpBqBys9tZnllVbtTmPp
lksqupBYUnDNGufJS93q1VBZJDBzZ/CNoAsjiO/4YM0Cof6/EIjddIz3xwna04aqXVyA0P4e0DAO
ZvtgoOPehWYjkIcRmWA+c3bHjr05k1LVSJCnOwtaH+B6B7mkwMH/D7dgr6y/F8J5OBgyLboqUNaB
sl9Qqq7WufVRd9ibZ8WQ7VsZpj/+4EydbR3nGMqS5C2wr/hU0+AO1j0U65w2T0VB5wIV8e5/Hwvj
PEKZiCTLMwJpNb1fRcbRwiV+zLIgwjT2e3X6pqkdNjdWf8H/EIMXLgum3E/g4h6Vc9NMqEkAcGQg
XzZXY4F5lE0ui94h2/fG2a5yD5Emp7LW99jVJdQPYLSk6FOSG3ZRVR0YLYUNlYvH3ue16RzRyGB1
kG6KceDG5n12Mvapq0AxJSQ7MSkd26jL0/3Pt+QhjhT8FHG9pCQwqjGQomwPMuR7WcqDuZR/WFXx
kJTlr+teuhmRP/ZTZwHn7PS1cW5VnV7bgWZRz6rRrYlF+azIBBdDSlo36dCXUkAXOSB2WM+2f30R
F3kf95HYLzhbRLIYGp0UOEUrV94K3cLRnvw5/TYDjXLdkmgtXBjpqZkua5tHQLqMDlm/5QCyX7cg
CIc6FzYMo87nuMB9MoBDrbAPNhOtKb5fNyIKhzoXNdJ0LE1rQdA131n0Vsh0/jMhnyzgTBO9DC97
3OwbYb4a+r0YNYXy3udvpGnqoNNcJygbRqEWBR0YDvDgwLg8zi6Eaiy86cuwFNplDnxxpsDviFF5
Fbyj/DxtRk2rXRoEJ2aXvHUu2UtvBRRMCn8AG7x3fWM3vx6YQAFiBzHcBRdzZ5dWNY0JrMlSOJWY
U6FEecJmr+51Q5fFw/f9/LDE+UmHRHe1BqxrKsCxlwMkrBSohsZuJtGgwD2X667d/hwz0UjVdrhn
FAB4KUCUj4djSDLS9giF5qCL6y8g9nZosdx0KznMCmbTqL1TbemmnofnZZm9phXKyW1+0TP73Gnv
m0w1m7Gxcd2U+/4+PoxOtGNUGeyhIrpwtj4oCMMhJMSGOy6oidJokOsoLu2gMHPMNEpfuol+nZRI
kNhtRH48WxGHLZsxDl/wGc9ZnJVqnobJlLtUOmVR5ZQR1C9Lr22CZHi+7j2XqyKqxugYQbsE5Wl+
kgSDd2u6Tn0Wtm0UrnLnKOjJWUt43cplsIQVAzBUxh10KUfVGpjyoktNwyFL3ESrHCr/vG7h/Yd+
Pt0wAY067BhiyoWcVLtA5KqsVhom++ihYf0I9iAHZvlvDN14qELTM4EtMe/IN4yaNffZgXqZL3mi
4uXlHfTpl/DxbY7BB1BmuglOdDP2eqm4L5LklYxJQNtJ8Mi5xHICwAnmdaYEBcjQBfVaRBOQYyeK
GRSN9b2vF/pkd1K9t81UBdnbcjSN9d5saj+eh5OmLIc+bk+SHs2ePa3fm4X8LmdEXgC9Xa2WXDlJ
7nIpLUC4VJySBbDaNfpO525nlfEDir7ULYh5u8r17vrX2/RC0IkAkmricuDBdLZR2WvbJFZglMOJ
KLZfmXVo6Etw3cwlfux9tz7scKFSUdOEYugdnZUE+kaKR5TaqcANuwQmgGS/6tO/IQnddH7GjIiw
oagXgWPUkCdY60wwnwmFjAhjltKbYF2XgRBecGaCC4QYNosz6F0SkOGCyKrz1uNcebhHA823kkMq
vNw2sobPBtkHPcuz2sIwMm1UaMjATWCu95JABQrvb1ycca8IguL2FoIzEa82A4U2rh4/xVHdooFp
BUgsHNOO0Ux5EmzhZXrPVgSWDbDPERtjB59XNFqJaU8oGP0HnP9BCSBmjd1ezT+meNTSqrYQ4dHa
PLTVxNWN6Gs8d6LlaBfJzqflvF/dZx/I7PJJiyTDRAMlChPtnT1CclPbscPKA1u+eIpua1VMUgOV
PMZpwycDldnFi1nhbPXaEEoTvcciH69/pC0TuH/BMglVONQmuW9Uj8kqr4mEs2qoTkHfIMl23cCl
YiTDw5uqiaFKA8wrFveAXZYl6rKW0nBCJXz5XjzrADuUnvZCMAAmuXGo3g1e5ACKeShPVVCf9Jv6
tXm5/iveq5D8XXb+K7h1MtieTZMqQ0l0AkF+6TXgFJ5fckiVV3sVMxXJgfjJQZSybm7vx+J59tiG
GIUxaXUWaqRJnFzRHmfwkwrWtuWYGMJnQoIquZwDrvRRatasp2H+FZO44D1aj8YjeYoAEayeilsR
mOwynUKvG+PbYLBEzxkEpZ+PNUaqxrgecT9amq9EwCDlz7NcOVb0lFupp1Q//mB55/Y4B1pLpZ8x
BfleJUC/xpFvn2NHcgeGUGaST6Jvpm5lG+cGOV/J00EuSmgiwWMnQAfQf7jVLEcu3S7AUQ//5h1g
8EtpX/nyAf4USDf9bRyoqyOi0t+6xvHaARkJ+7qgIvu82SmitFkBHBroq+qVpUQdNCx+dwt9vr7L
Ajsa94I08m6yzWzCiyd/munNNL3ERACW2zoLZ0t5p58/i59aNMSkb1BIiKwmdbWpfhwm+nB9GZeg
KkSbcyPsWj8z0qB7M8XQukQpsqCu5CyvGRSlHO3RupWRkbRuFrtEdgpXdCo2EyGkQXg7oZeJWVN2
Ss8sgwMsMuSMWkHUPWqtp3/PfcmHDi7ZN51vPyxe7xavoumCjfciKvFnVtmmn1ltSZ1o9YhMqDvo
h/y9PEj3EJL6FxnKloucm+ISFE2SM7vRsLXpujeUE4hr3HIUMeRunb1zI1w6WXRdlM1WZwXFZDtd
eUA/000qyykyX+ApW+4IJV+0/vAmNHHFft45pOLWLGVtiXyrkvzmpDisSas73Y3SOuRb69DA2l+3
ySIjfwmdm+ScM8dFUPc1DvNS1A+zuriykQWjvNx3daxjErT6dd3etk+erZHzSQi2p2XUyzjVGHsu
E4gkM1LP3hmmIxOsjI7yDtwk141uXQ/ni+Q80pAl0x7wImCleUeB6qGetc6ogLVFBtC5OxT/37g8
HPlzg5xfVouaT5KNx+FSdw8pMf0xLQRvwu0Pp2FOBlUuTHVxURjQP1UF/baJ0IXFELUJ1TyCqxjG
aYzx4ClMESve5mFD0eI/FvkXL0q6loqM04b8AmYcwIdEM0fOvl//VNtH4MMIdwSKDJTeaI4iZKna
zmraJ3Mxv103IVoH5/KKpgxKXMt5iJmrO7ucnMb+WfaTYEZiM2qc7Rbn52NqtqqJJyFERe+NlDpz
PfoWha6CLWJZEm0Z592T1sotQHhIfuZ+35Dujc7K2/Ut2zYBLhJMuuPpxBdVE7kqNOD1raCxZYfA
l8tIFezXRqeHnZkPG1xONfVkKROCMiMr8/19bXzgEURlvv8jDH1Y445PPGoFsSTUTbvWvI0yBeW3
crwfCQiMLGN1NAXk0GpaOVK8HKvS3NWdFpDWPiracD+Wkwids+0t//wcvu2EJ1XaZACeBEaqPVR9
bzgdXAeKZ15hj8H1j4nG+FbQB6uGqQIPBG12Ljx1vdyPnTZZAVCFh2qwfLPWd1E9uel0MrUIGgUQ
U5GREWVS6wzD6ud0J5nx4oz66km0uMmHFBDq1WsHw1Pir5K0r+mN0ezszgiXNXNmeje3trMsuz5Z
vLpC+a3RXCjUDE5T/NbkyJkT869V1UPFLhyjigLTwASsDpqDHBOdTxp2XrafKd3Jy63c945dza6x
zI6UhFUV+326Kyv9DVVTr7cUVDOhV1lA63h6TYs96WoFf/9JbVqPtKkz5a9J30HQcjmUNkuG0tmR
NfKk01dJw78vn/r4Ly3/PpkjFDWoUwHE0WWyk8TQw65KV6LUqzKwFhWj38f6N3XNXJpX+KnfU0Jf
pululSCti/8HNtbp9XEPTh9HhkgMniW7wtD3VrQ4RB8caXobJ+VWLlKX6BKICGSXRvWdLBu3kpX4
cmLtRoO6EFa9MZQOpBajMxfZMemrG1JA1miQnAGbYMiJN9bqvht+sX4UTe4G9bGHdHocv+qpcSyH
LtRo5muJ4arDgxX/mOR+BymxRz0pbqW6PKmtHMjRTdSOx67Aps+jMzX2EUC0sCqhjb5E0FtWUT/V
UUswl7h00uaxGR5SyKTj/UUdc+58fanCAiM7i506rQnd0G4+VtmPuTnm2cMAbASoVY529WCmHdTt
TL+ZVegXRM4C7aZswRJG61B08w5SnW6FAQor+7r0P9Psx7iW913VB5RUGFaMHim9H/XMWepnY4S5
5i3D12mtAcNCy5sdF7fadJKUERRhvw2q+NOyuEOkOajih0RJHJBOuFEFfRkye9Q86dZ0pGCgolPh
lRlxIPZ6HMbqUZIsv4TvSkXn9GN0a6zIWM12r9Gf5QjfMuDWy7NNR1+1Z6+C54O61UksIM6G17Sa
H8oWz3VG20EKJ2u+lFWzAybNGS3DJW3nrHEetjPmRDr9AIk3X5ozsKt1Xkckb1SyQ9WdpqKG31S/
Zbn4UWlvpG3hdCoCruJNg3zoh18F9npac1eF9mc/LU6iDc5YKbs8ioMhBaZbGx017bxRLyDcVj7O
Vn1DoIUXN+0NaYuDMvXhijOhFmQnq4UvV9Nhkn62zQjMkunnUYo9yTyKgkcBFG6J7TEocgkgcOv+
yVIzkASoYVWEahUXd6tSLGyCPKiJ3B1AxXqKNEU6rkX2ahm0vYnmnPoLXpLhmM7zTrEXt5pj8LmP
mVMl6Y70du/JXfVMoIXrNQBt3II/LHG0kr6hvXtHWr1082Q+GRkQz2V/t07E8JuhpQHtlKMxJKD4
SItQGeHplBY4bP0uMcrfZIg9CRyxDibis52cxpNDTTN1+6w5GlYXIfnDHRPLua8tmG50QQPSnIDi
+h7LC2aMa33a1bmGV/ZSTTuq0qR2tQIOINn092pnkJvSoQqcEs/s+9+qpPl1RoOki5/LKnms8B8u
ljQ4UdH4SlPv0xazSWmU3lngtSZ2ftPIxCtm6ifj8IPG1aG3K0h7DDZKrENleySpXjVpPbWkeYrl
4i4vmsyzUk3/nkgapixz4wvYKnYoYgVkssLKLnToeLf3+IKGp8YTJnr77A3Y3DuJZvu6X1/sAsoK
OSpZUeOmJblTx/bHMKg/yNCnzpj1frPMp9qofqlq8UUl0XOq6gHQY3doJPgYHA6W2Hgud5OiEgCQ
QIIZEdSdreJXXBVgD+x2q6IFk7z6OiSie8U6xWAB9LTacLIMbpsi5mJYpFoOMTWCJUMMRfna7i2X
RGBpW5v6kEzanv0lWoMTMczeUls/O700cGKjr4Mx32oLppGGyESoUe/IID1kRfralvmLlkVumaVv
Q6vvjBlnuslwJFvsf6lA568FgHzpn7qu/xGl4+AijbmjKfRhcH/tlaEfHHBGhklsQ2EZEnJt9iqh
AumXRkucVIn8Via528WtF5NoB2HxZ9kAA0VTq7vGhOEVgWYYIpz6ermlQ4IpHDuQDPtWj9GJlcry
bi3lk9x3P7JMD/Opu1cs46UzQJEdoT8tZSwr1P4fade1JLeOJX9oGUFvXmnLdFW1N3phqGVA0IDe
4es32ZodUWxOUXM3Zt50o08BBA6OyZO5tyQBCEGq3eCPJzuSNLuuTRo4uOpnOZSG0+sGFArjljhK
p0D5LMwTt+30BuvLz6qSCI7AYsEvM/m97zChwA2Onx9mcO+55jZt+cgqJQc3Ryj4Ys7iG6uSukBB
tGdHQ/gDAwuBIMsOMaR92OsoRVIxchJLPSskSY5VGJ6bhl2ASX1UE2o4SlZ/QUvpvmdoRdBct/ua
iY+JGPmFnCtBQUTTq0fgfvso3kFSDTdn0CDXLYIBVOmQOwtWXPpjZVKHdNUDQpGXUVAGWx3AtiX2
9+GA+9BZ+EdQ9oxfwgK+iCPpUAxHyqd3dvBjiuKXHLt5rT+kVbY3rW+KBb4C7UEgYOAXqs6pKwH8
dSa/+x8LVf86z3WEVBPndRF7bWO6Q09PfVI4eXlvhV3pKELUuUXM3LoiriQrX5skPyHbh54L6S5R
i25SpPqlnJVeOpQOJpPssS7dljHVrlRrIzNfjblnQdqi7JDnsaJngIT7AlVtNTo31e31OHAKcT+l
/jMDi6IpNnNUI8xV+VqDdpUUs31bis9Jis9TJiJmDhk4wophnycbFbHVdHxmeBHpx5lCspajoKKz
nx1oOwrTutXCm8p6zsiXTNyETkw547WFLmJ9dYgLTJBjodG+2leXHKQAKpjWqvM2fmw1t/y9tGXT
x6goUw0KU6VS5I5W8aOqld9aod+oaKxnSzIaWKYMquBPLO5GH+pcHqVf2ZJyQwGKYDvpMOmHbLey
VhuBxszaIsVM4jwWpCpHtuSRe4hrnoAeeqMBhpE8itHUYAvFs372f69ukaBwOg6FHKIFRMwYjtqw
i26DT3sFn4R0c7akxfWKWZi21GTwCE7nTrzrNHGLwp34IsZvPZRhHeoOua8w5/qtw7zf2nEE6Ttg
DCiYgAQE/z6rj46JFaYSwxkpZHlXk8bL6trrFNnOafHGdcGnuBN9AxRgYmGk+THtekcYIr+Po+fc
AisA1JMjKEBpN6r5wnN2x3igFHUASMaZdEinRnLuZf0ycqjbdood4bFRItml3aG10lslfC/gOwWG
R7j0mQB9UASErdh4+fBmlo/5UAagLQGauXSpatlt+ZYYZyuNbG4hISfMt4qdiscwUkYg1TBd2Cjg
sfoOkI4dmfotRSg/gkxRDH8qzbeoyAdEC/JeiiNwvn8PoVpCI9kZ9fuukH5iJBCCH4KjaSB5zPra
M0ReIyJRFb+1MHycFqnkd2w4jzoqg2PqKWQ4ZQYoiAvdzUFKEOeSX9XsUmSQekWEBwpyqHkM31QT
KY1R7PsMfy7XTm2LwGlMmG1JIfjTM7wd1Z2p83uN65eQRw5CfqS8kttx6a6Dioulh3jydTtj0vdi
GG7bbjjrPDvGPfOUMHKV4SmuhwPtzeesVG9KChfa0i9q0QQqEAC9RnyGURTNSB4qYtgZvlWSQJPX
gApI/CpHRzOPoZ0IzEZNQZzFbFKC66fHp+4h/Zz2e2JAz0mGYk4lu6CL2Ifsa2ohmOUi/hgieIM7
tOxdsPuee0IOff4tj8W91nC3MN7y+D4G16jU5W+ZaCG350HXIGyL72XkTmlOdmb9nOBiKabmmxFx
hzp1dIXdRAaytaqMn2sjcmoBqn5F9pJFIQPfF8gpa7STSORD8zYIO7bRl111nr8vxtJ51p0KtZZM
1H2TkSdmtk7WASeSybvrN3DLzKLEOBGLFkKKjMIg5utIqN+Q+FusCN51Mx99sE/Pzmw5izpj1RU6
IY0MOBSeOLedNNCDiTkP0BC3kBzUA9R9slf3HDx6wrMWhHbmCrFdHuvMTt5VP3f741YjcWvti6qk
aIWSmYF72w/jQ68goqqoS5PH6ytffy5mK188FwggpVHO0B5FHDWAuxiSuXUgeKrsTIMLrHDE3f93
YdPC506V12aHjorut+Vzk1zS8cKjLTKw/7AuFdIwkKCc6JH/NJLJXZySCCWkAlWRIMkD8I3FPqiz
KKaMPOAx05388o86NGBwh0auLIJdYrmyQqMJS6nhS1X4HMJlkyzZN4XiAwnklEq93/h40yI+HVtA
mCbkBcQIPjZhtpOcCpZSCUBpGRf2yG7Hs3a0kkf+ngQlxLRltyN7ItkihIF3yYOx3+LFXT2hM/OL
s6PoaaYmAJ/4iv6uk30qbk+grHcoZzYWW6pxlkQtdLb8FNR0e/E0ddkgkPQL5L81MLReap5ZW0Qa
KZCQrdQWqP4AjWb4wJmItnYPCl4MD7JTdSKXTcak1ebQzOQitFfVBgXMaYG94TSwKme3iYdE+Mxs
gK8xUvZlKq0j4duGKqyGbjPTi+C+JVRoWKIAIDSY+5xrpZ0Xydv1M7p+RgASEwESA5PR4h4ODCO6
fQ0vppXsODbxaKspRnTrmm6E2ev7+G9DSzIdZehag6C97o957hitZo+YukLTQI2+jM0/eZY0SMhL
wK6rxnImD4MuotBN80OYNA1GvA5kAGxR3OrirR9HXUOHGQpQnzlj6SiXzJpieTnepZJbPmOUzUtO
5MeUa/OzFWhO4v+DgF4BcNUAX5i5IrcWCyJGNKiMd4fXN2ovufBoG4fiM02YbCoTu+UEkTU/i60R
NJ2BUwdeJOaWXzMNhfzwnsfSc0rHY90ZzE4qcj9GqjdVRwezPhsGhl9CSzskQniu2vSRWelNHYfQ
dR+860d25ST98eMWwYBOlDztM3SEmda5YdygOt2iMp3ZIsccTm3a182tAYYw+4BZJUPGAJy4RHyH
TBWJNQKE0bfKmzFFy4KFShBPIiB9m1cOVm4pHB9jICaoaN0x1PQbTX4aZMsZEuFHL0d7NVVvU6Nw
raIz3Da0Mq+YtIdC+mxCpBXk/apdjtKelrInVFv8TitX/I/fv3CaPbPKtEBw7avhLVGOiXmJmq0U
cCURmxgmgaiF2p8OZPyfz7kei1WmjKhDDH4YMH/YaaBBs+OvvTspVVSbmd+aPR1aDqohKSpY7ReB
Z91ZSdEkgHeogfgTKacN0qoXfuDe+LA9yDD52cUzDlCADkcC7TIofS2egDSCSpNBZRow5Tspk51F
IWaiHlNVs8HwtsUhvva55tYWXl/ANECDxBT3TjTsPId0Xf0I2Vv3+qles4L2M8jPccE/T00kKGsP
MscUk8EekWFW8WuVbnj8tcLKdG9gZXKRwNz9eSjSPMwjkOdMg/GTwsE0GM/Pv4RZtxHWK4/lH8YW
pzxPi2KoSsR2hLQXLgOSnzfoTlzftemPLE/CfEWLk6CmCiriY2f4udx94EKOstR/r6nGbFxkZcMa
aHE37C3OAtd4ZLU9mgZDnateIUpnFou3Rhw+C4P5fSRx0Gn5RUsLPN/DMUo1xEU9tGIM4T1SBMPm
MgqPtB+jgND+J8AIO72XNfTPLE+Po8rppOgH+Lp9RKmozOcj2h1D+szDMLGbqkS/qWQQSdUKu4Sm
CjIc40QH3ZbLzOGx6o1ELg5SraO2aYC8jYkVhKIwxA6p8/g5YcIuKSNgrnTxPIjJrVwzuGo58tqi
2Vep7jZVAycB2uxW1r26zA6yyR3J7NDXIe9xV74UKTkkY3KJe+vQEkm2iYZJqb4/6Vn6Cp7/h7wI
D5Fkomdh3TK9fExK6VYzFX802U+hH+9p1N0qqPL7YdZ4XFPdJA7vkBo8N1b1ljBa2GwgXio2Xylv
dnGkGhAKiHexGrqVmT62SOLzXDxgtPSpaLSTZoHktbUeVFaDiQlwWNtIhDuLqB2KanQPzbGfclL9
uH7kpMl1Ls8chA3BvWCKomItYeJ4OvI0SwcGvOrEaFw7w9EACjg/JaCMr/fqzti3oNFMJuKRrQLb
mptFJAAAuYEP/GkCUEbrLIqnEd5fN5ge+P0vIAn7CwTiWi6BN+S3tcVpBxsAYzqrLX/E4NEBg9jI
Jf49MPxPcglYgzIfZscAjl8iN1hTJznIxfCso2qJfbXL/iQ46CKnKGgrTnFAZj2+Xv+Ya05qbnPh
pBSRW1FtxqEPDoYLCAITWy6S79dtrEWlfyxs4aQAXkWBfgRET5MwPePpB+M47EYF+HSXUHtwsu/p
Fwvt7Q1vtbW2xddr8sYw8wJmxVh2svKuS0V3Y2VrxxFOCnBAEGGYmEjFVZnl06VRq5oQ4jhOgMdf
Ap/hngRWwKAqo99ft7bu638bm9Y7MybV2cCB6KRBGR+ocI4ocaQakwRgYbtuaK0WgnP429LinczQ
wdWjdHqLkRFNehA/6OEDqxp5k8r39lu5VrH/w+LiHBa9SIRBbiYqAD2oxmP6OkAwFZOa0MstUrf3
B+GfdXT+sLo4mKLK8zaWKEVBeGcih29CG0RsWz5rOgRLfznfzcU5TPvUpLySp3YOsnWnKXcUUO1f
KsDR+BfUA5vfbxH8Ki3IhhEamH7hcl9XHmVP2hW7xmuTp49C5DaN88Yalxg3OZFRvUo14MK9LD1o
+G4h3JYIPVHgfiVoCXpbkwqrtwF+EitBbggw5p+3geYhYDO9islhSBATxa5q6B1lQMNozdYHXHMk
k0v+P1OLD2gxiZthM1joWCX6vRFW7FATEx3tPG0DU8xQz6eVZqN9QT1CCkCMKiuztcpIXWgkQZy7
5JcWfn3jlk5mP52r2c9afGWWNchDQtCgAGfjyHiHo+JDABB9hgZeVYjAGEKcDGPbARSH2w3zG/u/
/OLoX0kyuuQWeDW12zbVXyHG+0CbFpp5IKPcWOrq8fq91OX0oAiEt1KDWdsf7xq32U9V9manPujg
AYID9LYKzvKqX5/Zm/595mobuW6rAQI1Pj7xlxIs0qCLC3snM8RLoQCVE9NLFbZACvBHxvmbpIpf
RtGywUTdOkVIYzRjFGcU9dSDBGbolcChAQ82AJBINLS2Cg/Eq+PWMZ1mZq6cB3XaxNmP7piQSlma
sKAbC8/SLlZ+MvhNb5perNXOKDsspLagbyAN1pOq2V4tniXScIq5YhzvrrU1Wz+Uh8gHtnGE+hj6
kv7Wt1k9d5qEuTOkiqgSLt6mWIpyoFfDCBqltWv0TypwmUpix5G58bhPf+jTdoJhDJB4A4PvyzBX
UGI1Dw2aBSEAtDnQrUb9HtHGu360t6wsdk+rc0EvJ1CBqtfu1Bzm/DGFLM91K+vv62wx08+YnQ1d
MRNtUMCkhURqdJL0oIBuatIhkRVvAGWHkLnNqd9tQrFXz6SuoewJ2iwUrBZeWiDpyNNIogFvNLcV
7ithkp213Gz8mrSFw/mFSbEjq1sF11XfOLO7cNkhrSUrYygxJd2TqmSeSp6ZtE8Mryw6JxG2zspq
TgT0PKJ2BMrTdOuf+4vKSKjESccC3XCGWzR6L8kuvoRv5k3hdR7Z63YzuWPFS3zjdry//nWnP/7p
pGJYeOL7gyTfshzUUZFZ1CpN0DE+6PnXXNm44qtXbvb3F5uJXhThjFSmz8l90ot2gfxbHb6rylbR
bvW0zAwtXrQqtwbdrNMQhCcpTmr3TgGRAnIQ3f5h34XaoTDlR0PoHgoy/NfMZUiDfpv+YF2eXRBV
EhQC2IDpw4XfGGL+MNSGw/N4w8x03j99KijoTuR8YEFY6vHpjPVCDFUvvyofCy7bgIEFED5WAdAi
0AS/fi7Wn7GZtcUzxuKxZ6WCqDoW5NJrQ+mLKeRnKy+PjaG6RCWB1lWAshf9LcQLL+C/2wPWUtrE
zB2xKl/Mnim2WrDcVrVGsIUyF2wtljRXDNO7JFULjFAkun39V696xNmPXjxjwAaoiSnVCCWzNHXk
AfMZEQ+iXNE2DK0RjigACkGWA0Ocmr6s2YZqDRm1Bq1sC0kVXpv7RmsdjaJvKAInqMb7xsx8M6W+
KbUnoLL2PAKEUSqhri0DNJOi7orGYoz/OI0t8NZGcK4Yg3FoWAO8WUqOmUevBkl+sFzbuPLrpYnZ
b198WkND80rqaejnlvBImmnagFJUGNNvcpnfQKFih6b5U1wNrp6RIKGAylz/TKtJxnz3Ft9Jk9Ka
90WIpufNRJuq7LIn8oSWpCdDTrh/V+Itg2u1x7nBhY+NG9SEJK6DhQNITkwREU9wkBv+3VT2ms+b
G1s8mG1mRdyCTI4vxQCRxt/CSLS78SvK/BuXdHMfp18y8zx501UpyVFen4Tm/2Rr/aui1pqTna9s
8SSD0jlLuxKUSwO6hZ4kkp1ocAgYWZc4D2+BK/5eD8p9mwJU1Zn/qE8yKx4uRxvR3u21eqJS+dWX
iXxCbytv8MzjCNkdbWvyTFt7G2f2loONRKGmyhRzGrttbnSnDNriqUUk37pW+YB+jd0oOyV2DPVi
djvdVS9T1NqcIt2JAnGHsQD60h8xS7HL0VPfUX+aj7nHdIcV28obRmFe4qDxDWRgBLM6dkEO4r18
ir5A6O9B+t4eM4y84ib8s9LW7xLsotuUyiNUuAaU7bB0x5C+RnA416/32kM137eFf1F0sMRnCDeg
LHCroVhdF8dKfKxirFzIdtdtraYQ8yrk4t3PiSmNwNZO1YPRs9CyNlRQ+kxFz8apgua/VhZGwWBm
bolFG8b8XyPDadQ/CUl9bJQuuL6kj3hh+dDPbSy+kCzQpMhLzoJ4HwaYBrnUXws/vgCg12FhUxWm
CIrD8JxDVAvovE3vvOosfxeTP7Z85lUk3qltShBowFmqh18wGJSu/85Zrr9GM2uLtyAS+pA3KXLA
f1n7F7PmX1qbzt61vV08BBoZmVgaveU3mOGxUyXf6ZqV2LpS7oGg9GquHnQJwLy8rL+ZHYp6VZLi
9Obp/fWPvMb+8MdBWjwSUS9kGGNBvKqr6DJXb00JSBwyK6fW3CTAsIuBybaJ7GWzQrFpevFqiEIY
EWkae58qz91jotn0rsIkEqZjdlOeAdz2qRoC+rCVf6+/V6qK8VLd0gywpv/5XgmRSLJOQNQkHFuo
xkD4LqAfpDoKak3bUsFr4SDUtP5tbuGIpDQS5UQDdEYgT0L1iD6xLfGN27q+mzMji/Mr9bKgN9Nr
rwaKL/9on0B8Qp6Uc+WpfoY+1oBBptwR9lubuZamzhe3OMlpSpuSd1EIPVrxniXye5r0fhYjFmjL
y5gnftglW2ud1vLp9szWuji0Qov2K4k/WmhTvAG0jP3fsMNvfb/FQR2VPEyEREAbfATrV1dhoIjr
Ba5tVe2vX8d1SwZGDkEUpH3ilqLSINI6SbNAMGpbTJUAVFZ2qBD/upn/cAH+bWf5fFBIbyisxgaq
H3yrdISkqODok2SSIzZ/AbvbWNiH9535clSoQEueNzgVQrIn1U3WTDMBG7u3Giipv1e1uGfxMA64
hCAPrprHtPWldJNrdNVtzywsLlkWsUwRErisib1V9bJD7IaufEnPA8ilpa10YWs9i6slNAW3aIMn
KQH/jm6etPpp4xysBtKz9UyfbfZZSkyypJgPE6BHqvnZIQlUu/8QUtskrp7uyOcr+/vbLO5Q00FC
eAiR+bRg3dGALPomf5DvTAPIUBIGdt9RKBpJW8i+9cBstsQpSpwtUTcFo4hKtK7KcacHdNfJXuQ3
tiEdRre9bBd3p793baGLSlMnFyGTMthTQJHgjCr9odbVfZy130kY3URM2phKWA9cZgtcRJ7yYFBC
KE79r+QLeIJ/4YG2ZTI2PuKywtTJA2l0I86CHLJL/djcWBnAMQkGQGTj8frR3Dj7yyoTcp5RC2ts
Yy7cGhwDxJvaXFtO8KP0NDsZLQ4+S9RyIi0z78wg29E7DoypDBZ+MOPszHtlY03r1RpQR07StIoK
AMifZ9EMh0oOQ+StIMkH04+AXl8PxLxlVTeWpOmuxUo/Nk23JvyI0q+tNeKxKIpLzfUzUfh3PgzP
XWEGjZUOdsHrL6UCAHPEukdUbxGrVYbLDeIaYnShRr7ZRFx9dmc/f3G0FUiAMHFqk3xO8/9KlGU1
AZjZW5xsMenDok2RALQHM5iwbpGr3xhBf9mGI66+T79NLVkHqwh8V+D4MH3Gv8vVa1H6bfPj+ole
v6gzG4uos6vVIeMUNqbt0zAT+eui/lWFZGPrPob8Zme7CYVORP/gn2UzW5u3eBWpoBvFIONc6Por
Sy4qmqj6RtF56+qYi7cQVEVFpYTohlCBOGKKMTUhzm+A6mSeblUvvB3O+SBCSidWn7pWgqyYuCvH
ZG+Kk3pvmrenTjbuKA/R2G8g186HbnRkLdecXuy6vSiCqaSR6HulR54Vg19Ez+MNSqytbZr+ffZN
QoGSnmWC5WO+0a4jMB8odhdtPAdbRhbvrKyBp8Es4GJA7m2bMUo64SkiurNxlrfMLDyZNmaipGTk
F+EjEJIUA/Eg4nAj13A6rxYulZ24zNlsxm2d64ULEulY9OpUWR98yTd2ZSAwd4pZctQiksLbWOXq
IzS7sQsHFIHHoIIvZkH6ym4whcpd5hIPEHQk5q8iJuD+IitejR9+21yKDiqmEBKLIlDCZFEg2OGz
+KX1ZEfMbrG7/nCHfMCOagxY7rZCpc8Fn0lraybstViu2BSq1U0CoDHK4YLN/G4X+3w/xbiGJzzp
KATIduEQX32x9vxtY7M/BReTdbQwQJNqTv9fXI8sV6UqzUG3naODDMnk1CV3yrF8yhxsuCM55W3S
2tTdAuF8TpwXdhc3Rk1Jm8YcdsWg9USP+QW4lTCMgTbAJKXeBfnHe9NtrPfT2VqYXdygOtG7VIaC
sj80D5H5JgHgt7GhWxYWdyWvKcUTioXFkPcFtE/FiNWU5JFT51h3k7CrdXPd5Odu3bQoyGmBCB7y
Zp/aUa1gNjW4PiGUHKFHP7j1DrRTJkgU+Y69YJL8MX4wXUBRLG/qsiDbRJHH5Pb1X/EZrLn4FYs8
MImUBDoR+BUTb3LkaMektC1HC9KzbE9KnTqxN/ObT7HRwubiDVQJOFSHCLDvKTOUUY9A9R0CmhR0
Wbg06Re4fLDrXV/oJye8sLl4E5Mxy+Qk0aFhaByLLAlG6wvTtjA506X/I59ZGFlcS1PEtIFlwYgc
mAdlZ+4x/n0AHCu4vpbP0fjCzuIaDjlkBZQIdsDcdWCYB8wd9XZwhp+qXzmCm7xv2JsOwad1TeNH
pmZMB3YRjZWpWbQxnbRB7/SA7JRdswOU5NvoThXArXdr9UvNjC1OpEE6MeSTXu2QVgeQltgsqgI9
33j7Ff3T4zFt4szO4hQa+NNSNUJxUtNb0TXLCLB+WXBpFp6HAdxcLBmrgBlZ6vC2hS5vEz8laNsR
3nc3BQXPT6p9hd6nYtdClDh5QgI1q58jZoiOyap9WQ3nPqxfegJyAJHSHU/kwgUtq4Gec37QilIL
wNb6XQc7mpqFX5GZHC0FTG+SYdOBHdO2PQwdf+NJdYY64j0VlAbco9FNHEVPQ5zfp2VxEsrYF6Cj
rSbhPU1BJEbrAkqgYMtqOxnTLmwMz4RH9C3Xw6c4op3bWjS84a1uPaMChFXKpCK23gmXUKvOWtGA
3keNe7AYaDdxA8rOHFXmHGRFtlS2b1nX71mYXGot9VsA4rSEu6lYOoYivOpR7tYSOKhY3LoDR0ZG
5f6CJxIa1YOMFpzAShvDGo7a665G+CWBIh3pgCdgJp5uFTRD0ZCeSlLd9xmo6Vr+wtXmHh9/V4E1
RynKwgbbILNLDk8YtW5SGyfDUr14UmXMdqR+Ejv9lYQd2KlAAZm0ASvEl5YqAWAl4DokmBAehPTF
ANIEzftUBWmRdAYly1nuxvNgABDFMKBWG3dK2QZiGv2oTeJVaXGEfolr1ngY1H4vA1TXliXoEwo7
s9qApPHjtD0aRDk4ywEGmKgVHyrpcYBwUM/MgIH2jUVgMB8SUG5IN5KW2zloJPT0JkoiN1ZFR02t
fQlyNaDCoNtotfWOYkhVHLlH80sE/FQ3VvuiHF1J72MnApeiHuo/kF56SUPeK0U+iCHCV4mnIHmz
Gr8jycRNd1MKw6WKCrc0DZAZgpueNV7cZ5VthSKmDPTBy7jyREe6w7/aBbVeeM1um6g6hKF0lDnc
WNc8MI2jHi4j1OgwZ2qkmR3JzYMKjpBMA0NFAXgmuKcK7WfWg7UjR12AtPXXWoSQQWeiBIzukFH7
EoH7KAqfgarBaTTzkpWIXZoCs4vdnliniA/3+hgfxC48VlJ1rMbsYA4ZOrYliM/kApN8FXmJdf1O
s3o/lkcXYlvfxAgEn2IX1EN40IXoEseY77Ist9cJEINfZT3HjBGmHVv1Rgs1UHrJ5R7AIiZqLmCM
NcixBOqhZ+zGHLReQ/U2GjieppH19mCwZ6OXwO7FRUwl64pPVX6oaOuqDAJiguyUjW4bOYZ4uq9a
xd4TZr233BBsFTUYyEMfKMhMRrPwZE4JGA27i9JZx8xAiVoPh5+VboZunXDwYJkyx6dX93Fa/Cy1
+rUV1MoehN5JyzQYNMkfs/pImhJHrzWFWy0uHZ30kVNgX/tqiH1GlR55GSu9OsQsug4hxpzJgc67
u1prQDQvpDfcqr20yBsb/X6AVoR4COpYPZQRGtZqWkO4zvpSaNJrLNPqCBxR7kI/ktug6O9sjXc7
M9ednCqKoyaYZh57eumEwokr8q0IhR3vgKnpxe9iCUFi2vzMNXXHVUFxVRNwzXbUbqoMdCu1RXd1
09+C9//GkBsAmQHSa6rca/piR6l1I1rWw6iz+5Qy0cYwrJsZ1nuYym+gwbkT0/prJzaCPwKvAFbR
ke/1Jr6PVLBwtMZZ7AQ/GS1+KQoczEzVvhsluzWy3JMb6jPSopak3qnTF5aVBndYgxSn1qIeLQg/
zLBO4Fs6TLrrQ7jBiLsar8/emkX0IUqoSssE4SWPyiAXSnjN2hHr2B3HLWaLKVJdvtWWKIIPCXoY
qJ0tEpMQ+nA1ZtAgFj7iJoPscMDBOJQaPfImecJl2gis1iLnmb3lXL3BI0XjApamJw2GetDwVjae
anVjSdoi/ECfZ0zFFiZIHb12GHtr5IdMBzNnFt9VeXLMiG6DAMfluXhfaP2xiDUnpaYdVvIXy4pE
t5GAcKMyPLOpBDx9r+rRDjF9V3fsxVLbr0mXvqmd8aADuVqAKrWHq05H003IlzwXDi27I7rhaTLG
HACTAZP6PorZLYospp2nrwlJDqJxxji8HVXkqaXy9wwcT3EkH2RBDZpI8zfisbXQZb7nyxApTTAK
yfCNJwAFmCbRj1IhiwRiVfgDVwJ8BYSDrcM2xSvWAty54UXMJClyUjZkCnAHugsbAx7BrMC6rY6x
nRVQRu7yG/CX/uzCfnMo4FM5A/EahgkkZL1gZQPh1p8lIQmDTya4LHEKrAxiL0K800m6z0LLb3Pw
U6UGoM46ODV1sxz9TjDBatKA0nZj69d34PevWCSKZlgiOEuQL2Hqwm1uisfxK98zKLCDhVTfT+hf
GQMwHi5e4gt7YSNpXL1sGDrHDB3+hyb5n3tQF31PuI7M6UNWCQgmc9xY4JaFZWqh97oKPzxJy2OX
BZbdMF7+vL6JWzYWXxJDlmikgbLQl8DdO2Q93rDH6xZWyzNQw4Y8mSKBDUBfuIw2LjBBooVwuJdy
BMN9kI9278Vv2hEEGYF4ge5V64QPOeSVTumZP2f+pnbGdAk/OeLZT1hcUoEnLMPYEnYy/dl0E98I
pDpeNP29id6ypvbisPaY0SCQ3tf63fX1f+7kTZcFhF+gGdKQ5HxkkLP66ciyKpR6E8YxXFrdTuUp
eIibel8F6WkL1rBpbfrgM2spEuq4A+n7x6WQHdUpTx0yxGwf78bjFonSZ3KQaW2qZEFwSQEjxrL4
xaqwKZUSGxueZCdCNz75UbF93Z2Me+086UJDfNWrnkZ+3w1BtkXIs3p4QShgyRM3pLqcAe0Nopi9
iLVm4OcjqDGSTU+3+t7NTCy20xrCOqtaLLByjUu/s3ZmYMDDZI6G+TriTbDbX1Crf1SZAS3Vvxe3
8C+FpjA1jmFZLX5RKdrpQ4ii8QioA4BN1N/azdVSxtziwt/wqpTRj52ODmiYtSHeRVV1y00LWWwc
yJayb0blVtTQ8c6V1hVE9j0SQdpbFUKwcWW2dn3hlYqiC3XQ14+gFhUeEKUGglO/5d1uGjgKIdTe
eNVZ36k1WP3s8KzXGyHifzjWoPiYBu0xYLXwF3VaK4mYR9wvveSMIAfEOvjY6lvnaHeTzG7s9Tvm
ycd/gLn6uFC/LS9e9dpqerNGSu5LXHIjMYQKlNgcrRAE7xt7vFbbsTDv8H9rXJzsMhpifTSxRuSo
/ujpGOwLezs5oICMxgT3cF8jO3q6bnX9xv42ujjUyPI1oTUEBC1CfTcM2m3WbKp6fgKHLLZwcYwb
QauBpqEcyyI7w5YD7ke3Ey9M7NNT9iSALY9kTnFO3OrETvrW2Zm+0Ke3Zravi7Or6VHEQpAl++Oh
2usOtAlQ8EBMOHiYCBVRpJO3lMHXff7M5DIQMnroeYnY1eo1PFUIgQRP3rOf0yw89XXv+ieUtxa4
yGrUhpZlk+DgGA+dO80bN++WI939qH+AvBbl8f6murMO4kfPQ9jFe+H7cHv9J0xb+GmLIYMnTiRl
cPyLiEJsUs0Ip/V2MnNE3h6r9BhC/sA0UHzdcgarR3ZmbOELDHEYKUg+uZ/z3tMxH4+U8fpyPsLl
a+tZXHroCEdDNZmYTuwAoRZogpKTapt28iadlNLuavSvqF8fiw3Tq05gtrhp8bNogYOfts4ZLI+l
jDJHPVUtWwzgFJuiaaspw8zS4uaL0H8JBwWWkIXtx1MOQuCpIt+dQFWy4dpWX4+ZqYUDSFirmM20
nQXF/DvlmIDX/5e0K+uRG+e1v8iAbXl99VpLL0lv6c6L0ckk3vfdv/4edWZSbpVTyu1vAgwGmKBo
SSRFUuQ55Z0Ocm85qa6kSK9Q7EJf6eVTPH/qp35nJZYxfCELpXShKwT/3WMRDK9FIt0AisjTy+Eh
k1HPTJf7VOxvirr92ZH5oAbJlxiTw5YBjmFJM506QQXcTA9kRoqslC7IGu6iOn4ZIvIZo7Ae2OhC
KyqLl8tfztsvxn3ElZa1YYIPz8V9NwwOSWS/BWFAiJC8kuC1EJ9flng+FMvsFeND9LQvpEGGSOCS
LFD68pA/qrvcr7/TVs5kN4CThku8u5kvaqZCx5cJQA4ZoY3ZSHoBxm6vUIaXWFD2AfCd3KlDG4Vc
7oqhhCo2rZ/W7VfOcqnGnRv4b8ls3+rSCWiaSJIFL9Sav+SI58Yn4pQ+gJYc9NEDkzfaZQd+SLft
q09LPutfFcd8DPMMziscfTIni4Wh7d2UKIM3angFAVbeUnqgLvf6URKtpU9xTYGdBU1mdtTjaSRX
9iG0EaOHhyjqZcBAzZ96VbtpK/VKM7pdk0YgCwDxHMcxvW3J2ZbhmQtM7sA5AiLKe88ENB4x7sBv
4eXLzuwnV+2PUwNacBHvXCHqvEUGyprZDTTp+fJhUZd3STBjDXNQlakZ0fCh0zwiVlYA4qrLIrYj
7dXiGE2sTYAcyBH0Qbuu9pW3HAMHKLCf6/2vgYWSc2Xz5LFtYlOowKZR337Dq6BgOfU1erWhfKaf
uQBH5mWhm9fKaX3sI2Wujg36O2Heb5Wg9BOByx3GHWcXN+15JYW5madWiM0sx6pmjJgRIMAmTlxb
sWYDBjr80ezk+8GlBbgAeixYxg239YMKuKAqBnNva5QZpq6hKqqFuchP83Xooi8Y6AviA7/NZTvK
Wy2XuavVKp7rQafLRWCJKsIxvhqdVxkAL5mtcsxv02GtZDG3dQe+kVgRoKBGIO8nU8JjzZXYpnjl
WDixHO8QmctaB6WjKnfUNe6HfX1N2Q80Tzxy22U2Y8bVihh/IlZxLIkpzqp1RTu+K1CHSRzlpXK1
2+KVJtSCE6EeU3Oa587hCehNhxqhBJhWCV6L2UmjTkwQbxV0feEueQbLywimjGsV1UnFkwEc7Ob3
cP5oKEGncOHzYqHN1pa1fGZ/SZ7Hkjbky9u0kuoJ3yuv/AHmGPVmvoVzA7Ec1j4fi0N4D94dMKHt
gFTBu+43U7LVJjCbb84ZsIV1fER2ZRzSQ3NMrwSfolnxirJ/MJLTdjPeewgByRDS5TbAX0IzFsCQ
pLsR8Oi0qpjzDnfbz52kMX48KyegXXY4XGAv3RQvUwFmWdOuHdqCpYKSGy9K/KaM7erEaTfZZ54s
CxNw48ARoCic2dGnsbXyuwJddmgWuk6eUAuTPQCKP3Zf+THUH+7l30tmH4CiKk8CAJ/+8nmYfPgc
+6oPcI1bHijftsGeBDHe3VhCIgfU3fXzV6W7jc1nYjw0RuF0wwPnItn24ydRjB+XdBAep9RGwb7q
CFYLcNLwB4X+i47y7mPF6NXxsX5czkH1GSAmmw+Sh/hz1+HOMH3aeSpwc6FtR35aGuN+5iUFauYM
Ybl+s3T6HgjVYLRV7UiKvl/exW1HfpLEOpoR096LBMsTD/FO2jU7Faj2Irfbc7PvkY7/A9kGvTbS
W6yzSlnnXNbRIIgVRYCGeur23T05hiNeEkKwhVgKuHPG1BaP+gu3srO9lyfJzMHFC5AsZHpwdFSx
cJajcBOnlu4uh/Eq95pDir7B8ImHPbidK60WzBzhJKdmXw0QS0nqqXbiAmlAOoKQUYSdL7UFSrTi
mlcO3nq3AQsSAUe3aADxU2GWWy0JEvYaQRwFBlyc8U7+6hR7AdDaFoXvDX08po6AOYuf1Uc+4P2W
J4d44Pmgto/HJzZbQ2d+R2oZdTQFtC82xQCl4FYxqOb+CtzqfMxB0tby2BwtF0LJDHXIaw8UoZji
m1J8Ym33F5iLG5r0ThZTwAIM+BQvCrbWuE4GSyn82LTROXitOcQHN5Dpj7mnobHf/wh7PbNOxq9i
do4aFmQPHrqhuocWhV+aCqA3O7qjGJN/cWNtFH/erZdxsGUkm5VJ97bzNLDzodiMxtpjvjcFt/O5
j1JUMZmw/J00RnGnspRmaYE0+VrzK8XWbDoUr1hokSksYCJe86fneNr6ZsQrrwQETS3VFcjUm8MA
qEm5tdBx7zbLNZK6Q+Ry+05pIHNpkYy7BXKa1DQBBL5xUQS+9JA9Z3vRVVzgsqC4Fga71hF8TMX+
xXDiRjz3boeZeE4iqFp1tMbdw1bUq2Un3ZAD9pVbstneVyKqoE1ByeYMxcxcFCIUMBZPkKzhqvVp
c/J0MG4p+uBfiNtUnZU4JnzEqEtFipJmI+j/nm3jLT0HUooPKEHxeXETXNK8l75NZ7CSyQSRcmvq
Mxo9F28BUP5YKofEvNe00JMJt+y2EegAaOv3brJ1gNaojawtsJsIPYitAoiu2/XPY4kJiRyAgbwQ
biM8hjhFBAijCPoINvfRg7zITBUra+qxsitBe24G8TUihPPmsn1qJzmMLdRapRY6fa7rAtCIT8lh
jl8vBzd/0MOTCEbjw0QTpJimqUONSxC0uTv5JZcQ6CueuENbMicr3rr0KSSaopjA7wO4EuMxh95o
liXBpQ8e7vZJkB16PZh4c64VO39onsI3R82787c38iSV8ZxDLsxSWULqhPJvrd5kOhe3mX74md9a
LYyJZiKh1+JuwkbCb1HEjhAAqQfDQfuh6otOnP0FidW2gZ1WxagHyDjVBSzNiBjlrDmiD+TaDIcH
pQD8UUKS68uawttCRlHqee6KMKb5kbkzMTKiBh/oKnynGoyPKpY+ydS0xHIkzUrG5i7WjyW5F8r8
Ku5rT/h5eUHbRnzaPcY9LYM2xh26yz0jj3dj6IlL6hczZ9e2Zl/Wi2JHtLO2DnPJgBSaPcTZkbKJ
Sl9Fr5H2hRt6ho02QUm1Ly+NZ2XstHa+FK2hUysbbcmrUBIq/ULC5QnmXYAnT4/ZtTpaPCPbeu4z
ZHSEyqaBJEZVGdsWDHAKA+NrwUAtDayDJzCGd0C5/1U/TOs9vbgr2rXGjRo2A7GVaMbAES+0UTFC
NL24ydVylG4oiD8NibjL3FSclSzG0tEVnQxp+FYcGeWDJwIJO7e/NzmcGN54FEB2cXsit930SiZj
6mFZx7U6Q43gpnVrcn4RB4BN+BcJGbequGntK3mMtcehFCZZgzWONhg2wEFohPvIi23R2AfW29Ch
kwz7y1pLf/PMg65kMvZPhLIMChUyc6K7QT16IGypRa9tJasZY/eysO1DpJ1dUFn9DDVTDsDkmJa0
NJKAsFrZmWWyFwPvspA/HNtJCpOTxKApb5oUUqIrwz+pZWPR+XxeNZK3JMb8pHyoSSjCf5roS+7x
ygoO1lnmXeDbmnFaEmNpWSIsVa++1V0Hp4gwS5h4OVpr+vFIgdmbA94lKp+zjxs1GBzTSShjctFg
RGZeVlCN5AAWbTd40h5p7jz6iQeEvXtwm9olCMd9FCs8njHwVszYXqAOJWiQsK94287tMR2/TaPB
6z/f1P3TAhl7qzTMEkUyLSRH/jhN4PaVLM4ebsbIqz1kzGvJJUnoBIgQwFSU7pad7hKf1jkamz8Y
ztNF5nIdxLqu5xHCMIzxPR1RwGoGINmX0/3lVXHkEJrQrdLTWS+nGAyli4fJ8Ps5LirQkoVOWKQf
OR8N2OAS3m012WDWUwf9IqkzdGBRn0TlTmu+XF4H1aEz33f6fXbKPBMDc9Fj+vs1skDyZZY11KNQ
Om15pkS9wCVJTIkmDHLUn8ibS6JE1ongU0KMX9QRrQ6ASt6b6ab5rJbG+MBx1AF9kmFpKYbSsvEq
NTgxFm/vGL8HxsW4UQY4h2lK0Ycm99fF1N80Yw0oFj3mvSBu+3TMvODpHm0UmsqYao8Ozm5pWqTS
eMa3g1gEELciXqXmaFp1jLFGkv9MlMbB7OReIKBMCrUbQ+IxulNrPT/G01cw1qyXfWxKVQPFj9Rj
kI2HKLGzXtvX2OgiUq2xVznX86YP1tE3ihkjVKdNZt2LiH7vccDPy36zRzulj5Kexx883rTolRhm
YTnaYzOxgphxedRiPyWfwJB12di2RYBYD3CDAJBnG/fLAFR3mQGn0WH+KwMreNRf1b3Mcbg8KYze
x23UpZhiQ+Rfl/akPDZ9b2cRt0eSbvuZIuinxTDaD9gCzJgXVMzn7qoG2dge3Ghu4OBGdjCpkt1E
u3mfewIXqGHTrleC2UDA1FsyFjgoCdM5aPqwU+1D5wTwCaDvAdqcJVzsR61RUwJL66JjMn+f07uq
f7msClvNbahD/JbBXiBdsGigYIEd0VaH9C7VnPoGw1o3KCGHiyW+Zk6wV9DComaH6lXVHdVufhSf
xwJdoEfem/a2a1l9DOObJamI8Q8+hhYQ0Jl9EO7wPY7wWQacitHYl9e+/TKwEsdo6ASYyHyka8dQ
nTPegAYPNl3cAM9nF3F89LYxnLaZ0dJKTsa+mGFyiyrYpvE11yo/A63p5RXxpDAqKTaUbq+DwrTD
XaDcxKg7RsXdZRnbWe5q1+hHrEKOAG1j6CCh3gMv8SLwLEA3mlrB3rTR/e1ENxhjgHL037jwg1z1
YAJRTdR7PMrjvMgtpoWpE84R9+aR82GQhHemwTj8oBLzJJPhWUj1PKUYSFCupFTnKOFbKeLcf500
g/H3oMTB/PeA7czA8HfIb+Kd8kp20xe8oIBxCGAdjnGMdpO7/CR2Sfn/ODqz7cZO8pnILktDNGLr
kF9kVyM00ugjzhJ558byGhkTWrqJDrUU0eC0OECp9Civ4ejMDx+9P3+vh+0hH0lNoTRwasGYW00O
xICo99Rh4Gwbx9QU+b0VGIUZSgJ1VTPYbKZrM/hkaP+bz2DJh1Kxa6IowMmkwY050Ln0gxZy/D/3
bBiXYVTGPC8l1mEgmNmT43DEaP59+BDdIZf9EKrK2qbYl4OaKCBzVrAm/b7FaBcmgNJrgHX4yU29
/xCRNn0UPTkrhXUZAFpDJRDy0JNtJSK4Nnh0j9sVTgMhIQbBZcTFjJvoy8XMqhDaTTkmh4f+M312
DfcApsBlKf0YdwbHnuTNgH8lkXEZijxoeWxCIr2zxafhvkcSW+7rx8ABMMeh36sT8LHJvkClkT4T
/vyJAQO/vuU7j60GVAwaqah1AiJYOQPJKlOhnAejp4unhGkg5AFiBaohOlqHEje+5TXZbJrdSh5z
nsBgzowJyainRmA7SD5l6X0SlhzD+8ORGiCWV0FVJRNGSl+An8xMsMGdg04eG+gVGorH4H/zh+vR
Mtz+C692tZlcGCeJjBJp2qzKABXAuozWqwrVMccRbPaF3YDLqQZSRQgMJ5HsOHc59VJnl89KLKNJ
ehsoXS1AbLIvHnq/9NHCflAPtMTJJ9vc3lZTVmRVxWzPGRqXPORSpaJrEl11khdhWymy2T3efTF5
F9rprfCJP7yxeb2tZDJ+WljmLibFRBV0Qrrf2sZoN18iNBAi7f9CoeTExNKuOrBwghhBwThOFdrm
CyCHJi5Rx6byrr6FCQK1EnB2mTBSuxXt4hNtXyC7xAH4481ky17pod+HCyu7NSoAprDTrjMePs47
cxlbSC1dGq+lLpB+5JfJIl96IDB4+Q+q2ZObHEf4Cqc/gokK04n1UfA4ysY7CiZwnPUu6hYDx985
oyujnWH6pgIOfnIbUDdEbv2t5qk3TyJjx4aEGa9UxNIVIGoBbOlW300742HAZhteIFrz7kMze++2
m7FkPdGaQu8hk3Z1aU/jderTUGe4aW9NbvD2B5NSDdSXCK3MMdEbKLujfB5xv2myAqyO2mvn0SJF
cDsKvWpFCUrEZfxSSODFluIFSLzdYmXm7A+KdiNMEi+aoBp85k8AFP/v57DUMNLcGSPYP2i9nyL8
LR2MHKn4gQ7/4OGL/zC0fcIngUzG2NQd0EXp+pNsuFqm6qg20t1lveWJYDxIMSEDNwOaBgSCnYCz
xpR4nSLb1+hq3xjPgF+Op4ZGk9EVbTKS5Ld9I9eU1kSU/2LftvN+0wSFoCpJIORm1HQcRyOU8+6X
MVJMzdzOn/egZKQ0weFOcSmGQ6/7tOO5s1VQQznpl8YJPR6wNrXBc5U5fQhzBQ3BbMbKgA/J2w64
JvqRLNlRBQp1TQxOOwlPFGMsmpmNhVkgeMiz2eqj1hriu2lQ3QnPGpd1ZvsB+rS9bMqTT5mRZQtE
ZYCKApcsnhAzmzZwDda/DVx/9Q5MT+3CZrLJDwac2qlroEdpg/5DgYDChYRRZlV5dkMC8kVJeHCM
nD1l86AQvi5AhoX0sfosz6DoBRoYGticlFuu2b49fysKmw4tOUHpYYJvmdIXnTwHSCIT3iMRTwb1
BavahtKGwUTJtLyxrnKn78g9MDJmu6sGTmnvDxZ/Wg1zGWozvHb7VkUndzNi5/hInyHq7G6yDWsG
hAi3RWDbN58kMpdhPiQTaOlx/f7yMS1kwjf/8jFQC75v5qkG42LaYJRkWYJlE21y5qFxRsz2CVPj
qST3Ltsb79wYJ0K63EAnNdaWK8+Bmux7DY0fY/o/SmH8B1FDAy32sC4F8z0jAbLNayEPPNexdU4E
Y9OEKIAf1lk23jpJhDSfqQ5StdhlBSIIJQZfu+JFs524piOnvISHJ5PRjVqcunSk9zYQamubwuMK
tp75GSbViT358w5AdpdPbDNyWS+T0Q69HaZioEksbeZNBjTzgsIdzbwtMLXQzNtgavYjL3FrkYyW
yKJQFvkIkYP4xRC9cf5xeU1bkcL69xn9aDPEt2IHhS9N0auFwps0XvcB56DYZnYpF4au0rAEqbNb
1ziUIQU5B3+IiqEzb/loB/RqVWejxuOsxwX1iXRcIDzGB82ZDqPzq6P8Q81Fa2lMtFWSUgRpLPZQ
HQfp2HWSHxbBZ6EHhV1tPpddfhC1EECeaIoZc8209KQSPDAIpzYoiq6XENhgWcgbB6NC2Wt1/VH0
VFbXQmsAuLWb8FG6tjeD5JlMgd/lo6PXO9P8GmWpE6GN1KoL0SXCd5HHvLw1mwXiwN8u4c2WVvJL
IRMa2cAR0NYFgAwejStyCI5/0dvF0y/mWlLnYeiDmKqwOzgUPGYycS0tvojxm3D0Cpt34Jv1b4JJ
EDxFqqYq6szeRinJkoi67tnH64gjPRRg4lHsrLBrDDCkNjBffXonhnat+/zOua05SuCXEYDeKeLb
s+v7sw1nLViycaauj3iVV18vkRP4gLzCHJCGYg+g5qFTsTVjByrwlYmyy5/J2XxUWX0Fa9fFktTS
ouIraGlEoR11j6kfA3M6RvZIZw41gPd8ia55tcRtN3xaPmvdskACMyIQPHiGPznqVY0GTUoUGf+T
oBhS2Jl92UluVpwpZBu6B5CAn5HOKOYCHt8IEk0o838sKnQiZ/D5Cr0VGKyFMS5fzPtImhoRQU/w
VYm+h6YFSOr/dUWM3ye9Uehz/rYiSv9GpyZo8yWwfMHCxasU/uHEfu8f2+tfAzFZVOmJha/CbXxs
fwxfmm/Jz+JJ8YpDGlmAmlX/+ciZYWLMJMBqFoF5995IkkUaW40+X2YYdh4E29iTa1oONXapEzpD
4lyWt3lqK3FMOIJ3dVGaI5rG1MkL3lnsppZ24vx0WQr9lTOvvpLCRCBRGXVaLUJKKGt7pZndvne7
2A/H58tyeKthdDDOgaudgrjUqxYCYhI/WCa0PL9cFrL5mI00/vcRMUq4gGtdyFR6RKalHfRd6KKu
WKGw9zf0eXRrzrZOAUgoYLl1Q2c7nRshi/tZhNM20tKuYyCVj34ujvu+uSUBL2zbzJUwbfJbGpOV
dYJeA4/hf8hctm1sJZHR93GpCimikVyg967Ug6cntyTyGovE0av7pvD08Usw7kqkGWNk2FmFSY57
zoFuqs3qGxgjECW0f5RotaIlBIptIFh0pAJXwmBF+d+3kvOOlrGKKQJkfa0ioe+7VHcmQ/wONO07
eTBnC8kP2DPl/eWFbq+TmJoq6fjzFiCsghu5XtD7FyC4idraKno3nxB1qJzAmSeECSuHuZ7ijrbS
xMl9p7lD+UUi3uV1bA0wg2XktBAmkhHzTh/ASDBCRrhHIWEHLuydlCTekD1KQmt38bzToEFitRdN
wMOMBzm8DQCDLFSyUwwV51raXjLgdCRJUVWFbdmc6wBI0UoxeYLyXagHqyOF0/N8KPUq547gtxC2
b1PRuwQtUqh25/Ouz9HyoZQY5K3Fp17GSJPWfp4HctsTk1PJ44llyr66lBcCEIKIV8YaRodvkP9b
otAhOPuhAII67V8D4+Xy8XK202Q0KKnjNpxTrFRuxMgCNGoF6EplmjXrspxt+zvtKKNFCmB19UWF
nDAPrR6pTnI1FQ9V7wkA6Lws6g+O9SSLcayLFGvZOMKx/qJdbfVVSUj+m7IzveouqQvd5JWt1zIZ
BkBOIdAGH3wZ7NTmMVE+idJ13/qiyQvMeEfGeFB0Bsx1bCbI9MujgmHIVgstM+Ylh7TF+tKaGIc5
kKLLMXuAeFYfXAOd3sKs2OIUWlPwBYxv12LwuCSK02k9J0raTgtVBXnh263/VuNf7WZgKkMRBmBq
EA/dfrzudv9BW/Bqh5sbuRLEbGQ39MBXGwoRzJDXeio5+vgoFjw6R54QZh8lYV6iZsBLbanFt0Ko
7DJ9sEzhI7eNRl2iCLqTM9BqM1/wBK0sMON5ssfpdYlThyifLxvW5lI0RaX5jaITtnETrO1VLQWh
iPAIgy5AgavDr0P5sardSQzbuxnhRTAraITwb9Wu9g1HA/H1W9XO2P1F1Y4e9JmuryQyfndIiDHL
Js6o7YnVp/+AUMeVwF44JTzb3U4TNUNEYQCUSBrbVtNGTTcL1DdRaAGl9f6DFlBbr/P5dYjtDHwl
j4nSpdIgiyotI4X8eQVzi2JLkSVZYHtBlwLtUQD5GiAHOqubrNDjddVvb+xptfTCW5lysbS1br7d
LosI3tRPbS3apLvT0JxwWTU3PfDvZeoiMzAyxPMYdD2yx6SOciuP2oc0ng+9MX+rRswn5JEge6q8
8LoMt8s8K7mM5iTSPE1tEE7YXvO7YGXga/o5PwHCs0RUch15ldtlYBKUQDMuOzPwVuzha+ETjvVv
Z0nAHkEugRfxM1zzfgBNyKRQrarBLLCaIsx2H5v8AFzDb2GM2xQW0NMGA4oPQ5LbTZXZwsAr3NNt
OzPIlQjGaYKYJhoyBcf5/5/73HRqK1GMgRSDGmU4RhTqin/K4r5qdavlTedsywDiMVAFcD4s8LtI
xBmhKiGeMP3I5daJlfgQTAAEumwENK4537WTGCbuySt9CpaallAEbYew3Ym1p8sSNu1ZP0mgC13Z
s1ZgSDBVcPRqnDmNDnJl8BWZtYhuI54K8BbDaJlURJj9AfYC3otosxrlPF0CG7w3pnmsncktgGmu
YMjj8gI3w1Swc8qKKVG8Zsaeu3osMIADQwp1sAuZareX6kKxmzz5Z9RKJ1xKTrC6CVtEVhLl91s6
JtVc5Uo9eWarYUBQzDLbFKIvQ9lgolwyaR4g+sgLjqkyOYEGitIO6Cla/xxhprArhSOqWF/jUDwQ
s3ODTHJSyqRDKoGzM5vnQQfANTD5oTTCmKTa1Z2IBzy8U8+tNSeppxGdQ1GyqV0rEYwpamo0g8IK
17DYSD+zNvBBT27XZdvYoI12Lx/09r6bAGsyDPEtBny/72FRC0EQEVqant0SRGog3oqs1O0iK/ku
fCt9zaGDr9NNpdvkkbw21RUP+WfTLaw+gbFXzNyHaZbJULY0soGj78yAse26jkPqvHk3rsQwRptm
ghhmE8TUpug3eNXpjMYfJAApGuWdIOs+gO05Wr2pLCuRjPECMCOUC4AaIXmIrDw81AbhqON2WQJo
BCIq7iYalBlLVTK0HMoazm9EF2nh6t4Y2suxs4CzG1vxQ/SKwMaRFArr/qHFnSQzFmuIjdz0CSRH
teLBWzh1/nxZObejxNXiyHvljA0pNZsJIn412bR2sG92E1D3MrfwS06qt31Yp/UwalhhGivJBeiH
jGYGsUVlsDF3nAVt6SDFRtZRyQWvDJs6IJvs0WUA76Ggfa+3q6susDS7vQ4+gbD2oNSOhhd54O9F
FmawPkRTYazEsylFLqQCmWKIR/3d0gPiiknial3LUUoazrIXMDiuVHSjEIL8lfGRU6+oVdhjJwkI
K4lWWNWQHIv0OW4wfGUctCY6LFrO2dstr2mK4BnHtSyayMve60oG/oaqFKArkzw5ugJYtDzaVWlx
L468PqJNvTQNTAMA6Q41cnaBoDWd5sgwoCo+nWVr7eWb/rjYr9puPLYctdysA6yFUZ1aBRtqhFAJ
w7p4YIgGr8rwZprJu7FVPEwW2nqHqeMucZfkn6p45Wgr3bKzc8QRYvJB1gyN3dLcMAEM2Qr09XB0
KSormEx/oawAXf4WqLucI9ysWJkrgYwJ9lVuGuMIgXTYon8NjwkNdzDGv7jq01+wn28Ud6CnILaV
JdBcYRPfb+0sJGkTCNnkdRLYGxXimEPn6lLmtmHsSml4NWihXaSmr6LeeXlzN2zEFCVcuYqIW1t9
24rVqVZRmChKAVOU/cCvvGAv+egl5KPqbcoBFJVMK9fAz2fMoi/RelpXwehN3ydHsVFHkuz8Bv/x
IwLmraC/vb2LokNf+sx/+pzjCrQNjwerhHRJk9GLypqKrCKrwP8iKJa0IGPqgkdZKRyBjNelYBAv
QRnUuEpBGqzusnn6grzupSqSfTN2blwjRU++RVUa20mR3vfJtJdD09ZbPJvrjaU0amyJeW03QYxw
TwULpuoRMGsqiW6D+wrq2rt1saAEPxqJm0Vjvu/E6o70pLJ6Nb3SSHSooHSuPuY/1Kwidg/1s8dE
ivxoypXvqP3pVp2Un2vJHK0wVWIgBFLC+LDbLWa00yvDnxMVKYD82RjDq0xKvlSVtFgyOESlsnHU
YnTj1NgNiezUHXhKM3xIHivu2FfXwWQ1ifj5sl5tuMF3+814iwDvdGSkt/KMbl91+ISIATALAuj8
7jiCtjQL0zPgGdUlsKSxOYKhlso46QPqk4mY7I2wyI6VYn6VswxdsMaoWnI/iod+IphtM5GwJGXQ
2EkV4oUUjMaNQHq0tAOpoRpMBJz1UFhR0Hybsz50wVylPtUjWGsT6dGMMbeYLNF1XknHoAQypIj2
MltZtCu0Lu1Irj6aoQEQrX7XxsJDkSv6q6Kk2p5EcQ7RYGFJw/mB1PoVyclDG4+pFRki6GkHrbfz
oJk/m2oruaimVLY6ji6iGjjVJREOuVDvlqb8LEwD5p+MsXVQwcRfEoDm1g2fTD11tAxtFF0ZWCoI
8/w4AgJgO4L4eElnpyjH3AWlsvwzj+viRounHRmr0iN5i59Ovl8+EPk8gAGroY4uGyC/AqVKZ46e
gHyXiEIggiD4ro2f1AXWoRc26KBz4VEu7gxwtRbSbLXST6FcdkHgjfnV0ICztQvsNI+uawX40zVG
OAv0IRYgIR7ayE6N6SVv84fLH3uupu+/lSrXyv2ZYBFWQW4regLGHpGooVIlRqXXATfvsqANJHf4
dUlUKGyXiGk2RlKit/qsRTFGkozBVSPdAqIpaJgf+rRw5L6yl6yyoiy8NZv+kxh9zgbNqkbdCvrP
rbkX9RyaoHtERGYE0gz78sdtnRheRQnFXcHXsSX+RZKDKagzgJiBtg0gbYCG4HQib0qQ0XeFTZAJ
MRn3L5bAHpjEXPLwL6fLMII0AYmIt8f0V94HCsg9dFyk6BdAvMdCToR9Q9Cz18tvsz+01TPKrsUR
jV2TW3p4SAdPTMGJFc6Txvci5fcKVNZdFirpIHu4Rm1drZwKBE+Aq+ec0KYYQ8FFjZljEZMUjJgu
qfI5F2XMLyz2gvEtfQ7dTqp5O0jTtLMdNClSqiGpOgri7+VEuVLFVTthOaCytIRvwZ6OFcHNJcjc
eA8+Gw0Q2LyTNHaQRzWLLClLSKt/Kj+NCSiVgaNDHtzYgCvujVaB1wr4NlZ5YYk6k6mCszkPpgVC
w0ralYFqiwiskN65nVy7RvZUB2gKLP0FjEpiVHhzHNmNCMzsWrI605+rfSSBBp4sIJ3OrXQRLLMi
Ti5O1jLedGZB7FxAsJiSnTa+6lJx6NtqtrpY86K8LqxJze6quntZ4sBRc1AYcF/kz0xNNtA6JeEM
wWmJwQFmfaGIPrGoXgxPn4SrtIj3gRJ6l/3FeeLByGC0HkR8QRMbjemJ6NbVWo8yF/9qRwOPee7x
KjPnisLIY9RfMZpwjqYa8oDvOId2O2GWKHKmzwMmKiXTJY+xt+guZ5Vn7oSRSnd6dTkYZafWSdGZ
7+elKOXs27wUv3X8/OGAkcjUhow5wg0SqMbbvlZA8f4X6brOPYWPhc9bH70cV+vLw6DMRx3SUBXK
AJlg/JDQkd86REffdeLy8crOyrnM8pg8x4ylpNDS1vCkvL83JrIHdtCdkiawp9l4keKac4JnoSEj
j4lEwkgQhkWqTAQYiZ/LqquMhy7L7Vp40sLBV2ZAp8udw1EbqvzvHAwjlfGhUyQEJYl04+215NR6
SuEI/yJ3vLyniH/fH6KpjVJkaLnwducRp0Zsfz2UO8pyChiknnKXOLJoBbbQ78kH1wriOsyww+Ww
6eMQ5qW0pKaB+QrlYPaH3I08xVEkZ3QmkBp9AKLzbXNPAhmbVOOynOchCdDX+6sLdrCCne7jwkAX
LLcncHtzT9IYeywHfckEIzbBvDYCg0ZNbyNnsCoMFaMtdfJTx3TCym2RNvJl098+V6OTbMY6Qf1X
SAUwZv06ssNvFDU68YSb1Bd+xIMFiiq7AoQ573akFnFJKGOhUzepdSVluV+K5T/ZojyJgwDABd0E
C6LaXXcF0pk+Uh4umwxvmxk7Nc1l0COpz4E3/zp1rZMBIc9orLYRdvryfFnWeXGH0SDGPBt1buZF
VoR/zXMBrGyw09DN8HcGShXywo6y0MRhKJFIBeuNB4hSe6h/qt3L5QVtCkC1UcFwtoE7n1lPIsiR
Jgah6bUyaMqQW1Xz/xuGhm4ZhTjBGC+4NN66GlYXxRBqeDClfjSovV59aNvnKt5dXsX2Fb+SwehA
FCfFHBqCAXrFxUlrA6Vv0daBwKQlmNyPH5FQWuboy50Xg95xTG/E3nQa7mdsOu/VZzC7KTdlu0xD
hDtfAlyXaYnXCQVakUCWMu/5j/fbkdRJHqseUiDLSVgYxu85hRI4DX87p7AdX6ykMbGhKSkjqiFw
178e8uPD+En36UwEf4LgLLN+rzNvEzErncHDezKIiLV9SY5sfZqcUcudGSFz1j1xVGczjlmtiokO
9bArlVJITDQYopZV7X81XGh4WnhEc9SOj1W76ZpXAtlLKBUzPZrb3J9VuGLkSDUeuvLvl5fF20Dm
7gHckK7FhWJ65vIPEDYtsfkam+DZFniWx9s+5qIxQRhuznhn97rQoWEg8BRoHKjIdroXnflvKEA2
Hf5qA5lrRk3/Uw5zul803UqD2i5kwAJ0ElIr7rDrWVZLdZG2fWPYFUkRO1gS9VMqFErwn9qvcMu5
1/amN16JYjYzx9D/kkpp7EtC3lhdWO3TZub0JW+b8UoIs33LXCRLi1LOv0EQyIb+dRn8EGhT1Vei
GLc8dQiQtTQL0GICVBu01NbfYjS4Xlb189dj5oAYr5sYxdD/H2tXttw2zyyfiFXcCd5ylWTL8pI4
yw0r2+G+73z605CTSIYZwfb3X+QqVR4BxPQMBjPd7YIPRF//UwjRfH0SUYIepmGryHZA3dO/Zlx9
Fe5Py2M7yzN4FEqiv0/Gm3N1zjlkr+ZNnetRGgKo/sDvfPsE9a+4F6x69dnK6MrP8BfFBqESI6SP
04/RRUR1lyt0UO7SD+BAglgLL3F8+Tz4/BOyFb68JpGC04JBzjdOj3JOpMmCb5/EqpE0gkcayTXV
bJM3sqsrFa/jibeBDP6mKOLVRoeERN1T0rHfbCnanj6NQxeJf7dZBcWzL8ZAR6GgowdNR4UfAQWX
pb6uU2GbzAnaJiaU4G4v+9xqeDmzxmCIPEikStFd5AXZpyE/TIpbdKG1RLySIu9zMQCCPuhaKkLE
yimIHqtY2aC3d7ayiUuGwnNlBkP6RdTLsMQBpM71Vle+vCoIFD33rsVI0iQUsaoh+CbHv/TiIKcV
DxUvrwgjNs+NVKh0qw0UflB/Apc8ZuLn26eJz9foGqxnon8PBETOn1vTqqmfYpqJUmvK9ZM1yszw
GmuXzzqGPZ8bS7PczAbqXE0BeJcPsXETTldi+HXWeAS8lyOyKjJ4sUg6gnIHiJdGYhtm707k8bIr
ceIxpumer2auxiKpRqzmHbh+OYagufi5rTCeO7TF44JCCyAaPtNT7KcfiVf+4O0cAxGmmNZdNAex
D0qLq3TJ7yRp8DhbxzvjDDxI8aT2pQY0N2oMxNMGBGVv7MvrGZIJfIjluS2DEe2YYwqu0U2vGjM3
TeaNGFWb0Fg4r13rNYaTL7GD9slgFmgKOJbFaGPOcFg2SWsbtuEXrt5i3p0bfjkrOx7Rs3C/pJlp
DmqX+0VIDlk+o/8O1+RwJnYStI2vJPO3IMx/EpXsOwUSVku0QERneJil5n6O9C/5YHACKO8XMXjS
pKWyjBVKrA3pMHy4XczQDnmt3P9ALU1STVUHdwXbV2KOcpPkRiHAHcAssK19w512EojgqBIld5fX
g+bJGoMlGCuNR7xFmB7agjUMQAeP812xNT2ZuKHbhBYtI1XyPttxn8rW3f5kmYGYQKhJQ4bxye1p
LHh9yr/u9idTDMKkoo7OuRyLHDu0+uY3ytunyI+54skCAyxdHgSjGcj0o9Ei7lsW87KxmLHFAEzY
yWlZpljNkw6t9KEC8wemnBvrO9WhVR3RhA4MFLsaqzFeATn/wILTYhnM0cUxTXQZwUGTbcr+gbby
1hfsDj0Q/uL2B1RWXQ6orqeuf03qTHbSk0wvBJTl/5BwPU1ciodj6vqaict/uCHRCLrTVOnFeLWW
zJqSJkeLb09V6Cd7UVI1TsYYZAkLRemDscz9Kg33cRV4swRC4LEiB6LXn8I6vEG/7rfLe7qOZieb
TMKSJZmQLTWOER11rg6C+rlN3hcLTzYYdNEjoQj7AKH9PRnsP87lyRqDKJJZxHqZ4ZP9llJMRpxL
qmiRQLboVeeSt4cMsCyt1JV9g+vv0kmfilZ3yxDDYMug8lpV1xHstDQGX8qiB7WygJRvvtN9cTmy
fqXwOGM+sn71B4iV2pfPxz9ywJNNBmfG1JDRevY7fX6el3FtrSdNJ1sMpJBR77K6ZV4YaewZD694
iFpHk7/W2G7tIM5TU6AHZTkY4xXZLdvMIVuo4lHCJLxMdz6Pf5sHJwpz84knNCxmAU7KH/aes6o4
N83lWmPwZCIBqILy32WZt94ceX7HtvKoJTgm0zQ3PX1PWVjj+TgO/9RVAOo9ftLL8QaFgZUAb4gk
pssj7Y+uvxGX/+Mcfd4BYZDERHuiGaU4INKBVkqM4bii+UAwagle2cjlKQOv1wsRazTK7oRIwDh4
VItzVJWxgT0sH/sdpfQqnLK2QGU+2IMrOuT7vH2Fk6+u9Mwu4+T1KC5yrga6R6jmJm1knn9FXm24
YWzJXuYOuv0+XzizyTh7KWVxtkgk8qfPlDGsttN9h0RzeqQCkVyO4FWMPll7kToAOfsBNHBeGeVf
s0X7aFRB5YbGaEVDp9hFUfXWVCl3RtsPdq+hl5F0RWEvE3pYl558hXz0XdENvIo3DQ0vQv7Zz2IA
YS7FyTBG/KyjXjmaIO1Q9ClNTUrfKd7A3HasAF+yzIBDkdel3oSt6Q1h85EkIB7p4ui73IepE0xG
cZ1GimqVil49jOZQOGoStteVULqGMk+uhre9nZxBwSxW9c+lUnuiWbqhoFx1vXqbtDIG6upooxjj
g1qMDxiwOLRFm90kYn8jFNLNtEAqaBq/imH8cZjBZi5Uj8rc2FONfm6zemiLZh8o6g7KEIqz1Lno
LLkmbUHyjPcbqfpEQuGHnouaLxeTbplm8dFMwS8djCKoPhVoC+dJW1nKBD6cEU9zQPrbSCx+ZNKw
zYxwm0/BbZC3X8qo2eWL+KXv9e/aGNzpai1D40IMLFVW9+Ui+rFBrvHec9/24300pYdATG7RAr4f
a82RleJDbnS3dZts51DYh0pU2sXQFluc68AuF+TdTRRvlqIyHCGK5Q1V27IKfagRXqJtWZM9RJgN
zJX13FR57bxjBArTkTIViD/GhrN7c96GgiFIAq5w/uiK4kG5ljbBFrJeHvmxKDsdbGfjhjdg8nJO
HZcSE/3RYG2QVapH+byIg6f0Hv3iESoru+IWhArb2MLFwE6/RgfjXv5C6epziCz65D7uLPM2uePd
J9dS6PMfwKRiaTSiIV2IY7+fZHugjDoB5H/S3RQMOA4l5a12LkcJCsmsH51bZCBbNqsy7aLI8Fp9
2GVwA0sK87s+VG7TMfhQBDFviath/dwiA9ZGLMtLEqoE0tO32VbzRlSXQPU4jw+LG1zxX4XXMOrc
HgPUqb4oelzho3by7RLLfl5iZLiHTkn91sFceqU1MfIAojzKZ0mj1NmZNfUyCWe8L/pjG/SuIg3f
jbndClWbOnnbfLj83VbPKiRKDF1ToFLygsukC9WkDQg+3DIK+zlEbUOtkv0kQAC0IzdSp/tmt+xA
+ICpJf0mq1p/nshWK4hvpuK3uswPg4aBGSN2CzSuC3r0TVFKKA62W84PXc2Kz34og9QtiOY16BAU
PmW3TK/KG3Cl2t0VbWDWboqHYQO2HM3XPflK+CBuSlx0vi6cR5U1NDnfK+bLYBZHUJoK+QGmme1U
NK/Dsv2QqBmnvrh20s7NMBmdRiq0nHeC7vURdEYy8P0FpTMC4aUgcS/v6nq6Co55UUL7j4QD8Pyw
zcY0RnqNVGve0bA7RBZtgVP84AdE+lBjk+8vG1wv2JwMsteNCv1H5jQh38H01Va386/5pvuA8qGT
7nDE3HBr+NJ+/DB9TR/kDS//oTvHohQ5M87kGaQ0wEJUS4Y3CZ2lSGDTb3mcButn5O+GKuwxHUs9
CnJ8PBDv2cOCl+0GbyzcZ4/VD3eKbC+obQY5ysO6hto2dYcaeYQ3HKmbSGk1ECO+e0URei09PjfJ
IG44oDoa6biXPhOYeEPD9HEyhf1e5xaZ05nje01LVhT+bGdbYZPezN8kK3F0xUJOcYV/lStX8Pr5
OtpBGGVnXtffhW39XYb3+5cP7nqA+5tJsE+C6qIaah00CDdkuR7z9q6vMihHRU4sCIk9KzmvykHP
4r/XbrDPg1KbdmUx57Gv3kFTbZPuKaGu4Bc7vgLXerpwWhtzZkk8B3UsFLFfp0DR8KHtS0uGdlSm
EZuAmlLoRevybq5e8U5fFk+dz3GnlBV1yfqs8DtP3SlO6Vefik1wm6I/Pf1QQPSr/CTe8Zh76HG5
tKUMsIoVkcpuFg3Q4EmmlegBRqr1bt9qxBdCZEnBkrhGCZANgop3flYrSOcrZpLCIpWqGJX3pwfY
/0EF6dwWk/+RRVBqdex+9223YKFWO4zelNvSgaQxvz2Ed4CY7K/M0DxuQprG6wbwaoheWXh9uliq
/nNqRUtffnBOzxqOn6+PQSJF1aZcL5CLyb6+k67psAi9NJfbxaXXZr6HcL8eg0T6QnSooyv4epID
6s1j26g0OOWWbN5X0jlbHvu+KAhGAqlLKfCSId+IwtekSp3LO7gWpc4tMIFwUsxMX5ok9qNBeIjG
UbayIv2FsV4uPeQ6jP29C7FDYElbToLaYiiE9h287divL+pkillUFgiqlsty4JEQU4EKZlDlAQNb
tVK96/xBS1kF3Sy94TGWhLkC42yFh2bE9jEFcaI8gTNJAKsuRt0Xm4i3Hepi5afLH2311J9ZZWB6
IEIlRUKN4QhkuHCygJe7rLrxmQEGlM0gy3SiwI3jfBMMX3NzE8aBBWY9XNTNj5MucE7h+h0ONx3c
PUzFNNnOChGcEkEjJsg+8+g+ndorYSDXvWq6i2HualXZGLqyDWdRtRY5sJVY3QhC9+0du3r2Gxis
lEMSZfUUBV4YhHekLa7E7ONlC+vgcWaCgcc8xtzFsKAZ6x0NJPQQvIhxZ7YYaKyVZskaDWEGowJU
qk/aRKBad6jOvBxZ/KG21bzozB4DjOk0q2IUQOEB0+0PaSE+6FF7aBrBz4IabW4Tx/XW7kb0bvz7
xLDQGEPOVlVBmuk1BGzaY7YRih7jl5su793LX20VTc4ssT7e6fMQaEPg9cGNESxWkUR2l32/bOSl
xhctFckYj0ZpwcAIBuNyJQjsUtAYGChQiRBuHr+pLm7PkH7NHkenuJetZs+leqG//MURgdcquoYO
QMKyYna5iqy6aQt/tA0LcpaWtFG3s6d7lf+eCxel3vxjijmNRbyoFfr3DU8bzK+qPP4IjZgHIquw
SDnkZc0ABwhbbcPDbYhuThPj87JNfMOLUyuuQZrmth4kA2uMUjV25kcqx+7qSTwzy+BGJamJTEIC
Kqyqk1yFpLeg5rutxC61QA/5+J5zcmaNgZAeNz0jb8wI1Y/Arw07NB3IHmP2fXBL1S5MrBGXHhAh
RT7H8iqgnFlmPuFcVmbYSwMafSBB196jucFVceWKNg0k7nnnZf1ecGaNgZM47YJ6yNLAi4pDh0tW
uStFzKb1lpB+VZe7ZuytNoSE+ud43ivkIdcehXk/LTyugZfyyNQvT7+DTVtAy5FIrTggwpNO2YDc
6WusJAnifOOoRnbT6e3gF6I4WH2LyaUskOKdkYijo1YKyibBqNqq2FznGO5L42wrF+nVbLa+0i9b
glq+bCT3GFG9XXKyOMnS7CF/cJ12A+eIrt53zhbBQFhcgPApKZGmtHXyXZyyvdk3W02ETGo2bISo
/qAF6XdNCDgRdT2sn9llEhUQ7i51pQOkZ7/YTttlY7jxdkTL32u6tlYD0JkxBkEjXZYUIUVVwpg8
TeusQfwm9LFnEgiDm18vOwPPFoWis9KsEAc1kUd4YWMuvlSNvTM2wf81cULsSpS+hCW3aWQ1Cp2t
jv7/mcW0qrROF3rck6F3a3iZA1oRFU/zki06nY+LDi47XJFdDrQZDLSB3jdvZVC/eDNKLJ/TG9ke
b+b9cDWZjmr1joHV3oNMxZU49VXuwWFQrtEmYRBaEA/0O+LHZy3RVNaHxyzI8w4G2KRZg6pvAmCb
d4GvbYZN7xk7frcDbzMZRAtGoYmyVjY8kUT7cuweyx6AAnoge8gSTpigP/lFZD+dFlbWR50WxNcy
Drw8Mja6hjdURZUtqNX5OmTFdAMl8jaVN5edgrOPhEEZqYuqSRsRCCc5PcR175M0UMBeJKPpTg5L
W4mG73nYfRXaTrYvm+Z4B2GAps20vC1L1AfFqrSreLDbSrMIWo8um1nfVkKQWEoE0wDMChuhH5Ko
CYkXLhMeiJfygwTl1XLIfFkdREvr8yuhVTnOsJ7WnIwyawt6fU4VWi+SoLWd5L8WrtYI/dkvT8vJ
AoOcDdE0oytAu9F4xbbIvdxNPHKdb49NP9z6F289DHaOwmiKI3jaqRQNVaVcHIFYrR15oF0rb01/
2fPf7NZvXkhA/3w5Bj7xuLYESYnnfdpp9DT18Orp2/VE6WSLQc1RHKcQYilY4DbeyPH/0arUeEvb
Vcrybt5Mknf5VHIXx6ClEKcKONHQNUFpWp7TifBhjGuNgcuujGejmX6Pq7ytkMO1xWJm04NAZ0Ec
oCcTK8vRf11cvfJkcg4me6WcJN2AAgZu5037uZDwJM+d9KGOdMHRjss9C+IhGOpkrYAFGsSHW5ES
IYHJ+y6wZKsX7P47t5Od49rHQHtmsSoWtZ6LYwsh8f/0vBn+axoIV1+QMab0x8eOL1VntgxhgF6p
BBhB8w7tmoecaOC2u85ptuUudOHej4JPC7Tx7Jl+cMWvl66H2NMvYKAFl2t0ME2Yyq3ij1maOaax
y/LIKuXI4bgc70syeDItSzljnhTVlfPuvr8a65HLg8314HpaGgMqkiBBzEegoQf0qbYol701Q+TB
WqT+W5LnBw38hGokHjIFkhKcxfIOEYMvGCYp5qAMwduxUzPLvKJsYYtd3YxbdcPrg1uP5Kd1Mugy
kVLOSqi1e0MJYvAZI5ETpl2STvp4eVE8OwyylMoM8j4NzeU5ET6GUeOgHcY3w4WTE/0jk/27Hpb4
oY31pB1rOIW5kXfjDaUh6Xb5lpKQvKKHd/1ecrLGJCi1oClh0MDdW3dp0HWqUnI8J7brycnd3Acj
KNhtdumECg9vikzmuATLBKFO2YLuU1z2wIw3Xec3KMC4uY2Mc1vILnFaz/AVFyOh0HmUN+Kn5KoB
sQ0vl+fuN5PLlOlUG/2AQSHNom23GMJ6ECBBGt0kGyiAfLl8iNYf30+Qd+TIPIM8fR77cQwB6NE1
bYlFky+E1+3w+tXUYZxje3woPzMYqHk16xPoNjAIZqfNz7YbQLD5X+HtWBU5M5N3mShm4rHLfXAE
TG7+bV5uLDQvvyJB40C3zGCMWWVFJpVR6at7GjBaP9ScuLT1n40LNkRKvLTt0CeIKonN+Ya8LWUQ
R666KkgifEP9Y+tWnQutHqv0Dekj5Z7G64q3hA+vaKLggCrbcCMIUSCQFsAgD466E/chnOXVD4m8
g8p22xRxCDJOExBOvoJxqb9LHko79PVDP1jJBvSrt7xt5SRTbGv/WGQiVGxjPHWYgz2Xob9kPLJn
XnbIttgI4Oo3uwSn9LiFT3Qw2ELRy0AGwwvA/6hI/sVWtqF/bpJEbUJKXrFswC/9K/tMWVQwYIZZ
d2cAU/Nn0cHsI983OKGfbewPy6msy1gEQ4E/bKWrZkPVo8Urbo8s596iUEc5c/raSBWz6uCCCe4t
mUe+yF+UG7y42eC03GUl59bCOyBMQoOKaBTXMVgX++Ej7TtP0UZ52bM5kMJygcclqZqwCUu/Fj+X
1V2eiFtQSmzapOAYoghxIa1XGATBQ2netTO6yTA8FtttnH6SplLbRG3aWoVGRqdqEij4JTx9Bw5y
KUwOY4ADXA4r1MiTwJdBNdySXRZwSVtWjgVKHbJMRCpAoLBcsQ2oI8E8dqzFQTMFtTjDza+firgh
X5CaY42tt/dlWyy1gtulnrn6rr+bNk25A7+6Xzookb8Ch3kGmZQpAV2AkiwwuDKD9C76FBA8gPOY
qCCnfyEbMQ8oypUjfEzcYWLGTg4q+hwVV7jlpWNrD4rPLDF3IegcT2Mn4bO17iDsNI8mJj/K1tUt
FCIk0MfZD1wEWYlpz2wyCBJIXTFg0uA9VZaVsw9TdBoc/M+qLDJnXxyg41P1DRKhAMznoWZXabeZ
FO6VnWOHLQroURFVI2UAQYdHC0lMZ75pff1LaicjlIqkDDf38iBsjZ+XsWslkT9fHlspUKNx0eoa
y1MG7YYog69J5d4wJz8R810PDYDL5o7LYCDsmT3qJWfYL2lxMpq5FvtmloUuWvgrp4gKt9fkn3IK
0V1D8tsCZdU08EGyyuMXXQHQZ9aZpD1v2zYKDIK+w7n/iZmByeq6zJN7ItoaKX8YgphbqMjecRZN
/+ylRTMuUqS1WsTZ0fXpfDroPq1z6hWuS/LsMe7RTeMk1B2oEqBAMNvjI53yAhO2K1R4xqGNQjyH
XImAz/aVibGRGkilJmCaGR3rj3E623qt7Uah2JGueuBsJt2sS5vJJPCDXptlFNO3vqdhXIAbECez
6h7joxhY2r9iTo9nkwm8ahmjE7nH+ih244V1Q0f9xyPZVu4kUDTifsLVaHGCnSP9/5mfDFUhm7GB
h5VoEB/J0GznRnfMRn7ItOa27OLvZtq7spl6ads1rtCVX2pwrVucvV7H2b/gxxYVwr6rFDnDqOf/
pJfu/Agdi35nCy5UZezbBOQwU9N+Q+C6DcVxgyExTpczBwHY4gGCcF+AdTby+2wQXGFBR6KBGTMz
UEJnUAbd0cO0txEJCvfyXnJc5FjVOFufEgMF0o72GQyTlxq4PSQYQlYyPOQQjiLc2iXs2V4yeFNr
8jy3JTqKaW0i3tS+fivdq07wMDuY69gEpn15bWvFkGcGGcAJczFWQLpDwGsMEpPJgZyjV+N+JBQQ
SgALJM8exx/ZssEsZ4qIFikUWg5VbJmfdTrG6sfX1egQS/XETWannzhr5PkCgzvjgHHIvAQG0J66
GQW2JwgfD//d+2UWb4J+SoiJ/fyTK0aOjncyyqz6rl7qZx+PyXAUqF62sQnPS+VqR4pPTYhQfNuE
o2WU2d4o3yw1KeNJ8wRtbIkgUk2t7lGT8DT9UCSfmoJ7X+ccD7Ym0HUpSUw1DEDvj8qcJfZO6GKw
N8YbCOVlIZtoJxWcITqe07FFgnZSMfI6gi/uiYSGRoj/ZZBnywTo4atGEuM8vvdlgLtCBlaQVYRV
nh9nW6st5oOv4n3rqRbmp9zGD+zpy2WP431FBlSGKmqSoskD8KPcLeHHVEl5MMJx6aO0xxkmNxDd
w1Qw5fXwKffZsnnSnJD2r3Bp5XLawhYJOjPU9LyCrTj7RWUfkQZ6AgRlfukofDQ7fh3pWKK9kCix
1QKjybKsbxAFwuxYolacaaMhGAyb5UbB28p8WHaip9jx59TpN9IhsHNgdeCWm8vfca189szhGYAB
YTmkJynLFaUrgnxX7ce+XjsQYXfFTV37l81xjo3KkBXNXdMM41IkmCEPP3VCcKOXRspLjDjpGStP
mteSgJLIMRgQf1GvqU4BOVbjZ/Va5kpr0KN+4VOq9OecHdRwhlYySXXkKsovIaqsufgypQZnUTwj
9ASfGamMpe+bAhunl4/G6IFn2E4nnpI7L1VQGRCJlTImqgb0p9S8Jp5uxsmng2aB1dmN3w28w0c/
94utQ1HJ1BVFQ8MuE7YnU+zmvKwFTxKcpvyoQjwn7R6r4UOMNtY06PZLPDiZPnOwhf7ZS2aZCB4a
uSBgmg1v/JFmG9FXJXaV/Gcp1jafHZD+rUu2GP9KBJRDmgXhjnLW4S3u4xMlGVhfJQzXam49ezTs
vZuODNyef/eX7QAjhdJImgRP+C36kv1IdyY4lpPCpe2X73t5e2aRovrZOa3HRpDmFls7ec3WAJBJ
YmPT1xtyFSPVjPOO8y2PegQXNvhF19dINGgxArt/NxwEj0vjti7GicG9ZoO01W46FGi817QarKPn
2QYzbmmaXVeNsgSOybn+UqjGNihr0DuEeWeNoYZJ3MiJJvEDVBbsMBtBK0IeLgPqusue/QLGZeWm
acQhRGZD6/UR2SVObhsfKYm2KjqFjxnG/2iQifx1PGBQh9ZL3kVctorlZ8tjihehXqEXwARP8vQZ
UvRuuFv82Zsw10ebh3kTT6vXwDNjDByRJam7GC0dflCDvWRQIysYYCvQrMDg2eJ+OAaEJsxCmkuH
BrH37ONq+DhbGYNCwwRiwqgY0OgQSFdzI+/qQSitJJA5p2Ot/efc/1mOdWWcNHOYMT+VZhYoeCcn
DPE0htl30ZKuBLdDPjXljlha5YfcERzxfvj1inL+au54Wi7LvU5EsWsnHU5BWwtlUMKFuwrCQYob
e9qW4w88W0z4B7yWXRWWT/Job+2740Qulg3EmAmp6wH1NVO9T+bRSubOMYOHFF0yDdiKLi+NE7pY
8vWhJHOXmKh6R/lg5elPISodof8WqNfSiFGHouHkODw0NRloETPoTocj1WO5Jv7zlJ9Lq0eR+ULY
MBlgUYVFSLqGPjHtZ3Sf/mZme0PvFs/h2UGrQorzRqBXa1qvezPDN+9YMvAiCZ0Adad3HsvVtP7M
3xh4aQrS1RrlqU6TwAoI1T7yLp9F+hdefi6kiTKGQyG1zhwNzA0nDcHYpxc2Xl3s8uRWI5klap/a
/JBqoZVzG96O7GeXTDInBCqmOhF0IfKFYQJ3Ug1OLcPwquiniGTW0sQ8sYp4vpmC+FOcQqxLrA9i
XG4ipOaamd+JAnmIybwx9ekQmOCkMLKrRm08o6oWazKNxK6DZNO2yYdqMb+r6aRYQ1V9CufxC0ly
9JNPP1Q5/xkNbQ+NNYBlEfxcAkjMj8bPXFQsKGhsum52zL5zgjlBgajbzIXudktjxWpjdwE0kZts
2RZa6cVReyVr2i5okExPk2H3S+KQfPC6siqsXKpvpmqwNe0bSfDawtUF+Idnnz4fE1kTJQk6pUaS
9nYS4H/42ckWc/LRx1NOM6Ww/FOfexOf5PoV5mSNOfoqBEFjMYJX0zDe3SJBuaGcNXyRj/UQ/teQ
xlydhT6vIQEOGgBFRBuBsZeA+YHuX3az9TISuD9++5nG5O8xehemIDkrXKEHRHC1Pb0DRvMrOmrW
c66TQSZ8Stk4zV2EZbXljZ7dgm4QyqvQMsw4dXfe9jGZetamYR1T0mLohst9YRVVaslG43D2j7cc
Jh2P46maqyw7MVCDPByTaJ4Ehdi71B+9aJMPr2h65i2PwUelbXSj7EGPvMSireBoVFZpcpioeJ6l
MYjYVmIuz1DQ9Qbw3JNf0AjaCr/wuLfNvX7hP7OtJzuno8GARgZd87xukPvr8Yh5Pgi/zME9OMbc
dlI2vS62Vq2L15Ee3OJ5ylHF2onM8iqeiNUnyE/6fDMMP+c4uOV84/XU4fS7GIBpsqCSO5QL6Y2T
Mv5nhX2cvoWasbe4RYVJWN6TI28rGJTRpqqH0raY++GEkmshWglU4sP2S9TiDo9M/r+tkCUGnSDt
PQd4i0eqQvtnzzo/XymGu55q/t1SnYEdxSz61OhxskD7aRXot+y/JNmXQesRJBVLAw/p5RVy3EVn
UCcPGnNKZCwwLm7T/EaqPWO4v2yC5y06gzjVQOJIRb/XkZML93OvQ23V7iG32+GEFOHmsr31HAxC
0GhZB1ngEdnPKi+9kYOLk9LEaEgAsuFRDnnnfj2lPFlgsK0mJFqauk4wfYpuVbzdTJ80V/QKt/AT
jp7EPxKGky0Gz6ZMj7RMw4GgYVW5PlNx47Zj8TaOQTWlqEW5ABmDF4+hYE265vVtyGtD/EdgPS2I
AbMqGkEco+A0iHeiLbqVfghdXbM1F01tXph84T/ErqfMJ4sMTMVmnc9NiswEyPh/sem2c2FL5POy
gC4xLKx06vfqxAMq3mYyQEUwoojReDXwKnDqDTkUilEKu3zQeVvJNj4YJCt1SEv/UTx4Ozqtdf2i
qvF3K9n+Bww7lVk4KiDhPI4qSlYTWURsbS35Mm0MW/RkB13OdlN8D/mt6ZwtfdEVkYHevpgQbjSL
FjNAqxngBb/HADbILqX9bIUO6R85e0wB8OXl57RiBrxGZc7AroE9/jO0rzvT7rVD+9wvyiDLsJBQ
7BLQpL833nAtMviyzKJWdPR6TBuVchCHYWYjQAP3kmxB4gTNgP/oGGxXRL6YXYa+D9NTpsKOa81K
K04A4K6JgRh0z1UCSEEoNTud1/g9h6LsX0/NzjslDMTkRaIbYoRs989V6y2tELyYwA5LFGmQGnPx
+6r1P40JbBsE8somahU6Q9jF86YrQfk+du07i1B/vYzthaiqbiHThHP/dC1+c+/h+u3kZI9+z7Mc
Qah0SR/lGSxGO7ypx271YwaimIGFniBHdSLwJjuzvuW/d/O+HdsQMWVjIFX98aS8VQVovY31hNbs
qIRsgMW4SH6fk6cyorKT0HrIG2/5R4p32k8GRTqSogWvX3JfbtrOIuo421Ih+ks12tlSPgxtszNH
ddeCXcUyRuMaPSifm7iotxy0Xr+RnH4Hk8JoI1rKgxK0W5lyj/qOg9l2V3BT5Z5KCM6v+Z4cz2c7
JlKTUiBOgDPZr7aqi2FQq0EqQ/kW+e8y69n6aXkMzNQIfl04wE2MKrTF6W7RYS3ibSInvWUHKWaz
XuSuPKYV/wNuwvN8gm2DSKU5yttYoWxioleDiyOQLbHkHk/OithGCEj+TFpPr3FPSTRVeXwaOuVX
p3jBh+2CGOqgygOq1Pq+DqtjknchQVGZBCXEZGInTyhUCRvdp4ogyxbvvqofbvC0nnl0wtwkNzoa
DhPNKp3/Dmlss8RkSEk3tX/B+y3CZtzdZYAmnKcijqnI18vdLXYYi3QuAwonTqgMnmRV0vRJgWq7
Mte7WawcTW7dIk/dAmwgl03xIoPKZC2R0WUGLl7/I0rQZ27H4IhAhBrSgvhiafYLAsaWqkjWkI32
5RVx8nWVuQJBX8hQirLAjb8oLWDwKN1fNiBxLLCl4A7z3VOWI5iqPpktNPttoDmy1W4WTBAkeBmv
aos3REC35oK7sXXhbolB7EOAWEm3H+fPxLjJ1buubpySfM2Fz5wFcuKZxuQpg9KXJFBw3CGj17pk
R749ebQG2kpvQXGdtzyNt6UMnICQsG1UgpHqrIquGowlWgL5GUXNoTLBXqkasyPVUWlp03DAB35U
xjGypHbcp4Pm9uqAEtnoVYW+y3QxBfFe4ItyYutmWlhTnbRWVRqFmxrpx1oVRAclVAi46IuVtvNO
WYxHs1TQkNqP+0oJrFzvv0YQfP+QC8lGauvIMsfsGgW/qx4phNGixpmhRm+ZrQKVs1RzMH6e/Qr7
5P8U0nVWo8y9E2egj5ui5JAZWe2HobZbola3hlC5MQbtqgGbuP8fvxnd4bPcsjYEYcpnOJcOCe3F
kYzDn5cDBU/+t68A4PWnl79pgcaAYrpAe2IQkPXUSL6S/k7QPgfto6HdCfEvov0IstCCSg1nmZxc
hK2Bp0r4+8pD+yWzyZOs0DVc0KLLoTt7jRVcRbsuQana4RjmZFysDBaa//KowXs8Gn2QpqMtzjPd
vnWPd3LfSLhUDryFMmAZN0Wj5y1AptESJK/E1STRaaWCg/88MwxaSn3cLnOHIr9C6rsshRxNKRB3
KTQOWR8vhLI1ba0VZigN4XwyNYbfOpn8Gz8HMtmadtnKpTZImBLCRJAXE8zYo7ZtIJBO1aM635s5
p8mds5NsTVsiA8bDM9SJ0MK/K5vQb4PGB8/Qf8yT2bp2WHUZ2OSReb0ozXLzEO5HY0BFbyMpjHSE
HaXdjU1sVR0I5LurJPzRgdVVGL2+8FLtUS2JrReWFBmcWH4c5XoW99BuYEgiJp4NxZQMlfGCVhS6
sW3xvF5jOqhQxasoJXt91nZGWx7UULgPsqKyJjJtja7cTkbraXHq1fO0j6fWDvXu/0m7ribHbaX7
i1hFgvmVUdJImpz2hbU7u0sSzDn8+u9gXJ8lY7TCvdflsl9UniaARnejwzlbsIi9RnPk1yNgcxI9
efxv7QL3hdwFGmaL1j1JMgzsW0hB3lGPEaXNO+0tVR0xwssXR/lPcXzsoclFkie6jEZkA33yBjpX
F1Hun0V8V/acjzUyxUhInccwab07uS0wQzt33tQ3td/73VYH4CwJ0InkieBmv1wgbmlc1NFq3YLB
s4mGNI8Pea8+p5XpDfL0X3tKTg4Xa9R0KePOMFBHCert+FSjz9raGvvkqGFZ7S/p6bqGiLaTu0NR
NUySLkOFS713CegKyl1mABjRHr1MqwQXhmnbtbNje3wWBYBZSEmoAvVg7ajAwt8oO8WnOxEOseio
uAcKrTCSuJoVDbUCzfD9esxW1Nf6XDCQKBLDtvZsNb3do57PTkqvKqfWD0P2PGYf14/nazTPqQNn
YtAcTki+UjQHoLgArEDD7e6TwACbxMD67hN/AKW6QCe+VjQ4oZzV0MvFkhNNpeG0+zb5wzcGSbWG
0rd5N/rES3bU/VlPzvWVCnaT98ALTYtUXnFodQZnmMMDto5sCwfMRGK4WjLJFKDdGQoFukK6wVxS
DNypwSuP6AI3gsyLPePYBqIHBFO4K3rPO9+2MkAW0GM/rRjcS0vtxNMPTa43nSUEARbcZ97/yiug
vZYe62NDGpqvbppf2SF+HgLFXb9re+pjNhDsR+vP66f31Rf/U2UMzo6gwU/JS3g36OnkL8f8c26v
8Xqk/TCktVnfBfLY37u2peyczy6fOgFyrq0JVBRQ+4nXHOv3MmCzgqOrIRvROeN3IkSeEwnlDEuV
GBJYTZmOKrpHu/2y6IJb8DVpzO0jZ1SiNOl1BYhw4bAzQtYZJLnydgpkjzVEizI5X8cjOGmcdVFU
ax5URacgzRo9I3eq1GWzZpnbvA3BsgQLgLjBkfPYT46yvX6CoovI2Rh1LLJO0uBPe8Vwkykoenoo
bdX7V1J4rJgSWDVyXkiYTS+LjZFX7tDLu2wS4R8KLrjJWZXeAFeUTjOcmqE5TX4nE8WJipLB/Qpc
6OVtQ8BJQMEHf8mFB6Rb0xqN3jRcjWeqZY4WAx00E03JXVb0kxT2+9nt6pZK0+kAvShJ/k7MZW+W
okSYaCHcBZ7VSjLGuKdhPsg+qb5TsgSJKm+un//XBOKnhp9Wwl3ZpAE+bLfmGajRFr9z0h0re1gO
Eoo7kZX/g9s8yeLubpMucdJHsIF0u6pw15oLCDBcp9GZ3fK7bbn5hvwniBPsln61hSe53C029Wpo
Sceukifd5qkj3aDvP/ENl3qSb39HVel7u/rUyf4DcCTRMXLXeFraKUfzMQ0rUNvJeebkFJFKJrKL
AoXkuzoKAnKSOAcz7LzaoO6o5BRoL6rgjXzZd/69j3wjR6ymgN5VmU+R2i1G0ffUBlmiRPysmLbz
NIbXdZNtzZVj41s3YskozK5MEKaG/VbZpKGOcWx5I1JL0dZxFqOoQA3aDtAO21g9YzS9ahBxcrM/
cW0lnLnIZbJObTcw1IpyWxyHcLzRDwV6JQhQGW0h6cAn0uM1eZztyDVrzPME8sYAIKJ4+AdJQEqX
8bqp3vTLvAFHoJ/Al2GMcdrIx9aNUd7tvdLXeof8EOL+ibaYNzK9sdoxhdPOMK69eoCZyRyJfc6H
7OHGb2uvErw9/hAnnHSVszUYy+4NUiDOY++CHsg266a9yTHR3wTpozBOuKyqSHVYBv7ReNz+WIlj
oxhx/SofkcI+BXJr466K24FEBrU0KK77mU+gh/EgZgb6Q3B5Es+9vStb6s3IRvw82k67zXzpwfD0
+y7AAL7PmC0UQTPjZzX3q4KdBHJ3BnxUmgEWLhqqk7zrY/1IRy2YMK+RxcvRnttbzHbsLX08zoW2
U9Y1lFd0YIG1xVCb45KSO1Imb+sUK5upU8M0o6mTrqpTVnVQ1PbixqUWO1JiegZYDzyJ0P3UGjsj
U0DcoYNsqa59upabegEPjKQ7E/iW4xT2VW9DrTGf13wOoy4vRcHn5TDmtGzuHmft2g/Zwt59CAfl
lzKYXxF+3hHqsNZUBkFezg4IPoWvh8sX6CSYu9BK2ZVWK3c0lG6yFxmZMKDCJF79YwVrkYJuCUds
Fi87rpNI7s4WGcyvNQJjQSpk1xx+J+3vBjSA1038H67pSQp3TS1K5G5dNRjfTn/R9fmWtHh2KqC/
NtK1dCyTBmSe94keoVBUbOdCPSyqsGIm2l4uQKjsKVYHCsfGqgNKgqKE5M7uuoAFU3epH3vaQRL4
0j8EQ6eVc4FBHxlla4ELPNDujR0K8DfZTbyLfjLAANWNbvqwPZjv/33P1Ge497dUfsK0SWhkz70M
ssqKbIfcdGy58O1Cmp00zl6n0XSRZzg0NP02mcgRN+pSe3Wjlhh56lb3+uELdp2fMy1HkwB2CLep
oi3o7TBJZQiSoQIdtjm7WGLA02hiOAFDzY4dlZyI5H65iKZjRAvhrGHctrnczTYNyZg7qZQ6NPm3
F4UfJ03thGh1BZee284cwKerP8aN5qnAzv0NNx6KfLZoTZzFicsqkloLaxrW2kuzn2C/Cq4f/1d4
TaaLRNY1DdlueE3uBkyzZZUpRvhAGlQ+tXc1pnBRgV/wGIg+YmTudMlZH8mraGWXbc5JLp+En8q2
gpJjK8vUWV6QF3mUjqM7+2v62bsqvHMXg4MzedzjV4nXvEkK2Lgx6H43L2nhdM+Va/v0ZX6YgexX
vDMwCfOOOKknWuxFj3Umm7sBcZxlqw16vdCqUseo0N2ARikzXn2tGDzBeYrWyV0DgLgD51PHiE37
BprTpMD7LvNZOUW5z4yNci99j7ezr+NkjdgZew/3UfAFTMKXsORstUypz57ladqlqWwD5wW9oUgw
DOmrWWeaE4/dDui7DQZH0VJgZcWttZDBTXpldohkfStT+2e6qCIst4t7r8oWsFksoFjwJUyaa6gZ
1EhNm4xHAxNz8rpXl9uyfr6+7ItW7kwOd8b6jOCqsvCs7knvFt3ojNJRSkVvGPZXru0tZxAILZRC
MtoUidMJT+fcKztE8LOrBW0I/tBGEMCLlIkLP5Tc7DpjWGgYJVAj1gE6bNskrOzZKe3c663CHRpR
muriTp7pDxeNdOmq6GMMoeks/8p0TOWpSWjUmsAtXU4rnsnh4o0yK7NCz5fsM8k+QC9vzGrXwBDe
wSbghmSBRH0VTSpgrDed4vW6vny2C389SiBAywbovcnn551dk35ph5omCHc6P7+jW3TEbNf9cizx
3yFEO+7jclfds4vLQOVI8FdiJAlVpwUIhL7D/HZ7LFAKSIVU9pdP/fRl3MZMoDcdOgvZks4HYMmz
+sPQgCbpRL3LANu7R8lLnmvPfh+Ai7GdbkSm+rP/5NrOsO872xmpsiq8SnAS0dSZDlnLdzuXQzpZ
+2isfvUxvbfrxC+kwmut0ZdKJZBjDUSs82GpjKBo8wVvmMStwQCmyTYsbpHflMT6NiblVutRzSv1
XVy2vqHo71mkbaZqONSzOjp5peHlQ5+HLjksyRiYGfXnCS+3xHorimqLZOe+t8A7EAHrL2mtrakx
rk7bBSDhrgJmgNVqQZpHN1E7eL2EqmEFiNpG2gx2+Wbmyq7XdX8pK7cZZQRb3SwYEL78BCV/nxyf
gJLarKjHZGZPIyOk77mHKVr29DWcKXX6Y7Jb/6eC2JlEzq2aPeBlpAFuXF6eBylzVR2TRdO/XRdn
XJV5toYRg6LIHbL5odLTKmDFf94MULFs9J9aubl+PZmRuaKDPJxqM7TygGEXhAugkh9QqYkRphfF
wxqjaSkvBV6b3ahr0jiXmfdkkhKD5Ub1X5P9OhVOtqI9w6nrOJCk8PrShFrCOZGE9NIg6QS7GQDd
tAdHCbh8nKKCmiAB60O1BRJFy+PcSK2ZhLYpXgCxvI2zj6k8Trk/kMYZ6ts1FvInX3Ygp1vAzvbM
fjCUjVJvETW33bgnixQCuyxcFeMHiraJ2+Yx6GPx3hrLV2kcQjtqMzQtguorHbYWVd5Jp71c3/GL
McjZJeEMKulp182sHFJ0YFvsMleP7gB65WCMQqBIfzhbU1MQzTNme+5sM7CrmlI/otkHOTBkUpHk
w1zM6Fbbyqt/5Ttze31pTDO/au5JHne0wOwELpOM1p04Baq8JK0Ha9Zfr8sQLoo7UNVUMr1bP80a
o5srb4cwCXqn90Fv+kBuFBGIoGhR3HlFqTyTHlF7WCTEWclzj/t/fUnkoo6ewkWdC9NbKq+yNcDH
avcYPgkZEbWxM4MI9R9zk+6AxX0AiuBROqx4zIJqGA0NfvMKWC/3+odcXOrZd7Dfz+4K6gZWBN1E
5SktB5+O+lsNiy5Y7eVQ60wKp5Va2qvyhF7gT8Bo0Nt73Xe0DO1YDVf9xpJnvTv/+g+ArUS7zGln
bA8r8Mlgxa3D8tvarXv0s6HVtdmn2yV1GH7gson86zt6WVvPFstpa78u0bBWuBKM2XwKlZvIk+9M
cDApLkZkbrJOcISXu2/OBHLqSmqLUr3qszDfF6WfdLj1FM03Q9CiXaT18od8AxzUzb9cJhelxToo
6gcKozbt6q2+Z+SgLNBIf7Yo4eWuCO7gcqLitEq+9YakuiyvccyePrKrAAK8+pU9o0MUGd/YLb+V
ru7ZP6+vUXRLv/SpVDHIxNGWHsZZG67IqMuR+jBYw7apIr8tZq/M211p9I9G2ju5HPuoeLzaRrad
gFG0UMOdaymoo8i3e9A3ZugkcJZhDuRJf8UrrnOKyfhBtNmJzVVkMy/6nLPt4i522xmLYoEOOpTv
1S043ncMUDkCWqd8l27ZlEUJJDnRe1Fw3wzuntvElhqlahG5V8lTjLZ2kms3qxYLnsEiMdy1ziJD
1mobsFZj9FxraE+9Ien79aO/vH0ascAZDGoWvsqqyFoJfiVEnFPU+PJq/Qab46GS1ueqUERJaGYQ
vvhQ8Fb/vywuui1lLe4zjEOEMmNQa38uh8TNHzPLN+5af9pjBoDedDWGYhbHEOzkH4zVSTbnh0q5
VKsIeFO4Vcau8NcbQ3W6YHW7bQGPQ5+j79f39Q/X+CSQ00sQYCppr+N1P9L2R9UWTzaNJidSou2s
0U2uSlvgJ9mOKi8brYvfdKDFsOfVLRnixNFNFW8qmO7rH3VZn07fxKltYWngCTRRHNPU+TadUils
mmhwJT0TobiLJHGaW/RNVUsEkpK6f4uoGg7dcMyWSLCgy9nVM5XifNBYzU3Tq3UGhzv5KnEKf958
zG77fXkSTwmwI7umv5z/UdS0JykrdLcDCCFUy9ErkdaIRHDOhs5z1ibRnCF7u/iqV93nj/FOwgPQ
DMewA1OlEEj1Kw0oS4yrpkmQnLFRT+ZEllauWiXFqqxvywJPziibRweIkf0Go1XjJg7NQ/ZEHdkB
4wWeau6yJ86yERKBshv4dXf//g6+WESjBl0EI14z84f6JqNX0vbTvbKr0LjwSSfpXb8Ll3uRTuvm
C0LFkJKZ2EMUzOie7WR3afTiSJp8K5XDU56pwFwt6HdVzmsHUKk9kIJRWb7+DZdP+7RkziCiHU6b
bALfVc3ErRLNKUVd0X+4ICcRnN0D3mJDrFHHk4z2riVNXtf+KIrSK1fD20p4gC8jKgHjmzV6AxGE
TpeNwEk2W/5ZzN3rBcnSCZrVtC/6+iDPN2T9+Hc7yFm0qbK1nrZoDVib8hhLZWBZkwhK7eIpaRac
o4YuJpMHcrUyoOTW0sqaaVdAiClPbGB/dNPxkwSD6aYuIgxiluTLXTgTye2cSWs1WVYJD7P2aFZA
4tUAhPdQodgPqj1XA5Ls9W28HFqfCeT2sZqqTEIMyHLEnzR36JPD5Y+8crPujIDu0khoeETbyrmI
UtcUzDni8dmVHzX65uXlQbCoL0OHzLKZuk5kAsI52Lh/6l9SlfLaUDyntXDe6xtrC9iDXbkTgxh/
DvR9Oa8zSZxnsA0gjswRCl/UyPbNrD7VprrR8Kg2jG5fDcpGS5fQLvs93oeHPjadGa8XHYxUhtLe
RFYUxspUOt04HBOpcct10FFvWHO3k4a7WTYdEyCSfTkcUil+j8w+HNruR9qPudcQsFjF00OPrK1h
xp6ZlV5jDe5Qyn5L9SC2p30hd8+GpN0kURYY5WQ41JQ7x567JynBMc/jTT/3mzQ2XNmstl2zPCg9
OeTNsImS8b6k86OWkw86T7tBwYxUZohK85djpbPt41xQFyeWYqc9DRV12GQx9RCuuUOETk1LDeiY
hjFpn3Sz9KJmyZw0scOs0o+jlm3AT0MddC4LSTQv2q7TJ/GwD5phLvZiogCF4ZjOAYKaW4XWzypB
B3jn2WERrPO92BmLdoKHgZD0paRag6omK0mUHqaNfoIF3E9dNuoBrMKn4UbdCq4JS11fUV4eDiIx
V3uuCzject9u62Dc1H6G8jAaU4R3/rI7OttWzh1pw1QjxQ13xBrlRjSPVS5j+/7E+74VZSguvm3O
hHFWdC6Qi60JsiLV+JCTVylevJ7Sfa5RkflkjvraFnLmszRmYypU5LU7PzuuqEUjDG0863byeijP
RpSMFG4jZzvRfTtizIkVvz3MlaA8Wjz3G92f3WTThrqILleolZwhJVSR6ELxeJqDKNQzd8CLHvNi
gNAEXdiT7FG/1Jzhx/+Uszs7vy9WNVnyHC1aYZai0Q3o9JVwwoNZlmsHx1ke0CL1a9LgnUK3xQMr
R6ph9aRtROOKl/3raSl8FwjGgIC0V0FO+6GhW+FOAoxTjGtt3tsAJvX/Jy7Jf3o/fjRTM5NOA8IY
m/7MNgsp/GWJEuDoqoc8n/3rNuQzTXBlH3kUiEUq1SkZ1b8Sn6vXubnlVDugd/jw74G+Y7my1k8e
Yld2UkxZO4uIdedyi5tp2bpBFN1WZO4OSiUmMeL58xOiexWwavL3GXlQYGd7aPjvAnMHJopQ1M99
OXV2Jpa7ivlEaTTbMDIA+GCddT/qoHNYxyaj5Lb9KdDA4De7MD1HDenJHhM8tkeEHVQXI8azz+Cu
qFqaCVkoLJAy5H6XAmmQDE6JamgszV5V3Etocrx+5n/Q6dOGc9ezHI0EG/5pyxUQljrxpgQun+Hh
6cgaNbpHMYHoxZjxbJXcdU0TswPlEXS6Bood+W4iz3h9UQIBn3hlZ0+W3FClKF/RrKDktVsovxc9
F0i4bHH+3rXPZ+mZhJimTb0OyJpr4boH1PRWD4mX74QW57LzO8lhLutMztxnrV1N0MvWq/fpS7n/
i75W8k23XdCthMHs3Jc8UWb0D77iJJfz8LqGPONiwzXpj2sAhvVbBEzUqX8wOpHFa135VZmcQtC/
czlaOwnlPL21dGADBe9AmM+vTfkxF6HVjIKDE8ng7IscV2u/StjQZkRYZmhA7scCM1Ef1ye65FdT
eloLb1CKIrayBa/m4rd9S7f0ifl3DMYiDXGM7/WbxLNdjDjTIyuzkJv0toFRScE8Fz+KHLBIhzij
Utq0KcsJ5SzLrp3eAI9P99yukiPloklg0eZytmTQh17PJtyKuVM9QCb5tHhg5AvXb7fIZPFswF1f
KerIMhLZS7JFk4yvvsa+7mPcuPIYU5EYg+Gyf7BQFCeKZX8lkJ/zgSqAt/krQ9n49iND3HnqXMnP
b5dnC+yBxi16v81dgXkwt9nY28FdXkWdmRft2tlXcBek6pYmimu4B3O2DjJCqqmtPMHmMm34orhn
MrgLsmI2wtY1aEvnDy+q6qof8UbFe8ka/I/VXX3jJv0J5tXGEdq6iy+YM8nclVkJ8FumYczQ28uy
F00o+R/MrFLhVOHnGNi1RXJXYhhyPbU+ASHQoWNXjvYi/27vUj/y0Kdj4pmGaNih92zSCP21G4Ag
/gcww8x2X/sI7rY0dlTGqsJuC+JxgLs8S373ziKNIqCNo7xfP1iR7nBOd2yTobFkaHCCweNhfpON
rUCAQHN47juizI2dVAXKaRSh4qw+qNYoB9HaP8WW9UqMxF9ic8s4SdK0lZ14Ht1Gqd9jUt6k41A7
9jpum8y+i0Ha4tSStlEw16HllZdXbTgCaSZbUjfWbBesq36flX4eL7exNm/Sro0dg9qLP5tA/JnQ
TuPlND1EdXvQ2nXTmatXpEnhzalsOF07vc8kVnzJnGNHl9JdRTp30CYvIr2nd2kw1Y0mCLMuWsaT
bltM98/8OI1Nag0Wdt9aYPV7WwIuyAp+m1R6uH4KlwsBZ5KY1p1JQsdgps3RZ4ksCsePNQAqiE+e
Z5TZkfE8JrJTbvSQdU6R/XBbH6wfKAgIVvsVEJa9Ws4+ggsf2k4bBytHQndyTac7AqBho4b2TvyG
vqxz6JW2FAP9Q3ymJaVRO1oqQklijAcEEIOjddWmNEoPQEaBPmab69t7+X1inQRy21vkJFnHqGNp
ZH29G+ByDExW4eke9jtKduiYAnUX3TCyPNH4D7MHX+3FSTS3qVPbdsmco3Ei0eN3QImMrr20N9nQ
oBBou4qkBXlav1xf78XY4Wy5nMcZxr41sWLsbwYOHMArSmh5RweVo5e/rksilw3UaXmc48nq0qyX
CI6n95rc0b4xHozODfIg/qbFoI9miD24o07h0W/zMX8o8QzNAlG26XKJ+WzFnBdKYhBDyRECROVx
AKdlCTKeLpDcdUcCVmMWFcxEG8x5IrWY1t6a0SdSJE/lDIYHe7i1i10q6z8E+3vZvZ72l3M3pq4k
qjItfwEF5YqzssKARz37aGAq0Pz2Vyia3qKHPPtBZyc//Nu1ci7IbuRVBd4vxgPpt75/TNvJk+W9
lSSiGObyTbGJoaHSg6IBJ0iN9DgxI2SiUyjSQakdFHo92wHJ9G3VOMt7vO0qp/2u+CDbDUSrvJxF
sf6Wzr8+YyvJKjCYgZHhrXhRAgy8Kg6YaP11I/mG11TOjMoT+amglWzFqO3wQ9TsdNnZnD6AczZS
rUjokWDBKpV3cm88SrYeypmI/+QPV+Ukh7eFg4lqzfTpaha/vyt/MlKe8jdj1zUNGEARvPJlC3GS
xxnAcjDQ5ZIgYNLBrqtJqtO0ksBziUSw38+8J6AD0nmV0CaG2TU3tUvXTB+v30PR4XBmDlP2pTnk
KiSkr3Hx0crvDUZhrsu4/Hw/U0HOiOWpZA7yDP8bf6+3y6440vfOYTk0zamsrQxw5u5V5PRFC+Ms
Wd/pemENcMW99ZxVuWOpKdhciWBpIimcFYsG4GE0BCtjcIDRnLsgXdnPVeZf30GRHnAWZDajIa9A
FxiOq77v1NWT60zUSCWQwY8/zCpqU0kHhxdlTvWdIWpTb/yRPncfpRIykpo8nMzg+rou97baxJSB
c6N8JQCvqixZBh3xS6W9rUgf7YjfwLnCIG2r+Zjux8VZgIyE6UIheP/FozsTzR1dXdZLoYKYMFSN
j1Vf3UL/1Zap4AJfDAjPhHAHF0UL8MDYcHg5lr65vFYxdZLZ8hQ0Youusmgz+RePNJHWTCcI64Pe
UwOEuTfNQXKbQxa2vuK2jq05eShthBS4F6OG0yr55wSpqd0CY/CvmafpOO+bnbKxj/I7o1ON3fm5
Qo5iK2pqFRwgT/w9dmYzzw2gBvPMctT1I296p0PnmUBFL96Ls8Wp/7TBeKZGRtfCf1b+kLhRqIJ8
p/xhFk7ts8WZv+pQNPIhEsl+PzP7C2rP+hy3GcYrMkeJ7vpZNL7HPvpL8H62KLa3ZxJ0dWiVjLW4
yDvMDwd4LjjJC+N4ZFk/eysKAS6/wDA/qmKwQv9K3wrjlbdqDeOihZiKc7MdS1HjhSAcqVAuBltn
knhfo6RySWSYytaOtiVJwI1U3iaJcdSt9JOPFZzG/qKSo4FX72DKN3O6etZIN30nOQvpPCqbjzkZ
n8lUba6r0uVrctoEziWZLWlbYOjh03R6mMZ+Z+e2Z0XkfojL8Lqoy1Hf2TZw1s0sUluNmcdgQ1+s
doaNeC+BRn4zbsjWvJ+8acsQN+Td4ABhfHFWUYH38vU8rZYzfdNEMSKYYaYXrU4u8j03eFi4lloK
svSXg4vTSvkq6NIUSjR2UGXG/bDELjGcJrS8DrlX9cVIUSOsQCnoiqK/y5b97+XxlVB1tACgGqGN
Wlc7R1psb5qDXBqgWvTeMBbBEJ9IGhfb1sUSr6DYgIVtkEAZtR2wDZ5I1B6lGPxqw6T+FugP+4Nf
DcRpeZzVq9JyLecCD0EGc9653QHAy/RHkTk1GDdcsi32LCtp3WAafaGuPjmWW4ek9kVh3OUMx9nx
crYQoN2YX2LjS3SL8aVAfxv8fsuSsUiypdvRX/30rQ6FBuvi8/RMLGcgVTWybG2AVtHt8qJukmB0
NBSb2gcxTgW7CNe2mrNYhm6gos6KvWNVHos0VZwiLjdyKSuoteofyWBv8LOnLNHT9UO+7GZOZ8zZ
I5kMimQbMMrS9Jr3raPNosrnH0KSkwjODMVtX5XjijfS5Eb39hvBlNa6Mbz2d2E7yRGp11vqYnlb
w7++NNGecsYHs/eRVWV4OC3KvWJ/THKojq1jARqti7/J+s+0F8wCfFJ1XTlFfsKmspKhnRboaQty
TPmhf5t82QcHgweo0u0MukzzRtkX9wXQS/V77Q2oqd8wKgDsExTcUlwioH/+DzwuLPF50mKDe3qX
GM5ACGEixq3UeyN/jzXFq5SXrhAdtMA+8fC3ay23TarinEuk80sJ9MpqHFjKXd1NXhaLoPwFxomf
LErlRh0ACo9Haw1gNHUTebYfbw1H3wFhIRSVuURr4yyQ3mh63CZI39g9kN6jzdjcRkax0ZQh6KaP
63p7uVB7dmKc3SGrLJmahGerfkt+j0G+VYDI5Q0HhvSooYneAu8DqnwOBuJAvPxeH9tdfSz9IhA/
kC6DLJx9C2eYhmg1l2UyUCWQb6mEJEdWPRPtXq+7xC2tcnLkPt23EwFIQIvEXSLvUytGrgUvjBmP
Rfk5lgAqHYFsXitceZgdmd5rc/5S6S854PP0zPg59tQpotST83jTGd+s9TcK/Y5WvGXVz26ZBAGY
wOAZnMErYRAAeIDBDsPSfSuTn3Vrvb9+gIIYz+AMXjJJBSopqIlWE8DgOroZc/lYNNukUMPrkgTx
lcGbODkeesz2IjO8BOOwvpSD6aNtOfhXUkzWDn32UED/bN3UHfQxI/pbOsyZk6C0UbRSK8ikXC6j
n7SNB9glRZ0Rs2JPklD+LfslaAxU69PtjsAT6Uq8m10R6qFgD00urKqsfMpsFQhxcy6hla3Cbct+
JeskSgOIXiUmF05l0ag1hY5iSfqd+YLGjXe5N951YRXawGlr9lqQvef3EoZGBDr/ta1TMQ1DkW3F
IgTQ1TxrZlxrq6zOxgqyqH5L8mPj9psCGTcPTPSBGqcAC7+uMl8TsUyiraoWWuYw3MB7HQCFtvmM
afZAO7CqCXhIWSmb5QLAHo5eNSFVzVfd4SRy5zjJsdp0BiSyqWHSOZk/bqQXll9EZsCNP1RNmP39
+u7gZHJHOqlzglQ/WyXeHeQwuUqQuHp2CwqpGwbzajZ78Uq/xDUQClxoQAaoqqrLfIFRUrRcIXUl
BxayZTa5SaZdVbxPaM1bSeoWGv4dVsF5ks9r8I/YRjFNWYM0zdaJ8UWFRlNHn5LcgpZ91RZXauix
7PrkVm1BkKr2VrmNrX7x12k+LnlSu5qpOoA8VDyQWM0uWbPC6akOyBgbz90KSOcDJpOKVSuQtRm/
AVfVj4AxQVTpoHbaZpb0vbTO3xNkXcCkRSN/BeFW1beWo1XoMjMyMJt3kjJ7Srus3rhWil9H7UaL
KuoMJN6vFOBrtf5YaCRskzaAn3mVmuQ3CEgTZzLMYOzStzjtAU+U76yo2HRkmMAzX9qTAzwawDLp
cn+P/UfaSsr8yKypSzupDuvUdsuhyNxprToGgZG7ra4FSjUD3If0gP7Ak9cZIg057VqvA1Wnxl4d
P7u68kCmLYotXUSOaBfarOrUuLPUPaqTvSngNpystNNbaBUtnKgbGgm9URlQTEg8J9valvcYssuO
NpHpnUblzAd9vREMRWLuy3qQAvCQaY5Gdej7XJqOJS2z1w9kuDGtbC9LWeSCE6F2uiIt/KYcACKS
lUBHkMiQeXPcH1LSb6cs7YPRMm3H0BbqFflq+LaZVxspI9Jm0cmjRErF0xoZrUXZooc0qtNAzs0w
0ZbKIVnR7CalLzY0TkAwPuD1stf1Af+X5tJ58BJwo3oWxjHuprr0Gy2eDqUJrMY8GhoPtOQHlDof
pFkOFnvcTNOyuEY0JB5waW9refKjNgKtWNt6Qy2puxYAVG6WN0EbSaNbz9FWWmKMvxSuEiuyMxI9
e6aD+TNRq8SpRtWtir59rNeu8btsUL1oUOa9pnROpzfKIc6o7KEXgm4NBPGHiS5q6ifrKoUdjcu3
JTKywQHSn3qUTHOXrFqYFV1oAiDJBX0VRuoHCoVob8x5fparFf0hLQBlF99GE9omJdazRJLHBfvQ
Jpk3ztmm64vYWVL5FrhngBipVreX8nlj0wk20oragxS1VphEw26ap00GkmC31GaQ8zY7OW+BDkd3
OXBlq2R8LIhpBEkF6k3LKvJwbpPKrfMuXBoFG2MoaOMrx9rrOgU4UHOkeMBxdg0DbfYt7d//j7Qr
bY4bN6K/iFW8j68859JhSZZkf2HZXpsXeN/89XmQNxYHwwyU3SRbSZVT7gHY6G40Xr8nhiMYJQBE
iXP8f/QOdADWeNsow6NqgKMxmUG6Yg3DTREBjTTkuwiQjW5RYlcUyL0saH6SDXeaTo5lDJKNEk8g
EzjSgzRTT9JsgENJfpDb2R5L4SVJteeoTV8jSdF8hST6IZUMwG566Fl48kRAx1WWJ3AGPIRDeLdI
6JiX2Q5x4VA3y0LXlO1bTTxYkXXbKtFjHJbECeX8DsNKfhdG84s+FuLPMmqHT3IqH+dEKJ2mCneS
LO3iRVpsYRJStw3n3FNlCHFZMbSbYkUhvlRXFqeguSg2ZVVRdUmWNQm5V2EHxYZO1gSrhTd3aEKl
1WPXca5BF6UmY4ApNed4lutwUCAgG0a43P1lSNFBGl5Cs+GUEBdVEmOIqTTLfmj7alJFX1y+mqHk
RIDOgFmVUzVcdFzOrbDDUZipk6RxMRa8XYwYP0GrfU+OVlB4kIbbX7fF+TRsFh2Vpo+nTBN9oSOp
o7TAtxEcSs6KtrfNxA1cUiwNo4LnpXMVqyBHMrBtzXBoZsCjNbQneUOdl511bJumGhLmSDF3jH/O
rSCZF6aywIouWAtEnUDk0S13+F6Lq2W132fyHgD3274pZODRTN70/1axZ4ioLxXRwJTExTxkL5NG
jQpRRBkEW/Yi3uMmh4d3OooIRcQ3URNeU/CSHZ4WJCujjOvLEek7q4LRdB/fV8AtP+W3uAb12S68
WXyKEJ1ObxzTqQvuyhurA/gPKdoOIy+dXBDJfGAMbaM0O/tNzClpRVUT+xm/SbN0f4ZgqEome5C+
pETyxxBPUzUwbgMPyXfZHz3fCvbYxNGgD4CyiH4/24nhNsAfEzd0ycsSoMJBXUjA8EJVj3jPb1zL
THMp6QpDkMibZS9RnrL6L9EjGNaAFmfuWg04SwNdIKi/P/J6ewksZNbNlPxqAUglSlKcrtc6B4mw
GyFd3DWnMJgSe2rcDlipbqfe1WicgrMoDO/y6SgBjs2H2GxdsdafntWilge90FrqjoM/PlN1HXxt
N7unwjr8h4e3YY6LahwxRTENyZAuQIYlMQa9rRZ88UOxV07LUYLMteRA4J6rHnSRYugmA19uqDqG
ny6QS6A3TlEnzqKfSJqfK0dlesyU7iir/2+GObfDYpT0YkaRrcJOn6f2khT3giw/FabEicjbwep9
PW9bu+pmNHGlxrMAO4rsTIgTQmjTWNWJDgU6F9UH7qYXuQZLw7eSTF1W6X9olliZTGcUtWopAXkM
ZvLWesj1mLOqizzDWKAfcWUhKaoWdEjwPlnPcdnGnPZS742Z025SLgbfGTNMosmWsjHKREZ1HjvJ
N6inYNYBt14IxWE2FC2/H0ti04dGqtBFftWpLT+Gkdsm9hdQije3mP31eOhI3sqZNBCaNQbJZ+yt
nv8VSoVd1qo9Qxn5erVAF8aet/UXZAK7kid1berY31hcApNMCobF1f1gErdKxp3eyql33eBWa2Ht
M2zTLTcxkt+ZsKje9EBt/KCT4rErOFrlLLcTRjtLP3rkDR1uRrHVOtkGXF7HzdxQT51edcP9LUyG
C0TuLs8U2sprq19Kq5471EXzbcT7okj3VQ2sO6h+uHqDI1n4sZsEEmQ5XMS0QDnQQVY+7Q7XOlOd
LV1aglz2zTqMutEn+UsDRuiXFJQJpZMERoBJoRTDbF3ph6IH0WCeX11O8bxtgK7L+JcIwknmJ1Sd
2bYN/sSvG7s2nfqZDmXFfga2uxkctE/y0/xD9PGijamPfhdDD2l/ILcg3uMOnG4GRnTq/vwUGsVW
MUS2VFFKBBqloDcWUDIreoynh/5V9GkFzn1f3T5U7waZsJhrbVQhEKNaetQ1G+IpFVgCYr86hn/V
rvyafiO3IJEGFIXbndwOGu+WmXApS4I54sYm+qNT7Env/J6FowNwy+xoQfzwES2C/3G43q0y0bOs
qlZSaYmA4fpf0XE5Wk6yh8Ln/iPF0f8IIO/WmMA46aIWCwOsDX6UOPNhcKv77JAEeAMFrWF6ax2I
RwKZ8wbKXSQTKasssxoiwWznqo097JcdlDd9MI5RmHzkcq8B9IBcRuY/y2Rr3y7Oqmakm7rckROG
H1D5IYbgf+ia30VBeq+j0x66iZOA6jB2DaihyODXuk/uy/v0E7fTvp3q338OUxC3VQZpnQk/x3i0
fvTfWrS96Zh4/kS+yT6dxuf58qYrq6KogckEs4AiY1CJi6RKKqRkRRBOeWv5hQaaLVx1OPmIusvF
Pq/sMLU25CpLc5FgRwyAHNdtqH/tCJ6uRVvwxDuKG6fSldqXNrallN9p36pCJTRTLBDz4orLvnT1
zaAgy8J8up9wh1tQ4EAIwgF91m+YT32vgjmJOENmZ/4/2WMdV1tkIpRwoP45j4xFKY0QNA5xcOtx
r1RQFhQnW4v3nC2+6H5IBgge0Ssw8GpiaGwyTIp5mvthkhGVABz4VgCSlziIUU9A5HOK7a1gf2aL
yTtmMoxtUb/ZEkHcbEMEaqfiRXl6loG05QPluQaZ7FLJcr7gdQCHAHgIZYCKxBuZCSWgKXR/eOCn
98uRyrf9VOnEBXoeFtsWgXBaHcnKLCPeguH+RvGbxFUnJx1tJbTHz5MNPhXgebJ7PDQYt6S1w6OJ
WTQuTOyyP8P8ECYUa7icF9KAH6IG5N44mntqtr6Xd9x6atuF3pfMRN8kWhoL2uLUhQZXOrU4pNk+
3hWHD9z9N9I3XOiPLTbyKnoya00IW1SD2PKn44TBvt/0LarfBcLegCYw/7NuZZgzu0zEG/DWMmUi
7Kb79jaD1JNvOcD22+KpxZAudxxq62HxzB4T+SBJ0INIE/ZoU1IbbONIeQwHZ3TJrn8abj6wtRtB
/cwkczrbfBDVtIVJytYoPQngRcwg5zXYlGhsfIwbp77jU1nz/FRlzqjWyJGg1TAb3YZBfQj3vR++
4p7BD+fUD5lsYoFbF2GOKiZBROI8oqpdbpVLCqTC6EyQUoTKjWBrub3s868VciZk6BZP+ozX6UfD
8MojHhOvx9qNNL22zzYbCFq9udjAfof2GIS7fFFQOPjqjYR5ZoJx01QMiWGGMKHpd4V8P+gT1F+S
xGv7aFcWmg3mNl6Opp54ZVffTs6qgi9mYVpEvN36v8n2sq9UloCewvRgcSuvrR7U2QIZJ83GcrKU
EdYovVd2iEEoDyaeHTmAjZa3Mvp3XVsZ65mFmZaaBFs0rqnQr7BEe9qB4Qgqc9ONilX+k2QMTWxR
tnRF1iWVuZy0EJYR48Kg0W30YqcPlqO8Vw6KVwXal3/gjCtTzG2kSee+TxodvCnZw2Jo361Zjjj+
vnUbsNbLYUqYSRuVPIJUHZaDR3OQf0/VoapcAc/yINUBiZDT9a4wfuJlpK2W0ZlhJvcllvT3PlIQ
Om1igHKreIxrr/4cC25W2yqEVCVbaiElBqAAuGOaz5RwZHRKV6w9AbMyn03h2L/wKtqNihL0tCrY
M1RVBLSBOZ/60A1mLFWKP/fVAb1G0S6zFzPXRLceOUKjm0dlbYtJIVFU6rGQlYrf1SCoFm+g2Ows
mP8MzF3mc5s4W0XA2hpzMAut1MmkYmW0OTze/rc5PN7xm8ObZR2QKKIlKqaJxyfGr1Q5FVRwJyi+
HIye7FGQj7C8waR1X9zpDwtvK7ci99og40+ZIYVxUcKgsKOLe1rsyTZPtPmN9XEHxLbXBwCTZQJG
a5rsWNM0z3WpTjAHusZdah4AiXCsz1TcMp0dFItBX3nXowHXJOMsRlG0qoopER9oSz1Y3OaLBLKT
wclllzIWf6A238obGLb+s0jWYaCkgbXDIoVOAeCaeUS7+a2K1gHXwRUa3kqNpqxb4K3BAby4T+Gx
qizKecAKpQdY1gMIpE6OVtyR6iGCYpWaDS/XN3XLa+CesKVrmonC47zeKADtEI20nHylxUaauZv1
HMfcKtnWFpivVqtGXUdGPvmgqbKH+a+J6HaYc2qKrZhlauDOlzRNwj/MhwJRONH6RsVc3wxUkIn7
NnFV0zenmZf+Njr92HiJXrgNWdc15lxjaFavCOASfqSUPbRpUtDMR4mXjgDLyLdDb+1VqCMcMwwo
mNLoX/9a9C9ns/3aOHPGa8Aa2lxt0G2fKq8S1X1BHlQdIRPt2Ljlcr1vfrrVWpliFHezUpr0Fn1I
cL3TYhQvxqUDpXEqHEfH4bqfBmTHOVl/MymsVslOC6BV1FVNpSh/V2udDMCi9IlmQALKeY57Xtb2
FFoBBArYBzBnq7Bk0508ZBFAoAvg5PRxPnQHquftpQdexr/wUcYQU6rJRiwUugHMS2+M7mL1z1Fv
HMZwOVZ1xmk2XvgJY4qp0bJamSq9pvAa7S+5fGizz6SN7NYC2oE3yXZ562Rs0WWvams8gnZ4N8SB
iBWH9qkpvyzQRMS2ginArZOTBS4CFmOOOX+AJ5JKS+XFH4Rol5cv4BfgxJLLPMOYYE5ZFkERDrod
i08jP1WFk56k30V1bvpQcPD/wWPdm0k8WcMRVcRiJgzLgykC7YX4JSyh1+WLK/QqlAVfroeP7b17
t8KE4qLTozixQPQktFNpD6pyGxOJS2hwkcSYtTCxOMvCNpKFUXyrqFVnDIB7+FI94t0IT59UCE7e
hYY9H3tUQdfXdxGvqGUVzUhLUVGRsGjuTJ0lOUEr2Fc11ZVkUJxHQKbqw6TZ1w1d3hrOLb0V9yun
z/uiF7sM7yTS4/iregKFUWDuu92AfgvAnuErMK+7kjfMST/PWfRnjDJOMqk6uCxpR1+7S58wK3ak
MhUwh5LLA/uFe32Nm87yvpkK4yz1skygIYM10sXu3La7GW3l6ya2vtcansUcNJLUUVwAyeSLbTbb
JBPuB3w1KBQqP68b2lqLponQ26HVgcUy1Y6THhlZS6EaSejp44PYypy6YCu4ry0wUTBL6lBZKkP0
s+45KaFCXB9y8UYdeXiGzeCkGRKg7kC26UhY5+HWapZIEdQUePrTG+uSSKnCHOVGhxt8aH5gK5es
DdK9Xbl6mml9rdUwOGSYS6pSaKEmyWccwEDsUh/gtuD6t9oKH5phiiouFrJ8IRuexVla6SXsZW3i
jelyBDb3YZaaL0KTgB0otI6VBIT5daP/Y1v/WGUHpdFEGURIjoGHDExW4JIyvwHc7maAjPhokx/4
wwqXVQ5O82qd7Iw0EbVO7QERwwVKrB3Ziw6NjOciyZluhf0cc2akuQtkjnNbzuVsEMDtstmhY8ud
BHQPIDEOCEwWr7/jZ+qN063i3ctCqqS9TLaw0pdwMjIFEFwBYw+RepDzFlwCvPLt4k4vo9G+ssK4
5xCHJClUTPD0BzPQTrWTO+YJs0o3H7jzbgTgM1t0xaujYGCdoaD3FJRB7s1vKYa9jZvx1HySdx+w
tnHwzqwxISUvzKacZmQzgPq9yc/JYUJHqL1BO+hgGe7JtDAY23zg5fSSH4HZU/rLVutsRlUsmh5f
TrqLvsX35kF1wB2gfmueKAQjcZRgjN14sZPQlkEhYOwR8P7/PiPzI5jkIGtLVicSfoQcyL9Uj86C
QdjUCKh8tsgtWuhVhsmtZ5vNXHVEWRmgyouKWTh2xAGcJPwKim1MoYEfwyffQa5sAAJB50pNXz72
Rx5jwtb5fP8BEByk987VniuFkHeYCVh8/ZOOr13f0icq6VPxPLslWhu87L4Vfs7sscUERmliDOIs
fg219ZN1pJ23tv5g5207FKiKbkqqrFwMvVlKvCRmjN2FlKsTRbKj1fct4aLkt8/nuxkmxjWlpjfq
jPOp3WUP1GUoWogysgMs84HXy42cjy18N8ekYhKbTWWgEPTTk3A3izvJ3Gv+30EV5UztSL/6zgPK
twt4p4O3oUzUC+NMXFRofYMO+2sVneb0ZBBeZN0oms6Wx0Q7lYThVPT4aPIn4a67l3bRjebpNgVd
DZBjEbgPJ7z9ZALegqo6SQDP8Uc5u9HATCOb4mnOxKCAwPn1fL8dW2mVIUm6hPbX+WmrtRGMYRJg
wgZoJRRhOhT1ck9Au5eJ+iOyJKc63N7KP+bY64LQZ1NZGqg/TbTzTRksAIuyu76irSsJPte7DeZA
60mfhh0mEZGcTAwCgins0E620jrglwB+V84cDM+VChi3/8GV/Mwyc+zqSiqieYBlRXycTRCkyd+u
r207OL8vjTlok2IIqjoIAF9mKjy+xqhSahvmMVm+9+L3fj5WAvGum9z2xXeTzAGrJgxI9hG+WDaI
p7GTT7KaH3E7uSHDyH2Dor//Mvm8G2NOGpQk8nGIMHLTeoqvO8suKR0VHFBUf7b5DPJEHtnSVtPr
7JMxR01px8JcFFxXaNNLAe3RBLiJiudQrjrB5kYqCJMinkLwD1NLZAsJ06WHc4yORZz8uTlJCVh4
U4xhgPnoV4L3Qw+NvRtet+2SXYXWDyvDTP3Qj1I1Ejp7E940smvdjbNdPFHDsQuGntI276Zfcx8o
EKs1eSLcm+d9ZZsJL0kspGEmmbDdZF6TLH4I9N11B71uArjB8wimilmiEJlGZxkCZBYYeMqEEyQ3
bmKrHZRYBJ0gj32lhzgDWia4hR5jCnO01eKbauVuSDpvITwqAN6imEgiaI3WTgqchUCa0Yo0e+FR
UGy1K88WxcQSOQxbrVxgIgZlEpgU0K/MnfYH5XC09rxZukuIzJkT4n3i/CtJnWi2NURmfXLCffmG
6tMst8rN4KFnY4vQb4pe/p1bMKFE0AVgeAtL9C3pezjdzxEPS7GZOf+4tiQykUOcCk0SCJyiGFJv
ikp7jKDbYqJJCgw4+Ns4bk5/70VoXJljwkc9KkA0CVhP3EJ/Tm9+mZ32JQY/JceOwnM9JlwsUpI2
bW7hHtmOp0EVbqrwJA4YTrVaW8q/EYBjq7lzjPRBUL7FmDQgn+TqWY1LV08ruyKpa0SzV9Z4rpOg
DCYjgmfyM+bFXbO6s+S7PgxfNHV+WSLxNsNrQxYRuy9zDMI1u2mE1Migcpa0faVY7R0TheQuNZsO
bxvwBbsDiTLalDT6ke8JyuKO9mF56MnNRP1ukUUPmWOIuqpEImtS4WaOrdxu8ny2pyocvdYQY6cs
ludJyfeLPM3uv/L8twvP6gIVzwakFguaaJTISYFzDmeubCJvfUx8QhTHSALB+tJT7yU7iAnh+St0
5CmQv4yj/XMC9k3BRACkE+qgG51u4oRk3jd9+/PVKoVlVKWUTrRGt+O37O3WVnk4HRFu4skHLjmc
4/4W4Fb2csDepgh53c9j1emBaw7l2o4hZSsRjzc0yTmCbxXuytYy1WjTmsiaSQTi+vlRAKvFdR+5
Xoyg9D8Px6FWmSWJEbyqXnGy4k4SH/L5UWoKji9u365XB4EJW6Nci2VDELZWuJa32zUBroVX6lyO
e55nmTeCndXGzVkkSrOCZVGNR6rHMgJR95KAQcDJnHxv+rgF36M8R6kTeuKDcZ8AVHTPa2FwQjUr
9RMNTT/qEw6Hpp06jLk1g9eOvIsvL6OyTMxqn0+jbNJj7pjg7JFCILTzoHb7xC7pJEXitt95K7uc
5n3bYEiQ6qKumBdzikSsy1wvNQV3q26//EXpbNpbZSeVmOHoYoeiXsi056OItrf03S7rr23X5QOd
Zm2U+3m6bepjKj9ePxLbJkwQTIsKMKfsnFU6F6oIRhkkiQGD/jk60Yjasxpct7J9tN+t0D9feWiq
CzXyKp5UVQPTESGExq1/FhnfTdCFrkwAVROpiYFnx9FRD8IrFQT9odrdswAVwg+ArbcD47s55tPU
Rt/nxaQr/giUHlh70Rl19SdwgEae4SjpjjYqYw9lbAz2N95df7PpDQqp/340JrwIgzzKUo5HcBmg
z8OqeUcgeMhtFW5eT1UVSC/L1JTLEROLaDVgn3Sm2gwoP1e4D/0eABA6w/0BkPfm6t7tsROe7UK6
vItQI/2T1qS6mRNW1pi+ySS3cdabUJaDEERhW0T2YqPzsiTfG93OWtKdAP6+GeHS6H2NJDtQuzzm
PW5Aod+JXq9ltiLfZD0ulJ1f64a34NrSAAAxyZojNbfWNJ4y/A1x9b0IX5amt3PVV+cvYlb4mfRU
6b/KlthFrkBpCDIGYmQTpbRJ9FlYco8MOWUhstV6l2m6Q2qRk6g2T/9q8UxBoxql+XuYNoelMjGc
MDsV45frh387fK6sMHeuWIjabKSznM1r0YB8XXKXPZganfQFDGtkxsSQI7tVkEFf7+G66c1TurLM
xJ1mHlON1Hhhjjo9UFszIBW66V1nj6Ty5pinWLid91f2mCAURkkf5dAgWOd9CZSn/kcO5qbngrXQ
kixRN0Evch7xWqipxIgC+MvlxpaF2m561ZHUp3D8dX0Xt3spK0vMNqaGhYd6EWdkDijwUnoir/S/
VU9CApQ7J9srdMaMX9psX9dXlpkN1fq2D0GdgqLibwha/TMD6oFii4obHlc/b0Ppn69SCETX1VDr
8CbSgiosFh8Hc3KtubOJxRNg22ytAHFpWZDDukQHAx0TdROVXLMicJmJmT0Iz4OyK1L017M7seV8
QPp9Lm7RK3PM5RbDc7HS6TAXjotdSzF6K/vrLsKzQG9Oq62rsjTtNIVa6BrXUr7mI5cDk3a0riyC
VXBI5iYuFLoIXZ6cfnwx1ce0fu0jPxMk9BZfxLJ05/yfrMuQwSFkoPgDFPh8XWlH+raqUFrPXeQt
g7RP1N6/vnXbz60rG8zp6grFrEmGKs+IwJpgN3hTfZhC2wBTT32jPUgPGM27rSBr3oMjEnOcw7MI
ZXpeF38zFax+BXPSkjwUoROPm6USxV6OUNlOwJc2mnN9tZtnbGWGOWOVoXQR1EVwoMHYVnaF2yBP
iiboMSDTfd3U9l1hZYspkwj6Ro1GqawGH6HrWQI6AEWaqz+We82pvvLrdd7imHNmVGJlyjESXb98
ntDpJp6UBTmvmOZ9KeasaWQw6kbEFpqZotl1PXp6tWj2hJ7D9Q3cPNTv+8fetWp0SgcS490lKZ91
IXYrhdd2u2SaoDerlQmm+tKMPmoJfYizoHxld3CDL9rdbxhpt2ty8KTokTvEeJ1QPBH0l7b1dH2N
2xlm9QuYEiiddbB30gFqEXXbvgV5vnkSPuu2gDdOEnBBfDRgXESxlTkmoJBR1iYrwTGTg/BTcd9S
tTy3fQVF4CnepQeA/K+vj+Msb1J+q8CsyabVgguUvhQPdhxG/qxLbjp++ndWmOBhkAwyN7TfIRm7
TjCcKn7tMU7874wwoQO91EmRTTxalVppZyY5SHHoWzoHO83bMCZoAOBWtwNlDELv+bash0AZDWfO
X6+vZfu51gAWEfxRG/MzWZeCSRkSWRjXMR4HV3jVdtFhsKud+WgEIDQFooh3kdte2btJxtMBGSBK
3OCGLM53qQ59nvYuynkPp9vF/mphjIOblhANuOXTx8zulL5mXmra4V/WNzCw/rBwF+9+lqLdCP+/
IjmNJCbofy3dAg/CWw27cvQl1UMQfuNgDWF0lEPiQpbooZd5qAi6SRfnd2WGCfF1b0pDjcFd/2/l
46+UQqM8jeDWT3xeQbodnFbWmFAvtGKZpglaomqQ7Jb6bcqqfKW8zWUNVBBabBy33F6eLkugK6Rz
T8xBTnJV0FTgv5AyzQBg/kB5UJ+y0+QV3rgDl+t1c5sJBswR/7XGnOgoIqB6pY9xRFR9IPvtJos5
JjadfmWCOc49MhgZKGia1F+k9vhGc1xyek/0m1/6xPsyGJ8QpHguOkg7+Xj1yKPQDgvrpsELRD3/
nNryGM3fr28b/c3X7DFekY+aWgxIWygzumAS0ezNTmjegJsp39VNxtnB7VD1voUW89QsRXo/TRrN
0Rko/PpPqTu9WLMr/Ox+TV71sPyE46f2yMPkcZzDYkqDItL0HNgBFKRz81ldlLtckDmQeo5zWExE
NMZY67oS3m4UX3IFuJL0pSp46/gfh/iPe7BAWHiE0jSUJYWSoVc1RCoA4cy90aVsVZDY5lXy9PNf
cQ+LbuwqEqqqMi+jhpYuBO88gxzE8SY1bw0Dg02Wl8o/Venhuj9uGqQj7xhcQUJ7u+CsDGppk8YD
fXSm7XHliOdPDFCRA5dDiH7xi4VZmNNXNLBAYPbyfGF9mCXDHMZvrypnmMWPdFfernZXrLFu3w2p
1mvU/8KfZL+45Ed2yH5Pm76xjv2DkVqawd6Xxzq8GMVzloEw24/QDzsk1ivea/3lId8XFX3eaz4g
bL8ZSVYmmQOQ5XlVCjHWWIa9B2Z3e5ruJ632SPbdjHkimjTzX9tQ+ucrN4mHQRZi+kIb/SJ70Zu/
0vHd1sU0HKVB5eMJt93SAsONpuuGyo5qDtIY1laJ0C8ewoDqmkuBEPAfvbf38N0MG/2FiOgD3cOm
rTQnn/EoVeOIN9JOlIqjiVv09dO2fWey3g0yxyA3RYMICY5bLXXzXWHkppMLfe1oI2iMCeVp15RU
9+LJeADC4BmS68Q28hKv4lFd29GYqk4kltG+Bv7XSYUutuM4OpRCHZRTzb3hbX/1P7+WneYszElY
ZjmTfNMS3dyocIagyFYIodMtsl1H1utQq3g2kbWdafZ/kWHYaTGufXLNiVKbXUy8coFvGm0MiGsz
tU3f163YUkRYivLpmSr/ZZqdNKBeiCD2PPtGDdzACUH5AzRPW8lsbZupdIS2H80qge2ul06yFH8d
OiXnJGqeDabUIRCIyesFN1nUBgFI0XaNwTnC2xbwSihpEo1VzAkG0NPSpgaepy2PCiQquqn6R2t4
t8DkrgShf+lpRibTS9j9UIrM5ZyerZwvo1/+3zUwXlCSBnNaOm6RNBunndN8ST51x85OnjDcuY9e
68JO7ripa+sUrK0y3z8ks1lFIx4iOp/CzgjerMNTApoW1c/BI5S/cFZJ/z421q7tMb6gVoM0hDQl
K3fG67Rv7qrH1O2OywPFAmu1XXyNQX3Fow7h+QcTCgsgWVOthQdClNlestcw+XZ9XTwDbOhrk7BQ
M+qAaAA30Jd2Bkn569/YwLPUeZoq2nHAvAKq+UgDvxzR/EkgnHO0WVu8f54LcsKymlEIABCMx2rK
5597OSVdo5xEsjupH6Fau+4Qsshk+gksD3INlQsfojjP4Elwk95VCwe0+OmzEoM2l1AmUwPCJDvB
/3cbykSNYlCqSqJMjCb4uaoMWorgQrxuYivVr/eT+s2qtJA0k/wmu8QMSJDFwL3gGSKKD2Ut+1Nv
4OU0tLH6fxWsZHastGhioPpM7Oncfo112alJH1xf12auXy+MiRvplJOhCBGtZtQwuZccdGd+Bnn7
96jyi2OSYAQMolGTQ1RbxivIPU9tebOds/4BTCDBI2OLOV0kLootqnWb3Fv+8Jh4uVO7iKE+NLsh
4aHuuECf6xFTFplYEqLYH+MexX4CgI0veq2jQtIJ7AwNZE3HxuNrGV7PDBeE7gQtbmgB4XNCOc6Z
wJnXRX6OLMf5pBwzLEgyTOt6gGor7fwNeAxvg9iFWuL8pTsQYst+6Y87vLrUlnvdLs8sc53ORaUo
MCCP1U2PpnafKl+45QHPWd5uwqtjOCZxM0CLinaPZq9tbZCxZMTFgLLXurJvgLr50YKYTwBNWs5N
fvOtZ+Wn7EOdaiWLFaa4ZA++HlRPlF/WeFDvAI3cEeDeIrf0ru/ndgwH8T+uFiaKSZazgbRj0xfh
hLbITj1kRzCH2fM95VtqbH3Hn9iTaYS+SOkQNVAsDA7j/sucxFILSW7EpeTnRTlAVGJy03BSD0bb
38uTBqnYoQWRbxkYUfgt7gDVnIT5CEEw4PYbckwjaJ9Fav4rmqNfdVMCeExqdxoNILinJtBqIDCi
nCsQv3mKVVWH1ArYcmSWTEzNK9IvBT6LdKdjjBTOfmegXVq8Ud5Dkorj5DQoXOzRyhyT5TSlrAHg
g5On6CS6KALdpVVtsdQga4JOy9RXmL3q8Gp23Rc208/KLJPholpJ2llHrOrzn1C9NoTQA//fqRKD
Uv9FauIIFdf9tpohaBj82Vkm5Wm9GspZgflYzKs2e8pJrt1Ws42rvFtwR7yob13bVxpcVge7yaeq
DrtE8gVNKFyxzP0SVwEPMyMHE8xLoDuIOT3VzXpFNYG3RAWmgtLj3KJmRjGJCB4rAGM/RY3hhlbk
A3Cn2kQQIk4i3z7L79bYmAw4xtQkNUoU+dMM1Vw6xGl48x1KJD/1IlflvDFttgTllT0mGC8dsaDL
hRqzEiHDZSagAhcxdjCCTkTBPbiaW6eyxN6N0iFAV2gGq7PmJgk/GVEvufywf7aZjdhWNACjUkUS
qND3NMMvbmLYkh2DOjYt763gI9QHm58WF0jLkowNljNNKRp1oi9sQ/VpqCHQ+NOEMHKa8orCzYy3
ssNUEDFUKHrZQKKd4s+6WbgSxtvwJH/96G9CvmRNtRRYgj4fy4epkrqaNBNnn/LurRVn+ClgsxMv
awAMAfkpUeks5lBkqTn1E6pBkO49zM+gv81BRhsFyT55Km67T12A2ysPXr7pIiujTKCJBrlvBMD3
fCVRcGPNLZBig2eHE0I3I/fKChNhJqkbQsi6A92zxF8FqFKmQpB9zkMltVVBfEpVnTdusO0e75vJ
lNaQOZjGGpxyPsGUlK3Ex7KBooM5PHAcZDN2rlbG5m1jMSyRvuGB0rd3kl1/E+4h5QClFNWmHQD0
JI9QIddfPgCl3Uy/K9vMETCFsu6FAg4j7GgNrezKQKo8arXdk0MYOjw6Nd5imbBdRqQMISgJ1YEI
FHx5N33uREwA9R0mj9GUm11oeBKO63A+JAtTCUkrVoqOnhFS/CMIlA/daB6MkTczvl1ivm8m+8yx
5GO8zAQHYXR6z8IQa3IwIDq6X9BWJnge1Utv4tKr8RYnnx/5sVBDsGziC2Je8Zfxmhz7z+VnMKwF
1bckcenQD0AqO47L0r/0IiusVsrEmUSxrAEiJJJfi5RROLSFIrWTFJNcWeH0kC/L4mONa1LrtsPk
Vt3zdfubCULHfCw0QjdIKckSG1pFB9eg3dzbS6U7YSq19lhXOx3atdeNbW7wyhizwQC2GnMBFkyU
jK2rQFIotm4XVXevW9lOEyszzJZmEJoWTAkEQxfCZNyHpO0VARBsieBDM1kkRJETjeQjVtRAo3SZ
Y9sYEjcXv19f0aYVU4YWqAWGW8CIzh0TZIoTSbUMJx0gRe1zLvhdxksK27tmavi3JVG2TcZI1M2p
rvcpHT04T64f4NvZLKjfbbEPFR1I+2cpx4L+f1vbd7mVLab+izJd74gCbyh+gHrVl57M2O/B4E2H
t/QsSF0q3iFDehWTmgNEpryPvI9tB7TVr2BcXyziQQ11/AphZwbZbtkZHuRhwO1J30BoNuLElW2X
+fM1deYMDL1pGmZLd9h4LEVvSF/H0L/ulduVvCUbeI3W6VsPY4NEqZaYC3iufvOjrfTVFSeG2DoX
VfV2N7gIliuLTH2UQ8zWaCXKrNUJoMpegrBbnHm2MrfWY8WOkwRU3b0B4ptac9NWtDkr3tzVlX36
56u7GbpJpUWokCaVYWigGBxEB0pMVT6BnMptMBMnvig8nYDtG8zKKlM9LZ3a6UKKZ734VOyzY3JY
9z64NPebZ3NljamhKsgIdxFEcP28xzHRvTpRXW05ycOXVPo0db2tpbtEyQPzgbO51F2ufVymgErz
UUJ1CJf97U6SjL5S6Co3C6DYovwBSUSuAzMhrxZIpS6bDvxmke/A9C9klwihCZAmW9CzvCBHbEIr
+w9p17Vct65kv4hVzOGVeSdlS7ZfWI7MOfPrZ0Hn3iMKwmx4PC+usneVmwAa3Y0Oa4maire9MQWD
9avDTFlcTMBoHmydWPcKVTIeGh3Lw+9lUtrTpsIwpgRuj7w5p4OgIjANfgAY2ggJphgZKysmj9fr
y5Qq6aqsgXRa1elk1DZFxn+eT936ua2VylmS5R5x3Tnh9mixbqWKuAzdzSBJ+ABjuJUrAFiiRPJX
RfxsWslDlyGWycdk4Nx/1vNsJ4hGLjRlsDSUMdKCdeTFwydZ4FE1M6/6XgLlrGTMTRlzDgnEwAwg
mQAlUhSSG6BGgBPiEVcynT66NYCtrRNeYLpvQ0rXqG4tGLT/O0w/c3RaQ/gC8lFC00yrBP41yaol
09FLoal2oxWfVCNB70Qfbzdaqb0ABGg6apv2zdCK20wznuU5Pspd/liV2lHIl3DBVbPrtX0Yh96f
wWZwV1ftD0HULVtuMr/Pp8IZo0TmnDrTTAADVEUmGM22INJ+b/XFCU15aCzDoZB8dwnYoDqQD4Nn
CN6fdTAwo4WdRDpHVkfiiML5oIOVML7pv+mA0hlOhpcept/zufBiX+BVSVlWfy+RUjxTLUczMxpw
VJEx1x07xJ9M0XPXJ7/f0RJT9ONUDxJGEYB2fkYSzC1BKYop9jPBHEQFgVOzYJmI/fKoUAWz3UIF
eQi/lF81IECSwa+Ul+sOjPUe38uggpMtGZcMOVbgmrZIbC6rU1ng8AQgp7KB5VfirIh5dffiqFjE
jGd5KGB4fUU/dGcy5Wm65Qh6mPXAHw5k758OCjMZLfQY0Hp/YPg3mNhlBk5jMrt5TsiRy2CTJuf6
FrIMrKG/iaFCgHkejBzzwbhpKnLf6OudgwTwDn9zofeWiFK/UU2UKTVXHQ99/YgZ4jS2yXTl5GjH
cQpI/K/9vL6w1xcN7fn3IikFnMZYq+ZRBLQvuGUlu/5aBtqNimmUFDMpbbB+qp3mOyK7TxhhR8bB
cAQvvQe++4NguUOYvCz2fBEviDY3ewMnrOIJd/1jE6iRg0R1W7uWK38vfrUh0NosFzBbIjprogfz
oT7VnvJDDCLH+sLDamApxX5NlMIL+lYpkgJnlYIwd/i0Lhix/Is7hZ5CEX2TmgGSDkrvekD15ELW
Sn6DPrVSqB+MGgrYAQTJn6oxsRH7dxxMepYO7kVSOiiNa58niaT6eWXYmxhGgPa7rgxMh7IXQTkU
Dcuaax3GVr+sKAMYYI38N9IFpQuBDuFIJBpNq58OprN/wOE+zBrURTW12QhjIWKqGC5MceugOpUH
rfdJCMjrwWJpBvqTEYwBY99UaI6QOtfWokVx0B/ml6YPFOWz2HM0g5mg38ugtG9T1LWaQciFdg0C
lTBfCtMuvueXxusxILLcFF+LACXIv9rIt5WRle9egJqcNP1s4XWUHORjHqZHy1FdI1B9wp/LmyJi
tqTs10jF7tbcD7URj5IfKeIveE13yaTLlptOkamtPQOKuYya+1ZaToZaPs2VdW5RfzaK7r5PdLfB
TF9V6k7SauFW5r8LCTNpnP1gxQ37L6Qu6DREiZXGOIVE17+b8/arr7JDJ2SKq0TxURNN9L+V488q
jp/KzHpSZIM3JcR6U+2/gLqvc16Z1jZhjwiiY31M8WcPXEcM9BLLirOpvCwGNaweziHPArJshS7r
ItpNZRlWiupfW8pabZoCYcVUnhXk3kGlzVE45k3aSaDisgh5o1kucZOW6guS75cFRRQhfb5+iiwh
BnodRHRuI/lHA9O0fTX2LYCN0K8SA8b0DD4YQ+bdV9ZeoQZpEgoYENp9gDgUo0adslpHQQ0xiyuF
VmxXp/gADlawdAnn6IHXqMKUqJHmU+D3qwbdMyZPQEiWR5zOChJbOXaWgvcgfIV7ou2qsRNBX9Bx
jpW2gfKNxw0Y1tKT+FVG7wXmMQEK68RBovkkLzQYf2LUyd26Jpy6ezPaZdLKaHU/ahxgaP9Q/BSt
MYQ0Ppoc66J+rp+SU+7OJ25Nnbez1J1Lxrwu2hpn2blk2WX4yjAdWh6BqpnumwvvKJmWcL/RlMtU
pA29rmuuI4sxe5jYt17aT3mgeduxASjQcTw0wXjavrReFuT8uizzgmi6ZhqYelVEGv5Db5pIaWRo
0qaCPzs3P1lmfKOIPO/C3tY3MeT3nXPZYtQS+gH3cKkmJ2rBVWjwWuJ4KyG/70TUitEqSoeYbYvw
9krUX6XZBZvR/d2jebdl1M3orbhYRBIcZgfQPIAoDNQZWuWqtoRkhnkChHfFecPydo+6DlM9xzFg
7JGdKWRHH54MHlsW+eQP9w3kVbqBhgDVeg3rdnsHC7MZZg0BYvK5qkyv7jw5be0SWPnX7TH7fbyT
RClCDMq/sQUMkT98bg7CSw5fFrmNpwXLcxEOmH7lRhrMzdtJpPQinq2qg40kbL9xGMWot+ZOHAGr
2CTQU0fRBjRAynPdrKjU2AmldGRS+7xqFQtpgFcexVfIiHN5IKDnf1B0YuWX99Io/RAG5JEK3GJf
+Yd3pAX+E6CRc0cDZPcfEY8wL9tufZSZtFpVKntB1X1dOhb5bSyAJSn+cl1XeAdHGcZSWsptTKCU
stGABu9FUvzrApiBtgHgXLAzYuQQ5FjvTYZSbaUUCRMJsGZ0zXpt0E6eObjS19UHJKAnfu9f8t5Z
ePAlzGToXjC1fXKeWelcIOlAuNN1vJEEALTMvuSVvgV6GpezThKsfbjeu3VSO6mqmdnkI3w5SZSn
CO0NXDjZzX3e64h5ZG+C6CaKTErNoUDU4qt5GQX5NlxKZUk8znKYUiwR3Imijpk8+g0WCYMg5zEi
x7ZxFjjpxKkMkL6WznI/YgrQALwaF7+OnMiHLdzJJN+0s5BzVJYb6GvhpUsAHwHGumyfzPlJE85i
0ThVFHMMJW+NtNWy1LY2R1nzzeKxJqM2GzdXRLT72pIoG2WIcqxHGrZxq4ZDlSTPW28eiqQKu6qy
MdXXelOpdF6ddw+tmt1ssxwKqoz+o0S7HwcMlI7rIcrLL6thzZwj5q2evphLU1a6gLfoZg12BHjM
ruPk45iZCtSp/lUi6gqqhVlv5gALTXiMSLvi6dUtEFLKzjbD5KioPKfAMpomGJENEXNjaDOnzhT4
/CNYP7EqfZz9bdJ9RbD8vutAihX3dlU3h01MH5ISGCu5oobDvJ3qJXXwqrkUqh709cYzgCytRtcF
Hi8GMHFBD/heq5OkW3JhJlrt5IInysflXN5PoequrasEoqufMJnRnpsbwv7Lm/N6tQa0Au6lEye6
u1N1KuZ4ZcMzr+IRCSm8MS6mo38lwD2ZD3Bg3Gbw5Zg3pIGUn/hlasBePJW4XMdOS8Zp00BfQDom
JOF1gnMDeVZ37NCGz7UhzPMnPZ4EBgH+hjLDI3AqhK1Cqmougwk8eJt8LNqNYziYvsXUZMPCi1eD
i6buzqDlXbONBjIrv/RABLheIiBdQCb2jF+Jxw2vWJHOXhx1jwB8YCqjksm+aaS1HVvyuZKzi9TE
mq8Y852SVYdiLJEMTOLcnZohKAVUKTpL+ZsLvf8QancBeqm0WZLIr/gBKJoRSH7jE4nJgbgu2tZh
+qup5J1IGkyuqo1BAbk8QqzYBVDNAeTOhZ8AyqUgdGjRiU/4xjKMe4nUhUVJsx8zYdV8NXnMjQPo
e3jqw0p77SVQl3JshF4VG6jPPw1M6XG+MwISt/JH64mD+XD/3zTVpC6gOuAlgGEUTCtp2oMhzRf8
FZ36KGVlJsf2viJUfZCF3i8AL1uS+KGSvnRINckJlrWiQaoHYZ2/nPLYSb4ks024DwHQr2JwsvVT
FzAkZg1e4sTLLoWCkh2vEYVpB96+hS6252qmy80CuyeLgaIC/WTsARmbcWYf2PZtJ4bSlRq8HlE3
YMm9R9JSmd8qs01G1AnpshiuJiYuOJeQbdJ3MintwXwogJPQogSbupzV3JUwrZM6k+wa4Mdwmsfl
VIXqj6S3s86ZUw/9vGLm/8Gjj2mVdt9BqdaUG1YhTA2+41w9bQk4pwXwxgJDym7us69/09yOBIoK
ag7FNNCa9t6RidOaKYuWG8C3/zyNP1uN1yjFuimkDxN87sjHgtj9vQBLbGdTjErZR7edjSZ3TxC/
ZNFneHXOAbICgr0gyppXlaQtRikgKjI/lwDrK6sqzMcjiOVObfqUL5xryRaH4hfeXqjg0BHRlKm1
qIxwHngv2xjL9lPtaZKQemtkdxwWL2seOG8HlmIQuLT/SqSCXjFZ10VGw/4+G5CkhwJh33LzB0Ef
667v5VEnN7ZGUes55OWRl3ZnZb2I1efra2IqB0HxRhkM5UQ6x11ETTQqcS377RbW6e9oMgOQkADj
s/OvC2I2KVo7SdQjCASdM9KVufzqG7TzFko3yvFPSDKZu7YTRF0oo16iukwhaFNAo7pkY2iuvOCX
6RJQ7kInF2qHJp7/7y/V0NdWXZuV7AsGhue36qcZVzd5jEmKGMWCrhD8JS7DuqlEV1bGykmq/qYG
gcy6qMEEcHYgaAXLJIaZtl7WWv2ZKbqbDe2xEBCsxsqjYgzB3EVDwDkFVgyA1jMRk/2WqSs6FeiY
JnymoOC75YseZJPzmj8AnHE/Oni3ud3xD+wpU8fQIAFOSRWNHnTBQVhiAW0ZkKl/JQmLMnba41LZ
ZSDeDWCrlm3ZzXJbOGe1w/OWzHYQayeburLLYGb6WkC2eCRxOnJpeBxoaBRIjjxDzvSZe1nUdY2a
yhCsCIqHTNqCfGFSYNpU8Ir1v+jU/MwCMwu1l0nZ3Hkt+2wZS8OPPmVP2V16Ml4qeKov0Vm/XZ5L
TMiTtwg3eGUFepYCsEMJrLqky+W9+rfyoAKaqpdBQ0Mm9iT4SONGCZJQDrnbyrTzO1lUWADe4EVW
FmwrYaFVEm/e0J0uOAtAiWOVNMEmNuGCBLLer78LM/EYIhl701LQt/F+oWYxpMkIkk0/EfsncYtv
sjE7rJoUrtpfmeKdKMpAyjVG/NDpiBetBKC5ygGWkz1nX9aRB/fMvI87QZSBnCOlt8Zukv1cnQD9
7Zfy45x90mNO4YFph3diqKs3okHQMoRO9tEidc6n2pbz6G4RDtctGk8Kdekkq+jrcRphXFCg1Wpn
1n7KFm9Qj2k1VZLlhc2UwCH7XgsWRZl7QcSOxdutAZaxWP96fRVs77iTQCm5UQlWoYtYhiz291sT
nXI4CjBLO8Y8O5qY/hga9dnKk6/YRF4yj7c6SscXqY2jDAjEftv3XoVkdmyk7vX1McdNrN36KOWu
lDzrYo3onK75SSJcTLMAekAV21YGVA8MQrrFsGGUbDDOiSEfdLMLu3ls7d6S7dro4Rw7ZzGMU1Ou
xxpJ9UTBWLSWXsB5dhi3fuPEsrw9oe7INMz6OFYD9mTM78ZtcWUz9jh7wjSi6BxUDPQDwTfSvrgp
piKFcfPF+9kTbC3MbvtgDtD0dGhCAKsY94RdWxZtkD0fRuSleaaVuci3D6DfklmxdLlZQ+kGvLYw
1G4PVcHrx2SVD9DZjxcOQA/gKKj7iZWDoXhTNJQfAb0TVaKTq+bPugShryZndpTrN12yeKJWiCdl
2nhgW8rHmF1TEHWgTRnN1R+fV2iHXow0MfKg9+KH5am/YOYVjMV303kOCPAJErfnBTWN9KC6C9J3
sVPfCm55ih4QkySXGohc26f5O++xywgW3n8XZR3Tvo9STcJ3de7iAtvRTe+th8ZrDwNoJUBGytHn
j2byvTjqGMZMshCMQpwqfh2B8iLg5qldwpHCXRUVjoiaMFmdScQEq4fY8rjYubMFBMscw76exXEx
H0MDDe9aS5PQTIdo/AOe3jCv1ljCqlTrb7Fb3dYcAlHuziOAlsw8d6KSm+IixvB9Lui9SOrctK2L
5XkT5f+Uw1rrjMWmLrhIPRFQbkHhgDr6uqFg1L3fy6QOr7CkKRdNGAqyqwkyIaaAbVVtgsJsnkhj
7ibY12Uy9OXdzlIHKQMTuZtbGZlZKSzal6S8iyOOaSBffW0nKfOHR4ha1iZ2Ukf/irVpP8BRKQtW
MHXjQa7i8PqCmNKA9UB2Esg19FRe2UZtZTSm5q/CTbfejA3mRe1Shn5Ov65LejVp9MIsWYHRwXv3
I4J1kyyp3pXgqvmn+2l+aDBiubmKS14Dg+iQdDq4av5gbuWjsSUx4ptkSjkjBfSFSkbIf+ZEdtRm
fbbU7LZ1Oj1XnH7F8J/R3TT1XNnTqnM2mPEUeS+c0lIANACkohhfUQbc6ZAe018jxkgTWzlWXvkY
u/rD9rPjNQe9zrxTu60B+AJVETCpI79FxWYi2MKARIOD7cCz3H7ratuobLS+ejXIbmNPuUkmH5Ug
EOStld3eAYaNj9vF6MPS3n0EFb4NSxvFUi5ofo+Z/G9o8P25CU79Cy8VHYD6ZFAps4dAeh6cBRx3
Do/lVyYHe20TiNXaVcPMyBrMBDNGftWWFTjWBzeNG2/TZnCHgdcr6k+TYt1MsfqclOKT1LWLnQKA
FdFl61l9jqnRrnDFSg7SITpIk+JhAN7dJNPNjS12NK1EHKLOuV1iVtcGx9TL0HDBDRg3FHtoYtpK
MTXMyFH2IItB9JFKm/EfKzdenuA+gM87ITOhOINTutlxPpk8IBzGncHgIRCdDagnhtUpsWKtzNOU
m0gXyXkgarHiVIpom3PuAYXxWI/x/awVxyq2aiwc9QaOsWD4k714ulfWiJV8RgergZd0/i0OCzzK
bgCCjM7c0q0Bg3zJv3MkMiKidxKpC2M1gjYsg2S8pvZ1RwrLi4apaytQw8oRfnKkMVy0pqM1EENi
iHBlOv5Ds4W4CX1PiCvTsBER6iBZgBzM6NaaZ5CMgZ14lqvYy2fR4Dgx5rXcC6e82BBJqbB1nYK2
dOAvu+OvtrAV/7txqp0pbN1sc87R5/lpCIw73mgLS5tBAYG4Hp3QaO2ldrmOjblaxEX3Y5Dp5X38
Iiif69n6ZJTHpeO8HhmVE2Qo0Gip6LoIODhah3tzThUMT6DeZDoNBtUaPzrieYWZGXBDeIlPFKoE
n9N99gCqNB8Uf5xT/viSePcBtBZbvdY1KhK80KkosPwCHed10J2aUAEyCTKZkcuDmGfu79uSaajy
thJyRHui7otd40uZn8w/KxDQaU1iVzMPE5jYANq87vaXRum3lK5Amz6WR+Dl82MazD4Ec99jrPAZ
BSDVQGcBlvYBXckE2cYQZYYCXkbFywXVw8Bjf5HbwjMagMkV6+e8m0zHqgfRrqvhMg1CYI7NpW5b
TnGFteL9l5AD3zkUoeqt3BQFBTkBwx7AL170vxu0EC/6sS8ipxaeSvPLdSVihJzvFk9+34mM51HZ
hAwUt1sy3W3pdisq6sXqLF40zfKV+6VRQdLQL2Y9pNjk6kdx+PoVXMW/0CRk67f5E0GB53NysS7H
XiAVGHWbPq+NjIUZcjw7CE0fS715/ovNA0QJ3kDo3PgAOjGL2ZSJRaoC0ew2Vm/M5dRvD9dFsJ4h
JAv6rwxKJ+Ak427IYtXXP7XP5jEB42z9SYptwhek+9W9cMdrEGGqxE4ipRJoXU7SvoREDaSZVYbR
lRqBCxqMOStjOeH9yiiVmDIlXQYdcsh8uerkYO7VvxCjidRIgPY8bt8+b2GUSqhxM8ZWDIHqBTlt
Xwmt0c8/Wc7giW7pAhi7smd74sXKLJu5XyblDvt4aLpFLVR/Ge6F7CsMUShvN0ZuODnaGa7vKfOW
7Y6OCqvw9qiEdMEKi/RBTYfbpIZhbr815ny4Luj6Vqo0WHahLnOF6Bso5sb4mBiLK2rjV3PWBs6C
XpMJtBN42z2gC723Tw2alaZpwhXLn+UjIv1AcJLv2gOKWGGpueUvzVOOIrCQBwx72espBqtK8xlj
qPVJ4iyZGdfsP4WEeDtTmSW6JZddouLFg7nqOxAyIonU2+OnEnTrgycE8WX2ie7yCyJMY/bvuaoi
uUo70a2iTZhhwC7EyNZq2eSmCg9NjZEsRsJwJ4MyNNZaFLk1QIa8NEetLl/KqT/p6+COxmy5ADv0
gJx3zNAB5MJnoEUjrb1ZRYg1Y2RZLePL1vd36zDP9tim93qb3litHuTa/KvYrIfKVDnhD08Fye+7
PalHczaVntzm5LKlBzMb7BYUdNf1nLfxlI1K9BaQ7Vpn+laKF570LDa8BzzRmg8KbsmaAY5tBfMc
lIKLgyovtVBj7uy1Vqq8CM5gm7eKk9niiYeEwnoXmDthlAqnsSybpdyovqkgkRWJ9pykvpx5PVJ3
jRq7CagXr28gTyKluVkzC2a+QKIVHXPUG5TorAz3szzbw9B7acH1KmS/ru0npcZtW+tVucDcarif
67f8qB5m3zo297HLS+8Sa3pNFKWBYickStdibWoAJN7jgLgblpfPf8RTEVoJhbmPLCkDVZoHpKcv
pFSRBslNZIN2xuTifrIyacBde9NIyk0qXZTVBdhiIE4+osYD2gp3CXuUDdCDA/c8u5pTV7auBfwh
VpnpLclEJkoHYJSiW2PSpRi7tSbe0sc4Qij/Ar5xaWue7FWP6qfcq1E9SJ0SzHRo9zvKL+1jfFt7
tTsLzhwmnKiVeft3H0Ppkq6hwWtKccDV0jrT8Htsvly/HWwNelstpUGmWqzZqMLmFgfQB4VpQBi0
/vaJs1sIpUF9OQ/tUGMhmOE6x2EfTCFKMIfkhiDM/UGDBO8UKRVCWkxdxrlDeIBLOBzKrykQJLqT
cTFv64MMFmPpJ0AguKwFzCe5uVsnFWtJo2CY8UbW6YpArcScSeFOL6m3HPAgd5vTdpS83E0f1/Oc
2H/VdAMfupNPznvnkzZhRERr4jyVW3Da6r+NML4Hd4EBBR79+qB4bYJ5Q+HA431h4BnhBSLrgGSU
QVkNjp73govZnIeyyQFbDRQRyZVOEkbkbIDxA60HePhufmi+zWf15+wbxykoPvVh/L3+fl2ZmU8V
tGug5IgOFRQdqVO3LADD5TVOvXObQxpWvtS45hcCSSAEGsL678aB2+DGuqJ7mdSJi5WZysUIY1Wd
9dVG96ib+HFrWwBQlBzt2Rz+hFSFdW33QqljRsO1GWsrjhkY7NG9+DzfrBftTPAX8oOKd9nsm2iv
ah+HDThZf/M82wmnW9j7JQZaxwwdT5Tk22Ssqo0EYFgbjc85TtYl3guidEpQ50oTEqzSvEyu+Fy5
be1oGO65m459ai+Fnf8g45/AucKgPq/ZidHrB41+UyaTClWESZsVFQUdtH2qHfKHfRC54s/uRIZc
vQz4QuhO6DEPmrqERmm5NIHmVufohufkmS+Q/YdQEUwlbPIaSfBInRsF603zk9wpIbbBPj+qNqGB
BQLxOfOqi/ky31rBgPF6HWgXL9aB1xHD0TuT8kerGMvaJOJTgAMeKqd/3EXG76ljZef3S6bc0qCq
RZ4mFU7ejB1LaytnsooXgL4+roLsTePiiPmGVolmDSZj/sTRO+KM6LDKQmEAIGyWgvIAJV1AGq41
cij4fNSP9f10RnUHkDS9n90IFyt4xT5ubV5qkwGfQBTuTSzlIzujFk1TgdgMQOfgKSRcXVqPkRQS
85iItdI7yWscNCiAQMu7vma2FXuTTVnO1tx64JfCiiXab7W+zOvz9f+f0en0fnGUmSzNJNUKA7fJ
LMfZM5NpstO8DtdxFV2pToJZaS5ymYK3ZS0zu+v0p+sfwHZQu92lTGY8VmOa6a9BJeldxJHeg6nl
JOsAl4pCMgTaOdBkgNjld8fOKW/JRBLnLcKMbHdHTLfemEUrp+hOUH0B3v9G8afExglPIWbnffkz
bjjOGKMWQRUMGU820dorWq1R1tTSR31qFnjof7JdKBT4gvMDGVDUgIYATy/AYl3fc7a1+FepNMqC
TnHZm6oAhSb58z4AQgWeJ/wyLDPo2u8qZSBjCRQ8MgkuJ386g1wRkZZ8Z2a29GKcpBeCe9OglKif
pAv2dz3zlskxFxptFNM5nXsTh1oqhauOGJhZ7uTGTXoeeCnZr2snSNmlOMrrTDdhfWdHMEEiSHJR
qqtadg3UVFBh8UazmRmZ/cZSFinu0TOKrIzqb7fpzXqcV7c4GL6E8Q43ze3ikTDHiZ+Xb9WzgeG1
7gHgzbdcTHiOaaJRObN01aYhw8VV0btu+O0F88TiXXmWHFDTItVVBCu3gsiTSVkrORMba+yhUeQN
Xz8ooXlovMEjQVXnrBgM5M7bM86W4DYBAwrvXkSulAFuklROlRn2EVACPkbFjxHKeMm3JMx9yxV5
1W+Gyr6TRq1vVFQL0SNsgX4xflR3iaOcyk+AIIp8sBetLinOmjeVausP1y0Cy8e9E0xZYULAInT1
qPpoQLgFs4AnuUqY+WJmL6HlEIQBQtIVnfjlGJYy70XTYetk1VpmZROJXZB6T10CsNGEU4hZM0/y
8JxfwWmHrtPb+dSe5ON4FMOe0/vEMIjvPoEywZEIGtqGXGC0/TpSEd2iteYJlb+fZlTG9mq1d1Mj
3RtDzGUBYCj0O8m0KV5NbUhkqFdl2er9/HtzK2AjoZ2+czpv8pDMHQJenylvtZRZ7iujHhOSCJPk
DbyZSJdEL5HwEPcaOLGeIhFEYdU3jn7x1kl+371/dTQhAukKtjg5jKA7zb0JhGyOfkvYTitHO1QX
XkjMGJ4GBdvbzaUn+dStSjFDiq1VLxVSG5WPfpKDfkt0if/A51xck7LI0pwV1ZZB2IQmaUNMQK08
I4RInWbkeBtWwPRuXZRFwvD/mM0CtlJvMYLRRV+FLPmCd0jub7PS2elYgsIzSn8ik/tlXqxAV9Dk
VM/RQwIIx2iM3bxtfbFsjlaz3RVVH6xd1NhqEj0ZKWD5mvnS9EVw/fwZMc67b6bsGsqx2VK3SAAo
U+v2+gKDLWlhLHJhkFkxh04YKETFek16UL5YrobBTAHihtgmDafcafxePUkhmTJqkB5048fBiZ9W
VzynP+TvSe7xWolZmr7/AEoTxjXvZEHD8Wj6r1bq0P0VXt9Lcr5UtPFuhdT5J7E8zSvxgYsZROY5
U24L3a/RjMWtQPCWQp1ahGa1diCnNh+t2yqyyXRaiUbXVfWQ/AXmjHXHo4Zl2ab97lF+SFpXc+11
3CPAa1yG/GFNaj+tL/F8WOXfMWYTMlCU/7/2UyFv3p1pEqxGSuMFrk8SjCBqUfmdSxR9jewLXoXu
XC+P1+Wxnlz7A1QobyMWQpyNyqstJOF34uevPajyiWfomSZwt5uv3fi7pWFyuhVUMDPAq8tI/lVu
lNnFidTR0Uh/xw0iWEYQ6PLoLgMjJTJ9lGMRai1PBfNVHOaLokBCzxPClrsJIcTobmj2wjM59tPv
1zeUqaY7sZRvKZt6S80SSYnSRCvMcjMavDcay3ztF0YZlWlZW9PscWJCf2znHmTCYRtzH6G8dVCW
o23NXFglXDf9fjiowKA7/5PNSh7Kn4WHRlKLC1/A1pDd3lHGpBMkPNBixAKTXz01SGwgp3G0ABLR
OMKBlzHjSqMMCiCtC6GrIG0+AsbTj4/L/eIAJAv4DBaX+pPViqzvT42yJdGAaTdDhKEEuF/iTGcC
uIo60U3pmTPItRv0O7a+fKp9qcWTJQFgPS8GuX4hPjCHq2NmKsowo3KODJlapV9KgOWiGC0+VKnQ
cvwCM4Z/W+8HDvElnwj+OfQnLezkqb5JS5skZ2MP4zRoATyDbxu3vrydkFTgvbWZUcleOBXIxpjK
1grMoYIXpW4BokVysY/KSxqSpOgQIjss2aTxmrCKa62jnlW8JUYutTjTf/yrz0BYeG/MF6VA3jGG
/8gO0VEKu5CkNvBg4Oz1/6Jb6CjFoAswW+nivAxQNHOTcLKDP3qrR3ZZAfDUd+379mLe1QMgJMlq
S6Ccb3CYYa5d1r9p84SCv30EtecYPSzWSVpJHh4onI5kV481Ok4IZVMWbpfU/avYZieQ3t1C3jK1
w6pLpb8v1hV9l5rau9fNOds/InyTJNMSUW+m7q3crv0gKRJqn+b0LNjWtjS2oWzfJxXxa4XJAjzJ
tuGUyhhY44hmG/p/RdOxwGSYlZSbeIsCpvlzdxAXNEfHQfZMOJxJL6L2BzPNrDZTHOObUCoeqBNB
VZNFNH3jdkW7Wwmcp/hoImCVPHC18V/crHLcO4GU3uBxW/WpspGcRt46pMt9+F591zrHIG7ak8Nx
8rl97sywdbdKSneAujBifLsnSTLR+Wf4PzooYdy8YgBsSLCK5+pY5S6v553tVt+2lwoPCmFU603H
ahOjDFTdcpTxiaM2ZMM+hOQq2GIMU1eND0zcgyDOcgEgTV8AUwhGXYLcad3kARzTKAnwTC1TR3fC
KCfaAZWs3UhUvqiJ3YyP2fxNlh/+nyui7uCwVG0mTTit6EKK5U2FetZkj67kGM9NwCN2ub4khW4a
rPq+ANsrlmRaj8Mo+GskIArnDdoz2OjRlv/vzil0yyAuNsBcK9xuAs9sFnZ1O93GAIxqfhOgwBw0
2aD8EbjdQOzVgdwYnCQyWvQozQfzU9sOnYgDazCtM6MQ3chOjtEkzpmRg/+ohW9yKEVPh7UW4wxn
Nn2Of+fPGkZn7ip/O3UnKRgbxHXtQXmeJ7tGZZYb2jFvGWFw/s8iySbsnhpCCjaKSSAOET27/3RX
YLoOnohA86qn8cQbNmWbzZ1EKlxW21TcTKI061E8rl7pga7wQbnUh+w1stAOnO0lx3Rte6lQuY0V
gNiaWGHnEjMNMttLGkxgziW5YFJqvi6PGcmg8w+UIsAY/NDfOs9ZlikCtIaAWiphjt6BPynSsGPy
nRzKGZhqMySRDDnELo86GF2BnZhjWYvXiZig5T1KmTHxTh51G4SoAntti6DF0MpLJEbHBC/sRQXZ
d79U/vU9ZODN4MbvhFFXQkqVpdBH2H7xmIbaC+nHNeBWa4w/8mJ9VhfwO1nUDeiapl1Au/ZPbYLM
VREsut4xvpN7UB+APGSL3w38yWcyYV6+3TKpq2CooKqNMqgmqB2cEZTfcyLa17eS6b53IijtN7pR
zHq0vflDMrqmNDqDepEllAcmHRTOnLvGWw/l4sBtM8qWKuNqF0dt6W1TXjnLYcdAu/VQDk7OFysa
ZGhG535Wj8Rn36VIw5DHaOdYXO1gPxje5L0GvTv72KlmOVvRq+9ZXNXRj3gfEdicUPz0mlQ7TCh3
aM60IMqcT/kt79qxo+rdB1BR5hwl6MLPseBmVH/HYnpuZQETp3Ecgs3uoV9ASZAXJwksLMNU/L6u
PMx7iNDIIsQdcBEipaBVgemqoceBqoH4LIJGCitHu+j4Uw55HRNMv2DqJsEhAMYEslHvPZGZF5ES
TcAs7T3CnzsHWzigmETAYPVT7nOHR1h+YS+PsjHt0IN5djBIq2ZzKB8avwYx1mvpRiYxBdfVsi7H
Xh5lZzZrKacuhry+KJy86Z1C4ZUhWSJ2ZvPVZ+yUVUUkMSX/+B79d4zqsi94wOno3LR0ugfkDzDi
Zzfc1xdPLH1yY2JOcgcVjWfXDEbDVfwxQPI36CVX/KEdo/QPhsWZ9cf9YqnzU1aA24glpMr3zaG9
zwHzpAP11ak/qRiLJQbhf0i70iZJdWP7hx4R7MtXAUUt3VW9b1+Inp4ekMQOAsSvf4e5Dt8aul7z
rh0O+0bYnlFJpDJTmSfPmV/xxi7ZZLfTSIrbKtIPa4Diy/4BlQQD3FYWXNvielrSlK5H4V+Nk7nX
wzbyjumP+Ibfymsa2rs2GEPrqXmfC3PJZrrRi5WKxnwDv2Q3Z+sv0oCqVgTofwyEZZuB0fPUOIIk
LiWDtiofOm/lu6UWn1mvHY8JAQMefDfSrpCFQ8EBzuDm/+EMLoYtFKQdzdYBg13yNJsW9MIzz5wf
9CNYEFrMV9e3bTQdbNDLxGQ4qYdE/D9y/kv0C/ZcCf/Xwkt/r1upavBZoM18Q8MT1RnUwcA27/MS
OTEgEsHMTWLerfjZ+St9Pdq/V11YEeNebGkFvuL4Ao4kZMQzmHvm/M3C9XfN5dTxbI8Lm4FTZ5aX
Y7V5QqUl+dtIkOlcsS3KuTdr+dVlA/17awurcVVeM4kYs2mNYjuwPNAHSDA7JimzFXD/b6rS705x
4RFaJ4Yi2YhoxRK05UEdEqEVdptnPLQxPW7UCpjMzWPR6KSe5LVmUqBge3dL9R+291SUCVR94SOk
9ZALjLMq3X0t1auaYo7Rhfqb/qGJnGhUoEvrBMpoPyU6RN370i8HY293bmgUg9/VQ4I0rj3EThs1
+rA1O0EGr/V1BtD4qIcD6NytHijMGlGtsILS40SY+tXY3bX19CBBFszGHsKLXlBn0J0tnE9IUG2N
CvLfjO6Y8qG73Tbpah+6oxs6DQTihXr8wL1rPlLyvWFefMycWcoiZumt7tW5Op/ozoJP59E8ELNO
TngxgJwts0gzBGR3tVHBpRtqZ8u1EXCSVbGBtSu2SIQpm8BQMUGNZS4izNcaiN8WsO4Z6FVcr/VD
L+0IIhygnYXMwEyV82cyM4FuvWDFgOTC5gEwOgFPrZVvc/Hh4oJwVocIGeKPsdhRX07VwFL4Yz3q
QQgBAMr1LNBVoHsHWqPAiPqneqO8WkFyWoNXXQx752svMn2XmTm3XQRfZapsoqpUEq7aD1xX30x1
2Jsy2ZUat0nXJC1RRwVM8JBOqES+dcGmWWY59MsU5cggBpdS46NPjSBrza2MjW2jJtH3VnwJJmqf
/9rF13Baz3KNGGY8w89mrGoZ0Uhcz+9luvMaoNDk1jya12v4pIuVq7OFzUWPWkNnR6DlOhtd/YSm
MWqm2SYOkmj0JWZc6SbdNtFqxeOi8f1tGMucBEzEVdumMHUAg6A1A5kDFMTLaGYLAdXoweBB9bn2
TrkUsM93uogpCaS51RzEmxvVyP2i3nrW+9jfYXqEDO6Kn1891UVIEaYzlpaEu+g3f82ZF3roMNQI
EKFBu+iDhc8kSUfy09ojZe1k5//9LMHuJ9WQmF3G9wRteqO+xetZ1iU/df7kWrhcr+Oak1UIzsUV
P/5Vk3au1c2sXL2eCnz5ahhQdSwTqauGZxcYr/7cDxLFtnRSr4pU5blVfbd51MDtwj2DaKvF9i9n
t1hrcXY0S7pOuDHUzSHoC1jXPGihMcBSSsw1oY6rQWEnyv8pQnCx6OI0R6uSMBQdsySWie29ivIx
Y9dG8SKqV6V85+Nalry2y0Uoy1Sn9royriAVk5FmehTpZsWZfUnDF1tauH2mTDGFfFsFysMhpIca
tYjx1oum62HrrTwuZi/+R0KFpYDx0kFNbNhfK+Csb6yJK7yKvKrAv0EcoQBn2Z/c+KWCHFBWrM2s
f41p84roIDoqVCLAEb8wSCEycNR7soq4A2ZiZsEYzRIvu274lTfOU5IkObKl9mVw+GeZ149GEt9n
DKN5tWI/JGbak762OEFd9M6E7hCZHAxD1vVKQPmS0+JXYpwGsywA46E8svgEFDTcIkXki1qegKY/
YKDKTTW5meSKgMRsnssPMPOQmJrtQBlwyfnNKmaCUxbmOzmPU54ept47xc3zf2BR0BxExdoCg/0X
6cHMQGpMHbuKjJO9d7buTUeGjRLZ2/Ue5oUNuZix1R3bw4pfijwUGiBDzA2k2ZCi8QzTb4rSb8Qa
7+IFwwVuATPHLlintS8yP5mTugZcdBVleBXXYERX09zPnCt4V6K5Jx6vXcoLFnG+4PLZyNqZuICZ
cKT7nOLVWFTbmRS1DQYRGXuQ5aF6TNFSLJR/fkX/WHjxcpQTiOBGCg9uJ8+q2KYMVepiX8Nkao/6
iuz9743Fcb68CTDDB9Z73ZoHyl28z/+MGVAiLl19KKqosBgG1jLnp8PYgzp4EQMFSpscGrUJUxUj
7b1KeLHPlXf8kQ3GS6OMSz/WLcKzlmR4V3nVQzYOAAdAVdrx1WLfg9wwboLWybaYjPNV/cGUDzla
G10PGhDv5ECzJC+2cnpz6OvA97pdg7hcIzb7mYg7tQN+t77tGu4z77F0wTR+W6tWOMSjXzojGd0X
pXtIoW8xfujTTWU/t+1RGw1Ce4RX1dh3LPXF8FkV1o4ngHCb1/gjuYDqrA1oBhjSaxW+xTpQGm89
BYIV3YM03uwYUmKNd1snkihym3g8GpVfStn7nQAcvAZtK+Dv9D63pI8ZTPiqgl3ltgaKxc6hG/yf
KCaKh4iXKHBwNPz6z2pAHq8VARoTxJUvjXLfjyUZLctvWxEWEsP6Y05y674tKMFEB+noU9Vcj0Lx
bfB6ZHpF9JHhHfpiGonfuRrYr0CdWNx2o+2r1q1qPptAISs6VGAcfI/imE7PqCH7jnhRpo8sfgMy
jxRxFWaDE6SjRdqpItX0Zth7neugQizAGv+AN0CgejoOHcTx1QSdmZ+irzfCuWoyK8oB3VK7oEmO
FGLhXnHq5JPCrsrxZ0vfdfdWWNXV1D1LNCaU9uC1LHSsT7V8VnIVgPaJGJ3ul/qdV4C2MDNIYg6R
Wf1qKL/S8tdsMEnOa2LQ98bIcK+iuHlKBjuUU+wbLrhc+atBkfDqRsCHLhAg5PasN67lpC0Lv25L
KEowQqf7oQOtZPZzkIehzgnTtylmuhXjWRvx0p/5o9X6Vc2fqAXSKfbatjDU+li6V7R08Tm3Xl8G
Wf4mOrxgjDBjzKdKEljplebxsLWfnUEEI08PcXYS5hSUILmxOiPs0dVSBvCEb3vWbdXqJSsr0jfN
j7Y/YqJjQtqMvMjrr3J3iNREgCHH6J1AZqBuGkozimlFhsEAPWZNSUXFPkmT27EcKPgnH4V2glRM
3eu+NYGvTkMxW2Sh7QpMbVd+5vV3tdqTDGO+iqg3mkQeAdxVjWHBHBczzYiTdNQfkck3NPUtfdv3
WgiMmAGS60KlpOzk1pa5T5M7x3qyrClMetVvndTnQAGY7mOjtaSNAXNgdaS2lgvTG0k1CzzFn2Iq
fB1SirJ4bKqWUEVsRHyvZZDQTp5kX21j4N69sibSTnfVgI9T/ErFJ2s+De0WWiGEIWlLyymcBAZ2
jbsKRDRlfz/Ke3t81abXKRv8dnKBdv4wlUfh1GQq9izuiXRPNcYAO7wRGFUw8pX50kiuBYRTK/dz
aC1fpt5OAllvp9l2Sg+ZOWNfFS3ieaKBvg2IsHz0Xgw7fVay6iBotlOp8U7rh1RtfCg1ht6o7SnY
cI3Juykl94KkfpDIPCeH7hxNgX8bT6wo9roxnTxj2OQeflCjvHSuUwW2GeOnSj932mNSvo6dtcdM
+n5qTEr0vo2MWuBvTrvHZsK4cN0GavJzmtIX1Y4JBD9vmwpSpp3y6ZmghLDrYKqVDYtbj/TC9Ltx
gvfyyDgJrDh0xGylr7W5BuYY8P3lNgrIEKma2UxLVp50EwB1vN0YhJu69qpNR99Q+3DKxJXWthuU
nf2h0YghruzyrnYNwt2NmR/dDMj9lm8sTz15Lqgon5HiXVPQDaW2GlWxGXFxoFz7UHJ7X4HQN7Uj
u2ShQdUQBaCwGq5sEHiNv0rHC5nXh2pJI66IbdvBzGuj83txKumpid87tbwbxsnn4EJPJQbZ48mv
i49SA11RPAbU2RfeoUjzTTP8HFstMtnrII6KTA96jYiMUFWZIiwxRjMa6aZmWaDbHF8bs8I4qnkc
P9cYeuuNFlRGhWkLOO2kscLcLjZd/VAkzM/FFKjlUSg9SQbMmGm3lvOJkEsK76QOdyn7WTUVmaq3
xFYOo3x0ONsrMYRteOq+Vh4N7Fp9iqX3I+2eLZp4KIl4+4Hd5tqQEzujv0aOtqJt3tgZOCeljsia
yY06ZHsNNHhlO+64pkZ0GtEdi7tdKayemOrUBKwcDq1j/ewMLXCSsQoE8mG77PSdAeZZX+mpvNXl
8GMsCtwiYxdnSJUQsG6Smu0mFC5Hp/wBvZcr3lbCz+Lx1ZlAB26ZhyaBA81Scd+hNOqO0/WU6ncx
BYFABZ3DtL314vwt4/Y+c+pDamFotIOzc2t+3Y39Tw7EAsy8BduAO1HAI0roFap9F4LN5G4a4qPd
JcdEQdOvLX40iv7S8pyAnrJHO4OBHZwr11Y5Pni55U8xMwNLJE+o6mmh6PMBXjA9dpzuVRHf0rq3
SGy6p36aDNfnucgEjtT9UGJ+48aJR9gEQot+2jIKCg1Fux4TvlPrdMegeQXCvLDXDOK2dGd3mJpo
MTCvlz8VR96abXfUsqG4ayQYXhKAZrO4SP3Jjm+EIj6k0ZuBjuin124cla3UtxB43+EOv9DaRr3J
wCdl49GRzl095Z+anYW9NyoHPNAdknYlKs+DPgZDKva51WGu2eWDCtYVF28iZJVd34HutTP3suig
/KDcqHZxtFWzOErI9vmZrbymDUOLAsD3joDkVCJ2C0OQybLSqCiLaZPEeVgn3qemlXdAkfCrZGif
UpqnwWD1O1Px/IFjuMGLdzi2uRx7T3lzqyX91Ugx/uXp6qbtUwfjZ+UGp2+TlNp+09OjRtm+nzAc
RrO9maIKaWIUvKI74SXerqxhjCanW7NqgNbqjK3lFMA6G8FogjWYG8Ry9V3XNsiwiilU4F2y4q2f
JMldlTTFs8eeoK9Nai0lWf1LKtl1wnZj+oYaIklzw4dQsS97Rpx6pwLnUBs0JYOqQUUKFsvg/YYr
D2FBZ61fej0AQJN3HzdtMHNi+FDWBVMgR/MZn751ZGQidXR/4Uv4oPiKpJn7mlSCsjlMYOCz+UOc
/aIN2mztMVUxjOTesfJqQMmtT4BLR2F+6oyTqrZ+TafdUPTHDNMAOn+Ky2e7Pzhe95SlT7XbHnE+
JPYOoMXb8lYNE/mReN5uivtQsIQ46RF8qYQZUAw0xFbj+VYvAkt9LeV1OYCDpv+VDvjhMdQvkG2X
beK7mUPMuiKKoh//B31LV0GsxHsLBNR90lbEU0VK/qfjeo7XGR7asrqhuU4M6z1j1G91cMBq//y5
DAoZCL64lgWBuWUxPHdFLOwCP8Khla8ihS/B8S/0jwIKCt+/Ti5UX7CSC6pkqGQZX8TsFDXOOkiv
4jWkmC+Dx+6KIV956s1v+8WT3AXCGZ18iJa5X6S/QDhZFB6Fv0xj0AVCZyh3UHvvBfIdSZL85fsN
XXpXnq3mLArIuR3bFgiQq0i4/Ck18n3fFYHjxUjdx4fvl7r0NAecWdMdCzJ2eN79+a7rqLC9Cc+T
aNLKU14lJmmM9tB4YoVmeW2dRYmnL0qloVCyiQr7Y+isjdX9sJAy/AebsSCrrAGBB2jv4lks2k6i
Xz2CVa22yKTdMHOAO3r/fpFL1oZz+vciixOz9VGMiYYMpZ22uWR4Bk3/gT2fr7A4qzSRiYdZ0BhJ
jBEkvP1Ipvb+v9vEvMmzkvYY11ne6TEHQ0Z/U6rNSzW7re/X+NpVR83gfB+zTZwtMpVerBWOyKLB
n7XrAKU98UfgQ4JZ6iyLXL+4Tleczld8yO81UWWCag3Ydq35Ip+tabV5XhcGtKVnZKvzm0cqvup/
FPcc00R51IT5zn2ZUWPo/oH/7pDcrxE7faU8mn8CpK5QLMQ4H07gz5+g2Ql1kmzE2QJkhNQBoEzt
3jvNKHoWQI31tTnUj3ZArzvShd4eI3C79ebqV2DV/CugEIQK/0xsvsQx55ZO57cjfkVQ7CReNEEd
NVvnOt81ZLhfn6n+OtC0WHBhUrpaV3EjJY+c+zhyPn4re2+90IbAZ3GAxIvPgLwFOCdYO/CLdgYY
ugcXZkAEYVk+7ry6szurtH8z1acfqNpkwXTAGBPIXLun9if67qC3WLG0S27gfNHFdttBDvNQM4+E
eKMAcSqKEqzcn9mTLIMOxhQgzYHNod++cGfKWOdcVXFJLWIDVtze/m7xYlSJvuqrQ1KXCnxQcpjV
QOYK7XIcNHU6r2C6k0Wt1Rg+H/AsosjwGYAbSJHAAKv3r2bBj0lTNCv+7mtfGaZzvvbiLE2vdioW
exls1Y7QR96bfrlnDzq62kD8h/bV+Mvwsz0athux4xuxUk29FJtQ3QT7/+w1UOX/88LSnta16Sk8
4i7bAza+te0qNBNzJTrNf82Xz3m2zFy+PnNNjVPlSq8mOXRCQDuQuTUpgeBW2AiEiBbwKltZb21b
i/63NnLKOmnGG5EfEiiU1BW04NcEkr+2Zedv9/euls3uOkU50MrTPNJvm6th3wNrvGvu8bYOsnd0
irSZD2SW9F679Rft9WzdxeXAo7jzpMBpziRqoAzYzbQnTbQ2O7i6v0W4T5pRgHCE5rDNIZy1xlAN
s2+q0AtbTF9BMitorhUW9q//yeVHvolIhswTiJI/rYVaMVcLE/dR3qKaukP5ATS/jMyMPQhf6Gyu
ROuL1umpkJg1MFL2hXrS4mPbZ51ibzo+btO2wMvaqkObpmg19qj6GasMcRc96NmKi5Ot1LwtUtvK
ojzdofhBmjxZ8aBfaWhn4wT3EkTskLChgfHnIbblOKbtYMOpOXwbm811YmiA9pkpJeaQKxtNhYna
FizW0K9axXsoBpSBZW48CKWNGOr0wuv8YQK7S5MHshSBybSfI2TxiGy6kHs1iePuowJamoDkAsO0
1lZW9krG+RX+/nsbDiRjAZHGBOnCQbVd6tBxjLMo3fH36WrG+7hBciU/hmAmdsiu/zlJ+mLFha8a
Uzr2U8FAnUfiW+veupnJx9zPDMPBPdCf3uMcXccQ9VW+Wb1ylw3j7+0uvpqeJLFKG2xXjbKrPrB/
IQsOaeS8aXtvj/FziOGtXLb5Mn1xzUB//uuAl6xGpkQ1wBCuvbH/ms3FGNQ8DoIBOuupvaf/fMjs
z+Nd6m6Nk1UISyLgKbwnivpeW3d9v1vZ1MX04WxTy/tVV51lChyjxDhNcd8Btys382zsjHPXblZW
WzvChb/iZlx1eg8/OWsySkAUUHUZt07Y/YqBtHKn4J+LT+EQIVlg46s5tvmFYJLXtIzNFjYKVfBd
dZoJpZ2ovIGW/NpJXtrb+Urze/0scotcTZtKEX/FAOuqfRzBh2cSdVOExSMqQ2uwqvnvW5rj+XqL
+07TmBWah5jqZVPtx5pzX3fjobKrBzbSz+8/3KXLdr7W4qZLmXYUiUIe1aaMyiRG+VNbgW59pflZ
fKnFhW7aXOGGC9sADPaU1Wg56Fq2y8wurJoUNPmD8empzQ0FVijsMwzo8yRQ1eIHHfWtOfdTXLtB
H6DFf4zlthJonxTgpyJOzLu1bz3nDd+c/ZJcErUkGzThuDW8cIE1Vx10Q9HbgmLDQaTWRlGyA3pI
GGpvss/JTZ8gB7dylS7lbWdfZEkxyfsMPbUG1pb1LxNq1bVZ+N4wrPm8S0Y265rqqPrYmNxfGNnU
aEktJT78DI1tj+AThfh5MhJ7JzYTcoz8VDyacVCM/lq+ffHBdr700uZaW4H0CJammb4HpAbdRj6h
12ZaR83i90JVN/XQK+hm69CkMMoXlN9CRTrPmuxGYgLQEpSQJPC/vwm/4RrLT3/+sxZmajLpgIIE
P2umcS82ILXbTXCXGHT4xyM7uBB/rwRt7D8distcIZ0YFwJhtSdaYEFUjfu5R2wys/2kNamu1xLm
Sxf9fM1FwozJypiLkedRm9xCX9wvnDXCie8tCi/WP3cl8kSpXQu7kiaUeHJ1h878vtb6MFGG//YE
F+FGJq6Sc/O39cYR8BvXTkfYCWPvIEVIfBS7s9FfS0wunuA88GOpQEzpy2zS5UlpKQxratAR8ABl
UooVTd6LJ/j3CktAkVP2nlX1WEFNXxRrwoQ9D0aR+emw/d7WL23FnlkWdCSU5hfyJ7dAay12Mnwq
IEoc692ozLXbdCloni8x/4SzoKl2hZPGOR4UMhokRijrfRIm1wZ6/7v0zgib63IF9Xnp8M4XnP3q
2YJ9KQeda56zqfidmWekrPNIadiVwlbp6i8FCUedDw5wQnCeLHynAGcg8IoF7lKobYBswYwEKOM3
wAqtiwZdCgfnay2cJTPHNjVT29nI6pAOUzRmNABHLvneIGbftvR956ssfF/tQN9F67EjBhpcjIaG
jL0m7pOeYgIqNn1TzYilrXVV5p/+fy/6hUkipdydeRjzqBqsq6I7gC/cTx0QKTO6GTRnazpl8P02
L5ZF/97nF1YJtatYFpc90lQVmum5HcaiC+tJA/qsfJZZ+8NVXOXBUPjgJyMcyYAH8ZBagMOYcsVe
L8Fe3fPfsvCXHHQIZc2r2Yqg8qD7tm/9GA/xzgkF6GPjzTwugKnUTfujQK6zdhJrh7/woH1js6ZX
4AKaIH8Hkbh8n8vl7s4ADcqj8oYJRkDdfgLhUvoD+eezb4iA53tfeIeRscYuHHx6M4K0fGBt+XW8
zXeoFUXroc+Y/7bvDG3hGlRPKyXrTXvDGuvIyvYO1PhOoJn5U5nDxuoqR/tWPNSTikJuIt+gcCjQ
Lx5f5FjPSfGvysqebZU+l6NOoe3bBrkVE4g+DTeAMN22er91LW9veHGkusoGsQFIC2ik0vrNnrIH
t2dA3OQ52GziviIts4+dmq3EDshcXtqlhrEjUDEhpVuW/N3YoJrMNMgJZuhp61LVfOaoXdRK1P81
ZyIlKhxq227HrHkYp9KnpXymiQHgYv1e68mnw6GcGwMvAiwlUutw7MeIs8439dOQ0Y1nVyThgAin
mAFt+h+emIgOUFFbeNd6q14bZXFSWfrIPcXX0xZ/zAs4OuzplISTXpK0zTc6BAitrAY4Un+AqNhH
b70keXcC5gDTFd2VZDJScxpligzAer416GfnCsApDTIBB8WMn9Ri4FF96VWM39fNtq0ehASErdaj
vDm1I2CA3U+ZP45df/RcjHlZXiQn8NYNpzzufcdKyMgcX9dz0qRHE0AD7k7bRl5Lz3hwY+oLpv7q
1Xyf9AcjlXuvPpnTAMCreUMFmDVNpMNAHvYdrqX0IiMZQg8vlLJMQttJ96NSbCQQAl02EbPIAqWu
g3mRBqOPqWbveV/feTTxJ+OnWdcH2uf+KJ8AASc2rMNMPrrU2NftA2DvgaiHUNb2da+5vjFK3xkf
jDq9wgznfZIb3NeSKRAa/ku9OXDjuVCzhmAeeMd7YPBkqoSZAnp60H7VsRXUiUoMDyI6rgkh0h7s
eVr2OFjlL06h50urqNS6KE3GKEGDO4E4XOs8QiECGCLVr3BYfZqceKMSMzVDvcPf2xnAVii+BOWy
M/VQIet9rsSBPRY7t2Lbss1vagXw6yYjKlRj5NBtoLK9SdsMFwuoUOpsG8fBxiC+19ZR3X6ohdjr
02ESt/HYnOLqw3JUoFjSHRBwYVnyoAGgdNRt4oAW1wM8LlefJpD24kAix3ytHLQX+w7Y0E8O282S
pxEqr1NV4oHJ8HyIdSJsAZLs8n7MPvQ2P1m6fuodxfc6CI3PIInkkw3FDrDfkI4nzYaQdGe9UDUm
RixumjTzaV5vmZ2SyS6Ipt/kjRFqlb5BuPDTlp9UWQNzOGF8EwDoYdzZcjpQN32w+wbPGCOyOvCa
VIKIRr9Kh5fOK3eJ/S6sZNuNTuBp/d7JAVj2+ggAd0AgIc6SAHtcODEgnb/i9FhW/MAaFJ8B0qxj
dlI0Y2+Zz1rW7SujDbKyf+XAi4L7xjcwtjp5V4yppNInQotsI6BdrAE7XdlO0KCEKeofJsbCVAz/
9PGzlDBbYyCSdgHgtCv5xSUPDFVCbyZdseZJD/ius+TMMFDt6pC9QWXZvq46saGifvo+tv9GlHzx
8mf+bxFTEoE+WhKXc9FS9Ye967MrQRqQE5hhDQ6Lmd8oiZQjENooYkLfYFNswZNwU0A8S2zlgXcr
e77YO4AQ8b8d8iLsmNwu+nZEgDej4am6Sm9MX06Eo6VlhfQhQSX1QZwwT7KS3F/MGDE7omOoBpX8
JXOWV07C9PKYRWaPlNHD/lNUwAVdeYNdbNthFMBwtLlB8aVFoYwmrRBa3d+9dg4t219jGsyCMpt5
lN3IQu8au8RgHrvTAx0kO/WsubLyzri0WcwOYXIIeuHQQF6k4hbGEDQ2IY2pVedY8XaXeUUCrKu9
NtJ+sQqPGT3Twb9MU1/29YuiFJOwaoaCiQoePmRrmOxE0XFWPWlP1WO+Xgm/uDkoWmuujVl6e/nO
6Ae76vVCmw0o3pdv9LY4MQwv76pDjaHOzm/QbTdXj3Q+suU9Qrfk36suXhxaOtKK9S5DTKig0JMk
yBR4rPuNXe3GHMyHkIQLv7+7l95u50sunh95JzuT2dioKFIg4+4SqeIfPwqA075f6Hc/8v/eHCTm
/3REVkErrWlr8Nli+mIH7JpCIA360dfegEgylQHG81Hys3InQkPsGYQxQDCYzbjRW8yoiLrbOUr1
zofR9UFxqYRpV8mgdUebTAqSvNb4NMrOV6r42E7qVh8sQtvpkUlWw7sWGIN0gTeuGgDJ3J1X0Q14
0YAiHH6ZtAA/U6oAkZv8zIby1VJc4F5xiUWer5z2xQ/sWgAVWOgvIvL8eQbNhEnuWNWcjT7KaOzu
+2zaxDyw8Yv0NQLEtbUWTjluRqMdaeqAIrCLep7tqG5FXq0dMBZ6AIZmxedeXO7vOGMvDAkiMrBU
kzqbodDenC4+4UITwDKvzDLdFqncfG9Olx5R52FtUVRLunSeAQNVZWkdVYtGSbp1GmgBTXtXesi+
8xXXftkJ/b0/Z34DnMVRxLdp6hUV1M+YggZqALEkeVOgzsB37a56Ewd599/tcGErk850s3AQuJ12
jNJC+ZGJ9Fhg9hJ6U8D3i7BL07Vxs0vFiPNTXdiMFEWf6BW8AaYn/IQfBvmm6tJPtBuV33bg2dFX
LsTFssD5irMjPjvWShtZnOmz2fzmiZjFj7zQAe3VLATtBWt0iGvZ0OwOz5YrBZONjHEpMNeEYS1x
O1j5ynf7yuKFF/b5luabcraGWucDgsrg4GbfVyhnpxtAvKebMaw362qGX9llFqstYoad5y4Q3bDL
bkPf/xJBdd4E2tM5mo1rCc7FBsL53ha3vNCb3jIw1QVQRg9+ttZvrGiWnIe++EO9KzfDFlwEa1a5
ZiTLLnFmOY2bjIYNLlfvoYqHXa/xn6lj7dUuec6ZDSU0Tf0Vj+zGSMqb3HYxZQRgvxbffn8lZ2P8
EsL+9gHL7rHUyr5wrQkpTxHjKYqnFwFA+WgX8Yq3WVto4WyMuNAHMUgM+RiWb0/uhyG7qyHj0ff7
WT3YhY9Jho7ZZdw7G/V22gDNc1B84w7K1kQLQTy+WUsZ14x1KcCYTJOWMT46oJJIQPZNZhEjiB40
23KHji6OdeUcVxdcuBdQsY8A3eB2WPfu7Sw51m3N5i9oJNZripUk52I2dWYgC/fSl0oH/keU3hvQ
ZXgoHk6KscVr2Rlk+P2nW7OQhZOp4s5MBoyFYNA3u7MMKEtXyksGgDz5fp3ZfXxn8gv3krm0mDNy
e5ML8wfX3IjhmatMJScek8ijBjLF/OH7NVeikLtwMg1Ks0k256S9ODSZbIjrDq+9Uz9M09bsso1h
l3vZ98nKka7EBm+RoKoN4nvqwlYKRdxqirAIs72Vp9vlNUAxgCQQtcIl4lGbBkCW7NkeISPl9mD4
z16+P7yLJo/8cq7xAsOKVsmf4QfUzSWzRiwRc8xoQV+k2gDCcIgFiU8za/kaZuIr3Q8i0PmCC2cF
ovsSlArpDHgeoBQ9P9BwrzfO8SPfsS24QEDGR09r0KFLV+181YXrgprJZMXQwMFEzXvcXWkCkrqQ
FGDaygW4lNeerzN/0bNojgnGDEBvRPOGKeGE8a2xlTssfNtW7i7Fy3rl8126cOfrLTxWm6Xw/Ro+
n5EAk1uGbGeCBHXqCAdQJFQ+W3QogEY8lc/Jqn++ZJ2e7YDeChSk8+zQn3udqIbRJtCsbczOu03j
7DjXA1f2t7bGwkUWrjJC3mR0N23lj5vfSqbj9QzPH2/n93wqQYu3ZqIXC1TnG1t4y3JUOmtE7e5/
SbuyHblxJftFAkRtlF615V6VtbrKL0K1y9a+7/r6OXRjrrOYmmTfHvihgTbgSFKMYDDixDmb7gcG
4fdR5Bqe9cTqU4kLQN+O7JvtsF8ec7Bodl70KL12nv6rw8ENPOVEd5Ur2IW18H35g7iwOssN9CMi
C1/53vAmXL3VE0SHrLvWj14ZEAHaPNGDyGVEW8/FVRRA+8CaEcvxOEYLzrwzAiqYNhKY4KuNetzS
Flzdht830alQjbc01jLBJbta3bvYPMpFuDlu47molXwDAlQMGv0tWg7pMqR8Z/KYY9oVrFT5febQ
T8FnY6GMvw0vLXOhLpFCYhY9LP/m5HTj368V7V7a5H62EdEBCc4ID0SelFmKshpZb22Vh0mKNqpq
LRjGNEUuuRri/rg9ZR/1IsSNqEXTeEQ5sd8v8EjynL0xz7RAniZ5GriBQaleVGDEEvmlaIVcvMna
Lk+VACuck31tAtKaJk5WC9pzqxfFxer4gFPJqTT2CGozsf5SUhCCKE23S/JwH+n67vYBES2IizOp
NmVFaKQQmZ3TyY6M8blIF92T9UrQwl41hAqSgtF+qsh8pbkzlgX0SxRnozoX84+ePvalgAxpPZG4
sMEd9ghEMI0R6znAz+a+Pw2o2edHE9w6DaYKFEFitPoUwfTYf1bE3ee0NZs6aBI8DdIFXRMSPhVR
+wa2AqeP1aNuqCdsxKHPwdAAxsLAMH191LdZVgowk6vP98sfwnsDch3M+PfMG4qdelwO5I5R0ZJT
7IvkIFaj5cWaufNfySBLU0vsMEDwDYldAgKC2wdy9fBDT8NixGIY0OIOpJKGVWUVuGfy6GlQobNJ
fcM6o9wqSFtWz+OFHe4+04oyV1oVgZH2pVsAt5JCtiAR8QGujrox5Yz/XQ53gy1TGJVUx6uHwX/a
BxMU0JmbRTZ7RWo23uRMVTm9j027/yb6WOzfvor9pkaR7bIZVJ4cDBMNdZJkWGKJSvzUg1VFy9ya
FGg3Bxu1etKa2o8lIQP/6s5aBCPWlBrAXfOXHeh5EkNCKWDym52BYTQHXJ6bNtjHu9kHjd8p2ksg
+REEzdUr4cIq5/uFBZgIlLvYs4/emSEYl9L6SIHFtSEh+F1LRZUBkT3O+9FkksApsaBN3c+YWQ9t
XAt2L3/LtMccBDm3nUK0pZyHh20zKNmAa2dQfinhr6iI3UYZ/P+fEc63u0wbgUsIqa8HeW6Ps/KT
1XCLXiTrKNo57nrLkXB1YZwUG1SI2uFZiXY6aCFaEM+PQulF9hWuXMCCfAUE3WTlCodZ5+ocRg2i
ibwvzvNL5AKxBjB+eZQ2jQMOKBHV/fqH+o89HpW5NIEagk/E8PVi/LHE8nMQzA+6kbzc/lQrQRJI
YIggg16AMgq7r/mPlactHBtmzO5FBiyzTTNHn+4HVdT+Wbvk8LYDM4OlAL0IVcOvlqZEUhJdKVi1
GxWbc6lD+BP8NTMmRBjZ+bxd6v8+If9ikTvrRqZrJUk66uf5U6SBw7Kb3Nu7t3ZhfjHBbd+Mf36A
ajHKaQrYorQjAbuwkYAZpN2rZuU3C8ArmGyNu9bWY6E0OItE3Jn8Yp07/zQvSAssi+lbW3Zdx/vU
WTZs1nrYiCeeV0/KxffjrlOAfkjSF4Hhq1N5jEd5m5ZgKgm3skEFAXjlqGAUAcyN6BSCVlHlD6Uq
l4Zethko/36TKBMbTGSm28HdwGZW26MtCsHrFiF9ohCQUlooAnw9nEUeNSrAn5Zfuamt7XXsJfQo
/XwXOsZWEk6PX+8lFqgjMaeGocMbuIutVKqpIPGM/qTUu0OW7grwy5kkRGFREeR0K+QEX21x11lK
ojGmfRvjud1jlrTfDCByNfb9JtgBsjVsG4zUgcvljY1ojVuCq2cr4vC+zvXYaAmiDGh/Acbhi5q9
BTyfZamWH7THJQH5XPtT4IdrFogKlkgQioA9lldyl0FRJEtGX2yqH7Mze+AdeGGExtKraSF/Ld3I
m6ngJl15IwDloqFSRGVgiwj/EenY6XM0U1RzutgtGtDApd+09GfedXZIMX8WvrZm4ZiWP+gyAA2i
tHMl9jD7EKwA3wPmA/hdHYg8gmcVj4F5U+wCTKyDa7w45Ls6R/tQ9FxdXy1WqkGmFVpjfH2slZAJ
GYYSQL212KWHeD+f2dOgsZl/iPr362ujqm6CmBfSZvxlEYF4e1bVFHsHKONeBn86Ys3gWhsTfA7C
1Po6jmInL6xxF4UqLVaXl8BwKRNI6aR+2Jhl9ia1lDhtQLaKkp0nlT42oAh0ZbjSbgA1HmgRRQ2H
6zSb/Q5sMiKDLJtXL9sQLRNon5l+qsn2FGeeCjyIdgglbYMEm4a1txQiFunr5j46GBj5/o8YEneJ
tG1gqlFpQT8gKltb6eZd2FjSfZeNYNfs3jIFsLUq2ixlcNfN1oek0oNR66WtaNVTnUuOwJOvvgX3
c7hrJpKSUZ5K6W+VQGjo+YZkM625dmccQh/0ZAJ7LNR+uUM5e9zrzZJrPZAopA3COxDd7SE4uqH7
zpH/geLLqgLy5VZzT7hUnjEeEgeQ7z4l5xqAwf3gK78ih2DyF6PGp/B5uQP+3e136olJsmDYR3j1
iL4331Cu8zyJerbB5InBOSQb8lDQ7jyqm9GNDiWEjISo/6vc+ese871jYIoxNQUhFr8pbbxd7fkU
IlUBqyQYZbcKdlpocfUUYbQazAKIgFeNICC6ET6YgFD3Zs3ot5Kt5NVu2P7W2JOE4LUrx2ULvDDH
fs5FFTEq5GEOauypvEdF9h6JCyQEoSktqHxdvXc4M1yWkhu0NeoWq1LBHBp1i1uN035ZSq8eTGAt
6fm2b7Dk9co1LlbFhcXBMmnThCaO64QgBMixpmT23IpK878xjLfscEl0l4QdkG2QYwNDAr1XbdA0
b3Iv9LR3YL/r73RbQ0bTgFoicJ0NtK1ANwwgdua1xJm3olKHaNFcOAyTSY/6AIsGAWdHQ19twHuQ
Lv7trb3KV7gvyUW5bIqVYhpwYKx+PDQR2GrTyrtt4ro3yWwAUIkOpQVOJj6LbiPMCkgjoo3yEICZ
8TX6nMAeipsbqbQXnkHRmxjQpMkRZISw1dVdvLDN7aJVmIC8/y3g1f9C5aQ6J2fFqR8WyOyBiit2
VAx9CDl1rnNdbsn8tmIwvzBkTEwzRJVkQ5X4PtiB6noHbNW94Q4eJJ7vmrtpkz2EfrQBI/K7YNNX
P+zFwrnrxMT3DBUzZtKCM35B+YBRns3ARK92KA5CG04o9ifaau5SCTQy5RizxVGyTp2+pSrIGVHo
F6xrNcL9WRc/ob60RhRGaqL7ICufXEyubcKXBG0SdnVZ7Ho+KjF08BKvP9CzITjKgiXyw+kxJAzB
PIvPCiZo26ghO6e9LpMpWCP7NFdh6GKJXBDvjDjEK54dHhK6haWCHp1GmhMVdQ2M7PBYydpDR+v/
+nH09czyT08pXXKqRjgx3fIqdT5o2wXrWr/xLxbGxXEplKc+ibGwziW+fCJbdcvAmzNe09MLEyb+
d9fvhUX2QS/uwzQoFTTzYVHamhsmMtfgmTliRpqVykQR+xqYx+0gF2xGyyoGi8Jadlx8xQMPOHTP
PPCAMI1NFMWlxDbvJMFdvHZaMIfLAEAyiCz57oKlQlWgTuEQHTmHYWRPAUo8ExQDtdeIVLYWRu5t
F1xzgkuDXGRRStlS9RkzdlUU7MO4+pVXGE1CBr78C2+7NMQFlJySPA1aGEK5ZNuWcg9K8OUhGGRR
ZWItVoJqGBEJu0ivyvtTYI1FZ2ALgQdafMQUJ/ExKlfmtr6NvfqBiWYhSfTL52Zf3lOw8Ayn/Cl8
EnngdWsFB+jyh3CeP0UyAdc2DhC8G9hGyEFUGfiOarqbCsPTh+ioGsaL3LUntVIfh6Q41SmmKVPp
PIygwVcx5SKBOss2q8kz+1yQhl0/vdnPw9i8waon1xQAGtGaTmtzdqdU4B3Lv5u7zp59AzPnmG35
V3f3hTm+8lyRKI4x/qH7aQO6/GMQ39Wg6VwWDDIVoAfNX/ppXxa5U1aW3SSpTUvDbpGL5ZNofmvV
sy9/Clcna+p2USFLw1YebMbUbk/lC9kywoVyZ2xBuoMx4a2IzvO6+PB1v39/j4voFfZd0Ek6IjJk
GOzZa+36pO0Gz/CR0W9vO/VqbL5cIZfSmwkGuZoUzhZ8Z6LPmRt+j73ud7Qsz91JOgsPO4Py8dfc
pUXuNpgNI+iHBaknIxzJfPbyZGdJPtDd7bWtuvefY/v7415sY1HNYS2POEcdmiOL/kZD4VyNYClc
4M9AoSW3fYWkRNmMELKoTBECTrQGLqFMstwc5KHEUcjBqz8UbtdVgorHaly/2CYurmdaOfeKim3K
k28zy9CD+6b46/anuCZD4o40H9OnEozBAT766Axu/Zg/Qp/Dbx9iz3Tz0pYewHSJCVv7BVh2PAdE
Athr79aLI/f7112cBGgmLFLRZiBgDosDAJPHOsntWbEw5GvuNUlzb6/2d4S6ccT5yiw480towcKe
DBIy9vTHgC6IPGUA9G9bWn1wXK6MuzmkKk/TpcHHYw+OcBtv2w8a2zLI45YtZt/DY+/iqVp487ZA
UUnxo0N8Xwp+xP8Rr0yUvVVgSK56eKDNz9t0rFFePzHEK5gtPJC42wqEoIQsSuw0Xm/tH1ucy5mk
H8sBHG8+ig6510ToKBRo5IFh+Ie+0dx4Fz+rm/gMFLiwBK2yzbyybZnoIIB4HRTHnDOSWc97dcBm
4w0SnIivOTGuBQvU+KETnQloMiNXvdNQQJP2wT1xOqc7WQnaGr1veRX4LVDg2lb78F4EfVq7pzDU
xyTa0NXRwM+CX35xwAmN0DuKESa6SD/mEfLPWStUz0gDDPVJOyQ59xIFZXdRFU9oxCbOYJUnOncR
OlsWCJgoBa6IFovAEdjH4DYMPwv9VnTTwMzA62dVeTHrFkV8zDBiGGv7pTD8IAqdOXm+7QdrGRRl
pD4aPg/Qs3zlOmqWdAaCR/cTpOBji5d36DV/WV52KHfJgXV4oQ/rmo/qWQgnXXmZfjHNuaAx1NA5
0QakK+a0G5Rln1NJBpTOAgdE2HSHRofQFW6iRwwFbsfQZIP0+lsaWu9LHtylfbIlifWRtfIu7Xs3
ktq/pqFUBF9iJch/+ZHcNd8vlELKpNfBrk4w6/8GCuekSEWBYMVBYMWC+AHgTpCJ56K8locVZqJg
pYWeuAx4EGZoTxq6JqU/H0QEhStB/dIYD3fNrTgrmhrGzPQpj+8yyKJkIK8jSeoR5Ulwvlaq9F+M
cYlgFyiBMqkwBtEYiOq2KAjO/uQxoppI8CxhvnrlNH82kR92VMrYbI1phKnoUJHFQToseGCpotVw
p2GWwqRQQhzZ8GM6dsflmAw29H1O0xF9Ff1H9Kmw3qXTeM0rmjBgSEC5rj7GeMbaNYb3wWvu9ffi
Dv//4cX/OT9XYNialhC7wS7PEUqwBXJD6uWb1GEKqtRJXqVN5oFGRd4GnugRv+4gf0yzv7+IoHou
t0k9416ZFXVH4uilkORd0gjzbdGp5e6vdgw6BRIazEXiDxTQ8exMveBdv2O8q1CiQibECqKihqZo
edzVFWm1GWcRDhVU4hGjnCSHhPCyCGoSa6+JL27Cbu+LXQSCj+h1gIMV7RhBXfVU4RtKTnagG8yY
nYy/RDn+Wqr1xSIXcogeZgSUTrpflPedDpb/qYJ84bdh3snTdoTgvAkx7piKWC5Wb7Y/Tso3sUzU
l0lZwawCpv15tvsZfX7GhGaKsCgiS1zk0RXSLaMMS72z+LLHIIjmbvmLYS5ZXK1OgTcf/ns8CrKb
i0j+m3Xp4kM2NG8mK4PV1jP2C44oRpqeB8e0Vcc4jFAQvx1flZW07os9LiJlWR53cw97yS7/GF+b
99ZJoZaK1Hl5sLxwB0JuCNRButINXd3tHfJG7k0MiFQPkddtAk/4ShVcZfy0pDmZVpmEM9sA4tch
xBWCHThwMrve5b6lCUuW6sqz+MsOcAEo0As5kRPsAH0iCAr9BiCZd0jbf5MedYw6LAfzHbw6LxCj
Q2oNocvTvE3fogf1nBzVXfS9lW0hu/HqR2Hav4Q5LvAxX715WMJSGjuAkkZHukfrFBRPql9gog20
UA7uhACbIbt41/yDXvXqLfjH9m9Gi4sDmLTLUFUpwCtqcN8jRQ3AUnX7zK2GRJVhoFAoRn7KxSoN
jHhElZEy1hU+bzraavZr0WTvtpX11PzCDLeJyjCUUTPJQJI0+dZstcZp9ag7y7qkuoFB7ooq0t20
a160XqttY4CoW9odwnn5pQ9g3A0WpqsH7rH/38/ii2xTVdI6LxbEzSN9I279AMrl99QZ9qwlt3wM
mwjiZAIvX78e/uzF74fkxUct2qhoSh1Gf7epfSlwFs0BEAzQOuA/GH58Am9OIrqVVtOdC7Nchk6n
DmWglPly5Wig5GRzZzorziv/AGywenA1TIDqqM3rkDH56jTJREKrCwjK5H3tKPpni/fO7W+3enAv
LHDLCZQSaD22nCxGTravxyfT2Nw2sda7pfKFDS4eLwqkdIgJ55g3vaf65Hl+GNwFFfIo8YOd/LSA
pTGZMWD6b1o3Xyyz/b04I1ZPFyChVFhGpYiJoYBWCTQH5U71Yl8XlLbXIhxGeJhaEGSTrkaC9aXr
+qxQiJ/NeKybFNrqmwZZhJwipsWA/YzvtzcW4Er8fj69vzTJhZ0sT+PBwOyJD/zV4qiJEXjmTIuj
BtWGp9hqCj+rMwB4M7QZ8Sj0whBchFWvjiA6S4gbj8FpCQKv0XIg06BoF0kmaAIlHX5rkn2AuTW7
CRDRwilH6aHtHlAy8Lpy3re97i05xLrH0h1JCnlABhSGxuInQShSNBR/p3ayY5VkLkgqoVBKWkYs
OEDSFoAspzYmspnBFfeBrpS671WgtbSR/mwGCDMPPfkgZCnAQZXeZxAdN8LcJXIVPsy1krgjBa5N
GcPPNikeLamAVKEFvcslic5m3O6tXvXHoF28Mmhfwz4BSqeNclsq5ZNS5vdxi1ETK4Ze7yQ/g6MJ
2tNB90CC8q7Rqx+abqLCtYDRAOzYAM9CW7tIxwfcab5q1p2TZxHkusm+HLpnXZNAg4hOxzZAUPbN
vrM2bRxMdtMAsiklfp22Dy2K706Fs+GAAxVUzlASaBSMmsjzOwno6ECyuLG7UNsakrRLMq23I53I
ttHGg22oHaj+4uynwuTJO8Z+mQbkM5qwR+kwV/ulwmU2xp1810azBZFW0EuNGKjfkyUBZUkM1Fso
ZYUjYQwEffQGpBCZsunnwptSMvtVq+c7Te9+GjP0lItUhoZtX6dOuUS1p41mCnY8Ovn6Uv9UJrP3
2kx+iKZqr1Tds1UWrwOlaKiUYCgBC/o90frliJHRsxSTbQ+qmzAKXKBPjgNjbgIhjWqr6TweiiHZ
DYwib+iVVxAopxuzCcjbxEbGYnOB7LQyUdvoQSIrLfJ0bMHCeUpqLdrFsT5jfpJIod2NbbszoVgK
tsl22cd1OXikGT7CsUm8rkgTN0p68DEpqezVRUPOGOhDCdGa3AKDP1HWH4JK/z4V0pPcpluTzJ/j
MLw0JvEp5G+rBn8/d796K3/W5GAfydNdIy+nTI7u2jLcQADmx5Tp594IZUcn9WeWdqB9jHDbohQd
V51dJ8s5ogH083LMEk2A04fFHcaOtkqWV3Y8qu8tlUDmlluTA+lPu5ArwNYSuXSl3qJuaCWTZxia
6VhDOPugKkHTIQ0Oupot3lyQcxrRyTGD6jgmijMp6VMdtxJoqK3SyaCS2la5F0PDN1eHTV2VmyXP
t0AmbdoJvLgpeUhy450q+f2kQlQSLCtGlUd2P7af82SN/jwH51w1TgifOUTmR7tuyXY2CwPHVv0W
QAmpKqddUldbqH+CgKdFs2LUw82UGo+kDCJ/zpOPRuq8UpVj/N9K30yk3deJ/tIYARSqlvqMGc7R
MXTQpNZJU++qruw9JaTmI5X6CL4EMryyhkfHlrFpEhPY3JaONnSd1ZNRF+EGuJSHrG6jA1jPHFUt
RqdPoROO51rxqpKCHeKgAS9Z+qFZQe9ZZQQh+b6OGtvKawPskFY1221jLZCgKSB5oY4qVLehESuV
ga9Y6S4fpI8qWBSMOmgb/BNPZqa/FHr0PqThdx0a2vaodnvQB4A3ZqxTYsvydEb6pdpWPB0iSfeH
2TCftEpRDxH0ad1Akt7ksBteQPIZ2WRomVo3eOqLufyhNvkjQLS1g9xiNxSR7JhDdycrC4K49KiG
GPOTkzj1IOlAgY+DoBiGszusVlNw8Ea5hKL6Um8gL6ugOVW1TqGX6gZypm9hW4C9U4ZWOkT9DEgt
mv4CGmySQ459ih7CGAy9mXa/JOrPWqm/j4a2k8GC68dWDEdOPhQD5KY02Ex53D7JAwW33Jj9lC2w
g5Mw/EVHo8TBMZ8InB/Xxbemye6A0HhDNupHWXdfW9IhtypUi0v1x6SHe40UoMPNNG9a0p0xajs0
nHMvskD5Qy2CqwrKv2XYQuyZQHa71K3PsEOsomwUkdCHxaTotgRqbdcAVC9T+Wx2gGSp4HmzM23Y
48RjlZD/sFsqH9PIok4AHkeDWib+T7igtg9V1fMiN63dSWX/Lciq+W0xFGlT08R8DIuqOZJALr6l
4EjyKVI9B2x9tTvpo+wtnUFtqR6ORblAUbb+Vi/gTaklL50sb9Zb1QF7euKqcfXdgiSaMyraR1NE
CvS4678CxTxhEip39DBPvIWQBwsktfYyS4VnmM3opKqiQlk+Cl0phc66XCAYaVuV9pKzxN2mr/JP
tabeYgIzaBbkVM3do4a9Hkmp2QWUnu2gsSBW2Jdg0aPQAQ6DArK+pRfrYKKuZ/McaeO7UTeP8yAf
utraNUvUukyXBXLZkzvOsYcTnvjLUqMC0YRbbTFC29CN9xysz0CxT34V4MsjRkItjJB+39bWHr56
aLX2G25NPDPzxlELAxkWGZ4jTXqcTbqxlvwgyTW5j6l+NOXJpQEgLeV0QEMVwuWTG2aS1y7ZGfy6
G8AWQEyL+daOWI9VjJw+s7aBLjd2XneeEgdbJQW9RIYqY4xONph1q1ABBW1gNNB/GHalTI8pJQuQ
5sZbUXSNvwT6r8RMd+GgbCype0jCONuwaR03kWcM49QRHsOxjhQ+X2qvkkdvkJbvdK6OvRYeq8SC
ArqVI07H9y10bJzIUO4kaC3jLba1qmmfWRpqmUrnGRWgJVIMymdllJ7DygRh6lCclQrJwCzXgatW
5Kk2oIAWB0/oPsT7IDZAidg071ASdTXTiNxkAckYqIatvkFtQsYgcavpbqXNvTsZsV82gwledfIx
lGZjZ3H4YGHKcgPMe+dDzfpsSihPZe30rkLwW9aA+6oh3tiO8qeu5x+wJOAcWKsoXWag3Iu0U1NV
k0pkoFW7tbrI0bTXfvgkIhjPGmyEgt5ShzAtqFI1fmIDbJo93rwR9Jr3ur+wZ1fusJeD6pS1W2xI
Inhqr72LLu1xpVWWYylxhybYUmT3TWU2TmVRD/edCNm69sS7NMQVUzFk1IaBERA0miR7gUaB1bi3
nwlrVWILPP3YNwIOdX6caCnzrIsg3eiDkBQ5BsVKDrLxQ1cwu4RBn9vG1s4DFLNUKGAyziK+d0aB
JYprMPr4BuRwAlQb0k2EWn+kfrttZ+37XNrh3q1ZFNAojvDYCuscyvXUCYvoU5Vr4WDU2nsfk+oG
ZrEgHKfz0+IdLTVJAqbKJ+NTQ3+pER5ClWoryNdkzK8EmHMbogY8jkc0KAWHcK3GYcJJEQqIjjcy
rwAelEaCFnUCnffeQvKlRQDLq3upsRxSQT1dxZS6Ush+nEjvCPYOlc3BHdvsw+qHU0UkQZ1nZc8Z
TzAGmKBXqZga7+tdLacVWqN+meLxBlF4J4pB2EpbUf9krXdzaYkH6IZ4SvQxKO38zs9f849gX/jS
HXQHvlV/FVvQsUPuVwK0/hvUKkX1HcEieXguyTKcpnHCwYp3rPOoOSG4TNB8TJ0w2LauBMmlf8Og
ouiY7DAhd6xjTPpKS6pJ1bpPqsnw08B0iL7X+x8kFlUp12Z2TIMVKHCatGud92jM6oFmCwGjpU3e
RowWti+FK78aAB+gTrjp/dEN7OmOePF5egU78iZwhMqIK3WSLz+CC62BGUtAJkJsGM/YyV2O+Sv0
yrDBEGcHU36OviDaVu/GAW/W5CT5t+PG2kXyxToXb+usXBQth3UGHuqe0z2jMu/ddocIfxIOGq4U
4r9Y4wo0nV7UvaX2cBmqV6dBVjq/1YrIUUww9jdyOOy7St82OnRS5uqbYllPt5e7eprB6Y2JCcYu
w4fjkKRF18oIk6OSOEV/7hCSo2YW3DBrX9QkKtENAHaQDnJlyrGs0bZCHcoPoRMBMkM71Spnnui+
AjsyiBSdani4va7VyHhpkov/pTGHU7GwsGzsWGlvvkPN2c26u9hh5cTARDNd9DXXNhPNC/iPrKqY
G+WqiQEtW81ssJnB8oyIvdXD0BuzTlCRXT2hl2bYz7goWkaQaIviEmbmjbFhIy6GO+1HUKr9E7z5
GpjOvLTGeWM25qNGY8PABJ0aevUrG6FDweBRf7Tugk/lqUdAKN9BCeumruWiIXr7Q4r2lHdHwLNz
SOQiOckolJkC8ppTPAALQzSLuZIFfVkn54lTCKUQcBOhOitrXhh/CyrZJb3iyHrpJtIkWNZKVodZ
f1Uj8DwQUfBkLwBSA91Vp4qPUlnLKGwTUd64tnGWplIFR1G+1u6cujxREg0WshFjKyrgedDhqDXR
RO3q+QCAnuhAXgGPR7jivQIYd2AWqM1JB6haeOFh/q4flu0ChlmgR6MP0FEuwEPNW7pTP1HoE2tA
MFfmityAyVEKx8Nc89Voelqm6WDkEI3W7dFTQFUcexg92jIUwCwEQa58OEvRFQuT6BrmzQ3umATG
NLGhXWRcGfS3F8x2FR//9Yn/YoHLokxlaosQsnJQI6Pvetq5taod6VQKLjrmt9yuXZrhEU0y7bO4
wmPAB8Lfq6xvi5a4cXA3LG+3l7O+YQzMD64JBEY+WhktKhmBrvhKcxdbL1Ui6KqsAULhSaZpAEJA
MP7KGegXhUXkWvWZgLIMrhrLQXviHqDMk/Z4ey3XhISgYQNDB1UVBaLXIHn4GnrlRumNqRxVDBcl
zwCUu5EPuvSt/vC36G/1UmLASJTtrniypWGyUcHchXotUaHlY63GMliMsu5tKEF+UDqqJSI0XrtV
EC6gNUKQDihAlHxdWoyqylhOGlva6KGWBhgA08BgKKj+IIISXy+JEWQg7MFr8Q7kVTeaGlIPi2Uq
fmt9M6bntH1Tw93tb8Xc5Ov5ZiZQEVBBL4DTwTkqtIsXvZtkCpDHsKs31YFNgFUb4fwEi2+37HDu
KpddMRslxAO1h/wj3tabHDI46U55gzSYFwuxVb9hrDfs8X67VGEc1K0F7lDZ+kvurVOTVNW2nQiq
iWrngfxkA3ZFEOcNTbIde4oCMgq+n7mBGmUnIbWfJ8AChpyge9VVfpqyxlbjSYZGtxoK+q4pNedq
wZevCTrlRUidqEFU1aeTYU7PUoVqo5Itob0s7edIpDtW2Y2MCCDYWTI8WWu1jTLT46APoz0WSAj6
btlpzfjR9uq5IDNmQ2EFzSc0JvrhZz3nP02zfU/k6MfQBndQ3DnVtIEqbVMpdinLd7RV3KkBD1sz
GUdQgwxuO+AxO05paeeGRE5QDO7ttG8EgXjllYkHvYEDRFTUltXfyMaLREtRllIxUsvyux/d+7iP
zi1YE1TVAUcDgyj5FuZAgQ5ytK14MOk6bMI2mKN0i4CQCiN3X93RyAz0KcGE4kstHvSqdYriH7cd
ZKXt/tUE+wkXy2uMMG21yGLEQ3/fm8u2cBNf3U7w+9mf3WxrHP6BaNOK8xMKUhX8QdSSeecHbbpJ
tEQDhhmItu6+CdAhyA3nX6zu0grn/0aUkLEu0dpv3GCjpDa07djwLrTNgNhn2C5rlzx0ILgUoS5F
y+MCAnRECzWsYXhYztTamhQIs1BI/s3C8a0wwIVrKPloFVUgMMNYoxRUIeK9ttM3itucRIwx15kx
rlYwIbIECxgTyqXgWTZE+ohl+RLdjjPq3GXpJ2p1oAEE77JRcJ+vbN8Xa9x3k0hSl0kMUdBkfFJL
2UkaiNpqwnrxWti+XBT3lfSqRvxIA4TtU/xa7SqId0AUNLHjI2Nlls6iqaCVPBm7iLwBpU+QwkHh
+Ku3gR4gncFKhwLu3nzI72Qv9dCVc/IHeqfdt0c2kxR5KTBCiVc4IkTuWjRhRSNqIUHX8ST4aryh
UaK2lRz4YO3cQ51xm0272/4mssAFk3hE86EpECsVufEJertq3z/fNrGSouBUX6yC28JWM8y6Rb8d
WKQ8QKW6d0za+UNQo33e1I/lgMlktbaOuIL+0hO8NSxtfLKmUjQ0urbWi3uBr7qmcY4SVY7YTLOy
3w+5WqADngTu7eUKrPzGcF6EZ0qHNswaBdguYFDaEIxbvcDV1iz8CZGQ7vt6Kgpw/o6xAvRYZBnQ
wYRYXvr+36/h0gIXpZQ009tsQaiP507xcknbKqGuC0K9aBnsfXixUZJad03QRIFft+WG9HVpp+ry
fHsh168l4+LOAoLzqw1wwhRd2WAhVXUf9eNWkl6N/JMAzHPbzgo9DDOEUj1yV/yXf81EZMTBXX7D
YJtj8Vy+TpgAkWsbw4vvzZPkyaCwl48hu8H85AUARju76zbFT1GGvvLUYT8Ef6ilIwXhQwah5ixp
c8DwuIOrAyzZ7lLIqkQ+YMJ761edO0Vry8/i6YFVN7+0zL73xfek6I6nJIRlacsCM/Satz3mFTD+
4maOEHzOAj13kX5ZJxdUGq2zVDxc/8ZeM1a5+CXUbJCDsg4iQBB+6Ayb6iXZoKcDcdR/8e7CPkMo
jqi4FSAWz7mIPrZkZjUijMdgn/14P9iYPvnQUc0rHBHgceUqJ6CIAnkCxWMPh+zr1rZ9lmYESoO+
jsZ6XKKpXhkQsjW9pqq3mWy6t0/z7+LP1eZe2ONcs8iDBRRySYBDNHoJVNVBVFF5NEIFVndyv/gp
WuBK9oAEhaBAg2USTeaudaWTW9TDAK4JyakdgCInO8MSBLX1A/rHCA9nBgAPvCUq7jp5j0H9O2DJ
XKitnk3/f0j7ruXIcabZJ2IEPcFbkk22kRu5MTeMsfTe8+lPQrP7iQ3hNLT6rzY2JkLVAIGqQlVW
puy8Y06J7tGbPdxYY77ZWoIXIJokDLxabguVsSqAfPR1D4aR+CSuYfPv/cYc88kKHTyrifbPJ8vu
QWCZ+5gICJIDxKJcuJujfiVmTeP6141Vxr9OeIjIhC5y7q6lCuNC9vcputLz5iOxYmOH8S2LXGA7
6whae/rkGokClmsBDy/fg29MMA6F6Gms1R2OYPszv8puOkdx5r16KD+D36s9pR7YaK76P5TUofFz
ymlh/4Jw86fqh2hUWnAXXr70xo9OUgYOxwLHtOu0HcBJgOH6k/YkuOJc/7lZLvM6IPPSNFqB5caH
9KD4pruecMt/aKd5r3t0Fra+z5HXtrqTo1koMM6/G4QSSaJsBVT1uT9Lw2ZRVOjCgafTDEAWf21j
qMAIZPQi3sGzR/Ohtzfx1Ro9xJsNXeS1WEzadbaWda/NYw4g2VzvMq08kQnk5X1SPwMb/EjSHKO2
mag7S8/mJfPMTldtJGvTDPOqDIHx7NrQPwm2kxsewE3z73Yyby+y2rlRQyXWn1qnPtD5r3mfYxwy
cS20fuvnCVqD8Q4CKI8Cw6LvyLjtaIqXMkdTB8XH5OZlSNEjj50vBUC1nUQ4fP69+N8qWfCAHZla
nKtY5So3gESgO2ECFQnkuWBR/Jvxaod13EO8TN2CYDt/AQd46PSA17kFhl2BFDhY9+iEgiNqfloe
NOhjCyWqOXVxJBavH9NgHLkx6UokVVhmfgXU9/W874+ri+b9dSSUt+DFeXSPaYYsI/a+4cttBimE
1FNtYoAtDAAWOM4n5Id706GCOdFt9UOwtZybeGaPuYmaXmhNK4E7djlqPlJEJBWgy3b7D+0iLBlI
0TDsT6Et53ceVP6NsdTtXzgAbS7lt/VeO5qYRhERv3Fi4JkpJjaBbrgjkqoTAMIxH2atvmSSK7uD
Y7MXwYXjmwKEhsrFkzfF/rZUy1TRGrykm9GB5CbEdQ8tEIYrZO0vf6q3ilwqSJzkV1PMMRymvNSX
JQdxNDgC44P0qAb1Ybxr9rOv+QD2+vV+8WUPVDCgakwSx75vd0aQ3Wk7+SQ9yntRNUu0dOaDWrOS
qUuVhH6aPjX53TS3J9sC8TnQtJdXzhnGw8qR0euoHZsWuNbPj06x6vlENKy8AUyIBOQPPaj2Tne0
PxW69XSc/wPp79Yk2xwYwUkwKkMPNQ8V8TaLIeD4Lf7Y7XtdGCvLFdkmWRtqRQ/IEe2GoN0pLuju
hCQovGT0bD3M4VkyiELU0QLCJkAddHe6GVA1+0Yl4ePVhYzDKd5Nn/VKTAvGiYRnhplTUmmAQuUj
lggWwcWX8K1A0WoeQIYNTk+qgjvumjugcj7Cz00vzGZ3GTeg9hKgCClMxwfzqO4iPAiVoLtq8fwV
c/nyosSZNSaDkqZZl2AtxFsG7ESuckrwtIj33e07qAtFm0qv5iZ/isJlXRodvjT8NvyhGq2hV+6X
F/rCY/9H9qkybP/VOgglFjgR/2yRTOaUSX3ZZ9BPxoGVvpiovs7oCBIPL9FPxKkejWdx+BWtlUml
enuqMs3GWlOMZpn57NR5hHGbp7z+Y8XPlz0NJ9E4Wx7jaEiuDoUerYj0B4zY+uhHB2D0FcZC7pIw
qm+DaRoxni0e2EWtR+kKzxmb8/epaaBJZJe7qU9+JFaNR3AiFNjm+uqNReb613jJq6EJD0p70hhH
xB1EjEDdPAMhQXcVubJTPqmRc3k7OfwAuIEbs8zlT9S8HrqpgxfNhycjsvfAvHpypf/su/57L1lX
5gqwyVheNdla7cOV3PaWhJE7o7I9zKqBPTrCTGUZgrpPbm7xmL4FBOIefVWIwUQY9DTHCKMYRP7V
6LOD1sqxK+I9UCx+GWMU9PJi+Bd8sxjGnWS93VkLwR5SeIR26qFAM3ng60apQlQzpH+KeaCc7Rvj
S2o8xKSo7dBlaCK3BPcXqKsur4Z7kTeLYTyIOitEzqiFoQXx6JNSn+zw/rIJfi67scE4iygeh06h
zoKybo3AeECxFMk65UHIvPL6QyF7Y45xFHifmysmcXHYDOKkYJW0ysgpoz+XVyX6NIyLSFSCmQ96
k4qy30OiSiYi/Bz3rgIyDIiKZYMhltm2IcnStZ5koHZX0+3s0ZGjh1W393YmhJzR+/fmnNHhAYtK
R7zBmUMv558jPbmyCwa6aAacwMnvkF3eRidlTxmom6s1qBKnsp+UXeYDmHjXBqJUkp/hvf4Q9iVp
WFKVD3YdAvvRPWctpA1SJLKgK7UOND2R99qdWTjV5w98y41V5l2Zoak9E3qjZ7MkThHqoA/KBTB3
euoubDH7eAxrOpSb6aaP2dHBN7LiTk4xyZDLye94NgdnXqerKtUEp1TjHqLN0hjPK1cYQEdBhz4W
ZtDj244E16+qR12+7tJDOTp15VA1HxoBBh8jFaoXxZD0gXu2nfVP92h/mr4sCVTt+13igiI8d0zI
gDrib8+9UJtfyrhVjVjLoCETxqyD5c75oepF+iga14QBZSi80YBhY+dyKrNulWmCBuLUkWM0Vr9r
GXweRXOFntrR0uPPAIb9kdrrCk1f7JUJgG4Y7vMJeuZ2qHlDsX4abe2X1VtPwFr9MmwTA2HldLCq
1jfU4gY6fCAywii9PB/HqvCyGpwr7ZwDjq1CnEDqs3XXpdZ613ZYXNSai7cszX8H+IJID8N0JvhP
iIEBpPOkUDYzmhdKaMRncVAOvyXMFGu1wKlzztWZEfrvm8wTNIrFkujQ6OuxOdOKkf8aA+/WL63+
fvlucnDn58th3KA9Q9DeGCsLVZcwGA/p4FQD5Wl8ML/IV6iefZpA1SgiPecwc55bZYJIqJEqkxqs
b/S778bDdCI7KncyPsqZMz1V1zRfsjHujGm4AeE/3rfB8CMS8VRxovPZLjNBxg77MDIGfEotfQKf
D2rrg5dWAo6qt54J8ET0yqjYCaAUrM/NWhCLraaCCe/6NHU3YyM7ESgSkGity9WCUd/LH/TtJTw3
xzrbOJ7zZtVCzFBB/Sk+KebD/82Aen40O7VNMB+togSTLI4GLXDyeNkAp111vgTGqQ5rrJJyhAU9
AD5xPVLYif1ERyP7EaORq2g0UrRl9N83l03JlDJcc7plTedEyU2PhV1e0tuDdr4ixmdIS5Qa0LWH
hHtUOh26K6D3wIDxZSM6varnMfDcCuM0ykwxFmlE/0SbrWyn5ovs9AvaOGYGgoMQ0qUJgmASaq4d
gRc9z8Z7ykjggEjiU9SFg9vP+jelwBx5qdYHLUmCPLabkz0rV1YBF2CoXxJlcOjoeAO32zqGhPpi
Pn8q7OVzHZrXkxZ9HaOmcgcZfFTyshy6egzCeULtYf1T9sVvBdQSQ5h/06ToAWQd3yNzfgLLvOYs
tflLHbPFN5py35qTsPHyNgXD3kAOzqT0OeDsYt1cU+taopmhn6UPizt70GPcSbs0fQDrhNMe39GX
fFvyPbfIuDho1JZJEuVI/Y8kSE6gKLvSjuHpQ/iDc0uMG0trAIk0Zf2Y+Bv9Y28O2etGvsDGNpel
leK5T+0hCtSh2Vth/KnL2h+jAZxuJc/XUPQ8Dg04VpJeFWmucp65Z+tkiaOLSQKxfdFE0LhXUKZw
EOTHQ+dSBHMShHvymP1unqjw68tsUeYkJRQboUTU3hSAqRE3vRYBqzgEi+c/iXGGea4lkW1USZAe
2gPVJ0PX6eY98Fq+U9zsO+MUC2LMUr0qH/vIb9OP82UxHlEL52opQUsSRCbQHSn6oUa/k+YnDTw6
l50W1zNulsV4RqNOLQttrTIoVuumL61Ar6XbylR+XzYj3D7GN9rTqk2kH6OAFHe06jTVaBOC0S17
UP3w9A6mLtHCGIejTHImqXkIbp5IBSZ63g9D7kFrsgX9QyP/0Bq8azFZvrOnSbuqwwGY4iGUfkAV
N7+Jx+U6XYf4EE1z6F/eCW6w22w445YipZrKIZWKIIdst1U7ZfrjsoH/z53AXDVGChV0uZlPOlWk
UKYM7mg6zh6g58fk2ghoBvffxxfpKX01xHzTZF5tJMp9FDTrIZoPUnujmwJwBKe4cm6D+YwrAh9A
2VYZdLkHop9j+qVxYxycGiwcu/YY70R6ay/cjW8d7Ouq2A+UknrSrCIJuj+j4oGcpFQ8MKGMX9Vv
aqDlbksOOrQwg/LKPOJfKHn64tT76DC7Kh5U6EU1HrmN73WnSRz9QVfdRHOz1tNv5S/dAZxRYlY6
vrt4/clMAFJa0DKnMxrHXZ72u6Ibb6IYgNp8usn0+KFDSQT9uumgq8N903U+kevvugw/2WbP+ggV
z872QSR2EJxDbuJNgVU6+juoADOZsNqAM2hpVnBpFMbiDaAUL8rsU9xoO6lERTFavb7REC5AUd+N
026tNdsZ0vBTnUCYiBhPfaZau7KoP2dRHfuREYoqaZxyDA4XKOlB/ENvJKsRu+TFUA0pfDodjF09
5TE9RFT+KXSJp0GjcGhRChIWgei63xywV6s2g6I117LITLCTBVUJheHWBOnSCpa95KCjoZLT73dd
gJ6L6KesEc0Cv7CiXjLOfBQdJaAqrVuUSeLueyHPv5Qx9htQPOxQxpd2GDNV3LwfDc/QzS+kXg6g
wwO7zDQ4IWjUnKVR8GJUAPfIyaR6ozbEjiXHX+qimUGwlO57C5j/sv3S6OthXeQvadftxzpxk8VY
njDD80mFJoRHYgmkxLKBliMZTkpn/Kgmsut0qEFYevpZLlRjZwy4V9XUiTyKaPuZlGFoMyDuZ3A9
Dce/suDLHRWyBqfoTnjA6N+6tNtM0hArjR6BD9P20+QKDQnVo7LLtqsqz3aQnuS9yCDXEWyOFpM3
6JE5ZWWlh34/nZLlmpDryro3W0GtjxvMNSDrVRWTeJhGZiJMowx4bxdRHJjXw3MGAUoLJMjk5z8E
yAI/wqlVYCZvY40JM80MvsDJCsGSB6YeCx2cwdE+R0fzbg1kf0KNZDlRWvLo1r5KPFCBnRLfFHDD
8vZ1+xOYKJTajYo+OV4vpf57njunAEGlOfnyIordPEME4xY6lKxA0cqiRzAlk4UTMZBlHsiRVoeH
oAtSrz3lp8kvRkf1lr18r4lAxZxHBWarCMGgCThhVMJ4hVG1qzmaRkzs5GBSHheo4NQF3qm5FGBq
MHfiat5lpvJFI8X+cpTgyJZgEHdjmrmOsqHVUBOcgcwpcznQ4vAZr7ZdpaZ7A6xcqTY9FFL1kBT5
Q6kVvyM7+ixlxvXQEhnhQ1FBk5UHTWEFcKi+3Wu32tS7Rhv9yRLrZ22QH0ZX+FVknUBX7Clpvvip
pNQ+xn/ve1P/bqW97C7kYY6l4PLCOFAEYmogtdEoIh5tB+aSDDaJwFGJ4ZMRnbQRk4nPVGi3P+mP
AHN9mnfSsfKLB/LfT+qZVeayhEMHotjMyIKqumuQtvTmr3yAKGUlqt1xpgHP18fciTq2IOUidSA+
ezCD5B54+G8R6Iu8ERB4wy0/GS4GDzwUngX+gJPYm5Dv0GTTogQCL1WYzQM4BUGrNI0gXCv7I7Ib
u2qdMk48wdejv57x3LBCYACC4+BpYm4EKjmlGmewQhnWyXMXSMDhUCwOJZq3AqjLBfp91bnCFy1/
ea+GmfvQYXp7bAcUw4zY6UFqPKECpN614M3tHaoTue5sdXWmB8x9uZfXzHmZmBrG1fFigFASCuzY
ks3GFpNRonsApq2BaO4Q/rBRAL5sgbu2jQXmyEg6iVpJwWu9ABHi2jmmEjtmqArWwT+ZGzNMBl92
RZRV1gyYkbf8CRe31KEMiB7Qb7tw8Cr6EuZuEjr2sb3PfNHzgRcbz3aRutrNLg4t8Gt5Z2bB6EO7
BP6bFtNHwJr7e/ELjPfWMzHlr2I0g7IlvPyajbUFz9x2KTFZRodulKvuqd8Xh3yff/rAW+/MEJPJ
NATjnoh8WQBkgms3WaDq9ymx/MsHhBP+TA2j9zruHlILlvcnU9R+bWUNm5d3XpnntyDI3aF6e+hC
5fNlUxycA/zXxhZz0RR77WdFis0XFpDolH2jc/h05r/8Jprw5YVXDeRyBjjXwcnFzmjN86jPqwxV
Iz2gKKYsmHyKtxF9I27IwWOGUHY3YG405n5FKtiimyLMYYdyTUTfQNXapxCznTwg3P3owfoautCg
ErWTeK90+or6n2HmxqH7q0ddFxUvlUE8ir0q0FEfdGYXjOVB/lu5u/zxeOfEIgqEuwEgUGU2X0nL
2TYG0uKGYw7RGK/yIXTaYXCLUP1z2RLnEQuNd4QBZGXEfhPFrS7MpGXoLd8GBtTpy9xba3Kj5WlJ
xckUEAjXj2rWi1jFuGZtoGDB4wHxV3aaX87NuGoM4JULygpdQzm3SEusFiVzU73OVZO4fS7SdhIZ
ZV4P4HbJO7vv0EwfKFV6fazAkDxlSP9Ke59E0CRfe0Gc5cQcaHe8rpNJknqQghd1hFpVNk2DG1Xy
rYFSpyDs8HzymRV6nDZeshjRWMwqpGIUUlxVuwFXcPDb75ELtmzxbBIndzgzx1zDWimrNqZjx+q6
OpYG2uXlWrbq3ahVTlX1u8snlOfIzswxlw+kjao1NhbgHT6mywLwCBffW2Ac2iNEWJTvl61xbh54
38CbROfSUdth1qalEsTUSU/AQ2VD0fc+sQDgIbOj1/vLhnibCPVoypsDmiaoH5x/sxm8wHh4TsgV
ki+DiqSy/KnZDz0Ud81cYIqTliCVhCsBZkInFpupNzkAYmh5Wn5V/5TKL5J9N4uatrxS05kN5gg2
Zhhm2qiC7D9xmhy6udk+O0queUW9SutQ/VxwzVwbj5d3UbQ05nMRfZnnxVRsmk3aEziYV2SwYHK5
bIX7rTYbyJzAsQK1bZ5gJFU+6sWDld6G0qdmfVZMQSufl9lZGC1GggX2VA1jqeeHIl2Muu7Q/Ubt
ZvWRG9+r32b81/ZzH/m5CvUh3S/rd7Bpcr8fXh0Y61AwePuG2iVLzR50UgZBtmAGmo+B1MapXBpf
wd2DshWoJXdodkHm/PLW8mI6dvbVMJOmWJJVGRFJMJSHSZnG8tVv9FWQYS5whjUMzC3ePF4t+0n0
HOD6FdzxF6EVMBSy4whyYpS2sqB4FWMeKANFm3JjOooL+hwhSRH3w25ssXMIOlRTQfuFVULFwRtH
Nyt2A3y15ml7mpaF8ROd+Sj8dBGC8nghiFJcGCDF1SCuwZyptR2ThGSF5Bd94hbxTzO9F3xC+omY
t6S1scAuLiwkIKdGOGh7Xx4m8ErGHpBoLzXHD43/Il14XQ87bKHO0oQbjvXAQZtQucPLh1Kc1evB
xnRc5Ak5zkTLY05obdaN0Yc2wTkpcU6S43JHzwnQL/t3nBTq9y9tJhMXMrkDODmRiW+pkJyz/Mad
P1cT4EpUGmq8r8UEvvz12apqgvTastnwsIZrqWCUlDqd/ooUn0tQv0RXFOArG899IKpv8O+dhdgq
ExQeMHh/7uTm3iIhpfZ9KVBPN+vp33v3jgI19cxvdtMCMhZ6BTY6NUz+lTVVnrV6ZfvkevYwebzX
vxZH9Q9mfzF4pN4uPuRdFPDM2J42iPIW7pfc2GZDIjpCNpJpfEko10G4NP+ZHalwoGZh2Ok9pDZ8
XwphBhR1LI3AkZ/vrGktYYLqGAA64HfFgxlUzHLQQYwXL3QLTE8rhpIqCy+Wj/R8LFRVQMYHT46s
iYnDSWQNAELnH2k68DK0rSkmGOtxkXbQo0PPQY/dtazctPfN8s4UIQe459QAU6KuUIpeg91Nqc9V
sJDCkL3Xj/Terzd/ndo7Jql5d9BEyQ+NRMR9NB3Ov1zZyWkJF0NtkSBDHdXaJQcKMwEBkpA/kfte
2FpjbqBZp2m1dkkU5If+UKwv2gDWk4Ibr8uYqWpHwVXghaCNPVavUzfHKs+zrgyI2l7bk3mAIvwv
QRDi3TYT/LHgAgfWHpyU5zu4LEa0JAluunoN9WOMMXuQTsH0NIqZ5W4wDuJ6Iq8qYG1NMhdc70EN
YRDI30yu5ST7vLyGaEzk0SQNgmaZn7tqJpAn5uZpmCgwdBQFFIg7MFe8VDvZstQSCS84zpCombPT
BT6oZSETbIUv0sDxTni9+cfz1Sr9wJsHZtn3FeYbYZWGQLhsmrQciwMNge9w2pwOJnWbqI+BrZIu
9NxaVkpQ8SNQtKfWQMvyz8V7V7jlrmxji/77ZmVhXQFvWgMgoAdh0EMCBok2AfET0Bdkr+7LaC84
p7y3xHZxzAdc1xFHJjGKoCCxvtOhjQN9uKw7QnjtZ1jXV5oWfYrl+HPVFr91gCVPayF1D6sRVa6u
2V/1PF2cZNT+FHEH15fEUSD4gdzLutkR5ltD9URVYsDOArr72lXqrQ5NeL7uID770YRnuyHMxU0k
E+Loy8vXpsR9CvAku9CTb+lsvoz/Ec4EixbIXFu8ubtuUUs0kS3Fs6Dyac0iBi7RR2bCYZVgbi3R
AIKKMu0a8ynOov7Syh8z0G6tLhIUF62HiR01idKi1OU0oFSnclw8QEfus+BQcL3r5lAwEWOKVjmq
QSXnr7d6eWqRBuceOXSA6gLe2hT+O9JEwbJYGIkErb22a//xArfz4W/eTbUOKv/4jsSbLoFNFTfn
0Ga8jmGsidaGELsrm2b43VR9H9gaJMSytAv0ZexcUy2G/dCMo5fCZzh131bu3Figyljt02rMHsYc
TqM07fIC2ln2qvmQylNAgoIyquBzCLyWzXgtJQMIH0CXvx7yPz9JRF+CcVmp0Q66Vbd4vDbeBGwz
gUY6JJmhD+9qxskOCGiXPhZyXk+cTX/UxjFXAOkMLT1xH3lUUh9z6dszPijKKwhDSpPkl+pzE14N
yZ2p/hR8M0FUsxm3UzVl0xJJKYPJ9PSjfE2Jj0bTk/3lIEaHiw4z44CaUE6Hbuwkv5WM3jMI6LjI
etdEqYeh1IOdAjKpRv5E6kCwSr6jAJE1io02FB8YR5GqZZRUo5IGqtkUTpKM9r4fQYAJlTPLhLJd
aj6rYV4h0TQaiHSVbqJX0IwnQ+EARifCQvG34X+/hp2NsXo9yeUVeCGaViNherJjpzyobgt11xeF
GojytZBwgVQEWJ13woYVdb1vz9WrfcanKINs5lqF7slwpAC8+UHTdrMf7SGXSknEeqdebiES6dcW
0kVRq5Z/bV+NM05CUyUzgVQbAvliO1ZGQqcOJxEHE/8tob9aYZxDFobDEpYA3C2BfizU69JPMYdI
CyRVd63uhVvKdX2UgJHqI2PynrmqatSQSFmzCCTNo5fspRVkc6b0swX9m34VHzNLiFjgHukXZmhQ
w6BRxhxp2eq1SM1GFJzMZy15SrI/mV5C+690pySHWDGcYty5hhkYegG9W+iBZLEg/nI/5etPYGOh
VUjRCiU1zETpxa6zVx+MdM7lm8t1gRDtArk26IZNg8ki0rREfzxRKZfsVUhOUvK5TkS5L+/pDiml
/9lgdnKwZTsJCSDnbeT9rU/oyR5iHLvRQX2CphKR21iBGDfIrb+CcsYGc5Fu2yhwn0cToi4dCWU4
AjybevBfK4/1T+ik3lEvgC6FCXBzcwCySuyJ+S+2jWkmkHUx5kyTAuDl8Nu0o6C33LOgx4shEtUH
ntStQWspGkfibjTgi5gFh/7fGzmBvgwVcK/FJYQkFQxKfZ8n+yAhZ+srwanhFknMjSXm2GjKMLQ6
9NXgYf9rkYR3CSycHQhxYU1v2liGURuSnIHSdlBKT+p1V06/Xr4D3Bf91gQTo4GYkCfoGYW+cjsi
x4EINX2LaNf0LRIv7jug7Tx3trXIBOpyWkFAsGBuhD7mrf26l4vvyKp34SnxJiCOvwtWyNtEYPZM
G8EZlLVsh6lUykm1aqRVlCog2csD0jgMwyYenWpqHbKPj0opamvxwvDGKMsP2pMVlIC5hiEH9Dym
1YlVZ8oddbfubRfMH8BBWiBqT7zSTY/Rl+x2EDgeuolsGN7aZ8KwLU9am0VYdDXV3xUkPaSQTy3Y
2vtVdy2rOAo2medLt/boR9/krvUMpJlSolxSWvLiNLLhDjqoiyAhnGdgXwACgfT9oSmKh0brbtQp
30XK/Lgk9iPYOJ9isqwfScu2v4jxfzFEeudliDDGdh0BrI5zBvICkFEes19wel4urAgLztnLWPhm
C0o9hFg7IJRBUUCQtrutMPgt2GVeQr1dE5MJSPY8z1D+oNMN+tG42vbvPoA7B3Hg/27NS+F9sxpU
ibtpXfDeGgwJSsJfMaryd2LeXgVnR3RVGH9AMDiRSTYWZZTXhXrVmZ9nHVrQa9ADhCBVQTj8Emwj
zwNt18Z48MGsUmmFHC7YpWnpOTpSJgkroOQukphHTHQ1mBQAbEB4uJa1DdRwEl/r+a5DTEQ6nsHP
Jm45YW7Zh867mAmOmwJs1skOlkInJZxCWiDWr2mdSZvvUi/00GJe3XVHC01e5IW/59F7h5fnpZBb
24wDgihZ2JgrVk2b3PoOmiLNZwsiipg4R1AppmdRAiC4fi8zB5sDiybpTCaCxWJUdgLaKe9+C46N
4Pa9KGduLNTjqidJ8U955j8WaUW26Go3tpZlVLouQ3fpvycZPMTp9qq/sBlvbGGKe+iGpU+DdsGI
XK4CB5eQ5ywqsyPELLwBo3q9WnxLMS3sEMiye4J9FR0VJgVpaHMoivDlZNBCmit0p0J0twcv6UBt
37piYR1uCrc9nIzLicqyMbseh/PvwNBrP/YdLROBs3kZwd7sbqJVedyuxQcLVyJrjLPJJGU1Shl7
+ZHOPffKoV0hg9lSw5AJE2I1LSua3MA8fqf7nSQ70yik5ueuB2MzSIChwYRH2vk90PLKGtQM66Ff
igItKpf2JN/ZhuEQDEBbSiYYjMMAIRpd59YqqY7mMaODoob+a65ARhhrO1Oan6H6dpy7HiWe/Cox
hxQoQ0U0yMfhjYHI98Y6s9Yaqn8RUeipXA40V109iEgrDuQI3GK9s4P1WuynucFpY5O5e5lS1B3I
9EPf7O7jzK9mf1YE8u/c+L4xwVw2U7L/6W3p2eRWGfGaEJO+y7c+wQSEZLimfqpATX7ZqYiMMiE+
WUjVkBl7aY1BVt4l7ZWq7azIH7K7YmxcrZf9ywbpKt4k3JtVMhdvVu2YJDmKQlp5vZart2QLBiHQ
Dx0Lr1Aa0fuC6zNfzb2MPG+8Sq/0GMSV9DJIrwBBzUGAhinXLDC+mdAmC1q86oVXUWSSiei5bk7A
IVGNlVE7jMDtOfMg30Nn4tdsVBgSmmXg1vppFyvGvkjSHz2R7qbcBEeKDnWcy7stOLY6dRub5Xdp
N5dKi5aiotXoKKaOZt+s1v95yYyDG0Jw5MUjPuq/FUykTz/JfPMieOtN+1SoWcz1d5vvynigEAWj
fqCN4I/0ALiP/43HYREEZZ+G+aAa9JU67ajAtzq5VGlFc7VderS98iNjBfBx8OaUtI+8EZsmujIT
yCaVePy3BxNEI7E3faUMHyrIKPMg+nH5nHBrtVt7zEGxQiklXYmuwL/7+Td+aBgOfgemhZu1bVbH
nJccNC4FyDYlvwNBDfhwjsqNcqSxSgwKpA7srb953UjmoHRVVuZxV5RBRlI3Ko9o5jh9g/J6nzno
pS8YaRVspWhxTHiSYyB1c/nlaP7XupdocUxUAr+8VsQ1mlPdmO2W7KTPeJvZv2NoRg54MoGZQrA2
+gcv7SYTo6S8mXoyFtHLRdBAARHpaM44DV5KgHEn3h+y0yZn/XrZLD9IvX5DJkhlcaH1DbTuQHXz
Mki6n3xlpwrpzrlp2uZUMqHJHJYiwxRRFfTpt1b5Ps/7y8vgOmNQcGoy9J+JyhbYYkDwzGoCaUiP
ksQCzqpdaH66bILvqV5tsPW0ktghKukLgEeomqOdFEYuHeBEDZ1ij1DGfkcri3vgNzbpv2+CzFrI
kBruYPPNK8H7ULVlY4pxU0lmmGZZy2UQmlEghRDNNm767pc9iA46/UNvDrqN+wOhc4p5ZzxUX8tL
m3T/vA9oBWl0Qshkh+9D9vJ20KaUNQDZWpAgZ05e2SxgQxs/5DK4b7qNLbbxOaZJT8oGGd9/fzHz
DvzWFHMwsjJaK0Vuq2CuPyXz18H+nQ2xe/nE8y7t1gZzIkZ9iW0DGg0BBh6doYpc3RQ1MnnuZ2uC
OQv6MAx2taCvmJX6dzKgGJ7+bnRIJlYPlvSpTLSdYaqCYXYuYHdrlI1bTdpL/aSnQZ27MtDXtZ98
G/fwtVSaJIIiQh0Mj+LOMDcRANAbHCdQm0aawXh4GTVF3Wpm9KWtB8pWRVFvq/loOhBV/CAawaZM
TbqJd7HBMuWYcjvaxZxHQdInDplK38776yUPbyGH6K0SeDaGEoQwufH58rHhflNQxYL7Bu9ygM3P
fVYmp/Uokx6Ujr2+k6f8W07Gz0YxBbUK6Y1Mulez+aZWqt1ls9yWnw1zJsW3Q6yYTQ6GgqTgGEMR
1/zn7Tr34EKmfc6seWk1vuBDP9Qb39plMgU5G3QtMrHP1EcbVxgdcP6tD7wjv+N5z6015hBVkjL2
oWmkwRKiqkl1fPRDuFcw2+wsnr4XDRnzfdpmV5kEQV5wjoj8vwhE8WDvJrbh+uqNLcZX57JN1jVF
03a0nTCg85TKfee96CT7os/GS7c2+8jqmqrgRIrgcMqgmYfaqUm3uuWwZM48xz/RB72/fDi51jSI
l4N5BErerFZrEc11oq6geklCiMn1dn0lScap1PNTNlYPl21xExVovfxrjF1aWWV2mI+r5Msj2M2M
eKe7OV6NmTt3Vyt6nGLcmGB5GnPlZbVYxpny8Gnyc6GcbP3KTj+bouFN/lncLIwJSAkmN3tzlsFS
iX7B4S+YSxk9YOH24jUJrTGxCSW/oYxoTtkd/z42/p7897yk6KVlU6LtF2MikhIqhbmABzMIwzup
zdym/ypn9232x2rz4PLp4CYOmz1kvGSXgBU3lvE+LEcbU4Y58ZYiARqqFOlI8cPdxhLjF8s2K4xR
orcZEksvIO88udUdiKju5P0wPYtGC0WbyHjGIuqIacqAfWmreSzknT02O/Tu0vKu1fzLmyhcG+MV
IWTdzN2AWJPj2dQDUrg3MbvVHdpj7UqeIkI2czOxzVYyjnGewZJhZ3AfbVE5GqZv+vK7YEWCc8FW
8+KUkFbqcNqB1VleKr+m5ncYKrR2MYhAUI+Jc7A9iBCnL1H5wtHXGddRybUl1wbkXNpiXdxiMEN3
ScvEKasRrIedHDlhGde7MtU7p86qB+gcXBmp4dn29Gkq48eiyh+HpnFSRboltXFtpfB6S1+bXjVM
ECYeNbDKpfEdmB381rZ3q9I4l7eOfutLK2C80rTYStEYbRlIUMhulNpdles5g3qGdVdRcrtBWAbh
fivQeIGniICjhe1IpHKlmJMC1NjotwccQjpsBspDQC0dBXzaaKuiZeWXopDJPYUbs8yFTtZGGkxK
bFhotWvXR22ZBS8O7hWm6THRDcruyLhcg1LwDwQLq0F95el26hkQfE5HlbjqUgS43wKD/CW9GmQc
L+hpW5KkegQ+gO5ToUPFo53j1Lt8QDhGCNB9ADIQQonQmNtbtmVOwHsQBW1eO2qqOxERFaM5AXhr
gg35CB5AOU9FHFT53k4e+2J0a304dEm7u7yWl4Y9c9rPLDH3FQLqVd3TxUh7Cq5NnOVmmXeURNUC
qLAI0v6mhg5b6CSz/yRmoxEtlLlsnVyaRd1jqC3M0Z/NNWdUehDJrW5vVh9w8mdLZU4jBs3MvpSx
1I80MnktcPCGYliWyJSHjH2+zFIK3nQJPj6d0l0OyHSXPRst0LbGszZ8N8qrUnusRbS+Ku9sbq0y
dxpIxmyEbC50xaMdbBYnC7PcizP8MR4AW6Sz8lSAfMG51Xfmg1YERu0W/4+0L2uSE1ma/UWYQQIJ
vAIFtfW+SK0XTCs7JPvy669na840nc0tpPkejp2Hlk0UuURERni4E7iZ8I8glCu+9N0iCDF8lORO
zmIsAmkhyFaPtqJ+y+Nnc6gQ9mqPbTrvtUj+zqIQyWkZ5DSJ4HJ+D169zbv8ydjV6mqrGhrVlsm1
wYXLk2e1XmYlEtg2+qanV/V/kSQAreWbAeF6EKmTo7CEbDawFC9aPvkKBbFlHnUbzb+tDxGuhhlF
9aQlgGy22ZdCY47CtjzalgX+90XlU5voHNUSKMSbbFbtxoQmpyZPG+5/7an0br2EbBh9dEWZZfDi
ARvNa7o5e63p/g3px0rwfmdSuHFGL2UNumvgRh+JY9SGLbObwNogU10JpO+MCPfIIrEcVAmkKTgX
ckWuUMf70k/dIVKJq6KNcDkorN7axakT7hC43tWsT3TAy/SocDOLnKsium6kMvTGOeigEzHfpAMJ
t3aPXxcxFi1PuxBYJ72KxiqEg168B7vKLQ/mfhumsO6g375SJNwAAXbMKRQSv7Eq8MgZ6VkPA8Qh
01GKycPv9qNIP/WKOTvGnLmXl3gt7i0+VeTfaPooDtqZFf4UQ0dK6wZboeP9kMxeKcX/BeS5PD6G
4EaaMUzaGSzDvxfWepWLx0Nb9v7oob1+1Q2DQiyF8gzp/VWvUb7UaaLCK7occdI4tZbZ5kG9eiV6
w5COS8nXrXbHhlExYyoYldK4hhyNlZxzNgMvvJmmb5kQvH06FqBNUHHTey+9tuzpqvSN6+a73nAM
sFN50ksVbeQs687l36VUhY2LYtqbFcFXGe2dPr8k9bkdP18+iVsmBNcfULNjs4rnDmP5z9mEsFmc
SbGbB1vth3Uf9vYtfHmXEUDB4G6VIVim4ww44K9Y8qT5kUp+Mt1d/qT1JAAEBv+cQFUIA4nCppTq
cJe1q3hxblOgK1Av08FSwlT0XreAouu3+c2eEAMINQbKuHLQpFmf29lEQ5E01C4q62zWW7F6rTCO
2/xmTQwGhYUBBP6q4tMO5u9XveT881wM7DR0IV7lVZW/sar8JHx0z292hbAwa0WW5i2ShP9BEXIg
O3i3g/Oib8MRtq6b4EYqcP+TBlEG2hy9PclgY1Y2As7Gtok1kqZoNUZBSumbTQvF1OugfpTM/rpm
5gZebetAilWRaIjkXpLgEnntzPzZOOZB+plBxz7bdfNm63f1SgMKA/oaA5IK4rO76iUtbFNZAgIP
6A39QMBWQ7amQrnr+XAaFkaE6zwqCRkgbQ+H+46v6g9hMKuHYWFNuNHdnFlpS+GlMlDk9wcQDxk2
k+3v6l3nTmd5z6T9VtRc9VcLk8KlboqY1D1XsU/02ZW1zwpRbSorTifd5cpu425tfZ9wpzNKU+iS
wtjas6Wz95fN8Zt6ae+Em2xEKSC4kxWiPv2JJc+JZfftKetuLfNBsTY+bY2ZHz3Lt9Mo3GM8RhvI
E8Pvg+Dcland2MY3/ZzegW29tSWHPEIBpXrEkBiKkVBAnh5SN/TST5e/eGN9xatu6YNkGjVOq15P
Drif3D7eUr5au3VUxkiYAglZSI8IWxh3Uq20MiqflJS7Ni+uVb3fywM5XP6SLTPC3oUqbeTIkNCe
DD8n5GsjXZl9tPEAWMMNA8T39i3CngVaSlI9Q/0pw0Dna/VYMoEbjjzLKTlu+I/ICtb2aGGUCpIn
UHkcm3rEHlX56XW4BOpvAIEaj9Bc9UvXhK67s9VkWAsBS5tCTjdBC9xSGyBQVWxYMl63kCoBt5pd
6qN3ed9WK21LU0IuRxVGIFSCJOE3LSX0db9zjTsJ9hxemH8d3/1NLxaBk3WzNL8ahJY/QMj0Bpo3
oBwHGoj7mAnA9/81ttkfMIFsbSb/+yLbs5pZGhXaorg8oqU9ooLYf768oGv+efk5/KIsLJhWQUjW
GAhA+ROTqK/FxJMBd+tUF9qQGxNlq5WFpTUhGgClXCAXRwQHDx0vlGbflb3kNC546EKU56VNfrGt
kym4k0QdgzhpUDpr1Z+GdUcgsJGT2yK/v7yKq/ukgDsULksh4NJ9v4pdAmGeYCwiH6z7YIK8jvuN
lfut2ihGG0A4/jUhLJ2ldWrLdBlDCGqcHPpa+ZQN/ewkjXXshuw+TfvZjhM8gXsa1JWdW1ni0zaB
5HVSP0t6P7iTaiY70oPjYmDdsGsyeg5jubWzYPwMFU1swvSkYBQALcKjpqcvrTY9hu30qTU0IFXY
LYTKd2kaPkZt1jphFzUQTOByl+VpHvKjWYE0FNStrqEMj3UYnOqqu5Nm6DqVuvXdGqSXQk5vqIxB
viYenAyoNDsYuye5jDq7qpVfrGAJWF6tHwlrB6et5cNUm8xuKrV269FM7Y5KP6Vcu48y2Rvz/Fcu
V4En0z62ddbdh5p8q9blKdGh641BXjuvtWdF6iUnBglwakkvM/iTI606oLtWOVBgeGLU5KUg6GgD
rtgYeOJAJHQngZHOLiHjbMblMc7Ds5RmIA0xHmajuwsD5aGjVmBLfX0jlQQDpa3pD2rwINWZN4AS
HuzhWeiApfOHFPSebkGUG51WuZ9vQxUcDfM0T3ahKzdabJpOXCu1Y6m9E1Rz4lRVNZ9TWiTHBiJ6
o1kemdw/68p4NIAVdQmq0ArDSEFQZMfJah7ATA9RFmDh/aFIHwbdVLEjSe/qRom1jTHVZ9Y2ywOM
9+uh5YWyVNi0tB7TbFB2egqOYqlPdn2belLY3QdacS311egmhfZ9CNuvYFd8auX2uk6UW5omn9q4
709Mp7PbS1ZoTzPddcRs7CwbTqCCS+zBrF5iUj30WXCFSq8fjcq+7K2fzMgre1BBHTbmYP7Qsn2k
dq4Ustsq1ndBpP5sGdk3A/JRnVN5t8GJWvGu6erRoaPhV0X6c076Y5ckZwXzqKOig9SDQTMQtc80
pge1LVA+SNMfVhg9W3HxooXhWQlqaocVdIr6ea+Xsp/lYPBl7DHM5S98neyWWc2OxhiYUMvyocHx
zmoKgswSbrCjj73a42f3w32opw/AV9cuq4PPVsN+YBio27dt00BmNvF0Q5b2+tThLGQgQuunMdnl
cZHvgmrcSo/W8Bfm0g0IDi2slMYsoT3wH9CU6/nLwuUISVJZBqbRlTWeqszpdqqn2On4yhU03vU7
DOjrfxBfeU700c2BIhWeDhIAIjtGVdMkz1N40rrT94YmXRcduJ5NiHqpTeuOer8L5eHnWE9bbIZr
LzHA5P41LIRagpuqyAyGlYfBqQ/5LvKyb/XOAmXjH5RN+dJd+kwhYDRmKFXyUEXAtYNd+zxc5VeW
5Y4ggPsCRb6d9onLuNIdOZboG27kvv+ffX37VCGUdFWTJE1SRz5XrURp8cv8rQ2cRueB+Ejc6Aie
JqL5/yVEvhkVDu4omSE693gtheQxhthBXOYbhYjVnH6xg8JxDaUJBlRkZoC7T+WVav0B3H090L99
hZDSo3aJjuSoldi3aUe+KrZyCr/QWzA23UtHAp/o0o3UYjWD+feroN/1PrVgVdn3KYj1/LCebGW6
NdKbuU7tZNiUblhrHLzdADzC31uymizTQ+gG+ZECVrDf9e1XVjAwcWzzUa3VwaAnQogF5S7TErt+
sdqElCqw9hsWzgdIl2TWW5Xt1Xrf0p7wcJiNuGUQHyn9DJ6fZketlJAHQep7Sl1Zlu0mpi7ANVL1
qytTZwZRXj7eG/B347S7fBOAYli7/YtvF94QdTmmlQJyIIx1svvOimu3KVvdDbRyBDGW1LkzCP38
Oi51lypZAxyafA708LaQ6Lme2VWeRf48qp9MWij2SIKvUUp2YcseSKhCzXx4kfLx2IVZa1Opm5yu
YjfamCPcs4o6DJsBZdXqZ8OyayhRHctyzu2k7H5keYZ293QvZ/nXqdUMu+3ZedTDI0mtp0CVfna9
4ZqD8hyY6iddsY7RkB0TZThXcfszD4OjOhjAcaRYsWjOjg3roFpdZgcQX+/HuNrHkfk5NyKoU2OG
3p5JqHk9xNXdsjeugxA7E7a7OSSfGU2OM0JcqaXnmqUvYzmPwGr3e8vMU4Tz4jptsq9tLLM9s7LI
JkzxyNB/HuXqKpr6R6VVP0uhBDql2PhhFVbr5HXxIA39TVYjAdGMiUICr3tig3FnJqpsG8P4RWrL
H2kfn0cK1kSjD56kKkdlpc2+GmEHrmrUljyWZmRXqNbV3BuV3eElapuR+cNK1cdJ06Go1+w1CQCn
wiydCi3msRiZnaaRb9AKi1VLto6UyAQFXp+Yj5k5XfW59VUeh8rRmXrAwM6TMbR7NWzuQio/lkja
xrZMHINhcLVsWeHWKdcxngLVVa2096xE3ggOq+4GqBzK0RZQjxccnIrx1RLTZFCAJOO9Hhc7YzBu
goh5qaFG7uWLwP9b74KgqskKUP/wbrosA1Xy3uE0SjCkuQaBk1o5D+Gntt6HswGlE/QSwTZSHGj6
ctngx/enYFG4eAGdlboIAXorKB5qQYchNqCah6Y7lwl1LCs9NHIHQrxBK2wESVfV2c9gKDQ366eN
avbqx5sY9zEpSMrRiXj/8UEUh2OgTKiZkMhWx/JYWPUBFdpzHsQOibRHMOTZjEn2xhJ88PJ8CSBb
ADVpqGR9oNjXo0GJ5xb6kxnJn+Ev7iODhXZozQ6cBjRzCLj+G/pcmvonaTbdRooeN37Bh9xH+AVC
+hGkSdpEEKr1x0Y/NCl1tAyCROWoy/YcpL2N4dT6SiMhxBRm+Saujc8kCJ/1lu1IVlwPcH52l07w
d53X5L1fdltshR9nYYRfKOwNSeZ6QK/XAJRwBKY6YjaCQ+ZK982Lge7XOB7aq+Mf0F/wA//hQiz2
RshgFGgitPNcgNbDHV7x6RJnZ6t3kp972dWW0qqyfgTfjgL/+6L2kxUM0/gAO+FBBWwTcKbXmqNp
0Fo58JoM70i1ldMA8OSCZXWzNPMxDcUqEwyggV8TtPYfJAJyphmjFRgLWgVwUf5teXTt+C+N8tC8
+GaDgHAZwvOGF4D8qwpDu2G/xrDxsnInF6egH8AQpaGQgumHYvPufchQ+RdDvkLB5SMgcBQW3Kzb
sYoMmZ+rDHm2IyF95ArrmFLpIByX7WtnOG21VV/pEsVTtbAqDuBBUmNuo5Ea3jCZzZGRusJQB0oB
SpK7WoIiHLgD+PU7pVb7WJkqFHagJJ3JyRd5CL4rY3kASwqexVr8Ve6+5nViRyO4S1UoH7b5rZUw
8LXhH0VNSwE6LAZHUsfIicYydmejp7YcTAdmxrsoHI/DkN2URsFsxZwg8mlo/oRRjDasvpO6sdy2
1VMbwRU4PzaBhUK2Pg9T912Xx7synp91EI6HWnBtyJo7mZVpo4Zw0psA+qdkLtx4AJRUotrNgDkz
B2WaT3Bp3wmeWhtOlN//SysqZMoDTnM3KAOY7xmt7bEZThlrTkZNnlvDaYPir2fz3p8bXQiUKspA
ZGQpV0SC0ETgYzZvtGUsNPN7J/sa/6gxZitH3lhuKpV+LLgLtoWQ2SmIU7OegXL0FYei2N7c2sZ0
Lv2p31kOZ6zKXTT0emStmv2QXGVbSOEPKYnwC4Qrq4Z9pWYFVjtpSWqr4F6JYqgbtKajzRsIvlVT
qoKWDUZwtQ8q9aUEGaZemgxvjr7S6ZgMllPBZpBsnaB15weeBQuUmxCQFHvZqD81FpESTNL/w/BQ
mmdoLkOukq9nTR0lPG69gdYCL1nYFI5RMvcSbWoF5NkmdZK8dIIER+aqHg27ycGKsjWatLqaC3vC
0ZHKnlppqeGZk+9H5YiQ7gR6axfty+WMgh+AD9dxYUc4IBAemHvV6JEs6z+7roLo21ZxiP/SDxbQ
h5eRr1FqfeDj6Ik2ZBblslJ86imDINjfPFZXP2hhTsiQFIBVU1WbTA/MPFcoWT4URrSBhVzdm4UJ
IcWpCJUGsx4Q+6v8R9Cw1p/odMeU2LOM0Ni4Vq+vhkvrJyQ2ZtaH2SRDkm9uQcOTpfroaIoku6QE
LjCyxtNUBPSkNckD5BB/NKyfUNNnV+o4BXZF5W9S3WR2r5nVKUx0u5wraJZNxrVaotFIuvxqVNvr
gg1O06Dcq6pXKtOPpKi+A4Zznll5KzX54fKZ+8jhx73SYgGFWI7hFgslhZ5TtIAD2TNu2kPjB672
2O+UXX6eHdmt/WCzeLfuj9/sitGcVGaJlmBgQK7UHnYysOjsJq7siI9bxaX3nSJdK11W4eXtFJUN
7EpytbWfq3nM4jcI8S9RjCKu0gBagHnipCZ4jkBn3IcbS7xxC8Sop5uxrGkjvhStme8BKe7kSN1f
3kW+SRfOpah82WZm0kYAkXoN+gSd0tlRjhS0ze26vy+S23na034LoLuaPCwWT/BWzRjXbT5hAnAo
Uzutf4ZGidr2szYAITs+Xv6+1Qfv4pTqfCcX6e7YjU0w1nBcrYcBMFAJdSnYOWa/PJQuIuo2FGD9
61RTtQB90D/wWERdXjRV2gHeSSQn6jFArGkY3Yij8tOA7pKrZXLqX/7Ij+Mar1cRmp/ocKHAK4r0
tDTv06kHw8Q/QkR9t7MO6gOHzXLupByqzPodV8nj4nxB6v1Lc781t/cRHCD8EiHCTkPU5gwDT0jw
24NMcSWz0yte9wg4jovHxeUv/9gNEuwJEbZWMUGNe/hbv049/xVf4trLSeWUgooJtbwPnCEjraaI
1tjZ7Gz68i49GvcaZNzkM9lv6vLxdRLvJWfW1tE7Qx9IZGmYrTDLoer7H3UOt6wJu2bWWtIrIaz9
D4T3m4vqzwCZq2dk+W3CnlGloFqBIqIXUxRozWH8HudKhLZouKuCwtXJ6PYKa+0uJhHIRUz02hXN
C+rcvXx41m7q8ncIfqhkQNF0/BGjUcgmK7ZF/SE8Vfq3sNY2PPlqtru0JbghCvKrRo3ghnpv+jUC
AfCq2cJFy7N70oF5NnWrT5c/by3ZXZoUcig1yY0sYBLeTEPhTNJpjk2nZ5Ft9IfJGO1Rf7hsby0m
Lu3x5V542qaVu6CWoDxKW0yPRw+SObgd3VjI10Tz0sUQEqm+lFoJxAK5P1bFqS1N9XE0iZ9n45M0
kW+jiWpNyaTH2KJHs6Zuk+CqQhFiwMhcOukEgbpEgsd+Klb0Iw/TL3iFP0n58FRPmCxV22dIDT1O
FWT4anKft3Vhz013UxaYMJNZcptXfe5IlXSnx5ODmXmgKJJd2xbXtNC9DjMXZwRUgA3SO1VqQsjE
h/dqpO1bFYNEykRuaJmy3eVlX3WBy3XnIX6x7i3mZYeh/8dV/CX5L7+aF1ZfHI+oAjz6KYHCQLkD
iUT6BElUvwY5WJM+hQ46tts1slWnC3J8CzVyYItEwQ/N6FKQxyFZSPLHxPom5TeZflaqzyx7CqrB
NlrzKFXXavb18qqu+gbIjhOA/4FnElGYtc7GodULDBcHCGAS+aY3eBNX8Pq1lbqjrNxdtreap8DR
UxQ/TTyJxWq4NErK2CC+8xDOabjNr79FaXTNI9589Qc6gmup39KicJMSTsaD0qjhdYU07mglMxvY
+BOZlUd9CHOn18vbVDfPETVeLL19Mprhdm7QKQNA4ZdZAicCopJjFQ9PvQk4TkTOKN9uHG7ugj+c
N3D2YEFAj0INIVQUmAqq41SLfZKYxQ40/h4qeP1GHFhdiIURIQ6EbRyHdRRgeFiKvD5WqU3QhYis
zqlVMO1NPVp+9CbXi3LD8NoTVF0YFoKCwupuRGky92vwNNlRI3/vh/Ipqphn1vnt5QO26p0XtoRo
AOdc5z3kDr2SQaoQlcOuhYZGN9mXzawH94UdIQooMonNGLK4/4nmefWWLowJRxgViYwGKVjcCgoQ
yQhINl4vAzkHHZ6FIGjc+LatNRQ8bY2RUGCzIUILGuRmJ6N6XTJw6ADx9HdUUqs+EHrh0INHjxBs
Ae89fKUqYWNEiOQccft3Hn7tE4E75/rTFtRqRL9XpEVep1UIlq6ywYyt5mpozZr9vHHy+ZUS7zWY
zjC6CNUoqovYh6EuNFPig8LYQcwht5wW4PJmrd0t6MlzYWuoq3xgV7BIIBlG20keA1eImV2H5Qm6
j1YZ/pcDD1gNVK1RGEO7WDjwc0t0Law6Pl+EI0Gc7m7c18BNvmrdjp27+TRYOw0QlebqV2hkok/9
/jT0A9AJEHj+PZr+d6dhdZsWpgSnkTVtxWQT4zJlJj3rueJ3zby1gKsnbmFDWD9LViK95vxsYNsG
oLKyfpHi8+WzsJoiLZdM8BNJhjG6IQCystmNruGhE+MW31SfdxXlrVGA1Ui+NCZ4ibBHyJoKfFDr
ctXvCBwUV6Y7I/88qA47yntivvzfvk+cQe7kdGJGjxKUmnQPWYc9iuL4vrJGFA+tsXJSlp1Jnz1N
Q3dbFSx0QKjgXP4Nq/dNhdIg3BP4/cRhMXkY9TTMMXUxtN4o35WjbJvKZNdsa2BszeeDmPZfQ/zM
LtLdWjP6KDMgp9VSU/KZJWfI6XO2mxPQx6ZGUntBb75YdKzsWcF7K+72IF57KOviVsvM0iv1KjwM
UpjemF0cglIm2Cgsr16axQ8U7qc2KUSecyhRh4mq48WlXitTsjVas2VEuJkgMSJl3WIKRA69RAVb
QPHXHDiorGgqlywzMP4HT/N+nQ110vV+wt0vIgJ++trXrXID07+WeC1NCGWHaSBayyYc2wgMOyE6
rBQwdGLtDJ3ujfhZC3wIcrmXz+lqgqJhSEHHIBzeFFS4nm0Xz13eTZBjw8AhZ8JOMX7KeWb/hHd7
dZs0sG0idYUwkZjVzwQvwGQGxmXWLadgkqOkdKO1sP5BCxuCc6ux9UMKMKHfli9hxdxxug2bwp1n
P4Eobh5j6lU6UHYw2UOy9eZfvfW6rqoyJOX5qNf7Q5I2YUGbHgBpagEhJu9a+RuXDaqHDazQKiAF
HDgGBVcbiEsNIUpANTPILYmLGEio48oU5FbQbJWdHv1Xzs1aOJbLOlTituTK1t35wrKwvGoGJnqt
xRb+5lrmTDCTtwuhv72f7K0G5fp6vn2msJ5SkRhBAeydJ7eeMjx3jKEgbyeQ9di4BWsP+cV6mgKo
dozqqq3VEENyqPD78Z4Qj2vPIUphEBZEac42R9NqoEeuh5lGsDwbrwu9cNxKQYZg4ATPU37S55PZ
+POWoAffiw9p5cIEv44LE0DK133VSTglYeanGiBlRIKqR6lHp0xWRzvJYnKXD8nW6VxdTYPoigwY
H3oywrYVcYeKgI53CNdB5VQVryEf1Bg85NO9vJ+7l8sbuLqYbxbFJlhZSXFDExRioBA618dqeNhU
COU/+sNiLkwIASDQgyEyMdjjSZFW2k2THNSZnWqgXQcSeWaU7JQqOtO0OFz+tFWfubArRIXSlPKm
mknhc5B8a3ioxG+c/vXFs1SoV2qQkDGFCI1Cc8OKHDCAMYmPlRI4CcJbX5ENM6sdUg3zFP+zIwTp
CU3snASoXf0mRRsf2PfRm13LAwTWzTC5c5Ddgv2Jzun6gXyzLLhLdIQnRVdBPsw5Fobref93HAur
QDrNJCZwHETRERDeX7xKVWnZGVIO3N7oRi+Fm1ToOoGC7aF6kvB/UFc2FfAU1L4l/Zq2hYhX30Sc
3FlTLV3F7PR7+4UBPMtcgcuCO+n0NO/na66aV3rb2vSrh2dhSjye/RTXeoinaxRIVySdrysTc28F
2ajXrId1C3kkRUtPpuJLHE+8Kqc8deCP/r+VlV+7c7oMQxqhePSL73E1noOkZ1i/EBNuXaE81TTb
cJJbJoR1C4NhquQK62YFkx2zx6DYwKisbczyG4QzOA0qdH1mzFOoMcieAK6tPFNu3cvOaXVbdLz1
oROrArQkwsNjM9I7qgaclUjxeHMVOd19etA8eS+dy/3/zZpYbweHaKq0M15Vowe8b+IoUFJq3FTf
aV7uWi6Vt1wW3wXR6S8+T6RsDnKtkif+rgAuEWJUbuWbrpH5QFq443V0jEb/8heungosI6jvDPpR
ArcEO4CmAt7gF9UVH4wosnLjk9bCGBJ9k/MpKBCdFpx9nrOIBQQpqhTgpah8krKdNEDv9cboTiUf
9dnMrdbWcGlRcPusMywQfrwqJC6V4V67qZvwxNXaxtKa6OpDa9SiCoPAQ2y6bMgNe5SnnUUltwmY
l4eeVtW2aqKdivJH+vny9q1mx0vrQnYMyVfWgKQCvVzUOYCvyHcYIh33xhO1VSf5I5Vmfo/FI7o0
yTd8keQl1dx1jfQqW8jpHRSohYLfQb7hutBcOtTbSspX7/zC4isF3MKiVhgUzJsJ6r6ILvHpfyAD
Lp/0B6jwje973fCFNVOp57SOcHwaTJyW+asaa8F2wDXx+JlMxy3QxsYNef38hUE6d71cxNjDLBm+
U1B/J5p6xYJpT4r0ZBrRDXgwnTLSth6uWx/K/76wywdrC+CmuSIkL5zyjio2Ur0y7VeB723qijVn
QznhLjiSAWPUhBBUot3fyCnqDaEh+1JkevGcPW1ciC0bwkf1TOrTUQlynyvM5/fsAfryEgbY7P6X
sis9zBHjJub2htXVpVx8Gf9Vi6UcwzgoOi4AO2ttb2eWue9qBKi59uQME645mPPGNtk3de9D0vKh
tUo3adNdL20pLq07hMUvEdytRONJSRv8Es6bCbaXGfQWSXzgFNRcyic6Du1GpsQd3Ad/sLAouNvJ
gqChlgGWIw1AAdadnwSS3ff3Cp9aCix3Y6m3zAn+NoCkVKzxFrgFiWZwaz+tJPV4P2+PTK/VBijk
RmVLQdPkw+zEjIZt18ZozTCT2Plc2JCy86j+VZu+bXziagB7s/ThcalUYwtOWl4ubwBt3zWQ3Ggp
KgPcAWnlJu/dWuYGVRjwOSIFRYQWlrSNGrMFt1PgKfO1ziy7mbWdjsHBy5+1agW9IIWYII78IPCn
Wm1goM8MIZj4aTBuq+Q8beW4r++MD2dxYYOv7OIeaj3wY+UYoQruDDvlPFV2eYzYHvRDTr+TjvP1
4KmO6eWe5U6hDVA9NHe2hrdWz8niNwgeKIlTK8kj4HIVerAgYpj0+zE7SebW8OJ6WFwYEpxOVun5
rGqotnC+eUwuZV7qgz6w3U1ufSR7rdjKhte8HOpGaIFSNNs+yLkFJFcLOWc8OVW95LOy14Hbl2zV
BzWInYAf5VscbF33tVOzsCnG/kmDEK3JIAijXVkP3bOGsiOgaaN64JMf0Z6cSG5PwSb33qofXdoV
XrSTMtRdJlXgWr3i9E6G7IbHToMsuwEOq646bhMlrp0bA5Mfsoxch3yA+IfWFIHBE+8nOXhQ2ytw
31SJDC6QbOMe8mMh3BFF5ewWmAODToGI6ZDNFC0kPvcO3mu7an09TzcsrOXE70wIJ5OULXgvG1BZ
/L3i2hqy750tIeBNRK8gjIoX07/ayLgKnIiLukl5S7zgtB0KVg7lO5tCyNNyOa7L1sCEfL3Ps+sC
lIIF3dKYXTOiwQxaF0Axo7bz3pc1LOlnnBJITtdeOL0YWm4HVrxxv+jKqVOWVgSPCW6Eao5iCLLo
ITRSqrsJ+VGEahWUkUM7m1Hjt43whDFQ40mBrFXlZJ1Dc9v8BOqQqbCjyiZf0thLkeBgZK/GmP3J
eKiSR/nZSpwmtQcd6HknKzBVbcfhzsj9OnHkwQ6GQ9BBHUP5gQcgCJgm8hDhlZvf58G+yXN7Tn/N
5guG9tprC5RS4OVWEztkn3IFb9Rv4NQCEuk4pifQhCWx00Bg4/FyuOIvJ/GaAMAAHDkxcCdfi4uL
UJLTMk47nQUeH/ln4NFhJ/lGM0uXquco2qLXWt2GhTXhHdcWnTlnzIz8OH0YJ9D65PcgHXBAJuBc
/qy12w+4BKDqRCeY/hauixLFIwF/F+b2VMxehnikbsF0eA13de3ejAj3Y45pYeQDiJJqlZ46Kbg3
TTDLQAjuaNUpCA5aUCzNB9Ba/UxCaQet+C9pyNwkna9I1h0ocp2QDL4sd5g2NB6JUZZ22AV3spXf
lGw65kZ9VNP2CsraN6HSOL2mH+JWvS7BQgy9psou0vlO19JDpgcnKP85nUbdIg6vVNLtzeQBwzoH
2bgepv5U5lXsWyXGwOcW/w589hgnSTIn07vrXPatNLappriZMTlFVHpapDgRQ3afyl4aaruRFs6Y
JJhcS+2wjT4F2pM1coGI+IWV9KEq6x0banDkEx2t+MHvA7KbJnLKhheTTEedlQnIFJhHR8AV8sEe
h8hVk3JXSVBdljtPwwh+RK5pqe5iYNLt1syQs8yYy7eCQyWDGMMcnTyDw0vudAtcXDQxnsOu/9I1
7RMdTZvOySEL5SNIA/kAu6v3yXdk0KNdzfQUSp3lRFKPvsx0P/a0c0Ipxv96QGpHpyy/6kkMyERR
vgwTHsJhld5SCzXdZtqN87TrLeMuInhpMHLQzXCvJckDZzRopfyWktExi+iWFNHeUiV/TJGSGCCQ
Qe0aJEr1fWLQEOzeE3p4ZPqc9yhcDOzUa7VDp4OWR0440KsB2Dwi01NtyRCa+MqsDtITSelW05PV
av4YXJtmeV81wI7PygEjQYUD3QzbiOBxwI7qyJhL0nQLEkDKYzTqztTNR6kO/JR9A4Khhymk8kEi
G3YRgkcMZIdfyuTOGOUeoCgNQBEZwKgbNtxYIDzVZ93tzU8jU9wh7FD3wJuq792snfcFNAMAsjrO
0+T0auYAefAYcFI15drqf6hjdq8k1l4t9JNsNXbQ+AkzbU37Zcyzo+BoNUnu6F2M19M5iZ9y+TmJ
dEzmDI99iO6j3IJCb9gVcntP5bNSVx4yBYfg33fNQcP7vbEkNxu9mpRezxmckBJpETsFzVfgUewQ
QLyq+yExDHnTdNfJhR0byBYxOGxlui9nz6ny1HWqPQ2PA2tAogbhGO1Jx5HOGj8Cauf/sXRly5Xi
2vKLiAAhELwy7HnybO8Xomy3kQRiFBLw9Tf3ifvQ0dEV1VUGpDXkypXJgzKhA3oC/jxKSJJ4XtpK
70rm6iTac9+Hme7LpMOGnJq/qmjdwQM1if1q4413LcDDdrEcFizf6+TBSupL+yaD28JG40INIkjB
W9l2cBdFhsv8qktZ6z1r/m8I6X7C15zHOWEgzPvi8/E9gWJuoHZ+oH0A5bghC+tf7R1U3+acQg/O
s5mrzcXv6d4tPxviJj2HMUr5biI47c00rZr3AXXVzC9GiVNTwGxUQmmg/lli/xT1kBgz7lvcAthy
bFZFMyA8L62cEctff/Xow1UAwuOROFIZZmsXbvQS5NFDmo25cF86qZ7mj9lcU5LDCHK6H25bSzcT
tO1if95XxZgN3EsGMFKilX2iLUsMmlkDx3rquDvJqmTQZ+E2YM6IvcVH65djO97RUWX9CE4N/Y0C
ua/Yz+gXUNutQZt1i2RY1lQtv92AzyNZxrlNVCF3EVQVPUu3DMZXlbrUXN965PJw+lQFdkwgsO+P
QUZWARGfKGXaHGfqoebE9hQ4h+MwYV0rTlraY6Irt6J4joc1FbGjEndw+2So3/oC9jQAWEIkc6TX
NECVUCKAokdH1obzOI4blBm3nZzTmJ9rZz3JRiPdD5cOb27tJaQR+4MbrVkx32oeo+LocwhMpWya
NvgsBX/SrEl7/Nkl9ijZsw/L23IY90vkXRv7CT3JPAyuvDfPCqLAOFS4tzqJcQRpaR8CgWnjYrnN
QlStURvG/k3D2xRAbxdcDQtZja7H7kvxZ1CHzKU9DnWdiGjOYJia+rJJTaGy1ZXXJr4j4H0FIrpI
QrZRPZ9841yRZcuk9bFJuv6NEVSEeK6qIXXNK8MKZLmGadWPeb18hPjqEVa5oxorSwG7dNjO0j0k
9NWxwS1lzZDImWWTpnvYPSeuKY7O5O9IfaVTlRFy60bn0PjHehbXqqeblniboTNbC7lbX0Hbuqnc
Z6/QB3Qum7AuUjL/Nzb0GNdQPBziJPRvzAcdzsFYruwPAUEiacRTE30VEtklfhHsajs/70aTDuzd
FfVnu0YmjVSxr2Xbpl3IcwhYqqHMvQov2MpdpeaninQJwncyWkiil9h6HS42RvYiZ8i3AgfqckGP
c/+jOVIJVufVcub2Z5bBR9i/9rghgf2MijvtjmMfXsFQeKslfkS4IDIkVg9qQ8ats7HCNqurspns
hB1S38IGoIpS3nP82XvW2Pd+1Vu4d67JODd5VHk7OvBPJrEci5BIyghaG85hERGWQlSmApLV0s1C
KAjGz51iqa9hbirfKyResNSS1UbbZhUgXUEH05uQ8F8hf5B2dkpMEScVl/gtM9TmqySg/5FpLwie
mToSZ8HLqsl9xH6/ib8hFPVTIjiNQbgJHb2h9XVp8BzVlJHqt2ibo+MBbrVPi/5R8fKBrwAWyt0d
x2xEfOTFmLohBDo4aAyRuXsFCH7LkSxhEmJLynWmt2m8+bBwVPJUCwTx6QPCSjmuSiz/4vaJMIb0
zvIFm0em/dAw/20RrJvueSxsm5iFHXSNP2POm7i7T0Lti4WljFQnuwrwKPCuYvovHH6p/YvFdJ78
uxuG+3J1Ew9CRc78HS8DZHNqvKLxqSjBYWmjGIpYIXgf3r43126uEOKGvGLzTjVBjgO8dzCDLPWN
jJBekvMRuulpOO0GK7b+4Fz9im+aSd+tBfRNkjiAzncbZw3oVJ1GySo63KIxCeImq5AvIM3I5Jz1
4g45ss3oBEDmoI4ZoYkYTwY8RN/9Z+czFv0OpnlV/kdPnWQYAO+vzZG1COM1upLZvVfRtcHqrdOh
WLNDVkLZtgh3RY0xnEZCs38BOuaal/t1Yhtq+eVRHs7xK4FA5NBCOMTp3orC5F30vuD7GSzUUnjg
lAS6PahefZ60miTTQ2xLVvvYXTIT6LzvqkvNrrXyNxW0YEUjn/3YQUjqMzPwvOg+m/lzqTpsDPwX
YSlilkMiiheKoM0p1F5LbP5YP1vskjL+HsTQyG3vgQIqg05L6C9/fuq9p9WOeeuBhWZOrkRS4Uuy
BmrncwicNGyLxa209RG3dHOL2wHOUZ+FZQevds7OECD4VX/h+kF5lAjEEsCFJ6KGl5l08CmdcEs/
fOvn4aIg5HotcO8FKiRhUeI1uK2qAb9JAG9wYcGjcxWtSdz/1iWE+JsgEX60FzX26TUeptnYDkq7
A3eOilJkkzWv7JAvs8pqByaOukH1BVaWV5wgc4I77b+oAD+Vsw5psTTpKAKTeejYIPKUzd2OIX4Q
0m+Cwt+OBNpz4/TQjYfE07B1o3nrYlYWuJuy6LYQfctQUKROPWxGFyWlU+a8f+ZyPA7uCrE1eaTe
faE2YzO9luWL1UVSLAQIX/1u2jEPoqPVkIOCLkoxgfSLD7O2NdK+/wLD1awI6j2M6E9d3D+Octap
q1n831I+e2W8X4NPaa9wPUunmSRtwxMbvkcOrLKxZu8O9bMNQf8ur3PxXBCZW60Tt/pUfpWwPs77
8krC+b1w/SvDyWVTf+WdyMji/q4jWghw8DsVbNcKETX6A7EBKjYYj6wQP6Qi8fA3DqzBnXDzIdRn
GO9kUdhlsXNRDk8tG7KZB6fQXgIzpqOBpVIlrutCUcbZVLRv4Tgf42kH76N0XnbOEKeyOUGOB3Hy
a/LKbOXXWZNctHFercFRO//BpoM2SyJ9wIfT3mK0vq6/ykVErW9GXXFEcmXKnYnkFhqJWWPozne6
zBeoWqhM4s4gzrPdhNG84/5ZE6a9+7Q05xXpjQZ3o1AGy18q/YzLNhWrg9M+ZRbRpFXFk2eiLRPx
eRGfwVqlEgJ9DW557dKTu8DRdKiwFGoPlgGgKNycOxApU+LwaHzaTm6gMFxP+laiVltxnTBOcnH6
HWdF8d+nNIpz6CTCBGFXID5U7naa56wl5rPtQEItaSIb/CiS3+3aJpMpD0GxFXU0QVnmMyixzmeq
N2iV5iwKfwJO/6tJeCDiX4mvMpfQibQ/hX9smmdafxAJEkIvNmX70TQuGgJgBiB/koLfsJqRQ98N
4hbQPYQ6cde12IeHfyDtf3pLnkemvzt2kwM+bi0ThzW7aNHv6xInpVMnQbuvq+FpEXbbk5savtEa
HLEulcScokDE+COUJp3kOXB1uuLNB0ZBkRdlfeDU0B7EleynD9XjjpdxNmiZCdeeSg17bVJkDqw3
lmJE5wKNQrpc4sZfkniAJJ7u2I+gqMGwbZ+VgczG0GzZeKMDmlaB3k1hk6RcmzzkNFuxVrtgea7h
wS1Yl2M5DTxxll8+38cQJUofZY0a9z2N8l7sutB/NeOQBAO8dPtNa4PcjdcE5miX/rF0CrlJJ0It
eRfFeOPoBBYfKrH9r5qqjR96O+aKY8kAiNkJN+LxbWvpnTWws0F0Ler09mrmaUJtj0X/ypM4O8Ut
ABsmeYhPOT7ZLaoBhvWDr8UXmZDYDrumx73BDvToAceWT2N9A7cQKz8N7IvndasqZ+N1eAsUki/q
0oTBVpbrExPDvu1MTj19nkn1OQSnRoP6GD8JWb8GMf9HVjjBevx9hQAVIu1//oCHMdW6p0xDxNzJ
lH5eq88YsbHp0C1oGULqvGIpju617OC7F36F6IJW6WEtEZbN/X4swCML46/C6L2R56Vqoc9p0C8G
r0JFaeQ9E+QCM79pfz+UTsKQ+CvinhVHZsQPrxF/q6bKaVgcynB8dyG67w6fi4RklafOGj12B5dX
M6jLMGInHdUs2fQNNNmn4GMOsOOL4Dx4WROKdJnhtLCGT7H4UKLdRn27Cdx+W5pzuRb3sgzTZfks
SwIRNZsM0dvchUcvjBHipqxCEGHT24zs5GH9ySn7dJ12o1tfOGNbizSw+EHGg3OJwqN1ljpzZ/fU
anPwkL4d711OfMfUejN9tbUOAZsqzEfbYeXNoliZoIoFWjSS6YzuzRR1Vqsyi5nahHhbhn8/ZIg4
Fj1HmYCKa4tHRvp0ASGQUryMfniJuLJpyNoEyiYdkJr2d5XTX1jqQzh1l9pUV2oj9iQCaIBaSMKH
LAfmc0CfiR4KmqFtuxybSO6gJ51MMUNWC7esiNH/oOaJ/b3Thqe4DDeTw/dBBbSnFymXcoPlUtQH
/d2UUZfBCIXDiNzbd9pBcVHuSvSWAYhjvYuqDriVPy5or6S56/J7jJptgNwLM0gAFv3n4muonPaJ
xloEJM0zAC0/Yx9EQObQwcf9z4L2g7KzMcMLCdcwK9YZOpcmZ/wtpk06cZhaOBVo+1XSOvY0Q4pI
Fv+phlwfNZFP7hRFjFg+BrSwzAisyQG4iHXeWBeZs+uzoNeZXsIz8SF57wLQ63QGXYFnrwcQ/ejE
WcmzIVqOMGyG4mMjtkV5gSAg0O45wfLaD1wMashgvRIALEDSUF7GKauBxY3jWbmfGsrvYeXj9Fyb
x1UfoyQaZR5BqVUVATq/yvnyBMZyGFZ5F1jjJqPXJhbbMJ4LGkJU4JdB7bJuYuJbOcMeWu1nq66D
A8i7emFTt5Gu3VVVtIumT9wEgE5DhiyFFPc3uDAHa2jSjDZ/1GBBvZ2BrfwPWEKK12IfhOE5JnvC
65NYbk1LEJ9oKwHUkADWBmtKqugMveUEuzwXDYDL/Kq6exHT52DE0Q/Pj9uxelgLHJ3LSkjeIz75
S70bW7NbChT+XbgL1cxy5hRPXOwaATeseAYE1Psbg/95cfW73/EviaQfElgkNESiAbRJjYa5NA3g
pm3HXjp/yXi0pAMCXIt12MFdtiHQp3q7uqcg/OoNywVam3kDnxDkt28qvpU3pyQ6+KuGKm4E5cQF
6hQn29dIuGsyR94mdjElD9489kZD7LQFmD14z8CgU09vRn/CVhAcEjg8W8Yggdr/OUb3xyCmSxGC
2xV07k+8y1ZPOc7q70KhT9pNCGiqSsUE0wRVHRslUqnLfb86x2Yy237SOffWbOL1npYUykc8WdDp
eDYA0INDUQcYA/+DvmMCyC5TEYBlzHZ67mQhfhAXgSjWx6kcnvDo2lU3tXyOa4z4tavnDrYrFl2N
eQmL12JaE8u8LJh2hpBskDolIUopg7SLYSFEoxB0+MbXmHXzHy/CLYK2ENCUpEGbPrhVPpLL0F4b
dq9aFy0JhezHabIvZDi0gmcR7A/XlRyw57gF1pLoyU8R2VIWHAP2y+LpCjGydBlOpttRPULcucS5
fqUUzuNy53h0Vwhv/z/Qa0bTNr5YP8od1deZcOTRquCEWwWEZYPJ7olbjWCopcC5qVHavTkDtJXf
a6SMdT7P0MMForJC67FK4+pzrf5JdECaYAJzhT4ZztET6Hf4dCIDUpCbCmldQdsDKCDUljdO9UMr
AGzAgKy6l2YEuDenIrC5dBEv2p9KB6DsqP0EQLXDUSL0aW3UyVmfiQE0TXSbSGeGSWS/sSTYDIXI
A//b7dezq4p8HNXJlBeqytSvr6yZsxlEMYO3rOMyd8p7EerUCAy71r8ZvzJBMMEuPpKQj8qXXpyq
SFT4FoTjk/a36+S8AYPPONpPhcsZfYDpkgSzOC9FlDoVfQnX7sUENc7+wz0WTX5HkrmLMjo/5iMA
FGI8J7Ayd/4X0nXrLZg+eFDwLps9FIpyp32ugcpBCuUqSoTfElES1DMob4PrL3zELrnRYoK+tH9s
qyn1gfA1gQY+euuA+K20SmKKXszVv6Xb5qL668V+9Zq8Wr7+H7fEE20jAQePqd5zCddepOx4RDkz
2wMjThajIF8wNgzgwoLCuAZ8IqHoUc3zkc5vcFvMeCiPfoWxbTOmTIRbdyxz31k3BgOEsehhNDkr
9DMdemg7b53ZRcxfX2CwYzAHBFo9/RicujnGmy8hPpI0AkCQBJypX2T52KthUe5FDYaLqIm9sL3H
frdrQwD+5Qd2otEeDZsIhQsMuA92QSoAxC+cc/jINxFWOcvoAEsPKAbPl8kfX224nxTEW3uariFw
Cexvf1mlALyCh9/QXUvtq6YWsRTtRxf08An8pitwHae8BEN3VCFWU63G4PM/3rxBmWsDj5FshEbN
PB7q+j3sq4MIZFp0KFD0rkR9MuiL0cElcPqvSkHBqzXQMdWoE9zq1Q3NIZ7ZSxgUuXlY7MTVDVZp
Exblg8/AFl+uAlACwxWUujxzA3GFUcleNMjMlZX/Fl/9lGo5DbKFkqpxPxyf5oQ1LcxcbssqkwK4
jQPNWod3yewUiUUuI2L5rdf2JSZgR1YfgM4zfxQ3pei0AQ+mfHw2qNz6BU3GaXz3murE2nU3BdHV
dw9Uf7g4XDxYVKLQUGHKki6INlxhNNWSG239XdU6x5i9DpKeNdo0pFzl+KmjYWwjE+V/+hQTNDBS
ImizKwhpK/AnnGQkOzUBzGanBXG0XUEd8V5npOZavBFUaCAjohr798BRHrB57EGOcvhyG+yELG8+
0Tt3hUGNL6OUwD+ngZnq0HTbCLegEc5JKMC4CmPF1QM0UcEpo18hf3CJwM8qLRS/oATrmQ8WiUPo
zUm1TJvKefsfjoQBV9O0O86uk/tUaYAhZkpqZ8j9Cd00OHs1tRsalNng3J0QKbr47fAvAphjURTH
HEMPaJtNBVrsS+BDR22pUmuC1No30GQ3UpKt5XGCpbqkJTAXABgRdcgO3D+08zVU8jAzu4HJ6QnN
OF76pfSi75FjNNDt1nBNCFvOrIsP0QLYdyFoogCdzkx+VIuzCSiUmafgyON3QuC4FHd+Sq2PcOq0
/0T7r/FtVhBwZBazI9ZN0QllqwjwvWcETrOLwiEx45S17W2N2bGhRUIC+c8ZDOL6JQJjSgMNiMW9
rvyDq+SVYbype+/WPooIrrKuwrdvIcEtL26EFk42W5+KdH58SDKTSxNUGxemkhxAtaCYCKzFrkQ0
qX0gyxAYAWFKAY7Tnjnq2jsLqHiH/oQSEE5/cz5hLNjFHTD46xhBjrxx937bH7nhOSDJ3HW6wwCQ
mxQXGNS/jd3Z6frPis8oWb2varqJGs5AxbuFojGsT389Hp2K0N5tGe9Ma2HMXqPlQ/Cs+dUr2qco
jrDAoFnSC5IVkm2A+V8AnF+H+DZP8jWughNp8SBOeNbc2dHR/c/GJVTs7J/wxSlwqlO5OBePD3nP
yyfb2/wxC53gRldPI0p8zG29t3m6z8AKp+WP2gcs4eS1Ox8GNGSwwkpM8F5F0O9dRb62JncXkUeq
3Raj3Yd9earD7tiJZlO1CyQp2o1al4x2K6Qd+RSmVmCIqXyYf3WkPBqyvgCfajNvQFYUHt+7WuQT
DLWS0sfcvLBPwUS+iYNqsYkTPbfQD+5ZTrtiyMMRaJljd3NQ20zz8uJShnyF8WYKN4Z3N+7vovZ8
nM/ySUSyP4SYJ3hgRx/GpT0UY5ujnX3p6QRJZAeSzFztB+I+pjhwcVAHgBAfsQIo0S2bZTJNjjbn
GgiIvlcoEsYBGAfsyLLYX64zAWqzgCwQmtNA3Q9fsDcGcGBsu2vpYIYr9EP8uZnunKj/CJ0voyqn
pAvR/nBZfyBT7xtJrt1EXv3HULUsnE9SLwKDeriEMZ4bYs8mNjtqqvM4ovXF8OAO4Svo4hr954L7
slI+YxKr7a6YAXVCyfaFjYBLYN6b02r84OF07TESUWrc0vURo+sVbQH4LJBML1Ls4pwByO4hbLpv
e4wItYVDlmn0J3RJ3+lMMod4l7FhWegpIGq1FZnpZpGYvn+JmLlLh1+Nma6+Ca5sLDcDG49R7T+F
bOHfiwHMjG4GcytUapQB7nLDrbL1fzENdwqyRXQKTy5+5qmYD27wn5Ew+Wq6YytanraV2i1udDRw
0ogJeX/AvA7nPO2nyksayGm7ZCSwvkIvBlzrA297M2GfHAjZfBww5TA13axseNNjhfHjEiWdgNZD
ELx4mFpXYDVUBfkJqTpV1QxoEJi44JDuJgP7xWQ4nRswETCDyEbTpOiiDwIGEXk52O+un/IocDID
2KAY54PTYSDMIPhfhzVuiCToFQm2wXxsVzD3r67w9ylDDjWQASjNd2mMqWXtfDNo5i6PaZQ/BG/d
Wl7dWeUYCuzhdceSEkYcDEt7qQnKF4+7f6QGkQr3qk/V2n1Z6W44ZmijIdAzwzSqhcM8rz19BEMQ
yvzRg6Ux8I+xxtCVkR51mfjx1wBshX46F1Zf+lDcTbFAMbszXWrWgJ5DWWMNfepeXG0B4nZtsYul
JXtP0KeHj4j0CKBF6OK20OGbhuWd9jB3nfVnQT5Z1G/nVe74uGTOAxRVKxxYZVIbmodrkc8K/jyY
Rq+dC2+C8lT10Rm+u5cKSJGql50G+Dtbfx/6y2a1YcKKfgtl3FyQ34d4q2dV3rv1wUO68eN13zP+
T3pwMwvA5RlFefQs+rpusRsYxYCtg3HoTE89wmAxhXmMtnaZPQziKbQLx7RCf9c6YL2voP6DJuIl
wvRpN8iTE90NJCECAsLC2rxNmEhKa11obzn51AIE9STdVx7+qYd3jN8z1tsd69W+F98rCGsuRT+h
2VX56/uq19epg1UlsOMROhdMlx+MSBiue/BWcf+bgV5QBRCoLszTwt2jx8P9bNS2r+AvPiPhI7Tg
zuyHiAPjjwAsL1fhQ95LN87egAIGXZZ3BuoOqg+U4u6G0uIoezw/RLGCheec2W3bm4Tz+aLaAP1k
FB60cbZr4KWdKXMdDGkPGDAAWtktbS7rHt41TsYkyiFQ+0oaoPIxqGXLjWOeWV09+z4W3gfEatMd
wyn4YY6XkzneMgBVyox5CMiuq1qQp8GggHVHFAVgh0RpXM+7sKRboOcnQvscim2HJrLpgjHQUkAR
WHdgfvg7g3g1oTzWMCKUXYdZP017PJ/CqjE1dQ45ipyyEUNtJ8P9vIL6hXsBzFYpP5lw9tHK7SAd
uNHGXjycxgD5qBx1OrvluR/iS+ERUMMoBwFGn40iW7CobmRl8BQEquQ0GWnw0fEi6ti74J8cTC7Q
ghTQhftUunlsyUaHmBa0+LtAFeghL4wZnQONyMf/ZRdsj0z+lzBdVpXOdzELBLhqy9p54y7FhZr4
XS7xMdYNADI77kL9GHT+cbFsCzrtOng8pmYGeTFgWD22d6cGm2c2MpFC3VHr3nRNZqgygY/Jw/8q
xf81nv1uwna3rlPm9QhVUX8poCGTSPQQGYsxHC6RBjAOQZQyPqgt/bAizQ+naeh2ti9/RITfvdRv
snRP3Ff5LChmc9vZQLt6WdjPFO56hal9uGsYHDdsnXneHlP0GpyrU+CvKLWAC84OkpcVz9iIjSB4
AoPpYblN/D4Dh/d7aHiGeTAgA9dbrz/6JfaPm/9oP2U+CkoX2yEckpGNSAtE8bDfwQTSKv6C8JQ+
xigen09zHO/qR2nT8Yz0O7hY7osBKjagUURhhRF+DbQEq/0OxHUtQGV6xUgDY6O32vsqYrnz4aNk
y3dJN4EODpXeduqnVVdZNxtWb7uapw/rSqHkxqm78yLrbGHbgExJASpkhV53nG4chlD6vQZ0Gv03
yB0N/lXN11DKq3S360LS2T+XzgyIBEaRNmnnMFPz3miOPQ1zBL52bLw9i95X84YV+kzw6+Dtl+rQ
VtgDwB9d52omCENl6kIzIAbrAOmDlH9DiPfutRtbv42AHXCYgnIz2gLgzL5dbrzV0MZDAV/DIU9h
QM2+/WDvY1nMbMMVims1uEPoYiQALXRZ69hmRAK/Ws4V7pmVZ9pCFxwueyzMoqHO+xh8GtBPYtNR
9DxOtvpLHoFWX4F46XuJv35giQFa5lvp8nQCCWzEqVp/G45Z2HCtgRkEwz8yPg9i57YPO9DTw5RD
tmvC/VenvTsIY5xgeFJ7ECPq0jbCbxwFuCUcY3SUi4/2pXx/RAUrcFeHIn0Qi8r4LIzKCgyCK+df
52L9xX42KKvxYC1S5oMTun5EqwdwGrmTYOQ6IHSJdxHVqa092IaobPR/VAuYG3wwtZMFHgx4meHH
LnoZvEs1qLTtv3rIU4TfqwdG2fPjDTKFn2S5qZYBLNoZgLgDO7ZAJla0Vg7Ap3o9GznDpQDUZxQQ
xCseDEZUzt+KXQQgJx4PCEy4ld5HG13C+XMor9K/e/SNiL3yR/DEx2RCK+PF8xbZZ0NAl+EXFulL
0Bz7BlVBsThXReiZTTUYgfdRLOcAMkYROVlv3WJMSpYCjQgwUswNDbk+HgKw4eIMGVD7pAdB2qgf
yu8BqANSoYDlSaHJRg4i7Xz8Z5V2Eo+CdmKVoGw3bpvO7Je0z5rgAcSfgP2cdF/DHvCzzoZuS4Cu
SyZT054V3Fw79z8+/uCp1HIe7B2gx5rU6uOBGAfiswIvq/OPMdenx1jaoW2+wrJsnfe4zZqvR1x7
3WD2B1F4R5pXGdonx9OYOropjN9u1filXWQQqA8jj7JROAC0sdndA2OcfYR0OALjml1s/b48qAP+
pgeVg40ZLWgOua+2mDF8ivIOGKag/csc+/niOH8OvlMbFID93rF1HJaXqcf4W78Y788dLoOPlnAF
EoVmpN5yiCB5w+vjWw3Lm279F96xZJWA/voe/DgQW6RNSz0kdN0PEBhZKMZ0ckwe578EBRN74gG2
39h2QodTT189DnExvI/A9PDB6/EC+5/91P7EUGVQINgUYHEqdeiQFkDhpXHeLqhH9CYCtCdst5lh
IidAX5tAdoSrHdWoRwKETLYfa36ol6eO4P2C0WpeZwlcXU5HfLcRlDOwME6V8x3yeGPj74nD8cd9
BzM7DWPQM3hxgxcZPP2KjM8IZoC9gyDDAn8Cwdec26sU481VT6u4I5v08obkC07aKZ4PdV+ibKLg
H6GQrcDX2A7j72Cno0ZccCnmavzJAf+qwdoauKC11cCDQHMeo6xgOo0LdNJa7+ziJLRuTlrsJIT2
wZvCAAB7kZoW6AYxHqjfBernOHweluKAC9AGar/C+HgunG0BIpU4T3Sjh5sSH5V5riuDtgIUs2oz
1GDmTrumeuUBjoTdDg2ArN+q+ZjHL6k/McnLGJgmw/Qh8GSGvwhQbONyEwFNg5JG6pcqZQXbagNY
DJFG0hvmndaBu3GL7U65Y8OfVweHpUbuVTsLFnp5W9t33cEPwbtCZOH/SDuPLceVLNn+y5tjLWgx
eBOCBKhCR0aKCVZKaK3x9b2R1V2XiWATfeuOUzjd4X6kHTObEsp2UBwhf8WEj5y6bAaE/ftxhFY2
OyMyYaMpZpvi2ZClzaQ4ZNAbo+FTxdvYovIYb8LhUevNrYgYZJk5hQ8tqrglErdrmHQ8ws7WgnBT
GG0J64xieiI/DkOwr+I3iyBXDKCfIrWfJYf9jhJWb0dDZheyuK+5yl3w2PTfgFDukJCgyWA6oola
EtAKrXFC86GkuC5E2Y+0qvdT12w9j3gxP6uUYUTJacFrhcaT0bmcblFRIUDasfwuhb98iVcrf038
B6V3k/J5LAaaA+iSal/xarnoUHEdEzeXKHKChBCozMOy4SLwXaUf+/ETwIBNg952hKGSq09D8DJ5
J6V6G8NH0LH840lmyrzD8gLOQZABRLXw3fS50eR5EmesWc9x+hKVbpeN9twhwhIU8TkZ3/hflMx7
UJB5bJArN8otZoyAwy7TF7irSY2JBqnYeggrUnhXE/UU5Wc+PEEBWWFNhhcSXf23s1XLU884JqoT
4DkLuJTGDNTtJ7w4oESJrKUC46riRmgZpftMTo5BecCBpRVgXeWLliSfE13ZlIILbQLQeHE3mRJw
+cYRdLcDp10PkS2MKZkwNVoITqOzWD/qwZko27MOlpeclYlH4o6+YePYDONTS6rTCL0NzQiljW5j
qp3Tp05sKnbYjTvN+tjVhzw46kjt4Q90jxECcCvZ8FgWCHg/aTR8zS4mjrhv67mxd1bIgk2BeDTW
HxWtJqzN7TZ90Ohr9yMVb1J7k6mFqPNdKGdPXhHv5Q7PmtlqpRAlfaDXuSNfRzVccxE+BIn7tadB
KahUvce3yv+cCyK6L5+FxNxYonWCNQfL6npxdSi8gvAH1EEsHILyTBwmKzxAgGCqnjzNVDMlYF3I
g4RZmCOSH2GFue8h0NK0z5ml0vlgwi2n8to/mlBNdt+iUTpLAUVJtP2s6q0wUGWX2oNQiIdBT3ch
GwkYYhyzpxZgpIyMj++9ZtZPK7bmzl3Ufpn857oZPqgDTM2NE3GDZHE8+PR1wZ7g686M9zmjtFPV
9BtOFO0JRhE+UBbgI1auNT4libCJtcyeBMmuPX0HcQT2DpJ9BMJ62lCS4hjB/WzIQ0OlmpTjN8cN
CnXALyjtJJQHfPCU6h0pVF2QRycK1ezHtpq/IJ0kai02Eu52VZfk6cTtxMLEqdN4N4r9gWAYvoht
qBNX6u2d3uA6ZTBFeQ/ooaLQ63FtgxPfaK4HNP7oGnQoIDoth35DGCZVLb++2RGYbDKQQAH10F6k
MSdVW4GYxR9/wPBuZ5aG96t2FTK3Ep2roJ77AsOMzCbOqrdW29OG+8KYwYPpp9sA+2Mg/GhJymHI
d7iTWHvTPdWug3vAVqAnnw24p42GuBTbPBauZKWIr5OoBl8afa+oukPTZudLW6s744+ZKeAwBBoU
6nOt0Lh+pWcjlA96VWyR7wCLahxNxlZHobMD47kjlihN0IMsMNC0JX4qrVcdrdE5RaiIgzucHQAR
ycv2wYRjJbgpJMhMJkvf+9jWMX70cwt4nHZs6nFTG+OmFT+qJRkJJXqqEYxR5JUFXoX4mOkBqfKP
E981sdRN1X2QwrmXhryqtY/8cFMBzpOxw4HnZAkmR9Jo2pKWC9opFJUNHSDL1AhwXvnkpu7GwI8k
hgAKzwDomLuxnG2HlqdjYZJBZNVlvin8z6J0iFU+aq7u5r8hAabqJe6//wpveG50dp/dR2HEpAat
xF5yRn5yJG2F8ckQu98Vk7JQnkIlcUSD4hMWjlhKskD/GF/NqXbl+HMjuK1a7CIr3hXxWy8aoPUO
SgpgROGW0tbN9u04V2SCDcXkvkQ9bVaWNZQdRHj7VH2sAZqYdFqAkSgUdgUAVtZIF4hKWFMNv6TY
eohFqsTYykw55M14nvFUNcCWCZ6hjo1WFFjn8Dyj8s3veOyjT7VUb2jDG4Pwyhzkgxa99Z76zOc9
69K0j5jahGMTWKro+s2HhpwF+G1O+MekTYxfj1OnNF38wT6kA09xn5baFz5tMIKhHWiSyeaL0FBR
HN+8/MucEoQdPzv6osDPLjK5WXXNWebFJZVHf2ev6D0FhJavyedBRNCLgR+Gwc9WLI4MesUSF1F3
5zYtgAWtKkkK5haX6mS/c9Is+oiqgs1V20ST7wxUQOqCmSXDlnJzIzH0rb6aYEra8TT7KqyUJUG/
LHxP4RDSFOImf99Yw2YOcImHp5YRrxRL/zTMQ2rcupLYQqwe4lw/AEYx+3TrjxZjMF9L2G3GMkbi
8IsYI+yUBQd0H6IpfNBHZiIjKNMVApg9ZV80n7Gd+Kzc1+C/rOyJe6w36nmSU4BbJvaR4ogA2KTb
9SQwadzyE0M3mV5GCyw5+X9LcdIPeTXTriQyDyElMIYHi8MLJNBemuzOAW0xpeB89mPDTApZCudX
l9/UTNnEU7TV9De/lFmHDmn50ndIF3sDAJpsqyjBrg8q4huGVmnTifyLPJqh4oyHNAwK6PpmGMVD
3cQ2XvhuhMgCVhgnUL/nVezIlQzBoaT6Rx9rwBBeC4LDSLeyAuKuwoNESvwgxtLzGKYPoVzeefRF
qtr/VBvSx5EoIO3V0zy2L8u9DMZmbhJXzxJzIJ5iuaHe3RF6cHmoQvXCtKfTQt6QfpIszwU641YF
UzpCXH6lDdqi3zLU5zB7M+nxgSmT6vJrUdENjTVKgNMmFclCEoChnRR8qqPBUcXHpqk3jewfuvAQ
BNQdvG4fBMC0QEimEh1Umbbqr0QgXvbPmTVsxe4tq98qgu/w5xB1B50KZ6x9V2T5lGucYnoOi28a
caWVv0KT+ibK+2K86/WngjzcoLATRfs2IHuvcmqGJL/q62gNNED0J2LsoczvhEze5joZOEAaxiRd
RTwP5su/EuQJRCCU+Scty3aVyHiA5cIeuzW9o8g9CfSjOJ2wb371wyqbkwyeUMmLbya96g6n3lDn
LyLjoNDkG/1HwCW+9jZTFteB4eFEckdpW7tIP3KYHTMVlqpsrKE4pmJFMQRxQmLW5qnr430FAtmy
Pno861GwQNyUdzzJ3KtsiDSD8YM4EshIs2pDcFYkiRw2f+k9wuT5dSj+ri7wPFp6LhjKaqRtSq4k
t2RnFNWM6a7NvqLKeiC92HrcNEVTHSj1zK0EUHOkfi4DBNL3cUNZeLC+SOVejYunVimevPbUDS+m
Vf8ATqHUjElLyucyAu7VxYyKhvm4bQvzgB4zAysUyc1Yf8gS4b5Rgs42xmLOWuUDGdYz/Jm72bDN
8Sn+U1Rew1o7BvlhEHBV6H8zCOodoDx8sCrzHnTcUesjhW9G1RaYU6x/0kFGGvz2oyIWjxlY+dmN
IVUKRKndyzw2TXelQXA1PFZz79c/TBBMXuVO015k9qEUnbwElxHZKcMTXJoIZFtO/zLrwOvU1p4G
4pnok0o7k/0AnhpSZ5M0BZ9biC5OOyvlo6QwvK4O/6o4jxJGxTh0QOdDYwbA4Kfm+ZF9BSCcav0u
ZipNyCmRAOEzvRwTQSG+/xYO869KfkzlcAr11E5AjkVMqCmBdDSsCqvgtOm5pWrSwbHVMRQkMOqO
tPfRzwm2wXbNWZUskXcBMIqiJ5PJtRDIGfODcs8gojRUP8tRSO3Cr4AMSNWmKKOHzotetMCgEkEW
EdLToKQfeduoy4udUITgrkPpHOrIk8CqWoniW5cm3BfvUZjLCKIIoAbRTtTdvxZpZWL6iudgnHMi
2fwlhwmShyk5e8fgyaYdzOKgC97jENe/wJndJzLTE/Jc9u7VmJsG8hUmMT/r7wopPsCotNdBtk75
BzM37Lra19mR8Tdcbp5/LEZhL4oRhUij2nfIm9tJaJ0kakhRMgOjs5SCemUCd/TQ9pWUeKSa6D+A
cz+3EwFi6h07y/9UQghO0SM/GpDCbVTd/ClWhr+TpTa24xC0Ql0SC9gA2OnYmvtqoJClAfh8ppox
4UUBKfho2IMQ25m9MdILUEkbKCnUmNCKyh195Ye4Y5qO/5/5DBSIxfQH6JODWLti11Os3+tx+ojp
rsANyAzJDZX6MKXx4yQYblcfLWCLYt6eRXHamWpDNt7emWP72ZuUjeKPHwEWJVs9m1yRGlcqMhPl
FacypPdaxY9kwxZNJCkSD/z7V+rofBc7rMSPcKQfFMXRJ7IrDw3Rya07+Ct6ELqM8iYM2CXW8CMa
nzrle4MtInn3aY9NlYi/+p7NDyeQzn6JnvP4NMNaqsRFunBTdkzS0ZLlX5LHKKHAyEu8L4folPMU
BP9FttTjEGY0EgMApPrHpBWPRuYdSb9y41eiAk6VGHGsH40mJ1tuIQdnLIpx0rE5S+EPGgdxkj/n
zac0ocIuUFWOGFczuUN03jG9ra4gd3eeC6mACHZU7hT9s6L+agD658NjVvxgTPss1C5qP7Qi9kF/
zMKHyByJuPZa0hyT4oMW3A3xpzwXdoIFQusZ/EJPmB4Lgz2BsAN+Wz63cnfwe3SBmn2eH+m3O1Ol
MN6On2DotbnrqW1XGjmC8sXSy8+SnwAove8YDfPMl6a17gHIHqDbOPhg93q/v/MH6gT5hgD8x1j/
sIwHOscfSiAbavYrinNn0rg8qUA/QS+kfdLNI3x6C3B1suzcGE9WpLm61I3MGQBzLfMS1Kbs7ytc
CjgjiYQHeJ3GSN4g9tvKAvKk9trBGK0nr54eLDXaRh5TZ8zmtqb5kyz6R1flYDn75HFkWHQOoFrM
MkkxjST5g64Pd2R0WVIfvBkDiTKoSbkUEHlffZ1UEW/QZ99k6k9SWtTbTMh2GY2LySDO8MYeUO9d
SFMwyb+1Xn0CbHQ2uUUxGuRK9aC1DelAdIpVlHPLu0KH2Sga3uJ5WnOcgCJUL5rgfQzD9ITymLqr
Yq8BL7avDOUhqavzODf3q3EXMLuRFJ/jZh+36kOmtbsyrj80PpwXOTL30N3p4S/6fXh1CheJrJ3Q
esnAOwinUK1gGEjfcHyTn//SPLXY+Kl3F/n112YgctC1z5RPNfruIS6mOY9We6SO4iXMURkVI9it
9loOx7Zv96mcvgUTTY+0IzRNNZ9sVJ1z5aZ9NNrXuuyq7VgTI1UjI5eNYAvUhIviudG+ISX8KuaF
K8TxTjSmTWx1oKsSYg0UW/h6/S6Pk8/FpLfwEVCcN7OPUzE/YCjgqNJApPAYWwzyxb9ExX/NFGGN
oOkKDa8Gr8+s1qRC7bOkgw+aFvSVTmKoB4dRH+2UBMLKpr1OTEcdqa6iUxEPB6VWnaDpV6hkrnHE
Q3IgM5ijMGX4jiMeKdY0NOfgGI29XfGZjlS8y+3mNBYbbNHBYqTrt0IZE4F/m9NE02VdNSSUquR3
9N+QA9RjyhiUiyAun+2Lpr7cXkC6wnyl6SCnJQ5XhEhjwcUTaU2di6NMmcyeHM+VtlRi7qYnAHnb
dDue6hUJi9+sVkzH+3l2+PH//5+pGoqq6awkw88ko9m0YGkZyjrQwVOGbkFiMU4fKuHnOD410adM
cRPRVUFEZZJze5NXCG/+WHNB2jKacTLqfZLTKhUO0aADah0YllbuW1XbDp2wMypt5cNJ1y4scqkq
zlzRdTTG/uQ4CurSUAVA564+Vj7xYUo2lzSnujf3AiQvWQpPpBHSXhHTk68oQO+C77d3ff3TXvyE
BfNOCu+dWRtxwKeFzrR2mI925QNjuZMzq0Iia7D2TsQrHDwa/MUid5b+vPZbY/GCWigpSa+jac7l
dAD4lW79Klp/H9Dy0TV/r4nt0Uv6U2EUyaFWuk+R6gEB0x/yNHira+uJ4tWnKqFQnlGcrhp+shIe
C7WdQUEgIuLiMUWzWG2zRwV3NMbNE6PvATPmwAD0AAmeeeqhK2lQwfj7oQMc5aOdpEmIY+cqnRGg
VNOUMVAnH6tesXMGVQdqXGVR3GexpVD38qJzratvka98RTXrrEXyz2n03wwlPloqbfta+z6M7VMa
x896or4p1CQ3RuGR3Cnlcw4+Liiag8eA3wiDcprEP42aqemAuQ2QRKiNkgJmZra1ehL+PqM+Jrey
ZTd+/FnWOLHBNB4LYAGVLzsGEVYktaeBuXErbR5ElMj0uN6rXvLVTwNmfPTyjYpWM4ec9BQM40s6
4GtFPz1bo/fLzKCuwoSDEKGfGoDrSOYh7SgB+s+UIyUWGtMdNUsbxZeHUQjogxSgS2/fwitcX1hO
XoGh6pJmLg23qI8G5MlG4NZD5VgZTmcuVDYrFOBXaJkuV/ltdS7uXWWNhd/4FrRszAkrWnYfZt0n
iPijzdBKxKqBe3tXV+65LsEoCSU83ogC7p+vOzeUTOtDdjVkwY4xCtLw8e+Tjusyvg5KSQmtsSV1
ZZv2XMZshL+6eB39X738Fnuf//Yu/nitC7sYZ1HG4NyUU7hAqmZ41RRjxQxeIQD+Y4WlFTRKsHoF
nOZTJjsjPSXVYBI6E1RHlSm4VsFL4EEJ0rVrfJlrCy9sX6fUsicaFeA+4GMiUbpsBCcpPeQ5MyfG
VgrTXd+nr7fPU7pyLf7Y7vyrLq6hpE69GGET3PRNRp6rtKMHCYpOCJYllCA2wTH/uLLiled1ueKS
UFUpx0mRYj7heGwOAY0E7YNuQeZu7WrUVjppX5DNFg6D6tHKw17Zq7YMHJohAGSJg/PF/RiFL52s
Pd/e3NoKCwK/SSenN2nMuZn1YTKZvyVdvL2CNP8Xy2jkwl8t1SU8Ic2SrueDRQfY/OAi2Xjb9jMz
Ck7lQk2tbVfWW7mW2rzliwvS9YPQjFZR4pIlR9rWHyBhus8c2pVb0Onbyo0PADfscGbg391ee+00
F4GXNypDUHRD7naGcpJV4Q7vdLi9xNXg7vI4FwbF75UyiRqD9qTeb/3AA3s993FF2uoaJAzkslbv
1wTv/eemS/6+TeYpaKqF7COmeWmTK3Uo+0Sdbc1QbcTy5wThze39zT///W0xLRpvZALveCtL3/I1
CL98eKlEoBOuCUwhJPAtrLfbC11NOAzxr5UWVz8qkqpRGEECGrKBlUT8xdDPpnrxdxCHUZKDjOrJ
cunRbYXX2yvLszzTrT0uPJvXAPltiuZfN5SU95Duggdvnz75O8tWXMm2jtkX1YGnY+99CFZ83m/q
yVurL95HL0mxZvn0t4vqMDO308uB/Ayi75nlOKhsWjqTPZMAjyfQRLe3Ll1LEy4PffFCwraU6JpZ
vquV2/EZHg3kHOMPDdWdz9mv7ld+mIWo2fa9cIb5bWXxq5ZIkhVD1ImHoKz+0zI0glDLTdWWbuNM
jmoDYv2GdulBO2ZH5mifb692xRboBF1I1aEcZ70jyo0FSwpgEwoAUg4ScbToUOWVV7a0tsjiW05p
N4RUWgNX6yLwch7D2R/+2TYWH2yUO78bNRg/DUF+zPWUTsGwIgq5tomFRSt11esoeXFSVuowBOOI
6kroeu2t/xHoLUKV1Kvk0iqGwKW4uOt+JLFDtmajmbCFXls+UMZ3dVrxp3QlFZ9jr8VbI00zLYsE
ldKGvji9olEYqbPi3J2gAZWHu9J/FqF4aoY7n2r13/9Sl2stjrGd4oGhFtYCZJGB/o3yYSXSXNvN
/OcXnlWtLasUBVbgKN0aEdIUpjKNmWhNiaHmWYt+rriCPw5v8dGSRBWCfD48MfuVGYw30NexPkmF
uL19cNfqCDoiTYaFdrKKaNPCHldyX0htQu1CyNujDyOkxshDxwRm9VJ66oEJYFstBIcxBtsfvt9e
/NomWVFHGVGWdXFpkyIhjPrR7Jjlz2i6//Skt0ZEqGdFq/NaEKaTvWkWAhGUopYXsWLoxI8lnaIB
wkczZNRJ3RCyn63lJiMGV7y/va3VBRe3sdQLNZsakHQq+oQ1w3y5TdtnO4v2RrGb2P9B6MUGGQ8z
dD6jKS5C5b5pBLqyeekWIpgbgBCTPqw85v9lT3+tMfuXi/ufd3lgDiNrJIfuUIIE34Suf+520i52
og+wGq6c4ZX61h97WtxLxSqYTvJ6/3ckOxykjXdAsOww3fV7a397rdkQLQ3V5fEtHEmXISlJ0YMi
TqzeZUH9RYAXp/EBuf2zdRYGcfA9GCxj0UeTujw3Q3fIJmwILEeracA1r3K5o8UFHKPYi02Zj0V3
YAsH89Y76FthB+TBRn7LSe6s19tbu5aZ/vG5FuZRrhXwXrwzV3oYHFjQ/X3tenD+K4EtfppLveus
/1cd2+UuFzYSvpPIpIgyiyqgZmJn9Lc3uS3YxbgFYmYjV7EPt3S59RX5n7X7sgilIMzVYWThvjAo
5eWvzPN45cpzW1liWW/KKmoabUedMwLyNzJP5GkgzqcVn3bN/l4c4G/fcPGmGb9qU9kcUWrQvLPE
WK+Jf4mG/DsYu5UNrdmP339+sVanajAuBGSmxfhzMGOwrRo9ccXxBmDb42OB0/aUV7lPzhlgyUKq
9JXXt/oLFhalyqXKYMIh4FGAmTgN+yJhwHULB9puhmg7vSGsLLn2FReGpa2yLDVTxBzM5FGX3rzI
SYfnlYe3YielhVExSyEfw5anrj7Bm2GjevcI6fUOduU7Yy39nh/UDUP5+0FefEMhqtuync0KUE4X
pUzH3PaP5R10ZwcI7bbylqL/wYNyA5aglaNc/XoLA1OrXWPBgD4/dsURB7vb598Hm2F3IFlu5IKS
WjnYqzYUPXhToSwpvesIlpEOedNculHd7LV6rN1mOKsYUCAJSAwzdByCxpRWXuTKost3r9RKqkhZ
XboC5BTiPDRTZCtLXH30f+1r+eijemhCq+5yV62fM22vM0DCdESQf7h9flfv/sUy8p/xgggyAxAT
RjLTv1Kkh4PjLCXtykdaO67Fk7b8toiaGYIxMf2K6ju9ieDt9j6uX7yLjSwecaMUYpLLZO2qWx3G
u9nBzN4le4424Vb7j57YxWqL56wHiRkSP5Kmb023/tUcZgUr6Uk8VHvhw+jI24L4kQG9D+pa0Dqf
1bvHfbHyImYwaoiVrYb7Tptrq9qQJn407qsdBO929gTt1seVc137dosHXchqxexsS8r2AHQPXOFT
+MXbVntwwK/Ag8tsYzyuqpKuXf5FyCDqQWBoGhdmtiKB4ELdy/cE8jm32SGhPYlfVAgnD2u58BwS
3DrcZcgA7GT+sLMxURyGufeKO5eAVy30/KpurPO7+nZhofVGyZXeZ53eFu1pW9uQ5ccUtyykl3wA
HdvbH3HlGy6b+3y/Mp0muiAol2/TXPw1ZfGa357vwa0tLQxJRwPJj4c+d8Pmm6ElEB+D4om7TZa/
TLW1u72hlfshLwxK08Z5zDAe4qrBs8U4OdrCDurRTFmvmZW1o5v//OJL9TCh6cYQUb1CeL1gGtkG
M7sBJ5SdRkexq6O4b1X39u6udeyRRfi3T1uCI7wuygpJxbpI37uD8Wlu2Gs766neoi7xPdit6TCt
neb85xd7NGs4o2uDPebJvoIpVY1PZXeKUHS5va8VXyMvTElgaWaDsATd2bo9tob3KlRwBaXGP7wc
C+MRakkraSO9sGgm9zOm4VEYGczR5Sd57L/e3tKKwZAXBiM0jGbsDC6igUSLnKoAUA2YRp+AZokI
yPbNXVE6t5dcuZFLxeYwbGSCdE5RSqv9oDCphazNf7KETqCmgtQxlvANv06gBrcI4oBNQC3AcGOu
bG8vcf3g/lpiceeSgoqz0VDnRuTmPDvP6fh/srRX4271r3UWd67ux9oUfbpBs7scDgxa78cH7YgP
2UuH21u6/oz+Wmpx70BsR1GjgPbzkgTCE+uzL3k7EUhij6jY7aX+Fwvx11qLe2dEaRcXOV/od4jf
7qHt25nnWRhxSvfxlnmflWT6WlcEm/TvFZcdZhhMa88sEdUDBL2raqiUEdPVJYfo3iP2gP3EhND9
x1xBaDdrlbOrtwWcJ0r1YIreKZMKaloKhvg7uOsO0okpY0fZiac1neLrx/rXOstN+mkJunT872Mt
mdrfBlvpvqWFTuk93vrbtYDjt81bus25h8hLo7xrLWurqSVEAOHYGXrwT96oMlPEcHVHZSvQ4UAX
NMH25QBluhQphe5jBrPWpinU2BmZ02zjFO7VEvaGXAEIVGjqKe5lZtws6/OklIeh9ZntLg2s0vAs
F8MrnAO7EZhqMo4/b9/Ia+7/Yh/LkwuyfEInBh/S+C2Kleec2cboywRf1JQ+317qmhu5XGp+8hfu
qpX0pDZmuEoGxcBYgryXFHTMxpV69DU7e7nMIqCBDqkxS5naTt9/9VhlSJO1V3ylyYr24b8//hJ2
0AW8Yk2nGsdk3ghvdFyPx555rSpHs8lEsMwC4X7K5bUK5zVLdbnuIqiJRZiPUl8s3Uz7mUaoVQdu
pTCF1L78sy81f8mLL5VJSh34HW1cjaGiIn4Jgie1XkuIrln4y80sPIlitUZhTtSL5r7ZbOG9w/jw
O0tYtfBrV2LhTKwsacw243tBI+roynchtFZ8yNozWviQrJpEySwwQI0H/WBloasSUsMY+plFFcbV
fDRWeu1rr2nhSRrojvnPiWAGi+Fp4C4Gui3h/h9dBH1+CBcXQW1FocsGnIegf2eI/3VKDAZegpXD
u1oDuLgK+sIyWAzvZZrGbY4O4V6ZzuaByfRqp8JLTy0Ip9yuHJ4yG4H35luXLdo5qvauLVd7ed/p
5li6sis5yhahvG/FznhWN/0Wnv+Tf2RGtYGs7DRDv5BEf2L446e5a0+otiAZdkatfV855be11sL1
m2rhMQ2Dvq65OAkkjEO0NnErUfyZwZRD5AVr/Wrl2tZVRaJprMnyu66gPxp6bDDV9DsEYb4achP7
wleuhyBX9/TXgksXg2KKGMQGoRxRAgR7n0RxLca5+hYuVlicWp41kMXPxbA5qtLw+LtNt29Eu97e
M+HBhNwucqNViPjVO3Sx6sLReFXfDWCH54NUHDKWeGcerK9zpSN1BAZzd7ff4tVjhMbOMOm0yvIS
UFpnXRWX81AKQ4wvRa3fCbKx4jqvnuPFEgsrpkM+LJsmS8BS+OrLJUvphywd1977VT92sc7CdilR
3BtKqOHHzpIDj9edefCc0GUM6oe8mcM1kqSH/6SYYgDPYXhBlYFNzO/iwpZVqKINHC0dkor5TCFD
rEVYs5fXLdnFIvNHvFgkjNImHWl4uqPd7qBr2iEguavPCN0d4YRci0OueR1LkhDMBXeLRu/i3nej
NdWA3biBEoOq6J71jLdTsVeYbVTkvQU/UmVsK/WbVlRoeIhbL4SsA5LYeegH9rTG/Hn7jl6Dn+mX
v2jxJkJzRH3P58tGh/ZovDbbcQf7zQm+S4OOkApKcq69NG/g2Hc+Ccft5a/dq8vVF584z6LI7DJS
bCU3bRGSk86Hei2b+Ymeb68039Cl/7AkJJgNFRyW+RsId/GdNYjOIERCaVqmap0BeKgdwW3cdsX/
/q5D3Fpn8SJJqSbPC9lRXpsnUEAoOpaYmpx5MfhD0p0Uwi2dJcMniwEyI0gfRXXctUhOMgLWvJQT
bA21DGYfalQjhB5dGmE81wUI3U3RFvsebg9ln5dQi4e+dof8IoytevVFrMZmZ0w9Ym+pt3JHrtmx
y6NbPH411FopkgSQDq2rlqldysbKNZgP5cahLau0jSaPgg+PgivnM1lL9yoGA/JwlvplMPRnBqNR
OGJe+faNuIb0MZhkNnURVLP1DgEYdWozlDpDeP9TsfifeJbR95Vu77vbJ+uyqCnIf+syXtxchM7J
mEqmHhWGEx0abt9c7raOcNm4t7f0u778x0Eu1lnEzV2nGtWQlozOvwxbYZPuEoZ1UB/cTLRCJ0Dq
8ku/VezpJ4gHt/wcOms2+z2gdPELFve/iCrqQAmihoyWu+3X6hFJENvbGsBJFXs8GL9g4bYzO/rb
lnVeV1cgotdUdUa+/WnH+yiaSq8ddaeHLWuX7uKnMj7l2TdmzewB1RjoC1G5e+0oMaDrtV1df7aT
707+r/WtReCdSmLXDpmo84VngPlwKreGCx/9Rtys+5H3VvvP3VoLPyK10OlbOoN14xEGtuizcWK2
2gY57MDw9qnfTm81CkFbeMlf6pdwfbfv/Ni8vqnKoqKYBr55cc/yURKFITR1Z4JN5RMY4ZN/Eu9o
FNnNxnwJH6ujcTTe0gdh5c2+i3cW6y5ul0RZTMCU645FEczo4NKGdSxctUfy1a95sb/FbSpS1a/9
MDQc+N8lB+qNHUWD2i2P1aF1URQ9ue12Qlxpo56jJzLuJ3gkVm707SO2xMWFAsMwaYEm6U5e1ATh
8GIhhBfEdxFV4kaOV/Kr93HQHydrLSFzRsQAN0OkOpaj36m2cgperN2cXTXPlVvvb9up9+W/36sZ
OhJh4KLfQWGTWupiL2dzgcwMOkyGUBubiD1oEcJtvoc6g5kflQC2Y5FLNcRIFdYhHB1RAGmyFR1u
/5x3Ucji1yys85jTIbIq9k788EDFZi+U5wC++CbLtrdXeudKFyst3o2fokBWKYnp+KYH4aRPbePD
7RWUd750scTiiXSyIMRpmbLEV+9nf4T0266c/M3fK989xJ9c5aw56c47GKDfml+W+32yjaO81R+M
nfYEx7It3IkPFDI3soMgyzZ21tKi9yHS4hcuHlcu5Xo8BB5NG1t4wN9v9OP4ZnxqDhMTOtBefp2L
wTBBH8VtfkCV6ivgll2w73bjebjPH9Yu41WbYkmioTHqbjE5/Kfn8HUNmo/Gx2eK9zm6RsJL17/e
/ijzjt45h4sl5mtxEXwCnZQUrQlgxmRoLDyiBe1Ku/Vndd39X6wzb/VinToSPAlJWh0dRshetcRK
bSGFAELqXXRKdyEUirWW7vTIuhvyl4gRgSop0PKbuXcHB0z0Tiu9pylN7s22dX0pzncS7KYSEtX/
7EAWL85PFNSWQ85cPIb7+NjspWOwF/dr6BFl9oPvDx4sN06Knoa+uGqp3w8F0xg60YjkRJ952c/q
Y/o0BJto6xjphuGsjbpRP027iFJRctT3+QGn+aDfwwX/ENmn4FB+vL3169ft3z/JWNh1v7VSCclF
3alk2K1gmZ6weRKs67eXWdu6sQgRBkEZkUnEqMWJgIxZgIhzXRxKsYbVJ/0ekqHC/eGd2jC/FyAg
C1ugHxk6AlnxUfJHJw/FV7Uj+J5Fl+UQ/VRrL08JyM4ALuAYFjyYOfzo3CHfOiKw4UNkpHiojsLl
LZvNrsrMp9s7unZwkqiakgWVgSKJi8udtUU8tdCjOaF/h+A66lbhIRx+3l7kN6BheWMuV1nczFKW
xkQyfDQiD9XZ3/f3xYt3KJz/Iu27duTItWW/KIH05jV9VVe1b6lbLwm1THrv8+tPsOfsrSw2b1F3
zgAzGECAVpFJLi4TKwLg3YPlLE7+PPuI6tzyKXblMEarKnrkYV0V3kqpV0IT10oeVwGxLEArKajX
vPqs+fkjZtII+OmkhGCCcwdXPUKbuH6xPDI/aQCAh4LF4KX3uM/9SfJi6JbdyTdgYAiubxLv91FP
zDaMRq5ucDMFHuZ4PHelZW8VLylkBmH7T0FdXhR95L7rCSfnCI5YxGHgsA5HQo9kR77yEB+7m3/S
is6Zb+Sv+VcxhO7fz+tr/UAYfj4QGAoH75wqgU7j0qfKyoBkA6PnOBCaD60q90d+QJR/5G0qMwKT
xD+GqEdCW/UShO4FyZxmL0GVN/N1dzqSIYnYrzkJKTlC11ZFXaYtK9K8bxCIDP1hSTU3i9Vjtpmu
VnbOFMne9U1k5iv7tVG3qu8qURR0+PseA44EKIub9Y0c5OEGBNtO9DofcgCt7c0rvNTnhdKs53dv
nbpPWzK21aTAuhogDArTAKpHAJtxvyA5Ctc2lboXhTJuSQrhY79DGLM9g4w7HELomHvjPdguuYEU
2bRr5qj7YVhzqxrgbIYGWfxcQkIoVbQvtZTfSBBJv/4BP1DTV2yZ1KtVGoMhqtBzhkvCzNwBynej
DV1KFOxXFyzM4Lq94VcHPw9RIFLcfTi6XFobYP0Ctx5CszsBI3MOmo5B6ZjPcHLPYKLE5DY/NWGl
fnub5M93MVTazpDF6nDfoXjkEK0g1AoHG090YY93fzG0wTk0JuVf0lGa0VrHGsVjQ/jITwUMKgH0
PAH9UL5AnwnzRBwH/v945f7ra0zK10iQ9zLlDG9pAQHA31jiucLl0I8d+OF88/DPXIwC3wMeUgfK
Df1hui19XuRNrFw7VJQTmrVqW/HOGf48In8GIbja5M71g/sB0rpmg/I8QzWB0TfCJWl/R4Hqpd8s
P/PzzUkg+wBdkofMTe4EJLrA1Ez2+jy8dA/Zo/Ww4nWHkBBoPIMCtFsPvDox5+6alEsCj7GsjI2G
BBhqTN2djORWIoLzeseJAzmO3qR8kipVKUQ3cZwbPT03WlHZ0M7+1azVewlC0DqqOa6emX/u7w/l
laxWsFS5wssi/YgfJTfHY9bfgj/tCEUpX3sd3OZQfxFeke3rvxNgPDEs9AQphPIALbr8gJnv5/wZ
LYcvUKp6yW4tpKYD/5Kz8gIVovCqaWkqChCfgmMNunHJZKB+FgUN6CDSkxBgLhGdLN7jQw4xfQAh
+SahcY1SmUR3sQqjG2PM9aCfiVpSClmXqsBMInikrx90mXzIa3aoK7127SQ2Hai+rSciNfyzR7DY
e5NbexDekR3p1J0AY/egnPO1xaDnelBMdJFX6BEc/64ky4zfdJNwU4EL3bRoyKZpJuK2bmAeG9wE
7Y38kLxhcDcEBttNA/FH8rie9FP1pT6QwbT1lIV/8SQzdkVBxxx0biKYbhU6abC2eomsdcmwFSIZ
iXPHl+5uQdxIYAIdkJDot/iQDLrnFsIZfl1Vka2gqgBEGeK6y3dEKcZFlRNEr+Qd2VzJTh9MF/N4
yC9Tvwi4rUXGu6WqmgaCN5QxgEOgPEoegWGyG3HRxYf0Frt8hvCIA4UfKKK5Avqz148bI6S6sEa5
lXXS1UmSq/+EVNBg8ceDGPJqRay448IO5U2MRMx0o0fcoQbN8yTboImtXLByuOKPoXWqW5KBNcB5
XF8dK+jfm6UbUsKGvqgeoV8jHqPjeB5CLRBdzOlzG6CsqP/CEuWJErkXKyHDZyOBFQaQ0BuCRIDT
3qshv0vCKr1dWKMOZWNFgrrpA/we+r2EECdznxO/g/I6SK6/Rj918HdhXC2EmpnTObHb3pgDuiX6
Y/zVPEv3P0GiiY7m9c1mvFAXv4kKgIR20oR1Qo2mqt8i6M80xhk32jZlkDyOP6/bYkQcF7YoJ9mC
F1jTUlzKLvs2Kpat8ib4eQeWnijQa4hfg/eHnJz+VvmalrYRYlQjmH2k5KCUCYZfa8hzNrwtpIIc
UNLVYi5byJRrFJSURHyPIN6CSVLVTQFtjIyEU4thuNWLfaSczaaM6twLMxiGhcEdh9SdIUNSp28t
JOFUK+iy++vfjdVWhEGULiUFSsx4TC+9qTUli26C6NK3Qj3YXPWleIU+lqd6pCJSrM7sbxBC/otQ
WSV/M/WuEk5JMAmg7CSi13VpuUavbdRLfNAFSSuIdOHLFRfKS256U7mi1z9M9+jAYYZJBYqpPaI5
H1iY/ZSc+TDfQdG28NanATJlCC8yrwpkZEryqflXyef+d9I7lNYYopcStH4JOlP/MmJfgGw6QdfK
AbDE5R055gn4sy10B1LMBVEbR2wLONM3ewPdc2Dp5nRohvTcQ0YuhWpeM0F7inMQmM/czi7lwdba
TCDpg3RpuwNZOwneEpRJQJUuEo5Nbj/7475e+fyfwrfYSKauR44C9ilghMAU45VHom3mLUiV4KzB
F2MF4gnpKMHmz2Hjam+jAyFb3hXgrZzyXYXZDfo41P9bXXAhvhkat2SSrfWbM68+xL5wu32mcrOk
z6M5yXGcCHFa4zf33V3pQIv+sHiak2D8ARoK6OMrnDCWkRddnGLKk429Dn5CBXFFoynYTYi023Oy
BPmQ+gvEpziHiZEGXFij3NjaT2qbWUgO8bj5stcG0G08gMADARNv9IsVDV/YoiKmagW3gKDjwqhB
C7EXJwczq410LHoQPe0Gar9OE4JHFOLI6LzFjnSGOtRgcwciGenIxc+g3Bm0MRVlnvFd1YfqQAJi
6at5GF/JVGvnJMfc50cdn4E2IFT+40LhRS9daJVE2GUJSyehMJkcz1HgEE/qzV/Yun5LFLqPDVb1
UbV6+IfOnYh7BifkdFMhoKm89YZHnyYz4wkDoFwUhxXQ4FEHyMyqWABfBFkZSXb7QPghI8WK3Opp
u7EeLadNbWjat/d62CCcUuzey16SF97hYvXTVQ0z+ehTS4Az0WmOlM492hbwDfrL5AL5A5UD/Igc
DQvDdMZ7fsTBjFt109QNUJppeJipuDXWxWpONHzT3msOw73xPt2AINiXPAOKPg7vtWEVkHGC/pij
3H6fa7NVtfisxh3hzB6L28w3nPLQPEKfMMx7FyI12ODRmXzTiZ+49lnP3d4+FaRqbdwuTQH74pGw
SmAYPNTC7C55rc/TAXQyyOzwqePT6BI+Ge2e/Bj5UQybW1QvRJvnJplXChEJ6VpDWUGmWX7VZVGj
Qfs45pLfvaXHLqxPwpHEGw4PpMk0hgzagCqeAU50OrVUBrGOshklnVcQW58AbgpPoLc4ySGvKsZy
ThC2A1xakUHKR4/pDHo0lrnc6n5sFK64ZScj1r6rasxBEUnEydGP+t4O9ZQuLbTEAMTQfYh6B5AA
Ax1QARcse4UveNAoCxro4dmVN4bzg/TGeXRYHmpvnHpZISw8qpECDJMa5I9AE7mTPfqL19kVEMe8
b8fbUeo9lQYw2LQGqkIlwEq9+UUqjqrOoexjep/9iigvmKhqI1Y9ICe9Z/yA7qAPpKFjnOvDepLB
wcvLznlfj3pJkxV9a3FuyAbGIYlzockYyCGvOs1dFvVUdj10IcpmiBBqQrU0GMHfJCGduwVLul94
xS8uFSgr+NntIz28Uwpgci8tLGw8qg+SL7xaPiSIIAbqT7bwKz9BK9Ny4kN7El2UrUit8tjfiDcQ
e7rhVS15V0Sn/PuGK18XSwVlGdsMMBdnQYoOSU4OWdsbMcYQrOGhSXEPRb/0NZnc+IlHmcnMpPe7
Qbn8pZJUQAzbyBcDYDqz+94mQFLIBP4oX4mb7QLiYq9fTtZ7vrdJufkWWqhdJUA5p4MoSwJF9cqy
3OsmODdSp3zPGCeDMVZY1qgtiQMlnN9VDVIKfeKGeuTaXfFyNM0f0LBQCyZgMzLuAklz9D8cfMEA
nGevs5+EmWfdT7+gucoJqzn3U6d8Dsale8GUYXfyCV0LKZ6pfv5vukeQ6fjvY6FTXsec6tJMTJgR
tPyuzqGcWlnB9W/FakBe2KBcjVxphtZC394fndUhiOr2GySuQctLAGkifBvPB3AtUk6n1de1Aae+
7uvnER0rsKart4RbfPEskAz6gqu8QX/5+jI5B4WGJIkbavdqRQSIQR/rAkW1eXqRg8yn2CCm3UAQ
bSq5CSYrotp9PhqfVItpqW4SPh9iCre+lRGq1+d/nsPypAB268SOiNojRBra8Pp6mcHr3jblWkqx
UvVOJu//gw4AGtilnPUuuhPB1xXd8p5gdvgkW/hqsoohPjpJmGQ5s4YSzdbqFAVzkPmEMEm3q0d+
Y4vV2AXW7Y8t6sDGoxyp4oRKIAFaGKH4K258cXbAHQABKz+/K1CAIkok0gGvxtcKXJV/kYOx0mpD
wT8IUDVQd1MRjqjFyrqCbsQvMO1gvScuyQzGg/4+2/+q7bG3RTkb9HZyQYjQIKhO/+FvgUb4DO41
1NgcgQObYX9LBbOemkQ6WnQ5qIPGbCfUE2KPM4FJl8fuHcC6U3HkbyPzodiZoh6KdRxWA/XUyDeL
J2P90YqanaeZf/0qMEOOnRHqU/VStZaC1uCZn2WIrBu/aiEVwDBhys6ald+vG2P6mZ0x+ltVQwQl
OnjTeVC/L01yLyqZJwq1D2ZfiIhoCeepZT5EO3vUCzHl9WBMBApNmMpKbwqloD/IIQ9NwXYnRNIJ
POKEvpeKlQqzwcisDDuTDwp+Ev7mKEhrpPcG3A+3o0w+/Kd3fWeO8l6JFKmRXCOBkPPIFbqfectD
TTD7X8bOBBUHJWKZZJJBTOj9MdfV2BYICc60SWFVoVeUZ+KjXFnHQbXOYl3yhhGYb4OOMR7ZMixc
MurDtboQK/KA9nxV9kG6mT+2aYEym5VrD4LVTO6oio/WlAVrJCdOk0NtVut/JNb4vRyiNSgW7avZ
6kGrWreLAD3w3OLREsrMe0PohQEgIIo01L2BLEG6LArGnOYjGZmsXKAb8KGhaPSqQNdCCZcwPUPc
dTkmt4TtNceoysvi1YCB8WoTn2lfiV7Z7rdQ1youu0HopvWfFqLmW/5yEibw+CNYdurD9iWD6vfD
X9hldUb2dqmvVIrmtpRDb/jJoTmUYXxsPDInSibtr/uNz5Q41AqpV02uwauWAuyGfH32AOU5QuTb
S49TODmmDWXSRwBGguiWj85iXrXd1lLRGI4m5jbRa/cXGSq+WQlFxof/29o+ruIOb5brsTAJKVqy
pG8DmkF/VG973ZG9/Cg4qmudN097ARgpu09FCEraHPPMt/rPCj8evJ15bZKVbG4h8jUeq4Ny2m6k
WwKNkM58GCb7Vv/3zny40Z2pFS2FVpRxq1ND8wzjYe1/JXFpp/FRWGTs7MIr8zDfm93aKC+2QpvV
0sgBhYogGIOP6NsRsgio59hNWNiiX3nCbHfn4sg7sZxz8xHl75YqYZ3zVsM9lM0aToLhmfLAedyY
nand9fvIn3c2ujTZ5LWZSWOyvG0gnRGH6kvqpWcopwFH8M8w3uSBM+oV2vbKPSRYLbT1/wK5zHEE
NA1uEiNtSCOsNrVuFYA02kZ3C/NbngMtgFGuEtJMymhDboNzeJle2CQKNCqhzAcv7WVjoYhlWYB0
MumpLKfR09z0SzXZIsY/Vyd/TDC2Z3nxITrEh/qkHQmuInqSfgOvioI4j5CX9cn3v4X8+e5zqCLU
Y7Q5N30Dc3pLdG/AzPW7yoJ4qXsT1KMTiaiCGzkuEOFCldzUG76CH9EmILvlvRkAyAXCyENRBj7Y
fMwhQiXfGocM+KrMS+94ZThmqrr/OdS7I2+zlI8ifg6UfpF9H0gPa7CloxTUhwFV+ZRbhmeFxHuL
1IuDvlXUKWOHLsCSO6WQHs2sO48J5uuv7zSz+7k3RD04RR8ZxijiY64oEAO89UzgBpsLjRAUiFUZ
0Z2KGSv0QbmxJG+J1ItjLFuFs467RL5xd6+JNtFmIHN5ma0cFS/xxnduLs5ylCZRP8IEtUVQipdn
F2MHNeZd8QZB2zELRkd/qENS78gBZqggx2snq024dvlIZGbsDJCcCdwaGd2mk2NgUyGBW0LB2tDX
e2t+iIrYHsY7YDHsEerqcgQiCnN9V9PaV/NvzcwLLWRGMP0xUmRCcJZo/1FLT0dVyAUsHaOSAAga
N9atfIeJBLtzICLNC2yJQ6JD97016sroChSsxlUxUFWdPQFd4BbIEMxa5s9ABbrjDW9emumUyMDU
/66OujCyAZn2rNSxOhG1FPVt5ukcMDug+xVRN0Ua9WyUQJb38Qqtt1DqTb3lBl/P8oRzFCaP+O/d
eKiO800P9QEEwICi1J39r8rF+x9CXRxptXJIs8r/xFHRl+TnGBDgfn4AJSmRC0ZrzOJS/DBj751V
miO0bxpjqVpcV3C4GqfFl6xAwaj2HTQm/DyoVhuaNcQ8fDGvVMgKp/amqUubtJKugVMclzY/LcsW
1lIFrpFHdQCtDKZ4FsXixFNML/HnMH1QdO1euKXtWkz9wWCzPFngO2zFCNW55CTKkGfnIn3Yr93O
HPW4W6MizCmo6AH5GtwFjSSnerJuwAQ0HOqH6X0Efwshp5zd9aSG5is4Yw5E4wK8mH75NfZ5iFdm
O2i/39QD3w56ms9kv8l8Vn+7PPdn41EJMJiMNgEwvdzSFvPyQgcItLCK9hk5noE3cDB67Z8TXb2R
qejuBvPveAu6h9y3DrzCvcz8wjuL1BKNDej90cQSawKtKr3MhXhIaVu387k+KyFi59heNDwFpl8+
DUH5VDn5+3rUnju3DqF04Fx/hplv4e7nUL5ZVEejj9XM9JXctKP5UGShGXGjKlYqb+6sUD55aEe1
FnsT0WuygHTH2BqvnMdnQW1v1Q0y2eqw+VPVuJjbDaTVeKhEAK+gYgHuiRZCqrUdq0B2mMOxz6Qm
3DQjKCFABGpQYzqXswKFpUr1Si0Lk9R8qscostfy9fpG8ZZAuXlBX9I4SXFSIBdijwt0SLunbhxc
ZeMdEZ4lyt0v5jYp6LsAQGyJrgTZsmy+6/rCKf4NVQKIxP+cfsqfb2qirNmMNaGx7E6bYUfW2/Vd
u37aZRqWlDaRGXUFjldkKKd58XNdC5syKJLEFrnkmWxjILsQNdESEWtcxhlKW89xBwI4P1eec/05
l/yxTuw2OUJILLRwr1RFdgvMzCwz3Dc4EYYBRHjyXSS/mOn3deb4crY3k//8HhIX7Zx5ajTLJoLJ
yV+WMtQzwC3Sm9bU7E34nkneGK12N9yt7TPqDqV1p9ebe33z2YHf7gdQ7t1YYj0xe/wAMRBRz0Gd
79z7WkCeaqDvvOvWWMcWms6qLKkSeNdoBMvY1mJhpIiDBHmC2kA8ehkmcuJBqpwUNUNO+sBy3Htr
1CUppbyQoonERGqfuGI1jk66Wv+mFbG3Ql0QEKLIQtwhRxlaTIKLZ+KstwmjPWb4F6QdrDh5Z42e
iNCiRZgFBdcxg9xZ/WAeCLoOpcbE1r4ugCWUhyxsRXy6wkGxwWmOONm8I8O6Q5aBWBb/YnrLpN4D
aM1WhdTiN5BZCf1LBthV/kByzs2RHNLX+sBF+MLP64eHRauBEaI/dqkXIinEci30Hk7P6T+QEADX
Hawac/mx172nEH1TnPGueJTD4qW9B8qbi39jXldkZpAqBYcY+SWX1zWqzUbeNBQiJz+/JQl/4hre
erdBq1K+Kbh8ZVx71BEG+COxWgVlwQ/IsyPZlU/OF1FNVrzu3HMOM/nr6LxovzzqLCcLqv3dauAB
kxq3FXp3zhU711N72jAuRqBLHY/pnBW6f0xLWWD9ljT45MstXWFUrSVSvgBjGNBe92QwDapw3zCZ
6KfoWJLuTXOOOK6I4RwuzFKHaVjrFlzkWGqsap4Uza5aPlw/rywLBKgHlgyoMn8Sm92mcco00tNL
V0zwFJCrWThrIFtDfS4E3n8skF+wezxMwyqzDDQ+/qRs7mwBp5zn27dcbzgrYT0SGtqsombi4dQ/
sbr1xYi6nyZYfp4YIeDTs23UyR2kQBdbm3q3jQGJyo3uJPayB80Je2zl2DHHmBOIMp4PgkmUQOdO
OHhpJI1VSKk6tJbljwClY6T4vsHO5iV4SDTO08FqMMOUjkoIOLgUEMpdbm0D1hYRWgoamirgagLM
NAoxTwPfxm8ws9oquihCAhRr00CCSF1ykApPiSIJaTCuttpBRUkP0Fx5UTMbUfYUJl+ju+axOuo+
yal4mGUWIP7COnXnxWhLa1RkLF9/SA4yiFd1sBQSDd7eN+82DwApcAtECapeqZPcguoO7B4DJwRk
HGSi/ozsCrEmviwVlUWpXItCGmcBKPVtIX8c1spVl8m9fiFZxxiKrhgDBc0TJoB1Ktapa1MwOgjm
4vHUoba6hCSL0/5y7pa5pp0x6nIWK7C6GcJQvyCs9ktjTxMm2KeJc1IZXuZiTdRBhd9JMlDO46D2
kq23hRvPX65vG8OCIYH2mgxpY3iXxlqgKTbUqYk4TcTRiDGGD7IqzpchZ4xyZBcmqL3a1mizxBbw
WAIl7YMpJLg4/hgybyXUXs26unVyIWu+OoMrsfil4UW7vlcKOULXVkI9K6q4Tl03qVmwmOap7WZM
milLd18WfQNaPWH7bWnCY5eqm5u2qW6Xq/5eyXNvR+PUeFYdQ3SylL6JcXtfDdbPscx+1fl4KjXr
plcw39WsTqGYQSK1mAdNytzOhfWlkoRv+TotdtfVN32tQcd9fE2z/rdWaW9GrKacr8W6R4YEjw/O
VkuyJBozNs/ggO/UkUxzWz+GZ5w5L3UsUJlaXxKPF24yok1DAm+YSYrin+ODrE3mOjbKLBDyxst7
0xazR0HDjv5uTYPzwDDinwtb1NcrMEoN5ClsVbnsrxoq8LHuzsZLVd+ZqWJnDbeaxfASQMCJIp5P
0fysPGTluQBG4T7FVgqFg/l885hA+41gtaSHGlXc++V7x6VHZlvVLSDhNMwE0YQukVCtgwaPGxTN
W5nfL/N3gafbx4rWDSTz4OJHBPRZwkaU01wxKyX9kDXVnfJBAOfC5i4xwJuQGPbB5JliMCYJNwuT
XpiMTG+FN97hYd343Y+gKfSLxsrVivwIA/yWHdBUGoQfrl95VgC7X6hGP14bGoJRJ6ZBdhJAwIWx
lPSIKTJPt1EAOhqYWAet/YG3MlZqcGGWZIq74G9Oy7SFSGga6OcVw7DpijZr5CpnNFdtEa1efk+M
0V++sEg9nyKghG3eRFgo1CYktDnTgHBwJUferWBdw/1Xo56DYlhVKV/JjpoHoTur4lHQv83K44DV
pRzqflakd7Eq6lHIGiXJ4HZwREDdi06Qk/hNqCDaWrk8iEzHuV8Y5V8mIZPSNLYgLI/OS9D8RKpz
B8yrYoNtXveboJs8zuHkXQAqYZXyTektBTc9QxL3Op0+FuiabnyQLfsvgVAs70Lm8ERVBVWbTFd5
KiGRU8iTIpqzRVCe9HYy2kJpV4PdV2iymahLgN1sdPua9y3ZB+ePZSqSjoysrsT2w3KZh6aO3q2K
4kAeWN/RAyoSR/3RHsgAuHHgRxes4Tj0CFSdMJ1gFuyTV5WktJ22LIPEWxwK77oDsH8iOCPpLaZO
f2r9ZXSXl6i0fy+3JXF5vIeZtf79L6B8gqBsY6WNaQaZzcXdUJ7Q5wfS1yQNGcJ1Wh0hpuh1r3ob
cG0TN0dHPnvblHfopEmu60wDwc5JxxumhBH4qzZn+TLw5USZ60S+hPqTpBkSXYFqDHO0Ci3JoBdZ
dvbSkbWSIVOC6VZRNfbG3pXBc475nL9iOWeuFXkKvjXybwYZQTlorYG1ki9NyAgxDkOgCJgc41X6
WfM34EcCqNUkj6j40Sza+fklK9axUuCfOn9CgVEB3qQ8x+cf0Z3iYbzRJ1/0utNg3d+9ReoWJf0G
4CfonYMJemNzYdjZAgGKnqcDwzNDJZ7zsKaJtOCyItk+KXN0UAT90PclRy+LY4ZuDVdbm1h9gm8l
Sb8r6bEyG3vtODEAK0bd7ZhChQDGMHQAHQ1ZYFZgT0tnp13CSTkYG8jga14VhOXSVRPTvirBaoC6
+/LhF7WukyWgboLI0u66uH2XJ7DDXD8CzDxmb4R6goWplbtiwopWyRxtc6kXO1XnAATNoJCSeuCd
dPFkDNtBqLqwjwWvaRV3GIznyWg3O6uH0FTK56ITn0oIgiardgBk+30e9G/yHL+sg644RlndAXAa
QqjUbo0ZjOobBFlLv7TUB3PIbsCkcY7z8h3EQ4frq2OGbKolE2SzqKsS3UIX1qpIML4NOhgMvSRv
k+CivgmtFcz3vWwFZvDlMK5AJw92+7jn5Bjsrd0Zp77fLERzF0XgwiJI0+Kt/w4I2VGK7fhhPsue
hWnD7l65GULrIb+fnzDUUNoNCJYIzUPm5DYejgP+P8iO2v31bWHdFE3FDD24qUnRi3o9tGkRan1I
UuAlJFtTH1Vg9MyEc7I+Xn/6nSBn11AMVBMMWrNATMVpq4sa74RlNwfiztTZbt3sNkfJMEMLo3eJ
vibU4HI+9pX55TUNckZoolgKJGguL49lRvUGeZYsSE7G01Lb423hli8aopN33SV0MUnnFF5zXnj9
bebm7gxT3k4fukbNohlOtartYT216q+tfrz+AZnx5W51ND2ouHRxp7d9HkBq7WCBT68JR+zmP0P5
PFgA1xrl9cpCs7IOve1gqbTB76XSAarqxYjqlzkx3SZtwn5UXCk2Q2ADH0UQHyJRWjnnieUN90um
Du2kdlortLhNUwUZ0S6HbKXyfzRBXVhBnaNR67fIz6fvS/HcCTzMKjOX2y+C8rZqnIp9VXT/xG0y
Ro27CjEjoTtdXWBMnrjwRuau6WByAjgJfRc6L07XWZm3bM4DMNH/Tu7B7ApUiXov3pEBMYhpcGmV
WRU+DbKKEsQmQMKnUp9pLpIsbyvUxQDHeDHqb6Lc2DXEUWRpQfy2oapV2yIiY86FYK/zj1nq0xkq
BFnVWckD7a46AMvv1U5+lg+jD5EL2wQnt/x43SLPIPUla3MCdbMpZcjw3pP5p1ZyUhze30/czC4a
FOVozJN1ifymOUQiEBIld+iIfIpPDnr3qagkte31oQDHEeq9Dx9JBGDsZI6KsPzGPncqk+kXd9ao
BFWoUl1GaTMCnGs4SSfdyb+ZhxS8kKIvfW8ccDS+8EJqVrSmIaZGPRuagKJG7eGCgfp4LMwsKIfx
OS3HYE4lx7Lye7mXD0Mpu9ePBAugDa0pdBwMDcwwIGW9/GZCl2x6phV5EL3oAYaU/P6M3s7sg251
Q+mLIDF50tzMY2IhuLFUzCSZIrWr6jjLZWlocFkQc8zRGm9WDoaWnIJPp2RngVoURA36uBPLNIhl
5fvULL+nZXjUapD5GhqvA8HIrJFlqSLJqvHZPvHqWPpmdWVV5wGyPQ0T9A9kuOsDFefpd00Ye6WT
YLIE91oIiqNwr7xxPuHnO0F+gKoYAEjLxqdebp6vWrv0DfwIeGN980hIKOQDxJ6H74jM+Cxyn78f
SStROkGQhOYx3RDT1mixomgsYG9Ccks4F5BYYHyCSFmtIQ95zoAPX9oj69+5FbM01SRrNw1w98WF
NJprzjYGGny/cIXb+DhD3GACgXp/3yc2Zui0NzBQ8ioI7DVbkJUFWy3uC3VmrWbphH7rANdFw0Qc
xtt5440ifXY2WCZC749nT4UW6OUy8x7j5gKmQwIBPMglajJK7bbNV85h4VmhHKhVzPNaN5r2gY8B
AtlVQViAkj6h884eQY/njiEQT9etkvt2eR8vl0btnl6U8NvpkgfpaDhDrDna8iMRHqSlsI14tq2E
N3vJ/Fy7vaQcQFR1em7NWGUlKo8QTTxqKzcuIj+aXhSaB9AFROSMbgUVNGtxbsyxuoCm92X2sJNP
Ohj/Hqsb9Uk5RsiEGgeZ29v4NX6/vpkcu3TNwJCSbokaHXVDcx1tq+tR39mG17hXW9u0xOcV0Yx9
3SRrO0E2jvSL0EgB1nF5NJtNMeJMQKTSF5szmKmnazwVdEapG9xROxvUJ9PVdB2M1NI+0ESkyY+W
DEYbg9pPfZ6+DiM7IMbQ/ZEU6P58wvVsqTTGsyJjQWAmW1KXUOoWKAjGb0Br8NuErEunovyKkXjd
MsC9cLl/k2UKOurOgg/iBXsRlvtBSp+0GMXX69/p87sHwM0fO/TRiCKtVnsNyzLkDZQAlautsjea
8R24WDmxHqP0d2mLSrBmvVDXUcOatrsMMBT0rPVj7kyoa86Y5OgC602//f9vxcOmiV6/js4uGMOp
iFls2qivVhOspcF/WGOIRhYvA2F+rp0Zch12D07Xl9sW5UkRZF3tz7hWBdDbFhcnzTND/nxnxhyX
aYNCThEoK0h4ESe5kjE+mRvesOvHgpHCXe4b5fTrtJTHoYDL6D31KB/H7xDcPE+xXaDLokPGmE+e
/7kdd2mR8hioam7mBMgwGqwN5BDLQAosSOn+BUDpc/IGXXXVAgzcQskGGMzLXayzOmtqJYZYr4eS
SfFT/AXCzOHjNisgwym+kxandV/7pNjOyxBYjhFJKiJZ01QkcN9dGi+sJq70WQBjSg0Rumy2VRAe
cD4ey4aBeT5VR/SBbjzlPNo2m8cqAvu3HIjOJEDlSQpLdBKS70J9Q/CHApcRjoH6MmTUoZAMi8gM
IE9+uS5TWOtM0EWyqRD8ANbrnN4Sn5z40Wl5VO/Sk3lHGhhryKW+Y/kwMKQAp4rJeWRC1K1QQE/c
KeYCQo6zGcS1l/TehrFKfbGlkDRQBv0VLTrjL2icmYHmRyOD2P2s8geSky7GtBR0vZQMoIeiWfzW
THunl4FDwFRtaYudBqlYvfHkWVXsQlK8sk/Hp1pOUrctO0yuZcMXccUgYiWn/pYvh1TAqHUuOLFc
V2DZMVdHtaCxOJVKAiRiyqmSMl9RE0POOqSoGGJ2PXA3Xadh92TSj7FAWAj9HaLlUEA6jxcUsz7V
zhjNCUVkKrWoA68OApLfaQPO1rg5xWN17ruMA/79fAkweCpr0NYygHA2VMolQ1VojrM0SwIAjv1u
NF3T5Nyzjz7IZTxHTJiaqRi6BKJU6uDFXYWXu4ziYB6k0BDyn5NuYdR1ru8hkXcTL4kvxVFvr8ng
AAv0HpX9QREbLbRGTDU1oDhfs8VTO+EByqW6Ywz9W9w33yVpCuYkBgV2/iAUyS9JGN/Udi1teRFv
l9hE/TzrbvJ1yJweRVhnXQdOMkzu6rV1Uc5f12N1UjWin54I9gJegy77pUAS3Bx+NRtnExkvzeUm
Uo5DyzdzVtQq+WheEEULPQkTn3A7yW6lALYg+Bz3SFzsteVRcePQDoqGMZEkqLqjpcZ+AVa+WEnR
R8uRKAaLIh1F5WwaXwXp1JeSbeite/0nfH6BLtdMOWilnLNxsaw4MJOHBuIt+iQf9flmGDDnWadu
p94U5u/rJtnX4b9nlSYEabJhKkFlFwfd1vpw1I6U/bpugf0lCcUq/L+mfNK0K6xCUMdVbdGM2HwA
RX3tcXoX3/IDYVUEqRDvKWXE5NjGnUHqig91P2o5mLY/EDzQuSdUAfM9mWTMxwPgJzXn5JBz/+ng
7OxR9z0ql9qSCikOMN3nTmbszGgmxtbPPuEYYtTYLldGfsku0ANzidQtMY4oURglAyEabr5NhJPX
Q3Ic7eoHL1BmvAOXJql7OGztHEkjvt7gS74CMb3V8HqfDGY0QfF/3UnqCvaJVDVznydBKTe/k7n/
uUTCZmsJAtkGuFnOwfyMb7hcGnXdklUsJ72Cn+5cyV8OqLgdttv2sJ2rwAqv2yJH4PMRQS1W0sHf
9IlBuRyMrZTbqA2ssfHa2AqMSfkq8ZR/GV1HsqL/mqFvs9SMktRK/0PadSzZjSPBL2IEDeiutM+1
VTv1hSFNS/Te8+s30dpVs/E4DzPaw1ymI1QPYKFQqMrKFEIky82+BLUA4GvSNeA47qw47dcJoLkA
yhEeZtPNf12Z+WyaecUNWV2Jk4bNDIHulQDTTdQFPK6y3Qs3mqDZanV/eUs3g+VqrfLns6BCa5dM
lVICTga3VEHDJ+u2upQ7FKLdsSt8NUI5UW/+JEavzDKJumFOuG9TbLGRBFcVzGh9ghFeP9ZPVf3D
lGc/5s0r/U0E/fisTECDoJo8dCFsEh/cqv2OQpGNU+cuLsYpU1Dz8obv/yaEflhkQppeLUtlxrCo
IXde9stOdaNrSpJJa1G8gE1P9YXD8d7NXkU1ncRBE/VwnQUClqg1KMM1AZKuKV7ijFiaykktOGfx
/RCtzIkRAeiDqKEPXWh7BiRBGO/VghNcNu/VlZswkUwsZC1DYaCGmIT+lIvkUap527ZpAhwmUJoG
lYrJvm9GPRmoEk/ki0Zrh2ZnNTVnEdtusDLB3Df51OaKEiLjm7zA7yqIvBlOMICRll7decl9B/CW
xFw2ZTMlWi1hSaWePkzFsBe10b8cNrZNANBv0lewwhJZdXm96PKISLyIqZXo6S4SCs4TY/u8qpBG
gFwBlWtgYmFaTqISDULt940lv48bR04BGTjQJT1A8MPjMb3Qz3B2gFb2mFBYjeoIAk+8aTCWYdcZ
OEA68NoYg60tvALuZtRdmWLCn4Iv1KWKWb9jAqm2BkUE/olYJ24TjKZRxQF8p3e6jtUZ7focPCcT
VqSUo7UEGLvVODPpm34AykeCzhOGQVlwZRcGU04aPfTVMtoL+SFKVd7p4ZlgTo8RN5h0CQ16Gyue
8RTvKHS9znENL65xrOzATkzOpbhRecDGrZbFnKBolIdGSZfaD17Bk44po8gh+8gLr4ibOd0z2AYo
9Kj0wWgFYvd3lJXsTSVXBZm3djb+CWM4dPMc4gMaVmzsDZOHeth0+tVKmexthvjYAOq72hcBGV3u
6RN7Cr/UwsvleLEdAz/ssFJXfRhL09DKIXLuwDc6sM+gCBmeKNiYpBi34BaNOVvHil2hPWLo3QTP
jLTFK4b4KIQ8tfPNU7xaExMw5ArfpsVLxZeB7KUti1+iBv8eYvvJGc8wnCRUkkWFmTS/bvP7tLgL
eFrRm7nDaiV0M1eBIo0guJqU+DoGeVmy5lZNr0i3W1IQmtX30SztLnsD79swedEwJk0SS3BrlaRO
W9/EIo/OgetvTNRIqgD0WQSfn77xsgR3LqrtTpdDhCBxQ6/695C9zx+JiRhtPsttL4cotIyanw9G
Y+WpfpRI9PYnWwcJbfTJFNyMzM2hp11eLjoGk8iU7JtCAjxQ5Vy873XCs4tQ+7DBeEPRYrJtSqTa
r7TGRux3NagqZE0KxcnF1ms3iqFOl9SWXN0u81umxociSiwt2c+ygiiFSS3VtJSR3FfqE/Q4LHQ7
7MisvC4FD5H8poWdH6aPkRz5ArnvgrdygPDtTHyzulOLkyF9Bxu5NzegRJwP2VQ6xPDqtgSrkWkV
ipsIB6PBCKt2bMZ23yK5ssWu9DSh/irpFRD9QbRfOtlSG8ieBaYT4sfHVBoieipKt+y/CfLVFOtA
/p/kxi/qvdhMTpWUVrMMdjN3thD+yMuI87Cj3/98T03Q5gFkQ/OZzycMr6wg0mb4I8lSD8+C2NI7
aEjn01sdGA+5OXHsbcf1D3uMn5AhCqo0wtUvRZgAzaxIIjbOxMuSlryztkHpSX3/wxbjL6kUF0He
w18EyapO1W0BxUXwXj2TfXecMHtqC0+tk+8FX4GuYuSazuwnV+HPxP4TElf8FF2hlWkZg+is8qM8
F0NRBKh3tjEKf+NLtvTO5QP43rQ9+5IfJtibbKlDQUDArFFSnRz5qfDyx9SWKltF/+6p+UIFT7RT
ezWgO5JZ6iG0cw8AAPB9h05gqxZIiU0Hk/tcRYitB5mEdjPoIzBkAgDUZw8DLUGiyCiP+0mt2GO8
g8YxystfL69+szayssLWRuokKMTKKFGG3Df7obCABFVBMVL62XNsUxYO0LS+Nc4MxU2eaeqy7MbT
2XLcU+i/SexLDaNpUqeLGk0EZ1cgdPrOoWWZ2dEGtN0yO+cEws2qHTTaMJ4FHWoCEY3PW1pJYaKV
6hK9o++nfWsH+/mm3hvHcccD4fFssc2bJBniOA9Lqrw9urSMNh1/2Sr4TDH0QLI7uVoXO5M9E1Vo
hTwq/cmUX6LQQMtZyYhHzPlW6FDiyktg3MPwkAzhcUjkPeDaz51kOLFqOKle3PyBT61/DhMbe1lN
FtMY6ITF6A5vISZTrd6dXckSNRvgcEAYPJF+5PnYcqoYm3nC2jYTJ8EaG05zhm0XD2jk1gc6Tq0/
GsBSF5lT+B13yHKrXLo2yATLQm+VYjAn2pH5X7l0vjH95Wrc8cqlf+NTYInFkKFEacw++6+xRGqg
RLgB8klSHLOP0XrJH+fFPIG59SgaxouxlO6YgOu6UE/dOHCqBH+zux8/gMnChMYsxsqYI7xzZzcH
M+1ggZlgAgM8roIdETmX3rZff5hjkrBiilIty6bYn+dXUHhZZshjGd4KssAN/d5R5kGGcYlliFO4
i9wme32EmmACmlI9cy8fCd5CmMBjVgtEMeUK89qaaCX9DznlBdNtN/y9EDaOqzkmMsA2sXZDWrU3
jv8g3PBsMYWcWexyZZiR7tEX/LIPDyGQo6D/So7zUSucP9g62jAGQAOjtTpzoMGNIVbDNKLmkSc2
aU2rDArrsontc7WywZxh0EGpZSjjXvi1oGX3vqDRacCgxl3Q1tsMGtq/F8QcYhDuVfFY9QBAaKNT
gzA2024G8XHpIV1NTob8eHlxW4nj2hxzZLNKHRIQ/SGNmDSbCJMlyHfV8FYTjp1NF18tiz2rg1Y2
A+TU/DgBMRRemnH/4/JKNiBxpvLOlATWK9SmCON3ZghtbXUsYj/v+wRkwmbvmSR5jg2wv3bKYgPd
uEvk6JhWwgsaxpAlyZSvykRsM1HcrlauZ5WrCL2VxKx/E3PXGYqsT1kP9/y45pUr69fB4yL7/8ZR
wRX13x1gDsNI2rDtmv+evNyNPNLvMO3sGTtQO+ve5f2mjniWVaAxZ2Cn6bAkE7SUWCnnvE9KXyhu
egBwYv2HzGNN3UD302/62wgbt3SpLAQjbMDAUPQHWYi+t9mgP5etQZxRKu+SenoSxOE4loMTpH6D
fpK6xHuF9IsdQeY27ojTCCNYO/vJXSbdh3hpaRVkdi/vxd/s/MfvZHxPAEmd0E+I4FVffxf19Psk
gQa5bkGxPQYv/QzazpJk31Qp9oZOn6wizXjZ69aTc71VjKuNuSoPcYvbsHEQOYq/5AOxRcVHl8ON
njVQK+Thd8rACFo0XoDc8nIw5mFuRgJ16tkzTJiWvopMZHT1UljNPt3VMGqio/8NpMAWML0Nl1Ng
y/voWJyMKQj8x0LkCviFIEsamh5Z6KVd+1dBlJOIGM35sJtLAweriqFQDRxk9HesSmVl0vRSphcV
Yn+4C1XrneK5cqHWJnudL1cHiYMh2yDHAfBuZZGJyJrUiGo0J5Uf/0yvuz25Fu/IAUTPQIAE3uxB
isVWdagGDSBiLZ1xF3/nLHlza1c/gAnVKea4g0jVf/WvAMxID5HXWZDlsGUrcaPD8sgXq966HugM
IN57EGsyWH6MyRRKoSwxXzxFaGJCS+RLOmffOAujEYmNWGsjzAmJQDlUBSK+JQ3G0PEBcYEdT3bT
2hlGhjpLfkj3hjVgmE1UdhjuDoBz5iRi23v7sU4mQgtaAXZUDXtLtPKx0ssXZaoBcNYTzlq3soj1
UpmURczlsewirfBDKRftWtATSyZh7miRCYX32HxN2uqkqmhLXt7jze+oSwSSPkCwyoS5FIQ6woy/
nFaoi2bWYBhOKUuce2cz1mI6FQJ/YJyTzyRlSC/H4myWlS8W2mtVKZDUzkE2u6jpXRMji1Fl4wYk
ILolhxP4doP42MoipxG2+R0NsBGCmBAVKHYIq1EjQx0GAYWnod5V8fCXPtY7SeDBcTe3c2WG8ViQ
0M01mWOM3YfFtdYPT6M2craTZ4LxSE0KAr2jgNvQkCorGklj1Vp+f9ktNpu7mNv6vV9n/lgN0ZKm
9HIKUAb+XMyhSuy8Ys7mAYAaPeYxwB4L4ZTPcVvu4iZEmz/2FZKemrRwl+RqQVW5777o+nUV/7y8
wO1d/G3urEpoTKle1/AHqQIFfyB6CpCIl01su9yHCSbFWISpXGYxRNkkIeAqey7H2jYI7y7fXAhm
Nw1gDkXAv5ngX9dL2ERo1/hGD96+7AcX6Lu5DFPFyCsheFqfzdn1cxHXBpaB2YuDUJhWKGvu0guc
3dr2uJUd5hotSTeZY24U/iLNltFXN1EgW0EOhEz1Jvci2BHjQ5X+IFpsDyJQsop6lQU81qmtnAwN
+d+LZXYzTepUX/QI+M3iqyo86uZXsZGgO5BbXfj2B+6xMsWUKpZSyvpOwAlLpHQ/CNWVMMqOSni9
vO3ou7LDHCxdB8HklCLXk2bwFmtCOuNmCRRQsyiRq+Rx6E5DnbmimIN5O4YaO0heruey4E2sbTvq
761lh626Tu0MtYYfFRX0nlDBHCbJvbyl2yYwYIhtwiOH7cTmY6lEEF1C9ad7MjvUu0Uel87WYQBF
q2JiEA4jp6zkQB+rnT7OQeRny7HPF6sUT0LI61VST2fTnrUR5hIJk74wc92EkTF6HNvwflYkuyaj
E8sjD1616R4grARVr4JiFYihP8fdFNMPpgDiewxvxY+aVFwnY5HZ4Ak9hA0kKKvha94VV1pjPGXl
8tyTruV8tK0jt/oBrF8ISogpSgEvxrKofphxemOIxWOMEXGLBNIPqeu/XHaS7d39vWCW36lvxyAJ
F73wiyw7hPJrkXV23apWV3JRxfQqPvuQCMuU6RTtLvYtIgyRoJNpAW1m0IPHX5Ent5HH+oTZ6KOp
1MjUq6xxIPgMNGd8BI/OSahy8OtVGJ2JspbzUNk6HZqKUjPlSjfB0fv5S+tR17XQ/4r9qBRB2JPs
QWXw8Ad7q6H6iq4zfVwy4dMse1mYJVziKVr6o3wthD/V9kT6t8tmqE+e7SuGiDF8hHaTxt55EcHl
3Rio8qo1UKkgyMy6n4VKrKkEUiVQ3W5yM15GtJWfaFC7ksDEDn5X9hoEtllvMC8B8bZE2E36TzBo
gkP2Rxm/Fn1mKyJ3XnrTT1cGmfuwGYIlzyMU4Igf+JGAukDipKC2QNey3mN2Yx98CwRH2HM7XZt+
AtQmCJ00AsFxxk8CLYSiqIamwLuKPLJ1R8drcj/YEL4Ur9F/Ryuv8S5/0c1aoIZ5XxPdYfgNG1jN
NkxNkOdGfjVfG68a1d7AGEy4z4FcpeKpE5RoC1vhKhbQJOzMlVZ2mVjbilM8jLTd86ve929aiJt3
x8oUs68DmIGjeZxRcpI6e9D8vp08E1zil3dy++t9bCT9+6r+YZZLWDUDqkplLnmmLjyVqXJ/2cT7
x7i0aXSlKxttpHR6N6BvlYFmAiJC870SmE9DOh2kNnaLKLYlJdnhv2Mq4/VQit+nUfGmBbxAGAD1
iG5YUQFESobTuzRerut7zHs4yghljEVyY7ywW9TbemJ6RlUc+yx3azM5gJLTCpT8AJ2kXdNHDkbK
3NnoXfhO6CaJftunwi6PzCshNr2wB+tcHO/weIdgAwYKxWyHOUqHpMEpL2RnCVW3jTCXM0h/BdLg
TXHsSQI5qmNzrQvLFaZIHwLZfFXU8dSXE5SoS+G4KOA3u7yZPK9gjnmfBlXfdbj+lPYgZA8FlIIC
OeQcL54RJi5nepaXgYBqp1BCXaYQu9bLE9ORk5rnfhukbCDjX3k5k9b2YSFL3YL1DABTtzYuudIA
54lkDcco8mhxGwwFwYPplO7ljdzOZFaWmUyGNFFSxvV7wJxdiuZHY5ogdJCTsI94UsEK/S4XzgCL
ByibMZeLhPyqTUnQQA4nGzOu+pE2Uad7s7XV+TQltoAhV7v7CYZspbMqTGkZCkaZFoBjBWKZwm5R
rtXJEncyZoU7C1V5ZSeMttb+f27GQgrkvNKVIUYpzejz/dAPD2QofGMYHi5/hK1kTsfkD3oACgT2
2AHveMylcZKAAcnl1yh57aUXnYBvY0ChgltW2squkFshvwIGXYHmxOcoFBXhFDQLJhzovEgS3WZO
aUvXrbO4hXzzT+ZFtj752qD82eBUBl0kdOj0KcHgqJngpdDYVklErFrNeB9s2xgISDQq1IKSyGdj
mOjuxFqAf40x0gujaayyeiHVZBFh/JMHh46Sy39tsb6cIhkIzQh3BjHjCPTO0a5NiWlBV/y7mC9/
EIvWxpjPVkVaOC0NAkSgeUpAHKrnZWQ6Z4p3QwrFVNZmmI9VpWQJQGWIukihXYUiSlaoNLYCuA17
pDMSuEjN0djjdXwHupbIlpfcruMo9ANR9o1lBi+SLt3MyuSGYuM3WbZX4uC+j8P7oWj8oE94AMSt
e3v9e5nsoE/nZihbbEumT26hKU4ZDXeXD+fWLQBIKkbCUVE9Z94Sa4Jx61ao/HLZd130LEtFbYld
ojiX7Siba1kZor69yg80wCcjM8wQG/tmtrVEExpryEDGVpltCljo2FlRI3+TU32XBqVmCcV4U8ba
W2zMqa3mNYCncnUyp/l+CqbQrkWyw5BOZWWx4MTAHA1mBq4npXWkBW9TIS6J3UWFvItAYW5pBUYQ
xqCxqqoPrLicR4wNic2h6ALTzTJCkDcEXy6veBN2t95a5oLt5k4xY3MECABCpsNb8I1KPcvI1THD
BvABniaume3/Sd2U91GZ+xbU2e0Sgi3K77TZqoOTEmIzUl6VcTMarb4oE40weIh54wi5a9F3PVov
4bdgUY5LPd3NY/bI2UyOMbaHLEhRvtSo32CyWfUmA5iv1NZip3WiXQGa7MzPXvRxz5/Q42zle4Kx
cttMDlCnwC3p11N3EmLNtII2uA/LlhMBNzOVlbe8w7JWhkq1HsdUziMU1+d3LGGw107q4Z9gzLae
ymtTTFgB5bqs9gQX8i81HjrJJPgNl8Bme+tM2m9FWxnX8ecTnxK0UjRAr/yGtFbfv07LZA/Vt8uO
sWkEg1IoqatUkoBxwmJS0YArCVrIqGGm45cmuSISr8K36XwfRljnM8GpVWcKUuVQBQetDqWF0byN
zNOyDBw32IySK0vMRTjXc5sqI8Afaf6cx48Nl0GY/gNsigqyn//tF+tmYt0MSzgAy0KD0rSv7WlH
MWTNgQ+P3aqOoK9vgg3ENJCT0U+38ujATOIgh2KDH9TlbQO0fF+VltQ0tqqMlioE+zEI3cvesAle
XNukX3JlM8s7jCZG+FIU5aWegPJKv9cYAifD+/zuHD1cNrjpfqs1MjEe6Hwoa894X0jC9yoLrby8
itOXyzbe3evsm62MMOE8U8gcGLjRfK14KobkWhUhsxEdSgVz+7UKrOFwlCsRPZjS5lje9JaVZeZ0
NXEqD+b4Xvb5H/D1F08AH/jK2UmWsVgF6issRhGgXjzGa7l9nqsdIPOcNGTbJ00wEaDyCtEp5nxV
XVDWYYIFGeA6ACG82dwX5DEvXqPqMTJ5aJ7N7VNBtQ7OOoBc2EnLKZ/7rFBxArQp9sRW+4HJz12o
qVY+HptsOVSa6oWicpeaIHwfdpc/3na2C0U3nchQ49XZsSOg6EYkcxVeC7ZoT51bZtbs1m58nd+3
YBvFC9yZYysc7XQvQdX9RXJLTALEvOC5fSZXv4PGvNWZ7AUdB4Qgi53AoxHEUA6hY1204eM1KBxO
/153giq3ogSMT6yBAou5d7qhErpJCDEdHoxWZWqQuPhmNjzWh81lmaD8BYce+qxnaBdDEMe2njC2
osaDJdXPEZ7si3GlkNCKOkAn7mZZtibjRQe7pd5xTubWPbE2zrxkml7PlwFiQ34nise6Gh/w+/59
awAqAXhJo71L3Zc5KjoGwpYsqkufSHezILqhOnEuu41rFRytuIqgOEr13xgLYifkGGFMG18BV7IO
ancFtTe1BMuKEHNMbXWScQzAtIVRLnokmMtoxqFPpwKHgWpbVfpVbee2/tg7oR3JuxhTPnX17z8R
KuU6xFThgorCtlYEMUCh08RjPQRkx1CCgxBkHADLlg+Cy0vBJJeB3o3JBpicGNFctTHxjCvRJra0
m3YpegGLPf4D/aONCG1Aigd3OWRqUGJhzhVg+jnRx4Z4k97YVZla5vxVabiqA/SfYW470If9guSg
+Mp+KbnN5i4Ke9WrkaGAGtlGOocc0m1Pii1aaPqrnDtB3rSIPBUiqDLiJBsog26BGy5Q8pQy+x2l
dyM/pocaT4wf6DRET5hJRPYw73JPFC1wDAT39MkRctlANvJyOrSkgBZaAyEuu/IgrORaCKHUmp2m
U+EZoLtObztuXr4ROz6ZYXKkuNaTxAg0qOy22Y6Q7CZrRV71aGvi7pMRJjGSBky8yapugnFReZHd
5dRgPCp//UWkhNm7XbiL3uWcgp1mNd9AR3gH6mnjWEMlzZ782OMR7W15Lz4tBtGgaSlCaenzLVTI
C9Jq0Hx7WhPv6g74ROWvWZA5l+5GSINyz28rbBYzJFpIpAhqraLcHsuse1C76rYqCgdjuPeX7/et
kPbJFhM+AbuRIrmA2q14iHf59XBLxxippkT4trxGXJ3OrXrGJ3vMnZOWCiFBBffUI620xmDCYWgl
J8fgrt0p4l2LggfgeoEvGcX1IJunuM+svhotIbnLx8gKgvaYF+Y9UBru5a04+7ZI50AvhflR7D3t
Fn7+tmFaDDMJNM2ThcRAC0l2MnN2lS79cdnO+ZZTQyZqohAzguwlG2+1EoQzdQQ+LuUmvV/APgmy
J6dDiLpWZmu4L3CbTFYuWhyzZ1krY5Y5seOi5Fo7zJqnfqE1JOlUOMsOaGJnvKfklIMNSgYR4Um4
1d8um+ZZZo7xBBWFtMJ4vKcOzybqLQAoOahDChC+qqbKTgmP24K7xfQXrbLFBHMRGjTuAo8y48e7
UbOpuB5K3ZR4bd7h6Tj+3zaZ2JBKk5AWcgbS0v0McW4RhCHL0bymBC/pC5VvuLypZwEYn1MGWgAR
EIChs8TcRPtDCk18ziFO7CoU0S3lFdTPMwNqAy0CaAzQsVs2Cc5LiTQDgBIeZXgbrzOPTjhrNxG8
pN8tXy8v6PwGpdYUBXpbIgUsa4yD5kpmqqilm97gQY+icKcTeRqvx8f2EU/TfXwKvsgeVJd+JG7h
loNdOs0PCFzZl3/FVhSAiATUrcASQc7SSWlOBzGHGo6nd+gJZ9fJ/KrVnLnXzU+3ssHEwEaRhrEV
EAPVrHdIJOxSiAhfXsbWkVsvgwlm4Lid5AqaPl4sho4M1pUkM9wEo/Fl831qUwsvmz+JL2uTdNWr
M9cLmaENWWBCnrv+psbWgroQlTOI98GJUixKLnnpoDgrjVz253OQB3UdCG8AVKKD/5ntaS2djkGJ
BSG1c5beNu5EgAf83p+O8ZUGXgkLT9RqseRdu7u8zdtf8rddtr8lKHOWpxO48kXzCyZErS7jgRvP
h0A+L43tryZzLAtTRx0SJSjP8NERBi1hbrXYXAzVXk0HQBIPOdhATV92oPEXe/+ah4b5CWf+upRy
ghaf1xRfM9G0lfmxTR7+v51kHHaQ+ngQDHjPkIMoIsV9H/S8Ssrm2VapirYJnNqZ2ECnCbOBAAMM
7omSOxVooTTf41MC3TwR21bvBL4w56aHQC8P8C7wZAEL+flUpGD9jQoCm8EjOehecRN5SFx96QBB
BYcS0vAeIueU4fRrAXCJlwgIR0S22ZCCZ2RR4hSqPk/6zeQYB+mkgn562kEs3M/3lbV8M46ik3o8
tv5zelXGMuMnc91jDqIUTKg0SZ4GpenImwWrs6i6XGLlN8njxLkzuCaZ7Y0HnYqGweRoCzfBofDK
2uoQaax0P0OgbMH/hm4g59RvBtfVDjORriqXWpZa7LBBHgZtR9TrKhN3oKD35g7lsIFTQ9l025U5
+vdVYNX6ZUoNHUcD9KiiPcvaQVuAXctTxb58BnmGmAt4qrpUn0MBvhqE9iTi6UpOZc9RWj2vKDJe
wmSDUVZnxMiwe/Oh2Nf3cWwnX8XM6h50UGlF3mA1Lio5+5TYyk8jwl3f+ONO4ezpdlhdbSr9xqtN
HaKuzTqw2HnyHWBcruGX1+luRPHNyq/kW8nvXMlevmVuAVwileIR/nXVhdkGJl3sKshFYTJFw2GJ
bouvoFJ6zjCa2T+UX/hDddu51cdy36drV8ttWmQEdYHlds4we9pBeVleordhb0Q2FHO8HI3QeC8d
sntA7GLZQUedxif+A/odzfqpMPN52WxBsC/Hvq+lQPWE2mn2OK8ANWU/wbKHcJHXVnhS79TD9C3Z
QbjEUZ0OiWdgV465536Azci82hImWpmLKRaSiNCBMTi6CVTnRvpuOL/kwSBd1T9zYzP17UurZ8KV
WpNU6/UkQLiqTkLmKbKjYUDWACtCEtvkRb0bXCO2Sk888lKVd4TUJdtM1BKyNscAAByudotTft2U
1gTj0o7sM0cGU5YruL0XInxa0XW7N8G2qWDM8x3uhNom3hl+jso+dQrup+BtCxvh9KGZ0RWlwmL0
4kjekhf6eDJuTXuCjk3tjQ9qCTVbXmJz3hR790bKYYknDuqsTCxaAiMN5wA+QPzslkqhFj/RxrRj
PofRtrd9WGLiTSOTUhJFHMDsZL7IgJ4gfUvtoMM202na7kcGjBknyEk0hpx/8g+jTIxBlypXNAjK
4kVV7MPWEt3pS/cFX9qmouvxm3pQ/fg2c+XOCj2Dc5ucAzY/by6rMxvHk9DVOaxPf8X3w21C1Uor
05lQNYN1EdkPZlGFBDpMFndyeXPluiS/V0GRAzEHrQ7BKktkXDKj/c4ga2c3Efh3LcjyATNTPMUP
BG9JyDfXN3wpnLP6HV34yjhz0uqsHA0jTjRvhMzg8GOQ0TNTbwLMl/3Bfb2ywxybOYQamNrHmtct
8KMuv4/l2Yq7wfn/zDBpgSTUXZ2pGa5KIfeWAOBl2QJr0x+9H1erYc5ik0+Z1uX4ZL/UDCN7Pkie
5BTQvTbt3pHBbeaUDr2L6z96GOjIwnW0OYFJZIqglZ4baUXwfPxvuWiy86tqB30KE80dA+EYc0rX
g7C/vK/br9aVWeYGamp9DoIOr8dkP7qynR7pyYyxVsnGN0Xawe8ObIeElU3mYCi5YpYg36TZ14xp
SCC7qmMRO6BxpIgyHfog0mK3nVsZjtp6GCTCcASvxvI++nUWl1Y/gjkgjZAHqUAjQ7IvbruTcSBP
k+hkt+NTeEzd3B9s+a/eo9MZ2Q5K6zKU4ILQSg7Grj21e7W2/vShtvpNzGEKR7Co59P7VTABVq62
7yXD+aYHOKzyzdtltHj7sFmmBFfGb79jTlYaJ6qSCXAA2lyXbSC7MQ+Dksli9ycqEGFyQfT0817a
eeaQJZ2Uzsg8A1x40ZvpUWkPak792eEJHPKfv5tPitUKmWvPSCe1kGkc1r9Ue3B32qkb3Op274ke
ZKsgCFZc8Qqj2w/glU3m1ovqsFPnMEa80m3janCKh+o2eWluEsR+jAnE4FGylNmlF5DpcGVwNh+H
H9bZ+e+60FodLN80084Gy/hZeepzqoM6I4VbowmoWZgfrWpbcuWdcY9mByeo0KBx4Quz9MdppkSJ
LCNaNxBppT417QD9tXRwcBa+wgth21fdbw82mRDWC1OW1b+CtuZ30HaPkUhGDg3Y80lGg+dEU0gM
B3Cuvs10arXLTBgze6mvcgmntRAx3tMvlg4w++Wd3HRd0NjQXh+dsmRcN6jpE23CRqZ4GqboM+az
hSSO9702V7Iyw3irlJGumAWckOIU+Oi+oxdkVUeAHN+RLYWtcd7fm7n2hz32JThGTaqmBZZlFhi8
S3pLzvetgZxoJk4ZZv7lTdxuIazMsVcryGhJn2B5FDKhFHe1rzkzWiLmtAslFN14p59uF+v+Cpoi
4D0E3AS9Yfx99dCFJnLZtnMZeEKzU9RvUdrfDfN4UAP9VsOwvZCmnrHw3vJbUXVllM10I5C0hXWR
QyrPX2SLuNOusxS/lHGB0fdSZgu8jGXrlK8tMtvaZLqeZtRigG44Lm9aDVbdHgjqexkWlbc/+IxA
vEBjWpII+FaZ8zYKhlQPA5pbrQs9O7u1woPhoAezp+tTOVHl3QfPPqKmQHcQTEt0hPvzR6zyUklC
o0aBLYU+jWL81GrZS4TGLQu01sCggGMJPlLhizaPp0CvXlskwok1V8VopYMKTqQp69wprR0pBCBD
bV2lkUEtms8L56duBQnoh/z+pYy7xfPYFOmMaB9XaBW1Vh50e41Ed3+y/R9mNPHzhshiLuagQTLw
etQOxC19UGp5oLG2GiBIuGnJpnOtrDHORZKOKgrCmnRD6+RU7hEoch81YxCjcq1tXSGrLdSYK6TI
ZzIsBbrDE9h9m6+1DUXU5+y4HCitFl0dJoeSO1455Bwqj0fa2izj0XCxMJfbVgPwgdYcsEgXIyI+
8Is3OsdJtkL82hT9+yompbmRNSNm4j21GKxceCXZw2X/4Blgctc8iYslS3NkWSOYdLs9hGB419TW
tbFeA5OqEmGZllJoEVcliG+iq07s3B0fS1+57w6jh7nbXXvb3/K7CpsVw7VlJmXFhFQ7LeQ99AAK
gthja3gSXPeu6BbO9KwcaWHBVa8kqHNVoVXZ5h5n8bp9Sw68wv/2accb0RRRNyEKs8+ZUsdTlRSB
t/S1kzWtJ+a6Jw0lb7M37xOIa/7PztlmA2Y4JIjugHzmuaN4BXi2w6tRsYPIEj3N42/z9nkAThNE
DkBVYZLrs5M2BqSWzVnVcIcN++QvKnFCqVrVp+6Rd/ZoUDwL7zpRIKELmM6ZlEE7LK00y1je4Blo
2VD5jPYfQA03HwIgVEEX31CBP2fhC6OZNl2mJDourcnJ76eHFNx5mMbzu13n6gfJrb36S+iIx8C9
fB43LUMhFaMkAPoAQcGc+KQQsh5PuwCWZxfSNXf9VX2V+yAYQlEVuEc/tJeryh6/87b2XMAGYW1t
mfmMYjJ1JeQG0BDr0PkjbpGRxqugUflq9Kp+neuh7vVR8mbK1U43pOtQ777N/RLbS18cJiPdg1/s
a16WoktyM4OAZ+hWuXynCtAsHcAxYLVdLUn7Kg5FZ4gX+/LGbQUy+rkAN9EBY2fJGkZZE+JKFwOv
T/EkBjuYrvJqojwTzHUjD4ZS1rTsLx7QdcpuFaCgaJkZXQf00RNocPNS0q3QuV4Uc9OoY17WmYb+
3SiMLhogvlimjl5JvvhSZCInvd8sKq2tMa4nZ7WyyCa1BhxEdDvs9SOtNdOykhH9h7XrWm5bWbZf
hCrk8AqABIMkK1i2rBeU4yDnQfr6u4ayTXKIzbF9btV509luTqPT9HSvhUllxr4tzOHLR8TkHPa0
MKvMY/2Qyupzwq5j2db8gXcNbDexp53qI0WVMtyU35zJxZjol9gXXQSXXc3+LZpH+amzMIlM/dC3
0V+bm5KsR19eAdNkbfqsk2Z4Xbartx2cTvRhl0zJwCgzEgEGpy+QW8JZjSKqzpgGVbVtM0xfQ0cR
VH5LIgB6CyRMzJzqF+MDQw5onSpRwnWtl6usmD0TLCvXfW5Rg6cyOIuZMecaRcqMlqDX+/QzlpkD
aTW/z3ehr24NDJVEu/G1S9GEEynwchoU0epUNBetYEiNak0Ta5YMKw3toe5Gw6RCileR0DW87M5A
tGT0GdePfDlYzMnlEmxMsA88zYjP2dYOjDWIDK0viT95dtDetUG/d7xmpazm52ilg169QQujuFUx
FKt51S72kyDaCVWxlBRB9G5hJNSxGebqef4tpihv8Rlwk8gj4raANFnlNrbKJZ28WnpoeTk24NZD
am8btcasbKRY3lxk6aoqZVh5NNQr7NaPXpo33aqhXbVS7D7cDXmUuyXVg+saXGxdnv5cToNEIX1S
hwgzc9p8DaPcAuoEuJ57tXL1DiszpC2CFu+YZrKxja2mSK0b5++dofp+/YcwtfC1BNZCAYSl6yZI
w7m7Cvi+LT2JmQ/a+oOepptRr7w6WV+X4rDjnIvBDguCm4WhXcwGGlwRGkVEUpMQ++O2We5tVDBu
XSc3rbYvsfJh6bMfmtMXdZg2Y2P42TDepjTZUp1ujcwoXb2Y74l9Z2Y6UGO0/ZCNPgH+NJiinE0C
0AAwcngaubfUyHPCwWvHcdthpapOo82gfCvj7721xuK6PyqNj2t/kNoOBoQjP6ltX0Yi70y8jlIA
LJD4IdfTezNNgrqZV3n6BVgDrfO5jGwPTxx4Har6zFUsw7Mp2hQDHvkThMqiuo+d2zBOXD25KaYO
QM3SfpKSdalZ686kbpaM6662XD0uPtRas55tcmePzVqzP/RFtpFmGfxOyVopMcMxzy4Fm2ZGqZtr
zarokG96Aytiys6IZtBJrUf9c27gci/nLk0az54AkZCkox9XZB/VUoBew6NUxl+yHPqLe11QXl/G
1PNvyXUX8EfQw1kAEcCl+oYSe9vVIui5Bfc4l8H1BeigxW2YYlPosEIKlppVhylPRJVoI8VgEE6C
5K831hhO59FE+R4BBSUr7oEQaY/0I7GwWByqo0umUdTtYi516QtosKE1g9Hgw4Xt5Drb1OY4zB0E
MXiUfDNvdMRsPM6F+2lTT/51z1u4l7BjHaVxgaaiACFITODLvO0av9HjGLs/ouJhldi1k3FePso6
KaYeJ2Nl+29sWjaC0MgonIhviXS5bIvH03G2SCtDG9sBEg+cUrjbDul9vxnuR6/ddg0MBQ2QUUB9
cxkyzzXK2WZuAeE0ZN/PLgPVvq3GVSIL+pPsZ19RJF+UWUVrOBk25QADr30q58SX5fG7HBU7a6bv
h356T/tuJTAUVrhfk8lnAlOno2EDDBrE0rDL3E130qoFnM7TBKLOWEjRKbJMjbtJ9KVjDeMEPR75
z4f7fyWJOjj3bzs5DPec+JwVFbJFGdL1mxe8ocn9mRdcFiJn5nHAYDkR1eo018Cn97bkWKzTYNxF
mMYSNXn/Q31s6xW0OubFcgHgjopCLdtfR/orx14OWUdZXImrtFOiy23N3OzXCjrjXgrB5yUillr2
rqMo9vcT9ZmDVFmAPa/AXP3o5A8ZuY1swR1WJIILiXKezbKSQXNjN7h5fDNmg9unjaBIXg5Nx4Nw
wTCS9FKdk6YK1HkbydhCnmJRbF+Ot0cRXPSbm06vpwoiAF5NMQFhOeBmj9bDvQkaLqnai8lhFwaG
mXUfRXLBT6sLC9Oz0F22VT3JlWYArKXeT0C30B0Dea+nAsio/6gGfgk1Za59PyepJqfZT5eqZ+DO
sL1hcGF54DbD1n5AK0E0vG4iFxBm5TCRUuuh2Sltt1oEwAB5eB8r1uZ60F2OFceDcSFQiWQsgbIP
2K+bLS5O6OTpa7xrC04j+GqmzAzpxKmy0LKbvIUC2YCO6kVeSMDK7Hhqt8MYAXq+mSdMk4IABRrt
c6GqMSukaCCUtQ9PSQDFTFnXfQ0vXueiYvCs4uoHUU1B/Uwv/M4WVBoiCVzM0HCY2FBYAimwe0w+
YB9P4M0iCRfxIu81FVARQZ3cUqr5SliIzOB6GAf+zLma5ESNJZmljDdM1V9UiQx3RsQasOhAyHO2
DsxvEAdw1YRTTonZ43IHeuzOnfLed8rSc0ZRkF0MDYqsgbZTBvgvemfnR9KjtKMT9nthZGFg9cD1
Kr3p/je3pbjkXLrJngjk51MswCiXkskQBaLIo+bHSd4PgKlz+r+GLkDJciqI02DvzFJdA+o7SMiX
OL4xi5frsUekOn72ZNBn4LKPUB27Y9UyVHdGCypmklgYZjg/EheGjNqUMCoxvN185u24T4cdFj5A
/xYDujgbBIW6UB5zuZOwl1iVNUk2TphLT/EguWOer8PyQ6vu7fg1C2+ixl6jb+QV6kshgqVe6M2d
H5aLSc2kSHmG7uOh5Oy/zcq6wnS2te6rTbIm8IsNeO9cNQZStMj5FkPvqe3w0UppnTwCC0mgJ2nv
JRl5Kg1Jc7EWj4lEueldJ+z2OgFJXTSXYKobY7+JMoGBLYWA0x/BBTSSkyKpDmWWtFOHT7bxg9K1
wIZF3shFNJyMTmqPMKMm32mOeU/sRJflGhAm2bxVy1eleR0GkCtgk0rfmeTTZDxTemOXqaDYE35t
Lg7V9VhndQ1vZRVyEa9CsKStZ39+z17/gQegP7KR7c7ypK3oyYLpkb+4AVpIQxPPAlQo31uzKg1w
sQoiUhzVbtrFqynbDwTzBlnt563gZrqUpUCIypBPDYxe8s0LlM1j39l9FdAucZv2DmvpgvbSclw6
EcEZ7zg2DriPJuY4/9hFWMqLp4fiLFWJweo642mawxr/17x4KoozWG3GZLsC2F00Qu80Y685q9gQ
hL1FezjRH2eK8+z0RSKz04yO29VBYo4unnm8vt8Y/ZfrDrjof0dZfKMiJKBxxagRkEvtvTX3fmL1
4IsvvYT+yx3gRHE8O8QgWW2Jbfq3RP+7t8SWbHAHYKPeoiC6GL5OjsbV5nKqRVkTQ2BVvo/sx4Q0
LgARrqtP4E18W6KuUrXTB7MMbCnzLcN25Ta4LkHkTXw7YiJyrY4ZrIEtlf7U21uBJONNDz05kd5E
Z+LyXqXEc0cOH6rDuAlg6CPy/X88ExchaNSEOcZJWbAdVgrQifL0sAMmBcM3tuDQihijRGfiAkRd
K9JcKFBibz1S/ZG0T4ITCXxW48ICClhFGpnSGPBo901+zbaS66xZ8ogNT8diI3CXwPAgLhVYzXWR
PU7MnIsWhZOMWd/gaINnudiFYe/56rZbRYcVisPyoOCsAok6d5svSCWDu8lECslHYPI0c+4a1hSU
Tvgym+GHvJQ/FwN5b+bZHehHgc1uZ7lnVpqDKFaJ3IMd7/L4QCWzHBV7BPyMSwPwOFDbAouwdTAp
l5XfjUm+NeJoXUZA6EMkCwtrVSvpXUIcn47WahiclYRpVRddox851urkOnywqVwGpVF9kyPFv66u
5TB0/IHMNE9q2LyQEg38W7hvOBR8aM80BwyuiLruP6LEUQrntL2kNkZfUGYF6NTPazYjyaygntcG
uuhshfT6sZZLVOyQ/VI858MJUWx7quDDx+7v9K7c/gnUrkiFnPdW0iSndc9MfHqlJPZJjGDbiR7F
hSfifBgzHC1g2vGlKlPbkQkPVk24Mgt5p6nzbd+Anw3PepIE+ALLWKtOvLquUfbPX7NkzpFHYvVZ
M9lVELZz5AO8JFm3cl14Q2VthkQBx8ZQu7EqGvO/LhaoL+f2qTRaOFUqTh1R2yP5Z3kOhnHdt98N
xXZjzRZkzIVpC1yrftvNBcBMC6JkOynmt2vViN3bfiN9lhrMU2Y+2/0BXQlwlGUvWSWBLcKbXJis
hnQ2xO3YrPjlB3VSK7ZHbE2irYFWGmapPWPvAA8vdetnJpwNciZ7AHPpL+iEfiT+5Ij8hvnFxWdW
LcdRsHLLYta5voltxUlpwFOZ35ifi5cZS35Wf5cH0323OlAsyNjvEr20LYrVoHewOxkWOCTOxZpm
NIZJhktGNycrufoMohlvKG1XIap33Y5FkriAp9Exq7rCwqUdbDSVsaXW5yp+aarn62KWmwMnJ+IU
GctZWiTq4ZqhrGviFr69nb4xNuJsNYRCvCn2z118txNx7NgncRwkr3oYlRAHWt49AWa1pNeBXqWC
4p9p55oYLtalWSNF1sBOZQOTpX5xukJ0P1u8LZ2chItzLS1KLWPV199H7uWYeiKLC2pWaOnymBw+
Eush/+pY/vPrtXKUxdclOa5Mah/Bt1k/THcOK+bRF+praKD4f/J6LTAJnevwqXakgKgZAotWXXUE
2wjawyQ/Cuxc8Ll07h6jlaVKsEvOAua5CsVt+MVccKJBLkhokzo4RJbhuuVdnOxocQ8j9wojcBxs
xyZ/TZHMOqQn4rhI0anNoPctjCMm3Sox95OZCqKtIBbxYKAqdfJMHh2YRK6uGvNHRRhR52vWCdMa
+wpX/FbnwsOsaZJKdHwlNhRS78aNpP9sjVZe+AetUZFVcHHCASOT4+ToEB5fdBmoeLjPAtGFcLk3
dvKduIBhWmOXjmB6OVxBk8KLtm/gYqPbe/m0Bm6il4BgiYi57RcwFM5NhIsf5QTclt5AdcIYK5pk
PW5KACYY4Cxna5YAbWkA/JVjlCp1hROJTIVXPikPQyrrv2Sz15b+cKdTPX3F7nQgC3y70yXTH9zp
BDmAn+kzs3hI6wglEvolWzkzgiyTBG1AgWMYXFAp9Ijm4QzXQ9V3kwAD1U0isHUSZQ8KKmHGEWmS
iytTV9edTLS3EIZW+jd1J2FN8KcmR++Pb8fLEVq3TUBIO3h35iJ07WhTWnVRHVCwyID5s/gw1wr1
HV0EHbX8yY6COH12qhK3koYT1iaJXanWXEkWVjzLPn8UwqnRSCLbJOnBD/8/HmTBq/pbcVxo7mcD
fHY2UluiK14Rfiy794K0xn7spXcdJXDl26yA0TSiCJg/s3ULHKABpFV+v1L9qcaTpqjPLjIGLkR3
aVPaPQtjdWPsgbaBi1Zy26REcDKRGD4y4yZuEBveO6etR1UQdIAVK365rr5lISCjBM6ppms84KMk
x7NeDSjnpVHz0lby7flbQUQomgtoGSz8/hbD4zuO8WBk8xC+OS5bPeu2+ncw7fm1j1VBD89fmw6b
/I2XPYvCr+CEPO5jWMdKODsG1GhtwdNRGC/N8HBdicth6Xg6zmkrK0aRzb4UqEemMvbnCEDA6iuG
lza2qEBYDrhHWZzvkiQZai2HLKP/PtQYBtcfTdq4lvNPrc6TT8Z5bpOUeZX1rIaTYH5Gv1LC2ruu
t+Uy8XgW9ulOrkLUBrnONKH2UPAS2U/AsG+B2YWmASYpgd0s3L1cDhVHeZzj5iSiVZ055aFdzPoE
qe7GHigpMPqif8wCZ3P9fP9xazkK5Fy4tGg2zvYhNoVBvTsQXrIJ32YX7aTWvy6NfZDLQHgUxldX
lT4hZ7ConjvYb7Td0VldlyCyc66IipVZrseJBQsbiDKqgYt/CjiHIBlvHcyJXhe23OA5GiAPBkDz
bhymGY77xthWTtgrYbwKrRsla0woyCuW8GP6R6Rty59Ox/YcVpIs7Atxny6UInOyo0OpwaiZ/mZQ
dPHDnYjiPtykRkaIAhW9JEP2y/HOBneJQJeLln8igvtyfUc6as8pNjZRgpbQINa68tvxkV1qAQY/
fRFtbi6aylEgf4d2BsWW5gYXplTGtL72qusYoY8/pcnNqIigPxbDyIksrjgjfdTQ0IDhJ0q7pmSr
0c8joMISRhs/fVQa0YCWyDb4m3SWS6ExhxB4ZIdjU7AgMQpEU7DL3amTw3Hxvpz6KapMGAeD9ANn
exswvp4u93Fd8bOgFrndYn45kceFfSx0db3KxpoiCuzS2HazSltNaPBR7fW6UYokcdFfrpysbXL0
95L4ucYDy2ita80EU7wQsZ+1ni8io24oFgCt0bLlpwILSbPbwcAlBQzED6Nm3swVDEWegNY1+NIk
BWMegiYIYwYRsCuvn3LZEY6yuZwz2gQY6Qq+Xz/ux+xW776CFtctM+C1CtDQFwsdQ5VRxWk25u04
N6jjZiQ9gT5H80ODmV/nXk1rwWkWQ9WJDPU8Y88NNexBRlS0IlyW9dZtFRGtLgtFFx/rRARn8BIg
n0pCUSqWKnWxYIF1t/ts+NbbmOUjHyLb9iZrff0bLTv0iUzO6A2gulJsrL2lml/dxT/bCli0+hNR
nNUrFfbcxxn1G0mBTDcGE7lXnW9SGAnOJLIGzu6wUphNoAaBNdify3E7ZZ/19qNAbYtZ5eQsXI5U
2jxG6x9xkFFX1odp7Dl6zx4fbCCd4q1QefofJXKpssf6d54AeS1IMb/czL8fqYERiYE2PE/+PWc5
6y2enJHLnFR29DZLf9YB+YbBgI0P/8NyyoksvlGUxzNOR3G6Y0OdLcLMt1mgbAWaXOwBHM/F94Zo
bmR2FB2qq7/tBguCBt8jirKBmOAcRwicPzr0X2g0z78RTxml11pItR5neRtnPq3VhD3MZb2BcAuj
zKqp8hSnwFKYZWwKn/ZL/3QD5j/C0m9ZB9Tdk/uRVSVNprKK/u/HtIWyuOxh54ra1MZZTfOn5JLL
IfB4LC6J0FkqWmCnQIVV4irJE22eUxAxECJEaWT/0mUuOUrickk69AQL7DYLUN3W6p4STDaPjww7
JK634HcQjqEKrOOwf3HyxWQKXrYkQ7ZPHcyhl+HWsaTbeQAt6KzugRRl4imusX3gZQM0pNhMBgDo
rzv2ctwHgr1hMBZeHom5s22sCTaIVw7+aQfIHE2DsZrwx3Upy5/wKIWLw+pUarWaQErXjOtCvU/r
OgirT2Mu5Ktc1uhREhd/ayXubMLm+n/5QLid795Ss9C3Fy8Sxm9Z/I3TZISkWYZHAlWN96mjv/RW
9KypdJ/09jYm2vgyZZrldvawksoeDIlK3mGeOL6fpOpB08O1Mjo3mpxsG4XeELP9l4L55OdxLgpq
lgJYig3mpSgeSTTiqpKJsnwF+GKBES1H7KMiOA917FgGew8+b067ddq+aEQK/icDsjnPzBK97IwQ
jkKNwZcLX8b6/9h/JqL3if+Ia8ejcKWdAqb1rrNgP8e72p/GtWVZGB6zwSKl40GSO5RZDLM+jrCf
XyvWR1sV5e9FNz8RxR2rccK+0Qg6S2p4R+qXP9k9XkDAQeljghQLAIlIdzyas9l3+SAlkBE11kM8
Z8AVKL05zbw6bHeaaYEs1tjEGIvDJPjWKdKd4kSpW6mOB1QivNCH4ft/MJqTH8SZZeqMba+zmoUC
a05zPul5+COVqAdUicd/kIT4CWg7i5V/nKuVetdNDmvcafaXJPmoZmi9t4lrU9FtZzGQ2qBAdqBk
x+bXlqaSyurQkDooyQis5IfKLHZVMrqYMRVVfMz6LpLhURS/sIRdzsrIJtw82IZU2wCdJsV7PBBi
pEAiGJOiG2p519WoLkZUx8SgFsA+TJPfEgBKluyoDUvAdn+bGSMzlSDsOy8be78eLb/P4+2sOEFe
G7uKhp4dS7tUU7dVKu0L0mGlSl9rZb/XQAplh9ik0MB6FdObFqCgclmsLMxLZ6TySkxlSj3QPCJT
MEiz6NWMO9YBu4EGEl7ulgO2B4sQCffqX3MTZPenN4AlazgVxafVWg1BOQ9RxtA9gX+0cHtjCiS9
BRCUIxqkX8qsp8K4zFoSHXgQIy7a5y//f9TFEhyMB8udimGYCgsJRQ8YKLgKql9AtIctOARsN3Tt
DR5m+o0u8OKlIHlyQt6LlaiXupRVY6PyLcoe+7TzW6F5LLnVqRA+KJnGXJkx1Nivw6CgbPHaV+7Y
JTiWgj/ZRxAZ5IGj5qTIjJrMnCbWhv/7fVpm23zMOD0cl2a0Of+ZpuccaDnF4EVa7xbarVWlbkpF
9broe7G/nxxMpo2TOBUO1qmz33ebaUTB3lH3elBalmKB7lEHsvEFbWiTyLQEFSQ+WB+t+uHe6suA
2sInz2X3OophLnFymHlWzbmbD0+eYTBvyQ678QwIMtlPe+Hbj+hMXIxS5DFtkwHdniwD+Fj5QTdu
kk60iPofhnc8Ehee0hCbggrLv79qKdYLYX3vYSN8OmNuc2l5R1lcdGpqvdfDFCdiz/qOzvDuQdOX
oV8L+hwCFj//f7IKPjtm05BMHXOqJApSLBBGSeSa4ct1IYtjSKBX/GV7PKi8o/RaH5ODBtnQrvw6
YXEljA/bysYKM1DjagChq3C7Q2Af/IpvMYaKXmh4jmnGJ5VRBVeh28QiyETBN+N3KHJZSmIgNL5l
FBW8rWA+87SHwxdbT4IbxHJoOqqSC01zA+Bu04AqNTwtYWVkyG8M5UNlYu9MdDCR9tjfT1zZaGpa
44UJ84VT7tox8dPoS2WJHulEUriAIWlGNk5jVgdZdFc6owvUn6IVYXaJfNjhIkVW0yqu2EDOr2pm
3E/v/qyfuYChqmOq5PiJuHgxDFjUoxLsQcoqby7LJ+wjohtS3fUteGjC4SUL27WDfWxgz97QzLhT
5/RB6x3w8hlBKeONK7JWJIxXxlRv8jFcmxL5XmrGF7S2b4DugIJ5/qet09MfzQWeObbVMqnwsfs1
2bTmJ4YIr4F9eF617afGE0/UM0P970gH/IJz66Jzn405RdGXDMGoxl4RiXZsrlsWSthzCcXk1AoZ
4P1qXt3Y8+ia1o/OEUG4X3dI0PKeS9FnxyJjgYRHpld9/hwpNwAXaRTQg0SiW9Oh83mhM11XZEUH
jD4WMc5llWMOkkWCaG3PK528C+NNCiIl1fmuZHtHK3ypvKHz4/Xgzaz1Uiau9oAjxtIHf1XrzEKX
lAznk7qXkpSe1WTu2GL/GRFndlbq2P1LSgL16E+BfEpKVKLQKUZA0NE9d5uhjT1cyLFlotcipOzF
+vxEFKfPFOONSlvibF2TrJrc3PdYpp1J5+MbrK6rcdHcT0RxZuLozRCqE8xdku9aOfJaYrjXJQg+
FJ+GeiobUZzCOKLW9uI2XsnNt1jW3oUVAM7b53JOBQJZSLhiGTxK9WhJQ6ey58NkeGn75zDaRNE7
Pf8oD9Vq7jUAeYraPyIlchlJ14o01yQcUUdXArRbXjkJrH2BXhTB++Q7celojvu5KXOIyPPopdPq
24lmsatE9ZehjDNkXBnQnfGdVk7PJZlX1KIBTTR/KOmuaBKvm8FTZPcvFVgmYlt/mjO6nbXwXkpR
9Djq/fVPvri3ePprubTWTqncDzUMuPFDXJgPOxvK3U/4lz/ZbhZK5JIbhjJNUtT46ONaWVNADK76
DVZ0W7/d/kSmFG6dLcbxk0/CpSZbMkupn5idVS9z+ALMAKMRFQjXZRh8NpIkY+5rFe45xbbfWOsw
f1ZzRdAX+o/4/Su0ASn/PH5bo2JJtYyT2OWHEeOLIQbHne5JU94pcumaCfB5Fc8hTwIrYf/shaOi
oYlBKgwMX6BAmyO6lIWG4ifB3VVuLVBivGjarR0FhfEuk1+leBMWpVsKX8pFgpk/n1SQktKPeuTg
vKz3xg0CYrDt+jEPO3j8MU2AX5kWhhZM4L+fS0uxmVi3OqT1kvk1qeRNGOnPCqHNqsc4kTvW7bPT
5rMnafpzLs9fsH+70Wn7rgH2cZoawKDtSOLOk5R5tpW8m20ldbtqiD3wAxAAxACpdNSwwqpEsZtP
8rOSb0ghFZ4lgxRIxyM5/v+ZPq+r2N6MybhNCXa2r59xIWHZMuuZyoChk02eDjwZR70mDUGnrL2t
5mSvm1/tafAmh6yuC1qItBBkOgeeCoAjc5aaJkU8TGWEbdo8/QDUlWDoQa97XcbSYsyZEPX8g6G/
DtjeMm9QcyqYaUjWE9kV2N5cmd90VwFeTOrH+mZT6P4gei+86PKDptGRQVeBDi02OgEfcy67MkN7
oKlDgtz20jt1Fa9SYCnkrnU7T5DNaMccX+7XQrJIvnHGC+Z8ApwPfa00EOwYgxda4+DGEzUDRSNx
kLe9unWiSHer0LICaCfxGnv8WlDyCZwhT3bYCV8aeZM6/B40flSbYfGqF88dOR7AaZtFwUxdi7rK
tvMlzWNU8+HWxJNtEDc+vekCyRdRiV3k2oNowJUDehtX1ovS0upnrITLRRRkPb2fDHJrDXb6JJWh
P9BacweluQs/yEUqPZPGtH2J6h+pVXTfHD+7wcNZaZAfykQeJ2n0+6StvUEf0S5Xu03eZ7KgH84n
CO638lVpNk1kaFWoKSnDh6zGLaxJs+fcGUQ1Ke95TJCiGhhnk23HMXgilUIPp6EEOneQSg4GzWz9
Lqbh9rrnLcmwdAvzIxrQ6RS+VJSklsxjq0TBkA/3s6JtLFXo3Et2fiqDs3O7aQfQp1QxSpMBi+JY
IW3RFgHA/D0DXHR8Ipp35C9iTHGnArnwD8DRaaKtGgWW5nitfp850gtNH3UjB7jFIMqp/HAlL42r
E8Hl06QVkO9Ya/+GBvYWFHiutMvXIvYnvqwHnj8IiBWD8ZjhPYmvGQY9quSkgh4j/UeLPsZGaaYd
sY0vJnmV1e04ZKLYeGkd5xK5sNyaEcmLuEiCsS+fCqnaEEvUJr70JuQUvC1ZiP+gaeHhEVVlTss5
asCEYG+1WPNIQfyiLwVbepcWASkYVsKajwKgjYthdqWUZ6pDSmnfUbP1qyTGsHTl00kCmkzkXXeq
hZQCcWita5ataYya6DylFLFFqjjMUixbSpvJy+8wbu73+2oTbkwXw4F7MYUIfwVjxnEqkvtU9qBU
Rmt0SdBO76xyekh7tJUSOXCmaYdX401tme90LQ+un/TQZzittBjHhCUzIj/wteADchU5HR0QMA15
Hsi7eGMGurTq3zkVEjjYkXx53cxYbCpuw2iluuwuom/QOxQVD5fx5ew38LtVU0VBCjE0eaDfgjr0
XgHrR7FhZUO0VxkAhH/9zBcdxMOZFdu0UESr2kVFlBd6SiVMbp+8G751EP9g+n3B520wefyWxX1W
paZjD4YrnC1gKMMv9ZcacHpQdXVDRs9ZsWc2Q3eH2C8LVxRwhCdlmj+p2sOCjcFkc/77vSPc/uqV
/vV7x0GrKp7nQZOq2Qq/YQ4oGAClOkqOOScQOKDNPGxD0L+W22wT0z328kROehHccOtSZNO0TOCG
2xf4KVYdkzmZcrDpojVffui2DOa9WplPGqCAOw9slCLDuTBUTiL3MZ22ShtDQViYcMjiveaXt+Z7
vPq65bbH46IrRDsWCeS+X12Zda7qEIh3y/cjkGFqxKHs47CONsUD6GdEKr0IQtwBmcpP7KXu9Wyw
CqhUe5dt07vOb2JXt7GyxB6v0LyLXQM7S6m9AcIDykjRw+bFNcLm5HOJ3+mMtsBABBZEAPE2/ACl
3t5ZOc/GiiAta+CdLP3sNfouC+bSLvr8vFyuBHCmWa8VE3J/Mc7nd8YTeWz83jfWbdDtgXZ5i+et
G3T2XcZFNH4vAGZwPS4dZknOYjF3eq4F1DeqlEtRkQYMVkByrX11T3+Yu/4bNvzXX8EY8tnYpaUL
WJeNA964aDVsjE/dcyTICRfXCO5ncH2hUjYxd6CQPHD6kNwCihNon3jr8B1nBh2TBtSc6+e+2BDi
tc/lINMuiWZHZRroD/GjtZ438ie2GEc8+u4PmKb4TgYn7dDZObFxTVN7dSyhZWCn+om9BrDtipLG
rw1MPyQfpvhzBErb5n2hCmqYy6riXLGHaH0i2aQ5BfY2vOsAUDe75BHMOxtMCYDkY/D7h+5VXFZc
tFL443IxK+2tUVOVg1DZKzfhAxuWAQGzz0CmsGPu5rv5SxxYDzWLZr6quPY77DHf2p7zqfLD23IT
gRx9rF26uf7ZLwpHAzUwUJgcTFehT3tRDRtVLY1VmaPHk9WuFvaKP6iFsdOo8Nn/osLHmgDSk2Xj
VmwooG06D2vRbJhp2IPSuh2w8TO36hpv5aNXxiTy0B3ZFRb5WGXTvgaUWaR3n68f9DJPYcgePR5d
MbFroR6e1E8+eyzjNT6RizxQmox0btiAajZBqfd0Xcxl7NYwnqax/2nGZRsEV0twNGkjqzTIRoNZ
sSwhbxJBdFiI0ZADHgFo0tYUVP3nyrTJOI9yYbGaIr2TPwAjo71TNrAl13Tr9+l2BpnmSJB+Rdnp
Mi5BMJ6uQMIOUtKL9obUWuFABgg2IrpJO2NNamNd1xpgUFLRrWYhJp0L49xGbbtpHLHNgkQ/r9WV
4vay27u6WyPTE1RqgtJCZbH9PPafy+My/ay1oKKrcbj5q7YGlZv8mHtf+y1jXaGYqSgxUmGvFC/3
86fulqz1TRFkIIxAfLwXZuFLg8UCHhTsmGA5g29yWVjr9SJs7ahAYZUWq3T2VA8a2Jjb2ifVu9DN
fUlIxHcZDc5lchkY5d3gOGmKCjwHH6oyovJoXkEPK8ixi9arOTJmcIHKiH4hp2fLBlyEFuJs7Sq6
175mvRtv6iDyvw6OWzRut5r8xC1ewSEuMt9FrZ5IZn8/CQO9rvZDb0ngfqXgGJ3Hm1p1Pl0PARfs
GGC3xQ7G8XTcl5MjKQ6dGONgDfXMXb6qR3fcAN4Ou7ZApv9WgkRKZC1LhgvSAgX+CNa9i/s/6dvB
wuhREVid8jU3y8euo7uqbZ7GlDXd52oUfUL2iXhXMRB60DTH8NtF4ogrqiXhPBYIQMq6+RS/Nvva
B38dmJ3ML5gBdq8r9WIEmCn1VB4XCnKjyqQ4nQuEgmGVgucPWymu+pz43cf2wZLdGTBIMuD2FA/7
xrfJrriV3g/79MnwMDH8KsdrEXL5xRAW/4s4I1bqwaGyPTEjDoPoBQObtmut0me6HlAhVwRYyNGz
dC8KUsbFZfagCSCt4D6rIJFylWGW5QTXsboM8G2+dIOxMZMqcgmt7hulHD/paBJiqLKI3Dki76q2
a107gcJG853RO1sqRyuQfPpOlGxKvX6SJXujV9HWNqV34BTHRPXodiTdzKOy0YZ038XmPrfAZqTW
vQ/OQW9Mf0xJ6umI+EpefbOykrpllNx1UvGITYLCHVJQXM609AwwYQJqZkQTIep2TeVsUdECwxkY
n548tWuikB37r22A8qZFsWKwa3aBqIYB7MoqAIk7NI9D3DquqeqGq2CmUxDwL15f377hUZd8GsWD
haGmVhGYaSO7DjXuyEQLN5XMd+3crQyjTx4Lp3ButXF4qBwMVZVTUE3ki22kX65b+FLlANYtDKJg
3wovUlzUGFqrJhkqFHS7MIayiwNgJmOeWYSosJS/T8VwIV6H0u1iVjGGa/WKq/WTs2vnwdV7K90r
tSyCc13KKOAHwvCWYZo2Sq/zeDs7uj7b7QS6dOf/aLuy3rpxZvmLBEjUyldtZ/GaOHaSeREmmYz2
fdevv8XjJJZpzaHtfBeYhwwCpA+pZnWzWV0d3yymuSdqd2fJovmnW7CO6j7SOlXBDER+ZkEfG4Os
zzBjtsnHJcN8pRKedv4DnRpMecijMiRSwbtExYPvQiBd0y26uYDm28TyfVvmsacYtVuHnVsbo0+T
7HIZUJ9sTd0e6+F7TqzbOCwwe1OmstN3reEBo2N/CIfakXJlP6nJfd/R+wAUAAznbH1IGHuhbvyd
S/Vt20oXRjqq9rBkqV0OKAIEg36MdHA9LTW24zR2lSIO2QlrnVldvpE2lOwspoOdUuOz2Vi7qZTB
88laf8jTi0heChu1EwzpqNspBSqUFwNSdXtAXXdvyeigqqVyti0ZX8zGuNGP5/dvK0ZRVI0xgh3e
rfGuQHPoiMakwxhqCJOQ+lqfiE2T3E2yQxVFgo+15RArY/z9kpqLCXoQjFEdDACAYZc/nF/OZphn
L526Tglq73yLZDGwQnnTMhmg6tB0hwpqgAMmymPurll4CeYzI1sUhN3NZRkAdoRcVm7jSuJpliRt
FFvhToqavVzBFVrRoJmtE4ucU6PUUqiJSZ/PT6yVDA3U/rBz8Fo/0HO/arX90Iigd3slv83wTeqB
HJEW4svlzigCe24w1FMVlTROHQwvDuzTUvjmdHMOIAafFCUuY2PrV7fR976GLi/KosthTt3ySCBh
o9q5196jHODH/0R786FRcqfZiYqIouWS57uaNY2SNjGCdqhcBSaUV9C0IvDHjQ9n4t4JFqMBasqL
HDBDXDVoDWQffMil5nYXXXd3wbwLvdRhvNMYkkDm1StqORshBYYpBY8CqobI55+vbZBbRZlZvqva
8rE65A8NzgIxIKCXO5pr3CQfFepER11A1trY0mdm+TwoUOSAWPCgUV5sjf7dZKITzj4K5z/PLHBH
QaVj28sTctzHuRCFCyEUdv1EmuvHd6L1bAGKCX6fhbd7CEa90MTWUARpy8piCSWoYNfztf6NuWVh
2PIlphI66miL0uqtGzYADEwmqCviPZQHsb4JQr02U6jzfzCOGOyiXqCS70yeej/9nfuiatOWp6Ch
nBJUf9AGx3e2TqXVZ2MXlTs9Cb7K0D10c0NypBnHMuhCUdvg1oFYW2MOtLrrRZhkXxYZkoKCfmsw
K0qmGIVdifj2m59tbYb9jJWZUC2mBVos5U4q7LB25syeryAj/zn5Zik2bWzl78pJb1pB4W4rdcWX
e9pLttcrs5IVxK1awGzraUfZQ42CYAJj605ee2t8Tn5MX8/jy9Zx09lIC51oimLwcaFQq1IlUgLA
Hu5nfEIpKP3zFl4+lOloo0JhCcVIGTcbPgUOFaWrrAlPgr+a9H81FYilpTdW88wUt3tD1tXqkID4
NaPEXrf9XhJNGHqh7Y+7xTMTHCwuSz1ZI5pKd8bV5MqgbCDhu5sf+h2eee/C0g7uNEjDk8Sp75K/
sp3oaG94P0W9VcNzsmnKqsyZxzGbFsp073tcJuilMV6YoiGWp5HKa4A0CW7+IHwh5caDIy7oz32w
DccqClAy8odaP1hxYjlRWXnSWHXO3Bq4t1WTi6nC+0nSeowSW0wvN+nnOklUJ8qq+1Iqj1GoyY6R
9KUty7PhVY16TxMDfdJouXcwQh29uLJ2nxDjY7ZI3hTNmr2EzYNs1l5rFBcmeJ66tBx0snRuXJLR
FfgkHwP4JXKOMqm1DGZFTn26Rz59qHfoUz8qkJhmPRyi6tQLOOatcR8tGvNmbkxYY5fAqT4mbu7I
d0zROgN3bBeIOJ68k/D2uBgKJrAslXoh+XmF60V6nTcHiXz5wy3kwqgkzzSa5Iz60WVxUC/jI3o/
98oxdIbdK7IRwZJ4HkNNlmwp0tMLeNLuJ7de7Bb3px1ayP4iFCKd+uT2d9FRfWM6wm0lLxCbK6OF
ogDIUSHoGkGf7rti/EMTXBJpIJx1ciBZfinHnhmPoOv/EHwrvqzHr4IrapFxGWjblexbscm+CoGw
eeDKN4sT2DL+5+0Nk88hxOSCtGpMbUSKiPoGaOhQuAk00G9Rszy/LpFTsL9fBUvI4Rv9wDK5qfnS
L7tl+RoZn8+beBGQ+a3jkGKMij5NKxL4rB6YXiz7OoYKPC6EKijojmyHrp58O2+T/ZNn8JfP3mKz
xJtWkACcJsNTCkzbmqHCWV7NmLN03pJoAzmgoF0WxQ24lH5F8NJj+pXxKTY/nLch3EEOKAj6vkjV
ptRnQwvm2lfsxAWv17pme2hdRMexE5yoF0Vc7qO90OqRJCk244L6Xe2OzuSSGjwLxWZ3pvl7rbmV
hyEGlp36ohc8tmFnPh1/k6+7mHZmCm+Rh2+z5IXTfin/naHGoxJ/sQQiDXy2w6+SA44wMjLNbKvA
j5RrEmCicWYIChOib/dCiadr9NhIcI7Df7PD4mbfmZr+4KimGyJUxkL+mGhJHG5osoSmvga+Mkmm
k+L76CI9WOGSONAAszHA9EEE4/ZYHLrbZZ87HZgnlt3YFSYMiwr7L9Lf01cC8wF8OORsL4RyApCH
81gBvLM4qSNOLtf5AQNC9uKHvu1EQzUgTQPuHWapc0dNWrox6To0wLce5oOE9mnu1Q/NZk3WWe+K
vH17L5/s8eWeGr0BZU+qxxwgvnjMAdheqsgCxOvbBMaVOa5OtrR5xhoAAp8GmWJXWYo3iqX5oKR1
YEujSEx9e3VouTVBjtVAAOfSNn1EHVCn8JT+OHpfWIoz37JPN+zuZuEr9bafrKxxWJxObY22OmAW
GdzqQC+gEu8oA3ii1h6NM54AlNlvfwFUK2ucp3RxmypLiLXNO2O3uMon8teEScSal/mSpxGUljS/
qBwxaWbbR58s82ov/SSPEertASwXh+mw7A13Oo4nPBGn3pt4sjLGeYzVYk5kaSBJRTHck+fJljVR
EiIywaFwOxoqsUKwhyEF6mjkH2kSwLzIM3hJl0ahsZnUCnD+zQjCPvsZtziR+VYZldQtpTQRJIrJ
Af3t0IBqPGlHxEQX0aZxIBzqmI2Zasz9Phg7eXFYWVFyMrvuQU6T3eUqhlyrwOVFNrlMrhoXeZgT
dpznAxtgubgUk+nsyO/smN4QP3gF83wzwVr5HwchTTdEfRYhRM/W3UBBwFIqeySNaGksf3/x2VCY
IDKqLOYLoTCJdrTVK3w2Ngzb9JnKUPgD88QZn9Gr7pWv57dyc1VP5vgun7I0kjLDrJud3E73moln
HogWX6cdoYL8dPOTrQxxxxcyxX2oLJrlF2PEJMBNjNU5v5QXxMFTeF6Z4I6v2ekEI5wz5PeZO0HU
oentDAMEWDvjLrCvlytkOaLX2hfFRd4o+56rYzYbnUa6Fsx1iBpRp0FmqJkDHqgjDBADXfZjMyv4
dkMg2ZWU4gqfgF64NJAIN26WWgF/ppwPgn1g6zzjQnyb+txOUps01EJFRDsuBxbrDJsNX2GBXJgU
iaxx5z8fg6JZhvipeMCssbThVWkRc5Nza+NOfhMb4WKglZGFVlRVr36G1vJg7V8R4ETWuDM/GEQK
lhyzXdhOpkiKHhO+/8k+cklD1fRRjCG1j8kls/Xrq/3BPuLxxEAnKF7KuZXF2WD2eI9iCRFLZZcL
45L5CKMSi55EXw4FYhUE/ckWt7KuVNHxoOHoz7vBxFMNLnFOEJ4ucRRlyGPjhfeDQ3eZV6OlxRHV
7LaR58k8lx+lVaJLSsPMUzSDl1dVLtBDEhgw5OcQEBVV35uNbPlIYIPpNhYOC9+OCb9XwDePoUe2
s6S+fn/NZzM7f/piBoekcz7WhVUDSXN0pfbzvSlDFxTduaMg2m2mris7HHhmS2KOlYoCf6X902Ty
vpSQMKh7oozfyfL9PCxuR7qnTWRfcQXUY0RifZGBU1oaYdaAatM8tFNTMJzhxFt4CVBPZjg4XKog
y3oMq8eDtvmQzc2DOnRXVi+5ZdZ4MWnu0fL7OVyqm2ZpH86vcPuWs9pOHhyraaoLCYdau5LBRv1Z
G1SvBq+xoxm6+cK7xzb4P62WgxFI1aR1aMIibXTbOAYPyFd808lBECP+hOqx8J66DclPFjkwyTDX
Saut01moDqyIp1wz4FKuxHfU7Wx9tZ8ccmQVqExJiVyMgeT60vjeqrjBOKnob0QPJ+c3Y6imoWnC
Fmm670ugNE5Jups4ky+rjqlAx5dBNIDZhhbLAp0IXfNjUYz9lBZ7KO4fe2USgNqJ7f/CkVc/iHMm
yAQNJGsGEKhLe66c5BBd0svpC/p//yov4mv0y9/R69ZX8HZlG5/wRocJb+h++TDodn352FkmjCSb
Z3j1mzh3K6TOKLU5MH3WhrlgQiu03d0yRLMVXg3g39kPWb9KnEEkWLmJhyu7nNNhdpSR0iaOd1C1
uVgkUCLbOv46ooPf1Rez2Z8/x6JVcm5Hl4pGRoFSDCFfiHmvqL5UCVq5tk0wOrJMIAjB87uLsWxI
lw0WlMz9rPikBUdJJHbA9uSl/zyZ4PA2IlA7S2uE3YkeyRR74ObZNYEqybw3oCUvCTZtu1CMBlIw
u0EZU/kgWVfIr/u6pX4x3A3orWy+GvdsllK+T3yKWb4V2g+bo7hOvI0SK8NcsDStcsAszxMiWbv5
+hcijTevQKRNvF3Z4gLmTLs2qSOGt/viMF7XDoS6UYN8rNEJU/tNrF1Z4z5huswymJa4SLwd/7a9
5enrcfCXgiYEETjUA0EwuCoGy1HAG6rMS5LJGFd504nmYb7ocDjd21Zr4+AtimUrSFjkii7Rz+1o
99kXVjWj/qpqNmJyjy+8MbLj+/JgPC2VA7ERwiTykMNRdeJ0ULFC0PyCFtKD5rHPKTndDGkFdoE6
mRcG0G0sezLPvsQ6DypjqCXnBjr6/vBBZTs9WW05h2tpPIIdrMLye58uNxPzJ4P8S/M0BO2Uo7Pf
L43Gl/OblAoFrgQHkn9UHmuKpk/ttCZ2IB+fIPJDYxtoCBQeSHa8z7iOyUFNr/e4t3VwWjOy2SOO
9YM94rQuHnEwUtsTN9tul3hXW8gBjpVoDUnmFeBErnH5WDkXt66JPIR/a1aGPsvMBkej9QbpqOMs
4kUHMl1e78ou3pxfkcGKtpQDngGUN7UbOjxvX7H39Hg+vaerVz/f01+RwYoscsgTBv2SygUW+d5j
sB3sf594/hE6MBuz75U03lGo/ClRwDosb+Mgds+nLaLTxgGLHEua0i84bYPyfZJbT9JFs84EyGly
AKIkYZg0o0n9Ja8wHLTUHiwlbmx9YILlC5q9TSWwlzzqoGOV3v3R6vh3aHTnBJNqVqjzDU1rV3X6
d04igeSS6LS9eHPO+2aa5FNQKnC5eWMNSOCIFocmZkvymBLz/XgscET+CXrSW6MsBxSbLSu+C1p6
ia7UKzWKnfOfShDhLC5toYHRJ2WIStoQ5g7uw16ufMloslta1T5vSfjBOPQou2FZRmbqV4aUOsvu
Ef5f8f4sCDYWhxytPIVKNJ2edOL9IDnpbrmenBa1TzZ/YBQ9s4g+F5eoKDmt0hKFZL+ULk0Tg7us
zG4DEQlYlD9bHG5IYEYmcY7rzuMeLhe/bvSv2EFBRstr+6bqogdjBez99b3YM/DrgrUArPiXlbYP
tSxfEFgGv0GD8rDv/fpA9kKasWBJvNS8qYP9GLIILeP5t8p9w1n21qV6rHP/Fa99AhfkBeaXtGpJ
wSJ0f1z8EAgFxujl45Nv+OZuZy5H52+paRzrNIkIYrN2IUt3Q/ZvYOwEJ1gAgvxjSShHUdNBOefd
0XjTL6DkoOpQOYAuAHeqmiicpnRO810elvdR0KLlS1V3ShpeV2rvVMmwQ5ZcO9VSxyK02nSVlWnu
pA0A/Cyk7+OvbGYDK1tcrMY43BL98SD0MbJd5aMJ5Fa/pleKU3jzXnchACtgip03qPCCti0a5cq6
AWGmJDdTWTp5Jhpjv/3A+HtNuI8+vzoVY12WZQL8xc3NnTCvAv0Y7Q43NtuEIoGnXL3iCWrTP1c2
2YFcXdfaAsl5252qC+yhJrRjb7k2d5B9edW70Ob5XpljP2dlzpiKTJsiUFeeFxgYU+YV+f55h1Rk
LlIjuuRqN2FxQ/37Na+HwsrrXvNEW8kF63wED39U0aFuXM2gDLR27aT3CoqWkK6HQqNIVowd5BeX
tdVWctHaRMerRgIImlRK5NSW7CLltpcssMvwulBD5zyQbSY9K2scrFjoChmmCDg2NqAe639HZWl3
BoQoy1lgaTtgm5h+p1AFBDW+qSBIE8NEi/XzIPpKsvj2qX6yxW3iROfciDpAlnJHlsPoSXbraKxl
bv6HvTJX5Eoc5DbzntX6uK0MqCbPXRezXmUoQ5RD8aNRjdLuMRpPhMibLokuUROT4SxIXnIomWq0
kDA6nG2la+1UvMP+Tn6EwjDb34219ioQhrFeyEUjvKjoWf75wvxG+uLmyV7ZevHd+nEJLLBN14nW
K32Eva++OGgrW9z3ytWwSGK9znfQukuvjCht7BrJcKFKdj/FgUeL5fNQlpWdQXm3yBLRFM3NW4Bi
ahieqOCl2+S/YpZLWhqooCMxVtdjVXY80QtfBdFbWwstKgvqQjrFf8ynVhAdDBYdzQFEOA0Sswc0
6LipY4RoKyvdV5SctgLC2hoH0W01FFWSgAadHfIYAjcLZCfNbJehT0O7nPetSCiA5SD8x1zb40Ba
ITP6gUvQrHLojpU1tDTrq7FDh2V2mco4jZ1wxsgWxKwtcq6qN/JkoeURzy3Q1TwR2CCNzWL67BQ/
CWzvKuStbXIuO0UEigImvuEjsYQVfn/RPYpXMJe3gsPaHJf4JZ02KvMABx2CY5zjefFL215NeMY6
H4NEO8mhWZ9PZlrLuMll5g2BKkhc5+55C1vQ/LQQg0/ydKh6TYs1JjtluV7QLVphLEZQfz5v5Pwy
0On4/IClYJTn3YIcCLRaezH9BI5/3sImFK/XwU7d6gxbZEplK//ZcfVGKN6KMWtbHF6E6PZrAh3L
0SA3fmGBEZa51qGtMaXOsnFL7HaizEe4PLbDq+XNbRKqSQZHeDtv6rxrAxKfm9LzKhqsDPk3mvLs
dLRuIIDvJf3sQYTkm+CrncdCvAc/t5Vi5HOQJz/Zu28uz53HefC0nluzwo6UE+MK/6S6sW59sMhf
mRyL1sZBhKV3S9pEJ0R6jGFvKvSLrHFIMU6/HCQHyB5UV50xYWKXXZg74prGZ/HLKdus/w4rEOh4
vpnx1CmxPqsY3U0J9JgyG23U9iBB8lu/W1TiCTxF8O1OB2R9AHJlCBvpdI16M3FQZIvt9crWQqxM
11GVgdAXZq5CuPHC+mTdsYkOxjcQTP9wZTyaJEyHumGhpLcrvFkGB6m1B0d+P9tnhV0n9u1qbXIz
h2k1YR/fzpcXgdbp9r+yNVjGlOYVbL0jZRV9Mw5JakUeFGK8y5YgZJ4ewtfLWopcKWdT8kPrS44K
bjF50fxF4BWCGKNw6FEVkC6q4x6y7FDGwNXaUfcYnHY9OOau8LRvIm7JZsa99gsOPypMhYlyFT6v
fRjQXw7xYQjdz9BeX7zcje+E+ZoAPvhOlyRsMHg6r6VT2XNxx4+PPTbP2ALosXkFu0SAlPwEvHo0
JmhyoI2u8ztX9VtnomjrWXZMyS8chQIgbOPO4ORpgsnKWwylHjCAwZL86NAdmKQz6x4SX7FFH5Bv
hBmGsiYThGx3+g2bhAMx48MjRz33XyHYLXBPvhdmHAIokj9qBDA4Xqfb7IomdBeRPS4pwVBzayhY
MEWhkLXKMt0WNCeeOhEwQo2RrEURR+QnHKI0idr1evP/FL9POq0rN8lSXGDSGQlecimjH5dMEFy3
QADUfEiHiXvQBUneSXtyZY4upDHKoQ78oYVYb62p9qyDghhLN7kmmvUgdE0OWyQ08DdRhLwrwxHI
l5PEA1h46K/XZEi6NsMffjqVy01QbWokCs3TU5B7c1opcBSVhab1Xk7FMEMX8jGkzqCQTTajkLGW
WXHaJbhKnfRJVsaknCZmkmBpkv73lFI0/kSCG6Hoc52UvVcmmAobEjtc31nYZsWXx8T1dY96mwyV
VeBRuZtNULHhDQp2j8lHS5YdH1MnikHYYv5RHV/TAS8AE5UDE30KLUwuQq7ATKY6TP7kiDGToBkd
FU3wlCLcUw5MjLAtEAN+pl1v9kjRArmLTjwu6qBmOHAadHgYBWcfe2i4x7NiANr6a1pmRWeAS1cS
HdpMuYX1saA6e4Xbp7tfQVUhwqAqSi1VDlJU9NossQYffft9eFPyZ+WhGocmJBzVhCpoyiVZgRa4
2YujT70VgT6lQnG2nS9VI7mQojayiT5dTGOX2wHKe6rWOKMyfFS02a6M3l701s2z3pvrxCkx0j5o
011AhpsugjqHJl030tTajTF9WxRyHJRosZM83Vd6d6E38T4patG0q802Iui2E7RwQ50M7ZHPgUuu
1HqISwyNG76Uf5Oj6rOQGu6SB+lDC/3vDtlffFu64x43EyFpczth/22cvz82kHMvc/NdFY3/8JYn
WxxCp009pyFh3a2ntoM/fhNYbeoJCVboSaVhGqUQJ+HtnvliiBJ7zl/bYjiwstVG5c82ptGxKDTR
pgPj2i6lhyqbiyGdmIW413eKZ1Uu5j067WvSpO2A9LS3HH5nNeYvJpqBRJ51DjO4AaKy0d+Gm5S3
dAdV9Z0wHRQ5D4fgLcbPxUSHCsw7PqgA2viZXGYYV51kwHmknwxxFg4NO7CVq1fwaUTW2N+vPikG
g+ZGP8N9WL8twiET+c7rA3sdmK5fEZm2P9+vtw9D41yoqrS+slJgQEMip2kuUu1fwU12e0U/HQTa
/tzhC5JASmQZK/ofphNP1rj9mzH5sKTqqQ4MoQj/26/mAUj4vEJ04z+ylydz3PapaF2ZLAMo9ovs
umcnUD+RXU+RVsg2347tTxa580ajtpz0+DduojHbfstDBztJL6+vT+a4k9ZHY01KFmi7OHOX6DII
fKMTCrmePc/wES49IsbYmYsGYXlGudLan5Sr/IBiuiYUWBAticuOqgljHQuKJYEE1Sx3RPkhJEFt
Vzeedo1Lh/rIGDDtk+Q7qSSeWfZuNuhePNxRDH6JdUHr0fnwht3j4jhERfVMSt8VckQO/6IDIO7M
SIl+u9/64v+adzahPQ49sh5CGN0MpG/jzxjLYU8SSOvkrssT36xCW4eKZJZ6dfBxUkGo6SZPJ6Mn
QLBtjPz9NfkmAb2aZbz14c41OuiRd1o77/4CHcqZbyavc7oBfUlK5wqMCmCTny48QVeP6j28lBVq
/0c3hqclcqhiKUOUjgE7EyfS/u9GV0bab0yMexHh2KmgcQZYTB5YCrJUWacWO+uvNLOH2KaYfkBt
6xrbfIxuoUoG5R2IGBquhCn0pW2FoGlpmaN7FvRIVI+JUYr4uYJja3IwFEpJDK1xSL7laIYMNTsy
MUK4LHZRndtN9PCHX5jDIbQsG7Pewq1mw53RXUwv2INUqGCmyLQTt0mJvJjDpDBPZLAVUYhMzVut
gawzEXaTCmIT306Q62mWdwXunQlaacAGo5fdvgaPGhVPdEsnmOeVTpd/tot8G8EMUlVcQZEYCrom
ReE6PlpuiHmBH6Bf41U7ObcFBgWL5FsKosCsJzlQ6QkNLEx+BBUTDBg2h0V3clbQErnl+TyfTbp8
nhRmQVoNBiM3mOAJx1rztcnn2smQtantdOzU4YoGsQOP/Rho1r/BqOwXuTqYTXGdFfktrevLilTf
26DC6L7W9FSSuU2iQQke1CbR9ghwi29JsBSQrwIdv7VMjr2H28BFDUKn1RzVIxPrEuGI4MjyrQlx
36RWTnA5D0llm214GVpHUh+kylczSyBFIEgc+LnamTXIPTkVxob7zjj05rda3wu8S7R9HATJSBrC
VsV16j2wz478GQy2OAQibR0ElD2aFRW5jmNyN9fKsZnpVWQajlbRY18U7+nI+X1nhS9zMDTifowe
Gdh8pwyfILXkGxRkIx6mJcR8Y5N+w4v8UQkMO5SzHR0zWxoqJ0pzN0pjp6YZTpCIIc4+15kd5nsW
ZKvNijEFH7eaPy9a5qc95DWDK30RbKsA3PmehTEsF6NREEsqGXoG2k2oC1ldAs/kGxViZUxHcNDf
l5CI1sPdqzpMZSlkC9oiXZjZNKZOF4nGcYg+DZfypFnVU73FvR7cqkR56HTTNjKMlWki5/yZFsAG
5TKdSkviKGUpM+RfIqh7l42HaTYCI/9RYf6dwVEOOPTu1/sfS1KLW6a5btyxGMiG9dWikaIiZ+CQ
Qy1SQhMLkZ5Vud6siCU4w5TDjH7K0mBmN7a319RElynKXaY0A7M6s/Cnm7+NSHbWMVB/5QrLkSaB
R2gamMxX/6vKqTsqnzVT5BhnTxKMcBeoSNVAzC6jwO/bB22864KH8959/oYGA8xVVhWrelwMusSA
nseP89aCxPkPBHscNKRyGrchuxg91v5YS+dj+7SYqyvaOw4iBgwnqyTmC0gykM1iDLZIAFpkgcOG
LMpmSQW7b6eEHyN0M+CP7vnvI7LA4cJUdQYmwcLJpkq6KWOMt5MFadGJ8PKfQQ5fhAODeMmzRFlY
zS30WAlYIbglM51F6iTLISxB/UWshRpZR4T533ncg3EOG/JaI3Uzg978P5tW8Dt7oRg59NzZtSHK
23QEljPn0y+fyh9MnERY5j6LsrDGbWwQIn2fmOztu0qnImvcTlIjzbSshrWAeuC1NgcMY/ANN+r/
prvg4p1KAevN5KC2lMJcl1sYZH37kv2z6KBfGZDqeJXyvshZeNZRp6oDNZN3bij7OmeOBU80Gmo5
mUmYhru0S+wwTe28Dp1Mepjby6z8eP6Ui1CRpxkh+udpUr8rRArCFs806oik6i3FGSDN91aRHQzM
pc28O78gkREOeuV0niBtwpxRx4tWspcghpuWAmwU+gMHvwGekNomQsGH3baYHlnqBHsT2qav6jNh
4HDOITjwGJa8MCMD32hAp6NGveDHBN0Rt3AxHcpTk8+yHzqpW1WXokuyIAbw5KJQCwmJJ3Y7yL7m
YW5b1tfzX0u0Mg46umkuMwUzgH1IlxJXlTCawej8ZQj+6ZTl23lbooSDn6oezkNoWAsIfC8Tjldx
zwS4yLOJDEsfSIGxPKcHwPji1+vxK9VfBajBs4l0fU4TK4aTMOJnjuekJLuKyG3roBR6ycqxtfy5
cSonc+JYFMgFfsKTi8IoQP0uRYux3Op/o5H6e2wqgz0MmFgWWfDUhOo3lTp+nILYM7TCndvUtMva
OKozWfwkxUx2wbc+m/lTmecipXEdEVLinvGzF1/FWSkuTg9D3U40q00EBzwXSQ56NVzYQ8p74q3g
zPAsJCOIa1nLkZhF6V96j34sY3DzbrQrTT8IdlHkwRzwjF3ZdrN2uq2tGV2se1DcgyxyIi5pSUYd
bwkmNpGG12aOBt1QSJkXbR0HN6E5Ac2GKN7VTV54htU0TqCDiV0aLUQ5syhxjSojLpQVLue6vp2G
qbYNs71b4vkjUZTUa5eqd6exkNBnHv7pbnNpjUHLLlNr4AULKuM1NI4/PjJxX8MHFKEhz07KVb2I
8h7JN5sg1yoHw0n8eFcWN7OveBhyG9+IyvyCD8wTIga918ERROEkrlJ7Hg9aJVKHFGUzGnPo1Z1y
MLJJI2x2xqmN/XHeA9rYZT/by3thmi2AXJ4DIcnjPGGIAD/vQXVTvCVkmDj7R/MeVhmwxrZ6tU4w
yCQ9q2BZ280e2GStYx3K7xqkXrvduAgvFCfN0zMZiMbnO2mddGa9QCoDJ+VzbC3JoU+Hv+kk/QMJ
rdktFJ3YltndjFF5P+Ll1S6T+sqixadcHVu7y3qQeNXhEPbNrVnqhmvNdLTVRjIcOhuXrTx/yDsr
cnRwu2ytiD5qvfJDAGaCkKBxYDaZYdYmbM8avzgEEqYMspCgHonudTtR5iQKCRqHZgFp1FZheeh7
QsIpuL/4PuAaqirF9GmDlzJRu2aSFZ35A039WAIrO6z3UzLtNas8tmXMqIDALXqNgYFeG1ufpMp0
o6L90FqTb7XmRdzlnzBx+mCmoCNqMtQKFPUodZI/ZYkb5c1nOkFi1Qqj3BsnI7KVLjgUi4qBMXJ0
S/Uh9lQt73fnPxkDvHOr4uAaw2r7XjcCKHp0ByvCRyolsCD2fRfbPUQVQuX7XIr6WrdxcbWVHAoP
xpwDhi12tFQflLTMDdzOVovbCaMFGamRRu8i+f42afL1vC4MuiqqohDDl7tDZB2Dg3nPKLeViVlo
xW4RTXvevCOt7HGlPVBSM83Kw3AX4FmDmrZc3stN453/eJsaLRjR9NMnTb6+l2ZxadQ9ZIsLYzqq
bfcDkssf8lG5D6Rsui77qLUxe+hBtvp7sgzfFH281JX40Cq52yv654FKXwW/aBMBVr+IqwBmit5X
U4xqenBVoGFu2c83rAKIgcFCpqFoizmAjqSwCkMZbN446+wkvBoDv6GhKMtlP/i/D4jJt9zOCk3i
WW4kvHZgJNtwOdyweWzUCVuP+M0x8kTs282It9pBDkNBYtabScI3bRa5sS0p1b2ZBl5Zl6ONgR/E
niblXU8GK5sckuIhrlKLBouUMbgJdIe3jpoQbSqHOumi9OaUxSE4ZcOakl4ecPrx5Ckci7CdtaxW
yEFOErUZmUw4y6m/+DFrWQbQOV41pWozqX+yxhOoaw1i6nqAWKF26PhV3D5JbMljHb+KpxufX8FN
FZy70/pX2QqxTEvVG2RlLLH9HzyNrBbHJYBSrWDMbQlTefhFyw9RXduaED9FH+wUQ1YLApDVVcPU
ksDAYdr3bM4SGsJfx78RQAnfeas1QygVJQBkhnJ2NWPAOrkE+1aAJZtXo9XGsV+xWlJDzDk0NUzc
kpMFIb6y2yFyLePT2IvOs+B88aVwqKnVVW5i8x7Fn8zhp85rj4iH6q2YMiYI6SZfDk+GvBuKrJf8
cincWt01xj7tMyecMPA5sUfpu2z9Zam7WMm8GLfBLDucDzyiveUQJV/w4NkRudhRWh9S0lSuibdC
T8vlcp+0RDTajP1zZ6LCqX1j9SmtIhpm1NOkx0tQ8KBBTYV1ArejVzqDrdmzdZLaSkNXXJzfvOQ9
+RFfKTcmSrqEUbnm4iHpD1MnVPoU7OaL8vjYK5kmA5+ZpnxGvxc+nPZQHubhiI/KBkATpiGW7ESd
naKlcdgiW1FFyALH1esPNf03D0T5ieBk8AVyimb0kGink/FOBWRBLODbcYNmmYwuBVz2R+M4Kzds
L2uX+IP2gW2iSCJTkD7wozWUOKEjbiLhrg3uZj33uuHfOJu9uSmcIfh4/tBtzgNb5Z+Ey1VMeYIg
A0FWPToKiOGZ28476wCxFcgz4Vl2uJfc/JvAJnt5P3P0+IL50qSV3KgJcgdMHjONfazNV3HwPZtn
e2lyDB7bWXHk58M/5+0KQgTfldu2kNToNZz42KwcWa1sMibeJD2ctyIKe3wBHUpYGKYGfUzs6OhN
l4U/7Qend+fL7Ci8PwtyBr54rg/jUuvVSYDZ2D0Wwx5bY8WFR8Hu8ZXzLJNVxZAl1on0VTPvw8kv
NRHVXnC0+Qp5S4181IPmNBGPjRhQPqUekwtTNH/xLDySCotTAlfkK+C5FbV5a7Wg7RbXUmb64Ugx
YvgzmGWOHChXkEr2dAg1WNWn814iQEm+Fm5oUq5YM5rBZTwByHHvFLK6P29iu7jyFGT4EnhoVEOj
BLjAMulPjORNPeuAogQbzVj6ffC+mbyqqqOyQnVNk3mhxSyLynBgdDxGc5fsn9r04eld5XU5yzYy
P1nk0AujiZpBC/BY1R+ZHCFGarrzLeam4IVRnKFvn4AnY9wVq0cL6Uw6cCEs6zaZTDBUMf6CCrV4
RGvi8iDMoAnGWMOaWJ2jTd1hb1xOjgSSQAVS/rtUs9cfjbtWLZo6m8aIevqsHEf9roZonfJ/rH1Z
k5w2//Unoop9uRVr93TP7ll8Q9ljmx2EQAj49P/DOG/cZjqNk+fNRVKuVKKWkH77OafYsPjnb/vf
J7eGtXAMx4iUoetW89TTZObm7D8Nqv+6e2thizlH8bQYEFH9l0rixk34AFnpcrXmFexUFftxmxJp
/MGK0bv8frcObTGWJwEq13kpFO5YQcqhF4a5ybHqNuZa37PYj57414dZfsPJGqYlOyKmQC38PLUE
gpFIcP8Aebm1meVETxYquOKI2cHnkSDj5DJD243NOLqXT+wfLN6v7azMQZcK8HSVch6Wu+5aHFNv
ICJYlES7h22B583VVvZg0srJimscHtooC0HvT4TJe4ZrQ01l09lvneHKMKDGKzJO0YtqS2/hVgAE
OfcqV60PC5+V6iX8atvtb+5yZR/SIUuyXseqSzhTQBscStbgvlnYI+pQCv63L/gBb9Im9mhBUOxv
poN/Rx/0D+Hv3zdmDTdRZ6cqykWq0olk1yILH8d9Qv5cMuZ8bP9rvcX4n7yDeKYz02tYW3PUvd7Y
CfWhzo/99LWJZ/I/nuXKgMQGlDnUzMTekGyGVMo+t9CxgChPaDbmUwERbI/xOOr17DUt4n2vsive
sA3Tvzy5CxZmjSCZ+tmuGwMfNFYbojSfCudQ2omrF1vTFcvJXVpoZWE0a+y7fuHIEHt9b1fPtTdG
ybtI7Ng9/QFn5PlY9deXXNkaeyibsVjm+aa7OajUUPHyIPbwEq1o9hcugM1YdWuHK3sT00SyG6fN
kdILfxkBlSwCKl3ihH2YftY2+i1bH25lbRTbnCtpeYldtXeS2rc6Toz2RRJbYer5HObXQa4MTJ91
rZ2o70/wX3MPbhzhGjBSpXNR2ux9rX8/qrFlOtewESr02oHC6XsBdIEgyse/IIgLJ+Y2WGtzvWX3
J8Ylj2XIyAiEWflupbfyR5Hjhi1bEzu341i1hYPDbJLHUk5cPlVETqknVzKRyoJsmLONB7dWvsht
u9KGhTHsp1rs79lF7/4BD8aGw11DS2yrGuK+wHmWLcg3ZLh4UEb8Rr6xXRnc8khrpMnI9UkytSFH
+WCBQ6dAQN/aO+24COdM/TvMMx12/+PZrkyLrsmdXMR/jbkYzl9jLtL415hLp2+OuZzVvzzJO9ao
E2lMmbowF2Ofy8l2hFNgzj0FOOXI8ptd+63qXYN7ebGdqG6ZgZXJKbU+7cYRts0sfXPP78aINXsL
kt6NZ8/eH/SuLt/dD2IfjTbJTp2/392flFGL9QZl1F+qbX9Q2LhsVT9of6Sob8+4wBgjHk6bL3Lw
R6HpcmD/7HyVdRcbEBXFFDYOdALDBJDljxBrNMj7d3U7ClU8DN2wSED174/g7huWT1mjVvRuHiSR
wRQtvbN/C+e/7Bk/qIDweuzrAVc3MOTGA9axrB1MaX9KLbFh8rYWWoU06LTMNl9iN8hvuihBE6Pn
bixjUkh/3jAAl1+EsqaKtpgd2xLo70Aqr++ryZuv9N7L3Ganek66/4O0Yut+riwOLw1nnEAV8vN+
/uxW/7GUyuV8XVmjWJq2bVkqy4CCaTrJY+6qEtgRzY2W0mV3oawJv1JVx5OTQLqKp+6CJ+fQinoj
yn1vDF14aOu2dJZKjZBz4PGF2zyNUFFDNBhk9zRI/IFkh2YX77JDe9CDwsu8rdbO+Wemq7quOLIq
22u0G22mvKgUPDO+X8zYwifoxx7zhScGtwo2ednPnujJesutPQloEqG2PaTDF2qQn7aktBYMgewt
hE2YrACZoG09Xn4K79OPH474ZNFV2uSYamXnA0rCidmMRCqm1lO67ksmtOeGlZFSW9+zjB97S8yk
senDYCpX6tQ8c61/asyy8mKjum65fdS79EESeqBkg19T44HS0qe6gjkt5qc8Ro+xKV8Vywh4T48x
bY5VMt5mjhIJ6Anzqs5IoalR7eSHTKuuKBNBPtm61w2aK9XWc4KkoxWiALVH/fXyGZyN7E6OYPku
J+eu2bpoRYNavzJMrm1PbjlhZMaOw8bBtCbfmmDbvFcrQyebbaw3Fb5z57MdbtWCbivGl85b5Lfq
sFE2hWy2btYqe6viFJIGg4FZ/L1DUhe0qcsD6klavHup+ZjvB21Dov6sOT851ZXJa2arqsH/j3Ay
KZgL8e+dblCXmczrmLblO863oU5WW+VvNCmg5dS8t4b+7TjJ+Zj1ZK1VPNWJxJC0JYUTbvx9Wt5q
91gjHzb8YYJxMDKoHm0ao7Mx1a9F16ZQZ0VPp0VIcG4jM8yiVMAIQs9y8NBs8xAqs8151bN+5GTJ
xamdvIuW0Va1oaEcpFKQq7epo7oi1dzLj++9nXzBAL2/lpNVwJCT5nODATzBMJST68atMxYKsRLr
VuW8j3htMkRVJi5u1U8EAlr3PevfGHdGtJGc6qGehN9mhg9Kjb2a8mtqM5yG6XxiTns3zMknZNw+
07OWFMmwEbNs3bv11I9el2o99O8+ot4t8vI/+dP+BMF53huefI+Vncp7pZLtHi8KwuieyF5oQsk0
IoOYJzeBeVaN59bMCQaxfcO6VhkKbU9G8xRb+4HeONUT0M4ETo3QMrz8DTdPYWXRjNTU9XyQfyL4
l4B04SxeECF/gGPdeggrW8YkjcZFiYcQw11d6fufwdQcZg5KQ3awPdK/YcjWk0JFNuiliosWdsre
7DKStDVh8UOSbGEhthzDmqffKXnvQOfj53y4cfh/dINLf2+bCOj8BNTJdVqZsXSgqlkl7yZzmSz5
CzEr3/yVpW3zhG/Yk/UYUK/Hc84WGy2NwQDF2lw5TtXL/3YV15NAMeVNwlss8j43CdSxBwn2P0Z7
nI3rHQzYK4bsmOg+/24iqTATJv9/rObpECW0HV1TFH09KBNbuT7IlQkyYHM3ARmPdwYi5joHGdJC
8bXZgDm3N13RDcfSwARirCc7hsFojE6DKMu/J8o4F59gY5quqLoN7orVMSZWQWMwF9RhYbSRqg3B
kKlPly/G2SV0wwAkS7EgBLdaoklqu6lUGfP0fQD6D6+UdP/yCmcflO5YMsSAVN3S1uSkdmw5fJ6d
ZUi43lX1w4IvtNwpmMdPKmEuspcN33nW7hqyrIPk0rENa/2JZpakMmiV0jDdxWHlj1EcGfucgJmL
bK21BFBrN23I2JUNTUn1g6wksr1S1zIrCTXzU4Yx/VnKvaQAGOLzqP5w0rv/cJaGZquOqiuyhb9+
f1gqQxs4GTAeuQjUdswtIdHsgLnHl0IpQVmQR3xT6vqcZ8EFkTVTk6FDpa8MYtfYWp3EDUhJ33kL
/yq5au/8q3800HHOsxiG7chQu9IgMrlym3HZmnZLcyuwKtnlavOYmeqLzOxrOqlvlw8UgqLnPqBp
WDZyWUW31qaq1LJ0zFVmB5J9VHqzIlVqpUST70ZHOcg1/dqXjtcJgCDq8qiKgSQDSLtz1eu7uzhV
SGnoYZcWNRFjXxDRyyTpLKL1w71ufJunIlCo5qbWTZvPLuwUKMmVkFdfGuUm11rwFL1Z4rva95Fc
W/5EzSDrpBD+RyV9LzMSd1/aWiX5KO8VU/HSVnJ142VQ7oE3va+dhcFRiN1kPLAU3HyaFHbVtaxL
XpmoV2b/qFbIDIVcGoFV5ztFt4OkKsCTMEYtfuhQ3jBuQW5y2jfijWlfUynbs7gkmYL3mThguKv2
emcT1jI/qcDG3ENQFCANzSp/wDC6aSUfFXGds2RnlnqUlkdlbr3U5IwAF+Cmc08Sqx9J3JcBb4XP
tNJtzMkr++KV0eLQjOqznMpuDHU8AN8qkiqG31oQWx4kRDF5sZu6Dh2FPgV+onFHrYmEkd/VCkhc
JvxvtbumSXzeV149WEhJzUiY0rOeNX7M+tjtpm9Gbgd62/vN8nVHU5BRAIg1s2sFI14mzYgsIWaM
53sdMXCZ8bC0prDuWUix1QwEXzmtQoPytzJdQHvgzIgLjzM7bMzhVZIHF8LUJBHUd3r0xNs5sPkT
HKI3sQJyniN8+aES4s7QWEqSqfBiyboqhvk4MEGacb7G7KPv0GhstU9Nqj5opnFrGDIIGRK3Xrjt
gVe20h+WqEmvTCTR1Ue1TL2Yxp6WfJPKHEVA1TeUDkA2m/QWeFtB0Kirlqt21OuZQ9RyClLtc6G9
jE3pmg1awKJzpfl6Kl5nTT9CN/YgIegAnS4ZOtPl4jkfUB5zKMntmqCm6uM5emNiuEYurnSrwldv
SVzKpNS+SpjJs5PPg6S7VfOpNN6EMIJS5V6li8BSbizb8RAF77I+u7Jz9RCXReI2dn7IjbdB3JbU
fpMXx0NfFKcNDKFFk6Tc10lzBZrBt0xSX1Fr6P1hNndykj6P0DWctCGiNCUGrfEhqRH0KioT6V1s
0aCejkbF/TRtQo56jFFkJOuF2+FBTgP3zTh/SlLTndLbrHaigXGMw1E8Mus+a9qvNS2u+77zey3d
GUURcpkezN48MpldwzVeW3y+MzrbY4XzWogmJc4sehy6jtcmonpChzTnoZoKV6s0zzDmO3nOrjoF
5GCOGhpOfJvJyU08Co/HGi7eE2YOb+Z6Pkjg/h/adJdTG0JX91r6rUXtUCleQGZCTKd3Z3n02VQ8
6+ZTbiccRcu8BgV89Rzzye1G+d6SdbeWvs/N5KtDS+A33EE4nq2+UJTOSF2Jm1bNIDxJyZiXe320
PYfLxEmSbwMqyvHwOdVf+dxwd+KC1DWU5rRs37PXTgZPh8J3lZruxxg4AKH5pVW6aYejStzRVl1L
mkg2q0/ocnox/0xBRmrODFmX7EKHmUBsoTcToo0yobMaltl1XBhu5sRE07W7YRGNb6WctPBbEvB1
rdr5EMN15cwgXLlj0w+H1iSuE2R37FPTy5/xstHZH/2usIG6ZN/sqfQaU360ZultGMoDru6ugPJx
msNsoHbuWl1T71mlNl/13ilJPijC1yTReZNZP4HGfCRMmrxcFAMZM0y05ial+0SZvxs5HpRgkyCD
aeP1xbQjZWMP+GH693RgYBPT+VLYgOEvJn0neuG1LY3KjvoYYPliGjh2zOPkbaH6ku4c4gwFZ03b
G2rs7BUJ5hK2we7knchQYa/4cw8BBc9QJJLS9ogRYtxo+1EfxqNkxy9I1cHa05XXBf/BcERGprqM
g/bGmImDqx4DiSImA1/5pmsl3xo/KyX1cnoXjyaZioZY9aHCTYSwGoEaDGGTFqhGRTJ619rjIcme
uDEGGcPMJkB/JfOKtPTMvvEWAbZC7oglNaRzKlyhu3FOP+sacPCq7dvGeK0J5umZ9jJxO9JBTcJ4
ez3HuZtb9r4aFdLlsBcAczTVTKDWFegUt1ItXNVqgpkqvlM4/ljNd5Nmk1SqniDgobuFVYzEkdBH
5k9Nme1qK8aGR6+u6iCTRw+4Ik+jSQCuqO9Gm3lzZ+4sm/mgc/InrQ1aLcM1bF7s9LMsfgy1dK0Y
GNY06L5LB3eOR8B+GZGNGe6ihsXnRNDcs3Lc1jj1VAYOAz6Gnab7Cn2u4jKyWOLH1lFqH+0xJ5UF
b11bt9pQ3Sx7dYA3agzJs1uwVw8yRFiNB6lAKkLr1xafrqxjV5lgCfrndOJE0/rdUAIVbKskbhRA
uW8XWycL9Ys1Ah1ox64j34Mrz6e4tW36iGryXT3Ft6MYothmO1aAiTd+4fjH4GAWK8ndrmK+rkiu
UVieOvQRhQdOm+FO6kqiwiPTrnQt/ug0byLLIlVVSWE8FEtPCazPwEuFyH3JGFvRkFK37+pILpWw
G7+bavEJiY/b5qhd1NU3TGiTtKZEMnH6Su4OfKHlTbxYhzp9I64TJfWH/jtg7K5WK26e/hhyEeX9
uBsn/b5jNnb/FXQnIfTpDrqO8nIiiGwbfkcbt81mL04YSZxbNR4gQH+Y8WvKpvWqbooYEKKY8IMT
boMq3c3O4OLFH4BlC1KcghQnGC1CpKS/pflIBlB1jlrhYnblOtMTr60av08dl+qt3zSfaMngQzSS
ai9NM7hJPXhpHslq7Rt1rhGWI/WSPtFMCS2hhBNVIa2VXZXJW9w9s0KGocuI1c9Erh75iMkfke3B
lj61KrRCbkug+ZVKXFOZAqWbRs0sEb1vd3kFModcpKHu9FeJ/KNWzF2rmzB/ckTZ5A7U/AT1Q7cv
x3vuUH8sZ19jrc/wE/JWIlLLHzslecioXhMliW+4NnspdHNEbl2lSVO7ei/5ag2aZMXyDPy5R7Qx
Zp1Hq1wl2IU3mq+ZYC5SzkOSwIwPc0CbmNR89hV5wqX4rtDCN2YRtJbBfF4iOuI8fZJSkMw5SdCy
nlTKHFr5i5RdM9vZWZkZagDe5SYEehsT5GY90WNjb7U/VKX8orTNLdOSxdJepzEPmIS9cuVQao9a
xdAk6eE0B19mMi6+Dm6D2IXa6kuvdqSYPzmljSEA+pCh82MP+d5IEcSaP/S4O4Lixa3TzO2l6lqz
pVfNZje8exyazq/MxFeyhDSZSgR/HvC9qDKDjeSLBEeHAMBKLZdSLbCkymunxK1K4UtjDKNiNGTI
rYjNUiQa8dTyp5oddMGJOcD+JUNzlWeax1TTlYfW7yZwCzawyYgNYgcoObV07WGABx/3BbvPqUH6
GF4sp1+rGrmvg98mY4gjToidc6LqkqsOOTzQ53hGXA0i9HKWXYTRPs0z16ziA4N/KOMXs5gx9mkC
hmddoXdau6n0KLER1NjQRdLpo8b1T6AHf+Xt9EJV7lf9s8VbN3HAi6Z9NecykhbjZsXXWvrA2ecR
KOSqgadh0PGYVK/m8Y2Vd5hktkPwfROOFEf+oRrlwaztY9MNt46SuDaX/NHMdk3e3COu3rNCD+3G
eLBkdqQ2D8eWumrxrV8C/tz2xFzeizbGUxdEbxl0mahnSuIJQngIOxEJmbDwamm9Jnx2O+NlXoIe
TRyLFJwC6uM0c9z+yqVlg//U9kawjZfSGE7mE1fla1W9rTP90CovMR5gU6LsC1dAhJIcunKK0iy5
7/TJRwwHr9YdawtucBieYP6Ocfmly3QXg8/u2NtwzF+LfiA5m3FD6y/S0mUvuqixnOtSNKGT/zD0
H1UnkBmhskT7z0yy0cFr/SRHRSMrPKd/sxi0p3rmjnDLy4/Vp/mqcobvI+bESZyr99kIcVtDaiIl
Zy82nJ5VCIApn4VU+IPEcpJP2r7rZT8WTpRWG9N85wY0kFfbGlJd/G1NfUGtSjgORPuCyRhveIlz
EY6OYaYeaQW4MjxM4SG0s+UZ+W9fbdWBzmbajqaaluOoirkGhtB6MNuK6T85vopoxoCPBnClBj42
ydvC6J6raxkni63K4ZloCgSAWhras/G5MvIjtI03TvNcf/R0iVUtplGpTtGahoswrybkq4qchrIz
B4pp+7R3to7vHEjJlDXDMhxFM621AknaOekgMs0GaCf+HqfZdSKBd15Tw9ysSZqIl3IsI6EmQdWq
W9OZ504T8tO6btkgMwFj/e9lp1b082A2komZQiOYxl3buMn31lsApC0nsuKaszdtkgadXVXDGIqG
/EWz1k0kWUpjU84p8Fhpsa8avSB1Om0V8M6WJ82TVZZfcdJoK6miWm2Hayksd+k8w/yg8xwsMVGg
BsDb/CfCi9MVV6e5jLzMHNihQNaaJ3A2AOyYJk8CdDOXi1sfgR2a7OCxoQIq49lr6wO0tFrjIKbJ
Q9gC4VbV9MKk2TNTaJUz0x8d/QGUJM+U0lsxOltF2A/PfbX46lwLqwXvPcsKDKlYBFh1t35Y2GGM
UPOrm24DKf/OvflbHXa12upMG5Gm7WBhq5VBFqRbFY2Hhd1PPpaAXkouJG1md/Iw7H6ffhkBI9yG
gny4rqufsDI5WlVoxiwjFpjnB6OAxPPWvMKHuuhqgZXB4aoq6TYKzOGsPBfOQ1keUTlwdWsTM/Ch
4rtaaDU1YMwlOAobyEuWB+0ti9pQf9WO9UQWofvlmY9bQPXl61z6eusSsyN3CUotUOKWw6wGj/KQ
7+whuPwc3jHhF1ZZN9pMO9PywRyKUL1TTa+EfgpoQXWi++0XGRRXCVCmppft4jd6PzxJla/4RZB4
yu7yz9jYq7rquIDwmtKY4l3Eo+oJgTGFZgB90QYUbuMyrrlq5TTtAf2I89AEMs2ynyvQM13ex8fZ
3d9vyRqCTxtwRpaL6gPCP+Gp4eRmURcWoeUrqSs/9L4e5L4kbcpabn7HlWVhZjrPrMFtqTD3kJBq
8g2HWBkpxwcaExGiuu2NlWdzkjCvReZSuw5m3w1icjisP4k2PgRWq6NYWR8HuVBfGPhFJfxjse+j
hRgw30R6b33UlYXhZZ2NnZblYTONN6rSXs1Mub/8Vbdu58rGGBgjAxg0LcJRZUTRPiOAVZyny2u8
X/FLD3FlX5RZk1vk8nlYTMQsiOKQ/Fty317H+KMrvvcRBrG+VRhdqTwrBL3lYre3++4fPf/qq62s
zmA7RY2a+TJkzw4yBHUBS0U5zEWtBNho6VZ73dj3xvdbA/VTISSts8BEv4B6jUgC9V+IzuEdaoiw
Po7L/GpngHd2EZMvMNgJnxmO36v+v7xcW8bwiS7Lpok+6e8hTy+1ptwDXRzKn1F6AWSaPcSvlavc
VwcrhcbSQpGceN0WFfTZh3uyrrGEuCehlp7nyP1tGCVD8WqUQl32sGAXda845je2V+yq29yfdhkW
n0E0OPo4jM3o69xHOP0RK/vbgg9WsRnq+7QYIAYsVUFr54+Xv/THkRVcrdNFluDoZKdqJoNHQNMg
8AvilfEBnaDl+1Y7zQeNY7ZJOnnWFp+ut3j0k/WmXjilAVwTPHa9K2+1Q+lV3x0fJa1bKSwAZkje
UJ3bCvE+NL9Xu1yO+mTVru75LIF1HdwCcYhWqMfvF1I1e2cfdMzmJq6M5lhgeEmwufS5WOh0wyuL
W0roTpVxXqDFr7wpgeJpEQ3mqMDjlSFkF7Q71DY3mSLO2fnTVVcGOBWzCkG5HlTJeyPojo5fYDSe
hZsjz8sdXBvI03VWVhiFbQXtjRIxwrHfNXfL3QGE2ecQQNjMf5areGmtlTHW9dlwTLoYY0bojgaj
4hZH85A/6UEViK/SFvHsO9XrpQVX1qc1Z9vGcGMRDlOeoZeFcqJW7fmk3jixRgnXgShm1O/19IpX
hTdL7MdA6wBa65GolecuB39RQm9tnkSDjHJKybKdgp7iAIYxwbtdLwmvQuUoVsb9kNs7i2Y3kmUd
+tkIEDkcupZHrDN8sLLuqKl9Kyj4PjXnylZ6VHvbq4lPEcYvFgTbs5ahJDhtcft85HtcHs5ShLGg
OOFgoOP3h0MnzYwNhu/b+QhegmYP5QLJ74LugJ8Po6/t2HFrcOmcZz9dc3Xss9PQeS5l3KnsuR4o
ybRvwtpKUTYWWTMlg6Q+VkXPEGJT50aZep0wGROmdq+9bFjY5Ql8uEW/jnA9uKRURcIHSVnSy9HT
n+If3ZORkQpMlYWEJFNx5cP4WcL6x62Z47NGQNVMVbMtzI2s1c4UqUgKrWiKcNrHIQ/jHfOz2z7c
uiRn/dSvZdYo1aRKk6qUjDioM6937D2tso0c4X007uMZ/r2TNTQVDf2xGMsa15CDUDQ3ryTJfBhH
2UvBvGQn7W0xjHdpVb1ImGOQcnE9GNN+1pt7IY+PjRmTpsDeE3YcY/mq1uIraKkcyvFQtuo9F/U+
HTByVWVbBEEfKmHL6zEwGIRZMl0xrJXbKTuDVglf4n8MvDT9ZzFbbtMWxE4jQ/lCm95zzHyv2hvr
vueHH47L1G0DMGXUT9dVsMpJ5kmxZmSpGL6SbsDZk8wIYqDZHMHRE+6ZGUHiuERQPbj5DFRzNzzu
x6nwZesnP2HlgFq5qxKtGOLAUAjb1YEuEVG7VgLIgospjj4CWusge7lfu6ZfhnXiTs/ppwzFZ3e6
2noIZx/7yY9ZeSkZYwmG0/I8zAY0RYpryXluRPBf3vnJIitTOaCQmzWDkof5Dl0AAb1LI1AidIKx
aVG6fYJzb0E3yhqoKfrTlhTp2VdoYuBOMTTDNNcSwTMHiZeEckQ4xc8FJrF4MfkbOzx7jL+icXMV
FSeO5BhplZS4VrKbRKhJuLpw569aAyIB9c0MKEoFB8CpL697dmdgHFYM8DSp1nrKLrWLeCxQtAox
GopMmYuvo7C29nbWVp4ssrqveC11nEHyN6TjA9eOXQOsNOjeprQik/FlAJ3qZM5EaM2+7PWdgkZ3
X+Lq2gXp0rdRZoGuYqyy92Bgtr7s+Rj95Letri8wlbqa1IheLU7SRxx8UITt2/SyqGjVm6iRs9mm
fbLc6iIzAwJecYzzXiDdDBLX4G2RX3WiuNAkQwdhs3x+Pso4WXHl8cVQKQLFkvcNNgZCdB4yGfkt
94YnNpH4AdYzyL9vGanzycivddeeS6mquRyXGoJBBi9/za7hoP0mVK5LMv6w9pDzBp9gGl6+zv+w
qmkZiqPaCp7r7zEVBHELdYayS5geEFYuAGT2rSvAfu5W4eAOvtntbAAipdf/ZAaVXwuv3JEpLLNV
UwfFH2of7US6muz+quXx7vIGl6fywfucLLOYkZNkK3dMTi2JFuFcN6DQwsygCoIF4fZbzIxna+n2
yUqrR2sqcT7RBnXmzm++xMfJl0gXDjetm3ryt/Jpdp09fdJflirBFDWReuc8Xt7qxwHuxc2d/IL1
06wbyZkwVYtCydI5WNSNC2TPJmAsTfQ/rrV6lwUtRtUUML/5rr22onin3L0To0aY1dtw38vP/vAJ
f8Ws69JvIsl0bPoEJjftjlZysOE3m+arLal3GkblNja2/PBLq61qECAcN+Q5he3N+fSZqsbBKmU/
nzHtpFB/1jFh0WKGykzu9CF3Uw5xIQ7ViR7DeYVMYv6gSVVUZz8aWTxs/LKtc1g9VZ0jdLcc1IEW
Nikg0x7KwN4VsEsxQdYOvOd73ed20zCdTatPzn/1UhtuQ4jZQeReoF0vGce0SrFRtPzMwU+MTxB/
IEbyZmGgyVQ+bez5bJp9svbq+QpVHmxQOS/mfw7YLcZBMKwGaP0YSrf61Vby8BGM+XuGuWZ0pdRu
067BC1piVfM73m7g+L1vocIaUGAuuv1mC27rq64erdXkkpIthbVlSfDBFBjBJM21MZB5lyukOWZh
5y0MhkDgufGNFIpdcqv5mGK0A+QJ0Rbf4Nn250nGu6Z6lSW7zDKKLJt5o8evlUjfGSG9lyNtwzQv
3+7SS1s5WmZKRQ61lyI0pyac0qcJlV1t3jKKy6u4sMq6emxYSi13DhL45XxTjdQPxXHpp0qh4YJF
7w9KQ1srrkqlclZmVF6UU9U77ieREmEM5wrU0d6SYUjeluLxckyXNrgyWEo5xFSf0hJwbHSSjn1U
7cSObibWG/d0zfaaG3olWSqDe9OS+141/aEZic7HqACSRpmnL5df/sbl0FZGR+ep6CeoK4ddUSEM
ZiGT0Gfkz5dXOR/N/rIva55XzvWibgbcjgnt9u7aiPqoRMvb2ffHP6Cy2fpUqxChBYMWTgqWdCGM
5oBJvGGWL8BUOWbJSLJDTAtkV3ajRkiCi5utUtbmZlemZgYio5Hr9/pZfxjB1z5HCd7CFGi++ry5
2nm38atMsrqXQzInPFZQzF/aNtpViikGkyyy3/l+y24vl+HjE/i11MozZrztNBVmC9NyKibcuW/V
7cPlm3I2jjypK63uYzUMdOI5h36ZfKMWb9aEqbv0upBn//I65+/9r60s//4kXi3U2CpbCXlHDYUV
EzVA+dY2N0oy56/hrzVW13AC/542Gf3yZZbecxai8OezcDO3OP9ZIBrj2AAVqsbqvsUsbcaqKkt4
EhBEYqr8Uw5C6h49DnkgladGyeYA2/nj+7XkKizNTavVhAxvamJsueLoaWRftJG6lz/S+QP8tcry
708+kjXRwUokA+9YAnmolngZ5aAS0d0xpt6o5y5iU49VbGPZ8ymG+ve665qHsGanyxGFvSfD9bc5
mHx+HG755zwAwu3G2PPdVBM1ktH1SNAE5FdbA4L/ECH9+gkr5zaqaV1KMp5auUsgAZreyFLEJTK4
9hIiAQ97bb1uJQDnO6An+16ZkkTkuhZjIB0+XAlS9D/jV+trMhLRov6Pak+QX9X/R9qZ9kaLs236
FyFhG7N8ZastlarKnnxBlQ0MGIzZ+fVz0o/m7Z4893SkGaml7lbfHQewL1/rcd7aH3hkVAHIboYp
R8T+ayDy52D5H7/HDzujRq3zqfnLG80GH9oQOUL1JSyiNLLC/GkM0Sec1L65/c2Y/rLh7B/WZ7Rq
jxvyr7qd3q3Jc7ZBRuD3bMsfrRxDaZu7lGEy94f1aQxDUz6nyNsh2+LEDQra0ceu/XA4Ei4rTib5
8j5/K/D/0Uz8Y9Ef5iixh9GYqhH17Q5UDYmsmrz8+3n98679xxI/LFEnZqjIme5/Qqc1iYSBOgOW
aKUTqH1+SW5/i5rWn/hfV9I/VvxhiAiT7VAomm9MPoZ1+1RlWcjd28T5bkX470/3R5v3j6V+WKPa
rJ2yMi0spXLfnEyMQnSoU5H435f5c2Ls73V+etK0q71cdhzfCbu+x2TOA0MOXx3AxS92Y1hFiAvx
1297/y8kxr+8yp/qCdA5VLK11dr/IZfABtVxVwIXu2zSYwoZzDF2IZsH9eF43Lr/T019KFr87xPx
U1ZhbjBMajZ46CkuH9aFMZgHDxtd/5cm/p2j8csB/OllG5W9NE6HbUNa+J9Ti+/YBS2Hk6bHX26T
Px87zOBjrpGgN/qHJU+71iqbDhXsUiAS6jEuTc1flvjzzvx7iR92e8bocU35BHNCX5cCGIHuJp9/
y8j/+aT9vcgPo5xPGO3vLCySL/lt42AykpMdGq83ta63ChXrfz8Gvy33wxSbdVcXhMJE8ppu7Ryl
UktvWudpcog/aOf531f77Q2u//0fnkaXZIsc12IRk68ZwxhI/sgwY/3vi/y2E34YYJG3mOnJHfQy
YASLYbwb0L9fdsJvS6xv9R/PgT7VOmUCBaGqFFfDUheu68d/f4r/i336eyP8MLmmpJB0WVsyQF+0
fYzbMrQIeCTw7pxgirxvzDz+pdu0+/9c94f9TQUSc8aIwqoO06sZtLcYX960X0b0lxLQWTD/9zL3
n10R9j8P+1MWwh5poUWDh0VdBN3M3+03ZnQyVFXt3cL9uQ8G/MvT6tb/Kk73xz1pWZR5QJ+46JX/
P78lavhyKXLYY6qTsDU+OUPATNLol9f6x/jxH8v8+JxFpbxEEbgF5a7b9RAk6PwJmNlVOtr4paT/
563zj7V+fEKLa5ItTb1eMcONhrrRdQ3LLX+I2p3etzsTOhW/N4Ktlum/Lrb/WfW/yLagQWaZ7WJV
FGl3zX5d9D9OSXlXYbrh1x6+P5quf6z3w+JbPKHK6EDLGBfBcJFWWSgdqPFilMwBe6Cs4sRSv96g
fzz6f/cd/JzAKQgqeEzD92oj/oEx5HCtiIggebB8E5kHeAy/NYL9cYP+veLPs0FVSmdrtWcT0xFE
fHzVM390vn/ZoOvt9V+f7x/L/HidgA8tnQcK1ca5H0I0tm3U8/ji+gvOnBf+WnD542b5x2o/7lLK
E0waSbTd6jSc4hTYkGBtG7eA0fuPCPjvrDKGmZ1fnvHH5Vq31phMQmYbJTkIxYOeN03Xf5HB3XBL
zTckBSpgTJdIJMm0YcytIz6V49mwx8DyFD1SoYYoL9MmmjCmf9EzRsCHiVxTbe4MswqMDMCFdv5Y
HBoko3FYyNlJPyR7Kdln04/KL9sF3W0OJMBVkxz6Xj06vAvEfCdtATJysehta/CXFgiKmdp5YJgJ
Ri2MxYotOzs7WfJQS+Oa0cQvexpYUsctBKVLTFta7XuODJzRvSzs6CTqjpZtWJsKbNEEMrN5SNQQ
cDe7NIN3NUuN1EUFkkzf5vd8ggQ7Rn6hH33KLQxkigxoiiywcnuDoexjW8o3d+pe5bD4tpKRldSf
ojAGAB2cU+pW28V+F1kdLa4Ve+jhi5k3ztHgmB5KKytsY1AYpl1m5wSpl2szsGc2NT4d1HNrT09S
AEuQYMTdS4vjXNpAWwwoElvdQRXXpcsw1zlsq8XbC0nCclTbgkiMZyXDR1U3c8An+zyPwyFN202y
VNEyQqvO1R+Tl0duzx/MGr0h9L1r8nK75OS5mZ0bXS1R1apnvhhJOOnlOWsxJVSqIKusW4PQfdEC
fNy+Z3W7U0UNfp4dgcQUknQ+T8630bpBt9iYKYiNBCPXMzpPAA6gxhDVogukWx0pwItm+tGjTDti
fjmv3+uu2ZMBRQE7Jb47Fvt8Heeekxtey3uh69ieRSzwUY3UBWaBY27d9p5Ux0DqUCG1yrspP2n7
ZnDyt4JAeqUqD0XR7WFyj0x7sw9P7m6o+n3vCmC1+B6bfTvrVaAUyHibb/mCEl/FHBAuZrcJdFru
1FQFVTX6qZAA/nBvW6tHU9F7DITGYsKUmPNgJkD7Ao7YQwKwh4k1C/Fo8RHbr0DD0djGChBeMT+z
8cnOX71iPtUt8RH/7hhQAouC1gGBkJr0MKgBbgxJaMh15YSdUe3yZEkDYbU36SCDybJjKm7VqHbw
QAKHTnslvD3mqMOud4M2TXeVwQ7V3BxrYYezxzZLvWzsdNhh30Vq4btEfMJWxqW2IuhqnqSDnz60
HaLI5SEd7lk/hoWofGW/6ooAc+DCuWhDAZDA0KMSKpyL3TR7e8b3QvXTWOaXWuc7dDNCNpPE1Uij
Ccxfv5vx6zRPhk12XSY3ZAW+pFOwTDXQG86pr9+ajj9kCbnjYPw2tmjxvdunnHmbJO0+PVadjHl5
ZCB5dkAdTMuJuE1Ytk3UZHGVvE9oXWB9NDRWAFuFN2WGFiq2Gal3Bck2mu4SNm4kLXzNMkyU448n
EkgACYKKbu5nkR3RG+d3zXSboRWO3taOG5hGdZwpuiJ76SOXF+kSflV21O5r79aoeGqkn26cJQ1n
UkfKPtH6SI0GCxcAWB/kfCEjD13M3FfGwwpVEUQGYrEO2N1Bk6JPHzSnHlMa9fc0PyXpdXZvaKJ8
Ms54ltFvpApXXhBDEVBltw1U9QjFscGnGnHW3EZsc+NBLrvSPmm1yTCFP9YqnuXDpMAtyM0dN68t
m/161r7ntdgTLGzyNLCLF71Ufs1WMea4He6t/FpgH9X1E9qLgUW6QMLc19ixJEvDTjk+OMsn5XSH
xMpvVLNO6uO2o+ecg9bRW4G7nNF4HQ65GXFz2vejDJISzUFzCvlNK+hY4ovxkboYLuTlVtvXIgHF
QIKxkIWeC/KsQ0PpVUE5cr/JG18gi9bPLwy9Ww4vYegyvP8NqB6jd03kk53c1fglCBrW1bS13CvF
DS+ma5rBvGeXUYKU8aQT5CSFF4ncCTR4XzXOC4b6w8xxfIE0U15b4Pfg+36liwxZ8SHRAzeZL5Ij
csC21IDWmOOzMQBdcepSN+RLH4zywrJH3qNEmzwJQKaW+W1OF1x0qZ9XTlDxvdk6kdW/U3XPCmC8
JFgPV5edKQNlpJOB1PAuN/kAQXhdXFrb2roqwc81N+myLkj8AnhJz3tAPAaJzTvXvVn3g+4KXC0P
qav8Cn3BtTLAP0Fb6TaZ0RCBS8oyfVkeWvx3o9tRMxbe4GcOaknuqTO9kLran4G6Spb2pnZvc3I7
uQZ4AA/LdFhK8CzVl3Ihyry8dTUgZB3bzCaEcgo3zBaOi+7Fom/thBxvQXF5A+FUGkGFee0SwBJl
fvTyKwHAAldCkAPLopePZSxDgYH4EdCQCWSGBreZ6T14ph00Azrl9c413uV0J2zmJ8mtygdweArf
weULhlmU9yvHbN85ZwDY8E9qM87k0JbuU8WxJaevZgAcwlRxwq4UXzfDM3XPg/kMQFadk2A0D8kA
iAf28DjJrcirsFxAIBvrW8B6gla/CQbtWcCtaP0h03ub3NvDiS+viwrd4crQ543Du8kTZ1NNB8/9
hgvkt7hUQPnfSycBDQnoiFyGXoq+MP2BDnx/NsXK/gpS8gaKBdBC5t1Uv2Qj3q7YDAZkx9w6Hup8
l6KTbwG8IoM56muUxOQEv2BkoYDbMU7vGYcvQe2tpvHI7aDCYdNp4Zvo1mY7Qz15/Fy4uwTLJfJY
ggxkA2Qsl3QnSsC4c/XI2yIAyikeOtAyaPcXRagzbyppH6wZAt8ak1rJHBjzs8xOOWAgICAVoI91
w3Xpzzw52xxbythPfeZ3+V1TnDN6FkD6pA+0euDjq4NtLWM3uxXlwfAeveVO5zIomuu0qhB0b2Z/
6QsZ9A0Mgb41EgoTCOVY+uaNH+ny1g+1Xxhn3h0wOb+a1Lq8ldWplX1g0wthj5VdBHreTsuN6V2l
BM3nIZ0fB9CIZ2xkUX1xAAcrd2ujWXd+Nr0b4H2Q8AEwB3M0yzWXTtSO9DjbB9OYg4bs8UcyekPt
2yk5tjm6otAhWcCL8/RzaayXsghAkAg78H+cMo0ZoHyCb5r1X2sjghcVDR57szF5WtDS9xwgrFod
QoUhSsXkO9YUCodFS8OCkrcBJx2EEsi+xmAea9FvK/mm6NE/kfRhyjJ/7g61hHc39lZoiJW4A8MM
+B9oYUGOyYx8xGSfd84WtFZy7jN1sjQB0/C+Jn+hOlwYxbT/rLI6EOMKARr2WlxShTNDD62EE9La
YVZfYeG/HYpkbQE+B2DiyEgHLfTACdhUYjPCWEz8mRrQAxBbz71vjJNtCD9zzxr4fAe71E0+CaVh
6wzRwuCiG80pSdqYpvaWV8PDBGqDskBhK8RSRBMs0gR5iDy/b9lezAvSo9CHBaOEfXR2CS7AS0F3
A26Aot0vHLQPk0fwusNyPtSpuDdgrobqtaZXDupfl84bEy38S4nTTNKwBEapMnYY48YVkeBXeC8x
4Viou6X70u5n7Z2qNgsGzsHJgxzOyINsSHdDBggZbOOgxVlkYkO6u5ndq2qFctFgdvDt4ChZ8O1G
WwJsdh4TFo7T1gUqEVy7wERWccKNgakTgKYuDMbISbxz4sltIzL4hiYAhORlnG8N9jiWb7N9k81P
OUblqy7K3TKgGVpaiiUacAbKjgbSvqX9Q+Wh+AkWZmF9OPRraWXA2SedblWyKWFYGi8NlQCVLOcn
W7+19evgOkEPwmTRD5uiy2JawOblMP1l0JPXUjuwmH3sejeppfdO/kzLEXiSs7JfmPFEvWPj3bjJ
kThHPeBa0Y8lwgWW4xKCwyBcoA+BMay711QL4BeLoC2uhfVZVbjWkuyKNi+4A9SJUmXtna700WYY
Qxw3ZuS2M7ozPB0xAUOY5bjJhygxX9jiAAgFH9Z4EM5TZV/TvI6m5VHN6U4SdIM3WH7do5z8Bf1z
5GEk2JslAFfd4zRnPpnvTYjHV/09xUWo0td5fihs6lvA6zTecNNXqT/05xkoJ68EI9LQPtiCoXZx
Ki0zoKo4T+6+abc0/VQKvRx4brhi4CuBmJULwM5yxCYKQMPRT1QXEMw4e7DHo3ql+SsecsPQTL04
L7S4OPaHyZ9kf1bGFfDAGvuMqUthf7g6vYMP4wNVGQysDkp5b0sPAWtsFj38djSseSqmSxkmtfKl
jZPI25hXYluwxq/0AJMptnz6pjDAKXzU6bmbPiBmgTcMBKP4IiyPXesT8EyEOFMMoFbQQna7MT4N
bPIFc9z2BK9wBLMSITHyOX6mbT933iCgEqwQM1vjrscHo6gLLSTs4A3mOJLm7IZpAiNlvBZphZoN
2ItNhMo5DovlA/IVWOI8WnBZPTgj5L2a72lfbtAC4Rvqo6G7Bn145gxkpKyCmX+y6gXtTr701EtD
kDRTj0SI+xp4r8HWuBQJSIcLps3LE5h3iMCwm55a/TwkL91kbsfi2V6+1mEIt3wX5FSMTeCBP+nh
E+kWnor0aY+SrlRFLIb6XNlJOCtyx1J2QuHwMC7FtsvvBw306PpwOM1W+iwF2y11FaWpBr5/2Akk
nuHKU99su+3UPgPwEZH8hTkIMaFfxU/mfE4nHJshrX3qHp2G3k6Z/SpbhEMcZtZG29i0M7kd9Yhe
JV0OukvDmiCmMEGDRcDnAB5aqJuKW9Gcfs0yC7Lm3nPBU1Zo5kO8QIYyyFEsX0AExZh9S4wbO8ng
RRTAy1pOgmp2W19Zge8JnIrhfVfTfV685yn2KkgrtmeENivDCj3ZDcaIlsb0M55ESMgeHHHRwN+5
VnkzyzHIGa6ketlm8BTdUt8ZNWiQQJq1GBuYIKAxpIC1yDvWqdiDEREOsiIYFvGcMmblfL/gZlOA
06gGHjS4UATGqofRmtD10lmvQP3GmPO5pUsdjK0IEHqHfKxPdsN3VdGfSIcXIZaz26KpG/2T83ww
aRqU+kD6u9oTQaGq0Lbfm5QF3MQvPu88md8U+egvnovnWWKr0qFT4J2ZiPFVm2zM6dPLQb8ERCPH
nar1t4e/0aUK6gJ0MoQiXX9DvRSDVVXcLlWItBEgj+AU43+/B3hwWyGYpgu0BC3qU6E5RoA67msn
7XyaIU6ZRjcLXFAuSwnntdxLTGmVkIewnLu+/WTl3YJMwzBFTobWameBi/UhrecUUd1YXQX/FLg+
sslv1QTE2QRUn/1iA+lg8D6QmBoHNlQXQEjpHJ6g7sBt5BAVNysaz0uHjk/Swrwx76tz8g4+NDGP
EO2L0aXTACc7b5WZn0ibFA9JWqcfnQB4LuJZh4jQMMUWxuSjBdEBp30+FkslkVuVPTql+cZafQjt
uI6/uG3vT51sEKi0IYh3yPrUdx6qfspuXwo+fQ0c3MUE891Wak0nbeTfbE6vtDafTCSMiQ2y6zDe
m0O/ZymPJWGhmdghpBNvcRYgZySqD4/b+7JyEAmUE9yo3Gk+7VqOUTVPY2iNXrOvlDqVk7uyQ2sa
ZxjtsEyC6BdRJM75Le3EEJKV3TvMsEh90bBdOeZ6a3hZxDoBpLICma4yTybRW5UMaTDI4d7T72Qo
0HldnQvuohO74nVEquK7zj3QyswGpq/oK5/X+VOv2gJ+anO3CORoeI1OIVJfukZfFre5lGKoNp0D
qJmumguZ8C5nmuvYJfn7IK3NNJtugDHqm6ymwOQZVhImXnIEcR7pNyfi4lYKeFqsNK4qh1FJAfEt
x01qDg/Co7h1lq3XDM9yhOdUK/HlGNbTUJOwHpq4rLNt5zWbxMzgI7vy1GiyE3DTSolJnqwFKq5h
WzM75ogZSA4sK3p/arhjo70FajMorCcwvBAY3BvuK8H2BheYCSuG4MTR5tje1jmhU0QQ9Bdq09G3
gQCBmVmIEl1Q9ZCzBNBWIX+0lGDr4k5BmN5AxHHkj9N4yYV5mJJvCwcAkod+g7vUrcnN7LVbMpuo
wctICQOJKGy4xdhUSK94ae6zFMYcKa3Fu+84CzqkXnVxO1ufAGU01AkVhJpGpGP5d4fJJlvvZ2dG
BuGVIgqcBhOoTCQPBp8TaDdlaouezRJg1ik2ZXXMqmtOV+RFin7KOsphwNCh4ysCQ8bvyGBerCU7
mmbpu8N5NK4uL24YnxCvLy+Mx7b9xokbpGuklLwQDKRWne/1D66Z+y0S3thrgdXgMbvqSkoo4UqK
x07x2z1K2DrxWI4o+I3ZzsWFnHeJnwCrW4oX3d61AFQrtTFIvk+oc6omdiub12r4ggZVXAJqKdQN
8mnMyzZz0ce5MmOvlEFj4LwzfNikjK2R4dDCtjL9uODVcPsLmgdhJxGTe4BhtgNEGAtsQXkzAoKX
0BOY08ro4U6+wGkO2IAgXrTK7/Cn5wROgFp2EFo7Qfwl6vGDqwKyzeZat+5udLkE2kruUtx/DnIr
TjqfRtlOvkt1H2SZei94kcENhjIN/WL82pD+gGnXHkHZEhkJmtfTDClrhnQ+jyohcMcZfmd4SLOd
yuJJTF0wo2Te9a/gB0bJPBxzXj1ygWlEB4JHKbJF6BGs0yE0DPG95Pazk5uYuGrizKH3cqiDuR3j
XqMmkHZuTMCKd0Z3Z7vlxZjHkPToh89af/LsnYurrk6LLZsuOfCfErGy1uOG1i+t1wHTvcjdDA7n
mCFzvoJMvGNr2ms6GalftWulEYMbHqE1/yQsETa2E2lYTI7MXgkOunLMCOPZpwQo4lLDLg7ToUuv
zL2bycNUAT+cwa0ups811zmgG1VP/DiC/WpSDjgiQepK3yQQHNIIiBRY1NrlYOW7e9STPkwTN7bs
fJXzoOvACcWALkZzUwtx/FDdOiT1LZiCOUdRBHFMXem4S3t4ajjrGKTtkTpVDMwMZHsUBZOkXDbF
mJ2tFLMCyTu6dx6n1L7psuTWaF5gZjaWSiPOwKqcbByh1wzr19132x05BfFwcbYkcw7pAHn7vr0p
O9NfY/1F9VvPKG56AxIY66T6gEOXuuNLBaIf88xD0YE844I6rKv0o5gxYq5OkHx8JxYH3hK8mHag
96lVBUMpDv1c7LkLfXTN9rbyDkmBpKIlorkUZ5O6uN2TKphSY0dwW5ZIWsyW9aWrN1a+yQEQVeT2
QN/bpGtmKX1NPR265SaxCuS1XPR4Tey9c9TWU0NocobTleykZA4CCGsL8x2QWkZ1xy5Klud29T1a
YGxyIIBzYG7BVVka30TjL9JhwYB7oKfnuQQeCcI6eEhsls2EZGI7XB1cJAZ94MZThnZQUj4vBgtL
3Dmpae5reFxd+Sk0UohFlFgaphL5DP0AAYkYU98Bkq0IeyCkapFgTpC9EXPUTZ8UGkFeg8fWZQwH
O2iKeWMAR7d4Z+bKwG3w3fMHG2+3RNLbHaLOe00AJrUQtIEWBFBE409IDaRAhucLsJvlozbfmU4D
SCF4mN6RmC6Z+sBtvZBNaTTmZlgAjDqiwjUbYDu70x69ZX7VHJyp92Viw1G6gAmBCXNfjy+C2b5G
9WsAx1jDGLTt6OMG2S9eH9RmvnUWaByhIlcWLEiNs06BPmeQH8wPI64vtwaz09uDVOwX2NWO98AH
ZGMPOR3wkxa/gh1FvLCqD/BhP6Llc/VkC3aoGUhV6uqONpzJ9xak4zr7mvN3Y/LCwdlVClPd7go0
fe1SK6JAjU/yYpTLfnHv8+zi0ic3AXQZLO1anGuR7or2I9d53PK9ANGDLa81WN9z0UHmHXlTUmDX
vkm0l1X5lhJYGTTZorHCRaMHImzkbb3MCJrsJCgN0lxFkm1y9wSAfIthSpmMvgBbPW02k761QWa2
vsh0NwCylUPzmQ+bGohzu8JBpM8GfEeju9ewtWayoSYKR+xojCfiIZ1acti70afOJ8OVVuavJSpv
05fnjNHAbxd7jtffyIWogngUhoIMiEQccTH1ybM/Mtc9FuAAO/2zyuFeLJe2eIF6fSAImELqYqPp
YOiOTXKPGSiEscAkF2/USvae+cjct15MobfAcUVZw8Olwuxyy1wCCYP5dkQczatPw2p3OUNhyHUi
pa5SZ7FOGPxCEfYTAR9cA7l5rDXb2quSA96s2by0rvvZIvIqmhdbV36vM/ByAfe2pqBANJl3u6ZK
QwJGrRycLRyeykCfBDxrYLt9NbLYcr8g3RZginUPMDBCsuU0mOZ2Tm9Hy41QwQwFQNv13AQt6jMJ
JC6s5pLxY49eB86/0gIuiskii08b0g8Hrs9FOkclOygb+xmegDQ+qXpdJhdc9PeZHozZQNDMH/vO
+BqzG7IAyEQHHM8+tAB7b+hrhYaRqn0pXQY9tQy+pgCvrvBBlUM+172USMMmJLkzjRb889lH8QaH
8LlHOSjttO8gfG/qMUwcRPnusIVngzrnGmOdIEcVEBNvxvsWCsz/7qMhr54AB7+ukagHuEC/kBlF
k8T2rem+LeuQyI/G/kzJd4YcQskKn2V95I03/XRs+KdCSJd3S9APli+gRYZYTQ+o+lmgLBuQhFow
a+ldDH3DPXXIULzn9KUY+zjTj9CrQqPV+vO2arjq8uytidB8DJTAL0kIQjwDmeYeOTO1NwsHnQNA
uOOaX7Mj2QXsa5yzbOvpo22NPpsbX+ZLRFvEnqrdm8kABQg0QWp3a5pp7OHhFmwkJrOYuEZogb4t
BhVipsZfYCQLRCWuh0gcnlgCt4WJBO5rAs4+tOo8aDAIKKYgEVKkK3XhwYF1sVLA4jsn6imSKhRp
Ych11K2HdN9XN71wvAKMsAQqP4pCIc1ygWJXmCFcJBI1m0HHEzX2ufhG2T7g0tgnUm3NzoPphH2w
FFJp7Un15o05gBHsYjizWIKRIe2iLNSYyl2OKp57NEskSmEcvDlFdcpAHeE8ie1EwbLH01dNE6ms
3nadC3EFwPl5F9kuCz3QzfPcDtEiFXjVd4GsneTgvuXQLNAobaGkXzpOlKD8xTNysVM7HASs14CR
PpAiDaGiisiI93Oskboe8dRihGTLigV/SVArqU0MnC+Pq3KJ6byaGcpCiFdG8j7i4amjd45F4X0O
T+WAPBO6PQagwHuEDGuhssT3KeGNpPmwzVkXZsnbgjweU2YwI1GmMhnPjQ4l2tRS6003i5+h0j4P
7zX0C5REtQaaMwIbIvGQhV5KMMFReGqgVVnTTypwU3V8nxkfqQGIPMYviKqAIf+eijvVio3r3M+q
CaZVosJ0kMB9W2y0dKU4ZziWEtnkVMP5QhTXwXuz84dVMME01gOzhLLaqtXUIDOneuXXeRrNcMNJ
hwGxSb3l/Nll3zk9zJLFFbbkqqwwoFCSj0YwiuemUrck6YEQSYJmRFjfqNsBjR59i/oKcpykALJd
fIJ/DlUH99Xt23BEPOHAQScV8sUNACUti/Nq55g3VlFupfhKDOCxR5hp+NYOw2BJ+aXWEKh171S9
5urcyJrtCBNQz12HWjXHCIijUJbtIJtEUeK6ge4BnEnAXHuUSlPvhZMmKiaMnFkmVGK+4MX5Ba5Q
e34txEfL71nCkVM1zsSTaxoOdss+dGV9sKHRw6UVGEIglYLcfsHObIH0j1rCks6hOYOab72tRdbE
+rYIKoXJq1mhabt909TY4OalBh68afwFx3Ne5GbBi1rSOqYOeoMesmyKBlb5DnKaJMV+XgOaqkEw
jVwPgSHF6csUsJUDwgqP+QVmblp5IlkOq+IFOepJCflqDcAwZga4ZR6RpccFyoOhu8+RbtaoysE5
4xqdC+MdHbKwn2d0dCA9bItL2VWxh6JhNbRBhnQctT9q9F6n9gcaPIOOwiMwvhguZ2c3jCgUJ2iX
XbY5fO5xTRfTBAIsym8lkm3uo6egHGEbAUF0A53RwMPlZpITasIlVEHWokzCn8dx06AdxIGbT7JH
1ZoXOdK4MjaykTvVgug3PEj7UXrHmj22+SVz7hy81sRz4sHe2sUXlQQtBB/1cNcjb1OiuLXK2IwJ
2iRdG8oVSSSrLnDVlrNpO0NSxlpwZdubKnnLHehmJEDO1e8oaMBBMNwvqlCMSOGgtvhhyrpLnA7x
3KZfNhM+QQ2q9GSlMS4TQ+tNhaJjPlqQCniwvPe8okHvjgEFjmQSuFHg33n2ZmxecjJsePYGzdm4
Qbkms3EnoU+uRKTDcQdVAWsZ/tGL2XDUaQ4n/OiW9Yn1fdTrIW7sLTRRg/VcuCXsVmVsMVu4RQvI
azE9Eu/OgOBZgsS0B5gesooOUPfJCzhmqFUf3eGTJ8+6Ccysickot/b4aPNdnahbD4aQQbqEE+AT
zUc9IyWVlGGDrJNRF6GEesMAv0RL1NKhglCz18QBKGji/4u081qOG1nC9BMhAt7ctkE7elKixBuE
LLz3ePr9QO05aqKxjTmzN6OLiWA2gKqsrMzfbCLUVmQ3tpW6sI3otVKooXF9QYMcx6RiHfeMRt23
2AlvRPpuRlxSDzp2ZpBEsTDJEmPns8MCJt4STkEKpXrM+eAWJ8PQASzSFlYZONXBtqX7l1tU8jX2
DcpoypOclJIsGmQ5lhTu3hHv6FSv/Y4TjFypikrDOI55YjvsVDqKYpzboSHSpxPtTBgQJm0+Sy1n
8JC9YBj1acjAWrhUz6n7ZCbdPoZ2qBjVOgwcwAravoViVQGAGXxj40i3ZR0z6hBXvfFTssoTM5c9
0sBkv+a7qr4aevOcMUzsA+4ZXfzDz7t17YtbgGQn1a8PuYToUqs+dNrDwBzRr6kfovuhULZFvC8U
evf+eGutWG6MYrCZd9Kjq/Z2hl9exXwgpn3fIE4We+lT2AgbN/jq0CfUatxqC8azvwx8cAQVYUzJ
2GP0sFOS7hBZv/sefBW5m0FEElJ0VPGuCDAjwOc9qXeWIq6DEInJNLhJFJShQuqqsKGrDeQtVDYO
pg9g7XQ5X5XMYXOKBEd1HoOq2aq59uIrFrWGv7UK9HbGEpHCfejHThgmUSMcsV5h4LbJqlFy3t/o
8q3aPngABXyRYrcbbfCAngShlGOaFHEnVg5izsyAeY0KwqBFY4e7vh+/xYg2ZdGDh3pXU2dA9mit
0GheW1a3a0k5tZsfPP0FWfNt6AjrqPTwQlLWMQ2HcpB+ZKpCi41hgyRsB127d/BRCruTMC4GnzRP
dtINrIe4/QgyjkVNzARSSqgj5JHTyKZOwvRGSj8VQbQRXYBLSXmfGP2r4ee/ck59LgDDakBNzg90
O2bqGoDscso1qKytEOs3rtjRiINY1jk3pe/t1QQ8jBTg6UBC62VgyDQXBkZeJc3A1LT2iYqnChWy
rtMySR/KsgROBe7DVFdJRLIXPqdyBQqOd83uasr6aUCtWKITJulUTjjuSY66jZvoSWHe1uW4oagS
ExPqFF3Dyq9n2o4hi5cwPDSkQ9oOWOPoP9Whu2Eqw4r5Ftf4QqXyxmWiW8DF0Rkd+f0+AOzieiaY
n/gkCyENI+m5LIwnJTTWOAGsa9XYqZG3H8r8XulQHWOI7oWoRLI5EbHGBo5CvO2oUJjRmXm9CeLk
e971O9kRV2WrH5rGOAlNBo5FxF2mpY8lHtuIRsOgHOu2PPmYnDRWsQ8iAZRX84hmdchYM3sWeT9d
jPtJ0v9mUIztTMy4IfC2ZfngKlSvQoG1VQqs82fMMdEU1l7rv+hp9hYhfMqtGBifvy7pfOGUx1yY
gkgD1lpZN5GTfwlTLEo06U5tsdsYjPwm15E9obmQAnjBbhgHnduO2a6BO0zKYIqvjD9XuPJd6sI+
kl5yc9gF1A9ZC13LAwZXdUcprzYBMULjN5llC4Ob0y3Aqa81v2pj18nfaOVpoC2Yd48VF6nWCJ/d
7kUdkHzUQCkkvElMbjHnEkV7MDltXV5hQfGsMXdLKD8tsT14GX97kO413UHxULkNKoM76U9FgGZd
ovDBdLDl2hKCuCuZ/zRMeb3AxBCQ2p5GgohD1SC2divEL9oIIRLrGzUNXxK1Wrv0YjAh2TBtWJdK
8RKoVrGKXF6vYvzuHYnBl7Qx1PBbNt71itz5GYA+cl1KnELYGGKOAl52E/cHWcm+iZynen5gfEFv
ssKhCMmpoH2O225nsIMLz9ymIaiJAuM67CWOruvEO6pODZxfvAdj1u2KwrmVPUykKt38XvPw28av
A+wPS3ffxTqOchodw7btPaAV9Wfd9x7jrjzpXagfpFg+DpyAm67xI+YE7ouaD0+l1refsUJKd7nQ
//TThEuuV/9UJPEOv3LgXVEk2XLVV8fWkhgRVqK70gIqal9oEWYTvacqK+xkoDXg1kxwavUGoMsj
3oaHNi5euLHcOuM0IW8QFa3UrNl3ynCbqToN/ZKdiENcZWAolzsFLEdFV9aJMdbcrsGcS6gPgtT8
pEzMV3VMWSbTsVsHrhas8eG6URLj6HYydj2lSDs2kwXQu4rWnkofIOYCJWBWY/FM925CDksS0dRq
S4Id7Qx7Naw4Z7Qno6IqthgagBWt1PSXVGaPKf3HhdizBIGz2CMr4oxiJSWYKw4W5PB822y6DV2P
RzpNx2LFzRNa9BK7f6TfXLAfzsJNSGNaKuVZY8Lo0ij6Y+tzHD+Y0rOefG1GNAOHx/XHmyUinIWb
kI66ShuqJkP8KAptp3F+IsW9V2SVFGI+Rb71fD3aLGfFkAyZwbGliVOZVE+Mo8xg4LdTGeJy1iXJ
j+sBpNmVchZhQucQS3CUgCb+UPmlG/+IDbet29WigO3So4zL5mxZ+EHVe3qo+DuPhrJfCbRsdgvP
Mrvyzp5lsupVudIS2edtCSAjBjWxe7U8xg0mvnLx2ik5oE7XuOms/CZQ1Ge/r7/Ghf9ZoE+x8ENm
KWNnP2SyBZw2TMQKbhoIc+mlKItbT1Nv5dz5FTLwzSlvozy0Kybnrdl8ElzdXog/rvmLPXEWf7In
htRvCj2FiV3Z0SG9A+yKQH24S/ZctGxxM6p0RTttgX84ctOuBZ3sDIb93MFUETreztllOFtLO9lW
94s07KUVO+Hj+XGYaVEH4zC5UWygtwfjNj8U5Bbv9vprnKVvoUClaConCBOhjyuWR8F6Mw1YTuIv
tfzpGliouPfXY0iz+eQsyORTUQ13YLxH1nCsPBpML8Oo/maoyfdOqW+HujNWYhPcNiBhPYlxCGfi
PXwnmqEG7Y8WjGgDENLRbkKHAcfCb5v9ome/bfJFpdhqzZLB8Q5qypb20iHzNqNQC9wjDGwPqs08
jTbTGmwVirX+9+vhl17/5DsXDqo9ERaNJIxvPcaJqTgyHaT19SjzBNbR0kxTRFG6sCt3wy4IOyHx
d+pbv9N3NKbKJ+Zwu2avb2rb17bpyyg4Eb9ej/vOoJ9uFwv8tCbJBtdhbZIPs0hvMsngw2sr/465
k5ndtfVTq+zyx3Q3qumZq/inI23os912O++u33A1Kb4h0CRty2ftOBxFG+/KbitvfBwCxLvrv292
YZ7/vkkydYBmt0aiBLsGPyb1F2N/6AjovOzw93lUHssbbw/+WP/ubY3N9dDvAg7XXs1k42kSrTGr
JH3h7IHQwVhCbACH/RZuKN7AqNt8H2QzjLf+Qdhaa2M3fJZX9G43NDoBvBwrf/0P8s7c6XL+QiY7
NWYo1MGf8HbtkQHuFtCUsJKeqq23D47ep36/JEw6d2By55cYU+uqcWH3J6JkrWQ1hU0WAKgUnxCp
W9jgsxFUfOF0VKll0E2TBOd1SlYVHZryNW+s/iELg339U47v5OJLnkWQP0bAmS2Q24xF1A/fNB+N
uz7fV8Du4YotPMssddpSDUXCKk3BY2+SrJq2dBu9b0FxcV+llYoXAle+0bOs41LH2sDQAqTxIpl5
Vs0MkzZd1pEWV+WLGq0WYlUB5YHMHt0yl/w4BgVOyWQEmb2lZSHNZeXzeJN3Whth4rUCxk2tnDGb
FZ11owMzRO21zg5iKvwKMLA2XIhipfRW1dapVZJDTtMiKOq9ULXAS3Nm09gid/EXwJm76598pqLk
givryPYoDKLwp/n4zS2Rrk4y2uSU4zg9jzBiTTWg0MVB9pnJDfUvoYBSBemITlrRtduF+LNr7ux7
TBKrHnul7CtkDx2Lbz1D86unE5VUe8FLTlFRf7XobphKTcukpkPm3YI7u8Fp+A6nh28Gc9yuqhf8
7aS5S4qlG5ai0jnlv5OMZpiqqWajdGzKXZeZ7gsXBkoyM1t5v/sHxzYem21xZ+K45T9LD9dfyLjw
L/bgWexJ3vKsXsiaUW0vMZ6q/LUuYPckX2kubH1lfz3U7GGKGgOOj1xYkHOZvHvDV43WGH1dgJ/p
O3WNy26yGqWycX4FdbXCnO2O6tNe3BRzReF54MmiE8VQdy0DwdRRwqDm8JYQ1lT/gbDbbM48e8LJ
l1SK1KXlgboyO4qeWAwbIVpImuOfuPhgZyEmHyxoat2vxwu0EDGCsV6crqMVtVTdzS7JsyiTfCm5
UOBxcuFqOQRfJa09RnGMPTrG9G18p9Htbk0Im9fXx+xSNFS8cQxZ1UVzkroSSU36wOErtXEOaK7+
xJxxr0I5CED+BL6yJC30Lpt5+Sr/Bpysx6BSI7VWEEqTmnKnGc5GDhNbauI7x29tIbXe1AoMgqsd
g8x/yIvg3lLqzwysDoKrHOMyeDXz5pA26hdaaS85Q4eujZgkl+uyFGxJAOENBrIvh88iLjaeBkMO
xFRkQa5qcSEGCccEsDJpIxdgF92w/5XF0vH6O51fLSZocU5xPMHG4+LsXl1CaeSQ5Z0OEKRVmAva
zz58uR5jNqUa/40xdf6i8Wh68qg356cM3+AFxAwzwq81hIDrgWbPNhPpcJMVgg78ZFE6Sp9ondyP
2xgwuV3tW9vby4ul1XseulgXZ3Emdwun7jt4WcMo5CeuowdpE9jNd2M7OmSCsgPDu7Dw54sEkwJB
1CUsXafVfhAkZuEaYMzL3+KaIfUm/0WlMrpsgYbdl0t5eHZzj8YQsobXsDw1uWlbBWGAEikg71BA
CYW+sPZ+AiOmCaDsracBG/HHpLSHrX5KbrWFA0eeTcZ/o08dBEQnT3NcWJAIgesDzeqJpjlQsFV3
YiK8uZO2zim9cR+6b9lT8K8cfihARFm2VG281E3FA5vAsYq4JrNJAvylPlA+N00CTFR9iFJY+3kD
0ccCIuos+WVcng2jO7aIXqFuSpZ44TbSdKFqyrhW15rzLc6ang53/+v6DplZSR+fbnI6eLESa5HM
AQTUZaOusT28L/YNgkSpXb9qC/txZqN8jDbZkJ7l1nIqUbgUm8GG7W3D79n/GOUKgUM/Lq7by2T2
MdxkX8adqPRywrodbaFKGlfS3n1jhrhSjvImOla/3EUHtcuP9jHkJH9WhUReH9XsXU+3zTh4gvf8
fP2bLYSYChb2caQYZkoIIQKNo3ebPLKWEsxly/HDY0zFCd0QdgaOrqOG0x+3ZojQ9GiCffZpsQO3
8JWUyTEe6J6PdA4duDSrUcnskmSrVtEnHcK/3Fhr2U9Oed7dZGXzCLPra9qDYKv8/LGWjHAraG19
UwTW4fo7lpZewOSox9gpI5Dm7QzhWJfiJjGznRRptxoAeE//0riiwnb0T+gArmR5UZRy/PMfT5SP
739cA2fH8ND4oosmBW4tz/3WW4NYfBo1tHq7vwlW3lFdas8sPe74jc7i6UKWl2HHThlFMAc0tD04
EZt3Q4KN8HL93V4e/+OzaQbykyY3a2vyanst7tHroRPhA78EB99xhxrsgXnE9TgzB8cYyJJ0nRxq
Gfr0oQLJaIbgvedk7vo74LVb95jtGUpswr17VDcgtkeTCS5wEDHBXS2ppc44dH38BZPsauGzl1YM
/0lAdOUO/VZdo/dz7yKafwA2EwLKRDOswyMs2Adb1y42wqE+duC6lky1ZxoaH3/KJPWWSpJVoc89
Vr4F/X0od7S6TYI3W2n9labfoj3mbJri2JToRpqK/N6xPFtSlpoxbBW4KHbWpxQIbiokCx94/vA6
CzHZJTCTtACDNMeuNuXnzPZsBBa28CVXf1xzry+nyyKIF3gWbLqapAHOZM3z+KW/bV39FhbRzoRh
GQkW9m6AkXphcz3k/+MB/zY/Ji21RI09tVLeXR7arXlU9ubBP3TbUU8/WwcLA4r3pH6RdM5aLZNE
HDJ4dxN5FAfIhU2jwZQwh0dNRbcG3ZQUJHrSAEA03qqm/Qnh98CE7A1d92Mn6eu6i20A3fuslW7T
pAE1rH3Lcv+owZ4bDOlkQlGN8pT0IhWnPnAftFD7WQoVihjWpve874msfx6abEETfjbXnD3SJNeI
cluYaV/5+Jr592KkHICYPTCEeHbgYCx8rNmcfRZrskCGvBMDV8L4w/0sj54V9CmsbXOUf/zp3An2
Qrz5DWZxkYKVbFlTBcIyDcy8S4NRhx5PrXW4Tb1j+OkH6JhddizabfBrqfezEHGqQOg3Wto6LYLl
Imhq4VeGN87CM81+r7HRZ8qjpeO07aqYVqx0JUL3oxkQKm+I3QOjWZubchM9adCE1tFt+mreLY39
x29zsfTP4k4qRUZ2hmVYOr1roBoSQFjT+WSKw8LjLUWZFIdBmZhiGo0q8/F9Q/cwQsex8v7nGzx5
6u+jTF1Xk6oXUkQTaFI4aNtA0O42Bii86x9q4TtNu9SB6uSG6Kk0lURIWO1L5HMxg6NTLlz+luJM
UlLk+E0OHiLcmUmBClMJTDpZm211qNTn6080fzdRdJ1rroZ69NTQMw9btUmqdzV+GEGY2xTHfGdu
qu2wTfONi0rD4hE5I+A+fqu/McfHPzsjTb83HFMk5h9helnbeLaxhuzAnC61qUvq05LrwEzz+GPM
SSEg5ZjcZxoNf7jYdQ/6jyHDG4fnxlr7B/chRBruEc4yPgv59+uveH75/33aySarUKvLIjFj0aCo
oATGDvrtnWNqCxtg/tQ8e6uTbQYerk69nCTS2aj1baL75H1uQ5VFZcAQp186pmcz/9+A7zOMs8/Y
ioVYZgmXaFDluzFreRvtKWdGJG6aHQ5GS9X6bDxV0WTuQJKiTnefGEaxWYbsCum+3mYHBZyNdld/
QZGU7hbAwqXL0LjLLrLjWbzJLixhhIrKgHvLHzMvaT8ulv6Hasv78rSoWnzZ72GBnkUbn/7sbaZq
5ZDCRj8f/xA3Nw1E9cjaC/B0TNlcRyrUwB+BvIScWHrG8ew7i9poQ6SKDYumss3dOI8V7oY7jLTG
tr8tL3zBcQVee6GTUsGEfqrFiUHPbuccR6ua0dBdXgS3zOjcfnyVk/ziqrmpFk48uskCnjtkzkra
oBoIyxgG3sqz0YC5hVr4AjJ+w6H6FtvWUV71p/i+enQXlaHHzHLtqSeZJ66FIKgEk+6PgnwYrFrd
/PHp2Mn29TQzf9U5W0CTPKP1qdU7TAntsYiIn8K9rq8hC0T3eP0dahRAT8kbcOf19bDy0gqapJ3Y
dZXeiQmbb5NDeYdGSrmOP+Vv6a2wLnEIatb5QfkUPmuAT+61dbC1Dv+/v2HaWo+c2kiZhI7+lfpv
BjAPiIjdQtd09uoBASdWWcCHNUBAlOIqPznfot1Sc1qe7SUAAtBlFDQllNQ/7qREF0UvLFjc5tsX
RP2laC2uYeLeQ0/Y45aQ0F7UAI8N/Uq1Qzsu1+3JXPgWM/vLUvgBIxRBky6n96iAIZZT+DtdE9cK
/AwLqLkC4gHWIIRW/eiI9JLThYU3c75ZYG+kETOAh/K0YetHASQAA2l3+DbQS78wod1YyIZeX2dz
x9uHMJNMNbSprzk5tSoEf/3IyHCL0zeI9QO56uQ+K4d/E08G/yca+F1djIQS1XLQDXjX5K9/Q8Hf
Dq/qi/+irfVXfzFHzMx8JQsH6v9Em65gy+yMzrcoidSdhOLBo4dOMCLk3jN921P7JcjvILtuli22
pMXIk8t2HUpZXAwOJlvRbwf2dCtaT3iNQ4Lvaxstz3WUKWsrrFe18Bo77q1RMb6qXAt2FGj2IXtz
s+FZ8bWVJ5Q0ZQsJkUP3K/3gm9zqTm4ChQ65bkkW0JCNsbWGHBdin+M2w0a0hLUs5usGmZTY0na6
ADxeco+Jgo98lx9zFOhU09tkcMECE8NF+UuGgKWkf5dizBgH5UlQDIS8tOdGdA4Di7sY1K1q+Bsv
u3VM1PH6HyBX1w40gqEsUW9S1gBNdsiA37e+vJO7zg70FuQOvCj9Uembn770c6iy367prUp0Idju
UFarjRojrovqTePgi13fxG1yRANsE1n4k6Nr1Wt7ASXAAI1oZACcGkUU2VqlA4rIBlzcsH9traca
bT4rPZUdkqhG+JRkv5Le2UYWBP1wPapXhUjZdshUOK6xlc1mVwXdAYjFQUB3UEVxJPI+F9J92b4l
GaQ2ofw2aiBXHfxEREFWC8v/su8ja6QSxZIt05CVqTW64Ij5QC/YoMn0Z0LSwN37NQrqdNv4gNrF
aCMtPVQ/YGsGn6KF3X6ZU4gOYJs+JqQ6GqYfk6mjC7XhJ5AIo7hZCwXKgwy/0u/Xn/HyXj8G0SVF
N01ZM6eOdkVfmUmdSBYQJ7Sfy/R7Xzav10PMXK/GGCCNZFPTx0nixwfJotSMQjVPdtZzc5PfIZ63
zV7RfjyEP6ude780+p3BDX2MNyl9wj6voibuLNswRcNOApYhVDgU8lqoS16bo+uRykfTH4IN1C8X
3X+o3NefeQzxsd7hJ5gWZiKQUzkSpt9OkqJUzkTTVuCxq3AtUW6smFnK++txZk4EWRfxSbB0LgTg
iiaF1QC4FZ6wZtrt49jbTeiERq/ZFrjHdtluY2ax6CLtENAB5FDVnKTJuCjRUpPzkWSKsBGaLhES
r/ESxGnm3YH1MmWLxrEisSY/LpcyKhrBTHXDDsLKXbcFu14V5WLThIhdVCrEjKB8RD7yqXZTpFob
dJQwRGSKGAQlHFdkINM6+WUYHuIEMmym62987h1IYG0lTVUV/cIrpg7ywFOU1kKa6ZRKzzhOLSyd
y1JZ1s8DTErYyKtrhIPpFGXg/VddYWH8F/lHrxcfI6v6ZchLjdIZHODHc1f++MLTGsEjzfNxzbTc
coUS566wHDjYSG7nyuuoI1CKI39K3XTIK/WlBJ+ygrp0rER/6zHGGfQ3s+h2gxedur5cqipn9vPH
36d8/H1qHnqyLzM6jg7jlYl/V+iS2MUis+Ry5RFIMdQRNMIHnmIrJMfH8L5i9NaUj3772kGm9JBU
CeqX62tobjxlgbBBw0nHcOgCVaFQOzdOzHXIeM4Zgf+u7+D4bcP18OjfwlYEsY2A/HOzU2/Em+Vt
fHms8Zh/o09RFYUcaKgPc981g2rTR/IGETVg63H9qEA11bNqu/C4M9eCDwEneaP1FZhi/vud191D
n7tFkOaYfMfzozrpG22nrHO72o0PKqMGvHKeFoec4xL5mI8/PvJkiRe1VBpOBGoGjaZHKe6OrtPY
YeJ81cP4i6lqiG4YX4o8eTZ8k0uTunXhYJqRstSfWvodk6UsuIgwtZAL3+FC+VMebQPbwu8muevl
dfQY7ZaKiLkDQhtTKWedCf57evgiaCsPRgsQCsFikGP7msZm+4DosbCr1t52CT85V7Sch5ucvYqT
IkiM2MAOEfkMhz8poqJdsndbCjI59AwpUFPX7TS7SgBdmYjv1MA5gh/Xl+1M3pE/vLpJJjYS5JCE
0aQ1drgyoz92LxudgHWPdUjz+KTlRQr7H5Z84w3OKu3U9fUfMHPUfIg/KSIgz8p5HyPdHDfBt8FM
NmrmPF4PsfAmp4CSLENn0tJShMRzENb6Q+99c42F4eJMq/vDe5wiSlSxUBvHy2h1rQX6iHhn7+l1
0yWtv6h2bLcnY8H97CKPy2xZCk6YCNYIoJrssqAyDZABnYndKx3fDMx+YOn7zOU81ZTcX/hMF+9w
Em38jGftQ9+KnKAq9GTXx8OPXjMeTCVCm29pAne5kydxxt9xFoeOueUVsUnlcZO8N377h9F+HMGf
/bKV27i2PiTMMRg1GB0bQ9Q1fZKyq5GIgIy2gXUARARkvbE16B7lfvgSGQgH9KL1bNbIlyAjdn1F
XpQ/k8CTTG0kOLckYBG5kBwknDlQYqLsKA+ugMqytpgex6Vw7TknS2WwoqxHb8iyG87fb+L2fXS7
NszX8DByDuu95yyU7Be7+v0BdXpU8GVUrpYfPyPofZMWgmTYZvup9RG8xtP737zC/0aYbupCyGKx
88i8koqGq7FDEmdba2hHiz9kZcmrd26v6bAadaD61E7vrZWzVRkAAgmKtLBslYJl7CeIqu0p1O3d
0gh17sWBh1CZdzP4Fqe3D90RB6fLQ8FutK2ch7eupixkqqUIk7UXVqFWhYHv2IGJcUi76lHNu/5p
5nLF+TNMlptrDaY3VOiQxqH3YnTWg1VHL5KfP18PM7d7z8NMUlLqmX6qGYNhCyoyyTUyXGq5wxTq
iwFtRBCqr4JV2V7tLoxsLweMrO3zuJMUpeqVosQBqXC0NY9xUzcPUM5C/SFzNqjSUbQbOdJDm7Bc
09YS083SXWHpC07KD9+zBq8q2M5pCOAkCer7KAkW5kXzK55bvaZrrOYpTj7UfUWIhM7fhaayRylL
A6xHmgpOopIv3IXnkiEb6z+hph3RpNQSboKdYWdasBdCed+kv5QIASb4Wl3fLOSN+Zf3N9ok58t6
n6LjXjk21syPgoLzVBh66+src34D/I0x2WKS45iskYbLPTpVhhdt4yh4wlDn+/Uws4elrtL+lyh5
zQv8v6YEml41umkj56gzmIVLN3KHlB2TS2wgFuf5s+/uLN6kVkzKmouvESFiFiGIZbXYkgWVtgjl
G/PD9LiiD09bCdgPZrWTDYYUkKHmsBZt/bYH/e/34ENRlrkdcdRoSnnbJYjuxV1x3NFnAScbqowd
p1cM17RjQ/zikRMb9GLdBmcOx4l+pv2A7La1dIBddgwnUScF/qArnmgxfXgf46FnjIbQrYly3CY8
KGukN/dDvVB2zGbMs+ecfL/QtRxDqEgc6m4kXnJRxIO02C29ztnccRZmcvg7nh4FtdKYGN7E+dH3
TSwpAlFaO0Fy8sPhaWEXXMzTP77H6U2fu0vZi/AIbZOWKKrk5mfRlR5qU/vUmCa6YUXKFVxCtk73
HHft4kNy/QfM5q+/j2tNMopZ4copA/eyIw9xeUvGvab86qrI6KucApafLmSX+V343+1hTbKLl0ZO
bOV8xbb8ZmAJ2Aft6voTLXzA6dWiKHAUjD3ylxj2nyyIMRtEHzZa1f2Ainq4Hutymj35fOPjntdW
blGpGMIYtqv3L0gRvzqpgOavCPC80/wvQzB2UDINBS3tCeWs1jYTbccbPxSp/tngSrJSyqDbLvyq
8aNdyUHWJAeNRhJaZxZ/Dnkdz97m1bFH1oj3uEQAutQOGN+ABo0LEpDBHGaygEIOoKzJI9POTMdf
K0GirkKpupfR41J0/6kQEXYqBIZSjtDfypp3qjmesQTBYdGNnOemQSIUI8SHLg6Kg5YLwsJy0Gbz
hja2gzVZgmg22dCxL7Ydvepkp942mz+UbQTthzujvEvzN0/GDk6y/VE0BZM7ya7tYV8GQBqtnb73
n8Un+bbehoxSGd9ulK/SwfskPnm/0u/IAP8oPiES/CK+GYgyQEHAS+beoCh9QvwTZcToEN2We9zP
DtYDYlV1tElfF770uF0uvjQNeA0zHlqV0+EQ4xytC3EOJSkqdqitIpvZLMqFW3R+gRuli6zf2YDw
2hh36XSrps0qKy8l3KX8P1fc8OQfxyvuKAvyT664l32JcXGNoD8uFTKrazxsz7ZXg8dwhSeGYauP
ozQEripAf7bYjv3Iq2207ffaQVgo6GYTFIREJjXQu6Tp5S8WG8UqfN4oal7rwvkaMv39Nx/tb4jp
7Q8fSM0waocj5lY94pI6nLoUzFZ6wPFIO/j2IvBkNiUakDoYIqJaYE0O6ypA7jgHP2B7HTz43Gvt
QuvfXE85KhJc8VSl0JcOfSGsOiPfCLl1lw7dW8xHQWAR0femYUrdR9at3gNkztST05nrGuvmOhAe
ZBU5Yq9Nb7VmqGxYoy0OLIt46tmUdvYIk9PfQtoNTdDyz7rTwNQNd/EBY9l/0FiZPRINmCkG3uEQ
gCfZ00Pc0qW5nOwipA/bmB1feq8iLFJsHKTHfFiShxn/3sUeNhkSMkuTxpHax0WuuEZJ/lRMW8of
wyTfIRob6/rCOT9/8TuLMjmpHNd0qCjSYBf/dr81G3ktb5EmxfUQ4emdu8McUo5s+kZQC/f6W7uk
PzJf7p/Fn7xVtTPUMlRM00YyfeefJY5m59tLEKP5aHRuJIn3qV5A1dsyzmVXYovVx+Sg3Qx76e5/
SFOzSZFq30SRBMnHKbZI6FoJ8cPwXybFufVCx08n6csmQ4PJgaZWSBGg2Gnao4ZR0Z+yH509bBQu
UOjwuZvWboS76LhUF8++0rOwUxytEFGrIu3pcNRUB7TNmj2O5UAwi+OI+EEr/HqWnLvWcDW0dPgT
Ih9ysiu6TnQtD46tLYm/k/bOwOlawn8m+lSaeBAu6cld4gM5aUYAiULzCi7BtGXgo8Y7MLAw7VQV
fqVwiOO6eDOCIaMsaB9yp5S2hYGfQeWnmLRUa61yd4Iy9He4uJzCvNy6SX8/VAjxRljmurLy1Amd
bTTZQTbLx9rMF+ZUc1XN2e+d9h0UPekG3N1Ne2gb/zEexBxPWNgzbnYTGsYXscAYiZYggifWUiaZ
OyHPQ08qPiPvshJZTQNCHKrQW3lrvbrHcUSGOi0mVwhoLaLcxo89TZHnIccNeFYHBLLaY4JA8qgI
OWyklRl+hsADOU/TTwjdHkX36/XlN3dkguwB2zNe4sWpOoEpxC3WWJw3LY0cV3/QWrwbAhuzvOtx
5g6b8ziTc01qmrpU4wpjH9kHCINbOAY6VhetOwM9/Gqp/Tf/Iv8+1iR3BJJYxX1EXsQeYKuWNqrd
O/lQbdPYdtfiSlhs9802Cs4e8H3Qfvbp8kHJXT/ILdvaAw4/AXBen5eMi9CihSec3kcMpZMQqZJN
xgUKBi+BcNKt5lbSscWpspNceTfVoNuWEW8LB3OEPhjsXnEe6vJ/hqG8Z5T/vur3jHP24IYk1rlq
caz70Br69qBmizpYS886/v+zELoXqGKr0w3vHw1wusfhEG3MA00YJuM4MTGxr/fXl+vshff8c07K
iCrQmlB2vRQEqGKXa+W7+ym49zYiHldMunRb3JvdzVIBO3vJPI86KR6Ktq3BfYymgGgFjObU4Grx
TtH3w1pZY9qL189KfFM+/YNKYva0VcYRGxoT+gXCsE/RwPdUdgwgRnusmySk7+no4Y1m/9+e3jL+
YzbFngUds9PZh0XTozfBSXHEW9CMVOy4wh8LH3KuZjEUVVI5W9FSmyJpIrlGgKFwLXuUXzk7zp1T
thY2krZeiDd7YJ3Fmywct3UlDUYV9yp9X6IwqeKesh3JOIi2Qf5Rou3NiHjoR8hDtP65EH12pyjc
H8xRMk6aZoU0SGn/hhZfMXjuxzV0A2t/mzbP43y2P4T2vyuXziJOjixZauRMqAMMJvQDukMr7ixb
cyPrB+Vo7v9BvNmD5CzeJBe0KW17TILGilffDRv1U/RlLAtp7MGspyUwdktbqCS2s73+bmc/rDqK
po6YrAsQrFFLQ2wKPCjA+u9qYRzBYhzRwMHau91WErbcnfkbYbJ8cz2uNHclNP4GnrZOC/w/I6GJ
/nOy/OdK2OwQOP93sVg9gBUAPk7bHlKeZpED6PH/nmL/U6y5tcro2ZIMboNQHSf1VdDR5I4SEaU4
Zut8yuiHtB9JKorxLmuIsuLC3hy33rS6Og84WapO3eS9pPIiC6x7guazGCzt/tny2jKR6MHVDJTx
tLwu4w5YhCIItnFvHqNDue+P6d27dtsjdnj5aizlcI5cR9vqk7CDCbio3TiXx0H7cvaP1OUL7dck
rmslxFnONqy3dHhQ1GPSPF5fkYBXZt7kCE78zzKZ5G1VU+RAECg+LCHYA5P9Ig0S6vINyk+W7iq3
zaCvKi20S0u+ceQYD6UAo+bo4Fovo4WN2X8dmh6pV2ET1vU+KHMY+PVajo2101mrEO0J0foVV7dx
qG7k6D6P7wOsrTut/j+sXdly3Liy/CJGkCDB5ZVkk92tzVpsWX5heOW+7/z6m5BnLArNacg69+Wc
iFGEqwEWCoWqrMydUurOYOgo1eRXXf6kAYehRom7BJ/l4DJZ9GMJORtZA7UwxEiNgkWiCBCA4WcA
lnyTxKA7lm0LiH0Ue9lwxb4bZ5tCDTDQJD+svg7B5BHoDKv9gxa2bgmRv6yuPpnQk2n0yR6RqtIg
vtIgjC3XP8LqYcqgf2VBYw1A1CK57KFPUFmBk+noLUOaXlZLfzQBUAX8h9DiCiq634MSuukx/ruh
7FOm4SjfTotyUMpPRXoHpftFRw5eQ4pkwhAXdJBSKPokAzTkJsUNl5/aMjgDtAZzCIjU9FubRrtl
eTJUqJaTm2XoDkoNIsYYmDSMiQQTBILz5sqiuHHMRPJo/81KvujNxzEpIDaVOeUAaZEcU1Ek9XpQ
RZYo1rd966DeCn2c0C6gLlig7h2EkMaDRo6V9H6CCKv334y0OWQzWOggxGslnyDWuptCbS9J0i6G
CmeG2XUthdaeVKJsrDhMb2FK430G4j8T6uIjJNGCFrIM0G2boFJJQOoQ35jliIyHfGSaLBFg1xPE
RuTmekmM26m5Acm/bTT9bZhc6hEU0Wizg17BhQ7Fiyz5qUEYmO2enN3rOcQycsjQoBlS6AwZrIDW
p3biBkTTUFLJUutxhHCM1YS2Ps7QagCkw+3mMHBzrbgiTfkw6fIXXR6eIh0voryWhv0CRWqvM5Yv
amh2njIpP2Zpue6J9CHVShWKTxCq7Je7NLOeICp9ga3cGxCcaZESR0wIjIDTN6suwCV6mYegoUih
KAvNxCj4DFYDT0vT67IavTwhDqK+J+XZniTmITQglCZDmNicnS5kOpiQ1o2gqvyhH0xnkeMG00Hz
bu6qK11fHib6DfBpKLBBpd1RoA96/vRvBZj12eeKrP2SZ5KapjEGqLvPVoQD3g69C/4RwXjqf9x7
L0GGezIm1Zgk5ozMjaHM/q4UulmAXy+Key8COVeBPx9Vw+AKumVQYMVNBF2vK92WwdYXPIoZobeX
B2FtdB0RRylf8++1SmlLqbLAL+VqR/kq3OWQOwbdkbkX3wqnc2Xslbayxu7GVaZtWPEMyShYiy6r
w1juqhRJ/uKOPssP8/owgjiPxvvGF8Fwt+tpK8vMn1aWwbcyLFOImkZy6A5S6iQeI9KIlh262k7o
TYXglt+saKzscXdTow+l0sh54E0DJI+nj7iqnXQEmvt9idnKEncSlmhGMtpHqGmg+Mrm3+cPrFY/
+G/wls1nDAWCFM1HRkLMOSgAuJ1UZPn7Sq+bR/zFGN+4IZrRxj3Tpp8hhzqmPyV6sUCh9nwc+Q/H
+LMkHowr03hcBh1LghzVYbyuncjVL39v4Bt6Q4IN5AnejEgx86xD8qehGaVbaLBF7gg9ZS/E3Qw2
Ph3ElaULj3Q7MDv7YDYCmbAwwd5KQY3VznKvF6pEclvn+BVmm0GsDnLUECAT7OtWXr22wR31ED34
DlhttlLZ+fOODy9ZDQHKo+LgcsowxoILsnjVBP5SRxXx9RHHjSDHEGaH3oA/1g7mjts741G6RkQD
X1ThJff603dIGR7Mz8NdDeFKUNpfYZanvDEO59f+/D7hU3xAMjFzjZkZ8FVywcZAkSjt2gGvQZDr
xwcm1tM8NS5638DTMg8LgPx2GElpYEP16WdbuxnUR/23PFU3H4wWAYG6hqsFs5OvdyUaLGUoFACX
w+yYZZ+tRLOXRoF+LITsVfxHMO82snd+A9TN6GcBkgU4IMj0DS4mWfNIRm0GpndI9N6lFbk2g/I2
Nk3IXeo51HY0DNpIamLHcbGXiPaJJLMX5RTiapKdaPMNkg5Xy6BWCI2MAlIFi2nuWk2t7Kypr4J4
siBBVSV2VlRIrdLALSn09uZJAiMg9L/7tB3sHAmvQycohEJwkzqYw3eJJXthGJaY6ZJ355e8WapD
w81CiUdRZXTrX+8zgDyaNY54RzJikACK7755aN3iWpl36No4sRt3NvkmLHxsPctXZvlnuQZZwR7i
MOZ70pOtJtHaFn/Axgl99Ao11hGTm45+nL9kn9mQJcraIPhKnW7GiiVoxaLuIVroVsgyVbTxsbts
loELWWOgkriq68AL1HSXxqNrYHL6PZ9wZYMLWYo8B5WBBrFXaPUHImdXk1JdT8v40Wh79s65b5L6
A3QMv0VzdIc6+81cyEdFgpRl38YQw9ZaATpiM6SxjAkCKhSs3jyUwEhJW9QYCcXlpPsW/QGFO9Re
+2MHaA3G159FGOgtA4SEO7xMAwYplm46XxTRts7z+ndwSTDYfVU1bBPgbuOP+TS7KO/hNQ3hGity
BR9h06FROWQsYwamLTgny8x86jBx+6eXfKFfsl6ycvWGavPWbQy5RoZ1AaRH5WnjKJVUmqMC5Q0W
lEckYMdsNn7WLFfloTlWvqh4t+nEL/ZOSOOauajzENuIp5g3kOVB1mLBe0Vkgts+zGL1RaZ3aOTi
tde2EAZo7wVfaOtmx8AQ8geQALBM8HWkmxe5GXJc/d5yo/nyV9AwAEhM7tnYonnxhqRTZO/kWNLS
nA1ADBkhq44cyan9wXI1m3zWvewYe1kiCOabm7haIXd/R6BrHUiMniuUNn+RFgg6QnL//Dayf4PP
Eda7ePJAULTUyiFQnOb3kL8syC00b8+b2HzcrW1w13CMEgcG89AFYCgQ9fJ3bmv44424qrmZRwMf
gaIbZlHY7P1rr1gwyRGWkFz35qPitdf1lXrXfp/BsiPvpR+WYKBt+wP9McajI5oxC7QQ/+NRaAhL
xrgD/6J7fvO2v8+LCe4gLVKXkRFO4EX1TVd8alWIeggGJza7tegHMXkbIExOZlG1OmsrswSSpd2l
12jR7JTH7gLC64xOzG4+Qozs79cEyBMaMoAEA3rBnVyj0IrRjLXcN8NMhQhp/qGtrB9Rlokq0Jue
t7bEnVmpxy0xV3hV/X6ULhe/EUGI4sLHzPYurlbFnVarZ0B1cwlYWsLSkQxpJZ5VoMuWPOItV+8Y
6sVLY7067ux2GDqIdRNvmy68zvQvZf7R6gWjV1s37toEd3T7ORzCaUKdrwJ7TRLGXpUbR6nHM4Zm
77gy1qb4y70fMZM/oaW0aLqtlV+CUYSD2DquawtcbDDiMl+KCcqu7U660Z3xClycuVN+h3JSa+cA
lFguaZzzvs42iI+vf2xSkF+/jkdNV6ra0OJsJVa3swBHLy6i9JceGmBfTnfnbZ13dxjjgsU4zx1a
rnD3VRUNGaHsZXt5Lyp9bobaVQeJ5zzUJTR+Y9YDZCXJv0YFs99+spEvDTKNJVGrytkUGxVVipe1
Ja70FxXCrTfGem1ciLIag0LNFIjnmb0xWOO6MXxAuZ1/Aki2a59+54PiTIO54bmVckGro4NixCEJ
QITwA9XQ5mM9Xbdg0Ta8OrgyPp33ma37Zb1QLmopi25ki4EYUsWXVn5L20shzG7z2K2+HBemwqGc
06qqAk/RAd+QdYeIRv82K9brVXBhal4CrbMSOMcIZrt4Ly34UpIDTEyG4kZjm/voqBSCy3874K/W
xQWsRslpoZJno6hUlz4TlTScfrzQwWE/3M57ZG7nP5bwyHERzKQZ7YP6nUdO4Ic82jCSq3as08JC
dgPMS4SBvRki6NZtpuY2MTJHynwyCla4ee5WDVvOVyqz1eIsSkK/AUfseOyy/HZWFl/p90F9Ewof
tls5/bo/zPmNhQelTLtGwg3qjs6Vihzetg7qfXUwwIVgOeY960+H0KCkyIW84CJ2798XRzFbgbED
ZEN4Xr+ObI0sm+oiwY/y5GjYDKZSQ4E1S47l4U0glc1Fv9jjazXd3Ab6UpgS4vYK2vRnWFFcEt24
A3EZsWwPmbmBssnrBU4KaPyCBLucxp2bSh/k4SZTBzseAWQWTRpv9XZeGeNOZSwnRllYVQllJDw2
QDEa30LtK7ebPQPDMFpV4yCh7vlw/mhuBDmYxWwMRM8w4HqS0wZtqJSQtvEn/cdMRjvvRNDCzV1U
CPBoJjbzhPrBkiILOGQgkNXgq2bWoOKD6AH6LSENbTrszy+HnTPuDqIQy1WBNdcMQOq5T6bLelgn
tQxUb2KNTi2Vg03b0nQHSb0vNEAUzpvb3L2VOe6jRXMztb2CK0/Wgrs5Tq+HZBYUsU5pYzAXtV4S
d8wwJza2sSaHvqJ3Bz3TXJCX2TX5SbRvxuhX3VUq+zoJDudXthFEgWQnBlN4VQzg91/7fplg+Cau
q8KXG69rFccM7yhtfKJ+N3LQzy2trQexIA/cuNNf2eSCKFRDI6scGLFf23ySkvxKjuV9ZWqCd+Pm
R1stjfMRY0nxCo/70Aea+TGJhztAjJe/fyq+WgrnGHNZ5VOZ6Xh/KJfKciHFj6ZoCkC0DM4vYmsw
8zrAiAMd+tyDPA0I1zGRdd4NNs8TIwcHohQlVH7cB8AWsB8v4DnsxvijiZZMmRb7dAKcYRTRE221
ACgsyAYCEVhv+XJiMGShVERz6C/1LdZmG7LiBWm4ixr0u7rBrSlGIrPQJkm6i6ebMNN2UD52iHHX
01CQJLHvcxJHVHD6or4J7jaeB7HNFSNPNEvytAyMdZLbZICfx4+E7nEh7Gkzuuf3eQs0jMW/GOQc
BiWZOaIjkOcSStW/EZEZBLO0XXo0WXcrPUA56i2dga0c9JVlzo/Abtk2hSXnfp9X6O8vlQwibcm1
ZMhkBMn3vqmeolzxahnl3UVNG2/OqR+Z4BkPwW5biK6LrVyRgvoF02xg9zzlPp7aEjLCSwdeFq85
dAo/JaoVe8HWb7zQXhlkB231QpNAnjOOHShn3gFREdniwmobLcAvhrD1b2GHNcvZPKq4Wb71qqZs
HIkSzF5B1ZT7sEVWZz3e8SjB/TX0ZjNMvJjiC4qmAvRfH6FCIQ2fSYOGfBo7Mo4wcBfvuXFXlrhS
QQiW5Li0EPXS8IEWP3PR5bDtfisD3Hs9m+YyH0c8LMH0sXhgcPKlEgV6pvdp/BQTfWy9xtZf6fnv
K+/LmsqMx8SQ/uBPcifYZ2jZMK8QP9K3A81qfZy3a20cgjsfGKIWbTC0oZZdfdE9y/5kbgJyWVcK
oOM1Da44n95OZVa2Oe8HxdSsLj1sD+RX1N9n9EvTESexjkV6hBySPZHWNqaH8+d7M6tYGeWziqCk
cjugFFiA5hXat1MCFTzz6bwRodtwScUQpmBLHJXfh+3/o6j0ymm422KcY63XSmwk60zk5Ap1TS+7
YMrAV28YptzeQUbpDNQ8cmpubVQO5WoscDcpNyN05wwgAFDFAk233YE5Vdml8qWZPbw7gr0Y5pap
RCqBoihemH+PzWJuf3LhQ63n3zVywVKelEmfFuwopt2R2mL6IHcFLrIdJP+YMLmSKhjRJVWqjdwn
t4PbEj83L4YI88wQvWVYlhx8AfFuCL3UlR9FHej/8M8X41zcLPt+zFoTRRG2lS84rTcGmc1r7mU3
eT3tfFRjGe2Z90w7bO8qihAarjgGbnh9e6eLYYChBVIJeTV/RMN/3JVL14Np3vgamCnxBR9xe2Uv
5rhoMi5WX4Lc8j3Jgmhl3LEjapJaNXh9/RCMSD2gAtV8aIJfKhWR0Gyeb51BJJB2MbH611s4tqPW
kjYqfCnMbau/jtGxHd4VhldGuHuHKn2SyQGFdAf0D4ZRcjsluIIW0E7wgdj9fHKQV3Y4f9BnJe6y
AhlWcuj7O0iooCYFmZDwSnXA1JUKmbq2L3BM0hs6e7OccMrkVpdUc4H+WZj9ZBO/6QUbYpLln2xa
KwMY9x1YHrxLXgxyGUonF0WcFW3p68CMB72FEW9Rx2mj1AYTaHI+o/BOmFqGRGmtIUddg9FXJRNm
J0sn9Pv5evYaW7lCVVoTmWTefPLdAP8yUYRCwYMfWjKboBt1GsMJQeiPcpQLrtD98Ahh4taddsQm
j/mH6lN7aIToHJFl7kiHyigvWdai1FGntgZuAEX+SpRmZ5KvS/b3Cl8o5yh4VuqarBv6CWFHAuQH
mes88rkq5rBroOYB6JcIu721vLVBbnkW8stFlbTQj+ba0ei8ayJit/Fot9ZXcxIR8m1eNGtzfNRa
hjQ2OhUkHcmRjRLO14knOXrzxqrwVpBUQMmngW9HN0+09uJFx3BBbkU+oaVd0IMBkbRStgcRMGjL
DmqkqE6oqHSfCCNo0tQMmjnCMROSOCGE43PICTp128UOOLxEhcVTEn24ydoel/rE0ZBrGdhdPFe7
oiiuz59i65HRCUApJgO5u+7mUCaYIK8eXIjHJDe/IlGoghoqBbKCBylJnbW0UKkt4KWsHJHvfuPi
VeDixeTAW7nX2hh3NQQmkwXSzRyEIMt+lCZf1buvgmthK6KtbXDXgjS3Up4HgLzIfnFQ6E6FPiLj
EjCg5Ow0GCIWzSluHbu1Qe7YEWtR5ypEBakvF0duu9nRh+FX14f7qhsru1PrSnD1iSxyJy8gpT6o
CzCelQatznxPg2+x9j2oS5dK389vJ9stPlivF8d5ZzVASxiScBIQXsTXlOEuTRLMr0WCSq3QDbms
fIyqLsY2vkwXQDv4mUqJ8fCIvthmJQx6sbpCoYMLmkouR07CdAmCHjmyfCQOlCt+d2OBLtfwHA9s
RhQp7sZuJZRro9xtPkLOuOkCdOwH2MEE0T/4AOsZzS66C7ZP2ssKuUwvCJMsjUDi55t6bQ/1dW29
5x28Xg53lrshz6I8wR6+C1yxleytrXGnOhgosA6VLnn57GB6xy3khBFEoaZWum33+IZyjcgid6wb
kgMhb+BJikkkwybO6oNNvvjy3swu1yvkDjXNISdZ19jPxLJ7MBHkkLHaTXvj4z90Dm8wKVoid7i1
Zq6auMHj7T2fcNMjCcHgOLiPgdPmTjgk/tJuZnzfTB4mlKCQEsX2+WC1fa5fbPDVycZEaT2iafhM
Ix3UQO4xIrHSZ3Pcga2BY8WvrkTt8c1ovDLKBRMagbomilE0kWXIjIZQL+vRSzsO8Reo3JxfINm8
3Fa22Bdd1RDTPoiGdIL0lOZjXMJuv+QQfwPY4VP7BYMFH/XKHhxcQq6hO/kT1I938yMUgcfH9PH8
D9lsYmPG4N+vyb8kidqCp7B5Lm9XhwniPsohs46MBvF3mz61jm13iPVdIyR72bySVqa5wDPTjkLW
qZU8NY1uZCs9jgpSapkKnEn0WbmI0wSLtqCKiapNUtwlpBjtOm4/VWZdX0Pb497E8HMoMMnO28ll
u1oZF3KScZ4MwmAIiXU1yLEt6RrGovZV3TsJ+J5q68v5ryjaSS7kJHIwx4uEx58kF4dsiJxRla4a
QySuKjj5zxyAK6dtomruoVkN+EgY7ExI89b05/mFiDaOiy3yHPYzWZClBBZENG7H2HK0wrxpak/q
H0eaCb7Tdrby8qF49qgKrUS5ZFVZPYOcZn877ZvyaCBFRwNhcQtHmLBsn3uqAYNjmGhScl8qUOuk
zHstgRIKNC49bVde6UhW6BE1WdgThbTtL2YyWChVLABiXoeZIu/aomxYU7vwQjARtEL1h82eFaO9
/dcE5+syoKBKMRgBQ4JWh9Xlymb7RNnQf1wML9a4/dPGeOkK0oAcD3RfZDfuFDcFWVPqNLsG7Asg
94k+nnfJ//CRF5Pc5VpES24FkRJCVjfeR+YxcXPHwmWuOuhwF4gqu/MGRd+MOwMNeCxBzgSwAyjs
7bT9ANPu/2SBh9vlkNSMNDkP/Zg8qMOnWj+c//dFW8ZTzLQYWoWqGOIRT8apoT8mIuNkPnwabP98
H8pdpZoBJUDdmiQPT2BIEv5aGrTfMRz5P66JT8SJZIEaATF9vu13qjfcLCBQcWLQ6pZuNTlCJjT2
s88ti7nJKtiyaqI2zEyv8h1iP8IvxgWKMWvSSiIoib6n2SD6YlzIULRED7IE5TsgMPdgnvbnorjW
aOWd/2SCg8SDAdNkSPWlpdjB4TikTHbkHcJPdBX7KBcaJk1NpkSfQZAX7DT5c5vfNKMsuqNEu8XF
A4VGUTv3TKUU02BQeHBATjlchJfsiQstBAM4w55evfOm+nOsdK731RpNvpQKeM2X+8ljw5dsmKqz
O+j8uphgEB5jkQvyglMJtImnKkeRXPMjNNb20x6Dib9SgmWWsNeJeiiim0vnAkdSamSmUlf4o/7n
5grBAu6/ZYZB8BV1LnwomZkkg4xZ/Y7+Cir9WgdYIbW0x/Muv/34VIlKLVZiBQzqddSQ8qIjsQLo
IUaDWrAAmF8zj322Z1Axm/AUZRjbNzJIt8APD12mE0lYTa5Low6zEiXAA8PEL65k2uD8Qb1zCD5Y
4O/9fzDKfbp4KBPMfZrs+YSR/gQUA2wcO1QuGTOl6bUmqEYrUUF58xOuVsrtbRA3VlaYi+Q1xW3e
YqXWTpY0wd3MYt9J2F8Z4cK+LhvTvLT4gHGp28Vc2UXQOxM6zUYmil6b8XFliq13dcMY6Rzm4MkJ
PLW4MoxraRDJCW0f6ZUFLtAvU9HXlR4EDJnT75iU+7MGz+RMuyq0xX227SO9Msilh103R2BGDAqf
thoExslcQf+MBkZvh2A4u+zLDqxCExkxU0uipzJt4gPJhgV/JqKp4c2nzOqncHcDKTJDzQngJYEC
TnzJr6PZ1syruoB4rnJv5g+Cky+yx10TIDShYzIhTe28+XmMiMwPrGCiQ1TeVxxw3jmWOxSOWe/e
QGDIfP+M2/JIf40MYxwHSFrjCCOJMxhI/il6QWPGSeY3sJ8IvJdXlhmMigA2AJBQLbfX+kT9TB53
5/dUZIKLMqUklVISIMo0sWmnQWxjJva8hef33rl942IKcry+ryRA7TUS78qR7vq+uCQl1KVJRGdM
7nX1DkcIZHKd/mgGh4moj2pXQ8lH82lW78jUXRYg0imL/KhHgwct7MrpzeUY6Epit8N4WXfhh1zW
dsUI5mfSt5FDg+pyboZ9KysuMZuPwVCBR48mkE1Ra9nHWPPH3jSpnVJt8BZGI0igmjVONngF7Dyq
L0J0QwJl+UTHwpbSwQAXMDQbQuuXSSdXmsD2lzfUacsEWljVk0SHqyqWD91Cv8hlcEgX9NtBDwfd
1vlyABddNgW6Hbe9bAeSdMwl6aFsZsmec7nbt3p10Ge8KpNx10AGRRnCh8hEsThdII1d6r/0NPOs
2LohWSp4xWyHe/auRQcRTW7uQEWzGidNg0hsBegskG+6vusM0ZzViREVwgxg2oduBrQgVJ44FtSK
QTFTit7yCH6aOPuUBr0PDQBBW2bbjAl2CUKheMIP/oAhsJjrBAwG/fLQxheWft/IoqkHdhpeuTJb
CnDnqo6UGFg3LvZqeZmlarlYXmOE+0YK70uM+EWAorljoX02B+2X2YAVUykxjZ3p1JXlebYBOhK9
B9l3Ofc7uMA7SWreqjUm4vS6zm1ZLrxxiK7H1IQnkpuuXn40Q9OA1TH+644l2wEM5aANDC4F/P/r
C7VJIYUZsNnAV0AB+eafwr+4t3ESoJ4NPsvcgsv1ZApXVzFgFehtDoXl6q60em9oSsGs9Ek+wkxg
LAfURhbIVXmIfz71eS6pWe6P6hNNrZ3Ztr7ZXzSVYPOYd5x8NagxwBD80+Dh+/ncF2omKQAbKcZN
0SW/gihvHFopKbg8ya2mTIKa6aabWCBrBbcbPhdPWTVZRqx0KsGomDkrl7IyRpAEz5Z9Jg/fQRAl
25lWEm8qo+6ikqxAsK2noF7sKwQSDBmaJBBf4TuXktoTawL1ty8fiw8DyEj3uqPslUdp1wFZqIOw
Eo87Fl8hDXX+ztn6omvL3K0Wl02s1mSGNKiiOEbQQ8ehA4hmtMNKhInY+qhrU9ztVjX11MoGFqkl
Fbh71Naz1OGhCbPbmMo/Yr28/9+Wxs7LKqNtaVpKVglKjlZ+6PTQHlrUqOvKqTXRyrYCKiowsgLx
BssEdftrS11X0zjuI8ObpfFytorLJdT8shElkSIzXAIddNSMLBVYmUjpLTcrl8duxkM4gDrL+Z07
HeVh/sjETA3GRKQ+P/NWW6eGCrS3qhaydl9k5VihM1v6JZ793wan+wVq7x8K2O///vH4bBXmLGYS
M6mvtzEtO4jpyQBAdK7i6V/lT4yzWfXVX9olAU0lvtw3wTpPmvevLfK1TwVwSkzKYf9YWe3v2E03
vR9AnH8Wx1dB885MacGmOdASthVghscJGkyt3RZPswjNLrLFHepGrZapHRiTl1o/LVN5XJS6sEml
PKZp7alos9mCjWRnlw/YjEjq39VxZzvT6jZtBlA7QRXuAMghVBJAQA+g6C4qXLIHMZ3oYhetkTvd
OfjmEJdjuOjcEXvUo+tqar+kMcQky2k6zlMuCtJb9+t6jdwpL+ssXJQGzkK+DORy3GWDIwHLBe16
p2m/Wf5y9YYWh8hDuTOvG0OTKRVIvv8eQr99C0FeUQFZoop7njt/WpXVUh+h/9VgngSUmCqIunub
gEd6X/uma3ypqGflbgtSCgCulqfzPrQZ3RgXkKLhoQPuyNenf5Larm4WBNFuSR70MH7qMvO+1ZTd
eTObX3FlhtvQuu7DtMhBepbIn5rxEwBQznkDp3UOFlRWFpjnroJnRTJdmYaCCWIyAo/WBxnPbjha
fueHrvUgsLbpICtrXIKbgmU6KbMOBJezzQL10Dr9E6h98dSGZCH62+ftnZLrc6vjnCTsgtaIDTXy
l6jI/LQwQEOZ6JlD6WL6epUlrr5QaNCgjyQ31vUY6ANenshptBRSPCD5MurguiohM5LnwyeQ75Su
UkL42cKUtC3T9pCPkWfmotMr+Ow89xwygZxoWRn7A1gsyDI7Y68Ltoat/CQGvnwJg32p1XdfwjY0
oBLBCFibQw99tPgA8ob9X8PH2QewmIoK9N8wzMO5Fw21hdBxQJthzuygfsgmwUE8LRvDAmEyaIgE
KBvz6UwBAO2c9qUBVpMZ3LUaCOfMp8LAlAt6DHCqRtTkPKlWcQa5M6k0ar4sAW6PPi2+T6NW2UY2
29mo3ceBdtcVC1SxjExAMbW9TJQ0wVBrGOqJTMQSFmGeFib0mRqM0oHh/wLYvR1EUxYHRIhA5Yq+
3JaDAF4AsQ0Z1k5VIRrLSOsALYbIUK7b0bg01GHBiLSKmngR7MlCHzIrpDdZRkRr3dzhlWluh4dc
t4rKmEyE9j6zyW7Zq9Fol8tno3SnW+tq2o0HeY+KTs3YkB86sCFU/vnIcTo9yL6yxWiB4bv0ZEwF
bfMm6DPF8gLafZ3GOLMLPf7aL8ByEIykTZFROp0KuYYup7JNJqF6MFskf0DB/oYZOEgn0pNJDzrK
vRJagHSRK8M2bAgj6CBCB+WJbQB+aMsuI0sTE7SxbOucWfb3VVzoZjJbXfaP+NFUP0MG5Ps/kIFA
pJm3dZGqGqRPZAVv9ZMJBbmXs1arGORQ+RmN11J4MzSiaY/NNa1scP6klXIXRMWMbtmi3+UmPhpG
uxxM/YPIwDgMynCcCv0irSCEljcPWTbfkcoQOfXW1bdeKBcJRxmViIJgoSw3mq+X/W+tt+72DSx7
7N86+YiMyAOsrFBrpVyCC0WRDE4F33lm2Qt85YF8yQ7yzriIgAD5G+rf0zYGzg3qAiC1MBjC8jlt
W/kPBnnyMWVUjL9F7f5KDmjru2qYJFNVvP9wSLgtjcIIsbiiia+Dthw6n/v0o2ZLV5LfIeMT0Vhu
ZkoayGvATYFq5InQUa8mpqK3wBm8B6m6dfrXxjiXXTBqr0slAAAxTT/KSgWQoeJFc/UYhZOgwPpM
q8F7C+R3wL6ia1A9Oxm/kErcOJUFMiAlvQy12LE0yBJAlaqsg12WJk6gzRBhlPymjo+5mTgAPdqD
3u+iqTvWQ4SxzvZzFv+oWoKLonRTi7oxqXbV+L3DaHerkX1tYKyjr3zZ6C7z2NXy9tKKtEOu1Jd1
+rVpBAWyrQsEItU6KC4sBRSnXNqHgkMMCHBY+cXc2FT/GoW9rSfDdYwOltr81EMRE/LW5zJATKUT
qGDhhmYJ3crrs0LTR9OY0SKX+s62DOKWqWIr+WRb0rQXXE1bkQSEy1DvxQ1FT1RulTGQjLiHZjWg
scchw0weEtmdtJTo7qJ/JvUT2Eyyq75P90WRQHZ9EDwut1f75wfwEOeMmFXW9DmUgaR4h0ETW5oS
R2seq/DH+aWaW4EMNUYoFVu4hU8A220T5mOsGbE/Veb0DSJMsxfknWe1S70fJhCQtcOuVcGebEok
dxWjHp2RIValLEsdWlQA21VJu7MyVCU1Se4OY4Ofi9EL9asUlpWrNZPuLMhN3akivb0UIbFJHOu3
Zk5VNI+s6sms8QetSRZMucifp7a9lEno5lOGp8sQ3JCF9Luuo609hToY7xvI45aX7TTfFamMDm4c
XktxRewsLhzaKL2/dNGXXJsduay/T2ry2PeRH/Sx10navlTimwnqVUuJdCeVH/QK2tNGeYd+0kM5
9k5RKndhakItYVQuFsn0k0C/snoJHSc6F048Nl7SZvukNu6UNN+hVHo99tOFNI6hXY/9LVTIGseY
tKskGB/7bHwCLuw4BDR1oN0Bdr70Yui7B0gooxyvRU+1ngYYj4xFr8CN+otBMNqO1zNRMd3MxW1N
q7UgBaOyh47ryZjBmzqupxrfiG9rkyxirA4o3nQNLia8pmbf9PFK+Lg0OwbASKmtQrjn+1zcgE/V
Y5AkIfJzI8V5ZZuLRrPcKkXKprgVyGWRxS61yJ5T0Tto4zJcW+EVWBqajdEgv1dpeyPCgjkJouzI
2gxggrk1tcu8gIkWsz2M9xPzSwzEArZ5u3Ssu+BymtEIiPaNM6IjgDRdiPDaCIFr83zPfgQCLykZ
gcLvQtNfURZv2zJlyG1rgMzxs8IFBSqzVf9J3NTLv7G16SlQioQWB1Mi4fnx4hnKFHWHvE0FC5XZ
7El+OwWCmLoRUqEXi0K5jG4VXpLcl5MqlOHzKiz8DAUlTU4cKEXiNqdOat5G43Q4H8G33q0GAfs8
E4lFY1Vmu7s6eHUoD7PEJlMk2W13VL1U3N9VyCV4ZFyRb0BYbZ6ElUn295VJU0sSQnpAG9+TqG09
FF8tkM+19cIYdGsMvDwLbEv5lk8I4R/iWvUM+TpSsOZ89EpzERTunvH9XNb2yi6XclRNHuUkCkNf
p5XdWJCoWSCTGOE5c+w6yA7KwNF9yEJkILofQJo913d1800yHjtzgqYKLmwKPfTUrlv/HZ8cZXkN
rHcm0Hx8e7KuS7loDaCaRy13eqO/b6h0COoB7qzsslbdF3MPARlW8I+oKymZL6F5Q4ZOOIu15Qnr
X8Jn0S2yQ2sBDmLGHO50WPa6Ox3HN2qFbh2stTHuVmuNbjJyAjzMEhdoTF6qKAjL3hA/QIfeFmzx
9sKoSU0I92onE9N1kZCmMzH3bjRHVvWKL5goG9hQ3yahu5Hw4XXAVJ5R7maYktcnqiPT1CUKTf0a
0TyTUGaXkS6AesucRVILzG15t9bxpGOYEhCh8ql72WVd108d9UZKr9IEPBqJ6p7fva0oi+41OucW
mtcITq9Xk8uBVSWjlvppDTbiiTwW+uAnUX5/3szmCV3b4eIQKRFlDWlOn9HPrW43D71f3iEn9IJD
7Y6uCbVMr71cvnZQHOr3VLDMzci0ts99tajttTzQpxQY9fE6WOiRGPmPJeqgS6o2N0jO/GEMUtvQ
8sepbrp3+Oj/sXZlO3LjSvaHRoD25VVLSplVWXu5bL8IXrWT2kXp6+ewPN1WMXVL7r4DNNANGO1I
UsFgMCLOOSA4+jt3F18JzQxyg7TsuWAC8yfO/Bwf+xMfKOnM4N/VK9fmhK+a9KnBygpcbdDY8ztr
dO3yrp+/GvZt5lzVxsfKafbGhjaSIMwjmShrgwsCdFWCyQ4KSKOWci1yhBfdY48zQ1KZRK88gnx0
2bFveFYpY/Q92KvPbt2spiPLuoIRDN28GPJqYmkq8aDnKonxqZae0gOEukao0skHQMDm73hm74ED
N2sgDuY+oBSMegu4Wt8eHaJYM6ElBH/eAJKH5pU9f/+bbgQDLPG3OSFrV0kRq4oEYUYF9VYvruKb
ZdDlf3GTvrEiZET9tMyKnJI8zD6kd/WBPGqRdki90q9C/RMkej+oB7zf7gFpIon7B5MEG8EcNSVo
sTg6BpYu5ofyNB/iZIAC+7/KVzb3dGVN2NOqgqhn7ECv+79hgecnQYjqb5YobHEyO2acFKgq//N8
feOuWpt6FaJeZX8qmKyAJgTFQUrAxITCiAXdikxlLsiaD+9H+O0jaNi2imKTg6cQv2lWtia2dGhp
4sv9KnY2IC76VdXlTGd/MKq8vY2/7Qn5TEW1Tu8q2HsFLBrXSQD18wawj/a0/2zdLOWivvT36oTD
rhe2uWBs9K9u/urhs8uGse2Uv00JTjlOnS6pDJFUcpYDVIqnYY/K8xLsgcL0ejWCC9Z5Vla6DBPQ
jh8x5t2BzcrP/dTn3Q3wbfCX/+6QEL9iL/weQ6Um8LIoiIuJk13rVqHMGKs0zxwAlc1eFsT+3yzy
f3ArbLrIyiLf6ZVLlouSGJkNZARc5C+Gj1dk0J9gWrcyqXVVRbgAeww7E2JhTGhYak8DRFxJW4/W
uzRPG9u4rm28tvlXi4Jg0DwoPWob5ZH5mEKafvn9L6YUEJeeaLxzt++tTMidNArZQi3r85DJqSf1
ElYHZvz+5/sBZM+K8LGWrpqVosPjmCBWQcU8GNvnwbz/74wIQWrMCtvpOdEMV0tp5JM1PFtkjwlv
4wC/+UJCZEqqeVYhUItnvtkHGFxYyB5jN9gBLw+Ttc5nhd0Cq1jfxly1M5PPSwmp0oScJemzVX7i
gxyJnXhVlbh9D3qlBc8H2e3xW/L6CWVYK/fr/lSjE1F+KpxH5SlJoRjfnYohCxLN8Eq1jeoukjrf
NnOPpJHDDsRQ3dTBSEwRSdUtneTULZ3C7VIWQA7uNtU/YLjErYs6anVIAWN8ZWCnfAwgtairqNtC
lczrWjnzpm6RARKQz5IdB3U8PQD6cWcyrQvSXHkxB/WzBEBzS4clbAy4mgEiAdceh8GtlPjG7vPU
pSpoNfKqBCKu6RC29FTGSGXvKjF0yLrS8Bem3tdydjVochSDVg5l40zmjZqjYy63MikyN5/Uawm7
53REvxpL1R/i3sMc9k3JtBeL0iieO0+uZAy6Ps32D8eYb3VCrtS4+qKx7ohZtYce+DiaZ0cNcFSG
srjsDNfxYoVOTj7rIBWPOJglBXTKTciguLURn6UxiezcdPOkdofyQFLsjt4dFla6MjFCpVJCaZau
0uq73VcRnWUc6qb1wS/lO8lQeeWSgUNlqe7p0vkVla9oT5/owM593j/LcR8kTQrPnr5zKIlmGWfM
ZUZEI0jC08Rj5nQvNQvgH8SvEsmvZBLQmAXD1LgYkP2utp2v9sXg1fIcMpaeG9qEeQl9ULRxmpG6
lrF8qWzyxZiNQMmaAITsCD/hKJP72k6uFsqOPUmCViKRuQw3JU0OSW2cY70O+ly+7gnS8aKNWkMO
LWk5khlilbHhO+wJtPYk/jDM1JPNzMfI+I2W1r4VNz6xrs0lhVaecyRK4gIj7uby+NA49RwoSfEE
bNoPOpq3RFM+MCV+WqSfpnKjsLAargGL8zsNAiIpAPioP5Xm9bCMXwcGfDn7VlagPYaC8DJcKyTt
D7KdP5Y5CSsZyNFZOmM2y1+k+GtOqmtMuicu2Pw+WJSdzREVGxPFXeRRSakEfQpJOs05E+CT034O
iPYNzZ9U8WNdvsvSwu9k4tfxEi2Dgf/GowwHyaZ3ObqJWnzM2LGSXvo7iLOF7L6xr+XbsvYW+lDo
kpc2Dei8Y2/6nBT4VQHkI+fk1Ep3dor/4ShhFKQtHpM8nKGyQc5NEyQK5HoZxrjYNVVOs3pk9vNo
3BHr2JVnpH2+3BwASfK05WUqgJ54ynvgEr00hc7vj8Ty6/LQNJnrdGGLrZSfB8CN0vxzQSF+7LgZ
sB5jbXvNOLstJmCgdaXKbhu7JtNdZ/RtBBwp/9hMwQAl69hrDJd8KiB8uwRt9rmnh2Z2Y/rDsL+k
8tWY++CyaAh1dZbhp9wYVewaMmh0yCfS3s2ST6agl6ICzGPFJ310izwYtS9xb7sGCBvR5XBZY7mp
/jklGMoYB5fQGweFrd5N8vt2Osf5ceq+0qZ35TGBZFvsxU0SUcNys1QPYqgcpEmLmTLf+NKVhxIC
b+xr+tEcPvE2XjZGNcoF+hmEn+6YdF5Z3sS3MqhM8/TQ5VeydWy0D3j+mbY7WJGE99BkfR2c06Ki
a4wnErvuptqtlSemtNCqHoO+DjWC6ShFc1vlfkjvTP2uXR4KpOO2b6SBgmUbmWvErkKiJY+c7m5w
zorp6f1p6o+NBQKhOZS1M1We5yY56mPugtXebWof1F8BbUNjvM0wpDzioFm3CF/ugPaftlfM2Eir
UItCGodaG4bmX18CqwwkboGjyBuJlymRVo23ECpHcEHmbUd/UMHeuE3fWBNuumQa5ViFEB+G8+zZ
XZ44ft3yqmP+4JxUl09m7iErLsmUeMVttUAhS1C7UbLHguYhOIV+yjNlrqGBt2psZXKOiUM8dZQf
EEpv0UHNvNpEVCayAWxhYl8VCrUCmrefpkRGr13+F7OKNrAYOkhMUYC8mCmRSI2ZzSovQGOSRF3Y
v4oU/QEEd2vb13aEV4ja20pVTmhqjWANQBe9qQ/U9MxPNVTBqwOtzmPjzi+7jwT+8hAeCW+WJ7xM
VI1BdSexcuBp4hP9onpT2D3HvvUMsYaguybcui/5YLd63q0Rbi4ZbxNsrop+k9gNogDw5R2quhi1
0z4miSs/V4UL6bLeXU6zL4+eGsWVqz+8n5JuWoVFzeSmZXF6uui6Gk0aCSsex8iShiNUOI7/3ATG
57isPSag0KR8+w5KOqeN4wRCIw00p9ykXyJ7Hp7/OxuCv0AThljZPEIqs15uarnG7IUavG9iq+IG
nNfvdQjOUVVaNunMMA/IMuzQOnAKn4yF4yvRk9q7XfS+wa2RCxRtobKGXh0Miw07s+rJnGRZEWpW
ebBz3OX1sEARTKVBMfch0lHogU5GVGVIS1P+OFrcZMQEQZ96VbKcmu7FtGoXb6Zg6DrXwcVOu5tB
1wDaAnJ+skyfWtUJOepBjcezZbMvWP3RAXy3l/OHZLFcKW5e7Mr0rb6LMaJhFl6nUpBimtXkZ+xl
lFs3R7yfS/2kjzRq5t53JuhOktLDBIzbl403GCrxBlnlhKiN22GoIJZagjvIeIiVuHYNhx56Ypee
SgEvV/tTmX1T88R1jMxXa9VXW/lMHeIrvYO/RvdnIz+g1I0HLjQdoMcmF4aXa/Q4OGBwLnK3R8+n
yKFSULCjlsVRUzdea7YHnSY/5HS4UnGTueNU3ljlZLi1jtS7UKydb7d1rEBLj6ldG8iqi2kZqYX4
WDt3RZhSXN/241LvnFv+ihMj1cqAWNIvktGyDa0pws6+U+l3rY6IjsREG733nXAL3IEZu79X8lqa
Wl23UsVrOcWEFs3POgPZCKhjsoAhKjUdLhq3D5YgD2S/DR2/lXbu+q1Frg+A+jZyWJLTx4qJ3HPo
vll4jmGOzOswOJbHe0i8re+1tiQUGQxtSLvJRBhM8uG5N5qPVGPNzmq2AwhmMjGsZGPTRBTs2Pe0
UhegU9mhv158xV0i42H0LPDEYYxvryuxuSQNY+q6g/E06EK+3byqHbqyttAVVC0cHmb7Jj297xub
n0eH3KOJciFGMoSaE13kSjNLE2hbZ8B5lZun1tDdsvyRF9a/2ruVLcEVZlBtj4AX8r1bDovPEX6Y
jAo0rzwBybjj9Py2EA+XpmuclYn3WS86n3i2gYfbMg9NXvgatAQJ/l0V3/Li2iJ4AhZ9+G928m+D
4mnO+2ZQBwuOnpoxJgZ9xTxRo/KbPewCv2rfWZh4mDlR4VAbknmoQQsxZWepS48VaCnAroA3355u
+uvPfs+c8NHyKUWgLtIirEcJ8JZyeMg0O3N7dTl1sX6OszyizvzYpSNmlIj58V9sKvrK+AfVhgtN
yMkYVWvIsdgWiEZGtSAmk2d38XOOssyef26etpUx7lKrMGmp/TTZZmwezGeo0tc3mGcL0gNmrup7
FvReC1VWf0879LWBIu4vJPMwe6BAPuBCoKdOAbWX0VoOUaUJMT0ZmZ+g4xSAP+XMX0WNX3+QNddG
i7sIQRnvTYcq1G6mQ3EH3NRRP88n+6H/JF23fnruD3a43EnX1qdx78m25XUABqoORpoxLKsLkaiM
NblsChynsqfXbZI/k1m6hdQEhKc6zcD7nX19/8tfEuNiU9YWhRooqYs2t6yB9/ungM/EzeoVWt4R
pZ71oIVLUPlF7UvX1JejBAq5czRcZY97PJNbPoFBDaS9kAfBiKVwqZRyMsUVxCAOVc/uiZKBy8L4
9v5KtyLV+nYWTpgxM2aXBvIME4WSuP46aOdsAgimNF3Umk847ztZ8FbMXxsU1sSKakkNqhRhn9WR
qpLvaWK07qAww53NbA8u4vDff+Hhqy3kW7w6VkDq9hCWANbKpOQx4cg1uVKfTEkNe1Rfgz6WvtiT
Cm6Q9GbWVAy0T1cDK28mFSXo0dA+x2P1s6xsV1MkJL8Fu54W6yQ3unM0lMUvLHpkMUMOaxqPYOX6
YvEpDFtnvqY24dLGqVsvauprTsuTjuID1AqeZBu1I7MGqUItn9UaNaRW1e1o6Zxvs6R+kIBAm1Nk
0MZiReCUCZNZ91DBdUK1R416PjaJ8xlojUORtvdt9U1COdOcoDjXy9EkJ54sgTTCaF+QGt9YYzWB
2GbyFIV4EOm5r5XhWBdG1GjdCaN84egUP9CSCS07OeD99T2vi2M66y9F3IYQ//gE5hnfKpNnabkv
5sKfJ+KZjBLXVOswhlAuBaxIo60HMZvPjjW8mLQ4jdKA6lpfHiHI6MV9epMXyhkKlcxd5I/g54Hs
lxnMElJAyzgQUGT2pnNq+vQkYfi7TZJgYVDSsqpIS+zaNXsncuyRA9V8QBuQ3FNMD1DXSJLeRzHb
LarqGMcdimS0dNO48DOC10sxBDU4ViCZoLjNQp5STTvH+I5TQgPbnO8LmZgebYeINrbtFSULBym/
Tojjg9PtJkO6Kjk/x7760fQDMFsKfiaTtcFzWqf1ltha3KFJUH+WH7vaKUEI1AeGRI5mpfpp1XvU
SsNEGgPoxX6zUO0YxxrdBuPe0ftHFFwSF9HOVeMEm1v/hEia109V1JtpNIzfUPALwBUTZG1xCxHb
qDGVr3MLtKpRnjKMQgJkZuJBMtyBj/GRqNV3I+4gWzx5Qyc7rtEW1aG0DWh8dASVRDAjuXNHvbGh
Z3BIhGzJojgd7kH5A4o8ekh7Jfffjymb1wqGBUH+B3iEBjjn20OXaEkNb7YLXCtw0y/KrQZOPjAo
IY6mkETUwSqCbPK68SpvhBQJB6w6JxY15/SWRPNBBrMjPAd04yQ0b/pDe5YO2WEPx69uRdf1rxRC
nyYthcmqrgxzk32ZtBoFsKWoboAltEDHZjxNY3urKdZPdUCBmIFuHtPevOzaB6mDenqf1w86Kb7k
EoldGfrbY5U+K23/LOXsKjXqm4nqN8hvZU8Zmr1X1daNuP7tQhTVtZqUGiNFqCbGfWMOJ7z/D5gp
AL9Wdm6bcicTulSV4UnC6osKYZQOdLYmhxYh/cnhWbh4/foAzZWQehhbwACc82HykUvfJ4e9XHpr
3h+2dZBfOUDJXA5IAiBCchuNyCaowX1cH5Sv9QG+c7aCxYPAdJTdqmgjuPu81VtjE29MC8vOMjte
cpm/wq/t0LheIuX/RET+QF9z66ZaL1NIckhBK6ds8UmlaDlYkB+rIz5ZyEVmMn/P+flfJl6La2NC
fsOSRVaZhe9p1rPbQJueAdNC0Mh7PxLsmeFuvLp9oWVF0nqocNlbzU2fS9d6rR7ALLHT4d/KKdar
EXJnWy918H+j3aH2WeE16P6qpGtdTTIOfdHuoT+3FsWH5nTFxLAgZgbfLqpjjt05ErIyQ0FyuPgd
RsuMyD52fvZEj4lXBvOV9PT+Rm564sqoSCMgjS3LLTr9NcDzS1UJKUq474n891/6xt/RW3z3S1Y3
TFkHjlh2GK/JYYyyoxSq0T9XlnwbU2TBB4vGVkcMeqI6mbKvgwVyTohAoILn4B5fiPQVCx68RFWP
s5WdzDw5d+hnuPrseDt7uxNMZcFLnbZWmdNgweMhRpCx7+WAA4nU7wqIK3vUpip/iorbvfLs5iNj
FVRlwW2Bm7KBtsOJ57QnBQYVAb0hrnG1RJy2g/1EVD1VPhrKXvZhcjMfULXbbufobDrW+kcI3myO
dpYxDEOgIYMenaf1LrR83UYFi0cd1nvP3L01i4WKetJpq/QYPzcmDfWJNs9dlHV9x7aeAP5Dj7Sd
8EfTWdNxCef6A2i0IB6eX89V7bLl+1Bj+iHB7EfK6h+qxH7+T1nKzeJU+BvJYIQ5kVyltlwl3/WS
i/is2gDwAyyM1oqNUWHhLmCSPQAAagFaazzY7edJ+Wx1NFqy8mQhQW+sMmiZ4aX94llm5+/rm18c
S8G+cD9MRoO5UgP6f6qDWkvXeGai+nX1QS4WlG0PBl7DRXHYORoXsU4wKpxRYP7iZVQcEDl7wNrJ
t1CKCC1PM64shHRQfjvH+hteAnsnkqcvb0KQYFY4kWaO92Blwexfs3YRl8Y0zny6L52h6LBX67ws
rQoWhbOoVkyNUw0W+eCuds3jK5fh1Dw+/Lm3vr1dFc4c2DydWtdpCqTCiOkEwzWy1u/HnWGxbYex
FNTeLcAwxLZZPRsMfBZdfChrjCKYgWFgrKE6JX3nNW2AM+h28d41dRFKX7fxt01hG+VmVCEsYvxC
6XBsZv0N9VZfwyVZgFwWBSSQuKFf8s+BmYJhYUsVRRoqoMhB4daHbQFCenQL8a/3jwM/4pdu+dfq
ADt5e/PbbTESKU7TsEMdocJrVcr36tSbJsBfjrQCmJkLqRRHySdDmbimKAYymph49W5T5HJ8lu+V
aaO07wDkfsHOPgDwCe0XfKT8iOEvgPgOReic2+GO33ZK0ClQu3W6HWqCTZ9fGRXDZ2aAozAHzEkD
/dzwaCinzNoxsb13v9clREhDK6xMTWHCMG/z+KUme/XoizxT2DghGkpKT0k3YeO0EkOB2Ucmf8kU
FH/YntrC5mah5AwqQlD2XOBBij6RpLyDISN7pvO9hcmBaWezNqPDbxMiA+FYLoSkeRofmPJTMcGC
OXq1BhRTcaVCzLlevrT5HtP7tuOtbAp1gb7TY46sg54a+usIC+gEMugWYvzmfsDrEZH9DwZwNu/t
lVH+56s3iJ3LTScPBBSn8opt6Y91ZS/7ndxJVvb43bayRzMA1ZrSpGFBv5nONWlepgFUhAkmjJQ4
UEdo6U42ZkhJ4HTaYzJESvpMl28JiCya+Ycz7NGH85B7EbRWv0c4eIUKFqApMZNQyRsITBU3dd2B
N6Y9NAxcoeD26Odhh7Njx30N4SBiQLAaSAOTantNxistvk6tHd6KzbPOOftUjFRA9UHY5cqsu1rL
cF+TpQyUvnIl8IS9H+23v+TKhrBzcQY+OXUG8fpw4i3D6eHXZQbwf4Qi1q/LjNS4zPayka3F2dDl
AhsOZyMVJ3myRukajPki/26ipcLDPLX9nbVtnYqVCZFiIB9w/Ck4F19B/xzHHd+1EQZoD9VBuqM7
j4xLFwQInuOHgW/VoV8tnHtbTjUyLvCHRr6VMIJJ48kvZMPN1XtJuwJhVrCzOv4XvvX5twaFM5/J
aU60DgY5L0QVYeR09hlqRfq1dEz7nb28vBWAi0YlQAPjDkC8Inm6OfVKb+ozDRvyQ9JaF6jXsC9D
x5Z2DG0kqbCEjjL4C0zN0EWSJCvOF81Wc+QfAXhqQSHWSYlr+vNB81rZw7S4/Pz+Rl464luDQjqn
W2OSKbkOwCcArnkH0Z1qb2TuMla8NSEkbnoyqjKwj/AN+y6dH2flp1wpOyd58wv93jdRRGioZhr3
HDuOu/alg6SJN9IEtfERQgfJXml2z5jg7H2HQW1l4L5nXOUjwkY+ujF4HzPrH0+3YLLLBPeKCT5G
YLltIcxOrclqJuM6RVXNX0bLw7R50913+d5wy6bjrS0JiQ+bbFltFah6TN7oU+bzZyCSReVUHafb
9OTsCZNeViWEpQkPQLUCR9UyItNGsnhoTkuEZo/usqA9/cEB3nLB9eoEL69y6rRQRExDmhsncBXX
aI7JZOdO3DpKayOCn9dOTnMkXaAU0DFJp5Reuqv3ubMOkUmFVosKlgRsWpt/ttNIMmNv3KMc2VmG
qHdSgyypdmr4HJ2eFa3CbHe6c1j3LAixu67r2KAzNqpdfppTaNt7aejWAV19CZGZBWQq6jQ0KpaQ
VpD0yvKPukQx18Eek37YO6OXafabM+rw1a6yQaL35WT1M8ir5seM3DVQHpp71G8Y81RDjkbiRCkA
Ae+H7Usw69vj44iRQR3RulTmBucV+DoXAOjUxbcCoHy41gL0S3aysb3z6ggBgtRgabPV1wChHNhR
ceMj5vyPy3mKnGhncfyVLV7u6+8nxIZmLJzaIAmotgrd63sliwwqfaVG6i91ImF00zhnReGVpvUE
qq+98L55yDhbEmcK4FDvtx80lidlZgu2lsQoD8/nvLRcYu2R0F0S4fMvuDIj+E1jdlNeKbgWeQsV
lPSf1ROwbx06przfRuJHzoeLpvLO3vLDdbG3K7OC4xS15TiU4PJihzmgiVsE9rFHjuE2x+owLf5e
pntZL3q7TMFv9K7JwdQERglFh9zFp0Kt3SxO0G21cDzanfLN3qcTHCdeMkmeCeL8Mj5q9mcb6MPp
4/sbuGdCuEqsuEXJxUIILoDa0bUrKwN8L/v0vpHt63j1lYS7ZMlTSgwbPsi1GPkzGvz6oe5aIQna
Z+P431kTs6euyjQGdaJfyrNZ9kojy2XkE4+UUJ5V9kiZ95ZnChlU3Jg0AYKSG0yirEGvF8juoxWq
vt2GvB3y/gI3L5zfuykKMDI69TUmClFstupobmSvbbTH901sx8eVDSFq1JM5TKMqQRbNnwIeH9nV
fNsc7aspUv7b7yWEDlaySqMZYnELaLwaYJjeKzztHlSqGLGew52V7e2eEDH0Rh4GucuQPLX0Xh71
67kzfdA4Rqrdu2OhASbH7jJUNeIxvm4xWIdWvY3Culk8jLlxeP/X7P0YIZzkWaEtLF8w1wRRSw8n
8aGV0q/v29gJWaYQRepismqJxkkY19pBTvIfjoY8a9CQPUr3WVz+86LjmxBpCiElzSs5b7j8W0Ou
nKVzSwzNp9ZjXT28v669vROCSpt2RTwyVFSMhrmVFabD0/sGdmKj2MIetDFptAILSbUPoBMD/hbt
PmcPvb5nRQgeKgFSudVwmjX7ttCGp6L4vIzzzl79h+sZU/EaXl/WBaM3iEkMnfMz4DwDRAh+mSJ5
5CxBpiuBDdqnaBjPajTvhartxA7kvn/Z5ff3Kp2cZqttIO2VvMLaEhB44XBb89cMeicQogvlCLMy
7vuf7T/Ert82xdhVQ9NdL1+rDsxnx85jEY9d7ekPYtdW4QatCTAMWpphQs/97foIS+xRqbE+jCz+
Xx4533KFkz/IIzdtgflId0zIu2FW7a2t2XaIs5gosv//2xLLbSUtOzxnkVf9iv+dFx//OP7vrEsT
TkBiS1nFHKyLp44MPX3+vZwwxl2zl4tvxkKUu1EktWywygmxsMoSoui9AY0m7VS20PFKwJBlfNAA
mR6Xve7b5sleGRMC4UAJoDyAqYWjYQclOJPjSY2UfpfmcmP/VBMwQ8yZc7Ch6Bc9NUqHTSOX06hB
JnNgEZRjXcXDBMJ+33LrRK+tiZ4BYc+4YDzR18Op8dSAC940WYgRGCivsTA9DXr4zw/0G5OCg+QT
mbMFw+X/IhnhZ0h4T7wxJcQrOql1xnTspWSdCwLCYohYLvoICYSXprpNk9tW2ak1b4XmNyaFcDU1
ytwWFO6fH+vqdUMl6JICQOGCUxMNfR4lbSDa8504ueGeb+zy+3UVmqF0OowpxRFP9HuNvmj6yeh3
Rs/2TPA/X5moGPqODungHbhlOhNzyyPnwdgV1do5AZqQRvWSWcsFL2H+iiD8Nf8rCpNwL4JsZB2q
Cd5oNAZs/PNKFLNaEujSihlc/LjQQHsKJusMEOUdd+c+duGDKxPChyFjk9bFDBOcz8+KKN7QE8aN
PYA4DuArjY879jZ3b2VP+EptmY8pat7ocoIskd+XvBZinP4k1990iJUp4UMNzTTOWYzjxYaPkBhx
FSeId6kR+YER98+GLIMJCRVMbIpBvkQfHQQVkKgcD5N6Mg7lIfa/zUkw+LKvQT5+n2prawfRwAFF
M6LvJSM1oIgZme2J7yB/LYHR/Y8zDnvLO1a2xKLp2GlaS3UUNBuavDSkPRhNelo0GlkNyBezyesW
7aHgGZcy+qWWRlqvExcEvVfICn2qyd9xBV0N/ehn+uilLBtcoCkh6xJDqbkcAJObDR0SmhgWAReN
DqIf9PaDDkJ16qwHIBp+WKYM2nzDHVuYl8hFQCWALIbpREtgk9vqKQGEQUqTQEf8ZNICiHN7v1Rg
pMyLO40BZap1ODRNKR+J2TwlUvcxz8mpbNgtGc0bo18+9kDYKGXzQW1Kv8uZrwBVsFjlSSOqL9HS
01o7LBs10GflOOnlwVQegK46xEv9KVVN18zUYGpSF3/dkwKo+JguD1BZua4T5aQ33WdLl571wQI3
iw0t+nhPv2fLyddfSLiuJisFBoNn9ADHdYT46KslwKK8f2p58iA6ucOlj3XTAtenKhxaDTjhmkl4
oNfz+H0gsQGOmPwAPwTQA7xFrkmH25oVO3VTfj7fsyqc30IjzdJPHQ0NPX5MC/WO0Beadg9203vv
r+8SSgkFpPUChVQtTeUinnNQIs2e5Y7H5txGVshnPHcnSrdC+tqSkKfVSqePhQlLi+PKEPEqAvaV
vLCTclJQMyp88sPc2catLGNtUcjkFTrOU9fBoozwxElF+uBPBNAuJej4HkJvldNcgCHyonPAy4fp
iPsXiCK3PbLv8Zfeh4I4+JmCMWqDms8nAtKOZyCFbIj9zAKwFQV7sMCtAtmb3yHcaGmO/tGiNjTU
u/ShSZ1jOzNPipODjTqLpTEP5LqA1xcnC1RjXUFcS02jHX/ajJurvRAOjCQDMrcAcvw6N7w0pwaF
6V/0iw1or/argptRYGVPOCqGBkajLEHZhUDzyRpPCVDHu7n/thG8Z00TyQgodHBeV9nI2Cu0byVs
bNd+n+LWtfPBHcnD+1u3eT6U30b4zq6MLEncAwKGjN8AGZPRXEFq/X0DWy92+MdvC0IKPIxDPGig
TEHG88/HHzZfMGtrgjeinz4weXnNd+ZA4sUQ6pnXHQa6+FCCC4zb9fvr29tAwfXMts1JzBtAc724
avWcZztviD03EHytnUqttmzsHwg/v9FBfRmHMqRM2zHzH86xDYZ0AwPuF4w9DDSjS2ngZqttA6li
Vxwn5hzLZLxSUvbd0jvby9qh9eRZPRh6c6MaDS5dqM6+v5/by/37Z4hPUM2knTIbvGCMrxerH8e2
d7P93hK/YS4uO+W3GeFwtUMjlcuEPJxndeP38mN5xIRwoABqAQYW/fVxBnIX6bhXEX+9vN+zLJy4
3ADEV5pxP6TH2Sse0C+J0lsjcYdPRmjdqE+g4/E7X4IYIQmmKPe6IEaqdasmLtK19/d6+7SA1gU1
E7BsXkxlF8SMHcpw+nlrVvfAZQh6ObT0pHD5XPhl2CU7Fje3fWVQuI4dVtkzHXBpKbP1pdVZ4bcq
u0tU7YrQRgINXrkXfvh2Xmz3yqJwHdfWUjfZTJrX+gKfLdPRlfWYZ5043Zm1xw6wfYz+tncxlg2M
mUVTFfZ4O0wOOm+UXY4rdUI9QjNxb2JpM9tYmRP8WLWzqc9nHBcrfa5tYE3mBvLu0KOyMq/oblh8
nezVmzcjngrVLN3g83OmEPHaRlLkXB6AMYVqrU0/9/33Hbfc/mZAWMqYOlZ/EbauLiVHRcO5NBGK
prrFLBE5J+wHq6fJby0l6goJ7ZzWs5P6HslHBZbG5rj09F956u/fIFwkiaJUvZ5hkK4dmyvSPVXa
5AJY7lp9Eszz3pzJZtRDhfmvFQt7KicLmLEwGRb2S/e5geSWVlUBBOh2LqvNFB8sJa+iG4D2C94C
5e4aM30YSq+diLEbGUR8FESAYHvY2b3N9awM8S+8+oISnHJcGNxSbVPXnsLKhOurj+/7yeYzaWVE
yCxMtpgQMYCbLAWu+X4OQTwbzGT2h5QAryW7TlIF75u8xB7zrHtlU3ALQha7ntupCbtqBDlFSQ8Y
3vOt0bqhcxEYZXWXdcm1rUy+POmBY+aP8rI8TA29W7o4cOhSBG3RPTvl5Ol1/ZDIu8RMm8dz9QsF
V2qhz9m0vJNQZZHCvjbg7N3ZA76vFyF1ZUHISJyqqMdY6tHYPGgHPShOsR8/ta9chtYdWB299+3t
OS2/U1a+NNckrhYdn9muf1r0XrchW61p/jzs8XPsrUu4nBC4tbyK0VvqQUCTYqJVGVP3L9BlW1+X
XkX2Xi57NoXrKWvMWM7bV5tgUAUZmdY+mv7gL0EH/omw9Jo9BvId/xBBj8v/knYdy3Ej2/KLEAFv
trBt6UWR2iDkBkDBe/P1L4vzRg0Woa65Gm206AgelDmmjsmcSdeAIw85JmBVh0AXAVTx9QPjKP/b
i2B1YGYpmaDUQBVeLR6banGBX+OM0qfrQrYd7eUWvv2+ktI3vdkMBWwZ7T8G5R8ggpCP+r448U7c
SRrnEm4GLitp9BxX0oawinKjxDlF0ZOe9U6Kll0Z2HxF+6wv7f762nhHRH9fCUsG8DVOOoJToRoc
Nb7p+u/XBWyfEICWaIYJMJbMrSsKs5XRRgvLCViQ2OnA79TwiMQ2IxPllwy2wm7m6oDRE9qaMJPn
ZDxIYtDrnkxeAQqqk/oIBOnri3qrJX60SxeJjHerJaPRqxFps1oDoYvY3JJoAtysNjy0TfuqdNNo
ixHgBchIvBH0Fgt4ae1YSEEFrpWHaGqDXAPeTSq3OwUowkKaPwxRdocWEU+vh6DN9O+Klp4ULT7G
avq5DclD0Xe3FbpcbblBDn/ujnPCa7TnnJXBuFLVqs2xaHHPl/ZeAEi0nAJFtVc56Hfb9/uyd+z9
Tos8NDtkUKQKCN9GcdLV13gUnCQXLCA28+Kd32jvRR5zxdtEoYRRuIFR2e2qYbFD7XPZa17XTruG
AATPNDyha3ZExhR6KM+nOp85Ks3bWPr7SssUYTQBsk/L+9OuXSKnFe7nllu+osdz7VIyzpKMiTDk
KiKh1mv2rbyPDiqoY9AiIQOm+lHYi5z043ZudaV3jLuUc1UAsPFUw/pKhzFPfTWL3Ey4E/JvejF4
SfratjcFELmvax/vAjHOEwitKhmKoQzk7NGYW1usMTIq7IgUeVX013VZvJNjzJcJfNwmE3B5puwW
b0l9OSYaRx82RYA2CRRYkgZIAuZyzHMxxBnJ4qBSascgnVfFrV1FPecObsY2KzHM7RCzcpyrRELy
FFxegEE94EFn95ggM8TZu75p26JAaA7eKxBCsZQxZRr2IUSh01ws7ckaPHTPu9GoneSEM8256b7U
iyRGt0cNYOpTSq98dUOARi+iZHF9LTwJzOmA3y8kKg0JIwr12BLwMPHQYj4Cl9NIf7UK5mjaGalR
o0eUKwZ60DvgF/eIXwCgPXF6t0Ux30Y6kUtYtDGW+l4so75iKwqV0cEqddpAHDGKbhPDOkmStF96
xDeowxHbCtP7RTOOIE3bowTgCXPlzSOAypJ64JzltqFebQOj11kW1XkpwY0TwB0pqRN5FrIns7ug
9ucUTskxI9spqZU8Rrd7dZQAXgt3N6DpGylA2m8r3fQuQMO7twRuzkt8Utf2wUKr6J6ng2wynoyM
H1CQvBZFZHBpgprEd6CRdU2kjBevkG8bIF3yBhS2bctFIOPRxboe8XBEnDIW6JVTFJA9nIbR4ug7
PZhry2I8ejilptYnchlQevKZ1IpDhkq38xwV46LFq38wUhBEmngzX1fObUNzWR6j/ssAgOWYPkBB
qz4C6F99zPpmV4j6bdwYKceAbkaZq8NjLEEVZYoS0rFYBW41NV5Ag+doyrnqgcfX74sudYnkX1/f
b1TiskDGMmRFDXRCBZZBua326lf68qAZRYyoy3bqapxn6batu0hjDEJXLeYsxsDnKAri9pVqq7ys
0KbrXu0ho+K1UlqkCzvMPZj7MjSdPiuf0XU+1qrfCNIzZ/eoOl27l4yCq4NSVI36puCKv4A7F/mT
yUFu7xAf9MLlSNsMvy5rY5EF2sRIhKpGqIA0emC1gP4w3bLfK4ECrDZyiKtP1wVy7qPGGJNCAQei
lmCGRFZFewIbkGkOfjf+tMYRM/iiM6vjWdA4Lx96ya9sqcYYlL7UE0umTT6FGB7F1PBI3h2mhptL
3zw6YA9bMlp+YROZoyvNUl/CEa0wzWS+DFryUA7qWUO3cUW606QrxySdD5Kef6m1yEuTcPkjzbt8
AJu7aIXGstQe2k5Pc/qB5Ppx/oHhNb8LMA/Ey61vap6mq3SqHx2YBqN54mI0mIlvEgBfKMeo027M
pH25fl02VW8lglG9ooiKSumhDOmIER1Pm/dDceyjO1JzJj63y7ArSczZZfKIXMD8VhhdD338m8bp
TR24iDIZZBpJqcVkSrAoAdmFaSzdXO3tWBeOWfyCRkvd/F7F36/v4/arZyWT0TspHcysmyCT9tVR
PHXrHO+ILbj1jiNpM1xYSWKULR3HuI8F6nFSf3aq6KijyCw4nd3Mt6LbNf8CgmGzjRQQ+//cRJPx
5V1eRahyEDpCSTv8Ac0GQi/0OMiPWqD78256jVWbx+GyaVVWQhk/HvdilwAiGK+sGbzSSWDKqdsp
vEbqbSUDhQAWp37EGBJjy0pSA8FQunxSDN8Uea2wPAGMt47jJNOjGTejMW61MbEH7iDEthJflsDY
CSFuEkDxwH8WiniW4tk1h2pyxIY8hXNT2eEU8YiLtrVZ10FyI6NLDAMD72PWRhHFRG6QIRTB9ieD
0qQuRX8s0RTY5n6xtC/CBHCtMH9QgPVfCQAkva4Fm5u6ks8oQTE1qVA2OLUOKDFj4XcZr3WaJ4G5
8lVWlrqU4R00Z0fKAoaMtXd9DdtatVoE/YRVAghQ1AYuHmKD/39qZK5Nm0UmB+AcqP3TbhHuY2PT
ha5kUqVby4yMSUIMQCvu//NMyaalWslibn5mkDAxFeT0KKQjtRqo7gsIVDE++51W98Of1zd002Cs
5DF6YLQCprVMNCxN6vcyOUR55JhI5V0X8hEpmb7LV1IYl5kZg6jFOU6tL/qnTNfcfCo8HVyx0aC6
Ben2Auhp0Pd8m2bp3bDIHlA7z6D5eSGm8lkVp6eqS/woq28GLXTwN44LSQ6GWB7NYfaNFq20S8x7
RNOd/hCggfcIzZwiBolUxvmmtSALcggbRE99rI6qN+0SJzeBdDahS09MXIrbU+7yP6rDXgSz4W+P
CHQMzQbhaHTfhaAY6hXbAMfi9TPZ1FVKuAXydgD8vWEXrS41iQtjNkDtF7Ttz64mdj79uC6AnunH
/bsIYM5cnvJaziv0zIQlEPXqcS9MhXhXVUtsG0ZUe4M27VF24iGfbVuI1cKYczPGEVMCZvp3RXD4
Mdy9jf+u0hHg4ubE8py9lJngSRE7bZ6RcA8iJHrk7kVQH6/vJU8A4zpCIqgDKHVL9Hl96+UahK7c
IYdNw2MYIs2dKuDGZozcoALtEbTsFBooRPeiA/+wQ1cVbYQVEiCp9ztFdq6vatsjrmQyxk6wRmsA
6Co8EppgmzsqcvT7vX6k4O3XZW3v4GV5jJ0TzcVqBgNdU+D9tePiR8Plf9+0pKvFMPc91GMlzsKc
VthHjzYtyeRooS9rdsNjdxaeyiMICp6ur2rbRl1Wxdx1xOpi01H0A0vOnttIP1ldcrJI6AK+f/ef
RLFjDr1eknAkFZqy8ydTbl0DSCehcTC5mQ3OPrIAMXofy02R4FJIFghFwK0wWroTxsPD9fXIm3tn
YnCTwpt+BIBrMOSrER0LsnZyQEng0532rbntazs6QL2aY7VTAv0F5Bo3uT8f+53uRbdFAAoFX+V8
y+blXH0K/X1li61caCsjW9DFX4RHvRGBDVqkP66vdztJuxLCKHiKnMoAFpAyCLPCr1LLRakU2VXf
iqaXMKsVe567u0xMbtJC3llD8miMaMdJ245XCOBtPKP1YlhXvUXnxM3pPLQnuTp1qAZYKJFyVrwZ
469WzOi8oMTNWI04YTozqzsAxP+Gqm8hOdVRQy4J7PTAei/dCsaG5xG2TRtactEMZ6DljlWXbJqm
PO/oCwY36w2vARNI/w7PZvv2XEQxzqGdhBhInOjtK6ufWhs7Ys+b/eBJkN/fTxRD26qlrfO5ED5g
luvVGCreafFkUP+00oExk7WiqxH4Zmgyjf0G7NSc67Dp4VZHQr9gJaEHwG8ugRn+rSoCHmuKG0oH
DoAbKu8oKgjJOE5nO+u8EsnoXJ6HZaHSDMc/ua83MByMWoBCtuhd3lzHpulciWM0Kx+Urh3RtheU
XVc7szHJdqaagbIsvI7vbR2+3DlGtcqlHPXREoFRanWf556ckka97UzFkUeNUxzf1GJLNExosoXJ
PcavZoZICr3CHqYNgIyAfVbUfth/aoTZTTXOfOy22q6EMQ41E4o0VCg2xwL2JLsdElBsRxbG6DTR
jUPBVSMMV5vZwyB2X8vEOEyKym2z2NSEyzewcDlGNPRL2gBeTDxYQN6Se4xDCA4y7n93uNPxYz3l
LXxTOVZCGSMiCWNZLH/PnEr+uxIexfVF0ZBnITnHyoLmtIBTnIsR2rgo9b4VwUnfRPW9NYp7IpQH
lPJ5tfTtbVVlJPFBcASG4/fqr1TNKHYzpv9NYT4mSxVkTci5qjwRjP5pk1hY2oQ1VapntgBBLnhJ
pE0NRyfAP4tg9I4khZgq5QxLLIK3tnDL5r7OePU53jIYjRPmJRnHvEGoZwZ1LzpyxZOwHYys1sHo
GUZhFEFKa7TkevGT5GLCDzNvlS2BGK/0zcgmX3hkGdu9AReR7JBKYih9bYQQ2bkLKL0LH5xWkYq5
At2W/dIvzgaxKRtKzFGt7Yv+68hYNA0DU9FiGk1Ad20fWnSMFH1xSEBeXCPDOAO+/7qX2z47wPWD
8Q+zIeyEYdKXbdGoiHnU5WC1f5kKDwNtezkXAfQDVl5UMwCTv4x4J0bROUFsqCx3UhMd5XZxG61y
/9tqWJ1trCiuad7eEDC4JIw3RShOnB3bHu6xLititDbT0rA2xLcwEXcdKbcp8VNHCmYMqudn6JkO
KA3KohQ9QqdHh86kJW75GdWfP3Lgq09h1HuMmzATDIRyi0Vh38DDZ/hK8SfZipUQRr1HEitDiIaG
AEQEdiLpdpG13vVz29JvpLNVTQGyj6qj+vf+lpBGGwU8vGj4i2yCiI6Q0vk7BfMv3cmW54ZEsCmh
N9bE6CWzdakBIpzRQnbbSDPLkesZHLaNGNmxItwY8pzag5TmDlAmfa2YH/LUOncA2eAse0M53n0E
s7VyW9faQEcoaLxX9LtLW8qsuMJzZltB7RPPcsEszhG9EZG9E83seNICR6dTkWKlHTGt/tqi68c8
jf7imeYDanlvRGDAbyO8LuutIHclGVTj7886j7vBMCiUFfBS0k+UeEzdd16dfhLd1I18XvvdBqo6
wsBfJ43B/vfyJmDg6gYtDtHELEW2zPaCTTHVUdDDLPUb7g36juZjy+kv3F6pBDpmdOOhhsNOUcnV
IHewFRi8xZwYUIwVF0xLFMXYCPq7+CCXHDXavE4reYxlIqHYaA1t+e5GyzaXZB/mnxb1zhxux3ng
XKCNyEIRV7IY/UmI0S2NRmt6MTDIur0Yg+k89Dm3lJ4NkxR+J4VRkCEE5eCMV9ivZ3G410/a4V/B
c9FX6TVZjEYIyrSowPJDLRQjL2Z2JKj4Dg2G+gqvzZ4Kh0eJt6mBlx1km+dlWaoAuwDswLIH6eRA
wPYszHY2ZJEthjyc0K0093onDUYLukHCbKiFVwItnsupbVUA6oo8Oje9eHjQgrsk9iI34pm4jYfC
O7l011f+v8IYva7BsMLEidWPbp/5FLbOyI90/mUQvT8hM4C+r/aVftFK4qy0pBp0EYm6/rE3Unvm
zi/Tm3DlphhMTEMfntoQITVmdMlns0hd0HLauVrbvVV4Ul1+n+U7knBnH6hhvCaWiW6KUZIXw8KL
JJMztI0W6TlpU19S0p9NvqCQIAuYcjA0ULpqHkCtnQYN/zaKVV9aeWhsA/zTdli2YCpaXtSqy+ww
zFEzNAZvjCc3CwvgsUwY9TKmwp6L6VtVCqkd5UhwmpbU2kqSHNtmJK5O8j/AOH53ZIzhUqxxllIJ
QeKkZXZvTmAqxqD9xKtobzv91dVgjJapF1YrTej4/oDyPu/qmWMhqW36eFwoHqFrAGBGCnMPTXGu
DIGio5dteJpk44sgGa4kg3C2kG9qqb7Fo+37dXtJL941kczFFFsDnXeU70YfgbpdwpwMgMDkBMDb
lt/ETUKyHv8YSzJGaSbKFSx/jzEOYXJ09Qd8AMeV8YQwZqOoU4sYFWaxQBlce1Yx78NIsQkGy//o
lC6rYU5pGdVo0VvYxS4Dy7SAUL7zu/nbMMh2D8KtbuENHf/mEl4kModUZDr6i2rks+lo5YorhBzn
I785cttoXKQxRkOVEuB1zZg+MCbBzSQdwErLAaMDX/qlRGcwbILRiKdc0I+q8u36beSulFHriA4h
mjFuyt+wWhTWbbmhIMSAa9lfl7Ud+lyWyWi21QiCpBXQbLE9pVVml2S2pzyxK/1Vq0TOndnKDcBe
XaQxYUkBwDoVTIW0EDkCUyFzs/6mjnc5OsTKxA5t7ZkctNKfjBOvuYSnF0yQ0o66kAIhFs8WC0Vy
wP4oXq/zEFi3/duv5bEtmCLwxLShg/L1bejKZZvaSilYTjSTXanWB12oDpNZLE7R6X9dP8YtxKP1
zr5dqZXzVhSAg4wdLY3X2b0qzpIrkMGwMchYY9S7zx/rKvwmdpUnm/JdVxGkd+V6l6nSrVSGe0HK
zomF3KtI8tdSml4spT8aSvlXCHd8ay3ap04olOD6N1N9/Wh0L7vFmCozGVqJRLjlAsmdCDaDHwbz
DoQxUrmcxGEjwWRYFNIttcAVn6KXpXKy+bNgoe0lr9HxjOcqqA5HwCTEUewrGqCbB9kBHYTlqMJp
EIB+PE4YnIz8/7YBjEET+nhRdYINsFL0H0mLm2icztZtV3rZYsaIAXRuKecZEkS1AVNgd1aj0ovU
ydPDAhnvBB0vtVE9X1/Wb0Lmi1TGfClmac1qQvFf/WafFQBxMV2S7/9Oq6PJIXUBq+AmOceUbT8b
0WEDhh1JARAio+NREktKR/Hv22jywHlvW0rhDfoOE8NOWO/VvLDFSgvEemeSeCcnnOPcNtsX+ezD
BKzcjRa/59b4t5jIdAs/6M5KFBNLyAmpsogOvpYZlmkAj7b/oumvTTf+10UxWto0ZRuh44JOAIWH
oXIxsohmH8xoqqf4oPW8vOr2wjQJ7a6mgR5Oxh+NqFkLMlJnQYteb1OyS4BljiFGYHnW5zendZHE
+CJBwHy3ESLmm0AmPQbLTu8cSlNfAhQtJQ5HJ+g2fTywizTmbtZ5OgzqBE0ckBOvDxTbtJ1uOk9x
SnS3LTwAWnnTr8u/5KlMsqjIBHUBihMm9O71QPNLkEHEru4aBK5Wfyz82KejetPXca+jJhu5ii0H
yc2z/FCdedQhm6539SnMXY1nrdKFjCaXLSSzAYU+eX3Iiw43Ld1KCHNNwynu9Zm2So/SbkG/gd75
8QR2gVtSLoAJILv/dp4q41mMRVnmMfx/Zg8ks+1lF+J9DoY3itTIk/ZBKxSwvAN2zFIkgF0D3hW3
a+Xd5SUciJjLJOj88Ev21OzRsRrgLCXkyf3pWfS7B+IlrsZ7snwMKxjBzDK1sBtMSWohODyE6Ojf
V3647w7qvg+mneHod9q5+irbaNyR7fJOthO/cLi6s716RIbgWDXRCs/ojlKXGZnnjCAcRj4JA7qu
5Go7tJRXnhZIHnIIww0VzUs0fXQob6v/JZhtLpmipJzFuSMBYBCQZ4btS8/FLtxZQemPn3mn/CEe
epOGR68mmgDw1RjTVzTjNPZlnAZm/1WeXtVMtf/XS8tIYEzeYlUCHlGQ0LhArNPe6DEBt025nsPP
fPbsj4EAI485uClOzcZMTEIzyC/xqdqLKe0ifzVPs5+3IF+glkfgeSx6J9+Z2vdS2bp+OcSKXFsC
lUrrTBREjvhvT4y97Oa3XBjVD6adkcfYN02rpb7U5BCwy5KvuMRXXw1PuR9dyvwEmvvrh0j37Nrq
GFMghqKRYpKOBBqKII6g491kFRmMudWcjF4f7dEybnVBB8tEKO+vy/5gZJmVMtYAeQWpW8hCgmy0
/LgC12qqlbZmggE7lML7Vu/OYZ9+vy70g/tghDJRcqToKspcuETpoACoeY4dYe6BbVzx6OY29U+j
TZ4W/OYH+GxjVJcxRnkLqGaWG5qelfEoTz6W6+haViI+KCARE5L21JJhgHsAK0jsFkfhLPuRQw4E
RO8cz8FbE6OBiZSquRaHJDBJiEaa6M5U/ncGNLooEMZSYHgQniqMjNoCh4+0wDy/VWseotk1cl87
DjspaE+VEmiTPTz8CV/0e7lsiLOUgwZOoyJBSGUeACZ8LA2v9UV4YGHflq7IeUttbuVlmSqj5lM8
Ab+w7ME2McuOrOfuQjhtLdv+ZiWC0W0S12CzW4ASnwFPoHWWXex+z/eLJ9tVwINi/ljee9s+AwQa
BmrHBoviIVekl41kSQLjcfTqmxZYAqbbec03lDruWjf8XsB8ybk98bjr5E0zAjbUfyRTf7+KZsA7
BeRUUFG9dYi0N/2n6XP0Sd5r9+hF3gmeispi65fnYVe7kxc5mGo4RxTjc7kjp/xzX7rXDcy2VpoY
Y9UN3VQwBf/+e+LMiPQEA32gj+5Oy15CJJfS4PhZRs9q5PYcC/4RxoLu/EoevWmr9TdLLy+xivVT
dK76oH5VsOrGM8H5qPshbXrghlD0cn7wGiuRTCJAHq00FYUZ47o2bZqXkBOyVZfGMcJeuePs54fU
KbM+5nxbI9byMMT6KCxGf6bDBrMLSJCdwfFH2+HpallMyCT1pkZEHVPIY+zEd8mx/oIDPJlfcY1u
wFBIq/KJZJdu91y0NrkR3cYR3J7HP77loWQMMEkyiOMUmR04LBRMVlmCDLRx8bYSHyYQrhKOE9y8
M2sZjGkQMvDsWgCLCcBE/0CDmvo82HNl06SK6BKv+snrkdnc3LVIRi0MxezDNpISRIvy6PboX3Gj
e1C0vAzH1Elluz6Rz9IB82QOunSO5WwXk225DSec420uoyyRYU6IdOCV0bk82Kqa7fQe9WW9CK7f
2i2jtF4toyF5qIzllIhJUI21C/xKZfzLyoH2lR0GRP/KnDvX5Uk8gYyW5FXRDGIMqzMf9IN5lu7m
Q/sVBLCo81qeGblL0LtAyjzJR96DnCuaUZsR9DekyHCy/aHYT/vlOL8Wu2qn2hIG7tB/dRsCWdl0
soBr+ninSTdlZfow16IpKNSHfnhuToqfHBMvdlUXRdXBobY+9sIH3jPubSyMNX7ro2UCFEMH3irI
GxJ0NqP5NYhaW7DN5+Q+d8BcqtK2M28K5sFOcvSoZ5545Nv8reBh9QnsS5IUxlCOGNVFx/jzEr/q
HW90YDN2WEtgwhMpV82kAlRuIN22XrRTdsYDhoMPqp/7liv8r61tsPBrYYw1KpU8mnotCf0ybIEJ
nrsCr3mO3v4rZ8b2V1qYxFNNU0UohE70qh1utfwxSlVPNX5e10N5yzWu18IYmLEc00nMsXH6uQCN
aXrodkCi22s388/kU++nT1QlYq8JxmMz2tqdxdnLj9CMzGYylmeoI2kadHwALYoN+/IG9Qc3BpwW
SnDe/KIckrtiF52HY+JET+U+tDMMCeqesjcel1frUXiy9rxBKWoAru0+Y5vGbjEUsF0jXCjR2hdp
2h4Eci74Nvy5Tp4rI368fghUA6/JYwwSIFM0XSMFeYsY0kMaaEG8a/h5NJ4aMuZHFZdUSaYB6ay3
SaXE08f75jj6QqA5CBRiL3P6ktfNxttMxvyYpIribILuJ3/NjnkQDwDTB9dK6GJq0Re+dh75SklQ
RF5Y8jHD/e5ioZfvvbHV21kHai90yLil3MPIcO/RQRSYfhXwmq+5shjzo1upoqJpPgmsR0A5ogvV
uKEdgiPYqLnu6/qGKiJjfRRVThJBUWj8vCA2wW7WDg3ZFaR3vNg3HKFC95ml+HwWwM2LCphAIAYh
0FPY6V3QL2Bq3IJo8ZDs6kDfz77ug6bOu64Pm/d0JYbRv3DCiEPc4OTyJXPn6iUXv10XsOmHVwIY
hTPMPJsMgju5RMbdKIIzkQD9nweete2UVmIYfWu01FhyKaSm7R9sFsH7O39aBMr++pq2A9aVNEbR
liJVQJ1EvdJf0dcp8vJn4bbZxw5yxWcTUUbvSp51n5xitJkntnAveeKOR8K2eTcv38A6+hSz1kWa
YWNNsXI1+TFFX3u3zH47/xwI5xC347iVMEbpDPCBFCHor5DprE1H8QuX1J4u+ZqH5KOzgME5KAKg
CZ+rL/yQZjOBIK+kM2o4xdYy9Ba2G31nlEFP9ha0RsbuQN9dAblZDrPb4b31P4+YU7O2ksu8S+RY
Qc/dALl13u0Ka3SL/DPnJm29YNcimJhAU8XMqieouWbrwfyMCORRfUZvfRCdjXOf2M1N8Q2Yxk62
I14tOQlviR8bZZg1MjGBNsD7ShLWSPZhICAeQMXjiPIDwlUjEE/FgRz+xYnSE/vghlc7y5idqEz6
huhQ13H2YN7OgjffmpimBU+yHx94EGLcRTJGqAGPg9jMeIakhqvO9uIOPyq0mFMEJ/OpjrwabUgL
aLrM0OXlRT8OozAbzFgmHdyAsWJCTzPEfJmb19jj5ilGZ2/R2dmx2YUxinmiWx0Etz2KuzgIH+Qv
mdOca85l20w/rS8bY7ZQDRJjkKHSyza4xY/2PsE5JydKgZpKKGtxk0HXbRR6Ed/HBWE0DkKIQAjP
P6Tw3fGh+j7hf9WjAICJ5tB6UFH9G6wuuqu/v2Aq2wIZGmXTSFlOU8Wjlz6gAwyTP7JHgyGaccMY
n47gRANmLRewbjtC+XW5MZz4ftWmZOR6obVJEN1Mpz4I94OT7zEgjCIUtyRETdC1dTImKmubPB9l
7HC2z+7GB9RpvAEhSQp5hRd71o/r9orjZ1WRsVdGk0tTBEoWRESKD3DpzB12egweXSHIPEvlDkB/
BBp6pz5gZnm/mbWkNrne6lDdZ9GZToU/HefbZHImzN2lWK31VbUnj+wq2H+weMix3X2K/I7YPR+K
8HosA9Id5lsyoNuoNHMzRIU9DJOdhZAIFpzrm8wTw1irso9qvEkTEswS3u9YWPSSpy/XZXykUGH2
lTFLk2hVs0mQH5Eem1N7Q/byYdhrqF8ioLgVXyRHC7KvNN837rT/Fj6pLIKlFOtzVwm4tCISUrKX
3ZYHDK61NzSmhkHajwifsnulseenKgg980v1iZfQ5V1ktoMyleH39AUXOWrHx07rz0poPpckuWnK
hthl030zcgk53WUfVS0KBfL4lz5jgIBzDJs5gYuteLMlqzSVVgLIs6YWMjEd4MTt8CD90vw1u7nL
b4/hrpkxTIhiUJowURSkb4q+8kGKFZ1blw7LAqAuqtzQ4yzvup8HD9B7jWmbolT0Bn6enIxbOloS
ung0fZm83I09rpvnSWOMU9dKWkUmnCmdD8Io13HCMDB5FgJQuJx5fb7biXJJAyW8JgIJTWPWpvZp
1Mwm1qYG3V7ZRV/ku+VmCQaPpnHmYx06vJD/Nwd4EcksMJ1qJeyptY9PxX68oTOY412+jxx9x49+
f2MiLtIY09v3UibHMW0AQLhAx2gTL4K969xC8rrP0X1Z4gUs+hpyVmrlhdJXTEj90f25fAJjcfOC
KITQV7B+j6lTvL6nnXS/APi8AYSB/sCRRk/sozO9SGMMbxZFRY5+DmTmS7u8UdwEbdW5HZ1mtB44
FFHExLQOpxRLj+yaTMYON3EBkClABAalXtpVjbaV5JWzLLpJ10QwYZ+SasA1FxHiN8hFRc9ornqi
hkb5Ujz3vm4DXxocfMsdR+q2Zfu1mWxzjN4vspERZPak7xNyQki/FzbClOf2rkJu2r4ubbPSC45m
pErAh6dgWvi9odFmpdExQkyVsXqiwH7Tk+pULjpV3sjJB6c9aZgAH0dbfgxvVYzsCigliaIN7DDk
4mYexeJmR9Lqg9jnuWCFhgSqaBKoqOyWRxAw1A9tELpgwv2aCoe6B15yjgZQXg1i+6l+2QkWbSs2
crOWzLedAOyUYNo0Jvze45mOxrnT4lHN0TD7Xp259ndTf1aiqX1eObMoRW5nzC3Eaqhj+Tqs0/BZ
eQBF00vkIPr1DV6Bf/tht5LI2GBgHlZA2qLa06Ct1AzIq+UjiHH1vQV2N7dGmVs+9p+5YfDm5V7J
ZQxxNodNMc6QG54pn7VkR15ztM7tXtz9UZFbBtwmpu+RDfzAQ16HSTM2NEX35meOSSAAVLmipdDd
dSX6zZ29SGKsrViYIAMl6K/phsKplqR3zCzGzGmtxr4akTMaUzpw1mfOVAtOjZYfu0jMoxBFL9aS
Pi2U3n5aiOhc/6xNC7laP2OVk9rsJTGpYEiq/HunojULJNOfr8ug5uGDiVzJYKywIslpGzdouZmM
T8ieJdIXKboLJd0OM2ccJFubebn6zVgFqV0NU8QmkJCYjFoTj1Eh9lDT8UDrkzryAfQxYwSlS77w
Iu7N5a2EMYoZyuZMEiOFMQqGE+0B6f3xJO94+fLNk1qJYbQx7dRFHmiebhQXezLRFiE+XD+n7Su6
EsEoXoXSua6McNGdKx8o5kv+M/lZfOtfFqD6qUdAuIp2xUO73Q71VlKZSKiYa7EsCAybZic3b2UA
TD/Z6KoDKTJK2YUHFEFe++W2IV8JZbSx6dV4BGMwLXSYnxY/2Rmfiz2QIHBTkJ17MnJv3KePQ/Av
Ij+6ng/qsBLNqJwkpeUg17QqZy+0xosuftSQliB6Ur+/JTJ83jTpZoyyksgoIGnVUNNm7HDfY4Rm
PBg9ykhzbmtxyTEnvLUxkUJn5okuAe48mFvMAjbgyMoFTzE5tVaOFPZ5KYfFVBcDHERi4sCEH8P8
RTR4NoSjb+zjUS+HYqxIhCbPQ/KsHyrMWlSl+z3d006d/BbA2d/+m/q9PVBWHr4yJqXTTVwMSlU9
oPymYMjjznBm9F1NnyhV9hzwnuqcq8G+IdUwXqJZhMprVeSUyVOXAMuzUnwp4QZtm279cgvf7MBq
eYJKsiLskBQZx6+NfjKV+1Y9d9YOTu0hGh7omJRdVTcCD2add1vo7yu5edSEnVphiUp4O43Pabsn
4yvn6LYdjo7TkSzZ+MA2mdQoKS49bqR6P4Ntkj6l0AHp5nvTT295Dmd7Qb+EsQNqUt03shBByfT8
r5iMLuAJvELhhX/b9/8ihfGhbS/lMYj2sG2w+sJ4aivOpm039GgXCYzjtOqhi3uLxl7n6LnYUxDg
0FX30Vf9UIClyu7AKd7pf3sBBNWB8OO/nRrbMUomvUlFWj4dfPC3qR7wGYEdP2V2hDBe4Ldv8g6O
8a9WioFiMHEhsP1kSXb9LHraqf2EGeMfek+XKbrmcRS5BOrbmY3VRjMaYPY5aRUTcjFy3zui1zzG
fo04/tECsOYgc0v7vHUyznXSMy1PxRIPh7qv3R6jBq5lVF8WnWukOXrH8tckAhF6MG78Yc6Gty7G
jzZdiaYFkALRd/B+cQXZo6CowrPpDpg4VJxIsmcUeoLr15TGAx/jhYuaMD61KUkVmjNVxPnGFBU/
HEA3079Uy2vexBz//Ztg7JcwltgmKVUrJBU2dHSsW8WXP9EVJgD9Q1EnQyc5ypU8kTRwvbI+tu82
scIB8L8ZrXq0gJHrOjvEHACFyclVb2i+Fzq4j3h+j7tQ1vikCFVUDbq/fKfjRcsTrXnLCtoIu+f/
I+3KluvGleQXMYIkSJB85XZ27ZYtvzAkt8193/n1k9Cd22JD7AOP56H7xRGqA7BQKFRlZVI/8nAO
/6xgS0GgrSmU6jo/FUuhCCs3DQI3eykUbvEYuNND9PqKMsmxG/9oX1fWOG+V40XrW5bisnQC9Rpg
8WHZrp4Zl7N0iAWvvO0G6Moe56ftmMmdHCB9YYyR0QsKBJd0N6LZQYC6y75Y7vVjsXkYP8zxcyPB
qGc6XbC8GUMq8jlQztQQcFFuB04KYiggwjEZw18Q0pQ2YdMlDJkxuQvw9tMJrVW0AAG4d4Xgq+0V
fVjjroewS+KhyxFe8BB6HT3J7u9TT8foxoxbKdqb+9S13EVESLeNt1ktkv2sVX7UtkNVDgzdQ1CJ
Zgiz/gsST11xujcGEx/x+mOtquJLRh3joD4YB0yM/1FBE0NbRJXxXv+kUKlpYxmMMjqRyWH2WpTV
SkcDKgvYnpMIlbVZ1yIgYwbKXyYK5QOOIs2ovGjvk4XY5d6Rcp/s812NQQrlddoti9eh6v4bE7Bb
t9XaMBdzcgMkNH07JzsKEvUde1Fodx1gNvQbS29E98ZmiCMgTNUMMPajwMUdyHqSzDiTFQaTbM4Y
uI0fGCS1km3lpniez+EPMbDu/enFB/OVTZ0DJbCCzBjnwDJNfv/MSsXyoTwoF4iI/MHxXxvi0lOz
S4G1peifVAFonsbEbrXnpHy9HmNEW6hzX2w2KyXQCQrN0t7AdUjZk8xCHyo/JHvt1FwsV0iCznbo
2g6y63J1HPshi0gPTXDEHBO9r/io3hkYj8YIvCCv2My/11vIxRujNpIhjfGtwE3nSODOBmDnRVGc
p/l7eGSZcKx7xWvtF7vgdQScJxF8QuHucpGn1yNF1iaTOagB3FDrtPOOlO8YEkQfJ32M5mP05fon
ZYv6tL1Ik0xUBzGGrrBsa7W9AQXTWhGw2U29gpzBq9mLBIm28jWyssDdu+AHm7KigIW8iOxQ7mx0
+by5Ig6xaluvfl5fz/sPvrYg7pSn80yrrE7S3aX2tCPj2ARSOH6qMXWiA/wDrqnRng0bTZjw7brp
TfgINpK9eaGsaPAw2lHt66grRozausSPnPRYvsaoTaI/nLmMPjKz9dBuPPqtBh8ncFDqvj3FnVPK
thAMtf1ZP34K9+QocqtGJQO+nIMAq32dCPUy+dymX+ccmrWdYmf1GeWGRdLtvAHbKQiDrej/ztMN
3Md6QzjnWlSdjO2Mm0UG1O8b0yND0WgfnyfITPidA0yU4Ahtn+HVJ+CcTY+NtmsXOJu2Sx+sH2hK
9a8LcsvIVw/IvW6Gxpb90o2O2km5wBdFl6nwB3Dup48jojDiL4LI5PatjSGoCgQTlGURXwGO90Y/
ew0X3/yW7JsvIA0X4YW3o8jHFvDNQAU6LSAMx00w+IObxmyozjFfDOA645fx3O3+cA5z9Z35NuBY
xQDejdh1arXHitxNgI4mI8SLJL8EV/lU/cjauwgbEcu14ItvZy+r5XJXkgIOaVKjEYDl5jesZpLW
dvq9/NmdWnQ/Q9AylYOfQjVMYJgIjhg/y2NAabtvIdm1C58ZYqFw+9SVgfkbGVZMNtFhYTEnfkke
an/cS/voUn0p7kvAjTCL5qsP0aX4Ip+0veqy2VjRz2N3xecw+HcAsNivX8X1bh5UvZdA8pEVt03h
KxMyAminXY94W9XS9XfnLqyYtm1uVNgCo7qdlzct/domk6NPL9fNbDZi1na4aJZ3dJALFd+4863H
4YwZcjv+Yjm4sRaHQStBbuqXIpF45jjXdpALXmGsKaVZ4ySzLj9xQRBjpwdrpwJ+HgprYSwuXTPG
xa0RU6lhbcTprpCyF2JFe6K0fkO1m6huBjscyzMprG+Cbd2qNKy3lYtVlULDOIkRKYpzcwbOHWzU
LWblFdDVp8CPii4l9bo9k0footSXTIMGd0HLPkX95C5+0I7hjeKrXux1+wx8tXcj3jj9I0B599YO
WiXn38jJRT+DS5VTsFaZcwVvko/TYOdIygeUOYB/V4BaqICmEp3FzVLAx0abPEi3XWisVzk2Wreb
MwDCMAk4ti01v1lZFe40lzSnQK5oZIbBzo1RwXGLA9479UnbMXQMrW1kI4DuBrcGJFMgYPw+LMqe
tKKVXw8QYEL+ZxSCR9dRGMo4Q8kCVc56B43XPXhcj2AuFsTj6wHP5LG7ZQBqMIWRkBT1U5j8qubb
BJj36ydGuK9cIIpIU8p1gYRm+jG45s48WuAgayI7/9mYdnyUHFB0WfZ8Ll0VQhAXlM32fQFRWeEk
BfPRf48XpswFp7Jd8mpi6Mr52B0UG5X6HcO3Z0fxM12Q0pgyF5tiMkjQQnh3Jg1TfhGYpFEb7FDx
ASRv8PK7wSu81G1bIAPbAgLcwtWKvi0XqPrckKd+gBtNPyAvZNdHZQ/CJUDd9WP/xCgYxFMjApN8
T3WSoAmbgDbbj+LX1MzslnhGfy9wp+tXDEZf/nk8Jkrb1GqxswxtY7z1qW34c4zxAZYmJg/twYCi
TfcLHboj5ijHrykSCdHwOr2ex5h8mzXsOpKmFZ4KQWu6Ae0voNa0JVLclk11KgzLRlXxCXDXL3Kf
HIau89vG2nWWfpRzzFyWdG9Fpqdb5fcFoiAxbiuVziddC12TYtgFapLqGJy7koKLd3LSZtHBwjsc
mEJTkGR7mXSXJs7fImI5QIDuRqk9NEyNDjlyMsjfgLPbdW3tG/m4g5KXq1fFKTLx3Yv+tm+1g5qn
J60PgNJHRCPmiWr9vVxrAAeF0X2ZGS6ZC1dSyL7pclfrjXvDMnc0VnfG2O1MUr01U3Q3hEIeRkHk
4xvJI7BMjZbjgDKyY+VpxAWzy3eDo/7IbiAXvq9uOqfYiZ6ggmzYfH8crNI+GtLWaq33mwbJ/0N3
AFM7OIs0TP20bn1Q7eGnuJEn8iAuDcSM/lIVJdbaJ2NtV0p00aVchD+4niGZ7ytfrSykattULHlo
XAsym2jHtK+UlWiYsNmt+aM8q352o6E3IpqqYtHlSqzlSyRk7LIyit8TwXDf7gYQv7AxblH9SeQx
XJjNlkXTWxULDOLJM/FWmHOPKN+EdGf/UiH579MA1Yp/Rp20kdpZYfFc2/W52x3So/oSevMX1mIC
Y4VXH4hjVajoi7IBgZ+8XzSrT1jXWVmVM2i75jH3y3FHulGQBIgyrXdahJWJyjJIpbL3f/i8+AOa
WAkGNzUboiTvXZ7/d0773k1YGUwTFQ+TAps5OmBaNr/jIfJWfVu+scZB4hsP9W58YLwHsTMZoAsG
AVX9lPvC9p0gH3hPXFY/gyRxkxcmfFTHbDBqk/6EM784+Z34OLzfSlfOw3sZbGXLAuM0SSfssXxE
kdJuv0jOj9k3/eRedCSEn5OLLLE0DlmdYlmDj1KO5oXHzlbuOwwCoxzq9l9FT5TNDtcqU3+X/V2t
zeyGvlV6GGQkVu1D6pVI6SB8oSKujF9FbGXbpdG/T6LKZXE99CLLUYK1MOi9JBvsOomdZgZc20A9
LmgE6atwO7kQQ42knSwWqFkLFNg3DUj5ye5REMWrywAsVJi6bR95Q9V1xTJ1aIP/M9ZkxKjlZkFy
IWWybZYXUgtGGv4lmn1YYL9g9cVCVQp0ZIfMRbrDYNpLjH4ZxKtcpUJyqkN7vLlPb2vFHvdERCS7
nSR+2Obcs80mJYGICOoS2feGXoh8odnT9RzxX8p5Hza4J0cRjx1FHsOecuFDBpXz+Bgc5AN7H3e7
/mvzRXjotm/aD4ucV4a5pBQ5i6G6PTvshOffpQf1LtgPR9kH1xDQ4Ci4ABA0i9DXwsVyDlrFaCRo
GfpLrEIQOwa46+Gi71d85qR4rN9lgL+KAGQiJ+UuxMTK81xjaXhfvxbL5MyyaMpSYIGfT5lmnTQa
FLF3aTxOdmOqz6MmQtSLbHCPiVxBSaNieXyE3kajXJTsTeCKAnfnRVfncjbLhlWWmWhUd56Pg8vY
dskDfSTH9rBcqp3QGbezor+dkXIBJInKJSQ1cgZpPwGWnPnzsO9f5JcAwgoor9b+/KYbXgVwgBCg
uRmdLQ367opGgZvn3CIrw6g1x5LR9wS7yBkgd3g0HsoLoyt4H2P/AV3bgzQKS8ubX/LDMF/BL/Jg
qecAFKDRhCnjVgPjRUH+uv4xRTY4b6kVuaV1YGGCxVj2ElQL9Gl33cJm2rxaBXv8rgJzuqRU7aPA
8uUj85Jur+9+h1Rm+8pe2eE8pC7ifMoC4KXmY/1q+Mt+fJkcE0N09eNvlCLYX/uU/KyssX1drWqg
NK86im+j7WYv90IveJIPKFoCl4+ZI3cRfKZtHzR0iqkQWVZ59uyIxiFZ2g6uoINGMwPaDeyIVT/7
ZSTtpUjwyNqM/NaHNS78agNBb7/E9IuepWgbBTWeA5X1CCaxBMNd5glcSLNdNYGQwnt7Vz8Mc0dN
H6uKkhozI8ttcVCfFVagZKQgEVCE7KYRDq5thpWPlfIBeQlUBdP+LaYvg6MGMPu0LxO7M2zthf4V
+J23YGi4Mb3ki2iSdzOGrgzz567To2FiLLGR9EYTQIzKX/oiUrHavkdXVriz1+ZtnTYd3Ea5ZRim
wo2P6UW7NXZsO9kMYiQ47KJlcYcwzut4lhMY1C3w1rePevlLowL42ZZ3ggRCIxiBBoyH12glnSSj
sw8e4aKWd/2IKejS75XiZKIcVFDi0szyr4ewzcbT2iR3IMAHYYwjG1IzB1A9seJ5cxsfh5PlkPve
HZ6XZ/H7ass1NYbFMmTkywYvfjtG0K1KWpyFujJuKJ7Mdh1Hhq3T8aQalqDLtRWkNciSQIUAoqQy
v6edSZJaKxrWC0lBEqgd8gPxoqOohLLlHhrIgQ3TokSGXtQ/oyZaQQBfqoDRVuQhS1+66Q1vH9Hr
ZtM/VkbYxq5C85xGUzGgowXKw/8oMZepbdbAzuWX+MLA8+VhWSCEEvtIYYQ1anak+IsBsvCyDhZk
2QD14j+t62CwVyUZqatuTo897RJ76hvZj6zAdCsoUbvZRNH2SEeHBgr8tfRDAsY6WvwU+Oym/6x+
CHf251rrqFECMMWyNMzG1ffFI+ho7pKv6VlxFG/YBehkmnanudctb6UU6x3gYkAXNqNuzRUSUOmW
QNs7sYQPWJEJ9u+rT9x2qOaqOUz8V2kNzX4C8cu/lqPiJHsAMZ8iUQq66bur/eR8N8wXOkgSLsW4
B16kTwD8+kVEap4iI5zvSiMlSUprXAvWsYsMdwKNfqD8yXsV4ZPoJuBeKuF7ZLQLY72bwMlZSWCg
0r+nlQWJ0KfrbrCZkK2tcGtps0CqzQ5Wggt7Paq1zWZ/9B3xuhTdIRHmZ7MCsLbHcqiVU+jqkuVm
gXEOaFfH9vvgjA+aPEe9NZ8mBwpZ+/S2R8H2T56NmkEYK4fGbiXO3+VCoR2AU4idmfFFkYtzF4WZ
KKhtevzKCOfxxmBYuhqGwHGgR7+AjY7srQf5lg3Xd476NXPq/Z98PkRklWogpJP5Z89gtbFRg9tk
NzuM3RCDOT/Zi0f20eS7FVXANgGy2oc1/q0TBJqWh3UEmZFlcRND8of8QZ1C0FPLKEzFTqHMOw3y
g0AOiqLJ5n2xMs1FbKArgrbt2Kx3AtnxSansqVTvsnTS7XbUC5so2W2dE0GOvXXSdVDf6MjmKf1E
FqZWxKqM0UKqOzd2WnxtDeB19fvrH3HrDtBB2Q7xRFU3MV/xzyPRkqRomgglnK7UD7T/bg29E0c/
OkuEWd1yz7Uh7rLJQkPOqg6GZoo7V0IxEZLC19ey2dNa2+DOWTwsxtiWuLMTTCQT13oz3pLbFL20
3pXd8ZHiNnschUi+ze+02kLu4CkD4ARVinKKYt0u0U2oU1uXRGdt63mnI4JANAJDFfjfP79Tms9S
k/VAwEeHAeW9FIJbIJtUvsaX+ZY+osiQ2eY+u5delpfrmyowzLe35zkCswkDiBigpTMgs2xWsD3+
ROq2jzXBMje38mOVfJu7SlAZnlhRfSibYzUMT5DF3CfZLHiDbDYmcLkhdEHtAko33EWQa6FsLQns
JGd67KF9x+SRgDN6+I15qa3ggcAPgKuFoyzzQxORackgrYB7QATKD3O7BqHYsGfSXa1vQvMVw2Ff
MRftiu+7TWpvXTMNSKZhwBaSPpzT1OhIRqxrMPxYbrWjAuChnZ4UwOIiEF5BCdKNTt1z+GK9v/Z+
owaylerquk4Vw1KorvA459KYsyWe8YZlhbHcS26X0Cb3s68CV6u8TKJZmE1fXZnj8glzGiZTYleE
ugO94l45VWfzmO8ZhorsIKLNCMxi10KJwr9+SDaD28ow50+dnEMDqNZQtYUeVGq+6pMgTG+9vtYb
yZxslbnkJJp7ALUDXwOUiNEkMc7u7CjKYDfLATqFkhFk2DSg07nroKpIFxYSTjt7EuT3yokxLJiP
wzMD+gVeuVcfru+c0CJ3LxCq12DuB2Kn/pXfaADH1pglbrxwt/waD4lniflk2C3Av7/Wa+RuicCa
axVoVIYPUHzFRdfgrnpjk5qsV59d5NwWLHEzqlHIFupAH8uf9PvyoM9nPHfRBr0voBUIPj0o7jIK
5mAfHgZUkMB58lOE7t50SRO1D4MiBEBUj/MYq6J51uC+LZXvTXLfzq1oWcwXPu3jygJ32mQ2rGyy
e08FbSzIwA1wKpk2/YbKkRBZsUk7oq+McSdsMYukHyUshzUkAWTbA4fgFcjeLbA8aGA6h5De8XdE
EDeRfGvL3NGTtDTTSfV+JDDrrnr1TiV21tna6KQoPCK3IE5i54+YzwAVm9f80CMMwIIp0RGezs2r
ZLUJXDyvFK0GZzC7tg5K5MoelAIuMSRp2BB1YAen9ADWNMc6NBehaXYMr3xsgxtPy5TZmkOGAG49
IICdfjecfkBF/KkDxFkENNvcciqjoqXoSH4JP+5boIy1WBo8K/41+Skk6H2GnPySJRitYpzasY/H
dQUMrvat+rU41hHzOpjw/BP2l/XP4L78QKYuqAsMCMnjQ5vjHZyHdhf9TIdAdJS2Lq61Je7DqlZa
QFQCqf58ZBPHhZ+pXkBsjEEZb0waK8AMlJd4oeTIoCZ9uB6ftrxqZZyfB25jkkhmimUGU28P0+Ak
8k1IIPUx9HaYQW50frpucPMdjksGH5ZYmCbTuNgUZ4Om9TIKTyWmKqPXpKGe0lUYtvImZd+XBfRw
AGo65+DFG1rN1uvnfnwuxi9Gkdu0F0rHbIXK9c/hAlm9dFI1oXOBMkSf2SBHvgdklTWTW+ivBcNu
+h5BDej6HrC/yZ+ntU0unhV5O0RSnuNxUr30EFfSm9Kv0tBvi/oPUoe1Jc6LDVpUc5ISJPCKclOZ
9SnutZuk0F0Tn8cZqfbLyBsfiHuB3c3X2Now59RBidK83iBa/WeMHjDnveFJoQ2A0zEAcJ/x8rSG
Tb9c39lN7MrKLj9Jq84FaZIE0UN/nCA2nR7Rk9JbYLuke0aJVe4hpy0wKfiaOpc2aQTALnVBA7hD
6T95aW2I2c9gF9zFjCT/xvpZlQ5ogrLdH8GQ1otlcXuVGOpxPzdymbKSluKzGgzI03dkV91U6N6I
bgHBQeHrWHocJy01cQlI+kNVfbWCZ8E+sl/7+VQYhkEINVAe51Kz2Epp0KD2sAsyF8NSZzZyYTmy
hGS3dCshK+VWVk0x4v1fc2y9q81rpXoGGxZkdxiqurjt9soRjeeTqKexWedc2+HiHfRUZ1QFEqYk
xz5Sv0tuQ0xCUz+//Q2X2Iznq1Vx4Sxn6mYRhTOGBlpRw2BXuRMAJXNkAc20raNW2pjmBNdnhFFs
1ou+/hW3veRjV7nQRnozMgOpTMGM+CIr53kRkJj9ywH/MMBFtBTJiEIidNZZmWdp3Sx0wxgJYbcv
z4D1Zn9BrkDQURR5ChfLrLGWmklCBVcZmuOgPKjBUe5Psza5jaE7VlHY0VgJrojNfWTdfIuAjPyT
rGJKQsuYNDwbmvi1kV+iVHDaRH+fCx0hKJw6uUdKnVqPQYiCu/Rw3RE2S7bveIT/XQF3nHtlymWp
AlWMbA6PQdm4dMZcz81SQp8onNw4Li66DtC9IfAQdp4+hZHVzrGVr861kRACNXHcAGl8SaPe6bvj
kqjuH61Oo6jtoC+KGvg/rfRRaA1Wj9X9901OduD0Rl4qjB9snz6v529L/I02g2krTjvwUUBkcnBL
FJAStzmV3yCQeEZtXyiQuL1/H/a466xI09isQ9zcUxs6YaC7KXmrADgVbOC2A36Y4RxwybtSM5Qo
2ZFI3ZGi94JFPS+GZtpVkH1VNcNDTemJZuCPUcAXMS1Pipb7ddRfygXTI9d/zebwEiUfv4Zz1jwb
5SZmn7OdIXav3Mn3FVg0XRCqXKoOw/ig/ALTyeQVD2lgs/E/ETRbtOuc15oVnYCqQTuli2c3ax8W
UG/PkojAczNVQRkC4zuoCkC19Z9em08VHStoX+2CKjgnEDeu5J+Fpt1B61Swo9uf98MSF6Yx0G8W
mTkEeKylLu0TH/muwMTmVbdaDHcE8TBXaagjhDVq6ZJAc8rBcnqAQeXatDWpv5szEbvfJtKDftjk
ZxPQFUXLi9lk2kja7Mx4sEEJDTI9APl5nUccHWLm30W5l2CpfGVunGmmYdQMXQYKfgjAPDCMZat9
7tC02nf1SZ0eBAdi81G6Wqj6T0+xiJFrTYQoSpfL6DGWkdBTbrS74KX/AnoV+zb00Lndm48vWDNI
w39m93Swpx0Tx7j+U7YfjKufwp3NNlJDtZ8RAJPzCHon4urQVQ49NrARq/b0i9WTe7s/QiT7uuXN
e39lmD+Tk9kshYUzyeqhBAQhnRftU1/0cbdTmpUdFhtWNxaNlE5qEp31+uTIU0hxWgbrbM3GgBf5
cixJ/LUax1PXFnc4Rd+0KXcmsCK53Zx9v77i7WR19VO49DGjI6Uqq/RksR0+yGgjA1X9lGLUZ7wV
q2MQ0Q5z8aiwIjWocvi1RfsdDTqniVu0d81Dl+UXqzfcdAzvoF3kJm14SCuwRpRQRMm0fWkZGVqV
2QG8gq7W9K6R9mfoAPW20RqmnZbmcdChIKAFJzkt72MLIBNSTF/mFuPjk2R4Zt6cksm0pb55aKPl
No7UE+pO9yg1QgtXTzEHbQEpMivODBqS67u8Hev/jo3vwgGr7y0ZlSmFGTY5CGa3rw+lWjuNSDRb
ZISLji2Te8dIBfLk5WuannId6sK6qGW3qcexioeEqwxKY1/jHYWzSe/fR5kec4wd1GhSsFGmAaGB
MFnj9sSowURX5iaRzto4l6mEUipJEpmRYe6IgmubgD4nvaiJTQ+xo/vkVP5kQQL85b761p56Z/HI
l/RW9OQR7DThQmWyGDkJKMJEkpwl5aElvwYRdfN7gP+UBGqgPjBU9uDne2mzRFravyOa/BGeDFIi
xq2HBAU9vdLp9g1mncan9jwdJwyzsNkLUc1q86iufgEXGaZhyUk74EHSJxgWJRBxkLv5kgbQli8l
82GqzLNZIUJXIjWS7ZiE/iXuc4KHNF94UMwpaJUWdy4rJTGFPCabvezKQwmtChFaZ7M7TFfWuKBf
9/GSySW6ebVXHSyfEXlWXnwHHJ5wKlC4Mi7wa2gORdmA8FegHbTTvOiR8YctILiwQR4stsduys9e
9LGT3DdMqBWPlLUQag+8BEcMzRxDQB6jG+Klfn8Sgh3ZAbxmjwvv01xpEUGF+R2HF5/qLwD+QoG3
u2Q7IQEcO2WfbaHHxtBIisKnSFO7aKkytKh03r7rAh2b/Q9j967Ks/sj0heqfRjjjnygjSaRQwAy
tO8sBzROEJL5MTk4GcxPRGvbDDAra1wCFEjDXNYzcrEuKs9dAsZxPfFoLPvXr6XNlH1lhvN8Mysx
HapgUX0e2RVuvUorvesmRCvhHH7Ss0EfVRmNJPKSTM9K/zBNT9dNbPaU19+Gc/IAZUQlYZRGAyg2
vPqBodqlHIVnNucqHa3n2Bc6usj5OEePqUSLXMcXYvOgGDfHRO9yP0ACcN5nTvZNsMLtY/zhfdzb
ig6WVQwJCqXSPrxpdI9x8kiQ025ytz93N+KZ8+0MdeUaXDIxmIZRVSXejd23tnboc3/JL0DTNjZY
v6MTOr5v5Ztgkdux4+9F8pmFYXWyWRZIisEmcRh/sqlzYEOdxi6+izTMNl9XH6t716hf5WOVmkSY
tkApAgNOtlH+yOPLYD4uaKRqsq11qQDat10ZW9njokfYRlZlSQhV75VnnzEFjG74G43z7Tv7Yw+5
wCHrtdGWBlptWdjbKlghp++LCao36VHNnubmTKefgq+2RcO5OnzvbGirrezkoS5zBVmCXra1vejU
y2mZ2yUEbY0xe01z3OBz61ZKfmwqaSewzo7ZlTuAcOGlr1CTBecN48QO93RHPTBWHdodwxWP/nSP
b+rlfvZTlBqJjgfhQk7daYFc9TiQeDX9hy4WEjCs+dPaCQZhxU3y7bwbmCoV/xHrk7YYkWSSqaxJ
nuM54xq+0e9iMPcB9SR5lSe/LI2THhSPgmiosJfXZidiMGRL+rTVHz+AB+RqhdLQwOhTjCYMXpR1
1QuEvw07G/XvvdaKIFab98bKGpfpD6ZWodKDmF7iURcZR8XSnU7YgNqMqysr3LkcpTmI8gHvsgS1
NweDxWzw3boJ9sbsgI4BEyF/FHlWFrkDKgG0qs4kRlzthtbu2+Sm15pL3yjPEw0PeCgSu2sx5Cw4
J2wh1z4ed9MHHQZPNBB57kjmMDhNepEfJ8jRRVD0Dn1LUJDfTnNXq+SOpS5V+jQEcNbszFLqEikn
JgaBKqscMQ+VyFW4sxiaSzcMFSJQrL5E9LYkoR0kt4INFBnh7vs5MGbFYqABYHEewRN9yI8JLqjx
hwEk2eSx4SHRK3MzO9N1FZzqugHSWM5kU4P3JUoRY+IsdY3oazO8CRa17RUfFri0og6iPuyiGhX5
2x4ASmC6PDYK9J/RSlHvervivloPl1I0dV5afY93FlPyHHIneaKX4l0APZ/sEhC5zB5VO8kwUQCV
RDC5C7VZt0PY3+vlhzupLMettiDD6EqMOtFkfk4n6wxiZTCx1uH99d3d9pgPY1wEWwpVjUMThZLa
TBw9UWyrgkT1eLhuRbQk9olX169KR6vUGa9T1QzOYCZ2BYaeAQ8wfcj966a28+yPD/hp5L4ywhxT
J+izPYN0pWjdFGPOMQB5FbWbGOSQDU63KNMWLZCLXGjDJlE4odailPGxMGJXijXHDDGKERXu9QVu
JhOr9XFRay6LsjAJolYFrusK5cU2eLOAjKL9YzsLzt5mBrqyxZa9+m45ZnvHIkCxTmYinMUvCpVI
8kh06kr6CzRg7etL205YVva4YKJNRTEb7EXZALJS/QVA37uGLVoXYP4Spysi5+ciS56p/wsGkgFa
rF5lc9dUr4IlCaIX5eIJ2Bn0RDIQkkEZ3hyYOpx2pwBHDMjgb6AUBSviEZFSCqewtBFDxrFmj+Ng
S0thV7pIi1vgFwYXNZpIWUI5h9ZwUKQuTptdJq/LeK+RuwZVeUM4GyvYRIP9+8oPzX4YJytCgSjJ
mlcL3Hd2a2Y3QTS/geOi8ptK9zNpuKWqfmco2U4j+c+llmaRe4p+BpcWTTlYBCwjx7wLNKXJOT7O
d/SdS+OPNaWpblLLAAs0/SRmmtCymdsWoZlNsrHaUXbbnZ7m2g7c8NCcGI1bdR+7PfjA74W9n21H
+jDOnfxABw7JbNAn7Xw2kqjsY2lvvrDaOZPsjr7PgaOFtgjc+i8B4MMsFwBoZVapkSF4RwcZ5D1A
jh2H/eTkBwZigIyrYH78Xy6LD3tcBLBmzBF1THeC6T0rbniKveErCFmeTV/ePxY70cDgdrb0YY+L
BkSZG0lq8PJdSlDXF4lTqiKWV/YnPifRf5vgCxSd1MvgkUcMTQ6M76/DK57JVv9/PYSvTgRGq7c6
kwtAPUubbb23q0O/UwoQTedMsTkEVPj7gBgnnJjdfg99rJCPBpKkBR0r+eu343NrF6C/YPPxQCYw
BIT4mtgujHycRMKde8wLBURlcgRJljtFVwNJ+VxZo1ePgaO2phPWbtqAqz+NBHe9wF34soU61LFK
9D7wl3Zfm5Dhjgrv+v0kOOefShMtCAD7EdeTulwa2KnQWBccMtEiuFDS1fJc52yuLdXRPUi/VdrL
9TVsd6FW34eLGnUXm4kyor4yhaArlb3wZnFBivKUHsGrr9vabQEZpHdV7+QY+uabdBC9JUVr5OLI
QFW5lxrkf0N5O2bPSRuL7p7NCtZqjVzkMEnelyFBymylUW6Peb6b0sJRqvlsVMNXtYl+EiPxOqn2
ANjxr2+wwEl4MD7rXwShgn5QBkRJYhI7Sqjdgnj7upl/eXv9fbD5ud9RWyilrACZEKc4l6cgtfNn
4pvPVLMZ+2znad+M+w50xkxElY1ciPL4f6kJfPwELrYMYxdU2jCymTY2/Z8C1GZ5HXq1GWrmojKL
0NqnwDIXSz6gfqTt6hvo3jO9l+iNzZNEjS1+qwuuBo158SqNiocIgI4UIFgGHGlBuo0BRKi5ia4G
dqCv3ECfJim6LkxHxsAHcYWbNq8ukzmfesgPqVYtgMBuyp2tkiSNCy7prHdRwYiKO8CKS9B5os4R
2/IxOqvHGLUCyQn2AE30QBc39vBa3c9n1f4NVn6W8V5bMxeChnDQ28FgR+TMJGMVO3KL0+yzBqYQ
eSmyxQUbqktdHKDXhsZzd8YiMTjLbFGI04o+pejkc1GnpEHcVwnIKfrqrzm8VZYe0geH68deYIMH
koZWNhp9IkPnSOm+yZK8b6zpEIyRqDgm2DZ+HqIJMtmCHHqKeabqYJxY0sCGxRg4VrRtorySVxqT
oGUv5yWiNb1cmHJaeTGfMFuJIfwj8XDHeqPo7SzaRS6UFLNcD5WJULKAd322HCV4LLXYvf6pNice
V8dN5yLIYHYgOpOQCTGYh4SEKwPmwgH/xE6SHf2SPgXg6H6XrZFewKm/v25etEb276v4VUDmfbZa
JH4lMMeZGdsSHV0DzBfXzQhXyQUVmk9NvEh4ebW/SGkTiCQwuMWcQCyu8pBIZHZyYuhCIMZdKpzb
EeQSfEV10eulkHK8EYhdPk/gMEmPDNSoA8YJtZjv4vxWtK1cPBnAqms0FAla2T2UDaYGpMfWuL++
p4KrR+cCiW50o9aGKKuqu2DHMnYFuPROePWwMHslDPO106E0Alp2iFfNgPSkrAO76xZ7jMilVWrZ
mdpUkBoJPhZlQWflknICyMUc4/5RNc1O1L2Sf72+caIcgact7RUIuleMcYXcRnfVXXtRpYMGnnMC
LrBosgfDu25QtCIukCjaGLY1CWCvejGlyDYl0Sit6D31rumw2rRR7hrgIxFF2iYl9ijX+FSR5sp6
+DgZeOnXzSUqBpAW9Ko/ZEJxA5bDfXISqiqEKDLmPHnpq1Sv0pGkSDMjBUmDZcsXxtcYKq7szwcx
jnbT9VfmuJiZKVIZS9N7SolG6L7ZM7rqSjiNvv0KWtnhoiMYIXPUGhEdh2/yr9t036Z2GB2pBFmi
Cqz4KLo7eufOEGSWbfWcgONDnD9vhpLVb+AiZ98NoUozHIeoP5LxuTZvo1I0LLBdJFoZ4XItKZrC
qAyb/7Ro4j0TK3MWkD3ZbOCc7pOjIeI3Yz/7s8dYMujxMFdDeFLDZCZNLU0Q7Z7BdTSY1X1SLsdu
Kg7WrOyuH7/t807/h7Tr2JIbV5ZfxHPozZa2XFd7I2141DKg9/7rX6DnXhUFUYX7NCstes5kAQQi
E2kiftpi8zdNoxjmNCF06A96QKln9b0U0OtO2Vh45a7twYGVNQa/4jSdJ1HCVbRSvyNQWjL82EPu
uHk3nGlGUQE0/BU4tH1eiLR9Ky7LZB5apBcVLQmxzH/eIuZeC2iaihcybH45A+ArgRHMQi71V3we
Q0vQqAJroIuf5xrlOvQ+LBhtjk1eknrz6K8sMV50yUsxAQcsLFVf4+mmNvZp81ch7MoG40XFokvB
2DbT147kJ28LOFc6G+JqXjHZvI5T+nt/O/M/bUFx+NedA6uSQDQBr4xYU+2+fyDt5HSqP02fLHOw
Z/Hx+rnfdDsrc8xBzAXQ++kWoh4jND2pfiQlj1b2+gcyWBmzTtd7K9PQTlULr5n+uQ2/6PKX64vY
vryrVTDOc2mUVspmbJrY+OaH7r3yQPZq41L05TcV8DaNcS1tFpUyCZG+buXhZpDRYh6XKefDbEPE
ak2MX9HlYgmLjtCbOsgYPoMabIrWbrSVnkfQFNqpS9z8yMuU874W40n0YRDkgjKcROpki9YPOXw2
TW4kwttABh5yOOZhHPG9IMuTgTAGaHsngTJmAdOovJuCv/SQq91kYEJuM8FMdABuncagT44co34Q
S8G5fhC3J1hWZhikQONXlIQq4FUQw9EW09SpW+NOkZNz1BiuqU3HJGkR3FVja+OluthRQ/ZZudyL
oXZalu5zneeNIyvmWVFA0DVazQnDeK/6PDpKJJxFdUxtDPPdtzXZLXk824UC8vJ+8EdNu2sy/S3L
rBtFmm4Lpb5V0vLGCkH2aKZnQYLS6SAdJrl5shZScBbO+aAfoecqtAzrGe3PGTLZdWfd92SYkXE2
Xq9vLudosoRwI6nVKKSN/7mleaYANayoO5jTyMltbScRDA1NrCIo2kSWLakJl8yq6hLkktBg1h2k
BvVD689+gzrH/FqCPwycj3d/s7aLTebaQcGpFspWi4NFe8iMm3p6tVQOoGxv38UEc+cMjeiFQseM
ylmoHaVKdrqVHBtIeXLe8dtn4WKIuWp4Q/dSNsGlzCJUy1rpoPWEM5i27SQvJphrNhFxbpQaDrmo
skezMV+iaTzOU31s9ekYK+IzOP04J5yzfWyJf04aSw2hhROkYRZMuXWQ2sWWRoOzedvjjZfTx9b4
I7MYwB2M0eMul8CPUtUumneAINZXJRUesw6Jnmh8C83oHBVIbckyytOVAIG64nYxlPMYzQ7J5McR
LJ/B9TPKuxhsO4ARJgZUZQBu8n13Ku4yt3ToQFX4WJ/QKgI6FV6YzNtz5ddYaDRzA1kvnCSpCyaj
c6aC2FLz4/qyOMfVoH9fQRd6C3LMkOBZI8eHengSQK9/3cB2fWX1SekyVxbiURorhSBEFY6LT6Uw
y5tsLwfFnmbK0eRj2bU7l3YLia8Mw2u8wi1vgQy2WAkZyrKm3AQo1ebGfiEcYKbI8XvI+vM2sgya
bS6bA/jwMcBoPZbmKTHeFKmzu+lTZLxc38o/BHoXUwy2gGVuiuIKt1AN5B/I7wb6k473J3pH7/mU
lbx1MSijYIitNhKgjDDdKcJzmJ8scq8ub6nKbcGl3+DKFppM1C/21gj+bWzh6NAGDFTXI1svIXxv
oA+3WmzlR4lnaOaMPI2h7StmgSDDMsB3wNbYRSvRjDQqQe7dgV5xHBxFPkjjE+ezbR/BixXmjhVL
o0aWDBoaurx2caCgTKdUUihHk2/G7FH4UHmEANsJC+Nilbl3VUUglxDB49HBCnHCyHrsxHvQ3VDJ
5hS7ac7u9YVus9WtTDJ3rYvzeAxLHJnGzc8mSMQohZs/BulncbSFlxxsBG/Zg2h/MINYJwFwY3Pn
D+ib7ffDdFk3PdcrvAGBW0wECQJj44Ey2pZBDiZuHWQ/kP7aXV/wR1Hxmi3mQrakGgRdAP/O6MyO
7JiHEiSrVJs78UHBExRudRpAThy6lMgzD8D6EN1SnsTiXPoz9Ew1B1ROYPaEUN4xtGlun/IlQqfv
rnNQaObylPNOInOn9YFoUqrQp5s3ueNZ81tQeZC9CU3t2tfBgMQtbVMndWWH2Cq+qDRjXC2w2LlA
/wXwn7iYKEJLV/ut3fNJhjk3mq3mG4P6X332VrLNHBpX8ktpPV3/7tvQ+POIqWwaCfOHaWWayLq0
D4Zl2HHe25bwEHUv0/J23dT2cMvlTqlMFJCUeRNOEFTBEdO+Dgq68kRviWxpV6MQe6SClbpfF7b0
pTpDZ4472rK5n6YMqhkM1oB0nsmQtOrQNglVYeut6rtaZ49WLji1WH26vkx6UX47JiszzI7WtdKm
TQxWKQxF+cN8nqtnyVR3Ndqe8M6xR9J71w1u+9KVRWZfFTKpymIAlGdcOkzLk3v5k/A9l23Fm3eg
k+AscHuUemWPcQJVJwtJXaPniTqB7FvuhSioYArzG78exftm9O8rBGxEIx5TDZuZ43UTQkwd59Pt
4m+cHdwEk9WKGLQX8wLyfEONxo4b8UB2hR+6anymV5u2u0PjrRmd+JVjlLc2Bt0TKxwilfY8db4Z
UFo8irTT7mvlLY4QgHLlWeI8TrcdqQk1O2g7yGiKZUCzzIaOaB28Gm6gZVM9PTp/qT72bnmHDFvA
G27Zzn1dDLKPLWMKlano8dL4TzjkNJW7oMVqR0mX4grVBvk9Sz394freytt7+3Oh7OPLNJp86fKa
uu/0DP4IH5Sn2VP+QCXbLM/cL4F2pmdW8bSD7DZB9JkKXPDJCLcP1uV3MGCQSCB6mUpkq2IJBOnq
HZl5W7y9UgsNcmCbpopRv96Q0FLxVQsdpygXbZKmtlXeVXiEXN/Q7dcsLPzXDBMeRLq1xMaCk9Nh
Q2lcGx+6Vx1zdILT2fETJc+Svgt7jXMzt8H0YpY5sB0GKAoIWaC8UovehHkUaTnN5tdBDdS+sjFc
53DWST/I7+j90yDr5Pu4haQzKis4sJSUonCHdzrVZgVg9N/9VY72sqmshxfSQZgNAmMpKGol9XYs
0GlVedeXxDkgrIfPpDTVJ7Ols0LFHkrt+1RbbqVC45j5gxe67BzjhYbRECaTEjVQcSaS21QqfYJk
rOJA9wcsWu71ZXHt0au3cg09gQsilMkKzWrfVEAKuGHuRb90xSOfqmHzWbf6UnSTV8YIqMpDsUBa
bzYVsPtOTjyYfr8sd4Iuc8YqtyHjso+ML1LzMm4X+vJIK3RfJK+l9nx953gHgkGMMZ4bstQUG3EY
RAGS2mLo1BOX/5p3lRjIMIZRCrMUT+EE+RFwfUeP5AbygJTSBm19t6QOrq9r29lY0LXS0X9qWay+
1bRE/RQ3kOuj1T1T3KkOpNfxXqlmFFsECOOCUDwLrMK/bndzP1dmmQ9WlH3dLh3eBfX4nKpApQ6N
cdBU+XdWmK9mFVIPZWb0VI3zs1S/itqDzv1k2wmu1VKYT2aZkojm04i6zcHNs53Y2nQLDQyQhG8t
JDYqqOgRR7TF1/4Iisob7enfrZLBe0VFEwbGOyCFoT41mFQdnzuNEwRtXuXLGtkKRzVYZZjIcJja
aLiFpdhQLscUgmb3JrcVjWLeb95kZYt5ciDr1FYjxnvxSKV99ZINTtlm17pWMJxFu7gxONixndld
GaR3coVTZq/pSSRh7Gh0rFvQEnvRLc3NGMGCSBaFRv/vKoAriwzsZyhGSI0ENFFuw/sYxNxd6wwJ
cgQfybzPyIO+GrwGQ86N+9iF1SrbMu+mlEKkLJRHSZcCpal81L55LoYm6659Pvo7VnZAEZhC0AAd
r8Zts9fe8TzAELh64nd8bzuz1S4yGNJhvkPpEtzu+SD5FqhDqArtjKo3LQ7z8sjbD7iVNQZLRGgL
gcsDiDX5+mzT7OtgazftSXmOXZ6f3nRnK1sMpAimRbIC2VdwaEAmKQT7fqb/OwD+yDusPlMjIMRO
ZCT+e1390nR90C/SuYt5ZrZzgpelfKDnyo6YxsI8tnj3qkE42+1Bv0GK1S/c9CC/GDsjdCy8KZAN
umtB/X9AEiyx5V0R8PjxeIflo5Ft9TuSTmpQLUU1JYrtbG8iMyh4yzl8NKCVwm/N53zAjwmCtbW+
yjC/gjgLJWuvMsHhXvAKtZtR/mpjGQyxYrm1oshAl3xjS18xBnc/frdyewmkGXNpi0eXVbrzjvIv
8JKs28ujYocm+Pdkg7Fd65ne9TLuwtyeskyzR4k3erTtcC4W6C9YbWA99WXTxwQOB3KCrjFFkhNJ
+VEM6/c6GXikYn/w4RdzDGgNaTmoJm1/br0wGG5NSCBVNj0itSuBN0uBOLri9LcgdHWmW/WhF7kC
9n8IxC4/gUGzVpvzsJCQkJp8+UcWe4U7AdDK0/AS7UZ3+kJZI2VelWDbKVyMMqDW91Kv6A0mSIpU
BEeC7k4DWrEV3uj2H27fxQ4DaGUpQrdPR/wwvUVPlJnHdHt/+kFFevhcFrzTycRDRWc20GzFzZAE
MPsZX7Lu6/WAi2OArVcZGHeXTfreJdl4lgshkMn4fN0E58OwWnnzskjGQnVwdOvOWo4kejByHvUW
zwYT9yTFhK6+HiDVeunZeAyDMQAPB626QZLEdP+3udZtolLr51EwGexQprxfkoqOfY5ydDJIGUE2
q0wOfSxGb7pVabMt1arlxhqeP8TUXgzQ5djaknpzWFjIBxdd9giJkewGHAffRiNB9cUwWxft3bd1
ZbV2LRqSLYUQnwKpP4RAZjVzh7F8uP6B6CH6Pcy5LIMBqKYeo36OOpRHtdY208bW9X2n7cceec+y
t8cFutH497rR7Xbr1ebRT7qCxSwrpAJELf/kC+JjNzhkscPRVVFP1DzV7l6GH2D31XK8F4mjHxMv
HXxeYwIFhWtLZ5BKzMXUGlQ0JsMJOETEDA4+S5uedOtzJvLC1u25mNWSGYjS4qbGwB0an1pPPWQx
9ORrJyns/hMdPqOT1+3tfIREEvQM/y4Mu3xjBrViKezbSAGxhSbQJNonrpghD0gYpMoyxONphkOU
gMo8Kr7JvAZXHvCy1GS6YnQ1oaKCEJbGy2bZQQTFa08oPDoCV66M58Ms5ulW9uWciXQ9rbeUNvgx
3AbP+ifjAdXPJ1p1Flwzt1Me+8C2wNLljFgMkuXdoFgjJQ0H59xb/qUDz13uNDvziTZVYqz30J35
efrtMdCVVQbJpLCY2rjBasdDgzG7Z+WrfN+D0IGKimJeuZKcuHdNt4OuYXUP6rm8QoHO2v/L62gx
SDSp4YSqGQKHWsudPkHjqjJ7pfIQq89FNwbXEYhzYi0GgCopygujgm9NjH0ioxxiLe51C9uDOqtt
ZeBFrqaiahoTyKqKIE0SpV3Y5jfjKEHGJ7sdw1FxTXMCuudtoCb1X2U6LDhwUzIgNs0c4RSC5HE2
wilGZLCN+mnUz4WggFqwdq6vc3snL4aYMyuXUCgPKXFppuSDnS9iDC6HxLtuZNtLXYwwR7Ts0E3X
p9B1qtMoGPNhT1JIpeiZnU+1WzYmpsf2ifX9ulF520FcrDInUmnL/1AdQyJx30ITIlPs+r524mdo
UrjZw57WP8rYNn7U32oflOg7qQfJYOdGAbnlPdx5W/DbiZ3HfMmQ4BwI+i9as/xUqOnJ1AY3RXkJ
bI1e0mFeyTCLkvOF/3CSL/vAnOQqi8JhzJCgiKvuvglBbJ3KjWek6LgIyU08GN+mXPMSLdoLC3c2
9w/wdLHOOM4Iif4lzDGWqD3CcoHT/CZ6wmt+KB26/+m+fpOc6UX92njlvr3LbxFzvV8/CX9wCJff
wHhQeaCS4OmH807PnU8le0AD6qJSbHcjpMjpeBG3y4Ue6t/jk4tRxqvOdTxZpAQzB+1y0ZHPxuel
XC208Sn73O94hD6cm8zOkrdyWNejgHotssBehnp7qHI6fv/gxn8uiR0jtzQIqydUDk4NZmRE6bys
G+MuDS+6Px95n+0Pz+GLOQablqoyx2hB1AC6zQF4YasHlRaBz5CucSKQYR8nvBHE01jY5M3aZ28R
x81sJzcuP4DBrVSUM1GgI32qVLl1bthtsyNxaVvi0YjAtlDxImsOSrAz5kgM5ZmmwZcbk+QYjem0
0ktjLDZp72Xru4J3UcHrC6S3/8ox1RhgmvtJM9QP6fXsZOT79pO8nExehyPvbDIQJGVZa0kj3cgI
be9aYZcG71vx1sHgDEaPFCExkAzSQHsjDEeRoNDdvhFL4uApby0MmHR9Z1mEAE4t4YtAPk3cgv3m
88oQIbmoQqYdEvUMcoCHOo0GHVwlNUoPC0gc49QOK3uI/fg5AUWXeTICDd2a9SvByb9dNMcs3YUT
gWy2fK1+BVtsUcdhKDQVLcugWjwtJ7AaJ3ftj2RwQKbu6nsw/Yi7FhWl+Iny+fEypVvOe22dCYCU
erDMXAeaRYnohfpNme5I1vjQUAmiiJOCoEecvQJrWwzOVBiKjBUTSK1hYgFxlx2R2e5F3iXYhM+1
HQZOsmIompgS7BSZU+wBZQe8S8rErV1ox3spOto49FO8TWQioAh0o6TCYGYwqwsKf2njDKkC6u9C
dqcJRHoWNx285fTWS2TQRK8nNUEvP63s0yZ7Q/zwEFRzVaEj18TmPTt4345BlhIsjIn2QZspGbfF
WB+m2DjVIq9QvPm2Wy+MgRcBrYm5meJtp91SWRDtNbqlHVhyZS8HWUaWCtn7B/UzN37ajF3Whhm4
ERqjKYmFIp2AuvRoIlZOZkcwKzeddgl5V8FEIkh3KRgeDFO1W+jTVf0TeP0cWVq863HUlnda/xQG
l+K0lsI0w53sUSaftHdrmJ1pOS3WUakjW5YiR6l53C68S8NWbqKhqdW+U2krQrev74mXopE6vI12
4q4/8ioKnAvDlmdqM08XS6LGMCSoQoYF7+Vp2o/Wq2nwkt6bpbzVdrLVGb1S9DldcKTUIPmmf6dB
jYqJZkxpD8/Ct3/16T7qY6uMXSUoGXpNUVkQQQ31DzOi7ss73mQ775p8pF1Xdlo1zhNdRSY/OtWZ
TVks2+fcET91r5irp4n2oD1aeOa4/255DOzE0QxhdAnF+mqo97oMYbhiDKLCjOwl7W+z2TjkKrTK
RV08XzfMgR+ZgZ9hQM0Sau2oXHSDT8r5QKrCaxZld93MZii8PisM/HRFrlRSCF2t7g2DkHbtdK/L
A+TYNW/q/cabPupsCoqWD9FzJ9jqDY/lb/Mdt/4FDA4V3dQvQwUCWJzWxcdb0bIpkZrlhS5mSRwh
tXu4MeHG+NHY3XOILBtf8Ip7vBgEmsoQPsvCi6CuFk8zwBFexHJQ9tWbmU0PWQhaN2J9yqt+b9TV
+zxa3qg2uzwxn8tOLmyjAPX8CJao619n84W92huWt2LILRN1UACjGkynAi0AYA3AZsi7luPQuZaY
sKhSwtSMROSFkn3+UPl5sAT1Pjz+D+wYNOi5EhSxEmptHsVSQcVe6JAcJecr0IklgY0aTdVcLo6t
4H29gUxkpBEhVwiVI8hb8lp35VFe0A67aKBDUGRO/P5BhHRtZUxUlFs9keUGUZGS6ro9qji6cU8O
8owZ+7oe9ugJc6eq8oyp3qdt86ZWL0mW7cFptm/DEJIQ6VmeYg8Tnm5FBvqfSHat6cSuJ8VtK2h/
LOUxQygiStOhXbLTaEq+AgtpCUUHoUKarZ3ul6I4h6Hsos3YjuJMcSq9+1bkVgWUgpjcYHnpvCvQ
IJNDWhfsUZ7RqU4jWp6iKbmTSmSXxTJmttq8dNIJnJRovbJDWRntpZZ2ajgPtr4kPggsUbXKHkZd
duTR8ufY4p1J3klhwLdRhAWPmRgnRa7fkso6L8YMGhDlCwSr9qGFZLigRru+zD0FLYuOVAw3Rply
gJjCz7WPygAxkfEgx+1OA7AeTXa1mG9SSibUwiA9qRD5aaqim6pUeWvfajMyRN0URUPXFIUdu5zU
tIp1mqdN9u1Z2tGWxRmcw+qR9x76Qxx4scTgryVJAlFind7Hwa3P+g/DLwPpYTr0bruv73L0zgqc
ljR6EX7f04tJBm3VLFOnJEQ2Isohot3Bl/ODoO3D89MGW8Ru+hmVNYJljQ6V6QIH9VG+o/US1U8O
Cm8MeHOKYvW92IK2lMtxHaHlKGiIO/lkF2XOhxiR7Iw+6iOVI2Lq5rp32A4RLitkXpeqORdFVyJf
UIq7SYa96FSl79dt/MExXoywACrmFQRQ4IHEg/5DvfmHND32ZJpyBE/719md0r8dElnvJ4OlsgZp
J5IjYNZwOlpfckdA3E2IrODsJ9JO+kHLbXzavj/4wct6GczpxBAOQvzo5yI7bWfu44/xQXGXcBqc
Nu8ACJQU3VAsCd11uCOrgHZQranTCQJaM9VtoX6Xxa/XP93m8VgZYIDLCs2wn/sasgXL+LWINdfq
huOckMd/Z4YJIAWtScgsIT02ZRDTjZ5kNDi0cBvXrfy+WzLVMJfpqIliiWx3Z222aF9KxzQwdcMT
TeKSeuDkpXgmmA9iLIKIDF8LoC/e0vCZdJz//0ag++samA9i1pg2hLYr+pgdE92jE0r9lB+/OKXn
6gn6nJ7pgkvrHH4lBOJ3uW8kNm9elQLrr8D7609gPpbUKI0gGtjGwa/PBaK86SAE6pFHEPb7a/dX
M4xL6VIjbKQUjQVSYT2LsbKvWvO4IJtekn4PTXrOEdwYRJJNQ5VFSzNlCf8wy9KjsMwrurNzoINi
WnpqvqLLzFHQhWm62QwIVv2iQisW71m6kVH91TKzUkMpdSNtkVGlAy7dXeuEd6arHbPCFpzBkX6A
CtoZMXicu5Fnev0rLxG3dWiBHSDQg/yOqOrMmVKMoTBqnX7QZI7sZiB7EA1wYpGtr7m2wexuLUtW
bYDfEVSmiteCMX8eNW8uyFM35Z/nKvP//1d9bY7d0kJLh1ToMmiEV7Y6vnbVw98YwOCOAVls02RZ
ETSpAtlzJqAfXqxONZkUW8nI23UbWxeNDhX/1wb9bit0hxNBH9g0p3Cbik8fbr1PqVm5wRvPDgNa
dapIaRQRwVdveo9SdaP6CAlEDFEmdvEq31EZzdJN/eJZgXTfTeVeX+ZGEo2e/8s6mfMXDxAwSyku
Z83NmKW2kWEaJBmdphnteDlU1uPQ36mj5rbp6MUgvbhu/3cf96t55mhC93zUE6Jqfoxy7wCJ6rpA
np03Lbd9yS6LZE6kJEnN1DcTLpl0JjLkm0fuXBTdJxaY1/vIRMRCM0sYD9LBWABRWcHWdtpr4hrn
GimQ0cUzPEFmi1KEXN++TauarGJgQZUNmZ1+n0LMiWKANA2WBt0gkZVadltWqT1Z+W2XypyIZ2MQ
BV9rZY4JWDvdUrRINDWfguV81t7x3ISGnvTBB5HeZgGvdLfpcg1Ng2ymgf3T2NlmeVJ0YapyCs/p
uT+HgQ6ekOH0z4xq7X6I1msY5Oyc5L4LQK59tHZ/s8U/fwE77JzPSOO1hgnwFGWnkN5nqEcXheoY
A4+KcSPtS7f3YopJ4RhNQ7qia7PAhJYUbqEOOMhAhkeaEBrPYreX8ZSOIstRsrJwdAHNWpb5L5fL
fOJ0BtNZSExga2H6ikD8toWChpz3u4rMHQ99Nj3TasXKryhbF0MvFoWFkA1lfKrmtOzGANT9foeR
i+qMz+vRDkrl2/VvuokHK7P07ytwF8pObcIUeABV1sZWRvWxVaGE8BdGdEiZSejSkjHA+KuRfLby
Hk8ERLyElj8ip0U+57qJbfTWdUk1dAVceOycQ9sWS9vWDWaY7vWAEs5r5/Q0uhpocccdrwTyB2uI
0RToWloi23qmk1atC0FPA0iQqDNe5XRAdyK2kGHu3/TTv5DRxIWA2tx/DTKHMdKgEFxHYhbEteGV
8rlbBg6AbiRPYMJQRIjQQqZTZSvqi2mIaqHXGdI0NMvQ3izvw647Vh+TbpmX3wK5Jc5DYnsjL0bZ
AnpUyeZSpAguMPH+Q0a1N3WGw4hsDUGIaz5cPySbPsKwTDQMKIoqse9UpQEZqkjw1ZamsrXucbYO
RFLcAZRH1w1tPL2xlwjHZEMTDYgdM7e5inpRnUxYEjLZR63FVuW3VM88KVGdLtM9ud6jAmyHxAiu
W96MIlaGmftsmRCOzWYVGG0ZXlyfpPBV6BbeUdkEq5UV5kJ3i7WEZIInkANMInuTD1qWj7welaZB
cz1qLZnHnxbZ9roru0yIhgaZQtdjTL5R9gI6/gzu0viz5dGkO3FatHM9SJ+ub+jGVNyvn5KJy2Yd
o8mKGQt+/qN8qWQX5BBOGSjnEvzzDrmv3qUjrbaqX9GZ95R5BWYdXOGJ1ynH+65M3CbkwzKlI77r
XHztxs9S/TCPX6+vdBsAVrvLBG6xsLQC0hY00I93nR7MVN1I/aTcTE5xHvepq7aOldzxJLk3XdDF
LFu8Bo+sRcDogrqkYXxOkux+Mdun60vj7B5bsl6Sfpm7OM6CevliJapNlM4bM8W9boW3EAajp7Hq
8slU0iBWPinQLJCXloMrPAsMrCi5ak5Siq1Sl9YpxMKep5SziE2MXH0N+hNWAYFqCUsutIhDsnBP
Ws3RISiZhFBrH++v7xbvMn9w3KwslYvVCnkFjOxUeWfm8XmO1Pu80j4nOfExMPQCAjS/zbtXzBc+
yUrl61MVTLG5NweRE87zzgeDK/2gCFNW9Ag3QcMEcit7QMsxlwFeppf0t5fRam8ZKOnNZBCHfsEx
xMtIQm7FsJ7CTzWyLa8AMuk9/1ynnvWQoQ0JUpqmvYBhbnw16ucRLVCtM+6q6kvyXeJ1nvNOFYMt
DamrKkfbig9tD6eBUCMJ95xvvX2q8IZVVHAsmOZvV2PRxUHCwf0nupVsY/DTaE/bm/VHjLCBgM8T
3EF5/P+3PlH0vhhmbsw8qJmiId0apEvvzG11r43Zna5O3vUF8tbH3Bp9loxBSposGDWfjPFpEOrS
BqDaGgY+eN6X/ubfj9FlTfQ0ry7OLDSqNSQE1AP32YeGZ+SSoIL8jxDQ3ByvNkNh/5o55nLokTZM
yqTREO2/qnD/ixLDRnkGnwr5cMtSNYwrq4z7aRstTcIYeDCi8e8fcT0CqTSaS1aRO5Cc5SaPbF7a
c/PwX6yyHeHT0OaokaApQh/RizMVNmJjDmpvFNR+WRnbEg7ZlU4hRZoFxmOzj5ziNtx/7d3lpQSL
JJ/0fxNlViti7lo9DiaZBLAQdCE4z7L0tLRVkEjpDnrWu1k8T/n79cPP20LmjqWqWUr5ggNiDpVr
SjiD2ut1C9tZ8dWamPvVSXoskkpIg0TokQqI80NPrGPYyU6dzIGyNHdp09dwh8u5FlK3WpKT2omm
a4i1t3SlO4UinvH189wpKu860lzEb/dj9duY67iEVbR0JoJhOpAuRXbs5TeGRxUhG+Jws6Sbrmpl
jbmNaNPKxLHHZn/M7ZkHyYZqqvFOW/5G5GXrHn0aNp9ieBPgVmYZ1yUVVa+PEhaJYmZh62TazVm3
Bye1H8s1p9V4O/uzMsY4JJIWJQipsEardsOg8gViq+50qE/LS8dVgOHhDis9lvRlG2XUWuvN3nBb
3BU+3U3IL9CysOwXh1G0+yPPM23C6mWRHx04KxQ3wrgzCxHRImVkpEq0UC/9H7oNty+noitoQ0cG
4eNmrczkUqTHRlqAeVQQXYV27yh/eSYvNpjv1ZdCvQwZwutI+V5EhduL5m3djHdlpSHP3H7qpspW
jMVPUwPwSmxrjBFjiI40jF4C/oTrYLHRB0jh9vJzGEcCTgRJr0c59LVbKP2ae3HZYbYtoKm08Q06
zMmL9YwhdN1ecldGqxbhtmr9AfF//gT2TYPCL1hbIDQREFlzUsM8Gnl+Bqn1aWrMHR6Ux8JaPFUy
TjOm961+OfRqKdr61A4830Mv5u/odPklTCZVm2cpMwlON428BtDg402HZtM9ucFuIM9SeBjG/iRw
B7L/cIkvhhk3NMiFBFLfD1icvRmNaq/FMbOFe0h+Cw7vDfkHB2GAL0AVZc0yGVjUunIpZQ3FSzUw
D91d85jd9jeRH6PrMrTNXXQwd9J3yhZ7/axt5q/Q2IQsj2KAlVxjfJ+5pGLfJkiada4IclodE++R
K+7pwHt0z4tVNl/oa2uMGxxEMolRi5Q0VbNVkSROJ9pcjl5KFwml3YyNxfxLwQ2StpyOKSoWTqgm
orrCHKJUGCppGlGUNqwvk/CUL3fRwJub24pq1zaY82KGYQVFKUvz+0PvYR7dN/fKwxLQJqcmKF95
s6absE/fIpIGRnmEnIxHi6pwKgzUiXBiFF/ZJV+1I7I5u3A/OKKff4olO3sWnnQOOG3B8doqA5XW
MNVtSVPhEflSZj0Us3jjcZvYszbBwJ8SN9HYGHro0/GS1mm/5w6a9M8K2lJjdzzyyvZbfmxljvVj
RCvKQSgWhGaKeKgk7VFDlaRvQcUG0V47nJEhn1Da9aJafbt++Th7yWprVo0caSUm6oNlGu0iPSh5
ykFPngXmTApK0ZQDCKICufvWCxWGDiDpw7GxWdhbbyADIRh4BpOKhJ6EwS+ewJA6yXb9UtyNn2s0
jud74zMJtCC8pTRRZQSKMTDA88nDNwF0/SsYaFElpQuzGHCdnRZXD9KHPsCwxbn1TTu0peCDBv+V
uNxKylb0vLZLoWcVn5gZGs8JBt+DUewCvUfNO8k+a9rwrJkdSGWGDN37hXYci+iHJpuPjQYS8OvH
iLt0xndE5WxaUQUkaD3yMJ4rP7lt3uubwR4cZJTt5fO869+7m79DcxkdL5ZkQReHVY2ULbUgiRnp
frInR/CO3at30ll4iFEmR7HvHvruGJz6xlnsJpRfjLJt+LkJ/ashhMOijlIGYSjYGUAtO3jxXfyk
YOx6fo9Kh8d7ufV8MFdWGQeSiFo0TQVGM5o+yJJPQlrbgvwWQx6as7zNG7syxNxYIyKKOkSChgqB
6Fg2usHp/HVn5/toB1qug7Xn4u0mAK5MMvdXXbIcg5FIManB+KKGnvIWH7XXXkcgYMCVKI703JwF
jGaiFEncv2mDA62bZYHS0KDiKL/en6yv1KgqIgQgOoR4czF2lnh5iKLuUFuopUXlPfgj0Jcvudd3
evuLXuwyjmyYl4GEBl7kaBpH4hCFJtkJq/6AoQSOpa0I1lQkVZEQ21k6K3O2tHFUpoKJJio0+6Nd
t4N0rdjaVQWqD5mnnrWZlV5bY8AAY95ZlUGjFmAwuekO9Vyo4e4brwISmO/ksUTv2/Wd3LyRq/Ux
X7CLNcFseuS9ZCt3hjZ6HRRw5TeEV2rdRFrkX3FMJMhD/NYrhra3SqQPTjUoz2MQ7nufNo0MN/wU
1Gb901zZotd0jeqVKUIHC68O0TBKeyCtG0WL33WgQOgixxqIL8zqfomf1Ln/P9a+bMlOnOn2iYgA
CQTcMu6p5tG+Icp2GQSIeX76f1E9eG9MFP35HF90hKMdO5GUykzlsJb/+XauB3ZnshcepaEU/hRN
DR8vHskCCNV78oRQRL4ZPepGd01slS/B9dZ7fj3uOpO70BzRNe0QqfQvOr64tXLfyD6agubBZSO0
cmOTg3VT5kJ3lJ5mTNLntQINt3mcwYzBk/29d9Cs6YfbeB1bOrS49UQiNM4wiQMc1xlnAgNPR3oI
7RTJ+y3DtoI+B2Cfs/1cxLGjwofUNHEvaJRds6a5TkX3PYyyu04yfRHFp2oCvgRj9SHKpqdAY89E
SXJbnjBBRJT4jQi0JkfTrTZRH5Tvu2ZMgJkdY8TRCOTnDGErHtw4Gz3afa6Bqz7o14cvMfb1ECTl
tMiZFyqyzcfeKtjWXZ7d2PJVb1CDyhTFFKYuu92mJirRtfORs8KM4Yxwa9r1a+fKTnnzJ5NnOAlg
5qKZAe95ZcnBUBFqjiSfT128g+dvoDeh+q4PW2k/eW1RZ2IWypUEcdhUClJV42H23PVVdZznhKrN
yGvVd50JWmiW0pb9ZGjwmTFGHTXza84UKwKfzDj0W7Hl6kGBl5gwY25sXs6+ZmPHlGBArUYrFTCi
JsljIJtvsE57MTRP5ZTfAdT3Fd8j4Lvj0iM1EJ/KINzEXVtVyrMPWViKIg9l1komSpwYfNHQrxQ/
mNfKPcZRDhEo0aP3TcDS+biWOmrK4FEmGsa+dLaQyMWgBGqNCCEk47EOx5cyGGxgxN7yiO3avqkt
1aAbvnTVIJ4LXehQyHgt1RJyf3oE7ODJMd6VnQSEcKoDwihxAFK2ccIr2UbcQoLwS9MpNZSPLzpz
dXoWs1IPBsOLFKdx2vZEvqZ72S280u52JSao7MHVBocju+yB/u+wXaBbSULhEz6+AQkwhgrrpbfN
+qSVO03LAGs/gHMKGJov3MdeH3JP2pP7z63byhZDGhrsEEWomGNZPrvTri3BtNwYnvKQ7YcfuDqO
idZXIdCC81/mXlcFYhzA1FRm6EBrXQTYhMv60HaV6TUe8wsNbWLTjoAPPtd+/n+SuAhf5BjQcjnV
DbSiD2jG5HPcKbkh+gkDKxp32yDUK9lSKquY7jVl9DBi7mNxhGhq0oswr01kvzBJfJqOyvXcTaxc
/QlU5qWoxROpEDWIMKUs8+X821Q+BAXbuBK/B7SXAhbnpapKUAL51PQKdXJkjnpd2DuSmlkbivi7
GYccU5HBfIwOzN8aFuOqlgsU9Uxv8Kp9q+IJHTnsVOOiF8xR/BlevvKDfDO1/bspvZC77FmclA4U
xSE1PapjdjikP1rT3HpVru7hr7V96MuZVUkzaeL5mEneUN/1AP8Les9s5I0dXNtADRN7igyfbmjL
m9yjnyybCC5Wwo4kecdDLjNvdVY7nx/U2lrmxlxZ0Rgc4TLTOgG1Oh0n3CZdf5c58A3fWn7zuYiV
ZxuVQUOFdWhoyZWXfrZU5QbQFoXpIZub/x0QUb84/k26akeJtfVuW72z5zIXDq7STCBODFGOh0bv
oiPe4Qf4HR8T7wDw+Hx9v/vSy+Ut3JqahHJpZonwg3aiNqdZbSkRIMIQN+wkDItIweikRb7/XOrm
CheBUgBUT0lXeOCZO/WQHPlhuhbozO38/1Av2ljiMjEVdIKbSiYB+9IugL6YWtr3ai9cUHKCcsbS
/Ho/HVIcJ9Kg/A9wkrG/ZHbhgK/CVObCZOWROQAfSdW9IVUCe2QYOhjqSnj5lOY2KSo85GJz4/at
mRFE0wAvRWpDVZeZm7wUrOqEZni9eG+mB83cCk1m/bsMwLCoMwELpeFSVZmylAtfCtC7yR8aHRPc
xaMcXmfm1mLWTMm5rIWmlMLoSlmFghphaYlSdvQ+tcGs3BpfNnTy820D8ttlsCOSQlKDKDC8EY3+
8gdNKUCBEDS36JiTnenqP1Cj/v7snXdyDuBVGVnmZQoKLQ9yC5Zl0yMoux3kq9AVNlcc2QOF0HZN
cf3cMP8CrARTIct4p0dnapISrFDazSOg6lP6ChpuW3X/HgFN9rKDEdDE28xIr65TJQrq06iKIbi7
3FsqUTSx1hJi2VOxT47T7p8oZPt5vxq0YhrkX1mLMCRtZN5H8yoBKA+ILEc7zeN+GQANUKv9D2ub
r/Bvt+FM3uKKN5ERkjIKP87wSvHkK4hDBwK4ilAe3pymXSnVQmVUODyNEqaby3GtaipnasjE9Hrd
nv2DahsNQLaRWnfz0UOG38YQ1R8v81+5yyEtzKpUTZGjLyd4//X+AVu2DokzhOtm2mtdZ34JXOhM
RFOFDKkw/8RHzDrx+xn+krXQGSrklLQZFmfusn1/Xdq5/Y9H2vYJ697v1xEuR4pCeWQDgGxWYvJN
//PR7PzbyjBPaOog8EWoNMdQZ/EemeRwAvRY4NEuvqqjvV7rKM3sy1a3zKSxTSU+TkH8o8re067C
XwtriHMvb+ApO2FxzIpq5HrKv5rALQtOaYfKa3AVCsWaxsxKFep9boVXjfDZ587u4Oxz0b3STn1S
C99Ej5tCv+Vq5n4uYX33z0QsoisDVbOJUkT3fxB7rOrwmayFpwQ5D61py/+SpZ3+iXOyw/bra93u
nclaeMppSlSpCOBLGnRxjDN3jOmB38g3/dwJe2+L+HwFohSG6Je85WslyAADb2bxvLa/AAWa0tEs
2Z7nWGr01mF2JU5AW4P+gPE/ILuspOMv5S/sA+tU1mccPiUB1P3PsnArp4U1lAwkyE07KPdF5cne
4G/PzG2p0MdRnGkpkwK14xwRFpbcnMoDR1tfXcLip7ttjoHVV87ZPi/9i1zrba42wk+kwG4Bjjqk
wHUJt5hqV8PkMzHzzTxbU2xK0VTmueQpBnlHqHBdZKFsdWBotHqQmkhJc2h0thF0rUZ3Z0IX1qlP
aNJrtBe+YjxJQPMA81cA3ITyZePO/54BvtSVhVkBYsk49QUw8PWH7kR3FQARJ5ucxHaks35amom0
GbKM6N663EYpnJpAcCCGzkPqSNw9gKdEIIrU/eF5pm+Kn8B/sWXStoQuzk4t+nRokSn2Rr91ezGP
koF64h4ZUsmihwyssneiQ3PHn8V16DP4Z7WL81N0aQwENWe/+b++49aCVx0pGSAyo7cKzfKXG5tX
g0i6EE9GgwP5tJaje56Kbz3GLuwik64TJfj2udKsuaJzgQvbPVSNPkZdDurasLLy8YonW++otSt3
LmFhsSUdNcyQz6EcbnZJzBPrH3ieO3jVOSDAsDKy1Qu35o/OJC57qvS4Dfqu/aPzWtNJDPYio4up
nDlXf3leKWUJ6iFwDxphFq/egMAC4Lz7PzmjX0IW9zqZuBjzMTe9QAbYVh04Qt1Cil3Xu18iFnon
T3QajAKJf7N6HeXXQHrI1dIJheZE5OHz1az6FWSjDYZ2C4IWwoVCUECljGqWwm8jDKWnueWTAW4c
ydrNwHBNuzGPTTC0rGq/dynSYZhG2hsCyW5yqiXuiGlzgGHN6p7LWNwgoXdqHeoZ9BtTtcOeH3RX
QxYL/Lf+5xu3dpHOBS32rZqSKQhaCAqVfavklqLUVitu4uRn1oBpeuOY1pyWyVC1nHG2GFqsLjU7
qIROoiEJ/SQnFo0fK0O3Zs68opadz9e1dofOJS3sOh+GGCNE4EmTs+fAcJjyshlwrxZBzmUs7inU
cFCGRoSYzqczBuAhclC8nCcUVE94LN4ubK0ZoXOJi0vLdQQxmDTJfGnXODEmQT9gFahuqdbodXan
W4hWvclm3pwD6f+0sHX+CYtLTVtJUiYVCeq5KjK/9+aLJvZgcMOTfbOXe1aI5RvsXNriHtRZMhCl
qcOPXu45PDaSZ+GXzjgc57dz6In09Q8UB61biHqoYhrLKCSnTSTqEZ5l6iIkPAsunHYQmdWMVbNV
XV89zjNZCyWlY6J2Yw4b/Nde/lNh6m+23zir9/xM1EJXpTLRMkqQEiBZvB/04CYcKzcawYogwisQ
MPrS0G0kyFe6aCkyt7+2cqGtUs6pVubq3BoPPoj9PORQf6lacH3NEJYFUi8AYwCstwMiBps1x9BB
HxDdpMBb1aGzz1hobJBMjLEG7jQ6zTAuCoqHAH+WbyaMISDhg57ODdszH9tvSnsmcKG0NJ70fpJg
U4eROmo12qz3/t+UdGG1dVHWdNJ0yUv4rgcvkzns0nircXPFWKOQh5wjYzLc3RJQRQIkddJJkgT3
vQd/zs7ofY6JGL3odp+vZu39DUkmumcANYd8y+KEEr3TJHP6O6+gwXkP1pxDmm3KdlVjfVm/hC1O
J6A1V9MJlw4s28c8C09pXhzHcDqZIdtwritO6GJdi2MaRx3IgWqDqSfzLewec+lKzrb2bkW7UStE
AyEGXhRF/3BSZ4/PEoHi1EuAaa2QBg93dIfXLporout58jh0lNuNs1qxWRfyFjZriBK1Jn+YA9pa
28JolYrZoRYKdzfeNQ6CE/Xj5jZWbIChec6c/sHNvVjcwmIppZKncY9EkJHkrgxq6HKLi2pVJc6O
a6Hq5qiluSplgOAsouek6jxafpfCLSy0VR0/k7LQ8T6kYc8YIu+qg3su7iMttnt2r6ib1MRbR7RQ
cTBcKCpvEQ7MxnVy+PhxRPTqb+O6ndNZi/TPz+ij+edM4SWMNappXAdz4afY/481g9XjQuuHCk4j
1LWWbTypQftIVwT3OWCyZPYSRm9ttPFaXosjZyDd2caqaOpbTtmPyTiM+jBKHo/sFi3OwiUA8Nnp
Twy02cgA/odNnBVg4aIgEuV/Q5374D7mL842MZ0SU6FxG/rtgfmqDa7L1/n4InDDfhRhhrsW2cdB
3P6HcsiKe1TQG2WYwAWUKSz+5SNAqqSm6NmAGn116NAdNTyUtrB7et2Bko3agQFOmq1nznytflsv
1VH3oeh1MZfTcq3GAExbaoFX9LqjKje5rjtldddlEnhpXjdM5OrtOxO2KIlMhVJ3ksC0V9Y9zAus
vrCnHpOIphd7psvzwsr31WF7kat+VJFNdJtheg5dZ4vLmFUlH/OWzg8SoEuj8dQ3nNqZNA+sMxhA
b7eQK1duhzZDeSjorJUJJhEvTzKJ5UztmRn5k5FYLBdW1GGctHja2M+Vx7A2Z0LUGYVCNpYl0Jrz
dqjblPtCky0jFE42XBP10AWGHzQPBQZZdXQhtEi3fi54RWkgF0kFzGmj6rusFwYIj9EWFgFnOBQW
7V5a6iVy47bBZI2697msNbN2LmxZJKx4NUocQbpfyKoXyaXVtdK3rBV3hpb7cnxLmWzVmbDpQK5G
xZA21roqH2CcaFY0NIJ7Mp/1mUUwaNbmujbNvR6KN+wVK9iPN6Y/XfW7LdDKWQ0Xl1E7F7XwsiMN
DBRASOTX+Q89vI7pNZW+aaBYrYELOrg9u/t8b1eM3YW8hc8NCybQrwW86LbGdOf0oqbfcg4G59wv
ym8jiKg+F7d2K5BuwjXEXDD+zBHU2U6SQtWCfAItW9yW3lR9GTNM49RbB7YlZWFkOJkio0+Av07r
g1zcp+FgDfz75ytZVwpcAQb/R2VAX18uZUp0wCPpRYE5SOpN+2lXjOAenSFjx105bjyb1swXxsT/
lbYsi+WqFoucN9yXiqtqP+1Tx9iHDRigVRPgqdzZIkFa61C7ELg4Kbkh6LeYWAGd75x5LIXfzSQA
nZ3vo2NlZ37+bWNDV8KlC4mLUwtEpkbYgL8kop/eSsAn21kl+laIkzxslTdWleRsRxcGmsUkyLoQ
qjgMkZ1GNwScLI35/vmiVtzdxZoWLwIt5SNQwlPgRUWFDSIYm4W5O3WmbfJxI6WwEjpciJrXe3a1
RDjJyJubha8kT51a2QWauT9fzFowdiFiYZwaFVSAeoUTauC553n+tHCaI5h13OZaeBLADV8+l7h1
RgvrhJK62fcsyf1uQH1LpnZT3BaxcD+Xsna5kBuXTTSKqyg+L1OvppyF5mRKoT94KPqGVuIa+/FH
OqMT+/3kbAVca/t4IW+hFWalI/hL1PADwqV57H7MnSHGj9FTXJAAbqcKV7bxQt5CNTK1SrhBSAgK
h2vZuIIf0cXbxh7O9mDhuC5kLHRDCtCpSMox/AMfub4cHWHVPHGFQYJLTU+nCMP5MY4r0vuDTPon
WdUepGQLfH9DzLLDk5VgQSq6MMLwFlgUxv1Q3Cci332+bys0BhT79u9i6NLOdnk0GnFWfujCjI7d
Sj/17j37i29FdgBOMDlNaPdzn2CsuxMwZ1H7/fa/Iz1cfsfC+oammsQI6CJgZui2Kjta9Ae4Ypci
FhaXZCNQ9QBq++FSFCSsReLOwy7IxnzHZLcfvH++tyvGF3lq1QQzhaZj3nihJ6U+VwpDOfeF6L2o
RIxoMM9IDYttdQKsTdWci1pGqHoWqKSYEKY1tbEPYH1pk9i0xWBsioR8DngmVrqGmn2rmq5wk6JN
rVSod3xEWwLp31Sp/SYX5QPepL7GpspK5Qj/6QLF+nxL1tz6xYcu1A3+UDYYbXJ/huJL3Axsike0
ox5nNKfGH7+ZX7Y4zNeu0dkp6AvFmkiIdG8y4Ulbl56KJuVxujayzWTLykMICzPUualeQe/rwlUE
PErMqi1KvO+6fXYzD9FrPrAKtlFtVhzthaQ5pD5ztDQmJc/rqgSeoWyPqEAqYH4wbucqpOp1X4ED
bX9+aKt6jM5TTUUiE/Dd8w6fCSSJmhOw2UU+WhP8nlNXFjeCpSAT30LtX13amaSFEW+k0IhIgRsT
DhOKj9+5vEE/Np/C0kvQMwGLU6oDVNbbMQh9U0Q3el3YKU9UK43k2yDTb7dtzpa8xVlxnQFgWtEg
b9SsulCtjD2OwEWuTl29NdOxekwm2iG1j2bk5dsGVkgZ2mSaLbnhUwcKbzoZcgv3gTfn6xNHlmG3
MVnNt5paV4/tTPLiimEOQeNE8MgPKzCqCOEEyoZ735KwMN18BNZSxacQSL6h2yYeCNc2lHzlIYrB
YIwW6KqOptLl/Q3NMA15r5Z+kqi3Wgk8wvw17e9r6a00Dl0ElKjPL9VqEKaig5UigkAlZ4muHqo5
J6PM5uMK/FIGOnfkKNctCm6ss2eCM7ERoK+9GNFB/kvi4nbV2VA0eoGUxWUaITj2u3qrfLpmDrGZ
Bvr/53buZXJWq5JgzFWoxDDzi2Qd2yXp+MS05tgD/QNoFNJ9oae+OQyPOqdPn+/tirZgGgBZYcwe
oIFi+TTWpWkYaKsWfltdl8GVtIXFvOJSzn9/+RjWRN1mzMA7pKuB9sxCayx7q97KPa9JQdIHSVGC
EZvfzG7TEjC0NCnojVkJ6PsWTekvQ9U7n+/Vit4D5vCXlIVSaJ1ETBhEQEX39U8lTWEgsruskJyq
KPYh755aTduqU61YqguZCyuc0qhXWh0yRWpxZiHN/IODaNTRgRhlp2/iC8mtxgaK5Eu9FQSuqQZQ
HYnCUDQFvcYi/oimeMJsHccjX4/tjnJbzV8/39DVY8N8IG61gQncZaLXrIe2UWrkZYg8PopePZhB
cy/EVn73AxZh4cqQRkbvO5q45gLF/B3nXllK6q5AxOFTMlz1QAzTgvR7rSpuZyq2NE7vwFF8QIL4
rSn4U23ShyDjALgNQptm9FqPy5umim9KvXdMIVyZFm+BIvZBFHtGTzCGIQEJqAx3ypQ+oqTzsxnk
fRDTvVpgblrEbzwk9kib16qit30cvI+9wu1qnJxEZU6c1E8Ajd933RZr9dpb+WLZC31lWtYHMi8x
M4hO1DT++62sAng093qo0Mb1WDOaoGGd67doljDYsnltLAkAKgxAqf+B0Zy92G9HikqT+eFL2TJn
X2XAdwfZLXKfAIFx0H1hI7BzUgtYCxSz4tudJ6u6eiZwvi1nOhRVCTXrxkDORmTXdZe+apw+Z9VW
yXPN18GpwstpmA9BFntx64xE5YkUAlcZmE+lTdy5+FEVPhCkbVSy/OigS/7nt3Dtnp9LXIQklYKk
K3p4C1/Tr6ikgKpnk3Rp/onlaekYstcQE4OyZDkOzHozFZrQClT3Rxea2PrN3C+DWr8Xu6GnbqHr
rY0mwJ8CIQIdekQHUd7ladVEAsZApf+V8eUI7r47Ix4AZmCB2cPxgdo1eqavBqCeSO3N6GFluRfS
FxcPbLMcg/7Y0RjDdSCb671hF55kr7G7woNN8D4/wM3VLpyEVBdAou8hb+5Q0riFyuuBEqsGjVcM
3rC94jaak/Sge5IdeaehiPe/R4QXC17E7po8pcNExsKXkcmkAfyUyJ0q3hUDQMOm0G5EsfE6WTM2
FyIXGQMlG5JCN8ls3ObW0tIOD8MdoEoRoSn7z/d3xe+fi1oCuYNboWzUcSj9KTF2Hc9v8mT8oWrV
FxKPLk/K71yhW+1e+NSNO7O4lvoEE0tMWLgxjx5lDWxomlZ+EQBb2SUKaGCkRHcrmh66Fm19vRrb
mlE7fVbZoiTgEKUGpplFPtyPrfbaqAF38qlBZqxKvzeiYtYoE8MrshFDK1Ih25JC32qetzZo19xa
N/1SFJGlVeSAWkaZ2hyviStTmKjoZ6qyD2UR7cwkSI4Yg8lRig7cUa6OkoR8Sj50O00S10pZnJII
MDBJ/Niz9Cmo07uIF9lDZKpD5RAJ7IdJAMb1BIhdldWqAWZ7zbz1GllD5ztgK0dN7k5lP5L7NpEm
W0xt5tVxTX05KEGgmxPgCaoGfkqloBqXYPojiYOhz/xZNqUbBQOx9TrI7SzQDbcSiulLpLziQ+Al
Uv8lZsVOKP23EqDJchUfhDKoViuNP0Y4ctDRBC6LkpMxddTq+9HV+mZfpMpJ0uvripHnXAf+RKqg
uyZsJD838m8tG6/0LnymIb0r6Ni7XTkciJzdGKX2imS8nYGm3oW1fSKK+lQX2lOMqQKlku8SJZWc
MkoeTEVy2NjvWFlkHpEMxeoUBuD3ongJpfSlCRu3i80Y2UXxCgbm50xmXzlDr0EkMSDaZuNNNkbf
aTnCvHXdoyqNGOFrG5sXykENeWVlQwiWV6l0BzSvExYekN2+HgYztAhB22KYVk8M6Bf7NDZf8I7c
KaOM7ExV3UiIuw+sMR2WdorDjeEbG4cdRXxhZanx1PVZYvGwOylsOkyF5PVlez1wpXXUTr9POu29
NfisXJldm+Nrw4hxVdRQsSRLud2O0YkTavdKwLwqZzKG4hk+U9kPreiPrRQbfoyOT86MU5eLK7U0
r7Maw/xaSytLbqpXQ9JexFT0Tt9Kx7brf+QdjQBYSF6jODy1Aw2sZtJciYJTjUn0SgmmU9QEO9UA
TO6QRgdJnx7jKTMdjEn6uTK9tg078KF9CLraz4vIlSPladSnFi+Ytrd5Vd2ZcQ+kb7M4VLy8ToQO
rQ17YoWaHFhlF1RO1eaeGpEr0oSPUdeVjojl255lqV0NHWZ00z5w40AcYGBGS/ACO61nXpwLp0qH
Gtc3u6sLnVly2+eWho59S5Lorg8zpxCa7nR9fR0q41ukFM+N1ty0kckcPReHdCxdlnXRblDk9qSL
/qcIJX1XZdptTNQvMZhDrDZBM1U6qHs5VfeMdwczqvxWI16Qx3dDq9XHMC4mYECLYx3H1ZGwAeh2
1OisXBijMymPUTN6VWE4JA7vqrC6qtNw34MRQe9jS0t6e1L5NR1aK2j541TP55SDnrxq6ImM+U8h
BUdE105fpNA94BXLpMY1nE4lS061Wt3xgX4tSL/rowTvgnpX1rGnl99N7E4k57vISO9CJYqtRh7c
xKAnGuVOEMePQ0H3wKCx1AazycWdqp3SCjSvxpfA7KyWPDTRQ9rAVITPFRhK85wfObBhMchot/0L
CUcH/xSd0yj9hVYUvPbpG8UdN1QMpoG4bkK+GNN3DbmRxJMeg26mxamhabWouR3PCBoFZubkEtSV
hTUagTXWqZXH6Y7I/Hpgwg1LDYqf241xVdHwpxa2xzZEJy9Dq8t0j7ECK1JGS2XtKwlNtKLE4W3G
owd5NBvLaGI8oqfoMABzoUCaTECzbC3SbsoCrSu51vt4brthleN8YEdF4IYSbgnROpuI7FbRAxfo
L14Y0odR1w5Njhl5CVD1+cnMtEPEQLLR3RjZbRL9EEl9TKbHjhRXMpfuItHaoirclu1I19k85JZe
j1YIk9nF6IBO+z2lDbYodqMGhCrkpieDHaY7DipPYKVH1+003VZo1RrKez3EDhpXWcctyu/iLHfV
oN0FQr9jnWYByYy1oGfQUxuuxyrT2DUoosWpnzcV/M1wR0wwYJInzoA8VyjJh4nKYBDj2mvdm94o
ZE8dM7upZWYrcu4qqnLIizawWFrdsUF+HnQYvpQ8mCxHk5rMnInpuc1YtdNifl2AZasyi5cmF4AP
wMFadKyOwdi8BsT4MVfonDriT4GIvd7AmLR8p09v8F4nJpovA9Fec6PfxfJg6RV1xlg+5Y1+1U3l
Kap+Nuj9MaMJg1BQmWjOsIN0dQxtjh9Cb7Gf6P0pU+M7k1c3SXMVynh39vpRKY9Fpt23JpC+huhO
VPRAERE05rOIK0vM2OxgR8lmCEoMMOjNKeWvaUT9pGdu192HirrTjHzf1ZU7/1yS3sCVHaJWHHWc
lhF/bZB4zVHIkNDYLmKAoTBgzJbose8ClwBHodRMq2m+qwzJ5vqnHN9roW63Q2ibPfjrGt3R5dCO
k8pG05grVcTpK1wsHt8GOrsW5htLxNOk5C+hgpGZSMlUy8QIht2lhhMyNNSL73GswrdILhmaAyJ6
VxrIvlcAtN8BnZoqRwO8MyGRXHT649KBYEBqDlRiVtQwe6YRK1uooxS5EwWCTfeqJJNfpac4yRzC
0ztZA0IaetijAawMEnXVGLi9Zukl9XMNDomKAku8T1H/0dEsC4JfMuD5Tu2pv2ICkYYeoGH8viuh
ndAptUGXStQif5taRvJABvMqyMmtPlCnJZqV4v6hr86WpiPtGrtsn4P6NexD9HYZjsSBPU0UJ+I/
eg2QFCK/GeOvctJaTU9dqlWuwjBwCxi/Qc2dOH4oA7RzwBt0/YB4jTjmNFpZazhBi/ZyMD3m/QMV
HEhigS0KqDhp3CnhN1VUWGlPnBCVrRbmNQ1i8EMWtpa9sjGxK8pdzgtY+ysTDzJKcH0rS++/a3Lo
Zk3qpFprqVppGaVpj21uEV1cZ0NrayKzh95wZJJYjfS9qSvHmCLYVxAFD2g+waMOudpT294neeLl
WeJy1UNAaUvVjarlLmZjgZIJIm7EbTC+TpfBkURWX1QwUbd6TayO3RtS4GgFoLZCbR+E1GLVrYpg
bphSR0lMV9GEFwbcG8HlrVLD5vpgc5McaYI7l70Z+WgBHNPmTe/xAHY9fYe9sMpQQjF9up8iuu8k
1QthS9TiyexLt+tLa0ozu8ClNSn+WZa5cR85Q4jcWooPVhukgoSFgp8zypgp137UhWklVHcBWbqb
AJoAaE4b1AUsm/aB+UVVajdN/UrOrzT4KLUwjqQUz5lUXzNdui8bsFao+k5H6I6oBbpce1of2+YQ
36Y5t5O6OuS55oBnyS764qZsAEdBMdSPTQAniqXmja0SHAQESxx0bnNi1QCOnBF5Y/ndQGAjJsmb
2nI3dbldN7U1Qtlq+KKqqL4qHO4t629ICLfa9DCxkZNCvdq0siL2re4Vu2if8aQE9HPspMF7bT7B
nJ9glLygVa6KnDx+/sTaes5pi7RHrmV1UMV4zs2cCWI37VQKfMP/2qK1kvK4eNEt3lZKK1djnuHB
rPrEliwJjSOAbAlqdIXNoPQzq4eabDABfgCFLZIgBkCJ2YxwqOlIkV3mJDRJbnSjiyE0GZ+Z2n1N
TXU6AsjSKYzx0GTJceiDm24MHX3oMUNkHscxOAYo4bAyOdK0dEvUBNIcUDYYlRvkEkPJItsFoeyC
/sYZSbQry9xTsulIenXjgFbSXygOGEQjmg5cqWUGJ2Kk63MTuUTaVy+KHmLAqXxJ9K1e1bWitwEm
UMDgURP5r2VtKVY4xjcZ6hHyQfMoyt1eIFmDbiHyQLJIeLw56r21lb9Yy7pdiF0kMARe85qqyoUv
tbwECpqu2FlZ904MNmQLtGc/umy8V8AmOjtvvyrEqyDlEzP16sYk3UY+Z04PLRXlfA8WqY00R8Ba
ZqiZ6MmpjPGs4nckbC0SR87GrVs7VQUnOg83IzEnL5ZNYgAN1S3ycnAQHKSfbQnwjsSNHH5VOr1W
W3nlTG7uZFebOz5f6N8X+Uv0YpFVgnJNGeDCF/KkWYOSPsc582Ng+fUVeaZorjKzFiRZRrM3qlRz
eukPkGZw5v9+wbI0JU99bOQlviBKpB0e33d1STdqexv7+2H1zpLG0xilQ1HiJE35WjVGu4KBbeBM
Pz/GNSnom5F1DTl31BAXhgW0W2iySECwMVEnRAqDPDPp9XMRawbzXMT8/88Wgi4YYVZdCSYRtF7K
6Gpq5fvPJawmMQH3rMzE1kxBZv9SRJMpDYlStDcPr+lt/Vw9qm+Y80EHeeBkLzPhei8Q4FjN12yw
0oPk/B9jX7YdOY4l+St98p3VJLiiT2c9kL7vklxSRLzwSAoFQYAgwAVc8PVj7pFTmRndZ2peKN/l
TmK5166Z3X9HqPhfz+Kf//9/oHx17zDmTDfa7tW2r7ke0yr/tzPufxv2f/mVv+5zjTAhGu2hpUOu
8gNQ8ayZsJw6aSM4booFUy/ASkuvRl3q52D8z4/pv4pPdfk5ubp//jfufyg9t9Dy9L/c/eex/GhV
p370/317279e9vc3/fOsP+unvv387I9v+tdX/u2N+Pw//v/irX/72x1EiWU/P5jPdn78hK6hv/8T
fNPbK/9/n/yPz/unXGf9+ftvH8rU/e3TilLVv/3x1Pb77795N6nlf/718/948vQm8b6Tase3+X+8
4fOt63//zff+4UYJPCpgVhqjDB9haI+ft2eCf6C/ekCRdaFoeDPORZRQq7Znv/8We/+Auxw0Kjdi
I6yKKd7UKXN7Koz/gaZPaHcfxBDoAGVNfvu/X+xvl+jPS/YfkD9cVFn33e+/3cs9fy6TEeS3NxtH
F/bPkYcFOvhl4kVa0p5pDcW42yPnlznC5I7VZ2O5s+ex9+5UUFyR3Ip0NPD1s8rug3IuN9MQf2n9
Xu/jOVZ7ovs+iyG6AIxSU5Q0K8BhdXehwEuHZJ73piy9Q1j07bJPzlGTyLNufHTHqgDTqJyVuwlx
8aafHHkURAwrNpbtoWjEhc0j4MUplB89Qd6icueb8tlH0BbFxqWi2atkypdeXP0oICPdVXG8sb5X
nsQ0kiup8gZ+TdUGNDf9EOXiqZokPJyGnm1tGI1HMoVb2OkHb+NYf6vHuT/HUhccltCA3ooyCrN6
Nnw/wBM/SxTMmLy89tOgCaa9cun7LNCUc+DCWaKOmKQj7M9PelLsdL9F5rJektA1mdGDOpEmv8zB
0O5A+h4WfJiXBRm7sy+bp7+Mvj8u8l8vavj3gsL9osItD+3kUPqGnU30y7brdzSeuUUMD/kD8s0W
ntfpHFTlgo/Bcoy1uyBRE7wCGwgz6wVm2bBu2IdOHz4JNYN245WX0WfhU131dhFXAGTcvqYZr9py
hTbLzgsbfDCw/VnuQNR3Xkwyfk2SeTrfn+yKnWEOf+HA9DOYPuUb5tx6zjOEldQRCqgdWPbul0p+
NugkeTK96peqM+7SIwNP0Tkhz9qg5AtWmzBVAZvXCXf0flS+SXnsBIuATvGXUCJpB5+yDfz4XPqb
crDJSfkyzGYUx77VQ7MuJ24+FZBXbTv1b8qa3i9NsRHQuNHN5xhh5G0Sg1rz9x0lNr4vc6XJQlIk
ZrYCGkPWJHARu3bDuQXX+mFqUdi3RZLGopdpHBdylbCyO7AmgQN5ZM9uW/vP0Rz5SIQbs/eGiPy8
i4pXt6w1zrAe5xaxgxDwIZuqhQ3Ci48BeKFRfQqIRfqaR6AIM7gzWaW+ENEFOyv97D7lmDf0KYwV
7SXpgKnBdNps7+9O3JJmtaz4C7ip2RAAMRF5h9eWJYC53uVoVq6DdSnba4TIPZ1J5276IcCElpJV
S9fj3UOSezsOt2dMFX9alYELINHEGaEaNdjGZ09lAogrFCJfeEHuA2208qN1zDoftHmt/DdtW3lM
Wo8flDtNi4i/lzNTp5p7BsBZ1MAbUKqTofYR5CWfpTI4jDp0nwLpHBLPrnSOstH94Jhi5/MRXw+d
F+rIPI+oJfUeyitpVSv4rwcqPvZ0jo82DIP9JNOZTvprwLrsPgjbghXLgunNVHOgmbfrEMRTvE28
egAOhqGtxvZEc2r2rrI/auv0mRerfNHcrjM3JPOHVixz3bKnoqmPSVXGmR5Mfaw9ZREAP8IpB2uT
5uOy7ZARIgEDMkqIc2kUc1d8bAjqCDHZGmTZW+UAef1/Lws/Df3/utgjhMN4vfm0Bz54db8a0LrW
pdMws3ChnTo8mgblrbxn3Z7LSL1WCd2xgKQg1uqvPy80iyp3lRM7HcMS+EsgAm9/P9iOkb0nCFm2
7jxv6Ny+mDbmh0qWaF8c1cHz5Kdz/zmVNUdZuAPHF5qDboX0ix3zJI+ynlWByWxC4z0d4Kg3TNWU
9lok+d7Lq2TdNW13Hj501XloSR7525i1Dx6z9NIRACo4O3XqIWLc3u+qqp+2BetEWhTKLJRs8621
o8xRMuJ0dx8guTtbzBTZfAVI4xx01aiNoUm70Xnrm2xAKiJs0Z2VQv3J8y3IOLQLFyYek6V3m6Ul
gMVEo4uS0BhUrUBB6n7tFe3JJjQtcFKimJ8S7aOSgG90mTu2gPTbPXS3g2NRvNZD5a4nzz8JMRUv
U+vEWG51vFboffiCbh6nYqCrqkd/TAwusYAd6m5Q/sFzLHJDbYDJBnNHF8UcZQ7l4YnhWxW+8TeU
FeJaE3ouRFcuNerJl+4+W3VfF3uvnfNrHqKjkOSPmG9pU+oSFUyvOZlW0Y1fyuUwYzOEcfa/243u
kfXfhh0CmTCGqsaPEcwEv5Lv0ScOffDoEC942U1LWPXGxxI9fZfxhI5KLAqbY9GusIVgqEQh+RrV
ItygPJCfohbC3LIcDpqQ/DQkplqAhsAhSb7taLlCI9yxA1boTPAPHNDfxR3Kuk0JzT/hDIWLyp3a
fUJLKUhfwT97KlQZr/WMs2VddXaJohfYeR1EVJPLyKaFM6KY0LTxtwnr6xYaO32eGVyha6/rFkOO
qlYPW9Vz0KO2Ufg6XN2Xa69ge9ex+YXcRsntXtBReiF2O7FBXEJHd/tIR498oP7lfvB0/J3Xg1rx
OABsixro1/tiBDLeBUMyOU5qiNbmNuwn2KQs7j//fkbuB4YiCii+xTIxDYpCrrDfTPSlDge9R/tg
wMa3M+zdDo5CBXZsQVrwmy8NdoaHSIPFqGQVbmjR9U9WfBOKXXCy3cf7QYYWfWe5RPtj1XiPOapO
MHgozxWdHxIKDHRKTOig6tRQFGaScK0rlV+6Ong3WvPVwGH1r5SPLjjSnSFPCTHqQvVEk0o/+QE8
rFpaFfv7Y15Xlbse3bXS+7OmkChE1xWH4pS/1KZpTxbmnxFkm9xJTVJhIyvhdQEqgfO1KNAdT902
Rlf0/aLx8eaFx1CUMlJjIUnaJRFtc7airi+R1TsMrtN93xua0px9RU8utcM1rruFoHW3HU3uZ4Vt
nIu6TR2/ly4SUY4duoklmo/6YXkxg19vqFXnUZM2M4N9aG/DgY0CvbcpnS6ljMalnhHNJOgvh8Zh
PrvQkv1xENgsm8aWh3CWLWp6YtqISXYPjcJmBGZyeh8/LBdmEaKYsrkPLpuwt9ZxjiOX9BF7Lk/j
Xh1aNyHPAFbIqqCoaGnjm70zFUnWRG6x6lQiL473ct+igQnWmRoLvewVj/YRTv1++Net+2N9PDgr
VnqvP5/s/N3UBjUQeBBt7iEq4imzdeYJ1wfh4mMVfowNq68wDqt2auAfFaP5xlLUbyVmrY7ek9xh
6YAM8swi1aEI2/FhFxZQfNhu5AvI7lCZ6miPa2kG1BG9m4FsKRY6h8CvDSL2NPuvugY01rwoO4A3
dgt40G7ziXMWp0zk0XcXyHngpV4efo9Bpt4CgnpHr83pWCYsWYWDNDsZYjP4ubzTir1pDYE6J6K+
mLotlrE7fhpL4JKPXd+gSHvtKneZMO0/lJW6cFPOX+K8GVYyiS1q7cNwamsxnvICXZ4isEnR8A8P
3R4Pgipc1abn+z4aww1SHw9YepcC4iKXfprQC7Vw2oUOO0hZRSyvY6PnrduiRK6cEU5898AFdIUZ
HI6ufZgHU6wGT07LqgvDq6aol+TOdDF9SxdOWHQPjFCziOPhYchp++DHg0RqQuHiJ1y+E17CU9d3
usf7rRpKjh2pMZW7hpEIoDtK127C5y611iHrtkXgYl07oRKHzCFrZVU8J4XzoNUHtInevqDmjwPR
BB2/e1QzbuHf/btix/fIPN7WgPYhZ015cOMOfTnEeQq0/H67oRAVbZgcMaU48l+ETDkMPFQvF1Nv
+r0bqgfst/lDHQAe8eoRRA2V5A8trZ2HXg8dooVFW7rkkJejRaGuaVaFM6B6JSadzbKcsWq25CCc
aAtTKfdQOB2GahTAjImHjyDgugcbD+CCJCCJB660u5GO0fb21XKJNgkoh7DznwcWYqOMHLj73h8b
hLdmUh38ye82UZRPS+zy85cKdcUUlwItV70mAtdl2g5NrE+w3oaLbmSmY/119GHzj/7yYjcXYbOj
beOtCYxEL2HyzsuvqNmVmWqsefl5C828ylnIaxBa8J0a3sNTqu+2fW1R0L3FJveDie1ag5ZNqq7e
3kMb0Fc78OBu8Q46USNWugUfoa3A5QBZ8hKGOEu+Yk/AlluAeDPL6qHW294mMaJgXJUqisUljgab
EiaDU6CqXWDLYjWSipwFFlwEXJylbqQf+DgEjx6G1+xJTB0kYyjbo/pnc2xyNN/fb6k5h4oiDKy3
GOH0u5CgMJ8kcjSK9WnfJXWZdnE4n5RhdgElcRarQTwp7sSrOIzRCRAAVYti/wQVbNyq1OrapOFM
4+fGN6DbsL7MYN0zLDsDFyLVtnrbdihssDIcV/XUIBK4jX7pj2gdgV4xR9cpfJRAvHVv2+BhgosD
HDLaclvydtgFaryiKJucSV0N+5/nEdVjs+RsRv9gPQRLaRLvomF7tKZjwjazqx+KwLaHEGyLOC+u
wW343g8SY3YuuuFAbg8NYM9lxC+GVUvHJePj+PgzJwnNhI8hPD6S20Y9Ngj3LehAWRxN57gJDHpN
9ogwpOedYDnxHjTjGKaRq9GuKpxRTxNVJLKfASc0xNEi75MB6iLIvnf9DWvxigTWcbpDD7+wmpBG
F+HBgVAWK2myD21PnrVpfrC3wGucTQAOoJeaAh1EHDhBL0HnehqhNQMhy4fvP6SaD34BF+qkrBcc
/QePam7DTEFmt4lrNiykpu2hkznfe5NIaYGS9jC+O9YvjvcDNM5XFB2CrWZwK45vOV3gWVxhNK04
GPGtpGXxFeXUGNui7FNkMdGGU1E/oCX4F8fr+8dIsmgvbSGxl5X/zgUTSNwvsk1gJhBaR2hJGBJI
cKGW+QUzIXKO0IwM0g5B0SAWoJUrDthSgVzlY+oBf0QGY8tXFnGUPqUPNIeBd1pM6jRU9Jn7WRIC
QJOiCVduUjq7oEG6zcbI2VQBLY6cVhMk67f8BlnLVy8pNsPtzbKn7zqs+UMQgHfQ2U5fJ9MPgG+F
2HYh/3SnvN8Io8rVaNRHDUjxnNfiw1ceOyEJ2iQO4w9hO5xs6bL3WAYsG43YEWGucSsG5N1F+dQv
OjDqQQYZ2ANRxgFfhuhXK7wCU7+vt2g6ipTM4QixRkeyTMJVda/Cat9Fkl6CBhTBIoGCRw1vAh0A
nhH0jZchdq+Qjjx4g9LPOmhIylnd76ocLCAR63QsZfgTBQkTkCRHKuulT4bne5gzT4nIktYNNyDY
SzP1j1g8g7OEthmzO8kiJfQBeFzyGFTFq5ilfoqi5FI0plrJUsnV/VMU+DHLpGmzqs3RN9Tv66sM
PWffQICb5gi2UM3O5X4o1PzNCeyc0RjxRpS3YI02LNnVBCyDmpoknecqsAuj6NmdwFIN5I3R3Ffh
0xSD8+EOiP3rQXpACIi+JG3hLbXDwJ0XVYXEPyYLQ4vwSvw8RDmNqm95lDxZEnU/fHW2HWiObfzu
4Zdlledgsg5ls6kT0m3gh44JU8eYoTNJLpR5cj9V9YU21H+toS9c6hbI0UjaMgVLEASMW9S9aUS8
KXnvLRtHwnJExe55Stwg9YCRNPGA4AlNDA8hGlilU/DRWAz8lAWY7U2FdrK4Cgc1RyAW9Gbn8G7n
qBE7no5PXh3DSxxkp93P1OZ2Fyd5XzlgG9yxqvsrxh7yjt4pdzRumqe67K73LCSeWLnQXZ3v0QSi
ybgXg2k2zd4GRRlQFmF4/djyZExZlXxSG+R7518HmYDD0w/7kQzdJqxd/1lABAhizHB0ak8c47LH
r45xFijqDz9D5UhDYlP3DP0mYpmf/jwIh0HaybtFniC0BmsFuXOVhMmBusUfcCg8b5GfBXhfWqNM
t2IBKLhB1UVLGiAkqUWLM9+P/DGe6Z6LUb+WTkSWwJeSM7PB2UG77hO/hXIJmFZzPoz5qujK8Cey
6oDaU9axfw6UAo4wJsUx7NthHQSaHwsaOu8UOU/6E2XhpH2xJqEPd+SFJhN4aXmdH0RlQbuRITJI
FZ2HjvjPk/QvtM/3NnGA1DWUPaGixKEuV2QFUs5T3gf+qzeNWNGj48/0P3Lb4nxHU2wbAbuL1bzx
Gu4cJsMasLpCeQnqjm/KOoqDzSimh27uxLmYSoSLNnhyknh8QVZ5vmN3jfRlCqt7H15SiDGSII9O
YdxAI2YbrNYcAsPcaNSYXI0dSjRfeWPYQjVOh7wK0S4DQXut4pmAMCRmyJixIRz4ZJdVnPun0ibf
HcGhj0J7Z2yaUKS78xYNT81H6DvfUYqIv5RwBcy0jp09mbQ8cAQN62oCVwUArHgUsDrZg8p4bdTw
x/AiDnP21VQp5KUGfMHBiAcPDEzgNT+zPOagp1TroBOkh+nfW0vP91vC+lvwZf10KNt5FRMMCzlw
kLtD0fR7WozDiaiQpVCwL50kn7+1PveW0BBO2EkbPwv70XnJ8eQIetKuttQFnbvxQBf13UOTN088
LlBq4F3ibysh9vMtpJ4rrrNyiPp1BM/sfZ/Ir4oLs2uMAE3c74Frkv7Dbyn4P2VerNgNLp2BISAq
PmJfHQ9zYgChs2LvaN5nhe5WdVGPV+dGN3OKEX79SHzgtyqK75SLZtPLxC5nWiHdroClGF54WReE
yP+A8q3i1msfMATMUrggL423bENg6gSjp5d+K7+NAazlXWv4sY16c576GUFoLHex7eKrq8sfE1iq
KzrBVe0eCtQR5CpDVCCozxv/NR/yOnVh1XbIwwrkN7BDUhBx+8J59kyF2dmC1/IxkLrZixr0uFKH
wNsnkqylgCdW5xUbZ/SAAMRgtpUtMLWE+5+BEAiWaixchXLd7I6GRRMkdOUt+wONXGPrdp5hLA/e
XSPZsfIrvnNsdIK8jz+A75jpOe72QdMjSQLb/aNAe6mvd2hgxCXaD3ksAWX0xQndb8oFzZNt1JHo
ezINrxOHKMeq4mLrgT+UJtmj2IJ4zmAg7pxqLHbFKF/v36RB5Jq6iQE74nYdK7ULEDKRAPbYpZAf
1jWpm4OYi2r2E9gh/rPvqIM0+bnuwBxEvaM/tYQ+Dn51uP/70pVXpyHQWN3xC7gLnu6Lj/Dn4jgF
QXZfYkbm/ajzDlTzwDWI5G+XXVezl8VyesldE1w5/RE6VgPfTMajU3rVsh+7OUs0ePRFOYF4Jx24
rGFprdFwIg/O44iUzAiyamydscQXWaWuddQn+yQpIKzQB1eRaTXCe0tysPc7Yk+eMGAXTRBlaDZs
PcJSj7fxErxqBcYSWpCHbTYUwZRRF4li2P0wQvKFddqvY9WkgvIgBZN/BjTUzyCE20/r4hvbYN0i
C0id3kVb5FY4ad2ZJXMnixWHAcSe6kNDqyTrvNhbzhI9+gS4pKvZd4Ac5hV6bBfodzw2Huh5DvaW
YgCjtBA0LcMjkoy1NiNH5ZGkEetACU/Golg3HnoPeIXa86499SXoVWHgbPMozvwgf7FDM6ZIcGjq
fG8FuTU+omw1lQOEyuKtAkOzRiM9x5hj176hPycI2WTtmWlDAZA5Oji79rFxmrdIwhlXj586Rt/7
QoBuXexpDKW/3BpUnWgOJUPEriCChMvR9u9WFKiYwHQwI311lTXMRmuvyuZRQwbeTEcHlF7Z+Ug6
23lXUTzTPEY9zncENXBxcAr2XuczBmgI1rgmYIXOPFVTjO1gPE2eBYGoBTraVkE6Rd9zJ3BRKMnZ
ktxS6gQ00pioauVA3xC51bya4xKbLayRgy7codB846HlLEsCHzXigMERAWAtAwnDBMWS9PDqDXz1
ferIdqAS5l82HB6ryj54tjnqCIKOaf7q1A3SYzg5RoIBnB0WDIPGit5i9TUXhkqTM4GOPagzFGMH
oFpbOtBFBR1uOqvmACz4UIr5CosWSI68XSTir7PfTNi7ikOeh1k7j2PaInBDlZd+BrADwFoFPYHB
3oQW3IAza3xUX30L0B4CVxMkP92JRT7hjOWWLKzJWja6adMEG0hYXif8zNmhh9htvoNc+0ilAzHD
GKDr8sBe4KsLX5RAbKwZu8yfuyKDZxguC9A0t4IqBJ4BwHTRPjAhr9zvT/C0Sa4hk29tXYnF3AfI
T2MU61gn31gzPPitswxA3OUV2XS92rqqXoxFtKiiIQIn2YLpHCGXSEAb0hWF6iMQB33xA/0UQ6Kc
GmwnltFroIY23U4h0rokOHFbNkfZo8+lX1XtAjNlX7CpXvckYNtx1sWist5bgmJHH4wNmljkBr1i
sAygmIrldqQ/BhMhuzUYfaMHc1HyHRW118rsaPhIytKBngBhtAaql4mhkanjRyksSIESmNTpbiUE
fRwHKHEHv52WngvIm7haLL2y1Zuu6A/Mcea1ctxvA6H1RlNkmlUyYzXjh1KfGl9gKukXFGwfTM0/
wEsi2eB1OuXzXjhAt7EosEwxNaUNYhZ0cH7WXVGhFhm9c44evbm7R3fVm9+Av1NuNsopRX+I080p
NgV/AKSbSJ/jwOD6z2OS6Z5cOijPC0q+okoDai4Pj7lXQLzhoETazYs4N6euAm6UiLlcuSLO6miC
2Ws+7fOYtDvUu90VZeW89GCZnrrD+OzZ0c1MX36WzFl7LRj1Ot8WxbRFD6UawgiBBgv4kRGfgbWE
AN4LEfW4DtEy9haTng/j5ELrEDZk6Xb8wHSzv42FVmZJzE4S7b18sdati7y3Ee+g6r8OWqJ1E0o2
3pBXy0rxC3wk2MZE+uqLEjjD9OTh5y5nODKkqrwZoguSOhCApZahzBw6m7bhP0JGvxSTrDJI+QgT
LTTvHkjA0E3JaPhE8+o6rQP6ow8tyYrWQl/qNXRNuX7CX7uGfRD6o4vxJvnZVWGJRppYey0bh0Pg
ugcZVuhePq8amDstKkQsiCLQAyKXsGUkfZbP1SOScLVLlAflkJ9z8FEofParJ3dUa0ZatuvxWhcs
KizocZJxOR8Ghhszh0eNPzcngPNL7Q9Am3wWZw3Tz8qqJaiyY1bUs5PS8IMEgkAoi5KmlNzZeR9N
q5u0D2O+zWFQlRmk8Sn8PecsaNw49dvw6rhQC5RIoDYqrxa1s3NRfF23cSnXdQOrxXyUGMClf7R+
+RrNfFwjAq03Q1SatWm8aZG7UJm1VxFW1xoKzefIma+cYWVpIjC+JwREfh8Oa2z829ATHx0d52M1
j5+AstFjDNg1+oLihejrugiYxoLg1dFyDKPFPFNwVjwOXKYfbAY+BPwveLjOkapknKP6D0pDCeCK
JAucdZUmpKRp7pV7t6xz7Dk+dOZUzPj/mi8m/BgJ9s6iv9kaRNAatqqhS4ezcxA0PzzYAgHSrUIk
Nd0iwaW6MZPiVOVDsIMr+IyijNpMpRMDYfKgouTTLWuv0toFCR26+XaJUDPObB5soEqBqEiXCkVi
dw2xZbWHrmhBPdFtYJokN7k/pkkn9DHnBECV+85cuwcgrDJART/CsPiAFWA2BwZ4vXuA5nQfc9TC
e/Y8V3GW1NOj7MgVxBosfgFbJyWvMkbkY2SKahvlxRHYo79FdjZnfKzIG0EmkhDuPI8RFmEl5I4k
eb3rCGDgKALpydbht3Lu5RJMQb4iooAyIyhegYsCCwFJi0bcriLVfJP4Mqs89N8BcS5bfP2FBdqO
AjSKpmSGWQE7JGZ+Z32/rMT0ZHK0lxj0pBf1jL6hcvqCtFEdmprhzNMrRV3+hKgCJG8J0Fp7UH4F
npPV8Jpa+EIjE66/jLZOHodh4LvWCzggEfj+BPg1J3I7CAZtpHUxK7A60iPVCdsNDZqx3u7ZGSoh
Xo5bw3i8cTFsC6TfC4nAMotqj2zQM+rYUZxTEJ4lZD5m2WNwb52yrPZjDMEVq/dJ3B3rPPKXI5Z6
lIhdSPtQYpm09z7c2AkGHjbeGKJGa2aZGRZBc1S993TcU1fLZcXQItlkpFEflosipd4o0oDeCqhO
/81SQtNJuJu5gCJQ1uViCswmoDXA/hC5kCfDctW4XXdsWXcNtZ6/zCBDrevaISv/dtdavUQhMWM5
dLdI/bxj0DPkZT6Pnk0/N8c2Qe+5+7Nt2AEPgHAmjdCE9VmA9YFsz/d3RRJNWZS04RtM6XdFPjQv
DvfazRAXJXy4PB8WH07WT1H41s4oe3IhywO1LnuYEPek7e2JOix+1JWcHwNRJbsygEDm/rg1F+CB
07eOV2i6g0J9CuOmzwTY6n7MnR4YWQQFeAVWSwWJD6QuhGBDzOm04JFKFkGHIA9+n8+1sd0laroX
WfjDaw+99VZQOS6Y1cMrxNIafWBQ21K3Z2XXPLWjE1/6pg+uXRdm9zdZVBoOJMaedX8T6gLQEhLE
9nPUMhSbRvYwWNmeuOssBmDdD3mCh+6PW/7mEAsI9F+PlH5zTnojDpTkAshAgs5MnZYoLTLPS5lf
2If7IeqrH5DsTrsIudPPhwhpzrFlEOreXnV/vHRzyI2q+PTnQzA+nspe7R0VC0TB5isKNmiqU2IZ
Irbqt5Ebt/j60APNM5PI7r0sjN36nQCyhuCsK49DktQQYYWo9WDxeq9jNNMIpHlx+x7eVkMfrGGk
Yl88UNzuL3DgHZbB0mBJfOEc0ZLa3eQExZNhcLsLG6BUd0gRf1M0XE9xbCDgly6yAGSqZrTh0XbW
fe0B4yEKfG28bjiBEValOa3c1xiWOGuAPHRZRC46F2sPTM4wR8Ha9nqFLKZH/ljVu7CWSZqARH+l
XeRfCrdam9wdjxjh0Dv58x4iePcbVkMfeF8b7cDj8a6EkuP9caKAMFg+Vft69OSV9s4ZH90hSQez
U+adhOqxtF8tb68d+tMBhIbnO/Mp/NDsjEleiLdiHoKbrKm/uqUSy560/qlKxgHEkKFAoNhmIwvh
cOYAt+FYIwFjyP4oHemsnBjV/SSsihU3fLzECmqkqk3arQDgeghqjXEtbfO9gwzREt/5Qfr41Lhk
PvTuHGY5ekYios9bYDfjCLy2p09hG5mF1xAGKCHw4IvZtKuydQBLukZvmykZt6MK48P/Yeu8lhxF
tjX8RETgza0kkFdJ5bq6bohqhyeBxCQ8/fmkmRO9z45zMYwwqq6SIDPX71aZKhUJw89uDvbC1eB2
5pNKg+GCRKddObZXf6iSrAAxzs5W0O34YzDaF8eUn90w7BpvMF4X3dBWZTsXB1veP9O+RijTeVX0
OJtVfmSTZQk8URi3NBgHHLVp8MIUjxvWz5p3R+9pPQl5uZPzQpdS3/e37gBqPrRNNKOf/UZ113r9
j0629L5qlHXMWEteLTI/aX/OCc+yEEEZzhv1mrOpk+VKKJa9HY0RG37RXTlv/CDgYFxpbdbdOkDq
A4COCuvOQT1v4JG7XwEY5q0L0lrOk+bacF/LEhXvcdJXt3l2JdROeSCgqGfRlVD6oRgszCS5YcnV
rprTzOdqmbfIv7SrLHpMOq54t5VrPfXRnFddSk2ZNztabL2aUxXMl8FJyqhZ8IMvvk+MqMNQlQzZ
yapGjaWCb/CXsBvrKczy1FvZSZuzfFsXy8fjRG05+3m20MU4GbXvfWOT+XB8bHpuOokH0b+vLStC
sOc+3dWM3ZOutFPt1f9uNBY1Jy3LcYKPRlEcLAjDxyXz/73ucWzoq6M21tV7Nz8IRlyOXvwlyxJ/
uybDwJxt0O5MX8tawA0FertHwmb+6q36eaz19oe/iF+a73SXmQipDSlvm85uNFYSwBzcteNp2lLw
9afH60y4I/PY/XCTlwlC2mRGSVVb+vpxkGw8cGVV7sbca8Jk0t1z6jTdsnq87BDvnlL702kbD1vv
BG/htVevnNqr36OVqs3uT3s/tAQOyqCmsJ5n30yPjyse1xaZV2xragu83b7WhKKnLEVGckEy5CNH
w9IrDG2OBsM2Dw0z6kUJSRCB0aWfmNp2JouV35Zwv4GaTu/AKnAfSLVPxKMWZ3s06XKD/uGDBklP
j0tdDRlpU/YfmBS9jZs53VkUtLOwLEU16YAWVjTl+qj50QUT0k+llc1KGkGAZqJFmdOjzJMqT16b
BJbscQnE46kkIu8bMjuf/gZTfMiqUX+am06u7z/Is5P4fQzcIx117bexlsW+yMY66nNco83Jd6z+
q3RS4nvHutvLCTR3TOuzez+u6tpaW4tfnmfN6q6O1BFLaHe+QvGpoKWZ1x6+4LDoVBvOUvAB3zcD
QHBRBtaT1ejWc9Z6apd8kco1nuKZm6aWmngFmxavvQVZHzgvjx0lMYbOaffpN0a7n0s3PS5Fnh3l
KBBqP14+Nm4us2PTGitHuXAziVGeH5vej/999dhF77a1SXY9lI1rYvesZuY1Cx4j94aA7Jh6fKOI
CNYiabEQ1EW9LgNhscbQvHXCEvo7j41YJbNvPWn3WifX7BusAlEFupoPA+DJQTcEJezUl1evDSlU
eUB66NQVBZ3cJ1Ia18eG+DOHAlflG+hjM14ZZZae6hbcbOzrI30qvxa6YyCPZgNzCuJz31gOMRSY
nTmIXEpFTp+8/L3k8epx3eMdxt+LH/v/dfqx+9hApxdhY8LYj+0irpTPCB37LBJExlzjSeUBdayF
LSchZADhFBac+6YNYC4MZzg99h7HH+8fjHnGfZ2lu8dujt7u6g6AVmXWvT0O/X1DmRMn0fZ5sX8c
0yz1AkU/bpgF+cD17roIgOcqvefHOtO+C0CCtGR8qzLA/1GNv4bCaz/sARe91kQj0SxvTY9wo2Hl
o5nFfElaHS96M8+4661f3SgRtPrzl0RvR8yEg8WxtX9MS0dgWh2bx7Io4xdSDa1ITFhJ4Xvjl9Ie
mdKlsxooZYI+617a1mxfqD4G4DIF5XHfzZb4OUBiHjWdCdRLTv+Li1chjSFBVVYaZNxpW7MbtNPc
xL+mxDyaBIz8DCBBV7WjUdSSCrCTpTftcJl0O1s2+TP6XcgU6ue32iu/Zw1IperiD9szF3rQxwMN
3JbqO+LlVVAV5RfZJ3qo57AsiHep2yozfYvFdNFhpb88U9prpO4Ue13nXLV6afk1l69YSOOlkOYz
jiPWq/2Ubfri08hbAnViQyCQalitCjJZtFkbXx1FWINutXNIo7LxdaEJz6GT9z950nXiWpg8R73s
n/Vy+VU1dnN87BU60kwH2B0pmnx+HEpoqI0CsH1qRxAD0DJxm2a3viHEM4gT7Kx1ahnEMAXVHgcA
8QdWoR97QY76Py/B2VBS2q1/RBHza5jr5OfgNR8dHPdrSc20m3FLbUkgK9+Canl7XODrhEdnkxAv
M8/JPijprTM3KBD9KjgrZSY/884lYQBh942IheQwdnMdJSluhcECQbr/I25BRo3rRL4ELsCQ6aKe
Ni1KdOQP2hSLWzo25VqWefGGPCbM8mY4PjapaZGW35ffa6WcZqXuxUwHxldHhB41q9QxgtBrgbFr
0wMezOY35rXiJSjlV1LShsGoZxRF5muuDdP9+ax5/GdMEul92C+YlqRqtbc5nbgb8iT7NWCEmc0F
Fa2PtCA1zG3VjNXbRLCUHQCRkeNHPklK3WgFP82lYpqSOB+k7R6zRcUsGQhM8Jb+e+pi9SWAU4+y
wJLfC0M7LK5ZvRICWJ6Fu3Dv3o9Tkb4EqBFmUgCeqjr5d6NwJ62ycqaVb96gUuo1OkZimHt6bNoE
HEbmmUbMABp52w+ec2cKnltxlawDkIGWn6RNBLfJs8yDXnl/CrMPbo8N6uopwimRb/4eQ3h0KLL0
tYwLGCDhQvO7atjH/nJBoEiBZ6JU8IraiwKYfs2kJVbaB9xRjfYKMEFQga3CxLJbQon8eed0wwcp
UOklLdFcroaSdYBVFeexp+of059MGRI4dZaXxyvj/iqb+mTl+MrYJEp7TrxeXYI+V5cYyuLy2M3G
oQOuwMpgk4mQatX05MAJPMkKwbQrEJ7O41jyfbD7OIb8/o8RuNUhA9JyasN68oGfb56Szhmz10E6
bXyrrM7dw6zaa27De56NP5wFGrpdYXfBUXom2awL8tY5LYxDoJjzNRKKTvowwGEtjgFUndpR01Cn
amZuISVb8ltTk74w2f3PoEiqSzer32WeZ2+AY9RANV384qX9YXRTsR5YDXWDcWli54WVts9PF0sM
1u/Ya6tN0DmnzRxvVAAppMe2vaFR+9kcS22Hq6M+D830n5uuXT7HFEzQMLpyq9mtF5qDT5QfLcix
vVpo8f95OS+xf0Ik2xBlAPmTNS+V0pwjv/xRVhrf1uioZ72YquOg+3+wBdJzqfBiBDdjt9DixBbA
eKhbewC+HoNLaAICISpko1mNe6gHFgo2ZPvmceJxrKcQ5VO+n35c2Cd6U4P+sx8TT4ApeJE3RDhq
1yQ1qVcoyOAhLcV9T7enxzE38ImPuJ99HJtKSdZKZVvhMms248v9wr/XCGo5vTP0w98f8Pe9spbq
YFSQMX/f+jj72BTzYITBSOzXf7337w+AuCVJQGVD9PgX/7/rzClYd/GgH/951/2X162F6DnVuwvG
xPmfvwVNFqHG9xLPaWUQ2bK1z31/Hz2y9MlJtOlQQZcs1UWbrKMXI7ZKKH13BkmJYa3Ismktu993
JmA+NFa6Mhe3OKhE6rdSCkGWfIwQGAGiLxhrYs0bzl7RvVNUeSlJHPZDLNjeKgyPQ6B9G+0MKUNe
OiPgW07zxLsC2st8JH0qOyyxQauCSa9zaBw6AvIwzBTRzhxW8e+RVMAnXYvT22NjY/7r26E9ua0D
uZOSMZGMzxBw9Ql983vn68Nz4PXT2Qr6s5ETHqPyTzrU0RXXcY3rXeDf2E65NirLPXqDPW2VMVSR
lZ8Y67KPYWj8g1nZJLfORRvawZLtsRRuKsRQk6Wcg5SiCxntrLVhyvJJsyHFmtShNkFybuTjreta
+rF0g8kqfCBnqB5eY/wRw2DY7+Uy8j11vfHNy99yx7/o/N2BKPpDYxXLnsJ+a8pZwLICkdo6zXuX
RGCQ8Nf4XuKN3bSSiCueX9scAEVo7mfN47M7jypsS3CSwvS1V08mAd4xMjzIxkjeSDeyD+hqXGpl
zjadyC91W39k972u6OJbGSTh49yQ+cjzlHPHEZQoV3TC/W1aVhP+s2s+DhaMvIfH5j/2PcdnsL+f
GbOhPfzddb3cQ4h8PxPbqtpYwxCsR/zDz2Jx0ufG5g8SmbxW970SA+OJ8vafc4+rUsIefCTzMXq3
fzZJbA4EDaEg/Xvs8WpZcnKqSNj+ezwYZu/iPTZajJ9VmB0UxP/+pEzR8E5UDgpwNMmwsEl7S0aU
J9lE/KL0dXGsv1mljMPHnTe2bXZDmfxUVOoJjVL8lcpvi2WPrEOAzxfLczaOgtzGyyJCMBAoTGvG
DmE1zxmo6H5W+W/LG26QCu4tnhznlqtEjxqXQBEWWatEzvMNam8GtxzS7Xx3i1XTvJV+U5+0gmfS
C8jMnKzRv1ZzRlhhk0b20FXHVtRPSxaLk5d14mTkit5KlknsnRDEJj0O6rP+72m3zDNWkGnq7GUf
h4+zfzePH4O1j5Cq7FXHlkLi3vzdZ8bbosDKtn6TLt8RHFCPemAZbqUfsUH66Dw4nueQvlpc4VC2
MxSItrBPuY1GKzHeqjkGENRc5jBcxr1ZYrxrYX/NacY105QT/guIiaBulwOt7Iu1GK6DWZvhbIBk
C0IFvynAuNXSTxYkVD1/IxTx7h97Nz3hIaH3UgTLXOXQsW6LFV6F1X03SwKxNopxwnAV/zAKU0ZB
rMl3TQE+9n5EkafO8oeydPWhoLePzlQQW+UZ7kfvWskacZV2oveT/WY73aZGoLIDMSE+o1TBLg5y
tRK9T64juclyNwkPhUkx0pUmny1WWAYExH1TtUkoCwsbU6f9e8ifDOPU1afAqRp9NS1xemmX6aVH
9bEfyAJC+hUEdICYrRzvM7U1Ag2u+bsp26ILi5w7p3Fa4+DFuk6/6sdWV5XB+H4//Cg4HxvHYImJ
owgi3cI952Ag2FrFYH5LzLZBglqVeIPz7hsM1+NwnLCC7MvqnNVJ+ZS5mhsN1V2set9Folk8GTQn
e3JgS6Eh5PW/jteV7V4IBPx7uEBxAlzaHeq8XI7ocpfj41Uwp9hDhhKt01wd4+Z/j0+5pY5LRFyg
9gM4kkgpK/lt18uPNOHmaqvi3R0LOl41vhXmeR4zceQ70x/yb7KcPnKpk5LVLP2ZcZDYOskH/3il
u0KBKysghXEQx0rRF89JEog5Szv0ZqajWrEZ+9O2OicTA7/N+giMj5bubebDxCYBx1KRolvmm8tT
vTwaFdbAf14uuXvJqJQZLnYzSw+gTWHstCUoVrnBSD4241F3GcQY6vdSw3rmu275ZHYTDxHVDgaK
r5iU0rAM5KuajBnfjQ27Dyx+qNwqYkFn7LHyqdOoN+r0ePXYqPvuP8fEVK2DeLE3TqcAhQTG4RO1
/b8bq+yDU2mhPwvyMmrHFhNuWZ9mbyXd2LumeUs/mqyN96JVf/L73uN4XbXL3iB8Ic6ZWufMu1WB
dda9JQiHoSC3shXxjpWvB1YOM6AX3XQoMIAxT6wss16udTP8SVvDOSqbD9nqlgAzxfzazpV/JM/z
O0tB27Asav2vfvaKfe6YH1OmypPjEGebmjO3UzDuK9T1ra7p+47GpYUw3wwg9IMwXP/Q2PE3/V70
TD6R+pn04Z4nl2TLeYCAD3qDjDxtZSBlXymIwJoGy5uuq9F50AEFOCMu9yk+SyN5STtd7SsNpC83
551H3h9O1E2eEpPvDOaPacxfyOopt0mGWV9qe0uKZm03+on7YtcJ81L5zG3VJYDjRtLDrTjqHZIc
zzeixfXDzMi862LhFTQ0Y5Nr6qJVebbq4oBgftc0kOzRShOSS+FnuntMaqwv+ThFUz/Fa+aHjVmw
QKhpNVd09NATr1OjqfPiSsFKJ/lddKLf43yTK0cOctUnMelsqlwNuFfo8l1/YSwiWrB5m3me8sQj
1jN1X/VEeeGQTNshMCkLzKlAbxPs04lZW6vLdJ2wIJ4LsOcJEsVX/nvpCLnWK2LyUuQjeibdtZXl
pFGyOlqViBvC+G6lyjHuBX7OlBiTIdbOQHzGZDOs8QEIfdkEWX2WueWsTPFeNmKKzDEJqxrwNa8w
kLiN8dEXxN/4Xf59yNxk3Rrls0CnvGHD3+hgQFSjtk3mxA0xzDrvdfHm63cMHBX3uUqa4aaS4Rxg
zCmslnxJ4Y8XYXz4sq+/NbCOrNSqAmqf3X62nnu08ef0V0Dnuz3apNWQEklbBS8qwKI3TWHWBsO3
XPYswQpzXVWIIitPV/DF+tkJ6mTfYFWzcHW7pPGuVW2yVO6SfpekhOfmkqVr46+HHDI9WGS9inFn
QiygcC2BZuZaIH3yCC+pBtoyGIjjyonkIbNG6uoZ/nOZDSed1FUMk9WmbynrfdqkDL18sxLRrttC
ZRs64RDekDpoWaEisMjb67lpcELI8tCmNv1hC9zOpVODNRLghlZ5K9O1WQy/gcD3SqzmROnnWsR/
MB32KwH9jw1QhdIA1YmZk4rmnqQ44wDrysJYI5ZWOsEAdGSCbHKbCcxiQvXdCGT4uj2/9srqjsBX
JMnKtcti9h5UjDmoQeIViOm9SwNto+J8N6eWRu9akDeyLd01Lo/51EmJ18JnQs40iQp11HLkxcmt
8wMtspAPrh4z0mCNBLf00GG+L0NkDeKZ3yMLXsQcuOumHefNmFEPeT6asFzuzGTpnmY6tGh1DjiY
+HtjDModlpgXYDK4XzsSKVKY0RbHWYOF1Jq0XOV2/zmwvrNUfnEX1zlqASMVor1TXd/tzRO6lAZF
YOyo3YJflRg/0iNZCL5S/l5iZ8738zQMp0Fv50NMqIYUNRV47rcnrCtkWObB3lfDl9KK8uqrOXJs
RI55RqVfSkoIEZM6XureuKXp148acuUcTPxBRM6mUWGP5Ssr20xHxhWQc0lAb9pK7egtxmVhMH7K
oAFJJw0G0NReK8WtzLv6CRZwTbZNWENEPJWkkBGWsGjnGJatbgjZTtTgbPyeFV7XmwteuvwLurA/
O62Ska1ZSLHT+a13QXWsCge6erG4Le6CzflE6vtyUnlKkuvf/cercSm0DZ5v7Z8Tk4Z+ubfyloTM
3rg7OPepsci9YWVb2XXLBu2Hu+olJl6Et5eYoeLkBy2D0mIctIHE4jGwtwYQzv6eKI/udlWpgpBl
DTrUTIzXGZ1yQ+73ijG+Klsb8MFGP1p6+7ggwtlkrg9nJqOVEbQ/vApiVVllJLLgTtC4iJUwLkgv
8scpONhuEz0cBXXn/2xJtFy7GIlXcVPQqJVsgLKJNcaAOF73YkaEMd3xsaKFteqynBgNEXY1XeFr
v+uugVlamzju7I2WdB4pw+VVIHJCTiHlZTGWpy7rHBI9u2JdE2l/IiJ4RG4LzNule5kxBupukH1n
eN9ad5Mhk2BU4eAfdZ4PeCqE6QNMGTrurZ32u8CYm3M5EoKjFTpGLWRZsuJJbu8ZGrFndE9xLumG
PTMB3rUdVZlZuCrGTcO4v4CDI02X5XbBm4UnP2CITBh8UUaWtn/SDeTa7kDyMdpBtDVEjpP8niC6
wvb5wGbUMo5h11IjtHrfnjC2tydTj39imkInYSXUaqn9muJC3EIloQBlNoXXcxlMGEMK5Nsa66AF
EVBfHTRlEI3B+DmiR6+0+icGVj2yFoKU5wQdKDg5Qt/hXCTWfBDBZwPVGIFQ8JGVJjpbyqXDoDW/
YtKeqUmCHnYrCC6LU/8ejOk8A+zfQOsRcSJuWg2BZWyqWJWffe88++2cE+Th89VYnfXMoEZz49go
CTxenJtF3ZYE7jVzmpuddgbGQFPb1R4ynsYowdv1zDnM0r489txuaunSnZEsafIUdEmBxEaT6MJT
D/VSSzISEV+fdU8sclKm29acnwZRWufHputG66zR9mk9GEEVYh369wRxigGcwP3C2SZd12OV+7j4
73sfr6wWIDW3luv/+9YULybC9VpshsGxzviZUMf+/Ye90by0bj/uH2/+j3+Sp9/EBOpuZJv8zuqa
ZiBChskwLF+YOwvCFKfxow8EmBtGfNCK0V8rc7KfMThmoZHa1dUczT4aFh18JVm0LYE0d1mWfEMS
r446LfJKjuLz+TZlRDVKsuW3atZXcQ3Xh0/igh6IxYeRdk8pj0FP4tChtUkp1suy+k7baITfaBAJ
w80BsEYPwiAynHR5mfUSdKafnEPb6EdccMFTM+nmKyStjlC204hZYrfBKLrBAZluH7utq1U7xAYZ
MceZ2ul3wWeCefTkdtVv+PnpFRTefHYqsq2f58IvX6f7pnGLP77UxtPjkLT0PiwMvYw8J7m1ZHVX
rqyA+MY/VprvB/qVrss2Ia+7/0XeAJRac/cVZLURsj7UN9rQXyWp2gdifdaW6IybRjZbKQbsaDUT
mNvK6pqfc7pXbPwgU1tTK/xbmthe1NYaU26NRSrt5I4E4h/JhA2hyJtxK0YWZ2O3vUdDJK35ORmd
oE7nsZl6+1I2fVR6Y3rAcSxXSUWDsDEyqmHvS5cA5ClduV7y7sWsKTEsI2eMoafRSrZNteXRc76L
IF6nnb+zzHR4KpN+enMSBMseJCb6/nRbestuGQqydQQp0m2DeaCbWPrHLHq/tYF+tTWnOhsmMnRx
ru3qGaboqRq6rVpa6uZxl5PhnuNQEsVy6I30myvjT8NgBWQIbS9EsCYa5kIym5F7aJjnQq46vCGV
JSJcvdcc8zd876213bc2ENcueV4ATyWJEeuFDJLBy2iJIOSTn5Q30zwMPM5y9v7go9/z9f0YWCCT
kk5EbsBYInHue3JXgwCVk4W54YptN9Ib7VB2yz5dngnN3cBG7b2YBr4q0iuF+2yGHC9ilFLpeEM5
wnoAqL7nS1zMk/aM4hXFHt6TolrclZzKkzVTGujnrCJ6W/jNLjfdr7aHFh/1FzE19FzwMF34o7tt
8zoi8u+i5HhtQSSDcvlM+vi0/KymhmrB+e5Yz6Ty7NzMROROMOrd/tPzn63QEXl9pE0ueUZj8FNf
zsjV921JLlk2fBsycgAwt0SiQjw3lN8Tx74aozpAb7/bDJj34gSRzynL7rxdG9V9Hbb46nxNXnHy
uyRgNMHz1K+SoT41GpH8XnD1TG0PlkIjEEyY0nnSx2A/EqQCjqxg4dz+CZ8Hnb9u9ex/BZN6yWwg
Cn3GmxezlG8jQgqvE0O/rW/BpfFGegvOhfIwZc3bxJoLu2d4rEv7t6bcAw/5YdTicAqGJz2HpUrF
Ssf5BFGdVR+ChTPiqpexbFlyjVT6vsFUM+l7vwAKkJrz2drmebLpEY9WbKPIUFrudOVd+pwCl3mt
/u7VUMb9HQy8f16gQLRy4bFaCd3+heG51YevuqrRvdSI3lxGH4jlUKspEFSPIp9l7tRj3S8z+TXr
wb4ystBhBThl8ca8i1TXykWtxcomZ0wsXHlosNpW1O1JaWwZSsM8INLIpKuMN++n2KhXfYH7JIkP
/uek3D0kAA1dnpeg+iFt9a7IQUcFty7iKlKzfcawGDZQ4MkA9eUs9y9zEzjDFvlulM0uzIQN70PA
+jTvKvok8D2dRa5uuge6PqVAJhY27uGVSUSx6jn70ycM7bKWOlVrZhqEAS47sqp/YAEMyRm4eJKz
XkOHEyK3HCxPDOfLRqRu2A3lE4/5z2pg4Cqh07IUqi4/l3p287hdPDfYqMF/6pLgYyRpf8goX2tx
3Q36yrE6ApTG09Dae8PQdsLMT55PbxZ779BJZO0VaIHm/qt2K+tomL8a7dNBKbhrDMbGjhgw0tkI
JfzZm8aP1i+onfBWLmWEQvTZccgS8WZMl+N4DNzyO2wFIkuLxg9uelau/so6O3INbUtjkZwKGcV/
pqnvy4C3y0RrBGj8gfAo4YGtfyBH3zcuD23bob304MYtBNExYesIDTGBrjzn3TNRaiQkVE3Z8jrQ
DwhlmIFHZWFFUBX999mZDx2WMBGIo/MTGxEJ9NPFYGLC+VWVKU4Knkul9SiPTqJWUAraxu4FoR/F
9DG3C5pQsbWI78RHc3VIc+JuvUtO8q2pMrqIoB8gOiVJompaLm5sZ1jJCr6I9FD3zklvcSN4CZME
sQcZbWxG9eoE/D+BrZz8n+mSfrOS/LIEIK/qT81KaYm9dd99Q1YxHOsk+W3GdE5SNBJzDdr0turi
jNHQ1Vzuoo3gfuuBNsZ2wCDQnm3KV18zMPJX4XJpRlThLioJ5MEnWv4QvQNA4RQEhVAIHo1x+qJk
QWhi9GG/xGLTp/nVFtphsoa9Im3pPtvoRfxhaP3Gr7DGePr7bOM48kDu3NISK+aWrQtbm5gFNjit
+xglDR28V+RaN10ZQdRaT8Xo/LCIwHJGwhJ67tgmpY2B030XZXzLXZYQiDhCS5KFHSD6X0x0THYl
PzNfuzQo4vD1l6GJR1pjtmsCugUQCFjbm3qx6ADi/HKnDjul9J4FgAv9pNSe2NYPs1Sk9twbDNQ9
wJXtXJU9fUcMAFoIdJaa8nm2jQ+npomN8ldYuslXj6udtXA3jYAiGWQ3cXMX23WuCCNCUU9HhGvY
1/v1EoD0mgJgUBbjj3xLtsK2Y2XLuqr51Pzi42YHOI4czaDsQn7ojbq9kfSpXvl++VXg7wQru2BP
fe/q+s8SZ1c/K4GTFuCnwXLfbBp59PVAJB1deVYeeQ51dsl0WEN6gm47EYSdUsZOBMlmDnJv65AO
SJkSb4jdu5i1vVexU4A1Fr/rVL7pXkQ6RwpSw4IKJ81Fz6wMJ8WydV39S29oPlGaIWrDdYZdhi7T
YQJbERcrV6OXBevP/vu9246DQtGaAFIKpNEkLMxjGxpGGY3TuMaQYJGJHxdNpM16KFW6lZmMhhyy
FWNU4dEVLysipMN2SSMwk9RVLVy0JbS6dJPKMhxMojy7fF848aaygcTntUxR8xuQ4aTESGj3wvFg
POg3K+m1Z/VIWeotaHWx1JvBZoKV9HQQVphOxgYL79ayZdSW/W7wrFCOFd/UIV/MLVrXyBDxNvV+
1NROGRpoF1m0EtPerPVTby3Efr3xb58KyS+dj5GuzeGskhsj42EW/N2ivAftbGPD2vaALh6Alpzm
SPmIbTMvanIRJdS+Tb+1TaYz6W8sMYeFUHuz9HYlzt0RGKPKjRsNOaj87ShFH4CTjUAr3OudtpMO
8h35WoPlzkwfMdp0QOF9UozQ/IA7vX4kQyIS9MKYSGIiImoHlxDqwkYwmoVJc6GFGartfN/rQaQW
Yx/fgQa8AwnuDcq8iGRLZBQEfNs6GnC+QOjGhJ9Aep1RZfvapY2Hme0b3zlO9Gyz5bg1vH5j53Ok
ZXRVI0skrQuaYXj7GSCqAzXw2qeA50C1SwRSGGJvima0Fw618gwELKUHKOzRvsoNVad2xGdEnYmg
QvhbYdo7LfbDvFo3zrIPCFeyXZcQhBfLyy9ZJcOFoBRhuqiMvZ02LKGXm/wfY7JLZxYkUsDTGJqX
0NYpwMpimyQZa/UsHOWE3kN/8clZu58XnrZ51mifp9drrDn7UsPwXM6bRivPReztKeC2wvXwVi+v
yUB3H7o5Wke9t3Z3E+5dNUXnU34fL813kIqkBM2bdLC3RSP2NqEmRY8wf3F2SWBvKNAPo1eS6kbf
F39dW+aOZlKRGAUVgzwm95jF0T6KJtslOFeS2vpJZ6idwc2b6jONwZytW6oNa8Z5CckQiDzph4Wm
b0ghv0iwWtId9lqu7/zA2rTaviJOUnd+FsW8KZo2cjTnQI4fqJ+/5/ndTPpOat0hq3nS+HR8xbLO
p5/KL2Jkw6YcoppVp5jcTYFR13TENynkCXdz0n4qdwAjc0NLN0KCQklgM3BMaTSxcvhOg257N2yA
kS+O5Esf8HnrAvHDY4OLcqeJEqJrRDd7j+LK+yrdN1RdJ79Kky0c1ye8h03eRKPTICfwzv8E08Kh
nnskeY9UtorAtB1k+7lz5udJ/g9X57XctrJt0S9CFVIjvDJnKlmy/YKyZW00co5ffwea+1zXOS8o
krIlBrCxeq05x+x/MDTCYVPU4zXNreFxqA3xoIy22iwvKU6RJkvK78NwqDu6/Clq/85hLtIyqTnP
Ap1HV6butgmM5CxxVOEPyGmtgn9irzvVzzYWtVUU1MaptvL5NuZnM/uFbu9fqmk/BclJpPNvzIXT
T5r12t2TfrExdCAIWrj4TegBHDOpsdFph98FUIw4HAGw+jcCo9xrvBwU8QqvCdbXhb7rF0HFeu/r
Fx3AwMXuw49qKK1vgrY2QmVvY5hhvMOKReAPe/2LIlupuzZSxqVQ/GwbImWZMI3fU2N6AzlWM7ZK
9XzntFdGoc15UO9CXtZ8BOM07ygY/2QMOC7h6CScQ36E7ollDUNDdiEmXT8Z9uxzuejoyGRyT7E5
7jRWqY3C0li44Q8sUFtAWuNTnufhCaQDBTgEdgKEDGvVGNAL7CBlJwCnhNa+M6FZAzVEyOVTsLxY
zcsMXlCzbtx086D6NFJP0KoGyZ4t+L3U2N/gRuj2mBFtlgqG+AEt+8fvSk2irDKfSFIbu0HejjAX
lwOOY3TYPcN4luoUkA2pQiXdagDJ/znkQzdhKU7H5CMd2MTD4FPm7OQ1zGDITN2hDbvqbFt9ulzs
GobVvkkLIui8dapJipXldQ2t29yJhkRxpl7c1FOKy/YUGNOXzEpxizFe9orYSc9GHkk3fTB4kwWF
9ZfZ3FYQXJlyjfAgXIPGQz+XZz2tj6Zfd/fHGzPW3pdwv3ldYh8nW4upZDjYz+zq+6uZhgdoJMFZ
HcapCs65G/0ao1nsWmOhH0XLT82bTjPvJhZeozq0NssEs5eTulctAqYyd242ntOD4sVoC5ioRNe5
D5rwV5ualbV5fpAv5GT8qHwX+uACMzZmXWMYltjsnfhLtfqjf5/S477X6clKQyCyUz9Rz2kM3Odx
QCA1QklDHT5RdYRl4+1k3E5gfaOvHvTdYRqsZVKqo5a3GoFC0teJKFsAagofVlXpSw1m9qjuOaH9
KatqwNHXjhgGrWpTL0ys3ra/1bw5hyia/EvvVH8yc8r36p46CKOt6o26iaUcel4B39SbsAbEpfUB
tP4yE3a690TYP9vm81CP5s0XjFqBEfUXVPpsKMyywmkZroKQNr56nOd+JEm1eR9pWxtTPN1lXyNB
/S8yD+cmu1gTISLuBmy8jlnvpsB3bPzuNgqi5TDYITOKNhYovZDB4BoO2o2sTGsVj7gW1KEasCqY
qEsJwUwhthkWa0BQ0QvP5jbeOABeYF5BrQv5hy9FEr4luXzTWrkjPt489PTC98hv8V+WC9NnWXzq
BPGV29OH03WNL6o22ofld6PQ6Qnh6hn8+OOBFkP0rc5Yg220T4B+UdMlYq6x7tAe6nhzAHzr8c6G
/LWqlxcfBWjpPVDnyyc9G9F0CwD53TBs78vCyF7yGdFA2Yca7oaiIe/YgBXWpetuaQObY2xfmd5Y
V1sf/ywOfPpmAxlnGFEdSvVDN8ARqE2XxnKpzspvPCNzx4CIFj48u6mxhn2pdUF7tLhSLD4q71TI
90DaHsL3+MUw+1NnzNMpIpqAi22eoZ+Hoh30yT1iw34Ui+GXZIr4NlQh2+y4MueVkARnpgb9YXup
bHw9h1VAkPFqnPkjViKxqS9cwnZZx4fMZtqPmKix5NlcwDZAapHlyHFv+B2bN7dcI6lzzw9ClmOm
wKrrjj1HndNX04fgrenAGTD5GBETR7DfFrJ7N/XOoY2yDx+Bsr7w8CyTMWxvx+m7Jb0bHabamaMr
NunqmnOSX5vOm6HdI01pCrLU6LlYG5uG6irzy0slweUJLdf3i47uUna7JGpNWitITl3JV5UA25Ye
kTnKLX4DH3tFmvGRI/87OZXmLXv86rPZdBb6B1cxgLwEwb9X2/9UE/iUqYEeGrch6Kl6du9pN/LS
M962vU6Q7blsSv9b55UXx7D8N5ctUmjp/d50LUj8CCA3gw8sCvR2sqn7lBiA0fH2umG063zEqxq3
vf4b78YTb1dM7w1lsJY8RRAOF5SobzfPoS66E5KtHimRjV5uuZtzib6atMhcKiC9fJqGBYLPM47L
LeF7EjEa/AOzIi4gs+JXLjeo7ZpWIwWOfene2xRm4R67BElbtFzxrQVvmVGboYj28LqnbXhKoPIM
oC7Odc5cne3R0tniLEm9X55bfE2N3+zV59GlaXHo4WXR2ozlEcRid4gbPgITeQuBbiO2fz5FadQM
YZbm1BT/NoaWOn75dWEMDNEqZX/lbGxXtV2UJ1PH7YHgIb08PizDjfITsR3lcQ6G3TgkpxBG41E0
RhfsnFLvtxNQiJUzLrPruULujMn3rG41fstYkIGjafbDSm80TYcKn1WnorVOqlxRh3IZ04VZ9GF3
y5ntR/7e7NvXAokZzv2cBmjlOc9RRjyCyLr2kCP8CpjLwPjLp6OrM0VU5Yqd+rgxGWmkFINrFVBg
9IbNSHXau6kboy0D8QqKNsEwCaSydJ2vGJciljZwWoIJ4lIjDIQ5n+whBBM2vQSl8TGNJFTopb5r
vAkGaEhsGj3cyWWL1B8U8MorXOOnTh/0BqS6+plrrtyVLZ2kukpOXWeirnILMtLLCAWjB085kUH0
0trUlcwo0G/jrpuTg2Ev4tfsSR3QQ5ICi2RhOUd9M/pMDQMtgdV3e6yf061KveyoFuHHgqonPoCl
FL2IWk9HYH2aOSCrG8jcVOfzIPxs3+Q+nm9zgNGu6q+q+tJaHFNao1tXfzkgQMwvbq/1T4OByEwt
DQ8OW+kgLENtYj1BFOblkCmwqczCfiDbs2wyj0nI0NKrnhT2oEG+BMtoWQa1UvRXwznoTZ3cjFqQ
60lq+S5LU+fFt10gBZHIT3U8Oi9BgDiANe5JMmHbYChND0aambcQ6xR+WqCP4dRJptvfK74crz0g
icxP6l2aIvUXzHu2XQycI6HLupmR8e2NKflBkmd35GfjNWEufRjX+eT/RhMWvur5ED07cYH8MMAN
6gGo6TJyW5YkU/MKKNA5TwMak4XS4A60KBEPRDsRa/5VPeYDGbyOMSThQoo3Vb7JGhqHBRxtAFRw
iFlGyDKZbupjq6MULToB4wnb+qI+KVy9Y1nuDbvegjuVnvk983TroEoYknV/6sDmj4IW1V2nrNzZ
cY042+4HuRUECGEBZ0DR57TK/32wpsNj7qM+AQCiVi6xPFJrgksQxo5nYwH/tjFDSiGRZjESXPJJ
i3DzqLwXFvQYeMbZdd7UEqQOXeT467FiABZNJGisISYcW8d0T7Vm/EuGLsn62LtZjXQEz+ZbLT5x
9JCWDpJ2Q8qFf4fop1/7JFmLiBobYmyysmbydsRijDqqP6N+Qj5Nhpzx1JnYsmDLebhIrSo4GRGj
t7FM4p2v6a86iUFnM4rtJwJ0v2TECOEw2Auuki3GExpiHPrjVfHZKG3AMXpBsxet+TIYY7C3JwT1
isQMp6k7stVwPPLNYp35YUEkt/SeVfERCaxUvejnrayINMAXRxyARl6RO+TPGQ2P3Uw261mfA0Ft
ZzGVWJavdhjqXYg2CM9f1SFbgs8zTwh5PJ94aydJCSKnAKL1VKXvcI6tS1UW7pMp0JqRZZtznewc
YCfwWLxgA5NWwmwRj+SXltHCEZvoHSFwdFPLg13KT/XhyZrWbyvtcEch6j9pyfc6KRh8OhTDbdqe
mcq/A7NhBxFWT8LU7CfT/CeaAaksaS4TLXmR9lyg1RPOzdQ4VwBDQATSh3OGnC5X/64oe+Runydz
SPFwRfU514M3a3m3gfuuSypvJwqNJVTgt0JAO7qf7iyJcpeTA2LOcl1Th6Il77ht4ujYJk73lkTW
8yzLbm+rjSNcebMwnlyihRn6LZ/PWCOQzhz4iiW0J2FIWK9aV19kBBDPbNGO5q4dXnuuIlTl6XvR
4RgaqnleJVr/XjtB/GboA/9cH9fmgI0gT8gJnoX2HMpPudCqCX3MTjIuzzgg9Js9p9qGzITgisoS
LCTxC+mDeFvgrDLCa9E3MeMO4b2HyfCMgmV+kbHYZKEf/WLR6Ar9VW2CpRV7dHkyfS1KNIqojaaf
jm6kNOai/Eyu03q07GRD1kX6HtoTOv13qlvjh4WBCpMKkzKtPvhOQp5G5dWX0am/6ZZf3GbAiwcc
YR9WlX1Ykb/pFmKkhgBzFcezOJNMmu6apZ5UF1qvMrh6Ws1ztKxtaoHDjUHgGN2EtYGG9BrmvnkY
h5Gmt2ZCJacUBumZ7Wr2vY3Bt4CUJrlBQ37ikicGjCL9zxkdwsE0jPgO3hWlX1BgPOJe3tXyZGG9
TWEQ3Ly4pVUm3KfRb10ucQEW/iLQf2fSxv0xZCTAtPZr+9anYwhMpsqf3DJeJy2kGvN17MIC9F9V
XPueJVj9xyZz4bouy2LmSIAOJh9FJWf9FlQkiadej0YP8sMmNLUfmt5DLQm/S50cBcvAl5OB4zlI
5P9HpwyMo/ScnFcrA7heHEg0onCa0rAELeCi2g+S1ywX4gX1jPPSFBlYpxFsRL5cv1C0ngLPYUbg
VZ9FFUXfPD/xnsrYPiCKjr7FxrBUdZRoXASZ7UnxDp5zGZaLH+pe7pUWNFCvIY2MHwrDidakH5Dz
Zee4XxAdhRUOpr8rrY4RHqPyeEzmytv49fy7A+2VWl+p7F6KDtXRWH7aC/+augOGDsOUSz9Dr2Hr
ijUMM/ehnAAb06ejj0/VLCdsZPqyBsyMg8CqH6toMJEWdkRR9G23C4XUXny+rareacP6pz/51ksD
GGPrM2PbqrupSU6IPTDlA+jk7yM/+0h176nKqunK90K8jbP/O56S+tolpdxOkKf3Tu3x4eGkOE+o
hQ92G+froIdFL/rpDUlJxtSanRHe1wUjFDEAD9NLE43N1glz7DKkK+/r/ls9puUFfMEZnky9T5Z2
0CQ+WRK49qQ4nrJQS28R+goisvtbbfgHQTragas3Qz9B811E8i2IRfacpNZ3MZQBSl43POqaO314
krmTx9Q5MKd6LWxysgK7NS/0yMCtav3BjgknmYMJNZyY+E/xoSYEnJkMOn25H4aelPK5+eIJe88Y
KLN9JZNiGwkkr2oBD11T/82E1oVL7UCHpiuMFFgH3Z2aWXXkg6HJOGXJZcYmtLfiFrUyWRgo7M1i
Z9J/O2SmRkisbBrUIqhmAQJHJxbDClBEFp2WIG1aBvdYxBm7M2ypHYodp46sD/TGq0eh2HuRc68b
dMCMXb6Ksj+kTds/zUkG0LhjnsK2yl3XWlodzSFmspNat07KszVTY6vzwnDAEgdL6w7I7baeCVIx
aGcjdJYvofyKndjcF3qQ703ePPx74GkgVEfrzBT/NMVUnMs5rw9zoIuzmU/vdmulzzmYmJ0BnQf8
DqFkIUl7ORwfOyT0l6+ltu6CDHWLZT9bpZugh4JuF1n2LwqL+pLPdXNRtzQn7hk06ObalZw2McEo
e3+xlSO6xQ+t3/m/s8GuTwagb2U5zze7vdjaB5Q90D+leVWFsOP2WPDoO5vLps1atqPemMSQgOkH
6W4+f2tMyrPH0mELfdWH0OeYnYQfHl2EVR6azNIy/Us1LJ2mOnT4e+knV8wb29a7A/gfWxKP0sCh
dm+Eth9GuBD1MMebMgIENMZaQRyF1XgnLDxd6hMCLYnNhc9FJg9wc4V9HxZIeGaYNar20VtTJ/or
DwnRbQCkvu31LHjEqNRFN2yNVnbrgX1NsxvMQd+pXYVVuAXx5SJGSTnEZ63LY7bbTBbpjKIUZtkd
k6Tf8h356ib/U5HgrQbIWKZTSM7uzfaD98Kz4eLrbryvsaFFoL63um+QqUZSDnE8QDXUgRDCiKlK
+DvPE0iV0N6ecvwqeBH6BHYk9UGU0cPOGRhtRIXKVtXGbGLoN5Sg8GHRH5IBF6NvEPgBpJ8rXJu+
RNIBHQxiX11vx6z+g1S/v1ujgUa6sYN9F0J4F3WHtrqGXRB3QLezgIKOrONCsrAW3trMrfqeggZh
kHFLE8+/IEDlOmeWcdxsvQLlQuRZRJAkLNh1U/SHsBsvrSYujBAou63+JazctxrROHw879Ljv5Qb
tscCOadzsKvPxHaBZPoFnlBWTQM5/Ih6JWMvqzsCDkFvjiA9niXx8KlX98/Ufh+qZ+Dguz3YQ//q
IQYa+HSfrNIbXhJT288EMr5TxDebNh3Ys/r/iafBKEu+uuFgufWsvZ3GxpugO3Wyl/KtzouDY/vF
tpoxbxhm9EoiZ3WslghKbErt4zvA2cParlvOWv1alX/jTebXo11gjsX3NOqpo8d8BOw75wAVkdmY
rTO855V8KhnsnswigQVJmbcNYp1JRhnhLZyLc+qmv3p3AVxW2TLJ7IJjJBqgWWb9Erdt9BTWmJ+W
LWiZ0vRr6TCstKGGTethB640jSmqw0Y80MLoRL/BeDZancfK+uo72Jhhza1VodcXXnt0oPzXYy1e
8fai2Iys1djl086sm99+Tn4A0ZQ/ml4f1jHgCgao5XBtLI/2kGuLA7ROxg1ZvWU2EvwEYvlbUvkY
BiMSPyw+2Gx+pVxqV9M8W6cpGq1bGFtPdhs1pA/F3ray2RnAeEOcu5S7c9VdaBVb36pAc25x+ozi
uFtlbao9paSQnmsNIa5RYuVRkZdmN2o3Jwk3niO+tSrE0U/zVyMzSdVy++h74rLJBhjonbwWp+8E
AlS6ZbF+NJNkhhZceDSrzFoLDkHhQ2xO4/Do+8yzZd8tLg5cGfNgfDJczd4MTSuuXSi8PdGNw1Hk
iESSOYU/I3Ni9AqkIhGu6dbANW1zXQ1Q7XlG8dPMs+jl8TcR4m31woeDCt/3LGFN3Km/k28LKtEs
8quqlI0kBRc55smmTzfRiHhB07Fyqt1NkdftVrN0j+kNvUw30lDjsS3bqLtNZ9+TLvnjZIA6PVdz
ru3ctM9IKf/xj9VG61vSAmHyv5uK/A2hCHuD/QFYGhTCcgMUNIET86VNLO1qFJY/I49gLNRKB/Ic
O8bwt7uMFdTXIcyqFP7C0pizihybRUL0Tp7pP7HDOn/Qv0CJEt6bOzVih2xyuj12k0s/uwaDDVPS
HVaPnJoODO7HnOtyPYOseMnSkYBLqjMRDN/V2WnIhClT7o17FSeVtE1NaTuVj7sqZyoswWMXIy+o
xLDDu/NmxcHW7jCpJ97wwe+MTzH9kl3AenmSUfyLbIp2TdiFsZPL3lxPOv9O4d+uhC+KPbzNubnZ
dsSemnQEP5fXmj3pvbIiOmjO+CcuTXFGGipfE78cTlzKac5oL1En60/YYS9aP9SfEzeGOKrXTQTg
JC8JYoXuy9jTIbfJmelajPPKEq31jcEtejlH5zGtHQE3DRujY1+GJEu1K0TLzm/Gd7/2htk4Gzb9
CXWLt5DUlij/XbEK0AFBEfJ3ZjwkeYkFCwKQXolxM4kMy39NBKEMFdpPPk1CK8jYAClfJyix8gSH
7NKCU923eESVs2rsecT2kvWYyYlL8fLGOWhgXs9Tq+dg7gXN54nOeaHZrx0Y3W2NHRWRq1bR8Bpe
wuULUoqqZdCR1od4KrFYEjfNCMS1znYwZocJuwAkdWazDtt39dUsyzpftCpECOqiv8CMgkfGJXi4
lJDBDcc5N5aJdU03zn/PLjUomRuKuNKLQEUWAYuTTcI5amdc6VYVbaKyJBcyisevwWHlUbtnakVv
xd6q2neJke90LD4b6b8C1LI+ozcES+KPh1kqIsVAmLGz9xJhvzrwPc5kWsONXnbEUIiLHSpyH48b
Zm7sGkhV1QwOHNPRiMsvrJ/1m64ba2ZJ3rO6x+VmBtoAHE/dnRvaegCs9C0iOOJDLZo/wIiaZ6wj
4iAc2tKhiHuyd2zDgQjTWQCpHMJC/nNtU7eYsWMHUAviqEP+agguUzsnKsr20g3l4yH1eIKIat12
PXkMjuae/x6cpEQh31QflNWSF8w99cNO/yXmH6pm0fMQPLqvxTiF7OCkdqj4o6NzjRJUbVVB4uGR
pU7fmFCYL3mQVbukT/LXsuhpxnMi2EdyuPu1Gnn9PURJs0kl4H+hU69B4V11uhl9LyuQB42OKT1p
Tfs+NqbAvxB94vUzDtTaoKIsa/8IudIwGLIzWT5roM0Stoc0t9LRiUczrQ998JojAMUNcu0J3bQH
7aod66dYju29j57+PqIengesUsXIhZHOfr+xIuZo5BHDmWR70XOJsw/O0Ok7u/Ttg482a5OIFkSE
iyDAwsezgfMD5bGIIcp1g5HdjWdmqc0jqq1ebtVuld2d1yS33WuOJHAAqrHJMR6jeEF5TJPMvkoC
bcGJO/PPwqE+DkUTnCwtMKAnoxdQCgnyZhIuCWlW0b9x2+pgsPM++JFLOHQ65LsxC+MNpxoiljhs
93Pq0RfpQuoGGYBVWk7rupD2xpGOtaNLKF4bm3OmssPf/jf1VbGJIjF2LOIhOvVe3rQ8K549Ua4L
ARFdXTFbjwlv4YKXI2YEX+YQX7XBb58NrajeSSWb4HSuxoZOgC0s8VoKunlAeoB8ObpgEF+MJePD
3ruYSeYBYyST5+/dqIQeS1yAsYa9RKiO+oq3ZNUcVTe/4lWfYEjdQJmRNhaP5QWR/zzE+yIGIVkQ
D0PzZOBDlzI16KeSzak2bi6px7/cQqeUb/3baHU4w5fFplsWn85BDds3JeOzwAG5Wjl4VUXhMsIU
8QseLgiibYFmnXtOFYDzDM9qqWrUr1gOKS1AvGxwJtUPJiYnmGd1+TVaLE/0FtpNW+Qxv3YJbssx
RbJq803vvQDDu8ixj3ntu2d2BOol2LbqwnqBCUwjKJ7Rg9dBsh0bILHO3F0SQdMndZnOzXStKC0Y
WBo92/ym6eJbwewSdyfeYNhAlF2AJuTdDDK2fLKBgo3u828bPI3mH0X7o7J5B+sl6EOfyp+olMZz
Gov2GnQBbbgEKRnNAbK1ap1CYmrfQ0krKexv8Vhkb7qpI4SIIJWz24P7L4x7FOnxS4VSxM+m5y6e
0gPhT4y/IxNVG9uua+E28ckInWrrh415t83+Qw4xjpesL69dlrw6rjWjAXyJl0EOfcTqnt8RR/u8
ZHoAKLzPD83UUiYVcK8Jd/zRmoi5REvmk1SrqLCqXy6O91qaDt1Z3fw2xsjjLbPBaV4W35Z2YuGG
4xvjwX49NcZvFCLoRdRCNSIRGhGtE9vEd1deq+6V+gpW42wf4z74SqYgeuwwA8J0gNihyg+5uCjF
VxijPoawY1/ntgf8ljBO0CYPExnT0NxBvuC1cbS35yrkqdiv/xZczM2yZkF0LP+My227y2um5yA4
x+tjwc8NN3ke47k8mgUNmSAt0qO9MAxUz7rEZL3O8iRaq8fM5SVPM2PPwRDeTnXwtQxDmdQmaujF
uO+zxNato+/junuE0amNJ7V+hm2q1La+jjhuQO//YoQ0JcCxQOxwQbtXZvY7LTQI+R3NrgCdqEoh
necQmmEWtdu/IeHqVpp2M9OqXN9UTFcuPW2LyGoPreHwLTBEZBx6pNF5Wt6DZT6jeiz8S48pfEwo
FTTQgFm5mdyyonxV550JmJ2s76FbpUv0FxvLA9+EgR0W9wLZEe1BHPRDBBIGXrFPovldd+viplsN
7p6iLBGTJyk4soSBhsHYIgYDuwqUnsXFjqlulRZ+4cDy9ySHOLhLS/vg5TpVYy9uReXOL2gStqU5
XSEbR2s4KeVHjb9/F9gZYvkgA5zg5hOBfMg11CFyDAO63Uwk7v8/JnEiu/a0UVOK5Ki7LLH6DE/e
CPT4DMc42zSzRocjqGOC2CJCFpcfqLt+QJOEmkgp+HzIxawDeDh6ccLRCXtoOXiMkh631F3Hyn6A
UPD3fx8PJFmS8ayl+6nFxI5jOdhT3Z2oxYOTDVDqDPeZXQDpBFejT0kTFclPvfHam/pmLfcEgXln
l8htNXWaFiWWs8SBmhoAW22US7bvHF6xQ4UHaJBv7SRyuQkkguUZd0rUo8t3GJRdGNNUZ7Vsk/45
rw1QhHhhljWwNwcauH15CBmiIr3kL+4HbPY7JTx8RNuCeqm21ZJEOxqnJojstfpVQcL0OWwSBIhu
eHdHIkb4PKMp7d4xBZRnL/cOavfheq923JfE74lXqMPWWbhp+OS0nbwgebZXZWn30ISCGP8agWWl
hfCgqTsYNUnyp49BKAO4ETBgYTwvY5AoxKICvGM4drTVz6WB/1XCNl9NohoOKp1aHfLCN0497fTM
G1/UMgKI5iVG8xzB67x6VcDkL7QSyA1REe5cXc+JxvIiIoRM1Kwlu5eWrlr7FiV+dFFFaziBUYh9
Yz0GVflD8/HBlJwXE4rUa2n1+1CWHhjna2jW/pvKhbIT/Z9uCfhqSUo5BnWPWNvO20Ps2MlemJH3
8ghTnW1K2XEsy6tpQ1gkepHE9DL8gPp8Vyex1vp3JEPJahyugUym716em0TzYgIdQlf/wbN6R7/z
p448HO7/JQl8nCWxM+C/sIlWkzSSu2j6PkXpl/oonaqgr5razUGPAueuCT2F+Vd5J9DfYk3jYDoz
g8GNuAFBUTznRb1wiAy8lENHFBp1DZEd1W8zmPNf/fBGd9D4jUmezTNxwPSI4vkmMgmElu3YjWyV
4KC+W7qFdcBrSMJSd8VSuUMWe54CE4gMiSgr2xjkfcxI4Fz1pMicUy7ZlVa7ewlLfAUhiytmWv5Z
bjQgJp5YTaKV2yXVoRnJDSBbaMaBR/ReEUXHRg+1L+/TI8I4bgbta3lMoLxZObaIXtEyHxKuEc82
IE0W/XKJNSClIaj5AqqPsrOIaYht+x8qvBxcy1cIJmiVPwWS3vg6jUZKEtAGm8KRn6ObiR9BnnON
AxEAOaPfP+LDGpHdK8fAvdzyTntlx/zIS3ZRlcCDsXBUGfL5kZYLzhhDlDZciQxHghQOsASZ1JzQ
8UVAPUYaNplESa8V4hQPbncq/Qr3EmAZ3+RJViI+ybyq3gOzRaSAl5RZSHJt+N7dRRkEjMWtL9aF
7hAVLhavZQyYmoaLJVzydbLjIzsp74aZTt8ILclfelyM3aI3UBdX1dcoIRhtDfBDfPxafZzt4Vkj
86d77GYgOlVprP8MTEu7N5p114zE35pezUyOnVlaTP2vMptyk35Im/8aMrFk/uiieGF9MB9VuAs0
4mI4ggy54E9Yxu8hzpSTtOgRUoK1z8gQ8+XLP/8iIylfZTajtygK/pGYmF+DkYY4kxAg5IuMh32F
EkjP+OCuujZiwWvIPptQ+9Hytj4Kz5+2gwOrbl501NTLeEC4+tiCuF5ce28BXe+nx3bJ7uPpyWPO
HCKBmuwVfFJnP4eMZj1pWVsywXJ4wAGCowLGYmtglw1LRkiaYfr3bl7HPlurijVsNXj99NG3YbmH
tIo3vh3NtboMkaj67wXp70XKRUamy+aqVbRotU4OO0ODHbYyvdA/P5ZwGEPRQxgMTxjf3ARGP6nC
6zRGZMWFJMuodgUAMffqWVhJluaFmpohBv3pJ6XYP1TGTlYcfQ0IsCHBsjABTPZOFEk0C/affura
U0bC6coHjFcyjiFvxI7ELigoamhad09wh7CaMii7PU5nEAbRfk5QNuWxJ97rAa2dq8vpoDY9Gav+
imD5EG8Jjk7SaN9xYCRrGSXWc6KRk4MEl4QgcrGMpeKoWmBuDmrvJfOWHSkUp01excY69pruyLbB
WfmeDjE797F0hs+PbQJPiXw9Ov5P6FvCJ/lLraxxnZQnGioIEFGYPA2zDDbpQjbrs9k9IV9j4dNQ
Cjg9frRaKboqUpNXc45zTvdp2buOaF7wkXpEn8cbC81Ub9PmYww6k25bMiPwAIzAUIqtb6QgPEl2
u/AjXJJNsmHBT7lLeGci6TipjwOjs70vCCl5SMH7qt9qetHu6rnRX+Ll5TLXzmr0ycxBE/diVpvK
w3mKPeMs2iq56BCwALYGB2FYn+0sKyx5I95uOgD9RZfs0V48mTyVkVETNiExxZKUY5WFd4mnLr0G
UauzB0/KnxGJGamXk0Uqh5/qZS5G/jsJOrukraZ/A9IZh9jljMxa9rSCl/ZVO7H39krSKoLI++63
dvY91vODa5MXVQWdvnm8Qw/1t+2n4Mc8DaOi3SHz0+hFjUqXY+b1Wg2TzGWipG79z12/5ZkTWPoT
QCSoH0/E+JdNK9+qGV4qyU9ybbpVfxXSSoZO1uQx7IfqOrJtJM/PrIB3eBqnAZ+pFklxNx1inZeC
30mII+v9CatLHpTbDOjGRiyppu5yKOPuo6kq7OEW4db4FfITQ5o1bUR8Avg4HiXa/1yQxxJQxbZr
9XrnGmm37/NIHB/vyOMqMTbUEsv7SK3w3Ik6PeNFv2ramLyFU/QC7Hr6GIbyk1xv2KP9a7GMJKoh
WNy5hM3YWPCUPAisuvsUzPiXIdWQFrxIhkI7CDGSpj+UwOOv+4MpdrKviGPL465+VIvz4tAaLAfh
kPWkJMU68hP4PZhwBj/t1uUsbLTGL2oDHPvVwRWwM2BP3BMw93e7Ff46J8KAMUT1bAZxfCF/j1jk
qCyIowHY0NhYVFTZZ1gk1gK8BxhlFtJiwowhufTq32ZSLcnmHZM52282xZzMFGOdy+mleSgr6uMw
p9m+Fzi4XA8McWoiM14GUKaDwNSxqF7jwtJwvQHRAU1MOFhhv0BJbm9TR2+goXbLiYiLkwyjsJ4A
2V3W/0ervgy9rdB76jdC+y6TaMiMKH9pZZC9BLYuLsPCJh+Y5/7bO4tqhkBdOYNAqSIicFm71kqj
bWeBu2ddso7jyMc2u7l4xdbhb7LUGnZrzRvJcB5F9hmTjV2DLm2LRr9ZOMpByoV0zLS6ajeqLwm7
YBtwVWJYjeh7pRqT/Xz1UAckV7qMqKYqH53+kLJ9X5SfDOLWdMq3ef9/XJ3XcttMukWfCFXI4ZaZ
IqksWdYNypZt5Aw0wtOf1Q3P+NTcsEj6D5ZINL6w99rcf42mfq4ay7w1bv6dWJv6O3s0FD0u6r+u
Qz+a5RSvnt8/0/7qn8FyQ+suZVuAb9V91E2H7plDLsvHryrEtxuVQ/2tmDquaqMMTllphJf15EKw
+JFky6OrUXox7gArZWqXfoApDfyguu+n4jhRaLp31kh2CH2qsvEIgRlnms1iKzJO8ENnsWG3K90k
MhXPAIvbP54Gq8zp5ycSRwn1m+O3eJyNO/Tt2a3UpO/DaEFtyhF7I1yb/mL6bpcT/vOgYgxXoFve
LBDN0ac5ILPdrNuPWKK2rryoNXeajwvTFUzTvMy64goYGRc6eJrrhGF+a7OrZLHMNtIFtfmohxAE
iOzmvylFuIO8p3547UIsqufDuGkIyhyW5IsdJQCR/74FqukywtdE5dYW5IOEI/OrhshUcrfOa/8R
QxJKBVvg3IOyrHYK6YIGgU1baTNar0WAII4FcAeBpASzh/Gv1lr/2sXJn4AD/nUJyVRrMVBUqN1f
qyy/o2SI7tTVn46SGiKIFDBa77VDW3y3XiCIelDa03aBAbxbqtx7VQMRmBQEsyUvY8xZaZDsQqRd
x/Tc0WHgT8l4XHo7edQ8PXxYt9aTnTonZZFYqPmAGNo2QTw6e8lSjw6u1qbreMCXM4L/GRTQhjyt
88rY8vwzMoQHexnDJ/XAP+8dG0KgwAyP2NPUXk3wvd8oSx/XTrIpAN/cBcUftUjuBLfnFnt4I/i+
jGV/BwSe7dI0tntS1GlNE+Ml1qvs5KdpCXeUWNqyn8+q3LDxJMDZRYkZpsTklAHnQEmbnVNFgZcb
2/WWrEb66oFvWkN+NEWhKjccUs64KNm0rZPtSRsfRQS1C0uyM0ojgo5KHYf+tFe2u62g9WP9Mvwk
HPpdJ/F5sTNxzaeiI390PEJW3KzSH7fkTizw6M81IZhQDN7Z0uF1kmtDvGoWQLKKzY7cJ0aL1286
Hc8XLrCPMnbFbWyQ3WoVqcN2p1GCANYGODDNE7LxJN7r8jNTD11GrcksHTKO/L6HmpU8AqeNmYSx
tQIQxdoptNJNLjtPQ2j1VQvPHFHeHUZQ7049Uw+BMf19aQQaTHL5p+q9uiLQ16u7YFe2cY7lHYb1
3Tqr8gRoX1svScmSFxYyMszdJZ5m4jndu7SOL0tt4/cY2XemPYIda/aMY2f4KeRsFFbrDsgpcqT1
ngFlJ9W/8B6uTYKW5819mfdXdbbl3g4xHMkpJsmoZU/5J0Log0mGbnl92qc0FT2smZ2ItZMzABL6
9wCdhgZdx5piFaLh9uLhT6QTmSz/Ex4/x0FkJJ8ITIZz1+dE+4aOsYOrM1XH0js75mtgivknp2Ma
pdwJmMjRchmkxAV6dqi8Pr15JJPsKF7nn9a4c7vpR8St9aQUFf/WWouHNCQJkPuHPeBmPeC6Rqsl
vnVEaizo1p47ys6XNi4ImE2D01p/uuQMYZoX0U1pYq2qe6ki7umZ9OQVABjWBoOgI1wHUkQbRJ62
bwa4G6M5PLXmiD9Op6MJKhSxIcPCzSKs9FgDs1crWWHziQwZqV1LlTKaZWa9X0wzuiQ25i31bJIv
Z8appziwTup9vP8hcZ3c/Mkot4wjSqmRIQj0l7oyu6sq4auCGbZbdru1tk2rpSFUB2M8/4aHBy/4
jyVYjreN4qwVYl/7RYaUk3maGq+VNguHdMHex6dD7Q6dFQwJ+sa0cj/XqyMPsJOSk6AuLnWZpbZF
hnOesCrhV36iSGe4zSRnW2ajdaVCvhWJ27IlnZjEkePn3Nz0w0DCgXkb7XAED9YHEP2vBzNBQeah
I87J3P7G3DAflMkWqwNgB1k8CKtKt2r/XidO8JCQ58Ey28y2eu28QJhPcNSiNVWxJT20nSs58/fM
uIYI4A3YbcSp2kmnbd5nAnmQSQ44pj16ECaJ5MiBa1IzO9fPf2K3qs82e5Aj8U7sUNWmpfMILrTC
aTPl4/zBmfwt8Nlo5tpCFlxOio0uCne3eDE/tSHVUet9AP30iyo11W0HbyhFNwWJa5G8qzaMat8Y
zo4gXKMdWavDQndbo32qE/MdI3l27pbGPI8ThrUo6soHNZJBKNZQvc83C5zcp2WjstJKP34RbBEP
aesIEAhS21FMGF29TrwWAWD4wKYLFF3zGDlEVfLZdLfQj0nIyRoYSplX7VEEdVtHExUR5oA5CYRF
oIflBKre4E/zR0o+p/xkNhzPrAoHn+DMLibc0xDnLhfzZ2TGX0EaFFerzNax8b/JsNMLhmpu2BDF
imeLhnuB/f2KMOzUTCK+wbBC9s8Gd9tOZf0NiCfgSlw/x8mD1IsjClWXbuMDgc/kdwtp6lnK/b7y
z5HW1I+ZPcHHLvHkB22/oPbBb/W3/WUQcNB0QxwXBw0c1QebQb/dlEXav5aFuTNSo77D51E8Vjnt
+VrDzcXCh8hqs7SC5ujOdr0Lu+xHReAtHECteLRdi08t6SkUfY184Y5q3AMt8OzAk6AgYVShLiQ7
rZrdZJXEpGGAeO2LjoB0FjNgPBhhRM34q7HAQahZYK27H01KF4RCYCkP6Aa3GvSCa2cg443MQRwc
F6WHeln1ho0YKt30CaW9WsoueeU9yTx61Yej88EsaRr36j6/ZHCcWZqiW6BzNwiKyKVOto+Lacep
C3EM6QjhEeLQNwMkh8YhkbqL0qst9XyF3Q0nY2GltzOinRLVjY0z4BeorGs3TwgD7Hl6TMyaKKDy
Uwu06tTIUwfGoHdTQuBYHkfaAAMRf+cP9X5whTfUwrhFN+hiGZCuf3qBfFv6zp1VoExSv1CSxDo8
yu3JRo7zt8KeoxczAo0d5/g5m3jWbnPSI0TqSQu9ed7kwWXq6Bzg7e9rktWuan+u1ulNNfdbj14D
zCarys4HOo2UUZzN2saA6OQOmC4DJJf8q6v1oDpJM6/7ppfeqxsn3VUvhpjlRoXRPJj6Q+W603M1
6zW5YlH9fXKsv8/W9yY7PsSm6QDaXeZLSVHlpQEOMwQjbJQ+ueijHdBL7zJOiGciPfpYC7upKjuZ
/TbtYm4VV7IQxD6J2T90ci3hk9FyTDnsthPkT6Zt/sJMJSisrZpY+CJaKGriCBVe+I2cqPxNoMn3
7ML/wGYDgMUBgzy2nXVzSP3bGE0RvUg5NDS5+gc8n/iBNYn+HuEbRgtpInGcmlc/S/Go10BhGDBe
+oA1HaDsTVgR7hVIgYGI2/COz++oMaS/aQwhAGP0IFpqRIv/fagT/+/LCH3OAcmDudOZKxOiRiSS
8GDgqRsK1slpz8Cw3AbYz/ZNBikLv/ninbwIraQyzPiAODkEPHC7rfuMX7Yt9Be1t0gjTPeoR3aD
ARlWZiveumrw9B0zbhlGbmP0sob4ZTGjYLOa4jsTDeU0M1xLLQC1hf+C8Hdk6ppQUBUBtsax9YYb
1PLJS62jlpO6lpdCrgJg+B0bPELb2Ui7p7EJgpXbUbXtC4Z7wtbqhiZbMgfoPbLnYkJshMQhWEaw
nIy21EMnzcOz6WIXkG5c5rUNbtw+2q+jIWrYO7DmFMJT6uBYsZDZqpe+082ndytBqank6kjSNo0N
qmPtJbx4bI8+bSuf0lhdmqH8DBr3pm7BQgQ/EY875562CGtnduD3iq5wikfUBsQcqcJI1UPqmVdw
Xx8nX2ysrt/05nefyf5nwChrP2uDcx70gjyXBLQgiSvtgYuGWQ8JX7sFnyOCXYgn8/hN3XDVF9mL
vWJPhkyyyQiRZKdp2j9qn6Y0XZ5Gy7zQbRSv9bx4V8crvty2j2/sxON94zswI61eAIDOt6yOIkIi
BYdSJVE2IWG0LQoph0WyvM7LuvupaT4jK/mq9RsU8Xk6HAZQntj5QxoX6R7nLNtXtXNWygf2Jcm7
xbBqG2lwuzsfXSUdxGUhIWadDOW8wm5rwvI7rbAQJoCucu5T+ZDEIseumev79/3wW80I1UPlRLeU
xDU0hXVxrvSkvqRiaUFkiB+qaAxcq7vUo/MVchFu1xKU85clNc6ULYHM7j3j/z3JiNJHGlVgK7jA
1LN/DyZ2cZKRsDZp5Ww99tDDtmQC+odECoM7g4U9DtyJYdd/ykpn6c03a6ELnv6MYTk/aXBjTomv
k7rUld90IWCH0h9fLQcAzFIY1aVPvLexFeZdXhDdHpp0N0h/v2M6osvUjV9xzEQ86VhTWASRnT2i
458jot00SefEvk0KR5MwggPCsImyhQ9EblsinRGscu24Hog1tgX6s5ir6tEP7K16VTBpuoaGWZ/U
ueOWjMHtBqASvuR7fuHHpanNsxpCTVb7lxagXg5363fDQOOm7KINAQu7fmYCNc1cynsRDPku8h2M
o0nckMGs1d8Jd7B3AXfGsyiIJI4CzDvrfQY1/Pu/Xp+In6rZJHbzSyA1O7YWhrTCjH430tmqHuJ0
0u/UAhKrPdIkCJppq71NuYgPgwkMtnem/Wh0/pOOKJipSJ3/FS5XurbRAjf4XtsJo56kDr+Pnn42
qg4cXpdcW2jxb8P0Y93e6YgQqsXt/3TAx/WAsbVW19qNSB7kysbsPnTJuyrkII3HJ49Mpk0zugGO
/ezU2ghWG0ZXMCxguRXFVk3uOD0ZUMlQbXr0YORsHnSSBMsiAqWQchcrhnyvj2goJcHEkV2GIqks
E9zAxQZ70GdoDSM7Q5KgrrbG39tG8D3JxhpO72jsp6mdjiPas1sUFsGNqGk2leCevMZsMNy00SVH
CEJTjh4lMovxrNwaHJpknFgMHixKkGAsPtqxtt68pj5rkel+SzzvGoWW8ws787XsBnKZTG8norTd
TcU3qNM7Gx/ZTZd/p9gDseJkPksn+TLThdQ87dRSMuh7pHzYK6++tvRwJ/L5zPzdadzqrbXY8HXj
8GiSSIZvzPXXoUyfoTpKDKZqyFah6KBdUA9qOq6WVMyE93Gsn4nlqkGJG2AEtKA+rj2Ea/JNS0hX
PzWmaaF+k7ZsWp5NMscVUQXQOxO4TIciRhi/Lp0Gxhb457LyUdhBu48dsjbXr3xVLUeUo3B8pAgt
cazy3m3ZS88BMYty/Ms9mB+3wrQ0tg8QBEHpEAd3n+t1f/Kkori4RJYHX1kKi91M4w6aYJQJpTrE
IVue1JKZiXY++uYeGCklZ2uivxUN+5vFgsAaB0DuSFhqBO0wdIMJQLFttu7VaPs7g/HTScmV/6mX
s0ZnLuPbCTdJK434XYf+bv3VaOOIyNpLyZSPx+ES1L1xWMsgdwaTwlYqP1WODEia5hIXXdBrL5Qy
3fb/7XJJziaNjyELuuLoYk6G/aAeGmdG8W3AbFcvBd6uwnXr66xIJFR55Gmk3rdwqbE794hHT6X9
WOumffw3kFDPaixyG2NGU6YmvWpnoNMBNRP/PyXHnOht9mvFp7l6uv33z+UZrIvQK87quxJn/NU7
gwiYFoxOFyL7tq0se200d9cn1JgdN3lodwzHdSZx39SzDDI/nkICjEZpCJ91A6WjZ1mP6sESoFrz
Mgydj8TIo52Wuznbw/obamBQN7aRxleR9PF1zOw/OUgsYzfkenvR8TVsA+qtJzIsrVe19vAb9Dkc
JZfGz6tD5ZTmJe1lRAPzOEYl5jcnjvu3LEtoWabEfM266XWQGkTGUGKfRSNtDCH08dbXgPFVXdRc
/CYO/G2R+RDIfYS3Rh09Sz/4Peu/4jUtn8sO9HpphuJjtFCKzpC31mfqPSa1YjPK99ZnerYbDfDF
sF1T0mOv6xYVUStRm0zIaKLTkDbEFATfJ+GtFY69IbeMDHMtGq7d5L92kH7OvRkbkMb/47RVzxyC
WikrAcqapC9F8SBeOsJRH52kWV+5Vtls6ZTmGZkL9zrEHxl4UjU5bDts47OJBEe1QE3PdcMKJdyp
76k9V5Sd8p+5VsZUajkyde0+SBtwmD0KIYTjv/XeK987VNX0SMPMNnT+bZQN3C1pIR9CmBz9QmXf
CIyP8DxSRkFLvauz5dsSoGdHIFc/6zHyiDglptRj2sHWFaU0W+Ho0E6o2zwrYn8mjwivsz579fXg
rg8uboFUvEn6qMOJQNXWkkJgdSwElQQwjRAsqft4Z9nlXQm6HzLvUhUnjHdYabkF2wByzpZduN6K
RcHyBRvFMj/60anZnUs6dycoB+yZcoYj6WT6k3W3/lqigU0BFfB8KBrYhEbfmIclsht/kzq2c9/W
X/iBEjYxXfJYy2ddQLCEW2ycyDAPaoUzA4nZSB3c1TJCa9enCC7+NK1A/ug0xKfKxha9I2E0Sipl
LLCuU08c84L82C4Byf+PKtdqk4ffAqcheZtsPaKzkDnD7ZxmlxLZKoPjgb9Vt/xk78pEqY2nj4xo
hHhKz+sJsJIZTBzkFLWiJ3Ya1lcyAMBky/fGLWzeVXWv3YvJcI6Z5++5TUreFkpZ9VCk+EU6OO5n
u/3oKjo+Ww67/MglP1i1iNQ5dCZxTQh3NX9KDl9LJOE2n/1iZ/530xBncbVdstg71o2JMbZxbMjd
zcTmZniLLeO7lnrTozu6vzjDNvzx9EJbyHIuJhSmI7ol0qLpRY8W+45wiueaucVFeOJJLWMbmSel
nmXNkd0Azijs5sLXEfnF2kXtqpPZibcpaUXrNIMc1lOVjg48FGBMY9lRcIwLPPWsgRrGzliqs0xr
6G/qVUC2INpoqWLC9Gltx6AsYYN5lK+y4yt7n/CKaD6wl30cZ6/+ntiRS3YSwUmOzTmpNM+RIWAi
ETOXFRnpJWrZ4ntBcDUtH4BgXH26uk02TwR6urFNcOvMN8+RhGO6evvNdLFRr5TFVPtUk7uOmT5Y
K22rCm1zdtLHamDeMA735RB3v2qzu9dZsH0YPgJdP92qTWWtZ/WpYavHfZZ58JQa0y6Uav3US+yN
UVq3xooYzdh2WgOiNbsHq/BPk+/Q8kXpr1V5AoYL5kDa3a1y+6D5GkjfvJ/ac6Jp8fUfaw0sznjl
EgqOwTK9UOd2RPMRql45FculzsBnZ0YRxSmkmtnwyBvnrX/vZ+Z1ToLmwLBo2jsmEbcaY/Odj4Ty
V93r2ZkN73gy0vxbFS3uc0LS0N4cckSJ1A8hlxulbWeG/ndmrnB3ReJ/x8eL/KulPJ3Tly4bl6PR
A9c1WW4DmfHP1YLiwEj1C8t8UPPD1D+rSXAKB4z90zZhv3NbfFACiUfxq7l8CHVObegZEh7vTe9l
DPlGIlEGoxbsc+GAYnCIcJ/1y4vgQ36MDXdPaMPyEoe8VUsRULRgPvcaNpd62SbXiPP89D/PxokU
gbGWpLE+1lk34qkaMKNf0piw4txl0NbpwrvKEr1r3OEP294jo0RS4LAaHuzJw1MJyu+bbiK9afBA
fI2Bf7DSRPv0ynS+V9/mYGaePFQ0VfMAmMU1XPtuxMq0QenUPAyO7mybsSJ9Xa2VF93GiCiVOr3B
BCgOM+ekRgbx5L3WqPe2wmyH8+K4480DJDf2/k+rZK7HdWdHQbjLYGZf4hYOba3hwGtCFPZ68U7S
wkc3eve+mL5U/zBU5FsX5SzlhBS9iCwkg7tlucrld5/P8Mj/e2wNLl8u0iqarW+QjNGnYf3StaLb
phr6dQ25ulr84Y8ozqP308FWS2SJad9FDVNgzywd4J+uBW4GFIVaXhbc5Vm4XDCQP/sUXKskBUqW
g2a7F0cthjlVB7W+i8ax+W5Ts7CUeNP9vL2oIxONUkqsmi/28Y/AQ8ethvgZCJV9HSOGxWfErsTW
boTBh9l2ZjhwEGnf7CwE/M+GbfWXpauMt3IekIojPYYfV0cm6eHpZD/YLUPrUjjZJhtzTAfMnzFo
MMRq8xe+Es4Zb3D3OO9ImAmAN4CzznH7sy8NjsDCV25jFMFV4Er9aOfMwqSdYE3itorMTryP1mI9
+oMFTaPKsO/w76xVLylzpBTyo6mXg9+IOyRnF81OQozw7nd1fKqxhSVTkprmuAD5xoAHrTNs6BMs
26wPPZGDG9t2z9lcE0RhBMwA/+svcjy6w4FhktqXFYbxawoq5zCE/r1SECfV/IHRw3uKE7y5Eq4g
5p7+I57X/TysWUQ2Rf82ZJGcbycScQqbRbTG3yI0EfCNo2L6Vl3V9wKQ+kPte+XOw5b9amrtcxyJ
31nqSIgktRjFUA/mofhiFDxMn0sxggT+U4zhoXcHj7O8um9jEoKY8GyCLgPHMBgNJHh5qA6B+zKa
1ZOj6jAIC8QoxfLUh/2SlOE929kET4GFUSbxsmNuayf/ZfEyDTD71P2amhFLS2+ws60yKwMZpb05
YnhNcjM8+/0ADMxJYWarOsPO6KnpNcILHRn+vdS4qQdj6EKmwDnhoVm0/Kr5793s3BvP8RD9mofZ
IcGO9tuK5uIL9LnTFsQdJGxQDBwZwEgjBMh+UZ5ay/yNmGm4//e+eom5963UMmAiUjqlHuxseZ8r
W1vfCt3e2tY9+VTRWOY36rv8YEc9U/JRc5IjMABU/0w8Y68C4k7BoVZs8Q9i7++KxGeWpSo/qnrn
amcOg1LIjFH1YZEAdpTzttF1elDmtuTK8WwEB3Gm+MRsjfmMQAw0Mm0vcLUmkCnK4adZZHxtKiM6
mfP8sfa96qZd2Va1i6L5W2V6zU8yHlXRY9Q28RHLDANdNvVdDFzD7QB6kR1iHvj69atJ/1/zlqZe
eOi68tYsU31xS++CQf0sBiCQhsaQCF4AWzShEb04csxjuWPG0TZ5tQvq+Bl1f3vT5eDdRrNlZAxO
hB9ZHDMm+QCl+6vPpu/cO7DLBLB11UWnO8lyM8h1gcKMBk75YaFlZWjy+Oil9j0A3JQFfzrWb3Kr
0z8HkE9QpMcny081GTKTvmpN8qjH7YStrUM6oGvzVZDauVEVhxBob0HFMaEaqHrxhxVn1m3Vlmm3
cShNQ9+5AeMncDnpVp8155h6xXxFirVz4SbcoyB5p9NELBvJoEyaX4RT2DpOkNqare5SFg+d891u
xlEe80RKeDrjc4XV00ezv690TOy9QXo4B9sLAnHWYnXBlFJiFXyszxva+w/UohjxxcMsQXS5ACML
Ds/fE6AzvVQiWBdrGBXOKQGdZ7znyQ6qnSsVLRV0EZSyi61huJ7ZiDhBdC8YHZ4JxODeOnrGCV95
dFrlvgytTsNMrp66RSULXaABlPWUw9KFmZrlz0O5PFmDidEvx9SXluaDyXT8wqoYX4pDolhmuD+7
xExw0HHnUou4MdTNS2/nl7G196uiaayZ4IjEme5Lo3V3oYs6tiaeQxV4SetvG3fq38M8vzPj2jsG
Yz3vVIFO/7kdLSzofL9++cZ0K0tr+cXYt/rZRdafnsXbRW0xkHRYd/XkVhuNaLBNl4xfwSAZN2b9
1DCuvynBYQi2GTlFPz2mBknuagEwlYCJDASTO9uCrRr31SnkG6jMLz7GjzvYBNA7LHcEz51ah0g+
K3WuYSUZz9HYbofAC06TkydPpcskSzZNKLtfFSupZX1ROmV+AS/nbPQssQl2cvJz0tr1Ka89Yn9a
olTXAQ1lxrYybAJwKr04qHN/TlFs4+GxIQREOgdS6u70Du+pnyAciApgmYRXP9KIxPizdXGn/Fio
HNGZJVDkbd87wjGOf4pUX1C9j91xDgWHv2cOvzkToGtXiMXistwXGiTOf4cA0lNkL8sS7irMPHuf
ZIxTYkGKx5Iwf87M3mwHzxHaDHOf8W29lUFbbxzByJvvaXrWhdVvQsRtJxN7ETslicEdEZc3FM/U
5jFdBYAhJZ+r3Ki7rELYGc380BM+xvDIfu5oQegQ+89l5kzY6iHS8xbC/5FvKz2NFjP4QLlzzWUA
YExu3NVtcjYYE1ld8pUVwqpyPdLtMRM9VlYX/5x74W+wjfV3QbXcVmd6VHwCusBPS6bRX2l2m5kP
RUsW4eTNd2ZGCJylBFPaODUvWmqZqPHa4XFF66rZhYGovMXLfLREMTDUN/IX7NxPVWmQvdSaL4Pd
UwxJ68QIZDmVPBv6FZ0rt+JnUS/lg3o2gKnaJxoau7g0siettPwNP0H6q+h/ml0TX7h5IKiQOPY5
D7Or1w4t9g2p6CIe591BL7xPLD1af71WGW3X324ThNN9FN43gvVEWtUj4HCEKoaYUCtW6VsZ6+Ay
IN4YkUBTItcRijiJ5pDiMyKLSBr225j1c1JP3qqFZBdc3Ymy/1CfpWE0Mgwa4ePG4/o/Rdyd8TxI
uqG/uOMuRfDN1w0nNPfF7fqejR6xRYry4ALRUID4/MyYNTyIuo5fx9wqNnOY/iYjL3kVg870WUe4
v2+i+HNt/4jwDff8t052lRn4j9gRi2jE0aO6K829Ym0BsTkSy+MJrvRtqjfHuidtr3PM8MIYpnwF
ukq0eogFsUzSazyQYWZi3WWZ0swXYhge0FMtbKHAYf91VQ9EtC51YN0xrsBjbDPe9/vsr444M7Jj
J3ebEU61nUP811aNy9aZGXQuACCskU08hIMWFZu+TXuCBnnQ0iK8IuI7uVJrpt5a0uUXUAQDaVb2
oG5nbFvTR/UqhyS7rt1Q+YzrXrOOIhbPMgJDGT2aim1omc8VlwHWQWdgmpp2of6s1km6G/22Yi05
tWHl3udFZGL44gctXPESeIjNTfHuZ1Zwr7SxHAnBQy7Gb3WN2xaTb7BZ9WxMj5xrp13DsF5WQfXf
kXywDJcKtQQzyiX/6mvjyOorv2lTOFyFcJ4n0lV+21Bywl68coUjk2jEd8hF5XEZIXTFWXnU2omb
Ap/uxhzN7Gmu3ZksLfekbq8rujZJUdTUuD6z6sfcG+1GlREIjlBdKj11yrdMiVL1HDs8ebv+uG17
tHdK7sBnyP6U0m8TJwYUMTnkVA/qQzQMZoC1bjTkxeGnFokBcIYGKTzkA5o4BdRVD+YUYEdPq++j
ncFcldIaDxHFfYwBykM0u9P0AqtTmsD915LkMJVMh5RhF0odOSeqFff0tNkxo0uy+W7dtDEiJi4G
mXUFEWgVgsR9jncY0DxdlURvSyy5evCIt4JizjhQ1P2fSJJ+0jjVSGib50MgST/V0n/F1s6pnA5n
B+J9B6Dx3uNeCHLNj/d+w0So6MF5wEzkL9oG3jVxyJ7r65JWPsqSn0u3vDXHKOvyH9XQfbGEqH8s
YX0/BL+VtmTsk/xiF4kEDQbGNfUi+hktwES8CnzqudxZeFQukVY4N+1NSRTUg5K0EHiKuNUj+q4C
r7tL58h/YliP1Zicbyxh3NtRRb8QVblwp5i53KvgUk15Qsq1fiVbxX5v8uhrdKMHK/H7q84Y+5ws
0y8lN1f9Wkxc2sZEy3BWopHOqlxMNYPYtbDqlX4JwUJ4TIEqbRIvSn9GBM0i6ZUQGzhjTY40whl2
mUuSpaUt1zHNrMdI6AtGnOILpaJzqaLiplwdS/GsBsgZaz09/MbhOh872dcZHnfF2irKdY5phCTV
ZA4zcTUfCNDMIB+QLtWpBEXF2dtB+tmpat/Kav1YHRnnzy+m6YFDS7znoRCnoQ6iZ6MxwrtxiAto
SFWyt4K55ctFBEgx0sVF8/gDsT+YGa35MWXRJR0b0ApyY1/NjkEcJBW+KppKprUbVPQ94iniolZd
mVn7z2ovY9sYbyAEsZx16o2B2vsaDUuOF1wqcjqcFWVm29eaScnRTxucKmqREun9xewFM14wGWRE
5cmpHBt3y8jIIK5scu6mhTwyzA7ABgqOrWZGeI+CTgYBzenTwpINp3fnnTsZtNEEmNs36mkkg2YK
YTPJKYgn2uhF+pMbC7MeYovakFQhjgbt3bYHWveR2aJ6mfj8hj2iFF1Zi1MxoB2/qh8QodOvPJzT
vUDttVrvbEmXWyeiZFeL3Shjrjx9fghDW/5EcRoShgx0TNUWuQGcem7Q9kEhk9jDSOtAQJqxdUDD
m+1VPdoTlRqCLtoEjNdP6utYTQxb1v/L4rXG3icvV06oUy0Ln4wFCbTrul8FGRJPsbZ00roR7Eja
C/aiyxZ+7xZ6v6Z+mPMKq4y9nBLEX6cu0CuwfgReRSaKs0DgIlQPPrrY9dm/9zz5p9mIKaOGJLX7
9wfgq07kNF76aa7wCrjPo9IOJDl1gHypzmOgmHh6cpfDEev8PdC+ysdPzlHf+tYPYZXaswE3alMa
OstGp3iELAUCtKBW0VyHWnXCf1zJzJ8y1RFiJM3bIvtXxEq6xI8i1JcvDZqF1k9bprnNzESZ0B3o
odtoIE3BXOovyvHxEBVd9o5SLgOKmAEdqEyNxRZI8fkwnty5bX5lUuNioKPZoN88QIpzPkoTfqLa
UnpD0R6WHJFKPdsoaqksTnHfL285btov0feMUsIAaytGpzQ2uudFJCyVQaPfmSjjt7HJWj0gAwFD
losikuLq1kx3alIInNq8VoX7rsaZYdf9qkLPk2lUbM9qET5WPrcy0dJZ2FPrnYu5IMSI+V3sR0Ae
Fmd6hAzZ3HVJlm80Cwo9o5inrODXC/7mbPTmhqWa+O7oILPDuRUoZwHcqROEgtG6hmiFngZ4ipt2
6H0aadag6mjqK1ZVeRY//9vx1CO3nFHLpkPkZtPNiVH8CDNbBU0yQeVBh0Jq99OAbDmYjsvgvTW+
NhxX2x8e95tAwPsw2vUlr9vwRT2A13lGehzfq1caLAFwk4CQ+iDVXhpwK39VnW6aDhuj97ynGuu7
lgf19wKPzd9rsQIb2hHX1XCbika0j3x1NPKS5H2nZQGZ+qC4DIB5uxxv3+fUgGzsCbUuBu/wP7iF
tkeIuYrHwCp8puC9Xk2CgDtbn/+eSgUpr//0DOoZk4CmCq6OQ8yKnkKuj4akfekMGHvtjCinbczm
JQ2wIteB9qr7tv9cwJKUerimIcPRxkSzjoURfHYHQXW6I4BMEmV747gk6WnpzOAz0sAi0m6Xm9ps
R4Cf0tHZJslyaBs0CcQVYq/WGw8jt26cirIc6JjCkoV2GR+DIZjufQaUqL8T6izpFVtKGbVFDlZu
j/2ySbgWN1bb5ccyRnBbUBsjEJJ2I0Z3I1qLeN6Ahq4fkLJQUwI3VsDjyWMLPHQ4vlCaVuV2/rLr
dn7Ow+mZ4JqXVcg2kAZcN+MzAAci0kZW1CQyP7sMup60ntnVOpvP7J6U6dDpL3pUvpuaz2TF8cpt
MaJ384rI3sf0i0+wkSNIZBohrH5fkKHF/+8ae+0PZ27Lo3qlBzoTnCJnAqteC4ITdwO0zC0zuvmq
/tjGVu5IWfx89RbPOSbsNtOiONWJfRLLmYhI8NJGYPqHJWyznSqbh07bxaVzAO0NV8uco10MXvac
BUQ9zdaDJ1h70PHm/0fYmS05bmxZ9lfK7nPDGqMDaOvqB84zIxiR4wssBwnzPOPre7lT1dnKMtN9
EC1ISZlBEnA/fs7ea9fnHs+bOh2rafevB/XaCB0BNHfzUK+XclLQVot2MlvOXVnPiKX2hnTb2kwC
VlEvsPX70E6fz/Nk/DG16Z9BQVrbsyLit3wXbm+eolI0p6KuowvJHpxn+srGIW7Fm9bqP7LcmW+O
SL82+M9WOba5ixLkWxbK+uS/iINORBdLLABspSXWdLyfpbmQ0M0QYxMFFoRdisT3Z3E6VFylSyD2
usgBfuPKPlmB1d4yzCEboEQR8Ux6T8Zi6GwWZK3nuM8I3k3JQn02PkKt4cBupmLFVv6j94cvc52l
W8cKfIC13S0kyuvNXWJvP+pkDBACfAoNQ3wiyOOY2Ll1HcGx/DKy6Bpc6Sl/jBICsDDS45/qxsgR
H4qqKYIEK6uHYcqRRk9fA0VqGsgxlK4oJIxuiq21nVWEdHnuJ7ZM7ckU/KXPQXzMNtEvOTIGede4
PWkrdgjfVbj1T2hwlD+2tphrBSx6/jcdSEPMZNV2rEFiM1CwPlluhM8idHedZ1n3rL5AfVjBcE8o
jklW61aDVfWX5486TMqVcQw9TlxPBYAp8oDvVU56ddzgat4aDJp7oh0DIpYGomtp/s736OSokBQf
mt6hTWPxfCpkZgosWxzfWHW3bp58yTq0kXsLEs9BQSMRtNJTVzkuTm29edqsXSZoDQ/4D98bZXyQ
qebYGY7uNKyfIlQ4/AvxvojwGDOgfiLQrdolOuchRqtUKd0UrZXJzLRCPEPqx6TSNj3hXrd5AD0O
3hyIqRIXB1+fDaumIUoE5s89mAYAOnZYPpC2lTd6hkf1bJEvJSFXWxiU59IZ/ojYgzublp882VVu
la1qYzL5dQTTyooslHyIHChb+DUINVEPgYd1nBgrZ/vrNXrSKekUeEMGzyk3PQKxQ0uPYPs8h9Uh
U8XRQapZG6CnyvSrcvSNdSbWrQu+u0AodC3yBUcDkuIPBeKPREQvk3F/7qLoRPapmU63ZeqZutd5
dksTgPN8TCdj7rxdsSz5yUHtd7RIfFY+WmQR5DMCmId2ItfmOdHiPQHZTEpt37v7FgLMyA+5MKWf
tcjgj/hOYJ/sxWGZ1luaAFLvGoXasnFSAuC4Mn7aAVkk6ipC+nPO+lZsy2Aih1Z6ho1SZnCLrMft
nCL7LUz/ZBoc0OzGb8lsTfWtxKPSGjPQJcmfysW+JHllbLMKaga9afMF8S9YQmCNq5nZ7Je4yF9y
d9qr+6qMZxMlslTX6QEnBWQebJdwYRJtfLdErr/GIb0nLuXFSL8SSOluolmAobd+KkE1Iq5dX2PC
q6zQgo8mCQuTPb4kLpYTBeT2fYy6iXbJWpzPz3uUL6NfqUo/IIb6LGaysOspJzmbXuzgxPH3ZOpQ
gaY7cinuIRCQ/VOe32SYyorxNnmNf2WQX94A1d4Af5YvGg3v7a+ftLFDQG9DsHrKWnyTOa3f14SA
V5a+nwTZokrUVZvoeJ8LVJbJDHoRORevd+Fc+pY4zZyaXhx0aUxknEfil90LLeHuJYBmdcxY61Yu
xZ5SdLjAuw7obdxtUXbTs9ijoQlGePFjYl50Inod5yf4OHacsQ9eeqt815La4UCfz4dSXz4DNqh3
NUItEnSLcOsFLCmaAYRCmcKCNkcY50NOqfJiF2Y44snsu/lL8ikcY+0VY3O+jyp9vlkGtGEsBN9d
bK8rBM5crDg18EuynA1YmOfoRa/Tn2xUCBWc2XkHuT6uaf5mMLQ1531cWd9EWXxQQ3lH97o9a2Ww
7+qWlRK++CFnirR7dniQoTO7yfwDvM3pixHbb62oqpRcVfQpdUxjEP17WizkKRmTtoVyOJ2BVsP1
Wdp7Hn6lGdPs1UTBN9/wi0FHMzl3qPauS2JMZw9M1ZrBujbUK+S4cnueTeQA9V9Hm9AN/yy8PL+X
GP3EaBBwiMELz7Q9xk+TiMct6jfhLu9959qBRnitbGiTMIA/PpeTOCThRNoo1EU91ogGGFrVh9oj
oBDFqsX/Ho1nYkvydSozDEaOV2Qpz4/K0piVyAmkwWT81PEZEibDaZwhRLb3RZvih/G7czzWyBsG
l1b6AqOJCyDZj9Ae0YESqxzJQHsOVpFGHnTfvISx9sWTipuCwdjOXcLqkCY5J+txGc7qCFZ/r8CQ
rX25ErPuOG9aimzFaGyf3JOaLOfFZF4p+mZtZhhm2nLpMftmeI69bmyvjJpbKEUFrQPrqJ6olzkN
Grt6APLnyr6HGtkbhob8Fpuweim26tdpweA0kR5x7AIoEcI5FwXsSVGhnB2lAvDXgwmobMXoLd/b
tpTzQK04qpZdDhZs19ajtQ4JlVghDSO/LKiCO2VZf4m6fMdY3CCb1HQ2TkBiqC4bYKnMn+jAqSJc
BSUwLISckoi1e6qNbQMR1Ox91UU8Hp67Nbk9mHODuxPpkA45J2/U305MDloDdVepFpHmoHpTGIPC
JNin7mYDFmj5Xvb1GPL5ktisfKF/GSOaJFwbYrEp90Mgrj4Ro5wxcGgNli7+C0tjg4HAAWNiZnfe
i5JlVl1ctLYkWRhhI7FJ85pVOnu1J+9Bt0J7l7UlJemqkgwb4kQr+qm8d22Yqrv6qV4QHtnjvkuN
5untUQafDnIHbO368xP7SlGeUPRX82czRVNGy2MHYtB4CSFcrPg/5x8RRsxnn54vpZ6it2rptR1J
mCus4Ytmcf8y03kLw4Fyerpgfpheu9AIsFYvXPOlDM0mDkl9ZL5H5p2CcTCTJtMRLgqczyHcT9IL
6uJpObIqUC7NQb6SvImTTvE+ZK12e1YbE+3FCZ/F0BH0qcR46sGAT7+Dh4UbptXFqdcMUACziL7U
TYUYoPb/EpnnbdTc80yfN6Dl3C2t4iOaYRh9PfAD4AAZRxeNwBP5kuvHPfMGOYzTJmt4KXNuDhS4
8RHkEPQR2uxVRHIyfayr6rxHDvCD5+UVa2KWoOJis0y6IIUVigGtKjALPq3tK6nOMsCLIr85CTH8
+eyFGZrt77ILtBp9BfIUzmvQJ384RWOuus6zb7gg7ZsVVMS2TcQiKpOja2ffU6NL0H2OAUf/8bsB
GfhREJESrrDizEhk6R8XNVkMRrzAuCkR3Bs9fiTlYrO04S9DMCM0+FeW/xd/KhjYXoBArVX3lmBU
qjGktXvFhJuF8GnPFSW9WFZs8MExQrOh2KtZOfUWUEt1x2jUTc8/IZVxT0PN0MbDo8zZxfReDA38
olLvKP4tjMcPkeze6+SgPNkpeYM0cPIIWWuG+b22XElITD1S4dQ5QWp058VCFaWm+jNt+1uyUL6N
EIDL0rur+YlokJzGIkEIIWcqsTs8Cg5fZ6PzzH3t2+aKl+NNQrme7hIyfte5b7xbtRNcO6vP3wlX
BDzuj48BXhpuE2b4Ssa1cMwiNWh5aZOO4rLNp0Ogz8ktTO2HWg5ND1cFXRJwN7LG6TWdzFLydjcB
B/QrqYE999wrtZ+7iyphnDMcOme6BJhV1KeHR+lgyhgln0MDC4QBBbUyz55WVyskg42MtmPSX47f
ppZAeG6XF9UibgED48oEQFNr23RySqwGTX2KjYG6mngGApIGUIFeaz2mMBuRfg1XN8LpG9gmpuox
x8DyVJn65XQnKkALDffFDBBO9IS6n+KkhBY+ZDfdhd/TmNbCDHoqN5r2p4bwixg45/tzxeigJMlv
Pd11fRVeOG8e5tAOj6PDIEylaJAqPjwVXKlUqfAJ28/45UD70TPb/9A07hXZc/8aeov+ofY/BvSR
js/vn6jvYP9s6w5jdlDrrgGo80w0crRpXFds1NqrAr6HajyrRpDAt7oaxi+lmUU7PxbtadFDOCTg
+tYaTf8H5CNQKHnhbtRTfyKdnZF5zWeZALCW36U6NsIlmfc5RdE1W1f4Z7+gF46PFRqcrRNY+Zu+
LGB0fJMAD8fbqEEDRuAjCmrsxlUBtwky/FpIZ3az2NNRMc6MRQfkkzbv/SSgakwM8WKv+bTUhnWd
qYKQgt4cdCB7SMrTSj1VD5oNfC9BDGFm83x0wV3to9qbd2B4QWjUc74qKyP5KTgOhnM3ftFJP2KK
cS9mYqQnWagO8sEVyXQyq+FTLAvYpYiCy4B/w/l/hinln7LdmFklosa4KrJXhhffVLvPWDoJbvcv
NAnFodBH9xAzJtwVJbnfzYyzJHaXh2tV7DNgSZTDSFTuPTY44y4+x2DVW9ftiehOte91KT1OMcP9
7Gp2CSgfq/ALfVZfrESkxzJ/BdYfyspP+QSurIacvTNjBPmEgoa2sG8l/YxdS8daKpmrddxol5L+
+M++L9+myAcyVsXQ/20ibnITDlWM5yAOiurWRSEtLcsTF980gwcEzAfJUfkPYyk/xZvnLJ/QGByZ
5Rcf6fwryj3rZsZiXlUy923RnWENJudrEs71Rk3pPQ37fGeFj67lwsuM5RumwmozRR5BrVNmbp5b
smnEwVZNJtOBhIo+Rtcl55T+bE136LGrhiSedS0ddeSD58dOPQ2nT1ZEl3iW61MGABkLbK/tQzuB
ee03R2X9TfH5rurcX27aUm3JQP6Sl7hESQv6uqB8jrv4offDHWCNicyPwkOMcSJDqMJr3jJtJHG7
3alghcFKSSUPc2BTPvB+ZiXGOeqT6uDa5XkQoXm0a3ywkvpVZ0CeSGUxT868rISwrT/TpHlVGlk4
IXAtC9c/Fq4A5ZWZ+h1jNjlz2EhT1tqDinopGoDnXVToO+TFxsoiEHVlKO0Aye3VvnRDMhGrmu1+
XrZNO4jdGFsbVSfXNg1qkOUO6iU6ZeBwP/jQNlZCy2umOz2VSYgEC2AVXLHQmcnKS2n9O7zu0MUU
jdG8ji0kndZJIOiAz96QddUdLSr1JE3RhuQ0g0uHVruv5a++pZHaZXmMfvWIlEaXrDtTaqunYSD2
XT6dgyAlAIxih9ZD0xybpCw3TiwQyHvvTZzRRTTQ5MnkVq330E1UQcTAxI2+CwI9qgAYcN/RMVdu
YYcooXWJ9186QS07KB/kgKKdDwFcGoSwfcoopg96QP8IIVj4SURUkpLRGbZwR4uZzKxJgCmFG5sc
UtvBzwMxUlsPZW+wT3FmruLuKK/+MkmZ+syWccu0hrC6EGN8Eo7+DpJyt5u16udo2LdgIPkIngZW
oADy5cpwyYYpXEwJ+TBRevVQ2pq3pu28zXPW+AQu4rDKkHNPxQmEzbyz3eqhjXbMb7Qk9J6jbp3O
5H0IfuGNjTFkO9TTwl2IasQnVHbz3G5co6g+eE1wKRzmRSJboFJIYCtm82hlL6n2JcrLXbLY7jtw
oekYTIjgeptrwPBMYnYT2YZM3pretY74t/at1Pd6dgDKsrSiTa1zPqCBQz4Uop5rhHf3FIb5Z4Ub
mgr+i8YtyEKVspB6dugGTCxkLEMXvYEgMlB0PGnImdulu8L3pxcUacj3xg+BY8tZW1/fsZzkX1Pw
F2pEG9nJvFMkQ52BGDAzZPnCr2jFmzHuEqPq177gz5dcHKxuq4UsFL+ATqbm023dDKc8s+UBZmpO
5VAlu6Je6O2XORJedNICudcL7ezswinrmyIuoRu1VyJuqEULayROcvweJfl+WRLv2gCKOQ8ll9Cs
j/3DrmEeQQMMDm1MXuWQhcFK3WVOFFrrzomrlV6KT/gCxU9KuaOmLd+Y1KO2IKD82NSWty0kQFpL
043TLNfK0QkL8ibzGCFSXtdu/sdgD+YHxCfYVRomokNIjJxoMopHKVDPC5Z4DPlfn0rGoecgRXbE
ve2m63PoiUa03waTv2nzIDoV8dyvEVPs1OqZZ+Z3d4lu5dg67zDVin0HsHmjnib9CNYW/NCq85i/
+InH5yGxJGrkiX8zBG5uc5hz4mRvTgwQyya0gcFE3ZmGIulAJLq+hlZ+LkYNKYl8FlddyRsmpRJ0
nWXqMl5QYly8YLyJ0kX45TtvsxXqr8qWlmqcduNkyX9oSL8HgB4kv19VJC243eXK7BxbObeGl/Xt
B/VTO9nLS7Swdtnu3K+0otPWsfiRWEu4F2KuSMmSM/u5IOFdFbLM1FV0VQfC5wC8jfA31PZbM21J
U7ZNGimtO27DtHMPvpEsbwhkH1Y0TrfRzPCo5PbJZTh+rXTPoDCSs7wJx/3hGdPMfCMuV1ytKN5I
zduYE0T5gEtlH9HHGZOIMCl54SKfrGixEQCrORgR5JylaAmGC4c+PaMlwOltOhdX9+8hxpaXMFlq
Jmyw9RMHuoi6ShOyLrac5T/U5AmcsgyNMDnE7dXVrXfuScYm3fidhD/jUUVo/ZHLCuKSwQDAd4z5
DqZG1z+AOOi3SrsAvyTcWV0xbuKy8q4B9TMEpCE5u+RrJS2DcLUvVFpwchagr+GIidolcGxdZNaL
BQ/9c++e9WiEOwFM5RTE9fdcUhJH1JbOcGIuN0Dhu3nuyDnXMk2u7kXbuLRpd0/JYtO0bIxDckxb
yNjyh1AvGZvM4wt1nE0FbZOg2Lu3dIK33dX+rcRVuNGiiWK7YsR3xmnHgIEDwapV1CLNq2lZLtOm
zMjsUS4k6GMd4BvvApBUxh7jVVIawbphxqD6f5qR5ydb6NHK1fTlg9FmhEJqV72/e2IoTzVdjls5
I70HkrFOzGL8oH5CcYZEZgJIlBpGfBmb6fWpk9ESPb8UeYTBRveSu6YV+7CzBtbXIr3LOY++SJLP
7Ip6l2ECWg9ajqqy2jROMf7wyojgj0Cy0NuJG86bXpMF81JghWJNmy7dx/UcvAEH2D5HlQGK82G4
prXRf2Ep1faMcTLYv96NVRZV91hUB8gbjC3D8KhK2FanURSw1+/j2T+D/TWZGDKmsgoagxSOGmVt
g0NgJOxd+VAn4KbUL+aTGQYV+20wO6l/Nl7MlAJe5sHpEDPRqfhDx7EdwF/Vk2Tau/EbjcN0a5eY
qvqueiPG2/pTo/fFPwURahkDZi21XzRSxlemZ1dfqsjNth7s4qNq8rP5QDJxIOC4HaWo7dSvgojh
Ta4mMywBE0fe8CUQ4cdJ0sGgJDfrBjzsCFbm2AoyiLTaNFYVEiqFMJtlhJhlixbtgLlp5ybYVEOB
vL13H8+KpQQsp5ETkiJFvnrelz7hjxyaOYZTSVdy6QEzsKHGqzjndOXiHHybqSMp6ZZvdIYcPEUk
esim6yXw3XjVavl8qqXlX9YEJ72dvzmVwD1HuoVqDYyd296zlgPP0NpQ52Ul7CVlcYNRvIEIRi/a
ic2z5i4VgkzU2AkJjNyLy1sn7OZeMBLbEIS7bOuBDlpZfXEctEu5adibuOuyF6d9x6gJ1qNuZ9xg
DCV8s/mgMXbbNyThpN6ABHwoLu6sB6eIFLSVaXsNVwaQcWXYKLysfT5NlkdCpsnLE11RhP62DxKE
Ra2x7SX8Xi4L0VBSxM7el3j2WkS1xrjRhjxE792c6Uxo16zou0fpoqQTQ3jBf6Lvh2X+SUtFz7AM
yKnQ0zQhC760K/LTlFrBfWyak2etmTXl6QqBZ9t35rc6rj/2koBVD+O5dQz3rQ4q1MriMM4Vw3g5
ps+MbB/gKFy31lBfUq+pzkxMvR3xBvq2g8aDPGFqL0E/dutB2lENuNDgujbGXCSfDGF89Bk//egn
HwkH+MAicy6x7OKE8sGbSWzUCnNTRmhoK6+1703E37qk4VeoRGL/XO0w23f7eoRcQBsikxTG5EEB
kPetfsjRJ+App7nr5rH1wSboYYVi/DJI+p5b0WhUV55rfVrc4jXwshryuexjYLako55XEAykQyxs
dOcUu9otNT7QxnBfFGhi1LGotDn10KQ17Z5uInI6NSbXc6jXQ7EmoyXdp1KTkvzh4hTfTQOW4Odf
IWIitaaloIUqE4WHwu4PadB8VoCxgYYwNNZi2lajVSPSHICSiQrpm2TU1XGkw1WyDugDm1cNNu1W
q9oZDRDQ3SevqsyQqdfZGWt9fwgbgCS+3XxCjo6kDuM9yM2eTkM9smnZdnpoHf9j2Od/KNuZYVok
M3ilQwPKp8UfIiKNzEcdEK3saijUmVT1QEXRwXkOaRpBlRbXzPA+mZr4rtSVTe7tatR/NWK4Y80k
hFaz49/VOoFattugUMuZrBS0j9GMsJYW75ZNEnVSM5yWh8cFccaTq5iJsKLfBi+q03BfoB9RVthx
lJFzOYKipuu+weoj+Y+0+yfuCNUJIwcsrLk1MYWUR1D5YGjRWnAvfgxsd5Vdw9Zwv7kaO2ifNsgA
8bSvTByp1ioLWbh0Ex5sHVnz56YzPi38doWGEc3Y4aJZrs9WtOt44YNLJP+Lcc683JOYHPu7jtyU
w4w0pJqtuw6JOLyaTc0k1+ovemzsa5w+HdJEM2bM1frriGpxmj8bzmSt/vUf//P//O8f0/8K/yih
981hWfxH0QPyi4uu/c9/Wfq//qN6vnz8+Z//QqZtWWRN6Lpueo5n+bb89z++PeIi5L82/kc4WAva
kcZeLwk3X+T0zoEGUb4WkMQgNwcvA0OdAbnxHvZJC0XZ5Rglr3vfJq6487vXxkTkobKq0z4IiRJx
yqteZ8XFCEqAi7lp39I2v1lxfoqzxLoIRv1ra/AFGWk7dUt7fnfxpt471hOuun9+g6bp//YOHUMX
nuliTBLIeWzL/fs7LEqv0NyyQGeQ2j+UR0B4kD4ElrNdWOkOE1N44TSDEgxC6V2dqmfUVatnqUJk
BaYyeWKz3No78LdciKPHXypfSuPS3ue+la2cQmebYubuGfq7IctPzqoQn11/V7i188pH2D1Qjsd0
FeSI2rJoc6kAOmSwDsnbziejxOtkMSLe1wn1PZw7wKhthe227B4C3glcVC+6lA3tmHxOlqsbilWX
c+UjSxix49bk8OFlf0Fw/8Ax5zPv8F8HyKEfsrxxsEXJvd6tTLFP0zpbKfZPl5JLhL9xdqdlXdPt
uyxhYDyCRdwSQrhDmkg/Im1ET1ONNATkr07Vyu4429vnSVs1dKa2rqjW/sTg439cJoaMz0pJQ5PH
fK1vTvPoRCfOMbsKeKfabluBQ8L1WQuQYX581gEzyS+HphyCM1GIAXVxh/7OqcyDXZk68MnkTuGn
v+JhfFF+SPLIbk810uLEIdwNFqSZKvhssWvGRGE8IE4c1GFCPdQ5yUHqsCL/LPVHaLGGC0o0AHCb
4jZ41U/B0rUNrMW9PcdpCYORvW4vtDgHV4e8zhmoE8Z7Ci6IsqkBvqlUnuRVrSaSvcHaupuc2n2v
Vrw+QspeGPmJWFww+U9bqB+ea0C6O6SZ2cZgLbxr81Cejfgjlj4HElVrbZ9kjGhePGCAkAbVGp55
ziY1XPOUSFxv1qfmipatAysI04mwa4BEyzzSQJzGWHIu91EaiJ/GwjllNOEADf3nyJTDOX02Xyry
SXZpHFT7p3UwdcL3HCpVJ00bDDVNinvaf+3dZSnHX39rINSupDju2XGwhTwZ+/VHh3Yrc1NOWE0y
wVcYX5/30chxIk5GpOecyzgwu+4OCH2w5kzl7p3KWk7PdVBdRCFGqH3/FHBDCeUERoCrhi5RbT1E
f+LKmbccqAcaxBUrpCuwJWuMew62UTc7snpGCOGY2iLutq06wRm6M+MHxwNv0Qp6JmdRgH4aKoiy
aoe3ZuNj787ejfab9QEI0seU/ge/q6TpFUZXrBUGSj0wgjLO1Fvl/p9XKVsuQv//Mswi5XrkEwtk
Or7l+ebfFynbJECzsadgI3Kj26DLKHdUhslOrSRagaxUPVUfqmvWtz5LDyVK04s2jQhZp/pb4AHV
XqnXJj4dCbG1MNEtaXwhMgmfeasTxCgV80OIzKdrFlweWobKUz4VREGus67WNqH4XhcZUquAEV7p
biWD+ms/Lec8baz7XEc4LpsOCxF0zSrtWBUhLzft6K9RROjECM844zU3NyGVgxiMvYjOo0vzOGCb
3P7zx2Y5v31svueZju86tlzeDduw/v6xZVo9GxF9o41PyS8nkvABMCeaXJ/qJKpny0+S4u0jeWcn
pwhIIY21Zd/j6EIyPA0r1w6KW+wk3599sbiFwOER1rRhzY1g/QasgVQ65Cmp7XqCkTvm2DKzFvmt
UvrnLp7vwfvIOjYf52iRNu//gk1RjDcvAUi5efNv3vh/27Z5467wOTOZjuF7xm/XC2hKy3IHWpeJ
aP5Qb9VJzLe89JZLnWFObRzscm4VjGenebddpidpthMW8cOloFoZUn05D/K1pmrynRlN2WsekryT
jOEOZzT5nnF0gKnc330jFicXsQjH/9T9OMTTqx3QkK7CvcmoNoJiEzb/5nYwft+zfeEa5NCbNl+s
7iPv+fv36gMqdpy4a9eq4HPccUSmrpc37toY72kRfASVlK2o1fL7Ar1lW+tRjvynBb6VQ9Xq8hhr
B4qhta2b9YHRJpDOtjauYBswtVqHf/46zP92HfL7ei7zHFv3hef+/vsSLByOIP/INCkq8xJ3k7gb
/nWcTO2mnkxjLu7N3FXHpsj/8EjU2RIB6BCaI+X7Pk26Prf2dDdSKCRRQGg2D55uZXgmo6f524lz
sQqGWWy1uBA0DckyTHRSbv/NWzF+v6V4K75JY83gnnLt31ciP7AqVwtFu85S69WNejrTss61BvOb
k4a4IUkmC4bhOxdXhZJDpzVjSAKHBNlTwmVun39fwhpEaQ+9OUl945h0FHutN1PxCeMa17BD/vmX
dn7/pR3DBJbrs5gbrnC939cBW2P8XLdOSoUQnyYt5dTjcvrmXEYLnqKnbfyCTyv9vujedJ5DK7o6
LdkIzAtvpmTa4PP8petHqbK2h9y7eFiq9lSmxsqWAXXqAa96xDJoJTvsRjS8FLtrjvJztVQ40VnH
83MZmOkeRI0JokQq34RlDoBCgb7NbNxqRa2i0d9EbtATRWSE26a00YPQ4F2TyUM1p2/VyU9Bo0Fk
DpcI9Q752/bNR/RPI3V24ULRMPjnD9KWN9bf9yHTsATlg09/x9Vd8fcbr0PU4uhhmW3nLnhoA4Vh
jfcf1gY/xW3/R2aElKfyJfUvHZ+ocGQR9PHGxTj/emhh7R5TJwCeIZs68PaOshGD9im4KdyrenDy
buvpcQa0wbNPuLC0K0B3a98aCEQMzhHYy3ZtEGSkThSNTZHtz6cU/sbR641grUxcnDmcbd1m7ZbF
8ggUXn9FY+ZtRJf4r2lV2Bu28PxR9EheR7cbHiOBGBtjYd73z5+docvd5m8fHp+a77qW3MAZpnm/
rVrdTBw1ehRKFDftuAhoOKuaSKn+9TZetpw0JARJDp59CzA8/YcC37FUwKrPLsxTurGBGVxEEIT7
SLTYkpoYuDQIAfcioPunEU33pnCSYwskWp7dcCXa71lOvoAS1Wi+sxBLO4iVQ/9sk+aYOpWnLwXt
ulU4GgDS3tnUFygfQfsp9cqTnzgXVVxkc/dG+/U2GwNWNfJYoYn1Nuxn9rR+RBi3AOhwnQXJBn2S
1kD+0td9uLMVhGsWGVrSSfIA5eEhrapniBSnCxaENLbALGTsN269HCve9Vop+lp/eajbVHcBG+XJ
vTK87HUU9aua26uHZiKnOQs+1QJvtkrgRuVVIuG+eDlZd/0SiQ9GiUIS7TVpL2EOqsGkRHf9AFiA
PmkXrXO1i6Ddj3jDsMytGzDi7UX90IIErGuXpe8xFeDKpBb8JrL0mOsdTbDuoLuL/R6XTY3KOZke
jDSnjfqpIBzgn68h7/eNxLF0S5jCYkvXKWl0++/3n+s1YZNrubF9KgFaFssVPKcSnPkrLrTkIzl5
bGWLmWxBCTWvnYdHZPZJRre9aNz/4v4uOeHSEMnROTFPvGAuaNbqs3eyMb3S6h3WICeQvVZttKma
Oj2XieV/N/WG7oZrDDsm0trGt/L+kGsJqbVjnl8wIa4jbAEbvPTR2wjZ/y4mfV+MYrgYJVIyiWL8
Jb1UP2nLSKpcX7lHDaPS8al2HaLPTkm59te4OrZ/iJwOE6eeuyLWE2y0EVGU3me7ew5zCO9bPWsw
z1ysfZ7249vQM29uujNvPz4bWceamzRbL0aJDKI4eHVn1C/FMnV8p21/5ah5VnMI6maCMGE5H5qm
O6KcyIl+spqXdpl3C6XVBuMk7Rf4BmuShbpXEmm8fdchpP3nb/u/tyYsvmSqBd10LM/2xW/fth+K
gCAlgc1zRnlA9HVqV06/RRT7NsxQuXo5D46nArS/QQedtsWfuRZYl2fiBRkym6CChVGHIaG4dXIr
lqg860Mfk/BlVt210+FDeY3YujETcqv6lhuR9hn58tUwtXGlDjyz49tbUie+/pv3JneKvy2GlmEL
5h7C8A3TNs3fFkM3AbSd1i5ScUlGGd2FxpL0pswRbe0NjOv6jyV+kDZg/+nY+UdSSl+jpHoKAUVC
TJjjTS+WRXTSrD1sqS+GOHUQdTreE+FOp04s3xUlqcnScds0NfOG0Cr+zaLu/X4wk/gs7knYlL7D
0cz7rT9mm1HRoI6Ldqbdl/unkZaVR7DqLTN1Q7vxPB1l2JxnOP1zICd89lBH934FroXhZnZSG5/Z
LwKNOhFQSDnWY51WD2Oq/fckcD8jWw6u6t8V0XwL0nmf6cbRj5fua5vgOJzrMj9PxN2uqg7hYyIz
fXviXeA743xcGvHMuhwndtJfDbpEa9t10Hr6dkpl8lpZ2+KNWuLizUN0QpGLW1Np5SIRRLjVKgl1
R9qjCPWzjoMFFtmrV+j9+a/DD9U2Ub0D5PNkQXgAoNIkeYLTlW8Qe+5U1LNGPByLJCG5KtDfbUec
xqX6aYy2f7a8EqEekB0nRm36Ank/PpilfradRd85wk6+9EB2meS0hIx+yN+0klufftHwguSh2yTY
1FRnBPZTsa9sMhpSPfzzny9a9/c6kq3E1TmKE09He9b+fflNnYlZ+qglu2c7xM1S/Z5MOdLPCe5R
O4Tl6ddDgNKNDum3yhiDizOg/jDaYN80dLA3uZG4n238yuiJiEYiYmoGg6cj10HcqWtaex5pkq/U
1zMkgkghxMyHSiLTTeElh8LNyK+SPs2Rz/Q0Nw2KzMi/posxHRZPuynBrNrva4O4CkyfRzOyEe1U
sA02Qc7tDUfCPZqVt2bad7Cp6u4DWUAcy9tlD9Ks+tGZzYIIWURnPcY+2GQbXz5Jes9H1VsRzZc3
15CQ94vSFY8QPlYUY/+XsPNYrhsJsugXIQLebJ/39CKpDUIWHih48/VzUNBMd1MT0gZBUh1NCQ+o
ysq891x74/ROjPLGuSzNG7zK5k5V0YM7uv5NH4lcGQkZYSTom7RRGR3d/vw5cbb6sLpw9vXmPZLV
Ewqs/fH86xpdA2fRFruFnBHTw9iF6jdDMM32wAZs0YY8eHNWhez4BgNYDEejCAlctD1iFC6JNZWj
7phREvs8I7vl6uSWBDxImQSpLslONnlLFzzv8ntKhUyO0GldHlvGtZ7iF9eCOnNBkM4l0Ah0voDL
2xSeuKm1Pl5Foxx8HINVS4psxLNUDlFJkMXcQ54v//JZ+/WhdqBK1fQqMb3Z7c7UzYHteR4HiJQ8
LLpo9tJ/V5Ev33L9i4umfYf3aOBsgdg9aQFfd+hmMY970y5LNX0j02uiWV9aTJF5zkS0ierHpb0d
KGwxueu0966n4c+yaHyTXIFnbu7yDM4cn5MOw6Yd5kLDLuiJ9USZLH6xOY82CZKrNB22U3WQVVyB
Sfx+8Sdak55xO2nKhqB+zKhaM0QA1Oap7n7JYcdQRvXWk+Jng7ZbN3NXXd6WyMquWhy9Z8imHnyF
Jz5KzNdSy/a2liCh1nY+gCpSSFBlFoRz+X2t7Id8tk1IOp2otR9LeQHhUVQ2U3nM5WHP5L1v4S2u
qjgB2mQJx6cZFq2ltqRyu/w0klsue4eo0IfjbIiA3FmCsP+JF4fO2UgGpBSaOmRAr615YAp1qqbS
nbSDhfNxHeTGMiRQFIEihrnNikzBaB16pbvZyIdKXuQgQdZnvSO67RI35OD0PAkl2KtuhL7ZSi5K
Xd2KVDxJhaTmIdUskf8eMjKIhyB2btLVITRy5mxcwbvoWB56eQ+IH4l2pFt9oSfXrPtoyNZV3GfH
YJ6hjqXyJcT0tpM9FrtDwmGkDLi8DOyupDQF6Cy3I1EVAb72i6WZ+l6bamwbf2tnyULn38WC4wDa
m3t5psEUSjc+HDvdrKLlXmpQLASq/0PZjifpCenMFybfCKbL3D7Vse+ufUrJlz4twjVYDOc1V/M7
D1JIKkiMjudLGzcaht/HTJ8UoIu4WAxqznWcLf3gmJPzeXG2OvborQNyPtGYqm6H47ULO7TPPjE3
rTqnPDSYzYLKiX5tlG2g1wvsXhE0YRkFuuTmquTac6pINiId9YOsqWr6PwAlvI0QHjqZufMxQqFx
N7EP2aZRZ/RUzIsm/8TPumAbeAA6TFIdm47xrJtbpocOxMhxuNU/5IBStvvlV3hfgFykDvQ/t/36
l5XV+li3zR+FYfACqiYZA5o6b5H/GggaUe8WNOb8bUKiwUqGqPod0anufIGJfofTSj/Kn4dQeW9p
UhOhCHKUPbOCwIEM6Dhi1Twblp8cpLVaC7KfdGmRTgcDFAsVOZhcbKvRY8uwE3b3PE0CVrxA3Y54
F3ysXSs7w0glI4hr8zMQeIwrIkdJNWQaHe8irE6VIBFIzfqfXaNmZ5eV/GYEKLe8JN2Ag5r2YVe5
n/QQuTuA/1Ybs01g9R7nUuUsjQiT4MUkC+qG5XJb+yA2EsVgDDmNyn4ZlrEtAzB566qWVCnN9zdh
JIqTSZkUdunBa9pOO+Q2QXhwV9Tue2f148VDnGy0aYfQmNd9aSxnzXuOE2CTybO/sOwf8g9B4vcL
hkKyKOIhz47yhN5mY3LpLCxmnt0QFRERjOaLCoBkkqWrRBlupqbb5yzE87UMtuzMhg7oF3iLfBVK
nWbv/FnCWnO82ebCJ3rN6ekucIwhULPxa7z05rQOa9DGbqqzqxhQwHWq4eOUCXdTC7tFGMqxI+No
TP973EZ5zKB+RJJcdsQfk+3Yb7Wi39W12i98b8TFFazmWYPsud3BwxqAXQDtVN6hDa7bYd9VfXrv
2nZwYpQv3lNWp4vsvClekKzyfmw5tUYk+gaK9raUF/VEuPc0jMM2w855NzpOf4rLWsdbzGhCH1qU
rDMMvB6dR0Xr06OpDOaDHSYouqNa+ZYWwxobORr2eXATlppFwFLV76zA+L54c1XVm/4ymtDlXPk/
a5pru6bDgkYz1WH5+rCmtV2Ks6Zoxl3od8BfUANmyDzWfjGFxzw03nTFsI8+YQJoChAnKJBmc5R/
97INg05op1kEe1qii9fNFA3XzuBFq9zQ/qL/9LNk49E9/4n08FoBe/g88Yiupi45W8VMYXRyrHOa
0m7DzjEv0smBe7Mg9LC39ouxg4ktxm4AYxJ2g7GnPy3PqjuEw2GUe6TAub1OKsvbcUaL90WUphup
W2vR0x0XjXUduiBfII/uihbzUVZjVfCDQHu0RIOEhADgs2Y45hkADcKfJjx3sifqJvaNnu6GpFIF
Cj3t+ai+15CbOY3a7e06LndibjybPeazNGnucRu8Jt6E0HrOeVEHKznYlvoss5Lp78TQOibj2CR2
+1y2iKbJoW9vYREl24nYiTk0lD5Gu5dEcqVjGol8z9zJt61LyBP+p/RQc+sm1wcFguNJdiWAFQQn
KWkV1ZzjLMwcBREpvfo0uvcENuGINklEmaUkdBDAYs5fMU8DHB06IxtR766WF6NpIQzOAoEqrcg2
1eF7OwO9FUdLngjGi1fuZP70Aq3cW71Ka7RsCygbziuVvHLTK+z0TtFuY31IN6GX21c/+lJPoXjO
OeK3DuninId/yHBKX8TNeswJDJFH0C7gHNVWBRRckpq4jRQBUsoRCdLYl8/e7uiWRH3q7rrBA1I7
Kz1UD4TC8ne37FhcWr+91xSOJtJ0bMb5vZPXlzjSslWbo7Vaao86MdxDaeZ3aldjyYwbA9ZkPO06
g4GgvDtaT/o3Qp9yVeMaAvddsNtLhQEJkmINvzQn8t3uH1yjAfo/tfH3mDqYU+UWSsqqbYCQb9kk
4lXnBOYhRkZ2Wopa8pOBsxk27EhTfNWFyFconGWYXRYwoJGa7wG+vu+C5pKzdYR7JP2WIySGedRe
aE2Huz46KljBoqC9SkUxW7pyBblZ21DemllulUajecFrfkUAs1/OCFZUHa1G3ZtjyFsbY/HUUr3Z
x11bnFlKf11orxEXR9Q0Ln+UDrspY4giY4/LGpxaXNUH4m7gydRG+KCSUXR2xuiYMSI/W+h/N6U9
PC7Lnjnod1NhpidSD41bFhbm5c81gflxGoftSXMt1XA4bNmO8bFNpXHaK3zSBnbC6p2j7Vtg2QGB
VyA1oNbWAk6Z/CGYBGsTYxZZL8sa0BBPA68gvbQy54IaSyWadfkJjnD1HCRHlXrwSTXDYAMdedfi
H6/mIEqJZ0wUcjsDgGMxq0tZ3cJmHFdLseaqZXykw3eoB7dXMe/0ya0QKlj2mMau2sYWurYQRAGa
oNce8S7CRKvFLknfesCcr2UEe2rQqr/6JBPkWpt8HoyJOiAv+7/MM515HPvvvQBQA33duaLSDNoL
+odG30Srbqozw19nqmeeJPlE0caR20jwthuC5Lct0jLlWdVNNzqdqPu0AwXHWlxtOJ36N9SS5LmG
goPg/G2hlf0hSwkRlSbhD0n2DImaVSlKpdpyGofAOKv/JIduMPWfYD7qs5LmFQjE3FyXNHLRe2je
8lrqE8zKwFB+Fb1GsddmIWuvGOdqqKgYSvvFgrox+1oA2iteujID6FD/9OqT4MvyHnveK7Hg6Zr8
UXogMkymLyOMG0N5QGeAJzFR91JtoBTfwgSLYmUp5U6qLJapiEt47VpL1GYtOX/trFXA0Vee5bfy
q7G+//Pz7s6fxn8+LQuKkKOauuO5OoLG+dP8Vwmc4P5oTE0062U1sZnzr7NSSS5+GCMDnG1XpUnD
NiThd0WeU3lv1qMP/YRYyynNT6QQP0SzCDaZ9oi8PTJeUZe+o2LoD0WlIZxyyawdfaJEo9KN7mho
t1eLlWaF0RHweRV8YsPP1jh+g09omDIk8Ei9wryGRzJb5U3CH4bZrtpH/j2sIhAGQvX2el3jCRUR
RAJwzF0KU3ksGg69rR/t6lhsgzGHwtpghrOzhy5y1McaYoiva/atz6xNqoBxC/xHZgziWrshcnOv
3DeDbu3CONg2vZc9jyK31nmDgn5e/ixdAyBgd6xHs1yLDCk0/0Aa3aK8yigE31e+knY1HJMyC1fS
m6T0WUsST/YwGABhkjjntD17cKqenUBz7eIOzJaj+Z+jMnBvVMju5s+fL+3nDx/w/PkyaUFb4JgU
wvaH3rQSAgnnKBFus7ripDnHp6QENhxDW79vW/GDbStDQSeyQ2ZgB2JYQpQnbqFzjWj36DodeWCA
aPausK+RASmRoUhHsCmu49s0X86qFjnLl2Y2AXuWBaoVW5+GMPL3ujWHvDqd8Rrmw0HH6qkiILg1
Q1De+5g6VsVsX8r0h2lkgJPEGtnCcE+f9R71rZEJATNJV2hekBohJxp2W+KaA+wNYUYHUzoNVE+z
bLDwE+p5B0ongX3fisowj2blancDcF3PnzPNZ9GWr0DfjeScIRbWQ2S1PxM7xEIqG8ej4Zt7mj6r
yraaexRnw0Pfn13iuYg7Sx8ltaSGEnZLiuLkuMzpAozzt7gHcLK4q8bW38FaIU6y0NKFqyLG8BqW
QlmZM0tUngAiFeudFtvg+uag6DroYEjNL47h3nqG5JiiGixWM+hIXlzNrbekWD3CU9J3ZIq0JxJG
08MQN1A444qTWwuznKwICt2AGkZtw+gJQ5I0h4WdTYEFWznzbE5UsYVHMPWKXTiVd5Xwhrcu3w4R
sMFCj/JPWJ6CRz95qbptTfPWr530TrajayKg/jJz+G2/Rdajao5q2xYHIdWQR/R/rT8uKdxemgNG
7fvmG0+n/2SatXf0LcdZjVGpPOFtaZ4yZzP0ql2t+04fmAHj5mSiaJzM0Xf3pqti6C3q+gGKaMVh
CM7yoDvHqsiyx6qItJ0N8hF76OQutHaZrmSKqVhuOSAkdwOvYsUYvn7Vansvy37i6bKDB/thnUDF
YDyWuydL5PmhKFpi7FJzOrlxYGN7JQWAgwvyVbyuAxmlnpIPR6Jp546dx0Qwi300Go3xPWHg/5cF
/GMLY75/HM9VXnFV5wzwYWajA5VUCFezCf3EuDH5ZMmM0PhxKI8WEIZvf15O5CTrP9vF/OsY+HM2
pkjSjbl8+tfHhXROB65CEsIiGcQo+y0aRVbgRrd2vmFOd/2IJVaxn2F/YFGwA4AsVbovbE3ZMT8q
AdEQXsDb1FFdJwUCIc+MD5KBQRb689TX4/KdDs3YcsNpNYaI16csGu8RA9fbtHTav8wmnY+TaM9E
j6i7GrfP4TH8qAMiBNvFWQArmxYyyY+ixigzdS8Ql0CMEvNFAQiRWB+ivTpji+KK2LvO4VWCoEV7
KXsOXbi1iu2vnElb94oW3014+K9+ZWJCTppThjj/JL+SFxNM6L5r4wySB9iJgJY5gahchO39+iqy
kairjECeg5gc8PAYp464WA3p80HnUU4PWXmvZW17tJ3QPPBeBCvIVy4gXmL6auTvG9mLbtTwSrox
lhtI+rtGp0cXmOEnawYOSUECxNgWTULQ1QJ5jkv2dD4Ep4wUr8mZfIJcoy+AR2gmuMwdf3lN4JbN
jLkpxu5NYLHucLJW8eyu0zr2tqNekL5MJBjdpBEKbTs+kFjmnSI/EX9ZPoyPGh4+OWT9pmmh3lJt
jtb/fR7bzBwEEfbku8SGeVHR6PC8/FQB4OyEID8vSuLgXGSInKop8Vde7nd3xgDJgfQPnP1d1aza
2W5A7jsYaa9wD/LbGYUaohrbWk3vnw1Hv4ZmtJO1YeYo+Y3jLF1uIptc0VtngHzF8xSn0c4y0suU
k2qJULSj8zLu9Kps7sPYjrbCrtl6A2IqDcqov9yI38RMVMkqSyg1g8Nmr34cEkVTOLERZQ2+vkm5
BmE6PDAqf5FYItcylN1EXRNOeyG05FWl49oKo3uw8/SxkvwwPTubHeC0pp3IP9Ojc2aU6brUq3d5
NmF27aCMEu7ZM6pNuxwHzWfQNdhq2F9lAQTEJToZ2PEMtUKyK4+3/ZylJsWjOo/KlcryScaHEP/X
FU382rQBS6OYXr3Kv5Zp+CQ7fwOdIxiFc3+8F5m2U0w4sn9eyuyPYzXumIYMgVvFMgbd82PzN88s
bDFTt1kKllC0BFzDAaR1ZnaP8qIMmrKqAC0f5Lfk6033uf6pn46RqRJOawbR05z0iTuquVIr5Ku8
dldNrYY3eem9ytxjU8gQkSjlpRig0rmZ4217HO3X5WJ5eE4m/MYMIP2HhVoDFBnN0KypwqXFHCMp
251WN9621s2eYF4GTOiL8HGWcbQCxVR9TtTySsDwOS/M+gZJXeCwuDnqlH2yp/tszPv7Np//fbhy
SXvoMS1qHNFz4VWXAYn7WbcFk4dK57OlBr+vgxAl31QRTDiXIIDxdyF162VM6prcBmZeVlsftKY4
/uVD+W0lngcihu0gdLYNPt4P2xnsttKib+cCyD7GFJ8nT/ueV2GKk73rZmIHWVrUEvXjUCUd7XFz
LlyUw9I8ZU658eFS3xv28AO/73jf6ZY4mW7t8UhCHhz99inTcmJ3rby4a/rx6KGwW3eqCRZwBrBm
SXPXo0Q5htKn1MFGWsaALTqcaubvLE+1GFXspv871dSbhNjd0dFWTRG/S8FWUObFBQntaxcDpTaq
kjixauCgP1/qqnD3MC3JbtQIcNYbAslKwIZa3sRb3+nNNbr/6ZZOw3RD+7y3AQejgCwfK7dx18vk
LG319iq7IPAm/Z3dVtVflhTtd2XyLGiZ5X0eGklH+1iblabw1KSN/XVELPh5moMqNNb6cz2fEWPx
qVNwWzSmcXLI89gsMoK4V0l6DaD7SpY/qR0RcEZPwYLWPyxLTeyB5kNVhb38syFj11xMCxf6YCu7
9R9FN6SHxZhBZxQjsS6gy0jEpzmsQcAldHG7+jAQqbNyZUTrqKEnmmxfPehjqODytEZ6UJ5xLy+9
mAjeCPS11SBhkToCo1IIL0xLd58a07M9IK2WEOC6H56Ject2rlH9SrcqDaCusi8q91MVx9A2nxCS
IwaZcxVaxg7toF4SKr29Z0Q+CaD+8+K7UZLuuYLdRBsjSA79bMM1uxQmjmRT5T2cD1yRBm4+tt22
G419NH8Lu8f69aBVdvOdDGZSPfB8XmUrNZ2/TTTjjo3IPoapXb9gSwNg7QxvtRY0NOTS1dLhLLBl
27mq6Jzc3fEkEsYRASkBctgnexgdtL2NPHhoTjsdQ5yza6fQxD0jVs4HnXUFhfBJ+itbvzB2cgK8
9P40uzOOnYmeUoYC1H6u7jU//Bo56Ws7jfCLZwVMbLz+eYn4faez6CshhNDZpTg1fCzWwsYf29SM
6OIWcb5Gqzhc88lGkSTnbJ5SW3srCL6FVtyuRzbFE7pBRLQ6bIqcZLe4KgQ4PBeAM5zFE2qyyklw
oTjOC+VmecVMBsk+7ZWXgU3vnCSu806jYVPEenSN3HbcoEwmwY50XYJj4E+MMdpQJD4I8ef+vtAQ
o8IYOSb0zbfFOLQL4U3PETzr9B5pnDMWatPq+2BgxtZ7pJal/4wspbnoo4JGfv4W+6D+l87c72ct
xjOWbWs2Sgq0Px/vnDJyqDLQB6xx23r2CTNXeYXq7CPZqClWvkg6nrxEaArJ1mSA6wVVB2LTOU1R
FZ1CZrmrNFWGO1fr54hRy9gaGtPBfoJWwOw+2gVVztpogfxPYczfFLeeAPgiFPOHq0wSb5oiA/zi
HWd5BBpdW33xKsC7Mb1X6u6Cos1VBgScMT6cafrk0DG6+cV4Qykbfs2JhqInM7434TRtDAy7K5Xm
0jYMQu1iBa/1VAT3LVixhz8/dsZvpaaFso9WmcYJiCKLB++/pWZND3NwGxBHYVbv5eJmaXPskVrE
G2lrVcwOXXbYr7rRBWhrdg8SL0RHJVireaay/gTRtqv95qFIsmibOG9Ta0XrojVz+unFtOs7c7zW
yPTnthtFIq9hlCOSim1G8TEbxNyc5Ij+oyxjuBAlwjSr7d6X3U/OPWA9kvNW0uR1K41hC3OznUjG
7q6qrMfINLTN8h8b8aDvpJJH9ye6MZq/b0ePxBGzzPbkJZgnhp4MPsWBM3+z8QcUVDXBs4s6zhbE
roHtrDHMTd0hsaaLkWYHDbrykWFC10B/xonWB+Iub8zsgRYhFmLZF+qzvngTAujCWNQG+KE50Iuh
ub3WAwMZfmD/rPsy+6aGiIt8EJKE541RYbyIWEt3hsmwK0P9ykvS0XOMCBrKB31bI/y+DJ57USHB
XADDXeMqjp6cfEi2aQxEOSxuozV627BHxP2PpzVXswenjMB8jsWhLRT6rQOIiHxOLTDdnVz31IRR
0oLeAIxHYicShm5GQYQ6wR8K9oCgZpMLGhFeA09diw5Jc0Fe7raw7WRd4CLcaVptAR9vekyMUYQI
aPQOLM75aXBswgEhXG5gp+n38mIE1ipDpHn750ch3OSVCzDs0DShsfxnbjx0O7MkEjimItqkdfeD
5hBEjtLUduGQD6tE7aabCSYW8U64MwWEUqhX56ow/GcQDjVZlR6yq3LcKNEUPWlo89dw69sjJipp
UgyhjR1DDcV1Y0Bx5M2lYbbkC8oiXqfE/oV+RWaTEPwU3PrSNldyXoT4haShajS2Q+pWB2/QwT3U
E014pgdbKDPeifFFC7Cw3+tKAi8wJiDBNfruIkZykKo+QdQeOfeDSO0DAfDxoeyxrvpF9MPJhuGq
jtABpsHfUjgZJ3+eZREd2+1qJwvO9eD8zAMLTAmqpq2UHJD9VR86M75ARovOk/lZxmdJ6OPYjF9A
uLkbKMHtXppy5cUYOcnofDKa1T+o0MiPbePzV44bZ59HaUNCHdADZOv1nPqkB1+VeHiZjDH66jEE
9VR1fAdQc1VyhU5hMeFqmhGT8vfKi07yMI2oYL9s2H2XM4soiIvnUAs2TGQ3eiggwVLB1Lzry3c7
DeuNiudoFXRKACU4MO8K5OOr5KVsgI7YnQqO3tGn/GzQNpVVgUMQosR8SMUDPbZTISUmVk4VlLQ5
0I66PAX6IFCr+cExVOb2pU1OXaSnL/O/qPOd7sn3gi+SC1zF3VUJRX/izn7tQ9feiYAQG8UbSf60
PG8vEZrqpKNWSHmVrJ64JXOIr1lmTJc8hYvCSxueltq6MVJ74ePRJWC2tVDdrKbeyUmOkwjn1LQa
H5wZvkK4dNG0ZOaKrtPzQpkYLKIALMQhmkqHu2ZUeoBBGK38qmuPbFiOedCgnDoSmlo3DKBC8pPX
o5ZXa80EKGr+w+gX1teIFybBzbFTAx3s6FBkz3Ac+osx+btc5P0nApiHrYrqKh/LtaSuI2/4xV93
Oo+4BjM+gSF40+oZTRMTJx/r9iPnu/Gpy1t7pWRMPME0539xNC3d0n+35xicIa+3PRXmuE1Ynv7f
PQofZ1EMHSCiZZoD1O/zAsbFzwrsRwdIa4huZZi95qzi2FOZyvWXknpp1SJu3Ji90p5alHV3egJC
mEKyJYON4tlOCaFVxeswMD/D/teeJqWdk92Gq7xIP7+ikUlP4szKJSJ+JeOKMSeebOHarzEUxG3R
x3stJBlCuji5tcbDsh0FihK9WtNk7GwP1h6N9eKdQUXG1v5uMPnirznPYMm14jltfg0CVIAnXel6
l6RMXuwUPbL1f4hNtjqypcr0aNCia9zgbBDQbWzs+NR2uYW8OKovWYyDwFcpuEKUIiTKmOW2TZCu
t/hNb/IyGQOUVwFyV08U2yW7F73cgFJwyluYBOoXOdyXsRypE7worX+npFl9Lvo2fE7i+t5Xps/L
ZzHRToLslGGYIhYVqFiIZeyH4ZLvlMbqzRUOi4OKA1KZmu7FNkyo4IkfIxMixGvtDSMfQ9t8WzZM
uq/VWupsxlhMl24wzrXrZp8HOtJrlwSKneY32sXE2bQ2M3J/aVzjgZjxQkP8DJOov1m9+d3Ab3CY
CEvZeQoG7EH11RWOH+VrMRCOFynZDVo9eli7/WIwSnkgOnC6sx1nWhkCHXfLEYBE3cKceKR7rM++
shsK56XvDfsX4wA5wPg0UzIWslnYakcFl+8K7op+bDgqbwOrdTehPdxJToKUfbKEIPfTfIpjPV9S
HCR4QxkEkNE0utNMKHAUueke7/V9FJgT7rnaBxLTQy6T+WulV1OQkqNwYcDxXUfY/pwGRbENeMBW
RdZMN/6Sb2mppWfb6tOz/AV+1OUHJ3MLsPtDchYEGbklw4VG1MNzagZEB4o59dr08XrXxtmN4k9l
Fhg3vA6v8u7K7/gQ3gS0jLM3EdHlKFNybFlB1+SiiRNH5fYoZV+56UXvQR99RuNCIeUqADgBsI76
EO4gUyufGBKa6zEoP9UZTE7hpCAxmSydc+xyUkktZTxRzo9BOrh7ZnL+saRNSAQN0RMsH29I04nK
wrtJCGhz0dq+vpr3WYUGppgIwfuV2GUO35e+RttO7wgTcLz2q9YmGqJ2qXYas+zOE1Rb6O5zHiQK
45GIFFxyhVbN4WcAxuW3rlnE626M8n0FAUVCYpMhfHXQs3wyHGFvR5WshuX46A7ORYJW1cQlRa3O
691SpiX2GgfmOuxEeSZRHElF+79fyZ85sQh+AbeNrLPgLIpwS3BevSOQtn1cfB4WcfAHWRFkU4h8
WB64CV2KH92ky4lX1glTIgbTc67/mE9rtGe/Vk4YqefEbdeyFtVpzDWgairfck8KAZ2WrH3zOZsW
S3xykV/R4wEXmKjuusYDtcUEU++NGavrl3M6uWGgKee6XuSdTp5clxuB+/tRDBYTIjb+lWbMINFZ
s218DnxSqFvEn4tye2z7EpM473ASKUysrELdS1QkKBeP+Vio7l0ddtYC8mTUVK5mu9LBz4alojEF
SpwViPVvLo+klXXZVo4AJGKW4jLfL5vvNBLZ0xApeO7b/JHpK33brOVkrJsnjzHKzUnGgBVxRCkA
0BT6h3rUx5yug0hc/2yNPJBlFHA+jAL3JNd6oyfgeK6tbRe9ZWBaAfEcqAaKfniTpeSfT2uyT/hh
IzRMKBMsFRajb/PDXCAZxraIujGn8LOJEe688gEJZL/y5kiixGuPA2aj7VASzyxxchFk5VHv4zOt
nfpiXnsRvPaEo3ytJ//NsRDoUWA02FD9N06++ToMUE9PZAZQvTcptR25DCswp2yybVFCKeFQKFrh
Uz+00P90JCqqPzyFM4J2GtNHI2RDVsz2Tenc5tSTI8P42PYvAedt5srFX06vv5vGaXA786HfwXtn
aB8Pr+RE1npeBh2ZP6BM1db2lv05IMcFil75rmihujVVUKomGpCdB0tyy2yZ3WQI+51GmMUdHKX0
DjBQescKyG5E8tFa/oH8mSaCdislzFgfzY3cGF0cwpsyrxgm/ExYjGnXhUBfrXDcxEME0TiMui3q
PwyIMwTfbyyOchI+0UddixRUTzl5efGuIvd0t7zEWZ2hlzOEt8uQ0pEgHeTbvrcswr0Je6+0Yh2O
RbCOZuFkKYpsOcn85fH6TVShY8PxaKegp6LO+vh4pamVuCj0e97ZuZGJUrVDjcmdbVsPDrNrf3WA
mp/pFpFx1EI/qnoCqbwCBCvKBdpsVbFSLbM/eGMUnXtj/GEJd6s5kXtXFRZAc1rfWy+Jw2E1BC5B
N8J+6kdqkdSOm2e774k5IUqTf3Xq9MjlomxJzECqZHKMysml8hsfJ73D+YLoPfVgapF1IgimXXFu
dPe2OpkAlQZBBPiY7XNe/EuqW87fesjW/3OnKJzwLmGZsHjwPshPbEsrbMVUkRIsmRUKvzZrvwSp
G20JLzDv5AV0sXXHlOaNvEyA5+p72GFw3miJYwNejp7ctEABVM+vrJs1D7HXghNTif3Jw/w9ds0R
za4TolV0tkUt2odQa56AIhBhgl98RbvwIDWusW/auyjHO7nKm/wxN/u1Z3Xkhc1mXDxL+M6U4gF/
vVj7hoPgNfXcfZh4JuT5SbuS+hbedGXCrl0DPSrJLtEcaC/EIK9bgGqP6P5h5uXVSQ4fTF1Ymy7r
zZO81KFlnkgt+Oxb5XjMajGsFXDIjFsbY2/QHJQ+HHS9uHrGPt/Qov7Wq1V/0/tK3KP/L1eB/X1Z
oaMBgo3RtY8Vh5uiZDwUcMY+FRRhZVzH6xY+JKlNl9oKtM0kSE/FUoSBQ84sZOkQJOoZfgPhCiPa
uLGJeAhmmnIPtMCf0KD9Qy5IMm60PJUVTuNcZGL08mxGdf/aNAnBqSr+LeY1yYtLFoTrc0jwlci7
6jlzRVvNk7ProaqCbpNxwLfEcTnuVinUYnkLA+RRUaPM6n9hHACIqqtBwU/VMIZ8KjsV/XNllwcR
uskhN4AhMnEfcb0r1h6CAPq8lv0+k8p/j30bz1cRbZR+H0bIu/7Z4fPaXydC02/8W601MxQ0uvMs
U83IxGnjR9YavFu9OdLURseqBFivcjzksIDdt9DSd26FOM3lf0iniI1Yfsuc5Puf1xf7owrVwhZv
WUgs4JOYvDsf9PRjOY7d2HmsLyqpDa1Da9h28vcBjOzOnDnx6ObybRdmRPBJbLwjVMzvabCBtTsf
8ARE63rsaYqpAOMniNFkWrdEwFQGrAKHEFU3CcCbaUTLWKK4Zy0Va4QRGfrFXD0MM6+1RxdFDwom
SysgF2bRkRDntTXz4RtCAsjrnF68BLcZbLDsua446TPuSX24YN1KNh6MphwOir/NVf7H8vHuGAdv
FFcft4Fj1veemK6Sx9k79rm0xvbcgQ49qlX2CVyMeesRXAadarzo02DPuk33kgyK+6qdoo7jlM7Y
pPHJri+qOYluUsV7CQF31SgiXI/ddN8Ak/3Lkmb+NqLUaFyxlCEPBp2gfVQIIwPM4Yqq03oC0wNv
uHFO8mL931fyW5ODW85AkOAlAubu/c7v93IRos85R5ASVK56g//MAfR5uW2F660m0tWOJJmnCIEj
cZywfNUaqRuyRJOXarpGvU66iHwjQ6Yuj12WpmuEEu7212uqG+LQlZ23G2qEDBU+E8vMmOL5ZIrX
mvmSI/CYTywzzT9MNeM2lc6rxDf++Tn+rezwDIOuuYfucGbscNf+249ISjLYfJM044Hac3Gdsser
iOCPgROKO4rBfFfnhrjrLVKO47h66QH94Cqeg4aL3vsmUmKVjTlx3pWa2ly31E3QY9CMgu4kMbHC
qoZNYpjxDv0KfR7T0Q4qoLQ3RJ8HelzTNobnta9Ti3xrJzIv03zRBFFi0PrgoxicL7JmXJwK05Cm
KKT/h7ozWY4bSbf0q5TVHtkYHYDZ7bsIxBwMkhGkSIkbGCVRmAfH5ADa+t37A6WqSqmqMruWdxOW
SooUGQQc7v855zv2w7sxrgpppeOd/B59/D6siDuKUKF/DEGkWxwybWoBc/VgZDF/TR8WLimzvz9+
J/9Z9bLgJ7i6QxgOn9w/XXWpJ8deeIX1Q7tp/Sj4B2/l/b/eX8qJv5Jq/bQyO3XzLkv8Y0hjha29
csGXbiZgCzdKZNUar9odo8roPI/sSRwt9mm7irbvdx/RLev4/ZKy5u76nhqVqloXXFVnWFl3RkjE
tgO3jts1CfcxKcT3IWo2iOyJYcIPf4zhZReDIDCaDRegQ6txoGY8ZBVH+EsvzO5WgMp//9MkjOLu
j986c7nIfn8WYJ/GNMw1FuMaKT+x3NC/86zp3HCT1jMwySTi8Pvop2mbEkYL92Dle8XaVPSTTqM7
HZI2Y9BZNO5K6r2xcyYCHIUA5QErf6/GskWcsk5jNiHzTjomoCIrLn07r6lNGeCHIYoVlWX+SQb8
3Yvy04+AzOkgbniWRz7hn0y8UedHxJ6pPWpnAgkAWYd9OBjmngPWl7afHjn8+WdjCdoUT5DaKTka
B+pUXHOPbVe/jzPTpm1cP+JCiZ9sfY7IjXnUCvlVu9MboTYoZlrQuTAJgf6oaxQrdZVuvUrCwbt/
/1M6kYIa9GbTWfETTVnWWZLEOL//Fw0a3OIZ2ijTYHmj5jPnfI0m2vSHyNQa5CaymPn6qOjnFIh9
YEnfa4CGpClOvtejl8bVtQRyW9WjeY+m/up4idoolpiz5YFTiYxqPTTS340kYOnYU4f3adHYMauq
B+P0PooFaIMX0u9emb20V7d7GShCW48z9WdRZX+hxKQ8+fpIP2U2FfPBy5Ij3rnsrq/1p+/DJyuH
CAmgNvJxSVM1Le91WEdP7xfl//oJRtu+w2m/VPXUJFHc/fLH/35kclwV/7V8zt//zs+f8d/n5AvG
1epb9+vf+umT+MI//uH1a/f60x82ZZd006V/a6brW9vn3d94ucvf/P/94F/e3r8Kfve3//3XLxTM
d8tXi5Kq/OuPDy18XZZ3fDJYRkzPFL5n24v+/Hc+7/Lv/fjLt68FX+f/XDcPm+vTZv1///L81nZv
TfmXB96n1z/9km+vbQfc1/mNcyw5Hch5PI8ZeP/1L0S9vn/EdXARccsQszD85aFTVk0X80nWbzbw
NCyDfBa3k8tS0Fb9+4fM31wb/dP3DVRwgzjwX//2Vt1/vxO///r+NWoYL8JPi86/fC9+v+jgo6Op
s2iYDBShs2ocZx8Zghxe4ugX5VnPTKoTMOkF6FwIPvbwFFKb0UfGoXVQD3QrzoAolLu8cW77IVu5
Fh4Fv73NoH+9eN4YBoO2dJJMeE5NMzJ3wyieIzMxVllV1w4PMDqb0mT+No1WQmfU0DzMrT6stDxU
nDgm8CyUR9fc4UUWh5e+m7KA+ZN9oK/wliH/rcXEf8qrp+Ukonw/BjFImV+8GmBDXRsTKEw8GsMq
wS62g5eExw/kRGCUZJdGd9OUjIsKz+aJXD5zjK3v7cSaAsfrIPND3G4b6M5xk9xKSctPTa12TAes
ozd4hbyYFACNIszgyRc8dfiIUw0isa6f48QkNcP+s8jaHgyJBzffoT/FYwgeOGaK1cL1aTMTJEta
uimsuvimhxiYmgj3F+Gxm6KfbyYoimsL2TMoBq9fKV1/a+P8tfW0BmSGpvExikE90LTbogiBNYBe
XeU1sCLDnSKGfc64MYaJOHF2UgbFiEmjHrRafO7NaN4VXTW+Na38NoHSo0inCVgejEBG5WlU05U5
/xfkqxoNBhtg6N6hIn7rJ2YjcSj2ScPEHzZctYoBrZxGsMiCFGjU57qNXpO7a2xKqiAg1LWHIhMt
QjtylZPo/a5sMnbvY5ze96M37yqo3g/K+Ez8GDtSmNu07ZbI7ha8tg2Yi5k6JsZzDSdXBueLFW/V
NUrdtxWlRNiQjV1klNW5qPkp3Bx+Co9IhLd5y+Qh/tTIEYFxVvPRsAE/w3DcDo4DAj9Dt+usS5VC
YDVJjeOs8pzm2noRbGhFQivezjp6RCICBLFdqcU2Lmr/WqSIPJgnTfObpizGpeWaw9WOjshbAtsH
1P5zDeBBWOm5garUI/rb1rRSJmXIXnE3egQte2b5pdxl9FvnAoOBjjtSWo5EzpseehdJEDViG+q0
flTRd+3tP1rQ/yet1sayx/j3q/ND3yQl6/TvV+P3T/m++mqO9Zvv2ss6L4Rv49Rkrf++/GqO95vu
0pzmLkgFML/Lh36sv+I3gEPWArNhDKADXECf/LH+Gr/BLCCEhpubfS4S0H+y/EIy+mn5daA6AvZc
Nk2Ln5+nBD/s75ffyDQbkXIqWY1Cpvjv6rrfqlZwwzgaNYTcClF4gAIXklurm8uEKLezS4sVstMk
dUBGXt9VGuPvoB+8aCmGdUfMj4uQkklxytGwD3Yq+zvHYdzCyXtYKwqZD9Iq6HTLZ/eznRrRk5zT
4ZMNOh7OgB/dep3ZHaowDL/B0DDW1AxmJ2M0aN8lbLKVvc1QmcCKfy4MEOMy4XSsSaXWlWd6F+Ik
BcYQhn7b0G1LhBavnk9u39dHNxHpi8kmJAm8oZLtilug3cnIV3cwdGQAAUjXyIz34zVubHMT4ZsJ
fC8m9Dz20P5VbrdrCytW4OdtjtINC3VVysF9ZszSbzwGZSfuXKPGpRKNpI8hXc9Ig3QqpWFMjX3S
83aN0nuMOXGebGDIt6nUNZ8mkZGbvNcUpYMYyAI7NuIPqTl39PkJdxiCWStcN8AfYn/2BgLZa2bh
sbHtsc7Uh6h1e42enSlnTlWWcwaON5lxo0TOVGzsqAsRo01Lbhw56wVkTbd6sIx23NVtMXxBVzVX
0hQ51EmXIXEKm8Bidx6Us6H2aWM3u77r9LtG6DwPhzIKWjStdT6RhmSqlR4VWeRLn8YJ1l89eq5y
OgD5l1Is4db8lGNy+8yYmgCF0S/aFjVDJ722sUwWKMlxWuq8x5H1bNlFefCVVCuSME5AKpY85YQV
cO9Wo4f6rNKjLGkxKXFI7XMlCYSZg9+D0NH9M6U9+pVKH2qghmji6FRpI/0k0I9pPaPiq1llmu7s
GCvzz8mUUF6aFbvKjCoeYUBfJIDvdUlf0SnOrfIIoKp8oZVFflP4G8FljdNxtIz5wnyOU5qy2qAy
U4sMOMNRGAtJUBYCewCe8eS+I2Z3cU1RMG2wYSy6TUh/mIyZKhRjuUHlmHkHsKaVlrQultFlT5S7
LtYVDCc7rdOtlzzsMhB81rCCDZMc+yKjFMzjrBpbhXiIqqw+ZqbkmdBzMl1HrjHd+3Th3BDXEje2
N49fM5rjl6aRaYOKO961mVEeaGqdD2XuufsapVdHvqV/b/TT7mD3af4Rk69YYxZSPNisnEa1jvW/
VfjB6KttbxxfYVSLfffUaGbLbs2nsUlz3YjJoWyeGaIz1NKncjrNvYDLxEPmq1mO+VUr/fbQ8Cx9
QCesPi9dhignnonXTbQ0QfehtXaqQduYnSt2hlviZNZzYz/XHsAOR3oOXqVweqJzxypuwkKfnhJD
nx5CbUzvYmm4MdWQWW+v2M8aL4YzFPcAUvWvHefVcxgnil4Ura9UMLZ59FErq5DDuZNxV9isjGuN
Qyu7N8nagguku3PGJj3Vpc8siAC3w8RV5Iwze42ySRYOOztNHM52ia5Ft3lKE9kO+dCJN6r3AQ/I
Ma0Obdvqn6JI7+4Ss8/uWJiAOGjR7G5TH0PTijQtax0bKCCvEBEZmGaRwHhMhgOCRB6vF6ngpjWy
5FPXd9FOVY5iwq9HHgGDige3G2rN0zSU9qNmG7JZQ8TtIbqZhhsdJ59+gCNXsbg0Y1yTDczrWtsO
IvcvHFb9iwnR85Pe9khL5Og1baNZUbwuoxkghtLN6kOf+MVLn6LuBnWXNW0A6gT3nzkYdv1l7OyU
O4UmW+4BMfbNQ2H62jZkoqMLbJ1RIYtPJkkUEhm+rB/AqQuxsoWDebE25vixVon2inUCnFXGoHkm
I8hlE/Hr9l8k3oUNHVev8HSuKszkClRE+DyUhhXx67Pqjb6whvhOmrdKV1AWMaKd4jF8LQvAVDkz
MeaZk8h2HW3qJ5UPwDY06zZKxTnWMC5iTThMKQS7VVknGlZ6DZp/6hdXrcNUUKXdqymFvyntqd0n
qfYExPoT/Z9weec0pZqhZdLNFQRIp1T0G2XNfhyFewUtRS9XZ117N7c2jUGHvVGwtXbqTEBPr234
U8QYoPBIAOC9rU07Lp/4tq48Fjw4IXG3mjkz7EIG5jFkC9rXRBy+iHxpRrAV1jwmSVuzbuu9NlE0
RbXDl0xnSg1kxN6JqFG7xicwPNtcByM2DTxb8YAndKaTpap7SNEed280xAAY3Jw0EuI2IreFIDdu
IUbuF6RbOxZPsx2eqZ4td1qS3QgujHE0VzQH5zfObHywpvxsVpQ18iS4GlPDs47uFKLkWXeTWtM+
7NtzXg3jIfbjvRYVMCqcm76P96A4zpNW3iey5mrwehQmr4P1QP6mgTBoJCRLdR7Ta5MfHqB54gc+
mOiqAeGW4kxSXngfm823IqaXjkgBKvK0IhY7BblOTWZB6g/ovM2K8cKQUqMQg4moXWh1QM0hFeWJ
Tr35Ew1oLqprbo4sLGMCHMfojOJ5SOCiglSRC2jTJBG2bofcZW8+6vouyeN84O6eMWA4JV6nld3r
DQ/c3IOjEiVOVO4ThPwbAkggHels9c1gHAdOja6Z1p8puhoeyZZPYq1oG1Q3IyF9Y80Us72Vjobn
18eu9zEpbMioZQoRm+g0TAdB4BdkTZZxfLGUs1M2YmAnPL51QS70XhmtSlc2E0/M+URkyFnK0t94
c6rdjZ0zsiqK3juXFv1hDL7G6+BrObt8NVu0XI3zo93N5UUr0FoDBNnq2aFfICjxCWDXLAT/ILVm
2yihwbGpw+Km76r4xsqa8d5oIvpdweQ9IQRlVIa4nEFyy1N0TaKfVgRx4rVWd+39mFvxgctv/iQq
09qpaU7f6rz0xw2P4/TTPBNdzvQCdpFsasg1TsMKhRnY5LtxTGRC19OxInMtJ9Fm8ov8mvlYo4Mu
98fqs2FBTNhQLNreuFkivoU6AdYA+iK7Cwvzx2MDuJMGU/ayHfc2c13WfT3LNzoWlmgf1iLzH2N6
4qiFQqKnK2py05c5juYU0luFj0RE5UgeodGnuwjTm7ZmnhArNie6vAk7W33JWLSfR0nwewVnihzc
ZLUwiiEOU2XLNb2GduoD5bYK/VnFRcbMYc6qZ2y3FajGHvJOC3r02Rpmfkx4Nt2dGYXF3uvC6gDt
kS+ruQkDaDM19bPSHe1lNjr/hjFq/CpURE18wik3W1FH5Z9lNZcUgfHjPtrKjnam2xMm7oS4xedn
na24j19Ng475vum7O1wQbhlEsWZw5YSDfz9qRXbXDHGChlyoNnAtLT5YXQ4Y2xb1zm0cnmdRjfJs
mHx6klfP3VjpPRqDY9cb5TT8eBWxrWdoaTFUAcF3M4oqu2unXJgrHmyVucqwJ23ipvCfeNi264iV
vaZxmV+f2RkLt2aKvpi5Wx0Ky4idIPHyBE5TtlwMNenfZyxLLbWjqqr9V7h8YDqHHG/sTnZz3KwS
S83PA7Pz1wgyXrFavHePjDWnm662BDEfXCnA7BonqJX5xr2PEaKOo68tLQB3hgVO4Mbm7IJTb6IY
uJfaMXOYW+PrK+9rdtjQOmbSLJrp7kQ2KblOwmWTNtk8vpNmOW3TK9HYWPwiY3YfZn/GFv6fD0X/
7Rn6pynpXf1WPnTN21t3fq3/B8xGDZ8h5L8/bd8znuyj1/yn0/byKT9O2+I3ypMZaAohOFXr9qIX
/zhtW8ZvJjok6p6D1MaV/ffDtm3+huVCLB+hDIy8FNaLvw079d90i/wPHyGIQ4uH95+cto1fD9uW
sXQ7g4/h8I488SuDQFVsmmw9xeDop8mhrwk2NavF03TXmh0AK9t/9OJW23DT3kLcrC9h1QN2LzLi
PrC8IhigBrKn8NpxWwv3z4ibvyi2iFQ2vhOdthIH+xOu6EUg+p0AhJcrAUIHXAf+b8YwLW22rU6n
I3zTnkxCyfNuG/seeZdCMkur0ksTQa7hCXap6848UnB8EEVSfZAmdD0ev4GQvdiYfv+YeZQa6B59
yU55oMY2PrHC3AH6mm6F37xK6k4BIETxoWhAPHOA67YUR9truJBkz2Tyqk/GeFui3D/JPKXsGGBC
E7MsVpbxGgkJb5ri4fsBFeSWjnrK+dQVbGWx/t3l9mN+/ZffVePZy1vwD4FpeYs8g+n3oi7RMAQy
5ue3SAomII5ZTUHKL3s7DZl3en/JReed0PxgMSicAKJllIn9NX/WRSQ2jqnoypuaMajqxDtlaboD
hjee4snQMO/k0WlEX/UXSH09ah9bJ59O2TutXuvv5l7lj3Ahbpfk7a6lbn2FxBWeY6CbOMWY2jTs
9zGEdGvPjHH6Nt6z4rtgYGm5pzRX7vOM1j8DOjlOlifWERLqmsLn+jo5mgj++B36BZTEOyQshGxP
X2AD/6J2hcdYJhCtOGsB6bP9WH2Xs0MbVFkU8W0zh2XX5jzEKvxkT+VTS3vbwoT4EieePOqEmS7v
/2seXG3li95io8z/e3+B4MHZdKigZUz6Ltes5Clsl71lmtlrL8zSJ62txFbzSY3ZvR3YgzNe31/c
YTrU2jAANRqna18N4ihNRhTvH4ybfLpaDHOYnkT+Dp2WaV57X0Szfi+aUFt3vkI8W/74/uI2qbut
XDal0OG0WzDDRMZ5Z16F79xnkxd/MO16wC3WrjFcmBvN95JP3pR9MkIlLzqR8nvE9D150i0Bdy3d
jI3PYIkxIv9IvSnmsvqQV3m6odvXPJSGLg5GnhsYKefiNLPNChpWhC275asoadbFwxo9RcI89k5U
MYmR0RMi4aY2Sueq/tR14/7MUnm/CRa2CdA3Boem9T5U/N06gemGHFkMK6KFdzWOSJI5RWLf1c/c
Cm85Bi3O6vQ0hBK/Uj1zKMTBJdaU2aQnu8c+6ls0EVDRXY92tjV66jTDbKQapRF3k2lnZ9G1OfMh
8yUngLd7/19dggmKSEm8qZxRv5g9eN3cBqY4kyG7jMtL4eDMMzCDUQoKl9yxh+zi02tnwp/5NuXt
vVMO9aWBe6ZmBNQa+873F8eof/xRhPWmrA17qWGyb5vZsW71lKiF6pp9FtcVWXKPDpqw04Mssnxm
+DCIyGW/OLnjbu0iw/BrOcZ+1OvxZkriw+AlLXowf3r/X0kcjTcgFNLj0q9M2qI/aeXUnbpalicv
DN5Z0VMWkWpyQ4qLq/bPlvlfGiaWO9R0uZaoROIg4rrilzVMy/w2Z4UeA+lpOrR6M7+NY/eet2Va
+chxO+q/u3VFafYHZXXA9z2ZP2J8wjcOezZ0xmjbIPo85Ko7ll3nXeUM9sdOplusS+lNbdXZbZth
p/Ju4dXJJyAAJXKbqM6lyQjMiuYCwBs+1tom5/LHy88vPsr35YdFWuBkgFRhub+6jjw/EYlOrRxT
X4dC1ca9RIWdPVZThQ+5/RhxuvkUzYHWxkxqVOUev79Y4KF0L7rNTCc/jnZTn4YSMKU2znHAY+3i
eINH+wQvZrZwJHPAnsQDrgmZGbkecvNlmPxut4SoboqhARjudqekGdsNrWzyIFrL+BjPd3XvmzfM
bKkVZztyAnEZ7iO3f4rycfiI7P+5oFr9a1Ydlrberq7K8w88EhvmtNWPsUYkwmiOWe4jJ036TE+0
Jf/24krxJ887w/jZxbW8n8wpHWK8pHmJ8/7qSx01w5yayqwCZmixIAiO48jNV0rFw7FwQtg+dFR2
h9jCq1A6zjVfXjzjsTUtnVG8G932ntz3fOXTP16k6tb1GFIo0wmmG2xqPtDhsatSYTw7EjahV8Cc
WMy/iR47R/TVgXaXCH9ozAMfT5xTpbDpK7JlRsz8zgq1TTPO7pnx1M27P6bJKLwrHW/E/mk/4zdh
8fEVlceM22+k9XVCrNyzhRpXsrSby3u/hWPS8N23WKik421kB7LZMKbo4M0Mtha+YN8j/ulGCB5X
kO2pNeDNFQMTMx5PGjys+1TFHbmf/phIgMLvL/PSjZRr8YszEvirwxZYaGZp53a2spVl7rUuD++n
yU4u+AV3k9HpZ4cWOw8P797XJGDX5UW2I1SOzspux2ruqIUunbsiHrGe+3V/0fVBX/s1MSS70YYD
MW8RdH2Tv3ZGThVzkq5qWAc3FaPqE8XV+brNy+pFJePHvh6bKyaP8swMndBEaJfgtbvHggnPTRtP
6eX9paKhXE+kCZ9pJi8bus5JTZZzVqn2BahY+eWPb2LrZ1MAF51ruC7dKq5poY99Nw387gHjzrlJ
nyrt3IAuMUnW12Kgcp0ZhI4hJiaK0pvlKWeEEXSmDouv6Ac2ldlhmNr6ZI15uy+68lvjFKO+iiu/
25OOfeZ8zLrfxF+zxAfVrdmXciJgHgGAWiCKbW3QKTMpte9ac0f42L95fykkvv4wMdvAoCTsQ00y
pVHJ/PzHPzJX/6+nA0ADoFyAM9kMNmA1/eIAl36nehza2UpfHgRT9fj+wvhkhTZlXpVpG+do9D7h
z4NN1cUiaDC6HYyE/aaDAPHkKL280UJfrRi/JU9eSUmjGtw0eP+oCAX0WroVg1bhTBrDGGgVmdOZ
HtEJisUHL42jldtSJC+j63sYRbMI/eE4Ho/vf2wlalgXM0hCanK+jbZln8eKvdjUefiuPY20Wmuj
gk27MiS/BIIgMIZRHepZPqVD8yiZla+MRH4FeV+zX5AvVXZ7aOPkq5epmkzQBJbZx/edFSu5RLG6
T5Plf2zZ0Qb9W6d538qBSSRJe3QNJMo4m8CzstmiGjVAucHngdIOc3N6lSqJAx1OqSsiePxWTm2k
sHd+Bd6E3iPQh3nDpkR5dx7w2vnF78j9TWVya0htQ43IPWVpn9LG2Wdu9upJiwIRL1yhLAAulRmp
sHRmDbcY1w/Ku20w2++cUHudS3lJ4BMvjI3krBVQIAj0rWKNGvK6yh4Muuv6wecR64RPtA1/bLRH
IeQDs1GbPKwDlbnsXrqGcdgg1DPgEk5XfR6kEo+sMWp3KXE/9DtGfXYxfkhtrQ8Ug9SWZPgwPwif
SnTtQ7xMkGPGQeFUXzKoUZsxGna6UTMGbCkABpm2qRK1tI5UxbZoJPAmwAaNWT5Li/SnqSdzYOVm
S/ZCTnsIfvle96m6gu7jUdONWaBJdtKwIH1peHHjPt3QprlHGoO73Ptya9XRF1x/muZ6X6XQDwlN
2lszie2t0RXhAWyib7dbG0DGrTNEzSp3en1jVHeceVid8L67qfehNKG7gwfobScNvL50Dnkz8JtP
FmB3rtaN4zmB2eva3gS0OVCj7QzajR1G8bF06PfqAeUQ9ko5TwdG7g67fqSnInSxb9ZjBP0gO/GT
ucT28mqFOx4TRG8yTmXgnE/6nV4b32Kt1k8g45ItxWNNoM3lFYnzMdWoix1wNXr1Xpj12oTJLMdh
Ppi1c4x9lLN0FPceVT0r3k9tVUuVr1KYaw5y5q2ZzU9zA0qytR2giT3/nweiuxWsenvHbMEtpvkG
lT3fDyMeGtRf6j2f/M57LSpfrROS/dZZWHRHIMt2u3FsmkcaTr8hFZyUY8d3I2ODqWGDQdWytZYC
0DWiJkaTWLs35gfplGBcxS6NsRnNLCEt3Wdh5Nt7prPbvpfIYsa5Hv373kwrEinmrosN2tEgnY1p
9qTp+qtmK55F0TOlC5Dk9P0ghhVlebHRQjGDnN5X7l03JnejAVCne+79mtuw9j/RTLXzC1Jkczas
6+VBZb2Q/foSu5+otSCQoCZKw6VxHMa3DGzip4JvHABQiDY6uJfiGFmNThYH9KjSw2xlSm7myamu
Zua/CjiA+0ZJf80cA4MQTsZVpHm0SHj2sHUTzTgP+vitrEZiRfTCfHCSdN9GxKAanwehRaZ3XSGA
HfUmIrBrZV/rLLaPip7JzQxld6VCkjNqkhe/wu+Fdkkbe/q5VTBzqAE8WVO89cISwv1EB8QY5TPF
E+WLlUxyn9b501yL++IYHpXHHdiocV/A1AhKfHsYpTCcDSSS9xLAQ5K9edpG5ZbcDnNXbkKwKDtH
XCePLoXOwcQ/TYK+7XU1kNtppDKPdRk+VJcim3NQq7SDt0X40tvVAUrXjENcmMA1nCe2HtrZV4Z2
Hl1nLwZ8xjz3Ez9hDA3z7Bh68iNytXfDCOaWX/i3dDHCtShlOARoyyTJX3Vaf1HYVjuBZUjHnFRP
JRVnAukjMmt+CX6/d3qSfIO766XTHCmAHNxJEp3nyxRu+DHSRXdIJ7kliZIHdazX61InfpjI7kMb
pmKfmThXI1Osdat+6xNM1NdkEt/S2Im2SVJam6jp55UhDZ4nYXFu6nmmAWl6XgLIq9lUxpqa4yxo
hZIbt+HONUD1gafsrG2rwq+GBU/TS/KPRRZu8ikq6dmbi/vSunfa8oOmLc49IWmtvG3a/pJ0W6ms
R3ieCd160FI6+0Y5w7ZO0/kwmMRXnSx/6xaoD7QNYhtijO5CdwQY2dpvdGORJaOzE5PDQ08aZ++Z
oUdbQJ5cSxSi3HG6XW+ORBeo6CNPGK7o22yDEvQCbm8zp7mmt4yr5rHdwyWCGocLQxoL8PbRsGW5
TgcNoqmfX9KJxq8kXWPLy851K+FMIvoDdNjjlHM3DIAIwmrxOkm+mt4sYWKxIKo5KQ62hLrX42sp
GOdvwAxVW26FWg5fcD6P6xwtbIcU9jmuveauQ3JJucqBkM5Pchg5NQ6udW4S7ewokHs0110G01W3
dgkssk+ztzqOh62fFIGi3iAgf0mEIeEApk/jB48j15Yaii9WH5FSScsPljIvofUADDYKRNU+OZZM
NxCt1zWD+DMs4w2/6nATa2Uf9EgrSobNWpLpsRwajRy7t3CEFDx4KxASbItPrVZ/VGr02ZH4n3XZ
75u0oI8iK3k+VO2XIelvgGObq6bxJjglg4vxh+lGnRTFyovJcZf8UlB/rbUaSBCreHT2VaBr1DgN
xXTumewEZk5KUXSwIXpbxQdnNM66E14pgH7M9GlncI2FRLM2UsUOJXoNNiBtIfakn9NZ3Dep5pJx
zMNNIUAsOCWZ+FbOJ794zeHdQO2Em1yN5qlDtf3+YkxQ8AcefnXh5qSemvk+pgbVT/viBtGdKWSJ
uDoUpzK3C0ROnQT46H1zdR7rVGwI2/G2LvYAlBcqzwhS4mTSRBfw0AL+tibtRiDQFP0ufDUHkmPO
wIm+HHxAoNbwMc2njwjdzdYrXBp9wvFD36kX2reWiRr+92o54rZaRO7UKWl6yOQ2gQWKB3uVEy5o
faMLmtH72NbMkAoLilIuTkyQ2D98TRiSrRBi5j0UkGjl29iThr7Wjw1ZfJLJF1GV6WagUofzPQ8+
sXR5Jt2m6bRNwbcMEFPB0Urnz4yCxNqGtkS2x6W/PQuTTVEOZZBl1PaQ+cdAFGbP1kd7zty93Rpg
9l3o8+jtG4HFZS0wCIDEViicTuAPzbFuaWwDGpAFThV/iiYEXKZSTYzIPtQFhY3Jemqil1hw/anw
LsWZ4kITQZOiZE+xj4Ethq8+PsQunXJt/zWJxJ6sMdPh6lHN2WPWocK7vvXBnxTwYEV8pfc2SmiI
Y3O0jilhck3ivspwzZVbDzilsXVpyU05d3j1u9JAjDuafjrvjbH7Eo7eTcy+i6bp/uOoe0QYZygx
DA8iTjSwkJIVXpGDkw8fwITVfu6t0g4jnG1125zKLX7teAQGviUkks08U5RbYxcJU2ar1IYBsoNh
ZWM0kolJmQ/NpdsM+GnvQshEjys34ptXcD1oWG3sUzqmCV4NXvCI7FXvuIepNQnGV9WWHEm8CqGu
0tu1qlOr3zABz9EMMBU+mmOj9lmJQwikCl0QFtUuZQmOw/ChX8xYxPUKtpSfz3KVNLiwDD61DQcM
G55zx/GVXWrJ5mjq7ql+xTYQgRrwBnerAVLfpLN8JsBxo3J/n0LPL4rE3KS9Na2d1k92mk8gfi7m
u0wzn2dJcrZv9s4Q31UlvzdPtTtPS/Ht6YwK+nQ4UhwVbVpd0KmTOYEsjJ4VWb4oD3v0WLORt5wi
CqRt98FYHVKYrQDLuNq10IbKq8df4tq65hUFJaqjc92uK+okNRacRI5rs2BDa+KRP+pZuZ0trd3O
KccE6ui+WjF+CYPvbpWdOgGwBnX0doYqHqRZgjGGwsPzLNgNlOR2BI8GTkEYGAZdcnxbl3yTbOMr
InPcxyvbKGQA5cmAjzxeiIPMR2tuMRBH6lDpySZMiXE1k2Bf6CQnOc0UySoqWaL+LB130/r/j7sz
aW5cSa/oL0IHkJi3JDiTEqlZtUGopsSUABIz8Ot9WB22u5/D7bCX3iieXk0UCSQyv3vvuS0B0Cbp
NmSAWfM1ZxtIdEfPrIOdZTqfM2k7NYTnUHm3oV9iRjMkUqoaFLTq8R0ROO7OvVMQLWlf66TYGFhZ
trnU1IAjrvhO2kdtbn6zjLE4Go2yoenoby3NNswvx3SNJ6ldqdB5jOdPHwU603itjHucyrgDNK3l
qzBNuWmE2C5yOadQq08F3WGKTp3N2CUPjcT57gGojCZancgn+PjpJbaC5mcKGHlSXrglfyA39eRD
N8hArY8qfVPmnn39Y+7a8iq76dVhUamnEoMBmTMs4kzR4ts04U8xkyeVrt1stp+GtAZv6CUOIaoc
0yMWdXxh4fhELO8whMxhsd9ZlvgScjhYGKl4+tEN2IH6Mh36fFlf9s29Z9WLu456oDSyJk0dg29w
A7m3xkg+2YFHdeB8ixF91lTnvpJ12udD60aGdh6H6T2YOd4vH3Hv41TLMwOJsYen6dznCXNI57c4
57lh7Yj6vfaqvkpXLD8LvIKlZ/TYgcU16XgZZSIvdd0Mxxmf/mxeTNEnvKnGfPAJBPPDTZB6BZTE
qC2hPw5dvPNUyAlnoYsCWGpbO1/cYSkxDk6zBagqwoKqjZIl+YJMw9Ycv6W9wt9asC/NqX3r46Nb
wOXTIQ8oCwdGIjvs+slHXhf7euQvMHrO353R3aOS3Ackl9bSXX5msv6QNjARf+zPuN0wPMYchDzL
Ij8G5JZiocYwx0MQFy85mhlg6JOTQ+wLRJtHxJyDKJbL+1zZL9MLMytMGjyQj4aXH1KCYXh2R701
lpQPaCBNYpifOFUeUHfjdRCzXC29+iXZkjbF1sXzsevG4Qf8r/KAheIgYYWnedk9iGvQmzWdP1a7
RXRbmNH3LJJIpgeDeGfYDfbOqHAX9xkNiObAwVK6V4y+myCQkhc84aNizWsyL9j0KfVKA0esikgD
LsSyXAmSkOnQePtu8M9sap5hSiskF9InI3SFnlEPCbqMBovC1fl2HOPneHlIZoPxwJxqCuYJguaN
jlBEs8e8GX8O49KiIefUud1DKgPPlLCxaFhke1b0v9tgfNUTqJzmXmY5NL+TciJVb7CSx+YngfST
obqUmQdLkexMbMQWxiuQgUhJboj3wtsMY3LiemUiYBRGJNJLFrPnL1L7y57LL7iGiGADxRc+91lo
rwc669YIcfE2mBxWJefqTY6xdlw+JK+vcIIU267ylkgFi1iJSj4RaswI0RWvvt2ZK2qZ8CvpmLNt
MnjsHsjxUKS7n+uUiDI4rpVhtjy1ruyDETgc341gSZBqFuWWtmj3/hv554b8qTHyDZC27SjUZ+Mc
fV+BEIzdJYqJf6eBZG8myQV53qtLYQHkASbUJhEffs3hpfbVFjPRs4obxXeDilL+nqVi/O2NFjtS
9q/NaA8Qg7P7dWKc09jyiIkzVdR4D86G3oVG7XDAzqn5kO2pRo0BGb1QFsFmYDOiMvsG1S7pdJVl
enT6foqGew4lZ0RQI5OuIRb9nthLD96H4RWnnBhtTDiwy/WjHRQfY17m7EfktYvdbOs21q9ChNds
Abucz/2z2YJ0Bx/brmJVfGuNaYubi0uHUR2fdf4tScBNk98EdsTpSY+7cAYqMZpv1N5Mm0UONa47
+4wFNY/MlM2otaQYiC1KIylritwl/o56gxWrTJKzTuKIGNtzXyzpFV6yWUL2qJ/qtKVeDtbCJLtL
8b1M1kU8hdxs7mEo6A1NPPp+vSYLth4w0lK+0M/zAm+WPuStWnByM9Pgm/ILetsBEPC+dmh3Tsec
p1/VHmvd4sZS6nHJnWlLQppzCafZP9/lE/Ji6xsX8HY7Ybdy3w48kUYrrI+lJd5KHPPRXToSKmdG
J9O3urElJ7fsRfpYzkG73lMJlKCYSdNt8IzalWbkTaOgN4hfU5caZL2pcs7j9ezEeme4WEwIQMA9
Xgl7ikosWhA15w12TmcFLlOsvI6MGSVOeIy/0pGxEK9Lk4K1yKqpkBMpHkTX+yJQNa9qu3dXopAA
jaS4SSxiRCD1Hk1sWLclynXGzmYaxavjNe/VxLTACme5UzWFLMplJ1eSIVMhDwFH0le6CBK4Q7kd
F5Ocw9i/lnPMgHfwHnPb3YVDBU0oXagI3XbtrTHN+YTDMtx0CcEvA6aBOXifOxAWH7kpv3vQrle2
ATLYn3wu94TcWixuZtL9LoTJzhvaGAmTTVaoq9Xp8RiO2LzEOMT7OxW1b9ufufVb+1Kxg2YRscVb
QOXQKoAkuYIpWWwznBc5FEjnzoqodbrBRKcgXiW76R7rJnnWy6M5zcHBxWhoDra/yidBBHFpvhXT
nERnODnM8ClI4/5vKAQveefbNlwnsAaUdlcT3KM9ZOTgwZmAnYWWx0loNuNVftSoi0F1dRBCbIMP
yTUAkU5sIdPiUo+cvaBNEhgwMEkuTHQC7znuqrNykWbjIHzjQcoqleRv/pgVB8OuGQSa7LHvXD9/
0o8wJIG9TEyTGB5AYi8GZ2NW00lZdw5S7rSsx2xxrHEBXtF+ZaQBT+P9MJh17s6bMJIzcVn5yAt+
n1ympSu2C+GHTRO37rZs8B9Po42EzHQCamDEK2YaYOUPRkY1XN7AJQ/RHfYgln5UIAqJtGhCLxiI
rWd7adap11gkCLJtq4uQQquCRvUp31s8vFaVIGQo9fLLDCCLYVrYMwio6ap1mkNmEaLGAzzws01f
KfihjEH5mkobVCj5WAix7+eOddLJ3wtaYfuhkM8mAaWR4B/tBW5MpEl/wpubDt2z3Tj6gh+aeRme
bGPYBSO1cn04PySWdQUi1sOSlb808Qk+jBx8FEdfNjk4tn4hYqy4T849txePi4LSsILwURjy3Fcp
BXDNF2sZ/zCmkcUXx1kFjzM17xlYn5QdyRRwAbkxK+fYcQMWDdahxrqHjsJqv5T3kuJ8WFlDehIN
pm49uZ/G/TMHju/DBoQ40DbfeRyQ7MdHBNHEWLdtcCZMAMmgb353xvKrZgYYcfT6siz2yCqFmWu0
1xkzxbHNidyE7JVKV3YrTq8d93CANycNLsXoLtuiGz78boEPk12WcBS7ZDksGQevTF7w3b0xumbE
UZHKz5jRgS/6mnxOy2ko2awWFYZp5I9jyPiSjC1jgFDSqyx4GgcJwc4MiQFsXbbNMVZWsek/Cqyj
wqLBpzA2NYIF2NX+Wi+caeJJPRXWLZPgw/300PhshSA/pSsfGAwuqhXjtV95S041KBhl8UbuhqC9
ddkSrPKwExycjVdlpPhV43sAtde/USDkKk4KuoLJ3I/BolaD4/8GagDTynqEctWv+qaWq9Zju4y0
iSlEA4cbGWnJqal5lsXvbPjjTcx+pY/d4uLX6Y8gn+m9yGPmN/fDitGSugzZdY4NHrzOtl7GQFsv
VlbtBDvmVWlOyEsBZ3RpOBW+KnO++tRil9hsn3h8dAfUeq4BJwk3cTsZa9yI8YPLxuUhMJdlI8tl
XGd1xTFmDk+4mYgvU5/ta1mdU/BCQMjHZJePnLCMt3Ksf8uMJ5BVud2ZhbtfVU0872Z2blvfCX+5
SXYSOmjOmSKN12P6mKw6uda6AOc+1WzbGapvpD18x6p7Kr25PIgkZVx3j06XynIJNHfdjwzmX6Xt
lWnDxZdoo9sOTsqlcZkJpPQRRk1gjpdR9+op9MtI3xvM6or4sG6fEAo3w1KNzMBgFcZUUmaR4P+X
1qPXdClxJ2+glCMfH/FAN3sA92Cnsq9ede4Vhkr2lFLueCKU+xG0Rvr050s2BMU2cTi0E9A8JF5a
PMRsmJ84H2B7cOLhOFQxinTqtsyAynJbpsm0i616Jq9e2wDrOUpYnwOuhmNSxek9OJndICRBagKJ
vL//4lgoEFdGixozDFD2dYZsWjvGlVnXuHH73IsmnXR4nNt264d5C3CJL03rcA8m44OZExUOqzk+
8cN/qE5ZsH6p+SKuGDzH/g9Zc2ZGJMdWzePsbLmGEzUkuemH2AB86dEe4vIifNDQixieVfE6B7V+
4kw9PicmxTVzvYBVvX9rLuSfhJOq7Rz6P6ueG39tRvT5lS8ARJsXJ69+52FpngPdNi9BKQgzpIqs
2v0XZadZteXyMtvZk6mT8H0UVsdAWtMYtgz2izuipw6puSX+xkY3s6dda3sTxcdO+SwkHyFnEVZl
2ZbPvuiNNYQS50E5XC45HKYPcoHVb5HmRNgDD1q+OyDsLAY270xOD+E9M5C0yXWRWYuA7n/Zg+N9
a1C41roJ9k3uBLfSQeSYBu9nzIn6/tBxuGm+piL5JjNzeG1setHa2r9lgWFFFtWJePv6Meqbttzd
56fnxNXZkYBOf1JanOtMwRRqRP+7acSLb3jmU2CcRMr8YpDjZz2rrY1KfHaovF05xnhcMtKg0i4R
S128Q3SZl1Pz4GfIyh2i65pXPO/GDghc1bw2ndTPOScly7r06Ty8V1ZcYbN7MH234HGgxuMMGnFt
aSFPHfsmWi3kOcXVGBXuS5DZa8OvOCDbbbb3DP8pNIjfuEbcIpiNUBdw2V+MYjjIgreeN4UCy1F1
b8olmE94nWvrTub3kKWcythYcR2/u2y3jqZbBevU/V1njlzXWWU85VnzMo+GONpNkDN0KyeAKHVy
ZrxyG7NURLE5iXWQTkBLCFRHTYZdE5l8ZnpRVFiwYKO6GQBSAiG7URvuDZJQ+cgAejvpLnwuIW6W
IK9PgxMeXUCo24AhEsVVmDxEL89EBTVFwN0TXPW7kCKQPWigJLOr3KOmTKlJ3AJ3IY2aVIueFMzB
TSmGYUtsJMHCR0kxI69vrL/x3s9949Cn9HzSu76TBmExa+6qPVVZQ1R5H3Y7ege3xiJdd5PDnZDS
weB8ZGwXHqomKHlVKtgtnPl3bauveYdBRTbJ77G1aDG8fyknb+9rZexn7KubOPjV8rTqFgB1EKe+
54wRXCJ86AIBUix8+HPKsyg0+uYhh2Y1i1ACCU/dTRN6VPExqMrbsd8FHhdqTUCTSlvvYEtJbiWj
ESn0rvm9eo9nXYhR0ziTfwijWRqgYO80xGXKanBNaU2wlS5a3/DzteWlnAX03ecZT+225D4+pMqn
DkjbP1RpR/U8rOCZm+8FyK4z+iAmiGzKn++VgpadBRR+86VK8Ukb8r0ZVHnzlXSeSiGNKOg/JEaW
rYmMckxJqOxF1X4zK1+sCU7+dAT7iEDO3i3A7buqKJ/e1wuD2tbvzqDz/s6tiYc8ovXRfAhDRjGa
3vTo70WYsLvXvtslkQnJbsVhq/kSYfczfLSWsX6C67FxxoIdVwUCBC4SdSizDyYhbgAuz4rIJg2z
B69snpX6VZL1mvNlBvzt1a/xaPwkB781jWx+SCcOFUGeH+pUJGfQl2sp3OxiEj2uB9t9m7vSPeug
DR4yY+EWnevLkqSvdofCN+bSuuWdhxS3WLQ22JRA0y9n7UBRhJeSdiRWvJ5ZdG8zAMHXiTOivmGF
WW4So+rTEEz0FRgEI+8HlPw/2sZ9nIlB0W88Mbib3JbxuS5FyQyPOhU3MccoZ4Wijmeeb8vkHJKl
9h/k1I7bqi3I82Uu+85i3Gb3/z/ZZYMPYkU8xrkWFUJi2NIKJCYab+vUZ4miDWXTzpr4IofKV0kV
xSbLnPE8l45/IpNoIc0MCBStY+yDOSYb7pg7UI/p17pzrfFixfMSpVKLtWX64PkLg5uyn/PDSNHT
6c+XIs4YNpTAE9sRc3bY4/wPsu9B/NpbijST8pHLWc8p1NX0ZFCBSeVUzqDJCvPtoGT40npt+FLp
T4HK9ugsAWWlLPHl0hfbgfAphli8jHNgusfMlg+c5jkbap3e2v2Cni8L27oxFzMuljlu+96yIR3H
NpJ+87agcu+SgM/c9gO1UWnP1EmX6hyYap9g76FnR70oeCGnkhFZFBc9JkTHqR7jHDCA22f1o7TU
XrQviZpols1jvN0k6sfOpdYlkbeBMMjvgIOobmnGLtuJs6XrRv+5z6lG94CK/ueZEAa1+Gb2/bFE
Uo+8mDZfjw3WsQ6IGiO37PjbCHETgGXvGtSv/mgOm8UI+2iyFe0ToshQPfH7OWZtXnkOEUnsyukl
nNikNH5Wbz3DO/pABiiAFXnUEYLbpmYf71Thz5uKBO2WPyCJ6Lb+Ous6/8UbYmKCGuold8abXLam
13pHu/J+FeG8UxNkKyuh4YuTXA0owofg0hpVVPQmgVffU4hsxXChKNcbgucQsbGsPPfZDplHNTL9
IqfJFFCWzVnHmF5689GpLUkpnUmdmSfP453n0Hw0fupua7+3XuLSYkGMDWawSxoeET3XHe7EVTr4
TO6gzFM8FYcbgtw0wTpLc/YLxawuzrL1QvpkyywfpcHCEQdSAF0kiDWQhqUWj+GUlKuFEpK9oyQU
snrSKz0YOZAwjdbfdA9/vhMxoUO8l8GuLcvsCJj8y3GHHvsZHEcx0sQ8Jku1wxxor5mv1k86rOsn
Z/iJNxQgHfuGSwGQ2Id3dpai5gsyEx2nNanIQQ5XgdHoGuQEbQPbvUqnfzL9xnoI42J8GbMXkUA2
/PNNaT/XoSEeCyleXPbHl9oF9CCyJfycfQgTE/VGsUqLXevq+NbClbj9awckGs9fsjW+a4NKsZkR
BJDo4Pr8JVtDLrAdYgxEKcYX3DOteaPRJ4TplE7UQ9TdKbw75VOLUKHZSxWV88RNlMwHMDxBZMdm
v+WRQn+0pgub5WVkjIZnJbHfFIFvhhKWv54bUPNtVbv3auaY8WJjUwkw3g0bBORBSpMEgfwDWcSt
rjV4ATJLw+XPFwOyB4Uc2Gn+fGtm32kdck5KUGEZyyBqh7bdV0PgnTDlJIcmTdITcBj7MJeZPqr2
mzvwuOrBIoy8/pKmmaz7UGS5aDVT1z9Y/4T2pw1k2wkIZcA+mIuMMh+byaYNJAjPcvlaDB24wMTF
LVNRKZTG3hv5X5KrNEEyvs73pMgDSt7wr3JoHnAisp/n73E+YYTtDb++S3DmCQufBRwjo9ltqLr3
chrUqsqLknLtZWAoV0HdzePqqWdCHAXF5G//XHl2eg38zrhoOX2IeMrekGQw90+FPHb2+4Sx5unP
l8BhM0bsQmyrU5UUxUMVd/qcJ0nU+Ub1XHf6f0Io/xfTsO/hunZ834Or5nrC+wvKRgMvqczhPh+Z
fNTEJq0QpWm3+D4Q2/3svc5dD9hwot7k92RZNx5VyOImaA3e1GQw+MAyyuqmmsxOBpwkqElVyzS9
zn5Tru1kYLhDIe2jYTvfq76YOJpgnEhiDHC19RESKYzKjudXq9qnocjrbWxVjKY1Crll2bAFVXD4
17eMc/+R/jGNxo8MrdSy8GrAb3P++iObOhi7WncNpdbVwBTVq+7tgpE9VGITW66zLSdMjq3geG3F
wjz7pRuZbZw+djybH1MT41tlNt0xxQ9Xh177PqWVcaw03auS/cVnL++Sx/Cg+hxD/EyLXFDx52Ti
PSTN12DG35ay7h4s0aBD6hYbaTU92mwc3xOnN4+xVu9Bbh4thZRBPio+UQSGmdEwshMzgXdOROr5
X78l9zXin96RwBTCpwvZ510hpnfP7/2Dc1zWQiTZwLVs2NDgGCT98pTxO7XY51OpyoCe5PpqgMO4
4i5L/wf46J+A5F//dTvgg8DebVu2+ZdL0AFzMqYpkOR4dr4KI/0GOuYwqCyMoOEA/bCMo0BSLQCL
ugagDGf6coC6rIeOltD//RvBgEKY92pK7goIUv/4RrAMEnyX9wJfUf6c2oadfXrIh8RFaOvpdTHx
ejtLDxRb/B/Syf/PkI3iHtX972PJT5X6Kv+ZyPjnT/w9lSzCvxE3pjvXcon8miSu/j2ULMy/Eem7
VzO7oe2a1BL/Zyg54Jdc1/PvOQjHAmT7H6Fkx/6bRyiCYjNkT/4gcMb/BYHRQpX+54wP3XaA+Yn8
eiBYHF7jX3O/SYtiEw+mWIOfaWnpDLI9sbZH7m/3oLU6q9zagBbJ13HInN6Nx1OgvUu85AXzmEHv
AklxZkrcqg1yzVksISnDWdZFmxQZo+HRmPHau7rdNoDlmVO31kYjnGsV+29pcG8CmN6xK6IWBWOw
UXBsHAeLg3gjKEKLYemaSH8/ZkHwAexws25EcQwLjKsLR0G0+nbjmTDMdN76q96iXo66GsTfocIW
E76I8Y4Vcym7B8iwHjFnKFE8KV87FwNUKhMwM5rY0Rnsue8c+mHTeQNTDt9nLECpKw0Lc24z6W3a
blvmVXtnjx1jE/QkeYRnetcxBia+s2FMhZ+63ddT6+Gt67But+aTtCkmTyROIE/D2WCYgDj8HE7W
e9Gm4yqeeFyT66B6Nx+std0QcpE+nvB+YVS/2OhUJiKsnblEe/kNwCMwXAbFdzlO3a02qn2pQ6r7
/OzJKkmVV+OCXcyiaYZotg2rZEi8ZiOKvrwsMP1DaFRtTlpY4+4BorQ1cE9wKIM5ErzXpJW3ig5u
hL+ARCuG0CSez+Yf+usxYfB1nqviasH23QwzypFXPkxJ891KuXjIP8JDbp3nvnFMhvg+OvBM6aL4
7VYQYhO7v+UVO6XUmfcpMkCHXaPpLGTtEdVsmdoV2MgFgef7lNOnMVvFsgnDXzRyIdaMYLEr/3Oq
7Xjti8JGU+3PTqPxsOEvo+TM/NATQZ+0ZEw+OzUBWYpuOhFUJ3OyD9KjLHg0YdkIhW9mMuyDCRdi
1dmh3FbqXkWW7NN8uWR45HbwWr6kE3AKRMrdw8Ba523+NUvZ7jn0sw0GbhLEDEXM/id0JzfKHBhC
mq4FHzPd2bbIFljhJXDYh6kyJiM6ORERIgxyTHpxZXafYxxznhyCp1EVVNoTshfF4EdtZ370qQ+H
Kh1ofiHHGYUuzWvMguUkevYuPu4TZ4wSCiOipUAImutuVTjA6+YBc/xAF4DdhvCI5zIaasHRLrF2
vc/Qf5zLkicNjs9kApNk0Q+86B6SaBurLUe3aKaWHEtHAJIqrnMO38kxG6FrzP3wIfqe8FzvCNy2
3y26RHaZGRQrhIyvgR7T3Ji6zf3hRx7D2QGo8bZhvnwEfWutG58AQ9vY72Zrs474rzlNQ5zou9ea
dzYxlNxMNZ7buEiv06i/xfWHYU2fo4lbRVaPJQ30a2uO8Q6XxrpPUUm9AnrOrYTYGhkvBdPGdfGh
EURPkAsxmdcOmcoiBQl00yHEptJ+iwt2ONCtSGJzYc/Mtzb4mh4a1ZlbRCForZBTm+Crzbxup1KM
eqnTH0AA2SvM/a9tHZ6Av0Sk0JZDjn3DsGxYUcxWamymZ44SXlcdFzFF4UTCOc0OZpYFfyKozNfm
9VRW9Rox7mW8A/cpVWS91M4HO7THZZTQqhxvnxnUVNY46pHQWfOYYKwbfbfu+NaWoyIT7gE/FSqQ
b+Nbbn33h1wA4adlpdeuHG/jYGDiiJNtnd4TFKQb1vFgJfiDwmA72cOTlVNBipMbUaAw31J0EghR
YbK2U/biRT7DotZftZNO+9GaX1QO/HXsOFQkCRaM0UpPbhZnN85LGP4wxeVBi0ABrqke45QKQkNt
x4BYp0zyqObEz+B6Bv3AJeX4GKy1+QO7lwNPH9+WSsPIiWkhJzSd75WiBnqwr3BJIdBR99QvTNqD
5KfX1P7aC4nlx1R99mHBJBGhdSNKotNxQIH1oOqoE2l/a2vKKqgGi5p2hoMwqnDjYJe8VbMNyWKc
08ghwcyaqKpNNmDPakFZwAHG/UqANLAV/TeKNxAQWLqjDnDGhWE+J8QGs7g2z20tzXNn+Dfm7OQy
xWTsDN1+d5vKe8iDeFrXQ/+xIDOsZezh2yVvRoLN+rApu9n5SfUeW7I5D/0Lg/UMNXYBymPKKO8d
XHopr6lzyatYYzIfnYG9oOfN1jowwvaSI8xHQ1nryLXK/kqAbnJ4ABNQeU20rV50afgbw6h3iPyC
iWtTb3MaK9i/CyZjXNWd4tFjQ/s6w/F+gY9UAfdiENfENAKzj36wQffl9gzZ3iWrB47k2XeTYR86
dEEO7Tt1ovJYWElk+1Py4AXp3a92s5p7ToHjDrWmEyqul326LuZbPFLGVUisb4F9SQfP2SaL8zmm
kmHuXB9x/Yc7uak8ZW/aJW9fbfRDM5/SBzzVUWE+cDiuvxybvHYxrjrSUlvG9HbUQjVcT3oByEeC
c08yW2gdbB17UK/Oos535hPFXCtC+X3hQDjMSXF7P+JkSoknDXo/Q7HbGs3UHcbG9PEZZ8lTx32+
N0D2tF0/H5i2u9vG1+WTKZIKuKM3ffMJGfaT3GAuGL6kPzlrV6f5RfRxsbKtuzupDZooa5L+o2rc
G3NG91SZjrVhX/IAKDN7L5MNmZ1+U5JaOTuOndHoPGvcme9hgQU1yI/IY/qjnWEooV9Q3MK4q7Pt
5KrN5FJ7DHmwDKtV27mMvO/ftgo7VmHg7Gwrs7p0cOAu2Ftwq1VZEo21wtETg8kLPBatcJDhaRyx
4PDU/wz/VB2Z03j+819OZW9M1+bjM4n/kfvkvQroLtuVpaR9yv8+3TEdeUfjCX6FTX5X9FIBxAQY
sbllTkYWO9MDmVGeFBBvtiGjPdDZGKE31OzhVU1o2hE42BaDSyOuRmdbJKlzYaxnpsIl6YQtx1Dq
k31lfCNe3LZpurbr9nFpO+eAuWXOQSwOTlXtXU6OTE0U8vAi9x7TZ4T5kF4GJNjVYOBjKnp9Fztw
JbLNO+gl3AnqyU+eHb7rJuER6u8yB2MJZY+MbC0u1eq5m8pIzQKiX/GqWLVWqe0lkRbQ8wRGbYfu
uzpD0Re++xGI8DGWTnHHSnxq78MKvKvQBOMR7G3GgPE9U+C0nC9z13vp5YTaAyKfELrHFPwxdL9N
hkYc0pvSKoEEzBEi+MpeohxPIuWS3DO4oVjNfbZmtchhvmHdkVBAMfJgQLIQkK0Ory9JFcOueLth
pxMe0++I89yMrvXLxBC9zfSyD5XotsqOIdGk8DX8l7H8SvAojIG89OQCCPgN50HnxzkojmzkzrH0
1zU4GYWMX/TjntKmndbt3mVtxxe6J/26a4yPPvH2La2Z5YLnKTcQRt21MrQL7Q5TfdJdfKODOZh7
9wwjP5k3XLkVMfIUhOfmhVYtVZXhrmczvCQ/PM3siGCUi+LRVPeAexFZyEwjMr1KsnWiv9MTifeH
pGB4xbxPXmYgXwJNbaoiMxgw3UEaOd4bzSwDcCCx/fvC6ZRisxpL3pwO82AYrru0ihyPih1+QosB
bk53FOtRhO93VeP4axs/6r18BS3PXKuFsX3G3C0NHTp9OpuZXvvDnX5kVrdyJ5K57NoXdhpmKFck
z8GDXz1yOhldC+zHmowrEHAcUa1VTb5KkVS8R1xDMVwKQpKVNYFZXtZJSQ2puKmQ80YMxWczMpG3
vA7/I0Hltnr1oTuwsc33ZvU6l6TxO/jh3SomLDi49JYZYiVnJDD0lLN0MyQkaOiad5KImSMYkZIe
y5BtNLY4erui2A/fvCn7lmf2LStSYwORBcMKwT+vX3aFUjBRdc7+HK4zdfFHPkTSzc3KdNgDmj80
/0RjJg8OWlgvfna2yY3wUYo5ymmydUWPZcpijbZXHmEPA4axRLHsKxR9bsx5aVa+HKKJvc0yrzJt
7ZK+2nkuEJlJJJtBuOumCwTmylPiZPHeFtSJ3nfcGCd4m/PpSDHbyQgphMXoyfVBZtfNCGAyfzMx
tuG2DmdMugF7KyCOZ79zN0by3vThs3CWm49VCpIulkCAJr0OLilp9OTR9RE0tadkxPp6wLPxuuDE
XjnzwnvWiueEgyI2QTqA3fmJuf73MGYGHOdBw0EUfKwRKOZhRCvrBpQ+9eRrnpYjGkJ9M8f520j2
alU7xc3o4Iu2wJaaRL95Mxuunt0xxmg1wKJm/k9YsiX9YchHTwbDxs/7x8JEjiQVNffiK3Obiz8t
H1m1ljxPsOfZyabX4qMhxvIBUOS+ItA2O+NLt2a8YIYovtXa/BCGQqzFVGzwI0IJnBDouaYD8sVV
+oec/KjIKpW1GNf4EwBPExyirGDe6ArERal+c9jjYuM2zKZO7IrY/hE32ttVpfzZtB4FeVxm+CBA
VoQ8vsgJR2GXQ55s4leZhkTYvPp7p9ruMCXqd6LJyEPyIuOjLU5m5iZjZEzJiuut/Rjos/Kqs+gU
O7S5fJtawz6GNaVFVr1POte4zXmINGyg0GfolgzEeY2eSBqa4FyxJzvMrcgKL4br1LckDeoyYmSb
bzQ056hgfr5BGthOyCXc4WtVBBOza89fsYVk+uHlT3BUI7+bUAhi55b/G0tnsdw4uobhK1KVGLYC
y4wBxxtVnHTEzL7682jqLKampqe7Y9AP34txeskNtpnaKFdFYZiroJAZODJUJZAlXBGPRISZTpF1
uCDq0g2Wnr4R0C3XcmGVJGPnIHPGfBVNs4uxkKlYIy2mrrdTWZwiFmWX3E0izAv8aliil/BcePOG
tZUqn1YO4qKGB5N05CrCqraRkSBNaLljVoP0HXXHPt6ZIzy/Rxa4bVW3iZl8tCCeo9ip1FMa3srq
OhlbghixOjG6xv/a+nuaf8PpgjWm6c/ztE3n+1Bs6vdyugTmXrJWZF/bun6j9sCewkfz+pMNLOEd
EbK5gTcldLkJ2pawC5lWKr1x8Me7JcdlPH4l+JKak9B9Z/NpaDMb5s8uy7ekn5mC10jteYtRetXy
R6lzEPZrUziu5PA+vD6jftOh1s/uQvwGPMHMX/BMdY6A2rkOrjN7NolM/GRUxaLBIP8vWtSZTKEh
66ko38L0Mw9uPYLrBoWMMrbfoXVPzINWrs34Iw3+AuGHsGZ7lD9HsBsDX+7E6cNSsetw04x+/fKU
eZWham2nJ6Ivu+DzLutPbdoK46VKPKKJX6pndVvNhJe7q8VnZlwPU7hDUEnDEwkFStAvyQuo6Ql8
GD+Wa0qEDJ7MH7Sx68hYG9CCmpniJD/Sz6GFFGqhrx2vGY6fMLnHMiWsdLHhcba7cSVKq0w9tAJ7
KGf6OkHwlbzF6QchPHY/qvZKJOZKGCP+zHceZkuskWONf4O4b6bRbqzNpF+lukUMAWYUfNfKtldW
HO9T7Q/attVSVBVYNSqkzJUfSuj14V41yxb682KsAX9Bebjt50fYf9PVweGFdFm6mBYFKx+zwjo2
4VvMXRgfwLLNft92v7F86nLNIX2ZJNwVwnxMpQ1bTLEb8BOpE5NEZa5e43enkUdhPVFW2zK2v1Gn
b+NeJ+8ToNKymL8i6dqakj1LxD/EsR3PF01dF9yMwEWcOfvQ0q8s3AfZM4jP1InYJdEJVf00Jq8o
/EDZY5V9yXf8sfagH+eKvtEdbZk2tHPVPsUc06ynpkeCCaTgEqQz5ACEtwpd56CAZncELlKEc9hq
G0KcbdpJJ3kraDuRKraRjYs8BYzYO5KbgtRn/9QJzUps5RCw3+Z+z+zwMu56+ki49qp+Gf7TgHlE
4U8gFiLXz71CxviK7D9L/ZXU3wQannkW8aifwAi8MF2vYmEdjFtj+M3To1z1m7A3L0RJuE1zo0QK
O2bmaBFa+c9RuFbjn24G22BEFt+f2vDGaF4TS99MVMkYF5OLSqAKGxXzkV4/BmUjdyfoewUxroDW
LM+5AGrfRM1PcsIuJNrZZDqV5ZsJDMaAEACUMtbZGM/oLB2tJ7qulHx1eOf35OFJms5av0V+zslu
Ycvvy48+3nBkByNQJCeZFqOt4j2SCI6llydWPI7hm5W/I0PjZ4jW0TCw8zwMWnkErnkSEAINzHJ9
kxI/zi8lV/bJPBvltVXQzKh2z3UblYxV03SZDuu6+iQfk0UWlgzwEMFvcvDRCn/R9M/qdoLsCi2G
JhAAt5vPQfQpKPSaXv8bA3tXz/5a6zxzz4zP2nBpqv1k7UmwsIQPceau/q82LpJ67vrNPFP66Fg9
vjosZpeMVosoeM/qQ9FuBXDrnaG/p/MpzXD1emPuSSTbB+tGwUxB0wAtedXrToHASz4G+ZFCAxDU
sdjJzH9V3mIWZQvbi+OXHnLMrbF6jvn3IFd0dtU2QnuZOGG6wbIVnzIbYIzcmR9tItGc0BcoZmQv
uePBwWr4sxtEI32xE1LkutdGFjA/eXqHPz/+7utzru8QgjDiXMrcx3LeHaxoT2aMVdFlc07rY9fj
O7mI/RW1min5vCN9xqWwH8azQCo9uavJT1I3XGEuqnKeq8unBjYUsg+TYR84hfxdhV/9cGGjmfNT
Zh6H5J7Hu9d8rdXPttoL5WbsyP5zxtcmid71cV9yiA1AU/k/I7zO1o09hoKBXD5I0a4LLmr1XWqY
ucj4W7bX0OKShz0F2Gn3et0qIbwREu+29S8JGsuGbLlRyUgofpr9E/maHVb/aKgjW1+JUVvOt4zs
48ENtCMRwFQrSaILtpGSgVEinfTBKByCfjkZ5oTIlmch0bfl8uqt5hZ6+PjUFKMwEfzpik9Kh+7t
T/lEkQpSz1wnIH/+N4affXhCyZpLG0xloPkEkss+sKVRuQx+fIw5mUsDUEdBeNHAm0rIiSxXKruD
L4aYmv0qJsd0LylXC9++IjxiJKlcmoUE5Hv67NMtllS9/qmn91f7lsV+QdZywtSTLuCSPWoaOUts
N6OyruZfdMVi8aOGb3H+2UW9TY6a3VmTSw0JawQYviQTu3VnXFnTiWg1Ymwo7UgPHMrKuOL5cYF5
x5CQhSWOfaele6VB7fYuMeMX1nffXVE1IRtMI7Jgr5xffDKdilzixrfyIn5NltZqtDUHlF67xS4U
/4wSdx5wO2t+dtVkl5zPnJtz/W5Ol0W3zW2ct8RX8Cq9ebhlBDcIWNPVQx5uqZ8N8AePz5wjh+e3
vHP2JUgcX2TMBExj61n41JR/UojrbTvlGIc9A5uctDK6P42JVeqOXfo2KXjYi/tr17S33vpQ6UbG
rlKNeNRmhN0nFh19I4q5DsRNOX8P5jqT9xp0rrnqX08Y8kn4ycyTYR1UfccPFRrforqTPPr5B0ck
nywRIUGBZfcUVhxjJOUJ/KU3PKsgatzYCWDkeVWA/RraH76CGVG0tEV8zHaaWc9X+p5o+2RZ3IZf
6D7iHDw84B38wrCaCps71RijZOB4TYsb9w1FfI7TNkM4ywOxtN3zYiPRGfLOreP3yptDlwILrpJr
/lOucJNMjP6MkSGwv4kFkKWeOglcCk8DF2v01vNwaFTMKTeBFgcdSLbJdE+aqUssYJeixqmrvYX9
E6c0v4/vyyAz0BjOLQ4KKhPlYZNijJg80fzWGwE662YEe0bzNPFfXJxHJzMeKWl8Bi9Lnu0+/xmE
9xEnnVRd8ggb3crCEDWSDaXl13HyGmmvgvJI/ige6iln6Pycx++Br4V83KRac/olw7mv4IYmcWXU
WwKWEdOP43s+uXr7I2brrtuQOkWlByQIcBoSyJFMVZFjJ/6nGbha8EnrPuQgT7ESvGXlmgYR5tuM
RoCGewgHolCspvbvFVErjS6XMlEGw4h9rfSoA4k0T2nvQ/LOVpwW+LLoVwsOPY3Y4UEeXVVCeoO9
0C3DTR9M6577GyBajyafeRZnJ1UQm+B1MM0j3KLRrhsecfHa5hi2BiKuRLf3F8AZU7nP31XUB6uD
WtTvNQZg+RCRYqWfjAyX3gafYZp6ec0gV78LxaGfDlP61VCNHqlryhNwfgLb23FyTpT3hOAHt5l3
4tb0E/IiMjb6W6U98/hTb65leRYJ5iCEVfQUmrSnDS9EL/3Z2Bna9cVNQQbSRku2MsotMhnXHN56
Yd1qR+gHmw5s+wVYlSRfY3pO2lspU47xzmSG/H03CFh4XaX3aR2YyJUOr4rx3RJekqMcWhHs6cn5
pujcot+gZEfCYmejZStM9OPrNE2feXaT+29NIUDh0cEKpiQr9ERqUcMQnRt937Z0t7vyn/K6JfqH
WMJWUWTVJn+0cqoAeOqbXp+n+Jpl70FFCdW+bBJbs2v08jgniFbZm901fp0G9V8SuzW5bvV2Hjxd
uqnSb5Lc4v5gblBa0AdjwxCWjmXXjBfuHB26faDjlf2qBAT/+0A8ZCQovPxmPL/GP5Ss8E3s1Elq
W6ID8jXl3sS9C+1U/O3h2yQp0s8+pMrB2djFq2r6YHSTyX/B0VqDMcYg0wJ/bWiT5B99TPxrVD5f
WuwwNDmqeMf5zu9wAXugBzd6gtL3GFvHkvEslrYhdKz12SV7q3FjpJrayRzpLORN5Cibqs1o3ad8
j9qUqOUsu+SqxFL+MdghY+GjK++K8OLe+qgVn+ec+MKmONXJPRT23Ys5Jf1TrAMK0mleDf0WrCKo
nQmTnn4KF3Q+ROeLDzvCYKzxvrArKMxTtJGsstGX+30ALvx69AafEbtnYb0r4tmUDoQlCdVmuX+1
io+8mFEFXP91IvOKv3NwB6qzAtwES5gc/MRKp6NkOnB1124zXIhEktxA5A+DFLp9q/YaFcS1/+wF
qoUqe0ICVZJQNAf/kPEC6r3xgefjmxyyDHcVnnPnZat06hFVo1b/JpLI9JRNTDrLMqrKQ6m+jaVP
FaCqIhzdpdtgetOWgEKR2JxLS+IuTF6oH8X8w9JThGrbrLuZ4V8OwUP3KtLPrxnwOBnPqXbsMdjn
rUbYJflrFHj0CfhRiXCdusXslBZb6PZwB7RL0gGZPdQHB85Di99nRmOZflanLj2h29XmnjQyewle
Ujg7sNKyvQNc4Ax+3dn/QbD9Z+nARs0ezT7p8phwZDuYCCL1N9CJEckSZ5S3r/ogsB2F56g88GWp
NPfMSAzfhAKideCY+dcLmcNzB1hwilzG68GLPQF3qovxMONOTAEHh7PzbAFEhxWkf/JJq4QSbPXl
RtvicnrP25IHEdqTf4IaGdcH95GyvFbaQYx3nXC3wcUh3Q8LcL1NxKuBWRksGiPCL4MqUutLPnIF
j/5EDoGpbLxsLPbWAG6rn0tzzylKmOaLQJj2WIjvFmkKnuXkUKpiekbFCxyDUXAlrURPrH9CMCaI
DQcxr50O30Nfw0IDxgNxdtNnERy06aZVXxqe7B70iOkrOef9VzjMXi78tjFaNDzixryHyFsenSZ2
R2OXGSB88nmZgPDQRTiCYuu+RA2VBBil3YqwKaumWfpLzM7m6MnjUwueFFsBAhduyUyPkN6nzdjO
kqtRPOh4HNwncVqN5jEhT/c6wIrvG/p+ppSvfJcBVlqCVzbmuyjsibkjApQrNDfRSt28zLeX5JXl
d6P5YonB9yjoJ2Jz7FYiQ24dhxgNQK7xMvIDtMDa8lwRGDNG607fysOl6v6S9k8xsPhbwBE55kO4
6oZxo9i9ok8aSqXxd+araDmBRZJlQi9tvlt5U8EsTHwUa0n6MF9fLwAwbhGupIEY51+CsSHxKcw+
K56DUibvQnYRqGr/XaChB4HCrGKrCfcFF1PVmWCL0iNXH0E3hsf5jdVBtGWXIsZWWPUskYWJ+s3A
o61gK1Vv3WvF4om4xBjnTC+dOLrNxqdgbUr7SXBUTl6b8abFH9isU31LkzP7W6Z8RC32lUfVMO3v
NH1t1sw8a9P8wobjRPSrsn9KAaAGMJ18MwWGb/Ei4oS21i/5OdM+tWRPUNZmU5XAPsolMjgR/4Zh
b82WVXCOxnlrF93IVnSG2ZU5A0i9IcNFfjfUh7YUkcQf4rStqq3GjWOgZ8ZmUcUYfAtzjUtEzz4B
12btTXrtm2pLDhplol4HeTHUy52LREAQSdar9AN2Mq1akjdRRPXeWG5DMXPyhPW+0iHxuVay02tv
SnMYA/D+ilcru2wQirCq/8Rk2xABDy1f+0b2HIR/MzFe6nQNseUZcAIKHafy8J4QoaDOD41DpToq
od9Ua66vQEFJTYJg4zctEDREHQplJodaPgWyb2j/WuVLzG9Fc8iS93Im84bz0dXHnyZ9dkHmxdGJ
+VFnKTQ027qkrEe2+J7Ua66lgrVu50sRXMZ83UZ3ShVCfRUl3xZ28CrypXF1MqdDkCGHf6PEyYkR
A9+XdU8F5cBWdWDQbv903U1nx9K9MNj1ZCIVxX5qvIHcCyqPZPwGEDow13KS+02/lQYfXE4Egwww
aBDvvKLzjVqIoLyY+nsp7kKfbADhWkO1tw8lMdwoU1cS25Jg8754Bq1taezq6KCF4jo3BjtUvors
XfRSIGQ6I+e3RSr1X2jUsokTBUkRSGNuxfEA4ARFtCvYR9Likwe7xYpTMed11nrI3qPXzUof5Lzp
9a5VTn8fovmVcLQoCybandXJm5p1w6Cc10DzQF+p3akf9aysaEN2hABU8vXIjKdmpDi9Lrp17mpA
xuE2Bl7CJLvh6Wyt/TR9REt+aY7Hb7qo4b8eEdhIgJyCCrnnh7BQsTvBcp8MPs7YPkcal+qZrbC7
ydxTGvNKU+Br9XLV+gfLmmOkKyJfVqPljjY3JMxDRoRPhz5M0sOI6NGZK+mHhAmblF/CeEJpk1e+
ou5rfYUqEWtLxi0sqAOa2wVwGN2bbDBeSIXYQ7bPjNwmSFi4rKUY2h06p/jevclN6osh/5Ic4UwE
hTg9eAAqouEtWxY31EI3QV/jDiIil/wY6VzNt1D0Ru9Zi2sCbgHkQfb7Bhkcs7+8UugmSNajQkCd
gyWxOPfM/eJTGD+G/JAtIAAVnPr4JtHcEPGcOnDFrhqZHDgapzRhh1HuaNMjntAbVtAOyafl0DAh
n5a3kzKBkJeDqiPXjxJhvSCIrmjsWunQLgc6iToybk2L2MjWQ8a9L/Nt+z00h6q/81HpAzi+upVJ
RrDMa1bdSYOFEyN4j9XhxF23UohgJo4vn+9qtEO0JTAG8eMHkbHa1keyZn9fwq1v6DH+1lIvnv+F
kQm486uuyPTor7n1zIVvo6HouWHWcPjG5g1hjN1O3egDyXt8ohb4NdO2pwWb0ZNsIQC2HkC+1D9p
uqXjewh8a5kb7lizfOFjqDPPwprKmD6stQXLl74FHoli6UGtbgpETOrhGfeXvI6NskqYQOiGwKWU
OGWLT3vDV2bE17A+tvJBDO+QAGO8Bm3tljwWwk12IbPB0OzUYpU7nV0zra6DDTdGBnYORpHThNzx
iepsbMyOoiKnmm9T+AwDiOoa/lY4qmRGx917hH3KijH/Z73TAknXWD4Qn9XYVfIlKZnUL0DmOBSc
jmu6PrzXHtkA1ET45Vott5VPFSsZLdZFmd9Uy7C1Bj+CdBUBLzLyPGnkUUaflDDQvUo+IosFAaHz
BXnXF1p0Ird8znvFMallKF2S9iCo4Uyp40iYwdeBsDe1u9XPTktW95tanaP5c9l9hvRdLneqP3pi
7sfGncAle0pNwvNSnoAaUezbtAINry+Vq4JW+WR7kOvrx6uAFNytHgiEXXCGGF861gCDJiOu5RqJ
UNxRUattRoM53U4GB1q7OVmyV1SblIrr4lpOb6rwRxBoEHwo817Rt3qPVPJv7g5S+aPHD0WaAQ6A
UT6z7A+DKwUU/wp8DGcgBwA4SzswU3LHCCcwqq+4eJKojIruHzJQO3Ji5MA+dAavvPQIfE8uFP3a
VI54VU8XZqSSZv4HcsRdX1BPo4jmzia34rV9uTDu8aH3yLKtziL8nOR3ItkJa/KxnB5cpyA90gkh
QSdG5SL4Cdt/4vRei6dZuUy54JG6CNJLxbJdwmydNf1JTy2c4Q6AwxnHfQO/2TLwom5xgUeB7hyL
fJV1/lUKh3n+VLNVRnhfQ/x1Uv015DkN4aov7k1x1ab7qzkF3cpEhqBIvzJiJ6FeAwkXbOz0vLbq
W93yPsuLiEwwgvYhGncnGI3PzuiSqTE7EZpSgIC9Wp45kV20i/Z0MrkibyK/IralF1XnBR9Dm6BX
Foe4XPdUsJcHYmvZkNFOhMQjVTeTWotV5IfYsN14Nf5a/yaPzAccUASZKFi72/5OF0GAWmr0xeI8
KD8iEX0vymPi4iznHrto/03hM+pMyW5kQnAaMpFa2aVMDrHMU+rvnXHlxtswjEQe3TgMoSAaV6rp
qUaWzA+dqV4ZuEppvsIX2FX7VPcVR4TXJi7NZYGQjlW396B6I8G5POtcVOgTkEqynccFME6dZmwJ
ZvwXa4cw3iCM54mQkJ32OzS/dm6cLVTMPKnDja124siSrJPJog3WUDMg7eekuPa4E03LyVSPNAuJ
H5/dKlj4FjJO/YICQnpDHDn7GGnVRukp7FXxphJI26PK2GZe6ahw3Oh0FrgWluKVgEHSFAqmiCJg
L+HaMAkJz9qN+k4b33yC5syPNpQpg6f4LT7IdocVrVN+1Oa5KM1EVEt9z2kkAYZOPV9kZ5tsO+Gn
jiFqeeES6Mm4YL9wfhHJjdVyf85712gUp2PWDTlqBHSFyRK51DTUMr88mYSQNnzLpQdVwyuQRnQY
a8l4ZmQgj9e02leqr5aPCtOUOh171QvifW0dRtpPcX2CNYi5telyRmt8nXL93uT3vFgAnFXTrAaG
pfyzN35746canqLsDvIBlaODX4mGQ05sl08RFMelPo0wRj9xqdFMiVJBvKHzCPDYxj9q9JH3l+vn
kFxUHAmpL7mxx1UHH6qnp9uM4ifqISk3eaGRdUrz1im0DBhrhp6caO2jCbxXcNrRq2ErSuxgCGTk
/ElheVFnseGSTjfwJWj4fjkKmpxfxBcN1qOaDrpoH2ErtBFyBPbf3omXb8jATkonwamuOm+GTpHg
uSvpRpWz0mw1uPZmTRxKmB/hOwCrB4YFfqhjcV+CrMMpDYUjEBZwj68GFQUj8EfriQ76bzsEdCQK
IL4YXC6CYXRlDAwxtz0x9q1uJXMUooMY97mKfTY7E/01vPzIwKDEkjsGKwUSZC9/1dwRI7SPBjr6
7LkE8bC9Jy7HgS9ZXyAFEOdvQfYjTvF+wsw/F3TpnkG+nDgkNGmG+uZyyzFpXqaZrH8sHb09O5L0
q3cfic/u2x2bmvRlZC22SnR8uqoycFztWYfYgR1uW8GzXqp7T5L1UeTMTDKbhrgLCENsq1sdqOAq
SzSME4E+iKuq8TOEIcnIhYS4CmyhVYdHTrlnxj+jBQ0Uzx1TOCbgfHRBjPMngLOdPAj/QHxhGywN
ejvpPscp1yLYtih7LhHWN5QB5eyrES+q4R8dHH2eeWuqymHvENpbBn9qqKC+X4/WoZ8XVoyNJe+J
LUZlbPpkPhAAimHy5at6jRpHcUYfaG3BeaJ//z9g5A80QclG97Px9t+BCtlYUAbzU/GcldOPUpFq
L23NYkeHdMhD3P9F6iO0oTpOjOhLfY7Pi64PuX2ykEk14bdkvCOFRLNGJEjIF1yuw7rgA3o5eU88
M3O8LDy0ZGtYDu+HCWy4EUzlxhkHQHyNo0P6OlGxAPF8z7N/4NiugFwDnhxanzRn9aQMF+ksco8A
/UKfSC7vKlT8fAlF5VMNyz+m2AmiYTlQRjBth2IkJA2sBvzceWLZFEYYos75uiFnCoErac3omjGn
hf9MUvIcouzAOOfdxNzN01Ty4HLpGozcze3H/B9Xh7ImhaslrW7zAikTss4TyNjN8AJ1TwMaPHJC
zzK3i0QzQ5g1GXBuq8kNQVqJ/hw+pK46xbR1lkt9b/k9Vp+oW2wlIqQMlSvHoOb23swkJsIOrWmT
dvUK1BSXDeJ0VzAYf0EjX0RChvdevsTzoy5/Zewr/fTQxbcGmxKIvuHqzZFbW1BcY3jSAVHAAr7p
xDYWTHZi8R0KdNCgPI73Oubg/G+QvmYUx3kYOAjNAK3/Wh6B3Imdvn6EjDDAWbJ4J9bR0147FKzI
ExU+YQT8gHZk5TgiydMjmEw2fGq/c/0pk/vc5pvRqebjWH3oCjK1lhDb6heLUmP5WgSzfxhRn/Bd
1/0KyiOUXDX/qsxj7KuuYbxNa3MTqDehuMvx9tXpSHpbsvKg8DQkUteJfZlRqMQDAwzvxKz7/oI7
dEGE5Ri5KmeOFn7IA2Gz0c+QfxsQEDQRuUKW21n5xifFjrwgbsT3Gtt4PsjaG+mOSnXK5tvyV1vC
g9J03D6gyWbKQ4hINrpaVeLODHUScbN4V/UrU4KKl3mJfd2hjtSluwq9DkWahn9T/PWEqaVdb4U0
j2Ejp+JIEzcdEhANhCjrt1ZLlZuLRLhRAk9hi0JhUHaPJgCggzoqo1s8ei95TcqsteAdM3TwlK4K
ECwSVHBivRvFB7OAnSceiZLTOqXJykfUDi/FlZgIV6fGkoKkGdmqL26LzQgdb22XtxIZFCSQcRB9
96gaHy0MNZldTqb89ijEjOjxYhKfhxeXyM/XHfKwTT8lvl+MRgi0s4gBZycIBGuWKwwCL2TkNPae
SsoFmvY4TM+ZcZquHuYjhVfqcRhGB/oFkIHCRBVwllALM1GRA2HKO/7UMP0MSE6WQSirBJBc8GX9
vBzd2nB8II9TYcjT8Zk2H2F5bsUTw7ea/kbEA4vJR/S6MutL0dfUUB3HiQl8QagXnCRNLDY2ILsL
Wlg4sqPQ2q/p2YCt2zLDwWUL0SrlEG/ZEjhb64FI1vFHawZ3eS0ArOjXJGDL/rTc68ljwaGzcEJ9
eCgR89K5SWjJNZTp+YptiZ15eIdha157zH4oYIX1E7hS40bAShxVSmJGul6W5gSYl0hEc0antqOY
CF59oT1KFTv6RTWJw6BEr+i+TXcgMcjmNfqsRAnwOdLe4eJFykErLpr5kZqfehbJavwKpm1BF5Fy
6OZTwF2xvYviWRROBcNfQSBstu1dFMzWaXAoQ6kucr8OXopT1psOiAc2104av+Vdwn8sWJNHYAos
aY7bCHcToc+G/Cfnt4ZIra9auKKMIo8Rpveadjnb5ZtCzwzyZSgH4A66SOv6SD+PCu1UEiSN5F4m
LlwRuYe8aCW6LfujmvvLbBeR/+Ni2Yl3VXKmQz2bfaMkQ6/mJt/shHpT576crvGscBGqydUhxa9A
bcG6kybgn09DJ4vtZiBZTVPZCeIPxfzqY8U2gCTPoellLjRi6EAQLXcodGdT+khRqbjTqo432bKw
7lJ8JI7Aq19uj7PMiVeDsrLMfSg9hei3k2+xwXhDtttDwChHijCIgomMKADzRc0QAu3VXxECHraI
kHzyB9lmPRCGq1mr0u8r+KxVW5zoNyOjBYx74TCwSyxPGVosMA8vq1glmxKkpNoJ2b4ZfCNfpTDI
afPLFMgTn1g87vEPLrEoWvXWSdIQwVFGw9WkvJqaTwsCjWPAHyLXbBfrrKUSaLOerWg1qp8jBBOB
YMlbMu276Vrq61zfgxzBM5GXxRP1sjaYcegOea10+ZLw6y/SUPU+duJ0napM7Mm+a9f9y5lWs8dr
QW/fenzbfJ7mZrI2wrMCyp623fDBLR7FjU2613IRTnHMq+wd1pyBAXOBn2VHN3MCnMF52B/gY4UV
rDS2Er6CCUuauTz1BQPQwNWlS7CAOiGxNdrOYgPRcE194yvDiLvtc9R0ArCGORK/jD5xNUmg268/
wj/h/mPr2rC8GipCLa5gCfUV8ZGXmKyGdTL9ay9U13BJVx2mbfLmEmvRc6STR3b7bMxAiCzmevuC
XWEag2JCZ3V7UU0IJmoA6Uv5gRsDVkM/LgyeBkSsEFwj46UHF5PsJeER1M9Z/5ornVGn94xAtrsW
sA0RzUfKja+K/ouwR57AFPkCHcKEaYvSbubxnbVprdaqPQy/hoi1ac/mivWGhTus9c2g+TX3E1v3
Z4Lib9bMBFAc9Xgzw75KXxn3M2hrhcmDxlRU4Y9MOEWywjG4ivI9pjFFfk8Zhl5XZfgl/tLXyOJc
kOJsNwFEjGgwlRhpe8103wIx8/0jsovSR6OAulmHmbqukDKOGL/WNHySKEWrIgqmaXGb2WX8Q1AY
OCtBFq7l6cmu5RIBRbfMFdWL+w8XkoxonwE+m/jydpuXZ6u5Lxeu6pctrou/EoMh22T2K1jyCww/
uezC0BrTSLpQxTgCUx4mCMtqjBAsPcY71ERi+2iXL8Xwn3Hqcw6h6PI0bYOEp8PnNm3bgLhZLrNN
cE4ESAubqHIsPE81+IdAAhelAY15RAm+HOALZO08DVgSsU7s/xC0dt/oz4ac1Vr+UlLI8Q101zhc
eQz6zJ8fRX9r86OINHUsrwnaqwwNf8vGCTFF3Ad4jxO4UbSXHcp4kutCHNH3RVQSKPO5pE6EjBPm
LtRXT5mwy8yR9UWJQzto3dd+m3I4cjWLqxXyFxEhhBUo6JZAupdtrqUjG1oNlHPxP7ssZklbW+Zv
LG6j4hJ0jxm2fQl1XdYJldtcGZuamLDsh8oYyF/kxjcieVcz3+MKtGK20Q8o9CJVnhafCwe77Msl
h5nOIDmHWVu20xcIUNcuwhAm9rl7xDAeBM28tgvhXQYfFQ+EMKOequBVee8sG1R03gTqA4cQ9VsS
QeuSr8qlv0Q1zhPqHo3XNL716EesDxZsSyh2sK6Va1y9gVJhAzIENrAMK+q5mN5ktr6oezfV7+8Z
qDpyVPUDO7YTKn/9agSVpfBTOYb2T82Q2tJgPI+tA4NUam57yaJFiyxKoH8q5Oh72D86pCT6xAeK
+Nzi7WQE41fBDzT+azg3+YHmu6z9K4rfPiDPqkJu3z9NixhSX+X+JrWq030X7MEbhVXxGSO5xxz6
T4KEqgiGNUzQFZYDj5dwZ8+pCVfv11Rq0I5Ud/+ScTuWR4ZKZc9dgbP1V6Ghipzq5fSjGPo0ibeF
/Y/XYh3CMoAajhcITNGqHWKjqHvIvbFBZKhtU3YSlf/v8VCxhhaxBiATqUvrXr9r4XcOMUikN+8R
QAH3LxQK6TyPmjzUJS0zUzxh2LLnqfqRnjww7tOibSD1g8Prw5IIj/cYxQeIPE6V14ApiZ/Piljl
Pl1H8ipmmAArjWkriBdDBSCjAp6z5nIK6CM1O81C5hA8TOnvVTCP+Wg47Fd4QIUG4pI7P53qT+tu
PVL19tqneK3H7DhEywWkiFFF3tt6kwp+ypakuxjFGfvr2xKIml8W1kUoADhNJFvwPp+oAurqWOMR
rIdvADc6Ytr4E0BtTJg31RViKlazWcF9jf6yySeEMS+ye4VsPwWgvNgUsysU5+K16YjN5juU/2Vd
wC/N0CS63RXnWNyRx23rX0tB6NDtuLXRv1r+j6Tz2I3c2MLwExFgDtvOOQdJG6JbgTlnPr2/GgN3
4WsYM1I3WXXOH5WZX1JySPVkiYTfi21W1TMfWh/uijm36bASqI3bPCilRbIuCJMFYgWf6m4fOxNk
goddEIUTt5Bn7RwielkYgmeERLe7mgPc3ow1oGpZnlx0ixB2wul34FIekXFJ5Y1w4IFVzGUvm7XD
qkRKo541ZWk2yKaYPpi6xOyHurybS94OOlSc+uhdy4TeATCg9pKPWyvaVTLLHcPhcGjzPfqVGbCy
DLsL3CTFbxImcG09RbuDvcCRZRo5EsAr2mGAfxWbUNx8mH8qOVvxuraXMnzjSLTijHtPwTWerkIk
4BYeZ0r0phoZm/Nx2uV74qwrusx5xLj6MDcZ1p9wSUi0KvPzs21U8OBpgD7Hh7KzT7H69u0zj2Sv
rslsWNpQYzoZH1Q0gGI8rTmRHR1Rl/h6IUejszhPubhaxArdn5+vVY4pFr12JvEkyZO9Ajlcwc3k
2o/kvOzyQZseux/Nz226qpVgatQvkQ0EfOyz8RrZb7Mg6MPlvO+nQB+o9F1gRGwBrWtzvNtY1b7x
Xy5hF1lPhjn3WrMTurgmWWrIG9qg3Fc0lyGLUCZ0/xCx/yUg+ya8mfytbot6/MLRL1rb6nkGPt2B
fWJUEAyEfPEp/kjUdhHRNEVpEz/BaE1B4NKD7KDYBF8z0rVhHOn1wRuEtMcW6rofOEbOYMtYm/yJ
KZCh3OcoBbhkrbuDmMtfEjhUxtsw+PWcs6oMkxfpFCQTOytz3LrV3v1mv2i+PXlLhF22JK7eAMwb
Oeuw0xNFCIxKFyaVqjmFJuuSIY+JsYvkmYhawLQHyP0P9gNLYdeqmw0r3IRAArGsVihJnfxWZb/D
o1RPWbHoIC95FpS5SdD3uDfQ+lcfJapN9WFN2fHiCyhG6aI7eiX7IXulM39haBD60QxrZh+dDQTk
7rdDLmEHGQonhsuDU/vXltaMyipfUxgjVJFstmMIUYm1nvks2obI2xmYmQvsf2OVIZ8Qqx1LnjCJ
ICbkvS1Pxd3WypNd74dTtETVqa+rZbYERuHax+qyZ2ZwFazx/hSCpy1avrcHOQiESXzxu8mEERKb
by8M8MKMCAuWbf/lN+9a+fqHTjv3GtEa6SITF80cZhEe7iI4+QtnqnbOjlwLzq+zyTudKgfRyjhj
1OjzY4HglZmJIcGIj70LLFmidIxv3EUR0FBCC6wPAkx4zqTUYgF4S9jchKSrQ3WiGPvkK3BY5fFd
AGAgnWln5BZyIi7MJdmAGDjYv1csAwu72pL2NQtG3AQ/Tk6pxecQbtiV6SfslFUhHQSgxD85JWFy
jJz1Dko5a4D+dKo/mJr2TDeYlXeE7dbpZ5Zus5WMyGHp/6oB1C9nzsvWVq2L4ib8DpqDlN7BOApj
MbyG4MNgTC0+s/7esQELplroOoPuhVSD40ZDnAaYXzwV3Z2S6ivC99piqs9s5+ff7g8iHxHwNScy
xYTC4uFDoc5QBfZdzcdFC4eCjRyi4j7w8kvnSD5L+X6IVgx4JgI1wr0/JeNLTXqo9WHi2y5BuD+h
8SUl2dXpSLyGIlxI87YUHHMn/YnJMAl+5PpY/TLsQqlR98m3dm8BoqTuSpz7ZDQuaIZ1glTMjRsc
NPUot9sg+STeBDVNv9T9g2pSrwCp4rK7BSfYA+6BuCbg49hpn4I8qVLOCMZu05qRqsFglKwxKU/t
aE+L4x8q6frTWxho9ZFl6HtSXycF1I7H61ciGqLtCZ4XeJcVTwjsRvtVyTe2GYsIWnnZgTihCcxn
5GR4OIa09jH4P6oiNOH4a56FfnDStRh++vQsRGDIjdp2M/hnE3VyLb2cYRsX8qRO7oFBhBHmtHs7
PiTGe70aZjpYTWHtqvZZSRszvDjxIR4NoFHevO4CvIhDAEp4pUsLcQQwMjqwNmWx7N9ZhIVrU/VA
EvS3/Endqa+eGuo+/VhEJ2/k5lvl7SLMGEt28TCHG0oc5ATtME0RxDVQSHONfikAjGoXdMht3IVX
H0eZCXdn2ZfGvAb+XxA+OqiEBnkX8CWPSGnAgrHi6vx3cMtEjGOynPMK8Yt7xU9bz2HsOTBeFQLF
JuF0Lk6jRLofPSRnUztJMkVf2tRCHC8Ut3F1NZnOff8gODmxDDnRvULRGGlnTyGIfmUNi2LORQJL
fo0gVtio6xzXgXmKtWs9MERE76D9iRrU5SdYALROrG095jejVGCH/0xp1VZbBdEzOG8xVaO1k32K
NV2uLq51/fnoTWPmzoErjK8yAG5uftGyDegsztgYe3WXcL2H0ivqX9kBll9EJTJ75ea3oJAsMJwR
2stKkQeUAeq0YSJsiw1hB4Gz1YTUgs4h6LeVVVIx+VHmzwaTZXZv+Wo05X7KfWrXaFIDY1eZtZu/
xrDEc66QLuUvLfZOsT0tK2aZegfEVC7o20CsjaaVw8nzeLrtueP9EjyxgN4u0UWjTMZQiLml/iN8
daIzgNTOnd2JFHZJeeOasRogbQWhhTDK51+i1pb040mBxXZQD1JwdgqYe84CATbTcF9t6uqUR/uK
GP9s4y+YTrkA+iXYhhnNB+xzOVeLwEho98TrIAhydJsCWdH4QpQIPz/KJLIkXcACIdOY8nlVV5k4
3LF8yea8qWaw0fqpSFGW3+OQ2SbG5Z4Agm+8/jZkHHkYdQT10xQMdGCD6kyMGFCFKJJpwxMzm56t
JH8FfmSUX3bZM0r8KCy31rs1YX6tb62GpJ5o+RoML4SK8uhHNHCEjf6B28sBY/ZR0oC8BRqqmFVh
vgfrrQEWqFE+VaVjyztj5A9gVy5H5LTFlNm3uIvluoUb6dMvr9Pg5ihp5z8wTb5G0VWu72B2q0nb
n2qdQX0iqtT0hV6slZCCKAwSQYBZofpjQ0CKMlGKZGYRATrygxhswhUtF+XT1lvSW7bjm99fwA4O
Fwq7thx0PAccoSVrxcQ4qs6JCJOm+cnke1t+pNImr1c+yRXAmMj74EdNkhkWTmNONObvPt2b3g36
YKpA8zQcDWXOSwWJI5dg74gzSlyKkvwY3JOZ/nol4060M6RNU2BdQVKDt5B0YpaRqYAvvKvHPUHA
uFe1y4HLIpwRwNKfCScXOzCBwkSn8BtCDLv8znHz0wMbRcqs7b4kpksYZ0VbI9j2tIUfT+0lpnCQ
dff4T2ExngLGUoJmbPBpxEiy9lmB77g3qFRCqlFXm9BOVuZPbY7oMK3n5LRPSyLCOsTplg1wQr7Z
aBubeETtXaI/URWO5Y+2bhbslDMycUp+44oIuH9jgEMzDo15EMeeeQ1lEt/52qMOFjNFaX50tYs/
HL3ky3Cm4biJJIlhmcNpClmNjHTqz0uS8CaYI9QNzXKDIDlmptxNfr9L4tO7ihQSmV6xKdhiQ4EY
joXoXA8XkLEMRNW3zo12DSa/LdM/LmpkQ+BGi2Llr3uSxfN74W4j54BSk4+ePByMv1HfCqBBSLlH
lwKD+MPyb4H+Xau3EdmePgUsCOqVGS/U75jNboaQJcHuMjMJAKFfHTI6RxnaXSxtp7VLYnXRidPS
RoxXqe1Q+6ORx75TW9BlXLdasIxZmgKA1wpJLZYTCKPUq5eqMmIaRPPKMb4p8gdfhe9wa3O+lD2t
WMhiB+Cc/lGgAOKLhn6YQzQxwLAKAvl3AH1Kc3G4Rbvy2M0QnPizyILsm3XQeHiz2KUgB1besm1/
u/wesH7Y5jRPbqGFPNw4I07G+zsL2Xg9cT4xVZfyRM/Ylees2aRNAGKBtCEyZHDv4GW1r17/iCCO
2lqbd8XNHp4mwY5yQCLLb+JTzbJAejDTsp+hLhDm8bTSsC0xYssR8MDkSdhKoWaL2i9X4vmyWUWD
PFvb9rjmWZs16kGlebw5Q/gzaK3tT5QV4kBzCz7Za8fapI7HnJAPX3Azfo6bOP+I2qM4X12Uf8Q5
Tn8l9BR6/HKV3yjkTPJRflR7Pj1QXlR8O+pbDBgh+uEQQdXTXsuhglvU9u08tqxJq1w0Unq9/mJl
a80+Y0wosTp4OlmLl7SH94MEsa5IcEkX4+gPN0QmEcn2MdRcXXi4Z7FD0qPA/535v08u1Va843Qo
IinibbfLAz5A2GeuPmAO+AKBC+rcusVeXY4LazhJCxlH1zyxPtX4D3beDJ/ECXjI9WX9bFMVn+2k
GAUVvV5UdDAAulwfeaLMh6pY+AMzAnLKXL677o8/pIsWDyHiSl360Z2/ILt7RCJw8/O5auGC4LfJ
oG2omOJx4szsrhEbKmbiUXmIqVELvuIpI0t1+kFblpWsIME06i+UhBGVQOt4fwC8aBCI1D/ZuESd
I76IusCpp6uE6JAOQ9FaAnD4LbkYsnkoHPRc7X7AeR2lOPaJbkpRLceYpsdtxhnoc7LAtZZzol/E
DJZGq+7ICYOpiaT/T3oD0HtNXj7KNS7RWc7tTQIYYL89czjhC9uZtVLCCRBP172wdpeUeoHFe58K
qt2oJxUww/jARqPedHfDWy69eNp8hnOn/4nBXRwALx8g186rb3cE1q6IF+Kt98lZErYRQrVK9hAk
o58UnaABWPX5YQQJaGtr4nVPFNzSlMsI6lEYVqCMu5UgDurgXVvCYWonj8oT+UQOUAbWGF71ahSy
eahDhHHYIZemmy5b66ynpBviTyOJ+pugN9Q2grA0z3300QuyhLNWwLcl/ph4N/AtZv2LZ51XF7DD
3MLUmLB6JVd47IvLVSvgLl7p27PA9Oo/LiseomBehQOjvTqlWWUaYd4cerAOJlS1+jCHw7j01pX6
lObBcjT2Asgo4qW75NaF3xMiIYVMnwZFBv1r5HkgbOHqsu1rIH4I7vqUKDgwU3fhll+qBMuiobkk
cafEuHVqPHQu9l9UE9Cg/VFo3kcPKzzxpc0I9HO5LBB+2JN76R7aqcs98NKNN7A9jdu4uLbuDMky
JRSkSc0UZZwHHT8O3x/5h/j7VuLQ8JGWQmQxbNTaL/+E5w4vGLynZm3sYNsbQJUdqJj6NWinRCLL
mKaTzqyWnVogjdtWPvKcE7DhjL14qtgcpT7qxFlEq2+81nKU8zwcrZ3SiIYxu7jrr9b8Fs5qM3im
mP34ZGQ4/VicFLyeD+qxkSYgEmI1A+MgxZWf1AHorc4teqIs24qToLRIQprHSF3s4a12fBIRtnjr
Ky3Jx65QLOlvagAc4xTqBynZ5fKfld00EWcE3el9RMVPX3pkyvDs+tsqOVXs9SyfJJQUGyO6pQnu
3+VAtd+yBKAOZNZRPscELXrEKwyUw/t+L/J9UZwb49vmDz6MVLGhIIgVAXqV7CI1wgUm4IkzbTSG
LG5H/grhmqJhzYmxBG/Ttbv04uvoXwjyCREq11u3PceaAFfJk/VH8glgDwsCHpD1eOtxYzUYgrgB
Kl9jbVehj6JZBz9WwAmEB2rgSRahJbuK55ZVcFAOS1uWViLvy0CRb3Jc8CtQxTAzOoe9gtmelKse
jr9mmJcZrrLpty1Qcu62gAQx8f7Agg1obRF0FfGkgULkxpvS6oK8DqKl+bTcjOxARHsxjdS8I6OT
zpHVlvTZD4HCLvIgFc4oP1zls9E2WXmCqNfzC44Zy/mMYou/X1oMIYtH6080eerAfdYLj+3STVvM
Z8PUhmByuyduQoBjELkvNlnSrEAYmRiP+IcLbM78zB7m5gAaWFVvhin903gbI5DcgbKtaQZJF6nt
xNlpDa1ibCysQWaxFZuQO2IV2uRUj8AZUx+/N5G2wfFU6ioPd5G8NqQFSb/yYzRW5PWaNtsv0lCe
SX38spCCxqt0jZtD3RE8KJYjTMYDUSmIO2t/YbX12gkueoVorIZJX9H5wdMUeLhm4brnnfhZZI58
hju7BQFFFU8HB+beWWt/su4J60HGtyzmYerdJr30KeWrKPEZm2+VdCV+qnvY7gGHZhcQkTlMOwe9
txNOHBOtv5rPtbiZod2dWyBBQPyuwfiF5WFGnbpevBqJUqkbcHianVq0HB5AuYFUUIGJBTKgqXvv
WgjLD138Um0mTuI/KzAb7JpCVWUx2JbDL7MpXyP7LsSu+cpTFi5tLxn8EhVXexsAsRS4/S4u30f8
5YcoZUBi20Vj7eL2Ly+uKmoP8rF4tsj6pCLgxOVNSBPqdYIdGbVgYc1ZhuRDolJiNqLy4dvHG8Sc
RnjJSnXzacK3TwSFblNAmOEYffX4BSfvLqVzFECk+Cn5k4b2bg1X8XWU5qML9jk8TLR0yqWuYjPb
pMMuAvTVhP4UrtGUbfpJWMQI+w1bLsTsWZKcJHFHYYxEDpgGC+1J3oQ4Tgmfh3N2yHEhOhsc+UFJ
hp0dGhem08MTT651gVkuX5NpmivvQGOscLaS/Crb70YDfaQcRacTREQ65RAGuYWEFEWk53/b5Ilx
TSJNucbiOqa/tri46r5IKZOukXj3/x54j6u2Y69I54QEorUzzF+AVi+/AGTo3PTxXHMOpMAi2xJZ
j8ZE/h7sF5skbQ7HxAXw+zaHj1B9GXI9M8qnBnNAQA6w5LBrnYCkAoAgxKsC9vTyP/GdBtKT7Mlp
j82D4CFM1GuOZ76Ims4y4E8cFQnLvLHSgwV9YW78YUsfufNn6ltOhUx6uugqrFyeDOmTT0YS5eos
cXF7ysKDmfPN12w0EZkky2geLkKCGKBkNLTzKHMCjx6gtWW8s/qlM7vk/mWUAByIw5kBcIGLS4gS
qYyNx4vCpqENgJsh2seQHr0d/4uAgUL0iC0Tg6091ZCuU0YabUailOWDw8wse6VUa6o5K3AZazxk
rcYSE6GU/wkSlOMoOpgfYio6EZzFdKd4G5J/UkDHUGoRjITTWuZfMa+p7VXImDjgqYB1u71W3yzj
L4Bx8OszJIvrEQuGlNA+Bd3Od89edceKBuA9pxaTSliJv5fNzv0k804oUkAWISa4CqLs5bZ739xr
zakECEp+IjJNh1VVMlbW9kyrRIPOrz0jstT9QaA5jVk3wyBHmUPITyggAeTOxhG9pNh420rFRoW5
L0WaWSN4PqlEZxXSl1Zpk9L6oPd0HMs19a5IKsd5aqMPiW9EeGMImAGZJwX+dZR8bBRowlPjUvkq
hoNqF5dg1eTb50Tk+LwM0Uh3afWbB3+OcVPLm+zenb9hMVApvWGIpP8Um66A/xx3y6xe4iDj2Jhc
WiJh3wAcxSaki6ZxDPiBvYjBoKt7DrEm4sOMn1admdoGl0TILj3RzR1EteR+CPW61T608aIaT+Hn
Gzmx1Poba5ZY2NmHw+RL8t/+8OgGrFpbqoBbXg4eShV1cGXT0cFRnWK9d65BhTNp3/dnawinSddN
77B1wV+FRrR6xME5LQNyM156QtjTJGfEvhIXjhgEU9+KeGv3DzUj6aTEK5qQZsMtra9y+QWwwBy2
GDXAsGWHxD6TPwIu5+FubGv7XHBFa6j2RCf8Sudilo71RZWffvVjR/SIztHo7rpuGbQCOfTm5kwq
r75z5k+RibYo9Alik4mKAABfo0HtVo7aCGeJ20Gbl1xNa0XddCSWo9ElFQu7BvfZVOGufpGx7R/k
7kDPHos8z0ldIpBY2N1HhWeTi0rcy6AFSLQWcrqLY3J3Oc8I+PR+VKsHPMeYx7vRm2eCBL3JSUcA
K221J0lBpYvZ602dqpwf8px3B2Bd+rbqj9G5g57WcC02G1g/HkowFhfk/xEn5w4gsSuxdYz3oVhL
w6pVbwlmtrCcGBQW0PRLwuuFmWlWfaLzInCTMK9s6cyFymNULgOmSmB2tXamitrOHMj+1IAW3tvq
FnOzHn3n6ttimSiQPvK3pmSPYfNXibAJ50QQyuEuqdYomdp8G0oHwrEnJWZaZZXFaNU5LQ3qGBAD
iu9dC5yppi+MYO2mn1XjTAbHW1mgWELwW7t8VdKcD06MXRmRA8JrjphBegrMCrfDxIZ60N2D+CQ8
9TOxttlIwCSs/7DPgnJWdZ+VSf4mo5fl0Aaz4+sd/BPeB7TKJUq1EK13DS9hS0TYRXMNuYWUH6Ro
3vQPC3ULGe1UdX3eoa7T8zDLp0q0LvJjqrJsHcUvEAZPalnQgkH0KncoMcKDYTY4MhC2WP13vwqA
j1jmkcaegJOnEUmNhXSq8GygjqdjWRnzuW/DL0woNKRaL4bNOYHBaR53tsMDkrwoonT0aionn4l+
SciMNUiP8vTvtDpo+XXUv3wkbCqauObOQIUWRPog7i3oZgxCQb3QecGLfT2jWJnCU5eiBI1oTZrM
SAlTcfoAbym/uXap8fWH8xQ02cWIFMU3BQC3yjd2c4K5uhO1OzGMdyXvU/zENQV7nFfex1A8VLSO
Qv6k8jCmGgpbA+k6UHULt442AWUch2mB1DvM11Z2NNCEB0uKKRgaIJmJBYS98bdhQsf2NZHBaqcv
xw4JJ+IkH6iSR4VVuV9OuJd4c4Ft0drNiDvwi42uX4VwRQ4+xGfrdJiPylsdvJwEfyCQXUnszIxE
V272ryF/K9amIfgmfpfqqh/WQXAfumdSfUjpb1i/U4NbCL5hKNcWt1PoInc4oqbCfbSti2cGPk0f
w79tUVFJ7KYgmNxi5mPu9qw4kXzolT82nta0vo1gSSzvg55C4Lw95ZgVW0MfQGe/aMVq0TbJzVvO
tgAOXOBp8Fma7r5FKuJvZPD4kLZNzB9R9FvY8zHARLqwCEdUV77Y/k9VdpS6u23MM5vAgewcJyt7
wrKSHyP9r5HNqY2V8NtE3ne35sacPD9B/rr+T9efEXuO4iO1Nq1zKzC20PgAuvLiOSsKJMnW0g3Y
G/kYqo0Ahwx0EjR2sGRp/gI9xSCedlQDxTNEWT7EhyrdmLlgvNvhKV5ErB8DOCYGZoU0KjYQOgh9
6x3yQEjKo4BpbfUfvplRPjQoajwb1Z6KR2KhFOIG26rZXkuW4XiUtUcu0cQ+8ix++cgxYJcWCuGI
xjzZGcZHln7G497S9hgKy+gj4QjL7TOqG7JXl0wMuro0LQRGp7Ze9f0pt1AuOIsov1OBkKKEYC2v
yNz+34oFQcJhn8Qbgf/XHE+6sRCNLxHtI/Om/rIpJyMuSsggUZI25gKxVEdxCZFO0hHvwYDVmYmJ
AjTlWnYED31WJY+d0IkKLpLjaz4arCusEVVYUzX605tvar9mEeDbnHrs5tRnVKRse3MlnHzhl4b7
GLcvUbruUoiTI3/ft0upXTotRCMpGiiLc+9UI4Fi+vm2PqKtp22Fo5+aVPEX19Xalleeuur0SVou
NflNPYZTnwKSsFHtELC7kG0aSO4ZvArC8kmJ/gWoPFRXv8z6NSYlcUjD41ntb+Zdyd0HcgtkGBzu
hiC72haCVNiKalE9rGodArF5tLReLOOIUyN+Z0SQyCDiAFCF9w/ZdOz/dQfgkPKRjFt0mo9BXRoq
Qwo7w6IpvxLkt8Ry9weI2lbd0EAAw7FGoIuUAd5pmjOa3mn8merFStMYRLZ988sIh5AUZJcfNkgv
cYjstwOwuIcZFw13lekFC7AmMjIOQfLN9eAnN4vkH+lf5krU7WBb0VSF4L3KciRH6+bJ+5yH2IQc
tnpcmp8DaIZFxrVSnhFPJfIqlUWcqhTtnAVLTG3tLSIaw9ZmFR+nuvdXtgchDiARArk2n9O/6+ko
MLAw/bToXhCeppFwXgPbW/JpdCBRWK6xfI77pL6k+c01CLj6rksRYHXIEamboHaVTvbO285PGtJq
aWPRH+QfADWTaI3Dxg9IFzvW+o5ZKak4hDAm4eLNl/JLpiAI+YYjEh8I/6EWAgTwRhpA3P/k7tZm
EqeQoQRFkrl2akifnlwP2GkmuxSVyr4MSCQSmAivP1pFfLR8novRPPbEC6E8zc111u4sn6A3Ch7J
O+weOVOco3IVQPZrFPKtMPeo3QaAP0e/14CN6QBnYp2Je30Z0P0XZbgj49lYPYkSc5O3eKALGj1i
DWBrTlqiHZ+aipQ4PwXiX4q0QQc4TWSxlgMmkWrnFcAQJ82kH+/NSz/1MSvBdXNA1ohDNeWrbDAF
LJvmz8NkzbBEIXGNYhmlA65bwaam3lXj0/GdU6+sh4W+cDzs8hnaoXruWY/fb5n/ns0w7n50odUo
bdrNf1w4MFSSsxblXCdvO2dD+nRIk1OCqNr56aw/8TOYZFq4hTetqnOVATPOXUbEWzFD85h9i72z
ITSsvYVglZL6IkdZznf408kiUgeychxeOW056Odeuo+EOVvaY4g3nndGo2jLe00TTmogEW8biJaL
pU5Lc7brlXvdPGLnWTmIT6+ZfPDcdR7sLcDDaUmE3BoF26TOfiKu77G6FPpc136t9C/ViGegs2dR
119hcXfit+rc5Ik/95ozjQ3TYaFNo+xThlUQOkcTXYPVp0xbGabVZ9PsNcJrgq0l6mkXuOvc9N6C
DSglLds8RjRMwnRLU886aQZGjHXnE6o5Q7Q8I/iFUxYry+jNGzApMH+/3ujMBFq9NL6hXMmsQWNI
GpAwjJtzXgTrGwgINBdVDn0B5t6yb1VyibvvYDhl6k8XqOu6utSlBqVMHBAlPLr1irvdmB4qmNqY
W2+EIsiVm3w10T8k639XJ8yYdxXJV4n5NNAb9iuCpHmkD4ScaeXVznYt60Pp5AsCbwjJAkYWe4ra
fOsYNoanyH6pu2XVHuv4LBMElu1kIFDALHtmYP0IPTA9zko3FeHLBsMXL2Wy5L4O20M77MYKvW1M
wjGvFLiZTAzWgSPAZAZDWBFcfOOPQ4HMFEtfUWHjer+cBgjqfkdEGj2gLoOKix1S/22ZmUfQww7i
MVI/SRswoCGrismu20bRphnXmAumwV9cISJ6ti6U1ndfrRXIOnzw3TxHnqc/Y/5g/TQEbynZqhwW
HRGD/bUFQSlkplmiFnRkt076I7mn3FhUI3IkyK+d8LqqmHaKdStxX1uc2Yd/MirpBno0TQuyNxdN
vFW9tS09VIOemCVWjXWE68tAzdHwAsVnQv60BsW8CKU9j8ExAwJmSRAZHvhMhROgkwnr29Gjle6C
gVDRJfLIOYkTafvssLpX6dZSdkTFlfneys/NhExCtAjEw+Q3tbrA+udYzi305rMwWXCHopOquwPF
rAP3i9xQkMPsCFFN2t1Hw8SYFbeq+hiY56uLVV4cLlFNXZEdmADSRWh0BFBVSBdDvdMPZDWHwC+n
Sf/Z6hxY4zc0vwjtrlHLIM+32won3Ib0dnMN/N21nzQsTHEppEB9ABO4A1kJteLsXN0Bf8GKxnZy
5c6W+2fr+xF9dN4h7uPEkv1+4udHlUpkDXECc9dKD7dOc3L6HdmaA8Q7+e2gmVH7jDzOu+pgs8ir
dEy0wdEErc/TGvnQU9PWUrZJ9INwYI/lUp0nc2zPQrPgHSS0DqEQFbBfRIskXZKOLnwzWv+0gFkj
IiimSGIyUGeyjrvtaK5ojDfTk1LsQ6Ra0slkg8sRmz8M40sZLom0Tp2tQX5XBUCqVAvJL0iDsgnY
QPOHJbA+MBJOU/NL4RSw3E/BlxHXizrVSj+C7khIx0RL9mOxiTCVxGh3WL3nnXa2X/8+wOGKpXZO
/1/o7mXn2rUvkl64YiR3j7Q6VZD3IWVOl2Jl0qOr8DOHvDgyVs7KfSrOK0DqUhGLzCvBydgtLAOP
3tbzf0TiXEkyQLZJ8UA62odXyUv03M6mqlFGkX3uWNN83iRHv7rklXALmZsGK8egPnX3u7J/kc3M
agSBFnJvcaro9REaxA5Za2fMyKRXEWOr9aDpOJYVAhFpYXJRHG96DaL8UvPCmLvEfuTPPiY91cIx
xH4hE7HHt+2TpePTR9IgYHF5LHudtAwMJyn/19rZ/cbvfzq7AJ3GQcPOisUMUqUkk1NYqBNKiw8j
ne+IhapFxFPlLtH+4Eri79aYEGA3AvXqKVudhds2TiblVkLPh1CGdFx+3swn1oBipymtx4q5SQAc
UuCxBtws7+gnI47QXHjJOsPtZu/EMVo5c2UBPfNRD8+wWdusR/2NrMhYItLegFbSoAHGgeNxz/yS
gL+h9Y9LIuvPEA1TzhfZ2uW0PcxQHrfWpysWdRKgoJ/mDmnIMrmyW+2iBo8Uf5CF7Q6WMTiR2jcE
h7xZVPYDDQ2ye15HLK3OcFGCG+nSDrip6ruHXH2JshZOoIZRhSyBBrCU8KekP0vNQY4e6FVnPjgz
MVPRFllpYJ6qqb/AMm5gMKed3V159Qykzl/UK1s/+KzdK92eh9GRmT0hcqNBbCyjhBG3REu6poOH
jitCbwhPxOGKONqwfSTCxD5+QpppAZEOTGP2Exk6d1QTn3TjGWe8ShZy4OgYxzeEFGT6qkSAuoQS
WDtfEBcRNDypVAzJhAn/0wv5vNLRoakXIFZseUmMmWDhuY9eI5T3MDQrYqAiFE1dubL2era3Znf2
Q3syzqlPZ56wMMtQn7NsI7DgDaEaGsN6tmn9m43kXXJmnUur0hciw3AKIBmcxS6PpkwFmFUPpQFU
/qiRPngrSLu834kpHyeqxNvGG8/DObYbadgSU8vDqJGpR36aYa0eX1QFkusod4izT3G7zETCFqlE
zj1OFsL9l186ipq9NbfG+5dPYnRuIEO8OkRmk2v7L7APuS6hthCRFvKZjFZ3wpT7E3kLWFk9w56m
WPwzgu1lqpxNbkZDq6kymDBHT1glF+TmsTzzTLYOtXOrNjpDmTw18sFZnhExkhfhGc+MN8Qfv6OQ
Yj3hcyDlEzecO8v6/eBv4pLtWUCyJCm1R/rs03ap9QQjkR1CVQ3R83jrcVcrzZJfm0SaLnkO4d6O
t0jQXWIO7JWN0Mm84ByZVjWM285DI08ieKJtAgKIDUoqDxAZ4PGyeggrkF44ERrlGd5IUuYXACGO
Ufl3DPfDrEYOI+BJJCpdtByTj5TAO6faBsNGGJCVYi7MzKq9zatzoFHFTJY/4k4ibHhcy3uFP5fq
coZ0mfrKgnVh41jsaagHBjYrqH2OKrU908WRD5esoe/eg4sUwRSQEZLBeYFo/n9ptMJIxLfXkzBK
kHo+lx64lNtyOd5IivRQmab9tdSJK/H2Qf3unWUrHLPwj947TRZKfjSTDeUwWCTxmyJRv435TAAv
bjKTmPHVfRQ/O0hNggpUZanQm8myx65oEEUlxPyDcmuMD+HFCr8yVN/2eBbbnBUcpFk4Vdq9h8zK
oxTk4RXrUVnZ7r1/pICu0lFyr2WxtZydbCzDEJsz4Zj1gODiEgs1tw8GEz4fBAvA/Pfad+CcTIjm
yPoMl/6SpMMx+CkkjrbMnPbSX0ymX7YqGuIcEQZXOe4955LKW72jO5AtjrjdgzysHXkmEwoxCK2f
sm/q956PoWYurcoTsYfZcC7o8un1YxjvZSS2+gnxS1zUE5AAcf2G2pqXtyi+6Kfhq44gDDxKqES8
mM/T2s2FrzKrXgm1gypDP6cmcWgZAgPQ3oLB0MuW9X8cnddy40gWRL8IESjYwqtIgt6ITuYFIakl
eO/x9XMwEdu7M7PRIzZJVF2TeZIGdtZPKucaoYdym/+ALSSBVF2P8s0nyjTEeqmlSFigIsYbBOht
hbZx3Jixq2hPg1EAISjz4KU82EjJaIRsfI7Bljy5l4YmEOVZF3KXdW9GABHeO0f5WofjOjhYILDt
CeRuAAaZJ3YJN5Q8W0tIeYSCx/FCcogymJzBBfMkifs8xU4ZjmtWY1ylTHDWbbghN1ivXrE3D3T0
svqGwzcr4eVtmmuVjjWpeZ11zIPzM7fY/baE31F/Gm2/yrBrfvOUeK9du+/So9Afs22Yia0f761h
pxngn5fkrkzNr1G+t9a3j9ohR2wragjMjD7M0h2NlWm9jyxTQd8F2npu20LzOruXjHKp+MfKObHe
Xtcoj1nrgCmY62QhX3vxzvDeRhvgQ+NjCcwRWj5z0+2z37J/UBAlNyrdqIF7Out6w/CvEdfQe6a/
U3T+Jom4d9FtZtNv3tHWzHLWfUR4Q7aNeL9U4qgYu+ntrkgXtYMLTGVZvQNMBRGSSUQuLxOXNmtA
oja7J90xMzsrPcMaiQFootlRszMZJW7Cl3Sor6p3hO43a7pgrFFH89tCxCsuE1iyOPiq8VHMpZyu
8YgdZzoUY+gCs4yJop2V8lumfDTOHQezyeBBu2XBRw201bqjM2jnGzjEWY4+emdIUh4earxt59GA
hZq2eU3KXYZ0BmyxQVU9fuc1IlRnyX7J/+3JW7FBOaLnmaXhIOIoemz+L2JGh4gjhx01FC324/C0
/PA01xtq/M3CH/YHqtV+y5B/RcbDyEyrPaT6umTCrFF0/tTBziiQyqLtSjZsfxzzCFzypSl3s1+R
7fU80abFt14rEBwiAlqsP/Vq27QzN9lM3C7lBZEx8lctJfRZbZv4X9aMH/GPFOv8B2K72ZIfuS0A
c/ZsZR+ZmLGaLALse6MB1b3bvsYOjWUc97HPEDnK84VGR27BEO6dGcCFisuNt7QKHqpFGvrwouon
reFxy6B8HiQQCEYXgXmcDdNx/Tl/zeMVv73sVzQ/sJG1nCUGyEXmx9UZjPs83NTDKwEFdLGNfnGA
4OZUAToCB0hW82Yh0n+15pr2NDqssBEtBdtlcQizk2mfMS4SFfvw2cpRzyy6kpZLwfNr06xAv67C
p6KfGg9tYs9a/dNI1pnPcirECEXgNYgGxUCKxEROHEaLnQtDrzL718FB0g6M5PTwEZjXPN5Y2q5U
bnWOtmJnonSBHCl3MkXoo6+YK+NW5Myoo33R/Y7Uv2l0SjqU4BntqP1VxRzS5XYgJoi0srnD0sVX
lWZgZD4Srj6bEK2OhSm0LSMcsZd4z8oqvzTBrpM47C16MNYuPc7IaF9ZIKWKijdxmff+vTLlqVai
v7YqP0ku4a7yM2NpKuIyTbPriFoxzdQ/3XAuQTo9UxUAVSWANDDP1yL0Y4Gyb7iIq2JL3PNJ2JvR
yL/76bMnTVLy4eoDuVy+crJgyU+59Van4NGCbi2Z5wSlv89h3EdpeqyoJEO1ZaUqHujFFy0ufjAx
/VWiJAW7irQQ/1sWk7uBybKEfuFNhz7QuEyxgZTGxmGZ0nZ84aqYQ3N0aa1d9P8LLdSPx2BoT53a
nmxHrP1CXnstVVm4tJy/qwJtoB4o6GYwhHbxNRimtSIMcKPOWo0pN5XhrLGLRJIhcwcyke12jeUO
9Fkza7PnrKnU5p80IlYN9qvtzLsdeomE/HOEbw66sTHNt3aIXxTIHzLzgKmTVVxLDVLsCIvOGoAv
DqsohyZjj+t8QudC9qwnkV6BlvT8al1MbIBZRTXaN4ex0vUbkZI5qI+7XlWOSZAdii4kOGzaJMgE
W4QPwufeZIswpj3Zaw4PFdIfLXXbQl+39JwlgNfQoDfO48uUykfnYPXoLPNSTP0xiIq16QP2RY9s
J2I5lHNsTkFDN6E1TBA+Kkcr3Bkp3wgqrBTfGy2Yk74nuE8Gfzj5mIKgbR5MGAJqXK4aG6Yo3Md5
jZFH4rV2wLCRUUY8sRvzGIVBeej5alCYANDTyLQs11FuYzwDSwTaHm6x20lAWqwvJkFy/SwCqsii
EdyUAs+37A7C+FLU7wmgSjGfPf+EDcDGJoKghqdVs/RkYupRURhcgDGVEktbkI4f3r+5LEmQrZjs
9YdLFDAtZ7UUoTYMTNoklIGxZFFusvaD2sjewmBubEQnJ3kv6KtGh86ZoI3hpDToHwiGnCzoNKC1
GozOJgNVizXxOKETa2A+p/EyaulwBvCurNWL1FhoZFNIcGEjd7ZGueF8OWiXStLBBFLCHoHC/HMM
OqzC+fAo9tuiXQWxeDExXHEC+yq9MZ1mOLnetB+Tj3KqXV7oipjNVWIir5sodLt/RsNMiTFJdJb2
wQv3Ga4PhqlUykukSXrNbp3zw8avMMzdaHAPzI0tyABjc0lsPRXhZzddKbrT+Fng8W3JIAttRHbM
JpChhUq/9IN0XZPuIHlHErweCRkALx6DMk+VER47GyHCuDUAuPnpqkbbaTAIUVL1wUSx5Vic395p
5toQhaDAwLdRV9sGbxva+fnFhTS0Sc75oL91ZBj1s/ySf2FhUapE9KGzpCUhbZDFGIkmo4/kHbvH
SE3VwtsbsV9zXXf50u+VlRait/UGN0OCN+EVsLNNEbB+rBmv0VQizC6QKIQjVQloIA09eyYApmKi
TIFAdXOlxlepQq6FXgCCAJqHjvfcyDY6UK/Ciw9GJVZpNdJt0MAxGFyV1q0q2IOFvzngY4sZhsY3
fKZ7mU26nFjn5nMEpEMfXfMGcriDL6zGa9jQGdOJCJuxGzLTnOQMB6lDgXbdhmJnQzAOqJfRXzV/
RvolsRLPdIpaYx7MsnKuWNnfi+St6kDO6nsYXnfI9TWdMEAgSsTsRwmZFDMiFz2XGBPtoqY0tNGB
DWO98sHtNV9NurcBoA3Mu2p2cyq3ds5r1QGR6Kq96Tv1RUYNyopogRkLV1POk9JUqGg/O/Ed+LBE
U97m116SYkorWa+0AVvIRDhAr+2T6r2xcIWxRuib795764aTEzwS51zoz1w71uG7KD+AVsjqoSRH
vvw67aUYqFJMGhbG/EgTCo16sAYzQP/R0BIM/H0+uG1tcGUgoRi8ndN5rKf+GT0Y4P63RbQ2T1Dn
mYgaPRPumcLmC4Sf8jXjQ0njy1Cy0de+MsnsIRGPIgLvCnMEq8UygqTgZZgNckIJkG3kUMQH9Wem
WrDMNK2jgCg12sCOR27RR1Yg6gv57L6n/mJbnylq6GTyVrP5wzFCdCXfJkSVv0C7t62AbMHMLWAY
CzGpweUYhl9hzdSeSCiiDbK/vkU8aaF2EB81RoMCcIj4FfGfZCpVfGbIQCOaubuafuNS4AogHfJV
ic+igun1EaKqnk142jWMwK5j3hNVvow1wGzpy3bCEVp+dcbDGu68Ez1eEFbGoOVihUCucJGZu0F9
9Yt7SpAu8KNoTwSssMgR4glk603iUb4dGQ+pwTplMxtfRHzuIGq9tNq7Kmj/FTdgIZjwGQG/sOnj
dBxqZb020bON+iINvYVkE9BQhQYl/GiVEBGlgCOGgVTlvcBR2bAtMOU7/wihH9Yn6yvllBlyqha5
1vnS/y/FTtD6YTLXubFbGbi6b+0z+l3TLpYBozgPkm2c1OyVIEYOn143owGTl4Y9sMZQgaYQwTCh
iCy0+eWPJBF4+WbIy01cLef8EBoRm407soozoyolJkzlZBDDRpuRbsh7gxoNYvnFTukf+iM5NyMS
yt7Nd/gcp9SFzTxX7NqD36nkq3K8WNHBD68KeD007e1exb2Iq8fIt7kDt++RVP8mcK8K2M+WMYUp
7vOXPC0+K2wpPi85dwZ+KSTrQhBhH06EbMjUKaHLjdJpE6EOQleh0T0lKij9EIW68dCjcql3F8PL
XV1cFeOhkC6pa9/Cu1vpt/A/WJVPVvb/0VMHOMEtynakUAW6p2b4KsyPrDq1tg//yCRog/bwV+cE
yV/DjKi3Py04GSSSzo9llv6q9kOzv+thr3nnAviMvc8Qwgid6eJvUhXuqD3j+KBE25L3t/ZXeihd
S0cTIf46ht/eG6wzoLCVt+e9DOWBaQJrO5YxzV51DkTx4Luv5b7CbpneyvmaDb8M+r5Rv4viI00R
2f7xZ3bGQ27ceELG6T3nms3Gnx4hX1p+AvpN4hsKwwkupnoyZE1AN2nJ2tYeHjV1QEr6Ya0bR8ki
hZl/IzgRP1Sunwhne+Vc1JYZ1dErr1b7k5WbcpAYfOlbQkx8hMZnE9c+m6myeGiBzRPzyPK3cQQH
1d/M5jpXCEJFi+vm2DfFJYvTpRUcNHHtzFvDDCWBW3ztLNLNdtLV/FPUXTWK93EflfRyJxLS+b2l
3PagLaZLwHzE0266/KgKsTC5U5P4jKGNfaKjsgs8V5xe1W0MftL0S6QbdpqtcU3Rd9Osm9NZa7Y4
8HRtr5IWIqK9p46Yatdl+xaqiB0PSXyR+c72rgGDN6h2vbevWFV2p6J0jRr4wq41r3qLyFJ9TNa9
R78gshMU9IqWUQqGN/U5x7DDG++Jtybb1cUxER/hdFKHm8FB0IYPvjKCYwD/c+n8ao55EBNiNm7M
+Y+j04vW2XfHWteO7wxNwLCH/p/SPRnLi/EYRixOXwqwCJRkvn6wWNZhXmSJ4mM4ZHbZ5/dC3IkX
QgB7tiIsSPgOp4sCFnJeWtwtuW0YBhmHBK9v5BYO6wrzwG57bN9TNvI9jh8621nvSt0Yrz3zzF9U
8UV17hajWGkyosw40ZEmJBezetjWKahgDr0G5T4NUPFvhwlJ5Aa4ngwuAfJFIiMc/RyZcumpVOFr
LjnW4jaq3wFaft+/Wsk3YIeETzRv0eWR5TIU1Fqcnt2NIOwi+03ga5b/Yq6/9Bj44apFsSADeym8
p2dsugoNiltiWXK+lOp79L+m6M2SeFOVg5Ne6A6WayqQALZxxVma6/8K7hqJB2tATVPnaHn6aBWy
3cr9L3MgH5pSjzQctJ15choDcurpQGPWD4H4ioNn3r1Z1qMYWcCsqmyFGcgb90130JJPg+18dvaD
q8m/g5RtBgpaezS6u8q9Ev1wONbmUvPxJCxC1lJg9JpzYRwZsNRMijEQIjNFkPCVoqCU3tVhgVZ7
10hQP8Hd0G6a90/lA8gffCPK9Gq0fKB/BbMyRIx89DoiXTC37c5AWO7zrb3IYe97X0a9KwTzsfxz
9H8adW32jL+LYz+cIuJium0UneEZ08DLfkNGHeZqDvj4d36a2kvdHn3toFXv9NgqRM8oelPgb1JG
GfpP1z4jdV2immSt4eyTnA3xNtSefFeT4qeutsjyBknmaPqSI0EiWAInCanGDE+eIWYbAdZOvJY4
J1PO4g42JDhbSO0LC85zCj2MUeiSsrCQ/iKSklnV7/yAzcODomFWeIzMfSbWHG2t8SzIAEC/aKZ/
FWv8kIxJOsAFShTQOryyQuwIQ/aVrWox7UKRymki+13dfeCDaCZmXDtPHBgeOriqI/9dY8ZNBfxS
91iF+TUNxrKN0gUdNZmqW9kSOKr/GnOgAjVNj7Yvhl+rylllz4lq268yu5oMFopdEN3nNo0X21Xf
dKk+PHfJGHYujDoUo3ZFXoaH+uqQJb86jqSO8W+IsdAM7/34TnuXU/5Elyh9Jagt89yynE0Pqc9W
+yDjm5H8toL1vvoxGD+F+VPmfyWC/mwhelIFd0H/z4qHBQbXuT9slX9z5mFKH9ZVN0N7gwtWU4Uo
DPODK4ZVxuifuopwEy8pWVLJ1pO7tNl6NSiztSDQxwZetR4msuGvTXyTkmH3e+CckmdF7gJURRXG
HRI7KvnsL3FuLUrf4odblD98719zODiAambGLCTjS8FUJGSZeODlWpYL1IAQSosnjsLuhYcmKN94
BhL9rGDMyp8jc71ko5mbMSMc9R76BxsmNDVKtav4i5Is3dXDwBpbH7mOqT8qcOOIcMlGh0zGp1Pi
SGBDwz7qhQ0e9A2NlKBwzV9E9j1iQMQ5MdooV7Ym+ZKo05oC2Iey1UdcFByMiV+wRqm5EHhkRqTw
of2+MYpxZYwRehDns0unN8fSnoVaMWRiWalNX9LrZtbhq+QS0FA4t2l2GvmVnJpnzNQttI1jp2Mb
7SXYoGhX6zqPbI6Y48erTCqIcWvGMOKcId2mstxbA7VBkR88VPSpZEssgekpiL6RAgygKvOkuli2
dzkUbXpoTXt2Y60CNTPR71iXyDZQzpFvxS9BvxdBCmhCTdsk8UZP6/3Q64deifHQvUzSc6excBWG
lI4dgTBERRlACAneB48WxcYMiLYAR+vaNJt12hFCURXEV5tiWXRXCGSbyQ5OwvNfa9m+NgMEDmek
5T406c0HKt19Nc506iiOmgCQQKyuWkrTthh2ZfipohhIR+pa+E6tts7C5JgSyV5maFNMhMOEulnd
2eOsFzTranfDIFDY59EfNimjvSYAIoLUamSpo8MAipovNX+d5bshLpiY1Lgs1l5KloiKdo+rEQ7Y
+BZHGc6d6dCi4RADpsnm4EyPMPGXU0Y0Uk4iD3lesTEu1KJBlTxu6/i7wxXGyCYmUwKr34aP0s0T
jCrebI3Lf3xgyLSjBfaV+M9kGEImKFQrDXmdv475QWlOSC2N7ghEHSPx0tAQdgGuV7rRdcgvs4j8
MmkNTYqxAqGjreFaRlZRkzfTlUD57RXZzJxHfNDMYjXqRm8APeGVEztcAoiavrupCva/NuHcqa3+
ismtS69KNa3zkKSy1j/oYtzJur3hT5zy4YA886AmIw+UOGdZ80oDvDZIqcNZg2sUUsRATj38hDy6
qmT7lVJ5S8b+pjS/gww3vW0+wOuacrxqfrLvCn9jkKPVYOxtEv1QGtVdKaNfJSHuyprlvXV/cB72
UHyVPTG9Vv8d1dmtEHx3qEux+feyvfTKcOqFOGXWdApiJMackk1AzB6bMMeabcL6+FPDd2pJNpo1
+OoK4UNGClJSJl91VXCIsLYYiGSgoJE3BzLYQIuOZK5zrgKaWGmyJIe1bGfhe1OyOjoCOvtiQrAS
SvpJ0ivm/mUfxvcxUP8SXQf8FXen2vkbRH/rpPGaGyYk2m5pGdOmJ/k7M/ulow5nHGaoIlRoY7qB
EI/youNFp53JTgEVdI4E1Azjpcd3urcU8LP2B4oHnDzpl+4dgMuw3TJnCYwBGbN2iG4S8EqUNy0s
b4TawITWD6lf3loH81lqaO/5GHd77Qx1n9u0zN/9fqqwUf8Myvhv6AlGQaC4LcHOHbgyHabyDuPD
pG1fqnIuNxDpJDnhbGUsw4PnTQ87TMluGMNXAhARNinGS06qb9DgiOs5QbOSgF2dfavAlkMkzRoO
zc2oNhHVy2IqWNUYZrUronedkCoHYT3gAfJawo3Ugo0xeTtdVttqhNwLbQXJZ1NEe42Wtk1QfaE/
SSXrdpnupsAk3aiH1mdsLOgUjnrsSJvydNx3MEgK1iOoq3iH1rIOt3kfLacCp31TvaojxvEoAHzi
L3CWbG29P1g+rHxVWXqB9REC5Uq8dBH2PGdk36p9va6slshMHMJ1RxcWHUIatjHMd2B1roIAd778
q8nGkmwIZKj30mg3Y4v1qVV3InobOr7cohLXqR0+1KAm54NWOwrOqhA/JSLdbC89D2UhEOFyWJVJ
u52lAIzlW9405o5krwGQH+Ivy2e5brDviKqLX1S7Lpx+JhISeMYvjmFth5a7ckawWdzQRrHMug67
Et541DAinY61wudtTgcjUPemr+1bG7pHCF2fAsFmu29Enz20qwTGUopMJRipsS1IP/2hLaJTGYW7
HuTkIJDcgkbAOugV43Fg2BiYzUYfW1fxoTWZ+TqCEJA2zomuBn/W1lfK0/y3HaDUrohIEe5ZcYQn
s/XODTv5aphWiVQY8g3bOqrRCDW7iRWgZOpZgsInMt4FqkQUqbAWDaj9xBcXrQKscw7yXRK4nn4i
Ppn/Dowt/IeuvWg5bTRzluZEFmgF9igMf4oBfR6489H5V+tv1dxGpl+5sra990J92OYr3hoR3IdQ
MAQGaOEdKubfVfkdMo7y444hO4Mt66OprGXC8GC8BJxjAazJUigLG1KHEwg4qywwIWVhA1YFDgrn
gn+2dXY9B7sffrb6ZYbXmx4zFHVn4PLqsuc82fSdq0O/oIPWGOpL18wvyGAyWpK8Wlfgz+wvn8O2
YXbOhp0GO2jJOYRlooevDe4xqqJmRN9+JD0LTz510CEgeMIvGe+XIIhjt1Y++SFkLwRPmd0LLp4C
v61NzG6zcLgkjdpBTH5Ix1e7XLXqZqKdpfJtSNg2qmcsNnwcdbJTvLPwvyrjT9ORl99t46s0bpZO
7wq9V0W5q9+08B/f99SHeP2ZgrX07TeYbviOphrN2MENZ5LcMQdKWAbhEkR/OzAtYzZvucjGMcGo
rIjj+DSg8jID6OMMCjIMDIpNGktbkPvHA+4oL1YLlxA/SgOFo7GhrWPN7knVnZL3yGKC9McfhBGQ
ozCO3WmPDnSkxjUmj0pyz5kdyw5DSIgvrgfZXM/+6PeasFGNAonLupxnbUyFzelbB4RZMFEjsscg
xkeRn3aMGI19UeojcfKqxXcUDBzL8TLIrVVCEE/Fes5SEjKqnZV3GXQWcrGzCccWMx6acN5cdKUk
LvAUsc8ZmmxteokbNbNztnIt5teyo18Yt0g/SERjQUw2R4yDV/feQS2T+gASNgNS7O/AJg9M2L1I
R4vULHyLAA1s7861l79ByqWosg2DvGMwSjb9gaXTg7c/ckPEbS3xWflGJK+K9vCilB3FVxr9qtq7
aGkoLt6wJVvXcSOOCmmdIvlZmMCB/B9jvMj0jO+EFSKF/FRAJQ6/Z7SbhqWtPQ7tJWMHM7K++r/f
ppOT6YcfvvTimQH7m+iWOjgISfnMfFzf75RRqfznq2+WBk/kEXNUi1vbsYVp8PRbKS0SUvP+adkH
m48h8Oq9pfxLGuKEn0H8OtE2E5Qx6Q+eDin3gfIaTncfNjUDlET7ilk6+NO7n2N/hVPNVp+TZhFZ
5oILlZk5m2flnTAoxOi3IMXdpEAJeR9YykqEfTyOzlebq+4UCzxc9wqdTJX8DqSzdIJDN/wzU5PF
H6vvUcHIuVAMgqqYkRbJHR18g+LFtD6jhJc2+UA0ybNiKNv+xjaEe6QdrDOxuyCmX4ZNsmSH5+aW
cx2bZD1/ldqgXM0MskasfGqNefRWy2Jj+mgYBwhfoiMPFhJqjPoUYay2mrRgxVQJs0yAjQf7n5at
nELbOgqpg+h5B4srVbTL0fR2AdMmrzf2Q1ysLPaphQLQjBxUy2EkafRuxBXcQ8Q1ooEkEP5ZPdvw
d6JUj73fvw5s4xKThwXzc0qC5xDEW3pm0ovIcuokK+ubH3FeTsYpNIqNQL6heKjmKTFsEbhSTV1e
NZnjmZtX1Mp9uc4iazXJBOGL+ChCWCflQHA45Du5Hnvz5Fd4tfKADcgsgGAl4z98qBYyRqjH2LdH
/UF5sCz8aNWUNzOISWUk1S5AcxO6wcSWD7uyZ6KwQ+Cb0ECrqgJtMHY1/gjRwBOue/syO4cyO2CB
BjlSKq41OU9+aw/dk1BRPKfWYlJRBWhwQTSIWGUM+5qYK0ghpgEVDhBCCpBp0tADDxzAyCMTFkZ5
z6oNC06RrOAWLWq4YOY8em7KZU6JQ20WNIeBBJgo609NOK1SVB5ZBPnOZ/vfiWXfjKu+93YKEyC0
uQK4VMXPG3p7E4LwNJN2LUcbqCcrdl09t8zSJi9dOYuK/BLDM1aKHFejQ746XbYFpJIGZ2UW/Wbs
sb2gyGic0O1AR6pIXUNbQ7w04cI5WhbKdXbfOag3v5HrkkkQI4tRPiIR7dJSbuhLWjVf2i3Rb4r9
XtfOUmUwSZ3OL4Iq+JpEm2Gqd4Ek/3MxKQeLhs6irIpZPo7MQBzAPyq1pE9w+m/PJMhAcdLPFuU/
JX5TC6ZO8bDs8cXGNvshjIpOiB2u+y5h0hRnyLSSHZxuLfJ5RR23CIvZ7xLRFsTvdklA8WfIcn/E
KWq3Z6N9s9gS5d62tq6x+WMonx09f6xSzYjXKr5FeHcx5+9NEbv6a+Af/TxmSzh1vKb6VJjKPYyq
LfOZfBWTRJ3V4XFuDYtiWjr4dQZCUvKrDlCmc5Po3IFUSMIPbbhX4ttOjnr3a2abIXxTFTfS75IE
z2wdq5eq+knldh67j3m/VenkdOUQ9UsQ5p54ehCDy1ezjVcpySqi/InZmYUNgjv51YrDbDrywaWj
AFXld9ajCL86bDRMVIaeMUtO/EXT5ivHJnT9I9DNRc8oL2Y315s/6uzNxMDkGmm7CxV8cyEF5dNR
H7UiFvwPwHtYEebacNAsYUswX8sMD2K6twTZC6jjaAMt6JOUJJbAIajWhBeRFF4RYcwWbP4xaYp5
wh5ZTzo0GPPEexOG6M/1jpz1m+5cxgjGPsVlA+wbByIbCKRYqpX+a9mNC73eNhyhSmyymg/dhG1k
h9dIOdUCjV/f7PyKFJYItoHvM8CFuw8rMoeMUWnNssK/Zwysw6xHxn1YOy3793otsmk9OPqqH1S0
qYNbFPVN0T89jmmbwSuY8tDpF7oTof6q106pu53lLXUvdEVjLLtYul1Rosn+1EfaErg4jnOqw4en
BS+Tc0lyG6m+DeVzcCu8B6r0OFR1fA/JT9NieIt5+azyhpo6ELS60RPmQyx1cs5j48JoWB0T3vC5
1MDuQcZe7xCcgoq4REbKJhfcJKx6sklorDN0LmkwrlOPob3/kSF3ipBV+MabhlYYlVVJ+tlU5pux
ccCjmKshhs+E2iKcyHccBwLbEd9jdi1Kss1I1CCnN9UQbWUY1tlc5azhHY7HTmUy3aBC+RuoQHtS
j+bzJIJbPbD7xf82r9mrbuQWfjZsiDLJmsWcVvXoLYaiJvYPIyUvrsFs0ZIxmbB1DlG0aHst4VGm
vFYWgcY/4KqjFV3H4bOIUL9h5KC8a5R914ET+lewIcs1jDfpn9ZQeouPqW0JT/KXKM3mgWrhdpX9
YtCBTwPRdUq4KexpxZ1FLtChgdttkTRa+O2h6uVe1lgstHYdEpwxpqBDjUKw3GAPkxy6OCAJqu24
BKYzyLkPpCApU2dz1Ha5yI6aXZ9DXjgdcRXR69lmfUkM42tMy2MBFGwSZ0PAhrF5NF60El/EfNGb
ieJOLddMzaikGk5J366LllylRJx8J7iVnXjOziM9ROSoReFeJjwUaoEthIh67TQ/ASLSNt2o/iO/
++jlPjgzuanUkQetgfFlgVkLT5aAepeXu36yLpNx9Jzge4rzm8dgKlXqN+Z1TJ5zSPwNSAmv/Qey
MWjqW5IbKCgAzvFTFTH+zIPBtmlPsQNfKZp5AdXJJ746eTgtkC0H3XLySJ1oZWOLiqPh2eY1mBOq
lf49AdpSK8Y2GdmRo4hCVoW5MB7d3K/PWlAgUk/qPQ/QoRMWOhODMw1Jsik+BEKM2WagVB+qze7K
7CHdTntRxFsGqSiwEK071SW06DVNbrCxqo4VjWgYkWVnJe+dUSHO8PV/tSxd0/ffDN98eqK/euzi
HPVOAMA14U0aFVBbDvO0l3CtWZwrkuaRgNefHk1DYzAlS6y9OeIDi+K1WvGq8+pkivl7QNmZiXvu
IIYR48NRiHMZNNqmIkze7ClaS4PK2DL+ej/fqknpij50q967Drn95MfeYsM/6Sii/BKxYI92U0lg
1aUU+5bVnx0Hm15LKc/G67UKa04dVL8+hsOqgLyIlDvQf4Ka5LCK3CBbORSJdGXxCsN/KcmDiHnY
IvacdVkfbKhYdOrz1qy4+qjHR7ZoelviJb7q03CZIqxi2PmUChX5jDcNCJNHQMQwPkqAnbCi7Ljh
hBYe8256RwpHfT4e+eajTXxXsTsnjDdZW65GUuRbk2Zusm8xAgpVi8C5xkd81K4EqGhlt9RP1zjL
FX98bxApRIHhonFl0UuuvFfdJ8b4rU/0paYdxtg5mg2TuJYpcb73JgLDexim0BUtsKLWgPBH51gs
9e+JZk5gzvJ69a9Sk5XozU3U6fsx1h+Jr7pma26Lgq0nGa2A/lEeuGno30XTnNBB/Pm5sdSDZtvA
jbd7t+Pr1hGhDqM9aYJtiVIkQJsVkS4Wa4k7mc130Ei3t69I/JZdmZwqapswP4xOxoKIhQdTWZjl
Wxsr12j6jEPTS96RTVB6j3HIlCUFybm3DsIRRMaHgH8ETRvTK9VqKZnJkkYXrQ/pSUb165BviJGF
Izl4yinNgITqCFK+pRw2Os/vlOI0BL4RsjWWROPGXPbZhMRlEoeyxxbXqgh5zT0+7Deztf+GP5tg
U00yjzKObEYF9AsmfAtDnqveuo6zfbMxf+fpmhZ7e439QhmUl3KyD6qnnnJ1xIo5rpsBEJdFMnbe
XWbxQElX1SsTTOjsIjPoehlIKkMqrm7VG1HUF78HyoA5WzhJ49KMvNQAA4TvASm0oTLqbgOaQIzd
Hpxwa0/LzpBveYUV1GN/k8f1gpkEyrdpJU9ZhuxaUq/6mBPwrcQGuqimuDko1cIUtQHaQv3d7Cp3
IPOA24p1X2QtYtnuOnbQMOzFGIOtcQg9x8URO2zEW+/alnQRUdsvy3Q8DKyESHz/Khty4uq9zNKN
6dQHfei2iQ6dmZllZ0aHKkCa2RLmLo/lgEfvP8bOrLduJc2yf+XCz80sBslgkI3KfNAZNdkabUkv
hCzLnMcIkkH++l50ZVUhq4FGA4VEXViWj44Oyfj2t/faNyLDn9Swv5olBTndpXGg+vLQcXJcPyE6
vvF29KnX5PpaHoJ0HnSsC8xovibfKwyLxfIxdvWxW+IdKDnfmnO9tscS79SSB1RdRbAFfDAT3m4a
wqPrTscO/Hor+cXX7LoSfXIDzC+t3dcQ+Gt7Ypi81LTuGjT+kJpvzURODvOmp5jKZSrrCSy05asC
nagJAIExjd76CIr7i1O0TFJ4IwSO5DTb8ys+5lWI+lfvky04ieOv1wbcwqulmyHZUz0fk9czUGoX
MOPbqbtD2KQ5amYQlagKciMukKrL0Un8zbKGCbt/NwOuLOxbOUOtTztrk5PY6GA7rshgbOZzAraC
4aimv3rNSFBPxfGH8uHquDywTQzzpic6iH0VkyRnBipTPqbhpmHRHWVvS/FTry/TJhHVYAxDgj7w
/Pgx3xtn3Lcccnl0kdJr2Te2x8gn1hleu6yh8iFCn0FwdyXu7Ccvz86OuPdCmvqG3EDT5oCY+YKW
ndGj97neygapaGjHlRxCzAQmAlhfndNNl40m0Rfn2IDkCMQ6hLVv2xc1RNk+8DmvZz/qNfzpF+a1
AgmzF26+VyuBX+P1/PtF+uZ7BUevRnzLBzp+VFTiKI3gn8wOrxbwkVdi5tCBdx/2QM7qCLGmBTTX
8yO0peQYqDBkN24Jiabuvore3GlIkGmfY9odG3U05sZJeIR5gY12qsbl6VCoOq3bVqXiQ5YF8FLW
POqODfUjfiW8cw7uJO477moC03dU4sMsgqZgX8yx00qRnUMePrShcpiE8JukJXWLWKtsOCuk7XKv
VaJvWsKFngpo7iTK7KjgZz8rUK2WIsekehKKzgqnHD+A9u2nKjyWwjtEHmFlBKZdxIDQ5NgGwl/h
tMFB8vyGK2mjIIcAbbvk7GXwuDj/Em2mkz6KMcPmb0Y138rOeSoDCWgnZeZvb7LZ3BSyP1dzxyk6
xEig1+UmIr+VVdMlb6w4FjVnnsDeRUY9Fk0CocNLJlB0xWOcZfdK1IeyJqu/hj6junFZl2AOIPMP
aBIj4OxgZxARZXF2Q49SPJCH8EPSXF2mZJo9QWKjN9FtXYLDMqDsXQo3Zg/Z2pMZrsDtf5qmYGWq
ABSklmeIi6lXFtHVMLJWzbpHz8rffnhPIwdwRkdS/ZPerS7c8SL8MVFj64XQ/XnlxaPxanhM9t3W
VCawSW5PTQAZzc/4kKT9k190xFCkPQUVF5ev52tHTf4pbq5zU9TX9ZicIoWMXCtmrLRy57Ot05u+
A72S5wm28X3Ec3NnUzifhQsUv6koBFur6iiWDNBH7gN+T6aDGcgpRijVO38JxtPAVdRvjUdy+JmO
qjyk2bp50OtzKTd6DfRH663rflnJaIaby4leLjHm89E0jj1Enf019/WH8ajkCIVmREfF95Dp3eJ5
oPX7slojCrkq/zMBS9mHLKvHhJ2tr+srt8ckptAP+6i/FWXPUn2EhpuXALpKZaCFkaSIWAjs/O8c
oX+lpiXBUq7YG8R7M2PRnrt90aC9Dan80F03HwaQkK7kbRrha82QSsRK52JNPYWuKw/uTYl3NGb/
HhavpJOfVjV6BNVr5ieK0NyVNfcikleJEaBd04+hxtFa+jTVFZi347p+6aYiPPt5ctO0LNJC4Fn9
AnhxUOE5YcWynxoGOj8IHl0Ic+z6ToJu0U4B1kdGW8+dcT9xbqzVU79iHFpS8Is2X33Ow+vXaEbT
0dNMulZwFqJSqM7fZQWjdU6eJg9mbsZ6U7SYLCeRHmxGqYfDdR+Y8GfhTdfFQBNBs0qqFAlOeP3v
OUl+LwI9wHIuyDvMc33JWIpzoElzWMnqq2bU2isXO37sviWoPdZi6Sk8bx8sm5vaI7ic+/FV74M7
F456jeHmTRBpdPBYRgwTvkw+udfUPLAQKvSDJGsipuWX8HsHtAn1glCzPAUqggdYlbgrG5GKM0n8
PGuujMa+FSEx42KlF1YE6rbtnkrkqbCYBJZvfh2BQv5zTi2n4otIhTu/TQHxu1QLOwMla8JpkpuU
mJoPUS7aWGxrW7PyqeaXKe4PEphVUjsMbHinx9TjZNMasrdTh6dC95wWHuKyvVYBoGtNDXdR5qBs
JtyzSavwIs1H2wQsNJcC8MTq39gIuoXXZd9k8Jr74ACSBORosvm6I2ojICQUoKhFwLvRQ8BQyj4Y
v7vxA8/d9ytlpmy3tIJi47ECjhj6q6r/wZr2Wx21QIET59IDqR2PwXXLO86dE81JV8njxIcH5idU
VscnwSF1v1/V3iac4EOH/VmT33pOsFKpct//eSf6oDh4g39VjuhGeqAsbTSYPKRz12Orqzh2oZ+S
WRhr4l2W2UZFcsQP+tCjMVSYZ4iwjRS9SLKHc0/2fTsJlUZ+jzXmzni6FGlH7hT7+5CieonBPFSC
sI/2OKzUwwqTCVwPpisRtK9BlrJFsymhujJnjBqgflE6tKzm0s+1v28c7uw9qTq5JDRiI704Ddab
OXorNCZF6zas6mXQ4wG5nVYKQbwoRpZ3IM5hQU4nUogutO7tfaSEfh/iAtPh8KDx+8BZYrMUxO1L
kwxswXwEuuxuUO4ny4HHaBgoWIyPVPti3o/nGj8oKbow5O6uBM7BRKXnnE1Oq+khK2uqHfJhvOK6
JKyYEUjTG1HHelAw4AIuRYO7eYqjPQ6A58o1N8JIsEVUgnCvvgow/zKsvTRcpmzHyl2W0/XRaXc4
uC41wyb/JSdaCxavZ+YDx8v2rd8N6MW9I89ccWzKLB/1xIIhn9j7V0XK2oFAk9c6h7ZU/Hkg8PDh
e+sX6ozi4QNbLcqqhuNYQsrN2vL75KHSOiEZQ8n8pNIESy/a0MTlg0bzEFRNtZ8Iv3IAb3fzTLAo
LsaUbYR4BCPaqtzdySGuKChGV2zopsWxiJO6QKjvvY56SxEDkFinAxnDJandvRl/ySbhEBhML5K7
VK/h2IzseeQQPDaY/Ce/AVS+TOFhMS0shOg+tWorGF+hDUxsqyssG5l2Xwqfk1Eg5hIjNM68EUct
5+714DXmheBcGRRQH8L03u90wI0M+1KZqetwZPubsBob13LY8SEllD19LVwkbU9KctueBLNVXVHD
QNiQhdbk6FvryV/Jyv5hkp/Ool32rRb1v0ImC0J57qrLeoYgb/RH52BQWeONsc+kMrovmF9X9oAy
rk5OGP3gwAA1LueTGNSU5Tr5syiXGHEPO9PSxV/z4b5y+60DBDBUNpIbmif71MEeCEo23aTIqR3y
inX3sJqyIvOZECMMsNHKPHuWkZ+eQx/NMp/i8FToiqXWRAYi7oPLhEfqjQM1rqqLV7+Rd8vgUnfd
/8o0j0yn9Pge5mfedpJP2gp1JH/uGrHcDM1d2ib8Nlx0mtHCVlMRRClG1iltCVd5KRWZxCTcnIXI
2uTogaAwbZtS6wtXQCw9twNqM6MVga3U17MXPOukBsQTkO3NG7fZzop8btjAF6PuyC9aMulL+6aK
rYSxZs/gkaGAuIuc7qYPvtf9YO+yhBznnAIOzzRIBMXkvor8hNSAePIS9M6+tF+zKaJWJvGDwzSX
t+VgkK2i/JtXWrJYnLvSnL1DNWjgGeNIEQz6dOe+0UWR79rQ67guLamqefhFeBF37ErUyE38Q6ky
c5VU4X1nzHs7lShtuPdOGlvDNIZMZTa8UwoL8dy2xKIYQ+IqEqdk5ATnorZ13NSDlg5fU6SbtuFQ
vmqi7TEK+M7G+Xc5Zr+Ub5ajO9ysJRGhkYPyRciCmQkH0JSRXJGIAfXIMDmYW2ftvllHkW71y2jv
FRSyJdBFNBNikdRoRDOhJl+jMJQxHtzlKvQNjT0iRm+J3G+lywHeT+GtNgzQQ4U7knBgkjes9tLx
TBvOvvQdSC6CuXf0qFWei12HTXsnrP/T+iNrUoIG8cqY6RT+odPTFbj2dy+LCVoPrKDKBs6aywOF
6FDgM36azQo30D0QpJ0LPDB8SgL83XkWXUQ6IhLYrfXecw6NWl6m7KfT16+N07+aArEgiUmytLl+
ibKUcJvh15/q4FnIp6KB7g3tlbpAxf1oNgdRer9Xjq5cxjwRCmfYZbSdGgvDsDR+jJWmPlV5e661
hnRIyoDoZ+uQgXNjcVzokibyeKEz6BvJbTcPcFthc25/PrccE7EZUtpxM2/FeCZAKS8x5u1BSycx
NF/dOZfF5rTINm9ylpDWkdv5ekVV7raA+6j1G5XrHwoPk7tG12Kq9vMoB/xqHEaQV/bjRIVl1HJC
XmbxaFMW5LS4ox18BDISwLV4dXX8M6wttYQLpZRZjgUIQRIuBtW2+XbkRUdkyUTvgBLfdOS/4aT8
2a39Y+iOxwJ9aVfN944/be5IDRqw/dFYEAYZey2drtgGqm0OtASkfUFft4GZkpvTCLgBd4mewU3W
BUmScD7GKSyPJXeoDR9ZwCpQS6N3Q5PbDKKyLxj9sokR2stYF+vCQFsTWE2CS6/oFEmUpj40Dm+v
Ksg1l1FwFg5PkXn2LO2z6TkaIwzXrk9OKoqOa0cyDtPXi62bn1mL3rQOLEmwTP6IWk3kLDg5tqDs
M4pZeaA55k1y/vN1Jk8P1Dw/tLX75KfeExuMDwLq16PkZO35jIV182dKOmdZw9vMLnLa+t09GJVu
8Tsdw2+6fywQCgDU8CFb1umld9bPxscV4xJRTMpnOzP7BIN5bn0S3Q3HMr2yCyrvvT6gHbB6a2l2
jPp2H68wARoUgrGWeEpieTIQZWu++0W4/cu+Ax3K5WmysA2hHGNFLNpIK2W574TDfOvNp8ihZsD3
ieAVMZ4D1+Vuxd9Cr/qps+Cjxs2a59lLVseQax/lTI4zCKtwH0tsd21OerLDZsiDi+Uvy05uBcMY
pfs+028h8bImIz/c+9gys3D6mDvnWcdFdmp/jElh6V67IQvwHmYrI6YG0tKzNshaJKg0m2EqxuUn
LR7e5prxcmYfNPTvzKznEgMkFqcy4Pi3G0einQA0roNpSg8AXsECqYCCeLelufeGOOHnZLL7PHCv
TDkS7uYA00poBd6oA5LImIZKG6eHOuTRkh1MSOulIozQJfG5jxlcujmqD1Ly4FbbR8rIJ3K737xk
1vt64ncWR+bZnzCQrerDdaTHdgviOPcqubyZlCypJK63Sw3/JE+fChRU/dUvGS6XUdTX/Wxe6vi5
ToOrsml2FT61JSx42tkKGZBQeMsOtGra5bD2TOKV7X6Pg3oR6XlI/Dte0XWZElC0IcY2CMXo1/mx
XSxHjxGJZi7Fp08baWLY761xe5XHy6ZCgkNzJnX2FeaocoaavnIYHP3U7lXCIdmfOGxnacI+yu57
uKaBCl+GOYCm6gftnieSZb3vscfk0cVej3uunpadz0tCH07TA1X0T9JFxGTX+ZxC86EKZWHPsTn5
ZPViIsSRwbYz++kh3tVTzifeLM6+Z2ZfO5FgX5h/eQ73uiFlGLLrcg47kI+D4tM2dkz+QciKc8yu
ZcXZw+ZRf5G6VcdPv53AxLHLnO9uzDmwyTpGGeGfjZw3SgeujoR6GlYzxQ5lmeSyaH+vA2aOuhYM
81I/hSV2IgwD59b6tzE3dRKTvDN9wjsX+hVRv/qwUt8CQnSG0NlFCOcVGJ8aRbTv8+jUwcC0Hcmp
Sh4tNAc/c++aAKN4lzjwkixllaOBk9LBku1cdi9GLgc70BbLWVDkzUFlXYKx8K3Sz6vk2F+WPok5
D+iBT2SVNCjXmmSH2tRA9TUUjWZoMSxwTXdBeyUsJc8mxXvkaHXJaL1Paz6OVYAWMhfwirIUxWg2
bIuQ4shEbMi3NMLA2Czz98hT6qpj2FcF+jQSebHidA2J0uuxKW715DwY7mOn0vbvfs+6TSi+rwzH
9tqyzteFz+/LbTmxiuUxVW17GVt13Y/tZrD+1rSuuspZYO5kK66XjHtVl6XDmfPh2RnohE4bRF43
cRgVaIGqUui0cgnUcdXcvvzKvsYu3tZQ9dlF3EYRAj4xNIy/B1lweeQetON2hN0x88lk5eV+g3dQ
7G1D4GyIqbBo519rx1HPJP3d6BBqKllrthFdjy11M02JHy8fjb4KRnkfLVP72GBGY4k/ssL6yqwD
Wd8Fh5xkpDzMiTv+cnAbSsXW7hVti2OWH6HZcERfVmKebkWekQc+1YXDBY4bfqPdIzJUxDwbvcpE
fJULfyuTgkF5ULsWk8KO+MwZSZJE63HKKM2wbj9iK0EsWjuLj0vSalkyoNssO3syBNAn3Fed+Q7O
gvFqTYbPZvMuFJeqYNJsKlC/Kt9AnTOnJP8iaT1OM0sClaCbDglXpV9eliH/HXmwxGFyDAf8/Ny/
6BLty+CHwKk5Olxmbi4X9rXjb/ScFQ8X2EdutQ2m6Li+MXTrRrM41l17NrX/a21XagFr7vCxc0hL
9eDWtLgEdkM1Zu7HbAAltbN/OwvsvqL5TNJu3lkLH9kndOgBepQiZ/GzYIbNmIh70VZ03XanTkZY
Y0vN0rPJryswIGCUSdR0Sj1J2fanMrB7OCXpWXNCxjAS/y650g5r+uoXQ3NOp3J7yYzJjFr3Xeqz
Gp2D4tQan35wCh6wdjneXmc1PbW+U5/9ELNbb2y16wCwRcjGNPtyVF6iD4JVzSSg5kTVB58qEGHr
xL2/WXdLGgCfl4TgUqY9Mc847nXNRa+5uQwaBz9XNlVAE3kPy8DsSIvTlmEFhjUet6QG3VGiplxE
A2cYv1koBMhKTey7OyaleXNHZqN8yr6v2TScc2q5JNqJVoi0edLd1uTosh6bbLpiK1iWZd7NPY05
pfNUWdSbSPf+mWcP+0DRHFKqw4e6WG/zQJCaT9creC8H0hT0ojbxRxF9tz0E6tDFu9Gl5V2aT0/1
EkGxaj3WL7h5G8V9aW02e2ZVv3diuJ1yNjKi5mPTewU4lOY+q/C0e/EWpc/8ZxMWJ+sv38cm/KgF
81JS4sgMLDt7WEwjZTVzwQeTHUi9gq2TLHMzLAO4n367CaT02qeBRWHpiGO7Re3GfF+wqDul8Su3
TLMTjF5EaRCnxqbcxdHwKi3Pb19yq9cifMmMK657hR/P0zjmc++dZ9XRBgA8ZQBDoMw6vFRY5ion
e+1TTl7ldPQj3e7beD9L7JMhY2w7cNCmHDfiSRbP1N9k0LdS4IrOwL4gi4C3b88WEjHHgDU+TajX
eTUu55UpbMdXX8oGE2bN/QS2h/yNDbGaALHMDU5wa/AvL899mIyngmv1Ihr7y1ImaIEx0y9pybtG
hc+iCs1BriU7xyw4ZCncmNGhfFVhXDfpWhxi+Bw2S8A/hgHbvXR8KCtcqEQwbLtAxVS/rI8Eq+P2
OEhCG0uaPNlM0rRU8aAJxuyz87REr3Su5jShhr4gIEOtYTYkPK0XxI/SUr3pcbKGVs8oN4zIjvGD
VzOWJqbi3c9w+kzh0p96e5PEauaJ7oLADyKK2OroMPbbFm+oktOyIpwtDZmKqKz7c+Iepna5XWIy
fW0TXIbeOF8COvk2ud/N2tCCPjUY8VseIISxkABUewQVJDuuqIGiTk05FciDDwvAtq/63ywYi4Of
Omc5ezCAY7RV5qHgzOxAMhuxOM/lvdKQFzpCAOTr8VMu37KgD69wUU6X6zJ8Frg+YJlWzn6Zme0y
8YwCO+CwNNwROAtPRtJl6O6TJafxIswO3Wzwr9ND7Dsq4Wuqu7U10zHH2a0AN5mY9xPzGJUWc3Pw
M/GjzrrmwNbRUWFMkZ9+sFSsaQgztGLQjK1woa6V+cw59VwJNd07tHTshyp+KZPkZ6qH4sY3dEWk
Kksuc6eDgIJRrgooRCNPh4uv5Q6feWifoUiPa9UiDU0M6Lr6wLsAntTzwDcEtj+HUfyrnMPLgsuR
+5L+NtNVM7oVOE8HHz0rDrUf4+s64N/wInmdRVBN5JL7bBgV0CPHBf+2Ds4hq8unaPGA1S8gqdvs
Y5iw9TXlBHaMq71yZQxE3F6Gw3UWzOmdXUlnr5xmMeJVPKfoCUpL9s0pSZi6bb4Fs1vvbYZwmZAH
uBqsIT/IE8xDySLKtwBNwL02w0g4qQmot+mCs4qmei9xcFUB/AfPS4AONYjUaBOhgtIadgOhUhai
JKLK11BwiAhGb96HStujX7cvw0e+xqfUJ8OiSelOU3eol4c1zvNDhLF87/FuRiVMhTSnLy5t8v3a
YV/igfzOdf9OcVjJqdp+LkFAf5NDPmhlvxwLp7vJHA6pDkSIkgVQ6a1fm0HtzcdQSf8oQ/0UFM3N
Sr5zHVmtE2diP0izWPBTEBM9RLqEyu3Yh2W9jTTzYtuvwO8qzEwWv7UAwNimwn+MmeqDjFIHWcib
cmTAzIP51jgQcf3Nkr1IbNSMlYaOZ86KI5Y2JEzl7TZuiOP9qjdlm6AemJ3qZ0EaHLMDODoe/Jvz
GKdohjczNqgwTYH9Sod+eGbSyGLSXbHu1yvu8udCsVJFH0URk8299vzbfvU5fs44MbYZpsKBSUSO
Ub7tvXWfwVINhL0je/UaSNVyD8zIlssO8t2AZ3CG7R7zxrR6uqwTsXBN31UjlvfVIUBjkgBuaoJN
3QAz3WxibjEkwALtsS9Dg4E0u8LjCs45aRHURURqYB7AvePgjlPKegIs72PC+1aLsiEpP8AMLQTo
RUiCpeT2gGOOMpq81cdi4PYxrxplIqq5XSTsP8nZHf0B/1Tfo3iajIMobFqMn4zRnZ3pD8QlpsSQ
npbOPJc9hCbintO+Hvj/Zu09D+xNMq2bw6Sarw7AuP1QHHosants1TlmCx5HeVzrGzc70j+c3kzQ
pblzDTgaRyhpA9KOk5+6lLtPHNbzucjMt2BS3KaaEOdkGD0laY2J3SCNjD3YlmWwN6Wn1nPostwl
iexcfPnr3/7x7//2Yf93+tnetRWLxkb/49/57w/ChEOeYjv81//8x1Nb839//s5/fc3/+JLb/GNo
dfvb/D+/6vTZfn2vP/X//KLt1fzXd+Zf/+er27+b93/5jwNPErPcj5/gqz71WJk/r4KfY/vK/98/
/Ovzz3d5WrrPv3/52KaL7buledt8+ecfXf76+xdPeH/eqP94n7bv/88/3H6Av3/BmDl9Nvn7//VX
Pt+1+fsXEf4tZMhGnfIj6bqxUl/+mj///In/Nz/y3TCOY8/F2OB/+Yvnncn+/iUI/xYpaIJuKAJX
+KHiBeh2/PNH8m9YHsLIDegh9eNA+l/+8yf/l9/gf/9G/2pGPG55YzQvRqr4y1/df/yqt59NuZ7v
YQQIIl6cjFUU8yq6j/eHvEm3r/9fMX4REr/bmUYJLAnwKgpXJMdiSYcjeyCE02ViGVpt3X+UvCwa
0M1QmOHbgFcEBZw1Ro1klZd4C/JGP3KZUrUSE1Q2OPqy4iYw4hgNWqBaoSYNajyprHkfqEJFY6wu
Yz6FHLpiTOG5w3JyGg/56DjnashoXqnRQ3TTOoi4+yYFUKIdoBVjJpfrJqcm3bR3dcJyU40CZcRn
y9NkFt9S4QbX88ojheJ4KnjqcRfojipKqfrLpsnOZYM4ETUR42HD8cOF0hgC/OMBKPe5mHhgLSUD
MpvCJsmDK4wk6B8j4Yw+OqqO4E7AeR1KPvNCWG2YqeY9loz6yhVU/1nqfILqwH7unGfyc+50fbCS
u/nmgV/cAIPvBGDDB3eoZ0tn8OyfiYXmh569NWokHSh+iPg6lGjTTYa3yhSXmacjzNSkrAVFF1zp
qPSKVFHTv+gp+Yo0ihxBf81u1AQju7G/jePhwdk2O5YhZCulH7rWvyAtjGFnU/ZWUZxjBU4gQVA3
hpFzLlGNK8woFyXbu6PXhaCVw3EFEoD5yULM3JZtF2sQsh/d4ig1XvNDmxIznkPJ3/dDIHyrpuWW
UF5o5UuPaBgLjmU9CAIxDa/GzTGSdP0Tz3m08BIFigXjp+ekPxzTfDYzamKTGOpJqCfyGtKAc4th
Spb6aWjj41xEK7MrPyaaIm9Fn/EU7cQ+shtgrKW0REsQ7Mhv2uEphOrqE+VJZpQ4Bx/PZmkZNIGv
HlyXMawvOjO14Dy+C+mQraAyjhwOL3kZsLpylNvYYCFA6ZzH+yw4H7WMopfZQMwt4uxGroLm7wZ0
eyV56sz6FbhOLDYt0XKALPLQPQjMRUrw/i1Gk4AdPS6U5MWgTl6BiVTXa7VxIgoaYPoAawQu5qbW
O5tThhDzcGZdDzeFfggxxdsJ47YymsqRjJNT3GG89Qg2Tpk6NZA/H5pxmY/12BL4YblWaAxJkLaO
Dr+ZdjnZInyovTTnOgCMC24PqGZGS4UR+Ah6H9mxapa3UUDKz5buxMf/u1OX30Z3Zi9cBykQwZBF
JPm1bY1K2aT33aSwqyyWUxh/9VWyrZMKW+PJdQ5C+m+IBny0ovo5Z8aNVn63ppUjEwW5HZw8Z09s
W6GCMjQyWCev4U4iDIxr3Ho7JMXoQETsNZpSptfVusdMT5hn8bKuXe3TFciOwOA+BEvGzONZb1+E
bUcrXrelqz+GBcelF7uMjS6TOKJ1BVbVxWi4F4qOzQDD3pzG9xHflq6UiQuF0y4G6P7KliMxj2K1
yKPOVZ6vDNWbTw7fsHewrQcbE89eEn1NJ7wMuhdw+zw+j8GwGdFZYZ5TLCQJYRPZo35W6akhez5z
k4dFPpyr2sNALrkGx2VkN9LTnFBw1cqp4cce6BpFOeNEQ8J2CaP7zoEVBwqQu5twr90sfCFhhVDV
IN0SS8oJWJ7GhJ6FMia0OPLx1qy62/Uy1ZHieuaNKVXNWWSpaG0JY9KYKJmugdxolXfpBZtpr0DN
qerNcG+xBCzk7MqNbyRbSJZR/cu6NSIQxNlTT1YqqtlOgFpjXohYGqb+bFhWLGhXfLq1ikIAT9xm
hsS5V2n+w7S3kuQezA39YVbnpc2L75MiIIot55r1mPuQNiLC8EF0pHY/inh9atOY9j8+nl1e0CmL
y5YiypsJ//xMt3oZTY8r5ZqHXGRUzlPBTHMwgLXo5ziFBHhCc5xDEHpp8iMcFnOsUNw69JZDArzH
4GvW8g26qUJMguCH6dAp8p/+pH+lEasgP3GB5Tp4ygecFrCXU0YE9qMrCumo8BSnauFKxtCG7JG5
+3zN7wbhgj7Y5HIUDPoNVTQDF6WAlfbPUj8aYBcdRppjWpS/Yu7TjFcIM8OAMTdnu+kG8ylsPhri
ABcYJG4cJ+EuBgqsIjJSbwI6Zy5QC0EDlK17Hat0OtsQGa9kSjIVz7x5RFDMSS1cDG7SYTI7Bf4c
4BkmrcL38JYH1qWXsWiB7rnGO87G6b7WrNLZv8Kc8WnSzEJyDPVYkH1Y8ms5WghusbjjnHtSPgra
KlK0kaGsgcWkoBvhKBY24EchAbDXScxmxGufytrHOEJh7Uom0+ma8lTWDvB3pFUeaiSoPAmS3BVy
xyLoFuvlTzcne5XtCzGWVxWhX67M6luUs45qs7q/6ZPvHBJORkFDbGcS+oULZQ+L5mndonjF6txz
lW7A4q+j0PckGfKdM29ua3PTiRqW+7S+YcHs2IgU9LWH13A2oVllA6J1e92XU3iWltR/Rewdfd5/
xHUx7W3oPETIuTQYRl/ZwIOl3ONI2WBaXtC+V4UFxpewYl1DiL1J3Vn80ykYMsiqTZd+Xar5HAp/
oIRwecyq4qVmlgkyZG9wQvBIiKeq0KdCKVopCqrUV+XCiOnGTHPRhUiYZQtTflg8Po+sAQWD394t
r83CBL3M8UGLNDzlW2xlwfqZsAcdA5Sufllumw4PyCYTVN10TWU49R0ejbEeTUvuoq71OprrzRQU
2WS5GeGeVmo8BEVQnoqKe30fkaxS/soIrVtMg0z5XOwI93U4vxo/Q6UNgdbPFdJHnYJgCilktdyO
L+ZOYcEOa/hvSm70p3bHc+lQdFFxDseRiDwXs85J0Ewpx7E2B8smIqAl5v4PHVLpJ4HBCromx0wM
wZ1EzqY3G2641OIw40uvXLs5ZzogXGgbo9/R6NJVBSZbUPVYwo42XKtdFNQ0MZUtOw/M8um2ni5g
7L4mLbuFNd3j4YGUX1Z9iKvVbv5x418tBHZ2K4sERwTV5QLl4+hYXHZ2ZWqV6xZ+uJkSaBW50ssu
gXc3jwYVqZLc/aL4TZak9qwH7lf4Ft0wGBh/KTpYce4B202Do9WswQqKQwaMm9wOlU8okJSvZwRN
GWH52flRhp2ZMTPx+n2JrWcfbd3f2zR00fk4fTZoS+xBjVNJcO83pExjj2R5F3hyF6TBhTecTRDh
35iDjtM7RnzaoRujHpYkfpAqBaGzWipusJU7o+fsS5wmF4FLQlNQZ7GwDherw8dIboU4BepMdFa6
dM7FQvhEz+y+ZU4KTHaw3LxoPfM3R2xNDS8htM/0bq2XQ0EFI8VQbItIIQ4ZR/O8Q1A1vaVlROzX
ktNvkZMMcdPmozVFhBckIbCQO4JbPPkzUxI5he5LQXAOjjQ0zm+GGqRmyi1WGFdLutygJIn9oLAx
DJzF3ZVmLMxfEAAAOBVzk96MXspCHFPtvsAu5o15c675Sh8vwAXsO4CofJchFVQZzliuwhmFJAPL
y3qRdhlG7xYKGadK/X/YO4/lyJFty36RP4MWUzI0QlElmTmBkZWVcGjAIR1f/xZYt/veN2nrnvcE
FixassgIwP34OXuvjdR+0Xa7MUcLY6g5nC1vDDcVPbsiIfpiosPQG+ijzfolDfGo0YLdUY5DBPZZ
zosqDjfrLGCip72FcOdm1IHuIj8s4JQg3vMfLNvX0tCXvlmeU79vLy4YDWYnQLJQ15v0PnZK3xKs
24WY0udu02LBNwfsCyb3AtC62u/lYcEVBqsgWyEIRKqEORbyegiOQYKVw1KhcVXr+C682ovTHdEY
95t2ZMZSMuKKA/XeegtkiWaNtnrthEAwk9ICHhQmhqwmyEfNHvKZ1r3v854SL1wblHoEWjdVsL8n
BEtLMn3iJziTrIshfNEJ5yBAHnbyNAxsgELQ0CIWum75YMNwARNlzQqTPsqfJXt1BuPHsPbJmLk8
Jxm2KGQiskBHZ7qUidVAZyscMhDsQXVaccwL57L9knS/hhD96IQrmuWVAN7BPZSSh9qsIzGjTu1i
gm7MGWC++17M6XZCGhVpUWLsY+jTlbLEv5Ow7qH8w21bH4bGoZRJaETVNemPWoUSAxKJSSxy5aPv
hHtdxFFsUyRawfPSeSQXp9kWuS4jorS8FJTggOAk/XGf58nm9Ns2/GypKBTm8G0YlksIz8EaWd5K
RAJAMJJkk1TFeJkgzx2Mvr0GnYelqmVP0BXz2RlK6WO9rH25djVm2fPvWGYS1iJ6aB2vKs/gYPEJ
nwuXBBv+7cgycsg7xOGsOtbJEkDjwqQlSwepqFCD3nYjMv9wRp66WjQEU4UzWivK+4zZ9jRn1UHJ
hXt2xvNhh/juV/9SLqajyLGk25K8zMx9gjc5xJX1CkdatRhQRySaB4BY9zF3aZMOrXVYjcRBPlbP
cqzMkymgHdbit66q8FQiSBn0bIKYmIeNXBiQqDkISU8ef8Yt44A+EAQ3LGuLz6imLaFQJ1Ta6sTI
GMoi0clxW5tbYRjnrAjRnZJlxJ2bHmim0QczwGrP4OYf6xlvfmqhOk4ICpNtRwo1hvuGHi6wRJ+5
wIM2rE855fkROEzJdrnuf9XFNMjbmn1mmbHeZCEcXxZ1bMJWTyqiOUeuX7V7GRQ0MOaCVBYH/kaM
J7TU8sHuEAKPPodcK1ywnwjjNadtSQu0PyZWPtzzEbKsa0iYhyGnUX+vXbQJrkZPWrSmEzWh3tbo
L49U1+hACSGw1hW4G/+OF9PcCyJEMZVicedZLywwU34eI3/iHGsOzy5OisOkxzcxLfmxmhgwaReQ
wAzqN/BPQhrWBmNQvk/B6OAZQeVNP/ggGFk/0LniYFfiwBo7/XsZGvKiFdNym8LOWbW15Rx/xiXQ
CkHCIcqMzxa+CyvpMwehBzXVfsTmFvptfPQMDBQeNtmxwO6Qs54Msk63hU1YZCnw0yOxwPf715A6
BDza8skcYVm49rNhEyUDHH+ZrHDvNiw/rc1RMB5qht+Qmaal3OtUQdcLQQqbjT/sloShvcoZEeBK
9iIznrZlTvFHaynrBtKEs+Qt69lhDIvAtVmHYUSk3Yolzjg+BbjgBW2ybWfP8Fdj9eyu1nYknhy9
VqW+U7kUnCXzAKUGfPgZR3eXGkMZwKiTZJVb07tnRLUxgrGJ7GL6M1c9trU5dyMhOWMxosKBOc3x
Li8+Sid4aOu8uraqPTEFPLjYA1Dkbxsd/F0gVsDqRyZWrAs00QMfqmtAVxLqFiCmPvE7b1pNfSKs
CdlkD8kinJ9U/Hfcj38FJWdqhTd0MEMQpzMJExUrtfOB6uptQpOPwWG6xxMgHJJuYLmwuJR5jLPE
INO2NQ9hXOCRNiFecArOesGEiyHOBmfdmxuOh6kqfitOgGzt2VqPgB63+9M0jR2a4eFqCfoxC1Zr
9hvsGC4pTYDSNnE5pHsR5vhJBuNYGwB0fNPadb346Eig2fpHbiBCT5rHyZUqGjiC0zf8rKSFM73E
mTIiCjdznzvBg5OrYxeIfOPusfh9lqK4zwaZwbYsEIgmKfZfKrJzYJd7GVOhlU26dSywH2TfYXpg
CPgQTiG1uTOTOoCOT4sFyrHbuFu65xPbx+QznyCnC9UhR8rNTOwwZ+h74oXtTrQDMUKu3uQwuCD4
a+f2ngfx+5IMGaOHkfmR0c8MP9cHnDVL6Hg8lDhMQz7os+q9G9El6YnM3Wuem88cV11+5peF4vGh
FPExm5MjvvZTbs7vkPXdBjAEs04K+U/qKKZpCUEmhVNH4DIuFDh35n4UtUOHVteIRGr8aDz7MFRU
gR5IDjBu8a5fe51p9cs3DdYmZrV5tSo1go+mxanTOpr1QMWHOeEWlCNRnMPk36QwPJQRdGCxwsGd
QioYztmpmucfxpxd/Dq4MgPCdNn8cPzl3go2kDjDbSu6GdUEhY/BTvSQtkz7Sx9fgmHNzwsqd/xW
T4kz3bRfHuDaSOwx7nJcaBkdeTe+7dmdWZzLTGQEQyYfOUF5QX7yUaGyxK0/TeGQBw0Kbw/4kWLm
BxGKv512arV6oxwqf3t69pT9EejsapX2n8BiYGajMMb92Lnp1WmTF2ul/oOcAJtlQl6FXZOipExG
lK51QcjUmIKvjXBkbgd/Xu7egCfajSvkdsjVKxass1s6fzj0u7sCXBHtflBBoadOjCQ/DQdHKaJB
PGCMWBGHULw5+sv0vcjzLMpT9zfY+09yg9gBveE55BHay4Ts7sDIEIfYEFMYdD861hwffeY8qLaJ
iwRAAZytvxhOSY+m8jHFLjDjJfqrsrZfp6p/k/iTNzIftsHcGAw8LZTLCkNdXWN3a6b6j5r9j0DA
8WF1v4RJdVQ6fa3z9K8JndNjPjZ/L9YaV5JoccjHtuTQXu5NfA2vhXCpvF2AH23w5OaAgnIMghuA
kbBdub/RBPJQSstCzodTSPXZp+dxRoNnqQXCeO2nL2OLilOfGDIi6hmZVtnMLHunIKPcT4bTjKR0
4wQ03hY7O2ThG13VZOOvUXZF3CK2VxwvXbwmAA32sWh+6qGM+I547ONp2mT+QAcsneWOvhAK4nql
Bule75s2e24EM7ZpWaytjVMaUeXAP+Knz8i7mlnRgzOFuW/q7NUcecOc4SxaG4IS+USP5A3bLqey
htwXnPH3KjB+1sXwNfR0xOwGbWO3HoYN/PJj371yAkK+PzvG43ebi8xCTH1O+Ji4tCTDsAHwlCzb
tDafxk79Lhj9Ij7EQRR6vBuzPf3Oi5MvwV9jt5f7vCB92s+WrRLl3bPK+hoA/8mZL2261Osfsy5/
b0zvreNjhXgIdn1CBcBEgawC6N5LyKkd9Ah0UDB/XWXvSQfE69hvzAFXriy244zBcPD7V7gisziI
CYF42/v0a2hzcsbrQbSH4xON9lOyZi4EJfrhzCMk0Rmajd86nAqmCcoAA1+W89Icfsok+csF9tJ6
40vsuziWavO9nGkn+QvpHeXM3N7taFxIeHt70+K5lsIGErI6bOiOTQHan5HSMPVn/maeCfy3+oFy
4DU26IsID0VuU7u/cKfS3O26YxUU+BRXO02DE8cqAO0kGSePoTyN7aAIvLLp+fJ8KiZX3MdqFRID
B4YQvR1MSz1ozgcbZlfcGzWyDReHRxnY7j73eCPovANG0vY2U86HMTjQpgRWE1Dl/C3JJy1spj91
d/C0VvCR6SG0Rva9uNItFKziXn01BhQVMDq2ndWhG2sB6yczf5mb1JfZWfhw0p5wsIdyoIGfuMo7
CgRzmTYIfiO/NzEt1p3udzjW+Zl+rk8Dtn0PqF7+/8j3/27kaxn/x5Hv+Fl8farf/2Pku/6Tf0a+
tvFfru0HOK6C0LUQS/x75Gv8l+M4tg/hG5hO4Lru/575Buu3jMD1yI12Q9vnO/8a+frOf/GlzW5g
Gt/f+H8Y+Abm/xj38sOxLrA8MYx2mC/bDr/0f457jRhXM5MCHO5r2lhJXND3hQP2gnqXHu1WBxIc
mXkwOzp5zoYK2b2W5VTfcihNRyofzA+14+wLe+iuEO3frZLjJqLgyxAHH7Q3sdXQQL+MWlOUFwPR
H4M2nhZK6scREXdqtzEBSXSxklHaO+y8Na3WCSiAz7LNmezuTgIk8IJ7qQyCFXaSKnFsxS9/XfDM
igYmI5IdDeTwKSYNQAyZ3Jpl4u9GjDivVe6eGAtXftAfaqe/JAPS07QczZNMcvuRAzJJNTgv72RO
+asykfVZYpCLnQwDCuBC+C3WUdZop+vSR49huVg1ZW6jXe7+dUGVsxHVII9mHMJLjsmZGCwISypb
I79sEK/szcmu9XsV0QFRkT/mKD8yO96EVpA8/8fN96+p/n9O8VEyckf9xxTfQwfgucQoGtxZrkt9
4f3Pj9VmDpvoBdC5A+bWFLZ/oaHWMJNDAeP6qkTXJt4yUh2eOJFmT5kXv/OHk7VExhnxeK5BO6LR
F3nsrDWAt1iZFTG/MgyhP21FY6FBdnV1XcB44xJ8y7LnSwyPjQ42e2JdMXWrAnFRUpPt11jLgz0w
+py8ftg1Xd6dBpeYg8yBRkTfmVZEgB46VRaBT+a8j50G7LllXeKmSE85vrBH+qAklA/qI2A22NMJ
fzrKsmBylgSICOxUvnAWzvciW4CpOIrcJNIS8toMTnPhH61YWLesl8ZZGFhdUMgOOz5yzJFtpTb2
X6LJq4umLxcFHi5Ck/hXJ8CZbKO63PQlI4Okp1PqJV73nNIQL1zYMF18bYWd3unevynbNY/IXH+G
4Bs/UM37WMcyqAeJDQqwZfiPsg/ApT8Wr5a+dbnMbvHa9kPY5sDE9LJ7ImIkjBBzeykvZjezCQcO
oT0hY0SQXYAgAripAUjhi1tOP0TfZlEb2xDqaFNhIEB338XeGzyhniqWhh58s5jee/LF74BoGmZY
JBL4YZbMokpUM2FFHNdUTJRqjfkDyQpI58p+S9ckZMFZ52HUudwV6yM4ena5K9YAKy/VeuOGww/8
WsfBb12i/xAtWxb8OtN0usMc1wVHUnGshinDIbAGBjo1AWsKAltXBcGGLigMr5Nh9PZrgtJ8Lyk7
SEbz6KaP0+8xHuW1EOOtrNjJ6Vo7d6csya3RmYjSUhunJLEvS0iaWgJk/s0T+VMbCDodbfoV2/Zx
zo0HDwbHBSlH8Gz6aUypN2gKaB+9fSWOIF/ivczyV5u45UvY00LTmpEhp7jcmvQRkDt5FmlsHbWX
bw2M+xEdYTNC4brnfmsR/RoAyBOLDLwem5hA4H5L6AttHJPnJygXwlhCOue2s+QXd70s7THrV9Fh
Zhj73pX2az/sUaMKOp3+fEoHhhzQriA2shDfdNPkpxgd7UNQvKg6nl+6BpZt7AhoQqpHt9ahvSkw
az02pXCverbxzrnefLeQvT0sUs+nBLniTmj0J3URHgGhsRiUFeejYkoBsRfui7E0z5KWwIk+2TVk
cIuigmI3S5GxMZkjmliGya1MVwCrHz74TlND7lABxSAEIIh5PuFNpe/UV4/6cVzGd09bE81XDLJF
hanLabvi3o79Lm3dna+y++zOFLVAhNR58nv/QjRSeNEs7Q+NB5XKM0Y08WM8bAXHCigrOQmBKDb2
tVsFV20uwVY48Cg8hD92FWTX1KoQ9aZVeIghiTxOTmttXLO1ttAFuw0xqDBHsqH9WdJU3Ddj2V3y
jha2qmpv09hGflbrpWQFMdo4siv+B51HmVcRAX5OljwlkwnMQAO2ckvTSZ4N1+w0YFlyRjwzKCMM
myWJO3284YQacNexI6H7Y2CEFrQLvLcZfccJjUXyVIztEfWz2NRYpJkaABRD4xfefXFaepyjja38
LyrKd1H7dgSjAmS0avg962W51BSt2JW7JziEFyyey0OXUKJzJEXYEbIy9TTe2gHMiFhkdxOl+tGH
IYCwKaDRYShkkvSrHiprdSm3RvcWk4bVjc0fq8nqgwqZlZezBtMlkNjHIeryIc7/AMnk3DuVBXTK
8qmOB4nXOd4jdeiihLHOenr02mw9cRZpyFgXVZiuLeccch/gcNV/ZX0HFLz55TmeT7jM2jIOMht9
FVQtGHzYFzySUME6XoM1/+P7uZqqH1admmdL8ghbOvCQ9tAZJEmZdavovmRq+LvZVuZ5YOU5j8wt
x5yxpLHOZdog8U4GrsNdnnW/Eqt5mvUgiCoJaIr08zoNSodt2xHt9n0h7mJmI7nHMTTynnJrb6In
2C4mGGCiJn6YCXaFFJjDBWwSYt86Nr5YQ/DaOfLWh1+1PwxvLufptifSuhhLAGzuHO6+b6ye467j
ngAjBic9Fcisvt+sBtURyhgjCiebgNXSu2SxE59KsCtRO7o3TkD+uQ7HFzBTYdR1szjiGRjDQp/w
aFontV7G2AYz465wNF01JCikJAAATI4HMr8YpTinUrUdvWInwFkWwvcwF6ysdBxi2mYOvcSHDNbS
kWo1PFcCohhHeiSvarRuQ2luR0/9bcuyP2SzhgSTwIbmxvOQBKN62iLGYyraynAzAqSIYg5CHhr8
y9I5iLg0WGO2tG1eL/M5XS/KxL1B2sO1akHElZlPYymbfqUTG0NjlSHhEeFHCJgnNPaTFDIa6FCN
RjlfMFmg8cbnsJs1z2hnmHclUGkUkzQvdeA/C/Rp2wJL0p1uurPLZ+ZOBeE3Hku4pdNzgBppZ4UO
7gaBjpwBkg2cfL0g4IfqIadbNafROLXIe6vg1OB9pb0HZAVKN83EhzyxAGcWPQzHvDwYWc9xvPc6
6oQAan6TBdb5+zJVYbBzvPYulPWI+mIGelM2GG9qfCPFvPZbDJI5Wdf3hdIhgoK0uDY+htMq1OLU
p+AoOUUcEs6fxsjkxxjN8lZp2hkjXshuWYcnkgR0W2EAqLTXXazhh9dP3QUo5qvu+vkgG+x6QeCQ
QoTjGX1xv8VUgUBfOgiwmAaO3cKGVPsXQU5M00lmWzZW/IelxWnTdAwVprzftvU0X3pHI4wy0VdK
0teuhq/qa4wOv6rr5dEgfvtgC7t8qZrurARBWH1fXWs/6w5901nPycwWK9vsraynm1K5iFqF4mKG
THaGeo6hlZ16GXUQtbq5LkRpHoLxLwLBhqvcB3Xq/WzlzwKEw9bCs7kdExr1nr66VXH1G5/QV1m1
FxteMi5n2mxsZ/YQli/QuRPTZAhRDhX9jcR+o+NFGaT1Z24F+AJxBVWZltyyObeB5W1rxLCrnuTu
Bdq+G3schvMFntJ8oYkNjkURdAJy52w4LfpCSoeDMs30SZpRXo50Jm1ct800Vi8A7NqDwWnpsYa4
QMqxJtuk7yKUwM7B8fODgxX4YmRFeTF0/5UTdYn3coRiYy3YfURjRLaqnG2rmHCntUu0C25+RAwZ
oNnQUu9B3hM5ti5wCkLwEak7iAA3OLu1QLAi2aySudh0VIGEvNT+qfdx8jMBx3tLQ/3BzNRwLbK2
RCM6FluP+KkzqkIfnEet/1k4v394XdFSA4SEvsCiEgx6BCghdtNTqk2DvpVq4b4aLlkfzCoTmdyE
5Z0rkEhEmlLt5gSmXfqwyS+U5b/tboAKZvUjtSdm4QcCf04ADIZD2H51qqW9MdDjqKjoNv/8eIac
6CFLz7wbjGSgv9glSdcFMJ2cZnUN42lg4FIv59jwu2gdBntKjkcBfq2BGX0hAGc6g7XGRMukeb04
DVtWEiyXua7JvWSWv6PSAxcq8v5cNvDdVeV1e6dJn0dvEpGD/nCTMqD5Z0mzsHwhVcjRinn8iTaL
wE5qQ147nI0Dgu2XQtCN6rUimjYzP0cQ66yqLu6M9SLiitMDy2tjkjpjxyjpHrzcMq4CswFBdkza
OLj+6s1s2fOHJNBzsQJ4MAAfVW2ztKyX71djOJKPWPuQi3Aj7ooB+FVmpvJS+Ym1HTq+4QZefiPh
HOY1wtkHLMgXJOflSzDO6c33KSE6HtY6869trudr5aU346MgFeGjXwwjSsZwehyt16Tl7e/HxHji
3GSgt9HhRqfeu7Zr+RI3Vkrap4u8AK1hY2CmWkEhl07BgmcofM2oym5Gp6obZWnUqfmkUJ5dKrdT
TzZDpk0vceZpfw0+y8w9QKavQVbj3xYn1FPgtX+lLdkZQRHuRSdfq34274kZ3wXmJCZbzH7b2Agv
TkO9yAn2VFT8cFXg71OFhf2eeqs1hHWq2tk6Ju4XbXZOUDX82ke74Ckt65Ye32i/F/kMb4tdCdvH
PDy6a7lhghm+LAL0bIP0lWMBIS4M9fZTvainUZn5vZyYzBVE8Awi1QfuRHNDmLm4IdseVN5faP80
G5TJ7FDhZOyCFavY8quglM5RT3u+azx6QwtGdMlzGbVy7ejxnm6GoWV7bgwUIvbCtMhCeLxPnPGP
M9n+mdkolAIzE4+OHpyrtV48Ri27nJ2JDjlAcZHUJwoeDmRWo6OmBoOcZR5JkFygkaEP9OUfRv3t
Y9VKRbBBnAHeIHq15omRCPkJNaV2W4rhmmKhJ32mMsQJADhj/iWOCut90Db7lE6zvTHVPwp4hXTY
uawjUuZ+qLrZ+vbL5MCrWS9xnN99uRrRuqGmG24MZwAf3RFZu8OIKrYvPBMHRnRXMfXGLjWZrsvF
CSbyMpbdJHzi31J8wJmZ+MxFCV/zJYfIwBjBuMD60Rvk70yBXEOgj+4/5j4s93Folee14H8wB8w0
YQwWql4w/kLfNB/8UTCAkF1P4oGt262ppuxmTAFYPNM4DR2GOqiy5C75OnjulH9UzdJE1ZLNp3ix
oqHxn/tZJ09uNY2noCzQGTO1+xnYn+unnedlALB/+OXxTG3gaCn8ufkIDtzCmtjEHCdM+1LZ7t/W
6FlvulL2xVruQdvN7qOJu7NJOL17huyvRYuwPazwFzSwcx7ZuClBM602aVYQ4rt+UtKzPtbi78Dw
q97Jhg6e1VjFJR5pHaMvYL5SuESEisU6Ejf2ipyh5qxtyBdX2We/j5fjMLVXJw2ttcojV7rUP306
8b8GSP4uIcmY+R30vW0e1c17XLTlpXXgpXXi4sxIK+QwvzeWaZ+q9QLty9xZjvUqFieOhA4CgKlY
1jkiVycORJdUivFqQLq7mPbzrDghcZhqz2lQExeJjDQy1lQ67PHRknuEl9jjuPVi16XTPT5IxbZi
N056jatrLtz8HqPc35TCw7u1ftl3vX9Nw3cOY+M5TurpXPQm2ZkGE6SxrvZNP+TkB8rkad4xVr9I
MMe/Salf67qZvGcq2ocaOtZrnwbTs4UB2mX58gsHMlmqwzPOkXhLF82GT9F713S9CAqBNlwIY1Fk
99a8hd+npXnE72LMSnHWa+odTBm5tepsPKcqfAqzYMKLkkxRIOoj0Q7yBtjqceLWZobqFWylXJIk
L8/tDIdYTZIApfWPwhfh7eKW0Jow/DQhUO4tU+qzGwMO7mbCkdVQ20+WMymktjP4srI86VAqcoKI
dmIVXN7cZLr5SfHS27a821be7fALkPAjs/AwWu1fTp9kt9av/eOSGRiEk+TuqoRsQq9HySSQQac2
yxJtl+FSV3ySboUwYgFwHVe4RiXYiBY4ey5lArV3wus7ONaOphtiD9ljHximVXx0wrQ3/7aL9DP3
SlDXDYFfiQMv0vPsHzYa3tIyjtQs87ObNjT5TO5ldqybkTKt8yn9H+w5DR+Ntb7LTFC3BHV+LmVg
vRljFT+aQBVoMlvAsjii+WnZXromx5VLl+FB2G14MHSXk4VwC8w1oU4X4cZynb99NBFnI5Q7t+KY
6zcJ6Zre9JILGsGe2ZCmGeZkjiuUpDVRGJnb71Q9xhEMEdBGATda52bmvV0vha9PyL7e695Pj9zE
9cvigEPhCSbIocpshD3tHZ+eG31fqoGjlZda3kY6izpjxCDsis7iFsVfi6K4HlYgRxsZYf6/LtPq
iCz/2ey+t73KszgXQseBSBRVjcrPc4Xcd4FzMcXiS3S1vZuIBn20SlzN9drjmJ18YnmffRIRvPI2
j0V1m9osOTvhvE/M6o3N3P88eqStnhHs630iPcI3B/HBaJ+a3w6XXQAvomXg9sOEtRYjxXrSHlHq
YVj8GQ13PDsDgzs8Nja3OAbysIjo6jKaCkhe3NfKf4H+AT3Lboaz6yAhcyxOrGIS3TVN1Sb0YMkx
Yh/wuU+4bEAxfhD5JU8L7NRnJ0bVrBcS6Vwoajc38LuNa+HoHummPAZls1y0sA+B04aX70sxOrs0
9SVW50xdYCH3z46BvMQOJZrihnVCQG24lgPvEF5nirMmB3oiQu4J5AkIuRhy9OOepyZ4CkskE7If
7H3lO8mlW8s3Py7+ZHVtMaZDQf/9hiI/KW80O4cIdtypzSg2Ve1R3cOTw3HBaAaOgWg2Fvb04DHg
9nnoOmPZJhVHa5Ojb9SxRpKFifd7ve9gxfQKqC4rk5URiue5yPFU0L+7ujR2UHumiPyVKYJqCmLT
nLcrfttQTiR9g6VxXUq+X4XrIpmnA5E+kHoejLWpOU4qPAUDCtDFldN2BL511t6M11q3BBGsX1qe
+kwCPE7fp178jLhS3JE2TUxA4YbZfnhOTI4lK7P4n1cyJZam9fIozTa62NRrnY6LPbnw1v3qocVG
SOqL4yBQGM0OUYt5Kw4ddzA2Moc2akYb6WyRyPQYpF14kan9t9HRCqX/E74Is74laEx+gVqP4o6t
Yp49gpdWDE8fDymxUGFxqUQfKXhfUvh4tHHT9vSAKcRWarOmN5XmRvtous2LqeLiWFTha1a4Hicq
Kg82cCgSVZE8e/rDh5NFiy+PmrzoX5STerQdoegkidu9oCwABksMAyrvr8naBZ2mz0/c4MbKZ6ZZ
PFpbacjqXgEm2dZ40IBF1PTl69A/rn6egv4+NBT4NkVAy5WebHpxrSM1nxHxBxnR9yvp2bwCd4Tr
uiJGOXajZb2krelGasxupiQUM21m+4TFyz7FEiD8/FwHMPDR/ZBmtST0eiyhcejYltnundkHjmQq
555J2vtLSEvFBJRBQ5vSYpa+OAwONWGIrQ8AWRo+USPrQxsCjqALAKIXJmYBHGL//ZVPz7Vb1W0h
bMQjquHqEFoaqUy1nJEAZrCMnPLyfQn9Rh4cyGTs1t2lWi89UgcvbOhlar/ZGq52XwF+WbvM6eDg
p0F2aZRrnGl3v7jSZdUYeafmPofbc/CQ8H/UeciMpix+JK6XX4uVFS1hKMYOX33/Jwry1242XZKq
rBhGFRTGcwn4hJDddOd7nTrJNI7PjtNkByNxntHZNxhPm0RH3xd3wO+fDWaIt44jFYFp6d0TAy6b
Axa+5uxkObmi66teqlsjlxTdbS3PQeHL8/erYpHFXnvW1yw85LKO+Rr02Xz9XnzoQ3eQVZAE1lYR
XoSaQrZj5/z9lUkv4tEHOkICJss9eHMPxZZi96iTFR5h9kNkZJZDasr60slx8bfreq/X9lnxXcmv
F68J4wg9xsVx4h8THKAdOXXgeSc1sXObb1a3JJGpyhCa+aj2BueGTYnV9XFI0YH5Q1+eixYLFhjC
0jtamsmF1wdRtV7cxZ3pA2RfWSnW4VXqRHbs2NEUYqyYWvsoRccv6CvY5EUPbDrrEzqXa+EuihDA
bsNgI6xC4/x9ifVinHP9pRVNu+914/sCmnc45oN6gVZArVfpp3nuih8mvRQ9ruDdXu1CP/emdWZN
Bhpqoiqv999vQRh4zda2FzTjnhl4DzBOh62WBB8JczXFeJ4PQHHqbiiK/HOeJGDwUyOB0T8m4T/d
w+8WIium341WxAYPypp1EvBIQJEQz9nGN5sm+r5Q7bGGr+giOeZ/6g7N9b8vHVoW8mnG59ZgCobm
cgJKyMUOxOsQ2CuWazKfcJOO2hmfim4iuKlFO45Usfmq4vmQtqm56YoGwATP5Kvv6seCPuBzABMt
ECUaeG+qNgMmxG0selL8MH+cgBn4Jz8U9g7BzYfB//EaOHP2z0XN5X4wxS9DyV+OgHrRQ95iADq/
IbeatpaVFVFgFUD3rMDbrNbgbd9o56n1OfB4chRPI9tZ4iGiWQbX+OkiNoOEm8gz0pitkXnaRNuO
0tCxW/fE0RQJrPLLbTM07lF/dwjXC3P++iwYkQFUPrJCGkyta+PWF2otaExgWJMut6kRj7tuiJtX
HTvgvlLnKe39HUNv84RIykJdzqvvy9TCzRAcTogPTmdWGrwe2VVZzAbRmPbkszLzXrS8SjlNz0Zg
4HsPmOI2fm/t64lpR9j66VNhOul+rhWqvl7/q/lbxQm5lGVQbhCEV0cNDPjfm0uLXuJQTBCD3r4L
paSoCOrO67ubqCYaBgTY3yMipwT41Xp7YdrWPkGPypAJpSiblIocORDbO8fX0X/wNSkCjwihjGta
ZeEtV4K0B+xcq8/M2vmlV6FEZ8BUu3V5gKTJNHpsxc2ksgCfKF/KFNBwICuGYhX6Tiym3W7JYDyj
UfqdDl/EZWIqKhj4EyFaovgjwceueYLrNn9HiI8qZNTp/Xs03DQxwQmfdhJXL6W30F93X/yggKdo
rN1dawh+u+0SXPOyJKCDo9QTIDFEqUb431ydx5LcSLBlvwhm0GKbOhOpS5HcwEgWCa0D8uvnBKrf
48xswrKK3WQJZES4+73nPrp2mE+JBePYbrk1Aenrbcf1G7hVyDcnlPUJ1/LN15TPTl40u29P9Iwp
BIIGS7U6w/qIO+y5jZGcBGJqdyJ4xw1kBcEbdeU49Gxj2b2eZfc6TW0m6KKqtst9bVkMjx4+tyU6
4LO7cSN9IqlOC+jWklMd52oab4Ihytd2FKnbcgqdY6+LX33i5nezl2NrT4lPChNPS6lxo3VafYQi
mz2aPPhlt4IWB/q3tOw8Tn/qyaqWTScm2T+TvqbLVdg3CIIdZhr6EGkX2hdX+/j35PCDn04qOCdg
00OSf6PrIANZ/EidudmBYvjoco8Gvc2DkTHP2wdW+4QWhNrPCHIOQlvfFp/L5NAMkOzR8+GHHba5
X4BeAfRStscRatlG6BOYZRtDvyna9uIQ/8D9FNMpDDKGdk07vKpVua5n2+S9zo9i1EbrpZ3KXxMZ
MgeXkds+SsnrW85/XZuCg8bQZZOr5fdmGPstdnpGy5EDDzvDaIObaryN0XhNui59aGb3e4zTjlDv
JH3gEKE9hUF6mxI1zF/vPkdDFG9eRR6oDog2ndQZG8gQ3jwSt3BKxZk/2iBMydVLuZAiQkdljwlN
/auBBdhUdRGaDOP18Fh4/Z+h0z+M2A39TjbyLTBffk5+mUdD6qTSgT8tr2B0ZWvYMd7a08lV5zBa
lpB7kJ+QqqeFXvZoVbSuJvOuD1od23lOB9/kWr9pFDjqoSUGQmic3u8d6jezx4kVK3p1mYnauGhy
cbpiF7lFcazTcMSdoA8+Sqh3rx9se92z128DedIui900AAYUbmVb9FwBLPSmQYysim1sVjXxfeZT
mMF0yqOig1obpzCKEXOdApqN5yQddr2Y7attdNFL2xFtoJopxphGBZ2nwPTUMkSKeF9500kye5fH
WbwZbCoITD6UMykaaKLRs7cmi3p/ZuvDh0FrBREDQmGu0MtTW2WoYL3JnrdFynMxd0iz1qFL3Ckt
hlOopUfLIms9G6hqBCwAgGNYJrjHt5s2Zd5i0kRkL58Jn6J6aALdO3s17xE6MAQo5QYT4IyYVuw4
jRRp2AjXcW01NdrIqXQA+3jsL2RdwTnfZDWRg6Ew2vfivWd3KGJterQaNA6Kupj/Jmtvc9Bicp0w
rnc6dVgshEv6fD/dkTxpu1A6q/SmPBjV1HGbBPgdOsa4bXpGSZGDRT3MmYWrjU5yo4cpgowfjAJV
rRpnocPonoKKig7M/kmvKJS2blDOJ2KJza8HLZmZHLcBjPBEZ4vV5SWpHmIyFevo2TkWSG3L6V60
LK2e3XxXysk+TVLIk4Q0btvQdS94q9KbgSgqyzEseGP1PSld5Vxr86kLmuql0GEVjnA11xly3Weg
OUdPx+0sGjO62Kmp7pup4n6JVOU68RRutOS315ne3TR1e99zRTiqM5dvMXO8JBo6FtEl1j7r3O6J
aRRqRmNDwi0F+1gsniB2MREo2cEIoKyCHhIvVd+iIjJ0EnfnRkPaRLtXb1QIolayQ2fUMXLwCCRY
hud5zaTCCpSXLrTcW1ZGbHM6p+cygnQwIK45mwxueOzpXvc6TIP2LTBpX+jsjq6EHyFI/mBWJ+74
BFLIi5gwwYpKZ/o665vwM+BMXDe2qt4JbBu2FSoffFL6W9jgpYXX8hjqvnsyj9xbMX5ioQ6v0ezu
gWlqh64nbU5RA/tO1A8MMszA8JfMeTvLIiVlbGBSDH99J5Tg9dWS7zYlMh9W1IuLpzgGEXFJse2E
jn4esN0fSxeftEdWy3ikjR333iK+6PDVVeGANoUszK9XbYtbcmS2sx8y49PoyoKTKNBuywI6n2ij
ApdArUaf81Rqr3Fl2M8KEiO/aUxzc2u92Lop+DlU7ltsc1NTSQBpBG48dM/th1YThaTN7Zso2YRI
qboqRuUrddkic+ucZyYj+upxhJXSuRsKKv2NdNeEPNv2xwRYkwy8qHpTZX5ekM2/Bk+5l6r7OeYQ
SJavsTE6/hKtJL1OF0CWeWZDfjFPGqMHw6PvqEPC3VJiwLsdkuLSp83NlO/RTu3LSx3CxFWYycz5
oG8WoRrSpYKxw9QgrtDf+kJH3I/5+OpY4jBOqAETto1vgda9zLR9NsaoUe/RY6CCLTLu0weDHJJt
m/XTD6h9YIjMeEdzT2yqJkevo2CV9ZBU2SNinykXH0ZlFUfNi/pNbSQ2LXUMwdTDCh4BHbxfltrb
OrMcDMCD89BVAIp9Uu9UF7Ue4dyXbNCHp2CGdnKJ9FobmNN429wL+Y8RH0iB5ezYLgS4yMTi+40i
dCpj/aj06rOnOY2nL3oxHCWTxmGmG7qR+14BGcdFknas6cQeOzv/rg2IVC0cQzskUu6DbgM+CKH8
rGLTPgU55YM3FMWrkhPb2hoD+5QZnQpuPGtbQfsa97Z5soeWtO2wfs/MNLglzaRsocop26TtP5yA
ufGkFSSYUoKsE4dslFi1EfNOUfQ6anX8kIG6EwTHW+FphzHjB4/5oDH31YCzJnXUcOvo5NvC22P6
Xbo6cqilJuCpBHrcZXQlIm34FhUaNjfP7u5W3TITqufqAB6FFCWh7Je90rLRZrhKdDRT1ACqhl2v
jqzsB+nAMFXThJS/0OGAxg72xOb+oFVSvbQA+/6NnuGJIo/IEgz9CA+/3oalbtl7dUJih4huWBPi
9jEhXesl+9E9FxP+bkWPSTybCIJFb38a0izZ8U49xt3Qbpa3clkpN4gQzjGSQrco6j7km+dAmE3M
ZX/6Wwg1uNWNEtwYS2XrvstIjpefqxgQItzQL3rl2rfKJD4UdQHjhAyICLMnLrVl/sYAaF4PduZ8
T+p3t35M3Z1Daf4ZGR3EpRgXazWmT21SfgDwtNFa5fp7VxMCKubslPVwI8JEuRFwlR70ZJjOqlz6
qMV5FRsv/GOTuprIadykObVfmOCspLXGji43NDt1nH3H2Qvm17Hulgf7QQqil8WSquga1PPeJEhH
4mQZULMw6VSwWqTvHsd8OcITSuRPZswrRUqPoPZnTuh7clG98eShezoZ9Nl3oa4SB8Cd81pGRvqa
hyWJ9YwE8BXyQGDbgX+sata9V7PvDI7UE4pu674syWReikztDnZD7E5PMJdLC8ITWfzRGTI9Pe1i
smAqfd/FeuR7zlRskhmCTME2wPVYSrU7ohvbNG6OS1MnKZwcQkrnHLIMG4btjfUxcsXZlEpSwQi+
DqYW0yJXSSjvDMXSujiY/BV4hXQfoaXuL6+UQRUU7XTTknxvNWoD0BnT6nlZODXD9Zghl1nK1sWt
vbwyRvrjoSuoxFuXhm7PpeUyQh270M5T5xAdlYRA0GLZL32quWcSTBv4ZfKETnjelJ+7KT4KR7dv
ERZso+baxY36IqXgOGuM35knIA3KJU2M/14RRDD6Re3QFzX6LaHcOkYtsks6FFNZqu+6Claj4I12
F5qBhG12Xzwo9bpgetSj5Hg4fTLtm5keM+KRjVKH1pk/TG7LtIlml8n9Sv1u2hODnFI59fY4nwku
+G9ZPlTL3+0wtX4Vqy4AbPJIyc+aHhgOCVI060+7mQa/H53B17poPDh9dagz8MdKSwE1YavJV8vH
lfaCxKA9Va4aMSAP+4S5LrEckBDbFWKT+GyPRS4HHhwhzrwK47FMd0XoaVB1hOP3ckHl5PiJQQma
z0MDLaxWTgY8NS9J9VuA4hM0g2VvbFuCIjDn7DMP8PcyGcPCbFzBaQrDna5x3uoING52NU1X8HZj
XZjvc0LUHz9jcSD64R3biHWwdcd6KCZdHo9tyo43ohLpt9xRg33eQp5pgN2ZTlh9FB6TX1G55rkw
RXeMBxzIsPHAkbUMh5c5xDLnac3mQf1p7O2uZuQQAc6KmASdWjQ3AvlBQBynTCeKa8aacpIPPKQ5
L93/OCgwpY8xVosiQTHyP0sDCMXHDBsD+lApauSoYbBQ1wY6N2U+0F/QhCg+LmyEcXZRfsM5FeyL
RYUg9BCEXhUCqytGcuWI+Iu4oZ2WpUQUeOqgRaGUZqooim0WDgxhTPW8LCOciDMGfxSjcEx0o5EM
oeJqapL2ZScu0kw+zCrTXIkBYahnCLAM5FDvOf963+trkBgJfeL/bYsur5yYCiclz4Wsqf/nrduh
2lwzo0VFLWcYi+poWZIp/RtWoYnYOkufHhOygw5brJ0Hj1rd7X4OGUoBmsov6K/eQ4X2cEzyLCEw
9lMBZHioevn7rcVE+1elStLBWCwXwH/3wSgh/TsqteNyFGV4JDdQTTEANuavIMLAuggLdMX+BTLy
0pPueeoKiCeNVwA3kxYJV8aGLPdSII5sAU1UHa2hqTaxBgZV5Fa0H9UkOoWDZxzSwDGQRwnyCmxh
7kJc3hfVhYUej5a6MRt9PtISedBTElels5MdIoRwHXSTc7UtrICKmzaHPcqu7jOjd1xhqniSZgse
BNDuKucHeG/HzjtPwd/SBIKF9CZ6g5898h6hw88JvBw4cZWAdQ/gh0SO8Tarnf5reZHGKoi6oOCS
lfBDY9Y6YAmXUCpFB+xThcFmHIbRIm3jTMvZHpnRmd5quVWajCRVA0YV7ApyLoop9IPGaSRF68S0
ON1Cz8WJ5LJPZ+5EWoBUhMC7jTYTMOr97ObuE2LaljZseZicKd7YaRWCb5Glu6GpcGVly78IZuAk
qL5QGHXDOZGygWURquxmjxPZIN5DK+we7O3AL0lwvcWFJHU5HsVvxgmlVLyHUjR0du9QU8p/JsMP
y7QoUS5aoQyvBuyqiTSmsRFQEpT2aYpC31a0ggUusrVrkYgI2MRw/EeSwH5Y3jjLe6ZomF3bDbkd
TlmFviWX5dVQh6EfZnUGRRcNvDc0IckYTnyYa099qEZSXbTEsQ+aEU2nsvy9CBhHNucE/yidwelH
SqMAlz1XFs8kISSObA8NCMsYkphkVqm3Kcei3ZVuX1K+TvjGtcB9xcn9djnWnpU8lwUwLVpjUkiz
oOk3esnMmZ72XJ+M2Tw0Usm9LMSQCT91vGsVUGms09Ys/IFY5uv0vwt8UX8Iu40iot/oK8DdlXw9
t6AlE4sUb4UtqLFuZpkrJ6+newEkzz6ntJGOmHMOEVFr6wQlBlojulTLopPvAVEBdXJG0OpKVRNa
gJE63kHwehdQDp/0r+1Da9XBw41j5YFT7vCo6wp1Jn6Yy9BZxiUNzfyYo0E7Lv3o+EwIeXDRa7Js
oL0geo9z4jthcqzsuSX0KKmH5xyY+t4YxlHK6Ol/L80LObBIa3c6hGpd7CyMIsy2IpgqrbEi0lpD
C0DzO9bY/roapEZJvNXWESjfl/YDRgOqGL5vuHTuaVlUepTjJxc19aWZa/Jw08a8TlWfHUqQTu7g
Omc+r14aQX9MKd5qnvFj0NVnhgnROZFvgGUJ5IcxlZDEZvRIiMlCGUplABsxZxDXDbkNWL+N0LpX
pkeJQmjda6WU19oYqqfjyOQ35AvId3GiG5GtbRu6coo9OaeSamiVLF0/xYw4liPjUKnGz6FWrIeL
8PySesl5+SjlK/NVLfxbaI296TKC2HRLGG91mvOh4xl7x8Auw+ghl/P8RVwpUjI2IzCtyDL5IU7j
r7G6TvwTVSNrQfeFcY92dDr2CtjMO3Mq6UDDltuaarMfGQ69FmpwKhLTuS0f1XUrvTIN5jnb2S6/
S4Ey7S7mnm63Nu2NApfCCIjaWTdJGJ8yE3zYcneFST0d2UIPEfLxfdCUv+a0xfo8DkDo3QrVsDFE
MiSCPGMTKt85kJ+bJt3dLTeM5c4Bc59RIXrzMLFG3+WcOWSOx24zsQ3PjeJg3e4Bqo8g//kD2uqD
VVMCxc4WXw/zEzoZ5P2awYMqgPi9SdxGbSAtqDRc7F19/OmGlzGQ74O8jw9WtpjBKwNfPv4TagYS
oHk1dRF6fC20XhSrfBI8EXw3UF/woxYrrQ/7+7LQlvWwIoVvnRsfGlc29xUP0LtrXpzKbK5E3OVF
/VcpCfdY1GVC+ZHrAk4fdPFV2wT5i+Hp3woHCdXYYwwwG4vi2AMbNLszk8FKAeQL9MmAJFGHJ9pn
0WVG3LSNyj9z0tk+PO3wOZQQGWHpNT/b0nn0WfpukR93SCHFPcl3CCmS5DEppUDglZvdUHHLzXhm
Ler+B7W0dSBV+iasojhECfQvqzKmb6qdb0rjL/4J+3uP93FnZ712SIz8ZLba/BBF+dsMRXGkkpl9
KAnpXZUuvDyHhVEiXr4vn3Pc1Ad+Zx7KwmPsEVnkGo0t2n8lVDddSnp6VjUB0OqgOZex80edSTeQ
bUK4igFTJQh1gjxFcmFr+6Izb7mQVUI4itDHnVO31ZnauzrP84Rq0uvh50dMC0pJp8KN2V5y9yWt
8V50Ui0ck3NWVZPB7TokZj4gFvSfea6GbgY+i6N1y/NbH+d6ugRmOt2jQuca0vNYInlNT7Wju6ip
Z+Wgk3X5fw3d3cg1QdP2ZE1p7UkrY1CFcqvV7CA9Y887IzqHCtCKZrt8Pu3W2GrUS5ca0oiaK3Bz
uB9wPQ7WeTyRlYBiy0eWnW3GVidUVf7+tBz/oWUxTZNDySLVOBm66Q96XoC7UhABwIQpQhEcya5C
16HYNDJSsg02JUOF1EbOjRdK27Y0t1fLgCn9kmizn6ikHK49B+7FUhouRWKuDk9m2NpOGbw748dy
D1gSbJs2QAsoJnRXa1fya5fRQCwHClErPcVKTiSFRZQ0bIQEj1grGfiKc8CKjdKVQmg3x0V2yG0O
3rrr0V0aYCJNoPCb5cOub+r90JG4FiViwlsXTzhDM0a4OJ6LhLarYNoWIbHj69BrJktRDY4hjxps
fW7vnil/7DPQWken/y2XxetQCqY8s548wpz/kD4wzTYjRvqS2SRm0j9/1ZS6v0zxrO0cAa8Ib3ft
QAdOs31Rife8o/PiKWh+mhmHQT+oFhdWtqcCdA/sSHbXjZLo5hFnzRGIBzTO1nsL2zindU8Oke3Y
2VuKZJ7hT4lqlS7XFqFDsunddPLNuJt8JxIDQXm4zyepjYmkSiaTUG840N+9NFDBUlHjBQGRkoRn
yMTh/YDOYRy14iXuq+IFzThJRTI6XAhdf5lSo9+4iRpv267+o3S9+ezVRD2A/0qokxPzCQApfehk
Lmp6fCQI6lTC2iHfpvvEHGXHe42jpa5wPdVw3s7J5P3RNB4JS6pIliW3HwBeo5Or6qiXsQVpm8GB
cCrkHS3rOuWk58XNWjro4N9DsJ1wL5tJfW8S746yJTuWPFAPx/T+NOiYd6r027u8yY4FgTVpqDBt
yjkTl766A4GJ7wLzaNxe9eVIQSiAIAtwaAJKcEMgLVchRTk3PaBjYBz0TZUse8/bAKGKmB45e949
hFI2Zu175zK1NQYXwalczMzsTzWuuUrnVh1oOkYoFLX32KMZauv1TzYuaEJt8KaYuIhBzRc3KlcW
Rz+KPpv8IZje0Cz3ey+RONNA6Xyu2wTIJrg6Fq9OL8WEeZD8tqPupaT68PvCORN6SGyRUV0rebdE
2MTGXRHsgML2dz7FDMlE3fgarmncbuY3Bt7oGvtxYxT4zQbCnv2o5sxz2rYEe4P8sYxshOdYno56
3diXBo+OqDtA20Rlr3W997ZhwmWGyBHmD7bZFX43lBA+xfQ3KGFVbYkADoiE4haHRCiZIS5pe9t0
dJLpIoveSoImzWzzTW4j9WlUXA2VXIq6ooKiCb2Jg9ZAHydND9iI4YqhPF6JyDJPcKYZ9Wpqj+AY
EBG2H+tEq9s6UWcZ27wCiwYWjqLJSSxkf+4f5Lz6KUPQcFpeaRTIx2lhGIz2s2+NZsewk+TmJgWA
qMYq3RYU9yBkHpjG/2gNFtYaFu6xtIN5HQmoBhWqAKs17nrIWU9ca7lbJD7Lwmy0XluJSkRIM62T
bJrPZJX2OoI/xSW3FqYnNkD9Inb57IizYf1abNTcWFPSvhn5k2x+p9JBx4rSj+e5Da+BnVDvGF12
oNI7JKZwHsEwWUe6yA23jF1f1caurew3j6Rp5jBxbaOcUoluRF1JfGzbWr+Ifqn2A0ka/Up1pjc1
75hrSx0mhrLK/3oFN8uojbMqB7iTXDwvwWKGJHSddmNlQ7sfSerQ+Dr4Srkmo+BZgXeMdjH6DFQj
JduJ0rvv9AkOmmDkBF1Te9DcS7e2bf1lygo0UQ7vPHNIb7VrHd0qvNfK0F1zeZirEQ48s1F5h+be
likc21/ntnunoXP+1Uo3qmY80iDNgVaMeycrzTewMBU5sRVJgEpXfnMcZ3gSTzE828Q6xXPnQ/Ly
a92Jb/0wm3hfmEPmlFfnf0tkAyOLG6jIgZOb/r8lQzG1qkPkOCQ35Jdl6THtnyMwXzcoJzJqM8QZ
mBgP0+WRUPDhtSOytEb2Insa3yc0UPcxQiAOvkh5ohykCxIwq8OFchFLt0f2eFq5KG32qSBqP6I/
Kp6NDUmrd+Dzh7iwfIOrORN3czp2aMSXL74K0o5hMksyT/MOUOyfaPYwJzGo9csxslaBtMRp2DfO
NWIGmhY48p+iTxHmt3nBU49VzcNUtR3qtmFU7bSPThjnVFipjOz0Dl9Xb5U8ubOo1TVn1uyL1J0R
xTOOmrLoxNiL01se4VaB86fUbd4ssVCOZW6Q/MisVMJQoRPg2T7NWuewcbTWodTj+bZQATSzf2LA
UYakvSSG+W5Ps3b6t4jW1U65hE1DoLwoyP/RPGjDG/CZcJv0/Tvu+gkFj/oNKe6A4N3NzjFYgGuj
wbvPwHsxCsIVG5gNszw32PUM/75PFIuq1zkn/JbZhseP/qyEP6Voet+0H4G0MC+L3U3uEUv3eozi
mfgfoC97ZPkrNTPpvvV9/V7XxTlCebcjapkpu9nFWxtR+8tAjcolJZm+0YNcQWPON5lACW+1Xuqu
lKSKrwOcJDqh+yiGk5YOQ3xTjQzBjHzF7BCQeBM4bKeasod5j2tJqZSTlo8u8sOwy8E5MpdZVINa
6TFLS6ciuhDelMdui1KQewBpRE8DheGuCjEsqZp7twxv4MJZYkDk8QZ2D8B24zH9xYxjRVdXLssr
rXxt2xAzgedd2D8pGiZL3Eu+jgOXRVBOBbyKTu8RrdFjXT4qUl2/MEPC1RQpJ3vxKcsFNz4qJi72
BJcHnwOOsFdpC3utoqcdohxSosg4GQRjvPaCqHi3s96Jd74DluOdXZTXyY5DrF8WsRGqVt1II5d2
jDDummtZ3Gt5w6UTdWQCkh6IsaCrVQxYH0tmmovU0pE6F/pYzslkLNPIADDyv7sH5m5CipIKDo+N
wDMlGIOMUzSD0n28LGNav6Q99HEdxOoW8leHthKuJBAsojKMbCavkhTeD69FSevGs3L5b1BmR03E
TgU0mu5382ijoaZFm49YP723UjHLp2rm1ZWAUuxl2D09VaWXFQbhoW95DpsQjT/ssvokJEQm0E1a
IoU1HfKk+GmTe/7TbI7TUKX7QYc1TsEXcyA53qGxTbzMtOwRX/GbPjTmdM0mxTp0nXEt09YhaQPv
Kh4Ltmw7r7PDqJPG0gIS8lZMKn/1EsHK3QFJmezsJJ0ePBDc4HoG65+GiMGQGyBhnxRHHDONu66c
ndUasKXJFne3rn5/lbRMYgik0/T7Iojuzbi4OEqXX0Qz6quJRtUqUSwSSdOwuLlyKVXVuLT55yzQ
nxZljlavwvpeJmn+aBwox6AI5Eghj2Q0QoF/hzp0Qi/hjdexaUOuJfiKES9wDmWOA4vNwcnutiPd
hykl+TskWDSNo2nNFczcVPlsoPqI/VlWfAm7jJK643FI6/+631YImXbyPjVZBxhycaXxefRqyQCp
wq1QhorgFnaC8/+oG4bvlYIM+Z/IYdE3fDVKWxvdtSindsQIFNQXBeoLLtT5dQz4GxVhmb4iz59l
YVglaHlQ327dWNAmpjV/Bu2Un2NlfssJENobFRyL0mJgc9OF1UuBUvvSzXrss03D1tM1BQhu9QrY
6D8552JtmHsMiGCikHKZWhi/zjHdyaT/CaVgXJUFv2CJZL3mUpUpZi6zfWIj181nrlYi0n51ovjx
dya6OpdApWVJcpxkjueHAafkv6VpoSXa1EYp0rVFGhINFFJuhDcjR0ZLfHoB7sH1tBcaA6hueKJz
G6LRaKORwS6ijfCP++LZySncsvCcZue2Sa5cU+y7JQekSmSn95EgMxJA2DFNb5dB/roWUxMQp9E6
nHJZfVyGw6OpvBvcE4vO1W4dt/Vrj5DdXVTOTlLQtA5LYp2lfwCDuXYMqd5NJcr8RjFT3ya4o4RV
kL3bIbePSJpSSwDiZzuxkbM69o7uNLddtNUbqHd0j+Jy+BgIm/uqc/n9dHseunusQ230JuKnPXV8
q0Gw7Myhz/xEMknQqcR4l4DhG5g8IaFmhPGOtnuYpWVm8c0MdBSOgKjgeOEeNCWIJ2ziAQMq135M
YrSJsyZ8oZo+Ti4ROJ4xYjTv++mS18pnmCbFSbOhWlTcvOyQ9Dy23+pktbve7PEag5LyovxaKj2z
Q9To3I00Mg/TvXC0e2Bk9J6RoCGcHLGr9l67CkU+kxiilC+WNYorsMSLGddbjHLJJVXy4cYXMNxm
DNo7oeD/WD43ooP5kvPRCELr/7/8ikWLjoKGxGzps+TpJzFb1mwpHe0rpUF7bWQ8ELmK5KlyEU3L
/rvWWh0sHqalNd53f0AFMPbaLdVgD0XYI69Bk1Z7NY/rSzfbt9L00ldOfXqahGus0oRrPmm7+bUj
I3zNTSTcKQnUhlXc5WLLHUCsm1qvX/p8/jRVCNZ0k5DayeGkO8ZXnIvqg4yGblvkGuGXsCtpwQ4k
mXijctYqDKKLrNGoEi627rB1K4PfWdynvhZmOz1Gk2k5DvMF9NvcS3LIP4P3MegjqEbK0tW/8g9s
EdYdomN2vYdxjhwNzAZoyag6gA550hEGIWVXl0Q+zKrorzjWDRKoTRfS7AimfamF6h7TWu4m4TZ1
AuNq5tmuIS7VN+gLrjs9r7eh9OstS1Z5zdlWg9+wp4x9LeLkamXSsEqcD7ns1ja1gBR5GP8fy5Il
1jHpu9Hf5CkwMbaq/uIQ24HCGRE0U0efWtL1S65m20THe0kST+zXQ4v+T75aFldSqGZjIG1AiukN
uXg8J4c0TR2EaQVBukHFmWshQj9+fbI3APHK2eVyDYrDbPR72a6SU3UykvCIQWL6esXAJ4INr9FZ
weqTyP9p+T+XZfZac+UmTja/uwWj7OXbUNsOlrQVnBdEHA6scOWiPDgsJ1fmZvVKHwKMoemY8Esx
fFEEw3VZzKpXjygInrFXNGBIQ5Px2xCel0UdaX730GsLOalDLxL6ZDuFvimXxm26U6ofQjk09sJW
PbkOyKKVg3RkQ/8I/1sfzv4oLIeZNoRxgykrX0g/oZpAq2lXbgKWoWFjY+fDfQSYCQMNjbhjUjsb
bxoj35ELaDKc+y1x7LsoiF8N4aoo3NuZH698iZJHkwNlfW2jb4M5TV2OBFuHWMbgmYjhl9iGsQ4y
Cw3D//7h8soREPq/rrHRqB/4vwQSHYycI6YN32vTWyoasafjQZtrGM3Mp6PprMwhyDeGtLFZchnK
FDZXTUvarFBLiGq88EDOxx5uyTU1cLrkTQQOJ6wJqjMi2A41Rlib/tkbYwdnbSMpeoGtrG/mhtn/
7Hjd9mvsnweKr1FdSiFAZJg/kSM1Ox1rM98/i9bF2Pv6MN3ZRfQ7GbQxwISMHDoBc4eBoC6Z3CGe
smFeYorKEVPNY/ox9DFVsvQQF1yIrQQ4gFi8xQR++1+H+hhH90maxZclw1BzjqRjvIZ3ti+n+DHv
kfdhGVOqbvYhP8/QqsKHo1TxfnEzOpIstbxaHI7KYKcHTEsHBkX2yQVI+bWYWJaxTAVoAfhWDUP9
b0GbUO6B679Kk+HX+bYccstxp8zNGmu9fdKcGJpK0rSnknfr8lEskQpzKON6uACmsrOyKHmKGVOK
jbLIqurhsKizVYvUdm559t8R4MahV3Rrp5E7BvGwGO6gAHq65ILED++GUKxeE3mbbk0tic691dGj
seBlnSB6rP4/QUQ9GTwiDLY2/+akdSnj3CP7Rw/08OhZ00e0dCUa+o473MbmXoduua1tYJ+DYxh3
I07M+xQFESMUguQmBxYoE8CjQJpAz12bdxW/clO6ncrRKL+WXlqe0AJUPg8sOyh32Y1pWNN5WZpm
ng+jaK7sWwk9LcERWDp+XsbMTOjObJYPh7pTtiqV98qFgXsxjqnGIQG2t0HtXWflSUEJFhg4s1dm
UgkfdSjvFEBLJz0BqRUCXEJezkqq/S/u84phoYQZhpSmJosmTU+lFsluZRs+27iVkLThErrxCAdr
qnbzhMCx9up0lzAKfu1NGNMpcfKn3qLhj4jeWE3y3UnwMna2SL5b2au7jTtzbfnX419eqQ2CsnnC
U/Q9z2xGYUY6+hxuoz9I1ZJtFdoRczT2C5UAXqW9JcAOkFnk2PwxIz5aDCJ7ECojk7RasqPACzVw
BHHLYD/j53VYPgod4zGGlcHYNjEvnZwxR5XR+hAKN4sNrTSn/1xpSVHc2G0FGmnjRxg+w7hCiu/R
DzykNcIFB27ZpiEDYd+3Pe5j94T23n7WCf3ALCt/c2TXm7pKfqQw7cWmrJmBGS6bKxe57lmXiDKm
F5gB/SWLjfGl7BMC2WgZHdSO3qmiIW/Dyl/fNc0RTFrmFnpVkF9y+qfLoGMZecyyaeIlGCVwvehx
UIKbRDczOe9FxwDEnLUNKH8krMNqyLWh3IMrNI/An46l7OnPsrSXRcwJ645KWgw7aE6wHlkcGGbk
qQtcHDz5FNe7RcMjzGg6u802dKi4Zr1ud2GrCzK74UHBHlR2RTdpZ3Qw0WH66MQotg5F782Ti0an
DtM2OXKtE9w5L5OPoqnHQ+lC1aniaBd51vx/+Dqv5ciVbMl+EcwgAmoeUyF1UlYVzwusxCloLQLA
188K8ExX99xr/QIjWYJkCkTEdvflDxkqhvqA+BbVbvxgQsOlBkVWq1Zg2+8elTJ+t4ZL6KsCEeGy
RN19hN3dUnTvta0Z/N+DHW6WfKIhOr3kTk2IPmrgvddiuSaity+G+VVmaMGGehmsLoPVbzB1w+84
SZoTDH/KkhEwD01f44+RiXPLaNbcuMZhJHaLEtK/UeBXvvhxAugz1slmdP2Z0mRowOwFAfZRzO27
kN9XbeXzQhsaIi8yGSoA3EN1p1tpdeu2quDUz2mYNF684nfVpbes4ThRro0QAg+EOgR29IINOp81
RueeqILFT2OEHLQ4YBsPm+aOXE/fq7EVH3jpXZpGa0iQ/dIf+xGvSZJTi1RVlvNrSD6iXrwthsqh
44N+cg1IbFmF3WdWcWlebhohG0zPcUNwOp3Nn3g/dZDwUQWfbtEffisqSIhdt10nTdj+ks+ZU25H
9YZKM+8QTW2QxiI/L4uf4IhxuDkJ8qy7MFSIuNXM5ep0kBbd8qarX359QGrF8CsBCp2pIuoWmj23
IoPWVpmG6k5V3Dlwpc1loDIyc/vH58YNgEV6gIvCdJqaFoRU/OakIEGTrhcxzBy4o6lE0Gqao42N
+YD08Ax+YzqRQgDGR5n4CTvhXzG6+YNBbrNn56YfDcFYq80W9okQTmgyQHnfrjpfVDU4bRovMOjc
ShLc62Pot8/2HLu7sdAnSiD0a+QYw9eQ7chKssvVBG79qFBjuMYFcVmjiXJaHY8rpMKMadeQoQSS
pHZHvDkOTSLzy3pwWY8wSJ/2qTWz51y6TCJjjSYGy9OsTawxIM50jpxMm8oN8ABjW/fIKHPSYwya
Rvo/YxtCvWcwkO6i5wK2wpPrsPFnzuqyo4ztc7ws9plBrqusaTDNlpBMM6wVq7DnN+5tFw8ECtVk
jvc6xyJ91jqaExI+ixgfkH10XfrOyE+vYKT1krgfSZSg7GXjVzjA3nHEP4MCyovx7hSnqlKD/Ex8
NNR5nFbhPuKED1y7yzeRkwK+bWmHUn0jCWA6qjqcDzunLS11DX6PMpOfNDGUK++q1CSrxSrWeQtm
NqbHx4n9uiNG7bFe6OPxN37bpAfSm+5OWoKXuIDmB3cRa700oWKgud3Wj6qsgfkn7a2uGawmi0vl
hq0opwPtSgzTOzLR8PiCwYZG2yFz6X1RP3Tdf+rTipAnwvLnutnWJQHZaFkOjvDMve4SwfKZrD19
kTLEo1PJ+jyt4Mnaaj+U5HFfpGHcx57ytFpubOhkW1cNIMlhd9xXMa+ueKb14k2DpJURwVcb4l81
rReHz/U+dorzf+dnO97/Qs+2TUH8w6ZbW9fFf9KzUwu/r5wNfz+XHIipxs4fpPTfinCZB2LNWPtW
GOIqlsJIx3+Cv4RDi3dmO23vfbP5VcDCOft63rPaxS8mZpD7ZMDMlMLhNezgmPe5hd+6zrzPg2fj
BivrM4WIDYAsChyksV2TiHNLHBF1BNHIhQiNEbO6rBctTWm/qNp4u6LMl64wYC1zQzXusgzH24pc
Rx3q2MPBK19ZBB3bFsSoWduVFegCq9K/dUpOXMAGnV3Yk8G04PrPW/dJF6fe0fQzVGeSljRxI/9z
izRl893k1MtEzXGuDfnbM08VPW+V2PGk5/tSH4vT+oYwjNf//qxYpmLRV+zVSTJRTQ7UXDgA8QVP
jG0ZhrP++b9Vk3vElJbR7vU9tzPcjBO6nufqe5cZ1fvEbIVFPnS8b4szTQEeHyacaI5BOFX43sZN
M43xe1cv8tZ5NFK9pFWhE5CedApLNPp2GZPsPaiOjBiZCPkOB6Ryis+jRWpI7RbEaE8vXtpppA8p
QnU6HtuefkgM6dMT5R2FZY0/wr4mq0s9a5WJs1fHFK7a1oLHn3d9lHrc1dtBMtzRrS+fyUd4OVhJ
aMbSSm1rjTjVWPcrJkMj4wKNHk9ZDtZzyHZwGACxk9M0iyF8It9q7v2CSI6Ek7IZraR8so3h3XNa
8fCJ78dqb7H4CFmfJhI8+381Xf7AtA3xdsAmTrTYfB0yoN1hHZQeAVWdfEBgdjbNYeBrrwbIcvio
EeMu6eYD5oRiOjjyvY/d4Rz2VnmsLWM3uYNgmIDWajQ59hY2sq9NlPyo8a0xRqqMrTNXxL2Ei8ay
eMCbLYlNCp6p1id34mD1IZGYsvyCxPEsJ/1slXEDsdYmYltbgsMpD/QKTelUeR4Om3TfGx7PKBFD
5zZOU/zUEhuCZ3QdPCn5BvU3q/AY1k3Zh8UAAZWcCiapz/E2tWV8vwFGhFTTkBgl70VuWPqdDNaE
+JQy0US0J5vnNlTDGtPJ79Cjervzzp9DuBZcLYYhF73U5s0yd3d3oM/DQeTeT+5brsZEjWb219mc
sc+Aa+pFosw64/dWGXEmYYES0QAktNMI3tZ1IZcTV2d8AG/z91JoXjDooBPoBBsPIdlPjkQJ9WDq
2dF772/Gm9bdUM5bVCEm4vXH4pNckhjGnvXS26Odp/s6N6s7vkDAPRr965lHaD7O2o0ZVuNb3oa3
JIuHPUb75Vpre9gjtPloJoeAZpiOprQYyarwnMtxYZOkCBuZ7+7W/9TUDUBAxLKCDMDISU9gO/CT
0rvl1iDKkpDJp/ENqeeLgxp+NBSjyzXxWoSs0U7jXQREttvEmHzTjBDVFNJhvTgDXYoVCcTNtITU
hzFW+CsJXeI62d1d6g4RLOe8p8XDMSuh/kdtbgRj7Sd3sEoa8xi3pdy0VTNr+QE8bJvU/mV1RNvk
FAMHleZOoAAWqBVeOQH+jSXJ4b7aDgGbZKLlpapdGRsaByYiIZBi7a9g0l6xniNyxs+tEumXjg2i
S+f4sE24BW8tNfT2aoebdqVA0PG+qqGYqL2Wry4Zogy7V8ZQq76GgZuw+UBFtXZihzDgo8asjWvD
YQxqbouFMF3Y5RX2RjKPE2n+7YLB5DPvui46mk8XUhHtpLCcR9uI4oWGnRcmIEeZmcOrOg4fzYQO
xYQo9a6qicuvQeeydqe9T6hh2ycXW2vtW8ZOCKGJj5ojjkt5mSS12uMknVfTJzxuJVnFYn/qW+23
FrvUb1QdJW5i4mHnsV52wjFDalSX9GmsFhMaYn9fFW/OjGjCrU6JQpd/XxcOwvTpJh+y6IApnj7J
pkPkU0v9hGI4FJa89JYcD/99xbD/RwsGbmDXYh4sDFu4rOj/uY4v3ig0k1qBvVUTb8rdcU9GrMed
xYVWMfsQhXhoQPj88zUDljSbLRme17/id/HwUP8qz0GbFllEc3Sn2W9530HAHqf8MKpPezamx3TU
jM8/tVzpXaOCriVdhYLFrOk3XgUviYVjZ7dmUaIwxZuJw5U+DfXFtchk/SIhq399kTDzxrSB+Vph
yxaN6Swxnrp7Xp1cf762bsd7tSdfv2a1YwurBLPX+pf//L31a+tfXr8W60792Q70c/o/0d/V/9I7
YrKF+/+WaNu3fcMy0LN8Q/dMU+2s/m2JFmYyMFGwokAD8R5kNhC89eI1jGFiW4v269EvnSYsliAW
Yw+KhEW4cw306uHXpJOgb1Ta04og8ngmq2JotgATEyzaSZft8JcuTwYmUyj0YI8Hiop7N29uzgyC
oizin4vaM7X42k7Sm/6Z5TPZ+HtZOGb+IU5KJtub1kFS6hhETi1IPsdeilMp8p+ol/OLqSfd1iOf
fuX5jne9O774UdiDNRbaS0yeEP7wOmWNNN4ajVmd11NlqWOFsZIC3Fesw7prMyI40AdNDF8UWNer
wdH6VhWCwV03gIsebPq6VqomVCR/p89IEDLsp3tRnRnagzebWYKqvva4+81fkyjOH+3gwphmwdhz
rqQTsaoaII1YYzLqGFY6LFXKAEtI1250tb9jCFKeEhrm1sM7ODR370k6n63EXM6GukRwU+Bp2uwp
WWjLoyerIWh9CEJOsTjn1IGuFWXOsANkUEMB3Y+L7gJsIK9taI54GJ6R3UeOv1RZjw/G1KolKzeP
fNPxsTiudfJ04/dCpj8gJa0Rcknmh8lpbE3MJTDHNguD96BoUDQQoGRQE+HFmpPUAFRxJ9c2bw6/
gIzeKPSkWyYaPb0F1auKYT8sOXzVQfdPAPMDzNvRpe8pkVcymKXySUlmBB7Qr2BqwumwlGN7M/x2
bxrGfG/cpgjK+EepNSy3ld09AFalm5Dh86OLb+xHt1baDX/Dvf1plXWySeBdnyw7GR7A7DAJkRDo
hAG73DKap9AJt4xCv861ngaeUprALiJa1Ubjb8fM/F5VVQ8HDG9V3cBCrzNu6EOLWcUSlX6u6t5+
iSq6DHEWhXB4tVvM80WKqKkewCwfNj0CJ8fqtOuAB/ia+jJnJMyAJJ6IPqWFZHGUMYUQkhjR3Hfo
dkSyUM5DhlpSL5dAGi04ywzVtosSDBH2cOqjXr4OsfKwhe4XHGOHxqU0m9H9gsbLG8Bn5LSW+mi+
mHecqo2driBDbRcOwVBXv5YC1cn7f2C37PfnYQ8ILgUE8UzVUDm1WJ8TTAwI6J7D8oxrajrOU3du
FeFwvaxGO7glH/4inIMz5em1sXze0aazCVVA2noYPDdPkts6R4AvbRP+xmDz5LTOgkJdM792eBji
KXlzfPgMWunRTt5HVuDxq2+47xd0KuQfmXJEFlhIg8Xwm5+IAZSEqiWRNlgbk1sR7bGxV6zW9AcQ
iKHcrqnF3WHUe6BDSsPdjbmos5rretZaL64zTqcKBRx4Ynj+c2kAUsVURx9XrSR3szEwiJGYyqnG
Yk7IOEWi1JwPxT4dGPT2udk8QPRMVNW3c2AgsW1DQlpbMlzxYVSyYDhA5ndjhUSwO7ZkZpHQXCLI
Rp5j+UtmlfkixrdqJKICitK8GbHxKtje0t3aNLx68KIAD853vmSfgL3u7lbh+DIa8M6ior2xinGp
SDTLghZHw0gFlUna775lJ/zn0sTGe6Vb88EZDaLU/7oQFLIAxnolAdiwtvaL532kOiiQoy9ojfVM
EFEkctnMZC31nDq+nAVbDLGlycvJaUP8/pLG3XAw8R+f1wulsRqKM5OjqYZMkShXZuK5MTNJHRtQ
B56i5bbC1BMapvp0XDgmCgL6OzgudGqLaYJZUM1YsGnwnBvrSLquuVZd5VMJ3rXHwQlp76YiZU4L
H0JSeuGuhEKpXILYlKyLIsGW8M9PHcQoxlbWeB7UR42H1ZTjyFHHXsctmBYFCCd36ri/FsIfglEh
8ISiuwz4VpjgmR9y8L+IAjhfHSPo4V0vrilCVQDYSX8bkvrZSue9PWs/YM1T/j6/RX40BBGHPSxX
7ODs2TqZ3L9b5enVVOkHbc6S1/nFNyimSeNaML9ewp1BvhnA3NQnLHQUxtItlKCgLcmhVVsxwzVo
DMJ96BDozgH01+18dblHQJXubn+wkrkucDEaZbDEQR3KtzYR5Bo7lvVR19qT15rGlVYprOcZCVDK
17/lRvhzxvtAmIqduVZaKYEmtAMt925eVszbkKZl2i5Ef6kqCK46N/B9qXXepoe0vCySihJuvByZ
W+DWpfvo27SnbXXAO+Uc84QO7xhq/SFB33+CoU+aCo/uDvitxMiRewTNE/t5EFAHHGFcREOZSW8A
hojKD85lc7aliOrL6i1qhUwPq9XIHpqvdYxzcsnK9trzYO2Qp/4R7c0+4SaM1aSuHkIOxkdUGX81
Jf0pSLjXnmLUk58tAXwIjkpFfFpnjVPd05wQ8YbVI/8pXFCOYA6ypW/JH/ZGQXBTchPhYLZd7zfr
Zcz6L6Hl1+Guqt7WBLbmOu6hqoyfeHfdk1N0AZCI+dGUhXVNcsH+1MigiUrCaF4C02UOJxixkrak
Blzn1u3daeci0G6xUDhn9lTJztacPJCdOQNxsvOLkNPNp9PvIRNBwQdei0Ok+HjSUCKiTjSt7zic
paaVfvJua3XYitL8ZCtr+4ILjJZmluiVyI9CMmGc8b4mJWGfNXGbu+awIXIr2GP1XrBwO9mOUdPC
36/yU4jcb0dd8TTPxJV1E6ylXPIfTU+Ce6UV+miLzYRn25pj+8mT7q+Odt2yMee/fN26p6AsAJ2N
lMGDMrDHjCHJEh7LMQK+nS8Hhvr1sUIz3aZ0LTxXRbycs758FNMynRbTjC6TusRMKk19Ka8rnUJv
vBfHd4zAoBDxREJ694e03I3NTzoEADq4BM7ajCKGSc2lBuqW2PuHG1czeY+qRsAKxs2hkt5fjpNN
11AdDBuzxJ9l7FwABH5v3FA92vtCzmpX5SSs1vhLAbr0iAKsqj4C4YOOqocsBYdLqmUo2VdaqdTA
BkBaWoeIXg4jMUurzaqCW3ryq0U3O0Q9PquhIV/e2inzMNt+Hge2Rja1BAfyEPFW0whye0sVXT19
DgoKXL5qlkvqJqmy9y4uf0E1pkaOWqi2dEPilV25J7GMSqzslLVDxh6D7dcCRW3jDXRb27M8mZjC
iJzBSGHb7u6cydKf59DQdgiPQdLFiuvIyW/jEWUr3L541nKwckU04T2tsuNKNsS2Bk3XNDfE1xOm
KVK/C/2DqBrSsVnZeKrvKRAeFffocD8Sjptggy8I8tpoUeCBvWZbhwauD4TTY8bk+2BDimYclYwI
GSjmlD5nFIBzu/A83Ed5Hf3UMHpuW3bm7JBwW2YOnROi0QlVUhSVp579JTHCl7gIT50y6STlsrR4
c6ybX0bZ0Y/Kb6QwrENKIWRQW8srDCmaUtLY3k4I/nmDktkp3FvpWIfZ57Cygl31ytMV2G2BlVNk
sMB43QgA+xBW7EOtlF5sHtR+lNp3CyIa9vj5qDuZfS2c9skubPOoKwVKksY5u8S0hWmM02bSvlm8
Yw9+a/9YZ396j/c8SUfU8EhnQaN1Jm7xi+hzl250Y8xhILbPC3rElaFQikOcM//UTHYwznrg25N3
SysLaDiT6j0Jn3W+00G+kmYGPJM6vF1OIdkwlr8BZmbQxJ9jd0y+dc1wxmKR7LVMjMeh06ZtWSzQ
qSZHZ0krEypBzF3lDgZHZhzodjfsw9owgoIeZ+5g7k1Uzd9I0hxZsKhti5asYDGK32lpiWszZhzT
zfEVsgXSBfrkvpG19e7h4J05HV5F4ev71Bp+JpMWbQ1AnaxWkJXNCp2JZPGhq/TqFtksmKYGoCuJ
/CM1zjmbm4ho1ATO2gffh2U62RaYGy7lLNOdlQ/l1aJpBPs8SJ31QmR7N8SG4E2AJSbPqJtTdDxo
bgRDx6HbEN1egKVVD8vBlhrajO1wYQQ9CvcL7SGH0WqHQ4PNca95XbMfar6RvxjztoDshpupGK+1
IqanFtkePYxOFO4lN914h/HAwBaNkW8Gq2CB3mik43Js9VI/I6MtZxoW8/G7hfn8KBm37ZpqSl8x
/45/4/agxogmuyOBPxruMAZcbH96HwlGvBaS5BdJ56K0v8XijST5E9Cm3eqIYyBGyNNKcerh2xjL
+ruNZ478SrLcNMSznRg9yinCcbmY7kAyKLLeEuBcN9rqZvBq2XjsC2fANhTmeyQvbIlE2gpnfLVn
Br8V2E1qAYYfLRCwrdeC95FJnL+mDVlafS7H7RYfRnob1CXrGCuladeRn9KjDYuXdsz9EXDd1Ng/
0kXwcyHrXsfOHIJViHRHShocDYC0UGG7XnU8xamVHEJvwfuvV8s+W4R9H1WJijs5FDHRjnjg/LBr
a6e7djZ3XPUyWZ0MdHOmF7xkD8v9aEYz5vUEcdpW0VMie0TsIvLnvbpEpJQDS7d/YIJC0VXT/GWk
Rj6ak8zdzIzq8ByaSMxZlLFKIfdmmKN2HukrOM8FMn1ql2e9o9/QLprmVbjJT5O21GMxjtbVHsb3
TKNvjp+x5x/5Pr4l54esfPM5icpDm5P/0IGUP4dk1eisfbJtPz1IC3uPblM/xB26erOWyNsltfmi
KdBh2tOZ2fXiRmzRuPRx6h5p+gyGGO5TocR+9u5feID9Q6esPEjR6W7pl2mLcwaIwnqJ8V5PedPv
Bv7BlTlHe6WeUJAJ31VGw+3RPGoOG2HNK7rriAVd8QPWC2VV86GJI8ynyoO+XiKLQsbI2vIS1sYe
z8FiyqeoZzC+7j1YrSLMIviCl6aAvM+lRixm9aTNyPPPTKGJ9CRVfWs8LH+jm/h7xko0rSWZGZ4K
1SmjzhnQU9gWO6L9Pjm9YuRqBmITyJyzro4m60e5/8QvWD9pJZoSLLRjpGVyW7IxwOJDXLtgQ78h
yWgdBhNXF9WijCO9BFd0mT/r9KocOdxBq2lpAQVU86tRsty609AUsb1ZlosQcXMeCv1CFfj8yAef
KhfffFtcYrwTBqLVSmQIeiLT2oLco3JGYwKVRLO8N90jftBgvtyNDi1xbpbqJyoVyCZAs1gcheBw
s4/Mrf+Kqym7VlabfBVecv6byE5/r72Gw0JLQYIn2GhZWnJYihBOj919XdeUUoNHz87KexFYSRav
u8A/zs7CMOoXTLAusX0qgMvL2Gb9zXO/EEi0T3G7tAVvx+mJhmmafXJysSxw4dkwx3IrDWLBfyDZ
ZpX1OMKdp1jYHA7tRX7a37IUF7Km2iTXTSf8YYwY63FepOFmUPanMBXTCQ7wYz2g9VX9kS0xeOF2
GgJq9m49G4tCOXd1dfr00MlmQMUrftQeoA/PHemyzBhHNqzR+ypEtRn28ZGmAAod6QWTHScExlLl
vkXTOhhD5j1VFZ2/DhPvHaa2fIcXllGZDwomYUEIVTmxbTgDFQAcMQJ4xd1+UfNEeJc+v16H7OS9
U5aMgp8jCK+bAYC++A/b+jZgCSVv5lWw/Ft9Z/oROQ6CX0Sdu9JO9jXhEXpkefknlqPMgoBRR0u0
t1BjnNbXkge7n548IL/7mB+MZ+uvRE4/GqOfORQCVCF/+b3v6GTjJZxuSramtw499j55RMIjL9P2
cd+RxoadX2vTNycpTnU8uafkN0Ob8GJDeIanDFkZ7uLP1Kd2zfMYbA1S5xcCb4Upb7m5/vizsYZT
rHySpeFsgMHUANOs/BCJ33By2utUlaW2bwotfu717EcruYlKVqTN4hrR3SYK2oAbzDwnuYgl5d5m
jcfcmB+lhXMIacUA8VbOvNdaYE26HT93pUptYx06ZHl2ckKNpikg402NutUXY7XrHR62hibftlza
gJP/uFu09DzMNpXFyfSDH8U8cDbd+2KiNUvG3U1vKw9pswjonK5e+rkHi6H3NBklvdjEJ0e9X4Xu
dwGaIVusdRjLdPCcgYfErNrRFnxJG6YUSTbTVKCDWEq7hwdAk93RkF8n9jxXvWUskYRFwlGYfytj
9C0p8KFw2h4vZSU40h3X4J/gOHxi87xsGxvmKWG8ce99utcxNtyg8b/bXTTfLFN+C/2YKU2zmHtP
6UDVMLyiXOZHcxmSUxOFl/UQhH75y6+kdjJaXd+hedBajsSdz5n2EWMapoSER0rgpdf575YYC3LS
MS/revK8pVcvhBk6L6DL8akJxzBoMhIG0CzfO5PZCPn/37OndV/tavjKRJVhiG0vh0WNFkNreVTY
DE9mxl7AUrh3ornL2a8MCBcxbi9MNH6Q4Da7r5eSZ3CBB0XPULGN08Z6TJ1uAlgDYpjreJCkMf8N
FS09a3lj3TmXb8mSVjfAZ8a+mnirFdjNNlEtR0bfbCn0Rj/MinUuNVKUPj6ibRurNJIDuddWhtbM
jG6epk9HKh2qax4Lay9nQaJBwQNbfGOBp/tfMquXN20pj4nJzorKMMro27HAmWBkL0UhOChGMSVn
OlSMnMzlgUmrw0n6xe3AW2rWTGvQ1NqvRzphX6KQeD0PPwV+BRPuGeA+KUkKkx34KFGS4i7lo9K8
IM7L+6rQ4Y06QYsxsFePesBBAe3B5InOxuKNkDjeL4L1aVo6WzeuFcMCz1xj1CdEwDe4oNG+PTBO
izF7K593eQ/9AsdyWdRPuVPdPBrMlAmVwmrThQioG9YuzExOeFUqnyOvePdAqBzKhSd2UmGAth++
r15lnLNBqCPMqJo2ajbontMg3DPy6M8mXvutn8LRUVGwvWf6b/oYiyCBa0SskJgXQQ0yrCFx64qC
DCR3rP7nFTvfryNSChUDfeYEYuMAnQFzY1quti5OE7GNNJd8gQOSiPwKKxZC8OcFD2V7zIBk/RnH
rB/pTktpX0gqqnUp2pWIWMe8XejGTV9yX7e/zbxyUo6Xu1H+42CmggFBuEDII4QgzqnnITxQD6dT
r3T2hX0ayOVtZcU21u+hOK6XJqXAuh6Jq6xOONPPaSiLXFw2esoevdUykqOtPOTTeZ1k2IsxHUGb
9BuIGhMAuJFDrlOSS0OlYXQJG2/MKA3q0mAukaC4sd6mpOgeTCXtQAjjiew4RHnPu9fW5N9dL9F4
Rj90DyC+zQiJAJcQN1szf2gZ0cayKEIAhZp4pZByW1IJsMOoRzqtUUhjdbDN1BF3nMI3a9Rneyty
rz7MuozuPsU0h7Kkk2CIXomnsLGytefMxoxZRMsXxZ4NrCjjF1HW8jR9J6QG38jXsmvH/v/gz2F5
9UIJvkeMz1kK2HgseGtgdAHslLH7z4vqr1olIoEwh+f1o2m86KuhTUkk8CIn7u0ETaEVnzp2JI/K
xfk3MXe90Hk2vjKU51EukelwFEmawVOYcmFCOmkgDd7l0GOs3pRXyXvvXKfu3iYyMQpfDwbXDFua
kkMXZU7/1s5xcen/dVmgAvAezmtyuxlp2k/IgFVimtNmzWdgZ32hl9B6oq7beWnTfNPhhl+sqr17
Xdjc1496w94MFTwNH2Jvg21XxBvsc/YhdEQN62nK3H3rMwAXgBA5yYddQDlZyJsKAeVfIfgF4Ail
38WTDzj+aFJ5OZkCnhd9G8Opsmgr9gwH6+nMbC6JZRZMiXyTBMbP66WTdERlYvpSgrY6RCqPtl5i
h7ltk+c4GtXXfFWVkrI1jdOUuba6cax3D0PlRXy7uHslM2VceDaOWRGlBxHS0QLXhIMAGzysIIRp
1ljNDNGPEy0YBwgjNh7B0cMvKl41OLQ8wvrACHEosl3GcZxCtDBNjmuyv1GDe0zMNMNbWbWD8v4P
wqHvcy9gi3pnwyn47nFT3OK8/97msiOm2thA2Uv/Pvs4qAdbnnvdsnlBEz7F3xhveSHI7QomjkRl
HBwJWWr9dOAV2HbLeC5rj8ru9dQzbuGy2OfMuIoxK85JHWJqgpDc7/oEL6Cptn1/LsaUQbGbc4Bj
aFSTeszHNU9vkE+XtukGmnDngSedybvw2UXa+VH6ffwiCBEi4i0ex7v+u6CVJ5g6OqJB1OLc0fim
K0qFEVVxb4cPnuq94cn2kZZ984J4/rvsMhG0rCNnBIN9FfUEVyd+25zOs13q5yVAsN6jXotDzo5s
33z2O+CqQyPpgEk0RIS11q01ElgkOUnfLJ52ExPNPavXeDbiLg/W4GEMA4XNdnZaXVS2j2JcJTql
QKN/nlbhLMdQRSVPR+mfl1wrdXGGeu/A/j3ZKuoRKdjfYFCMzvaehCezZj0VOIEtGHaxCt2HEUad
isLcGjdkRz/MjSn1Vk8HefnMFBeY12wtY11VxU8c8vne3XCadDImQ+n5hNBFS4fotDy5MrEuiak/
Oi/xdgCvKR7Vwe63ytW7yKHdEa/wtitdb4VK5ZqLkpLjYo3NwvZwxbn1BWSxdppMORZHJeOsJ9JB
3R443LJux/w3zPvkeb2khSPPziJfGsCA/yaCsXH0t4SI8X2q/YWmPOKpxWTOqOJvsmh72pBMe4sL
ZAH+oIn76OPaCwkI7Wsb9CV0XNQUXnmHqCa+2qmCBawWiMjqkpvuuBMECXnb18HqDVrKyKHUllnd
prbkFzAN4QHm8tkx8ujJUxfIpuCaokU/lgsjvBxiwo7eNe+RZk63RdvG6jNZ7mOwhhfLZVxA4Ua8
T3qcD6tdyANKjuq5AjMiVwaZM784ZimuabHYB36ieONOxP0LzXyJOJFd/ExycScXTfjrWg61Wols
Kgzohm78vU304cjZYRO7UXqlrtAK8th6nWkkGTezeoKluoQT5hroPcWeLh8mxihma47TUFOWVpoS
uchInjEJnLMl1U5hDhhfUdRHhIdH14Q+irpbHkqL9yLqR/mCPTw+loUst2HsfB3N9pn+k5ZWm6uJ
XnZZWSSNo0FcGuhB9qrwW6J5xmFpsM67ERwTwu2hh10UuKqttNT1Ygh+1rLykFcWEgemCtivyK3E
wkLyuaS0WLb2dUNOnDuo1+/nqKFufkxIR8slxLBlyKeV0Bmqsa+vqB3Cm3/lSl1hYDaACKWIwY54
G6wXDDPcvyYJy2FgpdgjLZC1zHMaFVxSSqTw8o2jWRZRN8u/SNTMi0UvIRr2flJFY3/s8ZGXMmIL
l2SrvGmMQaTr7MKKOW7MG4QF3FkA44j8G9g5FBkbyxBnIOXM7+lbCLFVZWH7V8jacKhVYhn0nGQo
Ux2nzqIklLsG0zGPjDzVUtqQO3vTxHjvNnV/iwhq0udEp7ozCsqMPG41sMyYAroeZb5Mld/pGHYP
RY3lcysGols9hLuSLt48/pljYwHWlDh3WSXmpwE6bnBBZx2mtUZa0dFQ0ThNCxIrecndZXxIYTOQ
kua7yZHyOjq8MKrQjB68bN/7sPnWRsJ4cWyzhLGmO8Dqoav0eCO2XpRYgb2Uv+aZV+uYYmnbGA3p
k7lR6d82CgyNe8OK2sgHnd5WnXfpuhFJ4mi6RrEHakOaYrf4AzAQpOn9UpNfXQBcEupwa5AiePu2
vl4yHhJVuxxDNznUgjjYenHUPcpuyy/GgMOh6DBbbpqCv7Yk3R4Vzr92IM9OYRKf1s94kp5TAaBy
tRcmpmKPMinpF0Jyfc6bPteG+snQhvDhURKIr50QDuPymrLeLRuoibEuIUYzZS6ghrcAtIsj3cvP
K5usN2en3OjV3gV2dG8GohVRnVJHQS9FOw6vBvzdeJeRA9gtaj8hcE1c3Ma6RMz/jys0zVIT3cmY
Lv/dVSjs/+Fxs0xHWBZsIR0Cs+H8p8cNCxg/btvkQU18XKIFHF1K67YD7TzDXHdPudB/lVH7xj57
3NQy4vdYQOvtYi+Pj2ySL7if5nNXFe3m/1J3XstxK1m6fpWOvkcPvImYnguYsvROom4QEkXBe4+n
nw8lzRZZqmZNn7k6sbURBEBWFoBE5sq1ftP1ZJSrHonMVEx4seHfhYnqDCP5dlYw/ooVJrdUZVnm
h+1+6eo6kGRlIO4yeEVtHdYL8iWYVwBIcgUT1X5yNyiaBH26S+JNsRAME0uk7hrqLRZy5A5GgzXA
wsxE+KjxLGo+iPsyLJ+5TdbRbdLRyCGDrVlIXpqSdQy+jFsRcwONpZmIZ52NerTbLzC9wybT+l8/
HXYJMyecXHcMq7jXLtWKw0Yv5JYhqb+N2yVf3YTltdar6obEDqO7GMGOpSbABFEu1b48xcFBLemO
gE6o2+PoEwOqqTJ8MRqE4YIc4FgmDDVahEzWFDK7y0kEpGbh4eQdVojNQhm8iCUhfm6JmXph1zTx
nlqV9oAzAHoNpLnpvhYJPAKU9pD6Fgzf+fjOyeIxilIXFUnUlpsn64zmx/wTlfWlrMVZv1bBowIx
nK70ZVOyWLyadYYMIzbE1eFEYRjPVkO4qAtGsztsWilpf/502FX/OpGaM/kNctSuhDgIAVOaXYIq
hYSHn9fhkFqPv47/3j38BNhMc8cia5zD7mEzLx/SxBuR0vhOw2FLd6JgjPaHTapSP0EWnCl1UVEZ
F0n/35vfx6TrRkZw4HBKilOoZBLQE0Vs7ngrhGu0jwxXWnTCDrtR1aBiFurpLlOgShyOHTZWm5nb
USq/oNdm6zH58rQR6PVU6aSLrgENQ94Krhzo8soTrCigrHDhN6JyqdXQTRW48gdT+sOhgzP9YVPX
eEcYifTp6HiIv8NPA3tZwhYX7WfwHH8dO/zp4S/muCaOJIPsHUTsQ7hGO9VKAeF1UwOJANLO4djh
7O9dCLwIfRz2f/54dP6we9hkM9r4h59+fk41FNtUTB3WgfGliWv0kt0Aqi3CIHMoMFIoWzaTTALK
PfwYyAs6KKV23i9/8/t35MXR4vcuPP5tr5FWDerF32xR1OkocV0gBUlN1xeRlF52DYa7htA3BX24
oN7TYh4vyMWMFxLEKQcFVCRUl2O/T/zejZcToSb3qAzL6S4WzPBKTusruciZdOvwOgcUxNyeEtxK
LetSTe2XKoFY/XSzDpZwT4jmDYbL0XZucXP46XK9/HTYZfGQI3Vr4tOqf2eQr24mEmbgGFk95hY6
M4CHG9CmU4xg1rKZ2pSliN+GK6SN95iQqJtgoWwcilyaRdC+aNqqoetv9KsKNKHnB7Hipjjm3mSL
sw++wmiSLTDuwzFyYf31x+OFfjwh6ZKlmMDcNckghNcM+f2EJKH4J2kZizcprW8ypP5+CNczUrT3
BLjBT4wAYhg+K35e7gUxcNig5ozUcIZACW55APmxIf11puwrKLS46sYrauHktBIdrg95XIwLRelm
aErpBhOX+VqU7w87Mooul0MRetKS3D5smqWCFSyp6n+5O6A1YUcKL3iVPIymnr6GCqBAtFwWAB5V
1rC19CssHX9tyhCkb4t67OEQLhm/jivA2sj6UtPJSv1aXzReD2Rk0kMydEGSbgFrCm2fouOVFRqY
j3lZF1tVyo9+is3Mx89DOfE8VBWAkmmoikmIcPQ8JrWNqc5o2joi2LzKTFO+DQao5gnKWymYm9vD
oRA5uX2u1Z9+H4oLX9pEI8jJZPmjRjSQKiLyZ3anTNkvCIVD1dKnx23HudnJeZaM9uFElalj58Y4
JdiNSrj45hQzdLPCvAdWXDbEXoXAH7V75IztcHEPtWrL+/gOqAux4i1Tjx6pI/YlS4qlK5YpHd0B
K2HiEs1aXefIO9fpd7FHefCwqdQ0WUx2p1/7h4NGEmIvBDbLNlldrKgBhIDixPQRkKOxBpeO4uhh
NyqErakCQ4qJp0WfYvviZVsEEaXM7LA1Dwf0cUDeI1gtK0JA1TVet4cTb37ncPDNeT+zfORS4U/B
bIvWFYi1tZq1w3OaJVAlQ+UxVWVtb9ycuVXLrTi6VShcSiqELUOU1QMX9Q1jwtemRLJ6XVszQ8Zb
Vn7pPeJD/n4W0+9BWEuFg1plTBYK0YM4r4FI5JQnUeQi5kcyhinOEAh4DZTBYWB+JQ4kqMsp0Vop
JC7KFKmrjIE7jtjp8G5oV+ayUaZYI6iIr+SR9WYzAuRvtWIBQS1npdswMuc3v7l8gjWjYEfIfp2n
8WMYxvo2zIb0+nDosJGALdgf3x1ziaXf3h1DlkTyDbJhifiQY8j9fmgrW3DKfeCDA2/z2Ps9MR8m
24l9JxRIuPPcghniFPP54XfCMMyoNvTPYqwBOzeQiAimL9iNgnaJ5/4BG3O0yKO4uTjsagDDXDUs
s/Vht5RqE/kkULyHXamc5qvlg6C19w+HQ23w9fBh8EVOf1gaD28/DNHRXx+GkeR8RVX19vA5I67y
S7nWb7cyNdzIjJqHCHuV9WCxmhirvnkQxQ5wYCV9Sip9ACwxXRWaXt8ffrVrzMRO6iq6OPxqECM9
MckBkNjlg+BeWoD6Frz08kFqj1Z6Ncjrnx+Uy9ZGl6385vC7Zgk6N0xHaXvYncdJZ4XZ+e5hVxJ6
RH/gP/38JEUw5Hsq4IdzIjXn9cdP3ToePhg5DENSVNFQIF+LytFTX5ozxjGoMPDLUdI3AZwcNvEC
nm6E6LllaUCOCswxYM0EcG+V4HUIDPaqaKBN0JlQ5NPb4rEPfZbWdfzZxI5yh1yC7uTCvLFQktdl
rEAAL2s96T5IsYefer2hqounkRyDxkv89B68RH992KASN1xTzlSdXErxTFlOEHb21/WyaZvyJTIq
N0LHYFsthok13epqqNSdRfoP0wIOlXIREXzDjDWWYxjr5ZeRYKGBZQwXiUhFWV0Aor93K2CDbheX
pVMtghE/Gd4CIhKHXWn5SWye27lac8di1qBV+TT1GvBoqSndtpzvsfgqLvqiUq/AHbGaaP36EwvC
GvAUOcF0xCSyUvtPgIrXi3nHM8kec9VRHlo3Nf6XfQ5s0cAq4MJaNmYekqQyK2TxowFn3QgMjx3J
Y+bNVt6SMECIbYcf3K9NHgFwP3SO/3jHMmv+6z/ZfynKCXMXoATvd//rocj495/L3/z1O0e/chm9
1AD3f7THv/Xuj/jgXw27X9uv73a8nPr8dNu91tPda9Ol7aEBiHDLb/5vT/7t9fApD1P5+s+/vxRd
3i6fFkRF/vdfpxZmu6xCk/uPt5//6+TV14y/u/8a5e3fnqL8hU/729f8+9/a8PVv6/o1//o9yl+b
Pz7q9WvT/vPvgi79Q5IQU6Z0bYgIiCyz9PD6P6fg0lsisq0yOFDTIIRhpdeG//y7pPyDYJK/kGTD
1OG4MmE1BXBgTsn/0Eh9iBaqDUu0aWl//58v/Ysd+PNBnWYLHoKA32P7Qs2Ul2UuWhCscxnblfdj
ez1MaR8LFOZzmDeGJH5q8dMMZt1pzHEfLWrR9VM5qRiQoF4vFIyJ1pmBRnpPEP31FZYrMrkiifTj
+6+Q4WkfWw3kcPOyv0i8hySxQ/dFvRYuJ/dRc+q15cpr6fnN0/t1I/6Gyv5NwXNrljv6blL71aqq
G5IqKyZz2pI5eTPlxyoOEx3IS7d1B0/2FDfaZWuyGSumuW+BG5/JJ5y8SBJFpi6Z2pKSed/c2KJ6
RMgMAz7gXQ1ieBSdIwkkEJC+FUgOfnx576PfX1f3prmjwbvz9VLXWpqbyqsqR3CiALFLQeb/1spy
0W/u4Yzvao7ad+ySKHX6SqJ+TiIsNtyPm3kff/x5MUd81kROsiYNeFSFVJBOx0cX10RTi9awQ84E
zaebIgaU4aqQbD16HfS4KaFjEWShjg1NNQTR1GLFLe9E8fvHF/U+M/fromiAkcGUJHTe3987taJo
kS0dQl0Hm2bdb4ZVuEHFaP1xM9L7afzPdo5uXjwKCfwcbl4mZtdJWCJYsaiuCovT2AI2fWjh/2MS
swnm0VOwYCrMW71EK1NXzrwCp8caQzR0naSaiK7L+0v2s34wSnwlXP9SWeGjeNlujEvJqe38Nl2f
e+FOv+CGKov8Z5oMLO9bq2MzixNMGd2kuMGmxIO8sQXBACaI4oCHCufKPNN5pJNv3Zsml2fx5n3Q
apgOU0WTSMx4luZl3rjByfEWE7KtbI+JG7n77sw7+C/u6u/rPLqrYiqbYLFpFNTGCq41+vBOujfW
OL1gxHN2IDvZb99c49HIgvcHXls9zcXbYKNszG2yxQd4o23P9Nv36ddf/fZNO0fvR5LK/iRMtCPu
cMOCpO5GzuhgcfWYXJ97Sc5d09E7EsIM1TApW9qinLRBpXylrrKVceaaTjdj6OQjlsSEuZx/0z16
LWgRGDk8KQqpu2Q979SVuDnXjHLylTclAnegcJqsHrWTjQUqnwbthL3yRVBfUTV1ALx7lJ/uUlnf
WcriViVsh6gAf/HctzH2tP4Xoyk3Lb4rvKeOhd12ayWU3xEIocY76S9akrlyBfTTBDkfGjeYdNij
QYSaCO48BKtMUDGTDqA269hWPJSWeK6nnxycTRVZA0tjPXIIJN7cP6phRednGoYrTwiiPoDhHu+l
TbgqvQoNf9mOyXle4BN7mXz7uDMeBuPjKIn7iEYnpcMlVHn/5CRh0rrQ545O8m1nSXYhIic0xat4
Glci42gahmjtxC4cjpjCJuk9h2zuOqQCb6fi+E3As0tDVq/p6rVeXJhwa1N/sqVJhxiVIPD+AiPA
KYCUlIm8LcZvfmdeRFl5IcfFDSw6Bu3ypa1yxwgAubQSgJWO/BrQAflpgZZ3KO7EaegZOkbItXjJ
QsuTdW0TjDAPEQMIsYDAkhDF/P4WqXmQlnByA8Gu88ietU+BBWkryLf4yGHCC7wTmGmAxpnRTRuJ
UhhqjCO3OBCtBxOwqALNpwJLX5vCPSXThxCS4xzi4xBLbkRW2BrEc1PHe9Wpn6PBmwcgLeffPPo2
B5BIp4DNgImdJd6Iwa6fU8pvjTPoz8bYXcuwAlCtOtfwMkv88eR55rKlygYh6nFwCo5IClV1CRPR
TnXSlU/1+qb2JIea8Sv+a9mZXr6MNUcNMkIYNCmqMkJbR8O5bBR9O7Q06CNwEPOO4QYy+80mtgDy
aU6CG+vHnVs+cYkGir+WztiDScrxRInNpc7KlxbltXDd6TZkRh1Mb+RUqW18TjbVpX8BAyyygTAX
NrI5mrgpvtdO6PmefmYKPTF0vfsuRzMoikJzEzfowUxKh0Msuebk6uPLPd0CqWEFlXONouj7nkTq
FhJjqhPhyU/TwuOs/DM39NSMzEX8bkJ+30QaSBLJCZoAVbtWncTLLv1V42o7dZMioPvx9ZyKc961
tjzeN68G8l8CRoi0Jq57VyTmqF6Dx8o1bViw18Lz2Yn5xCj8rr2jR2ROaQp8ifZMojiGENGluO3M
u/HJ+iKvAidxhW3yCX/2j69zme//eC/e3NSj92JxV8RylWZnbNmNkLGuhiAG/LnXkfVMLz9u7VAY
/6M5zZRUg9iRpfnRXU2BH0EZMWK38S61l34lbat94/nr4aq4RaRkk2DL9Fh60bpxIQt/L3f5pXz3
8XdQTl7yMhIYBvGyZh19BwQKQaKKyyWzvMKYrq6eJ4Cv0MMfCrx74zi5ZsGy04otglriHCOw8QPi
xSbVwPqE95lpwL/stn0j3rX4hVZhDCNJt/sKtZu88kJWonEA6M1X1hZIogmDYQr1dljlxMz9XasJ
nG+RO8MzOuqBNfrux1e4PLM/brJhLuMdITrVivddN0G4O02C5Sart73cIrqxH6r5TCOnX8c3rRy9
jr3Upl2rmLGr39ZbbR94WPbZ06q8WoawZvPxJcmnH9rvazp6aFFflzAiuSa9euqHJwT/naGTbblu
7bIDOaJjplRsuMegPDO8P6xdCTVSTBQUe0DjyBAa2q9GMGwWvG7QlXasf6EmIQKRH8oYXye4sepn
MZXOvF/SiYCb6sfvL370XvdtMKV4k8ZuTUIkC+wlQLUum+0AJPnsKuJIRvIwob9r7eh1luFDzYLG
Q+k0tETt6C7/Pt4nm/4i8+KVvq290atnbKscEHoraCT/i5Xxyd5nWuhn6RoJ7kNF983AKWuZLwET
Z6b9MnhQMXKXGrrTuN3FvPOvMbV1eQjOx93jRJvmEkOqRF+KjITm+x4f9HqI3AkCWjPEfr3PnCAh
pRFNZ5o50ecVEYipoWHERJJLPnqzjBIKpzqGKau0Fo8gG9aMg2bDTvLg1iJzdKbz/HlZFIaYFbgw
6ox/pE1UhilJCoiPu/S+tgycpj7x7c408mdk9L6Row4q52NqCToxIDpPd+3E6iOtvSz5IhP1JTUW
pYwg/+7TokXLIEOrkKE1j2MFZMjLLqCy74ZNDIUTRRsTxpPanxuhTiRpiDBVoGwmUDaTksv7biHC
oh2nRiYLqxprvUfkvW/vyyzZGNniMkQg2GPUmPU2yquOyCIrGKH1tCn87YdUQbKTxZafRnYnaJdK
O9/OaJwqqeWCO9wa2m1GbT6YFZZouquO1aZCF69CqruoP83VDz1+mNE3ESjbDE5cCW4hlHZgGCsL
VI3m49bpf1ezp04NPCFCXVYeLhsV8HkJ/L64V+HX1UjYIPCEjABibmPudLpld5IJ08V0euV1gNo0
oG8aDKWdpJYnpD/KBMhXru0xttm3gwU/IHUiKkg+ypkB5tOId+Sp5oR4rGpWvzHlyo1lfS1aX1RV
sZukcwfzrkJTatK+zuNjjrGA4ftg7csf1D0eAMLtfLRcJ+lbrUq7OKjQZMovLezc/KxdTWXhTRHe
Yj3Um1Bc+9a8aendCEKW3zqqkmnEqOTfKAb83jBCvTNxfWhbU5O586w/QcAE8Wt62ix4H/e4E9Ec
PUEjHy+axpINP+oJAZBMvxcIgMvPsGudhvZt04Vc49TMV3AU1x83eOqlorDLYISCikK9733PIwnZ
1lPLmnpZWGnV5KXStynSVpGkeiV+CsE4nQtY/5whGfmQLQTZQ+EDuPf7JkE9Cv6gMlhEhbXOVO1a
zBIvEu7iNkIkNkckm7uNMkoZVK5SYphaI5hbriclcfX8BWcSNNy0M/d9afN9JLJ8J5JocEh0FppH
36moQB6gkcrY0oGNBa8yf0oWw4HINgORpfSPsXr8+MafyCm8bVITj5a0vgyFg+wN+hVwIAyrdpVK
2wJT3MhMvs38MhfXhSxAtQTc1CHyHxROXG/69raIp32tqQ5Kf16jZTtUIlA6MhFa/2QmTJsoOuii
6qLPbhsYqsIwcIXgO4RsWxx8V+yMT2V6J/e62wx4MygIPfjCup23qlFuIuu6LWW82WZSQOjEBV/V
KbxvTGA0RuM1SEj1hugmc+1Bg90X+KWTZ9oh/oxLDaFK2X5SVXwk6tD2s/oW6cUHIYEG0t2TEHOU
yHDGfFqXCQvLcrHINPHdRSYZ8XdcBL3MgNqngOHDd8VXHfLm60JLPaWZzgy4y0zxr582qej3PdDI
5qqtAT27QzXZIbc7yM+sH063QGCrHxL8f8QWeQDsCLEtN6wqJ+4v8Pc+MzdJp95clgZ/NXGUiO1m
zCMmg4tAXGIdrhV7Wf3V8SrZCR7jLcQmhwq6nX4Rzk73fy4B6brKwtCUoTZZx7WzkVpzMyyLo8IA
TRjdtxFvrPaqSl8/fkfOtGMcvSJ5oqAgrbMAKqcrbUJTaEBOoKtWFE/OhO3SYa1x3CeWUiC65hZl
1eNrarOYoQj5KhfLsMULG9NDYZ37MyMg7OymhSTSXqgBJO2qcevmtYgXQD9JR8iAg/850D4rpCtk
iGxiYu4b9XMmCNCLkJ1IkZEnszerZJeL1qmSbN3VSMK1e0l/SeLSzcbFUI58R66tZsqBIPxtuVqR
3t0F0W2nob7ZNh4SkB4eQU6+LOW04qKwKrfDh0MLkLHtvs0lhAId1p44QD9uXHlEhU35rgoJjmcN
HLthJc1MX2bmVlGwqkbfkzRUHOT7yPikGC+d8Hk07tLyvpem7Wgt+HcohPg3WFLtheOMdHJvS2V1
FZBHFPFdw00mTJ8hbjsTNTL4kPYI6b5ULE8Uo3WoI6agQjvVAjtCF9noFKbVXl6sYBun4Khq/UAV
zFHK+aVUhD1faq3lKXxxCaYUtHw538xT+1TIGa4PxUbESEGdn8nReUM5XI0tsTP8bQCpjmVdRGUE
GwwWsJ86FF+9sBCvxLB0ShWMSWysZsg1BhrlJWJgOPRe1phX2TGmjaqQe0kYPRqGepO2/nVZ7aPx
c1MMbqDdtXHrBTqgWiN3tEnfLhLj0xC6tVU5YqPYQaCuVCnYgT1xprR1gzbeBUNMCRTQW7MeuUv5
SJwx+t0uNL6nzadkgjAKEMnVsvnzxy/LqSHnTQc+flnAxUi9vEBoG0jQ+VfTOveKnBpw3jZwNGp2
XTAoVkQDRocYOjlCp0DG7UZxsRZbt9hzCiu9ds37wSVN6QqueWZRc2qR8bZ9+f2oPUPjTv2R9q0c
DuANIuG23J3JDp4AIyxhwF/DwHEB2BSHyJIAdLpY2m5aEXvcUXND2M1iiTddBCWt3UrtnUpYJgXJ
OqsfR7gHKnO1hWqmjK2ccO6+L9f1x8iEq6gM/AIc3nGWZOiHYawavlKqvWJJpYfbDDX0DLXaKLmg
MODG5Q9wVQUDJGL+ZzrVucaPbnpXQTHUrDRxFz+8dpbs1qyuUmVwgmq6LfPMNqkYjQvwHKnFCB0n
sc1dUcBGRZ9Ww2L6HvU3vaWuxQDIHUR8vrethMQIXbepK+jyVbjNcRrMqtiFuLCrIbJGBiy70Vpl
vbVqVcPJQNCP47dyowrqk5gR14iFjd3BWupLZHEvZeDTZ677xD2nzkT90VIVRNyP4kGEb9Bdh4Ho
BoWXMcLP8CT/Ty0cv64o0gdM4LSAur1dphP/f/u4hVPvi4ZywFJrlEzUDN6/L9hsIsHkEyDoGNUn
gmljUUVkV5y5kBP1A0V+0452NEsrGk6AuHksCWEMZ2G9f+0Ql0d1RXMwaduUrLPcatvi9LVG+hdv
38v2EaFOkm//PlCEb8LF8m1wMNfl5Y68yeh0Qp6YYJ0IqdGI7KOvOQz7CIDcpJ8J705f85uWjoOv
WMeIsmTZNO0mJyjWzI1RaqtrBodN/Q0VEFbAimNu8qfmRb9oPbyynfyLz1QQ2x8/5ZMjFqUMw7Bk
Lu6PqrKsN005IiIL6MCfHHMd7LWLxmGS2lD8vfSv5yfNkTf52vp+puET8wHgFdaOSBlYBkiW93e7
0dJKSkIa1h8tgpcfyB/thDsiwmmwe6f/MXqFi5PNphPRLrfPpZxU7UT/VkTFBITPF1DEA/79zdNW
SwJUfUDcyepkTyuTDdpBlKc+6xbStDWSNg+AsewkuG7Nb4u8ro42g6YKkGXxasSXcgmNkLZAukx0
onYRhcI/gjUVBhtOWV5aUicQpDQ7YkXwU0+SNHq4Ty7aZ7u0EW0RZbiuR3HFT/d9MHnIWnozVCtL
mRwc53d41K99bLd1Qv+4eVa0/KEdRnsYFMSf1+rkO1FSfZLl4gZHx11f6juyF1hn7QfBRN+4BGU8
28msrEUWYhgGb8P4CwJzakeA5+NwI7WFbczIo+cyBnOVW7cAyXVE8I3qevR3wNd3qth4ox5fVqnw
OBbBlaJlriV0jqX6P0SyTDEqMYUcr+OgvvURHFTQ9NxIUrI3zRpFqAmozIT3RWQgJ5jf5GL1vaVi
ssiaPWiJ/DoP1o9GsLY+3Hcnrbq934yOKgPWCIzyOk2VH+GUvlpV7pX4lOH8gUFpvZPNG7XAFRbV
vI41rR//WPzdApTRe9zwJg6j8eD0hm4jT8FCfJ+P3+fgG54xtjDP9oSRfca7NkqdHbYmogr7Fj0V
oy0wVE+4061HgI/sYLUy68hWlJsAMV1YK9hmbU2LIkPWXYoY/ELv2hoN07hRXoVyvA/MpyDBU1sh
Ye8/zTICHGrkhtrjVKEqEL7g7G0PARRTSblJUtEutNbLFfQfkhurBP4gvSLmuB3wn24LqJYoOYal
5VC2YtkeOqag3wgq9WL9Qh1Ur/YJh3t8VZJQuytxUZwLCzVc83tG7Fiju2rhb4gKE0BmV0sU/ExY
0o2vtf55sSCWsmDVtj/UmGLNkH5BU1+1dSXGal61AXEM1o2oxpe+3NCBTPMuiMV1hFKtPUvZhSzN
a70KHH2Ek186Q1QhyiV8Q3Bqh1/wKl5uGiY2G+wGFjNk1HGRTMSJRR5VL5vjACGy2lERVskk8nw4
5ZBaa3cDsXfb3U04N6kTlr73In25nQY3Z00TmbXbML0b5HtKWd8ibGIHM8514YNS3SlZv1FMJOv6
54m8ZIzLs4ngoFmusQDcKOQik/qzQRauH+PtCEW80taJknt9Lrn58HXG/xN67YjTVIqGdyNVFMja
tYwMELxDT6wHzBZ6BP3g7MuglereEdBo1ufvMdNUYCCXeGkg1T2JTjzQSNltfX/AEDD2Rgtfv+hW
np7U7mki4VyjSZllJqJOIkq6eMrmlhMaVy0CjvWso6J9X4z+PpyRCq+blYGgYSE9ztFmHEDRGNzH
+EVCjDFCk02JfqSsIJBzxMUF3Ijg4muGNZwJbkyy0Z5RwgItXiRwkx8zSZEcb7yQfFyJQ3ypW3dt
C5kWVIk5mV7ffm1lPLCNnVS9pmjW9Ebu6h2jnHLbGV99ShnzC+GSt2/9TZaiNeaqg4zjneBkCQrE
/ouBGYHxUNdXQaCRKU1cyXgSjXJlUXlRp5EEqe9iZFHPLGVBnYtUCWtIf2X2MijhZQgjGoV8W8ju
5KJi/YUju/ZJzPcl+gKidCcWz6V8EasdRnbI/EXmVm4/Uy9wWuQNpukpme7nEEntC72/n/TSS6Cl
R2mwmplY4/6hpwfKylo2ng2kMSvtszaRahLozj7CftpmRFFD1K4lnSMQ9ltC89Yf7oIAC9B0cnIo
8bXiWmW50sVnAamPao4QBsvx1HnNM0BL5k2o4DeeKrYP5EGeX3wBRwOxtC0wOkYhezJuPXgIY7OF
EYUATpo+1xU/GjFYId2B02G6oybyGEb3Q0xAR7wIpvszNizrEL7eiOOTqX6v2x9h61/0mBbMRnIm
CDtRvVMgw1PFgu8mU/Y5Cn1qK4lmQLIY4nqIhziZl+yC9bRCT+26O7cgOTXxvm3rKPhpKY3XXUZb
rHh1O9qkK9MNP2nVunvGfX5Vrxvkb8hWnklVn8gGMctT06JQQlXGOIpnk1iG/xMNdM60cRYhWh1h
W0V5CKXkzBWeusA3LZlHEW01V2OTLy3pCY6isW0oD0r5eCZ8WpbLR8s6ivfk3EWD2Nwyj55YMOEv
HQ4TqtZgaxxsEK5eZqd46G4YCv5feseikkBcDGtdPl7VBnrfI3KGBKZGlrDfVg71QE9bS159ee4p
ncjuK2+bWtIUb6KyOBzLGCvRFCsVH0mhHEzgXSngTpcwXwln4vBT5RLS49DSVFMFZH5c54x0vY00
9Gzo9sDBtFWzRq/kpfeoripEvb6X/ryV/xbz5bp8ze8ZHF7by6/l/xfUFvrev6a2PCY15JbX9wwW
/uIng0UV/wESDV1RAJeLhsSyqPpJYJHlf1CfkgCymgw5hrIE4L/4K5r8jwXCZoBz1XRFBfH9F39F
VaG2aPRBPpF1NZzLf4e/8n5MMABwiTDULKRMddWiJyy98U1vq/oaDcRmyt0AGWRfkF+qor4hHPVq
RX55c1Nufr6Z7xkjvDDv3lkDRy0TqL6mSQu1Fp2Ao86tStgrplrUU4iKmts0EpgaZPOW6MS6NcOg
2eQW0b4pTkHnNulsrE1NeDqoseboha1Qbm3BXKJ7VyvftZS6vGBYeDyFTXjjL5tUQYEUtuV2QDDL
Lue2vlRS4VqOBvEaNTPolGUvY0YgZU8ilgUgd1ciLEV7wFnyYvprY5nQMHRj2CilKD+VOZLWphhv
88GY3biQzJ2P6+IaiVCLZKH/tY2F5zrU4xuJOcqYVfy6hjpZ67oUbKYgwnVpEB9VIys2gx/OjtSJ
yN8mBnaoWhLu4i4eV6qe7pEclx5CRJz2vkXkG07DvKmMeVzEmtvNOGmpAwVOusPwW7wzWlwDIU7W
at9sDw5GSZpeBgYE2RkqtV0n8bBBeie5ZeF3IyUROpo8HhcNxsxDgUC+adD1cdBsV1x0ScfdbKbT
Tlo2IQo7uxYdOgH/FmF7UMZREXTdygMruWgeh7VWl3jeYBzpJxfGLMprQxbuD3JXudRZm1rLH8eu
j7Bx0ADTq8UWoft0LQ3yQz4m4n1Wq5or3JOyEx4btDvuUXET2mIvZY+9UeC+MFJG1H1/2sZaY2ww
X+gGuJy9hM9aPrNGM4K5xZ1NfEC+uNqKXtVZwYU0GiIKiyJ1WAVpMSMBso2f0KYvwpnENRrLmooc
Fu5ZzUNcXLQl4ZLg+/uy0wByDTW440rsnpomf44t9E2Tzuz2kkgAXVn6Zkkj3jVDUt4Nca9vkCIM
m8XttiJpoPKibZmmPhdaol40kZivp04zrqoSg2ZxLjGHQiSvWEi7ZRXqN5KaQG3fD1aVXTeBhSkM
lkbXZULtQmedtkKCVNwHOnrUVoFKclKr2yZVh5vDBnm+XYcfycXvQxH+rkht5ao9JGlsS3I+PZYx
+GTNKDEtCCzXqJRiA6T6BZG6C0XG7xNC6cZs222mJZKLpDKqapgsNVHxouKp6JKy7D1dKqxrrZXi
Tdp3vHpJjN4Gha0raiodUqrmFyzQLrWynD77lfAaV1G6idNJY6WC4IRQZZA2k1xzecUipy5U7aJP
k8t49q2N2Yz6vu0egjmJLoZF2kLt8GDG6f0xNP17AQeopyiWbV9FaV2dxNYVIdSnrjxNyor3A9JL
oUnbQYbSpJjWdBs103SLHYpXGANm02MrXxKnV1CqyZ20SPLkBThwIQAsFZr9uOt7/0YfqhGcQ4TK
sFGvzJk60qTEW21M73O00dE81J8nLCjR4VPXmonHjDRjfxxqqKpPaP6LavKjbruNCn3EzrqkvQks
JJDCTLzL0G4kH0vaV0pAmmgsekxbiqhfNbHvY9co7+uw+VYJWeQVyXAPtHiyLTkQ1r05r4pkesQI
b3yWhIC3vsfPDfH/+QYe7ENmKBVLMUVzcFkd75Fdw5yuiT8npqsqFlyCKsCrR1LwD/hrczgW1xpr
nrBFSEJQxW0uthOlpqy4G63xVlBa0hURSs0QzeMLKuavXO/twQyi7zUQbNWwQu5wRueiwDPSQlej
XAwayzTY17kSbcdEuo+FMHxo0UFg5GnAuTc9MT8phFoVL2RwpmTaQpbcOF/ki3kcojTNxSD7zYU6
I7dfiuuDIkkOzmZ/2CgIQGPXM3rIIcceNXf5MWPQGzv1U9+H8YYV5uegMON9wp94pGSMr7k5jeh3
+rVjDoSegllW23Ko7kx1RMS9Yy3030SdSXejSLdFfxFrQdAETCWBOktyb6cnLGdWmp6AoOfXv618
g2+i5XRl2VU0ETfuPeds1cfEcuhyeXZdSKVNO4aQHYIzsX3ti+XkN3IWs+tqSIIu9PAwLTLY5t38
7cBzo1EpgBe0cDhIYx/uEb/6oaz69wHGYphjxOTQ2I7nXmburvVkT4i0e6cxiPQNYfrRTrvgV5FA
qxWrExEUoQ6qqz+wXw2HySHKZBohNsV0K/oeN7WC/nMxzOIpthhb/AvWTTL3dUmHCTKHFI+MYlPS
s0VHdjBreoqU7XFdCJXJbTeqMkHrwf1Tmu74ji0agMBM4JQl1+m96md1EAs6h7JMVRgUpXVMTeMb
TE35miW6Pzi8NOTYmsObcNVrSXz0H79aU/LZlHpRria+tg5OQxzfMUB9QCswr171ArLYyRznz9yn
iJ/m+SebWxIJaNphDf+jp/mLfQ386OqtJEOt1qGy6uzFTOj5qtHnyFj67z6RbFuor8YLGKUCiHpg
XAFfsJvW0jk1XWed685Mt04lflUyKz5GjKibmXfuOs5W/tHOjDfclT5L7dJV89P6aPRlHvXlor6n
YVcMlfUF4XOBK9Y+pIDNI0Vw91s11wYg56wN//3RVJ6/n3Iv3+Z0CQajLJ7+feD6K8LJpCEB/23r
FYLGaMFc/VLdP1angLo9WZpEpsTaNzCBFnER7rwVjZ1cZkerndJBc/FY3iryeL8sQZ+iyxNviyLh
j3RzXH1AQcXiXIKgci//vspAtV6AtpksMIU9Qp9eBufa2g25/ko0R+b8altWnXWqIIYRoAfjsrU6
45F+yM6UtftiI6WFN26HGZFWLyR+Wheysh87Ja9zyykDkEtxdAP9Iau0+K+BtBJbhfdepcmm6IzP
aTZE+A/rS98MU2dW4HmcidVjn0RG1tnH2enLMMZhQaozbSsfuNKJfDc6Jayc2QzVSt0xAjgoyFB1
GzLM6NjeFBIcAHXBLukgaC9cbTHPgAb7XWYUCIiq7ugiBkk3bt4dvdZLDwgz1z0/ad0YY2e9mOPS
RU1nmWf6rz1QZIf4YKTR+xhw5641FnBxXeH+VUdm5RDpk+o2pMRI/PuQefEOQ5z31LLSrQkG8zIO
wr/0s+4u9MWymO1RW40+ed7YfpTg3GqnsglUmb6UrD+z2i54Dt0i4oFUZ+OeAB7cP0hz0aHjTDVb
VuFFQz60vHlt+WT3imm25/3596fKKZ7WfI4f5hUHFuNL+SWy+bEjOHupJ/d9qG29U0vVXvOgICm3
tdRu7OigN8HwQsiqs3HGWvwuzTqMq8b6GZzpIXZkuU/7wd2rVvpkylTtq2HVSaiCtL6lgCv3rS/9
U+AbyAl6D3DJlJRPrQBZyiWyf3cIBPI89ynb2my7Go53XZP6+57HujfHcdr+L2aMGCviDW3rak6r
ueloZ733IFFPnnvnbC3F9Gz5MApIZ98p8l1ujl0bVG5VfyLcyXywTbg6Bqbhq5dWn0PnXRYq2mcG
yNNzvgDoUrPRE9SFb5Fn9NXrbHlaCR9G1Z2ql07/zuqkvJVwa/dzyVNmc4Vv9wt7m9uaaZ3dgPe6
x8z8g1mvevniLQaWKclhdlb5UCYr+Q/1PIXTfZ+acvMinYUUtnsY77+PhdgYqgJvDdO2OFRTfzLS
YLoBi12fdFKE/YKzq3bc4t1ZeEjHakKlYg1RsHoGr3fCkra4+tKwX4VxXY8XM0jTcwDZnEFK8mW5
frAVqc5vRUusTVAtu0UFzg1veugDhzxxM7NjNewJFqKg97VHKqqtj47V/x59e7nNCeknqxu8iP65
Bht40h0a2FkXZ9J2lh/+ShSkOvttjTy6/ijQqIypGUGPXM6pO9qb1Kq6nenVmtejG09BZi2nOKmI
YCPNFiE7zdbOdROCVdrqoxGdHSVVrCNy97ILg+gfZ7TAkkATiAm9g4kIbKwBQnKr7x/AP29i9pfT
/76FgJscFgEU9J5nX9/TCletQRYTkmoL7VGe8tEISAWGHYMA1w5pxyZLjiKQ7bP2OnNb5sQKDdUz
+tbHgpygT/teD/Upd2cA25wK+6LzZOaIhhChV7COakF6u2rgcxAfGfaasQGT9IigmRLRsGO9NO3d
Pbi009/PrFt/67Qvn+o2Tgnpy3EDFZn+bBQN/3RY4ckS+rr3GvCPKHn5ntkVzwm3LMoa7FBjDOgU
nXD3rg0HZY9d/lLLygiepNNDrQ+gd5ebP9rzjb0mAE0a5IdJQaidl4RG8v0FSOdufNbNKwUtfgcd
sCB20rwWEGq3Nsrh/dA16y4Rr6Qh+Xs0S4CFJxq3samRXBVtm4feOEDqrikFzLl4XUga3XRLRbyh
aKxj7XjDdlxi2PLF8HuUy+t4PzrjDgWmSQSjJcy/VZnuYfFMvx3FuMYdGzBSPB1R7TJMIPobfnRd
WrumFevTVLoN6mZnuCVF7JiHwTezaITPeJNCyY1asDX6/p3Hmevhmi+wDwitnULdWYCU4zmkbHv6
B2Cu7qKiHH6rHedkKGbOZzNhFsoW3uR/QcId0Zb7MkhPAYk350FYZy2XF+I5oSTgbdoQZG6fpLjv
F6bzaE6deqYt4AA2QSiQ+7CFVxjbxtpOGzmi1+36+poNQ/GkNE4gW0K9yCpXPg6Zexp63z/nnkip
TeNfbh5X36tX7Vjc/mOz4mf6w2lNQPOIoY5EslrUVWiwCpU1+9RnaFZbLTHhSXa0MptSBy3pPpl1
edVJMJ6IGWzfaNYeON3mT9NAl71ByRAO6WJsSENf3toJJ6xV1uvRklUZOj2uUc+Bv6dmsfPW78nT
67Y23fdOOi+19uYdZ3RwMOVwzte7YHXUzN4Abm5iVcrtkBifKOCPZYlilCx6wcHPTrc9SWYb9TPb
+sNvoT4T6ORslD1s8wEAWa2S/4xheOII4xSJZjFQVwNgXwdC17n0RV9t4CCq7RTIGchcFu+mqQXi
mQ+Rq61L1jjFxpkbK2yE80GowcmmBYRsnION9sSwk6zUB1opb008y3Pp3PAPr6CL3kUPA9NoLEEI
44pYjC+8Xr55mY24vek0xirrKfanB2tlzlAVTGbiYgIgbt1i1ipmR6+r5bFsTA/EwDDZy0EJFuny
a7jasF9VW14qSciAT3pcsfwVdRaTN5Y0rIgGYrjePy5Itna6TeRWO9+ZA2y1NZ10O/cOeYKleUJ6
QvaDKK4zCWXHRDGoAH7TLkw1m8rUmw6drhrHHZTUZkMKMRMyMsjyySPWvM/Z6Bl2ZCQ5Lfp355pc
wZU0O2tpmXJWRNyV5mezli/ZWgnYGQDN7ZneiGzEruuu/Z3aKAZx8+Z74uM6PNgJweU6RRhsCXtB
DRkkmxLQ0KakutuiwgHTS89jY97vRVAwCmt01BcYf7nKniI6nA8nyJqTgo1wdHUoVybDomgUf0FU
YSebh7kL3haT3MxylN9T4z37gfhlDNxMYB8RnOAHWD6EKJj6RCA1Jng3fsxm8S7G4AjbFYRHPRJJ
ZQ6nmPPtxiFcMGqMNspq/842AKaqwsHpmfZk37DVkAtY+i3Ppps/y9egGF4myzWRFbQvswGQErDR
JL49d6GjKLMt9T0L/uoe59nItg4UPXRR9jEnNONg95iBp/lAitm00dCpNrLwPyXtFEgPP33r19TW
KKfnl3JqyV2bjs08PU9t+7USA1/n+VO6NC8Bxd2D7p2HKQGo1Bvnom92id8/qFZg84uNF7h1+CgY
+TfTf2IV78CsN6NO/8598re+i5WQkl6FtehtINLDECfhxAFl6xN+ucntsgUVD3XVWhlya/XqKVas
1CdtWsRmfjZVh2MeJmRK4vgpAPcS4q8hxRwQ25b0tXuHg/T6Et8bmSVnfDG3skFB6bMqmAuoMqNi
Lud7A+PwXr0Uy29ZW3DE8FThWGarH5e03c/OnfUJ9HNyJ/QXTbzVM8YC6NIrNJ8OoWz7m2ixeNtp
+aOM9B5DeZJ+8EqPAmGHASEqBVKwncAwb9iLyPMm7XCxvwOrJLeXWPKV1OPTUCc/0+wRRVal/ZZS
f82nhEk3QThpQYdGl78gEbGypOmHb5ZPMh8hWZiFcwdBW7skeBrT4LuIA7D1SOu3NhieZSl+zLUo
t2olRDLP/E8MJy9rNkCfV/iDFudrAkw5puNugPpFS8v6biDEXqfaeTWwlD+IWYptSUwcTKcF55Lb
bgxotOOC7KW8o8hsRz8WtO55NDM7dArnRYoYFEpGaBu8YT+8h4FtddBnIHudX6MjPp26giGeI7vw
iCvPayPekKDvbnTTHcpGDBdWBAJwy8jWuGcK2EGEhR/KGtbvYHZbqW069Hp4jq3u0tYL0gdDlVvX
e3On9c69dv8WdvNX249lwQs4z8EBWwIo0v8aKStaCYjX5OIeBoA0dnWPPxja4cnsGMkjyzVDYBws
GgR9F7Nk1R/hlhQOzbgsG4B8WNiGSray0uj3ld1NkQEkDXxGy4JQLQgdkqdyHllr0qEmRaHe0UVW
t9aPd8scx1gyWnGuRuBwAjQ4QhUTUcoIWzUVp5XxxEbVOeGyMH0d5OCmOKlgvKhOri/A0fFETQH8
17b5Cpx151mxu6mNIWVL50KR/wU6AGgJnd3JP3oTBams94bROZumj4ctgm4aCbP+GmzIqxybcBVy
pVsiNmLkj37Vil0wunJjTHDoJxptO3xJ9PJiItmzu/vCwp5VjClT6AXYdFG9w3oOolj7T0aKsJy8
Gida06mLFqs0DwaKG7K+/4ClFA/+0rqPOvtg8OwdeYkQpaBd6uxgPQcZQOBOxbv5nqnrU7SdlDP9
im2TIzr/19vEbeZIVbm/7TkW2MM9kD/tSOkzR8hMbmmFgC/BqARrZCVuHZaEIYWQaq/m4keNL7vt
YKrbqKMqL0/ZPbrcGaNhnMqNZeufXoyvRW9cE8nOQpX/Ny2nv37R91s2F2/LzOJlSKtTo7tka0qc
t0lHE4BiOLLAOh8s+EnS463WqIn3Tmcsm1V865jpfDs946X7G/TOj+c7T828/IgMHqThSXfT2v2D
lo314Bo1/aJ1iXfEK62hP2tvFyzi7OlKUZANT8QjHlsXSf9EMvm1ovG19c3ZYjdxvucyrSNJsTqJ
CjTwWq/7lJiQuqahPHuGFTHtKTcpaF5fN80ekLa/s30YDWY9CULPcQ9YzQN9dougVlY8K0lkmIDM
9YLFRqIc7B0YY5sR80S4CtATQ4VOCJlXEzVlHTq58x0TR71LVfodUw9jdusOTjcEpz7Aa9TQHE7z
gaqqpZnb52IiPHx6GmWHJUCLbUX36+D1tLIHjnvIbwvBaj7nfkQqoeIQJV95FD2LWw8jVe7M1WDJ
KVwgdLo68FDHByvtb3Vc9LzUg0JAPiF2S53cjP7/m0mViKtARq/pkKwB5QeU7miqRbfr1mo+E5nc
7UVsBLfWMcxdDUqZ0FHmOTAeEMF0D9CMN7GvcUbleFHjCVAyOZMfYzJZj61NHqmPErV1nY8GIfV2
EbQtE2vQHwYHmdsKrhzzwsDLP1kn4r+WS7CYxxmtGjohmsUibRUyM30rfTRileh+M6nBlF33kQlp
NvTj9Hdexk/enC/kfmfv/VKflwRsxGzqX1Nl/1FlJY/B/abT/iIHWQRRXYCMWVIchjMNj65Jn7wY
bI5pvbt5Kx8wonahO/2Qz1eILNQ0Zndewgl7XBJ0Ud53VSz7tacr3vcQfFVqDjtNOP7QimtGL2kz
ZONz5jY4QqFOkXnuJsxb6HDShSI64P67uiUIdgbCKxsGACmFPfCukJA1bGLEpVFiCD8sCzZfT1bH
hKrlTLL2OQVvSG0ey1ANQm3qnlyoBGXUIHB6+Jm42VVySYXI/hIOuqGgWsC5lMXBpse7id3MhNs+
stnYM07vdepeu8myt1MNyRVUX5YH1dmt54O7ONPeqM1y33P02nqDnEJK4ksfp3LryrR+WHOaKgbR
+VCs5vc85dBWxo06O1Xnc771x4jy0r2fjDiwFnF98sG4tVV6Wa12ZswWwHhW9z0RZZmH95W/N+xq
d5RYDQp5cwhGi4uZW9LpmIz7t6GB6CjWiXU0JjlxJGEn4tl/6Rh/fEtgutQLg30C6P2uRZlG+Au/
xegYewBRGIf61tprW/7ndGsfjQ630q1d84YHYI8vvXuR5NW/2AujwiUjD/bfH5Vl3+Vx0y9J1dQQ
WXUv7anfZv+JM1wkF+M7Y5j51JnOZ0EzaI5p2UpAlmm5KRpPXH2P0RAYGnu0L345eCfLJKmHNhIC
tDpyTWBS8PhclJIlpg6fXdQQZnl0q37XKCuEn1G/KLGsl0kyHqN1zIBCXytUWL1qp6OnA71t7+BC
UN7i4c+ayuHaZqA+fTqvoBb60CGQ6L0enb0YfeOhzKpL4oO68riPG0n4zsWlUZuWK07rIgeQYTf1
kw13A5tddlQ6NzFApxWnvn7dOTgJi6CVL6mN1YmUy/zkOyaLX89kcsXug3h1UwG0Rv+XXR0Hdqw5
tg4LYH1PEVz8s9maMxeUMHrFcH0PA+tzcL3hedUmNcPEwDApsr0xe+65Edl6G4upufpU4Qz1nuqm
Ls+ArDg9Bpmx9020abqeicCeDEYI1MSP84zjyEq6z2BUMhRNkm0Zh4WWPY+/ZLo8ZhyMWYY1uj1D
bA1ehMiUj2lNltMwvfdD40PVFbesKr/A5aiNS2bg1W0L41iZZrhMbB95f+0NBtIm74H3J1eJFw6T
Xl7TTnebwTNrwqfz9TbJgum3+d4pDzC1lSK9a8bu0Ke0NeeTO99NXMT+QI8BY2Ff5BpzLLcbIzJ1
fV6nFsbSYHDYS9msmsZ9CRKyKioPhM+q4oNJWNt29L8EQ/FAWqeOGUrFr9qaJr2uJkGqB6d3jTJg
hK0D6mbAmnDkTWZVXWjGOpk4jSq+6cwdQw3paTMnxbF3Ue7XvtFEsXorSAoHxcesZmbe+2wG7rFu
NRCKSl0y0ySGGGNpOPfjDTK2CNPVhVTtFfm1iyHZOjWa5Haoj8GqrmuwRIUlf48JVGd/moELG9G8
Mrb2p+EnaesKKccYQ20hGb+fg+pqE9PIEuVk+5KKbQeaHaQCfYYJf9qZp3UHLJDhIif47azS+WGV
CJDTrvtSEFC2dN4kyDNFZvSigfJYoUvfcmOYZBh79xFclhdPraET+Obg1MTqbVz/EMwxh8rx9xLL
k7eMX0btbqBh+1dHBkj6HDMEaS2hWyN4XAyyI++Gtn4TB7V/ayDT76XNcbkqvoOGR7RF9REOnbjW
9ICIzuQwpO/3WPjozwgaOVc1uU5WXM3UxHUfpgAAgFcmWgXoqnDgMDywT1kPkWCRfhcVmffBzpdv
xo5NydfLPp45GY6F8Z+bp5qUqsDd4ZY6y8V7k02zs+UobjWLuOcHyT4lnX9LSvEBftN4lvdO4hik
862n1c0kapuB0416CGpx5wDNUcXHWt4Uje/d5DFYgPty6gDU7Ko0OI5sNz9JIKJquiTZiNraMpcI
6tcumB370cmXCHu5ufIzUf1XSElQS5gVB13ljdRhhredWkos7RLFDxCsiLB/yQ11ZLNTRfI4VTw7
8dyUrwtxzk/2ylxHxvROGCVt1mzxr54box1uND5F8w6lRSryn6LRtJYsVQuDuwdEDWrnu4t/yQe7
fGimuEK+nFthnjLOXxuxr2hHHlkU/+AY+EyFyZmBTWtXCE/tGmtxmLgxpPNa99uCK2ZNRF5kgMEi
6S5dSARuuqssSTE21gRdt9x0zoelyP7zJwflTpweEUe80VVajwUj42V2nUdHetR9or6fTz0r+veh
KmGRA6TH85JNeB1LIvXSYRQRE76LXTtWhF3rr8erQ+MnrQ8y6MPZRBGN8fxXCfNB+JA1Mahb8F2s
5TFXU+RyHIinebhMA9SPiU04H3j0/O7eJcvWNnLj4bcciz4yvDnbDp32KDsRGyWpGrdtlwJhMfN9
1gT9kzuV04aZR0ws8YaYwAwhN/KqR6MyvtrE7k92g/zBq+dT9wfDmjwnFHdhWqFesePMP2DSewCY
rZkDkprxL8j730edgCsmfu+rvRvxFQfcDYPx4ZTf2w70Mo4t/+LqlD2nI/RHS9DLR7aQf+VuccyI
dDE4Xozk1w/MfPTce3eu2rRnkmLcIHzZoT9IIrwv3D3i4+XgshM3zqOy659RNq9OVbmfec2a7uon
r/fuPJMYC3JhteEMGyY070FNtKuKBw5W1GDeCn+Ia2CDcGOWMv9q+ia0O1VHtjE85olvoBNKwswD
Ybeu9EYmDLAp1MkH15296M+ebs5PJotz2znL2Y3taKBh+xr0BdiP2mnPmqfyxfrKXLgGSplvSzws
73Zt7dmVpmex9l+mluVDAP8Ze6wXFSoNdvkq3AiQYUm6SPOVTylYe89+JHXOfmRoo7euNRZkKOYL
lUUVhHpZPYAc9MIApuyNYfSwGOzrpq1oSJtfmgbSrq6wlsLoZoG9Hwdq8nKQZmGcKBntOve7aIzp
idRC86k07X5nJ+tbwh2AkOlZD57SRlhIgHwUYMk93cTaUSX4D4pZAnBTU1LowIKcYuvFHRmjjrzp
u2kGmMpgdD7/+2pgfhpVgfGbhAQPTtohUyt603gcGEixsMYlLqIOaN06UClXFEZiMX67to6WtE/v
XTaw5pLoQHQZ7/4SN+EYQLv1+wQWSu26z4CTHopKpyfDX//a0hPRJON9UYnkAdtzd3SM7G3QbRqZ
uVVtOj/0PbqksXDtP47nbweje7a50ggJg1vKO7XP+49gHsQuyxeOKAnnydyiwzqgHeDoRiTuUIA8
M6f8ZrABZBXhL725EC9zHidlfy5udiwtBgFL3th7Bsvea50kC0Ke4Oxx5IjqBPVCLvFc1DMMAkfX
yC10vpUjjTf68Cz8xYOlRri0JELD3Uu2kwUJVPkYIcpZvybxbG6GNjiYkqfE7M1yhxzrQYphPjuY
O6suN9m2fAIpmYEztRyicpirrdkZKvIHEs/SfONWCsD7UC9Ha0x/LcqrDrpozEuQWO8jZXTUyPzF
MCb3jqDkmUQptTVVVVwd8VFZQrzoelNUcUtERvoNpI0v2qrDrSH/llVjU7YRlmb4USEn41Cr6X3x
7i6ZjF89VaoFhFva2152x/xW5uv05I6m5j5mdA+z+pgRwlt27GMODsi4iasdQ00DP6wsNpOn/nho
fHimqcW4mO7ONXvF0wdNUY7OZfwTcLBmGHVCslSHxKCQeu3zvzuAJsTwRuxkO8NUE7ZMANsFzR4d
LgtA3pw8Zn5u0wOkOdV+UhxWL941Anpk05M9Zp3cYpj3ICuLvq2vNGY3rIe3HGDPZm6W/CBmglmW
+qke4HqYjlShn8NEF+lMq8EOCIDMR2ezqhpIeFs8EhqWRNLMuK8Bt0405d5t1rvCMU7uDYyI2fQ3
29WpqhmCpwGEWg9v6LqM+X6u0h+3YW9yKfjTztRX25F/5bQWN/PNY5nfLC2bbJ3SPumZr29cCzlk
rg5Lvk/GDLsG7pdo9qBFEGsQwiHvD1Z1iLPMf3B0e6kdnMJTcvJtXuSuIWtLa5IZYH6t6BPXO32U
FZrTSF30vxbHMl+5RPt6ZUlL0mR9GOfqwamRfXlW9a283j/T/p7gulhnYbJGa3NKGKpNP3MXE4+X
rfqaG0SYjHq+mOk9aXp0aArEg4V2gAq/ZK4egmgr6EBCzyunOUTxhsW5Jt+pLMMBzTTmpByRrjvu
6iFdd1aSPjercqN29R5rYkEfWuZ+QrHgaMtp2DBG7opVbAPLT4EKJWxJVTxGHnP7chzthyF9Gxim
jglDx3xmPuOlhEE1pXz2Y8W5z5/ey44+E8OZ7rlRrMCuzSAKksHF78tf2Wo6IclYIbHoxcfQc2VJ
6g8VxFlTfBT4Zo6Zoan4Ec9VwfRc9agNcyUxutkEQ86pBJFUQH5Vdc9tu/eh++7mW0qH5Wg0IQrE
8WO25u9MKUVLbdKhzw0yeJ82OucXop0Dh9cyW5r3VevQoHXZyGblH3C1PcbSnE92XhG1Odp620/d
y5Dn755Z8bbZ/bhvnAQvUqJ2ecwMZgzG9yQeP10K2R2H344Ga4HQuYCGVA9BNC5XCxUqVWGLSsVY
b8ztaNHJn6nr8TRZU7urvdncxq0HOHv03nFxfxjTJJ/uQ7SG7YHUVowVjq1Q5eKHzVb/jJjrI7ff
kjYJDnnRcqqdEW7l3r6snORaVPLek0to57QEWzjMxNyJc6ujUTgG6BNLg1TvcshCICb6uPQU14mx
RNRYisFnQoocXSwaqeis/n3worqXVPl/7bknX9Cd9EnLo7sRnS6uPVg1JaEOURJZ6Hycd9kpbIyl
exVDkezjpL0hGLNPqEn6YyEYtjH+P6m8f4u9PL82vT4BQrk2qX/wzVGEXp1eyhxZDGdCcO0sat2v
oPbCpmvT/SrQ+QQLnqCi6fdBjvWcGpaVg00oE/RG1Skz3J+sBRvY3aH3QnX/Db5+dFsx0lBjioul
k+UuRxrWCTND1TtgSKvBWbLaLjMQ93YBVA/rC/9pcZs7sgNjZsyFpYghTkqY44JecpqvVLBJdQHn
+DHGjJHmLKWZlmZn9IX+NqPs6NSTF5BcKjXBHZX4WgPnbiOZLm1fcxxqW9YSPxsvkuFWNlhEuwTM
RFuKNoOVIRqT5MUF7hLpfDUQVE17DUqXJpuITxl+R7f+tErh3HxbPatcXWMmx0k+/Dfb2Ch5N7Rb
xptFKwobM/69WtwVVKlfC5vshpLhr9vpg/Ir+8ZpIyI1jZhEjLX3E8de1tmjaXcuWLKa+TPpHKzj
BkvYQOm7dMam1PWWI353kN1KPgOYe6MgvK2oeVYle3qYEZmCfHraWJWwz+mL0c0fc5ZHRKgZu2MZ
V+mBtyELs5myI4da8AjP/TR0BNOlsupCJkr1xlsyg3MumXFFr+g648jl56mX2U0EhQtj9sZ8oi9M
ZGrvQd5O7nqZ1bHDNj1Aw2X9rjC7YoPID4Rg75eG8xiTuJkCzwCnJst0N9ZK0KqX1OQuAdC2XeJ9
pF2QsK5or8wfQAjF27K4h6RaEwHVi0cPEzV1kGCpiE0Gb06rTkzgnlfffBIwdrdgDxjF9SnLOYKC
cCiRT9CnfEOzcnNzdP5ARkwIedUvQUG5HS0QUdqNCmFBnHRDyohmRzhnsXFTD9eFsVR0CbpzYY5m
yAZynpMkOIrcpCiIjWcHpfiJ43kXTi5OUEJxbqnDYMafwZTrFNyZaJDBkBc0IsPKPywLn6cjGQb0
9/+6vsLCzD8qnXTvz1W864W9slIl34AEMVNYJjPYeATINaj/Kibx2052FGM+5NaWA0hW4F6M68Ak
gnykOrcGAiHThEidlnOgxut/rSBu5ROISeZIx0rRQarnOx+UMVbgtcxezXu/NhgtsksxbNB1gbL4
1SHMYm7Ws46m6aeMi0fCE15GAxWpiL+wwRV0R0eLwK3Ufm3qdUtlNEXr/YxfZZkRIRH6Y5ipte8n
5r9CA263H7h0zWNGVY4+LbcuRcb5GbWJSTLZKSmV/SLX2jzYPIestMNuLRNCumVHA31ZPz17olqi
Q5V3LIM19VNH32WLpHVHiSt37NJ7ANQftXb8LfOuZbs2j2I+jwjm6VP2c5gL8ctry2bjGLoKjXpq
dq6r6PVO5Xfv9SNXof5jUCWbcTrsx8zyNoUQtEQoiyVv0w4Ly2OWon0Liu5zXihykj7Rb17Ape/1
nLLPWGjwJdjSueGMZ9XqJQ+Yv5DIR9R+EQBUlMmjzHS4wpbcd50TWrza20pWTTjTZpwtv9nGIn8i
Nw+3XV1/FQzzADfip0bEnB8SUb9pOQHgDhgUYCY4IZpHENkfV6MhI97Mnz3/d9MJa+dkTETLL70s
CKu9icKR7yJCSX1O7Ww7vZyP+STfeSTIllb/x9F5LDePHWH0iVCFHLZEIJiV0walMD8yLtJFenof
ejkueyyJJNj9hdNZsu86sgeSOFWseCs5QTFwmyzX/226SP0pQVTRmW8j0YFhaDpiiFraRvBhtmhd
3I+m6rGbq729JoiwSOtFZQ97Z24x68sre/SDBifKfqZzYESDzKhedwS3FIvTuYX5sdkLLxEB891i
vixjTqN9tc46TxIKGjj8W3PQu4KA98L12I5mB/QAr/L5dshjO90eCmcgK6gy+PSk1f9/TJyw+F5O
9ZuWOq+Mo2nskfLxy9X8lzZo5JU+3dswwWas6b7YBB/TQv/eMMKjzdtwddpyP2UVd10b62JsrRVR
f2uCJO9fUaiVnZxaLha4pRE7bvG8eKUF7pAj4oxG4CQ5OnPNsv4E8uLRsobmJpX5YdvEl2hLNOYK
OaZejvOYZihyQieb7pB9REDdwxEbrOeM5tKRso++TzgpTYQOi8fLRghcGxae4Bh3qI1M1GuRclut
jSab8g46kTii/z1qjMmaNxA3lljlFQ90vqPJcm4g/Xtmr+OAOHkmrHSQhnRjPZuVE7VAkNOWMQQE
mKwTEol9qvT5wzQVK/CsMuQCMIfshfWzjV0dOI37upFdeWldvpzSLWUmlyfbc1T6XOZ7svQ7hH/r
unGpeJCax7n2/xrJ8rNaYW6laJQOfK9lMm7ublbt5yJ3THS9ft53vfaiIaNG08hqBZ9g5/bG46Jw
DIUMkaCBqsB0MJrh/hF7NMdFO7eN5lvTDHm6Xwns2DlnFrguqzoI+5kRmORb/Lag0KGJI2MfA862
BbVhelEuVfo0INqu/ViHDlTaY1dZxrn7sDSCAjDDnRP1q9+5VPXIlnCFSVJnkakoP73Gv6QXaASl
nmzhaMPU99A9GkxYRW9hJFkzca/1TXNnnsZIJDAe+5hmmXxsqQ+xDnGXE8QZ/Xa+PJTJ4vvbTmCZ
cgKRaww2x+FXvoOzkZpbk3MvIJO7ykxf1z5FSXPTv3o8DMWvruKAuEXz3Uio33Jmu1uZeszE/QBH
8cmVMKpSLueoM/nG+SDUvZUVhXOikNY4JTfWAq6Fg5sxcwm0HuncZnz8amIf57FPw8LtUriHPC5l
5yxks3FG7OyBA6jY2lrxo3Mv+MyREYbgTLkmcv5ZVlhznu2E6pj+2rnl7DUCr7tt9LJA2AX4pauz
OC40SOVSp8yH5KxFm6JXeIl15Mqx4OECXTfn9ehEqBTeA97SvGMGn3zdGKE7AFWw+u5YNd4Yu47+
7RVL6Bi0d5iNasV4mdeZ3QQRbFfXG4PS8mKoGy2WJvF4e7snaTZPpAjfO5Vr4IataiBBljH4Xhfu
eOWq90LYn5x3P/ige4fwYeza5YTRC6qPSJTSGt1eSCLY3dnq6iScsnGOOBQ84Xzew4APpCdv6kLb
UJfjP3WpwNvv3Fq4/lCzkBA7mP8l05uuwweft5Po5JeSEdWVZn6cuVnKfMmnw+qcf1qRxFMr3m00
C4vP5W4jV0w/UG1Mf6WSgl9u/1cK9viNLy9oGUaxHjG82pC+0ZET9BUmFTYvLuK+6ZyQQefc8p6P
qL69OesaLdV8bDpkPP64pFuMuAfM4eszWZsBmnlqaOGycca1WtpwI7gQFjl/1ZTf2b6Pzc0PzYQH
0EmvdtH/cU6+CxadHN+chwuBzZaLCUu+x2/T434Qh9XETmgfS2f606UtwxovSk+/iMbeuhWGztA1
SB312JHAJX5T99ZbxlPA8Ar8HG14dyYUjgrTxXZzUgEFoa+ZmiJdm8JvdAMuE5EQPlhgEXvGkXBb
nGdrEMJn6HaCWpAZmjeWRakdlfpnNPqRT5vyw3aLUA40cleThid4gMh1d1AMd/Id76nEuQ2GZHxw
OJFyf0W2bHNOmzE9j/9k3Y8RizryxUomFyYXa7V+qgrGR2vItX1pcZ4HYw3QM0NXM/M6Jc2jo27o
ijMlonLDeEsWMvyly+fAesKSXMJPe5uItnfiNKaVt2unXwR2NIfVEnG97rlim0R0Dq6z2wKtBGiR
rKgqYHzCnu4PX2WUOrxpIuM7Bam2VjtjY3/Bjfpn2MNhlDAzkKzPCNokURysE7zDi7c1fMityzSn
b2Jj4PcQMZb5vbY2N6pSM3TMbIiSiTyDhmcAVuENH+3q4uSk1rgfB+XQDHwhG2ADwm4Act2W2T8W
PxQRMjQ71xgd/LbiW23qZzlq5it+SrtLDoaiWC/0Jh9KnImo8rqeb5v8mhlj+7kWpx2DPy/oom8k
5spAjLlzczuiZRmmsWFBJuDE0J/h9Mxmy/0IyDYDbiLVtHMIcwcaPXi/0fJnIZwbLXAuv+i8R1kx
f1oDRUp6Cvd09GcKo1Hd0x6WPKrN1jWDLNso2xWmxhs1W+MeeOnOkHNxMsUk98WUXcgANjEh5qi2
l/GcOxSf0mc4o25sY8xGmdKizPAGXgH0ojPA9L6jLup1+WP9m2OvQIMtm/mw2YxcncHiUdVQFmpj
fjMU3fDzngsQncJHnivCfi5T4ybq/LORYDt1NasOvE/A72RQfER9BzjWF2NMXEwtyEWpyiVnuWpB
B2DtpoL4HC1+XFK3X/RgD45gAODsUIgpllx0tYXtmfIY1mvEvsImQLLIBGMChX9Hcqij2JnvcU9f
UVk/DUPxjoKdXq0Jw6WEJvTBgTWkD9155P3WIThTSszMwDH0tyFJkP0VkxxnI/9xTBUy4OgaGACm
FTMLuflJqIq1H5r5L+8SnfiCd8jqkXCPOoZOafJW7V9WHsqTaUnCwCTry9LTA6u+X8dw3AN6r+kb
npkek/VxwZI7N3n66W7cF9zmNn+gUsl+JQ4FFZ2H2VMKYjNjtVPtdA7LNPJk6R7IYX4hxvleZaI+
lMbJqHQI8fDJwxkC/65L1QM1Mn5vmNIu0sRzr/IN0NDvI439hMhDsq0ctwgWzytz6C7LEEeVZSKJ
qSqftkVG2nWTU7HklyzpirMu7BfdJsVgI9Hy6RhOtppSzquNe/zH30ifXKpt+zPqwHK0e/OosS9V
9a73y7eyVsZXlroOsoWDFdxoWmBLRfiKJCxAKZDq7HCZNWQtm7teKtv/vVczRN3qRHNJjzxBhQh7
PGMwduXr6iqSVI1zBU6nXSdOMq0G8XelNZ/FoL5l3shBobnujqrk0evce1psRhRUl0+3+ur4S3x0
CceSM6enwQ0yuuta81WtbmVq11FesfUzXOY7jZbYzYQ4PXc6ENfE28+1nd15Yt2uGuXgU/TPw8bR
DhY3e8HvML2MItvXlnZuNhIOStWBJq3UOVQW8PauRCo0c+BCecFQxbR01BNesSUdDyOfzCfiDHR3
XDDAUrphAYKa0+DcqBiJJhkp5b4JRaCz5z4qlzVOJ3YCzaNgqA8/Rmte1XJDHwCBssu2PuVrinPH
s11FhVu8keC4//HWMbZUPd13ypiAACvnMynUp5pi2GkstNjcyGgamfc43qt8DDfOjt1PPdSm9mO2
k4iQ8wsQOLb+aubaRWD5KYTNd979OBNXg6nq78e2tC55qb/MEvEtL+eHoda6q0Qc2EpnnzNr/CZ4
BTvuNbQhf0KT8gOBYn1JrbiqCOfpWQrZovvja4g6auVgy2Z55+dwQvwZKjQmCPF1t22CtsE8WMw1
Nlz+oDr1iN5bGZU1wwkdjf/cSxTe1qTtl2qbgZd/rK6N0FTysU9Uj8tTpe7uAellECJQJFLnnTux
/5munTJutKTMaJlLpzDCgQwsiiWjxnZNW0tnH8bZ0Zsh1rbVC1qpQUbjpoGR9l/GLOgIadt3rhZr
kNzfPZ6DlK5P6Scii3K0FZtjByaZVZdmewBipgl6QJZUe9pr0qP/WaIJZeuYF/lVe+ZwRG+mA522
HW/KydlTKcv8wWQfzvtEHBbKU6GNJd6kDks4/4M9Asdj1QhOBSzmEf7Zu0f1M89rYpRZd1prB5az
O+MUrTcPY+WOJisv3ph6KGkswrX7OXGK/Gy6+0YFTncXcnrFYDN9IiWWBCnm5z112IQp0cNrTgGi
KPm/dhek7bKkkUDdO2iLLM4qDy81tb2oXjgzL1SQXZ06HRdwS9cO1uEOvEE46pvFpeth8IlAszKB
uFPazkJHEVdPo1ALRoOsmKWGrbUemax5T8ia4WJRTsDRiP/0Cfguaw4MxATiJPjgi9HsphnfR01t
8wGMVpx0X+VSmY+Osj5VRKADMugTrZ0gK63nKsm+1BHRd7Dbg5lC/E5b7eiq5i/3rv88LiFti+fu
rB+SAS4qorHtXQ4UpYQmD0mzPq8mtDnbOaxrjfvRGaeqJpu2oKDNXOf0C0SAeONw4k540gg3q2Ws
QTmkCRXoS4nftjkPsu1s9GrBHY7q3/+Tn+aiNxcU9T/eAZw36aqRf122smiSSfSk/HZscQKOg+5B
etnvsxyXwIQipvCuA8qkUtNnWy4SEKnDvvHIKTJ3LBejVPfEX19NMdqhnrMh2eryp3gzFpSi5X5a
qa9Lz2dp0vgEiRJGboorXB7R4hZSyTBY3LY/1PrmhHalfFSgUY9MuhSoO76JVMPK/VafLUz3TqGJ
pfwlbqPQ+TEkmWt4+5a35QS1IbhxTp0XQkPwtBuMVhmXkxr31URY05R/cG/sEJb120bExZqyxe8U
44lgLpoqjl1QkUTuoKy86poVD+nY7WDCcp9gQrXvqfoHdFOAX1bM9mZGGhSxidXvhX6fypOusENN
KPO7DWDN+3/0N8NOt1i1KBsB0y7Lt6HkTElPeVwTBThF/HQfZDsP00pN/SrTwLekLncs3V+maQK1
W8uCVw98kHraCr1bPRRKXpzc/KdB4gsaUplBlzb6hQQ/Dm1xSPTutyA3c0P8kAieLO0OkQGplcvO
0Wtx5U3MrJVL8isT8lve9b6GcUsoOAenkvTvvdgiAGUWZ0e0hJwJGTm9S01W8EFEKrENR6bf+H+q
v5kNdZRtQfyRCHdZSsptcdVvXCwn6O55olqqaww88tILCh7tCJWUBGDmVtPeWZic3ZpWcvOK/mCe
03ZRg1mppF/W7Y0qehZhnL5SWDf2ttKl3CnpXni8mDvJAho0zqerY6lmLAuxZt7ISyVXoj2bWDZy
T0xcHt1Vc3MbX/cAi6a8laC934kp+UGOHGTBVBtn4rlGQzi/rw6tK5awapQtSDDakYDnfWlmCeEd
46RRK9xRaeqiWZgnEL0hhmgSD4BC5OqFDH3VDll1DYjTENY2krcGFzmeQa7nE9HuXHVg8CtlGcmy
Pc+CPYAifkENek/vHdkDpx4BCSpAWYnQVhTKQgkDl6fB7NuGY9rTOEjz+r9lLijprl68mnlz2Sy4
mSZhei9r56OOgbSq7XKutORXjhvBx4c2WZ0L2F3CmLobm0nqBKNF5SvflAduQm6HRbSfWEYr8u6/
JSONXFsVERB64wvbiT8NYr/meX/QiIJB0Tip8lHroOBwiNH0rTTvfadImkBklKRzQLJWQ2JwK+to
s9GABexL2XWHIdkQ3bUcXnIuzZAxHlSmuYAGklZxYklAEm/Z0N/sedNOJF1rVc8Q0LC18ZjyXduQ
/u/K1D32wphu3azveWvLw6rw+laMQg+ynw9rslinFVwITMu30tXsEwNFkFWNHdfjqgNWGtYwl4Qw
iyxdzg1gFBw7wVf89Ag1Qjk2g6Ec4dpgMItEBIYk/NdvRcd7D20HuCy3gvriAOaUULJiedEywcTJ
kERPKKEPKy2WeFmhbG/6NsRD6yJZZN4SDysK2n09CyesI3+Uak0szyBQLeQ/RvDtRB1VPdEy+Sm1
ooz6jSjRrqLE57sIUYHa9wBi7RYH2wM1ARHnyx5b50Sw8zdPVi4QCav113Fz94YttIDNtSHLswHW
KugYamZi3YbcOX5TZi8PE6XqsWLrNrS2208aPQsVNThsa2mTETaXGyVM+rNZkv52zoyjgt/mVi9L
XRtPudnHhZ6n72uTcqdW0Jn6/z8mvebuPY+bRP//R4tVk4mqrA4jjx1i1oq4ZO0EU7Iwp1Nu2MeM
ZNxRZu5FUTISD4K9oBZJehSJEUyUii9bo3wrmfEP/kUejdbB0JItahPxsRAc21Xr8J0rsG0RBvny
nex1va1aeh0RUI56z9qib3KMtHbfjaP66uB0AhA1jsnAg5SgHL1+n0O54lSl1hCMGomsdYWQ3zJA
UXzT1F3l5F5YmwTQZC64sCLtYJpS9bGZKNerMguMRVNOS1e9lAILZDRpQEmHZ/UiWddK5ULJy2FD
Om1TNb65DmY+VpuNBSJmgke1l9SXzpv0+7pUEInp9ePAjr0ujcfymftue++bWU161dWeoMDX2PXD
TRVKQrLQfgW7nLufawa0131J0SU2tBGnYUIQFPBYFE37Me3r8+S4l6HPY1PLo1Z8LqKO1WkjrlOf
mEf2KZHczn2Zk4TIQ07fzlv9jibVwDzo8GrmJTiZB5yzfb3Mfl1DtyIcMQ/ejmLUa0sIYFvcwM7I
hOjHkWevqnkvGhbfIKEGLN1h6WlsGVR5FmjW5f3k1Ls2rDs5jL7rpm/JeLImIlPpQdkcktr5Uauu
2sjlFwxXp6MWWeNYLKNxGiYaBUQFEKDODR02saVBzW+kF7bvdu8eClgHgIOg+bEjxL0sAeqSUZB3
aq9z/uOOZtjpStw1rIDYnwpIK239VFxkppTjVEzfi7VS5xMR+nE8qxtCYf8JFpV3BhfnRf1S21xP
AJm+k6xQhOfUOyAS3kXTD+fW806sHtQyvpXOfuK1D6zRCSfzXV22o9qNfjVL+lPrA4Y9ELvxVVNI
PZspv/NNeUsL/Vmmr5bV7OFihaDGE+WnhboXUz1o8nd9/UjB+zjpjD7KGqGwL3R4/exURsddY2xC
0YbJ+K+mqknKGQyCv/YzqaolKEsIyZ0grPnjuM9VB6yBYk4SDBP8Lk95dYDYpuUF0EFVUMUvvly8
DbPkbNZItmFzfdb7lEwV2WOvkxx+bKMNOaRyWS/kkdfYH6eWlXs5FZxOAEnj40C8Aw7cTcS3FbXf
jwZJguYBN4fG9pV4bVTSjWcCWtRPem7QeRmVmfQ877mlPtHWJw0pDb4EfhLSe0buY9419hx2xpnS
l7QIfZscjakxZMcwF7farC/L9iXniBSir1iE3Bcov/wZNztS6vZQONZxQQtzEkZliqkIYBcClvsN
IMNGBH3rKr8YYOYCYudreGqeqzuFl1hgTdrPTPZO2X+R4AhplUXZkry2+rSfQHmNHKpJWDhNOwJa
tmnfJtZzix5abv/lwj7pGgdorAuOPue3CUlwfnyiXNpnfO75Wdb5WeIAuSkI7vYu2fmlm3JqRQ+N
JjlnsNAK7q8QwzqUthm12bHNT7TMYttg/lo+SJ3HKdM/8AxmHeMgiGxM9k/aPZfa92ht+7F+UhF5
S+9FH/8brPzP4D3bFNxBt3dqewT2ZrGi2eN3q56UuSJP1MeSP5X9zPIbgMLwq8tCokQAmIHYtQN4
vMNhxFs49Lzh1OTadGARzjnvpdJ2MO+L/UyxDWyxQsdU9x7lID+rhs0IkQA7O17n9WDkb2P1S+Ib
4vJOxRDOW+6nXdpx4slHIULH1c+v5R2IMPFBt76G5qUms6JYnPsbblX/Bj4sJvVxVa2jSkQ1aR5c
0e61ijO29qVTjnxA/LI8U4HwJ33x6xezxVtf+3DKobVXmj/YB7e6NWnc3IXRpSSx/3G3wdPyrOBQ
kt5UrcuQ7HGSibwey6U8OiTha4/vO3jrLj9bRlm6o2KZT0RMv4mh5vl4mYkg1HM0YWlPm+prypn0
375puOouCc+i9XXveqX41b4m5tDQqwQAXsQusc+Cx6JC0Vjq1Na5ld17Ybf+3u3AcfrsRvk20kDy
5jXQ0EUdGdB7jBUywoQ3AwqdEeZmMGZbbBXvdJE7TpgZaOaL7PazPoULFwzUBqxH/1+OG+Ehyqbe
FaAuZwGAEMIJVq2TQr26ham3lCMVtMvcOzuDzXnAs0B5QDKmDGqH1UyZk+BzeQVecnTkrU/40FXZ
xekOSnkeadPq6w0uD10FudOYIKci7KEhWf1xrBAT9dwXo+4LL49kjSPMLU8UOu4QkPAfecBHw2Qi
W4C9KMPmPyYg38YNUDN1x9c7Fg+v9xBVqnNixoG8dU/YQN1KIEoAHCGy2M3jUwN6PAf7xzc1fHiS
BAbxq/ImF54kyXBkzPU9GjGpAfIbJTPDWF2r7PC4rMUjbWaufDS8rAQQQTSu0HQIthImCbghQOcd
pY4idGJ/rovhU36FBN/At6Khmj3WPfvslIQmMdOCaLbOfEVhAr9h9Pv8P215uaMnCnLZmGs4IFED
TG/omf6ckHfagsnUEimttF814f+nee+0Imo4bWwOtEZGCr8dHii99SJZWCcegfrAzYdoynOryR5h
GLCUBFuaRNXAUR/iJGpzz8CgX6xo9mIHF2U3mBrcFAUs1t+9m0Ax/CKM4eCSdh5L7eASH5m1d5WW
zKZzGOJZcQpf6Vua+PbFc5/rfKStPeyf7uVwe33oG74bDOUVkgSuFF8i7o5I2MxX7XbPZR2z2goL
M7v0d1frHrOSc7yQ9SGyNwPdEzkpkLqOgZDskOj3PcCusjTrHYZJWskjO7Jf6Jea2gErMS/xzXiw
xEW9W/eArbUIJ4MV3HqceIwvfKjX4YhpK+uBTlQVKLogpTIxt7Kg6eTNivzuQr+rygdhLYcqtGz2
3XqoGvwxwLH4/yhgL+l4ld1vMvwa83veo9+9Oov6TFgtylK8F9b2kTvGUlCGz9Yfc/X457j3/lkT
YXI+pmLqqVLNL739c78sYAu0D/Wp4nc0+aRmA3r6Sd/Es2Y9NPNxHlCcrfo0GDcyc3caVVgnD31b
PMK8BrF/yt083IQZNFl7LhNnz2h/bPK4tdSP3P7LbdMf/cR9dIerTSCpcbhe6iywPmefw6PHQuNT
g8VSrh0/LsO+7GJjRKAufUB2x1a86uOJVGWcuhWheiQzGJvur9lctEYeHOgrdlVFmmxgKmXMAcUO
lEFvXoeWCmpeQITlyhgft9JJHnQe91ntXCGGfWY6dI7So77yIyt06DvVdCV0c6kRnKmiK24WleX6
OJj6UUHAsZZjvxwSlOHWIFuVXAcTIr74p2yGj7d0qvoPffjPBO3DeY7rlCmENz4qnbNVxvz4UNOn
Agrr6CVC+L3vS0NYXC0OPmyURFe+xocnx7MDbXIOhpWGjosgQgSAp7o7Z/vV2qt6yfrz0fXMTcQP
ENjG22CiaywE5pb3tOQ5RR7s7k5CD7mwbIaay0O4HrhZX1BG7CMx9hrfY+IgCjPk/fTr9eAYUuPA
/hOp6z9W8VMjxaPe5ewg3hg1871U4vEJMU8lH04r+eeqrznKU1cYx377mO2XyvybE0KKCrAduHfg
3gQMVWd7bBr3cfaa3eJyZjNR/sy0O3EakvnxlYz6y4wUgrHypygEu6wa7YcQ8IygBjjh1abY6FEH
NnEjqGCx5/AduV5qxRkROs3IzrVzlykX26Qnvpwyx/za2MaYmOAT8Vy31bMQOk3DeQcVhnmYEZ+5
i9JfmfU3t0hPy1p+kKZiOoXYaTLzm86L+bQSWVxX5h3QfsRHlOKNT0Wgu91ZkIcy7P5xy1LEz4pY
N0pCogWew/7dDc/JViILiWdQuMRCDdIFhPV0xVfm7Oya27Gz+z2NTMs691Z2ENx9pfYzGlQgNoXP
/plFZb8KLVYgFha3PquiKu7U8rS21hmOaZjWDISJm/7khXpzUAqwqA7AR/e9+TF6Vy8bOIyS7hy2
fcGI4bUK34FYOJNrRdUo9pL/plXG3kiIz+viEYOyG7wgS+/u9ADgTvnd7kGpAs1YYsydtDYJKiPb
W2u8WUPY6qjC98FCGfDbxZvtcoJAoAFxT5AcBm8Wo46ryYDE+aPQgm5N/aVqmmdQp6HK8sf5x13N
212FamRPoMv042IeVOGR9+RnKco8dtbYtWAiKTL0QFwZzksxTS8JUKD7vqlCf+W0oWojl0M5MQmt
oSbfQaDyYOrZDSGfIXAO5uY2OUZkmduOA4OvY/VR3H/U8QGcGbZyBr2vA/bGqUdLvhrcmHB6hy3X
vm3y6Z4I0aZv2zFO3H08uOnXyiGZQi5B6zxaG13tla4aOeePpi54lnMQCgUvtwmBsC4Nl5aqbVLY
RyNnIN0OG1e5wDyW9sO0QqrF2veU9xZWBvWaiMfPJk6eIva6278PGFEmTb4BWBNVg6atD0juYaJa
sQ49uOA5vCqXTZme56V5ysuEPQMU+tZEJrjcrBti4cyRTOlMoWLnyVdPjcSp5U7XSc87vNbAN/56
KMAQcoIZrPfQ5cdlAB0177e8jzTqP27+CbDynKLvDdtBztiK5sMwPPX94x3/AmFYMR8c47qxIJFa
qKCwL4zJmR0WC+S4lCYQRn+nKjdbwFh3wyZhAwbIVN6BrZww00lhq8X25pnkbySRrAqssUpKV+VY
zk4lQFc4bswTOlyYJhjjGibpNhn99U6Kw8vL+d107VCv2i7jM9DybEAMinQ9DebiTWjWPjUI42ev
icVQrkEYeWRTv5+3t98nbe9yidYZgbLS2nfPJaOK1z5SYZ3lN9+jxb1bQOORbmdKDrXjKcffcySt
k8r/+tZiUMIWzGwKnn+qwhGVGgQou7qGEC25XlVGTf9bk3eeJHePyjYc2kfitwfXuHuopNpmkAg7
oMW7CmoCway5OLIxhh6CrBS3fGyBtZGAXwNrqQnlNX7a9w+aGmNXQqU/Ums5cROMonYdMeIApfNx
YT4Y+MkrawZZswhC6cFOzvm996rOVyIGQCPc4/3AsJVAp6CS3dbBYH7aiMOqctVoLCwc4eOCxgPO
LpawJohmnQxFPU2OzpDHnLo9pdrRgDil4uTkCCvIhNGYPWC8cZycu8VgjfVMCRx+M9JrGM1N1Cfx
DA04BVy5jk+sCXpnA/Y6rDonTdTV79vyRU8fgESUPW7LVYCJSOwvuhvEBCFdVO27XEiAPEmRnmwc
KKwev+lOg0v1kFZ9VUZdThfiPTFGlnWHS6hDVN8HGROQbxr1xF/rsf4GEfu1mCebja5qklin+eN0
ZjynkL2RPlvhfG+selPTxB4+rCOgiKGziKOgOdWipcHeGW1OUMFOK3eZl1Gs4YOyNnx3Xx31X6uk
sVIDCj2QgWlqLRo8xiSeua79lA7PZU0Tu0VcdiI8yKL+z1aAofyW2ZfwDnMvbsBUggTBv+f2ljqj
8sjbpPHQD1v3O9XUA3ChXQ3Uk5sssx6INCg5MKb1d7vN9RGnQC5xdOk8jrGTnzXGyQmsoBALiVdg
cPiZUFYyO84wCbCmImvqg23QQMxP+066YFy97ypfXzZ9jCSdu7ZM5KVsprOpMIPZVn8WQDz92ZyA
KEn12ej/rGkqIsgAx0SHG2VwPDP0VG2KphbyhjdbwxXUwg7XfozKu8xiHXOgEhxM8F5Ly5TgZ7GL
oekhziRlerDaOZ5GXmB7NUwWmQys4kBfQhqFGrT3SlbtZOUZnhXq/nXyBnKKmVHul9R8LtsuP3RU
onMCGOFacDcpL10zHjL9eemH+UbusgnJc6VokLCtCjPliUqGkyDPTI5j5zVCDYe6/oOrMPEsr7/z
TqAMGUgsBg5agXubEFe4pV1xdTkBlk6LudckCl09ueiRBhmdOWhhgMaSwOphw24ya8MNPG995+Bt
eUG2exvueYK6D+pSyY8lRgwm/n0XpFHded2vFMR4clrXZrpmFwhYb81MeZFToPKkFIjGsF0Pps3J
q421z6ly97VApdxLswAFJIbAttkZvNEIqZXfltxeYnAydNanqYlz3jnW4FFu8N7xG544kKQGqqa+
Iue/cXCCKBTXICBrSUFIdKxfNJt1nJdbbC5lhoXsW+OMP203o74lLZx855UtQYZAqqMWCTTk/pfm
t0Oy7B1iNKY67TnoJG/3NkNbqbQwIKvDRbCfeJA/lcsE7FkAD5Yqz8R6Nv9phNKvQOMNO4GNz7M/
ARYxOtt6xcjXig10LLfZyH/LI/nFzG8SQ+6XhYKWVmnGIxL3T5L1j6PttL8VCGcIWwdLavVhqpht
piLDT7KycOU7XPwJgLrx7LHY1mvx4ALzmjVD3w3JZ28BLNqvHT9VP6Nyi7tdYydpbIOM33HlMs/+
0xwFY2qjTqtnG5e0uJAxK/9pCa2Hht8UVC5xAL0+esivAkKieSssqMmb0rC9FhB8elkg0uqNb+dp
EXxnBsPLbLKeOxOAVy6cbLZ4qEsytxtYi/9xdB7LrSNZEP0iRMCbLUGCoHei3AYh8wTvUXBf3we9
mJmOidfdEglUXZN58qdMW8dXeukfUm/6U7Y1KysI3qsh4U6COwNw3XyXjYkLEiMXR8PNNEIOHS1m
HIOYbFDlwa1mthtt2v6LImcpfHqulXHaVLJKdHlqs/+ZYi+1Jb5DrecRkkBJzg8bLdvyXNSky/qz
DqAuV5x625jBc5BgcRlhtrcj8xCHEqhqxhKKEb+iCbf2Op5eEbNcnuv4x1LflZGS3y24hKTmpEzm
uNVmIrgnZFQ9ek6w1EAxm3Snl4ygg6UiHgFzaYb5ojtDfp4U65RV7V51Uk4//LhlpTA3hEK+6mNU
OaAQEep2qfCSSiH5eebeHCNTYeSQ9iuzwPiHEmHooi9w4BxY41Ae1e69hyAeaMN3ptW+HXPz1WrI
zS4d0J6utLTZzQwVndbyxKydpLreasBENKLIJjGjEYawZiKB1S5aVDM0veVpu8Z6ty/jZ5fYe0UV
mxTRa9hnXmNp8Cu+G1ODNKkgako2CrIt2AGWCtdA/WcAnG3Uam8X2Epp3ZJzAV/GjUoQhVzQPraj
DfW6pzPwTcIHoxtc0pNXca/VJLA5OKKN8olxxENADgqXgBnW4pJc3I34XsbON/1xDqbElAmCnL9H
/Yf0B6aon8UyveDBchIiRVti/16GucK+8GXZF6VBuursSXhgKZGvwkK8mVG6hSSFr6deW/1bOE++
2oJMDn6Ypr2kQenXsXVoFIJDNlNDUODYeHEb8NGy2YIJmqb4r0ztEEfy1mlTryckgDRRs+u2qvqs
579U/RrRew5gqSqayID5ccDAWqknF8PzWfnIK6qHs+TYG0151THNjODel4+pYM5S2a+tTFEmTs3W
wARJtKf4Spm7QGNkDM6+NSWWISU7tUiuM0MGLaKzADmYkMDO4Tdj/pe1P9AQyNG5nUakXPQXMY1f
TKyhlZJVqr+kESAc5FQDHze2Oxx+zr1nbJOmbAcRiYtiXEHb3GvklNufVr4tkp1pbDLHjYOb1ryO
9tHkoYoW7PZvYc+7CpIYWTY0K8kxY1ol0bjF+SakaiigN9rxeM2U4ywuIFncsCrcaqjdSQNSL26q
blwH7Wk769h++X/qa/mwMpjFsGJuKDYXPYUtTNcJ7j0+FSPVUHQgJp3GU5rP6zgMXMt82OVZzWtE
EfNe76DepMWpAHc/KfBfeKJG7SH8ghFjGtXAoRDeaQinC3VXI+6gNcuCARsaOzheAzk50WjT8gCG
571kiIKGjLyhKGbIQaRhJO1mB/UNMjBds3jakZ9LO2Ael6mcfewxbJ7ydarTmlDi5z+J/ka0CL0g
mLMO/olnDg4SiQ0vkzBat08/E3RKmfaGW36r0WK0iJRXjSSz+tGgrAMZZb7Yd9uS7cU84es0GLNS
BuQ0N8pxFOWKInsT6kcxMdGwlfuc2gQzin8VTXyBmCnDGbAXMHt75klQON2RXTO5jowd2vwDxsI8
oEiy90guMNUtCj1k8C6zKUwiblkiqIP+6QiG356e4eisvoDVLKMjcVfEpUTtOXTASYh3IR9TSqq1
zeIuz06onmwDf0HEOxKu9dKfg2sUk/aQ8CA3q6Ad2BVtyVyB4suQ51zat9gkIwIXFpECKz6tONxS
Q1vjSSEqM5gfZ/YD97J+s6q7iswSCKUraR8NeK9Gw/6EwMwOEFHvpKQ9Ar5n8/uasKkDVLVhVQ0x
+DfhAB1bCNIxbxRiV/lLosLLRMdF+Smhd+oyLk7km2OPM59lhoOSvVTOpvJVZ585rwipvciMXHJ5
iT5R3BrIBwks0sDPfhLZR60YnkP9QrIdrz87JhVVVw10JqPisn/kEK8LMwk5jTasb1dB1kAj5nUy
MMJAi2iSJcRCeZBTzZdT0oU0hzpqL/Ok0w44py4hTpR+aZbDo54/4P553DPMnUEYxfjlKhl967NX
+1+lrq/AgqM23cfW+NJkyjaB7UR3sWq64L1PCtdIx7NZRb+9Gr1ZyZI2w3yHD3FwKKkiDT3RZIm/
ERxxnJNYBJYkOFgjIN7AqrnFNGVlju2a7KBbgMFWnq99q21EoX9CNr91CxWTii46W6HtWcqGxfnd
FjjoAofMTRWRCm67ZGUyn+/r8Tg5CbXOUPy/KuobCT8S16BdUZviI8i6p0DcCOjlLUWYo6hfvVJ+
93CRsy47FzkdIndqHoqFMc9+Kd5H2qeqvJlVeDW/lO7WYD4L2t9MOgRa9K238r5VYyzH9scgjZ46
L0dl+pGMhP3wyXCAf7SCYRM1rcXTvNh8WYf0QOWDvEH8ll4LXNzsbxn6NzQ0fWRjEyr3YRyvRYhg
x2GYXlUOj7C5C4m3F8A+Hbna1Q0bGX1ZlHzISobCeHobsvRFtOVdGixf5q0rtK8WGoWhCjoW+zCP
X4oA1aNBjSqHXQx3uwBPYNozFcuKnOHf4diacHrdbKP2rghyhLcVscU2u+V4N0egrKt7gz1PbVDw
i+iSOxF/R7erIlBR9UFavHN4b9VkfEGTt3cq4dbHl0Gnd6TJkXvpaiozfjnNreQNH4FkERt2yVkY
stPCcHEoK+MlmNgRTd8Uhgr98boDOWQzVIcvxwpcnynN2bDazbmReqKSYgrWbsUzBHcuWsiMFcoh
/qNznpvo4RVuexl3S6j/Q0VQYKVHgafMl8hxtWAT1ict2cvtR+bYNzneOtMdCTj1bKwc5saEp6v4
CTD+8hihJYg4Zufy58r75k3Rk9yhNUrigzCtrZT/dYXiLy9FH79F1cPAsVMAtQpzjeP+glAVvoUx
bQAbGVAUT3l+aWqPBQgyNkvxCZbE4YJ53KzxOsGJFNydJOl1MlabNWxerEQWF4nmcTSCRGWdhZuV
3AINAM0teeXwxrEuAVnHCkM0N8U8skXYhPKWyrVALUxWwYPFsHnkEWiMlfSq/jq1B9xgQxCELFyV
Oi99OIhAV/ERwQkbaZWQabf5SzT1makGoC2G/ircEQcjvA2WRCjslatrYha+yW1nNYDympwlZWvd
OvJufzI2gZEt71SFbwbT7Qbfulzv7KhySQ/YZSVmKjEwBOWuF9kuT5FTQno1lHCtMCpxWPxwozAo
GCqfeL+si9cxfnSfz0M50SqgCR2fKer5NWrSrHGDYJVftb/ia0KPfylRYwIYkfbxbtq1L+MTw+mc
rm1K4WpdfzAVcJAz9+5H+F6+8LotiuOrs6uvoHdXWFomTIp35MR4svXsJUS3MHCT8z1eMjgDfY6E
qJ9IfcuYneBZYptILTmxOBuV7zgoGZ1b/Z/Ur7XPgeVtvZ5dZ49QQLzoR4VbSMXyTNCZ6/yj4XAg
tCMxZfLBcgQIyW9+RVKHeY7Gr5DeYJ+z2lWmjV6fzEeJEcbe8rV16X6suFlXzabCIoqzHHXAfBqR
A09A21fF3/QOlQCdMr4LytAZO3yxcbSPfHGu+Mx90Q6HK9y4hW0jfuPZpQhaUSvw3POj9TPBPPyA
/Ch4zsXs1awIsz0ZdV3Gz4TqEOOdF1RrqXzgqUEegIdzCI+ZvHEUn5Z0M/R7PTxI9iGPDtx+1bSj
KA475sa+VB1QCaGDEfCN9iW0Or5AyPBcm++l150wSajBqrV+Mfla/8iDQzFbQhkbfDYnjFHY70HC
q+ezwjo9PNXWd2MzOR0PpoBHtK7h4exQuyrGedKebJXD7EVuH1rlGfWz4e6iGQ0f1Wep+4Z9FMYl
LXdhemlrfoQRzTrMHHEJWm6P09MIeRPe5MQjBLpDFQAYg6ot4Bc1H4K/KtW7NJ5yaPUmMmDlJ8g8
6a/qPNK7bWPThqvozkmEQJoxGwY+isHYRbGOio1tS/qjoFQEAmRvnigLWv1JM9AxmbZOFH4oTlqD
A2trQFXesj2w85OOHh8PMrSm2cV/ozMGQ6qpbIOUQEQ6VC/NPNzbtXo02HLGTyXYJKmPplPvtnXm
qe0Oqs1Qv3BQ8HgHGCJ4zkgKYnHBxCz8BpMdRCh4eOxJU/EK7cUWbpfsLGU7PYbcnebD8KYyko9Q
ppwNaTPoJDb1CLHXzmfKWYvXAA+a9sIjUlQHvt22428+Bf22KeFYsuzipPXN6jTzuoTByUBBvc2b
HQ8xKjTG4bfsLUKdkOyaZvmVNBIQ32ai7mzX2NYGp2r0ZcgnczxY5aFtfVna20SiZntOdcV2kzW1
z7RoG5e5REEay/TgF5Ij2rjzTG5WDmRf39bhz2y5SsllUd1ma21XuLPW5oTpZasSD5TuivIv0/aa
ugezE0AxnS91t9FBlvzxUfAdck/WGzt1R2OtmWe4LXw93W48o/0ljptRtO5QmYGDjbbMEAv1MqjX
8ezKYA2aNe0Xa1yp2Crzpmp+mWRbEOS6XRMChtwkoDA4hRJWAZseozdKuRMlJwvZAFt/4Wp8X2wO
2jcCPxLKUBAoiPVKtpFu1T9ayhnnl3JQb1m7sdJeA8t16pVMNZTijFrVF4yH4SWDj92fsG+x8OYJ
CH76z5n8jxQKlktilihWFSo9FVIaiwsEurji3IVxpMPyZK6y7xGqE6ameKDeGtohxAxGQYQXNuxL
+sBXpbYH/r4AsSUF/aoxmaesUd+Yb9JfzI0y70BFUMBvuh4gyzbjRiwfvDX86uTS9Fvm+gXc0Ixv
8LXSvORzwfi9a5DknD1yPZkqpXPR2+X8BfTLZEUcLF8z4EE+XXJuGrywbKxQKrx0g7nrGOFx2JHy
ZdSomx7jSF8o03YzFQKgr94WQUkv3S0CIdAP4WOBLbC1el9tTjWiI8xHMgrmZ6FuWbnFYm9zBvOC
ZHAKiN0kuXLdKKeJUVosnzsOGX166Cwzjc3ISF7HdOMn5bZpOT7WgA/S67D+0OgKV2l4CPmw3vPR
4yBWg10erjMkhuMVzBnblFoGB3Cb2cqwtWr2zBOd2mU+QHypo25NE742lIOIt/tI0Czv4YQMd1xb
86bOcYgxmFgNx8WzNW8UgLvEOZUydFZObA/vXBbdIloIgDhIbNYqiql+G3+Mjjs5pyGmwvORcgak
dOprlCqd7GoV7s91aPkgeSrwIwRYpJ4qVuEL87X6RyG67sk7RgHHJwtCsbY5Sddac9SiS8uDw2A7
vztfxeSKCokMbrkLmVLpch64ZsOIn3Q7H7WalPgRsnjn3IFcxhBYuSDF6vCLKEeToDN1X8k+v1oZ
bVJ9U8IiYJf/b1DW/HwTDDhWNZ8hMsmH1Jz1q4F9DBwKi0piJg3u9nXzlcasJna0UIhZcfHo70TP
UC9xZ4IL6vT3ovyR63Xf3Ima6fkjzWb4bcm8oT7Z8DrxWvC1tTseHqJIsq/oPCM/YxNB1l+7nLZw
TeThkPJVz1doEZPOEIoUwpU4SunD5NcULosV1nFls0uDPYsMkx6CRz+wL7qzByrP3Lbb5JbPQW0Q
XCC9MbAfc5S3XsIGv1p1+GVX7OrGM6fByNBFYOu+AxdkCYq166giGej2BmQpKXibLB8hnj55rfZv
Jq0gxtJ96f/w5UEP+Cmbtd1tJ+fLtnYtaHYdwkPjtzXBSMNDKw5Rd2SMlchMLkEoIS3zUwQFjfVg
8qY9OS6GCzdzju8j9suL9loaP7n1PTX+gCO4rRhx8w8VoL+QfwBxUfaxvStRdFlo770GNk7jm8G+
trc9C25qdZQa8wk7JkvPgWshz1wd+Tj2jZXKOGPDO8QVi72shcaAnQld+LyiFyh5V1DAGEuVqM4H
/FgcaehTa+ArHJFYX6mPVTd9p6QWl+ps3RYM5M581/YdsUrJ4GYzwkgYDXfJ4oHfQAKjg6IusQB4
XUOb+gP93zqTLxSoomf+gyV8xay4qP5RlMTWD9YKbh3efClfk3WWOru0uswt6FsaBs8yyZwCq7IZ
2CEGX1hvXUEmx4WoC7bnXF8pg3Yyxj3ubSp6xI2d80iTJwyoyFXfIcGZA1PBA3iPhvtOOWFXCBmY
9OsmWxvFvkG8UAxHnSwNhBzEqQ3dqYouyniXEnS/Fec6MSK4Ri1qJPWYoEl5mZHBzzB7Q8vjMaOu
KmkhgTCX4wFrDzG2vBccd7x01ZnHzxroLH3QYQBq0InBvdqGzSmSyahceBI8dNaTJ2tfjgWrAGhS
S/nKYxUVWwpaKoD4ajL9f9edVb9PjyRHcnDw34xbKGV4yVWNVdpzGPZkabCQ2ZmYBXFuWxttWR8y
X3Y1PDwhFCbydjl9jjBFgfoo6aZkIRD/OGINXoBUpPB3PHM71Nc5f0wDzFn5KlXEJSCrgUNLc8uK
WZZWMZlMTTDuIkfehVW8F7PwQ+i0Y0WoMs0p2kAktuhG6o3JWtXs5PuS5jEZ/7i0h2RAqkAojHgn
JZyqzCIu/CW20WANF2lAhpftdMYuTEk0xXeXiTaYTlrJ+ARtZQGlMdiSGImSgcc4DDnhSO4uz1wp
16tZl5BVv7QV8RgGjmCnWMsWod0SGm06BNFfYXyu6+tUX6ZR0GecivKbQBqOd3R20a3hZC+LT62Z
N8X0lWHfRutZfLacvBP5UwkpD5Jio35BIKN8Gm0Hzrry7JLPuVc2MvKCYWcwFKtAJaQi4avPqDNg
r2E/Si2OFV6W+jxz+uv9e2d1kIn0XUt8lFGzyxqU05hN2FkQbhi3kFjAZGbSpOF6bIyrnUEN4kGw
RmbOmbUaBAGG8zFj4sOKt+mZZEsA0UNP6Cjg1np9iQW7rF8+5C7lLJ+fsfpTNKROhIRb1186BJe2
St28H5h9QeOjjuO7a5l9htdWftNUrFjfzyK76gawAhaMP61+YmIf9J99Zaw6h9HedQQ2ldXvsvZJ
NhZ69/scvSL68AhEvGeojiFOmv7Yv2V6zbgzNICBLDHhOu1ORIUqOsLHJrIUjHI2dqImQcqwiVDQ
h7tQRnPLwq1RcPzYukO9j5e+j4QX6jQGasLprNiFHzpsXKSxzdl9DQX5ZiN1oM2Z2AmkLCNudtlZ
S+nIMYOtD9EVSfXsWjZ1zeauYUDL7vGvLdgNdb3qWzmnkjmDuaL2QOWWSmyn4HxoNaSAmhVl7YZK
QxkX2IzFUL8TyD1LCddVINGMTyxHCdB2U2MbmVm6lyCisvqvjqPJoxceY1u8xlBdQscIUIEYt2DC
r2AEDxIuQoTAEtt5E85ajbrbdGz0Var11v7P4LlPSJKkf4GunUoz9QOb7yCUB0yOtBBx+1YipShF
zkrWVmBpKVe96DAaaptgZLzVmf0mj6unwalEfBI+5p0o9Q9cbz3dUO8ZmrPLpuZcCf2nkcIbSbAb
xwy2SsfAIJ7pfhaD1Txp0QYQClaP17LDjR6U3UG2w5dcSRNXv1No6zUU3Fkih7e1GIxNsnMVTv5n
ttZ3T6ZpUmheP2UHzNg7pe7+dYGBmZw2omL1VRSWO0wR9gSVVlPdt1nyUcmhxuplCRUsj0GvobKp
bIJ8x6OqQBJofkfOTKMqZ5RCKdRJ1fmtc+k7qRjcl6R4od/A3+N0JbiuELWLbRL2V3b7gOxa9gtL
TNt9tKajgWN3nZ2KMb3LwZCwAE8OYDbwfLYUDR0JA2rFwA9kuu71luQJCXiYYugm81YGNgRBo41f
aqGR0znTRANECn94HS0a722TNocUclpB7YrXnjUkft01EkcZ/flEnJlOylXfj0CC+BwV9UXWo1tW
Wm/pCEVQ4CMA+XAQeX7XZHFY1MEUybWtkKCehFjcm4Mjs46oFX8Mo1806bDKAQQyIoSw1hB5g7Pm
yAbwTDYJZmsOF7CipCPbWr+LhpPBkK0mhsoI+PRLy+Tpzw9SYZ5VR/wzG95/S3ofg3s9LXVud1UT
sOIho34457OR7Emp32c20u1R8PtlG4MxaJGYf2NjHDo4v5I13Foozit75FQp+oNC4kaKnDjlyxOs
bgtGu/N8qVgOJYq2bRvrG6AgFhYCayB1oXAqU+w0jPXTIPsWVvCWcuquIgRc/IgeFNcXwPknZZZ4
b8xiBxGA/WG519rQM5R4VzmktEQgaRkMhndDIGMVf4w8T4E+nsRkP/CRal13A5xO1oUE4i2gt1Tp
8XmM/I1GQ0fp4dtsN2XgtxpjZi1b037MzgWa7cNWGF83+rbpuGKX6VhMvkHFnLG7i2pfl2w1rfzU
RMY27Q/N1Ptp3l40DSel4TxjJTjVybu2oCCXtb+G2hjzV97Ffqy9NBo27I4JRU671jMoS44pskkb
WtxEMWYSSL6E3CbozwSJj2RFlZQztz7PmTlmKITex+Q7HT7npIc3fiy0H7ibcKLmVcvKF8qTP3QE
Jc3MtdgQ4tNCkVqwTs9HY1NRgMQtolEq8R67lFqNhBPZ+EsCN8GQVi+yBK4Uvf6q0I61fC5KLK2r
McKzxHYnY80ICI2YTHRaCfPxuTVdISduIBWuPO0V0tziXyv8aFpsT3TKHGaehNQM6iBbmRaQCfJq
pXQFx2yYlptxeG/sT83+BH1G1PjGjh5V+kHoAaOegT4LRWafH9s2Rmior1sRHpuYA6bLdhl47bC7
qEuspQ6cKGi3SW54BQiyUjCrlEkya0yIsZABSHZQeodVMCltBLcSiuapUKx1oD28AF0FB2X6gcm1
Mp6t6M6lFnqx8VkUqJFbh9HvHxhMMneiLVzDDVEnaDi1jRpUvGoI2UFjjQCC2ulYje+y7ZyUjOVy
5uIcPiZzsE+1ea+OPbEogrS3gq6OnZy614fgSwEuzQriWHYzu9OCuLAJ3YYMYk4a2VMCMo8C4pSV
I+uUbUKMbIiXcBAs4oeBMRJYQ6EZ7zq1GEYCEln0sXnInMDshtdDOOGgADtQWBuaSAYtIFDc0Gld
lXq3xB/oJhnTVUNe1/zdRH5V+XTuAx1MjnVVWbR3HdbsgTHI0NJrCGTogdhxal4RIflhGm2romAj
QScLauqqM9yMbf7pzJanYrzG9dkAMLdyYnkbCuwfgXxuCNPmjL6qMzmUhnSoWX8Yuf2vRhIkzfad
AiTAuC+rFpAvsGsnHNEE9ZU+guOsCv4kc3gjjOigzOrDjOY9FtSjhdKSuBOo7qS0SADgLeVawCBV
S8jC9uiH8ncbnYI69IZAOhdbp+cWLn2IpTd1zM9Orm3TubnMJiNtdjaO4tynuIF/Cu+7N48RZv9x
BNIDyfNZYFwJkebEyJQ1km4Aq+0saNoFTe/oYPYvj9qcgn4pzgQEoUF+ODNUiW74xurHFEPhs8Xa
gKMw7aKdNtjMlX8FU11z8NgPn9Wo20mFvjaC8k/ukA3H4cvUZR5V6YUer6MT6SR0+szpTEt+aqYC
3kX3+XcykJL/5NY+T/HkdrUGRE32DQAlBqi1pFXfmqF6F6I9G0N9IA+TkOD3MUXDrKpHaJcEqg9c
keLFNCzirEBmRSirkX81c//OoojSfGta9zbS/HiUSJ9ITzMbaMg+YOisR85ysu6De8Nc1shRLVm4
j53qveo/un46zWn9KPr5XVbjkyCNCf89rM30R4zXjoTTcHyVaOOSmikSXn5wzPlJnXmCkkfChzuG
VOl5vLai6g7PjDVO2LM/ao9wr4DokiffpZsMCFmr3HhfPdRQJ4HbIeM1NCLtxx4DRo4VvJj4W+7a
VR23XhjGt051yKUl6dEwh0uGeJ01Ms3QgO2NPOGnShQDSsHzKGWPbnZeCzl8GIzBFQZ10H52uWL9
yQIPqZVSVRVAhBkhQeeusCjLEIOcRy60FxW0EixhKBrduS1Z9CdkIbKXLzMTSH586pEV54H4sWIe
eTiua1Y8Fv0E/9ZlKARowBjv4yJknh/Qlu9DY706TfzW2LVXhdpv06LMScryPUIyQDi5NzbNCcIl
+cSmczac5joZqhuzg5crtFXWfKiXJYLFHR40H4ggZNnyDUP5iDr7QhPGiW4fm7I8Wvqis2hCTHjd
xda9DktynpnOyhD4axCT7CLWF4R5pbgLurJ9hS77yuW1zTBs6OMTBtRbRSxdKbKndByH5mzX6bOt
FD8vB55S1GSN8lNlbhSNflrqiEG69lEF9yAQvxRIKBr7jb583aSoY54e0baVD5RN35N+QpR4Hcp6
byjpu8qHBKYVIeG2Xjo26FR+MAeHdOJhm+Rf8LG+FMbo+88DqSM1YKe0Z4eWxAd1SYkwUMpWvUJb
ED3qTDmXQnHTQWyHZjxHbfdvEsVFzySvMOv/pZRIx5iPhh2z52zUSFNamwHtf2N9QXC5astswSGM
2hg/FKu9FEpx0ifEm3D8pgnlevlB1NxFBengzSneKTs/UleEqvZmzhWxVzYzS6nf2uVSdQSHMhRH
+EhwIDK3c46kK3olk81B4gCCyBBmit+gfGnYp1ZxutiIePMWe1P6mSdwgdS/ErsfFB54WL+i91rp
MFBFtNUbuHmgka9pxqQGV1yIFKNFMMArq2TfhC8Q1g0BYttxCy6s5RwMOQ3gaqhar8FeIzNOzVEx
tDEbKvu1ZjIlYaebtB6rDQwTmCVmtg4XfEsHpbH9IxiWUuHLHpnBUoRNQQ8eDOZBhxLCAG1ZQdDE
7shcQgLikk4j+WLIyOTIH0AsRYT3jRjM8db4FcxIVUGPUCLRfYtTJAv8cHb4AVWQfNlpmycVSUah
L/rfqpnWA9PyChBZhz6rd4idr9kGsm3SHNudpwyCPsmQ+jW9BAlV49AcwHrshjakJwtgu9VYTFg3
WwX6Nn0zI46pUdApCB4s8uDS0tpJ5U1gxUr751heJKg8TQLQVvq0mOo16GON1kAZhZd0CQkZsWxP
3Tbheplw/nY6YnDWykjMAg0MMQwBbJP9KCNPJRR+yS2FcGXHeM1oEOXiVW8tV2I5VqvdmqwKtoEj
Sk57Y4bhJUl6X6oZoQ3dnrJ3E5wFWs+UY2V5AwJYyC2cVDD2O66R9Wzmv1r4ZE6FNG9DdT5O7L+Z
6ybVzeofVTXuyQfxusbnjKOv4kPomTIuEkWCBRos/gm5tlXLeFjtNmaNqAxuRMxew4LlqfybcOfO
hFxxJOrGDbmE5pjsS4xtxQ4HA1lDmcv/DOJVq3exah5Dvd+j61Y/cLZ5evm7/GuGZVyKraRBwJ9f
RphAKhjEgAEuAdyriDlUgSwH3mHzw5W4Gtoj+sZVjq25+Z4QPMkhw2PjRxQUen3GBuQW5Dwgb6nz
QK0xVyfQBxAex92CdlXTfW/+tNK1E1v+pJY8If87/Zte+Gr/D7tIrXzjj03jD4ENLk0u5OWqLaCv
O3AmzkSvrMip44bL2/hEWNkpwlSBnbPZOSGryFqcU3t8AnBCxlKdGB4zXQwt5UBeMqodJAp3WWp9
sObUsF9t+dsiTsr3FnMxQ7zZ4jLb8/9ld5Z98Y7rIn+fkNAq+r2Oe4DrDpIvC1fCxhKuOV9MXkkH
naeJ/IAJJMX0gICiiKe1jGS/md5a9k/UCiyLnuVC887+QKezFHpWQKIQ1pIqy2ycXhXJMgQFSKYU
NwqzUKP2AaYwflUQZWtn+HcpnDR1UUQJZy2QkuHuRFTp9xlK2erVwWAXG+8Sqn1sz6zfIdZwlTRo
ktL5GOEwmXHyCwhuLZbrNlJAY/DQ4AmA68IfNdZhZHvLgULM6kZD51HLw9ZGXMJ8VUAa0ORLFDhM
R9n6caBFDZ7ywfJpw8kiauhHjwEixX4I9j1odsEEu8TiN0NTEMB9DBShUjRRbqE0V490Prps7tqa
AQLj7hYQnj2OrsykSaDBm0u2PiFUyxr3FTLPSfUzmDAm6hydf19BgFbJvmOo070NC80WAC+ww4ZM
RkFluWWEGQdTciC91shCR5bUNxPmazzRQOKi5XxkDAaoLfVmmaUoolwFAYXDXR0xJkRui5zTiyJg
CjFjQUwRRHuV8AwmMFk9rhQzQZebAparWA+ETz3F/xtAQW9jJm2OH7dMDVK/bYmMGog4iVEQDMrH
ZGcnbowNTeO2wFgS6IWnHhigsSajGfEqljFzOK8BvRMjXMHH1c8SubUwKzR8N9MErQ9QzRCluyzV
thW/QmqwG0O8xKV1IwX0REpXzRYiiKCTZcN60ZTGVXKA1uQZzvL/LQRPOFqVth2wTTmDflgcu6Rf
7zsFM2JIlEWZkxsyQEGRyc5CHoukGCYmMbXs2uBJYmrZzCCnFb9A4yqUfk3O+VpH24A+wic8Ba91
veIPGZO86aIaxqi0pp3cgg+9Qwbxog59ETd9NMQ7WNnLqjexXlvxL0vZGfQ3a5ECc4bq5mfLjJk3
v8xeWixdTb7gn13mf4j6p7We43+P/wSYzKEWniT/q1O6L+tlYmwEGNArfhoYObxkHWkGRvHR1zdQ
hv87j1DHmIAuZZ0+nFqUGHLk+dhk4Dvjf5EKdrHvCcM6dNJd+ynRY0XzSyjd5BmxLzcwgqXDhGEo
TG+F/Zp2V0P6DQMgpkhgDIt8sleR8+eAj0jsyjt2ezNuU/WWt69xfBuid7X5R2R41nxY3Xulvc4M
bDXWro1ElFL8BgrSlj9KevIeTdXISiVH/j2IqyFOSrwdqaec+HtCow28UbfwcGzl8RIGV7DjGMhX
MXpoE7WhugL0PjwQVmnZVRaPWX3Pkn+mDjU8h50Ho/Qm6PzGlygiXdYjqXhSngphsgNsEgvpaQX5
QWFj29v/aNr03A/zEitc5zoJTxDC2Lj/14V7TjlfJxGPODZu4fdEyX8Nqv0cB3DH0siG92H1L3EP
RWaqPW1SEQAAwMvybUAux8S+YUJYkM9ceVjDIlAwVop5RKtOznUk18WQAPo4EKV5lMLSREScUoIN
7lMOGhcLoSc7rGxTNolMOuikBV+Dw4hRTW/6/L0ohAGGg3HgvVKNVRO/9tN73wK0g8mS081ZWDiL
nkl39pLbNLKXmVmY8sQwZ0sHp/TMelMPf7H5yUC5b1nULvWdxfTGRtiLaAZkNlJM1OWIDmdRoTsV
bl5SffQG0ldjvZitk/Q8gy4a1A2ASHv2Upl5O8VJTggRV0ZApOpwAqrJD3Mswpex+ubKlcw3Etx4
1D+zEAjEXYl/Z+0ho4jX+3+GBhlef/B1avNL3t768q+aIIpfbHuX2euW8UvwHPvQSw3MxFy9rc8v
kk030RzD/zg6k+3GjSyIflGeAySmxFacKUoiJUqiaoOjEfOMxPT1vvCiuu1uu8QiCeBlvIgbS31q
5IOZAdSPViFuJSu01rgm0Vu5CZMX1X3mmGMAFA2EN7shBQnFdHH0PJsP6qFy95X55rC478pLwUyS
MYL6+r1kHoisVSkmvCtfiiW2ixWbAqM717lwOQ7tmapPfBQgcZKXFBjJbLyVJaM2DibSP+GAm9s/
l8O/wWSPnd/7zZNTXmYcbSqE/4EW3uaMnJItLgkFsCFhuVgZuUrOqcuqusZo4344mMNLv6eXFpuk
80Ul/QpYRMe1m2XokdFVtZ+8IILhbnArxM7PP2tcaI31Pvo/MSiKkpVIFH+jSK275Gx3j81yeixP
Wp+1dwntg289RsmZ/0yjbVgeU/sJb/4oMOAIQOHYCm1O6QSu+fLgifeWWJRdsdhjakyweibjgSAQ
Gt+8aY3pYOvgSWmOot2wT/CaegOpyVI8LiG/uT2MXv66/K3Q6f0c1ey4cU9yEuWsvh+ihrvu9ACE
AUg63RPR81Bxkc5EXiEtmcl0krE6ygRvhu0ex/QUjtTOTf9cae5qkBAUY231wFHLtKgZNWlONE8g
noH/GZQTmGDAwLQAVHdMEIqpvVOBZlPMaadU2DOTM9T8R0Dh3yEe0CBC6fa65zg2L+x6Pu2s2Y1L
JIs8rO7cLU/YKtOHGG3TQHBSGtibX97Hj21jQ16Kn7yBFo6oxTE6fsjGfMaqTwpifDdCSWfJtIX/
u+/T19iSrCkhCpUJAmexs4bkmarO4zSIo7WUi4bjfcpYVah+ky6A9qY8TdlyWON2s/TFjOqj5KHm
xoTu9HTydE2vEnGNIbm1dnil3fTS0189EDNrXXxiMtjR8bnPka8y+S0wsg208cJFWPQ1c3b2XjCQ
tnKPBcCsIMl3c+ocAkYcF+YkgAz86N4R8L2I1CFpuoOFaunJaB8GtLiAHYwY+SRVIyWiNogcqyNh
KWxWT8O8T1Tw4rgk8az8VcpR3Emn94g+H8KOBWkxDK9zzWYyZOtPi9ilt/iRspCv7sKDjSqEu4Bv
AMYj9p3scBczFzfHcTOspkFjFWmw2VLZxFxm/lQ0cTpyOaPUt3aAkiUvpdX190uvax6gqmRh/WIJ
++TqbmfGNVs4ARnFeuRFHhKcMiUrw1VvwGCfywc7rz5bo9/PYNOXxGW+LIwWvtbgcBye/C8NUW+i
SuoubKkqttxzyqzr0fHAQ2B+aiwGiwBeI0dwoPprkOkn4o2XwRxgU/31af+YWqwZx8j466HUMfJW
YDMNkf+bC76ktvoUjG7ixwXnMdMfVQP6GCVNxEuUiIDjMH6p+j59y5W4OpjzAtxrTVM9kWX6zImN
lDnt3fRfsQpkLUBSwmnN79GH1OX2vOg6ZrGAFhGMj41pPtq8drg+j4M3nFvXOEfsCfsEukj1IvX8
VevoTODjs7p58cQsyrq/WFwSID3doLtC3T+N3MesHLooJ2v2Pfe2mp5bKPue8zqoeB90vym0sEqJ
99ZQZ7vOnh3OgTgFNq6b3Ts+EUt358zo9GV/mV3rCa7kybWS08Tyr4UD22q6Qo1jjcpfxPMpaOZd
2efPUHlcynBzCs4NESLWmONLnES3QLE21ZqQvUQzLsC15xzlvEJuSKNsqrHZWNRe+N7OgjGdYaLJ
EvXQ4eWNRbgbadOlchjIeED1BETqoWQtSsqAGzuIjbPRUQVKL73mwUOnFrDw7q4y/sx066NvktCe
re8iAPxUoExpFgal2e2TkEHYu2pwI036FffTYcalk9hgOWN3Y5XddjkbRkBf1PzqorI6bHP5Qc5k
noyoOluF+a7SeTUnr24vjgnbdQXZagox41t369S4WN5nAiQMDDi9ATEpJ/ahYDpBUOzd3H/CxOS9
VL5NshkBnMJvgkdrJ4YqYqMuABhy84fBWvZxdxrmg2r5gg//Anc6AtvFB2luok7v5xYXoW2iHn7a
89OIf5RSIuzZEYzT1h8uThBf4IQ+glXZU3FpYEbq5wAPKwboLqYOMiKSkeutEoxRDBJjf0syH2sI
nX9JRoAGqKfFpJWAZsfwXOSITPBQXEiLzZ6nttwXkEEjLvpKyXPCL8t1z4GjzlmHex/0lkwFBnYW
yDfXCy8hIy7sySPQun8JPXddFR9yNgxa23spqtMETUAu6FdRHDKL45k3zYcg9k5l/dNh5W0rh7hG
dmx9nywCUXLDfVCjdXJu0dkNq0fJL5BsF9oSoLdbFxWRlKjkZ42ruQT3N2bO2zyZ77Eh/oVjdg7b
eQNCzruVU/rotOku0zggaeVyXAQ6guW5GR4Lp3nnIGlHMIsOMXYvDv09RDDvKssNpyH+V/4CkAqA
MrpmSAlhWCrOs3eY1WfADakId3b3TANwKR/InnyVNAzWp3bYm80xjgGm8XU82cN1Lrhp70GYxuky
FQXcUkATBM9h/Z4k3xEgNYdfXb6o8TH2MRwu0yk6lhwRfPss80OD1ZXja74p22dQUTO1fva3Jv5Y
XU3rb6riu7g5J8lnM74gvY43s3ia8w9WICPDvf3ceXu0N858VX/z/F1uHrR5EOooukMJqqf2V17w
YEz/BvKbrFe94qNFblDdmyXfdQPmkAGPnEgnfsA0cTv7IXCF7fUnpfJgWF7uROWO/ZvV312F+exD
Anoq5Y+yn02+tjjQl2jZFtt6jV0jv8wJMKtroz+Ysu34Sls36TKGK9KFnvGLBYF1ad9mm3mRLHAO
pmQRh4yxsnrjD9/HJ0h0PM3wJB1tce8Vz65H/vKhozGvOKc10VpCNw2npdIPiDn9kZXYzM0Bhvwj
hXIrC0p42nLl8gs3NmMvFLzu5kCLFMWTFCcYG+38pdv7pv/whmPI4Ndyi0D4E6ywh/ssOI7TI+iM
GiMXm8j0oSMKSyZV/o2at2p+kdk7qOkZK2F88rqHsns0/ZBobHxnqd9YqWNGmon5NwDBE9gOm9WF
5bqiw5D1PO092NJrmKhj9AzpZfl4+XqX8hCF+ElBR6Z4saoc+v2J+c4guGp/O4p997vZHHhlg3+v
m/sK8LQHmuQtLH469TlDJu6HdwMtryuoHLvZ4tRodgNnLNHJL2cLWJrd+OAN+9zfCnro6czWh8h6
DtUjA31GhNvxgD18e+U/k2MfOAu7/UohDJvnoH605w2xzSqi2YQ7+LWskLy7X0f9Wfpa5c90OkXl
K4K9Gfxk8qVjima9yDWgUF694DkTLJXkZ+48hBybmwCc3/RV2g9j94Q2nDkwW1YwSBuHUOYrF82c
kN64mvqhlVDuCfUu7LvnYcLifgzmf5FzytU9xquiQ1WlN+fJRbZV75xeQvMzIdLccMWNCOxFhkHn
yQd9hc6FzPNk68+J3Xw+phtFqKADScTa5M4c05Wd/y7n7eU+wYsHsolIMZ398mHiXg/VPe7B43/l
7VcMKWZ5uD0Kbn/Bm4+LmOYg3DLxps8fsnEbuT/j+O7L30T+ud6L5us1IrlLRX8N8eyKzs2YI/JX
PwDuqtZug8mrepfBSUCbcdcxPmwS72JxRBNljM7KBt2y74Knvjvo5jGb77320pmPyn10m9c8O3vt
e4Ihy3esO4/oielf2/QM8F04T0G64y8ybowmyYziLwjBDqibgjoSQx82kdJhOAH+eYjc3zo70tFu
YCE1zqk4T/IK5JkjAtvqkWTcKx+9QeAE/oHJRyKrt1pe7fChIWZtZltCW1OLL+jBHTAevUXhn2+9
IKC4BAc1PUbFl0RtsglU2mhuBjtKVCW4ub9tex5D4gflW45QykNA+S+T/1gl/9r5wYJbY75n9b/l
AiNjaizZNxN4qvmHojgQsJjca4rYHRZ3OnsJraMtH+p6O/ePbNpGQubyJSY0oIJnvzzm6dmfMPas
G/1OFQh4cIxx9yaLTlveewzt5sEMnlh8BOi1mpTB+Ngv4AJClJ3G/D3OFTgUaD1ZULrrVIQuNc7O
G432t1DhUsbIcJ5mYnVTcIs4EIQyxnNJtdHSu8wxldLp1nvOhftaFNGXSOvvKUs3mmHHnNpfj0lz
7fe3lPTfXSXRMBTLxZbe35kCOZb0xnl0GY9H3b71+YDvPjQgjoRgxpWn1pSI0KOdU3rlu3RpV4m3
ySnprLv8wZQVKCoTULsZYoIFqM0nUouUBUKVrCHf27h1F/SaGH7TusJEBK/bsyJnU9othvSAGAVb
lj8oH2zDomxBHdAbTwLJxZs/WnvTQ/LRdomMa5PBSOyEo1ziiDUXX75zu/LAoB/cZyjI+NV3Qtdn
19LrZLDW/y88qdvABdjUrD6j7ZxjwPW6KELhcPmizfDxSLNCFp/1tumNY0aNCtKuezZUxTqqAjoz
T5ytqnHXOWp6hONqGxD7nQTBuJtw52cC/zrecd4MZx3oSG6paF6PZdxtO80NUcYcoKrZ/83NTm5T
qGalZImbiIOazBgcS7vWcQ4FwnCJTNrRxDX8PPbWfW5EFDRmLXq1ECebIYplac40yCmdvkweDGwy
PM5h9KvVT0Hk71Sh6ClpabJUiLp9XS9kn/BDE/HupumzFORZmoWN6xTFyLRR3qsUr2QZcgtZPm8o
/QdFOTfGJZ4XQ03TuP/jIZYbBQA5B7RcDQCX9z0+DAnQJdHyagf21yuPI9vYQV72xonnA/QKGk3E
3WQSgmFrfx/X9rTvGvuvUaqg8unHzrOF0lGJle6N6DBTfb7NhgrXd4PETmMb4Nq4kVuUzsJ4s02w
nTM+BO3I+8gsn+uhqZ5NvuCslcHFku4anOrbgW1DlU97z5akPfYlj3ibQ2dfprANBOhenKyrqCMV
UbvZtcAV1Da3mUBQZDnmjm5E7pqmtY7wl66mtqx31BptpsKj1GtItiwjFYaTRfVbnut0RKPDe4Wx
bV3zr5IoDNqrySMiC/CTVUsueCKoLHvx4gj/CQxLQWCR3rXCLx5VXtc0ZPa7oHrvZkyVngI5Gud2
cdD0cU29Eg8xTIHAkMMxiRl9IhLAkP1PrUVWLPMSjOQRj9pM35vN9JAu3gejD/CbVs3OFpzg/YqW
9xzJm+wLuxmI9FRB1ZHcBG0CD2cklD3GXLE26k5Z45mwGiB3/MbMB5F7mnKVPGk9f6g2K7azineG
sK11B6CQXLyVHfzCd3eRppgqVyHtLng576aSf8RtR2ai2QK1DAzOnpjZZZ6f9zHVkZsqMMhFe+Ft
zMlBATPycNUkxqVvZ6z08/OIarfLKpbJjhYfdho8MXgF92M5AGHpSI/ksWCN0ZkofGDOBu9p8gAQ
zCVoLel7HnOVd/ToxGIGCc9w2DDmt+U932pjJeIUOn+6ZKtd+0K/DNmANHvoc5ddRkKMIOqfzSJZ
ZzYrJsdN5DZuCKGnWMmlTWilCmwCswa1LiXHpy64q8ahWw8mPAz8uOvGR+4a7FmvrNHFbCzLz8Ya
sruipFTCFg3pGVz+kPPDFY0tmI16ujgKpDBFRS52UwReg51znol9UnNMcnofigtbozTBUe/qBqxa
HWwlch1WaT4GOytYJ7BR1pXLjizqx1VLGQc1iPGm6R1SFP7TqLHIt2oCk4+1CpB2f+inAh9tMt/i
iI4uASZ9i7LykuTuK9+0HSPbH8ozwNXZRh7thzfg+xYRhPIJ4NXNSVrWx0ozCZg/AYQZpySXQQfP
AW/VJQ34jJNkarmAokMmxYBKFP7VkgBXO7GVHLEggJ7SK5uTr6G7S5YTIU7yAXqcf/FzmG4iIIKF
bsHNHYNiRqf0RtfeW9JFp8AS9+huwuMu7ZfVrR/sK0ihZ02Irk2D9SBNCTi/pleUN9fV4PNaw//O
YPvubJ0cS4vFl0CbwC0UPrU5TxFTnmPZHydWn4AtXhPu2SuXEFDoWpuyYyOgpvAkhwgxacLbQok8
b1lDvJFVWtalVyj+tJG487eyjE9aKj5z83tARkoml+p6yA60DDcb2Yx/y3U69FPN39RQmNVD68bW
IbYgCmhKXCq66FbKc85eyFPdy3rKozP48C5w2wYSJIkP1hHcTu4sG3Nwm1jGrpmLtwU6D2EZr7dh
jJtUUM0R9nLtx8t6Cr/ZHKGMOzObUiwaLw60aX90GHcd+RPDfcbgAyV9YecluX3L5iY7d1gxR/tx
mLOjn07fUakldS3oe32wbFMzn96FPHS2UFO59RIWSiePJqIj0zuTHF9F7lUBD+lXi6qzyl46qbji
t41fk6/jrFjVv3mPThtGlbsd2ns2uLi4W8VGHuujWweXSXr5HiO7xxOSbst8M7Vex82QtXef1fD7
irNbG2whaS71Y5hSids+xbh6YXM9dLYDeN7orkEHGymC9oXdVp98VjCdRRRk4XCCfg4Gto/trSd6
wqIdrfMBA9NTx4nL82bOuVxfFg+ZgbHQb/ZBz8mdJjprXeTgTWfsrlPyx4GMZ+d9MLP9DCzeTSGt
l9gzopM5bDpy7dIjleR1dIpVNtk0lpKQJFvycvXZHnkfZddZd84YvInZXPUWN1MdUQSoXUzWZUnm
z5l4Tk1kqD2u48CyP5QxX0phS87G3WmS5a2m/yMZezwjEWlccVG+DrfA5nnL2OpO7MGV9r5D09+W
4GcPVWJk+EGvfZAdnY4o0xDliouHZwKuXT6doIEbht9F5C5jKeGtMCGfCvGGtb8iOEA1Hf4prq5C
vOQF8AK7bX7qdoHs9M05n9xhbTI2JsLFZgTVrKTrK82dXaaaAfEG+uxIYD/zbrEnQR0Rh8Eue/Xn
hLQuMkOAzrpu/eQa54qerbi6tfjG1+3/aJGGNLG5Nsr8eyLGFQ4J6PSILcygzF8t/KvhpztZMnNK
j+HAdncJ912ALtFnq5Nn2+Br6fv4u7Wz7qROCE+9BGJQq9p79RPgoPS8/E5eHR6mDowc6/GFzxyQ
i0qRRh22ILxJInlyU39pwQM0P3qUA7AHSRyHDEafUczqS58eFutU9O1n3+nHLHlF2/2Nwn4fi/5A
+9vewVWjjBezJjAzdgPLY6cmd6x/neTPTy2EL81KqSSjnS6qgU8rqPayW+66r1go+GbwWSQWSces
LLlUE/LiKfBZmdOf1QPb6snwgGUwjlqwrE0NC7b3tCWUAKCZVVEfTceQ8bfVHMhryadhqeZhdHCr
JGH36lAHTwUB0g3Bun3HkAdRZjDJnbAOYAd56JcW4gyaylRBKfSEhZrsf3vLv1YMHALmlKP9YK/L
yXVI0RCJVTjM1nmWPjkBymWSGxb/ZydWuSMfZrvHs2NQ8menuIwqHuRJwiGfdS+tN/Tq2tMv2Cki
EqEVU27DiRMbSWDXDS0uoblj2gevZFk0z/vsRi0IW3VLksOgR1HaROrV9Gbb9XNW7Xjsb4xm+PUy
uNrhYzcDYuldfJhdr/eycO6dmabwOu3W//8T5fLbzGVyDpLpzRtKTk1dzcPbIjufYzkYA3D7IMbZ
2hi3YfY/Q8lztkYVv0Onnf2CR0VNMHca2gP2F76wTv+QAS42aa9RFT6HJCBGLYR8aQtiNNZUMH+d
tcB7F7a6XZlG9RpVjHZxJWkszapr3YIJMknnVJryQVcktPNIElAihZ7hUfuZ54TKyi65uhxb8eF8
5RPH7ejPd7xh21gADyNOky3dTksAC1ZN4R5drx6hRBVqSw/4oRV6PNpVRHS9x9XduGiZPjaMeDhB
6CZiUA1XY+arMHcuONh5wJpuAyFxSe+VUw9015i3HD5nDhXDd4A8H0a4lmpuBZHA7gdzuCD5pcPn
wO0VCmqybVWe4GVP2UzHPSZYgBqe+9qlxps/krgp6GhqvfxpWIptgky/t9yj+GPjedGSD9Ke3jFN
M+GwFwUAcB4M49sOFwd7655SI3pNIrTBMawxTpeE+SH9sOMdxNbi9Hk39ZhxgvDFTsW7CEiIx6GN
Ic5kS1zb3rcTMk1hwsCK1AHWHAPYJ4gUqzYLk50igCk65z6E/ogAgbuyUb5/N6VLIkcWe6OdYadV
V1qWV4Y1f5Yth1E6a9B03KMq9E6NA9DCVJtrDSUahzpOU4XzBn9jAQkgFcTioH9fzZIaTnYRHc+i
m7kg0qgXw6AsaU4IvIshEj7K1CceH0bbBBIwbi/P3/TldF+1ujjmVc1NmHvF2J5AVMJXkDF57CnK
78mhUADbHGy+xFOCAtGk4Flpp9KEKJxo38/Zz2gxEYcu8YOpOMbZ8FtQW7nya0mbdPqUVtmLKRtr
nVpveK0+uri6dq/5E1PJQquBvT9F2Jo8GqcQK7eDh7Xa8ikQ5IT3jBnrLx2jkHx/89rVCLeZvZat
B2w6SRcGNE8BNGX4dl+FU9zJxttOifNa4d+aE/HjNdinHV3uConTYjZ44ldUDuQxd+hq+DBL1FbK
38FGNGLYt51LTYnGkGVMTBY2zetK0HmRM0338GmRugXrNcuvN6F8dAtosINpn+x27FbHpImuHNfB
n4ZxdB9a9tarEgk3mBhBaLEVibcEBSFm0R6GklHW5942SdIMjtrAX5t4e2iHsfI3X6OWK8gSoqbI
UqsQs0u/hsB6M9xSb4OlKLEhYThnzByWftVWdOIhb4RYFXqPZaPd2B1GWtBE2bQY1RykGV0oah3g
Co9Gu497bG4+5PomD+TezCI4Vh2NTwGY4cUcR5aUYE93aF0MrgKKScepZShjkjpO9zyL9qnC1ics
Sg+Y3BC38p9E9Wi+9anX4e/QGV85XUtm5xIJgH+SZPPVVOYVeCxHhiIiUmTi+XKax7oHdebGBOMz
ElXtCFtQODPVsXK+6IypmopSllGRv7f4njAqi4OgKNsYYQmnzHNFHX/pMHrnNMefIe44YfAc7Yzy
UNu4Y4RJQXKU8uwbFppLuQ1NWk6mkJ814GhjAcGXHslPqPEl6+rHRMznxYjXhiOvgcNAotPoEIun
uqIzryicYxLqa+NzvddK5yeaslelsthiex6GmXE07ooK222WxkwaPpBIp8DUUJsjf0w6purU2/Nk
fPfpuuuEfZmXelcloxcShkQHeKzXVuNySyjIsElaETzZtUz2XFiMtTSTZRg+XmQexXj6o3O8eA2I
GqWTOay85Sf5ZNuSnja/QInDL21lMJHyrt8M/nPdcY/oapsSB+PdC3kEOdYnrUSknut7O0zu81F/
cYshsZYSykA72JOG3GOo+w6C/lSGXrjy2v7MZxFp8e5TBO4QHGZJComR+CSgm3wRDhnhw2TklBRm
ODPap7CS22mp1cir16kvLl1LwCQ2LKKr5i2IDI5eihfTpdW2rserR5kRujZ3l4kvS1W2/wh81ms6
ML9xXl6bDnbvVBBxiCXVZrNkykkUynY2eBvRV+G6+63K8mwJdXA8gXmnpPYFWt9F4bVZ0gHtyghs
3HN0YgyZx2lzaN7tWM7HThITLgaQDGBdoUIYMTL0cOm8bO9UNcHCmolc50smdiSSTamDg+N6Lazg
y7cRiPwxfBbWforlFSfFH8UXajMN8Oq9lp5AGx92RLfJnYNwIkKOuIE/QmeqXjWZ/es8fnsqZGdn
IA2nS3HIyGa276JbYscEm6p8RmBG6u7Mkf5m6sSAnqSoMn145lkF9iL3oHMY2LfqSk6rQvsf0dQx
icUwbzNDbcONRVMw5kFGiYoaFWsChjqAwkIRpnUjgS5gJ9+95dp3sjO/hj5psJMtQUGk99p13sww
vKBqPVAafJ/HNs9r7jGIzOsOjNJo8VhydP3X9HKF+vyvdXIKIrjDm2y8swZW13KGxK2N0+OTQwhi
t30cCsr6CODEd67qD1OFTahtWY+YLvdgJtRFQ1wBeIA0qcBOBjh+VoYIIA/SBEVxG9kCTjNZljxF
wh6OTbawb/rV7ExfIiluDjqRsp2DUtgFZ7KvPW50RFPzTcb6KzW8NzeOVvADRzxPXICqBuoT46mm
36Ff3mIJOAN+9KdBbS7Z4vGE3WiNpvqZYXNoMTx1RBylnVI7W/uM0kwusw6LdaC4DRuV+zKI+cmh
RIADNEhqd3nWWTsGuR6mSWxvCzw5rUMdQkPtACj8Y9Al/yQHf6ysJgVTA9sp35VqoygL63MsrnmQ
5rScxb+jTF+91v1TAdcgp/a2INBflK9aK6LmTN+yBzyjO7gQdebTpbH8B20m8CuKZSdK9o/tPqRR
0yXA4cidWWX5xq+sK3lYMgn4wooZ5gHZrURS5BQP1jHhk96OLjjJiIiiShZWIc2KU0z4rXPgaS4e
Gdrc/saZpBnmB3+GzW4E2Noq3yi39JouwrOSG2n8jbl+c4P8uaBZXvbyAoo4ebQGak+EB9+1nECi
ps38bEUBek+4qO/wZ6PjPPGIAizrr+s8eLfH/D1IMJJOARLgAtrLwxRKZtTcagqdMg/4B2lnbr/C
b8lVMGEmCZaPeUw+Ab5bgf43z1mDz599DM2wC4UMVI1F2fNTz0VJx8h7snxuvgrodIGMaB3ztuhe
LfYzTgkVvO9KTKwVzT81OtLGbtJp7VfsTwqbmadyYLo3umyWF/g1Te57S6kHqa+QzQ9JC2qum13q
gdS25pkNcfrh1IiCnvLOfVnhsRChXEfmvteQO3O/DB/rVrV3TOFyX1r4tdKENH2BLRn/JMZresni
fU/BGB8l38/Aqq1DWyBRTjisYW+yn3QnBejSJkKP/RUOEo3EE6OqKO6MFEZVNk4W1tZjj+EX0RLv
ckJUEeGUt7ZZ9wpUeNlL/y6ouoaNWcoTPd7WJdtlv/ch2El2wlbOv27ZUCpoIxkNmB41Fbl44w1z
S0ByjDINPWr6qTB8FuX0JZdurkGA9pvdF66Vn35yDZy8mVxnrElzygP3STVdS0n6Uo841PwM5lxh
eyggFQrkvlb8DnZZRBs8QnPzOyjj6ABcNUOWJ6YH1DsBWiMKNR09SEqeTLttkHe3wM2zTWazQCgE
BfIzX9AmKj9gFNzKsgdTpdEJeFcqETHA6nDJ0p0VFQUobESj8gaUSyNJP8/sG1Y5pb6ho/Z+bwGk
VAALtfNstZm7tT2WowLoe8YzdGVm5OuMx6GxzG2lqOBxmTDdpnnDxE8RTXcVKUmGet4jIX9kngsu
jLyZN1bw4ExWombxEwTD0XIKwVDJRryf9WPLEWFIOTp2YqTXzwMBlcFUgZRBGCReUzJXrxKhCVB2
ctks9zRzX2ztvtchGpgpANsFk0sHsFkfm348aBcUMHzXYj3+5WHsrTD1Bwx0JqEtVoziVVRz99DS
iU1UdNy1ltgjzJ3F1LWrBg2R2D39gFSWrWwBtNsidM6VaG6kNzx7vgWlK8AP7E3m1orn7mjlWCdL
VltbtZg2Ck1aZLbRLZykYaenaDIHOexh/FoAmFbWwmsiBNX2NI02fkm/pVsbKNyjWDesj+/NDmmn
xJVQ18d2ojEzG/vleMvVmeP7iJOB+cHJKaseIGH4VE3ldYkKATXLMlmijN5jZliE5G06wMPIuOYF
l2nFEJl5qicim16aMrAvbjfeOSH9o26KUxotlLIcD8cvxV00knKaYb9XwEtyPXdT5Wmxtpog3QwZ
mYUBkIuwZH92SJxP8XmYHLl3JC2LDiIjWpJr7E1qipl1fVybnSMuiVntFRS0gaj6MZqKN7PL+0Pm
lic3ADxjCYemHtOiqmI0NhRoUDYysdYKa/GJkvfX5lALlVt9icgHI1UHrwroDIoAb3ba0IXb8VWI
xwlmqfQgtcc/2gbvEhnud+8ZlF/j66wGgjRYDCYvAFiv42njJPN+4CBMWZMcVgUBhNg3cFDDG7WW
oE8G5hbTN5EPbtVrLM2CgrzMljdO5P+qZB7BdOJPn2u2PPlAtexnO/KckDcbExx1W2hsHBDVON9S
B2hd5HyOyWmceExa0fAEx5f1QPikWxuGq2+QIOtDwFY9e8355ky1Ry1U/UYBs7vClfdc2tllEHTJ
GJH5r3WrC71VqBS8YTyy0WPZ0QYoDpCHgAX76bLkDpa3Z66+Ymd6jlqs651dPE+j/eJMc4/8BYtm
cM1X7WQHBnj21j2JyhpnMT82CR44mUPYxzdCQQqprvlSa/+l6d8FnZauO59oJpF3SHcwLQCcaYW6
23lzv89ZtkYOFZ6NS/ykghgpzemI0hSypac3GHWR0yhdPNqlSSREFVsCdaMEQjGPWIarXT/D05N3
Hds2K+h5YlK5TVeuHqddCSAtwb5N7zMfCECYhoBENhxaLsoZJKOZf0Qsj4LsN/SbQ6GTx5pbcfuX
+jy/PY3W0bObasRR9rpDeMvgSjXlOmVZvmNqaxmTcGyUYmOkziWO839BHr6zBYT70bPb9fE6BduQ
A32vZvZlqGTYw0J+hPsQUKFX+mdfSO6fROosuXHxaTbMqWNxmsvXsSILacCcbsrXdnBtXMpwVH2q
SSyqowNFbQlr8s4q/2Vkd0pmIKcb8CuODwnM/Ry7konzKESHSQG0FpL/VuCIk/rOyT+b+JzpHoGO
MCsBGM3MTk/rOibyQ6ceuu232Vl7KusjLnBsQLOGCB1H5kouN6ZaoV3iAOL3n8tpjdhyZ4DiX7RA
C/J5y6Fu4GjacLIOY3tFiNXaxEjFue+DGmAhXMX7glpbmLxI5a7mWIlsxQ6K3TdMVJyE9gApkrnQ
/qIhZtWzCjQ4QBN2WtelubLxuuTpyqnZElVz9N05yMCFvxvnWd9NGVIePQ39ipnmPCTEvlIay5kA
YU1GlMhiVshE7dDf5AAgE0vmftf4Pg9td1+LW0VI9j/Gzmw5ciPbsr8i03OjrgMOOBxtV/VAxsiY
OCeZL7BMZibmecbX90JIfauUalO1mQzGIJlUjO5+ztl77aZ3sXhEm5JQshSwXdJRoJfJeUlk9xDK
joLiSad3HT451rYjBUvLaxycAuQHff5FuM8O3dF0yUzVGcFEEfscOmmBY8T8HuQC3rGuPum2kxxf
Cm+jZIFdFJ6n35vU1z4qGS9I1kuu6hLup3D9CsAtk4FIFx5wTAMTaEBGZZ/2E66Z/EjvGWd1ddTO
ZwRomaMVqbBoIwOWtpggEtngh/cSoqlx8y5LNj4HoA/IJKfmzSzbd8tnWUwc92K18q2IPaj5JpUR
cJPSssRtKGmtpmXErNtIXzpbbpSRr9q8fWoFNYycwALa/qKc3zoWqElshBX5uN6qjAvnxSIMzaqb
8N0uMImqDiQCw1zjscmQ7YxpPx9nB6Vwr1SHaslu7zIyRMG9wOMh7ZsS0mMb7qXxJYi7/ln2gGaa
gRpn/MRmI7rpRc1x8HC9oAyfDj0nOd81XtJ0DM/CHbDRIO2/BBqcZZ+NR6Yk1WE2oTG5uZ8fi4FZ
16T75J7psXfTuIHYaqN2iB2AwjG7uJd1/GqX9fBotFquejm5+6DvSfIcnXPklBo1UlkS8MCrQDMm
vStLtD98UO5w/0yfPdfSvLRyuHODrnhZvk9YxSAR4yp/8QuHyTd/msWRaX+/d4n5lLEu3uwmfDQa
aT8UbYbFjd++fntOlCLppNLrqO+YfrVlReEZh7vMQVDe0D54WVApTZ6RDyk79y4QfEKkmpM3ZRfk
LVXu2a6NacO8u/gUzvmjNF19z7SrehngeV6/TceGPn+J6ydv3OpWWqF+v/b149HPd0OBQXd0OaA3
IwJ5TOEefNXlPDblzpq6Gp5Vb1ibEnXTU1HAF2+k2/LOX4djaH+zxpJmrW71Y+QhMslHOmxtEwUX
twWoPnSyvhHeUB/bGblPTVjcSzQkzq3GifHktigOVGN+Hho7PtNuI6TAntR3ix5dey88RzzopPYu
cVPfOxaINP7Pn+oI2LXwdXts8WvV6UChFtTTW1TOH6UTVvd0//rHKpsuHjuu7TKenoNtAxcEctck
j7OhYY2Z3WNK/tVKG85bWSH4zXKscXNZJ1st0etI1AsUQkZzgC5zE4Gg2E2Iyp8MshJdeGShWRb7
xmpH3jtwj4qkLbexCp6WAcfOtUPvNIXduyvb5lBhbYXHNN4BaQudgJ+0lnHuWMkTmounKUlb4i3H
u6lJLVRREQ6hzPiczgO3FHsGbDDUM0F6qT34cnVHFEsHPOGSZIDKG86/JCsA/L5eMheJ0Jxkekvt
e1KCt7zwreGg4n7eBLMGjc876H60rY8AWNuXEckfkED7LGOCC+miMqRzfXmO8FiNfFrpRzX9Wvll
yvvEso9FWSIDUWKjBUGFaV29jz6ZAdYIFX2GATqxV4UFYN46GgkDEBb8kmHeAMKAZ2wOX5W5tXNO
hzdz5G5mRtxrYat2O/S8nKPrgU+Lt+E0YIaK2i921PHx18l0CBUMZPgo8e0M1U3cqLJu9hLOm7sM
20NaWHNQnD0TnTpHbWA4BpSAmln5xrSXxG6Loyo9o13phYiEuj5yUbKhcx2EiUBmtuo15/LHdsiD
06jAYuuUI3BWT3fsGurOTQCwhW47vaPywy9XRpC/G8sDMTZ/Ea1VP+clJqSmBfirdErLUVi3A73q
4zSxjxdDWx0k3Eid+TPHQkGpYhkIxAqwFexn+2q0KLgm8+DCWcMbdfH4utcWAjuVwFsiuaktXH0H
RCL/RHOMU0DSvndg6BHo0o8G6mnU4ePUwX5qOrdYh8wtGQmL9jYWJuRyZL7lmJlPlkQ4GPB++BBW
fkmdeGVMyKVtxxhOMbQVxrCItZvJGGlnVYhoKHI2/Nn4rrI3slTqSHmPCdew3HXFy7FP7Wjf6qF5
syTsDYHJwmGFgCHkpCe9AGrUYm2HXZC71NNB33I+caJqR1MFmYkU8VZNsd5Vo820thd1eZ5C8Ekm
kDNwHzWT3esFNwVEqDlHefeZeQ3CfmbTFyxQbKnpBGGsTZFsLZemZaJuzCjLUb7oOzkBtCbE71Sk
SDqjrj8wM6OOLOOaYMdenGwRPXTlYO9it0tOsD7bm7Cqi831pm0kyelmtiFCST4kNzPAyUWnScOi
pTuYuxaxhUbzjIWwutcOtj9Tp/jHeLfeu7Z5T1Q3/iW3rQ/tchFVCglKWLuoypw7rU1/jwQl/gYp
ACtXnU6PFpqD7dDIb61wPpI6qw6ep1qMJJ4gZSdPOJM0+5CT7AoYUftMyPuwtcq2ZcgHpdsuVHBS
KBVuGmWYF8+S8KZSwlA6L57O2WiBudCbZnT099xHNJpYk7GuPSioQeuTXDXLeWO9omaKaIJ/WJSR
g9Gog7Ky4jx01LPeKDlrD7i4AG44xxY2ZlRT7HQmOrlkzOlPeQ0hxEq8eMMiDVRQpAsK7btaRd06
CgvMOwZyxNxADGgA5+tq71A4gf1akufU57wDc3+CDhPj05h9uluhBbyqG3DGFjWypqARD52/aEYI
uxXGplAZHSYnNtHGkQ4VmsmhxQl1SCpv0+X+sCxrN7lwFRNrOzkERp8cRJ/ydzPKHgu5z+voELMz
Z2ax4+30tYUFcx4tuquqyUDsJ2x82i4In/e6fVLo7skrzfLeV5pCMOQcnwR3FAHhQaUMmoptUDbi
XFKWPWVlzj8lvArV4nSjB9c6tJY/HrRBklwL0et6YYRAqgrdWk07/hjQiy2BZNxB4wRwTcqX+WaN
rf/QdubBseP+aYEedaHsUHhJf9fGh45F9lTSK2E+2OdPuiLNJI+Gexbcw4x58mTalYXbjk4OuVyp
p9Rh9g1wUsuFx4NOJcynFfHSkk0oppRjkbFWkWT4VlRCHrPl0kbxy4QvaduJ0O/gS/O960/jIQPY
FfsPVHn54nB9puEGtB8awPl6uX7/+lVrzZ+njtP3T9+/3pRiCSGyOgK2vdpn8FtVMUmPHO2zZNLn
BgIt7tZ4V1jmeuyHHtYwK0CRU9CQvGthQbFQUPh8fLQu72cVYOmf/fA85gZy9Dkx07VOlwSFRoRn
E+7g+foVT4B3MJsG/A+LR8wR7FBLT9wxF3bop0eo+mrmUZveNqDYhf3ZELTMnGb59FzhTsuFsfK8
0QEeiajPu1NKP7YKOPbUXQ1BNY+9y5x03iV3UEzHnssaaVXPNi62XdB/qpU53Bl1MtzRNxcgn1Ln
vReaU2Dn+TA9Yvfkpv6bMnmeh1K04CbCB1RjHIWXV/D6VbvcvH5VW7RymNaAKuRxlosdsuiCvbDK
GVQ1lzRJ8A3P+PUi9BeBk1T8nVZcrheQoXhsG/swCbGXgV/uMI46QP6D9g7SYJk68lgvl7iq662w
GG05Tv7Di+1x3zhlDDLH+mHHZXv416XE5brTsUmKc617sTBOkdpBHyD4hGWNMoYxctd4H55oyLFg
Q8Em+mOMAuvVpUHGJrDMFz3Saj3MrmGJfyNsdIckx8MjZFbGSzRju4xCQMfZUD8tCpuOQnY0/O7Q
T8I5XS+MV6K1PVdQVeYg+wqvWBGW0DHFtiAc5gTpsi+tUJVMmMkmuh3IJIpZtT9Saq66wRCktJ9v
XFQTd6hg9JHh7Z3OqH+turiUdX+OMRPwmWY1TUZ8T9Mw0aRxLqiM4bEZqCvsNPSfJlSct1ZLd0Cm
nMeF4aTLx0c/J17OKIgURMgdXyr6q4+BAkWU2Q1Ioo4tDdiGURASMuNqPdMvIdRLOBBPDfk295M+
1GnqoYCnUsNhCf7MV6SuuUH5KRay5HPDOaeGYJghQdgwtr9rNXz7EUu4QZG1MnNovy4IrxURQZSK
Upt7cRZeQV6vnYjnIUHh0dNo8qfPFWqYW3wd0VmByDhEtXjkH36Kez3trQmSvs8gB0XKOnUzyE8N
bakaUuvah5m5zpsjs1FCu0OaHiXMyixSgBRdgeMiNB/plKzM0v0WexU1Te/J+zEht8lPmpTQjcAh
jE/SbQml9xAXRD1kY01ZJeSJ3icZQMubArJPzgQ0wETa85L5pvVhxzSUBma4cT/6OzlW1ilP9VMc
PUXf/dk21l7ejhswTdGr4G6s81mQzk1e2rpsY4+Vw0HH5N8Vzjfh6SU1bzG95eFzkFhvvZMz3U6t
50JDnwqJRr0bl9hgZRV3bYe5KLPExY2o2uycHBFOdeE2TigZshkD7sRIzULCsu6bCqCHJiMy9uz6
pD0E2U2kBeSsjmI465+FhYte1OQlApDMsYDRDgltZZ79LLXOlYUob/b9TbwsSRZNOw9FOKJWjEF4
iGAvWfnnNJQhTjFPr3rVjSe0KAVnUvSkc7jDHSDWQ2iU+xEEkBHJJTChnd5SQ2wMozKfAr9f6FAF
hQqO5DPCwgeQmNmuMDvIMF0QPQ+9ixKjinaDr2l392m7GUw3epHmu1C99ZTXRfwCBvhQQR2+KVtS
rhF0Ts/hZCNFD4Yfs4Taj2rNumMSh8TGA9/PK88pr/O7rdeF00qmsM08r6B3EYXyeaaaBtjEWKgc
hPWchahE84pWtVMwXzd+DOXJDq3m0qYG3rl0WUw4nW2jSMSPeihoXIYixSYCJQaF+3gXRt24RYYV
0w3wglfLh/0A5DnYNIN7GRlvPEK7ePdNo/+wxFLUUq87S7tg9q1PXtPRDuUcuG6N1Nn0aHDAxhOT
6pVGgWu/J92lH78TINr/vrdet9DSwE43DHhvU62KS5MnDQkJvrG+3symtLxkn0yQgOuAaDxOfiZd
S+OebIkclIMTvOWkDenZxwvaqW1jZ82+1Ni48V4RUMAJhAIDhqEV6PgslguakGlj1pR6WBiB7trQ
OWqmj49xZjiPhfugkbnR+x5xZNgVkxKrsnZeRkIhhEhEKKghEZQ1xYOo59d0MIZn1q3vYgQD0jth
sMuFDJ5c42YmbJpPvp1/98oXV+LrGuxW3iWjwcFvOXSOC4fSu5kN+F0QpY17vwhQSY64J93Q/JQV
PhPdvL13K9hRRS6MnVGgTKmlQA+coeE029Lc9v70EE+de9T6LQyQLlsT2T9uk5BxqkYiVCiI6QuS
4yOnr1U8fEGH6D7NfbbxYL1uTNf2N2kTJp9Y0g9kGTpfx5owEdcBTDExLUHHUiH8Qhr4qVBuhoua
gOJgyKfHwGj2SMfzVUQJua3JGXwOa5RcwTA0GxzNrM5zg9VqGKnPopsvWgB/tGEwn2nxMmuNXEI4
wwhHktmLXascjHUR0a9QQdEhYM/TkE+NZsBeDLLh1u3E9AamKJpkfczjsAExh+CyimM0LBFMW6C4
FgATy/sQTWvvdT02azfV1doIwJEswPqTl+H/yaLPZI1tPRsYAjYganTY4pEdnxDOkks9WuPKKV4L
JHtwQ4hwqJoGgpCWw9o1em8XKKqOecKvNaqk5nMObcnmC5px9tu3ZqiyDwSgJW2iiFa/V9wL3gN7
Ty+2wlo9ihK5AvrMZhcaoXUaM6j7KgjtC5oRa+U4NkKVNn6h9DWAxdnVySj4tFu1Q+BRU4THwYs/
8oyB/liCw6XzC0aooSB1dfrEE1ycXbup1r/+8l///O//+hj/d/C9uKdIxIXQ/PO/uf3Bc19HQdj+
dPOfz0XGf9d/8z+/8+d/8c9T9FEXTfGj/dvf2n4vzl+y783Pv7Tcm//5y/zf/7h3qy/tlz/dWOc0
P6aH7ns9PX5vurS93gsex/Kb/78//OX79a88T+X33379IKGgXf5aEBX5r3/8aP/tt18t27o+Ub8/
T8vf/+OHywP47deXPGq/f/vlQPfpW5H95R9+/9K0v/1q/oN1Gs6/Z+G2Uxaj0l9/Gb4vPzH0P5QU
nKdN5VpSSUubv/6SF2Sj/ParEv/QtnZdYdomb2NHcUeaolt+ZHv/wMfiKo9WJmcg7Lq//t9n4E+v
5L9e2V/yLrvHCtg23B3311/K31/w5REiTncsZbuONrlvGk2S4OcfXx55TMtv/y8BpEQRnErkTFf8
ANTbM7VpH2yZrC3GSU7rHi14sJDsr5eRrtmurJ3snFvtQB5eONAgLpwFHfxV+nO3/bcn9I+7++93
z3LUX+6f0lrytLmuaUkpeSL+/f4lCS2l3Ef3FpYYm9F25LeZZBhPFxJbPPInrBrAQ5ab10th4Wio
cuOtGlDIR1Ft3Ncm7ZaqBJFaVnBUrTqXL5aNZMFry5JssblcxSKZPyMcfeCUv82MnpwoT2TPFIMl
1Hgv37dLz90ZP4KhEfsCpeVdrCgTwkwygG6xv9EWwi9bOcOWo3T0laRt+g15U0BCtL9S5IPvJYah
p/VpBaw3mQVLhrlkuA9smn4NO/mr5ZFOuiy+KT4wtXUnYFdjp0YmimUyodhLDsU84DVNGOE5NOcv
VQQ4WROaksQq+hqXaE3yypUHNsfy1gtQgdlB9JTpdGWYdn+IVE4RDPf5NfPGiHyzwV2VhDBsZIXo
hy2V7teyjDPddpCHSeIZfn9sNRNh1xk8HJFp91lW9niv1BuU6ODO7uppW3aL36uHyDv23sarIuPr
4mpxqrr7zhnth7Db7kWbUJXmod2HrmQgpc37wEUBFCQkv4WVzJ4zESTP09qjVX0bTqjfHGmwqVKu
7mdVZ+w6wWNR5QMvQvAYeu20M0P4SKpVz6numdPaaJJzoDhHqyjzTTHkmhQn3F1eEG47Gkf3bWaM
0LcUk5aquGRykaaUkfksjTq9YwJrcFbhZqKC7EIChXexemW9gHL0L6o2fr/VCQMyhwAIOgV38VQu
tLuCXM5g7IwtyVOuyYkd1XR4SKycQNNkxRlofokbqMy2nVerYjgwp57PyRw0l+sln0mLASZ8GpuA
AQ92OXlXtkW5yzp3PKmOXLwpHTiMzi2JHWWyFJ4psiPTfbbHoXko7Am0Wcw8wGEoWsyjJqAxbS5T
w6mjiAxnbwTl99bUjL/bFCiem2R4f2CdfzPLbE8FrPEeJqQu+emqmTwXBbhN3pOdXMq76347CUjf
vDzznTHInUEeUFYRccsXQ+7yBdoJo4f42qO05yWjg3Qgv+O502gNaveGXtBQqYfcjqePiS+MeJjf
DRh+ds9uiMqBGspmKYlspwcEg8IjiMYioQ+5bHRJ5D6UtOFVUjFPbd0HlcXpqXTyE0KJ9t4iWwG6
cxGaTN1IHw2sR2ecm8P1tUPY/01FL7PI/KNYXsycb8Rewo7cNWddlu5B5urEgUEcu+Xi5dCziMKw
V9LMSFgGMrWNcgiNBaJhMKd1+iXuSz7JdfUsxvgQ6wAEhCHEy9hSlaIEj7/QBL4P0iz8+veLoen9
vBa6QmgpQI8rRwrh/LQWRmi8KHnK7NbJfFSGs7ZfqAfhfQwffU3pz05Tv2hg67DhPg8ijDZpRJBt
6fbykw+q1iCCsiidAG9W1z9NcSV3jktmlcXR7+/vqsPW9edtxQUjokz2J09JxzWXZf3fthVfgVrL
6TvdmmF9bw4UMddlN5jNkkBkbtraK7YDfH7Y1ZF5RHH1zWnsJU2tnGhScmkp1yCuuC/S8Yw7cELM
OZMKj5DTECKOdwd0Ivjboqnj+6GPCENfAFRubpwAxrtbMrB/XG9pw/Rot04tp01qIczd3hnPs/kw
BOYeMioWZA6dAm2KEw/2RRUFwYrkDCHohOJej/R5EnPob+vlaSwLy1ilKUHL15uoGV4iMKgnAQ5u
j/nn95PXnw5ef9r//rL9Lc+jdqTF3BKEk/fTS241fSktAxrGlNomO8NsB6uGYN9mduDrFxYhtgGZ
BH3tU5UMY/kYu5gESOcmEDpvnqkcjds618PJ9apdk9nGPrG94BQ7BzvtgaXO2BKl5dqP8QC9HbEl
Y3EjcO37vAB0htpP7v7+nWH9Px6RQ0dcmJ7GRaB/fkS5UYQZh+T0tpIBa8XQGoea5N5uDtneWIpu
EyLBcYsWC8J2Br07D9NnXurbNHsIoxQ3NBpTdsQZjN8onHdGLgctmAI4bheiTeUzHjo02NIn5/oI
a+dc2/6MktN+//uHAgzu53e5o/Fa2RziNIUSfuQ/v8vnSKGnEIQnzLUHzxpT8iiNaScjE/QwrONt
RQLXsV469BLpAm6ZijhfULknmh7eOQipmEPVxy8BzcobGzXOOmz8+0ROwanOJCFtbWuC1SXTe2jT
eB+3nt7VfaGZnMHiHaIcu97ylRlDJyU+CEqFt6UpwHPAyXKVJYG5cePp1lg6VzluutoS0RPJa+gC
iXxJOUi4tVk/XC/CUN4BC49HjzGLTlj5PKRX00eG3eON7tWtEPF7Hkbmu1k2eiXL0iBhTMVvY/SF
sYmLXyEeLj2fejAwuffaFZ1xi31pMdDkgoIYK5yu5+51KDEWZlFWHYUL4CbW2T3shWzf2NigbBPz
m0VnXzmf0qGZV0JP+oQ4TVECWxwwFGsJ6sNVjC4yHFqEzIUfkuTou7s+wBN1U+sWq40f0oKzhxZd
fmc0J5KJAVP4uxnV1AKVzECgJtu6tOy9ETGrbDPysrypg00l4XOrqPduezdTIEK66c5hXnUjXEJc
ciNlmBr2RNYdKixrX4kp6W5j18CWibd6jetUrnMUVPfIwSW158BhpgyAltv9vAq0DnZFHDcXPJUJ
UuERuRJTwvuwy9w7N9fuJqjz8iwak6/yJVIOfHfmEdYl/IZGW8mRIb0II6lfoTdQoUfGo3Tn+Haw
aTfiK7DxsEnzmZafhmYT0DbXlflcpnC5LWMhrdDkN3w+4NrB9I6kv13NsV79/SfD/svy73Bgl9gf
bFNKV/9cVXSVMkrZjPVtWzbb0Ic3zFhVH+e6r/ddRCDkPNj10S5h0NYwQoVgVcVY0tO4gLkIpgi6
fi+SN2Ae7+yFbG1+/a6ixP4UM8GO8QC8QH0cL6qxb3jRsD1YsDKd8bOVt0QMeU1OPY7gr0+YKJZK
bYwG3Eyiuq+dyadHT2225wT9YFnBfAyklQPUUe9+qS5Or8NdTjjM3d8/JX9d9xyXrVBIaTo8JQiN
/rxW+Akq6cllv2tNDDpTPBTHIERIaEj3hMEocRE7+ZblvAT9o1FLuOS6/FRGiErMB2DF3qWyPX2B
Hc47JiP+N47JKJyMOf2YXOKKWrRJOvUrWM/J3qcHu66KYWR6kt38hwdiL/f0TyWja5oej4Ly2OEQ
8vMjYUkbArcGrRBkuuMzYydHlfRcXtmF0k8gKQ7dWO2MNgu32eh9MdLIPsNOVqvBb5Dg+179MLjx
U9DBw+LT/5AaaXpfNg1SscZhzO1FREbRBXgscxuZc+pMtz4RHvfg/0bQr7aiZURw0OSiUEhkztR3
JyvSfkNspMANPbI82z7ac5/QDskue5ZdOyyqj43IXuXUZEfIDVBnZ3EB36BOFkvJabT6gD5fC2Ar
npuTS29pKmAhOEhXD74ZUQ12RERnzDpkMB6RDGJZjaFID3k4nvIqOw5Iec9ZrpKHLvCRSBjOc7tc
FtU9HFBq5PorFJ3moVHk1QYo1wkYwXSdxdyziTLw0QlJyx61la7SKTrbUBEe5TwQ9+5YE/CaA776
/mlcLk4aEqInWQvnwZ13DIqbS7xcchzEK2zBtLd9fE9VTRmQSYJTDB8YvSTBnmP9tv7WB8o4ukUe
4ZeX7kOEQQJ8cHJq/MRal0NePGfDMrDuqOUwsa7jAeLe3FZHw+8RqrC+/37Bh0JjcoKtBDRmhWOt
vi/Lodm6dsRI0UejM80T0bMTyW6EdXkE1sw7u7LTSxQHr62Xd8dgJ50hQ+WVxG9TUjB+BdECnwGp
B2KwVRWE+bsYp3RHrgLBc16Xv1e1/Rjp+ULrMVoZNlHUSa2/X3eSAgROX/flxjbrajd3ExRrUNqK
NRfqkfc0E+P0rn1LvXYpaHBRTsz3N9fKsM0nhWBi4H/OXr8b/ap8Dyvb2cHzeUiTLjxwXFyNfZWs
S9ftd0QFOZ+Mvn0V1Gg3Y+VW62sNwdI6rbSfcJbyDDL5riOfwI4V0yJ8kZ4s9maU34lUU2+gp8sr
dUa83jxeLxa5YnF/GQLgiY6n+nNbki0WRSNg9jZFdwAmKFbw9VLiwZF51Gsv7KpdPiqU/IgoPzO5
4+2lZ7kPkgiabR20ezJ8viZ9U5A5GlITVjkjlKBJyFbmDdLlQM7T4gamQL4heiR8IqhkeJAOxw5v
eMAnWybr1i6+jrkPaUBO8bPR4TPrlfG5r2T41MmiOiHQfXR4NtZNo11ksjrKMUP29QNe1+qOg/OP
6y3tmgSiitG5LcyUuX6rxWH28BTqMLDvtDkYT4uDNPK86Y0p23/YmUznLw0vJTxWL7YmOmiW6/50
ZjNTy44Unk0ovgKfyUgC0fVSDc0fX/3rew4u9FtO4I6Ngphtv3VGTKYdJ8rcrh8aM7A3dT9l5Eox
Xwlxsq6vchGG8SCrYnJczdF5kvKbUlX9eL3Ra0LYbKzqu+tNNSlIzjVxlrSrmFRcj8TsH4cgqsed
36TmRaOUWtVWqS+zUuaxDMezq5vgSGQPsQu2j+HA0e/IsqNd3AQ9KCx8hFhj0lVI++RxTCqt7siv
ID/X7V5TY6DhPN6IJuQFJErqpZGJ+9a5akYZGU0P0kDEO7SeWGPkjDZZ6bFPj0zdAkve9ZP5Ns9o
u5bIyV1vQIlvxwuo4AmbJUQtw7O/jMtCFvi58RDtr4MmWQHjMKUBbXnQzaM9ZF9B+U8HBec+qyOU
T4vG7Xph6M5EybfGh2oU4pgNpFAWtUtgzLKKm1ZwHkYKGysiQaNLCofXhkR2R6CcMVKP2XjcTtiC
jVStWupaA6/c740EDXoXsHe1ErNIxDYLW2xY+FVg6bTWC5PzaB+IbomCpHzoxzna18znAfQs7R9E
gFvlLXB8uO2GLYyHgnfDrR9VzVulps+SztnO6tJllhhG011mxvXpehkIgSTUD4RzUxW4JKaQqGHG
2ISJdNV0mFP7QxZE28Iajvtbsj07gsMx7uJxQ5rbh4p3UbbvKz3uMwdL0Mp2y/GYYY/hdCMOtTe5
pwhVG9pG6GRM9JOdlzaaVp5kOIyK5OaPFaVd++goL1mBNPk/HAeWz8ufTgNKuaa0l0+SdDA3/1zp
I2RKmiGHWnItHpvcZNmrYaNh7/juDXn+DHp+uBRzdxAFMSBIxnkn+OYhWTS7QApywk2Lz72Ox/sq
F9ZjFzjYGdh5vQhPBExW9xRGnnvqlPXj7++7/EstqmDAYQm1HJOjjPq5Fu3tIVKTBXOJdlaQUPX7
8520xSeQjc1OqBhHPKb7h+tXgYclLc4sH4rltPbdwXklwDQ541mkl9YPP1i63hmk+wthFgVE2Vq4
+nAEpG3qPC1zZLtp1LOSNYbqqW83BpnNSA3IW567+FvVOLD6JIF/VqgI8vA6+iYqq09lkW8GGXeQ
KHyZHP/DM/CXCpbpgkS0bTmu9jSr4p9PpaNQFYKAALdg2iKTQNdO9MxmYpx8JK1VbjE7oIA3Ceoj
KmuVDqk8iAkpVVfNajMBWDsKLFsbKcDbR5aGJah5ZZ1U7nmneA/GkABCd4YcbNewrULSt3mqq2Oa
CtwWhb0bRzxCUYKBHyiTYpBLTnXCiPNo5fRAndY/BB4MWjdYMsTNhDzpEisVBgf9H54JOlN/eSML
adrU85Zts5Lqn56KvvecQcXYN+g+GrKFIjf3z1UWkllYuf0GT7BzRur/rpMWzmfWUIZp2WG4mO5H
CGS4Apgr5L3r7a43tcUnPJLGuPICJryalvz+KrVmPz5Z7L23Y2samGrxNmAgKODccpMFcION7lVN
jn1EIos3ZS69le/bDGZAcTF1hKUEo6wON1V6+6/JDA2sLxnyHNdy/Y1b2R1pJ5n9GCQG6manlS82
bfasbjfMqUpG+NP3zlRwP1HeVttagtZfTg0Q5kJku0jKROvbZ21sr43ktja+yc6fdtc+AVnUwWYc
PAbxvf+9KiujXpvIgveGIjrpesmNEao7nfYbGItIf/NBbZKwKD4lmuSw8CnLAvsHg2ywrA2JAqVC
0titmeSm76M9VgRv4Ueew5FBPCP8fccSeNv3UQ5IE4FsLr3sMcPyUGlQCTN+jUXQUGqsTi0qjNV1
C4rjLt30BiKqwAyjQ1+5S0guA4UGOVt0M1F9cPhylxDX0H5NJ3pRqTviWk6xlNkZ4WjljL4ucuX9
dV+d3KZ/7gwm6RMpw6LvdkETp7tUEbrutqLf1r4Nb2YRvFlRKLYeuNff9W8mCR5JKcyLKCD6t+Th
mnKojp4i8sYlFXxsfxRGLNZgNHCFZaFJtXy9j25W8xLrvrwv9BDfTJ0j3qcwzFbBgP9ZZCYQ8wIG
99LRoxD0j783ARRDCIC710tclh8kbnT4Wjy8hCPli0kZyvxDt3dm7pNKy1H+vu/8N8hvrwL75qsI
wktWxsG7kxjn3umPRlte6qotniOHl4AgQBxtTfNhOM7wFgUVB7xUPXV589kMXaJHw8xftdc31/V2
3+gLHYL2/xB2ZruNI9kW/SICQQaDw6vm2bI8pfOFyKxMc55nfv1dlBs9uC4qG2hBsp0FWyIjTpyz
99oL4/73OWrQgJpyEeqFeUsLdmKrQnZhj/XqrioM/y0tpENDZudU6Yva1eyN4yCNcGN7qY9tv9as
On9TA64wPHzjWXXIVJKh7JZFFRrg8RyxoyYo3jW01M3M/MEQV70pDhvkF/yOJvtgAKdzx0I8aJoN
Ewlx5aIlpXS4d1JaruM9MVEGlgENbsgAjRzmpHlBb9+vrWSeEoCM5XLKyfAVPiBFs2li+O4gFEVe
7EtlPKRsEBvSS8T185MhpbNaSBNxauTjhk4KDHnQDtylpuOH14yyuAaGJnZTGL6iMLppOeMg3xH9
a1aXCfcSMruDzvn7WHkZh7aY2ykbvXF1f2lR6T12cVsCx0whDOkYPEAh0DuPY/1UR9JdW5mOMZft
Z+2peDiTQ8/yrL3o714H33ORQWhZRMt/3mP+3gyyxDzDpkPKvBqw4ZeK2wfFyf8Dkt46fZhtR7PF
2LlMrrBXFHc/I4Yde0vP3QcvZL80GB+udQmJxq6pqMm0YzpUmvnN9KqFaaT2L0UzdKFX6SUf0vJc
81+2GQrcPInv635oY6/fh7VoHwEG7+5FXFji9WlIhYTIa31PVBjsMbHBhrKTftMRoL1IDtbcCY2G
sFpAYCLwbq486rnEGj1iIv/wpvy99BCWTkeZvr5l27Zl/u/GW8dl4xkV5/causFSb+z6OM0P4eSa
h9G7jnMZPXhBt9dd6kVaVPGydgNjr1sqIGF3OJRRYz5VJHG1SRI+mlZ3UGiPXu7f5z3c9Sm6VZAX
23tzZmQ3tlV97ePSP4cp0FuysjSr25JkCYakpqFzaVdxg1yz9mRwrYTwzgUH/7LB5Rn5UfpX6FlX
Fc0tFJ2uRSTlBUxycbQGPT0aBblUaDPj/T+/T/L/2ZVtahN0LxQpBk2n/32fdIGLBspOvgxsQ/wc
A4N00xYqOJPR8JaIDv6iT0fZhXGZjtith7BlWtonw7UgJtzVMgsDfpof5ezG4eBHaaWksy+RKVfz
2ReZ2sfgRNYuYaFZ9xHRxWzE/sbMChATWmvRhqFj2Jrcqr6TBjvIuL1M6xccpxJTPVrtNFiTwIXB
KGCqlsQD9XeL6EkU1Z9qbbQiX2ptYTsIRYTJVYP848tF02UKuorNxFl1ltzkzZCfvIY+lZXop/uD
NNVqagn97Zzil3A8xrDSGY+J7tqPnzW5A5URH5RyfGvtwuRewEeSq9RSMyoGvntfePveSutTp0FC
+cOHqf72+1uzbkUp07apvL/+/hMn2JYoQ3o9k1LHomBSZcKUgdUTPClk/E/KfawGZ21qjH/WIDWy
oxGX+YUKIz5MA3O/+4Vozn8982L0T9j9V12JhwElV3ZhETpOrf6C+dy5daX1GqPN+17kwgHAXuen
RIgtdsbklgvYu024/pyq4ZJaJLoOIjifwqPeqfEP41Dz700HV+eQxB9uOor/fTkkoRJEWkprDaLX
9GM0G2zAcV+uUYQ3TF1AAwi1GkL0xzG+1scsY4TSBH22M0E+k6FUk50t7HAXd6LZzMjz81iXz/c3
EfW04tDYA1zxlTjcnxmZOW4D0pq9/X2IP4zdiB0wucHpDR9lFb9qvU3aTh1Yb46fUlNX16B2i9cR
Aui/ZoC4NsQ0Kw87zGN0Y9IPo57Sh2z4NqIXAgth1Me7v0/Mz4wm7jf/fLEYf7/YXcaDGOCYd7uW
+jpC7v3ChrHYxRS7yN5zuGAR9ukArYi+JL4BcEgmIQG2Sp6NISKl3nWTrQvhmqTayD2NITlZ87yk
C2ySQXLu/KCP2y12ZpKqK+K2/v2AEzI6aqP3+s9/gfW3wxXzejmfrExa86779VOPHIr21OyT5b8m
kaHzDcJp+Djo6t3R9e+yF8xnpMxgbnb5LSpIU8yH5lp1UQ74wMgWOQzlnTSztdVk6cmpBdlNdB4R
0obxDamKtbJGkng8F3Uo3jH4XrOGgdxOjHO691NzUv3U2uSNJeZ4jJQbPQ2l90MRVTXozA6DQdYn
Gyht7ch0hW4Tvbth1bfRFc81zFArJHLXre13yxFq6bV19ZB2DWoos7gNBjdTmIKk/VxYanZzPxbq
qZGZRwBkWUAXmMfJkDn/uotW7w92QgjigLV3XeuGtrtfw+Pckg2H7BvY1H4LIjg4IkvTmXnTIJ3i
4Y+X1t96FrYOHtScj75SAOP/ctQLqsn1QoMjGFLnd3PgiJd0nXP0LWK6hErtpRv7xGRm267rjVUZ
Q/LyXUxIWgFYHu+Lve+Ho9GG6hVYYLWyx9x+YHjUrgg6QvPeJyfpuxljaT36w0qi5iX+f9otzJm5
H3Rpc0R1TfPLFpC5BluaDvYXFVm/aDUS6DrQpxi/MSUHIdPFWBlMlniGkLZYVWULOdhiPKk1k/tO
1uaGnVNetTCpFiWIVJxmyF7vjZpW0crNhX7Eerqf67kTmGz/3HFfMXFjGZ7XWKMkB1c3IDWa+mjQ
o5uKhdLGAPRVER06Wb1LFOkrY6rolTaudZnwVMPh1/w9i/1TBxjlW5AynRSq3tvoYl/BhLVFOH43
Kz3eKuv62QUtBCEp/zEm3Z8ls0VJC/w/7EvG38aVvKmuUqzR6BF0+2uRQROEdpUg1lWf2OJX99OJ
8IQ6evZcaljmz9IW7imYVWpZpb1JNdq7WvNGIpKqQR4U1BTGlcdcWA7nj0GezZaJ9Th2+fW+92bl
jCkvfOPhn5eY+6ztfy8H23Wdu0KSUZy4d7j+S2dTaOj1ZIHRMM4MwgxakWMV3coy46Ayq+zaulgX
ZKfOTipjHjXSoJzZz3N7Lqubble76t2za7n3sgAnjFv72V4k2oZ+Av3r9E/TQ/n1rbZY2CSruWBN
tE3mF/9bz2V0WIa0H2gXJu2D1vXlO0cDkiKn0LvYxmuh+8Oh0mt7h/KTC9FXV6PozI0HeQUKhWG/
2L73Oka1s7cM+LTEJ5kXURnW0fQOvVlv7tU+4W7xbX6VQHIOuqx4n/DH3Y2+cYx7xFQtuXSQn9cU
3uEfSnv975rau1ZHR76LxdwyxZd7tGqkJqIaiUve2eaLa7B8cG4xHu/PDJ/TeBpOl6asxFvo9QI0
UgjeJy7qC6hA6tIoDo818/NLOT+MskH20NjG8hbheXqlG5feEJ/uxiq+RCWrle447kzTGK+lSDjw
GgWghMRazgKCTK/UsW3EDAGKszlEIdvcvzY1Omgr6WCBIKFiEQYN+R8w8PkVMNCRLQFIaD6LkudU
Dr33u7HKS1AUDv4IAb9gmG6QCA6aGTRvo4udNHed7FC0XXfxw6S7ULRz3kiZQc2v7l/vbEkiATar
ZZFA7RV67Bzu647d9ZzKy0rfh9ReKALC8q2rqmUfufW6LUqcpnNbsVBmudGiHDWrr8DoJVBnPAM6
xWfJEvo3Sftn4SsPYwFygxkd1Z/qwXoYiP0m6wSUgWVrxXsye3ncNLpyHlVPNdkNq2bIwu19H8JM
NOulYk1X686HoQF4ZF76eLP7gyPo1n0uEspCn3Mf9/ipi/bQQsu2GY1a7EQXWctoli3ZWfKtRdPH
nxTRSUjBMixCP+seFOHWMc2kmwjz4JZE4x/UBpwkv+wT3GfSmNvyaLpNy3bm2uS/FgaENcSyh8SJ
DnlhrdBjwQFTjHxUA4w/7tKfXLoECd6VQFqbrcFqHaY4y675JJz5BAM0ozICDB+KsKjI9v1oIfou
QDIiokXrlfKN+QJNPnEr4IhvM92xbzBRkJ2RFTUX9Gk5UNDX2ayvM6uti3X+U1McJGW4rfLOg7Vv
esfJVP3ObHTIgEWybPXeO1V6IZ7dObneHLFuDIaxNsu+pxhVR7IGKXWQEd/bXkPqIg4x9WaH5y69
6hEpU5JhV7gouMQMMDrntDWoapO4fFcmeienyOF4dfkPmnQZnTR+rJQkLwNE/pkMfXhBD19dVE0U
Wt0+AOLrbzES8TX1N7a2Mp8empbBNFgqR5ueUjOK930ZZM8cMpxtloC3nxiwD6gan1SL5EcCeN6R
Jf9st2H5ELjM+vCVp4+eiecR1xVwOohq5YbNOgTjbcebMFDRt2Ly91FeOT8SXRgbANgEaq8GPfd+
d7nG4K7KvhMM9OKZL/cil6E4MyVC7T+7Ha0dcP403SWmVuSi80WftuWtcvmgnYRW8gi95A9aRWde
uv97L5ovOYthAuIQm8vuqxrOz0enzW260r2bPLcqfy89b9jX5FA9YKfNsHXJkHfQ37h04D+yYTgI
kDhHt8TSZRCGu8SmUT/knZ8dEHI5G0xM9bNKfcIy3f2k68VbXrnWkjtRf9TmWVwSONapZK6+6mz7
hzWQ92YQDLuFhkMDI8b6HNTKfvaCXAHMKnHecubb5aae7kq9OnoDc8vP5mnRY1jOXBI4WQVha2Nl
YgDzpJPFOTiteh10lAGVoX8kJf3KhJiQ14nJ8R5NG6Exc+MenPB5MtCWESfRH0laJmO5coEmJfr0
IxUzO66PXyoVIoRzyFTh0xqrPRBTeWblt/ccXQvSjRzvMdJi77GtaH0JWAMwY6BZYTB4ySMuELca
yvN9neKhPtD34EHPia5Lu+45ibTgOlxhbaljNYcQJQFxuuP8MvLM8Q+9GeNrGc0HTmMGZzbyR0v+
TeTrVr3vK1PEgAqr5lwaYb31axGt46ExH9u2/tUQVbaWEE/uGhiw79pekqkD2zvPva3g/IN2r033
vuQ3tGLjO67QeOubUwWnJvsB6Ny+Ug1j1fO87A/WEir+r+0IyzEtcz5juoqWCmCyL2ukjmRCa02G
IK7/nQSLdFkGY/RYzw+O6Y77XgzkjRhp9ChJsXisxjAmGlJ/uP/E/UtFN9Acoi0LiIT8+EFG2TIb
ImDws2AJrYPcu7391/3VqHunkdMNVk6vQJ9MJHJpPrXT3m9GeZXVt37++LlHtcfRzZ2DelDVQzFl
7EWcT+/H1S8HV5Td4bKi1NqYwqmeQyandkbMpaFtQw3ch92OnPXjAM5uyG4fxcO0kwPIU6fR7Fem
H7+i3q4+oEQ0oacRzeu2S3uw1aZOYusVljGyLQ7a/Ey9M6xMblXuWKukvVY9ncgCCD66agnZ2pXX
tC6Z5yND2GclQFnRNSVXHv3cu8TLR9RoGhHDYL31Fujj5jt6IigH/8iK3bnkQNI5j1EoV2FsU2Wj
LTnyTSZEHiQIPiVyN5Nwj29GvsVx+ZwZ0UfYhlef/tVfGUmGGcPvzwOnP5LdSILQTYpcbsEorTUc
jpv7NMCzqqUdZC3JY1DEnB7SGbgU6Feu5W5NVZdkfnTjzyJqwZVZ6ht1h1plnVi2ABefjYqoNpPD
yjqNlblnXBqvWWbjFWwqcBWW+66IpIIM2TxoPVF0VVOd8LeiynK2KZciAAJyE6dx0p8CYf8W3Zxc
ZS4xKIU3UFgE9rogNAdaWLuAKKx9U6h4X2oKfxNhUW4b4iu2Jvett2fpR4fsqesUc5wmSh+igCVW
DHNtWCu0eflQHDpQk2cCpUGva3b7YhQ1JFSiP5aNFTwylR/2fZ0Ci+cefsHNTjZSCkCxnV86VHzG
TM8x9IgZwQDAtLGANdwfpGghiMPtEHPFUNOWQg4P3vD+cpy/5hlRTl1ryDk/cIVbonpgqAp3u0uG
lacx3OyKnvNl+ChCjlikolQX322qizOG9eezTLgV9oG4w5/Od+35oQLjTxQf22oprHPsmea3KO+G
VSdkfPFHqe80d2TY16h8U4vUfAw1C46kgb+1AlBLjGOhXifdvToaPZCMExVRUq13hlUW5nH9akft
yZVt8dOyOx9OIOTrro2sE8YLKEQAY3/iFFnoNh0AnyiHlQv84ogchWErJ9zXrGD5HqpfnkjXxP74
z74WxLfaZF/q++qY+qhsxsINL9i4bhS2W6tKnI3nSXeh5/a0ZrR2arrKfq5KDM0WiSw3HYgmcSd5
tBsqGr/3l56L1ErHKb+gdC13LU76wp9urRPrT/eHqEpeMREV5/srF3PURtcstQrL8qn1iIISfjos
Q6GXa5gN/SUKNGSN88NY4hOZCqMli9m0d0FYT1v0ieVzN5SHED1NVsyW314W7enzaWtwJrepLG1O
B/u81PaRdI4j682LqJTYl11lcCP0qL/yAet2IY7mrPlq0kkcwe+TbgiFjEcvcpn9Tzaq7snb5EWt
XQIpxCYvU0SRceic7w+0aIaoBHfvJD/cVF+VbVR+oI+4iqz032GHoTlnsOyFw05j1L9Ki16/THTI
L+00TBdrkfYiIu0AAEM3121mCY61MuDN0VSz4eszNW6K8cmcDYBWz9mtaM3imJOURfwX+reKJDQa
z3C7ONCPLzKrahaYFqEP6qOXqZ3UOjJFt5GF/VFO9g+zrLlQ5lSzrKHMmAbiQE1uSSPgDo214GXk
3CZ17aoTqaZT9jFwid6JvXIj7FggxB/a3m4PQ+wkS/K61rk2kTLp4nUxYK6beUezpSCvRc9hKfol
kAxRYD+waf5IjvQAYssDPOxbFe+R/L2yndmrupWEI1j9OhuUzUpX7bpEPBVh+5dwo13UOPXOlYDx
ZF6Em9oh3wvWQYv078cEzLGsbJCNprUwdPLc3GmfjtkPOYU9pzMfXxoRRYDCECvAmZDTFt/kDzUS
5hagEd1jusNYOnnmlvBtCSsT8Dn56E4CgEEraZ8NXf4bpSOHliLOlsjX39zIwCBSBw8kh/4QCXIq
LfaPHeXiIumpybB28kS7DVXyIn072XqMOzL+W8dw1K7oBrj8y/xXQ+LDQXAIWGSxrNeY5v1NI4GF
m6WLlYy+pCs5mbhnCTpt5cQyXOOpixe5RqQL/D8Ucjc8kmyRtUe1jR5rTeCUvixyWVwS1vhF50KQ
tIT5IlwOh65Q06ZnDLgy6nWs48vx8xJFRJMgSxuOg9n9SEuMDJat3qyxNJgCm49R0PzmHvypul1r
PvSSiS7B6WgiQK5iJV0IjXF47xlLtgtUO0gYyaJMSHU14/UQY/UotKxZScc7BM10IjAwOucZZsFx
tF/nLBOVoa2t2BBXNQFGLajoBSLE7oRYN6HH20lVbJqsXutBciwqFHN1AfjchLi/hBCpZhVyY3lP
djg5+25ifxx/W/VwjCvwKMoJt01Qfeg+elIU1icvhkENvZINxHSIi2S0Obk4YQMQgl0jX/smhThv
to+88WxtOqE8pCkg9u+PWDsXbknCrW4QoQDbzl7ZfKKrEkNBODTtEpgCh6ueZmDcRd+b2l+Xbo7/
3/WKpRYwSvai45i99AYYNaBSzbFVRrTMzYm/zQJQp1czSNBNl77nfnebD8e2AIIk4pY5EZFmkfWj
aQERCRkYADj3cm5uhjvLgl1DNzjEoeA09PJl/hskarEm8438rZDLAQkTy49DLH1WEdDFyIIKQmi/
h6h4zv3sRzaIVdHGH5UrQal6V84XO+6wbJf4QFNQY+5RHH6TfmcuI8vYKAoD1gt8pDkHycaSKBBu
0VS6C7No+fGmJ/Woo9VPW2biXoTBO24Zr22jOcNrbCoC5JCwbhrcUKQWIKmpbI1RWC07op6/Oc6I
jsdmxczU2D/FIPWCtNV2cPJWfKTWCvBcxpCazkXqbGTXPHRe/EEiNTSUqqH3NIR7a8SSWlM6AGlA
bzNif8wTY0cFxFXWjiQGGBm/XIn+YJRnxw6SlSmmA/GwiLpqIMqVlFeH9s8same/XVtDJtaNDdGC
yQ556PahTP0Hg4MBPMii28DA2qao8zepRb77VJMVPsJSHzhDgYcRB7Msvk9k/6aWARCiZLk3nmIX
AXJrtrtkKr4VYq70GIFQ84qjj16DRbPisEeOXGy5wxqS24sBCdhlqwIHhqYy6Q8lRN5DV9B2HBuC
AuiutV66CbCroo7cMvaA1mtTW7f5xWdijQubbAKfetcWH5G2QW9KID3vZj6Z1k62yWoYGMsk+fjm
ROSQlW6/MfPC30EcqdZe/K02GWbFE+u1Vx/NTO9nDLRaxz15BLDmrF0n0QNU1aUualAZEvIQgvjq
2I/GIRDoqKHvYU1jqDeACGGEhiGn9MtuZQYWbNii/PDsEqoZR6RlNjq/hrLvznpp7csoIJhpht6k
8A5l9hH70SnjyBZaEQHCFbj5wlm15CP5pvPa15BkYH72yzgoiS6cmgZqSPIEcdxa6TjE1mRh/MiV
pEsd9uXShGE9H3xXac0ouCAXk7VIlID6KNqM+jXUmUuqTlsN/Ug8zRj722SAaBkF+WNbYkMwnK0P
4pU6LPw9wcFYDBXZJlEK2Bvg2YMbFB9NHsFNrQkmaZEpRhCMXeM1a6HRNB4JfFlOTQF/YxP3HmtK
KsvNoMHDqgAJur17oHYbtlHu/wzH5Iz/7THwxmvsmFdqiGe7mY1dvXpRrIFtQw6bVfuko6DjaHsf
p637Q58S0tnkN7KP17rm7zrHeytq/sY+tF+0nNmSZONhPOVyS3bTQlcWiceOBYgx+BWWzVoRsbY3
kLk0ZQ2hx/UOmaWeAn+G6Q02bTLfYJllGQzTAx/pzcrlE4IfcQq86BRi/45x0OV40vSK/GYWtLFu
HpkEbqP+ow6Lg2W2I+FsS3UjdTtfpOSF9wY+K6sksTgny36wwzchy+3oR3ili23aBQSZ1tEZAO2x
x/6nN1tKNcOKZkNq2i/LZMSRHiCGT/XvASyDhTesQ0EwcNP5BJdIUoXSvgbLTfrKMizRT4nwN/Wl
WqM5fzAohInDgGBofpCCwFvZ1uWV8ZOxGun9VmQ37HySYowZ8h23w84yAyYsoJlYjzu5CTgK8u2x
TDa0YcYdC9a2nIK3cnLMpVbbLnJTRWpmDHGHntsOJeiizlJ7y3ZNxcXOYzAWWxWr0jJeqzp5tweX
FBwIestIwHiI6vfUoeBQbVOsoHbzacmlL3u8GD0ZovUkCZQJ2KiJ3ZCe3BWDC8g/Go254H+3TXJ1
kP6vbWekN5DqmKJ0DwsGUs6i9pceRoeiTT3oPTXUPHKTF4Qgf3RNfCM2d5yMadnheVmzRkvkuAgJ
yK4dN0NiXahG5ck3/RNHz1WZMe8JQ2LoHGLt+p6Dh8WS1mYKpz5ZI5Yks6DUyxIZqcEBCIX9/X0J
WtZZOXT1EefEx5T737llg3WtKtA4FUQ0YBILM5qF/9LediU+RXPnhcAsK4MVP85GQoxAKIa/pTrW
IZhly6kObkvJ6nuT3DK+oZGP34s+YHDoZfmmkIKQ9Mo/Dgh7w/7rImYdaaM47Dki/ytgfriwOYYt
7O4pZJ6yQF1xNET3u+pa8F8+cU0YWTovWvulZS7NUn1zCVlb2WJ4g/EoF2Baw31B8GxSpeJJ4Xjt
HB0XIHEBS41U4VCSYxlADqNy7uQaGsPSjDmj+30BnszW9JUdIUvnn0iXBnS7Fv0ElEzP6QB01Qaq
kr2JUGr5dO02vU140mgV+6yeU6q1/C8Pvalfc43qxCJA3wV6Z6U67HRlcaql7gGR9NFqOjOJSdtC
JtEXpvPcFJn/wBJMJKv1fcY3SMys61HgjyohJT81ohLIODuLDEZe5vODV7KEZXuyWYPHVFnG82A1
6JJ66w/DRvtvszvXFoZhY3dxTB113pfZnVYxCfaQu3NHzxLarnCWscSuhLsOGNcsWEu6Kr4RWoIx
P1gXdROd4igDKOygrTQxuFShFR7ufnTNJrzZ1S8GTboNa2D+lNQNAkwNSIg3uOSKBKo+VJI/3JiV
VveX5NL8axTRuycvifVjqA3PRa65l2BCbpu7egiQbJbRtqDZSTC1de6NBSnFEzAX8mmk4z8R0QsH
QxQxcD+8TnStH/OJsBctEdFeKxrrGrP5OG1abAOEhwtyqurHC0QSAeAdDMdYme9wqLmgUNcW26oN
zP3QRGrGQBm7QmnvGKmGS9vO7jGl6FD33+yiy8/4ef71YGfjOWyktfvncbD+taNpMwhiOo3z1nIM
AEFfOpqj31R0I4S5KJBzFZ5EJOiSf8HYcNE3ytkCzUBzIauLRpzRqmciNGtn0FZNsEanTksowawd
iuA/qOv1r2IekBVgGrhfyW1H/vQVXRGjDXAhkNKIisN21+LZz+iUvSm7wq0nxvzgDx4CVCttDyaT
uE/BTFR7KN1AbRNsbxV/GPrfxxH/Pa7gV3KQ0nEKQ5EGW+jL1cwEy7IDBKI0ePG+MWgyL8SCkv/o
YXSwp/5Z9PVfQrcPcVJdB2YfZylCuZwS0sz++WMzDfFVKmSbONVMF+OBqVu2aXwZ13WeF/jjULKJ
4CSLRTVcOj6Hvs03TYOip62m7lD5/sXvRH1k8GsefZ2gIjcJzEcngfoiWMwIeCCZNxTeOmzd+lxm
iBTm6YuRWvXeMPXvqulxYY52sFa5qh8+RzMmwlJED3HmE0Yc4j0j/lm+2BO10v1loumvjt2ns3HJ
37AqIGSfZoWkVzgbEuje/iXRQwKiLLwwckbPlF2JJyvLcRgiSVs4IB+hLaKSF0nApakTcV3boCfm
n+Uc0VOMkXlZ912xrqDnrs3UXfpMsX66bQeTBsXldkrcdJMrLVtHqp01ROm4LkozWJVEtDL6nSFM
mOockPLwZsX8kLaxhBuBTlyVj6QHPRqE0wfLxuN9/Zzi+obzZLHtzt4NFO4RfU8S7QsIqncVeGjE
9RFCh34cnSTYiTo82/1EHxcxvJpkg1dYB/prtTcT9cplHHP9mdIHuMWYHmEuOCtkdfCWhSM2ymMu
mHrMK71ejWtNwJf3OApwJgXfM+kZLuGhUk8hbsMmqUg4Ij+j9asXPccRwGHKPUVxpO8KUZFIIhsm
iko7O9B4Hyq6uJvPRXlyZEBUombDYXdXDqn0xyow5bajSsns5ndSRebeM3TnCq4sPKD04ppjs13G
EGa7BRR3bWHKvj5PPrSnxs9OtVNkJ0k6/eezgOCB4DRJGEuLyUuxuOLvPHlWMZ2HHHleKEPmFq3a
c/ug2fb17La5P4IuyW9uDI2oj9A/NlnU7+xgSLeF23wfUes+mN2ordpAmYc7Q5T82BKRvtyb0HKt
aTjjPFW7jowdVjRXcagLDUKGEYBoXlFtHDdz9nJ0UMzXZrLVxp5A2FD568hwcGcIx3ipmsmnYV+m
W/Rn8TwS7qP2Bp1hujHZJTenxNkUgqP5vOnmZ5o5Po6lyHf3L+lag47K7l8HN/o2FYSTF24HsigX
+bmpyvzsNui0zRqzQBIyD1GlyNDCecgINFyBgHondLujaq7l/NCnzuET9uV5IT37Pu7Pg5M2j0mi
XsPyScWjT+lZ0hd1iY1G1yzHyzTaw8pKmYrFhXvE1aBDxeJh1MBm51YZQ4AwBTp7HloT/2/aj9f7
K6Go/rxZhBAAk5pdaoyBvMv9GTuHtc898eTUFgwcz32OmTeuBoI4dqAs3427frp6GombPgLGsNdC
pNpJxKU89hnJGdgkvLMma3Np2Ln+E1/kGK86MMB5LuNrCmjiVksS0MzBnB6cuiVeJsF26Z2ZNtRH
7BtusWiaDnpUmmS8hWlIgkK8LWcBvuFYcDzSkRZcznl3ZZYNE9Qo8rvNpJMH5E5quCqjE4DU2O9w
qPoPXvfdJh32ECowATQUqPjur7Ef5ot+bH/dBdOEkiGNkbE6VzlRzonZqQv7K5alhBOgZZOYXZvi
ih13BIDr0/3QNp+iCVV6NlSOpLmNinNelTxm0nz5/B6+6+/+3Y2fDtPKquACJ5Ta9LJCckwJibj/
u2ow08dhvCazf8fmlLkJLUVLc35J+khwRg+XrCryYteEXTTnhO6nWdv6c1ep5KnMfo8qZWGaxxzN
8KvywpFgibzetHWt/eVlHILHzn0oAP1cMByXG2+AYBXN0zXiKcaTLMzfutPS8uaWJ6YT0RV9m36s
HnMb6qrmcOWOt/98VSNI5VywFJc/aR+YCyvDyBTV+j67e4TvjGIzKLYFCu+dzAd3CQ7i3eWT/4Z1
cmEPQn1nph7AzHmKFbk5sASHmxiHcB3qDVHJghzEiuAuNrMO/lPd5GsjI0MgM/slJH+EElM7OJgj
ut7bWJ7bft533oA3UBYDvcf5Dsw7bGA0Wt3Fpy6n4VRwYDgDyt1Gx1MSJ9F7eUbFjMrH7In5Vo5G
qzxLhzPolSHf6oo3chjb7xk+3KWbuTMVjAf7389cU5qsMh24Nz8zzlHi+ltGrRn5D1Kix28qHPtD
GBOBUTx5nuHvBi26ptzfJPPyEBt4XQ1Cl6OKSHSXnfy5cDUgc4hQ4fMxgsHjZ0XMFZkPfOB5Xg6d
41xHzfqAjNydPD/vTwyE2zWSOJJW55f3b9Re8+wgrCWii371oiMS4ORgaSRLQjuj/6yWQUqJQ74k
iiWOh8FWA46QjGAnpiJoX2rQxctCl/XD5/6HkFwQnPmfP6qMydDoMkCPFqKA88CiMy7uT432lQPV
OpkieRKJ8l/D3P3lkAi9/xQPNThiFw5mI78t9J/zExFLEpI9la8yB6KTb7UvTdWir1HFttVG2gLo
FXsaEoRx0QVdaj3RiknmTyB+UtTJosh/IthHgykEvbcoqoqH/KMyfwU9ssIm7PRdVHHzdJPLeZwK
f4036dxl7vRMRI1JDykq4o1ZJtMZg4mxFo3hr+u2xH8jKtoWc+EVtNGwGkjgWaLM2YWtl7zN8VKr
eFTOMTVbB83T+OIZ5arVyuxgcZcjGP3P09GlI1b+H1fntdy4sm3ZL0IEvHml9yJF2XpBlEracAmb
8F/fA2B11+37cBgEVUdboojMXGvNOabqfDykw7OKuEtN6xCgaGCllrLZWfNqJlUvpJXpeutAsart
gOxiMWuaZqqFVIzhySx+l3GqvTGvGfdkqxDLeZRgeK+WhrkP1k28FpZJXaLlesfSrZrjKquDBcAQ
5tbiMjUa7XAjTVrz2nQ+mt2KCRruTQspYi3soSFcGI0gGXxAV5SiCu+UdcQPh4Z3suejOAd57ZhC
HbALD9S2JK2gCLqDmFx7YdfrrIklp0lc4A8H4j8vYu18+u770CYuuk6XfqfKUj5fEl9OpyIxsRWN
QlPId5Nia5O7ukFQ5axiYWWHQEt+ZkjAv1ycXHf6oxoJbB66dtIcak9S4DfzYU4ORvJscyW9/mkY
QG45dgtXQDb+vpCMkObLqHL6m6eN7a4AIKcJkX6Umvpf1EOgeXw86FtRnVuCAJdKMCDV3Asmojtj
Esc/llOcyshBXYsq61AVNMRaVzn7kRKjHcyHX4C32XA9jeNt525mK1suJGzBNEwel53ZVbtIN2lc
jEFxH/L2y+sr912Dg5RyjjvMD8n0bIja96YKjTMco/jq+cFPGRrDR8AGyqe40bdWUQwfTgQCQY10
BAX8KyyGX7l+DuM8Opdasn5gBFpQK4TtlbRbfDYuymZz7+Fo36hISV+DoX4NR1rHgNbQENhB+RSX
3T6HOsjEKU3eEPIsTdIqbjWuqN1IdvG2yMPoxQebxGJgnypsD5dA80KgIOGtFGQSVUO1RiynnQu7
1kiJsNTzfEkygVh0ovyNmDF7yqImg2pacFo2aFvPl/MXFHkrZ6Mx2Wa7oSM83QiG9A9J91JL9a+x
738qDD4znQz96JtL6QTRuy8vHNCMBQPSGJrkJGKEjlWuyTUy4Gnk1a4gSGxRD7aKO10S8FAP47pM
OgPhA5Ap5ZJndrbhFMdcsprA0w65ZGOuH7hRH/UTpwJJjNOgLX0lyS+oy8yt7+ic8mXe7oMuR5Ea
BN05b4p6mwdqd+ZcVW9DpXc2idb/GbnLzhyLx2VS69Xv3AufNO6o1zYSGhMNnfaooDKAnfkSFkq6
SkHVAsyZHN2pna6aTOVyOpzNX7VqOe7siqDUBpHyGqdHO53sQWtavvamRPZ3xlD9ovmV/saobGWm
VX+v8r4hPp6m0mRYPLpThYPmDrynTA7z1fy60ydGiX2Vf4Lv9v8+ddFvBKv5X9Xq78AmP8QeaneF
0H9YeEQ6H+cHZ3qWx+CRlvPTSLX+9/efv0fpyR+l64AFTGaD2XZQJIq/6nMzYxcEh1GS4QEU+K96
dKC9KW3XfkqdxL1qONPnwX09MhVQ6mDtRk5186cHK+2zJaXXIk3z8jkOY5rwMvzycwtYfGOsB7Ab
G3XyYAZp8fdhvuTo2C3rHC44CfTGpdLFjWJT2Zu2Ui3julCO2OuCtaWV7Zbd2XiFYRRQweYAw730
zLEsJxvG7pYxvnXSFYhzD+PGWtP5IqvWNIZfCRE93DvDq5UWO2iIJKqxCdPuTws4SL797dYId5y6
frfwxhKSXO5601WXlLvW3VLT10QtvSO97RuDxfA002m4C7ZM6fjsa9pwqeJgvACfHi5mWjO1KL3r
9L9M2Fc7MfpDHvjKW6PJNxKAlCcX6Mq5CtLfPuIpxtv2t2nG/1VJEr4mqAY2dWlrB6PdeI7Tvzrt
1TSj4j0D0nAJ2+iFt3atomT9KSTlwsSZGV39ybYIjfQLbCCOVTZLMCwSRkTnvViN6NapSFBMTEpB
Q/PEjhRcFd5eTxudijgsCwqmgJ5rUqQwBKfBZqcXH+D54209oWGEJD3aSUJ3PQvKR9yHx6FjqMFA
DvxX2oOlzwaoBSnj+6i30j91RwGBj/W1Vqw/RVi9hyKhKIJmRiHZBXSg0vIeAKZ7ZkNAz1t2BCm6
bvQLguPsKpxfBrKEoxDGvuJb7StxSB9d3ylPtJbN1wd5RqPPtGe8Ze7dPHrO8BM/ecp2dlegCV9p
wpdXB23YgZ4jzMgACyk9Uv/ZDr38DTlyy15rUlNFWfjJbeEvlNHJWc9rb2HnTDWqrk/wNZJPrKAK
+k163M7tSvVNrWkV6Bw/lkFR/BdYivoEVIFZ8PQMKkSwGYFzPVFs81qhUoUnIPIwOrOywkL5LRVv
RR3gfDOYQfPmlTo96qTexbly1ow8fDLiHn2M01IIDHLZeg0HTNBUh6Thm7lpoDBnLoOdZU3pajWQ
AHLVn0VghFtTh5fTWFq8TYhtWVhzQoW2alozPtVCiK2ZFwSNV1DytLCl1SA2cV8fJvrtW5IS5lH3
Y3tkeQ7fdIdOd2RAA5m/WtTqV5db2SlgnuNOx3WGceop6LWCuQCzvcSjPvLCvt4mfGu6CpG2nvWG
ClHB/hDdB9xKq9jO0z3K98k8muFy2IZG0W7djjQrxBX+eiiGeDu4VrPLcI2+9nTrNEq+L5CFeBuy
IX1S1eHcI8fcoPUb93ne2Yeg4NBGSsomI1mFBAGzOBdOb66J21Lvvhe6CzrHH3FClI87fR7E9HlQ
ps8D/hiobwTb9mm99lyTSnCiIOuJo1xrSHRDVJMMqMge8jb/H9tLd/9Od/MRL9OLYzujmWWCwK+M
ewwfXRBlS71JIhwOenyM2tZ81n0FRXWevDiuBqko8qotIG9qbZHlOsQsK9+Vff27kl714nmN2Jms
aVuq/F3IdOyp8VLOQ1pW/IT8yWIY/krSLvSUsHKzkNmmzwkFtpVYfKfWyk3R1kZm+luiu1p5npee
RnBTlwTixdLykvT974atumekj8qTPWQU9+UURxEl9j0bDf8eeNpLynZ9bgKlPee5SWqCe8Ih278r
WZWebBs6QOlX6huwsVWtNW8zSZtUHuJ6SfoajFS7D2H93EjLfXHi9hSljiB+WmMFkNpzWDY3a3Iz
iLSvSbgd1iVgwpfWaZau1+bHlvoW9WyFSjavFZ+sAF0cAxO1smLFpK7aYb2MErV+LqaUTVXxdnnV
bTtmOiWtIvpcwDlri1TuLM6KzXxpzJjOtjNXX7ld9GdPTwLo/IaNWjInWBtgJp/V0VvDNSrPfVk3
K9ZWAFqTrp+/SbdVqgbCZkYnzIJDv5ntbG2S/HGSD6wFQF/iweDOhHu5wOoFHo9Z8Mx5SYXxnbpt
S/OMCNdCq9v9GFUvfXOJC3R2WGsITWPdDnq1PHARzq+SZh8khf1KQyDGS0xSdeCZ4RlCdvFG7OmL
Ilg37KKJ1gm5RAtjkNa75uHdNYn4WAVuj2o8Hk9lm6qrRk+0lTATIs1RPVhMD1uQ9aNuvGMVgB2Z
OcomtitG4y2/rdYhl4316Bv5E+JGEgLRrj7PD9wF6oqVM9/4zdA+exf0az7+EHs9bwmtXWQ3Walg
7k1lFZns5EMPhwxIGt+9K+WfagCERv5WvdM1p8cB0O4llLXfaoSVsjVw4nIyZMrGWWl+YIZIOszQ
2Ov5EmLkoZeQzxqjg904gxt7PbiSVrRpQBXfNeuvMUMS/UXJQBszV+PqwohBZEZ3HivUlmQHe6sZ
MBnZqXWoZ4S71bXJGUd8uVA4oe9LzwK41mXi8Pix0K+Y3OI5BDG3ipbhpKYnjQ9FW1VAip4RuVRs
Ca3N6c5OhzQ5ScC4aoc6awSozdG0Y8w2JULOT+cgSKHh8PY7ltuS5KFdEKX6wy/EUtusiqFwzf1N
o69HdvlY0U/RK2VdT6hPfJ7NGav2vpno+/ODF2vK2uKHX/57rQaxdhYFYTwqLVSa6wwBWig0Kyua
IpfTodpY7KsrFvSag01cHtNer1Z0yr8KEtNPc9RBa8riwNSB5IdptJdpTQcMMyy3uYv0ZqqWjJj0
L2ic5cowwuxEXDYlwVTp90YFXc8M/2MO4nOq8IENj5r/YkpFb5bJQCbE7I8addKd8KDm5OohdK61
MdkB/fcXduhXG6MhNqZwGkIEqqI6oBRhXR/a7FZ0MRFasT4AXA7aL6rq9Zjo9gfmKbmppzFYFlps
hlPoa8cH8X88SL29piSdnUap/hG16f+o8Z8u6p8lO9ShqZJVwaJ8jDROMDBlFiO+S3ZyrFEbgtLY
n/s82qkq2BAZNQ8cmYt8/V5LHGAEoo97FHQcyBQVcYeNfodm6vwApOmmysmGLobXRPIjP9qbdmJG
1/mQ2VgflnDEtbaq+qljFMzuFxzd6azvkFcL0Wy6/vu0ACuVALYixzM/y3Eg3Yv0rEVCtOIhIlpx
EeFTxLAWwK3Bh0N3EQzbU1bKrZZX9kFKqr65xC0HFZ1XpyQnhl33sBo8buwTrmP5BFucMdDYmv8x
fkAZlzXhqW/K6JRU/pebVVSkjRzWlaOZi2RH+oH+U3ru3VHU8bU2i22uNj/zn09yPHp20UraU8d1
+lzfvIJVNlwZPeFni0Kxj44n6y8N2PBCBrF4B8Oi80FxkkNHKsQqdhi9TFOHhFiDK/7PYyt1igN0
cEs8BvAL3LpFU+jiwE6pq6SbH+feL0kMDGIUfluB7v4kMybuVhKEnyPmsWVaGubRB7t0rz3qSzuQ
N7Xww1PaBu8av8cbx3WGuvjT5it1XPZ9nr4JX22gSoKOccWf0PXib19AWRsS5T0y4nFtIhpA6WqV
lwrUti2jl5l/1pXmV+T0A1hqdE5JXljHsQT14mq1f8l8t12bg9U+Z6Ig1Nof27dYpaNJthnTDGGI
NSq98ug40Nmnc+C8n1XWa1lr3aumqn+U1JtODRHFbHvGW0pSx/DNLL1naS+JTCsDOvFllxHslW0r
0uhOpqiZgzneFGWB9GvZjh1K4enF+cuBZrmnnNbHwhxr/M//L7lmfpaj0HHcBvhmaSniG0lnqhTK
odPZsKkopkdMYPRcplftLnQ3o2zeEt0vz5mpYrzq2VTsivTV+XL+wqDqZU/mbFmeZWl5h9wV6/mr
//4J2Wf2ruqV1w7y53WA2bNXMkSiGSqo6/yaa5ByzZ9xS8oBITAqONlYDYqtU4zNqZvE9vOztP5k
+lMTOuExKMhdtzlJgT1QGch1NxGJIN1CkxkwjH8VwPn2MqQNX/TKN/MV1HtR4YDLSoh8tOzwqHh6
evr3gAmyQtLufM8NxyBVJ8YW0L+yOw65oR87xzaW1mA3ybseGs1Tx7FhRQivv5lXEyuXyQmQ13+l
2jf7VkZyKQI+JGEYf8+GuQwC1T5KIOWZKtycAQ/2dt6HmsZKTp3Q0dk2Z6xRYm0bTXinR7bP4Aee
Zk5PONQ9jjG9QxDJquAhEpLvddi7u1Y/1CY5eBaL+mevmNe8z0Z+iXfWlEPgoP4fqFfukcdC3Q30
1ntiBoPcqndJ7ut7p2n3naU7y4rK4SATOKWhx4hCHWqxNGRdfbqBgPKr2qvRnrgayljc3AaY9eQe
wDGKr6oDBOf08bnTvOo32hfuhVILzjF779VSeM9FZ/h7gzig9Sx+Gal+FobNBONv75caft0YzPnQ
bjl0jvoRNVQpj7GHDbDxOzCIEgpTYXRP2oB03nOg0c5759wA1zsXt42R/1FaxTsWtntswNQu6KBa
R6bLX0KSJzlfFQQCYRYxyyct+u1HVX8dEs9b4to7qNMMvBoIfsXkxdiwYSigAcH6UnJ+xbLLf+hu
/9fAGn5lbYw3pYXRkfZ/c1bMdRlMMfGo0R/I/dGmyYsagNPPtI8Odcg8OPxTDE8E0u0feEKp5kBr
gPAYort0UydjJmV2CLIaQzqfgZU1qxb3x6lSKD60weyXVh699n3XbB/D7ka00TE3Dk1a2W/1ALUC
IY9HwpN+BIBh7VGUMgOnO3ZkZaO7nsJLkzqoxem/5uds0ENKAzuZCJ3za7H1h32yh02RhheJLmXZ
DS2MXCLYoH6U64pvuwliy3qZus17pD+QlqfLaPCTsxVz5jPkZqgRPeCCLRDeTrpFOp7mc6fD3p6+
6joiOBqSMwqzd+2eA5L2ai/68DDQ7eMedRsjCP0QYZ5dWZBiEttJSJTu0q1ZpsWe4aR9I8lnJCwa
FIIdmDvyQbSlaDt3TSC1kqwNt33qWsVad43xrkwea296mJ+1rhEjetaTE0O8N6Qb4006dnItLSPA
Fu0Hn0oWZutMWCefxtE503yIYFCnPj0cy8tOVUhybr3oVQWhjy1TO8wyh4fnWnX0Yce2ZnB0i4dr
GypXpj3Km14Nn32a+K+VHzOOCJqFbuOy82xuHlFkfwu9yMPN+O9APfcclSzqt/hhXqU7MLJqpdLt
M7u/gUd3KzVaMO7tYAAFHCim4d/8rLXLX43L4Gpu142OFlxs9djbCrHPZfHJZGURj+G44FhgnYqk
3+PtqFbNFNsVQkIIHS271Zqq7etp9kx/GALcmL02Nq4XZAK/upI4rMrXxu2M1YidGgqvNkKwzjIA
FL2K89GMew3Ee5RPGRzXRqtGbgLWy0Apc0SUwVieokw9uqWPptKC6rurYo91uaiSE9F1x7yo9Z3d
pv5BUoiXOJqwW/G1FMnSqSjlpfAro6Ee8kdWBBWFFKKWgyvhZNZuQ+y7gpKRjfOFnHUokTM8OHKN
cQmyaJqVOTAlcicN1orbfsShxorofimDeMZrBIzPsPZEROEkldBBU8JVDbAhG+QR/cIqhuGiljVy
hDgpYlS+gbk3SiLBBkR+rZKGBy9LDhq81GFRKZq+T9Twb3XquGO3fXxUHoRL4KARvQXKnUH0cmOM
RrCq48JZmsyGGJPq3KENg3P8KptZBhhgX32ergyQn9fH79XQv7jZgXqTPZBNK4TTPddJNOH77VzX
dnZAuJWuhqtwmsob9PVOvlE5KxOs/NL3OZ8wyI9OmL7JmZnmJn7xouRD9p54UiJyiFK2h8Ig4DZQ
9n4Tv4iOj7Ulu01Qa8ZxHqq7AW2YAObCviiSl0xUvwYQ7k+aiGmBFGp+VRgXUjpKucOYkB7twkbU
Xhk3JdPDD0LrKe2pFkbBUHHyEcwyLL/yomVR15hewvKr0GmfmlSCRL0md7Kw873HmWprpD6qKJqj
25lnrQri6GYIQr0rpoF+MRJ1wM+xwnnXfHRR9/z48kheglBcbGCFoyyM0ZF7wg8eUX+1o7wh1/e3
IYJnEyqMLXX7G4MVSp194PliW2oTZ36yCQLjK8l3keNacWrvresB5xKq5dY6gnlNXnP1ZE4CHmPK
sgTyqawfFHFkCd6jHrc7K9yWvBOrEaftiiT2YKdlyZsII+VCu8ciJn7014qJHrlrGTN18TQ/QMrf
6siwXMROF/oYb6qQ6bVwlaubdcOBpg5ika4oP3Uofov5IcwbZ/3Ak2LEHGiLPUQPaLLIEuHsswgn
fehQWtp+xkp2HhMin9kksSA+/YvKzbWzqWzZAfKLtPW9RQNwP4O3mP1WVpBvSd82cZqph3n6YKlA
8BmvJgE8gHms0aZtj/XZHbYJwox1VJflqsIMgv0DRZARhesu8KEhM1B/tGJKJET7sHIuNeKfD98Z
BFSfdvW4icitiGMzxH9YGO9hTke2UFx4u5Y+3MEnbs1qBJlM9jncaUYRKoaCKA8ANnU0L5XUeu+U
NP4OBUqUljg4p2BOOGMifeSmm5rPPKrvWh5xbcujtAprFZScIixp16f5IVTVXzojEY7kmPhZXJN6
HxlI7yIfKXfenR3ATSyAKWF8s3xSje0B9WzF0qdRoJQTtsgaig3TN8HdlppkHKvQhyr7Nt9avjTZ
GbPuSforxyIVw2n8qTKbPpA/bhN330EGI8/SlI4kC3fERgHw6vEZC1QlXqQGFgF2T2PZTC2JQE/F
TgoU3yXL9aJGiHwcjcLYRRXEGRh9qHqpyfaW6sibEqJemS+1AgPdTKcOSes+RTUUD0hKC1l19hva
gD3NeLrA5bCaCQ2SOmStMB680b/S8Vzz3hQVv1OSNlveGll5T46WMkSfVYnCbp+b0vP+xyV/AOVB
penSXNAk4qzbCdKg8taOj2NV/jd/QnOkV0w1OlpjWQxmtQo6YLkuZIn8VlYuM/3OqP19PKhrMWl1
ZsACPa9ml0bPbADk47EOM7E2aPS5OFBdHRyt14feFWrhH5oy2y5A1+J4oXOMi+ZLt33oG9OpqQvY
v4SAJkhaXn6KWxE8M1zdKKXxXVt4WGLT+L/CtSQxT03EQDOrdEbNgmAVfmryF6LSwEsVR9AzzDQl
Y7DS4kXbipcioyFLlpC17+2s3aS+1ry3fbpm5Ji8hDITd8AKoK9QP4S0+R7SqZg07uPjzkgn3XfT
wV0wXMjN4bRT/z2g5vQbSqEYe6MjQ1ObKJOVRjRGUPQxvXpx7/w6/FKCSf/dGpNpyW0PkWFhjB71
N6ficJZ5HmmSjtGTRMdx99/DLGeYL7POfFWmbDAtKPE9T4gX8oeClwYQ4zYqW3Z8s7E3oc4268Qg
CGaewqjnCymJqJrBCljQvHXlsmJAEyeZSmT6ZagwVRMF/FHTYdjFTR5tWh1W3rQkeWFqLbMoDtch
OUb4IKqCSAGwDug+i3JFstVIaTANlVkrjkXi51tJistnUr5Ufp5v8rwXDFuiu+bkyo8B4kBSaS+0
zERYgdCKXv7UpFJ8I1aYQMaICEycFkobuNhQDe6aSYYQwvV0C41to8CfHxC6tyOhNtvqwlRe29a7
xbWpoZ3Icgr80MMHIwMC/pzM3FJGPEH8RvbdmkS9QXsegUq3+dazQ/Ol9D8L2ao/5Nd89/zRLwrS
YU6uslxmULFe52fE0VZ0MxBc7y2dwO5gGqE0NmtQZQ43kdrt3alZIiyRXPmoKggiWRmD3v6oCk/f
zcinUE9viByG/UNHVqKy4I4PjoA7yOMu9eHXmCAxVXvFw7HROJfGziy6gEud/BP2g1DdQ9hQVkke
f4ZtQ9Sp75YfrlO5JweTU2UP+HPtgmgdziObuelkOqOz61QAl3bADWmSPbRBwF5cwduit6ZucHDT
L8NCE0C8UGkFoLiDNq7Xs2ZLIVFlMz8LDEdsOoany6Acf7V20xOnLaKtHyYwFeKQkWhb3f0Cvdkg
QRbRDXEOAMz17SAMQJkZgwoCg7RbnsbaLdGBiLDYGX6tbyUm16Vkt9hHHgG18wIU9c7vprKrNdMQ
+zn1zLMz5n9U0sieYqjWCH4TbpcM0XdiOv6ubsx7PcbKUYRtisObb6gKL//AP/EnNxl3Q+9ehokT
PkfYpLYM6I86qsIdAOiSCi+66sJqiYMV33OyTmubv+GtWbueMhYRIEFuCudimCZJ+idp3R2+m+TD
J719gwMyPxTE/i6kZQVMf2gM1Nb4u1H9CM0dALyk78FolqG50Ak3fyzkgwtzOourK/yjc2u2+qtQ
knglDcXZMzxPCfJIzWUPaIJgvqZgFI4AZDUanrWzm2q404HeJAmqKh3szamzRH2NSO9eqlB+1yhT
jFclIjs4DT8w+5Am2xWXubZngaeI6u5K9tNNaqJUm340J6VP2zi0lA1lC1bxHgiZvAihcmNOFprH
0mc3+uvcEi9FDHDbR1Ext8RJzF3i2t9qatnsm6h23+xkWKMQH34RQ27AmRXKXmkM6O6ZywRYNa92
4FYrncC2I4eo8MXkjSAx76oGevKeiuitSOP+c6yrGEpDPN5NV8h1S0q83zYHp7VMMKLGLwtlCk3o
OrywYoaXxtdqClg732ZqTgYVZj5U3Gn7EiYIHMDafPQNoi+VzW6leuOFfeK57EtaCXiZb2ngog52
nHbbGFZ0F5ADqBzOOgE2y8EjCiXIlM9ZVv/oEwxFoWI5bJEGN2m6cYf+QkMx3aAAJ7u2cbETxJJY
n7Evl71XO1cbKOhSDNBryhSTZYr6/2wolXkT1fg9/y3y//d6x6gOS1zEBCAggHkmFFNjHaO4A2On
dSfD9n+bNURG4bvGRdXxFamaLKnKEDFmdkuHj0/HilMnulYSWlrau+hVyKw0mBVGaHQ/YqKWl3GK
S8q0cSj0RKStzVB/V0KNEU5U2eEJoobbDx8WNPq2zbtdW9fxttB18kjQnV0aOkFxkV7KPqrXnUkO
2zBtFkZKqxRdNpk/ka7v+1b/HQpSVfWS2xNlYPZBmtoIGPZds2qTwDDSITurzt4Cb8TAS/sK506W
P2vIlxeJ0PtDm4MqMwi4P8V+eot9WV0HWZYnp0nlSkGIu1JK4a4Tr7cOBoX3so98OKo0z7eVYzrr
wpPoG2z7XSvd6kSzRJ56vRAbpvPkFns/s3PFmOwrKZC1BR8f/4hx1cfktyWEQqxzyxiuZWy8oYEt
bqoAua/r3h/LIJnDD9Adzn2Qf22RVlc2haqcRqugP9kbW6GVGv1IGkZKC6sPu/I0xxAo1Z2gePdw
McY0uoCdG69UrZAqXZNqDV7PMs3TcTe35IMY0W0MrDGgHIim06LIK3M/+H23dHO73+RjyzJaQiAn
76VZ6m6OaycSVyV0wk+ARGaXEI2kyL9PkmytaknwFit18xTiAsQT2FD9IXojSHmh0UC6xUP96blT
e8tDshn4sXt6nMpRu05QaSdfRKVpAIyyuo3NGGPTh7m4S06pnhFciinHHZpxcarGkZPqdKmBGN+N
TLdXzh7MUZlBa52Yyr2vI4gkh7DZwuetXpjjM/xMzfzHUJ4HNvvlw4/zWIvMiHUuNnz11Io0XRXE
2L0Yfv7iJIwakJb8ctyQQ11Cl6YsEU20SXGf3xokcGsEeXvWTnlr6cmdDFO8Mb0zXkdjsmq3DR84
JZp0NHWzZbFC8wxH+0Xy11k7iu1uwArj7yXl9xQRwG56YXadLROUJP4uGbEDJ0aEtjjOWgRHmXVX
amsvZNs/Eclh3Qk/cpg/q4ikJVCVGvPCNc9MNDZ0h1Xm+fshjYYrx3pnVbeWh1WphjnDfrd1HJdJ
v42fv+qa4fYYnfn4cldBXvXnWtD8QvVQbTl72BvO3cN6NlmAi/l72dRj8zpe5wwCTaCci0fmD+EU
hhQHWTI5y/EKpegg8LDR1yBv/uTaZgoLFVtVUATUkXxhmc66XqRN5dKNIg6jU6cXsZWxiDDaHWMD
QzyBlI+QPEk78NLN7idV7/i9faJmfN1BjSMYgMnAIaLXjH8Zbni22sH4ZtM9wylfmU5unGavpF8S
l1ON7sWo8Bxm2QA0Aebe4DC8J3/UfVZUyrfCYnVsgn36qKoDlEeuYVv8B/OD2YXxTcV/g8BebddZ
aiJ8Yvj09ngWI1+al3dNr5JFEeSIJ0VlPycc+B+Zc/PPIUh4XtHjGkmOQfWiddaR2Vq1r4PyJc/V
dYdWlRA0e1yx2kXfxdjiMi7b7uCQzknT02PBaPMPHbTpOq0Z7M5dak6Qq8f707gmIWPTzqPFAbIh
dpNDr/mbSivl24gQdO9WveQYbunLqAOKFuvl2rYC/6cq9edCdV6CYihfTE98E0OW/MYS9d31JVAC
rftU7PTA7ma+xwMBS4wamcn3YbwkBGgFeUHcWiOkiT14mHTqXt1muW1BfyIjYaJp+0kvnlrUgLht
4VNo7FkbaOD/dVOMrBdW5s6THuyeOL3q/YiQnwr70TVTg6zhwx6ZUCv89j2gGkce+fwwvLrNtTBc
sQjtUbxRTvPOZVn11IBT3OnxxFgB56Zw8L6Xnl8dAvJJF+Uk4ZtfC9ofJyf8S1rOm1oKc8Ok7y3A
coYjrzTePZ0EeVVX4pPWTGFqZZIiA41gl0TI9lbWNBSCWjrsHmsLecDxeY4Jdam/t7j3j0Hu9otp
s/7TdZ9+E3CwG0YA3ksqlBH0QYH2JdVbOrVaot97h+59IjqH2Aua8BGAMNIl8RioU0gnlQ3Cxem9
BDX25KJVObaFDNdq3um/2thZNI3It1TDKO2nBFDHhh/T+0a7M+ZtAjuZkQfG85Dm6tLw22QfVHd8
9MarH8ArSphRr7AgOdsqiKnqoyE5mS6/q5Y5zc2sOmZIZnEeRaas/KLDvaS5Yjg8nvoMi9e066CZ
Ai+souobNRr4ojLb1sBW8Zwzq53WTFUfGmwjF6cp1EvJKH/bkV1+eryBnYOo34kRXubohB/OIKuU
p8o2zHUxPVRTnGQHv0Y1dh6dmP3/EuAnupqtHzrHMRwuqZIgm/fIKv03S6qZeBAIwSRnskqlTV8/
9xxSEfszuGvkc2rEVE6F2ywE7P7j4ycD/brwJwnS7LuR4QiyOVTblTs3r4UKuYd8x10XCmcRgNs+
maYIdgmzzMezuRDC7SI5ERfyFrqhdtQ5XEL/BjU9r21ehkQrDIepbVkc5mBVXwVPFQRQtGItRW1R
trRybWhdY+gHkJrHdEHFZH35CPk8dtPXtug+wOnBV88CZz23+eZ1p/V1uSp752u0sIq0VmM9G7kQ
SzfJ2etM4xLFqrpUbSZIuYFpQUMmJHFhgHgdi2cjNQDjaROawh+UYJl5xrcKW+yQBkm9ilMZbYVR
SfqHiTwJcqyos4GhRrrmL/nmykViDeZsTZVPc+Go5Hb6Mz3JyNb9GZL6yJ6Uza/8/19SINTN/2b+
x7S/GPsSGJ1rNm/ImNnXIBR0NJmKr5FxSpYHLO9GrvQnvC1Is2hCffKRwvYLhO3Jc2PniZ5YwUzD
UT5JT+Qw9s8APz9zJlN87Kzd/MlVSPOIaTM+WROsFqW+PBlQc19RA4Yk3LThGa+Uf6yz/JdPvXyc
H+JIJ+ICPRAJPea+DQvMW6Vv7nHC0Ius/w9159XcPJJm6b8yUfeogUkggY3pvqC3Eo38DULSJ8F7
j1+/D6jq6a7umDU3E7sRFSxSoviRYCKR+b7nPIeVe4lk4TGSIKRqi7leIRXjeHsI8ujF7eFpLkuL
5Rs5UOmrCF30WcgnB1Vxt/EkG8Gh2cyGELCb6DrjkOuIPcJSdOu4AYXjTIr/Kmmf4iZxLmUXlItE
reyNbJvncMz7XaTZIeUSVb1A6iNjhKK53i+tkqAhKrDxjgEZwWwrSVw10V9QqF02NTmxt2qylOTB
N3jGGY9AEUFGG0QLGgzgfE6EE814vRUJ9Wj3bTBaUlPQLBvzguLGui3zbweH3NugdFi2Cc/6sZk2
lubR7KWghlpNLoA3Fa/orr7dmPfSxd1FLWEw+x0mD2yYAMyxjxVB8thPD5SWH9+e4HVm+HPv709V
86a/N6q0X2C3Kp4xEy9uDGyn1q1lXPYxzKC4pHzXLTyNOi5OgQ4CCzmqZB1QA7fgfiRpywz9L48b
kS+vVaLrj010rzROs5BGbZxKOcAs8MfPbFCZL3JFPckoq3YKRKYVcCeIfjSGN73axbOmmiI+y4ZQ
CY2ydJMfY9Ufp8gnb5k1LHKBkYbPaiGLmV61wzEokvDZD4j3MmgF2XpdoI3NdoXjRc854aYAzwDI
3J7lFulH49rpOu8gNQmHyFhtuoDcbmrXe8gZOXsvav/4UW7UF8Jd3H3sjOwyfeGdcWJEh9vzI4nr
4ccbVvsMR4IymytxVUBoavKT9RFxf9TdWZbZItQBtp7YdCVZ90QLMf2MBeFbV8agTMoe4CDWXvrj
lO0iij60ONEddkXZzVsL1xEkpPaaVWh4dLPiVOnL1U36cbupQzs52QaOwTCJhlXavP90HDu/JXY8
r+1fkKgEleSvIkTnxaHqHgo0uLNO1YON0qMvcaYbpTOIJDI9yjE4p6KUJUM+aPdBYsitTk2S2Bq0
HF3TyrdoJOsENMpTqfc9Bd1WWya4sXdqARQf6dqkkZOhRPdnWXuyz6ga1Z0zvz3EuleVXPp1MEpO
ucrCeNz3MUVB1McZTQyrelXyZuRrCBesgc+ZHXYnJ0zpcgdUYkBQEXbHTFTqKabMwvsx5VdC95eh
T9y3qPXucLvn3x5aXBr0NjlTPTcvGjnIwovXtXOpCtVgE8NNa+Tj3ip2Ns2eeWFk7G1u6b44ps8R
ftd16Xsd0q9Mex3akz5a9ltojnRerHMN0Ogo6e5joMH4M+vKyF/dfqj4pb8eFES9UV4Q1IfovCjD
caY6cbrSjbifdXWV7RIxYEmOHXb74hjkrbZAv09XRxgTWGhyinU9raJqpiMCe40UW24yYhnnQW5F
5K03Yly2WPkLwZRZJ4l1yci7W/llYewq1x2Oll7iFgyN8Qm62LsuFOWrEnxHksIv5PRPnSrokKVY
i3HcPzsZwIkuce77xurxbk7NbM+B/dHLbY1dd6ZNMbu91IZtPqEQwtqk20onZShzdsu0+e8Uks6p
8ZIRoUtyeY0urHaDBLJJqWiYW20d74JKQlbv4mVEoeJqiCpdezm4cHZrH1oQ4UdoKLDVyWDsxlxU
p5/KUK5bs3YcQUVA0sH+1pXzenpIYJOzkHFmrGuPAEFdb4u9K3yOHmjZDRZSghEqMl2rTCM3MqBW
7VoiPYFiDeDeQHMSUVu+B6m5NTv8fg0drHWW5ul66Lx+izbLOqlDFcxbzSp+hWAZyxRlmRM7B9hP
cA37INvi3bPXajqYe62+TAb593JQ3cWIZmDfq4ipBn3cVhJplhrRnivDU9DkmC1kX191z7s3UqN/
5So1lDa65mnTjLCw3OElxEtve859Yeh88OleLcVn0oKvH63DZAR8gku/9xvfPgN6MB8pUXkZjiWc
ZCU1OVefxx25uGnTpitPs4JjpOnDVofLAY90GNZa02azWysafZRx6BDS/IDpPfaSXe9l9z1544F/
uSV10idj9e22C8UMCkwHrfdwu1ERzOK8vN4eSJxweHg0sfKKqbuYwI+TWautvEgfZuJmaKb0TUsB
FenyH922Ovu1hk01uRrGq1UGxnOZa9lGoa/NlZiHBkX4eWQ66j4s3AOsf4myFuks10bYQMXWUwbK
MuLjdlGG/6seCnVIZ4MyND8Cw6adLIXYlWfW5Im9WWGHoXD3KVOAOuVigHV9igpH3PftWGxaWRMm
6Ul3fuveK5E09zJEkXI7ZLpF/Ieo/IUjerIVRm9yqReHcri/xZzi3zGOWV/sb4/YGAFoveGYfta1
0ijFPpv+aiAOD0NflK1uxnWrRZTbWeI1UfS3W1fSn7SjsYL5AmorRsncEOsmbajGTlflGFuhFSfX
EnJZNaoENIFhXrmJc9cMwjkMbRhuBtuutqmmFItCb2lVU0Uqitx7bi1ChAIBplCmin0hdm15czwF
hrdq2jo/VnFwUsZebkJFBVXlVvVC3LBNvmZxEbCy75+HMF6mhjuREGnm3AF6RN7aGMgy/cZc/yxp
Mq293grdcBLtOYkh7U+hm7A5PsgYUGWnqtMZxEXSCVoDNT/n+GTYF/MhKRMSfZYeQhReBwUqGPXb
6a5N/ffgTjd01u21EVdPrePSuZAhzmFHeFDWkBJVWse+M43ua71irxGX3p4yG34sY1QW0BnmsS2U
bT9tM5JY6JA/EoNqEjVtG9ryfWmGxWaolWZdyQwSbpSeglqks1wOYoNx6NGyp8a0UvtkGMDW1RAi
l5jR0oD27NDEuZgZNUQJ1AFTh7oZ3QUko7yk65VU9vOPGGwI/HjpF7018zpve+sBaDWqQpxbCIi0
MdOWqRIjJ+zEcdoCKJmafwa2cvGs2n3X3Cc2MkdkPeEvU6/f8QeHj7EMvDWNpWDxc0lzRiDibcUy
q2Kj+slJdfJxaT7xurt67LJ5W8jyMR46OA1qaX0JHJMSP91If3ORci3Ew1UP5f5200Kb/7knXf1K
iXFcZ+wTzKMNjPrgZCaFcyeYknsmB0jetU8NA2Rz2+6aUS7IGQbvymH5xnOgnUTWhHi/bLkfLOM5
1D3zIHSQA2LUia0euz+A+wQnfKeSJejPYUHlQDlfI5L0doPQx11jFuxmSe/+8bPbLwYZY5pFmDFv
/O6NmQf9uizSfZT23t1ts5tJFKyaicm2Cxa33lGvR+Y5iDEcT+LwIu6eKl8T6KgdyoqOZexv99TG
fBjgsJRL0ivsfZQFco6vVnvWY/+rBiH5xe51jqNkkZpjj3sRa1JoomhEud8BdJ2szm5gRvPbv2k0
ICOrGAwQ//qyaWmfpGkg0RZALf4p7TQDySR+nLxlkyuWvQD2mrTS90XSw7bwE0AjY7LHX0RO+e0u
MxmdL3UHz9Y4trBiqMVUh5s8rLDTgX2R6JfJRNtzZGSBUPSHiZkrMXdV/bJnKyNgwnVQnaebSvf3
FV7+PQ1Gn+yhuk5X2ICoDzaGwjcVkzCI5XFI5KoDKnkn/abewaGmrl60d8P0I38CmHvMmot6NIY5
zcKJlnwognY4VNNN28TTjUkWMEldy94cSq52NBhSYb4LTclmmcrV1gvgN6rE5eyzauSio3BSRVNY
faAi+GVbd9IT0e5pwdHrnQo6QdS4c7VEmxVRzrjCzJkF0yyCIcw7IJN49wgqWd0e/f3nitaTeaDJ
GRId3HC5PW23BgOQbh7Z6H1pOijUzT/7sD9FeSk/W+74IT/BUW5yKUsgHZ5qPUkuivTON2FQ6bYV
wX+sZNAmJMSXlC8q0iPKxp89oJK5TZX8Tk1HoDac7UYrMn2GxC9f9o6HDGf61upwcGZEkJCTnCXm
PZRpmqZTS1RHJTmv2qxa36h5SkgcOrAf8L6k4aQdO8rC8K++NAYUG9pzhkZolls5Jl/8X3DGCwDQ
GvICr2HDYY1UYwr6dfvOYRvoaOmiT4zsqHV2dQk1GpuM/y1l2wk4rdH+pz76mDnMdW6QozJrmPAg
vih3qWyPtBHcp56970pN3B7JfrC6acTtobx4MUWWm8DQ6tJtCjY+d/oXGIzuAjLtL89Wil00AXeA
rlPSG1LgVbYNr11TkqOlKIecBsW1kP57oWn2zyNNRZBhY02nSMYvIz/oj0i7nm6PbjctEjlz7MT9
7ZFMNIDBKRBsM4CrFcf9Oe+Lb43SdRgScEEZhAgtCo0qOPspQP7oKwjCClb8b6yH5/kUD5EoHTfE
yiBHULRZ4aJFn5MqSuZgSt1SRC6NXwIyhDY2u0CazUqHdqaPa1ZlMePaFPtCvnYGZphFOHHza7Oz
qEtO/LWQ/gMTFp29JEXRpZrncbTVrRDOM9bSGHscKQAsPbtjbScv6NbtHf6rZGXQb531feutrSnb
lCTc8jTWfXlqWvV/l3Qn/wVtKGzdAUQhhVDJP/znQKug13QKGQwWvRhIqfLzbQWn7Fii2zzF8jGY
eioEtpd7vY3nYRq9BHDH9/ZgW8c0cclV15xNNwWs3Cb9HNz3BrOeMbv9rFFiMPXlXea2NRZpKqa3
e5no6a+gg/1xZPVGVvw4tBARjaD6kPc2vUwwUWFQFJ0SrnWlxRKGPBuyRrfIBcnKhZ5/tFlCZ3ro
6femWUMNHyFSON0MeiiP0o7kDkDWP+iJXYsqjhkSUYklh1aWHYZcu5E/NTAfKNfmrBAnX1rt0cai
6mackhpwVSXR9YfiBLM7WrKRED/4oqh3rRm8+HSZowGroEe86laRwx52hwfUEYu6S4xl5efquoYU
c6Mb/vtn/z+8rwyS9+BlafXX/+DxZ5YPJd3M+p8e/vUhS/jvP6a/+c/n/Pkv/noMPsusyr7r/+Wz
1l/Z3XvyVf3zk/70yvzrf7y7xXv9/qcHS8TT9XDGeTxcvqomrm/vgs8xPfP/9Jf/9nV7lYch//rL
b59ZAxWSV8N9m/72x6+2v/7ym24Cwfz3f3z9P345fYC//Pb0Xgef7+m/zXk///JnX+9V/ZffNP13
YRI0hNjRFkLqFojK7utvvxGm1B3dNC1p6eQNY4iv/b/8JrTfHVUKG/SCZWmaMZEkqwy10R+/UnVG
tk7suAH88re/vbs/fYt//1b/LW2SU4Yuq+Kvp5DUv/Mzpa6ZhNFI0zY0y5CWKv+Jnwn3QvcoI2jY
GMgsbM6BOLv1u+sWM+TUVUoRdS37q0r10tncr5L84gT3uuEtXV+nl0NvO8lXhmfNFIcEkPIhLZ6M
/MkcHv3uUR3v/OLUoKMP11RAaHxRC58P9tnKPm2JTgv41cXUrv+9A/X/xTEo+db+6zFI9EP9lX55
ZfanETj90c8I1NXfDVtDYkaRH5u4yTj7YwDaDE3dMlVVqqCABUP9bwPQ+N0UqkUsKQODOzoT+d8H
IFIIkrYkG3FDMED/bwYgNNs/U2UZgrZhCEdjw8U74fyYwuP/IeTQrdsunmyvpDOFVwX+T95HezVt
F7lKoZmIFWkdNUVuqC0/0dXY2H5+dmK05AntEsyvuMCPhRFUM0tX73PGOz4nlZ2YoC+opo+QItem
ZaQz1Bwbz/YBUzWPNgTLZdCGWGeV4Nn222UjlHrmwQ6tG1a4Xe3neNzTu1GBr1SM4tpobUohT0Pl
4QAbRKS8z5Kclb+xnSj2mS91MhfQciYAlbl0LjozOllpf26r5Mtx0DR0ZPZgvXEO0Yh7JAmQlFjZ
e+zFZNFRH7TtZEeLA7u/k3uzwM5e0+oV/NyFKmhIPRsNKxiLHVHfHU1V+xUp3Lsoqz0lqherTa9V
vAmDhCDW4SHTnXqOp62gioH32k7C9pWVcIkeHvNK0QYH4BgR6rnY38dB8uzVqUsv18VVh5fjXvP7
aTtaV8falfnGzdMrVQiXktiDH0RvSpk+Fg6C66h89Rw6a42CeVx0HEwLRf1IL3wIKNTRhYXpiDq2
Qn0oBv1x6HONDFSsSNgnwvvY61CFkVnbMHdg0kbqmvTNzFTwMTcZel69tV+H2slXjeNetHyESmE8
GdaHtMC5SREbi4KAnR6XDV8MANzRn4j2iKF5ljalofYmHMUoYyE/qjRujAwvS7yCLqsgBmPuIdcn
qOkUm9XRt3t/5ololYLpJ1a071eBmS6AmVuL2sVsOz5bBPihxDwFWDQWdkdKRR31vwx6ADS/WQXG
5rqypiVbQNu9rTSH1vF9WFoqKISvUdESorTc576qj3SaV8BeKaehyxXG+OJYoNEEYpQhfkaHN+NF
s23mRd7WF9+mFjk7uo4pkC5r7teAEenCgoZy3kk7OdJ+Rl/B2rlCFapa9S8KaPdOXYUU8Xu0Mu6v
1kpKbIcTbC+qH4seqFLA9qONc4+9f/oyVoCu/P4hi6K5tGB39MVzydxvg4D0h/Ho9O67ERvESlHM
oJ2N8b/YGSHJYUQkbUK6kk2qwB8edHh2xj4XkB1GKpf0nWHia5/tmE1J5YghaMzEmGGXNFNIw/SO
ZW3u8yJ+sUFqztBdvQvrWDgs/ZJK1AuvklNUDnEhvJk2Hq+5HwKWth1aFwAMKdKgf7PeVF8/lRFH
MxCI/+vc/ugY/8u60Z/JQOKPsVk4ZNFEKziRv3rNWQUCw1IUwDRKs/7LFupc+o9jYR/cAtXupI/H
X4LQe47jC/VwsHI4d/pEfzYiYn8j97XUlW9vepEAjknvx2vqJo+hRNdKadcMu5r8u4JtgGWdNCvD
L6EzsJFo/YqGTzSLBcuJ6qokLUFp7TVid0AR+F1rOVRDf0VliC2YjbGIWY8Hzxy8OtHmNUnDRNu0
W42etENAY5wSrpiSqKyU+nvle/HCoUkw78jc1Tv5kANm0DpGdeQwxv1EI+A649OxVejls5VR08yI
VT04WjFHr7EzVVzarQfGIN1J011Klsn4vzY9gnbb8e5EBHqwWONe3cTx5BUF0jUS+SSh6LAgUFAa
mKRY8fXNFBSUFY32moZR5Cw8/IRdftKtYVGF3iN1L/Sy7aFC0iLwPOhKv23ddNtKduJPru2ukr4+
cFpvgJzt+tFcTH8JJWRpU4xDi7owS3+pQ+/pxmBvaWf62nOB67BW7jUi8IxXIYZNlJZrSWo6/75I
rUWYv/QqfHtfPRUBNFJzrTdZOTOJim3AjvgpkMUA37eLFZltj9puhd1v3HAgEoRUpdbC6pBuRM78
RgG1jvzldEyavEGVTr2JGIa8r++arsL+DNhZK6nvOTvpGEuvSanggokZDbSAobini7lvFPMQjwNE
OLRuSXJ02m+SjgorXHjRaZJ8icG7cJovQmJ1Gz3bDlmGvk9uY0idGZOZbHcglBkDhPaF3bKMuIDk
4KBI5ZmOlmv326TQ1tP/W8V/b7LuTvGWdfXSYmEg93kG7xl2p0AvjUMcWHtPHlRPLJPXWGs7fO5S
qP9Ft5qOa4hYoSdSdTrOA3ojRL0L5D8LdipzB4y16peI3u4zKsFuKzd5lt9bNZAf+gn7QoUXOuSf
aBQJl4uyEzigOz/V9gLkUBkWyN9+jT0KO/dYmOi1BiUGN/iiUrj2y/JYMBPpXCBtMwdknjWPmRG/
GF1HXm79Nj1GGvAC8fJEPf3epTZIjMCVb2VulsairJNjTZ6w6KMTVrRLjausjIu9UxGWRo/Gtu68
xn8Y6XNVTrpR8+GRIvtdrhs7pJRMMvGpbNVdgiTIR3HIHvlxwPYRMYnGRr/IahAmGBl0BJ+Q3R8V
qZP+5h88EPiVlcHeDpllYN0BzC8D7VnVXJAOH6XFEKvhkAXVG06pD8etFz1YOk/zzj0GkPAlJTsU
jwnK6Aut/r0Cj2ow+ovBa+DtvRpFMsfhfmd+BgOyuAayRj/QrVZ3YVUtcmqBBpXIRpzpoRJil1Iz
JFkjGgiAUTfF2LFeBwMa49ZMdgJlg141l9YIijky11VpLFURA0lDi5ajRs0dZDXtZfQQEznek+Ol
S6tGcuaFK1dTlzQm9knZkeJBF8zHdZKDlU+/1Fc7jy5o1u/QjWytYngXorvE9V2Q1+9EmT7rwnot
qyifdYF6StQXP1/UiFrwDh4lChoiUDOiDwbQSsolkf3zYIfn6ZyxtGphZeLLZdglXrb3VY3YvR51
67iP5kjUrzWo1MrSjrbUP+Kih7vbLFzARHk+Yvjx8YLGdFabt1hoeNNmjqeAZkiPBEdS1zYNsuin
+jRlUwa33w1rWQ2UmyABFuQFttVdOKovWbcPnHe9XtfjkVjKWYQHzcIWmGBdLzrIk9m+HpDQ5sOx
JCIL1dk6nkwepkKaTJJRw0mPjWRYU4KH0ds8SaB8eL/77yh234r4wwbLV2pzGI096jYVp+Qgmivs
lrOnjqRKu9tOD1U6TXKryBgJ1Qa/xLwpjQ/Re+so1B9qX+Ezcc6BXmJlHALK4+I4iuYSEIUWFjYK
FA9cpYeUWJSsBgA11DNFRh9F/jj1FrUMEK7V3TONj6jLdZNlh9SXAYlWnu9svCpHHUS5Ia/gDl0A
gIGbJ6pZbx61MrgETQQiY0pCSpggOXq+s1Ur2iCRsY8ckisgsA5jdOoya6vUVy5jUGD6R7+wqX/w
dSszRExXLoCPcaU8Zlb7KHpOihQrbPZd+cq107TFAJe19OXBCeUjE8gV2Pe5lT1mJW9u6e41HO2r
7wzPuh2eGp3ymj8CzWfJhl6y75g7qKzAZr+LO/JlUpTByzz/ZLOiboNCf4faZ8/MOkc5VsQsOaK1
Vj3orsSHCAptlk3acM8/xJMfKbLPCEoJE2vkAdnwsWrOXbOJMv+XTxbnMhuIkaFBaaMuFSsSGLQ5
lJFV3eszCsPDHk7RFkT3kX45R2rcmrF1dNVyk3rmWXV5VpZZpBG442q080tvlhTsfJ2wTU3tZz5q
GDwBM9bcBNyWlLOdYIQ/WejkArDWUXryumXJIJWYIYA2Sl8iV6qaYKEAGpg5NXEsSnHo2xgtlFUq
1LJLuYIhMWvNgtyTqDtA8ECHk4NBx1+pLVSGEgqWeUumAOjng0Zzd5F1ZN2N5n3uFa+N6V3o+hmU
uGt3ppeP/UBuK1tQ1DbEbkmcx3NUdRthdo+VlR5R/NpriqvALdFChsgoVqYfbjIKq7Ail5SchgVq
rpJcVXZZRnDXA5lb2SJOVoIM8FST6ZyN17KVXJDpqxB/R2YAm4r23bWKVWCwRlfJOVJr6tmaAyvW
t5t5jmY+00noTqtPnERroxVIOcL0ro44WXF7vZYjsrkRUDOutRHDALJVGzTMbFSLd6eLWVagROsb
24a3DJQbfGXPRT0m82CjymzVy9aeB01BGCtnW/yhG4G+BJmkrdom52Sct3rxFLrGt9b6Xyo4joW0
lBlJ3Q0TX8d2yJSnUUYkeihQTW+Ql2gKcwhLUu6ghdRI+sZxQUjwBLr+DqBgAwkvxvvOgZrJJ0FJ
0kptned4l6T0Mr7fbilkV2HEtaAV9Gk0Y1MSbOj4uStdo8OPT5TLLYKleYJyZFWZzdyg3rwo+1y/
F0O8yUszWUo3YT0jO3oARJYQX+osQQUGqGP0h7i1ornBZ12UWbFUkWIfAu1i5UX0mFUh62erbzc4
XMQSdiY8sGSIVoNioAfDEzAb3AZwejqoc2btep44H0rOUDQM68utmj1CzQpCgpVQeTJshnqYs+tk
LCppZy1NlgOzmC78HCn3RMBHoUZ86gxBR79Qu7qbddGWL8FdTWCpZcBpo8koPuSB2y2NLPrlQf5e
YNhDWzzW22iwCeaN7G2hR/T1tbOTqOA8bMLcPcdhvwR/qo28x3HCdBitQiot2j0K4GweCRCZ2TVy
nIl0plpePWdHaJxC+n0+DtBNbYpq65bbSJ9axExASGsigp+ZcBGw21ZKK1qu0wSUe5OEOk3Z9B1B
xk7iV5xRXkdIjmFtUbT5kXXlNxoZVGaEz9vwpTGWPVm58dXSFHgnW4U4LgcpVtnP654kmdBlgwra
xlvJPjPxLQXDmmDcL+bU4Z5vI2Xr46xwlsFQsHflYOEqLKs/7uXwirYarR6tsgO+fjVe3SRogyAN
pOn0eRpij2uxYswcglf3pMqegLQZDJI+mRtTXcX1/PbJTEsYnrnOIPG0lV9F7TWMT1Zi65TIi2FO
mf4DQ6t5lc6dqbrzwqGtb1nRp5LZGXpzWLB6ee8zNndtj2/FG1TzQv+AMmTiqfeRg+G9QMM4yyey
HhWtcWOTTBYM8J8rPwsXQ6N+emNCgFXI4iPTk02SYTBI/NDZD6Nf448Qqyll7gg/qbuw49oNZeJu
sUKOKyctXnpHJJvQK/D9NfnZ1r9GOSpnXhrKL3PGpu67gqIPOxsL6zGH9eL7z52eQ2uQ/meKTOjV
NLUng0Tbr4JsuKodnywj3A7IHSBeeuBYY58dCqmBRbSBmrQPsNiyEsCrnlUY/cxzFiis0ulBx29+
nnyx1iG9O3mrkvgpF8GO03tF93Od6TW8W0c7d0JgrUSsUSGgbdvj4Jdg4Utzg8JjKXMYR2JnW4k3
w1fwUCmDMyeyc5XQ22JtZMOS7yYtXmbCv+QF8GmaOMfYMQApGlLI5SRWSGUXWJSJw+qL/ERrroqM
f5uYzDyBZ9l71IpdIF+zWYt6GFoFUI6JvN0s22Q4mA5nzciUQifeXnWjs7HeCpjryIy+FSd7sxG8
VeMRbVURt7+cOPhV5uULF46lQKTlCbktyvga95t2QE7rwmjWKCahwoayOHi8qu49uCOuIDc9+GN8
8ELMgWbWPRAkDmKNxv8sHtRZCzIn6ZOPxNTXujkuCUGYZpW1BbDkSDFq6abuDjLEM1S7WIGpjCNQ
yBJFm7ZT0uZXI8KjSuIi8XNkJrrehdlkAzD1zQsBFbgV/gaPmohTEgsRI8LmonoOpPsw/d9w9Rks
lEscn0UWfFhEhOJbq4+lC4S1LjTihDjH51Fg3bkyPlRmxWppTYfbwGYMHZPrKrXO/CPPeZakd0xG
h62Vj3CUD3UjHyjEXB2kxB2E87J2jrZ5n3ScNU5IRz0pvW/XZtccwtXGEBlb5BmJcaSiX3NmB4ye
LH6LM3CaRG9qPnYF0orrJYqwD300t0HFRthzozcPgTCY3DvymQLEe2RdAuYFvASRV82qhaM+xgWF
HfCmy2rkmKQJOchl2j4oqk10sJ4brI19YmQqetv9AA1pLFE2FgX2Qjl3VY1VsYivY+NsWzW4+gRy
DlD9irJhUcOX0QUWcJH4w4hd/D5iLZ30FAXltUzKly4uN4rn/NIG6zXhywc9oOwaSZR1QKFTtx/6
Utm1HKoGVeYMn99KZpT2YPprvrJvE7EJtfaMaG7UGXMYzS3SISxAYrMqSQ6UCD6djI805AgwOnMZ
68O35BltN2U1mtYqqPxtRvjkdN8mbhTH8lzeD723KoZdCllCtRMmHouaXI38OTDNDQIadnL2+8Ku
YIramKJVNJ05K8UmvHTY7iDtLiurOaaNcXZN665OkQhi+Cs9MQtUBHk97zXVvbtQkQHl43Nkk55Z
4xkErM35bJMT1gi4tLzRVLi71uBf7iYypsm7dql3YCVsN0rsPYQms2WHEx3YDOKCbRjAFSg0n8C5
kpxH6sFOYm2rlJEaM0saOHPU6Lmuk6srYsrd/f1YFi+eyihLleRKsNA5ygSL2Xqq9dvOtfE4OK5G
/laNuaoM2Zz0sCmo8dLs1WAdpSH96one2FvbiEyhY5bvFLv/kAHrh5q+Oq5H8jfx189b8elZcpWP
HHYSp4rBXimCICytI0K2LOYgZO5qNPkEUOFkZis1+DpVod68K/P6ZaiibwskwpL03Kdeje+pp61D
yE9YfbToW5fNolPaY8GBx0v/TZqXMaOxvlDdcFuXvOWhYZ5RzA0hGWKhOV9GE9ACKNITXsmP6gNT
EZ0NhQ2js/OV4MPrbcix8VLU45OmQ+AlXqnUX9VQrsiXfaodZecpzq5o0rfA08/gMJYelbrCZJwO
VvQBbsIi5aM97rOaSaALjF1MXlUOpzVMpy/UHC6UG+agxg5ta+HfTq+lLs5cD6+OZ2+bBtMY8R3p
yJymZu820ZUlY7ofabOA/34BPxmsQXB/fGcK1/KRTYEg0iLSz0RWrmJVITwn5dh7lX62hQUAMgc4
PDav0n4qnrXU2SYZW44u6bIFyxWCcaPgV9z065Zk8t7Gs+l6+3LIXzAdPAlIOT1k48pln97bkm2K
kZ0MdpJW0D1JCgpF4Mymg1FTCO0JOC8TONF9WOas5cwlquXrWKVX0YCEyTBPZJziKclwmfLZAkaa
0ck/GEU3b3q03TI41mGyC1oFOhYQMaq8icF+RRrdU+t/Wk0ZrWTFZGx01gPg6b2rVduWtCkKZ/4M
BQqiAoPrmqm1B+VhGAABd9m1RZRRVAo5Ytb63cNcj7FrU1CKsKPxKcvipeFa22nIEjbwMYwabVYu
l73Zzm1Ct/JC3uXGlCpgPwSlWE+X78CtMWqamy7Vz8zxrAcQ86Gq3iY4KsAWnTSCEWZk+7HTSk+D
b8A4r49WR8abKJnne294ZjnMOWmRjNtUL+QV/kpVj3YawYVGUS/AM18CfTy1kMQoTpL+2qfmKq0b
WmgLt2cEpIW5AZBYzU28bixGJywSdcSZoL5DJYsNFloZMkAUTyU9rIUoGVoPZAx3M9SNksWTDxqV
fDBvcu4KMgA3VRitzQyKfouI2INhH+WoxpURPTXpf+TvUdVpOTeXYdz5i05P9SWrsq//3tbxn3QR
/z9pHKaM2P+6v3z9Kj+C9z/3lvmDP3rLxu9T9xhNj6n9Tanwn81lW7O16TdSgvkT4u/dZet3zdF0
Aeb+f1J2HluSKtGS/SLeAgccmAaETFGp1YSVEq1xcPj63txJr+7ZG96qW1WZkeB+hNk2IjMFq+n/
u10W/yNsFrWBLwOb3/7fbZeJ2t4EDP+PwIHNNyIJy2Ita/K1/H8CB8Vju0Lh7EIUWcoRY+gooVm2
kkbtNx3k6RQNYFvjMCnaqB0vNq6zk1vVRwA7ayQaAw4JDp9dJepIVrBYIPj9JEuHJBmQEG6wig00
yDAy22DxZPLVX3JWkVi7T9K3/hXzMIUMxGRhiH1wjTQU89ikz1l7ItSJZh+EOmULCQpGLx8DQshC
H4EbYqc5XIlxDIcRO5rD+ZsWH+sm4UOF3obS16GBBdkd82fXnKCdxvQvXj9T62miuGL/psKMTptt
HmE03cYa0HhvLT+zok7tWsCT2uwfAvSboRpJ5MOVFBmz9jlJwJAQR7OXiePyS23LdVBzqsIu87n7
pAzKbRxvsY32rhxps5Q6GX3nHNAMsBf3JAgJ0Cl70EIpxwW6KmJD90aqTzw/+2INjhmxFHtS73r6
/F9Sff/1huedFgFsdkV2vPfr9CN2c2ACSmYhVCsdqRY4Zj3bFGuEZMOQZqwoZ8VGz8hgXXe/BOwZ
RytQp2ycSvwWFznMFwDjr4EmMMfCTplfkaDzU/A/gowqPmOjT5gGyA+mNaSiOnq7jMrLygiaRaL4
q6aY0pesBj2Om6w6BlU5Wzv8ODjx+zYsV/tjZg7p+orKCYaF04KbsSSg0JYQRIVHHRBdd0AQ+UVM
JEy5a6xCeUjcybRLg4Eo5SonXaOHrIK/LMomgvKqmLCWQzfWj6OiQbAHDNQyQz+m4xs1W0e/VJuw
7aZlXWSBxpzSFwI3KNDc/IxheecMBdrDmtKcgc5+MADd8zcsaQAJIi7O2DMocOfbtqqq3fbnkjKn
dVjf8xwV9mzRiky1dTtnf0Mmr03D+TBG42e2U1hKWHJo/sKEWw0vCnhXsFsv54LUAzapcOiY0xFw
NFBv2u5NbPg3WHOw2kYyCfj4lEJQ1MlP+H8vGA9Iph+4tXKSUChqbmEHXcs6ua9d/9az/DeXkpb2
HnQWRB5ErtDBe0wpNhIlL57OXT391VZ61sAj/HYN6Ij4lp1KPfQkjGMlOPbWeIve6bG3MCeJvzGp
vgDk/IOH+kxE8XU7gY80PqVcjnMyL6Htpq8yne8XfXG3eHN3eIA68t0n8TFh5Kzy8sZpM0Ab+Ee7
PR/e1VJ3D2OXndV0XcXoA/H98s2CRIuYMwJgt54SSXEaqy5MQYns2lK8dX3ywI86FO+ebL/ENrMt
/Yxw8NH4tv3sLRlYFLYmC+srlbiMFKf4w2f6ujPGAT/lFVu6KSIZKmpUA5+/mz+bwT6PeMOz3Dpj
jYB9ATVT9p8Gm2TXmd4ZeFk7Ai7jliMpcOVd24hzYKwnYA02O8kLgCo6e1Ndp8Tq9vMEWbTwroRZ
vOC8DHuJmBpGFNP/FOVjI/R71clIJ9R9pVBO6Ovi68QEkKJzGN8y6OmBD4KpAJEndRsBMXzMSomm
VTHSytKCguO+t2DQ2YJmTQfi3LsEfxIDSGGk9Ssz9NvJrOudMpMXuaBtLDP7ixUIKAPWHWNaQKQs
CR9p8p81jcSYf5PvfSYg4iaoiltvQihjuv5d1vWR2W9Z7Wn6oNaZvwewVFD4pPpx8IvRe6qb+jWb
UagAIv7nhKyVRmvg48d+Gbqe/2GvBI55Axu82mfZYR3zPh9oBJObzKkuCCauZpNvqiRTjs7Fvonp
qQJpnYlE/bH7xgboxUCsQApOk8RT0CYxefULkxfTuEoCPMFIVF6gAXxlMu3ZbmM5M5lX0Dbca/8r
2X6xDMTbEFB1o0td0I0QTJncmLYk13J0r3FYH9X2NfiZhpLCazvCpMdccD/53ZULnmDPiQodRJcP
HbgPOUHbdpMPKwcVBUfPa5CCS6h/KBtsHxhGT6X6vawQ4qtu1jv6VRJ719epRWRDEwM1jhzLcMg3
WzDJKXpgk0LHl2T4Hxzjo8cjaNygi/6JE3njFDYCb3SBKwDODnhhUMvPrKJ+hpV5pGl7a3zap3JF
gzDliDWyMAML7RfL50wMG6QA5z7jYBbaIINI+hw6DS2atoPXFKPsQQ92GdmILYbkqvX8J3dh3t/k
9U+RptiI8Yvs2AVcz7PPyTzKU9GhzwJyRMdiM5RRgI5oJEEPm7PYTTmJwWvwNo32X8W2amAtFdYx
QN61wjbQ3HcI5Hk27JfJXf6N8UA57DKOkfC74tx4mSQpaTIASTon/t3SbunUmTiuK3is0fXKfZZk
793oEJct/TFqkh/fOCNoYskgsjFCsH7P20vEsawjksKqHU6PU+kO2+CMqtvigBCVJs07xp5HEPUw
FRzfhtzBkoIZDW155wBp5JE/GBgS8q0RB9K1GTALvDDdBZv7Evp595YNLaa9wPsQVvdoTeWzZvgP
H6MOm4moSr9nZsgkRuVsNE2box5pHq1IeaxibkEn6+RekV65I/rxavNZHrWNkH/LIPIyljWTqUxG
bgKXMjvkNub04eYMSY5ukYJdD8KzOd4MQBAYPLV1WKaMNn5GrJP6MD3k7VQZ3a7Q4s8bNCuU9lXT
TYqEjU1cymtDeA+14RIkkn2XPgOhbjABpq74B0ekz4SvfpkGuxD+6iByqQw89kknO4uBmsUQAApG
s37f4UgeTVJZ+wdohdQcC9BJJHJXQKh0mAbWJ7G36FuWU9quVAVJYRH1tt2YMXNCWAhOP74aukRO
x/w1bHJNF2qTVW3WHieOsEMbXPQubxgk1qoJ16ZiH6HMhxxCIDqFN+qhYie71NrXU3mxrImaryce
1l9ZIrEuTH2OXG48Ni8N1ENBP7cG3OPBVmtqG4dXaTIeA3RbMrBukvGbANsVkMA2NdGsReNvZ4h/
ufbP2rf2ysLQXawA9TL2191aXXiKgb8kJ0eb2YGmmTuHhGZ8xB6OrL43rvK+3IsOXgigAHxXVRHF
I4cYgQVhP6GQSKfjYC5fKbNRY+N98q8x7T63pGxREExn9kcPgIZg34KrchNT0OolJLDGV/1aohFi
rA5nrH8EjRRHJEi/syX0yvSvSDKmQ2jZkuo7Sd1/Xk7gS6CfSAVAalziiF/c9MNjcz959sHQm0qi
6e+pqs9tbVak/7g/ObayZmzvhipl6WoxOCOVN9xuwjrnx2KZYP4rmuqlQB5XG3hA3ZjBnF85UW2X
wK9r+R2k1kualcegdZ958oud5UJslG17D4Dxqa1cxHVZ1jD26m/Gsvo06x7JFkP0nc8EdmoExerC
mZVmE3764o4Giseva5KoYBCi5XfvpgEFfL+fuE0vuWPthwpmc5rNn63J19zP420wdPYJKVQTicJ4
0t36sC4MBdIVNyUYPOSgbvWXx+3N6JXlQbjdAmKC5e3Un3IKQ0stTL2L8cOLOS65fNFBgVQI8OWH
JTsHFmhcu1XikjKVizwkZNcBHDhz5jqWvQeGcphqNGRw5wTb+GqNcBZg9srRdsFthjznB4yATRiP
q96VGBOOg26+8zWmfrHOEpxNXPiRuVAAjAYP/MI8rm+96sAArD4NE0uFsUXEmTTI3Gp24KE5O/kR
3M4KsRGNL/tW7hDy2kTeo0RP3vOWca5vJyg8DA6OYV6T00AsNxkq3dHK4qeYOv5QWQNUxjq7couh
QlXkuztiuagJm/JMKuslW9w8lFa2HbOUzCkEH7BDByNh4iCt+ldj52pn+0aPGwYlNb9dcsdZIowD
h7P3QA9q7OPq2mxW8jkrhidtc4LCfFDSYMhPAJrvOfSKOJrD1U7pIV31Z2UupY0hEPI2OiTe3Xkl
SpIdJEMrKUBuii2YEiBvaHuELJGr1E57d+G/SU3gG2QkRciOnzmsfImxQ7c4E/F3XHP2flPV/o7u
cCHdyMDkurzHmXDCEvvVhP2UfnU19zaUgqX3XHDctUKEBqeu3bszJHiGhyfir+KwzWsvDGITHgrd
oZWbt43nvpuSQAK3rh9R7Xy0/cyhV6YUIHNOKqT1tLLmAOG8IHkGYGd7b+ZsZ1xk/bJnjXCchJVe
xHDysr7Yi3yFzpoikcsfCmKFHhlS3kv4NxfPrGeEMVscEHrgvsa8JvoZuUxzh9SAo0GPP0Pg4CJL
vc1RlUcCqbfmjo1afB2Eh7Hxlznkel3G9D2oiWJyVa49j6E8j7RESqnfzWGdcF863qFKUIvGW/dh
xVBja852im//YJXq1KVJfyKmPKfKtK7yykAshuDuMkOBJ/zwMdaoQ72mOSdieVzMBmBEbvNyM2OV
UjVXgjX7zuky9Ma6+1SbnG6cjAfGEDnSJvrXFWep5ebX8HJp9eI/8LLepVnmlxQ0FGB+ZhGmx4M5
T+THWEHSHB0wbLvK4e9FEcCGyudMNgbotEm3Fyikzp3TXCRPF7GFfcO9HaFMB0vnCsExlfDeczBJ
ZGphWdgWsRiuuauG5zT4QEqPEh3Y455tNy7Ek3LJxjNnNtm8auE0smjTG3srxhXVOCgfIDjdAUV+
iEv3QI3vRJ116Dvij6zKbncMYQHg+yjgUzXfGDkh7hBIwMLY5QampaZMdMTI2GR2b9/4tTp5BadL
4Q5PNdYu7JeyRfXU/C0K9e0kgjw0euPgZCgZFAyGnWnZJ1xja2gFk9x3qfGSiEObIc9NTeqWJfO7
HUTrnFgIsrcQ9qmyQJaDVpMJL7IZi+aHnlaxg+ZIAsH+U68e74LBXBfJVkQUyUASec/iU7MZGvx2
OtRV84ZNk0IbPsK+8SwGCRPw2FFHXVVSeQKn89IcLRFfF6xvbjyByomWOnSlJcJDYzsNSEFSDV0P
NrFmDM2fFWnClZ72NpFLVjjZfDLmmhClMcOv85irslrwThkjgxzoH3CQ5mKMFJ2Oru91Yf3OCqlC
u2g23FglY8apaNXxMyS24Bbqr4bYviOzfuq9t0q3f2bH61HVzbJvBT59pKgD06TDKnML6YF8R02M
KN69VN2LDCYcBfApepRRzHoIvm11eSIbj4evFU3YGmjky/STsqypY70rsDjtijb+zlmYtuX8HDs2
NXYJQAuB5Z3DGue/ocSIy7Tssnrfsd+m1TFOtWoftbJJb6n3FTIurAop6fMSNXipnRBPXLnLLDQQ
nIcH2YrLOub3om9+8Qx7ZnPiqHVC1+360J3Y06iYcC8FYoYhF0FfMO9mn/GAx75yHF7sbBGhXaoi
kvOFeKDfNJ0N2g6DVtcEnjKkDCnSlVCfIPk0/espzvFtvo5BnnIrBc9WMX4vlkUEDe//rkvQ6KXD
x6D8JCJsFuBy1GHi3ZkNeCajyXjIIG+5EpkQtlVs3vfcvbzyVvyqREWDan2b6D/9Et2WNs2fIkD2
axs8FBTxnGlg8yze6V7B/O+bk0w5vthnoKNCk+YY/CnPdbkKcs4q1dTvKnCPU+UWAJh6PyTJ/SPo
mmiW4sFnaWt3zrtd3I+r80qRjsMl6X/mvH+2ymVg+5ARjwPUhYUuQ87frBrfPGrCXWHntDDdY6rI
Zjbzv1GQzVoUO3f7l7O0/hYLiQp1ebARYgBYSVALFjMAOPfbSQSVkvm0LvaDyhKW6JTyeR2fms4M
20aau9w14BN2BCE1wyOJNq9mT0rtf//fUtVfvWO9mZzvO8/3D7Vpc6Iplgy5Sk56pogRhuo3NsMJ
ClAaNkbJNLZECmDnRI+Uzplx527cInahn2MHArAd9jmPgyYcHJpLmypxDRxZxXa0ZhzzccLFShBN
nY8N9WKguDq36CJQpeOxWcduv+KIijIeeGpDcETJ+p4tPt3C5KKWf+1iaDuJ858MCNo2JEzPVIdu
7RC2JF/mKD9a1/43AytuBzXQzM9DZHLeIX0q0QGCPXPh9zBgRTQzfJs1/PhmSsTOcIvvjNaCIJLH
dbYegwYl3zTR7xp+FsUmUzmtiMjAMhuZ5upf+fnej8U3JpuPruAe7dGQ7dKYDr5U2cUCA7Crl5Qy
zk0uQH7gY6uvQTI6BNE77p2uZThAiDoTlmSwQZNx9WMWcXfd3J/bKrkdmqPJdHKdV1Y91qHdfh+g
yVdMdCKowifQ3KfUrI9+5wU7pTe3FKCPZsoHhvBrRBWUUXM7fzM/B5e7PphhvNUiZ+FVPaeD81yN
vYsNI+EXsuHNYLC/ayHL7wj3eu/9/N1bPtdxfoNlA+mEN4kt/i7LUobXTKDnVD41Zm4SnGldtCGZ
CIqReVnC1emYh4ygAfqqnrc8Df5KPCfdMF0SxhXx2nBDpfwwFsRoQttfXdqXobA4gidxmi1YyVRV
OrSArgWJOsVzR3M6sqgF/HNf1vqNXK4dCG/JmAkrmkWigWePImqAp7rseFd7oE0LZsCRcfU+Etrs
x/TYpFmGg02tvBgIVRKz/Tf2441VKTtCT1qMbrYHMG2EXjWGU+EQmYIPBQXINaQ9EsFU+gM/9AVb
AftuotyQpeLGoYVPzy5+FAbTyEqt4cpQkw0XymeMrDhxmoZYYIMXDhzuHehEnB8UHMY2uGgntgXd
iFS7lPeIlcaLFdv7eV0pQaEebYGMP7lmaNRKgQuqL9B4tOaH08hn0KAqqnp4qRniJXio9NnovpjK
Zf/KfqTCK27MGK8I6lqEnYW+teMFJEFsPVX+Vuo18T1JK264xup20UTGgIXts+FVIuDXBXMWgQYG
jgHREi5rU2DGYYOCjXIJ1oJPDUW3cDRxiBwAtDiLYZz8Af5iW9+aXtKFMflyBx6oiJ32GpbWgq3L
qnZZrTB7FTBwMlUdDJc7ePBw/pMnhWigbvYo6V5LfF9l7HyWQc9QiQMLj13+PlrFZ2IjTNCr8Ty6
7ENgw5Ey7Hs2Xzu0FIskdaXr96Yy7/UAxg3uG0jAAXUxBu8zJ+cL44rOd9SFSLmUKDLQgEW6EWTM
KcwsCOBEQ1Cdutlj3TpfC/mSoYvwD1EA3FJvMjiU1hp1XO+WUWoHp1G6v3YSl/RuJZ6ail7RT71Q
iKU+5RrdTTtROg+dZgqSNtGCbo0kgknuGldXhynpwAKafVQMfPZYgSGgGT9ZlxxrUVOXjkwBRF5H
tk9oY+CTGxqMXxmbNSivJxAmtOFpjYC4apAeKFntJ3N5XQrZb/jCXerOSFDhl6LYYy+O7Ch0rfYi
qkpERfeeZeqmmJEexXHlU5Vb8NhHPna3NOHdNT+x8dkXd3D2pw5DiIN20wKJVULqVwlEq6omX66S
mdj1/podbOKLGIEFa/yzrt4tkqPpnCJG6TpIx5lm0h3QWtk9YIE5JZurFLSXZrYjoQmLzYI7RWKN
dlWnOT+sj4q1IHttjs8sbUJFQFRuBHexMT/Ps3wpRnPbsRGIzWwmzGoJ66/INQLXY5GRV8u5ohfo
oODRtQBvZdstFWGXf8duujPj94Edgdmnz7ZLkEbV2386Hr8sUP48S01kk5y0SxNOfNPnnknx0oZm
FxDJRBKYXqZXh1KX0sG5nwmlZu7K440cFq0g/pIOm3ZItK3C/sWoJB+9c9tBVCdmC4eg1GFXZgcL
1bpvs8mKF6QrXdewFG2HPVFgNSxy5Ks0EH7uSiS6lzqzkijpialFQ3wRBlw5FQT7qf8O2uXd120e
Ga2HHjxnGpsL3C4OiOPGnc9TI0csvdUtR/OfaAsDtcwHmeAQLQWz1lXh+kc0145uxCVF/FoyfK7t
RG9RqaeiS3+LdT7pon4PvMrdUTCn+9ZhuqIxI+Ckiq8LdU/a2HtLEsNp6RcPB9mmKUjyXZta1kXi
mqxWkLvAX/LZu86T7KOoVULbApi1k6NxdEuKLD/IIHDwFlpeJegbKn2gUdw3zlREaGEte7xWlfeY
llc1h3Zv8mnVMyI5qvIuaimmFjAypAZnjOyW997Dt7XUxcByM+C+FQK89/xUrCne4AwFP0iZsG15
6XrJEset/C/CoJbDMJsQ/px5X0j+ceQQd1WLem1dndNq5J/wU4GpqOqPoOV0J1aLgc7g40czky2z
usPotvS33pJ+K4A8lBP8K/DN7z3Z6J1TJNyYePMUyMcjXTJ6vPlfGwfXLcEzVH0E6QimD4zHxUNQ
sM4gcFWix4AwNHxLI3jqVUDalGTIA2JUsOaSRXKckhsDstpescvdp+V0o1f5knSGFcZ07whLzf2a
eGrnuSCOY5sny6Ww7YYh3quCtGwhR2aAq4ws4X/Eonjt1JTBNetf8tQ8gS2RoU8I3o5K471wrV90
xbc2tRc3MfebxwgbrN0cLVy/dGTdxV3Tf8qr5IW78VindGGqQj3HzGoSJhN2s8rI6t7Gnc5+tMna
Doqc8OOhP8U+/riCrJx94q+8CB2J977/ofA/1IwORcISe7WvUTdj7SlUhThl+kDyPhAKkI5g9BGe
As5OGCzje7XvgT3MPElkUNOn7ka1qH0e6weVpF+NjQ6WFcQhgOGX1vY59d0bJzjE9jBFwrCoTsGU
7rgoi+ENdC3vkldCf2eSNXRT/pH0JSW/6XbEKDrlwcyTfxLdDGG45CUW2V5TJkLuYeYl9FLtwV6h
CnXac0b8y0NnBUc4euulcdqDtMz6yvTA34+8vv4qDp0gRsUp7pu49u6RJy9FeQBFc+2uy4MnrepI
vwoOjTZMfLkc+Ic8ZcaVLC0f3kInPRjULbPMy4Maxx8AdLw97uxfFlwusAK9XVZik1gG+JyZY+8m
A95mOiXjcYobwh7X28RUAf3gNEZB7DKf1F6MqWpIiIJGZlp5xvvsdxHgqJSA4qGDm5V/SDaAnSS8
TBvpvtI5e5qpZLO/zDhJaIP3mAsuchyuk7r2rzkZd5M7j5DAvTNSiCby+GFF5SymPRowIPz8uOWz
hVIcHnX20BpSwgjYlc0jsisESS2rxV5jasYgt1MJIUrItKb/UtrBVrf7pMToSopKHea93UZzrk5l
shSM3F37BHsLm0jDNFYpz7hqtLgvsgmgkio1O7wtSN3FrRCMQRKlmoJ+tlBz1QIo6GwSLUPc4YBB
gc9YPdPmr5wB1zbKUAZXnOZr6x5N/PEgBBh08JEMqy8Ogs1WpOz6k4zJ4VCNkYydDDOhTPeJ/VL6
Eqdpr648YyYsF/tBNnOd+eR6RRJqKmlIL7UYZJiA98BQAgRpLr05EoH/0Up/JuCZZmPcBCJqIXCh
7LybYsw+pHBBPpH77U29xJrbfdQVAsXCpNBx3eKI3v/cAwrfrf5MgFeOOxxe3cUuJdiuHk6ofdRr
6p2ncmTxUWFm8eGskTZoMYNwl6OdIB33SjvUtDPHAGP7bhuIJUkoxm46plskBt/vX8HGbFVQsEgy
K9j8Vs8EgG9xgSOt/Fjzv1c9fPyAH4KlEf+ITmNB6dVbW5Ndn5rro+c3MDnz4iXoEEkKs73FwgwN
tH5DJsUN6bMQlHPLMK27dJb72A78KOyVrDchqtCtt4SomayA5VQTxY2tFjEI6UC/Ln9nFNNqR5ax
LXo9s0X6X74gnscDgpledIzcZWf+c/ruBRQ5dVjpnQy1mgx0yArJeBxrdwCDtfIdDYzfDpXfn/oe
V2pXqXxvuKXPEJXrbPJeap8T14ix2JmIICfLsHYAj3KY5LroSyTcQXmOxwvZYTYVSJw/Vp51bUrj
H5a4X3+plvMUYFew3f4tK+fvmPxLN4vLC07TqaJtic1jmTJsHfR8ieWIO2K4tIK2SWMhOY8Q/ysP
05HpE1+19Bu1suvOeUNWmDa4OT2jFCFQ73vyQJKQanDmPcEDYRUDktJBRmkjcHJwjoxle0PZ9UPa
STyPlxgrgN/2r6Nkt+Ny1++yIrhdJIdB4AAOZC91gzXtU0ifg2I2TiqYVVTr7Ksdg5+CjIXMxR3Z
d+tjY9iH0tWvqtKswHmrsNGzkua4iWYTxxD7LyNbMSeRGYprwd34gGwASbA2pXNV2PPdrFl/qtFl
1FquXyl9qt8waFmT4a6bc+6hwiJvYWRlvfj99tLGvLRpQZwMv1ToOkGUm7s7clGy68muvuNuxItq
TQkp5j5yWf8zrq3PCr1raKum3ZmvKLmAxR7jpGvPuucj2raVKilOvM/bMjO9kLTTHk7rXBzWDsye
n5WMnGY8u5tYdgDGwo15W5FwFIp6jI+BeZg6PEceNhPmoNYnpRHLd3LMd8tJi4Xl68Ju3yP2pucE
7OhFWdvCb4+3VEHMrSb2tmjsgzer+c9tE9ZTzkBz2LBbS+TBjh1MehIIvxkjA9+6Xm1tM23unzrI
iaHJjjwUGsYuulDn5MYPClEdqQGRJnYSLZhab8jlirSP8r5Rt1PiIOGRj15jnuZ+fmvmmgtPBD+Q
5E5c06c1XhHoucRuxMujqq0/kyrRj/N/k83yN+kyQqKaZ/KgUt57unrogDfzZI1kxmzejmtuSRIX
bE3AAw4XeuzsxU1bCtdC79nls+O/JSH5Z8nRz8GEBOgZEDZYoWAOS2OAf/ZNNh7FZbElAioi2HJb
dBfjhVSf5uw14yV3i4ZFbbUcRhrEvLd+vQFayCK6e9kSSGcJaGDtpPe5JlRg3ka5xmiHQNI8/M4F
RdbqEVqFDBw8JJ8f3TFmdZTBTGIPZWL0QFGqYu85tBWbKildwKl3sAzIQnt0WFTmybcU+UdrLglD
0xonXYxhLWEQNaEbvwC4eDG1GvZiyroHN8c/X5e/dlBXX061Pni1Mn/cRp29sn4fuKPvS2pJKue5
vsbjoxNtQiNI7tgjNKeMroNH16MBHdr2Zczss2P6L6Li8V0McpbMub70yZJ/dkZ5r2sadtkqj3Z1
aA6dxrXNxI6d/no3lnd1YCZXquu+kKpFovTdC2sI7rcl/QUIc84sr7/d5GWx/REXIN6alXZKq+nT
b/Vr7VlEfDA13hWcpvBcChOfv/OcSNiqa8tkZ1h5f7MWsh4n8isMN9JwcvVkFQ0kBw7vc8wbqOOh
APRL5MLIeK1fegYva7yEjERw9Vv7JCgEs0OIHU2iwLPSz7Lr9QN9NFUH6S4drjzHGHnnKlgoShmX
eCBiVs64wQGvO+ew6W3oIVN9V0oJv843l6s1Y2JnkEAzeBOXlxP/gMD8U6J72U4y4EfL5jy1Ng/q
nJRfSAA2Z+q8eVQZaB+KzbU6r8su2XysSBHmzdeaYXAlU0BGC5ZXb/O+ZubmgqVZWDZfbLc5ZBOs
ssPmmV0296zARttjp2Uk8V1jr22w2Q6b35YVxo4xKkG0DBVwQZJojjl3waSLWGnb6bLFU5uDd8DK
W22eXqQ6fBC4fOfN75tg/B0wAK+bE7jbPMEN5mC2+pwT+SnbXMPYC5AoYSQuN0dxL+sb252fHazG
6BB5yDEfw8mCkfifH7l/djZ/cr85lUcsy+Au3xf3X705mQm0m7Z681phcu6owVZMz/iSoLBvPuhq
c0S3mzdabSZpHKrr5pr2N//0vDmpMyzVPtbqePNYG1xtkUwZwxabAztngOtiyU43b7bGpN1tbm0f
2/a4+bdBYjKf2/SBCbyWzeNddi4dRD8tu9roH7oCwYtivOObluBI9u5VMp5Kw4MxbZ7Rbu3Nwbsh
84DIRtzlAwbyHrt5vfnOMwzoQuJErzdPOjpm9BHY1Cd16tV9iXW9YuRomGiBNKb2gh9zh8kdT2eo
OnYbcUxubZs86eK4bK74oFT8LQbWd+k7nwhBrfPofOft2CMXxdSaY6+HnsXYTz0TkHsXYL/fvshY
VgfpFXdla73aTvy4cTUWVKRcuOc2Xbdcjad0DJ4nx7+WSwJXh7uhTp9K5y9Y1MlZ0wcnW561lb5g
8XqugAVoAyeCfk1ACJSgBEjauo7HR8YNZw1oIAY4kAMeWAAQrIAINhuJkbCV8OgnenlKARaY25Ui
+EJnSAZ29dnHDz14AzJ498Sv4mYITin4A0OKvcUEbwGLsFQ7F0gC3f8FByGX03PsFV9iYymgAoSE
Y9tsWnj/so6WNQW9AMjhobFPQIIG9MHcmf+RUQZwDZTZTzb4hhGMQwfOYUpPOPz4Xql3N9oDA6Az
nf9bDwZCO+px5VraDgQWklCLPJARbfmVA5DgTvmTG1FiBi0hQUwgEGHpAHQCCO6VwwS72GgUNm9I
B55Cg6kYwFW0YCvqDV+xnF1gFhvdRaGQ0wEsgqPsv2b3ykjsNxIYbp0u2U9tujecFZ3aetR6DFMf
kR/wDMFxnG40DTxkN/6G16h2hWPdkWj0gV3+IoFwNDhgAqAcE8byAkiH54mvXlo3AzYPF4jHhrtf
r1rAHonJnwT0sXFmXMAf7qbUBASi/ZzJtH6dAYSQ8X7he3MiCTqkBSEygBJJ2qg03ybwIt3GGbEA
jsSAR1IAJMV4a+MeQjDzWdHvFWBKPHAl6zvO098ahIkihhugSQnYxOZD4RXc+wBPXMAnPgCUBhDK
AhBlAYyStcGlApTiAUxZAad0m3IGY/UYkxTbDg+NRURwfO5GdbO23rUcJ9KpllMi5nOs7RDhFqm+
3T4e7j2KqFF7lJg9OpP1kjLJrKv+mG1r6U8Tcjo34Z78pI6Axl0r0k/saTw+ltybLvbZHqo0JJom
Hpmkr4+uTTxjaZ06CFO5Je6Gzng2JGM3Nh/8/qvvLq8+TZjBj3Ej2wTLXbB0IJ7sV4sXcnsB0ar9
U2LYS1GQ5zY9CG95rQtAOLA2tt8PEEvFFzViEBPdu/tPOck9iUx3xNA9TDlE7CK7nYrmLAL1SDcS
YoA8B7533VvDI3q8B6BLz+UY3y8bPMy5NRY2UAh/a1M9G4X5CuLKwVlnJuadWSOQL7c1jbwudfaw
pHzxy3SLjus2Y5Nlq+Ew9ZB/7PQh7YNb8/9Qd147kmNZlv2V/gEmqC4F0GigTdG0cjdXL4SroNaa
X9+LnjlTEYGK6Ol8KPQ8VFZmeLjRjEZennvO3mvH1vO0jFitwTBDAePaXvtmHucB9Cn/Oq0ktoVR
CfaJubCMpy4/e2X00Ilk64GMs+ZVX9+qb0RITNwjj1uDOjjujkN2rhQMf8nSqs4ivbGJOXTwY0u6
TmANQBwPtBzKVR8MexksXR2F5x6LZiEN2y9RXxgQJqmcfaU5Fo31XNIzs6ArKzr3FCNI/yyd4nEF
eXFhNcN1Wuamv8ps654J0E1r21uBNCTuxAH3yLUAaMTg5mrIwdVAMea13gN+6C7ojorBylgHj0yQ
z01rHknmfAht/aAX+O0aKNvpuTWHc6pJXx+sqvyrJuk3JWP+Kx2n92NP57OlT0lVlnbgBdOt1jJm
6mKoLXexS4xj+OoTJVEP9tGvggct9I5JxRrNoQSfIDTAa+RHInkOE5lJ9M0RKs3d9AVMr59o1UFq
HUPzriiJdujQboCNH4sgAEVCEkcdPmmD99AbaI156r0EhoFfvrubriiltQ69+T4Rmtg0X2siiidg
loXC3k4SqsD2yuafzQeqIy6+AMc7yfNb0+0xTTZX2eJYjXGcfhbr7rooX8smRbscPAzB+Bhn42X6
UKMenNm+VWrhaMN4YeR4HzbNHQrd56+Hjmw+q2pHCctg2H+Y0EyBaT4XgX8V5VJozXlosre07Lcm
MJqyUx0faDYcPJvu38TRkqXixR8btMkgaQhGJ1TSJdV5egsEmaytet8q7vN0R3GujkqjPLZtdx83
TtiGR1UZQOddKq2960od7ytmP0IUmA3ANQzXjSsD1cjOX5eN3N6mq9cTPR5g5At0cIk02Nl5PeX8
Po1jew0l+RFJzTMxzTQdkjPBfs/INZw+FCuuTB4QsMsG96ZmCbym5jY9Jzs9cSZ/QsQdmYcd4Nj2
vqmDq/A+W5ZkXfMedElsLRl7Eb/G4PPr8ZpG3n0j18euTA5KBoGMHIK+iN50LXopH62xvLgrN3Rv
ZfJtcNsThe7dBP/x3eoYdBxdNDeGh8dJ3Mdgq8oH5Nlgo6z2TlbDJyCiZ0k3pqSNxgbKVfZXtrsZ
gza//ypDprf19TXaqEErLEkayjKUtRyfH9juw9f7NNSt1N57o/zhF96VBgJ13sv0KYw6fWIFvujG
1rY8TJ6sZR6uaD16Un35MeGiKHsDtXdzqxsXw8i465DM2Iu4qm66qZ5K1q1iGjBGg33XW/Iu8VcI
3NdWyW8AaZlpBqqRdCXzY+LpdM8nAtrgSpt2WUtioN7qvHpXiLVu2T8Z7KgYHnkPWiJWDSuoR3Zr
1aerCq1ZZs44W9S3lZNk48G0ARhI8qGAtiBsbx2CfQupSU127KS+7CNTukdYsUnMbMf4Yy8UQBfY
sANs+0UXXaYne2knhAhW736Tz0kzcDrDe1AkRFOSop9cQVR5nhw0c3Ky1Nm5S5+6UPloYok6SWVZ
zO97PX0TZf+QaOZn1bWnJD6RvX7FRAslheRqvb0PVVbbCE67Zjl6BpqYoYXiXQVkBiPVFq5hrk2g
kc1Aqm3Rbwar2wYoKxNYfAjO8Z8pdr625IXZ0/Jq4H4gLkLH4rhkH7cJv4DUyUwH6KHqfDEgrwzc
gbVBn6d2syer8azBUoQOR6yicvCyej+Em9JsHPTZJ5lBXh+v/DMPieBIA3Udu+TqGMYe2M+yplFd
y7sA6J3rCwSqH3k4GQXbayweueuDUxFATcTUhDbFMry97hU76N8IoWH4yYUjk8DjI5aRaUsC9kSR
9eB5BNhlyZxO3XGS/7mWymzevVdcBshqgloK72K8KItPZqiUl2LReZQwaD1lmayzAIQieouJ+59F
/Wo6z1NFiSxRtr09uvZtNuFlW5vlYNiKNjp61ByWeCOE5Wo0wbUJhwtmAySvuWML1jQG4W1+itPo
bCFCxB/GMGdE1enzTjxGCegk5rqBkKh997iK1JAVqWlvWd3eaRKyyBBInV1NgmaVrgdIs5jlhsNF
T8kgJXwZ+LikwMn74dD6QE91FGIn8znwTNTT+a6gtdUb9qdepVtBb8IQijPQQMswJNn2h0nsS8UM
3WMAbTkqy1krf4aVtZ/UlbXphPZBFUhzDH9T99E8ZkiJToNWAjk+3IlqlS2l6V3y50WTQHVNZkUI
9CTvcTJfmiSa12a/ZhI8V4CLTm/GwycSqbcUPkpN4yBBoyux1zcTOmNet+JV58YqatXV5PUOBliK
o7XVpHTtK+OhpXnrVtYGk1Q/zEGoLlUTvuSAJSiiM+P61QIA4qI65WG7tIJhUbrDQmdE47rTjSvN
897aAgEo57qKQafdZIl8wiC2HbtkoxW+Uw0FIQkDjLh4UysZYMkVBJMZCtNlVKjMFZEdkk89hqtS
xZej4VRK5538YbEHF9xALR/JrXlyf2hIXFEKcJ0idQVsaQ1gdQ7TGeDfpnp5+hYST6f5Xy4IfF4w
0rti23+QogoAh3ywIadky162t8EoVnQVAhqiwbUFXydpqcOu/zn1p62af0ki/Tl0ryFSpjbTtyYs
1/7kmv0ZZf+zS8OcXVbeyuhsVqa8E9z6YwZsr+rv0ZLtYSSfW9QFOcTUKH+Mi3gThmRqcBXAKDiw
3hCrkr13Bq0aoaLL0YcLAnmG1Gx5psmoMVlHBmgb5sam5Iwyezs98Go0mN7gLj0yz8qIhn0nrTq3
JPyV4Xp5taKciU6YHEA5PugdFNEqOBILAG6vf3dlm8HysFV41zjndc1kxJywQxeLEmsLWWJ7u43W
ODzw3J4Kt7tjYHJWIoklUD6IvEOkqhNoh5qV1UnDsTOVpoVHg2Nc4TY+dEKsph/zRAdBa23Mhsca
9pfEZDWF4jPgwBg6HQchGwX+O0jAg4J7tNJu1db60gjXuS4d2JHMwn3nLpPBo8vhH3tjdNBRL8u8
J77dXvMEWsK6WuKTmlxCuIeXcRUvpGRYTH8MLG8jma7DrXlklt6yGEySc2N4mzQVA0JGfMHO9CCE
bX0Z2oRgeR3aq1j1NkGD9Pv8Cx2B7aCfplSELEPCX1nHRCdmSslPBKCdVKt0ZNd2Qv8uZ4JLHJXw
VjjoljUNK6m6du5pHNgNitwhutgxxuI517xLzmOPFIjIF3sEnnTQ4IMDvUglzyn5UZVD50znhgl3
wGBpDfBctuUC59SiRRiqheWikkrH7dullhh7g8F4l8Awi7qlKkUbixDdpCdqilNgd3imh7XRiQW2
vYc85IujwAuQyE+7OXYsgOPMO0b6j8EYbRtYx+rbdFFZBXQPBNHAWqwetLMfODpylHAwPsN408kM
53oVXl2+Vnpt9bU71Os7j61MFGtPRS7v6sB3JAU4uL/RO5IiBH08dT9wqaRsEi0czqJ9TYQEopAJ
UBkfQPysi40caWeh4kDWxVqTWGGadsUvJuuuxrTGsgPwbVIzbczEdpLC2kynqf4WHmNpKZmcPBVk
lDb7OuUcq9LHhctQjt7iogmpFNTF9CaBu7L82w4dhxnXykvDn2mR7/RYKmlQr9xSxRJFEcD/h4G7
VDuQxNlzrLkrI7M2veRdVF07VbK+Atl+CaRmX+A5pENGBorBBEEH7azzjLtJI0oMf1j0frZGJTNr
JkteI9NKyFfTwtw27doPIIKxqEbF7mutlvnSbdlJ6O6lANBpzS8bHw0tfDvOxhCCJs/SVWf4xCNx
BbeBI5nAO7wOeg4KpaBZ6a28i2vzGKXxNlLbW84YLhrhQKnNJmKrjEmfx7W6810dxbDtuApiGwXo
VtGvhlQcY0bjaBWnnCOIaONHXZb8vYSOTPA4XckRIF48Nqcxjw9dLl0Mm1pLR0iLcqUq/f3YctGB
xmB2vUYxNlO8fKdWTyqpvB2ZQqmSLxL/zWRfB3kgBlUdWqTbpSv00w6dpMX0RRcm0o2A9FyRbuML
oEMnikk4B2Yt9JMsaRPYY2uSaQhjh+CeeAtrYF0OsuMGeNVcawEbgOzM8oS0++TGhzLLzkGQgglK
yD7u7/KITQ8w3z6wN6Ueb9DL7hMpWIQaR0JkM+LrjJFWyHwNIM0X6mith5SRKSW3Ne7rARbyiPG7
ilFt6YX+Eauh5qAwysK8QKoCS0qcy5D4gLh1bxpB5Oywia/eub3lg5HKGRAn7ARcNPX/WnzI/8Lk
CaAeKsCMX7NBNlX8+W/Zt387vP6QmvLX7/2JCJH0PzTZMixZFlO+o6HppJn8yQjhR+jpbAVVi0pG
iqpa5Ez8FUEh9D9Iq4ANYtmaaVtT0Mn/iaDgR7IOh9Xil2RhGLryP4mg+JEQIsiyAAxiaho4DlXI
vCoEke/yJ0qtkRDSTneEl5La8GhJ7KIw2wi2ON+dm/Of1JHv01amc/cdjOTrUIqsI4TROBWGrJHE
8f2hGhUHh1lxqE6Kd9DiZmCsUQvY+tkbMkcNkl2QhQ7mv63dsxkt9DuCx4ir45kSEyBqFutJtm8X
8mfEBsKPhsdRl9aFNlKORDszD8+5FLLTzE6GJF1//+Z1+cegjj/fPYxKFZCHQLBrAIH5/t2PedL1
RN7BvyraemlJyqmh7IMPB2LOtx1oX6Aqhz2y2SB81wu0tJmF5YgmyhhcO1jgefyIn2tPQOExJAzX
etEbuvZu4G00TA5oj6VwLluISE3IZiYKim5grEEjIb+C3yPnUJ5M0tzRCb210igRDgwpybEMvzzP
f+nSQplJMkZOM/d3nRKszMHehXF4LgacmakBEpD4tMK/Dom981prh58PIhK9fDPHX6sUMNcigF55
hyahjsvtoNmYpnhqUTkz0LYBhsXap0+Vio/f35m0s2wms5VOMCFMtJK+JAzg7KQyAF+A/53TeaU7
aJuvaPBKNrdT1hPrdgzqxFR6NpfDCmXWNpIlh9zNZ4NZeOnzVmCS7fLIPBMBugECtwoRwtoeLaMp
skQx8Hj41bZt3UsnTbQX3Zv1GO0TC3uQi9bAVPeSFp59P7woqbS203gRqT6g45haLTulAwVEZjG4
ExS5iMFwdvuOXWKeSWF5V+5rhOyEUoLoZlIr+wli4KpLoJOtjI7Y4vqzMqjE5sKvwyvwGsgrIE/J
Uut83UkQnhOWgDJqPIYxKiMh3eMMQdVSn0e1OPK4XuRx5Ixxx7sxdsXoLbvceLV6/5J7GV1N3ATK
huBHJ1SDcx7xierOY0udeVfXLlYeE5fAD6gTAhxEhfri9oSqsP3qdGVPgYTUKUPDwyzzUHSkpYkD
2wzkmagFlLBhVOWpCXjfep4lESrrhl1CqyuP1KIMLQxSxtCfvAnfv2Nbf430jkZKMjnC2pgxoQWk
AE2lq4keOxUXLMuLt1KpmnVb7h2rxj/gY6jEz6gCr6lqR1AJ0ZqpqKvD3HWCCObOpEbjMUeSHhJC
0FvRNICk6jPCbFW6tQRzun4eKu89Ex9eOH4ryUsuPbqwEgxGfXxk4EhB44FbbYvh2aitNQKmbhaE
MpKmaZtvwKlpxpjIPu5QOyBNpSgUGk0hhg6p1/ZqnD7WqdjZNbLmFkeO7eXHpKaoRT9tF0fYCI4c
ckGQdTuTa8b3VoaQ1HhxPXs5GpN/u+kNdk8WksJJuZZFu7xznzKfMyF3+ZOhF2tZte8zvuk6AaAi
44rKVG7z1LLuKtrTpUuCqko0wOBIY/VMqhvhAMmpGUL4sx1Gu3Y5KAg8kvwoojUhwhtPTuciEq99
Hj2Uvn0hTPTBU0CMNcVa+CD0rerJBvmaYKecJzHHq911IksXV3e/xWR2IBpfWnjuG+Qaw2hdBSNI
MxSvEISpluq9OwOlCh0qsl7rabdgm7tR018leAMDNV2lWJ9lV6z7XLyyS+8IpyUHa0+2+lmu8w8E
TPPcVC9uUq4VT6aoNuEVk3Yi4sciv8TCWMdt9CARmTG36ugENIP41zviYTflUDveqFMFNgd1JN3G
BSXC/Te2uO5RvTEnBUCMuw1H0Mau4lMUFQQiVecGHkVX41NuuO4k1QcexLSUCVRdBTc9SxbAWpyh
A37USWezq59Y2F+BE+HBnxMkwratXFtKtU2j6FyNA3al6Exs8dUwyo1kUJrBD6fdVB2TJNxB0nIQ
7MGkG18UWkKDW657V6Jm9G5t5jHiwB5QsGLl/oU99mP1FmskGwEdLhnB1IdYaSgdI8fTxGeKhikF
6jkbyWrRaGYUQ9LNC/hYwUi7dOw77M7GpWSPwF4sP5ZFfnRdY5cTUUICOYLv3HwdVHn/ry3i/n9l
wCnAaSh8fl3pHadkOuq898+PLP0RB/fX7/4DCEfamGZruqYaiqnAdvuz2COGTDd0wyQ4DGGCKUyO
91etp6t/aAgfYcXZ1HXC1v5R6+nyH5YhK1SBpm4QB2WK/0mtp6hfEZM/AuFsXTFkqi+dcDNEYD9W
MQ1+kRZdNCwCu1+2hkcDr6sNTIaYRqZ+X3lGWsG2KzzLurUTeXkbJMshRQrOV4gGnvaVyPDSSfVk
js2aUyP5L0I9Elt1E3BtWpO5QidJW9Nzjwx0VyaYr6HvFxAcYZsoxpM1Fnuinmr6hnRuu8mMRwvL
Rf3qVgQfs7cbbYgCdOmyKMRUQXCRbIzLxkRmEdvA3OSs3kypLvii7ruQLGDZVTIIEKDNPDXvFtKY
PNQ9s0XByj2TQvgbCaElLt4HbQgnJUoEqgylX06dOmOgj0q4t+/NQUEGhiu1yA+yUL/ltnkhcqnf
Jv0+yIAhIIhAXlZT8dGPtkVB7ceMceYPyAClhrAJNnqMHHR4DuZzlycDIlQ7nWGbx/B3B8cNyUPv
Pgeg62GndJNzecTNO+tyNAKdb6PKf8eogQvT6A9BgKAZ4lfRx/WUy6ssJMrfWkXwYdZzpaxOkUTb
Gz9wCvJu5pXWWRMkp2U4IE1I71E9HiBmnUOYY8sgyKckXnoZ00AhTBkIalrzYpjtq9zRvnO7EQsp
PLkIq40CF9TVC4Z9NOfb6BRLL0ptPwgeKH7MP4KA8PnyrQi8vex3oPrTayJlPplg6Z1QiQwfD+AT
KMlK79RWDXIaaa/CfU/C+Juei12n+cdWMT36Bkzi2B/di0K1idl4F277EJhM9cUEh5N6GDsAnkju
46E82Sr4NmW9OifM9X1df5DS9NLV8aXuCCERA9IcNMWmUQDsQhur0AaFMY1dqS6zChhvcsPYd2eY
bLoZ7cxqpkJ9dwYqTlZALu8beUQl0td3aAvmUjQNDRqc2TVVoJ9A7e6sO6gaayS4UUPnfowQatUw
PToKLnYG4S6RSc1R5fYuzQInCZQXSjhjnldbegACl6OPxte+U0bGYamL5DFIsPV4OdrXtntkN/SI
04DSHaGlZjhuhW0Ky08TKICx0j24mLXZPlcebufI8F4lX9uMk/o3VK23NFVuiUkIFbEGM8Yt9+Cv
ED7KHd0uaHAeUn5WN6RMiNG9kXo3TU+VT+ycUejvEvFas7pNkV3A4qNcnAdVfs5wuZFQd/v6qagl
yF1UBGrFhkDrbAATmuY0fbKVOix2TSp/MHyb+WQ++wQPQsTptjmq/lyN3zqzepat9htS9beA2x8B
HtJ3yKcdIekbNdumBqIvPUrOHpZdNMD9SUxogm1oulTCPCHLesXOGhirwYfQG5w8WsTdBvdxNVBb
DPawBFe478JxqYruopvVQWj+SmGL4nfyNiedRUxgg4dsNLmG1WjfDzr5RB4DFmujxxiIq24C8sLm
A9Ku9fk8mVLK0hbUhwrLdmZ5gYSmVSewXl24nfbYRjk0Bg7Orp6PT5k1Tnd3Tia9C8Ip1oEilDHl
ce9VJ7WfoFO2DbuANEISkbBlOTajPvxkWGSarF0WtqhmIxqAXLBRAvwKoEPqz2NbXkPTN2alzJYs
rrdZ7KOzbOQHWrfwqPl0BApKSP2PVUP/cgxjAk4I4sV+crPwFrlB/E3tMZvDeRtmFZnlCcHyUTYF
fEQAbxH0r81R34ZG+E0vqHUipUDyx1C1TnDewTfB7qtI8xL8cF0Nn/RA6U1q5ZXEJfYySQtjYhzF
QPRReErVmuy1NsXJm/ZLo0qhiOayE42RNUfn8Jjm+cuIVJidJElNYyeciK0xp8hljvOMLYm3WTwD
z/xE42rPyjsoUylvGoFkheNVr6Aq1NkJIfgxtdCSsljtWk/AferDT/TleJfyHO4vf1fSuMGUQH4I
Q1J3RpWJJ1bCeRfal6GgIYoqXF32xhr/ngodj43jkMlvg/5CYCQGE3kI5+zGsW+0EkJ6rAdEVvEk
iZsZ/s66IV3Q6CDSpVJ/ZEvPyp/Kn64e3SBa3Zlj+zEQTq8Ok/+iQ5/JEw9LPZ9FMVlbLLV6SEZD
WQkGsuhsbzH/mOZf2VwKZKg5wdXOK8zf7KfIsOJ/3VY3fBILba53N6PuTMp524Bt4Su7t4SrMPYO
n5XiIvMEmOd2ALrDfAoTDMVZUpOzDZYSchoCdY16W6dRqBGXVQnlxMOP+ZWNFtLW3qomBtzTowmC
MAqhPpJmeuseiV/YaxZXTGWIJYr9fekyTqzlV8kr3ht/S4v+0yxO6LSfRvbszRgtOwvToK4XL4qo
+VZE8mg23b1Qo11lPNdifCjz5FmxJ3ZsHLjcfta8gLIVSfl97sYfKsJThIEIk021hIXRB8Dmy/1E
7iuUZC+VgDS8mgdo1+YbiDE3E0EZaz1nJKh6jHLNuq0QAGZm9WH0Bd7PTF4IjVRUshgBWalYQ5lx
eHSoGEOnx9aAkTgqPLBNG7FcLBGlkluv9KBvId0X9tP1vaG3RH4hve51/Zh7VQTdCzZ0G+uHZkio
31EnL8IKq1eh7OKRtA4tqY0NLeEP7LQQsmdZEO8EGtREqFT6lUYvxsY2KcfNQGoBkskyQ42glPWS
1e4EfBFrBJAPTl//UhvyDo8IEIx7SAF8W5KPvFM7tNLJG+2LhxFmpmDcnDVt/2An6mfK9nJuW8mV
sJEDy51DQ62viKusxIOWKfd0Fbcd9mnJA8gn2Lf598yYAowdimNLFVtG/RY+simtUXVime6M0qAn
FDGQMbdWDwC1thASRxbGcTmsTwTecAnjwjbxv4ApU2siNe05V+oBnvWjzrDVMSMYKyqcMjZNu65q
tpWrb8hb39jK6FjKxBR6+irKEpoNlU+va8QimcqrLE9WcWjus7j8SDS0bHIuiL3xV27av1dWfFfI
+RMamg8L6RV9eHw+3+pKFPO2Z1us5OWpHgdIn0FAFJ04aEllzyaio23E30iv5ylsAaIAMzzvixCF
hdu62EUUgcms2JsoT4omoobEu0jHpmWVRZhPlfdUdinDZgnnZootTSqDkrWBZ5l3FzTeuZPFIc5R
Cdekys69lk4Q5KHU0p8lPTwptfeNJ98sZJI6H9X8zbWV+27IT1OZmATGphPGfZ+x9vQCBUgNy8RA
RTtjkX4LMx7k7BVmUYIohM+3HOL+JvsejAg8Q8TtjWw7oaqNvvFRB8ljq+MYrHkwZ/74idKG5Sv0
lqlvvajaqouZ6mVXqaTEzSeMrWvips0acR1bfYNAMp1bMS4TF5ywyYNdSbfhRBlGPrauJu6wBIC4
n0jEvgGTGM8RrhYwxVkHrzgfU5BL1L5QnmkIqdjy8Zi7z1KIPyooGdy3PvAZnbacqn0oZleStwgf
OR5tx0SdFKrtuo+NetlQzZns5plCaiY9Bcg4bQoUzKtgL+fw4EcZYrTYRXGizAodGYwM+2SYuM0l
HScTFeyi6AaYzjFCRa+L7rEnkhUI+LmdCNC5x8pu9/l10vVjiAChg0rlQ+phQSggpIn6cdKJKU1G
5sH+okyb8KYDwNMGlQixgOHN891PEzQ18a/5XMsxydvKczJypUVdwVSt4UFKhUIWTUgTxbPnY6Lf
GXlAEMzEwc6mLnyYr0sVQjaob8fdmxM3W1Mvsp+1c2ZgpxbV2dpqqCzITX9sPdZyggS512iMAmAC
UkkbD6Zj9mGYVTlvRLKgwz+VMSgfSJYZEfXHDryfZq1EWzWgf5porMNiIPRDCwu8zARkTuVpQ1Nm
ro0HHEIUQMyM9Gl4JE1jJEfWumqlf7WimTJV07gpE+eQXhm+3AKzl9OXlkpAqfJRNaRCgM4AycHs
KqNBjnD8EnFjD2TOmNaIUEn4ndNU4lloIytSyT1bw2XIdfrZAJRkzKrqTR15EkhNt02S64CdM6on
v8zUZNYb/YlI6QvTuEuAxWEWMD/VMUz5cflS4xtecFlRdFR3wJvvCNiajUTLzPWC7wVfJD0gFlQe
lkzVNcyMdhbNI/pJy7FE/KLIiJk8g/dr4XHG+2UTmBDlYl64gwQXduiXgUbfvAzxINhEGLcEwDKw
RLQuGXutgbrQkF6bBTL+KlbNSNEPXZw+uE1MPlqzE7DJuG1KclJwhgdxsYk6Vu5WAsGaa9JNC2Cu
RyVfpQ5ilYvajxE8a8jwrYb4klbGCU5vwxlAFaCs+hxp0zK8DEYs2C61ZdsFNOIidig40l3z4Hch
9k7R5xuSEZf2hA4rZOYNcl3qK01pCW1u7RO2oV1ah+GuZrChJ5lP21apl4FuLAMuNIRixKAS6DrL
6hLOUxrcUuMpB2OwGIfk5Ke6t9QDzTuVbJpSAsx2aO11o136lPBOkrJLySfod5S0ygIv0aUP2fxW
k5miGOiCkiFRLfoyuildRmhEBRgZwELoWClbFU+pwuPXP8ZQhVilhBgFSIWO3AlmUQ8+z2SCPNKk
e9LQzWHklUk4Sx8LL4SpFyrsg6Rujn2ZR1ti03BuFPJg40Q96DE89CQ7tCp3VG4eCb7eoKMhX7rd
q1odP1Ra98ZXW2K07fMVQhT49ENxsOrii4gTrmTXWHkt6RQEj7PTskdEN8Nw8RqvxIh/SDWa1KUI
iw+3uEC7zW9qVxzDYLD3Zi0+YUiMNDEDfBO3yAvvA5kHdKm52rzNFaSL0mdRVPchLVjI7Wj9labo
Fk3ATddpbKdkGS8ykq6mbiAdUdI1ago5yHusDI+wTCBU+Euaaz8E0NbFLYyVJ83IrrWMfMiGJ9kW
3qUqkg8tDTCpmNcErXrN9KAPq0vj2u2F3NCVShjeylOyO+Gpt4yll1bYOpLZ02rEiwP+IwZLlRzP
AqlSY+FSmcd71nApa0QCJsyKJXfUotII7KF4IxepRXvuGwSmDtVSSqR+CaHwmhZBySUSyvMwNtap
RZlUNlBxZPLLQzfTwOKJQ9CSQK2FEI7lXn3qfdZvTytSarzw1Yo6bZte1AH4jiVr3yRB7FIKd5Bt
rOlThy8JF6Td7cXx5NZIQR+0q9Ysj5o8HExVnAI2goWqbbnyUCCyEIrsWTdznvLxUK46y3uL6k1c
lHhOVfsd2v2LaiLwHvT3QSqelRa8np423zxpgxXihg2W/Yz2CnANigxChpFnTUTDV+2oPvJpNSQD
fVMN3WenxNWazQnq1FPWsvJbUHUTiWlPmN2jxthrY/rRssUhZm/KH+6pSOXg2RvRVtvVog19he1q
Oi5TGgNUA7B9UeSlbZZhTQbEAHYF9nlosMt0V1JzEinQhsyjGO0iczXJ+UjkwYTNAMhcV2WEsdAN
afL4NJAmD7pS3/WxfAezNZwVqOHnpWXuAIWPC7MAjK7gEHZrO8UGPFSLLEyKteuaNwHAfKV2ULWs
D79d6ghnNICqtGGGLCRSoKJMMnUfEIYfqKsEa30W0Jo0MlPfEOj06hIvv01kfY8GGa0W53+e18NH
G0njDp4BtM0WC4Jn3wej/Nhj96lSQ8NvGrezxChePaP8NqrmGWrRSnFH5CcRa3alB6C9G3cK40He
QnpYs6iZu4aCnRTpwOylmV8MC0nUS/6o9s33jPRaCKwzl0YmRmJaTkGXX8sJSiAU5JFYB920vTca
80Wp4EVlhLpA+Wgo/2R9E5V3UVXk1wifJJC6cTHW5PdFNuvPIErhwAkFSmB8mKOdYx4vH1od4ZlG
+GVkGXAwMwAYGLNnYIoYSA1iZbbquzsAccbyfh/4/UsLIGKl1NqEN3TLZW/2T7EXNst/7ZTgf6HU
Q8i/FXr8Z1q/lu918P5DEMzXL/3Z91dM+w9aOIg1FMvSTWMKWvlL5PHPfvRX418y5D80Ug6FbQp4
pFNMzP9VeUiW+EMWBLfowlRNodm8w//4dwYs3mf2l9ii+um/vxdfoCT5Tnsh8dqmbipC+6nfz7C3
VSxDr4FoQftNSBaGvu2RPfXdNOSfaDsmlcg/xgr/ePnpsN+pR6K+MFtAOw0Jz9d2asUQgkR1Vlmn
fuSqxkn6++Mo8i8OxIn6/kAIlmU3l7yW8oF5s/yiRg8k3dKYuVMLa1qecSIecx6Ivz/edHr+2eea
xCDffa6u1ZSgIq7VyX3vGJHw1FfmWsTVJsn9x98f4lenTv3xEHpvIf214tZpSsOx+50wseMzqe6A
rk3GEMEa/fsjTefon32Yn5UrFYJXJe2RwOnlGh8tZJf0v3npX32I6ev67jwZWhW5BbsBJ0JyWqr2
i4ckVcGAIUrlW2NT5Ip4+/tP8YsrWWWy9uOhlC5IR86XRckAJngwTp26+f1r/+IMTWKr71/b9xId
wgqv7dl34fgme3/OVX+4G/8f7j71J8UTnLdYVqfXlWM8g5ThkwF79/v3/Kvz8dOd7Q6yYZFNANeF
QYl07aXHVjv+vZf+6a7O4iLPVIOXjjUkh1fU6Z44/P6lf3Wmpz//7oIZx06m92pWON9QXGreIZZl
5/cv/asT8vM9O/Rj4wdWBa00XbegeBKFW9b8b670X736T7dr0ZuGqrJ3cexB3qqjuQulZhOb3t88
Lz/do+hKugA28BSwuHGHo5f/zbvmpxs0IoSswAXHla1vI/+hZVeOy/hvnfBp1v39d8nGOS6SMOOU
5Jeu20TBDcXr71/6F5fJNJz//qXZ6EldYnM6GppBOrxCM/r4e6/80y3pFTx0XRBdjmjPWXgLoqff
v+4vnhg/D9Y9gAG1mvMklNo7OXa0vJ6RadUkf2+FUn66Jf+LsyvpcVtntr9IgEZS2tqyZauHdHem
TjbCvUmu5okSNf36d9R4C4efKQJCLxrwgiKLVcXp1DmNW9TctWEQ3Eoc7Z76KUTRtnsu8WxDCEm3
TYuo4esa7l0pnthGy9eSb/vaFmKyqjOCR9JyQvHnp7r8PI5g0G/3ubYhRGRHEyMHvIkHc/evk7/X
0Sez35cADSEaQeZkmd3q2aAublpcV6BUwbAU9pZ5ihCSs1e7GXgJhiC3v3TYkXHyxudfOVOsC5LQ
WdUFb0MHYoAUZDswi4E7sCWDGmgX+9uzKVntRaxw0uHcY8RwQp1mYFm0fs6Ac1JjOeK5+JvXaM+j
BvTS9rckVtKFOO0ap7EAWkPdIR7e82fX+mXhEnl+225d4vPr7v/WSJrj8CUtMAcxCi6I0eLScMVE
GIopljUvROtiT1OaEHQ+S7+S5gwMHspe9/VciFbou03mWH54/VszvlBIr7DxdbttmesI0Wo0XQWS
QkRra4PMKQaDRVqZn7fblplEiFY3g2ba4OZ401yeze6TywO7umw3LTsc6EK44iAAEE+OcEUF0XAE
6ukZTvolqRzI4aHiCIDsVdfmbcYDl96BT377s7IRCXFsLRng1xZmQos+NfpXyOU1pcI97zu/7Qkx
rFUx5L4MTMQ0Gn7U/DeY/AQJjEMz7FpOIEX6t//raQIBd7xrBBXKxEDk5Y/mzq4LcauDWtasI0gk
5fFTDzKv6V/QTerGP3tsDnLev/vdEKePhhEZiDQA0b8PVkg9RcfvO7/tCTHr8EhLIoKUkGV4WgO4
HfCqGg8C2x2Xtb7+frPvnQh4PbQOZjHBCMea8QyBRkXT9/0QsL6/my7cvKRgneJBbYxgyLMhMVBD
nUR19F597n9Pj7Zn/t38MAGBDiLjAQXkQDCBsanGHSvqGft/sgmVD9W/Hm7Qto0kG4kQxwPYsQd7
WD9l/OAg+M5+Lq7iJCazvxCs4IadUCOLplFqqSXnXLUkStp1hUi1jQTYQYhhBCgq1DgomXat4vYH
jvPGXwxHBwWgESG5JG80C61YsazK+iuEJ2eQWNQb9BdPMUcLTN3ToCualsyeK8QmRL1qPNIxaFHh
XhQ4y0ZzDilVbPZk/RaiMzMcd57WzV4FPCGKL9qUv7J80BW7d1nf18/emLuxO7COAWQTNBUoNyAg
cebDzp4L4dkN2EvmCSxeM5CtcvJUd/y8HS8yowihqUEbD8x8aLosoHYFeJ7C+STLjyvEYQQVnQV3
y0OA9zEUBjyY6b8oMipixXota16IRcC6EgZ8Lm6+KmA2te+N/ZVNpwI0vNtmkUwmFWIS3Dm9PuJV
LsD7q088YAbmGpJYy87mhbXTm1oXUoCwTm8A6pz96kBAPbxsd11iGiqE55AadrPk1gCq7n/s+Hex
PPHoU7JzX4p76r/dvDAyt+1XN9dS0HucV/7/xPu23XWJMwKp/lcIVSgdKXoQIgcUih4Bq1p27TsU
Hm+3LlmF6PrVmwCNo+z/8+wA0PBkQvpY+zNNYOXRHjXwBTb5g62815CNRIhYvP810MXBSEbAgswa
NGjgsdsehsw1hYhtFzwhaFqMOyr+1tcXQGr6et/WiApB2wOVTkhTtkEz49UOW15nno5Lku3bZVAh
aL3RHRcg13HaXqwz6EN9ADZPXhTtSzlEiFktGU1woKRDYC3P04Bn5acserYy1TuFxO5EiNlZ70AD
E8E47gwsAaWgdPdCkjanXdNKhLCdI08DkiiB5F8JBizoIH52k2Bf00LIzsAIVbEBw9D5eaovuf02
qY57MqOsv9/ElGctOgov6jZoUecB+tYRwuQlIMfeWOk/9/VeCFtwgjTAwDU8SAfj5wCotR1XrzNk
Wbebl6RLIkSqxxZuO17R4X4dotyxb+pAa4Hriip2jTILCeE6Qy2KDSXaH/Rnt3wkQDOqrmlkTQvh
2ngAAwCc2UJSpTxpLmiMXKicgcpj2zKy5oVwdYrGBektmp8s9zGK0z/A8IF7xP6+3bwkRTpCuCbd
OA+a1bSBDXYPxwTRjPHvvpaFSAV4q4FedItIhcoGXtlx26HIYGsw3jnIOEKQWpzQZKmR1usejMPZ
7xr0sVnzUrXPvSqiZGYRghWw57R0SYeVA/q6oPSBKECN+phty0im1Fl/vwnXxY68hk0TD1BOAeAT
BZLLWWKocvFOtYWXmUgI14wMxbDEIw+8CmtqjzLkCQQ91vh5NNOAAnKrmIqPu+V7cyEE7kjszoko
NLjsn/GbdR4AhE0O6VN8RfkBkLpHAJcAk1EsurJZMf82nKcPwOJqMwwH/QjAbUBXDH4zf3tWPm7g
7w1FCGQPAmqJRRrAB18HH6Ifp+lSnPtL+mgc2YEdqyA70ev2t2QDEYI6SWyQqxcoqran5Qn1LpCW
G1xHMSeSxm0hpM0IQq9dnGD/FsUPgBA/9SlXTIDEc1cGjFvPhYp8XZpNAWY182lEQUx/RU3Dtkkk
K4AtBHWXZIBjxFEfWB31LWct4QlMHuJtbrt9mVWEiNZ1E6p1btOsEjGolAB3HQDm203Lui7Ec0cW
ExyJDEIFJbgUAujXHFzrERVhivZlXV9/v8kXGod6rj62TWCbw0GPI59Dp3Rf14XwrWg8Wu5k1MEE
LnkDGsTc/TrzB9At7vQY8+++oyafAcMN27T1n2YG6TbqNSYUem93X2YZIWRpNsQU8ME+WJxf0IkF
fGFfu0J82iPYx8wW7eodaiLf6kjhhLJ0aQmxmVLoytcoTgyAPj5lL5Y/XZwT2Pj96YSKttN4yfbZ
fa1EvvWZwmvdHoK7TYCqz6F/AIdETBSDkCQBkf0FEl98YVAoDqzsJ/j3DiR5W5qvuwwvopxi6moo
yNSaoG9AuNYmoWbS83bTsm4LUQqdnBhvRSj9Z80Ps/qH9W8FRGH3tS1EaNlA8yxN4z6Y+/ZidMV5
aJxwgRrQdvMSN7eEKO3AaNDpJbqOp3Qw0ZTPvCT7jmuWEJ/GABhqtxIidO2vLv4McCoKFkOmjFBJ
brSECM2yGVchDtovzG9t8ZAkYNQHZJO23mnbNrJpFUKVA77P8xLeyDPjVHb0lJEZ7GNE4TUS04tg
JQc6I33TFeh/CZFpv3cV3TYkOzQRqTSNyZJA6gYu8wopEuw3wIboZ358iAMvYCfQWpzWPUekcCGJ
mUQAkz6hSHEpMA9t/Q3cEwC0/gDT9vYUGKsf3tk5ffBF3SxQEGIeoXkGI3Un44wajHODq53oCOnz
E6qeL2UHRlHFOD5e7u99ax3gzbei2TDGSMvXb4Gd8dG49CjOPRbP5IyfVO8XslkX4rmdgGMucgyo
Yicw9VjOy7alZO0KgeyMKTMYFN6DGI9SS+OiznlROJSsaSGQ6xz1mhYoqQJU/Vvk1cK90XafP2AY
9ywuhHDTeGVj9Do2q0Hy0pxRzw6Dpy/moTmOkPJTfGWN13tfEeI4T/SiBhUqtOuu6aUM+wsq3c76
BSwpinFIAk4EOWUtRAgni+KcTrsQDFegv2iCbInPiUnAi4Giue2RrEv5nYGIiCeGYm6rXDCQ6jG+
VGf3agVa0Aeqo4PsmPKRUG4CoIXCrlPVxmootO/nPzWooWIHsaz0vJ+iY/GenyOFU0myhoiFavMZ
sVZNLMhiUJL2oW17fjZ92TaUZGn4GODNQDTUVrogDodf9fTQgdBq8B6X6Wec/NhuX9Z5IYhLF3K6
lY32rehJm1GEUP7MVO/6sraFQK7AQV1AsguC6uShmlCN0j7F+LfdcVnEiYCoJiEkdjKY3fs8nui5
DqoHjh2idcx9zVftECUJQ4RGgdFoYFgR6mBOY1DCoNBRiVOWJekPfMfN1FaLAWBOjgGMRxKsUQAh
k2t7RcoIusu2kSTdF9FRjgUWgYZULGjwjoDSvAcyqZ61ZE0Le+eczBq4rmboinufNLyADP6+LgtH
3Gisqn5AHeD6dE1BGF4qMJYfKexOyhFBUGa2sBnC1z3A2wc3wC0k6A3O9AwN8VN2hrz5yTwb5clj
B3KGT101xd5IEsD6Ghw3s5x7kL12Vw+iqNAlxYtJcB9jvHAVHEg2D+vvN+1rSUaMycGwxuWKQhpW
KFxHtl/RhehFiYYZ5TVqKZg/fdz0UJTBH8ghfUE50pFfpk/bEy4LZN38ewRViYPSMGLGwQMCWvVr
F0COI+j84g0fClRZWmYnYYEG+Ske1At8ZVhaSJniDheU9IoRrG3ccy1hWS5RIgpVHMwBhJx88whZ
97B5qK/gz720ium4331LxEhxM2ZRlBHczHhI0hBIckmq2FXcT9OWiI6y4jbHcxQs09i/zAp0dI8Q
NNy2jKxpIZg1Rq0Y3Hxg+7VrkD59Jnp+ZPnOxteIu/F8yxpqOI7eBFr2tYUUwPS55Iot6JrE/ndC
LREdBQLQVusNJDfUp5GSXm0w+JcR+zqACB3SRSjJUdVMyOZVCN+p5kPOGIwP3S2wImvVadvykqhC
Sf3f1mGupZlZjx1QcgUx/Xm5aEe8Mj47x/zs+Y6v+Mr9DaklwqUYBUchVKagt/HUX60LexjPKMYM
QaSqcM77G1LLE8M25WyE5kgTUFxmxwXUQB8KaHy3r2P3WTGGNc/cm2whevO0S2IT6tXB8qu5glUl
+wzmgtP0H3YS/KD5VGEriU+J2KnG8/Su6fCZxPyvMJ4NqGWQF29ViSxMFIYq8oQkbVsilMoC+2o2
JGMf9Gf2CMr6oDwOR46NLwqij+qNkSSyXSGyoQhiJbYBv4XowydnbB9L6CDlpmraZc0Lsb2A5ymq
xwyXOeS9H3EjajwN7rftCZe1vf5+kzc8nlcRSQ20Pf/Mlje3ebX37aattcDxtmkTpyZ7jhDHjHgQ
soAUrskfE9qoJlfWdSGoG1KSGn9rUHsX+skN+VNynl+S/8ArG1in3C+CUnHntXb5TlS4wqoMJogp
G2YTZzJyyXGgKb5vW//+fgjskX+baGQM1EMlriZm8wuFGiZAOZAWjW3VNk/WvhDNzI046E/g/+br
8r5uJugb5FvPKF0PjGA4VViToT6068Ef1OV/DyZuIN8JQgvsKZcvbPzFQJ7T/7dtJ8lUrwSat64E
YrXMcRcEGEpaTxbpnsCDcuynSPGSJJleEXqluTEE5zLcsWsc5QDGI9Twtvsta3idl5voshc3q0zI
cAQpeAjJCD37YVDtsySZWgRdWV2PO+QF5gbp9Mdl4HLJA8zriTzEO498loi9YnrX0RHsuQHvz559
5qrMbK5BeieiqBC8ZuLOSRJjQ20HvelP4PoGdc+hDKMX1y+voD4/M+x3nSOEv46gcVkTdn4gb+5x
e2JkDiUEdJGNw5D1mHEC6sO4n8NEgzT1tChyk6x5Ia4Z08BUxpD6ygFMxCSa/5kjtz17XuLsHIAQ
2UOW2W4bI3N43pPTfq+n72z4sm2b+9dRlojHWuJiYDaFbbIrpFbOw4Wf1+so1TFctiiLgCzwelgj
WJbQPljH/eYlD7Vj8UAOIwCnp/wc+8Z1eyCSSwVLxGbBRCtwGCNZfuEocoLO0RdQLYTQSg1UGxlJ
hiVChEOjMPHAVYEotE9ZBuaTl4U8ZK0ipco2rmR1sJsEojcDGMFLNN+/j6f+amDjugTNN+tj+6K6
SZVN+Jq9bj6itX3Ps3Uhza7DNQ1BN4ossvfexRKRWo3FVzqaEbGmPerjBef97emVBBkRYhi6gK42
leh2DoGnpHyfUhA6ToqlU5K5RckHHfhhkFvhiDmAjXh026Pe5orQlbmMELpOwwHR1DGnaUveUsgK
NBkDIa0GKtD0tG0aSe9FjFY2F0aCS0Yk0Bx8xyAjZB5TLGmyoHKEtXjujTTLdAf0/gcIQOERKg6j
i36uTlWguiaSzKwI16rKPq+yFN2f88uS/Jj1Z5Lvm9eVrOPW16sSr4tJ5/YBhBFeyLKcNU8ldiIz
uhCrZU1SyzJx8cHxktUlIBuD22zPp+Tg5wgROhduGyVgKkRl1SvPsoNFz874j+N8L9J9O1zH+tsu
UTOCaNrGimXnHtAFCfQQinJRXE7ILCNEqpOmxMsrbIN0tzzXpgtySP2wbRmZqwgrLYpoq641EEx6
k/qgMWptUCvNCqPIGhcilY5GZ9TW3AZd/wZBDg1s1u6XXf0WIVcLz8YcnFGIUPs3KPxAmQoqcuDf
tluXGFxEXRFugd9tRMfBiUScwQdg57yvZeGoq6E6xNIKPBpmcRDxp9JRrdWrL9zZENpCYDaF3Rl0
3RWsN6zmscLLduI7T6AAPadnS/WV1S3ufUWIUTBn4jDK8JXutD6FTRf7d/44+tAuD6AZu20iWYa0
hWg1K3BvJQ4+0vv6Mb1kfhnQE8WRND0n+9KYLYSr3U/lxHpMAzbPTXJO8mC77xKPt9fZudkKNAYD
0x6BJkcaPy0zuOkWcN/vXPhsIVb11LUc1wUqbQB/YFqFyQgSz/kBAsr7Oi+EK6lzG6Rw6DxY4y0D
vInzo9GrQkpiGRGHxStutXbhAuuppb/a3PTLlnymxc4UKaKvnKFLXQ/6hlBDmv7xSjD/NUY6KzxS
1nchaHUHQmJjvfYdsi75exoFcft92+aSTCPCr6q6NdOpwHo669chvaaeIs/Idr6WEKlFbw4LmJdZ
4Hyu8L5fnMlL9ZB8q6/kPF+MRmEZWfeFUF1AYg/FSHQ/mk8keZgm1S5pDcQ7iUYEYDla0U9mvdol
XM7QVLxE/vK23rzgYAuIzvJj2/xSMwkBO0B+fOEuzASB1TPqZgPy2J9mvwc0ELrHJ8VXZA4kRO7Q
gigkg15EACbsgByXCzRuj/URfM6vHzu/P1gPFBlIchixhCAuDdC0ZAs+ZeMZGORSwXi2z+VZefpc
t6l3JkaEZ8U1j7GxQfvFI/0Uw6/S9gDtROfEP24ZGiCozAN08HyIYypKSSQYTktEbnXRXNJ0/hiT
HS5AbU0XqCmfwIZ4XjExsa9CrEjmScRsGU1r2m6HQDfrBw50a3+M9z2tQuHm75WB9xY4KjXsybW5
OkG84GqZqWJVlvV6/f1m0dFnF0iIBj5sOg96c26ML+2sML2saSG+i3SGjBmNm4BUuGxwftL6d69C
nq4jv+dJwhoM8a9a60CsHFD27urvEEaxjIubKF6CJZnJFAJbb8up6+weZ6Dxn86ODpWuqgOXPP5b
phDNbY4n2m7s1hCbT+DK/5mcUS3UPdVHiiiwz9Ure4LQH0Dd3+mLascimwkhrpei1rPG9HBRooUg
yD4u0TeLK67bJLYSgVpQgWu5k/cAj1iviXVxiWIOJDMsArOWwmORkcPn0/5Noz/19r3Kr1m1KBYf
iUlEXBYlWaKVFu7wivjBtZ6nBfXnimVZdskm4rDqlALlus4x7nR83Pwf4+noXocjrv6P7OcITcHT
9togyaciJivCuc7peg78tf2bTX+ivjka0C1KCxC2tqA5/38GUimf3rpXuRNtH7n1JkkUy1zZNfTU
gryZGQTtOeX/ZMxKoa3SliC2tbVlAnO4McedYmQSr9KF3NEPWjeSwQJia+U3dl7SWgX4k028kDlS
ByKnA8HEQ4K4195r52I3n7enQ9a0mDYG4NccHfM+et9R+HosoFWlzEmyxoXEMUHOyjQNDTccDkS3
XnSotQ6KvftHXrs3v0J+yOx+nMcy5kF7grLFxQ6BbT6zSxlUeK73nldksO5DIuCnF0Jb5Sl63vkU
IMLCckpnyJzjw4UXJM6TiwouFZOHbOEXWbNiu5wguYakNx6tX+Uzrog/eUf783IcH7MLNhlnstNX
16i5iY4pdSl2GZj2OXpumy+DajcmHYGw7AMDzlMyfoxg8NOH/G0McJo9TvMhfyn9+UKve4ewOt3N
EHJm6bbJMA8cOpvZtbQUi8Ndp9VBtPt3u9Tl3bKUbh+m2Xenuur1F67tuR9C04LVDeYZdokbaOh8
RQGNIe0AMeM2UZXl3V1+0Lxge6OtJ9utKHq+XNb6b+tX3kM049uOTIHWBXs3JKE87YcsHLj3lfal
78XzW2ur0OV38zWaF7KnRfjk5JHTh6Y9QHfuacqf5g5CrdUTdxSHrLsJGp8Q0iiI042khkZRqPUs
u0b1VEOWwVPxcchaFzJpsXAoehrwGwKhWiuiRxqrrnNlEyvkURI1FWdl34ctj3wgC0Ntmj81SXeI
Ev3XvtkV0ilkHqZYZ00elkYW0gJE55VxKqiKzEJiHPE2xDS4nQ6t3cP0yamAQAODDNF2zyWOI96E
RLydcu6g6Si7jNaDlUCkx3vzynAxO3/7ExL7i/Vorgb1rjrlfdgVBm4x7VXA592KYmjtpH+2PyHJ
OuK9SJrjSQ0vGPwKGSCw058ZpM6gaqtHUPq82A7nePDe/pJkKsQDrY6X4L62kSW89kfvcl/T9dN2
yxIzicfWqR9Mp2IIYbDdHYusOTjQyUrjb2RQpCDJVIvH1TXjaw1QtWHLUmgdrrWeAQV1VB9BXqdR
TPbdDapuiAdXlvEcssX4SBxb/dEb2rAh5OJBA6UYkqd8qR7qegm2LSaZdXP9/XYNc4euxk12H45l
Ah2pDMp5/86u4q5HNh2rA9w0XpdM0zPcXYfjZPuN96WBhHwyf9UtxWlHZigxnUIZrWS6icArHyDZ
DD2yoB1eOXu3mj/2+HvbQjJvFbIqJD4KM47nPpz75ptZQJ+GMYjjbDcu8ychr/I0gRxYh8Yh1uQl
DQRHLKjEBBn/VLrpvu2EKSTWYumzqIphpWz0vuh6+VhMoGRg/S5WOd0Qz7J5UcVQ8o552Ht4t6Hj
J9dUMT9KvFO8Uq1pw4w6RTx76aMdh6UJbRuFVe7e2umGJfhmlmomFDCxE6rn6pCaELMigZF+8dLv
cQqUrXNNdhGU40uCl5bt0rcjwZfwQuEOV+o+R5PiskjiPmJla+FmHa+XdRBgVjWLFwgaEQDCIHHF
iOITEvcXi1udFgu/UQ6r+/8y7O44e7EiWctaFvwyaZ2+tU1MLouGExipz5pyRZY0LV6D6FPptAxa
Y2HG2teuoa96unzdjlhZ0+tU3OQ0vbPj3tZRJ0bMaDpA6c/FAgP1ye3WJRlTvATp+zFO0wX5oNeW
gJMKO1Dyo7T+pRxor+1PSGJKvP4wne7/k6ZORyguj2deOl9G6p73Nb/a7cY+joOk36QGvH2uT4Nr
BHFUvqR9vm9J+bg9umk+y5qlyz7WxhaiPkYMba8oPXVL/AN0cZ+3hyCbYiHja7WXtnqKhJZAd3lh
5aNXq+6EZPMr5Pvemd3SzqI+hJjtQ25jVZzGgFH3hVQ7V3SxLs22krbOLaT7dEw/GdMLlq+vrFY5
qMQ24t0DMxxagQkRepg8PWVee8mV5eISxxSvHvRsTicCFEqYteOVx92Bm8bzDG3j7VmVNS8EbkQp
hTImTM+tEcJUPercp2vlmad9za8zfuOYk57zJMrhNEsRPYCT7FXL5xhrua7Y68i6v/5+037U2Y49
tuh+B/iPRYFzBAWlY6sES2TzKoStS6vWIgO637rvcdGfC6jg7TOMsPxBzGxIwfrLQ8tmUP0oDiXk
LvpU3/MUoxti+VnSRG4a1bCLt5Dj4EIu13aO0LLf6TVCwHoJjqX1Oq1dPJw8So9RVz2Mha1YXSX5
QBfWwHiCmDbVPFQdVy+6+eBGUIkzrqVK5+G+0+hi2dmYa240FFis2uYbo69p+5RmCn+87zC6WHYG
Zqdh8dZE0DqQ0LPLJwAldk2p7gmR2lWg/+D66osmP1C3eJrKXyjgVVyByTouBOpS9GBIIim2qxF/
JMn8GEXNedvV78+mLtadkdGoUlxs9mHCO+8yEq/3E5St+rFG2ssUx8YeLI2ue0KwauOCF8gu52HT
vbsuxHYBHdkegcw4QrB2mjskxgzjMPPbmE3HlqiejmQti4tqQUgZdUgDJYT0qhEyDHWnMLvMy4UY
jc16MqGQ2IfVYl5GUztxw7zUFdlpk/+J0RgqOlHFw6lLzibRPkPm5WWXucWiMgdyjxrxYG5Ckl8N
jNLOzi74j66LlWRLy7jL+4aHNpAiRfedTc1zQTTF8UkynWIBGZlqlyYtjvb5ZH1p7Q6UY51iiyeZ
TpGa29GtgkcGDjXMLZ88Mr2whZ3nPtrZc2EhHbQewngaprNnyRmvQ2dSJv72dMp6vhrrZo3GBgac
BiZM3ta9P8MoZhQdUDm4z89dITitOptpXCKbG4b+xemqdxr3P8poF00mHEaI0GKBQK/nIquUjBWH
yKWDn9W5itRW5jBCkFqpxsoua4sQMizD0YqBbojYsquoAX0XYrRJUXEQQVgj1Gf9hTbDETqGvxei
Y7Oxi9lA18ViMbNOhyqb4yLskrR4LpqU/FtaepnuOpbpImVxNrrDUrlVESaFdtJpcvaGyJ88lYEk
rimWyDhLT13clhVh0bV+mVPIuM9+Fqvg+5LmxXK3yeuNlvUtD4fWeWSjdY0L51joqutvifOI5W7c
AR+bG3fYQ3othLBykIOpnqxkPV/X8puYNRcSVxmUoUOIooc4p0I51j2zuTztSglizdsEqVxX0zkP
42V+0Cc96IfmrZ5GxU5A1nsx47Bh7nhWQB29zJf2RGYwefk206v+yctic1I4p8z+QuZhHHcG+TqK
SBtCl3vsaPS5in9B1riQd5g1eHVTDjwcLfLoGFV5HDMlU5HMQELaafqarWiLIqzYdDagWklxcc8H
ojCMZMcnVoYN05KmiZnlYU/LZ88tAzAqJod8zk5NzvbNsVgT1ttxXWRewUMj1WkwRiw7FIX3W2eE
7zqi6WJJWDTOXJ9yPFiRbAwmLT5BzurcEFXds4tQ+h+ghK6LJWFW7lVOW2DFHboLoxAazroT1V8h
5MOb6UDMUbE+ShyJCMHgeJyTBLT+YW6YUHhOn8dcRT8jcSOxImzmTWM2LRJQ1OSHYfxvTCBst+QK
L1oPNvcMJERANXGtHDmyp5NnR3tkT9lSvLZpfWg948WyNX9XLhIrxAaidaXRYZqN0v2Tcu+1Satj
WwwqtiWZkcRFmGhLzHK3xEOD41dz7qOG2E9Sum8fLpaIES1m1IFgfFh13nnxugeLqt4NJZ4jVogt
Q2zbCY3KEMqWfkznY0T7nb0WDrMtn90esDacqOLyoHkkGGJNEbaS5CNWhrHGtmamQfHcK137m24Z
5h+radrnLK5idhgLxzUUg5B9aZ3xm0VSg5JemU1w0Ab6xazKA3BHfa9J+9hMfN+xXCwY84zZ1qca
n4DcO7Tc6/IAAeqdmyuxVqxLl8pzJyzy1WT5upb4rjs9526muMWRuY8QvzlPm7ZtKbYnLEqPUVNO
q966YpZljQsrWEJquyYx1t65Lq8JgDV8GE7bCUE2rULA5lPSW3wYOYBG9Js3dyC0ZO+cgz192UXr
quti1VhW6yQu3QXXonR6biP3aWCqt1OJYUSYlNPTxkk9koex4XX8kExF+8dyWvvLLuOIUCluDf1U
6NiWGPN81PLlbHbloZ/y76bLIkXil2RMES8150SfWQvrJDX0Scb8ddS+pJ6rQBvJWhei1gZrXO/1
E7w+yv3W0U/dQP25qhRJQdb8Oi83SYHF+ty5tcVDPmdBsySvfVofTc30t+0vm17r7+ZrXOnoRtY0
YRm1mncAzo5902I67cs3Yt2Yls7AoBCwr5fDclyK8orSScX9pSSsxKqxYoIiMNdIGdZ5yvwqgf9g
y0wu/dT9TjvSKgwks78QvW7vMoraVx56EwlTBm3WiD7VdFTkHckoRMBUXxg0QoUXDkYVQKzaa25r
17bqjgjo0/YMr0vgnW2PiJuqjLEvxxxpM13MY0+1xzw1vtqWj2slv4r+2/6IbBjrx2+8FOxc89BN
EdZfI31l0HOpvDerBRgUaIvtL0jmQQROMdbWSZE6FTYPc+jZLKDQNqdmoVhcZM2vv98MoGwNO+kB
+gl1U79Sqn+2GhTeEtVl+309Ul0XgRCVmY/N0GOe7SbtjlE/kqPhDaY/WHy8Zhb/b32nP7Rd9UQA
SvIjY/i+bTfZzAgBXkWQsTddB0fjGFpz2mtRJeGMU9oUe4qTk8zBhHW5tFtqk87Frp13D32SQIov
T4OuqcOi905jXewqpIcNhTWaDlHcank8hEPZv9tuVB07x/izz0xCmNOIZjTP0HYUFZApzNJjr0XQ
MGDvM5Bh29+Q+JiIyMsMD1Ssg4ZUnk4Hik1qZVaHge+ipYcKxXowvHHh3pwAHW0Rg3kHxS+DQv2o
PJk6UyRCyUohgvIWl1mWY8KDM/K79Lzj2GiKJU7W8uq6Nx3niVekPcR6Q4bn3eNit6DtcJVIDEkA
iNi7pYF6ceNiZ2dAIn10p8ug0erAXOfqLeO37ZmVjWD9/WYENapd+8jEDiOm/Xki+akd9i2gHzxJ
Ny2ToQMdkYVJHZbiVDPnyfR2UYjDX4S4LbSZlI6j44penw45dXy3Vh3HPIz7zpojVpJlHoNoa2+X
ISr4DtlkHAh3jmX0RnX7kNB3zzUO7qJClMuML4RubDdg16iwhWRpzw7c49Up1RrVi5rEfUTcXTl4
lDXezMN6AYItSgMwMgQQXz5wY973yCviqFA4OXptaiAvRPN3qvHsUCY02PZMSc4Ra8m4mxqJ2cRV
aA+Nb5VY9ntAYvauyiKSKgKIxMmgoxTCmw7ESc51UeNVo1pURYn3JpdQzxYml3PdpHjnLYAxo590
Vvh0rHeYBk2LW69p6jw3c908jEzNOelm2/paY7bnuOyd87b17znP+gkhJbe2u2QLxE3DBKrv1Iv8
bDHDjrFwHKjioe3eBK+fWFflmwRREnuMYkM3Lo7uvsWO5R3oTJ6AnrYUpyfJDIgbr8RI29LsMj30
RuNQtaWf5Kpre1nT65hu+t4WQLHNVV6GlWEfad6fCr1QxJTMLOsnb5qmVTX3XEvK0EzZwdH7y0zi
Q9urqhtlPRd2VdRdCmOy+iJ0DQ9kG7lxzd16Om17jazvQmI2oEmx9GWMi2J9eLaMMcggPmx49s/t
5mVOKWyj5ozSvHGN4WKyf1cBj7L60WVnR9+xYq0OKURsrsWkAo80mA3GidaHaXDJj5wV3tft3kss
L26ixsKj0zwuxiVOs9YntCxO1eAqvObeHTr6Lm6hUBMzmeZiDRfaJT6v/JLXB8gZhqVWH6vilNvT
6/YoJHMgbqYKNnYD69oSqkTjMYO69OJAgO6rpiqblLiQWNwwgLnSInaD4hjHiA5py80rmTzUHmht
rshtsk+sv99EGN4b6mWYozwEyu+YR3gEJv9CkdvfNpCsdSF+07yatZLouJs0podR/1aYgbsojC9z
ISF4u4HEZofKtnDSllNrOY9R4u1LluKeKopm03AnMw3xCh8waIIcS1N5vyrrtxC4dWRYS0Fr8wLY
4GNRDy9l1+55Hlw9X4zatG/w9s5QBNNZP6FA9QCA5R5QAtoWt1CLy6s6ps5w6Vv9YA3gLCiZwgkl
JhG3TqReats1KvPyf5xdWZObOhP9RVQhQCBewTY2s2Ymk0zuC5XlhkWA2Ldf/x3ne5mrWFaVX+0q
Aa3u1tKnzyla/xGbkXC0F83Qf2JF3sSeX1taWWc7n60q2TB9Q/9uuFtkuCCH7t776oX0beBvWeCU
L2T9VLJqL4rHxeDBmt+l26PwX3rSBW0KzoR656/+0U6+1lUZrGBp7qpvk/heOs/XA0VlgXOG+RCG
qW3Pk8UJj7OGBZa77JJt05zLzh96yQBShLOEZqsPqNSRNV1oVq9p9QOy70XKw/QWHo6zjc9f9eHt
Ce+RyjuHx45ZB/X2YxNZMOkIS88muPT+UpxXdWMbiTuXseWZ/xTpvKOF/5RCDTJbNSAqlfGllbrg
aV8aFGiVqSyhVpWRHW8TXS5RLEZ/aMQ+2MbIW5TiTGweQa52TJi/R711cs7EW183mjy66Y0fIYV+
AdE2f8286ViabugC6JhzXReEwj4yjn3uPNdfEtgHNxMBjmc7RnXnMsUCIePYq9Rt+DIycqz87pSM
zXsz+afW4f9eDyvV8FLwNww4JM830UNc06Dciid7AwXQSDV3ZgrXlHVWUB8ebafIy7jtybEBX/+M
woGdsE9ua+9u+wIpel23divAkXjcV20VzNv3wSyHYLZ12UE1t+ffP7hnlVpOCRb9FtjE9dC3aUSL
X9ff/CK5ALKCrKoyj4nbbEUyHSE8vBP+uzf/StzOCvw+C2j3w/AZWkGTsM4H9I33r4AshQXpdxUo
m66/gWr2pbhOaA+xldrncZ2JQ1r8crBLI/S2eDOlZZwXyTqzfiTHHKepoAVwNACoQuNYipwtQ92t
3JtHkbQtNCMfiV9DDeuYpnf99tNZXm6xDZPR7k6xGJVHPYCh+skKK6d5yqEEclci12qOtJc9i8mg
d6fgjJRNOh+3Kds1zD74bb27/vKqoaWwHmvUEQyjIsd6Tn6TcRI7P7Nu2+cwX1qKq7kdjBnw9CMr
mgyWB+/w1sy3ji7FMyXzxklS9LFYljJwGkgU1vl4S7e460G1+L/RPBhL0oxiLWNSttmerjx7tLsp
0ZyrLqc7IH//O7rZJjguVwM5zqZ4S9cy7HoGnZviABlVzWZFNbNSyOICmU0lGrrjVORBU1e7/iad
jbNtpIBFSSMZDAA7UQJ8NkAMh/aRwTpcd8jL8Qoqx/9aZk16myd9S+Pa+Gdkd+V5d8x/b9l71+go
4S9dxuL1Zfg7YEI1YLQdjfNmCIjHg8EuQ3v8YgOxvrafePZtHp3bZkGGw5MGoHKbZmXcDG79BRSQ
6wtxkyW6bizFHMtweD8B79Kw4Uv4+ua3YzgufHd95MsJn8loeFElIvMJptgyn0bnmVjRWny+PrTC
95kUt7WNbJD2vItt961y7lg2ANr2lvU3Ru5fciois0jq4tULU+yonTwCanLTVQ77Gwrvino4X1lC
ZyMs2i7cpvlGg0vh2vlJR3MvQ0wZn6blbqN1IFyNm6gsLsXrRsEYjD7VLubDC13vXfPfrDwuXhdc
n1CVF0ohaw5ZR4vR6OIUJDl2dtdRS7N4K0aWwe9i7tIG6iVdPIECPgCR/S8Geunrb61INDJ23E9r
wyET5nIxu8BvTnX+1CdDkFV3LrlxifoLQL7wflsYaWMKmvYActAH8E/9uv7+KtucJ/vDdtPPElJ4
K+jqeQ+WNyZOc1to3FwR/DJ6nFpln7bE6mJq7SCrG3Q8aLVbycunOCYrpTSGzQvS5h16Dx+JsQX2
/Cvt/H1dJUFqfDaaVeM7qvmVllgjd2gFNG4XuyRO0mNVboFj/uuL+9v6A7CQeFLMbpRSkud5H6Pv
OQ3ReGuiQF5Wt4WVJ0WtqAzofNlFF3uJ+1OsqO7PbX3bQZTJfR8WY4UDgFMHgNxo7upzWVJY4rbd
jdz14Q7p3KL208WddyTkR9U/0e5xbL7e5Pgy+D0varJ4qDLE2Va8zJ7rBi27CVmPKZVR74JWlKe1
6ONesK9TTaNlW59mY/wE3cDb5lWGvQvwTZU5531cN+1D77GHMdccpBR5Xka8d1nrAvtMkRLqLCKd
++Av7X1uJkFLyafrxlekBhnsXrPFsIu87WNrHl6S5s5O8+eh0QETFTEr492ZyalFyEBBtQYipeHo
DY/F0Acbj3Pn7foHqGwkxWzd8apdNpQw8t4KHfPosykk5sMmDtfHV6RlGe0+iKWETuhIY6uuTqKa
TwYlGsdR2V5aZ5sMyZGhKSZenSRMVhb0gx0vxNhff3OFZWSgezcIZovzgtKldZB6zyV6Doh3lye3
rSoy2h2EPX1H+wzntd61g6F0Pm/WNu+Mqb0xqclyKIJzo4BYaB8njrkXbb9bFh1UX2Wc8+8fVtsh
ZV2er0j1nXBfccuz2yqQq7Y+rq8tXXOrYn7p+fcPzzDKcXYdlztxOfGn8x0V8Zcv26hTAFEElwx1
Tw17JURMZjzZ94bJg4K/99tXP0EZuL9BvwTZUwa8zxOnxbbgSF4J+7B5eVD2tgaPqHp7KW7BFta4
3VDbqF+nB6N+YNz7KurM2/dFGhbVZEbXo0ARv1Rada2aZl2y0jYWdXMomLNzTM0XqEaWwjdFs2KP
dbeLCVuDlS8hL3WOrzCODHdfoUMKxhJhxknLA1uczOWd+W+Wte9uvIKSUe8g6FsTYcN5tn4N6ZwE
66q7W1TYRUa8J5WdN1lJrTgHIqdApwFIaXbXJ1NlFylqhfBdD+oIFjZoC3axYJQHlRSpf7trFrmO
jkxekRtkgtDcGrsR7fROvBY9brle6LSECz824jbHkRlCrXwovLnE+H1G73LCTuV6um4flemlPfLA
qq430Ywe96R97xL7h0hvEYxAKpCB7nPVO+ZkOBaIzqqgc+YdivuaWVXkSRnojnt2KL1O2INUTY8q
iniwPAgDGZ6jWWdVVpECFYXfIWkZFqqx6xhYs/38sKyb7mblouoNLPMXzGrKzAIiARTIZy8wweK4
lQeciQ5jageusx3TAszg/HHp5n3Hfl+faOVDz6exD2tLsoFktvL8Pp7SKhzLXy37LfwvNXdDf613
BBdteR7amRcsQnfNppgmGYhlWouRUSt14rn1cECtgsmkz0PWa87vilmSYVi4W+7soqJlzEeQF3p8
v+Y6gWrV0NJCvJRrVdsbAm6ZwZrO/LDCBeH1iVANff79wzw4jLZukk5YxlbyVHr0U9LqMKYXIfVn
x5KiOfUEWD1N5Oi5FmFbpYeqF2HjPYzpT9E8zWx9TpqnJNecBFRfIi3Im0dSOzMdnCCd3z2rjqzO
NFlJ5TjSEux3rQUyWLsEG8xiBYubpsGMPL4rJmburk+DImXLmKxx4D6xUXSKff+tto8Jml6H9H0m
uWaaVXMho7LQINPNY4OTjN8U+ymr0AIAEBWK1dvS7yv/e+p+EeCIMNtb+vUw+TJSy6UcTcgswyJE
WTDOEGnJhOZjFDMtY7MWKGzUUOixYw6kQ5VV/2aO9eP6PKiGlhZo3M5St8ciFNfQ/GXpv1OaaV5a
4UQyyn2cnbHcZpxmoGR4P3prtAy4AEr8L7e9+PmDPsSxGM2e+APuT2arnKLepWZcM6HJ1iqrSIGM
Si/E5RckiTUnEe+dJ0KK3W3vLUUtNXPfKRPTxtVets/XFIIN1U39KGcflAJ3qJ3ZsDgOMMlYnVxz
LsJpKEzNhKqMIq3KSYOKRGHDKNva7Esxfumq9LalRMZj8Slz6ZAglbFu+OlutABEf9LUbhV+KAOy
Gt6QqTIKJHy4dl+JE5mfNlfHr6IwigzJ8sGuVJMKb76iW8523jIwHl93FAXmgMlI9sHknmCiGe7y
L9BJeC52IhyCgQZLSEIrKPaeEei+QrU7kclBV7tvVzLgWf8X51qO+f0WNoEVoPKqWVRUljr//iFg
87XqSGmtXdzmyT7ly7Fwdbgk1dBSuE6lm4ELDFUKL6eRSTZQm2rWWMX55Y+Y2YeXdgnx1rVHElvt
6WGi/vfKK6JyaF6GGcIPlVZwUOWkUuDSDG1MAGjacZ4Mn3thBWAAf6jmW0gqkRdkblBjyhC9A7Xj
uSnDfh13w+C/9iX/dd1VFVaSQVW40EPzsul1cVlOgSOioX0dqjuvfPU6XU3xD9Hr39A5JqOrPCBA
+5HBQ2kAwuYD8I3R+ryFwN2EfOefbuGygKXM8yd+mHA+NHTNcckXL8m0M3i2y3Py0LVldN1Sim2P
jLIarSWlhoVbLL/ERQFANiHQev/kpNy3LNldf4bCl8zz7x8/wS27zfYWO242H/s2dly6L3a23tAy
eDaQHMYmJ+hncuzYBHgOOSpwF+vImY5QShHKMtCqpC0X8wRP7UZ/1wzdwRM3Im1kxlAhisZkvMdW
J29CCGRG7apr+FKZXArfye3tbHRnO+5pEnZpsSO9gZKpThhAZRRp5Z2w9evbBldvBPmt87cH0puH
685yeWhPxk7ljVNnM/GwHTG/gods392kled6noyZArt9n84T3LAz3X0+mqEw/DDtdIctH978dz7w
ZLJQUWXjSIXnxIbrhG1x6qtj0c8h67Ldtp1I/8869prriMuzizbY/wZU3+fdnCWbDQ41Y1cW1WOB
A2+bWpoNyuWc4P3FHmrMdW+iOyoGBC+cRbpLWP28LFbI8uzr9VlWPUIK2r7qrXpbXBs0RncNqD0h
BmDV70PPbrSQtACPLltq20HUUs6CDlcBohaBkeooIS5XrNEL8N8JaF2LshG3C3HPX7fqbeKf0+Ud
NDcBIWnI5p/XjaQKBSmIPRcE5u5k2ecbGgi51Pu+0xGuqIaWArjJIXXGCtjHB7SycbxwanVtKYqh
ZSwV5zRZ3QxZbXG8Hh07CxTt/OTHdZMoPF8GT+Veu9jl6gIqwFN0zN7X5vepfr0+9uVNA4r3/53U
telolyNJxJ741GYnAtCjIK+sfVp8HX2dwu1lDNXYQHAG/GZdPFDD/MYL9Ejk0BrcrYvwgywzb3R/
GVCFVy8coIFpvBUToFQ96L8/81oDo1BN8Pn3D8t5mqB726sxB4Y1vVHLjnKH7K5PgWpoKWybNGNu
uxpOLGYwxmcRZ1SzS1CNLEWscAenX2avh3J2tiOl+Ytu87frL63ySSlMkWvKqlq3PmZNjg0ILvxX
O3RacaNNpFD189ToamcZ7kAeiGrCxtkY2YaV6mrIf860FxauvyBVPmrSM3pB7+bQf8qet129gwhD
+48b5vt5DtodxP0qHO+sryk2tw+5jstLEW8y3KqbSs/pJthtcV629QtLTvZwX3voB7qpSgJa/f86
qsjq3vayCnqInvXJ2gbQ2PFBU7pW+JMnLcGlZZj1Mqc0FnmKBGoBiZNqll/V0Gc/+xBfRjIlXWLi
tb1N7ECDu2dQULvuqor8IyOtFgC7m4LPiIJyfBxHe981Q7z45C6fsttWXk8KYTdnuJqiNW4dO7IH
LxZIKPPuWBtUYx1FtMkIK3+zOGDLrRMP+RbgLuVAevSUEUuTJ1QWkoK5MkaoCCWCxqx6LOsQV5Eh
tNmhW6SZAdXrS9G8AVkPplfPPCJB3xXZ9IQLiD1NdGRSio2JjLMitunRhgknbqt/y+HUFCTI59fM
PZD01ZpviysZboWO9A2gH8OOM8dFuywusbzbEG6eDLaCqNzmQHPMiRmlYZqUe5KsGssrwkoGWZWO
W7gp+BVjRGtQ0DGwm+/Xo0o1shSw7lSsHfrPnThtoBXCeFhw3UFL4S4yuApQ0ZIzhs3UVsw/fOPJ
ssoMSgSaiVSNLsWqt262AeSlA+aUISRAio9te8i8PrpuF5UzSmsu9jkTmVg7xZb/dYBIzsy209C9
GMtbwcfTaGrM/+fu68ICJgOscr/gXjV3IAQuttARWwge4sPYiNDc4gI0r+fOq2a0diZYVsbmJNjn
69+nMp8Uyw0OMOPUJtuRGR7g/Bn5VjuOeLNbtJne9AQZgFXlKRXVCJ+tcj/sM2zV7TPdq46NUpHs
ZPyVubUlnVliHvu2fOCUhShB3mc83y9Et7tQPUJag73BbafWRhEKSvKhL7o9eKOeaekGBdMxCyn2
ETL7qO/ifmMWqM1W/T1UdDynCnh7Smd0pt3Ci4urAxmHBXpBm1srvsJ20D/tkqCFKk3dAgWQ5wEa
Tp+vT7cikch4LCOpBKk7hi/x5705Nv902oZ+1TxIoV5PtmgshrOklZHI5Vbomy0JMu7sKqv8ev31
FfFApXhPl6EhW2GYx9GGEguONaWXoFBeH64Pr7hgkXFYm6isxMonQEEXLyprOyyrezFCpzvLXmwL
NMXfiKdbplUzIYW2SwZkRgrtqrRDOhHT19ThP65/hmJoGZk1rs2y+BaELgcPgs3NuPfWW/jH4KYy
JMuCvNHgmTZkX8xsV1fpnTdNN+H4vL8gWVOOE/dCgURc/LeRtGiTLamuXUQRwTL7aL9k2/9xiAu5
r6sJ0pwZAELvRIDW4tdtVj/77IdN9ShcC4KEC41LJw0M9EQPg07AUTWh598/DE1Yb9hZYiNqTXOX
1fY+0UKmFBElyzR342oNHpj149puH82cPzcTeJu7TnOIUQ0vBSwOR1MmSN7feda2a9L7zWsCb9T4
uWpwaSddThuhiYfFpeq80HeH0HCHJzurNecAldWlCKVGR9dxqU1InKS7ZhwC17xFewhhJMOxOjIl
jeEuPajqmBukdAUevLE1SVKRiGW+K9Txl9zdFujViF+5+F70P4wlrHQzqthyyQgr1nZ2afA/eSs/
ltl9bY9hPb2tQD5nCy68bwPEeTLUyt6WOUHHBQ6SYuy/g/uKiTB30KoZXA9XhfPIVS9v4+j8pudW
rPWR9K+O/aXQtZMqHEeueJXQJJxxBrPicvZOwjFCa240N2OX5tbDWUtaZDfIPhVblY6RV7wN4+PK
vifo+W90JcdLRjkPL4Vr4huN4Rn2EJnenQmFCmPPR83OQ/XmUrDmY8nrDhXZyDAO4GoJsi4LafqJ
MF3B95LVz+8uhSuo5XwfYkpDlPmnrj4Wm+a8fnlcSy4X2SybLLecu2jNpwJQW1EErQUqqutueBGG
4BFLrhkhFaBPeoLJcRHzNSVNYNq/RBMv6cOUHS0wRr1pUrHqO85L44dFJB0Ln+bQ44zcNyBMcY7U
fIBq3POEfxg32eqk2UA/FU2H5uSGPHZPaDl8cALAWA/odXnONen+sgeBYvO/D6pAq07S6vwB7sFp
7tvk2Jb3HcjBrn+I6jvOv3/4Dr/zSYnqXRd15mNR3zWpBgRyOaYsue1+SCfPdipziKqqh9cvQd19
2VxNVF3KxmfvkQK28JMxn9esj2pmbsvJFFPH/hnbrfXq3TCX9dQHjSGS+s6ukgLIhCHZqDVrIuMi
XOf8dCmmvXRhDfgbumj6iX7W7LN9mJ7sI4+Mt3WMnEO5N3ZZdH12VFaUotureWpvjA6RZT6w+dNo
DMGS/bw+9h/Ij3y8x3fIBaWZu7jwm/Adxcl4pe9OSILyAIGbU3tv76vPaYh/NN+h8DK5vARKDZ7R
PB+jIn8h7DXj++vfoBpXim7g0jKCg9cQpavzc2RVEXq9jsZRNbYU4Z09LzlJsjHyjdBhT3x9uf7O
F69VznaXInqtiFWLBKmDPM17emij7pie5p0dguJrp4O3KNKG3JrfJ3kmWIf44+4Uz4P4Opr2rkus
k4PSw/UPUTin3KLfTGUFbAseseVvtXPcChzmNJtQ1dBSgC+OXadt77SRaUXm9Lluokpowvcit9rZ
/FL4LnTpKOMMmQlKJ7txT1CXmffJb2ef7vOH8T05rAd7b97hiH1nBnXg3ns0MHfFfr5juuVPkcBk
NbtlKHJQqbhD9P7uRt0p+5wft6O/3+I62OOs84jYC/ODDvSn8GS5EEUybrsFOvyjcXojzbGGBtp1
D1ANfP68D4vHeVPs187YRWglTXeelY+BObNZZ6VzlruQoOQ60yCIYW4Qt43W2AydsI+8x/lA9tZx
1LiZ6v2lEC+syeEjQDdR1p8860gzzbiqJeLvtv7MsivuDxG4mw5GUO6AXAnTvb8/QzrHZ/PYap6k
CBS58FRmydpTBkea6m/mFjXNz2zRbLqVH2H/d3YXy6mdynaGqL5f931QH0RohHm4HtqTFXRhuhOa
j1BNgxTtJjc3YTFviHxemMWuNathiqhY09s2yZbc319Wy1DhV8zzcjf6cd7ub/N/aXmucj6UkwPr
ZzM9gYIPygb2bUPLBafRFP2WnENLCL5Le39XFKMmrhQ+I5eZTCE2o63GJnLpa5l/np17Z141GUHl
NHKhacsSrDygpIfnz7/r5z48O027a0Uw78wdP8xH43Dd+Kp1VC48zWuRonMIp0IzYpG9247rs4vt
Nw35oQxvaVDCaiE3+i8JFA26Aa7jCOfYeMsTqGo0U6yah3M4fMie4wSuGAfCT5GdvoA8MyVfxpsE
+fDWUujmTo+CHIBz0WQs9K6zu/60bvnvMzw4oKRad3PTQCloc+rbtvvyhdowO305pmUbse7esu/m
+tsy35Yd5PbGxK9cVBh5G3n9e+ac3P7Tdf9RZB25t7FkngE0ld1Gc7rs7GbZVXWhcU3F5suR8kIv
Es6WBa/cNivqxE9zfd9mL1vlaaJM5TlSwiycckgFbqMiPn4fmzcI6zDjtvOyXPMDBBKFK+Dgo3ai
L9yaQDkx61q1FGZxJbNAxrtKBx8W96ev+XyfTycjP9nu6/X5VBhFrunRIsW1KzHbaLC+OMUPXzwO
1cttQ7P/RmrtcRsaphjaQByZv7mxG8bbvFAmUjD8jZWNh5ORTX4n5XcwxFx/5YsweiQuuXpnWgag
9QkGhuDbnsUorYXeY3qPbrWQHZtIt5VVWf38+4ckhhu/cRrPpqHVoRi/ONuhXN41n3DekV/Y/8ll
O2suqsSe8AnlfRLRIzttEQvsEKe9XXLbWkilRNnMS00XhkeQZv6Bw/BpZdtxWnUS7QqPlyt3pYuO
bwh4dBEzXhM7D9Z2j6ZEqkObqpZAuXQ3JF5WNmuBc/XJ/O3hKOntOZ5yoCGOK9pNpiJTUilu557m
cyrwlBFAvLawdsJLb8tkctHOLryMGrnZRHYS2yKe/adNh1JT2F4u2tUbJObzGWdI2j/006eNPabt
Udg6RI3C8eXCXSp6lpD2fAtE2R4toXFSiMM2c82qpxr+/FUf4qpvvcJaNxjGKl7z4dDVX5hORVdl
GClkq1nQLsu6LmoGc35iuCHdk9Iu7vhadq81XRsNCkbhNjKZwgwR2pI0sBCnr05/yjzNuArTyGWk
ioh5SCusrtz+VlpvvBQBH24ho0falMtIhn0mwuMFIqnow3lJw8T5fj2dKcwhl5BWELC383l9gmpQ
YGH0JdPBD1VDS85ii5q1WWN0Ubq54Ov2reJb12XU1gSpanjJYfLF6dBCBmUvuh4MsV90e+vz8nkh
v8vCdHnaeiJL8zYayTdI4gQL2AD7Zt5N48tQQIkIMmXXTX++Drz0ICnLTxYoQa0F98WeKPZ1UgRm
ycFj64pj7jj7rpx1wB+VpaSN2ZwOyYjmSuxBjIc+/yftNHsb1bFK1p9j21C7JchasRTm39NjH21J
uEXivr0ne/NIT3VkavY6qk+Qkv1kz1nBIVsW1QXqJX668x0dZkkxtNypjzNtNdUc1uHN8zg8lY5m
z6pIaHJDPmRhTdNH4TrqoL9VNMaPJLXMsAed4gQcrsaHVC8vXTUPbunkXYeXb1gGRYJ6xy3dCUfh
nrJiylwa/VxtaRtt1pfZerK2vT1D8IudHKE5nqmeIEXwmDtZVq5wn3Hdl85pyV5875M9vxU6rL5q
Cs5W+7BcWXPOoMKZtVFOm7AcT3S+H7cu8EoNTEaR82UtOjKlqZ1meR+5fmcGPXfGEDotFaoh3o2Z
X9ZPmbvOTWwrgeN3TZAvLSh+f96UfuRmfQHcs79upIkKoNys8rSIr9NUBbQ/1M6N9pGiNnf8ynMh
PYdjxD1N71LjH0O3jCtML7fsry7tuyK3moii5zcR35k5hGghv21tkZv2oTHhNzi2NVGSpnFHlzAv
h/11sysiVu7YL6vBmmb/PHTzjMsVYmuSsSKY5Hb9TZh2Y/jYmlX518EJt/Fx9n+3/J8hv3HBlZv0
O1sIcBkiXKue7Iet3bujq7G3ajalQDW6drSpgFGYeDbog5O/zbpFSjW0tMr6TjEW5dnNve5hcCKP
H5NB496XIIrYlf05/3xIL1itBbgqzzuQJ/uAW627/OTF+jqAqhT6B6bwYXzPK0huehh/2JEDGo3C
bdfjvn4JzFc/Eofin/SgOzCrzmxyiz4mYJ4mB8/q9zgv74uD/71/Nw/Wbr2ju0Sz2VQ9Re7Un5dR
+LgyPj8FpV300POw3w1frMAM9EXGP1F6YWMl9+pT6JqaUI9so/rd/ZQe5yhHCe0leTZC8ulMKxG2
v7qwjvjX6xGt2gbJ8CW7Zn5t9bAdefWevHfvkO/RuB86O+MBezg7hBhTdP1RCmeW0UyjWLDfOq+Y
NYPMy79FF2ar5l5DNfT59w/O5hK3Qrf02kZZK3D43fFxrKkRWP1C1ndX+EuquVtSPUiK9W50eDsZ
+IaUH3MeQagJyOrbzCPFej2OjHpn93LIJ8u6K+p/x02zAVXdXMlwLNKNVt+0ON/RYjpkBqja2Ljn
3rOZ/oKS7H622mCFYPVIwajm0GD1nvrtx/XPUiwZsj6KRQbI+PjY5GXCDgUrA1/X/6QaWVqgvZw3
EMTByL75A3r0ZPx2/Y0vzzH5C6dVJWzK0RYcdXM+o6/WM0+0ED+SqaH7609QzAeRsVqQ+eyB0MKr
9/sV1fIWVxJBc+fspr295wcXpP+atenPVuvvdELkVv9hK0GqtsKr5nA78KPx03yA5gVOOygiPVrP
5k/nHUixz1BDisyj+2Ld0efr33h5dojc+D/Ni1+iIwqnfiCk0Ygbt2WiCUKl+aRwt0q7h4wszDfG
8x7g0YP7DCk24GoDIN3u0FThaiZK9RHn3z/kFZMkOW+bDSnLeEpaNKj5hmZiVCNL0Z5CnG9NXN5H
hPjpvgGd+SN+0eG8Ly/uREZzmQNu0HizWscOfbBQsg4GMEDWnIRiKQ5d8TCzz64vNEZSPYz810hl
286Tbcwo9pMvaX3azBZs8kWY4k4WLZxBmYP0agqve9Xl+w0iC6wsZjHmRdNZR9+pdl7fBMZoHLMa
CICBvVQphOqXW+hFPUJkLFeRlJu9cnyWaPlOjMuDJ3RnR8Xky9gtti1dZvWjdayZByYVcu/WuhKu
YjJkZoDEciZr9ibraORFWBvTrqkP0/DoML5jdR1Bdrw2+931yVA9S7ojS9ZpNvoSz5rWJWDl62y8
rskClSQ38qz3evo2kdfrT1JMu4zvWpohbY0MBjOdNR5xR2n+8nj+UiaPi/d1bW873hAZ4eXkfsma
preOi199ogD4oF16/ff6J1wkVTz7kxTxTorKyLw21rFN5mAYF4ClpkO+LIGVOOEIumlqvpOkD31D
17WucjPrv4GZuGlFuIVgGbkJzu+xE+G06TB3l49sRMZ8oVzqGvlZqVoUxf0MRwiyLT22/nxXVAJE
a4YOaXJO6hdWMBnYRd3az1rmrpCPo28Vn+1T6vZ1BELnXnPZpbCTDOZKcQ1l2P5qHlNev1pV8UjX
SpOvFFaSiQOEw5vRnQCEMp2RDf9aIDetjL0/+GjcuPPBx2B96nPDat4hLt57hWZxUZhMRnnZqQf+
foanWqb/s4fsbthukPco61nX+H/5corInAKimZwKemvr0eorI3/iNc2NY8Nr7r32xkrM7yPA3LZu
vT+vJBdcQK7otryDduu8tCeXs8O6VIHZvrg1BVPOEqY+Dznp9lZihKBYPG3jjXMnl3tFszXlKtCf
2VhuMDQg052zI+mguuUeDDfVYMIUzif3a9aEbkSwvDo1NBvvfM78R3/KK83oCk/4q95L13IFCxv0
ddKHlH2h9d6pTtcTmiL7y3XeamQ2lHDS7pT75sFekqjqQL0BJjbGi11qz6ecf0szjSiLassnl33H
tK8ttvnt6Xyd4IbloR2e8nAEAKrY+8VuTEKi2bgqzvlErgBz19tWs11hM4AMY3tXHJxn+8H/x0QN
GDdf++vmU82MdHoZp8X3c8KbUz4M7qNIxBbPDPt+uyh1lWCFa8mQSSuD5gPaztyjjVP+T9ew2bS3
CuRsTXJTjX/+/cPuuBl9FD0ZddFEiwaflbPyoeTJpHFd1ejSepmJzbGTyQNEzMyYcxzqqZtfaN7l
9S0s71iRZX6O3iWsST3DPVLu9z8tanLs9aiueVaxZ5ERkgZfsrUhfXmqvR9u6x+hnLdrIVdc1Hxn
NM1Tn+uoiFSLjORKbMuTBhfV5SmHVmO4oEj/7hmN/ejnFg2rxIfyvTmnmkhU+K2MouwMII5yJv7H
2ZU0R6oz219EhBCIYQs122W73e0e7oboERAIMU+//h1uvIWvulTEx87hhVClMlOpHM4pzg2Y2Kpe
0ANj/DwJWm9KE5lqL6XFmxk8CpAb5kk/uX774i8P8D7f3bc7jVqp3ZRlZubtQOvi3A6iCOyuSMIU
eP/bbl61gTLyqqEyx4ifWys7g8LyeYwLEHHQFZ+rE/7y/3cW51Nn8Owuzc59Rfdpn51M1IZqPp22
yUYxaInCgedYVXYmdWkEcBhIxfveRsVR7FkaQzNwv8De2+oA7pl9PfDjDJ6AbXtXgt0SNLylU/Ps
HM3xJTG9wwBqlftL66SuPHB5Q0wXrOYZcEDqQ15bb9UUB4mdr4xP6JZXzLcDOutYADwFCi+Pxuw+
9uUctu2awmuWV5v4Ot+sy4aIRR3dULb5MRvHw4iq5X3haOxJBeaYHHM2yobFyJFFaMd3Ij/suZut
iP7W6o5vU0UjcVvxOJd0AvhfcU6bNA9I3b397ztf1lYUsowYL00LAD5uDfpmMkXJhymN5g3p3GV1
RR/nxOzMrMunyyiyhxlsoQzoW26/xnd161SX5RWdXJg8zbgunUtKgAIYnUWN+J6bK5vXiV1RyZQ2
ns/y1kJ22+enrhnKj6MxixU3o9m7Wv4cB06ISxPnApCDPUKgfdIJkP2sPRhvvU0gGrX+aVpWOs8i
my5R4oeGWYXlUP4EwdCRsHoNBkL3E5ar+J0j7o3EbRMD0GF1E19py0OjbZ5csjZIqJG/Wg8tUtfx
BzB5XFCje41Y9bltNhGbQDrLL3q3c9AmkrJII+CBmt6ucd2XzphecqvY8vZcpK9YbOZbrUHAZHbp
e2MHOryTiQlhj9f7+0arE7xitMI20maoBeiP7eHDDHihfmxfx3QTwwl2r1gtTf3YKr1yuthsfmJA
pRyctbK8bueKxaZG3OSA28CZ9vHZjay9XUXHaeh39wWjUxnFZD0q86QHIuWloFkore7R8bdMROFI
1cJnmSapW7QdQMP66dQb8T6f/HMbJdt2rlY8p7xnJM+BT4iAo9zlGY2CGlhcK8kdjdjV+mbU5cKK
8asuc9YvnHfDdzMa9oWxCX4Hwlm80Dt7wlSo2aUOENVGUuxpZz03hrchMFjkvvykd0u3Y+e5vYBg
jNHZz1UfFt10mKs1vkqNxqho5F1TDMYwxfOFVbZEY5rFrenEEzKt9XfpRK/YquNjYGaILXrxeXEc
ch6kTr4HF9uGWHsRj2KrPQFYe5JgeSfP3njUhbjPD9Xor9yBut0r9mpmcds1nWNfqDG+Rh0Bi/B4
Mnm6ovW65RV7zYAQlQgAI13mRF7iSQaOGI+dXCv83T5cQFb8V3ci6pZVNEXmhVLrWzNmX3vXWQvK
bm/dUquXEbqFOamA/cXb4QsAtIJS5HmAp/+K5HV7Vy5XYhtullMbl+vIn9K0eIFz2xRPWmpVMslo
mfoTTGrKS+9gAer/GM3p1y0u2FJxJSw/LoW7YKJFhMQHFtlpYFrD2lyFTirL/995g4IzmNEIfaz8
6ZK546Hg2yzJUpElGltUqD0CI9w1+iyIWJcECTG80JvWYjKdyii2mpKRRFGEa9urB6TuxMG0ybmr
shVPqZONYquTSIZhnL0JQc2U1Qt6Oj1NrtuxFVejW18xVj/LU9MC6fRFmOUXMAUxtAWA/fu+2mhk
81ehcbAyS5gF8HkxNWcX027M5n1UOtusSS02Rn5WtuUCAF9PnL8Afn8+NVGzBezEAS22Yqt2NC8T
UTW9uD3EY3qj92QAnGebuaog5MmUZrZrQDTl0H6saf5PydhKmklzpGpJsbBGZ2SyIZekNnbNDICi
+c/983RgkGq1YhGJYqglYjppL3jLjW2/GE4Scs98NStULqS3v/8J3eaVmxWJ8LH2I2Dnzll5MhI/
RvGw/Gfb2oqpNiJyetPCxeRw+yQN8sBrtlEVFTM1OlINhgGZOyJ/srr+K4nrlTelTiKKhc6Nx0qk
Zdglbiz7q5/b5T9xmW/b918FQt5YRR5V0JWseZ5N57eZ+huy3FAWtUA4ZMU8mUWDKKNsnH1eE3Lo
aPz9/lFqPItaB6x8R8xdk7FL1YxvaIbLgiSN6kASHq8oou4Liw28u5RcrwY3RoUvLLmrPLH3bQuO
p62RgFrBsFphTiQGJ5t0eLXPK6s5dE20ISG5iF6xUz71nhVzvJjEAFjBvPBPgIm7VgV3V9RGJxzF
Slszch1Ao5CLUScHpJd+1q7zaPnRGn65RufV+oUEmKyY8xps8GllPEsAGH9I5nmt1WY5whtuTK1f
1NK0MwKQ7gtjaTA0RbAgaXbeRVbjtovPVWy2b3OzdQaYlZl0OwOMN4CYEqFH1yowGvmopQpg3LmV
k070QiMSzlW8j1d5cJfr7YZw1CJFMvJ26gSQ+bj7Izd/FP6X3vpArZNVr0Q0GumrZYqId91oj9j7
UNOw4V9Sue9tDCih+H3fN+iEo1iujIkrzQFXCOXyg/SMKmgTsYaHodv9YhHv3EIykFYmpHcvhACW
khU8HAB7HMzMeymZv/EXKPZr9taMKm3nXsa+fxur+ZWinXWbcBTLpZ1rjJEoQb3dVDtzbnc12Rgw
Ocr1WiFOiooIAZPt5tWLabPmt2Rxuta0oDtW5Yqd5nnsGmt2L23VzceqHp/91KpXyk+eRusVg7Wo
Oxiyt9zL0DH3jEul2JVpBYbs3JNB7WU/ioE2+8K0N/Gg+pZau4iTRHgWQZp1BvTcCNqZSP6uczru
JzOetsWYagFjcJe0kweCsFFM/1T4I4BtrP0AzXGonSs1Jnb5GCMyTnLD+TTmeF6l/dR+3qSmaofK
VCHSFg0O2y6AKJlGvrV3R/TBbFtdMWKHetwRBG82ktXxrs+y+OS1+drQhsZFqJ0pBMXFJMqxem/n
B4oxCja/CvPnzJL9/e1rbl+1P6XouJHOS7DJLPQkSv+BSxq6otu4vGLHI0mG3qRYHmDfpzinYdGm
B3MTHgmCE7UJJZFstOcKd+MoEzcPsyQS1p6549SEuW3Va0SpGiGp2fq0TV3WEwCVF3P8g2TZ1QL5
ntWU21To326ed/dA2uQlWEQm5zL3hveM9squDDFJipTR/TPWmZfikERluv48tKAvjgA2U9ePAKHe
9qBQYRR4bTK3SLA0y4tjTcmjQbrdpl2rMAqi6yoa+XAKVl60xzIbyA8rKc2N2RwVRsHM7GRu0pld
eD0454q5zXNn5WTX9SARvP8LNGqjoqCnGKLLJWnYxfTFUxmNL009XubCWZG9bvnl/+/UhnnDUDd0
gOfpy1dLtvssN54xsHe4v3uN61FRFDg1x6ZpsTyNoqd6GK72PH4c4wj8Aps4vHxLBW9yywKNIDnO
QEiQrFStmaMJy89WFEj3AxTfQ/3SmBHTIqVT8Nd8IdyAJfxwMOQYVB7/eV9KGttSwZzaSlQ28Trr
4iSxMWPIJvWaYBAYrF75FbejCar2kCY8Gtqs9/0LYf2hdawD8b9aw3RIhvw5batdCe7w+z/ltj5R
9RkZpcRPPc92L7zoxTXh3YdpMFzwfLBNH7BUdCpPlCNxSedcJjc7uL69iwZj57lrr2zNa0OF5xgR
bcUA7ieXeKDorZxt/q3NXPP3JIY8HKgx/CJ+nW87dxWuI/JRjBtLELk4fMBtMyDK/t25ifXp/llo
1ErF7IisuCdoXUAOKOWYZu9m52lqgRB0f/XbJ22pYO9GmcLToSXxMi1w5s0nYrTndF6Dz9TtXfFL
MnMpENlwDkWfzq9u200fTSNZi4h0e1+++s7rWYZZ9+UozYvjzY9O1QVz3J6qZCWtp1vd+u/qwKUZ
4oSV5mWQdcjJY4VxvGljntZSHBJwWLp07koQG3egaTjZUw1kJky4gPlky7lSNVdjIO+LzqjMvUzM
L8M0HnsQQNn+bkx7a+Vxc1tAVGWDK7u+501rOBeTCz+wMnTWIaPiIK7ja9hVuk8oYiqjBg+COMIn
XIsHXu9cHXMhyaqrbX5IxTQZKzqDiBiHHJtk15s/uBGHZfrx/hnotF8JtjrHAEb6KJ1LEvfjw+TG
1hcSlWR/f/XbsrFUJBNZ1yLn3HIuVjGc0ckQ9EnyQnpz0+laKqBJi9p2YcyVdeFRaodRN6YH5tI2
bA2xNgenuZWpUgrBy7tJGbjyLokTt2Ejx2+pWaRhgfGSwMzIlq5lvAxUaBNuMHvkDVin8y5PQyN2
ZYieCbJiaJpDpsvxvHNC1HeBdAkc88sk0lNKrD3olb/eP2GdfBT/RmQBqASHeBfSNE9e0XxmpDg5
FUaOq7UaqU6JFCdn25OkTd04kE3XH/y4TYPYGO2dCzKXlSfHzTmuRf6KETeyMQsJBrJLNsofmVt+
HlN6aOb+yS/6fcOjB9szP/IZj8Gy2WgbSlKns6wuwogSIAcxZZMI8sMb0T7r+ytQEDqpKYY9ZN0k
Rmp6l5aCusc2TnhUPZZooNt07mq7H+cjq5D9iF5k86MZniVLdm35J7PWOik0eqX2+5V56w+VhVh7
RJ12V9JaHmhfeCET4wc7Tb2VgqHuM4p5F3aV90mNxjYikGyxkgaJwf4Se/6l8Mm28EXt+5sb6mRR
7kB/ff/P1FB0jBolCBEwIHb/LDRHrXb/JQ0jdmuj9TKL3faxJO5vnvfVLrOmLSPTMA+1g66LgZmD
y9O7FLUTH+O2JkdJq018R1hdsQRpN04VRSgI+XH+PLVFFIDQcAvm27J1xQ6aoo5Tf8YF1+aiO0wx
niNTt0aP6cGB3qgYqE10ne8ZqMOnDrqVMH5v8LBF4AjL29sRgF2WZpTUfN10yGpDnZWWTgYGMfQG
D9k+aklYznLvYEj6/vKaK0LtqDMNNEQ5mYGiPMiUAsH96ugQX2zzdWo/XQ0uJbNNcQg9Y+0OnSmf
IpqAQiN+u797jQWoTXUJaTrfqCAcaSN7jYq8sLMwTTcWJdSmugWtzqwseIkudf+IOP/qpNHnbTtX
Ljfg93lljbO9IK2zxxvWc5oj3cbf6f/F2FT0nsGRtnAurCXAffHiX5lXvcjc2wJVB+tSgUA8Fgmz
YhzucmJOUOQo9fnx9Ou+bHQ6qZguagJTi75m/8JHawdqmiMGqndblv6LtsnxwPBlCoGlif+5Jhhy
NOS26v9fnE2UNV0fT4l/sUHMHko3i4Nu5ivX+tLq97fHQeT231DOIWPDZJL7F9mUX9KyeehlkQaZ
GX/z3T6gct5VLtDl/G29dVTtrUsxAtZKT/oXFOY+x6mBlsZo1TffNtu/OJso53nt161zGTLT2ueW
Q8Juiou9l9bbipbUX3TrXeg7A8NVJngmPDeFO7Gvc2wb1pHRGRMGQRv7ZpIANsc1mo/39ermL3Lc
v+LI0iMW69riOpjHdPzqfo+zLT0lWFm5JKNpzCSJaXHtR0Akv07RiiXcjICwrmJkqP/7fWlUxdVt
QQtkcvqjsm0eOibozYEmuCm57KDn4r/n4DXRIDNui6vNBZhru2NG2alrx5VfoZG7Gi7SJKpnvxHF
dUQGxPfOZTcHLVnJsmhEpALkGcBBQVtGWVwNOoTJ/DREMqzsV75WOtBtfvnuOx3lQ1RNPDPlNULe
gP72218N2/JChtiXT75bGjM+fsz8SV6z7OSmnxwP9Ggf7qv6YkF/eSIsrVgWrbsKuTMChSyHcyeG
c7xmRIsvu7Wycif6rm0OcZVD3tUUovHemq6T3aDR4DD2K3LRHany3mNOWxX+OBZXxx32tfjaOY9t
/9YYb/dlo/sFirF28YBQKuqLK4Nbq3a8bTBEv0tMcD6sPCpu3gOQvmK2jR+7IkdDOKhaMsxC0aCL
picx8V0bPfFy2lljvhPumpPQ/B41znUqw2wpgbja7BCXL7x5SADN+eaOK69JjQWowW23dD2VxVRc
pUlexBSfZZs9U4AM3T8OjaqqwS0RYxqBJUlepfMgxydzDTBDt65quIzPfiFs92j4l7q8EG/lcHXr
KlZrdoYkADWXV9OfjxGdPsRzvnFpxWotZPuAgzbL62gmwFj9ZmwBbnMcsDz/19OkFbJXdum4xyJL
Hmgjn9NmDYtTJw7FWD3DTkVFYE22F4V4TT+AhGC3TTMUQ43kEGMap5LXdJL7NhsODV8b1tC4GJVx
1EyrbEKJtrgmTgYg7ZMzJ8Bu2jNjxYXdloqjDoOUdelJUsEDlDOoKiy6p34XbJGKo86C2KU1DEi2
Fdeplz/yyv8h7bVZvNuW7qjxq2gosBYFLuo8fRPevih/lvGKleuWVq2xbkaPEV5c5/g7zz54xmGm
K/NmN+FDHMdRp0CqujTlGBPUGc/mgQKM1Aibb+zoHMpjHq6hL+l+gGKbXFqz4cdwU0P6ZfpHYi6a
ZyvPhtvKiJfaf60zN10uiQ3ZIBWyM+sjXuNA7P9F/RUB6dZXTNTqM6+AA5fXMppDt9p7XhI0jAdu
9LpNJRVDFcgRzdOIMBUtFU4a9i8Zo9kaCeTt681RAehQYMkEYlIEp0aPHP+RFo+k/0joH9P4c3/7
Gvmo4yCtianWuUrlFUwPx9p/w6D3sWx+tGuz3TeJgqGg6kDIhDRCTo25uNa7cTfvzGB8aC/+Echw
x7Uk4E24nuUbi/jeBZOMjiL3ehhB+bM/RMfywHd90FiBHSwfMnZbUCaX7yxCfPeduMuMuU0RWVrp
W+s9Wb/vn4F2/4vdvVvXkSIj9TiLa+4HTR0UZ6AK77wdKJvzKRBnslsnctWYsjouwmVh5Y2AutLq
B50vIwNUev7p/u/Q6ZJiy7QYY+mUOAaL1HuMc/TVz7QeAtq93F9ft3fFloUDwuZisATesPy375c7
i7Pv5bRW6tItr1hyYxtFYbvQVFDGBWY3BF1dBUm21n+uc9UqtFzi5dPkADf+WgnQ/XhH9yCP9UMC
2jtgRwN0eyVy0JyCOj5SDr3AcG8urm1SvHSR8ZbY/RD6PAmdYlNPE4KqJe38XmH9aLT6hMEvSe9L
P6KV3pwxF+B8cc21cQZNFKFOk4xVy71ssTXJ2h89KHw5adYiIM1Jq71Ak0vkVCYwghmvN7M5Tu0U
cnq4r6U6+S8ffSebaTIinkWwgjrxMPwS1s1LTD+P2fH+8rq9K3fx1KO4ONnwFW3PX0fDCIzJP8l+
E5AITlaxYRSAo9zvR3E1+GNJwXEwhoW/clXqJKPY7wBIzcJKkCkqEoCU+NNLNg+fjco8oVqwovw6
rVFtOOEz8r1WcUVB4uq01rMf/bkvd93Kyrs276aK+x0vr1HrhqgChkO20kahWVkdHLGojIeix4lO
5IqBRk+uyEKjKerUSOR1eZP1CB6Y9cr5K/J0YbFWZdXtWblxkfSjc1tj7Sl6scB7kqwkE3V7XlTn
nfG4Tp4A2A/rzsjcG7uRf/TWEhO6pZf/v1va81pkyZhEIEJ3afwrrj5NxRpAi04cy//frU0k67oM
hnmdmDG+mLJ0v8okWYOs0NiNSgbqGDHLuzourp74nTovfnsQ8luaf72v2Lp7SZ0RQfjajn2K5ekR
uK0g0/6X8fUrPchDfqwP97+ik75imLygeLqhsnH1+4fM+mQhoditIQPr5KOYJoMXpOWAV2GZNqEb
d4Bpxpu5fHH5yiNCs3l1MIR2IP6yWFJegTCzty0WZHW+H5JNMyGOo86EUJdmGJFGGmEm7rEHXXad
/bwvdY1eqgMhMjWydI7gzYv4u1t9tPMVBjfduoqZ1sK2ieu6uP9tFo6G9UijTfAvEIZipoKZNk87
5LQdl4dJGxL/4ss1jMp/c8B/Z3AddQ4knS0jB0JZca32JoDQzwKBdh+MH/jn/POwWxA318IwzdNN
HQgx6hnet4GIanA1dV/M6EjI5xiUSmQL6zZeIypIqTkAZnuaCmQsBrrUwWZnyo5T0tUr95LuWaJO
haAIlqJhGiHYaAa4SZ+X1xs/eDt33C/opNlhDZ3032rIrWNRLDiyBqNNFn3q0J4d9DJYSodPw5Hv
/H38KB/Tepf1gRnSANQB4drrWuf51KkLP65ZyqUnrsCU3rODeYqvziP/I8/yUByBaH7fCDXeQx3A
aGyMvTR+hbif9admlmcT7c0TMLHuL6/xfuoAhgdjTKMMp5Rmc2i3jy1G12z6h641YOi2r9j60CQz
MZYcRFFExywVgPfsPxNrY97NVuwdcA7N3JgNLoYOPnUiJ7tpz9Vqgky3e+VmBnolgEuGDMKfRFBN
X3NiBFW7aSbacdTBC6NCuT5usbpXPBj5Md7UvYB1lUh5FjkVZTeIq8zKl95zQ+ZNK3eZxnWrgxaJ
R/jk06a4NhJtKPVsfzGQz7+vijphK2bcN4PLSItqzEj+yBxEDG2QFodNa6tTCV2W1GNL8GYjgMqm
IUCT6zfflo04tQbzV2xJIxx1GgGw6P+fBKbEMvdTnQ2h18Ybo0R1GCHJm9iqHNTgnaZ/AJr4hYkf
94Wj27dio9Rv4ow0Du5jYWTBUHosYC5bOVXd4oqFViPFRKYJB5NX3/q2QxNzGmzb9vLFd2EzZVnO
h8X2R1wu9pkYazfXYic37hNLecV6DJTzTjSgxIGs+L/kWXzXHP7l6Dp1PJxW3uI6yShm2iFv1wx2
Ka7C9EegFcxm4BvWy33h6G4ntb2+jKVg+YTncrsb9u4h3yUHejaP9CAO8U5u1BzVZKduHlPfhKTq
fRwf5dprSyMatcE+Gcp44gli8k5UfTCkhh0ajG4La9X2+jnlCXU6aCQKe0fbzx4qq9vmZtS2+soR
jjs1QMQvQEVa+PMun9hzN69sXBdSqe30OUFf2tAgx7icqbVL9zkJ7HMbACp9lx3MIZjXtGdR9Rsm
oLbW87zCEG+EL9UH70j386l9MP1dHw47ENWdkBFkn+7rqSbQVUFzmyohQzLWiN0GeaWmQXYDHYLC
zZ3Ad7vvs3B29z90uxfecVQIXRsDDnFT4g0J4Jo6qIC6s8uZHe1tXje7nLRX3KTea9zTX0mf0qAd
0xUjWdzoLVkqdl5NqJjOKR5oRZEeRwIW+yn/2Xn/CHetX1dzc6pNVK2LLiGSSqTdBu/UgpeFeWOI
yettjkrtpUKQknv5EgWxdshC3hlAwi2LjdGK2kLVNIXTDhwaYJZ5vptEHoei3Zj0VxuoqqmL2szH
oY9RHqTJxbb2ZvLhvkZpzlXtn7IKOXb+iNA2n15E+2PAhFordvla84jGB6r99bGRolzEEfiPAyDc
vO6a1Ws9Thp9Udun4qJBHEGxcymfmg6dxcj0r5iZbunl17y7lMuM0lmmAksXT6kIaPJkbYE2xwX8
r1d8t7T0rIGYDEuLPn2QkbGz2PhW+eZKC4lu54qZll4DmJkJvhsTUR/qqnjkLLkm6bgSVeiWV1JY
sTWiZ3luxTVmD7G3Q/OXP4f3FVG3tHILx6RvS8PG0g3tgwo9We0fc962bbVFSuR9PyYV0sudK9ie
teLPiLxE4I7j2/3N6y41tUmKJp3JwNONZPCH/mt9tnZV6J2rn2DLeVlKl2stgxpzUpulUF4qxglt
TdfWpHglNmEh18Bpl7rVDQevjgGUUS8yVGFhqeXwq6jpoRycg+n2/5SDjXL7S2aZK55Yc1uqAwHE
jUAlVRn51a2AUgt8JX/wQ2sQ+2l4AMv9/v6RaBybOhcwjeUcGWDmOAp7Os5k3tu1FaYTmtWntX6t
231+jtpWZbksnbMBT9Syd8gRsA+vTcIY4BgH+ZhZ2afSjHqMy9QiNE3r2/2fpdMAxcBBKSDbkaKC
irJGmDveDsOn2yxQnRdISCkty0LVToJCo57yh7n+yew1dBjdxhX77itH2sSEhXR1a188TC8fAFj1
zxapMLXfStSxM3YQ9NUUTg5Y4ogh8AIM+rbVlVKvT22ACgmcc+WHxXwm9ooh3FZRpvZbjRmaKbIW
1jyjCy3Okd/7EEn0Aa9c7bclztTxANet/SEpsW3uvUXxxbA+3RfHbU/N1H6rnDSV8E1wD0n4UMd4
reMxcNYyurrFlx/z7n7s5orb6Gxb0vVe4LppaMbznlZr8FA6kS9PhXfL4/LtEaez+aHnZTAk/lc3
9i4dsUMxcnujuigm6mYok/IYMU/Xd/tKeFfmeyt5CN32lfuXOmbt9xadH6QjH3oTlfu+P8+m9wJu
o4/bTlex07GmWYk7fn4QHtkZwvha5OZD6jsrOq9RSrXZyh79ZOalNT94iX8UklzKaJuHYWqbFY2Z
VUMXcYO1fuAJ4O/Ma0UT3a6Xq+yd2owtHXuL2fNDHbEvlQl2VcHRRXdf4rrFl8N+t3heZIKV0pwf
cDN9EungB0jqbRqPQ11tsbN3i4+eL52mwrPH7iP/nMTcONnCW4tmdVtf/v9u9c606iHy4WJmg37t
puhjurpxjSNQ2Tv9WBQ05cP80JbiM5fyY5+6b2Jcy6Xqdq4YKQABm4zPEHpVm04gme0EeZSsJJh1
e1fMNKtkMhSUQF3S4hhPXUic/qfnrREB6vaumKhdDniO+9g7pogfSiI/T5PYZp5q59TYFl7dZbAh
k9pvYA54sKdtT2SmNkzNDo0TD6iC1zy6VnEGNI7Pm+xHbZPyMIzuktFGm1R+SaIXZ+161pyi2iIV
ueOQ0xQPTCM29nXeBVFfhTKZdve3fTt6RC76v7YTc+rmdcYwScPiU86bcJKAe7Uwo4yGwZYPx6wr
A8deuTl0P0ax1EhSVqdLBa6vWdDZZhA5PACE5/3foltduVaTabJBtYJkcz29tBHA/5CBLzb10gMj
5L9yStAyMTQ+KioZOYMvY5VMUbdn1UiF9LvUw4NnatwwT9wda+JL6XYrAtd0/TIVbLcta7vsgchz
7Sf6kud9SOSffkgCzrrnoeL7mL1OznlmX2x/m9tRu6hq4jNKPOSJZu85E0Fsv+Jz9w9YE3iojVQC
lRXkRJDmjye6cwC6aE3sUFTmsaBrMxO6Tyh3bDIaRR81E8xtLJzdWFdzKDL53TfKL7Rn5Up5S3Pq
Kl+gnU5+ZxY4ddc91da5dndetCJ+jVt2lk++uwzNyfZRsMQjpJ6fRvu4CvCgE4xiugWoEPBgRkg8
CBtgzcB5ijCFsDfTlfkDnUgU460ixmI7Z+JKxdFpnzvnB/N/31cb3dKK7SK1SLnjQCTz8ND7/4x4
s0beyktYt7Ziv31nJ6WT40Hperw5gHiV7AfhTfsU+Gn7+9vXpHWYo9y0sueiSB18Q/6hf+KTeTLC
agiys7kXz94hPWxCIkPDz3JHvFOdqYmsJCL4Tkl/kTmISBKQTbQ6WFt5vdojGWQjoT55c8qtMy/2
U7Ep28jU3qp4dkC/WaBtbvSvFn+uJjCBiO/3Za+xJhVqVwpTSrTSQ3U6zvBUy35gBD09bFt80al3
8haOCbLYHhu3h7c8jYIsWSMu0Wil2l0lOsMakOXA+xW0wuHMi3NVJr+A9r1irDqxKMZqTxUISRuk
MuPGOLp5Yu5Ska9NqugWV8x1IAXOmCEhUaWg/z1Oa5XQxYX/nVtkahdVIwtbTAaEEsODJfUlJ29t
8ZKRp8rcNsPOmGKpHEzos9NwlHfIi12+CfrH4WuRq6YMzdQmKeD1tt4AAvarcRrhflFJNML4XH6P
Ar4vwk1YWujLUwx1yqjpji6mFlzX2/fEPU9R/1oAnnCTzqtNUpMZjRWGNREBotIdfRztl23rLtfW
O1tC6s0agXOIeeqm3leJHXScr/iXW/oIvmhV7lUFCIhmIPLMxo88emmzFb9+K/Re1lUk3eUeJ5iK
B5M6cffUvBLEw06GNv8xOVqZE7jCCHhMd/+7gJavKYFN540sFYMBJnUnDmzLeBRs3CD7ZWlF9oR1
rJUsqs5WFQNc0j6k3hoE6i1HtiytuEiQjw4kbcH/Xg+0C7Oo49+BNFkF2TzXK6mmRdyqW1g+sRz7
O80xMdbiE5nU51LEoRf5AZfxw+BHx6itwlQ4e5Agrjj8mya8fEvxm8yLhhEJe3nuWFCeu6MMRWh8
tgOJ0TJyWuvivOXolq8oDrQ2jNlh7Vifh7ZFaIyBoGN8nqwmiNN8RXd1NqGEPQtJRW9EYBhoAaYY
Wf0HWqx1u+qWVnxo73UEluzKc24lAavzwOpXNq0Tv9q6RkuJ/gEDSzfTPjoWh3jfBjWImj5XZ7Ty
HPyVpuybXbQ4ALV7bQICdJJ7Ho75Uj6yQ3O0gJvy6rwUp35voXc2fuaX5lTv8ivZcCEvX1SsW/DM
NzyMe58dRsK2qHeiWXlP3HxBLksr1g26UjD3Dlg6OaOk+Mh30S46+cfho7Fba8zVHLmlWPnA+ya1
LXwi9Z/G5mU1wNJ4WEsxbfBTmMY0Yl37GJ+aY3a0juZ+fYRTKxrFnAtH4AMt9Cl57Hdolj2yV+8Z
ldYw3a3F5DrRKLYsywb9czSS57o58ebJXEOJutnDsxyrYsF5JCjQp+z67Bd2MJX2Q5vHJ97PQVIZ
QW2wnWfNQSZ/uWxcuUc1jtZSDBs9o3UNoj442qwP/e6hiKyDR2iQ/h9nX7Ikqc40+0SYgUAItkAO
UENXVQ/V3Rus+wzMYhaCp7+eff9FfTqpxCy3uZCSkCIkRXi40wxovb/RoRrePuo0y/4fyJu5ungO
TEPsmvXD6KdhXthvRWOHKfrBM/O9bXjYkb2mEd0uUEFwgNqQ0TawROK4AkrWQt03qB6XyD6s525P
8kD3TYqDk9py0snAcvXLdPK26dCYxmH23bAvPWTQ/qpmOzbte1SCsDlUdBy4Vuoe4lJtTFi0sSNI
VW+vzB8k0pXDVgXDdczh2VJnXWy+smCLxBQWB/9QhO3jGjXRHNlhE/FTGQxhFtFoZ9LLBrs2qRIG
HNG5oq2NIfaIF1TdPyt99YopyCYzmIzxcZGfiXMus+z77fk0+1xFx03cXiHikQ4xdGoPhvFUWl/T
jkXr9uJmL2QXmq455VUiMctrfGcG4i6WZDiz3Hh0SnQve95pMT+v2W7OTbu9lUCBDOK05KCLi9fE
OlpRf8qnP9vbOuSgJAxu20z3MUpsMLzGzicP2zvPeGAM6ATatrAqx2jox4dp2FME0ERTFSAnp4lb
fuUPMfr4ItQBYmYW8e0v0A192Q0frpFpO41FOmLVq9E9ibV79jJnx2t0Qyu+70wTmz0H+9e22p8S
jd41lzv/WhNWVGRc1+bjvHTdGDugx3b5v22/PnWsOljkB+GvaE9Ak4m1c/36szOv+KGKlSucrC5R
a4Dzj1mzFkGHaqZ3oOjO8r8U3ECxJsjysS3fqNXJ+nXtW2P4ngm3br5tQ8XbV7mmdToHjV+g0yYc
WVtYn7ZioeSzgLRHhmPETh3bCZy1MaARb4PHnZTPZZk3BRLeKcnezNKweITe586pdraubnUuv39Y
eJrifQB22inmY/aQOj0qKHsX1sv955rBlPsFLXxhNMKd4i1fD6grh4aNMAkl9vu2rHK3qKXlQtMZ
/5wIBONmOix+dueWVYJGVzfWZqGXLAaqKsrwuGqme0R/cTapvGa51+AFW9Epbtfi0KXmsfDJzsVB
s5QqQs8iUM62DIZ/7aJCAo5DVKuj27bWLKUKzcN1YzZMB0u5pksEiG7UAjEPbP75vuGVEEHGjnt1
d9kpWf6wjfWReznyZ3v5RJ1hlDcARUMRKdN2jtd8OdXOcrLsPcD1ZYgre1zF4Y1jY2dNY82x6Jf3
qTUDtJ0+zqL52gz5Ts5JZ3vFQxdoQFqbgX9vpsshJ2NMM5xkc70TQ3XDK15qWUAVb/U2x2ntZQGE
qJ9WKaOlbcl9EUZVvHdxzcvGzcHiEiNCLipGH+BOCNCcuyrarpzTEqIL9hRXRR6uRBzzGVW1wT3m
HQuZle2UIXUmUo73dAIzUOGwOR5W0M+6ONYH8eAb7o7fXt9D5n+AdxZIznJaiJgO/RP4gKPGqmIp
i7D25F1rYKqEZ1Y6jm6XVSK22hJsCPOJG/eIpIOmUQXgVdbKF2blIvZEHQhj+6uzRUjM+vV2aLju
u6YKwFuLznShbitiH+ytm58+Unevunx9WVHY/d+jL2eSjmnlz7EsvNippsCl6ys0wnaC2vXNaarM
vHPREodW2DVG6wwP3YIKQ+azX6Kc2iinIg3TLt3jHNJZSXHifqgam9olwpDBvlOTryEftz16Qp2d
lIMWO9Kz7G2eYyj3nlZoa0P8LUxN/3R7hXXbXzls6wXsOfl2WYaxJyGuUFCVRv0OggLnza93gqhu
EsWFs4ygouTnM/LHPQrLyHEU/EVCNnNI7+FJgSOoqLxl8da0sOo5xh3x0ZJe2Pj9y1o7h9tm0iyx
isyzGepglUWwChT1AVusLKrK+h6B18ufV05gvrlN5a0GQtzWJkVDf7QD33sdafaPSnc2ABC9icGZ
Y5BifWKCPLgeSVxnerltGN3wl98/3GAHRzodSy/ReXYOpoE2TUMe3O6+W6ypMp3Zqw9e/xEQUZOj
72HhwxbWQ12CQG+7h6z9YnzFe43Fsd0GnYixZBeidmDdpqr89z7rKM5bz2JpQGg+x9ypTqPnnUcb
R6Vxj/DB5a8rzguFOqfhgIPEll0eyVa+VjlK71a3kxjWra3itovvyMFn6RwXHW5uc/HUChbNdvbt
LuOoSL3FIg1aWnAlAQjCQ5OSO1VV2QROX5XEDUDVDiLPnRNY8yUqcs8x8tKnwwqkcW7EhkmSho5H
tIkcbn+JJr6p+L3B5oVPe9BHO9N6drI82OzxZRi+CSc/3p5Bk0kxVSifO1ulJ6ttiiUSoGKzHtNU
vjWp933ajGAxS1ivPFqOGdIc3JgoTNyeVxP3VIgf7ZkcmG3i6dFsYOwTb5a1F5iup7pMVZ9tHCZS
L6PE0GsW8eVlrepgsoowt2RYOSwQy975rFt9xcPHyQPZWoU7sF3QbwPzn4Cfig13L0eoW33Fyc2u
MlM64x5slvnLKJpP27yGhK59QMUeoY5uHRRPR0lu46uxXp6A7YMtuwfoqUW3l1hnHcXL8WwFUcWG
EOuNzcGBhiBb7Kcsq3YKWpp/rkL6BE3r2uixg3wzf8zz7Slf3J34pBtaSZtNOdI2BcMOat3lYLXb
sez25FJ1QysncjfNuVlBaSMGCfpzm85+xAq5l8nWbBgVwQfGgbHOh2JBBjE9WZVbRtYoEjos7w31
32+v6uWP/vdpbKpQPnt2Zw5UmYiXuvk+2f0vt37zTJTXc+OJkz0f1uwd92K+D6e/3HI0t8gF7wOy
vri5GW9De6JoGrn9EbrhFcd1WmeaKUgq4azZedjkITXnk7/7eLqewDRVzjRc6RiHDOvlAWud7OHJ
z3/MTRM0ow/smjyM3Sfu34Nhw1HtKg7MfTZSnNUizuf80JfFY+P8W9X3aJheRld82PTKyihXRwAb
Zz7ITAQAJTz6I9tZB81mUsF9KZoE0eiFzSQX8DsL/4Hk4tz5/nlyhte9ZI5msVWUnwcC7AWqBiIG
a3qSyeVYZs37bJPX23vpT1r6ikeoUL8cNJnmcglE0MINfLF8tQc7cSr6MOYF6FCgrlm21YM1szNf
DHDuG7jnS+ul6vnDupXHforLtNsxqCa8qNDAaW3s3uEI51CJeGp9+Tw79s5VRzf0xbwfXLKQEMq1
RtxF+t4bziUahGuz2WPm1K2R4u/zYJtiGC7+PpBDzWhSGeR1E/av22ukCYwq3ZogowEqcYbbPktD
oyoPEmdTmKdo4qjrPYF5zb1DZVxbIc1kz5uJy5oowm2UUFMbB1ydoNRhLIeC2k8+LfvT7S/SGUxx
e0HbrF49bOoFoPkvaBmWR2dG5C/TaS+7pJtC8f2p7XsfGkOILF7/mqbjl5Tn56zZottfoNlP/0Gw
bTWt3GVAfgyxPpiLdTsVbd7dZx8Vx2ZB48UhaS7jvq2fZO4cpjJ9lHSvZqexjQpcWwYm/NLA8EZH
jmnRPvjEjznfu4Dohr/s4w++Rjb2f76WZUfT+uyD9X58uc/slyk/DF2M3JGN0cu4InNgldVfaDre
Y2zS/W3Vi+sCjWkTziKn8kNzNU/gyg4Nvzzc99eVUzvtrNqSxShj0eXnlvvfzTnde8jpdqNy1zZa
W1Y2wUFnjcT6dy5wH5g2r/15+5/rDKN4q2fVoJ4ocd9AhS/s+BD6cgvM6h5aZpzSquR7a7HcF7Ra
Ysstf0LIDa2jzvxui+Ie7gxMoGLUtk5kNOtmGfsQOI1yMYCWvBQTntT1HrpDg/0xVXxa4U0lKatO
4iKzBIawQpRPUVUFWwT5q6TASPR9sAgW29N43xtUxaehudQzUMiUMS38CaSSPi5OOds5LjVLriLU
hOFYYwHe/rguDLw9OZoF0dqHailje0LkmmumilBzQBfvFK6J6z7nJ893ApRg/LDJ7dPkbuFcOxDG
HtGpvFl7HHWac1TFrk15A7frjCX2+irYfBllqOzxOvLKnZqMxg1VajZiVS3nBibo0r4LytovAgld
k+guN1Sl4bldTKbIShm3bF0DM0MXYTE7EIRA+XonI63Lp6gQtqXGQ6haF6z7Opy5NYXC+V1a28Gf
kIFyvYOcH1vydR0xtfz79mfpVkU5qEdT4pT25Bz32TY6P9bSSFEmlh5zt2eo+ln+w7owMn69PZtm
iVS4SjPTFHzNfI3Nmv60Fq8LF7bspcM1W1rlczL60m5KYpsxBHAjkr2zeQnJCP4H6FrP9dcCzGQT
9vftL9GFHJXhqRfoua8zH82TdITmC7CvxXDOoe+w0S7EaxjtZNnBdvsIrfk7YUGzViq2pVlhOrMh
InZrTsjL2hde+i+6T1HdrOam61hQGnVq76l1axZLRR0W2WaayyRwZKZlYJg8Mqy96KMbWkmSeBXY
2GfZr3FlmjAV4I1iDS0/z/cKVH+W4crDSmXb41TSkuAhE5fDeamXsPS8CBwAB0KAysu/zbSPDNhN
AmHIq2Rc/05z891Ju2NunLuuj1ohd24emm2pQg/zuslGOyMydowlaPMyyZ0iLJs12Kp3Iy+Ctq3C
XO6JW2iODhWPKDmZvJLaMl69At1ueZaBW0XWAaCU68421KDOTZWXz0hddyuraY29hj0vkKXvWz/s
KjchQNKxzDmTqn0c/d8QYQjKxQxrsgce1i6rco2beW7VrJbw8fF3XX1C2WUIsuHN7fB6pnZgivJc
8uHAAS2qfBp12xyY7FPGflvFZyNN7UNaOzs5RN26Kre+ooX6k1fD0gCyBmXJg74Ca2BThb6fRaPo
glx4wXBvZlrl8atpRwD67NZ4tNiBW+9gSQonEPKYTvUoCxZ4nhPdDm26D1OOhG4xxGo54xr3eYNW
np+2m5+scQmN1HydyRoU5u+lme67R/1pEf3wpOj6tVuYiZbhSmTGeF4nkLgloAiYd17vGn/4s4c/
jF80lj2x0TBjo/LOyx/t22l9NK1059Khebj/Oco/jF/RUfqGzEjMBivg/hoMrh1ARy403C4s2Mmz
77wUqjAxFzsACpuFHRNzOo2t+epy+sVK6b93rboKFessu6jSLScxQI1PhPyw6K9mXg7AYEGCB808
Fxxgv5ce0J2eKnpMSOp3DFSacbGaUW5nwdj/yrz8kA5+ANXNYKrjyq4D5EB3gpbmxFEp3mRTFbM0
0KhrTMQORsbMqK39H7dtp9kEKskbLakDumHHituNHvLihzd4AelpsHpVkHdvZrXHvqbJearYMlkW
Dcc1zUK7Vfvcy6/+mh4Mt3qV2Xc0rd3nkubFhB+2dOMYpCKjZwOHbUQFhYgR699uG0rTSGSq3G4Z
lD1538ktTq3CEGVMPYRRZIYbwoanUqDu8MP2aze3g3qkwDUHfTkuKCZa1Cr7FWel48x54PVsIYe0
E5LzcJNb6v3lCj6KZ1PSAZQzzVgRD/e/jFevFNrhd8nBMWCmlHsL/qXhWh68HVICEDQZwzKC+vvh
ogbXAubf77QoXd2smOay/B9WAISHSDEyTNM2kWM/G+3OkXV1+2Dcy8Xyw7ita1aeNToldIvnsEBn
4IgTWlRJnb/Ws7fjaVeVMC5GuoTiD7NsJlRq1hqRZAnnwxRb5+pr+bt+qINLBwk/ySUcdx5MOjsp
O1WS3FxtYpdxgQbo3uuPIH067uzUqwcHvkK5aRCTeZnAeyKmn5gf8C/+p/HXiOYOI7SeU+fQpEEa
kLO3UzW8fqfCdMptQkzEkatZkdh7yp4vghFNiIV/QpQCH8KecshV4oXL0ii5pHwUczrzGh/1eSiC
IR5PaURe6M/8eUTDoBH5X25b7+pLBfMoV4hyHSvw/2Mej//jjIndvQ/dg8x30pC6HaaCNIwCquEI
hf/3Gdl5xmfYz/bP9nE7TCEyZFH7fteHqBgNlnfosR+7KnYRfXywDszntH9dvW3HWTSGUkEasq+Z
sWUYfxN94EwiyOxvq/fK3fs8XkVotCnIvjLI8sbevAUAA1p27JnHzACqYdk5/HSfoLj7QkjagT+h
ilnxNotXPuHY7g+puzO8xsdVRIZnjCh9IpcT0xFv6dSJDPeeQrGLJLvi4lmXUzzjczcZG3RO+SCs
P8w2/167895Res02lxkUr25rIpYLW3FSiKqMWg/sPrjaVpE5cQZcybJH73jNSJd5FL/2KO86u5Ru
0rJB8lOK9892ltxwdsKTbnzFn9O+gnrrVldxnbePk2SPhrHHpKcxkYqRJG7Ve3ltu4lf23bQirFE
e9Q8JcyQf9uCmztcxZovUE/uuUzN1FsymogM3dK5OwSLP1V33JhgfvW8LioyVawx7cTMqjy2x8F7
NGGpw+0YdO3Uvox+sdyH81ROY92O8+AntZ9/5ejhNzfzUFjV4ySyg1uNx9vTXL2TX+ZRHLkil/TZ
yAE0ZyPQpFZU9c9uxUBpxsMezaaZmR+Y/22ASPPtGXVrcvn9w4f1dPbsgnl2svHhN3VzGjCn36sn
6QZXnJvmwJzNvQSpUF583WpA8+s1Fzv//E8OTE0vXWylOHZjMURWg5Ux6dDzu61H3FMDdJcdSba9
m6k8l8740+NzMDMnGOYxGNZLl1YTQmU8zOYvxVQfZuk9Gi6y750IS4DkGJne6qyJerFFA1+DlEr0
f63hxvKzu2yhO9zTXHP590q4KJAbA1AChp9FORzbLicHY5zcIOPlXgfDtevTZQolYtDSTEeXd34y
zd4/yPE+doZ9FtVeQNL4hHoDqHtbNk6fs2Sc/dgWS9BkJTA+oKN2s9+WyXZuGppNpB7/cuYGMCbU
TmRW8JD6Azrylnnd8TiNjdTDvyszlIIXBhuRN5E6GTJGWeJAsWEnLOnGV5Y53SC5KmfIgaEn7thK
M8hYfzRkHd12X13AYMoaz53tyZHmftKaeLvTEDFqMLtA0tx12qDlIOX/PJI67Z5d3hPQ9HnQfQ3x
8tuaMUq5uxg77wDNh6pwPtvdCM/s2kkK2SVgbM4C2eRtOFjzzqdq9oHK0+fOnZNxgRC8bFCsQ5cy
oFlNcZdQmU/cyyb/EAfBcIFaT+axhF9iKwOkbDCcX6Dr24lWmiNWhfahHjo3dWe4ybYYc8Cd5b3M
6hdvXcG76ew1SOrW4PL7h49gc15mqY81aEkDbSuWvwGHICM/21OG1k1wWZsPE2RpV+XCyVhCO1iJ
LM1fWdYc03zvIqJbY+XA8Im0jL6GKCQ6Z343KKuERentyQBo4pWK6usMb6EWEJsJs61Qus55IuYz
k/w8elMEvPy0s9Q6IykuD0mKZXCrzkmGeow62oYElUQfjAe3XV43vOLxqYen0JpZfpI1ULgcpqPZ
tIloh/j28BorqZC+kru9HC3iJ9KCKmRjfc5m8uxO9ExskMkVqO3fnkez1Cqqz+LSttJ08ZOmcawD
SFDXsLf2MH26wRVvZtBL82U2smT2TCOaCokcC1KP/d6tSePNKkxvsTNaoXnST/pUnDpBA7trz9lC
o6G88+BQlVIdz/OGokzdpOj8DP2rW7hAobHmxs5z4lq+FJcDlc3PzrPxUj/yk072IcRML9fL89KZ
UWpMkWk7B7neJeiFqRSvRs2t6OyhdxK3KoxD5yG/3Lne++19pFsK5RZYNXVrzxwhg9nbMfXXcHb6
iFjOsYXG3+0pNB6ncvz1kCAUwIu5iedV57yvQiraQ1n/fXt03V5V/HkQxWC6RkGTdIbO6zZt6UvB
US27Pbrmv6soPZDoG9y1DQAyl7R/cOU2vaQ5JG5E1/g74CjNCqhQPb9hDs0uAcko09Dvq7+XOU34
vEbW4M470UI3h+LQlHsoZLqtm3SlWAN7hOzY6jUdiFdIjobcsTrdZ67L/B8OuJKYjhg6iq26boA0
I6eZ5U9+xnMvdN15ojvOp1lzFSYztLaofe65iaRfG5YGeIPdd99UITLjaiA3w7FXp5GcZu/FGEHE
XLGd0TXLoIJjumX1WqMrvKRcrWe/XKEtsX1a/CZi9l7jss40ijuUXEiXLStLQOPBQ1GlJKDNer5r
eVU4xdIjUMyl5SWt5106K7ZpbAMvZb5I8vG+tk3EVpVgsJ6rivRdZidgNC3GiAIiXwbI0WV7NSid
V1+M92GbDmyzoWyMKwalqA2uHGioQQ52kGfLXrFON4UStJlI6y4F5WtSQsYrmIT9Jiyo1o1e/+X2
WmgWWiUULIuiLV3/8g1zBgb6XFo0ydBJu4d1042vXMM8wWu29YuTpFSY3yabDolV0D06MN3oyjYF
8kDW/bCxpEOFHopenAJLYr3dNo3Ozfz/XV67sdyVmqWX2ER+3rrxF4AdYTunPzoi7ihvYYuqaE3T
yv1izi03qVIrYatIKnMPm6IxjQrLlKNf5X2/sIT0TVDgNiHaasd/dUOr4bmYUmOtcCnqATYhoHnz
550Ut87kFzf44FHg+8lq6SLsVE05BLyuY5uRL7LZfntiT2xJN8flqz7MQeatsp2FuAmkp34RYpxt
u3usAcM1kVm6vXM0XqvSxtV5PRsTEm1JVqPbszjTbgoI23nia6yv4rlcWwjil72XpGx8Tn1phMJm
S3T7n+sGV5ZWbp015yAlSYx0pdECiasHInazw5d7wpVcoQrJosQxjLWAXaQNJbPEtk+z/I5FJuKv
+/6+srYrR10aNwQ3qS3/iz0wIxDpVu7cfnS2UWKxgEZmXxqwzTIO4cZ5Qopq57mn2ZN/aLU+7Elm
pCz1Swbc2Mz7LDDsjj7atciDppvKQ2lCD+g+AynhGGjWulyh4Jj4BNjwCsK7keeOe/telwdTNVBJ
QUBdUK5eQjZzjgRZtigt0iJoLGsFLyTNok2AtquxeB2kkrXHqhvFztbV2FBF1I4EvS81GhJRw6L5
W5q3SLxtBovKzZiCtiL5zuVUN4+CfIBwZ8a3Ae5cAsERzBmYzDekt/laHRy6Vw3V7DUVU4sma78a
ZubhYKiLSPSDCKYu33kq6AZXnJw4k+nRnDvJWgzTIzU2nwQO2JP3Ujya8KeSwa2GN3IPdAqJWZI3
PnmHmq6Q4WqPd+3hP7XwD86yFIUvV9GxxKztPs5AgxCNgP/eN7ji5HXl0GJCI0iC3N1T1ZttNDHb
2fE+nWHI/x49OGjQWeg0SIhM8y+7MQ6Zmz3QbN25sOiGV5wbjZJjS8vST0y/PpGpDEbf+pzb3X3H
/h+n/2B3SvlW9cXiJXW1dUG20TRqW3PvyaRxKxV113r5VokCySKWZ3bQpd5PUdDPUwfFMtfeKX3q
5lBcFzJobdsXvpd0sFQAVqMzG4cu7Hl7pN2eFoEuCKoAu5HaQD8K7iclVL+eLcaeGj5MBwfpsEtK
hwaS+3U4dj8a+Y0AJLyzuXQfd/n9w/IMTrWWRWV4yUamB9E+bXn+RkDYkU73znDZdx9mqJ2md4RV
Iz1CyT9DZZ6bVuaBb47Po1h2NpnuKy4x68Mc6VblWc4zVIJ6/mVJi6SgoD/NlmiujeNdLq4i7yCT
lsmKITw1KMPx7+1sfL9vYMW9PbGkFf6+j7hq1WhQS/PIzIwdeK0maKt0boAZcEAoEJjYwKxA2MZ3
smR7rzRN5DCVdxRJ17LvTDAPOSI3noFElclYWkXE1m6I7jGOpRK5QclP2n4H/26GFgkpSZspCxYq
xV3Gt1QWN+qV6KrbXJbk0/hr6F3IeMk0RbH+vr+vpL6YXGthgQnqbdmQCM5QsA9oO+31s1y3v6US
udW8duyp2XzkQqxnZqV/9ZsfGK23c2W5fu+2VDI3z6Gem15iayUIDbKSH2t3ehTF9reR+od03ruC
Xd+jlsrqNuQbs8SIk3lZqp/+P7KddxZXZx/lVHYYWcWWD6h4gcjCoeVrX7VJ1d4XESwVnIRrigAX
nU8TZjlz4CzVcPCW7b4agqVCkgyn2+qxRpKCCz+y2XQmjTx3lXVXDsHyFd91ptEYHNwVExPN7KcK
8N+YZzN/ub3vr8djSwUljWZeb7aY3MTs+7PfWpEwvZel+kXxcL49g2ZtVTxSRhjE1+bBTWY2vVnb
GozG/Ir+5J1Xm254xXG54MIdZ1TSDNcAmj8NpwK00/k9zD8uRImVUzfv/K2woDKUOLIvw8JjacS8
8f22aTT+9B8ckliLdl0n9833sn88CgCNQ/tft8fW2eUy54eD1lz7bqhTpFrkJB9Kiz0W5fZSt/z3
fcMrHkvXOoOeHyoeteke1tE88tE+sPYe6pmL2ZWjdsy4DQ/qAVik7aEy1sey2A7uYv59379XbtJC
gOaCE+BFesTKLB1eswz8E5ncuYfq1lVxWRuU6B1rM+RBpP1pacwfS7nH2KAZWoUDzfbKkPYGktPN
7C+G5T4a/b+3beJhY/w3eWOpCKBmqatpICj+zO50JAXaO7wynmzyMOfVQ+Wbjxl1/7k9lWZvqnCg
1q9nq7VrgDhrUEe1Bf9Rk7I7rwYQ87dn0JlJcVtI3EAYdUSiKCPNI7gc2tCdcDO/Pbju719+/+Ba
ae0b1SYRMwFJfNici+ghf3MhkXx7eN1/v/z+YfgCSV2nKXDNHFhhHJti/MvK0Zd0e3DdKit+azRc
CrSf+onvZDLpqPWP7VvtsWTlp9RL0UlSv5u5vTebzlKKGws0kdRIq/nJiBwscFDPJoqXIt8rlOks
pbgxGO9p7c+CvTueCKxaPKTTXZqWvqUivobGt1FJQg3LKsrQ3ZYIrXXIOu6RN2uOXRXHVYDrEpzi
jpeI3BwCL2sOohvRG+agGDc29zmBiuXa1gHkzaLy8F5ZEvQ5VpdGor0OIY3tVShXz0FiAkkmD2Sm
43xcxPSeZUO+c2fQmUdxX5k2VSk9hyUZSILmwjiR3Pm+zNupqfn3246g+/+KEzczH3ktfLxXWPZO
180M2t7Zo+nQ7HuVmI0O0L4QcvMSTge8os3IMqyEWuaOea4OD6E/5b+bG7LsowGhv7wWgeiGIB1R
477nUoLBLwb7GH4yyvIhlevDWEAD2OALDc3J3cP0XGV+cDG8EoCYB31L0i5QrR5phEvEMV2ahKef
FrtO+rr9RCcCjtk2rMgBsg/3RGxMqsShst2GDLmS5smlZQhen7CUb4W1V4q7+vzC6EoYyg0yDsUE
zXNCcXIuTVD3hwaUL0Pmn6Zy5xlw1SUwiXKnMMlKenB2N09lIfk/KaRNHzpQmP2YTF4+5IO1h/C/
2p+FBVJZbATqIHJKYasBOY7Yjsqjf9ieob17AFLjuJdl105zOaA+bLOBeP2Uc0iFTsfukR37U3ce
DuibC6uo2FUn0ziKWiQF4GdhcoZoeel8o/mPoSuCcfn7dgDR7WSVu6aVjKeAy14EZtFg1hzyI3+f
kuIFUj6nveeH1kyKq+elOTDTvohan+XxokdnhOnRPv1/pbK9brmLzf9z9cOSqy7Pl63dFsh61iDW
9vNjN2MPm0OY1j9XLiNoVN02mW45FN8ngJbLxV+ghuxYD4WwA7eZDwBx7LiIbnjFyxfhpXXrCizI
1E3hLK23oajWI/S39uCUf0oc1yyluLqkW1bODr4Amgvs83Zkx+LQhICCZ7H5F9DMf9Sv9rT1dN+j
uPwkuwaHCBSMqef82LyyCJuJvJjS2qvnaQKXCtTpRzCf0BLKztzzDl2Xx33hPq/AfY9zc4Jowk71
U/MdarncBkUV5HUxjSAkaJazKN4B6Ly9pa4e4y5Vq+WbNBpz3Vb+ZLEZDCOsM8OW+XvUxZqgqzKa
+N1UrWaG+DGMNGhNAeB/F0wVaKR2tqzu719M9iEK9tNQd2su+RM4PqGQIE/dXgO6bmTFp7FLvJpT
6Dyv1k9EqcCe78IQwOSKF2eeMZWzh2058tOSnkF3eHspNVFILZIXq0BPRTryJ5OC0KVdywSF1wOI
/0Mgiz/l6xT4nvPr9ly6Lan4cb/IvK0vrpWPwJq+s+lxcV9vD60zvOK1W9bz1FwRIgiPyiox052t
onFWtf5dtcxuaD81T7bRhiP4feyXjjgB6kvdXg+t7rRRiaVGOKqDZgZ46lFEaIs7iHP26AbGqTnW
p3XHZTW2V2vf3CeGUV8+pDJB9uW3kWzHYHbtw23764ZX3g6+m0I7rMApMNMHY3ubGuhB7eGXNGur
Vr4pmIZWz0c8AG1E4tVe6NC91hXd0aKWvdGHUaX+DLNMR+/kf4e2bZRHF72+9WU45OfhlB0h03Kf
jRQX9odSUjrO/Ik0J47jhMkfa3sPfsmlf/bWh5BW0WruDAffMYzxSl/G6fN9/1lx2Yn3wC6uPrTl
519mmgcG/d5377fH1q2r4rMZY7ko0X8N36qCDpQRHLH+9tCa7ajWvbvKXgFYsnCIE3bKqHnwhf/J
KPcyLLpbqMovA8R2hTYYmLt89E5bXCRoKD45xyYyoj1deV1YUCvecmqaNL+cJbIO13CKm1fjMCXV
EDnH6sji/8fZdTQ5jjPLX8QIGtBdaURR3erp6Z7pMRfGuKUBQe9//UvufoderCDE41UHCASqCoVC
VqYrOQBukjbg6sGzy2hDkbp6p7PrfBnD5bE6KejW9MaT5lunIUrCRQJDFGw3Ty7jTg3d6naorqny
RDM1VNY+uL/bgoSBZ5QxSKMp3TLCkOy/XAU6XIR4zQxJ+/7gVZZ/3W5mqLxAhRcZQ04DnalxuejB
utqSXE20NFwOnQ+diVsSPIFU4aBdCJEEfdG4nPeaVG1tEO/De2GjC3ivJO4ltH/OdQGBMaAeA/9a
/9FlZ5H623pVojJMT7IeXIFhEv5x2ykcI1loWl3HC/oKk2iMspP9tD5nb/qpDPPKk+m/314mwr9y
65CsKXs7QW7VrNB8TwPlYCAivFZZojjp7E74hgUNVeCMTYGa0z/fN3vRtLkzd17XcWiYg3TKxCW+
A3UIlXGeC9d+D6zvzhOo87X5hHrpdf2YvzVxc6qj6iGN3esCBhTwaIXHPmH/tHd/k1tgpbG3rLpS
9FlbnQtigOoQ0twiPP1GPbV2pZrY1YbVHqsBzFPzS9HlgTvoMtizaAs4x10hzkzUPXUDOrkP57L+
6KZOdbq/OLcPMcI/cVe1tiqDiZxqSV9S963Yztokee0QDc35b9H2etV3BtI1EA21ana2wTEwFrMk
axYsC/++reW1PRdLV6G96McMsjqKaun9NREZJv+wXQ8FMsHdMIvH/EX/vBNkqa+Otwa6Z31RDtaw
CE+5gXN3WVQNec9UPm7LowmqClOSqgnWnn/cJrXq6sMGm0n6l96hPgqjRIp5uY2Tswj/ut1PybgU
Gi5Cs8E+NNlUhRQniz8WwJuXjk6iskm/OmAuC9d5AhNzSolka0SbzvmyO8xupWWwqaEx/Jwtvr6l
kqFFS8ZlzmAOscwtQ7pFykbzoMEJesqsC+bM+n3frERz5/x4A6+KPaXItca1DwERCmbJo7Ro5twJ
vK1FQhLIK1/T7aov3qr+mYaDQ3M+nJXA9A2Nxa5a2s0+6HkiMrE0LCfn1/1FEcydf/XeGmq3Awht
r8X8as2fm4mBP0eSmdg3i5+Ef/c20YY9FLhbX7t2+D6X66Ubkhd7Lj0T4WJxJfRUgjyF8G/ejTMM
xgg+iOtOqKf7vb+dm7MdGWF+khWLBabDU2Cl6Ie3lA077G7PBIIqa/t6f/lFA+/b8u5sZKNiFsRE
jjXvRC/mqDun2p6OEKNaFuF5rwqHre28P5/QzfxDMucPWh4P7i3nrVMN1U6SY2+15lo0gTk/dvUb
/dWPEmcV2SXnrCDaZK2tkN1Zq2BOQOJIuh9FZkjWXTQ857LdlOZGa9kI/R3Kj+XZAPWO2ksO3ttX
FcK/cG+5/r8zvTN/TeRDVVxq45Gakh4Ewej8A3fWLgXTVZg7EhywlXsgZximM8ROj8Vh/m170trK
mFxctPqOhosyfiDlzvqiHTMc/nWbATzlrhoyNrdpT4DceRuxzqjTnszZ8CBHKrltCTaY5ytpe7Mi
zh44qfZp/W6A5Lh1JHdcUXrCS5AN6cparcEOoDUwIAg49WfX7wM30gPVm8/awU/YY8a72GBbxQT+
G/yNY3xykl+dEzjTMe+yOO9NqlxZ0xVDq+lXc3kpx5culQy9z+6/7ziEZykxE0AjNNNEYOgvQGqu
slgm2lDOY0nvLipdMOUFYNz8ydSiCVSH96OwaGzulHWbjHV0QnjPbPWTQpInB9ISKJkEh4bnKUny
Om8rV8OSNCApbtTSM7Ro1H8cG3yv+b+zkgqUOZUNudRrp72RxTO2b5Ps2UAQaXhhMehs5ZkB7sqr
2heRqwPoaDpfp9EKtILJ2rUES88zkaDfiTXzhkBcKmg/G71tC01XYoqi+e//+X5pujpnarsfrloN
NqernrgQmPY0XcKCcJNDFOcrz0GiTw4YozIkT0OgnSy/jeyX6ksTTuHwpHqVX/qFIrFQQaGQ8Bwk
Y5Va/yQKKA1e1LAMzDqgPgRFnyuIAXgyPPdNcvz9k7hzd1gpBX/RXvT5uCdT2mP3OsU7Y23uT6Hz
WjO/DtYH50nGOikKpjw5yTp2W6N38L0+1E7NM70s3lL4g7f4BJXJXvN7yX1VdGsyOS8v1tXVim0G
ZrcHzfr62s8OmNiKDzNRHrMFTfDLFSUvdJ9kv+67piAU/oe7BKzx5kym5aE0S5/lxLN0WU+I6GN4
0hLNYUNtWPiYZS1OCchSWd1d67YMm7UNzQX10a0IKrP/NKu1f+xz9jT/nTtNk+NYtYG/tCe0b1aD
VvizYX66P7h7+9gguw+/G9xd+zVzB2t5yMshMMsPHdW8IZ9P/Up9a36a8txv5KLD+5bfOKR4mJcF
yg/aM7I8bCuNNlpDWPhJTzu/RgQq2/zUV0Xgbpd+lpV5RKaw//7u85wus3u7XpcHZVRzb4QiUtQg
p5IknEJr4M5zquQaVNXW9NEEojgD41juThCPKcLBTXHTMlEtN4ClPVMpT4vog7g4MZpoqCIJap7G
rvHzeVsk6aFoXO6YL1OVwnoxbpGFeRHNbXjfvgTnDA/yIu2wlibJqyvRKygDIGhqH5ZkkZR7BLPm
kV2za5pdi8bga5cFG4uNQySbFuFZLoZOqSlwMYD06U6ods+gGw4VQ5LH7n57wwl4CFcDhMeYlxh8
QJm96ttLptSxniqPBVhGakeyNKKTiwdzzTkoiiuGxA1iBk5EwiJQfOUNqJ6T6TeRHdzfX9EOcGc9
6ffWUA3/0rmnRAsSdiwJ5wFcLs0dgzXYWTIroD3sY3Rx+hqkBe9PW2CWPJFS1nS16WS7WVrqRw3M
CNZoBPohlXOc5jybktsBcljuz34mXhNJZMtag4SbyrmpQvX/lY32U9vyi5NqeATk/DtCrz/nX46t
DndiKwOyQ7vbN3U5Fb/c/Nw6knxKsO48PgvvWi7YXzGyVT2U5MqcmMySepRoaC4hz/u2rzcXCU2T
eEyJ7B/GIWC4RXhElmVQUyuXFjWRNg2rjkQskfGTCWIBD8eaas0iJSTiUODKfIjK+5NNXytWOJ5d
Phj9KMvB9uPhRszheUzWBJBRy/kbBpNELKyj4uf2cT4tYQlVBwhxHLIbXlxKdVfVABEnoGv5dErL
EpVx92l0m9Ox4bnTtumMFP3KyJEdFeoiS1781JgWVijg3R9fkAvxcC2LuTUlWlNfJ3MKqVV7KcSv
gFgMq7bzzW716PTGSie8/2+CW5LOuXLOWJo6+2NCCzyPavmD9VG3Y51+uj+8KFTwzCbaMLglK5oK
Cf70aEH9gvkkzn5kZ/Wc+KrkKiZwOh7ChTbXSiM5PmLs+qeFsmcjyyJFlzWVCE4XHr3Voro2aRpe
6bKFhP1U+XX6+f7yiCa+O+S7xBBto8VSJ6hTEfNr334ftGt+RKIZwZ+X+quKiepVgklPYzSNJ7c7
rTLMgcBmeLSW3diUZQlqhGVKH3aaZMutHiFc6yegtji2MPtWvFsYeysnhrJgdW0zUlz6RPvWsXU4
GeYhBjEsD+fF+WovWbshZ4YanHPWHGqWHgSsDMnGikyGT5B7vV0ZwcaOzPLGejm5dJTkJKLV5z02
B1tlmwLg327ZU0VKfyBl0KfZGeovkrxENHvu5E0QMEtNxeNuvy0+FL08V4aMFozMo7ZA7AH1TgYs
qmGfN/ViFJIZ38a4Eh6t1SoLczodYYZWLPGLIY/Q6vE2k4/ODI37qgeqDSyD921TcFryqK28GbTK
NnFabk29hQqgi3ivTB5Gy/J70oKXUQpCE2w1j9tSi4nY4P3CUZMN36aujozyeVYG3Om+3v8UUf2F
R2z10NIizY6gsDNvCJyoOeGSitX6vBdg2AnQyC/3/0n0KZxDZ33aFLOGjR/00oky87Hq5w4b1Q+e
kuaSnRFZF+fUUz6t7TjU1dUE4PZpdZXuA11lnYuiwTmXXpfNyuwMacVKz3Z2grLZ/ZURnAE8QQm0
GYytUN39RefRAqB8VPy1eb0/tmjOvCM3SabpO+wpa9RQW9ZfZS+jlri9oQYP3YKskTG4GWKEUw7n
rMiCzqqfwRnm5Vby88jsDR60RaslsTMNmVbZn5X1erDKYPCIrXlhcwENeiC2jL/69CU/hpA2/sNG
Ymh5Awg2Dq0VOp4T8eva8GuVSWLc7bhj8GwkSac6bHLRksFME+DQYSUeK+yf49pA627RvivTKHlk
vG2Sxn/4SAa3UWsLpq7WXVAY+sXOu9eydg42Kxo8cGtz2rluC/zBckqi6sSiDu2Dj3OA6vI5l8Fr
bxu/wbOTVCBmSOcVtw1SOl8cpqJO7spKPiLr5w7hjBC3dZYZ542Zt55pawEj+mlo7MIzDRmCQrQN
nPeyqWxnkHVXV5v8TpI33Lk9BUpy951LMDgP4NLzUtMhnYgzXvvY5kBnl5eVfjw2NncJzpSpyU1w
qVydDiz/0zS5YepaYNCxHFk5WjT93UneJYi0zLC/Aza3nuw2JFlRhVk9fqpr5+3+Nwish8dwodhd
mU1V1deOrBto/kBySuby4OD7V72bvWE3RjtoAEqPjr8qkaKd7k9atCr7x7wbN18r0KqUWnXdnBl0
6aXv1MVTr8i45kRrwp2vZamsST1j2qx73mp6sUB/cn/iopG5w9VR205V9BSvC2sRtg4w9k4nCZui
oTlXVfrV3sm462tO2w/NNF3T+fnYpDn/rKDTDgKJ/WWXzT+bkn3S7WOZjMEDs9oNtM/d/q677EeI
YwROKuu9E9gIj8uyGzZ0AwHQXWmSaLLM87IrUHeyU0o0POeYtbkU7TDuOPrirDHUHb8qU3h/vUVD
78H4nXVT5mZKRhB0zX71HQdCCUMWzi0Ljg2//+274a0CLQZGsQ+f/mDN56z+Y7OX+0PvM/xv4cvg
oVh10uej1qPYvlRzXG2/h9KOG2vyqtE9uDaca6ag8K3rBcveKBd9/ZpBTLH+fH/yAgeyOd8EAnpz
AUdBWuP2fuO4oXVIU9myDJvzTQuVLtJbBAXw3Pim1sAVTI7y17Fpc96JJk2wLJpIlwZqRnmrXubh
EAuOZfAgLK3Oba0u92eqZPVsMwWjguw2IFhsHn+1sKqEgiFmnaINBY4UdOTQXcDgoVdDBtJ3rU/K
a+mcSf5IJ8mZI5ox55XdAvUeMuL+0puqX9WDb68/Du0gj7QadbNUFYrbS61PFyTs4UJl3T5/1x9v
eCTPJMLaNB+hSj0/VIsZ9O1fVmuHaCgLbTAVUivIQTVhO1agm0pYka/AXEf9Bvy5MYEkTvHJBE4Z
KLSM6gRNzo9El9R2RGvJeTHbhqWcZre8urVSeya+PuiWTGIAgvDJY7MGqyfN5BpIOgaQxBNrfgEt
7edGcYNj28U5s6mOyzwB3HsdBpaio7ubHnsHCgbHRufcmRoaUKfoSgcXneL4bcGSp6K352NJAg/S
apUsqZhD9841xzb9oVpBpmvUU3G+P3vB2vN6UYUDSh8TvBzXjfnD9KaYJ0YlNZxbNmNrKl+NVXpA
oFulgdQ3TTZvnabM74AL8+9P/NbJtY++/+u7Q5G4o6aUfbrEXZbrD7ZasMep1KazW5D5VVktWcH0
1qsH/kflDhkcu0NTL50Z660TrNBHcIrf05SDdHPxS3Sw5OrvlLbe/Y8SLBlfcimAMoEIQG/GNWuY
B4I2FbdcRiVHsehTOEutbV2x6dKaMQPdR5L0aHolvpW9FeZX6jD800nO1HVze1SXr8JA7S8lBhid
4mzqne0xBaBK/eZOaHUD8Lgpst6jtqINkvB0y4oh/s0XZOZsI5WjKSQ2mz7Sx8RX1D4EC7pk4W5u
C4bnUkdqaYVZstSE5E/5Z66vWUskPrJfPPlov0+cO6MgADdvCRo841LPII/4QKdzW77UbmRbJzK9
3beqm29d+7/sy/bOV/pkgMYM4M1x9jidurg60etwmU9rsPfTyR7sRHvAOSRz+m6ka6PFLoDZK3iy
l++ZrH/3JqRx/wLu/DHyXrUIYdo/6u7/yKKrUHffLv/Ioqcnmb77zcrz/lecw6/Jlk5Vr2hxEU8x
/Zh82z/n2YysEwQuZg+UYYe6TPe/4g6mblXLZF7wV02wnTawL9T+zvZDPDeqUeKWghn38W5ZGef4
eT7iQWDD/0ynNTSCOupnv3wwoypsokx2CboZXVSXr9vMxYSiHDWKuAYMz1y+sO1Tp0Pzs+p8Y7IC
q4vmXKYnJoguNmcOWMvaWHUop2fNJ6b6aomOr+QzldK5CRyev1lAEbUGstXJY0qgt7a6EcvaQOKM
+xxvbAZ/tQAFetKlWqfHK1rrt6D3KZrrAcL0NL+5gEhKhmkQfQO36U1SuS0E5nW4zPiXc+mjJNCf
+180RjnQ73y5xwhiGH/pSBPmAAafFrjYzZ9U7Twm27PBfi/ohJ/m+TQMjeTIF1gYfwUBwepGhiQr
Ymdg3ggdXpd+KHrLa9m3BURfIFfcZO0Ce2S/sUn8nYQMQ87s1shiNe1joJyDiQynYhxAOvl7sEvJ
uXKzRwxGy7eDaFNqQDwVS8eUNLIHzXPmzxSVVNQ/PQtUeUPWeZnxtV9/tTJOe1Eo5S8vm1PPxjog
TpePgFKHJQ4Dq/HscAzWACQS3yp/lfVOimIpf5kZ7WSE5BD+S2187WsTE78KlrP1W2l8+mmHWlgS
oIUgIPCdI6sCmaNk/yNlrvxK9wmYDAvjE8kPNDzuG8UdCuVguYbbYXxdeWydMOsfVVOS4QvOTYs7
BDZVzwoLpKOxPUFEvWrxqp06kx4sULGQpJV/A0JumTMXCxjkZ8w27ffj82r8+icYGE/66xcjUqI9
GrjBb1tKHyJwHv7OooKKN1nbksZqzuJ0rb0tc32GeuGkf61leDZBeOMvLkmTkSrrBz1ulefVvVap
JMgILInvLukcaoFLqM5jtbLfiuR7MzTXvB7+qgYZ2kw08/2f32VjdGFaAtRFFoPhMUgIfbDHVGJL
NxHXsFNe3tasjMw2S4KDC3rrK+QkKjvqXN2v5+k0Q4qAkT+qxbwUkM77x5nAevlekwK3304v7Cye
8y6qif2QZez7bBhv94cXrRV30NMugf66M6exndRntS2+sGmTHJCioTmXVpqUNJD0TGMjSUZfWzJo
6IIKJbg/cdG6cF495XaeN12SxmAoRjl4DjemRX0nIwcVTZ5z6AT3XahtLXq85P0HCpRTnXy8P3HR
+cC3h1AzSxs0uf4v1R5wW0gC9bn+Wj+iBwpknW5Qf7n/V4KP4JtFktGE6vaypHFbz6d60fzceD42
8h6Z3rlYNqvG1uxmA9qrAEQWoZLIQJyiM5tvCTG0cWv7JtXjLFWgJgUW6j57HSAAVZ9ZV5b2R0gc
0T50oK1AomEsGxIVI2QFHghUOedzYzNFxt0jOl/5hhG2qrRMB0eLN+MvnZXeNnShof9QzdVzGNgE
nDJg818A8nlTSU+qafsmyBHur7EgUPK0wWZOmmaxtix2qva86oq3peRTpijRZqwH/4LzfrbQWQOc
I4vtZol6d3pU7DZaSBuO/SBJHAQ5JU8UbFegkdSXoYwHF4/YiWcoD2RJ/SJ57oxPGcT0ilbyMYJT
kScNnvXCmFdopcdV/n2zZl/PwTo2sHAEviCX8ZWKXIqLC9U4T3mV9mU8tyXeEyExq63I7u7vuOh0
4ftJ1HGgm6r0ybnIwE9XkHB2qZ8qegT663NZv47N7OPgPy1ue7r/l4IwyneaGISUiUW1FMVt5qcz
LpaFc3LREnVseC5OVD1rad44Sqyp20ZyvzfqGo/qSwlgcBf0q5Eq3+7/k2BjeIQ5TUDCWzRpGncT
enHyLGgbWdOAwBF5WHm6gsN/rmwa55bqUTDRqB/X7hORFUREM+ecUAXFala4eRrnZGy8tXBWtMLS
7lj+wIPKMzaU+pJgXUATfobB+jXU/6zqCDEM8iEeRe5UWuFs7UbjuoD2ZgUu10MPYvvQvKtVXdri
YTaPi6x66uvl2q8y2SVBUOJh41PauGWRll1c1EM8b1CZW3U/WcfAasF2C30CgPtfB01WdRYYEA8j
h040xHmXRDknFqoR2operrbyyi3xLdrK+BsEZsSTgDpZlurUpnXcGIvXaoCXpEV4yLd4RPkE0bc0
0zXlvGpt6c10/rlQdwiODb5HpnephInHQwi0wUCzuo9qVT2r2pHXWljQ3xnYu6GVQitp3WdpPII5
tsU7H3Xqg7PmnNbYwNJAxrKOe7RYZXrpu5kmiZmCcs/fReZ3s0ajGXiqrb3OxwoK/HWtLnS6zlPJ
aEB7rbIe0GlEpi8mKan92tZg2ZRRwwlsiO/Z60ytM61Gx14M1QNacc+uK0s1RAcNt8028GxrveGg
ySsajLMamsMvoufHtoNv1+ssS8eLcYkot/W+SpnvdjLND4Hz8q16o1tOtjozHCz253w4sQpPO7kD
sKuMCkG06Nw9aU6WrqGkTePUQWekOfqjLtOfFKREBndJ0o3W2Oi+LA1UENVnbXrKhucpzXyAsiU5
i2j2XJRGv9XYNlOVxjgIvNTQPLL9PhQY+F49lyjqliR1Gs9oa2c6C1DIk7iYYNI8f3pG1aXaxiSL
FdxMIcHsMwjV35+1wM75Zj3aVmWaaIpyBhzqlKV2ZEL1AR4c3B9eNPPdSt8FB51SW0VrcB6TMfeJ
BuorW3ZKCYb++z72bmiVOpObZDCWxBkil2mWD7B0Ht6ft2BZ/s543w0+odestXLESyBGIkMhXmHp
3lDJCPEFTsp3l9htq4CbB8OXE8g3op3OLHdPU/Jyf/ai4fdQ/W7246j0ZYWiVawvsTWfqfMjHcAY
LmP5EA3PZclAV9lzAybL2FUgE2GereZxBfCXHIBY4hjkm0nqOS1XJ8XitACGepNV9l6ikmN5N99H
QjOaozsCaUdhKH6WfUAUlkQW0arsdvpu0ZW0yCZWZXWcJtZ51u3ntVHBFAWeEBB43N9XgVXy1L8O
HobdbqibuF6ay6ZB/7kBzSR4E+4PL/AoHtrQATDLihpfsExt4CbKxYbo5P2hRTPnIns221Wq7zNH
Y0BcDlPYZHMEbVjJwojWnovq1CDjVNuYeV2Xnwz345BqwWyywAKb9/0PuL02zn/wCwRYt/1FISad
mfpmas1e0RWSwW+vjsPDFfJBGVp3a5t4BJl/0YWmCZFS8/f9mYsG57yVFSiO1HpXxuMCxZWgr7bC
DtASU7UPdUlxkbj/N6IF2rfmnfknqTF2zponceluEbWXExsWyfIISmwOj1dYwF2UJkmWxA4Ynpbp
koCwyFazaJ0bD8pOYZI+QIgPr0vB0JbBse/Zv/Pd9wyKs4LthTaxnnQPtqU8lduP+yOLNsT498ia
wfb+siKJkYMnvmPR3GsUQ/XdTYYiEf2D/u9/GJGRTW6Oua/l6+i+UW3xyiNsQbbq8BgFfXCyBXjH
BiTeS783lJwbV/n0/18ZiH7yr3ZgBx+L1IGk3OwYpeeoo99BzNtzxv50/w9uGen+B9zC9NVYZo0B
WTm25NTXO6z/NBcHNUv5l7vaqVXDaKBQbW9aUEGsrui0aLaOXBr2yXNBrmR1qSxrYl+m1J68vB01
rzZk2BPByvBvdN22za7RTM4FwxZeaW+/QAn15f6q3zJHTJx/mpvAaW407mx/SdzhNIE71ML6rPDf
Y8NzAW7oUTSaexWv/XnysCpvBQGF6yoDGYgmz8W1jehDUxVQ8rPVwZ/N+pRlS+j2qiRsiobff38X
ZlarVrvaxvAjwATQxTtBiCLIUxofWxsuiiEnUZhhwaPUkYWam1zzoQhqqR64aPZcKKNpW1hptTjg
drMjndHnLh9PS2+c78/+1rG+Gw7nrlZh4D2jKTD7PIvSVFXO/YbLMvoI3auiNZJ/EZk+l5tAOyOl
i1s6l6IYjTNivusPvSVLHETfwHmtqeHldat02M/capH1Q6uXHNEYIDI1ycfg0ELxb3R9OzuNm5X2
l3E1/5TGECgZkKkgp/aUXvaWvLsTjxnAZvCvc+mmDEObjtD7rEgTGAl0OcbxoR2cR2euv6voBr7/
LYLtIJw7z4sxVQS915cWdYYvYJWy02hIVsLC++Pfqlft38E5NMQJ2qTuW+eSmHNYOKMPYvKTUXf+
Vv/lDjUuNIdw5vgnzrfH1DZGAF2di2kava8oCfMXWUn45tvL/hmcZ5dNS42s6pwLSbWTs10mZf5a
AXhsanlgkdzr2h/aunwa11LiJqJ143zdLuhmqVVpn5XK8U3rRR3RRbH+1Mo/IKhbhuF0f3tE28/5
PCS56nK0K/ucIX8vK1AVuLJeCkG04l/ctCmZV/C3Gy/tFi1l7lXzR5YdAATt28G5uTJa0OKmtfFi
qsQ9jfqYxynazgHdGX8eWhj+sW0zdH1JwWz40rTszMo12GQJqWDJ+Ue1LN/GYUuo8dIz51TlQ9DK
yEtuPVxgVXjuNkIHmuR9abxMq/WzZFvcGU6cz0O0bKYHPPbL0jhfCtr8ub9EAhPl68Hp3LO0cPEh
Y0M9zQz1gnor+zGurZ90r4r0gUS0YJxj15rmQvAVn+VAFtqI0LZ1f/4ip/5vXbiYWlfRk0uKXajz
OeqhjJa2mzdXn9lgnhPAF2j5jY3P9/9QtGCcTyesSQsYbnJxEsD93CKYi18wNByu3yymeTrNJHmI
aMU4r05tskKCAa5X127uIWXLvYnKkMa3ldNgZtwJnuUZLiT76HjcMMyzu/00ndQj9NJN7GEeHmnx
07WejCEHDp15vfZalF90R/t4fxEFB6PBuf4yTq7ZLQiM3dw+dcqHleTRWrNzqwbOILFsQejii8vo
AcltK5/Jy9yDBvupqJ+NWlJuEw2928a7DHRwHIdQOpGX1nyo9ROe6vVDbJYuCDz+PXSu61o205W8
0OExmeKy+k3QKXN/1QUWxVPBZVtSUgudxy9Az1D7LTUlJKWCfI1/mJ8Xt6emPZKXcrig491Eo51v
BsfmvH/Lu6W27HRyrcEmLySzAlAPeE65SYa+2dOBUMuLciZq1aodHOEleyxQUIjHaDlvT0Pn7fDu
Kjp42eLf54eiLJk+whCNIWJrVFYPUoHrm+il/RM4N9ayXLPSEZ9QfR2CDl/AoiX18sf1tFP8JOEm
iXoii+cc1nXWiTXaAotPWaBXK7S2Ct9ghxoAXZwF/97lTO/UXs0s8qIRQF/A4QrIqCQ3Fi0R/zRf
JGPHpmqDBX1f/b1zJwsmr3yYf+0KnUkok80QOAH/OD90a25oVWq+2EXtrdSDboaj6Z7Cftx3BNH4
++/vHEFrDMUmCiEvA1RKyHZeqOav+mM5SUKyYIf5VkM9K3OnURF4zOVE9VOrnCwZXZ0g7vCP9I6C
GkzRIz4AhXTpje1jlzWSSCwamjuNAUAtJ7xPwi63cM2jZj52+PIv9BurwCgM1eoX9EYo7OzIhD5F
MYd/glvRSVu69oBg8GEMQXsaQWUJFXcbjUR7xLE+H7MWzl+LzhqyYV8Xu75CuG7GBW0xXon16f7w
N8vLiDv8a5wy962m1rn5MoDkh4TLebi0ceHRYPYcieMKtpanfUuzdmpMFQ6Fl4lPKZ1Y5KAV9nT/
AwTWzvO8pYOuUt1ETK6Uk+t4WXFmsi5/gaPyb3FdrqAwkuymk3+xt6ABgxOeEp3l5djM9y96Fwe2
qZ+TeoQBTdnnYvDLClAgmeKEaMn339+NTdumrJXcQKjsIUKQ5qQKXCU/5lL8S5y+TqDD3F1qoJNn
2a2vz2/3l0S04lymDH5HOvazBp9qrmZzIf3ktWZYmIfolGDs3CEL9KQxdCPSPWM9uXjYbs0PpJDk
TiJD5Bx1ABEa6OkRdq36SdPCrXruZklEv70s6I38927mCpTp5wU2ntcoamVhyWKl+TXmp/urLghl
aFfkxs+XwRlWbGjTnXeNyQKyFcofc/VR1wRZtKwpVvg/XEq8aSTdAMcmL+mb8mqcxoh8G7+B2OpR
C9XzKGuGv70R6E/699foie2wrESaoGiPmh7O+WdQ9N5fqdtuhZaSfw+tNYkBSQckTy6gKNNH1r0e
G5dz1xGYQz3B28xLNn7dGAu05FjWrfK9wnixanI6YjEYanyIjbLqtGglOE+tCtr17X5TSFiwqdHo
SGxRNC7noWNnrlPbwUOrNErzByKbr8goOO9Mp8UszMmEUaSfp+FiJYZ3jPHIxbPgv60ibRUzTYDO
frFyAGs7VQMym6hB1x4BEFj4A84/nUGndb1Pvq+fNeWr2Z9cGaWGYF14fc2t0HK0a8Dyqu48JYFR
XPRjyaLKc7OlTQMQiIFgXlVJZK7a16nqJCeQaNacHyYzqBvmBlY9F2c6BqV2WbXwviuKhuZcUekA
0axqXGBI8sVJcs9t3sj06/7YAuN2uBw3Xa10MStc26nb4KyH53QybLfgiHA4f9wKMAJMFvaRqWeo
QOlz6ltJsFq2JIcT5ImqwzlmmqNRNqsR+hTdr/Yz4pRG0OVTT3oA3YLg/gIJrniqw7kp/Ee1tBo5
0XxJ/qa5NTYvOVtQLahCqLY9J3/u/5FgJ3jmNidt16RaEL4KPbB1dJuej43LeWphmbToWpzU2065
EUwyEKTAKnn9TLRGQ8xRh+UQ7dLWJ9W9urmk9U90KvPCme2w9Fa3Yc7TSTvthAhb51ve5lfheq4f
yq/3V0b0Bfvv7zJSFPDHck0RwzI71hJP6R5B8nF/aNFm7r+/G5rZlqn2Nlx2NOonZiYPlvLz2Mic
w2qrQ/HcAXMkjp+RSJedRjf7ChHR/4+zL1muXGW6fSJFSKhlqt3b3rbLdrUTok41EpJQj7qnv0vn
vwN/HLOJ0MQDDxA7yUwgWbmWyqkgx6b0pIDNvSuo/HeQ277Pr+yh+bXsrFN7Sp6W77d/gaY8bKsM
C1GQhazrcOayT8vRPzpnMEmxt5UZa79KgaQHIPjtJDbCuXSLoURwE/l9U3Wh9wJd2VNFo2sLCsDb
v0UztMqtULnCLt0AqzGLEyfHyD/cHlfjmiqVApG0p8KC/1T2G/vL8XCVbWEZwjqr1AlJ50WWjELn
JeLF21SlR1YefOlMuzZ7pE0eL8WhS0xq35o9QCVQaDth93xdalFCSCqKx+mRuQ9Da6Lq/bjWb6tk
CQUfgfOskDQJe2b8GX0PR2gxOtBjC9PEsMa6b6xr/y6Wl95OQp7gN1T2Jzz9JNEUJ94vIE9aPGrc
Xm6dmZSgFsLyrSmInJd5uRbeBa/g+zaPB276CTp3UrbiNk9Hjj5UlECnx7rZL80/uekgqMvVKsoK
+IxELgl1XmqUJnf+0T3juUXGcr8ckDX23sttE+kiTQnikngtlNBwvnI8VvyUQdQ9W8wbDWcJzQKo
cCunSUs7Y0gR7fAVWKLBB+NGs2vkcdPkVcRVNKGiXeZYX459rPqxpCY0i2ZhVTaEiKZ+NmY4YxHb
P7K/VLroRzPsNDqbrP9/5/fUTf08LZHbBL9MYuf2fzvrzukMD/Sa9VSZEESTlTAKblU+lOBs55AG
JjYwnU3UePVxEwxoh209e5DjxZ9+FCa2YZ2zq3qaNp7QiPSwkMCmPCXntfe+2U/p7v+UiEw35PVo
9l9oj63irBb2r4w1LO+U9IhnUx/ioAuomsBw1ww7Z+NFS9XQbLjdtdWCrJBO97T764HbykQ7ocmZ
qmimZbfuMiA+X8rwEkUHWbpniHcc7Knfp9LedrJVUVaWDeWMaMD8V+U5LwIcOTD1m2i8UwVXQdIO
3LVeQl7QyHJFA0R09CCkasgGmsBSEVVTU5dJWcM4CX1El2WcVHUMMrYkNOwmuskrgTuxZr2xrCXL
NntzBpANFOhk3Dj4GnXvskLqUk5ZOzq/g7JE3Z92gA/Yy9bRldh1AQazUtd1fkdBF+2CJgLV8WB6
z9EkBk/ZZbEDll2e4bxvh4N/l85ArUsctK4okfL9pkSv0hVkU51HQYqlxSUukBdwTmwbV7nqNnYG
1q6mIC882FsehEYNVQudKyq7auOGCbrBKEwCJXufxLKA8Ge0o3LbvFWQlGxLoMpHP7qrSokXurbZ
+QSHm01GUXFSdT/m7SRyoJZole1BjB9eaVKb9ux/25M/yMIqWKoqnLDxErwRoS53/r/XXesFaup7
94Wd5d45kLM/xqatReOc/8FKUQ5qUQ7nXGnGJKnPyeAdvYI/37aVZqFdJWwLQqoqm2xUMXpw/XlN
3FUsjUEte66SxHBt131DCV50udWtTfATOIFwdo9r3LSrp33VGsZfx/loQZT4hTo8Ou9bJ7pzffHT
Yj1afkRl4BnRmZ/8b1pDtvEiKEE5v2eW90fCUhARLyM5BnMTGDKnrpKkwqIa262i3MaRx/n3ebYA
WCDcLZ9WVxJHum+Pt5da91OUmEYvvCDzhM+k/Rlw4zhqDonz+fbYmiVQcU8OayNOPNy31ogbWXix
ycYqp9pUCyZERug04cWH/vTLC3cBy86+bJu28sojLBZmYzRn91mGq3Tv0zAOq8owuMbeKvKJ2MCZ
MQdn8CYIzixk9+2cnbzOlId0Jl8/+27DndA+3jsprp/hXD0llfOLZPzttlk0Aasyk9R498YZnKD4
i0hlf7u0j3twkgVbWA5QalAxUE6USrydICGUwa+kvgaZwcN1JlGCtfCJLCdQTuN0mcVi/GqU/NAt
pbLNhomfWvl6chpA4oGmniV984ef24ythOUYSLurO2TgOpF7Ro5+I3dz9nlxDRlMYxQV5pQMJLPd
AGG/cAFFxRbcV+NgomHSeIqKc6I5tXNq0eze8XJ/iGtSB+hhmxrr4HsjFN2p5Na2FKNinYJ2os6Y
IMW0wWXVzAyMvfW6H7H+/10kgeU8rCUEKe47P7gElv1i284euI+j3ER8C49XgU52PxZQ2MXd081o
/9JFaXXEtvXSCgoV9UC2+9u+pFvr9f/vfsmSg82sjAq8vnXQj/lbmZ7ddeMqO+xUIY0NpZvdg8op
Oyxu82WY7GDbWfDfO/W7SddwTyuys+y+DucofairsEp/Z/5SO1tKCmgJVjKltEQRBo7A/joH6OxY
Dk7WG/buD10HQysGT3ywPJRAuN7XOTrOePMc+en3Muv3eWJtIWxbfUdJPoTnlpMGFRy/3QfzN8/+
S5ydY23rtrBVCgVLBAUlQw2IjLcLcSzI5ru0NCDlNHlTRWx1HuRprLxZn97v165v8tCYXFI3dPS/
ru7L1K47B3tIl7+CxAYPq9eR+4Zl1Q2unAsCAcEJa8S8+/QzD+MJT3t1++N2jOrGVrLNUrOxbl0s
pyWeIvEyidNgGSJJN/T6/3eRZKH1Cx1ZLW5t7JUn9Z4IGo9k4+CKq7tDXWKjgp8M9TWpfjoUpC9b
ApTaKkprSfLMdSHd89JG3VFa9pXz4HDb2prMpXIljOj1LcoSGXHIHqCaK0yi2jpTK0E5E8Fdv4KH
zNKKW+GBh9CJRdcbeBg+zCuwiHIosBu2jFkIixTJqUQvhKis2G+/BEVvsMuH80fiUoAg6GX1Suri
VS/35PxPBPKexzBsyn+6xKKvt02v+4QSoWM9R71Tlah5RA5aZeVlyfJjJ0zF0A9XFr9AiVE0QnHE
KeIoY9fC/YFXqm3TVuJTpKSfgwVHmmLuIYhZj0VM6pTsUBQVx9uf0E1d2U4bXsqIWNiQcnJnh198
f8tlHiZRzr9DKe10sTNc5unX6E/ljPGUX0aTCOOHPonRFZdvk6BMihKz7q1lRxxQziVeH5dpcc/r
8OW2ZXTfUPw+EG5DghE+YxdpXBX3hD9HoooHUxPNx51bYPBQ/d6dIxKGDN15kBSay5Mcvtu+D/Yw
F2oHnxsoP/pLnPn8dPv3aFZahUMN6J8r6yh0X8hykPLsmGgANHb6DxZq8R2Wt9R9Cb1DxP7US7Fz
gqNoJ0N60I2//v9/dpKpLni3mok/NM516ZfYJjti2kt0ZllTxvvh05E5pC/Te6+nCUYu53hi87a8
E60ffTd4MduDDAj8VNqXsn6V/aEydY/q5q0EbpGT2mNAVr7QEd1GNVQghIkPTpMt/4OK8rg/p8Wa
E5Z6n47utQqK3eClx22OqARvB/ahIrNxUCXZ8FO6dDi6UR1t9HIlatu283zwNLkv6XIM0sfK23Iu
iKgKffLtoknmqMzv7bA8LzmuSYHlkv1ti3wME8Poyv4kw4QEzYhZ/6utAzDRBIL1B5xSoRncm2in
NR6joqH4WHVJtHDc7lnR/BA55Y80cjZJ5eEnKGGa44CHraTK75PCew3ouOyzZDKxWGlyQKgEqd+X
I7ol1wPfcA8u06Xv4ro7Ftbv2/bXWWb9/7swHciMK6XA8IQmIMuzzgPp9tuGVsK065OsaYjvvnAr
2aUl3wtfGG4GH7/0wuTKHpuUqdWGTooa00BjawYIStTfSfHSr2IcyV1UQgAq/DSjh1UsdJd2Ji0I
TX5QwVE2m4qphZrFiyz/hMtL27kg7t64FEr8ul0021WOd2W8Y9tVTFD0/gQmqtGwqX+40oGjYkkt
PyOgihBQcA3t48TK2ElM4rAf+iiGVlZjxEHZc0oMHYFYMGZt++ik7GcbdCc3+bbBmfAJJXNGEvxJ
WQZd6wkPMIWLh8ctpIsBRlbMbjusSNoBI5e189XP8Rw+TIaM/KG3QDVZOebYwA1VzOHllbi0iCEh
v5vm/JM9bqFdxdTV3DmKNk2YhDSj07l3HrOfI0L+UGrqn9Qsq5o1x8hnFWVQiHXt8jJkNHac6fPA
uiefG1pgND6pZs4pFTVKNgu0JZPwPnDF3k02pXzYRsmbsudD1RHYPpXpwbb7Q962huyjs8v6a97l
TBRbE5d7pLy2/Tc82qHB69WD6k9uOuLrrKIkzjAtl8GD0MhVuF6b3oe5ndqHoZ1yE/5V9wOUeA1r
2yNZ00KBnlXgByp2wDvsIek8mj6g+wVKtJKwc1NSzxCjBmk4qn7nNKT7TYkgVMJVRrTv+nCGOre1
nEUwf6qm5bBpaBUuykD95I6rWmgYjd0hKJi1G5mpRq8xiYoZtarSAfkeTBKiB650fIgk/L097fWq
/Z+H18BRIaORzSp/maEA7IXZLs3fFvHbt68TPeTBp21fWP3ovcNP6AwsxlV/PvPobmo6536YRxGn
w1ReomyEim5GRsMCa5KmChqlljtM0yq/nqMhjsUZ/wqw5e3foVuD9f/vfkdgEZraAsrDeVu8hTWn
ceXPL7fH1sSUysZX584wDy4tryMb4zp58Owv7fK0JIa6n27qSsg6UHT3UrwdXx2v+ZW15TdW2lvO
9/AfJVgjxy05GinFNUuYt/cA/v5nJnX/5bZddMupxOvEMjbIiGEPbHgNCtYk9kuRxD3fxIAVOCo4
1B+DOoXMhbj2eCw6025J7/x2NBFnaKavYkOX0GJk6bBDoTc2TiEBlT0v1cajh4oPHWzm9NEE6eZi
OI3jfWK6kOgmrcTrBJEd5vJUXHH8OIVVueuIPLXWJlg9LL5+9l0YtazI8qmCNHheJ+4+9Ub/SmRr
4ubQTV4JUs+VCy9ZhcPkVMbeH4JeA9AC33ZGTZCqANF0nIIAKHScIt0/3Pfj1P82zn/nTYUJGEYJ
0lBkeE4cg+I6Uz8mDXqQRhO6RmcVJUhZ7U2hS0do0xMehzzuOnCkmeBHmuSi4kGzIcqzgcMsqKeD
2rzZt5aJpFSzOakoULbwEHJYXFzLxdlFi4xD/+T3n2Wd7ELTy6LGNioctGu7qmSThRN8YkMYo/w+
IhGMUJ677TQa66iAUJAojpRHEXZuXheHqVmCO4hYNs+3R9dNXonVse7b1KeuuHrLpekHJMZdJH/f
Hls38/Wb7wKVOPNSyMIvr5QV6KAqIxrbDfl1e3DdxNePvhs8HfvZZiCIu3bgzCnvnD88fNs2snL+
HZpgaNCIiJw7FS+uX+yWcL7Dm9d+2/BKlGYMDPUVyMeveX7u0vNkPbNN9b3AUTnz/AIXMT/3kLuq
UhwJWBh5ZbFtt0mVNC8Pmoy6GebdevmpavAc5c/PnbCOt83ycYtZ4KhoUCFxAaspjr/T09zG2bO3
a3bTPXm2vogH6xTd2+doy+MOvqTU/BwXoKyyQb6BUNRfG/DtWfQ/UuIaYLMat1ehoS1z6Dz6+CFY
jGMlol1OtgWrCgPNcRFOZoGRG/t7MPwMWiduesMJ72MAIqyiRGue9I1LEri9BTHzeKUrqnY5FObj
8UjA6JQcTfbRRK7Kmzc40FCxeI1fsZRQAv5esvHAJgPYQGd8JXhn7jWDLZEtneiHlSzHMnW2AExh
HyVuuSAgg+hx7RbpcFegZBOjd9BUSllLMh9colT0Zza3HAyCOHUAbQ69vyHHF7Lnvp8OSHN7P/J+
T2P2daz5z9vRpjmJqDR4gRw7YLUKrEH5O/gTCFyTl53wDKlCswgqEDSR/gDlTKSKxf9V+t9q0/lJ
56MqDNTl9SLmCQND3+e0uiioeR4gDwMh+WpfnDa9Kgf/ocKbp0hGC4Q5r7JwY1cSoJRNvS8fPzhg
bGXD9Upe9vaaRkm9Y6fyuBK/gVQeIbbnx02AB3xEieWgSr22zGpxTWfxjyhyGZNsMhWhdau7/v/d
zjsOjFLGA/gqt8Mjs7o3yxs39dZg5kr8Qje5DSMHRb9y9o5gsb22Ybq/7fOavKOy4THe44EBshlX
z742URG7TbxIQ4lCE08qG96UhCOTHe4kbXcXjBcrsPAmfoHEjeHmsG5NH+QHVa+uwYbuzmiSurYi
+TVz+zES013h8vvRS57a9K3yI4OVNL9ERYr2AfOoC0Waaw5VtnOeCwDpC0D2STQtUM8e/mxaDBUz
WqODefZC1HQ6ANoy+cXtHopo2zapgkQrr5wbhyB8BUfTCvFjAU7ZoYsMa6HxI1WxzkXlj/sBpl67
+4Tlu665GwCOvm0XTXCpGFFRyQzHZpxNnPWhIcoeXNCcbxtaiVsx8oy2FrbGoZy/oRKSxZXYeGv+
N2G/ywlOEvVDOKOkO/o1LhD/zH16CJbj7YnrDK7svHgkrKzZwrHWy8YjEEsPQRnn82ywuM7hlast
DqJWHUSweOB0nwgJLkuR79oynWLwvhuCSreqShVqjLrBsvv1Dlf3Yp9Glr9zGxOHh8Y8Kr6S1lxM
vot8zBJI+T6C2z2XX25bXjNvlQmvYzycJMOZcHETHKUi4NLD19tD62a93tjfeQyc5f+/B4Jihu/B
JRr3bZAew8nE+qb7wLre7z4gAloWTYOHtUGeeHgIuoO98Z6l6lKJjEFhdkyqq0On7C1yl/4ePFC1
4XqiM/r6/3cTT1yW8XbGtblfyLlBm38IadjbRtf4uoqxBKHUAElAVEM99D33uyF8G1DdbhzDqVI3
cyVQvUksARgdEEpkgijmBLXZorY2qW8E/yXDc928dCIL5cq8/d10zYnm9qvjmdSXdf6ixCgvyyFz
M1yuxj56xf0QmjaQkjy6rjQhcz82zwe0eOngch+HfJyZHhhYtaVnGYpEH0/+P4x4xVB0HnSp7Pu+
lDPkifkUj4xbD6PVtIctvmOrUEtaVu0COYzqWqztL2zvl20ckrfMZJ2PS3X/ocGjDcRBqwAnvz6N
4kpa8wGqzl+LPgKsvg32EOwxwXZ167Aa8V2AVZGcy6FDxk8XvpztLOfLzl6IMPFF6MZf//9u/GyY
6xooq3VH8dBPlh8I4IS3F0G3zsrxuPc6Bp16nGG5lZNPPQ/qpzmzh5hQ3FRuf0I3eyWIc4cGIFdM
cEHxC45eJCu41IVX7W6Prrn/QDhXMU7jWeMAcdvfYVnFgKMdbe9xjuiu8f7Y9ZlMv+bigUD9sPK3
iJ0FATQK//eLYVpUQZLn1bWOsmnvtw3EVnj+7fbv0VhLhZJGS0+bqsVaAyW0n2r3EUfDP9uGXu8C
79xoQv8a8wQ2305YIOotaVF8m9BGa1iJj0sOtvr649aMO2E4kFOWVf6uB0RB0Puozb7KvviNasdX
mfxgNDCUBDSO6yu7MV3AxAyiE3KivMvi2ZpAVFf902cmMXjdr1Fiem6nmoYlJydvZkcy549ZD1KM
oYq+NGW677z5KRX8WATT722LoxxfnHCiYpBZda1c6PVm5X6aDR6lsZRKQ1h2qJMP4XoBs899ikeo
mtFHb97E6xHYkWKorh3birQpJl4leE24Ttw5bZFGRKSpoNtElKEAqz2qStmZNbEX/gylYYPTxZmS
+EjeUDfgmHaKV3NA2g1BoDO2kuxaC3BbMNVVV2an17JL72yvv88dEzJNN7ya7EbRJ3aHWU+M7qB0
xtDduY32AdZW8lpXF1BOwSvllaZi5+GaaxQ91BhbBY4hhxZWhU3y2kHO2a4/88S0f+lGVnIaGxOn
7CKcnDvrmaefQ1Nx9uODra1ixaI06QETxju5BElZOBxnPFNGycn2trmfihRbwYtQc4VFJJ33ZZae
PNkZ9luNj6hIsbZj0hoJTFImYtcT6Pn1HLw+pmOtzuLr/9/tIsIDI9ZSYhcpFzwFdVXVnvHcalpP
3eSVsLRJmnpNALsPXQp+r2SIp1S+pePye1OaVYG22TK26TwMGL8BdCOq/e9W+7xtaCU2hZs7AXcw
9TRLv3O7fJsn0wFQc5RVQWJOO6TRXKzewrCHhv4+Tef9PHnXtO73rmsdNv0CFTC2QK17SCxciCyC
3kdWz8VhFsREFKRZWhUxlkbpQotcDE9tMhSQwQtZ2Igfk+Wy8jkJirl9u/0rdN9RdtLJqt1mnCty
avL2VdQsdkK2vmuN59vja1KDyjJYYMaWW0bOaS7Sl5SKmPnVXb9kdzhLGQ43uk+sP+1djIXUsz2r
yciplRMOH9Wb8CGrwMOd7bvH279CE8aBEsbT7C5+0YTOSdjDN5mFAv2oheHNTLcCShCLSLSVbaMq
ENrOTtTiaIV1nIH5cdvUlT2W56ICFBbDV0lxrqL0sxvlhjc5neGVGM6grLaUC+6kEtRQe3A2P9dJ
8VyF7LU2sujpLK9ssxIAiTysxupqUXKSdT2A+W9IttlGRY/J2gqgnNuikiQiL/aXfi8Dz3TP1ayr
Ch6rPCmrvMDgXTLFc/GS1c+JqfNaYxVf8ccw9NwpYTjPJ9I98KY5OpOJD183tOKOJVBAY9jN5GQF
P3k47CUzBZHOIIonOr4kvOMTOTk9wFdNEOfCjqll4vDRDa94YzGDOiKvPBdS3XS3LMU5AQ9Os42R
L7BVmFTV0DFtM9+9p4IcEq86Wi0/oB97fztMNZuWCpWqU1lFxHHd+6zKHjma3ROUv9s++xMwETeV
Y0BH6D6jnABR0yQTH1tyAr1MeWhF+Zy1gkA/Ov0b+sX9JLptoaXipgjYbSeawI0mmi9xGqJBstlE
Dh3YqiypW1aM49mOnBZXnmYxoSlS7GffVILROJKqRbpA1hEa43Ck2ZUXn6SnKuF3QWJiyNENr8Yu
rYaRt3CkDGUFr7F3Af0nkJ7hSqVbYCV8EwB5mmwscRMPRmiCNnFTR09B6x3moj5kYt52IveUWHZJ
4U4L1HROoZyHC20n9GqjjnE7FjT7igqk6oZ04inDmaQEiawHeWoZOSjX+n/yElWFbd9Q9pXZ5dTJ
Q2RQX/gPtM/vgH468LC5q1wT4aBmKVRI1QwKXEjf4BMFa55tkIkV7cUdkz1j/aGuZkPi0ORrFU6V
V2gSBuNSdi2hJHGcgtw+uQXuX7fN9HGzdmCrcKq64pUYCzbeD376hYI5oKH8ZA99HUfMWZ4lF4+C
9OMBkq5BbNeJ6eKk8QEVbOUNaTlNvciuLn1yik/R9Gh1x9nElaaJQRVtVVo+Yf1UZVeb9OC/9o+1
EzzYojUcenVrooR45IJZuykwfNSAtsvjO9uEqNVNXA1vL+kqUSQ46/bNpZ/aU9TOu2LcuPmrKKtq
aOcCvGDkFIyeF+P8LA8Tt0xvvTqzKDt0nQYNNoU8uzYD2Qk2HQd/U7sp3FQJZ3uxaDfMRXbtiuQo
kVQT++vtCPho0iHUWpSRS0DdmR2J+tKXpYjHin/1+8KQ6DRjq+XrnE2RVfCyvhAw59SfQhNh5UeZ
B3NWKQ+SUfjBEmLOVhJGuybMj1SyeGy6dhfK5hx1W85c64fWCby7evUgqfT5iB+wQJ+dtcW+lBAJ
B8X7bdv/i7tQgTfr+Gt2eDc+5w6aw+1FXiIyxKz+MuenNBQXh6eQ301eSlY/+9Cf8ER7kFNx9qPi
Dq/mx8DhuzpKD7dn8VHMrZNY//9uEvlQzO5EaXNZxg7Qh3DazVHRxFCnMPxM3QeUdMEdUbgzrrCX
pHaPnDV7mfK7WpiOljovU3JGm3RtZstZXroGEqG1d5fKwPBYrpu5cgyY2tzxWzdtL3aNXsKiu3NH
9xAVJiCdbnglYawvFkvIYHlRQjKRF7tipmchxX7bwiqhbUm/JsHA24vlgYe5zO5n4e7HtD5tGl6t
49pFC72kMsGmL619WNentEhPkpuoqj+EY8Iv1QZg5mfzEAqsazk7j4Q+QEJj54afqHefsCfb57sU
SJ0ufwztu8C6s+QWmoz1u0rQi3kAoTfBqmSF3Ac0PQhoYyWlCcz04RvlOr4S9EsL+CT6jtilKuuj
k9G7guYHBqrsIDkx0gGf+0CGLsah54S6pCEGNUGi1oGzjlYkdz12aYYi5qAWAfLGMLTGi0MlvLPe
DckQQM1qKvxLvSQPQK8chdNudDMlvF2IYyYWwfD1Uu17NPHxpNj31pb60boaSojbddS63Yija1AP
U5zT2f80ZJOzofi1jq5EuAs0N8uSBgkkGu7agO8590/QkzDYRreqSoTPyZI2Duril6L14y7500Mj
flNwq9XfaojsyGph9SWdzsIr47GoLpKZHlQ1PqOWf1nRVYPTIbHmtH8K6bRnffJKRWpwyQ8pNGB3
tW3YTRpWJiFWtfWGF+DRd9aSn/hYvIikPHde+sWPvvEq2Vt02PW5fKuJb1gS3S9TojsvWOa1VLQX
KBgenREatelwDIbEsC6aFVcbiK0Gcicyh0O54VzGfeBZe7drcoPddKMroSycHE9RVTpcctkc7GI6
Z2FqKKbqhlbC2OnAAp7IFis+BXvB6Wc3Gwy79Frc+eAUFSghHCzSWfJukhdSPVrFU9ZaO5T54oSX
seu9enZnKC59dGdbnUoJZsvvF4+0dXsJW3ayXHoiVB79HkHtpZ9uh53OSmpAe4uXhDUOhLT+lGZv
dbHNK9VKsG8DpFL4GBc6M+nwJ6eX2sR3pnF4tQ68eJlvN3hJu/i0fSv66aEb/bM1bSGyg9FVIEkx
dFDWdOE33LVPFmp5NtBht42tm7kSqiTpbVDkRfJSuZTJXWT1Vr0L3CVpjlno9vNh22fWz787X08R
KoNoD2gv48xeusI9BVl0WTY1LK8GUmJ2KqOsXLKqvziT+MNCClGPcHm7PXWNO6otxegm7CruptZF
jFEa9bts4XgV2VGw1bBtn1CVMaohHBKIesPjS3Kw5HieMhMaTDN7tYhXWZXVpICbXRy67DyUslHa
NqThjwBBMLpawmsqMY/QN+svUKvmHtgDwb+SyT+9FGhlyOM0eQXf9rakrLZG2vk0U+A5+8vs+hZE
mpPqceCDbcjLuiBQkmc+NQ2TWdlfEpvsHaROuWRHj5piTJObVaGf3p37iLvwzjQVTRyikT5CHRX4
zAOh3mGwk32QeBsDTUmegMr5VWLX/QW9OMem74/Abd1RMILeDgaNpdQnDIdN/mDNSX+xoqQ8QK/u
yaVTc+YAhxm8SuewyuvF0PZ4hnFEf2nSPtotft/vqmbYwISxumz4v2lorOQYWg7FSgCV1xPnBBZD
w7w1i6w+WCRF6MhxQKDl1a+igABHSeMSfXkWul9BdxL77NftJdCFnZJKeZYnxTAj7KL8r0O+2OFz
Pff70oVEWPLNGt8KJ9oYdOsSvUvassy4LDsGX4rAO9NO+2AwHk7XI88H5xW1cC78vsWOabMzyy3/
4AroQhCRvrCm3Q1Wc5+xEdwQ46pXk+xTPK7W6DfaJ3ga5kH0ctuQZF31j+aguNoUzCOI40B9RV/b
izjgCQuCIDicHaqdtQt2xZ5/prviy4TOR370LwR/e0jqpZDj7M635/BhTzY8Uq29S9J04D2r6Hl0
6genjuJ+fexK8v4tLfLvnGSXLOTnHrR08ey1SzzbwVNb1J8HzmMua1N5SnOsU0vxnHe9GDOfnguv
f80rnsXrIy460q7JHBoYuTWRrRbkw4aDkrFZ6Dm1MvuJ96XzyR66zEDlrIk/tefZYpMTLbOL2lHi
fq9E/4jq/Le6qaFQUYevtJ5jO6s23kDc1avfRcYERVAp0lxexrI9LpY4Rqwz7EWa8FbL81Yy2cAZ
ZRIVJX8/WE8s/+KFbUxCb+dBcgcbVTznWzjUVu9TTvN+OnfFnCLCSzs4WFmNZ3trWz5Uq/XlUAEY
NyPVdmCdjaZ9iOIRSco4LE8AgBLbdMDRrLvaCR3yqWuKFN9p+Q8n6GJhNbuCv0nnD62fa7nxCK72
RTeZCPveZfTsui09eEEQPATQUTDc3jSh8W+GeudPmeikDAl+xAzy1Yq5e7+YDTu2rr6utkOzsML7
UZYXlyoNuJzj2mFp4O/HCXhCepG221s/xChy+X0qSHhvJU7ixL1DwCokksaVaRyEqdX86Mp+KuRd
zSTDk06fzSJ5zIiTFAbH//AZEs6otlTPbuPbNUNQyf7ngpVkSRpDLXdXze13uxzidhxiL+iuxWK6
lWhiTRXgmZOElmODL3LUKQovjf2I75pmPNh9diitV2cUO27S89QcndS+66JxvHq2+wFHpyt1H6Sb
xTQylNh0/kP+Nx+xoiKNz6bhUvX0KaDeA223QJzWVVFSRAqGmcwKR5RDSgiW1Z+LEVUF+v329qeb
t3JaBdQLlGcT5p1w50jbaJ+bYK06b1K7rCunBzE+gbl969M0vdZoEMqL3x7Hc/ZwrLyHoDoXlW0I
Ms3vUHut27IL276Tw0Us8ykFy2JfRYahNW6jtlrXhE1t4dT2xXHbMwA3J1c8V6YecU3yVButQwG0
8iIr++JCwnMKXjyR7F0q99H8Spxlt8i32+us+xHKmbVbqCwZb+2Lvz4ngG9ARkDzTHTbQfXfw9W7
9BlFDmFBhOFJ0+5x2TmR0t3fnrnOQspOX6VjXtuSykseRqdoWEA6cKJV95o30Y5goYX8c/tDmlyk
yvPkUtgWQePcJUjFZbB75KGXfijOhHknQHVjL38bA9ONVLceSlDPlpCyoJ19aRYLCBz7cZyyg7mo
pAsHJayJ1/G2biQ759EQ7mZr+THKbuOZRW3Gbv2lGcFAzC8LrZtdavmAMufWFmAY0p3ajy0RbFOU
SA4dZzeJXQpiD+f/cXYlTXLiTPQXEQFIYrkCtXe37faM7ZkL4WUGhNg3Ab/+e/WdeuRWKYJTRdRB
EqlMLamX7zlOG7nZsoek8t6Fcgn1bDvcOkB6LiiI7KOlm8ZoWqXhUqOZWft+wH8TCk6/TKs3bjZe
69eDU2W3beUoAGwvj71U1/z9/zfNt8JzFnu27QsFpRBq/g4sXK+Tk+9L0dp3h3rTPM2rsEXuVwJt
5h78tLiQoo+gArpvLVWLs8sAy13VNfJStAMkArtT1tgHSUwPOhq3V0VwVtCPZlvby8uSZjfK+o/u
ZlIh1CxDthKwnj3XobPk7qWhadz6bpRa0Bj4uNDp0vUftj7cd5BQBXGW0HVrkXL34vnV1bJbqBFa
wx48nm/7qhjOIrue8JnKSzBlh5q0YMRrjnLqkiFz9xAT3/u4G/CNB7lsCAfRMXmZ5zDx+vIiWWhw
zvfnwFfLs12/zqu+IvIyiX87+0MP3NT0r+SALobn2VSFd4/T33MSfqjEL0ijnBwCU86F8mZ5KcuF
JFvYtBcq3PDQ1cH3x3H8vqv6qlabV0C+kYauRD7eTvI1jerKxHn6/hKByoz/zgC1t61ldSgvfuAd
680/g+k6huR2sm/kyoa8ySDs026RlxbkeCFpP4LlYtcxwld1fWiziCr3YZS8ANKJrrFtm9xSZxQl
frvFbpYOUsyXWoYJWBbw4CoSmZnotHReo2y4mxeWHsT35CUDj9AcXBdI4zlIwQ+GvKlm+CqIzaZT
zpYFc9qk47FpxLmZ88O87SmzQtCqWDYPbEIdiC1g+Iqd+mw75M2PXd6igtdIMbUlydEy23i0bUuM
WjeDt+hsokTquq0Nr8EFfVk9chqFvFX1EK/dfHg8cl3z9//fLGQbdIQBi86Wi9hoQhb/CRfuqOam
ck5d80qUeu7slmDgk5duIi+OW57LLDz5uSkro1lfVC2KPmutSlS+vJTdCnAi8JTEYBddy8pVF48P
VQ0EDFqm7jlP+RPJG0PTOpsoQbpCH3qhDM4yu15Usj5pgXRs5L4cq69WE1csQAYjxdbUbM/heBhT
KyqAwM1kGj12GY1pVDDaYJWrrEOMH9yqB7/uzlnt7XN2FYcGUbZtHnpYXXbt0W69F3vrkjk1vVrp
Rq4ciQcC6kc55Mulcz/MLE1si5/32USJ0tkWaZAWaNmX1gcaWFmUOWzf4qLiyUIhxrGuwuoiA5v8
0+ehmyZgIy32EMVhWfwNVLZ2eNlZuvLiDZKfqTf2x4WE5H6hsmPRjJnh0KfZPXxlSw3zuQwXhqWG
DVfqZHEg26gOELfEsH3opleJWVGuKLbqquKS5lP/yUPpB6B9qUsNWSTd+JW4JX2WsRCXkQtEL0Kb
xw11QJQG6hxLiA/WOpUVi+rJ9XFl3+dUynbLIP5XWWvpXGYupyYKaoYH1tkBZeO+DlTkWZE7vT2B
i+nCZ9IlSMqLF+oHpsuExl4q8My1l3Kbt8q5DBAKKtoPIbvaKHhzV0MmV9e+Es2tsBvpg/H6gpR2
UCbM9ah9hHRZWV2ygiztZ1bOHjU4r8a31OLjpd+Qqy6X9dI1BG/p6cGqTHIhmv1AxZnRsOykE/IO
0H2UBcZbvQTjsfC8eUqKHBS7yWNv0nSjZlhHvCGl5WixC6ndMBndXJ7atUG+m9PS8Dj2npG8IFT9
qZzdre7AOvk6D9fS/U5M1cG6dpXb1sBAV8UcD/qI69eK1S9e2RuWjHcRwvchK05Ui97G9RCKbvan
6cCOw8l/QS4AwNHEPqcmhOd7nnrv5P7/m0PW4DT+mqWM32woKDOoG9eD7D9ZBbJjSO31axqc2LSG
xkrn96b63t/djm/6C7hLQ6eDsOE4XNqJRwXWcWp4Xn33KfneuLKMV34huqKGxbbilWwimpqfxRR5
JIwIEMM1E2fXWyORtYeMvbJ5iLOguLgoGnnsxu/iTe/9K6v8VpOAFO44faOn+cmL+SH70/rCTtDL
/FzG/S4GHPSiLPYzOFkkKaA0LLaz053K4jI3x8dfoJsdZVl3eDCUoHsgryt0dtriG1n+Dk0KDBpP
U8GHzbwuTU8xOdN2WfmXO/ochSYrzjqPx66JRBWBGM5pX/s2ZHonAAUTMJFuf7QVYZ/3ta4E4zRP
7Qh6oHvrHYo0gZPAo9m+ppUQ9Ggo+NL547d+tBIqvUM1mQBqOpvf5/lNtIFol3Vru9JXLxyrK6FN
kOTlNN9SNvmRoMy0iryXGILjq+jD2uLlAPzP+G1evIPDXvPgE+vH0yRvThivi6m0Tvc5Snw7KcoX
VtvPbrYrjvlgHSFAkkWgNohkVu/J0d2/RQnivO/ClGQDFghxnMhxTXk041GYm9rXxZgyJ81oLeno
YJGYmo80O7v5n631+tiTNE2rMDsQYDh5V3tIeRfrkxT0U5NZB5fIfXuoSg5QDXNWpL0FKfLm1rLb
tEvLJwhVSN1U05SLIKWvPflZkKSC5ABUsXeZRBVOoSlNHQDRMGZ3+CRXyMoI94fwvH2Ljgqnc2zi
rCuFxWtwMRwsbxgTv+92kRLDMMrKEBLmVBuFerFbeDIaPH7BPSKI7KE2HB01AaWSAADhsI7FjJow
q53qM4J4OVUDNLahjP29s3sT1k2zNNP7/2+WoXIZxzkgPL3OsvpCS+fP1E133G4RrSpwmGctthQo
wF9ItyX90CeMFYfHrqMbtbIQ9KsfDGlOMLepFCgphLIP7v6munld68ouzh2acVxlodcLKagjzfvs
JZ0rcXo89ncf/+92UXZyOy+XLRhFeHXH751wo5VfuwzoAiT/BuJG5fI9bJ+oHA1Lg8aRVDDjNHmL
LXCAfB0giIGdpS+SrXdAAVYTb4uzFVibyPBldwOp7wP4MpUKQDqd41C/Ca9WlZ6a6UkAi+OleWSF
XdQ3AC4C8JZ5Z/CQI9T5juvovVNl+6/XFCCucmWvvTVGSGXHdWliY9cs2irwsOpsa8rTKr2KJT0K
OQLlaD351JRZ1jV///9N7CGLuqKoskmvkEI/jau8DnZxRNmw4ZaicWMVdMhKYfeb068XQBsjS2yn
1DZtN7qRK7t9ASzj0g+5dSU2O4OB6cNG5thqqMGRdM0r4U39sS8cUVvXwoemlmDpGFnQBit8+/DY
U3UdKBEedJOUi+T5bcrDk0jXmCzkZc1NDCu6kFMiXOZhPsptEjeaweNFtl03jx9KL6iidXMMRtJ0
omILCUEZm7wbiVvuH1JSUOaGyWaJszcH+8yk4goldwkHPY91dcbx0pIxkcz7uE2zYSXUzIIKLGxd
QR07TJdL0c+xw4ej0zoHyvN9h3cVWzikq+zbwGevUzAdqrL50HYmPTxNaKloQNo6K8ephb2W9pfc
H27M7z899kxdy/f/36wJoaxCG8Ra4pauTTM+SZC+BS/T7C0mWKHO6EroBtPWtBkL0utI/fkwzMsX
yMHyJMjab4+/QLe/qUIrgoKxY5mW8OpX9Q3C31FNS7w92UfuZBFImONNQOMoLyJ3+fG4S903KeEM
mrOxLLLGuuLjTtQKzqK0zo7tGw6q953knW1NVV/ZGki2WSNOkmW1XbwlAYXV2cO3+Mj51IvpyU4z
8yomsBgIWOczj77OZRBRfvJBlPzYPLqWlUSYO/rIeHYze608ioJLNwa0NNnXtLL5psyZfWz5+Y1h
TY2Y7TA8HRnZYDRLnIoApGEhQTfZWdcyqP+ol+yT25DYbgbwa5hKRnW2ubvU23ibw7yR2ZZew4G2
XSTSsIVaEmjnj48NFL7vOyr6b22KnNE2zG5r0yfleKb1FqHsLcZTRpRKGeXoblkMoaezlxLbeLu2
LRIs4ra6Bbb8bbwu1XwQYRphv3t9/EE6g7n/NdjUs2mzKC76rm+NsSyaBpze1HTi0rWuRPJSd03b
U9wJUXZ+rKvtKFfTTUezSPx/uXoz07nXlJ2b4ipbWsUNdWGvFUA4RW8qAtQsEiryr0CidpvrATwX
Of8TMhUv3hBGEGaIqpSg4NOwPWhmWEUAlm0a1AgE7MjpeKNBcK7G8tBRIKHmyrDa6VKlKgRwGgcr
H0Ae9up+Ij+z83AKLt4T/UmhAoh94vDYjbS93L/wzXQQUYxQgkfGYkzSU3XIDsUYFT/mWCbkYF24
Y+hH41CqVotLZ2rN91lvkDTPuB/l1GAnTWSrcECJrMgIVansNi1WhMLPeJtfKFJRtgcKauioiqqO
uLXzSKyiA5ueQ28T6KurN3Rn1CEeOI5kojFRxdy3gne2OBUdyLO1rmWB2ZDhx9bB0/9lGJooFJ8p
WPOdzrAR6bxXie4sDatqhHrcFewS1w3RXfryQOsqbkp7Dy8gyLKUo7e/9J3VN3l52/Kmw5ygTLCJ
Xb/PDLfp91eRQIUJsrEl9Vwhj9pIr0mGvgmjfmjzxM6pSebwfZcNVJRglxa+AxpFZDnrTR4qaOmc
J1pUu/YIyFL8N+5GYfmQmizFzdqcNIJgD2i78wvjAbBZXOyKOjyE/LcTVrm8KNpG3LK1taKy7L/i
xFkmj5cOnX3uU/Nm5Zj6tS9nPnqvlRDWn4GHk3JkFaSad7Z/7/dN+7ksIOVuB/ltDPKLtKAyGRic
U+c8yv4cSHtkxGnzW+2H13XNP7dIjAzBvoxnoEIEF9Sgs4oX7LXG5RMVK33+EkKT5PTY7O8Hb6Aq
t7jWltcFRR1GVzkHfxXXlIT/SEtei3r483EX7zJKecFvXHcdtNeKucEX0NN6IElz4hCAjADmOdSH
9Ry2kakCRzMTKmZwplO6kRJcG5v7ayxZtNZ/lYWJs1LXuHLe5pCp4tQW7NWG1gzQQgisZ1sYTgC6
xpX4ZZA5cdA+e537ZybyiM9xnf98bH9d20rYkn6GbvkGz2/CFU+AKyR6vKpPYwbGR8MWoAlelcsu
Y3M79SQVt61dSlTPDUlhC1MCUjd+JXKdsdu2DEzar1QeJIq2cdYOclO+RTdyJXgtH/WoQQjfZKjF
6yFP5BMTzeD7u28QKGfqKpy2VIBP8LbWX8a7EJKPLPCvpltOXtjH4ETdaXxl/92ctVtaOmLtd4n1
gc+Z70friE73uY+y965tkYGnHu/3HZfDCXRdTrSs3LquTjDFu7r4DUW4YnMshorfQskSMchDh0Jk
O3PPj5t//xD/G6Odj5s+tG0HcSO9NUUUN3DSdFe7nl76IgTTs4liTuOoKoNd0fS22xWMvvrlcZRP
Po8BXX78CRo3/Y28riAQs1iRRuA2VJgjFNBNQ5ySHILVjzvQ2ej+TW+2x9oXA28GrG7QI8eTTn6q
VvLdz8cDHsCgdW56MNV9hxLLyK+IeljwHbWbiOJATVgEnemVMPYcyRzRyRJaV4AtQqwoENZhHEy3
Ak0oq2x1AfIVIrSwBFVIR5FuvDkggS9LcamC7jh74cXv6r/2TYQSzWB3DFoazMgy0/XHyLzIYfJY
luUf/rqeS1SvPO5GNxFKVJcp9UtOpvIGUb4qRp21HQ8u3vUft66ZDhX8VbFiIaONjbgZhyvEnv+o
Qafa09qU+7pvXb9fbAIVTphKvG2mxX26nfXIc3EI6vwYlG08poFh0dAYSAWDbUXbsrlZxW0s+HJe
wm1KZJgaJllnn/t3vYk2Ng0+xKNwZRLh/LxSYFPtOkwGZ/ry2P7v32IDFUZYcMuim+DZrdj6qJ3n
QwDF0bkAyeVSRdz/O3BGwFP9fb6kQsxqm5e1mDu4bJjFYm7jDjzejz9EZyglrilPx7WVuJgJcLH0
Ich3m57xiOTBz30duP+diVB2Li7JOLyztP9akRwJZvFnMZvyR5q0+W/kdWPDHWdocAgokDJfbOic
tVUEhfSoKlD3XKdR7hSxQzqUfO6BCuO47SmhPaTEGfPcZa+jf0KJ1VhcHptKs0WoeLJ8dcB4WIvs
1m79oYuCMP2yrOwAnuETX0111ZoJV0FlvUPdpXUx4bL4Ktaru/bRnL7u+wDlkL0QEC94AR7w+qrJ
j6Hwlji18GKRkZUD4T6Pl1CsdbKvMyXE7cGxNiiWixuwg5ci55fKBby9+0Yb+UdmVH3QrFLsbsY3
C4lYebaslfBe/VQkW5ude2mSS9DNxL3LN03zfHQrYtfeq4Xp7t0mFqgQ70Er9dg+upErke35OHtl
m81ecefk6XmcDHbXtasEdE464vsEZ0kCGRiLttGMgNs3ZGVrXivq+bXfwCJTvIS3tthBxYKAVWFe
AdJ0YIrEkF3IoWV5G5dGVVzNRqAivZAE4mxqGn4T+ZgUm4jRxdGuvuTYCywK0Snr2fZMunEa06vQ
rx4MWigYbvmNtuVLh+x4m5mSIJq1R4V9lSQFrexU8xuzv0wDiWYgNqHzlvjOpQkMm7Ju+ErEjg0W
g01m3qvr3azxV+N+3+U2KubL4yRo/UCKG8/Cz8SxxwT8waark27Q9//fRKk3TnbTAEZxc10a8TGI
tuzr42Fr4l8FevlhXnDh2rhWoiz4H6vOl7hqPPfV6k1yGbqxK6G6EIiUQTobuSevSKoCr5iDTPYN
XglVxp1aBjXmcmjKOM3C85LR2OXhvnyxCvaqytmy+D1vX7HylVogywrT+bitw49dw1fRXaVr5a2D
6t1XfEQi7o/smRWFm73vbKsiuthEZV5XcBo5jT8rgszHzEwgCo3bqMCtmdl1CzUR73XzzkieT6gF
SI14ZI3HqNAtYOxmz7Fy75UI9wg80bEWJooM3bjv/78JJHChtCRDDcNt5PXHwLIApws/1Lw67JtR
JU4X1I8HhcS1rpnE97whSS/br3PTGvxdsz6q7HCZ3zUjlRyh1B8ncXDc9sWmT7a1gFBn187q2So0
CVeIAolniMSUE/DCYKpm2a5VDE3f791vjJ/6gmARyyFbvco/KtlC82dw/tlhebStnPpY1fsMuEzn
hOe75ZiuuGhlfATAnHmmOpR3fQddKDvH1qNeZwDLJ3QE5EeeVvEgwEbbu6ZM4rtuj/YV33TSYWjt
dYMiYuFCrALKbbaJQOQ+xN9u0mha8UvIo/atv0EQyfG2c1r+LKfxh9d9WHpmeB3RjV0550lrrJws
EJhaiVideuvfrA3/fTy1uraVDSRrIFfk3VkjrfDPeZgT8H8kj1vWzaiyfwSI123wU/48W/m/BR1u
lUOuyy7GWWhqq9ijruyzHgTVxXM1NweZj3EaWAZ7a0auAo68bBSgLoZN8s3BS+YAYmcPhwLTQqMx
uUo7hme5vHdTiC2VM2N4xgT4JZPhTqEolXlM4Bnc8kKLP4cg41ty7zAyU8Lr3ZOwZ6uooxwykaAf
7JwTdGnPhagj1/08QP2D5PRciT+ZC5pk+e2x9+iMpMQrYK7LBgEhsJmOJZVX4nXpdyDye1P9hq79
+/9vlkt3y90hr2CmgvqnLWUHFMvEj4f+7kYCMynhWk0LHSYOz3Tmr/V87eZLB0yTl58sE/O1bvBK
0NooLA97++5B9hJVAqdKbsoW6ZpWopYWdkiLMS+ee1YlLW48lvXPY7PookrJqYwZMLPTgBntZZ5Y
tXdsu3/kshmMrhm3ijLy6yoPugEyYxXKrOYt/5RN1JC00QxchRblrAhkZoN6egKjsejH49jiQDyb
dJh1zSubq1iLbN7cyT0Nc3Gy+yra0u0zrS2DYTS7k0ot5hHL5uNdD3JJS3DfQcFC9Lc2aKNFmMh9
dF3cv+xNLDnd2m2eBWVLb4DG2AyhgyZ8IvSvnG+Gmh+djZRoHSl0DXlBYKN8fJrpn2Mhj2kVRI89
U+c7SsA2E7ErOknI3wovXWKOqhAe3dmCTeA9nYGUeB2ABCV1jnhlKGPpwFRS/eO0N9Ee9o1fidmG
DL4kDZE3YRNqRVMGDahjXZb+rqwEmO6U0AUFSu2VwK6cgiE4Mic8T6np1endxZKFKmyodV0b53oP
wcW3Ii6c8doW2/O0kpv06TEM9ujDeOhHPR6Xbhc0Tb/cWlvIJF8m62Nb+tbHxzPw7gSjdSWGfWj3
FQ3BVxQlO014CCpQxeOU6XMGIcjHXbzrpOji3vWbIAMPQ1gVqPw8BVNxEeV22YwZdt3olfhtQihJ
WQT+z/M5Wd3pNufA9/jFUWTk9fHo3+UzvttfieC0ZEtlbxW7tTWJQYH+1e+WZ5D3fgdwICFOh+uo
c+gz+sMth5iPKNjo6E+o48QrMMF12iSPx6GzohLqC1KE3Z0E+RdQ5UUMJjo/5l317+PG3z0f4RuV
MK/zgdJ0RpWp3Qe3FhxwFjtvFj/mpHgKO5644x+usXrtfZwoelOiPmyZ7KEzx5C2al7ylST+esum
9ZlIkTRQX+vCOcEbWeI4U7QN4lzmuxSk0bOyHJSVN6Ybx4WnrNZvgdN/lUaFZ838qPAjIcLMmZGZ
PLXW9KkM3b9axyRE+u4ewkKVroyFsFG2YBt3kOf3Qn51vemUUWpICOmaV5aAtrCD0Sk4Dk5WeunT
n/ZcHCdueknQ2UWJ/nJMQT9KiuJZpOWJMxlNY2UYuK5pJfpJBVshLIrnbQueqtE+o9Do8DggdDa5
d/lmzQq4D1TWhlHPsws+C3/9MFP60WXzH4/b1w1dieaa2OmENOX9WOBkR4elDjIGzc/HjWtWRRV7
5IF5gG00LZ9dG6wAY5kA2Hq1Mn6o112XEJhZDWErLP0Bb3UnKro8Dn13Onnr4MSPP0BnHSVMkf6h
XlnhA6wFVI4pP6QAXj9uWmMbFW3EGyK2QuTVc2OLo4TAhTfWXxoHPP5lZkCRa0avcpfRvi3tdcLo
63w9dHkRN6Y6LF3LSqTKoOnWeZDVs5XbOBE7SSd2QeHg20qY2oPvs7VZ6K2Qlt+hCESM6UE62PkM
hv8/vdBvySb0oETr1PRBKhcLS32YnepgewWj0QVimxEw6s9BK46MyBNj7TErhycm2pPMukNhrQLU
XfbRRyKD9yLOh/llhWR44PMks7N/+fjvY8fQ2fb+/5uIl2DD7oYRMtU2mDK7tIv7cdfTIb5cCfaQ
pDmYBZCVYRQsOBWfwrhzGxPriG7gyt5N2iKARjEG3jh2UkzrscJz7WObaFZBVUkTyQCcAmUgnqeJ
OAdwF1VPeQ0lUCBwTHznutEroU6JDWlnLxTPoM2MPVqfuLerTgSEbPfDzpsZRYncLMtwQ8q6br9l
WQdgZFPvSumjceVUTimVM6lt9zSX1oWI4QhN4QN0bPZtbSoACVx7OQS8MoLlG6SWozwRIS1DVuC+
WrwTiCoJFek6S1rQv33utmdrSyB5uNRfOjtpK5PD63pQQh1AmCYEZ4B4DjxwXFXHlvw9VXOMcsLB
BOvUrOMq7Mjrxq238L73DEVRXEwPw/RHw7+3mQlkpvFLldwKamOsraQnnheIaJ5QkbD9DRocU8mJ
bvRKzIZhBuoq7BPPc04++Ut4tEMr4fnwvUAV7+PY1X2AskNPePh3iByaXz23eOJM/b+DZf/1uG3N
uqCCjMKwb3CzluWzR6CewoMEaD88tC6GZUczdBVr1Fmss9YazedVc83y5pjNn3cNXAUYNcwZmOct
5XNXCMDJ6amGYh2yM4fHzesGruzPdptzCoHd4pnkoDkr0/pzmk2GoWtiiikbNAreqtLLJ3JCbjar
zlnx8w6PytgZNAePR69xShVO5JbUmXuw3EJiteVxvXSfMoitXlHcQo+llTYGx9Q4j8petfJ+y0iK
lXMp56ip+ZPbFC9Bbf16/BW65sl/V/2pYOWSciTc+qyKHZTMkjZOTSBv3QQrcVuPKHboLDROpuCp
GFaIppn0q3RNK/FqgRiv9Ho0jZRt4rPsQGdDikfXsrLFTnLJAq9Cy1nvncZh/kyNqR2NsVWEkfQz
p1mQGjylrI3BfJKAQDqC+ySP51IzchVTlC+b7Vglmp+s8hSC4qyD5Oe+ppVQtUoOUrBsw7UUPIYR
UMRlNCCztq9xJVZtTtNg5BuBm3QXGda3Ll8Na+P9fPHO5q3iiXBG7RoUR+DiiBJVB4lYtxj+9NIh
7on81rP+OLR8V1UeC1UiqayEWNIKFvlTPg5fodjeHmp73nm2VBFGQ9BYsg8YOVVz/rI029H3tpde
DgY76TxTidTGXfx08tH8NqCWcJ2mOqHC/+Hm5V4PUgLWZ1sphzClN1rk1IlKZymDQ0ZwVDg99iLN
eqzijGYa9gNu8gQrQnXdnDlxcc7xmfhU+yb1B02AqVAjVgfLtpH7JHACMd2+z2LpDYYdS9e4ckSe
W2AvljtZfeB559GF6hn0ix6bRjO7Ks4olJNbbY1NTs3mxl3rX6s8izM8GT9uXjdyJX67JhxJz6DW
Nbh+/gPnZXeAan21mdjINEGsKlMG9Zq1A4XZW2TcRDpdUlaf28I7AFLdx2R6JS3Zd5FQGaNQnO0X
QZ6SE15ej5tLcL0NDZOg8U8VdoSazkl4LiGnuis6pL6dHiz2LRWv21RPXzn1KkMg6KZDieUW9/9u
Bobv5gRQvUVe3c3/4XK2l2TfdCuRzPPWtzpwOpwWWiXlRmOPmYi1Nac2VZUyzVG7GAyhfXQqWv9o
l3FNeCv6K+iRu48BbftzVbLWcLLS2EnFaIkq9Ta/wBxvooqDmSSub1Ll03isitHy/CCDK6Hphn8V
44+t++oBi0u+rP1nE/xDYyoVqlVldMzddCye89KOcIoD4wKkILNXPt/CdI+YFx5zfgNr5WvHbbyj
PNckjFETcNzS+dNjL9KsSSpOC7wX0nIYmmbz5xxiKEP22mb/7mv7PuNvUhnOlC/DsqHtJT3V4ll2
uDiasI86r1EOzAvhzAsaYh/71J2tqMmDDfBqVpDvj8eua1+J3klCYdjGEvHspzSGms6xEqbkkc4r
lcBtumLYhoKSE+T+XvtiyJFLBDWLZQs/AmzuO/WLb3WdGu5Hut6Uc/TozmJkaYWsRvWSec1L481R
heQMaOy6qgEfvyE/o+lHBXGBxya0hl4Wz9n8vcrBn97EPr0u6wcPp1/wuRqWb42/qmCudOVd0Qb3
HWGrz9X2B15STnlt8ipd6/cof+OxeZNDSX3IySl1QKaerWAHh5RkwQ3HO41TqYAur5nDcBHYe8o2
iLN0Ok62CfKga/r+RW9GvllsKQVeWn+FIUr9w/7DKrvXXaGgMkc1Q9eDzETAKBafo7kKNlTLVTsb
V+J4br0aKcNGPIM9Ey8y5JnLXQwsLPz/Q+4bkyAZw1FFPay/HPcVafwo6E2qQzpjKxFchmU2FlAe
Ovnb14GlES13rvQqN5Sz4Pi/ltP6a+6bs59/YoV/2DWLKmCrljxj0i7IKeuav5pl+jt0hWEONVGj
ArZSu5kyC/yev9xVJq2sTpu0j51RhlNjbZUGKgtpVmITJye3LZukboGpQtGOiQpIN3jl1Bxu22h5
bb7+QpH3sfVJFLLpQ+a5Bu5TXfP3/984od3YoezzDi8F0k0vXpb9svqJxFDEcpPHE6s50Kr0TyuF
apxfjthfIXoIfYzUQtWmJaN5NHyC5oijMj5RK1wpEpDIZ6RkvOQbqyJGnxgdrMT3nfkwVybac91M
u4qxwkxuVRm4wL2zaNwALMzcfUuvKg25SVyM5i0EZq6FqC5HevA8B/MuohX2G9mTV06lcChSJ9Re
g8hJcQ50gANOZo6itcfT/L4j/cb3RP1eeCiRRqbN3+wEb6onlwnARcPltK+D+8b+xlNlY7N69mF8
cFhCR9dO5vtvsC8r9hvdE8cbaskkmrdBYTyMHXRK5OHxyN93m99InopltQda+OTkZzIJWHkc5r1W
V8IXXFGy6bMG+eu71nDYxdDNPPSFbYhd3aTev+iNzctWBFZbB7j7pPLm447rDrhJGGkrdc0rm6tL
m7VLF+QyWtZD3wGllf8Xx7M+8tYuDcZ/X4KG/Ub2hHwGBfRp8W5t1v+c7YnjOby6LMMs48YXl5Ta
T82SXqDNOkZh6fSRS9ddK9NvTFDQt0P5Zrv2T0MKJm9eZfxCJKWXxep5xPjKTmHn9Lvuqb9RQoUF
TimWXXm3Caqy32RukZtdNavhHvb/eoHfU6SgnFJcgfPSnQmmP3BY7G13hXECKvb1GPQvi+McAUk6
ZFkQNSSPuiDHO02WeN6fxfRaDwCc3cvx/S+74klFbrmsB9Vpn4ZPk7D+pq3/3d++7WtZOV+7lRXM
dASSLfe8qNjqZDSmTt+/f4BD4L/2Q2V8lWHrwx1ZdrGFaBWcR13WHJeuj/PiV+cbnhHvE/LeRClL
wpZbfgWqqOJ5Cl466/OyPqUgWyzXOsrmuFl+AXRvWPLf33iDQFkdBqgHZjOIW599f04APxFzEy3u
h4HwyB5NJH/vHx8CVYNyzCposoDm5Hkt22O+HCkuh+E/XWW4FmrWZhXVtXFvTfPq3rzrXWTOnnpj
obhu5VHhXJNHOyCj8HApZXeY2pubkgQo1wGcxYP7pbUP2SqSfPyLpSbSMN2MKJfpMuwgeoQL/HPe
sUh0L0H5vcF7ZjAeRH1+HCKa+VChXhZyhs3moAsevKSA6m5/URdEzztbv0fPmw2nxQODa8+4pefF
30HzZAfP/nYuyOfHY9eEhsomFW4gYMhnKLOVeMVkKLnky6e+6SOHh/FEtqRovreAaT3uTGcoJeBd
GoDveZH5c2E1sbP9j7Mr25GUZ5ZPhMRq4BaotaenZ7pnq7lBs9rsxoAxPP2J+qQj9e9pF1JdlVQX
tkk702k7MqJPKWEnaZ/craVr6kBzdABMc+SKfvCA82nqWLROok49Vi1HrWS9RbZtWFG6euUKgtt+
WVG8JOsym6BjK79y2SQjNs5h4wbI4II6kMvjCmDodmWPwRTvPQXIDDaM23NgSDB0kqlKeU4HAnr2
2AlwCxdeElCSRHwrNplGrp2zLVnFLWSK2GPu7YOvzhZMyRQ4Qs2NexlPAs8Z7BHZ9MHL6Lk9difo
I2RFtnUvbLCMDuOifil5yQeszuhHFUF85Du/R/CUBP8wSfE+asHz1LNHZ34Z+6+FUklRJuVmZfPb
5JfoQNulpesssvLRwXIgh6uoIJx5J9M19VJspbst0h+TiTQHLlnoRVYjGCgpj23ZJ7hojcpvtxfm
2yRG+AbNeQXv/XHxV/LQtuX3pa8/RX1wrvAi1pH86yisdJm871GksriYN97PDdFPB3cN6+gXcY7v
mYL1XSFENrhFsoiTE3z0y++TcrLivtNspOO8oAxaVlYeBA9W5VyYtyzJyu27ShJhOu0UjlKYyrGX
lj0OQ5753XS04vuqgv6hliI0KCcZoulg/WBbH4duY1szBAod2vXfvrzWHcMdyJI1q3t0yNaDuWGV
6rAuP2/zMByq4pHHdUL+BFOTeH82FunVom+kkjqwi0LqcKYF2kYCOe2uDOcsi1OxJEs2psU+zG73
Y7BO8I8/DwHiP7oJV3qZPHZScgtQampa82FbAtnM4ok9FsrPwjxIhm6jKNzUsubAbTEwOveY0itB
Abe/hqv39T5zXHt8lQPNS1vGBSNYhMWQWrXIGPt9X8v6eRvO1E14RHgU0ZOACGt/py00j3Qb5ZeD
CrHN4ulo3/NpPaxttHHyNBla22QBGHWntZTs0ZoOnvWOl4fbxriurrcWt7bJhrwIPNVgB7Rj19qP
NPwAwozPdZerrAnyFzIu9x0xdDjXwNem66aYPXoyGnbxQMODnLeoZA3W0cFcc9mXinWcPfqDXFFS
I9s0Ql3NbRNds27dRJAu13eMwBbLbHeWOhW2SidGEwcMu1dBF7F+tvIva7x1bnnrK64daQvTEmvp
8qvAUVHn7wQRB2eoN3Y9U9Pa2rTqKgpdnL5PufLJS7zK5mlZxZZo+Zup2nXk2upcZ8eq2AQTqbJL
cjqcajknofha8/4MUcKEt39D5zGqcd8dbwFi30werp1qS5fn/9+pmPzHRn1uVJOq4W9AUPYR2Smp
ZDLLA7vrMRv96XtM5RCUg1auOlHRUEg4QCEdj1W/bi8y09fouwyuhlzH7sR68vBy54KJbGJ/GFIG
2bGUV2s60x9BQ0G1RjdOZm95/vVzrv+/CrCjxyXHJdKKsrwuBU+7S5f9VP8ISjdp/HvqJK6daDtP
y1e/D4gtTrKV5CvlUK+FWJGkG3vzW9v+tXlt+4HYVc2tkQ0nt82rL7Rn+SWgHQAShcXCjZkxuP8/
mGLaNcJXw3qis0o9jyT+8skf4l0tusNYPPZTe8fV5fVjNPdHluHIRTTiZLWd736AenOeP3uOS/uN
DkwzrgWBVVmrj6n1Tr7VZ0U/HFsWPlLgecIm3DV9t/U+bwg2unhtX6spl90oTm5Mp98QbinZoS+Z
6Ha3fcXUvub4TttGfZ3nyNltOqZTQCbohJEtyqi3LhQwDfpGZUOwzoNAZH4ae8o+qMJ/CksIns4F
dAyAKv181zfoOxZAK5HHVxsMnjQ82wOhiT1FX263bfoCzbO7sJMRchE8Mk7LsW2DpC3rL2SKUtlV
d9xWXI2k+XXkLlU1d2w8Ba3nfOMrDX8pS3obyY7pAzS3xhKNGwntzpPfTBOKV8sk7qufzGePtNmS
sDH1cV1cr8IfaXsWB7YMTi4tL0Gjjl0R/iZM7qN+61BiWKc6DDkE0lPhGi84gWTywa8jINm33mDf
PP1fJ0DzZYgVUzAj+8OJrqfwJTr4u3IPUVhxjL/LHSjQ91vKS6aP0LZ2hRN42c8xcKTqs8V/5VvC
FCb7a07csFVWZEW7/dClQTTiYupYwsW68dNtLzDtqDoAGcSJlmATelASzEyVkjnqia5U5CJ25TcW
qDYFkwYPksbivp14sYL6liNJcrt/g+F0LsQIWpvRUAf9qWAe/dgEEGa0+nbr0u3qCm8kpTpKeV1n
ZtuuICevtZ7s0YE0Y/d9FX/vG/t10l45RxOz0BkJxk7Gd+B4Dd2N8mXTqDXHDvO6zSEzQE5AWL0n
a/db2njn91DccXvc/6Gd3jLLdTJeDVysTe77BelPKloSOkOUoVx3uExdVZsQCP460s+UeLH8P07t
HKB+KkOV1BPfyKlMc65t4asVy5pNU36qizjkiTuW0/g0xEE83kH5A7f3NLd37KGwFibJqRvcVFre
DoqK59BlG/NjGr/u7P7gUDoM4WkUnp0IYk/Qb5+26h5Ns6+5fG+hXCJyCD9BBDBojmuMF8D97Yk3
JGk6PDnAe+UgPBGectatiaPAssmKD9QDWwtuU3D/kYxdfbjdlyFy6XhlcF3VvTWu4UlN3nnJ+2xC
wVYflQCYjfetIx2vvGAfolTO4UlKIqCG3pOKJxXzLHcjOBmmQscqT1Yv4g666KdW+VPCouVLW84H
u78zPOmAZZAaTrYzwEY1wAXu1ODBsjgXxRa3k2n4mpujLnrocCWKdbqCXKuup0ciFr5TxXKnfTRH
jivQFQg6ylPrFMvRWoZpLxRh6RSKObu9jAy+puve+vFYDR12ViwjVBa3S8iwDYo7c3CdCLKDRmkV
dCo+LWvxsFb9UxFtXWsb1r+OIW7V6EfXlOBEfPexbm1U5/JsdPkPsW69txlso+OHIdmjeqfl4Wmp
6uO0+I8iLne3zW5YOjoTpMyXaGL1Gp8s8JKWVn8EVG4H/MmG55qa13ZOklurLTqMPLbrS1mCVMvq
Pshh67XTZJhrt6/2t6oiBMGgC0986h+FbX0S1NoIa6amr/+/ajoIw5lKitg/rcDlxLSkKbGcjYze
ZBbNn5p1HWJAQsmprdaPfpNfOuz7VZtvXNGZxq5ti2HDPH9EUDtV8ZzUdE5xWMturxfDofm/K69X
ZimsPGKiwnrJaVGAIqSv31lc9E9RqNyU5ZW7U1H17XZfJitpG6QX1yDFm2xYaW7/8mog6RTTS10D
Z3lXBzq8WAkbKFc3gqwQV4fCsY/NFCeUi93t5g3ToEOMnZ6vQZ+v5ESllzAbgm3lVm3qW892SHx0
eHFQgBpdFOy6YXEZVoDWiMA/ExeXckWCIkkOvGvEZa8+5q0ju5e6Ap38l7G3yfLh9scZJkenjORT
6UwOtRD2Avexi680Mc1ja/UbGYyp+ev/r9aZJ3A+AfHHeArJs2P/HIZH3n++b+SaZ6tqnRrHxsg5
JIy9ju6GuU8k+NPva17zbZCsOHZQqPHkO+e4+dQt73P35+2mTQtK82vbVpHqQjiEBf02zO657e4M
dzrUWNSBsBaUkeJaz62fWEfUx2qKtuprTQPXPLkFXn1dagzcQV44llBOlVv6Jm97AtG5IXGYnNXQ
KnEKcIMxH0TuiPDYFrHl/QFPDQjoUnftXb9MY3uo5XMdMS5+W33H8zveuWD7f0gLVS24ooqel9EV
WWsVuK9uqrsiOYm1xRQ11jyPI9Zqu/aJZ8u/pVy3zh9vTwrRmQhXZvPcCxx6bsbufRUDC2jFdEuZ
7O19gujEg83Qs9BeWH5y3GHahXKwM5ajEocudpXUZQOKKV5updeGuw2ikw1OYzECaurRcw5NT1Ic
B+rtmvKD63z12nlfRY/NoLKO3UMQiSnXYa8jnX3JFT6ua8aPYCoGZixuty5K3s4niU5CWvnCa3C7
Opxs8HCVKCttol91dY7pfbkw0XlIB1kw0RdYsKRev9ZLGaT+Ut5Dbnb1Bi3hUyG36Nh0w2np/84x
kIzlVsmIablqO0LbB3nUcJqfVLiM/k6MbYBy1V66W+gnw7MdFIL+d8/B7blds36EJ/uATTRcZGv+
afLaj860JuMwJp373ATVIeTvwVZ0T0gn0dV/Xu1z/dTPXhwEcMLAeXKi/uBsspW9vYUSHVwcg3LZ
t21Kz32AWx7etmnD2h2zJ7mx0xlmRFejtccZ7Ji2VGCZpW2SF26U9f2mWKmp9ev/ryzDojz0iqGn
5wFCDHHbPBHebkTVt69HiA4fbjnkmKt5yE+udJ4G+7QAs7rY654jVVZB1oMI7/bsmqZA27DL/oos
VSWupTERj8UENU4BYo/9HDZbJSqmLrQ7KmCJwWiQ5/RcgHIGy3dvW9Y7t76Hn+Ea6rSd2+WO5VUj
rvBYKRPWRDsOAv/bxjFMsA4ansGG3K0RZWcaek4yN2Q4oqZ72t3XuubMtTtf9dpyXLNMdaKmdk+q
+/J6oiOGRZBjv6us4mzncTbKn82mSohhMnVqyLVkNuoGMWhpxSkJ44Q7/gdJ8o37TMPWovNCWpX0
ci9H8/CspOg/d9RPJv8oi41nMNPwNZdFafhMJw+GieYp9QHVBvXakU/unc1ryZAfjEoslhOeRCh3
vYgO4Oja8fbeFaM7awmUpT8XJaa1+iry5nvVNF9vL0aTYTQnzeOSOf3AolNvRQck7XvfEUewW911
WCI6NNjLa1mVFCO36E8x8cdo/WLbfGPRGMaug4KrQCwqnKbi7PhlQoa9J54Hcdc9CNGpHVGVMqje
ut4d2/wQBny3DO0ni2xpkRgijI4JBjxFNrMsy7N0nGzq/R3uztLbM2pqWstz8oJMWCxYi0rQ315V
1wmEZja2J1Pb15l4tfNR1y5L1ajwZCvbybgonF1VxF/uG7jmo03hz1EOCpZT4VS7dh5OuBO4c9ya
f+ICwJUF8LcnFMf3J1e5/ROd5y2mL9M61NzTba2RT14dncrSOga+yJYBlQFFuDGhpuY1FxU8t0gb
teUZOs37efQTgfyvcLZu0E1zqu2jFQpkrKGxy7NqJWBZJCH51jnOMHIdiGUtDl5TKxgmcEhKaJFW
WO0AyN9nGB2JFeexjPuyZudAhdBEyHcNWMVVvMUsbji/67irulvWIF/X8lx6Tda0Q+KWH2o1ImG9
wpY+W/5LdI9aM3IZHX3VNDZrJjjXeWwuNZ7dWL9jS5nM5DO1388RHspYsBGRDdOtI7F8qGYPa9uV
Z99aMrx7n8bC3rh4MzWtOXA81qpvqCrPa/iLF/nHNrJe7goNOuKqqac+ADVzBGSn99WFoF0qy2mL
Ddy0SjX3XSgeuwVZyjMDjzRdJz+Nl/hXuEq2sU4NSb0Os7LtIqDj6pRnt6+SsHWyuphx1wTJ7+7i
DN/nYYs0xvQlmiv3Ysyh++KFp3L1nmjIjvMyvrjjFsLE0LwOuIqa0ItBUYlZmIo9L6FgiIDEq61j
9HWD+hcSQHSkFfV7S/UcTtA4n3p2XGyQFqhdUP68vYZMzWvn2XohdquKIjpNPf8xWmFa0ys7e7v3
u63XYJOBrl2/2h7tyRGKWVV0snPciYQozkbG4GCqxYbzmr7h2vGrDqbWn0oaj9GpAbKAULxttB9a
JpJuIBs9GHxYp3vMS+VW3XCdhPhhnesf0TpuoaZN1vH+d/DED1vU2iJc17gkAYdSIlDY03tbBHGm
5jU3DiAgCXW3Jjy5qEWoXXIsxgjg8i2lH5NhtF14BvTeXSsVnYAPY9lUsjarR7lxfjA1rjnuPNTO
BOZC5FUCsHVZ1SBS7S2W3V75b7WOuyMdi4KriiJUHSTCZRu0SUNbJ8HT0h0HiGvjml1W22VR1UA1
1bbowS+bHVPFgz2r3e2xv60Tg/Y10yhHlnlY1BDCTZ09SYudP2ZjMmVkLw5qToP7bKTjUkI5KlDC
DfkZxNMsrcqlT8t52bhKexPtBCPpSBQKSK07CF49L7zYDU2etC3Zhd6UrvIvsn8UQtSZ7H8riEKL
wMoq/0h9mtRbJTpvuca1ey305S7kLooaYsKCyihhtQPKloItiSXiZmOPM6wxHaciWs9jVlSwBwYW
cKag3WNtaauamr5+1augJ1yqJojHkOduhD6big9dvnVFZWr6+v+rpudxbZzZ82GYoEjmfExdsbXp
vxWqrzbXoh0bgNpvW6jbo1gsUUjmSPt5cr+UuZXd9gzTpGrxDkw1FZ8HkZ8jXJjLxnnHqulrvInK
fCtpuY5f92viyBk0MOzBw/Vj61spSlyYUyddPZ2H+Kc7b5H9mDrSHJzUFiDnHVZOaINy0FMnP/zK
V/dxibD5R9+GZj3cNpihIx0OY/k26eOiZQ9XekBeLjtuAYhbBKcx5kkehODx2zpTGSZfh8VI4AnH
foignM4DlbVO96lapLWLw755Che1cao1fZDm1lXuTLkL6OwDUMeJH3ZJt8o9Bwm3mkMIBFdJ2ccb
YfitsxBWg06157OpXiGpia56iCd3fwqB88+aNAXguMROmHpsqntuX6996f4OAfGiHlDowuNlPPbu
NO57p1Tf71sFmssTMMKF19eUBxTTZQosBIPVpsMQZ30rcZn/06Nhcrsng4PqQqp211s1mNHJM3EO
cfzg1vti67rUNPOa73d8UCzwBvYweEHqyhB1SPVTPfKMj+8W92cTOsf7vkGLAsrPOy5Zzx7sSLGj
6r3wyIa6TmWd+3eaSfP/AgoMebw4wTPt5rFPp5XgHRnCHvL7HEDk865eQv0FrRWxZzmqqB6CMhA7
11VzovrahsIB3XpgNMy3jtmZxmAanQUBGSxKT67Hj85SPAEpshG+DHuVjtkp5qmTHKeYZ4n3rEw0
7BNoF8h9m4mO2ombhS4FJ+R5jf00tOm+7FgylFs8jCbTXOPkq30WEIHOKcAp9rufvGHX9jl7j5r4
OBnlMm/kWKYurv+/6mJoixVM+PgCG9DMqgWgnP7wnPmu5RPprIBFvnRzHdTVwzyECYohrkJtSay2
3itNg9eShT4Q1chUU4Hc+nENc7yA9Bm7B0uGeGprwWKwF39GqV310Ex87/v0weoKEBM3dxpeDxFl
uUJ+D2PvyX4Fqm/9M+RbWA2TXf6JDdwfOUHbIap4m/ljRX/YZKPI7m1/gjD8/y6YnIzcBn1/9ZDz
34HV75Zm3N0Omtf9V7/IwLu5jpOwOqckpMOorYFljDwW5c9FHK+pYHtHdcG1B23nn0APXA4xepiW
NgOpKUrAJ7C2bb3amD5Ac1c7tECRNpXVQ+d8ArOYR9Ykd/64fmqD3f22jUzW19xV5qS1+NpWD633
YQa9WCG3jgtvr5lQRz1xaGRGyoNtFgoqKXru0Lqsft43bM1R7TKeGjZi0RTyM/FeKP1wu13DMTfU
IU84hVTNMqNhvwLJSRId+L7MqtR30/ELeGIOWzQCb0JJrktHc1cH1f1+XkTTU8Xj7uAR8Q6i0Q9g
4yjBeg+8EOnZ3vEsvOsMz2KJn/t1/Hj7G99OikMdCrWMjOUgQ6kePBRpzifOsAXzByhg3rekdOwT
cakrEUOrB5Dtp3ZY74JwC9RqWFM6FqZkbjRSC9lDqQguOMIMFWNHp9w6K76dzoU6HqYGnrgXDohy
a/GtYqdcfoqDj436Kt7P8z3Pgph3HRJjNSyGhCwWWBWHl2KEI1td/O32zBqcWWfWKwcKGi9wLT8N
hZsoUR56i96VmIQ6IKZy2rH0LDI9yeUDbhZkNYCycSO5NQ1b2xhluHZL3VzDXKyew8YBlp5/vm2R
t89Loc6lJ61galXpoFBV4MgcT+DRgLJhg0puEqS1dyiXEgRrW3eTpuWpbZO06uc1rGCkxo4yRJF3
OQ6E9Rq+3P4Yg510OAwK0H0gPrD6negpJufZuitzCHWN1EZFJWjgYP+iOjblexdnC7WxuRssogNh
psCPQ1kiyo0oWEU5ct7wJNzSADA1rm2PVK1+uzrW9BRRcJyx7kD663tOsbttbsPa+QcLc30GmW07
/C09N2l5nwYe3YNDI526Zo9SqmhWkPjkG+dh0+Re/3+VN/c8KKpKRt4xrN2X2h4AMdwCv5rspG2W
i7PmBPfa8on1EUhG5lQW7rkf+Z3LR3PfbinrTsQO+Z2X3ux9Cvolb0gqALluDsxmZRzvb0+IITzr
CqilO3GrcTEhQe+lufCOsR0m0poy30/bBT983ohIhsRLh8vQqyrnqMbhKZyHJzwx7OzcP8hiTBtv
Pop+S9PLMDE6cAZpKYhECfGOUN7DF1nOp2ZqYnDgdp9uW8zUwdWSrxaVUHHNSA33w9tAZlO1W5v2
aWV0w0MMa1ZHz1hjV05gQ4p+d9z3XspozFnaDB7ZUog3JUm6OmrtNQ6hTe+dFHX31fDbL6Ii4W44
JmHlXMGqSTiITDjWX9KuR1c5327bzfRhV3u+sls0h6gdxSvZCTpi4ECN3y1SbRwZ3iQiQAKgsyMt
VUeJp4R3svicRPnXrn2ZvTmZ8fwgpho6Puwlsv/wxkvKTh6nlnykQbARjk3fpUUCnnM5Ub60Dyg8
lPY5zJ/vs5cWAih3vcFf0e7kkE8CJCaAu1tbh3LToLVMuSXrOJa13T44Ini35OUn0jo/7hu3tmFP
Tt+FbRB3F7m2aR3HO16vyV1N65ibkg2BH7Ssw0UXHh1cNYHJux43EHcGk+iIG1lxq6YOTOJijbyw
Mm//kLojG9HPcEDQATdDFcV9HlB+GQXbz/KxGq1MDftgS+jOEF11lI1bc9eehoJfiKB4Jf7qEJTg
gMNynKqdQ/3s9gQYYp8OsCkcT0oOptUHcLtU5yJv3lWMTU/Ev0sHKgp1nqMhnEIIa1w/A1wJzPoc
OF3SDJ9uj96QfOhIG6daGLS++/aytB+m7iDVkKj2HJXfY7CuLr/EvBERTFbSPDec1lnFE+cX1vko
cZtSFPviRTQ63f6M/15a3riD0TE3bdu1SAGW5hLjNE0Ff7Krr7REOWLF93H8m0VHwZssBjk8uJuK
mSd4fz8qCpWlgGVlnRGhsmJTreHNMiAE30BzeFLFYwPRMQwHLyZFO6erNyTx+KBwCI6jKeOendXC
Bufj1rOaaQ/T0TqML3URovrnYdipDIlKpo72CY+nWbFn92VgOmInsogIeI4uwrh8iOMqkcx/V9Zb
d0SGZ/PQ1665ejaUYmmH9tKuHyxQRCz+h7B9v+bvCdh5KZsSpzlF8TvCHnxmpwIHCZttXFYY1qfO
m6RqyKtaDZzMi/CeLaKdm9Mj9KY2UkpDINUVXEteFfbsreNzZ69J3Hl7Wt5TA4ClpiN4ZNjZqujm
7tLWwcFHesq6fHfbq0yj1rbxTs1jKIqie6jql9p6h7z0drsmY2vBQKqycL2i7B7sYNyLKc7moX22
/Y1txTRqbR/3Jd59uI9R59L72uYoFOHrfe8CoS7PyqPKdsrV6S7KFgmxrQ8WZDkoni3vMozOjFTR
WDRkZfxilZImi8USbpG/FpEbSeF/EKA3wqTOfUQbKy4dGozPYcTOMf/oEH/XtD9oSI80rndT8HFR
0wMkwXHe8RNcl4Akpx12YLT+UwBJncdjWtvHPlgBjn0S9qUZ0zISl9beAXWUuPSwBHwPKVAnCUGr
1Y8Wqtfs+iMrq/cLLzeyEsPy0SmWcle0Qegib8iruty1Yv45lwDUuJ0oN+xkyBw87cTvgPGPUeF1
FxrgajHowEHVQ2HwQvMfLNzow7BMdT1Y0L/FlrhGHGh6ZHKKv7pNsXG7bNjUvWuXr44VKATwabQ4
47MVPVYePxfLkIb8pcKdgqxfnKZCJeed+acuCIvncz/2V6S2w5qrnQ3h6wOOy859kUKHsvng7PBC
C63bbUbsPxC/qKbf9/maFiaAvy4s8Efzy9rbX+rC/sW87hHn7pfbzRuSWx3HdgXT4ECBkfdrm3TB
+25Viej3arovVOgANkHaANoZiES0/jpHfUqWF2uTOcAweB2/trRrHHZx3l3WyXnHh+CgIisZJ2h2
N8V9O6KOUeNzyCK47fg8C4n3f2KTpFmDX7eNb4gQOjqtH3sXPJd+ewnLz4BIJSpOXfu+s5zOoBS0
Bed1pcbnKAfWN5gr3KjYzYbnGoKCq3muDR5mIn2F9d6BXZv6kqadFWxR0/8HqXkj/OsgNdHJ1irH
BUafv9uiyKRc0hlOVfaZ69fnfnkYxzmzmmyo9yPoyIt1T9w1naxvt+fFlBfr3Ep2UHZrSL3xOSBl
IiU7LwzFzMOQDv3Hof4kibuLUCC/5hsLIULEe+uDNSfvhyHyxmHqLkXwbXIem1gkov3d2e9LdVr4
fa6uUzpVq41iQw5dSGgMH0D0kPjd9xqHKSfYgkiZLnP+wbI5oo4D1x+fRXNh9p75dO868c6rq7SZ
BTQEAWccPnERpAEVqbusu5YUh9uT9t93vGFEHd0W5HZZU2v1TgSMEiQoU8t950+PLt7o/faZN2BG
BrxDpEMMMq4hSMCqlLHmELYvI18Sxs6TcBM8R6UAlWW3x2RwcJ0silY21E048hhCHuLi09x/JPPG
kjHEPh36Bp5f1oY98mm1QkFMsKybvlX87Ewfbw/d4OL/wN3C2SvLQi4XuqxJ0IcJuDRut2wyihY8
SlbPfrTMy8VqL431O7Q+BPLOQXv/m1EUpGW95M1yWUuO9wk79eBJ941aOwxYjiNA7zJ1D1BWOjYV
6t5n+VLMGzYxBID/TsuvUqG5tQsV+zXofL11r+x96MwH1kBcJAf5hyNTbm096prWjXbkl4WNKszF
Hi/j8kCKKbXz71blpp238XBjip063mwWfsxY4HqnWRUvdZF59s8u7zJWrEcQLKZOfYrULxArpbfn
xdjf1aSvTLcEMqhk6XmndvQyXmTx9Mearpwp9d9OPTB1lLYFapD1eLs/g1/okDToPjhcVMJFVSXq
gaD06hbq231NX6fs1Zeoom8DMTQz8vcmnQeejsXWU6xp1FdffNX0OBA5LcG0XNouTsKGHGJos9w3
as2dw8KZc2C850tJD+PwgXX3HTx0QdqmGchkDfF8Yey9FbvZWG3VGhqOTTryTLWoqgsjtDyNPzyZ
cP/JF0/e9KO4Eysc6uRQFNoCta+Uc1EN0i4KOrxwa72bZlLz3yafvDlYWucS8+joUfYc+1vsrW8H
5n+YoYRPunUgvXMB2Uda+MG71ftoWePG3efbgecfmp5uatlAHeFc2vix7k5klmnUQAZnS4/ANHrt
Vs7tKico28m50P49zgRJWJ6gULER/d9eMv+w9FRqztuGSeficQhZQS/ps7K7hOOhqh02YPOm8Wsu
6pICsqnT7Fz8/H1Oy7T65k9b4DOT7TUfDcYeLBYSti8Xkjpt88iC6WdHhyzwF7ZhItP4tb036Dzl
Q3oL42+cQ6fCB78vM9lskU2Ymtf2XydwXOFzuJSbv9iKJ+30bvGbjbGb7KPl3/Xi2eCgR+NFfS6q
98gVV+fEu8/3RMh/yLaiJWg8WozORVAbYvLyiN18f1fTOrhMTuuAMqQC0eCKE2Lh+3Fp7xv1P9B0
hluroHftiw8xkTaos2rdYvl5O4bhNvh/d6NFeYsE35x9cSCHMUxe1mzOpKnp6wy/2ugcDv3stSHO
BXIIWU2DbK7uDDA6VG0KPbkKAC4uDNJjFkSWqfQfS7J1eDKsQR2tBmxW6bB1cS49wNIZiDV/LW5u
p37uP3uV324sGFMvmpeKHlKXuR9gZxq+0X7fjDIJJOD1f2+vR0OcjDQvHXycwNy+w40rqTMPuLLg
7Bafl6hO1q28wNSF5quQ5wEonXL7AtRrOsYHGj+zME+DP+PWnZXJRvoWa1HJxBLYl66qMkvKfevl
v0BAkxTL1jQYlqmOXRtK0KQjVjqXCHiXhFBIkIAF8z58OtERbFHolA3IeZyrmM1+ya2vfWWntNnS
4TOEYh3FBiRlxZ0e9nH89TjGP32idm49bCT0JtNcZ+WVB3ezJWZVYYWK2d3ldXACn9SdTV8/6FXT
RNWg3/Vd51Ljwj8X8a4vtgp1TTa5fs2rpmd3abHX2TYmlCc2uBMdlnhbjPEmk2hO60W4JAxLH6kN
bw5zLj7xoN548DasdV3bNR7q2cULsH0ZlieLZ1X0RfW/4nJLZ8Q0cs1ZuwjxJgal9cUnOU7MC7Th
v96ONCaDa066Oo1SYe3YFzcgn9euSb2q/Km8rTtIg110LNrQ5pM923Chcln+WqjB86gPmIGzL6st
RIbBNjqXk1/1IItzg/Ih73+3VX6iw7rx8mQIkToQjclqIipHuhfPXeb2v+3yfY71iEqtlMqNY5+p
D81NSxV3DNrMcNPqe9/vaX5c279+lbrxxkcYJvj/OLuS5bhxJfhFjOC+XMle1LRatmXZHs2FMfZ4
AHABQBJcv/5lv5MMC80I6qhDEV2oxFKoytS1XckQERRRYR2gnbqE1Mm576dBNe9bC/S6sxGEKp5a
J/fVhtbbwuMs2UwVmWJHgysiJIxBreu+RuP3eTwtE3YON7OnXRfjUFdu9YfVgSpQYr8GlYvWJnGU
7L/7mDINXEPrSghVZCHYlfwxLevhHIfNkyX/6evoed8XdNQWfBFVjCfKufnIVQYdjGzpz5X9dZd5
vcqs4YEqGieyX70AfLmLfIgDEAuQ5sJF/OP+Jwyo1WvNXC9ALWwV45HVkYfGmo9JuNXOYTJ9g9qb
PUTNUxdZI9y/xCgZtN02ykru/9o3bg2v1EKlZRTV9usA8VxbjngB2EdXEOqlZX3M0ai8cvu1Hqxs
LooMzwCHfaO+ueqNS6AwAt6XgTqvvXTwulc9VMvWndiwvuglZVwKEVYTvO21N0KW8phwckqqrfuq
aTK1kzAbwpXPPSKddyRDjvJYqj0qQWCp1YvIAp54gz/29CvK/Q/9VGaoJNm3KuoFYUEkiPJ4g4tw
lJa8eSG+/LZrJvW6r555aKAva7ibuZfRdo42DtT3Tb+fPP+DoYmB/KlFCyDOXh1DIjvOPHWMm/Zc
yM+T/d0WW9uqYUr1ui8sujjMdNiwm8Y/ew770CTO+f5PMJnW0Bkvc+UPkCh9dUBLt8TRZ5SQ79su
9Jout5g7l48DFqyw/O4On521/3ffoG8/5g04V9kv7jquwWsjwY66gkhi3CJ2MPlD20Ij4nMbdN72
a0Hqk7C9PGjV6f6oDY+UEJn5fdiOil1CI1wgWdGmgoIznGfRCsYFO2vXOQMp0XH1HiR/GhKW4b0u
Dp7vf9lwZPK17RWUxlXdLWv4MBXLz2X6WIjlGoFUpxf1sdtUX7+FzB/PoEGsR2k7IyrHoaDXEF3P
cfejCD4teKQPt2pY350a2NdCtRm4IsWw0qvLZJv26/ylHf3jfQ+9uybD9u3/byJqhuIAVh0FHWYl
jtbCUrcNUPG1pTxkGroWsKGCwpY3FNYjdNYOlaUOzPt6f+Amy1q8LqgTBC0IpdfSJz0qRNY488ct
dRqTV7SABYlPY8VogL1KzzoNgh9oH39Bf9TGSd5kXgtLXBQ6NRaEXsFGmk9d/RFqHGlnextbism8
duRzHNWtYQLzK/+Y0I8R/+BvqRm9C6gg1usQ3bkoAxoU5EoSkrnBqZTffe95LrYfoQyD1wsRx1FV
beVZ9FrxT9V8KNYPKB7cFTJ/lAcmZYATamw9Ktv208kVU9o6P+/bNg1bw2jS+TQIe4tc1xpsMujx
DNw4bZFpum/e5PfbZ9/A1Jl5NHQVpjTwnivo5hQ0BYNQOR/mTap80yc0qHatTaZ1xkogeye1+1Ps
PVHHTwt1pM6eCyaiR8Ps2C1NlPSYW2WJjFpXQuCj5ct9FxkWBL0isCyqwRVipNdJfCrZS+hvvKKZ
7GpgXfvWBSvuhNU9wHY1j49z5W0EpCloNKCyOehl1VXsSsvZP/QROVvS4ylDj+dG3Lxb8BnEejGg
EqweQM4Oj6MSbaCj+6Fmvnzx4q44+w2N0oBQKxfMEoc2EtPGAmTYEPUqwaGGkM7tAeZahadkBPfV
MYT6ghNsLJ+GGdErBMOKB4UqEUZJfAmTK2QE70eQYTr04sAaq2YsvbV4XDxQ2g9fShleSfzrvnHT
oG8ffYNgwasIGaIZHci+/GsMI3qooEBz2mf89tE3xv1o4f4CIdNr0T7VVZESW20EkGnYGmQX9C5B
4xCWu+JqzT8c/nx/xO/eIBCY7u8jXqiFPqhI0qvV86OcvyMtLMu/CtrjRPjExg2/mMJfw27re5YX
Ly27ronzhVlHu/o5jmjjQJ2SxSWOuae633qwNgW9Bubipv06Vgmi0mHpbFUHCN1nbRg/gM5joxLm
/YN0EOvVfqyPkOXuG3bl4mWqvyDV4lR/1bx5DvzyMYIcfJc8JdOLauuzB6axyJ03vmwIA73SrySq
bUsbmwO6Cm831VFssfGaLN+2ozeha1mkCyVYKa9TUjdZW0d1FrBk39qtl+wpZQ+dkqt/dsEF1c1r
xqytldWwWOjVelJAYCNeFnoVU3eKoitUHy5+2B3uw8Pkldv/33jFl6NqZjEicFuIEkOysC+35BFN
pjVExypA4UAMn4TtL2Q1DjZqoO8P2oDp/1PavBk06IdCFfCBXUsFuiMXL5DdX31wGDr/WEffW29P
2QZAoIFazGuEYgqBWPR/+r8CyGkpd2O9ME2qhmG0jlMUPWFD5sllpS+TdXD5xrOPwbRepGfxfhxK
28NOHNovS8m+r1afOT7fOEoYVh+dFA60voGKbjsAjZHEbNd2TNdYyMdIsunMyOJ/vj/Hpp+hwZXb
qiFOj3W7j4secm/hx4ihHtzrna/3P2AIT120cWaKKCceydWP+Zy7vLCycIi2GsxM1m8/622IumF8
S4qV1wEEyAydpl299bxhmgENsvUQVCBdx52xmv/2w4yoJB1i5JT3LWV6cV6visV1hhgb5gBiSjsU
/3n1ltaraejaZsymog9LH7Z98TSwJ9dZPg/FYSmSnUGjIdYmbidEjzn1lJ2vYj2vcvwwkXDjWmGa
VA21QUJrt0Cx27WUDd7c/OS/QcW7wvEPcrh6XRPVlhG94nGgzGIHWn2O7WwxC7yPpj8I4kA4rBbX
dXG3AOPCtKDD1PFt74NnWXv0ZcLgD4I4vrSOYAVyR01Jx4xL64m40K2+j1XT8G/x9AZNU4BmJrcb
PRAxT8fSrbNq4Mdw3KL8fn9eo0QDK/piXV5PAb0O/L94to/oFDjcH/j7O9Uf1HCg4eYLnxeGa9F/
SZccBhTc2wOINobjRP009uQu1Ea6OKbgie3zGB6qxvA8ROvDuvnmaXK+BtpOLSDaWnDflcscoHml
k1lECc3mhiTpfTeZJkDD7WQ70kdChlzRyPdx7smFhL/uWzYNXoMsiu1lvDqzd46L8KGf7AfUrx8q
6A/vMq8X6Q0cPTENH7xzAO5oq5LnpE6yqtg6+xn8ohfqJUxZvoSo5hXNaRerm+s0tviXfUPXNlhH
uX7EqpBce+pn8T8CApVltRH2pnFreC39Xtp87DDuOgFzjUyaIxP7Gg+DP4jlwJcw91JiTn3CaFqu
1bVrJE9bGm8J6ZrGf/v/2/WmXahNLPjGR+dt4AZZO229TZpMe7+bThCQBeIQu3cZv0JeY0q7Mt7i
HH5/f430Gj3SFWS2lYNLdFil8rUeF3RRH9ddFBpwvAbT1mK17xTYRSRvr6IjB5Cz/GVtVmKbXKNh
dXKV9P0eo4/bb/bUPXT+vltlpNfkdU7oem4Ip8e29UFM8sEtvt5HkcHjej3eOMTge+sRKaUDbUW/
GFM7Gj45qv3oLFsFSwa/6EV5oUUpHiCa8joG4XQYOHKaYQ9WqPu/wLBC6jqLo2OXkjQVAlKFXaZK
W2T1DMERydi4cWcw/YDbp9/AqWQrYmmwsUoGcz4MIAMGH+jW2cA0A7ePvjG+lHLy1z65neP7nM3l
14UF59Uen0bWHve5SMPsikdhhR4E74xu7UNH/m48ehrQlXrfuukHaPsrOKRbaDQghMA+hEf/ukvt
mh9UjQOgK8XGR0xToEFXNbKy4wBemofgoMLqGJGt7gCTaQ22DUFSsA0Xco2R6bLq+bFqt/SfDKb1
Uj1njENVjDG5gpngQZRXV9i7jvKRXqFHB8pksMbtoz24y7Ff6/kadHGwETCmcWt7K1rXg9ktkGuC
tvvXWEDqloX+LhmOINKp4jwnRnz0M7ny/2c/wDDUuEde7qoTgXkNrNYC0jnWJN557r2s4SjUXbci
3eSW2//fQNVtO9I76Oc7RyV/xpPkZwK+s30BHmoYXTzeWWsMZeGla27tAd3HNV7jfedTvS4PiqK9
nfgxfIIeu3bpjlW89dBpQH+oAZMmTc8WUBFc+9o/tHFyXN34BALDDy0NP99fYExu1wAKGTJGmnAC
QClFxsbLrKnY53W9Kq92O7tzFbDv1uMhCLBC8q19yTBqvRpPrSA8tB1MaDipl8jrVdord49OJG6r
OvFbWxQSFKTypkNdPId296Tq+lOz90Kp875ZzeBBJxbx0kV9Sook65t2w+M3GP5ZAxLpFXmNg0xz
6yNeXLBu2NM3D8AP4mVPRRH8oiF0qhfh1lF02+ncDO4/xjszzZFelAe+5sX2XB/bXPOtRa/aOg6H
XfEdaBtoUU+llIPvn7nTHWXRfXCs+bTPtIZOJQtii8gjV9DkfJihMdbRYuOlwzSRGiqTiCkGJS5y
FViz5mvosxSkfbuGrVfkRb3HLex53rkR9dVx4k9EbMHSMGydgQ1CQyOuL3B20/4IaT4XU7r0+zZl
vb7JqsVY2kXvnVGvmVmrcwr4vvqgSC9tmiLoOhTSIVermR9Af3YcxY99vtb2yzjq3DlasF9OSGWS
bjom687VVSdWkz5Z14rAHxwPuDKIQFn4175Ba7ultwQBGzzMYuKpQ287WVsNG4d9U4BoaJxE0to9
v92dPfo8V9VlEOWnwV637riGfUEvtfPrJXZX1HycqYvbLRoHok39JJNpDZIu5RXIyeAVCY6Jwp3Q
8bAl+WowrdczyXKdImFhYZ3J2qbehBzvSHfRgwfgrPz9XGWh0qVyyIB1BJWNFTRMP4ZbcDeNWzvJ
RioIfWdAdN/06mI0dofB1kHTECg6xRmteYkD4c0lQ3m1ZHQtefI5ps0OhUts8Z6GS4ZXwlHc1kC/
+5eBpSIamn2bgk5uhnJe1C2GAbKVN37Pni5fqhluv49Mk1c0ZKq4DydfYS5ZXV8ZmkuisvoWe9PO
sWvo5HyMCjz3e2eHBZmcknNZjhsPj4aTrK7LaaNvEB0tMN0QiMORbEbhLa7kYqs30RSKGjq9mk9j
FNnWYwJJjCoEW+ywRTNpGLpevUSgNji262A92pX7tVrjHPJgHwP5D6gtN6LR9AUNoh44CglZsds7
cfPJLVXmoNATYpBH6OhsnAzf518F/6CGVeRxRnBe48TcWmNmqSmlUZIT93NAHmtvOSiXHJrZy1V1
CdjGjm36Wbf/v7nR0dZCVrrBnMxWPjkxeJ8+2d2ZhltCsib7GohRn9YOS1wUj6z10rk4T+BwCgMQ
Rm4cwgwxpbOdyRpNGEph4td6TC13OnG6qwcQs6EB2fKQMaqm1Xqc5s9rv74s7vjP/SXCNGgNw14j
0GzhLNimpiRdS3IKNpk2TP7WzrtxOHeF9BTKqMEaPE7f0GucYt3svA0YmIauYZjbVbx2M+JF9cmJ
zN0rlFU/7fKKXrKE53aLBC2mcu6XrAG5aNzUp32mNfCCTkXiIgqHW2uH1l+VzWqrmOtm4p3rnE4j
5rGe1uOIlIgbLKfO737F5fyVFYzhO9aZRPHRtux9zteLlNCUHiSJCP1zFDX/lJXy0tF1vu1zkQbU
xSGMldOK27ryTovbpmG9q1EsiP7P1fxmjcHTztSK2vfOuJievTrOS7IlQmgIx/+Xv70xTQq1jiwq
rcfIouOllRY7k6rYOAjflt33plaHqU26qooX67GZQN4GKqlKLEU2VZV9dOPxWbkoXNrnfA21Qg5c
hh6xHv1SvY6d+lkkWy+QhuPI/6m53niobKbKGSs4v7tdQVyRSSc62tN42DVyvVgpEWMX8N5F2DQf
gjB37I11/X11syDSy5SSMiSxGGFY1ln5kpzKk5X5L0yk5NN45mexsf8ZAkinDFsae0UTwWg9xsyu
Dy0r0WDUOrvkbPAjbqv0G+eD1x8ZGnVbd7oEzANXlEMd7XErb29Y620Nsl7Zy7YuZv9cuujGSZ46
eSy5yJjYV5KgK1g2ckVZ6DL5ZzC02WfXZuDzX51+X8zrZUpV6TV+q2ZANyYPTkIOBS4o94PSdJDS
WcS8aeKBH7bYSjrFcoYOxENLOp47krav4eKLa4sikoys05BPhbSPfr8kZyvebJEwhZUGaBbDVF0h
eudY/O0oUN45hbWLQRxRpe3B5SLXJmaIKg9SOSqIzkFj5SteLu977/0V4w+qsVgtIgpcjJ35Yx6G
CaSa+UPFxa4V4w+uscihslcOMnJxB5pTFR2sKNppWjs/i9GRYzlU1iO0vHLIDeeU/rrvk/fn8w+O
Mb/FscfpcNVFb3+WkAlKt9TaCleTcQ3HNFJFuXBRPLb9T2Tjz2uyL/sZ6sKW6Kyw1iFxrMeiUj/8
Gc0ilk/GjeuKadja+bhwlGzmkluPrprLz2voVFlE1q3sqsm6+/vSKUMkyT1qeWe1Olk9Fccu3qX6
GKD6+nfTIpR1PSqYDgfcRMSP2Ck3di0TdDRk9ksbgHgqQV8IZDSOFK+qqS2S+GMYTvsePkK9YMl3
Qs67ShaP3cQvdZKzGDQQ3hbRleEH6PVKEXK3Kw1xnhp7/xhIL3cD59/V28pamsxrALXrZhkEqYtH
5fYpt8t08euTteyMSF0U006K3mdQ7X6kPFGpFYDDtu0P91cA09Bv/3+zlYsZxKJWjX5Ga1EZIb86
Iv6d1+qv+9YN0a4TjIkhmlmhcAwpkwpS0U3pqm/ljPrX++ZNg9egGtQimII2Lh5pHVdpIMPPzYjO
aq9pv9z/gGn8GlpRpdd6TulajwN30YJPf1ox3aIQeP+YE+pFSxyN/Uvl+UghTOLbythlnUEAGC0/
2sU67Ru+htu6bnvcrHwsZUV9Lqb141psNVwliI8/LxEQvfw9bhRafYSakADx0OjjW1aOYsPM9dRp
8q7Ig39mXfiFjbtIrYM/2cWcGqc2yotHv1CnxqkuVXVqw60cuCGM9DqmBqRO5VijfHqW6ovNvC/R
0ud8KTbyjybz2ml5wHHZogoJl34Yv/hWgAZ/8joW8cZ+ZTJ/+/8bBIcoPSYMo32swbyWLP/ZQ/vU
uVsNZIYojW7IeGN98h2OnA4gVo7+kM5B+8Hi9ROFwmpVbjnI9A0dxnbveYLiyDwQz8oaX/Yp68bq
OPuQbQiT4HUXGnTeMemNCRgaQ++8Uivtufh7ItXP+6bfmwNch/RXlLV2x6Wvx/gim/HkVzj0t9PF
dbfEb95z0M38LUnzZhLcwkuQxBDRxWfDx0E5x2lKXpTtnXrQm+37BdoWRiI3aJvFLvPS965+ITIn
KY9gC9u4c5kcpGGgpxO0HMMGv+BGfdVNBwhFHCa2pfRkcpCGATkxu1PULXNwzl6a+ovsvng2Dm5x
PW8dIUyf0IBAFhSTkcYp80mGT/S7x5c0oEMG5dUNF72319wmWUOBDb1Ly+Fucql9K0QxzyLSyq62
+ulME6DvZNHasBKJpEvJpAL/tP9QzvJlCbbYJU3u0Q6fTaEWpjhmoPSTMq3H4CCUrKBE5mdgwznc
D9Lb5qJvOjcXaftZ23lxDzCUeeL+2yVF6mISbPQTMEicU/HJbewsHrcKog0e099eJJ9JuFac5Vyw
c1LKMx3DQ29tpfgMDtNbxO3ZqhW1IWIcRuujKn5yeXCL9flGjH/fWTfkvuMs/dVlutGCkBEzTouP
VvJarpB/bj/PNBeQprr/CZOLbr/tzbrkzK0saltYl8UqMlvVB6h5ZlPTn/aZ11BtOUgyxXZrXZrZ
zZwWzcRzcIjjLe1c0+g1RAdkmcOB9tZlgoSSPcepcvrjoLbqf03mNTwvIZj6HR/+j8Hw47rlYZ38
w5JsaWObzGuA5oOqxYqetQuLoqMzRY8hCEYXwTcKrkzhqeE5RvfezKe1zBt7znBYgfQNKt3auj8x
Mv99f34NK56uDkMjN0Ejq0NzVnYHGffoq3b/22Vaf3QZ7CVWLIlJbtndj4nNYRp63Z7cM5YhvRfc
KtnsNDZmVoGBNmbuYWBFVkRbcWlwi/70QmVbxNLqYJ5XVer50atcgg3EmmxriC2CYUSXyoiYZ+Vj
2NaXst+SOzMEpN4PnoCfyVcodr0wUX0LZkXSMG6fJpd+vj+lJvsaXCsnFqRSFc1px86Mxj9rOWS+
3MO0dptUDa7d2EBGM4qh2zF0B1bahy7cOkObRq5BlRFat2RmNFdIQA5e2lHIcL2MXkPYqw02K3vj
omHArN4XTm3f6rs6worT/gJDexqIp255icjP+xNgih1t93VQ6KUS/F0qK/nXa8k/rN66wxhM688t
4Wg16zjC+YJDC0mqEyfecdeo9QcXG8Ta3KmjW9j04oSyyVfZoYrvvnHDzOrPLFZjTcwCs3Yu+/oo
JtR8KQahMPu0z7yG1kV0oZqSPr64ln2ai/CAH3Pc94aGkNcfWuwCdcsF9F1ziq7khXaozSCXaNxa
a0zO0QBbUiT1orawLsUozqHvZXY1P1Brq4XVFDMaYJHMRu9R4dO8agPRZkk7sXPQKXfrxGyyr6F2
bAQXSsgqj/r4qbXpPzG223TfxGq7K/Mn15lclKlGTGYr608z69LCcg/3zd/uhe8c/fSXlMFvGgFN
9SqfmvLWnnkKrTmlfD30NPla89ye1caS8/4cI5n0+wkwqhL0TcQtaIjKKRO411VrkoKKZwNf769o
QaJdfB0Q1geLj3s1CjcvDC9EmYOTJiXkM9ywlTc3/Qb96lvNPdiNOwSSsNhDBNnCh2qi7CDWqdwF
5CDRgEwsp4wdgZXZp1NmQ2CdqABlQ1sPRKZfcPv/m3N4VETO2gwhtt5pyIKG5t749xTsO48E+mtL
jGRSrQYAoQ2K+jDLASw1jr2xqZiGrqG4lk7Juti1Lj1tU7rUD/XSZavcYrwzmddA7AlBJkgqY1dn
9BxZ9ZPrAWhiPN4H2vtrRKA/ubT1mljTEMQXZLqfwNLRp5L1Oz2jbbeDq4qCVBg6apTTsVoP0+ik
IZU7cueRHegPLmLAuxnKQKzL6oXHKSlQ6OOm7TRsRLzBM/qLy4pSMEilAlTCXT4QEOhZ6xabqmFO
dSkXEIGoom586yJl84C0z8dxHH7Zo/39/pyazGtYdSLuQ4oc5ovA/iSc6DSAr0Zae1Qbbn6/ffYN
VsuOVn0VLTRvVPsQVf2pnMgFWny7skjgM/3dvABV+O19Lr4kDT8XYZ0XFtvYVUyO0aAqWc3A4DbF
FxUmuSIyLRx5RiPQrj0RjGi/j3x28FgBTrLkgszdwbba01jRs5LTcd+0aluu663u4CygNYo773EV
YeZHyMjX0QacbtHx55YbxBpaE+ZVThg2CWT/+g/d4KZLRD404Jtuxz3kBYgc/cll7EVrxzEcdLuS
Vx3KhXx7wzkGtOrd4l3rhIGMyuQyui222PaohnbDMSbT0e/TCrEi12qDKrlM4XKYXee41DuhpHeI
u35LpVDw+TjyI61lqlj91FD34X7EGKY00pBKUHEx16xLLryPDh6eL6fRw63wUK5/7fuAhtUJ/IdD
E7cJcrKPNDqH9pQqcmqDXekVdBr87vmZ1+g49TGpSVGeCEFXyjKW+3IgKCP+3Xhf2bImA3xPJ+eH
VzhHTuxfS7+V6TX5XkPrWnf2NDlA6xg8g3U4qPt0WB7x+Hff86ag1NAa2XXgeBWmdhoGVGGMl34I
95nWW8N7hxUFizjJB/CO9VWHJ92tt3rDqPXe8Lr1iGQgwc2bse+7Sxv0U3deQbrr78OqLuJS8hpF
5w3cUjUgXQmccxV0G6YNm4feHN4MtOo6aDZcGroCq+KAS8qhd7Y6uE3mNaxWUiwROgsQL8vQf64o
tf6mlR185VPZf7sfM7cF650VXldvES2Uj9eZkLxNwPPfL6k/iWcOjSEJFuIurnZUbmKV1/vFkb7x
KE6tLLeD4rkNLTvla7OVozNFkIZaZZWe64DiIndbdbC75BRtnmtMpjXEzkgO0dUHYl3hL69LGFR+
ihRXf73vfdMEa4j1GCVdHGHkRWhngb1mSpATT7a6lw3rjd4vznsHGnWxRXNOWV6uwdM4uR9ULB9l
vYd7AROr942PbRSVzbi0F9Dq8Nd5Ue7f4PPaarUzuF9vHLcUDpXKG+fL0CXrE2iPnWPt181xl/f1
vnESJCuUkbBTRQnNZMIeQom8xWjvWxz03nHf99EVNzOWy8Y9CYjbOCt/sMiysSQbYkdvHo9KFXPV
UJnXHMJ67nQNCIp/cTe57xyT67V9Vil/LtDXIfN5WDIPd0va2of7pk0j1/BaBH3sCgbThTUcLKGy
JrJOC2hc95nXMTuU3uRaTnIRKzlg+XzwIhuEulujNzlGw6zdzJTEtiPyZlpYVqx4reUi/Lpr7Hor
OfLQJSjTmMw7K7FT0oDXNhySg7vZL2wYvd5QvkLtPo7WACd68JS2tnUZw3ljjTdMq95P3pdTWCL/
J/LW6/OG8h/LUh5vTeD7XHNb5N5cMWPbdpGUhmsGi5xLaadzJX+u9vDlvnmTY26/6o35usf7hYOW
izyKnx3ipLTYYpAxrMJ6X/nor2B5SWyRU6gMhQGUjl1VZYsd4dJG/rs/+vdzo4GvoZUGDW4Mgoo8
Ft9G5xP1vvbhIytyt/lbsi3S8PcLFQJd74UuUnQVeh7zoPdPYrmA5PmrZ61X6MTmODSnt86bdldH
MXYWvfM84dRymxYPMwtz/EuNk/jV7vo9Ou436xqK63IYG5DyidzFqSTlkJo7Tr3amnJDMOmVU0gX
F3LpapGvSnhpKTqReYNjbSxwJuta/tivJF/KrpS5lO7Jd6MzdJHT+3FkiFVdS8PpZ74WEROoVFYn
MBsf1nr91vrVx9kPX+9/wrBM6I3oUxlUCwcTKp6uFKa1TSMufrTF8rzPvIbjdnLLuQpnkfuNeliG
6KSEny3tfLhv3uT72//fLBOkm11wj2P1D3hwxuPwxx5cyfdNm3yvYdhflyFk/SryPpLpVNeQVMJh
szqDB/7+BwyLhC6lQR10aDFUtuQreabup2RAYrd/7prcmS5kT3ExgPVHXzp4mAergYNU/9K5wafS
ES/3h/9uo9DNtIbZmfnuaPdNkxf1khKv+ly5L5760nkMLaJrWi5NLor6ZFefG/Xr/jcNc6KXSwWV
sEO8yFf5avmX2eEZWZrPXRhkUxTviyi9ZIoCwHNcYFX1II7K5/WFd3tIt+EwvViqcZ0ChKyFyG+E
pqVDvhWltbEbmxxz+/8bHLiOSoI4jAViR6nD3FoDhMsKO/es8rWp3XBXwQ64P3//TMfjul+bXuQQ
HD4pUmblGH5MlvAMuqqNX2JAtN6U3uO1oxpKhYcgNPWUEB4p+M77l96UHi1LwaaQIyzhkKb5VjbF
xeU4IEXV8X58GrZkXW8DFNaDiiZAwqNltiTOhwb3jKqzM941x3kdUBF8HdVWttnkKu1kzZF7KOK4
Ezm48MD9n0Bsbatv4Dah7+Qh9KopURCXQUe2yl01ZAx1ZdXiHaSzpZ1lCNc/KqeCxVoXD3EU9yzD
KggO949q+mepN5KehuHrxVNFKa3FKbBOJFaVD5wciKSPxNpX7hHoxVMuVHCdlQQyHyHwwwv1KSnL
ffc8vU2dMgUB4gExaldLkibRtJwGEMVsHFVMfrn9/80y0XrloJoRAw9i8YCzxUEw91R7W9NqMn8L
1Dfm+2Zo29X2cUkN1bFPbk/F0WFw9jDwYv3Uq6e8Jggc9IPwvBefvPjVX57arYAxQEkX1Vjbqa9F
YvOcNsOhJMgejs2Gz02mNZQ2rJixaa08FzF0nofutJCtxwOTv7UduGvXGKWrCc3tOnriUZgVrf0q
2mojY2IY+R8FU3z0iScXnsPtB2pXJ7BX7nOKXjAlWjJ5dY+pHJuXMGxPYtoZJHq1VJGocLLqUOZx
WUH3jE7fpGhF6i6b/NiGHK3emN7RcvG60Od54j078hV6cWlFnv3o51z+vL+NGOZVr5mKPYdGEdTo
8qFFG0aBNO3YntZi2NhiTT9Ag2lFKzKFaJbImyqvWZMW5N+Rf7CC197fODsbjrZ6fzrYeRgNe8Q8
c16gBKWsDzR6octH5h28aGuPMoWnlrcaUGDEO4XN1veqrzWae9KeNN/3zYAG2gDUsBDAucXnRNFw
KS8hs7NuXY77zGvAHWZJh2HBBPtTdfTm5kNt+werHDbe59+fYF8vmHISoby2RnofQmsnz2rOEwrj
KkjNxyv7HnqgR9/zM3y9cspaJuGODsR7elmmEynTBMogsb/v9usnt5/3Zjth7gKee3Dp57P3L1le
uPO1XobUVVsCeu/DzNcLpgLpdG65YviWvNYhGvN+hmTXrdrXRTW477rDvMB04D9X/NldnsTw6b7T
3z87+XqlVJPMcg55iFFPXzz/kbffFe/Bo79r7fF1LY3Q9sF9T+B07j3azpfKOwxbbL/vA9ZPNMDW
rV8XNMKqYPG/i5uSbL/1HmqaSQ2uhDllA/6aNm9b+SEKp9NkuZ/8qH2573KTeQ2uxPKjhraFzLkb
Hp2QZU7VXAaXnu+bN8yoXiUV+3KK60CynLQNOixsQDV8kW11cC1yuP8Jg+v1SqkBd3XF7RBlBmo+
ewH52lViXzzqlVLLYIfr/zi7tuY4dWb7i6gCJIF4Ze722IkTx3HmhcrORYAuXIWAX//17KpT5S1b
Qx0e7QehkbpbUvfqtXqs4eqkfhh+XzUkbfpNXn1bN3PrZZuZkoel3xV3MbSnR8cR/qjOSaeaJQYJ
x+baWKmkGCoq4PV0ErMP+sBZGKbZjP960iyRdrq+cN2UN3HMQ4D1yppA3pG6fIzyP+Xon1C7rtwK
PNz/HT1XoHw4+LD+qMBp44kNNWuXxnJYIyEbUiBwqzmMj15d7IJpSBFZqkL/y6P0/pWJ7e70JowN
kSWc4HlPtk1V7+Pq1ePVtu7zFMhk4VPR2ctPss4WDkbXTliODNyPRMZlKO/qKt+30GeUZ3rbkGB3
21YdKTFso6cUiouxbyoJ9GufW/ybJ3jHa71r5vw+GaoHVcZpxOMvQN2zq8W04NuO8GHjqvKiInOv
tbyLJf2DMVxZ2kMU4ipFQBRz+4c5wofdvN4OJovna3wdcL6VKLmEEVsqY7jGthw80fVUQwZX3jGZ
bAoz/o7nYN0pbIOrcjrA0zmHblcMLYM6yXcGzVtS8v3tVXFYk922DohljkeMIXKANZnQP3pQ4VRk
CYnjGt5ybEbLQkFJPDuZcNrWXXxqmu4gy3lh9q51t5zbm1GPcVjLO87SePwCdAG3V8U1rnUWTzyJ
uzJSDbS0XjtnfWBjA6m7JXyoa3TLg0H8b0gaDrNWwXQReVVsiZyXBK0cnmTDqmYy6jEHPMmdBxn5
HppNfXiwn32z7mplQ6tohbK5ncrmLplLaOShejtMw6M/DtG6+7gNrfIFpzTgkH+plDkATeYWOFef
kqRdOOk/WnugBrWLdIBzr0Xdt/4PFj1rzxxbWSzklR0j2wW6QnldXrPZ/yFo1qQT8n/gBICK/3+D
hGnbxAbKnxJa8wAyI7TcJDHdS1EuBPyPDOY6tPVCMYIZgsbR/5EnD9DMAajxjVLQvP993cyvn31z
cehnoYummqCbDKi+WK/vfcwWvN8182vQeTO0GHGeY1aPR1P3Rb5jYcKgl6NFADLRgC1hov2ClG7W
QC2vC3Xd+DefY5gaIPw35YWV/bbUu7gOUw6cdcGS6L3LgqxgOcmEtrk3lJcROgzgdN/0fBVVN8zd
CpTVwGIzypZfoIycloqDgEt4Bw/H47pNtuJlLlWTVYjHRz4BLTru7qOOvtwe+qMT5LrqVrAkfhx2
OBj5pSrvsNqFCd8oUy24lWNwuxYXQiEL6GwnfgF9eJSbtCm2wMS+MLjDPO0qXJflGeuiurwUvQDc
zZ2In2b8OjZLqQWHudilOGAWAqYu1ZeXOACaMWBUVmipk8m1Ltef9MbU8wwDdL4W/o8WldCFK3ah
B4TX5bTwWHTN3HJcAv34EnCP8TGaq50vym1f/l5lLXblDUSZJdz4C3Hp1CMZDq2cgIpn4ehI4Mfb
N32wRLv0NiN/GAemYT9BMoNX8UZMKo2GJtXB1zo4jOYZGvw2t3+Ha4Usf9V5M3hhB4bZNQAIU/9k
5ZLWyjWsf/QrLFel+ZgTaDOIjyKYgatApROhxy7kZ9/jO67lwha7LMhyW2iqAZnRqOeXEGgvw37f
hd5m9r7cXh3H4HbpzSQBCCYIGJyz73CTT8NwB+1q29uDO5berrsN1J8IXEL4pS9VWpegc1PEC7vq
mvd1T964lUa0RDwP+SXPHxW6FMVWhCtvCHbRLeuAJ1FEml888qscks04dCtnbXmrgHJ2RzvCLzjn
26TAu5joXb/4RHCt9/X/bxbFz7258JqEXyATm8rG2xK9BJd1DW0dqPksUV/1uLxE9SOLx30dFevM
+12tLaChYSjmlwZIuDUh5yj51sftQgHVcXLY/ASt31AOVGvhKRbhrgZmJk2SLS2qsxq93W0rd5mi
5Z8NIj70vAhxAQD6HtQ1dQpSrHvPdOtc1K67+W3AGOdg6l6gz3jqQJcyGVM01Qs9O47528W3WE20
giZeuNB05UOZBZ/ruPikm1VSFTR6V4Hrhqiu/g0C9J8gLz6PLV0oK7kmbh2teiiYnhMMV46Zn4Dk
OmVYPvTjyhuNXXbTevCBHhSSjIJUWxJER1p3gLiLFhjoHaeHTQkNN68RWF89fqn7w5h8QsOehpti
eqRryL3gkLWrblxrDSTcBq57UAvj4bQR/ip2UBjaOlMrlpEpBwX4SyOC3VxEm1wt+KtrVawzVZSM
47Ys8Cnpy30YXKYK33H0Kzb/zHpJSsplN5bDyjYGsEmGo6NnvG3UigOAxrfTOC1kFT8OOe/4Cdqm
6mpa1vxCim/h8BBENVyctkG+cHf6OBK/4ycAXWBF/ZmLCzBgPo+U5ClArxdCzYcp2Ag0UK1jFeWh
oEZVHAoy3Q7hTaL/4OKfZvw+INBRAkmYT2W4xIHg+iGW+9bXCgSouopLxvmWwKUjipcyNx/vMLHr
bVWRTNA8CVsANBoe3yDIaaF4ITnhGts6ZKuiyQoJNEYXWcwbKYPvJHsZG7EqphG73lZDf11V1310
DJD3EHvzPQuDxxna49acVcSuuU3J2HcFyC5cVP0Qi9eieRjKhXjmWhfLc6deSz6QpLwk7L4bnuLy
RJoltlSXS1keyzMC3Zk5TDsvz3CF5BLE1E7eEu/YxzHnHS2BBzCZYsi88qKnU9XtGXRg4UuP7kT5
smrV7XLbTBAh8C4ITzNQBR5k0bxqxvQ9m7okXfcFy29rDSRPPfTcXrLwmfWfaPxtzv6uG9py02Fo
oWuEEHHhIt9o2e/jtkixbw63h3dEAbvexqpYeUib6Gja0jxMcYk/Z0z1C6O7ttZyVjrEZRYrLS9z
fGLh65w/j+Z3iP9SKLmsm791MSZxw/SgVHgqUS43SCTJHRAcLUELHYZvExRUpMrKBkXkKMaMpkPS
3XumfgZK0D0Dfrx1v8By3JEkWjMCuTIt49R0BFh71MLQrulbfouSPgx4PJcXmT2SqUvz/kzMF7aE
K3KEHLu+xipcRD7oZF5m8z3ovkZ9kHrTAmbUYZd2GS2jbdsiv5UX4LBOszjfqmSls9rlM876MsoR
TDvpXqfyJQwBqkT1QiRwLLlNUBBPcWuS1uP3Q3+g/mtIoPPH38t1mqeU2EU0wLm2eY8yfo/b/oDw
z6YJD1AmWZi9w1/tGhqOkqbHMzwzDRpSQY6Iv0LXV9qoPRteVpm7TVEAMizAgTD18hIM0U5z4E7u
2ULu1mWP4X/f3woWXwVRWV78+VNTQz6InmaQf7o9b9fSWG4qMxCNwdCccwm8C+DR0gh4/6MI2Epe
gqVzyvUJy11r7oPGxdTJi5whHQfSrajh6VyU0OfyfVBfbv8OxyLZVTVAGPYgMW/khU7djpuzgIpg
jpuFcOz4CXZRLZNxS9UAAZ+C/SP5GlfVppsgaTzWu0EvcTm47sl2aa3gJSUl5F4vEskNUfNJg27E
XJxAzTAFVYYtgn+j+Luul9CNDre2uQwyBjIYGGQe4CA7jHLTDmzbjmmhlsZ3hDtb6X4KsyqsOBP3
ba63vho3ra4Wkl6uoa//f5OVYsU80FkO8tICAjdpw01ZLwU7ly1Zh28VeL43cAE+MahNP8+7GepJ
megXjMm16JY/m16LBBi4xT2du7vgmbV6FxF9oPG6ugOxBe81aE4Bt3Bc/lEcPXUtuuv0UonNtTSW
L3tQH+yA61ZexpymwJF8pED/luRLdH+OpbHJC6qsRZCvG8tLmIdpDJrJ+a8p5qnRa1BS8BK1qQsC
QdsYoI3gYVB4qMYnUB+H7MjCG85hkjZzAfI5KGoTOANA433bxeORN8H2dnhzLcz1/2+snbCyGnUO
6162z1nep5P/chXp1KtU4mBdrvv9Zvy4AlEZuPvBjdbn20brr5wsAnhdy2J56mhCGosEznYK2jIp
7uYynatVbTLXHbWcFbTC8lx5vLz0NHmZOzjg63mp+9Bh7bbs/ZgBlZdSXF0K+Teetw36lel171pi
nbueaqZsLOBC1U10K2mbGvJLhetqSIRYbqq6a2pUzvxeFd86f1PE6Th/YagHbqMl8dWP0Pew7jZr
QYfLMcmpVJehuwOyQ4O+m/6h8u4i/YjEwqHusBybuKDtymlWo/GeOQAxWZTvQMBmIQi7hr6e9G8M
vtVAktzwoLmvZXdguv2SlUvx3WE12PJVvxlykdCG32f4Nexe/HFfoSW9QkccwJafAr/7hEJl1GWm
P2mxUV6VJnCrov6S0KXrA5azomGGzg1P+1+q8ElOr2XxPTC7aFgSx/q3jep9dfMdaUERDzrrFYyf
t690eCh0/Qql050s+j+Zn0MHDdA1RfMp4ga4FvNTXpQbOi/dGVw7Y528lY+wKroE+BHGrwmFyyiv
0nko191IbPKCMqpCoQCjfJm5nyYGOlJA+OJ2+HdZq+XPo8+J8oTxv7Dms2xqELhb0lZwjGyDohpc
NGPtw34Y+lqb4QGQowtwTsed2UZEdbofahUM3vPcHRP5KiF/RPNUVq8aLeH0HMZqI6MaHy5obdj5
X2p6F/r+jiUCHhjygJKVL0ebuAAXIYFUwAgnAH1kU7iJ6EsEF/GAAXfNulsDslzan4crB+hY33vF
SCANxqd9XoDy2m3LcZi8jYkq8dQDYTb8AG6gq4WLtOx/+v4/twd3rb919nodkLclcwvXtbZPdX4K
8EPWPGX919vDu2zTdtcyGoCrCeZuOg8eJeNhqNc0gMPpZTMWMDwZnyN49saJhH7pfUhWxhgbDlWx
WQgDynYXNd3L4hEnB5qvy+LbYKikhFNruAZ/WfAN4cEmCOc08IKF+OU40W04FAXNG5MjiF/D0IA4
SbjvI7SbCui0KNUhZ8VehuFCPc6xszYyqlZzF1QKPlXhJ1kPMPq4UIpwjXw11TfneoLbtpBkuNrM
nzibds06iT76jpYABYEyPiCKLnm/E3Sfq52/xFboCJU2KEowzH0FHLT3bdl9wirbB0N8JDH/m1fd
Dhh81yWSbHwUI4J4GQLT1MJsOmAIEE29N0wvBDJHNLB5CdgAP0GE4K5D/KspPw/yHrW/2RKu2ZUc
Ca0bM9YNC6o6VpexPenqHCRd6ucvU/4tkJ/z/DcZt1G9EHhcv8Q6bltof9MEuAsvav6azeUWZ58U
+4O7la9QGx7lyT7pWS/LCy4eDKjUckAAdEuM/A4PsOFR8NZngjQj3P0bY2pIjktQ7VEcCBMXjhTX
B6yrc8O4mCeF1KWRIBiDwp0q8NPtiP9hbwvEZRskhX0QuKEygdzIg9mRfXGXo+OwMdtwWx+wWvAD
1w+wTlxIk7cCaghgqFO0kcBdP3d/bs/fcdoG1y++iT4T8AbUEfCv3JfY2ze+3Hj++OSV3efbw7sm
bp23ogf52rji1WXOq33u9WdoSNzeHtph8jZeigq/xWaAnkkRsBRHnyl9wMknzBc21jW85bym4bnG
Xlj+iYUcaoDyVll8bIdc5i8Znub+czDI3l/YhY+XCUfWvWEE/sg6CRQ5eX0VpZgC5xGGq8oq88d2
dq1iYckm6CU7qaJ9onlWbICoct0bAkdW5MlBmWOikUdOrZhegX/XbExOlxCIH1sntrNrYVdmoOWV
E6AiHreN8fc8ytKqW+r1+Xh48m/gfmP8vaz1kAPDxcXIYxh8bwE5vETJ5BjaBqvJMYpjr5TVRVe/
JEuTRqR8ZW7fBqolFNSYkKbqQnkHKcGT8Z6K8StoyPB+IdfzsT0CIP6/UaEe+4DE0AF6ofXPehw3
LF4jnQbh0maJiKMkYwWtq0si9i20xI/BMYueb0cEx6XEBqpBzrVnUwniojH51WRjGqnneT5O3r1h
S0T5roW5/v+NxcxUYBD8yOt7psyjydQRj93KJ7ONU/PClgeadMWFV8MpSvgW6WoF6eV11e34YqQ/
qKCtLgw99xlOcZ4quTJ571uRUpdxzjGGeUPNbwMY/1deNN9u76hrua3g0iW+h3NR1PcNee6yn8ES
Rufjcd8xQWAgqe5qCO73VHzt9bcGL9zlP/b6d8wP0BwWd1kA4w7FxcSfgfgnlcl+zVq8o31IuFf0
HoaxNTpU2R1Z6kFwzfl6AL4xaU37uWpUEpzyBnCviQGm2zbwk29FUSzxeiQw1PsU2jvah0jXIJeg
BP+T+/M+YMNGKnHgVZWORbOZ1b3JIYzNCy+1jx+F74gg8qkEKdeMVRdQH4zUV6H/zOp3RI9CHIbx
9fZefHw5eMcGAW98ieExePWnH2Xy48rdEByqMVs4sD8OZO8YIeQ0UByXYEPe9Fknmz7otzxhaUiP
SS8Ot3+CywUsr0XQkDDXw1xdJgwEbH4+fAZA2NKN3nErhq7E/xpVX5FyyEZT3XtB25B8MxAuoTGk
DvuQbeHVzvtNLKj3HFTReKpNWe/V1BXeV7hJR/5dqbH/8/bPdOyUXT4bhgBlUe/llwEybXP2pICK
hQefzZLEhsN77Aqa8ECEZW5QdZFRBTAEbyuNSdt5qdnZYQk2B0bZVSMDQc3q0nR7DJm8+VSZNtXi
ma/Mn2MblNcAE5ckKiCg/cL+KECPo0zXadJXm7Zawgk4jM0mw4gDHcweGvBpLoooRXRojzkItiyk
gRx7QK0IlneDqHEUY1AABxpz6j2auTuU5bhy+Otn3wRIaLWrUBcBsybBNXTFqfIbmHINWunSX/B3
1w+4LtubL6hiLmvlh/CFsVOnFlf4GNS52AMQeN7d9gPXDtgPsYR0XTlLeV+CrGGxAVZ2wDVEZQet
VLc/4PoN1hUDZNLjRMQQs/D0KQBgwCy+eku80a6xrVgFxYQZSZCjO40g9TgEZToCgROgRhem7lob
K1hBK3HkZ1EE1unlzaZGdbVLlDetG90G58WM4pbCmkPZsYHWBn/n1UuqRP8mGT44WG1wXjh2eCK5
4n/iKtmSXj3VgP8IJnFnRHLkcXhCYthBXf/Ry6EzEnRWQO/wLFDwLcbo1A7nKVijMRLB6XQNYG9M
OIZYAZ2veXSchQJQZo+DFJVFAjhKSLfctjBHKLcRfcQgndFIQKAKxS9Np8dkzh/GZEjpyvsmtkF9
Ay+9iGQZOepgqPddy/kx9sJ/bs/fYcU2pi8vtV82oGB/zAkGZBSfxAbhbNqTqF3oYHKtkOXkFQLR
a43AT+aMHWsxg6Cf2YSNvoMGnlUZfWxrDyHoKPcAYRAdh14fQe9pM83oE2Ptwh47XDG2PH2SJDKM
DuSEq+kO1/Q4BOrp9vK7hra8PKrkyLJ+JqeiJSBz6Ndq02Gz8MByDG6D+Ya2yJju4IHlTX9mj22S
bokn02E1NpBP45AKPVfRyfDgYHicItbdy0bsb6+Ka3jLb1HlJwN00kRH5SfPTMd3HekfWENXJRKw
DddreZbJouTNPQpkdqdinRQpGrKliq1r9tf/v4k6Y62GOps1JHDyh0Qd6+pR4O+3F8bxjLAlh2bQ
rgzlMFaXLAISmyAdxFMJonXRjrFp040LMcFlN5bHXs9fUuKkurQE3s6JKFPWNfXCyfNhOCCR7Uxe
OJaTF0z4UBbfcPCAJQBMxzkdQUT09hq5PmC5lG50p6fY4ENY+6AVUQGIeK5jvPEHCmqx45L+0IeL
RCLbufKuD4WYBnyovXkT+foh6lbVsWDo6+6/MaA+TIKoBbzOWYjxDwcuMhA4v6eV+aeFJlxcye3t
hXL9AsvLgJ4daAQ0LBQT8uQl006sUWaP4Adct+bNDwhwH3bhoPEhGgpgl/M2nqbbmuRrwgMMbzlY
rv0u4IrjA8fd3SjnQwn0CkHcLKzLh/4Lw1/X683s4ZQdQu4JfJj6bDuCbtKEdkguPP1ci275FpeT
lqSW+ABcNFvD/ozdEorjw9gA0w7/O+2sa+QEfZLeWXMZg7X7exqbewOcsdBzsKHQCyeBRG2d6Vgn
IlQoVZkR2GC/Avxn4W9VoRfc17X6lvtS7//cNxf02AfNxhh6gcadhc11rL+dvO/DAuqrgnvnkg3d
KZRqOA7JUkeNa3DLcUXZtKWgEBP6OIEHN7sy8OXFwiXHsb/2oz4WcQZyOLN3Dnqxy/NDOL2OApBA
oDGl83QOvt7e2qv3v7u9E/De/5oR9uECy1qVP2TBp1jOPypdFlvgdn1ppWz2pImXMHiuxbK8eGjD
kYVs8M4yqb10TCZ/VzDSrzMjW+ILgM+QSWV+dgb+VbObyg6ELcppy1G8kFV1Td925B6k+qJwys6E
TE8lEZuw8L+s2wLLk6PGjH1ocvYQJDnZK0996gREftAFNpuopdEnYpYURx3eZuNnDW1F1BQSNmEw
EihSTLkROvwWRvUS5aXrC5Y/t37Ulr2q2QMQqbGUzH99SIamQ7zETu4Y3wbQFmXQ+j1T7CGskLcv
gI0hRZVHdiCotfRYdriEjZ+djDeLetTsoVIzT0WE0hwgPIyQI2vyfZ4vIQJcP8U6kH2uIUXcwHfM
jA40UFvNq08hXsCVuEa3HBsudcDAPZXsYRTBdwAw72kSbKRY4iBxDX/9/5tTs8WIdDWQw539qKTp
DPwDB79HfygOl3SnXF+4euKbL2BgbBzg0GEP3ASQzfkdJeMr1uHCvdS1yZY/m7wYihzY1h/qnhyb
prnzBD2JqTu1WfLTr5baCx1hwxYCA0bl2W+HCh+a2GwxcD74oVoX8mzgLPKA4lL7DWywV3wGuq99
lqMDmafn21HpaicfHAzvGAWvcqoNAkfr535TghRbDz3S0S6DDrHbH3Dsr42hDWrTZNIAD2oie7bB
iocpSDEc83qpuuA4QW0oLYXcPwh+Y+9cDBiuo/MOM/qkDL1vgKrP52bfzdnu9m9xbLMNqVVJOLcE
8rPnEpSoCW2OQTwtbLNjH2wsLWkkpyUm3hnofvcaRfcBHjdlUe1Vs5QZd+3E9f9vPC1rDW6QAVxe
rEBuJ0SNAaWxZtjFQb8KUAuitpYzByBVEVYTwgcvgqT+PJloG5n+tWeLKU7Xj7AcWsc0I0VA8EFV
2Y8Zx1nqAzlrqvLy7+09dm2EdUxX8DRIwutGJDVcwdqNUWcU0rRfolx22ZB1ycZzl5c9Q94ZFd0I
t+wCsFAMrWEZh1ueDbCVpZ9pb4DrpDdlX/Mh/CSrYZ0j2wDbkhRlNidw0gDDTQnLkhPg1KvHbZgl
S67sWHsbZDuYeBin0ffOFRkl0LvRYzzOkMQW5FA0xZo8EYlseC1JqrFLRogXExOPjMWbJogPt23H
sbfh9Xe98bCxGDocsQByN3N9N5X+fZu8rBvZ8t0eRIubjsCkceS9hEGFtz0Gzejbgzt8ykbYIm6a
nHlRDFCC/KvO2p9VzNLO1Au9Dq5VsVy2qVkRQpmfPcST+oKQ/j2I4MvtmbsMxnLWzleerEtwVkO7
DS7bUyH6LRQHviad9/f2J1yLY/lrX2JRdBpmX9CvWfmZoS4dsj/rxrZu0eVUtJJlEAuiMCfbsm6e
2rkvHoOxXKNGDfHABtPWBSvjZIL0QcjzZJ8MWfIQYQrk7rd/gGNrbTitV8XdwEBb+Byws2bdSzHw
f9aNbN2aQfpPN7KEbFnQo2Q7StF/yvMw2q4b3XLUCs2V0R24kydIcNdmhTh5WMG7+/bwH4JQYNUt
b4XOjHgyqkAH2RYbHw8p6/dZnB0A0nni85gmxa/C9xdeAK49uP7/TdBh2SCacoaPzSPw5+jhtY6r
BXyLa2jLc0Ee00yRJ9kDVG/vSyD5RrJf2AGHW9mQ2k5MApMO0txQZjuI+MtQDN/rrjve3gDXxC2n
FaOaBmBdgqwZ6p6uNO77RC02VjkunO+gnB5iEy1YeCC++D0F4ZZ2ZkuN/9wAO3EYhIfMDxdqPY5V
sqGdxdxnrexxe74Wz6Px2RQUFDGfVi2Sje3MYEmqOMcIOsJo8ZcT1jZphGa5MPzHwBzyjoWwn3NT
TCxqzzjvtxMiG2jO2zPvMQi/ASPykw9N8oOBBAgkJTBaOGscB4KN+VQAz1AgXB0eJsHZzwHuJ/fQ
Mo9T4EX+7SO0VO5w2JcN/5wwUM8iU8X3eTdNB0h5AS0yXF7YwrngGv76/zcunXVj0saYxvcT9aLH
USfQLUVy9PX2vrvWyPJqmWEyeiNFB29iX4vuJeZ0F4v+zNjS8vzrCh+8Km0QKAnVZKgXDmegLwXC
7mFTDF+G/l5W38IZiMEhvRx5/6js9+0f5Fouy9uTqBmbqmzweRTVXoIebdE1CxHQkT/w7RO6TgQy
2sPn2j+D1u6BI7NJik0LneLzWO1vz//jgPKOvRDIiXTsCfgI99p7EqYEKEwmpV/r4RvUupDCC9HE
9Z3r/9+YVY0hC5XNBp9xj7cmvNBx2nnNsCWAysOt2jRqjSh0RN5xGpaiK3kdB6CNNXpxWqC2TjFb
Amd8fLoSWzSMmmkO0Ojjc2UucSuPM553VKINUPHCJeRxCr8lRbe7vTUf+8o7VkNa+nVba0TOM5A+
xqXaVKrcNvUdNFxub3/hY+MltphYNIYsIRpyOrzod41um02A4mnl4JarixjIpOBJTs7U40+67TSk
aIHD6PbMXeYU/tecgBqnEHMbE9CCmjY9rjayp7/zeU4hDjLmP8yKbG5/ybVGloPXgeZq7CZ8nttC
pKobp426ciTdHt31Oywfx4FHMwOYvnNgqq2M9ij/UUf+vieviH3Scqkw6zAlG18JTAQ9cNaV6FBn
fZpU4b5WY9pW8lQDgOn2L/n4ukBsfGUAgrgBZll4wHpOi/YbKZPNFP68PbhjE2xgJcgAFl1fUHCF
ttwVV20uXQ7P68a+rtmbyDTLKvKpD26GQ2k2KGT9gbVetGA+rmW5/v/N6Dkio4KDCB2M/CvMC9Sn
Ujb9Wjfz62q9GRtpoiuqwH0TPG6DWKR07BdqUS6DsZzXVJMces8LD6CLu+8VULIZ8YmwAKRa9f72
7B0HNbHJDms680pr2FQv+I38r6JvUkq3Wf6LAx6tGr+qUmw6uqqPDviFLD9us6yuwygJD3PXf+2N
OQJg57kunkKyqucHvmD5stF9ToUHHjDWkG2uquoHFXGQjmPzd2HFrnN9f7UhNsZSRgOORsOiM8Zm
240/ZXDf+HQDlP5pK4q0qX7w6SU3T0m21HrucDwbeZnVBMr9PCJnAdokm7idix0RauURYaMpO1yN
YcETctYl3ijQtmpmvOB3rolbXs2zYcCmHdEhxjm0GqrqzxABiOH2RrgGt5xaFNXsawwltZah4d6b
I/UFJA/ahdEdvmcDKCviVcGQ+BAy1G+Qz+U56FgkPG2ChWDqGt/y7TGTIHUdI3QYfNCY7NLebKEz
peF8Yf6u1bHO5gka15uOBzD/xGwTpHfFEq2Fa2TLh+tRYWMKWBlQhNwXaHrMg2F/e0sdcTq2nDeq
R5EI1sGDtK+24ZA9+8UMnIvDujW3sV1+DXm1uQnBYuYKuMFNmkt4iULndxatg48RG+OlgQWF0T6J
7/XkJZ/C3AtVSvIseLm9QI61tykQoZDWTnUMaw/Zkn3f633vLVUwHQZpg7tizHHTeuCrZT+D/Gns
beMyf/Xi6MiiJYpw1/Qtl+WMyqLyYQMSrA8aWHoGvkZIGB4cNrpLMol1LSCFDfxInzoKrjor9AON
0Y91K2/5a+Q3fjg3kCvp67RNxg0E4O26kS1PzQbfy3RMYFEAcRiI+EREvFs3tOWq1WxGzQEPeJjK
B58XB2L84+2RHZ5qd2IrJeemDGAnZROnAZWphnYhFsQLwzsMxYZzsSu1NlxL0CEs8lff67sUhd7K
sa+vgDcXtj6gLdd9hQ5gJbskG0FJeAls4Jq2lbMWCrhhWAtDy+aFQV8WtI+sMxIbvtVFIowqX6GD
GJJnJTn01PqryN6A3NDyyjnjGYs9iLpAeb+Vnj52eOkUdS3I9f9v1hqadek0V5CaboB5Zmsav9kG
AV0otv3LG/HBTcwmN6x5odu+H71zneBino4DSmrF0pFqb/xWtsUQdNt8kp5/BAaZif8TTe0YiH0x
iUg+6iTRcgt0Cx7zN7SWY5anos6hlagEjFHXrkrOE5skkdK+KDJQrv8TG4SiDWgzASulr1FWLxz0
Dk+0oV4CFMOGhhbF35nzcnoh8RSGW1XXuXoxQUHWoXSIzZkY+yMZupjkf6cEWHeKaTTfJAM0JPNC
9vt2THEYiw35AjrJqjcdj/+2vsr3FKoDD1ncLyVyXKNbbk/KqcmI18Z/AS4CKYRekp3uu2ldUMGW
54d+kPQmGQEK10Ar1OcxA+vaAelysUr9hRCbNjEoA02hCAkfiDoALithjp3K/8fZlfTGrTPbX0RA
87BVj5adwc6cjZB7k5AaSFGzqF//jr6VL5/ZBHoVwEAodrGqWKzhnPl4n+g1FyCrpJDglmkx9zv4
ZZ7WU/+prUlhiev+V/d6w1KD/VBe+YHAa0oyrZ4EzW3yKyxf5LocurnNXMAIs9AZM5BAf44A29KO
35GhzFISHtMh9E4hRZwZ21A5TTqgXeKx7PYe8wA+QgKmDpPiR+HaGpwNSUm9A8xrwdSVLmikyury
m5LtwSsUMnn0LAEtV6T/gJ/q1FkHaU2/RLvZF49xl2PMmGYNGBBCvh5joNfdVgaDR9E7wlQ5+U2J
64tmpL9WbpyF1aWPLRGsIczUu8FQjZ6KdCZYHOX0OPjg8zJDKyG6hG9v3iAYvRms6x0X3SIF1g+d
7UCWLdui+Hh77bdrAaHe/dUMTlFvcYHLN5mnrFy/lKtzGfrvFOgCceFbvmL6BbvkXtmKWhvhkmD/
CsCpvgRoOfBdG6eLQUl1NEXfaZFz7BrUufs0Txp0MvinOHoWQE4vkPlx/4RWvDzTp/af9+pnkHLG
POgIH4X3j5OtoLhIe/cQTr95UGRoRctW9m4ZC4v/NR2NZtmAUR88ETWUZYVwT7zlWcLqcxx9rAp+
9tbOcpub0mU6Ee3mOmHje2P1jjTlpQnIoU8Bxe2twN49JVA0gVG/bA2mR9EnFnPcL6g3fKcOxrjR
vmAOYJXeJdXwrqzWU+uy320UodE3OLRL+ZmWtvkP48/THuDN0IWOU5YDy3wnyvqYnCv/Y9IH2VCT
DHP759Z1Dyvqta6wNSW+jXmLAGlXoFeKMo6D4xYoGLFsbp9lv579RGUTeR930ZkDqjQQQAgIH3Gj
HsC7MIR+tlSTJYQ0qI3eb+YswRKtSaBQ2hnc6OvocP9Ypv146odZrdnoodrntdNi0VKDZ9U7z8ph
K0PCY3wu2ubvnlPkBQ0RzqeW4rfp52iuYwVi0BAvBdZnTZ8nDBWZgV68ZD1x9F9O1WrpoDN9RwsX
CGjEqsSN8B2A9L9v1vUYAh96SZOfBBXFMLG5QtN3NB9Ss3UVrevjO0rN70LUQqUq33WF825d4ow6
6eUux65DP4IgVLWEz/hOH0r2U1YtaLEbwt4rt26O0VBH773AKSxVWNOv0h78kiRynLv9V9GenwAZ
sgdd1zRKcrGi3ZSVn2//KsNFokNCNhNgTvpuV27P5eFlAU/pOZbix+3VDRe5p7kKleLCAFj0BrMd
96iUpNfZ64+MhGDjQEH29lcMt4jevlYuRSC6qezh11sUzYBxlHAFgHwgD8zesd+6E9ueSWKDnjR9
bvfBr3xR4HsOLZoWPG2kHXtQCFBShiILXJciXbiWVDbuIambmPXZrFq15d0yFGgsWpZeDJZLxnBu
OiCaB3SOrp6W9EmlCar/GCO/LltILLpuWl3zEU4whl4dieIJtNvOZfOn5p++kTZAJMPq7q7zrwRY
Yg6yD0oI0HcOVXscI4tMDJ5TR75MYYf1VBD0LRJRT0D+Ij9Yu22HrZW2e9Z0+elNe7MDjSYqcF6c
aP6ZrvFxSLvjTEmdKVb+w4by0RnYKXHEBTw0/fG2gpsEtv/9lcCAX4iOq8l1Xvpt8Y+0i766Scss
i5ukpkVFfeX16xb7zgt3/SYLQ0BLBsPHtW0t1mnavObJvE4CMS11nBfASqxZUnlAexSb5bI0xD06
i7A3zri0tsp5SXs8m0Y5Hdu4zL2p4oe0TrYDUoTAV3Xu4pQL/x8+owvAGuFtQEtvvaHzD5XXAdN5
Ekn6+fZBm9RLb+ULYXcdsFmcl7VPx0ySbjmstEK3h6zeF4OL8HH7m4Kc9uL6cs7czTZ+Zjgkvcsv
kAC2dJa5eBKM/gBJJxCrfXVPgi92/h/mQuyCKIAsRfoQDt2xntz3dJkfbgvsLeXdl97//soyyiZh
y1Kx4iH1pktLk6M/8NMYJ5a82Vti2Zff//5qeR7LeZW87vIAdLppJZ4Wdc+U0L60ZnZzMFewvIDn
LRseMaxyXCdbefutW3dfWrM4v6jc0Iuxa4RGx6Bv6owszZEs8QXItJboziQZLbewKuEWfh/yHJiQ
Tkai5l1Bt4+3D9W0thY1LKM3Li24G3OvTM6Ai7hGq62Lx6Aves3AI6H0NhBM5A4oP9y5zJzknyiw
RNamxbXAYO4U0APKiOfC/8OUymreZuDkszzx3ooIcar6DHhDgEvA/UjmReIcQtW1WcHVWc3ukQhy
weyrDezPIH69jBCD+tfzRxxtUolPogHOn2OFtzCtrdlrRbmzxB6ONpy/Fy4514VruQnedJ27fPZP
vrLVtd1qCTyNOh+QS5sTXMhI3cVqzGr60iTVQc0X6YCqysrMZjpuzYJlxKe1DheRi+5ZDI+efO5t
EJgmMWkW3DqFWMeQdfnS9wfOpgMImSxqZFpaM9xu25KIU+x6b7dcO/Ug6GxpgzX4HT39v9CmKVYC
l+aFj219Sd3yoJrnfrQ8Jgw711P/PYsbP3Ghly1pLvCY4NSxODPDxvUh7ypOwDpewHCDpv090eeZ
RFWWDmdmu6ZMW9ci3hXFCmcqC5kHU3QpMXm0zqHF6ZiW1kL1dq2milXY+xKu3u+mr4drXMni221X
bNBxnSxJpAh2i93pCKd7AF/sh7nrj3QqX+5bfv9Rr2zWB/63yxNePLhDdSrIei0b8qBcdrlvec1C
B0rcdglF8dDL+RCs7IrKa0ZiW6rXpDaalaJw7m2kxBDf2Dgn5KwuMpBfAsyZspH9e98v0KwVfEV1
nzqpzEGnMIIvdmYHT7WfYr7eU9WB29QT+XisSsLbmOdhCVTzOLms4afbezdopp7FB8lPiARhInMH
3HiZWKr6UIflPQyT2Leew/c9EBgLdIrlfTg9deJfFyGIu9lmTA16r2fx25TzbYx9nrs9/1OM8Q90
A/1eFmExWtPymtEWWwuOCS+WOUrfx7LoDqhhnkZ1Tx1wl83+2VdmJceiKtCcLPIJVcAevaA8jC3X
h2nnmsWu8czaqYYTBsDDKabxBdwAHwNvfL6tMwaT8jWLragc+NbjEmdzjNqbcw7ad+jiP5Q2XhLT
/jWbbTlgHSpgbTxsjnugvTpWszwie3S6b/+avQalT8c+CeEvE6fMeMGOYCH4kXA8R5PK8o233rz7
6WrhcRQ61ToNKWQ0uqgk/ysWhUrNN+l9dlm+1baWI8NR6Cn3Ku08pxb4KSn/MGMwN0v6v1vQ/Wzi
/nyXsPTEeld4Uvb7tVun75P6uAC4fuy+Bmjkub2+wQHpmXRej9FInf1qjMYzGdiB9NKyddPSu9Be
WRggOeNoWDzMb5P3RcBO0rG1N5pW3hX31co1zrZOU1wqofsR757jQLhFb0wr739/tbIaGIZwt6bL
E/FpwajyHM2WB9u+N736BI3UU+M9YFDLCtBmucvJaYjWxxLzL0HlWZyCaXndZlvmrkW34K3J/KrJ
1BYNqAovw5BtS+R9v0tZdN4Zf5OhTGY8mt2tzGSDS3xKLYI3WZLmFBiTfELqm+czBW13x8rHWrTf
k5UdE2ez1AtMh6s5Ba/02mYA+3vutsNFpO0J0LH3mZGeXh8Zb8J04xib7yNKv5XMF+IbWFvkdE8L
OPRHHxCXpZd6bsG7fG7lJ+XOQ1Yo+uu+c9VC76QlZVn3Cc8LTqfj6mz+QxmjQHl79TfHV/eta45A
NMMySNbxfIUHE62PEScUopYPy5xkDdAPlRuh9bE6RBs5FtyGcLZv/g2D07PQOA4QXDAILBAfN37m
LM64+NCWJ+8uYpH9h2k3cR1vRNUDbfKyo6eoE8ehtrEv/G98+63tawZNS5fEYhcac9ynUuC43Q/9
uADfnRxioBCjFe7Uu+th4S4gt9ShScPj7fMyuBI9X9wCu96XW188LBFmpNH4BpwYUNDb5tUNVvi/
3MQrF+tRklbrfi4RRuCjcU9C24DIDLe+nhkmqTMXTrIWDyGZzrL81QZh5uHmieL5tKrPIb9n1AMH
r6eC42jyyUommrvR7GcTugRPwVLcg9+5r66ZI4DlS7wGhuIB1PPnQfLzFHlZXdtIvk1S0sxx6UK3
XlDdBo/mfFpcIH00WeHwY0B/cVVm8WS5kgwHrY92dxxg70Uy7afhHYpgyGhR33dbOPsnX+mQX5Nx
LSfoUEfXTCr3oVLVh1WVJ0dsthKmwQx0Zp+6Cl3ShnPxwIR3KluB8nVzioAjfNvKTNLR7LtH/kp1
ewJaBUk2AR6UJ39ur2zauHaVSm9pa+CUd3nfTseQ8/fzGl34PHy6vbzhptYHuYtOBQXD4y9fOKPP
VVpMR0r4hII1cO2kTLu7BOSne2n51Rl3lEjKVqhpw8MHcPrmHWss6vP21QBQhv8uHWB2bki9tst5
N2YivRB/y4PFu4yLOo3p33vkBCaF/37E41sSxj2ckTP0R8KiU+Rux5E+Ez+xFHbeViFfH9/u6JBu
/gIovj5wAWhbfPZCG5C2aeldt14Jf5sBG+MNosPruAHCuNoy4gQ21gnT4vvfXy0e8DQeAW6PILuR
z/EWgBtFjbbq89va76fanUwE+CjXHtofxM6h27xvKEBndVBZUGZNy2tmC6Iytca97PLVXTM10kvf
eBkDKfRtpTEtr9nuWvduXSwQTSSqDJMbWUF+knv6wjHbpPP7rEE/eWkLr1kqnrE0yJNhtKS1DfvW
R7KnSU5ek0IsffJFeL9a9pIKS3BqWlo31rSjTRxAy6tgOdTpsdx8nOvv2/J+25n5+ih24IKfthvg
CWSLl/UUiOE0FyQXygOIadxe7vuKduPWXVkL4M/QvGvHf1s2HtRK39N+vdSJLch++1L3k116r20K
DQ9NNeAAOucZcXRWe0HWTI+1XB6i4pdqLEk5k7w00y0Wb+lJgM9s7h8hr1WPp6Z3HO6hMISGJprx
dqSTguwa2sjvUcqA/GZDdzX4HH08W7WuwxYHycoEHZj0UKWoVmcDG9fPt4/YpKWa4ba0YUkHdtE8
quftNDCnzSp/fw9uCTvd9wnt+eoUbrjGjqzAyBDBP4hHItFuGdpg3Q0S0sexUx+VKR+IhEiq7Lm4
NXRXjHuPQAe5vX2D6ujD11IBJXjrcbZpyQ9TIK+bRz6Pq5P5Ufn19idMP0G7ctMpdYbBx601dHgv
BcNlG/u7cge+zmMzucrhW+2gbpc0UUarwTn4srrPxekMNniasmqLoTzh6h8LdwLw7fQ0tK0lYjOJ
Zf/7K9/QlSkKJHvqgCft86DwmPBBzmDJfBgUP9ZMFnluz0kij+fbVL3fSv7eW5w8rG0kmKa9a/ft
zJNmXTB7lkdL74OtIhmPQP22wcuZNq9ZbTP2QcpqXLdcfo3Hv0p+nubft3XRtLRmrWUZr7EiWHpZ
1JUN/Mja+XGmjiX2M1iTPoLtDU3pAQ6K5mPv/Srk2uOB6wG1t4JPUGNILf7ecK3oY9jl1Pr9Qkfc
j+JDHWZ+yY6x/27s/3Wrf30QrNwlK30aW4iCT8kM/WdkPQWsP7tkOfmjc7i9vEGH9InsynVVPAXI
jaqNvV8C93PTyPviHr23qorKhZEO10rYBi+Fs/0M5ziTow1nyqBEem8VE+HoxDO6BbaJnSqWHgtK
rgD9tDg1kxJpttuxQTjrUsFfriQjIc/q5EPAXgZmgy8zSV6z3tKbq03R3fPAaW5xd52WOyPOSDPd
egBmSTAHNOfBcPJT/tBUywHt2efbOmOSvGa+PRD9eofhKkkpB3p0mNFtfJxjW+u6YXm9x4pXSeyK
RtB8Vv3LSKsjAEc/95XNrxkOVifQ5GqM0d6LRxBDo3c5/3C9D4n44YNL6C7p6H1WtYeuBG+P02LA
KE6hOswKYy3jPaO4CAP17qp69ru5cTjNy7Q5xjw6rZs6g3bGEo4btFKf0yZbW9DGR9BfzEDFEOK4
cVsDmulc90++umpr1/W3KsTSc51cW/lSVcuZ+x9vS920b81c0yZgAwrieL8F/bsezBTHemxt/ASm
xTVTndauaNMNcH8hieqTOxXBeSzIp9s7N+mjZqxiwIBQLfCGgzf7WXUpgOwoz8queBga28Pf9AM0
iwXk2DimI66qaZ0OflM8T0lq2b7hVPWuKt/BUBOGqWged/VYnBRV6BcgrQj4udp2YPzbUjJ9Rnvp
Nk0gvbCdoTxyuAyols4AEgpnW4nNICB9tJqCVyRBNy15GIak+0MdClZdASyv25s3rb4f/SvNB3uJ
l7RhxPOO0C0DE8KvlkSn+9beBfZqbSmWBaWjrs3rdXiPbpOn1gZ7bdr1/vdXK6vVX+QQyTYH4GXu
dEmGUOFwe9Om09SslbdMeSJckOWKlqOakize/61tMDOm5TV7HZyQrDObEDOx5PsQUpV53sciseHv
mJbXLLathp7IYO5zydRpwpRIu3xXvrovi6Y3VHVkY001r10uAIRAmfd524LomJIxOd4WvuFc9b4q
kCPHE3ggeD6GRQlgfRD10W60hE2mxTU7FWEtnJ7jyYMRxGo4RKRx5hNVgtoSpAbh6wXTOfJjsADV
fb417Qda81Mp5h8qlpZWTkNQr1dGRTSviVyHPqd1HjdPTfROBO9KjKj379GcagkRDELSewUQiZUT
A6tmHi+YNfPavFXUkkkwiUezrHEeowANzD26btpsCIpHH71zSVCebuuOYXm9ry1sSj9B2xBCv6oA
Xpl39PmQEWrr6DEtrzlKuc0grhjBWjg2wUuUsD8lplRUs1n8sOFw9b42gLzWInYUMshAihPzx616
5vJ5bR/79VlVz7dFZDhcnZ2krp0FGOkbilf9kAWFOPuV7U1iWlo7XMzVjEECGOK889M+Q9HDO/OI
2qBDTatrXjOt04GVtexzkS4H1XfIJtuKz6alNY/ppn6CeW8Inrf0LKroUEe2qNK0tB7asDjaFoVn
IEdea1HsOgbxfb5M72CbG+XT0MUDVpTkU6fiIaud9NttLdkrdf+/hQHcLv+9XP12CDsRQNhp8ksO
75Lyd0cemPoZFV8CmZPp8+3PGAxKb2Ej1eqDBLTrc6/BbTgu72o/OKwp+3F7eYPwdSoSpYoChEJL
n0d4JPt9BBy9l9srmza+//1V8FGLqAhVAj+2jpcmPZfLY7jel5fQiUjKJJjo6lY9Ot7nn3zekhNr
nCeK6vh90Y3eztaVzoAnA+IDP/5S+J/C6ZeoLM8ck1g0GwVyZlzVDEtTLweM99A/qPW+m0Of5BZb
KOsNk7U584HQM2Ioq/3YKFu2w/DK0Se5075fvGqCIhImshQpiRiU4WPboJAnLOdqUEa9z6zuWdSR
HrLh6DsB+85DN92ZUNEbzJamS1W5i72df1WiO0TiZ32n3PVp5q5S3gL4BxxpIjN3+ssGsBXw7Y5Q
I0o8PTe/MhlPnT+w3InEMVDuYZPrHWq+L62ZqJPQMQTZXfEgwdKekXKg5zoi0bH3gdR92wu8daT7
J/a/v/ICvuN2FfUYzVk9HPg8HZ3NNqX2liXtS2t3aSzEKmXTsbwRK5CCMd8R9jXyNOTrfVvXLNWN
0UYRrS6yWJOTJ8BfwHzm8fbS8Rt3x7517TblMvHKdPDIwxZ4gA9pssEDggk/AKmLkd+3v/GWve7f
0K7V2uuCqOormk9B2WU0kEfVdpjcETyrovA+5dQT9S2fe7y3aXqtpuBFoNXx4KMYeZ/u6Ol5liZb
NGJG8MEBqwnqjWActMWRBuHoOXlA8ii6iSm+YnSqBlgEAFxUORYfvYj/VVvd3RFJ4gz03HxR05XL
1k2umBI6+F33Ld0ZmW+f71uh8L62ZrwVXYGmMkE6Zf2pZM9KPoG0OsJAgB+9V5HlB/zPu+tRzv4V
zX67dlsDjPHFwEYUAEtVNd4klb89DeHm/O4HEZ2jJZHnpZv5N1C7MAAVN8uXiYTTx6V1fjXRPB5K
b3KHzAG95rFDE9KDHzP6GLE1+liSsHtZVTJYTNYkE80lbCQmkTfG4XUHCCLsl1ONWSJE1jnVFdgc
WU/+vS18g+/RB6wBqZeCHMUnD+nyOI2AJ7u4tgBhl+xbEtd8QxvSQqrOwbn2ZR+8p0PjOc9MAIzS
4nxMuq85Bo9M4D1RfXxV5dxeBkCrBSABcBFV8r756ENnLdG3QUh6GWAayAx8lI3mqmzSOIt5HfYn
QUIKIL+FeDY3Yfg9ejlgQm/Y6nc+WtG8GVnXJqNtkE88yPqktDw7DWeiVwQApQiujaiLr+ES0mNQ
u0meTMBXv61MptX3H/bqjpxLZxR0SpIrjZvqc1+QpDvwJWls0A6mc9j//mr9pE5A5Za4gEhI2F9R
1k8Fpf+SvrZEtIbLTB+7rstKeOsi4+tSy3OY5Cxgz10v/nSJe5rIUN7n73QY17Rth7Lq2vTax9LL
XOr2h1KVh5V0aHUBLu2VzPQcDsBnvX0qJrXy/iu1pYwbr9zgS7hY4xM0oAfcddGew2UKM+Kjt/L2
d0ynr9l7stRt3TtLcu077r9jM6I8vwv9f26v/r/Y+Q13oo9kO6zhSJj03WMdtDGYtBjoww9TutCH
oOTiiUWV88FbgWOfVa4MDys6RcMsCFX4KZYOfxAu/lPhOvKbqsk2ZCWTU04SJS5RECYv7aZK/zAl
i60NyCANvRhR9utMU56E17ERWVHLD8loa+1968GOq0yf8abOhkYRt0iugTM8T7jShpY8bl5Bs9ZF
z9E0q6dgmgJ0YKx30azik7vJvLI8qCX65lEmRncfIIlieuitGUiDUetIr9CZIQhbRR6KZYze+wp0
gbVPpw9pU/cWzTR9QvMb9RZOvZAjGtW64CpRPMMI+NWvoutt1TQd9f73V8JZOrJ4a9WwnItPMWC7
wPlsCRxNG9fCgMhlbpvKmTxMMigvPl6TBzcp0+tax7ZL1KRMmndIozAoBqeqc2/80vhfx/il8q/u
+IX7f9vgKZwt8ZfBCems3oq0ETpElyqvtyv3H4O+zTZ+DYa/9x2BFgrM6BVHVatDVxz5EETJdYlD
y1P+zbEoWJteo+j5lBb1FHeP7EE+OF+qc3Scw2w+eUfnutpIzw0qpI+ADwO6zlvQUudNNHUXb8B0
Z8Jtw/2Ge03PlAdx2NYBZoUxw+AccBnXwcfVU8c4yKT76bb834Qs2aWkXf2iSmeeUpZe+QbUTP6n
nf4ZVXCoMCcmyuFdGk2nFjCQ3JaqMAlMM2m8UNYQV0z3WBWYQ5SfPWkxZoOi6jnzNBAhniNF95j4
7XPhdhmCy2PUdw9DZwOgNwT3+mQ4R2oIdXYCsueuOW0T4O5ADQEy9Me5Hp9knYH6xhK4mn6MZtzL
UEVTGLImLwA/FHZORgVoldYUF2N/DzbCfvLatd+13SKcFqpLuyqLQeiyTDZ+AdP2NatuwdPH5K64
8fCuxlFI5xovz2T5fltpDd5VT6onVdODGxiWPYn3qANnHlB6p+183+L74b++FJwhrqct7R6DRlRP
bij/YYTSU5OI5Xj7Cwbp6An1RcxpDIj3GtcOySV3Ml4NpyjsfgdTaekrNFiZnlQH202QAv0Xk5N0
vM7CxdXfWFTTJHzNgGUyRrJH4yUGrE9L9bV3f7VOet+1qafV6bSCim9u6zwYAJ5J22PVq2zu7unQ
gMbrSXUa+u2SpqrO1wD4906YDVFp2blJ4JrBlrOK1EC9Og/ROtSNOSGORd6mlTUzbcIBms7SPq/L
ucpYH/8BgJhtrtp0mJqh8hnNQhEQdnLm9lmB0FBiFGkube8+w971dLobT2LqKC3ztXrZJvfsytri
7Q0b17PpZEUDIQhj+sc4nIrj1g0886aGZGktbUdq+oQWOo8lib2lLFg+F8lJuO1BxOF5CG04/AYv
oDchTIAg5Zw5VT6UD0P5zuHi6KhvLpr9bnsZ0/b3v7/yYw2qvIA/KPpHOgZIr8jiD5eTOm5JbGNJ
Mv2C/dRffSFYW7dquVfls9geGOcfJzI3mfRIRt3GFkkbYiB9Btwpuz5ZMeJ+7Wjx1KGhsK3KDMxD
D9ESnPDevi0s01c0822AFN2qxa/yYnsAvFTmuAuIaz6PZM2IlUDJJC/NkmehiIdUJQZM5OeyvKbi
K2muNLH8BNN5a6YcglRqqvaXnqw/BOOcRcufhv+6LR7D2vrgt4OsUKkAcpnPYEmOyJ9m+rKG326v
bfAR+qz3DGJRmkZNmQv2MXbzebmjrgxnr095N34aVoO/VrkzCQyUxKeK2LqLDXGgzt0dtmvkANao
yjlIIZC3IN5p8LrMUR+9/l1sRVs0SV2zYMb6cAOfSpX3W4SqoURAXj2Nnq0LyvQrNPMFx+4cy6nH
y06B2+SpRPsAkBCCv/XycVbf7ztc/78uAtxyUcmauswBxI6KcN87GIcPl4+3VzcJSLPaZZldj0T4
BZ4QYVaRSyN5dXSD8OX2+ibV1AwWtQW2ut3aXwdfAnifnmp6F2I8tFOzVj/oV0dMS5MnvjwMwXPT
/KnGJuv4Wc53XZGuPuAN4lu5Jevc5ONYvaQlPcRuCKIR2xPlbeEAP/e/Rxs1cxcvPY62FPTsBwWK
LBaxv+0nXX2yO0Tj7+oHLTCUMdqzdMmzEulTubEHJe97hbr6aDdGacE6ORH+CMC/LwuXQwYCp3/v
0Ro31cwWCbZm5hRao7bm/Ub5z0LGlrDeJBnNZAN0jdcsrUB8JJxHz/cOtEVNCSwfwPs63t792zaF
rqr/HqvXLHxsu7bJO3fKmBg+YYLl6jLHsrxJazSTncJhh9CE3mNa9IfjpD9pGtyp75q1trCAVnai
zClH7wYaIcIST/Lgclsupo1rBuv0CnKvIPpZeZfSrx8KautrMYhcH+4WAMrrl0Y0wAib/8pxuw6L
c2LVPSP1UeLqXNsRXdsBfWgIOwoPgLTLiYHCJPU8S9xhEIw+4k3CdlKJ4GXOElyFY4lUlR9guv62
2E2y2S3hVYxZhEvSSYXVe8Wvyp8/+PF3oaZPt1c37V0zVaVYAiLmFDHCXPz2WvAv+zXKd/ctvn/0
1dbpPBaN4gnu1wAZEHmQ3c/bCxu8gD7FHYmENQtFZNOxBeD/NUC7A+GNF5eU43mLI3G6/R2TdDRb
RepxpFsK6fBhBDtVfeo220Pf9BM0W6VOrSioiyvEBd3XgYyHnqi8DP0MlKm/b+/epDm6wXqo40wO
PM3Ws2MNqsu5PQIj9fbiBtHow9ykRJUfxBvIr4ivoi2OADW1eDHTytq1WhVsKKpgLnPg7j809Xbx
e1uzlSHX68b76+eVRvKFrI5MpjJXrA2zZsAjp5owlkhSob7KAP3AvE0Z0PN4nS1Bmpwm343u8596
ExmXqHOF8YqAxxPX2SWP9C6oHzg4vYkMJVlgq1EcRhX8XkiEDtv6PhPWe8dAWNl5abi/qfzxROl4
CUcbTJdBPfXesVlMaihbeOV16Q5jHB2CcbpWS3DnzjXbBVSvqFsXl+HA6XlJg8tM7gEO2sWt2a7y
WwABSDzYmjg9CM9/8KWNKdXgFvSOsVYQVHMVQ4JOPQpQEqb0AyK1kzPaSuq7pv//WrSrd4u5ckPm
qI6Haz+GGetAdAhm0PBfxc+NFfnW8CP0pjGM+Q2Fmso67+IJ7XXtYU3KJxBEnBIZ3Xe6evNYVQXD
iq4cdJU7iZ+R2tuyKm5ss7kGF6T3jGEcb40AsFvnhfq1ruW7euMvt92mSfy7MbxyQIND6VKjnn5d
xl+i+yD5eKrDf7pGHkbVnm9/w7T7/e+vvjHX4ezxmPO88ciByOjDWt9XL3Z1voxp9GqOhlWIfRl/
yrIjl76m9yWnXb2hq6Quq6iLfYtmzgKMyjn3dNjDYPVRbldtpEqRn8vrOT4Udf3eTRpLkXW/ld6y
J+2S7RuyTSPBVOLSXGZBr2EdHUhZZMDd8T326FKbThrcpd7JhQjZ9dYCog/WOO9H4K6yOji2YWyb
9zNYrd7DtaxKAfGWA9FYrX+Kejyjp+tDM/zmrL8vZtBbuOYiSoCe0vM8RYtkX7Qn17GBbZuks/+o
VzqPrjnfL0pZY4biszMOh5k9pME9wDVQH32cOx5V7cc+RF97P8XWoMnZtUjEtG3NVIcqBhBF0NQ5
lb77OanirjrMpAJLad8xK5eowSHobVsYFx8B/hLupQLQKYFycArrT07QFqElHjd4NZ06u4mY73TL
Bjxyr83AdRlMYN38M80A9bDMVRjMLNSuXNcd4Yy2CjNtHsBx1HSo53eD93sBRtrGnuV4x9joftKa
NSOJs41dBA2lbn0OOnUMNozoMYAHH+/yzXpvVRfinRjAiealW56TZD76vQ0q3KBLem9V40dhInYn
lwTdaZ2CSz/Ls1xjy61icA96H9Uk0GYeCQn/Ew8/fIXugoV8nPCe6LjNA5l+gWbECgl2UgYtLgB2
EbPKePMchM+3BW/a/v7NVw6iYq0SpIGlSc+7DtucJQA6CTxx8DxbN7hp+5oxS2/1IwEgHowEV5kq
gpMo0ucUkOf3xTyBlpj6P9a+bFlOHMr2i4iQhJhegZzOaOfx/KKwyzYIMQmEAH19r6zoe8NBO092
n+6HeiiHTYKkvbWHtdeyrg89d5kKDjqy88coQ+8se311rniIrST2zGI/VF4EGhgMFtWVt7exd+PE
X1v4jeUqU1qLtBkSEd2Had51kqR1v+/YjWzx7yAwuh30DtAEY2Ji4z0/+Pt2b4/+we3MYbzx+CsL
s4VQgcTNMcAx4RDAwkg1S/XN2Zm/EjDD2WyRU8pfJQ0VXn3I6Z5nchef2ntQc+2HQ5I3N5rnVw7l
FkEVDIC46AE/UgY/mP+VFWDEvuUSrj17Y69zLyYocmh2JFrtyhJUJ8nyNOm3DHhf1mdjsrIMyqBB
1euO8k8lXXNKxhtn8tqLX3b7D2cgZBP6QXBx841D4K0falWj3RnEzdvsaYuT6gWUP1y9XHzxBz1H
e7DlvPFAbtLafnC0UYMHvqzpmCRzD9W32N5wMFdMdYuHElZzJhcsSxXXaTS/dAummG22rjcu8WvG
tLldjTMe8VBQQPKzHmMU7GVyaxDtyqO3gChOgr4H/wsCKfQ0Mr06tMaVvYVUuHJetnPGbaTaquPg
5tPh+L4rXyIGL2NvTaJde/dLVPXHaUxstwAmEtJjVEb7tQgO3U1QzpUd3aKgamsdWxFaHgsb7Ghh
3ysAIDoUTNOmv4VPuLY4GzPtULQs2iamR9pMT8vw3GEUEHjW/PWb6Yp/3wKiUMRZRQIGrnvbf0jY
OwdZgv6iGkjvm/GoIlAH33CU13Zhc7sCGFWpaAWHWzOxrJ7sqRns7vVvuPbojc3a2qNrUcNmA/Gs
fZ3rxt1YnWtrv7lcDQ2SYW5wdIaqP1roC2luPzl/eZuz2c4bL6qVBuArepycd2Bema/zcnh9Ta6c
zC0wKugCE3cj1oRHL9Rm4/IF+xm3N1782tPjjUmpuaPSSXb0Jv6oK35sKpV2BmpAsn1jtLodOY5h
WM4HJetxkOiJYTQFDYkj/MSNQ3Pl4G/RURYDwFM4YWvXoS8yHsfvEmfzaB7vJiEhjoL/YsIfF//W
pXhtzbZ23BRUDgZ3FmRiv6OndSgi/VGEYdYut7L0K4awpWxRhQWxVWzY0fd4lxIZBZjnKd7YbtoC
pQKr1slPEFl6mkePQsTh9ylq3zYhRv+N4v7w0nXMAKGhHj2GtW+e1YQJK9u+SYUJsc5WEoMlVYn6
NAdKuCYpGE/3kPl7CbqXLgJQ83WL+3u8CdW3jbNYCo/Ug1PiPO7MA8/qvTqQlyXj+2af5NGHN/7K
5pIXqySFWf3431+heZ1ffmX8N6otbv7KX/0eRP0uRvPHZtDCuDYxvji77pkiU6yTTM63Oq5XFopt
gR06GnUTl//5CWwHioUjeZnyS14hsubz6wv1V1vAJ2xufdGzkKGhIs7STamq2pw2N9tcl4vlvxQl
8eyLif+xPL4UC9BS/P/tgdr9X3zAxl/IupeJHXVyjop154R8qKNbOeO17b2s2R/v3y6J60Cl7Z1l
As+nMnRuILV+Iza/9vDNRR8GykzM4uxw8dR3kGWm76EWd8PIrj18c9UXZoSP8734jA4LZ09S5riA
Xj8w1x69MV9ki41q1hpnHqp8VoZZAvI+dVM159rjN3YbdosboXKenEspxv0M/efTTAu1j0ve3biV
rxz5LczDkbhjAcbC/j3y/koeZtrfiN4uVvOXE7+FeCD+H3mhO3HWfa3KY7EUU5FNdhyH/aC7WKTh
EJBxN87yluj9lfXaoj6GpWs6VySwsWaCxJAJXmYZFicdYh7/9Q2/5ofijRlHYxVgBrlM4ErrD36u
DyqTScpTmrF8Pbbz2wxiy+zPBO+pZfiZ//6Z/WtMEbB4Y8grIXNp1jo5C+V26F5UeTKv+1BEWVjG
4sb7X/uRjUFLT0WcmUGciyTz46+XgtvCDoIO+ev7cG2nNzZt2qkJm3ASZxsf+/K5qo/h+O71R1+z
iI1Nm1W2rRPwRVGwi5J3VN547tWjs7FmE9tuXhqOd97Ls5+7o8oAEP3fHp0tCkTAaXBG8TOXhvL4
VLZvdndbNn8aGBmAr8L7H5zKa6uzhYFEaiaTFaV3Xv5dnWqvsipKQSCd+bsVs8lvO5hbxAf42PuE
VdjdplB5pC2Q0gJM7UM+r/SGj7hyNrfID7eYSU9N4Z07WWbWDPtWv4uWW+N+V47nFv0Rrl3JhiAW
Z6U9eewcK4fcrlUS3liga2+/sVxvCEomQH50tlRn/VwfPbmACaa4cd9ce/zGcJcpkUwiK/4fHKFr
K7MxXDtzyVB6js4rZAWtK/YgpLjhbq49emO6SZHIsrwsSixdFs0sdcst8dErnnIL/nBzFYPJX2BB
mLcexrJ6JtHMH8gI3KKi4lb8eeULtviPaZFN0PVRdFYGkoimypz8+bq/vGa5W9xHS+eSjxhyhV/r
T5fswh7X5yUDDuFQ5PSG97xybrbwjygI48A00jsbnkGMAKRQVXijBHrt0Zc//yOyZYUGumf6/4++
BLbVjfjw2qpf/vyPR/cJhLrEujRfQxKUJON0idljEjTJW0Tuw4BtwR8ySHw2TDI+T1WShSgKqOaN
q7Ix1Fn5bh5ni+itdVkVFDu/X6FCfMsPX1uZjbHGkZ+YCoWsc8/sKYYCSkH8Ny76xlgj1iRiTOAh
S2qyihvQdb+pWBKwLeBDrQvqGckizqjBe58vd0l0V5CG3qqRXTmKW7zHUvSz3xZC/Ocp/+8cxWuP
3uS2NbfhXLhZnImuM+11+SIZJpC6/HUvcMWNbdn726EPC4uS8zkZMNcL+GbsynumvsqbofeVdGKL
+EAQ7zVSiPAsBfXzPhla6F1poIyntkynGPpCYaXUjc+5tlobwyVTyVjkWXoe+2p8UjGIINYOqUzb
LevX11fs2k9sLtq+jVZQ3XXheRHGO1QS3PhRHKh3XA+3+DqvGNkWA1JUi5jipg/PZbzEZerbRsOG
zdyc3vYJGyM2iUPHbhb83PsujwjdgckhNfGbmCZgbRtD9r1WFmIugnNYJhkd3yPTfkgGnlejSkN/
Or/pI7bwj2kB6Z1RCT9z3e9dZ57WXhwaV3x6/fFXDGMLAQGVSMIjjjXCaFLqteWpqsyOxeqgaP35
9Z+4YhlbGMiIorrXz0twTvrSG9KV1MWxSOh4IION7oJeq089YfXbIrgtw44wGBPjkvNzSYxIS4GJ
V3ARfFuZcG8LQfnFYv64NUHIOVY1OPfO/jQd9XxRzZueQJpxY8OvWAXf2DaLy3Gu1hjEjJbMO8Wl
3gth3r++F9e2e2PV0DNScbeWwRnMWAde/ixj/0M80xR5343r7Yrf2OJCKj1NjPZY/7m38a+aVHRX
zu1aZP5Y6xulm3/JB/5Su9kS7DBLC8+QCbq6xSiziLxE8oM3uRSsv9pfc3+6C83XOsb4ng7TRu1q
/1vv7Wa2ZsO6HgxjueHLPZm6XVBEWcFdKovHKbhF/vpvQ+dv77dxDdDzkx3sSpyDlf1Cy+cbjcuH
0XW7CqT/qplOF6KPbNbtJwgO7go0KzNv8VOwNOWz73/sw/iUePFjE/j71/f972MMwX8h9gE/YGNG
R/vvPp17nXdL2R38el5/j4nvffW04rilytr7soCt+gSafPkoUF6+NRRwLQrfIldKpJxmcTXbc6Lp
MKXV4HeRfk5WJ0CiljApwwGKxknPVCp5MK79rqj7pP8n7gRYebMYXZq+y2bWMgDJAINTxQ3lgauv
tgk9orLuGYfb+FaAjZOO7ZnwJeujec9lsA9MmAesybxk+eRsnTXDshPdLT6qK7a+JRKalohN1jT1
D0Q6x77B/F08x7eaEtcevvFT2jkkhgbXNQhAI5C04zMoAPx0KW9AH6849i17ECTIBWQIPF2kuKCe
FJ+/Mk+cmpakIhjyVsQ3XMq1D9k4rbUnMmw8AY7AKYzC+lHbBSPYkDQzgfn+un1c8Vr+Jp2YGtKY
PirhUAj/Ivo9Se54ciMMYZeH/MUbbEEy3RxUPRnnpUiHukvndknD73a4Z80vbqK7ya9Sr9mV/omS
DxX74Fc/KtPuYlJnjhxKpTM1HMsiaz2Kgsd3c6udfm1VNz7K9JgM7pYBbyWHf8iMelbxxpO3hdZA
J76unMS4WqqNObS9l9n5loTNldfeAmuWuuHd5GJyIaNJfpgO9aWuMWv6+jn4lwvlL3u15Rkaegve
NhlTPD6h57j4EDS46Odwt2oQyCTkH8+f97Op74mPWdYuRr9bNe4EDciMTc19LFvcN8n9SvWZdfKG
i7r2zZfb/I+IgzheuIIBM417ekHlaATFWfk8aPTGb5zRa7+w8RUsYa0EehysipGnyx907SqWWS6W
W0fi2gW0ReUsOhBtOwp8A3Xck2nZoPdHzZrFOj7EMVmOauggKBjKZNetYso8CFm/vqnXPm7jP7wW
Qa6H5iyWL2SPvCd3ZfH59Udf/ayN44iHzvN8AUHdlEQY4JBsqdOAm4wwCvLr+T10Ql5U0PiZ7E9F
Xd+4zq990SazkRX06ZQEcXOaTJX4gGhUf4sKj944DX+nAQzYFsUTxKXrSm/1sGJzcSGWh5DTV8Je
euLDBlD585L7IMQMZJFaxnavr+UVH7zF91Ry8oOxpwO4yfqCp9Hqj/vOjDoHce+tZiu79iMbmI8P
OrqJOIYfiQArTpyX+dTL2gLYEgtqgGZIud3peDnI+SWuP/AEU51Qm2e/Ov4pSXSq671fHvvwo/SP
EG5IUVtZIDVYZLR89/oyXNnbLUioQUOVNjXBGxoafekqsV+qm8c1+ftVtIUIrTiuYBWe8XCdvGvX
F1OCJ1Y9+1iHoX9k9hyV5xbSPPzjUI2p9lmaVP8M/Es835EAeCg67sv60+sfevFef3G1W8mnhHZ1
ZJcV79K5Nq8jkc5FFtAazIA3vPm1zb4s8R9+Uw/Ur3lz+YV1atIZMgM+STt5wwivvf/GrQytBnvC
NMBIjFteRnbvc5Z11QQw/y0R2mux6b9//scXFCAsHhyY6S6EFVDBgCZOUXQZxR0UTRUqJuvedj9r
iAuuy5zN3V10cyTw2tptXIzrJIucI+iMts2+AN1+sKTa/nx966+d8U3soVU7E2OaGdzu1p/Ral/j
xE+bUt2iirnyA1vypbJq6mhhEWZgh6j4WhHoQEQK5Jlvev0t/VJJfe4jcsLT6ajTcJlyFtyCpAHM
f+3lNwkJb6E15c0YEJ5JPPeG5Jj3ciuBPFeBxk4ih3m4V4Nc+8G8jKB6Xmte7yfteLzg7wRUg8Nb
/GJak7aM82iQhpBfcgWTO30UHHDqUh56v6dGfkF/Zw6nr2IpOr9MeyA3ouQwlcFSBKkLmnJ02Rwm
lXnsl9o13V2xijHqskLRNiiyOtEanNJae01V5iG4uqLPoyUohKWO1yOQB1FSV+WYdgmLgzKv6MzK
R9+h6jekaBAmaDCrGqndL28x1frADF0GdUimsuMVZmHmRSZ5svQNqqdtRMFnfPmf8alhEyv2hneJ
91xjKpyEX2J/atsTmatqGo6+naFUKamb7a8Fv1x9hGi0WM+cjUH8e6ICihQTCLQYhC+GYfTmIvVb
cD7vMIuDZi4H5ZjGSGYs132r9OrfT6vHS3VPNKgGXN4TWqFIDYYp8lMBlSqLXBE++d9pgOsF7gwj
YPGhT5xRLmV8iFSUNdRfk0MwgJtN7S+Xd5NRCV+/pt062U+RTnqkwVNMxJPru6RgaWhIy07lNNvq
wNYGjYIwrlfVp1WMsOmx0ytLHvwmgNBD3ntsWrO5pUk9pWvEm+Wr82YEJ2kwgFL75NfGioemnCL5
rRKIzP1UiqYom/2ITBqpPoHU1niUGqWbj1WvK/qZhkOHtBuCJwQUS7UU04EsXT+BXtLWbZcFwxAC
xdLjOI1FinpHH2cUE4jet3mgEuQXmPUtQPXlB4atv5Oo8qoaLAO67/eTZRf1lIB3gQWXkx/axxYN
osZ4u65Zbf0JKFYNRXj0HR3iDdOrswdELp2PVcXC4guQukTp3NRh7b2zFNP2576AqMa+Cvzgezxw
jmNfsRKsJD1bL9B4XcZK3dcFUhIMesYUU+yXyWFQxHZeZe5AO+KTw+QPKjqXw2S9r01ZMZXxeZb8
XQ3eKY/nBgIP1Tkspp7eKz2CcSIFYytzH4HBlOJeQBlD/TMkXmU/OiiPhnhzUWrwQ3jVqu1pip0A
4HcgQ7yiwTGEfZjppVjqdyNxgd47FbXi6EG4eznWQSiNTFnjTfo8gi8w+l0lAgxPlwS4Iw995McN
TTXodNzdCrExkICAkBiW9h4gmcR+mIJofjZlqO4wwxkCm9VV2v3yEkmajFWFZV/ISD0F8kQ7B5+a
KEjqHyIJigqT/ba3pDhCg17UgA/N8C6ZZTEoL9O+JXLeyVEVQwoOzPiiNwthQpnqiCz2c6h43S85
i+I6gWRbHdL40Vc1HY/rbOdzH6DU/7Phg6zOc0PVmKveRXwvRlOWdyKuFD/JyvNaCB1Ib/pH9ZEX
HLXpq/lDbZOwO9Rj0nhmFySebc5FGdL26xyzaTqFJaTaD7JvGxTRbG+WGNyNgFYz0qudGoahy2cw
pELNRBX906pbAmWAZmr3SyIl/N7iVLEGaTx5jn4Map+DNJQ2QByfL1p/4UewljC6pmvVRPxlhd45
VLpQlx3W49hCaXrPWdDUHwm+qt+BXVwsNg/QsjUIKuPCgWBTh0X3028XL36/gCyHvdfBavVXEWOj
MDQ6+mVuptrFYqeNfylgUl03FhqhypoTqIJUxdJazYXYU+ex6B34/BMPTSzIXZd3qvLLjqUEoG/G
0xhEp96Dbf1J/2bGBtYiUfY8D2RdLswNxOHdszDMfAkrlCinVGtfJXdkdMgeUP+fn8GSAGtLu2iA
9z04TM52/WHs4c6r3EYuRLW45V4xP87K84bf2GBvtSllyKtA2dN0I0JKW0Y92GiTodMEIrMBpAzq
B4A/26rc03jtE/8gwkiQd+BCYxIMQiBTwQR8wasVIz4RtgXCCshB+sMiPPYIhvwafDchU+1AAA2A
MMyOrO3it9lSJgH+pUhY2c1ZXWgqXsbBgHIEipMuYtmcoPCC7GymVQBF1K4aYnEHdFYxilQZ0HDs
uLfU/phJ36z0JLRFDYs3pefvSWzNcmo4UVbkoQLr8AGmLBKbJktrY72fp8KVj1DMMZkgiryEg7/e
eWQJgAqKy4B+qHCdcfDI2TIc0ss05voex9Do9zQZiuJJFyEXR8ACwb8aKDlilk+OlXy0onMYTnQJ
qSm0FSvSHaTmrmVZNYl1vRtEUMo7LSLq37VuKpp77GtZvV8AbA405Arkan7HPDJq2KuEVn7ezT0c
XjpHQBxma1lFC4Y2+xkD9Q40gIV/HGs6rcN7LtB7BUnJSMp3ZTQJu6cVQoUfU9WZQmYmVFizzC+c
P0NkM5RMfS6dFhLp7VKt70PP6GpXQjIXRNmY1Y/j6llrNKBTXFlVgA2a5zr4x43j2O3WUFTiR8tX
r3kA5yTjz02jFgXuD9PNUEiAUGtV7WhTdJAvkkHjDXd6sqgrpYWcff2dxCFVSyY8VYRDzkqvRSxC
67EePiooGfX1ro99GU4HWwg36B1cajxkAAm3411E5GjLrDPdULQ/6ejPa66t0OYTGELwN9LSBjWt
0jpIlNciV0RBBOlP1wziC3SN8W+meURYlSLqKG2V+3NRTtNO+WoO2U5q6Xv5iCpo/TOGxPL33vhJ
dOzGqU4pj+bHsjGcCvjsmhcyHZKitQ8kdhVyrtLjAYdwvVs7CVCDKsoPvpnBRuiW2Lrceh5flwNr
K776+yLErXoY/J71ep9A8FSBvj2OVzD7+mYy5kvkCA9avBA37Edcw6dWOSKCwJ6s38ZVc+JrA0Ho
rHGhQGY79VgVLGWUNElGktJEwBMVa1nSY9WUoRB5UQ7Sz0Nn1vC5hU6ZTVlU6Oiu52M0vhukiFhq
m0qAPluXvpK/xtH5wZrHcETVA3MAyjzGEeifosxpJC7lA4an4rnaXYpuih9NhBGJYtc2wXoQIHt8
YjU3y2NMwFdO9zGKysZ7MECJsifTsti+JxB16h0U0kDac+pEmzTTD3AEj3Y3jXGnXVrEYeXTtOsh
y6Df+0kMrsRMBbJg7zDBHPv13tQMJNoZ+hPF8HEYEAUf9bhWD0sT14xnA0LMDhUdOBAWZC1UnuzR
gzWOuwIQFB7sKl7z8BNFj0UIDEFOYedlQQeazTXryt7DGY0HHY8Jpq+JJn2u2NQOQ1ZTxqw74nLQ
SFC7APFNsOJqG5+gIBUMOhWlQo3MgfUS1PmGey6I8n5EVFdhjqfsZZeXMwLDKC+TuvE/ejFO3Lth
TAjipVm28MrxvLZO7xqC6heuCxZ27nHiiPju2cLRBzAjHVyU4iQU5YzqR9MKnek28dpn7Em1/sNg
r2O/T1ozg2EcAFF6mSxK2gX72/FoiD4myBHDfyCdreknRHFh8YRQm8t/hnqYvffjEjTRPfVDH8lS
YoZ5PlVRHDVVNlCH5kEOH1uJCNN/gra5sevMebaaUhT64LWUQi94WCl3TwrkhBYjGwwtjWe/XGIP
JOc8dovbBeih+I9htNrxPqSJYXC19YBkJJsKMDqTvMZsJzS5YssH686jgm6ie0nI4AcHDxjL4JP2
KXpfRxoVSa9h80U8Qb7BTL78EDY17vaTq0OvO1of8Rnq5RCd8TEPGTZgTzzJCHxg4b5a65mMR7Af
U3aJig1/CV1UD8Ue6QvnO6Y9s57ruZvI77CGN/+A8HsuUW8iwhIvB4fEUPgPUy1rtQvJGlUyD2TY
gz6u8JnsKuAvelJMMptGZMvkDkHp4NGU0aUOD2PUq/6u6Jq2eS69sGZLHjINPG8WJVEX/XBKYdo1
Ky4k03tceII0R9WOBYKI1vpsdOnYRKuC/gNpmx2JiJrNwasd0d976eGwtpMg+mGqZDfQHt5pqkeI
K7CajawpU1V6QfWkqI2DD2MnpuJLhyl4c2pENHrfuGxjVDC8RMfoxvK5Ncj+XDyPde6NIKCw2cVk
wilbhEjKD+AgpqpEM1BQcxyU0uVHEHBfKhHCZ03xyIa+KgvUIZtSvvhrWPLfyMfQEt5R2o8uyEI3
Vq7Ol3bkqJBGUxL0iHMis8gVh4rEpsWsFC1qvQPVQGceQX4rh+9JvcTIlJLOX1jerJ4MPgYJjfhx
5gOa/YhdVDnvvXGZl8d2qeNRn0yLKwf0EB73a/QkJUa2/XluvJ2QXVSfSUeKDGGmajLwm3ohRPjs
MKk6rda1hQHNUDdt/UfSFyOi/SVZFKRw+9GHKN0cFaj1gBmod9+KHryffd7QoTffEdGNq90ZXfsA
Ao6JQKwB4GHPjqxZynY4Lolg6FMWAQJKmVaqKet8tVBJJOlYN836UHixJbmnRFIjZayWevrEa+N1
vyyY1YtfBpFl/X2eRz596YZEmU+VNab77AXE9++iQcRgdE+A81XPgN5N+qNb+qTeF7DcYTlPZWn4
w6BdbL10bSob/cLsbf9lrEs38Ivgi6juC9fLWUKVA4HXD2Li99D/upRjx0bDmohU5lStjUBTXLSk
GETalpLN6L1Gdlr2oTFkaHfVGITTS931UPbKBsJY3zxYBJ8WsGDT+sspXErcgCdomlWqh7+JuEz6
tC+nvvrsBIsrbyfVJJfutBZrWNx5VPn6Rbq6r4ddgi6Q943ME6ZjD5DpDOP3utV8EbsIGTnwAxWc
aOJyt4wx6R/CppkqcyQoCYD0ATpcjgQHPlSxS04Iu+vWwxRDV5pTEs0kMHlp4H72kWTIx6bIMvob
JOHSR2VdVo03wqLWErnRBCJDL5l++sJf1z21XYigqvU9q7KRllCz34kJ8CBkG9YguUtHwnT8eZ1i
lraYOUB9sv3G8S5Dmc1lYpolLSOAVdos4fj88XLDy/kBUen0YAiX/cvC5BQ9B4qqYuclNdpMubIV
yhCFBWzggzdY1t3Ny1w9R/U87D2HPIlKJsaUkimscyn5ZD8Sa/TCU4PULyeAsgznpY/bKCeLegnq
0txBcZSzL6VEZSQtRDPlIefDrqtimHXMZ9M+LLyrzbuu54C+ps0YcT1BOCN2o8zXgQ7kV2m7deVp
4ekpXdqVBTvAvYSwKWkcGBRmHxGgf5CyJi3k0ajs47PQc1jTu0syNVWZtHFiwqMbJnitlzHEiYao
KyGc8R3FOULURFcUXILT1Dlc+fms6ajgGHxA/TJaOUa6nER0qPSeIRPyEbfOMvZ/9F3otU9lYgUq
BNpEwJPjBMlFFDsIa8f1knbtEHUXgvKu2plJBICfiLVuk49qQlL9u/dBPLaP9Fro32b2FRRmiFcH
0deWEeLcTphWRJifA/RPYQV8sAGgnabdDLc6snAsVUYsCTqbofQxLtV+XRwUSM5qdXR5UAFH+pRZ
XUJlC1AHzM1B4Yx0VVnVL0HpcDoKbvp0gNbtEakTW+2dUm07IMejdgaXUqkCVDLU0qIq08QRu3OU
jU2QAjtvXN6MfPwnoE6NT+C/Qt0YB22+Y14VhlCQIv1TWKG22AxRaNiBj37AvsVodyzFcxRDI3nH
IpmoBxnoUZ3qzre9yGzoV12Kao+pdj4wfE2Tx9UahVDfsb1kn0IsCCogcejVkL1bJMKlGvUpUKi7
lEcMPmxnF4Tw3+pupvqezSXFJCvEy35hhEmoPfxnGKdNYIP9Av1AJOFDGMqfhd+231BYk+vDTByd
kcTgSg0/ogiHCilYNOQ0/UKyUNffp05Dzq1XpsXCzdLTuzmB0+zSCWWyosjDolXTiSXWVP2dHBA3
mGwdg/aHdgYBzR3KlUszHgIP2GCXSZR1/P5nojqNAprAbS/cC0EpYuLvQhZ7Tp28eWXjd2SVhJp3
QYv54DIDr1wAS2+lpcnvAHo8oUE7RfM2k5LUeSjd+jkcx358UcXkSLGbXdhOp9XNQZ/LIYAc9s5K
yxaS92zuyxwswiiP5tO41OgDt9gepL604zOeNgqUCuMsCJYpYC8t4ujyU+35Yb2mITcD1FuLqIjd
e+1KZFc5CvDOMYj0lR31duFYQPE8YyPB7ZhRWruS5/O0RsPjyJXVp46Q1n5HvVLHPkSjyoG/vyjy
ofU9eUUEN6mN4+K+6kJaffBalFO/BMbZRuatkXJ69mSC3ct95dl5yYtF2SYPIdzS/4BwV1cdIrp0
yMj7/+DsTJYjVbok/C69bswCgnHRG3KSUlJJKkk1aIPVyEwwBBDE0/eXvfpNfVVldte3bmYKYjjH
3Y97nHjqhijchfNfR24YHzjUs2U+EilIQPjBtWboJv6iWpcopcagP1DVD5Z36QndXuCYajHFbd1Z
XFBSqdzWz/dEFMvZgGaoMBQ70fcYgXDWejOByKzoNuD0YiThPlmsX9yodbFqS2ugleXo+yWvkC5s
yz+FspXlqWrwima4MmQEKV0cf9CH1eeVHVw91fahaLYCGnJirMce17yKTZBKief29UqdDTS29cOY
HGvVch8nSZLfCTPH201JlGxMNLBy4vEDDzUcrzAxa+PvSaWqqdkperRepoR1B85PwsxNeWj6MUg6
HMJ7DhsSoy8iSOZssafUaULaNlCGaAANxcmoKhw/BwmzrWQArEOdfJFolClWRS63KeV+FgOCaC6j
bU2nGSDnxqg4lI+xxFkaStJmRdkcsjGz7ud66MB19kWmy6U/4ICc+w54Xl+Yq6lolHc7DZnsH6pY
l2uIa3ERlJrnHHfLXS0Z3b2tl6SN2/0knM1zdxG8CbUkY1ZOKA+0U3UuTgI3wHCkWMvncNqzp+vq
cyEQjb5U3Zhl7XNSVNM6pHSE5cz2Wyigf1k91ziDtRK3IfQ9a3eqA+P7qZywYVWDE+O55ZbVRtVY
RhiCHjbQiaraR2hsR/cem1DfvBLT4q6PVSVrfcPL8H1azFm0+W1UN2X8nbZnpQkijDlYn3ySkYvr
0say5vwPaIh+B0JHtdnLOJybdRfIaljdHYh70g6p1cbbxl1EseiCi5JJ6I4pGPew3SeEcovfBKVP
8x2HNKZAME2tfhDU69N1ZevOeyzMmARPHpkXKt4Bm2TRvO/Iv4ieIT6q8Si6MFzStpxGM6HuHEmf
b3GKDa+aPAm8u3igRJqPYb/YeD+59SD9Q4IWWD5WjlgZSM6dkjHMlEuqyaN0M0VDHsg4Utd/6spI
qg8mKJf8tsXsN/lE8UUfv0vA+bJrd9auLA98ZeD+SMrVRPoEsj92r+0GX3PX50uhDguZI9oc8rnw
19d5hrxodg7podmHmapCHOtK2Hu5OJFKKTIz+AQQiy9GD/mXpMb889DVnOFAuMadPgY4Q/cdB9O0
nlZH+Mc8yPQ4flky0jqGXTSZeTiIbtqaH93YroN3zCviZZIbOYcFcWUrBgFGPWVzliTtad7s7FNU
hZyfhzWryuaX7/WV7j+NrejLjdCM1i9fVC6n5KOStVf9aop8SH5msVySr52Bdzj5Mqr7B9uZLXgN
bbz5pyDn9MBuT8pktOelqkIwLl0vk3vUROyOX/IpcMLdWK1b+VyyYEM6hKiZneelmOrlPBlmUqid
sAcg9QLqxLkqNrfyKkYZZuZhUCR0VU+lFZE/k25LrbZvtUfzcV1T/kfhtaOD2ndTfP9E8B28TYqb
vFVz/CkHoIIOdNwoS3aX2/WxjFjr95B6Ro/c8FuwnJAbVPN9yASLnA7CX+YlzYYwxCSVa/GO5TfX
ALm13r4FspHG7pVylUOG9+rcNfWk7odZL8+X6w9PJ2vvI0LFa8FFG8asUChhP9yuwmq21A9lhZd6
WuRlUl3ikfrGvyGUsBpvZK+k2nu9v+zEoLfsUsIFPZK9Ssddv5PKJt4d0ES3UfABG/iPEElu9hjP
YWLxH+Tp5bd91i2YS0BkSP1DVNwG2369TOmRrdzluv9d9STa/QQx38IjZ44j7yJP1u13wZ8xu/uS
N1/NTyN3UfitsLYZXbxixjw+RFIWWXDa/K60ZLG1RdK/LrmuVHRiUn1DI2mKCMw5mHODb2c1OWLa
tQFgBu2zG1LepsiQiEhOvQJj0pe+x6xH7TYgjIE7G3oXTsB1ElgRbccWYaLN3BkBbNx2lTi4A8q7
/dyTYrUPmrUe7mF7O3WTN2skOFzokf1jhcXs+sHpgj462XLGvTLldDLxrhlCquDcXX2QYMWgx13t
9bX0Ty60oERL5C+mguQaJt8mKQcOVmLMuSTzHdBaaCinmhj00fdEM//AmhH2JcUV01MQzblWjXcS
ES1zs/dsxM316GWu36lTVKiywSy81bL5NmLUBIQ866D0DizgsK/vGD9JqsfY+l1LtyGYiEspYZoW
7ClA30NnCPYzYPVE/pT2JvcbgUIJTCyHgaI8GJycPzWdTNaSIaX9wlCCa0dHMH0ZTQGtAdBmDtm8
iLjXu7luB9p2QCmtzxaWq/uYl4HW/R5Zwdx/KsrckeWOFOu+Nvel8NYqB3hdLCeVFVWyocQIp6RZ
993E//wLSzqhmrTEn3LeM5ygzVUW5IWTGojkdjtW2sbcn8O2+P+X+FZJGoVu5Pv3ggSv4JtcAbvx
tcTkgqQkq+I2HKAiVz1Eh5JZ9l9dM8g8ZglL6a/7S/ZGv5dSJOVwUvGYg6Yl7JvUhabzj05s1+6c
0Izp9gjiPKBdTGMgs37PiVBmz+DGSfcM6SYLuITWNFl2q+YobK+dbMn8X8Y1jnrSoQy9aCeryDHT
ce654r40lTLyPHtBSBr9mg1qzlOQhci90TG4/0055UxfZlzI5QdXLEV/cpE+C5qBzl1OcDuFOQg1
evE1deHWXUNmrOGtj7ylPRMpbQJkAbmMP3vWx00pTWSSGPcWcKpg8VVtP0qaqonxhhvjhMv4gZDB
KUbdihhnhoTyLMZ3GweB/rRWQEhXqgTy3xcxNGt5FKC/l+9nE05AlG6ltUkpkiYqInzEavMdWIDs
GwpiExr/qqmWeH2w+P/X13GYaXurl7VeYmQ//LEqVYMbd/NJ+1HrHuK5Dr4kbJaPhc67+LZYe/XN
l25wLIuNbZSP0IfpQB883E6xbn5sIU3tYUmmoH0MTeXLQ4ukQB0AyPP2QavQzn1a0qI71Y4LrCxb
FI50iwhvJ2fEdvg+S+bJu9sSGU/fvcaIbwKhc3hbxIzf9HX0F62NC8j4z0Kxt9FhXegX1VDG1J7S
jQdP4a1Z1y4c4UUR03KvlTV6C2/pczZzxMHmRiMNPmBFWEFGyFE8Mqqsks8Nmoi6uu4jOtgNBZzq
5m+R28QXyg3jMtsdm3KQyP1MNqHxH+c5ctt9Y7rI1oetR5R3ramF7YcZ2YfbP0hGjNrwWTBkFnNn
x7Jrf6g89+gwXAZGoy+539va38mhrhvv4Ok26ppUhHNfPAVt5Uj3lvR45RaHORR0RJx8oorW1Muq
AQKJ3rAcp0PWUwd/a/0GsOOamr4vvsMnSkJuBd0M7QJMkBHPTdz7w3UdWGpiOAtGEb9IP9mSewHB
vB15xSrGZ3kJqobcr8rAdqSQXwEZabRR4bqDCARI3LVKxPzmfsZGJP89UR100WGZWnC+Gxi0sn5x
4KbL+QBlbId5J8JqtflpFX49G1QvA5TEk6g7GTtMlBVbMCeHrlvjzB7F4G/rx21m8q/YJ4ORSu5I
S1HmMmPLdGZyhAyu4uoqaUlkYcqcog7eIqP9lLvKJqvOP8RbAvKzW/sQko2tVeZTddc4Rg2vs+MU
1XzoRdB23mn0Clq+q2wbx6hM63gqgyVt3DJ0kqs5I1ncJd4kcX3vKpqbxtgHB6Ym/uJQtgXZnc7W
Zo4+9Z2M8uKhKbrWba8cLMOlptkCxT36srPdxybK28i+bi17UfTp0iVrXRO26KBGWO5cx2Y5Dgt+
Hox3xo99BBZCuYNSOySX2nla0JQS76GUiclgU+v4QBdIb3noeyO9Pq370FcuKp6ySfhny+y89IDB
mU67BBzmSHj8Ev6g7bfDSz9Y4d5kWnsS6j0Z1u1D3S/K/8Z0usuI13CRdKSGeXgPg+pwbGiTamGG
5WVZXCo6lCF+2NrU+oYNHRoZPSUbbxd4vw/q4rxmjkSEKIIoGQ4UPg6Rp+MwIiggu3II2s9dSOd7
Z91ZbsWuGsyIyCfxgzyMj61qW/jyFia9S33uivWz1rJwvy95gg8F47hNvK2ghdZzWJahI4NXNzdt
/gtWVJn7wCQUTuk0EGtxK/0pdD4mg5zsD1B9V3/OL24+v8pk6HygZj0JatDa+Fu032icll015sa5
hdsU+S1/bCh/+DWEwpU7J6D9O5dM2yFCS9AEzWsiO+1fk4oXB3afFaKHFul9xp5RyHZe9Ih+Ku5a
kF/tj+IssqreHsa5j7pXMP5gfjRj2EzkReX1/NyawTE/16pzx58ABRcYpeEpQkcYXFnz33E1y+GX
rqfNnKWN2vZ71SdxBx3WehbNWwf9a66dZNRYTudlZdxv0ewanmsr1qn+UshuE68rkaXlA15GImMY
InCTBdGRv2XrswAakldNRu1qd21dFh0+zU7RegGkmG7ma1PI0jwQMVHNJIcAS+SfgniIvJ9uFs71
jo8KewKwtkX49uCEma/XtN6w/L/jDAii+oTsykZXeEra+qccqoY6a4Yi6s5QUFH3yEfNnYNXI39J
DMNqku6FP3qlvMQqqsCHbSg7G59kRktzxDfZ1L9s7bT9la/jfv7RikYWaPgQkhxjtHMqh3bsnO2g
5sVDvxU6wgv8K+AZWpNz5TTVCP9cGR3sArNm1rtdjF90wV0oa+FRD2NPUhz1Ftk43NvQ1NHtMvae
Fx8Nb0+AU81tRviUB3fJEcw5XY6lde8RqV5sbdeSJi3NVBTBmHlTYqOXYZhMqNNGZFn2g0sG+GNY
RR186+0624/IMvrtpx6AG5Z0jrLBxIySgP/dh6ilgn1LQoP8Sk2xcSNFEoNIdTSRmtAjROg3vO3Q
D07XvBBXApS4t730nRdVqeFybIs46T/McMX2ZDOiGLo9AdaU8weHz/Zv4bsLCRwU5qOvryejm/o3
oE4un4zf5wVrXCCYu+ahyfDbqhzPQuz7ijk8FqH40ZRhMUDy20V1KVHNvr1ih6/LZ/cCFHm7kSYp
3s8GPGnfIL1y+hQQE9XXriI9renITqzG6mlC108xE40JUzq6QP0JOoMEcbhtGxK2P4b9lg0PF5AB
fn8NwurRDQiFfm79ZDH7JSjF/LXI+rj8qVBUhT820WbdXdePQ3YTbY6cn0KGFMRXm5DZi+jT9O6j
5UDIDplPJfQAEs49q7Mo4iqELJLhjrGnS3iQkK56KV3I5pdwLIL4tKmxwqw7yQODw16oyQJudrOt
bcJJnifJ70ZjI9ikExycvPaaOva+dXm/0iA3E1UYt34BQTkiz/JvB7P686e8jvON41hFm7d3TBWV
H8c2ZmQAqIgjcT8hQKu+r3kbxM2hHkzYvnCg5lizdjqZz4VK1uCud1pHvILNQKr5LXc2zdkFJ+kP
ToNfFjLGuM/CnV6jRfvpUM9uvl968KMjt7vux92oYdLuzbAO472+8FdXhcYsr6D8VN76mT+6iR8Q
T6zm8+g63TzvGjY8dalgJmjbd3496OsM8ADReeK4yC5CEJj2bkyipZx2Cqv/7UvQbVa9grJF3kOb
27ZQadaxbL5mxRauz4M1xLUc4na1oOdJZqjkUjHHo70v27G9K4qZZ785Y6e/mXFBlZuqYmAkJF1B
Kd27ud9G5852yEG+DoKM9mbHLlVXGeBA/ojKT0XPo6Hf4ydkpv8MW5SJq8zjbDyaZYq3fSUZcTu2
WdyWL4vT9ahxdOb/zIMgO2P9yimEru2+idyHoqiVfZ7nTWz0C1vyPVNVRQtesD8eaoPklAr0mCXu
h6kvrj1A4D2Cc6chLgPM9uNEFoq53ZD3qhvZLYt33bnx9QAXVVc76hcbV/uV1t0t0xC7ZfeYIHwj
QHlJhvq1KamYXpLKSI4at2jCQad+5vR+vQe8j8ElQD3q4RHBxRzckGMks/kAl9SV93kFf35v7eZ7
j3Ibe4WEYG3GgHqnlvOhQQoTHQcjGPJPANfSDawrnveKcMlB7/ySueXzOgaUFqnMGIR7Xbd5W+bU
bxhV/qZzpQuGrT3BEFc89ZF3oi1h6TIasGTIIN1ZRNmHMo9q5rtAkWc1o2rCzDzVngtd3Tl6TtFH
LNu5LTy13lDUh+4BOChwzoNcVHazBY6k2vQAyxg5Ip4ptVs7qRQ5KkhOgZARA8N6hrGivF+7m9Xz
+TdxhkAbESESixP4E74qKyp0lt84Yjd/WCDjougQichCT9CC2u4muygTfRCaaFZPBpGb8xOvqjnw
D2pFmFil5bAmck3jzobbVy0ZU16OOVcBVXM1jFv0G+CiXr4o0Y36PipQjE/pxEwDxtlsNjwy3LXx
i+sko2kj0ooYFdOeXLU1KFVzsrhRVQcQc+pZTFPDFAEZLv6s93GNrAO8TWULZRHD+kAGB+1PJaqL
ph5bOJ3eD63o8Xnql/AXn8/9dT1GHIePQUEQz2VysTL2t6rH2r7WDGLOT0PYVlO+d1ANPQ7cyMuH
sFZ9KX8D3gRNsjcNgr/fsbvVam+RaS4vY6Cd8a4Mt7an1mEUJH9B5oeCpQqwkK5ATO3U9jfwhvzq
c5mH2Xg/K2GQJbua5qNCC1qS3p2dRMd53iA78LX/upbzGro7hQzRfAjoO4cx9WB7FFpIhst0uszd
0D1JDMMgCLaGGQWzA7cHFk/bCrbn48QhVvo7lfuot3jzOHOK1EEiC5MkkmYYg0NCnEksdlXWOFvH
qpP838QYTkHRXSEar6dibzizJ1Aj1cn2olMlAvQj8glYr2PSN5l5WmCg/OxYch/isJvhjfc8+6yC
XQJZBJMRR6uVV62uw+0VGsfoLjXa4dxIh62x9akChfS/QSnWFnQN/I4JwcLZCkbMEaOPyTkcw6in
6GdKxd9vIq/Nr860rKtAJUsAVuG0CAW2BBg92s8A2uF31w25HkbQkXVJR4YUtu0ldqLIwc5Ao1X/
GkxNGbl7KzvIFMZpjBt/glxr9TPyCL+4o1M2YZQO7NMvxZa1ONh1so6zRymq2XACyxHp4RTgjXjF
Y3aL6GAnBHPwRHaol9+gqoE4ItobEqJKSjNbPIGnMetO3CW2pz7PwXQSWOgRf4G0mJx5+loUq5Lz
CRoo0z+2cUnK6uhHfbsQF9X23uw/Z3nrcdd4ml99BfEjg5fSxFVzy3CyxAqsGlv/g3TZOh+YAuiC
qxA9QHOu5yFqTquawBtSz2khTNI1yMLkexVlNIvpkgjBSTRvTct17q7h6PyaEJiiEugFUwInyL3B
a25CWpR8vCI12SOJYmwi+1NEJVZqBZZ/MUbEA7cVJbcF1r7OCYUhcqluJzM+DdvaOz+S5aJmSkP0
0iy7soCj7iBfarXc8o8Cc2KMx6LAhtra5k8t8qVyQWDftXR26iKI+FT2eUCuGxrqUcWHKltXgNm5
zJK0bBtdfoKz83DP8r1wdh9Jc/Dmc+MP0u4yOpclvp1LngjjJcPEeN9hnLhQkReVY21owS/agj6d
O7fYroe4G5If5EqCFF0N6L62GgetQQ/ZkUrUFreqyb2I2fp6DHzayAnPgOnLOHfTeltTYvufEC/Q
Obv9JqNf/Kihq3emrlxR7mJ+A9uezl9F+EVr1ByEtyTMDJj7RFRBVFywgtHnSQ6Ln4SHNozKYLtG
3xi3L3T/atzHzuK0Xxc9Rs0vPbCLu2stck82+1iz7h7ZDE1youjxh0e4xEWNacP4Rf6EE3leBPts
sQHi19CfFumnBQXsxdR1AgwHTw0dqnt46bJxyn3S2AYf8ay+CFNTJMS6LQiAyDgSdl7mDA6i2Lyf
XHfHYc188k27rCPGwvQYG54Q7tTnJjqVjEn2xKVmviP0FZtQmdMaQOfnuzAPG6ZRVNC7P4MN6Oep
z7PSnludZ/6azkury3BfUS6Jk644D1+FN2YzJ1XuVK677zYZJ99rFfbDDeh3APg7FM3YMI/rgjpe
N00vSbzDTdBIVKuCCZzUiZxe9Ye2KoNVPWqeQeUjVteqvRfUfZPZ4fbhdHeW0ga603TacSa0PN7o
BAc1RNVwsJqdcdk0ol8Q5ms/X+7ooU3FtEgdJvl8Ul3WiKuZrRh8ZGzKW+W+3GZn/CATiwZkT8e8
1rd+7VtxGHPCfNHTW6XymYaFS+sT4yp+f5dteSa+ud4MwIT8GFUBir1YLMwUrcFw4XXGoZv9fTS3
BpUxZFMU77zOtW55mwdiHLPHIkbeXOwI3i5IgKqdrE7aq3gIxsQ9TAOgYHuI9cZtysXSdeHBVlGy
PdpZyOq3bBo2W6oo4pNfg8/YAPM/zUUlJ1EKUnkZMojqcTfEiQOdhHzJ61LKjKi8biq/1Pm11Gac
6kOsfNqM3dzUJnuOheqao7vQ7y17aJCwu0HyZtwnEfp993VrRyHoFQPQF3tvW0xg0OoEJeqhvSJn
c7ov6wQMpyyNa3c9JDmkiOPnVR3sphyeg7IqWccpnYFx459rE3UxZBGEtv1pKW6Ge1zIOLpuLf//
eBhIkECV0E8jk2RUv3paXlY0PF2bunkrJrWzCyKD8EDNn4nri2A3+BUZ/OjiU2MDuX3pvDUGq8Z5
xc1+THRTDllAcbP68MV5ycgTtBAjp/dLphXuOYuXTBtZLVtoVXVkElDneep7eUh8LY49kUUnFjHv
dh9kZQRfoOJ50vVdXZgayUHJJyEbQBWATODAaAX5tOkqWuN/cWUfiA9q6kz0IjsI83DvJ1Ok4YA3
ZT22REmjjQpKZ0lXn0oNSFV8YA4C/PUwKu0Ie9P1FgdmVBmZTG4gKpvEnhKCMCRAwBSFojm0Xuh4
062rQxhD/sDNW85JC56VpLn2gxVTR+7RGR7LXauhu12oaLJ610RhED5MCoWAQl3gFPCAuZeMmQvn
qCnSUnjYmOACRJ1N1u9iDAOcecdMQqfrz37htF1+YHDDY7G7a9nwxliIJthPRoRetQMpbzaI2hER
kpM6BHq1F7XbhYq+iFtRwqAAFe5wJyeYIKKV8W2z9W4eRdVgcKyDDHmAbVhRDKS5E/eZV1XNIw2L
ChlwxO4CzUKIMKMFN64Si1bA61bMYWPEavXvaABrovszQ68GTBxdG8d7FpGb70zOfs6eNjhz/ZoU
w6K7/dBUXXCPvitw98m8JQBGPTNkzaew9cmnOCTNUkvUXBk2ecvDtPTj/L03ox8Df0DaNmcXpZWi
CbeEi6m9zLeIAYx49RhjveumaKUlWyRQ8EXTEn8lbK9/1GM7ETM3stndddfzn+kat14vQ7YDUFiq
aT8KfITgSGs45nJHURPXbBa6k5nRzGHq1vMi2M5YzKzbtN32BQN+/b43+Vh85kvHjP+nMsnjCkm2
OoclCurc7Ln5PP1KJQlamrql0R7vKXSFw55ZI69oaf9ylSCcLDaoEmTQawywUWTcYZPnIXFBthp0
v6FdOxkcmevzkQy7se8OQBajUsvrqLxCXzHdN03dXi1lEztp3YKnv5Qt/wxzn8pvHTReBTjrT0w4
m5AOxcDrOtA3F4xAzINbVTsowamad65N/O0Hajxf3icD0puPTCGJxkIQIN79RdfJkkoLodbpAbkQ
wss9Uyhr/rih+UfCHAdDW9yDBdT0E7IqkFJO2eo1d3RNfckUpVGOZSTQAffjwLYcs9fTKsfgpd38
KVgPAXxWsexj7EziK3QHWMgzJlGBJB9wL0+icteajJFgMyUX9AuglK1AOkte3dQlVWxzHTXyyq/P
mGzt23GlmEh5Kovz0K0IXu9r8G/1iF1LjKUVVhw0RBljKcmnOgYpuzg45FxgKGqWrQFN9OZk/KnH
WFQ3rmYOJD+10+B1N7kaEZOQ/iKGOO8Jz2usHO+bOmuCiQk4xFWZ2NcNQi3UH6HblIoZGPb5svc7
DEeQHWwZH3cKFuQdDi4nnb2k4XDp0KBFCRgP4vcpmzydzjbMywaiaauT2OwrHrRMfixQeGRGH3J0
EGTR0qpqVy84h3kqgd5KXOIsksMa1WP4mocL4O0N1CXK50/BBLhfkVAm6Dc+wl1moix+/3n0/Z9M
DyIAsjd+JyoJSCWCQj2vKrxbdHEEndyFg/oSVsn+z1/xT84Dl6944zwQqM2LvaDiBXs+Ud9S3AGl
J0xoL/7hz9/wTwP2l294Yz8QiawLQt8dwdyfJmmvGE/9S7bvO7/9re8A2t8OmIR5Vmtdxt31vl2a
Q+fHu3/1w98aD1jkdUWnmAxwkaLMndyBX/zlqb/zTMQb04GCrnQul40ZO0ewH8OrRU9/8ep976Mv
a+nHt49ll0//81/ufyPJbCphzHiOA3EdcKXMXfYXC7L3PvryHv7joxHSIpZdl/Fsgk9BpG87Hf/l
k997k5dv/I9PjqDRqjUZWCN99MhIypMql0dnVh///Cbf2UfijXlIbqhQMLwdz5wru978nNzfjXxc
3L84JL738W+2qfYHE7lTzlx12V5LMaWVO/wfxrQbyuX7n/+E957Qm31auzAXYb2OZ8rhKwy8H9bQ
uaNpffzzx7/3at9sUrq1unR6PSLMxYbIVHtE2sc/f/Q///L/lwUkItwmKljcMzN050Y+IGG81eWv
P3/4P//u/xcF5G6UtFPrt+eQoWKvUkekpX8xsnrvd7/Zo9R3W88QjzoDFD847bPs6hdBUfbnH/7e
p7/ZptJjVn0peSqUvwoR6vJsanBGd6gf/vwF7z2Zyxf/x5ZqQiQfwL7juS6KUz9vp434uT9/9Hu/
/c1unXOXcvey3p2u2vVDdj1yLc96/suC+eft5CVvdmswNNYH21TnKv+ogM8FMJ81jMH1f/n9lzf4
1guJh5C82a8xD36rrOD0desPYSvznfXCLq264azFuYa7+ssXvfcO3mzaZgtVzRTVeC7a7ctmIacb
5y82je+9gzcbFotDDUCRj2SBxofVMSfma07VKv7d4n8bBWSikUjUJOjOVk1MvFLh1w4hCrb/V+eN
9zYPqJ1XNLlVxDxfkd0w0/Qcmr/F8lzMxf7h7cZv9u1qjceMMQ9dFi+eRWj10S3uvfi+b64Qp/67
Nxu/2b69Fo0YOi7wHjp67AesP4qnf7W74jcbt2w0ZgYtv7/NHsblQbi/6+Lrnz/6vUfzZuMW/dKL
wmfRbL0bpkOw3M8BEPmkj6JmIMrM587N/lKcvbP24ze72I6eGhHTd2dP20OdIDS56AL/8vjfWf3x
mx2cTXXmG3CiM4P5D2FtENoMX0az7v/8nN777W/27dIjEdpGlG+WnnXvVMBkcsz+cry99xLe7Ny4
BXCDRqFAY14FxdKhV9l9A2PIGAGGMOrO0c1fdvE7B93b+J9wqZQUQB/nbngcq+cOdtGuhzE2af/v
ntTbFCBfwjHldlBnfdkHUXJwY/WXBfTej3+zjxne3tao98Yz5PZVL/WjyYojGOuumLiHi798yzuX
zdsMoI0e1IialYSNxKECo5YEO4rt9+z3f3nf7yymtxFAUcHgLbBrfqZFvauYtGi78fCv1unb/J+a
Hh8xPadoFLePY4fXR6Ce//zR8rLW/+EYjd7sX0jysA2YHblWPe/3lVGPwj0iZs+DOyQRE06VjJUY
/2VWbSIwZWQa3TlsOPHYT5MbzuVHXwF1mb2dgfFOteMpu6KkXvBSmZlPaz6gkm8dRrAFeDKK8g7P
EOD3dqPB95z42QlzxznjPz3OO0jkcN6DVi/rT+OFQnYHYScFwNjixbCdbMO0AmvbwNV/KHQtm98F
JkndXx7zO6dN+Oa0gSyHG0VegP1LeKZVeS3E9MFnuvLPj/qdBRK+OW10R3Cgj+r9HIzq1rHL3dKY
v3iLvvfL35w1MCTxepGmnFGj/y9nV7IkJ89sn4gIJECCbVFT05PbdrttbwgPnxnEPIjh6e/Bq7L+
FsRlU4taJCKVKYnUyXOAcEVbFs7gprmH/h8HKVUChZGxxxkTJgEEOxld8gR+VB+A7Y3c1Iyeq36f
QUMHEgxsstOfnGefkvLr7LYbAa7xOle8PuHWg7GI45hA7FPKxtcRHPDrE6pbUxSvu2wASyFh2Gb5
cMpRgsqt9sLi4djNW7LbmtGrSlEtdOlkKDH6ehSnaq4eUAPeiBmdaYW0FWyGQBSaURmILMNdMyih
cBlL2o2dW+MbVSDKwfVvxlK7CQjQRG39ETequP2xTpXccL4maFRxKAIVJCf1+jyYSlDlZQV7NG1+
6dOto4fOPctzb76rhgGNY2DoA4ga9+/sbOFeaLyzvQiQ3vXo0T1g+f/mAXVWhIk5wP8SFAagIXrE
RepGQulMK2s6emIzm6BxN2g4dLABagDK0mT5xtRqPK8KFjUTUMgucK9BP6SXyQKsugWFEcru637R
RI6jnAcMLxWSLNsH8HnPbLBObmuCbSq/OMTceAPdI5b/b1wPGoxSxCEWekq+udYnB5gseqRo5lp/
A52DlNCh0i0KVMWTgFioVoykeHKS0FmavN/2PUAJHTT54f5lxk5iVJ9BUj2Sbym6r/bZVmLHRXtY
nRYZto/iP1m/Rc6vYfi9bloTlqo0UVpEhhBThF2qqM6O57yEkMbZZ1pd5VOA8IYFvzJaOTQeaQUk
MS+/rhvXzaeyzntMynyqMO46lJcS9D+QagXIe0sNUGNeFSNypwl9E4CpB2jngzQl1pqoPliQyVgf
vSbYVTEiMfQVOAn6ImiGDEQr9Cqn8nFu0eQ37VFfw/nAVlM2TefJmfAGIPg8t1H4lEv3tD56Tcyo
ykMFTo9mnpAsAKsBSPho1B862Rz3GVcStQDfWDV6ZhEYAILcu4Nt5sACxNbLPvPLO90sM60h2xC8
cYDtkwXQI7F1gCCg2ZeotpKoc4j1EcfJpTO5emja7LXIh4u0xuv64HVRSf8dPK7g0HNXO1kQUefc
Js25ougfxn33PvNKwjakHwDptNtgNr7T5FebvJrp532mlXRluLEEE11TBIXF0E0m71C0f3G9aeMO
QxORlvevY0ZqoJ3UokVgOfLLXzIJ09oIdo3PVT2fyJzRdZw7LW6ivqEqfQB5TAY8+bpbNOuApSRp
bIF8lTSY0BQ9xUBtgByKAXgMoDF3NvJJN35lX5WQjTWAGG8D2/k693+S8c0cf62PXmd6+f8mlyh6
XorGbbqgo//12OyM7M+M3up9xpVEBTwOt7oza4O8AIMW+p+9/seweRzQBYySqCVYL1PQZeN+Mcwf
51zeF3O7L4tUhZ0kBH+PjEBXy8h0RFOZD9D2NUWby7pfdCGjJKkTtpUTmeinJt7jTE/MAJMmvaCh
Y6fflUwtshSdCgbixfFKn5lg9qgEOvaMjSVM43hVMaeWaN6uwG0dyMj6jgZNfleAHm/f94cqmWOj
KR6QUIw9Sd8oRH6K8nfYRRuO0Y1cyVU+OUDGR2URREONnv1igrL9PH5en1WdcSVLHTA1sdZdsnQA
qLPOjgAf7IvHvwIhN1lqLQ0sphQpqmwEgEm0UuaVbwz9cd/Ilze6MV80QKSD4LwIxrk/TyXILUBS
v25as778FcW7MV21XHhFGaPAOadfbbu8VFH2YZinjdt6nXn678jdsgO3Heq0gVfJEX22deVjT53O
NG+3itm6RyjJCqIMAU0Bt4WewTMaHA6teBgBSlx3jy5mlExtZjSbTEMbB5mTvMSUP7Bh66ChMa0q
1KDxvMyBb2+DMA7xEcYC9Nt8Xx+1Zv36q0d1M6muC3ybw+GSbHrq4kvmFlBD+cHQOrZuX+NyVVWm
A84Zpw0T+3XnAYAKJT3SoKvb3jCvG76SqJRI3L5CKyCQ/A6daAwqCzM4GzY+InV+X17qxjn23Nld
PsE5dBr9emj9AQzN+/yi5KljdOgaQu9OYENqEOwpsfGBkdd12zqnKLspultKMCRMaYBGwKPtuHf9
OHwDdfXzSOstKNPfCXynKK4CstqZcbCqGPjqSGJc3PsMPNvm90aYxXDXFCAMhOIcmpHZ19ZF1zv4
P0B8zdCLAGmD6FxzcE5aB3wLJVMAElJZfEYTyoymCR5avCW+TI2weszixEDPV4LOuXnrjKcJSFNJ
U9AkWOEArpIANBJHELMcphpaYMOfddfrIkZZYdCnLZe+2DawMunHMYB30Zd1y7pJVcZNckaj0GFl
wKL0W2y+kTR8LsP5IsF7tOsJKoasB88QWpdIG7Re34Ez0v01je14SNECdse8qb2sP0Y3Ae6/SQU6
CzSwJWDjDMsvdfdseG89f9lnWjkTCN5GHedFF1T855JUNHkNN8+ounEvE3OzGHRh6HArRuBwVPnL
GBRpPYDsSbNRntGZX/6/MY++R2OCBBcOS+Gb3X8bxScxbISOzrSy1gCThQb5Mk+DDgAJd0r9samv
HNe5617XxLwKKUPvcAbCjBBbCCQahhq9xZvYAt3I6b9OyXoAxqsC6WQMxakDxU5ctvdUJhvXTTrz
SrY6QyiyAQePgKA/FgpgvmE3d2HON86/7zsGolz/jr6H9kwCqvA2ABYepE1WlJ9Kg1enPW4nnpJH
IU+rAl/abeCmIJBFgykdf++zrKRRH6J3BhzkHQB2FNQwlT9DwmHd9PseJ56SRI5ER1mcZWkwu92p
ysY/pKxPWW/vKjwQb3nsTRK5Q5LHsYcJBa3sZzHmr2iN3Ijy99dfNFEqpiV4wxaeB4DIIKCDWv6h
myh6R+aHtk12nbCJCvdq5hLtQgRTmrqvtvjpJq+T3LUGEBXoNYDELulTfNGU89J4aAOHTj43Q78R
jLp5VTKpRJSkIM/EvteMj6CwOfTQEOyhj7AeNouT//ewQTxl80OTSFtODqoP4VAdM7SO1/0++BJR
4V1NYdAqNDFyzn8z8MMNYKXbNWgV2AVeL4N0sUCXMqoOzGueZR59WDetCUYV2FWBfjeyuYO9iMtT
7mQPBjQKvDI6i8J9XX+ExuUqrAu3tlbttU0amJCeeoJkWPsygZx+X6SryC7UeXMXBR/4BjQ4c0nu
SvFjMKPz+tg10egqudoQiG5E4OsIKnBlV5U8xTyHdtw+rAlR8VyTQSqjC+c8yMEZUIHMNYHi8L6R
KxseGNspHRmisa0XUQRxAFP/wSVbIn86xyhpWjiuZcfoYQr4VDxA4uFT0rCXiIf7NjxXSdPJHnkK
wTPsp2jlBQki+ibZRjJpRq7ityqSTmFpVGmAxs8LunEu6Em7RCB93OV3FbyFLk+jqeypC1rLu4pE
Bv1ML+hq2XXmBWXrv5tHjN5Q4iSgjbOT9AGdlmdhTC+tEBvmNbmqIrds3tou+t+6YMRyULnRG+jy
NnZUnd+X/292VFoZFZUs74K0AhGE+TNHt29s1xvhrhu4kqigR12YsHDSwHfTgc7dPfp8d52niQra
asHcNDod1gDpGOcy5T70pM4dyCTXA0Y3ciVRbVZOuekNIAKspjeCvmaw61tbqGyd05U05QPA0pEx
YYER2eMihjB33i9aeLuaNMhfvsObOXVKp5EdGbvAk59MehExh47ZjykZNmZVM3wVkRM3Vscb0qYB
uLSPibAuNgA/uQxP667XmVcOvriNbFtCMXw7+0NxMrXQTufKffUBoqJyBC1BOEuxRA7kW2L8Mcbv
EPPcN/BlN7/xe26LknchFpmGiIvJwiCe6lNnOBurgM4vy/835q2xwKc1wyLTGvMnx3HPU4IDJJ03
EDM680quyhE6esSKcBNsEX92s0fSf0dL7nWfb5SalSeszmmbpAi61LlkGchEjOwC3rjTPvNKupZV
bKYM9TxU3cG2PuZne8xOYM/btzupuMUBXHRZH1ddkBtVEBrOETLmX8Ef8GPf6JV9tS8gSwsIaR64
kX2VZXuWWfjgsa1LIM1pUsUuAmJSeC1DXPZmewIXK5h0xlMhvTuQwn3c9QYqIGrpQxhYi21khugb
MaDTxyF34hYbBw9NbKqAKNG4EW1xOgW6Oz2Oo+1zozsDgrKx2OvMK4kLImUKeORSV4IaaRbbAI1D
Y43koDfZ557lwTepS8GgmUvcDQd5awAqiYJkmgVOam2Y102wkrogAxZdLQHiB//lT7N4g7LefZNn
H7qIbySAZjt0lPTFRyWNBI+BoBknaHiia/xQk+x1n3eU5HV51PIicbvAQJkmLd0nsVzPbwaPzjvK
bmtbYnAWdfpgthg+6sldNXRQBZF+zpx9a6ejJHAG+u4p6WtsWTI/VOD/MKCll4I3aJeDVHhUNEeu
9JbFc4ZY+sTjE8iC0EPhbJwX3ptcKLqobctJafG6yrCxQKmlghglNR5IlomN3NVYV8vOIKgsQWnF
cVCbXRbU7Vx2h7p1vV//f99g8GrrMpi5SrO3uiwAD4qXPVYW6DBBh7pu/L3QWYwr53rgIWMgaXDI
bGp+TKLP1iT/m/DNk4CuZt8TlKUnBR0qRJtljlvR9ATJxdQBzMA8FNnbun2d95WVJwPBChhJcI5t
+189LnZxxqdbAGed7eX/m1UNt9A5rm9CYN6gkyqcL1SIHcvN4ndluUmGEgoLIDBB03jk1+A4tHCR
vs8hymJTFJDrsUJwK1lgojhCrtDqa3rcZ1tZaeRAgHQ1O5zrwQs2L+zo2Z4vqcUjygoDgqN46gDd
CNIJpH4OAAYQiqIbV/PvT6SpFrLzcgJtYIQgzIrIh0zfXVZvXcnrTCuHeUvODJRRwKh7TXWYCD3g
mnUjOXWmleQUINjNkwzhV3XZieXtCdLVu+LPVMvYll1BgRX03YHn2ZAisi/VvAXgeH9JMf+nhD0a
UGycEdpQBLvU9NmYD8nML9PWUUlnf/HWTVKCZnxoOuhrBAkJrOTIQZtXg94UjXDrMf7eWYm5plrD
BlU6OHNdRq9WOX3vDPFcCDRYgqRnw75uVpX8DAUDoZzjIIdk+mOKSXSIu+m/fWNX8pO4EABNwbkQ
8PBSRr/wcYOnbYxb5xclQQu3AS+PwDc9OOWvYDgC9xvoQBODbx3yNA9QC9nQeCNm4yIme8+D+Hx1
bFn4AcJAx3XfaPyuVrMJ2IXMyYlE4BrJXRl/gPLprgOAqRazXQh7pabE8YKUoHSbcIxpLDvZ2D91
w1b2T9cAAXtqwu2TsBaCK+h/56B+37cOqGVskD2j1SOeMtBdvI3ipat2nbhMtYAN2TAD8k1jHpRQ
y6S1vHC72vGhjfxUi9doZe/Ar7kcKPrsZPLoERx4RzCD7xy5kp4C4oL1hGJkkNZoSz70Rk4/gv5z
q06rm04lQxOjs70xg8OzRICFe7wrvH17nFq7hspDnLRGBvYfiDhCBvZEw3FflKi1azClxU3XjEid
GAI4ffNkeGQjdzRJr9atqSULiDogK7M0skDolJ+x5D66TL6uZ71mt1AL1+gBSsKkCdMAJHrPFJqX
adGCec6tD8TbA/xDRKrVayjA9xEYl9EjaHxw2ItHXprp677hL2672ezCcBqnHnS0V9wGgYrtDXyR
9+Djv0AO7bT+BE1Aqn3HBJoW4HzFuQuS9ecWfZMuzfelklrBNsEhyKdUAD6wkE8XEz4wrJ0RqWRp
DxKaObMQNkn2NI7RsYWwxLo/dAGjJGhcj/mw0BEHHfkSW8csrA8lGMeSDXfrzCu7qAkNMcj+8DSQ
ts0ObQdCNZAcymvdlPGlA4H5ef01lgBRL5wRk2oJW1Jr9FiFz6I8GZ4q2/sEUYQz2tf3TS1TTr3c
dgtobmPLG8cuCUaPQA3B4Z/Wx64JSbWC3UBrbTRtFxiL2D6QtPDTLRI2nVeWWblJJ0gmcwICUxGI
jvt9GJ+moj2O+dY6qTO//H9jvq9nDmL3XgR9wj661e/INt66+WWfVxZv3RhPi9CbKxNeqUhxNnPz
7DrWl3XTunFb/5oGOSvkgmrMJoSxEf2n3g3AGXDaZ1xJVYOCRnGqsQK3qefbGfXHNjnX3bgvX9XK
dQY+aV4vLW81ONIgOwhQTvY4OVDoidjGG+jiUclZh3Ca1hWuy7F1f0HFhNwbVEwbxxmNcbV2PVkT
S81lhcdSCf3guEqgzZ2bG5eIOutKnjZQSQMNeSMCD1Cx6By1oC/OsYVTmm3gr3VPUD5SPUOWgC32
5JpbY32NIJt3DE1n66NDs1w6SsJSoCCitpDkWkjrGTwe+CgTP6R7D7btDf8v43xnoXSUnE0hND1D
2asJkvKLk/v28LkYHmrzQwqWm10J4Cyeu0nciM0VM/uoDYae+x0nJ1SYA1mXG1Osc5GSvHY1Dp0A
tebVmtzvSfsD0gi+15c/Iyizrr+AboqVDC7Lssp5gy3RQz+fT0ra+slAww336KwrG643TyBWTd0G
106Rn7HkWBfOhmmda5TEZTKpewlpzQAS8QQ107Z6oe2l3mzh0aybatka9L0J7+YBroeItzkuCp3s
p828fYcctas3GvuOQ+MaXzpQRvA73HiDOFhsbCe6sSt5axXQu6wSIaCUk/o4vx5Mk/hhv0X8pplV
tac35dBdymiKBk03PBi5PFl5tBGOupErGduhmZfwqcMJrbA/xnN4wtn7BfpQG0GjG/ny/026ghd2
4m7ooVZYdl9BwnOfp+bGhGrWmv9p54U6dDfkRhqA1f5UG8arSMoPHIKWBxfUCk1o7fSQkrAQM/Kg
9eHmgcXHI1omnuM5P8RzvHH406SVrWRsO0XU7YlLoI5j3xtO9AzBID9vmycvm17XlxzdHCuZG0KA
e0iBwbhOZnlxDO9lzmK/CM19b6D296IRFGp/OA0GLcCkVQTuoTl54fF4yLB97XoDtc+3MY3Wbqua
XEU8/FnAWYeZP8Vo8Vk3r4lStdPXTIq6chiWnpFE/01G8SPKop2mlT1XsDDOvSIGLpuAQGCp3YRb
PGC6USupC5VRyLskKPF1U/EGNbv8UEztz3WPLEeadzZya3nmTd52QKRVURs2Qd8kR+AmQeYNeTfJ
xKmxzGPtWVdemnTfImFZ/z4MzX1pJTOWB9Aldk8zT5tjHKUbkDWdl5T0daCxPZiWxH4LKbF7sGEh
00j+Yd1NOuNK8hYhn/LawHlnLNyDGOxz64nTumnNumApSUva0EEF1ADF9VIX/hOCaKgajzYEYdft
a4au9voWowGlGyjKBnUG6vII8ux3WV9n533WlaOyYE0d0wKLJpieXiAL7w+usdO0stdGEQSfbdsk
V5ZBxmSsv83jnoYBfOdTNVk7tOJOsYWM8n6NVvZiNeXbuj80S7Da5+vRnON2hGVBU0Hw8I1kJ+L9
t25aN5HL/zepGrsOFHJbCtPzl4lGj23XftpnWclLiKJUSRhylFfTb85gPTo2+bxuWecOJSlTVqRp
1LlZwMSnMH1KyQtrNgatyRuqpGTGII8J7rss4OWzlTyHJaQnJxTNYn/f0JW8dM1+GkxiZ0FtDkcS
m7+mip04qfZ9AarNveiBxG6UWiIoBw+kbqG3KDntIa9FfKvtvcXEeOzghh81pu6Y9k0DHRLPnyDy
uLGSa+ZV7e91IPLTOy30+0KT+hE3jpBv9h1hHnf5nij5WTf5IB3IUgfUtOh1jGd53xt2jq7WfOsw
o8kmsrzZTTalsobUZfnX/89jNd8PbrdvryBKnsq6onUPpfbAgexsggJu79GNmNQNWknUUIxFPMwe
UApD8sHlVFynsKg2rkL+AnveOQuovb1QoReOh3bQwDC8+xiCjVHxEw2oPtSr/XjoDw6UbyTpj267
oxFvCdP/SeHadtBhitUBoo1DAg0s6LRdebcTimKqECYK5Go+ZQhTq5EfR+lAdFmUO+uWKoKJ1gWa
TnFdH0AXyHFw6KvuRP97VwKo8CU6QOsVmkJgdW8hj+POdybpH+Y23mle2VrzurZQOgezbE6CidzT
6KOzp7kSc2oqqWth0NIJTRw3xhqsx9YLdI2uo+d+3ecYJW1niB8arBtEIGWU+XZr9Wf0lofBogZ7
WX+EZmMxlfztstHz5PB3N3yo6GmOycFeIAH9xtq5OPmdNFNRTOjFKVBRj8Bqxs7VQM65/JQUftaX
B8HZcf0dlrG+9wxl352dJHJjSOcEmXh1jOYMJanzPstKznIcsqGEjSWIA8hwMKE2cEI9ZIviUDdu
ZdNN3aSZrTDExmU3pzAsj/W4VfJ+1zT3VDRTlbiSJuCoC2LoBTsexI22qjbvfkPBsnoGngi06SB2
H9Dm40yPk3si7VPiPQ4NSI1+rLv93Q0Xz1AyFrrTWY/+ARHM7XhxR9s8OCnECEt3C0yqc4+St5Dw
Q4MYRMIDXnHvCjgcyY88M7Jhz9aFF1ASt43ROQf1X4HbEvkL1KdfDMhob2SUzjnLO93s5cSCAHjl
YLUUHfvMrOTi9b/CCXqt677/eyb4n2zC2JVtd4RcvHQiAoJAM0u+N17vQR8yz07DlIBNxssg8NrH
NbRJ6Xe0HxK/DrEd0Cz+PQ1N5hcyAXy2dr/PNttqvNXNlpLfMorKEoSU+BYYfxtllh88DkH39dd9
d/3D2yoZnhquZeUZvDnXdw31vXypXt/P065KCewrOd40qV0lBej56rj6mM5Z7iPs5tP64DWOUeFQ
E4To6WRVkHGpDjmGbE9bvHwat6hIqA669A6tUVxzTdyTLY+A8Oj3zMsuEFjcOBDpnqFkObVDJ68Y
XO/N57qBQuV8qqLfc/hr3Tk688v/N3kyFbFJZIUcJOQLuCC6eDiQ6kPj7WEtYxxXZP/aN6UzzSB2
haRLCUohKKGmzynEvdcHr5tZJcmn3Ko8SHSJgIbypZLTPY37rc8ZnWOUBC9bzC3nCEkvce7EAI3v
qBrPUd6cqgHq0+svoFmlVMmGKZ77RhLggRojzK8iIrXv5DKB2kGU7ltkXSV1o8SqIOBei2Caaqyu
kSiYhUa5odr7ACV3E1FkQmAfCloc8g4F88aTOzZ/djlIBUxN0EIUvIQE0yDuS0pPLYSY5mHjVKcJ
HxUylZVeIod0xH1iAtHlorzazL6uj/v9DyfuqXCptOM9csswr46s/SgSPvj1xKFzGCaYP4YMB4I5
8SG8GbDc27fQqfApA8yJBFe8OBB0oF6BHLpg+cbdqCZQVb0G2vWMA4YEcEBImyOgqpnvFTOa0pMi
Pq67TJNwKn4KypQgj0ELTiDoJet/V+QzCHvacIsfTDfZSj5DU5hSJ6FwTu8c0nrwcWG9kWI65yg7
LzXifilPLByB4gS9zis0449VLTZiSTdyJYMblK2HpI3be3Qhce+1nbo2v2ctBV573fO6BygZTBIj
jfO8gGuoi129aIb5MIa1+LnLvIqgyrKR242R0qs9kgpdW4Y8DoXYapjTDF4FUI0zj/qhwry2eQ1u
MZE+LZqX+0au7L0WKkITLbC/jBDU5TH/UhhAme+zrWy8EB0ic+5xXL6Ww38mKubXpW1uz8UH99gS
qTe7esuNrEwaz7waZfNFyjFEoabeO/JlJm6MD0ZnoIBiZoEEEYBwa596WygV3WQqSSqhhW0MNhzO
ouGS2vmdDdH6ff6myqiBsotGC6XyojRPZph+LuVWV6Ju1EqC8g43P1DSJdeU1qbflFV9lqO9hebX
WVeyc6whpewsNf5ockGqlftyyPat6ipkKiaiGK0ysYKQmAAbyXMzTc+tyDc2b83I1VbfjHtGCKJ5
HD1i+4cQw2+HoBlhfTo1a67a50uTpp28BGW8CQrtbtkfQts4O/bOJVGFSwkvK2t87tKrY9nOR1HI
+FPVz1uSE5qtToVKhVlidWWBa6yqIwevlaeQ11/M6F6CnXGfe5YpucnRskRdAJBncnUm41E0D8Nc
/pnaYqOJVVPdUHt86Uil4TF89wgUJM+d6/Q+5N7Q/0Ts6sjaOfa9bPhaD3IPsRy+IlQxhGSYKRjz
O7wOiX4WPXRLyBy+rrtqWczf+ZJ3lOyFrJydRTPOHXYFTUV5pOS3mYAf/hBtrca66VYyuB67vOpt
Tq6kya/uyM9F6QYl/Tjx5Lz+DppMU/FTgN5BwiSyyTVsSfsNZb6hPjTZ6L6sm9ckm4qfcvqWWe7f
aOrrYwNZ73YkT0DbbJjX+EdVROCCGyZbliEWZU8g/TxIx/xk4WaBVls3dzoHLY++yYeJMZe1JQq4
kAgqTxLNrs+zM29dS+v8s/x/Y50sYmlZhL18Stmhiob/QtBmknJLvVhnXknmdpyqRWkbtwp95Iuy
+NhBRV2wdgPDo/ONsulS1+JGaBVLH5B3kJF7jiGsvh44OtPKplsPohMNBKgDCeDycGyYkYQXowqn
H+v2dZ5RcreRE6/GGdy5s9GeUQD4RVP7XJb2Ru3lPfMcsD1lXqFrn1a8GoqA9PU5siw0YBlHu9kC
SujMK/Oa8H4sahfQPshhnZgj/bFz711zq+71Xloto1fmdQqdrq+I6APH/ii6J0Chiznzza32sffm
djGvzG1v0RbsDlkfRHWD7o72gY35xrlb5xhlWmMctenInR4UheyhNL/3E/1AyNf1mNGNW1mNk7Eo
u5HBeMfzYwrPN82e4ytcol7/ETaP6EGx4ZIuOWDsfuNtfR1rXKLe/nmMzlQQNOsCMei9eCzl56Rr
Bj9hZb3xnal7hPK1E8YQKowlpEAcLzx0eXsGdvNoGeVx3e8688oSHPVlM88VpHUMOZ4Jre5Sio0k
3iJB1Zlf/r9ZgzngL503I1c7S7j9GX17WBIKZuTxw2CahXlefwtN9Kg3gYWdNGAtnYCLqcwEjbvi
ySmbrT513TsoGRvFRZYTt+mBLwE/tsgn/LjHZKw3lkvNimAqKZtmUW4JEP4FvIsfOBFHZ7TeXJSu
5yrf8M97p6klBZTUZV7IZToVMqgn4951v05xfyftJD4YZn8c8HmxPg06TylJ3HGXTgh9GVhs8C0A
EhJrPjYe3xGrDPeC3r/BNIJtbYwNvIXF50tlhY8tEX6atKf10b83D4v55Vx9E6tWmZWsWUYPCmyf
u/NBihYgy6e2flt/wLsHdDxASWXL6tu6FZMEPFT4Zd6czbr/GocJ1DTz0xQ/0NZ6XX/Se/O9vMry
ijevkkVF1VNnlGAy+xJBPo+RU0geyPTagntp/RHvpdzyiCUGbh4x20M9yrCWyyHimxEa0p/Tfqt8
pJuK5aE3xgH3KUfXkTJI0NUzRNUD9Og+QaLEB6Xwl/Xx6x6hZLUH+p24lrMElM48jV14hTJ8fGii
NLC7+fP6M3Q+UjK7nu1isgVew2yaxz4vLg3b0sfWmVYyOh77UGYDTDsJcD5jfD/NzWV91O9l8TKz
ShaHVm1yMiMPQu+p6v/E3c803rqh1dhWb/2EzTvB86QPIGZ8ggLjh6lrTpCUPe0aunr1B8xDmYH2
XQZidMEz1lzG3jo1Yg8HPDyjMiEkUWZWuBqWgd0MD5btoe3fe4wja0/hB+aVrB1E08TEtCW0vFmQ
mWibaICYhIjWPucoGVtkdBgKDxlbyAEVQvtklZ+MOty3HqiUCEUsjbpLOixuGf8FNuLcB43TFo+D
LmyUZOVN0wMw3kpg9jOAoCBM7Yk7IC2O+zyj5GkxmqxDSQY0p1FzTKoR+uBjd0bL8tYRVDd+JVvB
Ggz2ghgzWzoOOp0gUxuFPpoUd/peydiITF4ZLr4PQ+9kO/PFCXeVlbFlKXsuh8B8H1k9Dv2y9wEi
OsXhVieSxinqRZ9p4Tt0gAJdQCn9lrEZmkIl5D7cfsMrOvvKdgs2zzyuDGQrG8RTmvSNH1IrP82S
b3HdaPYQ9WqPAGBQMhB2BKYwOj+3+gJBb0OoiwnnwYEu4843Wd7wZjtk1KWDbBssDPF0skZ6D97c
A+u2OBJ0r7HsMTfmeT+DtQcUL+gRTQDNBvNN/1h51aHKd5X5EUVK/obZFMssR4KBW9kPWwdkv1ut
KrpZVnM3zUhoCww+TN9wQDwYxf0mIaxmk1WFt3PDK4fRCDvc0hdXCK8d0Nq6scnqTCsp605WG5so
7gc4htxJMGGGZKt3SuMR9WaPd00oKEhpQGYd/iAMand2nxwgX7KxWmoOl+rdXpzWTHSEyWBMaOkX
g3fkw3ya0KnhOzJ/AAZro6Ct8ZFKlFAnsnWERKnENeqLU1uvLLc3INSakFelt6GMWLeWBR7xCALQ
huGcLKu5UCb8itHTrk1Fve1rcmaVXoGkhfbdoQL/sUPtQ2O9rVvXvcDis5ucHVLQss3jDGFWj91L
Hr+UBMXfJDxKLvZUIPENoSStAeokLkBVAw2A9qkBo23dbgxeF6FKzrrODPKxDJYHqM4PbQ6ymvzs
ok9x3Tc688puSwXoHRMTkxsW1lmmoNqs06eBVed187qwVFI3nc2+9AhSt2YOYFPeD7OX+xyjXv15
3tx3URuj1BBW6cFkln1ORZof8J2y1WWmCRz1+o9RCjXcGUsxjmeAlOe+M6AnB8JDQ5pvFGg1DlJv
AYkzYweocVqTsfNliM2jLLYQPJqpVW8AY68Ym4ZQJFXs3DP7BeCmp6ndgsXpBr489SapQK8BUJON
c5TthuMpHrrwLGS0R8kEXw8qUYJA15A5h/j8TyvnwRz5VzQmbPQo6SZVSVWRVA1EJRGS3OQXJ/GO
tml/b/nw6DrucVfUq5d9EXPaPkstCaYpADrC/pyU4cZ3j87tSr6yOoxZ5xEZxKT+ZseueRxEtAvO
DK8r2drEpZc2E4Ix72qC9rCwPw3dvAXG1jheveKrILmJijjicYRsuJCmPw/V5xq4FCa2GDw03lGv
+XLDiGvUUFGoyOmZsOwxdbd0KzXZpF7xAeNI6jpEvOeDd+emIIYem4+AzW2EjM784rSbdIpdT7o8
N3HqG+7n7LErP0xb9A46pyiZWlteaA/OsgYTeiyjKgLtd/LfeqRrzjf28szbYYO1AAUzHDvmLLmI
1vNpWH7qhuxhAs+niarm+mN03lFytreycSQdlgM5slM14YQmwzM6ovdtgrayxxZlXjY8gYeIHf9A
p8yl7tPHMdxi+NWNXslZqx55aQ8c9ach7P2BTf91jJeHrmh2fnnaSuIieDwLxMc9pOebA0mGcwEo
zLrrNdGj8iM0ZGydKsaXYd2JUwmy9TRyTuumNX5ReRFS6qXC6DGrUW//HuPsi8WzI++2hAx0I19i
9iY2I4PbOfeQUkDBndOwf57DLdoLnWklW5Os4pIbA6rrAPoDIXRnynnfSdJanHUz6tGJGWW4Sg16
GyEOHijLnjb8rRv18v+NaTd1wy5byrhOKI5jA6Zfd9pIUJ1pJUEHy5iriIN33nWN9thG3nhubLHj
vhOHAVX2PPTSIcUq04Gfpg+8nN9xW26MWxeCSmpSQpM6q+DtahzPIEA+xgwEfC3Zt1urNAhobe3i
ysUN82QtDXdGhyse6vxZTx+Nz1UOhCyRdm2CpT3oYiwmYXslSbkvCFW1c5k3ZilLrFhs7H0E+0eX
bF236EatZGWLFUoAho31xJnDY1uChVvk/Oe6SzTTqVIghBnrUbAV+JqZTBBIWae2Q5+PE+9bC1Ue
BEGNMRoz3NBSkzqHopiSI76ddi7iVEnPrDEjXC//H2dXsiSnrkS/iAgQIGALNVLd7Z5st70hPFwz
Skxi/Pp36sZb9JVbpQiW3QuVkJTKVObJc5BBSaz2rRmGX2A80xxz1aJL5jlCFKUmI4KXri6HsHVd
a+dk2sBONbrkPotlRIpgdHBlNS4a5ytnuvK165ZFtaeSiZYDIJ1uh7NoBb8GJ70E9CtAtpq0yfXC
/gs6FwREcpx91TnDMOF1ndqGEw4+coV5W3+v539omWl+Q7E8MikCJwbvG4bfMCp+pDQ4UEtz3FUj
S1XY3kJH45rCliBg/eb4nRMlxbztdpHJEETAhrXq4CyKJOV7u7KsO6QPN7XEohvvuh/vXFFSd9mU
1Rh9WoJfKU+O6TKcNt0BMuSJdsjOQJMb9Y9+6qJgSZqoB7P9UPXbbgGZCoFzAbDfgLmXWfqZOsmL
hQN/e+6qDZXslLrFZIxX9aI0QOHDXawMEiXtxnlLZhrk4M3wZhvZDG78k+WcHQjvdWWh68Z9YEgy
64HhtbxeIIQboz5U71tTfE6Soj+gG+YOag7brjGZ+QDUevMKJoohJsFXA3na1t3mp2XYU84SexI2
oosMba9TMBxMLXGG4vqSYU9TlviuV2LOyfoEV5Ebv1YdyZLitMiKLbmTBJYHIiSI/dzZBRrv1o1h
kcx30ALCOnHbwW4uKHOQ2fpGbXoZuA43qJr5dbHem/+SZengIXRBP1MQBnaP/FTwZZMNyfimIKlW
EEPBjU4sQO7IaI29Y3uWxkIVD16Z58CmlWhdhpm3DK+s0kAOeXnuyubclckhb1qNz1CdGslW1zxN
vQZlRIjCjJCO+2egyVHMOmNVfYTkUrvUKa60dziTJSNhyfuw65yHZem+Bn2+L2ad/odqmyXvmq9m
m68tLoV2KdkdYrEpLohOa+njJfJlhFNCx6wM0C4btz7SVJmz4xY/scXTuJGP5+7/hXDqi9LOKHIC
YHNfQwc1hBCNzI9bzqgvo5ugUuei5WkE0WkO9S/qx2RONdUa1bJcL+h3pjWDeWkdxdTFRRcckNg4
p4UTkmJbJsaXoUyzyTHzKajjaRoiqIReusAPu9Y/bluY6268m31HysoZiFPHbgvxBeDivGDarUXZ
6gj6P/ZTvsx6QJAVEDjsTVxOxN8PZVEffatd7idh2kA0+TpxB/KxjfmySHliW4mXQ4QQeRNSVXct
8+360ls1WAhD5qwdGCbdxgTBeej2jrVcBIS753viCxoQ6DyXbTmH4FgY0gfPqMfu2XCEcBGcpoI9
uyxZm93qNFWShUtVJmYWWmwcyjFMKl4i9LbWpXPRbJWJeb6Q3EqYEwUtKMl/ONVUlK8dQ+HnAqVK
B11e1QQc9KaXoy/rsQJk3dNAIIIpk26MpmJID4G5LRHgy9XaJoMsKM1nPKfNGbLsTp6DMV/HEKww
eLlUO3ULJEyTa7ooha+z/Lp5dlNhbIowfLk+61HSB4UNMJflZ2c7QBvpKMxV45QUNi9XaMWECm0i
kIXN59IM2xat/jSt72zmbNtVmT1jGCp7zrq6j2sBhZjnHsWH7gSqLgQdG+ze8+Ss18oKe0H5wUQv
aXaqpxac7UG3iVYag0uXipUXc5lChyeeIJhqcPGQd55mW4OPwl4MLQXszOmTEtaFBvzRp2HWmzFx
wM8xjMe2ng/eOKcRoX0YNLpO7evT7q84Gz8oBQal19WF71b9pRrcBytJ93PrHqE8tudz8+w4+bNX
8N22PZGihDRDNsVKGyv22GvRk8gqdehh1UfIcYE5OlWzVlZcWsOZBS/ucJna7yKZwpQVu9LS1FY/
NAvPkxNkVk7MYG7wASBnRU9cO+wNHemIgh3BkzNk0AIZzNzlVpyZYp+tgHMAE5H89lHBLfm3tH+r
8peh/7NpJ/71Me+8IthxE08UPX7M/YdznOFOd5xUSyRFC5nR4SryahLb7j+DaUTgXU/RC7lt2tcf
fTdtUvRogUNtN05B0TgiGzeQVhPlfHhZY2slkyYOb3wkPKw49/socNN9Tj3NZaoaWjJpA2gdMQvc
FllmThEL0hE4qWbLRYp5y+ZrFoZDBgeDX1mgaQX04XzYttqSuZpBmQxtEThxb94vUxpl1Sb3gklL
5lrTwbUoawgEZL626x7EMmE2bRF98jw5OZZBgJU3HifgjQsX0Oq4UCywvt5eEcXhlglDfRb4ZrEY
ZpwJqCRBuOc0T/ttQ1+jvndH20D/5UoplmRp6igleZgsD1WhOSSK61FOjhmtaQU9g934yV2SvjX1
m+EdKvT2FuN3Ov3e9gWScaagBuLETq04GF8AuBo42J81QfyHoS/2VDLOrEkSH/rqTsyH9pJ0v8s0
dsc5KocMtdvX29NXWKncGmhVC3Mae3Vji4p9b7JvS6sDFn34RMD0JRutCzEDQAob5dNLPp9WdLZA
ObHvNLurmrlkpwY3GGjXsPDdcqjao13utq2IZKWVO7eO05vmaRi8At1vTh8SL3i5PbjClOQEWdN1
jKARzYqZ+SpINHov3jbmNE9OkBG3NrLAwdC9Mew6x9472/QbPM+Uz3hpmEj9wrvx+cLdIxWa3IDi
gMspJlKAIbTxMeWyfrD9Y+K8hG5nh3TU1TwUR1DOMqVNLQqYC84IZNnX8nXGlT6cfVdjoKrhpRNO
WwcuyBkRGCX73kJrFZ7wBV6DTONC/zWVD6JUuYeuI3mwVv1KYuMCSo4zP4yn5RHyWnsRNcdNkBns
rnTgXWgNTRUkaHAFfHaai49keaXD7Sq+AFXn/17wSzdXuTXgC8ov4s7Zp7F/l4PL9GxFUJg8CR01
yscnicpZptSf8bgnDLUEk59Gw4uA8R/CqW6ODVAFba5rvlX9zvX/7/zVGkydmVkV8KkVyAlQpMu/
JKkD0bnImt+2XBFU7qMDb8PqCQ9n1lyz+4X6J97nERM6RODHZ5bKiaeqLRlj2JPYYJ+W7guZurAt
7/zxy+3Zf3wr0+D6/3cLVLDBKNseh4n15UNfLRGkXDWxgmpoKaDExIvcNhmNkyEH9U2DmNU+bJu1
ZMiG3QNfbi9m7NlfCufNLTauhuSjJspnUTC8Zmv/0ntodl51PfeqbZSMlqG8hYYb9KU6/XO7xKn1
h0Dd19kUTVK5Zc4Ex1tjLAMF3+tTNz1Wza9eV2tVvPio3C9XuSi08qG/hnxlyIOj699PuA+Mbx4C
S/C7nL3xXGS/bm/sx3kFKnfPIWjtgtpczRO32Y6lbzynT6nP99Qi8OroRUYFz1o0zl1xQOVeuoEV
hmsiWR939Jdnr2HT6FihVSNLDtgu7coMaoTJRfFppaE7acojqnGv/39nrS10S1xBSxIDC9uHTu7s
+3b4fHvpFVelLCrcQmE9mebWjJOUoBNkF3DIFZrgFD2sXGO2CiOQSTPLabISk7W4bNYzACrG8rMR
ByI0aQ/V4kjG61aVkU92gcieRf186LexrIAG/b+LnoxWN9EMpmuKZDdNYyTK37eXXDHjvxrnfB9q
32kA14H2j7ozD3xbqcujcuOcDTgw6SwsBi2+ls4jo0volRAX3qEUrol2rof572CHykSZaZIRA94a
gPLaO3h5+xjM9TExym0Uq/Svzjlj9G0TrD8xb86oS4fci3xHZ6GKoyjTYiKNYk5WXlpg5jk2yWtG
XoGET3Uk4qqNvf7/nZ1ONpSReobeetEml2YJzrzyottnRnFDym1y/cxRwEzhVVP+AI2OsM+bXeCk
4LZNDu66z+plZzTp8faPqb5D8rOzQ1w+mrYZt9PPhiVPgxt83TayZKxkNMqE49kWF7P/MKHOFUEB
e9uTEPym/13+mnMKZ8XmU214+4HP/wRT/3x73v8+5j849XItxiptLEJt4Wq/y3/Yh+GY7brT9Lg+
Dbvs1N0n+1KzQooTKtdl2g5yGv6MtU+6QyDu0ZpklchXUE3IoNhauTAD+aF6aCFiHrtzcGmr5AId
AI1fVVwMclmmAO+1LUbM3FsfXe/bgvRHse2OlxvmGOWTO4HCEv0xNsgkxC/eWl80O2t/fJ9RyWgL
6CiOWZ7Cud77T+mpPxr75NS/0dA5dEdIDGge0aqFv/78u7sBJJO8pIaPgN7xToXj7ovF3N/+BNXQ
krmaKxmbjoM81F9/lI37HfQqustYFQbKIsOFW4Div3ateGX9bkrfDJGcG4ZCpA2BassNByv0mzkc
sp+3v0V1iCQbtqy2SBzRACnnBOcgGx5Zn13KQido/HGukcpddH5ZNOCVc6y4sYc71v1mDQ8T74e7
prED8mJdWfjf3OUH14XcSudPc1W7qHvGdKxCeyoiv7Cixv3VTMj7+vMhA7O3bVZhU5yb/KVDT75b
o1BOs5BPpxz5t9urqbhM5Ha7rDLNpC8tGmf+Z5F9G7wjHeJxfLo9uuLcyR13KOCb3toCZutaS1i5
yDcH3eO2oa/H45210KUznBTKNKdxJTmEi5oEgnrF522DSxbvuX5S+osJ2ZzmV1pBtajd1F7qUZln
00fVFZlgnF5rhaTNLzeP0vnX7UkrBCyo3GVXNJ1tgSN4uJB7fqbR9/4eZaBoOrDX+KHcpTtdiKSw
QJlec2ztxeorRBpBd18RSGavh5VtHVwy7wloVYEsvBWT4gR2msW6G8fz7QVSnEa5326tfaCaDFQN
g+FiGt8dZ2N6j8ptduWChgxeLEjZ7q0DjYqD+Nmd1uOwowfztG6rTVK54y4Y8jXvpgQ55yvdVxpm
9MWkGktV3APO9f/vzEn4i9PNJUDCE61eZ7H8Q5opCGmX5KBbYLqsm+LkOJLRFsLm3O9xHyRLHU6T
d7C6PMy13SWq4SWz7SuRMqi4t5cAWWJifzOA6GeV7qpUjS7556KG36kEzMtFl2Z6bngeckMTPaqO
puSgKYfaaGcifDGgJld42Wu36gJT1dBSQA3xO9xeEBGIZ2i9OauLypyuTVA1tGSrTpsBcgXMbVyC
mSaxxihPdbJriqHlLjvcLi4hFDwUJrSx0fhFOh3nh2rkq+N/d9LXaTBsPsPjEVFFTWVF5Trubl8w
ithBFh5OZzDYlRQRXD1BIKp6YUUK5HcW9S6FvNuvotJ1DiuOoi1Zq0NojackElRodwjR6jDWv6pa
R1moeEjK0CNitZCI6sR8GuqJ76Aa+g8by125iC8grTV2xQIcW5cg3ZxX2yqMYCb475440C3PFgcR
tsvvm/7BNk/EPrli24tGxiQFANy2zYJ70+7tCA7gmLZEE7OrNkKy287JOiubwBnW2kC7gACnPDup
rvlBkXizJcv1kjxfBss049Enp4AmO8q+N7bYzYkZzUGqWR3VJ0hGbLmkdIKrV3EBCrAO6XKg/uG2
PSiGlvFG1KvGclzb4eKxTyuJ2vTZ0MFuFVYsw4281mD2iFxNbEO8j7HswCB/envWqqGv2/Huguid
FvotBSVxSo6D9cKbz7fHVa2GZLRgVYSWZIbt9Kw70j5bI4rS7SaSJIAnrz/6btIT+KqHeV3biz+v
oYHrx0c7yLZ5S8YZVMKfCdQsYid4cPJHVtxxXWvC9dM/eAQRyaU6RTp3bkloPFV/IDHoiG/j+qkp
t+UEZGwRA8zYck28TNG8zmZyahxde4ziipRViU1vbqrh+gYdG34pm/lcG8GezuYxCJqo9MbdCvaP
QrDo9g6oTqRkokPLWJnOJbjgYaY9GQ8025jIk+FGPWhKymERyJu4d1NSRSlfd7cnrTjuMtioZ8Sv
XIpYz1ny0+Kz02Q7e5HohFxUw0tWWnZkGJAk+TdPuwxPxbzjVIOlU9W6ZbxRxjIyGYaNE38/7NOT
dUJP+x27W3Zsx7XVesWm/tWW184JcxGuXiDCFzp9tWemjvFQYVYy3mhKq/9Hk9PyaXTOM6irR/uJ
4al2e2tVU5fMdiSLmUwN3mgZwhzjPOgyYKo9lbwpKFASTkd0tjbQ5PGcH6looaXxfdukJW9qZ8R3
pgSb2lYvrvlU6mRLVIshGefS8jxrV1yPQ1tFqMoDVK0TIVBcMzLIqOeAaS8zhjbjHKcwPbpHskMS
b79pRWSgEQSYDSdrXaCBSrq3yq+uti9csZFyI145N0nX5ODI8ISzD65syOZ4n7g6Ei3VukietKvA
srIGsH276CMPlEJm/QBkczgUc0SyOWLT78XedmxkyJRv+2bu+dgDZqI4T8Kg1T3nVfkaGTUl1qDN
ajEMlwAiKKF1gAKbfeC74hBEc3Fa/9iROKY7HXuu4pzKEKquL1ZhTVaLzsIxov2yL3qqcbSq7Zbs
NuX1aNUenAjxH3hwyObv1bgtOpWBU1BnGMeqwztwarrvC1leBhMQHVP82GYCkvGmYgJB/pKDPcr4
Wc71Lm0Mjc/+OHh3ZbzUMKaZPVcIETprOPbZm2nYj0Eq7oPSOZpU1zf38cqj7vPfsI+uQWlNAmFw
Mv5oUjd0+Z8OOfcti+PKTXmBt0w1bU3QGLAumoLq0Fj9btvQkgXn9dI31dWqyrq6tBZKZdly2Db0
daneRcKD2XAQ/vgr2Bnzg1n4O9MW59tDK2p8rgyKMo0cLIkWpj1F055E1a7YuV5YT6ETQgol7CJ+
b+gwEf8id/8Ojl25M89Im4r0JhxW0ydHuz3S9q2tvq7OuTJfy/mFr2+JeK2MZ+J/8hxbc2w/viVc
uUuvWOqCUWIj/XptrrgnxcZdkbxvQqBf1FTIQnXD8tCPA4QEDI0Nq2xAsuG6Bwl7mcGNrfWr77ph
bcRO8e32jivGlvFTHl9KlP6KKxvhGrqAAvXgoMXjUJM+UBTPXBlDZRfBNATo3I3zgvCQmNNjbdtn
ELWE7pzufNhb5Rifx7Kew4Ykm8BCroylcpuhrjrgvCGFwKdwmCYRsnn4dXvFFAdIxk4ZDqiwxzKH
ZWf3rvWZOZ9vj/txbs2VVYenVKBoSTBum9EwTdtwrtvIqGhUFtOetffZ4mmOqmrPr1/27gLpiJk4
LMjAZdUYn6jRhcNgfyKpjnXiesV9YNYynKppOWldCksI5q9J9juov7T8Pt2GdXJlJBXrGW8DkN/G
SROkIXeMLyQ1Nf5A4dJk3WGSIh9LCRLgdrZv+Xm0c9Qkv2WC7ZtthWpXhlRBH2Xt0COI64fw3boI
sH083T4/il2VIVWjk7QMx324gBNqGPfG9L1Mt10SMqQqqPMmMF0cGJ74D13THFOXPvJSB4lWWJQM
pwosUhfrAnNFTaCLqrljoWutmreualmup/TdYXfA8VlVvAAwXZxpXoW5OC8bU+2ujKWaSG3mwegh
OhE/e9FH7mBq3JTKOcrSwgR0HKnTYzuXODmSfYEKZJjeLYcurPFCSqL197ZjY/93fWof+FzLvu5t
/oOKOmyyN7683R5btbFS2CwcPgRTE6wxzfoQf+18bepYta2Su51HKMDPPjXjmdKwdXJwp3tRUOuy
RqrhJZfbGI1bZAk2lo5l2Dn5bjJ+tk63u70uihtSRlIt89APWXKdPDJpdfk7p8HDACLjYdSplHz8
gHRlCJXVULtnHQo1Zj4dZ1RnmvTOsvPIdcsTy/a2N0d+1u23fY6UqerRTTL4DRYrG45WDT6g9MCX
I/QXNeMrjpGMqpp7MoGCGfdDY4d8OVW6t4Vq3Ovmv7sabE6qISswb7h0ZGMa5Hma4+0lUQ19/f+7
oandEbDete1l8Xa9cTQsjetWjStZK4EiRMktqLVRZodJk+2NYZuwrkslYwWx9lxAk3M+iTV5AedE
yFCfGs1tWST3LxSVVQxkhh5nLIyfKQSYnVwXeStslUq2KnKXzN3oD7GTPjX8d++c1mHbyZOxUm7p
roOdddhGn4Ho1jmOvU50TLGTMjxKrOPg9ibWA9KMRbP3dKlRxWrIeKepEmxsUf5Ff5G3b8ZLuSLL
4usiJEXm2P0L8FSIpKEQRY8FwBMxP2QHd289ISt1AK3QQdfopbggXckyGZCCPkczf0wdINqNf1Lw
nJT2zk2eb5unItCTycbtVDj26FjI57gHkhUhMc6T/8luo9RPNUdHuVKSqXaGYS7tipUaD05cnso9
Ozrn7o9zYIf0sGoiM9Upkow2cY2gIrbZX0B/9cUCODccyKRDPqqOkuRj63IaPTF6ABPnA94J7mco
3UR1aWkiM9XcJbsdWpB2EdF4sSWeRgs+w8rPt7f33z71D54gMhCqR0bTZRCrQy8ifVoPTrTc87tl
70Q0plF9pLvlUOaAF4WA0n5fvuqOrWLBZJRU44BbNgFI5+IXX8f8QK99B7NmtVRjS062zbm/9oAD
xrSrwnL6JgYQV66/bi+Ywh5kcJQ9esSbLByjojLDqqXQJKARF8Vxpl9FHWisTvUJ1/+/c4qFKGq6
CuwKNY81AUvQEQmsbR9wPWPvhvax6pwzXBhFEjfmbh2/VMZdZka9FgKnuJIcyZydCQl5ayjEZU6X
h8bld36X7RZTnN2Wa5IlCoOQSclns4eCYx/MJ9PPfwk6zeEybisOuY5ky3g2JzUBqvFiNPMh79tj
w3V4I9W2SnbsF2nW9S5OZlE3oZjKmHrZFyMrX29vrWJ4GSiVlxl4P1zc1cXS7LnLQq+nSHnq1MFU
w1/TMe9Ozlj3ZFmGwIzLUuxyb4loOZ8qz9htm71ktqaoWeo2qGqXAo1IQTkNYV+17Z4uhq5YpEra
ymAp1wDifaAA8zbWjrPIifoICsEn9lbe4clCwibiURFt+x7JhlsBbYGixnIVwT0wglb/XOjILRUW
JmOkTFoNvKytAengytoPNTN3ngXVySABcWnalbq8s+JtJKOlhgDf4Fa+ebLT56QDS4XzlSXfO88E
rcdPs3oz+l6zWMqdkdxz1iZYqh45PTKSnejuWZbDQl7M+TSjbG04awiRIlSAi9ARc1iLP573dc0f
b2+V4lKX0VWjWRVekEJy3TCdz5MdnGfLfLSgX8ELdh4h+Hb7Z1TLKZl/VvNu8iZoUwdkgGeygjdz
SI8ZQga/ys5I7nwWpb03xk2c9p4rY67wis0nVrg9qipm6Fblrm4zzacoLmAZc1WBBq4TJsr+a3WY
6J2v66NUxYIynZM9VlDNQHdpbKPda5rPle2FFC1U3fdcVOdm/Gn0D9PvdkxOC8TCbu+LwpxkZvRx
6EfaZTh7+WhD2Dsux1cnexazLkOlyFfLgKxlMpnZ9nN7WUsWsXr46pfsuM4LlLyAeYZ7ibt0Od7+
FtXGXP//7pIuM9o2DXYmFqS9tLkZcpdoLmjV0PZ/h87AuzggtwCkqfOttLLImJvw9qQVnkVGZ+U8
aNCxXZoxersPognCwqiO3qqjdFVdLjJGa17bYh0apEXo5wILfrZRrGP3gM1PdbjsoFO401/7qlWS
jNwrLHdyQa8WZ/RY8cfA2Ia9c2V4lmvMRTv5GFg0r1X74i2fpk10sZ4r47PE4joGGRATOnYfA5N/
LFZQf/abpJMwvOTZq4LboNiHZxcOwaXuRACKa06OYrVleFbaUuEMiBfAc+KgFkTqLvQae2PVW8Zl
FUGVc0gEYV1AC+JV9s5YNiY2/z2q7+y0cxMHRSyEguVa30MoOSZgBTGb/FgY05fbVqVwNzINlI3X
yZT6hhXP4OCqmbUn/ZcGTP7UBiSmCFPhR5mt435WbYTkv7vFt/KMeOaJggNz9IpzuuqwSYrrU6ZP
X5vFnlqG4wPy27C3791+vuuKt3Sxd1BaPxUB1/gB1TdIpgtC3IBWjo9i6Jr/8BJzAnEsIujbu6H4
ChnAlZVVUPfrWl8gRpnuWqN/bLxu1+YJIvWi2eGgleFkbywUyXguF7Sec1uBO7xxgySc8+kfRzDd
da1YJxnS5fC0NsYGPobYr6P5zVyfby+Rwg3IzOqpb6Obf7leQ6637xskyRjgFb3u9aVw8zJ8y2wN
17CtHmlxFhgoVYztjpnD/DTn4/1qlezT7a/4cHUCX5Y9n2fTrGyrbGJgA55W78GZPU1i48MwNUCH
2n8dsBk0HBRIYG8fQT0frubMwzzp/2RL/zOfJ4iDNq2/Jb7DT0lvvdTIeJHnrIvHAF0roW8P3pch
t4ONw0seIa/rPk3cScTe6Bc7yBXwuKDTqhn9w3OEyV8PwPu79V+V4DId4jQteFiWKfpB7Rps0H6u
o31UbLIMQfDNGlJMZg/29qkOQqetmwP3x1Gz0R/eFfiA66+++wDoORK3HeYmrhrmuvu0sfNll5Js
4ZFDefEqsGr+0fZoxcK1xsWiod9TLJzcOT8tHsTXrhzSXlcFkNFO+kOagiU973X+WvFlcv98byYD
CQS4+42cLd99d0TRhxjVWVg+jbzVBaS9yz7Vc6prj1JtlBS00nnus9HEScsRl+0NBxRfAFtu6g/B
RklerzWqpPOzVcROVU3hUvv0saFrsQWcg9GlTNTqDG7tV6CutkC2H3s4Bg8zaZzd7XtKdZtI3o5U
qJsDSgOxegJkezqeEjywHYgJRiRop2gEcPx8+5cUeyDjLWaBHpq6Ltt4ofm6hyVmr8yyOo2xfHit
B74MuTAFSvJ1B/ZwSGbu62R8KvjEwgWkfSzlb7e/QGEYMu6is9DWC6IBaAiCozbK0WC3s4z8d9Ub
ugYv1S9Id1Yu8iajEx/iEqLYF26Lft9ay3QqverP7W9QrdP1l99dKoxklTEKV8SGYZ3X9Fq1JNM+
9dG0XW3LEWIzpJvLE/XKeNZfjyw5e9YzWZKva6nDyKkOkmTMhu91/eJApYdjF9ylh7ZTtt+2OpIl
22XtZUtmdvFsDCPAHf5Kl+lLSRgTdtTkYqj/ZFd0/9Ptn1Ntt2TaNOD9YoHZKfaKPG6KbNd64tLk
ucYDKhZKltzOVrJ6fMyxUPby6E0BigiWZmjFzOXit8Po6jZVK+LKnPPj0CfFsSnA8eH23AlvL45q
9tLimF3mr9ypRWw6DTjp+acU6bHbQyuMQK6AU6NNSujOi5j1xdksRQ4JSf9s1u7D6hNdnk8xf7kW
zmmGiGZcutgAf/hzMZUEd1LRaj5BNboUmhVV3xHkR4a46NsEuYt2anmUL4ZOI0w1vhSbsU5UQ73A
Y7qcibgoTXNHgf3etrdyVTyh0NYpr1pYAxTCTo7nit3YEKIxK9XcpTtuGtqiwS1Hz66X1K8GL5I2
HOuMPW86PXIxXAQzaE8ZXI1rN3Xcth0/AJSdocA1k6jx+p+3f0ZhYjIxSD7MVn7NbMRX2NbBN1K+
m43+xPNl4yaQ/7qC1Yac1zThHm3Gbg6LYkWnST5ve//IlCBGAHHWccDgVkv2tcce80FoAiKF9coa
3G3XLGUtIL3lTZAiG9z71Gs/jyt/YqaOc11xguR6OEuLyUt7yNpXfWoecvADXJAb0z1BVaPLtlv7
gzsa8MF94UQrrR9TpmuYUw0tmW1XVsmcZCWGTvr8tapZKUJ0L1uapVcNf92Sd9GD1Xv+kAYePMpI
RGi02UNPqGZsRSQqU4FMGV5TS5LhvTagkaJPzgZqf8Jrd0FixFNmb7NeWY8bdLvgZLCw+Gwo99Aq
vSNm+m1Kku8eak2bLFcufed5tTYmQNdxN5IjG/2QEVQXk02d3YEvl72tOusrUHCKuKbBGJVpJr57
AWlebk9etcWS2xXcQg/24LbxPLL5yEur3Cdk1XgtxZ0mq3DbVucv3eK0McPL0iBT3LvVoXSLbZeO
XPqmZtfWTt/gPV6OO8tJoiVrd7eXRTFzWYk74JaN4hBeYU2NeIeXD95kHAPWf749vOJOk4lCSrqk
Tmv5bYyqAQ9HyHEDffDgBNmfadTReCh2Vi57j+NgNSJ1uziF2OL9Am4fMAZ5Qafxuh8X7QJfpglZ
swkupQLfoeiWiDSPhoX0cv698cQTYCx7y3oyyc96GA5Irh79caMbk8vgmeCVla0ziat0eTEqn911
aUO35ULk2jf3zWHsKVwXKKhYaCN3tCs8KGvRxdS1YSqSIbJeEciv09y/8qg3zvLmFFD4GEh36Rx/
/eRBZAFXIMFyFib7cfuoqY6BZODGus7QCIX+WN+QS+33LiDsqa5bTHWOpXSC55XZmJhwEJN5z9ef
g5XHjD2JTOeA/k33/4VUC3y5ms3y3BSjeVUJy3rnXC4t6Ifz4egKI87N5pStOcRoWLnrfWc/pAvd
E6Peb1o4udo9gds6bUcLaR5SP3hldeiYLhOqWDa53s3bUXRrg2jJyMgBLnDoTfAD/SBCk7kI4J8/
WjXJby+pt9hDUcC3is7agxH9T19Px95frXA2rMtYDyzKgvZAIfC6bbGu9+i7SAHRvDUlMwqJAFOQ
sAc1RjTx7rRt8OvRfje48F3GvRXhGc0C9mzR2v+B4qXQvG0VBiJzkNTT0A2VyCAxzB6mttrjoXvc
Nm8p4k4LkyzMwIO8yYw9sMK7onrcNrJk1MU8BWJtAxFnY3tfZsVj2un6llVnUzJp357nzGAFwu0k
QDP9aTFB+s1exlGzmQrPKle0oRJSzqagPaTOfPrsc9odig6ET8A3aW481S9cb953xyXw+6IykL0B
4uZPuiDiy+kD6/NNBIWBLxe253mqvZ5jgRxAeWzn++hOV5jS5007K9e2LS+vLJGggwG39LwPFoKQ
j3NNM73iqMul7YwwH71McG8ZTx8sIUjo/Y+z6+qRG2e2v4iAEhVeJbXU3RpP8Mw6vQj27lqJyonS
r79HBi4wy2/YBPrJwABmi8WqYqhT56z8zjcisbjNcrPajRxPy7mxfDGn/c2ci9Bw3fC2YWSrav53
VQu2NUtuoRO3LNqrVc8BM8lb4xWKBCa5jvw55bxzmoUSYGg2DRuNYwWZfqmLR8wn2Hk4qri/ZTMQ
gjbvN29fMwNinT19Su3HpaufrPy+B/E/Dcbvvt/e80JD5y28MlvCuTQCbqFPkDE3nFf66/YSSNxH
rGYXI6fdDlmpq7FrRbRTrY2KzVKxxstGF8I2hZButxnAN/JhurBhfETJ6L4bmli7HtdstywND9So
+F6s3fU7N3vzuApyJ0mZYgl721lV7w1c0yvoZXXyc0HJAyh6I2ar7iMy4xw+9W55SVbWOc4iIFNa
BzPwFjM7rUx1R5Y4pshDou+2Bao5dCQTq4u9rIz6vHlG1eC+rCMSj6xD35msJXi7dLNfWdNB8x01
jvtcUthidX2i0P6FjA+Qz18mDoYjs8y+3R5bZhYhXhn0V92txrJqeX3hzdtmDm82UVXiZKML+6yR
Msc1i2W5jjX7ZOfQSk8zADdUsjIfD++I9CPEGtK+4IdPUnuBbjLvfboNEVS6TvdYxxGZR8rBqQlt
RtRY3e5rvUzAC3j9887QT3X7Bz52eUdkH9F3K6Mb6OJBFr/huFp1XsBy7eW+wYUTMvpQFrcjeG1t
K3P6qVfc/He0pvkuj3dEaaamySfW5lhbrSWV7239GNbQglJkM5lhjr+/ywWodHYlGEyh826vxanu
vDpujoe/25b5eCN0RNYRurRsdgeIdywlP+tp+bykF4ApHteVdX7OZ8VNWzYJIXA9KHzjCI/9lm3T
xenqh0nT7jp2O6I2M9TDprZfsM8WjtOBFHzt/L/us40Qs3Y5dBqI20Fnjgpn4+2x5wBfYlz2jQKI
ww3FXi5ZAhHy4+iTN1nljthFiap2nFdv9b5yzbyAB/A3cdro9mwkSyDCfVg5A0nHkCKyup9Dy4Pi
wGA1qpqPJAGJJCMoCNC82SDkVtR6TEd64e7+WpZ3NT170Gn/bxA4DWrObkVxFhm3L3RD4geARpH4
ZYY5pvQuwDbLGhowMmM/3L0ysFP3oTpIF25b/ePDgiPCfKibmy40z5Zry/qnwfQm31iHr92cQ0OL
NIrcKfMg4bBsdeC8LSnYvO3MPNDnQ0Q64y97Yled1K+D2SjSqGyRhSgevEKvClKOV+aMlu/o2d+o
HNZAe1iq5zLZWgibMHGZ7nXmAhgJ1ROe98+OVoS3V0L28UI0bzOIoNcG9FYrr6/eBg0xz/up2yqO
UMmXiwAYqHlP+5BWwCsY7ZM3m5k/pfX3258uG1s4K7vFgKep1EJwQSI4rjJLjycnzRUuKhv98Kp3
/q+Zzdi4JvwfVGLfLVpW/tiMitiSuL+o3bSg10PbTGyNq60ne2lFUNa7jq7t212tWFfZ5wvha5j7
7LkpjrOMuj9qOL7vklXBdCcb+/j7O9M4jsdHVmB3LAw71mm94izr3gfggJb9fwff60yrix2rOlLr
10BKGtgulIjvcxkhVJlZ1C4OO7hBmICDt0bzaxwmlbC5JJQcIUorY830GtSdx6PslRGohJf0zSqp
YkUl6UyUbcrrsddaoxshUvJT77NA39cY75tBRRlk1FVJU7K2Iu1Iaqc8b0ZYqLb08hfAqvTz3q93
mkikHAERHQECVl+gYW3Pn8Z2pv7ojOWpIIaq01E2ASFurZ2Xdka29WpBNGZAA5Xh/bjtPJL1FSlG
Mg7GFJLCNA2oNfclDyg2GL/ucsXri+zLhZB1W7y6WODhvwK0SQPXm6pnc4Iw6B1f75hipSqlXuE2
RgH+zr0L9WV8HYc5nLlKVuTjIgXGP2b1LikQj+bT4KT7dabzaV+HZ8tyA5Kx0IK8Ot41r2TLws1u
nliqfdPo/Pn2tD5MpfhZIV001UZHoMjQazqcNztap++r9Vnr7oK5YnghYXT9Nq51N6OTpM2CveXh
ZKv6Rj50JwwtpAvTM1CM2piWpM2X5Z+2SDhTLPWHjoSRhT2d2Y1Nl9VYkm0s2vnPvTdwin1SQcAl
NhfrUbtJczcryoPDvQ5daA6VXXrhkLxvXZWWtoTayhQLTw6SkD54w5ror0tIv+VBH+RhFbQmWEQO
cgyV0pVsLkK6KOzCGr0W/D4a9gUfMHAnMDjgC/my/TZNV7EikrUW+yzBxrn3ObHQ3zG5Se5tT7qH
+xOj0V1BILZZpmztB9sa9jOQy+WJQkTrxSUde7HRNxcD0uAqtk+ZsQTHqmnKHRtP5knKYpxWhi5e
n9f+dHsSH+5vjinWROy0cBZCpjWx3ddieAQDVV3GRfOk5//e/gHJIoi9fh0KZwU15ynZzc8FiDGW
c6kr3jokhhHLIRk1LJczpAnQCp9nvoVAND9bcxbUrqqLShLUYk1kx3lRz1x8fQr6IrAaeqpt58/8
/6dQCsMf9nqXubemQJ0U7EgJfd0j47SEVpCDHKCKHchm7YEZgPcWDAGDkvRd0pVqilWSUieQae/L
Ndle0pfpMsZ1MCTp2fbzRysqT1lkKrA3MqMJu8Pe7a0xZJjabL7o7T+bioXjuGJ8ZDJxW8h0q9Ss
DNxA6y9nTPLquNc8r1OwZTRc+vNth/0YXYKVEbYIAvpwO+tgpynUAuPniBRoXOwnPRj86S9TcY2S
hYUQ1BQAtIGnmMvMMrD4fhoHlPIaxfYsGVyslhxnvRzE8Gui9cE0/zaziM4vt60jyRdio1+Vrmk9
juOUsK57nQ0IvjVa4kCkp+60oGGL4rLzIYzAMcWyCYMD7aSHC4HA8TrGVWzGVsSuKsyxzEBHRnkX
fA04Zz2Wz0sy1qO/pJF74IiW37dNJHF/se9vIbrN7GzRr3q9+NSuTjjPhPcNffzku++uW31q7SOy
KtcBjyg9Fabq8VVmcSFoByPLco1h6CUaLnOMhBqNlykeVVF1jPNB8GpC8KJcUpnZjPGtuD3vEUQF
kiEBLDvUwiUmYRrctpBsZYXgBbd3ulotTkkUh2B70b/U5obCzKxIbX/S80fTEOJ2sP7fTFO4nvTw
chyQunMRHBn78ZBkrRWv1B8nO0OsovS6YbWbAXsN6xbsVuJO6Ph71LJ/IHwWOkoa6I+d1RBrKeBj
5s6kD1oyjRfPQn+kYm+WjSuc8DKGPqnJRoQ1JgmoOwNq1iuW+M/+/r9rYHhC9PJM67a2g2nsT+Wb
GY0+C6sY5Yhg8qcT5KYfwasX5Cfv7bZLSS5ZhlhTyR2NZdDfWxO0h6RxDbq4rfRBSHEQxqUn1YJ/
HICGSPBetFVjVXw6AuQQ+p3ONNZPQ6wqmn18WDLE4sqamWCN6zGJbGtwdfBp5vnGAfJXZGzJtmmI
9O2Tay0ElZo1wQPApYmWJP+lx1oEmZYzvWRfb6+FzK2E8B63rs+XdVyS1fxeN0/5ftdVwRCbqKk5
FZNRV2uyb6z1KytDR4cx+HaxxLc/XJI4DLGy0qWNtroNlrckn5b5kdrg8e8Ln6dnap1c57nof3gs
HkDFrm/njPzUQO3P79P/AvLlv/sGBMsgyT5hetXyl8WvQ/cFjJm3JyZZEbHYkqceuLKXBSuSPlrr
K1eViI5E8UGQi1WWvW5BUQD93oS0/jz91e8xpJZG969R1f0vc1ixp7ruSp31LVIUe0Aqf9jP5uMS
ND9p0MUsUEW19FcOu73bsien4oQy2Mf9tEc02s8kGKP6kuF8Xyh3vT/XtY+sJezeWwXO9QaqN4kR
DxGP7GvxCLhiWJzykCIxVoH1tP+2WjBUb2f9+fbKSxKW2IxMS9Z0fYXfLC9pjIA/dycST7HqjCZ5
jDDEdmS9ruqSrRjfBhtKmT82Uw8WhXOxJoW7Bqb3XE5Aej6x+Ymgk7i0Va9PsnkJW/y8o8XeOjxa
uw6X6jqd18iKpthRHCEkji0WZ5g3OxqQInjcsufM73Qz6XTwcBMgZHOiBeaeK45cHx+FDLFRmYzO
tNkp7KdnnysK/pWYaIqhJUH/P/3JVttlvYehTfPBaZ53ohjXkA0sbO1Z72Sz563wY8iKksCGxugw
nFrtLXNsMJi9cS8encjtn82xh3KZG/F09XujO5n877J6rcm5mz7n1ae11vDnyV+Lhz6Nbvu77NsO
O7+L5JZV7QGfXxKPdnHVuOd+VfXxyHxd7GMuNCPNi3GDz8VWzEMnKp/KrzR2/UN0C2ocp/umIKQJ
ax+21EUT2zlrq83f3dWIRwKc532jC0d8AgpmvesZ2A4Hu/Cz1PvR7aq3PJnxhY1fb8acsc7tz017
lL/q9cHaXFUztmxwIeLL1ZqXdeNasmrxvoPbULE3Ss5cYlnHabk74wyMcbMq1IwWTSqf5sV8clQ0
/pIQFys7RtdCKj7Hh0+zHXi8ilY6+OhFVXy/xC72kcLeeTzrXQ5omNudl/Ubmeprk3n3XQ/Eqs7c
gCZQ99LuzLsCaObWCm0859zn5SKtyKiXY5f3mZb0boh+EKNVHBJl5jj+/s4ctjN4mgGkbmJOXjh3
9muRzXdaWgjMhjGARKHQmria/lSX+2Wuf9wOSpkPCkG5kYpmhYmPLq0MYk36Y2XnUW4BgD2apmI1
ZW4oBOeYZZabdxbYlae/ssyvvX9zT7GWss8XQtOZxkyn5tCeV37asmDsLN9y/Wz+57Z1ZHc7sXc+
LybAFWeQIaQ/lrA49zHAEmgYO25eaWCo7kYSzxEp5VG6XEGkhF8ZT6URDpdO93uQAOLMpDE8HWRg
P4knyy8V3iRZD5FpPq+WgnLbBSMyng/oZ2P6VBV3PS0aYj99xeuu4ps9JV79PSeJBiEe8y7somOI
3PLUrb3a4tuEI399nivjtKUvt5dZZn8hcquurKql7ruzVVdfeqdkPthWX2+PLTO2ELq9qw/62Od9
UjNNi/a8ccKOV47faOlft3/huKV9cLinQgjnfTO16Tp2Z5dlEVgr9TqHJmEfWsbvzvb8YtAVR1OZ
mYQ4tlptYDPEhc8QyPMzvkTZZCsOT5JDtdhKD2GCjDhz2iVD6sWzaUS9s/ydlft5bdJ44I7PLOsL
2UeFm0pmIrbVG1XnuHWNCCCtcYLM8GnEk8ft1ZCst0glX+/uMHpbNiQk89LixSns2QkNszD672um
WaojoWwGwt67aSXzNIIZFNB3Jmx565v6vnQtcsr3w15SarQ8MfTvZH4E0VdQ879vW0eyzmJvPd+a
vSUN42Ax0GobjPUOlKnXbQ3Kva+jtUZbsD8Z7h70RukFheeqWlxkF22x3d7UCqAFplLDA/bycGgJ
DGf6o74YYX6dffbt9vQk25HYcD9RcKIVGX6E9yEBvs68ZOvrrCImkLmWEOhr3y8rb12ekOXrMryY
DOLJKhEZmT8JsT2CfQugsX1LON1eWrc85WV3X9oQe+17XMfHIivmhAw88lYtJFxxH5QtqthnD7WU
XEeTyJ6gWZn6+TM95+GU5MxvLxpuRqoNU2Icsee+6HroLhmHcearqX13VAQukgUVm+37xrXsjBdb
ouOdoj0T8tBTxR4vuzKKTfYdGBNpV9I9yefA/KaHkEg5VUFHfdtv347C8Z2lG0MEMen4GbK0+CXt
ZT6lmz8GxYmcQNgz+KnvnvPTfSodhohmam2n5gPBDy35L74/rfOZWSpQuKT8bYiYpXks101ncKXx
ZH4bHyGQE2qlr73ygJ8AGXht/nXebicJqdcKcexUIAooun1PeKRHdlBGdWx3vhMsJzvq4rkNb/+O
zGuFkJ7adjGAl92TFdp/rk90xWlJ5rXCmTsdtoa1BW6VmfZpd6MyfVZqKv8Bx3xwlhFRTHh9sFpr
s7DEVlOQNnCLcjrOMLbhVlFVF2X1Q9+rZf+29tSZHtuOVc43Qta2YpBIq+txide20MipWHAVu85d
tlZaYIEmqYpI3vX8c8eGFY3DrQ2OO+rPpCF15vct0asW/3VI9fa09BXjoFkrN412p80rafrV7Ptx
vGwzp6kK5S3zAxFOpXlLadsULgfIAtAdLHI+G6ZvPdFrc1rP6V10AY4h9vSj07KcluNnvCHM6xNV
9YlJ/EvET1VZj2YlxvfEWH+O++Czuxqx8cGH4727SA9D2dAxw8D2/Ndgn2qMvSmVHY4g+8jDjtm8
G7zu3aIvrXVPzFdvhhLWHLcBThrgN7ywu0Euhti7D4YWzUK78Y5N76VpHxvVq63M6ELuKEBnaLYM
n0/op3Q8paPiDiobV0gWIJIs56qr90RfAje9ZMN9158/Qk/vzD0VA9SDyAbn00lQDUG3/J3SOw/B
IjoNVLvALtdIpK52GcbPlUr2QWIMEZRmQSDBRsESRt4iXl5NrtiUJadfEZEG+Ccwafp4BDwADufu
7KCGu53vfL79HzSauxZWWuGzp07frnwvrIRWWq34eJlRhKjc8wPrRjE68z6t+dljCg+RjXv8/b2H
7AMdSm7iq8sHdF04/97e/WQHoD9/fzeu05Xp7DnlnkBzMdZOY4wN/dl4s3zXN09dvKu4zWVp/M/f
3/2QN7sjcbMKqxrbEHzVz0W8/TOc1tDE2i6qe6XMTEKAUtvSdaDPsZtPD16daHt4p52E7bweWVVq
LgbOPd992cMx2M9p2ALC8GJe9VN+VeH+ZI9pIu6s6PMZvMQMef0FsIxAP2cn/kJe3PN63p8Vs5Gk
dxGARu3O1Fbj+I1P7p/F8E70E421sIqyML8vFET4mZv2Bh8z/EjKr/USgHj0zq8/7pXvXMlAD8++
olM5gd7xfBou5rmK95dDe7A8sfjOA4GIQJu21U71Gb/S2PGaxbOq1i85GIrd+pk5bLzeCCKZXDcc
zrUzXe+1jPCMVs4b6HAnqLjZtuNBbAHFHQ3nPc09gXqp53Flbdrya+EzGWPeld1nr66Wqg9MBmWA
5xrPCezzqNUHFdjttZJNVtiIeZk6vWXNPNnT4edYlE+TVn2tM9ULlSyraEK8b+XMvXHDqc0+UEUH
4k571V/sJzvCvTbQ7tv2NSH40Xg/9KMHjGan2wFzvqeu4qFH8v26CFBD3zpIN4tWQ1Y8AnHHbjed
Ov8ANmShivFGkuR1EZ9Wuqk5th0KI8vf+xxk5yZyLwYq5T/JixVVkReqEsvH6RfPv/+NzI3NhQfG
ZS1h5kPVPFn66bYbSZKiLqLVQOlc2R2HndarHlknfnYf5jCFnfJTrnjQO77xf4+8ughQ6yHoTHOt
Q2Fq7C+rvRCflXls5F7gMfPELVV5Xmaj4+/vspenbTyfHM6TZU+rxBiAVtBIetcrki4C1Axjy6lW
YhJO3wfOWARLRhVrIPtuIZRZM1K+MjIktVOdibP7ea6S8/44S+hix39Wb05qUXdI5sH0y2/2+H3q
FaErjTAhdvtmszOP4LHRa/6ISGVA8thv+4sRtSEJewXQVGIcEZi24CasLy3s7m1/b94/aamHtz1f
NvBRznjnLc5WgLRgP7wy78s416GjV2XNXQT2ji7izkZi70WZ6jxh/dvkEN8Ywt1TEQJJVlUEn7Gx
mbtlYyPuHS/bcumaZE4VVpENffz9nVU6ts2mB49MWrQvaEVguP/Wxek+ix8r8W5sY96aua7bMVm8
M4VW7DBvd44s7M40H4etq2rI0O5tOEDAwWxUrAQyNxGCc6420LmYtpFgfw3MtgjzoVFs4bKhhS22
gQAS8SwI4aUDS7d4ykHZuZcjuYsJAj4oBGi9dSPXihQ49tnzTWKEIAZVfLps4xNhYl66rPW248ZL
+0vqnjw8gIP4bV5+jebX1QZjQ3My04d22oLNuvSlqhP5z13yg71ERI1lpgPoOauGJOfrV0beQA96
Wrzq0lpgbyRdXNdQiHeqryk1opnowbTaoVGTVwcPekE/k6emuatv2dFFlJnTpQ4f+3JMPOfc6HC5
xKV3QTl0kQuAtdRsjBL+TPSHrQQaV1HmlHicI0T3lO7MYRl2mnmf+6BwSI1GUFdxkZZtCCJKrMxs
7i1rhii8HM0H4EsO3Qf7yYqOxgOV6tPxqR85gBDqs92hdjrAqVuoLDQaqOABu2yDuzKUIwQ78yZd
R/fnmDRFA8hzDoDbMN33WqSLVACOY7WQ70TIuE7odbGlojqXHK9EDgC+OgylcYxrDVHLHwBIdnU3
qLekKX/dNovE5iJQDMIK1aKvMAttvnOPBxsKLO7v22NLXFLEiG0jeKq3EkXF2kAX+HaqGFE4uyxH
ifgwpO7J6HS8LCDk0X4eooHxBwksn+3BFlahGt8ss49wbe5qt646sDCgavC5HV2fszNX0V7Kxj7+
/m7T3O1ub/Ial+WJD342PDZ4Gdnsz/cZ/1iUd4NDIHkaOhMfrnmBjUVVBalsUYUg1ae83QjY3xN9
1a6L1T7mq+oB/bDpB/FvCyHa5c5sW26LZ8CU+Rk4WCDguD0PhIRzS+6SyXJ0W9iZKWRKcf5B6Qr5
d6ExKqT32VvYkVFwobV9vAlO3ieHxpb2fHtciZOIMLEl46BNHuHpgPYE5d90/Jd0qmP+MecPDC6C
w/q9BSApx9hWvEMtNoLK/MX29WB5UVdWJf4iIsL2fafomMLD9FK14EhGR0CrQETIkoCICCutts6z
BSYHMeQSHklg/+WGlo9Wci0cAnVrn2wOQqDqntbTNcUc9qmNhnQ97d14um95hTDlqUUgmDkgnMwx
onQt/cIcHprafrs9vuzThXCt7YySLkORZJz6c1+0D/udWsa6CA4z+rUbLYqhC2jPkPHbptn+rvJN
2XcLYdoX4+T1RAO2bQSJNIqp6+I86F59nwKgo4uwMBdqVxvvoIQOKnKvf922x0F5sZDErIgByxYw
uDscjeLzfq7tR75/qlQ0bR8O7TmirKA2LMQt1n29gpkh4nYRdOjdqi1lxeFIV/+TEjC+4C94Aan7
0cyHq6Yv5zx9mrKHKv3tWGlYD17YZ890/o43av+2d8pmI2R8Syv3LkvBD1R7c9gbP3KNJGiACW+P
/qEPYS6CD+18sPIBtElXoy/Opg079ZXiNHm8JHxkJiHbNzWEf7o+g84Ero0e4PWmGywm81MgsrTp
1dZUcSCxkJj+rX0s6NobYM4btS4oIJYJzsUiKloVg7VkJuIeULlZClIukHvZ3Am6mkT1lP/jMPuT
bs6JU2hfIEOk2G8k6yFuBVWnLV7JC6yHNc9+XRZfJ94qtskPT8qeI+4Fu2em2uCC18712me73xOU
a2LdAlfZWKaJtTaKk+eHZxT8zrFO745VBjRSthodudd97JH4XHRsGpfN865VyhW+JVvyw3zvfuKA
Cw8WB+GmvnQn2uh+W+BuO6gk0GUzECK84XXNTHNcr7ZufGq00R+88dzm24mBzfB24MlmIIS1pqet
h1voeqW79Wlx9qDpwWBipXfdobEIQmCnXTOxsgedJGTEIZM9rzrpHyhx0HVxewIf33fxC0J8Qwkd
eB8T8kboQgkc7VmvnqoCd4AvVtqcGq89zdWPo78fDn0ylHK+kgAR9w1jIJblLYZ9WZa8b4NmGZkX
orIJotXb85KsvYggBhZanxib12ueFdd2qn0kzWurmWFnqPSUZT8hVDMKtHZp9gr3gmhv1O+Lzzr6
K6V/1VmtCHWJd4kgYhQYOpDFtut1KbLct6rsR2/Pe9gWo6JxRfYDx9/fBWCqgUdpHzmqJrbzzaVt
ZNpI7RCUiW6vgiTlinhhiAzPG089rAIfTtz4wtZHKIcGXWfHmRODLFXhxbKlECI9c7J6b6dlvU6d
F9GeRGU1vHqL5WvWnZEo6nRlrNHJDD6q69yTf2mxfF276Z4LlYf+oP+uwo6muxEKyuvVwa3Bz5nt
hMvMVRSrH+JlMLoQ4B5pTKN2IEZFyBA0XRXM1pu2zKFtI1m54YQGedp1Cs0uyUKIWOKlRxt2OmMq
VcEeB6d6GrbiyZysV6NQsctJUoeIIwb727xs0Ea/9rpOQqIPNNEWQ4XkkI0uBDWpWjqSbFhBjkqW
B9qW1sNQzu19WUnEE6OTp3aoAfNkVvG0udR32frLNlPfzqr4dsjJVkAIaRTSi9kyEAqcDE+955zo
MEcUgggWUzHLSbKGCCEectMAtBA/UfRdVK3aE2P/DCs53TcBIZYnLzVpRbClLrQvIFPa82jNa/2v
lYPOwWbjz9s/I1toYeempOdZNmAp2pT8tWr1EDpYeMXBRnJGExkQ3XWqMxsolGuvbXgp/dH06Jx3
x/wzqwzu56CEVjiUbBZCcM9QEuPoFUMCd7v8XK4+ZDBUVGCSsUUY8b7URl1o63rdNt0ET/aQxZ4x
WwoTSZxIxO2ijTndtQyjL0YV94CgG84ez73KMLLhhTgGR5ExDXYKLsK0G/iFDuny2SxzNsfzvDq/
7/KhP88177fPjnt6t3TrtbaHwod48rPTcEUY/JF2+eDi9efA9m7wTTOXkUKe7jr2pj9MoJJtqwhS
JL5uWueW5peBGcE2D1d38+47b4hgZETBVDo2mE6LLD1Vi/GAHqwTQN6KKckc6lirdzPq9KYrWYW8
gb5k30NfWuN54V0r8Yfr4N3Q++ZZBun0FaTQeTBR71NncsXuLIllEYQMIDyoTEcNi9w8G2brs+qt
Xpug9S7WpLC7zDBCLuoZzhO5DgHN3YHIIs3BLFspDCOLA+FsAbkgtzU7ZCKzpo/2vp0N/EscFcpc
9uVC/inc3NsnqvFrC/6YdeSzbxr81+01lRxcRGDyQPutWseNX/N9Chb7n5r9XS5WoM/g5rJdf1tB
SjXPCjtJVllEK/cuRdPZ8WN6U4az4/kVRPv6oY9257nlowJ/I5uSkJVAuMt6xld+ndv6gWiDj346
ny6F73S2b7ag4CFvbaUSRpcsjghl9oq11enQrFd3rPvHbprdi53bqkY6aYISwrlNDc5nQJWu2WgE
2c6D0vxCl8h0Gj/Ls2eoOvgEfVN0KhVbhmw+x9/fBXk/N31FbcyHOGvAPD1mWh/f9jVJmPwBlr0b
GhKUI1RNQRgzTGgt3p0zuo2jrlSFieQeJMp3zQ10YK0WF7kB9OadW0T91F7Mcb8YIE6o1+0BlOSq
JwmJJ4sAYejOUpN52JTm5hnn+4r822k/KXkuF1X1SmIsER7c55neGjvSVWUPF9v7NtA2qTfFnvpx
rcNzRFyw3YwWSHvq7TqYpW9ZdcArLXaKOsA129fr3s/w+m5k5LRa6cmc0PRD0bhQVtFdniCqfXnM
ApcDMMTXPoXE1+YR4mv5XEeET4qTp8QZROTwNqcZ2qY7fl34o8kW315aMCsZgW5qAWFnoOAV2UYS
LyKUuLHstl4Bhrqa1gRIOtP5Za04UxhKNrpwTu8bs083t9mgL9NFAEMnunWnNpTIY1lzk3idUfBr
OaMTf6PPi6lq/ZEZX9gPN76n0N7BV1dk9bvi88jPW/9jG+nZ0b+tpgpWI/sZYV/MNycfIFysX630
oaN/b8bsbzT15/7N0Z54qTiafLyd2CI8uKV961UbQmVEXQoXv7Bnk69Nml/bv5rWjSbyb6rajT9e
blsECXPb0Kq0ZPzaNXXjpyP57dFFMY+PE4ot4oJJm0PEsy85qDGNOM3NWNNBOJyqCKZt7A//e5K2
RXRwgXe59LgmXR2ynlmmxaMGOZiDBnC2VTREsqUQNsPNXs0M7Ibbtctcv6U0WLMiGnXUCXPbT70K
moQJ6oiKnVBmMGEn5DvHectEgNRbkbCpDk2zeGo8Et7OgbK1FkLbwJMBBQSEXxu3Zidr0rcAz7Rf
bw8us5Rw2N09A22lGSIwb9/6EggW7SmzVt/SC3CzLcHU/q5Ip5iIzE5CtLtba/JhY/t1GvNTQ4rT
2oxht7I7hxei3Ok1LZ36FnbKzBcTUgHzNpx2piJDk3y9iBombsvRRdfu12EE+0Wf+rmbPk7zerq9
EJJVFgkrDdr0xMqwD2ld/uzpZuxoKh0F2ZcL59wZT6WQdD7eP0h7cckS9Zb9PNX3GuYI9HentbXz
yGZT2D0l4zOrzNBJ+4MB475lFUkrp1TPioVBuKjkegiOjSBrAYvcU8WbjSQdiRJh1jJPjanVHO8q
+08zh44I7UOtb5mPVyLFFGRrK0Tw6o76BKfEjdIo03BoHStayJ1vN7bISulmYAeeHFe/9mYTFocQ
uX1OqSpoZfYRgpZztuVQD1yvnTWidnrsaLrvVKHrfL/t+DLvFMJ2L6dWm138gFP+yMhv4r5O2V34
SA9tVP91TcPpFrOuPf3a6FOyltVjWlKF30g+W0QNe4VnemaHz4b6dbzp/C1PqyivVM99H98bbBEJ
vJZ138wOhl+cXzYNzfVLmj+W1nfXVmUFiVOKgODaS61u2/ALG6F+WZjhnN1Vx7JFSDBgA7u9UOyH
gLxFzsD9VLcTXETjuxxGxATjDsAmgprD1Rqt0Ci2Mynz59TZ7iqa2KIwGDug+U2D409lj8Fo6Ytv
QGvVK/oT68hdrXb/x9mVNEmu8tpf5AgMntg6x8rsquqxetg4+vZgg+cJD7/+nbxvUx+3SCK8yE0u
AAtJICGdA8XUjl2HhgUgv1qcVW0FZB2fnot2BGvsRGz6adpezW5R4pmGiY9cdM+KZScRQePRuLD1
orx9ow70AuGgIDhUblee0FeHbJhiPzsV4IX02O9hDMEBZ/GcBjPQy4SDCXR7UYPNGDsHX/J5ZWeC
zDTL5riix/v6ZJCUXi4MFp5+XnJcSFVDf44JV8c+GHrLB5gG187eNfWnTs39fBlcwGyXDUt30AaL
qhp8kI4pKaNCkCSJEPrj4rPLgNSKZw32g2WI07fJ5jbzq7OdknAoRxeHry/Q84Ebz64IOtvbkkk2
t/9fDe5lYS58UrkXlVC5m5toeFidatgoee3Q9f3W92aG1+6qc55JLR+XxtYyYpK7Zr1dFDZRz6H9
c6D2FOiSvCl2AJuyHC0muWimmzgFdJJB6bG58ED0WFWLRdcNacIg0E5bhyYNndp0vgTLcl7L4GeL
oyvvo3dtxq5I9hxcnu0jt94Hufq6SYf0UjJWOctCAZB2IWu6H8L0gDjZIinDRuhFZO7o0gBULNgI
rDwS4pgt/NxM9cO2lWvGG1aRP9ACGwH00MPcAmDNsVE6GPZYrxvrOxKWU4BL81CGKuYz0PVYr4Rl
4Sa5aGa7rsSfWZHcKjCGv7JZjwWjjzTf1EDJA18z3DanLZEehi9U0McN8T6xKrfd2Uxr1+y2LpIA
q8aFPJ3EP6yLriB2jbkgtld/0/ia8aJrS6YFTOxSt9OxC0Z0KTiHuugO93XGNLxmvOWIZr4hR8I3
kMNeOsi+j9l+tGIxmvRGs19Zc9AE3u5W0vG/40EBpCxrKy1rNwyu14E5SdoMbZfhVoJKi11SqvzB
cxYbxIQhktCLwLo0l0B3hGRUmMd5+35uTz0SyXNuyVuZxteslQ6+HJLMJZdKsX2mnEOXF+8rke/Q
kGI5Dg2bq5eAVaj/LJoAD5s8SOIOMejcdvsF7dX3dcck/9u0rw7EMaDVLFKCLOtALnnYfxbKhsFv
Eo5msiiuCMOpvPkbvFWT9Fkp/jUq6yPvbUTqpsVrdivdiJVpCLsSTbe+9xpSffAQWFtE8zaoAA90
oCHUZBFRlR4eIpx1N4XLvhV/qPObFCUKSYtTWuN2tb7U/DuI0Pf3t+OmOG9kKvUis1mRFsk27LZX
/inL997wOLgfaHQe1Z/7E5hEpvkKl1R09W4vzeXwO8Gz6jxuIoXiwX/KzMCAOxCl0CnlF0c+qEPj
kV0ibA/8Bm3SC8tIK12cvT1MzVv3KZ4Vsz596P1ilzjEInzTFLfI45UtlLiDN6yFbFAyHPfTwffX
OOx+gcjdolEG4etIlbj1M1qvuNq2NHuK5uCfuem/bNpXvbAMN2ayAPaVgGu7f5r6hB1kJtLT/cEN
PkjHpkyLcYg6BicxtOSlLQG7nI7PEQ8sYjENfxPXK7mnJBQtCbD2nIrfoZAHCVzhOHRsHQym8TU3
MYcR3oqLGZop/VPvOgceTQdHlcdt0qH/u/wGzbBh5VJyiUSeHUQaAhd0coYd9Vd34xSa1QL71W+S
HhIqiuqUT4Bnd9sPZZuet32BdsJHrOg81K+Ti5OpI8hiT8lMT14+HDYNr9eRAefSo72Du1uWh0fX
iT70we+m6N9tG12z2twtgY6H3sGLS9jt8vmUZ9M+4zY+AoNT0HEfedYS0S2I6XwB+LOIx0vhXauu
B2667cHeoJ961RVQcfNl4fA7FC94kWp2AaFnNofblEcHgqxDN4laD6lgHqZnD9iVbA4eCmZLN5hW
r1mvZOMyUgerL7oZnnP8PqfjkXrSknAwpH306qs+Aw5VmdHlIsY1luwv64GROSCz5KgTsmPxmm+8
ClHNjvnA6ZCj5RFvFhlwRCc3i/u5/XJfS2/p3zcOdqpZ8ApgdpIUABSkeKnt02/dAFzf/J8o63cS
2auMpmAUt9FMmmSm2bNLeZhwNP1dJKi9hfedRcl+pnhV7R/GrImLctxm2XqFltNl2cpIQC/rHO7L
0olTIJcEndo4vGbaiciQP/T8W/3S+HOo2xcGaAZUGaHM9f6uGA5kvUCq7NBWSKWDUplRiHdizNjX
bqorC2KUwTJ09uEqXR0gFyFwAiTyqXTXH9Wa7MUa2rbZtHrN8vhYOEnmIXYifpDFbeu3cdOhKG6b
bLRTs6d17oazSy+TcI9l1Ty7XmfpjjMJRrO0aQrbMspSdpFqPlYg5pLVustVZcEdMQ2v2VoA6lzH
zSJ66YopOsz5eJ2nrkTGI9n47quXc+XhwD0HRPQXwJAcAJsQD6t7CGd/W8ynV3AtHDXvMkLvknDJ
XnbFEZ1G+zC30ZEbjjS9fMuNhiBPloBd+NCj7FrgESkB1ib19km6Wg4d0xxaZNy2TqL6hFDQhsud
jNAws77QOdsXa/35vn6aZrj9/+rWmFDqTLzJoETl9OBn/q50qquiyXEqbElX0xQ3BXs1RZb5U1Mu
UKSZtL/IVHycZhJ3M/sK9INv97/CoKv/KdFqPTKBTJdeWJKeJz/7nUfdxzJ1P20bXjPiNVyzyAtX
bMNUH5apPA61f6WODQPTtHrNkN0IUcdccuzBLL+xSH1pIsJ2vVg2GoJmybIuG690sMd9XXxshq/l
kl3dbLCMbvCfOmzjxAM2+QzbO06MAuCjp3s2r9uKVf3/1GatYZJ6FXY2G/iXofemXeP02Sbn7OvF
WIX0llpWOHgbHv2oSC5jVfGfW3TG14uxepyKa3/zzpPIX2rpfqmz5uyPZFMw6evFWFnohMxDj88l
SnD3cenVExPq3W0V1m9vqq/DNHqQOpCoULoUDMjfchW+5EFraz17W999nT64ZMTLs8iBxjjRKRVi
z8bi4xht6o8IXT1dGc5OX6Bdsr9VdLWPc1JWf1Y3Cbacuhhdc8m5P2drGnaAasj5rsA1dOLPiY0Z
5k2xY3DNGyN6waFFMLicvvr+KcgtD/u3xf3n3oxxNResPOUGbQ60PbZOk/t9EBxkLegoTcLDmixr
d4Y+8fzcy7CxOTXTp9z+f+X1i9X3+7ru++sC4Fv6gLnv25VpXM0Xw7/gHUxg3EieR+fs2QIw07ia
Ex6C1StmCtEPmf+uK9m7SmyqGYD0Nf9bVK3Pyrrtr7n7oSrKnWq6/bBVH7UopcuzZO1ucl6LY8Ov
soxFdrwv6jcP7tDVk4Udm6QLONju2rVT7NKfoGmL3XnfZ5ag9O3UMCbQIhMFHtFwqMPirPp237Rw
lXI3NJ/K+RMKi+LEAY/qwvZMnRe3ebn/TYZt1pOHJYrGO5lhyqj2P+BRtY8XV9h6hE0Cu/3/Sudr
r5s9T0TFeUre58u+BoaBP31Jpl/b1q5ZcanaXrUDhved7idF6sevrZjWN118w0PozahLBuBZUvrF
Web0QYbVTnk0drzzHH3vxjIuwOzVEoCmJV842+ZJdZYbQOwglSuwFUL9apz2sCygpyq3PKRCtTRz
XjtS10mLwdG+MYpdRb57NgAUkwpp5lz6Q+WGOS/OjAFjUnSXVtgiaYOfZpoxL0tST3mAoevkfQh+
J5Qkh+VV5D+9elMaN0QS43911KsXiRzQbfX8OQwubv5pGt9v0k+9FzVNGC6vCYZu17ji+4Wdt42r
HbltNxZZG2LcyPOP0dKc5rSwXF7fvIpAGprFZlXajJ6PofFep9i5TC7VRgRqPWHIFz43vEyKM2XL
Hmhg8TALy6oNGqi3aRZ+Pswtxaq9FD08EmQC2d9totZOVzQ5jo530+2gK9+hzu1xVpsqkiBqzSKJ
KAG6MWfluWB/cWKditL23GfaRM0gvQDdqpmLnh9FX4L0nNI0XvIP2wSiWWRFg7mKagC7iqzFg2WJ
zlXJxHHT4Hrib2RBWq8LVKQReE/vZ97t8r6zna43wb7h0vVeTJEAvpkVQIb2TsvhxjKYfpm+e7E6
0P1yRnvmtm/QjbMVQccDUZ79PIqFCzar1XZvejPbG7p6XjGiqarrTpbn/hBdyoM6ozD1RM++5Ygw
0Ky5emaxnhK3KdPb+MvOu+BiE4+n8pSevE/kFz/RPTpPLB7MoKH/ruDVxWAdifBaDxi+WRH+xgvj
aaDT+1VtynRBUJrVtj0ho6qxBwX77dbnlv+sfMv23hzhW0qkW22Rhb7IgAraAOhrOgztPzVgXz/e
1x3DcffvvfCVWLx8TNwqQGiQc+elacaYTE5cOt1lnN1302BDGDK4Sz3PKJGLDqoQ92/i4c1PufvV
+lxvEI+eYySEAN9hxNC4EpwE2qr9ot67votc6fdNMtLTjFk6LmGTIy7pXDx0oys/z8BKek3prWTU
1gj1NnxV6OrdomqMkKbG/fKad8DvLw/yyA8e+InmAzvkRxtpounCr3eFRk5Bw0DhY+j/E4mkh2A/
FmA1LA4oATzdl5hhu/XG0LRB/7nwYNZRBtDpYj6HVFhy4qahb/+/UlgnkXimHqsSII1XmnysmCWo
NamRZsCqQH4RSB4g6l2zHY/iwg1jhz+hxmGbSDQrprMStKNleXarGtACzW4lattdROeGcd28moQA
CzaQrCdxwuPo/SUbfIOeVqxlPs0c/cpnX+XPE95Z2/ZbRA/9BFou58/9Od7eTqInFxlDpqSJZH4u
AZ42shxZUVurumloLbSlix+us5fnZ0+V8QqUgtDm7G8j/NcjEz2xSCbBHVoAVjpbPk1rA4SF4pSF
38vhQQzRYfHTw33hmOa56eorXS9qN0AxKqD0AbX0J+/bgyPaOGDO49wVu8kJdyT/eX8mk6xup+ar
mfxqQEuOw9yrU7ifh0TKvRShrf7MNPjt/1eDMyVp7w1cnlvGdpz6u1xuAoYIiU4DM5WrVGvvyDOY
i3bdnB8Xz9Z49rZDIFwz2EWFbCjCID9PC3h+UznciJDbJga8iTp0c19v8pVE54QZEhCdF9yX5wY1
K/nkvqPUFqS8bcCEazdn9JdIp54CZOna8jkCVHxciPlHy3aOTOMwEb/uK49BTfXuTqbCIUpWSa88
GGC/9ZGSZ5YDC8DLP/sBieGt9/dnMmiS3uiZ8Hpls8czONHp89SgkpGiDT6+P7jpM25SfKWmTRdk
c4jn3LNso4+oNJG7qs93QTu7u2DMyb4p3Y9OWJ7vz2b6FM22O0lDnkRJdu4WeJCgDdUpXz1mEZRB
efXGz0aBXyNwUnEe5uASDSgunORXj0eH2l0sd3fTB9z+fyUuOsvOaYAOcM79LImZX13msRSW9Ruu
KSTSjuPOy0Uyz0F2RuIhj9VcvnfnbIpr5sRR179w2fJYdmirbKJqT3L6bfBCSw7l7ZiH6D2hDpur
VBUkPYt2iAEcnjUTAOJBvPborSmKr7vYjWypIJMQtbiZ+UnHRbqk54zWyUegqUVfs9YZLBVlJi3Q
7N9THeBVuYctQpAVL3I9iMRd4rKQu2Kw1XUbPkHvE+VliS4VOWfnIanXg7dG3kOK93iLIrwdthG9
VRTpbzainEmcZda9b4tgv1bj52Zj2Eb0VtFRTHJw0DV+zmrv47IWzzSdrzQPLJdK0+o1I6+9MAjr
sM7OfVc8IcHqxnOEKoK5JRafZZpAO7fTykmrvIB4qCuex3U5rKV/Xba1KgLA5rbnr2w8aBsxdJHM
kB9eY5p18YpnzrlaYtQBreg0XkfbI7PpQzR7D3nKULwvwYMblI/pCF4D6eSxz2xdPSYt1U7zpg6j
lKDr8oyH2igOK+kAt21bEonoVDK544xklETAzkDG0KS/CrGNC4DozaIAf8ucGuQ118D1w13rj/Ou
6OTL/TPIIHS9Q3RN5wTUAhwPeWkbe0v1IfeykydsjC8GmevNoXJAycnaD+CpSZOd044vDpOWnKDB
s+lcMm0pPfRPZSCZIqmMeVT+6cHsvg+iYOc4ieVmZrgQ6C2iPB2CIaeYBC9KzwMrz92cHB0B4mp/
PbsrqjgrYfHUhugfReL/a2neWqkkL0tcwEn1ty2aD9F8VlnzICZ2aJPhsUq6M0DQviZsOo1R/Y0j
ELuvBIYcHNHpCUB84JfJpNwrc7yHCi9+iwKSfJjFfvG4ki+RrGO3zr4VeXrsonfVMuxKT8TONhIs
orMXDGujnAnJ46vqU3AlOTVCm0TYamFNKq7Z/brSys+92kV2KP0T1hHwMwEx2jR/7gvPpIfa+Z2F
zF0K1rhXEeZ/Z7+LszBdgYXb7kVgAzY33Ef0ttMRt1LJSYEo0PPVrhTuDqgSJ9ZWn5Y0jenSPgyF
ePKU7R5sEJnecwrq3DRvGUAflPOlFuEhkl9EtY0di+hdp/XkDe1QRDfSwWegNMQtQs18epnyv76N
HsvgdnTKgs4jtOI3Jo+gPM35Y20j7zS4A73tNPEIijFvJjpMfrJfouCx8yvwHZVrHvfUc0A5FyTv
nKK3pB1N33Hbn1eHL3d7FLuje/YKHuVPK2D1gGlOHEvOyBAa6m2oo9MWUVbRAZwLHOB0ZRBHIngK
GxGnMwAVlo3nuq+d64FUYadaNlxD92Mnv5ERhOWbasdCopPZRC4Ll66BgIByOJIrtemoyQA0ow5o
N4ugglEvpVsfXDI3e9Avuw/QXFubumkK7WZeL3najrU/XAv/oNgzAW90ZglfDDurN6KWc1gXt3zL
tRRfWalwrl9m/+KP467n205fvbwLx3pQNvS2qehGVcAVdJSMZ/rdn7cxiBK9xIt1wDWTAAq48v4w
zd9qG2SXwab06q5uqSOXNpB7ltXxMIQxs2JJmobWzFUFKvdyiaFHesGB3VFLDGEa9/b/KzfgeNVc
kfSm5WN0oGN2AEOA5YJjGlozzjVBTVruY8nrQs/cXz5ySg73D0bT0Nq564KFu8aVFYfI9LXi75WN
a9c0rmabadS2mbdi3JQ/yeEPFban2tsAb+R09a7PkRQhL0XlXpOZn4O8+1YM6qSW6qHNnV2W9O+T
ZjpwJ3kKygxgTlG7LQ+kV3iB/7QJWwA+X5VoAAUT1G4MFOLP93fB4Av06q6UN7cK/2i4DgyNRsHj
Ik719HUa8IhoY801TXH7/5V6+gAsUi6neLZq3gObbpeypzw9ofkkntTv+19h2HO9JZSvC5MtxVco
8isEMLNvjTpNI2s2G6GPssodLD4Iu+8uLXfRxGyCMVwN9XKuJmAgvK/C4epR/+hX3fPSJFm8Bm0s
UHdhif9Nk2gWLD1SA/YIHzCoa5PEDhO7nJ/a8e82yWtWHFTZFKQLH64tFwqwtcMAMs3QovmGM1Cn
FhjHpunaCAJqAR3NO2/fpd9kacMfMdya9Tqu2Y3WnDqje22H4cUN2T5Fy/U0tfvUXY8+/SGdYR+4
trJDgxXoJV3ZKiZvJL17HUPygZNsrzzypPruU8RAlyCa0/39MIhML+/qarGOWQ5LmL1f0nvm3T8k
sRwzpghU7w/1uaQF+NHcK7AmDzWtgXQgYpCP7wGwgkLQ8NvczUfPY3Eh+Wlm63mYlEWLDWaol4B1
nipQ3QgtDmfiHXnG+Ymz8dN9mZkG12wcTLCd1zUY3B1cEufM/05FY7vHmfb9Nulr74cnohyUnM5J
VcmpH39UQMR2En6Yf0ShrZjeNIdm413VeqEzY44qR890GvfgrWM+OwaDsy9cW62ccf81W09qL5OL
t45XyXbJyTsAyuhB/hO4cf3gHsgZZbr398MQRukNpGXOkhUB+XhF0dI/RfijI+RdMwLeu3R268Qf
FqT5789k2nntkp0plsq1xEyFqv56Sf834ZbQzGCH/6kao1MOVUUwU6JaRoLbhfNd6ln8osGn60Vj
qu6Z76hlvK48PQ9RimqxRnxLVBuXXWpx7KYPuOnaK72V/kjLjEA01Dum/qek+eCv3+5L3TT07bNe
DZ2OKfL1GR2vIDrwO5Sr54fV1qZr2FG9XIyVbtcDQwavjGzYoS7tQLizTVn0+jDEdiBGBqPR1eHB
EYniU97b7qwmiWgGHOEFEW+6CJdKJc5ZgU7OMjp2TWfx3IaT7l+DfiXwqHCDBflQRGPtN5I8ZeXn
oP4ix58UlOPlNZo/3t9Xk+y1m3erwJVUFjNCpyZ0mmtBqyl4cJFdm/bbJtDMtV6zrM1umzsUzc3L
VS8VCz9vGlsvEltZvyzhTUaoHwKRgx9OMWDALRtg2F+9PqzJUpK2JRZeK3EFF1DMvfUdGikO99du
Gl6zVX+a6ga1xsgVNP0OgKPnfJ7ipdv4jqsXhPlB0ork1nWThE0sevTnTranQdPKb/+/0syp6/0m
61eYa4czpS1OiaNAGTtYHKVp+Jumvhp+ZQub3BkauTTiLLLkKZL+w5za6ElNw2tm6zdzkc8pni9I
H32fZ9R4N73s4i6f5WnbztL//QCecmdAiRWSoRUSuwseu/91azbiJYPF6nVhhSdkshB04fm8O4GQ
5xMbHFvLvuEU12vDHOk5nZKyu/ZtsG/8PpYLfrw8VOCxKJYyJoBq2CAlnKQ3v/dqm6sOHBpyQj43
YclRsW63UHme5uSwbfjbF74ankQASaVePVxZMBzGnhxnWp2biD7cH/7NTcDqNevlEaokPB/m1WbT
SbXNI4qYLCu/DfGflAWG1k7abkLBiFOjMHjgMSHevhQ9IFGG04IEkWfDIDBNcrOOV+IJmpZEeQeG
SNF/nKr3PBnjjqRHd4niNbWFT2+Xe+BTNFPmMxLFkyyAkzrlO1TtPUqfxor8w0IPsNwf4UUenWUF
Cu+LGGwX0TfvWZhTs+8a5SrdWKVwH150VaBhBGfvQzMHT21tq1d604VgCs3AI9DR9vXk3PIL40Gl
zSFyu0OqNvWqYnjtSCY1SwbH9/prSoAiH1M/K9IdA+K4BffDpLvaiSwisGSQGlnYaXTrOGMii6fa
MrZBNHrRGDgQ63CVxXDlKt35gn8HvVcc+cmv+2Zn2Fy9UmyZUm9ZBYZ3Oo6ekSiu6uySFd6OpTY8
2DfvXaAR0SwbKercm1zcKaBJcQXSB8U/S8njoR13qeIx6t1jvK7bXohvavmGtUeatTs1SL8dYK5c
0/xT7qMGaXx2m2iP1vxTNtFrVu6b6J0zLAe/4Ycmip4WvilHiS/VfEDuR+NayaB+bCpyHSMOqNjQ
cu02qYFm+CsOcLmQFPi5XnF05/EYBgEqLtfDfTUwaLBeRjbKuXdQdEyvMse1bFpi3lr2w6RgmmnX
/ZTkjizY1V/Hd1FEAIUq3jmZt+PChuZqWrxm3sVYtzVqwxj63KcnPvWXBGhy2+SiWbbvqzBoa8Gu
Ymj/9ujB26nJikJrWLdeERYN6GAb+pxdu14+dqN77CsbYdfbWQrw62inde6SpHXTpX7kZ9TRJ6fy
UJ+C/ZChgWHY5Udbv4pBLfW6MCePwtJRMzTe+1UU3yZPxl2SbhO+zh4QjqT0/EWM17obvvhZ+dil
ruW2YdBKnT4AJ/+aNWrAm3HpPLdZd3Sb/insX/o6sliUSTKawZICxe4VHyCZ9rFMRNx+b4MP95XS
tHjtQCaTH01h0yMh7Id1vNIldvLwEQA8Z0QSu/tzmHRTM9tkWNdlrrPx2nUoZOklQNdINp/uD26S
jWawQE2nqB1W9WMo6wsekHfjzJ6LdjjeH960ds1ohwxl4kDVqx9V/RySz8qW+jNc8fQyMCqhMHUD
fVwK9yy866ryfZDJXed9961Kb9hcvRgslEs1eAs000EzCZXhLqqAarD2T9yxtdi8GZOAHEs7kEnN
a9mtKTJPFJDjQberQWLkNy+hOEfDS+W/v78Nhl3Wy8Joleeu68E3tPWLymLCfkWuxbgMO6xXgVWe
uyqRpPVjhoKA5jApi2Ka7td6jRfDXUj5zKke/XjZgUEvXq/NOUSDZXOyXRL+TX6+cUHRC7lID5e/
gITgkZ7WIz2Ig3Poj6BWOPofvRgs7cfusdihNfLQnDbGboFmzasKMwkixfqxQADdeACFbHaDjWDP
tM+6NQ+tn6HTE+Y2fVqbLp7J45J+v69Db2409/XYo+zDtSKRTy+UNvO5y501zubMBo/w5soxuiYW
IUFf0k2MXZZeXZdl3DudfOhRp3F/8abhNcGwoSpEQylASuHmBG65YRk+zYD73Da85uZ86c2U3LC4
2iF78tprS9X7yrUdAIbF63FH4yxzhTdNYBmG9UswuC8EeGXh6H7ZtHg97kBbJ3AxlccuqVr2Qe89
tl69g7uzRE1velF4e83FAa6tSQYyocKkC8AdvO6ngP9wgubCk95SCWES0G3qVwG/0znoD8hziL8S
+7oqD16SPayp7cXaoPl6LNE27eypufAuagn6vUj7YVcQsal2EfK5zfpq8bwVPQlqgKABt+M8FcGZ
pD5u5vK8bXe1G8oUTkvhMxgWoO7gnRMkNds9r2yMrSbZaHbrjx0vwQ3MwBfmHEG7eGCurcvMpDia
zaKCSHr8JpgI5e9pmO6TWZ5T9jFQtnSKSW80s+2ojFw+Ayauw0O729TnKVrPnKjjfdG/GW1zXw8q
QvTm3tC1gVgWZAKtfqyNxwalyXQekjhqE7UTE8KYvpzxSk3qynKhNmyJHm+06TqB8hSO2svDp67K
Lo3qLH7ONLRmy7LgZe0OFF9U+BcKLH5a1xZhmYbWbVgViSJ1ARv2ySlqvBhNx5bbj0GR9AhDRWuY
tU3jXQY+P63JGk8FeUkDGofIC9zfatPqb/+/MuKgxnMWj4BU3VVHx3HjLrWR2ZpG1uy3p64zR+kN
Jrdcd3JZYmUt9zGov85KxhMiw77M4ddAb1GP9UPui5dJlBvNS+8xEb6DXD6Z4XqK9tnjy154wa+B
c8uZflO6/1zeYF6a9S6LHOsK6NoXBQLQvFZPIJg6t3l+Gqby4q+pBXDKMI0eagAlZhYtug3g/b+i
26ATnxv/G/icY8+Wbzfopx5nJEMKzH1UTl/qDlANHudFHCXyc1rm7l6hqWKTiuqhRjakqewZcNpJ
CloLIoadk0tbU9ebcQz39QDDRUSUuwG4vZyp3nvquXJQH9UWsVI/m/a4sfoN89xU+ZWdTX2b1iFt
8RFdz045Lb8HbTHv70vItA+aETcpL9JhEB6gudbfE20PIicvXj8+sa3WrAccZZ5XpEGYfRFrsFdq
OUadLcthcBR6YJF6KJDH4oEDj16fNHYW6T4sEnhg94VjcBaBdhqrLPU64OOyS+1WZ7cQPzrhnQpw
j94f3rR63ZiB++gOTQS0WSDBFnX7nFJiMWDD0HpzyNywcvQLyDz0xAfK6/3aRBa3bxCK3hrSyCoN
+rT3Lp0Yg52slvc9gph9oxrLzdbgfPTGEBW1bFFLC0bTPtv74ktPvoU9XuzDywqm8fuiN33EzRxe
2VSVJA7AbuCmcwWaY5ZkaTyEeDwp5qq23BtMU9z+fzUFur9EqXz4HtnLQ8Lqz3JODyif23bj0TtD
/LZPRKsGRHekbndtp8i+VHTdb5OPdgILd1ijYkVwN9YMMF70UhfhngXidH940xZrN+iq4TWcQO1e
ehTKTWhULYNPXYpyiYTvIiTk7s9i2gHNfKuk4SjK6NmFgSFoAo1MgVKYwbGBfpo+QjNfJpZmrXvo
Kcrz8bD7OHIkH9J8v3rf07rbpqh6m8iwsMJHeRYUVQ7nOlTHLCOfomVTcS/39RaRdGp9WXrAXk7C
6DQN3T5RyWcnt729GU4XvT+kJKobFgnsZVSfX9bwd1ouP6PwL/VtTXeGLdYbRaZgbUg/AVJ7Ctpv
TdnEoHf75vabnnYgHs2G5yIoFPYZGpRXj00q34WjLUtsWvnNc79yD2Ly/YzNITY2ZGSXl/WwF8lK
d4P0bCBSpik0I5atHABgCU89ALB3p2T1BdDFzQPszuZGDceMTh9WI0qt0VR0299b3FX3Piiog2Xb
IaajAYO5iidpCuUcSE9O1JHRIYgqyyljEo5mvTmwWuVclOwSuOyhEU3s0/FhnQqLhzMMr/eL1EyE
kQoR2hHCzytB757Irws89SbXpneMNLxyOeCYbvmr7Il1+feCoeOcb6pl476O/evipSHtGsEufkdP
BeBO+iX6wQtbAsUkHO30JWvnptE8sosDtj53pnFA+uMkNiY+dfqwNiiyQYU+hFMHH0lXXvoK3ec+
8T/eF77Bq+ktI0K0QZulyP8Awu7Zn4qDw9RP2dS7sLQ5ToNh6Yi/tHf7fgkA/K6qHDQ9I+FZtEM6
2t34CdoBHC6F6OoW2k/b5l0+iYeyzw4jnc55wj7fl5LheNT7RhrXG7k/ImwRC68OpRx94ET4y86t
hn+WErGSR0GScn8uk7g0YxZIRGdSYsejqidx70m1Z7Qft42ud40UvlhAAoH9Bsfpo1zTeieC1lZ7
ZFAmvVfEK/CgULaw5MBL+32U5x9oCUIRH9t/rDvXdtwYJKS3jdDRCaOoQbBal2OwTzLZ7hZPfLkv
foM9640hYgRjqxtQBJFS/h6U+tzNaErJrIx3Jhnd5n11VibemNblhDgMODPF/3F2JTty40rwiwRo
ISnpqqW27urF7W18Eew3Y+2iRO36+heaUw/dLAJ18aEBs6gkk8xMRkaggEgeuCFAd9BlL+l9HGU+
lamC8RaTzt4qrMtSbmY4wT+Cuuub6LaJFKrUVNYVS6Hdiu4jhLyAqj5h/4dlgr5ftOdwgq6UNejG
NUzpKbecO3et5OJ9kedV5jByKazm3LtLPJp/3/4W1V6S4mrXXw2BBzfrQjzjwWbja2PpOHJVO+kP
RwYnwOQn5IK6SuwZWbyR/pKuOl1DxUaSG0KIi045t0e8MrTFtTJAkJO6TxCNjbP+LvJmn8ptIY3j
GMwpUFChBa15UKY1nyKWoKSmWVdF2UlWiaWTQY1+GPfUnqBT9FJt/WXLIABQtmEJ8uwp4Zo9q1hn
mVXY4IgexTZYYCZbxXHK2C/HdO+ifYSdJJ/eaJmXA53w+Fl0eFbNoejzZOb9oAnvVCu9f9P7I2Pt
CYgHZtw+zngW5mNa1VtgrSJqVx25jco8Uni9LXlB1w571XZLEL84VdBP9NdtF1NNX3LemQBjAy15
elnTLAS784Uk25cBVYrJ4r9v/4RqH0le3FPHrzOc2xfTg8bdVoa++8NcAfJECsuaH3z93+3fUbi0
zCncDobhNgk+xSrrcOzSYw/GKGCe4ruGl1tGXEbHbSLdetkQYPtWfczT/DIZvSaOV7xnyU0jcwVJ
wBX38KVcmiDHc0TevdTdz81tgoUjECiaAFPQuLbqx/ZQ6t2mncFowSGRZl0SZ4yFWZ8GENAW4ISb
Vz/icxNW6e+61slRKRZG7ijxjMZrWsdBCZ6N56InT2tZRbmj4wZUDb///d3HCLEBGACJ4Ms00dPO
2bagwtnO7tvtdVd4nyxktpYlmZBBkwsImX8X6fR3322as0M1c8mx0UjL8DDHcUvM3dm3q5ga/t/M
TjWQVNXwkm9Tb0Xx0dpwQ1T+U2b5YTcVT8V85wUkt5N0jWvW/YSai0jB9xn2YJCxgwKE3n502/Kq
UEZuKsn93pkXC9t08zbQnNEgZ38NEOEshIf6URPPyRcTiCt70z3BfmwxPAb9dysZwhzyxEQpNV0T
9EHOCC2dsy10/Bqq4fcT8t1ONfyhKZ0Z623Z26Gd6gg08RfH0JVhPt6pRG4tcedcjHypycWnwo3B
nuccbWHpmHs+vimI3F3iua0PBKxJLvkwPG7gOa9n79OyTlAYuK/iT2SJs2LK+pyPu6uxJXSYG469
fUhZGd/eT6ov2O32zvy0MMaVeSW9NA4L0wwrLCCoTOh1NH/e/gXVAksOLVLBq8aAjZjRnxagnFur
faROqzm2VR8gOTQzN9f1BooFLsfLOs6RnZSXYvyfn+iOatUWku5q9HQ2QDoTSC+w7VO6Oi9Md7+p
RpYC7p4lzOcJgpja5L9y4TyYVEduq7C6DOFK8j6twX+HSfvsgtJ1lEJ4Lxe6xFk1vOS1Vp9kLl98
ctmmDOUFcS5TFAltqnn7UyyqDOGapyzB05yxL6q4NA0NZjN9o90/qfb+Vf3C/vd3+76dGZiNWIqs
eZxFgCfdcEzqb+VWHJyEhXftfBnGtaCU383jfglXaRNwvztwDgoucAfcHl+xfWQglyGWaptafEPj
+nPQzh4Lpoxr6r+qFZbctkWiaVmt4VymuflU9FY4GMunvtJFWx8XqIhMIMxBo+EaPWzD7OpH0dsx
yKxO3Emf29EOnUx3eamWWfLdjPQGwomMXPq1PGygHew5vYI+NWwSHaBdtQqyE9ejsabGSi/eXH7x
gfyPWGXf94pGZEQXmgg2yHvDEeamODvFGJRe95Jq6bwVqyAjt/JqGwfbzLYLn/nRAUW8D0RLk6I/
y/Njx/U0z6WKVZA7RcoB9PNl19IL7z/5ZchrSHo9GDpROMVOlVtFOrcxkppxLIA1BUY7HmfDD8e8
ONzlZTKYy2BgjSR4p0AKlRRBY2w83HKh63Oxdn/6E1REZPpg6ljdYHtAt0Exsrx0Wz0iHS9+k23z
D5MJMYBqK8WxWTsSGHT5niDfRUhc85Ak+XJwrZFpki2VGSWH74we7U4boZd5Mi4UFKrIek+sEKfb
ZlQNL93T+VybW+4O9OJXPBD2l2Z9zo2/7htb8nK7p/a0U9Zd1s4PB+K/IcQACbbzdnt4hYfLuK/B
WZGlEywRaFf8mCVijAeXf7o9uMIuMtqLM8oXQNYAQ1yHr2nrDMfMyaA3a5v9j9u/oJi+jPZabaul
NRpLLkUqCIlTIyVAXbDE0IVgqk+QMmcyFWi7dXAP9WDANrrtULX1Jzo3uqKbanzpruZuMTMT6sqX
zCpAON9E87Accq6rtKmG3//+LhQY0Kg1FVWOQ5D7FTL+ngZQZN+iyks0IbBqBfa/v/uFdqadly0m
vYi5uNpJfSp6XfOmavKS1yLfLIqZgrxymkSAzPbEjL9yq9Uc3KqJS04LLgdzrDqsLEjawh7dNg7T
AThUQ0s+u5YOhMYm6NL3VQoqE0JG/o87joVOzl1lGOlatpxNZF5XAzU8DkeeiFcrt4PRvU95GtqL
/11Swyq538/A6Gy7ZgvvsgOp7fS+o1hGeTU+M5ykxKLyPj1MIMNZvf6wGjqcu8I0MsZrTecqKbwJ
hKeZGdprfraASZgnXfeCanjJXUG44PXGZiH1gKay6/hHsdmR3ekUl1TD739/50wLTZJtbsoNBaI+
Er517JfmofWml9unpWp4yVfpOJvMZKjgmNn43NTZuTVBdeHammhCEXHJXL+bQdDMmk7kYo6pE3VN
78SEFcPLaBRmTJoe1BHMnnQMxrvJPwguZPZf0Ah7ZTZU22UGwmVEPCfI9pYimF8sct/tQiU/Lmtv
XFYHmWCWsJim0HvK79Lm9gmVXLgs/dUcOVAK1VptIasMyDsb630+JmO7QAHceu6GU9+uOiuYrQZx
qY+WIU+HFlcccDK6a0mqzUVOj9n3JjQtCtIH01pqsjPV4NKVy5pmWxqUaS5+bce+3RzqqbnTMJL7
DhTE5gleVy5COCT7bvtO3sbJ6HDr0Uv9nAR3+Zn8bJ25RVpnjoHCUzNeBMej+8LOdqdLnPZz+IOd
L8vaThv3AEpGacUrwZkB5aU2rlvgw03aojpnOGU0bSXWfeLic1FDzu6ur/oDs0YGM7Hh44Al1lHK
30pw5KxsiO4bXTqbiDeInvktu9Cuu67dzx405JToyFgVJx+RQonRdqauAT3UxeRQAWaA1rc/TQhe
3zd3KZQwLQdsZVPFLmtePDbGGOYWudaFLgZVnHQyXM1ce3uG0hIwO5V37ZL+2FXjxTDW0Ozs+3bs
H+zHRQLQV9OxSz8mn1CwY8L7JNa7mhaJDFnLZ6tKkF8CLsiN2KvJ60iy80RWsFmX92VJMmzNmEnq
NnZCL9UwnlbCIVDITkamY7tSbB8ZttYtuVHyCgGXm/dhmq+HzhZxXtz31EhkgmOvs0rRGShUryUP
8U5w7CG8moLg5a7tKcPWwNKFmqOHd6Ga0+9Zmbyit+phbnQyLyrjSJ6LJB/wkwV7h5rsZXJH4PrS
uDWWL7dnr9j9MmKNTGY1cKtYLyA5OqBEFFTVENt1e/J8dt/ZIyvV+4h4/RSqTxfH8S+0d3Af8/O8
6tIBlYGkMMLq7K4hHDm2VXpnM2MIe5O/XceIbxtINbwUSqwNKDnKJWMosBQXKJhGHcIK5utKUAr7
yyC1ZrTHrevz9ZJwJ85tI+A8m4J07p/F1Hy96xNkrFoOfcK0bVExndv6EYwxuCyz2CwzzfruO/Gj
C1OKKHy/3oBGB5i7raeD2GmsIF+vq3J9ODhYJyTzO2XhOLMHmoC+ie3ykI33TJqhi/+/uYAYy7z2
SjDdtPx5Id8rHduHYr5yAoYEus/Rgcevw9C4B9rVdkA8qrtoVaNLprat0vILgKmvyxCjLO3pngr3
///HEsIa++58lxlNFclY08Ea5tqg5zco8yfqPbHqwHUE2B+6EX5h//u7XwDgYs08avJrnoyRlR1T
+ksUTHO/qsyy//3d4H2feeCXhVlKswmc4SfTqTepBpYCG6/cqANcW3MtnAG1U0h7bpp3KpU9pKBm
XTqXWB1GbheBN6rTQluQOt5TMYWxpSNxs8EsJ2oMng+HAgODiN3bKo2xVTOXPLJt/GytXb+5AhNi
1lFDfhimZt4Kc8uZ1QbIUW51gl8d/mz717KN7jgAmS8nVL7ttJXvYX+04HI0yCnNajByxbcHV01a
8kk64kKuehi7BoViIdI4H3VdyR+X+DFxyS+NYTFWscDWqHx7r96lPyZRZgb5eQF707G48F/icPsr
FKsqpx8CwsFeMbjNVeRfGAGHAaheNUOrDLT//Z13jmyYt8rE0ASev8azjp9RNWXJOUva80YMYMTp
mqeEh4P3VOqg40rDS+6Zm+la52R0HmwzgUy8k1lPY2vPYTlCkwpCilVQDtwMyFL8mDrrlZvZJS/H
NrRZsoSZ2AqNs6lsJ3nyUJeZOTfYAIVXR06XoN9U126hGlryY4Cms6YBmuy6TcuhaNNYrLr+on/R
oB/cJ3JOUqwJBPf2pfG+rJf2bH3fohKU937YH4oqsL9DWfg0ag4NxTaQk5O890rgFWrc5NuLhQCk
f5zvokpgvpyYFONWFfME6zeTe8V2C11rugdNhqElz0Z279h4fASZmf17KT7z7rW9610IQ++Geudv
TjJaLvqrd7Ho9q3KbTQSpyfQ1mncWWVvyZ2N1QaMy8Xa9mnxNpRrOHrJ25joQhGV68kZCYSBGkGs
/SSK6p/00B2zCHt+uaCOdzAf2Kfy2+0TT7H/5bRk8IaOCGApr+X4SL23ztHsR9W4kss6oBNfEwub
xna+L4j/IPu2Mk2uue+Oj/xK8ll3th1uelty3BA1TOnRGk4WBTlmdrzLJnI2ktKUl1lHmytCHZM9
rlRTo1DEl3IGAqmxTYDZG3S0efIgIMLU993DYOEKy7+L4c7wQW6WKe3Z9buW4KLx37b11N4FBWG+
XHDsFlC7jRQ3PHfq0DZie8Vxtj1BKvm21RUeJVccK16sUGgBseFs03CevIDPYNNIdPmZanjJYTe2
VHbGbLDTOf9bjU+b+LTpah+KvS53xxTF3m8z7EMXP93RP7tawRTVpKUL2B5Wn/V0gXcCvN22l5T9
GnRnr8KLZI2U0TdNURCruQ4MDTzZ1Sp/d/5POsW3l1NlFMlJ17HoG98GzWBKzcgZSeRVupcBhVXk
RpjK5NRKN8y88X5W6SNu8EA7bdXBK7fA4FmjNSy0yV3F9+ZsBFbAv/hhjnaqM4+y2I+2l9v2UX2E
HDC35lT3Cz7CbVr01169GvT8d0EumS83v6wD+PPGBrdTi84dtLHj+eSehxOMvH/Ou2uV03xoCo6R
RfowlG+Dq4kElHaX/NOG5uxctRsujFeALU/WyYusJxGDAT4u4jQyNL+j2Jb//vy7+a+MkQW8f7BM
Sc8rr4LNmzTHu8KhZI0UNvNqAx/28GDXw+s2zVfaOTGocg+Fk2p+QjV76VYlae1MQuC2nsyXtfxV
3gUAwqpKzspyUEUaGVZ1Sn4uxnduvizr99v7XMWmLPe4NNVglIuBORun5JUerFP74L1toRPWhzSi
0e1fUdhe7nTxJt9orDpDgYw/Je1haI0wGY9rpcO4KAxvSt662VPSCAtHvFnFRJyXu8CPzP+jjYVu
pE4LhHlesQTcfpy219sGUU1Y8tPMJVU/zxiY2+0FHI9h5dylKII57z/5zoWK2cwMf0+ZPDqdINIR
NxvuPKYj4VPNXEpo0fxe2qON/SL8POz4FM5zGd1nFPk6RfFjs/egumW/m/TqiC+3x1Wc5XLXyjjx
1mY1SKXdgRyY+Lue8XKQ6pTrVKNLzuk2TppWDfa2Tz8hSbIpxOihan176h87jid3p/SCre4mEKfX
5RtPn0fjUplf5vyeJzPm+d5/t0qVpJlTzFhLaz1U7qtpR4WlEUT6eJt4cmMKSDJzp2TYhSlP/k5H
ewjgS5oE42OL443nv9Me8m1ZrGQ/TdyHgdSoXZ/sSUfLojgQPbkjZaaGyfmK0YfDGJtxE/GwPJI3
+8AP6eGuBzNYXnJSd+28lBIG8yw/mvEpXZ/Mu7TjMLTkoHXZtLO5p4yjPQVN+pAJkGHzYNWBblQr
K3npOmebyUd46UrYeSyyh0rXoP1v/PNn5ujJYiZZ59sJ349b+zh+tSLnod0iEJDHydujEzqxOQRQ
P+h1uhOKmMbzJc+t0Y069Aks5Z9sqGkc2kN28D6bz2AOj+dzFutOZIUTy80q5QKVCGvBZ9FpDZfF
PW3CidlkgJrkLq4l5smcw9M2Vea6raiTDd9bfwyqLgvy+evtQ0jhb3K7SkYhPJKZSC0dh8W9MPE+
nURgcg9vD68yj+TOrkWMynKwDEbthSU7VN2xSe3Ad+87iuQ+lWTIDRsktPzK1uMoztOoifZUZpF8
uJwdEJvUOJs9/jfx4sJ/spPDbZMofEzWLOHF1HfTigc6o8iixm4ia9Hd3x9XOTy5M8Wc0rErHMza
8Y5d8QIx2SBNLtC9GlxdLq+avRQGoxZM4cqYfVYf8Bw664jjFBT2UFT578FfuEVBPI6dkp29I+R8
L8OFn0VQRmmka3lULKrckQKivm4QKzZLlv6sy2Mvvvc6OWLVeSO3o/DMMNs8hR+VXyF3nJ72h5Ip
7HkADrDQDvKDritU4VFyQ0pDii0HFGZ98NOHNn+2/G+1Fbipjv1DsYXkjpQRSlD+uvnrg9E1nxbn
n2RLQ2YUD2bhBT7IWW77gGol9r+/i2P5mhZdtvvAYrlHDv47kDAfu/sI/JgnN6YMSZGjVQ17Ke1/
QUEgcJHY6pIq1dSlK9jiQ9723MQVTA8rx+ZM0cc8lZpXWYV7yTTDRsMXu25QQUxHJ3BcCEIud2Xf
nkwwDGzW2k0UF1VSffNq9tnn/Nt9iyl5ru+A8csmOHVmPA8ZQxOuaLvjYoluD78HrB8EDnKXSdYP
aDWdseGFXUfU+ZpYD3O1RluRBM0Sr66ruaoUCyv3mjip8GD5GW/W1mtJo76/ZLqhFU4l0wmjY3CF
xi9EdQBYzyHkNk7B7B4TVHC19DGKFy9PZhXmKzHqHDSkV/57jkloBUU0/GLR/J0c5igN93M01Sy4
akUk792Mep7qCvF/MtBnxxm/JDXayxzWRdy2I5CaxXOmkzZRrcruKO9OiiJNhnrZHcLOlkDkVrQM
AyBiOnolhb/JHMNzlVaAhcArBH8eNvyr2UwqE0mBtN+b2ZTnKGXW1me8fJ2T9kvCr1YDncgpdLOv
t11DZRz5Ml6mzAdSi1+T8q3FyyNeHe6imGeeDHsqLU793EXVZaZvQITFQ3YXgQ/zZOCTlbTt2q1I
j5rs6JLrVN5nDBn4BA3dKmlmlBfRD1qbaUBBMpz977ahFdtEbjtJPD77FA/WD2vdZkGJYDwo7P7X
7cH/1aD+4ISTwU8uiGhGPGh6R5d/zqtzYc7BZP89FF/W5a8BqpK0LoJi+pIkX/yiDOziS0s0JWXF
wSSDomjZJ/PQImoZWRJ65skzv2b2cQB4TruRFJ4g8w0PTLglVC/213GjiVrozPuW9YJe1DcuunMB
tdQ1r+LbllQtk3Q3j9xOilLg9dBd8AWCfV9c6DbeN7bk0a07dsg1kIVxiGykoLY63zeu5MOF62dp
TbAEeA+KzG2LlkLjECprSPeysxSl31vu+jCaaeSQKuqQPN6etCrclYFSfeNQsog93BWBffSOJF5O
3ud5DOpHchDHJNS91Sg+QkZOLS3aJ9FEiYpN3QSJxw7E1sGCFKenTDKcmQNhE6jdrmn7NxAuqOyB
e9CZNSZSTXyP399dXD0k4UcDoMbrWL8JcJ50d4peejJSCtzI7ZD7iG6bxp/DBC3qQe26mu24T++D
s4jsn/Nu2l6akhZA7+ZqDOdp+CcXZ3BiGsLTWEU1vOShVUKhi9XjIHV5G2ztyTdo0JqxO2viZ9Wa
Sl46mJ3j5T4Uw9zKDCw/jwd0j7FS15qjGl5y1m0gA9DAC14o22vDrn3/vdL1Bqpqk3KPRppmi5Hi
Jeu6PQ+ROPdHWgfba3ne/ck915qCieILZGAUmDbWfsk3fiWJP4WDj/YhOxXokLXtOdIcDoqtLwOi
XCDJy3VBiuS8DU64gbE1bKIE4CtaRf0YGscqhsK0ZsOqAl8ZI9Wlvdu3+69ZaVydcd73QYVfSw7z
wc3C6usaDWEW69Jvlf0ktxb1XDPi4tAwCQ9mOn/pGhPi6OPbbdupTLf/7Dv36xbTmqC/w6/cXaMW
b2gdu+8FxpPZhx2jBpk6iOKu6Uyi3i3DQtyXWsqAqcYx84kxODVdMeGuDVmvyTRU1pbcuXWXZJm9
vaCVDEFZVQHZRJD6micSlbElbx5cPF2CvhU7x8weN9P5Npjt6fY6qiYu3b157Zp8ZkhbpunbWp0r
sAs0qWbHK6YtY6TszKCjveD874T4nvn5FJKabJoDWjX4Hsa924CjwzzRODlSCo+NB0IL+1nUiw6a
poobZIRU1q5VRvthz1JBW4sqWR2WYXrmj2tUR3l0p5fKgKnRbNpBWEiGE5AgpoYTTDQadHeMykSS
j85tZlnDgm/okyoaeRpafnzXrpGphKmz0InsaH8y96DsXKBetUDhKPSdSZeYKiJ+GTCFbh+Q8Inc
P2bDyRjxog4F2MTOsTvLMNfVmhS3vC25rbv1DPhABBGWSMaw7S123ArRnNZV/PLyPHm5z1yS/1ab
3TeUYiGW5hnLMNCHZQlvD60yk+S/a5qXLLEAifEcGgs2P1WFEy0rOztuDq246b7zTYZTYeDZaksc
9zN9qMto7i+t7rhXrIEMphJbCYZwiqfOnK0RoekTE5Cosf0+gIAfiW6bSeEKMqews/B2giQvkrui
RUNDF6PP6b6DSMZRDf6YOZBvwHvAkBwnur1N91YgZCBV57ld3uYTakrFuSWHrtRsGpU19r+/Ozvt
TBjzPIzYj+gGWLf0bLTkvrjg3/P03dCzbybbkMMapK+C1GvCNvvn9hIqbioZOmXWidHXE1peuuqh
hnBbHvLx931DS/45sLya0gG7Y6TsROafyew8D7rShcrYkodOXdqU1gqLjOCwtkUVtZ0uu1WYRIZN
QUEcBOgNKkmQKDkZSxbVhvd98e8THvZkwJQDYm8nWQt+9Xb69vYnHdygr15v29zHXvsgf5PRUrSG
1X2326try0+rzPogKaBRRb1g6raHXKBGi26kwJh1gruq+FvGUfmiTEA7UqHudkk/VWPYfSVhD1lo
Bt7GgIuIn+2oPPT3BVbmvmbvHMHbQD7CMwJHSNaQNtXXyl5jxhaN+VRLL7nw0G55BgFM9CHSh2QA
W9NxuItSkXmm89+ZTz3mzihWptpeCor5X6gOyqZcA+nC3cpckKHA2F4ZlF/tyy4B7g4BO5d5MCMF
C7NTiyTS1wT8KitJjm2Kai3RJYdPsX9v3l9+fSTDffmpzBHMqIE+MBvrOw2nSQAp0D5u/j+3fePj
I8OVAVf+wAzaUoHzmVphW1qxW/fx7aE/togro62maaxYznCKWgN6C0DJmaL+kJiV5mZRDb+HKe92
fW7ZEKQ34GOOxSDHfSjLKeh8TT7x8ZHhypCrMuXcxssEojVIvSbtcKopfxVkikxW/WJmdhzr/R0b
CIvbtvo4tnJlEJadmlvbG4hM3PazGN766lfvp5Bwey5mHQuVaqUlN65plSZoEsUnsSJInP8lVDN3
1cCSExubO1Vjich2srNwf46aWl07nGqNJR9OB9ISH03b8GGE5OsCbv0mcu3P9xldctmmyMWU4E3/
aphZuFTLwXeWV0uAh9vYYnvY7jqeXRl2ZQKsSwlp0dngnjLynCbPlaN5q1CYXkZa0Rpkk/aCQ6c3
Xoj3nOkCZdW4UsYrLCaADCn35hdixQX1rMO8mLowdh/lz/vYlfFVZgXugFlY3hHRW+hu2as5fRND
GluOFdDFCqtO91KqcCtPqkzRpnZacz/damv8h3ZD6BkV4v3vedY8cbvRFFhV1tp377uTKM35zuwJ
0T8flHqll3/uSqGBfqo+YP/Jd0M7dZVnI8EhN/WX2j0krgh6iucifuhNXe+4avqS/4J3dBqpgdCf
9heIIibOXTeiKyOvalpvPlSeMPf009IfHV4EtdCcOYqDwZNctxq6suuGBumKeTWWR5aAF1CTQavM
IQXReHnEa/2Eo3+d8bDolGeqVflWzFoGW3FWFOW84ThD+1cEDaZf/kxfxZZrLi0FnhRE6f/dLWaR
pJwWSLbmV/DDxfRgfOvCFDwDkXnOqmCIjaN9ystQ2wn9cULtysCrlK4OBOhwpyzr8k/fQ72txQ9X
3gkgjsPtQ1qxHDL4ytl4Pc1rgSugfVgaEZpa+L1q8pLb2m5fDb7YQx/zm2f/z/fenPKpwkPz7Ykr
6nqujLjait6oCiup/wVW08Pea90+uKGI+3N9SGJd4Kn8Hcl/UREgSysq4D2v+6Nj/srO2yfrCJBd
3B6Nz4vGLxSPMa6Mw2rwPNVnNEUB8ctySE/NYTr1f/XRFlfxetKpUKtcRHJsd976AqcGFsX6KuyY
8Fd/1tzDqp0kOXZDN8g7zSjjuiBu6GgW5919GHFXxmM5ue0ufY6htzwmxsHW1YYV1pDxV3lJM2dK
US0oCv4IhbCTtXYxvEDjWwoP+AODNRWUlAuMPfRxzV42Clkn46m7N0SX8VdVA1EqY6/djn7+KNhX
n8A8lY4ESjV7yX9LHHVNYQNyxYoTmU55MQU9iHJsnRCiyvj7Pnp3904VEJMZqP6vW1NEqERaUwsS
4fj26aDYjDLIKkN9oPP3Jt20fQEeeUo1WZEiYJBV3I3Sd12xO6lrfWXNW0O+GwOqY0bUMM21rkiN
ZCF3CwovTucDUOLxg4+QdpmsQ+bmh3aOO8t8dCbIv7qz5kpTrbHks0Nui7LIjfrauOfNL8Fj+MO0
fxP+/fYqKJZYxl0tNF1qsCLj6BxbkM+aZTCyLkzm+wpyroy/asYRWsQFVoMQ85yYRtiB8//21BUL
LcOvGsi8sqz062vS8XDaom29munPisfdoDnwFVtUhmBN8+xlLPHqPbkwkVzomiMV2C5XRlh5lNYC
gmz7ReKCH/fSHoyn4pc9BvzRPFixeeofDE3pRPUNkg+DSZ6NlDb8WrpubHXdCXVizQL8+yDxQRoj
c/92CVurBO9RQOf7z76IyBdrCPYnfRHPEX9c4u65+kLD6Wt3yOI7zw2ZAjhrhwXyYhYeC1Eh7YD5
RC+75oNUtpKuXrprgE094pXSd44ThAiSRuPFKjeTvBhwnNz2EuDEEquPe6eLEpCyC0gj3HYFxfAy
8MrwCz4uGYZfZucBz+N5QKszFFo1fqAaXoqquZc0mZtgnUldH22aHVKje/ELojmDFEecDLlq1soY
Z1Tur3Pz4nefW+8vty0Cr9J07ajCNpmuitQNIyhAYPpHPC6HPfgD3C/WhR1aPEAG/L7gSgZgTQA/
TzXQjFe3TPoDmfB8mvlzqUn3FFtTRmBV2C+O220YnbAAhB8RQRvPfZtHip7xKA7k/4JzdED8YG0P
LapMfD7cHlw1b/u/IYQxQ0yvSbEza6c81Cieb5CdvG9oyVvLqa5Hf8LQjTgL56zF5at2u+SrA4Q3
DNyEaBL0L1ketfap0pEUqTIVGWiVF5vNDYITBlRdY8x+u6c09uOSB+YYWkhWxlOvKckovkKGW3Vt
D5GmEr9kOmbEpiZMik9WotnrKpeS4VUrKZsmZxi9eARA+bCdIPj5pcabThYnoc6jVJ+wnxfvws+h
qUBa5O4XvPhljn+V9mOhezlVDb3//d3Qo8GLjIK87JptL60d5+1nV4eRVw0tX7h1VzR1igvX7j+B
k9jpP/Fc40yqoSVPXSwxkETswID692ik4MP8NOg4cxSHsMw71c6tl4/DnsCxU1nG3iwCYgb+8Pm2
s6qmLjkrnylOF8+pUWkW6IKlwdSLsNVK2qlmL/nsNC8L5CMxe6tKw3kLxwKPLfx5FfdFUX+gq5pi
GIVAmJwjWZnffJ2EtMIsMgPVUptGP0Ob9WrZfy9l2Hpvla/Jg1RD72Hzuy3eoKO2SipMuSzpAzog
/qnT6hFPUhqLKCwug6mG3CoodVEzLcf8AJlXb3yFsFRc5romYcXNIdNPGZM1Ftse56XGy9A8Ed3T
tMoukn8afbFSaIThYFztsPS/imkIbKqpVqsmLXko8s7M2CbUNwmdQB9iHDKzj+7wIOC794V4t55D
Tse23zb+o+f/89uzAHOqqL7eHvvDVApj77Z6N/acksnhScFOkGDoX/x5GMLV6n6jNgj15tZE69ji
jffsS/yWZH8hzLbcwE/ww+1e07kNeHEocs1rkOo7JPPXZtnVrCb8x1r/TsnLVF/d7HOaHJ2h1cx+
D3n/SHkweymeQUZooeg+4xem+dHiybn0zCg1p4Pdsm8W6aOZWZpL9sO9hJ+SjsxhYC3t/YyevYFD
q5lG5soOt9f7wwoGhpaOS3+FajCivvxHnrhxRfLIbIzfi2VfBzI/Q/81ZCCMbTn9dPvnPnQ5D9rA
/91e1DaqZMUr3Q/TLA9WvUXjxsIk19WZVcPva/Vu91r9MtqGBUONE4lAGh8aI3hNMt2tq1gHOT2p
Zm6hrdTkP8rqW1GtAUPv8G27fHiGwi6SS9e4VPqqMLMfvXWZKdpYwdRLn7pe4w0qu/yftC9bjhxH
lv0imJEEQIKvZK6SSlVKqRbphVbT1cOd4L59/fHsmT5XjRISx3ifJMsHkAQiAoGAh7vi1Y3dTQ6g
K/wcu/Kbx/IAlZhDPfMtOwDeXnFkO4JdOVGRvtloCrcc78sUz6ex/jNJBsOpWTc/ijuPfplPg4uQ
t6AhpPLPyTSHo3PXSUOOrFtZxZnpapdU2Bh/lNPZi/iejT9ur6xuZMV3PbLirnXi/Oy69te0p2vo
W46JYVg3uOK9ZZN4fb9U6VuNSzTLHw4lTw3hTWMy6vkE6q4layfY+tRnkBa44/1yn0evtydFN7ji
pzNURaN0cPm5dofHwWafvYp/Zu6mo6Zg6pkEqtg0XvKan+ncOU9+OnVHu1u6r7dfXmOLKjNuMkUr
BO+4fEuZFQ5+ONUMrUTP3abDDt5ecVYrzhLgCwd+7rMiCS3iWbuCusm+nZbSULfWfYLisFDwGcp1
uu7yY4Zb+irsXI8FK/ihy8k36dZojFNt+1gs4Lwz3OqeS2sankHxyZ8mWZtuvXWjKx7rZp4QHKId
ZysnTVglrhU2volSR7MrUsVph8LrnRxYPLRGzuHEQRJxSesqID3d+xENhjF06+fb1qRzBcWF5yHu
HWbBmsCsEfDktWjywM8MgVkzuHpYQa0L0EdrdM/z6AcepCuz6g+bm1j8NTmWemRJLNmMZYz8zQIR
xVqlLwXlYTY6gV1Vdy3vNuX/gqlNIdCxKou469wTVLWaHQpr8VHwxsRgfo05H+Rx6vEltoYuu0p+
v4n+IU5p0EWXvs4D6u/n6BKVm65F8RGKVw9VTmrKkJCmkKAquPXgDJ6hrKlxBbUtxJYrsuio4Od0
yP6oKbh8rHVO9rftUze4svOybu2xxXTV/XztfR3T9VdrPIDpxlZ8uIqWxXa9xD2XUTxDX3Va67CQ
wlgX1Jm/4sZOPpfuWIz87FDKd83SFQ8N6OP2Iwx049wr7ouUxO8igu09FwSih1YPWO1VnG0T345g
agfISGMC9K7kZ9z8nfy42Euv2I++fd9nTii66nB7lTVOoHaDuNgL6sRp+LkovMPSpF6QSLYrRXrK
IIt3rdRCssPwLM2qqE0hVlFI3ja1ewa8tg3jkV9W6BV8oiwtDGFPs72pvSFtR2t/avEEPOWYTzKY
W/97Gmd7Iuju9oTpPuL6+7uTBu2YP2PP5GfPSx7i1plOq+dO5yKKpn/ffoLGOf66MXz3BMepY5wk
4RxL05DAsvP8tJJaGNI73eiKWzdMgFas4+xcrhAmHHsne4wZ2UTTDqtVHNvjLGpS1xOvhP+aRB4K
39n43opL9wyX0m1XktcsmXaLO5+W0jltm3DFlWsJknNeF/Wbx9Lvq0tf6lT+eXtojbWoHSNu1nDW
THjrIXXurCg7Nt5BMJDibBteSaeH0fMjO13d8whe43NnTfUdCsR8B5lLE/pYYy9q30hXWCSrqOBn
8Jv2uwpXos4RZNzDJnCDYGqXCHebPrYcghPBYu+80XtjEcrasesF8YiM4vY8aaKc2hzSRA7LhIN0
yK+yt9irg4jk4eROFQ5nHgqLs5A7H5clhhKgbtWvc/nOg1nejbycJHkFfj10gTWcJjckCze4gm54
xYUjKkdncWL3DPXJNlzqMTnPnisCd6g2yUthVRQ/TsSMU0LVkNelS3e8jnZLZirV6AxKceQyW9LK
XZC/g17gbUhadqWx2cQJjfdWXLmIrIG4aUVek252g0H6ImzYuum6UVC1T2RGujWICin7GgskLeOu
yUw4q49nhap9IhxtsKsXY8JTzgKZyEPrbIv4VGXl9dcCO0rVIwYl9DV2Sh+pujTB2D+2Rar2iJQr
GsNncMi9lqvzNRUyPwHakAfeskT727778WGDql0hNe4ArXnpkrfS/z6n+1ne5bQLAGOXzfPtJ3yc
NUDX+Z/u6thz1yYtjCZvlwDB6LslBtiOcxZt+XL7EbqPUFy2IeDvcN0+eavLbOf6od/cE6vasTJs
kk1Bh/qKy6IRKHGhOElexRrvBBFne4zPrBKbKolUpenNZn8Er2hLXhE299zpdxxMw9zaRKgN11Ic
l+eCle4AI81YEnBRfE/mPkib3vD2GvdSe0TGdHKlLfLmPrYmOQUcTTXOYYhmbzZYqcYPVC5eYbuy
Zq4n73vxeXGh7fDsNZs2L6p2ikxzbcUTdqh7kndHq//sly2ywm7PkruS9/j1yyYbVftE4nzgndPW
cIP8uWxDf3mohzTwnRco0xt2Lt0yXGfv3cZYxh2jBZRQz4ntOyd3tdDRlHLbMqyyxpGF4sjVFONe
ycIieKB5i9wf63jIelxkm6Qida+veDEb60FY4HB+zaGfgi6y+yTbRH4nqNonAoCzqNM28c4ksfv9
YPPhtfR7U/jRWaey5y459XC+w9IKimpZmu58G73/ot3dthzdvCjOWyVR0w39Nbrxfl9VcxDLt00j
q80iTe+DUMzKurdYWCGYs74VvWeI+pqXVvtE0gXKmVGOxBaa6n0dCNdZ6jCeYpP0iGbO1baQmg+0
ESuP3+qen7jAvU4v7kvHxNfxMS+yoGpPSO/7dKVEtLgCuCQgzRrELp9e7Cu1czsFqU93tX2KCAmg
In64vRqaXcxT3DdNm5nLicZvYPoMoglCE0/W9T//pTRpJmtcWO0XqUU7CVDqoSU5XWpwzZTTzopl
eqoEWkHblP257UsUT45sMUTZlHZvVXPm8dFq3qrprUvBNm+C1OnMS9mOx6hJOsgtkle7eSXpGlbE
BB3Wjaw4czP0Vy6Jrn5rI7TiZt2DFbebTsLUUxzZsicHMwCfyGvvxbPAvY+evk0FM6q2hwBdiHiW
wF6TGsREUp4Xrze8tsbV1A4RJvzFnlfMSO6kB5HwQxmTYHRNyskam1Q7RIYR+Htcdbone+AlxO0e
Zd59rdBtFExJadh8NYuqdolEwzh10zCTVx994g0nu8kYKXSzo3gtMNIJMNJj/TYuduhRGbqVCHFB
tm1Pd69f9G5PhyI77jZZU7/JnHyrCbvPRWSST9bNvOKmZW6tPk7T9VsE+eRJDoHT3WXZp2X8dTsM
6KZGcdLKG8A65In4jQzVXnbWzibyS5LOhstr3fCKpzpu19jEiuK3KP/Oh192861K/tj25qqnDgD1
Ux9DO/bJWsielQe7sQxxXre3qC0hLoS/Ml6l5X2yHOrzcMwA6I9B5bmXu+xpk0IG6JKU4hVpi9pd
XZ+8RmkUkPbI0PU8cMAODXedmtlXm0OGKO2tpBm9MyLmFyQ8LCjq9rortt5x0yKoeCx/6GuLEAoS
Rjbsx2Laoxf0KXcnQ8TUWL8KyfLiobLHyPHOnpjuS16f7GjaFUN7sFzb8AWasKMisQb0d5EibYa3
yrJDJ6r3U2/yXd3Qiu+OXLjZnMzeObFcsLQuuE4gVryJDgTGo3ju4vfQMCRZCb7QPj4mrtPuR47W
+dz3nU3QEKqCrySoq9Iut7xz4fdhSluQIJvK5DrTVLy37vp5gXyvd3bn+bVe3Sr0HLniHp6bCnia
J6h4qzzLpc2jAh5cW19JsoTWmH3y+Lgt6Kvsu7hvlEsUw/Ij3NodmMzHx7Zy4q+b/EqFW1n2OqIe
L3AYckBJxJp12S9F9gR5EROboca1VNjVLJu2pKj9nsfF3ccFpH8ICEKL1j71i9jEKQBezevavNsZ
UxpVAsPxU5Ilcte3sjwlxWgC8Gn8S8VedauPq4U5dk8uH/+95NZyolDI3d9eAd3givOuPZr/IeLF
T9OIwnLFyBiKKjOka7rBVd91WTZ7cU/Ojv880s9TbdhudeMq2207rizyLErObdHeLXw9Oeu2rUSl
4EUkXvuuX8k5g8Dx+Efnnyvx79szrbFEFW4VUUYgoYLJiO1PrfN16KygtC+JzYPb42smRW0CESz2
m7EaCe6p66CxaIi7y41DX4+J7+zb9bpezOgfPw9JEg6rtW+7wWB/Vxf5HZsBial/Dh2PU+W25ULO
pfMEOviA/rTIj20Tonhl3YDJiMg6vuvsMpiFOHaNSaRFcz5WmXTXvC6bRTTxHXEe4uibBbWsrt9P
oBBHidww6bpnKJ4Z06noBtzCnSbwN567hc4o01njLstodihT2Z/dYTUlODrjUTyVeEvkgt+JnGcO
ObxIdoGzGPE3usFVd03sDh0s1zWu/w018n2VW7vbS/yXRupH5qPsr7MrE+SbDSap/DWSu7o6eLkd
gFFhF/nylLSPJCuCgvBtAU1FW/loOHeYhDAMxO3PCYv3XWmof2n84DekVQ6oVTZ08d2UPuHS6I7G
L15l6mjRDa74b8QnXjexjO9KNgbEbkOGs2deJ4YcQTe84sNz1YzSlljfwom7wB5+NG7zr64xVYo0
5qPiqoq8ndPMBjgsz9bvK+9epZcZrlJ0Q19/fxfYsrbLWOUjRLTev/pp+JaspqKjJtqrLLsi73rH
Gzk5Rxn4VpP7CDI88tXaxEImqMqv22Z+DaV2i5whqBwijTpUZWrYAnVzongro1mOkqN0TxDsy4N0
9icIlNf72w6rG1zx174lkdstLnZuSZ6g7BPSyT1uGlrFURHYCVjq4EEd5F9We/oiq3Xj0MoBNpq8
KCnrNr7jkQftj2nogyxfnN3tF9cEehUtNVdznbs2TKUFo1xhf4nk1wbcgVX1nDaGD9BYowqXYtDi
4pYnyNkaUNcCmUVyDwneYjacXzWrqtLpgu+k6B0BsDElbn7vJhK3hVNer5s0IwRVgVKt79qlTQty
tmmKcvSeOJ9X61NsSvp0r6/stKvLAeqq+/jOyZJjOpdPdt0ZnEm3tsq+6uO2J0H7KYYe8ifWopKY
9c0a9CRtg8SG/MVk1cKAidN9huq4JWkn6o1wAKi9ZE0aOuznbQvVBHhVody2yjxFWz05yzk6pOsT
HeewL031A41xqtCpaE2sNeJDfFesfVh5Rw/M54X8kyaG473m7VW23VZEPE4FIWfavORpGtLmVwv9
tdtTo5l0FTUlkxnNxXNGkIwhSC4UpEJxV33dNriysXaWU/seKbGJxPaXIfYfvdjU6KSblOvv73Y+
B/pYMwHZ0h2j8hGwkYAO9Z1XToaUQDct19/fDb9kDV0amnqnWoiXDKyrIfVzU9e1bnDFX60RxQKx
zOI0J+KnfT3yeFY9GrxINzGKx8quACAat7R313sAISAdWTtBJtf9tiVVnFSSiDmjU3gnKbMHVlHv
kPQjPWwbXNldmciu9BowRoqrZdAiB2j6MOwgH0+LoyKiRto1kggsqN/0ORgv3PzzXPtPc0JMTPIf
hwFHBUa11YhtFhjos5vwHHriaQAqsPtaeo910W/yVkdFSKXZ3DgrwwR5/FvJksO0mPpJdPOjuOpS
4FiclxW5ohsfyp4ElXSP5WRqCP7Y5B0VG3VVtmu5FaMuYTu48EJHZSUMxRTdmyuu2lisaT0bQUbG
5MeUN17grMkCsvCBGYLBNU36/ZDmqJrlPliREzTs43BZZiFpn9vukcmXjB4ddupsUxFO9x2K4w5y
HBMh8B2O5Z8iPz1m17+pyQF0K6A6LugpoLmFFXBkiiyNHPOlNPjWx0kC1Kr/GSwzSvypKXNUhtwy
5Cwcoovtf8niF6szBDXNy6uoqLyJstKf6ujskOaYxvWDV/P97ZijmXYVDyVZUwnPgkstYtpbkHqq
egd34KbUTzM3KiYqZ6KmfY/keE0fYvDnFj9Y+xliPU72dPv9dVOjOO7Qc9/LIYIOdEga0HEI1sxU
W9VUJxxxnbN3uyBFV27s0tY99V4UtOMj7/JXARl0m3yxnfvIwlVY0u5zxzKEN91aKK7s1OCAEDkM
Keqr+MGbuBNA2R1PqIreYKuaKK1ql+OcQmPIU0Zn2s7HyCV70bYPuZuEaOAyGKvuEYojN9XorH3U
oVzkDvtkkSdrLP4YfT8YShOHsW6iFGce7CYe7Cn3ThDMXQIGoEW4pi1oRJY22t22K91XKE6NWE0c
Kdbo7NdIIiIXhy/m8vbgzFFxn3kpMSyI5lNU4FQuczmsU5fcRda58l7W6uiXP29/gm5o5djL0pQ3
c4NZckER5abLXdqKk4+OmNvDazxPxU1Z7iBlnQzJXd4dYvuwbiKN41ztAZBWutpFP0UPBCC+MK8H
tCBBbHnDS2NwxcW432dLXGNwOTfLMXPLdu/6JiW7D2cEgyuJ7Zq6fjpUJQZ3U/vBbyoGAGJlOot+
HI4wvOJY7QKlvKzuogdR+f+iS7lrOQVXY/qNev6z4y5P0ZBdEM6/zk7RGvb+D20Iz1Q8zb2yNuYO
jR7Ghd4517YzEolgnf0/t62H4maSUDLNtOXf46gJem9YnuOME8Pe8GHiwpma9FbWtfUvK+PnOsef
rzX6kP3DHEd88c487evkK6uta18Dz4k9hwl6ibsvt7/rr0bk35ImPFtxvmZIWJ2UK/3eLTLw/X/l
sggpcYIVt5ZFCma7CsIuBK0PKBXRug+SZg6G5dPaAAZB61MZyZ27ZicnfhzQk9Kk+aOdRg+ubA5r
3IZV7IV+/DxTGuZS7BvZ3BHRhKmDJpDZ26SYi2+4burv9j8HCpM9Scj0fZTuvGdORO7l1EaG2srH
psXUjoSBRnkce0322HoZcNjrIff+yHJvf3sBPvZFpmbcfF36SLpt9uiQ715sQ2DVdCWtG1kJIRVj
REw2Rh5mFnhQkEuNlXiNizM11e5pFo3zIrPHqe7/WHrcBFZ9kp9Gu35EnfvOkiQL45qcqrIClU2+
dobMw/8oxcdKK6GF+gCw8LVNk0AwmQT2+INEqBEloAfN+p1Mx8Nc/PJJb4gquilUoorvT6kzshqP
y+28g9xKG4W2iE28Bh9T3uFzlKgS245V91aH8ZnNDzRB0VQsXxzcI6b+fCBxvytrGrI12yfjEDr1
DxAVGD5NY9Vqqi4WMOF1a8ou64qmNb8N7Lz4lBgJDzUzp6brRQ1GhVwU7DLX7CG3m1DwzOCPH2Y8
nKmp+jhU1SpGvPnUd2XYChg2cY8Vyp11ZVJK173+9dnvIgoYgEXVLA27FCW42LspnNJNjVl4/euC
vBsaxVjwnq4lu3QlX5Kg7njThmIpUkM2pXv16+/vx3d8stiZRS9XJFkaDBC17gMe2SZ1FM1mpWbm
Y5TalEtqJQEp7QqUfsBuSxScRUZr+zMbo4X9QeUE6hE0VHWtDX10bxhMRw/N01XobMEG0Cz4Eb+w
Ij7MoHvKm3S/JBn2J8CGyuXBGesttw2cqQjaNStYLH2A4efulIjHShrsV7NArmIAvJSObOzcvfC+
3DmuE8RZZXBq3dDq2tewpnl0+UVG/aGKxkerNnHJ6Cae/tOsFlmUC/hh3UvtiX0maFAX4OfsILxW
+Qd7SMOhNIl6akKTyrYOGBKJZY9HjfXnwU+CFEJR/aaWS6yqEtJTETelhDr4pR/lj7KxmpDhvsSw
PeneXInn/eIVRI6pe5HNdOiFuBML3U1yEwkLZyqKliVJaokFFplDszmK13M5OUGZNdusR8XPtqT3
3Gxd3AsBtLKDEnsZmcikNYapQmcbgWu6hvj8AmXTsB3y3Ti/bMqfVMhs4vMky3OPX4bV2VW8BSzJ
dLTWvLTaQiUd3icFcMsXic7iL8Vazz/T0dlURMc+oBgibm9ANQyegEu2uG3QSLc+uVMs95umRSiW
6LtOjUtqvLstaHXfdF4ZtKTNT7dH19i5WgzwaTPkJUn4hUKT3BvHT9OELqHcdA+uG/4ag95tYZnV
4jLTBVWglMXLFHuB711TpN4kTa9ZWLUisIoamEyR8ss4Q7LSnYtoJ3Fbsi0IqH1UNOJge845vwi/
Di3LOUiPHLwpNvQk6ibn+vu7yeGZTYBEum4fQ7avK3ae3R9dbKo76FJStV+Kxr6w+lbwS7fvH+xd
sRPn9WkO2aE8xDvnctt+tE9RdpPZHpxowYf89yn5Pj9az8Pu+hTf+BTdMiuHhTKpphRX7vySz6mE
SlbjhG1nyhB1y6C4b+2lsgEJhHuJUz8sqz+uoWeI4v3tCdKNrrgvdC/HabXx6kP80q/xwa7+3ZfS
UBDTDK42Tk1dPZUJl9hf42wHPqxD5YM7mQyG4KCZdrV5qhEkGVOK7XtoatCzJ3dZYrq707y52sCw
8tSvm3xiF9H8MaF/L25estjEfaJ5b7V1wSnRGzolgl18dz3RdDp4G+MZV6zddgob1IKcXdLmS7KA
MzP6CW2jbeFGbVygHbrqoE/OLjgZ78a2vGdxGSSliV5eN+WKnSNVjfxrOLsAOJsDRIxkLIlMPY26
wRUz9/zcG1x7wDFrRIdpKY7FsgYQkjIYumZF1Z4FS+AyigwRu8TlOY0uSbwY5lwXv9R2BTlXXm1H
GPk/UTJF/Jqful1yyhElvZdNQUDtWrC7SNZuHfOLFQFUXBdnn1tB7JuU5zWTr7Ys9NVQALtss8ti
f6Ldn92v2CTHrTmhq30Kg0vLaR4WdvFEfu6BA11xRdrRPFj9TbwsEPq8Lvm7XdCjFi1XD9kTbzmk
rf19GZtIArWLq7grbbyZRNz/e3GLQ350njtsTu3RvLjapyi702xVYzWz/zWhfN+f5qd+/397im6N
Fe8dIQ0zORSZjoi+e8nnsUdwMxxjdUOrvjvbpWg5gppbp2Hp7jIQ6aZGwLXGddUuBhAsQRmVuX+v
QbqHLN6h2f3tYs3JRGaj+Qy1naFNLVl5GZYhh7B7ed/9KpfLbffVrbBKHpvJxLJ9b8Vu5cUhXWTY
LM8U2kzEBUz3dfTYbol+lrV37qDBxaz+6fZzdV+k1K7YlArhc4ovcneJ+zSxMLJ+3h5atyrXR77z
ugm6c17SY69px7DPTr2JrEITMNQ+B0Zqz/KJxy7NhPsCvzw5jnwRY3PfurPhtlc3K4pTT+u6gIKq
ZZeaoy/L7+7tToZyGA1bjW54xZv7HGWFuMeJqClObv8JjBj9YKhD6YZWfLiqstVNqcMuQ+sewUdy
sjoferL14faa6oZX/FiMo4x5QdiFRy/JCBmj9MR5tt80uNrIUPElgqKDhXcH4iGLi4AMcp/0hmYG
jdmozQxWkWe0yWA2lGT32Gf23TB/5116iGRsSGY1s6MyxlYkk2JYsElmSx/27ic51YFrOspp3Ekl
jLUqNxbgW72+fxFAeShAWdCQoeje+/r7O0/NyVyMVorcoXK6oKYBd1+ABtm2qMreO7LGdX0Hi2oD
6Mr/5USB2EQvz5nazpAXMx+dDpkDSn/yWoFKj2bpSV1AVrsZrLGtpgLi2+/OtvTTsCPH68ZuG2ZH
t6iKuxbtnPn06q5u9OisHJ1aZXh73nUjK57KKztKsgWBHUxElEFoxJjyaKxF7WkY18FJ5hFpQlVD
RCcOLBALm/oRdWMrxRwWd60cwFd88btTmj6iZcoYGTUTonY0kCUt2Cgx9Gzt6vWceYbU5mO6As7U
PoaWT7msBwzMjumFhcWhPzV/9Hv3kB9mE22hbl4UD6Vr49IIie0l6UmYEGc3oJY2F7lh19AZu9rM
4GRz6g9D/XeJ5ZrF/r8Si+mIolsBZVdlJOULWm0Qwa5km3O3r7I/Nhn7X5/1LoCRNZK0b1t+iXOI
X9NxnyW/bo+sm3jFQTNHzmPkw40gxJajbY+iztWZcPraaVecdLCkK1kM9x8P/QNUwP5b2Vr3/dFc
2dJ8gtrKgFsGJ7KjCrdgZF8RFtQ4ZgGjsWl+futjKCrPivISNyQsRCqTtKFnUgvQvbcC1Ghczy+E
j2LCuD5m5AeypNZ0LakbWsl6/dbxh1ZeD4T+EWGm8kNjmNENff39nSk6o7+ApRkTYk3T3vHaL41V
gWM0N8FXrpHwAwiOivVKPH8dyYRNr0mSH+nys+bToXbQFSDFKVs++Um337ayirdCjq3MACzjF2eI
Dl1X7eIkv89isds2vJIDR01OKK2xBE1X76wIOCGwIQLfYNj+dMug+O1MOQU6HcsAHMVhccTZm5ZD
l06GA4Iu6KtUr208+DFovq/ZQfKF7lKIKJI/+fEqnRttw+T8RvhatrJpUtHwS9LWQTpBFTk3sTp+
HIp/J3y1mZUk0/X1GaQf22KXjdtm/jfC1wQ9B4xFSCb9AQIZ8kcP/l4Xss5bzOZ3xtelq6s6u26E
uCwlPtsNcbEbjb3bH5vNb3SvQ0+57xaIldKT6Emcd1XBwnGuDQcE3bRff38XHPyl80BAiePT5Bcp
5BNjUkdhJSKALm5Pj+4BitOmUWP7AwQfLjN1gqXPwnT5dXvkj5VD+W8Mr1E/lEN/nfl+x+5Y2IUy
JGF/h1PasdjHB2JIp3RfoDiu6HO363t8gVivVQNJN069stWmSeav0sK47hoK7ziaqhGa91WhUVM3
xKBZRGUrG8fXGNyyQdqx19tzrhtbyYZ9AtUFyeGlUSXDlVHIhG4DH/xG6zp6Et2eEtNh981B+tFx
LFk4t6YgoHtzZYOFgpPTI8D/n2db458qHqok1TQwHw7E6qEKW+lDu69IPpVLJ7Y0ZnKqsrg2CZqm
vGttxhkfegSAhvxMhanBUTctins6bVQ1ckGxGKjT3ZrnOyslhsrMx+WN3yhcR7LEOXrykUpGfkgK
H1TS5Llu7iHG87TNGhXPnBpIWHfX6kZtf7H9JshSk9qI7t0V36wGp++rFu/uNNGu697yNfm8LmXg
tv22VVUxCFHn+UmVwh4dz3nxmwjcK970VM/Ln7fnRmOXKp2rLbqBT16XPA8iDhMb3YFL0ERfbw9+
TXh/T/moikCIiPCmsSDxc9aRHcVW6udumGOZZfytA8T49lN0n3BdnHd7E3frtQbVZPLMxgfA48Ns
ePMgEr1t8OtD3w3uzWxeeCGT5wks80HvjvLzOmS/Zq824cA0rqVCEaBYs2ZDmSTPbp4Bnop2haza
tiV5itfO+TI1Hsf8T94S1nFyBHzQYJeaPJJ6ShqcsZZOg93WXxc67Xx6cVwZ5MsQiGHXQfWbA7DY
2VVY14dsUwcNRNsVP/Yhmy2k40Jv6q8jG1jgBxPpoc5SFUdmHVTjCr5GqOBGOwDtD2stdl7qnqRl
7+LU3m2yJhWTwLyxJWj5lc+sQGtRT/0J2PElCa/MBobzgyYkqbiEjNoDSeokupT8Hj0IDGoyDRB6
mangcp3sD3xahaYKaBEOrdUtcSA9cUzpWAdJtB7r2Ae19xDypTqVEB4f1/4YTTh3Fa3BzXUfprg5
Gd3YEgAvPBcRKPnayT+D/wv6upAMthJQXN9eIY03qrBVuXZoX4xc+Vwuadoe2iWy+IlFvWfCTeke
cP39XUAZ5sIHPMeSz7bjThcoP9jPwJiaCAY1sdBVPB5CbL2TlrZzEdayi8tfkLo5jHlqMF/duys+
P+ZiqMYWo49RzEI7Ay7Wj0E/um3qFfdeQfInZM8dQLrpqYeQXJ/Mhiiue3HFva0xzouFW+KyOm5g
oXEizbZluipYtXEoGQXOos/VkrehBNDj2amt5fvtKfE/djYVq5r3Ykj6SNgXr5mCmaMjGOfpBAiD
Ig0cJwn8OQuHPjLMksbDVPhqPiatdEc8bWRpYE/f0jTercmTHHOD/WjKhlSFsULOuJsoFPf+upr4
Z9kw3uWGSdP4gAqfYtBtFN5KnYvE4SPPfyVtum9cU2PDx2UsquKnypHnFm50xCXr2SeRs5OHorZo
XniSXMjoQI9vGyYJdZ9/RgorciLaD5n/3+0Oqp2ZCdWg8QcVTcVtYEqq/Bom5DfSP1ZkE2rzN+5X
v7GyIm0L/+JN31v3qaxfKuf5tivoVlVxYeblU+dOs39xUU4qH9Y0jLkhl9EMrQKoEjSS/OetF/pa
jz1UYD458TYID1UxVKTMVyEGTIkU5DqyvREcRFXg1FymE4mTVlzG/JLGZTgRE2ZKYx4qZqpYY7Tv
ozvzUlEIGSbePhbbqqe/kbsu0EHIRQOY2pSfl2HYcevUebUhvugW8vo97/ZWr03GcpapcyHc+jX1
6M4b+6EIWlf83GSETHHJsswmy40x5TbOM2UWeD9lb2r60728srn6gq45LeLo4nUn5jzi1mBgpqTt
OsYHSRtTtlZWpvOCLiXxv0C+8fT3LZk57mq2D5XtNZ/XAv12DSZnskMIpoM2lQd1H+2SyhR8/7rW
++BDVMCU7ZcyilwPR4Dd7nrxVOzIPrCe+/26v95ul9u2EBUu5WUE19vZ5F+a8mTH5WO9RGHpmLAo
um1QhUwJAZauOhv/sxzW/j+XltdvcE5m6J1mOVQu2BltLqMkPTaqwX5gfRvWufg+dFNgW9Z+kzuo
ytsOqBKzacGBbJWfcdGFJkLjRZd2jhRfdpYSzHcMK/03Qv96sfv/CU+kquZ2xJIa7cgjFnpfPtq4
Dfn7+jjbm1dC49lU8ew8s6Gw6sKaLOtkRWmAWzuzYIpucMW1kSLmLEWz4MUbnKPX1r9AP4TLXstQ
fdaug7LvWh1o1lM7JViH4RvdyWMe/g9pX7YkJ89s+0REIAYBt0DNXW13e/rsG8LDZ8SMGMTw9Hvh
/+yI/uVS6Zw6t3WhEillKpVauVbthk7oh/ZuOdY6ijPFZ8gQqtZIKnsG+f2W7HjgUaj0yY7qE2QA
FW/ceSxsbNMuRt9+/L/u5gDnoF9kxZkpQ6g8t2h6OsNOQGmA/N5/EOFg/wWfajiiamEHfxzh/zVY
KG20rcuboxOpf+K0nhW8zvvslcTrEeqbJCxDyBvE7YHqCCxUVpK82hhde3EtZgAKf0jYU1K83I9E
qnGlg3kyvNYZGgIjofpaVuU+9fz9Y0NL3lu2eW5s6dBr4QCC0LBo6XXXUkXVyZJ8t61Q0loGB747
19HUklPaHkCScrQ6ji6bYvfYB0ge3LqVtY4V8V9BuVVBJXApE3BuDX3y8/74CteVYVW1WSb+vO18
JC5C5P9f4U0W2l5FMxo+OOZeUQZ/ER6q07SkX/Ig07WDqma/rc3bjT+ZS5IMCDyu2x4Y2pu4+6+9
5PFjttkO5zej+43tt6ygyP7LI4ja/m+SOtXEt9/fDF07db0wtiJJT4oQNMNRYf8mDtdMXOFQMq4K
sA8G3sYeZUQHtYaV9D4Io7L3962iijZ/nmrfzH2gHRGjGfzncN+yuO3Y3boCtoisS+KU/yJ5Ll7B
kyDFk/4fkNL/xv3/tN/p475qGSQfhphHxkzIdr0K4h2K1cV7ZB96fRvdN5VqeMl5/ZQSqPG6yYYr
/D+5g74xSbHIMsBq9EcQXnEf2TScGFzp5fiJG8Vj/Eu2jLCaQItOJzzqvY6Oj/75JRbaziTVxCWn
Bcdnb7i1Abdy/ZCvduROOmibwuCysLZlCLO3G9TPEc3gsax+/Bomc2mNuetSjyHWbDnttu2HP9ew
/6DmHgMr2jLOymXZJMzaQrazXOzpG7EfuxPJdFo57pCr2WInVs4c5UF5BeXbrl7Zh/sbXXFdkem0
ks7uKlrCWfPE7ENmD0eRdx/Wqd0Ds6txppvbxvuLbowFQKxAz3w5GlPSvueZk343RVVqRr+5czC6
/d8B2QDGxBDEIOcuebcwO0yd39R5CFKFwaVYVo6FO6/GPB+zahmDEPQw4kcZbE8U982vMo0UxkC/
NXrQ/RKXIbniaVNLontzWTFvKX55Jgr5huXA5EsQD8G0zzqRRkbiXVrT1TWH3p78X8xiYwpsc165
5CwCY963Yi6vK8gMPj1imr+4w8ZpENy1zfHSzpehfiY64uXb++UvPq/ewguTxcl4mbLT0hxE9yML
HlrNv8i8TBDs585idpehFe8CcAFHJOHT7r49bi/pX1xeVirqoBow75kdZvMjFELceb/q5O1un9qe
I8uKL4D8ZunodBc7baOOuTH3P9P+NCHKD3NsUPA8zzFtYgK99DL/cf+bVDtI8t2yB4QghRbvha17
iNIlQrMQf7D0fxWs8DWS3/I5r9mwWOMlwZU2WPfVgHpklkdd8ivrsyPoUUOvs0PAFyDY5YZNf4Ja
awTun9Au4m7557HPk7y7Z6DMQZHbxJJVoSXqU1/rWoeU6yV5+NLXhV8lpLuk7CNeRsCSY58Ww45t
e47K9PdqvGQ4K9YunGwznBad2IjCe2T4mkWyCsK6yXjJt96Cy2x+1V4mVUNL6DW/GKAI5hXmxXB+
rOtz4jNwA2reGm4+H3l/0XpZGa9x4+PWv8NS+vZ1KLtyOdd4cA7AFgPlY+OFib7zXiygWtjRs/iy
6hCoij0uC5VPKe5/tG8JiEezyAdGQ8/bf/OdEl+1WfJNPp96xYwDHHtggg6GRXYpZTGvrpa9hoH9
hZtfLR1bzW3cCf5q+7o3f0WCjDFwPg2X5ZwcwLxwSI7BwQqhQR3rDnKVoaRgwG00f/bLOFyK3AJX
Ic+G8UwNZuowRarxpZhA6ThkWTsNF3vZj2Tv68QLVa4ok+30lHfJYHrjBSSBVZwe7SN4u9H6Adq7
3UY5ooPs3SZGxCJIPp9YS0OhsDlezHN66Q/GrvyMwBXVUfAIcslzZNhb3xVz0FT2es48kPYVFQPY
e30I44HBJf8O0jGnq2njAEvBa/J5NOL7UVZlfxnvNnTOaC4UA3ex8Y7EaHa/sC8drrXiGsTux/v/
otg9MvHOAiywP5e+eTZ6EYkC0gSFeXpsaMmNSbCiPW7tyTlYEiucXGHsJ9CCal6hVBPffn/juX69
zEnWuObF737x9DVnD/FrYD0lf60ma53d1BkvngeZpZOR7LiO6v1mhQ5DS66aQiogZWPaX5blSIqo
qV/T5T2e/DytMJ3isJFBbQst0Zc8DeQ8NObX1PPej23+bSG6Jj+V0SVPNehopgV0vs/DmP5yuuqz
aSe7h3aLDGZj3ZLhLXQl57n76AfXRcdnorCIjGAb1mSmlovldLonYF5YcS2Sw2NTluoGRmK0HYjc
zbNIyXMyBSGEbDTQB4WhZR5FYH4acNMHuP216bPnpWvoskZXlFANLjlm5iZVBiGn8eIPe2N5l+ik
7BTn9l8i5JkFMZkGk95y7bn/UDne+4x9Wq2vY0uj2eKhMYzxfdsrrg0yNG0mINCcBk7OIJQKE6c8
uz6quetQ7X08fYf3/0RlKNlfackWADlxLNXiHORzSEnw4N6RcmjHW7wa10AscNEOkKzm9DBOwGM/
NnHJT+2unu1s6Mi5GseoXewrmJ01UV1heBmiRlLPpVMNP2UZHu1qHnbLkeefpvn3Q1OXQWrQD+Qe
VHXNs8WgJtiYUVkXjzmVjEgryzEQNnjnz3PjHcxpiTJP9wiviDIyFI3MhjPhYYScixqXh9jyDr39
WGCUAWhVWmQVMLLkTIef48yjtTIe2yUy+AwJRpeIMSFQ5XvHTSMCoYVmzipzSGcoAU+dm6eYs8Fe
/fpprn+VxYP5row2m9Z0QHUPUcaau/1C2DtU9B5zSlls3HbzeXZZQc71fCHVpda9manMIbkjha7U
XCUwR02PfYBmtPe9LktXDC2jzXxoqNqCY8pV+9wXaygA+7B1YUQ1uJTaNixLCuDZyDk1zG8QL9mt
i/V5ynQF1Nu9dJ4jY86YDTnnFdpJZ+tA9nbMD8WhH2IRTbEVszPJw0QHh1L+1RbO3qSLkCHopjYt
yXn9MMTJYTyw2HudvlrvpnhrVl11PTx/eBRulGhkHq8cgmoiqfBNQ2xGa0zCbOefqhfjOUuPyXHZ
m3ERl2NMprDSCXcqQrLM65WnzG+NGUlfNdJ4Ah7Hn+ZfafWxcYG8fSgqy1C1xuRL55jUvPTFl6H4
QPvo/riKlMGRTljaUN8jbj9dmvl7aR1HEMKJy1pAC+lpoe8a/uX+3ygOchmxZptDNnLTM88Zqw6s
XdNwnMav98dWbi3Ju0sC8SZwt5vYWuiLOY2HdNfhJUZE/+kItTUHr+p/ZLRaghK3a/c4vtwP5Ud3
zw9+XF7ICw4GPHTmB0tzSiqcXkar0dYAtG/LTGhaHsuGRy1B8jPqkkTV8FLSXPtVUWeFRc5mzY9Z
+oW07XeTO5oIrjSS5OdVzys7GxEPnYO9r3ZsX37BeWkflrjeBSd2CHTdC6rv2H5/E1CqlGS1XQTm
eSq7A5DVn4KSRTZLNKuwmeNGGJHZvWgqylKUAb9MzIkqPoZL82kVxc4foDLyEK+358h4tdJ2JqMw
YayiOFrV06yruivcTYaokSxNwWeKYJvOIDXo0oNX6XS7VGaX8maWWnbtURQVyqX6BL5m4x9QND8v
3J81stOKYGpL3syC2XRFm5tn0A6cvHW6QqUrNoo67lOuWVuFeWR0Wpmh9d0XmyODEj5Nvxf+g5tS
xqY5tJ3FuIUITo6T44Z9eggGVxOrVdOWPLdbuejA+0POE5AiEUuSYNdAlVczusLuMjBtsPkEz8Xo
i/XikxTaJB9q/jr1uk4phUPJSuVW6VglK7FxvLKPXQaOKWiAAYXiQjS3+sr9IdOEIEVN3trM9yYw
jG0raq8ny7ksv83+tfW/kvrZcD+m7bFuPt0/c1RLIeXXFu+b0rHhYPlUXxz0TIn8IfkWz5H5vpZ6
qKc8R0xwV/KDut3Znfnx/qxVSyz5rt1NLnMKvN6i3+5LPrTHOePv2sx9wXv0g64lea9fe6T2XDgA
5dCOI2u81jo6/ttocc+RkWmkcQN/yemW2ZF/Nuik5e1o/B8EkFOFaAN7jP0BfyUl3qJFO1bDEITM
mcatZT5lg66LV/WGKBOAWcnEmrTBZ0yRGVkRi/J3EzonQAx9HUIaWqAT76ZTGs+a/Eix6jIvmBUw
uypabCiLuBFD15n/2+A/UG2+v6kUriDrmwNQTNt+QGpnT7mFF+Thi48H6/ixwSVfpkY2Tn4HW63z
pTc/p9Zj/vsne3kTI7wxFSwhGJewZZeX46HNHiwX/HlNeDO02XNadAEqEYFBHUC3Czv0QPimsbbi
+P3zjvZmdKihNmaTm+JiGk8V2iWaz6Atum9r1dCS605t0ZgOsxGgG/TCQMU4iH26fHM2NOv9f1Bs
FRmgxtfBKH08LJ7H4pj4/8719/vjKo4WGZqWtRmoTM2WnBOR7LlvhqS2n3DURH2VXIzK0ZAtKQwk
y5njEjOV/UyXM6/zU+NYX8p6fGf1heYtWfXeJGPVnCLp8sDtxKXfkT1k6Q7dJXta9n+4nKIH0ysZ
tNY1Brr8LUSDcoMQg/wOJLBxvrBDmVj7+8uhCDgyZK0rzM5wqL2cXev9QL431pM7n9bhweq5DMxa
STbw1ibikiYfWG9FU6MDcKsWWLoMm3hIHP3CFpfMPPL6yUuvXMcRqroXyVqPk5GPhlcJcZn39p6f
8317dL+5B3vXHpJoPNvv79te5WKSEzOvMkbI7QAVAPsHfrUrfV2p4LZ1/qIBq1GpNLLJXc7UrePM
WaKJs73BdcRIquGlI3eGlJs7cpTMaxu1eJtl7rUqXcg7+sljofkvSrB0qAKQKCNOBB0JDRetbMbv
+2ZX4Bj+4gOzuF+Z6YjQJvbFc7ufj+vLGCdhFWfxQ4xU3l+cYPMMWV5vwQ5anSouqLVb5ofYEzG0
fMyWonBLsYqLX7dL3NPK3y0C0prQOtCRKt/emLYsvui1QUP71AIisT8O/CB0MhWKqPkXH5gRdByE
C5i7ANfQcTxUURENuF38UX8JYh2E4XZQswMpd66dtRsaHwsMEEnI8n3GPqfpgSWf728g1fCS31aQ
7OOCclRlpmRfZL8CPveAqnxFO9unh/5BRlhBPSid5xZlpWVyd1k+Rv04tKHj0dDgj+kEerasoLh6
WWKbvEL1Z4C4WsCjstPVwhUbSFZQhMiJh0ofwn7NTAFknfdFcNCW3DfO7QzClsFUi+dsra4oJkHE
Oeu/OTm2j/OUQeOurV/v/4VihWVQ1Vq76ZqU2Xqm3Q+R7dbm7GVfaKZJ8lUBSAZSoSrjEj6geFs/
WRG2TsTiFtXu7Xxhmou1IkLLIor54Lurb+EvBH/xyyqs2GGiL/etoxpbOnrHyTTGliD6N3Ueiu5a
OFPEDU3eqRpc8t1+5k7rLNiVIn21+jDNvmlliVS7UvJbf619iH/DJhYQWoAY6vjzFePKiClnZf0A
/nxU8IJqz2c7pI2vAe4orCHjpaAFXZgLZDDPk+W/91E8rThYTjpdF7Fq5puLvbmhmHkTmAYori98
bE/CT/51UltbArBvVmVtGS0F/jQbSpSYe78TMUoA8Ub+mOzLkJ8g9bXXlvq3bfd39RcyR//9EelS
9YSKQVyadE+r53SqQqOs48K/jBXe+JB1VuJgukWYte968eu+D6iOMpk7bCSpwQXB15X/DPH2kOFP
oQjJ6/Db2VvH5TF8vS0DrHrgEto8wN5CMSCp99NjT6F/cYgtHjVqNEeTs487qQi+0SC9TLNWvmjz
1ltrInlxJ2ZSdhyuNp3bE/jN4/lonpqTf0njRBMoVHtX8uYygBCpm9Y4I6uDbX8bM01NW1G6Qv/Y
f+8nQgPPqxLUC7t4jjfS0nRn5bHbI00hURJ2UfJsGJowrfgIGXBVCojzDhmW1yW/s8bcQ34svr9B
VSNLrm3YqR3kzeZ9RbrvUjwaFg/xqni2jLfK1znzmgaWz1zg9dG4DzrdxyYtubI5UQjAWu56Jt3J
daa9MI3d/ZEVgVSGW3kNCzozQM4GWd+wbeMeFE54q7g/+O0qti3jq6a2TQbbSNqLGxT1wCPX6gzR
hVnueC9LvpoRlBTJu6qs1+rC0QTsaz5KtcbSQdyWfFoTG2tsLf6lW34EC31wX0r+C/hFZxuV6C9t
3z0Bfg0kxqCZtMpYkt9SCLsbU4fdw+o+tsFSnYzXoT6D/DmhP32q8WKFaWTkle+j7aEgHjI40/pS
mJ8nf35/f7EVO0nGXPV9EphZgj2a18ZpXnpo5LKdZ7LjY8NLfmsCfAGZgxSF8yGIG1vsTbvbUVf3
6LUNcyMwy9irhFrmIHoDRdqG7QXNYlrOH0VKY5MCEQgO1ftfoTL/Zrw3iYVL/RSd9Lj/9jx5ChZ2
HdEI9djQ21++GZpWGSsd31jPSzJCnhQK186q2Zoq42yZzJuhGTpbkzwrUB6v2OdcYIn99rkL8vOY
0UtTt7rUSLWFJL/NS68WwoR1GoimeS99ch6pJmFUGV5y3KJjiUgr7HsIfL7vm+ywoj39McNLjut6
C1voVrk1S8+9NB1ai3k76fg5FVcuGZtFeL3aTSvImYgvxRxD8iPKfpLy9f7cFRaXqcBaj1A8hQN2
wnu8pnwxu7j2NJtGYXEZlyWSQkBAYRIXKJHW+54t6W7mraYZQ7EjZTowkA063WDZ5nnxP3jevwat
wzS5EuclwaPsfdOoDL+Z7M2m7+0cnVBuZp6d9jMzIpt+zL3LUvxzf3RVNiXjrYRNKnT8Yl03wE/5
kUXbbZfa4XqoTvzkICFsvtz/K9VCSN4LuWsjXwWQXWLMn/OluQ6uzkaq7SM5rLtOtTATBGWzOo99
Hw3tU24RzQIoWnpsGXC1sNKmbV5MF+cgnqpdciIHa0/BR/VYV5Ut04PlAoorA2mnC9qGZnZttQ2I
ir0jo6wsbnSErRh4fbfulx2N1v32SJrttoue887HlSvc4Fb3F1i1l2S0VdVWTZrM+DuoxD4HaA1E
F9p8oR8TjpdlujePYyg0NRrFZpJ5wsxGiBZmg+MVQbSU6cvKM83TlGrozZhvHK4ch3K1rWZC1+ZQ
g8a1IOxXA6DoY8PLkIp2XvvALHAdXkHFQ2JH96SgmLasnEYdVliOA/Th0J1YchGPocFtGUNRIVe2
1gUnlvDXg5kFJy48ZCU6dLVii8pEP3PlMW8ph+nSjoecHzJgwjICggBd28PN0EBtGSdfTWkPupYc
TMiZA5HNAUB5Zzpaqf8ISAPjS7tl4A5qtAK0zkA47IKZPrld8MjJhaGlyB+M/jS17lpfa+H9Wrgz
Qu5afNT46hZ1/0o0Mfi2jd7scmFlQ0+LpLo613Fn7+1jFaWHdrfiBr2BP3RVAJX5paBv0IUN41TA
/P3TXLysyZdgfLn/CaqhpaC/1qyrAI+orklxHsEdZ1lxOWuORdXYUppGQeiTicqsr239bhCfx+CQ
i939ad/c8DC8lKbxsja6fjQw7eDD5H/2ihTU9qcahJD3x7+ZklBbTtQSYBWhE1g019kvDpCojhvL
PQlzjpo8xXOXrjSp+Aw5Y7P8LnA8B9afutc5OMzoU3LQmZ88cs3CV2xf92Z7pngBZCWH2/KhWEIj
/dbmPAjzvjvdt5JigeXEzQ/ywjTHpbr6zXva8LgqIoqG5vuD+7d9S4bN9+BYLrmBJW6WZjf64jA5
3oWAlr3ia5x2fO/2D1VkYCfJjc167hgut/UVgttGuGZTHo8Bewgpj9El7y2XhswjmsqvOTGixbFO
qCpF921087jC0JL30t4H41pilFerJb/dLBvDJqDxY2NL3jtaaTVx0dfXbBzoJ0Jc55NZ6hZXNXHJ
fwu7cgig0tU1CHw0dFlVDc4cotMeV+xLOWMjwlpYDV7Vq5sHn7ye4wGn/m1WuoxQMXk5Q/OJyJJ6
WuBW3HB3Aijq3eJbmqKCIvLIOZloIEzhuqS6dkvx5BioICXec281UTaax1b3L7fRH9SW2Vs9ZPsJ
5RZOroN/rnbNoc/D+WUr/ta7+kDa0NQc7aq12H5/E4PqilqlcPFHa/uRjL8g5tHrSBlVQ2/r82bo
3OdBwimiJyUfq/rVWt+Lh9qaYR7JZ40gL4k74ehy5neFv6PJI5ULjCs57JRahDYerIESTFjwcofF
1gRj1a6U/BWElCJ1Wky57K+t10d132giscrOkrOWk1sOXj5grzBySOkUgqP6CPNohlftRRn9bo5F
FnhlWl/Z07hLj+B7iFBlhqTwxtcXxNUjdwZqy1D4wZ94Ua4Z0hG0rI1feaeDyW2b4kYWKFOzcs+0
Ct5j/v0OBEJYVzSZ2M/0w/A5jYZD/u/yej8iK9ZBBsTjQX0k1Mmra218y3927RD2Oh6C29dzGEdy
02KgqZcNOKTcUMTFMT23RxNv9dleB/VWbE/5xsZMLhLITdRXfyj9y8Lx7N0suQ5IpTKN5K9WyxMv
C6b6OpZJmBUx6fAC62mcVhGS5cubwMHkZMypr4uRtRFr7Lg1248B+CVomjLwK+nuKqqvkFzYD8Am
3zOK2O9DyXx44lBLnx5iscAKS148TelgM5I2V8Y/duVLxa9ro9mYijRWxsGbg00tsCtX1yHbWdYH
q3lZ1x1QnY9lOTL2veBtliYejsQ+EYcgXw9Zq4mZihxTRr5PQVIHabJWV9L90yYHz7261omBQmvK
dqlWUlBlnu33N+eUU/m0DAiWtQHVqZuFNF9Dy9n57eGhuCAD3iF4xu1qRTI1LwAGfO1AEJrzb4+N
LZ2xK06UZh49pPjLbhxQFPwmUt2zf3A7bsqYd+jIA/9lORBz8t9lXkgdDlWYJ6N/LUgZmuPZffAe
JCPg03WYTGLhI9y5C3MSTlC7ETpwscJpZQB8xqC3lQ6subaZsRvoihY3fg3GUrNFVZtHclsyFx1Y
M/zqWvqnzHnGhT2i5TUxde3JirgsQ+BZseloEmwebwjCoRqivNVEBYVhZBB847hi8BYUdVCAiStS
nsvgYlLd9UQRlGXsuwvJYsPBU8G1Lz4k+Q+7IBG3s7B1nv123t3f/Kr/kBy35c7cAZiCspQFcfnV
e/LQxGXz9GDlVZTVXJNAqJZgM+Cb+FBVUAkg3EUUKver+SmfPt6fvmoBJN8dWJv21MbWqdLQtJ77
Opx0enaqKUvnbWJ6leNDCPs6VVloo1mX5ro3MtWsrf+2BhvA9lcW23XZq97PwDxFWQDmQrt0dbAg
1eSlYzYoGJuTElGfpsNTkiDYlCzQ5AoKdzUldzWhoFnM2/VtMwyUeicPzbptaHSa6+Ft61jBFkvf
7BWDE682BQzfFDuPAajTRHTRPaGoBt+OyTeD22MwG1Vm1QA7mi+s/erY/JeJRrb72/H2YWsFm5e9
GT1LnYmbC6KwUVo7Kr4TbHUzarkf+86u1r2fqL5B8tkaZd4OBRckC/lnMn3jLBSGrmNUcVOxgu1P
33wCWExANZKhEJt8Sq7dqd6zvfXe/FB+dvabPIxOYez2BrVk9HsBvY26W1C3y40fM5/yMGjIQ/rG
1JJh78Scp8DvEWz85cTI+3J+bcbj/QVWTVvy3NF1SsIY9mYw1yeDtvE46uqxqlWVXLabREOW7T5u
GN9ae+e2RYiy4/1p33ZZK5BctrZWJ5sJ0hC3QgrIdrNXHgR5YYbGLIq5yzj3Hr36bB5wwmZufRzd
8gPEv0LKa83poRpectqys0hhTigp4DjcL4UXEubvu8KJ71tHsagyyn2E7KCY0BB9xRU9JGFl6MKB
amDJUS3uMTPIMO+2mQ816eLe/XV/yrePbUsGttflxOi0vTukvTc80byIuWDfwcYwh17LuhiPxLv7
/6T6hu33N/Ggcca1MRpcOx0/W6zYrYz+08qCINCETNX48jHb+l3bdbzGaVL04L4ZM7DRf7g/d9W+
kbwVh2rlAyteXXn5e3Wf6vo5S348NrTkrUEPuq5hwjmSCtDUeccib8KWaNxVZRPJXQendUsIIVbX
BZwzBS13zNBdkRVDyxh3yx57Gy+19ZX2XtQG4pA1urCrCDIyxt2eLCu1DMTGsa/ys9lZeTgF4hsx
U1x1aJC8v295xRkrM4T6gdeaVUHqqzCcw2IsuzQFOLzZFe7Ptu7ipjvc/x+VpSTnHdA56GXL9iIJ
tR1z12x6j2jeDxpdCV/hwzLevbIay/eXDnfajdm5o59Nt3kSgblfm+XcjW7+mIfJCHcOKZaGFf12
d/5pZrHzEDaQWjKknfF2XYsF3lWV/HfCS3fPKlPHu6FwXZk1dGi8qQ9aPM1YZfIPSYx9gkWPOYLd
/dVVjS/5r20ldSa6AU8/vR3yLso6Nyzt/f3BVVtH8l9aT7ONxhpkyOuuTnajjgpdMa6MaAeb09CM
A8atl/3qXMuHsKrUktHrKbdWJqa2vnqj+FSN1RNpBhp66KK/bw+FsWXB6941CSjmYOwB19fFBl97
X4ZrqtvgCkeSceymOeClHDWEq22/1s6Joirn8jLsm2NN2e7+J6hMv33am2Mw6bKS0Bq13RSUrbHX
+u5RQL79y/3RFaFTRrVbideztO4Q0xJQ1n9t+2pnsbjRCaDdrkJZMq6d4LVt7XhQ44FqieyFRyPd
O+a/bPDCPPhSdKe2ecytqHTibsyKAzTf8UIzF9HMdsUyh6OO+F21jSSfDbLWJbTditS2CMs2zP+w
/j+4RyWfXbqsB15bwAcYBIhyANKMFG3uOqYfxf6Rcewi6Y1icpHm5Fa/F2N1ziFvcn/zqIaWsmNQ
Lhtz4mN1rerQZHoCR9W4m7u92fKo9XVr52HKED77YAXYOqyqdQ9uqsGl0xX8r6WwhY/HGNgj7Zxd
VmjKBwpfktFQvOy5548wBxh9vvo25F6a5GCZXVhDgOu+xRUbUcZEGWtnjX66oDAHVM6xrK1/bF7N
u2maXu//gco6UlI8dlNVGx4QXdyZyGGpgjRKM8o101eNbv33wiZm5rk5zXBbM5aoKtvIJg9eYmUy
UfT6wzY9hl6dDR2MWyCY1r4Pnv/YRVMGRSVQfOnqCu+DkxkcHRqETWPEhvGQZBu1ZExUZQ+NDSpe
3AQFSvURs43OALso0fFMKTaODIYalsrPictQlmuSeFpFOKRAjvJU/Hho38hoqKLtnX4MtoPWX6do
WoY6sgZd34Bq8pLLgo2pNdcch9RUFJ+nJn82kzkU1Rjdn7viFJfBUIbr1JUoYXtqVnkTrdwLjtBc
aT7wZEaPV2Uav7kdxPf/TPUtm2u8iW01z2khasS2AD3EXWAASFrFxtxqPEw1vOy/3KzqMcXdYU3W
8ciL6TcQBj8h+PAQLQ42quzCRokGtQTXOM/JQ/bTq375umW+3RGLsaVjdi5M0bKsxOTf9Qzcnu2+
OTgxZBHFronZTsd9r7KRdOB6eTCsPUOGD32AcCrw4nlNA02YUEQ4GR015cJDAXmzf3dK/XdavhTV
uNJROy0tWe0JxRBhnHMQPeuwnoq9LyOi7G52qyEAvMLqvxegdPdxOV+L5miYTjjrxLJUk5f8t5zZ
OkJPEPdAXv70iq2M1luavE/1Adsiv/EnByJ20wwRo2vpsVNRm79Qgk1QAZxoVHft99TV0QWpPmL7
/c0fGTl0TOg0A0hTitD3AALXdVwp9qOMh/IKiGZlAcyz+p9KN49GFk7s4/1wo5q15K6mN/jN2uCC
NYOSKLTY8H0tdc1uqrEld3Uyy5160waioqnS56xr11NN8q+PTVxy0i53e7y940DJu+rosnRvaDFR
innLkChjaAYzxSvA1Td6NzLL9FQNk05HRpEEykCoanEztuDEunITJKbTNS+BZGnRozq8v28Y1R9I
yXGXkdwaQQp07RG9gNAmFtRd/VPC9vfHV+zGv4BQAi+bAUWKudgvSTZArRCIjVJHCqcaXXJXiJkE
TQ7W4GtPpxe3c38GAfTUqO45QGWcbcnfOClrbWo6E9LXZO7PlNQhylwvRldGiSji+/ZR7R7phBWj
mDk6/FHabf3+bIOkYm+7zUOATktGQy1zUKLBFpeTqblU1WtjnEsdieltzhhqyX0syPVWhiQNKdq+
Pdlxeq6PzckKzdCIc00mpbKN5LSlU2x87KhN917b5FHQx2DgKnX5gWJ0GQm1DBaxzQ6W90cQKqTp
LzKZmqubamjpeDVKCOKkLq5ui0/AjD8AQJe4RJMbK/a8DITK/RUw8nSL7z2/FG4QZkEf5dTRBATV
3DdfeLPnE6sTHt/SmWZMszCDUx07WnJNOFCNLjlsnw+Et+kWLG370M/ewct/3ncklVm2f3wzb5eJ
wQHr9vb+wg6MVzEt5gsn6YMTl/yULWsgzBYnX1CIkNs8TlpdKqDIOWTIU766oktnJGNZ84yWs6n4
mbY1OHve2Zm7u28cldmlszWwx60ZGJXFIgja+tA7HcGNKqnFY/dlIj+czjPY1Ada4xvwjOQxsJN8
b3Sw9NttlpTIxGAgfmDNzBGGe2gl0+9NlMTpIT2tkR1l/0BoLtbJVN+O90R+QK3SLmm9ssFp6z8j
9u94ZoZzNkWBLj9W/cH2+5tN6vSDPTgUaAFrPeHptz1W/idbhzdRDS75VjkBoecJHLXtQmK7fOnx
lJd5P9zg8/1NdNvDiMwSRifoDRdb9dv236GGM5Gn/rEeE+sP1PmNXVIzKJ3GB5BohZpdlCMo0Mx5
vT/t/2Huy5rkxNW0/8rEuVcPmwRMzDkRH5BkZlXZtXhr+4bwUgYkQEKIRfz670mfnjM2zqqcqau5
cbS7XEmi9V2e5fyweFvU3BKUrewj5CRivbX0tQvcHJmzqZIX9tb5YfG22LlBr15ULwqYhLm/jiDg
mwYjPcJq7cLB9sTe3aLn/Lqx8ClDjCPBaVsLCBaxS6jOp776Zjlat276+ASnWDxzrb/Ztt63xefn
h/0pAM5WLNZh3RIFTY3lAqJ9eejyIgt3K3grQc53JJMvS5G3grGEufM4zKcIWX/lfpv24Zg8/wZP
jc7myPcLZ43q6HQauDSfh9xtdabk4/Mf/tSsbjKpblpYrbl/im2up+66vgSYe+pLb056q2xQFh2m
dAYKAV96gtcw0IQv+9KbgKwQqEi3cC9+5cFjOxnl+D14ma8drNg2aDnGQ7tMHPf3SKa0HgK02l+G
FXDjTTjmVrpi4hSqrtXaJTWi1jRYLpkPn59IdwuV4yEWeuehAlf5xYeobNcMyLngRQPuxpsN6nbU
LkGFb+5V6q7vwyxy/Oz5uTx/LLpbfJyyReTVCnOJ8NTu+n58S/vBJCqOVIog8MILPPWU06j9dLDX
/dT5BTmVOSDkTG+q7lvsHgg5Pv8O5xe7uwXIeesUUtdF1KGGPmGfa9QQ3RfJ2mI9bjYoZQ63s4/b
FBl9UrQZrjvrvCjGdrd6sGidLe4MIz5cd95eRNWc9HwdLgz5U4Oy2aQOhH5bWImiRhPdOs6BFnBu
/Csh/vevy3+Uj/Lun0yp4R//ib9/lQo9Q0g/bP76j1v12L0x+vHRvPqs/vP0q//6p7/+4j9e1V+1
HOR3s/1Xv/wSPv+v52efzedf/rLrTG3s/fio7cPjMDbmxwPwTU//8n/6w397/PEpb616/Pvfvsqx
M6dPK2vZ/e2vHx2//f1vp/z233/++L9+9vpzi1/7f7o8fcpJW/6fn/Zfv/L4eTB//xuh/h+MOsD4
Q3PN8UP3FGzMjz9+FPp/YM2gsQtJhsBDbIn56qQ2FX7Nc/8I4yj2oJsIH7WQnuq8AxAQp59R+odD
w8hjcUyjIGb4yP/6er/M03/P2791Y3sn684Mf//buUURMneLnRGt4MCX62rXQYdMpl2r5yAZawER
kXBuzUviuNNjNreP34a+lX1X7WTZqc+eQ82Ns4SzecHSxsdv3QOhl2qoGt1qx6ogEB9dEti5SWxZ
dfP70uftRX2dc8cWHrRly6vSOFEvAwBMqTeNSVhGTrOLgGu/s8KqMtGeX1/SMTn/LGcrhkPb3iWS
B+WRLET3SWCDJYNesdoxMP0+GHRHXsAPCiEzt5kcE1YeJRDkOtqCjccVPje57zB/rwJ/vnAg/+B5
bfmVeMY2GqsnbgPiSHGMhiByw9yScPq2jq1HdogGI2CBV8ObeDdWgXwLy6BBvx9ENbtrIqOG9yaN
+o4We2Spa0qJijyRsNYdbN7K1dS3q7Xuu3mcg8NcRqN/gW16dgZotDU5KX2ndbk15QEi7DyrcOon
ddvp+6l02n0joa/005nx16b8eRP+KMH/NjownME2//k2lGpY3VFDom+KEEfdcWz7kqPtW7Mh026D
+CeZTV1MO9OOQ1+lne9N681QOJ5FQWB222FNehDNqzdcrLTLtTu0c5dOllNIfQVT69X1oQ3NHMtr
tbCO+a86vdT6z8ip1qnOo6Z35yINq5mDyxwDszejG8bbhffJ4i1z8z5a4yUUWTcVZF4SFXGnrwNI
AsVKsF03LHMdZjWP7AgsMMj0ezfwHNkjNIkLVVzY5WcJrvD7+VEH+CloCOOhJf06lgdriUmlLPhd
Naw9qn8jUEVh5SYa/OkrBzTYvAsku4NQm3kJ1hl29luM16SaycKSsdkVvI2/OxX1QHgjl6RKfxD9
ziyBrTwPh85tP8/LfKzgl9UkHhAvRSJEvX5ovaB764dwLzsoE6Q+tchSPSetyVhegWLQ349NaF/X
QYBdBLRJQknE8udX5tnrAS992hk/j7hdXVSDxnBXU4gdUV3CXMhfwiNrLX/JI2j8G9bEjwaIr8v5
WNdOBeNkIz5MAEcmqwy6C494auFswUl+1TZzDbHTQxcz82FaxIj/EiIhVV0B3DwX+0H1n1qXzEgx
7LxchxXUsV8whLipT0P70xDCT6Fk0JiAOymSpHfQFKWpDx3WT5G20YXm5LlUI6RQyP/1Eb4X1EB3
+Xxnm0K8h7+CQWuy5v2bl7xBuG3eNnBE78TY8h01FW/2QbCOWKZL7OgdX0OjLzQl/um59fseYFuY
JsfN0xlp1VEQJvrbEYLlnThKimLBcHR6f+hdwCbWwb2rA28I7jB9xImSrl7ayknK1QuaMaG+KuQX
CJNEM7suhkk0mbJTvXjpUohiavKm40vZYhLCins7+FaYvjiEUxiv75zaG9V3pwRy+XPJ4Zd5onDj
L29LmDvRGPI1rqjHfBgX08xgkbcQzzl2U0X5t6IoZufVyTSi/uLEazuPOaljPq4phwhrMydRQWiN
ZA3xJ1sSfx0HUh5Uq0t5AOonQiHEgjL3sAyDq8PExE4Juq4WU++z3Dh9N6s0dPhk/YSCAKRrGDuP
Zvb3zjDrpbhXTUy86hOcKwY//CD8KqhxaXA3NUvrZ95Ss7wb55qtqbNEnnxdFlQA/zrBUXy40305
UifRLAiL/oYYHyXtTJThNLyKA1cXr1cdTLDYkCPInymLZuG/ChhZkxXD9w3o653frIge0glI5vUm
rocMYmbzO1mwKh0M5FCuCYO/TpPUiGunN73toNacOU7Y6yVtdV8X8yvoAwW+usadg+vtYQmX0J/u
+lAt9Na0jZ313jjaxgr0dFXQKImbpjXdwYBwHyMOUEvpe0kkm47eQ0IzXoB3acpyHm76whDqJW03
QEk/cnTHxC4OSz1+BZ2eVXXqjz1bgegnw+yRvReDn1df1yWRRGcezieYNtSoJN2uwODyjw4UENq3
Yd0o298vskZVNVXjQDU/Dg3kNTD/TLdaZxiRBWqyIQR+5kffx5Epk5YIHxTsNYDj+vsKRou22IlQ
xpVOXOCWqz5Zp8bEXlYLvwlzp6dVrJKITp0zJq2IKMhwHkQw+F5NVJTjG6ZBHKf3ccN4Ca4AbSe4
ZIgEMLXV6dK1qspIByBaRaIYjsGgl9hNI8QuQu5hZjXF4pVX4mRqr1dNlG8f4Aczde6+iAHa/+7B
2altkmqtgP+74wwg4erguQTAxhSixTAG+jaZpommHUWuUn0n41KVTraSEEDrpJ1nbfZGlx6Asgo1
P0/IXV3KyvsAvX2s/9TGFhHI9QjXeXKDan4QfFMEOkvgANcRW8Wbbph4cNd3Cg5TOe9xiDxMMfh7
XxsUnFw3kcKJnRlht+jtTb9U2C9ZPPReWWOVVgyYdwQsVKqDNk242uvWIITwErHW/Xz0y7AQOndB
n3Zl4ltfcnMA1nroy2NVly2ii1V1jpupdiJjs9e18mF4zsJAwXxAsriicYaba5zNgRRrrL3EE8s4
qh11BXMgxGYqotyP3C9JA5fiVdb+N43qgSju+rrHEthpa6Jl3ElYHBY6gemMH8o9tOJKpo+2AaVN
5Kbg2r7RoDEj4VgGi0m/9xu9iEUmfG098ImaEoDK4mGtiSBx4o1dM3KV4CCQ1r8ZVMhanXirj8AT
l1A3jK8cLrR2ITTgWGQWCCMJvjt0eJpyToaAD+X7AMFWv+yA6oiDJl8aw8Vr3S+RT5JC+D1tvjex
8Gyfh5wW1dsgVH5XJVG9WjbljUc7/xbVfEQiWSGI4ixX1PgQGDe9qClA8p603SgS2TiLHFQylaoA
PbJfF4v8yecBM2+b0rNTgz6LH63IfALmAUrohCez5B3llBZu2kxVH920hJuVpt7IEaSk6ygD2V8j
QDNumVheqr5P7egHFeRELAk6lnBDI+kAJL7qLy32kdrjsIzgv1AtzdyIJHQ9v3njVL412DoBOOno
PSiOhj+09XwDeTT4Bmj5WHHlBF8WPUu9JtjxFTx8+1KZYUx0MwylTUoDGHSf1OUSjZ88XEKdzGKf
NwPF8VqWNfRBq7KKeRZ6sjDvQlWcfICL1kfukwNm2hYS2IJxDEwyRwKYJkAxENO+E3yOTZXEfsnJ
QVjeYobFUAb+fUga7jmJdVxmeYK7APdgEgSwPLyGg4Cdw3Qh/dCJBJbigotDRNuBpUUsaLfgw+MS
ywocX+4/lkO73OIAKhYv631Z6UeoQIFUknQBp+5Vz2oXgXi5OKkwnDoGPQgzQoKqDfsANWZqYoMs
LV6Jxn5u3XievxW43YcvpLeFBnB2oTCkxldkbv05gPEyzsVTHtHKhEJ7Xc6JhypJF2aYR9Vj6r2T
9kzSIH9xv8Ebqxxfoywsl13tKbK+n1WrwjqZxOCs0LDrul7FyQprgeauls6gPoyF1naCRRdv1m+8
6wu4Y+JPIB9c31Z4nCUj8vekE2wu/5whD+a+i+YQ+znh1onMx3qwZfGWt70owqSMB1AxTB00OAQQ
bC1+DDcPz4Fm/txOozky1A75lFSEiL7PdGHs+m6gquM0Mf2kRZesoVi7AIm9KlqMrVMW2URI29K0
diteeUmtexW+j2razxhIsnKZw4u6Lf4cmF2xhJYKdZUsAhS5TJq5iEHhF0stDm3XlmaAHRYqeMdw
4AHok6LwHGjLxbpa5tu2cjshUoyUjk/Hhyuln8Qh63m1azwAC/+sRDRB8Jt1VQho5OSqMUpQwYL6
sjVVheKKrmFRcxsg0TQHv6KOfdfYrlNHV5IhuueuZb1Iu0Y28f3SAgrZI2ntGK7tiTlT4UALQMD7
Kmm6vnffFmMcFt9g8tqxh15QpqcUq3ONxwyPNMvd2AbxpOFNtq7xm1g4AVRXsRpmv0wYqeIei391
Klh1Yx0r4mMrrMX0JoqYNwF66RjhvlaT4M23pSz4DKsthHOOTuKem+Fbr2g3xnfKWVrVJ31bVsMr
CKa4UZWgwVN0Pu7Lwo53LUVsBSq6UboJQb6ho97H0B0ktzISrdSp0So0j4WNaHADfNYS0CFVK1td
ct/ysY3j+573rveCOn1I2TY1c5pFB55t1THWrfM6cqzNO8znYcSxfFSn0+H56P98csG2Ja+iFnJ0
dUkPdBhqyJeI4BY593KhxHI2wYRKyaYojSVdLapayAFKkR8BVOpfd9PaoUttnI/Pf/8nnrBtIfdq
XBqq5LCPUbpJKCwRZDJo+72NJ/r9JY+g25aA6WJnnDmc21qvGCHGP46IRGVEvDmfXTqhaPyvyvKZ
KtE5OEhIYXf8a5ZnFgZ2mVhIPmgPMDMwN0nmze2qEt+RjUnHxQlPF5QZXzQ3dAvm90ZnJjPvSA5t
9wGVOWMSTmd2U3Zhu3/+nX6Aqn5P+ei29igcVkfIJ4ucu6jrzJDVTNxo+iz8ILdjDMuxqBpSRhDW
WJjYQbKYtakRUXjdeGRN8TsspaIrs8mBkIZq4z5bo6XbUdJGnwtSxBd67T8wN2e+51bnCG5fs+dw
XeRdezsHOHutF330aeOlDeuGw2qYTYd4DZMAiMMcUT3Zz2DGJ2T01osie6eC7O9fAuWYX1dA0BbQ
9oggEeArqhJcgXqnUcbYBZFh+wXpEB4HGCXvFU+iIJgTqsr7vpiHF9C2Q6yHTdPOlBoabdYneYlI
q9jPK2UwmMZJ71wohJ4KFr+/IBolv75gWHvGoRwJr0es+XMYA9xlIy/2bcfcjFH4Zk3Dyo+zGKMX
KC/AVmGrodmNCE8L64EuKAJ1LVEL2rk0steTXvrd82v8VMQ981I/ltRPBSAQnPoGOSPLY7W8KRqd
h+uYhtqyjI4FS9xTWuhEEXoKfNIXBvKJihcS6V9HcgyjMlrYwnJeIROD8pqbnsLH3K0RKRIJH0h3
0ohqYyL2qBlAEh878cKYPjGLW/2clZaQ4ygkw7nB+h3Ce31AYHkT6oYlda8n8BrNkHQwo7swwuff
Noi3+KxBwhtuKTCLpyzzzbR6XyLEfLumkOJ+iCQcyr3uE6TUWeoR390HqrlE8zt7KOPJmy2pKama
07JCkb0m8HEz9orQsMmJ0wVZ7I5dvtBBXoCPnh1YPOx0xf20knS5to3bOixHR6RMVte1e7mUVTp7
iu4dtwwPtJbLVbSQS1jYs2sXTUbv1ye6dpXuWiuWt47r7ky5BAlynbexC7OWCbkgyihpJ5aHovC7
4/Pb5YkRZZtrLjgZDbdw682jdSreSk6/TF0V7IbOjzJQ79Z0rVEDe/5ZZ8HKYRBvuZTd3ATwTehY
LjvPv41LWlxjv5a7nkRdykJmDtDrDDKnmMvMqUKVMM/9IH23vHCvnA1Ognh7xU7VioqEaRgYovaL
HyzujqGi+Q4ZxPLw/Cs+MYNb1sdIoQSAig7ekBPcraRABuXbMPWU6FK4o+lc667Iuqj85BbTJW2J
0/L/7cwL4i09Qat5XOyKdYNQft6tJpSvKBzs81nD6JYEsn33/Ns9tfN/szdfOxs6LuoLMmLmsaP6
IVLg3Ze1+hAsZXdjbF0gCwexAJ35Vw5T4d3zTz7/htEWO2TGkLtLPbH8lMwmFZCoRyRy/T6GazyM
XdzlQph/NvwOoq0/aoO2sooDKnbSEcvdXNXFJ5/XQPw9/xpPfPxWhsLl00h1r+udEyh7NIElVxgk
Ky5ssLMfj4hhs5n5snq2lAwxa4gW51VcW4OiMTK44cLwnN1AFMbCmwNqjWcKe2mC4mBY5igN4daJ
IgKJ46Z5WdSzxS7wYli70UUYrMtGvyezUA+GG7l/fgLOHncURaxfX2CSEZyA6rDIiz5SD7Z21a5a
ZQixxZVAeMRf0titL3UZn3jYVufSoE8bVPEa504JufyMcsI/+jOLP6KCCGh558D0LtUo5d4//3JP
hM3Btu2/roTPAUojuaUO20OpxYehoSC7xopgx0JSHEMViGNQN/UxsjG7DWcOMOUUoxbYAdj9/Nc4
ewYCRLNZJIyglSJRDsrnoA/eKhXNN1qDuQeRPyevFOSe53g0qIOS4aDjF4mGnbA7G1zF4gjN4Lwa
54EPtRENRvoxwOvdRzXqR8+/2fnl728DHwNKcWk1uEGkGBR0jUPoQaVlb9jD2Ckl8uefcn7Z4KD8
dY1GJGDoUIVxrk0Qp41j1pt+jlkyNRIGxY0Au6e27YXo8fyR8ZtPjbRTOA6RG+eLRiq7C4ZItbmd
wON42Zht73y5tGy2kxPnsPyzuTsG73lhmgNfnEsQwfPj9Rtq3Qmlw7lgLBfOCDFWp0LRHAW5fAbl
7RUKgNPBmWRweH5yzi8BQKd+nRz4l2sdnTr+KlzbnVNEJtOmhGolmjcX5v+pR2znn7oNpcuADIay
4roI4uK6L0uctON0SZjgqUdsjkEmPde4EFvKSxHYt62OvU+2ndRRC3YpEjobPVNvm5ZEQvUoTeOC
WEXo3y8+vxUiflcNOq/MrA7KViJFQfrt89NyOlt+i4Co+5v+Y4AGhWABzWWrI4iT9uLaNfGKJHAY
r1FqZBe2y/mBc7f3R8F9ouAfQnNUNtk+cLh30J5ab7DM3f3zr3J+R/6OrkP3fEAdFjmO66h3pEUb
ELWOJbykkPdEEcjdRsHc74Ew4FhQnCztYzhRnYoVneOpl1FmnUKl5VTecw6KXz2uj6sCg1wOHs0G
qed9W7tO0gboIi0DgU1I09cpPNHGVDXQLKkn95Kmwg+Z9TNz6m8OdNUuEW9DBJveOHfXIxo+ULpZ
hiyOgI12qpFmpoN6mjehUobmBkxFSyJ2fQT5LQ7yckYJW/cSpiZ7B+nqjs1EHEjcR/lcR35qV62O
pZzil03blsc4zj1KNbDAyHst56sRPclXIRzMLpwJ5xF9uChP2+ynZJQMwhA+YYFPuMdTRwkvBceA
J6T2cTMM4VdXmI+K8BK9nwo/mz30WE0RpLad5W4+tcW6wMArntk86oOP5epMGTgzzYVz8YnYw92W
QHwL3/OFMJoH4OHcQ491ykrI6WUq9PocwP8v6AE2GfQCzbGay3k3hpXNIQ5bpJa7lxKUJ46BbX4S
xa4WS0mRQMc6uvHHwFPHIfaXj3BwKvYg+4+X3PrOH2/orf46H3NXF2ZekTd7jTe+1kJER4Ge5Gso
OtgcpdTHUfnxqxBn7EtSByyA03Hx0wIAgMGtBMED23DpxpTRgoapGzpBvXv+3DmfnVPntwBKyQCa
WMiOW72o1/Cj7HbL0LMMvKfPNVDWsJCSRVLZbs3qwaB9adma+QupLpQinjiYnG11p6ewh3cZofCp
IqhCojuYVlBjQ+MITDEa6DADsmu8qlnLEg+3YtR9rOo1d5YKDSDvgUUQ8YrjpU7cYIxzNL7QS5Jj
tHNIOV7Afp1fYM62Juu2BL0sifO/AHR2J+KC7eGpVqBRPvsJgWbthdn+Uen+/fBzos0NXWH/yAmu
57lgPErLYCE7r9UUI8Bw/PoN2AQa8gZmRLQDBFUDVE3tZ8vgEiiNyWBfyOEl5BEUbX9rSVVw92qo
ADzGBatUhwN7mOXsIH9Zpr0sg0ta2ue3lLNtTjkEzENCkeMjyKI3XuPzVC36PfWsyuPGdxMZQnJL
oP18YZDPX+bOFsgXjPNiZlx9+dzDM9qjdsqWEieEN5O/Ev7/FVPjSf7FL5yNZ/kc/weZGqdO6L/6
aSciyC9Mjd3X8fM3qX/maZx+4S+eRkj/AKMniEOP4jgJ45MC5V88jdj9I/LQ23Nw0sHQDNpb/+Jp
uH8EFN7GccyYE4X4RQTI/6Jp/OG4+C18UhQHAc6w6OU0DQp2SOiE+CNE+IpmqYMH/XzmTlIXtudD
mBWLmG58O/McYrHghk9o/vw0LHf/3NE/g9F/1Oj+e6OfnhU7PmwZvZPnNEqjpxPnp/M9WD2oA0IO
PPNkP17bydArD037BOJVawLs281aMRxvMzCLAKAnIwu/qyX6KHs0WDmb3wKfd42DrktMMQNzU42o
/MXcXsX+8KmuxddiWE54+npJw1kX91XkAzUYe8IF0qNAHNE6j9xtxofnX+vXnOzHW7kAKUZRTGMX
YfmmIlUDkYi5smE2zw491DZedsC4EAFPkaJNzErMIx2i6sLp/OuGxlMjBw+MHIcCZRW4W+MeWc49
DQ2wLAWyHOjfAuMxa9/bScmiS7fl6SD+ad5oCHfbCHi7ABcwKEdbmWLb9E616BFveEK3TYC07oiw
62GYWnZjLcBGZbgEhwV0xw/gEDf5AODC1QwM4mePA35zYR1tBpyi8sEgVEJBYwJAhG25ObMHxOzi
ESfTuLGP3jxMmUNZ/7Gvtbwa3bG5Xbrmf1epAIoctXksW4jSAPwMLY3TGP20diEzv4L6sIAXyWb2
uGrX3JxQYRmrwNNJFh5FQGhdnOVNqPnXY5kTYm1FOCC20xwaO0djI71dBYlctIQGtM2hW3BdDV5/
GC0d9kj+v0/ccY+tomUOyC7ZD7FYUg8w3ktOv5uRPw1C6EHfDAPA0CzeplW2qiEj7YsQiDMP5oCN
GtNhiL5VhZ6PxVrsq+oSFuXXAtuP98cB5XnUi3DogSXx67AbEkwzHEXdTIx2vgvj0s/XcaizMo6P
waTJF9H105dxiHligE99//zW3myyH+8bwpMicNCsZCzebO0m9JfGNxyQw7GF0L0Cn+IIRl7h7XQX
LVX2/NPOjG7kYnGBlhfjpNziShB6KE4BOQO0q19vtaj8mxamUKobktWT7ReQ+i6t6nPrK8IjscUZ
OIMe2ySgVtSSri1mlDhu/RhQ6161tONXZAymr51aowMMmPvrcZ70Uc9ecx16WIL9pPTb1S8vCYm5
P7gLPx01pxH/5ftstlkDSKtYXeZAgapFP7K7kVBdSn0y40ICZFN2MVCoA9xlvDd1512NI3TAW7ub
41tVHzv7vhv3rvhTKec16pY5wGZHbuUAqFv1pzmJzOgF3KI5mbF7BHF26CF8D9CCrNXnpXkzIsuu
3Clr3M+BcxgAB5WO3A0uT2XRQieiyPoufiXjcl/7bzunysuxSKdZyTQI2wOpkA6WUx7wfheN7lWt
m+MUyJSswwOTkPjAd+vFcO24w3UZyK+VsyDUrOx7oYrPAM0fq66Zdkp7JKG6uvXl+m1ZqgWYOg8w
mcCgODEXOpVrJHaFY9MOaFAO1zyB/5FV1ffWDxO78j239d4ExS3u/D3n8spt5dFBLjP36FM39xxZ
c0fGHV/a3RouKRza8jp08j6G5kn1YSQF6ABvR2jXLnoBPavNxglcum7KabEmwzpkRS9vsX7TVoob
3bRZrchOSe+hgG6g5M3N5CDhXZo+Ew2/llOTetoB8lIA/baGu04OKdFtNkGsT4twX6/jDv2BKLGh
SnWp38++e8eK4lOpv3bLO798HCygx7a8H4V/S43zAQ33O7zYR1hbijRs4FMqxo+j7+bNaJOBlVWG
6/fh+b35z+rDbyuT4fLBWYRa31Y1IKg6ONUTN8yGXu57Lz50VfvNDt71OnYAXqgp8UryDUjZ67Cj
iRtXe5QmMjgEIonsgIEEWgCmRXWXhKgmAX0PYYB2N08PxJTXhazyenprRnSCi3zG8q8n78qUbcLM
Vx5fszjj85jS2MlkdVMsN6Lctf2EAi0A35ACCV6xkKds+qRtC6Zlf000UNsBeAi12LEum9X7YjlI
r8xKBUqgEntaC1Sa0LaZw+98ufJW711Zon4C7NQ12CVyH1qhdk7UPtrZ/SrcCndcNL5F0fxrKfvX
o40zKT9WujyOxILmwTPddSnvEfVE460YYNqmghs9NwBdESRUMYCZrn7lK14l61LcQLAf4j3wpQ/k
Dpv+qhGA+WK9RcN80wMgmECQ6xuiaiCSlcmX+cOI8taMNZuqqjt0MCxkC3DFVdQnbV3c1ca7753m
kcTqsHCyf37yf70GGKK6U+yDuIcxBF7AEP96CVlBpI3mJs6sO/ZpIMPxgZ+2j8PNeKEw4P+QGNqs
s9jDDQAnAzjB/ublBJWHCLyVMsJUMT8BZXfIahfoGqZmxMcQQSPiWBsni2qyL3z1J0ijX+cifFP4
/B0wwATOF8Wt9AlNJIQHwURrE5DD7r3WYLn1gEeDbpdVhO3dLnhbTdEOUKJmBwOK+xXTvjbzfvSn
GSeL9+DNNAGi9+CszkMcpjjMdrZ/q0qW+BJnqXnlgtrdg5YyADy4AMPO3FTH6E9IWMJE14qhTAGP
tDDoj2F/VYHEWYATBID0G+WaB94/+uFtM9UJ5+AhmqTDJS6aOw1duuKKaxCvzP3KPgQwcTNCvakt
+1O234uwPA64GotIY8PUBwvXIuOisxmjYi3qFKD2XddanFxVGtM6i+Mw6aCOS1qShGC/NnbMsMnv
WGcysZZXJZLiZKLsSoBZ5SzFazATstA3ryF2hrU+v/ICs3eQPMMl9gMp7Z9eVx4KMedy6PK1rQ5C
moca16MtVZtURfEVH4Tv7s73zdg8BKZY8ooIBx1B98ts6M3QwNF2Em9iY2CaGwQPQHLtVsABM17X
a9pRoBLLoHxDrHjP1mvCDyYWJC269XtlyCdBv7kgy7UfYkaSobU3cvSz1dyY0V67Ed7HwBatx54k
Kq1BUIS6xB0V/5+y89iRXNmy7BcRoDSSUyqX4R5aTYjIjEij1vrre3n1oOtmFd5FDxJIIEW4U5gd
22fvddpPSrZoc+NwtdajHvfnLj7UyyujLSyupfHiVMOlyvIxmNNGw7j+qsdhprySdL/Muh0asXgj
SlB7y9glnrEM71sFC46sB2qGNzVO4reb9WjZ8PELOG7ZtFvMbK+xxPRxv09L9tIlKMVO0PaW5vja
tc+EC864/cM1KZ7TuGejCwfrurnKZWUoRqKth96xvLgR+6UAL5N2Xlx85ZXjpUXnbTE1ykPS3W32
H714jrWEGGGyY8QPa7HYC5pWMm89OY7eZgz0g83LnLbvlTH6baN4QlwoJjNvy0gjbZIx6ex+Kh9a
ebHGJegax4Pxtm/czpeNERSOu082k6lhTAtCgC5WutqxPNQQGtNeOWrbGyenXdx/Z+U718xDzos0
7bNqrUhvW09v9EerrR7GVYPzL4KE1jGDpXyi5dTzz5bWRov+Cr3Bq9vVR9PdSfexbHrEmtaXhXqC
gR0iet33Lc0BLT5bJO3MkoEBmvBlkh8SS9z3PBC0+CfX8Eb7QxHf6ZhGuO7DWYT9zBxHoQfaqAYJ
ouM2JsEsrdkviv6n3j7KYvRH+dytdz1rjaVTZjExYBro+lnWB3ps4KYXy1KiraIinRIvNsddM0jP
EfLJtfqA3gCp6e0icgedjmrD/iqR8ZJC+Cbmdqny6Czfm5a/STXZp9Ji8RCBXuYXAz8NYJIQrdWb
FiOkC7JvVPkYqxa3Ji9DYlR402xrR/l9ZLL3u2KtlxjXYZYpIW4T8ixpsKwWHX6FA7/J/GwNl76i
Nz8kj/ZmNnOTJjoE9OO8gngC3eBINwl7JOKn2qbzwnXI1juLQKI1JEfLaF4yTSWk1e0a4i31IsKk
F1deyJ+ijQ9ikSTdXN7oWfLUNtbn3GSDHwvlXHFvM82GyzX4iz0+xRIrQGUtz2ua0H7uduwzrxNW
O43Ny9nKE8b3JKgYWhnkRPw8IFn/cnj/L4D5/9tPhGHig8D36jqoLip9o9sJ678dXI3NIXJSuGrY
dky69lYx0NcqHZkLr+zHrjqkxeScJWMbg2ybRxZzFofGLJx7avUhmFhPPmvFKt8mnJ4n0abaV2Mv
k+8q+Co6MKJUCQzfyJqt/Ki1fiAwMyakU0cWWfiFpj6HhDmwXOe5GtKXQ1YiaaAR7NwSEqpdfxxW
zEfWqDKDS9H050JtmCorUr8086goxPy2kZ0vYblm9b2qu/UTEmqc7QVZ1GAk0ra3lcSOar3oflhA
x9xvzZ4JR/+5BvgrRv9fJ1HMmBQDt8HvOHb/Eq/GoV3mvEAoG7JpupIk0/fY6xJI2aIO1HZrGYGx
5eGsQZgYaoadSMewo8IalrCUrqb7YkjFNS+4psNomv+i7/7VQfy/H881dUvl9GhbIFz+eZtpDlqp
PWUczaU6nsa+h31WWhu40Y4WQRVXRyZnLr5RD8bjqOtGYG9GGsXD9JMkane3bjRFbEuxDzLNS5ZK
qR+3TR93+Vxshhdn4/xEMGf7//LP/P2p7b876I29DiSyOPLG5RIfB/q0OVyOYf2a1pgRkw2cpQMg
Yhhdbi4Fx+4uVf7ljP8/FQZH1QwchdRaUOH/pmoR95N5MTsiIFrdXPvcHHheZR0Y0lSP5PaKB601
inclW/odGKvmX7rs/+wE8HpqzBhWb4d+G4oF2dJ/3je3aBxFLPR94sXdgmFQncfEzOpTW9mrp2hE
xzFQaYrzbxPX/5efazqGcwP0oC2RHPvnzy2V2DRlrYigSHXn0pIH/rRNCs5Rbiy2vWMemy2p/Wmz
5vf//Cb9y0/+W9Jy0tRU6hHJYVud+iB0pQq1TWjHicb1TgyInZwd5uS3Yaf527/86NvV/MdiqGE2
sB0TiLCJ7v33QPtSKsosHBYidzNYcdNQaZ4xr3qKHKLCFkdLj/fVsB0Ik16LLoN9lId96d6TMWSk
s6euw3Vp+2jkqKQ1rZ+K/M6w46BTnXCIyTgn9S7uLgYm7bw6xkkcifK4sZQtvQw5vu62WJyZRBwJ
akwQcW/9ZEZk2yPDUk6u0ocKBux5+c7SBwzoxDX1i1uuBzcTnmq4lzVmUaT+2bT+rPVzmBrZaZ4U
L6twnBh/LILn8eCeBqJJ82j6iUXCWRCmbw96uzmekacUsgPRgKhLrV2emWe1PYuOSbdpecy78Wyn
9qdYTPRr7S3V3aNlad6mNj7e1Kf/fCf+stf+13P/3+/E33qqMSIjr7LkuYfC0OO2YOwM4W39qNpq
+80cFHdnLcoEIYSltC+WPkRuzF/+86f462B3e/lsFRX5tqYz4vNvU3Ful6LKFET03FBan4NX5yuJ
riOsNv/Gw/1fvrBhOeTRBN5awnX27bP8t31YKMZsTJptBw2Z+fusqgqO56Y16H476V22n6vK5G4b
f9Cleiz3hbR13xXF+m+0tttG9Y93AFCOpRsm0UiE5f/hYqgLng2J1hnQKTHuoBENrz2D+rzJqRk2
nRXV/j9f5L/8HNzq2+uGWmzbMAttfvvPb85MZYgvLYOaAdHpYTEAleEj5pjX2vinz8DscLhR87sk
y/RdLMcM84eST2Zo9WX9rg6hkHed3VreWG6P+i1ZvxBTArHwL1u8MP5qRd8+6g2mRldNp9+ByP2X
HMqU6dauSyjdi1EsBwuEruqpAGTcsFvG6mlbCfpSrDukJLIsqO3GunamWaOPzbWl+2o6FyoR9G16
VtNpSf127hgWadRu9Vqq8bpiI4r7N+J2Gbb8pvh2ACWMXjJmIBnYpKhau6VkDITrGlXG8cowfolB
5s+VWcS/036zdpxM9UentbeXrJLaqarjtPIXo7bJ89IPv09XOb/lskyPxmj3b0jJWjTbMBHQX+b6
t9LMcQKOzTQ7jxi64frD0LGyDbPEDmlpWRfaWKeeHLehxWax832bS5MzL1Jq20kqWr1fszm+9HGj
/TKZ0BWuYGK+mPptvuiZtT4OjWGcVvJjKEFt5z6uhpm/CDWuwhb61a4xhXaY0nR5q9ucUGvs1Nde
M5vdGCcyFEbr/GmByfu3+EfmqYSxobHPVXwdhrR+T5qyuutYxc9zTu69yrUscjSnecBFWpue0idd
RVXLGM0bRuZhSJfK3NtjlZ+1arZnJgAKjZQ+sfonWS/qroQRgEt3UdVvQAmdejKtpg8XMteRdJPi
Idb77jKCxfzVW1Z5Nse8OjRVaWN7yttTrXBuHouFN7SxAYfNpJYDvj8mBdE4dfKgzHrvW7arVcPB
TsDM+KOOqyy/q8ZO2wI1B34+ozdo8fKRGxugFw8KJxy2sx4b4ouOlDTedWlpphtSNyLSlqkbz4fK
SEB2lQSjv5NahSGgZCRqA6NJ5W8SQs2nqqjK5OGxm1fEH2H9DOPWfnVMaGJmwWLFlxpW16tBxAkF
2rnxrvLB5Dl0J3cveG4CnJ4yGtReO5FmV8OumPN9UY7qfusN/U4pG+W4WXZ/KKgWwkQ35TFpsH87
cZc/C0g6X1pSSa/plY4Sqkt3VjuWe0gzMow5FRxjIcYHd2psb2rt7j0ede2U2G5aelLp48jarOzB
sNENp/W3icdtPSyapX5aDoC0cmkb3benxaIonA2OwKnL14QwaH+Meq9FkkE2p8WW9RFKkgMUn4o2
UMD7RxVGpl2WO/1+NJcholU7n42i0Ll9lqDd3FCJFJREW+qWn0bS1bt0EPK7d4f1qc90EAepMjRM
cJ/ZUstxboJt2YaImadFwNYvDmpXjs/ZUs/36c0NX+Rp/FqSkz8BGjF8MizdudIdRNKkG7fncXab
X8zMcwaP4pBxGwRPIKKNm7Ge1lHygKuMj1q9tUfVtbED7NvZyqJ81cvHouQ588ZGA+yj2OaLOmnG
O7w359zmTvOrz+2YrtGgJAZO6saGxdJpz1PPXwCmO9XPo3S0XWmL8cWgFiFJp9vHgpfjsZ7U/nFI
0QI9Qxbr/VzV2t5itNQlSdxe+oXpLE8mN/pcTm1+hpZWHnmreIDNm/6liml4atahvxa6FjOMHm03
xfOCaJDkYvLGuOlrEl+J8jl1enGdbj9dTE4RjPY0BLOusRnIHoUEVMneLBXzbc4z+UHjZLqrFHW1
vGqgwaLDSDlurSg/GCKA2N0a1jyd48QQJzVuS0qJGeNONSSBBnE0wlZe+mOeK5y8gZmcZlvRFk+T
MbJ9r8KuoSiK60fsu7QqXGtRP6zNMM6J6lTnpFSs5yLO5GGuleq7Q5/IfdcxcMRyYx5rRve+xnk1
BrJyihsWIVEzRkq31a/CKsEsJHFtR91GixQYCSVXqlrn2kiRWYZEkkUzt/R5tlb2nKVv7rBPQE8y
B+2Y0SGhn6FO0yuStHJQK1U/tblYS8hPG6lcyIHWMZ/j5n6xq+Vqt/X4wCnJhSKvdnTnN1G/iqq5
xvjdOYNaQ4BnrHvsS8eoPawWFRtrcZtPQ/V/aoqBIDSoiPHOahft2WhcCBm2ZKyeR5WS/9GG0YiG
rhqjedJLCCQ8E5GlxpMZJPmENSx2pB6qEExOq71uibcIPXuQc0WitzM280JTbng1+O3q0S/Wjk3W
ba+DxifPrK2gTYIYBKQtW+NLFS/1Ql7Dyn6vtr7R94235YwoPhgY3yZN+mm+Kei7sYVoIDKs/dyp
J1Wp2ntnmYdrmzTba2+szNyuew0pvNLm+9FJAJjo1FhcwabksCE1hbXTpIEnx8nZuSmOVlUBwQsz
pT1kupzZ403b79Ix2eVF06H2uE6PTGM6ZyFrIrBuZZ2nIXV2aa/ZD86mdce8ZeQB+54F4y4W3wzR
mB5t5xY1nhr36Kpr5qubnr8kom5e8qXKr1pONviGMkFrHZY3Xm1adVmshqORm/4Gw/Ggj8L28SWa
71bXNI+62inBmE7VZTbTmHcGsihCm9RfHb4PI+wEV6brGvMTN2oS6HbPcTppUkIp1YJ2WHAHwgW+
GA7nc2UVX6J0rlIA+Gqre1NVQg1CpKqnCKWPk6n6PY2CmfmBrh45WXVKLP4LVviBXSr/vDXoUG4C
09LY7ha/TY/qyAT362bqfjU82lmkNq96PvqTcsYlrxqHyjy7/T2ap1o862rYE0QTgbp+5+3TokYi
DarxVMkjRDXYNaMvlb1pfjTGi+x/2sYvUJnkeo3He7M4KtWjAP9ha2dLG8B7JP4GkENqZ237YcJ1
vZ1a+5Alv6ge/blfDmOr+71QQwajBoWkqyT6N2lSUVxnY/CRc3aDUuEuIg+/7KsSIZhtP6hcuw8r
VqrL3BsPSmr6aZuFCcMPVJsxn3Q6U/WSy888NgIe7MAG/l+QZzWH61bwqsc3OLovs2MvGQpX6YG6
HDNdCx2TaYaG5us6nY6u43K+68VLQZO2uHXBwY+6FzBE3IAcLgGr/TJ6q8VVmZXfG2U1I9R/EoOp
gqvxo5tZkC3sZCDApP4wJ7/i/JnlfKKk479zQkOpIluxXl2IJuM8nfAO3aei9vRCIsy/NzcvZj7e
GUN3t1S2P/K6aFnpz014Y9bQz2TJulPn/Kl00iARm6dzbzq1fFtjTOpacV4V9XSzCFt98ejiWxjm
/iFDKd3i+WooyynvCSpN2+L1XGkK+LUdz01te3n5Wab9M9Cht8xxvcmsdiau2C1+7TKmTa9Ld5Yb
HenkT7EB9Bgmnk0W2SXbqepFj9G9c+MJaOfOzTjNJiw+W32z04aYk5hkqgdK3UZN+Svr7mX5qlEv
FD1Ez5GEbB464nvM5Z1Fq9+iqB/mA+rej5nfr+o1qWkGra5nt4KGQHccGeCYSXTtmd6NJg6xtQ2o
BxdZF7uiZUup+qgs8gei6EB5qovIkmetlLaf8Z4ZaXu/NoYPAeOibqeS4+2mlFFFGq+2rKAB8QBZ
ZL4z2ZUKaZBUyn8nbRmNygAgITt0XLG2cLx4YxljKUzde83tIauhQmstvYB3u3noK3en0lqwkKIJ
qnvCqMJMVf06p3XZ2ZdtBJWzwN6xjNNAd6RpvlzOHTlWVADKHqdlf5yutSr9PJ3u+cie0r6l2bfN
hLq02KHacgHaaHYWGrnF/bSgWi/zjqZuuLnN1bg1B8AaMbLtmpjdAq7I3DG04q7sBsTIiVN975sy
9wxzDVLoisZ8qzReECYeho2OCElFVV094Uz7WXnqVvhhOUCoTNKGlIS2n6md6DrUwcywv2HY2+qu
yBevQ02uYwAe3bYzwECnm8k1dwM71rjIxzz52bTL4Nb73KEp/2dMX237WNIQAMNW6KcmO0PP8s38
vVw5Dr8Ycxz1InQrVr+PdDBvYecQTxqbIb1Q9gUHppE3qCMvzXq2FRUIZEdHRX8e7DLSNdeTy0kH
mKHAWGviNizrya/E4ne31QIKpNG+uvODzqMFAdMvQW3K7qGdnsvhdYF8CwMqdJm+ATQqmM3inOja
vgWpVuY9aRDpx4UZzdT8HDTCnrHaHsC1u7XEnueqMLb1hZEvoqeir7y2v5ddFRR8kEz7kfIq7DSo
m4LjtBWtnLKoLP21+FM2m+eop05905wH98bMGisffGlWfTvqOR6/LCMS9d0sT0o7eprDQKUyIo3t
NVkY6ylfmkT7tAdXSO4xdPV3pwwVxMQO/hkd4Wix7ylf92P5PhmhFh/j5ZUebahVD0v62daHKgel
1aZB2Ybp+A4FycsZ+TBn19Y95e5esh5wJs+tU5b1F70NnCyFk3TNxLM+gOpTH9Xio6blDP5PVk8r
m7yc3WAe8p3k/Jrb802FCzYbQif2BCUeiIykXsf6W2vsdRZfpKOfRTfK1sswdQeewS5IOPOMkyey
j8rWaHrwi/6fXkpfyEtR1CdkfZrfjV8OMDiamre+9UVi+3H6ZCfPsni0tcdCxT6L1NFiHoGoy+VZ
MILEDJyt3YutvCoDuAytOyXa81wVnlKpVDDfs/FTSnAwPUXMxgoyPGtq7lXypZ3+dOXZpnPe1a6n
tg2zFJ5HKz3Ra/Zs451QcayPUebeqYZyNCXk5RZ7aDl7bqJH5eb4gzSYYL7tTXwdbvewwh8XdvJk
jnhKGAWlK07oyt9VeVpc6xCjLSzFczH+jBkwkzR9KtPzwmu7NLTbe4Y8yf44zS7X93crHZBra6iA
ArGoRPvlO2lmTl5fW8d6npxN/aLSH53X36W6lzHUQwrMJQacRpduVL8gwHgNS0St2r4du76VbqFp
vRSAF4Ed+KWb7wxcUI6eeIoDDXoOpKZFfaXvqsrYlcw3roDkOLV5XzLkzqi8HGsi3ReIkHCts9Cx
fxYXR8W7Oju4Tlq/1g8L/v56M8LY+ZMyvbiuX4bm3XR+5vhXPZc3aoOn5VZQbHd0JtrFeZm0T9hF
/qwiv97uo7FPMxt/8bNVvxlQAcm7E4WmnVnXOy1zg4ZTRbqMQcyRYv4exZ9bnxvVU4+/lpLHxX5s
9T9NfINn+6tNB7gsH8aRB9GWV71YQ7sh1kVfX5kNnyr4mKSvmfOrM9ygH3USMo6vYSoaVdPXSKnd
SnaWnEjhmtGvZHWNz93yBzZgNCnPSYlHmvrJVL7N+jPOHsvpIQcDWCrCo5zZO3oXmpsSqNoWVd03
vt4s0XY09wPN2Cu4bOloZsvLMGy7gUOL6LcwGwVWlBPhXfIL0Yh3rnZZqqzfqv1ppudtkTc+lre4
MswZDF3wcRLgUnd6pYfUSrtN/bCt307HgdZ1g5gFRGdZShMR1uNjsb0qPW13AJSB6Kg0iY1iT+Ek
c6tNtMhFVZPtYwaF1etK8XA7fbXbemzFPRjHCKhstMgl2ORz0VeB7qiXdpuCrLH92agD/CkvRr7w
QBShXn/Y/U9XtA8F2ZONCT+Z0h02KpTSPQiHi2pi+ZPnhDMU1kwkrWL41eiSRuW8z7JHt5A+SNAI
junbUnxKywmq7cka9evkDkE7UT2hcGSTS4KT45LA+aRvoUtDGvfWsaLHVG53smKLmV/H9sppJMKz
HzZqmDTfVWu8JXX3Dst45NJXFnTE3vX1vrzL1DGolfOSPC044suERvezUR8lFUZdgEukuQrGS7Lp
0MXzBi07yXS6k+nTWKxccts9W+5voIzBYm7RGLve3CBEPygbhLaa6WHZfQfoVcYIejQ0dfXVXbLL
NNQRlNNLW9T3GijkTtgvc2YyIBd30C0tNPaU8Uxu7ZZIW3VPMtKINmRUJEDNHGwm6/DAwTqSNInn
dDgVqxm6uC7ytP1crCVKVdOCwZW+ijz+rbVv63JlDDjTSH8v1XGuvm3sxrOjBCYgeq6p/alhi6rn
r9IdjvW87dAUPVB5d2s8HLJNO9XzDXCVAs3uCH+7814R4ozkDsyPPbMgdwV6I9CH7YgsdWyT6eDK
+6rrIysnZWfVvs7MvALIJIU3BbbzjI9xByJ372ja0WA2OdyXw1yqmCDWSOnrvaqd7X7ijxN4vZOH
hRV41ugXCVY5cwsKtsq++wX5kbub76Vxh1ofTuqlg+41EH3UlM5XMcHarKZYgI9tj+1zokDTtr2V
FAEzbooVtYtitzapenP3VJSPEqmsdo+FaYejyRZWqEx9T262NchmUVbBdazZhmZ3g5oxfgzNt1A4
l7h1ifY4qLkf4+wbdE4rshO+SqZ8y3gV9XtF+90PO+wK0ZZV4Tq1UbUK1tyF5WfbZbQK8aH6Jhu6
ThQhN+wdJsydiwrV1XVE3xNlG4SdmMLUTndKtoWrxo48jlc2v0tpNQQZjChx+Xe6ABsyBZx9z6M9
v5lyu2+dmKCcpp3VdXldtR+8Oa6fm5UbuM14ZzvtBRnTt8WnwQidkuxcMznXaZDfYz3vill9nBzB
qsBtWMaoyd5E4Vi+nDN8ruyAAKu/yr4ZIPYqPxvHRJcbFHf2y1RCedYkzFiAjjH6nPMGbPhZ2b47
+zVb8UsOV8ba7ubBDvX4d9mpL7o2Ec4uaxMXT6yF1JFf5Hisq1MJ7mVrL8BVtz+ZgulHSbyh/1BM
2triN9jaI56Cwm+70aIcU89l7zISwobDvXhun2NuMw65erJux6rGvU94ROOFr9ENVu9hDT6tVfqM
prlze81zUxuRqsAVL2oYOZlPE+YDhu6vudL4ZEhB/TDQ8pb3ZWIdXS1X94r2aVj2PUzx07Klh14s
kdoNaTgjwLTJdp/j6img49USdF5KLFprjvGUvYsm/YB4Hqb4ozcXe0du1cHKTqjNyMsS+i50Fq9N
9/1ofKcD1rRUDjxeG27sETTJfGc1Cmae7TulbALyeqz6mq5liq/3U9gLD5HYt0CgK7Dh5tLeASc/
zvM9/KaHTGn3rXFeWPC607LMCKucp1YzEk7p5624DPKXM5ah3n5jqjoLe/L1uvdMbFeZ5ezV+WvB
I1FRK24s3GwqDwl1tK1czao91gPbc+Z4aJgHcObfZdzsV45I+tKdsji9S1uxb4rk6IDddxdwnaUx
NMeqHqk/pjH1u3rDbzSLA6MCIgqWKObNzFt1OpQVMacC8c5WMn9VtqiztavrMEIU81l3rhMj2dkw
RarMPrDOeLo1hZW5nhx6DRETWd8T9YYpp+3mLTaTUECfDTzUZfVLBSf1ZJRu6dWGeWwR5hrUVnCx
eLVWaqzuath5/a0tAxMtE/cLW2h22da6+B5jLnPmYFJWStoWjIT5ri2FLTfpHnoxHEq9NHxgsM38
ojPuI8LxzGtWGiZiJquBaqzjDkq2wj9Pkpdxyl54qaefBYDYyPneqs+ymI2LiXP7qZKxez/mivOh
5029u0VrwBG79lcb66+jgAHdlNd4VYmgarwlbkzpOq3KQWkoXIxiwn2a3HoBdPgvq1lUfPWse5Ji
Mq69bWUnrXFiX3XbewDJIJMzGCNaVT8lJuIQr0uL+SW9dDL+yF2dl9tUac3LLhsIlttfk+u6iBOZ
rzgkBpQcKWbI1SWEcVUj6yTm2dDt2BfM0FjbKpxNkM5avp2SSjB5cOXIuOIi8QD44iSbr7lwTn06
kqSl5/OrcW/aksyP6WS/iqnibZEN3fzKmZ4K6Rovs6Qy0ZOx9+N2cv0+Y6udW8Re5JFGL/pzWhTr
bsQqGtEcOwtnfDKW7rMqt+9+m4S/ZcM+t+WdzGqmiYgAAnn7AA9zRWNLUIY3NQ+sxJR+IzKA4EkZ
tEiu77foiQf5rfa6PM55tzHbTCLjxOfC3MJ/mYc5B41IK8zAMcbaN1jJYrFB2ezEaV46znor4T21
mB4hzN/l7JwQxJ9KU7zNtbiU641GaB66TP/QjMKJmIBaczS1WaEM51C48QvUS+aRcJRXquJnAiWN
dEh3pds4/qtifRkV3QqTVR+CZeSI3fWnCcAg5u3QHu1L4zT3qqkU4Qp9x8+cpvMcZWB/WBZtN8/j
FuRD950Pzu1SdlPQZOX30KovDpj0EJdlEzRc/TIDeQc7YNjVrvneVvXZTfjLbgo5v5Hpg504dwVL
Edl/eqa5PJk2jQUlLYxgrLIZ35VA8F8z9cnpsuVUOtge1W7SDxtc3auCh9sH9isDy7ERmasaU2J1
e3RyusGe0vV7yUmQroXmyQbnN7IWKz+NvBUPVqavaR2iPKtRbmpp4DQVAl5deiuOf0+dquG3MW6Q
SlXDswtOgkuRfS8zgPB9sqrmq+XGBVIedqSHOpnd1m/rKf3soFpLigxTL4Kl25w1MkTZI3AJWa2B
NglOaaWZ/XTAtRE1kqJ9smfHrM5asxh70Hbug9YlE6MkGslaUxXO7Hy5DacEKi0XIH1BPALht3em
KwNMx6CSNL8zY6o+5tS1vkkVkEzYmjrSkaHVyO4mjVVT5RQUbGyBqFzDYJ772uH9nYSRnpzstuvd
eobZ52SVJt1yOmL7xbmdqefZ1PCM2BwgY6MIblbEgGbYKWeQByVZ+9oVzXEF9NFW+ZNmdZD+czGc
mtzlRYjzp3Ua/whAi9pqRWUuDnCJwyVnU0ur6mJ21ZmD7UWBm5aL8Uzn5KuZm3tLKhdlqcGh0/We
R4jXRreDmxhxm/9kWBrHlKPR0Mp3p1gsVDhVcupGjIAY/CGdbT8pxdukytvDGll6H5rqd0KrSVjJ
yWSgFQJjchhsqXiJqpcRHGskW5lCCc+3qIbPzuSqXLIaVsemL+5rWXKCMUJLdt4a40OeppOz/tGs
ksyTdp9nBkcwEw1ADK/ZaM3nqdXXveE6v7PB+koJAekN0ZO6RwTo9BOdIw/ilp+k/ceQm1/LMB6X
Pr8QIhq/8iwt7iWZV81z7Enn+FDecO5JlHfLOwagrgt7yKFwZK1u5ekenH2GOHxU1kknhQVIE+Pu
yQA1nW5VgbBPwyyttae1JwLfLNXvesW6ryEEVcLe/IK8RASn/VoheOJFH7DMsExd2rLVGWphbs1T
hvyAPAyH9Ni7zt3WdgRT8z9O1kUm6Ui4VulZZUTd0/+h6Dy229SiMPxErEUvU4EAdVuS64TlEtN7
OcDT59Ms9yZxbEmcs/dfwUFqX2lH0xsjRpeCJCLXBKRCyTJuOSyKiyRwpGjNEnS2+mkNrSdp1tZm
uSAggbXMZnZK+C5H+duxRLLJo/KDseops62F3gb06xbtzoM+B93yL6O+I3lI9UXXHKvOOdNneh6W
ZKejOPUsuZm8sle8KIIJz6OzI/hcD4t1a6Xs0gvEw2rzaacV85qSGei9ow5SRe6/JFNuSeUfmgS3
W3xrBuU17ohkXNZ48uqow1NFPtCmL+L58ZdWsv6WHnV9CmqJg/qtypswGUW9I/6g2xIFb2DH1iCr
nfwiTZMf1yUvhF3OvmoSW2kDTUP1oJaMdIpL0h783AS61w+ak5TCVfPukkRifdXokfjttEZWoZ1I
HqiyXW1rpyhCq2aqshdPVhgNOmx38UI+pl/O60Goz8r4TOY/hj/5KuIZVE7bWujwQBzD1rJvcotM
fbpUsRxWONHIvT3MFfdVocTgO9L0mP5hb3xD6MYteSSM5igKuPWQuMy1ieYdqnprc5+uSXpDi4yp
ylBQbeQxG6n0ZdNM9ZLb8fNkVNcmRajt6LM/KhGkzOibpGliPdlOarGxci47MV4Gqf5kpeT8LXeU
hbjV/InLHYmeYCUG/RyznVSXz3r1wtHoioyeHJK6NomROjs5i0JHr+TNlOYXkpAPqT5hCzN3zmwH
TJzPZLGxCkyeKOdjKkv7xwqFE9OVzIhbDAwl6y595ABc1a/9nPoJLveyOxQdRMWgXseE8ptHnLfT
RId0LjZyP/hyT8/brHPEzqGJOU+yjY8xolulORr4/qtWcstM9wx8kCrO7ixdMamoHl2Evng0iXzK
dv7OaYy0EFoI5baVv9AAfNbht6uXoT6UY80QbPsZOq8lW5DThBX7szHYniK+bPkjc7aUkBXdx6De
HS1sV3wde4e7Wiy7WKhoQsKRuVjHptHRcT2Umdvr00YpXTuDg+u+62qBk0Y4V6Fhmy95/TJx1JXO
P91E1siW52BitMVO9Ihg2FCzB/ThfE6N6stMPppzsa2zpR+J20/Gq6LuJBhNDg1RHMkbwNx8gK5y
wOuS7r21P7r1ecKGMUzgX1ODXeW9d3CqdIHGkIG3dmO3tEdMPK7Ptfwys1DKomfNNvZ63e0lXuuu
xzG/3Jz1bqc0N2QP89QuHxgQuy/duRs069FQwkBhuErCw1oyrxb9NsdUU94M7UXW2Ogij7CvsbgZ
1t4cT+28sx92x/YJyboXC0oXNJ9Lk91zdiUdu01lwbsnzKk8Ubc+jdx66DYynHL+JtTLUAu/0PZT
CXWCdz3J3smt9orht2Ac0KD65f7UpKEEGk9KDTsEb2ZUhcv65chPEDSBNLNF72IAOTvZm9B7+l/t
UB0A1jf9WX2ArDusEMsovCo59lLmycLFjbIpZZmohGrbAOXY5yyeHl/cs+NdXrg2LYG6BKQFZsaE
xZtbi996RnRmfyTZ92Qy0sP1FvmxLDDRSgCFEAFYiaYbYPSmsIG6Idt0ARqKQoLCDS9FdGSVI7hM
v7XgwQZ+EtCETdme6vajw4eB48hrwHm1FLQI9G1iG3wsClVxxDJD/8enOtn7tMq38TJ7/QPHdlYI
/rAzz6nxqkkhrQ+eBNHr0A2R33vzVcvPBVIx89VegmrlI8YYM1cs3rx0WBgdClTWbtOP6V8LpD/w
uA8JIeTv1fK9cogodeUabaBl+9EJauqGJXNvygqPQUgHuadqL4l+GGmtHhKZhPYnSnp8sGHg03yT
Jxl36iXR8q+MOolu25jlq9GeGHp8op4JVy6IMJPBmWl3a/y81zgGlE0roXsfvpWWn2xVwRY1l1g2
/BenaMl3o/1qOxo6Ez+Sb0gE3MzU947x0cR3rVGeZdU1iMxvVvXcT9NWKTHNqD9yXbqWVYWZnAWD
5Wpqu9GQvaloIL1qmMnvZQ5KFg7VqgCyrqfpJLfYXteJtIMHHNvvNCZ0pI8nNhpvSURYCLjjmaOj
XesDvVR7XVRiR93XTUUOYnDitPXjIe94ZT4ZnJxF2yV97dqwlWoeUP/jqtZPJtoQqFFaGAmpl8kj
rMqIRtJE6bdOZncMHkjxmE78h8cugb5f8u6pbOt9wSEq8HE32BrHhDa1LN0i+djmU+f1BgoL+/sB
fSv9m80p3vWnGEOFLVND8AUgudftvcpJljMjqcZTkQaUoSCz+7LmT0VUN81aPBAnv3tIv7qYDiHL
V6LFkxjhlfLD4cOJwswt0olYkyFQ7MXDVR2gDOS6ttyy4JNZvBj9GwlRTw3HAi/OJUeGRZGRN5fI
HuAX+gYeAicnESmwi4sbgSJHEvwPlbPj8t3h5axnMrD6PlRSzY9mCMK5PyfNBTKjE0+D9WwUH7Ze
biu8aIXNBnWrF9A4DtkOfFuZnU2JJrEWJJUvvReXlVsXyqZRj+rAPvIq5Oc8sjdso+Q27yjX8RF/
820g6f3qM9QjC8JMspcm+acfQyn/MNfjDHNW3XgSy2Ha1SXmruVtzF8Hk9gkWr/i9DRAJUXA3S31
aM73JH07j+cbTrp+kyrbNyScTdmzgPiejRdr3urIqDQtw1D3qailm+Aehc5ptWAGCB+0ZCvPq9db
Vz0eESL5Sbdrx86rCr+uYyDMT6G8tUV3pmFwE3ESLE9riXJM+sRQ7Qrlnki/WvfXoYjr08BanwsW
q2Iyw2oGmFA7L25rr6nHfY/uurb3CDk82fo14h3LITR/0EKn11CgA4I/rQ06mq0M55ykvtxeWxBv
Y/5JUbV0b1VhbaUZPrr7penpQJ2dZ2AxQmvDQrapJb/KAMIbuPcV8uUOAowgMPEszjsl4SWITlNh
exbca8NCrpj5bhqrpyXVwMx0t0POrI8fLQyDKRn7Sj4ofFORcTUTWHdI3r8qQRBRhmr/lufPkXJO
BkCs4dvGpg/IRofZU1mCWZVxFJKSui9ZsulOetdE/kSYDJt35NKvV9Mnh0mvVnnSrFDRzBuVgAqk
re+ggh/r/Folmb9AAdkFPRj0lYpIQrXPKX/rqrOtvSZ9uek6v5qepnRf0tNlth/9+mJp18J4HYpv
5At6cqKSmln5cy7mc5z/4IgKyvrDbEkUwn2rIsohadBkveGGFvmxHoIpAp1UNmJ+IQ6PKp8kICGJ
1/PirDduErcbz02rbvDX3LW43yAz3ecD3v54h1rBpTws4YLutinvRU+JVk3uBEZlCItzjrtE/1k1
6kJL19Cwc/KWrInmxrIJJsLNXFNK1mG7V6llQsdL2JmGq1UXHOq/lfw6DU+leZ7GyyT9lHmYdv90
Z3Gb7jJZ5MFNn6t+qpurvV4FPC9IsA4BBe7uZj9sd65pLyGAJhsVJxPRJgZHz+CttDpkw7Np7SP2
fINH5qB3eKib6YnwKI80bFdZzgwKSnYsrMBW/Kpo3YyK3nw/m8+TisRqzVln/DH/tZqXVt6rApQw
cqumey2XTyomfVV9BvgwYfH69lB1mTfWIJjRr9Sectna9Mm+j6Rb0x3q0eGzphI+EdZED1MyuBm4
qnqjwHoHUzp+9WpJndvwtsIflNoR5+9Gdy4dGddTHnlJ63gzoESf1Rx5hygtg6r8tGmI7rWHGmPY
KAzMODmDlRCG2pL5DGR+tKZb1bw/FEFK0CvIcjFmlQyyBXETQvYWELQyAaOc+n1SkuVgPNnZaTZ/
+77gVpXcpEJuOapsiB0jwq+jzv6MFInsWVS4TLe3FvR8JBsW2N010edXjG52dtW1V90CoiJw0T6j
6ucYSFtIYXqzUeMIOwkGmVX5LXXiXZZOGJAPFqRF1eyBYbGMX6p58bh02EMYQdt9x9AqJ5Q2Cx7k
nqgMtNkxCSdFtFmbc56eUUmGk1mFajy7uhFoaYHRL4EX4bIczj0oq+nsRgmL/FtU+PTipfz1Tv58
+H1H9aVlu1o/mcOpeRf2CydsxpJpzr8jKaZOHCbxHqcjWOLNsogHcgkxdVWkPd36YeX4YxGCSvUW
s5tf2icVgj2emKdVeiDY/OI2NLPWtVA582iHejMDGt0kkxUz8moZ71XzPhaGW0bRxezU97w+rXK5
HRTNH1ucS4TLyup26D6llhNXGAdj4qtIKBxJlRQoNpB9I0yG2ptWdyArltOjOmAI8BO1DxOJ8aIY
vyisPrSktQeVXI9uhRus1HGpg7EaKAlNsKRC03YU4v22EcqOhWaZIsH4T/aFwNOGAjtyvCrNKuRO
9YeodJWZVNRcUbjeMscQzIL9C32H/AEn2bXdEkWe3pVMFWn7Y8uW7lKbeS1LmhDr5C/TlfNsVvUz
8jYppKT+GFnFlepk2kox0M8IAma18mWTdgJkede1kk4L6SS0pl0FyU27dDVDx+xc8pfDlGcgIUO2
X51XsThHUFe753xLUVmZFZ7R4SIl6FonIjsQbaG3Wv14LvcSakSIMshBEcwCPyze0mqwN3J5KArC
QFol8q2Kxukhcf5ZXR/0TulHxXDqdF7kvj2ndRECQu16npO01t/wKV2NgmenL58chdHM6U7QySQV
xOeoR2TZNr0bzxoX/NqwbWmLNxrWvUw5J1VedVQvaKycf1pf7wdZcNSsn0MursoklQCSBADY3yvW
uQFa2eYp1PgBnIbInHJjTEFZcU1fhvzDKBFvNhTYJLtoHJF3rqjO1M040Y9b7YbEX+b9IgqvXONA
JKan1/qXnJVImdLtYB50tWPZZGwhKAMShCmvy0APXE4Y3F2ZXnn2FHkAfIXqF/Tk8Ls0F/DGzjA0
Dw9Cf19Bw8UMV5YT8xNhWhj+uBkhaKT5qVaxO3Sc/rCU9icK+AlVHrfWMhjQ+27TPHX4bOpghsLF
FUhS50DNqrJVp9JtOZHJAVqPcf+JnlFezuhRDPvLqNwk/uvbfSle04Hz9NwbJ5Jp6uQk1h2yzDa/
N0CcS+BMIMJ9GxQgTMgruvFSDO9R7+fDg2jyQcGGap8UzOdXikHU+DpOoRq9Tggby4sZneTfEp3a
8ixUH0GhMMPUPvb9IUFAQ2JEnxGE4HG+9MazTbAQ35q9bBh5YpgVRKfrckQXArO3mnvAhaj04+KZ
OAjRHvp8t0xXWXy37TkmAqfxWQqdn0LyUrT+dD4jBPxtFBTE+XXSnvnIQpuq6t0id4FRKOfJHGpP
pZH1k/9FMM6IkZ/NO/ucxUul7eUkEGaQswGbdALysyOm7o175+xUoDTaBJleuzdpumnjl1b+jMl5
rfkCLDrDds08ynu95U8Yd8V5WadgNRlQOe9HFTRqZ6J6cpw/VQ/rOqy0Gyt6WbJEEX9rbAeuh/ij
V89N+a/rAdE+KgeVryy5qo6oZldFXyP62+wXy0eh35bnqIi2copYVDxJSBUL0M4vrQpykjn4liZ5
3RhIPGm8YhP9s1PKxSpEAZRBaFSGoq3TtKvOaqu0KmSnwvS4VTWu6m0m0Legm1sqN61+9JKHpjgp
xh4PapR5/StiLGdGWfBVE301kFMzhCAn9EEvWbhKO6Pg77JfzdzAmwyB/zQcnFFxl9hHrstOSnpe
jOyj+mWFEpREK11YSH4ybeX2jWgowmIScAPBYlZ70Axy/mlZrjOcRa16U/mZaQ+N8jNt14p8asUm
b36TlAStOeztX34sPAhS5jXFzqx3Tvup9edRPlMWYhT8U9m2b56s5pSSv6Can6A09vCOCaNGJyYB
VJ86LlQ4A5x8NHtvSDzhjkB5MK02kryjkZE0wf59MatnLgz4GIS6VCq4rXOKGMD/QWMcNCjXsdra
9DGvVAQo7b1NIE6ZK+x1p5f7MePIVD/BIYiDWa0QGcn6uKWbZ0PxFBXaIGzJngAOJhWntGoiL196
80MDN+iM/Rxv6QVP5SuVX3aHUKfbxGwl4qiW7zFH32LvbYhncVjlz9W4r8MlQ8UBKJeHQxkUSDNT
uPehOBXOrdAQaTDN8d9gJJl6yjOAmM4jlwuSKx5DpwftI2bLDA3K9HCkFEcl3zPlWNGxRJBXZ8cI
ZIb+dMVL5qCK/hq40QaxO1JUx/yZbJTgrOjRR72UAVlf7lC4hJzgVvSy4b1uPjLkdGt0VKZvSejI
bI45iiZj+iiVbdH4Fs65x1HjuObyt8Z+Up0qeGPtN2NNmZtdLdte0W0128dSE6VEpqPlUNtnebkl
Cx/ttHYxd4JR/+OxnztMEL86g3nS3WfUoUNBj1hyyIGX048U6hd4oC8+W2sLJ1k9ltWtcZQrALvX
2m7wI2BFAtfJHYzVoaRSlIgyG2OM3TaBOWMmCPUoRNBBxjQ5Z0CZ5y59b6aL9UmoUDZcRyLaCOHo
mkNqBmhvcy6Purvl2pZyVcPaWOUJeVsttg+hIKXSGmqYc9OfcHp5ea6yjISD+KOxfdOeJpbPHH+h
3VvbZvlZeonbpvZKqfa6eCGOJFQHJpNT3wCeFaSZfNIy6wG/GCaj4sI5xXPJlfDmZHu4FmM6ljrP
pUleyRO7sI5xdQ1spCMCaZqxqw1eEeWUKOEMkMombRlvCfPR0oRGhtQYjbMYnvLlO0JW1JPemo/Y
hmYnyFuyp8rJ5RtDgEicjS28lrLxzhZvKwBZkxXcA7ht0RFRi7pxJjjQysAwLFmImbWtHekXc3gY
3Q0ttIt2b2UFjvlxG88kr3fVHssPDGwr/1itOFDTeXJKamkoSBhPovnN4JIRL5AutUW1gpjojqct
7EH/6T0BstA3WhsWprTLqY/djNRf9OXoJ5T09iinVAXZHhe5QgrhPHZhiRFYLjRobOZVaPKGVmd9
7txpJMKgM19VzfgXlSplv8eENmm0NA7irjFTbgW1uCsubLhb0NxMeAMtv+hjmD72KsB+YwBAUF8w
GBXMyJtlR17K+ZdzettmfrIssYd49Ct61at8vC7ZRyS/I/i6ZCAtOQp8kTWMLD0hdfLJBLRWip0m
BIIEsPf6Kke9l9twYpHbRMJllkUn/y5HQbzuJXJYhDrDL5xjkxgtzd7GPfQJaaCRu2r/WAPzvjxQ
Vu+VPOemUXix/CmXv6tsbw3AxQUd7izdRSo2dCsg9lsPHU/TaCEJzfJAlvC0mNl3UuYBBYmx/LMy
PFIVzH1D5g5hbuYjqUs2kFvSQtPthcLRp5JhYP2bsubFLko/y40dg89WJQdNEx9qp2xXYDMi1Gfw
fZkesiktXR2UieDMsNGR9MiwSoWW3oxM/OBfDVciWBwZ2NFpC4/QVMHGMbDDIORy1Guj21d7bt56
u9/PBAtVo3zq49WbLEz71VH0aPNIr2oR9jh4H3IRGHEc4k72l6Z0Z1KfWsykMgaQXsv/zXBI9Dvt
ByEHNbuppFyNpvDT6Ni2z2lzLRX09Ast2VN1SZKR3MSE1IivxB6ppvvUe/OYV8LNMRzgLw/aasHE
sO5KthGHtJvJmbZR/hha5VBrVteOnGBGU5Hn2qEQHYtPgYtXOeaEOqVy/DBBb0bMaTW59ywVCM+R
CrP7y2kVwP+56xqdtYnNrFCybymdkF+XAX/gkhuvfWKEYw9jONDBhqora5MNVsxNI+58uqzmHyJD
E4SamHOegBwZlnx2xqut/ih1hDqA1dpJot2S8ACRLQFBzIAXu4i+6VSTUl/X9A2EHo75edMQSSUz
Pc8WtolEUb8TROtti4OjI+iyguECpqywVcBpD849stzYule85+jqg7GKD0VSPZt5z72I8omYJaVI
vJlxSBUfYtwu8m5tmm3RBrYN00AX0WLHrhQxoTVMA9l5IUBNKi2inpowpp8aHkbvDosRzhx4Ojth
roMnyNAXcwa8BgOTw4EI1FwxnBHm4D6TQ1mGYQXQaex3vY2ekrIIcdYj3wWQVQZfH2GFzOkcPaTy
RDI4Diwohqwpll+N2nRtMKU8+pLaa128WmPnq1G9z+gP1Ho++U1Honu7bdnWEl37qCrrpjpwXoJT
Lra+qNNGfMmkH+tgjnlA8y5zWO8m0yMJMA5yOQ0KKTnp2qPileU5b5PXRtb3jzXVLE6aesesycMx
BLoKoRZhRF0+0nXwUjBeHeBpStHoHyuR7caJaIJHlkEb0d6NCt9KzHljpGJr8lZmeeNNDLHDqASr
+mKn/J5pGPecemwB6kCu9I6wjhAFOUAHUHaN72FptSdRa++yDhCBOCeYhyksEk4WjA8Smveu/VSX
ZN9wKFpMEMD4TLBxaCWyN1fGPX6E+JDXmmSpb6cEgyk9b6gIsV0zETsnUpVdQ6AyQvqRiW7h9xZ4
jXxnjsp24d8qCxlEHPbONMEhBvI1F18vB7CF5IPGH1Rs1k0xrdCUOMMtZ+YPTIScAfvNI650xa3q
5lkYEUodCQ0030FEAFeSfOiF/B6L6IV8Gjft0p2jxE+rza6/tjFWxP7SG+OROuKNDTkWt+Wpa8yj
wvHTp8wcBsJJ3tUliU+STHUtyJEZrSdFG24JmCNunkAlckaOkkBNlMtYR0GPmk3v1V0WC2L6ksPU
wHwmzBR9+lHYPGLlT0SWm0gIsTa7U1p158h6VObYd9nmAcvGjSBRyxg/HAxLSAJDQ4H+s2O/gbqb
S2tj6PrGGp8yfJF1uZyWrNubZvKSVumxM3tX6UUArgY5VTyycb1YwteSr8eSG7Ucw27gskyv2tIS
n0PgLF54YwloYtwsHc+XGLY2dq5ILIE1JR7325NRRYE+DEcDd9tcUfWSANqXDDblTlZRXziJN0GL
VPA1Zrac+ePHQc/viq2eR3Jya8fgNpB9JZm3/Sox1ueAnPHeqs7dmG0Sk1rmhgjftWeb1JGH6gJu
YUiznZ5b36QFnYRgvqyn4a4rY7C20lVvwVOE0b+rBgcHzfUggzo+XrXgV+BgiBSaFOPjMv00Qzt5
kt4wMWvV35hPBLgXI8C8jg6C5h80PcidrUpP/2n11OwBE5U9RmPpJueL8txbj4vOgAQgIelkaYBm
NUpU1TppkrRupQm2U0qXr0pDR8Pi3mg/vfywo8rGa5EXl1TukBA75OirEkSjGFkCa2yVhdQ6blNp
GIvH7sM27UfM6wQsyNDhND9OvaB9nRzkTav8Z0WS7OJ1wZ62QHBJMyiBlOTWfoA0KupJd6sJjNZc
EcaQ1W4/YtNs2K3o25jbn942Qy2TngomqC4Z90vnmJu4t99oOTsD6bnJgNHYSj/iQgkSiPLelO42
DvFH8XC+HUR2XZoeGggLpdUXR6EFVvQ6DM02qn61Fo6/92Q89FpMkbfUkW7t8LkjKwLJgNEyXizZ
SVgrToXk8/HxXWYCnWoqVxD8tLiH5wyJTeVsy+zfNKteOXehs9zVpn1S8vG5b78S657TyFl0aCAw
M1pmelv5+82EQcDeG+1+yYBgzD9FpZmt9Z0k1I3PkpChqR7vKvJexbj3ysJwu03mv3TlAMa0OzSB
mk08q3PSumPPfLiu5Mcwoz7lKamIjdiWU90w/y1/qN+BZL6End5K5aTr+1JG48kkVyPiXLXhsE4Q
xkW2VRyTJJKb4+AGTrcxPpbFJqWzfhtp3eq6l7p7jiaCXd+lRMfwgYi7oAsd+ypBO43spgsZA5WL
u3/yzQFky9JQDv465VeR3mUehjzeSdmDW2yvk5JcoI5OKgm/2tC/zfOB0D6MBUVA1Y6f8vNLxiVK
OR75sQz9PbHa7dx3gSUDxlfirjMYjKkD+8B9C76RyOkJIxXW1udmzr5Ujo8Cn8+cw/wzmgkLKNSB
d4TByQgIWjCNrfPNZMZC6oxTD7YSQi/ozXfEqd488UlfPqn1XIg7Nr/s9mComZt39MuAFkXFK+mW
cB47ZWXyYhuOotpLButVKrogM7E3g2qORBEioOX/c7RNJl7UTkPAeIvF6gHUhHMF3RJF97FEb8B5
XRbSwXBApjG/NHFM4nJ1XFNzn2KO6SbUU5xgyypdShYIBYv2dJCYlhP1Vkjvkf42PZxBz+mqggaD
hKRuUeKPJox+xKT/OLCVuWEGfriNvxZRvXcII8gwhij+yOvkAzD7EFOLnTRyFdi0NvAYmLfZENsB
YxWJRF9DPv/NzoBDTNuxRG35Ik8Rqmu/XDpgsyZ6WybzO+eu34za8CfY3qxC5kastHzbPMhxI1vf
EpW39TzQTU+RR+c+dBRKL58mUgdE1l8WdBRdJ+2dFQpPwi07MQ3aMkp8rHfYiTcPsWlVHon7PA21
fpMAJWbnkUhTEjfRnmhBO5dTf8yiyR0Z7RfpQyJSus2h8p6E/K/gdJ6mfzlm9XJ91UH5R+tk5Mbz
YMT0g0q8/AChm0RPWanyU08usNInYEo/KuoiIZjozKSAe+7Kuwb2WNlYx6d5J2Ma4unzGLN8i+Fl
YvCn1/SQAWcuFGMTDuE7scoFizSoxgPK10mfLGO+VEN3qzQN/hJs1zYrep55AYl9axXj2NXA6AxJ
C3ADH1u9G/eIk/bx5KCuqvx2QKbAM0op0UHT5XeClN5j+OwJ54WaNFuaKg6tnQYCW4CVkPaSxUHE
cNvWPOnIu+os4akJBStOXcpBXMo7GYChVgEAm1yQlhSD60p3fM3vswmoqa7wXkhppy12iPfayt5q
p32OOn6k1hxfW4tbBJYhgY2z72hqz036WFG0kZJZo82Cnl31sWqeCY7Fou7kP/Navo+RynC23mcn
dwkjEd7Y57W75KN2IsRDPouyu5qD/bpK2llYbRyOxBJt+1x8YG94KHJ8u6r+xVUP/LyCOUqMuQUZ
9HIiYBvIKboolIQESgu6pM3Ndz46w2bqWOKVNb/KzvxWCv06m4+cgk4LJOJXxzLfapI6n5u5fIoG
jLCJ5ryOiuw8WZX5ouflT54Bi5BE0sMqQ/VrFPG4inipQb454Who3grw9/E7y+fz0GMeGwpa0vMO
x3Gyj3Q8e+jzSfGG+E8x372gcT0qsFKDDLCv84lfDjU/DLLuspuuOjVMMSQaiKtspK4Cv9EPIXZw
gmpWDjepAG2oXWesP/qhOsfFlwBgHZZsPzvShmOxzCjAKUUUpDaOWFiTVjK7DZN8mM4loicj6HRA
QzsvMUQQ2KH07oL2m2Vv40DOOWq8axoqBdU0UBrn0HfytQIraxLxHjmV3ztf+UQ2WTRgf613XQXl
DjalqTNfgrGFX3czWVQi+lu75SeVg2UtT49qgoktTWsp8LksfO6wHlZ42lgb+/JeTmTvSsiBOvK7
p/4XvXJbcCKXuSeszk8rHQoFsa8kLkpJAEASSUdbd45rT1ijguyvYPbP/CmLXvM+DcnYdwW2CosP
yVA94jFs1hn5kGD3rdAcLLaN8ypxC1IJ0rQGJ4gPk3x5ZNoLYsVBanvejUd0mAmJhBxx5v4ok247
ch6XcQK3gW0TLKikh8VAGkBYHR9sWHtSqnrtXtZAmMq/R/cfrHqglz+tMQZ1NHx2zjtxC/44nApo
ofnB00Svq0m0AoBmCRGk8usBSNTQnpss3pPp/6iowFCdXHJr9Cegb/JcmSZRAhryrq/RfKaMHMnA
nPVTIu1AOu8NCSnVKe92I5/A+dspCqdHlDTOUZVwS/KSAI25ORrHlTQ/RQiU8SFTFONJwEcpEnpw
XvpmjnZVKe/BD66UD126HCU9Dq6cOF5q2Xbc83lDmM/KnD2geO2Jz8ZTfoH5RD3Jd5YMF0M+qRA6
a+T8c4BPK40nk4c1k6RgGLKnDGtzXr8LLt5ZPehjeYllqG9NPSzpjDeXkNwWpNgYtkt5j5urRNNL
Mg+blp4NGd2SPVr7RLU9e4lCA8wPyqCIl8MMcJSBFswLETm2znwD/laQnwdw4TDhMxAfp9E+WMOf
Mv9LWF9qwV1KfDua+5LuKTuJubOhKKrJpYPyKGvQzDRQxZ2yxy/0pqbMeLqF45iV5NFYpTrXLoUY
iS28yi2sjr3OMv5DaTd37Y4Ezz75jAgwq/Xp1vPxk4f+FtNQ0fLnTfVcE8AUFRDn/fSWPL4cNr8M
n4lVGoQws3LEymV25EtcIQgdGzePCB1zhu3kQEnQ3E41SagQOmYjKYmryNNwL1uSuaF+zG+oAI0w
LJhg9o4iCMgGtIQIJVzcXxBD6JG4dbZDoAMtOu2bFX8RCwSJ8Zpjc6fcb81hplFYdbyY6mP7wq9G
QC4jbuzaJPP1gneKdAzDVrcWkHnHy1Iw6f/n7DyaIze6KPuLEAEgE27L8pZVRc8Nguwm4b1N/Po5
6FmMRH0hRYwitFG3aArIzJfv3XuuJogpTPw1o2E+Xkrz8NaYFYU4zYdQLVp4EE219ntAMfrXiFIB
2PPKcMo7H1FySkvCRJcxDSZbAKNIhiJTdHOYelT12dMIrqjUJp2G/YBTx2Yek9s1E4wjnsfPoG6O
pJxijREQl9Jd5Yav2PiChYlceHLh/5sRs76B3r3FHQKW/XNKRWvp5ba1rbtgQgDXGAuBnCekuTEC
cJgSSOcSZ0/gfmtS/2q17Gxb5iMBb2d9iG6p6z8BnV4I+laOif1eGk9alL+lRrdsa+JPlNzp2q8S
qy1mHq4fDCJrOR4ttCOwdQF/RoRydEjIY7WuCDO1AjrDcWxdJ5AsWN1b7uYULLgWIPyAeg3keLPp
5IdM57M+2Q36LEe3T6maqWle9RgJPhsLwy8DSmKCV3HU7hOln+B5OS6oKaDoCArdl6wbcSe+tzky
Ls1Zhf3WxwQ+lN+d+1APjwx5kdA1GIjQM4POiYwjrcNglkfQbi2jpV9sB/MyC20bpI1xh2H4zSuK
xZhR0ONUju51z6NvH9KaMyiqOIy5S6QGQRHRM/9X239KcOpuBNsUlY7xZrgaAiGumGjlwm6NvQF9
5JEgD4az7zAulpWJ/LhI1nEWnQZQAmP8XPQVGgVqaZdoppBOEMJkySvqwcp/Ct2r07EZojtEdVMh
sPJoCBOlc+ei1iFGa4uKuKQJGrkcIQcdagLbC4UEqW0rWzI7tV/S9KOxz5IniHwqaG8+i7ACpUFZ
on6FA6Emc9yL/oSz9jZVv3Lk6laVLmwNt26yURC+YK3PiPONxipx10l2i+ZA7RKQrxsS8hNdzOyD
XopId3pARV2kB43bmYLAHLoKad7exNCqf0UEXvDhiBkMkfB+0mGaBHNlJzsMg7bgDrqSxqPl+3d9
eGvtbeh/5f0bNpeJW70hz2w0+fQcMzEiQSF7MxwaF4TStY92/VzBHItu1nDDo9E3N6KmWg2Lb/2E
GcsjdzdGIMFJ13Mhzb4JvWHcHblbJ0e6QxuKnrUqH7PwOe4RvNKxQfohrY8JmLHads6RFhMRzCtQ
WDMiyZhOuilB4D8B0QuIVEac3fvcJOiGs+nonGTYCUp0e3Vz70proecmXw57fvBopw9acDP9cwRx
pfm0cMtnTxabVm8HS6d7Eg6Zu7RcaBHhqV5k3BsSSQwUqQPUIQLyPWpSz37MsJJKlK4Mo5ajdsEc
s00oiwwVb2q+mmoRXbyxXW6z5DWoGSVCSyj7F8o5O8bNQBnfne1yIZiYNN0tGd+l+uWrXS/Qem9V
9OSFSJDbdYYKOVO32ZYVarvYP6U4/odTwh44brMJXzvZ7TtoU5PHffeWRAcxfEDSEOomvJeCBVke
XTbfTLulUDf1e5f2mwcHPdrp6DcCpp/wrtIl0bx0GrnelO9R5x1tdIExwjhBh8PVNjoCbgAATJEO
LRV+FK9t+1oVSFg5yiYm9M2sxNLucuSWFsgntausDbl5dylDdkXxW5x1BR0J3o2NbPC59QxUi/ju
JvB35c0JvvBD1SihE1Y42jW2LZ1bM65X3qK9Nm/hyCbbB6O/+RhgMR8BVKPtDuVnx3AHks4AN/CF
XBXENc70Sw6nSh4mVGBmScNFEG+19mN9rXf0fGjrEGA1i+hhPynUrQ60W33bcb12B7lTamuZz5Zx
VOVDmp4lpsE44zqwVtkXynwves6GS1mfA9eFKLIXilKXEh9W43Tr3PcRLrdDkWLusmqfi2KtjfsC
ZZz36qiZjwo7rb8JWiTd767/Rhq2FnSJXaR3GbZSHhVCylkVkd6ZZvwgGmspquapr+XKDp3jSKcF
9PN+1pbwPhTZ9Frb1n0OD4MR9UstLNJtzPc5F0BqyUG5M+KlvYwRZCOf5XPLeGA2igoT4zsQM1T/
TIbxhy00TWPVHysRLFXENv6qQiwyHSXgdaI7GKCiq9trSgNuAgmYseyK5DDlc51yFd6Az/QyJo8a
lfMcuGRwwQ+zmCV6J6YnSdOvDwHDGqtgGHZRcNQYH+XTa1t+9gaOo/ihwOyY1G9h/9Fou4jBmVUx
JbRmJs391L9qLl4JA/ZEeTKpxSCuIn4eV7rTELJ+7IvfOUogb7KXdfjipRVX+xeid5VZnouc99HC
oO1ecAg5jKz1BOjDMedwDifCYEgt4Xkp+znLd2OIUzrbxeNjK17tTrvGhMNkyCA6+Z5PnO4st8QM
iDhz8HIDmdoLxKjyyx7eBPlcNMgAXCVouI95+xEEfLgYu6K+OZk2nDTthDs1GLaithlNgpa9RIGB
zIuGsHsfonRNPMlB9xqYHCeRyTWA6xUhJI5OB8JqHypZriTTYJNktBYNRaQOYm4rpxzov+Z0lZzu
QFgSx0XOm//muu91vImSBwEDuqDtrFu3CklwzpOgY7YMEmQvdDq0A85tLprcz5A2Od6TUMmiEPuO
QWQ238ApaySkd1llGDG6V8aYyybAtcFnWRTeQsmrQBWT4TGCdL83E3SMuBec9KvOyl1Y+UeA6/vE
PGvaty7ODZNHm9uJUazpbDh+wH/xMDTtcySqw8xpZsSvz9HCJru9ws//UnlrvwxWtXMZW8Qz7dod
d6lA9hSvmQsi9X8KvNehqZZZyR7Ob0r05cIkbDm2vXU4s/JyhLRm+xYLIsAjdsNhWNi48NuSogUQ
Q8NOWqOYTu1saUf3pdsdeqp3SFabKaZ2kQTMlgXDNLAd1FhjEd4Z5QPcq0PQboTLU6/RmHuYxLFq
YdjzUgW2S+zgRB1GQH5a2K4Yr7DXznpvZBUYSldtm1zI4Fqo6MMwIF54NIDcRYgHytOuAT5My6xO
I/2jsruWsPtoLgrNWhSWvQKLmZNMFSN0KyNvlWD10hj5VkiUh+nAoGDZufVmLnsympsTW7bEImAw
J7Fnjw1xQdY3RR9YqQozZ/rgk2yYgtGJ472q2MPN8Bh26VoY2t4V9kqSCShnClVlLHFdb3HFMtKb
4HYjHUuQ0nfmuqm1E9yoVYX+IOz8pU9mbY2gk0wow4gQ+6J46vSj3r7mdAr0+CkydlrK5DZlm6GZ
0lifAx492VTEwZ4Khw9MYJgGdcVY3JjiVYG/c+ArDU68Kari0FWc58r8XVXDPThuBIeUytF4zZQL
TgbvGlkAhyDVVo4oFw3gw2C4T3m1ZKDtqIz2EaATtqutb7h76R+h8W5VsMN1y1DAgOjYLqSmruag
r9vcW9Q8uCrjlqYHSbHybWdj+9Rz3qeZjF9TTB8L6U5aMOCLhAPvaUJIFOW+doPGykxF2CYaYN+n
lAvIlhxy5g6B8LSD1kW42ktFNzMJ6reUm9+hLlz/3Dsiv3VJERO3IP1noHD9p15UDlBU3QmZAbCK
Sz02FhIm4n02RSkVl+TBeISBshcWDFNSRTdAhRZc0Lxc16n6bbBzPuY9fIBWn04gj367zgSQ1ZW7
PuFN13riMONwHuzHcZTcGZpGLlSkefYZfxkCOiuSzHw1jF4U1hQVWa0sNLnIetoJaXoc1QMq5t5/
dHM927TdzN/K45hdYqiLk2OIiElb6C86wlBR/PvRXrUVUH4J48fWOUU9rA5rkUWQ+uKZG23mTb0u
TTO412m93vlRpfmzVd1bhk4gNxKz4hv5ojlKldGiBzPG1S3S3HVRpefSqGCJAyTBy1qVF2jnB4O8
KC9EdBTYODeSbydmW1s3bmsvyszsP92sheiqiUCd3bLsmQLkabMVEaMtdNhYsctABRByuDAAEJ0S
8i2Fb6HoF8GWQUIGd6pt1G301LjBA5ndqqbrDgX+2nstM+YxW8mRHzeVfqZ2wmEBYWSltfmEbqYI
93WVRifDVtAaMBjnazPks8pjN1gCRiofqlzwjKwaMXHuW1d+Y6B/CWAp/GPePGPt5XDxx3E+DAvk
ltg9iL1SfcHkMu4m+xcdVae/c1xJD7mHQi3pEiQdI6yeYSAH/BjtY02HJFsERfAYWzRfeS0YNP5f
alopuG1WbvmCvSVcyqzzN6NbMHKNPP0cSLIXJiWzW6i1LqOMpvTY+nvrJEJNAxvZ025NVcxR2Pkt
ANbWa1o4N24Q9ihqQ+elpLHo3TVuFu94DMGj7pfUWE2YYUYsPEB/nt447VrpntavAi+jJwpR2T7K
0MTk1OfJpiab55LQ8f2PYB3zH1kvc5aDZ9CHcEydf35kOUgD018yEe4hR/81d3gxm7j5rbpuFxDR
7aX12hHdSuC9bNpsnTUhcB88UghKoNueHGoHvaGOJue6HcsHIJvPI7q4f8/G+GcWh9RRgdnScWxT
CvPHz5jl/uQUPcB9v6Ub4Q8eTjR2KZLKUVoCu/mPKI5/5J1YOjZR4Qmd6HhDGD8yrPwpCyaXHWiJ
5Cq8puzDu1yf59doO9b//psZ8mfMyPy9hGEYumMLYVg/8k5yXTkZDk3SjKNutvpgxF4XE76BHCo2
CxHEFoGSyToz5xTpvMf6ZmmE14RRtpLO3HMuOndhG0XwHx/CPz5zdlvddh2OZkADpvfjMzeQD+it
Q+ZUVoB8ZEoMw6a9JWmApRMZy38EcxlzYvHf4lZ+fLv5z/+S+yLmXLIkopcKC94F2pQP4NzYj/BJ
rSK3urJF4dEebgkZe0K4bJ9SImbOGRn8+xP5e7z0nxRTaVqSvAmPKtz6+a4RRVKHlspdPARlwA2J
XOt1HGMhrDBxn8wirG9lw/P69+/6J3jsL7//HJ4qyWvXPTgKksj2H0FT9M1dKw4abznhmZ0wXtvG
Jqj0XW75UPohIdjVzrKHTy0F0+5au9oXj+PY7qdgug/G4NWYQwyjDkBAt65A43AZ3ZLSQev5yn3u
0dXztfSnfVV2b9b4YBBPGMX0G6x1Y86IODi4tAYhKZNKSrYCoU1sk8uK6oP8oTXLkmEqcyEAUHNw
mz1qSyBdowd8WN5lSP+b4gEIytppH1p05wld/8osVxZNlCK9Ot7SHYr7Pn1s2d5ouy2zjPmJcau6
C7fqve5vm9nhOZVMMu9HGrDEKce4dmOYQjHDlvTS5QeDhA3Amv1wiWjkj0W5GjV3aZfdTvgHnXUS
4ZEDEXnqil1oHxiJ0ITuiuvERGXUWSgoegwTkZRj6TcPlUgv+mPBXvbvT/Lnm/znSUrdYqdyDTas
Pyv+L2+yDl3e5Y2Fnpqb9OJ1VLhwF+LVWObpSpOwsORQxYfeGRUiQhNhUDMiWRQeoqS0b/9j6/yz
Wf18sf764/zYYHg3jDSLUcai3XPo88p+XStmdz6T+M86jbSV59IRrDtI9yYNniNYY3LUst9ZGRs4
txH0Vxo2aqBRHG+h4//H5/Vjn/m/HxdxT+Q96WQJ/Xzxu4TWrOxKphW6RfMxqriCtE2KXEET5LyW
vYj/Y4WLv2fZ/VniliC5yCDtjzrBE3/fa1ItMhqZQUUca7d+MENgE70/asfChm3d+pZ371deS45q
gZIk0kiVnbzYhv/jm9eEuAW8hMwBnap1UL/E3OiLUa21uG+RyroTlX6tNr0UFT1LOIphEtMw1dzh
Pg9NGgSubA7N0A/bKUzw9LWOBuIKCq4o52rBoTIzhwn5Xi6r95L7OPkZ1VdT2Rg1x3n7V0rRYs7S
/3hR/teHIg0+DEIWTXLJ5+f0l9e2i0fKO+ETauNlQUxIeJy+SQvoZZ+O5IcGzhw97MsKrrQEXtN3
9X8cAfOL+ONFtST2WGk6lm2xgP7+A6haY8BfzbZFOzcOoEQgfGik7so60Xf/vkbnKK1/fKv/l1T9
850zXRsnX5N4Sw9vlKHByTcm/TSJ9KNtCUcILEQTcTx9/H981798wj9WopZMttVmtsMQzsLmbsxc
ltZPVhLW0EbkzRwwp8PjFxjh/v07S+N/nGoWm5Hj2raFrkX8eOXj0QylRFaGzKvAs1csagP5/7VS
vG4GmLqcZsxA43x8TTuPds0FzdvdiHcDnsfCrrV1DJODvTML20Xe0Nptk/iqF8ZVlqKhJ0u6eg3c
tHP/aLf8hWgJvDd/d7g6oqygy3S2Tbbg+NGMPmPaCj545NHZk6O9HMar1TV3caMvNItmw4wSea5U
TpJwCY+GjGwdYJkjuemTP0NbnamFaPn/I1XeB7V+NWWzjRV/OS3LTctt0gr7ZSBCCHxPfTWsE0y1
ZK7Y9GKgHzEBRvUDNOJzCL8aA+CgeJHkatSPgfYW0J1PxUW4my54KFAz586915A6dYoY/RY4wJns
+8xOyVYAqwR/hs62RmnvzvILb9yNzTdcyG0T4gqspqNjVY+Zy4+t6l91Fp+ynMY3KGA51Gh0GfIJ
p3mjrQha5wP9+E4vrMPYhMdEcCsvSIkoQqbIzkMCtypV6U1PsruekOhmhBMTGKtoNFGz4shraSck
xVsyS429bu8XLX2KbmlANZaAvM3C3UxkLfietTdb96nujLe8T3ctnTZHNOStcY/tuWDZt9JuoA/H
SzN7cUqXBBn64MW7UrOU7MU2f/uuzwxi54FfjXOuU8NGKz6s5jmtmkM34vuibCVcZ6OAV9sJg1Bm
WqqJLrVO/nZf0a0isiYywd/csnbcDRIFeLvuyRkCKlzD3hbALMhDyJG2F+pAOuTCCF4JekLpPm5S
KpbMmPHMBFPRakqTR4tbXlgykETA4vb1gexKOpIDBLJuwyxx1BVa5y2tRZe/MMiZjhYvI+deh+HV
On9IUC78/7a1wcHuCvtrILB6QgfRvjjq0+Dh6vVTDOpaDfsYWINnYKDbhIyhXPIL8uxX2QOJp/8x
gRgAor6q1G+PyrXAY+tMHw6EbY34tJQ2pLLu+bk165BhNaedismS5CaVHD31CyB0ojalzhrDXM5G
S4G2lB6+sAdBCoEIr5h1F2mMhgGjz5Ahb8CFVmDWcnBbgIosZyFj+K3I5REDT/zR0bNjgvphMZAT
Q7p7tbeZ3xgNJHqCi+RXpJ0n9zbBXfBm3Tp0GkapzEK05oC3IAx2Le3KpF5a0VtH7gK25MYESX4v
i4U+3iImKBKkaPldym9lGfcRbtrWt+9b0AuBthqRVal0N2k09CnXS/3XENM4q5JPmuZLA3CH1+ev
EUjmaULiB66IaAoxD2kqassGD2f7OKUx8QnRogwvfSVelXZMfJIXHktjo/mQQNtj6LyNCulKvbDt
D1gti2yGaQ+/yOnCk1CpQ4WD1bviRKqKa22nMNDXDl99wh+BdkaxjYA8vOtqa2HHFeIklN9Eh9g+
hudXZ9x06bRWkspouk0UxK6b4pd5U7Jetg12TGbfoY1ArvUXWoGnDEdBo+b5WEObziIZilT7vHnQ
vpSDQ0EsjQw1dPQ5oasemfwZ7oFVN78sbfTKOCUkMdl+aqqrKs9xe0qQSsuWFvkIEuEFO9HWj6er
5k3H2MFEvqzbnFwOj5eaMYTy6k0GKCb8j2rpf9SzUhjS9ATnhu5yM/r7udyXE0nf1IhLx7A6wsNj
uuRxPXtTRBRVKzdhUK1RniC30ORe2RTA2H+D8BXvXICwoi2M/6gU/udh5rn0BKQnXUf8qBTkWEnV
R1TYpqsPpxxzyZM1pMNBuBG2x6bk5QwSefv3M/SfdaopDJMsYG6HBmHAP+7DPaWJR73vLnUwpBt/
jjMcWuMz1oW1i8L+179/N26c//wt+YY2ycNcRLGC/KxS0T2ojBaSTwAi44poWk8h+Q44jSWofu53
CUu920mI0UjPKtLaj6VpvVHa721K6EyhWvZ3LVYB+GhmjB+VzmKQ7WaYfZCP29KFfY4Tz8afNOLE
KPBV++gQqmlF+COmDjI+kDMWxza6pIjgDRQCJXSlAPmWUaxCicU6Mg/2bIamcMAeoeQDqansQeze
sFUqht06Iws3/jK00wCmG1QxvAUPmT+uHaQ6Cf1DXRIs5CMsRl0h5pEMTmGOWWm+hiG0dlTGnv2d
wFZoU+a7vf5U+awsTmYvpVDzbwWFySDEotU3VVXvmzZeV3q4tIt24Raz7xJ6xNFPn+wa4BZjb4es
RnY7MgT5BAs+CXTjAAZiMAAx02QGwAEdPhMThhy5Ar3OckqTJDocuxUZBoJxZjpr3Up8/E+QCnTN
Y/PlBFIGzdR8DaRlQZiDR1aCxwe5N5DsGLqx7jnk0IZDuWgWKUFUda6v8sbdCWbAMfOgMtzr1jEq
vlwiKjLsiYGNpQbAzHgsgw8jfTLwopMjNiQtI8sXeDTVcErtikcr8B0Ns+/KhtJV2cNxNG5j+00M
mBsPiDESQDwGkaKIUNUiR+Yv418zsCXhJPcYrDk5CpYYpRqDDWEzu55p6/cuvUkLrqALYbjLQcJH
yEYYbgYBMvDhNeeotrS1wChGCt3KddhA5Tp3xy06ZSAuHwqtNrF9YPEVFWVnnvMMZ7q+sYOZErsm
T3hRGbcweI28U6vjiMKVHqOBGfjbffk9ZRcC5hcuy8wcf1X5NanDGfmLa+vddAQiYJOMgTV1IvN7
wD3rQPxOw688+JADb1gCBmVjYX+MD3bcQKlHBofhTudXJhXwrh0/lPvkjxDbicPokdYocVegBbH4
CRIJwlTdS0bIgkicKf8yGUj7s9/7s9VfUntPm720r1F/byE7T+wFkzPg5rTt7jK/AlT0GVEcq18G
rff8oTHeRgQjoYOm/EPYTx7+qYxSFufDhO85buFnlDSDl1qMv7auKRyecEwCrbnX8VzgDEHybYBz
2HTFKu6fHX+juw8p6izER24Cxi86Zc17XT6hfqltvhyjy3kM3VglJE300agQ3Qy9Jpy74ltVW9M6
A6zVEaFGajey0pv60x+eXWwV6XcYnAuc9064QgYQ4FjAdZXVz5oVQ70REGGQG1p35ATdxch0p/RV
TToaDSJOYDUnFAquNfKfeXHXTfGBACN2t4IuB4wjB6SlmfpLoptRPx8L5oqxdXLSB5UyQmcgPQwv
XVFA6L9H2rW0u35RDP2qF4cmI3ENdUro07LCsopSPz2bXUW25Y0D6G7wTiUVYjVm6xK5nP3K8DXX
XGLqcGBb+wKRSxk/RoaN9XxhUNIqmeMz/ZTme8iAxSxQqCLPmaMVyFWvW7UbzIMZnRpwMX1KlwiP
HDVGmhlYrbaV+CyosnzNXpgllv4cV4eJcgAdjHpo9JVufUpxdmYxXbyiJklRXrfWhdV0pxfQOkvc
QNoLbHoL4Q3je6t511HMOOFzg6scmQMthI3qvpOQqfeMz2Nj9DNIhm9xM7GDwFHx75L22+e96Uiu
KafnAJnkLONMTm1wFHA9U3QkIocIu4E0qLtnh69RoLDUPnR7J8ZXv34hVRwBpUeyEwGozC/6Ta4u
lftKwyUWKUZTsmy0Ds9nf+cj6BSawbPcRYbcR82FALx1z5Cma7yDxRzJM9aOSboHy5Vid4AZr731
8beAal/hrUbcWY4P43hGxI65EmSJs7T7C/JhPKJsu7A48K8vDIuLQcFED6+zXnr7smeiHyFiwCUt
62nd9u2u1xEJwsodI0npBDcZznh3M1FFxPohTj8t+BSMwb+kK9BmXKdhOE+IykOQ7N0s1UEnJmeq
jA5j2ftsGCVXMMuk/ijZxl1PezJs86njEhe23Z0DGdh3XnnjzVCR2EgrUT7WwGJqD5m9xqS+5yVm
zUzGN2D7Uy3wB471PJZFqmed9Bayg8ldkSLJCJODmJgnGj2PDbVbAg2emWtUp4/GmG1xxRElfyz4
6jrmVh6D3pMwgBKEvMqGjq3DDc5sT918t/kAfINEQ+Z0rAooKzMu7k7aQC2DvZr1C7ClPf6cB8mP
houR0AmHf2nMastW20zZp9O/GEgW+oaXGjEYe70YvsV4DKxf0Qib9mr4izbeuRS1Vkh8kbkROBol
JzyapaI20BdBVWRoEWRHvUda79zLDJpstJDctMY2Xnnar7x9NUhaow8QWlB/UJDH/bc+ClisDI85
hbgMpFzO7U9C52px0ebCAJ/JlIDK5qxU2m/N2HQmcshb0sCTjZDVXUl0maatXT4nxr3FihX2tidw
bS6LqsdRf3F6DpHgbCkaFel07we/fQ57YTV4gWgz+M1FGORBgwzsfUR0Cf6gDoYXu4UJB4etPhn0
XTDdAsk5hmSre2ntBgs4FlqEJZYhLkqopwH+i/6uAixqzUtptxcH1VdpTvsgfjfKcseZTn8Dcy/R
1tgxu+/QYOdya2RQpUwOpp+c+jnXy8+7rxhjSluKpQVVvfLwVfWPmuFfuuyhTXMuX7ChUGOBtui4
VRCDexdj5x42tX5RmCBTsZhQh2NSzi6yWTfWPmbfqCLscRqqdARQ3Av8D/QoiJu/yRoidhk6SotX
xY0SNIG7UF/ngO281YDwKVn14QsQfg75TYhciW1XBm9eecWVsh5MyC1IyUM4L2HKpuF/DMCjG4k7
v4n2bfCUFkiU2Vaswt1lxqOT13gzi0WM7aHO/UdZA0vqtW1ZIKfiDCPtknvmS+ScLQTRLT6J0tkm
5o7+jO+/jvJTpKcaGPQ0cCARassoOozBGs7NHNxdOcLOHhWeFKSINltG+jS4yEx8NdRehp+zvxW7
+kGJpbT6ne5shfY6MEUKIe0Y9F2TgnJQYhHIVy1TzZJaF5nCXuXffejB9KjQtAC/5OKno0sMljFj
ehxhWPITglXoNfTUqMSvWenBE4CoFZLRFCEZzRN7JOcnWbcB+C9vWahqGffsKdpFur+GzgUwO79w
52lchQOQi7ygs8JdlbDl9C2I3iLtW4P0FxMc6t2T2Wu1X379FAWXbl5RnIdGs8lmGQiUatyHv3pv
13hnMdG5QkZDDEeOxsbFP6uPxzj6ritcVbuiOvpjxYraKTZ2i1AhDKIR5Y+puPlvVBwiK9z5sb/q
UWslnfWBaIK8qS+BUBA5pdj4Zr4FcwtPBF3kGGyF+mpFcJja/BoHoHKMeHg2igGJxbDOEoIwa1ph
BKs2ZDdusRJj7sWyKH9P5dYmdk4F7dHkrNRjHFLofoBlMe1MjpAra3KjkUA34e8ufcrSRz/87Zcz
05vg8NMQW880cg95lT4n1Bne7MfpEYjaL4F6iKunvH4IW0Lb3pVZkLkyrVKdotfy1/QEJ2RfpofR
BItbDXPe0N8zRVQbu6wlzFU3o6VMvlbxUWZ4b1N9VbLhMOICFgZyY0ZzaUVJS2hWWEav9FHvXBNV
7ow3QIhdIzSzOgAF6CKicDiCqT6kzY4wK5zewrv6AxjHaWeQOFQr92xTnekhGtW0uU/CnF/1NsIe
zpjf6eOv1D2b0Ucb8pp1jyCXUXx/9PpHE5brqkP6ivhb2OFt4lbWVvVCGB7dzZvlvg+kOmg6j5pW
7M2w2AvWiXmJS1oYy4KexJldYMyRM6wN7IbeBt1UbTFnuxCjZDnAdRAHfSTlo3AXGgRZscQB5dDG
JeO7hDXG5mEBHIKSYC/Sz7B6bpzfDK4jRDtEW5kHbziT+FD5D+jBA4It0Zhm9jGa2UrHmLeynLao
1TjUFla6EP2rbh9NWpP+R6of8uSIHoIlFPZwqJuXzt637evk3IBLyvw800WJBBPFWwSEQH9ze7om
F/xTpfOp8oc0ubcAWbCxsRdqz1Gx4eS05hDFiykfbQPuxJ6lQfZTZK79ZFOS4DuZiPyObrWV7k5H
w5KNq1S+hawR/RFFHwmf+NWBwkTOZ612TVCg09gQM0Hwgi72OH4D5HdhuC6YXlOnh0gk4WSkL4Ah
U+s1hRtQO1eFV9Pc+C3l5bLChWmwjRS8Q6WylkPzLGry1XYlNl0Sewb/RXQbvzr34kkMl4TG4XRp
wnWTofvUoeducvvLFG9punNhOHEPs754swXzRkGaF1tZO1SojJYI9Qkr4ZrzMGK9RyLbcMk/abDz
yWuW99j+i0e+JSymUt0Z6GArGpqECJS839ZKjrC9VjKHio0p9OTCAmKDHU8ItHykSZzU7Rkchc9x
DrqGmotMdWjLgwQ++tKZW2Usc/IAh107fofRioDU2OX6a8RL13uzbQd/3Vvr74OMMhJ/26aVpERu
RMehRKTtsw0Q8eKUJxaSKo8N53m910y+wzJsKFOISt5zCxca+OMdG7T2EoMyKbTf/rCyprNfv+vq
jTse16JOkERysMcHPLW+de6TrUOnO9k38TKYro0O9uGTLj6H+vg+TA+GeBTRfiZI5KS+vyOqTdON
/9XxJgH+wyiCyw3kvdG/UZsqd+c2zCqvTbx3DQ35HuchgDJud2vfo5/+SlRdQ5IQVYewuPiDeFoZ
vxHN+MlL0D8V6Tw7PJgQkvr0GbZgGnIQb5mxKesBilvZbmt1nLrnmrt1uHYL2Nt/usc8KZx7w3JC
PYo8U9jww189WHf+UYKOlOsK+tPSQt9JeAMpRjKZwIvD1Ids8MICH1pYcMGBvDK7A2s0T0mugANH
nH0IwMKjbbw6qEdptSWb2H0Mqgc3WsMU1I1tqfBWrDTE7PleN68gyRqH6hoKuLmBRiwnRKh33ZOU
S+JtVAQPNNmaYEuNhHEOgUX2NRvIIKCVlIJHMRcuqnx2lRRd8bhIKNf68pyqHX6+Pjv4ikyllaFQ
2y1UvQNMZrlnkYE3Yj403dfzzS55cXE5Ircexwd92nB5Kk1My38iOwcwphjC0ye/qFaWcfOKJaWZ
jSswba9mvomsq+2SbbzKtH0+0AMIDo38bVMD9x/EJ/NpfbbiOSYCsDlQtBbe21j8kbKaKZHg5CPw
uAC9cbXojwaM7SwCD4Mh8dmJn+qegoQ75j094IrscR0GD9eDfjywl6O4mEtRXbtyz3ftU1k9FflJ
BPdaevbDlBvd75QSm+5V7Gyrcr4s3OWEc2oXCvQw+pL+xkuJB9jGrCHtEdl6a8dLY6AzHBxjdxWj
t2+HF+ZTWDyWbPWEysFzJcHW7mY+zAQCUjTaqrJeem50agVSS7j7QLL+0W4sIiYkCe6T4UCHjl5f
Vu+yWTDPKRB+6dVDiGQ6ewa85qqlC3oFKjJN6AR0wIoVQGlBemBs8+//oey8dhxH1i77QkOAQTIY
5G3KSymlVbobIi2993z6f7FngKnKKlTiv2rgnEYrRZHBz+y9NjdH2eyddum3dPbboAebUVywpgMP
QmgJHeRaKzYF0DyqPJRe6bb0HqXPrbSy6N7RVDJj1y99sTERkNMtWxvXuTCA4L9X5inXxwtQMuCU
q+cebAgSgmuXZkitkff3yWFwtqzfKqaU+AiTfV+vhuohSz5cZKU0BQNqxnXg7nmPL5mDwkKwxxvL
ug8AnIxPVJTCQZD1BBCL1BRSMXVzF7rnAeOocSn7Vww4NlNuRFjchQukvRxYaXzs6S3DfG8b97Z7
P+ZoovdoIjvtRViXMjxb+R1vjjTcRnwh3h3V0e3eTCKsYFsN7bbQrurwSpY3ZXFAvQ+8dmgWc61W
LSqKItUugvYuRPbu2PvIYoC0SNVRVftCHR0Xs6Q6ZOmTjNeCNxjOccaTuEudLXnQF61+hX2WosyK
95LX+IQA20JPTr4vYCn32rLfm4iT+3rOD3bw7Y2n3rpX1mqYvcHpWwUKVx4mqGXpxqOxsJ664c5h
FjncjAnGu62DpLxfkWYtuGWq7MWRy5pRZLPhx7dKkqFomvv3nMkWtffwlqSEdD6L7LUIP8LxhUq8
TE/5fPNe4qyqoHKnpCoD/bS2nr4TNSRJTie5Hqu9VT7241I33tKCcMRkXdcPYbhno5Tbu8g5APma
PZPedhIshJheEtyFh5HKBgdtR7djv3g+nOWlOT1JcedhJRE8L9sQXjd+1UC8ecZmzovrN72Gz3fP
im/QXuCGAbDiL3KLp9o+dPat0p7H4L2OL2chKSlQzaYSJ2WsySTy7D0Khok1m7aX/L/taTKXxrCh
FaneqgDb4MaSXOAl5vjpCk8/qJOWvRE+Kb2/a+RtqtaYu1jho8Neu/lr1+4idzemzLZfWMNQ/DTq
VImn3D4a9UlngA/bJPTvudWJdTE4ZTLW6Fl2S5K5PmDFnQnTYXHRtdu8fDBnuDf3gvBfkCAEwaln
7pPkyyY1GVtshhqrcYo5U1g7l/vfrpfZYNH/b6qc5XKxmbj3Epv18cL2nm3rqtf3PR+ipn2Cbs3t
n8lYS4dz7K6t7sGXh0y9tfrZHA4qfyV2fOm7PdjQxWRvuuHK8nzA++fc/uI8oGw3O8ZKuDPGu5be
WulXtk1p8aR35V4O/cqDDZNRMxMZNJwN7dJwZw7XQnv0eyqSnS/OdfOW+ncBlT+g3TK9i1PoCw8N
ECkyxNCkubD0TRD4BK5IghuJ9SU2ndMfYTJjHK841/TmI0TtbVzQhm8byGM5A8iGLFGwBCu3P1hg
zaenCZdFbq1bg94dFUFh41LYNpJqYt6JcC+NHD4mjUi3Z+7dGc95BLoJxhPBkozmwVZky7KGGYO0
kV+klDsGd/Mau0Z7jITZURBbwTwcaidkDLxpm88kukWdgVZFBReY572JFeu2sHeGvomSndcQ9Xme
4mucoAmuvSI6+cW7NW1TzO9t8NYOX2KCp1AuCnFZlPf0HxOTzMYkXOBimqd7OyTuCbG+4SElyQq8
h7Eh4MoWKyAbLsTxwqO7vgJByHuxlyeSUjuMyMVln9xYHVDz5YygY7uqU/wa1a3DYjoiHQmFw3KI
UY0vWLvH/VpjAlHkV024DxCQQ8yDIamhl+O+ok+pNyFZtFAmg21GCoO9YnMCoA8Mwl61J9/kDbTx
/K2NIAvuwXDNV1I4RJnwVfVTJD/ClFfIstWXgng38Vz7N333Ss7gyqLRJ60qL2/SdJ1jQxyKr4hN
u9I2PszfnuEyBrfomb6BRnhisR0c6vzaaa99f5/7GxemnSTmsVvO4eHZQ86EdZYhKtwn8I0sC+Yg
h3n8WHLzq3VpHyoH1AOY203UrRhxTLV1QcQlbuGKCijd68Umc1YwA2FFAQfGToll6KWUIEP2aXXv
ci96zsV8tZoR7eVwwdC5EMe2fSQD7A4EEvKRlVneY78h3ogF8YNhvEqGe+Z9Y+95Zc7EDY1VF15C
ajtu0StG/kG4QTrDj+HrO7M+SHuryc8JxQC3u3/hJ3uchdl4sImEy7ZpdgBTVpHDpN7w1GEKYrLv
UKYO9YibmYJn5QJJg6LVyxuToJW8Zy2yaPzrAsKGQOuzxXwnHYJCtlZ+aMxdxsox54YE06nY7jjV
yUIKOq9BYueIUMgCcZQlZ6NbE9J6UdtfITnJA1G/oGS0S8sqF5mxN5xjJbaSmV+/1rMrBjQFL8qW
kykzD0hHq9p8jsAF6ehkvVuLWXsWnqEdpPnWN+XamGiYr0L/JmAiDSw4Dw4xFj6NQxp/ESNLQrLy
fE9YL+agJWh2p4Y7R176UiBbwRPf0UsV1x41KJHp7T5RePmwOlo7onXJBLzw5V0Lyl8Ve/CBs9ud
OUwfkWQK9oepaOEc9ZRO/bNr+feeHfrYrDln0NVzRBelfkg9jg1eNrijfBZimV8yNmiXbvCli7M3
nSz9KSYHRBHNnTgB2DhnmYfBSvgtDvi7NrwTLTFygP6r6LMtMSb7hHS33SlgRFFlzoZbYorhxgOK
UCWY76NJSEmJhWRZjefRvKr829zY0KVF5QO3te68+u1ezi08+326Yv+N2MWFb3PCtQWVN/owjdeW
9+jX17pxO8gn07hpG5912IQlOlpqNYfldIV/HyxzFr74zOA87TCVPO2Nj9/aPPbhU1MeSV6umrtY
HMrwq1G3DShjh60LgcT2J4OT/1502NXhw/CmISPcBlwL71HP7/3qmNQfpfvKETGSCANAEyOrxRL2
zPzInPjAbF3AKzXvifkhwSMcPwtInuIyqrDyFLQ7CsSe5KXPWOgqpFMvTFarnxQa2B+Wyvgily6D
2w3U4wIaBYw0rEmr2LoSyLeDlqxN+Zl3HpnZ7o0y7bt83Ol2cIpza1M0+96A0JDwHtF9LEcl1Uzo
pt05JSuUtwc/43vqCYzGRQd9Y2zat9H2UJBUyDMvReBDVjV6ikZ7Xss6NbipPM8JpZPC1yHjlTap
MUkfd9eO1qGXGoWb76uusw8tfUY7e9WTjelekyRF1GNicjtahLVkLGYkc3VzQQoh0y0afFWWnwAR
2z32L15iDbpz8EIWaQywYiCZ3ZOszBo/HJdDZFq8u3KFWKdZD/Z4sgqmpNlVbWz04KyxoMuymbmy
cNxkJenoVWhv9YTVhPxKkvcAzX2CrSS6cBL4HyCzzJBFG0labsvoqUGflDAow1i0tGvAdhqKGhPZ
ztugDiNnpajcg9k6Ov0RZjVs41orV7C4WoZkvmDYyA6axbAc0doCLEz4lo7z6OGckJG7jcL3UKu3
3KWrdCKSnS+L+Yvmm2S+fJ2b8q0JKZ/8k8pZ7ZjNtvEeWLRli/+DARm9nkK7LyBLBEAl5Kq7mepX
V9u6P8mlxazU/F27+rss5JscJyCOS0885t9OpA2rzBgb/Hbw4YLYBBAywuMpwtp6UhpPTDIEdF5R
BXTCqIt6i8l5tvo3ojr+W67yp3aXP8qxFSAp3cZH9E1e6roqc0gCdJZdjeSuM92afJis2LAxlj/o
lL8ZZtCL81GuyWRISQuPzqzt/UWnbBF3ERdWri390KFWcBuNUJSif/n3FxKznOf7ZUbto+umrpBF
698uMxiXCXF4oS07G6/5ui0zzV9UWtrGm8ESwW3Fiu5GIZi+tHUWzURjZ0s9Tfw3V4XGD/Ldv1xd
S7dcw5CG6SqpZgvXL185wNMclgXSI/Q6LgzJaYKeQkZdYln6xQ/f2/2L7Oi3D/umc9IBi7lOM2cX
Dcz9RecSP+ObxLwNRDG+K8ywUZsSywTLJm+az3qsyDT1L7vEXtlQWLzOorIa2HCyM1WV2sK3PBGa
OvsdOSfbiFCBrgcmkvkELzXJUvpy76TUnlR9E9DX9F0wl5pkC8v33baZLnuS+CmfeNK4e7cp78Im
3Eg/39jMHty0Wvd6DvYVihjsWAERTzPvibJktHuqIv5wVPV1Ow+hsLz4TF4rGngDoghkL7sEvXwf
y5ICvd90YtfwNp5to1H1BB2JJx+nG3FKegqYk8VhCO+vJggnc+1NZhy7ao71fNTRaka0mEEdrof0
SWEQsIZ6EdNh2uyYJokWhbKyQGESvVuFXKWExwkRHTR2fzbZCeZwHbrB0dEZclHK2y4TBGlhy4GD
gi99Ca8PoApdGktWB/VX6Gir1vs0PX01pOhFGfMyU4VywQ4phyMEKrrhgBgY3RTVixUMc2nFXGOg
aT1IdlSGRIrTXBnAhFd6jc0Q2X+vAHJUyB0N2F/pjLpkfQcbkhFIFZeMl1gCmebKp/4bwvQDZdfK
UJc6se/6VD3kgJEvNB2IL0C+OY3ABK7i06mI3j5VvL5oOtObrByuDDHyE8VzGk4KJIA45PspJEnt
Nevcrax6mCrpZa0zSGdw6VU9X1NdpyhemqR5TVoxb+uXVRetIBcELagffmODGq1J25PenJq+QTGG
HpAnN8BWkz3h910abbhCMrsWXCrTMdYRU+mEmgEgHexGEmnEbVJtNW7BmDViXlDZz2Z+wiN+eLz+
cnqhH3RQBmP8dXTxTbpIhdU5YcFBWRWeQ/cdkZ1bYbSEqwZAo5lEQx0OG7mUo34bZzAVugYopLTQ
3eMaitfu6NfbQlnxw7//MuX87ZTBAyptU6LWwIP2+ymj0Z/mbOtIN43krvVYB3TmpT2g1nlAAgqD
AsXSjcHogQA8zULjMWAzNwtSPlHpg05J4CyDlyaaoRRbxeq3nrcqJh7gEs3ro2Y86MbOK4BVjAu3
2gVhvTUIscgqAAJvOkXhNL65JFCjhBJZuiEEjPwkmMdz+KU3XyTiKjAhI67X9kx+fazi1GM01iT6
yuyUEymB4rDmn1236yBDZMQ7NJm+9vkvkatO+famNbQXybLp7LWqWFUw/Zb1lSbUmlLDA1tqMgiJ
EfTMLA41g7Jafc8QuhkAGcGwzpAnSn09c/CL2Qcdoshm+VECGMtlu+gDpmghYp9yuEZz3iVvlTdv
X7NlV7H/ba/HHH9BgszEv3HGS7Mj532CPMC/lMwJE1jwIvwheXEQcBrwDhVDsFdAsXrLXPQ1SoUZ
r+zBZb8IcojtJtxUlxnaTowbYjdNeYtdnMn7ncInFNCu+c/F4K7K8q5UVzWJK2H/ZQPGzlm3mt6L
kxYHDeFfEVjnyFLsWmHR2Oa2ZQA8ZEdghoHJdpqsgNR6iwy6ErhLWe4e5lUtNHUfHzuDB1J0jka/
zocbbVDbon1w4KP6clhm+pYEkpRFtxKAodSuK48VjiKEMZQHDptRFkYTUPalbx80SSgdfsHAnOfI
o2svTfERuHS8k3+dsVDJ23OQ+XStFspqGmDU5C38ZKxYN0H5EtMxJuqUawcRb9vgxQKKo3JqWOel
Ztxl6WJXS3UbZLfFOELDyjCaeruiviqK6swv4qVPWrLKnJvebQ6Ou6644k6HTMi+9tAFuWyx1KX7
mQBzzGPAXsGKVOltgUCPU9iXWM+xDLTD7RwpXKCrQZBhwZJHUeagLmlYEtKbsR5wbyODNny8ctF5
1jirHPvcEDWMx9akBkWEV+4LmxllP5SQ+wjozQfyJ7VYsmwlL2TgN7aDQ6sLlM7+zkYiY/dg7cx5
MZR8YYZepPZtYqMJxWFTIeQTYm0xwfaSZ0PtLANXDEOdbSOIJiP3JRklTzLPS3QFDZ377SI17zDM
6P6XwxaYY8fsTJRHt+70zJBsYmnV0q44+lLHnEoklSk/TOuDTOydDdycnhea/QXIkosQaJ1gTer0
3pNb10vLDNdRRVAmc7lW8u6HtVRxBmALsQ91gpUOvm1f7UK1Dckq16kfnBI5oUMcGdMWB1S1x5ny
2DEmiBAEJ+KqyD4ImF6QKVGNKx9dJPqRIBqIYEX2ej0QvCox32QxyhB3Vp3S9RT3Q3mX0mYMxnOb
YvxrcQEI76oCP54xLZbcrRJ+GSRbH92kjF8n/doif8wzQaK3eBAgAK7r/hVbSVdfiQ7pECuocVmR
Q5AzPspqBuUZb6mnHCGfoCTS0NqkuJedg/Ku+vp2jmQXjDBm9ZNvwVTp6IKBaIf2Mpb6xijeKicm
xFAsZ++M63FfsQIO0uc4vjaQnaFmxMPSbIMSllxFEBeLDwCmBI/qKbt18xLjS985bAKfVfYOIEqz
doR0xAC2fORsJVuMCtoCiATetrI9+EY8h9VfVNqrheKgGg68kIDC4VvVmf0HZxOLiCYWQbqxMCU3
pxFBeq7Qgeuvo3gTCIzd9hiHl1m2FwN+W+SNBjeu2Cdasq3SkqkwbIrJ2gUDwsNyXMdCncOhOiXi
foaIwsBckbWC9JcJzwjAxEKBCJ/H8MHgGxUC36+aARCEYySo6yI+ScRhuDsZnvQ8fkhGUMnwdXz9
ZNpwX6r7AHhxRymXbLL+YNjsKCfiodYBQ3pfoeFCGdAlq6j9GCN2K5hO9xBlyUwafAYNjFbZGjmb
INsMwMoty0a1vku1neWftOlcoBEPrVuCCj0UUEzOsYuZu6CFoDUiosovq3JXMRwb7eCYoAnp0Bho
hY/w+Tkaki2Gl7q9IPCYeR0sDqLu19LwMWYbK1EC+YWlY50LtE1Bxl4fzi1+taw/TuRT+clWYRvl
p7CLE6k7tN+o19lulx0peC1Z0A7iueg9JSIopKawPETtbLuT6EMPDjnTphS3KvahZeGH7AhxyTHJ
b6IrDyqHBlHF8N+7rtmH1VPEKsuZa1HkWjPxKnl3AmNrUSUnzFIigeNoImUXQVyMRwmIAM/sLZXJ
AMEjt5kAFkipb3BaL8iMWM87hMly0ZcaM+OQ19DCp68Yc95qMDdFxNsVEY7OlJTU7Xzvt7c1ywsd
Y1/RfJblOTDIGwk+Dd/dOlPFbOBZpI/gmTX9qy+ue/u6iZ8E2Je2JfkOOCzeINYF/ozYRFYXEtfj
dYvOOwXBTpAE6Pd7XnGoiYZ01dV3DI5HBjHQeUJ+L0s3b1q32CjzPa5YXQjkMwDPon1IIVYVBATE
jx1IjMBDBMQdYFfVeRTBIisfu+5scr0n00VMQBJGuW39L8s5hN4XIQxp8hoAip1gCreCF1109imU
m9lBzz2JETNWLMpbRFPiJjAExM/bPMflj5gsSckdnQ0+pGvlmuTl+yrYwuP5WSXetWDsXjNUT4pT
zS9iIEWA3euFc61xGeRkKoVMqEJyNkEadWZIm8OegEARTU92lbhLoI17GNcGGM89FGh84s1AsHlK
gs7c21jGnpDyi1g/1NQ/OBKtQeyDCPu6fe+iVJ2DFsyR+tXgJpbpsJy0x1RviYapZoMkNwS7wGJv
yxzSQADYiWFd9gAgm9AJ4KDjbdvq+IguW/nuRiTL4rkkaELEb9Bv67rjmTpM4z1CWKDPJz2JMFk0
B6RauzFwwHuRICLCXRlrb14Xclb3r33efRj9ZeYAx7I+0L2lSPN9Sm2HcaI4hrwQhnEH8AnzF/qn
oCL7WTlvPSse3Jqr6ePftfWfdmM8zaZuYxtydcr+b9bqtOumUuklhZ0dMxKKhHNd+0nNRc2iy7Ca
CHjzRb7NC838ge7yp2kJ75YxD4x0XTmm+a3d6Ly2hO0ErWKsegQcOi88GaBPk5WbbPPItNf//qZ/
tjd8HgI5xhTKMG3rew+Bp86vU+AZGW8SvEG6zdQ44zD798cY+l8/iE7FUjYjICW/DZwY0UdWR6oM
QdcU+va0L4i41AP8w8o5oKrCnCu3cei9N0mwtaPxwfZv3KR79m32VlITJ1Mvl5Y/B7d3WKH8D9OQ
gP9q5hLML/u2uemkc1uEHcY65q+WNSJ5BPFoVgqWY/lWI9ON6/w4EETrt8mVhkahoz2pASi4frHK
tJnkmi4y2byHAQ+w324CMlscRYBONjFO7og4RgGtsVEXgDy1VLtHBLqtev5Z9QPBpGyH/HmLddvk
aI27p6Zl35J69lsWs57iLTPZ4Ra4sw1QjoTKaQjfA9btXAnMjgHvtWRbD9aDGVLi22QCJtdwUTfG
NNN+1XVWNFdpc2KgXfnePnaiHa+xbd31uxZBeG5ZYNbHeK3w+k5RghLUYJ3RnjpjuIMZ+1jXEPgm
l0p2BK6PbKCZ2oOyI+YJ8YdT4jnrZkRA4k6bUk9OKVVdSdZ0LHNcj3RNkp0n9LG6+vSMZJkwDDZA
OXUc3p57HcFvNQjjUbp2odUPEmOWoSfgytZx+RCU6s2b2OMn8dJm0T3SqafethDaiyWiLTFT9wEm
Ni9GdNtDFOndy6p68to3hYYZpMhG94+5hncK2hku7gn/jse70yZ9kjSitR3Hdy1LdU6Z4CtJ7UPq
cyVI8e6Dd91hQ+duSZC6DGkwC2J8tPxxiuL3MKnQ025zrTz04t2LWKbU+tbIwhuNJWqhulXl7hp+
67b+HInP7ee6Dwlipc7skLYTs4/aNPBO2MBCnlKQx2bWLmRx9pvHPlasZNGR2KDlUOG4rXpuFc6d
AkRtgr42M4onLFSHkpvMZaQWpzDitKd/P3N/zgV5tH954uYn8pchZOh3narDGh3ZnFYm6OOudb20
H7puQE7RY9Q8hbA8xtW/P9b64/BUgEhJufrvSJlpHb9/btblAAT60ISy0fg3eoIp2Q/zeketHYHH
Y/3aRTkXdKAn91xUFqZVAR3Lk9bYtFmrosUYaN2OWS4ZirFpbd3ByZ+msJWH3GiiB2UE2aMME/sz
y/OEaYGlwy4Ye9quRaNscVs4I2F5lj4cBrNvbrWU4UPeZpir8rbh3aK1ARhlRWZVG1vdoSja6eDk
ZXEOgrw9Jm1Dn1TI6rqB2fbJWTB5S0YJrNOdrERPZab61tEakHSAUIqbui1clLBJ9uGNVfrDmJ4M
Pq7W72NtC3yWAAJhgtlwv4+181ob2rJlTtcyzoZEO7tsFi37YEtrd2MesmMfiNi8GWiuQFSODYEt
7EAVFQX6nrZ8j9Ckeeg6NCyBDRbllC0NCiKhvY3orahpneoKjckiJmq+QD/fsv6dnekkvPcJXdkp
QiHlYCEXmMJNUiFdonJ5Jb3Ktnowx+lAoumCox0Y3Jfk4RgvKwup96fmY0irSTzyEMOR3hxotyUS
JEkfVfTNIiXXcghYV0X1IhvrVZYdSsOe9bjO+Op2jyZ8xMriNBlAKZrXJkHJZBYrNm85ScpVxyYl
vvWMDlgde1WT/xl4Ls6a4MvAWVUzY3TtkPEA4XzOyqFNJEcRrLIgocQfESmtG++y0LSDKlkEogKy
pm6ZT7DvOiwm4Wfc4C7CCaV9RAZnLWZF+Pg3unYcgsewbC8nCS8SO5xj8H8gq4VskQS7pq0OlcJ+
wbhcme5GuVAJxPugPWWUUhqTEi/T7hnCLC0m8xFAemSCSZYvW9CzBWO60Og2QULaKFVOVzA6ZSre
VR9TbdzmKUNXF5RqtZiCfuu19gIRP7am4JDCQ69LxBooUuawgaw+K/FSNh8FY7PO5n4x7jImSHmM
IcI+1zAJp1yu6HhNbh4xwLFDPyHJs3UMVJUh8+47BNuLoD7l7pnZSlJeR/NsB0fTyNT7aAf71ihx
oVVLgwl75/XHejzV6ktjumzq5KhuQ3I79XKl3Bd8GSlWhcCh3+MA1RjTu7wCTXJqUgaO3gzjyB/c
Erxw5hPQ/Wqa1qYj7j1rhmUnwQfDk7URjyMxsxFHuu244wg44cGm9o9vRoSKEhBnfeyiDTaiIL8h
9mrhlC+yxW02aZwN4jhHWVcvFY7Zytmw7dDstezv9HIf0n2Eey9DYn4a1TsjyN7CYDhde9pWt8QL
O8WjqIp1zbndlWhqZtE0enmjxWVwVhPpn13DYrQkxYKuzPXNI5DEfTu5J2v8yphD9kV21VpPY3Wn
TfRPg8RfHB1tFDe1epY+KdAZZqg56I/FKi5btiJMpNoGkAjZB3Yh0BCgk4O7lTkwt7aWCUWdtqZW
ybENUbsFCQAu7NNM1P59lht/q9pAPYEq5EQ3/1iqZX5qVG3aQcBhqmOhgOXkCKyouhx7r78XMFa2
SMncY5zNGC9jpgPHRrtubaHhZTH6hZUqnvfC7dd1LMpjPtrRK8czVeboRVfWqLe8Q5t4BIA8Shqw
segIXuosZ18Mnfzp1fSXs1QaStm6a4Arsr9tyiYtnwz2raD75FCv8qmjb/QxbP37ov1lE2kxkWev
6oAe0B17ntv/8uJVThEZ7gig0eY+YWejzPOApmzrhjlUi9R0ILs3yapsLLA7Lq7vIara69Ks5M2/
/5K/NROsDSzpsOY1gdX9/odETVe3AKEUyVRRetOXSUu8bQo6zNY93oV5+0MzYfy56rbMXz/wW8kx
0Hg6bjypZUylxc8u5SaxJm2RsJk46l5DbZYiq9JL5Otq7CXWRh2ZSgpxtZ0RARmRm0jS4BIVhQO3
qKiRkFcagSv1HKxY680yCkUze7vzS2C22kNpTeKHb/G3q+Y4IJccoUwWst+uGmvxQkMr4S5tTVHz
doq/cO5c4PVkCUpqOK8/fOKfixwbVAfBg8LkPQZP6/ffiQshcxQebHDJQmTWQCLEImtqxq1NpT/+
b+8Jx7QMg68HL9O2//sJf7k5daJMfEY1Mw2Z8NJCmiGi+WJeb1YILUvb/Gkv/8flhEdpGBYRLRbl
i+58+3JdR2xPb/K6qbWkxzMflPJoFJF+3Y9B/GxWnuWgDEZygwlE8wESmAPTtjE09mESd8DNdGSt
ids7z8RQU/cImZQQFdki/MAY+6NeVlLg6rVt/lKhuEK//wpm5pqdFbH/qj0vvaXlNG49fxxvpV3g
W2bCe9QGTfv4988hvtFcXcGnAq10IJ+oWSXx7VNdqZdhw624atKAfOIq1t7zDGjrKjV0F5siaaYG
TcqmzTWwBbnhvZu+FKcf/gr5x0GvJDBZy7TJWKPyd78pFqJG9YI/0l4NXRWiOiNhRC9r51SYMlvB
m2gWZeSGq3yMyZ/pE4D7GEQR69RVCo0kjRj6JsJMamoTzFMidkxUZ+B8z1NRFw+jbQ8fnmx0ot5N
ba2GHrsD0bf2qUxLRHrIMnB0uIoik77sqhmVeRBNZ6D8pS91dDrDAOvHmjyI/sT1bJ9RU7rs0fN6
7/hMmq04EttSw1SSxkaM8I9ukNgssXaEjNYGpOwCmTxcrXjUMaN0nDCRaqgCpibCl1da3P9QCxi6
sDFKIFrB+3Uf82qCDm9n/oOjGcUDQ43ozAS13Misn/jPVFVRn0KBeVUrhbYz06E9TKKqhq3rOjMb
XVaDjuLTczBTj56CTj6O13ZZNltgIVGwjSp7ZG2hu9mmy4rhKfbNeutHqAYTLOEsBg3POgxZFTmb
RCcLIQwVQjaheq3bxAOYtqluTUKdW+bpO2uc/GPiBdipmFDFVCuRfKqGdzMwqh1m5RAmtVGxKMda
WxkoxfpMpbigjMpYeJGRP5CKyqRTVwbxYqXA8ZEas64hH1hqDW0qkYV6hBdjjCERL+9cnWY4TVa9
47Gvw0NPGVTrA5EMvgnDEsmzP5GkFZXxoYxMerMkHNcNFTrZY3G/BXbV7kojcG6rhKo391nbSGeQ
+9oZRyKtXHL1En82b2k2RXEFoIZZafpBfLb+4hkRqHVNQcZP8qhnlxrIjRpI51sEpmBqEc8Q6WJq
2iuytoAx9z5YqDGrkJMQIYbIedBsmDald/aTBPVZP45GgyhQ5A3nvOU8GjDQ1SKaAlFutNr1HtMo
NO7CIVc/aIX+PB9/f/K+Dca0VDZ1XtAuG7anHYFFGqg7tVsYm2SOlrn4QY31949Tjj4XdMzIvn1c
UZQKTeckVlaTb0ovCfe9HQ4rxpFEWQtt9e+D5b955W/t63yuCAdcsuQ9YNrfzpVkZnozzTOQ3Q8d
LUk1b1OEqp6kAzek62sbOUw+0COGhoYIWw1NT0c1Tl3Lg5MZuyxyq3fpZkwS2Dqx9bA7JDpZWYQL
H6/1Ggine8tjlGoQAYLmajTZ41dVyvPQ4TuyJ1uCDPB0Vlhp+DZVhKQGUZ/gx4JUROWcrQilnlaG
7/BfUCCLSJ/NUxNA39Sdh75xH3BVN/Hi39fl91/BsSxKQ0tK2I7sWHnpf/sVNL1sfaeiMvMlfiBt
KtfpmDebuPKQiWqM2//9cb+f7n9+3Le6rAiqoSUCgGh1gt9vRarb+yb1wuf//adIF+mgTclpOfJb
4QQD36Wbhu6h5Q5ObrZ/LEca9cMt9Q3A/X+/jAKNidiJMbOtvl27IXGcrovhXBdO0m01Fb65GcIn
M2Wl0+deuU0L7mU+/YQ0l2ZCoioqfS3dVLBZIegwwkgS/Hf//vJ/+UWlhfJwZrOTHfCdUCp8QSRC
2aE6IAb4bCcggsgijgSRLiQm0iq76ofZkJgrp///bP13IRBUohmxhA13zPp2vfMWzQ7YSVSsgTe9
pfMwOgjUm63J+i6yEDEUQ4Ywpm6sTTRM0TIWbrQkZwUNu9ZV539//7//NZKxH+s23bGcb3+NHYbM
XQ2svWyhshUZbNbCb/AV6gm+kEbE+XAx6K64EpEOrq90anMliKwuiSqFflKyHfjhGft9Dvn/Lo9L
QSOVoBX7Tzf5S6U7qL72qkLyizAtYCMYvdCg9o+jTt0bmo63SlQrl43jx4cfLsX8VX/9YeYlh26x
ZtZdV5rUU79XkmE7dhkOXqR64A06Fqpq5PWnRbIAttE3cPY8lnD2KI2v3vKsBxQyCiH3QLxDrogx
/Pef860rc3gWf/9zvpWYNYH1SAl8exVOKQrkpmQ1zRhzND96x69vRM/zc1GOyFuqVGJEhMtAlVHD
S3HrsawRSvUe+h5/WNidwQhbxEn5ZnWzTSqP8tnyoRGAy3S8SfZ+LtIbUZgF0bhNYBnESXHD/XCB
ze93PqeLTjcB7N4EPfzHEdBHmgz9UnNXmecALnH3WsgzRrgyHuEUSZV+M8XDJh5bEABqk7uEXwM7
9RRJPv/JRvOVG2IsTVA24TYtIsCYxEsQq4CflFmQbR8KlITkn1J7kl+BIaTLyUlMyX6YFgqFCK/s
H7qPeSr+/Z5xbFd3Le5WQxjfXpRpDLgorlAVxT4k0C5Ku+JCgo+22NuP055rUF5VEOev+r7F81Yn
/8PemWzHrSTZ9ldy3TluoW9qVdYgOkTDYE9R0gRLlCj0fY+vfxvMm5kUighUafxGuVK6AgKAu7m7
2bF9HBrU3wbKf3zv/tN9TW//cbfyv/+L//89zfrCd71q8n//++x/L9Iy/Vn91/jP/vWf/fqP/vsm
e00equL1tTp/y6b/5S//kOv/df/Nt+rbL/8H+Jtf9Xf1a9Hfv5Z1VL3dhF86/pf/27/82+vbVR77
7PXvf3wni1+NV6OekPzx118dfvz9D4No/R/vL//X311/i/lnu+I1+e79za6RrH6b/rPXb2X19z8E
TfqTarAhMpnRsY95gT/+1r7+46/UP3URqTd/rlq4Xox/laRF5f39D+1Pkk1oJkRcGUgIKQaRoqTI
wF/Jf2IgALvbQoJP/RWC9x///IG/fKl/f7m/JXV8m/oc/P/+hz4Nv5RuNZGFRzbHxUfTrTEavot2
PpZsFpByDYCprLyGKciyggaTY8BW8Nz1Tf4a9Q7cPN3osUDEwdQ76REuz54jyae29J1jSm8OHcpU
2HJm0K6zhtQWKqv+mdS+CZeyQ9FQ4BmulF12bhTB+17pXn7w4ro9u1bTbjsYOyjJxuDRlY33raFp
79YdVPFUkaDadRKFQtWk1qomVXSiJUWmBpmnqLQ5Tx44mmOSJIvFVakhNUQdE53og9C/50Jd7ixt
APVGIwTnngi8lCsFNl7O6YkSOl4buttuIs8SbnOMdw9J14WPipImR4jDxotKt8cX2g6Uq1JJhus2
KbxzGqIqaTzzJRmbzvBJFg+Clo1453AkkFGaZIVw10nc9TCEAnVf+pZ18pu6Iskfxceugms8+CUn
ZjerYCqwD46uk0bTMYn2cOxJrNgm0Z4fXICX6yJUOAhasIzJS47KphbPXDeBwaMF6nOaatpjbvlx
tOOEh1Fd6IXCXYPC2DZcAT8gU6qrK5MqjYqvVygdNcs3fwiN0u4Ao/WfLKHMD6ajRAhCWpyEdaIT
sJvmWImCijWHCvsJOjt9aAGKjdoQQ4A5naTTVd+UnDXjML8xWz4USn1BPHgGUtC4lLtjjk0r9pru
iB8Y4OnHYoWazXMHuKQeoCurDa5kD7Qb/ZfovdUiO7hyJt3peVXZTlOnj3Ldu9cA+gfy/0mODlDu
uowdGhqrVZprGFYHml9iLDX010ZEs6qsD9VnOUasJvoU93QLZWRDE8cOvKUAoEHK0JWR+SYxpzve
Nm1a8yVUig5KTmfRj+pRTMFiYw1DETEofQTKp7BuUMzTOPVTDYXAXNV6GW7Nzhl2SlkhlOs1VCmt
oyZ7ofIM4RjIJcn5VRMb/qNSS9LA6bcauxpTFwgpbcPWp8QTpCcTW+NrWhPiJycswmObDs65d1rh
KJfefdfSewy12zDvFEOgXbqPFdzGeo/qK7XqWsjPIXZCFISLcChsP1KjG3OQ+jvSHpTdZDP/EYse
AoZeT4ZmH4SJSideAGUb3GeS3DpFknzyw657raDRP3GaogvToVp/LRdO+jQUEgrGXs5S0NNDka8d
x6SLMuryAiRHVYZPmjikLcr/sVsDynh4oys5rOuEKQgoWFQwWitK1T9E9AatLYClG76+SKbAcHtO
5rK8ltWMTV2fY/2tOca56mhRdYLSNmJ6y+o2KbG57aTPHom/VagDzUmCVD+i2/xp0F1o6W7xXTAt
egN4M8ewbGnCalOUf2Wmb9OwsEKwXhiqoGwfNpIVKzemJqvI62iY5sLbLG6rjYRPp12rTbrRGaU6
gr5roa6stZkM3Y0iuiSniuR2UJKzECk3fGQ7MpLsNUOguREDxN0FyLRDYqX0sLk6oJeY1+y1+Y1W
ujVKOxSlDhlLWETgG3CEzW6lkJ5RwW1lfo51T29gTmQz4OwEQ40Ckg4keRNXWoIAAxzUFuUNTPY8
fVI770bM01fqHBSPtPCu8MOH3KefzfL8Y1mXCGQrF+c9kGWrklCxFYQqQ9eO0NTq2lfBx/M21ZLj
YIb7wZW+KaKmnUXLLBDgYXNURJG/o1QWX8HDNvCBQqvtZgbS/8Qrx5ZBOi7Y9azlgfRT6Ig3OA66
dtn40olZoGurDr5IvpM83z8z+sjleIZ6y371WcJK/qBKgngsVLG/EbI+RPQHep5WvvKqF4JvPmOU
1tey+uxRwKfCltbXedkxC8nbnEVcRXEev05Qkx4iA/JSQH/JutMdkGSugRSg1z4ZPXR3/INBLGE1
jIUj9cBIl0L4enW4Rd8jbtU8l23y9eDsu/I1TT3jKwnn6lZ1moweLyxv1VobDoOfAjrMwp2uUkKL
Gtn92egBnzVGHHo9+MM9TSmPUZZ+dz3xLkkFY50W4YghG26CAnCpVTNp8r79LobCU5OG2kM2NC1B
G/WOpIadCkit177EZWNklJ6b/lT4pnhnCI2/xy3mjrgEUdCnFpz5rgVENujs1jSia4YOg4jEwAbH
EQiHKl1JQxkiqIyw3GO+BRb1WC/PsvsoFWl1SPKi9u0kUxEkdYOv0FajaaGdW6w8ti41BuKTRqHD
ue6A8w9on3wCHp3XdQOwR/MFhZkQGsMhTqjCeuXAB83Nxl03SR/fNfRQIQWq6CZ3C7d7SdXaEbZu
TsITMlBZfYvTAh9f7vCliHXzLvX8VNhpuWy29xAl+q953rbDsRUjTDTFwSpSu5B7jLxz+NiPjQlX
j90aYFDJQ82595oMKkCMnTiSyDAGPxq6+rFD80/dPmggT+Lih3hRyaxDWtT0g+MeWdppENNgyhEm
vKF2UYibjs1YDcZTVbE8DlBc2Z4ouNeZBtzSCWgxwbMISzw9bQUgoLpIfhmNDeD3TsjjvWgM6Zcm
z6F8SA26cTZTdA1j4odNaFpAGWrLyP1cKHSLrHL04yDuGKNnJqr4Q9Sa+JbcufRVaCz1Z+GmSI+t
0HlCDWg9tIoL4dj3AVRnHbYrXhxR4cdBuv5qyl3/Sc1NACgYy40dKZHEL0myq1r3DSRZCLGL1ozA
tjmij8VoYrEmtlF0n7dq9kNxSvV56Gnqz1IXvLxX1kW5cgzDPQuk8I4Drn24wNa1f9KtNrvpJb24
qnBM2ZaNIGAvGcFoyhOOP2zW9E1qSOFnxB+QWXPIw1yyfpWLTkeDEaFmd1uAlk3n8O7Y97FPKvE3
TIBpqugXQiUb1oo5dD/aPtOvzBo8nirl/e1QWwLMTCdGaaLHEk2PTfoYmlV7VeeWSS1f9I+qQENC
Vsce+m8z2welyQnOdAMALbn00nCMRf4cCfKdSDkZlgXojthzyW/0nYN8wijANphqsU5Yc9eaYZZ3
elv5t0GcAz7om9Bfm8LQrttBk89Y5NH3porBnRTnw50rjK4DQensK69THk1Bir+6kUI0dRw8B6qw
3mDvZK1lWpG3+hBWG41j9TXKyHbdSZKzpVIGJKRLh/aUCR0KtlZLoHoleGmBjkha8V5ScuusNKBA
6e+jUQ7PZwBZrqg/xp3nnzNRH170oAnPXStLKbqHLDvGiAGxKU58bFYlTCBCvXCvSFFV+6rsaYvQ
gmIrS2r0rZGC6kvi9ArbuQ4DXKnHIJfdMwVKNi3XUly79xatvNfV0KZHKaC7o+9LiaJpnyhXYepJ
NDzJ6fATUIxwW5iQqWOrENdW3iU3Ay15nHQLQABF2l/DyNT/kYP4/0fLPwwO8heOlt+iMPqW/Pjb
oRz/p/zldMm//Ofp0viTXAat2BJyAdoNDU5vf50udelP6veYqmlUjNAxjXK6v06Xgib+iYTVMvin
Y9JVl8ns/HW8FDT5T0sinSDKBlkoMlHq/+V8+Wt2QmCIkb2nOjpJ6hmFWrWe5hm26njXitxgIhLd
RJmwp2T/uQrNL9iyP7UsRu9e0l/H2/fH2TFB9u9kyL9vN0mCWI4sOJon6RDDKAvkmPNmC/rqMdf1
wZWV8QHfHY/1IZYwv6tMdGCfuH5hVI+p4S7lQH9NAv/rd09b3DvNKIjBnWVXGzex2624rW0wr9t6
J5xdwFdHeSWuwCb/I2HzS77mf/Ga3oou7x4m0Jss0pJOp/fpVNMKJzvm5vIHkJSZ9zQ+4btL60np
k8cmaVZt8HP8UduhDXT3KO+0NS3NdrmQyfu15v7vFzZJSYZNaDiZV+PaxGmoRVbsufSeSY+K+FVH
BXX5YWZGkzL++btnsWKqzpHk4CrT7Uv3R4QvzeULj/Prw9E0vr13V5a9xg/Ij4T7BpeJroRO41mP
9GrQictq1ak/e2rSipPfdhE0ikrD/BrnZz8U7DbnZNlHzrUThsOqiN0rNUxgrGvfmGVfcIeCxtso
D0Ip0l8f7ft8SVE6N0QnMgw3ZeFMWnyyFO2lUyTg7cHahfpVBN3CW5non/79USfBQqpRiYqFTI0l
zkiA9BbNGuKDq9JPHuY/I4leUVHz4HPSF5OnwUmJF2qbc59jEjakLGATP8imHZb39NpQz1s1/efL
3/qt0fuDyDEt7AR4fpiN3xkIyUnPVM1DWTe2UAifOY/t0Gl+VuB5FS4owwYQ89gSWcEcNn92rmuz
1aZrXf2qpcZCRW9ugsqTPF/S6klhZXQXicf+U7bzdvIt/uwo/yw73dD+8yKKS99zZpKSofxllJdB
Fat+3xq2oIpopUuJLaD6rXVQ/OvyZy2hh9bzMsgt4H6H2OkhLvR2SV9umhWUYJu1EjVHza0+R2Li
Lf2omUktTwKUrHWZ0waObtP+sOM4eeNt0A2cScsfq7W/ic60JV7+8nN3msSotnXyxM0IH76IS7u3
LWhYvHzlSdL2XzPlTXb5Ln6obQvyxXNNu103m3CfQbZfoyHlC+rPkV0vPMDMtJhKvTzcwDUV0Ytd
OxjmNbvGqzaopBfKkDNbA3kSUJhvvRvhwGOrtnkc1wnFBldpG4fL72ju7U+CSe63vonTB+NcfSxH
+MDCRmDuupNYgbROcckFanblf1OTG6dY2LrMxFdpssGQg2goyGNYtplwQEvOEdmPyLzNlOfL72Nm
MkqTeZ+TABkoElm24qgHXbLT9JtTgx0FitDJC7FuZsC8hcB3w7IjZ9k0PsNSUJ5SwY6STQBm+vLv
l+Ze0GTiqoIZO1U0os5tZZfsnIOl3xXDhjrhJnwEcbsdeymDtaSs4LlevufMt5YmM9hwjMDjuGex
IL1CtVn34At/78rjHd+9qcR1KpxqkZak+slSWUkJkJevPPcNlF+vXDJlXU6aIN4c6xSBnFeANQxB
uTCtxuHywWr2FpHe/fAQaV2lNr1uR2jVxQHtJQlLLHMpHVTaa6tH3xTswzeXn2Xu/U/mcD2I7ItD
Nt1lf4e0U//t1z+ZxIPoD5nn1oZt9Cef6Ck6wsLrn1tfxck8NpSsk+JBtmzpgfF5SHbuFqQxiOq1
vMOfwRYW9iwTAei/1gBxMqGlIFMH3WVwDsFVpf4ocwDq2as5YAdlXhXlzwHrR2+4u/wlZkaVOFnK
JZ/Sf1kqmt1qgLwNWqnJudGZdvnqsy9tMre9koPbQAbJrnbimlYPjEZXAJhWVE622TGzldvLN5oZ
vdNmKLFPaIqhWGYXBWo9o82vkJHsnNLYUd2jJ0/ZRv7SJn/ulU2muFMRXg2ISjj5PffpKSDQLgdD
+eNpOMWvgW/KqWjIml1umw1ko01sZ3vQESygGLUvHLJmP8t493eTnfqvKlP7AbNx16+LQ3iku/pZ
fsBXb0sDz6r6cvmrzET2qWBe1dxSthDsQ2ElUUtZVEROYuzNpfaCuetPZnukOJ5ISdawBxlAV1Pi
ud1RezVWMqYDv/MIeDf++qYo+9foW5j1Wl3SwRQSr/B2UoCbd4G7MOM/HlD/o0JfSG1lOM6oU22h
HuUxgJezAofk8hPMnFPICv36CGmWim6fh5SMxVSyAToCOgVroJIFzgO6buvka1rIz56gUxZ1i13d
mV8Dv/zqRWZ/HLTkU6cmUDCpuptunC39qnHZ+p/rDdL6X39VmVLjxIpYs8N2kx3ibbeHZGlewT7b
YnVw0+/V+8vP//Fao1vjW3831tEu942TUzFXm2jVtvq2MZaMVec+3CQSoLBWSzlt2XpRCBS7jQ4Y
IJe/Xf7dcxefrPexavgachbHdqCk6ZbzyZE9eiWlhV26PK61H32ASQyghd1JksEAL8Q2vblVXpxj
csAc56Eh3ihH7x6HlatuC0l7Q4UQQf7+8nPNfY/J2i/KlNyMiCWhAdFZgI1GD3n5ynNvbBIOhCyp
VaMq8HLJThGuGnnwBSrU5Wt/HGr0KVINx/VO5SRr2C6QXqnBQqYG8ecOx7iXFnZgM4c/lIm/jlSx
bhCRR6TYyi0er1/aM5CNNRT/LV3/hR3Yl5/k7WDwwYc3J/EAOY1XkHPRbcMN7iwxO3WOchZU7TbP
g+essb40GoZTLi0Um26wIOtFGUTgSntwAyrtHva1KaGBHlANIJLfHdowS7aXf9vMF5ziNQQvqmI/
IqCbeC0OVv44ON7ez5ckuTNDb9rIIyh+KLfIZu2MfpA6jzZm/vB7P3wSCWTPFYduMCHF53sL5p51
04QL32vuR0/igFD0iRYjKrI1JU9XgRBeW2nvbi7/7rmLT4IALoNu7aHO54Vv2+4z3R+/Nxenol8E
KlKPuk2zXSPeFQJNDC0soVRYCI4zOxg4BZO5IuISXVq8FdwB7gyMPt825Hm7DqUNvudH+YTBwm+9
o7Gu834BidNecCM83mwXKyD6bgv3L33lbLp+JqiMxZ33V+68zI0andOK6Vz3zDQpgbjbfNH1amFb
PHeDyVR3lCxWY2pBtq58ES1IgU236VSI8LX6+fdeznjnd6srlqMkksb9qiwedNzs2ZItjKCJrP+f
5yDUkr9eGq1VYVgc1QmH6jG+xzL9gJvPIb8SbHkFPvMQrC8/w1ut54OIaExmr9gMAi2dPbbWdf0I
XzIFDwwLM/RQokf1mSZo8Jea80WTuh/wLXaFCOOBLCgpc/GTUmTwLqMzxkc0YNE0HmXZFzc2X7xB
PkcBTr6JlH7S2IBUtPpqLoqzVPyR9NKTRj2Xxmb3BnUT9qt4q8WY5qmVvDUc9cb13VMmO08Cguqd
2KLvFYel/f/cuJjElCASSzRdlLswz9kMG3gsVI6/OIeG0yzeU4APN8JBxCpqoZ1wJswYkzBDp08j
tA2+dA7AFMX3buFa/+alJ9sJKoOemSsCc8h/DoOXSt5dHhRzEcaYRBjN8YuMvkVyFNt+K22UE988
fjI343kfZxzc2xcC/EwCjDbTXwe6FtPcrPQ6UDVXenat4BgM/S2dsydRHmA5lPmz1pY1mNOkO7Y4
TjmWdKQD+odnagDXhK2WgSd0G3IRlx995mvpk7DkORba20w1bR/HT23f6c3ChWefdBKPfLMIUYXB
3skcFSVef+rS8KkoLAPsD8ZLBuoxJYCGyBYj5Qzk5CbO4Mkp7ABQpxXivBj2RGUEv7fd0CfBqwb3
YpDN121J/eR6n1QNJ7jfXKCm7btaJHYQJtgRtHAaP6nrcp2e5duITiRrBVtwKxyQ3F3+XuPb+yB8
6ZPwJRM1OmVMeiUw7zokeJ4mA0LxaEb45hX+wil1blRMYobI4R0qGlrvPD9FOLCZ2lI5Vn7LhX/0
BJP44LZaEPROgjeGl98IQX1bq5gaxSkUyaERT11hPeaj/ahhwQRWjDjYKG35WW+anyl6c1yaODjr
QfFVF4NnwdKvUlmG42E9ND2Nr01xpebBqfFiYFrQX32gvOzibz2d8isUHWiVzYA7AP6QvYmlAXvj
Ixy2c5xgyJ5Yu3Sojnh2fBKjbBclOJx5eD9WNZhymEFgletopZvCfqiVGx3stJ+Fj3pM13IrH/wM
Sc5QWi9xLe6sGDpUJD+nRnhtYryhwCeFBtvQNlNuhlamT6YjnQgwB5jyti3lAa2s8TUpQhsVK6Lj
TRvKX9sgO9GtWq7FMn6gf3w0anSOZafQOOEoW9jkx8JKHiyH1kRkkXiXJveGnNzR4vrg9NmPofIa
tu2muG1H6ErWhN9S1TtVnosMF8PyXSxaL24DLR0OxEqvR0/5Gt6e0TYvBodbP2BB1pRPLvJWZwjw
uM9o/6GnLLBcu4zLTwUkWeDfZ18rvG0k0TBPx3BVY0st+6iaJbdFmxY/RaILF7E3zj0V1CyjP0G1
BOyAkvJWT1oDE9X6mKotDpgGts2JAP8LbwByJF621Vz6ctruuQTbDoVSB0ZTX2EGceunOOY5ebAP
i+GUgJGQm/ZHlVYYi2KnqTSAcMimZoHwtfDTu8LovoAV+Z7hro2gFwWxSjtW5NQvoYxfHsPvHKqq
sx2Nnf0ydm8yvXwZBP9FLXE3SrtPVRfSDC8elR4GnJ535yTzvpbAiClP3Yw8e6lE42uS29n4OtaA
iVUcW0AWnWbS7BpHB6PqMLvLvAc6/b0NB7ONBeoRMNnXTtFPHgLdddxjwVQ4NJ8mDGAEfFeVZ+3D
VLQRv+GFPiCNozn6AMH5Cf/arZmZLd+kuDOBWwW0mbFzgR9kVuLoV5mou1gVojXE0L3oiScFpSgz
Wd3CUDuJqXbFUzxWhXIlwXi25PRJarq7WFPDzQDlGiXizXgS6eT+Z9FLv1lP1qc4EscJmixPDZM4
POyMoHtGMNuvwka36ch9jBGfC0ZzX/X+DVYifKHcYBFM0UYLqGLp9cSoMsofmAs7N1tybJjbfk4b
lEXZ8xNtFImMghdhVa6jG/cr2zN2R8o6f2BLaGwux++5rcYUjJa6me+gNCYlMlKM1yRhdu4dTFhj
bXhr/xbDr7V+f/le4xr+QaTVJmu7SaMDziGswHHrXQeGvDasyPZtx3hRzE9dvbCwzqwV2mSdLwWt
bcSqJIuNLHdsE4jrbuHSc1kSbbJoB53XE8PeMuTtFrvijX6b7PEi3Ml7Zz0sHJzGM8ZHr2n883fH
mhhT6QRZJme+xj1I8MUSpQR/vzTi5y4/WbFBIbVOnfSanYB+dG4SHeDqsDCa5t79ZJ12Ra2MfAcd
SFPbTfWz8n5cHjlz152s0Z6IXZEYU/ZoSlbl9PtiW+5cgnraHm56JsR1+tdssk0bvCPw9C1PaqHs
xOCnhycxMsavGXRsukquYmXYDhFC6lg7haB3Et1ZofT1vHBhfM095mTb3wq6i7bXJ8hJyGdIKR7k
KFmQGMxs1KZM1VTLLD/EjMqOMrJm+C+YkLz8fSfA9JWXSmEzZ7s3CuO7oes2ilYBpjdscCei8hDn
8W6Q9qlf25fHwUwEUSdzW8ZxwA1joNoShWgMGvwzHhmU5gFJy22HWSqeF5AeF46qM59Dncz2JsKD
XVI8xwa78CSI9f0w+sdcfpKZWahOJnkhpQoM2YCKrka/67dQ+xE3C/FjPLp9ED/Gzs/38aOrYFga
8MxJrldIkXy733l78eQtfIO5bzyZ42Xeu2HiJYaNJHZbObuhcLd6d8qFhbc+d/3JXLck4BkprDJb
x1ReQ4hObUZJfqSLYoa5G0xO7aYgaqFQc/LSS3MjYTYHI8aOpdsi+L20gDqZxoIP+hrQqW7X0NCp
n9MbVHXi7vLAmfn1U82w0viaQ1MkqQFPPhVhuVNERG1O37zmibpw3JoZQVPlsCX2nuMMw6iKcffK
Hn/bnbpbrgLMjP2pUtjKHVFoO1wSsCR2nAO5K21pys69nfHP3wUg1ZBR10LEsAfpVVGu0G1vDHx8
9YUXM/fLJ7O274JBJ0FCEj9jB38vu1Sr5IVxP6O90KfK4BaDLrUQB6J/NxRsjM1vIGjuaX2MNgQf
7CWhOXvdxmiyr0FaPV8eTnNpEWUynSV6gH1oDbDu1vW2T2xtJ+3Njb5Rb0Rp5R7cR2WdbNFYS9vL
N5wJqm8UhXdfqG90T8SaSh+tLnOoH5kXrH7vypN5bUCpKNBpUyYTbzITbPzCh5n7xZPp3EmZmORD
4dgRaGWx/OIpC5F0bjs5VfHCe6w7jsSmXWy6N8FFs4dIx3Yy2kZ2v3CXmSkx1eYKIk4aQ0UuUS/9
dRu/iGFMuZvdCxYWl1/83HFlqsktijL3kbFxOD+qR2tXPzXP+HDbmt1v0p34Qjbt8fKd5p5lMr2l
Tgj8ymEfSN1vV8pffHqLpODgDOnCsjx3HHoT178bnomaF742mkzgInbj2LWdrvVNiThhI+8au90v
ymDGUfnBKj1V2yYUdVFPVgDBBwxJhNxDIJAOL1ETP1W9kq8k0c9XOtTK1oqeFQPn6cRdGhIzYWyq
wSWrSzeoyIiWZPzJoZZXeAyJT5e/0dzFJ+s3tbGspQOBMFbgynmrlFdFdv97l57McK1OUxnnOnI2
eknGpAKVknrePm/UhbkyOyMnc90ta7Mvc9JMqh3qK+1qOEGZWw/52kWKkKyXNKBzUXcqzC1qoZMK
nU1Oexx2wyY/YtyN1996sM1V+ghrYVOXa+d6KUs7802mOl1D7nJdytnypHGE+QxOCqlEyUK0Frac
MyFyqtFl9mcCJyULh8X+PpW1AW+oZVPJmV3/20t8Nydpbo58QUKjhAUvijGMujdRts037tYiUbYa
ewzavb6No1WEa9vScjIX1aZCXdeqapxiUxJBLI34621wiN76W28DBVopqQZ6++oMvOTy2J57heOf
v3vILpGMoRNIcNHMribEgIVz30zIfAt0765bRKqgxdZ4JJevfPyTava71jaKv13+2XOXn8z2mGah
dOip8gaoKwPM61LjqXd2MnYql28wNyXfGnvePYClu2KtVG85F5UPEOyEte6tGAxbiPfrpZVlLvC/
7cre3SZVhkCSW24Dgb/Z+Pvcrk70L1NSTg/Ktt1T3sgWh9bMW5vqedHTWtKQobZp11hFrKNdlB09
k3Qykpt6I26CLcbgrmZbt4vK3nE/98F6M1X2lkafxPRujrfMig1WtMwiegEjwhs2zRvv61JJcWYg
T1W9Wh3Bd3YT5LByimePrS0remcCgThZ/is8OgaX3Jhd7Jyzuy9tjABPirEanpsVOtU744yD0Bb5
HpqlJQDz26Hnoxc3xtR3AyPspSgr4H4B6dNudae6cT0S520ln1HdbJtIfSgifZ/S4QOJxFjj9X3f
+uotWkhMppFArApRAGaBxUWgnXLHwK3Fc/All54VMbz2Omks/XT3XayCljC2sZR/livvCXLBsVJD
zInKTeyUp8gVIJspwknEzixI4n0rexqWY8NZiboFodlcyHvzy3n3rGbmpkk5ToIsWicHiAi2eihe
1GxlneG9r6tXd2P8uDyv54bJ5NxhYZyZUWyldi59STE9XBZvzF15EpL6KDZ1uUHdqWgvXoSkXHn4
vZ882X7ICUVbq4wdu+1vcpChQvZ7WyZxsuuodYvS0BjiXOUurG5SE+bPwif9+CgPCPPX0VtUVDfQ
EJm2lRdXefUEDmltNDjglFjf4hsZY1jrlcr+8hsyPgwy2pT3ZRZpZRruqBstqKG0Xxzva6Qca+wg
K+fn5VvMBGp6zH99oq6QgzAsO8e2RuWVsg/POIHcaNt6M2zjHSZLC1mcuWeZBBs5NE3Zc7iPp0Uv
rdC5GxGDwU4PHgYfr7tiMev78WKgTUXCqt+5fqVhypy2lZ2GL/AN96r0Mpjub20ttCn5sc4oJNYR
N4A2BcoElyPG28L4mumv1abQ2Jjyfy61JHMUdzsK4YqX7g7g9aNwXE4YfTyjtTc7mndhSRTrOKpE
PoUT/qzY4OVL5NuP98WaNZnRjp8NZj7Ujj2kyl3sWsBZw7UfL5VD5i4/mdfQizMFfMGYQDY2Sq3v
RBxCJF9fmG0TQ4x/qtQwVPh1KihDkltqKDt2kjbkh6JD65U3aib8DAVljbnVKVDze6c2rzwx2cmK
Bg5dZZ0ahOHZULOrvsOescqrbJWmydqocW6kHRumT+Jguyp9pkTwXCfNo7AkxZp5H1ORsRSZFAjc
XqB5VbvJq2bvF/7PAk+Xy6FhZiJNxcU6iNPOHTJ3rysZBifOCBijVoBV89HrxSWl98xgnOqEoSdS
NCoNd1857t4MVITK+tLx8y0F+j83G9A1pl/UayQnCL29mjlXWhbhcx4+9VF0TdfMpi3yY5Aktl4k
6skzm++RmO9CLO77Xr/HjN1DpcBPqulxbguMzfP7Gu5RJtR3LZZqK0e2bhwsy3EqHI5VHu61sDt5
dbADw2fHLG4rTzOwFmuaU1ix7hcpPDu5xY/BrLx16SR7+L0PjRuhpmikz7Rfu8DuCxiHVnft12Cm
DL2G0dQjTsnadlWFSg8iDS2QCZVg0yiYDzvA0SkzCxtFcU6FRleB2OXlurI04GxVeu37KmQKMf0s
CuY3QTJfIc5c14K3VQOuWIfpV8+PADvib2qq3TG0shM0vfs6d5613gWSFqdod9T8u6vQqVbLuLFn
LVZE+aEKfH2Xd/JDXcD7Maw8WDvEEREbnKzsnmC6H8MOH3cjtW6UPj/KBiu8kWbbwVPOUU7+JUXK
4Pm47bli8QPlcms7ZvgguR3ud/pZCv09BKxznpR3YLyeaNBIV0ku3mIw9ypaAg6uyviKayqYehhv
s1zFwDjDv0uIb9VUvUprfVv6Xr8ysFJVZeFOT3sgPkpwJ/ftzvH6nZzV90I/fGo4xLudR5OqmWab
ICgzLH61a60wtqXWPndR8TCUAX5bQmaHQ4Y6VDlcnmEza+JIMH2/F06HsXu1oAtXdoariPlVgGlH
n4LCqTEQsPmby/eZmclT+S0cO6CQRunuIwPHTTN9DtFMRXK2McLk/4Yh/1fwnApvqyqLM0mMBHv0
U0vWTXx/+bd/fEjRjMnGtk+6Vhb80EXjElzlqXNTy8Kq0ijjy5W4SuL+EHXG7vK9ZmLRVNsqZ6Ze
pWYiUCt7yiXIoMNihmru0pOlMVRJuYh+JtjdzrFJTd3lZ+e22mdbaa0x8FbJ2Xi8/BAzq8JU7Jp5
gxqZmieQ1fuhgxixcNewQP9dvvrMUJoKXLPcaWVk1SwKJWkDo9IOhNdnn2Lf0HtLa8LcTcax8G6D
4ouD78qQ7exSPAdYoUeAY1zkJ5arLeyzZl6SPtn16oVkFl3F56BJ5jHXOMJ7QnlGGL4khJxpzQFg
/eszZLGfKqrG3EbxdJPdpkd02cNJbdfjR+83nP5sR1xlZwfg9H4poMyMsqlSFZ+d1ADxKNCynp50
n/2vmS/s32e+iTne8t03qYvCFLSqcveB86LosFTxNNbLYuVH5e7y0Jr58eZkpuekJDWEeuwEfG09
CBpAeXFhJzB36ckZNihbK85r1UF9+SWild9QpN+bD9PmmBgUnPL/OLuy3kh5YPuLkACzvrJ3d/Zl
kswLmplk2MxqFsOvv4dc6Srjr2l0o3maVmTAdpXLVafOyYtFCnMwLvPuGgeMQ+Xr2NqZlK1pF2Le
zGZpCnkdKZTJ61ScQNSCvipIM+7cwTeGFxtiwO9plBAMjtH9DgKbA5ofopwfht0KwMbEi20xetHY
M7QRMPFlHoApPzSm7PVb28UUTNi0UYmTEjiJGHzV2SAvEM6e/3/6Av93mok47FYeQNBpwXrlXjpN
DRgyCXiOe/Td6GV5ZfL8Wc3Vn5c/ZCOnYAj7vjRtUHoPWGKN1m/l0r4U3fARJ/mxpFbh2I30mg7j
iUl7sKiNyjgo5f415QqRkA1ECFAsTeZJFYdMDxRSFOt9WIqr3ny1Fe0IFWG3MiTv8idubAMRFVoX
mS2zFMFBntwMyXEqn743rmAdbcpAIl2AciufWyfW/hjT3iV/a5JEICdQ4lKVDL0ULgSymV31Wk6g
viT9NbW6cKT5I0unwQFP/z2CQ/fy52wlY0RI5wwvldWsxVYIoaW8pmSh7OtAelQ5Fu+omQV7WeWN
809EdUJvspPNAedfZf5aNCjEopG82Ylqt8Zefc2Xk2Iys84uWSKhy7EDMXHnaEsGLYMds9/wWPr6
1C+j2zN4EAlIZEO1RksXdE9Nrt3k6fRa0upbsBSQsfz7CFo1RTYq2FUWEtAj+hFK6QBp8eDyIm9N
j2DuywJmv2HE6CvLq1S+tmbqTOT5e4MLps1yJM3BO49TOpu8ZAbuRb5R6f33BhdjWLmcgCVnaWQl
t1MSQWTFhc7W9w5SXTDldKTxCGm2OERKMLCgU4JWsFAv5gdIvESX33/juiViNk1GJ2WckHBeGhsK
4w8rBCjNDbfFHPUf33uGELqm5cQnwsHQwNX3unwpgApJqrcaFGZ7ZHUb+0cEbc6MG2mqogEvZzwA
mTPu/0A8kBJ9CJc/YesBgv3SQmrSvl1ZrkDQT2MS2OMMsbthp4L6yeJ2JikjYjWLMlMz7FJgNWkC
SWfW3KeFdeCtXXmLGvsS1SLLRsSvFtKhZ/J7nCRPZZ9/QHpP9vReuo1jZG96g1CgnQrupkDquW1v
gZI6GX25yv1+Iu+2zgfPItaVQQ1f4XX5zdkRnENmc5lZSoIkYSI/WyR32xE0NWB729mkW7MvuAel
A5dgUfZx2LNj092mywF6SpcXdt2D5yZedA6ahN4lncaQNvxpa7eWmYVAfzhD/JQAG9p29g7Ca+vu
IzLKoreEpNUM1E/zZwz6q5URpDohZQMd7eV+cbVgPNaHGm2/qIuBDuzy121UtiHU9a/brkdwdeU6
8MUr5wI6zJbeaU5Q/cNda/mg2m6Px8YKiZBReyRGqiygwFxFOsw/HelcSdn7iq3BBf+hQx23iHOs
UQ5YhAUkuVQ1kqPHefa94+czVfrl/JzkWUkqMH+HM59DzdaceDFOXf7NwIIIzgPqJWZiAhCMaiG5
pVV83yRaOLO9o3kd5swWJuu0fXl76EJMRG9hHRM064eDgdCrhRjFfqf6ho2IqFE1qWgyEJTcmE+f
xqCOjIfOG6+kl/xRiV1okh7X/ZSD0TGw/MsbdyM4FiGjcawmKxAPZln8tJS/c7tz6f1E1pybLMHe
1SkrJQiZ2Kjv9695BlF1p0EVOg1siHz6dQ06Et1twr3ep62tK4QHTJVq5OYKVBIhYSNJJMgVzYsh
n3B5mrZWRjBvSwXlq6Hh3LNalUNBANLv+E+nLkcgGA89bq9l/z0aJ11EktZjZowUnVwQgVC9inTo
HSp+Fnbb7hwiG98igkizIR9zS2FxmHHj2ipVV+pAk8iaFqrzwzOjms/1PVq4DRQCtNH/tZlm6FIy
yuv+AhKHvlfoywuS4wgMZgXG1xH6TE59uxdjfVKDntl0InfrSBrQp4CWNDSNSBkcGL9vuZ0Hyqqg
Dm1/BbHafo0eh0dIOVpO4oLqfxcIuHGVFuGmjBaGygZUCGObP0B/4W7JKj8hEKQxa8WRFO2nKvOQ
Z+2O6W4AD3URdtrytp1pssShVMxXhc1eWmhLz3XmJebMIormGZQ35BBdPCSAvHjvIM6906RZxcuU
fyQG5RnbdiGF937ZSDZ8iQhFzeNpklDbQPc1e1hGMJUX1c7xujWy4EygiqVBgA9fOvaRNhxi++ny
G29uT8Ft9EwapMGS4TZUF7iKlYvxuUPT8GMP9jCoe3m2B7jgzsPWtz23OwUnAm0+XN1N5FrMR/Yj
iSBhAYiYBi0kMJ9LnvW9uRLhqFCx0kdWYRuma+e2lv6GxskeY/HGCShiT4lsQLo2wXTl1ZuRXUOP
E5Dj1xJlwctTtLHOIvZUJWk2TPK6HDXa9x/NcScrsHUaibBTWa0BjVYanKzQAPpkidOeKCJnbwbR
nwti6ZCGCvH4XhFhK5kiAk4l28otFdhpQP9XOtoSB1/1YvqfJJ+Bffe9Bi79c19/CUmmdlz0lMtI
Fc4/47zHTYw5FjSD9iChG8fq5+d9GX8mfdJINjYTOOgdRZ+81jxqcb2z3FvbaTWUL6N3gzHJ0ozl
HqvbAbqgJjjBSno78T3O5M11F+zb0hpNpcBGhR1EsNxSB2/hQF5Vw7iCbhnUr6sn1ZYOINcJtQK8
jEZf9R4z6lv0xTEoHzVXoCrYIzHdyACIqFTeEhOUZHBieQWuBlpeT0jlOjJFYj2fgr4hyY4H2JhW
EZGKbnZ0HsT46BQAgyGbD0QafkxT9twB6HjZUDf2hYhAnc20K0gFsI02R5NxNy6gGQq+N7QQMSRw
VwW0SOOwSx7o/Kc0o6r4XhlJxJwmS6lpA/R4cPkP9OWhUNCaMR8rMDZ879XX2fqynxuFyEMR22g1
QSPU3MWubL9Be9y7PPrWsq5O88voXZwoWilh9GL2i+YB+CB/QMo5sff0FTa8r8gZu8R6Udk29g2r
PpLhydxjntt6ccHMpaXKALzAtFsc10mtLCaXVfmTkS6vHTfsnenZenvB1CWTqqMFAtRwyvIro9TU
MJfmdmdTbg0uHN1JTHW0akoxAAbXPdphmp1sxXk70kRI5zQPY9wsSFfHc+sX9nCtAi+k23uvvXEM
aSKIk+toSssn3IghWuWvHQ+1m4UsMBx4xDDx9mgOzq8wVNj/3ZraMioQeAROQi+geKjmFoAkRvtW
WCD/MNqdBd6aq/XhX/Y/kKf1MiwW9j89mjlQHsad2jxetq3z66uJuM3SglQjlE6lUGnf8vrdXF6/
N+76vC/vDMJ+1jQFxrVKNK8+zenb5XG35oL8O67aLNmcGKg/TlS/q+rsRs7MgBnKzmtvDS9YbLZS
QfUjtqVSvo1xQNAZo40fl199a6oFOx2pZckooiTR0lQAOype0qTR5aG3tqFgpVZnsdyEXlG4jC9V
5sdow1JBg5wve6X8jXkRQZpgHKsBl8MDdKiBG0j/yslNtsf9eT4+0EREpQWQn1GkADmYdHYz9BZM
0DzvkqcmNyFkf3d5ijYSlZoIrASd2IC2BrDCQ6x1xfjG3mg6n41xfu11H3upuI3LqSZCK6c+pSwn
6G3PD8XDRJ3+sDKXAfgHhWGwDeHuTY+2V9x+LwGkiWjLEcBlSUdbTAjxR6hL9AmEba3vNXRpIv7E
7ousViQMDrjjLWvoodBjf2dBtpZdMGUKiGgJwcs0YuBOlWzt2qTVnd3qBxTq3CxD76rKfL0HTck8
vZRj8pjl4FSsQR5I5IMKyXh9NANKvxk9apZg+xPPJEAT8K3QWHYK0rbeXCyqM0CJu12KOrz82Rum
KkJXCIK8ca7AyFuOvzStdVg1OLKJW8Dekm09QPAFkEvPDMYAojDHdkHQAThrRdHvtyjXFB26weXP
2EggaCKGBXIjAzdlkkTrATur4RSOL+NR+bmyj0P7gnKosn0vPa+JeJYWN7ExByQcjF2qo0Jvh0ua
R9Lm7+Vv2ZgxEdNStxKacle0T6w/ztB4zSEkloAzzbT5zqJvuE8RcmpkmlEXFSCOaqZFZOBXWm87
tbXsFPc2ThYRaTrK4zTHOQAM1tBClnmBIPo47EzOhpWKCFNrGaGvSAFui8dfgG6rVeKNVY9OJ/DN
p7sZovMpRE3Em1pKnyzQhkYEjirSeCf/qDzkDX4X15onXcugflGuUe+5S2TH/vauEuwd7G1NUmlY
FJn1js3/VN0PKJle3lJb3yOc9WaKZgbWm2lUMHCQsclB9dIZIMvrrBLMHfelJYGIl7Fzv9t6nGDz
KrZVjMrsimDBcQPFqCnAXov20svnE+eaCD/VCMTIunZF6FovneGDZ/Cx4V6WIaUE5uhJ7p3Ls7ax
j0Xe1EWrKS3WfTz0UChnGoDGezIUW/5KxJ6i+VGSmw7fMAbtr1UXJPGtN6ApO3/yencAT+pN+b27
jQhCjQubc53Cxafkh67+UvqH2d4Jf7dmaHUwX8JqkhvqUhdwVWQIuz5xUpBoXp77DRclYu/MwjJ4
Lq1rLF/PueoOaLZYi/nfG1046ztJZVqJjBp4a9khkaE2oi9JWMpAxn/vAYIxM2XMgH4C2L6xDtP4
tBiog+0cdVszI9iyRTs00BNg0kD66VgD9WINjfOz5l5+863AVORJVHVioZTaAU6XObiruoW/RNnH
WkJXfnXhsHNF2PgKEVlXoF4C2Mq6AsOrTBc03d4Wyp7hbg2+Oo4v2xIcuaABBmYy1Oo7DS0k08/B
3MFpqqsP+2/xACQ+/44NSt5Mni1M/+B62v3KJN2hgHVc/0nuHzP8pbvx63xAZfhhr61348wTGRI7
tWEKVOfQuQHq20bJg9wGY0PHQjY475dXfcOQRUCdupChSTlcnYLylKzZXjLkO+5na+j19y+LwflI
aYyYCfxyTZTOxu2YpTvnzNbQghkbTZamda0DhWa8dGjr7h4vz8ZGBKYL1pu14KUeCw1BMTiEW36o
bK+rY6eqHi6Pv/Xeggl3bZ3pmqEm0ch5qOnGabYz//LQG5l2TYTQkSaubLDErpmmlQYh8ycpst2V
AKH0MmxKOSJvyt4ldsPQRDBdQ5V8rEekVdaoe3karhUPok2+BAIEcK7cFYMzR9+8WIo8iD3tsqKX
kb3Ukzs6PxhoqIg/Lk/ahoGJaDpjtJGxs7DeMULIJJXcMblCB65PZ9k1qx2/vbGpRObDGZ3Pa08v
UJlFdmzM6ThP1s960VEE5i+Xv2NjX4mgus7QmnyeEBzL2f0EbuaGU+/yyFsLvT7xixGDKrwgSZXZ
YQZ6yOmJmqdk+XN56K15EYwYM5A1MbB+UQuIs4y3hqAQSGeCKtF3bGJrWgRztuTJBugNSbqFn9BJ
78zZ4lx+961pEQy5bo3aohWMDRTVRnpM8iu+BwHcemkhhtb5opRKV6FrVX2TqjttD0GzsddF4JqZ
l0U70DqNqj4HufTgUNwCprYBKOEWnZyX52Xj5UWyQ5nFCnqr0H5G5+GYTmArQSpjr8lwA5WvkfXT
vmxGKwajWBXDXInWmn5SLk9No0HootTfad9LIHyfbyejM4JRkY5aw/5e/qjN5647+MtzR66RZVFx
SILu5ZBF2ZE8KEdQ5pz27k0bjf+aiGyDmFEs5RzarytKZ+XLkfxVLVj10uMe0GzD3ERsm0FLvWpV
rH/Z1q5Z3sc92J5i5koZ+Z5RiFA2tTfKZQEne2hWObRSHuIY/bfGjovbev3/2DIhdtoDmrckUB7J
gywFv591pyDFfHmVN0yaCCa9KGPa5ww+VKGT14GvszZa15z2uku3zmci2DWkk1CKWLs7lNviB6QG
zFdgz9EPSP8mqtNetYDEVmG7E3tt1Z1EDJuWUGhJ9HB9q+gJz3zzd546tt/7i58ang5J7128y8bE
iXA2i9C07mRQxxk2EB1zP95ULIXEirZ38dlAFGsihk1NBrU2FYTedmTeVk89YIws5BFgt9Vp8Ihr
/tAiNZpPNNzL9G2ZvAhkaxaDM1pjL9PJeIfKIoM06ANr73WtDptaO0Ex8JgMU8SSXZ76daOduWCI
8LWk0BVitit49pZ7KfjQa1e+mwMQXZz2fMDGGSAC1hIL6s+1PNvgu60CXb4CLRs66TVnLG/s+OGy
HW0YqghC06ac9W2OZ1C0u3Y4ZsYBofQp2YWUbD1A8ASM87oi3EKG4Hp87a70QP2on427+W3w6kP8
Wi0g/Eu8ZtrxahtH2qfs4hfnX2lFLZEJCQlu0Gjmimfo6f3lqdqyHMElEKmmcgXMXtg1I3Bcby2v
XJnQHYe2daEXgWhGUdhjPaAdiL8qQRPEd5kL0d5XkKG7ibcnQb+xGiIiTVp0u4lL7Fo2mU9VD6kT
SwqoQiNSZjudC5/b84xliKi0mI15y3OkFW06je5SgJG4R/FKV197S3tauuzBVqureIBYrBGTwmkG
fHHGUHUYrHuez35JpNyDCgAODkaOVT7V7rAoqaP1JcSJilOat4tny21IrD1Zzo1tIwLeSEr41FOY
gamAiC7FPSze8+0b20aEtnWpLhkcRSikEMubVZBo+AXkXJS5xaHL3NwZryt31xGuVnVu7tfv+7L9
GWNJnyW8iLQ86g5mUICzsXkBgpz75VsWtDvH+4Zn+jzHvjwmsTN5ZTBLosGWX4lpoPV1kQO50g8V
ZVeZrO5Y89bcCc5DTTqQkzDMXVvGTkt/DA0omaGUdtmgtxZdiCGMSlIKtYMxmPOEOMtwFxyEl4fe
tGbBWaAQ1NryhOYHLdT+AiIeocHlb/uKVhpIvEG6+vJjNlLsInQNK81oYiDEnvmoO1BpeW718SZt
IWo4z2iA5iaEkAzJ2skjb8UpIo5NKqw5axtg4aeBja4K3+7ZjRWSeXLKWY5YVcpeotU/81L6qbTl
Q0vHgIIWxpnNvSb7rUq5SLKY58SWqgrgmeq1+LH2SNRu6dq/9GslHDwDXO2xW/t7BvV5nJ8xKBED
l+YsxinMk6juHNACunoUh+SK3mWJM/8wM0f7YXSO6hIPgHl3CqpfoL5R2swxgjpowj3c6ubErwby
xeCqrDCtWCZZtN44giJaotj78xltRGzHUW3YmkiAWODqPdpo5oxiah15Tx76iT7Yhb0DgdyKqEW4
XDvaysRnmkSd16jO/FcPWGh5BURNjlBHesQseqm/l4XaKG3JguNIc7vvpxIPk496QKIsXAHqarQH
19iaK8FzQOvcNuwBmUGT9L5BzKPaN49s2QuatoYXnMeC4NIAohY3y6WK2nJyKyiVymPpXfYa54MA
IqLo2jo30rZVkHEfX1SO7kwVwAnUhna8xHm3Ck6wf/dqKxVFk6G7PwJ0FEyI1xJIbS6/+GcI8V9r
JCJwzpjMNAG1UxZZ1zLgOGawHLrb5dRHrWfcqq/ScflIj+ZhryS3NVHr71+sDllTGVm/PI8aI7lV
ljRU+3dbK4+avVdgPL/SRATS8WToJHDlZVGqKa5qPNfx37kkO+u8Nfi6QF9enxgLl3k3Z1FpUK+s
PzoeB9TeWYutVSb/Dj5DBW3sCKjPKkRMifphNjvVgq23Fkx3hK5YJRmIg0EgeyVDk61jNDK+2RhP
RN7DhXFNSecMcpczCOCnJ9IUjtk9X96gW+8uGO4avhOu0TSieXUjmV2kGwOYl8gOPmAjqiAioK4Z
FDXu4AxC2h0gr+gqzmeD4HLgfg/GiT3vufEZIrQuVkpQJjfrvs/mK55AuNC27ot5T0tsa/g1qvyy
L+uBLHBqYORu1PfOjp18+qnbeyf2RsmeiEg6zkFOWEiI6sALCeePCDggN12khGmknsy33N2L8c4H
wUSE0Mk0njolAwcSYkhofq7k6H2Q57FjyI8SCPMub6nNNResOC1SRdZLVM+asn4tjQm6K5XtVED1
Vpl0VTYQUTShljWrN1bOIO8K9wE0307993yASUSep0rKNfDqAZFixYAiksYhyq8aTUGtDoHD6SlL
dy6NG95ERNEl2jzJQ1/lkWIs3hSPnly+7szf+UQNroT/7rZ2ngdmxsjQW5Ot3i85P4LoOXHotFDI
Z5nXXO3/tHP1qzGxweelOqFWuRfzbG0RwR9UWgxxyZwgG6E47MeIwwrc6i/6w3hcO+vzo/RTCtdm
NkzszteuXvLMCSkC7ExIZiQxNJ8/IVHEywOjcvvj6BsBmHUTp3jZec6GDYvgusSYIdVBUkDYb9XO
4ZnTPKn+EEKXwGdB8r78BRPPPgvu+XCOiFg76HkWlZYhpZAjoa9ExmEOFL8L95BKWx8jnPNQAp3N
KsXH2Mup5oo7yL+RtdpZko09IMLsYmQrlFipsoh2ZuuWan+lmxD/qXLrbeH2q76kT5fXZMNWRcwd
lB+XbOqArQQrRZiWCXPscrm3jBbMpODPdPpKi4ay2/EMGxYrYu/0qc5nHoNcsAbiXWLSu2rLO5w+
G7cdInI7tl1p14vWYT0k6PDSY93+NduXoRhdJa7vufSjSJAQVW+Q9XUQ5jsj9S9PoUI2Qj5T8BYz
SZDly2QEr0b8GCM7Ls3EPip5TZ1ZV08V1Iid3rBkNKJ1mgNd49epVGePz11zo+tNWEndXS+BPyNH
FOOwZH5AFOuoZdp4cruUkWmUpR/POrgQTI7WjMmKSLbUYZtNaG6rx3uOIK0f08qdp9hlC4gbs2w8
Ubvxi6F6t035MTVtZNWgQMy1Grp8N1VV3zdKdjLN9qk2ltrBveeKX7Wd/mDxFm9idKkrFW3j9ha5
G0j5XJZp6Rl54qpSeoxT9bVqdIdz/ns2y2OZ4mK9AOQT1/rociODRNni8yQN9EQ/NlUbxRL4a6ak
7xya6x4x+gcVwlDGnLyPWvObLanPbMqcrsB8gVIXlGVN7ABJdGU2YzToAwBLrUacrgF1bJzcp3S4
sSfzpU/ypzbWj2oyH2QmWS74mX06tKektUMuleBJ6v8OiMKBybtts+ElVzBnFBzOhRF7U7qOaB1K
eXjG7SxoE/oh1Wk4D+URqUfTLINy4R6ipwOvhtapzeuO23KYqO2VOSJLYlerBDAr/CGGQDQN7Z6G
NYUEXAKGEvbHwOEAsTxQZeD62oIHlDdHRdV8ZTKeNFsJaju/UWv5OS++x7lPRPykrKTalEwJrmly
62r5T/69bkQQQP57Is75JNWregnir79glAc1pOSh1LhzMdgKWETMpF6ZUK2RZRy4z7239kyUkKpo
/PxB9prwezdwIqIlAbZqoDBYZ9HArJeFLUGT2PdUqQ+XHcGGLxXJOc1JHTuVJQBj9tYhZeatwdSX
bqmPnVx5ttp8GPb0ePlRW45UiBFsSzJK1s95FBf9GzUVXyq718tDfxakz0QD/4FnLhM1kxyYUqkp
C4+O1lPB9GOs8O6+HiD1TvTGugcxdYVgDqQH8sognfDJU+3sCn0VfgKqpDk2wRVNB3eh5nXW4T6j
8cYdJIKmNQm5HAVg3naS+bEzktlLCz19XPgcWKQ4TtJwl006OEi7Mpp79qr09TWS4bdGLR3A9bSz
4zZmUCRlpCYD+3ZeFVGmA2qZ5e4uAn+jsEhE+kVb6o15QLgYgV7mZghLNAO2ByOSvgknJyLbotro
eYdQFPSBzR95ulfsl2mPAm7rJiRCRPlYFRBsREAQX6P8eWrd2gWDCMRiLOTaAIz39hiTN+InESWa
mpDlnBPUlEGvbkZgsbkpVc0OqnRPtW0jeUhEskUZZ5iUSWMeWT81002fFk9x8qB0FWMlRlkFWjpU
yXZrcavtnbEbET1aWiADNhlBDaWUTy2rr+lsnMy2Z46poNeAQWMAyRWnI9Ztmcs7MfVGkCviR6Uc
Mgky+k8jACa9poaq9tQGYFzT88lVNRZYRgbV9fvLruGT3+vcJ65r+fUSLlnyWEAeJeomxCFsvo47
drR6pXZYbnhTYwV1Kf8Gl87TZNV/C93iAVOWU0X0u1mxfpqzESZWetLj5M2u2ltJxdWTTqajlMkR
zP0HkzA376XZGTpyI2nZa923kdlAWq5pecAV5lQQKEiHCgJj3Lfz+b6Ryps5Y3+HhkcWbaPaBuoh
ScOm3WtoP+soZEtEJoyjMddwVXWEgwMXwMTBbO9E+ecBxxhbuEMsY6tXPa9ptPaiACsS8hOazZIj
KZ0WbU6ZX7o9WqocADwDVkfm3ZLvBK1nrQ9PFlYSdPi62WPhIkbYkUvEt7rpMIOh5fJOObstMfw6
mV82CtONfFigxxB9KuIi16qHip8f9w7yrTUh/w5vZGnTok+kjjrT8uOY/Jqn5eHym5Ozl2G8+vr7
l1eHZmacTSWvo9giCvoSpudhaBdXlmrwR3TXeW/+QqPbr2VIrmq4FUCunmVFuUFSPyoHWFtd1agN
Wh+FXGTOuDTHUW0f2yy/Wzi706a0dRVOoIu6nIyhQ/mtPg729DAltj+g6clsfi+9/Cpx++Py92xN
lXA3kaRuLrmpYfMQFJiyUzfsTNTWDhJCkMHitCSqWkdTDdZG7UQpbDv2Lr/1+XhQtkRgQ7sYTapl
Jf3s+VO8zJce/pfZpQ8rV3m7/JSNuRGBDc2ylANT6jrKiW/0IMxK5u/tfxHOMJsMnJ3on4msGWkO
nZn3S9o86xN95krxUqmjxxAXah19vvwl549tzJfgSUpeyh26R2hEkeyQmwBuRFpwbq8poy4kdYAq
dfzwrVwvniZ4j6kcoS/CVo5M5PRAa2b3IOks4McJ2m0uf9HG9vr80C9maJuSnJEEHoTZttMx1emq
3wYvdvbXebwJvkDwIKap6aqc2FUEEXACbiVFvoNPCbVycVOjDeaOuxqdPRMR8Ip4MdvMn7VfuRHw
8mDmJ0WqnQTCwBaDHDcuK8W9ovsaKz25H3dO9vM1a7yi4Ii0qcga9NrBRWdMdoqeXed5eW10hbfA
S0Ap44OW0k1jKFGlDo+KrPjcGp2soUGl9AEzNW9ky8f3VkPwImMv23KZxzUSN7+U6tBIL/roXx76
bKoLnyn4kTROJWNh8OWselfTx65U3DZ5aGWw7YO77vIzziZoZEuEPNhcnyq1musIpDS9/hNUKZGe
/KVsDC+PD7QeTof/REZ4gnA9RqdwVerlhFMDAbQz6RD1ac2sduRB6ZxZ7k5aXb4yo7/Dgi7OAv2o
oi5zF+WAxml7+mcsW+6onX0YY+N+qfQBURu7Txs1WHR9dEgyE1+KSw84rLdCGvyGq4prmGh/1rL6
dw9AVsKTH4qJ3m70T8quxaeQ9QVAYEqeumiwaD06SX/1yfrFa8tZBhmN7ZWaezSZb8g0J15Xdrqz
6F0NATfQFZRd+iRx8pDo1ottssfeHq+1Yj6VLbvCJfctqZtHy85PRKeST8GdME+QrZsNWXfKPL3R
ZutFqtpjoyyh3t9pqbfckEXqnFGbf+eE+Vq1hKPc+jn60ZxsgIZ30x0ScwiNFAoLSp2fFr0OMjre
gVaeOrkdH7HVw7GpAfVKozqRdRf3B5BzjC4tBsyk+WxX9amg2Ycy2X/qDtzYrXarmGREyy0+gKe9
QzvpoaSZC3iJZzXZFWQ0PEkqfdrIHpXL41APH5PZYdbIhzZld/I8nxpuhHGmhoMGxS+ZlX9k035E
0Hud8+a2bgsfhEQHbSaT0yTtKxQ0jjrUK3OlwQHf36CopDiGaT2PWQzYmi57ipmcjDQ+KmkuO0Yy
eRNdgpEP/gI4L6TFzJ10xNYZKoJeFJXqbJQknKGQJknj+LrP+95bBkTQdAFEwD5Kln4FBglnlNCh
J712Jn28bBBbBie4V8grQb1BQtA8Gg/peDMoujNMqjMpz5fH3zi5RaiGoSjjrFMYdGdBPA9SvZbe
7sQ1W0epLPg6SR3leJY/g/L8SfYLX52eLI9564Vx5Mi3ejJuKXueY2umRPenJQu0N3HOjQEJAAkO
OEg8QKcsOyxYmWihUlaDJsDZwwefP1dNEccRKypDZxrcrQXqAaupkLv5ZUp75ILnoU8wBMEPsnSE
w+C4V+AkvYbPvWZK96jr6h2ppwIg4TTDYc6vjcYuvakqfrAhv2KW6ldLC8JayWfGfEckdJaNsuxB
xj1xbdb9MYyauqhRmT7oZhOHdPV7nmgvHUnznYDgvP82RZBIJWfGYPUNDrjexuWrByQN7M9yw24T
EN6y2toBKij6uo3+e1Igq/zv/aLXKkrVDgF5NoylX2jpiRZKhvZq/Ydigaeuo0/FiEez4tnIitKl
hjGCGaSrHHkmh1mBF6kIKgsDs30LVCmgBM2dvi6QXZDlP+CzyVyJotcNLbhQHlJq2c311pfSJZKW
FkoQHPcAM9UeW5WcGkUtHWWM/Swha2HpZtKVytGBTzLXqznLj2PLb2gveZnB78CZ9YyzVYXgnPaz
Q801m0jqtxkaKW1J11xU/zH0bNwnYHR3MkvyrRSRi5azgzzogWQXnmxbmsvJ9FLR4kHTwb6CvT87
c5Wi7y/+KzP5NWHtbZzwW84yG+POzxUv8efW82SoHqbrUZHAiGnb1xmLISus50gW5I9VbEYd/spV
e/reWeNJm+ufkz5MDkQDDxLv7wuSTm7O+Q1Rs8IBY+6HZIzHfuwm4I0KHF1VeZ3XjLlNrt/zwVJR
+8KZzMB35sZEDlQbLerczgMTEE13MYrfspaFWTPfWnH8hIP3RxODkXxq6/GKNyV6/6j0HPNuOSig
p+tVBrwXEpgz6v4gbv3R2GpklfGzQfj/cHYdu5Xj2vaLBEhUniqcHHycyxPCoSyJFClSgQpf/9bp
N2n4lssXd1CFajSgo0Bu7rACbK+cVPbBKlLlYQHBQo3t2mfknmjvWTnzfcnau6KPP+k8nJjieTfo
3RiEVc7CFmSPSP6mEKDNendo09Jy1xDIg7m4I3NHxH1WudZjYDu/645kkCrLDDdghSkeJ56EwwkE
407MWezN3yPzn+NZ+BUGokKkQqKSzWaSUeoPFuTz63NXiVUc/IiOvp4if9pC19j2r9qgwWArGBZE
6DZz/omZcX2k9+4aaKjEe/KLXfX094f5Llhej59//ZBnAujNBxWOsaVNHFlmVgDuq0N/SEu/OaHD
r2aw1mKVdsN0vYk3Q351g7FStVl2/y9W+xO45Zsv8tUN1mkdY3kaVa7okJUG7XWOxcySojGwYr38
qaH+7cN8OTc9cQUZXb9Kn425B22B6FexxgZf92v28BPr6R+u1p++/Zfz0mvKgkcqkJvAvoiJpD4L
97BZzDvCT4UcLzH8zU1FElevG2dI+XjH2D3tnovxPFt9aldoykcwZFv0mrcTimS26uMIMtl0U5JL
WXy2FP6ulsoMFSmZA+QtJS7or/6+ov6cuIRfwVhtPATcZzhn2o5+aghTJTZ++e/X/od/8x/vxnG/
+trIuSq5bTAXUNq9uFNYZJaPKiEYb2WwWAnTdhIh3q0qWHz30C2dMSdfCRacpqVrYHzaq8yJcDsw
u/0cK/tom2gztlwk6PO8mYa+gHkhV5A6/N+UQDAG/bK/7HKZhlCgGuv1dooNHJePvvVD/vvHzYu3
8aV+pqXpAKTBhIdD450UuyH6TcQPUhHfzXj+Od3/FRnmSnLlzpxjEB+BaceC3xUpMbQutzhMSOLw
Gp73kXuEf9TeiOGHR/p2pPFl9TMz+ZGwgG301jB/nbMRBjdZv7kmp8O23YUQ/NlVP0L6vsNUfNUA
QMIAajv3wYd11tGa5GORTm9QGbr0OuW/6N7+UQHgz1m3436VAKg0VHslTtVN8TrolOTgx6Ym7Q70
qt3938ydvqEaul8VAUrD4cUw2uKfOGU/gjXVZ/IOOgorFNOrYG9nHOgqu0jkw08CdH/c9Xi4Lzmf
5/jIDwR+curWdnRuyOvfd/wfQzuu++UgdNjgUte/XjfgW+b78KzRJ4JiejJd/vef+G6le1/OwGlA
VjMVjthQcg+Gn+PlfbsL3KyD6zUfkajTrOwf/v5j32xZ70s8qFjvoqfl8w2dmje1sDO8WA4L/Um+
9rvX9SUiCNTAXQyR8k0XdLuxFSmGc3kZVx9N4X7+b0/w5RAUczW71AAKZIXBTgH/ouzuxB3nhwAQ
/ynzwQf/sv/HICCzD6TqukPuGix5H2D4Poh08vdxjTIb48X5J1jgN4v2P9QERruMSAQeVQDgT1nR
QxDSHzCO33yIrxoCdImKVvkgXDruh0FSIssgWcptU93//St8d/1rlfev6Ez01Hri6lW8EPPWhdEH
CozNpOS7Z7k//MSf0x3H/QcM9q/fqJXuZW2BzuGtfcCnwNaqUmdX3xJwU/8Lct4fy0X8zNctTmsn
QOUD5tLB/GO0pPL+kST2f6F5+M2i+iobEGGzzeSqvMlgnRZFPtCtBWwJXWeronhbSsC4G7UJCTpu
f/883767L/tctbh4GYMoDyesFwvoqPBqmW6XBYy8/DnhpXfxaP1RNbCGgMFFEMotbDj+t6D5z+Dv
Xx9utkxk7BHYSpvvUG86+g3oZwLtyr8/3B87CfhgXyKA49dshgpmtWlAlwEGRt1OgROlrG7XKhqO
y/CT8N83wfKr2oDX9UBAXyW/ZRdmNiYTE5Ts7J/sQL47+7/KCxTg+xC7gv6JWdmfw+kKBIGDenY1
GE95Vv0IZvlm9X3VFqhgOkjbCZwQ3QmSwCogNy1/L3z9bnq1BdUXX6rv2x8Ia998na/TfDFiqqNa
sKS8xnoJyvgG2MS3EK4VSUNanXh1vfr7MvhujX+d7aNiHERZQ3fZPS+raz5D7xHk0iVv/wtLpm9i
9NcxPm/CyGstUNacsUtqcAfJ3Q+3f92Kf6glvk7wGWf4KsU/WlMmUzfiUmYmGVdTXqTB08/c8u8e
4EskQJNYCBvw881QTlkx3VHxE4T6u4zy6yC/pRWL4xGX9s8zeF9qJaCDSVOVG7hiyZfld3X3kyX7
dxyzrwoCk4SosEJnDeNqwnfi9LbSabkiH+J5SsOd/oh3P+Pav32wL0lAP2OOZMByRvujBqD3wHdW
zuYkOHh39krmcu38+tFQx4//ITn9YSV8HcV3LHIL05Zsw9ElzELmP5YC0AboIO5l2GxA+rnxh+hl
Gb1bhwLSQBlAwlaNdr/x2qfQCs4ydA5MDUBml2Fq2V2XMD6+BlV8agWx9tKzX5Ra7ARKv3cWmH9J
QTy0qobfUqm89fQLUBL7UHl3XUcOS4E5jhOzKQ3a+rlgzpNVMALAT+clrIYElMQyukpg7Cxn2OgG
xAnnqWn4nLSVtS9GwBVrHdyXut8Srzm6nQZqugjSOEZnOeijRETVRbfdpufufvD690YSP0NbC6ZF
05YNjoLxYNOmzEWTU9rE2cylf9+HZl1Hy0kTkoacvdnLHCezht8RpMFWTnniPJgT3x/PfIDPcBEw
lTU2jL79+qJcfSNE9KvhdMtpeRwKjNks78Zu9M4j81osBD3GGMyTBQoYk/JXA1Nww449jAyDaePa
UqYAeu3maNiTyh7TqNEvrT3uejr/0i17MIX9ttjiZvCNu4/BM09tYl75xF/rQvH15Nn3dF4OcuZo
Nc++TmzoiCTWCAEkD0wAl1yVoxnHHRC+QXfFSZkM4mQhw952ZT66YZdUY3Ss3RYudDaXF85ImIWt
9+JMZFnzgL2oCCqcwhUpsuKD5uMnnew0ttG1U3MeRzKFbciHP4d3unTOhWVIqn2BQ8F+LIZwp+or
/SYq4J/dPLgtOpiRJd+5tOzMXoAsF8o6OTW/E00Jw8vSsJQwcyqiKJWD9aAU2RkzPlG9rIXfPM+R
+5sskPnW4YXG1lsg/HhlO1GVV12xjd3+jsvwnmrvzdflPgYWPnGWLsNs985oA40J6RwHr44yqMeu
hINDyoLhBlus/RCwp8mCfVYAC0EPNjFrEhOguESQL0KvDdyKpnbMKmpn3Qy4XiusjWRYebRWD65f
7CciP1E/HCFh8DKZ0gCnPt4Y4y2pboMtdDhADHAwoawHB+ap5napArBaiXqXPYWg4dz+cr3h1l8w
Kq74zbgAERiON9MAnDpGk4m0FC7pynXdBJgLuyYbxuoiwumtdp291bAT5XBztkbUvyYSj1DcAGmr
j3eez3bLJD8rJ3xiPiQVdCFfuhnznKhZeIL//UaD6axG/1AOwk/FUPhJ5fN9IcOLO5h8sYK9oRyJ
q+JHSsL7JW4gfi78nRnalQAAdDXBoKO3ivMQoaFRoTFv2wZz62Z6H91ho9TVZ5e/OzPV2cI08FhM
eGk/Be9Nh/IdzNJ0FuI27pbnqvM+ZFutVe2/szF4jYP+rEqrS6smGNMpmiX0sVQ61+yxEsVDEdMX
R4LbpQK1NmR48frlkcR66zmuRDcQXHO5/KpAbEtVEHNQM6wdQa9Ci3lVCSdXA6bt1pWMoanGtNnS
6OGb+7g1MET12nVVdFEyzaAIOGqrHXU/2RxhCGvNM+MBWiU7AtIAtdmUjJN0M591D76mn6QcwH/o
D8PYFIlHqgttrRyORnVadt4GBLTzSKr1aAYMknHYYQ6Pb2nE7UwUgNZmYnu/AONl4DA+6asjsAiv
sKKjIGU4m0JGXnZtpE5dcZjjGj4IQqHVqdy3ChyWJKLOkjrucOS29aKcMsqM3+dMlWUCAYznIqif
bWfkm7j3WS6k/j1jHlNN0ZPn2GnPMO533JP2q/XU803EQTEJ6uJXWQNCN5YYsdX1beW1n26HKq13
DrYd3CxC3fCxfBAD3o7duhcZjrmxCpH59ZKbiD0Ei9n0sVoTT10KMuV25z4vVCHMW1ZOq/qg+krA
tL1MFYcBAhV6j1vAmTABEAV83ZBYU4h/FdVxbodXGGjfjZo92hRTsqCmwC/IKZlY+0gX3SQqBuST
aieEia19ZBxuxg7hz6j6Vp0LMIC1tBshy3VR1kcZ821fLc8yKmDV5JwW7q6ngr4POjxCp2vnVS4G
nr2P3yn3rK0eHMzF6Sh3tdus29IGYhdDPUCvb5UIuhR5XZ3IdsyB5gBiWes+7Xo/L2T3XDY6xCFb
bVhXzqnQDPSzPo0joiEl3x+55e8mzU6B7E4GUOeexR/Ui+A8SWBWVwWA86vrIjVFl/IhuDWBE2OE
7r7FZXXTdn6VMMvVSRmh/x3P4a2Nzxs2/WHqwUnqlZWXdnE3BN6lKMlmEdxPGii0561UOZ7vjreR
u/U8iLpM8Byew1HnbsispLVFldoTiFfObOwstHAq4pzr6+DeBOGzEmFWMXpqYx+IV8/btE19iHE2
xdHgJ2Qo7SQczdaRBEq5/c4L7SO/vn1KN9KE8HGI37lZPlVfnvQMBwwSS1hP10U2mnEVLHRHCyiX
BsEbDQlWYodMQFBMyyb95JTgLcUCxB3bPQkzd9AD963EBQArhT/EQ2sHj0GHzc08PmR1+Q4SSSo6
c7LZPvIsAkkT+mIF7n4J5s+w0Heeih4FDLagwo7+LAVLeQmAj5nKJgn98cmOumkN24Rj67UZDtQ0
XLwUTjOYC07ekVkUaMr4IxbTlACOsrMImFi+PR2IgKAogCk8mQ1cnVVc5LOrN2RmmSO02CzYb3Yg
L60fDch1esSVcld5EBrDkD1rY3Lbh4C59NSO9yFOxaSCMktW1XgfLTfvTS/wj9YsWGTsAoV3/M5Y
rkTnHQM6DYnj0VM9jjcFpTc1KQ+KTAdr9H+zRl2oU237KEgB70JUBt8tETq+BKY62sx/KTp24jQ6
SqG29twiiGmdjoGXNu2ChUjZuI2gvyvrxV1JCQNRG1cjw9FgmJT0NQAX/uBDdcoVe47GAWBSyD2G
un6KiXkwpMQ0FqdSOlfeoYsRxLt+0hhw0lcL3hSA+kxeogBd44P/JjQCteQ3sR/vGwwRU7uxD5IW
jyXH2F+S/uIZeY9+yzsLo8fY7/YxjUTSVwEU9Qa2k8Hw3ldMpDjfLwhEr3bjn9oOfGqhgm24hLmq
FljbL5HO+nbedeO4bfx2Xwwy91udakKfle88s9Z7HDpIBDp2uCFu+xT4HVLKZtlZPaIda39BMIfh
nIkPk003YEYM2PLenBZLlbsdXVXN8qjkcILl3LFU0s/EWHwGXv3iNsVb1XZHzxplEgoDNB2dbw0S
AtgD214Sx+S9LCDey3kuqVF5VLXgfgOFYUrMNq1CZz6A6kkZRw+s5TtjIfV24bbdg9I2+TRrRydK
ZktbCematdMFm1DPyCQGsQKFB6bN5RPU7/eLsZ+jvnh3+vG5p/VNafzzMogexsHTr94GtyRySxwy
HdRm3X1nApDQmzNM7vfKdi+V5dwT1biAE/htOqv+BWjqrYjH9o2PM/AOhmVUiVgmA0OTZbYFEG/N
kJS1OZumG6FfNO1hUZGasGcrtEoYuId0x6Ap1kbqpsSAOnVKv1+1NT9OzrQaEQmSpWhJWpfubxmS
tcX0AxP1zrPFHRnGkzHdXRwh5zekWHWQVIDu6cJTXhH4/vXPbVGA7AHj4ml04DQGg2SiUsAJjk0n
f0XGPftteARD8QzBpUNZhIdCkSO17NulcM+OaXYsMDLphVpXNHYT8LkOspA5ZGgxDeYE8L7h4o/O
Sxgjagn66rckg5ncoSTF+wzOYkLB9IQgW6b7CoiGyfwq6nrO28k2mdVUFBJY7KYQ0bkfncTjdlZC
5xDKfRHfdl17ywJ3F/j0sZy5vY47Ume1X78Qgu22cK/CLVwBxLG70oB6pIKqG+aKZesFDB7vbGMP
qkvMLJ5MSO9n4aN4QrRD1grohYR9DlCsxVI/DIbvGbZ3okv40Yiwr7PK857GBuSceXZTT6KSWXj3
7sgZs1o2QLAcRWPihGGR+HMQpYK52O5OfJJjx5JQt/et61yMql4BqjhFVbT1l+FkgukSInl1hz2I
uR8khMxFL8+zqyCfFqVl7R/g2tugZmmDTC9jHhAGC64YqUFoumPHAjgWslMYyFNddmXeOt2N7BqQ
hjvnCTOWJWei2knR7gc5hYm7eG9WNFYpQu9rPEaIvH6NIqHJR0x5i3paOZF9lLAGTnodH3gd9akv
S9RUimyQBcf5TL2T45ZAYwUtIikF99YCAatBej3VWuStxfZceAv8qmqgE4W9DrVRSdGLk1KQgwvm
dCHWUUzBOYx3TcspvoZ/KRznM9KtSaYOIdey+d4n/gar8TRo57dx2KZp5q00Ik5I4R7Dvtt4mK+n
ZqBHV82Z1S9u6g64U2tobqsW5q6Rq1asnbZW5UH61Y53AWcfnJpfunKfraEHYJVA9mqx+3NU+mnl
1TuCIXQZkNXkhWvVRmtRx1lchw+KTWeGm6sk6Cem9IDdwRG0WNO7JYpnN2YPyC33g1M/OjN/iDvI
AIfxse/IFt7KIok6SL2UyyO3UGloVt0G9rK2PFSvVWXd2sZ7BuTynk9iVTdYK1ZIf3nLdHa4nwOW
89gycZ4X/On6U9O0N3C3Akge4JmhOy+d2qEiT1knQNsIZVIEwOlaA783XhPcAPJqknnowUmerC4h
iq+swtW5QUMxw0t8YSG5mbj/2SLsi0i/trMvQb7w3gFIyn3ZwSOw5g9kst9nXQBVTj9gm8lwdhQk
7a9mGwu1XlU/9plFAU7gzvA5ziDbBtUgoHjYZLQF9QT2ZhvaIQELGG8Te3EOka5P5WA963AOrw2a
KA10RFOq2vupsB+QQV7argV+ty329lyPyQiyMNKdGFHNqXYoFo5Fj1pfuvTeiazDHEF0gC4COWE7
H5RQeVyVW9cNYKoxTGuQsfKqtX/3o63TRTlPVTlcwIV/AM8TEl3EnCLfQi3a5/GAik64aV+iMRFC
NJh48z6K+j6lknUZhvcknfrFpJIEx/CasauhvC+wdRLwtfG6CPoBapwPrg+aDQdkygmcbIzlr76B
8RlUMEkCecEgg7LsL2R4K1tp2KxHH71Ptro0eT+5ewCfkRy4XZw4vb32p8ag49Tkra9Wqoz3BIPG
BIqmq8XWcClme+WbIe1nAxFlgVIGjS8RB3eenE4dd1giRiRTdXQkrlusZIOToUUxO/b2Pfxvsf8s
+qB8EIKwflKX8CIto2DnesBA42Z+i7jeR/61NxSWuwnuZ2k5qwPK2ndt4/ySsbgdiPPJA/E+hNP9
FNgnuxvum7a4ED9cEtRxBzvuEKude1arVQkScMMheDnS/hWFsZPGLt23ut36vYUhofHf4iDKWR3v
qYXjHHpzLyOViCG1exex6d2zyRMP5HoZvDQMEj8MGfZDdU8tCCYMYspcO7qnKGqBp65SA8R5N/Ur
VVsfYx9qLKIIXPpK3SmbJlFPz+UUupnttVMWyOCWiyaruwG6A/FBGv80IM+MG1OsfB/1NBXionyK
E5utXWlgLjBVuMPmxhlcgORV/cH9fk3a8MnF2Vjx5YPy917T2ypER3GO2Q0RwEUOtOpTpsxtcy3c
qtLdzFAH1djlCepklvbcf/Km+hABk8qc6TbWEYYzIA6Oy8qdYcOF1OJc0nE/VM2jP8ar1hnWNsSU
qfLyQZb7PvQv/WA/dZT80p6z1vWyc64T1xqE+bxUy9GG6h8ylJdomc8saldRE22Kat6AyrK1aZ1r
VbRpp8khtPgbOhpHl9B7NEyOoexdFK7FuxvYr5Xb7iJAnJN6ih6JhQg/GfdBB3YujXyiPiRqHd7f
B4P9QDj7VAr2a5JHK8tabqJe7gukyImLElFUzqnQo0qFTV5gOYmYA3qIhjAZpVVCIpSFvisewTDZ
FRo1VlzplT8xPAp7MkJewqWOEjRGVoEHNKkKvKeprV+bmmyBYF85U7dr3CWndVcmdsTOnq1Rahcr
OGyAtMjlsY/kVurwdxOK53KG7odTboxVoilWnH0AGBvG9yRud+J6yF4rtKK4WCPddSQ64NiAtENx
rkEpdePmFEfBOh6GbUWbB83Biox8ngZOsAtb8tINBPUWuit2XG579KmbhXCQYWDA2C9D4jfqvRdi
TXj72EzkpiwQbeG4CUZWXg5LBjX5M2AbN9VkJxIcC3RBEQaLuD06UXyDXHY3SRiXR6PzZqP7JNBA
s1HFQgbjvpib3IEOKAmb4xwBttIVt6ox2aLlG2isj8DZbxpB7ZVLlleo6D1wE+zQY/01c52BmLfv
fFQxIAeXo3f22fABFYRn6XibMpzBEGPb2urQFq7QrCzXlKH/QRlYmyAxCC6fBpw5VzxwaroorZcO
sXtkq7EzTyzmGnkgBEV8pIy+xbZFVCNNpCAZBMQCr4qsDLI+DAIuSzXcx0VzAscfaXiBh/D9M7b1
sfDGh6Y2CYBfdgby/W/Y/c7pROK19C30KN37igF02/kq09TCZKu3HjQmuyna+VtRskdHouii6G/R
uU4HXR+68lEXdNNw6G2KamNgHGOBQJFGxQT+sr1Xsl7FNZoKOLfg3JHFWu/RqH5Aypw0PMqY428W
XeaDHWZiHlYjde8XdJ2k4Z/IWzMOQmWAXsuC/0jHIZYZTs4jASMK3dXz1QbYn1Xm1l4PNxD/MjZ0
Y4S9atmC3MtZL9YI4zS/ODU+XbUlx3rybnoqcKhMqeRIZKbofYziXe+JXw6HBUtU5KH28wiNKyTI
7Tbi9hGWoC/h4N0y13rSDbSM7SbXwbhnnsxsAtxqDbXxyIVCCeJBQmWPbziSbWiiF1L0qSLWtqnF
2u1hsFx3b6Tqj8YO6qTBHBRFqcnV2J+8JnxV47K3O72d4TeaGC1ODZU3vR8e4lhjYOcCvxc3m0VO
n0J068YiW+Au3lXYb6w+PNRVt6Y0Av6aec9c4y4gAgXfa+RvXjNsHXiPh6y6l3F/BjL6wUeKCGbE
eaiCjDgYMgG+HGKRxI3cEyDOjcURYxf/RgE8XhBzoC2F/nJ3QvdNo/Nq74oxzl3XdpExy03hg/rq
DM+dnF8miRSEzDaypN5KYu1s7NA/tLWFpiMacaQb17CwvYHvxHvEH9DtWDGreagFDrS+mVNjIYAX
y25oMYyorvhwS2MYAXBM58gH6aMcVq0NvfpqVzoyhfRDpgcA2dEvwyBb2CpVEND3udkIMeZw8Fnr
aTHbCLkeED1v0P4qE90gHevJApaoFyZY/ogqnkRDFN0FO36Iouqu6T+EhUJW0QypzaEb8FBRUZ0m
v4UKJKTS0SeD1EQyDRBNR78xtVRUZTIKb51OP5VB8+ZI/VkRsq4lgPNDS55il+1oP6WDjCGMS0GJ
4J82AmSt9c0cUqB+6hPX/FZ66sCaYT2EQCrzuHwb8MHzwQq3IayiUQZHWLpj9eYpfxs77Rpkx/dq
qLdD1+EvjrI38Ibc86ZTWVpbXlm7QJB1iXwgKgeEpQ5NA5lJUJca2uWL1OuAfXZBXeV2rVkS++LU
8ugZAo9rUAWhiVOcOZ8edR3cNQO69MLmaCO20R3z+hQcNz81KBhwRmukBOEHVSXUuZn7FMCSM1XO
mHkFd/EgvUmNBw89FGt9UOyJEBBwCrfQ5JcJGpa/tBmrnFjTdnHqB2E5O+a3q5Eg0pP5qZ6ss2Oj
dRLGGCrySA8pdE0u4QzKWR1zcQ3q+6Vpz6Hu3ubCe/Hn+FAEkDOoK1DuJ12l3jRWiRvPAnKq0W1l
ug3thw3BhNNvwk+/LC+98uskDk14ME65h4dt0lJEAMijl5QV0H0J0Zvw0VsxtvSSLgQcLJ5uxei2
mdHqiKwVmlsNuaMT5LZ4Tz+6vsagrdSY2HRjLmtMSX0L7fyIHEG0F6mw+hcDEanEqZYOVEN5O1fW
O8QRTsvsnYJyeBao6hBE9W3fgE0kxjWLfdQDVYVOQHBavCUf0RgbS0TPuN6a2DqUsveyUkFBqqPB
qi5gh+wX4UaN9pkM/Rb75LLAeaVz5y3p5sOg22bldlOUVK6S+YLgOcfy0Yqr1w6Jqp6Rm7MxR8fq
3huH944O16S4XLGo6JMu9qD8Jgk6++Ft7fAzC/uElFOQzqX5jEiLnBQfUEzQovYxdMyjyew7r0Mn
qysuVcvvbbdflXWdBbF956Itn6sG75cAv+1XUdY45E2Obw1p5Lalwd5yC1Ry7rRCNN7Ugr0rCtx4
7cNjJMAXwfBt7bSarEO0NzJluWBEAV9njZk7YSwwjDBQmBeOG5Is2Oqq37pzdXZdiFB05bS3RgCq
7QajWCCnXgser6EO8LYECyTpLfZhaQjRt365onrc+rQcUs+WFxEsK5RCM8hk067A7fXdZM712Ozt
eFmBCpTz0bqd+bxqpTnUi8okqY4Id7eRBgmtQAxRi9gVsQEAOVo+x0nnehxXQ9DduOiJuMv0e0Hi
mgRgWPqlJ5CMYfjU9+uoKl5ITI+LwKPbwluNtgzQ1ocmWhfjdZHHqLTNMYxAwuQD+vY6pKeSwfhO
6y6tZxkdO3/Wazkio3FAF1rJujkU4Jp4/fC4RH7aVMG+7JBCVXEd7IxdplBw/hgJnVIIPNUJ3Ojq
PKhwCHrqONDpHCuUD/D0+d16QTaVznqur/lp8zC4zW3jNSydeB8kTEwQoiH97QB5ryujEvpWM7ud
HRaknYt1FZLFyz1RXurFAajX9c+NCbZWsxyUN68sXEwroEs6az6TEYw6FaMBFgzygWMW33ru3rdR
NZTDdEAycBO2eh0L8PSLnqUOJl9TjcSJRChNoeSyIRq7lUnYeWOeePUXcCM7swqyNUNx07X6ibD5
ofQMZqzw50RL2t14sYJlzgCkgrWivKpyxPMXMvFwGwsvCYyoUx7ah7L3ysT6P47OZLlxJAmiX5Rm
WDOBK8GdlEiJ2i8wqaTGvib2r5/HubSNTZe1VCSQGeHx3KNdPtp72GyiYApGt9ktpfenJv0miAYM
pIvY3nf41gcrfPh/dHsvwjKo5uy5W+pTHeX7qiSUkK0WC4c/wtEixdaIQXbD5bDE4DCjSwze8JtW
87KZ0/AUelBkZXbibTsPbbx2kZt441guLiRuaXM9tMnXlIuDmuQ2yhx4o0mA/spos9jRC8r4lXRH
/lsAr9TJRNeZNCGIZi9zYvWryTOQUbU4pJ5vByIS/4qsWHe9OnSZ3Ddpv5FRTZ50u9cTl4x2yHqq
PhPmuVWHRoHh6ynpm4uviLcx41fU0v8K9DkcmZhb7VAZm6Zk8a3rDteUIQDARnt1K/xTKAtzseyr
Ua2tWn57cSZ4Ru3nrLNeLXPogojJzMoew11rimyNW+1tTsIj2uX34MlyZTNzwn6M1z8azn01ikAa
/b+iivQ6a2ILDmHYtYNW3Bm3UcTX3iy36cKMtWgepHDXzFFPaeU7v6k9nwbNMMepP4au/8/hW7c7
5vnZslwiXzwuVrJx3OFSO8059apHQ9RPE4fZ7Op5H43uJZ+X/eAPzNFmKBTZ1Q8GmyhHLzCGauMk
nMmVmaqzNSxPbjecYIWLXe7P6SYvzSNTjr0yCaHz/NgOert5t+f0l/yG+lCUmuVvxrbwo9Pgeh+A
KXsjLjpmSx1LAaop3ic2yQ6irLaFF86BjHlq2xSAo4vZ6MZ9TdFhV9kqddNXs4m2y5xF21kn10J1
3R6AaFz7fZkFE0RPoIua9fTKPFjedBgXRHQP5xsJrnG8M3oM1Y5pjcfCg2+eYLbpSIBEDXXqbeMp
mgsSeCZ10/OwsSPnr/GltVqa8GTH8cZt+uMIsRy7zH2R1laxIL89tn9lkz3YZXuMcYqLxNgYAOxU
AEFbN93t/3bKoqNOGKNiY1JnZlb3nTktvONQ7X0n/nS9+G3UJOa2FC3TkPLdVO7KLownu462zlxu
B8v7muPxKPry3OL0Wumw3HuGeZ3KOTChAen1IsQ0q+IXsHLkePun4p50wnLnhw3gK2WHPX/PnFk6
/1y481ehQyJw66VHOM+vXFNBsvFkHemeWR8rn+D8m/vIXg2oTPkg8OrICzsCmWUzgM7pPzrD1esl
dr6yafkoBkbjaNdnJ5dTkMwkLBiee2nc8WnJWMjAZIgzByk4FdbHoKtnKxwUiZN6TVYXSW4DzqrG
7OHNFyoeG6B1FVtqw0IHbEUy+TYjf7eMy67txyP+FyrnmRTI8LyY2lyj/65Dy3h0/JTEAue5EoUJ
S8qJ7zvhNuu7e46i90nS6UfF1Ykg+OktMDl1dpZkBsdq+nUWefUUYEPU9uvWcK6jTqp17WRPXWle
3MoNwBU5mNGiBsV1qE6+N11ca/galpHkz/4rqseXcVyuU5MzuLHmaVUIzP2xFTKFrDYUXg+uXRpB
yPAsaId4M5k4c4nsAU0bssCx2mdjyo6RLbYV3G0kinNTps9KeFfFWH/V0ToFRcH/0rN7teKFXr7Y
Zm12WVqOllyHBzmO07pSzNaT+yAmBhYOfJJbgrlqUWmSHHdzyiQhKb3j4txpNuIpfcfokCr0LRya
r7BWRzTRfZRWzO1oGUx1coc0WXdmYxzYlLPzCn2tR3lMfOeSLqgbSd6/jo19srMlXUeDukVyYu3p
xA/rU8ZUI15r1ZsPYun/LSI74GDK1/N90iI79TUynPK4YVeVUx+jBPvPXOwdr85Xg1090WFf87q/
qbTZKTVe+obiSlG7T51cm7NxzdrwyaMIFGOxjW1Dr8y43lvxaB4MI9uIpNolHhEm7Bj7c2fzEW/3
uuPD4j59riqm/Zl/B6ezc4hLfBhFTQLLW6ToTEGeSRT+kWqBTHZTpuCLauEhyoZFXhb8ngN5WFU/
vUeEak/g0o3DNVrfzdYjLvW9zAQ3+0RxZYNUrtOa61bzOm8mK62RxYg3dWwbcBH0ouAfvWpyjBbV
GoHjCdrxP80AYPbAdQrfloE7Op9hNjyO5bxPvfwrNO7hHKl34PSjnzOqgOGeDemWV0E5R3+OTszN
oIwwIMngO82E2hsLUMCc0F1CKrrK3fgh4ujcZ/7WbeiAhjzaGIl1i1N5NklHtFDGpMNqTWaKp7TM
g0q4u4j5I+Dlt9/XiOMGUP+Ek37xVqp2SSapMnedlhPjRg+0yADeGDajofeuTv5zi5iCJ2RGWiBG
2kX6QJzog5OUQZLGGyHEk225DwhrZ9/0qQidG7zfI2L3tjSGYp944YPKR/KZGu+aVinzudL7bP0I
4aymZw4J9Fk78XLxIn4vGoORyDpD08iIug2yKHpZSK1reva9kWa0dxd2WGSC9Snua6jRN5JuRqro
iUMJRfaYg2oR0PpLhYF3VtYXqaC4dUWoRjW2B9b74vJOMXPOTk2Echc+9iVJq0uWrhIVaio/58da
mhdz6amVZEKVuTAHjvTGdnCem968IbOOubGOTvYgWRBTOfZmGTW5l2771DjGzU/roDF8hDjHQzNf
LgMTSiDBPYgbtutu3czCgUYMN7LOcPQTJdtYl/R+DoeK0hCKZm0Ok300+pK58fBJ5C9ZtARMMPKz
7OS3MNkS0xoMQbTLaIsPsm7EBmDl2GQmqGzLddVY2973tkXs/KRZsaxytezbDJEslagPBhHOXGp1
QfFeJOemV1Q3HOIzNOAVj+d/koEn8Ub1v2RBW/Qt/17BqWMb8/jzbPCtdf2x7fwfcgv/44bea0x6
674EfFQu48nS6zcsvLhF/nh2dfMg9LqhqwyMxYHymhLKhtKgoh2I9FqbYaq+S6kuzjAjUherLC1u
OhH3A8ZiPVrtr+O0FVzLw2HW8TnNrYeOl+Eh9K3Xgl5z5fluYHYpBnZCOGrXvrRZu5ceqqjnB6Ub
/0NLHyjKQQuLrjpIo15zs8OSls5H6sQb0LAJJYH9DW1txSvHjA6ub5pbNdRfvmhf5DT/KzwQ37za
57PeWrnvB7MDB5JEHxj5JaEypWJei73Yd3ednB6EWghAsKr1kiTMl8L6LNzqLjsOb1zK1mZKXcjc
9qqbHg276ALTr98im7RgE2Uy0tkdoiDAxplecyke03DClODuetvd+U0a6NJ8czS+DrvyD2kL5cUD
f2Y6q85Fw/zfXnRgGTN60jCfS1Kh6947E257rDRXS2qbayskq1WCbDMa7692rJobFCN5EhNYjzAX
gsISewqWOeRkipvoIEuVBn1uD7twtOqvIezmXZx6j7GKXhxjvKjkLrZnfBi2W24zCfTrLIs+dh3j
31HVR9foydEa/Zt2p2FdRO2xY+QipvSSTC1PZdpxBzOVy532DHmz6t3irXfNX0YE1oGZGXpPQ2ys
Q8C0Z10TRi6BcGDqQus3cbz/ZFn/M7X9OdjGbTCpquiU3HVWO0zr5X9ZhCGucRuTsbiDcr48Jh7f
8qB+OZIkAnh87N1064YjH9qcYP0pKRR1j/48SPJAjZTFqR6jhRTWhpCJdRu260abX26JamvaYG2V
QBAkTvvcD+JYzNUMXlWR1JTtZ2c4NB4WwxzjsWVya+qy36buss2q8ujb/rOMIoZN7mc0xv/CwfvM
I82eNVed8MGsB3zodLrdOzu6xErBnjAWdbZDjqUTIZxErHXqyI3JB7yqwRlWFeoFF+DeRHMqpf0w
FEMw28Vv7I9MLRtK72WjnPyUqfmWeD4RhcnMMxq+DqZBIIWkxGWGNSXzuPUyiV+8dV58U7wwv/oz
AIq93I7IVoI2d5Ds+qUP2liOqJpDQZ2Y1SRx5PwqMUpUIsMXID9ojyqM1paO/82LCBhWnUqM5gFQ
IXb8mKY0zOU5nNUpKYwBTAH9oVDqlLd1Sd6aMa7riYMys5QIIkZWN2W3zjoyRgn0qg2K3DxZTyRn
b03fSldeG36SNnR1reU8JMatGEoKJ31NE31tZ39vZqQtdrkQK6OMGZvdabLSvkVMN5vC+2vjZt1H
ccVml/JPLslT59TvFt9zZFknm/6N6X7+7EmfKXJ6rNzin66sV5KLMx4xSeKa+8QE7NGv7ediMfe8
C9gJ5nRrjdYWBPigB/OHiuQSevmRsdRvBWVgELd1StKJ1Qpe7pHUNov12PbOem7ndRWaz6Y/bkOT
ypD02oRzGxIwzwqk86K5EFl8KO6Be4nrbsSEYldluSI5/j61CfXfaDXAHDLVAfIGtws9FGIlqZYE
WGTz41SHe5EZr/FEN1HyKLJ1/SaG+tIu8zVqsZIvrMojWOGclPOrkWRJUNvkb/ldyx54ljQGYbIc
lDFto0K+GE0NhG7f0WEEVtMIb7L1nuaOV5qML8R0itiK8JkhHHZJnK+El5wzH1WU42LcLZIKKb23
pBm67mbM5Ik1O/UWtbEkAcz8VgwANqbp3qRnP6qJHwE6+abRI0a+YXixp3iKvjPFrSeFBCVkVfds
y2zXzdbO7fucOL6MSqcEgImZ3gq9Meoh2vRO+jgu/nvHKuDQ7UDKImwlMA1Tamxa1RzKVBw8AK6V
aHhDcstxT82U5Gt/1vtcGslO9kwd4oKJeRMS+xVSLd3BYz0kG0CW6j7Lh6pze31Yxmx8WSg41wmy
wkfFSKSt9E/lN3CmXWPsffnnW+5CvAhfqKXtWywIoomdV0ssjzISryKDbi8Ju996rU2ufZndmZI3
z+0K2pJCBoVHZ10blrtSetpnOubE64uRubtgGehkcjtV5VdhjSFvcYKI1mLjoWRcNYAypzKkCuSV
+JDzcHOH+Uk2MLuFH18tYNAVfoHHElQkaHL9Yk9Js24TJ103Ijo7ceVvu3v0d1MUfYX7xt4o5MLe
k6ukaokoitK94AMShUbVUeU2MhfzqS3G32TKHow8b65WEtpbMS0eRHD7XxVrc+sPOTxhqZ6Rdu5n
lf4ZCvvc4HQJugoox4zksA5h3rYFpW/tMqJn1wy2oEvEXKjx1NbQ3Px++U199aoKu+eDFp+1m7hI
VjBY9PAf5jIeELhQANBSQDSqcdUM/SUKY2JGc+SMObSvPuIVrOqKOf1F1TBVbUKwjjmaTCb6bm/O
8pi1y43X7sqWrl8XsWG27GD0h2OKm+RqT+lOLgDCfHc+UfNx797Kutn35XKMYPLzFCGWdIV0jo95
Ox0b7Ry52A9Nmj2TGbi370F/5bIErlUfsmk+yr54I8uFIXs0rIeJJSqlFW4jzNRrS6m17PUmtC04
gjjbG0Z4zVL1lN1hlFo2Z43nApISkUqNaw/jwSprim9rwLni9fLmuagyYmYeWbvduIpsZNweT3nN
GnajaFeWhxnXxRZSTB7IqqDiqo/ZUB4W8OWmDdnmaCdvRq4/k8Q81j4IqYJoHJ3sNIzOgUMRDSi1
YFmLq5mo1/K+EIPbm12juThPIfholtK7Lk/zAgTTk61URteKcBAkjWRlCOufhaaBVO7/dHO2ibLq
pox0Zzh+tqkgrA7d1D3OZrzlLNUrx70f0f30HfNFFG4Kl6XOkuCHlaHdddtkDJTiDsVKzLh4kgdX
x7tJZ48VmSe2TO+tW3UZPdJTMabETOCaZf6wY0KtjHz4qTI+PqpUxAhVvObYi+SQfQJJ7P3Ef7LL
EImspbvxWfehgc+mfN61pRmMHXFQnv/k+dmPNXFiWGp8j+qkWzmxBSWFk0ZOE4dSyPXalBWvqA48
M3kedPRf4xbrJexO/FGcagXZpXwcoY3orbJb26cD+sH4opypCvIhGTeN6X/V1pc7CH6B2AzQ4q6T
GwVQk8e+hjpqvEOo4if09vcoibbS7PYjH0Nlyo9IZCAqxccQzTmzsmlrl93Oyfk7KWk+jSK8kTj7
JkZ1zIqyZcAWvlhZGPD8sOjOhAzAjVainHf3eO/QgvF0xg8Igb0ZL/2WRUBnR7ePBSo+3wfwT6/P
JkaIvqpuhseeztoD7keU4ozZJQY0kFWJZ8GdDB13AFW/gRp+o7+aqBFUt4xPTrMXPycy3tK1rY3c
gBeHVAph8aMOrT7z4Kkn4OeihM9UCQ47ZmCGgZ4hLGmv4qZVcLHjaWDJAVN+SIoK1pb/y9+PaNyA
sbuyNAg4V6vZMoYgTQl/NpFsS6Gz9dwBMo5sY+BWyEAL6u7YzPU3//5tmtLHpqKThOlaF+bEWpO6
J7ycL32sSSpn/xvAuHpAg9sPjGmspOW9gotB6o594+D0E1lkuffkxd0WAvCYgrOGsa55ZuYjNzxz
fvnHyyPXHrQEW3UV4lXnbIw4+eaD4AxNMQiNZfFEu07YY9evew5cW7u3eFBrX3j7Unan2DG4qYuL
7TkbdoduyAP9x8pUyJ50fmTIeeik8ZXed68smk00IYvmrZGclMjeFQ25nVORHgwg8Qqr6MCtcFMW
TJw/duyiTnkHsCkW66GLP8JpRvRwxn1njs92lh6RtNU9oPJoLfKDVbHVZgk9cSgm4tuyIqUqFc/9
XLxGgvxqw7/R622MVNygY26VSZtj5CY/iaXte91a7MKwb1jJvlvsI7097KuUgZFaiJ9kH0xV5Q6t
jn4UVXNwlUPpVRa4NIrlpLRDlwVRFPg1M+9MX2U6Med2Pqd5QBGNgK7pOo2JHbXoRkxI5evi+ucC
XeGe4lSU+aGJIuaZ9yS5nMj7kByqnMOoFwCjtTOSVwZwYIYzi3Iy81E2HiKynUPbDSH9GouvcdrS
iyC3tqP9Dci4kU34OXfl36LmQLT6FFrRa0qGTD2QeQYRNbSaR4g+gWv/3S48nljLfm9Fw/eLCI4f
iuTket0VHHgYADCwTJPYiEpvk5HkPbKPiX3veGrKdGssejtVIzjFuASZ796MGbVkXvJlZYWdve49
I9pkZXJhcdFWGAsjl+Ivjod9orMzEucxj/z3xbIfZFNtfN0dRq8fVm1E+JvZ8jupcTW58bcU2tyJ
Hv0XolAzkO2K9GVoeYGMEGTM7Z/qloR/y+CJCx/IuTtIzWSWLqzPp11dy6+pkvsK3tk2NTEx3ZvW
MWtPKa3KhlUoDZ4926HfrVL7I7HNqw89VsfedU55mhtT7yJZTZsKq0MimBkNtLWiiN8BsH7qsSa8
Q5GJalBVEiZWMNED6UigTDvN7Ve5YLPZSOxgEd8dvR3+GnSjJVScIW70tzTGg21nJ5Gz7kfMuKXQ
bvFP0Rbl2YE8rkdK32OdWtvKoSv14AUYchziRj7PFYfgQqB2YelH16BRa3pcr23nnK0c3MTBtqyB
yvu6f0kwtWAFSlf8TQ5ZPUKGpa9zCnCoFJU+HT9rLobAH+vHJIU26di8RE/VPJpjdUHbOhhdCig9
LXfjJGYnFj15KU4gp6W2atxjljtrSZ3Qecjltv+WlwMbHUfgkj4xmq1tyCNGoIcuLF/y0fS3VQ2k
fvc/zf1zOTo705Sb2sqfLC1e3ckCzGU8C8cjD6Xf0lEm3rE0OnxV1jn1c6o0AGm/dchm8+ytviOs
cf2E6+7NK8WnQd4kjhPAmu6zGudvI0K/i8vyaAr3Dis7u1yWeHKUNVI4Rj3UuUFouEFuVe1+1gjF
KMnfwmWbXdj8DD3sRCTQtwYbCWBs41ObEys81uIUjs2pq8t97Ke0btFvH6YbyygOZhz/zRGi7Jw+
zsJdglF3txoOOS28d9rSTVWm/3nMn11zwSVCclxuPmeJ/LL7nG5/dgE/8hO0KlMNdaTAtOkqxLvN
O6T5PVdTlL+LHveI9OZzE2pIk3o7NM5GauO6uPHBGhGLNdtvetH817BgZFbqtyzAkCvmZvibAG8j
Kt2psy62oaAtoo/RxGA0pDxhifK+Klk/jkzfktQBJ2qsP89BvqutmtqC1oFpAFhgQoRZpgPH8Q8e
awsiNT/VY7gRLYJPlBQ/vYgDy4cpGFya8Jzq0gth34ZkG2PRDQwzpRaounzlFuIS2WQAVvlL2Jvu
WguuRSC3BPeGa1HA9jCLWBWrsDjrhmaBKxOxw8J0lyYYsSM8VUxerEPodIIoUu9fnlD2cHB9ix7z
VN7hj8+eEVfRl/pno3aO1tQ/Kks8ljngcWxeZWZvatc6IhMeR7rYgN1YfaCd+KJVf+6K8cth6mMh
YwHSOpvWYi2h4O4Mq2s8McHodfkcGsk7LtLNxJOEIYV5X49nTdvW1jHsr7aA1jBZ3FbfZ4vCZPeX
Ab7n4XBqWxmo3CPLt0gvGuN0646PLlkmWptvVlI/WKP7bLkT8fJFwsgBkVZV1esQh2xGlDqngMTz
0rrO4zzWm3lkYkoqIdNJOvJKYjuOyAHFOFZG8Fupeu9jIsCt8SxLvtUhruogy/IGE0q9n0ipN/we
MKkdODCckDq82hlWcwqR27Bx4ghv411mWwaZp/Wn21qEnEZbj/RQQuz4yqoy/29scSgny171IU5P
vPb8FBxcMpUb30DHzpkcmtGwB1Yg1LVZl26Gm9l01l2mnBXOjjNbNf9qX33QUhTwCN2PmKkNhgx7
N7xSSuY+nmW9BJir1mgnAXglrukcnM/s1Fbq7BsRNiATn1O4tp7JPuV38N1r5rBfyjWHvSfyY2z4
I2LhtBWxz2fofFFn7dMx/15y47HUtaCjBRu4V15TlCE4MEFr9N4YeAQHiV+po7BSYOcrgruDBQvv
/aZTKAHTR5oNRmB7FZYI676XJT4sRsp4gvJUlPaudNqrJcad7ModTfVbG3WnyoOGy1L71WgcEP+q
WE+SrQxKvQ1cSqySOZI0vaGw2bNH64bmc2jq6sIcaRc20QumVby0NcNMwJm5yrAcz961HNJDY8Gw
xVn24BShu/I1dWMYQVgtLjYa13yoIkm5Ohx9UA8BcM2MiVzZoX0bVbObQ3NjaOu5UvN70zc/aT6f
id5tN8UwPPhYx6bUtjZm53y0XrnBPcoDkszUt3F4sHzzBYBuuv+lfgujeGMhyr6wqaWJPdvNvsy2
dpzjR+50vwUnj7HiwtfKAVODzvjHsNig5IKQDIRKSEe/e4e5SDCVk2sBjiET8ykUEs98BnW03I0J
Bn1ryaPW2b9dg7bkWjx4y/2dcOP5s2E/g1tyPxtW+G8eQgwHNtdmIwtoS5UOx9aMLoI8XRaWN0/F
3R7X46u0GAVwD+Ftqd1q57TGUcYQGZ5pvhikb0cyPkY0RMNYfbcMRVfVPJ6MpMJn4hQnPPzvlisZ
Z3f5jqSZcVV7aE9juG1yhwUNs/61OW3AI6IMUXdcNvjh7ENaTdmh7ExM/GE/vCfsQyQ+4f5S2qwA
zmZ7PzPJ8weqC1nX+2Se22DxGV95prG3LWfbe/EllWq9aP9Vzfbz4DUjZkjnX0Gw8F2BPTUdw0Ld
fjSL9xa3g7GaW38Vy/49s3FGdR1gIKkduRtuiDW4MtoOyqYGOenCVaGjr1HM2DHs+j2hd17lecR/
OT/EMz1KQymLruO/Nmn85wqA35YLW9LGZY39Qt1xJVP03RLN8zQN7qYkysOwSVspJx2UCwWQ1c2f
0jB2WcSRUmDKXDFGemG7k4snXL7XbbgTozPdUlG88OefFT6xyo03Q4KJgKPNr5eICnn8yHt57BcG
cZDtB2XXD/83+5MJf8rE9JP24jhHgK9V+SPYI7LWvf1cRRMvbE76PcZC4Nw1biQHytk56FHSySSw
FJ373aSYH/Q0/1VNBX9hc7+2fvJi9yHyVhy9wv5ewt79z17cH5F5r6SNfGZgSTnFqdkDw9GV1ykH
fTJ+1y2DFaOj98hbVure945iaSUDJb9qxkK1ld7MbPkJa+tcZDh6rYJl0NYnrdmPJ8TZsgizVuk7
u7u3g5d/FyjZd0f5mzZIW1lK9ZrSgywYh7xlof4aMWBOzbPr6KPyp6uAo24GdhCqGcY7Pnpq3lqT
GJEACUcxCnIO2lq9msJiqWeynXP3obDlv3zo3213lOvZtr8EXItApeVarh8jnCx6XD6026/1hOFr
FuArrtFhQRkRgdCz4qzbRPfjceKHj6rYR/mdA0wLoBvd3hybPqOsrGOT5AykcusnUQrja2w76yHH
v5BpyHMEAyY+EPkRxquSXjZxYCqh3ldN1qCdiydsPhsL3AWE/dg3Tbnu1Ihxs3MvBnm9EKUfY6vx
99JTdVX3gVD+4U/xabZKolElN4ItSfJuHbyz+iKTR1EnZJtbTw4umHQBTgQVF5P7UIll7+JXxJR6
6owRdkMxoQbVQKrvpk+3m1+GNH5iU9Em9a1D3wz//HK4tKWkk8JAXMt9blNHSNUY2yllDFSnByWq
z3oxn/Pa+dOW+YJa8+1Dck0uyhvswE8rwpYeJrSAYPDZ0aX9dYl3LhBUGW81VxXVp5i0At+YDsJK
spVXMkWUApE/0gI7F0bdlvuy9/jYYjDL3uSadDV4bUZKlPZC8PgR0pG8jl2FgkBARr6ChMs4wcNX
Hs02sDxSynNMXEQRnanstpobotPy0qjqXJAssWEA02PyaIiZaXy65q67LLlzNNzmfY4BYMAZgMKz
Q7bExMbYn1ZNE2p2nI9l8p7m9B5x2n0ic39a80KpzhIt27yQ4n4ZXPOnBlk3kQE3ui52nZoYksVP
tk/3FoF3T7F3HMrlFUjov2Gu1vf9AV3k/RiVOvdRf6hKhMzROPQLPpXOYK2k4LlQZeusSsmlXpMk
smKzD8O80ntUcf9ih/nDZCTPRtS/MSLf2onxXfblNifgZtOFyz+Wee2JHG8BkgnIcM3k4qflxui6
m6rF1q9GAg70n6kwo8e+YkdmW/xncpnGLlKH2Th4CtV+6d3XnCARd1SBZQpWxThHrCRb3uW1kVbf
ElmrMNEBZYOvsSEmazZLtppL91URhNV1gPbYQ97dvvyJrYq0krT6auwO61DScAywOgepevmtJuNF
4Ajr+B33jC3uSJF7Kfp4Xlu4h41U5Y9L6r10ffaWxB7ek6h5Fj2KV0oZEXXNc5tDKfr1r7TtS0Ys
SAbQwJO17JahOoEkEzTEeiEk4sCJ2TFjJunBzeMhaJqMjP8+PvhpPPHSNtFx0uy7Mfv+tXfcd1mg
YqWU+D2LAAIK3Iw5T/ZLbb6TDZee1YwvfqJzBhnGB1WuzSOWB/yxAKMMffkEU9FGPOB9DLEcaqQV
hf94JcuEwi09tmyIiCsH0DwWwP3uUx8XP3kLOoOO+CzCCEujDXYVNRHaQdOhsU5pwFrb5mjDcrKq
rSeSKaWCFrSpm6wddj36SmU2UJoxyO7CvHts+hcQ1JMSAGRdEb4ZMY5iVHR38kBoUG6zMMvXVPJI
0QXMmFxqBdKCHUtPAP3TtJ0R80nVsg8ALLcRQxmbFJCil/IsbevVGAGNek//Di3uHpbMmO74YZbd
q4PzS7UqYBh6qVzjU/XzPpbGLo9MzCDmhzCTvZVXF2lOD2np4IXK/41LFp+LMYt42MVbb/W4fEc8
eMtNiXqf573FJwYAi0flr3MUM4nuZWLCVqckZiuaSVl8hj6QZxMXXxlQ/qpW3ocurGPJYUcPwFfs
FO9OAv3nRRy77Np6BS48pw5Llp2xYdSZR8muJXrPxh7nDXVxnnzVbjwQV0IZ1rMRP9Tsow48Nbg8
S80ZL9surUA1R1+9Gt50HYX/rkb55Y1Nsh2T4SAZYf2PszPZbRzpuu0TEWDP4FSiKMqWbLlvJoTt
zGTf93z6u5j/xJ9uygJqUkC5CpJIBqM5Z++19aTclkb8Sl+QhSIribUujppIflkBT3cmGcG2832n
2pQcsAe0cQniJWcHHyrAgNJyQPKSbc0sfbTGGS+xrq2mdNq1k/LZDsGNFtG5agq95QXkdVCpMve1
f49owgOD4fWISoYhvyY3Gx2lOcvrRKeGkMIRtebyq9fknbAnJxuU57luD6bJDl7PshmRgf1L2KRW
FtjzZLNcz2H8YBvpUR0XaZHNXlRVfue94ilzPizqr1u5Te/hpKOUjraAeDEETY+4p/i/OVVxyni1
0+l9WpqIWvakSXG0tqRqG9FFzxQM43Dvcej47HA6GV28jgJXXb63bnjrQ3RJjF2pE1ecnTfcLjef
A8AkEkaoUCxiD6u8HbFcrXx6AeuECkoSakewRU9s5p4HTf6UpeXURiYc2d7xc0JqX9pPTMnxAy7x
2x7q0aHpAD6MKSd4ykcjVWHzoOv5b2FkH5UOWEGFNjvO5j2bcrERU3FbDQikJHNybCIYqVkrnzgy
b6OWDXhfVrB9Rpv/HtO4r4eb0U5sKgwobVMD8WglPsfKR4kSGxzc45GinXj39XxXcG4vpejWGO2b
YBRkTsmfdhvdyYu6eBBOOS+da0tBQlapD5mVbmZdXM8ovCVmjTmXD1TAPFUfPwZQCfIU7/vQfjcT
gfSlvyvSGEVRVbROFw+3ug6NoFkau7QP8JREnoRzhhbz7aQGqMKM5j6hlIx1ONhXbfCUzY16kyWL
JnOU60M0VzdSnNeuTd9PYBG8nRTzjl026yEzbZ7QYEtllYOWj9Fh8t8wLBa7Xq36lcJe4akqrdsx
yGgyl91NhuuPWWN+bsPIchQiw1DLWH9SHe2jNP6yw8nNMusxLyImvH7YC+b+Jg4Hp1GopQqte6PZ
uPYLUAoKVV72RNWA4h39/bYuS8dvo43IIHdM6F105r45VqFfLeuNrzoByAkbqn+rYKenCrJPE31v
GW94+oGdFBrug3jbqDmM/ubdCOajRoxhMEU3U2YdKAW6YfZLLnO6o+ORt+GhDnuXfLA7mzZ0pgVX
ihns+gGv38xRiZOEtseydDPShnAk4IMuXc5HfUgfyX3xRCR9JKpNX83Uj3Mw3ZstluUuFfGhieiX
dgm2YPR2la/dt+kMUa2XynWqINAUbXeXJTy5XqOAbijDnSgouOlWXT7UqR670wDcJq2vBz3bFjjE
mS6ma4lsl1XfsAnw+3Vt4lVK1pRU6E+qCNmEetVOur+ZZcRT3TivAw0XCG7R+1BO73vfvi8Ma51C
Wcvr4rdM12FVEx089BEsRbCClVXe1bigeziKTIGE6HC8XSVN9CRLzJwcfBY5pxfq4aEXC2fbVvdT
za+ZcWnKqe82Y3UIerzUowDclo43tsG7Q9VzhRB2SzDpociGdagJXk7mOVWVfpm1gsYU4uysH2iK
3wESus7JSzI5ixUZhk26HA0SuUqKPTVg1jOEvssI0RFhAJ3GmpkTkYZIyTZuq2fDTHu8OQIvqnE7
ikBeoYm697OONN/hyJVspxL14Fxp4DWJVqbCEzFXKnRksLPQ0/Ajy50gLAzohmNbJgzbrLaqwo81
m8ZlK0Q1gHPZUN2yEt7pobyV5oj4jSS5H+xZdRp2LOg09hXoHzuCcejreOogVFaUPCu7RxaFK0ER
jxIxAVjV4RKw5mOsEnd12hyj0CpAIQ5vjMinKWw9fWiul/V+nLuXMu4eM6aWummfe59eZTdNwQZl
AsYaQ3mRAHStqd9INOga2zMrfrRuItxD1hhRX7btlJ5COe7ofZJUgnZhxQZzq6U2pU71S2jWE3DR
oywhLFMnj2SIdy1vrpiSthx3t2LMH1tGaKf0H03Ub6zEfIaE85YvVUA1jvZDs5RkkwEYA5w5i4N/
qZU3KL9+wZzkuyYEnE01vceqv4vq+DWwi9+pNL9XBgZFg3HvmHL8mS6bmjZD1y/Vol5HAXJsYQtK
RtnSokwywqWs6zjt99zWZ4k2k69Y+HgEmUd4c/wiwnlX3WiB8awWhovL6CrQKzdX5c1kznuahpjN
YtdG5TuD+kp0SnihErlZNLtKLSZAnyFFagGTTt3M6fA8xpism25L9NZxMIzroh2RiYm6ocABA5Fi
wsBeGDO5epDQ0a3rfCZSMLqbLGNHafp9KFGRBMF2UWxwBKSFPnxmUnooZ/OhNmS6QhYAui49+rry
mPbmYSpNKuvyszXWf2ZzuCuV6R1FuTsY6r7sBi+kMOYb9GHLuL6y8/FVwx2r+CxraNgpEdX3Uhsc
0EElzohO11eQ0GbWUaGAOaXQj6ht305RsJHwBs6dfFjqR7FV36NH39lDRm+ToHG742XAVQrmS0SH
Hud8JVWHMbYOVAmLNWzJ30kQ3Zbsr9gLvHFg43W5TUzgoUG0sZN4T8Gfgg+c3HEY/yiTflTsGuaD
pj9gf7u3lIw9XO41anUVx8PDjOlk3SX6iBotuUsIb6wsRKogZg4iUNDBmmihYxr2/JwvY84f8qK/
QaLKIWOqdz1SaiB71soIItxgtqSskiT5BRICHJ5d/aqFdJx668FuwQKHCt2/GivMLBKQG4CEkvqx
06ytBkEClJgr1GV6sRRlE1nUCNoAYAKQBQ36CW4DxMhdn7KrIHosHmwAp3jNUmDQMAnWWgxq0I+C
W2H4tiul+SslMoKdx9uAFuFokdYsF6gBA3ZrqRWhY0bLuMljNb8H+XoVokfTfKw6TQBONBc2bPRM
R0U8erxPLyiVJofe4edUi9umEfezyhlWb3HoaKFrplCGinFf4dAtZ5SovV+jclc0uB91ehys8GH2
I3amYYj0Eo/GAOuPhp961M3qTaEjAQaOzUGLhaVElBnF1XOt2RwzlBIlcHAMZJ/O7xy/5kbxnnU+
7kj6HmG/K62ey8+DDx7KR25MH3YW0jlUb6N84FSLgwJuPY6I9iuZOQ1bzbGckcAVNNcLYb0os60j
TqJnP8lfqgVlUZcj24ERKhx4lG5Rt1hbZo5Rfhoa1GXzh4G+Kclj2Z/eMtnyL0cyBo+NDV9/HvtI
cbtYxw9vF7+mCn1uk4SONQRo3sWVotpXcH6RktgHuoO3hgYZa6aFoDblPgqytYWRZGfp/bXlBz29
KwoptmHqG6CmmNK1x3xGj2RJR2WOaK3a9/UgXpo8pPRCgagENlJSTralRmcvZXmWNhxICWH+y/Gb
20hDGiu87yvZ9AJZBheFwSYneWcqdwZYweuh6v/oAkEm0wykx2HxBJTjY4R62m7Dd50ThwMgYLou
kshfyZSCIbsi7WUKSiR/M8qwp5OQrcOUgWSsqhTNT9A5pWbOq7HWpJvJSj8D2XqNMtE5xmx/ZigK
8ZvfmE250SwcNpTRbYmBLSAP+jVV6nCjhxZ1hYJlQ37vI20rYHCpoVFvUgGwLPbta+pAm6aQXwFD
7QzAw0U+u2WG+a7vyYcNu93QwGM0sHVPE3sAyVd3rRReaWPqdBPg0VA3NmCtqEdZCAPa93YscMxK
KX8sYapw+Avkblp3Y3il6OzVZbXeNr3xWwkwciMyDynVtkO9/AYvkxVcNcWdqUiHJGOdtSA4md0x
BynShQUcqhgdaGreF7CgWnhNC7C7ammS5CWRqWm9a6idhzXwEVU4SuzvGau7qCW6KqIAstJlicWE
IqE5ye8yJsy1UKdwJQVN5Mh+eD1D2IaDw5ZtjPd6Gedrn8KPVlBc72oBVtd8zqZ8W1n2C2zF390k
uWPU3hVZ/6i02hVeqGeAZx+xwikuQbGVJAbzSIUrz2btQeZx43d+g0quRiCu3VoAfNNC79aVmJ5q
JAuNv2i++ltfG9kkBIuzGhRG2ma7oS+9Els/uhC6Y0HzForsIQUjkqXatYnhbFVicZDk6RoOw0PZ
leY6SvQ7K0y3vph3UaI+InhakFPWJ4Eb72HAHnnM0f02LStZrm61YdyUAWadmsQvtdQ4tkYfZQq+
vBH9ccgUiBep7sVVcmwVuvRKpb6PcXVng/ylvNqsOY55ca1RAqb5G9nRS12n96hHds0IXZK6aT6X
rEoSuZNaMd4XavwodGXTNWZL2bq9kVrj3tYwSQvMlmpNKKYfhE9GEd6wXaXqW4uXgsqxgz0WBeX4
qERIyKlN2lpZId+jNjuxlVaGdB0s4ipRtIesq16MnoNuTmdbZRLPrN/qaKP31+1bIQm3NavPOdU4
LyHH7i1Xb+bdQC8vnSY3LMyrQaucULXXnE03djkVa3NOOA2p04fSsIYjAdjEiznIntHZyW35HpVh
RpuxPMCtDTnjYn0ee4mdhv2rkPqvfDRfW4Rg68ZoXBizf3Qrv2oE2bJBWTCNjr/KcMBGj1GbnuUe
pdd1aunXchL+Rq+0L/P4aDXgAcvWWGHR9PD2FKhWSWTBz3g1dZkT5AoeUn/xdTqczZ5ljQNUmON1
i63PoOrfhiDc5A0S9TDb0KXzIP7WHfzllMSA1FrQ1YabdNEOoTMz/+xNpX0/LRwttJ0ItDm5pzNS
/Xoc3wOfLl8760d/4lVhX//F8R4OMw7aLIrcMhdIrKd8RVDZUVoOxZK96GWK1MEe8JIUya2CeWIV
tBwXA7VmKyCCPxaIQSSLKiFz8D3m9M5nd6wJ8WAM5AQZ8i9ca6tWK/cZdcicGUlFFWJQAwrLeI2i
ie26NEi4Mkqw0djY7W5r99MhCqMtAAhrRcLrMZA4QZlzxXLG6Jdmw0NufzfE2Ws2BUss94QfwjTc
cvKvokSOHf6FKmxXfoSL5N7PF6mFAUks6vItSyN50MOosvgXN10heRPzeQn1LvDrK8PvNoMUb/pa
3c0+jmiNqvRYmB+dH1wnc9e7Rjxc6xJyGwWuF4f/57EGTZcAgUgnFBKhn10rlf8RV3a0alCuBb1+
HNuRZU1HyxnKT93YveWB6qJKRp5pyatRQZ6B5feDXWPrSn7Icyk9s9EjV0nqd2lInEGDeo/I3qGR
jJCUTixJUptmKl+nqIPfbSqPRct+utP+xLn2G3bLAy1wYJZCqahk4PpPLPqmkEa8zFRBIA+PahyD
dzJeyqjGsZAxncMEubLnETmHCFM3jpHZ0kolqzGBXOXbwDO0w2yVj74vI4xRTVy7NM9WVN12eRg8
psLeqZp1P2W8hWmRHNM2eBi7kTAYLKlWJj0GFhz/LGGHSsshDh7UHhNqFM509sYvMFUSp8a8WtPT
RjuAoyBp1PfFUN3Z5tLZJZ7SL7/QABNWAMe2auyXBs7IKHcLOHnwUqwekC/pYbELptyC/qSQb2e7
fmtSdFe+LL9nGQeFdmn8p8qxLG2v9DEtCFP5XdsmbcuJWxGzm8MX9lnr+gusdjDCjW+sTVG/0pWm
/mvgZWuy5JnihMkEMz6kFXZBYnfwwVTZQ4KMhC4VEtwlJZIuxCYqaLJZIsKLGpe9o4BadG3Gujnw
w/EN0udFLU2fwhGs2+umC7WrqY0e0Vo8h3qzpyTC+dqcjlR0btgIBLhlq5sG+TPiHuMjiSE+1j00
cF/eN439pVPc87IKtomsjlSZqfsj/h9582qYjenghD2La2HqH3FQUTOL8MRLEzLkOQRMY9tIeam0
RgrYusY+aJaVwiEzX+y+BWJiyq/M+o6dN18Ek5obuaQKHdNJAGZyjzmsXLUKhy0UsAtsMvwF6Bf5
j4TsoZaGfTvq4qs3zLfQpNdvjjhn6powZKGw1ZzZpVavuRzcsF+kvz/od0nKBnnw44essf/KTF6F
Ok6uFUzegqIhRPltMhFp0n0gAASCb1+5QJyfh656yivjeoClr8rjRyPP6C/YuyEW/GoNfk0p6fss
yzCYNfdtH332OrodqJstACEOU6naoS2n3B+GyVWqZGya2vCq7hflE/YDFmgO7TKFrfg4TclXjQv8
5wSfMxlof+MPv8VciQqr5IDc1DN5N4w/GP9XDYu6Pz///Plnknv+RuF8+/y4jeVOW97ovsezP/TP
Fdb4nz/6XHaSslzTt8/GmZ/imk+kLdaErb5J3eCA9OmKvqqHxvxCFNS5G3SSrFZlkRh8Qws8deaQ
KXLlWrN00JnAQjlV/XwlZzK6lOXmfbuQrpxB8s4RNqPol5RRJfDqOL0QNLZEqv8rl+ckOilMm35u
GWhbFAxbg/12HKMLUN2U5BEwLajvL3yRciYL6u9j+nYVnNa0SSb2dWs+BTez06ya3/ZN8yY9TS7x
K57SOv/tbp1Ep4XhpIPQgd9RsZBbOokfLBz+hejEv4PnX/frNDYJ2VcFWknaindkn3grCGh0l3qs
kjrsphBVGFvTLbcATa1Ld+7MM5KX0LNvdy6ptZauFKEvrYvjYYtUfRnPFKbXnPiy1/kKO5K9ZUpb
Y6x4/Pku/h1c/7hQefkx3760De2uDgYRevkrRRN/C7CZ7C7rSa8341pZF44EeuHCLHNmFpBPkha1
oWRlD0afWsytGX5Axvr5Is7duJMZoGPt9OuMG+eXALn8oyyOBmj/WnppwEGodz9/y7lffzIFiD5I
5GaUmAJy4yrLo+0MoP7njz53ActXfnsIHShCwAsFuj5THIu6eMupBwfGcQzat1q8okm78ATOTZby
yTyAEz8yEJn72+R52PxfcG7EPnL/f1lgKMh+vqC/uYL/Glbq/14RFlfW96ADKjsXCDTD8NMIx08/
n0pXVIa67ufso43KAQUOFaEiY9enNbGB1mx0KOijATNjsKy9Sf+0BQcNvm6T6HGCP5kWfpoOrzpo
D5rJ8qZPlY8FyHsHJ3XZsANY1gbkpYjxIFpTKDOVC4/pzN1TxckAjtUp99UFlZvuCKF7D90EF9UK
3j6hw8BCLg2Hfy8EqjgZz3WR66bi409tCvM+K+nJFNajMgn354dzbiCfzJy6POppUTK3KZVCiFa7
D6PiQlbrmTukySfzZmZSmWla4kFRGJpX2E2vigOCjDVugeE23FjOz5dwZpVR7ZO5EuZAqswV05b/
1G3qneahkoS/B0lmLVZ0CTH9bi981TJk//+hrNonM+SYxDXx4FgLqz9U8VzFEw5Hjw8kkARb/ucL
OhladQa/aZz4lugZRka6CtfRRlq3q1aQAimvIte/8Gr+++lTk/zfN9NPRzpJ8ZIESlrCahx5/e3/
/IbYJ5Mk6gEroX8WeKAk6l3q4rAjl2ODhG6TORUhIxcW6HNXsfz924xpKImU9hSSPcvw/Mprstef
n7aqnvvkkxlyoiGzEGUImsq1u4WEaI2ClnBYUZgI+gOoAK8g4GXUiLoBRBfN6baqfM+3oPU32Kfh
ydwge88pwIHNHCpK7hGdsG6bFYmbqN22TybHT2qkYiT6ROFWk/1xP2U6QrA8/ugQ/RJetJVSDpzy
HB0hWeeruku/etunC5oRrgPYENW5OCgD9otInzbBXN/EWr0drMmpanD+M+2llSYhqB5IFVFE9TI3
3YcFyFpVxusux4sWIb2n0zqv4yTZSpK1N0R/nyQR5pv0WtbzO9oprhQsxdxFblxTsq+bVwkhYSl0
2NzWq6KBs7VjDoTh0IOnS8Y7IdGlrYL2rsy6t7HS6DkEPnxKi/sy1RRNWlUHm58ck4IDWh9rcBlb
PBXQ61DHEee9xqYJZtzCtUj1+6EW3VFHxKvK2qM0lgeSgTaYwDdh2QHnkO133UYyqxcwaqf06289
CVlSoAZrCQF0LBePHEFdefEq6NOevhhospofrMXYZ2pV/op6wG+qbWCxCebcMdSEUp/+1WcNApoW
bH0dRs6kz6jcdIWMRlQ3uElu+1YF4T5iTm21W6x61wgBrwcC4qrKuh2gxPdAa7Uk35RZjesuuk5b
+80w+zep9V+UqftoegmcQUyVOU1aduKRfNvY/V3ezO91Yh2ioPK0ur9mRds3c/bko4pv25j3RzTJ
phZ0XLuseDVa66bT8deBI8V+lB8hZyKtTH5bZfWnJxJ9wiaokqqBSPA9MRcYieF/BTXeslbBtj6B
R2prYNlhGLwmcZxghqBxUmRj6cxjt2nmYUEHdm+GIWInLGRXz+YnO41+we6jv07RKYrvUuyjuCXv
s0o8DVK1o/zjQ1lsMeEQJDLIFsW2uRMQ92OE/5FEFQGB0zoGlLuXQuk2k6hkDBDVr/C7v8aC8CdS
VmLEHzPS3kCXXNXI7hUleI21EYO4wT9XEzlqLmaKaMPZb3HvFW9F1XphWFxZKRnHCDNI+Al721OT
4r9tYAlj/N9ZRw2p+SHsDD2ZcAcemnQIkRBc2F2cWfX/Rqp+m9LasJjZzpAB7JvKram3hwJiSiyi
S+vYuYntZGlOTLtNZlJDvNFV/6jP1RoW+Xq+Gpx5o23yDXJn5+c59NziLE4WZy2ziR+rqtCr9Q3r
jOvvgn1rrZTt4GDJuZMc7e3nbzpzSeJkaVY6eRRDxCWpSwJov0dSsvn5k9UzT0OcLGRFS+k1lvvY
yzMq70Xc7lH3xFAWm42C/32lj9pjUQRH3bZoBtC8UfsK4yvg4LJ4UKt22/uKR0nMkQt6Wn5xP83x
8wSDMsg5UOoNcv8y73/rA6JsAO/7n3/2uRuy/P3bGJKrSK1N2DWe3N3XxUsx/vpvn3uyKCroKdOi
6kNPUYGY5jYqp+BC1ePcTz55p2CLpijPWz66X4/p75Sq+c+/+dwTPNnmBqZKbW4ocNqMyi2pg3dZ
bOyLYr7wPp37+JPXqWRbEFV2FyJXiw9lrexKqfdUUV44bZ6pQKjWyUtUmpGp6S1e5RQV7U7fRHfS
OqV5gUgPuN9zux08bae+A7O8sKU6+40nb9OsxlVYiywmhNzEd7Mybv2tuY5daZ17yl3L1ndTbvVs
VXj/6QFZJ1veoGPFa4ww8JYmvJbSqOu3Igydnz/9zFFEtU42urkFUX+kiuPxxrrRdbIxd82ruQLS
sQ2c+cIMtHzYPw4H1sk0kaKqxvkIYbNvbUfKsdwOmODMWx0Kyc/XcWacWSevdCMrY2nNxKGUebAe
0flX4VOafP784ctg+tfPP3mvJeGntq77kUf03QFXr5uHGrwaS/8VTKilgtR+h8iIV2G4//kLleXt
+9c3qv87Q9kqjYNGoTDA8VxCMRvu1TF+bpLgCcne8zyCEZPABrs1uJ4R+TC+kEtfvYyrf331yYSQ
apLOtqsNELQD80wzdTdlyjWMuLcul2CsljWMLhSCqW6+zl2tbAY99jjz8//CAHH0Cmd1iYHVH45t
o1yY/v6W2P/1q07mkTzJFSkPm4BhGtwDxn1dMtrbT8y0bnTsrzqHs/Qu5c3TLr3nZ0aUuQyGb4tE
2pagfrNZogZkvc57l/27Y6+tg7Ju9uzq1tLFU61x5pabJ1OKUcXZkMsgWhQjfWuK5K0Y03XZlPjs
21e0tQ9aoTli0nZdpD3UEdQypXFpFD8lGv1h8JyvgZGTZ1UJfCfK3aSX7JoTIEy9EK4BfgGjCcAJ
QrB+z7W9pfJAzo4Wxaum0QSSGSQBWW7uOq39Mjr5sQvTxyWGNItC9rUChqvS4OFD9g13Zq4xUw+Z
/K6pscfcAQIjsXUsCvpHKY2weqJ9qGefS/eo8/XrVgn3EqEmxJltrLJ503TZwoIt7RXRH1ApX5gk
z01jxskMA6ndTHNCbKg5tbuMRaBf5c9kqq9w5zvqpXfjzGtpnszFOlDSgUNv6KEpL34D5WPUyXW8
7o2ajjQNtvVUAQvMGrehV65DHDPr6b8OyJOZ2oK5M410GKlzUZLQqu5YQd/UEvPog74IYnFnGXi+
i4Gm7u/Q6Df2GGyn2SYQN/1lq+GFHs+ZnYh5cqf9HEGgZrCbzJrhpmqiF6uxNz9Pe+deuZNJPE5p
eabAHD2aI1t5iljGI5hY+urnjzfP/fSTeTzDxAydZEy8pq4not2qq0gIL6IcAYD1lmiQlyrAW9dp
cGRV6Zpe6lfYBUsyQwNIPJWIW/DV+yV/NyUFe5T1e8NvQAWb+YGEk3ZD5NSNSnnC1TvzttYRx9BZ
joAezE8RJhCK+neRn/3yNeDiUc/ap9l0WmcIBkYYu7Pku+Tj5ShmyBECKG8raQlNWpuRfYWB6+u4
q8I4fG+GBgbWRGnB7u7kJbmWnnIzG0+GVO/yQDxGjdhHiKuK0n/r2/bFMmbNGfXmpUilg6LZZCzi
PUk1kF+RHH2Ng33hBTmzzhsnD7AgMYFqShp4domL/iVBJRWqHDDt55+f4Jk+jGqcPMGyMLXJLJvY
E0+9S0XHC9egETYkVmPmdyBFXaydnhmLhvq/038CDr5GJczJxmivJVj6lUW+GifuC1eyzO3/WNCM
k2XWL8cunwyxLGiKi/Jum2ypAQ4DdkjE78RGUA4GqOPmB71Du3aVXuoInnkJjJOVNAtMSRKdFXgD
gQdT/qYha7hwTctH/OOa9JMl0yTMq9cS+uP6lgwiN9t27rgx1u22uTDNn/nt+slCiYu4KXqDw39o
kLjWQKa81PlVzvx28+R55xE47VqTA7Lg+s1YCQ1nOdJgi7AGckEbHOZ+M29jEIJqKC7csDNjzDwZ
A5VvmUjCMH5o4bUsQefD/DZJ0oU907lPP3nQg4YBGdBD7PkBAZ8obXT8l3beXRjBy0P9x8M2Th52
3gNdUmuDbpwSabsIIxqAwHBAv6cDrJHCg2+xVUD9GSNySp2fh9iZAWCcDAA5H0N1lplgYtl4g9e+
N7NLVSvtzP36uzv7vuET+pRadsbTyAhXJ3VoFvOjKcYbWJLk4k04PqaXuUXDNOrQbEOmdKeASWpW
6Z0Y5Vte5o85K9/iND0MiXWdj/VWViO3x0ghEZGZqLWnGz7YRKgJWIsoGkIZvc4VQTGStQInEAHN
BOYlAcxaDY6XqsrbYIIS8vPNOzflnGwggCj4Y4MqxovM6YvtJLyA9tGuqfFirHVmZG9aLm1//q6/
mpV/DA/9ZKtE/CgIrYBayHSHoKl39HV3QIB+4++m43iFBtLeLg0o86Z/u/CNZzZn+snl+VMU50o+
hB5U3Y2+Th1/117h23ED99JZXDkzRvTl79/GSE5BKmq6flHRjM7spA5JOYtb5J67SXXWWWQH0jFu
L7Tszwx3ffn7t69LiZOQByAZvGMUpdU/bfLfNnH6yToq1USfIZMPPHNMNhOCrsL6/fNjOPeTT+bR
IJXIfyrZIusV/iupcRUldn7+6DPjVz+ZLoFJkZ/q95FXV/m1CId1HGKgAEzXavuy/I1v8efvOXeY
0E9mztxmkzFaS1v+WWwR/Xv2WttKd3/71258YfI/czXa6fyZzQFaPr4EztHaqh8XkX5bb02smKXv
k6p3odh5rmClncyZQVLnfqFFTNQ5u0zLDh6qVCkJ0omEG/ZhTb4kwG5TNBsybra6HL/Her/XFUiz
DRGn+oSYfajIHLPkhws3+Mxiq51MDmZWa8FYMo1jot3n8nxdBblLTtvRZG3NtfIxsqr9iOgKcsWF
nvvy0f+Yj7ST2QE+eDGUjQ0Z2Cc6sTQI5bLWcK3JYGAXpP76+crOjP6/a8u3FzawhimLCoZoOFa7
PsTPFVptdWH+PjcuteVbv3161ci6RTCgtO1fzSvyGT3tXjoMjupQ5ry+NC61ZQ741506mRtaW1DU
MuE/DzBfkKLbNjlL1bIK3jZqdmsSTrmBeHbv6+Ej7oXUGXrVyZtiD5RAdqKqOVZEZtEkJPsbeGxw
R/CWv1gl4z0O9DcdHjRa65m+agAPsm/znd2CfQTEQng4zPh115peDJP4qtNyMLBCOxRDLuErg7Xy
82M6t9vTTmapiW5pC6KL0UDq58YwTD4dCm3czv66KhCD55J4AHEf4MEvO0oclffzN58bICdzmGGJ
VpkGPfIm4mCa7C37r42rvxqjb4OjMEbTLhfqmSYgrdmNRvxK1yONVT/QAL5YgAFJLeeQMXuxhdeH
bQlCYygfyeLBw1l+aeU/c4nqycRGWEpfawW72p4Er1X5pl2DJSRhbG1c9Te6p15Lx0s9tOXl/cdQ
VU+nNtIwe6s2uZtGtk7yBwGUIrReg/q/XsvJRJXZUwdHYpmonHwvr+e9sirW0VZ6n9faOnGIy3F+
HhfndhbqyfykkW+N4ouyK2ln/borYcwaxpVposuOomNLsm2ZEtwuWZUHSbjaDGb2bEkE8mghVtQA
7ohi3F/4Lctb8K/berLLMQgLiHXDCL0S/uS0LnclChXtpmg26qvs1Nvuwstw7vGdzGcoAnDP6Nzd
QoAasFQskmIVZG9V83LhSs7MZerJXGZ0xUiIHd+Q7hV3durb0M2QC0EFeCPuwbmkszm3xqon84md
k+4JzzfygtHe9T6ZmJQKMgx6wB+0+R1Nwq6XTFedyrXVETdsMtn4aZCvphBH5qzVGF3zPVaIcvXz
lZ97CU/mGUiHupoRU+FFs7bHF3hPoNGFoXpmD6ye7I6MGJRRFHJOstRw4/e925T48CRxYfd15pcr
J9NHF8olICbqi5HyCIhzSuULt+RcU+VUvo/yozbLlC3AsF5KLgA22LQ7naOjgSe64+cbf2ZMn2r4
sZmRMacyEnwVn7k/ajd+CRxX8QnYG9Pjf/uSk8liVqxRjYplWAMq8A3BMRu6NCFFffn08zcsE9w/
poC/09S31UTp5U7CSxt7hqx8Auq4SippkcNHR8kWmDqNYb4wnM7dsGUcfPsm0UpKohvLcCrxwsif
RkPo6eTOlX1hA3zuUk7mgHoAG6NVTeLBXSCDC3FC6aQDzyYW2zafL42uc19zMgUkOFh1Oy8Zt2X2
KkrMNsD8dkYd7wTET4zza6OSt4byIfrQ7W170w9PEjo1qSflj8SE2qRkIkc3Pz+/c3f15P2HS9Do
JE3RNcY0CFfftQXU0vBVvtQfOzML/N1ZfXtsWiYFhVWz06X7Sf9jlyjPqJUv3MwzH36q8bcHErR8
C1HC/+PsvJYk1Zlo/UREICEBusVUUaa97xuiewzeCc/Tn0Wfc9GbvylOzM1E7InZhZNSUubKb6FF
2PJbYFYjCk7x38vvZiXCLMX8dckyMWkEWWoafgDYAy+LYePGydde/IeJo87D49t7gSaMsRadNl7D
88qBbhhVuACFoUBDnqXSYkfvtOM0RdddPNY4WGmntDIeim6Ce4LcowH7wLRA2KWsxtkOEP830z9L
ZdplBtwWxwQqOPD/UgZwXWgS8Mj83ywh3BqxVscDrFBjYn6kPRVWYKI9VcTpzmTauyr8Ef1slReh
1bWOtWfhh3d5XmJbEYldx42Ppqhuyx6mAnGMdtsQMJW2zX9DoP6g6+JM4fsLdcuNUoQMBgUGrEja
+LNRzLveBAFTcJBZQaqSlqrm9xPNvNSHQUkx7tHPfC4E+AOjCatEjby1KQNWDAZHYVf/aTKOflW1
+NXCls5n01WdwQWLMPTt5y3O3UoI7SQY3RZcopmtqM1zFMYvZtD/whkWjX3l8KrAVc0hpjHY6C6+
H0C7AMoEXoToGJ3xWuifNuoGTXYg/RYGgwTJNwGtEk9BYL5XjQ/gPmBX7fQ61BIWEPoLqpw3QY0u
8CbtXNqonyTyD0WnwvMYA7LujHuTpa4RgHpmBNPvHOSjVm2cIFR3cQrH9b4dH2qhPUZR9lR0uCpo
o6XNY2VnGOjETcR1TrNiJyoN4Hc9PAM5clKy5iOt42NeSxhdxC0SqKBIokhVb6xKa0N+EQONvo1F
LXpslAXsQTIdEhK0UW78+Jew/6cxvwh9OM7AyUdhGPOCPJhwsd0rsr8pdZiBK3G1L0NAA5C0dWgR
f9YwMwUSDSINv3mhAZCLEeyFwF7+RWHoy1PABlQVDZ6yDR1m5q0Ne4tTr/e+7cPCx4AVsKaRX36b
gsleUVjPjbDFQ1UZbesCrmRm1ztjiFcbCuIURXhOVANe8Po40972Ojzo+ng40SbmcPdL/up+xqGE
VBMkQXo36Ey4X/eVMxrKs+GPgBuI6DbWJSwOcArYD4rfO/EEpHAxnJgE30bL7sc6+K006a2MDbto
P3KY1NXD8ArzNGAU4uCqpulN1xFnDLRPTTcAa+mnna4kQBopE3xX5Cfn0e88AcwqIvIznGWbccJB
7sAPmmlw5Wcs2g8pv8mF+BVE8k8sQURXR9T3s1a5N2u6Eby+spj/+x3JUpauk7zsDfBUvCHj+9E0
nnw01QI/ZO7MPA4PkEG7RgZaAFiIGUVnXA3oaz2pIK9hbqdce1ZmYx4kYh8mA0QKxp/aJH7r4cwL
Rkhoo+HtrU9Gtyzik4J+2BYtdTXc2kHoEzDa6jM3m/gZjucfUoZX1QieIQA3imBof/eBuhvZaMGp
DkRusCxiHoJYJzIwiaKbTib3tGRP6lg/XF4jfl7N0Qv/3zCehjKATILhaKI9jjAzYUD1dhxwBLBB
cJi9fJGVhA6YHf+9SjHBIgQeWvNRGYw9J9z5jzB7dmEy7+Z7kGovX+bnyU+WVTNBdPAd+xQSr+Rl
Qke6aWxten5ep8kyyV9HEYqklQi8JME+QH8E6BSGBPrb5fteOVWRZUa/FCDzUz7ONdLBAYcCVJej
7xguOFs7YnM7ddO7WW3qblxvjoY/jP9ldn80SkZ9E9dLz+VB/k7c0IGbWWjrlrKXe+C4tI39+9p7
W+x5ORDWUa1B8NOAyCiG8qwh4tF+o2rwdVT63+eg6uJ4kOsd0Blz2QCutJq5V/lOdeeHgclqadVO
+Wz8nf6iYg6XyFtkaPbmxgv8eaBRdX7cb3sfU1XbJlFaPFaFiFXnx3Bqdpe/zdc3/+mZFq+MwAkl
QZks8gYVgiSm+AkkfgZA1ZV8hvGTag9h8TAO9W2WwDdCC+9atPPTWmkskIc/m0q/15P8TZ2a0wjT
1xbeqVygL8DPEmBFhsGptfwqyti1CVRYkUXwD5pKiUb8NIAWpEablqESq2raPU27RzQI9lYBSSO8
yviTrPWrzBB7hcINugUbGzxXmDkWwHBpA6C8OBbcKyx/AtrfiQwsJpNpbAyklW2+utjmU/hsMTC/
MAFxnUF0f1rwC0Izd2BbfXf5za9dYhEJjRpE1aTRMZjyO11/av2/AfvgItnYPMyh7n+/K1m2qGU+
HH4Egw4iAuUGnvLRU6X89c0r2JOH5UPSbp3L6fxKfrrQIleomroUPtojvLCqIByswhlxB2brmBZX
AFO4NWxp0Tt5gPh/r+cTDOdL9b6ssXdkWfi7l/IkDIwImL0mbq+ZylHnqCSkSKuANnw7wN7z8vsm
aze6OEGAgmX2WoelR4ESmwxY5oDChxBPins6Zrs4D0H8JZ9qrX9A6HOQ2lafwMqat+x5yyB37Eyg
Pz2w0N6DEnvaqX8qTHId9PkT6HVbknO6dqHFXOasCFhZomugHrNjXMvfrSaoVZUt/ujic6PSCQRp
uMTBorywlc58TfOo2A/TqO+NsTjkpXYeaXPoxHRXqOQgsh4G9elM9wIeJ+iNQ1HLXyrvXhK9B7R7
QODrxl0TM+fyN1qJ32JeQL4FOoDXu4RkSHGDs0SLd7jj5e3h8k//HEPht/vfn86VaSQsH+bpFgAq
r7pBvdU6s/bTi2ABmEuXwycePbk4fU36W8Q38rirQ3YRI9D3BEf0ocAq6XQoi8Oh5xT8v2ZpZWMB
WIkTy24ZxlSAqpJS2ccAZye9G5XvIfi4ibiBx2jf/s7gvn35C8wB4YdAsWyXYaBg+kUMW/apN4JD
EMMKGPTs1kKr8bWvB2jUzOVDkoUbi+ZXZvCn6y3me+rzfBz7PPbUoxaifdArrpld29MpdMJP5P1F
vhd/0RGEfPVWje/nmE6WrdNRhVbIjkO9apK7UMBFoEgsyjwf3k2X3+HKUFv2BflAJsZ1By0GQe9l
6J9AGd/4OitTz5yv+G3qjXoEjJkWQnvcjnDNIaBOVDeUEOfyja/tOc3F1IbDcYySD9KRDXDzToL+
L6/ew0XchnGuC1L28Mztch/vL19u7T0tZrsxC7QEOCCexOEVJr8gp23phdde1GK2Vx1cGNS2A5Us
GF+7KHa0KLxFFmjjzteG0GLKD/rIdDB2sW7L4YkH556dI6SLKVCPl1/NitaTLFt7ZNNXug/XDKgJ
C9QyCwtsziPItlfG3fS3PjAvefg3XSExFnsDE8QNJFuQu+2FiebP+y573niIlSPFsnuH1TjxdyVe
07DrzrpuNQ+B21nanh8De5z1qlt777UwsmzkGYSvtqLE6t2b+jkZ1B0vILzyCwpk6FDdaGOFzjve
2GnaXA0mSAPIa8C3J1AftZDulBEGMGi3bll71jrydPnxV4b3su+nb1gckQDb0wBmbcM90zcG3xwa
fwiZy26fhgqfxgKHzqHqb/Qx92IQv81Q9ZhR3WoG2fh6a7e/jAUJzDM5wyvNwQls8mfa2Zffy8rk
MRbTfgqTFF5cGRylAwWYZpNYRgIfMDRCAvA3bFxk7e4XAYAPnW/kc3JB4eW+m7ltosJh5/ITrP34
Yvoz+LTAOhivRpN0b8RAs0+K8flPv73svBmiFvbz8Kbz1Ph3aJ42ATgrEXHZZjM7hcGmLYm8dgRK
3RMNfN2AO7580yuSErLsDZmarlS4RIo4uM6uMxdWHzv9FfptewtJsXb782D6tvKxgaMtHQaT3gj8
I6RjKBdjzwAD4MsPsPbz899/+/m+rqa4wr7Ho+gzbODLEJXwooq2dgRrPz8PpG8/L6osjUDFj71Q
PSsaoANuMd5fvvMV7QTRF/PUaHwOHFCBCh+senH6PmgOurbvG2KjBdfqCwtMhfjo329tn1YvuJi/
RQ03RlbiYfIz7IT3zWNozwCq9BQ/t44GzI182tohrIQKfTGLhcIDVQ/nVRDN2/CGBYz1pkSJFJDF
y29vZSbri5ksRzVF6adCD4rIrpTCfJTZ1llmpcWd8Hkz/+2jK/BhVlMpY6x+pLDAkvdKr0M6bXAB
+Tv+f/TSr5wOlrpw5KoVsNnh1UMeGmeA2BiHHJzVXfBXkfdCrwDgJ05+PV1FOx1uIBuvbiXRRpaS
cdgujXAewbtrI/YplfYRpIXHgMDHVa3eqGFe+bwuYOcFtIuvobIEk4sSdigBZTOb/iaNCYyP58Wl
p+GEbJMS/IXF2UYJeC27zBcBg6PaEMPEEQeZG5zlPRAGIPK26EPj6rvwCL/fywNobaO27L1j8M6Y
qgnX6W3VpvPRxSs/QUJhD5Cc7cUB1ijdFlxqJYwsO4wGGD+afZYgl10mz9jVnvM8PDa13Nh0rv38
IpLA6IIrUYlH6cLB435qtQytiv+WrSPLniIwaAeODobQCwi1jSi35QTHl/BprF4uf4q1abAIFlpc
hgMks6hasPGkE7KrIM3sR2Bzx2KXkQLGsf1JG6ONVNXK21qqyEMsFzAUw/SutcpNJ+OgKeURBcZ/
W5HYIspGSPFULTViT6fh1dAQZ+r8eyOrN4RGK5F1KSePhCFgM47iRT4+MLiMgx87Gbdp9281V8IW
gTXhSc9IHSee6V+jbdTu1H/rgkHD3n/DagT7wJgS/LKaN2dRdY4CdvPlEbS2tC3V4gkEqto0j1FU
zvkrAqrnOyjq/eod5ZhfcyQhYEp0u3GxlU+w1IF3BIR8YSL5y2UItrBvogpvog8ZqUala/4iE8o8
aHdckKThyZrBQZ4U70kgwZFKX7t8uBsnOP4qYmPArUWypUhcH3qYfqbgFPSgM+/9PXRb6PruYDXl
Tsf4me2o1211M6xMHm3++29rI2rm8SDAwPWiJj6UgqLES95J949zc6kVT4a2bKd5jAQGZNXMM2Gy
qBsbU2dlz/AlHf927xjrDQxGlDlFHaDUzjU3kurT5UGxkn5bSrO1Qh2LQi9Cj5fA6iePOYFPOiA5
Q+BEaCgDAWx3+UJrH2ARLJsQJXfdQKz3JRpgJkU8t2VFXVYYG4vJ2ltaBABQimhfVngSP/ubyN7K
u8PlO19b2ZcS6ygLQbtAY5Cnv8+bHbgvuuC+9zv40d3A03EjFqzc/1JdTeN4GEaCbsuYUKDUql7C
xCLd+PG1QPNVHPg+hrq46psODZcz+3yXSTRsgUTpDCP2h3A5c4Y/qbtNDlx7lsVeqB9KpWobfAs1
pBaAdDJhGw/ypXv9IRnxxUb69iBQh2caj9Fn2Ti9S5wU3CiCFHixp08zCrd22rP/mr3Ju9JWDsrG
0rv2PPPff7tox3VYIedgbLUmvYpDHPChatwYXSszcCmahg4zGyNtQgmCxqdEAqtthk5eFG8+Ii2Y
3PsMJf7In0AYmIorFvo+CP6wNiwVCeVKfavHqo2O88mVAlz+BJm7yze2MmGXIusCtkMglc7f0FQt
GkW2X5foH9nEA+DV/fQdF/FAjlqIau4cePTeFijO11lBHSA0qUUErE0uP8TamWgpn5ZRHqaQ8c27
5blWMhMsfQcmZxbe8y7fhxvBZ+VlLWXUSRiM8DrFANGqyinEuZGRm27lZldICmQppS6V1KxDCtzG
GPtw5FTFwc982OSZGrwSQwUdkeDNAS+SoX+HDNEuKfqd0qBuX8E2Io/jvxo8I13K4L9tQNoHMwB4
VebFrlfRmWoO+MeSnAw9vouMBr7m001G1dDpSY562FT+MRrKbTYAFZ8ExRPrjacxTU9aXKBEovlu
F0K6lfrlKTIgEyAZiH4pGWDzEfnnIof3lExjRBoAiGQpP8oYSpupEXvfGO+6HLJBQop7WOK8KFna
uKC3FlgU+t9dqcP72PQf0yZ9b3R0z3RtahyCEUJ/jHSoguIaSEps+6dz1hE0hpYoq1weNSsbpa+k
77fpHqlZSAPMSo+puZPT+7RNLfgaWwbfODmsxJOvcsi3CxSUNHk3qDj4xNqNJOMj/C7eLt/7WuX9
awX49ttwNvejKkMrcJtfQ2TZd09aavcAcDzPh0WQD+y+2Zs67A8P+NM3Dnw/uRQw163mmpWA9rXd
+3YDZMII0kZUo/Qm3vtBf6Ur3GlS42Qq9FCNaY1uGlXb+FQruemvef/tYjwIQtabExpg5Uc83ZaK
DcNYtxGBVWsbW6S1uU3/G/xhw1NIRRlxCb+4LZjyptTBrs02a2BzxPshEn6Veb89AhlTSqWB94Ua
GEKUbhNPx0fRd83VVuvPWhhc6sfLQULQrBJE24fOASp6Fzoo8hznvqr50/9j0nSpJMd5txkrxA5P
9ceXEu2sjc9uebKVY1/5EkspeSnVuM1yhjfVnbAwJtF50Da2pyvjaCkkj3VTDWDihyYsdp8NEs3O
wHUo6Q4GjszYmJorYWUpFNOUPp8MjsMeTPqApD4NkEwFMHwNtP3lub/2fua//z6SshE2L5BTeb6A
30SnWOWIfht8hss/vxK11MUuCDl3KEZn0jhHNI7bvyzZ2F6t3bf23/umGrqxuYnMhq/Ed6GSdGjU
SgI7lsXGna9t4dXFHDZprIYdwZuRzuh+NSMdpvsUnWkU9g+bubm1F7TY04x8aosMng+elHzvp5Wb
KM3GGXDtFS1ON0o0jsxMUe/QkyNjD8N446uf//JZ1f/RhOVwxGz0GSAP+hz6E05KxN3LP/3zXatL
THkCC2wtgmWzN7WvaALaj+FbkG61Mv38tlUxT+Vvo13owcDkmEZeocLaFMKxdkspLH6MyOpSmlX3
UarXFVj3CXmT+dUYpDacdNACZtWAEOa5y+Pfl1/QysBUlyLwMq6Z3sxY/RmjAV9YVDYGL9gXh8KJ
HrZW5LXPsJi4aLjO4G+D+aUok+2Hf3JpWCLdcgb4OaypS3lWVJqcZuAvo0Oxv4I2/EhizeKacUoF
dy6/prVPvZi+PpeSBXWbelL/E2pvU+9d/t3V17+YsSToEtNPgNXR37mwwOw/ZftpD8wjP4I6uCk8
WVl/ITL571itGzMlIUX8qd3RhSvcCaaf4Gi1DhYcHELERiBd0dOoS90WSIFNPYHz6XFAYIxdBvuZ
d9pb0pOBNe7oOfQyZBQb5vhi60D+88qpLgVcAxhhTSRSpEf3sO25RXA99jBifkjgvfnJPZhHocxu
o9Hmke1gGYjeD1sctads508OjMCiB+Vx42POy8X/bqTUr4aZbwEh12QxoVU2+Xp41a2tJrFx2LOy
Q+42gxU4W+qPtUeeZ8K3C6HdIi6JESao9aMJBqh/8DRSrXb0FF5d/lYU+jpp//Q883T+dplW5L1C
e5TZYC5cT3YLjP0O6QB4V8BNu3GxDdo3V90zCW3fah/hIwvvXidwtupt/5fz9tMNLOJGmRlVExHg
E0jTA5At4C8Pal5aqmDAGw9CDVWrq1C/LoPiJddhY8x0bxonUPCbesd6pYBgu7iNQ17CoxpNK0BO
H7EOW1HevDJdMe06t8WViDVH78PrhsHaXIt2AGk9qx0aAXIgISzUDLRzUIt6r+gu998InAE0glAW
uTBDssapm82NFVsJ2GNco3dEUfGrbCoB/9dgYz61GWy+/fFtBJOrzY33HA7VBCfHatSdSe8iuBlH
qaPqHCd2VX0bK3SJZiVRkb9tf8NADgZO/UGBTHkae9soM7gsRcZRZMVN1JPiIP3pOKj6aUrkW5KW
oZXDXzpqUfvU1fde1898ondqUE7HUk1gPtoEvVULqGmrwjNl807ghyAL3S4zbPhHAVtvldzkJD1m
U/o0kvGF805zs358jMzC9U0UWtFwQGHd24ABG3Q6+rEapAKiDyGq9xJKl4NBjkGmdGfYKgKMrfmt
XYzsCYT9Dm2QnP4GuKJ0caDRzj3sDXboXT1lVMa7XC/fhtH0+jrbaV0GW2mzd822vGlj082V8jkn
2U2g8srrdIpOhrL07aBVYE3OziRDS2CaZPswg95/VI866z6HLkM5Q4ZzZxP/q+VZ90vzCSqyvK9O
fZBheuqDv2vqHL1/KmSydAx8BwJwaRt14OijAU4Xsgh6iGc1mvIBrngHQWFPV3ftSyWbJ04Mw0XS
yAvNqHb8KTgPEywk9dJ4rPpy1/b8RlMUWIAa4oGY4HsBEeZ2DdoM/AGZXIYWyiKtTvGU/A1LHz1s
g+KkotvTkZ0YVAe7HoUltzB8rwjlU+jXpsVGWOwU9Sd8dPdRat5FaGeTXXrohRwsP4ItV8c+UxS6
NNiFBkPXWH4SFhYqAjdowXqCabWGVrns0Sz7CPjBEMq0xHS0VjsyMb0rbXVH6/YUs+osTP9m3t+Q
sn7nuu8iN38uG/qkZfK5ZJPLlAkNWa2iHakUr21Hrys47/p9dMBWdxfCjTTsIF5B/zpSyVHmMhPF
CZ7wHkQecqAqGJpGAuPF0k92rVr1VjkFR1WJbxufwjddQfecrPCh0SV4F0URWsgAyJV+fzd0sHk1
s4Ttp4pVVjSSc0n9X03V9ddNn8NIvfwth8pAQ59yX4PRqlX6Ixc+cpxt0v4TVEtdSkdHlfJe9qhX
TrVyU7az2e64saatbDfMxXZDCXzKStKkHsato3Akv7J/yhOq5mK/gVSZkKLTcQ4fmR1GutvxV9hE
PFxeAVd2YuZilzHWflFqeZtAB5zj3ff3OGFKXjtR3+4uX2FtI7OUiXYjreIhwU4s1mx9P4vPQT82
Hcz93J3dh5RN1fTKpnWpEq3qrJ6GGEjQAZzGwAh3Q5/epwbf2ir9nHaB4cd/V1chYwUjB/aPqiE+
kimAh8vwS5vIK0Rfid0ZWXeG3rGzKpU7EfDNMFbMt3I+KweMpXo0B1laRNXcxlfA6qgI+OckVPBr
Y/NacJPYaQOn9SGnxJqdkazL327toovthMx1AI37CS7PB+xDr6J9dtBcmNTsL//8yqRZqkRzTRMw
QNJm8MP4KMYSTrhkYz6uDYV5w/dtIzQNRBoDh+WzDlRFriQWH+Wuxhi/fOcrHTLqUiCa1IAytTkk
kPDrcyoS7tO23nfYsu+ITN56iUZYo7z2J0HsSR3eSzG9JB08bWEU8BEhOlsmmW4ZQ2durHuom5wS
AcBajs41eBqnLIblMZeDQzVYwcFDAY20MLWDR+0WHPSr+PXDRs1YhBUj5DJLzFlVZuqnQA1AHxed
4RTt+BfecB+gGnosbaDVI+0H9hQPEKp8VAQpTEOF208EW2jL7/IXZEmeCoXkc8lpx4J2H8T9Ppsy
+M8XxrUi5UFv24+o0ra4OWvnL2MRsboKDsSmL3B7Vy34wvW+OZHr7Ezc2FWcYmOlWBn4S4WrAhaQ
ocIpGnSV/qDS4BiWplun+ZGPv9Shgb2Tf0ym+t9wGnBH/O9oHUXFW7/B5Xp2hFTHyuFTHW8pstYC
sL4IW9xEb1xgisSjd8F94FX7OZOrXGUHFIYQfbcyuStLib444iCJWJvT6CdeP7wzeiWwzdM6OCM9
X55yax9+yTUHXFuC745glJ+VX+xPhYMapo+T/W5vt6nSq1dZHGByagJpMklgzVEsniGlHXxyHd0C
LfBKvG1R5n4ueKhLQWxNQ78TsEXz2rqC7LuID0kQXiU5Wlfy8BY8hrl4thFl177LYmuS15pRRhVS
jBU8xfASnbJvLfAzHdJ/bnyatcdZBBM/ZSw1GMC16hHzAjAQ2Bdjyx0ciRft29fglriJoygWbMe2
V/uV1WOpizWScqjBg4i8SEznsKcnFUyGyw+08tNLWaykJQS9Bmz5iHiKYXytoVZ6+ZdX1qWlDlam
HEiNCVQeQ6A82TxosHtk+VZuap7RPwT1pdw1xWI3DP0IDTeg9kgbDYf8JrrzHY6Kqx1fE1RuEqd/
EYfh9vLjrGWPlhLWLBpVQycQSWkExyJrhL6ivEn28wgrrfxT288xBo2S/E173LjkPG5/esjFpoSy
oSthcYBwJsF1ToUGIGREXRSsnDrtf9V6dZpE7DYUiJdS/WUy+jdGt+7G0FiLpkuB66Q2Y08AT8ae
aIK0x3ghp3DXIFWGw3hgb4t7VubUkqSvoAhvoC6KbF+gunqFI59ipfA0kYhGii3jrbm7Ntbn1/xt
pyR72SLzgevMBD7o8o9x6RqThUPegFJf4QS7rHSHfHf5662N/0Wk4GnCZFFhi07LZ6PbUXFT9f/4
04uNwVgwrazhd+EZ2fvU+5bKzhJcp8v3vfKWliCQEf5sSVyaWBaqx1HcZ8kWCmLlhSzZH2Ol92VY
a3ghd9NOSMfcz3bGhksDF+k536rg84ScycbXXgkQbLEVgJoipzAQgh8Q919GPbnPfHlEJsdL4GAU
VNPWWr1yUlqCQYgGDw6DIcmieAyO4+GNeuDHOfhsh/+1F7cIA2hVMYqyHBNvpIPdIHPA0hvS3V3+
3Ct2RuoS7J2bkretiqNJt8sP3EHuyQ50a5aNoUsv3NEDe0DSqPmgVuhuZaPXnmhxZmGdiEo4ciZe
otR20z9X/kfNt/wTVnYBS6123/kigY8lzsY5TMsPpK6tnNzU/a+NF7Z284uJLYZuQIITp3wVtjp2
+kZ2s3YkdqQXXneKO/fcRJto7rVd2lK6LYvArMckQU7hQG18B/DQEIM5iPXl+/ZlVp5pKeP2TVEY
SYF3Vle3EX2RuROlr5ff10o8Waq4wTgbObokU68agN4qSnjPHi7/8oqaR11qtpN4LLDnE5lXSn5W
w4hZPkWlqsjHpz4meyJgBcvFyJ2ucKakjxwNJrZOFyl/RkhjLNYzq9PH30miG9YIp4WKlg/cmBJH
NOQ9mwB6unyjK2espZY7zGQqihy1irTOT5OJ4xsHOEbTw9FWWuUwpErvwLJhH7Sidv/tkvOH/rbW
te0waSZFolUpgAkYMmPn19l5CvkprAwArcCVNio4E9Jy42OsLOJLkfecQPG7ub6UQCgdJfIdMC47
EP5DEqmFxQg/I0huNa2uUB7Upeo71CApz1vYZg48+8Mj+kGG7A+sNE9idps39eyubUEsiYznVoHB
Qz+JrXLx2nMuNhGdHwLR1uHKpQLTbz3qXmRVO9qYH9WWT44W56gZdBtfcW3uLEINvJuDyoBtiTdA
q0ggtwmb9B+X4yWkuxwIbEFLpPgAAjb3zB28Nnbh4Rb+RfQHz2r0Cs/HRNmYAytReakTNzXm520x
g5yhrqsfdGDoZPyMXuCN3195VUuFOIoVSSFrEO8o8vhD+UsVGwvkSmhcisOnHtlIQfHD6ZDYWTxY
Ez1QTf+3L7xkbasKnXQgKFOP5YGrR2Bnd8HGaXjtjSxCQNyW8HRRcETKp8TWSmmTrWG5djL4smL/
Fl2Gaqq6JFOg5UHqoGtchnZKSOZsHf8N68PtJMXKLm6p/xZRTTKtNxHh6+EKPd773OxjYCmng160
V2B2bwEHV5gF6lLRzYYh0AxgJLyiIsUOi8p7p5JdWNPfbaifASA+sNS8B5nBTurWawptV0X5XdXC
XjUMi32IltgJFT4ebwHtviShP5z+vla9by9ZE1peAL6Yf+VnKlhz8XNwTGx6Y+yBrET76FY6a22E
L44TPIL3ojbgQhDIu4WpHJqc2Un2j2WdpfwbOcXA10tkWZXgvoD3X9mO+ykwN7ZjKyNkKf+WWgv3
Jx1n5FgCaFsooIL1MRgDzbMvE2QwkWO8vKKuBLCl7pmXcqBNmeWeGb/AgSkKHtIGuqpGbvz+ynRd
yp6Zb+oNF/gKE/tT8leytUtau+9FGMBSLGjM28yjAbkNB9ihauN9nIp9q2xh2Ff2N0tRs1pp9eAn
ONmFqYwtVepXBSw0LJ5WTqLVe2mC+lfL3MIEkRun1LXPvjhBSMZyaNpJ7qkAyvcZN50A2Bo1n05S
lHbN9Y3d69rbo//dR40x/G0VUOwAKz6VpzI9ku7q9+UBxfSvGsoPU3ypbk5DlNQ5R1asq8yzjtqI
WpDhVKjyWi2GMxkBtdemOz3VDmLKgetnx8hPHQYkaeonr76RjdBMSPRUiNLS6hKcFf9QMbEnHXHT
oL6lPfJhOrsJJzBe+RBa6Shv9SmBbmMoPsOyvJkKOMupZuxbRaNAEsUCy4jgliJVJGBC4J9ifhpC
c19rcNUVEJHzAOprFabWgIU+jpp2Tcr2YQS5yS6b8WGAzA0iD4D4+/Cqkd1NQMvbnubXVC9HS4EG
wpI6NE6CBo5W19ft0B5FLL3Mj09NYvziA/T4Gg3uomm4qQL/lgBuhhp8uxMwkSRapVpJmEdWHpEr
ZvJbXiL5Fg+jYvfp6JEiguglaO5VUHhPkk170U47GKS+REHhUVG+151+pefMCfSidqoBk7ek0lFS
pHApi19SIyROldDE6qh+AOHCSYxql/VNBhu59HcWRtxOYtMAZZyj261p/mS1+S4V/taPSuX0VXUV
deF7UVcPTWKiQBYflb5s92PeW1UDyjFH730caG4dQVUQ6bDtGkpuB6S+F5F+TMw8sBQzpEDqTq+q
n4w74cdXid+LWaUi3a6Edp8HilP7El0XGjv2VKd2NDafGR7LNhs+v+X6o2j617JQT4Np3kQZr21a
wP2z7EVmjzEbUV9Dkyunum6PQtk1qfoOzxZIp1INSThkMRiR8LKCXRajw13Nk99dxW6A0Tw1RfYW
ZLSED08/WkOkB06YhqcB/B4o9XdlJTKnjA04YWnRQ5+EoUWH6rYJ6ydNh8VOwfitLOP3VMc6AML1
oE+qXVfNbTev6z0bkIvLskcWmPi3Og4S4MRcafnYPYU0/SXH5JV2EMgVHbNirSpcXkyPQwotiYK9
n0tofS/hJjZDLx9oRB4iqe8Dk/6tGuOxLcQpCoynVkKngrUBQqy+fS86yE8iUcMeMDRO8BWGUJN7
CUagCb+ngqb7skCXTlxRtM+xZp8M+ROLE/iv5CkA4GAed+oEv7zsI1GUv6ilvYXC/yzkxNGpyw46
59oT8M3XMoOfVpc91ejRszIDNLU+0e3cb+8V5OBtiOaO6Hm5npoGLbJ+FTlFqNsTTPAchqKoHZr/
h6PrWpIUV6JfpAgQIOAVV76qvXsh2uzgrSRkvv6euo87ETvTDSKVefIYH/qydf3pcJILkDnOEs49
OQD2VLhVXvak4KP4tASU+YCXn/MCHi7wapTcoJhJrJJ+dK6LsFW6rTN2fAq/U0n+tWhkPZ8e4ALL
sKDFdIiEEnwP5QmZgOh6moeSIRFEsQBaKd49Y6AjWQeDoJ5JP1UNn5AP088p06O6VG6ZN25AkiFe
XsRcFa5wdp5CjqjTHMvSc1JBzAs+jktIYJ5H9D2ZzQtTt6sfeBz9jZt3NZHee2P17XYlw3a4uqhh
fl1iejLrgARlHn5BI7BbK3jNuEH0MFcxTowGKiKq+ubPwzu3LC8Dm9cLferK8Klt6Q0uPiBN9WU2
LwxDfjsm4Wa+4Gy4U3P5Msvleb6HLPrLhJCZzvCkr0BCrQUSbeYViiqv/NRrkIFxeJCsyVUEuatS
Kr+LN4iMLm2jOxh2jiqFuiiNuX7vrcjhEAvTq0q+1717Ij3yo9S8QtWg6uBXB41T0Ha4xSH7MaoJ
MivUSfbbtdmCT9KvWGDAvwxO4j6vUthI/WtCdZChRJRDDRsPLAOgRQtUEpb+P23n2yaWzBUSPvQg
5JWrujIxDmfEoJeYWZxMxd2VVfA5MbCOJQLnYsWPDA0HqkjPkMywYS5TLyymOUzEv0i3/EyUQotE
r6a3LyuNUjuXp1BOSVjVz3M8pVVN98btUATa7WdCgreKkK+KTx9RMypzFkAuxCtT26KgYwChMcvq
uH5Dlc+bvv2TS5AvOCcgFzjFim8WbqY7EAcyF5GzHNFCq9sWpvtD0nqqW1Zm9aIyd2hTWpPzNo6P
0eb/mnsIAfJB4PjspZKwV1y9S0IqfYYLV7FGze+y9Hkl/Kc2jH+c8W2Chq+jwbXfZBrI7RCaskB+
SKru7H6C/DAUtdkFiWLqxzhxwi53F4t4Dusl64yMDmLSdQjSQfnPK/fkDcmSOyi3c6/9D0aGS1LO
ak5FZ39V4DyoFjuS0Tk3+l6SepNaIh9BocwmrDU4b1ABgynp+rFAwl3aMd0krXWwsMTGug/vpTfM
51pmVTMncBGF7rXcOQ6RmROKArbDTwthu7iTR0Oa39JTWSlKJ9HMPU6lLqxbP0Se3G0xXjLpvBcQ
aApe0rSX0bPvsaNd7qYiZM1VNR1dggvFwnAgoaFjEb/ns3wViIQea6yGRdikKsIHjXvfw5Z1V3kB
1my2GvaLxFGwyLaEsN/T5AHy1GwCP9VEfbbO+jde4ixqNOTzVxvxxNf/hYF8LPkFIs1CkOCdI09y
DXDTuNWX8HlBGHlAR3n1afxAifoC//FlWKp8hM1QMKuMRx3ImOOO1GYviQ8xOM1XQpuMD+KViC21
od2PVb/zRniY8bC+WLa+Cbj1W6/10T4sX7ytH3tDkIzkL4VtyNmEFP/7/N6gaKGeLznx5ONW0sMw
zviNIOEUTnynwZ6ZGzcJ7UE2DSOEdYx/0u3+myQ/15SAMTonnfXPvho+VqTNlbG+WKiE8curw+S3
u7Xnu2imhZq2X9chl9ABDViGMbImzE2APgxilUnR9+zEHOwbT5zs6Px4a43n6bHn2Qu+my2EMJLW
aedTk4VyeKMlgXv2JH7dWtz8ZX4KwcjstoangebAc3iDeErS5pOMr85CiqVtvohmx6jl/6aeKXAX
3M+gxgsHTIvY8TJxw37XGQdJAxXEq3e6pF4hWERzNQ3mYQy6Iu79j3p1842blzYADzgUJNl68tjQ
LRO0AWkUWg2H74NxHLNS1mfuwHa/dmFLHY/gYRL5S7r15NS6wFifGwuq17zJEwIcyr2qt+gTjNEu
SPSEJBdQiF0wvIcHAiwmQczFTsfjVeM6nMPuuZkMfJQWtefKOwcsjhNwQB8gHtthCFnygfI9i0fE
kQdgF28e/G6YXspdH7o+/Hi1C125W79M4zaA99udWmR2ZNvI1rMK2FdZCtCzwUGrNv+4EkWzOXaC
e89ZjfsR4Xb1ur5PSu2Ep//5ovox1h9z0rvT3jGeQs6d4pmm8oG3/i4EZ61ew3Mt2Us7wXORdeZN
lCDD9OBGKFJmqmFbNg/dxWdT+LpZQk5mmOU//DGAc1TATg5NRtHzLyFywBF7367qhcAzujf6wg1N
O8H31sp9380ZaJp5ZMbTNoTVcVRuXTAhghzqlpSW5llu1Rc0NgM4uM27X5a0wI+BUjPd80tciaKo
x0zH9X+IH4iyuITMnThMJo3fsb3oB53iQO5JpEBjRTtOuwIX7lvnmQlO9ehm+/BcIgx1tA5SHNxi
bgZMKZbmm2mPnndP2Yx/WRsd14EdOhrBD555jyNxrqwNkLVyT/MBbn5mHb0/VZhhyhFJzu1HU/kZ
DvWl5tXv4rk5kuuLtRSX0XPfxdBfaiOLOgSlHhzpNo389RnRsgVK/77cZJswEfo5UmuOG4m/Y96K
fJg994eveOW0lmvujS7yL/ilMv3LJMs/E9awFkUH2Ysqj4AOBRN94nWQd8bb8Z4ex2n4r/Soxc/M
wXDebGZjvXNCex2FfYowsvGGfU0+v67x6GHk8DViCJG1qu14gut4Dg/4VGu5d1fcOu647avSwiFr
7n/UFh8ij98aYnKlEXjjGjvnJV+u3YBsHkaXIeVyfKG+DyKu/0NmPH3o2I9OqfWeOWopvF6p+/OY
EI2D6Odyet3qxsk9TecCFRvOJhLxQAALX4zjbEWnptQO7Qtxmsfmjs+WEfJAbM+xKR8qWagV7nXI
aEzxXnPfqcD0s+XNVupjrZqbhzSaXGr1Um7huEP9OFuk2nyKzn9AXkZ/GhtpMqAQa1KJ+Z6sMdk9
FRbzTVNDtBrBtClgmRm6XIIEmoDInA4Tpi6YOLiFGl0v3ax5FL6+dGG4wXfBa7sdqj0uStiMdhq9
eKSSkruwfOBoDqaKISljRHQIuOW5csD59dRDNUbRQzOvr+P/Z7noq19J8+a0dsyXkBwhbysqwnfB
QipUffuHlu1F8bArViSedtXwrBCWWY+QWABEP2jd/eu65WY2tDhw45dRfKlqMPbZjCc3W0iM4DsK
pGhnqu7c+WWGp34aPXEA92YH9QMyatyHyVXHyhmG1C+HHB/A82zqEyoxva0a5T8IMV6uBzvFeCoh
XOsYrMWb9lhjSxWTJh1cJISKqCY5GEpTUtblGxJ9YePczUcuKZiPTayLclI/m21yL+5Tp65+AZvD
fdJiqowk3EIgYpnn6QwktKCkea6RqUQs3Q34h8vJxa3on0eGm7X093UFN1fML+/lLL9R1JoDd+rg
ESNsfaGQPB1dpdgTb4fM6cGRcSMjEGYA7zs/PPeDYYmzyQg5dAhsgnRDrFDtaOXn7VTeYDS4N358
nlnwDy5E+xrf3yzh89HpgrTRb2fcxwbpVJ7n/ENmeJwjXKxo+uHRqumx0aS6KBEg3GaarrbBnKeG
OLKp4fJWRhXoOksXYXL14wyv9c9Vg59R3+wbqA0yv6enuB+indyYt5NNF+61ruEh4uln25rLjIxq
SBeeSMPvXrbC268CbidR3RwG18nh/ha+zDH2im2sZR4pjE2RFQdh2LdvLU+JD4WKbPt8iOpbY6JT
10rYzQjLk6Yfdx1M2JZyOthK7JCtddN+/wvWyptV6mD85q9XOjEdpv7Kg2nEjN5k9q93Xz+zjnm1
en/e0BwCXp186WedaQnAHHH3KDcnEugfJ3QecdA/RFg+t10IL7Y7+tG5U96Bg+ct4ZSrbTvMUNB0
0MkgqxU1lMOfYpwRBDrPQ4kZFGlfxMVN1dILBCdrjViw+CHqLCQv4/PAR47ty/zZQxgQSJ2Mnflk
YX31J753gw1qgXjpEZcBP8IqypoB5SMOTJnqkCB1TMBXktsfizS3ZIAWCiKlgrhrgVnmoQvLxM7j
odbNFffZnjDvrfKq51JTjIHsb2FdCLaq+AgF9v7hcAlDtxh9k3UoN2ngYu0EFzqJqwAoTP+4euQ6
9KPNsEE8OGtdYLD+D/HjuQ+IGsKOtJyrXcmrxzH2SSaj6WtDQgCYsjviuqcg7E/N0r7HZHnRVbIR
54M05VPgOdmCTgZ6xnTyGwsrJ1NIt/mAWRi8MsSDMW2ufOR0jV04JIsOdm1ldliL5Q5CoqKN/WuE
h+8YdcNZnIsMow8+LG1xd7ceGUfD4ov9Qiw2qmyF01WIUdBiIbLWM2a8foadiAufcNnztF8iTAQc
+wgdITI79rp3x8PjdvUKxZnEe3MDF7mxnHxF0s0km68tMcF5i8J7PmS07ilDSgiExN1VI0rlqP12
S2IlIsQFym9EXPXAPfx8mUjiiFmgGLBs6qCr6NSYIj15yBHVVCwDOazbWqAJ3820vlqGGXKu+zei
F3MaeHCKt+p7s+ISwf4zaWege0vcg3oS4Pkpok5IHzgbJIB3xM6ABFydO9aBL+xCw6TuIw/yHR/Y
sg1AUQOuhBHJ/fagrduJ1RQRIqP2ENmdXA/2t9hthMt4xHSD4Lj2iLnsFQSAIZWt+1QhYRftHNJR
6/ErckgMGIMUYxdnmP1vUpdXFxFdqRXLmNKNWYRidR9dhO2yMP6eO0SA9xld4Oeya7ljH30bP0BW
Nh4YccOEN9AKbYt3kihU57m1/1Q3DbgJoRDEY8aE5m4i6bf6vPT9dzlNH0LFt1B5WRiC+4uOpTPD
M6vop67bVxnjEft2hDfdVC55zPAu4K2Imit2sgckuurpFW/2OPljn8sRt6iYwrbw5ITona40B67d
BRq9GO141zUp28SUOGqz6Tjzx3jil62ujvjh3pVv5B3rrVNZkc+4R/B1VOKqCdz1T0A+CDlZHBaq
d4+N5qdOdl/aDPtqqLLlPqwJ5M9iBse4gvm3dHFLcAfej3BvAtqTa0f+Sie6uHN1kCo+W789kxb9
0jYsc+IY/c3c7iAFsrxteRwWYNWRQGrN2k4W0kMLxG++NgghXLr1rfVQ7/AD3kdpCYhpPQuJm5OY
yE9IqC4j0HI6GfCYpv5qufjdNOSoLpDGmcbI9RrzOHruR8A/YW1zUUE+Gm4X3vzFnZuPa3ui3rhr
OM5DXGWtFKmVmIanN+3GgFKdq4PWfcQJWZcl7T154PEHbR48B8liNWKbGpA1K4je1uqwBb+0CkF8
zvz6vY9fam9IG9LnmKV3MT8wOLbozksj3Z8JRVwcihgIbJrh74aJJo14MQKarYYobQLkzgHzbURc
eMBL6JgFS1xMJdBCROOsEVDvKkPEYd61bdYFsGdzkOHYSJZJE+4ouzI4/aspJ1V/kQTwa8f/kEmZ
Yvzr4VXs/9XtgvICpgPxv3UIRD3cfoe4TDf3x06vaOS+a2ozhSLEQLSis+Mgf9D/2bwSQg/9hk1E
0ve3KWi+QcTeE4SdGm/J1h4lItDPOtBX37ADIOrPqjYTBCbujvj4yegM8yOPJtPaJE0A0bxpEKqt
o5egMXsj9XfTQYrRkL1bMZCVRKo6N2m39WOKaQqMF0pZgHNMf9cgSLblV9w0B0/Ii+vTb93Grz4/
s/FJeRcAZQXX0XvtjDiqYX+WeM7LMtF0WadnsCFTKugbrssHOUDU1Tk/ixlevQ14Zx/8N6LxQxVS
XyEkqtOMEPlKXlrSAH6ZMsyGN9oEj8zZcPKgicG2ApYmc5MNwmYVoLgWVXIc3HymH6WHoCdXIChq
SHsWHTdKnuREMsbHJz73u1F/k2EuBu7hye1d8yM5Pl4cQxSIfIAJUzO2PxsDtgn6ucCl5uOz8N4Q
GYlcCl7gjsFND9AflXqYV7QPg3/owwbTunkBibToWbwX+LonHmZ3dxoCvrYgHy7ebKwQ6Nm2sOKu
8ITkZSIkGzDgN3I5uB6CNbHSAVKK9/XDYaY0Lm/15OV9M/wrYWcIDD+9G+970P+ibznFmFA2dlBq
K0BYdojzJKrx0a9wT7SFj2+4m6NT74ypMfFhRFoVYN/onqT5OGMJMa8m9TxyaJzoAWriBNkMCSln
J511/4fP/NTV/Li4/2AJlss+2tctUrM0fZuQRNXqMOuR3ZIJO03JoCJU3ea2bgjkkuILFiI6Ber7
IXz3sYIYOPFo9zgLLMuiac+wZUYiihlzvkDijSDdhJZuMS3ut0bkY6N7UAyrp3FFYa6DHQ/JxVjT
pIsHGBm1/UDF79iuf0uIXRHNmllhVUVVapoSTSx8BnugVRDpG4wPaPNxeqL+v5aoAqgfaOU/1EXO
Kb3JSsOu4GyarzH6r9EfYRkB0ZbJ4l+n1k+lqh+n4bVye7wwg08Nj9y6SQSWgotn1Hlsb6yEG1qX
8/jTg21XM/JLjHsehEn8QvqoxuBa1r8hhWd16JywN8YtDlwS14hf32b17tG8s+WLo8NCsB1jM4o8
bDEdf0gVf6rU2TPlSzv0v6asEOoyo/0WZ8LHKB2J/CmdOUG4QNZ3sH7mr9bH5+X/ojtMfaDGUbk+
EBniZ3R2kfqIsDPm8gepcmmFnHmuYchYTilf/WM/At4S/KpGkqBNBQBUKaC3H9L66OA8/G0tnBxo
1m8QyMdPJXsoW+iM79z9NsiFGm4YKsj86EPQpnxkpbk2jVeMLyb13cvIMSrVY06RHTlJiIkFGCHH
SMC9LWL/aRifLcgF0x3i29GucJ8WuIyRTgljm8GksBkHue4aIkUM0+0Q9Tnk24WAA5tsyuvomaMH
hzYn+Azs8t7jEg9niW8L7iPBXtMSo/ujV7mnuVr2HSOHLkBOYnVVwsHn/m3bFwo/3J51mYsFvgq7
U+2SjNYDgl1HPCdY31Vriiv3GQWmWCJ/VzJabEBZo8mc4yrGnIXGVGDLsdSnCVKGDeI34C+H0Ird
IO7R2nh3BnOKzgENZCwSl2H4CPEioORoDRTnEnt98F76B1sFD2OLdxjylNn3reoSMvwbsfw3c40U
OCfbukcFZASLvkSv98i6T3D9cfE/6f4fHY7WfY3qsRCuny4SphjTYViCq4TL4zxhURb/Q25EwuLH
Ck3NOCP2MHgOULDD+7hgYxz7eKdIdbLSQRP3Ac1U1k+igJ1nDoolXAZ/gOzv1Cou+ON8k2FKFPDo
mV5Mg7DPykOrZLC10iPyjwHKsA8fgngsNLCVwKLAZq5XnReKNskrX3QY7QzgSA/KYWSRJxTd9Bje
TP3m+v86/AfzIqy33Y/QhYXANh4EIOYY0A7b4rwbWdZCdoh9Ft4EtjwQFbLdQHi+DluxwPhtlmG2
oMi08xddkFk6vrmor0u4HdeoQkrEW4/LP9YoCh4sx4dEgmvRdkAXlvg/ocv9RrdPQPLwvwhwW9/d
DOcT1dGXz9WLx8kT/KMwzkGMiZ1TmzQL6oedvmKDAXFs4Pzo4fbF7VYDM+4rrByrEcULUauy+x64
XpKu6fAFTW7S+fMd+jpWWFggzLiwkT7BqO3kYS0R1AL7OJnEWAh57bbvDdJ+sIDQUXyAjLeApQFJ
F2f4BI8SJCNTevm0AQOvop8lwjRSfdh1ArmmLqZK8ixy9L7pnFfZQmvTI/E2ZHsE58qgz2oOvr0J
c78mDwj7/IRXYwJstqhWe+oHvqMTv9LQvA8DL1ZwAhcZJ9g04xj12KwG7a6y0TejQxYGSx7EuJwQ
9Z1RyQCQr7dphP6/2p5hmvGD4dfZ1Uu0A06MlK/+GnR8wVcjmhwuJH906l86mJmvfpTLFnAWXH5Y
5VwACBargAujinOJsbqe5MFHilPEmxeYgjw0kX9d2/EnXJDpF8fPzJOfbTXs7l1au0wogHQn4BJo
xyi3m59JuEwkvVieMIY8RFH42HJwwHCaeFNtRbQGMBsACsrNdMOl8kzRKIxzlzgIpLTUKyL8dygY
Gt3H2J9eJbw62hEsZBd4a4MbefN3zN1OrPOzyQ1wZfnP4xK+bb4q5hmZdsG8B4srM9rLZD91qabe
ob8fQySWwzs3hfVFGsB5oiJw0hzuZ20KDKIwPxz+L6j/RvA/IifAAKtSWIosLMoHYAJKYg7uOdgD
o5OyAUJa8ClmcZ3JKApYSwaJiu+AkfoQjvxWMdZW0/rphwSpGhGmHhbUy1EPJbbAXoC7yb/AnAMW
2Q0apw21LpBrQWGzlQiG+AUHvwhoMNutJys8Y6j71jmw75Cxd98WYgRGjeL82Q1LMBzwLR3ZGHyB
cCJvTo8D7YwAZXE9LaCpwKcDccF8IqfAh4mKCUbYz8KdKjBTzjvQJ/wSt3t1P+C1jP9il2KZMQQM
ZxekiJqzoFjK+gcchKPEIIwwMUQTVLrQ2lnPG9xVYuoWZTQ0qR8YBb37ZFLH9bD2bteHdYFPCGue
YXKPQw9jI3S4QLbnqpHZhnK7K2MPqBaUI1Dng26DKNmsowO/BTT2P7bN7PE0XzeBzo9iJ6ah/MsH
v0/hLAdiT4n+BAv9JbU1PZh5YnsnkK9YbAUJ1zPoXD34G66b4nF4ie8ZBMr7p5l7iLtYLUBBXOrY
L7OLNeE/D1ARSk0WgDiruPzUri200+78DlY9PrZ6o3uKfDwLHhZ68k+kC89u5xwqW7F0pfR3cfWH
MQD6V1JEG9058KRC47QcCDSyCcfWbUEcksfRH6wNEusnavCuDaI9wI2IyhBrlQVDVZNVGwCk0HV/
5jm69Vv30oUrmlAF+XZVsJZi4xXkrg5xNQIBj8PySWyGAOUVyHOkh4nBAVoCamtnbBZ6C5SGbxNi
JsoAseKkm0DEcLyrosAgqQcKEg8jDJcO3YXAWTD2Df84lPl4UR6HbUIZFs3AEK6H7WM5L6+sinYD
NSF25dXDFoZtzgd6dRU2Jcu2r0Xd4trt9nNvU72ox3qBxYvAXhKr1wwXSdpEzhH5UK+08h9h8Pm1
lSJ8DRhSz00X7mbY+WjGggxYlEZbjMoER5druLAasRJNCSo2EgHEvEDqvgIDRi+3iYqnxkeIvDM8
waYut1rhAUAbsvoBAGzgI7SEF80W0Ar0/hUS5RZmVq0ffEaVLVrCsPiR10E3IoO5Y8qE3EGIb7Hr
LZds6OmjmdCFscB84iU2yTb14d9CohM1AlwE4PsVnOJHnpcD7gfuz/9hjsiEhEgdbi8mng7VaA/I
s78yWPvUJqovbGMwQIie9eT9WEqv7aJ3+O2zfnHfomm4VFEtUQKN89BuqsvCSGL15dY+7KL5Kej9
YxXUH61b3xD29tWhmRLaeaUD3Io4Gv3K+2uEveATRMfUGPDr4OQ1bOp1GEQSGfXpl9iWOq15YnN0
9qr1ykBfYegkJUDwVdyvLXCWx3V7gFPOLXA4On2dDxoXZshPS8CObB0S5FcC5A4yQoeLG66ZXeS+
q/uTXOdL1NC9GNeju/qZrbFIIZF47uz0wjkBWF1+OcrCcERjkohN+z4qeaCafMxD8NAqnIXRj/ch
fs8S0XK+9t5tXO5KO753blUs9h9W9UU7e7vZQw4zCAgoWQc3gNWkUWfamlTFzYiuBaMhM7vV2Z5t
ww6wdj6BevtJHXUBULODk2qNcWGEuVqN3miyiEYFV9o4T1vlPPbIkR0r8QLunp9Qom8Co0SIzVdX
kf/CGi5FshJQCJlrubaHvoOIzvhtYsPyfXTMyxBiPoqFd44W93lqsXPukNYaEphUOsy/qJA8N60f
pwtRaP8hkIxngURG9QKm37Vyu5Mjy4PrOge+rI9KimMNmhLibNV/susA6gyRxIzXvZg6FJBUAhms
Uf1EGd1xE/npDAT073b6B/E/HNQtORoOTnjr/VMt3Liwm30DW2EXet3XXLIoZct4dl0vL2txceHH
mHsb/6PKf4lRg3Dr2Q672O5lmiWWggjaPcSwxlAjK2CXDe/ZYDgqA0dqS9QnmvDUpQyFRCA7aOhP
Yg0uZlhAzpjAZSGtemuQK9tt0am0y1MDpMyRZ5cZLHOwiZLLjo9v8faJfb3rrQnygFiN9qUqT1sI
17m1S+Edja+3PKgGfdkcHkIS5XFrjnWLTLtwBcUGMd1zQ/AHMClTVU4Hmio0GGa26QIMg7jX+/Xb
DZgE+MWx/qmHgvDO/9BgIVFpXwWVECpPZxpFT47Pjmsdg06zplELmL/F2fRxwESAFxhiLigjLJyH
YXyaNduBn4V99JpDUHvSFfkwfV2QHk3WzE5OLC6wfHpxHfXIBrYhVV78Lar50Kx8xjiBaEHLYdYt
uoyPEqQqhpo7gQywIlGHVCC5KnRR9r7MLcFUoTVEnBNcvWktcDc63SvgTwwLsDrJKK1upsM94Xhv
/sh/oyE4wwen2LD3THmtqiyYPbDcIWhlmLXnGveup88aayWgrlHSSGw2gLPepNiyiWJNjzY1ZWGZ
V8FcIMT+Qsq62jXAcWeqXhvH7EMuptT15o9hWx/Lqi1YtB1jb/3uGfuFuinYyXtbE2FdMlssbBpf
o9gH3kNVjjTxq/t9uIFiuPX25sDvNqFAAk52Fq8xI1ceAryj60WXWGj13vIxugydW8OPQbTtWUCv
kWW/5X2NNgdOm9ahfqik3dJFgeJYElpACnJvw/wI4LlnMpfDQ8Qvw5+48l88DeGlxXvgicslhlCy
8wSAgzXEAmlsdi06Ygfzx2ar+9JZfQOVb7D8jJGq7l7cZgMkvzi6OVadZoB++2Y3o/ffh4F7w573
27Mz4IDayfymPzYCu/V6EOBHg6rV1V3hNK/QBKXloou1NY8xvzNmVhM8IRN2pyv76jkTyI21xaHX
b9gGneYZJ9fE580woPEYSDunet4ifiThiNWyg2nZBdDVRNXPcE8zGbe72XKZW0/j/TP9UcMBrGrQ
IXg9plUtmqwD0gsHUHyDHrTtFJdX48AF0E5l0g3Rf0Y7xwUMTPTHMeh++Bc9eV4aFz30OoWAt8Q7
APvcq12wh3kPkAGe8US8z1HPkzKGYRwZlwe39zE8lfHO8UWYRuGYO85QMGee07ZGKfF0ZrwWo2JH
3kh1N+2aOAIhkFTcwrx9+OVLfess4NawYk+TG+9qFr5UfN6h4wF3UV7IKnbIlG8y08+Y23HYerrt
VzNcOVGvrnRvSER6jDf3pliDW0O/BovZe3X8YDC+YSN47UsgiFE4Z4435mtQXXt3zRwMDxxGKkuw
QjcAFzZQVl0Okh0sAYkrd8igTQFXfPTdmgW2u99WOTK3jpo4hRLeA7sH9lSsKNvhMEtxDiAzCZAh
h4ESlF585D99WR99Xz7x/3F2HruNK9safiICzGEqiqKS5RzaE6LttplzKvLp78c9aui2LOBMG3tT
ZqhVtdafsP1vR7tBbmzfMtA7qAOscjtVQLJb1rpeD5s8GGExNyes6Iq1VVl/UG7eNBW7cJXWKSj+
9DWb2S6PEmnD3PJ5rAnBMyLzTROUXebOVpAErrwMFx27v9MjTfZ6qzXoKqEolYX8li1bPPXsPqra
U9poCSznHpoL2QVMGwEo0qEU4II0C3kxv5ZVsjOAXuQSY4mpKP1xMljAvbTX2+6k6yWOcsBbauVL
Yf4Za9Jb3PD/LzR7M2bwnlKPpWA3ORZHSTHxRQ/Ci2vntiRgVmMlubXaKrCv5OOoKV99GeNzp6sF
A4H2Twx0lMbtTZbkH4kFOiWX9kkaCIxd5hq9Fj4ZanyfRbHlBr2eeYMZ+LlRHW01O9m8D50jwpoy
vC6M/jYllbwQ1rEvq1c749Uk+rEN9U0ymZ96Ln0JwPee0snUGbyfpTNSBDrk+lGWvI9ydJNT+GHU
POk04h6/95kO85E2bUsLtlac7kElOtZIe380dDbydmPx588TLnyQ550Jgohu7Xqqg9HCDegi2FN9
CNNIvCxGO1pc7Uw7udNaoiDkaTMmoMQ9uXFRAAjbQvjkkBv3t8Y876xkvleLyVdqcyO0+YShH6au
4SY05TVsV4bvHbPOMMpXs23vErv3shSLAyuD9NnX+xDrQaWstnNg3svmdFBM8wOeCSPcOEnXQT76
zJm2TpAfqaIMkxOFOa6RcVSd5lPWRUfNzPaq3D6ONqfGuW7dwmLoPs020pc4cHtm2XsIkssEZ4Bm
U4ujFCS1b2sSLOmFG9Jgr55HULft2ZpWERIBeVQ3UZwjOdDeB0nb5TZgRIdguYODzLnNSytIx92w
kWLtZYxxt4ukG2M0MV+FjtLmIZtanaOotgHnpEmtVnGOeagoYuG2onxv0nFjOsMxi7GY0YuUwQ//
tQO9NtVb4BeZ2MpJfC9shkoC8DHq9yRM951uuKKNb9LJ2g/E07ZK9xbMzUM/xb5UKL6VQBosxo3R
5u9dYFEBh/4YoXQU8IiIf1kNk1hLYn7Kp9DnSzfhxlBjYNBCz2BUO+6z3gT8bw6KDZvBeJ4FZJlk
7NZOXdxqaewwdFH2ctHvQzM7DQquQgxnRkNC2iFWMSktruLMm9bq1NUYhByB1N8t07BKnXxokd4I
xrWeddgzLWy/PpfXUZE9cLs5WBwPzZTt3zkARupIt0TMbVMWVtG8KE1+C2Y4rE15fqET31QBSjMm
u21RPJq52EVTcBAG09RA7AZ7wY2NG9Qcp6pzjm1drsTS8yqG14jkdZ7UraPUhya2IX/AjDNrLwT/
G+L0lLV/WoOhVo8BGFtNnVOgGy+rgyPq4HUhhT7DinVokZm5xKMkSxVTWOmRGcGK7AsoiRZ20Dkd
sCV5ZbYErUDRFhp2KrZ0yuqBTgSehwZVdJKHPYMG9n2YB9Ho2lm0tuuG83BNj1eva23klTxlwE+1
nbmGzD8PNlvXtEOlvHZQ/AxLT4S2JnbC17gJ6DUav0zf8zT+cHLnVpR2vwr7wG2As0zNeOpt67dR
h196mwDWhiTpVN5cVzibKDsEUPiK5jsjg8UqPcGt+ugz+ZgZ40aL1WOXA2kp2bM1MifrObIUZnmQ
w/G5jtlDSjU9SF3loXRyC2pKMH/Jdn4/xbbbFdNDlFuIBqanrAKRCZqnWZk8eD6gxdiPjhySMryd
qyHe5QM7bo3SynG24Yh2TTS7IVSfgvxXzBi21qYvkWJcpwZ0lih5+ynbdA5mpEFacwdFvcosyc+M
7NaGklkzQM5yy5/iYZN0wssk5bZpWAbYDzNDtzdqNn93GJK7ktMVHig5TAqofRwS0JfzHrFwzBzM
qAvIQC0kxq7famlzIwFPjPRCC3xdqcNTXVjeUFu44X0GWbXPo3EbZ9lbW8KLxS/SlbrfabVwCmR2
UwJ1MmqJ6vhJpzEyad2GwW8UJm4zoQGDZUy5X+VqtJ4cpixD9ms2rBurl9aM7jwxTjAWF4wz/gxV
ZqdCQ+oA+F/3zR35Wb5tEFRfG7uUR47lMf0jbFpQzQhYtu7tY7Mwjnv8jsvKeNIWxL7GY2GQjENj
mneVJu/jKPWt2r6RpC/o5iuLE0bQ2R9hhyW41B603MbxKaHG0EYUyIeGETguW2l6dZ8o4h4C/Uot
KO3dpwEelJTdvFJSkk0zAl8V8axNj2NoxytrxKEnkKaDVTaeGYTv8zSdhJ3RsnGO4+O0hnGlNAz8
J5qOylwlDaPkseEwgKKgijZJpqyFPiP2KzeSGh2dSlAAISqlgePFvcS8ONsVLU5k2A/U43iXk1kU
lcG+zyc/4k5G22RebALpVuoh0IxwPbERNEZucfQqud68kadFqcBcdoWyCLqKc5smmDFaSb0ZI5Sj
hXHoGTm0Zc88vS2g2LcbiPDvc0G2DI5fW7Z0a9VLuE1AynaNMGGmmfCCsAmek1+JI7/D8jQZuGVO
sDNNbs9IfxX2d9srW6Z9bwh5d52qvEKgXscOMLAynJwSLi0dPkSUl6hud9lQH7JYu6udakC1Vaxn
K75vE9GgVcC2AFpJpzXPMbsccxokVaK7A63zokbahxNqPj3yuv5VERPYdbRupXZk4KB/t8q0NgrO
e3O2z6CP4ieyHzP1VUzWy5wGK4IucchLPZsVwpGVgRGYs17eZ629tx0cpFBVchyHjwE9gDd/iOTk
Lms6r0jZRAWDf5r005jnG13Uu8gKd+oS1GTVyRF2mZtn48PcdMw88n2pIj8a6h2xvdukV9xCiW/K
ihOo3gd7U5G8pFV7twp78LkQSAyd0VjUPEvF/GhC5WmJE69N5ynUot9TlAPpxJuGg4WlKdBArY01
i52EilC1pF2BHk0FOepmhVaAASs448Fo1GHVWcU9Bs8rsxTbRG9cfdRQYZJPlTLatfvfbWrjR8Yk
MROsrpSqRg9YG7Er3wcVxA3R80Plru7Ie83GW9pHMAPiqmb6AqEfWhsLlqDUj7XZ3itWf6B/OxpW
4M94tOg6vMYUaKnI/YRhaCxZriUNt5YAPo4HfgCfchvCk2rtoxYH+IgVSJxeHvPfGjp4Cyq2MbuZ
AbJqe4auA8W10MZNXcle5VSQVKrixNre13mde2oavU6aiuwm3spFC+dee5jg3MEEEg+NzmQwrCSv
t4uDEU3gmubgTkN5a3dRfgt/aZdiNBPVpi/V1R3MvhNyhm8paX/XiV6wfCawz7w+JnJ60iXb8PMm
vwnM9LHQ6m+1Rd9k5Ide1W+gRnFoiqa7ZlL3SIEtvs5y7WjxgxQ0u6lWIHkY44ETw7oyrS9i70sY
cgUTZs4fOcSYVTm3z1Jq7/Opf4MhGK3akAzcZopPmTy5gwSIwcDxKZYVZYGA3xi5baJJ3jWzeZNP
g8dYn23XCOAv0wWoZfi7xH1ENxJc9mSYxmiHdIaxLTSVCrGc0kvfAzwcSxHZOp2Nr76WjnmWfPSD
9qy20bOK8mIl1S1CHFgpcZfifV5Zxabo0dgmUXmX1uEtzAexzXXlW0unr0qSn9RB2cQIlHMUEdI4
vbdZfDcr9mZm8sebZOpdlOsUwu4qNSyokKjqpBGOGxlUN8OIBNqk91fSTTjWD0VGM16W00s4tidI
LDKzr+iFwM1nDr1YzlMYjT5C28nMP+rh8pRiT9y83wkVJuvSinbW3lqOwor60s/tmvnFU8EkROXk
W6WIJCX1ZQr0+TAswtpKhkEajg911yGi0p6oT+EqQse8nJE1ed4aKUQBWWWSn8kQqygmUmAetdl2
GbuunR7T9WnSXK2dGIlHbgjBSwZcyBWC4zP4sfXwjinscCTuey0V2aZHukjaW+IbvXwTBdRvJ+hv
h0g9zPmiQ4joAyoTirEpw5HsHyQhvACujV5xnpztGaL+VNJzl3fF0uRMuJjydUxu78hgJs74OAft
U5Qobsuwx6ssOJhk5a2tCaZRM+YsCsU3JCNfJ6iUVvUktkJKMFjLbuWh8uGbJ59KWH4C2OH1rub3
iKtpf0LYJNPWbM0tIXnWbpD1D4jqxHVHwFxDVW1ggjxYavGnm6AgygwuMLhe6SyidlY3SWg460aS
U0LnEqpxyZos2epwrwR/0mPpvp9/GyOgZ56x9fZS+tiU+WM0SvCyu+e56T0JSHAIoWcZA0ULqscc
Sp4CX4OmM31zAsAOs0/unGQA4ZyaV93Wfg+Gsu2NaYu09F5JTLccNS8xR27FeUDk8CnG/iZzaPDl
ctwZg/UMYeGj4JuEmQPdfq7eVE07NEO5LWTqQuYg/9aDm7LVUbEhnrea5iXNzGOfweqyUw0XxFT6
sBigtZx/WPLwe1M1ehhVtho7J244mnFUHl6majiQeLCeUhM1mPZ71nqviPHDl0kMwNVE3bQhUzY7
o8J1xqkuGN9IDmBPZQ3HOWMMEzb3JUTFsIUWUlGNqCEnMTARWShW+DMWa7ltORnm1Xc3xsMqNYOX
OIx/61OK+nXwC/DLVdswYcqEduQYgei3cg615MAac4a3Wurs1WhK2cpO4z2qY0Jci9qD2/5sjtqt
mtG/QJJoq8IP5GCH/SBetE5kAGZw6lV0zwQCMQA03TTsD11kP06V+buQ8z+WroPF6gWJ2fYiDtPx
KYhLjThm8R1k4lGzpexOUkb0y9JCfQB+HkMVSnureVIKIGdZk0Wf22TuPDcpm3NOsGNfwswnhKxs
niYiICNq2irtGiaYZFZIxqZUC9NtK6hdJCTsq4pNVG8YvrYTtgVzxqxI024TE11Sp/4mE8SPJ52p
EyzmvoR8kesAb05RM+XpkXrDQkMt1JI/oBHPurCBOExw/lLEU2vI+85kIG03X3gNPgJYQg9MOl9p
l5k9hxSEi9ALE0q8btV3ml2fqiT8LJPqGbsG8ifgAKyRFYnNFGKQ5mjwTOesfOSbR/POaLWSa1Cd
WXtvhI4hNkOCOQFACtKSY2r1JMdQIzMJYksUaUeUuBEA8cLtsaY/YmjIvuiSj7xD+2y3qBP0qnkf
isGkRI8f7EAGWWiyRlpZ6tsihag6NususkYGbs57Dgt2ZajqAZ3y81Atsds8Z2NilN9zd6RrvKUm
PNjKQvgWOO+taBfa8EmxVLQqiaCBq24pjPtEOEcN7z3HNLwkGu8YVzmIgMR3HJQvWRx8irb9ROsg
1mE/PvT9kG41DTMhAfm37uuDFnWuINE9wf/KKFGTm7H1YgTmoUWoV+QvdT79mtXpDrFIu9YrhRJu
hfSIyBKrWAagGMHphlPm6EfEgYgdinQjoZmMC5WZS9oe8iD7TGnJ8tiu1rOAAQnmd0/A95an36+7
tB+htxG5qiF7b6mceG0kx9bu3tIRK+GozA8Glpm5LR3TythYqXZ0OoaEqoJURrC21Z5kdNvo6h0k
/1PKGQtIYlsENaq1fGtJHQIpQf0hA2Z0KttNSgSFY1/uYXXTv1hftEU3nSQhnmOMMMaHkcFiG8NX
Sp3DUBZbp+ig004bOdEZCakC5CIENpYOyXLYS/XkPWTFObJT4avXHCu2JxyYqRQz8NOYie+SBFOY
q7Ub6drs5gXy/oIccyuRXLOAlr4IibuwRK+ZVJw5Q42nYuXePIb3ES1bl5oHy7IhQToGRWYYXd2K
/LaF9ZKpzkNTDWsh6DTzxeyA1/9oJTme7p29GcFj4T3F+WoMU+Aucw+UhZt2HD0OeVG4IrRfRoEX
vSp2STKum7J7CYdokyHT22ZZbJ90pVijj/QZK7rZzDnP0FTTL0iwcMu5ORqNdLDJYHAqE0lBb6z0
CLKmgOK5Clu23V5m3j6xb5j97dhJe7sf34OYP2q24EI58iPeg0cxxXdWbX3M7PZcwOSgYPxOmnpv
G8HzKJSTrmGZoXLmsWnLRdZukgByew8Er9eyp1bFQ0fDNI/WI8ABpPDgCYznPpEKptPxTR/UsCzz
+ySuDrkBuiQXt4aT3fVp/igWeIsw2g0H1ZOopmClQgJCZnvQbUDBYdmS22DHzAzVxTTeJC2zlkZG
Dao5GyWr7sKo58wVbZ0EopyiKneIj5/kTEYTRaGH7+07GlMu7AsKBHm4P8nTQa+do6yn5IYuaoEC
S44MbDcMOHqMNgTRqY3blclpx3R4+iJtvoM8P/Z644syFJ6qQMZzOjtflSB+bjM3u5A93osrvdko
MRWkSjxSh3qgVXMUW3mWMhBV3j21izKLZAv3FTtxph0oIWpyMMTJYYubLcxeUnmZSUSIKaSA7l98
23N46jGud3VbbDSjfeyCkty70FrjaLmdOwmlfwWTiWM5VFDpTRLqV5Mk2MbgDuCOQ36nxln6APzM
cLLQ/T6C9Gg3zHbo4PRVbDKKT3Q+2LZQkHeXfiiSvV3ldw3Yj2yb22UT18ne6TrGQgVRAFHpWcxp
EgvGiq47SyONFwEGx2QLB82nObMZwqECF4SCKuPomkX6faDLr1lIv2ZM1hs8nr1q9hu9kJ8dO9/T
dNB91DicmQtXvRfygbjYxE3lAWs6qfzK4OWUbZrwNeC1wiiLUWK/meyBUOKRDVYTDIql7H4Ei7Vz
vQK6m4k9qZH/hXHxNqiN7Od98isQ4e8C6de6MeN9JqKjPBqPSJPudB0icgZRPxbJt2GYKwtBg6un
4S3ut6abpPF9TjXW5+TeCrHFKJu9mmRP1cwRP68ZK88ozYrB8IxFS6mMx1pGqaK2zXsCA17rccgJ
TRjHmhRyzpM7PjyOh7E5vquFLdY2TTTuOiFtlGTiybJM80Q8uImV3rNP/yql9i2aoaOHjSflKNG6
+mtg3qVYHFSSDu4ol2EeqxwVUSzZKAy7WwFnuMXgpIkyCKwtoxLZ48TxqDcT5MjI0xQGjJrT1JCz
p89MwPQuGQuITLsZaP4GpbmZTOJPKh3tQohdQFGhHm4CwUOvIf5CfeMvDV9FWQk2ldnc2QHGnrUJ
hlJM0W03wBmbCvVW7pZ9LUd01DjhC0XxPoD6YoKWubaEoLKYQXjaCAgq6AfXwuUW4VAEGRa+vqdj
TrXmyI5dhS5zrhyeodk/2L1+IiNj341V4gLVQeudXyRrfkUcjqspMrIiRRgPPV1zYPON+VMHN8er
6pn5j/w7VRE7d8l+aloCvdLjkOGiPBt/BBLlSjchFOG9MaBxi9FuWcCNqd0il+FkwPEAVnCrPVdh
cpsrxWZup/dAG57Is/oQev6ZsB1ETveHhtd3BuYS+CUZWwvyqtwayEDTpz6e902TeWUrwX0nlNfq
+PTQfIbRlonNoqIEAocXYExMloYkuEkalYBOJkGo8sNVZkS9348NJK9yJOfOWE9x/9qkiOxT4tw8
LdaW4y0MWY6ungJJbE6RYlSoEVdRKhKYX9bbLAZwPSd8G+v0SHPgF0aAgWV5j5GlX7bOp0y3sFKt
xOfYBgN37rZNkj3KFQaakQl2o/PS7Hy+daparJQe9xAzT96Zc+9hRd82Oh8ICO4+xs57GsXeAbhe
mWp7arB0bkLH5aS3tZEX9bjmz1HXbDXsRleWKJd18DqoBP4khh/rKCkVU7iKIXA0Kd5hFO3bBq3j
PDz0smk/YjJyV47idyaKm2b8LPBLQd3/ndThC/jgy+Lx0s3D29g2f8xKJuMReEHmJAdJL4OHbmMC
RdVY1QPJbGpePg5Q9+tarAWNrWXk27RU5BV2jwecCG4TCCczmL6OuB0FG7zHZjr0Q58C66ko0Nsn
U1dXYWWfWqNC1qr5Jp5adEf5u2VpbG7JLytuss3PNm6XHJrP46PVrg6QyasFKaWofb+n52gtuelO
vAQfUIqu+N39d7V/WMWdp0c7s2Y5Rky2xbApT8iA/HBX74r9dRf+Cy6Q5/nRQq0jgB8c9YZIX0Wc
4LGhI6b+68pTWoz5/vX3L0Z+f7lZGiZxOcXYJdtY9tW9sYnh1sKl8lhc6mbJZix86Iw//9gFK0V5
MfP767ckQCwlF22+jefki/EWCMDUXPHNvfSYzuwU8xQINpqw7Mvap6z2+wwgA3D25z/80sWXG/rr
D7etUm8Kg3egDZxILFw68AsSVy5+8RM680zEu3KSpA6bxnAxsammdj126VPrxDhw9Xgv0AHH1XNa
lIeodK74J6qXbunMQNHRh0IW3RLJE45+2pZe4ViEjyIFmZbNfSAzHtQ8vhfaSNgb23GROIfWUv2p
A1kxaWkHE9x56g+56N1lUo4iFZWSvgpVgzMLu59RPklF8DygD1r//B4uPqoz4+UA39ByVgm5E5vw
QffCfbsZXhpc/a0rdtnKBWNJ+cx0Fce4MBssjCXl+2nfHOd1/t+iCG86rKKggaw0T95i8XAl5kn5
55qg9i7enX99WiZmGSSyGMVWvIHMl9/NrvVhVk5/mGjOLpZWRN9qv35+fP985/zW4p39129JoEF0
y/yWpdyp8iE3H/Tq9edLX7qNszJS2opjKTKXnkmaZK8+1OBLP19a+WeJ4s8+KxtNKNuprNKT25WL
+hWB1CZ/FsgS+lWwCt3svnjWtCuL8dIjWv79r0dUISfE28YsUIt0Kw3aTUuDNHJgvHIvy/L6f+WW
ezmrJNDoi0qEPCdHxushxLE4705l1x4HbONQzCuP9Wz5cE/YIxFtZY50l8Kwvfbzlx7lWamJFGJH
45lVH+3yk7aet/AXCI5R/kvhvb5n/Xvv5TaX2//rMaqQG5DRxOUWRQ5Sz9gvB+LazCjaEmB4A51j
3WI0pFTGzdwLaJUsN6f6+PkZ/9OClt8+qxFjrnSBqPhtfDdS/bXniEE63AD3wcqv5DD+s0jwE2dF
ok1TJjocbLazRYde957S3in1Qtxx/J9v4p/WvWTQn5UFFVl0JScOz2VgMO50J8PAnSJutR2M6K1i
18JVp/nBsJLh2jK78OmfZ2JjjVWpkqySzGLBgW9K4yjh1Cr0GIbnbB6iKdlhDXpvDfONKevPrYV9
6Zzh+FmYgRulaCv1+Yq3+7/DT7j9s3KiiMRGl5mW25foWDHBjt0lDA05hUdtROI3uAzOkLUjXVoV
7rXw6Auv1T4rNIjZ7MaUjWSrQOSTUreIbsfinqQl9+eXeuHLtM+Ky1SFkmjTmSyGFt+uvsZ2azDv
wzF4RiJxsIUqru2TF8qMfVZm9LlPOf2YQIR+uCUx5muCseXKmyUEZfyorzmUX6j69lk5mSfbMSyT
BzYiDE5mv2lH7+dH9Z8L+T8KpX1WQexUF3Mdcweqj0XcEgrVrfrNvIrWKiJzbgXDyDX4pVl6w2ba
Gtc2gEvv6Kx6iF5vJ3PqKND27EcGkwLzVBR3cRvQgr5fublLr+esfki9IXVBQmui3dbyTn5J945X
K+vhO/6jH/NH5+nn37nwPZ/n3pJOYw2yjE5Ansqbwg62dPC+AllkHOO7n3/iUqU/T7wNrCCoErVe
+p9wi5T/0QBn23We4jV+8gXz6H/8nbOKkJQpYeOYim3Nd/rUZpd7TD5fLXQfT5qHBfWV+7nw+s9D
buHwJ7GEvfDW6fwpesTm+NAjGig4esSJfaUOKJd+5awQjKrs4MDXF1vzedwP6+QOy+Fb8brkiBbf
0Wla40okVrgvXbmrC+vUOisHGIsDPkdwsCddXiuV9q0zOL3yZi5d+6wGZJBDCewheV0xHgqOsFb8
5+dXfunrPasAutnJUqEt/XusogJ5Udrcg9OjRteyhS9seOcBtHHP2W4SdHU1rDOMPaoXoW5+/tsv
PZSzBT7D3QMfkAklnHAAUZC2qYABP1/7UstwHg3LnLGyrawj5tSV3ell2RURdB/sWwxVCAPLvq5l
6ihL0ftHET5Phc1sAcqVMdxg9hn5rD9YqljKCubgQ40fVN6/cS4BYM/uo1n8wsn22ld18SbP1ns6
qEUxF3q27d5AHl4id0lbrbzsRd4sgY6IPtc/P84LX4F5tukrGjPlaGDFD1nzp1ILmuxKgaxQX+nw
Ll1/+fe/jsJhVs86uzGx2YV1LDTncdarfRfTXvz891/41Mzl3/+6fh1HfV5CKN6akhdC5jDw0vj5
yhcWoHm2su0oyMXUsQCLHJVM+jl2NdaJO618/vn6l/YO82yFV6aqN3bHh6z72qZ1x+cQ7Ut8rHf2
Ae1AcuU2Lj2gsx0dzaNZVzU7VBh+58YWjs/Pf/5/iUz/Wh1ni9xsMKPGwmL58/OTtJJvih3eKxG2
VaTORbfqznpAKLfTN5Xn+EtwU3LIN5Wv/LI/cMH06w9n9z/FxcrOeVysI6eVbWsFH3H0IEf7Qr8y
MbiwUZ2HxQbR6MB/ptGZrAPD69p+rdKnObmpleHK8rvwdoyzdY4dKchjyS/0ziOmP1K+//ntXLru
2bIuxzYIioKXM+Axb8hbBz7Rz1e+0JoZ5wvawKOt0blylhzz6EmRnubxWM7fhXRsLV9SX3/+mUs3
sPz7X+taaRQ1SJYbyFW40H9w5P7frnu2quW5bWzcAvnz581UPIfRlU9FW1btP5aDcbaaRULCI0rs
bNt21WtdVveEXsCJGXACCgOgnrDqN7VUnsbZeRCp7FcNqoo4GveTlcJjCoIXUKjEw/IDe1AV8IpZ
Oj6l8J7gLgQNXWcb3QiEVvscWpI12Dh81PeSY984SvBsSzgZBEX+gZTlmQ3X+/lpKctb/dddnVUP
Q9gT8DvxP6KuHnu9eumU7NNeCOiVAvlYLW+swPpjtYCa2vDLyfUn1dGcdQtPO1tk/HiDvVz5Uy49
4LN6w1kFOwSdQmY/6zRFvS954HvxTt3kG2nt/Pn5Z9Tlcv+44/Og2QA5WG4tHwgicexHDLxBmuJV
yaAFZ0PzDCjk2zUUWK1/I+4lI/4GmWujWuCxygGg7Zbo0vs0lP1UR18m5Yi1eoLOsPz++Q+8sC2d
59WKqAnhFrTZtsFMJMMOo8bBfFKf0fddOZ9fWHr6WU0qSgt4OGFLlbJNxVWNsL9y5UvHGv2sLBUi
Ktu5UnIG2JOXeyVMhlX02m4cssOgnsE9R2x6pVBduo2zQjVMuq4EuQx4W2KfLgeePTX/W3XVz4pT
MJlcy6Abk8E4cfnCl/rnl3vpbz6rToGpZ4aTkLuHPuahlSKPc+Xdz5e+sJLP82chH9qjo/FWZeNQ
TX9mRsl4Wa1/vvilo7J+VidMLQIf7jGfXwLos3Xpx77h6xtcLff1lQPHpWdztv6VDLNtM2Bhpqgg
IxBms6r8n//8C5c+z5kdajtU9WUXzvr8FI6Tm6vxzc+XvtTsngfNxpgYdmAqydZ+T+Fa7JA5rYrH
YIcXpv6UHzEM+YUd4N7azVde9KVz5Xn+bE78RJYWLDJcSnw84XwT9QHzr2ibbmxrpV6DBZd68I9K
eZ4fK6woLvoWsECZSVURf2ZoILn+YFe/8B648mGZF3ow7WwVY6wQD2rPKh7g5O1m0w683Cyfu4ly
rAw39GH3lTk94y4Ze52EwZtT3w4T7X2IWRXOzCkFptVGiGQ2XtEBpvZB9xtHB6xTdTjENmPVulgX
Cm5itTGAdaAWkoXfkH/VSz1KAXObhyPiA8erGLnmTrydQ3EM5dG3m35b9tJbqKIFthO8NfErxAJU
AsIc8vQLMdFLhXmpazLADfiqcABYK5GMMNKE6a7pN0aao8IdC/xZqvcoZfUUJH2U5q7SQO1LDfFn
9j4118JIL0FJ52m42F1CvVRB98Z71IF+sYk21WG6E269+28PvYIPXCg12lkVUzqdD16TwOy7e6P/
o5S+CZR0ZT1d+iDOzllonHDxRJC3xY+XkdsmvSECS3PRGzIHkzb/46+c1TMJ1bRuqlG5RXipquTP
TJYGaQwLdpNZ8qT3nmHCkqvJeeqG/lEmRujKL1/Y3/9rt/46+MJdM1F6LhRcf8IpHhHEOlvbdwqe
wL4NJX3T/DY3jfs/5rjLznkErhrGY9KimsXA+yU1Phr0t8E1wO+/0+8/asR5/u2gYhM3zWO67eb6
1AeC0GMzI+1NGiKvaSEHxxbafizJuhAxjtO7GKC4yFYKv7TLfecUv5LS2JcGZKY0l7EJz9J+1TQ4
BZG8h/nH/CsuR2Iz8jtDNz7qDoViWGkfmi526QyvulzyWXUHSXOJ1zdGuLGEsb0oP1OnOgQIIq0p
Pspl+keamrUI+mkzWxjD6Zqv18LDguS5wnEaWOgGRbJnYgnUT9qz0WLnnNcIkAPlf2NZ8B7O9res
jGSox226lXSybvQ/BgpkZI4/f1YXluR52mlPDJxphVaKbeE26u9ktCjW/4gbnWedIp/KMrUCxByH
zCKlp0dbq33F6rxb6vbPf/+lA4Z6digFt7dCWQe61f0JJCzZDNZq3MwuPnZ7bO9+/pUL5wD17Hja
hzyj/37Equ7loPJ0FLQ/X/nC8/+Ph/LXqs4iM4RtQtWqbGffQBHhgE2ynXKlahgXqsZ59LEKwbYt
BdcfmtaPcf4LFRMtIg0bKQ4kAo1w+BokFOnalqJHdP94miAwnqU12REFmg4yLiBUlnjVsHYKFwmZ
B6E49OCQvSrqSJyKOjxkDW64ueNoWGmhcBujOFyNJR0SAk1bZdPF4sYleecFyx0EdhLC7wSzNdwr
jEFxzf/j7MyaG0eyM/pXHP2OMRJIbA7PPJDgKlH7UqoXhKqkwr7v+PU+kMd2NUcUHT0PHVOlEkmA
QCLz5v3OCbVNBLyrlaRovQk155i4hGP3KhSpYSwvSvJzeNGfLTJTTiwvyEFD/BKbDtpXAJBGUTyC
9QSic5ryvv5eTk2WjlXOoSS46g04o+fJUrBEPbrw3GZPmdedsWKrr9/m49H32Th49NTqUEMMpc/e
tQxiVGflAbjUgxobN3GYP9szM4FM7iLyh19CmSRarZQEn7gtAmtrQnsZdRRv5dyH5ETKyqY/qlcn
dyxox1RTGztMH7mNSoSzS/p1BLuqtqtdk9DY3hVA8pykvpQ5pKsweixT7VuuMQn5+sg+eho+O7Kj
J2WSOgZuAD3bKqDcpabdZTNcP8+1A/kht27lwS6iB2Rz8L3VcpnrEnFAL1ZRYq/CIJwzyZRMfhq1
/k3R6wsHXwIdzQePLHoiJLGfVr/wIlpxsVWpPqSmod5MeupAq42fAc1uAg8UjVADohJqRn/1uLak
fjv5xM+DZmRbfgQhFbGUGmyPnuR+IzvcBXadI201vOu4y9amn76Ug3WYABvGpFxwD1y1Uf9WC/Jj
npTfIM2+p3n+qzTGXdwobpCa5PrZ3qsKWB/2eNejChAz9Q1gXkkoW7MXY43MNOy1RYhuYTEGDqwR
wiwhoVVNtXmJ9B3M2g0z6ItJqMQiuiuzl3e1l26yud21NeyHJhneScxcBE5MPA3VJFBOyMbm1Zyr
CWpFug50p0JM7SKfBbRff6cnBquPpcxvg5WukgaFUUszYbzW/OJxaoOriJX6169+aij/6D377eUJ
xBm1Hef51rIL+kcc3V84DjFBv3uIeiVfmjBM3cxUaKeVCW2ZhbfMy+nMUu/ku88H/du7RyVUtVIv
8o/to+Yho2e1Xcc3xf78jOrUoPJR/vjtPRCkT01VVfnW6c1qoUBdXPSEHdyuYyUCMMA10z5eypxJ
3TD7JUq59dTmttdZknx9kk88Dz5WAL99AjEIvCGWmsHoLLVFNgwXZq4+WVryYCbauVM5z0w+ufU/
Dv+3N3EalYd908ynsl/pa31r7/q1spE0CP61ozgaW2gMc2RZU/IDrb/OkoYFE6tox373hPL29Vt8
1Gw+O4ijaRf5GC9QAdtvGxMGrHOrysNgKMuidpjzQwocS0KhiHiU9G4yySBBoTDbmtRHsG9YzU+P
A/wdX2GWDhMCyqBFarexknUuruP8UXaPiZ7DjTO2aTcQqoUuJ/etTk4qtNfh9BR0xJPpGJ+wz/Up
zfR6uKzz3dAX0A1gICTFhuShWzr2uanC51/accc2+TgSf2GWbb0+uIJ/u1ba9Bok+pkn3Ymx47hf
u4E831X+3BDhqXuHeIzETl6l4u7M12XMi8hPvi/1aCJYebraJFlGWhlwcBV4aw1bYSW127qn6Mxj
BDgI8QJ1WCZYum/BA0Mca8xug/BL3U3wAxeeqfpuEc0tjkjULyeDpUlrTTTTdN9TvXVYrFQ3Qd+A
M8uX2mTcKI11TQsM0USZVUth+u+2pj+1FRpnw/gWOsbdZJV3pRn9UIYeCGGLtaD1/ceWrZKVZk+P
6pD9spk8sT9Wr1uiIeSM5c4JsMRRFHiMlY6m4sh5RWizawqFfBz1DavBoCF7KCrOvU/PKnZUiQvb
uCujLneNxMG5EtouccZrRwhtoXRQOTmQK0RYO08rnyWIg5XppPa6i5MdESOCLYDmNwB8SMp2EhKx
PTzbuQfZW7flArV37rZNHCCTGGibGtNvHSYUzw/2Dg9AKwruFY2giQ931uxfhqk5hMqAgGZ6y/ry
MSjhQWnAE3EavwZj8jikVOqUJFc3dRnuBp+Br+5qwOwtazjYfEaEKiBKReva6dxv1ua3ip4/jDU7
hoP+1lpim9pipTb+ltjedaf0uMbZzgTvniFD0PapjUlR69MLzHsPVoo3gnzdy9ALAZK9r9DT2Xet
B87SH5P5jBO6L0LWeWl+0Yds46kVdAZLp2qDsycDzlVPzDM6YK6ThWELiVMjc9LtNhykMURM1NwE
Tn8wk+l2MJubyDCf0QK9DnAIiAn6kATGm96o7qKm/WGY+q3Mml9K6VWLWrTf6QpliuKJm1rxVtqo
aRsd3fu6KMM1vhSgAWp3QCJwaESlLOpe/agMLdVqZm20/mMjiZRUVvZqVOEamMBNm5m3Eq1tbI66
G/g4BjNk2hGaxkKA/45awD1lAxhaQXdABEfRhms24umqpayBgHCb5WB56fe6a0Oc5TyRgOaIO8ez
jCUCq00RZfBM858FMSe6IzErppQ+grKIXLIAOq3B0YVhlG9GaL9iLWXuXNXvBt0DuBqL1i3agEw6
87TIBnzICVCWuQUyoYr8PQ+NvR7B2ijwfZZh+U100EoG+xfApSuljNkM74O7SmRXVi+shUXQB+ve
DUKtu4T7f6kCQSPyle8729z02HBJ+oEvmjHDCokbN5BNshg1eLfOzMoCyAtD9EJX2WxL6Mjvccc5
8Hvcys++Af5Kl3obfsvqIHan2srcCvZAX2V7SzF3UDMvHTvctGJAqmkS8o37ZSWmQ+7V92En5xAA
qd6p2UQA/DNnovNfNm9Jnd2Xfo2VFEfjNJTbycEpOMn4AZcKSoYpeVaq/MXwhqe2jUlVVCB02NsB
WGffZVySha85yyHleR2KLTfMN6OqtlMwvbDzN1+RMfj07CaIrfdBoxBSCmujC/Jd84gi/GQ5tJDB
E2V6Ryw5bSfVuYgK/42Q6tWI0WCZ9cNV3CtwTJ2Z/T4RmO3vzam5CA1m7zCww2VVaXeyIzrb2wV1
TgdQSjUQi2qh6xeiqleKPV0Oge4y5F1Iv93lRfY4jvW61z4cvwC+guK687KXrqAsoAdvuoRdI/To
V9bwfzyj3zsWMVsNVrifu5rZ35h189KAgtZ7wCOD1ly1KoBdzNhelFDui2uy6w0YJ4tkqQda322E
ePLL6RA1zsoBR4nDDfoMSepVAfV/MbbZGxsTvxoHcSmiJNXVHOwtMA7wyEQz+qqankioigUAV2xY
8fjstB7E+RKGvBbozSKcv8TS82cY4ZNWg/iF3EDkDU8HXvTuotJGnMcDoI422YTRvNVncZZqJbss
JgDBxojLzoEhHKw6FWGz3blUfilzyUujjm+sPn03tPqVJ83AtSsvPdO8TMFWOXm4V2vxDqt0pxYj
NSp4thViaVvpHvwBGm4V0kDRjq+BCeiIB+B6dKZDiS5yheYBYRaLw1TA9xMV8iuGmh9GwcKl8sjf
IgXxY5QTDBx0ctO6CsBZLX4Krbon5b9tfX0fxkGPX7DlYQGlLZNrMLqQE9KCLSnCmgLQBTywzK25
8iukCF0XLzp0Lu6QZS+qrl4Us24F7q2/7I3sWzzGdIZ41aGBFXympnKinG0f96HD3Iul09LBBlNr
+Il3Yx259q6iC2Sp3PLc2P61rSf7uB0dMZmotLlhtcJNnhX3cXtmtnRipWAfd523RgTptGY1Yt42
l3I1beVOu1ZujWW8xrt7Zhr9sbL61zkTEo4/r3mGWniKM5Y53cSMT+W09Ldiqyx/TsGye51+eYs5
Q/T/yD98vjCwjzvJnSlVmrGhJpC2Y7NOw+ExbvFMDMWLYjEURhmeyPJmtJtqkZPrPbPmOdGRZB9v
y7JxTRtFxDZKsLNvM6w037I3HzFOs5K/Kn+T3MglWLZnJkiv8eUc+5jVdcnWgPsAx+aq7BbTCgCh
67vBuSXS57NVW85//9sSKfKERCBnzDvFhF5ryGN41HW5CepWdZvEst7sdiy3RVlVAHgLUttaVx66
ugB6GZlA/x2cQ19PnU/NzI+KmyFowDbSWa0V8ilKbwO0qfJsDfij5/1fLzFk438+0J7N6hwWVbyl
+vQSQ6tb1hkzzdS8HAyN6qEEEE0rCeY6mjbivLmdTA4Zho4bq3xBsyjbkngoTOsl1kEWKH55YYz+
vUKNVFOr+0yUrwUgZCwdchGXEFHGPL4aIZr4NK9K8D8Lu4Pe7IOmGIpvNoqycTL3WVVCADCCg8jC
yzSt7lQk9bDheVJKY6Xm3i6sIhDuko9Jo06VXSY12Ilat7dYIdaFYQEOtBJWbCqZ6Vq9dEaBLtV5
rkP1Ep3kdsKSkpjIBTy9OFhJvq8gYifegPqqwWRGSMPRn6q83ReZsdZtAHRNla9jLZ/dav0F1B5r
NRr9YdDEQ6ZoN509s1D111GW340iv1Wx/hTmW5NqZy6DU6PmcQyVqpEJZGvMtyxQX+Etb5UVVB/9
O2BJV70AtmVffX3ByU9XavbxJYHfe6pbIn+bUDvMklZrONcOf+qV57//7a7i6afaPkL3rd/EYDWA
+Izd89cf+kR7m3r00taYN5HSEaSFoPs4GjmhDu018NtvvlJlbpdTuPON1y5IzzwB5iH4s/vmaIDo
a4C5k0ciTnpDzZw6uClEspamyhafbJ6GBsDY10d2qrNJ1f581kDmVWY68RSjbD9frzVYkSr9wSqI
iFEwXgdV3EFq7V0lJmLopLdawt4Y4QlMIOxBF050b/nitvfafTWNFzhQ4VvE3XOSJOeqySeeh456
VPHRKl3FbwV6PWU9sSvW4e3YL5DzEQd9Ag1xpZ+7hD7P0qrOcdJVkTlzIkH3Auu875UG3T73DlIz
gk01MmClNsGrytRvwEG8QDNZf/0lfP5128d515ZFvleOGrXPHiS3Hs0CzcAAKlq5tt1focY5c119
1Br/9cKyj9Ou6IeswpG8E7qnq/x1uBRbSGY/p721Ud1olR3OdXif6HCxnflYf7sbzQF+vVTY7o9a
0Je1/r0c2mvfiX8VqXrR+T5wrOiHH0a4Hyl+5MEVYomHOkkfzVJ9air1pql8gB6Yj//aOT560KUs
WHPQtHP1Va4b9a3Jn5BVsxW1d/qHr9/iowP4s7N79LhL2sGYRlL3W1lxR3RyOQ3Btu+pKDnWrs+R
iRtsSOAdd7XR2w/VdXoROjSoGHuRy3xlw+ry0JapgydBX5aAOxIdZMeMTFLCjcm4k2dR7lqKYG6v
fp9U5a1D+dmjEJ5mzc2ISQ/gf3BABHVd69omkT67xgCEs1ghJpwVoLzVyxrgFXwpg5HdtDfWYBzK
skd3O6y7vgbmZWFObExrYcoUf3B8B4vs0kGq17MonQ0H7QKM0a6B3971ZekGCevur8/g5wVq+zgJ
zIZY1YGLyuEYsWLs1XyBIuueDfyVkrEs/fpN5mT3Z9/S0eAqYcsVUmUjo2VRqPm3OssmZB0OaxGK
SSvhn5tgz0PoZ290NLSmdtqkwIGzj7iGvp4baxprwbFs0vX442xa/sRs8jjbq8AbzgqV1QJbPU24
mGfxKJqXJPOpW3/EQs5ltE48YY+zmk3qYc+l3oKoWX+mZ+IBstPy6y/l8yesfRzOtAs9tA2KF9to
RzhzE2/mPQPScpu/9vJH3znr+zCXDhdWGRn7KH9J8G4WrLdpxIXTSB/oWqfA9fV7fY6RUO3jmGY2
en2vOKAz/V/+VXXJLjpXlQv3lQZXdZW5ROhWTFWLp+kpvCTx/ho+kH1Yhutza+ATt5F99LzMyskL
FEPMbfLdwcmsjYeJ1/HUpQiVMyd0HtI+ubbtow2SQahZMnac0ECJ3aTqbu1C3gm1OfNEPPHyxynN
XExeiUKHrHyI37uGtgNayUjPtXScOEHHAc0BgMfgWyGNF9OFDyAJbBRckU1iZWdOz4kxxjp6+lV+
rECF5A1w2x203l5HHVrjVqtLmt/1bV8kMGjrv9RZZx/nMx0iBpaKjnmry0vT24r+MbOfvr6WT52o
oyeaHWqlzQZCvg3z8KD5xnfW0gzO1UG3QN59/R6nChHHSUyhmqbUqUxtm3W/0ubVuMtWmusf+jXS
ldWcz1bcc/HsjyazT65c62gooFXfsA2ApNussdmcDMYXoNcrCRrQU/AmJWhMF2Hcfydtd4c18mqW
cXaxsYwa/9JPGvLPYhOh+GFCOC16xi3XdEJskigUYVdgEQCaRYfmdsCdAB/RVdDk4nWx6C11VmfO
2ImB2Dp6suDJSUpotzHQEjzLi/DV2xRrb6e+0dTma0CKkhWksDNhvZPfz9FwwlokT9WJJvFubX3D
QAhKbClDV9zVrlhqi2rp3Vnmqv+RnnnDj1TFZ1/R0eBCTc0bApNorh4X2zEZnz09frLiippr3j55
dl7TfJdigkyc4VodHIoBGsjMsoBFnYMIQtKHRF5jOTZUEfsskERdHXbIoi9poTB150bPJJxG+q/x
qsIKpGqZdytwwG+dV29jwZbQFFxkstQ2RRebO03VDt7swmMDRqkcjJOODQSP/E3Xp4ekNF6iRI4X
AAnBJNv5gf31AjsiO2h2Tl286vb9EP9QW22tm/0ZuNOJW/M48WoXVEhUnwvNCOydqbYPKlxuCJ1g
i+3izGL91Cz+OOwKyTCv21FwNf9EClDvx2X9GiwRGruUxW7ZEwxeh1WzDFbnkqcnrmzzaOBUzVSH
w8xY0BY3lfoim796JPNp/G09ErcCsHXboIg/tCttJbbs4qzCTYe3czEsbRBGAVa2RXRQz73jPKB8
chWbR2PnaGF37GKmNPb3fhVv80PxLDG7wudhD/LCW453X48GH92On73RfC5/O7Soq2QqHQBQcoOT
AQ5QSjaZL0qH04SMZmWtpqVgy3UxPFKvooWNWuZ0kx20RXEADHpm2nNqmDiOxmr0smm6YYE7SpbV
pbrq2eBdxAdzFzwpB7EcLyn4XvuuduawT6TQ7OOkrN6FaS3nbN3ctc6+WL0J1qjeFmLvcZDWe3Yb
rs8e3Knr8mgMbHxph7KgMDBLxpdibS7ZgMOIxjr6QaySVcnW2+4vzt/Mo/Gv9wqQVPFAu0Qtno0O
MmrbeRdjpq+HsXe/vmpOHNBxOrZTDYjsApgOetBLXdM3IRXvr1/6xMh0HJDtADyi5qG9G5tSr3ZL
JxHLxjDYNdPPfPgT08PjgGzDbKrspUd3umAXa/o5eAhcwl9ff/x5qPnkdvropv3tdjJLaef93InW
Vz+D8XIsdTy/7I31AD4t5cwRnLpbjhOzthpkBCM5BPHT+dZezUOqs/LJlLsF/K7YVV26ctkPPfOd
nDpj82Xw20FpcaG3SQ06pqF3IvbkCqyo1Rtn8kynXn0eAn979VK1Q10YvDqOJmcrBBRDU9D562RD
fmY1fep6PZryRJJGR3zUyXYy6Zyi59W2Hr7+vvX5Hv7sCz+6t9nD1JVEtxlI0DsQUl0mkNN7AMaW
wAk7spFqpUtMKQDn14TzF1Kzl9D/XZ8WE9TiVXCBb9yl1XkhUGGG2oXs09uu1hYGnIvcN1ZhU9xH
irXyrGmfTMlNp2urttlR1118fQinTs7RgNGppTfJjKga/RVuFtMAb565bk7cDMfB1zyAQ911RATw
SAyoaxW3sRSsciE03Pyvffrj8GpGnB4XXwI5rNpL583k4fX1aTn14Y8mE9Qf2aCBLrWVZrRMK3Wp
Vz/YiInMH8a4+fotTpz54+wqWDWtLOfge2Czl2XnPmUzlKRfv/iJ20rOf//bbYV9ufLZF6UrDyRx
l0dre2qWQO7XX7/8iXH6OPyZ5Mi+6a+FmeLgCIp3ULS3o4/iJ6vO3LQnlsHHAdChz+lD6lk+Fj79
jn2QHZSpOHRSx4/iYO+YEEUY1Zllw6nDOboJtLzpCuSj7C9P3jqr6Eko1B9WUew7KKFfn7GPFOMn
Q8VxJnTo4Er7mZJsNUwBJU20kTbcx2l27eNe4UrYcjoXanWZZ4jSKFuONo1FziY2nUXuNROGSwXl
r420+mDaFg7IaW9q1VUUTGt/QGMF1UcM6YWFF9KY1aaav6H9G7Nhug+SbtspQPd7MmBFvSFi78aO
dL8+shPX8XEg1VPK3hhtHnpToqws5UW1ojMhnRM34XHwtLZSPMnELrd4Yw+DPyzzCMOgQV5uog2s
P3Olnfr880Xx261iWJCaVYtaq6i/Fc2rHp35xk+tgI6jplB5NfRDPsU8HWx/EpH2HJJk4fvpZT1g
N1PZm6s4Gmf+W6y7P8YQIFtE/T0tbzudrh9Ux+3Gl3T615CK/9rXNZ+G3w7XCZWEKBrlN0nZsmtb
9g3O7JOcuIuOY5qVgcGdbWZuWTJxSkd6p30qmemmpX/mlJ56h+Mn+WQ3Dmt4drsUB4tKuKmU/i0I
aUDRShoKvz5Bp97k6JnegeiXtqAGq0zxdQmHfTH3ZqahutU9NT3zJifG5+NUZsEFoFbBkG87bD3i
sUPsq59Z3Z946eP8pbC9AdEKfRk0Ui6iqKCRUGy0fDhTMvwY4z8ZyI4jmKZvDwm49FnvVG86WV0V
wnDjKtjbascuU3+hqIErM2dRY7lhso2naFh2iEMYrsZFlNHUizPzm41f7SoQ5bL3jLXXYvA2qNMa
aE2ayHvSy4j6lFbeIXXQAbnijLam6KmeW9rZRoJdFXk/Pd1ElddvuoCMjj9hIUoOFsptWtuuI5+w
UNR0oDTol1WBrH9cHf/+c/gP/z2/+e8Drf/xn/z5Z16MFVvYzdEf/3EIf1Z5Tbfff86/9r//7M+/
9I/r4j27b6r39+bwWhz/yz/9Iq//z/d3X5vXP/0Bv1DYjLftezXevddt0ny8CZ90/pf/3x/+2/vH
qzyMxfvf//iZt1kzv5of5tkf//zR7u3vf4h5k/zff3/9f/7w6jXl9za0AGav//IL76918/c/FMP8
mzTZfcOczN62Zc8b8f37x49M8TepWpRILWHYmqrPP8ryqgn+/of9N0NXHamqhmFLS8y1IuSa80/E
3wSg4/l/ui3QL1Bz/Z9P9qfv6P++s3/L2vQmp22z/jiU+VH+f1etYaqmRe+60AwNM7AJC/XPw1+E
baG0HFR4ulo2BxjL0VIambZ3cpQvXdrF66YpksvKpKG5jnNZLKuybi7aJEwxXY8BUs5UGVfdJORj
NaIsyYEaXma2EyHc6ObW5t5L0SQPTXcv7bHeR3T+upiHJXbp0rqt/Da7qgM7vCGtmTziOEMRPaIP
eiuoLLtG0Tg3vtZDYR1HevZD6Wn3feJHUP/nLMAij4b4umrrGue13vl3YT2UNJ4b8RO3ZEOmj+3a
kpN/5WAFdylLx7dKasRXGR2Te82S+ESGTkE8TosYmNmwuHF8v7txTBJTlbQQWE4Z4Wg7KXpjzrpJ
OnRjUWfLevLVe7rWvS1m+voKmpL/rVbb5orQXUjTLhTilUfx9a22jei6qJxyLWM7vSo1s8PuZgXf
cOAgNlYtD/mQn4lHkWO31UyN1qgJO6w2qNZrJVufDSFSbmWj9cEizQd/Z5uo5uve8G+oq0bbmrrG
Og9G/1rLY5ZzpSLQQ5S6cSMikV568Pc3YwRZbywz4zvtkCgE7TKijddWvQu2t5yX2vErjKsTiTud
TPmFNGtn7w9WvbajoLsUdO9+V7LMuoji0byjg71e8WIDlWTCqEnmUde1dXFXAIXF/AOe4nWq2vxx
ykS7o4coeS4tW93hrS632NCo+jiWsjV74b/QqdweegsBIDq3yXAnvUjums5Hf0pz08+kVeyV6MYa
V56JeZ1WLuRQWdJuzaCv90Y9jRvTbJO7rLXU67DLnatRyUuEM6A1qVNilR5rWtxxdUekfUoHQ8uY
KN3OsSPlpvPM8Ce9gI7rVykyt0xPBm/Roh396XtI4qpyROFe9/APigmyW5oXUJhz8pBdygMl06fu
ZvRYMrq9j5RjQZlSXTp6rrmJH8urJlVxjxsD/T/CGaODk5YjlmyRQhavYyfYeW1s3dh2q2+4KIIH
BNJsbU0q/XUgL8fvVTPRsS5pKbI2dIXzPGjxDjmvjSqDHb3uWkyzozc9++yU1BTIk7B2w9HHSA4R
heifTsPgdRuE5i8pi4B+ZK+pXYB1tHFnWm4tG5IKGm6nxIQjExONsVrgjwsVG+QuD7zseTCqGMeN
b8hiNViW2hIKTfJnJgEND5TC2mplEu7szAkO1lBpqGnS+DrQepWARReEu1Hhz8LrnJsgUNCYZhTW
MaNGRnOti2BwyUf7r4YOiGOcGAvSbqovk6qcm/gnPqQWxk7vdhYZgcXUB8GrKjCdM377zEo19SDa
0r9CbYhMQjVb/luPKQBBH7dUlrbNteymiPA0/rBna5ifwCpFlKt8ivPnIUg5srIwOHvqwIdStJBx
abTMYJewHn/WKhtG6oiNpFpwLtNnoSTVMxyR+r4qxrBfQp0i3a1X6ngN9mPIMT0meMqmsO0eA0et
ikNG3ZrbzSoR1UIigTnI86B+pHU3QoOB1Ixnfa8lFW0rTtQQW2oJcfs4G9/6SjONQ6ppko3mniDH
sqmE0Fe8YDh992NvPqyPr1iTNJutCka9nIb+dm7QV8b4uhc9c+g0QGJ1j4ehRovraMq9aoXxi+PF
eoENt6pefKMUF/2QqTeZHxjX2qiKvfAKf5x3gQziWcqE1lTW9Mq2FcuxcCiHB5tZ3y4zyXgtCqJD
z5K6wEPsi3ZfFh6x6qDRVkbmKFvV8J1tLZrxSktb9V4zyuI58pVoWva4t24N1ZkepOHElzFhd6Rp
TV39GJJcrkTUMWMqQ65FQ4mHt9CUjQYz80PNaw1TtFCKoXoabLzQdL5OmARJLYOJGmRCpb6IgBcN
05S5Qp0sV1pp9F5Lo8TgXWfyeqqAx7uyD9v+0rerkH6CMjaebAR0PxIrsLlPNPonSHgYFUGLkpDy
hZ4o+ntJQ162HIIiJRwUjdm0ZEoh27XqtVP7s8Ae1ayzXrBxqGb4r5dTRxR1N6Xla83Kfdla81PL
LKsSJdlkdfpCSSaUiH1Y12iNtD4sLy0ydvZ8HSd1cUNcDlmsUocMInZWwPAwMUFdsKwUaLfbiAs4
p/AcLnS/iC7DXGWPoIpLNhOVfPKXWJi00O1IZeNuswbHuPaFlj8QWYA0nBZ2l+y72ma7Pkz7xEIy
3jhib024U3/ZmEHwVQ1JReQiwfIm0si5y2UgdKpwlp6uA2tQrHuZDLjuTb8ngN2WgzGuqy4xhhur
G5BXY3CsOl9fK7puP/ut7T04odXtCofxe1WPrfoo84BbBoOxQqUhU9gJRk2QLH1tgCSi1Nmg7lpL
t7CW4lu86X3dZ4ux8gRjeK1Pz2kr8Vamqeko+1LJcDRaDY/ySlgSWJ+WDN95FAxXmJoGFPFDRAxF
U02BdFtON3ZtDEwiDNm+Az2qvweOjgCrlmquIb3NolsxVqXbgjlax5EeH5IJm1rg6bpKn3XFYD9V
NXrymo+N721ypifydGRI8iRPfrRBPbd4ltWNPojpSQylRGIyh1rMPFJmsai6bTq1LlEF9t3KLsvs
xseVfKHjQ6RnDNPwzulTc6vhU10pdZVj2IuYuE8+JKNSBB2BEDs+TEYqrho1LnfjiDk8pkH/Jeuq
8mpQtGifmbm+jUTVvRh+5T1mUUJkx0M+vOrj1PtWGGPpwp4Y3gLDyR8tUwcHMGgBujarGW+KrMHe
Vmpg3ZEAP+ldk8UEo0Zz5/Ho3XXCrh85BXa9yA3J/qJVRGtPDtZDYiTUJUQVhtdBNsjHPDHNgyJH
Zd3HsgMAENkHY3AgMJkOGV3ssmuP2IxjZVdGoe515m3PvkhTkjA+X1mi9eZLIUPCwKNnbRLPqclI
Civ9pqY9fhhlCjd+X1Rbe/admaYV7LpJ0S4atlzvtKCqLwBYwfHDLzxtBc8yFrD0XxQLuzDYiGiI
k7VLGI/KSzgOFp43iYtuzlmyHGvpXF+0PG5xU04hDb1p2tHx15Wl0He9GBW3UtPgXTgR2cjWmS/6
0Gn7fa/b9nclGUibiN5cddKH14Ff0/8OXbD6Zfi5/73WCutZM1Bi1WalNAsx1tUvM1T7Q947xi8n
S8srBNvdPpUtTweSnViXw+CWBe10NTq6fZN5wIRaNUVg2YjwsquTaaVbWrOLfQ2XcupM68wsyk2T
ePDz29FhNBNstyEJWMWhgQ03If5al6JyE+bSq94mHG2XKJqxQyMkzXRuG7/vrhtLVfYAetj69Du5
UiyreDEKzya0Hcp1KcZ0FfXhz2lKmyVZ5HFbZQydtEjVLsvNAb55w4OEZ+VSCwJ72RlcSYEYkX0l
feI2MlUXeVFZ+66xcfoFE1NxMlMUfwTC5M7rpheyft2zpvfBevJiQaYt73EolOm3Pkj1C6vOmEnX
Xbl1RIIUuvMK19AEaaXGxD2NLvp9DJp06djUNG0j9txSMukjgVA9BZEerpmShNd5lavfeyOPbnWN
7J8h5fQypHFxKZrUuBqiyVnaXTM+BKRDUZjV6io3zbxfO1PYbHxaIK+CPotoOLVsnZj2khRwg0s+
xc6nMXarCBiWDdDEe1pby3WRZfYmCf2J1gwjvUBrP20wSjq/4jwdfxmln62rOsVPXGuavkUIqD7a
aZHtkl7zriod6/boDeOahGd+qE3jTcnU/KnEVAcChG4MlZ0RfM1y+B71jXmtF2YtFoPnTD/Aw2g7
9migXZiJSi7fQyVMidV3flY6k4lUE8ou8+zq0pIeswg4KV3ppknZCzetc3Gwp5yQfu/pEf36Y/8+
s2Rvat8x780uVK7LwKbRW9QiB3UT+SihSxwUm6qDEbXwrHhY40Eel7o/36OFNDDQYSf1OgMIDtM6
DcJp0D10PM7yDSsLQBw1juF7UfwXe+e1JLeVdelXmZh7KGAPgMuBSVeZVVme5A2iSBXhvcfTzwdK
arGSbFZwbueP6O5QN6VGwpxz9l57GQ40J4qq9kY3+nALb6eh9I+mq2GuSPguZswBEnXs930rcVjI
drNJOAo2kWKkezkDc0RzZ20QTUubuYwGv9NE8ywRZmc7ho6bUpPUlN+Nkpv3w5RT9ERFNh3mtEMV
bkwKsbqYaklpXPv9snS3JLIk55a/069VW7pO5TDZhnKj4FqmLM9KifZHmcf0Kq6y5FrptcgtiJve
RknWkSxhlx6FuQ39RZpfrBKNhYnZ2Q0UmTWSlrk1CYyB8CEni2uRVso+aGP92qwbjU3ImGWX3abY
UEdoD2NQF9uUc3kzBUh91KUDZMqWyt6qXddw3urZhgDomfBTQ188PY+NzBF2U/3ZL+WkbayILspR
ern3JzaJa4t+wCvHLPLauBKblPd9qJQ42FRSDbK1IDXpQvEcU3MdcqxYThbWkdAK2+mgzJF16KY+
8/KxHZwphxu82LP+IcGLBAO/qoGuOWZ7IA9zw7/FgXY0vdfVQNkPg6x6PR3ZHl5QcOQzIkK1DZWr
yJRUqhm78ENBgi8IvoYwpbR90dDNsXkS96NkhRvRFj8ZecjB0WGcK0EoOydhbu4Mm8EV2MX8GSCB
0jey2l1k9P0uTuIZFTLZ9MsUyF6ZytmrWo346vZ5IF+XFRoCugUklskkP5fdNN5XqQnrxCLFrkqs
5lWkVnRLnge5oat6fqn0dj8ZiQnhHJj3C9Jx2Y2iZvps52iidJ1oRbmC4kWEt44qLm18i6kacbZL
0W2JS28faNnHQ8kRtNUiRSKlGXLVE9hNfq6ILNExVzD6G6WH9jjgXHwXtXm8yZI688xk0u+KtI8x
DKDvnIZS2WmhqPw4CPmcUn2pV/hgnc025Va3o/5KU0xzWxSJ4YYNsKIimmED81TxAzuGUD+Z9A2V
QndmSWWENcfUYL6Y5A96pOamY3csha4PURkGkzpfNbEh+V2j6Wjc23YX2lX6opMoet9ZKX1vo+Bq
XNIpoe4lrXfMc2l9e9r8OUrb9JYREDtUla4mEmvMa5tZ86ewt7ubkhP6eoqjonSkJQv3faxphKZb
CjrCaUl9VIHVM0lQ5T631hEztlqHSWDGwBtHtB73FQr3xTyqtYkcJFPJFpepuOCYhePqPDn2Z3Q6
7Q1lPMGEJMQfqb/HHSIu7ePCwtmUsRY/1PFQY5Jn6cU2R3l8Hjka7hlOhcuaDJuaTlDmhltkwC59
kbVehWafTCqhcC+o0Qo/0Of2RrPC+TpeUKeJtkKgTwQsgHrRLPYdDQUWB2XYBjcDbuto5gv9qyxi
4tvroZuutaEvDiXR4s8Q+MdXrBkypB/oUA5ybQPLRe1IXCfNsZ+WUnyV6nl0C84DNNJIyblRMmsf
KzMa2GCe79QsCK8VJZEfonAZdhPyEl9U2fBnlyjytjPD+WpoMeha5rjejpVU3Eq1PL6OQ0/odRXZ
15o9Rc9pVVa+2asNeeUsrH5QWd8BuwuNS4y78zIh3DOtWEIHOkO4cTWmlzgOYrnQ6oAw5CE1H5aC
Hw4KFl99uy9ayuRqbOZ5waulq+8LfYyezXyu78ciWAOPdW04CwxFfbWYxFcL1ZVjjBFVE9/TvV2Z
9l9zsL+R5Teo6X8g6/9PkO1VqPzfke3za9O/wbXXv/1vXFtYfwhDsS2DnVo34ESDkf+Na1vKH9hv
qbKyOpHr5EH8i2tL8h+yZqsmokRT0y3TMpi2/Y1sS4r1h2bIimIJzZQt3RbK70DbwOFvkG2hCYte
zMTqS+U3KOol36LrjVDGIn4gnFoKzMyXtb6cT5HOiXWvJsSuATBJUpJfBVNR40Vm5wohFM0UMS1u
dYVobBZslrK5GTSi172eiip02aLL3kurZUbprbBDE8gaiwFFG+HaId5xjTGKP6NFAhZxBhwZmsGR
cbRd7Q4QUUpBaSMPL6Kx8aKZ/5drJV3w3LsymUN2+KyRwYZYK2gmNo8kx1Niw/KaRxnMpM3MP8dW
jq0nuynL+pQrhIu3XglubNyNTZnYT6MOrGU7dljUGO4WVTSTSVHm1gdr1oVWOFqFZixy9FDo7efW
KpqscqqkQhflIFhKUiyyqinLz1OCwY8GJkJM3OTbSiRVxHQWUvSFXN9cHR0bY58a46aMFI9HZZTT
5C6MwkQ5TVZVlrgShXFjYPjWRmZ/rSfpGNwHapViw1NS5Kd7tihgQ6cFT8smTx7nLvxgSLI+P4bZ
qInnItKVvDzNY51VX8uW3vMsczf9fadMHeOzqNbtxyAhhyG8yUJ1EZEnZ+R5pc4SRarWuKqwp/lG
ltdOhHx2xR6Plp4uzSf8PgKZii+1p+TD3KVJvwFdKORHQ7B3f4yxUM9TLwrKBrS7jmL7ekk51bfz
ohBGF9WmXuxna2z7r4qZauUdQFJpXAliTc2bvrGiDOQC5KtuN1muTuKUWElA466mi8Gu3xXTYtyl
TAhiAqNrmRh3CWipEFZFIx1JVMrP8TQnZBL0GA+Fx85uqR/w3WG0tDWgP4FHGD31Yr0Ng8lQroqm
o3UtonCm/NArIzom6RSr3mK3Vn+iRtAynGWqFAKVxeEHNF0k6i2l3ER/kBYSfXBXxL0fa9A+3LiY
wuhJjgK8V78RfXMnp1xQT4ueZwTLNFY870Un5Z1HrB4R0rVtjyXw6xDOh3DRaHtaWGDAUQU8xQfc
YiJlZ+h1b7+0OSfKs6VW0/hIW1AJT6RTZJ3HFBQh9bQyXNB06dnYtRNh24E6HIUphyP559lEXU0q
sZItV3aoSZgSVmYXnjIRLfNRILovdnx8RgS3qmqsa1tKhoKAaHmMZFeS00jfGJIwZGKvOhqkSS7G
3lUzfHi/0s829ibImjG7QXNIAq8W4xm5mZRat7bJMIfKcdFqPWakICfmoevbOth2mqmPT3Qnptix
LLLmChZBNn1JjGpp6Vrkrj9aVgxEKhlzD5xApY1DCs810W6lctCCnDNSxx5pHESol46eNmN+tNgY
h8LJm3IqTpkUBMMmoBtSvcYqTXi/jTQ1r7pWq/lpLsycSsTCudCLh8X+hsbiGpU4VjPkyhGDswxv
mdAyqPDhigSpa/RCfGmKDIIt8aPGrQhnGJkM2/pxOldlPxeNw41O40tFDK6uOoKU+OxosNC7XTQE
hrlNZeziNsvYFdkneAZR+WWMh9g4NlottW5YWy0mkoHK1AeuTQWStqQg1KmjBqo5PWEcNb6Y4J3q
oRwZLVp+YcnVwtNBKUKYh0lfyG4DP7naLqpgI3DkUasdS+gh2oyUtC7bG0HQ0o9W2SjBn2IMCuN1
xtcPpWan6kkXHEU4ZQWtC4amIj3rYmpWcCVeGrPpPakv26xyJaUyq30k12Lc1KndGncmLFsG5AwT
ItJxI9mOvqpNyvngaGKBAkEhNzQcDKoZBcJlGhovTGqGJZU3cd3FMNJbeDN3StJb8rEhSy718eRm
Q5UUc+lIlFT6siaBNeoVPM/MoBDEGmAkwnbjpKYtlUCqVPtgykYtzPy4ZEsL87ARkmldV+Dq2qOR
Tw0hXDgPWteNLnQBJmUA2T3k3SygnbGk+/qQ0TkE1omxctXcj0k9tO0JfTAlqp/Vdkhd3sQcDCcT
b/nynC/5TNuiVBMzRUft5iL/FFh5JO0CCYrCPSMlg0GhRLYBK280zBbjp6TF5wJzJ9vOYVKEFd7B
i2cX2tzVbjMORgSikwFF3qaKFUPsUvXVAwyXoTTT3XFawuiG/Zzbw/BoWaSPbJCR5U9wnW0aUGMJ
mGToGNDNQ4OHJxBzhsOoUUu93LpmpmtR6ND0wM10ilpUPFyNWd7C0yiGUWArn7MZak5Dz1ZA1G+r
BMdePdlFY9gKhwJ9ooHNJZse1k3wcyX+lrDwGCfS0W6LBaCsU8NHmVGb6fHO0hSArlUJceO5heZz
NtpNJOGfUVVWzy+oQgpreE1t/4myXrciF5O5oeJQabEWwKWiEnfgDrO6k0w9mffBXFjaS5NI4+LW
nZKOR4aO/fjQ5H1E9Fg261QkVEl16E4BFkpPsVGMNAYzEzQl8OJITvVXTuR4eMjSThZeyT/DyrWm
3JS7bVxGQMheKWiqtvJsLpa5NdSeIagvJaU55NvU7EXjcq73J2VMgznbMxEYNbyLwjCLvqxfiYm/
MSVGY/gze4AunF5T5251VzOL5E91Le+OSs1IVHEMIZKw82WbWVvp87sBg97hBF2EdAr8gGxD1nRF
oyYEFLg0uuiikZqqxEIRO66zUg53Wg69W12RahsqoKskZnxIFHtD2bK3JIyPgY02SrqaYCUmhlD4
Ku+qkmEwE+fhqkrnXYxIDaHZe9Y4bzlS336pMGxZIM7A9VxX1pr0ezKZ6BodWFL241BuwfSK0KML
zD5KYQbPdwScuP2uIv+7N/mewfGWCgizRFYVzhoo4fhmm+alzDtq1YLCMJn8YVLsvdKMINWjjQOV
q/e5vXaqEBKCirX26+te3KhNCJhqC4My2BYq7JFLPm1vDFXPxMIz2kzx+2JuzrWlLOcV5PSlZch+
7z5/uN76e757sJApbMkycAaWuki9EzOAlQrqmzg2RojHqu1wsOtn+R2i5U/vkv7Bpt9WNNSTb69a
l1JDyJJgQmu1MRZui7LpJkPfyFMEYBamhf/rp3rxNte7RK8t25oOpgv5Z/3z7+4yz9qooKPCl16L
mts8jgvLkwJbvynrSDrXgFk68jqzjN5ZYW+pceKv6xLrBv1H1gGhLt5mpUQ6QYxh62NZiCIvmpK7
uVfqY2XX1vbXt3hhiyNwymTMTayHDd19/XK0t/eozlrbF2nQYIqDBwIpmXv4Tp45t6+zmB60pneB
x12zyD1pTAdXRMPn0sIJZZnNv+Ps/qezh7MmFMVcPcT/e3v/fz73/+vUty9vWvz//HN/9fmG8Yds
CIt2HBaaabPB/dPmr38iwx6zFdpsmvXV5/Zv9ppq/MGOTZOvQVBT8Vz6l762/pHBrgFeadkaf2X+
To9/4b1i8q2CMaxbH2QJW+g/ZsKZ4BCU1N58yK/NXbLJ3X6jbkaCqLEF9zJXvLNALxRy/1zRgs8H
qqhb6sUGP6h63ln493mtjwYC7drirQ7X9qf22JAXTm7o+T2d0cWK+fGavNXvdwUZ+bvSKVzTcNRD
sDV34QHKqNO8dK7shN57Ujnz3QteLFEzl1VcCbjgiEcQXmonIkNO4jAARm+h1ve2n53NXXyH3X6z
yR4QKSYPEFKlzSofFG4FXeW+vKarug0qSEbEyCbn8CWmAd3am+YhVrZRfLTHbfwCfwPLTw1ekZq7
Ey1e1PrKag2p7jNZOJSN+ml2LWWrUGnQgwEUEIp3IzE4jzq8cDD/dZd8Y4znqLjNNOZD1qcsrvfG
cJY02y1vs4+IiybHbJlBHhbcaC1vrq7QMHvJBjuE8K799harapf25MAYVHbVQBasm/lA+vt4/vab
lY0Cjc1RRifqveJx6T3zVt8wCa+2/WfVs3I37PbzfnopafGc5tE8R0f7xjr0t53qytqhir0EeF0+
jqFrL+SgeHO5UWwvStzZtrFh3ysq+PC9GHfy6Pe1A7fpqB8Wr7ydvGzf7DVMrLeWl91E47U1fjSv
CG3c2bLT7XG90VCzSE/z9GAwEHuR7ru9Mr8W07l9Wjx6XvEUXslPBN0k4bdoD/kwedBRiumqehhu
1vx2TNomRwZmTn3zs+rLWKo7wi231S4/mZ1TurRmLtWyDU8OXxxFWRk8Z7lEG7Xt7xhkyIyAnJaf
GJ/M53bcxbvMC7xkLX7chRTGq/BafiJ8xviSPJZYeMxPJaJW0BQvdeFaymTwMJ/flR/Sx+KGxCh3
vdnGj31aCb50JXdoB9Jb1edaw029bT7X629q3Ilg4uGq3YZ+GR6WzwSEe2jl5mRbzoeUswM4faeO
h+nA3KQ4Ts9KQO93R5bDrmoObUhqFJaQglhx3kf/BWDOzTfddXPiv+0IxdBViNwn7bo9xY/LHfCc
uV386qA+18dxb95Kh+WAnBEn83ArnXDI01wFPulLf+y2xbX1LG+i8ITLrNtIZ5jy1Yu27KOML9eR
PhWfpacKXAeyz4ei8Jv28+iRkmM40ik8Tu6CEFbxl+vJ7WHo+ajdI3rpvX2bWV7wBUMaJUetuddg
TRIKFnllsCOG5NkanewqelFRk18bfks0luIsdzWUKlc+duYH+yu1+jrLWUZPNLfxR/HFskmPuptD
bNC9/KSfdQciwLn1Zs9wKzf0uq1Wu+Fk41r2jMTfywcnkhmfMctVPAWnZYY26/DjkXSviNyYZofJ
wy55qq6l03xM8IUGf6t8MLXAiz5bmUswCYZjTMiYNzafe96G5C63fbZR3OgK/YVENEj0qf6YfWr3
xZXgoaqtF1ZIrvF0csVu3FjOdL1soXNdl5vBXQX0IIK+2BMqtMm95YmqgQ7RDSNuYtpOfu1NPvEY
vYM10046YxMf+/EHxJv7wIFLAsumO2iuuFJeBvND99X0Ox8XmUO9N0+K6WnbOnAyH5eG5lNjeBrg
5+jicDTeWHy28V0yeV3sJvFtXTy0YtuE+7JUMNnIAxeE+AuT2hf5lHD3mEXnr0wssbLfhOPH3CWo
7KXGzRCDidJlFZjWgWbfI2/pTBfpV4iVs/146vEgV70CX8Zuw/4T3Wku/mJb5kbVdYI7hcy1Nuuz
CbWbvoO2GgfbYcvBUNxp4owrLmwvx5zYlx14g8pL+RCOW9Q30+ygJP9q3DZwMLjj+MOs4lMYIb3w
k9o1H5FapbqLQsvJPoU3pa8fMBokQfJW8oYTS8PDs1g1GbjdSMMOwdt9w7bs18/LjT672bEklWH2
EWfe5gpmFw2Ay3k+4CxBVNt0w77ffWz4MjlEe+GOpw4PJJ8YyXqG9FUgADpqY+IaneUEC+7d3Q2p
O3nnMKLPWM2Bt+ZJdJ50JbYFgyWntxCbbsRjXuxFMsLiIa+6+KDLd4a6iRXHfDV6rzR28b0BQQOa
lldsh/GdOvqbAutfNv1fR7WgTzVNcFVdv/Rc6FLDzO1BUr3uw3C0H5oP4rr7MH0In6Qb1R+OrXNT
noKH8Fgemyvjk33LT3Id/MRuCrAhd7VniT2V3YPaZau+oyj+6bEu4L4pmiFM+NgX3cWs6LkRzauh
9Ca9Vl1j1119EU52pzprGfH/VLZ8f7kLZQGQhxnDblC96Ngd0Rfspt1ybWxXRxW+HO/dKLm3zdo/
z/7f26Mg/b5MMgs5kEeJ6zWeOJRPa16G5McHyW98c2sfhmu8Ihzj/F3J/JP+W3+rkvvhqvqFVDJr
Z2HW61XrrxBmPsyHiHlP5sTX0UdQf1bPZv0BkQclfVsflh3os9sf021DaHe/zx9Mf7XMMNxxYx6m
LbbOL6GbHdKzireEvZ+37Tst7U9rZqGapqro4IuM6N4+JrltJDPoUCjgwe53f8b+cEXL5+JOusl2
ZGTstL/mp2+EQd9DFD9/RP9e8fIRqQvWdrHguzPure3iaVfkQd6Ur/hZeOFB35uuTN0Oq3/X3Vgf
bVf/thJ0gOwHk22dVEBvcTkpT6O3qvnBqQ75s2idWEYU76p39Wfj4dtL/Z++8H9/m4L+95bw6bV4
XfrX7E1P+O2f+UfOZP9hyYpmQZkXljDUNeHy77Gvqf1BH4jEyTJMaCyWCYjwd0OoqH8otjB1eW3V
mBizcv8e+sp/CGSVAIYGfw6Mj1/nb8iZ3q5FA6hRFWxttmkBYmjAcG8/7UQloJtZGyEKUxd8kNIw
xI5wGJp3IIy3aAmoDLu7Be14vYIGCnbRHg2VMvbZAitMlzgEvDGjIq8Jdet9SWqWT7/eYNZd8t8T
Zb0YQ3Ih09Cj1KIBv7gYMrw2lHJTwyZBq2/DyrhmgrudoBXBKZ7dTko5yJfp46+v+uMtWmvbL8uW
RpuuauuffwdEDUWFUCOGzxKb8ObMNuBEzXqju48iMtB/fa23+/Zfd8jHZFkrxIvw56KlVtcRhd5T
aEA9bm9wbGdpz2Z0lhaFTLZyHt7ZAX96bzaMBbFCB2AUb+9NLfuqn8BUXWGHiMMjw2Q4X6oMtCHF
ztmfv393JkiJqqsaeOmlM0DY6xmO0LXhEq0UQO9Z7OYFzW56h90vfNA+Mt/5Otf9+/KDMUEnFBvV
oalfelgWg2lbvZpgxS5lnwOCeCxVSnykXZGjFQLBadxmDqQNZo6V8c61f/ZoTWAYQCHgGPUyRLJb
kKEkUYcgHeFX7AyJBmFuisMDWN97GedrtfL2Pm1V8PpsVjyF1sok+f4TJTReDIhiabn6II+ujCzI
1rAzc8XZa4IVwGxxINuIMYvZ7v6zJ/7kzP/hLgFJZf7FCoEDA+j+9srKhN4CuYHmFpWaEacm1Byj
tMZQXpUOusM7SPsP97m66Gnr27ShaACZvb0abK02URN2m7pL2ts5CRXPbJboGJHytodIbXqEGr9n
IPjjLbKFs7WpIPtc/HInHYkOiHp0kq4JZO0l6CRRaSTtscWq752a+cdLGaoM7cc0NFvRof68vT8x
SWMsKSx/mNGhdpXkfVhuJyisGeKMgFnf77689XKkTiosR373xeX6yqoNJhWaa3d59hjHdmltgw4V
xGNcIQ145+YuX54t64hbOC8VoRhs3xd729ApxhybJYGTSaN53dBWT+wG+V0b6OoVA/zkfpRS+fHX
t3i5oV5e9AIvrCA9VH0PMpaQu77JMCtyS50NwV4qa2PFy3veiZdvkOsRtsSJyxx3ndVdfKGGObBp
D3yhAxLVTVL0wbat5Po4WN34mxvMt0uthC4LRpdAAP32YymXGhMMS6WsjmxzZ7W0izn6ybMVlc3m
10/xp3eFcpvpg5DVH6xnB534GyBHuN/YtHMOCgJj0mBclt00qfk7NfJPXpkBVU3jY1ExU7i0+M5j
O6qkUtagBEdgfaVuTNtKXSLPGHX9hcRX+50Pc30n3++e64M0oQHr9INrEXPRnDUlQQ55pWsuTHi9
Pne1ZI6eadWB4v/2Y7TWsRL1P3RB6xKil5saFVmZa66BShdAgFHCueyM+UWfm/dsMH7yyli5iOk1
XYP3d3lTQYNBytRD7xVVbOHcHb3kBCj6Ri6Ud3rpn6xr+meVGA5KTkv9Ftb6XX20hHE6ZUJjifEY
gcC6cJ2uh5+KPgs/VRAJbUe1OuudZ7kyJy/fGvnh1CbQhpFHfuvtvrtsIXR4WSpu6EY+L1DDNOkT
nZV8W7HBbqAWl+4sGtutFRXvqr5KTjHb6S5d0Pm6sQVU8+t3+5Ovlp9jKixI1j2n/tvVWKMfJ4Ei
pNRItPmGaNF2H6RS4Al1Vj9rKMXesdj4yftdGQBgFwplo6Fc7N2sQc6QUtbdZlrMzpNhGlnuWMcA
kXOQJO8NQn64HIeSwlRJw7ZBY2Z5sa/1uT6ofTcYbge1+zmu7e44NtX4p2lG8Ts16UWVzwZjMFBX
V9SI2a996dndB21SijozwWsLkmitvilDL5aGtH/ulCgMjimO+DCiR4SREwR4CP/vbAgXN/vDL7go
aozBahV4fpq7IK4hoMXM6t4RYVTs2k77vfBKbCZYNDRPOiYW63T9cvkYsTFneklTU8YIMv1uhMXj
m9U4foGSMb/++it9u9WtgzqZSShIDe0nddtlJETV5WM9qmrg1uoUtSTeBWTg1kPSpO9s4m9f4noh
Zd0ScPpf/dV/yGmQlgL2ZRcECD7GR0kUH6JQ/0TeXURUj0EcbQfwX1jm+de393Yr+ueqMKeZSVK2
X3qjhgamAg1cQbeIq4LkGwV9JwJixMauzUT9tmR3ir3YkkDsf33l9ZP49wz568raSh4QOJsY2mVx
00YacjMtkhgl5fIJmVqL9l7EW2kMyS1T2nFbZpK4IdTM9mLYr/6vL/+zGxf0xwoFss3mpb3dfcIR
qTgWgKCn3VxCRMnK9KPRCC3kgLZjqGLpBKFVl2f9/ncvTEOssumz29iQ1y6WSpan8TiPaGMUm+ac
PmvqNb+UTMK/J0QOwjetVlptfjpbPPz60m933PWRr5eG2w7pR5MtZX0m3x0A85KV0Ert0Kshjd0i
A9OaTSm3CJlxy4mvw0aT39lzf1w9mAysw3pzFQOB7by9Ygr3MbLQengV7NjAW2aFjAdiljFt/t1b
4+jXqEUELQfP9mJznyGslrLEKMLSh0rgxyIZkldVWoenQlulz1Ia1Ms7zlw/fkKGpomVNqVQwv5Q
MFhBrqfokpj7ZrN2h2j7iaWL+YEM3NFA4fbjWBTvXPPHXQJS5toVcIStu9HFqWLpQSunGI14MT9s
NXJNNioc2I2RhYYz6PhIjXIUXdmZMSzvLNifX5p6hY0QXOfS5jdgnzR7hUvjDkG2KdoshnNL7WX1
XG00O0AM3dqLo0fC2P365ao0jpe7BbQPVTZk6hd2jB9WTadKC5pAFYn9jH/GqU0CCuqqwj7FmW1F
e0r5j3kDMba3N3YRFPNuUUZMcuQECT+uM8c+FtJHDRKutp/TQdYQOmrZS9O1cAJkGOIz38lIZmnT
EkC/N+x8Zj4kN4Z2oxjlLJ9UI4z6fRcZ+XjuZ2ERpQi7WPIEQcfM2DW9iLdQCEr8adtW1u+JaKlx
4pKH1QcElxoUdkKex8wdNduIDjH/AJGIUPG7w4jnpnaYZ4tY196cp9rXxISYfmyrsSYlNuu+5G3Y
en2P/Zte6a2+keS2ZepVIol0BjY3In/zUMe2H6O40bXgQGEIL4aJWD9RTni0qjC5EfDqubpFTxVZ
V7BR85BkLovZbDoMBZLfIHkdqiWPkbyM+BdpoRxJDwOtjHwYVTtZDjwHqdl0Vaw/pnE4MnLuar05
LdwFki65MOxdC229vqrUqNdJslTkyq/zyCZvDe8SbGLsxkju7LEl5sUyYjmG4d5OY+cMU2nkN2PQ
ZTj4l0K2XrNKxXOJ0GOgRMWNw7rvn6mMc3tft0MKhtlYyEHwxQk6LITkeLxLswFFprvAiRAb3RoV
clRZu8Om4S9t5pllRnawJU1Sukklpam3BYqP6kUeTFwGUjRh9LiyMrpIlrXHpJFAD5ZpaqerYtHX
oFUCSiOnsJMh2OomtmxOMZpJjw9oMWB6PRtG5VtlQYwoyhkj3+m9Ss3VjL20DjOlvDlKcTmoV9qI
LmFvqQKKzJKY5fRJx5tqVculuJTfyIWQzStKpwaTbiTi/UEfh+CmRPYX+m2j1AWppgnzEEQ5RueM
HQpTP1zG6TOzGesa98ocnnTUaB/HOdM+5jbEXA5ZI5X/bDNdf9QDaQGxbKzxVQtIFYJXShiSV+H0
1eySysoxv6gSnUG+JO3bWbGPBYYCJjIkvfnQhpG03I7taJ1KJYeyToQVkUrtHDSjX2rzVG4kMaTd
dZpkiebrjdIzkrHj6UG2C8bbVp+Y8oG41yDeoLuo+q0Vd910VYZNTQyMoo2velLyOLWMfHBXbrWy
/CoXSsXcNrVUXuOIFiXflhgSZSis2AUdwxI5zAsEqiE+X+HQ5ZAcRr5udQfTEnVsb6Zyv6nzslzu
2HqKs57KyW2x6vUDNUluwlXD36ZIh4DJZQNuKD/hsbCb7BVXBTnx5TIMr2bEIjrzeTXXjt1SSwyV
eY9fUntZxcNjBythzsh4FVTfplNnpXruV0sFO81J1DSRRJzKgnflZJJctU4/Jkzo4SYXYPGd1Xwl
kdxUj5HU172nV3KLGlRWqlt5YkK46VkmWEt9M46QsqRMjoGK9vxzN2RZtK/MRCEbzmx5AMWU1IQX
hhZmB7IyFabLUdDP+MQE2Hy2kqrITr36SXkKYivdjZpRr7cz/aJ8137z4+hClqnXF6wmJ1XSSd/0
UVXnWAnV1WMTB7ntxznEVh+h0vAxX11C5tUvJB9wDmmlWPq45GombSTErV9Ci5Bf0iJYibgXru4k
6bzEYiellbUjrr1nBjfkRBpkph3qjpoVIHeFpGevJCnU1YPgzzogS1tF9ZE189ci1at6kwexNF6D
rUyfcF2DhJIb+J8cQqtNRm/imkbqK5iaQQ0rluRs5Ekt8zMy0xg+a4WGPkoZQvnLQv7UGTDbSjzO
iLm+65Fw6Pf1oma5HyqRZh5qYQT2AZGQnhHYa/Z4A80zBIM2kKcW3jT6BdRg+vzcoQHpt800F5Jn
VRMjRuzVdPMYDu38MldZ1PhyXDFeUjAbeiD5Mv8SSWj/naW27MbNtE49h7LajvvSkILBM0O1NZxR
SHiaJEMIp0izeJQDTOPzIlmVcLW4Uob9FI24a5r4jpwGHJzRvXIG7NUFfvuqfQnwwxWmFj+m/E/w
cRrR6sShLJiLTDk6gt3/pey8diPX0iz9KoO+Z4Hk3nTAzAATZPgIeX9DKJUS7ab3Tz9fnK5unNQp
nOy6qyqVMozIzd+s9S3ixetdmM6GBSssGQgRSlwSdIH1TM5RdXU8b5c04ckUy/4w922J7TpP9fQo
ElMzD8bSaODlIuAErEGcIXk2cGKYSM3a4b4VVflJ8DSMXhzq7c082BU6NEyAV5NZdQ9O3S79l2VG
2GFmbxBPU+giIc55M0AlzA438KFxrdLYOFmP49Iqkya6QgJc2tduOs7LXjHlJ//T8yZtNWuO1pB8
HooItlvURyZ8C2hcm1YZ9nil1OxUZ6AabbvGpsh9pxTkQ78eHa4WmwWZcZWMUapQ+81t2Z4ink+J
H2quS97R7FglCZPo1t8z8t2uKQcpYruEeHKZDcljm+GVTuRg3VaV1qBH7PDtz9ZmUD3IqllFwrjI
aGqjOiZ25WhXi9n286qN9KI5aGXSNzvcnjzURch8a5WPvYxulAbopiLGscxmUDcZbi0ildN0T8x5
Ztw2MvSifUWJHd4l82wPSBLj4oWo+mpkoAK8IMBlMaLPGsPyKq2EfocBs/+EAa0PGJXSUY5P/GjK
SY7qMczLqjCHLzfK8uhFB9pVwD3gyNiNVLjBWLYLIqJ0AIGzFNIkfiSOWqA+Ts7FPjqJmfgcTYW7
ZnbY1gdNLAtphgmwXaiPvbSuitmA7aZ5UiJHg4GFlbTo9Gc1ClFd6BMcVh6ThPLZs0qxnAhUU2Z5
wIIfYg/rQOg1tq/0iOe3breuhnOjwZ0vzCHq122o3FU5tYMF3mRQ8TXi48V7UEKNCSE8w7SN8kQr
tlgBpvpx7hs4Q37kDQgUCxuqW8KhKeZPM8ZWr01ZFsAOQKIo45tWS8kJpKYYYjGtqqlNfTvNfajS
CUnrJTemiZigtexDmsePky33pTD3zCiibVvqu0iZezmOOL1M9xRbHU66mhPFaxsUjD1KdiVRi3pq
I3WNO9OKxYY50c50IVfnRVZsJrM92/bwqC1ouLJWPsMFhFVSTTe1ITHgSn1nt4jZtOjTyT2QBMj/
V00x342ljUDSGd5wAlWbIS0NtF0wrIeLRTnSjm1L9dgiYix1F0CNs6xUgkl10KNdaMmzdIeNVdeH
qUZJkhlnfalvR6d4WubhCFjK8tuyufOGqNuVbn3CDPrkTfq0yuLszPbn0enCm0KZzbYX4Xs9RA8t
u8NATNazpaMymzV7jx3o07LyO2dJrqtIvfcpPkllw/of5M+xmF7nosc9kTfpynCNw8Dq2rSLbTov
P5kWbyWMqE0HfijpzXBV2ODr5hFRrD0le2ts3xdN/8El0gVZnqRgHxNrVcTD4Dvl0B9h395HLUAQ
Jy0/ZVIeCPpYMATFxuUATVaJZ7BJjrW3rjTIfzfWgycF5JLyi0TjJ6fyzux9+L9FZr+OLkypzhgO
bY4keYExGVvUZ0P6SG/NDWI1FPOuvjNC9Z4P026ISHg0m01TTG+AStCl9meit/cpqGFKiXZe2Rpr
l8ztqZhS7WGM5vE5RDexkjOSTxYIKLyokn2bx8j9nGnyKkrNjxyV26giZ5fFwvRDU2xAN53zC+cx
5D6fup1s6g39QACpT64AQHC0TB6bXQEeWFCJPM45KD+/Cc0o9OG1AeEhURnNoqns2V1pXRZUfXK4
2P084rm16r0i3Y4HO6WF0TbgOaV2k+HyXQkcvOvY4Yd4wsGNOl3LYGvas6xbaZm5N8L2FJbdFntd
0AsCgAZ5hYnkzPW0y0trSz2yrbQJLmU/PIy2vBGJui3GZVy1cuJfcml77dNUOwdVaduLjS90zOu2
IAG+JwUj4CK+Uij7yI3+2bjL28X7C0Pgh65HX6wHfZnm57JaHlrYFMxJr6Eww/rs/catA4lRzlXZ
7ZjpX9PinuYJdXcqWO8ZHQ1uFKespZFwtmZ3zMuY2HnrEJmQrGrzwSqb0+gSIVprP8JBnLE0J6sl
TA5GbazGktvD5RD1xonEXraHQaY6aC7ZGvzjZtFRf9E1gI3jydClNeBPRNkEbL00+rgXU7PtgM10
Tvk4gPnIQm1cUWmhukyL59qo7wC05Zj/ied2pmMYqm1iOGtG4mfXQbJsGmdl2fd6J68arTmOJdVK
Jl7z1DvTxu+GrtnCSCIm1TgK1e6sZgAErqfXRWQeLICrLrDUSA5BKZz10E5XXpof57raF/A9kHdA
dRyLmDRgXAzJTKSjk/idglM9unvTG69rcLAXTAeSHhhTl6AvMEE92kywrlFg03qbzXhfmMUTVLNr
pwyfY1Pz4xQRbi5ftbk9UnQmK6WH76IUHN25H5flQer5adRJUtLdDdbL3RJGR7KexsAcits0AsFT
t/Lg0dtE87JlG753+/LY2zlnZENdwh6m4JyODrozQwe0b8wBzbSFSZlCzfpB5XpDqQoVTNk3qWak
q07ZVw1uOdcCGmyK6M6NGbZ39ZWnO8NtG3P7r+TQdj5WeHS/LILWraVh2Fb5KR1HKl0pT3o5v5VZ
dDDyHggxAIexizagVA16gQJRgAeuSLXJ3dAxomN6eZoQ0GMVBYc1CmfTRNWGPFPy8XRTW1H472un
2GsQCrbFQFjNJBrB86Q960XpoXY16qCQ+mOnwA96mKb83NPkprT0xPRrnkQnVdklunIluudKy7cc
agda3iJb0ztw7Hlj/WPmGuRKnu5nWT9Ei7M8ZnpWndMewXaRvOZRcjfliwpwXtergqbuqlmIaRro
zR8KzFqHvizK58pz5pPRW9t+4G+Ua52au6CXrDV34jIxea2LpbW2eWto7gvhjUl07ahSqjsQfvN4
SLiKJ77ZtoZqJN3QwUjnNVP+FSdYBz9gJAhKIcgX6UfRaxCgNYxo4jiqJPReXbfsTljyXDyGrheK
XUv88WtkDI6JoLzqym3UtZD2Yh2tBH1Jb9nvaVhl5g1QB6M6ocwNsysl0zq+MSZzIRnR6lW+GhN7
MFYyLbAxFFpYv9o6QLmSS7badSJcltVsFkUTkItRJFce3T55eBU4K6T3lUW8tByrYjUbTLNWHnSj
CJVy7FC8i0FTWya55aNh5BZA0vrS3kjh1gQ39OWk/XDcDjprL5pQQ/zc1CmFYzIXN004Xxo0lS+P
xaI4bDKPVWOBTLzQ9qLUcIcY5ZS+oltS5bM1RZq+1aRpv7mykzu+PlCUSz+4r9U8cOaqJkw3S8eB
kCaiue08jU2PipFRK2yU3MIuf8kVPtPs6pK4mW2EUtPRxMiF4Nxd3ArWSW3tjSRqCKHSXzJ9MF4K
AeWyVrX74OIL3/ej4bwP3mRe8w+0uwoux3vaddGVE6bLPeUlHUGCSCIgowOLhwGvbhpqtZuwk+9S
Cbo3rpoGkKlq33sjD+egGgeJs9kr8OE0psjezRKqVQAoqS0DQUN2Aetr2KaxuEqfN3+BHLyaDslC
hE0A7uWq9YIqjsF1tZWs400HG+ElJpb8VPeq2jYKQERf42OJgKI9gKDq31rABZevCSf9fpkcDO+6
oVXHSFiXI2DIfGcc4tcM6/xqaWIHsJWT4wQzZPJF/9z7UYKzYkaDchvODnFHcvDqfVkM2RLYpYFB
pEg6b983LbzAQoinVtYv+qKr3K/bOPsxuAMJqjVOi9AezBOlc/KYROhhzvngzuHaaKS1ggTxx1fm
XCJdlcNQMa3kOm9kd04BpDK8xtO5kSqMMcpobpyepwzGxc7ArbsHEivO41jG92GYa3ehK6avCmtH
sWJ9RkA2N/PW7Cw3gIBlPHZ29zE7LqVOuWsZ2YC6KgFjT1f5aKxrSldIsjvINzfok54yFQMMGRjQ
yPgup20SEKcL6LV+Nl/QwsUaXc9za3sfxmCZe5Cq654qaIrjU5IZV2Yf7RfRg3BdcK8M9gehdI9s
J+5FSqRamAx20LrguZKZZ0H0rMfMWEau3PtM0wPYg/D3hrVBWEyBbtGXYAVhdtwy6NzVqLY2PFTK
1VA4PxoQYb41a3egFp7CyuYucIHo1xYY2yJd1xW0ETMHPBsVo7ZyZiP1K1PgaAkjzljgU0emy/s5
1W8keFY9V7jHui+tlVdSK3d2kz3bvUPrlqLyxzKSj8rwh9Sb7p221PxuilwGKh1/MGERBRm1X4Yr
1/GgfqbRdMzS5hlOyA0wSXw6RU+Ma1xFQYNFaaibJzvUdnXd5OslC33h1E/CZr61TCdzmTeKDeSx
TqufC9npkAGS69xxwPRAXVhFXHKrZKhutZGPWBQH13W/oqjDNb9sZm2ugBVM02rMssdUForBhVG/
MbPMz9ayhKsqxmmvIeMi19UJIuAdmcjbW3uOfRcZ1ZH7wdw2ZsV7h+kbWvqZjz7QbZnOvTF+TAzO
0yE72CplvCpwligX940+ervFkVlgO3kTOH01reK8PIOURkFhNTVwYUrYLrY3QtR3dSSPkeedyzQ/
gQTzW4a0ej8/kvB3O+jlfZlUj4h2do5e/ryMhODKsLKComKmebHqMIPlenzIbXmIVP1keeEDEDly
WaLqrJfudeG0V6zRTlAPW1DKIYN2IBs1cKdg6TvAqZdcc9sL11kv+fg5hjpaCi60SbBdJrkqdXXY
Hgap7qFzZ3LTtPbyDkLKn8pmC536XDUpCYHFxrDSq6SlDXer5oyM2FslOcjpdpYYuobqTbRgiUJ7
vo2njJzjXG6NEbsO1VZ5qSiPo168RTVXaYSdzZTTZxmWgVGYBH2qB55rzw2dRAkfeWWF5pNyvG3h
iftMtMXKba3zYJdXvW1guBk+Qtd9Dsk26OPQ9+rWPjRFBbXUTY912eyz1PNzV6R+nc9PjBiIhk0G
snoKLFOAhB5ZcD27DVYnPV4gaHpOAr7VXvyMQdS2oOvCZxBbdKmlExHfivud49bj5rapr6DVPBZt
tR1aY1fr5bEJp9uw5CN2M/LUMMvmYMhpkmvanAsxCKedY527VnvULBZJzLS1FVxK5FL0xDlvNM/2
eVy/mhfc9uSoO5nziE4W7TFpwjORFWIlQ2pyJgcA+3/CRm3rhSbA8ROUUDGAC6g+D3nuvmgLOxXd
3i1WutIxUC20YFqM+4n9w9J+MNJdhdjsaI5CcFBLpbYcdLesnY/REPOMRl44eY/shf2hcUE8kndI
mC5DZz+1GLBTrEYjIjabeamTBeCdT0WagKJRZ9WG0K1ncYIQtZtwSi06KF/x2IXxCo6lL6kE3bJ+
nMQyr7nmi1WUDRYYBAhY2WhdM72srjzb+excGjVPJjtrLNeZjY23ULe1pWA79keq6aeZ2rmo3kmt
CZAi06RkTAi1jV191Ey3XaHf6pq+sWtGWToHeQY3J87HQJsG5H33yzhe5+rWAG3bT86qt7C4co9V
87hzrOkrz+6jZAaNfi1S++xNIVxk/SnUM7/N55M51mfOcavRCBtIaePSnaafp+KmYgALnAzKyUNh
MubGbWrW6akpMFgW3c3YvjjjjTs+19N8El7qF9kt5MaHkVjwOOyOTsFEKoYawMP+QUuARGJSThv0
STy6RXywxvGY6eEhGnpSG8NdTetlOEQ6DBRrYol2S0Gu/JT4+oBVuQBM6maMl+IqyEKcmRl/OqPe
N/19nsoNPfqqTXQeS3ClGDeZTnqHJGLNfO9gTjiBzfLaKvOrvCwOmq69VPaCY7ljzLP16nErqq1m
1XuyTHbKIg9B/9Dqo9mPpJdtCWM+eQlz8HZmo2VBc7nPWkowLX6KM8yhcQEdFp+bOwMufa8WMls0
e6tCSZU2wwpmOBL3d31TX08s2hjUXCFZ2VA5HgmHOINUOzRhvUsu8Lgs2saUimlUrNOBJlmzrlLL
4Ei0/BCUct1b66oJg8Fwea6PB4RZWAcpt0l62MZj6ReQn072yCa5TCxOgQKX9UnNzUPurHkacfEY
2rKxJtIYLMmuNbvtW21LbJGxFmbl+LLXhg0pKvJ2IGvi0MrwoC/eC5EmJ1tnpBaqXmyVFhGsAZhL
MLo12dv1TgKlPKKTqO06C5y6MvfAiG6I43wRCcU7zbcwkUbzgK35c7eLtYmZr70qC65fn5mPej73
GzoLdciHDKOyM6lNmaoSr/o4N2gOkCVvjRI+k9+i6j9kVd4sPNGr8cbRJz3y06n02qPejeGxj6fa
DpopSd+MxdRlwKoHR+cI4rpczZ2oDok+D7c2F9MmR6Qz4LTWmFs2leXt2yidrLWAFTMz2ixDd527
kNt8YbMkcZtAS8SxtPr0x2Bp5T1of33naqO4LFBi0t3HChewDQIhyxoNhyULOVlQ9OZpVzMYra+X
vH30utC97voyvu0aV9tNzaTuoqXn6OQPQbGQJPPZ8lJiIzvhrdlLNefIoadHt8m8tCLXObWj8hmF
/Y4yxhBXVSbr8NB5jomx0YBztk5m5qVP+gLp6wmaVDUFXIqs6na1Z6v5nkN4sn19DEeJJ11Ba1i0
HHK3YqLMHTAZND13noBUs45dvSA/OmpZ5cOfBnTvURTERMT4kr3fdTalFx5UyQ/ZvFhym7hDdrN4
Vbcdm7C7i7tSYHxm0MLymT7+J3e/cS4b4fhqWkC6Wi1Ygnz2INZac3gcejW98hrqtY715WwBi8fT
XdK32lQwzapIKAmHrl52DkSpYeWEkbYfmDysKz20ixUUO6yqdZxfL1wBD6xG88AkgeFoVVr3syXl
6COZl4U9BOCn+5SwQYBTRtffN+jNd0x4OVrCPrJIiIgcKkj2wTfZZHFLVemUvJGfxOWpVwX8KJAq
q4E57c+odxmrL463qVMinJhY5trWZldymUzV6sBWpNrqNRnd0Krya1Wby0MdR9nG1oqLBH34Siyy
dybjxu142ps2La4GJCuILXtku0iEzNS64QaVRnxgfuie3JH8D5GmxOoiHV7bpib9rDM+RDSy48pK
i+Zm+hEqbj1FnFSQupm5tnudA6xIuWEnYp2atv9Ar9rseiopf4jq6VCFGL+TLta2sT7Bp4+dfd4O
Dues9dK7xG247ojQqkBVELZWyz2PeK+Vkbk2VVzKmjtp7rESl3mf3Eoe3/3OtdssOUcpnSLcOXfy
HZFfi8l4BRV0H+OB8RuaNy4d/UhuMJ5/ySZ4TLpLvcp970RfBqk1Xjmk2041h2qQvT9r7VXReQ8T
9G6/mqiHEgN5m6HTrtvhfTx45WZcuM8bmtiF6SmEt7VlpgnKFEGLpOgo2U9i205qiI/R9GrnoQwq
XdUbYfaar8B1rcMiOqctazi7M342dO8B3pLMd0cXTeHCoiRkyLhSAnkLL00CnAldIhvok6t22k3C
eZV6OJ9tYBSVah+1uCJPu077Z+pGzK+KFTzl1qmiWV45BqWmFdJW2d70NgkwbJeEmSX1PmWknfKM
lsVdInh0g45Kw+PZTjKuu0qU916kVXj0PLACNJvaEXp3THto236MtKGMkzMZ2zW9AuiHyGKHl3bV
F0Dp0+JQGlsDJnTE8D+mAbAhlPRXEgzZI3Gk0yCMDwI890rPQnLkITozBRGrdNGSjd6Ym85huB/V
0VnrjINtDW86SthVPqQfFDOOjhufuJOt6+bUQA1Lejuim5jkcTY1G2wd2gOp7pkqnY3BxIefpzTO
ybRdhuy6N5o5QFvcMV1gCENaAuEgTBxEM/5Iq/o+r0SEzaYOZ+JnehRMAxRXMCWZ3cb8aecaI1kU
PhuoSJ6SmvVEMZf0pLJ+65lQXBfkPb3k0zhsF6GT7Tf3Djx4lQNHYT+/jmvb8VNVJxR5bjkxjG68
F0TV9tYjISDQ2VKzX9Um5lN6XYR7lnHZxhxqbW0lc9r6/Tx092II9TVqgv4QJSO5ymOH3V3HehYO
pguq2m2eXKnsW4iMAtwnhyDbQ+/dcmdji8w9nFfKluljb4K2hgpJGsaKgVfocQLGuPalPdC2kQ5Q
8hdxPI7jUvf6x0pmYAu8fHxOJLBLn3rAJv/BRnQqUVd3XLTUrJQHEcVAXVvVUU+EOqXM599ic7Hl
Jo9nzV1FlWAg6QGIDkoGvBPRKJ2hv4H9C1XAwsc8dK5A9NBVsOa4aKPiCHa+ZrafxhahXFr6LjzN
2DuyIsOgCbMnjQEyZS0PVVpJFxuFDCO+3yZe1oOVWzvNnJzdkkn1k3Gct7MLmUf+kofEKzDeD8jr
4QlSDU6yaSwWjyu+3hJRSZIQEXXBBRYliVyT7IorTvLlJls6lENRNRECwghf3/Q4/w5kK+ALL9Js
W7GaYRJehFdmohzyjsxOO4denH+mlRMeVTmGrCdUfNLZsV9rfWu+J87IgE9JktuE2laoD1CKeFzV
KVf05frMxRZrGKyGQWncQqW7yYRMTmNVz0Gqh8NJ1aN3rrik3+dldF4Ka6FDC0c+vZ634jotrPpn
y3FD9WrrPyNQxBS1ZhOuExI2QMMOfeKjMCMNiYlB0LuRwTqd4LUyM9WXWwnxczKK8DjRq/IAofik
+SQLgOGOn6iFBqSaySPKTLLTJjZqpJfR4rAeer08rDK/ArNMUIiWQhxcUAE1jFVlTxiEO+0dMaG0
vjft1J2MTSqggDGgasdTTeEKP51vCeB733XQSaJuhusThpgaHW3eu8qtOj9u4+a+Fg3D03lBDbwa
0d9dma3gcrSWDNJLMuQnM0vd6wmPz5sXQnNnOuNpdzVbuLe2GHRWaZNwH2ZRtT8jqP/sb70eED3e
Se9TdQ1j36zlltxADdJoOoe0v9elaF/DwtGSwMoAkxI1nIAVKjwGKFlVRUeqrBSNXp1b1x0Fr9w6
qu1SP3ZHQB1hVcsfhem2N81gjO0KWgtgtkRvqp6bCKPOpjTTlnkwPGLr8mRk/3BRZxfbYik5zmXk
stWUQ57aDJotholZkYRH2x75VdFNc/5DaGmj7mq98qxPa5Kt95oi+XgUJUkE69wSZbXRcjNq7hY3
Ft2nN1tiPOhZ2auNPgxJfUxzblywTElJ71i2SXwt5Ti3X5U+sL52qzShU/IMe9qRE1XC80SJDiVo
wlRw7KRABbTy3KqmrnQVJ8JG7xFv7TqNALWTzNhqkwyXTNl9nukN9IZFaxA7mdaS/izTjscH28sK
CoCdYF/cX3jSE7EUTfxB9F9FLeApJYOIYI94Z1Y6yRJjnHBncqwlL6iAWxJoasdhB+7oeXQnCBST
hwZm6LKb26HJNwhItf6Afk/qAUFOeb0DNl5DbgCjaR9Ip6F0HFpvzK/MOo5Fy5MEXcSOCZnodiaF
B1VakhCPrlUq6lmIe4DBmz5TfbVuE8QTNHkMj5qr0B69cIuQUOZ+OZr2ZxZNY7hPXQqqrdWUGhcM
k8b7XJeJfs6TkKmmsDPyfZdeR9zIFq7wsefwFrLC5rQcqlxVB6W3nn3NG4uN31gc/iLivbhhUJrC
DIP9zn/+VQ2+NM0sY1fmgc6ts+kYk6w5Jkpaz1b8Rt7/L18KrbspLnJlrDi/vlSB/BkVS14HXiKG
kie3w84dIUEp4Q9bZKj8vUL5X70ctg1KWcn9ibz/15ejFDBrNgoqMNiHsP5Sc/lAtwfU2NDa31gL
/3AO/eqcwAmOZkvHvoAB3frmIKhU7wnisFXg1XUm9jTnTbyFuEiMCOWFKNhGFsOrTngpfSbHIB1j
UXmxt4u5K6dVV5ERco3kSmU++gwXlphLJNhe8Qx9M4d8WX4uIzUnErkUVnsfjnF4Mnu77DcRUsYC
1nZPrHddqLIJaCXEb1wKf2BOv32+i+uVb9HCqSC++9TQB8KuJCE20NPJJju2No6syMH32J1+sCAz
37splsB+MZN111b2B8mFAJzqtPuN4v0v7gUCkh0D6ix6d5DI3x2BiekkLUVnH7iwiHdjFo3vcRNG
v1G3/4trBxQglESBsemvZkog4V3SyEoFk+ctyEaMPjeobJX7FiGJ+ndvQQszKsForsAKgn3hm0/C
YAYqKvRRgTcVgPa6KTt5fVZsQ+ZVj//mPcFLedgULv4+DBLim79Pvwhq6qXhpUrnIvF2wD1XJc39
Cp5//vr3L/bXPxWuTT6OC5fBhuz47Z6AVFB7GeE3AatEdefYirjPukl+c+v9xUCD+QKuBRZK/eJm
0S/v4k8GGmV0gqNmrgICLueOJPoJ/6ZljRlIPaLijL3eKvU7eK15sSL9+X6A0gshEx+svLhNGBf9
+qodu0FBnkAWMHDfIuy9xgh4ESkDnrBUgQtExvfQxqEOotxibrWdomZPA3PfpkbE4oZmSJ/RJDtF
eRwmHRWRUT7Fk3xBKX60ZkBbUSRweVd19Zsb6PulzUPalA7GZFxtHu6yi6XkT99XYqMW1BfI6VOo
NPZhZu2+Lga14zZtKhL9/r1rgFeTFtYfKS5nsBDfvqde6yr0qR1sOpslg4Og461G4vnx96/yLz7T
5SPxDLO5YzmHf/1MjmUZMfJX+HEx2EUHythGyrL2y6Lrf3Ozfr/cLh/oEkFyYZ2aIH0vP//T1xcP
xqKA0g8BxI80mBuLvELUHZFuhfvJKX/nWP3LwXt5PdfQTY6Ii936uycuxnlXGJjTGMbYTuDq7P6K
OdnG1PZdZeL+L1LWLskNmr9TXNoPLdLm4O+/3T9cuL9c7H+8B2HzTiRe7O9GLou82CEmLjtwJJPv
uCKTI6ssvWWVZ3L6k4pJ8ENbvlAxU/9pdhNkwMx/9y4uZ9O3d3FhUxiWAVyeFNnLLfmnbx79C5ov
JoOY9PIJGeTQqpvZFPNLPAp1rE1pfel1Yn21YzjfmIWVIrBn16aw87XG52++kst1++3NgCnBLc7j
AaOv9e0u0pC5OKTLjUGF9ZXZdBwxVvQGVHk6ASywd2mt7Dj8IaykPBlCHkqn+kH/QBtewLP8+3fz
zfR2sZ7xmLKA0fBgxjn57aBdnI7EmVwCFvVkc8r6OT1WU0flkYQFQ3SX9o0vZf33L/rd/vXPV8Us
qnNtcnN/O3jJhGHJKKyLj4ioA33Y1HK8Ksr0zpbZe1rPT86SfZFAG7Say5VjMWqXre9KGg8I36su
9H4WowqqS7SIld5AgP/hUtiscENck5qRrMypeNfG6aB35u3fv/fLF/Knv94fb11Qr2G3NEyu6W9P
XLloREB0fGFCY4InvdBZF7FIDhGERKYvvmsjJFIzMsGsLbTf1BbfThCgGrwsz0XPuRzAGE6/Xcde
VfS1mbqBGXfGa7lMESO0cIkPHn1x4IYy+g3a4C+fFqIOYCSuESDdcKe+fVrSgmVR5boTwPSA3opu
ipFUZa29ck7WqZe8FZbYkvL0alr9bw7m78cXH5bXNmGz6Bd+mPnHz/900/ZJhbIeFR5aDnToeLdq
9ggaa01Uxxo91+DKIHV6hw1YG35MuIIemkWjR8705frv/+h/+d6hiIGndvgSYFn/JT1KD7MmRaG0
BEOUme+kDxIyO8RJUDEE3RTSwwb09y94uQH+fJWBfXcofC5fOqgB8Z02oBtF4egjqhHu2PwcYoYJ
POkkN3//Kt+effL7q3x79mmObNHrRWDlGfmfu6oP30f2bXepuUz/+Q3+WxS96+qzuO+az8/u/F79
78uvfpTV3EAt6/7vr/+VxLV//svBe/f+y39ZFx3u5dv+s5nvPts+51f/Ez54+X/+T3/4vz7/+Fce
5urz//zHB8Hc3eVfIyu++IV/zvf13yioyz//z1+7elf82v8rItAKv9LxLoTw/8pEM//h8eSFM0C/
QeyYzjPnn3A8W/wDrIMJbhErp4ddnifAf8Hx3H9c2A/QPEwDSAEP7/+m45GIRlq4Z3FBgPzgWfpv
wfH++mAGtUDvTgPv6QZX97enkKHpqu1JGwLrXYAT7vpVv0ZQDSOoql9STJLhti4S1t3QcztSRsFd
DCij1L2+xg8tkgBzIJaejVKHDolj4X4xFGTacmMLnP78nq+h6DWulLht3D3rfgkju8KBsdY6P2Oo
rqwDLg6rLVfjOPmJuUbBZG9jcrvz+6rZz2vFmr7ZQf1G0t6vw611LLfI7NIXRX7n9N7020StdQsR
6XreuX7yhXZzCFz42vzbKwiwya69Tc+pT6SrB3fa9bvTEhiAqdXO5AfNR/LeBLM/r71Nf8i3qR86
frGv77QXx1hd/vd5O66AzvY4pFbNT4/fQtE9vmcArUG8+Ozogul28uVLuJ9fF1895McLrHl+qIPs
Aarr2r7pP8JkPZVXmDobYz1229TakmhVYqfFb+MjmhW3+nh0fy54P2HTeqd6uM5ZXjzCkkbj/sOF
oZ6sOdyJBvr/1J3HkttYtq7f5c5xAoZwgzuBJeiTZNoJIpVSwpHw/unPB1XH7VJWHynO8E46qksV
AmH23mv96zdwQZzqVZCPvS2+TJSRTFTcMPOwDB8yP1G8XtzBjFYjZ4peDRvXM4I3142fwSxRGAJ7
iFoExHXuuG5hQwQ1xrwTyhdfIlz1Q/nsD/1nh2qyXkMC0C5UKIfFGrR0DGfwRre54pB3B+q+RI/G
U/VApZwjl/XUyRWdm2s6JTG6qc8wJc+h/G6FH7Pdvocq3DtfyPYm2ZR43DUfiH/IJfZNcytln9l0
uAswgrTFHtVZPMCnm62cp8fuobLN832wO/QGgeFN0q6QGIN+zjzyBKJUDH3+QXZKP8UCX1rHt0OJ
HGlYuUaKtbqDfOhKUPodQ2tnLv1MthhkZLuqBtt/nGPCJoiGthhrKhCLVNLWTsobxLzcjeXrqnGp
RAe85BGhRBAPTD9mWu9iaXwzdqCdVCM3e0z8tDxj/J4m6wTX5nU92soPlLBu7RdeumaEdFpEly/J
0fSn4H5cTH3LB+kJXsrQ2/VD/mO1E4LiuNpWjOyd5CKbAWHXD80VcNgYvenmqW8oRJSHBpPgPr3U
K4/Qq2yH5ff9Gi2O3F7pKKdadyS3OI5PxkXz2kdaRxEjZic9GE60q3BAOhWQfo0g/JDc2DUXgqjd
Mxz+URESygzqIN13ffmYJ6fG3I5IA+y/bYynv86tv5u+fqkilj0OnT/wK75PyP2/GlrB8kTULwnY
7AfL59ji2r3yaj/1f38Z+R9l/nIdqjINMRgUc/ELRDE1lTnOuB2ypwmXZSpg3x+Kfb7NfPUgPGG2
Dt0LJcHyqI/po3JKB1s7/P43/ESz/nZy/3WveNnQ7+CVR236pURT0xbYNlk5+U7yVqw0mF4Yrr8u
vspObv+xyVtal39cT1tMFJZaiYrpy/WM6j5BJ+OeN5m8wdYF23XsxXs7GbfGB3bp6z895i/GU5iA
Lo/5b5f8Ur2rfX+fu+WSaTBrZ92b1yuH9CvItsj1EZn8+Yp/GRF/vU3SnrB64zQlZ+TrNVdSW6lp
tXJWvoDHPfzf4pCxrc77qNjkgezW+auGn7DZOMkZU5LRU7zcI2h3YgXPw+UeIl9yy9Vpdkc/diOH
8ArOr4PwPf2Rutn1dq68fNPue1/cLl7iw6aHt+E2KAyd5S2SH3DBJx2hMWIo8SQ3UMygB6wTbUsV
rESPwu18m17uw/e78h6P13bER9k89/1zDPVWdstonaZuU5xecC0gJ4QxwTPKXZo6DkjY11ZW/OiK
72P9IokkLg4M257m1DegP9YMEANSFiK7uB1l08N0Ef4DJEend9QO3oUHR66pv6vRNkW6HmaWtoLW
RIoDEk9r1bBRFa9S+hat+En3IzMzFa/YOT8L0YYjpDGsGMqylzIHA5TwiGzCBYQGGCuzaN8wxmqu
GWrrAdIA1EJho2nbVF8TreAauW+mO/wutfpbjtWmoZeQJ1cgzZVVlCfRvDBPssYR4m7fWZNBxEKM
QLolQ05qnH5EraegoHowqk0Gywbb+RFhzl5gd/MYwCz5Ceg3Ohnih2RJtvCpItwJ/aK3+ycEOT8W
FslbZVg3v9sssgZE93CDzul8MF81t3e6yuY4vDVrkcRU0ixxktwM+UFBDl2/tMNG6be65FVbBLBe
L7z3yq6T/ClbJzJU2c7iHCIxboOavcxtcfX2PRx3ZXFGaonEEwZe741HzWefwXNkdXdaZ3TuLll/
qbPKnkMyCNtN01JAzM3GKJ87uyufJrc5m+UeHh7UgrttfmTSWiIKQ7LahH81Y1lfO3XQ+cJZfiWR
zrsTnwEhuNoyOcSoHbb3Fk20lHu3H/jNBcn5/lm8m4oT48bRbAZ33HXscJQ+1d1qXGzvkaV2zyou
73NvaZuVW2FFZDesFdVrfAQhV2gp84VL02FdpUv8QEdJ8YS4OXy8d9/E8fFmbmZzXSo7vfMJ6tjL
5E1YBBIE7Yv+Ibr6Vuk2ORorwx+2hTvZ/S58owTpHYZ4H5JHBlmNn/i55vFgUho+wgqIfBnuqKU3
yIssjtJLKzuCep4duPzLvNKe+wOUory0hBhuDxoRhrA7mUONNJh1aE8T9ghMil0otfkH1M7ZJeCl
YsqbOzUu6bdAyeDM8hbvhYfz+v087bvRKTtXFvf1YA12iiQlc4rXjKyEzmpfGuWRZNTcpiRV2BzO
8+tUucwtHQMW5Vnb3x5DPqHeYeXCOIJQ+K7IOxgXQBiQA+5QwnxTdFS+JmguDmZpOvzt422x3Ah4
N1DI1e+d3YsIOTKyDB8R3rUvEBpgrUm48FrkXir1VaqOkeh28n7Stw35ieR4woeECuQ2SDHKrVIe
DeFZS59H3Ycdco9e+w5jEq/Xd1ASVIjjMQR+ale0MIsAFdGRDXpzF1/rpyRxCPqjbEltxDAzvGOL
xZvoDtSf6rMK3VzYTGKgUbgzxv6WR0sdGVIsJqozX7P36jM5j1edeBb2gpulSo75oSQWYT8HSIOx
RU2Xxq8wHQuYStwWupDGHaminlRvGYxvyzusI7fC1yjdabmjIytil+WB6J6OJOSCmoVYT9gnkDsv
CREwH93n5KI/REArMsgF124tWghN2GHoQQGTWGNytzVxP+TbVX7KkRHewvcs1ZAT4AdkTcy88+/1
C2S+oX/XsQitvQieNOp/dHPdkTIZBjuZE7JbVVbzgIydjW3QHL5m0W4OmSsQ9fnajcsbT5AxE47z
OcINFw/E+MiVBRt/vnYHNni73pqPK5kf5SEUyfvDrbXvEOcjP71WT9xUS9xD4mp886t1AulLsYXI
7WMq0yVISH7LOHKQlfB96VtUReKGaE5PN3xEv6dbaMWRP2Sb0tx3qkdu0RPMpbJxwvkIJ6B54MWT
bW9XkV2ny2Ggvd8St569VnXT5HxLoN067FcaY+/2EKp7bd5Fq7Xh1pnXJMd7Q8SPcFaUg0L2pTdP
JynzomyTUeprw1vrREnNeznS6TFaN3KX7mgRfQ6OYyQBr0XN2Sh1ydHInR+spCTrh6iYTodH7BLa
EVOPTIJFuodWe6uBcNCj4plYlYjOABVI2CbzZkaXalg56tVz051vzYs2urrgi2+qQq/5liISfCtt
NH6oXLAIdAxf96YfSW0DXtxvm4jtyTKMXcu8Lds2nIs36LK2YFqim8UBdKwGSo0t9C9VxeGrpmgu
PtMlInkdwyEjT6CwFO/meKRV3WGIiwdp5XaYDnBOIhL6Pmk0tEgAXS10i8kWtwAzimtS9mxjN/Wh
5LjDu3Fba0+QpTESgq62M+GFuPFr/J0+uA4g6PF4ksbqA3hzLKHb99KLvw+H+FqRknyYCUa5XQR7
ejVLOi4rc5N4E77i+erK+PiZCAGRJ7p14xkpBf65za6Ii5bGfF35fLGwSEOY4SfFvKbZUW8uRrmr
bn5unHHYKEWkSKcZmn1BzuVaJjQlsYTvnDrdM6Qlz/yIbmwaSLynbmE/7mskaQMPkSQGCErStdGI
h9Cb9TAdG3VL9aAMyxYSI77Hpct87rCFuoxhIN3xfUCidzE7v7tvIPNsDcQRfCK1Y7IW2Abh0qve
9NbfbbH83i/5N3q5bshqilh2DvAAO5FWo8xn7A2RE50Oa9aKU1+It62TNliEvGLjMbmZmyOj6RFe
+SVMRHj7PEfk1LCTFg+PtWxzfjrkbAzsCk6TWgOFXwuh29dMygpET+59DpLhPe18/ealGvCHpRF8
q2OiVJ3VteIJKLaBCxRvDFJkPH7pFpUVkihXBDOx3VaC8NfCYcGlBKDTip80Jww6T3NuTyuQAwIs
ID3GTr0etzdEYy5NHe9zINuotcvDQMiG8Ha/dk4Yu5gEeUlAOitUvYCR3pYm0r75tZeTjyI4SpB5
t8hq37NrxGl3NoLbFn/M9coi/uipfmfZQtJyzBqHLSs90+adoW9ChLNwGYhre/guUjiuNQ+/KjJ8
8vPAAbEZXkbSjXRX2IPT8J2TTSL4jSN6jXcPlj8YsAR2ZE/zKtlCWEEIlL4pCIEKL01AErtvuvmn
TAD6I1CLzxs9EUnJJ6kQYqJ1dvmcIEhcm5Od7MIWKcBVD5+xT6Z7TRValRNuPajQDAOp6WPWUhw6
d9pToAe8QNOdyWmrI+BAU8GvhDgK3XEhHNtG7oEYEQ6PJ4mvYHeItJ0jaaHboQoiNqhInVzyEZHE
JABHMMXwwsUOo5i8XtpkuA8/NPJnbom1Y+Ch9DF+mx9kTGQaS6b0RJbWmwddgVIJX+yQUYSOxkNa
bkbTGyZ/NeD7Y99aVyEP97ahgOfjKVpP/LFET5Evm1PtVsE4B8XNBn8iz6pPAqalUOm1tbFkKMXP
ww/wIxLexSDRg9ENQayYNeHRYGnVw8xBCB5D/iY/o9kBGlAPRzjQzGv5tXHUDY4TmHVYEkm8HNlk
YA1bfBmJDuLEEab1WPwwiv1QXufhsQn3aXtQ1C3gSwmHdxfd0CzWlxarg/kjlr+138hesWe/lfyE
uDfwKdxEkuSsd++IizkviMvCdinCCSTtHpX8+5QfF+5xztIX/Th91ukQhAkjIsLNNyEFgSJAD+dD
n42L6SONr/aIkQuEUVr2JusBBGVkU3m+XoT1HAutNd/dLtyM6aaeji2HtzjlNlxKfY/uljQtW/O6
U70vN5mHRHDXHTkiHDoZy2C7HL+ZB+Oq8/fbCIai8RJyE3zbirSpn1bTz5WGGc1qR2cCndvtz8Zl
tpveFgYHhVdChgztuXhiSfNG34gzUwun2Zto2nwyru3iRXP4ZDgd3mY7PyRB8xNBsDoPbh0FNQ12
6mJQaaxFJ92Avj0CTHm9j+0SY3teGU4YtCSWdhKDYqcfCLhH87+V1mxRjnIuYytyJXKQ+Dmj6t0K
v79tULGKDHjcenRyt9ybJN6wH9INqdaSf1ZAxJQ+ySc8kxlYTrYqEhqEnc8lCajaYQb3CHH5VTJi
R3b106par8B90k1o67v8rXhWmD0Xa9zG5ggjmAdZ2NbjBh5d6ZdJ6OmcYq2NxZFzpzsO7s9xZnXp
OQytzFlwRYtb/GRTsIhNnp1BRrdG0ezK8XuM1pVESDehtNAf0I5HxYOyumbogyJC0hS66YxIzsGk
T/yWiacQOZ1EEiOEEjS+pN5JhDa+TuNzt3LFj/6JHakG+yrcFvMuagjF1dUtuRnIT7Zl6eu1R3hc
ZJAP5vcMiT4NPcibc0VWYuu3pjPRzGQXhoo8fw4rVHfxiu2DIg+eogjtT9FgSzDhpQyziVpnanj3
hufUxOjQBh3g6JXgr0Oucwdbzn800mNUP7fxZ9y8x0LPf0V3ew3J84Y32X6rQcfV9DmuPZNDLkbO
6FMM3n/c7Wr0EiLp6HZoe0EUbA6tniecvK5IAQjtomOQGQg3N8e4TdqZrTfa8ouZkFV4GbR1Fb1L
Napdc4u3ZAfUd3tvkd2K68ynBdpMXvukUFNvK4cPOxDYvTbhx6CvV9o36Vw+Dx7ERMlqEHL060oA
Useq45DXnvAEwmx2HmrVe7oFWI8XDynY0kIgVF6b7efC0bq1HrrGsARUxXZo+kjnUsE1WrS9x7G8
6An2WG62crrWScwfTXGdCKVXvpf1zWa3GzLOgQymP2byNgDs7HeO6Nz5joxDp0AgXi/wbfXMAV/U
bhZ9u4ugt7O4qSN5m7GMoRdaZuHOpcvhvRzn+lk7SnZqyZ21ZEMZ1rADWY/fUSbYLGcHp5nNDbOV
LRXW+CzYjSNImyUqKmmXL5oYrUqklLOECme9hP6YMIaOt49zDetbt7Dl+q7UbBXkN8aeSeKUvmGU
y2HJP4LK02SpVrZZ0vomjkWEFPcbyLhsLdDvZz29cfQhEH1sFGbpfnG162Ynr9wcgYLg122Emw0e
PTaFVWwjGfF5BeycorlhBMPZY+akerJOkJXgc8izaqkL2VIXQGTY8vgNvo3esEdXWy8hfca3NOSH
QfqlQnfSx4ZW5Kr4EgA0rh1FZ70zX+idJVSsOsnryDGvpmN840SzhR/sWtby/JHvnYRuN+ZPhOtZ
eK8sKYj4qFEHkIt3BpxXTHIPB/NRtugfDZc0xRvYokFY1+1dcsPn0u3pxNVHMXakN2hh0+wp2Toq
j0m0FcCaubmIArA8AGHhF8T/O4Fqy9d+M73MLiItVzg1ka9woNFVgp0D9ywpX+2DCMPcVRL2X97f
8IFp3+/h2q9MhJ9Y5t9xxS9wrYBiycC5cgV6I9rzTt70u2UOUfB+6EDXZDM+mO5ElUBN5s0bzWPj
Aahvnu9/QnJ/kh7+AXGaK5mZHHw++Im/IrmzonVznwNxAl8ilAIvO3TgCzFse1f1ur2+5TM84xnT
8NOkysdYgU9d4svP3zB5sKf10kMOTyCk28jr7IbD5Qi2ASCKwPUg8y9rX/K7XeelB4Vjj1Obv5tV
86db+Wn2/Ztb+UqSiCEKwtznVnJK1I38UAZ9vGXyRK/lUiYG83b2gHccXCmc8LjMAkIv9jKb6sul
l7fEYPlkaWd/AhbjSQ2ioHdVKoKQf7uMPeQjUAU339rtI984a0H7hth4V/N6OjqwPwLt/2mGof37
7ahfZgsljij49fwEoBdkuV8v+aJ/nmH8x/mBztCYsTAYO7TZX7+CUkqabkzrZYZBpcktOnDRKKdg
XLrsA91xovn8wyL4wjb4uQj+fs0vxLSVGFc9zsrY1REk3JFK3F6GlYXiEoeDE5ZPBIL2T4zh2Alp
GOzEg7UWx5ucNl/j9/yJHqR+oVv89XuwhSJabSGdaguD6m/MDwNXRgPBOGD/vvoED6whunt3V6GD
eqaO56uPs3X8lLM9kSD4bASEBeHVwYHAnl3bK9DRT7qO6Jq+C/sqWAYS+Ut7P5qXls2UoyNodIYC
lujrH+lutcb2GaAEqzuLydmbesWKQZBtEKTimVnan1YHg3x+/9flwWQIAgDm0LD0vqz0sMiKocA4
zMH6uaPCoPf4QHX6IbPXKS6CEvzChOMyYIjd8EnZkhbr1FvmGIGyHS1QrdTqv911m3Jocsxv4s29
SecwpXbHI8hCtRbt5Gs1WPoZXGB4kRW7Qj9NFGztLGq2dim6823+TqNG7K52wpVonT3o62pPLvFy
0qvnkDHwo/Rt8EeihMddtjHd1UXFj+uAZOcBrrFAM4EALXNDh+OfXviUHqivVAxFgNXsIaDY5lBI
l1GLk7r0NIG4LnZLlLEZ3L+JVMuHEJ9J+xZQchF1DXDbR5u89CKPDbCbbGi5OAD6IxMDV9nw53bP
1S6CDwJ8EPzwyMk5kK9ZsCWQWRpjy2SBALu8w4PuxI+Jl3mI/B7U17tulXthH6+X3wHNIL8fRQgA
5QdGj6kfXVaTM7/+fk39pEP/5h1/TbIKk1vWtwnveOUPT1j7uasHJWAmbAkO/vyfHDZOA7Y2uAL7
OW9Nfo2fRvgMEWBCzDiGs3p3e/zjt/cflzrMQ8JR4N1BQvx1aU1VHzXtXV6B+txIFQU8MpaP62nl
LPXNuI/dP+4uP3mm/3gUf7vml+0FD5RhTjtp5cSssSdMfoA24wBjvY1+KtaRYZuXwVWYOX22Qf2x
tBlR6eJXsSDZuKXgsT5Z4blw1ZU7wGrQnQUfWgC7ZdT5VzoySGx4HU7TaZCc8qlgCsqn+TDt+2v6
kb2BtNExGpf2iTYfJ4IO6kZ4BE8AjwN58qijVYt0uN3qxOK577OH1SnajEqgFA6+VycyNNJTcyi9
ys5+0MSBvPuMZmwUFNcJ0Ery83PeWgoLaPAJEXeqh3ELMwPT9R3YI5yGjipc3U+vjRdetJ32Ogf6
dsEwped6270vhIzGW+TDW5iyomd40QmZexX5/YauH6RJk+1oo3yDgwfkFz20z9Tr82HyFhAqUEF7
lmoQxGbPqej0hJgvVaXXnrGVIKbN0gis7ve5XzrdZ/aUOQsZAoB4maW4tDqnbrtKfn5xhXfzpVMY
uoJXHmRKg/mVQGlhA3TpaOy8hyWAFctOu0b8ORChbEWST1ntAfwSdO5qnsrk0dJesPWwxG8tePdp
IUSYmyXMOAYyP0a0x7lfuPcn5WiuB4AtAL998RQ9YW557Vzs6U4ABlsziHcrH3OeT5X9y1UHduOC
nTw56g60o0O+Y/VKt58lLFD2/o9j7v80WV9yGVYrOLoc/V+WypxNYoWdJ7s0VdgKEg6efUxD7YhZ
PnG8+JH9gfSH2Oc/HAx/v+SXlYJw4F61A5fsa9SZdnbbAEPp4eZGXhs+zfa4Nr4DuxDQMCm+OV3C
/EedPcrTHuMER/IkJ9mksj3Mbiheeb6cmcl7OMKeKq86ROsNPddju1ViR8ZlQLRrbCkKR0aV68ZY
bbnZnXbJUhhGvgrko7vtdfwuPykvEy1JsgfbKXDwIPtzQ4OMq51PtLHpxRe8dp5ux3rNEIh12AH4
zpaYb8WBaUaypZtePg7SM3A8ZBrKfHpwp/fkm5JaCi6IDo4hb2SZ9xawbtz6qzdjvzxvxmIOf7uy
E5+KMzPAkeLjRfI48W4SFsqY7VrR9r5htTL1WCvTgvDVSdBOtA4cYdPkQXoRFfzaLIZlJU5KHBCH
qYK0SffWss5QQE4ulibFqT7E7AgAeLVVfssv0yNeJgtHStqsjLU5H7P9jS0kfaYv6TWHv7dl9dD8
zL5g2oMO5HEQV88CNogM0de8r+COm7mVXyG0vUJtSma7OCwbPXQQP9nlz9OA4Z6VwL0TGc64cu3e
SlCwdatjU+esugC+Vg41a8e20n2oaHw/E93FMOGD+r8AVWSfwsBFt2lN4PDFuGtfdZzB4QxhzE5y
XB2wExYvUw2LgeOeZO/RoacVZZCbliDcN+hTcArAddVP2bof47d+tA6a6VfZjo54YcoQMLAXDvcX
Zi9MznF3hA8GeIKdAX3fM0FGbWzLH5INQKW+MzTRmC1m36LDahPThS+z0/gHDrMyF6oYBRFJz3zp
ynSv5xcx6A+W6kBw7juk/PbtYVhHz+NT72OGJYqI3C3xKHr8w9o4S8zaqnFXDDzsfD2mTrGGsHWq
DhE9WgQ53EXNgCdy/Gh+XwoK5QiU0aRHzGdX5WY23LvpjZkLqmHYKzzkj4B1bnT8U8i5snAmvx50
BuJ4SVNFdEvGlx6hECVZx3tj5VRMxxcV+9b4nF+w7nxMKJPG4L4xAsmX1pHLjXg1lkapNd4sXlzn
DU5KeUKuhau/Fxe6d5gNVFlOm6KBYtn8oTz5506j6STCilhxksICD/XXOgCtsnmXUz6d8YPIy43p
hZulHStdqHru7AMUVf6Zie7n4HQAHMXHgg0MILBMLvZ3Z8A+lvgPptO1E/t6gKXz73+g9Kcf+IXw
Q3rJmKYVnDH8DSdLgdkZbho/dGpWCJ8zj01xwY6+/enJ/Ad2E0mumowaggezkuQvxfmtojoqI56M
fonOqietDaffYCREMyo4f/pk5C/6C1qdX672VcB3J19lupP14vReG4gb7awGKi2KPToNJn08Y84d
wTXfTZa6N76PHPQq7FrOYOqopc/90y9ayMdfPuLlFy2kYL4MkX/89ctIMn3KMPtdOfPFvKj4UDnp
idHl8MncGQZt7w1QNz56b/agEeAt4uEOE9Se5i8R8jwvT7lQZJxbTAKv1XnhskRv5Rqm7FPnUXeY
hA5Yix3pQYbdAWNReIiwiHoWXCix8ItKCLQLTodOfOFngvYuVMer5C51wnwhNX62NqBJ4jIZu4T2
n2IVfzbyvy5iyIMoDnT4dAgtvh77WZzPg1JyBicQluEDr0RXWDNLD3IPtY76XPiJqx/UtbqrDsvH
UTnt07iRPk138PNj7LExKr7qGseBP+pdc89sbsPgLqA7mmg2jQPhy4O9H09pUDxjRvnHIMalMPnH
HayWfUgkLRylyK9vMNfHOas0HGUWCKFy9e/JZwsnSDmNH+GZeJFgDloPPrc/7haWc3sct5VPB/1z
VvWsUcaRikGpU+zujwMY/VY9S6w8SMdUcs/ZPnNjj2r3gTFdhumtR2mmWPnu7mHycdZBHzMn/wEA
fI4u9+3vtwVF/mfvjGJoiY0iGBF0QPmycWmrTqsirWIgvenceTfk7m1HmkXh5868rsENqSOASSjC
uzOZJOmuDKCBZlbphUHj6wBPUCy85q2+duveu9OlXptHFcbQUnWG/nTo3ivmAQGIm7t6izwIRxtj
3zui24BrWsqLQMsQn0jK2LWdvbRx5nbQt3jHlVeoO3vlBSQhAuoP/cpP/PKCkWXQe/i6udl5Wc2Y
bTkKw3P5Yen9NKqlNOjE48JGdLMNLjiw0DHDB+ObobzZuJsEEMYhCvEGnbJyjeDu1hR7+ak/hWJQ
OrxbdLIWbK4U0pYTv64+jT3zjdmJFxzZvj9lZ+oC9+dWwthpAa/m9fI+l96kXOsPszs/UvpEp/LA
eBU7Ql9fWNzlc3ghq0n0BF8H3n7TfVytw86GW+Hn4LdevRkfVnQShmxlPkXGx9JBVuwDJXs0tgRu
dZmBYVxooXa3U7Aecdtt7Q6O9JQw8sYX0Y9ISvGE5Vxs7PSl8mMWDZQCqzx3Du7Zpq00nmqXZKk6
C9NCgtD4TX+cPHvBC5R3XOxzWw9kuNmCA5Vp2zhg47CNnNBdrcPz6I8b04ebFVTX1bZowRUnx/Dg
DDLcjNcLEXT6ZrjwwnDN22GikDyOm+4x9pRDeKFKuFFoWcYLu5IRu8u43PBubzlbHTME+K6u2jnt
lhLNSU53w2eEkNjSXi89lkZ96PeCg8vSHaIR4WPOtNZ/rsjpecHR/x9C+b+S2OyTj7pois/2Vz3N
T43Mv8U2/78JcRb50/8sxLF+3JL5x9+FO8t//y8ZjqH/1wqHTfo3DSRR1JYBwL9kOIb5X1gS6Bx1
7CfMAPiTf6twyFdHngiVHMmNuEi4m6Jr4//7fyT1vxY1LeYBkqibSNO0/40M59edWlX5y0lDRiek
EBCKlO2LCIekkQgBvNj4rRAH4TAQW4NfUzV7f3sep7+2/v+Zf/+vy0gwtjE2opeVvuyZ01wRXYlN
tt8Jwra7YTS74pyS7puKMWFYL0gnfmDB7y/6s1D69zH0r6si31a5JIYL5perZtyaFMozm65q4mrf
p27cdC8mAWzqNMHNSmASMxGL4mrTIVQo6WgN9YCu7sQbEC2STG0TzoHc4yp4x/6oJ6oQrnXXCcdw
Es99+SFJ2bPZRtdCqQIhTG1dbzYYwj79/kaUXzGzf90IdH4JOaK8cPp/PU+lQQnl0RwbfzDSH7Le
OYTY0sLIo9fGfn+n0lFuGUxBg/8pJtUJO4Xxd8ng2Ux2K3Dpsmm9udOukV6fq+mC3tgrdQwmV9sZ
zuKK3Ic+2WIjxshffZDTs8LYiccg18z+WuSktVb4WoafVGuqzh9ubnkLX9+SiXO7TsuCrF/9ogGM
yZicM61qfO2mH9piOIbFVupqDxvJa3lTHowi/Z4Z+kHhGRe3m3tPh33f6n6vMZFYLaZLmlfrZIgJ
hNzcOs/IYKOhJ1nl3X4uy2AwNpKmHXoN+tJNrV6TceVj0bMdJvWQjMMxNtNXEVL272/rS/vw1ztD
RcCiYvXr4s8J1d9GCALTFf2m885kyJykChI21XBmZRoJFa3UHQTS/WQVrosCZxzL9r18V06tssHi
8ED8Mzibgn/8IPfu73/Yf/qWcH9Aw4CIDz3pl9pMhFmNx2PZ+Lc6IbAwDIxYeP39JX4t4FltIkJd
xDaAVgqGK1/niHjomhh3pY2fwHATjS0+RTgfXZvKwBMZyBBA5PcXVL5uYz+viEgVCxuMXkTjywLB
MYx4zTxufJVy7C5f51l8JYTrUt9TiGazJ03iayQ9kOdhx1ptz+mDcjO3ygzrobghm04uYU3sUINg
Krqfsbw/tsntpBKfoRd3JwzTs3lXA7PYZUT2qVW3GZApmhH6MWF6ylp4JCs1Q8TVvYRJ9fH7m5OM
XzvRv54n/YDIkSBq+MZ8aYgWTw68pAXGEwZ84AY3MSuX57dJWT3n0qQHQxfukrCOsI1vby6Z9gGD
QiyINYPuHTNnkokEIhETUTnFqx4CTQoVLIxjXByrYBJnYKds9Rbiu7ojZRHSY0ru7TRF6TrXMDAW
c8XOpY7Ouy6hFkv1dxL9YktiPeZGlDKq787GaLxqfUNeRY1lbF3nB9wVd/Gt5ns2r7GpUnIpg754
DRwIMdgWGr6SaZH4s2S89RPxnGGxDgkismq1AnMzHnE0A3JMzkUOBy/MS3Df5j2dIb0RZ4lNZDpB
oia/jgbySY0B1SSyzLT7btA8pLefXQ0FXb/ZHUnsiE60t0zQUHzkjeCIEx6Laf9OOkBLIsB5wO8M
Nj/wU6UsVL1RUL28vr+Jgp/ds32uyY5aNKQVdSNmzw0OvIn+ofaGQ5YoCHYRDpZgYFY6w9/sYcVF
I0Mu/iRumsYx9OR72qUvLVTNfkDSkcQ2cm2UYNLTmApvxZKWo6EgwocLGiF72m0sHwdEB9rwHf97
jOkuGuErDYbiOEI9dip4Yarfj9lJiwvQkpIrpXpNulNZijhVqgSY2fi33X1JuKwqDTBPHPkYsmFf
jSkG032EJivB+aODxbOCABtPGE/izvUQ3vInDb8D8uUNWyMrKWqP8nAHCyWxzB6HRSsgQtBLyy0G
CAvuWARjCaE5A4ryFv2e8GymGGPKfGBaTQYVMSU21tDoDWA/3UXAuWhsnCqEQM8T6NQ10YceOZrv
Y48S5Y6VvtgGZogQWM7IKZOOsTZHtqHDwHhWtPE8F1B58XljZMnnNdU9SgC5OkuC9CfbgV+VfH+t
ORV5OqJ7CTTt6x6GWb1x6yGmQ2OBHFsM+Y9sAL5OEBkVMBhxrDhF5bkcxUCsVJzap+Sc35j5GGFK
JIdOTG0crYtcJo0KwiVpCS+SDtdnjiHkwgrP0xzjQTZ4Zq3KmKtQkcTLPHanUIgSOGLGa9OsTKvt
0l1EfYZ1MkQm5fY6YsSv4jTtzCIuZFHPexGx08tb+XHo8MNsVvjAk/hlNQ3HChG8JUAVzGOFRMck
fc2F1tOE6kMWGGrnxbDHVPJHlw4Mr0vUyYL8Wg880+k2X6RkxpI7+cTw+zgN6M9Q0azOnaat0SIl
2X+Tdl47ciNbFv0iAvTmNb0r71R6IVQlFU3QBE3Qff0s6g4GUqpQiZkBLhro2+pmJjPsOXuvHd4Y
w47PuiMt4Fq4HaaW8BWaCk1Q+vXAKgkioVgvya1eBFn2PiUpgmUmXhLdK8fkFiTVE9dFzaBfnJnb
nm16aiZ/KSltkg+jni6son/Xuf77B/VgSdBNwcF+XucaEZA6U5PV28qWJASOkNi1ZeUfDbiKi5TE
DpKQpp2m/EPDuzaDK6B3WFYTqqO9c4jImltUvrOrVPbr60/2+8l/HoDmzQvP/e+KAgAg6+wA1BvE
dXL2J9jObx9rv0GKprvLvaOEtfICkM92E24czgKdjpNuMsylF+yTOmZoFqz5JPMtrSk9wAuFWd/u
OgudgXC/hRYS3aIUQBnJy5lIrlrq3TcFMAQZJLd+3RcHPa2tBdlI8YUNecYO/HWom78TrDzbmDFk
mCbPsB06fClDtpKwsSl1VrGk8w43c6l6Qckuy7Ya6SAtKNmQQ9Ii88pi6ZbiuxZ8q8IwWipQjGPc
XWBofDICbBPYVuDbMwbu/DOF5EC1mR7K7VR4t46q4oXM7IeIy4892bdk9vz8+oc9Ixz8HnIu2AXw
hCYcMUyrZ8f2oNJyAt5qcmDK99KmfdVY3kFvtDtlugfCvZ9CaVzZgg4GmWFfP/yTL8uziXT3AC5S
qjq7+2hlk2ZD0jOoEGS3bvek8RsAaTnZfQzryx6K/8NP7prUqzmoOMAjfl9i/jjwOj0ZWJWo+Mk9
+auJh4XexLd12q8h0brrAKNoOtC6jlj55TBdT9m2saYVG/qv1uBfyMWFc9OnbwBQDhc/z/TM82nl
VsQo1AFDsGsOenGt5ZwMCQSFL3qd4jL6+nWfFe3/+7e2sXxzybcZ+Gcn0EBlbhuGGEJgS70CZYVR
UZ4sVpLJ135ODgg5I3vp+/zFz+O3dkh2Mgovudx/lx7PVhLX9KBVo67wPdc5H3BGVU9DrVVbUfdI
5wczWXSq+yninV0ivrdcCoYiM/eVa0N+z3aqSZ+9tPhRaMT0+iaF4C5NaZ0O3GRx4klDBquqMx6E
n73YVL6wZacHu+uXUVTqmCrxcdWYQbL21krGGRMHhDOB/lll2oAMn23F52e/8KY/WVpc4CWUUnDz
/3urd5VGAkAUM6uk/QCBm65sYWCUwILcnXolaE70BHTZMn63dXXL2eDRpYFjApFv4+m6JPD8wkea
r0z/vPbAtWzoYpBMztViXmilTt0HFbeP9L4N+i3JKLdVaO5TUb72bbUY8PEMLgrgr1/F+VWORdad
pZpcelhi3fM5PrpaxM7iVNtsCnADli9V2l14xCdXOXoQJucfylTmP0KxyE1VFk59tdWFdu2XRkQ5
skOaG3vtqnGLvUqYziQnXCjd2H8X2f8znf547rl4KQriYmBjq7ZRIX5EtmstIr988buwXTrTqe1G
Ymp0kjcS17hJUvVeu851kyCi8QguaGFVEkvao5uPk5vOarBRkLywKKusXju+IJfKwiSktLuamtQi
DatVk+OPYgfdY2H53njpexKhCbdt8sLc8EY5+TMRZMTzYmga74B3RktjaK6qnH0txNVjx5f4k5+N
cpvobchoxlydO+vkjo1R6EWnmMoaczQbrnqrunbS+O7rIfTZ0P3zMebfW5RQKnZd1eHg0937vMCv
WyYPw/SsOqImh2LtjpDFe2VeOiB8Nq7+fK7193NJXg8SjrtMma67LSg8DeG6GzF/yHQfknoT+/WF
osRnRxL39/7vQWGF9nF2JOk93YztrKm2JVAW0wEa3saPPbGGC39rHGEtcdstbpq6u4rc8tvQW1sh
5K7zBdZSJ7r/+r2fkUL+M8BdDiK654Ay5X9/v4B+SJJelwzwHGOQAoDIhZvTcI/zkYsX2dnYF8Mj
gV/LrFpiDq69qeHIxml6tAaIP6xsreD6207FL4LdaGyCEWT6y6Z5+vqjfrbK/PlJz3a2siUJM450
rCE+TI/IWI9Rdvr6Ef9UaueVzJ9pazbbp2Po8zD94+xQuMocJumRvWU7u0KiNGoR7xiiwsZc3Lma
e9/WIYEn4dHqrV+xw7VmBAfRCG4Y/lWFzVdWAy0RDMZArEm7wttkVw9OPT2MDRO5ju3rqbJf8qpb
sFO9zxOpInK+tm+//ib/lP1+fxOkzOwEFkL63//8j2+SDiNVjCHnd5XGdxacF0eTG0nGWhwZp5xY
XKXF70UTrh2sG8IZv49BTbaARWGn8vSThbIwbswL7/c/FeKzLYoa5Ax8dfloQN3+fsFlwlAUkhQW
W86e6Bwed0S9eugbb6k13k2djyffI0E3CqZbzZKsAfT8iKODqeH3OJUTHcFRALgSr7hd0z2qum4F
bRzoVLURnc4VmAzhRWxTDjBKKsWDJ5+jxk2X6LoJK6i7pROW38kReCjSGoB2zf8b2fgPzVlrQ91k
aCHjBxaeNWH/8GTywzfsd8yAa8sMdz29eqs9kDH33XHylHsNf1h62OUKFqjUxp0fIUJW5d4TM4VL
IygPHmxZYyUr9X4ZR87e7cgNzFN57aaUvES9Ic30KotGc0Mm5TFtdVKI8wziYwlRak55MJAoJ7m5
6sMAp2nbbTSVv4YKq44qHuN0wojjEDfTurzJqkz7XV7pt9NAep9Lda7L9kPX74jFeJA2bjDIJi1k
3VU2tETPAVZyWuLTzZOl+dva45WWBKriy8fQJpuPyHHWziwjrUlEAFlapMRRiuu0cN88A0R93PFb
qV2mxfcFyU7LgEV6kahv+eRiaY75gonLf06NFviPDs2c9NSedWgZ9Xxh+OIouHuYOXofgvkKcY2T
yg4/0txYCoUZ/tys/Agn64ZNYVXV5pvnaLQqq24TZtJ58lVPeMuzMQVot7wKQ3TBz+nmzx2Jtpru
Hdu+kUvPjhElDPiuLCAdTWQv7MoHyAbTPtTeos59I4dRJ7QOmXXEoCBp41Xw5UVdfERNdG3mDo51
cW11YLR8rNPmt6wi75OjmL7ORfdaOV2wTFwck1688OKfBlm6NErTa9J+u0sXnE8WQl+HRTl35QJK
+md75RCEVdhUBKUltr+QIHXGVOO4ly9gPt0bTXqr592VpZ6pCz/4QEF/tMgZnYApdGGNmR90Npl9
0HyQOMGJcvw7W5HDlMDKXB8liT9oGnPPO3INPJb1naydY6jig9G9lmWDsaw8yAGRy/Dtwif45HjG
7LNxRnDmne/Tfy8nnu8NWhpXWLd65y720++lj8m/tR8B76zjIkQW7N9bifzZt8WFm5b9yb0Oujm6
C2xKaGLP5UF2HWcjiRvltpwqczUIrs8UmeqF6vRbXQ2vkYUxHBpDbTYfCXnURhUcM5ciWPMD6juW
X8LaX82mFVu3E8E6i4kF7eweApwd3Y+d+5HqmcAMW9+XTo6G2ALggvUyM6uTMZoBUAL14WvygfAj
jBGudR/qXX2wG7deFYRcmG50qitKq4bm7BlI2wRDfIixou3kuK1S+8rSRiQrcIj9uSp64Zf57O2g
WeHkCMKRxf5skI7k2IxBEElCEfPTKNOftY6Ew3IoEjfld7eqv+VO9QAo/5H48m8k3h60SFYAmNaB
PCaDlSyTLH7LeGkXbhKffbBZ6GdBYGNzNOZ//sfGaPeV5bXKI5zBzJcEJlQLqa7TPl4M+k0fWeOF
F/HJ+RkK27wBB7wNWs9/P85qpFR9OZRbDYPuZMzkPHeDH+ZSm28+p53PRbZUsOQ++UHkQ/z9nDYO
KpXWXQmDNl/C6zyWhngSafoghHbIm+hpmrorZRHlSxD3FapYrzaPtri4w382I2dLhalD4Ycjfn6C
EmkWWINebmWNJD1M/E091LeJfXBm0nRc3I4l4Jm6ZdlOuwvF8s8KXT4XFR+KM8E8MOX/fgnCr/HM
tkZJFiOK7JjUYJNI1zndszOMm9JuMHBmH4WWP9hhf+Hhn9xgfLQLFt1MFBb/VE/VSOdo8AO5zRz3
VkuVQGCbzx2Jo/RKzJ/eg1W5D2msf78w0z574ygmXPJQDHxiv6+wfwxop6f/otkGdswoXRq2/pxk
ISnq8cJNcOaVSAclqZLOCK2qFuLl66f/bvmfjTu6gY5P8oJJm+LcRiM4qjQOSczboHeeKYIh8Zbj
DeXP266mX2A3zhuyjie3eQiib5Gpdo0EOz5BHnLo5A1aB39F3Y1y8Jat9964RKFWWWOuOit77sMq
Ww/VdBu4vbO0SJIJzE1jYQBIDWdfSdPc+F3z6tkcyGwsFYXjvcVU3FHTc7RxcARP2EUSabzkAxHx
/U9ZT89DCMIL+ZYluh9GUz94wnkLRPsqdQdtkj9+PJiexuJ0YwnlIExv4AHkablaTQEniXJkASdA
Sy418r069UQ24R6Vthy27fQ7FbkE7crcoLvHByoGDMNKvXRt+NPRiRcb3QGKc/Xw9a9gfTL45mof
uhmqL1Bxz2a/k9muJE2WRc0jikpk7XNT2dpmjnpadHgUbZnJlZbmG9Kxt2Vf43bOnH0q8w52WPPa
UrBboJk56rKtlz6JmU4LkQFV5Vs9wX/Q2vLKpJMbtewnulLcDfrgJnEgiHrihvvSj0HOR1kJBten
xZPYb9FY5gsN9Tk8jzEbyRYqGBJG62Fbqr0La/pnt52AehduYSqeZNXMq/Afc6AlJjIWNYk7VpK/
qYRcUjslTrR+ovNEiHZLs7dKcCaM36UvdGpg7j0plae4prdrXZu1S2h2nmsXPtYnHRUDLQmCmcBF
SMxt7O+PlWWDY5LZznqUe5x4G+taDQz0kOP52FAIjQz7rSKcANcVBD+T0UgUe7f0aRCt8zH8mEik
B9z23PV0tMfHmD8+Dc1DahsbpMv5qoSCQFKevzWb/nXS7ezQde2r4VIqGJ6rUcmlnalg9fVg+6SA
MZ/2LDI70I4AoDzb0tDwRJWn7ILqbrvNHWIak7LE/z95S1En6Ub06YubAQjqeOdGxi067hhNiE1e
2sx6TmyglRQVLrzsTxZ/w7A5hQICB4uJ3OXvl10ih20Dvy+2ijpbZoZbI+FAYTgsLLHB4Nf3UYlQ
YFxyWL9URvq37G6hENeJT5n1Xey+c53pjwGIlit2nC4pt/4hU3CXm3FcG/qhh1tnxNw7WrSrlXPK
HSKr58IAYSdf/yr/FLLOPsDZt68oOsa5DjelFuqQGASrYQtqBhb/HIhB7OyFHf5vjzZ/P/K8k+l3
ZhZ7FZFcZdBdpaiZRMGGW16KhTL+Wdzm5xi26bHLsLy5Z9eMSM9dcpl4t21Y7X2bJWtIea26Ojja
sM5tF97/8OL3zmPajs95kv5oO3uH52OVVttAw4aYlU8OuKVCu+/s/PXrF298+uaJOTLQWME5N8/u
IObkKwwwKSevDPmu5mIzhDVQc/KNwUOEGpQkyCpBcDvhOzbSHUvBqrbm5nZ0jMnOtptTXjTAUt4u
fLB/jp7ze+MMBmvY4IryW6z0x5iUWdeitojKbSW1Q6GsO9mCqE3cFbnMe9sCkVMfRsx1RpM8Vm21
D5r0tWzuBlc81VREL3yaf26tZ5/m7DWlGjmIMf2abZQgHQg4CLvDFQX0dRweSgCFlms9USm4RbZ4
gJW/iRPQPAnGlgvC+U9Hk214SMJoTaGe/3umRrMpoBdBgYjpjSjmhWqsXQs0OrrODIBC2N09BA9f
f/n5u/11SJq/+x/PtP5+ZmsUJFt2XrGtyOjsfCiYZIr3Digx3IX/v0edTZZQDytqV/BoG3TdZc9d
IMS9192bFxtgs/b3k2/lGAG7mzHbK/7+VpatZOUigtlOc4rx4AOlg59Ut8hbqx9WYtzYQImJU7Ux
HaTxSctJfK7Go9Cg2IcuVa/8Ve+in4PnbKzplcP10kujR60bjw2x0hfey5m/iEL3/BvM9W6WEZMU
i7O9OCdnykF0CKh3cnaDKbfD5AEJajay0Y/zItITCdu5+pHQZY8oYRmHYM24PufmUrbF72mbxeFt
WnQvETnkzKnRQUk2MeuzPk4XjpZuNAzDlqLQptSFXffTVeaPj382bL1edMrMGUKuQ++QcjPBQcIg
+6PYFbpYR+10YZ588sBZQInci+KOZZ2fXeKUvPim5NftGkXKpbNuzI3wcOxzYx4HvAjGJfXkvweL
+WCM8IS1dL7Eemd7mF26fdp6PLKP1CYY+kUIlbkDt6FF+CEadyknd9OZ+a0fo7fq+vuk9E8kmK7r
7m3Cwfr1TPp0oWDLgQ7AlfIfHUE60ofM0hCH9qgdZkG29O3rOmwO0rJOSKRXOQ2SUqQX6krGPBD/
WSzom9MxJe/NP59WDWI1RG380nA/Gmwx+ZpAeyNSpwmjcokRP5vvG843Kvyg++P919/6s5PMnz/C
uTqlJCO4SFq2M07tR1lx66qowoviug3lXpkgT4O5yqADGgv0hc/FTza7rz/D50Pvf8bB+VRttEGr
8z5mHPTVjRXexOmrP3G3HWrwi9SfgVd//cBP1me+M2sCFRQfZc5Z3WCYHDHIgr1JK8Z11obrkHkc
1cWSQvCFc9qnj5qhNihTZoL72U0lMkuDXCS+WwVKVJ8jIZS1i8F1Cs271G355ACA/pvG7ayFIUrl
bNuxKbnpbciSNxJXHNuY0usWlLfprFBi7ckR37bE/CkNtw54FM3OT1WM3TnKRuJlvIesqy9UqS59
oLPNSdnS7vWBvbdKIAhkLoe0ZoNG+P7rn/PzMexQCqNfjS7ht3Xuj5NPhtrUTQamUCfAnZKxvtBL
J10lurhOPGdPT71c+PRQfLP8NuXE1YKVphV24VN8MpFntw3hVD6xMo59tuOgs3TzcORSGnXhqSZ1
JfPBu/mv9TiTrFpw6hjpUN9Hdr8rgvTS46n9/buS0Mv0uYJyKzYoDv69QXcUVQotpSowNCAEfROp
c0E4hkaPr3WAUzQIqJBxG1sLWulk8JfOM3cNhzFZObvIrh416yHsSJvsx+7FkI6/qhvaXNKwjthZ
CBMmnBxQApBro9r3rnnTVv6NOYUrgupR6Uwzay+jsZ2P6DWUte+8mHgAiOiDc2UH5IQI3dmUATjp
WRDZjg+F8Na6lRWb0sJX6NQ3qNae4njgbO2vMiu9lsrceq19JKf9rswfqbOz8Urj0FQ5WAqVXfkh
qL1C2AfKj7Sras4ZdfJo52iSYxlf57b+IzfN5yEu4y3WZ6pPkbV3B/1NpseBjtZ2LGvkccrf67K5
LpX5TLS9tVej/zAiBl5LvTj1/Tgse+LJttFwlaXFeCWa+GrqW3mMZ8slCecEnJc/ayIUgyh+yK1y
gkdqJbtMuQQWT8Mvd2uY6XdLc+K7rrrLHAG1rPrluW2wYU0vSZ2rt7GWvfsOuG0DnywSEI7MRQ/r
2sIr1IHSC/MfnoBNQRT8gjzpdFPX1q2MbX9FlPRbNRjmqoqtaqkq/+DU7d5pDO0m18qXJByY8iaF
/wYhjUtUOVeBFYnU8IjFS9Xbbxg3HiwjynaVlb4OAykiHe2Nhtv1IhibjxlyDr5RM1apEYyYmO1h
GfIPl4jbgwVXnja1q/Wggl+tcj4qde9pWAvFXKIbWmChaihX02CviYRG7F7CVW/DYacmeK7AGlvj
Oaz43K3ItuHAXV35wXUSoglJJiIjZA+iPEPEyBh4K/olVrePUBuGq8bS34LcfUq5fxWjfVBa+UuK
8Lrt0h9ZWL1pO2PsbutWWyWl+91Lkte4fyQOGkdMweOihP3MA+M8Cu8AqgecpmCs8Fi74S8p6Q+p
6zwmJX+jQ8jSivYh0cJrJyFWW8ru1ZD041RSk7muUFSPwjmwACMrRw5hSdpfkt8oCJE9WlbNCmsL
tBVwREeBxiCfQtrFxICC46IDGdnx/VjZDyI8ta6O9Dwy4LQGxn7o9WaRl619AGMVI9CF09reilq8
c0MGxWMwXqoc6ZcOIoew4dfQMU56kyDSrUklFxnaa5IovJbZEk8UJ1Ad6378ToDbxA/pLLXKvnFz
NCigIou+XvH3xLHSdQZgiaE9BEPc1YQMICVDPIP+SCteXJLTF1L0z22hbkeDFKRRPBaJ7hJSXizJ
x4JKHABvcPKs31dJeCpb/6G3hvvCMh5G230NrlU3RIuaAeWALElLHEq959z0sngvPCpImhe+BTq0
El+8F0V5cCtorCPlldVUNE8lUVut864y0Gh0uQzSUReD6q9+Kw+tkCZ8VFALUsDOwkK8x3WhqAKh
+DXa/hvyXwTBVW4s3fqui75JRPaLqBqg/vsH6u5PSXNvtwITCezOuBhxZmQMgSEXD1rQbd0WdSMF
l2vuNOgGskwtaxHflIZ/8DxvJzu9ABhTHA3OEytzJPipCNWtqq9rN4fgZxYpFVF9xSq+k/nIsERS
5ueWv5mynledQvbUo/Gq0ijqBXpIPRvBie7j3DZsQp7qW2J+2mX3aO1cRcJRrppj5AN3EieVZz+y
gQCowc/hDU3bqY7AfHm5Ads2v4ucxYDme0VRzViU5j72BWARJrERdLd6aoL+LLXr3mEIVb+Gzrhi
9sESrdgA8FFCHZ4XDzMSP0oW0DAaV/qETzoaXzSWT7BxNf7zwXqjRUiSBWuxVb/ChHaNN3rvNy4k
HdeWwd4MjWerHcRVH6y9Sn8s/SbbSAoUXuC+14F/n1PY4rZjscKM/DD4trwEn4xwA67v9tpDNbYy
G58MTAShi6bpbmXSBNBxkt0gTVhQHiZjgsNZrYKFisWr8CDsSKfuNl0zkYThcpHzg1MnEoQL8yoz
DHa1cMtiYNhzCXRossdkknj+U1ORIesbJnsboF2K4RHUFRCqKSDPkj9XyfI4eWrcyX64Tox8aVoj
SABLvEdR5MBsr9dIWSBj5WD2ncBWK03ZJq6IvAZuDwNFNdyXy9YwKMoE+kFLoKdjdYTVl3N8a0Zg
tGMutLXIPLCYIvJvVFCBI5mY4CEqiUUoYnN201Ubl4bPMkuTYV1ZwIlbL70y2FUOfghtpho/JqPu
t02ObiQfnWnnm+g2Wsv7WWsZ24/HzKLWTgOne05D+3upZS+lQKxtOQTRALyiBtqsW4ZfxPuLo+I9
j9STdPkTGWuRmTP5LPnLA7I6zBYofbgpe3dpBQPed4Ook6h+kqGOvrdIspU/JsGmsefptlKDeyXS
5rYxxqsU+LkpEAIbxV3gkJlBmjeEV9PjPDdeeYbrEyQRr32spQvT9VYRXhBcEvCLFeRY1fwoAzsm
zsP2aH3da8J+ljQGdqkVr0Unf+kBO1JnsCAbgKHIQ1+2prnP2Jy60LxLFIM8Yq/k6Jx8eBoym9iS
rDBlyEaX06dvBVEH7E+0s0BOWemV29lcj3yR7bBFLHqppbs+ML4P1uDDLG4Y0++o9GPcRgEgqSZD
YBc04xYNzVvnDd2yz+puJafQ2vfJdMR5M57cEeJlqFPd9/UNXW2U1HV9lxLCZqUYlrOcD+ML79Tz
L3E9fxrHlope7f+K82RvWfCQ4n6B63XeYdcRfPLCeS597dbtiZH1KwjBIw8WpsuMomVSW/prXoCt
spFOrzxX3BA/z8qZyTu9ScVqtHRwBn3zUrf1c2sTyhMVpy7Mn7WEVaQp86PRN49Rw+FKQGsdxxBa
krPLc0KYnKkDjxZqyTLw0kdPlR89k2WpO2N96uiYbnNdgtacknUxsbAiZDqFWnbynFw/TAqQcTwe
at/eF/Q7l04R/HLJDfT5ITAzlauwRZhTj91jHOUBcs4tPlY2ajt3N3o2LAyOwrNo1gaKKRGFW9qw
9OLyI8iHh2wKCTUYiW8a2M9JrN9x1SbdhKvaUqhh00wSKDw22HXtydNkzNuICyA6nOpfORf0ZW+1
/mr48GTbXmPiQ34WCrGzE+adV2UH/Foks3IuBH8/sol5xuSidlNLd8pea/meNUKD7T9H+pjD0cg6
5GE0U8ouu7V9HOGsud/MPms5ZQgKTlFzdPyqWQcxR+vY7DhluHdukpOcN2U/g6qT1NfiD8cpuo3S
jy1720pG462TNsxOD9qhwP2O9CJZ2u6gDuDHP4bG7peh/uFIN77Oivyq1b1ljmhNx+a8n4igXVAi
XqSZNBZ964KO8oNVl/7uesKFA9JsUW7m2KWuaS4ql9SXCakodE0SV4bgyWPOIZ3qDmU6kKWYo/ia
mppHZvJWlWG78znwtpMIWLyKY4L+bRGI4or0Z9pi3ocVhA+yi9EBpz/1vnFJxaC4HsUDAH33ENTi
0OfdwXRAqkeR9oS4JcV2hpyT8hFpp7f1TrdvZfeheXdheszFaiL7JFpgEYCfPZS3lXwswheIYaP1
02JahoAOrfJ5DG7y/iFy3ybRAKcaF6l8N4d64ZkOhk5B1zdaGdguo5Sec/89TE64KV0LXP2Eb3zy
1kaUX/mq2I9FS8BBvI9cb5vp+7RprjCHrizas0XjH9nlr4nKW2COOJQBiUemedKG4mYwn8QkbzKz
Pbihto8Tsc1ctcccfxNlLHXw4ANULERvip7mbLxJ7ZSmiHllWPGVkRm7Ji1PmqFtLQYbYhB6hebe
0G5VFxNwkpD2ASW4JwRQ9w6ZOe4LqDGpfpBGcGzK8VDaGo7cD7ZTrq3axq69lcaO6oOM06phbSeC
PKOSvKppXRMJbIdg6CzInjYhMbb7kHSYuwswkpxzKCntQn/g8gLotZuXvY1pODsxxqcwah7b4MFT
1YfWhRjDrJvIiR7abroyyoCbH7g0rzv6U3awq/hBeOm1p+fztWc9AmcFGsVq7FwF43hPM+TUmqxe
GmmZk2Y+WQSbqdr8GbTtK8niDxxtrnAJy665suJwn8cZIjqxDBJ1b7vVER3DJrbN68QplzLat0wy
R0R3ndPsfIsbsevfC6u6Sk3nW9Hme8+Xh8gOX6c6/5YxWY2c9DvfetGxPJtPeXMlLFo+OI/KcTiE
sbbL2DNDU3/Gg3XQ9f4RGZLHwmOvg3SfTd5HAMamJke6EtNdWGq7tiGDjH3HHcFwl5DjfQrP9EXC
xHyXug/vzVor078eg2k1JtHVqOLjlMR31K3ZysDZe9B0uG73YFc1IH852RWTvxWxtQxtWOU5NiGL
YHPWwsFFVJ15xyqnWQVaEywUUiKIhVgkTQ8kakB4j8OaWWUkwP1yzEPpVEtEOHvkDPR+0102aVsD
3D3OwbXd2gQbaU+6Wtq+XOMLQX42++lYrH1r3RsmUjTi5iR7b5AVD8AlbzvpXZOAUSFPUrG273vS
bFNvk2XTAXAJ4Rvjow0zqxi2YSBBl0L681DbYTYNvXHhu29RVWz1YThUfPRcmetGE/sYDy+UV0IF
bcRIGBQ9bVVQGKK1vXI0PmQfEV8BaNYEfs+mkZXRofa8Teg3+5YNoaYRYccaB8dVkBQbo/auDSM9
uLAsTKvYp6V5rMUe0+QhiI1NoxGyF0Lk9Yp7y/IeJ27WtRPs+4Yo0ZEnchpro4jdDq29na577NJW
QQpNMt64kqMkmy06E0INDChLJmYTVrGQPbKSLiWBluQQRbYECTpGsXMaazNiq5YEkEdGvFLdQQU7
pVpiYWDU0f71tR/69EvllAC4VGBrgD/pwC1q1ylhToFH7N4AZampVj0lKb82d25abXSRrvWTH8/X
WPJ2eqCKot/mKJuWTjwd6pqLDTBBmkIYn2ENAcrsuveYw4HgubzodQKcQ0d+0kJAzuVr01Mr9qP1
1EZrJwFh7Pq3/Fc2pqW2Q2iu3BTeVp+fUvu1YbKH/OiJbnLEjnawyZY+hQoRTuuST5QnKy2+irM5
qrlamNHr6Bur3Nt5DdQ12W8kx+fQInip1Za5kS1L8z5TGSWZRtv7cCNHM38Ou3CrwmzZtagpuvGQ
Q9HWeWvKZt2gsWALZ2n62lLzh0WW4pvmgDpV1kbASkohnzYsZxEZctAP4vTRKSMSUKx0OnQYOTVX
X1dENOMVaoHDimBlTLz5BA6YNLnEAufNQVOHVI5G8wdStnXhq3WdV7wzb4t87zXP61t9k460dPRr
FhpqPu2qzqF747dXhbnnPwyWRKwwdXLcgbhCtGWP2ELFVMgjopnSvUUingYeswhRkRO0hwNxpYLi
6GOmgau6lmx6WuXSxoEYWrYcDUFOlcYukQQOaNlGMShIvsTJtagnYHdoT/OVCt9Hq53HA9sddT08
5uF4bxQ//AGYPeiGCINwqAF1OHZWwEcNVvpvEMY9jvKMq2rXJyvxM1fxJhmdXV1wICqpulhipSf5
Jh7kSswYbhLwDL4a2tpFEffI3YFIAj3IBPEa4bTVZTEb/dYekvYJ9mdkJRuz0gkJtg+y0dalrhbh
UJOcRmZ319l4M/RVnIMNQH4rquQkoukuqcytCUVH2VA2RfJo5NPOMo1963JrkMPr5Ls3PbLZBLiy
BPzGMNhoiPYbm6NtgtZX31YGTE5d0snGuAzptaTtGbbJtjY8UjB9NBHFyhg5I/H93HI6ZRNxMhYh
WoAqvGqtpnxpIPLPIKxXPMUIwuW8gHLKPBmdtoTjvlSBAPgA538W6yMjDwkQqaJ1AdB18IjDizfd
2B/08Nfgq3tGJycLfzOGxsoe5Jqj4irvmZoK4LHnrCPW9bX0YSh27p2jvWJGOxh5upMkETX1dGpE
csxpvUWK9R40aMZiqTq8aFoCJ+2/mDuz5ai1dFu/yo661wo1U91FnYvsWzvTNrbhRgEGq5em+ubp
z6dcqwpIvPFetSNOnBsCDFiWcmo2/z/GNyziAOVYrPSgQPxOskqZ33c9p644VrG8JPNxcF4Tm4Jx
1N9QRN4XuQqjiJOi0m8MESLY/yQD5yZuukVApd33vG2kZpskc1ZeiD65E8uEUHHCZ6hAA+JZul1y
LNRgL0d9zxnnFFXa1nHSTVu/pkiPJPmtSmye2ehuQ8rRbUsOZ8xb0WQbr1rUCZQ79hixXeyTeNjK
SL2xXqKiu1F5bD5rYSfRhdBQ8uzglkO26gKejoZVcAuQZea1y8g/Utv/UhXdwwijtcbEl1XduiHw
1KiKpXDGdZkIdNTt3GOl0iIf5dudAtKx40TfNNW6NcKlTmhbXctVhE3UyLubaODcHnXNXVXKclV1
pdx9/6WMVblz1Pi+1XIyeIei2oUuWaa4s6rd9z8GQQrz8/ufr/768hdXX7t8myEjfvXP3+lqh57s
33++fPH7/xt+/9eXf2gDVsgFid8UyNq968fd/vK7779cfU16IZ6xy1+XNUUHLSoBBv77/4mxo0r3
/c//7fe5+idCH7cOJrrN1dd/uNzVt/rzSpcvXv5PmBTqdkCg+P1Ll9/9+e+og9e5XyOhSVjtrOBQ
CPNR68xmbZKDcdCb8lwZeM0LGfcz6dXfBqV90Dsq9L9vJr3VOZuwO7ZOYYV1Yfr7HzpaUzAFcCG6
sp1pbR2tnfsxVCnFfEdl8FbnzAF9NQHi0NLRP/v5OirEDF0mdb72SpDZCSJitQVblTxFZkc46fgY
NvQsxxI9X2BjbqgcXnLLfs/E/0bvnatP+S+CYAjbuVI7ZOyDsgwey1rVQzIRak58ReF+VsvkEDXZ
fQP51XDG50QN8nce9K+GSEN1cCwgDNLxtqjulQhhkFUb9iW90aRPlo1Zr3XFndhsWjx3LA3so72I
c2xmRmJuKmK8YqODvh479FCmE3I7yPtxrNlVcZxPRXRqMoHLKkNFmxLt7NXBOzqNqWd6JRf44efV
1Gs1ppKh37B5VHZF/AeSc88R72i33uhZTzIIRoXrQha4HhT+aBUJ3JR8bQ71PiO7z7gxYDubVN1/
P8qnPvsv9zLZAjXUzMK+iM1/GOWp5ZaB17EKOXFJHR6GVCzOOb2jovL37PHe0Tq8ebkpvh3tMDSO
a53ByA6vjAWaSeBapCschzxbuMMHdtE+asbf39obz9DVcZJDIRECsf7VC1yGyTjoAX3/fGTpHmGi
Aggwm2+lKc6/v9IbA8LVUUuiRwThhaLm51e4T7JRlbwY6z4EjJBS+tdr5+F/d42rzrKv9xC5XAQT
Ec64hIowFrPl7y8x/ZhXY4HbQJBh4pxBhHQ1BWD4YolulWxdu+qjk4dfW0lGrTqo77zwb34wtMkn
lxLQCvfqcbU0R3rV4jqZPT62afQFUdHNxPcDJPIf3dL3S109NVv4bWFK5A8ycZTZGLeLznEeitT/
+1MCj+z7daZx/8NrpHSD0dsFt6QK86zaxllJIZT//uN5c5SZMOAMGDauqV89tmawSsv1JskMuXiN
p2/wZr5ziTc/GVx9LhoGm8nnSr4incGhTc9tFB0BRETTeBlU7eGFXf07gqM3lhtE2/iFAFsCir5W
MqutmyVMEEi9xuQ1GIhbxcAtgj2UztS27osqPYzue6aNN2+PaCthoFPRfpE1a6WXWIyHDAaRvC9G
Gn6TOctIllHbvuNNeutSWLIMeCU8T3uiwv44IIZEB8ITWwy80b1xFU6LvobCEbpTlFvvaHzeEG+5
k4IP6KIN+Me+fm+7OjHdXM3WXfKYNtp+5vh39uifYv8dedNbE4RAZwaYfPLC/iJU08rc8s120uel
h6xXXnIOSKkdvuOveusyuJuA3+Jy5bO6Wl+pl6eOT3F+bdjQFfN+XpT+3CIa8ffv01sqd2gQWLhU
wogsTLU/f0ZF1jPZZVynqiYLDjUmrmV593nS3eAMARGW7H01XHnU0ayqoCZifZtSZIWx1pt045B5
Xmv2vjPbBRyUd17Fi3/hejZ2hY0cFDUk0N+rKWWs6tHxEgZrQ3lxhLU4BRNB1rSluVKo3yBYBPEI
sr8iPdoHo1Z9jGkUK5FJhxYpCYEYNenGBWE9uruOc7lAaLhrIqDZBllXHPgUO96UNI6nspcj5Oqd
x/uLSw4r4o83cLWxrYLKdKoJb+W3U1RlMKN7pa+F/rU3MAoZlJtEuRR6+c6yPz2XX56bif9TNfDY
Yk78+VNV9LSx8oI3zyDA0xmpu4DXUGg79vmrjTr793f51lh1f7jaNA/8MPGnA3AnGXE10ei82thp
yZ7n+f/+Km/fk0GBj00yBuirkZoFcV05PY+yN4fZRI/q1WDtiwNch3luvQvxf/MJfr/a1XzSoguJ
ZM7VTPN1oOFnG8PaVB4D/Z27evvZ4eDRJ+somJmfn53XUtlOJaUFRxmWSnZW3Rw2Q/HOi/TWTMyB
5t9XuXqPknZUK9vSM7RnH3FAzsTQAto0l5r4X97O1XiX2P3bweBCLYphJ31J9I9mob8z3t4cCRjc
DI7YKt7Oq7MSi7bTMsdPG5qK5OZXw4Jqo9Al0ohVLdx3Jvw3n933q12zmDCPhE3VcTVfEETlu0h/
YK86xLo3zjsf09s3xn4AVw8S0uvBYBWqNFRrYLozPjYBjI2n4HF6l1LnPevim8Nu2nn8daWrAQEd
01Fben3rwSaFrts5hCAj2nvnft58dABE2U+zKANg+XlwV5kRelnDaKjz87S+wEIhZ+4xqNL/6EIC
iwWxMRzer27HF4OdWTarf+ITkpQTWuzTogvYTaXvHEF+/YhgO2vUCCbbJ83qq5m1ijjQQXfI1p5i
ryYmdwVbvMYqOSXjZH97g8jFoI+pTHcXQObPz6/VZaA1OhPrdDFUE49tIteBFtwocbBOjYNe7TOA
xb+fZ38dGlyUoo+lqqYOyuJqRopHN8EQhf82j8elaj9B671Jq+6dd/iNkg+XuaSLquyBOWr9fG+u
hg7QTvnI7Flv1ss0R2YDgDr8pB7o+nvutmeLEdNpsJPqHd39m3dImQBQhKoyNvWfL13AFDP9gtes
ViY8KN553Hpp1y//gwdpcRHMmQ5Gjqu5sBO54vu04de+h8aG5sdIP0CBrvz7y7z5JE1QJK5B4QiC
6tWTjGPdc702YbHXa/QcNHwULO7jXV4eM2OttsFipG5mv6pPefH3b1HDOcNUhWUHd+7VpSM9T+Ig
GlI2w6DFc5LkLNKsm+ydKfiinP95P4OOnOaoABSLp/D62KeOQqnC2EnXhZ+qyGWIiG4l7bs+v1VU
utGYn45iHOUGB0cLloiKmAjJX84lEmE90lF94iMnDvQlNPDox86t4dZPScVzqcR7FqZfZz1+WHae
LkJLKI3XFiY/a5OwdkW6biL9TpyFKReUbk+6F75z5pme7vVTQWSv09MVk2Xnanqlx5cYiW2QhRkh
5HZMbjhUzHdW9F8PqZqpITPANQJqge3kzy9L7UQI+usxXevuwFv6NBQmHfxPqYp2cSiWOg39TGRf
fj+mp296dWc/XfTqzii3ICxDbsEZHGA+7APDJPFMp33PMcQtwkWZVx9/f8k3JnY8hbyrjGf4/dfE
FNRdqt5aLZeU5Zy4kLVnjusgo80W0oAdq/fmv2m7en2LZL9BJIPPQtXkajs7uFXQlWqarjuCCCvN
XqE0mKngvs2xWGJandvkMwzDphlsQNPvnfveutsfr341BTaWjEfqjlDSjW4uQxTZbb8Mad77COvj
1Ppznvhb0TgPGCPy9Le5OP+z9Jz1t/zmc/qtuv5W00/z74yd6v9c/tr/li8+159/+gMa97AezhQ5
h7tvVZPUl3Sev/7l//Qv/+vb5bs8DPLbP//xkjdZPX03P8yzH4Nwpoz5/z44Z55X9ef/ugtfPl//
n3+F5+h/mJRSkVVj9CYjcJra/xWeY/8BiMsyqeBQb/0xO0f7A1ApvGVcxtN76/J//srOMYniYdMM
D3iCIxE/+Heicy4G8x8HMHUWylYmICo4y9RCrvZcSjo2ajK48UqpcvegxCteHm3PenswkPxbaJCX
FBy7WZg5wSE0CImoSushUCqEKEN39HpfbHW7OOkKiGYjbJhZRgRDjnToyJ9700E0CiAyQ26/z1Tn
ln6A8mx//eGBn/78cX9M5tFQ5169iBZGqWkzQLWPSLNf0EGck5MqKGp9KTt1aXp+PFcRAS8gnXub
vtNPmQ5GyPe1dYCp7VjLVCwLUABL4BjPkdqa67otZ4lEwQP/fYfQFuZWr7mLCkf7XNeT11hXaAd7
1syi1ToPKQks8HrvXTd8VqJQW6iZvRwHvz2mwXiI8ireGJa5V30Y9Ck7WXYRs4gd2W3YlOacoHia
1SXW5iYhi9nCOJ7XTbx2EMkjNfsSxuVrYdYvAT4aOFP+V1A4zw3U4GXQoQHI+1jeDcFw6yTa2TZ8
5Rb5EVQcJ/8iABU9w437YD67ICc/K6OyCSerUkQY48zX8U/rgjy7xikOVErmpfXFiC1CoEO0lseC
vcnK9Ac0ktroE0MRfwgL4zEPkI0HEdKSZoxWviX2g+eWyKhybRagdnFjBFK2glWM1SUWHajCzl67
YbjOMzPeFMX40Ftg3kVG6IHTtpsYrZZVuVgnfHQibgWrjI0/nf10nKGzDVdtlMZzowmeamcMF5KQ
i5nWW59LFTV7rpO31scvQmntjYN+ijoQP87R7hxtWXT1E47IueMO8R1765oF3EP2EermHk/POLcV
n22Dd/J6E7MHvW7i0ch39SM/WXSju80lKlVHwQmjI49HvS9vzbFBdzt09boJyoVbNofKiz9Udnpg
b+3ZenuwOkVF3fJEI7rh+YI8VFMhUOcZESYBdHptCtejA504S2hHzKQISCnVCjLajADps8YtiNqf
KwkoQM+j4tXWxtkb849xjSLRlE5ytCKxUeLsxGGCPDcFb6KDZJgcjmKhpU2zDVPkUH6H3Sto1XRn
mqQIu8TJxl64qyIxHjS3gJCope1tSDcaPw2OqkSGp6pPEZ/FJSuHrNd5axQfrVpdAeiOFmZGy9II
WoN0PLAKcZqt2KFFDOX8W6enH2LqwY/1qxkE6OuMk5Fr88EDFtWkfrRCAcNoG9R8aWcJoSRO6KU7
TUuz3RgULceSvM12TTPxh3WyWjqX5Jq892Zm3bvjvEy6ammU5muoecG+ULW1aWvwPTtnMWi7AaDf
sZJGdVOWvr3NqiU+lVv6f/F6GIxDPoYfWa+PhWY9hoDv8L19snT46co8alPEZsYD4S3HwZpKQtuu
3Zcj2cWNieg3QACM96OY1T1mgH5wV3ZTPnqZ+CyF+qGS2Ve20VPWxLmK2k1Ya8+6Lk9VU33waziQ
NMAzyB1burbaPFIra2MkXNjmaZdB96Eruk3XjLwGbttBsnGWgzUJ8BdtUjIG3LNKLnMJZ6No8FeK
uD6yjp/7MC7mLAdrWyebOR8OtaZg4Bb5XnXThJlKf6J6bwLerO6qsRnmWpa92DBj63zeFtljmSrn
rv9EmwWug2ms3BhysI36LfPmjUHFN+EARCkuIsNdy+9ypK32qG2Ez1vYZ9jZcjQo6tCYc5Xz3txL
n30cwAgfnRc//RTIbl16pBpH+kdKBTMsRx3hJySxm7APRtc+WamF5rHEG90Umz7R9mkR0QAXn9pO
3qYlVJFK1kuvjNaTU2n0gK5XcVRvbKt66BUbze8c9tE6b9R8bjH/IGrtDhnqesmMscoT+WWSVwR6
CYF1sL90PfHYLE9zLGDksjnii1p2n2zbesnTaG+XGIqqXId1ZcVIosySUAlVRy9unhSvucFwJVd5
YUtMgtXHQiVYuAA5tPSDETYasxCefmPvx22xKSu0+1a0Hsm6fdCr7E5JHXc5YniZX1ZGjejNLQZH
vP6OFROuHNagI0hQEXW/S0JimVq8TjMSc/pNAFqQf0a+lB8r/iqXyT7P65Erdu09TWaHKahyD9BH
yLTpA9ZUP5jLgcCeNrVnYd7Y6LZkuvUD2pwK8otPCKOea0Ur73OMCJiSmEhKZfwaRwOzKT6z+7D3
rLWadSSz2iI/63GnwBf34I5Xvo8eQNulURKfYz3Z+pXst46apCubu6HYGdxmY3pCnMzrKEN/o7kG
yMD6QTraiZfJOCC4247mYJxSP9ikhdTO0mnKRcPMjv2xNYifNZVJzmg82eAmof6HOwN51GTRPQSe
UuO7dAgDYndC9lI2CWAB/LcwtxdVLLtbIeuGMyCJG34ZJXNlTIdj00qDxNnMxVoVtkuMe8OtCXJh
xRhujwk6a3TvuGO0hlocCktiWfH83vmxz+wkNUINUInTqFHbO5mo4y5VK7yONrSsMc6VHaTbmwbT
yF2mlRR5E+UBrtt27LzxcfBGhGyI6G56QfpQ5RcwfJKTgnf2FHYGsUh47TcaGlna6uFt3eb+KcLW
bXupdmdrzLJ9NypLL/o6Orl6DsdCv1MFm4EyWvZK4C0EQN3btBhIG6fmsuyKIMDQEt7pPiGghhp2
C7vUyjOycqTdGXE/dnoWySj22RhLxpWT36ZjWs45N63bUpSPqvQXCsFbQhYIpIVTb8suwEnsRdbk
80P2XJ0TZJdQzPdl8SGTXbhNC15vCoIsAGHlLOu+W+Wx47G6xh6FkXiJ2vtB6TBrlvKGgeoslYT2
pwdFbsxh3qptPM6jGpde7eBvke2hDhQsZTUcMHU6gzZOgEfOuy+HbBOM7iZKo3KWopaa2TdWUR0s
X10qVrwJGiLpW0TIgwjTheMcNSeclMlsO4b8I6qNVYe/yy3QVZvNsOaempk03K1JpAefGRlevnky
+2hb2NWsdHME3HrbYwpNStZf+0ulN4dIjkdf1744kt2kK79mGZG2dosuNi7yndajz4/MepWpCbur
VsVNouP+CJqvtaDn3OIYX3gO9vZACalmYGCeWwU0AfY5sGaiuVXrx1okjw3pVaMX3WtxhgdJZyvS
1B2GC8EZ2RsF8mN76Yf+stHKG00KuKw9SqEW03lhvIqYPCtp22C64P4zRh+KoGXr6HSLsm8f6jDa
iJH4pLInkIe8M9S9BNxWKDNNLLAKtdUYLONMVZyNX7t3tQjvUxnpGJZD/KUKNpnO2OmBs1VElsIm
VL96bfU1pjdA/hzZQiKLjoNmf5aWVLBt1mQLwLLdF9Wn0SBoK7rts2+p15zLBhE62vgP2NkPThRv
cr8krdIfVo0pWWOs6MVGp4OhDuE7DokmH8itrctlI/PHRHjkv6rRE6FmZ63qNuVQPMHAS7FKmTtt
8D/bd4WWQ8UKLbwCtfc5a/v7nhSuonzUJTkIVFi40f6B484t5pRb3to69NFYi6NZNaeoYwmM/aie
hyNxa1bIBOFv3FipELnj1u77Vp+18gkrdLgMcoNQKi86y+i2VYvH0XbXTcKPmxUaMOxQ12Youjea
ghEiJLsPjiR9mtxnXknqNadEtl4xm+U4Us+yosKdBekjjTf2By1Iqa4e7iykFxG1hW3rrorSXJlK
SeKQNu4MUe3Y4YULittQFzx+EpQpxk667tK041fPq8Rcp5UNVVCfYzLpSnxhY/o5V0J1lgFqDLOB
5Oo9kBFr1U/DSTh8AXvRy1AktPV9UhI058EY+vEUxqz6qcLhpGyjca4W8ZGdI0tboymrvjqodL3O
XeurWBsckks8z9jXLUu0l5bOU220/rLyIuKsc2MzdulSs2U+dzO3OMSq2py1PDmSyzcbPCmeEz+3
tgOI30VTNcZzrIzrNM2eUD7JY5e19UmaxlMOsCf3npJY848owcg0mP7odZ62JKJpZafBNsDoNa8z
OMXztG8Wgy36m9TFimIW3tnDPb1z0zrEjq64Z3dEu97E2bBW6d2tqCYVi5IzwBkEFr+wHebsH5rr
Th++WZaH3HvwD76tN0elEzcDc7YzdMV92X5LGiwfrkZPNmhOne1X98TqZQ/uHRqxr8StxDdD7Cof
bKd40O0c9nrsPPkFiXk4ZPgljb5lSQYgvgujOx+iJB9tLjZm2kR3l6+1gbFwkpEYNJrcoRDRyghr
deF6YuNGhryh8c6EglLcSMZNO7hPVm7WG98bcZDlzi2xC+dWuC9Vis4Gg/9HmakskaO19kd8oNhT
1Y9W7Ggz2qXNjc6Wtxw6On8BMVuwXzmghtlBWlU7t3st2RZj2y1IlE6V8jnvCuvYlRjq9E55KuKG
0KBWctgwsJMAX7LUAyaEfqW1tlzgadXml90RFGIm4jQW+1iPWJ3N/mYQCc0ejGWZV90pDCMEALzi
cW0b9+x4LasL10KzDcboPEtFu61AWi4JzHyI5DJP45AsrvTGTur+NHiw1uHoe4tiiLrF5b9mmcwW
UfOqk2nHOnaXV2m4Vm3F2Kp6doQO26wuu7VQNO2WD9329Bfeu3A2ysRaVU1A+jimQge33hBnoIh1
kNRa3J+ZO8mSweS3GhKBN8keCRuMYjt9MMLH2O/XbRalRy/T2DzCR5p7uNS/FjKzZ0oFCqQUQbWP
W22WMXqyVD3zMJyFUlHKMII+XsXWgMkfcNW6VSwoKJ1jzgxfM25Kod6qmn7rTiWYus+ntMsSy6Ht
HzVgBh7ChFhfV0KxsLDLbNOQ8cLB1rCXVoKvv420Z3pj/ItMLydUgLt2IH7gP0i/ZLL8mhcmNDNe
xem8mtoOmJXWHW9qnmIvoTBUoX87ySLxP6RcJVo1hhh3Q+MD1x9Oie+eWr1t957w+tVY8MmSDXf5
6LshS2etKUkQL8qv2RjKVRrg3exjLV2ENYmDmkeqa8gMMCISXzX15OGR3Pufn6PBZiDt7XiPqjhA
rN/MQyz8OJlGqBQKsU4OTmG/tE+XLxNNTarkqJw18jTgtTK+HBfxnNZCUY882S/CxOzWcsDUo5VQ
5lN9bkZ2tLKM7JXEx2SejVY193vCoLy0v9HHxAW5WLxU2OsXqvJQmg8mO/C5X7gcSxKwFYZfBH+O
uUo4Jk4wewbz2iPCocbnqDjJUjZOv7TkWG+6BAYNWwVqT0Uf3HdlyMI6UJdKg/aRCAu2CEXyLKDO
3KmJuQgj4S2yOKz30SCw82mFfWyLYRcoY0G7uYbTMrbeyZ6OBn2avVCOBOCBtmKNk6RVverWRY4L
3ViM0+e1tduc4ISEIzXgv0eZB/au05JNyyYd9p++y6AEPA9JualqU3sY3Lyba/jm8s7Ep5bCnNca
1bixL6+mTSJNGkDQSMtIbC9TQhroxJN4GHXqOrm30tfCc53D5SVHunkojTQ+RBTGTBoBp0K4T7Kk
bKbI5p6wPfxDJryQsk8hy3RBe+xH4jJCg5AEV9QQUSLN2ipK9u3y85ueVp2V0Fym6XPec+YJ7bCZ
aaK5twNXOTTTu5OiogXCwbSU966Y917Az2mWcyXXODorvbLHAkbqZBlrs9AdoQl2yq7MzWWuG+ox
MtRVqNTRobfu/WLhtIaxLRuHiNRyNCgD8RBpp3xJqn4X9+QF6mbp3jKF426OGrHPlfsYa+rSVqt2
V+AsbG1RbTon4bQtzwaWu73qDV/rWqgH6S85eBAjmcQO4OFcrmsicud65d/VhRquzdG6Jx053fTT
xOuMi1RJtC34h5fLs2ecPVWDbpyTsZhOZ6D7QVqd9KLj8AlUwQMLkPR9SOr2cOO72ivYnxyjO3eA
BtzYqEpGjIhd2dsC0wyBePkxUZK1yib6bIzjMstgZ7PQLnWNBrOZjPWN18cP0MlSkpeGBku3jJZh
QV+imUg/fu0Tkdtj4i/1cd4m4FCi2j1xgOYkQqYnJjncxMzbIsj3jhNwXDNryCOeL+ah20yKg8k3
4NvenV6pM7K8iNAh/GARpd42dtiL1l2RvkixncTlgRcdXLXUZgQHVJRjmOGNArupGVEkK5IvSHbl
LShuGHU+tou+G/aFrAOKv0ZLkqlJhW+aJdhgyY9xK4hZN4kIs0IXG9ZrUhrqITb95yKpiUXxw2gv
W1J07SHP5yoxQ/MgIVos67p83tUxWVC98dnwkurWx25el7p/MAZ1Q/JsedZJlpNKf7rM60ltL0s1
GdcsMhLEWthi5+rq+eUDvbwxCvvqqIvv1NJz10MbJWtDjT4YKvVJ6DDI++Dja6xDCzm9ZGbjHnxX
xHj22JBSdxXbMexvzbhiHLTNOZvsB0WEX8rNWAc9y1xogZJRAovtdecBGjDAKmzTzCcYODRKZEBB
szQTq5xZQViRUWcug1oNJMVLg5NvqCK0dyKQOtMwSpt2yuXuB9DJ2YYaIRCjKKMloKVfHJyDSy1p
sC3GnXzS7Z2nDtj/6iq6774YAr5Gk9nBg2d81mq4KH2kVfDBxEe7kwTTs5DO+mDYeNS7mNgZ4AQ+
MH9BBl+3vvwSj612dKbtcZtQinWpv0zzkT7ahNxw9v/ziSpNR19gMmZdthQAJDpclY4LiRStnexJ
1rrciJMkwZqX81azgMUHdU891dXLJSuTvyBdRtuRKkThhabBvlAovIW4be4Lxj/DL5c7CDrZVuFJ
4l4q85taSYoVYdKCSp2y7fFT71M7wfWXlBZ62o7joWfqr2aW9scic7pjjpVtNaZtA11UNJvYbwzg
8cY6gUh6qzBX3CmyPMaUGiHmd4fSn074HO/nUanqG4YRn09YPXlx1T+4W2+as3yhnQooJYHj3QQ2
kwkFmdtQt+3d4I93gCpWl81LD1mJg3qzp+ZvLFQZtAQID+WZKWHr+Xpzgn/lS0N9pGQGkKzhDTKT
zpslOOFe4u7bWBLEFBZSPYHtAZTmKo+xJJdxTohtfhcMGG01KP6bRJWf/AkjoLQ9OCIs0y2Mw1mV
juPusuDjZ1tHWhgcwy8GDr2bsXLY6thKMlOQhO4yleqM28gIV7qSrRJK8TvXYGcAyBU7iwe1vVfn
nkmGZuBR/7e0IVlpoTv5crvsBnhOrBXaAeDF1wRTBBYdEmvDAHhoXfGzTOuGQZDT2g6SVYIHPikr
8u3L0poTxZQvSHJ5LKFWxMoxDzV5rhX5kIKihRnTEas8EDYuY42LdCasAVkTxFKxWFOvC/aZCMvJ
pn972XgSOF/taaCwE4AZ11rKp6rObnJqyqA5GOZZ4LsHd9o8KiIqt8Qm0gFQ5GPkjDRdIPVuwzja
KP1QvEQJyzpusAM1fu9DLlNibYL0Tsk5vBlI7AYj9p4pvlPRB+hhtKV1o1TdOaMmlVLe349j/xJ0
rrINJ+e+BUnhllmV/YYP6iUoNHPPulvOijENNpUpppgAa9yGorbPkYwpJiIMb42n1i1rUATxV7+j
PVNhc5xfthia6xsfzIKLUQA4XWqotZJt3RBwi9JlLudjzQZvJhd2DAIMaU67tL3sLnW7g0Jy1ipt
+lsN473pFf7TZWquC0nNxPDTA0K/idBUTWarZaHb1VHRJZwijNxl24e3ohD9qe+hnGFyQAsR2TPd
SMSRfkJLXTxSF9Gg5Zjmo93lJ5OmLx7drrr3O//kU9TchxH+fydeigb//2WrFLv4Z4XrH+uVmMaK
+ETv7dBXI6E9sNs0SAX72KUZMtpSntI23iWWkZ66mL5XHRBiXYhkjUmhP9UhbN7KpPOSFoVJzIwa
spDKNWXlYzrWX2NrnES5HIW6HECaAiQ/S2n+5yFH1yrbc9IzVonCuCTIDHFZE886b9/EJWE9guq+
2akjXcBBmQkNcuKYBHLjdI+WCrplhmRnmTdVvuoSF3+aTcA76F5/AP+mlYfL5t2m0b3qHcLbOx9R
7TAudC/dl1VgcCqsXmEV6ptG2HehKIttAZpgIUKzxU0EQN0rvb2tq8subJyVRlGQjMvqQ6VQzmD6
oA06vWuKlgcLupQe5QbLX1/28DTxVCooshkPg1WDMIkCgtiUZGm1mvlocF5e9GldbhrzE9Uc80M+
9SbKmLoapK1i23IYWicACbcOm73G8futm+KAFGohQAHxElRxe89p39hqRXcWhGMqiSs/dibH+Bar
elfgKw5B5C1Z64MNUTmSEJHnyxY3qCnItsONIdtinusmr8v06eQdMX/ZnGGDrPU9bd8vQiobMc+k
ohIoeTAaXvvBRh8dWdySKK9NOOpe608lbQPTCs+BNZiLy17UN9zbGAMERm64Utm0ILfTJubyM6rT
MU1XSn/d07+iGmnsrHE/yDq9A438p0jm/5ls5P9DRQg52D8oFCZtyl9KkknS8s9/nD5nn9Of5CCX
//CXHsS2/0BIy9l4sl7idbH4Xv/Sgxh/IBQxDG0SyuHWnairWV7WwT//4f5hiSmgB72I+DOu59+K
EL4fahBcJsKwUPATQvl3JCEXReNPkhCXKCCyOeiH4TokDelnrRhBOG4lOC0vhUVle0D8OKtNGu+I
xHaFa9O/9K1XpHzqesTcuajMIVgUoQKNoTJoTji3iOqUudVZ31qiF/Zl6ywTpJor1/W6ZWWInWLK
j5YxGJwlgUrEikcwjxU062g6qlxqN5ZPDvBYw3KRFn14ippRHSKoMmZ13+hb8cXpYQiFCkkIGZkN
sC9zZTE68NeYhul/dwEG8wwGeBDA5ZuOjJqAIpEN1oOSZ93ihw/3LfnJJazu6pE5GtE5OCfR6vDQ
fn5kWqIgJfRcY+kbuZyBO7kbQsIJs9r8CExu5lDDdY36RgkjeHNAxfSBH634v5SdWXOjyNZFfxER
JDOvktBgyYM82y+EXa5inhMS+PXfwh3xRdvVURX3peP2cEtIQObJc/Zeu1rTfut2IKvDlS/VDFle
mSsAJXBbIktnbTqkpaQPzvllJ2Z2uCa0Amz/yOaJgOs4q8aeRzGXbqrI/BnpAgJiMe4nUzyKyvhp
eOWGZ2qXOTeVNlRHJu2b1KvP1cLPKOjEgylR9SqbyH4KxzTdNY780TjuneD46rkzDa1tFZHEpZz+
1bK1fl1FtdwaXgIVRHvumhHmTgyqJF0GNeAy6sHTN5SyP30xv3eJlu4SSF+6ByCieTXqQdtXY380
PUJMiNjWN1NqUJqOwJWjiGOynz5JP8wCBbLFZ1jkogJl1HqRaO/2I0cT8B0bV3Y1AxsLaq637em/
sE2syghHsRqaW30okn1IGl7QNPd2m8ptR0G/Hif509FvUvBklcsoMw/iwnY2VhS/UZv5a1v8RW75
KWX9+kBgbWHMpFuuv/h2vz0QNprAqs8zHogqAYOaONg1o/js4UNY12z3xBplT04832lujYboPJbK
W09aHm+EloHoUSY7GLmjlvRq4LoZnWi8CuEISggVibZp9AzwbCSDIb2xMtGfQv7Bn5/qT5Ps1+/g
sD45BiZa7I0Ig78+1HSkC979TgQepGEet7SmNLf2rde8+RWJgd64TwrIlBJ38iZV0blG5jnmza9k
tDi9T2e7ltxKAibXcJwpOu2LYUSoUZU/QzU8KXJL/nzFv2moHcS6JgMUz7T41YVpfr1iGikyw5Mr
QQdm29DRX7V0/tUxdVjZHISQqb872gjfF7KSiSqlqSBu+DE93j9fx3dlOpfh2RYS1GUBR1T3TVM3
kP7QywZKrqdwSRqO91w07W3nAZX58wd9/klfbxGfhPEYbxgaQoyGX78wIcNRSTOIySdyAabqRHqX
Ej96077GdnKp8nLazPaMJ95orhK4amtD0KPojJhZi2LZCMNN5tE/91U6rbUWudBfrhCd4heB7PJb
4FliTbT5OX7T5YU8QFFdQ40C+5xNHKErYKxF3QDkYTi2ttDSeV3kBrne8sLOv2JZ3nZifizN6aeW
/MXb/FvM0+fV8JOZuExxfXy/M50WORlMchk4cK/6pj7oYfW2EBJneF2ryQn3bEiSMJE6rdjf/18U
+h+bxHcxNB+NDdQgJsAEToAa9OutSjSl9LJnSJ2Zs08QBv0iHmHoT5HBMdOXTTCH9qFwzL/Yd8Ui
Qf76jCAjpTAQhodPnf386wf3o9V1pYtczzO6PeOaHYHsjxEsd4Dl2zCuruMgctTF0OXXJnKbP3/r
/9Bl8umORd2CtQGr8jcHLEcVBareboHcVNe96u9r5Z2Y9AYIuG48y/qIk/kWMuujgDyojFPhkJIS
149NKi5dMDdz1fzlkn7L6YbYYCwOd1r/wEE8+9udwCqAhtTkkkah33pygvuL98AimXxsX11dvppk
EseyOBk0zByNad+UXvYG48J5vzzFCs1UaqyHoWbCc4ln4uDnkv9D/z516ra08mvwp+9zRVQyv3g5
g9Pzmr8sdb8vMV+/w7cXX3bMB8KI7+Da/oVR+je+Jd+50/u/3L7vCvPP32rJfzBAWOFa+1YLOuiZ
xtSY28CPWkAK0y1TyAuAwBajC1E+2g1QPVN8WLAPVlCNdSJQM4yJMltXYngH3XeRRfrfnuj/vCj2
I3zODicgd3ni/+VUTVJJxEg/Yrn1gVSN/W7WTPgb2IR5vaQx3qaQ7vK4fAbGfgOgb93F/f008O9o
AtGKnMbyRhvq5z//VsuW/u09M8gGcnycAIsl6duWr1dpXigdvDkUzFs5V8+9KS67obpux+4fIT7K
d/Tr/7GW/Nc7TZFJS4K92SBI79tGl1q5rzd2j2Qzq0H8t919bcPPo9md0WMI9ZVK3H3eoGihQ2Ku
LCcmStuj6vzzV/6P9RRPm4udRNgwCLCCfb0TfiuEM6aQqRdFrZi2KL0iGo3OpeahYohb9FTuBcPr
jz9/7m8H4OWxNF00867Nh2It//q5jebMRji1Lc0J+8Oty9cCpujajfXLom+etaq4nmjyEwG6AYno
0oSw0ldWZbEi2i8DlMioW48h2I9j+osJ/4osz0djZJ715+v8zZf/eZ0LzwDfGP6/z+jNfz2pNJk1
HbBPG4TMQ4U1vEeihk1zyOaIOVnXinWsGx+9cG4iHQReqPQHcleIVdAW4mH3YwKxWJrZzkRDKbL+
PRla7W/XuNyj788tcTlsh9hm2KC/PUsZJJbGiMsWIGr1ULaQu/Vb0iqQ9SDmE/UjuJhphXT6tS2g
aCTuxnfivywz5n8tZ3ifFu2+g03yO4eI1aPoI7DegaVXP1oV1vCvYfiFdINRfaExEQzczCZZV2V3
lHa5RdlwHRnRRe7D2bTm4VzmEVmrCPlXDLa3jXBWuQXGe9TEL6+0UMGmZwohQJj8CiurDq9phiKT
zHbwbnYoHFw69rovzQ1q4vWiJxyNuQoGOzQ3f34mfl+8oE3opk1tyPcU5rdXRveYbczYzTAqWA8Q
bMZDhU4XQ+rORU2ymgdG2H/+RLHcwa93mJ0XmzBPicU7851C0SnD6WWai0BWMArj2ggSe36LzGmr
lSbWDkmOhDGrc2HYIzpvAPieEZ/mutFWbvu3LL9PhND3q1lKAd1xIb+gM/r67qZpiGois/Qgj4eT
WyGIyJKrrOPAlzyVU3Q1lR0nNWM1DspZcWuJ/RivMsJXFsI1NOFET56nyD8Xo3dtDz9jqOwrcN+k
C+T2kxNRzbduj8LI3JL0uJNd+543SKNVaa7pMhhrZa6zIv5RDMDfEvkc90zgfO9YZhj8XOiz43AL
IBpu/Bwma2wnD3F0XXf8RFmrMlIPvAEdX/YYK2QJtWTClbWXM/rR3pUAj9sDksXHnOb2/3gTMWeC
gOLnYsXjJfm+6c0p/PYqbuYgzhkp54QIi1F/jHrsKbYVocXx8lVTe4QPZNFH4ZDBo2v5ue4zB3im
/79uQP9cDX5YV6dR5X02RP61sMWFRPFYt0guaPvCgvff6rrEuIiLBQlciopAGuuZ3vlKmDZ5LQoB
8uDJn3/+UZZK7d+P0nIVFgFV5LbyPnEM+voo5RYxCYlezAHYZuY5dfzuYtiMRpI7AXBXdHdB8P7l
/f0tspMPxcJlOC7FLL6/7znhY61izxYZEa15+eC2Aw9Jy7R0pMtReI+hVDtyDfeo+n9oxXTLPeMl
+iGgaJkjwxSR2xNiUu3ejcxzhmr1Ly+78f1lXy6PoxaZ8VwlZuJvv4mdejKVHvqSosAflIXAYaPb
fLxz2xDZGS0FpXsprQZAwG0F9d331sUkt6Fm7Vqdrns/XKcT4tC8eXcQDhIC9iQJoVkZZA6tUvJG
W/rkf76NS7H67TZygmXZB20BQcn5Vs+N9DG6MmqnAJS9uR6zfPMpnmeu9Qxh4clLrhlfYiOL/b9U
0b/VEfxYno17nLfKh8/znTeUTVovc20BK9sR8Om5jNa4Wp7rj9QszlPBejxCk9s7s3iTfoNAatyi
HnwvSvVskcKpOZD7OhtNNC0PztfeVSxQlabTX/bH3875n9cJX4xrBI6AI/Drg943VmwrOmUBAd5n
vxvIycKMpZJz1HOArswj8s4L2P4bs+lqClA6rqOJPabf5Jpz4NyPWLQGHIMS7W+ZoZ/8p693D/wE
1QM/ISHGnGy/Xhsd6Za4E0DlU5f9GiddXPUOighm048jirgL1acgo0KchSJ8Yz+El7rouz71dyxT
UGRdFmVUOcfW3A1dxItVEG+txcRGWHQ/U+aGR9upr8M6fMJ3kP/tx/1EEH7/BotglqUIFNRvT0Gf
N0hVe20IuqDvBkbAnQ1x2C/xOi3TPMPMfuUIm3D1YFDxpknfJHN7KdpG3Id5SKhklgezabK/JDVh
AZFcUYerYxX3G8tIMUAO8IaJgzknZRYAb0UD0xb9RhfX6BgZ9Zpoy+PRPzQyf3Kyyd3NxIkDLdZE
EEeKQqGJg2QUu9HKxxPIwZZ3pAbg3CYHvRrdTVLQN9ebCfHe8jMy/fU2ekNMuA65DQVBH4Afx/kW
+TqiEgO1Oq0AxuUA8vu471G9kz1QGunGymIA4FESEAe/p7l6kc+CFMnWvtVtZvLuhHK2trIXXYrL
XMezqJEUoVWPs98v0//yw7ZvKtdr18LAJ2Kk70IEqT6SyWPN90zfz647PBf1IgYxBR4mYaIih6Ad
kmbRKwJ4TDSZMvFv6jHF028T1cEkZYO4Wv2jKxljZMRRDYeMcA8ENhZJDEO5oevnB8UI+RnC9Foj
xgkJACK6KdTfTX28Ha2CIIycLcm2xmPvG9rBMeOLAvr9p3rHyQyA8GHVXtsSBxeFBHhwuqyhLkgq
0GIuL3PQP1gSinFHEgMAA/REOHeagnE0zY8KjWyVYHqa3vqZnz+c8GZ9Pj2ynwY4B5G/GpK23PZx
l6AbtXd+t0BRo7J//vNi+tvZ0IU8agJRo7MBauu3DUCb0Lyi/lG4X8x7htcPY+u+V279ahMfNTrW
B8TmW5c5N0eJaNJ+/OXjvx8n+HhMyb7j8dGGQ6D51+VgblLPyvJ2wPlBcGSxELLKyW72bgRr/aZI
CR1rY7s6QjPCgSBrsa2F1a45sP4lLPOzj/P1teZKiL5imPYP+vbrlRTJjGfZyYfA9qdkVxAsFtVI
YAZyVZZKu4sIQbBngtAQ6J7RxL7qRFeSAnEQE/99VvBYaQc7JPxn4L/Kl8erV213jcpr29RddZW0
WCwbX1WrZkyMjVcJHh5fczauXWsBNG6bVBTtZwejfvXPH+yN8sroX2JrNHaf76oqcK/OCH0Rn0Ld
9EeS7vL+pGJ7XbYE1iJkucEr1V85/Q5lAzD+CGGY0sdd0nqs/F7u4IfpD0gjzbOvkaimPPjZjR/U
ft3sIpf31+qQs/3lLn8/xSx3mZrL0j+7ms53zgJFzOS3Sg1BKJowsFpJMIJ9VTkVj79dBKnh/fLT
GDFnJZE1Gb+AyLiB1Tsellm0LBiIcs8aD5oayX1RvfpLo9ek4c/d/Xb3afJSiXGV/uLX/nr3YxFK
QOE0hBqtMXch7KedFubGUoXhSUQy0WrOuc5VfGW2e9+NjAvpO2o3TJN6sAknSWSvXxuhOV67FFNW
O+YIUE2XwX+2M/qmwy05F8eIWEwO0JQI1IACTPy9krhmfMzzuzQisWKk57RHjL910ChtdaqJFX5E
c08S11syzwPEPmKZ5r6yCedYcjSng9GZpEhmpCoQPhjUUvhBGeMzJLkiXXOmeZ8IUqBb7cf9VVfT
8VGhzLelxggtndt90ZfMypYt+B8Zb9r7QTp5iKZnFh10WwDo66pqLo2Rso4Uk2lL8yjchpiZazwv
G1ev1ZXjkFAQm/GNMxPuY2g1eivPAk1Drt/2U1cqUETrRoXr3dfSTVxRHyk/39kqCa+azNpHLlkk
ixTRMKHfT7nilUfX3JK9R45Pc1lVmODr8WhIndwFPIzrvvYeY7JXg2zCkBV2SLHrepBHOzE+5m6j
O7k4lYX3MYWjuR1mTHlNyfc1UpomP5rWL+5tgzwQf2DiR3oCwnlx1fn2JXp169rua6IuiuqhXvZc
ojwDl0Bbkg9IavDZ4g6djToqj4C3RgZOoK4kKKLCAXuYwnDYZgqX1vJxKdRfbHn6R4yZEpoAvuQp
Sl7m+EVmNsoRw/5RdiCQ3HGqNr3EF1RxmzEHJV7A7tLtGY5x5o46H+khOxLJbfNVZKVPhC++06gr
H/JhSZ3qbuDVyteszm4GLLMsRUiYRp4EvbtMJ2RRbdLnmwJveWTN0ymePmrw0x8qwmqH1cCLeKm8
2fjhDqm1jePoOHuWuimMsVtbmro2nJmzrlOWhLUkFdqtqDxLTiOk0a7pFOWP4mibRY6Pw2k3XUtG
DOvpG9mU+rpTpv2W4/RbKTeVgZnVJKTNsXESjRExqA+PXYdUzY03XeKk6CinIGJGijuYe8mhiScw
JmrG9h8VQ9nZtggn0ok8y7XGXcdJ6D+CUpmUc3Jy5zatIC1mYRWkflse+ANNUhAcQE9SjrvC3UBs
IuYms5P7Qnn9sS3127RxzxW06Zdybvg8/8pzEj6nIiqYZjb1Rb1Oe8e817LIOmeLCYk8pJVuFuGJ
+GzzGBo4TMImHO9b6ESyycZNF7vOZdgX47Fd1lYvsmseH1JvJKGUqHWx1zFMKMiIIB/TAXiVaeRA
hDeEd3CjnK5mDCBcipzpRcymt2rJTd7HqD1ISNMurH52LnRAyJRFQOLJHVF+Yr3wjhskwG2bMCsO
sTk1S8pafCid4aXQ6mlvG2V5HLtuN1OShOYig2zmbUFwF2x6+9xM41YsJzfuUnzWSBwZ3Vi7shVz
fi27SwzUAJM/dKSuzM8M7o3bHhh5aln3zVgNBxUW18PckfmgjEPcscRxnCXHMlWAlMXJUgKRJl+D
gIrJX85P7cHWin/+TnTFEzJQcWF2dF7wBWjh4nNzaa/4ivkfaeBawAuCfnfKb5ToMSdqzi2SgAMy
4xWoFIXBQRc4LiDW6wYrVNEfYqDxa7dmUU2WCrfufNBQ8XijVe5NWQBddxanApqylVNP01WOub+R
5J2ZXrX/LMUmDr4qpRT0rMYLWjoHK9MaxB603WQZyY4uebuPzPi1XYyRubxwxzC8jLoUF1KIH0GS
+YD8MW6uwTU9WKXczwNfRJ/zai9j1ZA8E0abvn8jTso4SfzybMXJBmNjfbKXv1j4ZgZ/xNq6aChB
ZG3B94xRMCCzF2XkXHIAdS4hXdmXHxQatm7gQHXleBU6/CViJHARZvplJyuDUFIhDg0Lxp2TCfM0
FfNjGxbxjeUjoBj0/DaqPaJgc9VvP/+218kVmJqiJv+j7DGRRPVLCyU20VBXdz62L88u1s7Y6VuL
/W0bwatZd/Io1aWMKNCIfcTnXlNiSEW0I5kXbCtZTNQNf4gKkQv1dUMfsSdXIA0bf8vdMRH37rJy
vEHMq1bV0CGa9etz40aPnh0RK7soszVNU6toRq1D5UO0kUeETzyjHbF02W0Go9WvjFp7w5kGXyT7
NWNtCxRxfegrwssRO7/DWchLYHVoaqi2nMtfiBNmtJz2p8agrQErBAd/SnypZ5MJQHYnudbzsSQm
LmeIRIvzxZa1u7Ga8qISD4BQyZwcvHydLGX+ZPt37FDWpmJQmZrpGNC7z2hrleNhxK5EzFLzAdz/
8KkXx/J0zrGsr8LWH65JEXqoQMssxxNiXx/6qRQb+jHWoZZ0JYthJx1+QZnEMEB055w3085bzAdJ
10EEqSOOwRrSlinuqNUF/oTMadr9XFmbJMyqU9aFx1FqivQ0qpJupqDpuxMNt+zkD8nJ8Jtb6XZi
qxDKrnPxsdDCca6zEtja3vEmcZfYFmYs+Ca7XBkmJypcGmHqOWhwEiXNW3/I9tPA5bd1CLtEw0YR
ugK0Sz9gfs5I7onNPvAyddJj9cvoOhAkBTGJmMdqPAV4adx4lzLwxq8BuGLe14nzUZuSjbmGA2D4
LWkqDQlAGNjBInRzuG3cKVuDQgAjUl/WRfkoo+kNkPJM5FDlri3XpM0KbMcua+T6lgh3xP7aqGHo
dtQhRrrJwyTViUqyJpOd0yIN0gqf11RPTuPQbPQWDAsG6uaEDf4pJ3guFsjQCuQ5Aq2KpdPPEUXY
0QKYEaV2Jy2tOA/kXrmtK2Prt3UcOJXYZaSdIjN1g9R6sr2iu/48S3rbBMtigNUeVRti6q1nffQF
yZ66gwDfbX4aC5+jc4phS/3BAKt/i4coPhpgKZhACxZNzE2d3U1H1w4xOUprIU8Um47kwbxE7YTQ
rN8ROEtsE3yZQ5rOpyFH2ksw5m3sGU8tESSrZiALqWkqb19oGSkYevQcdZ3ARospUITOGLRiPKou
c4IsI5hMhS9V1lh7g1M5TrIHpzTL411Jf/m+ybA1EMC9lvVU8OTO7bWFnQwfrRZYxvsS5Y5kbU/5
wfbdEe2sJeVwDhnTbtNcv+xdrbqbMArGGiaTKrP4Plkx7YnT/NkZSXEwsnYA35AlqJOxN8TDxOK7
nLZcP1n8zej4x9YnhdNB2e0txXZBxt1aH8FEEGMaWOU5L3mt9EdsaeS+OQqhLuUgimHi1PwK+Svj
6gykz+nzTTQWdi4KvayrjhOy2FgtnWL8KSwgacoXXKQhcXdXWU+pVq5ocJDIvvQiXMl/UxWKTC3V
347RfIetJtuWIr9uwqRk5TdIWcUI7mOAdUmBJny8xeaBKPfoYRgANxJelH0Oa2qq6bQylK29bNia
0n92QjzuYd+l/1jVjJw4cH2BmjB+Y8LZK8L4as5LBWlRZuzcGFPPzk2q6YpA+WlH78+//NT3Ni2G
IC8xj8LVftYtqVJxgd6sTdAJ1Fa/7cjFW3l+3O1NJsZtlCX7FEFDmF1Hemju2X+9jZ9O7b60X2o3
Z6ie2e1WxSD7EuW/aCozEApZxY3nvDZW764qPTd3sx9d9Fl/NBqYGg7+HBa96nHUreg0A5lY2dGM
DtEjd88lNW3ihQxiF7cINSGtgEYL977XvpRJn+Lrqzh11DUZdpZ1DUpl3xRlwG9HZFwNu8vvkpex
IbAsNqCXpK59GzPhwmTDpIOjJNuARqO4pUm+YkWctvOcCFrwRJLLrL/9fAIai6CnST46mnwX0fBa
JjGRm0uvL7cAjie3qKUZKslsXFcuzncVedgyIts4mc4NZ7+Wlmoeb/3iPTIj5zzB6IesMAaCIHQU
qtmjSeDJsaj3sa/7d7EFUKFS/bWDZmM7d6RojuFDk1bVxqwGi/gL1le/jrQNg9gPyK10CxJBiLVt
7h/Jo7YvY1NC+5nomkAHKBZfdITMkr3TIyH1YM5FuOkbErq16DA5ZbNWYOaPydy/aJU5b4eSdoZe
Fk+RxvjMGUKy3ro52rpxUhDyPLTbqnV3NblvOFM26DZsJELpnSb4LePIHPcA+S/caVBHLXSTfYRl
wWwv6r7oj35MO07HOMG4g3VSi41gBB1F2Hb9vOR6he1JMaHZ2CN+OCRsj3nhHmO8xudJFQeirwWh
fmWynpp4x6btXqa0as5lW17OGscG1TSs1DhtzxkkujPgkcuJwJCNwlEHUi3e81bp50iP7AtPC58x
/GWbPjYfEbNSRc64ZJqK1vewXXIALrQ6+hECc10ZGE+pe9KI0SsJ14PfHNFsvYVFlu2krd4wBmA7
a7tsC1iXb2/TkNRSD7CUjg3fvhpsXKBd0vJCi/KeVNPjvZd67bb2i3g9LyHTRXRpoXWSuV9t57J+
HdpWJ1JP73aGt5TMfnJH4+c9HWQM5MO7LDrj1TGvsXrmB1GIZlX0Oa5vlf1wUAdfjDWPXpmMD3kF
useJlHvuVHzgGSRfODRpgkJHuh0f6Kri2Y2pV108V3Hp/GKWKC8YVXbbQZYVNqFxq7HQkvIwX7p2
QRarlDiB37qUu5Sa083QGxb4Wf2KFNvbdm6pOFMyIL36Z8PQb21Fz30mUrw63a3XwkPpncjdYoa8
mZ16p+qUwKdqxtpPp2PlyPY5quFty45Qv6x7LEEhw9FlRmjNZ9aGC7YGHfCGgZ9Cr+IgzYd1GnfG
epzvzNIn/dxFoTlVusLITzKxLnCpSFRPXkPytWn0WMWRMkuG/+sxNg6upnPmdpKPupBvVjwRJM3Y
ZC2EvOPk2q1MYctNbkdstvqrV2YujRf7yvcGTKW4hDfNMLzmgirKccSF0DOE1gWqgpY0Va+3zoNv
O4SgUQhBJbka9VEdovG9SLu7bsjENn1JpspeIUqi5nfchnxieR4SdhkxSUzTDfiuVCNAXLzn0uNX
KYp9Sv+Awjl9cWLgHKNLiKEvBFtoSPB8w7dhG/VW+XRDQ05tS4tGJJhiDKbSf5wamDNGTqxr29j1
ishgyhHcO8zM1Mqttf7gDTaeFFyujQvDYM7753JKIcEsWPdUzx8MuMaYUqGs4PXrR6z+PWF5WxMM
Il2tvt+5ffvWNQJ/GQdq3HS9f8iG6KGA+wMcBirOkMyEtIuLudaTY+wR01yaVcDUvNvMuvsa0fBc
VQaW895uxSaV7Ysbaogepa6tnDDLj0k7Hkhsf5EVBxzyEfdmDd5GtdiUhtHAm0XTbjVqRNwPxHsm
bb8yW0JhcTjlInVObRXp64EcRNGazrpSQZrQwBkI+wHAviXko9o6tbFhQ7w1ByF3ZkQbC/8WibrT
fT7/RCuenAEMbEZE7byfuPMiKtYwZKP2EAahudV5jpEvq5wcsTC0e/TlQBTz1N+UEjpbYta7sNTt
teZOt3Pf7pLYuuU4/Fo688nm+Ie746oZ9b2+aAUIxa70aleL7NpuvUvO+QQ0e6fcTB6ILB2pC2mw
Qb2YzA600kgTD64b6/mgHkvrkw3CvkcBsIsaScM5iW4YnL5o0q5WblK/OnDc9sLfiUox78lyMA82
qwIp07ol8Q3KYzyzEpLTi1d/ch/bjDohJYTcQIxBA1LRvqW/EU64QNukuVGx9LF9IjboCGdkUuX8
DK2pPrZHG/fBuSoAt2Q8S11IRrE3uzchhbnjwxIEveQF1eiE21E2S4IzhSoTM7hLOn7uyA7XjENO
VWzqa0M6SDCqbF12xcZEdfKEzbbZOep+aoDQtQ1Vg9aEMoD/5RyKES3Qp1cuY7TD1jWfNN2Pg4I2
+74RoPZqoG5k1axxuVFo92RZdk5Uw0y7gLN11AsX9BfDZrHrnCY+FEYPmiFvaaDOF3ZY6evMao3d
AGZMuXq/szQNM13JuERoH1YU/rRESSLqDEBF5u5HXY4muKzsbhqmzRg96F70nOec1PKOqSAxM7+s
WLx24c1IYuFArEHkknppjnJJTXVeac3MkEqyBwnKxfIxsVVkrI5dY/I/pnzjmdW0Myby4Ft2hVgO
xb0RmT/czj8KuzPO0uEMUiyFrJPp74d05J9X/XVGFHAcd+neYZqMh0LtZrV4WLP6MTdZQ/mel30v
OM1laBUq4ftbM4PDUqFUyyv1OIe4Epl4P9HjwvtZ5z9Hpx/WvmQzksJiCQm9lrhU28Ov3rvoQfF2
RjpGYguYJMfEGq+/Hz8MGSTAtlE/bWqco+vqhGRaJR1Kx9uIhCEII5qnNKuHjVX3tOG15FfoJLu+
ni7dEudH5lbkeiOjmHf5wEkLXla30nJokXQ/1UqG9pFmXXyV2iKw3Kh+4ph6zonBXJXaxDilnHcE
qAxXNn4cbO5i0t97M0tWXUwF5eaVdRzUB5356hhVJJd6FEbswMBWYLtIEB1+Dz2VvHGOU0G1gKpC
CR+qbV0vYEQ5r4pK28EJkBeeUC+fE23Npwflx/O8jhoC0BfHXU3XnawbFuUwC698DqoXxQBMVXfU
K/GmMxaEp9Cgex8XU7LO3a5eR7yAcCXssz/N8NY0gny5IUIBDByLJT5yeB+1Gnc+K9/QdBx8aUQ4
MWfkCrEu8YbMIOJb3906DKPrihBiq1bQVTLdWLFUgcBh6oQOmmluwz9W3VrRiQoQwXFrXwGetZs5
MS7clklEXdQVWq3oAWTgqrQ4pZKZZK5bHhi6QBke0nHb9ndpK7UNkv6YOae4iSvrA4zhwUDObdpE
hleuhULLXbumw/yz4dtEWQMtbKI9EtpveBQKDubqxfD3vIPtSuQkTuvl6FE554C6ousCD00eI9PW
dBzHUnrpKnbqB4up0IWpo90s+uye3eKmTfWEcRpEusmEqGf3Y4ASj5OkjBjnjQ7QCf3UcbyVOQSG
SP4qu4ZfsIXTAhn6mNlAtAvFqAcZ1rbPsiqAOlQwYAflaXDgEQvP1wMrUxlQXZgJo8ASzDLhB9DY
pZWcJ8Sn9/JVa2E0xbrNDal6jY3LfRfmQnOL7rOwxJELApTscftoVV2zJfmKZbrHqGK2MBDymr5K
Ik8OccGEPCOsTisYQ2Vn42jL830348uLl6Ty3FjGOAViRS7AiCzK6WHYDfH47CTdCHQovy1cMDNA
5vJtxzIikLMdOjd+cBDP7TTDyo99dd+RW3mJjMqVb5NtaKcqyY6WGoYLw7rJbYi8h6iV3UM7UjIQ
5ATDxN6ohWMxtCU6zIGDRg5AYXC5O5xvoYxBjfjEeiCXiWnsNkFvaNtlPrwZTHEcc+1VJLq9R+r5
ls5RwaSA0boZ37lJqh9Mu8cfHE0wVlo8w4Qe9GW+krV5go3RA7r1PgqVTJwsQ5B2bmW/AbrO9mqO
QB9Wz02mFv4ujR1QmBRNVQjQWRGhLKBYtXP0GBb1dVaGUNAoeEVUH3VNQQwc05apNNQIZ77RcFOv
I+L8Nr5RRXsCzB8InPJPuAsESCYM96o39lHlp7CuCxC5Q/SRq5bKlCVOcTKldw5QsZRXcVVUwdI0
mITpnWbxjMu6BYnvsISI3j0ZoVx1nqyOwy/SdQOBBvKOLA1IN/VorTLDNODUIaNpLFDQXHfaVkdH
1/YGO9gOjoqxkklhIr/mz7GqOQpEZd7Xfs/oRKGBBmCxa3or3rZumG+T7jXzs2NkO+siUWzS2Cv7
KL8TUjXrDjvx2nX7g8lT4aHJaCdUa5qkm1U76QMxJlurwEtEfbmei48+GT2KUXRRp0j36/0sq6s8
bvaT5n5YRfVr1LGASU68RQ3Zbay6tU2XeuVWB491mGRnVW7NGOJsTn7yHC3d8/BdtrxOQxaqTfR/
vJ3JbuRImq1fpdF7FjgZB6BvLej0WXLNoZA2hEYa58E4P/39qCxcdGYBVbc3vahERYYiUnKnm/3D
Od9RMzNpNkhH/w4UKVuapBquTTMxqSF0VlEG2nq9pEnQ8pKxsIqKfUZ8Id3ArKiBS8RI7PuYHCZj
UCR9eQTnTcNgTly0Bm9sibUurCvf39iYYTe1647HFBHjAaZtCerjjSTf6E6a2a6vdf/YaS7lqpQ3
la5VgZl0FrNkRlO+V2m7oSjhyhKAdgK6WsNcgVXtVxdDg8TBA6avcpJ+IzMzvsWXFbjK8s6OFmEq
TzSA2vo1DKPtoM3PecM30E7YakWKt6tsyfyWHmrmptdwcU+dw1mHn74CZIDOsfaldppQB5CqC1eo
SDNE0Jpz0BdTfzTN4Rcdvop7Qd61swM3ygNYMY6PmhE6jCSbpc6j7uB3vb3VixR+oG61u1RQInJ+
ARbBlk+CoulDEokw4MpSp1iw0zCKE66iJAHCViNlwZNxrqmWvXGSlxxMZmAb9q4y+uppHhnGgSfY
4HnlrEnyB/bx6ZU3JyMlfSh/mCkifvk5LXLToX+KvGyj9ckBbEp9iosXpdz2IS7ElWb4EF3q6TaR
6OAmD9a2s7I1h7mdA2mJ3ehKk91lzHKcVRCjrGRbxEgh4BnsdKN4S2wC2WtyLnf8yG8+aO1TovqD
SEf7pm8l8V0Vxlofu+Z+cXgif3QaeS/iDYw3UA2AJJTldjt9Tu8G/W2wd/UsLKaIMQtXdzqYovT3
sgJdni6/pF9VR0q3N9sYJSW/cfwhjTFw5uOjJ9flUMqj26ZGYBhtt84ed7mRuLfzXDzxjjrXsejp
uNd0Jz17qdNkfd8bjLimkYbA+a2ts1RdqGZN35Rpnp6jP0Zo8NXLQdo3CNI6bvxOBFxM+VFzXmuu
wBsrjmmyRSMuWgxxDP1uQI8zf+Zz8Z2BD3asRr/pptq7FjDVmRKD0un9KPzpB2Q7wgEki1iHie2B
KYWeoyBOr5iwlYc8xoMRlsplmU4dRSyvtrnJzLE52M7yW03c+S7pNpMy/gCHlVBDupmHw5ClBh0G
WuvMD6c3xDOn7ZoMV3F+p97TD8Og7Sm7IsX4z4osuLbcd0HvdC5H1LjBR0AZOpVgfdO53+ZZvEus
fu80M8T+nmsprpYQBqdTdiuycs92orzR6pSnt6wvfTRENN5OaGnZV9mg0/LG5DlK2ntXDg9zp08B
m/OXXCW3WTmsO0ENlV7L8Djq02dCvJ87W5zn0jPDyUx2yQB3RjjzxpkzuZNxY2ydhP3sOAdLkj3i
S2pIQXa+p9rRgrEvT1abPsV289qIFcyRPOtMAblA8a0XMQtXhx9XxdODUdlUNvHqbYnttwF2pg0F
bmqs9y7Pz0uNPh2akaQpY92RGvR2tTzqkwNFzc8tkO/WQ+0uYicL9cE9jSwEwikaSH0PCZvdaU5p
qLvnyHfvi0J8ty7JKVIESSbkFeLnSz+wmM0Ri3T0JFvwQzfVmmTALNvIkwP3rh9KoY5Z2dsbWFcW
WNjjCOQYiu5DOXKj6qX72bH2LgdklqZb+Js8Q0bQIbJYoimwHLqnGnF5EFssKm1THpq231ouUA/K
pscY6mM3ud+NI5/1lq8drEnyZXV/yj3Y1CXPt857NToKclM8hYsqbmThjIEtoH/V6so3MRtAXdTN
rj+pkUuJARRbr/waV9h90pO5sAAT2Dvtb6vPneuupAvtpBFOGcJox8/7nV77eogsaj9R2ljs4gJ0
wc0WW/wYMMW60ZDkkGsAiMlJYsRl8z7Ok41VQ72UXXqjTP9eJpWDpMYICov3siCaHFU2IRTlcgDu
CdTfRpkCSOrGxv8U/rjnddJeGQtZXciig50F635GXzeTeJKdIP3FRpEgLP0MO7EIc4x4jcWHVFDf
2OjAlzk5+OV8ZRiQF9Njn5eoQIyJi6oIxxTrr9Wi5pHACIyhOdUDVn+tYnAVM+I2WOdvCo1iRB/B
WxIVucFevFIIipFk05ZT3FLsf2pGUnnsMnGqswbae/7ct9SpKzJr/e/RAAMt7Qn97fmk6hFqqHhW
v0cqL+W4WiAkFot4kJLjJNLD2OOnXDwYkDqLX4OPOlWMEfYR3zWbBhGkFo6MbDNbj8ySgDq37H9S
e9Q5jf2rhIZdkzU9NLMde1pgyMeMoeXSdkxDc6ZMg8bYZuyOhlnet4aNuKuMBz4BhDm4SYysj0np
ZRi7eZuXBnKUX8IyOOliJA3Od9Jq981Kmu6h+1h2Awm6zb98y3IC637qSpeVRk4Uh+DihB8fWHF3
iR1qLXB41m6+ymi7dlpbvZQEHkphPWjOJi/TPYyvrUoWc6f7mHLrs8FWHRj5V2JisECDnQZoHVYE
6nCfLM6XC+V2isvDsIIZHU99OKbcjO2xphNnSsWROglOjgVRkZ03TI+cFBqEs7EJxaC1Ru0yPmHM
ehCyuZSYz4JYR2bWzck1SLKVok9aQ1mZW5G1twlYZjRUI1PidVKzLLcubXngMRU37Ne5SzdIaOu0
u4B7vqQYsEKnoEWKaMOIucIdKg+yqK/LiIZl4K3y5soNl0pee2LpjxPDyLQxaK0FqxwiI5As/a56
lFmVyPY2UbqBycijr9EVscaoblLpqGAuZcNJP57SOb9OFwuId229ZWqIj32K48FCkE+2AHxlPgZp
qXO4mdmmFmQoZOqg5TYfmZJHPS+HT1U/eQX7LUgmycFN4K97YialrNehUC1yPsoMdzgSOV8bNawT
yyUjhyFMqPTmgZ6Z6wcZfK22cBUu6COzgwYkgw+xoDXukweTKm+rCqAAeYMTy07KXWZSpOMfdBmx
zoEhqVVbfoY25fRkg7qhFnvNFSg7Dhwu6rH9XTTD20/9ULOuJbb4ptFRbfs5Jp8Kdgwf3tzdW50D
2q+m8wGltRzNjh1c4s7jp8fdPQ/ZHXo0Sgmr+XI0w/rtKigZopPDI+a+JczdebklOmFrKcqTdvLT
jXIbTFVV81KuwQgowetdm3UXIcWtSJbrUtG2RKikNmhTUC0Iyn6AwIiA7Q/P6V5R37/T1rebXAwb
e16hSuQ0GC4sTs7xqy5K3/MqXnYOnIJUb7buGvJQ9+iq2QsfOEvu9XE6eI567NZcCN/gZR2c0FvA
8yveXpct9EiWREemREm2RDctZ5+sCdObTnEE+k/zxS0ZB4caXfjawaud3+tUnzWjseQtIchCrtQo
HymVrsCBKsKJN0h791Gsd+e5HRUPH6LGutiXdsNoJXLoFmYYD333bEK/qYnTALN3ivnkIsZhUZy+
Dpl/NxK/0Uz1xtF/K8N5bNftf2yre3LRUZm7HGC6CVZOohfHwx9twJNDuV8e+rZcp/noNgrnblTt
dbsGghQxq+Q6erfjbOu6STgQIKJ6CrJ65hThXgvtsX1KiehErahfNDNzDhMLUKT66HFY/Z40RUiJ
bvZPhV3eNtr8Ww39zpG7lNdx5cl9VrZOm0dyEMPCERS0GLxkxdOwWK3N6wiae8BiSsd3TT1PKASL
ejKV3iBwHZKhCOf6wWh0RPjdq1TGUxL7v+pZu4bz+zIRzLKkJCN5fnwoFNYAGhc6enVpOru/4tXa
pB6JOXkOAlU39qWl0AlO5nfzEwUzWt6ysQuDWMQ1KgbaftiBtDkMncmyyV3DZZyfnJmf/0upX/7j
14z9Klgc5Dabc5HupjWgBlgpNB0D8Vlxmp2agssoHvUYCkRGtA2U0zRoPb8LLd98NiX5N/aahEMe
E5Xp+Ikku3kZJoleItFozuTBR7pxT2ccUL3Tp68pOyUDQfZjmnciNwNNMdqVNZNn8NripA0gVQYK
+00rneJsEeLj1qT5LHGTovQh4afVq3cLVoffca75c69tFONur1nu/DUfqG0b6iZiRzYunYxniILr
TIEoX11AiUyByo2CHGeZ3xV2vBKI0cEYEtGIscYT/fw7/qAlCBwo6m64SuG6QrEKcG7MTD8n3q6O
OCBUvl3gZ+UNgfNN4CKioPbUKt4opuaJS/Km1XH3DwW/nJBimhjBq8qHdAlrURK6lJqIJgximFgZ
t711O8Xf80R0rOxMY1vOWX29ou8IfemGCDxQ9uEWKEcFP8DiDVdRpaqNWjOgzF4+gyXONr1MpjWu
CTMHUQq0xVkYOQXuUQTlm5TGRwdRZa1JUwb6ERhD02NjTDx0SbIHCrHXK0UwzJpUZeXGrVV/mahM
MZEsPnjRsXfOyRpylfvzDv1Xc7J36GYeJdq2q4487qCRg74zEUIvnc+kpF2QIrfvsnX2onbluVTx
CZfcS7bGbdWI0bBD6mGtYYYpMf5glj9aa0QXbw7LO3P6soQR3bQ+JH+rxqEbZc0jO+unfqy0LZoU
jHhTdM/Agjarrz4kwWDpNL+7a1DYmhim8+ncFH67hMoD9lejqR4U5nLVye4OIyCLPNP+GlKHUaw4
Z2sumS3qXVzO3qVcfjsqWrYeGWYywzcwTSLMBPu5ZBFBtpgNXpnkm16c/IpZRVsjs0w+gf5J2CPL
W8ymI1JYTFv57yYZeSi9ejgAD/auq5pbDQHDaSR7rRl8/0BQ4hxiG0k3PjubsM2qcTfYxidP4Eoj
5hTpGZ3vbTYTTLZO5gKkmMkGQseI1ZQWV1woA/AGV2gTbEDi12AmBewJsWtjN0IAEZ9mtj17idOs
Y0wzTASZjH3ebyHCbmYzN066cRTeNGwlewnoueyp/W6CUqwXzCfi66JynFBrSWwUhnmQifc1m+US
cAolYcEA3OabTw3jg1Jg5IUPoWuLG+FfJ5WKLkNtMqMuz2ZOOS1kxZNHaXVWFhsLCxwUVVB+x3yG
1DGmkuZxTu3HmgVdPQ7lQ4rh8W7q+KKRWpWq3NmlKv026zI7ih4qrC2j+dRIXtfuF4rAOaxTEN2F
yCESk3c368tOB30lgrziwYUYva3b+SNy63dTec6mNEgFKw0PfRaq31KgGvcUqsjc76mKGzJ8csyF
9SDeFIKRJBHA2VsmezgLAPbr87WT9IRzoNINCi95s+LyNa+hMRu41nyt1GjM2vSh9Tkdp858M4Bh
b+fGRixnz/kmdeUXmm1zWyzyztCBXPWUvb1Sh2HxiX2au45FPousJG7lztbancDUgz5luKL/CF1I
SuUUE2TSXjedVW4Kg8N7sf2N2zXvMxGkIHHFzkBHtl2l9pZzX48A7KOR2CKLYjZh4tay/piGc0wd
SvAPrv6K5fIovF/ZUHTbttU9dNr9VW+hui4TBo4dhWcyccOmdRNaelfu9emNVThT6YrCcjYYBqXO
x8irbFi82aMw9qxAOnYI2NAzchDiDC64FctVv/6IcjbbVm7Xb3xtupdihxuSTmcJa5BgIEdJ2nBN
3hEBupXRO7aZUTncM7a5Sbp+2aOkx1GEPra2+dJZyvE0L8a8lwP7f8YhOP7G3AonV2cohRaWVFkq
PmEuu6l5RgmBes/aKQwU+lJeRFx/uHqDDMM+d86Ybntj8fEzt9fwVvnQYCAZJ1fjmBuvc0bbYbXk
GF1hnlZ+/MSeL0hTSQwhb8gUN8eqXAdmhfvlKZ6zVWvZcaEzUc06VKfNZajMLEialDF53L5FvTxh
osu3NhFpG4a/1JsgGiCekwFA0QT8vN3pi5Zs8067mXvEA3EVb5siR7Qj1C0/J45FcS4yakAdOh3l
eM+saLKZQrAA3WZT/Kn7Pm2XN4SOnnw7Rn0UvKxksA0Ya5YuGNXIUsb234gBQksJey1lXtVA9ETO
yyZOd7Kv3nMAca/ZIfm4ICFsbudMsK0u4nw7jtONiuaPuhLasfErg7scIUoqdHvXpoPaQFcOXMRL
LjtSSPrzk5bnzbU3NsmOcW9+bkdyx0U8kuYy3aYVBhM7bq/65VPG1RDolYi58xX1jciuxmxGRVAs
dByRoWOtpwU0yo29buCjmFgNoxx58pmWwjXl3Jtpyxn1LnsiTwayFRKy8cb2WwzuuZsG44QSeTu3
sf6gWT02lYwdlE6GkxT+dN86SRaAW/XveoVTN16s+FTOldopkIA/QrUkisaHpiqHEwKIglODbIn4
euQEXQSb57nFPx4BprMTNeyQF7+kePB3VoRues4/B2Tlm4wJLRIP0PWi7+5MgY6kRd3TtQw8TB1p
vzGYlyH27hZNYKywkQBH5WcyPLCqAVwIWqdjcBfIBZVXP/nENVJMqjl/t9R0zFmDaFfKnl5M9wEd
2jNTvSGUhfGs2evU3FEowWzBO4NtYdVI/ui27XlAbzmdDQ9YHJPFFlwdSzzELjAa8S7Mpp0dtWp1
DzUERnHlKgxSTmrdjeUqF87V1dAzdKF/2ahY04NKCaQyfO7T7FtpzUG0rJ1lhJJCTvFHz3LTbYqX
wohPC8VrNH76rn4zngynuM6cFjtpM9xNfnXVJBQ6iZa8J+l0j+XrjFvyl+Npzxl2HNBKse7gAhjO
GSkJWmw8tlr7FdYNxqKxWT4rbssN8SJstXZa0TD9m9T7RKtkZ9+xt6iADVL8rhkMx8SIxAWlnNIe
e/8lkc27a3Qfc9x+6JN+sg25sa2JZwM2clHDDBigAyeDuRcmNq0fVkaBNG5ZmP0MCW+kU2lPGfzQ
0jMCNGX7IdfPg5xTNDREd5pkEvT9F5yLbZbipzBZesX5KR6XR9PufgNBZaXD/qiy651n2sXmJ52A
OoKWjuDTUIhbT3wmDIPcon7SzboLsCXcGbHLC6O/gxPhbKjb31Mi7m1GD91CSoLkLgwlqa97xTjw
4jNUp91JnGIvrXQMekIJ9y6PPXOiadmIabhfchh166uvDVwsMe80rpSUlIBUEFOD/Re0DySMLjRb
xsU43pJd6XAdUbMcqCXilvo8RpW4J3bpF8yIS5OC/LYcxH0Oqn96X5TlY57eLHpP0kA73mdAYy+T
Kk+Dif4hcbXj0JqfRTvInRhrdmkglrflOJHjI1hiCbRKRbyE1sTT6nnOPRcP/qTSe2iIWTlIsMdU
2urGtPqGVUuNWnlR+x/zhpau0MxKPKjSc44YuJj9teUUZMPihloBkq+bugc7tjaH1PYSBkxdzQT7
3ogYYv4IcCbN/zIabdizmCZuJkZ6gVduO40l4Ga4JD+rjnTgR/RYQFaGMg5lBnWa3bcGxkWX+ye4
7t6hW5X85ZRQKcxuHprI/Ha+F9tbzU/eTeZ1G5VGxIkKIsSnhRGKXaH/niIWH56Z3M+w6Q8l6YZ2
q/tbbUi1rc/sKqwRm4YNJvmfo2asveXg8F4GvaDRT2ibztSLJpVdYu5OwmQpkbbK3bm9hnNFGxXP
grdrNHeTZPRDc/ORDfnOS4u3iBixbRdTSegTmX2KsfrGM7iyezsZj0aOvm1sp43d+jOf8oy5TBZz
QUo/3TalbW670XrMWdoFXp9UtKMgT8mBYGeFzc10e2vvauXWx2PI6ayILmWGl7AN3RqTfV5ipDP/
2sxr2/9klV0RYshbHNfRVwjUn62yo2Zh5NHNZjs66cB43jxZY/WQcz0HpAm9RgNgF+FeRYb3QCaX
DAsn+ZoKG1tqi4uRCeETKZEXxia79X+RxmmSL8+11jrXRAoi+Rro2pLonpHTsZXMzRG8bwelr3PK
5L1va2w+VabhPqGN68j33DL/+MFo23Yy8Pm/RUNBSJ1XPhljWp0UG+4gS0q57zm8+ZvEBgZD9m/g
ID9wrj87iIVr43tjYmthtTL+8rLYqLSj0Vq1bIOnHfIK4r3n1/Q/1V4heyhq/XsRYxwK1AD+UlwY
elP/Fl2xG9z8uXYqnoyKUX8FptfJVkYIgWLFeJR5cte65uuoVbCKEd0xw4TxhfQCoB94LXTdVulW
jOOd76y2P2yho+hJc/qzT2/lHpTYLLUK2ntUA8gd2n9j7v5nb7dwIaiiRPBtfuwfqNl/Y/tYetnE
C/aFbW87F2Op2Pl68RtB1ZirUDAFjeJ7+NePII78f34GoQmBsF79+o7n/IVw4opFM711hRL390Vb
fw06psm5eeJUHzcF3gNICwRmDfdtZJYMhs1znlO0TGVh7iYiJoG4hBoQ4sA2PY7GIgk10nt1UZwG
vUOopIdVa35pjaNCl8xCCE44G+w2ooMcrqgWF2bs1k2Sx9s8cocdoWMTwTzLvls4gkm+I9Eze4+z
ei98dsRUx2rnzr/xTL2YBdtEcuD4r7lE0RAqR7Jx1xUMdNsG9C9e96g1MBDBaQ9FF/2K8vpq8nyi
CponoGZu0HjWAzxBzFT+DpoVMa2D7Fnh1/fsmvwgy67IKyZ4wz33cMo27TP6GLWNfDRN88TQgxJE
8kB8puxwcaNgu8ZtRUVKho6ctFemAalZs6CsmI040U1TWGc/BRnCOGXYYv66cUftskqtQLVmx8qc
SEpJSCW+RGQb/nLaa1YKPb4aMhVUlR6KxKCDqcoXTeDKLnvdO2v285Qr+muGl743OaTg8MLbM0yX
uXtDQKqe2vbqXz8z/8RYdgXQOqYXvsGaFHfiXx4Zn8idfhqbimsCGf1U2tdxlT17o6rY8Mku8EzM
YIk7hKY93zHLycgt4ZAvMeLNaZg6FqKOaMLQjVqnUPiLctW9kP7xMSTFdhkn++iwQd6QrUUw3TJt
yUCp/g1Ha/0W/3TEAM0xTd8EJGWyX/L+8iMM/E6dMOXeirVN0VEyNnZzHmvKIwzaD0JroHfI6g/e
0v8akB9O5UdVz20Sy+7v+69qhd6r//oTpv/vf/6l+uPX0C1XVv6ffrEtOwBzd/1XO99/qT7v/v5f
f3Aw16/8//3Nf9D3H+ca+v4HKvVu/dtQ65X/+Y/fOn7+n/9cGRD/D9n7T9D+bf4fD2/58PZZtX/9
Q/8A93vu36B7uvBsddBaEIN4u/4B7vf1vxnoyyweSP7hWy6EQ9SyK7jfsP9mc0TzGwBUQVGsiFxV
kYfDb1l/M4RpIa/VWZCZuv8/4fYbyMz+8jjB/eLDYNj8pUhvPXIA/uO/g1Fde2HEvrDpT+k80Mq+
V5I4T/Xsac6lYnCDmbW1MPybl26KjkNkX4phZb8nrkEJDwkehCmLxRz1NqIpfbK2fpb7ezWi5ZCY
w3uN5oeBCIAjGVPpOuXebbGgsbXtN5TKnKYLMTF+0p9G1rmI8U0EmPT+hHrQLFFb5uJTQNkL4Ipc
Jg3AXm35j5oXvZTO52KTaa9aZQXR4D6uP4JVGR8lKMcEjUoRoxutMpS2tDFRzT+MDJa7tFSwlNZ3
3V8w9vZEOP/8ntnET9PoHpOoRryEbYlTlI+7GFFtu33g9sCv89RBNU5d3+STv4GWQwNfG5QihCPl
/iODQoBnFvniXcv3OPYn08ne1m+LwXjKXk0cUQk85uy0N2vbh+SMe9sjBi17T41lIeiXeh3mzCdx
76/kgfqbpacBMZgvNJmaWQhjV5CCQjHJ3iXblHghhlb5IFu0do43TfHqOC17CFe+M6Lnp7bSG7MZ
HplF7lpdkTcilo+onK7qaWB6SiQd1K32sanjZ2dkk9HmA/1Xkb5qif39828aP/nQqpdmDT+sLP13
w7NSxMM9S6vT3ETVvi/sY0sWEFKz/DIPnIy4F0Tvrjo3xAxd2hzttmPrZTg4D1eol9R/F2TQI16/
r0R5mVyAP7IndpkJA8MWMnh8fMB1G4Ht0K5iBQJL14korD54gBesUvajt/S/jaI5mnnRMVkan9p1
ItOmLw1DSDrtFdfuj+8u2UhjL+GdeBKKCqa3Om/Q3TK2wICqb3admbcXj9cOIyfizPlgoMfYG9Z4
tDQT3V6UH0sCqM+Ry/5c1CTiYrirgzlri8tc8IIBwbttl7OZUBe4BKfT+sX3I8OCUSzQ9yt18med
8Yyq3/P1uc8cpHFjYns7riJW1tk9qB/3PMD8KnxUOovAc9/0rJvQ4tNAM6zB7eQfDdIwkrT+1lPU
uOw9W8J77ZdBgA0hju8lN4xyW7B0D9McywS2Yvu2UtQIc3lsax85QLqk23wxbkE63XbMDmk/HCSp
rX/VksTLlBfESEN5gFzgTqiGVEQ+ohtnfPZ853nq0INPekZW02dK3XQjaZjKg6nLTy6pEnPFciSM
7WUiISyw+uiYsGZ3NSAUyEjup9n/ILNsN9QZj3Dib0qXdT5rfRAU7EhBRTeSUCk9TyvkbJvYkOO1
G72QMn/nmh60AmOcIdMhG3PGuL7ifW8JWSZPksh5HJv07RBAktOwNMWZNdsxSSr7BMhHXreC0XiB
+6ot84wBxPTI3h6XvP7bWAkMngdrA47M55iMWPxV5Z37UYWkZsVPIwK4tpd2WOASOAyIxY2IutIS
GATcblCHCo9pYIls549gqWRaveDRZakQq8cJNNSpaHgaMiKs1zcEHo37UOo1SQIuPvfYmnbN8IAi
oQ71YXxWWfQK+6bu05vEwpnmaxy6XVWu0bCoPbJrP51eZ5G/+DOj3ybG+z51TCjmHbZYpjAT9YZ0
ALOM0SPxwLuJHFsMGguNcDA/Waw+YNsO7whUBnRAHGLE7hmss+VGH+ojHY0MyGagCm5QgNiJzR67
ng6W197jUyXEe4iI6kYpyZ/zD71lOuGoLd7Wi3TMa1NzV7qQvDtC6Wyz+NSHrghKo3nsvHxdQzDE
UoN1siOavoFEEsPr7rwEfDHOusH13bCyiuHYx19YH8oAtTELAJTp1gWrN2mGpv2tKeZORqHtcEgm
aKCXY61IuzCo720PPZDR0cm75S9YrdGVk0SKuPXkRZXilRDSMqzF1OBEh33TVcYc+DRTtZBM3mQJ
tt8f+gNiGeZnMyyMZNYA4xG1EcwSu7TJDbXTvqpi2utvsMI3rMdRoDEpRuk4B2QAY0GvfcK/bFOE
fc4zGgdJMf3CfBefRiIjjWr9OhMrjOVgchAJ0kuzRyZSs2HwkfgTpEQnQNCX4327AxGVNrPtkygc
duXeQPfAU6TrN7M9PzRN+eEQpmOyk9W6+kCMsHPyZBmRjBCF+dgtFxwaWPr8Sl0YEvIS+atrjKEC
5QlG7mK8iusyCnEDn2WN3Y1YlTbDxYAM4JSPn7V5340akbAQn648iX6fSfJDpfzf6aQRWVkMNND9
tMv6xLxfZoyS6UAmjTM71T3UdjRuWMH7qOA27C6zPj45qxRJ5mR/18AOkxhKsrNuPHLkfoMo8l9g
A7ee2LhcaIHXNg82am0GPS67TddUZzyYrz7+l0Ort99tDAfb4VIXxTTh1F4Kvhl/aw4+er+V05N5
22HKQT17zUubqrNPSnGkP4BW22mdUZ5GezoojUOu7739QNhL4DjJ1SMT7Iuqsls2/dd6EnuBU4Bm
Yle5XcwKOhWABTbIR8BZd2ai9rMGj0JfefVrkYCKRPsRitVjsq2AagT+gqQweRy2dloJECFejEoK
HwIyuCBZ2VtQbBSKxCHCMWo0N1gIwxnHmLxFCHpDusxFoAzcDCKBlTZZD7lN1iVQqquOD3I49Ti2
RX+1pteGQytfM4lxb2hwWyT+wV/zD0x/O1dSXkUE7eTmKlEfAnJRK/tjWplmOc7Z+jIU9T1egJrr
2DH26Ibo4opNVRlx2O76Qmns9Ar4AmoJyWs/x87wnNkIfVrD/72seqP6vlUNlzALr9ycUWiVdhCz
JQmjEgKyyCjiBq5i9JUhyW/bjmTnBn/dxkDb0C4Y4ITcSGBvxzrC8qDFUu5czWzAtxAZjDgHb3tM
c+4VL2Y34Z7skNjJWmeC1kblgSVPtp+E2k4z+ueucr9L/eCAvkCBo5rb0YFoH1E2hkkWp2E7oO0v
1mRxkbrEWj8hupzOBdYmt6uux1Qyg3Mb0latndl7n2nK2xT3nCriMtXzY1yyOTSEOCeD/q0nxNBx
MoEPSaNTVEpxg8Hwgsj4yAftvq+j77QanhlFvyxMv9mC3E8juyMEA8wFc7hkwjhoFGdhhHw7Ee2X
l8Bk6Vu1Q3CNc8hmxso0gnsQDnNvMN/KUmRG9nxvDnYRagaTUC4nkj/f8SFzsjMP2jPQ32Zdc67c
5HnM44aKA/VOVHv3LSkHU8vPr3aANDBIaNarnecfrf4IcObAxvkTeJK78SL25dqI1U83HtxZ3EpZ
PKYFY3jTkdByeA9krmJO2+Iw2k9xOXUbq4CIYxA4iz2S9UGqIfRJWh6I1trO62iiW67xan/52S+g
DSt4tHZMB9wCT35m452x+QvJnkN0UkswMCztgIoOTG3yS+E0vwp2iAtfjbXYe+5v6j55YdDJuiX3
HpYpfbe97GqMkE3mlzqeb6DhJkf5Kpz2onnDTV8gxawr75h62VPr5cd8qQDSVLDC4t4+lBHffBwh
VsC2rneHqqa0Yi+/ii9lcSoAkbg9TkCGMKy1uKpPRtdAKjKGK0MSrxovzZWJEfOUNc6bkcvimjcz
7J38bijGljBav94zTUJI49S//dsSnPIp9sDUiHJCUis1XGXqV62kcz1ZNu4Kp9L3mXxRsYpCKFMa
57iZoftpz0Sd3Q2uuQOwAJWU93iTKCqsOnGP5D0/RjZdgExnf6PoO/zVxMBnDC7GcD1GaCby+dD7
xbmY6ef4oJERNVrPVbF3117BHJN041nzhx2zx404YoSky/Li/8vemWw3jrXZ9VW8PMe/0Fx0A09I
kADBTqJ6TbCkaND3PZ7eG8zKyqx0uWzPPYlQFwqJJC7uPd85+0zs2UMZ2kXE05ZzMayVTCM0cyeF
zcytMdwRbmauZUoDRl/tuQ4ky2WiQMwDHzuqJtMyfe1WhJYlyu6CUWNd47ESJXiwxbr54wXfOqLD
x6sx3mxGdDfs6ZAwoZtlwE7UPv0mh0W4zxiuUYvJqRbxxC8WeQKxnM1Vb/MwsbryiycKGhazbm0j
w85ObXxRSo15UK6JuIril3Vp2Q5JoXDkuf6aotf71wKBhVO7PhJD3SHpFFR2x99L0HyM5Xisovg7
DDnWGRW3cOqks5bj4f3fDGCg75Oe3NBbTMk59zZYO5jWp4uM4yS2Gb3Wo/6jKm5ZYS6PjRL4eqox
o1G2nQVycCVWHJVOmtm90HJpKOm3HlPSXsxDj+MEZRwtcz725BSi9UhAM0d36/n2g0yMI5AFeB9L
esiA1RL+Y8gv9edmdaO2a5LYCheIY5b1OObilNs8CZCseFqkLyHhNWNS6qh6p71gAMLUAl0mzeYz
OsmuxrXhSljYySzjNQylH5wXyGEzLr2fN3vLPCzrocpWf//7427M1usY9em2UyKP5IN8MAWvmaGn
OqlR8CGbdvRUNdhQ6nn027k+VUWRcg5dgcLTZdb9WI6WQ9KXtwkvwWw1Z0rtIqgFJx2XgTZydE8K
+iRAdGJFntXSRxEn6sd1MiuBuc/qxnD0IeZmOmrzpRxTzhi2gUpOJMcLAxzo+NKiJHw3Zmi/pnHS
lwDbWgls10gWn57ziDoIC1AFD044PwY6J+RgV3D60oRBgijpN406QdNPvklJcvVGtwzJgijYcxiW
51KFpZj8VLrR2FWrdDKo6lUfzc8y5yXD4a11ZvMUEcWCVUlSLBrX0AIvndbgR6DIgxIuA9cvnJVE
6laLMNFIHuocC/j99W3J4FXSemC4xXPhRDSon8IUsBce/NKKrmzRnjUoYtswkp4zTh/ILhdYIrjt
x0ID3MPPpFiEaZXEuqhJD97mtei/AjiyjJr6Bz3I5Q3HA9LpSBaEYLlzr9dFovCeSppLtvQ9jxlA
BUSLJKYCGMUgmM73y0FWWUeoLvw2W5xj8AJX/8YhpmuWiXvFD4UavGELpOX4G9bfa32sLb42j4wf
ElCbEX8ikjfqiZVjsc6s6Ec0lYc+MEm+KeqbnPQtY2hxwcUybCOT6qvikM3JW8bGZX1xrq9LGRwj
46PuIUm9Iiz264JIpdslJKsOWW/Zh2CXNuvwV4fSh2yOsrR+K/wHZynnGpPl9Ftmg/PHjxMsBseQ
dVVC3qkGaZevmyRWWAQLaupna3KyjhrDXteIKnMKS6if2FbrgtAsW2ktTWyKhMpfluw+z77ntYQ6
bBfPqjlzFyU3nIgho4R9fFPN79iUzPtjg88CGoF4rxMgp/dB9v3pEOvPXMTPAv5KDbX//kTUrfGs
jMSmgBjUBPO3xBQ1QrVM3k3z/S6ZJTnf7v74zqtitoyYIhI4VHnXXyad9iNizVme+yIVuyJ5s+v0
S1uaxyyemK0a6uIRkwmd0l5gqI0TXUGCeU5nsVuRU0qVZaYsuEnmkznxIjamZtm3tvScz7zW1sX0
vnBj+2FLNvwwTMSgZqIdlDkdT//9FjAZXc1NnojRusZrJs+KZbXYQhVPqK1J9VwICiMYU1+0HIxK
OQkYKKfwLWEDeCznLfdldMl1OZqiYK+Xjb4VEZKZMBkeHmqW2k2hD62DNf1ZDgbKJ9qXtOI+9DcB
+OEPIf6/FX3+UMZF1/6P/679E2atC01Blzfx69PLyrDhPwqqRmO2VRgIrBWCV82ceGOfHymlxu+2
o/FzS5DsR8wLTkzmJUq4uu6iIda45/Unk4oK3TF8XxeB9SITdvbT6vxy9qeifqgT/VDzIox7XpVg
JFc5067kYTty5cPtviSaemMQ8F//Sv/EIt9/I32datoYPk37HxMHIcFm6XRKnFdNOB9z9u8oY3r8
3ZmKSzvnu5EiJo6q+cfM4Q+p/j95KP+X1rX1P1Z12bRZXGQC8/+YpsIqBWAVDzyUTb0vg5AlQb+s
MnDHvF7qjItgWV5XEdAdF2W95ZMRwuwTf+uAKLvK/qDM+nuWj4TaX6O+w1SS/8IWyaXI1RyFMTAo
4D/84Awcvtc9w1xzk6GJ/L9+AO/VnX+f2ay/CCU69LAYFqr9P8fCWgLuPZpjgqarG2n9ydf1b0yn
x1ba4W/9robmymv+UMdcviajOzzD8TeNgwh7bD0EqwPRrwsB/G9zImlbXtYlPmUF7okXoYDbz7Py
Y9G5Z5YMX01YMBvtz42QEKym6z6G9PDTDNV/ffjW5zLi0rz/pv9/TPR/GBPZXDP/+zGR2391v/Kv
jPrHX/fR1TpZWv/Jn0Mi61+opLQ7m7IlmBTZDGH+HBKp/1LXi85kcmlaAB9ZTv4cEpn/QqI1VObf
NlWr8mpG+GtItJaa0qKpkwaUDaH/v0yJIFmtV9rfXsAKTZQGP4d5H2OpINL/46KWjnk6aEtBpAps
/a5YD0o1JyYtGm+S/TtfD1LruMrL18MVbjt8lCSHk+JlXI9fAaHhJARmx7ks/iyw6Bw6eyEecJk4
u4EGOaEUfyN7PVnr4a7mlDdcA058hZKgoavFJk+716QoLgkp2g2W2HBHWhJP8BqDk4fVrxRYO3PS
/HI9XgqOKMt0DNLXjLNnlivnWQ32EWF1NO3YKSegkAMGnKge1kYbalCj9TA7cagNSy8L+Yb2etxt
BENyDbZdVpTPtKQ/LMoTaHT6HPsW95sCnjnolp8FUqmE1dsofpSj8YkUNzqyS1aBS53bpNoFN8S+
GDggEZsxz95kCMM1QOooIEpUqRjnQ7X8nmNjs7RgpCc7Bzc83/QKb8sC4A0jKcqqSbRQ1xAZKYzG
+Ta3e0uTMHj0v3po/sEqKGBsRggTP9l3MH4zEH8b1IcZFcJU6g+UtbcgiRgvrDLFLB/6VrvYq34h
ViVDQdJYVm2DtMJvGbEjjLlddaP8LC4g39jKpzGHfeSRHpVkVUtA5o0HEBTnAiGFWoHp2DevtAl4
uZyCXTd4AGoC5k4AMcUJYbxsqkXjLqZnEP4tL2qF+ZuKoH2GW9voJ3C0EqK80gl8YBCK8eejS1vy
R9lXRCxXRahftSECOwSZiZntu4pNrmIzuZHAU2JDGvBknIxZI1uVTEdpjHZBrLFpnNgcoUdJqzIV
rRpVuapVObLVlKmx0yJkdc+DZaAqIm9lq84VIXhNCF9oz06yKmHDqonpu7DBvzMG7PSQzIwGq3ZA
Vms/IqfFyGr4IJje0tTwEzSQDXBoojxMQogjsxidZKS5AIluXLU66M/tIi/bxUw+FRg+jjGMJ9uM
DlGw7lMQ/NJV+bORAPtVCxSrKpggD07IhGD2cffCHnKqub02o+a3Qt8Rk8CSnBHdWXLCMETmpjy6
EEfTnWVfv+qB3G5KCQJQF6ox4iIBVzI+xJR4da6KZqzZGAc7t+VoQ0L90JF38rWAhISImdIoyYdM
6HkDXvzcIJjWCKdPOhIqqLYExAunf4NUyoDMSgqg8AXCa48AS72LpHZH9K4P4lLnQZDqk5OR03Hu
pWTvsIhK13glEOldd0gQpY220vdpgrqlaGS8sBVkpyG5xStOlW+VO2EfE/JLmo8gWiKHpsmzFEHL
U2di0KJa3ph+OhEvXseGjKepnWeEHBpKubrlClgMg4gxbqk24VAeWtshA4EzxvqxSSLS9wG8PwN6
HNMVyKdJG+b7GKMbULl85EXHdWWp7DTUAnbDgk2LkBY3XWsKTue0G74wQD212XQwZaRoM/+RVYtr
6EPlqWbsW5P2c8gU6CNlxxyRohiLbMSRAfgOXsLXMpMCL1IRH5RhxG2f0CShNtPgUgPJuAEQZ9TN
9ZWuPDdWIzLoOM6A7Zv9WqfuWv185bT7GhgMxVQuNsfAtUN+Whn3st3vahBx4RzddAi1W62XDk2g
Cb9JGfrGNf6xOQ9Ppa2hO0dAqDUxH+L70QD4IAUG6a95sn6wDsUwkAAwF1SWbiyqxJ1mjjSu0P6W
6KDvp4wpQCr1OyEWppI2Ii5FxYjD5Ifx/vjxWqJQWoDKtejctXJ61iNluEQxO1pDjI9VTK51LmqG
QtgqvHTGEotLlEEUUImO5bwXwfQxNLmyrcJQekAU1ty5IhqrWOFTn9jLOcvZBoWTcZPqWH+N04VF
V6p+deO0x2DAq8IWa9Kn/t3oQXpsAGpyYPKCsEneA+Iwx5LME0aGrTSp7VkKwaMUrOukRwztOK5T
trppHIXpci4t4ldhYsA1CuMqp2Qew2gmlq5nxRv3SUoJNTn1pgZyzNwHjkE7wk7qITLJk7rab/v9
UhnNicfZ4+psMEep6cnIqfIY2jy+hZqMWZY5lZ7ojTfIzbxnrwzpUSNww+DLfmun7LmNJ/sX5oWV
OvQ5j1Z1S6NGdYI2FSep1c0zyBUWA0l9DbANnTjEnhriHn5lFc9x9TuyGGWWUrJdJmLDk9x3jpyo
DKUtXqZRseP4vpvpXu/j+XEZqhCnEUtrnKXI33TX5bU/5Sm1upnYjQD0avlcGCmMg44MtJo03PRq
aMuRxr0rwlTHY1R38N4g2l/j3H7C7LnRGxUubK+99jO262uQFH4k5Y/SPNzaQWUKmwC7jLSwYVkz
eSEElV+l+pOyDommRbf21Rr00wpVO85SFHqaGU00VPFEBAFgCyMltsO6CUFTfiM+nFDcGM6fDMZL
7OmfZQA8krAkRuPZ6h3VDjVIl3PhwciA89Wrn2LR7NsQpU8dw8YLHtIvzaIDOrWD+LKQDPRmDAXb
jJIlsvbW/JRZ4atS5A8D1/lZrzXLwxgGmsImwmM3bkt4dyMtUuBP0hgDrw8vRI5OFZXD56RrzrPJ
ydGeE9qBijJzWtueXe5ZppNIJlzQhigllvnR7YnC1FHgDmARIdfmr5NGVCOLeIVIxvTRDAylCrJA
6lxdF6GFF5X+Yw954itKzfwIr3LZWCC1gCKysmB4e9bsdfbRDu2F8qtq0zTNcIA+AHKO1AURCGk5
Sr32Q4rh6bAR45eIigfDnC9khiHtK2/kG/tDDNtWGqzhrHUJhr7ZdAb0ofeGLt3toBQgpzQihXYQ
JY9qJ4P+m5bpi9In9pGDND4GdRqeFO4qrPP6rZHS7owIoj/08WtHzwdjS8IFRdWkp6jlhpM1YUwb
Z/zMtdMewnwuvTCpP9k1ilMZ2iCqF+WnnTHOTFPLhzkwm0rl1slRBwG04bHeaoqIyZdLgWvO0aUQ
8ldcRTAJcDDRPPqcNca+VRgKy3bygBtpxAyAu6DOSRyJxTfjgbU871yB2owP8miniksSkdeJ5YTR
xAyXxIHeXCtN9RWNCWWJy6WwcV2F7+xJ2m1VsKei/sUbJ/0Mz3I7G/V3WYudaQTbCuF906dYg5Y0
aDfYgtgaWdfJUK944bG/iG8QTYsjqZUGs36liqGuqJVuOWVNFqpTcwBnzVMftM/0vnvpwhSDEot8
XqAFzBcOF45REYqZTKJsSsJV0SLLL2X5AV0CaNU6xE06+RmYw6+R6QVzsrpxwZk9pvXcn9SRRJSN
TXVZ6eNGkJ9gWXRQTZ+tkFK7+x8EnhhKwfHNuMRgLv/tg/c3o1IwTf7nm3/8q2bhZwRoBiLp37/o
j8/88+vLIOZ/UTXcZIv18/7ZPz7E/GI8/u2f/+2j969qyLlT4hVtS6Qkv17/SACeI7z8+dZCCuJv
H/vHl8RRPjFXXf/JX//u/jX37wBWi13ZP/7N/Qvv3/b/6tOjUtb7tE3QA/XVo9zGhZ8uJettt755
f/+vz9w/xqRHonoCmpSFGkimqPD/+or7W/ePYVuw0VK3ts49DysAIwBbT37cv+P9j1IF2sv9iP/G
yEe+hiW5dNjiQEgTIAI5/Kk/ocjXu9TSCr8DmuRbOoA49mqfIZ4dEmbLv/2IGAL/7a0AYxHxXKwM
MxdfucbqCaPl/v0tac3mo/no27TUwMtIGiPD9Q9R2DH1JM3b/b/KmwBYCHLopln/U6kceFDWn0HK
QsbjUtdznwUHFmEi40IwK1Bcuh3DByNH49/fun9eXWig29w/eH/fxPfn9Ra33fWL//Yt7u//7fv8
9fmyXaZDm2TBrjYG7k69qHygh7WfNCPZ5JDGGAMSyCZdH4DOUqJlm1WAZWEyr24xntImlPh8sT7M
9/fvb0FoHxx7IRJ8/9j9D8gx6wwUvFB+fzpEaSkE6m0OyrM6eMxB7o/B/Y94fTT+evf+MEELVonq
bPqG4tT7s3X/4/65v969/yMRV+UfTygiG3eG+/v3z9y/MFEYOgYKbTOMs2EJ7jIJK3eu9XRerKNB
i7nYQnvkqD3ZXXsy0vw81sFVKF9Mx2g4Gk61wVNUKAfVBAzbzh5nSU8OOMqk0t60Nafg/joXZ27g
FwYmLAHKTelbrynKB1lXj0X8Ch3XSWWbCEzpE40FY1N+JY+ypB6beIayYLmGFRBU6ryOWoJOlC7i
rdvI4x44Tg21uOCoUQ07lsFrI6AqqL/D4ne7xHuQB3gtYEHr/HbjyIwZ20iYrU+kiz1oX4PwNtnP
FT3eOvsKXM0hvpaIXdbM25xGF7qupMlltBuEu6gPMXhIBBHrD2Hrj8P0HsiY+jjypllx0noTmC4V
cLgyi6HeGiI/lnZ19IykO8IAeOh6NoJa46ayOJg5sTPIgFrxNobCN/v2SMOWtwQY6qG4lMI6Ge3k
GZ3qBYnyY8rn5z4QH2NMR3fzpfXot2F0Iv6MnJowJ184EUzHoRVc3yiglWCwMO4KU5z6maD1rHr0
/rBRnfZ9l/rjxC03uwwDtxJYQUp6k0ccNm3JPsC8BYv1MuTlo4UpuILr2HN+JBwwPLEPPqf5cl1/
ATG9dkSDjcxbZPvUT+aBkoxfaaY8GZr20tjytaCAS4XASVvKJkkxeUaMPovuWGjaT8iFIFfCI7wq
/i6uldWfMcVjLRq3dM089NYeNvxh6mpXHnlNorya2q5DjCl3Wm55CRln6zxhStO77JRheMok1a1W
/nqN16/Hw6J1vtlVr2E/HUuck4aMk4dEBkkRa54utZEc40T1RA69Bh5XbU+PdIBdUnnxFeiAi1Sc
7Yn/XSxH2oi71C3ZBRQGLBX9LSpmBnzqTlgBIyd938nmUcOrmRrtoSxpPyIzKAFt4cRznrUXWiq8
mPAKGOwHSkyufZLsppBapI5YWKzsi68I/wcFzLtG1iG7uAHNa8bEEyO3W7aNti15iwj8njyWbhXn
RstOAOcORh+fU0vHMfKMt+waAOUCzO9qKXJDG7/3WfQG98aUWWoYrh16oR5TofpV2ZxIn+wt8wPc
ssM1yERK1FQxGXQMUgsLdqQLcLTqrWeK8EZo/pD2r2L6VmesmW13gpPlRpO6hxHtdICIwxl6UrCt
a4LaBZ0gcfyjjLXLUHC7I2bYBS+4bQ8yLZVTwlZzmo/6qu4NnT9qKBTiKI/mLSE9T+HqYUnCz0kF
38x3QD7w+c4f+pTdOFFvtGk8BaiAbF6Yvi6PUmv5qUguJv1eXRI+DrW8rzLLq5rDgE5PqGWnk0W3
mu5VrqyjXJu3pRJ+EiYAkkF2ms2jhD21D3tvGTHB1l6FqmJUrFbEGVmhOJT2D9GcXtJi/DKj30un
HJO6fFSwBTMp56H1JF58xhI+Rv3wgcWbmoHMISDpVJ3Kd5BfY6F+ZOrkybF8HkFEN/gdG6W8ZTJ9
INH8SKz0zc6LjyTrOPAHXlfOb/KQusiWJBBpS+yASZrTMWVMlpFW7ickR4wbVncFJMaoCe5/wJx1
eLXy7oVzg0cjiZvGlg++zFT1Q2SVpw7/7WCGt6CDrIUWIppTwUydmTwwOY1Z0OJDQjkZiXhOpe5B
XcP+y2kKeIjl4gXm0SVFgbF1+Lg8xKXKK0lSHswkcQMl9IrKIDrd+Rmsryy3z7HUPfYx/S34ozXY
PlGdXtrJuBqDeWP7+kCo8HUIgmdKDTa04Xrl0nmhpHiBFJyHVHrWAWFjzj3TJOkKNXKWHtGjkw4p
fpRKo2okMElrYqolUW3cTDnyyi7yS2l6ANSCMKocoiK8xYV1MQrVA6vo0MDr5gGCpA6MLN7JgOjq
ZbrQRHOJFQsKZHxOIHcxnqLPkmY6HdDdmBxnYVwlqXjR1nqNPBN7Uz3CJQNDVDnRTatfY0i7K4Oe
MlIc7hhf1dALggwMa+kVmn3Kpg+pGbwxf6yDxa9Uyw3AP2AVgUDMS1xLX+c4umYVhgBqMHpMdmZz
UMueVabdGQN5BaXbL/J8VngVBMN8kBOKP9qPwIqeY2a5s06fKvzfbCluZTyAmZHdUcdFQcFb95Rk
uofjgpgH6yZdRnlY7IJdmXd0QD3ldEXKunmrI3E2KEEtbfqSynlbBfK201ufZNRxGvJTVoT7NI19
HAg7eh7fdVuAxE/fjYhChbaAMokPz8SyqtDoaea3JS5fEhTF1BJ72arPReba6rFOnmXdjSkFtcdH
69tsXkYgZgETSQqgdnp1WkJtp3SfdMiZo4ucppoXIWdASdVrYd/0rEfYVa447m+pXT7WbfYcT3S5
YEcIOtVRkos20sBaeaGAM5asiusQvdCG90Yh1FahoyWgrBJqma9b0lGdk7PFejLPOISRhc+ipDSD
GgNTzt1RAou2EDVZWBGCZU9xMa/kYRvH6o6f2BTVp7UU1xCsA/BLt0iREMFmGNMhYDcRuHpXnmJd
33WHwjR2dXjOMH0Io78ppsltiS2mGHxDi6+6uDUEzxerhUacwrMTrpjU3UguPpIKZwJswHnMM2Qm
C7pT0wXSRaz6XX4iS5GlujunfjwZhxKApabi68uzB2E92Y31K7GvotOvUkuKX073VmM5gNfVagL1
/z5De5QjLEN541rRSMnYdESYnmlL5hawHQ1/CgpuAeqh6Odz1Qg8UNVHG9RfnJoz4U8AP3SCFBZV
ry3QgnUNn3czdzT6Y/bGEPoRJZVzzS2+lr44Te5i8zHN2n1ttYe+KtDBp302eZmSuQEkYRKtLGfU
LqUQq4ke6YJWAsH2C5pfxGLXl46iVp4NRrQovq2wwCkA3xf13MCyrWnpmXJ5V8VGb1vBvsyWB5Vi
J6er9EejlY8mM5qSVrWi4AeFX56E5T7M3cBsH3BJHycMrNI8/cD+eTOk8rAor0na+HNE2Vs/P8c0
ehgWwiw6ppHAy0zkYySlfiNshAD9gFNzRwsLg+FlhwKGzEyCUpxE91Z01cnUQtajlLPEuMsA6IuV
PIbKHUjToVwT+CZrSvNogigsalTsJtiCkmGKQ8ahu4Ig2UPu2kvRDFRwwS8WuHQAuqqRO0Ji+U6f
plxxQyk4yGFxpknQK6LGQXB66UXj6kHhFvDxspKrP3qBGXydRPU+ydGTFRDFIjjKdM+xTBPq3mer
Ds4gxl3HgafmvtiMewn+EAD0HbipnSSzU2bloHj7QAHzSwMbVA7x9SzAvGooXu+K2h9EEHqqMF1D
+42a52hyfpqT6Kgl8y2CHriE04lvyCgl9OWQSyV1UmhHxjJCZ2Ak2NAswaRhaPewlNzJLJ3RHp0O
QlVPaCmKwLlnKSHYzll0iJD2Avjadmar2tf9Q4aWDx8G2ofk6Np0lC0gGNa471OdCC7UXvLBaUUP
h6KzlQedL2KmcPVLyc1oWnagS1wJA6UB9WcqFjhck1OZKa8k45RM8VHtGFcV7gDyKu2oVpIxyy/Y
ldroaaIapxm5R7Vk46hajcsKDrbxIL3QnLqPLAzTuYxs3bu9zgRKY4/fHli+EXsDzNYa/nO/K6UN
Dmt30eTdis8Ypxp2uu4Ua0SEVLNafqRqtdPI55nWUYeGCbF0lxYVZQc2eMLNEOk71mMfpXI/MV8T
KeQGfsAow/Y6locQF8oybW072MNA27eacooF3Cd+beyHDB7KQyZ3fv4rHvN90F4Dm8iFqrlt51ZS
7Qqz8SJpeIqU6L2EnhtU8rW22DawuS0rVnFOjVUq7erV1ziwV2+n/aR0O3IC/B7ZXpmfJ5PWKIr9
YkycAxCBIJFOfc4Bp+GXIH4iMWTszQyIVOYK+zxjrhbsFxXW50AsV1NO3CFtXC0DSzC3bqZj656+
g2B5TXvbl5vmrcof+vV4JOO5ZwPfd+jadu8H8nwd7Wk7GQ06Jf1yIrnC2X6gh9Mp6jXBwQWUJOdy
6Pg9KidvI5b29ig07VPCAgcADv28IWQd6As738SVbM1l4ryZiEFpA5uoiALgtRkd7ywKv5dY8hnX
DZpG5hjUmgYdazsrYJEYkPnj3TxDhy5Cyijp5ix3Qx2fIckBTiLbD6o3VIxdWdMTbrcuRyBgFd6g
Nm4lOq9qU1+ZG3eyVWeZKycOQzDDoWupEwcX44aI4okCNhH+84KlWaPzSNRiTzofd3q277EBFVTC
5eNnQGApVd0e8GrP1EA1tMvI8ltI534RxNA+LVU7jNywll6Qs5u3MTVzjYEqo2qeIHYXF+U+oWE7
a6bd+uThTMViNm71gaqoCksi39lc5Z2h9+MBjVZ6CCv1ICJ4TX23A/W516XCVdjpB2MQuHfxh7BV
sq1aRohltzY3MZAqfUyIiby7v3n/I1o/WBgFtb50kmymkj5jqgnANG3un8KKsI4fqJ3aGTmkR3h8
NaSOEn5NEcaqO48mhYzoTf9QQ/762H+mosRD9NX2/CCSpbLzZljvBHTnMpRLPxtVBdsGyfgvaaVG
l98SXph5QJCSlJmglpxNLj2v+0HqTfcPhU20LbLMXbohz3WmItDi2PSn5nP/+KBzeDfMonFkCIGd
Xk2MlfQLvYBc1w350qrLx/fQlIF0m9VyHmH/vYSkVGypHt6j0rYOY5kNDuHQ/FHTu9e8DID+zmyJ
tEpu35LqyLYtOC2jaW16eI/HMogwgBtD8x7nEi/MsDD9+7sRw6OUwMlr3U/5uY0IpqFbNe9RYluO
Dij/cP8y6oNdYwpcmloqUrJ9T3j1ysFauS5j92ELDmxSpqSHNrASlw4FFgumUO/mYrhzYx0iToNX
MxjjFwnOmlnpiwekh0oaBX9XOyyY5jhbNJqk3dI2Y79CfUAXjuSb6QHaglmLT9TSHXBhj09yUWQP
WVh902LP/GaxuSjyMXK1XFCMF1x0qnP3qI2pq6BSZLEMQpvf8FGp86d01LUdLZ4deL59Ok3SszZ3
v9Rxbs+RQlYz12FcKkHwkZkEcTEDvo40EXllpizHKR8IwiopfmeOq51SOR3htl4I9qnEWA1+bxY+
HYEzIp+kpD/S+XUg+xrazKpOympJ8WnKg0EJnD9u3SE+DIWLUlBw3lmVUpzPO2imLMSWhRdh14Gw
nSSwFCed1pSAMw4WSGdE/KhwFZQStx7BgmGrLhEydyzVp4WqTNmUfVvumF/yew/6QS6Xh7Qq1jjG
YW7OA44MjNPHpQ6gi2LLgRkqemIvebnvcB8UOlM/k2wSy1VV14DGHjOQNoKuCJGNK3DcyQZeC7a0
pwt6a2T9QYFBpFKza7XRTm68tlKJabW7uWe7ong2caS+KLDDYzlZon1qEq9rIw9UCGAHa7fIzX5g
poJYixQ4e/kAtOeXwWmc2Qqm8deA61vv2geLTppioeAob8gkZrTQ2nsjhiHbwN4DZ4d57jDRcNtj
6y7DT9GRl6zJrIu28VJcfG3BJDjftwTmqCn7rHMs3BgWPjWN/jVf/8iDD+yrBnnELvZn7qrywag1
QogAB1EBYwDrhKGk6kVRj5V2pjWHp9aX5t3EPDZmdQJ7mCOy7Usr2cvP5IeT6LkxHvhZeBja9GWy
39XmmRsiWd5oRESTqu3cP3V0ZxbKO6V3OFgIdMIszwxz383lJph/MmHd0lUH/wJi41Z5YS+dQWCW
LiR+VN03MXo14ZvOdeXHlGlWCxE92ToV6uxoECKV3iAd6cDz3i62yU597VHpDlMlvidr9tGtf3Og
Il5vKSfspi/ZBULvSReSm1bXcUp2rdK9s0dCX0FirHE24q5og5dOoSkZ/d4Gkdc8zNiCOgtbVP5Z
pXQneTqMdlG+38OdbPMjuGldrK1xMk6BYs3OaziDFa+jiX5heoXTrDH5X0qkWnDTjpX0j6lC8ReK
m5G/h2rBlS09CPMT8uu2BJXWtpwMoO7Q59VzCtXIaxax+WzNKvb85mgtk28Z9eNMYxhULI8sHuED
+iRKVFlLHOh+3cgzcUVdO9tG+SxKjQN3BsOjdrNFfgzV0ZPbYylsd0nlw8LLn3wbbD77LWkURNfp
SOD3HJWz12xVq3OMkLb0adiYI10mnIwrZy0LFh7IPaj8TeTFeGSYoecLp2tCisvT0H8DWF1Ut2te
BxbT8HG9tBXVzbSCmMFI7uZ3JD9jBA8Ve1NdTOkS0NoGpCgzaDHYxD/Ac41P1QT+ficqT1cOnXaU
6BamgSd7ia0PK/kY0l8J10crq7uqyF1N16+FxTUzr8nH0CNWu6ZGUqKflTMrw/PMHj3psm3Wv2jD
SKkKF64c7DFygdtXmZII6mSvzbSce5XKQ8I17DAGKdi3kHlXqQEs33tO2VkKLrJI8dVSgaV/6CCL
iRgGNCMDsyOufA7V7gwo9SCb5dWO6y+ioPKLYjafuDGZj7YX+i0uGqFXUNZH1JqCu8XQN08NwU1t
lFyOH4S0Cqee2NvBYGxSnVdzcunxMgz4EZj7O1WseGZc7XvrliXnFTNdtsODYBI/mC/VrDop4Ire
ALHD4vgzmBv7Zmlj65sm7WELRugvEwm2tXLvf7J3HsuRo+kVfRetBx3wJkLSIoFMpKc3VRsEySLh
vcfT64DTmiazOMyZ0FaL7mhTVT/hfvN9956rCi2RJoLcY6QjvyZtKS2n+kR8A5ioF8vY4y4Jn8mh
6Vk0+AW9xO5pyNWdkGLRYhqm2AoBetLlF0lg69JbgkSrmIRfL8f8HSMyezRja/v+K/QSOU5lqcUN
NOYUX/IM2VITY5e2iLEM2S+2SWcQpEeXjiO6hymx9ozb0pTFo2KNN3ofHhMZgqoFexyOkG7Sni/K
H3njQay1gEvoUQJ0kIS1dwZ2nIAkBVUg7ada9u+MSXS70Sh+BE15Y+o6uXeJ+QJP1b/2G024onAL
cyPb5CMYMLIJkpsqypKbkCyOISiv3/+LJirNcpBMcfn+/5JON/eAci9FVhRMoOV2NDrrAP2bY8H8
TxzUrEOtY1sbBe2JDtRzy7YcoP8UkSGSvf8dPqG2q0cjdCMzvDUFRGBAmQgNMOe/vf+TL8RHRSut
dStk/cBq3r0B4aA7GenKVpeC2lZxl9u5kr8WGUW4URSQmyryvpj/9v5PI+Y20i+SfKWRPMrZX0MU
2MDMNSrcgkNoHXgvqCyo3bhlk8tUNhHoiFezZpebpAOdAZoF9TBeG62vgo/kLr+7DzPP71hoBJet
XXX7/p/YAG66aKguomhXRAWYAoVkQj8EQvL+rzI5Sat0wJD//q9F2Nz+vzr8Xc99Rh2ufasOt8ei
auuP0vD51/9dGq6of+jIt+FVyYZkGTD0/1cZriAMhw80Q2kNVN6UTf8hDFe0PwxJNBUT04HJP83/
609hOH+epssqMnOVP4x//LeE4ZL0SRZO9V83WT8VUTR18EHmqUFjlMixF4xOsUGLuZQ7sZE7nS3Z
lL7XrXjGWTNrzP/SoP85mC5KqM9lCS36iQY9N/SxB0ZL1IZ2lXrhQqO9gqT4gzD/C8/JuUG43x9x
SKTMY3el5WuHQNKIFrrsiQNUu/CMI+TrYSB48Wg1iVv4eRiONXUrVwwjJcSGA0vU6sqGwHrmar58
QBL8KU3TUPVDDvs8jo4HslTEnMqhGx8plW7Y42yQVDiEwZ95PNJX1yTzHhoaXgTcQvPL8oEBiJ4X
rpDCNfU2yGMbln5LrwLHpRPak03S7SGNBQchkvP9I+Nt/u29+DguDomP4/olpbbcq2UbqaKjtyRe
tfffjyDNf8Tpq/dxiJPHNXoKEtx6BuTa6Fjhhq/pcS4EbTE61Bsd79yt/IxT/Pur/nG8+ZI/3MrE
AMJjDu+3EjUtESc2rChUEjawFlKOndaZlqPikJAVOua5wc9d7Ml3ZshyYHFwle1upazmikTs4JK1
e0djtbSz1//r8zv55MSgzzRzHk9Q7rUGV2CXn/kM3l+9757ffL8/3E+4y5IsprwipDgs2W0fZTc9
Yj53Uhc1o80h5RFctUNQ8r7geZa7M++P+tVESaVXtky8gbL27nT78AOIVWiEQhHJHGBLCRg9O8ux
yaNtitiuW7S+zll9kgjO1cxX9IrLnqad0yh0SXTBIKQ8sV6sWqEQCDwUZEH+1oyWugvi1CQuzh9+
1YTfLHM5in6MJKqibhcMwKoQMYQRmXCN6BUPAu4GcGTWrdR5k0vEJZZcLaxtUzDSrSgYjx5dhlBC
196ao79KxA6VcVvykoc1mvjYjDCac+4J+fUUWBP4iWpJHGaMcGVgB4bvkxKDpCaboc9xGOR69YM0
vHAFp8WzFQV7PBur0g1HBST1pAg02yrz3jP0Z6VO3cEPYVN6MHmJGCJ8SokJY+IpJYl2RYUQCpZC
HB9tpHw7Jv7klqWCoa8EyZMHKtNZDkgzyrpwbyTSxsoog3ZF50jgQfUIyblXs0LF4YvBztnuOqgM
lN6X1mg2WHET6Ygn6ilAEJ9U1opggTXQ75XYhpdEiRGqJKwIKnDLHgWJ6KU3dUoJXEuJgEECw61/
GH320DV5Ab4q9mj4K2/nNdWy7qDcmJh34I7eT5rqEJCxC0Zat5anLP+mCh47+5ZMELQPv6KxedPK
lMIBDJm6Kzd/61VT7gMDmneVZAiw55oODWoRIp0iqnswobN1JUcTENzVE36TUENCDDtwYURj54BV
Ir9du/hbVXBMFCtBImEc6S0IcvJPTJWN7wjsLQff33Rtem4e+Wo90BVRY8k2TMnQT9aDv374STYu
Mn4Wc/6hJG2wKMr6e4An7HJleUbtL4FpA+rimoDkoCfjKsdpXJdc9ZkvcZ5MTmYCky0EexbFZBMB
PvHTTBB3pOz0VqbZ3k/pEr22tgzXarkIl9ayJkRo670oNunWzrlJTp6XiG8GlmaY7YcZoKwzzrls
auzW9g7kuDQr0yVdbOFfpdvoAgHEY70Xnd6BQ7D0WaDbdXUwz139F0vlx6t/3y58/CGIOAV1yNW3
W2TB4fW8rgROs+i240vJvkBe1+vvb/gXL8GnEU8WZ9lPKIpJ5GJN6tuIJQPqszOzC/5vo8w3/8N1
qYVHeJ8Xa7zf9BGX6A4Wonb4fowzb450sibDQLDEvOIBZswkBYKj4CJCuZ+V19+PI8126u/elJNX
tO0ruuQqTKyRBM2j/Iayc40CbMtH7xI5th7eUDXZ877j7PvxxTL18WnJJy9p6sUGqUwMXS+1R3WZ
u8lusIH+XpzfZihfjgUQFd6hpuFgPVmTQ4zNeZMzVoLjc0mY7k21Ty7Rlq3je2XVupGD+fCNKs/b
C61dO96UTrGrlrihHLi6TroqbOXy+1s/39nf7vyHH+nE6A63BW9XaGkIqgeXIPB1TfK7ruBB7DaF
ie2tbdc59KPvR/3yo/ww6snzViodd63HqIZx1+BzqPwzM/HvA2DN0FVZZgdiKKpx8nWwIQnmEyG7
H/lK6n/15s/vL+Ddvv75vs1gAB4jWlrOm++7nw+fX66TIJvQGbWpS1LOX9euxzGQgGVlC9XSCVfn
ZtMvzjWMyCHWhOEs8QKdXJIaoQAkoIsozvW0oi3ssjdWF9ERiCRejzPbx/dP+/T6DGAOlqljC9NO
VzKZJmTTiFA+2P6jVZyvT1moN4RCrekNrrJlsDy3C//qmRmSBtqc4CZc3vO8+uGWavA6BgyLKsKu
l2i8S6szW9Iv/3xZRlSt6QqH+JPFuUJek2g4ogGtXVnGbYJ68MxL8ZnOPp9h4BZLIugDEjkU69Qy
HmqQAXvTm4+e45LrcKsdvp1Vsj23xHxxOmMkSiHANgxLZavx+V4ldAMHQiXpnWyRzKzmHT1Nr5Vi
07lyzz2Ys6OdTBJ54omNVzCaekW8gjMeiI+3iR6pN+rOd9LnM7fx96Pg54v7bXbopQlxo2KPrnrV
OYNDEOhFfAB9fC2NfGW9A2ltXRZLxIzfD/3FK6IYGEMoIBmQK07P8xrw0I7tnWzLARSxeyl6/f7P
f19NTj4rxVA0qAamytty+llxoEiwzk+E8i3oKKANcEyXXt6aSMe3bKcdCbVwvbX8yHaI7vUiLM5s
h+Sv7q2hypzLMBIovD2fXxy5rSJawEyMDfc19RfVBlGSrWHOonWwgKDxMPDDpJvmaK7j1bzmUnYC
yLkhkemKZNUzN/yLPSIU8A8/z8mrlXp5YVYJdxwuqlNe98v4SbUzB28Z8UwcdpzkoXYku1rI63mL
WN15y/E5P/PG/b4IWu9LhWXBHqfSdnJTetoy3lRKnBU22qp2Y1dzUWKuI/f7pz8jzD8ttpBQgJ+b
qmkRW8pG/GScqlNalcAkkY4nnVEHGfDKYyua3cvgDW2d74kuDq1E99zicXqBpwOf3OUI/RAsGE2i
vlFt6IuvFS5QXp/dTM1r0MfX+3Scky+31eoAxS4XCLFgQ2J5yn7KsFv0aA4Ha5vT6pn35/SDnQdU
Nb5Y1mKm9tNlmG5KIXkxp0lAky+NUpCD5df6mXn9q7v3cRD58zcjYSVXfQv4O0F563SL6Hcz3736
zPr02zT7fjGmTt+IwiWJBycLlG7kZikHAymM27mWSCJOsLLskRXEoEqxOnfvftvDzONpKqllimFB
F4eY8mnB1adKGNqol3hanVPc5tcQd5bxoXZEJKmLxj33/svzjTp9PT4OeFL2SocsQw42e8DvyGh1
ixXROdRhDuHSdLK1eoMLmeKitQFD8lSuigPWgDNF6K++QIhT3GNVRDN+mp/yV/VBtKoNtD9y6ik/
dGr5VlCO+P5zn7/m06vVRSYUi3M39e6Tj+6vCoQmjaldhRXym7n6kJbyUxmNCDnnysT3Y371DvEp
iIYBcWPeG8xf6IdNVJt1SaEIichxZlzqdrSiFgZmjhtLYeyWfPUz483vyMlFfhpv/kA/jNeNfhag
A5Zs8+fgoMOEnOfM1W+ENZMN3GlF3X2l+ueGFX+/uUQ4UBFWQCLT0jm9TrEzggIPwmRbkfRQRtbl
1JjXbWM8wKtHzKmt+AW2NA6kQ+fDTZ3Ud52A162LjOYKEoSIryZ0q2miUicjVFdE4cLPRwprWfrD
n/KfrVgUZMPFK6jue3HsdmHVPEhkvja+dVsM44jivsV17GPfxpwMJpOyn6vLBBIoJbNdKg0/0EsL
O4uGLSqppUDyjJGysOoigDa1PjZssVc+TdhlZeQ7pciCrezlHXYQSUZrSSgkIXrw6WNjehirCccd
YSNw0Os7KS9eqwk9a9Aqmi228bGrc2/ZaUZlFzNtOX+nrzYiIRTy3uqsu05PWwdHp3XI+wpUupau
RQQAJkwD22zRHTZ694Loi9pw1pE/m5ovFX1SilzrxALkaCRsDnIDUPqoewk+QovzceyXq140hocs
F60jwnYPU0WwDtCs1l52O9FGJnmgXES+9Qt1V7QUSoSRik5mbkX4QJip6roOg6t87BHhJUpxkGUf
hOzoSs0oOUKrtgu/0JozS8bvb6xFZU4kyAvuFDuxk1k2iglK4G8TvJVn2UdyWT+3/duZz+L3eebz
IPNM+OGzCBLNC1rcsUA7Kb9PEC4W5FDY8LOB1qOLWWm2RvCxjXH27Cf5+yL8eeyTKUBuAcbkDWNT
c8o2eO5iZ66kiKgCXdmZ9Wyrc/vmr77Gj/f0ZBYwRgu76URwsyAEG3zhj7JIdpz31jXNi1/Km+/v
7rnRTtatCkoM+0YusDM2OkYOXnvVvDcttxlN9/uhvphPP9/MkyVLtayS+zk/SFdZBdL77IYq3Fbs
4Q6o5r+/Ufs83HzpH94byFd1YszDiVsMutvQbThwn9+J/r6j+TzMydJEHl9rkkY4wdsOL4QE2TSN
mLqk+zASYXOFnvRaFR7P3MrT6pfOt2boFGRElSQAWTu5tqoiwtvIeUkqeK92Q1cve/BuhqV0L67P
3cd/8tz+GuzkCk1pxH43MljjaNYiXCfstAkgoJfxr7Uv5w/68zr4+eJOdr5qiv/INxkP/OvaxDKz
0h19wZYRYRP1krN7N1n5eh77xxXqJ4VLQZdC3CYR7qOo+glM7UeEdAxrXYsHLCWKAqdx6TYZkJeC
aO6FEKrXZiY8Nx3YKrlkzpfHWl8mY2zHkuoaGGVIBt4SVnMFNMbNIO4szLpJyP5JANKGVXyRofi5
snpCq7U6mehnGdTyYfKB8UfmiRpMi/SHSMh2wlCqFxPZ8Isyr4drK453/URaK6LuaNnVpZvmJX9I
0K4lDSptMRFnrE/XtaavdNIk1EBf4vy26eMzPZuQckaZ0PZOt7ZdoF5FartRDJpglhpfp5qyTib/
MJbdKm60XSBbP3OxjdYKUnmj0dZ1hLC5J1wjUtGggdit4f40+DccwnZ9/E/w9lGJlZfFxHpTEje6
7sTR2GhtEB+liAaizw+7yRSVgPRU30MKBPnQy9mswAzc3hMkJ6h7cd2Wmbi0BmG8RHNbHWhhPY9q
fCR9Hj10qY0rQWinGTR3jR6+v8xk8GbESaCrwmqzzNRQXDYTJK4mryHfZfpGmKxVoneXWu4heFbN
Yq3WcbiJkY27mVaOl01siCspjse1WYfLdm7wCR4mhpyeXzQ3/wy6gDLdwCrrnYGamyOI8gacYLhP
59ZhMTcRPTltyO3Vm0XYEvNiDlO+jea2Yzw3IMVRowRDT5JO7iadm5Qhj37Rz43LSczctreee4HZ
N5+bm62fCdtQ8WpXnlufQos5SzTzcFaqN3cqxu1+bpO2c8NUo3PadNSUKkE0VpKG7QNaVWAD+0nd
PPWW/YiNTICtHftHLLs6ok6jtfO5OxvPfdooilHx+5UdzP1bsHNLE6+lnOm7qbiNSuXFErWIsEyP
fCJ/yhZtdNnV3U5LlclV5p5wNJDQKuqo9qeM1nOvwCmKJ9+gF5wFdlIqb4lRvbUiFgy+tR8Fsp9l
EaoWiTPDvi/DHBA1zeh6bksLVv5mzY1qAEmRm9G77uvyV5Wat+3c0c5zdlXgCpEvB6/Z3PXO9Omt
FRTksJ5W/KowWpBXWSzVrNiOqHSNCdGd1uyFtH4yxelYDsK0TT3fgRtC+E77c+hT28pDPrBoV/Ma
tKHlSjgVh7xapBLxZHmwIrOjoqBQ16EzaDm/DbcNMLQpGbaGNtpZj+fIEnd+US9nThFIR1XybIra
MPXCuT+7qjGHoYzYQEFcUmY/mLx6Q5Iuq9YjAA1D0Tgu01Za52KwZKm8yfhgW0m0kxFVbZc3Lnxf
XAb+QVGDDfFvv7JAQNXLz5RU6xLUEZGey9S8nuQJ273/UDUW4McLsTF+WirerxJwvoWjux1ItBmR
OGfkMxkmcTXY98mdz3C4jbuG/1jo6X2hmQgCqpWnAgGiLSY24X0mjEfPlxy1be2hmC7rjgWAd3D0
BQhU40KMp6sw1LEB6yvRJyqJ/6x6m8ACdBC9lCRq6L2xoyECv4tMLohA2wC9jVgPTIzmbupTTH7R
tFKBG0pRgn+TNI/2xgys9dTIK/zfdN7bRZi0vGU/RS0BUwKlma/DkufsxfQqTjtQ/6EFai9VtrJG
RLsfLav6R6g9l420revaHvo3kSzrPrK18Jrdq1sBMp88tCrpjREaIMtBaLcmvXkyZMgeVcea/R65
GUHriojG0s5aRkLJtTxZgKrBYA28qXdBE7k5dEnOT2s/nh6rnlK/iA3BfJxKzh/kWwTJz6aAD6GC
fYNBP4ps7ExOFjj9wTPpe/KZ3THynKCDAplg0FFCRuEaBmM+Wq+aTpHBl0mNR3JDzZaX3CBP5phv
sguIwnUEJFyXL2X10tQLV++zZ56UE0wCUw/eEqn4IecEu8qmvwYev9dESaQyGDiidRPgdxc0n+hs
/gjzlT+doDhl+hGFbLUF0nSYiTj6DsMPKQ4ujEYBcWGG6MWLpEWua+mEUmBFkjMisJpCDdcTOWRr
OhMQJ1OfsFJydjcwya39pIzGRUyr0NbAc8AgleVNIuvhHaHVnHx18kpqOa6Iky8bh01H6sSB9KYQ
iYVzr961xeCYbXwZFfgQ9Cnwl2SpxUt8TjxPMjGuFYLKbvW87m+jvK4uOrkrjykofDRyBJJciH1b
VDxXUtE13cBq2HN84lypY7bAo1f1mgsErFwamtHYuhBiITSbm0TSn+t2vFOlqrCtuMZlPx2HsPIv
+7K86Bp+u4gy2oks5SLw242ggWD2DW8VjiBnzOgwNdW+bfV1IQAJKQTvIjGMp9H3HlOvvWllLyHJ
QolsWUvxU2s7jUTuRDDXgHHfPD9ZxrWIFu6yMz19OWnpfaz7K7EBTamS5ScryVpuEWBYBosI7HFb
LaG0hmp+LCyNhAOlB3Br/BrKwHLIVyUXcejWLfBCT8uaDXJPjAkCXEASFhdiL25qyb/lkcKO80HO
1OMyZPkosnj2MqP8JfVL1wJEIiEGLr2pjhEZ1iBwJyw4UgpwfdI2MC/eKnTveqhsqVJB2JWVVSIJ
pV0SE9aUBXZT/FKoj9d6J68VQV4HI7FHU0QWVQzuZOjhLQA/ryMYbQoyGC/fqZjeGTX6FcpjxoGd
dMPOvBFb6UfYRPd+j+FRLe6BH0TUDKr7IdSdXPRf49J8BI577CXxTp4Zv8m0n7rol9aCRZvClhkl
nl57T3/RtBEp+9QVxPr46wjOH99ltjTzYFnIJM10WXgZqdhKMp9sEw/wSDuWIEIEiZTtOauJ8PVF
LKUTQinxXjCUvZePxOrmqP4SeE1ql9+WwuS87yPy4UpSfGlTjGa66EFsdHq21MrmrvG9Z68sXcu0
1nGqXklk0CzyyZicuMk2tSlfeY3xUjMhkINHVFtwTYPnIIHzsXzvwK9+rgWLtFzMMX29gmx7oL/2
IFvRVq7zTTxERy1DoCpbt7FWmLZnSrdQKJ7bsesXfds8Qj1kD8AbAzMnUdcWYXt2LXX3hcCuyc/S
heRL0UY2kZxOWn1UEt7NQhtNEAnhxgtGR5q6A0BUlIfxHY6NH/2I5XFggU1H+JQdurE2ffUFooUC
PjmzkF5YvG8x4EHxirH78VMFlCyKgyRTKxqreKGQNfZQt3j6R2v8OdTjbdGD7NQ1p8FDNgrFTCeL
ltkALDJD3s9+XEtRTeX3UVg5vAh2jsDeml/EoRdeM3MCQGH0TphWR2UaX1p5OCQD9RVVwceEqG6b
igTRicPW0sNlCNwLjhD+nU7xt03Q70ZF2fJBbAcTT5pnTDSSCyZKlvxF50XgihL1udSzV6JOAfSn
gJYgLy2kEpqPJO1JoRPW1IVWkxk6JCvhexJCQjYqkoz13DYDyEt6insbdjuA150k1AeDuB1NSA6x
8ZaCFV40WnGbkAMRdjjx4EN2C4vwNcUwMfS3z/gU703Rf4FRT96pLjJpKcI9uTzQGpNx2w3K3urz
Q+CXdkTAiMbqG5fKa9iRDSXV2iuW5dlq+rP3OO1EEjUlwI13Sk8Wn5yFh3zeJVhCdlPiTQt081JI
/R2E+Bgzjpasy6avlylvdNXq+KrZ+Cz8St54ho/BIkxEKlEE1kt9ex+xqAhthn3duppgIFVdcKlW
0c8MRxDJfAV0WGs9jMVOxnifigp4LH3nNynru1wjwEzMHwbZkayOnutrqo31mDQPPVt1EoOaqXZP
852ojgZVyBT1C4wOsHWiW6MepkVQ6C6OlVUeVvci+/xFQkTClM/f+ZReM9XvswzTYtg5LPmUXpOZ
KiG4ZmdeiKZIoib7LKCqJHOhSwT81/k2fFUKGyht2N5Onbcmp+iRo8AzMQToFvFwZjUnMeiSub4I
zOahMawH+tIQe9qF3Oa7MkwumhJaaK+R92cmEetXgLm1S5dNzhWFueCWWEzzVkHAg+uvFIbOiXX2
DUO2K4XwSWqDTS8qF4revlSRRsIrIX842hQcPqKKh3FQyQhN3gKMJu4g+I8mNKlKbVYRc4WakYZk
eNTVZfgktt7x4w7k0gG4SSNcfD7K11H4gVrUlpr6WGYT9i1AmILwI1SDHxF5POBBX0OCBbCENVcq
WpGE+uMqarHgp9rWU5MtsZwWOseZvjIKQAOLvkQUWepOBo36qJLlgMnFXKlN7BadQu6X9nOU+luS
Jd9TCI5mqT0g1BTwkaUqFCuV9q+X3qaWku5ET3qVeYwASHXy55K9VCMXLCwiEZhaopqNp1dlN3Wl
0a41yzy7tIgKs8WwO+oNooyuHbF6CuaVFA+mExacbNWiTm2vDp9jr8xWhcgGqc74WmN9IMwuCqp9
GmU/Rr/FydcBNedgOthSEGXHnnvtoM0oLkjvXPucHMZJ5TtDuueHb4lWPjBrApq2DrC9CY4qjYOI
F1NqET1EUXgth/5PX+NggHTBMUp8p0BsF73cHmJNYIlKzbtYVrArkh3K29QGLkgu02Fivm4NvBSl
uRe5QkMKA3eIikvfC1wrGMhcJBMD5pZ1webT1RNvBHckXIl1s0Ovqywj0Q+fCJBLLoYiKa5rIprn
NPt5HzVMP0XTYpFRy2utGDexMlwE1qSue1MgtlzrJ6Y+NqliQ8O960kmDspHpdEdiN6NNoaAMzJC
61uecRsJ6G0T0jdLeSn3/moYOHObpujKfbf31Zw03emx86dLXzXapTJnExXJPURzJx7Eddib+ygp
rwkjvW4s3ss0uwyGeC2EeMY78jU1WcA4OKhPo8pmNTS0YjFk+ZUiFEsfrA6mrWujM3eFWq9F03tp
OpOlEs+qDAWM/KJkI7XSVQQ7apGJpjPCckgy1MuBWLhkFnJiL4J9m8c3iQahIiBlVylicxEbxk/i
oi89E6diZYQXlYgrVZL6WXvfE40HBLpstWGR5kAc+3qf1fnKwFabeepjX0hgYA2ZjYKCVcscLCg5
cfek5tKxt4In1YfCpLUuM6odTJgS50OfWK6GzFfsqYqvukyxeRojDzcA8V1uBijiXVMBfxj23RRf
ZoAkJBWIodhj6rTUGc9hEfKMLoHN461m1Q9SnF8lQncw592g3PbbQMqes6TZj02wqbXmOil0lkjZ
yNjtj3SnBb6qZJL3HtkDExBGKrxXpdW5ETEDgH83vj/pEAK0y6qPj6E5rcYAK2Zc7s0OyzIrKBZf
XrBoSn9aRn3N6dxBUwH60yIcOi4ClFkEunWkAba68mL62kM4tBhBIjVZ1XDS8gTW2jDXElQOKjaC
Yua7njsCrH2jmVQ/OksieKCIwmVfGW8JdnVdUC+ryniq6VPZtVfRz5MybNbTqNgJG+xFnUbeNeAJ
HriR5ksotYoDEMba+Dn6uqFSX2nWbJLc2hei3D1U8/Www0r2XlKqNlTVAEh3TDZhqT63ad0ekgn7
OaEL27zNSb3EPr0AqFfZBp/7cqLthJMHbegASZ1gqdfCr+/gIJN21oUc/AZPPraU88hqTAlZDGho
xXNrS5qbXJZKiSWaZ1C1zYZlPffCcq881nN3TBGzzSRXv0TaZkNcX3uZLOzMQvWeS5lzL+bL0EX5
ymozd9+CuQ8HD2wkGtm61VilA1p1ptfsAlp3HS08YMvFmSbSP6kvY1DDqabKunpSfR0lUWmHlnov
7I4XdVm60lFfwCVey4twdVYl82XpHEMc4j9dwrdx0rNS8lpPpsIS7bBaDC/ChbkVFkyis0nlgZP/
kr/WpVOVNrIVukrGj3P15i+KzbIsAlm3yHki++ikp1RRzTJlj0zdOvsVYcixfsnZuf7AFz0zRaM1
oDAdS4asnpTQGwPZdGcloz0iR2iP4AdePRcFiZ3aw7W2BQEgr84rSH7TVdKWILpKQSaqadKcV/S5
5TKqUpEZ7DB5kqLt72b5T0Lvut9UZwUQXyguPo910hb0g6wfB0Mc6SalR3rltY21adODzllY9yAr
nPTh+6bLF40e6m5QTCRTE2epzOeLiwylkTyFAYdVt89WqYujY5Nsz8VWfXUTNTRNRO+YtOXlU1dk
58vKZBbtLOPql5DPXHPDjsJWnqLz2scvPgZN5cNTkFEj5jz1M0hSTiHPQ2SU7ef3g3jj1awOn+VF
5/qaX33meAhlusWz/ZI8q8/3j/jA2KtyhFOkoL+rwwEV2BNuBcgUzrmP7IuH9Wmwk4cl+AbavF6V
aP4pK84Da38juP+CzuiLBjHjoEFEA8PspZ30xqyJfWmb4o+a3W7TxoO5sGlFCIcXs9Y8XwGMgEHy
/Yv4rqE7aZAZBIJZFMfIaFKtkwkzoaaVBibiJvUwPMpbEP7b7KZ71jfihfgCGdJu3OAqujunb//y
CaJTQOmEFnxW/35+gtjMEFy2iJxmvy7Q+Yt5PoFI4Xau+GDtz1zlF21Ag9nEmDOtJFE+1aN1qWoG
wURjdXbdMUcvyrvZNplvyKy5O9fknF++T7fUYgR1fjuZl0XEnJ8vLYJA4lkkfxChiRBch6BGNerM
Bc2353QM3ZDxKqiijOL95PZZZae3TYoZDuriqj5qe/iYK9Oplv0eBtajuVBQZeJ3084tsKdaah0t
pqaqqKh1GTuverLiED1jVJrCtKy6zYa8YSbl3plVmWe11L9f4ueRTr7xsq+qItXfR9JWB2UN987x
l4A/VtIyWmq2DWnQPfet//7sPg968q3rFNWFqWLQrHkQUzgw5xIMf19rTm7giXJBL0kvU0RGmKdk
ySH6qF8UO3ZUXJK685ZKceZd+fI+MquQz4Yg3Xz/gT5oF6jLRopYMmBMUcUMDsF0rZAbBYMmVJ6+
fy1/c7fObwdfmYgdQpVN3v3Pr3461aIWpg3FTNt/Ijf5oKzwMO6ITVJ2qfsCuC51oC9tM3qVeyJL
LtTr73+C3zZE/AAYvkULnwJ/nXrb/EQg/GFeyYPoZwXppsovw/zf3hG9D2Iinpn9BMrp6h2q6hCM
/TTaHJbLHoE0WBs+ddCS16FtXMmPzVF/0eWFum7X75f3b4UaHsKXKq/x1f7n/NteUJdVZE41//2f
n/7tonjNbprq9bU5PBWnv/LTb6z/+/1/+6+589Q8ffqX5TtS4qp9rcbr17pN/j7In7/yX/2ffwYN
ngFTsI5/eNLzT/Ln7zs+pa//9R/bvPr1lH0kU7z/hj/RFNYfiohEXKTqhA2HoM5/oCnUP2guwCVh
j6Wi3DVZU//MLFSUPxT4ALwiiia94yf+l0whW39ICBgti501E52Kpef95nLdl3+fg7ll/zQ69Dd1
uWoZiNp0XbVUiVX99Pvjg5SEbqLIprpg8/BZarXdrMshsnGVzb4dAK7TIsptCjfnliK8pCcLxeno
JxNaB7elqdGe2cCMZHnb4g5u15HYiNQ84eNQF43qmuhZ1AfjHfH23nSRh2lGvlRvFGRr5z0A35IU
BEChMfJYt4gRC289AZFseKwJbC+gt7FDmrt4tQrBT6lVukmWH5jCohiUOHJVySfyAshs0/TELdJM
8+w+iT0FjdNQEVZSoAQJfpq90nrRc2XRvS5NDWyolIzZKDxNHH9wHoPGq4cDgOFqOHpG3y4LIwhi
Oyp7CdBcXWYyyR2oUW7gpNGvN2O5kiabIOVSEfdBCi6PBByBoJm1inkyc2Cahw+iFJTYzxuR0+z9
mFBQ2BAK6V0LtWISwTd1erLoQi+6gXKmPaQq5ktatBbRDiiqcQXEcftEdtB0I0ylzyQXZVAloxoT
k2qNOnDDyLudemm4E/XS0CjpiYQIDMlYYUGXK5QOqHDYV1p59yOKNXUtanV/yBB+XBWxGFPiTWJL
uJb9mmqH0lDUg6MPbrcdLZFKUt6vrDSv3EQl/fc6CdV6iVItBIxVVHTAUzOtXlKiPV7NzosdyxCw
WFlefW3WaYlcRgO4u5CrumppDrdd5gjUKiBd+rBPt+qUgH4K1Ca8I07PLGjopC0kKx+maKl4EUh+
CiREqRnNjST42WOtkYhtd+TZUcopx7G3CXc3G7sWsmAX/Q9757EkubVl2V/pH8BrqAsxhQOuPbTM
CSwiBbTW+PpaSPJZR3pGpfPVrMx6QhoZSSIAXFxxzt5rm7G476z+Kpjs9q6oC2w8WQmPutDeUPn6
a7swgOgB/vkRDIhOctQ1a3vJQWAE0v4WaIIHMjueStmmgBRHmpOPg7IuffGuqVmxNZqJZpmmRt1e
VYF39Uh43bm1QyhjcbstkxlJm+77O6JPdU+FNXREFDdT6KByaas8GRlTPj1Fm0wCKs57IwmljQg6
yw2ZRm4BaGlO1kXJNgskmuz2XIAsLanlRGHjaY1MP0rSTfhzIZjoAiLHHGnFeo6FvevwJLqEiBf7
TGN9j1Jt2lHhCdZZaC8hH5SeSOBtvIq0IJdSmETpsJC29MzqdUM3WqlIt7LyTn+YGnou2UThpDWl
8VhGBuKYJLb2BWPykJJVtQtrjY4vR4VdCr/wWhDx6di13W39iWRRVa1C1wwGyYv59rzYItywC0W8
A1GfQn2d87WOcMgZrRiunBXWDmlX/coSZnmTt6AqC4vmvEhlsesrMX7vUll+N3KFYKmg6W51VENu
mi3EWLtv7lJ9YVG1LfmJs/lQ9lmANKnI9mnhU5Nqp8cpGGSUL1m7m6TgS4av08X5YJwgqdgInAxx
9AHs7Opgbtetn9sH1Q9JcZdGC5KMz1YkIvlR64yvCJLReKs9k8upzmTwZXNVcQt6k5uRSyUQHqIC
kfprO5rQB0MtVEwiwJNIZ7hLHFlJS9/HlpWikqsBUGQyDa1Za5dIv6l9qwkA2wEu92/JpjNeAuRZ
7pCk4Y3s2zrYBiXZgImHb6FaqM8JUNGIQ7TnyJN1ipBVI8QPdTJKxkNY12h/dR85ICNKLPRQZkSk
FZUPYV/MpTeb/Uy7iowSOLLwEHNhQGaj1rWt7dymGG6QBxOh+tNce5DFVZmlb6VRAglNqv4dWoty
VaUUI0eKwXDHOit0spBnAqxCjeK939ojvZIkoROkJTx1oNzyizor5r05IzmMUU6BAhwJEHRkHVo/
x4DuqyCLczvbVAsne0YtVSIfz8RNGFiyceG0dr4HpzJCJUuzBI4kHQvR2fmJOGjFbkoWTFt8VQUR
c/2PD1uHv5foj8Hovx0+z65gnh16w7GOcoKpa05PylpfpS4MWciCK2mDiiO+6Ib67XpgiLBOsttQ
TcHfzbM7klOxhNZzvZo9/+w2+D9Qnx7tTerlm+r/7xGjdlpyqsmj/PCif9sjHrrhLWp/2SMu/8Ff
e0Td+hfnf12wJCmUHH7afv4KttaNf1GEWKpI1OF0RV42cP/eI8r/YnvIMZsKr6wb1gL6+htfplr/
EirJgJaps2+g3Gz9J5tELvHxOI+hG1OQorDX5H8KLu1sl6b0dqcQY9G6UQVHJSxWUnPTglPpm/zC
afC8JPjzUhiQYH1xRoPNdjYW+Zg135r0xo2QPQY2QZYFMsT8mAp5VWkA02aysvLB0dpiFSkXDog/
N7sf6hZcnToMB1GcdGyIfzs6JWndVY1igH/eBx0O6WqzAJ3qzO3IPHzoNyQ8eB/GwGcf+9kO+Ocl
bZXUcg6GtsKX+OuZ1IL/XAopZFtGWS3Lts0KRCv5JM5SSKj942Vb58/y4/ldfrjk+Sl06q1siIEu
umz5had60R75kO6xtq9rBwnW2roTDxdu82zWPL/Nn+/9wzG/bppgVgTXTHeFcsLKRh9iOWB0u6Y+
/VUYvVSGvXRJ9ezJovYKEQsS+rHQdLRlkxU/XbitT98eb85QTI2/nJ+e9FAvzSVK0xVoq+6Wubp/
7x0FP3b0yt7kokPh3Ar+13PkG8QFvsD9lrPkR6sHbUbD51AASTm/CsQ6E05c71xlrbkL+GynPxAE
xkxuFmRVAshR/wFTYhmRZ8OHr4SJhyowB9FzRBfd9qhm5W1dYgmJfbU51pymSSZmYPICm05W/hJL
l/xX54vUcuOm9bProivYMM/d1mlaSnHsc3yJjwvIYt4mK7Jud7JLA+SyUeL3Ge/Xq3Ew//iY53mk
spIS7emfRrdxkr15CN3eSR2nOpI9FjrBxWt+MlyBUAIgwey9YCzPOkoqHGZZYn/oFjNp1gEWxGB3
YbR+cgmqXngrdEWYICnPLlEjD/FHsyWw1N9L1/rCNMIqHIUuu7q9fSu76mX3+jIgz0bLL9c8+wq1
PDeI6ej4QpzobXQ5gRHpxKPUHR1ED0JpwmYub2k++S5/uery8w/TTc8ezfA77pRsu5d5vZBIFnyT
SZsQzsplCslZFXMZnb9cb3nyH66nDHYtRMVdUv8jfFbpNy2pSQCw1wB5A0iyF97kpfs7mwYGXyST
MnF/7frf97cwAfQUi1n7j5xDF17j8sF8uMGyR4tN9FjjDiwRGNopeNOh4HrL8/wHYMdlWPxp2Jx1
EFpl7po44IGG5Pes6t3CPACLbLqTW/yD6302SsGvUKmhbcHaf/ZlmEXOtn5KyGcvuytUGE7rW7ch
ztM/vzfts3FC80VhpVdMmx3Or49RrQoLBXbYudD62MSkyqmdh9o1mzZ5kTOqhyhRbdLF2QruTLUB
PSbBe0NoDduqmd9biBRI9pXrdGaUTcGxA0uIdm9jJukpy4ioqiblSo774Z7i1H6pyhB7hyREjYmT
MuoWqXuQbaeBY37e5PMqKpdEJDWxXZVAYDLM83FdKBZ7q0xLT0WnXhi4nz1nTk7L50K3C2nAr/ef
JIM00q4nf0bWiUjtki9U3Z7bCV/An5/0eedw+SJttHvMcoZGBtBPI9yHAav32ZjgdFo2OR2yOy/b
d8OufFavidVbT6i0AezQQAR88/cJ578vqX4ydn+59Nm3oqSDhohNYfH40oPrIEX8W+31nuJxKL9I
z/hkTkcezf4D6jF7dPPsiY6tbBA5rLMuxvh3BtUllODCs/xkMfzlEsv9fniUOfo7pVj25ImV4SWI
yZm5haIZGBf5UcuyevbV27SCdD6NpYN3/nloooiG0RBMa5xEQ9BR+BQIoK28ZXJbfMiK5ZW3ITYf
J12AUr53YdR89uo+/gJnt5roqT4EFr8AGce9u2BdOAmv8BMtBtDLsMPz6vvPUfrxemfrVKUUjfB1
rpceR5fsPIMVOQGk4zvRDZz8FS3E2+AiufZno+u358x50gIItkAtzpYPS8y+3M0mszk6JBRo0OFj
dKzoyB15qTX03rI/17Hwf7E3xlrfQibb1etxTZ6VB4MOjpeIHem1R77ljE/RDYa8y7qXT1+GgLNn
L40Qzse/jrspyaspku3Gnagfrv+CCTecBtf/bM05bw/+9TI+XO9s01cNsZYGk9+42r1xS767tq7e
6J1lnrKtt9KJfLZbAoV+NF97sHoLVlC4fx5+n+ysOfn+vxtefv7hQ1PytFQRqSxz1ojuBuvKury6
jJr85JC9oFsACil0jxAdnD1YnH64kroYeBJnTtCWG7tbw3plhpK347j58019dtzkaig4fhKbflYp
Pt6VNtuVHlnEVjXeQFLaSo2IGPHSn3oAlbCfdUrxdPN3L/K/nYV/nxctGaYa6oNFpiWfz4utmsZJ
bvAsa2IKzdgLZnv15xv7fbKilcsJDCUY2wb48r++rShUergXXMFKVUeRI4cwSljruB/I6ybqWM70
S9PT79uHj5ekWvDrJeWUDPmo4ZIkMOyMvb4qIWwTY76ImTbLl5qtw323ldb/gzulq0w5hveon8s5
FOhj0H3JCaoVbd9UECKKvFqcGeIxIqFVyyvCSNpL4+azmxUUpG2F5ZsW6dnKVujlWPklk1Tpjmt9
P3no3lb9wUa3OK0th6g0ZmQiVLZ/vtnfP0JLhgLP/sQWqAXORYuxHY39XLHaiSFVnLpFj0aM25Qj
bg7lNf37DMuQ75WGfv/nC382nlBB0NIFNMku9GztwRepjrQ+2PLSo9xKVvrk4xETiXFHJOIr70Dz
Rku6MOWAvWHM/LoWwMOhlkCjedE0nhf3tJBepZzGnTu0otvZWM8eiaUjza+LeouepdbFz0pdWe9D
N4l9RHzZl0KdBldZ4uoNFTeAEol8VxGlVq7YctX71BePRBE+BFZ/l9vDfZ2U2zqSb9kXp4cqT/dG
ka9tXSuPNLvse5Iu80OfJUWwqwT2fpxopnQ9jTMZVIaRegO1P3fqw+A1sqlB2nXxOJp27RqzgVKK
jE6HRmKxNysFYUdA8NGkSV/1VIu3fmSyfI+x5QRiotuTpCu1ifYtwfJ0J9Xei6MAiZVoSQwh0MWI
oavIff+1CNsrKVKOPjE7a6mx10kx3EhB/ARBMVlJUXFDCQQeS0ZWJ8+WOGJzuFdJEI4k+ch7xHCh
kTeDxrBO7g0ayZaZX+P+v8PlfBc3YQrdXOzrjFqmrQ9XcT5/CZv4hviyV6CJD3mIvbnl+bW4S1Sz
Okgx9IG+KybHt6xl20ybsE6/dY16U4j8lhXlJqiyb6pZRy5xTG6YEH5F4F+Y2CACKaoQ4oXgpQ+v
RSLndCabbR9mV5OOF6zITlqUnnCBHvWGRGaj9fypeq8k2qZp95Jb2VeloH4mF3cimPdBTN8FWfqt
3Is7dbTXbWLAhbdSUgMD67sgu6rSxtrFZo9Yvgq8tC0OKC837Sx9NacaVlDUvAytdTLbEQ8viQ5G
TPe8LTLsK3XJqwrj93CQQYArWJd6GaV7o+sPUl6GhF93jxC41/Ec4Ns3Jt6FERB7LUFjKCqvTOX7
CCyXU4RiN83dsZlxLmEGu0la/VkSFpsc/AaePGYvlVS+CE1Hn1/SgMuwoKcyBhuMiuR828QdV6qJ
QjwO9fUw1r2rxsNzMgpto8BWWqVjcqQvvYyB4ZpS3ZE0teOQWTAygjuB8cZiwcN3MEYo9O0TZGe4
hOqggz4nHDwHgYFmU1p1cn4X5TE5a+VjrCc2anzky4FMXFWFjd/UAN8Dd1shz39uWvVNN1rLw9Dx
bUzsq7CS9ZOvVQ9BHD23WqN4vJzUk2uMqooJi4GSxIu6MJiGiZZp3yzRVQGmLzUjRSfVRnLrwlnG
YtXt47Z8RyJbriE5sPeM1YZHW8XgqngIYzoAvwjsLY+83kycbElL7R+xdx3CuIH2G/c9uZQY3JNw
mndqq4ye6ad08do8w9euRJsqqHnRWoGyJB8CTxcSRlmLCNPAj/ydOTAqs8luiJPCsOyaisTDE+W0
7me8vcGA/wujj+Wmelfe/HnWNX5qSH+ZAOm4sMSwDYfiiDznbB2fErPTs5p1TMEMk21FlIw6m/1O
sVnLu87SHk29IaIwje4RB7yOOPJJiZNWqZ+8F3IivKwsyenK32NtrIgWS/fJUNyABhg2ZqseK9Fr
rgF0IDC03YKAvxL96HtKZ96yQY+2ikWALFo12UlKn/Cq7Bsx7Q+T5neEkfeE0yk3NAlu+ik5WQME
gAqIiNIZ3pgSKR2b+dfQCuNnNNsNabJ+sVbbxnRVYkGPra4gGSgJN8UCsxj+7UomQ5s27FMZduH1
NBl486u62DT1mK3tmVjRqFTUdTwKMpkNQFoy1I+mFf1zmlX9c61i81tFU1b+qOi32kX6jcN85fj5
/KMf08P8k0Uxuww1T2TKl6TKvLzMtoqZXlVlnzuaObw1GIda7JURvji/s26jWpiYLkkXtXL9vcjb
+7DMW0yFAQqNwdiGWGDKqLvRK+xZDmWhcAWvxNwkcvYSC/XU+ON10VaHUGQ/6jjaFbK6DvT64DMz
6EXAg44P9gyd02zuQaVdtWRsmYJI2YEcPCu7MvHTOZM9PqgzuIa+jaH7DfoW2tlmqLZxZHytVGa3
WrNdjGNOgQYiHefNYLeOGgZL0jWVzRxMTFM6QQvAqtc2Qn5mIWMH0TjSBHpGrBRpcee+qSXLm5xs
JwQ+QnTHMHgPLdQ4tg5ZDL5R0hp3xGXeR8zes7APLaHnoThadXzlSxbG3jg8Rs2S4nwwazyxkrW4
aLptm9v8/tjpqcj1ZXMXhKHjNz8Cu3ZMM18X2bSLQyweJjLVKdlk6SAAMlTeNHQrJd8beIHNdHz2
2ckW+QAG72s9FhtQLMRj4/a2+VoV2Q0aNnr+RoGLP87NdYz9sCHxXQ4jkCgJ1jkRHRKcXQiCvWws
vdJWgcCLTVlMbuffp0Thyt2D0H0vn6XNnFVOQgMD0IbTK70z5LErV8YRl3wZPJh1hs/oqOiHPPBN
T4wDf6I48QdPhm+7mqkA1RtWTfGSiYFEDVaJkMjqMkIZpB7MmejgagOOxxEmkR5SfRin2GHgEu4I
vY+AR2pjEkZEsD8eKeGUTTRPaU5iRJHDxqbJ6pNPcoeSJcQaByvhv0sjMJVOd4R0XWff2fS4CQ3K
SAZ6kwdua3dPUYnZVUSriMzRrrQIkSYMl5y9si09yQ+oI8R4tQBu5OVGnx5JVP/eRbo7AHQMKfpX
/je7Nk+q0rn2+N4l5FVUrVfpulNMlALKpwLmipCYawtQRyOG9u5ky9QNwox4w+9tKF/bVrAuugeN
zEcxTeucm8KHuLWT7KHk/uMke6H9hyH4LsLqbPdf+ha/qD3eF1O86rJ2G4XhJqL+CW7lqq9qynP1
Tmj5dvQjEn6bBzl+QvqG1qv3bLVbiUr+3kzqexshKG9AWMxK+ZwnjdOOCgKu9iAL7dpQIdcXgUkQ
CNSQDimZBZPC4hsXmrQmZ+Fay96bfvyuq6VTq0t4XeVopHcO4V63OGyD9Mi7kEFzLDJC6OvvTZG5
E1GbMWibusUS9jZgOfTLtx4hYGXdyvUNbjIPVZ+ZhO6sfVfkyQutd41JME6+qIQ/pmq8bbEu2sV1
V76lUXeIJOy/9Y3f6HgTu3atxUFE0qfaOGXFVylbEtQeNjUI4Q6Daj8hT3S64kVV6zsCrA915BOP
We/tlN/NMF+6ZWsSKSFQGbErx+ucvWEONILmM/zmSTzibVj3Zb1R9buiK71IljyJ2Pp4MF6SufbM
XmOyr/JDGMjveBbX49A5U6ocOhFvYU9tW7m9GuuKdZtu47xHPbZKY/HDbE1yP2egI98Hgy8sSBxi
yXKk/vF6niZiAgnai+JNMssPShqvpNzGBN3y89c5su4GQ/Pmuke5ZpCyM/7Q2tzLsWGO5DeOpfzE
BjVwqto6qHSRoQ+NbivyvVYVBA+Dpole2uqpmKTTUIPwkh9L5Uvb+Tj0eq83pl1TsH2s2bLnynUV
sNkjxCRlVFdttgr9+yyOVqP1EvTBsYjUNcF6m1zLN4HRXqnV8HVoedaDVOeuPqXHLK2JfTRBx1AW
34JnOU1jder87sUuwSSPA+RUjNqghfQnFYCCZkdfxmq6q6zcWllVEK/ytJqd2VYDal9Rtxbq5KVd
fxjahrybJTu337VVsLWCfCdZpqeSybGF+7GO4uQUgzuTVI24RoNjUDkjCi0Vcz8W01ud6DAOINB4
saA+JokJPfkYJswNRCPWor+t1faty6tdZKY3go1Ap7b9Npaih6idLYfZ/quhRdrXuhrZ3euBesw7
GEt95WvdismYxaKSVMlajQgWUAqooE5WftywTa2xTtMTJUzaG30c85PREgZcqsBx/Rgj8QzJSFFL
g49i0j3qGpwUzHinVPlNlw/taUJSxTD1H/h9d7Uq+rUw2luphZgTyyZ6D9z0pWtkabPrKst2yRcP
ndGWRghM/bDRSTpamyFaZSLAXVaY5dl0hFDg2lj3jeSqiWyAOFkSbWIVHYdlhd2XZjCTkwIZ7Zuf
YJaOlBjiQQDpI0gxJYfz9WgPd2UnVRvQSsN9b8ulO8ijuQ2DvN0AZZcpFk+o0pRk4DElxXeMGUe7
Zd4OTCSHVh6BFGLdnxU1szZWi+dgpddVYNwHPOLhG2tianhDZkJubbv2psvmDI3mILITAawgJ8jU
7Gg0d5V/XfhD8DzZtXXr+6ROcq5ODnkYDV9Kq4iJhRqxKBFLex2CV4oZgTPNer+L8yOKNeVkgvY4
5siLb+xQHa5ynQBwJwq15CQZEh8QBt7yOCTFdMuiURE442vhNfwvqGZ2mKzhethoWBV722lFcFXi
/tXcaVCYpDRiR5NV0HNUrRXdvmKwKqTS5gERXnKg+lurm0wIEU1X33J+h7Sk9vJ0kHKjvVH61r/S
sonVuG5qgmxr6buqjvn0XeuTmcjNMl8s9Y1RE+4b9rzsmCr+3sBACwFGyS3IBFWdmSs7y43xPa7E
SWjTG4KXSIKqoRswL5MUuopWW2DXqqkdZnzx6uCMRtBchaKMAQ7Kk684mV0Gt/kgESYtKxGZn+Rz
iue+Caotrl54ZXEx1pcY2ksp6ZcjAJUtOu9UewzZQA9/dgQgIQsgMApWd0YfC9sCelNtZ5I7TkW+
a9tu9qS0rdZxG9zaQtIOVpwRDFTkpvPnw4h25l+iBM0vwl6fKikqJJaNXwt8NbiGvtcqWFZwGY6G
YTyZaC5doxNQEUdRg58NCPROOm8Yxj2v+DoaJvuKuPZmr4+tl0iJq2VquzYiVQElMOOCN4PbooCZ
3RnzU5bgXQ/nsUb+G09OFwIfSqA8RSrdI3awhdOGxbsZlPoe3/3rn+9O/b0miyVr0aqhseJ5G0vF
70N9G5022KxC7VyDPF1wOJqFU1uyv2QS41caQ+GERi5dZb3+NkbxrRan4PkU6UcbBqCrjN54g+nT
3KAm6NZo6I56Od00mT7caWEhSJ+GWauPebjrQutLqc0x2KBaulCD/aRLAALQFHiVMPBY1rmIAtbb
IMpyRi0VKRGVHzFsGytoylUXkq9GAYCjBGC+r7HCtq4IAWKSq6veDgAa4Ydo5a1ZN+mmmIN6n8XS
fRtgv6MSqWxlLU3etaCeXLUOH2clf/zz4/9dQqMIAW+PzhpST5ywZ4NrLqJGHrSafgpWadlLXelK
d8EPoPMM1tIFmezvWrrlagTdLOmqtqWeS6Pk0YqsRmQNZX9/0++K/bLvdBNqtwSwm6vLFt/fRtfZ
BZeffxhddu9LGnyxxlWpIxj6t7DqLnyevzdOzi5x1jcLUJ2nPQhDGjTVm+Km62Qjd86IgV7dCu3S
1Zb38cusdHa1sz5ypXRdYWKjpE3TCDQs2ta6sVc/NR6FG7xm60uo/d9K32cXPP8+hV6PVr/cnmi8
YMSSMQ5wQIgnr7APRPf2ODralFz4oj69Kn44nK8GctVzv5rRZ+iDIC/yUBedTrJZYibqzaW6/ucD
8sN1zh6nMoWApWOuQyj5rvsSw0HQNrguPBATa8m9OFh+K6wvT/PD9c6e5uB3vlg2SrQvjX25JoF6
tTRplkiLyy7wZeT9NlY+XOysdyloHGrKzMWMHOj8W6+8Gv5Fce5vHZmfd4QudmnNa9r5J63PfYQG
Hw3eEhOgPISaqx3693lruEjKPO0x0pz2Vj00z3/7Xv8jY+H/OsugxkD/v/+24v0mBz9+f38jMfJX
PTj/xd+eQeNfS+T0//lLA05O9c/2DAsncXYYAhm6/9aAk3uNcxCCJQQFwzCXXu7fGnAshDSyFjAG
/nU4C7Lxn2jAAYacNajwKdIqJr7a0I3FLHAuVWanpvSqnSqrKKJzYahm4fYhZl1HgqP3o9QDspNb
Y9l2CBtqM0svyaPjEQvWVaH0W+CybM6holESxkIVhlK5sYsOI1YcjV9VrWBMxVbryoV/KmXm8Emh
ZtAV5btJ4X0lFkgMeN+vSjfAv8AcRjGfk1CvxuGJEpvmdKYxOiHmJjfRa5oFsWa8TbO1mYLyoCfS
U5RVR8HRclrwlBV/ajJBMMJkbMcDew7aUuk2s2QcUIG4GeLyGCb1lRRqm1lLHho1lA9Ib7s9OVOE
JdB9eBW+1L6WEpghf7BLgumHh2woyFUGzOXVWPRwJyXf5Nm3r820TEan1gDNtIF47NGZJ848VbZn
GCPHxSCSyIgB5ruesiB5VbVKCSD5KP29ZKeSO1umghNrOa5KWrirDA5WCsQAh7ioYlfHUJqbUBNQ
Mo3HoQ7bzej7t1k820c6ZYBYy9hPV4WyeJAa+MbSVOYOXm8AdZr0qhXVDkTxcQjZEqYw2Fy91uN1
UCTqsVGkzkH38xqqDUs2eF8QZuq9pNsEAsn9j1Aaxl0XqHgHaZOvMr+avs6Jvk8S5ZYfVetOj7OT
OcBrKmsOMEnMb1nKZnib2R1lRWliL2C2QIIUK/S/N10QvKhVxyGw6StHDoXYBFn8jogNun0rN4dW
8subPpSyTdgNiRdVKe5Qeh7bBmkZnRvTvxJRDdJMlx6sBQuHZ15wlMvaTRNOIB3zcnDsxYxX130C
SDnq7+OU52eZAzL4OdfghCb9apqrGrppQ6TNVMKTqbJqGxoAk7TRfqykId8QxJKxFS+AQRHVso+n
qgP61yZenwbaCUcWZ5ecN6aOU3Pk/N6/Bob6bEec6qYm0h99GAJXfaKYt01mMX1Oelg6vppG34tI
lGx8Td0LDeVKKQ3B/8R6lbQ5X4kwOKGd61cZl9kuz0buk3esjPIB9zEyQY1x1gOlpREQQbxKu2+5
KMClL7iprBEWPiuAl72WjatSq7WdaBuqGEqtrfIpHtwint8XYYMzhTGl0FKjPZPG+ZMi+8AdKwp1
MfvaXspAt/k+LVk523aY6Q5zAy8q6QMqixFs2MjKNoFiT64EKOcLLRyAVXNos83nCWVmzKuz4RTG
mfoYi+otL9PvZdHTuwyaeaPXqbztG/pxeWzq7kTZ+E0vS3GQ2kRdqyTPUzvMqxUgPQpGXbQKKuSE
sS7TIEUc1EjXUUtVOejrq1yqDnZmfqfVcPR1CkOxmt7pxSKOFOs8Ng62PbqVpAPQUxoAYXa1yiJB
5Y1SApY8ixLCUG5HwzyaHUkOE9vrld8WxUruFTTaXS9WFswqPQqxOqb1jwn81mq2quxaDUyD821Z
E6iSALxQfdKVBZ9rPrdwW5eeV9BhHo3yQFmnXVtTzA6Qf5c9/y6Y41XUG5Erx4tyRimtdYxnmVkT
1abKfXu2mIinRaTvlh3VGSXVtiVdKJKxO+hZfvdch2XCo5NAYAyTY9bQXBtzvFGrTKUH0coOBRUY
Yf6NSvNPqnAwzJV0LNXq1Fb+8g/mTTnmd2ma3QZWhVVZC2NHKZKJVnTVe5mvLHywYS/l+le9hA0d
1w3ePqtHT6TOlmsZ1biRA+3eMKEnZqT99LVQXbsvX6XUf1YKsYvk6HUIwa/FzKuNBGwone5nzkZO
lzdsy3zpmPni1Jb+nZ+FnJNAEzrBaJ10vT1YOrVVOXxqxKSupWi6y6qO9l2sPeh13juZWQ8rta45
RkrfMUO/JlPzHrfAaccsgW4m76Va6RzM709+G+2q1P/SiAHzZmM9BjP6e90Yrgd9fozTTKySoLjj
pfSrIKgoBPnw8yClmWs/UvS1ooYvuRofpRHZSD9K7MJ8ntWQSbcplWTHpK/oZFF0mOP0QVKUYF23
/f1M6Wl5LVtKQNcRT3uwiu0QSzepbzq2Wu4zdfxqdeK1Bd/dFDkAwUjaag2tU5RN8MmDqzQDMIc9
U8Q8Q0Qcd75UfDEiMKzMuERJZtopi2ltw5ukM6HmzdFs6psAW6Tb2OZNIC19NtQPsZw4ZTJ8wfP4
Y7S0e4JQ38p5oEGsGfs2aPzHomZBnhvzGFSmfOhSAgvMZhB3Os5QN5YAdgDlL+zeU61014MYFHwu
zlCDdTdDmzxL4Id8zNBCrTa+46s4KGWyVovxoPnpVWLN+3r0vw2lbYDmTlVO9AgyYMwHmxQgnleh
u3GMQKyqNMA7O4eKO5TyVab1HZsMqXbaMqZKJ4qHNAIdKVfVe6dXhzmS3yF1oQGzyCrM7itDdWc8
2Q6CtFWqajvA43wsY7FusvGF518iCeF5lj6BEqGaPpQlQRdm61bFRE4MZVzRgzHLHoXMp5U2d6HC
Wb5XIk5/1j0BfrR2zGMyz24wmSt4AS5R1ihWwL4bgDHNgSlCvrYGLNSiaU5NUi5NNKoginAHoW6T
gKqANatkvDPJlmG9Jp59k9rJo8jBr/ZFde+H6UZW0sd5xO1sDvGmbGJzMXMz61vWRiujb35qX1Ft
c9W+vhkL2Ruz8JRZKaLzUEBqCjmId6wLG4HqHKZmM+xCIJQQ5l/tOHjoZqRs+MNey3aUaM5BTbeq
29RUPerOm0Yaji3w8RI/1ZASrknP1yGu280bDXWDAbA3ZPOjLlL6BlxTn5/kUj7Z5DPZfftsm9aO
tkriVJItEb8wf5/xGa20qHzs7KZAgwFHvcxjmxqhtWu6zicFgegRwTKmttK6tYqT8Mm+7MKbtte7
dVtPlMjyewiRW0J3eFHSc9xJm5xiDFZku9pSJwY/DSpS7us99chNGNUbkVJlUSVC1qWtmehM5tFV
WGpEKUzSLbM35t4XajLsJwRQRs1JE3UvUtwO6jN92BXmKHfpjw9UkEXfiZUhF9eS9Rxk6EWhnUlO
QQtlaq5Jv1qlNogKWlFZQQHEps8uE2/IM0r0p1KFCjYZ68l8CpLhLtKJHKC/7YfNigGzGfT7YZZc
vS3v+YW3TXA3lREsxuRK7Z592z5ImXKTLEzHsBOO7fcghX23qMk+HeTV1PSuJL8G/XeQhqwIulNL
FGBygLBaKb4AbdiEqPjm/kk2602QwOsE+VoO5X9x92ZLchtbl+YLNdowD3UZAGLKiZlJMknewEiR
AhCY5+Hp+/Pk+VuRiKgEj+quLmQmUTLtcLj79j2svZY3E7WUw2fz9DRUihtlzs7Ips1U9luI6DY1
kLwMcjND/p5o6cYsuHhR9DWrkX5Bd0vvv0aRelTqzHecr12OrsBA5xFu95K2Xx4aXh/+qGR7G5WH
MKoPY/GrRVFPEyDKafbHjtI8QXqXJR/LBOBRlnkGRZYUJlIJry9HwY01aB/5ZHnypKQv9qTeI6Lx
tdBNt56fphxEMm/kYCh+o5qu1lMaT2KPR9YzbGkfaPkTrCM7He7p0HRcCccC3ZfbqgBdRpgl59FL
enOrzvo2SVUSjXoPyYg7xAUcl5FrSadjmv6K8MIhz66UfGGMdZMJbtDanH+ixXzQjV8FO6iBJEgY
r4AcZOdoMFk0p0ehTTPpagDapfXKqKK/SfgkpR+t6fSTNqkHFYzqmVL5AVUqWjiMFm7gQ/6U16ab
U+o3jAkmg2Knyoz7DWi5SUg09NELfZNvBazmMB9/VMLhvgwfUugBBYNEmcKYbRJp2Z+AfnghEyMn
/riv44+9nh0IZw8asg02QqaSNLxUER8lCuF5H63v88nZNlW86yt41ibjy2y1R3uCyitJD2ln7Ql2
3EGR3CieeYqtm4bNgpjiS1RWbqA4HwFrbEYtb3BNgtJz7FVXKsJPQ1xvQT18CBVYitoWNtwGlKH4
Vy8KkIGpn/dGE8IIAXlYScu4jLYnnpS0kv9WT/H3IYOiSTLv4Vs9djaHqwnm2ENy7iXJxy9dWgEQ
pS5LlG3TnoPuH6Z129JuxtZi4KX6os/WTjEy+9j2kF+MKnzb7Z0K8VRWW0ept0reChpt7Xj6CmOg
153CB+hG0emmaSGpEI92qU73xJSYRFKaY107h7Y7/ZRzO/HUKNjRMbob9MhtEp6eBlXFoL7JnE+y
Vbg0Wp+bBvUUKYhYZ/pXUKLtMeV+mVif1Qlh9xAsW67CuMFZS5RwX2TWzTQxcKjBsTrcdk7G7APy
b3RkELsIbyYx9zEVEcQQoUf3btONzyS1btEiFpIK11q7SV3dWBNfebS2Y0X3eAjuZI0Apfo0UO2z
GuD79U3Uab7dx7uOxjYh5rfS4GInRNq5tafz59XOvaZltMWrF4SdbmkuaJtaiQhN5K+VRRZ/qsrN
NGuMheXRfsrVn3NsuYWqPp+Yqd4n2uyZMHSr8m1AYGgT66f83AJciVr9muVJuDuEKB+D3sEpPcqg
67h8yBENR9k5+RqCHnNa+lovvfTaYWzKT7Nc3+iFAX9E8Dlvgjs9JFktOobHid018znPTNM3W/rM
ptI6Xi9XvqwHEFs422jQdzUAKqnjsDR3YWgeo+FEUGA290XhQISe3wQ9pOIh0JUW6AS9J05PYd+V
pJK8t+pRSqWtpX6bZHiK0wpBh18JWS5szfCCbtr+A6tjtpI8Jqo9CRkG0vnEtw2CHP1oJMFdlDRb
xfgCU0YOJzH09U0E0UM/yc99Em5RF/ZJ28uN2cufoiG1EB1C5YVkbVfof035D60pfEFIogDrC5N4
l2io7EzaToq7w8AYboQKzam5r+f+xq4Sd4ZACUTzHYImqqtYyce4RLBhTAWHcFETThUg9EC8xH4r
NM4LZMs38ViWyD13X5qE7KS2ppeq7uoHM+wReTYpx6Dq83c91lvFpKpSzH+H8rCnMbU3Kuu7opXf
gghi56QpvcSqRn8o2+CuK+LyYyfz+tuFlR/Rl1K8km+Av6jHzZCcPuXTRDqjJJlfDhC0S5Bqo0yW
7kzcMrP49X5GAAKuSI5HDPoobqtqn2bax0Ep9G1MC2AzgyN9Cey0Plij+SkxFOmGedDHPB0ij2jp
rhzlv3UZR+9oaBzmuPBa28GYbKNWKeBAjVEBpcjh0Q4i9WfSQLNnxI2FYBbPYChHn9rOoTDeDhrF
kMLyg66Gv66vONwZVDroMsVeW2s/64QQ2klRZtKNUF4RpV02IyjHCcYOGoYmtLfaxXhMRsGtGkJJ
iLYGu9wrdh0R1Z0QbZ328JyeFSc//K4kvyElWbRIX62JyUWqvo4YrFi0PoACwKo+FoQDB6JMLzzm
ewpPm4RhzLXK+WWdkeE9OCphwGd5EOxS6z5r5PQnCndWBS2sqWb+MMLgtXkZ9Y91+akJwxX8+6Jp
9Lqsc1uLpgDZQhHlKbaGIdkY8p0un1baOJdi5ezTuYlFHyCFEwi/hQk8FX1bv9l0j9GW0qMf+kCA
t4KQWXk0N5MXH+rPpxvIKm/KfG3/Ft2Ii4UuGgTQUln2iYFOd9rlB2sbH/uN4Ve3gnpBWuWkXU5f
vlqzLSg4VQUQK7Nbiy0sABzoE9aQknMbt2DBhKCemOEtDkKrvHbTb+tz34tW0m+zDBsx3oQi7MUM
PZJmeVByrFwh4pbX5BMpTi350mb3pvxLlwnA7XHly67ZFB/+7LTCzFb2p9hS0fkW84Lt3thB3LHe
vlp0eF7XxlikDFqZIBDQ/ls7llKm1LeJu5WHzlddonjGcJBxpP04/m1u7RtCINf6+P61v2qUkTT2
UmYwZUk3Mdu23kXo5rinUdkE2VMEHV4v7d83suzMsR4oyg0dCxpMXbQB3y4tUYu2lMLWfCUdFSQa
xSfJN71hK+1I1QhdV7ZsOZL2ahCUhxgrYhD74pxko3RSZSs33eEIEZXHCJxb3Fn37UY7CtrPdeLW
q0vUNDhCTIuJJkbv3i6xpcxs68KiwVyp4Fhi0sH2/urgG2XnQOftVr6puGFnDUGWSE/oleWBMT/I
kxc3cGgzoxaAMV4H2EEeygPVP7f/Ee7oR3qt23HzUXpZvfmXTSJhlwFvw4Rf4nLCXWmZmgprFRoC
RlFgOA3rxyl5KUbpqFLwnB+kZ+ZNebX99seM09OSl4nYUS+hTrA8ivnbBkFFvWNIJSM6eRa/NfLX
iCeXUIjfX+fsVy4ubQIqUmtPlKzsT/CY7Lpd3W7aTQbnVbGN/GYFX3ThIvgmkLVA8qmjO85g2dvN
nyJKaXVjUmZ4pejOdqVvHdvdKp/6tT0/s+MsxgMD+6Rm8J7pv7nwv5tu8mg9tZvkYG/mz2iW0Xem
ZuEah5WzdvGIivXhcB2ok4CqmNrb9Wl1iNqpNegutWHnr1cGMUJaF+2d74MXuiffQadx5eFWLlyT
MMoB0zWb8+Ys59YYagtshEb0V9JsTEOWBKOQ4I8HaH0gYPccT18Lg66t1ALSgkMkENKXLdDZQh94
GEzDnYL8zraZpypW5lGurgvKeAJSEwzYBSGrM9vzSHcREztzJ/vdru3u5xv9Q+O98r+ZR/PF+W8n
j1/vA0TrUOPztJgXoCa5gGCPhjQgqowIIeqYzKC43vSbRpdg3fgQy42fU3dbOTjiYCydFFGCLKiK
Gb5ZijeQUVRWnLPW4ZiZG+eV1Se7tXxrh996+APqq2uH5sygsbwhkaLnlA0MSOytL07qMiKByHO2
ixEyQqcL15h58s3qWb12Mc/NLkZZ+xPLHArW2XraF9RfX4fLu12/JwVzSpfU6DC+ygOgArL2ja/b
thym/JFZuLgnE8M3Tpth+1WL3DVeuntEVLzMnZ8Y8299zSeC30e32s/3N3dJVfX7TEG5DX8+MjZQ
Nr31Clk0qoWU0zsRT56xTbfUVMBMeRbez2UkqfiUuelNxzdHfPbBOH1YfQOvHq+zX7Dw8g1Soqc4
ZlplAPAm8epQm2BYccOz49o3kV+9vL/ky7AXn2SdGVw4whmGU3WYwCKKwfrIhY4WGk2Yh8KTYBcP
UA/a/Ib/DMVxxfTVky1U0nWFXYbn/O3XbkezMxsrwW24abhTnyhUHMptCE32pvTb9jXQXyewWEI6
f2/ymdlFWuEMhtOZJmb7bXaveNkxV1zLzT1gpoWL9JBPvPq5QIHFdul7F77wy+mv0+PqFbvIT8Wn
P/shizc2A7EZgCIzXEY8xIMuKPSEgDXornK3Jq3zSpF34bi4U3A1CJTjkkAjimwmOBL8pVrH+3D+
K6KEVMybmFmAnC5+hYqoIdAqf72/y9c22QbTYymCJYLNfrvJHVo0EgRTujsaT3b3MFcM8q0dpIvs
mw95bkP8hrN8JrTgD0MXWX+9tuLSVHDH3yAt4kWo0/d+DamyW2zLnUbJz31/fVfjMg4vvHIK1CQk
A2+N10o1FeAFxKMOPbJHC9+XfGUnOHsYt9iuWLt2ZpCdsYAeGiRU5sJDzWNDGXi09deaBlXfnahp
qBuh0rJW07is1vBZz20tfFHaCjoBcT9FPG5CsTrTb/EQQEOcIpjWgqNrnu/c2sIRcYBk0BSsDDiV
KwKy5td4I1yfg4JJTaNuJYW7Fhed21scTFvKKrlpsKczOV2mOHf56f3NuhJDM5orCHdVhEsseXEy
FOfU0qpJNTSJ6sNvlKhIs1ffjAUCXzg07HD+UK4yFFlwqp4ff0bDTCkdoG8GzPYExgkOluFW36+f
iCt3WTBqIMSiEHJdlEjqPHHykw3sZhB9TKXutE2UhSh8po76Lw46hTsWhJ4AU+ywwb5ZlGl0WQ/p
O5Jv0FLvyteSE5AUVVBorEccV1cGXS0KBVC+cJ3fWmvlSKOezoiNuMQZ5AM8BcmnBLZPkN+byGdS
dH3jrpxAlviP0cUJDGr44uaERZnhxyy/7SGNf/8Arq1qcTCGpHW06nVVQF0kp9vlrbKXGmnFjHLt
oAuQvsE7zsFY+niL6bGmLBXRktnDEQ5EJBv3MMkDIK48I5eaDVyttnoLpI1hLN9OyXhaFyTfai6/
ZKd6vQtkc4ZDUQY2nWWKlYL+sPNCVLl31l+yL2rMCF3Sb9uKJIveHtwLu2G/+gpcu4Pndhf1IBmA
AdLMPQgzmAane1EmHbbj5+JhNWO+4ic14mIZx6IZ1kUhCDodM4zIbPGT9S2AGVpuX9AP8ORt7sv5
l/XK6HJ8RHzTNxYX78BAO4fJEku8A0OB4HGbecqh8vWdjf6G6jOrvUvuYioE0p0sM6zXHOz9H9AO
i0+4CGDe/IzFHS16dbLMJjWpWraH2O9/KN4JxIYr6kP/SUVAah1WwzSxvPfsLq7pmKQWiukiG3kc
PWEz/BbvzI3ipvv0ce1VupZLv1nl4s4Wcso0b8PHFs/g6Wu4z/weGH79GQKDQ+blO+tWW8vfr64Q
glyyWkgOL2bJ0pPVFEpIaAgBA+x/Oc62t6AEjvb6Tbqb18xd3ch/zL1OlJ2Fa2mj6rSwhbnqERVt
5MpdOFZhcPfhuJnvlafy7+ALWcHeWLN89e6cWV5ETxOsKDaT0YBfSDWQiqpcwXWYuUwBo8ziZ1tl
WPONa4tdXJ5motEJ2NlAX3ST33Jjtqdtvae3sC0Ozt3oi35UvO4Hr4TEGk/Z/2zpcnCqtcaZVjNm
U0jwSOG3HTkdgsmnTbELPLDCW17SHcSIf5BprC15cWFQYlUTrVGFv9CPTJyrsNElLkTETec6O9lL
tqnbuWtEiK+F/Yt7erbkxc0xMpwmaYDhnm5Rw0HFzXkW5L2wBZw8/cNMHTm5I6VVXKbDd8nP4gBE
0svv6HK//+oqa99efJ+z811nSZSX4ocQVIIG8rLyqT1ktM5MTwl8lcQgjCguVn7k3P6BlOPa51+E
nU6iQis18flFdwfOiRGVeC9BD4VeVu/O0O3236TiaZ0L8Foc8ObQLWI224oktRC1sZJ5vfbW4OBN
hPLzgXv2rf9xekEnJPyq3CVbOiTamizbtXzljflFPj1BFh0g3yHOXX4IdtreeUJP3W3vwdHvV/Z4
xWXqIh442+OKeQvBuinqNLJLv3CTPwu2ZvuBZsx2rUizsqNLjtHEmpSgnTAmVY/jDN9JI296eS87
9vb9ZV2JSM+/oL5wVnk9KwzUYMiRKwCCDRjYyHvfxPUHjj6GIgqol/PCJwuKPFncDjE7J4Gbob7G
PNbHEJ1FcOJA7f6EtfTqys6sLnySOXTqqaYAwn4FkwsMZWMeBzwhMKfaq24hul0dTbx+Hs9sLhzS
UBeMS9TMAcnH4Ci4MfVNh7Ij4KZVBkDxv1r6PoorIldSdYrwi6OvdJkapaY4jgDSBkXe2VHzEKHv
vrJ51x7QMzvLp7uCfauWq9djP/gi+ATaBav9pjpUrCvczl9XDF6pd6DvwtQ9lSsTUsVF0BdR2ena
AYOiIhsclX3APG50DyDsuEqCfO2MnNtanJGyH40S5iieBUEYPkNumz/Me8dnHtrYSUeokG/WQi9V
OOOLjTtb3+KMNHENnwpFMnxWsAM6JRJPZgnqgphPfwZ6/hBsWly2ulFv8l+O1+HVIbj4oD41e/nm
P6WE/2po8f9SNUST3fzfjzY+ZN/fzjWK//z3XKPh/L+0vzV64AymaWSW/JvfM44G7vE/M40qkjcU
XkS5DOlD6o2c0//MNCrMRRrUuGmnckFBCP1X4oeLiy4ToesI5wAxU2leXvCaZtWYBmULp6Rk/WhT
RK06SEW71eft0gzemUKPyKQReFn6k5MeWdOYpic4J+ttPU40nuofszVBaKUqRyUE4no6pZ/VU97f
dbXtm1PwE76JhzyS9mBVo00Zrw6XX/tNivBtvGtCTXLhCqpINVOp5zfpTDXUJKFmYm+aRPPONv7D
77v3Bja28HF8YiAruhCfB6jG1174UiQV9VqKTym6L6AXrX3oiwQB/prDdAuKd117e+HjlgaX4jZ9
M0sIsmDQejaP3W7eSz68oof5br35sXx9X23BHAjRvEHD9qILoCn5fJrGIWUeWiSzKZmBsbcP2q5B
LT2gjvwHyAUuyLmPu7C5iIdnh00CMZEiUTT2G9HjiR5Of5sbdGv99m7crWtbiC0686oXFhchcDGA
AKonLJ6IAwcqopUXf1hHLyxxcr/tQHsLaz86KKTO/I6zKDBzjFNjmZALA7IkmQTk2aobINd5v8v2
8VFyE1fUJoIYbiVG+9yQgTsxnelrrpCgWK1CXTtJFE1NXfv9mxb5LaQ5Tt04WgJJurIVNfTgYL6K
osXrZBmXtpisthmsht+ZWG6Js6oYhIub2KD5fIz3gnvd8Y1dsIFSbx/tVq7k5QkSjEgCWYlBcfnf
fmf4x3LqXgEyKAch8ZxvGQVEspOanuxVz0yYflhttFx6G0yqOh4Q/hG87sKkZBqR3JZ29kocMB6C
z2KMz7dBeKVP7VObbPq79XO7TB05UG+tig9xdqBmmrFjo1uEGsiqa4bPpAfyqNpt8WgfLF/eWke9
9eun8d6iJLRbbbxf/c5nixYf5cx8V1ZdYFWmMK+gWJT4hela97QTgMR09gbRFD95eX9vX5Fyb++q
WDItaIcOiXC8b23aQ1vJucaHFvkAmqpM2Cp7dRfszEGgzshdA09+kMBffRV6Bq+e+GPzEw7Pgonf
1Uruxb6jo/YqZ2egH0efbbHvXVMyVlQHpseZ8KHncSPGuAMt9d9f9hLPJ3OaTQoSaOchKmJcBLYM
vHdKc7LhoQBfyzzHHi32x3Yv6hMo7b6gXuC9b/FibxcGF0dr6vTQ7KuSyeGSjgZjU5okr1U+FtHs
66IsELTilvIPS6FJp0gkgIqWiRjG/MUEeN4wc7LhGLn8kW+lGzXeyEjVeRRe1t/RRU4urAuIE9E0
iC77gonKCCsEmcvI9GwUsJhl2dkH4pWtvoWQc73ve+H/FtYW35NR9sQuRqyplIVRob6J7wRTkLlt
71Y7fFcOpYXeNUmQgFc5y++aFpLGSCmHJb8db1kXbAKQfG+kgoopqjD+sA+ge4UCc60gcOmQxKVU
gKzR4QaUuUTExE4eIFIMQOE3043zJH9mGAu2CtI+pnCVDSrV8Dp8irclUP7eff/MLpvrYkvh3oKJ
CTFWAUhfxGJlMVaFpp1QwD1QkdD9Yqd7wbPi1vf0vNe/85UTdG5uibUyjDkqdC2aPZhvX6Oj5I4a
CHRTjEDS81hZ3JXb8sbawvONcp8rAUjLV2cvdMxDX+Uj+u1RYfCJiMVws226k34iIbxiWnixN073
7XcVmcy5o9eK/BQWUMu9hoHAl4VU1c4Ciqijx4Cy0tOKvbWlLryqGRkyo4OvS50ol4HQcMPHYeTA
Vjj48CgflKN0VGCnU1sIyjcr5q8vF9iLCvISALX4eWfv2pzJZjiPTPzV3kTZAlf7rd+XN60vlqut
g0Ku+FpuqgNqGpyGjH7dW3uQv0hjJZmmZ2Xao2SHtwhXfVtZ0xWf8MbGwv8UpQ4RYaSbcDXNWwEI
l0DwQ/2AMua0VfxA39O0jo6rqeGiGCmuJPngK+YSrqgLH1/pnFtIb1D3/WJ8aQ8NuOjxBzyz3BPj
KN/WMLRv/qChcfWT/mN2qTBcBH0KPzVPC9LgW4JrtBthqQMBDVUlFZL2F1yy2r+4oedrtRY3tBgt
sx1qSKyheyXQZSjKhQBhfvkLhozZLTeF1/5qY4ozybqu09X9PVvw4oo6cioz0Yft6m+Apibz3WBN
TS9BaEn7nqke9Bx/0jha2d5l3JvxhMqMoPGkwYHhW1oC7B/inUI9aLVQsdpOTDd10jcjsm7j8bM2
nO7ratvY0GiUX3ppbQeu3Nw3O7A45bU+jIMc8xWM0AeMSTPhY/7s+I3Xabfdrfjwa4/tEh/4esA1
SKPE7IhBQWdxeYehcuagUybUHKZtGs3f8i75EqSGHzMQbPQF9J4v6TxtmHie9Re9+FqG9racPuf1
NoXKBYqebe+Um7LkuCQUDhXYmcZ038mzX8qrKZ84BgtPTnHqn1+7+EC0+ZzYNmOOKHQBop0pAmYo
Qb4Nt/2n9G5NoXY5FXLxdcSxPXelTVQOcNhPnnmXH/qHGYLEnnke5e/fwxlrEJZVe4vigVKfbN3M
tMmzEkTmVazU3VM9gFQ1x8MA/UFgtU+wWaBQig7HraznT7oeuyvOVrRz3vvKiwekVeupc1RWLWC5
kPCAv+5IxtT9mgaUurafix6aHkH6zx2c6Jz1XnE/306kQND0Ty4he/qzBanJWMxO8vVNdiCclsqb
Xr+Zcy/brrr6az73/Gwtoq+eWsLYjiIXOjKWzZg4Ff/deNNsLcgqHv9sw1dsLhtrllUE+iyx/kg7
cZ86f4zWenfXfMrZspYZZ5GrMry9mJgfzEcmXUUZTLQVOjgCmd35V6nX+R1dttWiIUQoycJgPaEw
kj+aiE68f0CvPRZUmC1bfS0OL4cXrRI2rBy4qDfOkLcO2U1RyBDXmf/m0zG4S+kQLUwAX4t7ANFb
K0sVdgiQt+1B2cR+fDceBbZKJOdrU0ivdeblvTu3t7gNWovPHTPcv1BXHHU3CD+q2lZOb6TkqQ3v
ixo+rc18E96JMlsFxTSgZu3JGnwLTJLmR6BY/lY9FamWfDPehd6/cofnP3BxRaQkcKZRjSdPL10T
/mcoaoVKOGDM4lYAuaPjWh5/pXIgYJEA5sHqIDu5BHJX0TgnU0bi+T8jAoXtowOIBqKIZ+V9jAaY
o3trdi+PGFgzWBlF9AdMcpkJlrYZWHCLjV4Mndgp8035toTG5/1zfHn7QURSWYGmmNLbxVCPpnVq
oGYRhCvKfY0oeA1/2PsWrqSUCBqDDCSThj1bXeYCTAeVSQ6q2YOYCkgGNKfZ7hWYYe0ALuzWPttl
xZ3bAkUsU2ZccQup7LcPZjI0dQrx2cARtnfFk4omHGpCB4HE6A7Ftr/7gzrwZbr11qb4zGePNMTy
8M842Gz89hb+v8O4nSgxie5peAvfwiNFgz+B6F3WRJidZrwA/TMGOdnFt3Yh4RshgRkH6u7SF/Fh
4fbwgi/t7r/GIhOHvDW1CI/z5GQ3ds4Sc2iL5mkft42XZz/ePyzi9r51P2+NLPauhKMhymEUfq1+
aDdiUFrf/vc00Mu1LLYrabthQmVg8PrJ8cL03umUlffh2ql/szPidp+diKyyjAzFB7EzAk2d7eQH
ypqM9kR+AFzn/c+2nKO62JxF0KanzuSgnSG+m/EleQqOmqdIXnUnMeHS+8lHkMJu8pz6GhQCz38A
Fb0Mot7u2+KZmksVzvATH1SAKIsnqCFPOOWBtLjqNmjwroWHV3zjm6+7eKamU4gCS8N6S1Yc7OJ9
t+t+gSAHGcGfzeSnkR/d/R9+5MXTk3YoA+jiBjR+81ndoSz3pfzJAAAaGwdjX+2Qxe1dazd1X8yt
yaj9mmdbWfQyI4dEy4AFd6YAmEPKkJ7QYHOI1srt++u8UoJ8s5nLJDzSAnhWhHyjiAHKr+VHaVM/
KNFGQDP644yc+wAa+DHyQ2/t/q/aXngZM9bnFCJQYXv06o96uoE/UcyoSdTKZpeK9vzdMTftrtyl
d6ttr5VjvMzFUR7QESB4Pcb64NFl20nuX87EvdVvaT6t+QhxSt/xdtbCDWnRlDhFwGKhtn1FTj7H
R6SkPtgEFkLDvtxNt4WXPaw78zX3tBxhieu6hgoV0/lt+jHZzzd/IUtQMLUl03RazZkvaxxvT9TC
PVlw1Wa5uK6tZx7Tr+MzBHxoWPdMlwwfh4fgpt5Jq9flSmb31urCKWlaZViScIqVP2+NL7JfPkSe
6YUcKRE0wuSwi1FRPJrb/DH2ECr81P07PyU0UwUHz4VuoGINBSKmXFmBphIsJ8oeqa4IJeWOelL/
Lf027dfcxJJe4T+Pwf9vdIkZmwtJZ5KaR1TbyMcMU9+7e2tfHKEUBMmVUPeW581pS93bN46aixhZ
v2t38bZ5mb+r3um4VuC5vvv//J5FkNKk6GUXNR8hnM29jnwTTCIbe2aAfFQ3K75LBAiXV+ofWwv/
EZcoXqUMq5DNT4DcIzdFvo0eBgm0n46H9Ntqzn49BPvH4iJkkSx9kimV/t5iHt59stM3tG6P6/NL
/5tb+4+thcOwYJiF1Bz/pO/yj+VXarIAjLnDbCeKAauTL2tLW8QwyAJFpRqwcadD/gEOZlJ2jRmF
6XkdsyJ++Xv7tvAQuZmTg1WYqmOGSJu/5jlbuYtXnS3cBQLNpPNSL05h2TQJ6kr0uHOjjyFZhgxC
U7/TvnjI5ADlr6h60mSE0N4/kFff7DOri/OIbk7fhrFFZ938y+rvxzbdFOOv921czXgg74fyx8GU
pi0c3TTFVTelfDyBMcq/wqvoZd+Eg+s8aTc81NXmD9hqrn/Pf4wuQjCrGdEUzDGaHiAOju/R3hbs
TQgoujEvdfKz/DzdisHqbv/fAkd/ezjGBgXXkYlvXRxMxyyjVp5sqPkovqTbIdwKtL/8ofUhGs2T
g+Z2z+2nf+XHzqwuzqhRNLky1STkyPJ6mSJvyvlOlQL4PdOVs3r1NpxZWmyoXXbdYIDg8uqS99iG
p6r/+v6ZuXouzywsdi/r1TkvAm5DhOBxWdX+aByDUt2/b+X6OkBHgSFCZGIZT0EJSEDVO1ihUdZN
j22VeO9buPq26P9YEL/gLM2CQlut0aRFajxVD32UPUIl2t+0ZqdTQT19ft/YEmD+n3P3j7XFuSst
o6qCKaThR61YPOeC4k7easy3rJ3x6xv0j6nFYYsnG8mJjoUhihpnp00Ku2JBOLyyorUdWpy0IT7Z
cSuKTKIBXzePSg9NYERsBnqERbV7tf+DGs2a1cXpS0sgZ2WMVbVOvPqERiZjaf+HK1tka3qYyHpq
4iNE1Q6WVmdnbeebxI1vI7QAyo3xXf8fOPdf4/9CjfDD7/fqDZRVuPOLZ+yf42gvplTM1GznDopc
HmhtG9P2Rpp3i+QFfHZq+7yeCK+ckqXQ2Bi3ULwXfEijOUrQEkrJi948v/8lV66YvXjCAmbdOYgB
YTRdnwD5Rye5K/Xmrorbw/uWVo6FwHSfX2alqO04PvH1DEiGYb79hlRG+S9cq+kIAhRKg5ecZ4Ud
kWFqrAbOl5+Zpt/1Q/cvlgHbFLgH3QExvizKzU6ZS5NMAqk64wGlmh+xmq+lVNc25dzGYlPMKAnr
xFYJzVA6SNqfNRRBlnLHUPj2/T25hAtS9zu3tNgUyZkgMG7JJtJbMf58+tLfisOtMXSdPkyf5hv7
NQatn+Z0U/Xkj7GnPyVb7ft6kHilN8lvAfkqSNKYml2i5PXmNOkpDWoCUriUXwNSGF432cfTXt1L
h7WPfN0eYEncEfRTF/REp8CqrSAmgxRiVv1PQSlBAcIt7zWf138dDiW+5dJ9CPaK/7G32FVrsOxI
TWoAdd8EJYf+K/KsJ8EAEn8df/1BFeDahTu3t9jbptERwCuw1/jZffB54IuisfsD9uj7altIbvC0
9km1aznFuUnxk84f7MREltbmcjjP0BlP3a0yIcHgtRqNHEH92VKxlHx6g54CzOPkqz+K5+rBCV3p
CJF8zn/QbNNmY3xuHiBBXYlXrrlTvj1zI/wlkI1vf9w0j2XVS9yqSYLfuR/0H7Z1uldbpI/fv1VX
ri+jANB0ajIilMoSXxh3TmR1TG56JyScJsHPW8JZEn3Mp7UhzStLwhIzhIyV2IqxXFIWyQ3zf1jK
wCqW9d0890cD0er316NqSzv0j+geCfA2Qbl20YlIhlEf4hnaIb3rcjSGMDoEt3ncBPntKUr64dEI
trz2aetLkie1xUbO4w3KzHHx9TRXp/h2CBUUp+qsN63tMCdZMbgdegzwUstD3cEUZZpdckxkQm5k
kptUQl7VyBiwh2Q/Aap+GrURybGiaMdnSL1s42OlW6fg2CQna3iJtNJygHGWhbU3IV3XPiEfik7R
oaWIFGxhI0keSicuUIqGhye6nUMjeJmDOg8/n0AugznKrVB/VvR+OO0DXW+oGAVqhHaq3NrdNg3G
gLKw2cwvSP00ceQhgWDZsGf30YRSzhQYFryogYRo8N9pUXfIQqlaKbtjODKMlqaDrh1OQ2LXvuBR
zF3T1PrcO/WIVngFjBDtvoX/nlYCdAW7po6bHdF7U/m0CE3lheoKGj6pIhdPo22oxzhs4pdaCRxj
U9lVw8WxgW5sCqmZhxv+NCZWUCypHh/VuKg+GeghI1xRjdqwd5Aiie7MQY+zjROeGniiu+FHMrcJ
ad2YdM5DkGeZ7uvBmGt+HA/5sHXiLj+2wWhAkKdJ8VcafgrdIdjdUJ2HAutWH+36vgy0+NtUhPNN
kRT651irokNktOEhteZS3oazNB+nWKkQh1Pzl9mwHJShs1wfN63u9M+50p0GNLzjufDiIHTQiI6R
3foQ1rE+7vrZyY0P2myp3bc45//imlJlpXeIeGfzjkFbZCqHUz/1n7M87JXWTc0srv+S0zKyfw5G
l/6cuz4/jQg9dOlwZ+nJqYpdvqpiPBhGfOrkTZ3IRvah5mAqbqMZdbqfhgwlGSchokCoLZ+thz4q
5B79dgby/aifTjUK12mAFAkU55Nt7TkZkVJtZCnrcleZ67S4MUclooE9OaX9RcMXKE+w8dW/ku6k
f9RHw/5udG3X3RbKCQkMSx0f+mFERjmpix7kURUapx0F+zTf5+xcZ22Grj+1f5/mvNIeFR0FYlep
UbX4BCYzyRBxhTG7/YhchW5HCKeEaves97mV2Zu6y9F089QiQQhv6NC238WA88cCxemJ81Ers8Po
sGKcyrsJgOW86UcrbDdBWRrxA/Ow8ck1LLtv/VyezR555AoRBcbalF2vOfNXNJIzg9huamc0WfLA
2bSSpFl+q9jSya3zOcq3Ydu0qOPB31BNnhPWRrJJmzAI/DjpEK7qpcZoPtst6h++Vll19Mx0Xm7u
cajW6W6khHQwR81uvliZ3uYImscQyG/zKJrQJmknc/rkJF0aPid03cNPisRk38ZpTlK5VfqhH/Zh
7xhB6FryGPzo7crWZkHjY8kPYRhK1qFOwq79YmRqyQxX1hYZ40bZNBaJ33ROPcPSOJmplvljKTlK
s5kmZ6Rjb1nICfERqUuWGsg9SOGH27DrTTWsjpWmVmrWeV2epiH4m7hCOnPMylLfKUFQIk/+/+iz
4cQ8m6ZnRjGyDhXMctBKSKdTsZGq03ynSFL96X2HfpHqKoIzHpFwMf5nMwe0CA1ULeWEyGnk6Y+i
fxl8aL7M7nfwf5708X1TIhE7D3qwZDFdqatwQFIMX76FvdZCiF9NIRK2oFsJsQYmCP6geLoMdgBw
gKKBoxqEIX+7ZNhVlU6uRn2mLQmDQPRVzIe3TCuIkSZkxOA5Xu3vLMO53xYNJrb+P9Kua7tx5Nr+
yl3zDl/ksJbtB2SSEkWlTi9YakmNnDO+/u5ijz1kAVfVbftt3DN9WIWqUyftvYERWw/vxEZX99ks
GBZkejBES2heoJNiLfuf8+0lg0J4VQek7VFptWZUc5PnvAFOpN6pngTbOGQgedGsxkEzwJJSQMVY
3YZVjEwbpfLsZC4xMppgkcmOKEYDrOBC1+1mAvNIse8PzBFhEgNfHZfzZ/z3pqpUil0ndYERJSyS
5PX1EUdzJ5udUwGgUFmseahVVEOMQYUcrKgQRgRW7DoghOodFN9TcmaixowETDqKZsuirdvcQoyS
KRCcEXHXaCu5XMiDDMURazRARy89yOHTkrpzDMnPobakUj0IMbplmexXFTqyGaRqYiYKd+t6XP4I
6vBMGHOawn40QNVTgKqnvgf8A+/L23KE0rxfP6YyO7+ikwFydhD/4nqgOgiQMXV2Sii792rUQ7Da
C/ZAJ4SOcUb0SO9gyXE+djOr1jIxpoESk+DedHAYk299kXnoYyvo/QSuOdLWjg9gF0eB/BYFa+kI
YnELPJ2H8K3zkncogGZfGMbXKwWmBvVW3tBAFQbSwGvjQlFqslouGm5J7DePkQsucSfyh+dfAErR
X1ICgAdROE9EmAk0jFpoUUwVKKgjza5eMSE3DJbxOXIHU2rRlkL3jVDrWdAuZHoCll2S9FxsMNBE
U10pmXaG1wiDCeIwlyho12hntzsBjHjMcUBy/y6dAZaKjwkyW00jpIw0+xwyDkkNGyw1GKDRo88H
o9S8Tq0s4BvvAoFVbV6NAtL2qCXmRSJomE/C5J9LcLHo536HwjHAGDaqPaaAxl9uyg+Ms7Oxr1eL
pJyQrPW8FKupZht+/DJ/Im0WaN9awR33jXBRxy4rSacJ6HAZsa2GQsCxwIdCoOP6S6oLdMJrBcuM
dvGL4A5PCg/pOGtBTOIh3bIqjJ7mvNlWTvGcvET+r8yb0eRG5EcYhK6XEBwC8kyPvk5lIhYGwnzg
bcjDktn4BSF4ZhHOArNFaEqNe0z44sdw0DOzp85m7Dv90tA/gPKIXZNpRcvpKjpchAE8OKVWWKLc
pANGP/t8YzHsrb4zNBjO08QobW0MfKJKKNXglSdzpqNjBM9ggLUHDH8r+6h0xM4ZMNXH+tSrC0TZ
JHtwcWeHWK7KugmhwoiiSgzRKXEwgwD0hjlv9ZHK8MGrOTXEQbogi5iahvYDpDUo16SkSBcnwCdQ
cOKHlwoCaPz4MgzmoPtgh3NI7Kd/SedDJX2F6hZEu17IF2bXzZk/hLrIGhfKVUBAVTIoFeUfIFuf
nfJBdhIbSPdXAnQPrfwGoqH5V/Vz/MjylVvbjmIJol3QXcBxUdF1qqA90SqhZivGfY1ocL7NJZAZ
Sy4m1RnV6PPTcukjBSJEgFF1hC/gS9boomnT1EkZ5xPKsl78oPg57nD5hOExMLozDjB9YX5aAsKa
vHPQfqcc1QD14RlifDHwwOGRCN0EdnEAR6VdOOwZ/3W0i3WB+gUPHGzpAHdfH10ll/U04WtA326q
XRpiMj6yhW+1ne8MT/eTvWY3LusAr0M1yih1biaBzxMZFQcMM6ue4gq+blcHMplGINbcjkkiTh8U
sqWXi6S2VNNTTP8LVQyfALXOT/KeYCdKqzmEXuOQGSLRnt7HA8stkGXQZ+bSLOX6wCAiQEQee1sk
Ny04RFIOEhNgic+ZcKOtM3NpiQoBp1xAxoxm4NnpxQDlR65yrO30VAKJy2TCpGFF5+0EcwiugyqB
xYK6dxWS/EBUixi55nCDPN0PcVhknw2f3NzAC0PE11/41b7j5EbSiCGprVQ/ypLouyaicmNijCAp
b6IWNU+Gd13l7GfveuFVKKNA6KtarcGrEG6rGvNeDeT3wG8QHGZfLX77eYQvx8UDQR3iBFx56mjq
0zIESpUu56sgOpmrPDSObvJw2L8wbrL1OF5ao04k3BuqfQRRTB5Hcgkw3AwJbEyFElddPhbPAAv+
pj8j+4m0TJIBu5XXElCFUfXlxCcamX/CEOx4S5iJyMCV8NJhrOVja+SgX145Ygz4ElXH449Hns6F
sioNYpnHxyvnu2wGQcV0hCCqJUM6FWy4Vox4q4sNhtFVQHu+EBhPJDSeYCeiuZcapQ2VHvVSoAvl
fXNqQSuDTHNPui+8TS4G6+Xb9KAq9HFAqQWuK7DqX9+MMIzLJkxy8hyFfvKFzIFm5uwaEDsClIYZ
4GzaI2uDbDS05hQ6lq3VAN4sg4MRPXkvQiuHyAWMJ9UkvKDz95pVhNlyMdBeAAYdws/aKqedRW1S
ODkj66uPPcpZggchp1t2nreK0vHt8D/sJY9zg2YVdQHLHP+nEqoRVhbcD6LJ/5gx+gWWRTDsPoe3
+Y2EoicU1Y/Cp8wv9g2wqaxBfHmV11K/gb6Wxgz/JuA3CFE4mCjO3CURoH219FQnkjukkK9pZlc3
ujs5RoeiTKubOO0wKK9qmRMIo+KnVaqYbaM/VFUFmcNA8ts2vln68ms/Kd/loHlKC/kWL4SnBPqh
69AwC6P+FEmSK7TjUxYr3/oolp1JlN6WOZYhDNbtjVg6FVl7EiPZ52Jof87Frk6lkwpI28fXdoVe
xldA1RIBFgGVkH+4Ps9ZkeRaIqPhk3VLZaNu+7Wqmtc+TPxYw8rj2q7j5amWMGWrj6+S2vlVHh6S
cnH4BA95qyOJVAcoZcCxJKWrDMMeYElH5qRDP4DmsYh3QyUysAxbQSGptWI6AaCvdXIlQmoinYcU
5V308hH570NP8UQwBbMqaKs07uf+/GWJOiEQ9e5AhZNEcNw6brz2HTPuKL6Q8cR0l2H0B+I+QMV8
g/5X8s7EE2yEF1frpL7OXAUxejhY5+R2N2Riq7ZAFH/SvBIaTky6a/qRotZK1yYrKVGTxIC1HnUX
EHufmVu8aU94avlzqs5yp8RbXr4axCI4AzU0kTEGuZpqTZUl76QpgHcrS4sXa3MIVaDga8ZTuBHO
GCoAggKQZuhL0l1k4Hvqqs1hRuLBuiZ8H7jByuYSeuW/qVgLllpE84TDQyAcpKvr1Bt6OmYdspWf
xwVV+sPrYuUgk2M1+zdeBgNqtcggQFKCihz99gFgbmQCWjrwn4QRiswfQCoT1kj7oT+IDx97itX0
NpaGuRWoAYHZkvTIKX8914s4TPnCoQCJtvMTieOlB8Ubd8MtO2DaeB0I6gDIS3BWYuKZJzfjIgLt
Yg3aw0qGwohbHiHF7Up275W30SuhxSb1KuUFfA5AsVfPos9+nWhhCPIhEVaIUGzDuVRWAwFhI/eh
MBehLd0NoGtSrfY2ckn4BJTuMTIzoIf+g2QCNgmLJp5elK3oplXdhQ0A9HUIrzbd1PsI0yzTXnQB
u/PB2MTw/Jvf89IaFW638gRW5R7WICN/5tgRMAv1qngYDvKV3X9weEiFHIRtqF5jrOz6c2KWjcsV
PAwolROHrX0OTgpYOZIHUrFmOjJyFK/dCqp/AJSSojxCGTpIS6WpGCLMRVjKneCKVvCJcBvWnryT
odxjQnDcBX1cZ4bM0uNGQIpPh2YZJDDA/7pi8pGBp++SCdwyhFB+sPV96mSP+o5U6Pu31GbT66xf
CJCXQYGGaKno6ygqlDNuGbMYsdE3fU8cdnAaTBmoyeaBDYWhg3xcCqxLVHQNJF/gOqW+4pDyHD+1
KfmK3U46IKaBEDDbzEZtBHbgbVDwgXTiqqc6R4ImdWiBgpofl/9uOEHswZIRZjeoxEOYK4UsC+sp
2rrxINiDYBEETHVtFdnPLTqBeaOghbPHodkvoEjqb0kDoAOdc/cy70hiyLyF6wjUgFUZLyBayGih
USm9UHYG7EbBz84KEF6pxd1GfnObeUz/QmIV+lpc2qJufCGNdVoQW/UPXQFkLz7sBuhFo7kyWeoX
yENW5g1C7XtAbz8z7v86rbheJnVy0rjNUD+AaUKUjRbAI+jDcHZStt7N1oVAtkveetRJUMa79jQV
SifghzQMa/gyEZ49dOWkB9KTxzP1+6x+5EZcWKMbY5MRZnyDOVocmmaHjpGd3hq30HQGkQMLv7H1
4F/ZotoaWatPyL1ha7QK7GKOoRKz8qcfhBw2tfuDdsP4aOTsrc6LhPgCdxDHk6Y+kJsCheYQBkFF
gDGKyFIOwY7AclBs/xW9sFWwTRURaHXfTGuTRCDkPZMruDEo9MDYOd1qosOPTnDKDoSoDCxWj2Jx
H+T3LYfmEcsNrAaGf/4GHYEiJkgQlFJhDgf/3aciGAzPmEfMIRhu7UmH8F6BsE76Lb2dv4qPhPiu
8Qqv9Ivb3OVjt/7OjoHocJz+JVTqMZVDHqL2PQMmxJcnsOhHt1XJQ0mb8Zlpr07boW7MlLXZIKVY
sRTIn0oVc3PaQaxj11Cjm0JSrdDQfV3OXLDq3mtD7olA9fQpBoPCozhhKm+YHwOMTguF4pbDwhJr
pGN36tfRSUnJGxwESlBY6l4bV4dc8CybQmuRFhpmvo4Y2w4t0cccG9M108eftkzdt6APghq1a83m
78X9cCP5nKW+RZ+QoIDTwWBSCK8Av7Q9KuTV+wDzVgrsxbPiCKVuSqBE7QPeUtrFDnowHwatGcQ3
ImDzQ+UawWs/HmcBBag+dYQuskLuLsGocScpZiGDOXUGXcLwzjgtm6eSQAOQ4KAfQxPeljgJrRKi
Z52ClfETksT7WUXZLeKRD0c+2uTar4zOs6xST1cyiwFnJPAMhM6vGL35G5nTmVDMLAerPUUZMEys
LgJ5ky7d3/l7XKyUerOEVhrjosVKDfGtWjC0W3jqzPCxGx9dAi4LUTFJhSEJQL3/mAetu3iZZySM
wb2YPSpfjOBF4PboGLvqVxLKVZ/a6mt7I2nwA16g+aRC/QvMRHRwgHlx5JACD5lGCa8mDfsI81oX
8wzIklkWas0Nx6rTTlPU19EpraIss+VxrrhnSW2q6qZIy6pz6zoVvpWDIXS3PR5j49ArwKw7qARj
3LRXEVGZra40k6V1XaN7xZzmmOCuRSgMMQ7l+qpKYAHSobiA4JTs5PWjn9XSUM8Tmu3dWbyqAGGn
dCQ9dtLXgid7+tje+mRcmaPfqboodDEl/LqtnEAPFCIbCXKJkGFl7ZevrVD+J5qHvFDLMxor9CUf
r89OdUWfOVm0vluIeSEFQ8C36CzRJWY9lIMhL/9s3MtWDtZcQBlu2huiNQYUncOMZOhokJw1DdoW
QKVgQAOn7vpzzT3XRsD/AD+wq4/pvjsQKZ9xB0JS/+MPtdFTurZE+VQuy8ROJo1y8EE2OzI0OX7t
3clJ31AjYRnbukKXy6LuclAHRoaclHTlk9PPTidmLu5bSLjlFrEaHeAlXQnD61//y3VS/pEbq2QY
elDvtU50Gr0JAmrpuTfIJqagk+vzx0PDRQPvOdBh9AOQz3qT1hpMKfOEldRLDDW8dJ9X6r0GWIHa
xgzq2nOL/9oR4yNeWKQWp1VJEYkjLKaZ2WemUZjiXrghzJXp7eSP38DsYmm3AYY2gYu0EkyaVN5L
v+Nd457zEgfdbobX3j5WF7+IehrKiksMvsVI8+SmD0QqL0d6uoBmuvGYNAbkiK5WD2yKrJ9RY3RV
qOOiAVEqwkDSQ+c/1WRUIDiXwDIQnjFP8aY3QNUEHN5oqqGbd303lTDBYDhhqEOXy87KLwABOR8f
1i2/puMnQ3vKQDmRrs4I9TguYQ+SPqJzhdvvk+xMPjA3bmslEJgFizMEsHWRrlZ0YVYMg8gjC0Th
vl+8/jm5C3aKQ8g0Qt5ewEH4zkofWDZJNHtRtgRny1TqDWxCc3vXgn0zKGX34+1b5YG4gOBLk1GC
xUSMrIpUhpIodZnnZUvcjOASf93fkrKBBK6x8DX8fbaqsz3cdBXswvhc5ybaxZrqJe1CNQDMjtTu
6szh3wFNyD3A31zRriZzelemXxhy2lynKAK/hEAMekhnzNal3XAM6zYGyB964rPbHsm0SuMUh+iY
PZTw38xnaeOmQRP7L4PUx4vnfFIQsJAQ6Esa/SgRv4iaYaZBZgLWYTbSqZmdtLmTZMWMaoPlVNaZ
DhZ6YZ76rsIiVaiKYZ8hx3Yfok65g2dxk86cT+mN5nFetYceosu0S15bysFc2SXP2sU+gz01zXsV
dhtbcPVPhAKG3EgFJP2skHpVdMZZUqBHYGBAAK07la7O1MqwqHESwZV/AoqBaC5gLJFYq+7Z04Gr
NuHZmqaifYDhaQxCUG66yzAvU4jjCORJhaJChbxxSrvWUsTS4YzYznTNnRv5S9Srnxo1H2zGTd34
ogommVFyQp8ZNKhUQBAWZZpDIGTCDKju9Q/G9wQVfbu9D3YAowFshsgAIVZeMfX9NiKRK8PETV18
UkGru6rSB9AvoK+2xJ0zFsM3qRYKJ11i0ZaFYKepzf1/uVxqu8dSjsdKAL8ELqwbh6Ad1k8atLf+
pMlNvMkjBzj+/LFd8tdS5/dqsdS11VTATuMMZwpEp/ZYDsdi0O/kbrQ+NrPlj67sUPdTLvCN0XMm
A64q6hCZPSeqTUSIyShGn0vQKGHdl42lqVAgxTwNXIOGotT1dwR6vU0AfsMB1pJ9HGdWGowWp/as
g7rxbIGrA4VvAe0ZFf2uazsYS5Da5ScLFFFgbc0aygBObJW74Zjas//7I3q4mgASgP4GuBECG6FW
piQdik55qtqVOHwyFmxpKnwu5tiRpdBlfLiNdANqKBJGwSEIhWlSanVpI86dLtU4lzWKdllgAlFs
5dxsBsZTv0xmBt8wYBh8ZArcbOSlV5Yp15oEhSBzMuDiATfep2PA70YSNOdpXpsZH70aSuhxM3fo
x+C4tNV9Uy9+ydWlqevd6eNd2PrEl5tAxXXhgElaQwL5QJ6WflS1h1Zm1uo2HlA0pAkmBq0vdBoo
G6msN7FS5yoqWMarZLR+nywHbm73TSc8iMZgqwH/oEfCnZgWnp5Nj7GWMxW0N54zPC0gH1YIUAVF
geuzXOZNw+kzfsTggmUM1KWapZrVkSSzzPRy8/te2KJcTw2mXl5DnxqhkfHaPxBZM/mJTJ/1J4wo
M+eut1zQ1dqok9wDrqmkzXltoc8vZg35T83hZBdcsA/RvjclkeH1tjzQ5W5SJ7hqO7A8Brin2Tia
WVw4QAVbHNg7Pz6dGzmBiklhzEFDJY5A8amPVg9d2XYxPhoK/kUR+ko2OuNc345170RFLIHKWxBN
oFS/fGx4c0svLZMzffFULsYQNqIBTx7/mKCL8pMCr00ArSweCIcl68xs3cNLe+RIXdgrukA2xBYb
GkZPZfxtQAeOsaKtW3hpgfyCCwsi6vncwGFF6u0CVTbS9453RMc7B0qUlfBsnY9LY9Rty8pY6mb0
++1iPALoj6kwCOQMLA++dacvrVD3TK7B46f3WNJYvgJrX/dfJ+gcjJq3KI+G3NihDF7X5LFKXz/e
y404CjBizB1jrAc8F3QHLJ2AyuMHrE6tTyl050wjFr8FPUQb9eKRN+6hcfL2scWN/QRPO7AOSL/B
pEK7UGEchbEoYsVuuWYn5LU98dNoNVzAMS72ClCIF/jSEi1ehRJOFcdT19hN9EJG6QRDtqS8sOYs
skotg2JKZabaYEdavk/l15J/bPTKbJTPGnfbD+9cvYBgQbQ/Xv7Wdbz6VZQjSIsuKuYWdOtn3qvI
a5Cvu6VnAKOmFF6/uBm7sbpxJaFdJQIlDsE0KCJQz1ZcBTJXcKKCao7yRXQwbPAQh76MRqfgNJ6S
mMAOKBLrmpKLToWtsAqImqIB7rh6p0QjlrNIGwdEy6RRrfilpX8l08SGh8leng1w3PALGto2GKlQ
wGaPVvG1XxiTXi4DBVtLwnPJLr0CoUjgltDirizDNiIWe+TGvhLmIQSuaHBgtIkymGlczhUS2Pm5
EuQkoCoQmI/9xiaSmA7DWpidQFZJHZek5OJMH8XGjj+NDgG0EGUppDuAljQWG7C5uaILc2SLL1wr
qH80o5NDxRbb1ykUzVn6T47F1YqoTeP7BOSJEkyQqlVrSZ8NiIygtrg4icNhvMeaGIHhhse5MkjW
fLGmdm5wVgwYzHv0bowfcwOCkiFgHfeN03dlhn4oIJQORnl8KdFrbhRoUzXABpY3pF5r7JhAJ5Y1
6sHAGCPITQocPdHLAbJHR8PXzcVpALLnfn9wDyLe0GpA/wwxDPht6KqGFtWNIka8jG82O6pVegqm
5+3BAYnKvpPZ8njr5/DKHj11AjKPJO9AEAj+JVvcyw6BHqoNCpsicjXmXq4P/XlAl2iPgvNpRSsl
BvCbQt6S1TU7yU7cUrsZwHCVvgG9a0ee6lXDjvEMrFM22FQgPA3fuFG5Qb2K79IGNoM22clivmug
3iTslEV5RsRhqj1GlGNJNLmJFfBu1PaJFAVmz9ALhfei6+1KkyaxWBZkc28g6e1mhGq6uekc1WWr
h60GBsnRubRG3T7YWiq038jm6qmvChisE0BU3zk8ILsQ2kbQxmY0J2nC9dOD+hvcMk4sT4aIqbtY
FXU1zikv2ToquYOimVAvxmTkt5H/noSsAHvtX/ANDYwME3wBLgnlovUKM+VyNEnn/kXszxMmzlLL
hI6SlfkgE/oPlF0xTY5zCoQu6ZiAbo+6/YmkD+C1FiUQtg929jUHIwIGCFubdzMewyKsxt8GHPfa
HpWW1UZdL9AckAC1jnI3OcXoRynOBPXuEGh35ISwbIheUtgpBs8z/6cUFqtYtDFLcP0zqFwtTvW6
TgT8DDK6FB5Sw5b0vVybsfgFskfxvjlI3uAEkCEs9kPqSfOTAUaz+fYXFDXWPgNpnCyeEcKYbaBj
DVB3TapRSJKdAx3lFLb2+pO+dLBixSHLZwsdkY96faivTVI3iU+TMKzJRwC1lKUvuTksgV8pvKc1
LJnb1XQ6OWCyjDlYdJbI2AF9pnNd6w0JyyMpI4Duri59luzFP2togD36VDicLY2m5FReg4FVSPmA
ZY3hI9fJyfWPoIIRMWnFsMS8LkbUCQCAqD3U9jhgQm92Af92FYv31QdyBQCQZ9hee5Br21SUIhTg
mptrmVzq0VmAZwzn0eFyUznmRGfRTpzxs/amAUz1C8/t9uH6a/epL20sPaxp54XrnvwJ2rAoVcag
4yOKTFYGLQBWlrsxmXi9XspjogGNYTxwl4NSgsygVW5yhyfXSu5yjAdrHrgJIefRHKE47zBlPbYP
9l/LpbwZV4FPNgRa4HytyyP6Bv4CHdXIDT2CPuKgmI3SM1NueB1CYcmQC4PaAg75qnmSLEFY5Q3M
Dm6FyQmSg0kLJoVBQQ8BaTZ/xOZxvrBHLdOISi3JyHHu0IaCfLuTljdC/44rBV17Z3JEM3fHz+Vn
8VbHSFzE4rTcePeR/ZH4BnhuJC10DXyYevylSShjm3GUTShGAqWe7ySQZfw2HAL+48oW5amFauSX
XOfI9enBzdqawoGwhua7ccemBd3IqXWM24BmRiFAIYV2xhno9ZBWqLI9BiD39YeeU2qzFNQk9Me0
GT/Xkpo4Rc4dOjHSjj2m33uAtiw1i1UV6oCa7qNeUTDSDuHMJn3lsEUw3kDpTAImiwenGeVE406L
E0J0aXO8Xvrg3VDdbtBVXwDH3BvwB+NDEUrTq7oIRu32YVMmYClserAIghAwNjNtjA7xHMUeaD2V
oyaTPl8Qawc+qoy9InXwRfASz5lczreoxCs4QEmm7TglbJ+ErOOAFM5FDYKgen4q8kD+qjVt+Dkb
a/WhCqopNpW6GBxuUiMY7ib9YQDE2anHJbkr5yX/pEWGZCVSpd/Pxqw9duVcokA0p837CG5JiNdL
VXrMgrzeSVMNpKgqCK9tL0n7UQ9BtBOh2QtaeVDt+UIOxRNrVsvxFAeR8ZBnelCCXVTLvXaYW3AU
ivp8StR5eOLiTnDVLlpupEZXbqGxl3p9XLYhSEhE0A3qKK8/g6nPeArCGtO56qIgrEQE7wxGl9zM
zaI9l9KQf4W+duYAsj6AtJSXMq8URv2gxm15LPuZh3WZn04cOolO10v6V73is/cwSfqHIOUMN8jk
0VNgwUnA5um0UsPt5EFRjtBDDx8HYV6OyyADA17pycMYpcZDnCa9BWBH/qyDgOJpChMOc7z68hSj
erBTcBhf9XGAc5P0CAdwbo9Dn0cQuKn5vjCjLgCkZWrqu4Dnk0MijFkETp8w+dJPofbEVQFqJpmU
HlOMuO30VlNvJEOcTl01RZkt1ei8zKWaPQiLrlll2M6nqimjNynWwIAxiq0/Ioiz+0Ssb40yan0N
HKtHPhUaJ9FmMEiMnVzkZtKl8o0qxdwJw3/cY93oQmGlrRjfyllV7xH+YmZd1KNd3vKRV89xumvD
NvBFoUxuw6TpHo25w/iSEoMh0QzltN3NeSbYBAl31NUwcFo5F2whXoYvYy510KcMg10EyPkuyOp8
X9XGdD9p2O8pOmGhDoQt++gRn7lpvDCf8scwAhw5KcNqsDhR5ZGNdoNWp2BLrYveAeunWrohVxWv
Ix8V6IbXNQ99qGKUoz1fTmF0pyfhuLhzgIKOmRgla8Zh9XTjzoMPSdEUgMxxgKlIWYwVwI1z1Pnr
DChCDZNxzffm0LuAZYEqx/wl+aZVLknZpJxtyBn53NawScLiYC/46o7glsTf589Hae1qdVQhcSqm
uYM8y09L2Vv5Td9Nlm5i2NCqblnzTasQDHwAPCJsCFNiGnul6wkqJrkSownj4rHgdqngaH1o6pmO
YdTY0qrMY4R8qzyO2AMnG2DXhCCALnKEQMWncTFoRLp0aezFFkzlewg2gtckA94sge5wCGWz3+6X
ELNEEVOWDCSP58ftojyFi9ULSoBltrNoCcmXPMjNj1e2iq8oC1Q4CbpNrk9lWEjSZx3cGCqoTwMZ
kxJMeadV3eZsCWUwwh8Bxmnqxesxpwxq1llDngjaJsC5S6tCTqa65d3vbxsY+zCshUovXr/V0Fay
aCFq+4Nu80v4RagwZJfM9x/v2zpiItNKKHeJGM/CGB+dBUlCWSxqreNEeO2L4k9+784uCq97iM1Z
H9taH3aEZgSPCy4MCLHQLFDFLM5yDaAwGBai+LkXou+N2krHQZ2mm2VRR2dQA+ZU+SoCxvoQdgP/
i6I5bhqV5KADs/DiWOm2klmktkxiffmut9sdyDo91hI3txO8juida2j+rE4H6CTrMuDxydrxW24W
BgZ489nhssrsGxBHv3WidJPrg8PKZtc+GdygmMHAKAaKXkAhXheAAZjH+Eei6zbCLUtNHspUYNyw
FaAT2wcTpJ+FwVJjBRppUlEIh17R7eBbMZhYEf88+Rj//lTuSLG+PQm3/GfWPN/WmUENSFDO7A2g
+Llel1bHYa6Wk273gurVcu2BaMPUu9qCb3P18nc1tc9rxM2WVIKQXYFW23wSciDZdbtWSggSZRK4
MvMBtAbNFLgf34Z1RE/208CsDu4ekGqrkcwhmxJC5giqMgkjoJIf7FJL8bIj0dUuLOa889pFnulj
UZBFErEucDdSlrUqN5KbDkwSSipAj3JmuldxGjGKDB5HlF3c8JGFwSKf6DpFuLJLF7oFiLvnTUZc
Mwqx/yJX/gUIxNZNJ5MHf66PTkXmUZ/bWcX6SHpvuJOvgJ2MMDMRqkhWnW49BImPpmEyBZBK3Ar0
Ya8PpjDwxTJE6k+mUdkaPdSPdppT7nS/eGe6la21aUj6kAWBzGBVzzbkGVrcCkdotYgqBwoHdyko
ldFlJOAOBn/Qli/B9UZdDN1rFPCppZV82SjcoAEzxR8L6WVomSDmdTSHRxR5CepviAkwoH69eWEh
AXqEBImwWp16j9An62Z+YreF1/HOlSFah1JFo09KhxTev+gO4ig9iXw5m2k5PH18mTftkJAAxdLz
cOz1glCHD8RBCXU7rH5MBTDEmOuZBtah27SCLePhEDFKSEdviVYIjdAYgLVKkdmNx6zC+FvO4OXZ
8rj4KP8yQl9XPpzREC0CzdYK9TOXJ07TGq/zLLptC/BL5H+8cVtn7dIaFU3JqSq1yQhrZY3a3yAj
jxHsj01sLAh0LhJeZXC5oL1H1aTEuOXVImp0Oy35AuzxeFI8reoXs23n4H4M29Ez1CFkBDsbC8MU
AqIZ0GLg1tJjyzkUHPg0g39IhR6PZWLyyt3H69pyQSAxxYsPEAsG9WitKpBedfyg4QEpXqdXxKJg
Dk2tKoPQKIYBmDH85jZeWCMLvojh86jSqxi5P+ozoG4R0mOits4S88doKO02YR3DFakVnmK8G/Cv
MmBt6oore4GcRNjJAJAr5uLKXnZSnd7BTNlhcRc7QrkeEkVfY691NS9/y5z61N2zy24bNw6/AtQc
Iq4bqqiUowK/qKaOTWPYYtS7UYQ2N5e6gvL54y+5qppiqcC3oB9KvOLK4fYj6n6YsIQOvF6bM5SY
ZUg2hK0PVVCT1z/zYsk4nJvLIqTnGPHEcCONFuxRpoW4BqfbUTLfpFzwHIjIc8OJEeJs3QGQqguI
NzCVsxqdX2ZZqcqgNuxMmu/F3nibFpCjfbx3WzYAQ0LITRSGVsMjUj9IajAJup0FollDe1NXGdC1
rYN/aYG8zRcHP2qSWehA3WLnobiYOTc9FI3qCo3qCTWqSjNq+4w1nUfSqJBJBFsgodRDbrY6+3kt
SGWrIItQHlUvPAiH2ZEtgMer76+EPiHbp6/ygU1JvGkXBF4EPoykECz110ttc1Wf+2UBRAfNLhJm
FE/iM1QEQT0NFfLOESGoBgj7nglfpWNTtBlFkBBD8oQQ5K/CfCjJlygPgLd9cFHhcgU7hTMbfCIb
sYCtCcT44GUUGNVr+hZQRungYGwGWUo4GO0xKoqCKabkEnvmGZebDn9/WiHDTRhnRsue2lNdmpak
KkMS/gZe7w1+46C55rMSpRVOBnYI8hedD7Q+AOun/LMQtBpfjzyYDvZk/CDAwFHnyK54+LMq8b9X
EpPtP/+Of34tIdcRh1FH/eM/b+PXBtCpH93fyX/273/t+j/65131Xjx2zft7d/tS0f/m1X+Iv/9P
+/ZL93L1D07Rxd18378388N722fd2QjEMMm/+at/+D/v57/laa7e//HHa9kXHfnbwPNZ/PHnH+3e
/vEH6JAunA/5+//8w+NLjv/uHv9Hs/r331/a7h9/KOLfwK2CugZKXGD6ROj8x/+M7+c/4f+GWgdp
wkEeGc6WFIyKsumif/whqn9D28QgsRaQeWBJwtlpy/78R/LfUDDWwI9EQhcNcPg//rXu009P8fOT
/D+ioKtDiIQPgC2wksEZI2OhQvq4lSW+l2fMX44z5OsMU2mAS4PqV9mBxTnr7LwNrMZorLr7oqen
QfsyJAkAcz8gHm8OaGaEzwnG/fFs/OYTAdwIIlno+0jYIFRCqfivywLgmOYYrJVo7fDabOYdI5tZ
3XJiAWuHN5PBREcPhoIMddGjBhZ68CWNwUtH9JmYPL1kAy899nkdf1mhB3GXXJjUrglKW05I5Tad
PiWduBu1pLTFusgsPjEWUxc0U6prcLX1KOfXIuhBRqGE0G09/Lg4mH8egEsVWPpVxM8h4w14QJDC
EZDptSPHQRe5UdFbeylkU00KUw++fmxhY1svLdAys1MMHoxejDAhl1QWP90ibLHncvexETowopZB
11qR6WctJy01iE2xTZNRAS1RI81W+be003D9lBvopc2M53d9WXB9AWvCxIsK8rnzK3nx4GdCrGe8
GIHZbie5vcc5rQvucTYonJxt6sxc2aF6Gk1Q60nbB5VdJsZj2XCYIOa/TbwlDG4TOBmEeDhDc5C1
6malRg8fb+2qnEf29nKV1BEJkRdzOUT8zqPL2Wk81lZu4SEkvKSzXziVxQaMrWpeZ6NApEvnS4nn
6vpcgisyD/RGbu1QcYfSDH0IUrmD1fyQwZ7rYGaViVbduglIj4jjA08x2g/XFpt6kGAw7uxQ8KIF
oDjhjbGRq9iFbOSFBfILLo7L0DXRVHMKxAZ7a2h2GMYveRyc3Inc2GoaNxbNpXojjC9sKuutW4iA
CeV0CIauGS5bbUmVME07DPorhhlzb1VUyWao3zPWKG4cVTBlo1oDknX0csjvuFhjI0SxkEgcvtvL
iFl+4EMeiAhJuwMrOHNQZ+uTof6KRgGwfkiLqDchQTi/GMH/kXZly5Hi2vaLFME8vDLm6PRsV70Q
tqsLECBAEiD4+rvoeyPaTmdUntP3tQcrhaStrb3X4LdRL35NuQxU/18Lx6/7ELVsF8AvwCe/JWXa
Qj3Fa+yK+gAubwAX9bsyXVPr9nSdAGpd2iHQyMaeh0o9KkRnR40YijbtvO5Bwz4WywIpUn2OuyFr
YleQIppn8KP6JTFZ8xteKJFVe2C6oXkL2nGQ9eBqaQreW2hgFM9At4QeXWKRvdiyCZdmCNHmhYKN
ANxUb9Jp7NPJqreeu9BALU7QsvGGwCZZ4X3UePCzrT+MrNl62SJ3Usoi0Hke+bV8zM0hGqt3rR1P
PineQRnbqZKHcMyM/ryb1kN+Hvc+fQ53rQ5+2kz+hKpFWeVd1GQvk/ydAUs5NmHmgUSuXaNvX9pL
yIkhVbESR1Gc+zoW6xeH1srnoDbBxNiUkeZf6xlcmg7aIWt51sKlZ5+tbqPcsaj9Ae71kzpm9rwX
8oclWNotzW7JX/787S4d+E+DnSupdXW3wEly5Ki45FuAq0AljMBFC//FKOAQg7DseXianR330pqk
Bo/KHthiGnh2m+jswTGvobUurA0UIQDvxQ9Eo/McRwC/cJnPNueRtLemLAOSD1fmcW2E8xt2USgg
TQJua3MXEfdRmuRKrvCtTIVIgkkgSUAUwZP9vM7n1lnrWznBoU3nOoCtqPK3Csqf3saGAe8jIgsM
5VTYG5EDJf4m6b1NVkSUhwoCJmhNXJcgvpC+oBqI+wDaDD7o5mdbvgWGdqgIMjPh2Alw/wGxecqN
V3/ZLhYP3UKGrX/tgrgQ4jAoetRoDwJccJ6pld1YOeCYYlA0KNwSMndBc79kAYOitQ+egd/dGpH3
Mu+vojovZFFfRl6vrk/RhC+i0JjCyPWWWuFKE7EgaxdBXDqsEjhW/PlkfMP6/73eCCaoU/g67qaz
DKbLDU+xdaLmaUmM0IxESm7m2wXKBeEctdG00Ul6ZcwLty8UrP8Z82wbw86XOV5GedSjBDoeMEek
av4b3C3j8qHfXBlt3R9n4fnLaGfxTFYZVZCKWUk+zc18XMeSAcS9nimIN9dvx29l7LMv+jcw/9MC
qtGZ7KEQPNLsgMN9NYuWe1j9qhC7B4qAzbUuyqUk9PMEz/MLRWolZVMh7kTtG1x5xy09rSJ9GnQJ
0XqtTldrM5cWcC3+WFBbvMCM7okSDl7XHHt0eLagMPu/sut6LB6uqwBeuCKsz4OdHQifSUK72ugj
aMLA0wGWi4puqD5eia3f4NTrun0e5yzOMFvrBHCEsFb0sm3HQjtYS3fr7OBgtu8j54Saw7ZsgSv6
zxgw30teZ79gDf+fdg6U89eODs7FStkCEnHDIUP1H4lZX7jjv8z17ELUgDklEihJFEbXUiw2KXr1
Zaxeus1aZGsSKK7SsHq4Whi9uHNQOdRQJYFFwDnLp531sXbo33t1iudnMLcgU6b/1BIj4qjEXok0
l6K48c9o55mZ3Ta0yUwdTMzZeARh/35o+C1pxx9oPT/8OcxcupoBsVhxQADofGMU9VyOVsWxe3Qp
oszIA6e75hhxeYd+GuP8JIjM7CCVgx0KNLqF9SrghbUF6LT4yG75HkaO2+EwbNld1eGCCkZ2BSlp
Xlo9HPjVUxH0VlTWv25QmzejUWKbIusUMRvABu3oARKDm4m328Lqj/bkJrbGU1i2b3IPVdu23XYD
2Y6qPvClhDWsuzHm7sEAXLelED0jzlaDaudcdSl8/XYVreKussJCemkBCWOGv2EX2tbNlhs1MWB1
5yvt4W8Ip/XYf57T2Ud1QS2vSoAxcT2sPUe1kbsWWKrVvfpfRerPY52FGJf3SL2KiQPSASi3BVFL
WENuIFkGXszKqbuGs7iUOsHJBI9plM3WlP7reukuV4UcB4GAkm/0/9PQ+heKlv/7Df8ZZz2HnwLX
NBBn0hq+1l5Wl7Rlg5YqpPEjuidbPLL/fNK+ieKfj3aWsgzKrczCQ/BaXYf5L3ef76jYr3zk+t7Y
1GTTpdb+XzD4zsc9S1tIIWcmeiHQ1FnJIP3d2p9e7votjDeue/9eil0m4Pfr9sTL5VwgyGz6Ysmo
hrPGq1hVXTi7CNOgkuXsyhG4uEuQ8a+seDStrLPvKXpUmZXnrLd5vml23nbZCeie2lfaUxcqdJCr
AEIMTgYAMCJSft0l4zLmXQkSQWRL+BahvZ/QLDKgA+JCErddRXHhn3lVSe57YP466tmlWjSybhYH
o5INLEyipk3XSlYFbcxWbMTW2ZPbqzn8OpOvKSdqyej0o3mCDtm3siCzVdHiQOCNZsBRHYPGFtYQ
D6VA1gEYmB+4G64O+j1P+jro2fZEzx9KSkXd4bCb2J7D0yoHBoXZvfsThgowFGZteE10+EL0XAdd
gSiw4sbL9yx6slojpXIx05VzV+71zWp6tQriF1cVer8fiK9DnW0fknkK/fL1o9InDTtHo1o0+F1k
ShFfiTDf77mvQ53tGY24eqdT1kW6/uylK73cg8rLo5uu+XR5PZ/+vl/w5gY2DWwYHA+c+a8no66n
RWWtNyAdWy0NzD32SnLrp9mepb/aKw+iv/vAX3fn19HOonWu5obaNUYbxnGTC2BsIeI2633ourG0
ZFhDPXdVVpKOszNEFumCxC0rP6bZS0ethPfBdACjIMjHh2Ekd1DROHgrZ3rUQG+dgFGHxp7bhsU0
RGp+oo4RWCXwn2DLX1mmc9gd9DW+fLazwGUV4PB4PSYyQcGw3Cz7DOCZVW7gKt3x+4ZYR1qlTZH9
fFfAGTU1jG3590ha2N+vDx62WV9087bYXRM3+L7RHfRH4RIEiT08SM4h3p3yWVEPKMAXUCebF5oO
OqAg3bKFfOuVL/h9XhgKnooQ9YZB0LdKrtVndG5NE68AHmR3Ky4iw8VNZjz913zkGnT2eyxeh/Nx
CwCog+7F+YI1VPfbBe0SOEYYYZ97r33dPv55Tt9vMzS6NPx9INUANznPeawSZC/NayS6XXJb7Vbd
0AG32bWnxYXb7Os4Z6fIyHnnlARZiPc0gniCTkzog2scw7YmMMP1OvO3/yKBXAeFbA1yEUB0ztvL
U9eVVVWiNmulRO7Wt2nzVK0yRMbub/7+6VoGeSHZ+jriWYAv+OJldW4AIrfzq6RAVbg7NvmxhHZX
Aq5Imqfg1cdrq6G7+o0vHQRsFsB2LXhSI4/9GhabOm+NxZt55DOIaI8qALRyW0weHPms6M+75sJF
hnkakJkEpWe9tc+fNlBAE3CL5+Cjzi9UlQMsJK1jUbIDJSRZaPHWeC3ZCtH8nqRbBHmeXcmPzO+V
v68/4exTQxxpLHpI30SyG3bj2D+DAnef5Q60nkbUjZwGAnRNmuXTpgc2bbO4YMIOmTh0Lujei/Gc
c9DM+yX0RgiRtL5bbglqCQR2wmPB9uUwH3MmtBQuyTnUHlduOmywI9goH0auvZiKHKHwCLpUm19B
nF0oiWFmYMdC3AudeuB5vi5kpSDW1+iov0+hDmeacG1Cr6a/FkpxaR1exWN/v0+BPvn7Ql19+r7h
sUFFlWMDlweoFo8RvDmifk49BDY/rWM+xXV4Nfm6MuI59qpryTxNo4vtA0F08rr6YM+nBReEDEGA
vKru8z3X+zLBv7fSpwcX6R0ilwyPAzfz4UhrQshiHEA+HeyrBeKLQ3kAsoGxAnDPefkd0PY6ywZd
RB5ESXHpb0Ta3a6mBVYZzR/l7XivBexoXoniF24K8Bb/GXX9958mOOmN7FqlRNS3e9usAtao4MqJ
B2ANf+RrImSgqAA4zdrrgE3HepV8GqRpWQZjXI9FdaesKXT1utkJu1yWEBJougyasdbfvKIsAnuo
nHiyyG5B19Kvx1COy6axnIMrfFj/9KYf5sackLaxo97M9JCAurwtRdNtK3u8McW8N5m99wU/dRJU
YjQ0J8M7ldJIbWtyw8zJf+gjxO68ljaBWMSbCSVSHyRKdxniruXAFlAV1qPck3IUgUGbG0NYVQAv
bRpYSwMlcOPkWf0UlHze2y7MknPo8qJ1zruI6+PRbVjCOZqtheWcCvxRIuAQ1c+QPjbqX85KZLft
/ofpAYxpNgcm6yfqmamxiGMJngZT+qH05lip6RfN+iJgDt/BSPvnUrdtMKn+nlHA9HyWClbfaqMW
ZRlKpVlhvZfwbY8sRz61XvtM7UGLvNp+KejwbPfug59Nj/3kH2a3TLRhwiNCtTwEWDTtXPNW2MMU
kKp6p1mDWzz34sFvumTIl0Rv4IOnC3gBlFt7ECfQZVjIHecut4kKpefsFr3diHn2wVTXmlQSOFZq
1Z0q/NNE5F5vxx2VWaoKtsEDxj8QfTxkovxd1bC1ruljow87hW52oZt7UkGIQBq7jHnPKPM9Wm1P
tzOcaGIXqh+hqdO9Pzgv2ew8gaNxzJb51ViqPMxq576AdiEze6iBZE4XeLl3i3fwFmxyK+0yQgI1
zL/4NHQxIuip1KcD3s6pvzAvUFNO0rbP5yNMlv+axXggJYw6Rt+4ldzaEbtqY7tTj06bW4HRzXGr
OTeuck9zz7AzIWVWk2dDeg88M3+PpukdcjW+Kd7Av5466YytFJht/+Tx7M21s9RqpjtnwBVgdfND
oVRoyzldaLYE9qLuqW8uoXCJEUlK4DEBVQTuseMgKzPgeTa4UV8MjR+0LWlTb4aib1e426Idf3VW
efDM6jT6LC4qssMVO4ZVPd/YBXOCpmS//JHeC1q9E72/633mh6Sfw17jJz03Pmrm64F0rWPWyRsi
2Asp4bRFijdlzydfwFBD+nttsTelibKCUWJPdT/cASXsZaRNqnxYFZtDH9Ea8Uv1iF8122hue1Lg
vIc+L6DQNwIvCCrizvHIw8jzg10IiEE5Ux/OgxjDxuueeM5f6j4LHL/aI3BFOZAJ4+zkAWbxOPnt
s5mzX5bJNiCmnYzOxqPE0MEB0R40o29vZV1bNxBeoPeuz8hrmel50nnThpgNvA79sbjnXR7bBb+t
CzbupTOlIGQ8IOBExTC+aKT/MTM77B2tD9TsJ7Z6bu3cDwF5upPupm77227MOTqV1A7k7MRiKI+8
o/eqs5/ouOCBZvAlKIX5rOXjX0M3tXCPgvyAcNQWwgOJ4EYyVHa6dLN5q2dDMLhaJMYWohGVC5OT
hT06/rNy4SOaZXezFPf4D0OPQ/y7JAFx1Qmq5w/FkCVwcCWhXrL+gQvRBzZb2KkxoJHCikiUULeA
bcqwzCmxn5fllWl4V/tyTODNEXZaAS2E8UQsM52hsaBDO84EPUyxsIYNptnMQdu34az5Y+Bk9aun
6jxm3W9zmeTWEkVodIAo8r7LQlMZS9R5GlpvxZBHYmhv8m59UZVdDqV7mMkJrwjVYr3ZWmuENZ9O
CzyioLqZ9uSWkCH0XXhOd2rrKxLiCEk4L9Qh0/whNYoMBkttgSuXGQhF6oWXcEiY7TvR9/CsnM0P
k/3Gn3wtfChaOdNLZQ2PzqpVyvqPYXHSjEO9U/g+6AolDpoLS7XM7+2wnK2Ncvr3wSrfeGbbgeHn
VaQsFqJEtwMs6s1yhIA6R/G7t/ACNbuwQKiwGIcDjV+HeOSluAYOppYdPfM3yQsrrKgXu+14t/j5
Q06BkCFtOLI7Tfyw7YPQ7rpGS6iNW6Uxg9nOo35YjmbTJDz3cTvYWjhBAz3LZNCp+YFaR+hDhJMP
++EKj+1ONVtKlxEXlLgZgORoBxS163xXkXwLtTdrY2HbFUu/twjFroAggJYj5P90OlD+CFzk2PM0
F9t2Rh8qW2IUXhIxVjuWu4HhlB+9UtWWwerMsjr7XjpIvblOkrzJP3yqTQF+HwRrTPaeMfo8UP5U
2V5oQ5WSzeuqaQkf8RSDSVjlxn2TBe7k7wGIjG3Cd2y8R1EyMoT9ZMzFiec0BMzqdmJz6GZlH7TW
TameNX3YDI39rDXwDRjnBIbkwYB45R98+V4NWgjd+KCnnR+oRtvn9XvTiKiTeuRo+U4XP61s2C56
9WhVQE4UsgyVOEj123a22WJurHz6qQF5GmiW2valOwQanYAt6E6tt0Aq5Uc3ypMjpkdaG7c+rSIo
Am+ZYgGZsgAM2JCCaT50sLxfqnTO81BlWgDdmtuRQ2aciIMNzQALk6FQ1WA5VGQxg9pLha2w10fM
ZEnA4oZI8n1eDKB3L2DKjUFffBj2kzeJ9xy3ZTAYfN+0+ZY7qA+hWNBWZjxU88nKHC9okV+FVoXN
h/0OykoHyHBd0SPr4DIsm6Braqj1aFslPB7KlrwRA5FYuMUHrYaHgukiqCoXCoqadQfFoL9sl3Wx
cA2Z2i3RIltfZ5u5gWQ+xeZs/Ft36p963z/ZY/5c8SzISzOthkEFi8tupe/eFIN/byrrJ7rxr3ap
JWM+4RKbEEQ+uJcdObNiexqSxurvrAz1+5w8yYp8oO3VBtIQ63h+6pdNUtg0Rqk38fTiKJGTjcSJ
2eou2FiB2zW/vdF5YsRaoGZiP5cLZxu7cZ4L4W1qqMv2ThYoU9sYzrhBUTHRWz/qib/xB/msoKUi
TGdX9X4MrUMtrefpyBbxc1ho5JbZC9C0cQf1GRhpPaCCnQfcXaJFNggSpNqSydjLsTqC3bpdFgXL
m1a+GLr4cPvFiuYJjwMP7blw9gUeeZPyksm2bm0fV4RH5zIwaRebmfbhZmQIOu48Wto0BsusdhDd
vYGMzdNoIrVTLvmYPWvXlNMLma1nvVaHaYIvi61Sw6zvIZ6e5AO9Kcmwg5ANwL9Le4OawWFePCyL
agI8K4Ck5lso8UcFpGRiXKtjuCioEpKlQjymNWwsNZ0lkygPhVfMSLeHtHSLo8GnVF+sMaIOvXf6
PEZOez9AsnB07UQ5ZSh0mlI4zE9QfXNkuRVNBpMPSLeooginannQK+1kTfzGMfNXg3V7ouS+rYDS
bRh8XC0TUiimk9QTTZ12fPBB7A5YD5+Z2k9RGU0HG5Cj0RXBslQo2asimbVFi5VoHtq8fzRqS+1n
3leJRZ2/QKM6zA0/0aW9K1EzVTV9ArxOD5CXv/NG+wuWEhtq0CNpy6hcBMSARbc1qy7O+y6eRF6k
sByqAr8vH0hrxCNOgdUOPziOaYh3QJ52hvlzJs5y8nx0mgG8RApgHLyiaGLhzCimyYTY2b0Ym7fJ
0p8XxenOdlDOFVgeeAXhGvRgEDbWdmga1c0I0ldAGxWZttoA+4AeSd+hgeubzS7P81fTWWhoO1C3
mnWTB2ZBypQrk4a5C1q6bQxNsLY/Nm5R/VQMl4GaDWCChbngJ0Dfb1IlfVyQ1KNiMdl7Tcv1wBr7
U2NaR19WHy4jOS4Za6ssCO0wNy2QrwQ28czAE/LYO7yAqmpza9QwnBftrcnm1NEGWDX73qMxs0di
FW1QqsHdeUUeG32REFCerKbVYOfuTvO+0ZYhksQGod0mwcip/86Xqe2DSYjXQoeMRoFkk0v5KPIK
8gFlhhsADH98MB1dhhlbFpm+nijcU7lyHusCnxXXDoK0A+ZYn5HHQZc3QheHBWvj9awPUaypQ0dA
tZyPNgnzyT0pvYhnx9wR5e+JKTYwwkksBenL0t/iHZDUdn4Yab7LXZ1ubFUhaHAHcFnHezTnWsRt
N71Ri8C6soBuaFPat7oGk9kCvsCAuKLdbqD3ucaxDNIjetccVdW8u+hAHbVu3nX2om19H1e0htMV
lJ3/ZvPMSBy34Acqm5+VWb1NBDQ5nQ+/KzN79tQ4lQEUohp8JBOY2tnK6C3r/Gdwf+45XR6hb/Ey
WbaDJHlUMmaqBjbHm2mcF+V+GaxN5bZdVEjrV6/edYZbG5UzhHKNWvdVqRm7oR40wAE6K2TQdQrV
KGXUS6uJfZ00UGKy42ZgOzU44UgYOMAm3bfN0oMr0auAThbinWZAito0oG/oQJUvA1qAidR2ige9
7FMs50c7V5vGxc7NF3MKK+jnbgY/z80AaN3hpzdx9aLZnEZ250a5iYsvpzBIK9hB5O3d4rZFAKRK
QlvXjnx9KmPlI9x0C8miKVcb7PgHzWJ3uFtRh2NmE2TI87phvlGte6QOxAmhX0IQTWZUHwIUHpFI
STzbJv2xrZB1gGcd1pl20oj12870PatY7JkQIQXv6WFqK5UAuJDjCe9BToBWp3pUHOfAFM+tye4Q
+w/lov1WTv2Cl755Arvk1WNljG5OHYCCVgcO0xInV7/8AoUaXz3MzHuDIkgW6pyU+w7yuHHOszLs
W6KCanJ+6Z1pbWtufhi4Mnk34EGLpJsbphd2i7unCzCIow9kElgeIIG7T3PhvkLw6VHTtTqlY/uT
FssN73kDyLUFiGgrb6Gx1qBauhw1qf3mPbQUmxpbcVIonOSc7ktHHdxa1ptMleOmNfJfoyH1eDEA
90DTRQsm1t4bxHriDLWXBvCYwDCzU9+X8HOdhzLozeHXXELONvOfW5/cTQN0fbnRzyiJgAxZKDgU
l6AHR7VTqxB9iU2poVQgbA/JoKrnoKbWXdVmD9kMZoq5ZOYKM0FnGtV2/D+eg0xFvGnUwbNKDOmi
ZYkPClbgDU0Z875+r024z45GttHz9qHIqh8jkUD5m2LnTxQsBs8UqSrbJumq7h3v7CqgbuMEBCIs
6axPqaXIFmCsZ5q7B7HM20kNG8/OYmJo2h5qgB+Q4iMbX3Y8YJWOjT96yPjK+p1VHDpyo/vS8equ
76QTmtb004JmZQRxuSoYBEE5d8iL2HBQR1Fd7+JyoVCPHMxHnYxVzKDXGphDZgZFZcJU1cJ+m9os
MlHMKj1jb0FjG1m/m3JrTBskkQAhbOyy3qs5uymWAiXBtu8RV8SCSoKOThyxGP4ZRHsyvenC3nbK
YFCZE9ckf3J9dSAG/qpwnlpDvGuzvPNbL66k8Yom/nYsxnd0xXbIm4/c07rAn5BEALn9Iblx747L
Kx3x9czGd/Dugt4nFaeFWjwYchfOCN4MkJ6OlZHF+OZ02QMvYchBQKZLLEYeXMikBbla7tCd6rZ+
DXtuq7Fu5SDfvUbclSZPfO7A3MK07keJOMtrqgJzIh9Z6SAql0nniG02ksjpxjWpHQ++A+WesdA/
ZgoXCGkwGk2CH1SNxxi827rQGrrbjDHgPp2qCoQ+kZjPEPUzB3nUcjCiCisrA8hgIKNvjyWy6XRo
m03fwItN694Q96NpqTaLPe4MqDiGUAt6rRbvvvXtTbNkJ20gd42D1ERJvOvMVj6XdfuQOe6xpRz6
zuXypo/lK1bllEv2XpawC2EKEny19JLMsZa47nQnXK2oIuLpf+Efw3SjybbcGNEWcAuGco4fAT3P
Q5z+R4BH7DCbjCHIG3nkyn1CIdq4yyxPYhs5kKJqCYxIalHGXe+xVcN7ZxNZx5UD62gUTAp7iLIS
8vcUdpQOMdFtkPfmgPocLUp8bceZtzXVb42h2Dgw/FzcDkmdufdwWpJiMl6YtDbmYD5MOTakKeLa
6eO8dqCKytjv2UeFrbGHwFu8d2PUihPMRF5s1HP8snpo3d7aAep9hM0oTbQGpZtWr7e+tHdAR/+Y
evJSl10RoBaciK4Xr/B4Pwyifuwp+ehHvBmFIVncLI2/RZ+82VcGSnym1ODB3ToQ1Qe20PfwFFzK
t9ZxgWsU7gtfchFOnENnguoC1dHpSWk++ucDajmU4b/WOT3WhdbGlUbneDaQoA1QvoqNkpUhxe8f
W6vezxPSuIaTcVdP/ts40idT10BoLybkNtJ4r1E7QMIJmkYPUZOWQv/OGPunsvHKB2/wccAz/dnp
Bvbkgx4eZToUFVmJdNcwZ3i5tM5ylLzWTxaFmWbfAmWL4BH3fDh4DTcC3jA4fEuRJw7eMDdjTZ97
CI92orpjVb7zx6wJTYFDyOFiNqIkZPhB79s67MwkAnFN8PfyPhG+vJlM1FY9/XWp5X2jWze20W+E
izp0VoI748RG3W/lwLdt5wWZeVyzNatons16jFx4bk5sup/rPlGldQN2f5KD2Oj04x1t5cYy33Et
4sGOtxLUPDw48NgGANF4x1hOEzqFjlf2jDYJDXmDMg/VfxQZ/UuDIaA7drcjdUPNbm7zfHzyerxj
NfOh1+TObcle72F3PiPNw+eARmseA3QXOdWwKfXhZvT7wLe6+w5uBVG24LmGq4rBGdhseKC3UFVo
x6p8LjvX32CLzRG8IOybqZDVjDhSrg8baKD6AXNnlGKqfk1sBqVw1FTd30HmE4d74oxfk+v+3mWB
Eh+0LFYcBfQaz43eM9dC1uoDG9XVPzL/2Ah+pclycQAI+0CvEBSObxprMJrN6o7kMupK551XdWKO
2TXFjAst6lVP8J9BznpFEq8wyLyCX1ccyEP3aL3VxQF+OeEYGokmt9oI3D3dkegqs+BC/+jLwGew
HW9Am6gF/wTFGmjxsYTEy/2UYP+EXfovOoxfZ3nWQ9U64vSlgcHmdIgBd4GKhnzx4XfrJNn7fyAI
tsLFzppjHoQ1QfMDu9p1z5tjlWzNylbuiunUfq8CFkA3NHic3kuQvmHry1M1AlSWh0ZQJldhB2tr
/+voqAw64DLaKwkdWxT//lNrDh2DikougBUMekDm0qW6Z8CmlCHyon6b7Tu0jbWfc76/Lu55Admx
jg2zK0xcA5f/bFmrfih1WbRQAQKadcV1rNpKIRSBIKMHwQHY+DSRV/y4po75vdFqQjIAzF6UGGHx
cU7jIIXpmr0Cfbpf3kYKUeUQFif/9Xn8OsYZxICYaCWQAp/V8kRY6Ujr7Wv2R9+P/NchzmB6oz+z
jHQYgvk/a/dV8mtggu+oL4i5wLQDHXDoAaBv+3VrkEES2DkabeQb9wzoPPsmY7+mctPlHy5sSQy1
NdE4+HOz+PvafIVmnE1KlIXVkZYAmqHhoYW0oFUIK0Xdx38e5zJSwvgHhnIWy1ipt4K6wBHU2+pG
j1YvRetWhXpI99p1jZXvZxzTMkFex25HM8k4m9bqi8ngBdwDdwi5Xq7FmfXIYMKFazBhIiiaHWbJ
DRge/nBhFQJQ/FUY1fcY+vUnnE248aypXUz8BFBZw3Jf7cp0ZaAwWC9fg4VcRIZ9mu3ZuQZx2LCI
AirEgqENS2Bkk0I19aqQ/vcD8HVGZ4G67BtIOmZohFgunoV4qvnu+G+246eZnEVHU4BmPuLVEGW+
/6tf5I+i9550D93AP2/Hi9v+0zhnkOJGR0OMUPAViG78avUWz8emjcu+vPnzON+jPT7Zqr/tQdsW
AMGzlXFKt3PwfADGxIEbrTMFmecF+uPSecnQaun/b7Cz9YFKeiaNCuXxsTCsAAt1HBrgJuADaoTK
zDv0xofqyoe8wNH7OsOzFaNQM2LFyvxY7xTjLzTEcJcJSNvB/Toht1eP1RrIv96fX8c7W7lM90rb
L/FFpY8aHUQQfhuyf6389r7XsrvWheCiT9zEr0hMUUq2xfI+SHplWdcv+e1HwKcSqwbGEMTlvkZq
S7YNIStN0GY/MpsnuQMh8F5GBUos/2JNAXqD5BwAut/Mo0SLwzBRD81HcjCK11xIdKhA4CEQF0D5
48+DXeDp4eN+Gu1sBxFYZVSejRPuQ4BjbqrEFVNodY+mTEZjCiz5RtSPMjOvjHvxlHwa9uxz0kbQ
Aer+cBblM+pLNn8Cxu0Gsgv3JUy5g8V28+jPM714/qHGiKIaOF/fZFpnvSJ6tYayHq7w1qnLrZD4
1pVpXRvk7AaQUzlRXcfRyFn3AtILZA2qvyaX7f48l4t3nQcZHEDswWw/zyhFb0rqVbmIWl5r6OfY
DxJl8RIoNqfnOxeQBO4U1wL1xSvn06Bnx9BvGm/hGSCd/dCmolhmmMPB7AS1IM7oAa/0dGyADMIb
9kqWdPGjfkJcnt3sEOJzC3fER820owGYgg3ogVdfZSR+z8VwEj4Nc7Z2btGaizY465UKKcsNqshh
uS02oJj916pXXwda5/s/nJ3XcuNImoVfZaLvMQtvNnYmYmEIeony0g1CUqngbSbs0+9JsLZFobBC
b98oRMIkE0j7m+9c7Af8Ugt4Pu0qOw30FVKCLUIN01/qYXNRwF/CDifFpEHa8VU0JrLBPgVBI2/T
X5Wb4ZC4i1pGM+uEL2VNRpE4B+smqJGch5hqO7lOndziLP66sfjQZMLg7Vq9/74LzOyUsWi+iKqc
jCC55/N9ZyA2fszWiTsHzF0ADbIdlIpt31jXTIruL2XFz7RHlAx/BbLZEHA5Da9OCkmSeK1F7ysQ
GVIiHiwXN10nLzE45ibaLwVNdjhinwa8kiNJbxTW6E0ol5i+0z+3K3kF4+eyCsC4SJ7Mckj1gnYh
aG/g8k8JCoBp6nEewcYhGKZ4I94I71CyhfFoNTwGdlaZmqXsIlu3G6ziYS5EfoAB1c9l/tZvin9w
t335IZPBRojhD/CIUmAp/YL3mEA/5mPgrqJkz9JaEXVti8UVGRAPCVfATl3Tw3KGx8wcxdiAwDUK
8KQAPP+1n4ZCwHxLHjJco8aM5Ickf+IpaMj+Uc0XBvTZznpZ1mTwkfOgkQMPGCK2dRD2v3I99r4F
Y89C5vNiWZOBIVGViKQtTI1VbbEQaM9WnCiwzgKcsPAudNSZXZHIBBfgs4N8qzhNk+96TeC5RD/D
zGDqMc/jkL4DjmPzfVlzwxCmeEBKoYUJoNDkjalx5jcZ0mltMdRtGvpm5n98X8LMJIjKfJYweU+6
AS1kSD3g2UU3NRksWdt0ySMCaBHXHfS1RZbMmjNQE6Q7X5Q4eVtDUmd6FRjnx4csCf6jWTO17tbm
bXXNY5Ja1JyfbSGXZU6G8z6reKEVfpX5OXX8lVc2ZyUQtVEBBI5V5nP52ssoIiOKSuywurdVV7Q4
CHrmlnjNsnDSqyUl0ZlV/JfCJhXTEVcjSR4ygGq4+6IA2olSYcp8tIIreGGWn22LF/WazE9Z1lKJ
JhRuvMpfRV3slKr7fVucW7t/qc1kkNRkw4sGGY+OzQ/IGQRjQ3GZJOZizuBSZVi3uFiyiBE0dD3s
urDlS+5E6CEDuuEaTrvq99BjbdfxKg9hmF6o4MLbmnIsedI1nSoiebDUlcoaEGGFCKfOVMvkppD1
hfc13+g/X9h0WoeogtFzPuL7g0jJzVhC3AepsB2qxC0i2GzYKFyvFGJE3mRvZULWYHD9/00hl+9T
n8z3USd3ZQ4fmx1KxaPk6SuMcC9yIC4kZ80/VhjEWUKR9FviXZ8YZaN0KKaokIImCZueiMdKF7Hh
7E4LTXRmp4IqfZY1rZKcwmUf8YCdvkfXCLYIYIIObr19vYLyn9tALhdhGHa9qw5LShn/x8DyWfRk
MtBDnUcEB6bUGHqT+s8MqiPRT5bGlGy557/h0sAwrSlwDhkSNu7T/D6COPCKrzJqhzrCMdAfRWvY
5Ad549Mtv2L0zKUiZ1/jRYmT3s+VUql3NWw/kvQhwsledLGtwBVd9tT+/i3OZFmjcjpgMExhD/zx
yaPMMOspQoai+FJEaLaPeDAi57EDNMq7lArrRtJeAlk+8R3dVFH5kGcIGqGhBitr1kC8DOFgFRds
c0+/43t+56XyTU3FtR/Lb10Fwn2QnOJQuao8emh8etMiecevm5UhN+91K9ymurHQBWb8IqxGjG0M
UAQYZZMBjchNPaQBZdwN3oKHuD1mt82uWEu9xbkiOGGm/AbT3dJaaG5JeVGswvagF+NoCyqS7wm/
9mT1DcKs8wFrMFiKIxcREZiWHKQ/DRaTQu8WRd/nRnHsmIBbBuJRhubG19IpAVhLYUZjlmOOlR9C
WiCerSF5EQTUk/7Gbf7OggziozzYi2xnPV37QUlY13sJprvWR/iKnAhIFcuXHGxzD/WykMmkztGi
bdMqwHiWVVtSKk7SI+9H8QyEKg/7MKz+zgL6ssDJcwyRUJM2DeZdfqtvEV4KZdkEL40el3E0s6/s
4gFOOjmiRYERIjoeYPYTdTTTnlvo3HMr2svKTHpCXieGmkmoDMjGG8bAZ56EdLXkEZxdrFyUo02a
flyneiaXYBMhYn3T3iPnEo+svF6m7S9USGP7kYs+hk2UghBwbM8ZbJ9pWkGLaVu5S0vJWQPEZYUm
UxtWjVWNxGSM+IlZbFRs1YD/8jLUisHxxFUK0ejEqg5Lq6LFJzkZjZFWRWJDRcGsglgtuyE4JRKU
JxZllBdan8aOXzzKLigoLX3M3swkRl60x2GXWr4bbiButTKukYfF/fh+qvk/nioc1hBLwCw6ddXn
cZIizBSVY+SXIoQWWmNXGwnagA3sjQ5Yhw616MdiVdnbmlo+oMT3v+VOk56FRhrgdOqQWbdJrhkl
pSX5RhtDEoKtjCC7ZGkuYBub70qctNMmHFQESGlQdwNXJ5P3/g6O+XE8Rrwqd4xMBCktUivmx8rP
ak4aLfSrsSvhMZ7IxYMkGKsYUfFpqK1SwlkhMnO/f5vz7eeztElLrataiYsMpZG43KtZvmr6pYiZ
pac4aaIJ7WnBFKdBVK03japDYVRF0g739H1N5gYVrJaBEQaoWICkzdeeUNdQ7YWjhA0q4VrYVQCd
CQ6/rHDLnsi0UVyWM5nLCC0Hv0K8FzOkIhymN8HFQKxIaXvQlrYZ0XuRwzFnn7kscjKbxWUqxp0x
9jhlpazB4TPTfYAtXbuWFtrDrEXzsqzJdDaUao28geFszEDaY7jV77IHzxRhzIT44ePSID23Rr4s
bzK5DSJycXoJsbQdKIaVF7tlbdxVnLgx6ufvG8hcU78oaTp+FHwo+6A2Y6OTaistRNpO7H5fwgwy
UZUQRAShEkSfgYA16U1+EQR10WHNqieIbPasyBK3kKheVWzc8F2uvvfumm257/fUChyEjyyNWGyK
njROFk0EzzYEDcFQmDxNoYOmuSahr4F2v81JvyWNtO2CchX06j5ska4h6bYhBxuNkqU118z4fFn2
dOUcQ9U3F5i5n+2t/N0IbTCFLecydL+84OydeZmgCEGRQAM6WgCtZdLbRb+Qob0LV5AhucgCXhPZ
W3//NmfGrS9FTHtC04hBrmNqRTK0qQLRkpAbH1Dm70uZ63DA7WEkh5PQAKlo8so8NH+5IjDoE8TZ
xQCh2rCf3PEryYGv8O1vxaWAtA68NbTtoF82jcJEsnAfVzU4ieOKAYuvc3jd0mpyZhr7Usxk1I8S
1UubEGhQneL9Q3I+jLZiDlSCeOWJibPwEJdKmwz+cpvWpNRHc6gAAEu0yt4aKwAwUQY/V7SDLUJw
be16afM0Z/r9UsvJZFCJct8iUgv97UpYFdf8PfL89GvhRjkNVnUsXoDpzx+/r+t8VRkpH3t9OMon
7SUH0C3gckYYREqtXogmUZEoIQsIyn/jA3Hpyc70AgUuZWgyKwKiI6eObGRd8E1ZItyV2o0dFGb0
BBCGRVaKm2+MbeNG2+x+yW4yZxjSEQWK4Bi4ucCfmoyjHmJJ+KpAgMXZTEMQXmFy4GhLWxEu2UVw
71wf/FLepLEi5TjMDF2rsLRkNrDMJmg3a/EH9NPgOkNe+mINZ6Y9cCkF4N2grKBBJeDr+MUJcpoB
Vctc2X1pCUyTFhp8UB0T0HK61+EDU/uPbDGud2bYBDxRBK4MAdKQdZhs8YB1QwabhgeLiB1LJ65K
O/v75jlXscsSJmtmPqWEIwNKqJOjF2iFqbbUkSLswPNgySU30xXg/EPrBEULgeVTPRzoMMYh8ZEF
nGyYDklpIaeDZS4TZB9ZuinaBdK0r2Mgy1IzOXQL64m5Vvql+MkEkfi8BHoVitcPHTQ1kUDAWO8s
RBrEmuUY6Zme+KW4Scc3wpp5fgtoJVQx2BBI2OQ3cboUUDvXF8AQhc4ZPKpj2OvXlokIEgHaLqgV
8jQA7VqVrpHElnRQtgl48nV8EJHuuOhDm32VQAaDhGmADTsN3opqvs5yCq0q4lQb4Y7/IFBUQpIt
oibju3FD6TbYy0JgaaG9jg7zyZIJjLvPkidvUYt9Q+iR64lGRDcFGCT33nWB13idPMDOaItQitRh
5z/qvrkUIjpXaQFS61DSQRA2YoW+PuoyCTlBaQRsHZDhDaA3ksm7+2YAoIPr3qgRPnzfNef8J2zS
QHoRInB/DzVXBiNqa1Bm8JCD6wLWdm/N4NPpahk+PTPQfClqMjEOUOfyRQ6bdUHzNhgGI1OI63Zp
uTvXJS4rxB7whfWjGtKhz2VsHrQr2eWRFQG2jnWNfNRNh5H7rzAl52Z8rOx1GYt8hS32J71wgL9L
40IUyXDQwh7M29bhsMwAiEKCnyS0eSD0l+rJ5rtpG2UCh8BZIi3jN3+QrNCszZIGkZNm+xMhvism
YI4Ykydw7P+Kd5m1+e/Km85OvRAKnQyIkXfQnurOFvaBldx2a/++cFKYlhDScRTAiTn+hc3uXKdA
rD1TNYQS3W9umgZBPcIQoK7lz2TDbz03W/mObof32a7Z0h2xOZfltjpLYgEzE5cB6xJLwpARNzQN
rIGUoGSkAvSjoP2H/dt7XxWWqmQOUr0XlvxzfQPK8PBuIPcT8RaTKbKQh4HmYHrZKcIRSrBYIHq4
UMTsKH5ZxuQN6mBChwWbLCTRQtdwGGtmjYgL3pKAvy4KqLssPcC5znhZ5GTRZtCoFX0d1UpgFGk9
zE8y4ITionLGbGe4eHzs8V50ekAJ2lRieEf/Nblr7hLsl3QbMGMwQtEB/xaJHbQ+BDthHQwdOMmY
PMs4TwvwWUC2izZyvhMdzIhOuPH0DRajNiIHlno7u9+098GDZ0B+SJbAgJm0D7VN4i7Q2mLcVICn
5AyPIJCZglXfibtgAcc+u4q5LG1Su47PQzH0UNrw3jvEZPFrySOjamenv8DKnGv7EhCrqB4sFLwx
WYAWwN2F4CgVNmyqGD/t0OEc46g4tY1gkpVh80vaonMFImQFjxEwSWDnJ1ME0mwHGkO2zA7J64BE
alEJl97XXINE+I8BojaGLMwLXxtkHgk116SIhJPd/BjeMKEFFv7D51iBRs6yW3m2c4PejYg3XYWq
4Hj8ogc0BtVJImlnDHp3x5JLkFpwhSw5TAbcZsl7N+eKNS7Lm/Q45EWRGouYAg4oDMcsY2eVf2gO
/4ShGDOe7mQfir2wVpnrBJdlTh4qCArFgIUMKzPFwh5BcCzFkuro5GxeX+p0c4MXDGYaAgPQ79DL
v77DFD0fXBusetUcGeVdyZtp3R3VKvk7azAsq7GxNUSELU4Vz/SwQmNt9dLO9p5bAGxKTUTPbJg6
VLTQtX+vk8argAtDuBf/IFb0a52Egs9qDUKotugBIiS9NgK8X8iW/v5N/d7BvpYyGT+iopEIniny
YY0XLv/ZhNff339m1fq1gMmryUM/isD4gv1hBX8TFE+JbMP6/sCEVsMlOcKZvsWeFQRJJfQrpgX+
9aH5wcBJSoXEV6Z6I+YudEw+IJ6L7aSQOYDehpm5FAfz+4oHRWIPAJ1qCZjtqbWjpXprNAh1sHUR
Q2IPSGh45fHdKowaqwYZceF5/m4j/lrcpDcT3fd7P0BxxIkQB852ARB13i3vAWbGja8lTfow6ZGd
qccoST3ER6D3HmR/E76EbmcNDqKjlXu5hBF8KYRjJjIZxeINygBAi8gGmrxCta44rYaiOzK0YQDH
iAFPIea13FU3FMEj4LNsgNATnMotXGWjwqURv33/jGf7BMRRmQgONEimk05sNGDU9UgaVUA4qchb
l998X8DMrM3q+FnCZNcakiwNRA8Gz7CWn5S2eujR1w9oSp7Vg+prhbUQHxHwMwBQAerv0MCX3xYP
mTYsdc+5ujL9XgOrZ/je5MmMnudKH8ZMwJcisQCh39wVcguQ09k4bXSjwM2RuUuD9cyeHat0hWdC
yDz0QPjJpJ56ZR8ZORyz4OTaQWMB2wRQ41bGQJrsjFN611gdnNCFKywFWgm/b41Y0RgZ2L4TysGT
0QjE8dKTWhRNHGGlQhWLlq6AJJEbgBj3hgtVysRpHzsE0hWYR5Z8LHN9F4mLTLFYgWF0SuRPSA28
cYjSo024ltae/c5WaojXchba1+xbvShoMqqXceu1g4+CRnmXdwUb3WAFNmflsLSC9Jbz14tlsvno
67qXPdrPyk0eLQVWMWoDlHkOls2umD2UmdOi02KExu+7va9lTQbBAaxPTWQPkk0qgZWeOsFi3gIW
NpEdepP/K0I97KF9V8HJeJj2Il8CqIdQIax9OZblH5hMOjGHplP/tmjZWqojO36xTBRaj5Zc+quO
GID3wpqu+8LEIHzH2yzBO7sP3N5daDpLtZx0TiPnWlVjTYfVcrAR/nKo1oyOgUqu1QU/4OxAeNlo
JgOhL+mZDi7YudFwZmABhsSGHybNAgKTtlmo3VIjnUwuuaBUCsfKY+uD/hhi9yLbzFv3FwQFZ5c+
F5Wbmuv97rPBNHa8huHV8V0mMR/f/mot//He/af/kV+fmyH593/h83te9FXoB3Ty8d+H8L3KSf6T
/he77M/Tvl7076viI7ul1ccHPbwW0zO/XIj7/yrffqWvXz44GQUU7lR/VP3NB6kTOhaCX8rO/KsH
//Ex3uWuLz7+9cd7XmeU3c0P8+yPX4c2P/71B5b0F++Y3f/XweNriutuX+sf4T/+u3p9C19/u+zj
ldB//aEo/4SlBlMcQlElJtuJl95+sCOS/E+kd8KRih2DiGQsdiTLKxrgkPhPpqaG2GoN2WYIPMAQ
Q/KaHRLUf8LXqwAFBulGXsRm439r/+U9fb63f2TgTiI+n5J//YH1DBsYL8YVEWnsAktDlnSYz3XY
rr52dL/X/IQIMgfyYBVbfdzkpsYTpFuLoP/yNLdqqDZCnU80BVieLFUkJ6Hzb6WScqZUbpCE+Cgm
wslP8swSyqZcGaWmuIYv7zjNeKy1GjRvwduEpVdaWdp/dFHjSgNSFpMrpcw0MDER7oAskV0bA88G
/PXBpwmWXGl6wix+n4aGKyadSZstuETU6hQhtG3VB7UofvWb0IEKc2oXKZCYBVGODMOcN23pKGWI
m1RXSi/qps4HoeVpoqXSe4/LOjOTGyfxusjkEdpQCvVGVpp1oomQWXNk71HtbnoDlHgJ6WEW3ui7
ENMIeFfBprIHhbIsO3i0/cllBQIyNPnJC716DYDajlf7Z8oP/r4KGtejMYiIWmpLKkT3IAu70opI
X5UvTehjMuSsPs9VC8Te1KSyBGkCJd/V+fvAYNB501lBCSDUkKrHGirSevpU8DJ6RPGkKLmBOGwZ
6lvAmQMqWx0NGZEiBGhWqD+9ZyyfLaebQbWUofpoC+6jqps9FfN9SHgePFBDseBR8CxwE13aAB0X
c7BbcoLFtyQG0YB3W81nvKcPpjEFtxhA4QSIMbsPh20aiTswAWM12oBEqVkxEKNwy0CBLA4iQPuK
tR1pHZB+4mtHEdXXHDtevgvhlbXWiDTPLJkTTiBL3WW1saKDvq8pnwCJqERmUNKjlnQv5qpL6WAL
cvhiI/EUAUQtgooa3+Dgd+Tuox9B7B81I3/qs3eloIc2GW5LCUY2vvfQCsm1UFS+ZTZa6hZqW5sD
ZOqtRheA04SkAa/FZrjWQ81kzsFrTUnuA+hPKIehcBKtva75AijLIUqt1SBmT4Uv7TpBdiMyvBQZ
2M6qGp0SKkSI6UAroiA+h7mwXcHs/VYErcsPWmtCK+JACvEgK0ZsYp8kGMDkpRTIWEmwk1I6DYqx
84IqdJuQB4ARVFmlSMFrhszDwPWplYoJHMgF3PQ8TSKX1ukrTaMnHUEtgIf6bhL6IOmK2n3QccYe
Eh4SFgN5Y5e+uumxfAEb9iSrQw+EsOom8Rrckmcj9x5lOUtdXeCt3o8rs0ci+bEe1lwCRF1OXYOU
lizU0g4J2bLdUC+wBgDSLcl3gqKBiFIe3KV8sKvAjFulFRijdZfcSXkA0G2JeFgKCn1FIVWIzFqT
l8TCKZXqJS5hyNWKvt3naQ3wbfYM7b+RcQ2yv2IV2VUchcSF4IZuEl5+yw3jjcjyYzjAVC+nxSsd
IAwkvcd1tOli+afk+W8aQul7YW00u1JyG6E1e5pBCDm798rQEev+LgYCsqvNFO44sGctKc92vTjk
jpeLz2oc/shpB6p9iSfhK/ldgsV+W+qrMOdvDRXuYD066bkgPYmI2XN670eWGpqdRvlrlw7Dhk/g
0RNkwtvwuEGCDNR5S+AfCV1B5OS9Vr0flZCsFCW4r8tkV/mxui/Sao0YHsHWkBrBZWinoOYpa49y
xzji6UpXuA9Ri+85MGuvZT519CoObvqsu9YK8uFlanub+PJLOyCFLlSiJz9rVw1tf3Bib7hKJOKn
D5UTRkilMhoM1H3ZwrfdlfA8aiDetvk2LepmUwaSLRT0IyoTbQOSPMKGPLFHZsJzUwKwqcJJbKk9
wCKIWaqjXF33wr2nAMGYIEkqqqC7x/fGY+lZaq4oa6FLNqJq3LYRvYbZ9gi13WexR8KYUZTPCD/R
7IqjWE+V8drzYgB6YEY6yOEqjXkIyioxv675xNgL1Hjq0Y8j9ToyjBeawYSG2C0KpiAc4wrA9Vuh
vlIz3YfGRaVs2haMdBBAISeDm8ptbJh6Kvlo+LUZIExqlUjVXR6C9B5VvRsHYF9AWzPfRcEDSKVO
nnv9Clwp7mboyurYKsm6VP2VDHi04omm0svUbLUUKi/eLucjbVVpAnQFQXMWqu6OgKwa0Ay4Ulr5
iO/I9G3cczseBHgg3GRogtg8cK428rC8XUKIm2Ck1nxyg9CG6FkOa8VOizYzOzjl7GBIyCoDE9ZV
t8GPFroNXmdsk6osnS7ixFXRg0rat/mDrhHF4vkOIDEOaG8jJ3uVhNUO/cuNOLCgU0X2MEt0UFGv
vB8letQeiTaVacd6elvmjbdr8xB+TUHpTQnZOsirEF1aHJquibZy6GHKqhSTT0rO7qiPEEMjAjra
h1otr5crpeHBNvPzdt8Oub6KBv8j4rt2P2Ceyb1Kx4MY4KetB82/1iHIww9Fux0/IYAQVPomPyC4
EChSwlUbXojICbG43d6rybFnn2RsD2krqgQCZlx/jIQO+xomCFQqNffA49k7ctZILtR0uYcyThkY
WYNgAPtIdW4D1fXixjcC8Y5UeNoN+aH5DfJ9KAQgG77o9r3Yoj6fn2sZ5P+4Bx4+DHwc5isls8fD
42effSkWIPBWCdnn2nPZ9M1uvNN4fHLm+N34B9bu27SSMrOWvMIaL/g8dzwDygBxbY7/5gPk0Boh
3qZiu/LFVF9rEiU7EQuRHWwXZPf5cfxv/G48On4c/+RGcpSyLnTTeLAikQMYJGtTLAEC3oP+SV4A
vJeL8j6MBmjoiEOy0/042wQ9kfcJx8n78b80UHaEC+PNeG7LLjj/ZxS6U/l86cLOuBP7Kn0PYDky
da0IgJ5txI3GdCawkMkePa3c00FN31WDA7mfZPENlEyAbU98YMFaCRTPvE8fDWhKyOxGZQ9iL4Z4
WHqgQ3W+kco3xSMkps430nsMxXrb+zdq7adWUOgJ0J0vuj7I3l0rtAgrKRPVgjaFtgUfOXtCJwE+
M/Ifyh4Tm0yFmnGTs6cglESnz3l/PX6USu4kZb58UqtOPZV+dxq/9iuw2YYQ3P8wHbInoJERK53a
DAd1U8TEOygETbOKwtu6lILbFLRYYJga5Liw7zJ2hoYzxoPjny7uwVfvJXE9fuS9wDuAdH0+Y7xo
vIfMzhDLa0Wt9hJiu0zBy7EsffX7IP9AOllnVkKY3BKNFC7PNx4CcKX8yu9jzgJbuXnpFWjGCX7x
EWf9vbAqm4J74DwMIZyeSftOKZJ9ysmCUxp8+gA2/IvKTm4wOzfYNbz2XiBYBkf86yHPjp6mYYqG
ZdIlKZfeyHDegERaggjPQfdAFbdjSVHJAxeRAk2jNMRYYYKHFjlYGkcsS8DT6xL+GSqFWy3q8g+M
2CeW0vLIe7xnQ+GrOlQG3++wNg5WQZjTe6MKf46nGnprqWVevA0GVhtVnwjXXsfra9B9snUcV8Mp
ZaI1SWGQuzojB86rkOhdpNBTrbLsPqrD1goNtdkgKRVLAY0TbNSQh4QNjnJQIFtFYeivdPYx7SXZ
lSWvt8ejWibzmzKuMfKxazuByLuuQguAgmd630pSdPTC/nk8SLGdu/aFdDteORR8c4vpxRw/jX8q
/b7vO+92PHuo63WjGdFpvBOgIw+pilXxeKxsosocvDDej9dFbYItFrDt5wqEGsTsSNQH6/OPKGvZ
CTrQn8eTk5BUrp/r+q8KVHqyQboX3iX7xWoU5jvekwBkYLWV4rA7FFH1Az1VhoiPBD2wJEL3CqgP
b5Ihpuc/8FSme6S/lWYOsP/lOUocaBBLZqefr+TyU1QVZDde8nmH8QyohqR7PcKAbp4PI9B11cbx
60Wh53/HCy/uWqbQPOLyVgIxDj9F7gyU+tvt2CFE0zhDRGRE+6Owz3qMHy8uDiW/WmcZ3h+76vPo
5w8dD4x/PuuSJQD6A4EuW5+3P/+Yz7M/j7TCcAT/DSpuNDiGkVhu/MyXDlpRAgtcqhrIvjqHfR6N
QpcrtMDbRpJVCLQ6EIN0lUuxjHS5FnKXRCtbEG7+vJr3wsIi0GiAzMyfR8bDtSi5RlkJ2/MtELuv
bkSh2GuQX+ttrMAkqGjiR/AE3QDratFCBJfem5/3Hs/hBv8Z5LNiHfVxW7lNktR74MHN80fOqyVn
KJUGc1l5hKx2t08VUp2KTK5OYlZetWije9KXFFsFvb72Bgi6JVhLnMbTIl86ZXUMQHcd1BCiL9Ub
PU/03fkj8fw7aMyIu/GC8ZYRZJEyue5251t6vPigBSXZjXcb//hZ8EQ7Pv11D6ltngeoMp3POP+s
WH3xBVXfnksxourNrwtpe75llfo/vLyCd2f80WVXf2BJR3+drKs+kkvjEsvlP6tpFGDQUQ3rpF8/
Kmkic1BFb/P5q1qIppm8ICqb8zldgD0/DD/8ZvxJ44mVLucmp4bt5vzDBK4vTV9Lq1/X5OBkQFBG
Ty/ui0Dt2mSrufN344NSy6E1SR4Z6897J0kDeYBBl9fnezcSNK6hjsSvK3GA2Fgt6EBjC0MDnUH2
rhTgLE0fLLNfnyMJIlbQoUrP9zy/QVoaZqs34a97qi1cEyQsPBfRh92VXmEVVlByXQzXgYx7QrAL
+H3WMBD2LVihGKurvIH2jWY0sjs+1LxNoejKniyYD4gMNSQBMczSiuuh5HN+4noATzMEZgjpO2f8
KiYdRAsl/5lqemYZMmlco9D0dVqCv6hgB9AJtXDV6mAbQx2OuONFHtbsLqCsHtD8KbFolefuuXV4
KUaiLD9mklBj7RDG5+9JrcpO2fC1DV022L+wcYRAJGjt7NfCwCMfkf1gA8POWzXRkFPHvj833PCe
wPqA5WQirX497pxoJlcBDyJ7gw0D2bmM8XTg+DwLqi0vLQKtsPvF8xq/J3Ea2gUX5KvAr34UPdey
NmlDfq+4qhG1YaWZBHuN7GRCuZMCGmziVg+OcZG6ItQGjh4P0S/Y5DEMnQQIp538LgEGs6cVxHqe
u0aprwpIQY3HmzjKrwh2raU5nqrLMTQCaH9MYY5yuSFDafKJy8T8OlVpflVkqYUmMpxosh+wiY0i
cV8D0rPJWrE4jX8CZGbE0AReSWEHPTQjKE+qHPd7Q6qPpPZXpO3kI2kH9cQrLVQDB/3QQBvFCLXq
FHvGJs2rdl/QvHA8rRLtUuvXStYHx0hqlZPf9/o1BiBK1c5WOU12Ur+hx6xjdq9OuNKYCDwKDqAO
nwtrGSqNJnS8zI7ryImIRLKGXpNWClc3VxJE6DjKbfy2JoeCppydQ3DFISSqrqh/rIOnhl1VqPlV
2nh0X2ittgc0BGgoARIvOCQUsGsBbXisYSE5dJHvSr30hFBgOBBTLPnkSB5ctRCuaRtle9U3Hrmi
WIdDmbo1TGehUnUw5j4WCYESguqpW6ROW6GgJeu4j35EnWhcDVxsFo0GhTyV2xKBPovUv9d5X9lS
7SYD4YY7ikYcXgdKgwcS9qLDG8lNruWmlGnetmz5JLJI8FTpynA9PsIo0lNoxVG2ry9viATOfScV
1xX1FQsr42HVlyJ3EoZVgBX6SRSj1oHmnWKDUyZcEYRzJ0MRncLcC0+1x0cnBY+xklSoYul4XYks
1qeh7RorpH7iBhjZ2qjTrLpXBEdTMCGVaiKe/6NeJTpoqYocgjjWGfmqSnwkqNY1uCGC0Vsw0kMK
GUufLGxOGfYxiJ8oIfkuDEiVwbP31BD8fo026zRrO8j5Jd4agW+wZ4k8JIYI76Sp0kApRfwpxw9d
mST7psQ+oSXRS13l4qpPKt0VykA91Xz+asCPl+Txs9f54QZQkcGJUl17jqr0kFRdvG5yqGXAIJZv
vVY3S4LogFoISrOBDO4+w9SAHA/AhjpFW4P6qR1DsEurQvMPYANxLNpeRQJuCAq5OFQWNlPcXgqF
5Ba+9psAIiCWQgbxkNSBZ/d9HG0LGLEfA+j0SrTwX0So3cAcGovu+JFTXIVYoAMLT6kMPUOegI1X
6a33DHmFveFr+V2ra/E+CmVIu0OR8SrSIJmjQOkJK7qhug4gr3ildQLFyEm559qHXT6knX9AtEUM
3Z3uBuRtBfEj3bCmXQAgTtgqD7oAcU9elAcowqaZ29E42gyp7pRxsB5SW6yQwC01H5nnS/uUL6U9
5nxl05Wym2l1Ael1pfRfhZ6Keyp5hxyq6OvxE+mA3+YHASp+HefoTf8B8h63Kkpe2sfJ0K36Bqbk
XG6vmrKt19F5r479fMs29QgegnRCAN2yBMJQNazeQ7f/PCcav4wTZCfXWM/8eW0IKRyczD5/XjF+
LEsZUNQOYdgX5/SsqLG8cylyBu1gSBy+fF48Pfvz3iIHozJpku14l8/vy9EK8HnrVMsEAGCFyD4X
MpY3nv55zvgfV2tkE2P2+/z+V+W/1mc8XFbaLVSgdPfiB37+6vN12kBgZZUxZp9/HbvN+fTxFhe/
Yej1XdtuL74ZLSvsz/RHQ6W6gi9A9oCe+/KYP+95LiMrkKau992P36rz57sc7wABEHUzrJENhWxz
p+7dDDHkQ8d3rzwSH8wCoKxbwSuklZ9oMKCB/3JQkCMFARxokkV8ZOa+Uu+KjHv7H66+a8lVXe32
iVRFEuGW4Bw69+y+UXXPQBBICAQCPf0Z9txnr/2vG5dtjI0xlj6NbwQ9rfMfvIcMx+B3VTc8dYB3
vNbSiCJcR+cs6lEdetYs2yUO9GPcubAk8KT5tCNE/Ko2f8IKWX4dC758TMAZXFz1UxDPkNt3EwqV
oA9O1m+DYlKDfREL1kDl5Otf2iIQ+fbhVVW9xdVc/Uj8VcL5d52uiJyPdwLCi52d8f+8b7i/BAvU
1/8c8e1/EIy/qKggZqNsfbFIYC3WugxO9w82vL5l7Zrp6X5Y9wNECCl6B/jMZm2OSofzJ4Z0nQVa
68f7V4TeSx3uXzu0CPWa+eyj5xZCKxNH9LfL0FKp5z+38xaHQQSmkOPn9WLMhfDG7hfD2p0MXP3g
Dh5SVhMuP+RSPvw9S0GTh4rXP0mFpB2kQ83Pg6/VplYiOY5lmBwjMLE3cyTM8zREKE8RR/MT4rL8
fsQD2IBoeaGPVhoXKXitOgxB3P+9QZYr0n6Z9vfAuZu9sw6FEwpxEW5d7m3SUljzTn2muVneIMPt
82ked3Hlutdu4B0gUp0Uglu5JYxFmyAadEYYRVQQ1rPalTBopDXK9+fFTYavVja2GAf6UlkP+wZJ
eUbGmkr92bhbMQfrTq9m3ERzRA7hsuLGASgzaH9bExRos0vqUyPITqmhwYQ4iw8bqY+6AQijBx8J
7kgkow5W77z1uwwG5uOZxtw81UF/cBAYk9qmROJVFCxn6sHNaBkSRCKNjn9uDGJnlJXBuV5UYeJb
ljoy/3bdxN23bgwOi+u/wnuyP6h24c98XdsccqWt6oV9wpTaw+nN988HydmLt1iRjn6NQkoAOpja
4c2hAwKpIvjrJ2uIjhmq73hGKqyv+etcNuXrAC6cp613sgZNRqTQ1UnyAoYT5vJ337bISR01DI8Q
rBrNyY434yl2zJXP5tWl9jL75EiRzIkgaPWZtOwUL5DbIRnPjZZXiskvSxaD2R5JRnaUyCMrLZbR
NEFW0/dM0Kn0cBFk0PA8hqN/cGIENnVLiMTXHj5VYfkydR8uIonR/k0q5NbPuY8iUrbIw9Xm3e0R
bubbS0emJcNfHIYcHhcpi5IcEIlIgzU6SiSFerb30w5+tJuhQYTtNCJEVzloJwNXzOxAnxHoizFA
OrBUjdqDidgb/jSBeEUz51NOMYKdDVqE0ryUJZLJI6DkTce3qBOekTsIM26vQTKxe5BReZk7YNoL
FGOav0R99HvSyD9SQOQK2xH8xFQglqjfUWMDNBIXkMa9ElluwY4sKB7A5b3KJG4KD21p06PCMVhh
Zt2S/ACEuXMNQnFNjGYx8xFPYgxWV62/dznFr0t9RBCBNgp994FODeLZICpFiPpE1ylfseBIae1e
0HpfL85ZI6Eyg1dBc4YZmbd3awiJ29hiYRfV/N3xUEUZJuCR1p868ClPlBJzlmG/nDv7Apsg2F5E
Zf/OoagpgKuqLSmJferRR+2lRJqYiwYTcuTymfUU+VAyeR94/dgb4jxWgrlP0OEcKZNrNvgNOoLK
ni1yzsCArZtUaUPWNKxFcEY3cqcFgXTcWc1Pv+zidKnd5h0RlMdZ8uh7dJHyyRTWLQ2sJFKFVvwu
xKIoLSlKXoyEMJBUDB07xHM9tASZ4rMtM8iqOZL7RBohR09HIftWCGNSHPF6FeVjBhdK/yGGYfCu
p6velZUnHue62XlB9Uutgl/QAAhzpCx3Re0EfFsK5FXdT1Hfo+luvVJuutvJ0gRF2jCz9tjOZtrI
HjOMBozWCm2fkMmeKXj9fSDYk6QhitJna1lXKGHQ/5jg3NDz7rHskv4D/E0QK3g97JcmECd/QITA
gGK2gRvO6g+ncqDFAqbJpgkdZ1+Rhh5KjmxE2QNyZwM6ew6FXkVGSIbU4cbv+vYdtSdCU9fgAJgl
eorW6p0DhPlkzRAjVKvsT6CW/8/zAOx/tFqyvdNDXZyLeX4o10EcBCKBzwEyvHJHEyzLY2SSjV4Q
5Q5yFg+8oeLAIgAgvBwewik8kdJHW8Yp1xPFWvs4ra8ehqhrooD79yKJDkrI+srrskASZE4gr3Np
132oJUq2VvZi498e6t4+zjYscytWuXN9hJTzaW53Ni7ZIyzz4drmvJNlHV7uN+36ElqUz/HaRce+
bvxXBihLcw7UV3U4JwvM3JTMlROBkR8gCq6tenlG0jHS0RZ7gBrHP6HfGoOIIGNA/CytfcPecemU
27X03xoTY1IVXXciBHnnYR9NCP3qEbY6lcGDPyFg1g1FUftyOXqDZ479QsxxrPhHKcMfPbqbgC7Y
DfvgT54TN08NcHRczg9dgqhC2/fVQYU3yoZLwid7i/fDXFkeZztgKen1zx6z9mpmQJEr+eD+my/E
s49EZrShiX6SDc1s2CAGFgaCm47FdjsmWC7y3nEwhDMHMWn2279FXoIyHF2TcSCIyFXRHh35H3Ts
x0fMbVNK39Xt3IECA54GVnE73Xne34fEc/dzi+zNwA4nZLcOJ5cOD0MVy5O/NNWDj2hkvaJ604Ve
q+oFRLr+sfNtTkuXPWF2hEE+hQ15HTlPhL04UaOvVestF4r1l/HVFcca7MkkmqM76BqZyRQd3onO
GwS/xRlBBDxaBZe2EtEHEK2HsB/UqWcCvo7zuRnL+aUZ6PyyNPXLPKmDDJzhY6Xva0ODTxBB3ILS
Wh8o68cnzX0MQn3cHbTQfgFMokzRS182DWcEJrEkOt5vlkbw44SgtcrLutAMV4vuzCOW4N4DG6/w
QO22Yyz9XPRIfldl+UI7bT58V4MaDR/T/f0hCqwAOsAczovkwfruZoLY8wdoRd7GLynfqy2+o93b
lsUFWiU0FaFkmSyFd4Z/gnsOZQVbQoqWIcKu+yPMo1aoF2n11YITMqk5KqKYlUWzwLUQecv0sECB
ldMEmYm0ZOA0iACrXxewt2DIznBcRBPoZZUHmmhgg62z11aum9ELu/Po92j0YbmXRcjGuMY1BmsX
qt6yXvtP2BlAfzeQdELr4QUns84k8oP3VFK+FRpdSsYDf7MKuKlMDTxN6Ti2iM7Wwd4v66+FJuwl
CvstGQ1Y3aNTXWLQA0B6QJbAkAjyCBEIy61aMYFxG6YLpuSNGw3yIv2LXmlwxLVhTuUEq9JkxHeP
b8MbMiVf0Uq5lMnkHlnfIqfb41jnC96BsmA2js+RcBZ73WcIR1mbiIx0otzYyjTHQJpo72u9Md9q
CRBr0AbDxUHX9GvBnxo1DRzXTAX/QuEgUnAJ9w5f4b05UufSt0eiR70TkX7ooo5dxt6h2RCpEUpM
ROKKwEMjjkp14JXku4ZqUAui8kUqd76w1pUvNbB74JbRcu3CQGYdoukPmEdvCZmc7+oYqorVW+Yj
8QBArZLTE+m3oeqDC2cKQXQ2wnIpSQ5N4ySHsaHJ1ihMlZgGewxYsT6YGMnCk1yCtNVj+DO2GDs3
avhMaG3f+NTbDRB17yvoou+25ldkoa/PDf0y3iKeIoZKIYbLXeEGpURFBO5KmCDvkMY63s2ByEJD
2sPoi62J+Xqkxm0K5LKaY4PWxEYm9Vfcg0/QNTzJuyBJXd+K3JCZHHoyodoMEWOahmVwy8pcUbFN
us6NjkaAWD1SbaYKSbsTkqC9xTSATnzY1JYLIhdjVmG6TZxf8YyOSyjCB+ZFdRp4CEuHowikjZok
D2uyBxNseebCb3auhWOEgS1OVo4DZKQ+kLtqRqbmiHTiWTuIlE9mk0oRgX82DP5WyvKXXCt6Yiti
q8shmM7gZgwwaVvscWBItwWFMNiZytcPjBO451YlCJnjiuLqNjq1DfEzrXwWIt5kTHKwl6uNdcPh
mXXthRhRFh1rYW3HOwtGEpZAhHlXSLLHZ4agauN08Uu4+Bvfa+Gxb0SfrqhU9i2reOE2NvlYE/Eo
PFBnIhKu5zgAzBUMFDJj2Oc9gA147WfXuwbWibMGk2obEfsbLe3HJYpWMC2g3HVH2xZ6U8phOS8I
UM19yey26x+QbXkQ8PqfHa/+ob36xssLvc1AAn7ED+3lKw58dZZvyDP0g3akOSequ+CXx4pjrupP
NCQfY+jnv6pg2kSsP3OnbM6xIsHj5E1RZusYDM2h9Y5k+PAx9H54mUzCKZMsUZkyci36yOOfsHXE
wQ8KtgyWFV7yxkzSf9O6nlF3TOsGGmSDMo57wLQwT/MZgB9yZ6EgbGc0TCdkdiL1D34yBAwt2hpz
hs7kc54S9YZqJMiqOikfiK6wkgJntqBL2aVKxN1RHZZm8l+T2kWauUTDze1yOTnxcXQYfFp1XySO
Gg9LCLhqeYrETwEWW16GcmeU44HI5OlDHRu0ED17goZHH1orL45G0Mgy2m7vJwprqaj2C+EzfRi1
mA5BEILV0aNhdHvUGrS3mmrs8WsbLG4i80XDGeBxPYEugfdBz70DFI34afB5kDVOEZJcLSsQ84HE
GSaI2x+qZWkIxgyqw+B2s86HpvsFW5pp3/XxqQWmknEeIrNWqPmAvuPsKbgyV+Bx0hBcRrD6PFOt
BzQv+c4dQakjflqypMsRVDwPFqVMU7LnEqwywKVJPjjJcgwIDDxEE7pp33I3bUqwz9RYZuAP52uC
Je+ygy+gSnsqawSybsA/SakAh9IB6XOVm6VPVoArJQgG5U6yAwLlLjC6qYrSVX0mQgbgu7fXUcw/
jAAPa/gKVI1Q3vVAli4HGeYtNHTjw3ADeS4PrBZXQFzfDb7l0gFeJv4RIAx8f9blWiWHwO29nLRI
cm0b5Cz1Ul3aaAEeEpQIiJTjkeMzhsRUKUO3GAOVOQjXHldw1neN01YbsA5naKMKKxTiu/1vv8L0
4BvIV+V+bEC5Hb0NB60Pi5ELm/QmGkDH07PzE66TaGDS7kWDRzK1+PX0QLdj4yI6+dObR7A5eMy3
7eyCbDldp/qXI0HIVOEvEevdwlV90DpNGu+zgltSbdsKcEy0Q/avykAJ+xhHDJOziPbQTM9YT0L4
Ms8sdeI+zrAOeBSljbZtVaJh58U7FdZvy9SabYIqO2uJ5nl/XCJsicBbmq00uM7KKnd6cM5vTF83
Ec9N3P6JQPlNXQ/+CYM0YC509ZOKfbFZI7Ytg3bZjGXwm1WdTYlodRExAtKzoGsxAfjJEpd1OZB2
dqwBqFbJx1KGBafKFPCgBvNr2NuIF2M4vi+z32wNq5FCMhEvixVypAWi2ikrx41XH5F4fh6p22+B
YcAAaT5IrIWnXroFamybKmqujeIUXFnv6nY3JivWN6NkrzSe4xMDVrwPo2VrEzqe6tH8/xs0o7Jy
NsD4V0eeBojdc8xQcSqVBtc9diZMTLhB2DVciRoA2Cqqx71fkQ2K8DrtdbK3SP9JpfeOUvtaLfWx
I/x50X2QKqbTliVtNsa4ECfDtpVNfqLZcxyHEZHyg/uzxR9FWVcVTum4ILJuAmSG7HuO7DXWXYxZ
Hbjjy+rkleOb53jtto8arH1uN+vagWtqykscIVC85eNWds6bMirTFYdFOTqL4Od0EXKY27dgAHiS
CDZmM/jdwGvNDFh4LMGcCUXmEP93y9d+46EkVqkG6H/kCQRp8dTvGFQD/3mutol/vG8Nx6Te4Iz9
QZy13NeYhEI2NCBSo8px6jDJaDPIDcK6f3uNwEqq6eDtlMQ/wLfBSNDYHZ3VCdluand/uyTqgr9v
fH94v7l/2L8/PNCwmy6FAtEW/1s0/IIMyXs5WZ3pYMWhIXVz7BRARClC8G8gdz+yxV8P5XitBej7
kFQYEPwF9Yop8My+ayewUHHJSy1+k9tRCB/qZEn7vbid5NYJdh1ol06zlJtFvgc8ONC4QTZ07ZkM
RiPNaQLIm7b9sMLrtR+ODHxHEMBXQPmYqnK0WP20FQTG1UMLN6twvl3SHT9yLIiMsxx6tGh5K0C+
b8CdJiEClqZoA/YGzcYe16AzPc7zuHfAs9a0zYGIwQlPxTKjw4oSFKj2EXksVToFN+ZwFKUYUK5J
zZEdtpAHXFU+/MGcrWz7a4ty0zOBnyJd7NHDQngz2uiHXVFl0iqMkYsepZqubior9YlCjxyHoYbx
z1juQESFRYfsdDHP7Yiu4vzuJOJ3DFn3y+i5b0HcqStjAivMcNxOSt76xj5G7gosHB/DcgQm5gB/
tgLr++GQ9Eic931IWuIFhHZPb7gQsqhwrRyBrDgPhgOGrqHv/q50cuSlTt6mIOLb0asAssUJf2FJ
/3l/AZZokOcS2z7L1Rn3WiGlfNEIZkdHbnd/hQtILAtQ7F0hhiRY9rlApbuIf0cyD1nsfXt1P+a4
YNDqaiS79NADZPc9y6orWmurD8DAzSZ2TXVglRFP4vZ17q9QnX6xnuSvQRdgDg1Lf0sx97669fRw
fwF0Ejqt6mF51AlbDsHaQWUWh9GHxZpLR4P/7U2LzUiFMgjzkTpXBIuj+64Nf1mnuP8qqeBQqM7T
cWqA8I+kpX8/3OXJocSo8A5oAQgGOh87a6b4GSnw3/d38B31u6tX/YypVewDaKM2Fgvd94jz/f2z
u6HElBFF5HpzOjgKo5KcA175YoAFbgdXrr7MWzKwE+WDf4F1L8xxb79LPBm4vbbDB+L3GGBhVxwi
jB6PYP1hqXfbdUqqZ9KL8TX2q3KHDINoq6m2r4gieLy/N/oVGITqnuJilCOmdxkVfLHrB2Owy2/k
9IKgoR8YSJyMeSgrEqypwaMb0n4ZUYl26Az0sUUYUEx2xrzUEfNzE6xkK/1qN4nVvDM2fZY2RFRZ
TQvQDgeUZ15/mcrka9UQU4Zz8hXFpoPWYvAu7TxU4BaqOSsxVX2RyDv4dTi/iXhqd2Mo+61ZOKwT
XVvcX6B6U+UBrqlTHeIMVhJsaDuv8Ren4g0Lj+aFTgDykngBvdJY9zPU1/t2cwuYLB3dHMF1aJ46
BtD7744146ngSfzoV/grOKbDYvn2jl7/2nrT9BnVMBjDjGb27TKol6WtXu/bE0gR0q7W4VXUlpy0
26GNf/sS09xt3JJF7xKmuduh86pdLYj7xhKyv78gDpclE4uMz37HootTKw6UCecFP9+1ZXZ6leAk
76LK97GwHLuPDouy+55JqZGksMz1iaolPsUxktS7+CL6oXvuMOI9KyuClCSITLw/TGKUAdrrf90f
/b0JgVs0ys7Hv3vxqj6USQ/lrjdTmTWCPQqG5QcG1u65JuOw4zVq0Wnw//MRMQHnlfRYDd1egUZd
uIk8X+f3d78/F7CnSQ71032fAFVlMfEA9PvbAUYzoY9T/fOfQ6Zi17acgaClliMGFf0uURrXkAg8
GzDAoFPQaNJ1+r3Xa31EnaNBK8bDrundwlUh2Ca3hwwjaNpKnNQB7KT3STzFXHdvJKrC6xiSj/s7
zxOUErEFwHHfB2zEHiWtMPv7Ply7r7Bonx5G2k2vwJtuY5x+jwXvz2IQCJ+9fZAbhh1a+gFEE7eH
reu3WS8dLGFvn6so3ZaNlM8KSwPkaAV/jz2EMO5YdsGEQRE7RZrZwrqOi8sDOyHaqwd6P7PzfesQ
XBtwgd4MSEZXxezn/UXLhDZaeIOQ7w+rHv1TLav177GjpnjVSGl+oIMeXt11RZGMKqAZZ3UM43iv
MWTsLfnRtfSpDgwM2PiPEU3aEwP2yPskzsAy0qhSSudspxEdZKT9IkweX642HroMtw33e//coGI3
2WT8CB0VvOR+07oLyHj3u9MqYR/Z8Gr7P0/+vasIUGzoFvb/7OgruwI0ri88AubAO3dZ/h7NOEsU
eNNatHM/oUdwOxAOieKK4Oux26GX9XF/zq98859d0D2gRX8rxDA85t5oADdOY72mtMOVXWKYOnsk
KTeSuoBebs/xHp2ESZkyF24JIRk6jTDkDH8Kj22YK8cPdFVS0IlubafOOYXJWp2BfoY5rwJ2GTCj
4eIQGYAj53NyohI7DehOLdP6HsgG4AhBPn0INnZlxU4ZvfdlL1NUGyj/Jw7uGi319X7DzKCvJhDV
dpgE/fcGzj13Q0ZK/r1BxpCfNji47P4uJejb1/tbBaMkILFKwOq3z7g/d78H8yUkiYvA/feGykaq
UAQknH/tkTQNlGdNg+XF/30rtYKyXMVsyv95+/tLkLY25aOJQGi+fa37c/cbW7EW9TJCYf61oZkh
2kATc/j3BhAK3SyCkLf4513u94B8Y3hyKzQp/3sS7/ecBVpCxVBK/muDq282E4MC/vLfPe6HYWMS
pAY+wdv7hn9OImshR9V9qP9uuG+977E6EVCRoQn/vQGkYkCOIzil/7z4fm/0ZZ361kek2f89iWYw
v6Kwrvb/ep6DuDVPdPr7/GCroJjL+Rx6jZ97SfhDyKYuSiCLoEPMHIR6r2jWeRsN6H/2tonzUgHn
F2P8aLofSen5lwWqv6zFL0PKOF9HYA4lN2UxAmHAmsK5YNnNwC5EVY9/HQMlGoXfvm6gQPNiyP40
4i0zx/ADNHUgNSbhfsYcmsfVhzPJ3TwHBz9ovdMyAJ1PHgJEcL3BB+5lgE1c2ifVcpQg70MTPNBs
FshbWifIJ6sWDSso/QrP5pi95U4mSPPR3MUiV25UndRYa4HYQj5a9coYsWkSaS+jEzqqcc8rYFao
pBWkpPO8XafkmEXVHw8AybafVVtQ81jW0+PoL2Adox2YsYQP+eqC0bMCsIAFnoBHs4gNLXCdHRQG
xJRU4d5A2V0NvAUxist0iskPlLK/sWJ/x+r/2wNypYBjtNSgA87h0jMkdYeFrN38iThQOcSD+eBQ
yhcHfsELEyUg/6R6Fb/LyZleCcSwyHEEDD0jRs8lWeVgHtDN0hTALCDU9V9vETk57Vq4Djrdn1nM
OymqVy2d+VcQWQgFT870UEaYBGlNKiDXMUl7vuxVOGRwMkzXCsXlpNwrmDZlXvFjU8ryKsDi8CAx
w5jPUh64XY2T3MFxuCsPWDzN+3W6NK3rVClB+5RAGoKWbYozgaijrK1ciW9Qx6xDkT3qD3EeR9fj
ad6C074tnSU54wpa4J3zlARILV8p9MNrDATL25Q9CZFOX8s3IZ/iTt8UfsOQ1giXaZ2u+aNVVJBp
vY2fIaBZwGrZhFn64voKnrogrIIVPZudrqvoRALUyctIcaIw9KL/1aaRy2891UQ+xrjOIlfIN09B
dMRs9OWg8Qc+/QCKfozpcb0/XJ3q0JJ4gbwQW90paXboNQT5fVdO2LjB0rDb3LcucZLkBED9dkb2
wqFq4ZxYMg2DwQmcXnzt8BXnB8vHsatO94foWquUG8f+fegk8U0Vn7TnZFLRq1DtH+pYer6/FuDT
VxvR8XLf1kT6TfdNdYWLpgAlYuoL6CajrI2D76Aer6qfN64EfVu3kdj0vWdvdF/4R9pq9M4KKvc1
ZUHgpXIK603roh3/vy/wxZBz6c9HcCu9MzH+e9Ws4casUJXMZb1D+PZPnUBRaqabWn9F/xVCLCRy
Z4kXAwxCjwQRA1lM4ss68yuUxOWNBcHyCLN6XnUAztsvvzlYT28tY5cumg51eKK6OZSWoudgk8wA
wh8GZMktBbjQr4nirwBgjzEZ/ySkyd3HqQEDZ1lr0LS3wNMSNH8ww0z9GJ9RMFlc/aajhTMlLI1H
8957ky140zxwwFdpkgCxiKdYXNohFQN5nQWAYiKe2bhmYRCcM4PKyAgCvis02w1k7REOro/ddOUc
Uq0I/HrPwTXvNfuYBRvXqXd11f9oSHUJ4U6VlM21l1AYgwVa9YSekgFdYEiUr3rE6mpx3vq+ZqkN
Rr3lJRSyXfkeUsIeZFf/GRaCpku9HJtQeAdIeOCk46mMBMm0G8uJFqAFvNTT8Kup5int+2Q76vnJ
E9HG1yA7LV2A0IMWrXIlaZgFHcss7U5NbwvURHv4TuchjT+dLgH7XCJGo8E1ZIdnzlDStLq91H3o
4KUUpglBhZj1JdxKkI4Ojhoe4CcNsc4c1Gnqt6baerbKw0GetKrQu+I62snKAz2JewcLCSkVCwj+
zHFyaK1/rfimQVOex1CVBzVXxVoOHx1cYWu7iYPf0TIOEGYPZe43HqziANRMYDCnWvI4TebKohE6
QHqLnqtTd7+9KUM5SVM2iSOr502ENO7tsF7hdBAUMPWGu9xzMhGdN3ZBs0ovUGD0v5MxgtciSiiU
EO5PphXKePnWLGE+kvkpQqKtmpJuD6f81FehzCfmfsveJlvll2lNSlrYELUGj+PPsTbXBQytlzD2
NFy0sQplVXLW7YpW5RoDkIj5Fgi7enKb5REZ8tC+K6BsrFwKWU6pgBTmQVTtjgKuT2Xc2kwuz2jv
QW5HvN+QcvuXxJfn0VEZiwdyaNCZRFP11Q10mPojEMZ1QX8ohYFmCToiyDYV0r+PVV+EkptsZUuf
xR3foSWelTFjBZscBVJn3xfCusUisdIBdAZxYGpquhmpyknzLifeFGXl/+qd8iZtBuPqptj1o+nb
avXEqvCtddlPjS5cYT13a4O78T0YqNWU0wBv0jj1sp2IlWirBsuFVxyXoB1MbivdYz6w4OnK5HR/
VBOvP9/vlf+9d3+OzuGPwcxAhii6vbzpz4E1H9CnwEzq9mi5vVclqDzfdFObMezB475tuL/2fu+f
m/tzGnwwn8j6sEp0OkMGungE2tc50mY8h6TK5vBRuyY43A/HFWObE38m2T/HWRo4c8Quahmyddqy
O3PTt4UcSJlRLSN4h6AXMKC9ZSL7uDTO94guAH7dZ9hypIr8hoY5dUoPGoV9gL8rol3ko3O7AYE/
PC1hdxKC/6aU1BtFA9BEYPtRRe24H2HIhJ+wHXMOCCOvBpg339trji6ffFzku9bHbO2QqnyKbs/1
pEbuApJKwHZxXoG4L7DeqNmuJW55XhL/F2ICyQOoOt5uQoZ9SiPLnj2q9gT+aNsODEyQlOuZpIwb
mMj40DfODbSfDPmMtfiZdEl8cGy1XETt+Xtp7OMw/hJO657ARO1tCo1IiFUiuhieK1D0lC1KQ0Ab
nzNWSUhKaQrrS7ObagyzxHWuFZ/Xx1KPOdTyywPyg7cVWmJPZe16BdwisAC1JF8dBa5OO3X7ula6
6LhyN0l5K2kjB1JWMjVbnylZhF4LJnTdt6iLyPJsZgjng16cyYT2tF5X8+T6j3XbfSwAaa8kSfq3
SS/Qe4n66f6orrbkT7UOwcPorvjrxmv74KrfTaTIeWirF7NSsm8hDL4K7fH8Znb/Uc7LoVvAtV/D
cth7pHXzQJVjHpVQEDr4egVwRWjP4+XhfqMBml4shMHVQuVHJOkbKHlpjwW914z0OmKBCV1TFB+I
45gCfBI06Vgf/HBDu0lo8qaWJfTRU65RoCeMe2mz1HLPlQkL462HCpycIwTDUqbz/+PsPJbrRqJs
+0WIAJBIJDC93vPSk5ogJEoF7z2+vhfYb1C6qhCjXw0YLIWq4DOP2Xsdr3PWBWbjRa8V3iI3rOgw
hA1zfh1im8CG4NPIalpYXnFvJSwQqIffgypnFp0s8msBAmI1IT5cRNj0loVD/CY7lXzggDwLI4ye
Vfvk0ky94HJrDkOG9i1P40tfWVsnZkMsXBk96FrxnAvm2NM7LIfHQHXhG7gbyxK0dSW2T4Y+/FOG
drUJZq2T0U8VA5at8qQ7m8yPirfUjPR91N0hvvHPScB1wcIKX2JKL0dnwk0P+hlUiaPD7CCj3soh
BQcb1/V9WghvV7Ve8ZRzAZu2HdXSap2LURvy4vWhfqpr0a+ADwyvPuoZAwCCa/n+LytNfhnuZLzm
QrPp8a2koyenlE7bKkBytu9KTzJLdOjXLcXUNX1x/ZJSnKTN81DNkq6UXnhq5f592TTr0Mu7h/lP
kpZPT5ftOzag+KxRDSdGbbWNjOW3vjD0U1IUFgZ+cgzEmkVauOfEJ3dXheT/EmgO66WR0wPsvTuB
VEsPx/yH4/c2iBkDl4xTv7hanF/qJpVzxy1bRBVufSASmPs1Cm5D5z8YSqUHBXINH5UfnFCJOHsv
ayB42O6inrVkVU9KRqoQHbR+co4ecuclimO1IExud1Vgpjs/LIe1SKiRjk1bfIeR8TI5Q3eyU1cs
yiTrL2bgEorm96Y27eI+Ue8q1C41DFYmHE7eLuqMg0I19MT7n9NrFsz+C/1kF4q2P2V6luz8+Tes
6QlKqj7Za3TINB+1wVKLkv6k9cWd1ONm7+Utq64n1G6oqPwlNbwePYz6ay6qCldpmy0JWqI7tA4C
RoPtXYeYI1qTpq31uJ+Y0eu7SyqE0WJE7OFhAt02SOZXQ2nGFIvjcVl7OAACykZWWxdHoZNbhlbt
nQZa9ivlJA6pIsa6skvrXTQ40LayU5PGfCPzrtDMMqqsee+Dck+bSr4UzbcsxlkxSre76+dkOqHp
rMbp6peNsUrTIly51STWcePWe18vmk1Sh+/wgPqHrjgVuR29Yx0wdqakKy5RGX6joL5xfNemaqQc
Kvem+WBbpO3IC5ut4YtXWBPFQxmot5TeH3IBnSiLJuV6jNW4RCEqnzy62rlR66+GDrqlt5pwYabR
xhK99mIz4GrTxSgbcGe8amMhX1RovkuFXUR3Z2WmJlYSley2E4F8JMAjBHGjs1LY7xEmXVrNugx9
ap5cW1uHY1ejqBrN85icOzswv+FzjDcpbN691/dELGWT7qgk5Kifs2CniLGRQXTiVCWSH2n0MOIp
P1exPj2mNb3zuntizjDYHVssdQpoXT5Zd58/3LQ8OY3pHgc7jDYwgcTSmcLyqvUN2Rz0g71SVKKc
/B8tj362XZguM8/8EbWmd29fInRnltbIx88fYZO+CmWezDRWD9GEprqpAGCVBsICvQ3XQ2iqfeVU
zOcJQn+Lzl48i9S5z/htL8YyOzh6Fz1YBuazAPbce4g2wTcC50fVx5fBEd597ot//MBKN44jrZVN
1/SBlOCnbuOSq2dtaNJnP8G5jNu0r55oA+lolwPs7Fa8J5lLDsPcwGBjNvahR+vFdetnqwqYcljw
bRCNYcvUpfni2eLcTpb2Q1MDc6v9NkSXix9k4RexgaDUCK8OwBEtEuiu64lx9LV5rfTYXnzyTmp0
lXVUum9FNMi1Edp7p0K/M2gm0xGw8P4Ih59VazR7ha9yDzN7JwI3frXMQt/GdjqtsYpsmlnX2MHU
WaO8VcuqZbZfXCXng7Trem0iOELWzFaqAzarsjg6sWwgzTccTDsgxz4/pd63nuuxB9QwW2ZpOXiC
MvNQ1FBz28A52HHUrvzRKx9jGe2SyjPvnWiAZCzT6MmHKhXCuDiMqB7Oyay2xfoSnzt9WNKSXmAw
vmil77zlQnTLPAHe0oUh5PvGX9NaznZtPwagUJgtHTuPySTzi2u666Qfpj2ejvTJyHqE4rF3DcgQ
2rYK122SHAClQkfCui2NTWj0xVtclergix4xQE5Lxev07ogmW9KsluKhzClW+eVQH5zG73dhkjeL
jAbFwgzD9MUASHYw9CJa9lGBHTXrPzCp+lXv/tMaHV2IpNzWnOZatr2/jxqnXU9O7bwW1UXQmT4H
JsIoclokSyX8Jd+dNr0yH11p+0fsrtHW8anvxaFBSwJCzXVwi3g1dliWnLCludMV9g45j7Gm1Jus
hKa59AZ5TTLE5sie1QoHVXatU+fQhC0tsboLdpqpQbyro2Tfz1WJQNefHIwDa9jT7mPXHiRuNcsR
/n1jt8xsNQNyLpzbLEajptnvqaUeoBNncfBNodWnDiEi6gHFbAIy/efc6TdRQRFxgvSyGeue5CNM
47Obfa+CrHyORFdtcx2S8+ePwKqNn1LbxbPnpnGkIGLVss00f7xsdMMqYuz77vNb/vzXLq+stRYk
R/xNyXttVys61vIxKNRhcuPy2GiM8M21MKFbgAEFJ0362tHa6fpK/qpVuEp0/C9aVxcE0PoV2Kr6
0Nit/vULylmEu8NWRGN9MeYfST8LvegAgiNwpnlXlvvP3xBSLKU/MjtXBY9idpDoVqOt8COgRy2N
J7vvj4lM3LvYCh94zZDPMHnjPmscTBUtlBSkcSdSBGvfamm0ordT79w2L/eIi35inQoflEVP3zJN
yWNpwodQ051LnbqoddMVeiVFatwkm8bQdNz/jrlRKc9aNIjMC51IHG2359TlLtDS0/eO6Q2zjlGr
ua9NFRsrP4D6UlT6Af1R+zEeq9Hq9147Uf7phHGM7WnY+pX3aM12md6rKRJTZO7MNj+N3rTIcls+
hqM23Fly3Bcj5Wa/Rl6ImdY8h2TOy3jQ1J4ObBO63vfIN/21YNc9FmVlXCWSloXy2/5H7UV3CVDQ
bcEbvExSl2oNyX2cx5vCL+pNq1PDnXpwWGOoPwXdSN5MtuKsBpcemi5t74iHWFv1vtLfabGvE9/N
XwSgu20fa+fGnGLy7sF+j5IcU/00fvhlby4mfyzvTY96rDfIaOvmuDaZVBK/eG07HFRFmJKy8Zpm
4r01LLJpr+Sb2ffJumU9P9GvN8/D0KGZrTW61q370jVjvEkK7NFpGAYrIxXtPrYRkreK+9BqlFOD
rnlu6/47QXV/ZzgYS3I1OqjhMEk1Wvzg6LlLRSjQKQVk6Qc6eXH5/BF5Q3tqihzZN5uBX3oFOCQi
w6ZMtN2kNwitfQuGD5pPpCUeKrb5z6Tov7VE0Ve3805JlqgXrbO0TdQ2MUi8Q+nVOFTmH56mKCN2
ulxjtm8fWxv08Ng2F1ofc5BlnFUfvTZWRf9/NFC3FVaCVsYztmZuAWcMTblQwimPbhL5e005ZDOD
NPioO4mcxy2b8C3KK6K0cmiWtTDHTWS6zUHU4aODCuD8+aPXsrfaydK1GVbVUjXF+Opr81JhUYRw
h/hOxp7YwB1QZ6dhMyP4mU4WhIZ1C5IS9aIzrPrMg3HYDG95Y1JrSjO57KuyeKnzMlu5bLpI1cz3
qfaYSmBN4R0cr2HXj9X3cHYeZShRT4Uo3IXfN97Kz6P59UMUy7zqfjdmE674Ib+MvhXttKiFPt15
YlsGhr0qe77esb4X8rEdMcSabinv2emRC7UhBZDEWrnC6++sLrvSLx6xCEYrz7ERace2usI5XCVt
oz1khrHW6iQ/RyzhVPv3RJcIz9l01pZD/0dqwABxrC4/jT96kVDTCLmpjiRmjGxzuAfD9TFK391X
FeaKwPACkHmUioVI2e3VFJ/aKts3LR/UhB1iE88MV4pjG0mWRvo04h/rvwu9UI9VypCZVEAsBXvX
v+fxMkCV/I7C+cOPR/tsWPhDMzSF56yL5iGefG+5gbZIFkO1zl3xzA0dFmmZV8u8+26ntbfQtFDd
zfbsQ9TWz+UgJk7U52NTyNLmYX4Xd8RAj/XOvUxDXrN/YxRAi+yx08MKRVQyXtE07XNNpsvWTPFU
zR4jC6JpHWC0LSzf+EFexQ6Wt+/YSX/6dDCuZcy8cTKH4phG1UOp6x4q5PQyZH1/qepcbNHMkWQQ
NhxTUAOhUSNE8oezXsXeA1w+GIeD9rM/tsF4lSxhL2VHpTmL4rXo/PJJC3rvKvLpkUZmtO5oblyi
cTvkAISpAPX3qZ7Kd20ai2UJOPAh1rNqk3VVe9KRiq2GCFWN+xRkkXunS+p/wICTe3afpWcYfsSG
uxhbVp3eZJYYVk11qImuWHuS8UF0CDJ0LUVa55kYBdQkn8qCoISCPou8NgoEgnJYAesQW1pc+VV5
5seQ9ONbZIZ7J046HKnR+Bb65aUtGOHVwwPbdJ9eh8nCZ+Uob9ENKCC6MvwVBk38FmuRtwFRoW90
FttlLqt6T9UQCAAFI3zTmXxg0/CvOI23VkbCARHnPfA6DN3dO4pRMqRc+wHxEpqd5+UbaUZYhuU3
A3Dvfp71uWgNS3+sKNaAeR7klgoFCD9RZoxlwS9d4IraJmbws7Kq8FX09FXalhKqW18QWrLu1EH7
6hiDs83yvFvkaFGXZSHtXaM53arAA7ltOeZDFtyzDKBRceutbuTIrUvrqSZQyXnM3yjDAKlUK+Xl
5VGT1JHA3tX7fqDT6KXkQAGkrEnUH95g50ctzO1VYmj+cZhMfWFpfrSpkQrd9XFjA7At52XV+RBF
tlJ0D37VjlpMyUdSDsEj7TH4fR1Ls1uN2CJ9/Wi2j0rl/pK+sbf8XGZJrCkole17X+jN1RfhP5Np
4zB+CRT1wVQFzX0iaaW2k7tOm0bbwHxtQSPFVC3pia8Ljwrz5KTOQzqmxarqbKzFbZxtwIZtEoeu
4JRN3Z10I2Nnj/FA6u0+221JM6yV21gfzEMxTa9QO4ANFVynL8oXjV1hmTrIrnJn1O6i2rEOtUPz
tsBHjOie2o7WAXSprZc4TFF6RTlI3/7FcQvrh9aY565yrn5Rfsaj4WGwjF2rBv/4+UMoYL2ZW5wy
WVkXYYa/hr6sVqg9Z93egCu4sI55YBfXzx8G1VoB4OKiPFSQync2vZl550rTy60XYPmzC0u7eogH
t6EOHg1SjdkE7XsDN9GlxdFoLwoA96MbTvFTFh5EPH1vKMmzd4vyDMj3mpZBvsakWV9j1b9BUQg3
jda2S/SS0x2x1rGsKrC8+Ign9IbXMRDDtfd+DLJtMYWyDRkCqSKZ8MKdwAIxvrLYfNZbwqyq1r1V
qKsWsXTiQwXg60OkqtAMnxGi14uRlOkY2vZdCjDtQJ8NbUnS7j+jY3bhc9yIBtluo28K3MckUTml
7Dr8sAfb3uWYjiixPHiiLX6kVJBXVVMarEoamCjYhdWEiQNnISGc3JZg25Eq9fKUCcqRtkqzjYrs
/mT1m0ISZVS6CQJxjNZJlXhLarXqwQ1iRFZBQWtSUb/Sx2lvJAUDlUsnJSXKmEERZbvexqksxblo
kSX7UkWQrHPyucGhts8Vx4O9mbC4bUiu45NJIRycU37E/uetfa74vs3SeBluJlE5fPONfOor+xU+
0bAuEnaSdCru6dWVrNLtu29zJglJwN5ups1ERE3Ttvd2nawuEGqyx2TMq4XZ4cQEBPqD4Byfo1ue
8bjwwkolUVHWj8jOre8y4UvUEC/B9gt/4WX0MJ7qAZjYWWDYeu6TA9OsjAlDMMakP8Kmuhvtqfgn
wLRjVp5/j6MpWqVxsTYhEH/PKCczTlCLrjVyhaEsnatZPk7ugOWyVtZDqYof4Le3pSYZa2ok350U
x7WGSvfBf2wzRdfIC9pTqaNLbu3Y2sAHQkWr5QSPLUQSHe0shM2XPsP1PHbtLOtlSBEQMftSV/HP
JBA/QhGKU0BvbaNq9m1VeeXOsYNp5bh1vHENmh1E/4AfBSudlT13s9pQObWxJ+TyFq1nHrJ+LD9y
v/wJ8DV5z1SpFgAr0LF4HhTgqg7P3hR/CB+DYWcFap3CugN02gKr6igG67ZL3793weYCXoUbfq0h
qutBZcIlqYaN0xnmsjIE2ugI+nGdefIadFq1DanqLMgAGkviznOcDosUaOEubsKKgkppUPTXeF7k
AU7r14eKqhFKMgiUC+9YA2I+5HXjHz9/yFaZWwfn6bnoMnr1zegex7Bwj8b8W91O+kpVkEZZzk0U
t68TgKJDh+yXTVP4T0k+xRc9tT2EVMHw4LbcZtOqiGfi1tk5eTwe49azVqaBaBzyEWOFIis5Nc7w
4dd4UT3XgrOhjPXU8IIkk45YxHMb8MIGqpuM5xWCTrpDTcfcd4INDJHH1h1wwqXGtR7caG+P+L9Q
rkJekxrzekJ1NEugVaCa8xV+DbVhjkO+RjEgllrFommarcCHgbpR46vP6nRa+coSOzqb38w2PUa1
8B9lhNqV7rG2HrFhrXvPGDdhIuUiBve/I4LNIVv7NRUdI1xHWbuc7QArVpnmISaX2ged95zbA29m
kSmc+frPqZ95YviTpN5V95NeYUxIATLx39G2dIdfolKnom/Yan3jV90IkEhJNuz0ekkHivcmNA2g
iviXdfUe+5l2hGi673zsiUPJZ03jqFt3qT9/i3M6GvDw2nTRadquMUrqRH0OZ8BfFaVGy26gfW/T
X5XDm6bH2QrIRLlkMBtsQ8RDhUOOj7l/+a9hHP9v3MW/x1uIeSjOv4dbKMFob9twFUoZC4HKzYCX
KWnj2OrRGZiu/EYrVAJ+iOwjORXL5WTZO1W7wbqXRI8YDIMzITlJRm02F5hm056650+/54KixozW
hTSPhFtbheLnSk4SXqu83kyTa33XTUzFAbRsxq81CF/caen2TH4oM1xbbRTrZ7YO/ezY3Y9Y8pDi
wRjIa62cKRTBnVPK/ovJWubNqBlzvnJpW7ZrGbouSBm5M/+a35NXU0IKVlB76guNYNaZlt2kFVfG
fRQbzKz+xs0SY59Bnk3B2s/FEWivBiiKIByqjel/z2o94bnmEXpNn4os1h2AW4OzLH13vIa2JCUd
q+Pfn9jNhKz5tJnea5i6NCzbRkT3+2kTO5UT+IacqH08AzwzDlmY7od2GlciBhJNoX9aTonz1czb
mzF6HNdSxjzxDbAxfZHPsXD/ul1NpOVeYoXQR0ZhbXpqK0ZMbc2AkwtkZ9dE8oshWTfzlT4PKCTJ
hiUYtQFl6fcLjY0g71QQcKHQJvcdCt3yPjBahC6Wl31xU29HnnEwSVPGIC8z5zK6fvMZyMGJZB0R
rYXeEBz0dMzPWT3eewZuFyvO7auZuR3Lea4/WxadIjS3ounsk9ebb3g/9LuY4QW1JjSMrzHkBJo2
X7yvfz53xZIneQgmU+9M8+YMhSM9u/F6CixkUnvcYNiL0vyAtRA4j6Bhwq53AXMQ3f39fZtn7Nys
EJg8IYrYjjQEyvGbA3cF2ikiRcBGgn1keHX7LHtiLaRXZ4UgcFrrajjvfqFZjy5cGg8AGZMr2mrZ
WHnyUI5mv0plGW8+/7WFkv8glPHk11+sZP/xCB3FQE62aJfGjrBvPgzyNDdo6zRd1lOsU+FJ8xNf
xi+3UpiWXawLBibY+5bRYCjzw0Rk90ibp3VVG/GRHNvdgDAyHppfBcMuamq/m7/fR/OP+2hB6zFM
k6tz5PxS37zPljGY0pjSJZ3Mo0mflak9hbvPVWCuayub2WVhvkUqmKy5gF952PlPnp4+Z9oYbeze
qC8I8utLblEUGMuKNjCldbCPRJNpL5qFzvTfLU5WcZBasO76dFMi8P9QZZlA7YpheMU6ev85Fq2z
YfX3q7sd7GkqXhFmFCpeEkm2b9xcXW7rhYsvH8hhLZ8kWgvNr3/GXr+iYLr2Y33vx0b9qzUXZhXE
30KZvmRweZ4oKHwxxE/cjmviTKStW7yolkv/7XbdMMnE09CA5BkD4C1hNEyNDqih1xl44jMRCBoV
gyi0k63J5hS52TerTu4+EQZTpG0wShZbj2IQczbUdmS61Fvf9BA8k+5iTTRA7anfm6MIVkFWT4ei
j7orkt0St62Wri1mB6WiRAKFXdCNo3EJ2APpvBH7e/ifX9z0z0v5bfPmUtm+DHI001Wmc/PKg+Kj
gzkXnUgNAFbwgu0tt9wxHWA60pHWHrW6/9W4pbVjZtkmD2fdusKT/KmscIbGW+oioElppneWsx9N
w7tYJVWoIbIepOF+db72zey6+SWx2WoF9RQCDnm7lNCDTCc2DSp0w3SfuyRjRtw9GHU0LWKgyZeu
i7FVpCrajUPzRG/JO3bEWFsTHSdTg96G0bPf8xbKk6nsYQkj9HslwgCsoYSS5zGcBsUvBWFRbJPJ
1oCWlYwSSajW1gz5ATBCUIwM5+7TptsmjSL5H4p92sQB0g6QZUnHExwUVIomdqZj1GfQMzNfbip4
3ZugzGCUWbDKfMRNJ3t0qQCKGvZhEET7KBynZdbBTjbSAMaqab90eZec2rr7SAnYF16Aoa5xHfR0
WvgYOL0OYM/dQzAoqDmPNKD6Rz9zAJ2I8Is35XZWLFuGLsC7SYYvG4Lt42YzrZHHST0M0iXVbIuk
1KOR+i0kaMlpu/7oEj1YGrJPj35nZAgACoKiUdzpjLZA9v0rSTX5kGtC7P9vq4YwpWTYpm4b9OI5
Mfdm1aDT2uoUWGjpTaW7HHIO3gp9QsSGB9VhbtcW1Rie71Hupmk863it0n761YV5uQjb7sffT+dm
i53PhniKkIOBZfOU6puzKdyoCeglhcu0YOboiMKFW6YjmmGai76fq9htZxeHvx/UmG/9vz5iYdqm
UuwK0sT2I4hAft8XpINnr3BRHdoQy+69qRvWpDEB1A16jkLrvue9Ge0CKt/7EiaVO/+FL07hJhT+
31OYT4DlhKXpNrawIUUz/qYIl+F3HDL4pgr9qVfYDozG7U5Dka0NO8DBD0JHmd3ufztefz+HmzyE
UxBUbS3dsCS8Dahbv9+FWqqqj0aAhkLrf3r0Opdu3v5MTD7zvx/oZhueDyQBClssnMyhFtbNlxCM
IeCJKsJjoSKG+cUvrY5be4SaUQF+LnWXsKb+ENDC/37c/7hA2zZsXQqO7lruvDb+K37udTJO1jJt
MXgFfZb5ChMtjujB8NsXh/qPa3RchzBdmnMY/TnV81/HSjxbkjLTMiuEPy7zMh2uspcMtfVf9bR7
s9Ayncs6snZ+8mlY85xLTtVpoTne+K018UWLAFafWaT7nmLHPZpVxz3ZRYhtoh6w1no+vIu8b9dx
3rlYLNItA0rcZWGE4j5OGuzgSAuBgG18Jx+PPSHg6KcQq2bcYOnMggRxCNFSXAA9rumy7lQjdYvP
DZo+7puVF4j4WzXoWCZ9sY8ZxISmfGhngMiVOSkjBaq4vS8FS7Fp4kzKc21ae36ZvNU2xHQnQA1n
OjHYpVi/yMSeLlqRTF880ZuMiDcJa4RtSb5ZCkMMzfr9iWZN5xRRHQZLgAgmfo7hXlWoDzvnJXXQ
tbr0aRZfPFj+j78vFcgg+Trm0cRsprfv0IwaGbKAIMYoO8SW/XOXts86v//9MH++PpZFjkk0Zxi2
wYjv3y8sCiNEskiLl3gXyXMM68m3yxHfE3TRxltbfrfU6vxiIT754gL/WIG5pQ6zOxWCZMWdvflI
wlZXThcjMSk0hiq5GsPKwsm7oH4alqFr6oe+tZEYOl8tgDcx4/wobVMK5LKMLyFlvTnuNNqw0U2A
kcjQoBMpxhvaSUFxiArr0W4GFCzK7aigsRJnQUnbrnK7TTMUGMdCpFRDUF///gxuJ2F/npLNhk2x
kBdM3cZKXYavKBLge6o6S7GaxasSMdlB10YXgJfzMEahvk/0MjkHNOkWo5LdavJLekl5TnfK0+QG
dtMx7NU9oN3gEKfjtAAA2u3+fqLmHGTevJSKD8GhdsRoRTL139+WFEgY7VfhLztp46BN4Zf4Tj/8
YphLNQodJCqDEosm9pdBrNeLXAIMYPkrl1PkfawDhmUtK9czV5nX0pMCbzqqeQ7nxGjKULPN3QSP
iYC+5a/aCGD11v8iCvnzO+Y2o8owdJTBXMpNFJ2mSdEydxy8aTU+G1O3D2sTs4ndPPOfMdTB+mLd
+HMnYJasIk+yyB5cW968bEaEvqALRg0g3vD5FVO6/f/6im2b9emzVuDoBN6/PxekGQMlqNZf5g6e
v9FvX0csKLDYKqx4/hoJSLbydSdmjhodjL+/FP9xiRQNLO4q1/dnoN83jeMLg7Iau8xhXqhSPcQ2
9NVC9eeT452zQIcZVMIUGdDvl0jxN6ybEgmFmnxxAGar0XIPcu9KvytjlmHz8/96WYrMnXSLt5xo
2rm5pTLATBE1Lq0omDELrdCBEzOpY/X1lc3hzu8fFQuw49gGaTXiztsjNSodwzxyvAV1iuwxo478
GQ5qarwLgt7a/P26/uNozlxNtF2dRReQ9u/3Me3zckRNNdPHxv7apuu8psQWDIz7TJy6++LlMP9c
bakB0VIXxLusbNb89vwrPCFFDEMraLwFAxIXCcSjZeqZDNwtIjQz87CXys6NjZfBeOv1IbkMYfIj
sfWLXXvVqTZzqgYqu1ORwWario+uFycdiXDu+sF5bmYPyZhuzKy2H/LGrhd/v1d/bo6csTVnUoow
VZo3J++NNH0UUzCheiflWteYBp2GU7f61HkyRTld6f7M4xXiAWzPl6H6f90723HJVKhWyj8Wj5l/
YCDO1BZd1HpbNeofn0FbZoNti9x+Sxfc2+iV+agjh95bwGsWvRX/KNpGXBkL5HzxLP94c6gJG4ay
qGfp5p9FtziNXJQoLoOu8/bCzfhs8lH6UEeFT+iLLPaP6IDkxLIZBoK+kM/PunlNtSmuOoujIbRG
quuJhi3npUj9jYgfe5tQBbPdVzf8tk0Aj5KalgkCxZ1DImKD31/Wtog6zUZxsxhrab3niKpWXHV0
cvOxX6c6kv8IV+XSadPgw4SoV0c+O53jvpVNVZyQ5NTHMHtiSOmVfonPrISF23ohZNbAPqdDCV9m
Ak7193f0drL950krnZCZf3hVb5OcoRW1Y6PJW7RBAR3P6u8HN212QkDscbForuyhUJsiQi/ajCnT
lR9jo4q+qMT9sQlw5zD6MtWdTZV05Ga1ZM6vQ44gCOlnaQp6wXtHny3frhN9EYPcdrHm6+Vgggs1
hS7+CIw9cvo8KukBT7TZ9+0/qNhzy7e3E56IxZRKkLQsOqCH+19dQF88pYBziFQXHN26OddN11Lm
wZxoToC9rLRsdoEeZNfCMI8+D+rK0oKZOW0pBmB7jTt3/GZoRbthAhezHLPizp4tPwEG10NFicoK
Mh29eJw9BhPFKvI04zBhIlh/8Zj/CL14LelYIIR2aV+AwPv93Rxx64LZ7Od3s8F7bBs1nYeOMTuu
dWf7xn4oUmPDLFMGOBoUJElwA5TF4oKjMb43x/BaNO757+dkfsbKv21dnNScNrj0VFjibz+Y2u/x
SwcskC3OsX0G9BBR4TenZeBThS1+QTHvQvnb3/Sh7SwoyRonwG5B1l7NVt5bwr2TcA92EKEBIYdB
/sB6+xZmdQwfEhFY5L12dpWuhiHvH4XOVGoZieyOShqIfdv9wQQH855qCu5jxMgyYgJSPYEo0Ptd
MaKcBcwHV8wR/S6tOofAdJY6tfgqNIZo99mq9hhoCBhr2aMX2hU+Y98ryYSJlHjpUg49+PqODgeb
M9L/zi3uRlP9zPC2HxMNLGc3ugdt8qw1cxHlwkmR8YUd6W9dZM9KOyeqSfeVWwWrnv4WNfv6HY9C
ctHjkCGpyjsXQXNOA6VdcY0yA4GuEy13Kssmn5AJ7o8SinMSRRcdYCDe2VpR/Vz1ZX+cXHs6YC53
j2kRbJHT4xqT+kvXa28tPMT7rizDe3r2/yiYb2iDDknstoxjQW9iA3K9y+veZ4qGM2yaBL21FNGs
ZC5e+7S1sDPOgker8w9OFyXLCnf8CosW7jyjfQ4SSusau/xOyxE71mM8Pgc1joSxNe9BfP8qB2ZA
FAy9PpgFXhdLKKB4puUfAqnJQ+TGagE8DIs91YqrOYNPpiz/mfpNvs/LulrqFKAgPEM6Z8qhqSoL
PbxkeIHM4xOLcIHxzDxje9Ke0uzNrqZ0bUdKnJ0ivTqzMCXuGFDNRAfv5CJemAyhnSk5bGLfdJa1
UerbBmLzOXJiGOb5uGtj5xfMP3tvdREpC0WMgQ7f4hN/HQHJNCch7/qZKOKrtvzmj6sYnfWx06sr
RoCalv3/kPalvXHkyLZ/ZdDfc27uy8OdC7xcq0r7LvlLQral3Pedv/4dyt3tFCtfsa8NNGZgyFZk
kMFgMJZzJiWoc7T2dTHeQuI4xntZmUe3QuYLuWH05xax8k1okvhejCtYKuY1z+oGLFMLqccrJZn3
IWBIHKO3CCDoFcCyDKZ0pRjpi2ItM3B9AeiIPksXABPRmTlkzWPZPsSAQHdSDE5emO0S+1I0tLsm
R7OyKQGB2SJ5dpXl3RetKKsrK9PfdS2ubvoOyMFlf9XRcl5diu9GkVgXZkaeVDQIom0bk2pSdxFL
M6g4UjQoDBUwu4m4G0VjuQMQTodhtdDBMy28CBcTzeZx+0WIrRxU6o1sR82FkpxhjHO8loBGc120
QFps0CVpE9OKd4omZdeihUmXbhJ4eb6jyMQyUWVAZhklU7wQ2CuwQ+AKKGEDowng4IskxOtNjDac
RJQBmJpzryC2AIYryPx4Fxh4dYkoztPvWQW14URqUZcR1FLeuBldN8hyjYhQFL3dWRmaHdEU0Dgl
Lv/Luce0bZPBHrXkcdRK8FEL5etpP8zGSvB8yP5JMtwBzeSw1UYwBeatEQIBCgBXwNgOgQKeyuC8
QBygBpiURlvt7JFkfjgtll11iEWIhho6SoDoUWDbSVJTSDCmD7EE4AxTYcL70uDYRAr7Fk3Gp4Ud
pc4hDf3XFqq9uPpRe2QCwjBP5KEDi7c9lkN1Bkjb8DyRwCElDsXiliYwDgALJwWViV4SWUGeUMBI
L+cSZu9g+g2IO/ACVWkGgX07AWhgSKpqAC7YhPJaVSACjSpL/fHq+K9v8/+J3qrrH/dn9z//jT9/
Qy2uxbXXM3/8n/uqwH//Tf/N33/n87/4n4vkGzpqqvf+5N8K3qrL1+KtY//Sp98M6X9+nfvav376
gweM5X65Gd7a5fatQ53s4yugB/2b//SH/3r7+C33S/32nz++VUPZ098Wgbjwjz9/tP/+nz9kmm76
r/Xv//OHVIH//PFQJv3b93/93/b167+8Imlf+7fu6J+/vXb9f/7Q9H9jiFIG2woGxiQRb6c//jWh
aQs/kf6tIno0YEr4CyjBII1QVsiJQbz+b/QTaGh6QXwJdyLhazp0ptIfyf/WFRrnoOxtaEClsv74
6zM/befP7V33YbHuA1LRnId6tYFuLLz6VcZ9aEQBHjlYhtzJAS2Qo7gABgOutK3bgKXe518MTtKL
ecZ+yEM7iYjqG9yEqdPgfeWuRDz0O+BHoj98D56FoN9Nvu6jRTJYbcefen7Si/FDR3IYvZRFywfE
kKq7BPU5+MH2YNrb4ZJ0TTeR3OVq8okn75qvuuf+pmSaPFppaA3KEDUF5mYBguOGQm0DhveqCTDW
FtBltQ7hGUY8ibTHO7oPOs6TRIbRrDM4R4ozvkmfo7CeZyheYbLbVlHewzBJFEydLe0ED3Q+V+N7
+Fwf5gfMHgkP4JByAV3uppwHOtsW8+M7aJECNq7Q3qbPyxAumajDoLHRgLv2CCD2bjMPE6sO5uK+
x8huIxiDbLC7uQZvCzbXYCWbWYMQfV0KsFcwh35IAH3hRl7izM7kDlcA8o7cnKcrTx7zHhJIjdn8
Bbp2HhiYgbrmzLsk0ALZnUQ38bn60UOyeur8ubZ4vomWioPLlg0Ky4oNzN/pLkprO22X3aCkmFyA
08VTffMs/WJcK9fJV45db51cIB7rBs0/4eXHKGnkMmh3MpN6CkCyw1Ms75o/77tHxSW7KLAuhNZH
I7Zf3HVftT1HuLKh8d/CAabCvOlLLYuFThXpocouo+RC9apAd0cPE9at3cKGuPa75UDWEpk2zRzA
RGjGh8TWxcTQgWJNdJiaugFfWgAODscIsu+zeYaOU1s9bwPuHm/K15DKps6Zdjl9Pj8zyta60Aka
9rjf5y7GkK8Tr3ISB+gGh9lBNIkmbCf0MPQ48eyZqct/2BeeMn/LZpx0IuYYiSEonywHxa/9AhKt
AA8i23IHm7OzdOdYW17LYhx1irR5PpeRDrMCrfG1tOt35AC6irthx5HE04rxSCaqIiOItuiKzufo
pwd+t9u5xKNQovwLaOuMrvVifJA1FAYhHboXOm/xCHYQFA43GPnfidg20MMEpcO12c1Tsto35oiO
aE+b0cqku9IV8ZOdtAtxkyuBEShO6gE8hWMnmx7hpziFOZQNCqoheNh1Vw3oXQ7OC1/9B3c5tfQT
FqIwJ7EB13SnVqUGDPQqAG4PwDkJxwp5IqiDX93ZVYq5+BKXNkaVMYMAgD6gaXASVGwrFHuoPvoH
VzKiTDFGDVQ/OFSjOyL3BFC1azAI2tm9dZDtDNfS+MIxefrdp5aOcSI6UO/lssTSTU65F73crRyw
gtzJfuXnQeuflsZbRMZrDKC0nBWqoAh2cVMekAptePfA1qkydLg+UVPx2DUZGRHB1GI5W6oLepe7
qZGBlSGFaLGNMWINZIhrtBPFyPS1jauE2XcCGg85zWc0+guGU9Um6FPUVHHqoXs4rTv7JBQR4ZuI
4QFpQrvj0RLw2YLApqtHqYGzIAf9HkhVOO7/MLI9OuSMJOY4yMiva2D6/uFYdCfxUCp+QrbZkTxx
15xJvCXnyWPOhtYPetX3HzYkOrMruc1N5GU/4qlrJA95kTt1+J9sltGPfs/qnAgq+JhIAty98nyC
42yCcReeV8+Dq/sZQtXEDT0kpThaHtkuI5Q5KO28DGqRTbDdNtmByPtLIpB7jokc3T9UBiIn+tSS
0NBufVYMNT1MN3XDj6dWcymdIdVnG4HqpwedU+r/6LQ6WkSagUILh4K6IbOIAFZDuT9E9EKDNTTw
ZTa9Cha8tdAgwQ+Wjo4lVQ24GnjV0YZ9kTmWQCnQJ6RnqDjJB8UEOoVszNq6nd/so/grCBqciB86
0Av7WMmfUpnQoZdNMNmYOHM0DF6QBDkgTvL6MwAE2JOLGrYH5kngCqk210i3DgUGN7CZJh7QIhsM
g+NKJSaRVFe9GDx6+QleNtngTbAVD33cznLLMZ4jT44VRiO/hCkci8JhMCucZWDiqFpZc3tXejZ8
shOvWw9oKA5ajgNedXXTm62lMSsr1sAxmktIEw/hgb7Skz0NXBKfu5Bbp30tiQnKRoUUlgo+CReT
gL4eoKB7jukzd7TjJ9U2bdFVHmqufsePZGY1meCsmORQbiQqdV+c1c9xMOCtXnipDwqH57J2wcLs
YGxsdo1H4B74pZdxNd/yOGvFGW+QD/qcLQ2IZ1oTEN3DpSXxJlO2DqWqKOjZM2A2msFcFFo25nNd
ZzpQ3C469dJQ7q2CZ5ab50BFbEOzR8hCMlpIAHUrMecL3IZnjJB7uS8A1MTO9orTOuUD2tSvT58D
+vvYI495wb/kfRju6nJQQELUWmZCQ06kcwLLoyGnyL2ENq0SBSEVOV4EG2yYkZlWEffIwrkaqEMq
zF/2gLUaxMKNktw7rRFN5W2o9FMWc9YUHVjyKWhlYItA7rILbx/7iTO4zX2KoJD/SthcQhNdYBpa
mERDZuTFzYgJXAPy0r3mK7sfS8h/AG2LQf1dQm4TL0nG+kAMDILdFJaBfsW9glcd3an0wHUgW8uH
uRuN1lqQbWLlxIo2zdEAOb0rOvn3+i72MTCH53m8y73iDkThNmfDts7VWiJ11SsbjICQR1Ck/fFi
lXUQHj6IGi4ecJwFKPT0ThY9DN9rfkrg6KkMr7UWzFzqwFiYLFJCcHke7aaLfveNOP0lf+vY+Z6P
YFbTaUuijgEfdOd/1lCzQM8oAYKeXjZ+/DxXtuKXfvIl84Bk4QA7xc9iDyNsTuJ2X2OQK/DOBLvE
OHo0N4zeTqTM0ULIuBVBTDMVOHMSkFTtMAD0aWMEJvjAUldwyncjKMG+qLpiPOwSn/eqZc8+Jrho
fgtfgIgM443M3YB2NEBDAFXYTWLMWelBFz82ae0ADYxjSMdKQhCmp0SMVqK1iH0+51FvdP0EYtQh
jTMbkFkBmUYgq+SVc9pieYKYo1j2qBfHFjSql7uFPCv19aw+nRbBnvaPRcN0roqeYVQh2YkwScfc
eVU2MpxYeEgO7U4LaFq/4TUYsaedlUNVXZ09wKVaUZmDTK7ztGdgXnmNUzmWp98N50DUeUi4ueTN
tbMUQMsh2MM0KiOwslDnk+NYBmdl6ITVXQRuYbnkpKY2tVoJYVzyEolDvZSwhKpHBbO5piCKp/fn
6Eh/LNxKBBNndZE2AFcWNiB1E2AniAL4JL0DHg0pwsVDzwJArPvOuqYMnt/MxCwwyZaLT0sMenl0
oJnAzQZpoI4mGiBjITlqqxN8QKLEDepjxYFomKmr4ynnfPdR1oT9buY0qjIxxKEMwR7sTp6KUDvz
zPQakHfO/A4OZjevbkFw5Z5eraPnEyuV9T+ZXOoEzQ9u2e3AWoI2JtEFtMV+1F4KYXDi+hJUpY4c
4SuS9zweOAeWfdgw4tkuXAmMMej3AmZVLeQ7QZEvjXrM3bSKY8fAgAvJUt4wGBvHsRIZF7GQv5Z5
wHsRzJw20NoQGoAbZVcH/Kfbpo/9aY0mc4UaRQ4+DhPWKMSvSQd4vrl0c8twhTDipd3or1pHjKxm
zKUpxdYU6zFdy+fFiXZDELrTi3mn+n0A0KffO8isG8R7HN1TAuwG+SAg592H4QPHMnkrx/gjI0/r
bJwphP/BvGn3zW19TpCTwcslqN+XwRGCxs+uOp7f5a0i46HUss178a9jKNgAzNsBdAbZC9MHCULA
UZIeanbPZMCaYZYag+u6yljjYDakjoF9By8/u82t6oH10213GI6wATnhwRk7AAW/BnrOPUfylp5r
yYxhWqkWZoTgHkOrlSd7mAh9Eu9o6VDxlt2o2KfFbfn9tTTGNhujBfhIBT0NINmiSwYzNN5pCZue
DM0MmN4yKICHQj9hdWFi7HDO+xb2ku6L2+ZAX9aDX933Tu5F3DwQNb6jfUMfA2I39PVjgOCzMAzl
Ae26gT6JWcV2Zi6XwC7ZRVXM889bDhLJkL8FMf65x3Rv0eLN8VGcU1+HwLzWv4t3GJDSDpKXegKS
hHFQPxPejm1aJjB9LPRUAQyFTeKXALeGfeCAW/lNEb2AZcLp5toLLb8EESbYz09v39Zpp9PBSKtZ
JmYWGHMEv1iE/yAuKStYe4n+zQr8TchMAFxBjbrn0+I+Qs6jDVzJYwxyNtIy02MFOd6sG3yzUgwE
psjD3+TROD3MSinV7piCRlwsJ8MXSrG5jSax8KdR7Q/NIExOPzTqmaY3HVBIh8broAD47SuU3QtR
ftAqgqZhAcMBs14idLMoOleFOH+swEM6oxccGMdZ5coGOJy7LFffhDQCrr5uNBpnaTdPBgZqTPTk
IGDFSMNnY0UVIcSs/Sy55FsYjFfRYbQ78EbbGAL8B8nKLYtdS2McaNOoCUG/KHZS7x7TzryPiHLI
KGFIoYMbpHg6vZPb2gGsB2USEQ1x7KxLA/hJooDZBC4UyCOFA8gkvJ3Q/gFMaecXsvb0msVD/295
jH5zPoYJmuUlVwzAYHUwDxhPRbuH4CzXgys5sms+8Rs9tl4da6F00VfODSCnMSDvoWSOGjktQILa
2v8HytH7hj0WKO1gSBPJezp0+1nOoA9DHtJ4bPYlH/w8pT/uwFoOZrADX9q2UhRNxIIHRRPlZ2ET
mAdDtMfKbi8Wc5DMBh30kdJgQSxa4lP8plALF6lvgIEt/+vkBt1HoDZgBAzz23QY9LP0aExUYVSg
Ki1bF5Gd7XrFBY+NC+A64EnbSelYj/xs6FEf2odczJ2hnxI4AJjQ+iwXSD0WmKVxGlGcz85NkO7t
aIiR7JXwTnH+SYfS5mWFMUGgLmCKSLWY858uFqCtIwkxvnItZG+FEVQCb6548xgig2IpSLihUsB2
A0+WCPKGCfwBitK/Y2ZgkpNvRlFcz6Q4xGb0OA3iIZNHd1H7a00MX8OUd1duq/nzC5hYSq41Nel7
fIGga5c9CDeWurzRFt5w3aammIFBHpMm/JDO+LyBObZWg7OVXClpAF4mnAtl74UCGCDS5LVUAT1A
TFsx26esVH05T3a6NXGuL+43MMbbGVlrWOkgoQibXRr+vKPBTncO5oB/kEfd9ug/FWbsR5MB8WcU
8Og5KHUSEKnrw21sgDwiuy8S5PR/yaH/5RZQc/q8vkaDWeh4gbh4H1/T9id5b17BsSJHHPm8B+hW
3AG8iD99EOZqPgtDS3/T0mZWQMnXjyCfctNi9BSpOORT98hRjCeLiXHECtTEOT2HcpDvVbxpugB0
Fo7+YjgJgn3MZ+7iQ8x5Fm6dirWCjLVWY9IpJIfQGbwH+kFMbgE38ZuKMdaY5WWrhPA+rqwNsY36
TiBPYDhpouRlUCSgmk4HdZl2cawC7bm91nsJpNFD7aaGGOS5vKvBVFbnPDyQo9rex02NfnEcSKB0
AJj8896O4AYPMcyIm/rQXCpnWaCid0BGCxs3Nb95QlaSmAVIhwntgiqu58WRD9HODBZPcZsAmXKv
cXsvvQWC0Rd+VMBOIVIMLuvjsaMAmQ1vSEZDQywl4Dcjaqatc9ZX2q1AM/PtF34LFFcWo2NhVLMe
RyqVJTyXaJUDP6OjOABA8LntXfQkHIUh9BH3p16Mx+kNMR0XCXrRfivAjaR+5oyO5MyXI5aRJ24z
DllJY4Ie4C4CqAr3GjRLdsouQz8rHDe31LbttFdymCBOBoZ0pqHM/hFc5dHjj+AKs7xV0Ir/oPC6
efQBYomuSl3DrCDj2waQvySoTsFvgz9VHl9MoPYtoBLhnH5qZEebtRLDuLURuNU9GJJwzBK0JiCx
9aLFxTeQB7u5afrGTDx1GMEubbokH19j0mBAtxnfmlzi9IIc+1cMGOARgGkVjKjK7EugUoAjmSHF
DA4ckDk3Q+nnJA5MGfNuXRtwtKaL91lrKozCqABTEKPLTPDalyQvekUjrmaLDkEesXoACa5Psye8
WsBRER8jmfCeaDhBjgiQeyojK83GkQCdQHSFs/K8uCwA1XWeAP76Lrqpd/GlcNABJWDjf85QSgUO
tt1dgSaVd5Ns+NNPn6ExF7PUG3rR4iWJR8h8XvommnqIM+0Ln9fav3FSqCTkcBSUjXTxyK+VS6pi
MJC41fvigWx3l7w1Lrgi0HSJDujiK2cvjy0Y4iiFAsZPgI+jMe5mnjHXhOZzAgcAohwhBEGgT0vu
g0+0ctfCe2O01D0t9NjpfJbJOJ0OTJYquiSJawzGTgImot1m7WzLSq850ijlTmEBNAQ0R7XdVSUv
C37sYD9LZ1yRMVtajxcDQbFhdFWnA4GxQx/NzV4/www2r9K4rSy8EE4KgJXYZ2WOzqZiyQbiJmF4
a8nkcSbVS5OEl2GrOBkod9qJXPUGN1TfPKRAKvxLLqMmKGcVmRDIpfdI+o3OxNDifPIt9ridRPR3
HTmElSwmJWiMAANtBxgRQG0v5MVWnf4aiZ8LObXl6/wxfw2fh6vlzLwVOCgA26dlJZlxD8DaA4Kp
Ai21KzzTveRgnuvoKNJ9OnLC28rjS4Vazt9LyvalpGAx7CjZg2uNja1Y94DosgtMBJ4+HTydPqKR
VcKDWMOE6GAmH83y1EABOCA4qg1KYh8QB7zTeDTE8+FiV2oxl5hFAPVJ0pHKG11gf8g2ngRvFtIC
B8tD8cszZjfzwQqz40UfNG46shtFRQVeRP8SBknx85WmQlOEYEzF7g26uJdj804myStnNbc2DY8A
2VIpGDlSLZ9lgEFeThuxQCTwLN/Ue8UFL4EDhGUwQNEGQnppYQvnl9NitzRbSWWLe4UURYCsR2BQ
WPXrQHAKYx4OB0cxFmK8SbJSMYsRRdMYTXR6Y489RutlniPhacJYhzmOU99MeG6b2mj3Wu6q9cyx
+K3gZb1YrBmIYTp2JkQ0euFIVhFIRWf3NSZ7s5vT28KTRJVdGZyqpErf1RPWrKN3S+Yvi+EqDQif
Rt4x3lw3ZPMRj4l4g1mM/13GWtZCE/zMUlcDzEEZb3Kh4q3cluNFxPe3EMbxggAVfG0dVm7Wv6nz
xYDB/rl6lJTSVk3eLPLm2q1kMQdJMHSpTmXIMmQEXInsgMHdDUWcndbyTm/TZtSHpkaKvIWKCPpm
Pu8TcG0akHEY4p8usHSbh870TNVVurOyvTNxr+ylA2CSbHHXfRWTK6DSdSp4Cg8878jiSeGdCSAp
NEkhT4IEO3rpmE9p4jZZcoV+yo9wIfqSOZjn8NA88STdKIHkgF53p9j6hXI/OYUfXfHcJIuSfvQN
zDaDVNuCb8NypPtxrw60B9P90T9oSQFdhcS3XP2m9Zuz+oJ3u2/uu/ox1gyEJJFtjhmBpgHKCux7
XoBSJX6R58sYRDSV5Jze9I3sMFYa7ezon6eBL3vvNbVaAtkFK63ZQBt0EZg58UdOmraC1RfN7rQ8
umjs5bMWx9gY+kHbujHAdwKej+YSvZ+Kjdmq2Y/SUPMUsAGDULMj1yaKDxxNN13DSlHG3xl5o47x
PIouwIlvEwMc81LMOUGbm4bBchS9UMVEk9tnq8VtG496Ooh4h2ovYfOcLXMA1luHqDySj81wBdiG
QGEClpV1hLu9ABCIFHklogeU+AjBPBNQ/h9TqjibT7ya19baoTaDSRzEQPg/Zu1GsG4NUtiLwMnK
bFX72oa8XPrW0iG9LVkKMtnU+XxeukrXeyB7dKLbpUA9A4i/Xmt2AqV6oeTs0qYyK1GMMpiJ7FRQ
F4vuHD2AE9TuLd4FsdFaBdg96kfxpEGi4oM4YHXjjVpuFKDvgDZe89jE4xsQSJ30arQTOtwaV+8R
mgRKflpw6/mxksv2Pc51aoFwDatIZ1PwpLSTg7wv9oonnv3KQUZ+AO3BQCKhCMifNwzsZXJRlYi1
unFwkr46A0qPvWggMlDAswR6Ukv+hQOsgp9XtbB5CCmZ09VNea1PMkKvApkeDXwodpFi7Oy0f9q0
w5UQ+vPVzimhlZGhh1pKD5Sz9rXuQHjd32jq9Wk59GNZP7hWhlk+aRiFOZcIakfpAswr5RIFx3eg
LvNMcdPYUesESDxt5Gbdu1kKlqYM0CcaensA0F5Oas6+bIVDtJz6lwjm6DapUoGqFSKWqHdU4OWp
wpcsu03yK3F4P71qW7fHWhRzdLs+beNQgwk0WvpVi6DRPB+setgVgnVr5KbX1PP30yK3N+qndnSB
VwaBYo3W5AQbNTTXI/iGlwm0NSXvGt42u59SGNvuwU2fNxEyp/pA7GksnKS+CIsv5fC/Ls7AMa32
ijHvTCi0EeogrMhFEHWNHpDEQZ3MO0W8RWOsezEScVJ71ICK6TbKcrs27gzj8fc2hgnPSKflnSDD
7LL8ECa5k9UYX47efk8IE34n6QAsaKCtASgfzLeiBdY5QJQmv6cKO+EKBDABfXkzHhRK4eq54QEu
GTCxvKCBY2QfuJgrUx6WYu6tHEY2Wg+a/mp26OkqUeVseE6Hs/3sQ6JGCXspeliZXn+fxa81GDx/
c2PYiCSNkkaOdOhSVJ0dLrU9T6+VxevZ4CnCHP46IiiCCVDEVEFFp4GRB4WNCbB6v2VlR0MhQL6P
BKnFqVR0R8sax8r2Q8NDcOZtP/35avtTcEKCmgPKtF0DS8tsCziroAkcFA6/FG/VmNPfiP1ShhHe
+2Jn2KVVYFpdBkvRw+lFo0fv+Ab922WyDBeDPhWJqsECjEn2MGBwAOOJNwKcsQVOqp31qDtNFsj6
5tw9LZi3joxPqKZGbcE9hGNErpv2FQRz7mAgvFN5b0DOOrLRnFSJ49Kl8HA5CFOaIUfr8+hE1q+k
GICvKqPgg6AKL6TPdoHi1jyqH3EVGL665NsMwpywv+sBMnd64Tb1WQliPbaax1FPQ0a1ju2xAIyx
/o6K/Wkhm9HISgizO4lsTaaI14pbNhcEeJytBZzLsgM63+uicxJbHIXY+hSpkewH3zr89hx74TT6
0nyBgSbvtEab9vZTI7aqasZzHy0Vzm2lAV5UvetGgDU256Mu7H9PEBPIZR2p5FbGNdTXVyOcnZ6W
dqhfVRWnGMRbNiaKa0EKnJMWdhCmsj0TFEut2UUL62ltNp/IK7vWGOfdpLEiFwQ56NE3D9YZ7VXI
zoUAOAd+GfBuCt4mUZ1XzlUZsqkgFkxhQHlCSl8jwKJOg+mYIPo8rde2gaOpFmkGgCSypco8jYti
jLBLifCkJcTuZAGoG5edcQs6Pv+0LLpERz4WzWV/yWKWMNZiXQBAqeRqhXYuyOTQqtnutAieOszC
JVORJcoEEbXaoZP5MozeiAWgyaWxa6vkPFU23w8rfegurnYJE9ugHKGdA2p0oSyxPc9XM3IMdXOX
TKYjNDzlti395/oxrtVACVjrQhzdBu2kuQGEKR3IoAkv671tfD/FMI516asonheYRNyaziz6Yn/R
F3d5dXd6q3hiGNc6qgB5ajSsnlCgcLtcFDLQOAcDiLrG7+0T27Kqlb0wpTKObhfpCLg6AM0Z6A2e
Im8sE5CHpUtlD0bEqWtyrP1o3rnRqxzkxXj7z3PQEeFCL8RfeX/9NECW7qfplLwgDQwiahPAiYt2
IV3micFxERyzsxgHm/aalanUkYfTq9ALjhLWYL/jJVR5UhjnoFTtHMoCHuNl+FqOJhhUR1vC8Ptp
o+NJoT9fHdmFiIDvjmB0efUyk+8LIIlAhv17Mhi3AFbmjhgynHczg+EmLAEhWdp99+W0FI6nY2tT
cymZk0LjLDzB7UFA5xx5jNXFTfonvPf808J4y8a4BFWvCtksEaTWIBHvQPAtzXaTcmKtzeIB2rv/
uh/Yhnr0WqZ1Y6Hc1nmYZncKDEHFGGOnsxAo8X7ltT2edECYvmD6gUBRBsRfHSsoApWxac9R7HNQ
RYhB0Xt69XiCaJ51ZXTp3CiJmMEgCsx3JB04qwAECZTnrA9+TxATciWAnSlUAdZdibNTY8yqX9w8
BNqCyWPaOL1XWDzGKeiKILcSPUi0NaXdT5cJRkgat5BtIUAtyy14SSDeIjL+oW262IzRWYRy5YUJ
gvXKep+7xFYxJfN7i8i4iCZOBbmg8eSUhTtx3Mkk9RRhccr0d/wElpBqvDILq9NBcJvjbSEQYHQC
g71OVKcFF8BpfU6eXYhhooaiJcZk1li4QgKHltrbZR+6RsYbxeaJYVyEhAkKcWqomOr7jLH4QZa9
yah/6VHxp4uAMkzQ0DdhWIk9pOBZ5sjCW5mHdmJc1SPnLUat6f8bqgK8m/ENmG8LLYU2ZkRoZ1CG
72l0/1u7cpRJT00i59T5xKMEjuY6UGvTHtuS43o4u/LxqlnZWAl+sgnU1rAxrbO1Ovdjs7FT4e20
MifvIqwW6wzAlImuOEgx4tt8umyBPTCZt/GM+TwevhZPIcYNdGjjrlqCdUuqN0vdFer3jhe4cTwN
W3clS59OY0VdW3pnNm8YtPQAzmgD4vsXPI0moTsC+SQZHc6MMUe5FQuzSnWRbpLiSSkrN5YGuwx5
Pc5b+7MSxA43RVlSaZhLhaAI78hi14wiqlEIG+KvWidytPowXfbsrKUx110hTZMlpwlS6U3X26lF
dh2mTK1R8bpMCCqjQYcFySYn73uXtMm5OYQ8RK2t4wuGBbSMmRY47kTmIgSxQmKOCRSOhsSRSA8+
tsfTJr9lh2sJjMmTETPUBbXDSX0hsmJr7atq/IKPWMtgbF3MDQsMaz1CPDVGr9tXqbqm/EinFdmy
9rUQqujKQ5jATSm6Gks1d8+Cth9JG0zZq7gQ7/fkMLddNkWxni+QUyN2XKzzXpeCtHoCZyVHEMv1
9NFps9aIufCSUm6nRMrg88a+dKcqHP0ljnMQ5KmtN/RlCZqrpMHVLgqgBIynszlXS4BiW/XFomr1
mRQm4lk8gR+zzLokyKO6cXohBraYiapnPiiFE8dDabed1jqGUCM0kBc9iAz6S2sT+HhaN563rVCe
E7PvzhM1m/bCOKh7kpa9Hw4G8ZGjUpwEVFCOAbSQX6gGrxeAuYpTvUt0qaSJRExMCFGFIAnLrvEG
s3mHjHFfoDPpFIWKKVtc9Yl0OwwtJ/fPMU72Go6iVilA84egolYdY07BVYOe5Ok65tXMZIQQG1f+
atXYG1kEC6UldNHgtiWGQC6NCImVLDfbLJBIYagOxnrn95bkCohJzTgDjCtGNL7Mi5w9haGpXkfo
RcJ7Dwhr/Vlq6ots2oZhlhdJMyT3fY50KLo8lxbNdsDmAZv0UkoAUzHNDAMli9qYA3Bx5yIoafuW
W2WN9SU10162l1RWg3Q0y1ujiy4B7hftylEKnbFdtD5AF0x6Ec5ZMTtCASByW29FHWhggnJrJOmj
PppnyPNPewvQVZcxQoHZFgbrDcZveGmig/INyEkegGpxPqJ0fFLDpbovCjRE2um89OfGAr0ca2nM
i3kg+znqQM5EBPAEzkDTfxeS1PwmyVG3xzhAvquy8LJRzdafSVnY5mhgjGyagS7Ymp3l1YOs7bNS
Gm5LQ4hvC6KfNcA4CJQ2Qy921AJ2O9IWjNKBjQVU6/hnoRnuJoUYNkjJm/e4IgoACczGgiGA6A8k
BbL+pseZ9drEJDZcKRxR00gEQSvtOgY/LiifWy2ziajVM3rfwmJXAhv/kC15GhR1WwRzseQOkbTh
SRvBuxRqBk5kkd+2LRnkXakpSel3kimA6KlONcPrWno7t5YiYBu1ONxHuUHOCkldgjnSwAeVRxEA
ChZRDQahXHx5QV9GME6pEaD5z3xuQckme3NsgjB46SWvFIX2Mk5QndPD5tyQgS829OG+mAzV1ptI
P4tKK3UyU0E1ukilL4M2ofM5TQkQa0zYxpCbuziprYd+KkCopSlPYq7lZ0lntZjMlIFsbi/ZSBq7
nwXFnpPFOC+jKH2qGnACO8o0CJ1Tl02dO2ZL6kOKKi4ACHRp2KmRabmFmYCWCv7RToB0dKl29Ywe
5UiIEOnlQO4AVZ/TmqlhgyA53hlhE/l1BB6LotDqgxiPwLBOGjyumxhzadKc5zY6ICWUAdCPN6gR
kOr7vEDGB+/TGcvuLADsM51kAY6FiHkOAdwTBYlc3PB+UqkheLvJvdwuO7XMz6R6crR4xuiH6Kd5
f7aQBMxrldfPhVOk+W3czued0LyTNKKQ0ugVN+Xmsk3AwNV38bWFdXDiMfKNiXiLBZyVLnS1qNzP
wujqRupKtXpXEhFMSCR5CVW9dVpduRhz62JU8pdpHnxBr8uDHCkg/GuW51GaME6d20C2dvrK0Dxp
BgNcRgSE97kj1dqeiBiLqeuvI5nvzCyB3YGBjhj1maiA1VgleDWFRixjgTW/l+WgSJTzwhLcWAfo
EnClus7wJwnYlu0c2ZUYzjAsYIzA5t+6sPBKWXnGnKonxwBjLYfv8pwBDW/OL0BEbqdpcQFWt9Ge
xRG2byjLeTmIF1OTv+sCcYAJnNhmKp/Ji/I90rKXUkUGoZpeUXo/L5veMfTydQJVH+KD1gN8zMFo
LVtWB7uWMBmbovY/4/FCMvNKEC2A0JIZpGD6vsutYBlSPGuL13EeXoxStWW5dNSlvJnG7ttSxn6I
JogMqeYmnM9i/NYokvf5LO3mYn7XxfKrIYh7KerDICxQiu2r5QYwOq9l3vZ2IuQ+MmEyqKvKg5ZM
V91sXGl5dJjQkalP8S42O2LnmYDrvYtskAruE1109EV/NPt8r43GfZXWuLABLlJS2ISKgH7OOsvD
BPXEyUR2UBEbO48Fp9BC2c+s6rwY8wIAR304oG0s1Z3/R9qX7VaOK8v+0BVAUvOrpjV6DZ7tF6HK
dpGiJEqiRurrb6x+OLfhs1EG7n5roLuXTIlMZkZGRsAJDi4BHi92fajKtFyIOLkzJRFfdL2V+UoI
XlSFxL5gBb2DrZ99HiW0U2w1gf7IzBO4B+Fx9BsF13TFNoqjZepY4x0tHC9qh6LIuqJ1NmtHUjHZ
TjwFa2YByIwEmc9+MKJfrfcNYffoC0CDojftnobDqxusWwwznZfOQO2ysqqkJhCngdg0mHwIlXHb
TVVcwQ2Z9SX8bsLyzbBwN5blH51X8An3/SqFvcR6senMIm2FT7LouxP2F7QllJtv+mI5YEbz3oZN
Xdyt7KvplyXRSyFjlLRfHrVQY5S8BQdphERavhkFxtNngsE4FwEgtw+jM/wiDXudtCwTt7H6/Wz8
bFqhT8tpOnR6V8HOA5RxSP1SsG3bun/1ZQFJN7nGjQB56hZUqqXOLMvqYgL/RZiVkqclFxsEfYCV
7WJiUfMqEoNot1gNRSkSdlFn1dtyWCYk1tXWD5ZfC13aqCkInJRHyFhg0jVauHPMqYJXqDX7R88D
no/yiZrD2nsP/lSqZKhuHEVYDu9y/K1FkyftVEOGLYQ7Afml+fyWM/jqEOV5gIG9e0zLXPPBh3e9
7jJLW/tCqR0GGD7LHIp1FE5+bpfaTf9cz8FOyS6DfGaZWBW9zmWXtdVwl6s+C3hxtAJyof7go2MX
pnJEkwtaoMsF4o47tYpti1R1sPKjzImI2t55bVi3G1u694GaLIOKNR2WnT/I7qUORZhMroR4XW5H
nVogBKQwh2Imva8x7tCgLTj3LB2wVHhziMgeaIRcJJltL23KIYJr44WsbSq4HQfqZkjfPgFkuvcw
+Inbpbq5NKypD5GihPIKLHtPbtDgnBMHO3qgJNPwV4wLskZssi8u/CRlGTzKKZ8SWX16TpX5XD1j
NO8xZ/l+rGzYqdTLFyTAPsiqD0OdP1odUviggsHawCYeLYI/LDK8tLYd1bz7Vfj+54Lvgpj/3C9c
R+s0bGDKVgOjh9xyEwJlxjwRhmJxsivF4lLiJHS3CRP8l4kX9Crt8j4bBpEa38Y7x5WYN80RWhoR
6Wgf9aWjD6RrnAga2fupmIek1D2Jhg42Il7jHropOGqIBXRB8LRO40s9ydfAt99h3+gnQmqka+Z5
ssWG6wCj3DacGSZQEkWx/NLaTz0Fo8vCZjBwpeMpb4a4c2ns8fYII8ct75wq8hnfUqd3kg6twdqu
v0T7CVuJzKYc2u5d0gc8Qqkt9rZwktstR1d/rwvc2xBthZn0yeJITodaZVBJiW2N6zbQIipC5JPj
HGzaMT8oXh2U/xHWuDNcpKRsXF+5Ux/GGu0aPujfXa3SGiaTrwgS2wEDhTF13JPD7fkWhm+eruBV
IgteTmsAwRwH7yfWAoMoVG6LVmbM9x8mETS432D7jT9/K/SEaGOSJdBpB45RPdXo7jpw1RXvY693
YvS2BVnACRIYaMEcebY0GAxlRVaurIlRx51KJp5Rdj6LRr/7ptvM3AR7O5CYsl7dQwP/oG2p3KfW
WHuhypi77GgX1dFfm891LeAIS690tN4tJQGi2bKLiin3E+ALmRvmyRIK+AK326Y220WRVBK9xUxM
BvPKe7Blj4T7m1k1j740Z8+tdVRV66a2/cfOzuF2y90l7fSYlKTbFT46uos9tkllnDZhpb4zvbhn
0hwsDakCr0PdkA/ZIruN6uvEQXepJhAXkApX7nDQ+evK9AvN16wh1sEaq2wIhhQm088wtENK2Zv5
OKnQj7pSztvCdncmRAYGDd/UoJDtqIdixMLGKsIpdrr+2eHUix1nwujyWCDArvRA2qaLQjvMStZs
xoCjcMg3aAUIlPXzpYBZbd5Mv1pskax3HPhehbmz95tVGAzOK1HGfmnukS+mc+k861bg8Nj0pW38
X0bmX1a47kiPLAjDr3Hbr29F3j3PK9n0mNw2xqpi6LGLOAzV1zoUmHkmcwg4O0x7u3+ipvvybJNJ
CZBBEFeAjr8efXsh8WgPd01TPWrgKbA4roCC4lNACW1X1PqzQylVGrKdpQ0NgCbHG8jzk2vRu4LW
6SrFHnzgu3FtKlhJulBXsqfED+u3vu/nqBDwsiwp+4DgUxlVgxwiLRAwwgBebhXd9j0Mhyv/SGaP
HCdiP0hJwGWtWWyt+roW9m/QsZAlL9hTpT3HubIfPLCMoqqXb6Z19pAk2VIOi92mbK+8WzdWjUjv
V1eP+n+AVGfI5pc4D6d2q0KTZ7STKFIU/MNDVGskmP1Ig1MS/WPtXHUDPD9NkTLpbL0Bc0i5voZd
uKFO1eKC6pu7HtFV6HIrOEidyqMxOmRnpBNegvbSH+LyP9JS93a4bCCPtAWMfS8aRk+lI4+tnFMj
vbRurdRaxhF+2Csk5jRmh1d4bo60e4D3+dmhxZrZ7bxReeNuPdR0iZjnk607DTlncralW0eV1W9t
FryJsEPeBzpMZGakDoSIxLLMZmglTwa/OzZ2z46BpE9O53qRnuRFueTTHYhO7UVtS59nKigOlbDF
09yWGFWFJqzTBMVT03ppXlpb2ecfrd1PW+CaDbxwYXq7VHhhuAqqFEKhGLQQ6xZo44qSwXlBY3+3
YjYblLO8TBquts5o3icz3dgFjMZjN15bq786Za1wNh+RltxPI/lyCvZl61pDy9e+k6zfi1o82USH
iU0AD3HX1vegbu8wyJW5w8hjo5Hk1g33U2rGHYw9t56BvGXY3rOg21iiO7Zzsx28ClrmEt98bfwU
TFmeGVsmjVfdq9IZN6wu7S/EmvNsHGAaU74zTuWh27BWMbSsdFJ59gZMiI9Auig6oNxZwEkM7Hj4
g+tN3xvoB0tEGtEFsanaGGhyES21fRLN8MiK/gWtwId+Za+wxFDRNPEi8rm8PfaAuco0aIt7TYi5
w9/epqsj7qWFEANYo4ob29pM3gIbT9kjJdEmYW1ubZayfNbLLKO2Il8GrtHHWsC1j+WVju3B+jKQ
3ImGQn52ZYX6gm1AQ3+h3gz33iGR2t0bjayPzvFo3K1BrYM72r8yTeCZ3Owx0pnOGnNpXpP55rHr
1J3nPzm34TFiUhX8Wk0VFT1CIQCbSyGHra907BD4L7sqRj6PepPtSQujxL5fIsLxp986u8Jbodx9
5Y59rurfRLtt5IVV5DYPvXf1xgOmGTYKv+StmT/W8WK8BFvm1lzEmBpyjurRa9/G5i20d2xe9srR
MTx8Yx8zFjVTKQtknbjj0wAwe4SsFNCGRl+WDs4peb/ERnxOtKVR5z1N8KDPFyjtLQ9yWpJxeg0a
+Nd4yJ+6NMznp9XInaBQS2jXrJrplufhZUUkW8y1QA5Vt28+Ul0VvsJcL2qQPPfVPYrUZHQu5QoJ
/fJ3vTgpHRErHRfImIp4w1IR5JnGBVZg2IX36gKGwisLlgPozmNkNCSjfCsq1/AJEw94BkWGGpgM
gsbQ5+P7NjgZ5dkxKXxUOCYOjMawTIgSs2m3M3gHQ3mFkujRHsr+FKj8MNVfHsIbXk8kvSIukLdO
PVyxDdyHphno6tmdH2dxafDh5PLGMXlfi0fod0emq3dVYYCYnXqwEqcWBfPoRy42UNB7T7r7aIYy
XqeMLG7+3A/jRndWYuYhreB11ClATHfMemPzcZRhFrDdatp4yE/28K6s3RwiuuTnInhHUVrwKWqN
uCyQdo86LXb5UEdkGefrIH0VVXnuPxuYyEZ9vfYvhNaPRAlggRQR9wZV0KW4X5k/xGYIrTMEoc75
UOL+nyMt+Q286M9hm1btciG2n18644EJFAx3LXV2oTdC27iLMXTkih6ZUAOCFZQX/fWeAOE2XwZ/
3Nz3m2mBUi++O8ihGzWPuHp/BfWvsMIZC4KUMSiaVgypKItgo52MjbyEFrmMy6lewjuUyi+Q0MoE
h79VSR/z0j/2QD7mYJ8PiDsOoCukHh1GNooJG8H39VMYiJfCA/+U0Ljz3jtvjQ2rT2su7nmgj7B8
T8OQPEtirvPq/ZlYfp6klRarAx9AJuaks+kJeuNZZdMYxOYRYKx4Ub2BDTt81GDp3X02DTvZzpEr
A7Y47iAxFzV6a0IiUQT82s01oi6NdW02jaiSddzKcDz0rtr3pvq9SoSyvhK/FwA1wwq8qPvg5BWa
iBseTo8u0DZX7DvlboJhdSLRQGidJECAQQvN35eh+zPYOunhyJAL/4iYG9u0GI+h8lJYkCYtSqXF
m+Owz/eDvRzKGRpDnoFyQ4k52bVEDODZ1LUf5VpuluY1l85D7s+nkgCiqes/DLCS9muAofgzHSB4
EVCUB05xFLjG57KKi1+Uj4bOD3BFjgw3N7z5CfTlBxD3X4IKstfwII+aHMyxOjAvvSnOhqsZU/Qj
IhHUZCW84C3kMx7jv62x+RwQD8d+Bm0FoKJXyTd8tS9MT0XwFkR60V94yT/UvM7RtGASPwBl1adz
iUSe74YxALA5QqbSCn4z+ekwK5uM9VQq8LahyLGiOofmB0NGTvEzuHf1s5pf6fjHhqQm6ntxsd38
NYQ2EKDEJ9S/kS3pRXkQREF/Y7TugCP/AZZ6nuh5Xj4nxzqKsn+yASb49L1h83MHBvfc+p9Cf5rl
GZNecHk3xXXR9LksES6Z+CNKwK/hxDpAVGVcV49LeO8p8wZOO0YARvc8Uv+N1h+2aR+9CQdtHoBy
WwuVkW6riDUvgQ4RiEfvfljLcxeGn2FwKQP2xXPKYwzZ8ogC5far51a1KJdGoMAMWivBoB8g0Xuy
C2gfeePGHfCToeV8yqG94AAd0KyNneoPLWUVeap9kiNq2LGpwPZD1t3Lx7VXD6GV31ujufeBQhEk
0E7QAhTwAf75IX9g2CglUiOzICsdcms/hzpuIIQ8T0VsunbfS3lg5fTFAtRaoEW2uYk1UFMgp/6p
BUZXQOp3bG/YXRgVa/O6NoHCCRaoWGpY2o3Buat04polhk0qj+wqvxJ3+U3A+42mNT8rxC9OoA60
bgSFabVH0qJfTwu3zsUqHsNw+apFX0WcVYkZNHQww0c4Tt23Qn9UeYUtPiNp7XIcIry89VmxYGsV
aB20dNp2Tn2VwYL/eyj+tKO7R0bRRBYiSQzUEGfEYZ8YCr9fnfKRupe+/gOD62So0bG7Nfs46o1W
uBE1MuMNwGQneIa/nY8sRT3hxo/9BmbQRkcgQGJfd/OhDC4hYPOVzhGyuCleRFnHmg8icuVzDtKV
QCXhUP0GYe9kMeFXMOqst9kZHK1NPZIUGcnGIJTBwTxpBc3Klr4IRjcQhMCGR2biAYuc1A7iboj1
Kq5kuJFjnbJSfDUWRiwwqAS4G8AuzVbaAqFkKCYmG0Mdov+1Tvlvr2fvgAU31YDtXNVLBvvM/VDN
HCUrLsi54ndVT7NKFCbzXY10VVwGeZuAUoZtChda2cW08UOR9YSFEfD7nd/wLJi9zA+D/WDqc7O6
0bB2d4GUmW5E3K4mCcL1srTuFcOO6VoLklEJyN/ytsxxngiKP1zX5bbSobgLrOkyempnC4kaRj+K
Qb5ZSO6izsVgpMUFNNc6XKAePVQN/BTs+TqZZd/W5IaGL2+WI1Gt47OQwXvgaj1S1z7guaemwyDA
ElhPFS8TYQzyVjT2luWZN2X5QAtW7nVYn2jPcetZw4Ypmdl1cLJkt8cFsw2GYF/1ZUK88drc/t9u
QOrXCfejbihQDz1cy0mMHO4a9tFzy80wsKwd7YygbTwT6O8pmhHbiouVQ29UnkVTfhSNzxJoPeNb
Cmw46CFb6WwvL0Kvjwoq7YeyYP2mmFhzDjpADRabi0gJ+ebVjZs1trmWxNCDBRphVg01PCZamGi2
Xr0cpFqWuKFhGJt2+o1Kpz8u9vQeIGPOKgP9c94B3ETPKNJVX2fLqAAt0rrZus2wAC1Gn7ItC54u
MzIDlD8XK+hgs+YYkXFWzhsHpNldPoUF7G8860Dc9aNbHScOuYdu/gB+h2+CYpOvTKGOBi9v1sBZ
eG/sM9pn+dkCcrfFrdhf58C7Bmhq7XKwV3cQt1t32i3gubsWNA4HjQJOo5vImnEHiYl1RxHGlogr
zEM1QfVZD2GfeG5+5rZ9gm7Uuhk6VgIZQdHNHNadu9V8zi16mrCbeiYmuOF0LouZXc1p6VVNZopp
Oo1T/+TzFV2fYMVN2In5jkPTLKOOVSL9sYD5yWXP0bpF5ICSTX0j56jKdTaY4BufQCf/akofCkR+
wXcVQY8TkUGjauQ1ckpb35BO25Vo5azqFFRuc5gFaQ+sDQTyygBo6ATlFXSUV/SLFHineVg8oKno
3TXaEp+m0sVltjlyRdUjMxVBNUeUwaAxCFjKiYFvY+PNcI2vr2veIVMJhU4ht9OgoyicNFD2rVWL
dpuy6yMvnafJqPtOoqfglvODT/Fzthz7TQWPiq9xEuZDihUWSmuAs1PXedRBAx2ziROMLxsAn7mj
/ISsS4/JNJ+EWVWsd6pY25MMsJPCeoGcDP6szeoLCQOWGuB5IAt58ZYZShI11JKRmLjhKcit4KUv
CC7PnLUTjKTb3n4cHYU9uRJwdUQDx1uBQzXIkKSYZcWLRYb5wHBirkZ23i9GV73LqwqqswSufOhd
vEk77PYuN/05CIdw0xWs3jMVDojnsyoy17HZpQ3K05LDnwKm7FnhYgYOpZiKlG+jS4jOm10NI3I0
9NiALc2XUVJIpYwecua6XWmmhAfxGlyxKXMAArFc4JZsQVxqdH/fzDLf+1CjOLbTON9auc2hYLOC
EXIQ3A2jBJTqS/tkKSAE9dgSKNjb3LnDQCj7XTmdTkd//pj01IAu5fUopODP0xX8dZWdjBoxApYF
7JNARR0Bf60//YF4rxBBDw7GJtW9UwCCNGhCHwx2fdYCuHxp3VBvyVK+FD7oBgnOUg5Iv1EYXurH
F00rAjR4qaukRBfXTV1sCfRQ8uWiizzceOEKor+90stUgjoDGkT/oHMGKeNVVlux9rpGT95BBT+o
anlVlirfSCDumnJCvs3hghAtLodZIxoJ6B/a+dYdMMrUUoTMshrfDQdXgmLnp5NxkHwu7UWMgtzB
0PwK8ObQOLjvSangCzqhELWm6rGi+dUbMDg05A9ymV+x9+MlnOU2FwxFNloapRBbNqGMl91t4nlA
z7/FuY+4CJ8qAiE7COrujO+lbQ6UMygTqsbLuPKTWHW37+obXREZ8Ii0T6K4wa/sG8pe6EL3wcDQ
2IIuJ1wVans70h71J8nfPCd8BjW5iXnQPHkNQTtY8kPhFwcdAL4wRbEtJ/ay5muqnG7byWavgb9Q
y0rVmgPtaHo3kiVH6Asm/TIP1j6QVQieCz1OIwVkx2AgYet5h7lxQEED2aO1eJ478AO4DbJD4ODh
EEcbk3rxdVq5WACC3ttg2XiLxThv/LZYjhYVLwCKUySVGHUJDdpyQ36svdK6CndSiQ8eYnSbiFGq
BWWu7Nhw4ugJb2rX01bECa6XkWOW2PaHMbHaQMV89V+7CpAGKbxxXy4Mns0VMoNcovYrzS86LkfM
lu15zd8twJuVXOIe/XUKo8t5PE4TuRP83hbmQOhjgWAGlvK7NYUvK0S543Zwn3SzXsNwuhu64dAi
UbTaa1EY9EbdV58sHyEHEcBVmSNeqRVkptTZjM+MwR5QCkJynD0/a4cymlyTEvCGqvloo5jr0WIO
IOeco3ELKoX1PDKxQdcrkWt1rIDlqDA4rzU7hx0SC3tkJimBww/ko3VKGY3FQzM5Kllu0SMg9hZE
+CRo/bSUf0J8eHTdnNQJZIxeaSLGdTO2c2IxiLc0APtFvgna507zpMegr0K6bZBqUwf+fDrYwmEJ
hRBF+LZ2ErDbFlI9LOJB0KfEhrpmM4VfSyAfaF1CnZbKg6/rtGCYV6cUHorgAqiu6tA4gozPzQov
JIU8IdS9uP7rSDWLmAfAv65ebSF+gVnA4ybHFVh+jvLVB8StTvBtk5EMzDNqVTiVRmGB6gGETbYM
4DH4sPOeLMylhmj3jxEJXwvnGYX0abWhOD6hzxdYce5Pz6ov5rTre1RSwTNkmDaOLKG2Zdpd15eR
7k2NePtipunTy+mO22yOgvJg0GUjHL/k40YjPckYBcgZevumsU9NxWOo49zrCQ3XsN6Glf/VuB8W
Io1sMSiJLBmHMlb5Bl6FyeovVdYt5ldl+fddPqzxMj/BGwKdAXBSKD8HTRvbFRo1St4Hkq+H0dbV
kZYoJ4rOWu+sNvTuDOk2LowA0M77Wlyqk7UAhDi3tROVrnUErv5JyoXGA976dkVz1ucwMtdk7g45
J0FWcTlmkw/0o9fkna79uSlypC90RfO6tYDvryAWoXyPiYXu51rm087SNs4J8Dm3L94lo0fQnUCc
9TOU2rgZcnSElnm5djUm5sL60RsWBOv+nglWgI/QHZ2x0zGn8IIw7Ucja7TwQcnu/eUMZMCKrDI8
5prAtsEJXgJ1C+3TW6u8rWHo8fNyJlGzDMWFNJX3yAY+/wJbbXrwxPzcCNQ7BSxjogl8md1MBtjT
NUh12no49H5rIn+8UW2DGhtc4ZDrAYjedJ/T5gQ+1bzX9XgpBvQ3bhk7pGkf0I8BvERndLYtpJ+R
4hP43M11bPwdBDngg10LcH2GV4wtZK6EzkDjbFztzC+ONzQfNUetojpxLRWM5sN1sALUiEuw1y5u
fVJMJwECHhBHb28vCPB5c2GoDBG9GPYidj/RLRAyaMmmHcLm1JQVSi8RyreqnvVWhHV/tFnDMAQp
jgME9iVcmg5F6D4yVUsgLj6y0LGPiKzqrdN4MDtcWLhhfnCTBdPgVrjaArBuZWtuo8M5b4I6B3Qr
/AcU4QvopV0Jkz733SPoE/DCLVKfM3Q8m1AkitVOnHfBlAr0U8uI+MaOp0r1J4rMaatspAvR7HiI
V/4C2CLowFBQFuQQ2eTeofybI7fwkNeAbIaUGu4uRKWjuxwqa3gAZeZUDnMfBf30i+R9cTcOy2XN
0a5Vhf/AQGo9C0gOn1eFHnlh+2BTgNKF9s2YGsZfIEuf5vWQISJ+ovQEiJxPzzwEMM/lR0MrnaoK
OOsMthcE2cx7NQdB7CMlSx1LqI0u0JCrx+AKVk4IoCPvImdZDp1yjnKdM1YUdeZ4/hRZVGrQp2pw
eSwPvoeAKcPis6o4JryJDGOrAP6hnREgfNu68QyBlUwW+pGR6jqF0y/uFGnrNBuflXYMmUWSziuf
kqlGoA3c8XGaBJY3cZ04taWTxtEXSvOdGxqdNbXLM46DcwxE8avAOG/kWtzPaIFyYrBzML360Yuh
CPFElPndz/6pDs3vpg0nVJzQqChHnOmpZiQSRoURbLqhMeUO/kb3PgdaJOG/POCiAJ3ihdS4mBui
38UinkaJx4doqaVqDvcQtINoJ1wcr6PbgkcPmmEEWif05JX9K1AoO/vbUN7qnYJ+uDJldXdc+mE8
aEAEBAkz/uNfoOu9Q0ruqV8cZyvd4DC1+qEC2hI3rB3QyjcHEPd2oLUe7LnZ1WN9tFVxdKp+yto8
6NKVNmW6TgBKQXu+o7BkQppRvDaCy9iUYBESDVmEcQHtirpvy9A+QvjhD/h1A5LgELjR8LnMbdMe
6qlXVCah9Hl4xY+uswv+dOWWCxCTBh3709BYFjIDYgH6BSUE2ZVPvipMh6L4+D9QzKnIKD0H7Vdb
XVzH3KPv9k5a9O0d23tcbL89l1Z3dWnwjISNpDUDIbLWHVBKUwXoWYHRO1qdODa1dbB7eEazFcBc
bYd3C4Y+uNXe8FI4ECC/Top2uPQcvZAWbQkEz/E3qZw6KniPCNrK3/CmOuD9okta0L1oliJGJ++z
F1aBC2ywUw5cOua+nt/8XLVIgKuWNzF2LILb3/n1P9GXv408sBYUvmrGQIJVgvxqQypFPUBP/ofh
jht1/H/PdvzPYMX3SZ+mh/+oztFCr0BNq7CNl+rq2yj04aQQblvQZ/67VX0bgRjG3qLqNgIB+lrU
oMuSyzrOgZv+d4+5vdx/DUG0XeW7AMcwIANlnho33ArWbTD9+ftTfmKzfxuBoI1p/LEHmz107011
6phMeHDfD0vy3z3n2wBEbQLCQ3J7aeg5MVUBdPZjUj+Cc/LDe/tH5Olv++HbqEEP8gobTI+J06A4
k6GOZ9JuuqHukEWjyCIevXfgwrvK9b7sxt9esGQInb/aeWgT2PalIGchM+s24Kof5x4WJ3P70NYK
2jTB099fyk/n49u0ApmLYoRbHQ44inaUyZCDzCMfvMW/P+aHb/xdfGsmfLBbGzupRc+AIJ2tQOqE
6r/46dX/sJ5/vsy/tqzttQtTNtZTYnp5dXWi0U9r5fPfl/PTU75Fla43oOahHQHTVzCE1O85rDLS
ev/lS/s2TOVJkOudAC8tzy+5vkxkgBj2V2E+/r6Y/zwG9z/Bi30LJjdRNL82eExYoGOHHrRTgs81
fMmAxFIvPyzqn0/9l7PxXYfLFmg2urdVkT16MJb9bHtIV10PWS3Uf+EJsxnSBf+IFtoatnAU+k2B
VfxjgfWT6v1Pu/Jb5LGlU0JiFpulA+8nd0Vi1hPGHyIhfrqGfnrSt9hj8qYvwttQMzVu0vuoptgQ
owzBAMHj37/mT0/6Fnra1mK9fTvQPvjMDkjWluapB+8mLX74kj/tm2+ho4TMxpjfJqhBM4wtrKW0
Pzp8y4I8lD/t0R8OnP1t8Bh8RNv1BFaFCa4ovKUa8v7GRPn7u/vpKd9GNJ0udwDdYEWegWc2l1HR
9PHKfxIX+uET2d+ih7uUjZxv6lkE7eqyfgZhOFraQ/GTStdPz/kWP8AKoIsfYjkd3Rvx6i8mctsC
/LGfpAh/etC3CAI8rVTmlo5M7v1iAaQIBJAHsKFJ9YN6zA977p8hx3+F96AbV3/ysSRTgtEUbmvr
z+q+Fvwyrz9YRv+Q0tm3Nf/rSWVZTcJ38ZFkmGOy6+q6Xzl7kCB72AMkCvuXv2+9/7gw4EwB1MGR
ov+jk/6vxw2eG0IM4ybmSYsMtjUoQLpIQdAhbDywUv9/gsT/e9r36xho0jRPBOOP48KTdXjkY5s6
5KEOfnjOD6v6fhu7KiynqsCqmAKMAWZ2N+9y4kEzENLuvEv+/g7/4/H916q+nSuPdU1n3YqVUNw7
5UWgNNXof/13D/l2qNxeaW8FuQGCDn8soAA2BQII4uTfn3I7Mf/rkvzXUm7//l/bYSlnXaIwxYxz
4T5ac77tzP8l7cp24+aR7hMJ0EJR0q22Xux2bCd24twIib9E+77r6f/DnsFEzRaa/xcDM4MBDKS6
yGKxxDp1zijYG9Fqsb+vTJC8qxSphYm8/JVoeMIy0dQzPmiEO0VKVktBkcMILX8ubQRY1Q4IIsFi
baaf1WKxKFx5UoV4nl1MbMlsYv4TktYYCLCXqEYn5XB7W0Rrxl2uaYkxzyjGuRkB9tGBrmN0TEH1
N0TF+soh/mYde/TmGG+1vjy2y5Ma/6yjO3P4ddsZQYzxd6raoQuuskIspl/a4Ls2iegGBPui8dcp
OjlJS7EvkvXeD6ZNyu/svRvdN8GZFBniDn6eADlr5EgzFX3tRkzulejc7KPA/Nj2a9zZzzEl3yjn
U2m+jNFnCmL0vqwF0SyIMY07+sBct5g/wpGZCN5IEnQnQ5RW1t8Qi61ijL9JW5qmUsY42BtUHzKG
xMJhtNPo7WMxxp1/TNd2acOEWJX5NdAbu8ZgyG0Lor3nDn8z4i0ETWB8iqHlMetowbQ/G2Uv4+Hw
tiHBXaZxZ18JJhqOIwyhi23+rgEDw9BdkUEkphcsmigCuOOvg2nZXCxYWoBSTSIwL6huj++y2/4I
Fo5nP+n0qikM9PABFXiPMQE7xztaJs5USAJDAncIlwYAToDKjIFIU+avUwX1OxOyxkI6bJE7XA6I
Q5OgWQQrhR45IxqaY/sGQizbiLUP+sNlAUsCIFVlfNVJl7h6hPECPDGQWhLkAZFDXB5Aa6hVe8Yk
jb5rU54KBfN15dNkvn4sDNjurS5PjA0kQ8z4JlvpqznnmC16TGrAUoRqKiJ/2N9XhgoD/DcL41zS
l99aApCO8tp1L0s5fywh8EzLgD6Pc5LCDhDImCP+pqIEVJQ3os0fjAMuIUD6LE0po5Wrg8+9jrkw
DD9aUSywIlo2LhlIhfzfZBAYs0vS11r5LWPkJxGWnIJjyvMs952qlBJL1UXws8bu46azMwC0PxRu
PM8y6BFU4IZhBfPTVVrZVvE+Aggrt6PAkMgdLh/o1WLkiYbdIeA/Lvvv6hS5Wfj5tjciI9plTIdh
i6ZpiDOqKIPb4Hm3ln+lHfU/ZoXLBIWsT2PRw5UOHS09oO4ifwqaD+YbnUsE4Moc8mLEzsxAPi9a
6VT1e1HfEUDNbrvDIvbGt43OJYK6qORlsVAW6tVTk79kSecZpHZiFSLjNbrl6R3GZwVf86KN4qoE
8IlY4AqAcyW4t5rsrbagPmmKvto2SwQN0xkUo2iGbnI33VCMGIYZWDjo/5CGHKcFLk3Pbdt4U9of
bi/jpksrY1yAF5Wuzl0Fl9oagNwSYCV8k7SW+TfBtzLDhbgyaiYNmJkAIGuDvgZJ6dfp221fNpPc
yggX4aEGhWdjZr6YDyGEkNF7zRVMKP1Vyob6ns40QalMuNADS14aT6wUKdrEkdnMvrrYIDgVRPi5
33cV4is7XLgZepzijaUAjeFhKW1A1cJ9uwvc2El0f3ZLXzoYf3PrrSxyl1FEy5DQmn1rAceavVj4
Jm2lUwiWhNs7pbCtuOUadx+1JU2TmIk/MvWrevpRH8Oj4UUP+uJgNhyqhXYolHLfPlf/2zb+aorb
qCbgIMH3HV7NJ4xpg0jCTpoZaKnHWXm57eH2ufpjjDvEaJlrqRaBvyvTXnWMxHSYZEjeP2aDO7vA
vxT/oclbpCOJYmAJwKgQ5d5tK9dhSCxwKJqaifkrJjzBmQGwK+jrqEcTzEUrh9xH0B3Mfw1OD92G
h9CBtOIXgUX2L15EB2eRyxZRTKdAajClMjqQ3E7vKz8q7NoFh0z9AEiJa/zzQYMsXFdVZVMbVJNV
GGSS1x3gGv7wE1/lLmlOGM3zyp8Ce1fhzxwkDENMqK6oBhcdQ9HN4CBq/+NgEcIexDJ9TLk6MpgN
Tp2DoeCP2uS2ETCqEnOnZ5vA0GRYVMgseCydQHlF/sT8XAQJ+czmebWRKz/5jSSA0xXReV3PoTPu
wifm5dlih9DJnEZ4zs+8q1dWKcbzTaQyTTnrOa92E8SOedxHI1vd0cPqjrvhK+BuvhGdcjfy1GfB
bjIvbtnjsiZg/oBGtcP/wpUdkPSFeZmSe7aXogOyGT4rB7nsSZUEqF0DDs6g2enLBRgfUJp8zCv+
dX8Y0rnGFAnzSnZm4455NX2Ncez/G6EfXUf+nV8jEd6TWrjVIdHIxh2BRenZcMCgBYiwE7vl19s+
XiMs2Dn8s5C8+lVYJ5BoVP9rsdaOYNQ7+zhjrAphagB746putYteql2/151UnOvYXnHBY8iaQjCG
rEH0j+f6BseFkfSARcHp4Km4tzCad8/SHm4Ol0j2cpc6E17V96EDmtzUF934W9n9wj6X+qTYyFuS
gBkC6MyD5i9fYi9ylafFCZ3he+SZorBiPdZb/rKLc3U4+0qDHnN2tje48V65a/azT/1qZxxub+62
Z7i5dEPHJLvCf8IjetvYLJvG7Z3FX1wM14DxnhzA5QO53Hmv/4097B/yjmoayD1cUp9VUwfteNq4
Q+i16lHzC3/YY0ZgtGwgIkGyb1eYJtj9hZdrq1xaD5Mmw4wWZkPl7/rn6kC8CTZtTOfg9vLBuWLr
/wgsXpU2ELJdW+SS+jxOFCOu8DMgd/ns0F28jz2Mi/Q+aGEL6OjYsitDcVmk8nxVvzG7ioYNVSEY
DvVZLnLqBOqHMS6TeK5Vv7ea1IuHKt432jAcMOAWHRqazKJ4ZbvGx6umaKqiUEsxVV7duQZpYJ2h
AAIXfwdCSjfxLU/+Fu0xHSX91dUFqmrwQWGBMchrsDVYnQ7LGLUKw7WAzO5U6NDmml/uMEHsK96I
CSJXROe7eUbW9riray4lLcLgM0vyg6vKe+KVO4pCq8iQ7RIPZGv27ejZCh4Cx2QVkElF5yufUA+U
rp/k2q0ActXld4xN2kv4+7aRjfvR0A2cQXxCg6WUZ5vtJhnjhgO4V6Q2AfVTA64tgUDIlhtUURWk
FUWnCMbLfTLykaraAhKCInmR+/i9zCHSV9eiw70V8mszXHLu4OBkMq4DdIpmpyzuChxwXIoOvW8C
T6Gu9AsDQ7vEMxJb8m8vIjtOfOBTihNHLcuQFZMDy2T4ggEjAS7ASk5LB6MNb2a+PIKI8Bgbs0gw
eOsmNrBZRIVksKmrvGJwWI7g88NWuUbtWvvZQSZbHJA0uaxAjXRfrez4oPrgDnTru9lldZzwKtwK
m/Vv4BIMCEfNMKsxiSJbYECVXxUd/KaPdQwWsjbGfOtJb3R7SR6yqsWA56fF+lxjfub2qm8G1mod
uARQjn2lt2CucsHv4pjgKl2U/TDO3m0rIk+5Y98YRVQ3KlbbSpbv6iw9EfQ4bps4Y02u4mflCVek
Dgtg2ODrBE+HN3oRRgX84tAFdu6FR+jV2WAmC+5A12NPHhpT3U50Md52Ea9Clyc0yxvMzNZYyDLG
J0Co5rE3lgn9cdvL29uFF+dLK0ogVVVWwEmK8fZFcq3gaynl7m0j51L7aimB6aGyaamQ8ObueFOV
Qk3RUYoDGD+4Mia+TEfGSJCZLl77KnuFX5/SXXmf9tKTMuOgQDoPPJa26AbeWlOkAoKTqul4sWOr
sbqdxiWSpUDGSwDIcbKs34HObH/b1XO/kHd1bYI7g5jBjXAD4pKXQRMCIimpuS/nfrmvcynya4kS
BxxHubu0WYfBE/U+yYrQDgPMPpHpazAtxOkw6woO2PbRTDTTVbOi90jfPQyBqR2kfJ4Zh1dqYwgC
c8LVmT8Z7DS1RgOfDPEwA3QPCrqo61pPszBRjHLnrpQ6CKXXSueWCuhjJ7BnHpYObOalQeJfUtiA
d6aWrX96RXbNyZIEWjZXy65juhkFgULBeCmjErlcdtC19WapVxVIY8ddOz0mcy+IsOtPZmYCfGGa
CpVcmfAfQlYcN5GZNhXqDooHMbfeWU7/Dg6N+8STXCJwaNMcwfiupssKgsnkdlkH2XgXRUrlJm18
qKoSTck5fexLxdMx9p6m01uVgd5BNz1Dr/ea1YE9sS8EqfYsO3sr1rhcG1tgJcms88PW6C0uwi08
EnDQ2JLhM5QesK79sG8GsI4oL6HqE2hl6ficx2yo3D2QCkSTmJfVPtXgAwDNSPIgLM+20sv6NHB5
OsfE7aCzA6fj3KsOqNCaXaP9wMyii/FmMJnYZnGoUrFhVr9wS4OvFbz46YAuG5bMLU2tg8t0ULFB
1memFtbvgsP75HQ/VLtyCkeUVza+gZHbFFZlmDIg5FxeWUylwnj+XEH+szlo+2Gv7doDRvV2t5PL
VrULO7qiGaZOEH+cVw1mrtsZbKL41h49gPu99JifcgcN113pQrypFWQzoUFu/5JxqSK5h8HGnbB/
uZf55UlygPyE6Bp4oESX3vXBIpYJAlmiGsgWVKPcrdc2YKBRydlD2UFzyslP1GX+dTtQvghgtOfE
w0fJ2hqXmBplUlPTwr6Bk645FD5YlffJK1oTeKMNPMHmsUvuljHuEhxNIsdacF7L2TPwcT19NVEb
yn7hJZN4Ja+SLrEsolqGgY8U1KP8h4qh4vibTYwKv8sk0PTFNACL95w/66CdBa1WhfnuKoJqxhiM
/c+GTvRpHof0zcBs9X06LtnnAcoRP7oQ3NOClbg6nEjW6+zJhfGylBDPqtXKlfaLr/v1LncsgBRs
qGZ48t44yM8Cg1drcTaI9ykZn6aQ8WB/X937Ta/rxdDDoP6pOij3/SlxzQKTm3hTld3EMxVvARvk
v8bRc1a5rDDoGcjnWlgtq+E3PoQeJ4JXG2keBJ/4Iu+4y0jJAq0H73TlRozGB9OKsyJYQJEFfsNq
nNUxhgXwjYOv7zObib29RSILXKJZmCoN2L8rV6mX3xUmE1srfL9t4jq3cPvBFfQKBHuyeIKN0VF8
+QTsVe7oHogE3B60zsLnnusPCGbPNC2TmuijaYSzt9RTMSw69p/dCpiEBQvXeIpw5DvPOsbv9efl
xC5BdiFJfi1o9W+1LkAAQTRL1ixoravsEK5iPkjimo5BhVr3dXY0P8er6Fj60P2wVb/b6ZKNuQ5X
lL+3Kn1Lx2weXg8I3hUol1GB2VPiGfhQrPHiq/hmasBfUDxGTiS7kU/eKm/ydHBHe0Vqp+3XyHic
98In2o1Me/EjuEwL4v58GpXzj4BAyXOB5tTgpIcaVzKoMwSnj52ui7SuyzJhxacqExCdES5yi1Cr
pGHSoUOaGtm+Qbt7p4VAYFuJ1rotoAmPt8P4+qRAcBAVDTYWLxvo3l/ua9WQMNQaCqrLaQQNqaGF
D4lVBaIK96pyQ2VLKSufALJm/700o+INrzEyA+2Dp96TPTDTmDZIfx6WIwgDWgQP63CPornFLefW
Vjnn4g6BVaSwqoG+MoM2AJQ0BPslMsFl5Z4AFBdMMDGDuRSECSMY+2/vkLIREhdrxyXkMGubcDBg
AhRgGVohkdN9BjkhCD1Zz/khDGzip27oguJHYJntCheMF5a5RA0BBnUOZFgmuwmkha8Ylm13YCh2
Jo/qHioAtCk+apM7AH0ml1okISClPavxQcq2D9zO1nb1AUwprtCeaAO5tDqCmABz+fAR5D3ucKgi
O4K56hWzNHi0Nz3xw/31fuL1EOdN1k20YiAlcXkWQrrMUB4acDn1CnheY8eKoBtV08rTQ1WwnGy1
Lnfw0hYXnkYFBrKuHSvIkYMmrTTy6CT3lerSLnqPFQyfQ4Np+JpoUe0JYud6XS+uKx5eUmiTBmKc
8/UoO+DwxvPIjtj6DlNz51vKehSlzuvPC9yQ+I+lyDoYe1HvXy6sVeQTqLmsyp2PyWOpnoYv7L0U
4+h+3z7JX/4fT6Ts+4Fb3guL3FbKY9mE5RSwGkB2BnyrWd7o94cG3VHBcrKb7pYlbiNR4LYgNIYl
9q0GqaYjRedudJN98STqFG7tHC54DVgMQ7VklTv1kGMsrMaAKbV4D/VfmmhGavPfB36EPWzLusGX
z4Va1pVEaYVJzfBgtuQpNNp/q+UHxo31EeNSJp3JZEgKpC3aobPrGYJg5bdY/wUlIkGYs2XntuXC
ELdWdRYPwAzifFUggR+UBdRz9DROkeBthv0zV2Z0Cy0iQ2Ffs1wJYpl5ErYR/AEDK6imCn9uisle
KnKI5PktUnC93Y43lvWuDBoaHlcpngfwf/D3VbkXF3o1JDMePEDk+pB7aNz6xYOKj6nbZs6iirfs
cAdIqkHxBpYKfArcKz5LEewtvD50wgN0LlCvLVETPI2mQQG5vvRIHUtQ+agTtJ2+W590P/PD5/ah
RRNcfxju8aDjhqjqJq9zmlOy2Mlz8HXeiy6bjcg3ZePPb+C2cQoKOYxNPBDEMVrEw7cmFg0gbbtp
ygC4YOcIWouXbkLiIpzkXK5cmrm9x1pHi2vdVZ8Z64xXnuhjsTd24Dcx77JjjV4ZtLaw1qJUvBmv
q1/BZavKmBfTrLCtwWyACCjU64Oet8F9pRHIt1DT/KE1qjCYNi9WKByz13gdCD3Oql4UyxKFoI7S
7fKVHkFp5DKMQ2dPTvODuZq64se6zT01gQDAWzS+VHjASjaBv7iuYTTGvoKzdaoXQYm5tZgKFJ+h
L2zqps63GaogNCAUn2BLC5DhJm6V/sjJg5KPTpQS9/aB3MpnSDIUSF6FtR65aqg2mkJWmhL5jOQv
C1UjB9zjUODpIUN325KyVZpoCh7mLBaqeF69jNSxHRczLyYolbrNvaWirEXtFRwG4JtCx9yDXltz
Mg+Mxnf/D2DBxnWKr2ikNjxnaTLhcfm1BibnkMqlG5xYQa2g6CMHFCdechR9xF4/C+IyWtviLqMl
gjpnKsGWFrr0mHvBQXqtdDwWKV6zwwCSYF03apILc9yVJAd0aYpEKfFOkD9UfnAwTuCJw7uAKfqo
Y+mKT6l4OEYFy75UrxBF6Rw3EMDAXGjrhc/jbtqDw81hdXPljMKUco2RxjLqxNDRu5Q1VT+/UKyu
JDNW1B5SBNgy6MUZ9+YTFDs89tgnQxIjRC9CBjJNdL9vnD0LomGaaRFdhnkuSHMUml3ao9fEGOI6
09o1RuommLcjUr6L6lK0pBtxubbHV80LBBSmisIee1SChIGyj0+NZ4Lt1Jb3/x53i2pZ0VW8q2hI
LciYl0cQPGVS2gawBkTFDq1ETwrtCrC6HXtXMX0wY/Yon0Sl7EbGRNuWGCrwPCBl4jcSWCbKaBlQ
nHnDfXKYXHT1UTiTz9YT9QGy8UUXw0ZSA0oKIDQwQRgEELhLNwG+Ae1iH+AZfskeUF49gPb6VLYi
1qfNF0F80GEAGAz/Muxd2sFMmVnks8Hun3N7ChJa9vnb9Tjt8k/C48d2hzt+1tocS7CrA1GCOC4A
+Rp7EOzRrzP2iZu/BL6B5k3sl5/+ZhXX5rijMAS000odZXsIYuhBAtrMAH05ebmdvjbu8LVTPMwG
QhCUxiqcQvK2XiB7OO71sT3QoFS/tu1Qi3o2GzkMqHMLXyHYMJwCbs/0eaixY2rppq8QjkMgSg6+
q0pwI0EC0RW+JV7vGd71NMgsWlSz6FU+6WZVWUZqsJTJMK0xmgV36LBmaFYweOKEsQ/RhXAd/Rcm
+ZTSq5BlALdj6YZkqj1cHXSEKHI6H7N6XEREHtfbB2OEKHjZwMlGEXEZkxXVG1OSzRKslJ8jUAkN
vbEv1de0MZ5vx8nGYYMl3D6IFvRlDf4G74qQomGNQ41GEzjSvfjIkMF4DAtsBtTLBEXYpmM6I5HB
QzRmFLhLfAI8CM82zFxCnJw0/mxadg8eZQvy6Lddu86PzLM/priQTEYIrEOBqARrDTTn5uCp1mPB
q+/GZQob1FQ1C81ffC2wOF3ljmietGJWUCSweyY4pne1E7n0i7EDdaktHcrPf1EFXVpkXq8s9r2V
h1WHg7a8Q6/EaXf5L8sp76P98EuUqTa+Ki9tsSOxstUqgVxbE2zhm9yN7wq/20un/iDvhTn4On1c
WuLCAvLA4OAIzumD1ZGtU//q9iMqO+2XuGrdDAwDIE583rCCmXOrHlB45ISUrlr9ExqaA9IUQeht
FOXwx4QGh4aWOdNHv1y5MDSVpaz0Et/9mq/jgReVsWnTaZc6lTe6kJQ8TSG6W9IXkOGCMV+0dZvJ
amWfu6orqdfiNoV9tb2Ps/cK0h3Ft9vH6xrnwp6dFIpZGBnDMBo/UErHttGsLEQj1aOn4r67Rzm5
r58W1D30k3bSHuKXrrNDhGfvBjaGJvFw6o8H+S45lfv4t/Z2+/dsubz+OZzLoBCu1FrCcZ/Tr1MH
EVWoZCXgqrpt5Tzlc1ktwGsVLRigmjSVmFzwpDVg4SrzuvWC3fQ58yPo3WOoAxX7/eizqj35bjwW
p/ynwPBW5lwb5o7IPDXGFDPDbPxI9ZR9cujwqG89p471PX7ERbuDULto/OD66xLuEs3UZKQ3ovH9
ymUeMRFv4KNLiSGqXihQzwENrgXRhFS2exVYEwMT8rddPbMsXq2xxUA7MGxeIdOkrNdjiMewrJp8
ye9mNGvY0A4YtbUYUrfe8oV9aA62fuq8YnqB4KsbOCAk/39giDYzPAUqkKjgzkfhy51kyQQbyNyw
sGpsCEh66FAjxYNev/PSxwkydDZErEVBthXLa6NcLNdtZ8lLgFqDBZlssR51fIqdwoZyngu5dtVW
8TVvNgK713BpHGkAw3XAATEkTvngHmI6N32PGOvc4n1w2Tf9Aa98j/WdbtOd4WugBleceBdCIFK1
ZxtUHLvbe79Zj6x/AhfmRdkNVG/xE4r7cF99YqCth8Ujd454aGDrRIHZGkgAlX0N80VWVMRaaS4w
FcpvSvsUgS1FDR+0QlAbbx0hQCyBfsQXIlr/XASZJm1g6PzBHe/BiQ2VV00D09z0XjTpj1nNflhT
H3qCdWSfEfwZWlvlQmiGCls1o9x3LTmnbhDR17YoQwdQ4Nruwak9UMhM6P0/dZjrtpVD4CNCg8se
JKifEeiC1LEB2REN6nohGJ9cyALm7phAA7ZaJlFpvb0Rf1ZIu7wt04zKoxljhWStcENoTs8pXgli
9LOl/e1l2XjXRYSrmJkyVZlBELnNSElq5lWNPW+9CopVNiTyvHQnvfQQF3ErL34s7joP/CLHgf0v
Pl0CvJEkuqhuZKvP7w78JRjHQRkiy9xHICDBSZ+GIE0BSzuGyFIv9MLTcGQYEDEulhW6N4ydy7xV
GTfhJjSWmqJfGCX6766OZCgvt9mhM3VkF7XLwf6sYQzw9lJvbKqCjoeFZy0ABmXKjsXK6jhCWKGn
be1m+nTS5MldKNgmCsm3CuvwL03Biv6HX0Dn4qcLwWxelCCLsxITdJg9aLagikMfCMh5b1u6Ssyc
Ja76losKE0AduCD6JvYJ075M0/bTPIuwcVeLx9nhqox6HiTwdYBUINF/0ag9mjMIh+N/VEWU8q9i
gzPEfshql7oi1Se84YInaPpOJWg09ibElL7m5rMGZavbi3f9PcEZ477IcquIU6MCDwRVyjsCycZA
bnwjlU5JFWO/grc0aHdFZbxgwENE7CJylAvHFLKiKmEMT2X2e6g+mT00aKbvQXuIhJXaVcLn3OQO
91RCXN7QziwU2nv0T3U/e5D8OUoPcNgfv0XP1tHcZ0/hZ9GToCA6eZiuoVd0ICWiMwaTbgn50gRS
Si3orG7vo8gMl0PNRrdKiVEnjk0JxounjlYOEBIftKJykaloFbpf2DBdLo95nNkV1e6X4K/oLP/k
Dh7sMI19GugjzIT1a9IcjfZ3Qp5UCAx+bM24xFECcqgBsIIUNStORH+0+ByM27ePGeGyRl9leIYu
sTGxadr1ku0AubPVIfpYuqVczlh0MxnrEek2ghpyj7fuXP/ZyQcFOkS3/RFkQcrliyywpFaa4U+u
fVliiC2ZDymNkOEbgSFRRHPJATpMVtYkMKSoEhDHGInASB4ZI0F9LTLDJwaIKXc5o+cNYwBd6Fel
WJxx+v2hRTNYX2uV0Vu6TFVcI9ICiMINtHEIusTki56IeuSC3eGh7BJRZgVDASDWjqEQDElnNXqx
oO6kBqLp3qsHm8uEysM2piRSkoyxDSp0eDaW5A7Dq99ur5pgawyuhCBFryQ1S51mtNypVuRBEmg/
5svzbTOCW4iHFQxZrwYqu9d78i1uEjuccmcOUpcU35VIVFaLfGJ/X0VCEcxaLtUgC+o0TDLE0DcF
P30cE++2T6I4YH9fmYmJ1FihhHTQ6fhOb19TbQSxx7us/1swEhcFXDYAAqJUIe0ETlAoL6jjSesy
O+gObflvQUKcHS4ZFHKfzWOR4+LRf5LhU1O8heq+B1UQpMsECUG0dFxC0Oq8x/WDHZrA5pBNj1Bl
c1RMsMdUhOQXWOL7Qe0UKiNUvaC8oBAvn77I9CfFwOMYipgNBBHOv5cM9TCQBgJ7wOactAoflH3n
dfXPMX1ps7/iVP9zd5vqZeThw9pYYgCH3RijOmH3Hd8BdjN9uR3eIoe4zJDKIGs8s/pbkt80wFZN
FeSGPEuLD5nq37a1vUvA7bAeGl4KuNCbqr7u0LlmNIeA7E4oSAJ3IHcJpKluG9pODX8McYHXoMWq
NhSBl86Q65JUv7Gg01Q1gtQgMHOeS1ilhgxazkEZIDUAeO3IS+8aAPcgDj7mzflZa2WG5r1kRBRm
ZohU1gko2MBKXQ3V35xWtG4pm5gGHwuXgOQs70w6Q3XBqCp7pg9U/m2Se7X5/Bd7szLDBUHUm00y
9PAGmHs3178W6uRAwlewZpuhtrLCRQAuHjxtQsfGDauHSXnWrNgj9SetNAQhILDDJ56JLqqUM2Er
I3/TlndrxmNeVtnSHAp2h/3gi1cOlrb/OMQnnqnO0yYr4JBGO69NUht8NTHw0uOuggwZ9ANA8CtY
w83wXplUL/PPVBeRGbGbj8mGtzBmDQT6sbnAM5EZ7dIMyAAssvQR2GI1gsdKDcr2qLFAhlzsb0fe
9XQSt4bcV4rZWXlNOqSF7NAu4ML/ERXfCxdajOCssiIJGlzef0gURb1akYvs76sTPMsJdJeYBFfU
y29ZGxxyqTtFRDSTx47OrRhhwboyYyUNxDlbrCREeIlfJWN3p2Jk/yUfaHCIpMw4apDa3HfyVImW
lm3SLdNc8mjBvVondchejuzZo06o0VfoSWEcHqgyiA3TV/FQhmhVuUzSRE2URiFsQut2eoREJ/Wn
OJ0+gQxNRNi+VaKDexCXFpqqgCVx6QR/isvZLGRX7U3XyBSPBKLRua0VBBZBw9icDKCJzHkjQ2MS
unshJtYOCuZT0XlzDS+8n4D4yH3jUURUc92JwGEwQMYDjBV6A5C+uQyW1pQUEDUHy7m3T5zMl3Kb
uP8xB6JeEdZ3K3+tzXHJpGuIXEDVGDK0u2DX71jjg/FtiDrDIjNcMimVBbNWmbW4efQEzSroAoMZ
R/mplI/UfI6L4C7qZOcv0sraNS6tGOYQYRRPWoCwCvfDp/I0Q+8dSDzMWM8AOKa/k11xEq3ndQ/+
vH9gw2QoZpA2cfunqyOJAaNh+zcAI9Q6lAG7oPpim/fWU4OO9HzX7iXfNL9oeOMXOb118YFcBfQX
1EB/iQ+flJrlIJf6gv2cX3W/8jGA9djsW3/0oWd8HHbRMdtpf3Mlra1yUVTJRk0qWVvcqanBHgOJ
T1STPQjABVt6hY5FGWQwyKqCAw/oC3cYDZBUSflQswZhsCuPpZM7vV89iAl3rh+NOUtcZjG7ohtN
CZaU0jLfmt40fWhxg9pDMYrcVsBkvE9TqzosAU28aZaWB7Wc6t+3/b3aTPYjDFTlQFqyhiHn7lIH
UatJaGJkVtrt4rb8oRfamxmmGFbMy91tY1dfHJwxzmPIXNMoBQuCCwolOy06u5juW/UdwuIeplkF
xq7vfGYNTXbgt4HbQ2vsMs0lZIqlyII1EEPptl7a0Whbs8XGHHDvD14MSrrQqdAKEx4RFowXdyJn
mnPU6lUqTTlMt179g1EMvhM7eE9siKGLjV3dUJfGeEWhKsgmUGaoEwZXzB0Ugh/Qx/cZ76gBPUeY
FI80XKVaziKXgKx6JHpewT2yY/wj6U7bEV/d//uWOWeHO/NzZOQxXn3ZDspO96WASmWPHDODLrFy
hK3Lzej8Ey885I2EGLzB9/2EZN7dR+Brfi4NJ3Mlr8Mc3fQK9PixbV2QcAm5t67KGeanBcyNbAFp
ram8n6RLJqPSJjeZ1J2aARuRgkJ2er19+jYPBDOBCgMj1sAHXB6IPJ/mPAPlI6LyjC1V9mzWYMBR
0NQdlEBdHQzD5FlgdessALBlUUA+VflqRL8NzADPJh2zSpc9o2QHzuWh+i3HdvWM96e9wB4LPv7s
AbdIZADIdSAguGOP1KUMnRnPUNirQfAtdST7AnirAXZYuK40oeQ1ElgC8liqPCnOs5cZhBZ2C30Z
0afo5snEQB7woJjwuIL7hPI4AfuHiFKm8luuj3eIAsFtvG3iT/7mQkcpusAwpGVy+zp5y+XlU9WJ
lISu51NYeK7uCK6yMiR1DIIQbqS0GfYk6bJ9G7fTez8sw3085srbiLx+lIoSrNy9CpFhQB4gFtpb
yde/2Nz1T2HLsfrO6Vp5ylV2Rhlwc3EVOzyqB8ZPW+xEADHRzch9uVHSSFO74GaUa/K5qjsHUbJb
ZNWRun/7/sutL/slK6fCZUQ7qMQejnoVga+t/ja00mHGUNchUEVieqKAYVlwZUwdUqUhEB+GoBb9
bkH2vk1EDxZbiRQZBmoP50k7vo0GLA3AvIo0uWaZGq81DQdHb5cfRq1IB4LJqmMtEflwOzK23DIx
agRQH3v843W1ekWZAb/AqU8Dugczhl92Agubx2Btgrv1QFkq622Q4vY5xvv8O5sbBIOQs5zAd727
7c01OA8hsbbFHWutG5I8Z7bSxu49tO3A7JmXIMLK7HrA7IG6F9/q20YxxYRZGCDzATC/DA1Dhd5d
UUQzQHKyY/g5uHco5l47m1hgkMj9IHGk0hfd8iwfX+XrP1b5dzTaYvQtHbBzsfpJsd5i9Ayar4oF
/tDWtsrOv72yZ13tW+a4XYz62FxoDSdJaiufjN4eiR+c4gdzBJ+4qd9lhwacsYkLYOJ93td2imsK
EizJnhHJpOB7uP17tq5+c+U9t9FDqta5zOJWH7+1wAKU4V0dRe5tI5uHA2BXFYMsqIV19vfVmW8X
vUyLCGdemnvjPqjTwpNAIPuv3zFY0K7McBlz1PIlk80ZqQXYr9nTML2SgxexxcRR4TWn6HTbq+t3
DM4elzdB6TXOWgXUqHwkv9l0GrqAwRt1S1Bev4FvLBR1tbZD9c86crmzVTDNX89wsNerxB4K81iZ
gxPo8r4rQ09Sh52kFwIvRTa5csYIGRNgASdpaDD1pHE40kbqIo9oI7UVuVE1aIdJkg+oUSfaUZFx
LiOUajNDNhsOt15ziHaTnz9DBA1nY3yUP3ee7LLZ294pdqLG+DWZ1eXe8oifqSqGAvxl2Nsd8Hz3
9cO4U4lNvBaZ0A9cbRe8Q/8vsZzxU3PKTooIx7h1+6MVAiwlMOIyKJ0vjwwZTBJa5YCSHGB0Ha/8
vTq6AKV7E1J+1DgLsVudONAmBZgymcQ89bd/gMHz8caaIc25jB/AeNRjb5HttLnX599gGvUYjVw0
H0yU0JGX9GKa882E8T/vr6Y8QJSY6Ho9Tpj7HD3zd7/rw/P0FINx9q0TFyAFEHEfiBzmMuECWvom
ZDYXtXa08VeVPeQQlewGwYES2eGq2TZb9GzOYaeLcidNd7WMFmt6F1NBVbednlaLyGfdZDYSSTvv
4PhagZieUVcov9n0c/gXg4PswKyscclXTuW5sgxY69xFf47eWofNq4CNvH5dPEYDLsTysw25uklX
FtlCr26VUbPAskxgEWzOjc1GI8Gv/h3XqJ27YmqMa/IezkEu+fZFWat6hn2jp8VvvkCjFYMS4H1q
QAPQOBLwzILrZfNqXvnHZV7ZMhM5iZB52evDELwY2EKKZ3La7qvcVRxGbft/pH3Xct040+0TsYo5
3DJscgflZPmGZcs2c858+rMgz29xQ5iNOf4uPB6XqtQE0OhudFhr6G3uvhIFvLSvlOmxukJr0fRL
jK6ymx8zr1JhcoEbBDj3nTGHDrKrj5fXyr7vgB6RFVMzVDqjPK2ZqK05EhCdtBauqY2R4bR5HfXu
ZTmsQzRME+ORog48AMAZn+uMqfbGOFnahLWFvqnbkXwzxtc5Ejutp+6mukZkywswP+fLVfFMKBXy
lYU6iPOiT24Vq46hrUF9gjdziCU1aiR3JBkMyXZc/DSLG/1mRiWwdnjQtkxlMlBGwnAvsB5onIAW
iImiWOE12QHPUk5v2zK/V827y9vLNG0fQujdNbK+MDHHjHyDVS1XcWnZ0noHZsQyGNeaozKcBdEz
JpHQyv0aQZaZZm4jyGCQfEkGjhtm6uVmQZRPGNO+ncUcQozq1TR6u+B2WLBfdaYEZgjZRC2MZqao
jGGSRn2YXXj60NeCcP+i2iXy/bz6FNsfbCSRxW7sZYgBJEFOIUk85D+qQ+wSJGXw972Wh79MQZsb
aZQ/0KpWBsoPpKl+FAimne5MABubdnysBuDWca0luUSfrBYwIoAWgal1kAidry5F+gtjxO/eLr8l
gFBvGfgn1IAPdMrUvI0kyi6Hkh6BhQqSwuFb24u2MGEIc+VmvZhmeCOGMsOzlRhlT9wbmYBOAHHv
zIEMEFOkS41fJOG0cMsGHJF00GuKZbo2KVwcSdCiMOuC/wh8HgLwiSSHiCx4tWeyiM+nhrIPqY8Y
gA87P7U+LgVNirrfUSaBbpx2cSByTTBPDHWPlXhQjCz/RwyZtibW/j/kfpkbaKGyDXgNGeUsSjV6
OQUyOgmaf28gqLkerPsEY/8kfaGnXCD2d/r5T/tnaWA1BSYSxoGo/RvmqBlCCTFCqWlJIKL7Yj/p
g3gtGZ2+H2tTdJdeehQHfXCESU8O06h1drJUWdA3gJwKp/56auSnbI3ucfSWrSyVfl22aNSe6g41
o6LOXE1IRbsZQOWglYbkm0P4jAcL8GzXVHcqUwO7TS8AgklK3pJFiPdqpkhOWmHQPFUBwwvuUHeZ
ZfEQ13B0aTZIAcbjRE5vKfNSbjaCOuFJL/usa/Bew7Tt4gHHXfLkUPWbaOSxezB9wkYS0YGNGTWX
OIxWEckMSyruJLW67TMeSMXnWWgSawIZHuUYMjFKDweXUwVS9gEy4nxH8sydowTxQ4H82/hrcvVd
cyIxNZ/tjfXeBqAiMgxQYYIYdr62vCsKY8iIETWM12za5U36dTHx4FKH3BWj0tYy3hOfdXBbkVQU
X1tm3sXETxSLTcp5BL24SL23BeFm71sAwedjuLKOcCuT8hVWlxd1u2KZKDM7Qv4zi9Ld5UiI6WyB
toZKPqAydMRW5zuZiRhy0BcDJ9ju8UJ5JOydiWNmO20BAAgfPpB5cht5lCGYjDFbp94EVlExZk5o
CvFJEIXqOQd132ovcjQn9jQDXnLMmpFzhoztNEwLJTbUu4BtStNBoEgqKNGg4uXVVk+d2d3Uqp45
lzeUsT7I0FQMmIK+C1Hs+X7mUlKHWg4Zw4AGj2oIrEV8q4dllyb1dT2X7hwqPy+LZD0WwCH3cYaU
TZkBECuZI84wB/ZjrIN9Nd6Rwn0T+ymg+iZup9K/aA1uPTZTAUsZtcp4LEMlMTRSAgYdoSsdQ9dy
zJtmrwaWO3OCW1a0jlP7I4yKB8vFEIaajBYIqXEESaCTRo9t2zpF0XFuA7lPtJfCYhRgBGIo+9Pz
bhkHkATJKMgUaCcX4mqXZWrkKGH6KheSU4wTR1l48qiDIyy2aDaxZreWpsd2XWqwVxWgYCoVJHZq
4HflvBIaM4zfLpE6uS5rZEFVSc1JiYNG7w6Fr5T5Lh++V2HshJFiS5M3xfJt0k/BZT1lnuNmd6lz
jFdg6eU6rn4ufI262yQEz0PzGuacvBVbOQFeCdRFnUCjUc7B6kMp0tAz7So31g2YQAPyfmgqWwS7
W+nw0nFMv7CRRla9cbOTEEW1HqPSKlq9ea3CltrFXLWBBUZS//IGMkWhdIdeNkVHyoiy1a06lFka
IvugFi/J+Gjhv8v9ZREMogDERAjQALwBaNdP4ICFDhBOJcNLksAjq8ohvMJfoFaT98JTV9lG7CiO
uSseSQtE1dthZPM2lG3ONp9A7aigTIOAEXXSWVbudfCdonPuSDp1Rm9BaMFFtGXq5UYe5WVNbUDG
zIS81nqq42YnCKqdipoTxYp7eXfZB0jYTnCCiLopzexMzH61A3TFGlGk7FLpJq0qJ14wc3hZEDMw
s8CG+X+SqD0MxzQfc9Ku1gOQkMALxG4cugWauqIAA5TW12aPy+DH86EMA4XXg8jKJEGLPsRTWwoU
1zFLSU8Aeln88jEjmLmNn/nT65sxugtQclonvpuU4I5XEWb4+DPJxD9vr2MftcBmJ01edepLjXaz
WNBRzu4Su/zJT2yWRz95VaSpqg7nSDKP2glg1aITnZYduHjxZnC0R448tob+2U6LuvihUsimQBpL
3rOBV6MbBWB1r5whtXvAviJdvpxaX+tvuC9t5nZqYCoh+LI64sPz7eyNOgRGCWx254koagMeDnCF
EfBverAdS94gACGRmyJhLncjlIoRY30tx1yGW4zDq3pf7/YVGBrEwbazfYmsK8r6qccv6zOd8UYq
5YybNVKMPNThjBsrtqO6cfE6QzWxPoE2czcO+hPnVMnefdKijUDKFY9NMiHXhb01rLX3Q8PMA6Qf
tLu5BWgVHrPFyZoTA+BS47y68oxnbl+0Iec9yjhgkJbI7+g3QP6hTVI+zCN6hTIc8JIfw1Y7NLXG
AwJhmL0zGZQxSoCxvsxERpwDqanFpVGsoEwV7/KGMtQGYizQZKsAdwEe67mudksorWkYoayumMte
NkpAIYP+74cCYJDbdajikSOQFesT3D8DzlImhF7nAq1CF5CC6CcXWLaCu1q9lxSBIoRvGEWLbXOY
3tpm/Hp5kQwtNUAvIxFcVBDb0PVWE0BClrGUk5uAzRB+ypyBVjOqg20K7fyijnV4bJQ08S9LZfVg
g/FYwZMGCN0Sar3nS23XTO3ASTm5ZXM1qOt0ZWnHuZJFB+jTgy2bwdju5SzdhWrCc2UMYwsUGRG8
N8jSkp62c9Fys05z2EG06se3mAAP6heQ+iD9Fh8mLrA8K3g8k0b5j0iY1bD+La24BhdcMB4IFHOL
/mc+DiFREMoCnAmj/AhyT0ppDVhaIQ5uvpxWzQU9IkdLWfHUVgrtPXJNFDSlf9/A6ZksSXU7d3Ax
qYP6jbXn1eVYFmVzXjTAEjoCrBWGC7dCvp1zAPMLmfH/jdlBKlWiTnhFyZAsPYjZJ7qeVUk0uWsm
37UpBjryR6HQg2pUOerHWs1WEqUPhSXXa0wkpQuADeYvUZRzzoelBKYErGZgSJOpUsrbWWYTWkkv
jG4Ymk63dE/ZYB0qsecYelbXGi4PMCll4z0FQsmZsjSJ1w7dGRVAcrX7fDi8M1X60w5MLzbwtgj7
dcLnBWKZ5a1cyq+GcQ7+bRFyO0/aTV+rewGmwiNF8LW1xcHPVw/YekH5xq1nMs9us2LKaK2xUuR9
jFwMKUwbykmQSPm9QXEaSbs2dX/Xw7kxE8tgbRdMPmsTglolOpkzYCC4QMUR8ab26x15vUwtWuMI
ojQ3XmL5oa1AomFbgbD8JihPYCFBI17bpAepAmkDRruCvrBLwDTuTCTz1p/Za8ZtS2SULM7UinLu
aToNkxVCOOn2XIM2WHb6jt/pyTtLyguIfVeMqwEx2ZTdiujtLOOad0PYSzExX6DDq3+6iZUYR+Ya
ikRT2/U6icFPGz6MBtw6wm3SI5I0nTtWR0sHdtXNDKLs9yvDZyhkOXkTIzn/9yHUlZnqUC80Y5lc
pUcpC4TTwSxHdqahWVB3VtjvpLlS1ftIA84GaBL5h/oZgJMY2M0XUFdnboGWFbfr5Ap6oKid3Xi/
YUeb++qbYHco8UUn+XUEI9TymN4bi1NZN116IuiU4Pri2GCmB9t+DXWj1kqso8LEwWC9i52inWWP
6QhgruaoLhKrxT0CVh7kbAOoO5UrVVwqJUQiFycg5wBlKCbTRbYTef/GbUH8Et8XRmqraL8FzPnU
ebHpoCUYzS68jAjTgqLwbqpoFNfA8nF+v82oxyBGKk2Acemyo5DOy13WrcahxNXzRzGWOHlypvp9
NJ/QdMboq9GHRoLdXJtq/YGhYeu6m0XVy3pL9cUiLL6tdbVyDvkzmvB598knwsY2anUQKJI4b/HM
Z6kPMDGFpu7qWnfm3ZoghTAHiVPss1sN2KvGoXcy9Ddmt8Lq9C3Ab3n+g+mYN9tARWejgfMHMczk
amFW2QPosDHavFeHijfez9RvoK0SwHcwrkHk+QEXyojRmKzCvJ+fXJMGsQwUSitIlCLnv6Qs3+GS
6LgTGXXMUWGWGoVGKqgxR5ADKjkeZIpeZ3Y/y9ZVGuWyX+u9+SWbQVavG7NwPQ1NtM+EfNwLYGQ+
Gl38o01XAFXmAI9pzFk6mFake71W9EFVmg8SMqG7tLAkv07iCMAvZnxTYwjXt6bxB1Kkyq1VK1/x
HEQudoobW8V4405e5wVIBkKCFv6hAPFPjStU94a0q2utRUv9ovtDiR+bsQobGDZ4l1v4Z1tasRMN
o+7oqyL606J2Tt4qT1M8PDU65s/lwniI03LeTcCB3/dt+DXPUyTXm7JxJnAV2r2GkskitKUz9etr
V0yyE4bjYGd1V9sWMI0AMgQ6+Z9pM3+vu7g/lJ0C+OFRsULUmg2kr6PMmGwFiC25ra2TljhyDFS3
1sq+CU3Jg4ZheaftoVHqKLR6FRYoTOB+9BgmJC0IhCCP14DFcrQoEBC8Y+OduuhcF1sFs8KpgGso
ReHiD61ynNAwzXG1rKuFIX7MnoFaC699yqCDXAtBoYCn+pLLtqxdm+ttDZCOy49WVli0FUKZzWrV
Vr0AlbY7DaAjyobEX8twh5kaqNEEyNuxcYsIWD6XpTL3b7M0Kh6Ko1AGXyOWpqzXuXGXL3f/2++n
AiE4Ak1sJPx+PdeDOd0nM2/yiXc4lHVY9agBUxYktPGTkj/29VuS/UXPL0Fx+KMAlDIX7RIDpBcy
0j2sS2+TAFlH15UZNMDT5vafXD4U1LrPlTrUmwaAfhBn6L0tAVop52McsLzmx5JUGvG/Cy00FU6Q
YV6ph+medN+vvv5D83pP361PeGq77U7b695lfWDl2jdbifLQ+doSMV0r3YRc8bCshBDiqb5pntTU
1l3zoQP+zck69HfZQ3QDI8cjBma7rj8HCTjjc+nAaVWnooH0Up0cQQMmePukyIRDN8I/S0fq831e
D/6ch/ZUm3tgMzuZ8Hp5Dy5rLJTq/CPQmLhGeoyb3iPRVx0y1MF5l4KnQZQxSVbBUkuisGUh2lWz
OPwWS94qKMuhom5pmANEGPPL2j1EaF2a0+fLO8UM7LdaSpkPhJGlJnQQ0nnZ9XrKdFuTMMWWBBoe
b+qthoZEUmjD3ETjwP02jw16E+O77hjteLMrvC2l7YxkpHNBFBckMMgtOoPKwz+87AGQLT3XiyFU
q1IhO5rMj5Wk+XldBW31LGbqKZaPU6j7l3eXdxff06ibl3gsAKEmI4qoPKxfuuf0dtz3N1IQu+EP
ZXGr/XLqdcCO9BiKQUf+niOd3LVPYd3HXaQzSc2oK0WkYLmo3ZqgqwSU+iEHH7hPyn3mEQMwvJcJ
R2Xfs6nb9QJ0LYuJRBVUcjHpLwXerMF7j/CkUDYmt5ZsmBZI6cQbOX1DF0gi8eB537EDLm0eZUMQ
WanCQLQxMx2A01y1bj3aGCRzKsDG2CtYAG0VgDXhEbWZO8HPvfoKDRou5wjZS1Uwl4tJeMkQyc83
G6qvmaELyfyeyuklyYnuO7y2yYtzXtE2+T0ZfDJQwW81Yya+AZTzRzJlfYRxjqrcmia4r0jbtXt0
RMInl6CVA5Vr7fOyZGxv+SGOskOKNKqRJGOhVjL/VMuicNZm/VJMzQIdmvWTFnGJtIkj/HzCHyIp
eyPPizhrKrIq4RUoAfGYHO3OJcl91DO9v3g8giEXXVmomUhoqaAOUhLHrFwsPB4LU8NomDyANiyU
lr1VgpXmstIw7CjecODssDTgbwGx6lxnyFDeUFqYyy0X7Ton2dWI4zUYdvRMAhViDGJTd6D6mdyl
GWDTQkyvOsBcSlMblWl537bW+rQOghm5apPxKvosowrp6INC+zDSnDS4fzpr+pgSKw5wmrcpt6Nj
f5M/tC/Lq3JVP4/P9X3lqi+CK/3gAbkzbuOZZMompHphLVEoIGW+3iz1qRJv+5rDDcJdHaUoXdw2
wH/A6tK98GV+nPzhqroaj/lLftTussfucb7WX3Jff1K5qFzsY/3YWOrKS1IuNKDCILFAf1JbO//R
HMob0Bn1QZPawlV0u5yGR0DjzHbi5rzmN/Lbqet4trmUBZBLvA2NMJxcI0RaT3lJo4dBWOxq3F2+
HqwR2TNB1L0f2qVquvJ9mc2z8UV9Nl6iQ/SE5gkCxV/cxkdg/3ydAvGuCniz1zwNoiIQZWoFfdSh
QYN8N6GTwLyuupfL6/vM2QPGxc39oKchSk3vxyh6vx+jO57G/XA3XHVXwnX5Eu60K+kwe2gPuR8e
CEG1BCgQkWOAWI8ApJJ04EfB/gDqjNLhJJXMuJKRoOw8E9h1BchMtMjWPAtuUv5uccMOpsVDUwoS
BxjTsuiuFFlMQcMxo8IiZpIHsC4/snjBKatRkhDS/5FBWdVynNZcWlFwMOEtSL1Krm3xwQBUY+3z
ryLDN51JoyysHIbZkC6QRoZoyERL7EZPEtCiil1+VXHyu8ybt1kaFU+hPpUhZoOwKq6vlqwOpra9
amcvDsPHy7rJOyjKgFpozpSqCAeV64ltJj/zqXIuS2BesM1aKNUbyjmTZBRCXBBx6k6yyrUXSzoY
JZHG5HAKM0KWszOizKUeTYNl5FhMYVmYWcn3apUcrdgqbH2e9onSceJ55tKQ8pckdCJjaoZaGrDB
86yIiAaKmddnX61q8Mv1L4JrNJJ8SKFWlRSTMAsC7q4RfquFIzJxmvpw+YxYsfWZDMrUCwAaxpg8
VoJJyMBQS1c2r/S4/pXFvWOGw41c/tCnm7J5AJSuDYg6ZwFZSt7Zs4b/BVz5kogYnywDs4NZWdr1
VQLSnzRM7uXvZHVNnn0n5SlC4DUK/Yq9aAdHXOzkfrjWI/DORZ66b1zQZf3qftT3JtrguHBczDup
oY2fNGejlZ8yN9WSFnP8fgyz5iJGdKQytQd9tQ0eMz0L3swE+s8fUZStqVtJ0QvSCEB4BOMahSyH
2DfSJZ02TvlNdte/4dwkXkpHvUFCLy1KD9Te5tLUaXFeY2QgBB7Q/H22PM7pEbP1KaDYSKB8bdtp
tSkUkFDnju6DCxtcB17iV9Y7Q/yYAQOC915jXtEPkXRrzVAuajhrKNwkReaJImoKECpg1vJ/Wxrd
UyNgJHEEmSg2b7BnQN9Kj+lO8MzSnnbqLvmScB+iTFu3WRilI6ocjaUITEG0FEg3glHeqJNx0yfz
LsobP14ajoVgizPQ2Y6hWAPDpOdPmKafAUVnYu4RsYxnWGphg3X26zLWX5I8BZX6gqrP5S1l3jdg
eeqodGBM4D1PtnloI2eZT4teItkGZEYgJeSHSBpOUVvzphEYXZ7AC/gQRNnXUerqFix8ENQb/a+6
GuJdPWEMfC519aiubRu0nT66JiKA+2ZFqN0OLa8dnKmmm2+g7G9lhWEdV/gGXXnU6pchO0Xi98v7
yRNBXW8QOXej2mA/h9o8aBZgdef0oMFJXhbDDCgI7CyCPrR50tBb87wqTdRgJXEOSspMcPBk/JuI
AoEJqIEx6GvRA9rdMDQE5H92q+lbK2KWPvSX6cffLONDBrVbo4oOwzTCYF9ev6pQBhVpwcsSyG/4
ZAw3q6CM4TTWxqpPPSyGbrYAwYlvcwQwgVmPd3pbNU7XC4EQpbyMK/sp8CGXfoxEK5gtUDV9z0F6
1T3m3YLwsbervXjqgX9kcDaSrXZ/NpKeK16WSOujCocl56Gya8TyFJf17WjOA8decBdGmaiubGGh
LEiakhel2et+EmSHPhjTQC5eCdBQ6/8F5hlwlQF1LmG6VkJUcG4VU0OOijol45+tvtfVMrbFZb2f
qvXpsq4QXfikKxs5lDaKqQzsdglLM0L8GXU7MxevHyJ7KhanBHRLgsGREbSll8Wyn1gbuZSOarnR
5V02k9TH4qkOYj4nc6QDQI4By82RxTTDH7Jo8N8y1+MqF7FGEBugrzfzCaTEtO+59XNWInV7ajTb
ayHJTZWNkKT6+kGw07fIy5zRQXouwjwtDy2DeQE266LUEo4zMa0YOmKAI7L+tqiJ3Y0/OZtHgs8L
CkKPe2JuoA3rFUvSbACpnzpM8qCH1ImPcsDTeaZfJoiOgItXLIzynOt8XrZ1AexrXOh0kuzwnQsp
7lVwL2ngmcOEiv6Nszhm2LiRSHZ4EwkAUVTurAIWSzwMz6S/fHyxHM1P7wmM4fDC7dZkxjobeVRA
kKdZVE095Gn2FxybbINfwymuZtvypLuVjNeh1cmdAj4+LW+llD2R0RBRRu27ZAQcv0grYfgjAbNH
8yijA5cPD8AWaIDyGEYMURD5+WZrSxIfFzrCOvLSAC71uzNQ4Qz6a6Tc/PX18lGy7diHOEp3jEEz
8kUm61On2i+6WN0tiZK9dvWgGxhdFOPVMwGvARZx4Bp8Nxrlr1q5cPs/voHSJknN5SxO8Q0EGzT9
QfY4+kn2OPwCuoGg4EEwkDV9vpof8ihtMoRR7OQc939A5QRZQLwZZ04o8S8W7UMGpTdWrTaqQGwM
Ocbhmlz/adfsW7vYRdxuZmbgstlAyhkBl1Ot6w7ClOmh10D6ORxSVd1X0TdBEIO85eHXsDo9z06M
8kKhXIlmWEKgeNBkF6/Hk2V/JeOKEQhbE3S4Aln2RnKAIdjVAAT6qyfkx3ppWNd2nMzGAlUyYDos
18rGm6maj0Afe7p8NzjbSpNRSEMBLBNyhmn72FmYblcxVLcEQx9YEViuu7+KPzfLovySoS6ttLyD
symCV3aZoyS6DdgXu5Nf63p2rOovpszgBzHdQEpguqpTN68wQiVq5gKPHHCfzs2PYQi67PHyLrJD
lo0Q6rrFEqgS9BFCyFUA3LATHcpjtScDDDwuX3ZlCFO0CP5U8iqmrl0tjrGkLnjrkKlPQsLUrSOQ
VXJbcsBd4oU26bUeBRtzn0Z7WLhTrizTQmbA0Q1vKZJG84jqhTyuS5sT+dIOqAs7I3Vi7Z0SgkxO
RA/1yOdsYXnHrVAqD6aG8YSpXQjtXYy5rnbzvHilm+/6GHiqP8EhB1CEwAz4MIZEPWhDuhVMKWw4
jrK+FuiJjaT6FI7G67IYN1Mp8+p9LJ+4lUP5RD1REwPMvL81iIDxrscY07TFiXD9DEeBI49p3rby
KKdYz0o9FDXkrcpTpnVeVM43sd47whh7SjV8mfrnKo8cMbyR0FSRdsmxqdrnIYz9ZkUydryLwtyP
hc4RikO7frl8n1hWaftx1J3VpGwF3QM+LlfQHafL4HSJHSOW7HoCtGDRgFmWk8RnOrOtSOoGp+2a
lmH0foOTa7AsoL9DuZ92kjde8fsOubtP3WFV0sYyX/45bYKP1EtO09igP+qs5/lYHGIwgKGTuNiT
CCzRE3fgGhLePaY86mgao1zr+AZd36Hv29bRJnj5GFmB13ZPKRc6J5o65xX2FFGCcR2BZ+wwADXF
MSJjOZm6/qJgSsEtEWXbqmpa3y9L56yP9qDCGtV9JGN9Vj/baFd3MI3kXxbBfP1vVki7zxkMhuPa
Qwaxxelbvkt840rzdFvw5UAOHW75kWMmaGbTMMXYZgXGGjgaAGuN78MP3RvpVukd9TvApP8myNuu
kLJLmjYrSjhAoOorO4wvNw66AL6sDgC8UIKUeBTyvEOjzJIkNaVREjsfjfcthnpULecoJdNXb1dE
GZcp1caxyqCVTezU6GcK90uJh7i4q9z8KzfBwDswyq60FTCZTXLL0lPxHAUl8vPg+O4PpPu39pXX
jKP1zLL/dnmUaanNwawxvoEnZGxXz/Jid88rSJOiZ+vL5BcYIMG0I6g23ToLlDvSxMWPXbnXgjIt
QtcWGdpISFYlCZCfgljEJ+FNgq6xyhX2KS9aZxavtqumTE0m6nFu1DjUdB+BlqfwZ7BVtR4Bo8Vr
HSjD9+vkS7Xd8tpVWPOz75A4/4RDdK2nHhu96FGlwztB2S3PIFH292/pM8gb7fmJPxvOc1R0zacs
26YaLewtIVgj0vJjidAPzXhgqtLc/83AWVT4kzWG0cgdpP3DeeRFulMHvWcdCjQ8DEG4cgwOO9AD
aiAmn0HqaFH3RYmnBLVzksmvqy+loFw1Q33swuEoWtNiK7WW7/5qiSbAISzUIjHdcp6NmPUpq4cQ
qSUSu5PUdHRQ7n+npgkWDi8b8S8K8yGPWmHRpilosiAPo4GPUTD41ZMA+5M8qjvACfjCnptaYsew
HxIpkxCXGug+ZUhU/aFxVAK542STrdsTCNwyN3/CS8/ldTr+ixH4kEoZASsZ23gp/8nyVPfkTaQB
TNTy2+v/sq9k2z4H6h/iKAuA2S9DVXIsUkPjpR0neVAJ6KvOojutN7i5D7af+iONDi5kJa+ShBwi
SX2qv94H11PbwgBi9EPxah+8v7zWWJ7ifAo25LSOUnKMk9M8E+K46M4EJnH9TBQn2S1HXsmLuUg0
HKN9VEIriEI548ZIMiEsYdp6ods1SjfYopqbf3PhN0Ko64fZkH7Ie5TnZ632LODpYcjYTqQ3IH3Z
TSNxDBpvSdTlW8U0TSRS8owAjOLFU5pf6c1icl5XbN2XNHB8AjFQE+mhnyzKkMtVGnJU0i48YDD6
WB9V2/LTgGQ4Zd7rhRllbORRZnrJ6xEDx+/yJq++JRlV8fat2r/3MPrGI8dkkl/36a5txFFB4Vr2
Zi2GODPhWO6n6+RQOOK+2CtOfeDPXHM3k1LDVc/7Roih9y3ScOOeGBKymdVe8f7TZjLNpSyjkgw8
PQBcURrZaeDRkN6h2a+6w+Igkto1ziiC41d+IwFTdfMfWChZhShpI5RSzGEthDHUAJmr2ZM37pOD
gQExMsjJ42Vjx78bSZQ3SLKh6KREJN5gPA0ICVe/2ZMwKeK+Htg7qQEHCSGSiH73c9caCqladTKy
i0X6ImsPVXiVF5ymReaFlj9EUKtRTBSzpQTFwmJEjavo6sROo4UjhLcOypVhpFmfsxrryOPSbaXQ
VtD2DHIL72/ulYxEJdJ6GEigX3cV5tVKmEKYjcO6S4LkYDmrrxwIsBmf8oT5Ot8Ioy7xosR1vRrv
ZVYShRBe6W7Pp49gjZYRHJs/i6Kub2TVopaSRWk32X19Wyt2uyfAg5kzpa75o3kjr+ViFyPLdAid
xReP49N8JR9BSehy9pd9jh+fQn6+KTyt/dRmYAyGrwFkhnYSgVoXupFf/iLUIIKrue0TLwwiqvHJ
VCpghAOusEGgGs5FtlPXzWsrkxyIsUPOzZ5zDf3JVezE5eSs+jrYvVJxFIm5zo1Q6lKYcqwDpgJX
vMhavyiUK6tdv+sWB3OMJ4W6FVI+DgK4j1CSGUEDsqa5F8kxQq/McC6fG28PqdBulFuj0QiWaq6O
3jAZdjr8BOW7LcmjncCnNk+X5bE9zsf+0UQg4jxLYjhB4GjZmEQvrsF2AlJgcd8uTjRCXUHfVHIW
yc4JboRSKe5qTQRtbXFo+QnQmEH3NX9Dt/697g4YGQadLuhl5wZotaIt1nhD88YE2aeJUSGQTkqI
kakQIp/qQioWKCpg7dDascq7WsmeDFCwcgI+ovGfb8SHIMruoMc1KwtZw0Sd0B2iCDnWsH/BSM0B
CP+8uIjVoYA4RZJB2otuOxqyZIx6PY01hA5oJQHGWbhvvQEESyFo13jhOdMREbglHcAFMHbULHnf
g7+2KNHpNo5Ld+h6CzPrdczTEmYvMpDN/oihtESLQkTlJEGGQcTT4oleuQO83m3m5HZ8LQP1h7zL
Q483bcVbHaUdCyjzIjx6cNdjLbmpcsV0K7NLdn9z8QDWKMs4M2CxU6tTlbI2GwGbCOJvPHE6f30h
Txz5C8mnlk+8Iiv7om/kUctKpE7sAJ/8+xlnfJHc5NC/JEBPqoBkjPQcj9GYK5BS/iUspihDreX9
3Wh80R0p+C1wfCbjlHyBzBuwWSHlfTOjCZtiRqiu3Ji+eBUdxBvDjxw14AfqbAu2kUVMzMa9Dsos
maWB9+KcO9JDj2gdbSyDH7uWp6128cV8bL3VC4+/2zywVp6WsvAowZX9oT+Uty1WybBGBBuwoaE/
+XPQHyy/PgB3gGOtmdNjwNoEKY9kymhcpzRHSURlLEdMV467eUTlRvKHQw8AXpLgXW6HNyBBCfJj
jcz8gFw5IVznRRasK7n9AkqVrDFeWxOElq6AOQTgKco1j7TgnaeDNtVbEZTygHUmF9cJIhp1l32T
neRYgFIX/Xidm1+D9twZDxi2cscry68APIz37ejzXxHMxIeMfVZ10TDQA0b5/0xV4mUi85biIUuc
dtVfVIzpqi6OVq5eFySxCCUgr/TBcogbqfTQPhowwAtaQqpsxADL0+VED1CQH1/1NRl4EQeJyD7t
9McS3x9tm6uT1k2n6nn8O2EgS7VbSHtLfVbwkLfQJbSKX8HTV4QeIW7g1yOZXgXN7jJUGeRywKw9
v7mGWg1q3yQkiS0pp9QMwlHxtF3nm4g86uq4DMhzKY+9dPV7r7lFGVaIh457kL1jUBCTTZTpQEJb
7YW5+V3fJ+P143i7qDZIR/z5kN73jgjGZgNUDygBX/GaJf9FwT6kU2ZjlQdlXFSYjeZX9U3ZSW6O
JLBBuEoLKBcosvj2gxUFbRdMhegjlHpIZYiMZZjB3iWVKHDgIvHceqYFWMb2v500K8+wlUsF7YpY
z4JSYqNVH7LRXBv5mk8yllxbzLw/hDtGM9EsItIQ0ksht3ElwRsYN50xAqLrIQmIQiHtFl73yKho
lY1eSjfizoEyayTICfwRTZ2nIk+zUQgkcenmA+qWSgAaMNTY/RUZo/+AtElM7afbayG/bBA4Yo1G
uwFVXBqD1AXwDN3YghExrsyHbNA7E+HSvGAgUMyDqIhFwIsolq9UTWjHdaZ7CE1XXxOX4lucDdrI
81Es309ISzB9izYd4EOf32q9VJCCXDCZCDSlEy6Vb1yT/tzmVg64p83ago0suitoSKVFEGTIarzR
1eCNPHTM2sI3za87gqRw4PVBsdRrK5AyWe1saWOVQCCoWbzcDO+kqf5ZmZJ3OSRledmtGMrPm7HS
ruDcwLSlIdqm3L4KUch5RzMzcsCDMFCYwBMFKnR+TvPQIIVlYb5wAVtvrJk7RQ2DOmoKLzWlR2uK
gqm0Tn1fo1Okia7kNG/dy6tkbubmC6hVTmI/lk2B2T8wsnm5NLzqonlfqD23eYypJpgqxZwh5rnw
VjpfqjyrQ6KO/eTWawd04aZLZ7sUmiSIx0S/tcyy2g1SMR6r3JCAq9KY0UEKkTISlrbxtAFcULkx
ROnfHLKI/lwF2w8aYMoYayB2ja3/R9p3NMmNK93+IkaQBAmSW5qy7Y26pQ1Dbui956//DjTvjVho
3MJc3YVWiuisBBOJtOcQ3N8UQUxKb9Wqcq8fsKjYRoCPjkjRAFcpX1OONBMQI0qH3equql1tbp5i
Ur/kTvK+xPZRU9K/7Fb9AWRVGU666J0hLGwC9xQhlHdNDcktu65x4Og7Wq5ZGkC469pja3YvnWVJ
+/DC64JHHK0PjOzgG11+XyUOM01BE9cPaTj4vTHXT5MVYdeyH7SuP1MjNR6moW/9BUObccBSwNDT
LUJSPy+b4bYEoG/q6jRDz97Uw0SydicKM4ANDqYvHf8+0HDVZjyb+ABAJKgejOgFbZq9UhwN535Z
Yjz2UmwZ4b361UZABQLUOdzNHpK+69ADhfdACuSucbD6WBs+Eef8XXXc7jjdM/z4pJN4fqFYAyal
afBdlIdGyaNFn7Qa9lwnN138rOT7vJCUVoQGvRHBfWhzia2FzMAFao30bppM20UxMA1s9g1rIwP+
bfOEpsapL5ADXr9Lv/ZK+OeWYCAMcSruE+B0Lo0MZWt1cQYmG8Og40vsVY/OOfdJ6NW1n74lt5U3
u8UBg9pIVBguUrtXfDaW3pRufttPXvqqnq0BzX3ZmooojCcmuAfR+CN4y7nvHSVYaR8JPPmkHpv4
Lw1bTOhl3unLdycDnOH1cxAaM4A14LfALGcQ7hgm0i1zZeIY5jpXfGzXUb9b7dYtCyAZqkloYom1
OHbhtLsuVxP5FED6wY9RVLqQbl+ev+qUYRs3uORaNHpd+8M2HsBfiTvlHFLjpswsFLl3DtLSbIi8
ZVr3qwHobONRxe7YmCSSt0sY7W1+Dp+oKVqVFKOCnwNQasdd/eKRRXuLvf93EFUiF2dgyZTacHK4
0txjodpFNHRZBB+SGZ4x0k/toj1dP2HhAW9EfAjSx7nKdIiwQLc40M+xZe+d6tusyMbxhZmPgbvE
cCRM0GZynzLCEENfjUyZYPmLjVRP1VPoM1CDFuQWRfGYe7JcT+Sc8DYgOgd/OWZ82P9vUl0Qoail
bjZwTnn3Vs27vNYeLRkvp+hubIWwE94IQR8Ns81JC8erkX3Z3A/KjxFQk2u27gDR6411dbz+yWRa
cVahV05urw5ellb/YeSfQu0mlvE9Ca0CPOdodsI2VMpZBe36ZjYIRMzAQ1LL2u+r1lvzKLA6WY1e
fMU3sji7yA09HqoZHwl9Tg8Yfl5e+/m38ZB58Scz+HuzoUfL8Mf1U5TJ5dMIO13bBeBTgATxtZ3S
gWY+CaZ5v7QB0saDCsCp1rqJUe7ZyVy3MAo3fqvM10D0kI59P0K0emIKd6+MrxZDDYF+lsE/ER3m
x79gW1ns/zfmqZWDU5EFsgAxAFyfDs1A18qBzahgwDYKMHn+Jcpc1CF2BXZfGQJuuiKLAqL/a/IM
yAog2fxdIYj8VjaCK/YJCB5QhXdsArznyx/X59WY4iMgHRnSfWYs+7JK/GY1AivsbvWw2w9GdrCB
r+MWFJD3VUg8A8H8QopzS4dW8soJ3S1m81CbQoJk8cxGJOuTSB/YURVjtdej1fGNxUpeJYYn/CIU
sHxw7WCj5lMAJW7UvjQRqZHFyLxBmZNgqIxP2PbASF5KftpGGqjZiGHZIXxH3TXzi6Fgr4wsYBd5
LlQQGGofwV3n9bWKLB3t2gSTk37KSyOw88qN8m/lvLokWVytLXbXVRfFLL8Fok92+bmRe9olnYDs
7aATrn+lyp3RrDekHU9jGUneapksLj6ayFr1qBYhG4nX27Rvf4JH7WXQaTAlZegOaSyRJ/LKW924
e9ZRxUKYBHlhDkj2Sp3fqlrfWRkw2a8foliQpRJ0H2CsfMS9OOPcq62FClBydMCGiRFof50kb4wu
ugtIRv+Rwv5/4zbSUC/1mEAKkPHKn6yDE32lp2GfLsT/m08Gc91xi5Hg6FgdlVMWgxbvX9LZiO30
929hJ7L5LYMOPoCpQG8gvaGP8UNyaO+LL/ShPqj3yqN5KlfULxXfOZgPMmhroWSQjVHsvgGIjacp
KCewjiHxmfx4RbyPNRYrAHB7FZRJCiCVtrhpkzT1ksbs9n/wkTeCuUcxGrt0SiYIpkZ90mz7k7o2
5zBrv14XIwxoTQ1dZOxzElaPuDza0EnrtGc3km2VGNFO7dx8xwqnaCStZwbXd12g0Hg38jiHX5mg
R+8AUu4nCYZJtQFLw8PJWluJ+QqH9NGMR2rEIH0QPV/qhRi9sJdZw4e7WXfTnebGPkqEn6gLQFuM
OIVBKcWTFcVMW5HcjVFsJ0+APQUrtcpdhypDMZZPS9Tc61YrsQ6hb9tox12IfEnyKC0hKsJCpN4u
7grg4yVcvTp8T7VI4nCELRuK9J7xjRo23ovLw+xIVradMcMYifHDUeNdZQ1egTqe76iN405RVXvL
qryXwwp4F3ChhaaGtk65ny0TJAGYdcrr80CHB2u2nq/bkzCCwMgfMgoVNQg8Ype/Ldb6Vgfpx4I2
7KAe55vsRI/VDcE6D+OPJ2AvkXdkRUYM3wu2FFRiHcpnw5XeRzYwIlbfqO8ix/b0HCHVPEqiEaEN
b8TwYx52qSA2sooVUWL+APKfU+qP38wgeiHoE2X34RObvrh+nCIb3orkHs3eCJGF5uXq41y9mv6Y
FABDzCipjS/XBQm/m6MD9gqr0iAi5sdlNGuwFrqaCworAGZ4UDMgpdn+7Nlu/bQ8p8EfrgptRTJn
v3lGlm6IajAdLywBBYtVEkBPTJMB9t0fjurBJkfZoI7QUDZKcsZZdrRLx8VB27jrcyy7j1gQBM60
Vej+9eMUCiKOg6VzMBISvlCg0KyPsOey+Jo1rvswARJDQStj10SGJIQTf7iNKO4U9WK1kfKmsMp9
fpx9DVXG9Dl7Za1jLVgRKfzR5IxDUVbWQZuh6vxafeZUeTuZ3YpQZAoY9VdRWKDrCHfqrgwsDI3J
J6yE57kRyT2LGOQa9DpsccMH5L7Lac1v8lJa3BI1SLeKcY/hivZEMoNHCxc8OdT3IeZUi6MW5I/S
rrMo5dhK4j6auoYApqLQp/U7dPoBJXtkmR7FNkccyHY5hJNHrEUJZkzDslS+EVCOdEiGqVmRWWd3
/TH3Qz/d9Vjlorv+i/xjCd+nrTzu5SVhWfbJCHng9a3cojqzcQIFKbXdHspvmBfFzmrqJki1A6lx
ip5iB04R7IYIxRFpXDqV3ClAzJZCNp0D6758cXadt75ZT9qdc6u/R7XL9gLBgCCdGRE/DxvJnNaW
nthTk1arD+q7TxoAGZOgACEdaFVvxk+spR9JBw9lyrJrs/GgtHE6rWIvUpkV3tL96GrdB66VG5Ij
IHCD6z5N+BZt9OPuoNrNc2uPEAbuXTdus2O9WJ4D9JUpTSVOjR0VXyPZfkTuIqbzMLYYqVz9qP+e
A/U1Gf+6rouw2LSVwF3Akaphls+Q0PtD7mYIT071rtfBcPB99tJup3ndjxb9GUPWBpWdIvcE2Q2S
kyqClTRKEIHAOy3B8GuWgQpgW4mOQieDySngWVIHDWYueNCI0qktE9X77Q3j/pgP5OnXtvOu/Cm7
eMLlY8QN/0jj8m1z0AbsbeHiMTKyEtMeU7CifjV/Tn3FC3fdTXqo96v1EHX7+Uuf+Zn+L+iThfmT
YwNWFlSZaLrylbxiJXROwBuBt0k/AcsBECHJLQN2U2+KnWzDm32rj2b6Wxin8gByFwqOQtz4InMt
5ytRsbpWIYZJgthq3MpaXGuSjh8yD3ZNKufh8KHLImnxWdVTvwv31OtuMeyIlU6SuwZGpf5kGM4B
d7pq6CCctPlxR9BLRVPj5DCj2b7pF0burU7f0jWTsVYIy7BbSZxmTQX2Oa1GFBhpt+1SgDPQ2alj
EowxentzdlqmM2CgDmrs7HLFkfgcUSDlAI6Ymtg+RnBjcU6njOdmKI2EXRfVqypw9BZ7hq2TdztG
4pk/dt9k8ajIXC9kcm7IysNV0VKcLVsWxAhyoFegWBl8rHXuJ83L3q67BIFfvRDHOR86h2C5NREr
1lrUY6WgQ6/U6MzDdSmiUdytGH5DNq6XnFoDTlKptcRt1zh3qygMwnC+C8m8M8Zq1yr6w+AkaKRR
GeqTKNy5EM/5vQZ0pHnaQDzgFkHIe1K96KAdkr3xPPgJ8JLkAI+CwPFCIucIMBeGidyYSazCaJ8q
bXPQh7V8mC27fAA9avpa57VzNvJOOc/xkJdgqLQdSVteECNf/Aju9qyjovS2Ea1gQB938Euu6TxU
irW//nElJmRzUU5JajL1zIRICbIcs/GjVLarJVYEmbxJDawC8AMzeluCWm1iDqdbj8sCOHJDQYnj
TxBccGC/5bCnehM92aZCh45FT3/nn9rB+FwfBkwNoLtxn3vJt+snJ3j5L8Rx/iVp7bUwSxhJlx+M
Kd/b63uPqfywltiB2JGBpQLMwMCfRZv1Uq8JE+vl6uATNcEQgCV3Pq5nelyrAAzFLqBUD8QKZAQS
opgf0wAY34XrRPlH5bRbAKJYdeGIGfEW5BtzeLeGugoM3uUu6otTp/apW66FN9fOE8mK86hk53oh
gaG1+4xkn1oQOruOYQaJ1kg2skUWq8GlYxPVxmQoT6Blx0WfLcu6+I79agIEpE9lHQChxwE1l4bd
HHRoUZi+PPGkmbOiXTEgbwBk3jkzeNfOX3zYEltT9qQ738yDcSGAs5XHXcJ67OwlW6rFX2rg2DAy
efOOauAiY6hzsusoPD8L69Ao3qoYX+OaRHnoLFWX1KgM1ShwAcneaFsZ+afIgWLd+h8ZnMtenHls
Q4JvlLGp+9kJE9/q8xzsUuRYDyMQh9o2PGDj/okMyRnVENkcJvtCH0/09w/gPPhiYwo/VXCi6slx
KVb+Vsyh43sCJ4NNQ9Q/HUXiSIVv/1ZnzmhUo2gNK+4WkI/Z++6OZeWjO54AhfooHzqXfUTOYqyl
imJnhn6jlR3H3LHdGOGee93DSVXi89GwGR0MlSBcQgiluKiRZkE+7AxU+UmwHJb+QSJQ/Nmw3UfB
0oHKJefqCjoZawpsdj/LNZAv90O7cxKquotFsRYX2wDiWcjokai0XAykjKVrz6CZru0YEOu1FdWn
qlBkvTrxWf/zo37tSm3eFSuaLLWrh8W36XPafrejz9e1Fr2PGuo4/0/pX5nY5u8X0FrtWN1UwczZ
LtKf6VwOuyF//N/EcFeioUZjgxtv8VcDD2L2YFuZq1qSi8eehY/37rcu3CWY7HWpBrXHTStaLKJr
s+Wv7bS6qYmRHWIUth+3YIf57zXDeg9GVJGuAuGEi7pVu3UWzYK3KTD+9NzlShlkwEX4rDeTLMIX
2QJ2LjDujL4kquvcs+jkgK8uqhaXXGmze8UuAZqxKkVwXSERMKiD0VvABlgWQzvlQhkMRoNwr4TJ
KTEwJIxA9bIGszvUM8/VvnwbTXC3EW+6XzOAPchSf1HeBukYebRB3oQtLe7aj6Ezt1oG6cY+OlSn
CnMrZB8fQKAhrbKJznMrilMUTAy9HbXwMCZ6XGUBUrFQ4sREYRoUYd01ECii3gWL3dwuuJlljM0G
b+tYg29niMpALwn1dXPB66qls3f92wk1+jVLCVBVA4g7l/K6OEn0wkHsMA+xb+gYupLNpwnv2G8J
PExZa+ehmevQqNf7oK1Ah2WDyreplZekbLTdEsnALIQOaiOQO8KlMDAmVLIjtKP3aiiPXW89pKPz
dP3kZGI4B5XV+Bg1Ftf9OBlfS0Vvg3AobK8aMUD+v0nivFSBjfYlbhAP1EN1s8x5gvoDPRCz7iVB
gcQYeKx7Z6WJmttQKdKqoBtA7DNIHg+xBAMlQUTEmIPnzA34y3SeTUhQ7QfHfA8xl3v9rESlVQBT
/yOBjxdTAxzLtMEVNfZsqhSdhvPPbnzUAC2NmLjYTYdq8bLsXTbFJ7y4jsUA/1ljnO+5VfmEoUUj
xUUiVe5a/XJX5tHnQic/80beDBZGHhtp3BsyJBEqkFHGtByA/MeoY2cPdM6/YNXkfk+YX+nA0QF3
IXaOdX42zNB6ojVhDu122m4E4qdHTyxOjf0akP29a+3LYIlu/kU3h91W/on+LZnwQ2JpE5khjWAx
DHd0+UoO9pGFxdNLv5ftNQtT160sznP0JER9Dkmjn3xFyTpxGaMKYyFbvqd3a9D/iw67yDluJXJO
RFmXuasbSDQmanmxZqJ9OhQ3VpY8561Tgnw0fPyDC7IVyXmTtshtsqa/DnQKmjvi0+hIQGcRUL/H
nE+Nhy3yrOrflMdFVrsVzbzD9nHr1zpyKEQvaN0anua2DpbWR28OsNyLYmDsEom/EebGW5FccKB3
ZKhIDZHjTll2wNPaO8F6ygvUWQgmf5a3P/EDW4FciDA5S+FM7Hhr+0ulvhTFeR0Nv0xl0DQiT7qV
w4V2aHakbQNKZ6AYJ6+2HRWuATRQ77qxiN44HWDvxMAbw3zb5QcrzKV3aIqntGnSm6osv8et/Vei
Z7LmHnNXHy/5bzmcTQ6YmGszE8qERXebgWkbUbOXwonPNnUXpbyjsSqzDPEB/pbJGWM6p8pcpoiN
rWc4lsA5T4abf5u9CTVjd77N/PRnI0Hz+g/W+FsmZ41LWVppOrCk+wsKJ58BUJt5WHXEtCQzx3Ef
n3LZhqEwPN5+Q84gC4DKxSrLiqf5MNifV8sOaP4cp/dDTF1sewAF6vM0NWe7l61Lscf841fFpCSG
o2yKUY1L6zEdpYRcaFspyt7Egp1rNfHBqkdAAaf6uY/yL1VlxG47d73EcGWiudthjR2daY9bqLI2
HPhBCKhr5RBj/+GD/laRe4dnO5nrpIARmZo7gH8B1aFDcQuSjtyL77QApKDSIXnhndykj5xqII2J
0srBqbIHUbsBGLc/MHwVtPujo7LPSsw1yAbBhMeJsXzG6g6GY74mbqZVaxcFbMie8tsmSjBks66n
dbbu6k51B4P4xNK+VdkqQx0SKottL2IjjTXAdntpQsVCldEqkaB3xfJJT8kxWgus0ln28bqjE6aw
2PaEeqjjYBGaO9UsNdsiXGKUG77/PQ3WnwtUau5XVwlMDORjgBDQW0caesmzNINlWny4KBvhnBUB
66SaGiX6O4NNzF+zb/VfbDZVdUf2EsuaqkLftxHIvvfmIS6BeJKbNYLVugIKw1I/lj0K4NePVPjp
8GY4WC1n+2pc4bbPgMBotpDR9qfafM3UB7N9vS5CFHODvBUgW1jF1JD9X6oRhkZKl0UB8lUYf62A
ru62bXOaFHw5FF8kVWKhPhth3Fs42jF6zjo+0mLsnP7ZzJ/Jcrquj/CzbERw1l6ZpCkzA/pEduGF
tHUt/Y++CoZ2qQYOFRWDSpdHhj8PxNYQdp50i6solYsVeJfg5K5rImzCYv34/8vhq5BkHiOzsBJk
XHRVTn0T5ecO2wtubo/awWqKKBjTbPWWivTeYJal4YbdoskyZ6F/Rs4AaDckLppjso+6MXRbsVCz
cpxfKOKJmxseAzh10OLWu4OJ2yVPWETQRThZCxPSWCQHNjtvlAmmQHKbMpyTcE/85jZrXGwnvBX7
Dk19IK14LUDMwb037gEQf25ABOZb/wKRShRTEewCY3SHrVLx/MZRhDntqkVZbM29FGPveoDc4r54
HQ/lW7hTbqdjdd++VgBflUWNglPXVKzhgy3PwUg0Wl+Xp07LdiI6rVS/ay3A5tCHMol/Tk7yWcnB
JbfGze1sOW8EK7t2ld6RKvyaDFrkaqH26boZCj4GtibwiTE6wkBZ+GpAMqB/NFkGPEQ1+DYCHmVx
/MwcArNUg7Cv3LkHs1aVvkwGMDmLNyerXBtrHSkACmbwzIQGuAPiXZeb2HwDbLnRetN4M4Y/MuJI
QpaPl//yp3J2E611acXspw5WE/Tz4C3m1+un8dGDaTq2N02Mxpug9eYnsqwxNMzQbke/SOL2IWpS
ekxjxwmyaG4kynz0zJeiOGeJCneCHZ1m9CeqHjFB/pqlZRAP9S4ZZv9PtGLFS0MH0Cm/P6cWGMbR
shqxEHowWJ9zx/VLvuyvCxF8HKBDEWKhse0Ay4Kz6BabEFHYQh9FTd0puUEkLzkx4cfZSOAcM7xf
264r1GhK6pb95M1l5kaKDCfjo1fAh8FtYJIAlMFv0JddtSiWNo2+avWDSyyMhjdG/jCYGBJp+s9F
mwShPcteHRY9XQY4F1L5RXlridJYwyvjwyNhabjysVDs5vmbo3xSiKwwy07qmjDuIlmNOihrgun6
9GjugANxMDGKLt9dEpvEPyf5qxu5eVrUOrEz8NHiNuVkp8ydaxeGBDREKILxSjuYnIYL50KoKrNA
RTWso0965XGdphOJtcMfGPZGBHdYfal2mtKosIfiVMZoPtcyrm+ZEpwrmOgaKVECCYkOHEiU4+e2
/HZdCaF5YYMWS2vAOtUM7nYueReD5RZGbfWVfU/ryp48s1uSmzhSFzfs51TFGnMu218VXtmNWO7K
0nBywtmAVdfYWptpjAdsOWn1X9eVE1S0cXl+i+HfsJxE6BTH0E7fM9q7+t7Jb+cldKPX5Aam7dm7
/HGMACjtySDOhV4c+B6IE9FA/LDpZVoNAsi4H/0OZMXnOG+r42A4VeGiAbwc8ahnkvdaMMUOXZFi
qg5g24AMwUXAsdHRtcYuGZvd36mlnxQuOTBu5Ex37ff4HOVAXMz3GOeRHDKz8w9OYyOYWfHmNodV
TYc07GBCDsYFu2/O+g5IAG9aXqIux6o7ogR7XyTnNpWpLJaM7ineZezT/QphNpIru0zUSmFWFD0V
g3Vq1UNF3mgzuF30VE13Rqb5kzK5bDxEojS7eh+V/i2aUzrpCitaE1hWF0wBQa8kGz9b3hioPvB0
6KmQQZr9yi6uCeTC8X6Ky6pL4TPrd9Vz3osiQI9pN7QAo7Vx8mA5Dt2p8/u/1mB6ZrCLEoWFjoLC
QbD4FBvTnLezwzSOzBS+CD0gVq5huy9t5kWPjc/It6cbgyEDJtiVqGWi2Vl+UH0jmnOD+VBk42zA
l7PhlPwz2TEChNl0zb3qlyfMTT3897jauEsbidxdQqVktLtcG/2sSNyqOAAsJ5wa2cVhf+WjXuBp
wWYPKif8xmWkrQ4ySpiv9jwEQKHFAlh/6MDThsT/zxAPmVb/yKPcmzivRVOu8YzI0vLmXXSIc8AL
OoE9wnjWYGFYxlKzkehIObNJjCrJqg46YksCeELH9D33GY0AzXYKQH4zOSSI0FDZ+CSGBoEzZXDf
zl4AgKuEFQKmmTiYPp/IXWyU2lsXaflBaxMtGJrkHbHBtzqpQ08BIs051tQhsKz0Za2WxI2raNnN
3VzdUqCaHKK6MY7Xb5PAorF0bAC4wnaw7GRwp4IFPaoulj74Keg6Z5QR2qaQWJfghb0QwV2aLs7U
dCgJEOinxnjKMP9wWuYFwPQKlQG0CURhNZNgqR/wnUBX4k5cTzN1GId49GmCFAILqHn73RwMiUKi
8HsrhZ3pxtlHUUdIVSVoOOQ/zRSbIQTc3/rXPHP2C7DoJ8nwqSgTh1aUgSwB51HjmZv6NK1sBEUI
vj6Z7xZ8TnxfHgB87wHN/6Xey3b9dPZBeG9AMaepAs0X//iKXEpN2owEeRJQdN7D1wV7BcQ3HqeA
IdvGu/KM7fQxxULO6um78QlhGfVkxWphELH9EZzVmBPY3VT2I6zn5pMadF72mN4rXh0MCcBr6K7w
k3vzv58FRBlyozlnP0Vq1E5PEUD02GA2vNxPHu3Jtf3OZxwjjiHHmhXcP0gk2BnBFr6NFZlLW0JN
Ipo0WiInPRefAGayV4JMcas0YP1x3VcPWooim8SABT1ypieqOkCCsiwAJ19KbbsptuYKhzvuyM4M
3eyU/YSWBKvakdff5uiWn7XP1z2NKKPbyuTie9XKYwDkIDfWKab+o2cH8FOjASSF0DX03FXbbx0o
Na/LFF+djaJcdO9o4TpVTNH0WB817K+l/nxmIYoWhG/yuqHwaxqolanEcuCAuHO1gT5p5hbEqfl+
dCa3UGSjXkIPZwI5nhLAI1h8LXSiSQISMlho3aQBKRcTdd8qmEBALLERsSBUY3RU+cBNzl2FaMkz
XaU5VEFk10TVo67nwWjF/303FaZINU1HeRNj/3zlR1/L1ClMOFMUSwCAH3vrgR7/nkVR/4hn41Ic
Z4VDmQ9Nl6d4k/Vv45S6Zuj4EpsTus+NRpzN6VlBkYZABCO9ZE6keI32nd8cgW6/k61jiS38tzQe
8izC7KsZM2kMd6zzJjSGJwxPznDN/X7QvAIYN8F1DYU3eSOSixnqcpqTvIfINH1Ki1uHcYD3tyYY
GcylA7HVWxlnEpEiawTcL3ZDLYDgmvxOZlKrc7zUAzBh5w5ksPOgglJtrD0QyXUSwxdMoGs6PDFq
3+CxoZhGvXSOmpJ1UzS3w6+Ein2/bAAFReczeivQT8vQ3ISqbcRxFoklSL1VCMSpJPRLYwRld+VE
wdJlx+ufTTD/xVahEHijig44b8JdaWJjJUrNjQHcrxOggfrEd3blLsl+hcHLbsXijDs809BVD7I1
V1EovBXNhUzTVOcxqRADdgBvrxQPCUDlNs7rkr1U9SibWRC5YQdT2YgAASLzoZo8YLkspyOQiBLb
/OKgT+xif0fS5hNePIwogkwHpwo0Ss5MnBbY3mNpMjNhzWZgA3npNwaQTsHMjA7z2/WvJwo6t+I4
M5kbzWkSJi40cAGc7yRVdqpNfU0B+NFysDpJp1RsLRhux9K3ijVovmufTrTSZwqBbEQBIIPufKMd
GLE8406kQB/GpEsAphaZlYq8C6rzwIBG4wlPKLsvm+i67lZDwSLNCFwLbZdVgdY/z0Bk3WNUwRtC
FzsXWIdKvcUj2blvMAraSb6swHpQLAOHMPwMQII/YJOU5jyy+jMosNOXsixe1lb2istEsJrdRsdY
6YammdfBp7F5wgJK7M5m+njdYAR+BZEsAOVAx4WBen7as17jqcQsBGSU3alq0shtOjt1O6c/XBck
cpiQhPEABj6vo1t6qc1SKmajR+xyo97HKlAEQxAIXxkvRPFNHr0KKppbefyTV2iZqZs2ctYcbN0s
N6n2M2BGl/dEATYB2Jf8bNdHp3CQb1wJDxUNcYaHjp4z/w4ZC9ExYArbGLtqeqimwrxR0lm9SYtW
tjMn6L7/woG2GP8CniE+AlNq8GykrTJgHbJ91tZ5l+jIg5wi6MvyUUuqI1BWv416eFPSTrZHLzLQ
bVmAeyrMgayTMeCIzdrcZ914R9Xq+brZCJgdtYu6APsNm0uQ0BEFgBwy2OJ62flW5WYl+rpu86V7
qp4Yp6R1q+6yhzhyo8iPBhe3fYepYcOzvsphX0RWtVWZ8zt2keprAaxQv5q+xk0NEE/swax307Lu
JYqz+IjLry8U527/qg5ghaggyXruu6D4SwNZZ3HC7O5Dlfrd5+imD9gkIQNAHJ9QEjoZT9d/gciK
wShp/+IsQHbEfV21tB0st1OEHPWoHSlWOHzTiDEGbs6FxJ2LDem3KP4ja2VBVsKerQLp3ti7Ospa
17URxBY4zt8i+A8XWsrK0J18J/uCneWdbo77tX0bx/lhHKzgujDBJCasFukKGlVo5yEDu7Ra1tkA
rzTg3zvFRvuzoCdQ1UQukrJDndWvsNV6udPM8sWe5i9RocuwlQXP44V8zniwULSsdoNvxxalyDnb
T7v4oEsDNqFT3+rJhTcmKfU57yCHQThj4dxd3xiicXVEfPomK84KrWRzqFxwU6xt0i8DDrXSb4e6
cBkkkOS76aJLtxHBPVKpQuZ5Xtl3C7pP9W4+rPsZ5e0UuP7y0bz/YCXIVoA7zJwKd3oKInqlggfF
6U3BcEfOyT7Hi7gghZDBb4oN4rco7uzaaJj6lEKUTs619peTvizlQ63HfrwsLpDbAwtj2H9ymJjl
BNAxChFY07q8BElDEwUB/d9JO0s7Uz+7ZYxqFapyMqoe8WGCF8G2KTVUanA+ZDEVpZ7akElDDfTQ
YaQicLw2RxUQQATS2Vzm/T64ZwSeQHJGFefDFGnMMIZHG+J68EM42FsNwiNkuc6C4LO4/1Nr2Ujk
PiFR5klxdEhkoHHTbeh/V25jQB1NBxnyj9BYNpK4W9CtVl5kiYKAHt6j2/dgbQZgnJS9SyKGHxxU
ptoc1WgjZtqx0VtZVil8x9CtYm1XC71m7h1Li67JxnZFqgCc1CruXGf8YgB/W2Ltwvd6I4azvzAa
qnApIWbIYxcsu77a9vcJ3mpwx7oazEIxClfXZneJRzcykvc/kW+DFxaI6hbeOa7eUlCdge7gNNMj
CqX1rtqDjSyw/mKpkMybiC/bRhjzo5uobMSwQOHoENbOJdiKexdr/6cIgOV18T6Z4xOxxluMjY+2
mbrLksnctOis0ewwAL6HJFDnO5F61i9OFg+ob6YNdTGV4zrJU5/ezIDA7a0nAJa4aPG4NBqB9lnK
kGmE2mPPAZvdBNAnGJngtDdnCxuAKMdnZrZrUZiImgc1bbyhOIyl5lvWsxNrD1n4ONqNL/nMokcQ
qFGAsADpjoETuJRtdH3RgASHuTntPQ2xuNbs7ePoQXz7VUVOE/mGBOdFFDpRjHfawFQmWAjkgpkh
VNau0OzBn606v0niMYq9xWqnzBu7ovecvs/doQRD2nVVBZr+IioDzi7qeR/gVKgVZ8RY7N6PAcex
y3sHvOZKWkmUE0lBXIjhdZgRdOTOU+v7Se+saPALQo9YPQcO/iT5Zswxc08FAIr/EcGvRccdmaqF
iVgIclFHBV7SY1/NbjigHASnQBdZv/ZX840XqevI53UWuIPn+NJK8izTzTztEFBTHetN+mI8AAQn
fiDlSm8XK55em3AusB0LZJD72qnmUxSurelpIx0OSo45EcW28tcxJaqrp2oBvBAzLkavrcb8kKxt
dBsBN83EBEeyoh0PmNa9kdvqPh1MjB9H+YqZD6Ktuutoeb631KLAPKDaebazVqfMsaofJC/gEzEH
PN1iW7x6i7Lye1/n4+eFpgB8U5ZsVtw17PDngfejHLGGv9yhx1nddSuQjGLKMMUogZMx1ig/jhFt
k5OGhDxxm7kLNVfVwwGv8GiWT/1odZJ5PcHbZVjY2cdeHsEqPV/+pXFY9cDh7n2T/mjzp3r8pBqP
tfMzJ4FSfo802aa7APUQiEcbgdzrryZ5kzcTBBr7/CG5s3blc3kMGwxGLMGwDzHM4+ytNTAO1h6Q
4P2/oMgVvKMGokDM2Kso9n1oKmWD3Y32PADjUQkf0aMExEnXg+V51nfXL77Iv2IBCJA1JsBdUfTm
7iRJ7HoqtZHpqnxnUXjvkr11ss+JfIBdpNVGFo+1jdqJRtUSsroA684/2nuGqdQH0Y8SZOcHll3r
d+Tlf1OQn6dYZxAhaj2EpscWqNC76NS70TF5Wb/IKxaiHG17mjysYjiZk9K3EJYfsycDm9zpfQY+
VmM3ApL3T4L+C2lctDVVqVa00y9p/8fadS3JjSvZL2IESdC+0pVtb9StF4akkei959fvQWnvdBUa
t6CZ3QdFKEKKSsIlEpknz6HF8QZs2z1gCEZQ7v9AU5gTCFxYo979LA5p5z5F4v1kLb9XHHoVUmxQ
dyfmfudhDS5sMddgAWGROg9hi5b9AdTbFA8FYiy0GiPGokS/lfDVJlw75h1faODKtKEZhDZq2W2f
wTB8+A1yDr+IMXOnXCF7a5yfBebBJklWKFU5rNHXfGQgZ2psluIpOihbg3aMN25oO+231lmekHxC
kJm40Er+A1lsXtkEyD2KdLAocp3Nrpu6RFQIYdAvmX6tFQTXOjd/Anf1neIuBbT2hIQAnPfchUVm
pkf0X+m4qKnFNgG1jeqW3orEiekmz91f4mPJn2y0MVjg0aEkS8x2iqxEXSvboAYRs78rQeFXG/ux
PNh+v/fNB+WxQBYlf5i+GL66n++b3hHF0Vzfd/YJzJglE6T4WmTiEktxwVuDE/ePRiG4KflG8Coh
KJIYMpv3V/vONsMKRiprDJQG4HnyogwCj8oJUTUwxtJONw2tSDqzc8derxDnI0Q1lb44omhrbOZ+
TG7qUWq9plhrD9qus+gZwgvszq0ydzL66kC0SbN8kNly19AAgyvUR8FYmTROVxsvhYaOUit3m+Ut
bNv3OHoba8ur8Aa0V2nb1gho02M+xfE//zDkHAEvQUVOR78Kq4A7x6MxEhvFBkqRnHvpU+F3HWWb
2yTIBCb3xft6Izvyl/JF5P8/r/alZcYh20XYAMCT6V4MGaTqMUHRSptFUDfevBM03amoT9PsNBPd
gjg/V/N0GDypdIAUcrPX9L4OGhco28ce3gn5OulGC6DkFoj6+un3sy7y3DRzvRl4DJlaAdNA9uG+
qeRgxtNClEugA7hmhZnFotH6OKdAhs6vvlHOF3JLBWyIn/uSEF1GT/knY1ROFAhiBREX85qNx3RV
CqMfvNbekfi9ByjSSCGS6wmCHt7UoRkNjZKImiln/uVdDba8giK/ABd80h3aL5l6aGVAsOXQjOBc
4R4RtSeKTDLzWEdDaWcGTDa5ilT8V6VtNoJR8e6N81ExbryKs2SOMoW6cUqsjID8oBfgevhNraxP
jr4TWBQNivHak2HN2SRhUDRihWhioKGzEwVcbwlCp/CM0LMea80TWOVFWuiYp+3XQCICMXG5eoQA
xaD1sLomL+GG3lWJq2dPagA+FyEMmzdEE8lqtN+BlRcQuUtjoKuwUqQGUVjMa1ce33tdlOkX+Slm
OHWSRqMEjTbPkMe9VS/bItef25788+1x6Q+ZxSqKqJGNvtO9+cfiwhcHsYfyyFtxNILUt71/3sZD
zeGmpRKD5icKdTUEzlyuMSwzLb4nGUj5Ykg8LvZOttI3wY74vPMvbTHnGegoyRwr2FIful/5veY3
G1r7GQa3gaDlH7D/cdcMWswQGNEgusE+1eouN2JIQEDG4GY+Vvv4ru1vNex6BQiC5kv6E4BU+1lE
gcuJ0zBMG4wDMhqsKTTqci9Gaz9l8wCrFm3LWoPqNrlFmkjeVNAU+X3o9cShTrrxqP4yeZAD2pog
SspzYuLLD2GcGQqI/dLN+BDaVlL+NT9RvYMO3SwZtEZuxA8e3nRTaI0GiLehoIrJDNxqVmRZLOwl
e3IL9TAZUI4ZRWDqz5EbtKXPrDC3z5RUMSSHNR3erPm2/Jpc5I+SU63IBoZIhTjpsxYMd2IfIxoe
E0RYWtghAWfoXmQsgVa3e4X8mERKP9zRgd8WMT7q6ADkXs6hUmVpO6BP24umxF+N16S8s/oOaTIF
4ObvggMpMsaMSLeHtA0BxsKuRDkxcdFytR2CJPWLJdD3/SbfDJDydcPVMQpHxDPyOSGGdYRQk4VC
C7BELHnbalujlZoLDTl/14zQeuCrWxGqlPMKv7TDzGiU1r2aLSpm9DW6VYBNhOCPn7dOdNOh04CW
qdKfsqg5hZORurTKTO3a5gWp50kHFP4E4wv62k/QPgf5y7tUeNfSk3UZkV1aY1yOHJu62q0rncvs
kWxHrKK5Nw7i/Mnn0I8a0qHZAgQdiEiZYSkDtOPLhSBal6oBXmRS0DUWkRBENKURblZVnf85XRNM
AluKIhVannCwL09EV8WpmYLZ9W+6pgmNVX9A1/Q5XoEdCNcDA69ACpKtkyzLbOWktH/vx+nm1MMF
VvoY0pax6JLnuBJKRw8+diCBUXxj8pUhkqZpVlealyx+9K15Xfzutn4KUZ1ylzcUR9Bq2N2Lx/g5
SoJjARoepXWbNtEyZicCfZ9GMsDIpNyuwze7/HbdoQh+n+2/W1IyGvOE3+9kSLHM71Epu9ctcFpM
LoZgMKcZxDBLlMwm8aSttVF9E0SMjyWQelSPulX3qldvemHpnrM1zueNpbqT7NielD7R4Cdlt7st
79BNA/011TO+iGrPHK94YYo5yUUjV0hZYArrtHAnO4aSdQJ55a/VfKOPBw2N5Fq5FcwpPbSM94BN
G+Kn6NxB3oWZU0jpoQpeWuSETJifKSVa6xtvlF0+8Yjg/ubvkQ9jjAdBS/NSjMCxeERK3lSi3HRF
VIh2CZ2lTyNCxxUSgqi6mjJjpJ8kTUq0ArHe/tReFoSA2o/7DJJ57cb2ZEFJkNOGj115Zo9ZNXsw
5WbKSrpBfjd4AXVXO+qwTU3HflmBuiuCYdvbj5XpXF887nSeWab/fpbPJhM4SW2CkUrFV9N80Ash
TRJ3859ZYPyvPNnmvCiwUB7nI1WQGB2qWqW89uA8uz6Yz2may2lk3j6DugD4ZsLUWI5uk/5MZpQK
QcwTS7U/6buy+Rcda5cWaYR0Nn2rmoBCjk7faAMdtm13+jbcgcaleENJsdrZ+7VzxLljTtyF7ULR
voDeK4iVL61OdZtqSwL330Wzo0mH2nxszdUJs85tyMv1OeWw19EhfhhjzkLUdQ2iR+xN+grobvun
5WflWu+2m/5aUU/FgQjd5RERe/gofIHw7jmk3HCtIjGPsTLTC7KYxEDATs+Fbjum8x+1xa7C5NbO
7Z9I7nJPhIlmXfRH28hpMqmAFkXu2m5gs65WHWz9qmvF4viOO7IzK8xVOsj1gM4TzKp+lyUukAbt
rtvgAodSjwZQFyofyjewEAtS45zyDhbzwyxLltMmnT73NvYrTeUQLw+yjfFMu0OQvNwSInAu3H16
Zo3Zp4VqQ+a3wSCLOt7E0U25ri6toi+d4iRhHVzfqYIpZSEI0FxKJQU6Z17a1Gjh3Cg1mKSBdrhu
hetjzsbEuOo8MubcAB2PV0otiLtMvHdGkHFCaEGbx33da5DlKyXvulHunrRwbaNihIyAzDi2KiVS
0YYIIIYlQYN6ixSLLi2CkfFvoTMrzGlrEMGqVWQjT3psckfaVT46cY/TJn6yPByF9hcERr3lIELZ
8l5YCqpSiBJMCw0FbMFmMgal1xfELMDYA46aO8UjhW5GG+mm+xHfIiZDlVoYQ3PePApwlCAtg5gU
5IyZ0UadaSZqGVPfAkzlrgxGoA6nozhq5rx5LgwxDiVux9xampB4CxYwL35W9dYcnya1FUUtIkOM
T5kikldQxCWgeHTb8CZsIVND5eiNe1Ta2saVFleq3RUqsYlQKYNwt+jHdLJMQmhPlxagMzSv7ZKN
OmWLW2r9Q53qsWNZ1eyac79thuyL0knHMDZvSKnFbjkkPwDE/wG0ZOsaZvceKvMKgvvwOFTx6lAl
ZjUN90aV5u4y5JazSsjPRlUfWCWIxIw2b10tynN3Nqb3RpZ/kbienFqvd2MDsXYkIkF1o0+k3lw/
jxyyGfjRs9Eynq2s5qTS51NEj57de3QqrLGTB7YPHj8vPszf5hUMqxTM0RwGIS6d6+nOrDNX8pRq
1YzuLHhxq96bbeSXUePo5EkwSOrKPkXBZ2YYV2caMeiDwOjuNegF0fxuQ9+0sysh9wGmpD9QAuAb
RIckZctFNZGZVVuO5MqS4VtpllMDkCMOEmT9wawImoMoEGVa+Q6PdmT+rz1mHnMp0skATQ/PfjL6
I+3Dj75aHkBn2bbaQbj2i+qpoPEUhjX8s/Jhl5nYzG7itOxhN9/1O/Jd1RyKOELz4ki5qNQg96et
KQuuR/7dfzZa+lVnsaqKxq3eTnMayGkAdFeRS7Pn+oaArPL/Y5R0F5/ZqxQIxUOEUIOIiYMAx4AM
ceRrO6TO0tyxH2g/qrmbHgSbVjS3zFUJvm85j+maJq/WQ7jvNuZtQ5xycTIoWNCJtfxUdwVG+Z73
Y0GZuySU8wit9XSoO6DlfeSQb7oX4x0PAl8L+k38NYwcW1hHFa4oc7OoUqlXeYQVJXcl+Agp0RX5
SkkkKChXqIMoGiRzvVTGXMyZhJc3Ja2QfXIgECDvXqA+Cj8L6Frqp2AId0SUK3TuPnuhv+eWLcLY
YxEnNhifvVSSbxqwvVurftsaxWaRlodUHgTMD3zf+mGO8UG9pedVUWIp7TlFJzMEp+JvS90KYi1u
FPlxFtk86FKUedg3sKKrr2q8LctvaO/1IhMedi59SXgqBJ6V5XxK1Ekt5ASh3fLQe+Fm2FSusSM3
M+QxUOHfiUI6wSFkW2PCSE7SOsHGzJM0vUd3qqq66UjSQeDTRHuDcTGj3hd6V1OXBorfJU9c1Y79
JA7dOYeiW5gIzHEPHG1PVE4CdWixv3RpXWVG5RTh2pdBO4Tm8031Yp16ittHcRsJr/4G5bMPa8z1
tKwSIf0Aa7TjZ5o9cqTd/I1nP2iJo5aOGCPG2/x4YSjQUELZHbQWl+OzwgJJ5Q5BXEcjLDS82cf4
X4UV50YYZ4licd0QAj+iP0W34T7bh566GwL5bUUuYdoa/nXnzB2TCpqzE1n1J6RWGJO1iRaYA06I
OJbRHMel9NAo8uu6Hd6RRlfd33YYZ0yAA1PtEmG+tkKqMbcfZSN81tTIU3r7CViyyckG49t1m5xm
bFRSzowyPlluRnQPUJ8s780g9yq3BRwb0Ncb0YkWzCKbmm+1alnLBm+LOVp8Yk6eYj0IJRO5L8Gz
4bCJrbiMUU8k2H99sIICynCVQ7jTb6dADgi0i9OHfFNtBVPIc43nNtlTlg49lClgk+Zex10JJqYE
IEwNQadxAEBJkL/mViAs0NeDetcE96nFBH+NXeQaVG5R5ABBhxlMN9Bj1XsHEqnuCuq0eXbkMRCh
TXkO2SIAuAPdqqO6zhzsbM5XOwb3FjKjb1WrOJopktnhVSwhX/hhgjnW/bDE8ZhArsNMzLcIbduo
IPkdyd+kflL8RK03ia4gcTFbhzQafppDJkhuicbIHMAyNtTKanXiWTbaB83FSQoRxR7/vJ0Nkjlv
klZKVTigfITWNwAws2NZ6LeyZt6PVfw1p4rUFVhGywFE9LkoyKSXCxsInU0wyy/RNW1OupGgzJJE
bjLVLmney05ytcRwkuZrCxFHOSsc0wYzdUcE3o17/j8GzmL2dEWbMi1GANFmzSYz7lsdaBTs3OuH
UWSFOYuj0kCPOcE2Na2NEoIiSnrP6i/XbfCvVfBK0t1KVSmZjUo1aMZ5rBALga1l9RQH3eQUV2/i
JQS2EDGuhbsxzwwyG3OdijbLug6Bc2vvdavbYokEyyMywexLMjVR2y8tqmJj6SpAAw/dTjBt3LUB
NA5Fe8uC4BLrt9p8bKAFTrODv/nDIrQB0d4VZKtdaZNu073IV3J6kHC9ndmkwz57QkIuV1PnEja1
jYyaKUEaiRiuUaLDrO6e9YDqbXRebh6Gpf0+ZS+GKblh+6AMjy1YOZJABDbmFkPOP4hO0tkHGaY8
mNaIpewpE+Nri7ThvNWcwWtG8DGObnmb+xHM5rtKsG2ph/50+kG3CSADmMaIxXjwRl0UGZln7Nq8
c9SQONX6EoI4Z8bTUrDS9JRdM8UckF6y1y5LcCNqOjoT1ghUj6q+AwGCD9Du4qIjfkFivb83+jXb
zeEivU2RjdssL+J/4w/OBs2cHAvyVyVUsIlXTj2UTdpBDyArEB+s2BLWKen+vTZq5ghB76c1lozG
HieSzcyvXgp0orc+TT6BYE0UUfEfEx+DY7s0kZaciTYgdqMGFS/x6wQ0VlQnETlow5WeBctKl+3K
AFmC6iJJBqtKYI8ycsfACauOfqSaMSiOgs7GRPvZobuTvwC1JdhRXO90NlLGrWtGA7gKYAneqKs/
lQWKkNIqSk+IRse4p6iYdS0kCD96NIinVefWaOdsBl9K7grcitfnkusLzwbE+KV1lMs4VTGVZnIs
y5u6+aF1gjwE3/ed2WBcjTxJHcA2eE+Mb33iAF1HftiO6ifQYjPgaSzixt96ZEF+oBsE8IB8k1ZO
KlT441VJIG/zH7djM25nVOWwXWjgaK6tHxux28nmPZpQvCmNfao9P8uGWw0WiguJ4MbhTzLo+tGX
RRVFmMO/Sgi0zBam81Ta5eAejCZ1Yy+Dd30t+Zvzwwxz7vVWCaeFrqWlVTfNOL2jLevxugn+3vzb
BJvCGtEPacUFTLRy7PakgMhcAqGceZvJP3Q05ly3Jpg3NkkRg7sXmjWwphWdUw7xHqRZnqwKnp4n
3Nxnd3Ii59YBd2Pr5PIKSotoQijc1uvqVFN8k43VQ0ka05Oq1XDCunqvozBzlsm4Hexqt+r9g2mu
Xtnrt31mvneD+tzgSnOQLfIBtjkonYGSjak5aHcJ4pRYuOXnHwCkVUCRtu+rnkGYYulvh3K4y2fr
NZmt1Iv7BqICU/YrNWPwbjaQKm1fFqu4Xcz1Pq/ol+WKQyQDGa9IS521sFqvj+sqGCsNRXfcJIJL
i1tWAN0cpS0/zQyzo9qkrFJtxEMk3U353nqIofC3R9+EN9d72r6p+La8qxKKnPD/zdL/bZkt7yd2
lKRLqcLFd323rzMNfZxThIesNon0vP+Lf/qwxeTCcj2XShMNNri+rE38l+oTL0PBxgYHTvVWLnc0
304hwBq49BVH2Zn3ohuUf3I/voC5VtawsNZ8xYOo7BvHLuN934mKJnSpPm1ygNpM2nWPdxwzSLOS
SaKmuLkSnXwJNalzxrC4MaTwYENzzAlLUCjNy02Y6u/XV5L/nD6zzAxOk8zesKj30ztk/dIvTfJa
JsD3pCjvJr9sAwlVXQ/qUHdL6a/rtrnzemaauUrLbFzNaEHUhUT4UyvZ35pMWEDlRlsUuE2b+wHT
Y2xAqHlYzRJnZHLJG3yCVyHh8jqD6Zu480tyl32/PiauUzyzR8d8FribizakJMfJaPWjUqeerE1u
LMvOv7ECvCBU4lEeZjEFfdZFrUYS7EilnPAGUzeAjt+32iTYHbzR2GhHBIss+HfQd3M5GqLXQy4v
MbDGVQrMxK2ZPY2agG9U5b04zo0wbkxrjBxuN0RFHxLGJe7HX9SjhahQNv7gg/AKCu09kOL1q76s
WDYQ6SGDBVhKlDpI9Ij7Bk8NIOxpPPsiVrMKSLComADxxqaBlpm81QN9ByaO3XooYJtqy0Sb8VcD
fcs3SkIkwtYKJoTtrbBaLe1jCJ95xdTdV3l6Wy59EK1ZMGa5IPrjPjTPh8oc/8ao0yHRE9pasQbh
LwUEJbl7A53FjenXv+rX8C6/bf6SHRBc767vYW4S9tw0czSlTDaTsLPoLOs/TLyxU8XtrYfkhmzi
rXzQhvvQzSThe4jndc7NMic0aaEhaGcSCrfxFPtKUg+7qjK1zfXRidaQnqwzPyAnIXSSTJwcm6wg
fhxf1VB2cqRpHeDUBG3D3BGBjI62wIEgiy26pV3cjHaM/qlqNpCYqb2kEZzRE+vLpxNxZoKZNKib
xqraY5vQN10WOdOm+aocrHcsHjpwtKBB05/6XZqEq8WdxzPDzDzGjTqnJYHhKv+ZpBPYoCJ/jR7q
SBDMUk92bYD0O87Wi7ShUas2doUEJKYTNdBhVLMJTX+A9JKycFHbCYap/udEBdSFfywdjejPzFaj
VYW5guGlVrZT1dUbpxd9EoyNe8efW2HceKNnlVW11Mouv++faDKtg1r78iyGDHOznue2GG9O9N6c
ehu2NCRv0DFVAtPeOyVcCcK0PxFTEux+FhBW12GhrA12f35sASj8Ve8KH3yMbvODLHejT9mQRQEh
Nya1dRAy4k4EURt7QfQhMJgxsMwA1thvtgXeqyCVXAAyPClyWl8OwLle+w3oLsdoH0++bDkJ8GLC
dmL+3Xn2IUzcKEfgmdJrfAgFTaNQDJRa5Y7bOpjA8qNWbrhr/ckr/eidEieRnZ29Qox72ELLAv9P
b5zk7t80skGl+GNymCul1VoAyunk/G4y6FwphSIDrXOloB0qNz1yCKLMD3/bGTpK5egPpjSZlwdJ
MmZD0gcYbb3ZkyAHvZX8IciekbIAOC4TFrroNmb8BUjvFapriX4UyFtd2mtqxZ6LUP8NrQKLDNh5
FF/eijoNeG882NFOaoJo92ILanU0y3pqK78XeMXLJ5udJLvNyJO2y3YU20R0t1gfk/4gquVxgj/K
609bU9CWp7DZhKzLs9oGhZtXGXXoGWo5eHUoIfapysK/flvy6l0XtpjpNPS8mU1ppp0G/TbX4n0k
GUe1bSO3kfqgtxJUuqzoiwaWaice8q/XzfMX82OkzI6d8XSY4hab53eLJyUVpnydognl+WFVBh8F
QIeU1VxmbtGyzPR8gM4VqugIKRFM0jSsGqRo3RCl9XgH4sIWc3Ga2YTrKoQtcNn5Y+hQqb7aX38t
nupoXxIhPxbnooY9C3/Q/gihV2YFlxSC7NDHxYFQp79ACb0xS8sfiPxaG6EgGuEodKE4cWaLWa+m
aJCip2OzbpLHpXMGEO/T5rp6K81+kwfKLwJddIhsnoQSEnTPRo50bz5f3zWci+fiK5j4VdNRCEti
nI98rr4i4104VStiiecl7y+MMFsm6VCn6Vb4GZCfugAyP1GahWIHtu1NuRGxivyXTfOxiMymac24
WNHfQA+C9ot2/q8nehacOdyjYoAq18OcrSPjtPtRyysTbI8eBG0OjUbcURr3Jao+1xdKOIlMlJX1
ZTjU4NwEv0LYvFIAo+F1ntq/0duBltEE9ujKf7oczsbFxFthXMlVZ2HRaB9mfU8h/+krzTi00O4Y
DsJlo2frmj0m5ipiey21+eRXIIN9Eg6woBLXun9wIdGzdcUWG/ponalkFS74E1mz+eV3+3F4h/50
jE0kmiY4YuxLuLbiXO1bLJzaHEh2M3QifCQPJXN+vizGlZhhHGZtLMOV5MXXvI6/97nq26ntESgU
d5X8FDXzPgvTx1huHqGWfUdG+zHPpicSG55g24imlnEo6phXORwrmvyASSohRtQ4FDm9BMSvJBw/
4b4RGWSci2qPUj7bWMvTq+6gOKk3OvJTs4PYX+r8n80x3iXM6tpqwGQKX6YH/R2QSM7skj0e+07p
imr6/Mjp4xCyhexaS9cZTeQQLbwLN+OzKWNJg/WLgRerERiKC0GNanCUxBUHhyKHwwrhdcjE4S2O
laSqbsNt95U+uWiEOGdwpUJ/I1pHxt9IxajMEaJUrOPsJQeKz5Nc48lGQRmN0e/XtymnyHRxYhhn
01Zdg6wqjA3ak7Sa39uh+E6M7NtCkl/W9Nd1Y/wbSUfDN6ihKQ8BcyZi5FDCRW3RJQnGMKh2aX6G
RwtSRN3gypC6KZ6EeSlOKVKVddohZgLziFLuZWivtsuqVdVAL8F+p1Cyff831l0Y3IssMecPbUUW
Cp+wFKuZsy7W8zRvMlV6ipN5168ruFVe2yhCx41IHIkfb5+NkTmKBmR8mmrqfp98/bhuVTxgCDpR
RJUiOoRP14WBHAfeymD5OZ2UswRH1Ge5RAywdjXQOCRD4ZSiEElkgVmuZCCVJqnUwpA5dfnLSEVS
YNww5WwMzDJ1iQK1IxkW1h+/u+aLGd1uozMF42v9WIN8IPSFu5B+NjtxyKPoEOFC3xCITC53YREt
WmymEehJAcpWgB6jBKm0pR2ccsF0EGm/8sZoU5ksgufeZzIoZUTRW7JzwyuX5TiNJupA8XdIFP11
/TzzFuvcDDOV4RDXrdQmBpi70QVcpu3baHSv121wn1nnRpjNXUGuIMYRMsBqdWLju2trv3dGn76W
Oyu4bk00cUwMuyRK2dVRBmNm+Khp5iExjKe6GAU5PPozn7fDx/owISxJTQLRQKzPOkauba5b3TZ+
6nqH0r6oY1U0IuY2GWuwmEcVTDU5mu/bPOiXr2SevOvzxrufkacBDy5BT6ytsfBIq+zXnKQGOn33
4UMfVIfJrXeaP36pD92b+qPZ/QkvEN8qhClo0gaU/+wztYgzXZc6TcXN3B7XHwScbrdUFte8jXaQ
Vu7BBOyoR3HfKifFYOA0/22XiTOxsHEd1pZ6SjHQEJ2Ap1qshsPb+xd2GG9ohVDxUlKML90tr4Vf
bKKjvlcd9fAHbZScsANsfEhgY/VAZcxK7KUkTmctVuhc0jbK3LPQCiz5LVIaCCDxd1FhjLMzoQxB
81GU/eiTwdgKtVZCi5HXxcACzuqxWbrnfKhFDp87MN0G3S6SUsqngoo5SKMt1y0d2Em+CLlEDRRL
y1Hb/gFRO3drnFljfGLaK+EISVkVzQjaZjxq7rAB4SCtv/mn9JDsFRDCtnfClA1/s5xZZhyl1lbG
mpoYp7ax9t0DjRopZUpzn++FsQ537UAsAPUucEIjS3t5n3XjQpZRxigPdJCUsTfc+ebN7NNXMZQ0
QeF23cFwPCYcC7Q7IRKBNiqdmdYWjzmoeo6qF8e12xqJYxXVoZ9bV9UqgSlevH9hi5nIKNehUd8M
qmctFrQgyql4VeJSuzPjBmcjTsdjvYxWEPdycuygZe9UUq26VSRnr22zyA/XR86dahNINpxKgIhV
xoFbkBcZwe6oenbcPep6fVtns281qsAMf4I/zDAPgaku/rN7jEMamptsfBijZZdLj9eH819m11RO
vE9E//SamqSiioxORSMXFcDKUVGSd9LN6qcgDRaWLzhBOcToNeQxZZD9QS/4cqM2tY2WSerVxoAm
U6wd2dibyFW3QmEvrps5s8SEDoiLu15JYImSpBhud0MP4Li3N6Vf3ojew5xnG4Zl4kGMGA8kGMxx
qFJr1sYRvjNJZwfifbvI3NX6s92DbKduRAeC/hoTrhgA8IPDTUftAFz3l5M4V1lDSqsgaFSud9kB
8DlvCKByf2qvAmLiIAiPuHvk3CCzalVHutXSYLBH0/k4umSb3IzgKm7uDdrAKNwl9B69NkBm7ZRp
ltU0gz16RdDmjt8ScDIq4UlgiHi7eHtSB7cV3sB4kn7S8lmtOTTBXogTAFrwGQw+2aY6goXyILph
ee9tkNn/bYkFi8dmDyG2EJYQjR0XP3Zp2yTlVkdB5OEPUlC8jQLFFfQlAl+HpkZmHoeqncM2xRW0
7K0NCOYhsWwj50UlQHHmsHIivXHq/NiFOzfIBNJF0ifxUMBgu5R+bGm3aZLtxlzZJOHsKbO+jUYi
qk5ybRrQzJQpq7uiMQ55kkH+lie4+wzlOZ5RegclSRKCyCO6t8t+Gxci0CQvrQmS6Q+LjG9etE7K
qjRVkfGWqWZa5KOCh5y3uVHcyhtvxCt54sj6NLEfJtk6PCp4ZF5HGyphd5hIevATp0bHgbWHVNns
1AfkbI40n0kJ39e9ulP27S3oNrw1dcRkODzmlPMZOAlJnSUeINTc291QY529NZiB21KdEiyFxwSI
hN/8wtK6M97MX5AsBVGNJwp4uBv7bDqYeKdPQbbXLpiOQR98JB/rUvTy5KEQDBP+nObGCNWsu3Sy
iw6F8rW2FMT61h7gORf0nG6LxnQopxUuJExe20MOBTNP8UnjTDv135SIKeoI6EC0amm4NS+/QIoQ
ZsTDCs0Yo9tDBvvQgEl2ruWn6xEAJ6AB4akBJXuwkKqfqFULux7tsJYqT9Ffq/F90o4yiH6v2+B5
Pih3oakIshJIu7As/nKT512k2xVuEKhpA0qRK49xYALup+OwBmoo3CJCk8z0hZpZ96CjxYEE+W75
DraEF/2x8YCih4tw8p8iQhjOS+NiiMwlKS8LUp5QwgGmMSOOKpnHSrG/hauCdtL6vbLIIcpMPw+L
VTS5nNMAy3i34dUNZXs2m6XVprUmC0ZKm5Flf/lqV4BojNvuLXSkfWhBWFRUbedViS9sMicQsiit
bAD4hOPR78AGVz71XxagXiA3sbVv6R2aPWSbzmt2YKiBQ5yfGwCEhfTmoqHTSOLMES1kCMk8mJUH
SRynVCpnXhf/+t7lxHY2qgl4iaOLEWoXjCMwG5OAw1yvPHWwvGz4McaBXkeOZgAvFwsiLd5ZBGk6
RBrBlKjYhL0/wR0y2yWOSdw9a3nh6P2jaZWi+JHztsCIPqwwN+aaDVqsDxjRsC9up9VRDrYrzc74
xfTnfXOkT+JlO8hOVQumkhdIXlhm5nJo1zScI1iGouE286PMMYGFdcM7ylw4hN4iOpSCCWVhNo2a
xAa0kiu00fwcpWdV65xEeby+Qbg2VAAziGyB/o5t1bGTNZmsFYum1Hdl9G6Mm1JEt8FdsTMTzGlD
A84Y1guGUY/kp2yUUI/X7O3Ym9t+kjvvn44HLBsElHpUSw+ZeeZMzZWZR2YS1Z6tPw7Tdkheovn1
ugnO7UptAKiDk4XeH4PO6dm5rUjXJXIJGwgHrQ3F1mWH9j5HC/f03qfudD+73REqgRnC1NYNUZ3K
U8EwT2/Ny5iKpp+ADzVQkYJeGFMEkDVk2KQMDlvbFLfRVgaWrYIgc/5kP3ZBA2zf4hG/8xboJdAE
leXkvtY7HWR6PV3wLcpnJ3P5LcwCd0o2SDG9rOT9uDP2yeIOLz0KY4cQzDTobL/vHxTLlyFI9UWk
TcS5KC2Qs0JN4cTADxzc5VpERpaoelL2uJsnv3o0Xqcb6TZz6atEmv9ApoXjBS4NMv6nBt1uByIS
mENS2tojYXtQNvReNg7i0JkTrV9aY3xOnjSR1uew1vntLpQsCKfmDqX/H8GblKTOaM4g3L3/V4Vq
CwzreKGj2Rt5VYOZWPTqTmOm5HScJ5l7N5doDgKSm6edJKod02m73M8whxw4oVS7xDqt89mZApvw
0snGhDd6WGsPnTrJPmQywZRWmqDuWCfrecigNZxHCRFcW59vYVgGZ85JavSzrGk11UpRxFD5iZXa
CPS1yJywqwznutP47ARhRScEVTtIsYHa6HKfxm1fVQSwcc/QgNiwUEVGvbM/Rm34nKmdsIRCj/+n
6QRzMGIqlYoJMuamalBis00RsAJPqL6k9OkMIrjoTQzV4rynMLQPWywriBaVs9SESX9KQeRFkA1H
cGBNqxtv2qPqq7Mb7alSk6G9ytkL1OD+AD9JXcyV8bLFGyqq1Eo9xksLDmvoLDe/iapmP0XIvhVF
kJz8+OWYGZeHLdy2TZVhuwLInr6BjhrgkXg7PYnnl/N8prbAEElLYRD7oxv47GgoVRiWHRr/sJby
a7EdXjTJmSYgRAcPDKXVO7gB/MYvvMTLXQLEY/ZINbnMdwRi/h/UdugN+nmqTRNwHCReP4k4jgPE
o9c1olONmnfjUjBgCLbKyltfQTgqxFNzPS5kqv82SI/W2fhVKdMaYsMgebIeogNBtVvZGD9o04CY
f4zzNqCz/WGN8Xu9pTTgM8VungMl6J8opxWo9107coz73smdGXjHxZm+o/cL5iXIWYnyA8IBM1dM
U9jTbNoxZhiZL7CGQRqi9gu8RVpQnoqCTM4NitQT9IjQAYlwBoH75fTG2dKUSYvpHd8oq0rjdhow
DD9mV3GHv9IHYW77sye8sMdqLK3zGkV6A3sYH0RDOrz2oAZZIEyBdLdjfkMdbSOusnJwLZdmmYAp
W5d8KHuYpW+++m6GXp2ObrI/qGd9vlAuLTG+ITRHc5BjWFK/9p70g05p7KkgVYcaeuK0EKoWuqPP
WeBLk0zUG4WdboSnNQySR6oePe4rVMmhBS64xjh789IS44wWhXp7OrjOB+kTyCD2mZsc9U39CFlc
YRcLx89emmNDbRvrNtrwfQbofrcQ/fasY5P8D2nX1Rw3zmx/EauYwyvjRI0kS7K9LyxH5pz56+/B
eHfFgXEFf9qnrVpVuQdgo9HoPn0O5C7/5OwzEllYQxcSKHUMqaAdcnsUkkkT86ayOvdY2L+Snir+
WQSk7qI52uz05/qHEO1Cz307OWB6zL92oTZ+a1drtFlpS9jt08Zvl/RoSMmPt00wxjm3a4OwyK2N
qm1nqZ9hg9xYkDgyf1QPJp4GIDLCxPzio7AU79EPNTT3D07f75fGrXXqTORTU+aLAuvk0hDACr5m
TgQ5qR4TsyLaMA88dBnbczZ7Sh0JUV5rqNjBIjnvSJxTn1zRqm9Ff3BrMCZWb9dHHYs5L6shaWCN
zFSsbu4a472eHYnvjISyXtuL6k5IuT3J35/vt3ap82HJcyINA+wagl+0X5TqPs2/cTyHGbA3O0nd
v9HYW0ulwYYaKP4IDhbH7J4hO+6mL6QV006X4YM6AUHF/YbkvN2mGrero+5i0Gb+7TXEZ+XZnpLd
Wj7omHM6REFuS06IRkKDOY+gPLQPYwOw8Dugybe/gbqM1bIWDSXG6onnYr41h24SWhVGILtZ7/zB
a5p3VKggZKSxOQkJDMrnEUK/gp27QD55PZKrP6E8Z1QzbhZIM3aMQic1gBkS1/0k+eV3UBUJ4+om
YEPZWd7gmrbqz3d1eFqiv+r8u/k18h++c1yMs+brYd6keEsyrZJYXDcZM3oID23tEmQNoaMsH2Tx
HXghsmgC4pF1YEDo95EFtHmrow3kFp34YHV3qtrfxSlvhpd9W76aoZ9GBZCTWfhP2FNO5QWJFQGZ
r8984d//J+L9uyb6DSS3oKXuW6xJPEA73s7++sdP2+fhf34z32wfrUZdDWUkSHHYubMBNqj2Yw1a
kne5xOtqqPjdFvJiZN3VLUlERdNlvIt9UA9DODkb796b2mw+FhXD0xwMhqkOi6OP4WTFI7ObRExh
vgMPpODyGurs4Pa6QCp0L6uiCgVxQTVIdtkhCa5zokceHoHEyN9j6KsZKnqneaVmvWB2ONB+p1f2
YKleonyJ8lM1JpyPxs5jXm1R8VpcyklLSP60SAdcTAC+yg7HLdiX0asJKhzHUvv3wR0Og0fmteb6
I9zQa+0MqjeYTFkODYrZ90vAMczbRyosN2UvgfoUayP5hGJWjjT5qb7PL4QMjbDGdPeRlTvidNfP
tpBySeg5e0tPV8lG147iCPthbL6UjfHYjRgv5yySnU78u7v0VFWbhtkCDgziky2SpsModrYF1giQ
XE7+sDd+1DWkmrrn2OPe9ewr4NU0lSGmkP7pc5LJzOh4CnZ9AZSetKoBDPJalJD4D9/fa2QkiJk6
mo5oU4MC6DYj7qQKwVLGU4ZUOJNd/fcAZXys+apX7NW92qJiCyamQXYuwpZmL2ghx87w4xfgwQSm
OD5wYUFkt34/9a/2qOAyCACPpaRI82s4tIcoAqZDCb6if0wu3JFi3lZSQWbRulkr5qu5fzZSA4q5
RTmIh9JhP+Q3n40KMnWWF+qi/GMLxy8DodlyEnfcVbFPw+smUrFmUdo6WmPUYVoXqvOfNeALCd+Q
uIfOrxPvxiA+yDw1RHbKIKOHKoFzEMKqlFfm1RiZOdnKJXYwo7ArHMtLAZh2V68PyrN0//aRZ4aV
jTnKMYUohrYrMbdq6d0YF0eJ64tM39+YoHwxVSbJWCqYEIPs5RftR71LTiDt9ZBA73kFLeZX25ij
fLHV9UGVMny1ssEbrBBBVys96RGvHczbOMoNBWMCGKJEZaKsRK8SwZnSf3z707Arc5uVUP5nzkYu
txI2rvtp7RaHUP1WDuiGUdR1haANMh55GG9N1B0nDimClAqDLZjlkJ/YWvIOkltE3ddF/XaPRSHg
iqSaqwbTi7arRT/zyGQAcMig8rr8QQ+NGZw2FqnKRyhCchCNe3KMUbD+QmauIXfkKV8Kfq2amSVs
bFG3mNpHRjunsNW7BvQ4I5d8tNjPP06pl50JUzV5Mlu1X5+5RUBmzN/YpiKHYIqZqoAl49qHCQ9E
AJpMoiHtu/zBbAJvV6nAAR4kMIqSeup0iO9Vb93Nj8VegeBYeeadaI5bmlQAWWojT6wEpjAGbVfl
wZh5aSXPAhUzrAUKLlaBmNG351oMd1Y77zmHmb1fgJChj2FAfIQyITbQiQG6k3wd+bCeikN/JO/b
9rEPeC8L5hUJUJwoW2j/aRiRvc1sZC2t9SobwEsu1mCpCmtjDqpwFVQbFCOV5BRQY3johKbapcJQ
u+BaSJ6FQWsM5+1Fs544AAzLuoSWLtRTqQ83zuh6glWNpJOYl931uz+clmV9PjDu6IQkU1YVeoKk
DJO5HSe8cdQAAgjSehflO0JURyp+XTnaFuacEnTJ3l4dY2IMfb6NWerAzUuTC4uJ5ZGmY9W91H4R
dL5Y2UtoZ/e5Vwbrl/Eu83lPOmaOsDVMnb0mznu1MK/rTXai5obLAVNBaM1XbpV+/oMQyrrCtwap
DzmAYjm1VhgkID2Adr1BRToJaMd3wu0QOjUP5kWuNjp/3RqkTovZy0AMWTAoCM9j29tz2TuRGAXd
snhpDF70UNpxvibPiahDsxqVro7qdY1XFRa/RRGs/oJ2NfjQc28dLmrOFbVhthy2C6XueHzKSUzD
v3c2QnPoZOG+MLxk8uTsjuA8yFRvNIGj+D0sD7cOTN33fV4r6mzAgX+9EizRFq5tZclJPoE+ipNq
MlsQm7XSOHBlGEY1ybDW1lV8fULJGJ2qBIyd02gL5ic5sXPR0QBL/p50roJXNF+vjtUo2/4EKheI
JMVswBVOjqxhh0DvEKH46ZQfuLcxzxKVCcB/tcjIYSnfg6j03O4WH2NJdnzgNVRljuPS8GRJrLVJ
R33g+o4llT9tzP3ZtLM71asCIDDB+1gE45UUodU/ynowZ14oe9oSDKCFwyUQcI4SKxNRQMgtqhYh
h6Xh55Eka0pt4S2fnoxLtOswKtUathLIoM4SFJurS8PcgVd7vwEltWFTo5fQfUmyI4QpCEJCckBP
+yHO7nhMf+wgvDFKudKypEkFBB6JiUQ8IfflEn0ByMqDVbv7uPIOD4l4v0XEjTnKnyCxpTYjqU52
4LoocdPIjWr3BXhSiKhkGeTFoxo6wyE851wKflbusvmeNO9F2dSDWvek3PtN9CBPtZMK+1qJ9etn
gUNZyt1X6nLTRmtsQlKD6rzhRbsKzpEYYf3E4YG+439zVTpFScLEysoMSyN8LPoLwX4Pn4hybhtY
n/+zz1DXWhoqbRROsCYG9V5G0qxcWbR+6fTy0mZ2frJxGepGk5QWAFayNmEnHnSPABYLDyIGz1OP
mTvZRz0BswR8xkWeu1B3WiTWpRKTlhmZXhwekgf9nnhL7hUZ0LCcD8g7+9QdJsiFEvYLjBE4iVQ4
pnQmiCQynZGb7pzvpgsfJUTynTcOI32TmbFUrMuCnc1by5b0womj73P7/N+WRg8qQbO6GVRgO9ze
xzQwZvtCVyv2IIHyFA8Y99RJf7yDMAgpwavPaFSYkQ1VXLrm6qEF+NA6jAsNqT3gFZl65TPXRTk3
BX13DeOYNdqKr0eIrQqQ9w/mS4NyPuZcA1G5JF85W8pMZDfLo4KL0YpiiuiC5moA0vdT45DBWmg6
taBgQwOBm2LxHIX8fdPYTLJZrlPS5Mkhdhxq9S7CkUvmd3XLtp+NCiydoeA9XmNd4Xk8GbtwT4q9
zZ4orZOmMbexyXzZbfaRCi3jMIAejdwIBBOgmXZZ2/MHrUNr/JsKdM6a2dNT/4IWuW9Gdj3b3LjN
OfYaFWPkVkHtTcLGNl6FomIXQHEsPEkPOrrV8s5ywbjyyPEdnq9SkQazLFGf6lgzCWvR4nbg6pid
CZpqTviV7zrMfu7mm+okw9z4zjK0daER3EW+r580jESR7GJ9kXd/gHLgnAta9jLLW31IyVVBeMII
YYcUOuFn9an8aZCZ82BS/2epRMQZjAWCIxf9998mFPt5jDC7p2HiNZ2PlSUiiVpSwX3PJwPhMPQm
MboHgpDbLVTNGvzkA6yoweIVyIZB2LWilk6Ij8sg5k1lME/Fqzn6WiBaNFGJZgjMEbBaFiiBEMg7
bn2H6YkbO1Tq2Za5oK5kWWS8s0Y989t6wMwH6KZQGnb+2x7SN8IwIUfqRRgjkgdkzCWGxkH4gSTW
4o5H68gEUqkyPpcJUgf8lwosQjdlTaOuONdWKbWOjiEfdxTk3geJXATWmmLNvcq05EtlNdAWguat
Y/aZ6KTZWrjIx7VTk/Xzo27NX8Q+wkwdZzeIffrmB3sBkPUSqG1Uhfp9Wic3+TROCLSS7DTiso8V
ze179dJKICDO5eQih8YB1F1nS1L8eGw/KIL8s1Cz74u8PsyhcL+ibmrXYs7xdRLw3vphVEAMoyac
Q23s3KqLIm+pyhGzDJlxnHsL1AC5COZrqx7CD7OaFE/v2hTyvaDbbKK4eXvMQItngLBkxqMdKvCg
VESaCUBDAz1CaMmhYQzItErAqHyiDFbcAjL+X8vkpGxiZGsUop4tsNz76oE8dzOMqBDM0hUPwOXF
YW/yqznyczbmokSLtSpdELXWOXWXLhwcVRr2spQeZ/Tr1Dw6CspSv+cIbldJLsONWalbIiPTsUqM
cnt1jQGg/jjjPd/dmx/5ZSFWzrK1RuUsVdup0pJgkeCt+TqkQ2mPkwWsL6Is7zSxHrWo16IDj9lD
cD1QpuQBNXctQ2y5juK7yDdx9cRAao6OcCYRrbhYLk+Om9lX21qlkiXwuC5Vr6nksls8KbojBNgk
6ZSjO4CYkS5xUdPkA/12ODfrpKJG302jkEVYZ5Vf8aGQ4roMAWDaeKWoBcYE+VIx7Ei6sUkFhFGq
JrlIr3G7P12LBu6KS4k0v5AkoUz+/AeFYtbNhKAIdWkM/YNliFroHKeVlKwI3xnoSPon0mv7lr+g
WQnsIu+uYMxAIgKrEsb+AeOQZYMyJmZ51HeRjLvi5+zK3oBddaaroq54ANHEqd0PQewaTjt8SZ7K
R/B+B9o+eYm5xT7G0MjtL6H2WgpNtdRb/JIeSIHpMca8OEjkDL8KoKUtwp/x2QEhLx+g/KZ4wl4+
C7XNKwQynQz3pgKCPw1CU1RwaiWM7A0kChsaRtiSxTa00n070jNDw8YEFYhWTamUGc8XF8hqJ8mt
c281dl/O7wp44AYCeQWIiVAuvA14ZRfpaycgBIFp6Un1ogM6AAdC6pr5/OSXGYQ2xqhwYCSNofU9
FlXGwxHtnPtuEoBxhhxYMRocPQHGsBw8ZWOM8tlCgJbgamJlqMj8lIMMBKFyUD91tmTHvhTZ8wPG
G6J76bxgzOBdr/utdcpPwVwnRIqGpZKape7k/tg5yuOVwifQQ4eH1WHIZd2ulsq/DatRwBqP1cYA
zS3nRbXl5/AnenTkiRG78dfww4J2mTs9zc+i5edIGf6jKynUKyrPjHoRB/wEkpPrTh+DthcR90Ka
ZX3FVehivtrw1jANy9TRjKQH0BO8igUdWMFrPWq6w3zMmaDFFa+IbR4Ml1kr3RqjzmMEsfuk7WBs
cqCTfG15fiddZfAJId96V7Vma446lgMwQla7whxxn/wzqZ6URw1I+PqviVvVZ8aazUZSxxIg+KVL
SxhT5dApCSfsBMaFdvDeDmnMZvl2UdSJrFp9rcYBdnL4aPk3nkzy+jN3ro+3Iur0FUktlc0ES6RU
WX8vHsEhd08+V/Z9wqR+4dbPPJvM5pCqg0ALbKqaaGrULg6xEi3ojQP++wJyweRRf5D2nWei3gXc
jfQVTOukL3RCfHUwnGY9QCrTGQpUv7m+Sq6f33KgzS+h9nluVJAf9vglnad8IiXazJkPWgCJJKAE
c0fw3/VdX1dO7bbYDpVQtLDXR4u3JuN8iOJlr6hJYITZCej1L2slnqZFAPtUmHLKG2Rbf18s1HEk
DEZbYEK9vcCWZaxkQUfUsaLCwUtxLNagEJ4EjH1zlsmzRL2Air6roIUAS+0nPRC97iHx9BS8bOEF
bz2U/8q/Et+qbe72MjM9qO5iVBa8c5pJhfZcruJ6JgUc7TKfgDVCkiP8Rd5dqZdc3sF5jYvk1RpN
PtcMVTEs9TWZrYjmvZs8jMfxQAQX2wxjP9xQx2rfYhpW1EAsj2e+Qn3AKNYVDKwppMTSEu7hXe0l
92iY8AeMmOdiY4n6gIOltNo6whJoD17UL+ReJI1LGTOjYA/hP+/Yl/LGIPlBm9dk10B7Z1KRrKrn
wSOl09Cd7kmC2gTt0UA4mPZAJHv5CUGKi01iJqkb49SNtbTSDP1jGB/in2Xxo1lXzoXPPA8bA9Qd
JddyrysYUXfN0nCavnXMtbYHvbNTLd+/ffZYpsA0gzl4iGDhGUJFNDPLrFSccPSM/HnuMNOo1766
zF5fdLxLivxTdDwBzQuec2A/J6Pat98MxbCu6k0LeO5GelLMWiJSjtkXadBaPGuMD2oxQk0aJCHj
eR2ah3QpKsFOLPVYAXXhiKmKmblc+SFb6gFaglbC+X3MnTDBbQFODhA/qeTvG5fKpRkCbFoKGbBR
eTBLabVjxfTNNP3UDTlPmYVlTJcUEZgGQAxAkHhrDCTxCK0Q/3JVMXEsZbnTp/mpljUv03v37S/M
8tatKWrbS0GAaKEc9m4o54/DHB5KY+HcFMwu7dYGdSIAsa3WjtgYfYhYOO1lRi+st8GU4VlBH0Sl
ba4uSi/8SMBMH3XFkCRVkyHCQDdRlDKJUwuijO4oufWeoHHWR/NigXpZ+xPqHJYTb81RV4bUNyAK
mmCuafvocwXxuGMjiYbXqdqwU4W8elLVUAyEpkkq/E9jwSx0njtD1I2YpwExsl8lJoaFjXH01zUF
xi+DDMFad4BBvOO7v24M3XoBf3HaGg1+6QqfbtPurzxJX942wfTijQnqgukhOtVVAjEht3Yrf1Ga
lyx70BSOjC8r5wQBNcjYCQkj6GduD4s4KHExJDAzh2dt+hT3j9P64+2VMCtNOkkuQVKCMoxMfdc5
m3VxSSVC0DH7YKICK4DX75SHBZTWyGuv6JTU7T+/bZZ5Nl+t0g87SV7Bh7SCt0coIWll7Dv5238z
QH2hSBFL0QphoNA7T8UUoB5z7ioGvZOF++PfnVOoUBandRlGOnYO4ptgRjWOrYWoaUNCyy+95EMF
mVR+MZIELfou0aFMCvVuyEOC0vfWJTrdKiJ9GgmFw+JBYj0wzRcClyCggqq3xdpTxXctFAJVcERd
AyyZ2kuiTpx0Sde70Yt6SPFYBKlK7aV35gfZR9vkMH18F9YG9KcWlDgVC7ollFcOIOEojbHHIA34
ipHm4LFq3JFBPdCdciFvDLlVFDtBBqehqQmyIXoiNrfKKR3WfHABZjC8LO4us6mokTt2YxhoXVsd
IlBZfEpzXL62ai1KUJuCHjTlcu6gDO8LWX4wtWW2zXjw6rb7KifqBPJU/dlYwySwegOsUXIhak4/
mcqhWNFlMrS41p3QqGqnFKbHt72fFawtC4TS4PgB7RAtm9ouYd9qU9W79TDZap648Zw7quYq6X5S
uXgC4ui0T26tUakUXhmK2ouwRihWITZ+qi8jquN4Fo8OHyDPCB3I1zQRzSrwGmg0Fl9L9RFbHfWu
1fSdPS7ysYzVxH17A1nQ3hsr1JrWebA0yYCV2YfihexopwFAiA+C8+jNQPV2tS2dRxTheW8XRsi/
sUs9fKVIhyeSyQwQ+/dfrbg197OYax5mE5p3OAkpdIEnDi6PRPg2lEz9vEK5oB7cAQLcZvwzLvYr
KCiQnXYa76VLzivtIqYGfQjSdyVclbe25BwskuY4wpZRHFbATzyh772lEJ3BqlA4lZbAnDGnZyYR
L3qxvHNrmopekC1e+2KA6dHXW9vwm4CwKlayLboENMSrWZIP9NtKUfYmaqkgeKRxX3OedWoaY1cl
tGmyaPYmPfX64WtvvkRJMLS8DJRnjyx/k73X6bJUSwF7JAMt3eacaufJegm/o3vroDrj1oAJ4tdM
9vhZRGXM8DgnhfXYRvqJXj6Ed7Bkyo06Kc5TSR0GJClo1EjtKUPi7c6p4qzxuFfW6q5sBVst2tpZ
ptV/2zr5x+ndtkDArqqICJhVoY5LnmaxXAzdgIGtBgCKEZyy5rCou9gcsqBoi8EHuRIXsMXyZvAB
Ii2ToJKDLPd2z6tWqQV1ajDItys/QQbcqwH71x57W7CcAkOSX0lDktCpKZVfpm6r8Xya3PK/LduA
HK+GxRu6Sf6++ehDGvfh2DZkDq/eg934EvtEQ4xo2VSXPyhzsM7QNsJTTrbqciwrMiI8gZGshWN8
DPeExFI9SV/+gBGLubzN9UUtL03Loq90mEO1EQoa0Cq4z05E+rR3wCzvyzwdBsaVAp7M1+uS/H2z
nVFamwrEAcEiuVcP8NUv3Tl0pWCFaJS+U1741Fis98PWIJXYx6Y0tV1Y4HZpTaBrm0pxwsJQ/tL6
0jyqgpHzpI8YhxRVDvCs4qQSEUQqn9KEsBjkQW/dWkrvlMkKRHTRXbGbYjspAPiYdPDdGtGpMPSD
EVVW8PYxZWywLEFrXINsDY6qQq1XEeYwj8cEjTO58i3rTh0lTiBgzafcmCBbvv2GUpzI2RzjzXIw
Cw9zY8WM7OcANkWgYL/NLTQEgyH2xpcxgRISP4lkxOEb+1RMkPUxX3pkye5YoXkd9pOtLNa3FSN8
dhF3n0zIUEB5nbOvrCLATbpAfVdpRcteHJAuEGqCZFc8xKA7bE66n/nWnkenxOqUb61di5ObPQ6F
VFskYk0OJJ9wG4qCnZY2kZHHVDMhXG/PhLjSciuP5ILd6sY/eKnE/7NmE61QA1Urkw5+c420ZRYx
jElQ/1dGfxAjO7ld7edA4ML+r0wSVKzFol/NUcEh7IlmY3jdYtHRC3d8yjwyyQ3ZmzwQv0BK5aEA
ckl7WD0x9SMF8DBnyEAuxdt+1oPz5pdQpwiy5GirlVg4efsV4Gg/kmozKf5W34HP/8AP/IyL7sYi
dagAszHkXILFXzOg2ZXmhs8AywiHN2aoswN8lLisHVmYkrvyeNcUh9GUvLKTedkS+Zfoj6kDmABl
Gl3CxU0tSE2zISsSAO2I4s7wRT0ovnFc94kngK0kqWzpsLiyCdiHzZ37JHnmb6Z18hjT8SjTaYYn
EAtLKEY1BDwAp7VLiLckAYh1/fbMbdcx7mvknq+2qPvayqHiNU6wRZbZP40XyBgBWze5ERFl4UJa
eUuj7mtZhVhrs8JcHBY2pMv8UZWdYrLsOjGcWHhAJmXXOmanl3PZ8GAtLETYzWKpAzrM+WIlTUv6
6KJTScKvVjrQi+rycRmc+U84i1nwpRuj1FkcNCVHwMeSidHc2qsmtGiGIJLOkXIQ8r/S5vMq2+T2
ITLD6exq4r5XPotT4+rdTquOenNOdEyb8cD1TA/ffHrKw+c1q8ZGrQGIKaML5pUmV1m10c6WbB+V
he4Wy1L7b9/uzIi8dTfq/JZ1NlrxgM0gSLW1tBXox//Lslc63OoQ2dy3jhKV9ccqSimtjC/+iUjB
TndEh4w0wZPvv2j2+GU33q5S9+wUgYUuqrHCFPIRGNpWfPMB03R+FvSH+MUIMFDQOxUIpNGtfXtz
GXnF1tFoyo3OWGsxJY4WJp8Gof6kluU+DS9lMThp+Ve3TM7b9jh7S7NIrWVmTWsDe7JQul0Y2Qrm
BYehcN82wwr5iIEY98cTmZQzb9O1AslRGan4hEMpO220fo4ikP4b4lHJvv03S9Sn65o8SicNlrJR
CkL1pxzOdoSqsyKNnK1j3ZabNdGTrLkut3lM1kTQSmQYEXSbO/4JZ6GU8Mz+d+9o2Q/Is8h6mneI
7i2QNWqNZKMwxqCWu8es6+/BYGFcssho8BwdbehVWnZbGe+Y9MSPMElSDwZ+SK/dfkBxSJaq0BFn
sp8LuI4Iu28L3R90vf6k+8R0F4jD4vECCn4UhG+tzeHaFOaKbm2K5y6UVA6IMrGfAO8Soo4zBvLH
9p3tfQm62f+YpdsUZhOvhUrQ1L8guM0Zup8q6GfIbJTxFD/zikdMD9rYo2pVUR+Gi/JrmclOOv7K
t1I+5JV5YW/sUPmBmWvlvEjXdaVPspe71R0BFBY/FiBCvxqoHInu9L0/t4fsMnzk/wBWUDNMYELw
6MYwBt3FCIsw05M+Au5FVFxDOo39tyHHrJkOoJh2sBqephprX1HqVFGkMhXQpFDlx8mqQA4tVID+
6wqwBeMxAve9PIJ0f4wvjbncJ2v7khcJJyCwvNaULICI0KI1QEp967Via6xyKRdAjlcvSwWtGfku
UdLd3HEnW1gfdGtJubW0lFosR3LZuXXYH1dtUFzIHT2EVf/Rkqt9PhjeqFmuHKWRXRbFLjOzz29H
WcYLX9r+ACoJW8wIUxUClqpqabACuywv0Ttuwq0JKuIkYjp1mQoTdQeYUnsvQTDOWkFNIJW2mD2l
4jsayYCmA5BNWl8Ic9RprDLUwSM1w+Q8BI172bZSlXMLsjInGdpNMkoikPr7TTmlrMcpzBqhBRBL
/EkYMU03kq6MlJIHHM/CsceCD93Yoz6T3IdQnI9hL9/n9xjJQssXSukKqC9BDUA0OsPkrysvtJNc
8h2fdoeVN9+USah7PzblOh8alEmAW7iSBUceeqYzHrOFXRleuftFskXEL6ojShgHMhRnXJZgxGt/
4ngUWS2VR978GOpWKcdCGJMCP0ZOvoFmzI5Rqv+fjwUsmNDGkQxo8dDZ1FguOgB+qEoN8ooB28T6
1DV8jUPG6b+xQsUZCMh1Y1Xjq/5TEVl35c4ARnrZxcHbC2J67HZFVKQJ50WNIwGhW/lApNTIjHn5
sV8wuQvSBbc7cMyRf+73T/S6gZTDzt04LOkCc2RuFzMigLlkDo6jcy1xueIjxx5zK1V000CyDxpH
msFRFuURRcSwxSv910AToagkzFd8rQlGpo3s6dUUtbRlghq1NsBUElb38RgeUCQ950r08PaSGHef
DOFL6NNaAF1Z9Hxf3sa1LC9We81KpV32S/SXiw1kVadu7FBOGItgx1gy2OndJD8IED/xB2hdqbZS
eH117E4agMm8qgpzDzeLo7xRLsHXNzcwKnUg79dFb83OrSTyHrhML8RUjgH1cAkCiZSZrs4jVWmV
1p3Bsq56KaEShZxM9J1MKvJRHsxPtjFHeUYm1LUlEXMymHzJ1NfgGwd+J515GyA9+XdZ1I1aaW0M
PW/Y6bymDDQ7s7sj4QQYgvWEb+eAlay6N4BnXT30XT7wPh7bZTb2Sf60qSfPCRofC7GfgmapvBCx
lcizwLOY3sW7Oij5DBnsDwmpRB1Dyogq1IpLRV/6dF3/jpQvBbDB6AWfhEC02yDyed181lMN0ffV
HrXCuombRJ9gTw3CA6nO9yB11P38gV+rZV1mULaHErwuI9ukleBX0O6gUC23rpksxm4aoxIK1FO2
fzuasKptyFYkVYQ4MK40kdpBtU1WESgFsoMg5MQkULQcwI/Z20QqQ9wZUPIcd//RJrWLkEucpmmB
zStNDNiaOui9okQL5WtChBNHe14VjRVXZEJxAHZp8B8aVJpiSgnkjhUD10CfO9htv+xPQydzFsaz
Qucf7SJBKgpjhR1YJbuPmfVoVo3D2TxW6w+NauC3oBJK4KK3h0yKhFAae611ixBw43YQLnqs+M2Q
3pVL6ZtV7ApafmxbYGQBl+MYZ523rXHKW7QpiqosxJcb/X4/natzNXrtTzIMuOxWzdEfJZ5/Mip1
wMICc6QZUM2FKPHtcoXMWgoVajmwiCId2GFEuyzt6JD6teAs49lCzYA4TTudNWgw8mZ2mPkRGqwK
SEJBTf7bdStkkh7rxH4L+tjYkY7m5PQHwmUm2/LHkcdawbVHXbtqY5bKTOwBP76PBxsi6HcEgqh4
ugR6R14TiuWy2+VRN2EmSHor5jBnSS8At/QmquuFzHMbVixDZw/XLdTBgUqlrOhGqk7A0AD+14El
I60Le5LvxFkOkuhYguhkBlreiGJPJ0UupdyDvsGZxBhEPRIHgsv6JagaqOA/xSgrIOu37pT3Zt62
YKtwa2X+USnGBy3hjZWS6EWnuEDd4xWoIkGDqsmtCZRCR1EqUTYEe79fzd392LQfcoioDHnnv30e
SdiiTWGmCcsBbMUw6XrWWlm9mFo96iCLZifqB0GRbTN/Sab0UZkUd5hH722DrO3bGqSe0F1b1PUq
DKgSrhh6SAtnnjkxlAVgBhIQyAIML+Ar0Wowi1UrRjRhTcuhPKGpd0ce0bNjh377ojgFKI25/QfW
F9uYpNFsWS+notHBJHmUAHLUWA7J0lpvzAEB9SZfCCDp6yr7lfdiZR0/KKdCIBkKjhqUMW99pe/M
Ke0L1EDycIHSqeVUdYqGEo/BlQV/BJgLvmiQtx4kem/tRE3Sim1LukhCXjuxkZV2EaHjnSiXuhB/
TvkIYl413CVlexEk09VBnAu2YDdEQXps11MiAOvWYUhQgWrJ2y7F2vztTyMut0kagWvNDTHET2u0
+gQpSNeI12fDzHzM+vCAQSR40udla4u6vtICdcN6hC35YfIMH8pVyTcyc0kmLGbjFFXu22tjObOi
W7g6rgVDlU7iurRq16UEWDGSnupVDmT1s5rPl042HaUz7NkSnTo3dlaUuOEaOhhX9heimKpKjpYp
vLc+Y6vRKoc+NBwNlD4idXqBS6qUcpYA7ZAiZ1x+xmYdWLVgNwnkMzuQD7aPmZIcrf6jOmmYTYgd
YxEOg1pCMzu1iY9wtoe4HfU9MJSNChahjLDQOrr99oWWVlbUqBjpOUNKmQgYqm76hUg4kznU7sir
x7Oy3RuDZIc2zibkSrwOAwySBkDzYP6YGuhr9jaRvlPxDDzwRjMZW35jkKQ3G4OdZUaR1cNgBuY+
vdwvwr0+AJcwV87be8l6/N1YolLcUBGKciVLg+LUSfyZrKRbDbFL9Xu2W3f5x+oE7GriyV8xxGOX
z9wgyjhbN/apRE2uxToFWJjAeMIgdpRdFO1J4Jb9yhfrA++xeb3b3vAdOmh3xjxMqqaA2z95FExw
1IDou9ZUTy8jO7W80XwGC4hj6LO7Lj8LxLGwTu0O4w4rZqvzdLAhGmyv1mCLluzIw1HBENtQf5nK
6HGOoOirK8ckG/1C+1F14k5RBM9II058IHvy1hqoA2lq1VwZCfZMDcYTSm9BsheCP+A/5pwzeiBi
HPRUNtfrtzHRy9R2EApzRnsksrL3f9DR5Nkjf994fWupk9Kv+DbiQUps8AhhgOAX/lI9obEX8N7l
7H2ETssViaPTsrlaKKedkWnkkWAeCDsfJjruZG6xlHFbq5ZmISfBjCCsUMsSGihKdN2KMQy13ItS
+Byb3UEbuue3jzIjq8MYBAmIYNGH7jt1kkFp1TWLiUujEC0pmNtucpRYzhGE5wiv8VLI7AYCE2ez
1SqJE5IZ8UpDhxRkGYBCK8jXb7/ckGh9ppsRbFsC3ld5C0ngVtXOK8hKXC0M149vr5WxpcCZKwAN
oMiBGSgSVTaekuTiOqkRriRUOeTCLgqh8teqy9wusgxejGSNd+IVh0IwuOwwwEs/JkcdykhtOqPu
5w8vBGoY4VA7pD9aPUVOfiiDysvPvDcWi2dma5ZuV8Zr2JpxDLMEXETk85TKxn+CcJ/7gqcEZu6T
zJboV4d3POuMs3FjnIoxeDuUk6VMqCPVYKpeP62FCBj06mX1ZVp7047VyY5qHgMe6zq6MUt9WEEQ
9SIiW01ILAluCmU1qCcRbdvC1ys3+l4AWaqnoIkafVz+lfiVt3JW1nvzG6jzKiq5GqrkN6R73cTG
KzvznkADlWCQbULKCg508DQ2HfdZzYIv35imstpiKfJ5MMbWxQUzu7GT3ks2buMSyFYlUAcHROGt
s9gOADncm5j3xamsSiqsJhSI7cmxLoDsOiVAFspu/EoGZYyAIKsAiTz1wST+H3tf0iQpjq37V9pq
fVWXUcCz270AfPaY59hgkZGRIAYJISGGX/8+sur1zfRIK6/ev0VZWZqHuxiko6NzvuH84L8oT/10
4ycBZDLMNOOE6fZ9rh+rfQdRGnvVXJ0FRf4qdPywmE/5TrCnA5aq+b6YoUsFG7fviznfjCjkQw+z
uKGr8uHsnPrF1ob7Q293KcsufiM/ByxooQeWgpQkmIwmLepju66vFrCpWU3WpcZsar78dYT8Vc76
44iniQ5pZIXsuUdPGeBPUh0VJtL4tJBEo+JiMVBuzsTksyOehAxGmqwsFEZcasLf71GCQPHve/z3
iP/9Pv6f/ENc/5HyqH/9D/79LloAm/NCn/zzXxfsvRNKfNP/s3zt33/285f+ddV+8DvdfXzoi7f2
9C9/+iJ+/8/x0zf99tM/VlwzPd30H910+wHRA/19EFzp8pd/98N/fHz/lfup/fjnb+9wWdXLr+VM
8N/+/Gj39Z+/wfHnh9e9/P6fH16+Nfje04fS/4jfePXpOx9vSv/zN9f/HQCpEAd21AeciIbIBQZ8
B594vy9Suj7U/UJIPaBa8ts/uOh0gY+c35fyyXcCFQ57kKD77R9K9N8/sn8HRM+28EtoEy3eR7/9
v3v/6S3971v7B++ba8G4Vv/8zT+dKSCfuAteDIiKpUOBw+XPq4FWxm0Lhuxbi4x8EZy6z9ZYgDwl
6vkw90UmdlHlzteWZfje6kb25AwN2v9jWX+AMe5sggh6P7FoRvdYAZW4F8rl09Fpg/4ikwO9zyZh
Xzna5k+1ApQRaQncI2GqoeGMLPhk3CQyXfFkHAm+duDT2OViiKN5uJMu/qToAzgxCCd1DekT5kKX
pzFNzCN0uOUUvNAiOGpDd4McNqXRe1TTbsaBXfa9/Yoz8AfQL29dx/fC6VesDg/FVF7kOlhnor/1
s/pmbof7bsi/EQM26exvUIYHZ5sde8fZ1uDOzaZ+CBx+LyyQjkx25fDgsiPVSrUuToMM7c3oggr7
mftsbyL3oirCS5gRDjEVEPAJKI8Zm55tf36Ipg5sR7981aO89XXzRMP5WEBTFlXGl0rMT4Oqd5mt
N205HAaSrYGC21utfR1malPWE415ngeonfM2qeb8Pif9hxnNJo+qIG5E9lB6wVcrCq6Hjuzl7GVx
xqcHewofMh2uc5sckAJC1ozRKdZWLdMg4Gtij2nkoDSgxbSGUPDeKYuEFMGmzcubPvdXhKkPkw9v
PJjTSKk14QaWQdVqHMnetCKWkJSonRzOz3Y8l8Obqn1IsockNRO5C6l5gWnLzmtbGZcs31iD2jql
s0aL+M4fUJwjNVl3ZF7XnHxhRW5SNpPrOnM2VlPuQMXe8kJcKyfaovh8w9l4CLi+EJ7/nLH6FWig
nSPExWTmfTbpF+YVB+Wz9ewVd8op5tji1Rvp7bcuZ0feqGdWE3tnSAS4cAhsmV0DtAiW617m7SMU
Pqu4DUd4W+XlG7O8Z1TzNpCG3IaNfad4/5Vm/nXeR7sZGJLY4ewjF/YNqFt7rwKyXEzenVLsAwpS
e04rvGV+n7XThqnqKuhg9BrkUHZv6FzEAVE87mj+6Id8rYL2WPntuxuQMuGi3cA04E6GxW4qfS+J
ZP5V6+KqVP4tV8POG/Q6qjlut9l1I39W1ngz66FNalk/EM/dkWp4YyHz4sLwZ4AKt5YO76mLgmiO
+tAwWo+ZNJfQGn2C5uh7bU8wtatmIDiE8xZY0SXPQztm3FFr5H4h/OBVvgPp2UusehBJZqaXgBXH
ciiOdGqj2Onogy7VGAcl95MhIge7y276VrRxm2eHYg7r2C/6xQR9vMtK97IR4bapsjW3AYKdzVpA
acbyxc5Y+WOrxB1D62Rl2kmkUuriXgyWjCOB2TpkXbFxssasKieC2Jrdfwx03s11fixpeM11BsJc
Wfhbe5T+TZ9BGCAAsmoTkfwjN1b/kTXFja9LO+1osDWyKteVyV/GoH3XkxwPfU3VBWazA4W8AuV+
6pENs6CtFA+R0jfaIfMV6CIVxIrryzwqmg0f5Hg9GlHE9WJcUbXNvM8X0Ftl+D1Ui2B8O4mHUuXr
ym42oy37Q1ZGct33gBsS6a66winASI6GxI96moa2yjdeJl/c0bmYlegSUYnXTDl94g7NgPIHhGxM
NF10nf060+AJEP98xfs5u2ud6JhNXofVnXlJ2Ie7ssje1SgvjSO+Dsa8z717X3TmwMtBImettiG3
rso+/DbY02tL2+xNCM3hHTWIdab8O96FX0XtzEkQWF0qsEmtug657hjWOpkEQnSn6Cbo/TuZaaSn
Dc+OUkFyk0XOje1WUE/sWplM2MTWleNCcVzPeWz79WVRsU1X8hda+wmoD1liHGbHkCWUcSUBPfPd
HMebsetxw/lV4YxeLGVgweaxuJza+ZG71WUPiRvD6wuYmG0hdfC1ybiX9j40KQZ5mHgW4ZH5xtoP
BQlj1g5mXTE4IEPgoTmSkthxXvZbR7JqC+LwlJCovnPrfIzdQSJJqtXlVLZOUqn+peu7eTVkXpX6
ddZthxaPDepM3dHL+QVzTbeqOYW1c4gvonuWH7sejsCKB1jmYN8nkQr5N49gx5kQ3xLUGqakHmov
KQdruDBmfvYCHK184wH+CltVWir7kmc+NPVszzn0Zsz3M8mndWlPRez6zpCU0KRaCe2JuJD5g2wq
gnfhsLUp5jWrS55a2LP8iMwpmZt906rHEJXrrVVIJ85meEsoz/tGzYwMO8xMPLqtiWvEjGSay2+o
W8BtgkBZ2arITQVBlRXxw73DaoZOSgYPYmkPq74Mv/K6v1fCwpkoUuwqspaKeNk/UL8PD+CWaokX
awW3bajGCwHY9scozPSkO0mTQUlY2cDZcZNr6zYCfH6FWNzs8rb5Oinerjs3KoCcpdNmRjPkYTF3
h6JrZcHGzBoHFOOJMq9jV5Nr4GWeRkiUrWqCGPtfjYBaCjEuqCdoDRIDnVQLLz4k2kfJpd9JQtMq
9+p4bKeLsS27tEfy4WEWOoz/Ua3//znxb7Cg/Kuc+OWj+fg5h17+/o982Pd+h6gLmikh1FwXPB/K
Cn/kw579O1p4UJaJIIIYIVX+33x4SY3/zH9t53cb+NxgYfk7aJg6/0n6+wnvhL6OB7ILrgidtUUW
5efsVwcMKgURHRM0MG4gK2KusW3Al3qdbQdgrHwHkmHnyHmnp96llwTIO0zbAD91oe/285iO7B2b
KTMmohzjvnyU3mPLzxw5PwnoLL0h6Igshg7UQ2nu5ACYO1BgnsfWJNBdqscCW009lIfQmgUFtmXy
9B2DQXy4diQe8XosalUWaW8pDt8XuwmfpWN1cMx2CsXivnUN3QZlFU5HRDLP33ZN0Lkrh6nhtbcp
82Q8BAEtdxUthvklCMYQukBSoVEpaJ/167FRkawTPwAlfB1hw5rP3O+nuiDQNNA7QL0TJyp0606t
SYRuRj1BoAiK5eGmewb04t7dFjjxgmsDgh9Ekf8OC+a01opqdYAojMrnd+cV92T6zDwfeTNSiCD4
Ghg5Z/byuELtpoodnFt2QVaKOf5hJf15gvvxxPZJYBdjLsvEiZbDI46NJwe2OrcGi9YBrBLQcXC3
ZDXuF/RMvj5H6z4tYi8DQWA28jFN8UxPzaSQTZSSDS70DvsHbS5FFKwy7PbTZalR067PiRZ9WhYY
DrkEVJ8wGGbtyX15ERT9GW91YrA2eAxuAx/idtAh2wzLRe7OPMdfvDtIyeL+Ftku4P1PliGjuWvG
XuvEvTLHcRc95auFut2nHGYQi2Vde9M+nBPZ/wQOWvob8Ou20HzACT+MTkaNgqmRBMK9SQlnDwsm
OtmObxdZi/nhb3geIUz+1J0CosTDwoNOsevjHdKTUp52bdUjze+SEjiMxbIHnlIFtMKiZFpHqOl9
t7O6KvcRqPFnGmOfQ+vJ2Cd3yjPtVnB96ZL5fSmfomP1KvfzNlrplSNifSvBETlHSPlFGMANA1NH
4bgRoUd+Mom6MJq7UgfwRwCfItxAoHw9rwETuKHpvEdG4iYdym3nSoq/iLY/D3vynN2itrQ1YVg1
xd0uf2OX06o7kq1JG9C4kAgd6gMFS23wVshD2M6BHh1UxhL3BT3y7X88sX++mJMHT0vRitLgYsa1
uCTx4lGoESa8dEbJWqBDHiw+Yqu/HvVzsICEyVLJcoFdxlQ7GTSqRB0SNXZJPwkCVxXP7h9wlkCB
wBunhmyMyI0DV7Ohm52dqyDM8fLXF7CU439sxGKq46VHcPDCqQ548JMLKPqqyLu+xeul75735Ptn
fv9XU+unAZYn8EOfK+iBpgBXpsMOU70tIjjspnqQ2C5TD0HDSvVN+zo9udd/fVuf8Cen97Us8R+G
BTcnrKsJw0JY6B71MPR7KAEnDy0Acb+A3X0vbcI4eDnXkf0cH396oKctr8wmERIVDDx2F4HUyVw+
e96DX5/roP9iQ8NA2LsjFEEDQGJP1iwpMiIdDwNZ0H5o9tUmuFC7MmbpWfDQL8IhRoLAWoAUzLZO
abqg42adapZneRPEPhTbKxmPQdwV0JGjADosPKuJx+NDAJzB3rtUZ6CLyxw8maNIF5C9IhwvpvUn
6YJ0HRVB/QrjM7XDcTu2jEz8jG6HEWXP8azQ2vLkPo2HHBspSgCQzvcO3w9zR2IDoi1HJJh0C3SS
k3YuOhD8hecL7Pg6c2GDPWaJJOXaAB7kmwdZvLTWHLvk9sw0/rQ8ITKBtjsq3XC1Cj4lEzMKM4Hq
gzmhNzbWzvAwblswXxSCUp7k7wRMyHOJ0uchKZIkzCfsfxCuPPWz0Q3rWi5x3C53WK7QAkYPL/Wu
owtAK7ENsNQ+t1ZPR4TWmo9nDX4iZEjpp829sssgYk3UJE39bfS9tcteISd5YVAL6C2JalKx7T2U
1sv+fnT7eB4AclD+Oiubc1dyGo6/X8minLlkqCA0nWxIZeFNMpNWk2RddCMHnNonsCpqF/9Nx7wG
bg3lYjiyz8i0Zk+tmO2tnELuKHhdVdNtJmolueg3VngOgP6rZ+SAW4mTib904U7WAAy/8sYJ/SaB
b0vMbcTOma//erKdLvPl5n8cYrmEH6Y9Fe3YEBdDtGWIRBwyEOo60iPk8GRsaA4VPOzIHT83304D
5umwJ3HMgTT4jCAHh9c6jdyEJtZHMyLdWjjxFeqnbkI2CygObMNzqfqnzWkZG4ZfizArzuboKf18
y41p26D1oAPXdG5MAJ4SKE07mVib/jloO8jntEnQDft2FKvIGtYuWoNOMMf9NG9ZHiZ+EZx7HL+a
gj9e0snGlVUWUZmDKRjdNd8g65O6X+6ny3HrpepoP3aX4h6Cj39Hhvs06jmIL4D2gA+zZCL+6brH
sszDwjM6QcUnRP0NKPyF9gaUqLxYUiAs/fXN17+ecr94ATi4UBe1C8ipAZl+suB8FRLG5gil1Qvy
7DwCpOaTpBkvSjB4l+65Xz+OURI9Wme1cj/PdjTMwIfBqWKpnZy2s+deiDyzqECCoGFqjNMS3IXP
D/Pp5IL+5I/jnDaxueYuz3uMsygOkrhI5KZY55tgI9fs6lw6edqWtL6PRsFnQgxHteiUpltLmVET
ZiIpduzSB87XAO5B8P6gaPZ3lLxOQQ/LeIhHcMpE7oj/n9RL0PwU1RjQFkkI/DDgs9avoc0EccOz
dJTTJOB0JOfnpcrgtMuLyG+xLTnYklxIhqnvAs6oH8Mcdto6cbk/TxP51TTBgvCXcxG1rNO4i+7q
WAjfXoZdDO+zXb+WO705e3uf4zt+/4dxToJvWEcDNnoH0qL76Dm/LZJhk+8ZGItBg+fZYts9d/r6
lCI7i9LoQg8GAM0OYZj58xOdtBvOaqywvR/pZvHbLZ8X/aFl0KHBhKlS9E6S/3TBL4P6LqDPaH0g
pzyJ9iEd0fUPMegiLdOs0KXCDtt1WBMSXB8AtIar7zmGOU92+BTg4C6wRFYKomYI/YyT+22gEwJH
DgIH7Ivg2T7CvQVY0OzoXfWQhy8P3mE4nCNxfQKD4dH+NObJrPXHUnU1EISJWvnP7JK9ea/OxeL6
vRAOyWWHGt9tt4LOepRUz8VZq7XPtxz4COg4JoCR8wuUgj17tFE0jHNCHiraH+zJe/eq/pyGzvLo
fsyYUQYCSgPFGfiC2IAHnbxVU/aRw0s3jBde43C5SAbRK7XTF8P23LT9/lufxoIbDiiN38vdJ68R
WGStNHD1MWSQV/MVCm1jqq+JiJvLJVMNIAyyFUd/X1yWt+re36PgCrCbs83T+sxk/uXThQoowiw2
MaAqf15ASJJrr9XoTmeyjJvhBu2h+Zw80bkxTuJCY7EwJAZjRPKismHXWD806u6vF+Wn2LO8vR/u
4+Tt6YyXdbuMwTweD71Mu+g/PlUsMwQAYoBrIYSPyXgyRjjots5Qg4rVqm4scBD+yC0KBY+R6lgo
oCOrlJxV+vzEWz4d9yTBYLMH2zGkAXEOSvbW3pLE2vUs/uMkcxaAuCznH+bmooKAkxr2X5R00CDx
T6opwWTK2S0dGi+2RZAjWuttti4fIY0I5Ld1htRz8to+DXaSvDLWZ3UrMFg40pRvTWnSv54XEDX/
1RgAfocATgF0A7r0z1PcaiPq5X5FY5M787uA7w52hal12VXJb9viNow6QIPCDYRF4bds6m3AyAFY
6jsxu7dBKXBMigRNuNcAVmDqRS/3i26qfThMTRIaXsRD6dxInK0hUQ/IT4ctx9OHyB+mpOpBijRZ
eWUP2Xrq/cRIKwVU6qBKedMo9lqrrlgVTWSnRRhduip7mVwxpI6ExSKa5iyainSk03VgTfkqa61m
Fzo5Qj3hH5ky+crLggcZtuC2ckckPue3wGI3aKmrG06z7KIV9E4ykIrjCBCeck3zoL4ko1foK9VC
Nmzd9sKJQBcT5D7X4H+uFqseHJZ1UcXTFJk1KE7AG88h7CUmNhg8jDHHdueA/IYmcpgdKYTWvkRg
vt41eaZXwziCwGHGdl9TLvaON5cranGyBWk8SG1Uq5NMWNnWnSzzXnK0vIkn1RXrzXBFrNqBfWZe
oitdgbzhFh583pxpAjYMm1S4or2VJb430augerR7q7+t9GSnJtTtbeVbY0onWBm1/LioV5VdSdEs
1zqlpZvdFbSqL7NAz2NSm4Eeo6y5KpHUNv4sHmW/fNEWkj9NXWO9S2IHE9Dzhdc/Z4WKxr0svEpD
KtRnOaBDgxYkDBDRys4HpEDR3EHrgDR295VVZGB9DIdC6RfJXDdGkliLpgAtjzHwnOm6h+mbuWjG
Bqy5qJCVe8cBt6tf5Sw8PFslouI65LwDrw8kE2T1Yi4ZauauSZWqFN03VROiyjwThjSkDoqpSrLe
l+I1j6gqVlLbrH3JZ9nhfAflLzu1A/hixLPdsX6XBa7djasQyZrfxrlvKf04D/5YpB18MIC7o9Pc
33eZDyBWChk0Dz3zqaxUOR6GTDZEpiEFguHYG+kr6IRxgC+sgvnmQ/css2OnLgoS27bgAyrgbT3b
m8IH5ulp5O1Ur4UMen45lFzjNQt/RiUgQS0nc8Azkj5tIQqIiZ4negRf1ds0IVsEF4EPyIENcCQk
5mEmZE8TxdOZ7NKbZpjWBGK2IKc6z1lrvhG7byWFm5et6bU9tBQANpu3RfFAhqyhcoOalI5Myk3V
181jLUUVgFDjUkW+DKwWYZsMyyPcAl3UsW+uNiGpY6bqCKXC3sWsIibsPgqg5+BWDsTsTui6ay4k
TMzcFCWZzt32hHuo105YZRUCd1OX106F+gQ6rZkxj8LtmncnzEOZeG4PPIdj9d2zb+ZxePRt7bb3
mAooJ5F+ljIVRcRGOJvI3AGrs/GztKpLBbqDT5y7kk9tm851BmiiAaoLUScPg32PszBUnNSUMp8j
F5Zgh0/aflPGcm61TbpNhyl2bOeQ71sXDOcc8y7JisGGBGT/BNY3SewBBtS6lFBjAtNpS+GnkIBD
7KSEUHWjIEgcY/e7LCY3x6wlddItHie13cgE+UabwiCv+JiiBqkyUpA46iNAnis170fk13FAwbOe
sa4TBy/+wpu7MYYGlxM32osg8hDWdiKdzF1jGd5PgL4d8Lad697o8hhMAhoztQWR2XGotwXgWYkq
vSjFawtju1IQIwyqQ2mF1QxUH6BRsVeNFWIvo1ESOJUEaqR2vjQ2rM4G32ZgrhaViH1/avcapJmk
QBUtgVccTcoudxOO9kfcsNLdCKfLEjr7AYxvYQKcBBH3Drldwe+hwrHfk1DDQIe9i0cT7DObrvMm
O9hupxLemL0oDEnzynuUhF24Cvq0gCT2M8tjZQzmQoBVTZN8eg/8fjV5ENxvzVe3hDQykHOALaVN
LnZ+4GyavlzJ1uwD4ac1dhLJ3uyyxYbGXkcOzzqncu6aDN7obpt03bzRbZ52uVjNY2bFk3EOjVXR
IytamcwCKN5BJ3WHg3Y+3wcgpsO7tHtSWYvObz6iZ+nJTT5CEKO0y10zmRWqMMA8AsmXqwAW6C0Q
FNNQk52YZ5QUzZeZA8QVTjEjPC7H4B4lp4R41tZMbBcad04ROHHsHZ17Ld6yAIoMQNXi8R40lpDy
G554PH8Q3YKv+ggqKI7lvQEOKZA31EwlWIJ0iEnmAMQ0uBA6LmYQJkLHrHs3C14rEkAggMKIY3ay
o+ZNhAhS4RDKGBT3wcFaWoWxpkOTMuwmaWk4TysVdLHu3Z0EpYUALJ6Iru4TOlCxpUFPDoUoMoQB
/gbZsHu37jeI/sPG5129Ql57N/XhSk8gyeiBXVf5UG4YPKoRtuu7BqCmWBblPXie1TNRwl8hWGCU
YebX2nPJYaJFdDG7RQSE1NhsuhpB17QZSEV+eFu69BkH7wk4gybxRrrRdL4JIBMEEsW1a+yPkmJ2
MmFhJ+etBVrQlCUtrR9q0d8zUU37ooOUJAd5cjIclHgjr2Gge8mEee+VZa0ohWRu0DRRUjL7xZdo
lAbinuQIuYEKd76ABCWwVL07vtg+ENE6tACDxasGweGWar4qRHSrfOemLLrEngVbWzM12PyIk0JM
vIfFi3ff9QVQo2VTJQxtymR2SnENi2+4dHu1ncK4j8QTd4Ib35qm2Jr5peqiLJkbSEX2yq5vK4GS
dalryOmTooTWRGHwQvNvslJFKryqXoV2Q2Ih8yaOlHA3Ve6+ZhNFBpa3t1ihd2BRxZx1VaIITYIe
+zIlzYXxBsjeFvm9XRZfHA79KtfaIJv045o0e68Mt2HfblXVXARNvidIcpKhcaskyoW7Yjl9923+
YCsJVW+eg/s9+qiTARxzVanIWQ+TpbY0J8euGB+QQgA33eD5UqfpDu6o5LVblvsm9O+BXdw4vUKy
ZLFY5vm1m1uvTJt33derKZwR/cZdLQEMLNuNjlSCX1gJT73NSND8SCBXcBPFzTct2W4oPLR8CsDf
uMEa7aLrWeXfIYUxCfJ3G9r1SYsz/eywh7Ky3nuNGEAKuRopveK1e9N67Quf7AvdVofR6q66Gouj
pqiNBZZMGthuGWe4m1V/n4Xkym3ra6CAHrNyeuo6RLhSh0Vqcvo6Qm/Goy0OLzTKACH3Xtza2tQC
yS3M7khMbCRCJRdJJyTgs7K+60cCeJ616/QYy7LYZlFVxYSjsT8xCfh7te1FrY4i9xAj+tzayZCp
Dfg+L70bPFMewIBhnC+L2nzUfXUNkTzoqLbDcw6MUBx6sx932OrW1dRce5l9FLO8ht/fgXPxJoMI
1Xox+Mdyjp51gTZ931x6XIJkTuCsULDggXXTtbYQ7lQwAVXQsFWUIwDBBGFMRo/O2zEPUN1zhnY1
ckevW9uC2zZzX8py4kjc82uLkItBY5LCjLRb47KaDUqh9VVTDDikKNXAZtQZ12FUWYBS8X419B2s
1ml970XtPSJJuB740MJNb4AcNBLLIUsipw0zLMmp3IqM0w0xOr+sCxe9HEz6VHddHnuwcY6lzXCi
8NunWg4wjLcAiix6gY4AjRX/0sAAGWn/ctJh3h60hYepDlO/BMHZJo8V4W4CI2yyGoRdxzr3v2QD
jhaolX0tuDZJNLrTFih4CFE5dD0M6Hc4frUviqh96Qd0I4HHgRA9cqtNN7CEhKSMTS+mhzYK67T0
kDc4YmxTDqf7uNDyYAnQFnzwSLZE2Hyb1fZ7aJudpZ2HsS/vQqDFj6MC9Moh2ZPfBC/jOK8cQ55o
M95qyS9o3gdJZqPtVTFwNal9dHz9wUAcRdY3xpPK32oA1bGWhnwFTCi4dhO6U8yyj9WkXj0NcHEt
CPiGXY1NMupYarkcvNq8xiFA5DtP1d/6kBSxattvgRNuYW5YJRLw+7gt3NvMeM+1pv7GK+XKqcur
oI2m2O+CJvEFSr0B0fshgh9nXspNxlSWsMl+aRVVB2XZMp159FrODL51kXsVVhL8CdJ1CfWgpDLM
N7OZo1Uo9bEsg6+S8mOg7YeohsdAkO0cezp0jf5wa3S8ci2suFLtVWayLfTYVq7LrnXn7l0dfIkG
emXJxsStW99OjqjAGMjKHYgXmR+DkahhD4szbcxggB4bU7bPOZteCbAvqygwezJCL9gi9ps12dZO
9XqLsAr1YFJPIJ904O5U4zbv9GGY8z3m713tZLeuKjZ+zYsUqq53PjazxVz3MiLqkkRjt4IU9HxD
CqAdjE9e+hFlVcLqeaNG273VUdfsNeXoRjAguAyCicfFhRwnYDSgIRrnTrOp63xbZtFuyQpiN6yC
BIejr4Ws112DcxEPYd4rADR9k4uotGUGdzX3MNytKtavxqFB0Al9zM9pfCAG5mh+Q29rNHuuFEff
Xs8BNqO23UWCvEnpvQ2Zn05+8NCb6sJRTnuoDDRSOzkzyO/6id3OO6SUu8n3DrXsHkq7g7qfpe4B
v4ZDlwSEksGhqnBAqPALa4ptyim46nqtGrZjLIweeWUhyg+RB2GDoOtWQQsIWx/4JBXlYB6oN/qp
YbrP0MS3hjvGlH85WlZxlYPaclAeV4cRyGuWuDJQ6AUGLXrE8GXo57LaViWL3tuMk7uuliNQk22j
1oCgk7XTTIlfqnffG00KCeUo4X72wHygPZsclcq+3jYFTh0ZmYY1RFxp7FHyVnXR3m7YoihdJh0f
LjK317FUGisvcy7hE/YNntKrmvF9aDIRjxpVJkslES+teCTdjdXwXQ9LpDHv5kPU6HtrlvsSjACm
MZ3rAjJmgf2IetytK3Bylx+BM62xYScWYseSL9ruwdQmdZFrNcxPwWluwaAqJEAf8gjmfjxhxAla
itMAfsNV7nZ3bRgBA7sftBMPlpd4E1jd4F2paEfpagyKNHAetYv81MKJV+BWUFwSSU+rET3e4MPm
ukoh67RycusgiubFtjHFXGBMxENnb+eeHSEwDI/gHil338YzsLWipytnhF9QPSVFl8U+fJFFLm75
3O2lgNJLCFQKAAV2f9kO3TUMd+Db9NX4oAHYQPRZQer07Y1HQfjZ99JaFW69Uvxb0e5bGsHlIjsW
pdw2ERTWakC0LLCzGgaqVA5qHNmM2CAb/1GP9q2twRNyhJXwwgn+L2nntew4crTbJ0IEvLkFCZLb
m/Z9g2gL7z2e/l/VE0ezCSKImTm6kSYk7WQVymRlfuaeeqOGTdPkzHsrUZW73AzGXdfHvIYi2fcg
9dl7OU111wcO8RHdJ+nU1lFx00igG+Az8X+Lp4/2aD3Tin4qbapkRjbfcTtH77MkaFxDjzEtk/UK
NzyW5Kiar7IP7XPUIAdl/bNtDbdNoMtMkv8xytMZ3t/gZqLi0EvT7Yji03uZVP4oKxLWjPpdFXLP
S9DDlMx/9dXJs+D5yuRMpPTpSzfZHNpxADmkiK27HH+oh6qzpp3SFV866Dlhb+GcrLAS7PYEfJ2S
pKpOrl3k74PayndmUCE0ZKrtrtaKU9Q0Rx5xz1WFWViTwt6Sy8nzpTI4SGn7eQrkCagbVr2U1OPO
4FnlazrJJuJQWq7PB1+mLtjEnOSjor4fFRs2kZSOj5RP6tbzfTlWXEOVGod8wIaWmFA3M7g2JsgN
pfLNrkY8L5P2VdFwMseAluPYtX2e3gDtNAN2M9apRnXj+NwgysMELcU5WSE27hmPwcF8HGFNDKly
H0LwUbVHJapueJOwPU79kB6wP9v3cZC4STw+4EN9yqYwdXV7OE6N+gz1sXG7AWVsx3bnqN9TD7sd
YPnlNnSoaoILE8b7IWXvpvN8p5fBa1Hzt5L8Xlar26Goof7pzwnnp0Oal8mxp6sFGOpasb3YtziA
hpfCCP39UB6TrjnEUfFrKrR92380pl9J9DXTlA/B2MBHeS2b5yZLbhpD/h6q4CuT+DQMEwir8EOv
1I9cia4D9gXRSEl6b2KG3QWntLAQx/g9NBBYf1XmN3pbPEtiDxn+pyw/pbHtjbFzO0ehS4ZFSTjc
FcN9lRmuNRbzbua8EL5XbtZLQLi0ZygkpctV9rMYKM1DzlNOVTfclePjmH5lYe+V2PBaf6AxqP6a
RhzXUudrKx+zNgehPh4wCDoo2JW5bB4wsvKxiSK86ONTgjCcaR1BH6a7uMhu/XLsXMN+YBft1fp1
DuFoqhkwQInX3AFdKLdTmr3Txkd+4qz/UNWD1FS3Yyg/UssDwj16VBz4k6ZrVN9QOv9ekd3p6Ser
TO9RW4bN2QKVKGDLQhfiB9kj2c8YuWbyyfB/mC1wtTIrdo3CZgoKax87jpunsEbJiGIlpEgeJ7eq
9KUH0mWn723u2tDvXlSl87ht7vqmOk5z9BxJyUlBjyeH6DVSLUmN9xX/k2T4WWXRe7Tl3WgCnycI
mcF4zJVqxhI14dC6jwKvm/BaxpBKMbl7Ew5OpXsKMGWlnriv7Pu+f1UqXp9Hq7obzZBcX/olWb/z
2eHR95CXN70977IZadvsfSDksxz/2DbSgRI+h1XFld3aPESyPp9vhoiKg9/pO1hkbjMW77SpPVBq
ctOOF21u7qg17YekerQSMu4S27da2o2+7U1j+hBlZGXcJ2WXu4kqf4y7H/DDEIO5bUaJOhM1MZ+e
qhXBfzK8tBk83IP5ptYBjcNDGJZ7JUOGYXi2E+4e4ExFc5fX4y6WfmM6cowwyuIuIKvixlJfQzKV
HJanztvRHKDTOZTBx+8TGVqbgINxaI6jrdCYslv01Lyn6A7Jzh1lqtPMozjhz2hB70aK5I5zFlBO
nCvX8nlKUTLynfYx1ZIbHq6un9ylpRk9ZpKTPRuRVR+RK7PJmvt0DxvVvKnSUd+Zsj1IyGaZ8k/d
p3V/ssxpfKZqmgZHzf+J98F3Lj5TcbumDr73ZC64OKfVhtPiZecH/R2ZPjnoKETK5AUOqdW6kLIc
TcGgeUY7dl8XxgbebAlAoIFFCHQCdPp+CFIuySdBOydjPA6iJ1iPd5SZXaV1nR3VRtBAt7TMvP4Q
bBoTL/Bmy6iGgLS8gbmVaS+VQ0xUtfrpB7/KAutcUVBt5A0o1+oM0qSm945hsG0vZ9CkNDgZMooj
xW+F7ahFykYDejUC6CLk9YSY3BI9PqtqVQVhB924+yTRUhIF640W4KKz/9dsWeCKwGfJwNQXPe40
tRDEKBqq8Q89EJHhQX/+gakKGipbSsVLpNRFKDHaNx+mt0otw0oUeCNVrRNU+U8DZUlEtJub8UNE
Jvfl+tj+kLnOu7Xk6ZBnWIYgbOUleEkIXVW5w/TFN/IuOU07HbqF6s2HHKd2CXBRuMeVyvwpvO00
AEfeJlxr0d3/a8jQWSHTmJA6rMWQgwkzhYCr2xV+B/4temEcVRo8uvpEBdOD6DvA9Pa2uA6r64Y1
A5FGE24yi48qWwDyKEeQgai/h/xD0Ryvz+zqFnuzaBbN/r4npzWk2nYr1aJQkXp1Y3yKnfROyouX
66GWUkd/ppATita1AtYGQtn5qkmnvgyHuBeHSHmD94+Q8W6O9r44SsU++qAc9QOKFB8KMqqtFbvy
9YhpaGjqapjSXjC9ONVMB3of9OzWw1X4pGny3q/0jXNyLYzG+Qg3kf76BUUjxZCnVGhLUVu6qcLP
g9O68/gfplF5G2QBJhhmJYeMQpDw3gj2LWUuyEec+tKdiUqk8puc5rv2O6RVddzUM1qACMUnPIu9
+IQO7/x40omdyDWtwqAxdvkI2Qme+UOs5PdjPBzLaKIYL91m4xb6Rfz1xSnwNvqSsEF1MVVkMXLj
qb5BKOsmuJnu/wGAceMzLlkU4FzZFyZxICCqrsAw4mVpI8pFMdBTdtoH2/8HDgyXlyw8RHyiWDYw
GlimC0hKnVtyKk+p4Qa2NB0Umt6nakif61K3f0Ugqb532nOtFvrPVHXiR7lR62PT+OkOo2WEBKTp
VJeJvI8KKp/Xd+7FvBt/HBssBQlgGl7L6xGDdbVQEELg9EWM4NSeBAB328744iwSYdidOmkT7JEl
JCdoUcigcGG4AnQ4GMmhn5CgaCgrO/6Gx8vSYRflIRV+JSeBCfpHBap/fhYFgTq0Q5OZrv81+oZz
s/3iuHhBgKKmrOnvpy9YZHvWS/RMzYaC6AG800v4a/NWubiz/9BcwVg5nO8ogS4yHOrrYWuVpeki
97eP7ijGZeh0ZTfYNYybh+Dltb2IJn7Nm2tbs6rBQeTb5A77S+OvOFrej+Km2OfH6nR9zSzA8WKC
HQv5Yw198T/6S+exQkvhy+Ux9YXS+mAUtkSFUTr6gfyxoStRyP1tMjkb63QBPP4Tk/wX5JqN2a6+
hI2Gjt7ldQgDqJz1iWJBOBwj3jAnrc14D4yF8yNUa2Mjs7tctXBwSB2RW5MBqC93bRpLiT9qkuHO
SYy3HHqt/aNEjQJ7po3hXeQCTCkIEQsVQssEQLS4q6GR0LkrbUrV9bdg/mT0WzfLBSZuEUAM9c36
CM1miLSWANLJPian4DbZ4QIjKB3/4Li7OGQXwRanXeo71phzENDzem/MvyXHy3N1I69fguz/WhFv
pmxxV1YRrsBNQxDhzKDm2HgIJeUQgNau3cHPRU93C/W6xDFexFzckTR6+hm8v0HjaK/fyg9/fJDR
lTym+Mv43r/fZpxg1O9NfA1hZJ1/Mr9ohizzQ4rR1vAcpvqTNh+60BjoAMJboDuSyemv6yFXlyEy
a5oh5GUtZ7EMpQr+HDQJw/UH54W+2SmlvHU9xOpGfhNisRDTtIBJBnXfDXq0eOY64KU/j++A3qNk
0zpHw4mO1yMuydx/fbU3IRfLkUJ91uQ51Ucq6rSp3OIRJdIjonEeXaHcSzgiN33N1mcS/rqwd4Lg
tLiEZqlsJnX4a3V2u8nrjtQ/JE9+12m78EQanPCkRrJoY6ir25yHLp+Oh4y65LkkhdZGPlxGl8F6
YAN2wS2M5VvfhUZ52sLVr0/sm2iLS4eEP7L1iWj+Q/U4vov3sNY8/x0AAgQwQSp92iIu/DFmPUsT
xcnyJqIY/5tjrAP8WaQC1yAg7joq+rqXfOVOfx5v/kQ/WY/+ifIzLq4pXn+JO/7o7joEOdVTfRsd
tqDGlwcdxA3yOjS6ER+8IPqofUfuBhDfDXwTpay5kuPhAY3A2LoZwSebGxfvUsmXlawhvgDdGHgU
4p9L/LZktsYwSNzyKDGXN/gtnuzhFlAQmUXv6e6MRMB4lE8hzKP4CJvcAx25scLEwj3/Auc/YbF/
axqoDu0n0pof8OP9Y+aJQ1BGCm6PTcXBjrfFbC/3EiGFJAz2LajcmItlZtflOHH0UvJ19RCdpycE
3dJ9+k6wqkZE1OgGPv5rpZu/5vpN1MVSy8K2DhIUZ9zQoLhO/dqubtQo3Djk18aGBgvSIRzzKBAs
okiT1pVdif6KeD/vdJV6styYG0EuEzaYGionAg5lMjWkxU3i0APNe7MjYaPpVpvqLke8sKg/JcHn
MnvNbX1jkVzmTWfxlsW9tCmToktoo3bYtOAn0XTHwn8qp28ba3F98v43LmOxMNKhibI+IE54r9/q
u/4pexFUSUjD7zWO9W0x6yVT8s+ieDOTxuJz1Y2jh7pJRAPxQJAhB7QTkzuqHJ4fYR+WPjYQuHAe
Ht3gsJV9bM3q4kqRrKF3+pKv2Kl250pqk7lpGYC7LavyoCXRlj3GajzdsAyHdysvt8XsSo4SzInK
O0o25YOe94hYT+XOTrOfpRxu2bCsnaS6+YfiQJEFWdfzg72yZSxNIygOc2bclEhDVs2xnd9fXzCq
+DzLw4siLdbJFvwQc1lOzwJsc7uAw8twEVSNsKkdjsUvGpUH57PuRR68u2PpSQ8WpNdK3XUIKm/e
GavT+vdv+KMo8eYK05UCLozJGQ4yRL6fC6mvXTRFgiMgsOJdnGX6hnDD2tRyX9gQ7jgD4P2dT22p
jRUVBNZsEtXw5b+VdEik/uH61G4FEaN+M6q00rO0Aw3gKk1xLye/khb9zP7H9SArr1wNcQIFYQA4
8vSLF0PpkCjswpAowuFxNv7c+UiIcu0VFVlcMO83Aoo1vlwwkNOh/KPBQAljEdDvwnqoNY5nK4/k
YWdpsx8jqCgHQLJGcIT7ANC1vItGfeh3RjRp2NeybaAeJXn/XVOyrRRgbfXAw+fMo2ou1I/P5zkz
eForcWOCOoyf9Uj7Ybfdg1YZ4MeDrULKyjdFZ8SSsYZSdN6ki7wZHMus2kK6V8c31AiPGeg3fRfI
9NCBQkBBAciLjYBIpUFGN0j+ujaKvt1J9o9BvqOp+SN7t1XuXTnzz37U4tnXo9Dp1xYwQwmgIGWI
vQEo5/pXvxw3WjnwjAVGgiRtWWuo9XCOQdRRhe1ubcRuETU1o43G3lKhn5uEIDZ+dIKNh2394k6e
kPqd6qmwaVqi5Q7V5z5tvPxGuMGa+6jx7Hfpnd6hl6/+A8Gj1RH+HdxZ1Kb6SRwUsERAWpAsdo+d
JH2HmXK4Po/IGS53D3xM/KdUqHjC3nNxgyhaPFWzQmk+KtJdM6BP5s9oGmASl8CboXWtOt37pGyf
y8zYOYniljUlT2reIXAUPmtUI62rfo+s7N7SPwDM08vOrRA1dgxAd0jXWlFzaEzzYM7xA6CJx1QO
gp1ZDt+cIb2x2mbjeXX5djWx7UAaDPV9Lr3lwgD80oSgpOkl2tadEzT3cn2jg7zJSHBa9d312VMv
Vzp8fqHsyOuRpspScGeWQmPk/qUTZ85Psp099cqAFLFe3NHEeoK0Nb+ko4r8KsQbT++MQyhrdyj4
JKARRuY7dsAENvmXpPF/Vrn+HI7WTTAG7xQIDGDzEES2AEGfqqmInkPT+XX956+8VZglYeFiWNzn
lJfPT6oRpg5NkxRXpHQ3H2RomIXuNh+c70Kqjk4NGABKzbHn7OVX+3F8vh5+ZfbOwy8ytcKZzUGP
Ml+0FfOjsk+gdaOT2d4bB8E/RboFOhqg+/eiBJbwzyDaqxtoyqfNSvBl+n3+UxaJG69ELGUGZiL6
CAPjpknd6pv8sX8P2elEztgcTDB776Z96sHh2brBxB8/v8GoYKIs4FAIhwe/fDLm8jwBqASzLJQv
hPlLvO9Pvau78iE9STf/0nCMY02QbnkP61AMaKsvjrU+luupqiHVtHaXZW4pRePXytSTEwQ1CSJF
pcX/9rQGG0HtlLeTDYEayaDzddbNNhi7RgbjmCX7sYzQLZdQ2Y42EpyLi3cRZnHvBJlTBtI0Wy43
w4FHwE9A5D+zEe5LAXnw+uK9OGdELAeJIRO9C/rDi61jlpluJvBI3FapPWCt0DL85BnC5gH01n2t
tFtzeFnJoaYiCwyIeCKCHBUXxpv0raRngr0BcmL6MX+20JQUbcf2E0nVx9nTQ3c7Db48HxYhFxlj
7MyGNiNE4WIEieqp6bFDexpxQQSL3609qvy7+ldvef3Rui1wTt5umlzOM89hRHyxwDQMmdLS+ahN
qyHVMFk60h1KW5pGnS6VD8IpJzmOOw2U+3yCvey72R7/hJt/+5Fx8ULAF5YdzrRslvPgURvk4JFN
3A9KrX8K5BKc6+Rbhw7m6Le+M7ClBgu8cRxcXPymCZaIyiDVdyEcvAjqFOieFwOnAcTa8p5kGqC/
HKZ34EfrfxuKWpVpcPM7Ot1FdP/Px5dHXaxlAO5cRf4UFfeZ/UNWPlyfQuViOMTgdhGdRW4Z7sjz
GPYoV0IOGHAKLk/tc/3cfYiQ7aX11XqzF5t7PLxg8vzb7Smi0oJSdeRQyQYWUcdOxSDZJNuN4RK0
3Uetz46Teq/kv0Z5S0JxbYQ0hnAvRtHDvmhmtm0QhyMUeJBsBbhNjnH/m9lu3RJbURbfiiNthI9P
FLMz7uD9PMpp/MFolZfr3+viDGXiHPSJWBMolHC0nX+uLIsTyMA8Xpr6vtfandPFe8fObi3j8/VA
S1nGP3WaN5GWdXApmg0kgIkEpPYUGuEh6ooPYKtCF0X+k1xZT2Zlf0uq7HuHIcT14GKyzm9ckbdp
wm2aDXBxettm6remTXIdFq0njfWhbbqNJ/3KQ5gYHNYkWLxSLtr26jirUpzmwCWo8yt7QFKH+q4T
RsEHEJQbEheXn41glA/IRGUHKN0if7ErFUC6NoA+C150Vb9T1JupO9p5t7E8VrbzeaDFMrTqqAka
uiZ/wAj5k3Unavo/zKfghpV5QPc1c+cv1z/WZkyxNd7cfKNswAkWgxPmy0iUiqDSI+Q6ECHWEaO4
+LCtZ7XSvDwf6eLym2I9bWafqAm4Y3g7O0u5N43KldUXXIqeY/PVyW+VsHY7DrdMgrI1DRsv0NVl
Sp6GcxLZE8C384H7TVjm44xLSq8qULQBFm/JzfzRJbnYCW9CLHLwiFqW0cNbcMcDEGXTK6t98wie
mBwcPpr8bej30I8iDwgyTwEEkvTurr5t3vcv1m2IzmWABsVD+wIRS7/bQt+tb6E3P26xqvEknY1M
5seJ/nFR7hxL6N3hEAhTZULaeOuMvQQ68uJHpe1/E75Y3elsNakpJhw33opOJDDpm3KPDcmhOuro
HDtet09fh8h1rL22i71t0O3KsXj+ExaLvbKGtpRaxqwfq0e4N4fkKPT99Lut5GZ9W70Z7GKBB1Nk
IvbBYKlkhEBSrINxh342qmbpowwonkfX9rZaWdKmEMDTKDUISOVieL1UVOVoQX5U+2/0jOCTbOpk
boVYjEsNJaW0FULoR5LFHBne/pR2NL+E/K7JouaJpey2+p5r04kXqwWrETCAzOPqfLOGE5TZqmKH
ANK+GVJPh8K2107CFW++lW5l+d7+HmwmOmt75CzsYgMjBoMIyAz8XCBjFR6PEd16sMBIYh9xL/Ou
n8Ur94yAq5LQUWwk4Vm85PSh6TKlUAGs6v7OhxSYA72pKiQFx40340ofh2MPoIalwuyljrzY/HWB
TlMb2GI+IRJGlDh/hzt40F7tZT2lRU+7nT0hgbd1Cqysn7PAi0OgcJIGgQ4+pNaM36wmgfBCrWl/
fSLXlstZlMVGyFMpbO3JEqs0tE8llg5BgZ68ON9aLw1eMpyKzIJduG2+vDpAYPDigQGCeVnzQx4y
MuuMmYUMdif3uofWycbXE79+ca1Q+haPVZGE09g43wxFWvcBVt+AtE28XC04H3XpDuV42JjFC0Qs
DiQMRLMIIqwkFoskshHvsQM8mOIbykanEVnN7L0ANmzeRWL7Lkf0NtJiVSAJUmuy5Iu7KH9fAk4p
veQ9ncX/hM2ioC0KQng5GLxuF0ujbpsxVwabDkXzea6geGfv/GAjqVr5QGcxFoekLzmAPSc4WnL1
I58fGql2bdjP1z+P+MqLOTsLsjgtnLSdsqllIE6rPCSW8N/6NeOL3RqnMnvsIv4jFnT/fzEXRSDI
+0PAscHk6T9hTO8nktQmRDG7gJI77g2zdtWm964HXUGd4TdkAHuhEsxaXBJMQiea5gY5P2zjv9ap
vDPVflcJwc5qPkFt9hwkXkoqvor+LkyljWleSVVpfPGeUenpQ1lfRldQQpYzLRYFRIZnHeaT+cc0
IHo2drK7/bpeC0gxj2sOYUlqMkub8wKccliog+PKx/lgpy6SEzwDYM06R/hIu+m7ufG+WenFUAMC
oisA0JSBlviIoJ2sSZFmh40OqVQ291WeH7R9cpvtlFf7R6Ll3mC9FtZr293jxLML9vbGwroswHEV
vfkJS8hEadNZHBp+QuPJO7X+GJS+q3vzKUF/e05dBXvFoHlIb7faaZdbFak0TaYjjuI0i2uRWEyi
AyE4R64pYwjh2E9YYJZuHEKd3VjF6sV+JRLvYcDZoney5PnYnYPfNzqabp5VpvrBsHyU9Ps+U1xf
1YJPWgSrzhzn+svUjkHrBdzb8Z1pBU20Hxy1nl0V8NdWi2pt+Josmn3AHIRr7flVEnEWpm2P/6ES
vJqS41rK+zLXNoZ+eSVacE7+DiJm5s0TU25mvN8qgszQlZHcQzJ/I8IK5l2EANBAhUiDrbi4EqfY
VtJihGxtP6i3/X1059z1KGZQTp33+V78+//D9cv78cE+0KHODltraXWcHBTAtIBLs57Px5nKw4B8
UCJqVECZsi/l/HJ9Da1+LWriSK0hpAui8zwApkedBPgcSnkqvw8a+WNa9LfkUxvVlcs8lEl8E2Zx
GzutlhaaTZjOMQLEBOKvUWTOKCVmn7nWtgiKl92h82hi0G9WB+zU1Pf7Ao5Coz2i1fmAcVy676sA
pw307DB7DL2utD/+h6kURUwTIOElJMxvOX7nlDE2NtvduW2zX0739XqMlYuLodkYuNEMoom5TKBy
are26hME9a7nDNB5c+B5+9cJulWUXd8C+IphLU23lAvzfB7VZm6aQEKfS0jJY4Ea7BHIqH7hi6vr
e3sP4O2mOCAurbvJu5j218n/nJ7MuyTZbdVsL9oKOHag3K8zPAqewAjOf4mhz2qShZHjahmdqPhz
hX7XLMV7JRnphDsbMI2VR5otwDA2/SIeiBf3pTlYYTAJ0YkUUIz1KcQgCxrIXvOyw3TaSlUv9zjB
LGrtbHIVVevF2DpaqkWeigaCn2Zuj2AG/rF+4l1fOX8+1nlyd9YyXYZhSEaf+nRvrXf+6A63Mex1
pIPJAT4rvWumKPhHXoJbwDzvSrf9GD+i5pDPmPT90WnPN1/ga+N+281eICbULh5KJDB9VIii3dD+
GOx547khZm45ZHSLDcBNlFov3Bx1oPe49iJHkNoRAiFouM32qUfIU8cyW3bCnYXiUPT7+kSvDctG
dpbaAsyaC5uZWPYN3fF9gmI43Sn3crf11L48TGkIsyihFPDcvug4TS302vGP6iDiNoEwpXYeLeel
NPutZ+FWJPHfvzlI0VzFTDaPEKBB41O4BHEauDiEB1Gzvz5rl/eQjVsjdxwZG4fNEhgVF1MvT07M
YkCUs89/pznCcoZxvB7l8hih8cNtDlwReisckPPxSFkdIP/Avs4RovGiGSEpUxuRCh4K+k1RTNmi
26gJrwyMLJ8ajExvUr7QUo+K0pSjhjVoawViEDYCQQ+5rbQPutGVWynvyvfCtZQEUwFedsnMV9Lc
GGRJQ1NkhwEuFivhHoGyhFzF2smHzj6Fp/RENSg6bGXbKzhQTksiCzltDullpiLVjpk7OqKwoq6F
jBt6sC05IJaNewGSqG5TfAbHwJ3GA0iV5KT3ECikvSa5W9fWSiWKn2IYtIqEvxQyAouvHIyxjlaa
+CnKQeDaw71p7EbtZpz26rvihqfHaZLRJzlMxX+4Oc5ii9PhzY5R8rQcInzFXNP3DKwywej4e2vX
TAd4v2jxnbbKwmvrixMOMDq3B7SJRbrtZHWMHDQBleG3nWmwFiQ30b5d3zdrFyLD+jvKIt9WCs3y
54Eo6U17I/8KgfeMO6qKP0XNudhIFlcej8hzCNci4TLBQ3kxpqJmVJk1gnJHTx9QuHaobmG7UVOM
TtUx28HbDndNc4pnFyuj05Yt20qt7zz+crRoZGq1L+JnXijhFUY/AZorGAp5PMxo+HrCueQfvNPF
H15cWGcDX6zcYuyrTokmuDa3YqTRQ6k9lV5xk7Jiw/6UbRXBV+4q+p24J8s8dMyLylXqD4Fsxb3v
VhZoQbPZBflW23jtyH0bYnGFZOUY+UZGiOz3tFN3/c/uV3a0dsOeRtxzdY9qvYuw9qabxurIQIIw
Lvq59vIMqPIS6m6KupI2t++muPhWNOrG0+nylcEqoXoD8BxsJ75q51vdbmYrRsMMq1apwOoc5Qkq
60jxlJhM9ImF3YwZPytV+x8uFNMStSsLBPrFiy21i6TqoaS5RhE/5nWsupWU/ppC++f1Pb92sBAG
ZhQaFIJufT68urRns0E32c0L54OvCr3xCOXqLWTw6tHCSKhsi2vyokUh6bHqNKbF0XJvY8qXeMFt
6bUf/6E30Nq6YNKEKs8avazS5zl1GlRRR/O7gr7wrbprQLfgM5Hc5sqLfBCObFuv+LWphGNNxgF7
XggPnU+lnAd+6fMvlJaClygIPoem4UVhfLj+xVbPTTJCx4I6R/XpotsTBRNmqCbHx0tj70z64FX5
y8bw9dQcJU5N+Jp5ZR8QcgVvi+/Z9gm2OlJLGK7xJVdAFIEx6qiX+m4xo0OlZA4YwjK8a+otR8O1
zQc4Ed48Okt8ycXm0+opz02Z/R3ayU3uvE7VIQHzKVXIGSIjbUkfr8/t2rqBSmNiZSUAfcsaPwgy
SkRqKtI47bHtgvvMCTZALiutZGCeMt0XkJek9UtQSK34JXLmFHuyuY/2kNcCYZeeH6w4T/dlr38b
0zp9UXHO+TlERvMc9giTXh/mymnNJuTRAqkFI+jlCkKUZJzlgMSNF5OgXVX1KSlbZw8VBaRvFH6x
Bvl0PeTKzCLzhHU5J+lKvTCNp741Q+psUxd/n5LklQN0I8TKYuFZjQkg/CRGtmz1zqEStngu2W7K
w4VGQyGzEVA4eI6zHt3/QgrvlKwFUG+Gpa5sTOna+ES3S+eRv1KxiSraYJJMIypydAF/bJ+0Mdpa
OiIjWiQOFIS4Dvh4EMuW28HE7rHwB/pqKZoj9TtB208pWKSn+mHrMFupq4PPexNLzPabFBePBWPw
+z89POOAj0XxdeqenNfSG/aCcuCh65Qm3laXd+VkgdQJrBPXQWStliMMNLxsYllYC9T9nT02D8aI
Yp7sx1tTubZYVM3RYJGgjsE1ez68UDHiPFJpG1Qkn2np9s/Wp5wZRcSPrCX7kvQ7G9uj9EF/NPbX
t8LqGN+EXuRKToHWdwfeD84PrjiNhTlLKfFQKhscAP5DKNgyaHSR11PsOh+lk6mpPOt0hHoEmzEr
UqM8uUNPGAnzPqmMLceltU3AAwW9OWiCnCyLGzCppmSKELFwDXPcC03K2fp8fUBibpY7gGMTwiPA
VYa1uBAKrGgiHuDMXQ5mZDJ8Z5+2mbqzE791VbvdeOitDQgpQnDd4Lyo9i4GVGaRPicmLTxLV0bk
XhM//OHXcjD9h9ODR6zYbtTKLgqfqhEZUkaxCd1sHa/GMn3Vc+X99albW3ZIKYkHHhDbi4xyUmtz
7FODAqQOXq5PBq9KlMa1sCO+HmjlG9EK/POyI0G4kN9oDaeeU6w10UFspV3ehEjptI0NkLl9VMvk
338i4Njqn14ctZ5l07Mex34MFJa4LsW3hpHvbTxgrw9opbFKeZFqnAYPVDiyLbZRr1hBqcW8AXKd
okYMMOulbY9OFOycGDHe+MEKv8+yc+ebnq/3+wkW7cYCWTmuUBYRRErW4qVXnzJGPO9EiY5DQt61
bYVIk47ebjgNt5GmfS275lb3o8PGwFfWDGVVviHafryxlnyKYkjNwkLOk9ZAcBqiUx+6UrObvwdH
VML3/VfwuZP0D6i+Kw0Q+yywen5w2UMiFbi8UDaiNF99FaV5QS02PwX7TRfl9UFi/kjWIKAxi01e
j1WcVOGMYuI9GnhueUNFTfkuebCcD5oXyPtQO0ibOp6rUVW69KKiI8SZzkco64VVhvmEpW5lfZ+m
6imK8xelyb5e/4Qrm5E3Pw8FHnkrEGQ59rlONQZnGYH+2NVS9exInzGaa19rJw1/XI92yU3hxUqd
AfySQR6EvMf5qHDZC+08IRxOQeOH5NF8SVPoU+L5Ve3QozR22oP1MqKjKxx9t4F3Kwc23RWIVCZF
gctG51AYrRyEteSWSfAw5cmzmlcboAcxhMUVdBZC/IQ3iZEetHEwMZHsCf+onfpT7WEVetzqF619
OE2IhbEuefgsRQT0Gh/3zpJ8ru7gKYaZhdETCu81WG5563wTu2k5JGCf4kGAkfXFNTfaoR93iHah
M3zfm8q+SF4S81uBofT0RcFbMMpiV5u0Qy8fpXiLs7WWaSIk/r/oS703yLwxHWKif0ZF2cM27ljs
WtxR99KDAqvQ6k//Ics8i7ioPI594Uv2EGHNZwd3uRE/On7zxc7UjYtwbTHq8N9xXxa1sWWyUuEr
aOYK1kZ19AHzHu7c7xvbbe3DvY2wSNITNTdmuySC/aD9EO9/UTUlO5r22X7bjndlPLzFeViBURBM
qMW0TYUqGaVk+O6kJV7Sfen1YGPG1s6PsxCLc9+HiVurKbUNURNutAc/+akNjwai2HvzJrspnv3u
Li+8OjoZKdY9p/7hP1U3zn7D4ra3SzA4qc9v6GVjbyaIbAffBpyFrn+7pbeyIHwShuIe7RTxElmk
smM9+2HsMJtCkUkov47z5GaK5MU/5lNb3Pa73lP32ZMyf56GjyOvhLTbB8PHTa2G9c/69w9ZLCLA
DIhl9vwQhOLzpwod9h0uVdXr9fGubfOz8S6uBkDYTSZ3TCveJ6C/q4c8OqhfEIPdiSLVhAg5LY0t
jMjq2AyUpmicyByii0me1KDqg9GhLu20T37heFmQbnzItewQc+C/YyzmrzJ9o2odYog1SysBNf5D
ZDwLQ3AQG0e9fTS6m+uTKX724sA+C7mYy8ivhfM5pcZEup+T/LGI6tu0xjMmlfdG9PN6sPVNCc8T
fAgF4gt2QKNUxtRG1G672/Y+85RP1mscIsjqoau/D0/mCQ6IhrJu/EG7KZ62Wl8rF6EFJorvp4Ao
voCnDA4KTL7CRThjT5lDf2li9X2EuH046RtvibW0k1goBqiyUO64uHRTZK1QCcNvSN2ZtxoqzPa+
n8gDW+rFW7fQWgOKrEylvy9EMhHRPs8keFBU8WhTe4+zcUT2vzASt+/S9ECZpzgOSeLcxIlm3Uka
nrIh/rf7fsyDA25zymFo0h9Dnqm/5lIadlli9htzsZKfoqslRNMsGHkXAIfOSKzZNNGgGozPVQsk
LpY8Y1MYYu3j4sssbn/kfS/aD4GdK6Ge0YOTlfe9/ToqHIRyfciNL9fX8GocNIQh/ol+8fIcmAOe
vuaAx06VJtbJzwoMNhnRR4C70utcYghxPd5av4O1KvCh6EFealBip5foaUoHIgpxSpT8fdPl78Yh
f9XCVPECf3rKO/kHBhbKDq0P4aqqfvADx73+M9Y+ImB1qCGUJgUb9nyF+Xqmz31A/byTkuATK77B
9k2mHyeX8sbVvRoKGDAaH6SrF/oFA5Y3gWb0QrWid7E63CGw1+vT4fqA1s5z5+8oS/0V6IaxnFdE
SZSglt3GKiIE7UazrTdmbmXBkLGB7dVZNPbF3qz9KUG3Fuy904T5vT7VL11SY4iayF5Vtf9WIkGQ
dkD0kVORClyU6aTAbrQ8AVUxat2879NavnVo+b3OutN0bqvX6cbHWplGhJ454jS4xM4Fn7i0Egld
/U70TR8lpd7nVrW//qHW0hs4JkJbguIqzdn/Y+87liNHsi1/pazWg3rQYuxVLyADIcigTJIbGMlk
wqGVQzi+fo4zs7sYYAzxqmY7bb3JYjIdrq/fe8QiWKxVaDGoNcDYo6MhNI11l71NNw0O1IwLlEtg
bKKsn7mCa0LLpP+2ig/hYdrijjz5gEUoqbZiP5odPkC6NKHN0KD+B7WSmyLkL0+2+/uis5hDzB2K
cgpkEZYvX40IJoH1HMKb1Iz3qVZHTg+HVy8vFH3P0rrbqFilYZbLk/f1UJ87a0wuEA4cOk7QT7zp
juDOHkv0VNjM/hRytqASGAGnCq6nS85tDEgw4SyFuxfKYYsjhRSCLgkqLi1qmB7R39iQORlyUi3K
jl/360yQYyLhZQD+CuAyigGnh5cBX3SlEhji8KoyAjEWLyypPsRVTSGlVRnwhlxTQOcX7smSQdEW
6DQLMGwNkLslTFpQZqsoMihrmKYguqliK/mseyk0Uh4yUFT8IS6US9iutjCUZs1ajfzTCfreOhRZ
4OVxJgkcp3MuE6s37LFPS38U4BwFrYnSl4zKCr8e2s81ZN4WoGoQzeZutktBgSSdsgyKaJAteYLN
IyvAUcSTLoAfmaNt2x/WXb3pXRUFkPFFXMPcn+3nX20vJQbgCZQPVoW2G0VAbR5FMxiVAtM0yGzN
YebTYuXdRD0O6VuF84cXT7nEnPDuFkYDOAB50yVpKMv596aWIfq29gz4tFp5U1iv75L1CJf4zz+k
heJ5TMWmQ6+yDCMqyvOTAAtt29Smi44WV+nYfV+ZQ36AfVqtKOogf8fvqGVylpIuJxbYYpAyEB3F
BwzAmXYGeNiKl16tpaPObo0PjS1OU1lNsAp7bI1cuU+gZ4dctcdI4ShmZcMICYoUop0m80pm6lPa
mw/qh1YX82cg3SBMAloddaiTqGJYazQcexgTaPR7Vqt38NHzvh7Wc6vT4hRoGbKPKDHxgfgwjyyF
dKfRQK5I0ekujZIHysS3ZlR/3sD/9Tr97/itOv6cp+5f/40/v1Y1a5OY0MUf/3VIXtuqq37Q/+a/
9p+/dvpL/7qs38ob2r690cNzvfybJ7+If/9X++4zfT75g1fShMJC8a1l129dn9P3RvCl/G/+T3/4
29v7v3LL6rc/f3+t+pLyfw1m6OXvv34Ufv/zdw6BBRIb9/1/fWzk19+4eC7wy7d9+fIb9Lqey+/d
+d99e+7on79r2h9AYcA4BvkmFLyBrfn9t/Ht108kbDegYAD6RoKN656WVUvJn7/L+h8yQm/VhPob
IgBMcFf1//4B2H5cDQb4GMA81N///YUnE/bXBP5W9sWxSlCe+vN3VF1ONyDoXYio0Q5sckSFaxGd
LhWqai0K/bHmKjd1G1YwlDxC3t5snXwEVWmL4nIPAlreuR1q5jjf+m1RebriJ2oTZDDyjR0uxA1D
uD0Hr+aRA80dp/Vkv/f1R6jMdQNiQUB8dYf6MPUDHyn3TRdmZgXs2Msevry2lAAsmcLF0pmp907E
BvYWwhjA4gKtxjOCQCMkG/Wq94QcwglwjHRVeHh7yVW8K3JPuKGF3xJc5F5xgSx9C388iAxC/sdW
74sreDlB9ky+71Dp2sEEkUHoSXfqm8hFruESsFe3cqxr/mVl4ymbbNf/oPsENq+h6KUPsz+7ABAk
XuSmLe+lLzjsmFguVNvuyhC6FpAB2BS6YI8bejC98WqCKO9VOwJrZ1eSk+tOJTgwuEK9cgrUCgXz
berlQeSQ7XDNsYVFAv0gewxrh1wlLyPk8gTgb+HdDedup7/qppAhSLH8Lr0wojQQ3/oKztw2XO8g
u+6DAIqkzQWwu6GM1E3tM5jJ7uRHjEuKSl5Q4v1v+HDPc7Rd9lbWNruTt8muDlWnC6AW2F3P3zAy
aA4WWLFHN+xQQnHspjnEh2rbQbTPgigl3Zm6YwayY3yrUA1FgpZ67c4aoF7io6gWxFsUyjVqt3vR
w0HK/x0xjGF0uSPxnkNS38U1YHoJwkjZ2IXmRhkLCk2y59SBTWA/+RCBpATupkcmuXUB92x7CmHb
0tnSpt0I1/mP8pnu8h8pVk+yNwI4YJfgFJl7OIs7U+72j2C1S9edC8TrPnnSLohfOJGfAwGrOcOL
HPav3KEy83solVvPoz+CK4JwD8/Wepff16jlVDcwbn+u73W/fu5d3WfadzM6xNk+O8Km9aHcCFdU
udKxApijc4siaAY+SLDOSZ5lSN7J2xpGm62b/gBWH2zGm/4xueOqwuRblzuJbOt7Xo9r9gpidywE
aG5VvQOHLDls4sCU3DjaCvcGnCdhRXoJKevYLkIurmogsrnQAqgGoH4ou+xVu1Av4Zxe7KtDErTQ
usrwKhAfUGmcg9iEtbMtFW73Pb1mr8JzDyrtY/9a4K9MDnPJRXdrHfJrLorPA/0CeC31Flvcke4b
YatcQ2WquG13xtW7LGKoboxADQuyUY8qh+kUNjALMHkcm9QZ2F2T7/G6K4e9am1gHptB0RBSw8yH
HnUL2R4awl9ell3AKeYgvVSPbRFwzo4GdfriBWbI/U15rY0QWTN9YAY0V32IB0zFcJW51iNcOrMS
ROfazROn87UtdfRv3aZFrnm61DeJL9S2sJ/86gLqbdKjaMB9HaXV1m1RpdNd5bV+NREdqmE+enL5
kHsQHQnyyYnrsMy8tsRYzpOn6wfARWsIJDjyAfaWqeVBjDTdpFtrW/jdt8aA2n2z4xZJ8pOYOuCM
dTvZxuR/UzcwiRQhD4y8HkA4jWhb+47YZQDTB2cq8C9yigHScMyhsWd2O/QKQo+8ZDjqbr9LsXId
cqx2nTd69LbdK66s2WTw2gcAqDMGI2m7Sbcxpvs7WpZgjktd4bGKsH62ZemUYfo430jmPTkk91Jl
dz+gnc3cvv6WWMeaHeV0gxzRPU1sol7LyDaa8EQw7lR2MOVQkBt73OUe8VgT0MeO2n3M89cJ0tk3
iMg+3I2/bp6PN817dupDpPfrokGmENAXZJXUxUVjzqlCpxlG1uqVGQi25PYBmKnYrApUaKoEknuz
l+NgbMgKCnmZtOctg2mCEAyAMwRD5iIAMyuoJdNmUF2EzrD8Qto+4Kgz4QCpGGR8jePasx3g7c+3
6kmTi852eY8krNWrLpcXao/lpfRaJbeTXxcO2BbyQb8mYV9Ahlz+4UqwKFcOEqqTqCqQY4pYdE8C
zDMW0RX+yxQouAvBN2LPdcLtSzDvsGE+1g5cnSGg2jvqdg6rQMQSvI5Gl5qBRWDlilMG0Mw7BQS6
0cONOEIpu8TicrJdxMBudYZ97cdb1eP7iauIoTaKK7qoAnwWfBhzeCDjpIZ4E7aGq6VOcoWbp38e
33rTBXYjDRmDeDHu4nvul4wMCa4UBzoZ1JUv2WPCy0FcombwmhyeyrhuOL1Ez/E4Ey9n0AcxDZdY
dL651wzbwsa6ql/mbw0cXGGGjItNdXB9ADSR/4ipWw2bWPZl/im4gL+napiCVDq932ySTW6auwz2
IzzH+zZeN8E42krk4GK6mm9TBCb0KG1gf+5BlcInP0Rg5aZ9WrlFD3KoedPucABu52sQQ2EX79Sb
/CLZzxc82TI59X35MtcOK57Vcm9Bdh+MaiA5DoYapHCexRXiGMAOo8IMZz7YcqCsUL7QbRGI4QRz
IOOJPbYgYkjB0OALOa3fvFWhLlZCcTbdkW2zybeC2++HH6oLi9sB/M3ZE30UlO5ToOpmjzLUQrmF
i+B3cB645uGDcVN8g2c9/HutwalezPwgu+JmCJIb4UpxuDID1jsNQOOxG9wN+PX2YMLJQtyPuEAn
RwjUV8lLoXgjwfIZb2R4Lj+M+8JlOwKXzfSO/2bt5EF3g+QWWA+8eFBRO0MqDBLfQXmgj1bYHyHS
hb8dDKLXhxCsHvm1uZlmB76PbuQBRIr8Tb+r7yKIXOPyh0FIewfX8OjIMZj1BaJHiuM+9fTU4TY1
A0x7saCF2+RSdtMrDAuKT7nTb/Vtv6F+fKl7HDaqhBwRDjVozwqjztHTR22+nQB6DKOb2StcIVQf
RHQfJYfiyGuuoqvuBJcFI2x3Ho0Q9EpfvkjD8lX7Rff//2+i33nu6v/+GnKrIimT1+fyt+u3un/J
k9ePbyL+uz9fQ4Ju4jnE6S5AhACnJPNK3c/nkGDIf0CRVdXBdoSoL+Rp8KNf7yHJ+gNoYdBRYZUC
SPu7kvGvF5Fk/AGZeq5+gIc2njGW/HdeRAtKnokiK+jqKCRzLgnYOMvcYGSlAhNTGfV5AitzMlMI
VXQFTgUI/0si9PJo/VyJc/JY9JKOm5pF04UF3LufI49f2uqoDYFcCEXmt5KON4BZJbMC1ZYyDj+M
75kb9TSv8PNDURQBFJJL4qPji5cbd8zpzaz2LLLvkK6JqleaKE5Rmo/I8R7aon/5usHT7NCnBpc5
L8FIIBTeoMGc7NTqRzEFQzLZJttpa7WE9yTlX8HCr6aQ70JKCB1DL0/71vRVoic1mtIQXGLDd0H7
gqvClf30QkHk+vcyQ/9uz8QznP//kwPfEEtJJzZ17U14znQB55aTTeavNXMaFvxqBkRrjmRGHLQk
9ep6XoPZntSeobcbixXXhpIGUE1ZYSXymT8dPaTw8dTHToJS1ieMS6bMVTIac+NBJd41CvD/pt7J
1MSGp4MLEQunhoZQn+rO1+vjzNY5bXeRX2OCYghxLaLd2FP82u8O8RVLd4P9ym87a8QD14AIwmoR
+vOwqnDeBpwa6rJIfS/TXaWeqR0ApI2XDgLdYcvMD2JG22+topRvK338vOvgAITMmoHMDSSDloiX
pktAmk1k4OU8hrTHmNmARu0RqsA9VQrSi9nrjjneDsC7/cy2nSTbTiJoXm06nVZEsgCxAusPPPcn
oSJrKuQKE955amDAsGba0K0VpBt+Ff49tiVfqCjF4PiDKhI/qpeFryYGoy4fe+pVYunqNXvKSbLC
XjgzkCdNLBZLlUUoe9KBekNjZB7NxG+GlUP7gAz3JYnuwTBSPBRRv6/M32m+62fPAFOQudS5ART0
4mSR54xOEcxD4WtPjsq+vpwQYzbwU9ccmH3EcJVwv27xnQK8mDYQu7E6wesBhu795x+SsZ2Rwn5b
7uHSAMyQCp+2DTIYB5BPEF1C/T/saxtvH6eFHW1ymVZ7NXXW4MELRY33XiP7COISp2zxesnpeZoK
SkqEGYCB0YmuzEPlqdsiB1DR8ktim2H3CE/cJ8MpkOpoEbHxeBG6M5vysFZhPLNVTz5kMeumolbw
bMWHWBkHgl2iFO4ldbNyEq21whfBhyEnTVHOMu9u0+ZHdUImoq+JK+dzYn89uWeOPGxIg9N9sJyw
KReXMOSiJJUoTe8ZErSY8XxnsJRKgizMbgGJsavSHm8yCM8YK7vntCj0a0JRbwepA5njT9SflrG2
YiPF6x46aZbf0EedBH23AhM+N44QyefRFUIhVDFPx7GF6LrQlCPyroLuWqPuj33uNxC2/gejCGgW
NiR4dYj8FqNoKpNGjIxhVVAneoqvgU/YNneR22AE4R+ylRDZt3h6bKzbr1s+38H/NLy045pHkURC
PPVej5cj5MgCgDJBGluBIS2K2z9nC0Er4l4TdYBPMg99xKq8Ycjr8HSQsldeotByqpAnAmEHvRZl
8OTC4sAB5hpyQCJaRh12sdljsYzAKMkGT8Tj0UBep6nGf7LuP7ax2MeoctT1pKGN0anu1S0Nlff8
v4X38nRvIFEO1YF1qvyZOwOOTAaGEXpSKvRXTtdj33S9Sq1q8Kyusev42MBitRkLp1NVfxpVWxBX
Iin53FjCbgyVV37ff7ruIbUOziVfmel+9i37AOKI7MBuFFqqyEBbeNAzH8lJCjAGsfUNveBmEXNq
R89fL9QF4/bnEvr4IXxoPhxpFsPzQyjwIVzgKndTPwmKkL/516CKC6Tkr5b4ssFLyhI/lWRJZrRx
V6u9V+5BQVXA6Ttym8/o2O70fYwb2hNdc5NItvwiHPvN32MWfm5+sbKqdpgypdN6L4P5YCsNbgtC
ajqv8gXOBALIQ/7VzcXZFmdYPFah8ysRKkGxPUGyH6mlLBzdGayZDXlbSwsuEpGfu8YX24c5jFF3
11PwpD2ypy7zJGyZQrUtL7eVLdnMqr2OdFltc7FlkjYTSB3x4WTIIlq27HUOPGN5AhS2EsgwP61H
j+dO1Y9Dyy+vD/1UYykbEFv2nh6xYGazLaBSVE5XX2+Jc1sTmAgUan8a9C0iOaucaQ9US+9poAFG
5LkDnufrFs4O3scmFpuuH+u0bROzR7BfhnAmc+S3AZLpyBN2IYjElV8gevJWGj23MD82urgMZQFW
XQLFKgFtjN+EV8mT5WnBBJ0JEc6Cdr/5f2vQXKib6crQDdTgA8ntJPbgx0Uhz4U2oXjb4hSP10BC
CwWmnxvhQxeXqA8lG6BaK2Bc0zD9Xn/PNuyCH2j6vnkwL+FifLFNNzLkcsqgA6aOumtjfO4e+dj+
4oxJEk1kQsR7PElg2hObCIfZ1C/N+mDMUpAP6spKOrcjPja4OGzEuJsI1TGnEt2OBqwT4+dGzdyv
J3KtkcXxAvxGnZQMjRRzaE4opw6oALTfvm7kbCzzsSv8Kz5sbtozZW50jF30VLaH4VbaWJ4UTHTf
YbFUN2ur8+wuh1wUxCqQG8Sr+7S5Qs2TjKpYKq2OaYJwzZTX/2TcPjSxGLeolxV4WluIcvXrJrqu
kwPRVgzpFgWhXyv+QxuLUcsHaOkrXcSfncKrkNjtLS+wcGlWA64I1g+IO7TB2jI/9/QEcvWvwVsc
xGaupUIjoFU5GFxUfmpgBNpLDXVwlFGStxYZC4HXIW662/F7e70uJ/M5E6WefMDijIaHYaWwGrMH
TS5PbZQALsYHU0OFxBz8yvw+ECtkmbUyoWtrZnFs5yYeR/qMVhOIgM5zb+tq+PUuWGthcUaLJWsK
0mNgSfosWg2su9eoVSstvEOTP2yzLjcNqOOhD5EYubEGu6Q1nZizxwVedRbPdCN1tngmVFCsmRVT
wJkkZMgMXmbG91pfWfdrbSwOWrHPGxPWf7wXhwGYHhNmBFnx8PVknL+m31UskWLBW3ixyio51iSq
xAOu6REAohI0FNvwOFyhtUvUt61jtXJn8n9x+cSCzjIyuT9bXKwwAtBUrU940Jlw6SFDZyfyZTaE
pWAi/76y1tbaWqy1yazkKUuSwavlfc8OlRpfVAJyRaJia8aaOOLZhMaHnumLYCCK00JoIvSsz7b5
kRsBomx6QZlbjQ677OFNQx2URBrJmdYkPM8vlv8M6jJJpSfSFEcapjEvLknzLe5DARqeK2vlTHSF
Nziwczxp8tlLRRCNRDB6bfCiQxRw4JLqAkGD4iMKnC58U1cWyoKN9X7wn7S32AFz0kHbHXq2HttK
SIlXwRwoW8Q2/wPt/Pdk02JVnrS1uCst0jEloWhrdJJsw4v6ILW5wgbSksgWA4yAlxvU9IMSnwHh
4yu8dLwmsdMLCdnP1Isu/slqOvkifsp9OMUyDbpPhoQvEihwgnKLlOO7ILlHgU09tAR5T6DXboQj
uft6ns/kx/B25VpGQBbLn8Snu0IletwmFMD39EIdTL9QGxcn9nNtlc7XTZ0pVqEs+aGtRScrDHlR
94Ri2M2guLayd4yC4ck30LtOHlIceWuU0DNb5aRJ/vMP46pVSWbEI5qMmsyWrCuAjG1lGv7BZjlp
ZhE/VHKUNTJFM3AmCeujApBIcZBDvJHD+Y7t1lLlZw4fSAUg44D/odABItFpt3qB5XMcjxMfySsI
ExDgLgtn2FrAbXT79p7v0gQ6wmszyP/dk40Dc1yI+aJ4oqDYgUzuabsGhc9QkbcjalRDpaGGW9Yv
3ZxAL7wwGhiTxtrFxNKxBJEqJZe1KrdupCWRAr8PMvmSJZCVL/q0fPFBKIAjJwr/eR1yYKcfxMbJ
ZHI+AjALURhQrO0ZabyJ+vpw/3cX76KlxZBP5tzLQtFDg7cTd0qtbEg+wZ9ttoduwp/rx07K3UZp
3xI6XMM99HmcdFcUS//r7/h0yWGTQqGFg65xaaFactrhAVYuIMoMSKHPrLJHogeISg6xOu/0vjlU
Sr4ywJ9jBiRjObGRa/tAKe+9YvJhB8GcjglsInypjUAaZV53GL5hrQGxU/ntIblsVlKJn58AixYX
mwmHj0ggLcJbFGHMAKrDXZfZkTsgZwpw100b4CG69gSAJtLnta0iZ6qClCeZvExxOrK90pYSo0BA
CqB+QI4WJAc0AwGoF9YLc+FnBmqyeW3KrqX0MrienWw8lVWs3gjKOF2aeVf5c4naHEi0k0kdCArU
9KoWSXbouybf6bEqyHhcTN20BRFVj33TSCRfSTW9dIAZ6B/lrgUakw1D0rv9aBiPpCiLDTUE48EQ
VHZXktFCtrhNsdaTvENlLBLoPTTt6y1s4Qcvjch42TVJskFG2ApRJeyYbWUToFd9rcibpiNJ2IEq
6FjN1NxGhZLbbaSY1/kYw12rY73yCEjHSOwpZcloE6ntMwdnjfm9hGhNEGUpYKBlXnSxnVuJ5jGk
mAnwY3kCnFZZsN1csHFvGWRQt4M2WsQfixyUItYRAhZnJrXErtTSPFA51S/yMuq3wCEmkyeLwAar
VSFvJz0z5cMUmeAlIcHtMSrX21FpEr+A60/uMIHImAtVzbwysVpqmxL8DA5CK0sXZKyV1h4Lgxb2
mMS9O8Sz9SzQzthUcTlldjFlsQyUSi+9IENOcNmrkPwKe9TZDgWxNFgRMJShoqEwglSZCj8eZBhb
oms7DKJBAYYb4g7R5FyUtqmOaeQUiA4AXbeoUF5PI5NfBTC93amPWxs5BiW2rVp90SkHn+WqIxr0
lupAN5f1MRXgP++B4zfumdLXL5lRUNHTBUKAM2xi+bq0ShIIlQbZT4N3Rm67DRzhgB8GxmdnyMBY
N2Uvl7ZMZ/1CBFcOMOBZGu5ZxTrdHUu9RClvpAejbMldamW6Q2YW9c6sJaLujVmqNmD4qFrklgAN
aK7VF1pqM2lsN/NctsWGjAb7QViXBg10fmpg+EDPsCsS43lOc7U/JC2ZuTKuSWaHiaPsNiMzD8Is
sjsholnh8xRIfD2leTS4msSUYiukmX49xpkGBVGhbqBspYx7ISvJdVwZsqsMuunnxZjcpTCEuckl
db5IzAJ14KgQgZWWq4KPLK7axqx6n1jjCJh1TUQ3VxPBi4Yh25idHj3qUT85osWqDQRuUU3OJqGu
7WRodWA71ZLUbpfS9hnUbRExJo3n66EdO7ARImVqXG2WgPmXpcjYleC9BjSqsl0etcmNas7Spuok
RCv5KFYVvCriN9haTdSRtVp8Iqw2gqnXqo0wNEUI6BHLXYMgKdNC3dSrIe97GGaoeWlpLDw1RtdS
T2c1AIHzCPYI07UyhABDsxErNgVdWRf+HDNCHWMcRZuxGsHqMOpPcpdAKTUurUMcKYTZcqqoLiQV
ocpQScabCDtU2clnUwQwHPRpj7QSXrBVZNxD9Effd4JV7SjWT2qXXZnMgdwrKMlodbWptZTdqyPs
KlJR6/yaleTQ6Fp+A8mw4okC1bGPxBZ7rC0SYZOzBO6OaYuSLnSHH5LI1Le5VCXHqUompyNxHgKf
VMSeXsMh0cpy85aUGYBevSTZfTFJF6kggv+RpjU4HC0d4LAAtdnEGzQWS54yCEMCXWR9eI1x/RK4
ozZ16aiII29pQRA4ijRLjvWU9pu6AnITBzK5464AQdvXeLCnjcWuowkmwJM1oCozTaV1wQgkbL04
LoUHeeR0MxP7DhDMjLRNEM9qcTeUmgHim9j2nSM0CZyYY7VOfdLroGTgzIE3kFjBOUVQo2fNLNPr
WZpfqSoVfmRYNyRFRVYxWeoI9fgW4dIBotS6Rv1Wtq2yUsJaHUpHFszqShYysmuZkG0VCXwAyPaB
YBHTu3YcvuWDItl6kVYgw0bpZBsUId6MEcJ58SpV4m2jDw+qOdVPOOhu+fiApmHds2Y4mEPXBaTR
QKlpJN4RFZdAAwPXrp2gpSi1u0Evaw86FPSSVYC76zLVYM9WvJG6uRLUCg2XcLvIqjjbtVLReGMR
lYEySNAc1hFFQ4iytYUqRQlvpsSmAg7SykwBXzIF6qIaoIHKa/S7fKCHTkzE20I0SYigtQ5GC85H
uVjuWosk+PUOSlMNw7YGhtAWyry1aQZ9E4Dg71HvVnO4icwGLhRLuhxmUESERiupXfMIVCJ9d7Qi
fQoIoTPkc8f2SU2l3LegQPujg1SLSwoJNdARJzZm7C0bqvgb15sEkLx/m5sBp9oIY4pORfUs0gHr
r9qxdq1ZSZx8ABJ3agfNpUlqwWFkYntJyEVbIcljXkiRK0UJOEBqk3VYXXULvBjZGnlTuAUZngod
KpymVWxBMkYmu5OOwHIogJ1bzXMriBO8uuYu2fR9CYhukdxArrEOYqU0LzoR/jeCSrawtBNBFipn
MSgag0AVSBDV65wJZpgOxXAUazxL+26A6aiWvxqxCX5UK9NNBAiGkwPc4XWDjJFspqMxDA9NbZiX
ZizmG6wX/Soee2nT5SMQ5WKHwDVVxyvEXrkjNjnYLeUokVCiMtwAoliBzRKELXAFp47IkFKxzJJe
5Y0V7fU661EcyKC9G8uZUxVlc6Wog7GVcE2GNJ/qjT70b13RZ9eVSKnTmeCsk29NL/ia5VntjaKS
h0JTyLPWi+Iu0/rGFydQU5Kud5BzFh7hl5lBjayeDzQam03Xd9KtzApkLaW+Uq+StBXsou+MfaRE
BRB8evSjTpmOdFMlp2DKJlNDIMGcMoxTgtC9TzJXlkAssJR5yn0dBzAK5LU+wg2phnNd0SOgyWjh
lVDdclO4YG17OkahJsxz0DG9hkdBBJiZEzM9uqEzBc8AEWXY6XPpzALr3KGm+U3EIiOsZ1q78Ehp
fEtsBafLTAgPNoMeKHNMN0MEybNR1OFF1ke1ryhVFYo9ju5iZixUJdLsxEzWfWkyCg8pGZR6Z3qn
l/0h4t/DqouZzPNTZ1Aw74xO2pYGzJ2MRFOgMpLVe8WgCNwnucPKAkZUAunc1g1G3YZChWnugYc1
1ba/iMFpdYCbg2hKX4+2XCDvPXcuIB9gFtQiaqKCqiET3ahIUZZ00+ZEc+OawnNbtNrQJJpxjMRB
9qB+g+VsyYJrFanpqoBQQhYFMGHRqGDKOEEiXVZqCPt0YMqxuNXCsciSrTQqVuGYXWNgkVciqJNJ
MntJb+m1O5pxClVGiWaIfnFt+v1kWvtJMWuJR2yIWaAiptwlshFvZaOAEWA0KMShNEVY3sRR5vQG
06/xedlgz9kkerHE6o2AFNqdgdD3Rw+NbKfDddHssiHBttaS5qXHDDzjKiD468iGgQPYjoeWddJd
3DEr7OZylIO2GPWbNh7a0jGSVr8XRdLpjqhMsJSr+ilI1JTtqirrX5McXZWp1LkzrGJeOsRdbpOb
nQvhEQyTOkoHoqfFbU2iebIzQy6eWquJboys6h8Spc8MN8UXMLjbaMKdMcug+5WR0HABekxnZgzi
EYIGZNOk4+wmimXcaG3W3JpwirxKcWlDWlPNyeXUNpACaYWxvIHP4Vx7BcdRbv7XKKXoARUUb0zG
K5OUG9EEyaWBFSGZhGLlWfkpaw9UocwhmjpItZ+J1xPJLAV39uThLevEsmyzYQWS9RmegcylgpAD
ISnCUpCGT99zIm3qhkQMjLarMdu2igOWTnk7IzVDfMNRrWflqpYcnK5QdJR3OMfnx6+f6mf6ePIB
i3QXnKqSMp7m0ROFm0y+yct8Je10Jhdw0sDixTplhRKVORroSFr7jSg7WZM+0yQDGkyhqILrzQqa
7nNRczGoi7d5nY7YYCYGFSxn6Err8BfjD/MckQHy3esIic85w0WDi4xT1eBEpwIa5AwmeE5aL+TS
cii4nMbklE/r7uirXVyULMxWgYixgRapa7zK7+aieGdcK0h7Y5O7X6+Rc1MIDXuOd0Xq4ZNUVZ1P
lZbAadjTEDo5QqIQV8sj4iLu9yS59mtcRyur5uzG+NjmooMEYRZLarQ5IwD3imv47gTw3vtJ9gMv
eHYyhMmO5FS+ECqPJPi6y/JanxcpLK2qFXisoH0xUAOe4ZHvZNVWXvLM0Qq79npozqN2cqj8558V
B/CU3DQgT8JtXNp/G8HNCxwyspnYSqjkLVOa2aA1cxbja0oj/q7qiE7pWmHqUxJ60cRiwA11EhVi
iaMXQwG4VI6CEYESfLsyrOeOG8gdqGBwQpDLeh/2D4m62kpbtel4R/YUOPtiK21yiOd45lF8nOCg
AQKhAnY0Z4+RK+XIvmkhXozk0K8c7We2rIHXBEJoA94FcHpazG/exEVMLENEJacN9Tdeu0/C8qIH
Wlq0E1eNVxa0zMfvNCt90uCyBAzIdlRBNwS03TC9Hbc91BNQt78pHNCmoWsDXKfDnhJ8xmuDUXgc
fQmmjwLyZQfOJDXXLh6eCf70OVzqWcJcIFu76P9sNtokMwi/cZgQv2+KA+4bW/ZLL/ZXjbXOtQZ4
Pqyn3zlASxBrGrcwKFNGCTVdy7IzZOZ4IdKJbqJX7S7x17bLmeMRtVzQKlDShcTOJ+m3PNcyknWW
5BmX+a3icqHndieGnLhSPpEVrbTPOwcHI+T4ZQDGkbJclt41cKG5z6wCvipECNR9B+ELY1gLRs5k
nGEJqkH+kJOoIHe7uEiTSmQqIj0FWycK5tB4Kd4g0yCHCnaL9H/YO4/muLE1Tf+X3qMC3mxh0tM7
SRsEKZLw3uPXzwNpbgyZzGb2vbPtTYWiqlIHBzjmM6/xiqtcteM3+fb7Dfu144nAJfYFRCdI+hhf
nAsrPG2RXCSgXtaJ7CjuIuCgrfUVCfPm+7FOvEcTYC6Cc4DwF7Wbz7FQGI5qVPidCpsgvGs0eRWF
w+OUZmeW/teTnRYBrVz0nhQNzbCjYYQyCyu/jJhRU9ltfR8NF5Ti7DG80fMzM/p62jEU/rUcMArW
T8fEGzWNY+LUTPXUNkMVdX7wtfwcGn1p4X/eyBatFhYgdrnczcduA8jth4IVt6qXtLfRIin1Kxob
R5We/Pk+mRV3kG5hOv4H7xBdxaUgYxhf++5pYJGXBgqDds/lHNJjQ2ahMNE4pzRr/vx+XZx6i4j2
0fxdFF8pG39eF1Yig2jMZdUrwQ8bwezNurD9foivS4/aMdacfC1Yp1+oEV0Xjj3NDNUzy8kWlQA5
t9Cd61/fj3JiIsZiB4ucIgqHiDl+nogQY0PW5IxiSYVbgHxbIPffD7GEtkerwYB0C08FUQbOvWXx
f7hf/aTHY0y0VK+3fqcDnfoc7T1VPqCQdGakU5OhwWdokCwN7pHllX4cKVOaNDd81ZMCTAnk4NlI
s3NG8yc+C+xKpAuXa4o9e/TCujbLpBl8p1cHFFyr51SCwG9Of2OB/yV5/9f3klfr+i1/fn3+yOxe
fvAvZrf0z3L0G2DqMTMBYsMCGP4IXSGn+A+fBMoicAKVzr7OKvwXs1v+B59scFTLZoWbaRAG/YvZ
Lf2DgifiaRy6kgUX8d9jdh8d43+2EZchD/Hnhj9GHQ/KGAiJUMZuKVFzNig8tLGnisW2og1R54NN
8GmP/aLpoNtBj2mnHLojKsqj8BSU3V2vT+tSKv+9E//LUy2B0IddYSZCZloNTzXqzwYQAwU7oO93
+HFs83+HgF2gYZxpfSGOIrSNO3JcM8SqP8geuW1pz7ett2gjzjFiNGfGWzbZhyPleDztCEMWmcE0
6WYVuw0ZgQpKUtR7R2v9TRJrDvXEdWJd6WMFaO7FSqIzZ/9xZ//v6PBzSXoATnyJ5Eatr2LJ4IUa
XWUHarD1LQpPsY5X80yNGdMxI/KoQXEMtZsuVW26MjsaSh5O6j++fxPLPfPlRVAKQqSW1OWL19lc
d6ocCrz4GhxF8ZIaN1bXuIZ5bxqSY3Y4Dvfi6vshkTE9Myj76eOCmsRE9LEpil1VaXZCa9qNpGym
uf2Za6lkt/24NhAhD0dxreN8HInPM7KHifyil/Gej4VSCRo5yWA3/YTeyE1YRjgy18ZllUubudbu
x9JyIy26EMpgXcJjL+LmIleNlUDbDxisNeb7Zn7J44eujG1dpxNgDu40itclxPdOTtdjk9+0PQpK
qr+e1LuxaG61VLwSEQwOjD38rk3fqLbfviTJRU01WMDkwsw5zsfCCTT1dzSarjBKTm3FVMfrbSuj
N1M1XmGOdhZHd8aQXVh64Y4jGIt6uNPMZN1JuILH8kZs2fbccHUX7uYGw9pEw9ZCdYxZ81ILbTAM
3uOuuuoV0NLijP1TuDUU5c7KtOtINTbICa6aetxTYB/sSf9V9pIn0O2ZVfRKUnAH6uAVgEvsOfdf
saW6TAo9sCsL8ZsQnm0Tb3S1dcQwv0gEFHjqaheH1tqX6JCr2iEKkd73qT23LQ12LPIyTK7C0JmS
ChU9dRNyL6OqcavWmWJXwAbwWXJMK96q1aPZpa6WFavBGNfyZLkFLDxZRDE4yje1LKCvZnhoNG/E
8TEscTWL3pJ52OTmE8h3G1zC0n661gfLheMJ5CLwhlT2kn76MVXig5r09AeCTSx2TtuUqyEv3KnM
z8SIR5f33537YbschW1NqeRG6Texi6JzGf4sxMs2P5edHAUhf8cAYcYVQBGVAO7z7liUosKqnGJX
vMkP5fVi6aNeL0o9zQHlmFVwd+40PCa7/B1xCRKxVkQyQDkKsNRgyIWo4TQ008StzGwVcfwa3UbO
5SusM7Y9u3IqEDgzu/0QF3v+vTeDL7ebSbjJlc6BnrOpA9PN65sIiS7LRwgqKFZFGJ+5io7xd38e
dTk3ZRCyJ5TsTWFM/ablvEKE7F59z8H/LqpNBSpk7oLU1FfKQ3aHVNX3Z9ap7/5x2OVE+3AF0lCY
jAk/JWAWlDAilnavOGminrsHTwUAH8c5+hJzb6YjjQzEIG/Ce9EzH6tL1BlHu9+AjNillZNejg9Y
SwvuOVLjcXHyz5tFiAMHD5xKQaUeLbsQ9/C2piXpQt8E7hF5+m5ccX4hH7lF7lF3lCez96KD+ZvD
DUOfdn2O13lq8rIsA2/EheKE/5vJmpr6MQaKQesv4knUZDtWt6PY2bOer7//pKcuoY+jLdvwwyet
LbPMdIX5zmLpCdq8ESZthc/1SjqHcDuucvx5tQAHIcJTC6AvctQQSWnItFFqUIFbW78zCy1JdCyj
dfVD/TG52qNog3oTfp6rcJ9asx9HPZpg1Zi97OeMGuBdbBRbyX8KpzNloj/YvOP4QUWCaAEqLqrM
RwsWzMQEaE+J3PqP/fOir8atYD4ukqZF4EQPAhTkBZPfXOmrRbIhA2b9Ao4dva3vv+fJqArZWeTS
QUB89fLGMm0KskLnbto1l9Et/dV+G+2ii/kGbFr26u+zu3PVHenUkiVZwHkCWC5K30fTBz3VaYKg
Rq52lTzPd/G23GKKdodanPEw/ZYLO9zEduohKHP//WxPflzOasxDDIxcj+tzkyQCqVOZrN9PF9EU
biLFI+M5R0Y4NT+qm1QADepXX7htVmK1mTBw34fa79x4zevaLjvk/LL7CgDQ91Na1uPxUkI2C4Ec
pIi/WvUJkprMiB1EblKEdq9HzlCeM+qQl532dQx0DhaLTgySj3YiKeFg5BpjdBxuvSt62kYTgVuC
+g97O7vNNrAtr+qNsg6u6+estFGCS37HN/qZS/5U2I2TAEH00ielTvP58BkkubYUmSMurEl0UP7I
4mndtQWAzZFiU2ODMd5W8ZlFczLNWiThkZZBYsX4YlSSASAc4oSEiuaWX5SgoSI0xfd1lXhZKSPI
LzoFQBod44ZBvLCK8cwmXSL74/f/8QGO7tEJQrvcpGns5j6AEsEZDHKsHJnJHj+n6V3Nzyo+nVpV
7EtQ2zJNpi9VsB7wYSVMgCoGJ7nMpj/6h/2eRiasqMulM3Be7OnckMt//3CzJGXRKNPAkGYo25R/
bVpD328V5dTlBWsS+yQO3a82GBLHTqsYBWEQQplaUv7KTJBQ4FrsTEewN3FAAtu6Wm4UaQB4Rs8A
0c65fMYuZDsDSZGG14ziY4jZoVX62zG/qK2nWkg34pRve/Qhu6q9iIWeOGfcWJmi2YGGCKZsbfPu
d6r0K9UoH9slozFkZzKVc9fKmfkdq56UmaHXlZ7HrjRXe3qELtxaJ1d92wiYbyfZQvgS8Mc6eUhN
1Bf9WyPW9thNe3OTryrhbc5nRwd5FlVPcI7sCoeliOylkW28jZ3KRz+hlc8cYCfveYrWKOkjEUiW
cxRC4afcgdEmSmzdeWWuydc3/X4RokYc83IRq/wfNM1PniQfxjzaUWY1Y9uxjFl52fPoYu7mkfu9
YLINXZ12crJtH0EIIMkJRLP9NzmgfyKbjzM+uv/qUmw1YWJ0XyuoMdO9rh6+X+onI/6PQxwVC/oc
NEynMISM9GxBpurQXtxm6+W95o9ojxJUVI1zrlmunCoRfRz36IjuxVGaQWuyi6HhFT3WHQgYohGK
8bAnUYG78d3SM3ZI1l5SoPHQ/LOLO/65ynfoA6xj5ECnzbm23Mkg58NTHReuLCpBkpTwVNqVfzMe
mj9i9r1j3DQHDa2e8zaNpw6z5epfIiu6jsdd+iBthbr0CTSS4CoqH6RyPrNr/jSJj+8EGiEAIwj9
Kbsf3clWXBlyTRXGrYKbRC7tMPlVJ6YTqb9beFblrNtSk6+LAcEefzWPV6PlSl3gyQizhRMALh1U
bmYBhJPcSVLPXFgnl9/Hpzs6zDsAjEM4mkTRBrLfUuSMLaK2XQt4O/NUMsHax2lpQle7aJ28GFbR
MG+00tzl3ezEyBzjQXNGLvpY8ufPrkMCUoSKZsBFO+Ze1bM2zUFFZF+77PlDey2qNqj+m+pC2XB2
a7cGMuyL3509X4S75s7aVlf1BWj7s1ppS1X8y4VOvwQfCHAcongcUbSZ34IctCJ3rC9ipNcr41JE
sKXdxNVgS/rrRGZegGSrQ90NxF9JeGXkppu1z3U73LaJdZ+QTfoAxJRk4hgvbbmsvGTw3XkkQuky
oHelUwIFL6PZjS19Kwb1YRa5umSk1oPgsRkyrwwfDfEV1/V1MCg2flScdLW6asqE0K5fFyjWS9rv
aZ73mRl4/XhT0FmutJXYPapVsBpQ9e/KEURrudVL6Q4Us6eMuaOlUWxDFXL8bA0Py1Fn5KJRgaba
RIH2F2D6dQ5HpspvS9G4UDWB+i1mhp34MrA2YfMc+p640k+AVyb1phRyd0z0bZEZLj9wTLUAr4js
TBZCvhBcGZiaWb8GIzLg0W9ualvuDqZ8JwaYMlrzioAOFCeXFypgdmpod/nwKAzTWgY3PKgQdzUR
PWzd0eT4IqgkO8h+CD65pYpQd3bnZ4Kt5GvfoDRWD3u9GS5kc7iAcmKbeOONuywi1A0fesD3QFev
h6JyZN1fi2J1l6QgVC2+R5vdR77l9UngRobk+ZrihZLkqnVgiyKa8fm0SyHMaGbopZR0h0HdgvG2
O3nyKulXog52NhkQCWSvmgGi6pld0F9TOmFrqqXTw+xoIvOXqCVOronrPv1Vi6Nn1tpOEVHlFFjW
xkte616dVY7VpLupTOAp6Y6U6IeEQH4kCTNeQiNf61hrBCEGHoK/yzLZTdOHXJY9QUXKGUh9oSLT
MT4JZboue81OJ2NlxJZbKtk+1kZ7llkRMQSkkPzNH9lJuFJQf5mfpKF0KOw7MpQfVcJgpK04nrJb
KIqLd+Oql66TtvES/QegJqtV35QAjmKz6iEidCDzy/RB6Cw7hNNTCo+hcimozxBlXVYKIOAEErBh
t0Z8RTHB63sJ2szoWVXMDQc9IrxPqcSlhFyNiPK1PjhxPbhD+LR8nGI2NvXIcw/1vgtaz4xlW4CF
n1p7anIb6EpujgOkTydpEn+GI6gg03RyMXQE03fTQHCH/ldlGZ5Ai1XxCRuHfjNnjTMMNCiUdTkO
nplOtj9gfMJuaKhDG9Z73tyAe0ThP3XMoF2nneQqymsgTl5SH5Jk9PCGcupgXHfqdR9PTqJ3bizM
qyoVnNaYXYkgz5zzAk/e7iXs5bsk0q8CyXhXWCVKWO/adNrl5jOvUm/MfVndtrF406XAbbrgIhxf
0y4if+mvBE18Ypz7MRh3Q9X9FvnEfRgglYPJ9Ty/AIJ/K5UCFgAWFAPKT930JAm6h6fbz7qfr7VG
uZnbZDfoiqMp80NvVjvND979KbiXS/VJKuqbTqFXIeAH0v6ip29PlDwn4vu6kDd1PQL5Z1Uo+vxm
Nqat9tZqxK8izhI3q1OWMRXDbtiFsgGXoXRUseWEkZ6For1ozSixKwVLj5F1nok2/ZrrGopCGle2
DptrEKVDVhar3MpWQHidsNZvpRlnkioxNz4xciE39gKBFwQLiwQaTLYVzHsjyVeqUF3mEy4lU6wB
a49Xg1ld95P5pPdoQ8V5+TYV8Y+oCTCYq8bN2HGtBdmqbSmn6vFe67NfTVLc005gp/oQF1sT0x3E
CLNE9sp0Av+huNxI8E1eMrKqytwpfeBNfb2LSOAlM3OE4arDPrWQzXtNsOygxrBXHx0zNlw/nyn3
wWQDTFtCKgQBigdA7VQBViBDdzmowtUwgT/CbruVMIoxcM2g8iz1ip3i9lNi5iHWptNSVwKFb3cT
duoQJ3Qh8Nr5XpnitewHdid1FLWvilZ1fV14TtUR06nuh28Jjq4AsS9wXsn9pzzQV6KROnKVriIx
2MPvK8B/RE4QAyjDsMfPxTsVqbACuFdk/BoqcxtZ/TYcdWfkgC3pybT08yylXRWFDvGBjYxN8ai5
4qDcpBGNErq4aIxSnko36C3xBSJ9QqBDhd3I6mgkcR00P2q2fRJYKw3mIRthJ9GoGqd8pSVklNpV
2yteU5qOr71nef2aWuOVMVmzrQn6ZiyerOapk8UdQ+AQI7lGfitCgdSb5ya+N9gWGvI28qRu2uRR
MV+YrK01xq4aQaJgxJXBsJlcv3yGorQttB9SF260ut5CkLE1rgu4a9zSpi3BgNFEweuahTyjc4RZ
Ngwep+PTRtljLY+23sML54ualFlN4VCo2CxICSAlUrb+TQAxMmOcVMOi98HBqvHoNv50YfCypQjr
C4iA8DadVGk2UgSG3Jpg+GKcZBlOCk+LgCyNJW6rZJV0bKauxdqkdyY1XpXamcbPydIJ4rSSqCEA
SmvmKNOBiBwtimARYhXzSvakDYSSFQHH4mGxOteROdZS/Bvh0QeXMLmkvqfKn0sIpgZNWB8Yzbga
D8pmscZZJA1Skooz6dWp+H6xHlmAjLh/6UfRd9H6qgERammopJABEL+IVyJg2b1q0927LdyEgPL1
+0FPVRVRNAV4hyo2bidHY1rWKLWxxezUxW0KCHJdZE49vOXNyxhJ2+8HO9XdQjxItCjSLhIYxxC8
qoapkql/ZjhNiCcHV8ofh63+fsBlpRLwgRodZVfa4mG+kDfTCzy31ffPcKJa+/ERlCO4gRpEdRHM
lGti7TVHlWbS3sL+5vsxTlUfPg2yJLQfy04DaXLWLzWhO/F9qT3M+wFB86cFAFussK8wn6KzSIoT
y+fToEcLdZCrqMpmXm4llND89nF+Di91ZKKJvwFqqh++3/FqaWODqCdd5gVVTNBjOMMQBv3BriFP
Nv2hSfZmuqDbdrTCWU6z3VSPVF2hDd5qhrAOaLRL0zlFjhOVzE9PdZQXxm0X94BhqCvW0kZr7oNs
dHQkCBJdArVzGwfRmUz0RKEHEWdp6YyxiL8cQLk1lBCoyPw7THtybmixhSogaBD58b0bF/MSbCMb
42+p8X+BZP9lkcv+924h6+759S0tuvLtE5aM3/w/LBkwsmUNcBuYiwXiZyyZBVBsMRvA4WApKvwL
S6b/A9SGX2mopujY7fKrf2HJtH9MBUUZC2gaIhl0Qf4tl5Cv9auFkUCRmGeU8ArhGT4eB1UqDYGk
4EvELkGoBiW/JfjdRde5F//Knj68m+u/1ZqPyv8nijj0MmBy0AsEHqUaR6NFsRil+FQ3VOnaw4QZ
DiGZS9bBCRvR/5vx4ksOBQAGfV+u/4PrktGpiCgLaGI5LT7PtU/Eitvfbyjywx7CSAm7uS1qj2vt
+vt5Sn+suD5Xq5ahwIYCXAeDYC1H/YdTVmgtAD+61bi5SpaKzIQRECJm+lNEy9xQo3UhJSuhk9dp
5MOcRgNZa9dFom5KGWHtcDujbjhUW0ysHaMc38KwvAOMrNhth1iPYcU/Kp0qoziQ6snbxqfxXxcz
No39XdQrh0yLvFR5U/vBaZXGlot9SvWgVA+BQu1leld8fVWVT0OFhsfVFJPbi4ZnJvuGToSWYUNI
G2AsbpvmMSS/73Ce6h9bS0Zv4ZBC9456NHeRn9IbcEtNRdnhXsUhM5gzvOggHEhXcrdB+gYZk72S
DbZIFN5JyMNUKHT0b5V/hQ6RCc8k1vHkFd5j2MVB6QZCiq/hMxYxroELFaDqjQgiKRxmO6sO1vCr
Q9eipaFYiOSK8X2NHF8jv6Uxdp1QNPXoAediu/EfxAgLO9R3kkC8UoPfFo1Cgvy5WovgJcsY6yl/
rS6FI1y4avOuVXdl/VT6k0uJZ4W5jxMXv/oYx48HQcrI1w+WNe0hH3sR+gSU1GwwHvaU7MtS3chC
sLGCu4FYue2iVV0tWs+qCyTvp6wI2764yAJoLv5NN+IIeNkRNmN+FqR4OU5bPTLXcFMPYUALsTuI
hMx19h6pr1p7WaS/gJM6glq7ZbcJari+0msyF1dqtWs416VhdNoytAmP7ZY6kZbhPea/+YW6ipfU
I+tto+SiCcjHh9fl1C/7n4K0trKDlu206Fzk+zV4+bzij7a2OvpxUg1srsUpLoOWB4RudNLnCpKa
xr9ULxHUOXPZnShxMigu4YBhcPoAKv15m0VhKlujxullYNnlNbfSvnzqcL3pUxcftAlnzBjZxAJL
xs7u/lgzJ7a1PReonnwMWaGyhm8LFtDHHZ1ojhJcPniM4LndAi5cwcQGD4ObKVwfyxlW0/Xilqnv
k63kIY8EVRFr2r9X8H9vq3LqC2BHSNIvAQ0GwPz5Zaiw5I2sEzlcY8xXWWFZMEIkpsI7smwb4L9d
Ys9ttAqT2ZGIL0WFWjg4wjx6tWLjnLP4H3DB8Rn48XmOgr7UaODEWzxPXPvrOG68luoWyjsvxrzP
Nd0TE6oZ9UNY1Q75+M6S76WWzuSU30YNnPEhx/R17LfqrOx/Nkr6oAn5uWjpRKMELDQpDVgmCUTB
n3P8wzmN8ILSclZ3f66E+GfuVhf5U/qsOLGNw+q+vDi3ZE9gQRiRWwGbYkI0rvHPXwkenAxLv+jA
MGeX7T3+v8BQMFct9/PlrNn5c3I9XMW/mtYezhLxlr/78xdBmN3AlmyZLw7sR9lployoCE6MPeC4
OWKli1PxXt/CElv7P9UtroE/1BUKKZfmxbDP3PxiscT7/mr8Gp/yCEgpgnICD/8lZcWDA2E8Zaas
uFsMqtrNYlC1uPZ9P8yJdI5xwBQZdBwk/Ys9DuIpShZqTLV29fUyVZi0l90lMFJsnaG0X5s4V8xO
dg8t7kLeB/9Jcv75CY46ktrsi8Zs8QTqGt1K8IcmeoPC7n8w1xOr2Fxe5hJjqoi7HAc2xSJqIOZF
47ZqifMHYYJFkcZ/j9OH1s89c8TslnukwdhWi36LC5i9aHHNVXdRe5CylyocnBLZhZYbGCldT+3e
zI6wQBZrV8vrR0l/n8Pf4O62cfhQhyltl2ErzcmVKZdPhVjeFoHpoQnREQXEXUy4oOzqWfUGZXLn
GHmlQXf0pOMK1raSgQfT+ATEAytKsdl3EzzYihsikddoLG9ajWICFMJKmfHtbtexnz7Gs/4aRfLP
KVlpvrzv+53gD7GtzsWt36hXeopt5ZAyKf3QzhJFYxAJk7Gbmjd1MN0YX24trd2+ToBfC4RPkQ1r
wqFDast5s5N1gIyUwNuEDi2ySSFMiUysruRE2vfJsx/pXPaqq1OdrQATBEboFgol6cpYFfJeU4Dj
zNjcmh5SPbp+GUUxcNjUlfpLIoJ9lzwG1SvuYVX5GisbtJbXy3U/pI9NpjhdoHgd4lJhrOLGPKHa
c9Drt2TqbYUNAuSlBH4ivGbpS6W8GmJkC83zkK5FJOmy8T4Ut5022CPyUT2T8OPrAh0VvehsNcT9
s6vtIDedBl/qlLKf1Wr7oFNXXKZeJliuMTbEa8QtInaY6ht6JsSBquWIfrMyS8GD+Y5aE+JbhUlU
FLhZImz0uVzL2nvdFpfNaK0kkUZs+7tQ6tugw267aui2jtNVT4uuzuJ1FmAHrQgKB7l1lYYmcpux
UO9bDQUfxaqprnc3aTDcGUW+iVqaZaWyjbGvSpLbsAjuR3mw0+U9XJewpAvpeQj2xhhTuwtWgQId
na5flZU/xa69VMP+d5P7G/Rj1j1/RV6l27bnpcyPBi9YlbjzptobpmY799KuSCX3+yPn6/W70Ofk
BZXKkUON7PPB3oodQowDRqwIjtmBTwEQI/IinW+/H+YElvLzOEeHeNEOTTAh1sO5wgnqEAIOF9Wt
JNu5O28Wr+uJ5b6uFBsrsPdFO3qxLm0kZx6c7EU+E/adnjQ5KnxjWH3i0aSTQqotIN6dm5dXkfUY
mvu4P4PyOVHlZMKki1AHgW1iXvP5xUYjdCdRZ4zCvIThRzvkJ1rcTiumCMsFqzFF8cp8EIyn71/0
15oVSHeM6kxMDlW4fkfD0hulLJQaOPbCMgiw0R1/fj/AMcGYy+nTCH8m/iH4EMtEDKCHtxRVe8y1
G4yJUXVZQXO+OIdTOTkZTeIlqgtn9TgfbX0tRl287NxW0bENvwnb1+8nc+Je59ygvEGFGEWh4/Kb
Jtd1qUoRTWQDQnF7F7EuS71wwoJFoZDs6G4mP3w/5gnUhYUGDrEuVtwWcP+jT5TKDQp4S9y9mBGg
5b2OHpoVQlQP02qxpBLQxpjOJ/fLBjuKonBWBYhCXUfXYOd+Xo+9NEUB6nwoPq6kFc2H4W1xURp3
f1SpvcjFMhhnyOKsb+KpV7zgQAH08QX50+dxVZkulyb7LfF6sVLD4nLS5nWny4fKmBxKEesW5ItV
h2e+7Kmlg20UEatqobKvHgWs9cz2NoS8dcmcnbjlXIn/P0dYnuDDPmiNqkjCgr7m1N8G0T7NX75f
J38FAo4/2cc5HH2yWoytWSjZab2xDTWQQRkrRshXOX3A0KpIlzIBn1xtK2iS0xfySgpzVwssj9rZ
K/iSQ+uHuzodH4bkPVdpX1o40tPkt4ep2qgYBElRvaoLyE3NQ569x+ONXtd3cqgeunnaxt29RDRk
hAhA5q9KCk6xpipEN7BMJo/biVYbPUplXoGjsi1dOxjqWw3sN80xp4JGmXfR2i/8gyXd6rWCewgS
9mP/FqrKvkrfK7tuf1RgcyUJ8BuiaoP5FEyGk1dk3WD7hDC4yDBNN8v3IaL2UL1G/nAzgQNRu9KN
JP5Py7ezAS0F7VZraPzLgQvGdt3LuadTsxlnzR2Nd7luD2KrX9BLBMMhXaSD4kgaGnForlld2zlN
oXmJWP9QRuT+YlQTZ/NiMs3rRmnXkwgmKp2cUIkuY1/xBEVdF3NJ9zj2X0LAAlmGkJhSbwtUGMFt
DBDD2syCzJI/REPqlrUO8oHfEbSlZfqoDMaFBV4gX1A5Gs1oDeBChzG5UG/wOtoVlsT4KXaG4EB4
46JMKSeDWKeYKbFmcZf2l6MI+oPIzsyvUutG1EYnjC1qNaInyIaN5JctVhz9deJFUepU+j6MZUhx
Ok3zzMnbywD0iRj90NppVYF10ZCr0kPzaSyFg9UldzPIZT2crvLfhmIrP8YK7mhe2tYM4kK2nGoa
VqqFv3kbMRNyXVidiA+7ouKVI+3qCThudC8X/Vuedhd1FG6GVLqO2uQa6cQVIc5WwiRWNRq3K/TN
PLTOOIm8w148GIW2VqT2rqte4HOu21jf4JB2nYadY5p4rhNWBenSFX8pVRol+l2GC1pDBSD3H/pa
cjq6NGZvurQdnbZCurWr93X9HNDWn/THwQLI0qarZI6vmkxa5/jBF3Hk6v1dOPmo9YIxDgRQNKG5
axpr1U+sLFE9RMm0HVGqy/OrThR2LEv4mAL3Oep9s/puDvdzYKxaQ7c1RXD1mIqwbxI2s6iouWUx
CzxoV2PdepyOt/iqsnWbm5h+ZEq8N2b9thtAeNJob8G/VM2PPH7DpNMJ0yvkz1ewRu14usuF1NNQ
lQxBrSPjiFwbUbAouJL80MW3Q3UL98DtiS3Q6t5qXXOXKcl6rKjhaaAWtIBbLbcp+QIqmTCVUxYF
v1WTQ7YClDhVVKEaSGfT73LOsWx5kNPnUCdS1emI649ipnltTLkR5SjEfyB8upb61Nc/BvE2VC3P
n0QJoAI2AknxU5YosaK4PwjCi9K+VewCJaouh+kZ2cHLXsmRCFavOY62bRU4VfmrUEMnkAQX7ddf
KoBIxCc3eZdtrQ7RuPhXb5Yu3C2AE7AmY9KG6WpKxS3O4O+l9ctn7SD3uc7izEmj3Im0eTV217mh
OSiOvpdwLKv63WhmV5QQc0TETynIT7LIOLSAW+Q+OujDbS4dCo5Z04f/VgF3LaUbsCdbUbo1UNYb
1MCbDdMzc3VTiRn2PfFFqwhXedZcZQECvdNLWYi32Ri5JlgqCXVQA1RUboX3oxhdZQq2z6OJpDoQ
KUsj0Ruln2KJuM2UUUCvWMk3MCZW3SyvujS8EK0fBaTUSAcPSG5mAUsCkbKbi98BKsQD/cEqnbdF
H3vkc5uWuriUu1l5mNtnQ9wW5VNbh9dD2dlic5uPAaCo3hWGlZX4di6/iM240q0fsjQgycixPd0O
mgAdWaMuf9GSe7XNZcO2SNvrMABVpzz0lXaXFC+Tdau2j6jLuL7xgkIkqwVusaC5woRJuHIlgSWM
RUTwrNqtw8Lt+9GdqfLmc/7DKjKXvBX2WWdHkJbSiznhyds1/cUdKtHrWBcpX+eRbaL8GsixK+Tc
Da+6Xm6CdN7VPfsv8K87lWxAv56z+9DXd0X0YAik4tlLh7se2CBK9TCypNFLu+ukYY2Vu16+Sqvu
ZxMUF3n5O4hkREI490f0uvXEhnzniR3wwOKmmiuE0tJLo253fZkfkIF0xAbTilxw6s5w5KZA7c+E
gnAdNeYGY6erZpTtHv1cX0XFpaP3gzdlMNCRqpF1LZRq38nxrdLlthDEu7bKPCfyCwfQP4CP+Lec
iYOjDdNjA3Kpex1B1wjVorsK2IxXsVJK+SETpEssGe4bVcDjSHWCun8sS8B4gD4NYMJVZYJ7BILF
qSIOjZugRyxa76oY2zGam3gvvQmpsq303xkqoqq8K+MLq3tQQdbUgMoagjL/UVZvtemQNs9FmTkR
mMSszD3BDz31/5B2HsuRI1m6fpVrs0cbtDCbmUUAgVDUMskNjMlkQmuNp58PrG7rIDKG0X1n02ZZ
1ZUecDiOu//nF1CXcOTB/VtfYXa2kn3ckjwdEpq1TSBUdhJZDZDyzBA/Vs2/7NvnPkzWvnivqcLv
Ua1fhUF+kCEseRIeMPG4FTuB8m/sU4OcO0m7nfhM9QReN9SyaYZ70ELXo/Wite++5zmqaZBbGOJS
mtML7+9as9okA9T0hFZAEVzEdX6vQdaqOOaZITxC2HHj2K+az8Qjb9VW1lOv9Vs1JmoFopMuRuve
vE3VeGOVICpRv5k83AEqSDxkc+Fgn4zJRYVJ3ySRj0U1UCRoOMLGym9aSkhp4TIaFrYUXVfpM3qI
dRD+EnRsnIKPlK5M2AouXOBrvQpve71aR0G4HmX1YiAUrvYxHNaIGRtBt0mU8HQ25PBRBRzRh3Yb
y7PfeL3KeNN6CR+2IRTKr3cBIJFaoFAd7rxEWzUFV2Nx3PjN70Z4kvHFtSTlysrLNWiDFv0S+YUJ
ZUrKOFMXOOe3whWO6XZJjW2k4MGK+wu1EX5y0b+TCtlu/BaH0eQQElErWMO2zoSfafXetgImqv0u
olDr8pWMY7Oe7U0LvDFIr32rxm/fu86MFm9IwwftEKyPqR8NnupSA/YgjVk2C7cq6hfBh/s8Vs1V
luU3mn8l0/Cz6h+60W96AXIaX7as1HjGeeRvwvu2sX0/+OLgFkVrIzbaBbgSZ3W7anATn8pXtVHW
o38Rd6wUsdmXUn6mO7M0mvu83xqAAkhdJB3TkwVSgSEKTEhyOZyAFpWE0bPd7NJ9+ihdadpB+c05
5+zl7NRl5WjI5TU0S9UwLlq5deL4l+Y999K5yMdzDzV35o8vK72itE3nW1wlfuj7dhPeQlBdmdey
mzrV5fncU/XUrY/oOfxmZtUjwvuv4+kegFkkJ43j8f3OB/ZUe+2k2ZpXxtxBXSdJdsU/5iw0rYs4
2MKKhxGPn3VZu60qbGBer4rhKrHgUKF2qmVU0o1+C+lyLRejM8b9Ltc5sUijrbQjlSCFssgxt06u
WyncwcTeiIEAfQRmEKjiiub1oUuaF1VIt4Wl2KFRPQ2FtBEyIg2MwYG+bNcJDsVSsdOMuFrHOHWH
g7r5/k53gmln4t6ERFPVoKOpxuI2nAyBmPRGDebtzKobaTU983U6c+pJsNfPwFwn3vqX0ZbRonzN
uRSqjEaW6Rb8+1m5E+CK2t1aWovbVDvbJ/rztTMg9nMsZpym0Ax/fe0DgR6YKuLwPKN8mduhNZ1d
bs4R+0416cjxlrFKmD0k/uiTpKWgmGUm1wjD+rXhVjsDY4yb9klywrX/OBw6u6Q9vUp3xV0Xr5q7
YH1OgH4KTsGDa9YnmvBgllUikjI1VzX0AAA5h276paS7mtwJKRg3jfnx/ao5VR6Ox1r2ZNpI8cN5
LC2psV151v0zzI8ZSFgCDbNg1xJFRVTwDfz62sLU8vM6yMBDMZ+RCELo2nCtJuXq++c4CR0eV4UF
ZMLRsE87DcikxWHF536nd9exeKjka420ivuiz1daNTu0K873I/+5LqGaHpWjxQNK7ZiZeV3TQtzD
4N42h9a19vL2XP/uREuLBYFsfWYKSbN51teJjMxKV3JJnFuVIsySFVY++1nNxykKz59t6maX5/yg
Z6x6+e6OhlyK5rJKsfohZ8iCAy395jSMOMVdCcq5YnJqkRwPtPi21Ql9T9axSYVPICp/BT06MamE
0h6e8ppzwVlywKmFfzzkYtcKIj3xpYEh5bJeVYW59odzvhznhlhsVFnfparssySnxiQ6I7nP03Mq
zzMTpy8IsvgxEoeXo0nRvSuveKw45MvBGdncyU/raKqWlbcRScTMegax0I5l9atq3uc1dHJs6kfp
KZB/pDFqLODt4N9O4Ps8MVmclCQLW0vFUBZfVzTkeUtcBybP75Pb3JQb06kd71rbz5QRTv/nTmjz
hC2X/PF4i/aNVyayHtUcLvyrmbTTkaNrbbL9+WPMie3aApX555MtzoLYa8tiAn7jJBecC7bdFn6D
a22gWUCFOcf0O1WkIFbinCnBrYQk+bV4eGOK4EpkGjs2NAWaX+8Km/ON9xPLES0q+zP8TB0G0mL2
yAfS64kQMWeCZFPlH2NL0ncanvN0n3/t4iXNVvzwU8D8scpfTF0VGUYnzKueFjZK7e3MYWixjJ5r
hXzIzvIkTfXEssBcD6IdtZ4nW56iSZcZ5VqEwAX35qpGttfRxI9LoCOySAT9Q0F2Ifb5VhfrfW3e
DtpPDJ4/0ASuai6QoQDdWR0IUEKVSMs+I5wIu7YELmS7MjpxpY6hrU3APearkj/mxZXYvormvcnN
TU52ZVgcKsNyOmG6q8BopJxogPA+HmFuTAhFvOuSbq9628DgE+N07SX7pCY3AlC8LXVnwupADh7i
5FkPyUgZkk3KzYYco1s8k56aeLz04/RG9CXIEjJ5Vdq2bjhuWI14N3TgnhbEuXgsHgC9Nyn5q5Ag
vDsLVZYOcCcKNzOuYvCT9N66SRScerURJwzcpeTXutMAJehDjcNr6lt7pfLtXnsdRA6mgXaoyA4N
TLpjXgLDMl6RaO00Mff4JLpqUqKF29DJgGbLTGP/mbiRqgQAjbpNJsq1zl8gFOrBVPEmF357xo9A
kHY6rebBevACZWOazEGFKR0wIfgf9hk3dQSUKkeoLoX2l4Hs3vQUIlUMedd20z7hJ0QywISAmCz7
qMf3nDc8avXLpMcHPzA+jGTYTLWOJzeQSy74dmN5GxkAudDfUbnaVa6qdgDsaajxYdDIEioOqfHA
k8vjDNoyExpEBvPVrAhiC38l5LtkmUlSX2z7JARVis6NlpC5ZuovesN7MFVhnSLcbX+n040qx04E
/h5y4/ZaxelU5UkPhIM3vCC7XRmpcRn5BmhYeqjED1/TNlFvbfSyJXYv61ajJwDdmgjRKm8nhai/
u+GCdBMnb36M3InyYRuCt+Xyzq9Rl5Zx+UPLhXdjKPdy8zpKGLOLqOhEadcIe7PQXHNUgbtJpEcS
rINp9QiYxuEw1slG87IVi3wnZZpTRcGG8HVx0iBSbItCX9fqXdWCUUTPJscyr6gdQbkM8mQ9Z7o1
TXXdKjqr7F6xXlrl80FKj5XioeeagAv0x5l1EubVpmzJnNUNFi6C0BLvwEpfBYF0QQrg3gzg+XbJ
Drr/pq8NeH3ylWhNN2UrPSndI/Kh2zRMP7yYdDUlcRJpBL+nlxcSjIiUNycgWZN2QzE4adqhmjTV
57a8QwEtBdV1VLMHEZFnDOoqkQgT8lAz9r9ilLNN1G1E0lkGNHPS0LrJdO1ZwVocr9p4uq8StIad
+iD7z40+XzwJkWoSmpaYEqrBJqwMML0RvzoxP/jqc2Bcx8EIEcZfBSlMpljAH7EiGMpTbC+86dAC
tcA5eoiivWweakV5GAdlLbWJG9H/EMkn7EkfrMzbENXXNHwU1Q9NvBfL/FCYCMFZwnpcuCoa98Eo
D4EK4Ce9lLVoJxFuvl3kRkbDkkhtQ78T9NalP7/1sgsfKos80gZKIU1mcIG7d2t4imMdvOq1KdYA
32NVXPgZ6sXBhOtNQ18nOwVzQcgyCrizpFag1hAKg9fJvFWlX4N+nfJ2c1CzpEe4SIcj8d8UAtGo
GuuU7C6Us6vIqNZe9rMep1UWl66kVHRg92WeQPIRHfwusCv52UnqrvHMTdsNAJQ/C4pk6z9U0W2R
PSsZgTR1u5al353a7ZTifoQolWggbRCoLBGrONPYRtFzn9/RWUGt2dKie1XGXx2C5856DutX0r3s
Jv4dwsOikTiN66S+mwpSm/ybySCeSzlkOF1ESnIpjKD/Pr84XSk91rMIwjt+jedLtiBBzRG1XdmW
ThOobgH9K8qMK50amZG1WZQEIuXavgqp6hTMAnM+zR9tYaBXVVpXYhTfskeybN7H6rfUzLBzsM1R
YCfKo9clN+OItwG67UyPH2UtcKIO8nNeuSLPMfPClfTXNPEgQONq80wNdowyc70xs628sqe42Vep
tREITYkLqoePHIIWf+mTvwdQOgwXfSrcyKOyj6r7rlOuaEJf+1Xginhq+jT3EluyXgIDPRzxjL1W
/ezDEZz0OfS2E39hH77XaF0Vpgdf95U3wvjUoO0btCgt0ZWzHq8ITQXsf2ubEtr+o5Ud2JD2hRFT
RXjhSD+TkpNa0F5SzvbC0P7yUYj2PubjMn5Q+SRAoAOjzZLrWDYDm632Xo7kjaKVG6MlVBSWuJpM
dqu+meZjZOyaMFjFcOUIrCDC8jUqW9sv4wurmfZjiDFCQyrh2Du+/yIU9Rrz6Ukl1opkkJXY0tDA
agNb9geluBXSS70jCFuXN7FeYXcwwz8SfqegsheR+aTmhx5D1si6k81tRkMlrrr32CCrt1TcqHvg
3Ltiw1z7QbfSph9+bzgGC1GjpoVs60ZEOcxJUAgOvD7HLK79zrhMINTL6UY02I/HnzJcEz+Db61o
QKv1yhMp+Qi+CEe6jA1z69N99duXKMdybmpXvpWjeDFp/3Zc0w9KSxvSqpmyJ8uHKo710/BLncxt
n8ebeXpUYpCiFGZkkTiql7ipFx+metyymRKoJq99wPPWc8lvVbPwRQj3bfmc04of1IOR3pTVfmiT
lZhvx35wcxpiQT/CrQsIOL0LtCuxfmhFEtwkhIfBs8EPsRLfaYpqZUhbLPZn/QDa9J7MNSl9r1IM
LKen/BPif/ag7ZE3Tb5kQHGE/Zc9+MJLLn3U033BJsvkrVoaRgVNK6D61kKDUQawRH/P5rQJWmnr
Disxt4s/RJJlJ4UdO73hwIMzBKchJV+rdGemiiNb7j+awITT5K8jDKR6MmO5HPvT69xaJfHKGdUn
c7orh72pXORxSQ96nP27HL2onNBSr7LG2viJN0P3TiwRhU3u52iZtmjWm9jzVmZ5QegUny3Eufwj
bPudadyODJAE+o6c21WU6Lui+A38sYLfTAkg0i+PHZpXTp0Xm4JWTW0BvDSIHqytNLzmyaOhggan
/gbSHE3h6lnxKcUp2WUm3fDkXgqxxzBW3UCujpLSeSs8WB/hVq5IIIutrTdyDDEyzHOfVTwfPEwu
fe+1AbCX8Rghs8EuTex++lt2krC7UosXL6wdABh7klBneNHtHA47VDCQK4IXhssi4xQkvnbyfej/
0MIOaUy6Tsm6C8Vu3YT8FNbSGGGYpb3HOQGs1qXs40VBtLVicPXt4+00YvTbo0NpLwVUuFaEu8JQ
7TwtdqfPb7rGVFVd68bBH+9YOyr90gaqSxW/1VRsixcboKwpxmeLShlK4aHO4YoqxWUThZxXSrdh
ucrdRwR1NIy1ldj5ToJ7TWJGq3JmdGWbyYppOFY3VSy7ClHxZCEfxugljyWOg++hJ14IevgmWvC7
lbuURkxJ6xlFGNm7KVcD7FjM399DU6eIggQFSeRMSugwzCWSaFSRrk263nyCtNk1QYO2dasDB58N
dflT1gkV8WikBY5okI/Uyjl0uhpWeeaEe/+p2Inr2k6uA0f8xT/fUXpoWPpnA15O3G1nL0csluZg
eXF5t20zEbZ2Bi1xvtume8IJ3Xp3HoA7gcp+GWYBMHpeQhwfojRHp2mgsIhhh7CVKRzIvfasJdqJ
K+4Xtv4C7cubcuKazX5bg0Kbe92etnSHsSeCivHxL6ARJ27ux+N9XoCPGGdRAzwA8ahxyO28Cg+c
ZVY7w14Ll73TIBnK7HPinM8r8+IS/2XEBebXQPUUTIMVA8PGmfOPwrV2BT3DmS441O+1q85GSO9I
z+Fl6RA27NJ43ofXBjNSXeTZqt7ph+bxvDPcCe0SdqzQGZHZazi0LuEucGqxx/AESBwSqr8tHHlv
3TQuXLRtv8k3zaFa00Ry4k2xnn0QZyTl/Go70V/5+isW+CRFXBZblV/hXeKbdgFv1BGvZ6dmTvXb
8099ijnKU2O+B3gjEduw+IAnNAEq2W20Ji8mN9yKT4UbOald96tuD88HJz47eU1sbkhnatSplXc8
8GKlS6mWcmiaB+7vdWkXTTtRhNCuvCTxg4U7XqgkoAzX6XiR9pzXEWzIIdwB98zPmKGp5XI8+hlL
6nGRS4LsKfyMERkOHI7pp/cr+J1dyU6xES7EC6KmL5PH8e7MsCfq5vG0f2KvR99dh5M+WwHDJrv6
TXMHFzsXN7jHgnAn2VxocABuriLMNs9a8J58YIjcCKZVVHpLSCtCyFAMs/Qpuhjt7gI62D0q1tmd
g835qVqph9DFaKo9875PlFGaQHCTMYdDmbckkWttHsjRAHfdhMCTCIOTcHEimX1dx5Bs8Nn/foJP
rq5/Drd8rS3NdkS2nDdICCf11uGo72vhmRbQCaAfraNMLJaG8BkP5a/oapllaae2AUA/BBsV7+9S
efv/eAyydQwFRFwzpMUIdZ/B1FQZQcTKJAidgptyL05n0O9TkwXbRkYSp0GqXao2uzDu5M6Csi4L
N8mcF2H8sMDEvn+UEw1WVGhHo8wL82jJewTTR70M8J2KoCSBb8v9Y4gdnAYWMV4X0lugqVeRJtw1
UMvS2NvLebX3hNQxcOZK+9hOU+9WT+CAhNZ29JLLMv/x/U/8lIctiwF6fHLHsI1gMhZwuZxola5B
PcYY8YVp2oLGEGmVr33EkN0VNShXSdccbqZwWPWpgQey7pDEvS4QPOcdpYLzgaenm9FP1md+2mcw
1He/bXEO6cWmq8Q0apxgcM3+IuxDjrhEU4AgDPJuJBlcy4yZyVpnN4Zw3TQYxKFbKoq3RHj3A29d
qfexQSNHuKs6rk8ZfNACZ6KAq+8oEoPzPge6Q8RCLW9AoqwAWmB563aMI1U0fJi9sjPrpy4V1zK6
KjOrN53RcKXPbmQLykQobg3zNo5eobQiu6OHngMuBdd9NdjepDqGRnh9IIOD3BfBdQxnzfaH4ELj
DNWDwshAj0n4oBmvY5a5dfDUVBLg3ONI1LEZBAejA1eQCnLsC6dKAeCVHhbZB74/zjg9jXPqXv3U
908jSqgIua8ulLY2gkbmNfBTzBuF8S2DXpL3iDBoRKGVXaG/W8kxrk3I8cbEWgnt4ILnotii5a74
V2HN9aqrd+SrnfsaTn5zOC/JczFEKbJYam1XxlYld4iXmN40xLasmnCww0eo9nZ6bT0PZXZIp9cx
fZe7S0O/bETO0eYPw0jevA5G9sAdRxRbd4x/kj/PraPaqOa4ijxxpY8kvwEDfL8EP3tuf67Af/7k
xQrsGhgvbRCzAnfZjkiHn5UDXCE5M5PJ23q/6DKtW3U1/PQvOSNb9mAb+2bTPqeHFrPV2LGc2dO3
uPXW5MG45fb7n3fiOkAJ/uevW5TKMJ/G0DAoYumQr818VnTmgL7bCHByRvgLGiBiX56J3js36rKo
tVKH7J5ebzRka6N/nwBuCuhr5WzhAF011N7VuDzzJk5t4cePuuiD6Zrl96FFDzsAttTqe01LbVG8
UMLD91N6an87GudTwX1UsQuQhFHQZ26Fx7ch7xC5Of+3ERanzzatFK2eGEGobocqsAcqyfcjnF61
NFxJoUHvBWHj67bjS51YyfMBr3H6NRjFbXAz3zrKTXct28FnLHQhOuVHt7VsrHPt3GHV3gV70ZG3
1gtmHD/QVlwl6+xRPJw7jJ06BSJY/sdvMxZtfNHSG2+k0+20JCXVYNPQO3JIoRI10bj2lWrz/WSc
3uCOBlxcvswmFEehYcABZ7lrzQ1+zCpwPOIs19vVbnEYkIL7NuBt8FqKZw+BnytmUULoKZCDKem8
CTr7X1+GYSWhYIWMD+n6zd8qTv1IssdjaCubYU1K91Y+BPvk8lwb/FTTXRUVgAJJRZdHZM/Xcdsq
bNpAYPOs1zNHLsZmQKY54JY7dau9KLsz0zz/dX885tFwi0qpTYqPr3r5F2dnfNO2HpYCoHw73VUP
/8Il7sThWpVpUSsKKhYobIuC4CkyAvNY+lzjv1+TX6qdOOYNYuYc1Wuw9W2uUqvofITIqec8Hnfx
+VpC1VldBaxoXha7wA5Ath3hLjko+wzbYBsl0LmZlU/M7PGIi695KmYqZM2IMz5iuMDcwcq/xOkD
yzac99S779/kJ1K2fJNH4y2JNlErBpi4Ml50IdwPjoShSQw7ZLj1NxiHZuW6vpyZKfQGbByKsjUX
Rtdb97eevY0+zm1xJ+r+8WteIhQ1pBipnasl6h16qYSpoPiqVn339P1Tz5P43UMvXmtbCw04sd99
Ui7/Yo38K5TLU1jHl+dZvEwtjX1zoB8C4iLv51xhaD6AXYMtbMzDuD37WZ5gc6hQZE32NEwiMB/5
WgWQDpiG0nK8J0sbxjIZcu784pBabL+fwBOHuy8DLSYwGXOrCzM2aEQt+A0TD9FZNKL//e35yyiL
6TMAmrtqDDv8rJ4ifJALBBTfP8fJN8StEI8wSP/4ry2GaCLfb+tQ/EtinxJuvRLujLW6Kp6sfXod
qCvp5syIpz7woxGX3MM2U1PDy0fg1st2HW7LjYAYBP+kmePT04v4Pz6httgRk0CqW2Iu5lLdOfFd
u0kv51Jd7jRbBW87C3udKtXHzzc//9GZykNYGYUe45VrHKzvyn28jxzOjGvRHTk/pzdzKEG+PQe7
nnuTnxmTR+NmoqpXmM51HN77teZKEFax2dnP33ViF85Znvi597j41kgYGHohZzxRSC+63lsHiocV
2y4eP1J6J2YZ29X0KnY4/Lb0qeDrfC6kf8uH8br4yO6b6uOjuXwr/nP+T985sVahHzT//fWP9V9/
9j9y5615+/KHddaEzXjbflTj3UdNdfjv//zLiWr+f/6r//L/fXz+LQ9j8fFf//Get4RK8rf5YZ4d
uyVKMyb9v1ss7t/St/AdBOmvv2z367/+4/O/+LvBoqH9jbsrhyvgzNlekaL096xew/wbVkMmfn+c
SfDlUhnmH/6K5t80eIG4LxEnASI5BxLUOe1R/m79bzP5EtWKqnCwsNhu/vHoN3/tFsza/2rKNR95
jvYUIoJ1fgOWhjJsRB2Tqa/rPtHb0tNq0VtjhOVWFYSRvj3zLS+2xz+GWHxaReIP4WSO3joqkv2U
mvsxhcl23aG3PJr2vz/bsXvjorx/DgRHf4ZQZZFD7GJt96KRCimZrOsuE7bdQLMSdZ7ppWfq+7lh
FruIqvSeUksTz+PfdJmFu41kx+qZPPJlYZgfBmdhFa8KiPpEZCxGGerICCoflaVwyHbVL1wLnewA
Dcstrny72JwTOciLTfhzPIzGaE1q4GxYR3xdCLrSeYlUWIHbuf0TbnV0ORzycGje2tJGvSFn1e6e
ZIyIQAwSO18De3z/9uQT6wR9BUq/05cQQRbKLjFhrES7xlHc4tOkr/oJs8jVn+K1h1EdOvadgfmZ
ticVdVvC6m82JE6c4b+feMFffsj8zRzV5LTnPDKYJVFeJeYZ4WVh3hrKuQixpYBgnvAvo8y/4niU
LhnqUeFxZwEN2oFLXB6q9USXIXWCW3OtPwrniLrnHmx+A0dDCh0hAZHIkPrlfOfuQUuv8o3OJQgZ
/Z1+6O/Pq2eWd7y/nhPyNLFlNO/w5l4MaoSwDguMK2ehxOQEeLp12znZZW7l1Ge+zaWt2jwaSjQy
6Syqo0VNW4wmaMrgmSkNmnV8hWUNDof5Jrppb+cbUMx9Nr4RHajqm/i6fTC34dn294mCSvsGxRLR
jXh+L2Nva2wPR7hAIYSxh7a/bc5lip14h5ZM2wHBIonb6ud0H73DNMd7q43M0I1FGt79wzC86eO/
mRP7OYu4uLA5YWgEc3xRsrNqkguB1oOr9d1LLAhrsZBH3CnkMzDdn5MFC41Cx8pgt/vjHGv1ldEk
xEC5YikcEplCk4GNf19XTozBRqqINLh0DZ3norAVWNWYyiBHbhhYBzmGIdloxnBmkBOr3MDWDkdd
aOm4F32uy6PXkieJFvkyxCvjE77iAuxWeM/PZknF4zmzpD/XwDyYiSczVyZmbrHRTXoSYzs/RGgq
3ysoVTWfcffx/bT9WY3ZDSRrZql8euvMv+HogQYl1wZZ8yI8DF7DOFkVzb2p/I4b/czMzb/16wGE
cTRDNExVVflmFuVhiOVwyvQ+cn2yIeT6Z4l9Whq9Rvm9GT98/0gn9lTGMoCacFgGd1r2keqmMQOl
YiwowuYGQu0KShoWxFwsgjvdhS1XnHm6E1WedhW+1XQjDdxIlmcSund1OaU6cSX28JeF1pog6pW6
sjazA1RGM/vMQ55a78cjLiqgJo9GBtEocsc9LgBQdF+kGf6xVWhza9HJ9v9CjV8gE9SLr0+5uI+i
wtALTA5RpIsKAgxNfzaMYFNMhROYw4S5sQrHtckPo6G7RtW5kTyiJw8mwsHhfWax3tp51j0gAduQ
Rn3n9cadVQftuSPGmalZsmqCoA0ra2BqvDJadSEej+e0Wae+TGXu2CKQYk6WOWKz5TaqKyYCm4LA
JhREcoSf8T5wjHV+UV+UD43F4e2cGPHUt4r2BooM6C090sX0k7xSlyX+xq5XGXaA0zP1AYeMYd37
gfP98jqxwc40HHQlNMdky1iW08DSczZzYX7C4kK5D68a13tF7GHzMbneBZ4z/oYYNyw7VsN6tjc+
rwpbon9/Lbej3yB/rU15ogYevuSw4Xf+VnBmj3Zzgyt2gcXgvNSJeL/oL6wnQVzBHXfnz43fZSBS
y26FG+kseDDXqGUNO56TRQ3zEcdAROT3ND/M29k1VlgnCJPn02rOIeccaHByGR89/vzvj0qz3qij
ipcGJRNSd55jKU5L9/vXfHI/O36kRfkftTIJp/FziskApAvhQ4DxVjJyOBKy7P/jaIuDqexLpaLm
WfxZJec2EFadGFCRFa9v42v1nPPzuQlc7J+yGuPcRVaVW0qXefAkVGcubyeuMobG9Q2uwhzUwobz
9Q2lVuRLFQQ+N9nhkUO87BZDNFg91U61x5Jd5zPTtKoIQUO5fiGto/W4Ep9RAWAUdT788lR9OP45
i+m1CjnKrfllKpiGeFrjFnW5F7Nk3wjZOTPMU3N7PNZibvGxKU0zmL+F9/kKCZsAU1u4i1DHMfpe
YX1wp6+/Xz6niu7xkIsdr43rqmzxoXCNNLJF/FwEDycPzLu+H+bEFXl+q4A5VHgdA97Fo3VlTliC
yjjY8u7xELNae7horwo3cQOHzGJMTXeEVda7DGa/m+wt51ylWZIhPyvf8U9YPGojpkaR4mTjHoKd
dT3n5Cakf2OygY+7OktxV7REg9VqJorCznERap+ZhU9u09dih8Mp5zXRFDns/rEBFDMxsW3E+VsV
8UvB9Q7SudOAD+Au53YblO/2uX7PiWMUTtx4L4iESHHCXu5wajCEvqeqsVsRSQwBxYngMWeH2pFo
i+KVtzkH8gCnzVX764N+3ekWcy0JJZkkkcIJmAhBVIJdutHJNjxkGUqAuOgvlEh7hAENVhKMsd1P
6l4dBua9hVdPVFi2UoJ6azXDaFcDHN7Jc/Se3oOcbQuCmwmN+mHFvrTqFH9tZayfTlPxO4bZE4Y9
Iq8BbUQyfbSNv0fwfZk19TrTCHawhHbXABnb3HXg+Jh4K0fVdaZ0IWmWCAtxMb4sR32T5earpAWj
HYXDNpWr+8SYdMcqomcxHa76yXolDfRWGwYJB2b8QY0scP0UQn+bVTsArq1Ya7ZQhfgEBwq+zpEz
jQp2QOqq1uIboyDqLPYC7AFJvwoqcSRy3fTIo8bhORPqH1qlIIAnhpQUR+zcqp+p2s0xdclTAy/C
SvUns8TLSph+xAESDMGSE6fMUp/0dpNPy//dWwbuyXIOgckg+rLHS09vcIfxtbTY4U5ASp6pbrtA
Xmt5fy0HveTWGv6URq3CnWrTq7jX9mWCEH4wsfbRTMuxEkQ4Vn8xaeGuMfxbOcEHFYXxqmyyAYnl
RFCraq4nb3qNYuL7Qrw+kjz4ySWshz8yipjcTB6ZnYaDGyPP302InnoBZM7z7wVfeOyL4EPy5Xe6
M/oqq1q7FwyUCplH0IixQVpBoqD0NMKIWCmY5PW44Yl1EiEi9sipxxY2bXZaFNIFww/XTjpxjwK6
RiOqBxul8DejJV3XWvMzTlE5JUN2MaUi5pAm5GBjuPUKIV0Hqk5Ed8xBnMxP0x6EGrlYL6HpHUvr
Ioitx1pGvIZx42WllC+aFnpkDgprczaXtIr2dkib3wRqvuihJ1ySQ7nNyN1zcKrzXDU3anuIQQhz
ZK3WmCW4iqoPUP/Qraqem8om8SrhJspyYvIa2Wm14EoKIqz6AuUtMLvmMpalg5cbP4toClYjgTDp
1GjuGPnjbizJGhky9UfcxE+jF+DRF3rFBvgo3lpBv61b9XdnVYgrLStfh94AR6KcTbmM8Focu50v
TJsiVvbjJL6IefF70rlM5qK47Vtewmx9spMzEfmpYhwqv7gS+OfksZARWsdYpo9Ieod3PUK9KKgK
8SspiSwmV4UqFOJt4Ff4jSEG06b4l1+FLn3L2G5rHRPyosYSbIzumlH4ge0PdH0rfoxM1Uk8bSOM
GoQ9tFxcBXc8YbnhlcCsa0QUdwM+jqacbVq9x35N1ndTLk6PTTAQ6mQMa7zryeaJCfgkMzZE3xKG
1UrB/8PluxCv0wZspiXw1y5D/qcNKnnbjRrHzxFjuCqB4qQ1QrMK9SFzp1YSHjHCJ6lQzCd3HNGu
YyTxIjWtvEumGBlfY+yzSBEelKEq0Q7L5aaoiayN8IzZtHNgqx6T0OLp2t4a0vIyUHvs70ThrfFD
3FCjAINJBMyChKjTw4RsS4z8Hvr4FQLgu0b2XvqC4kC4wuOI82NaYdFSqS9Yhr2kwbTRYs4I6kTQ
rpaNxX0A20YXzQ/UwPGuJScYCSqkd59+PwYyctA1SPsLSDHNAMFAnQuDEF4OGl42gRVhfShK4b5C
PeD6U+kTBBkVdm563sVoIlfoVQtxpvLkBUXOIuJ+GmUJabAe3gBK30y7KtbSXTgSuDYFtbyuhy5d
iaB7WO0XkxsTY7YtE9IhxPiy75OLMLO2JjTFHLGyUapuLuNDWZSvuhattax/i03jd9EXb2VSYt4a
XYbejNsoNN5aIVjlWvbRBdGFMQrPGoq+2qtvQ5n3MxkZMSk6Rq1h5F+UqfJTnd3zGFm05dhco6D3
Y1ugrqxqmIY+DsBiXBykero2J/PaU6frKkeHrpviSpL+h7vzWI4cy7LtF6EMWkwhHK5IpwySMYGR
IaC1xtf3ArOsi+HkC++2nr20mqSVJa9fgSvOOXvt7iqaa0+aMDAStPiuTK2rROq31hjfiXp/W0sV
qtTZToXwLVvEmylL79mLdtAWroyw3Yoj2v42n0uAc+WL1ocnqqCvdWuh/tm8HuoWX8tIctReu4tR
tkK1QzQmpPVgT4rCaZjqz9Usw11YYr8ZpO9jHjyaVf6iNeNWz4qtJWQV9kUUnkutkrhxC0Rd1LTr
QqTouMofgRIbdiyl10s0vrRW85ABFgzM5sYK01MdwWXNwu5erUYPuemjOqXUz6Mjt9W6Rb+MLk4J
x56DDITkOAm7JU3eiqzdy6jN1K46qT0XtkypHT2AZdExqG4ytjv8uAH8R/fJrJ20hhhRL8D2SyCI
GRGgTXahUubM6V4iZbrTwVszE1ELyBHC5piKy2lRhOygql2/11Il34CSirxKX9mObXPTReWLFSN9
SxseOtws9pFmUlPdT29WYN6MaHDdUcZtplzacSOhqaQ8GIPYaCi+J7KA06l8G4nTdVfpt4xc68wx
5T4j/pMsKkCw0GYfy1miBLfaxHoPEVZU59soZcFUOc5NCijwFhCkrnkGBNWyMCG9854FPDn5fFmb
viyfzBCJlU5ld5RBoh7M7SzIz6KEWtQYPCw5B3/uUPvhhb5XcdWddOWxmqO3mS0Kw2weAKNa3qUd
ZqtmBvAgMadHuVXhNjcJRrbYp2NMC402ScNtJOcnBfRbgtQ4h4QrNNnvwmhvRmGi8g8vBS+qoTeb
0sZadJwqggZeaM82ni34jk/ZlGyrseic0RQftMQ6zGbxMFgQJpMePbGpXy3450rC/INPfroKjN6X
YJhFwuxLYbaV1WorZ6If8MRG9liljiQyu1FT/QxqSMCxnP/MtLqy2xh3rUyNd3BGURvWfilDWyB6
/W3O2p1ahzfVDP5QC6nRkMMFXPUakiks85uoB6/N0F6Tihm8tgR/zV8HbNmWG2VhQ4za1z5e7glv
HK2WGFKdDLfNosCOHeTvnbbwJE4kAcvqhto86O/7qeSEUIXmrlG6G1UMHgy963cwQ55zQ983hfFg
GXXu1nLwpOeahmuv9DRJWDxWbcHtZ172Ra2uJvVmf6oHxXLLkaTmkFu35aA/iKH6MxXgUWpByrFS
WH6uA6+Ox1O5QO+wKiVwkc9jyywjIpEK3LUDdqlaxwpJHOYK8HZPqDMGSp3JIwMXtoXbGWW4TRoq
8gkl3Yj6cCuPsjfqFiBaCH7Lwmkiwm2Q1oUXqAqnv8wBTlzxWOjxs66Hg42v2a82Lm9DJTSPSG99
QLw/FyLathk1N2Cf4bNovzQ9bX1lpvDPLhOL0zDJrqUq10AFirk3TwIoCSWxoNa0c/vYpWOF6ho6
gFXM2JON8mOnB1ecctVe1ONv5bpBhRnKyVoMOaaI+R/FZRC3kTDG1+HUSNA7hXu5w9g3Xw7NlLy8
j2PVHsXUfA3Syk2xP4bYrcloiul2KmUbfMl2cRw9tEV+O6XhY6T0sVOsRAcNbXMqvs0LMdRQ0vGW
KaBxKR06cKG7C40ZfqxSdpu+yUfcx4Mbbti3qpi9GXMBq7kqT2BiAYvE2Y2YNteICiXHwvMHlmum
uEGNiYkQ3wdiIbjBIiAQl2AvGFnzXYyF2hWb9nUOZ+TYTYZN+4jyzZIPkpZw3IrlQ1D3pw4bwN5M
H3MFIG5TcQXRDer565ibQG+lxzjRN0HbfGvU6DavR1h9goIRxjDZBRdecgrKaqGdNnYiDJjY4E1v
CV3oKPVqxxMcZMmAAqPdxrOyXTqOkBC+eT83V4tWXiVT5IxZc1WCPAgX9RgJ6VtgiK1tTgYvida4
EZQs5uoT7VmHbErQL5tyN2Pari/q90bpEZOzPzvzgkRIzFKE4gahRLGVKYJor6bWAOheDrCFcBw0
BflViZZTj+ahnXBtVaWU287S3remuqs6wCNFKKrOUGF0XCfHrtBPaWz9HFdkTzhbUPdlN8gFA+Oz
8lvVK6orDllhdyXk224h8aAl2P8UAVo3yscl8JlDBaCgANWQbJalOY5dD0fCpHo0otxKMNNfi4RV
t1Qe0h5mBOiqzmkAFT8uGDTs2lm/Z3exnK5WcC6fm+/8xAOCmG2jBI9LVz10AxfDoOgPZLpVRw0U
pXZTRWaODNn0NLFkb5u584wzd54uWWxDy65SKFDreTq4s2l814WpcIxe5JufLRJfurEc62z63puz
sM2U5SavCgOpeA181ICjgSb6CRMD60kW5NA3UkDj+kCQ2vjOlcvwpiBG3CoU6RFYcKIH8SZEJeDU
TdvsimDATX2QUztKqis5V3RwIpADCtTmWp7cg17T2J7l7LiI3caouObNWIdVqqNEIvdpDi5B5BG3
zACc+mnYzlGV75R5fkwsjDJyAEaBLAJQMQW7znECjBvU8jnm4Qt1EGZTM3nynRSWpaMutbgVAyDl
adb/0OecR2+x9Pxi9VdfxV6fVVdJXj4XsuXVlYCxjVF6rTBGHlQj/MvzefIHPcYgfS7ip6GzJrc2
lga5fghwmHupoBB0yHNmJQE47eeF3npWTWSpKmsJBjXHTl/m2bdeF++FZrwVG9HwQ/R9WxG8RmXF
J0WCiSWkZXYlS73pJGsEoJ7FG644icMaiYlT6fUVZB3A/1rz0utd5Qo1pIM2F3BgKKCPWFouc3Qq
wWbRMuOhzDCTLCv9UEocRqGZYBQsimF/PeghyN8qpXS85kCRytn40SSTAr1I4Y6djPo3Tiz4Dx3P
pYYIlp+K/Kl8SPtNxBbny3XSb3R0My4PdsUtsu6unRJgyZ2AU30aKJzywu9GFU9Tk2NAp4ZXTQjg
i1fCVV9njZ1P9Svl891RnqbS/XvQ79y2+d+5BhU3uLVgg4qsP0O5saqEiQolgboY4OpgHstH/C39
kOL49ljgpmK9UOLsXvZn+zLWpxD2+nfL527bS0zEp+1pWbqHpBHdKPi1x5TBxGgBYDvb+i5FXY9I
e6d8D06yK255oBJCvlTc/WVy78PvOEugN0QyAnGN6L77OVGeiy0E5YmXklhfZmdXWi6FcmTkqXH4
c6QV3qOwyIlQk81pUHeTRrnWPMkXn+uHcXe5wa8i1SrtSOgeEKGc21GGQWJGPWc0/Idm2ybMbX6R
G3CpjbNMVYBEjhcUiY1kt0RukBGuXQ03O8/I3fiGQi7nspf5l7mbD/Hw82BpG4U6D24mrPVmT3eI
i1PCyqJZedY5XlQPf/9Evurjh+bONb3EHRMlyGmuakfQV9eL8fx/a+BsAeYCT5Z4TV0Y8l0m3iam
dSHbdSGB8D6gHxJqY09sIlzzI13CPUrnYhI9d/GP/1svzpb3wH4nLGuWoqgqW9Z4g2qXci9fRaw/
zsQ6Ux/6IfZLk+fK2sQxvpOOCWvtvbYBoip5u8sClwt5pXMZ9JKue2NNIlKLv6vyk4H9Q2UQJdE3
fx+6c33Uv9Me/51Pe6clfOhYYeGkI0l0TMHN54TxzxHcridcNwdbdfmY/GUErI2xsFdczLa+a/7P
8wAfR/Us7YMdKjcumJGM6uxRiI48YQU/rKLJSwKFS5/SWcohXKYsTEaaGvPkGAQE/IoG0trfR/PL
9PnHDp0daZUlc9Nq+J6ErYWJ5HYgMrL5ngQ27ur7wH16WkjkjK7iW9cppg2O5ZtgARUH9gFF8MrP
v/+cC4voPev2YW7Vbuq0eB1etRs3wF7BEoXuYkW2eKGs81JDZ9sIMcxqCAYaGupnmbdrpp4mxM/1
eKGdL0skPozveS1YK9RBYALO22SqR0ws0CimfWeoeGui0HgX1SlUei4o62AOUvG5FgJdEtdd/Bln
G06A1YDJdY6vE3BK9DM8kIv14qvOBmC4D3apM+xB57udH3nhxjiaV5cuDhe21fcLzoeZzYxQlZqK
cRj0bKtOz0MOW026UEK4fn1/fp2mqkBJwW8OO13tHJRC6CxuTC3KNgS/7aTf5ta3VD7OAMsuQR8+
34PIPcrUl8prRST5zz9318QkPQRiP+Me1O0yiPf/M2fgrxKsFF1S30E5IUVq51VqpjGElEGr2QYS
8XOyM33QLxvlTiMqQcHu+92LPNslEdsX1y/gOoaKLZEEvUk2z3YFCTNucxD0jLwu3LvKVrYCiiJi
jo7kLb8uX1M+rw5zRURhyakhOqXI/c/h7GWe6SRHqcscQm+E/DZNlavCn/j79vLVcOp0ScEAlFAk
HfuznUXU07xb99RpU3+bveYUe5jfcB1qH+TNei5exjt/3sZNHB9WbI+oUgt2frOcwjA0jHTMwWVs
B/W1Lh7+3qfPKxHDUeTkJMJ1w/r091sjUtKxHovN6lFdYCgp+Stx/hIw/YuTj7iaCELFonKbYup1
Cj98wGPdp6SEAlr49m7GfWXcrbuHvpGfLt3+v+jSWpnJ+mPQ+JTPmirxfzLrvk82essNQiJPrXbX
AybIWXE/ye021jU3zS5cLD+fCPSPagYqGZiwz+No5iIJgoGNuoESaZFPJTkT554sXGjo8ya1NmRg
9G1BMMGj+M+BLA2zrClyTDaNHPuSbtihfuRNbhs6sXXpQgXopw+Lrxf2DR8Vnnk8cNbV+WHWmkLu
olAVyk1piJtoSP26S+56IXD/vgi/aEaRAGRQSUsxMnSsP5uBRVxYfRHVGwvj57J0M71wA+kSMOjT
ujBp4UMrZ19vKSTEPGYNJi4qCSCMPshPlvr/+uIFr45mRM6PlZv3vjl+GDN5qgDsaqB5R9lvBEiT
ykX43xfjBb9GURW+WOlz0XZK7DxpjASICgC5bLdWuVGMVTiahyWMOx9qwpvuJbzT58IZOiYTzF5r
NjFIPf+uYkmcC8ojCgpn1k8Y+0ETqNTqulzeDH7ml95FOe+XHf3Q5PrVfRjLpuzVusqGdXfSf0c3
BC321rXwbRV8iFv1oFOxeckn4NP3RS9XbgGge10Ddr/+pA9NilimREmxxJskkXP8ReIEO8ausRsD
G7pAgv661E9/X/6f9ngOaNyOMF+2qP6gUujPJhudWHw/RdWm7o9y/1Dlb3//++/P5j8uNjTA6Y/W
jzOLU+Rsz5A6C5FLSwPJDu/NDY5dlJN2PpzLCyfkF/P1saFz2kUVt60YB4gw5vq6WN7a/Nh2F+TD
nwdLkmW8qqXVcwYs5NnVG3WH2WWxVm60VHNrE4rnpcq4L4YL0SV19hbhMpGN9qyJcOnrliwExXg7
KmgO5k49Qc91gJJfmJjPw4WGE0EmNYCo1bTzKkC9ylH/GOx7QfWtEO8gj8v6Pw/5/79Fsqsk/P8t
kr16bbq4iOv+1x862fU/+rdOVhf/xTlMYaHO7ME8XI3L/i2U1aV/yUws+QMLv3OFb+I/Qln1XyYn
K2VuEFW11e/6P0JZ9V8wBfhvNE7B1YXrfyWUPY+qAXrDNolZZ+o1MiDnO6mZTZjsCmGBsRAQo+2y
DX3FHyhxX5Xhlza08337U2tnm6g217PSRZg8t574Wzqu8s9gE/ur4D50zKfVwPvDdNz8s7H8RTy7
NogpOueTLomW9qlkeTTrrpMGsG4aGXo9fMpLPNbCi3qYs536UzNn/aq7XLEChWaqZ2wpfoyvy0OL
N6xPFnmbRp5wa+wXr7+PvhOo/HsHzx84n5o+u7CkakhdRrhOoLOgcVW9cC/ucJ22xx1x/M2lQlmF
9frxZfqpvbOrizEMIdNCV1eshfTQOqU/7YQN1ezkGxM/2c3fgMO7w6F6S0xqwmvX8IPnkML3aW+A
3gCdkvnxPb52F1fX2cX3n5/G1fAd0/tZE6fitm1ZLUOxetMFAIYAD4Se4IQ7w1+B415wWK3cyu3f
p+DLZnnq8RJj64QN/OeZafWYXmczzRaZCpF62VQzhZL5RleNCy199f1gRM/LBX27xv/WXfzDjUBa
2EaCtSke0Pvecvrva/8AGD7okat4DdTWZbywws5OhvdR/djm+dqeLFxNY77ZtP2hVE/9fEith7+P
4JdN6OgZCXfwTjh/WWKg26pxVRZuo/+gFDk0H8vk5e9NnD+Y/+nGhzbWdf1h6FqBAvNIpA3l1H4r
EdCCofKsq2FfHKS9gpug9CJs/t7m2f3gnyYN7JDolSFiJvRnkzWVXkJCeT3+QcK2zagAKIILk/Pl
5299aOPsc6wpoOIxSxv/KPEygOwwtlawVgBclTKHSzKd8+fzp16d3eAUwdLzoafF1pM2BVyrq27b
urNL/ZB8uBRsO3sonTd2DmgxYcfm/UJjs16fjDnC7/lNgUxQNYBDh8XJKcNaqt77+8Stg/bhkvpP
q2tAzABprny62CmLqQ7j3BWuPCnXsxGy9CHm4/7ZYXWC77hyyZvuy25+aPBscTbVUIn92Kzfdbf7
x3byf0IX/9wMyA4V7OoaVETjcDZ1+DsHjZLRzBrrW5+d/8TdLrlbfv6caQaZIG8zYova+bpPhSmL
EaQC2UbBG/6Uwk2H/dTfp+g8g80crQhpIkUSyniT29WfH5cQi4Ja1QtzNOo7bbawK8cWB992jeI0
JdI2CuAXLe19BZeEFC8RzEvsiIIkDX+qHG94M2tPVouN9e7CL/t8Hvz5y84m01pkxOwNv0w7zbmr
++Cl13Rl7M/PgEYpFLybvq2H4HThOXKp3bO3m9YmWViV64jgVFHoGFRGVATrkODwIbjQx88XnrWP
lMWw9RBMO0/G5nhEyoE600cb5uRtCl6Px9zT+gaPrjXqJRwG2/sfaOq4SZ99mn80fJ6WxeG+yIRW
ZENQ+l3Z41pRhBuBkqMwf0kpa1JH8WW2tr12Qfx2ocPvu+KH4yNPIqutCtodx++TBroRtxhV+Dn2
eIykl+jFX9zK/+zl2RIyrNI0y4mpjDElqeZncfje55FdWYIdGDWV+b/bBI4jXhxGojrVYPoX5ver
T1harQ7Y/XgXnMM4+zFGpk9tGsfK6CXviL/6angD2XgbnAJ0zZtwoxoXzsvz1+4/37SJkwQhezgX
51ANUS+1Xh1pVVPSUxcdUgzMdEHeTN0vbQq9LMw9rcZrhEKyC/39fFQz4B9aXv//D9M7jTzzasq5
OdQCX+dOK1QklTDs5mXSOGbrCA/jJb3me/zmz2NmbdRU16wake/z3MQS5FMYyAQYW2+hCoBqTVv2
mvvklHs9k/xLOuTOj/VtRE2evm3wi6MSYQtdcWvcXMqrfT0A//1brPW7+zAAYW+EWPfwWyoWVjX2
m6Ss3L8P8udTle5iR0n2B4kdThp/NqHXXcUzSS0wnKqv1CX0MxQ9bX0qdHxRhrusvLCcvuoSgBau
2bS2Klb/bI8y2kVMF9oTzYNCxCwMlQvL5qsd9z1govAPRImzHoUmmqUiNLkah7eiiImSol5ngbEv
pe7C2H3ZlzU08++Wzq557RQnFfVwhVvXNxY2cGlyaUt/z0ydr0bKkyRl5SRRFnZ2fDQimKTIojNS
ecp0xD459vHU9mJJ/mCsmgqUYWb5Fiz9oQf1OafdyUSlHca3sZbuQoRbxCttwTyKYb4vp2up+RUa
b4PW7kzhVqFeNGrTh0ozd2Mm+7GCmaZyYY/+8k7wsQvrKH5YxJKaMce5VbjTRtrMv9e6hgC3SDvZ
mK5qd+O7rrK/GVHiucgo/r68v1wMH8Zv3VI/NI4gMh+TgcZxAsALS7eDDN+n4mHK2wvX0682Z5n0
ME9dXhWfYnVCTx3BbEalW1QP43AUJosqzeTCipPX+f60Hj60crbkxDkBVaHQiuzjTWKn28LNTojb
UKZZpG6bN24X3RYkONYk+ibfRM0jK+Ry2vGLl9v6ePpPd8++44rYq9CiKHl/4oSH4mEN+JdO8YY9
mwQFNYeBY19KnXw1m6CIUElSYqto5z73bVgmytgEPOqHpzaTbUpTPcOs9kr59vdlsyaVPo0013Fd
AZiHf/nnmPjQFkkn57ywW6nzY9wSWyF0kbnZHYXIJSYMMfS3UkAdIHNS9PmmV3tbih/JM/NReQPV
rpWOAv/Gak/ycqIS0U7r1saP0jbbGMBRBTAfRV0y76i+3Gp17Ovga60gukfG6c3Svkn7Q1HFN1pm
Oe3yXIuRk+DbNRvpa0IteZpIV5b0JuLgJhkIXFJzUy+3oqBtKkrXDcQ16TBeDXHl1rFykKd7pZps
BRUtPeZHd3cyp/ew2jPKP7Lq1NJ4Ex0DKmJG7SVINM9s+VREa6sjpGMp24v2OxWODcD3Wc/cccCZ
MsRdzkSrGcXBPkjnwzLonpI+9nqLR6XplWmxSTTpuu9GSP+vRT7ac/krFMT7RbiVlRdN709DDnsl
yax9XRlbMMZ2Nch2HZTOLJBFF5XrEl2cVinYw1ZOPv9cbUwHCpX07lnrsl0S7YxUdfJl2sx6gDUe
1LpF98Qm21aiTgqqPrSm5ptp9r2ZqPs35o3IZU0tZj/GSSwJkL3Q6DQ+qO2DAMQvgx7YD+VBIEsx
GCqh99jOROpEB2RlWoo1HvY/Ze1OFi6BZuhXouChGtp3fWrHSFJTuXZ4pjq5qtsC9NIKHzIYd3nX
242OQ61BCXbDiklKhHyGHYWVhyLpgPryTlYFP44ndxpLV5kQnhdYi/YTclF13xX7qfuZatPWLJZd
hKyOCn80cJigoSEJ82+GQKlutlqrmpiq/MZLwNXR0PHyhBpY7pf5voEP0Xc/Wp7NhMC9gdJ+ywiP
emw4ZUMtvipv6lTZ9bnupibGv8NPRYlsGLqbMAy2xTLh4EYHUPGJ1HJHMnnY4KHr5vu5pUBZByaH
l0utmK+NgKVTr3pFRJwVEXn7GBXVr2nJj9kEoiKL3HJ5MwfOpvyHUGUbseCyrqJMKmesT5PIsWSA
ipm8EUZ01AYVSwg1ulRykqW9DnEYTMbYHqrnpkVO1dc73Qju+nx2S/mGHOR2wXp1XDM/Ye3qNDiK
gaMO27CPNoWyzdLo0FeyW2IKEI6LPckKZon6Riko0VBqWwzREBmnCVL4LEf3So1FVbUVp8lWs9YZ
+pugiTlQOztTJP71fpFxP9eGG3Gma8lNJBHM6oLdqCEyC5FP9ovdrFj7XLU3knGdJc8CVfyKjosL
8pUqmNwIPf40I+CVqNdS+12hhe6MeUAi1J4VoWzR3qa0pCuR2yo/hm7wYtQIU9shq+PafbNatyqp
6PRQRto63eRMcJOn33Uz9choOzk9NTCwJjDgKlbshp1okwZcTYm3vYEcq77DysMusduLEWbk4e8A
uQaUMVuYnlRhVze4Slrd1TQkriw2rp7I+yRuvUo91kaJEB7FV9kyvidVe5GFxKtN/cbo72BkIgy4
74z7LqLaP4xRQiVbuNJuxoO7Sh9MqTvqs+k347FiOxRwt9UoYuuC7mgGqiNNiAWt39GIm66QbQW5
8ab+NlvyazQHjtm8CeYeFtExFHW34jW9GD919mOYRY6AwXMUQ1KILFxzA1+Y3rSg37GdOKUAdYDt
u+jhdUc4kOJ0umDFZ7UC7txvaRjYI08aabL8oYndRR6x5lW3IxL9RANwHn+fxuc67Pyxvla7x1B7
EdXFUXGjlat5FfBsCkG7M9v7bEiwUlVtIULtnCJK1/1F/J0Eg9cyGVkrb5ZZww8W6b8huuM8ebP4
VA81Y0t1A07qaRZsqnByKtOH0WeP3JbT1TkT8aEAdkCdVjcV9B9DgKR1dpOQOk7cYiURD6/a8PtK
BTOAoAaFmwQJpg7v2aLdDLdGSTiUTfNspNIWsyYvGO9xtjtW3UNSvgTVcRywgsMjVJQ7FIOlJ4iL
15Q3cGbsIJWxNl7cBEmxXk2vE9pJgXLOrsh93OGdrMMiRjvmGTxhdXK7nBLWIKL4RERcp9m59kPr
f3FT8gG3HGAL8Y1gytp3TjmgdsmxzgzqrcGbKzWxEDQgjWAKAxlhMqL9NDdeOZvuHO6SGkaCAbof
kavRPqsyyjMBV0k9J6ok4AiKg0sxS9dCLqKoAZ+S4ALZhM+FariViVdJHtualXhD3DqrG/ssXeFM
bpsqBAFDc1t2rWnSPXP4FvRYX4Y/Yivfz3RCQhWUsnoGk50RucgUs6oIPpoJxZf5HW8MH8sdD4Gt
kSg3SSr+ytnElfZXuMoMfVllO+wADllPQHBPqB29cAHcZyFfF3ZaY14LDQImEyYHPpy9HKNpRWXK
hhZ3+z7NdoTc2Fpre6h/90HpDnV2ReZsa0jCtVkN+1ABXpqhFLY89IxeaipACtDoKuR4kEUqIcx6
pInUpRBtewlay+sCIGpiuKnxGe1V/EprN7OonqA4dkokVyt/jvKms05YuztWvJzC/k23JKodMlfQ
fambvAmhmWAiaMW+edSEvYReBjUXskSS4nGzDQWsw6Ps0KKewqtTqErbFO7imHltZRAZhR/kvSOB
YYrEX0aov8TSrRYhyR3f2iA7YMDj54ZwWKy7QjedJSncPsLqthlcM7hX299SybYXxFu92imx6mIW
72fxt0F/EhV1O43QRghIyZWEXax6rU4/g6zzLEndmPh9R+Xk1LnmKuXjaOhbpWl2qOo527BuYRKK
LHFUzXRT2djq8j4ruN30GAv1b9VcO3UmY+UsH9pYZX8EMlCFbq29kDjZ67K6DVe6oMU3CEahnjDS
lcarXJs3hp5RXWki6+IyIeobXS6uxsE65mFyGOtga7bBZsASeeHNL9fIF/VfRhD7MrbkSkP3xH0P
UiFY7nvJcmOz8aORj7FYflnha6lWtzoWqqWIbaqa4FGKWjm5red2O0+PSzo7cfuzjtgrm9Tpmnzb
M/OCbov4VmsI/xExZuWr1MEbPgZEDENoNEtR29o0ON0k2SFqdUiyDoV6gFdwiu9ZwIOyrcM3nVvX
MP2wBtaJ8KLxp5vWBvqIuV92ow1YqQbf8/HXWFTOPDzVBYCJyriezR9CGx8wtNhOrfbcKzdN8Vw3
w16fZ0dGYRQao6O09gLoIkFOB7JmRkLb1GQZzPy169V7xooTpDnNnUA6AOVGI+0s+WVoQ7vLbrlF
uhqm4zF7S1PfZNmPOaIQWuneJm66ZWvsFfSUCM64WzebQAEoNCmuGY93xtxxCgYga0MRFgqR23zY
4hPvZBwqYhLsEsx9Jv1bPz+a5sjNKiH5sSnpWMwBKza9t2An3sCIsEaBuz66qphMULS8DoBBm3J4
S+Nk33I4l2Pv9VPF6furE/DMMFCvx+rkFGG6sYKXAqqBKP5Gsu3IMbLX7LUP/L4LHHPQXN0oHwg3
ejORoRlNYwdyKxHzQ97RK3k6apXsT7n02urBYy+L/PHnNA0RHZe2Gv7IVAoDhYOsaOysvV1mP/Xi
aDQwfVb2z6EmhAvPy+5YeFaAuUUWHbKVpDPjRpzLO1ErUPqW2zgvfuhxdpeI19qi+m3XegmSwsyI
GWlUu4dJmU5SJLnAiWypZnTG4RBaXHPqnyrsXL3w4yR5oNqKesh434olzkmHMsI6ytTsspn2ZSl6
+aqg70o/jhQYJn3jzHN4I8jGlTmmzyoRkLxdT8X7QC3osnwbc+KyuO6aSH+N6mVriOTD5QaHmSz1
FKX61teLvQCrSTmtcPLemBYAElOG+pT5s/kqTRD9VNykCBkUav1UNPU+CsMD72/OPpTZplHzhU+E
1k236jHXzYzfMb7vRUZYslcrzvvGLXnkGXX2UI3WUyjdARlw0l7bVbp0MNFeyun0WnFsBWrp9rng
NfotAB0+oxAnZ5iGiWRTtvkwFq9F9FT0iofu1BsbjIuLvRKHaI5/hAECxuCkTUehvLMwVU/m0h8x
PhSzkyB0mw4kiWz+WAwuRarRXxtB9SAGmKNb/EKlcuWh9ZcwYTbvYCGFtthVfhPOB0ucv5lqfcSD
+04UTTQbojA7QQl/JuPKWrXNgRG8MyOuKOl0V43dU9kW3PHFTY7oXhYQiQq8TJdK5pJSvOkUZBVZ
TFwuvpV1SBhdqmC+RmcDBTxdxZbTZySAzeEg1wYXJz1FUlTz7rkjAOeYNTiZMVpsKX/p+RECl/hs
SFl8zTbLlZ2WyS8AMa8i9h0rmF+n2vDyjggXDzFRfjTHyZUMHKaH0cmk9KbXFW9KBb+pKh5XoxOw
vlMk+oPym9J7zxi5Hqapr6mt2wO3oOhOzIn3cxVOEsymf3UZh1b8XOcnU528uvvNHvdGKZczYY+O
4tTtFdzcTMypF+NeG0WnKvp9HpgbRRd2Y1ByBgX7jpiB2ItvaSnfjjx0DMC0Vea32bM6vApwZlAU
21JiOEWh2OYQwzQAemSZp8hAgaAKBBzEnSwODxZ3giB/HvtDKiqwuapjogzezLujMLwgfZqm+9Eg
YliijY1ti+96oTxEfCoBaiWrjY2iE8nfipyh4kEbD+X8CuDOFB6S/kpRF5BZBLwLqihYHziO+Et5
t9Q7M0g3GvW4nBtuFBLMbRtvhq5RadeChmwBU68gcKrgG1ju44JBeSxrnlD/NIqjyGXZUG55v5bB
Y9zj6oizSK5mTtBzvHSmnyy80tvEr9tXmcttcDRW3p2pOXL3WGWPqugvzU0duBXAMIUAVP+QlaJr
ZiOLQoVjYl5PonA1L8ToFf1gcWiETe2tIRjIKPbclED0rMKpgxshCYnLKKOXElitW8CB6i+U5ni8
P3DVe+qMY2ekds6Rt9Spq+lPerkfy8ZNtc7O+w0Ce65KLNes8Nv+2Cc3LQwFmb8Z0kbWSVCIAh9t
txOyPxnN7AnCf3F3Hk2Ra+m6/isn7lw75E3EuWeQSqUnISEpoCYKqAJ5LXn36+8jund0kUUUZ0/v
rHcXILfWtz7zmsT1OT2Fc9bDfmG0uauOtIRKlE1p25SVsQ+wwzW2tb1Cl+Oqdc4jX8veTdX3isFl
7QcYzyPkwXLO459kvctQewwiw4NSYfjhSkWrKOjuDGlThd3SlA+q4qklvpWcWJJGdRg+qvZ1HciL
fuQz68QxsxlWEsWXwvisTt1IgF+Z8CRU/J8olbhKew7HfS7ubQG9OrzOy9saiSS/BiWaXmXyt2iS
sJv3KRAEum08W3iDzgvlrGfpTxPqTjb9CeRJyIJv1P6BQnMhiKOZj+djkSwc5C9QRNP7XW7rzFw2
U0lddx/4T2ObzsokV61RLtR2O2mnQP4pm7cMdDeSoi87ujvN1Li1fU4RtcuazKs0sRymrlmUerNt
8ALMYzDwJYdLPVcw4X1lKYtoqnYRiWRDblxp9t6ywUcpMh+NSQ49rpqWVml8VwbT1XtsgPnSjYyA
EdwlFSCefT9Gb6b/UA0/USdy1TbybDSN2s4/xD7uAWFIi8e/6qobWl11hBqJJrktS2Xk2JN8ymY1
P9vSI9wLV5X2Ts8aSPoFlJmrLNZcUwx7X0eMjeZYMhrLRsuWamLudUaPgZ4vBvIRFHiv1IaCXbux
S5P2AaoHWGSOnJ5tdywn1ZMKaaeOumcniDeyGPP0Br7I9UDjq5qSVeJP24ZxT5wDDuNsFHjSiPKx
NUzPiFrXFhZ6aDVyLSnOVsKtVO0arybXVCHEl/Yqc9i28bOdRzut7k9Wq91aktjSefFDc98hreeT
WkYWsnXGg6WwH3gNcwXUKE+FUh4KSj1Rm5tpRLeKyW0f/zCD207fVQ1dVidA/UBH6qzxanThaqle
C+lZpkvUmNKeucuiGu7KKXbbrN9G6VpCzMupz/S7PMsCv0wTRaCZpEZ0KCOB2CH+vFa1UTFMTUJ9
MQjDyxM6jaazRB4HIaqtIhdLQ7+XlW9GbW/87EFmfGLyUQNbXSlJ4loGnI3U4L/JJSOEvBFNsftm
C0oKeR0MYvXnCg2goaF3UQWbbnZNnZ4z/1W3/MVAbuH4GXVXdgylJ0t6zpHSaCiFEf/SottgfCpr
sZj6ksJqWPlhcB8kqtuXxRFNuKUS0LTt/HXaXVcK7Vn0o9ptOEIuyvapqDZhum3RMBADXfi8uJvi
kpLgoBPe6/Sm7wNPSRWk+Uxa59GubLtFithcjYwc+HWHcjdje43Vj7itVw4FsxGf1eh2RBquuCnR
skvsa3l60CJni54M40j5IBXIsOHLJGmF27Aqe4G8pA3QbcxoMSMMBhPF0+VwM+CeSuOBHjEnVe4Z
fcyhfqVbAaI3KA3EqG6Iq46KNMDFwPpeOJixyq+Sc8wmsIv1W+bT1BxQUyGbLLuHqBqXUbA3QtQv
yOSLVGwyGnNpU+y7eId2BfuvvKtGzcub8lpQRnRp5DZae4UEzK5AWYigdKWi2NF108GxPZCCSJHd
JjXuHiFneoVEpiPTcrG8Pr22M/1JSjsXeRQaTBVho98k7bSKy2kXd+pTPaAnSZRTCWSOPbqSivaK
Fu+jKtzW8rRLJJQtzHqtcL9oJC6aDN4ryZcT4s5Xi4cmq7Z9ktJ+THd4vl77CRTYBIfCql1GE0Zz
47SeOUq1M9Ij2lao7mDWPC0TGU+bNG13Qa0uBIybIA+uR1Og61IhL1AmV2lyQCXLlTifDYCPkQkK
R0tdqZE2SKjPGk+kcE+V/qo630ROPVX0WMdyMtUJwEx/0TUDii7ZHTjAjV/Uqzy/n4K3+TwLFRNI
B5nK0C1EfmroN4YNsStBu2bOD8j5OmPdhc7CGqe5Z7VMy40ekjqZylWCygfmcq6Kp0ScYB0bvfYI
O1XV2dB+KiRhDo7C47Jwth2qO7F+F6Qhui0lLT4657Z2lbPRc4nMN71GU9gNmgjZljd8A9wxh2nb
eBFPlzF9k38UxZ2Tv4LZxsHYWJQW7MIhoX8SrjvS9SY7JwIHH/21k27V5kBN6maI+kit2BbFvd8+
C/VKnbYZWZ46ZwUA+KgVY3Yl2mtuziFhdzFBrloqJhF1Bvjw5TJJ3QkZIU5HRaVr11JFqn5/4iCh
qFvmUrEymCCpjXCz8LsmvfkJwpp7FaBuSAtrkPeN0bsKcn/FQXWMbaU/97InFOFZIQr79Bq0SF2O
ztEXpHs3JhOh3GHKbWu4Y1+J6qkMr6Tu3JOhR05EbKeORHa1MZ1FPrSe0xXAZOJjKhHze222pGuN
Rwhj5FY0w0eQFXnt6cEhlbcDvQ2N/NBAOAcZnqhbGTmNegAPbX5TFjcC5Td8Z7Z6pbpNPHqNneCD
fp9HazlV1iK/kYIWk2XcfPSfqQb1lzrHEREgMEyK68ytwH3r2aMVTq5FzAnTp1CsLHIsyVrHg2fq
tyFjHGds3QTecrlEUwltqrMWRq6FUG25N4HeOENyTqfx2beCldbbKycsUHJJN3ZPhqXq2WoSYjVm
HSIzqFHSNw3pdGmJ+rPP6m01ILTGqmmG1EuN0KtsekM4uVccWkH6hmjtfaZgssw3rOm/2DqbMMey
FK8iZboRc8+sfpjS+AbViIXtv0gMFCT2Eb2ck6j5wSJbdal2VgFJNvRBVZV1QktKomen5Lel9CRZ
eKymJ0l7MkFD18zUclq/etx6mOLSqB0XRl+vtFKjGem7Cq2ACYWWOs7X5QiHvbc4/ktXQou2DHpv
QDArLDFmpr1TIHhlMnlixaHmg4Zp1azELEcZ3ho0Wx3JWDRYbYeMEUL/oREDwnCIPOUWr45OfN2O
p7zgy7TKqZe+52QWZfAM+0sQGcKboLNdP+/cuY7r0RMtosBDceJuaOpvhZzSJNYWrXQFMIwy/U2j
95PhOITUzmix0PNvRlO/dLF8mhJzKTjMZadbWukRWeZDxUSl9LvnP490f5/Pmx9Q2hdICnwz+lTY
QOQrU9sxAt2q476pvzJlmAGOH+fzH69yAXZIpLhJ1B4suNnay67DPiq47cl1QWHQaLSZuwwrlRZZ
Sj2XJ8oXlkSfQtTgMBpwTOEN4QPH7f0Cd8hrq/ejPJin8r3X3JTzRH4/w6V8zDS/QlJfSs+/I8M0
1YAcBrsa3OEFuELq4l4RTUYbemU8KiudEn0x4Co4C8+oW39bLmf1oMJ2x2t5RSPwhIXApme9Lcl8
6Lz/0w8MhR2wOnwS3dbg2n58drO1SoRiGZR17aNIvo10DX2c4v98kU+g3VwF/2AH300DWMAlwtUB
8NM1xfyGJ544X2bhhi/t9kvy2qsUCt0XqL/5k31cUVwQzz6wmzNh9PKCoyGqeijAOBotZ6A+z7Ye
JVVe1urLmJlfvMN5ef5+MUuHmQPJCUfAj+8wyyaR6MN8MbtYJzQBC6qxL97gZyAOHYqeguAURPn3
N/zLGhW60vV0y0Ax7uz1tCxP2fdhX776gIEAuR0lmgY3vmd89eE+v6ztoASAkREP+PHRlHhEcdkH
SWV+N0/9m3TNyWa8y+mjrPyY8z+P40HF5u2Lx/3slepIHPx93QvU6Bj0QVVFIJD60O2WwSbbJWtN
hnejPs4iSdONs/3Ks+kTRgq9zF+uebEVWLo1yqFcE/3F6pBstL1w7SWjDuqd7cwii77U6v89vHJJ
COCgUiF22ZeRxxhQvkRWn8ek9zkWt47OJNZ/+uJlzi/rcn3+epUL+FOr67FflHzEcDu7TScesp5I
8sCqwKj1K/Tl+z3/fjW0CHCgsfA5uohvhtFMvaNztVRDD5nxYJ4vLOsKDN6qs7VF3Ri72lR/VOVx
KGsvCMxdWqRXQ/xmAclobQbGX/pOforGhWJInIMGQaS/+LSZbLRJ5oA5bJRXi+muVpTLjiPVnDJE
14WrKPUuQuE0jdQvYsOnG2gGbmoGRHkC0scNlPWd30c6Z8vQM755UHQNrfkYFcGvuE3vsO3f3juS
E5ADOVUsa95Sv0QIS88k2zcktupVtW3Xwz5xf6CdeWjWXwHKPoWx6b9c6uITl6j095HNpeJtt61f
u23iIVwDVYfudOQaiKYFSwY7f17GMzbu8vnIx01Y8jBZ5EuKcs3c36QMmy/qY3iTrIcdqeiXBoWf
QXs5nNESJCFwOKE/vsYmUvyyUflgI8J2JIg5ouqxUXhS8obKPY1T9QtRsM9iwK8XnFfQL99tlKxC
C1swgW32psevVXffp19FgHl9X747NFZkhEVns9Lf4oyTFqWRxwK/+TnjYEq9IX6vUNtfxJ70pajB
Z4DLOcNRlRlMTAJ5sepTqVDaxonmHAfk6nfGDV72mj6M1/aWous7iu/4To17JpWgBJfW0tn0G1yx
/rxgPtl6H27i4gzJ2mgctIKHbsa9T3vPr25U+slaf/vn63wGfudCGu6Imoxl6CX4nYESjk81Gd1s
TY0VdrrwIZTWzyzVpb0MtqNYpJhuhavI7RDHcE64sFyhOLgevtojn6Q9M4VFMXVkguALz//+y1rK
gS7nQi4FAJBwESFASwciNnZ5NAGeKL9KDj5ZVVyNRIvLgWm9tADX9T7tWrmeszpGpPv0Doy/sZ48
ehzrfvPVwfL5s/3nahefUwPUL8OgY00BAgokRgiCcdJNqWd8UvHF2rnU5pqz9A/PdnFitDTeexXN
76V68kdXYe4LE9hACXiRHYKD480WYkH0zgGuX8jOQw/swpcb6bPDlP1qOHh8mhZmpRe3MfXIhJf9
wBpGcnPRbLUNU+4cSIEHCRlmdH5ruN099XlXLv6putD8Doiz6MfACDZ17fLs6ntZL4pAZjWt0xvw
59t21R5mXb1oWX5Vg30SBT9c6+LrQgSIMmFMAuAZGjzkmJnXbcSPaafsojNtAnVBq/Pr9zv/2YvA
+OGyF++XuBigPsRla9qWUFZQQkH9LT4qEJD/FzaMn1wODiHvEmrCHPMv4mIR4JVBwieWhPqTuWvX
3cY+BNvq24jK25ff75N3CqeNRp0Dwc34jdmm4S+EXgAQh9JrvexorEy61SVI93pJH6s/NLcE4Qea
J3+Oh+9ijxcvlWoBqPlMzUSr5wLlrqmo6FBQF0uQs15Ww/W6jybPWNVrXL8W+beKCQIGHKvxb47t
/+e6HHy3P+hyCFSEX6vqufmoy8Ev/a3Lof41K7fYcPbnEAHh5T+6HOpfKv9iO3wNU9HeJXT/NrA3
/8L9GIUaCPg2qjzzWvyPgb1JNUuqgPTWrMym/RMDe6jvF5uMlBSJHOQ9yD9mDt7FqSR3zJ9aLR6W
yPat9KBdqWbs9lF2JSXWzxDQGvjAde3EYGYxBLHzra/adxqgezcyu7umr9exNrsCp4ZrQAjwMQd0
zVh7CPAyUYN+1yo+KB41O5hluukHmn5D+h057KtqgvaGL5Nt5/ddoq96bIqmCkS0hTZ4awZHDE2M
ZWE4+xJbsMS2t05nnigUdtVoH4NAYbA0rWOAyPh6LCJJ9kAb0/y97mSFeW5wL4piGUl5yPyT4RsW
A+jUArzcG8N2kFFQ8J+afO90DVjSqoIAMCwD2rA9avkDBV/X1gsreh2Fv+56+vFNCzUhXXf6uGmY
6fUSIC5wp6mMGbfFHLYsXav2MS1pR9eCeDCoQBxKdDh6/ExlS8KwVSyAQa3C5G5i/FhH3VqEfbBQ
EvkIYvc1D9KTaU9LXRG2a0bDvgMPlEvyuoNoLJdMBf0WiEy0DyLBJJ3Jeha0+y6Ifxba+FoYub4Q
QXlymmoLQQj0aEUUE9O9BHDRysA3TJjK4ENwVJL5KQFvyWKehyiMFqgCMah4CRzjJ8ypzS9b4uZf
seVXbZT3hPLXkDMvMYiHNkGHvUD28zHx6fF4iZSOQX30TMudIdmqtF0D0YziAcypFaKXirHhqnM9
LE5Wycp6+kqe5bej+l+3MDcQdIjEv9XyQYh8sDpwCwN4cjdC5ns/bfonlrQ2e/0taUqzhmE+LsPX
+t8EzH8U+K6iH5WoxVvz3/Ov/RDFWEVB2PzPf3/4r+viNb9rqtfX5uq5uPzJD79Y/8/7PwevYvnc
PH/4D6aAUTOe2tdqvH2t2/RfF/n3T/5v//G/Xt//ynksXv/v//kh2ryZ/xpLK/810sEL+2UtzHfy
7987Pmf83g330Ij/uo1+iN9+6+/4aCBOxIGLphs9SFTkKBT+1i2y/kKwyER/xFLnRHZuDf8dH+2/
+FGaokiWyTiTz0b1f8dH6y+ormjqEcpkeIym9Y/i40XjyaA7aUPshA+poOQ4ixB+XLw5+ppdymjH
s0trEY/DAl+Y5SgkUB3mqirLrZLYW0MUd0nLPKtSFnU4XvOYCwmUQl0Hq1wtt1pabEg9tnUE9DCg
kDRb/1C2t9k47lW/XfamvphCoHwFg2XbWnVduxuFuVTkwTOy3DOtDowEDjFlsdYreZn2q7YuDqFM
8odJMbCwMRE3iOehxq6vRZ9BfRm9qbG2qYFfImh2oC07Z8o3cElXeLDsVCgOliluTDU5mL3k+Qro
jBGdc0gevcFcvcHEKbSPVquvKVtuQtW50Xv/JsG7ppmuzMY+DG126MP4LAXpTWeb2zzxvbz24QXV
K6X3Mn0WK4uPapoe4nDa+7a+btthTYXVGsc6G/a4ysuMTZPJhF1/U6UzZIGgmL450FP6TtwNYwxk
zFppY7vMrfSQDbgcqM2Oj3/Is9aztX7lSP21ftuHw7EtMy/vtU0edFex6HZtVKx/Wb2fRDLtoyqA
Qd+MEhJ9LQepNOTY9ItmXV/oSuQraFyOET6DIM+GFA4ZXbtWWw3gzXzw0obMZI0fcWZcm0jcGhaU
DM2Ge081Bm9KuUj58dTJN3AdNmDHVPvkK9BfRjhGTLnmqaWqT4tCspZ5SfKJxdKfn+NjG2V+DBwC
ZpU3NL9ISi4Fwac+lJpszOHKlfhGBLax7Pz0qFr59wFpzb6brV3Ai//5oh8r/t8vepFotM4wRbaf
BgALi9tWfxysaVHG5Yjpwlc6PxctxX9diydEHGSOBRw5Hzdt02pRHjbM73K5BLgVZEu/B0ENghG2
Y2kMILWl+K0sHk1VevnzY160V96vTb9BQRaV8GNaxsVzmmGBP2CRYaztSzsIYmEq7xLhNTIthimY
N99+Kgq3CPS9HxlrHDp2Rum4XdXeV7Xi4TFyXQE5gNRzztQXgUBiCPVZqg7YxX2h5HHRK/z3vc4i
iWgh0RCWL9j4pugUHE3B4jiJOAx2vqBzsUYF8jQZ9jkcZnvO6o6gNMPu91btPCqg28tm31TOWR6S
L17d57djcwogRsk85TIXjYxJqydc3Ja4ha1QQoTBVUYv4cxOHavHQiZnobXgp9a1DxY4TbO3upC8
JsgORhu/dWZ59+dviczIx/T4/Q2hUGnY5Nm06KicPq4kLR8kMFt+5EWwrYPyW2GUxzQzawCaxkOj
3utm/JaJ9iyM1aSbgAUmzGkT0zhRTdYgxYAU+awzgSNfrz9MxZWIk2+6Fr9hK3UoVBqxQQYZTZ7s
c23rpzCT4SV1rlE7s8ti+tqDnIM5tmuU9CWMjbMSWCcbvKtdGC9C85Q4O5SRcUIOYeUEL7Zk4hbJ
ZFv6Jtf6UYOZ0HTTaViipHQWIxR1EZYvhlYvB00BaaesjDA/tqZ5gP3ykkvhWxYXW0cpnzB+hWGg
oHVTVHhbaXeKqvw05tNBlXogpdUj/YDD6GunSUsY/E7RHW5miyQyj4lvvj+LqIxTKyyMsXr9BDgK
Du1pGNJDEAMxqUd/2bb1vsqNY5iaR4ERMLCaY6snb/Ot9w3g1PnJaiXYDzN4jvCPF5PZmls5U3/W
8CiLAVrNaG6VnHMu5POI8mWC1WgK62jVxjods5dOCA1oH7NpI8VBc1KvJAeOTlRrnRv6xrbh3uwS
lV/FBBA74hrb2dYWx6IH2x4AHrYd0PAc1ptxNmPnhKjgizQ2j35oTQD7gRfFyKPplbCXUc2qKLrs
MFYZhGSxims21NhLAMJj/UpJgp+4vh56JXmLcJ7PVWutY/YNCc4G2mJth0Q/tZmxV4vyOhkRD5I4
MBPqlqU6bZquAUaW3PlTcLCawpUB0tstWLlyAoEo923jjVLwXUapyGWikcJ9cIe+S9ycIYo/xTAp
mmdJNCqGg+ax1MgQJsN8wocJx99E3raDA61uvldbHbxOlGtIENghNrXjyrJ8yKynQDd2UhbGrpHA
BG9ble/Tl9cBwrgUW6ov4gX1zouZWsehs+E4Z1h5Wdd1+pYVLKNRhWFLQbsUkjhJVohdrXOdxfxL
WrNwgHKA62q3FitYZWsk2ICBxnLANoeZBpDO0SA2xG444vWF1fVCl0zJU61FHuV4LsrWUTH4yH02
HByr38LgGgC3aaciyd53Rd//GKrqJ39xIQT7BYpd4QTYOGrOuQNj7tvjbVTMX1AgczAExvc+cRah
JW3mPeUD744b7EstHcq2rPLHfSl6ax3fS2MLKBJkxaTjWSQtfGmHW8evH7tCRwI+5Kn1euJPzgtR
blS3kEwsPcGBQ7YQ+EQ4O7NLnhutfBJRAG+vll6n4S6QlMSzakLgHGtHMrk+SF9GPXjLHACs2A3e
KpZ0M++xMk/f7Mg6kktvoWm89AD8ea7QbWbwVW/99AUbDk9rm+WZbiV5tnjPD/M9jjm7TOsMN1Dy
7/psR6yMr0asnTguzqDdjrU9o4DI5QgdcsnflXgTZaysc8nfkrBpVXzjhM0jeR8rGQJJ7wxPwq5q
KtYZ6yuiez3wPVQOuC1CXJi+gUC4kiz71sCYmDTTBBkz31rlpy9ap11PSrP3A2CFgKSqhd1ahylt
H+eYgksOywjystUoCRjQ46Rrp7JM32DGH+acVw2t7fsL71Ipgnvbb61M7GSigxRQSrc9t9+f0Dt6
pmPBscFkdyxW2MOejRZwn2FtZdM6Mjp7kZwMIs94L08zLZyU2i/M7eDzzfChvilNcMYMvYMefgWh
Xo6TN8ccrtrKlHibcM2aGVM+xZgMZm4r8zYgU0ICZZMr5U2s9j9kB4Jo3mgq21YGakEqXQRT546q
fZ4/jNCswxAfk/mkKVSHHWvzRqzoVAiEoKaMPLhaKTU3NC9g2YiYWoKBQ7HJS0Y7coXCB2vN8jES
/IEQIgKWtW+KUd85VXMlegNm4vRtPlU1Tps4zY+lpJ+aQPIGG2pIL+FZaKFwAuAOZnSMO28UXNcO
XK3UUU5lFEEMV647Xz9GHW8B+UEQWkV2yJvsJdL982QFbxNnWlHtcivey235yJSb84HXFcuppym5
J4x4PXYg5md9gbY6Y2F+zvXqMY156ABBAWJsAPaW2V7HPoAl/RJV5jHslSv5ef5fpeyci7b7UeQY
8R6dGhLYZBCbujD7UZZINOin+d0NBNj5Sem3nrPWOM0fOvLVGRXZXMU4+IWPRTuAUZT3StyslG5+
q3PYsM2jpjaPgc/G1hLQyk3uHJVRO73foWoGLw5cT+Bf/IIcZUjWJG7qczKq4qBLxaMkMbVWO3aT
erBD3+1i8GtyXwKBbrSfZTbufDOgKZRzCowOBJ3MuOvq9puo64ayj605Tqhvmc515ZT7FHV4DCch
/XIeN3H1KAfhS64ppyCDvKuhGjg/aBWVN85MRkdL4dziaz4NVBb8gxaItyHWvsv3ceEva1u5Q5br
nPXicWqfrSHaz0f3nG4FPVj1AImIJrW380EfQzxjxRznny8b42jYwanoWjfvi9sBzheVGXkFhomj
/6pUvhfn9WOfI9Z2ArPHCcmvl8jdk3ezQFNnuCnjYwYzvwpYqIWsly4aCHOtOs5LD6FZonxMTiRK
5RZsP/ByicBewhKAVSImbkQDbVKvZKlsPFtPW4BXSeWZ/SzB1OCMWAyNh0IbRc5CKdTvesD3ocSH
iiHdGTVVQBf0azuAlaeHL4bkeCoISEjtcARU5bFP2Wpdkb7M2XkcS6/JZIFlZYny0++hf1bUyGQ+
jvmk5ByZc1qfdSwoQ1bwQAwBKtY6Bkv9ITUqByGPcBvxEoZQP2H9PMd9V69bsPvmtrLCl04D3dVL
pzg4pe9KczpZiGXyBsI5fbRDbk6D6DuBxM2vNIs+hELW+X4eSQVxWrLPQ+ScIxiVjt2v0zw/jBGn
TdlJHjbr+NqvhBI8kqaioqmwaOZTNyz4LBJfxM/MbR8H30uYhRz/bJJhTN6AxBybAMu1CvxnX0F1
MNAcgrgxP2aV/Jhy67WueyhIc54rMm40G6qNhVXkolTAKtsVlu0yvFwf0Rm3MpsT6hxvcu8nHlpD
oJH1rTUJt6RdKicgsLMoeksd/3UYUPvs7W8ByVlhaGs7jd+KimQAODk8W/hNCn4QaJYMN7U9bHxZ
PaUJGUIlm6mn0rUo+7WotMYz2+Al7aOXNNXXA9IH7LlnH90pmHNsZd8YE68uTlMQinWepXjL1Y4F
o3c0XAcdnk43rpVIuYksDrYiwGTFR8LmfckqzWzoKoFaTqVpYYZZuTLiE+6Y2QjEtyx6JDw6iF2d
Hrlayc/qoXEb2PZVX1mJl9vtT6vS8Z7OMVo2lAiRqigGvtDUy2rsK/IDFMsq6TnDxnwlRwc9oaLQ
4Ka6TW48qkq7Diwy2NSXPBx1eBHhpsqqxzCKXxr53qyrI2qiNHRkA4dNgcjMpKbLQLRekNHl1P26
WGm+cTIqcOW4pdM6Lx1PEZO2DfU5wXGqVTSb/TqjsKhSG16tE6wrU5nB/PbKDHCWRWEE3HYhw+vg
iADUszdx6qTbrK+nQg7h8G2NhqiWd2xxQBs3SVztsMfFQ35ecliDDgu5thel0HeaMdmgzaEKxk28
1zPtJEZjAPvLcehHKcRE+DzygHyOZARe00EfzdRpnkvUrE5fRo64xBA6RRcBQZtbSaRsbBUxEt0w
74zKeHYcJaGrntVLxU/PXQCWv+4KtKWwC8d2A886uas9kcKuqgeowCCfAjiFOn6bZRiuFcke1gqW
inIMIIuRzRKL9id5UMYtgkECHi01DY2tq7R3XsYaFlPX+89OzWmnhEwIRJ3ddFB0rZbMFrbC+79M
pAyKQFQWcKKX1jzq+/9NPzR01Wo9qpOXl811rLCv0NWgkuzSezLNc2IqJ61kAae5EbkE/SiqbquO
Vr8PNL5qiV32kOwsUTLfs9p6WWChMwC6wjSFTl6DcWIEVh2hFM7Yzj9BMPDygIJB9XlBaCWBNw+U
5lE17VdDAHbPYKT4nYl3Upy+zOVbSfK4MAtO5BIDYMhq5HlYrr41cBFVy78uuurxvXqjB3ViIR/5
P5b9QATxB/+JAuUKMjRPlXVvPZKpcygbocUorQONOz/Ml8hs4+g08UsJYTCpyESa4KBPzSPQtEXX
2TtfqR9r7JyxdTeO84opteihgeRmxC9zagtjZZ2mYjdzGQhS13NxMbcrxizA5ZNoPrE2pzkMYMHy
NtTJWyfxFPMJ2ON072r+QCYb+K7RmCSSefxiDck3TS+9dOjMZbgpTplAuqYsf5ohUibhKRLZj0hC
IjuWV2MMNa4q1g0d2q6YaBxLXoh8kt2pjFr9H3Jjn3MId/2Q7wJn0hc1TbhcJiT239sCwR8z9OKa
p/bjjWjKjRxZcEm0bW4l+2SUaM5NHDr1ABmFtQUje6Rd0MEO6WQCLRMvOrCLwHHIrhPeURtR5tRz
didZnOfmwpRw/Sv7hyyk6WjK5W3XwvWX03t6wgTH8SEqkL+R22I1DhYnCF/az+6yPDi0effcKubG
UFZ1kD1wsG7VpLvrdOWBvsJ5CH1g6AeIpBA3EDyphxgd0Vb+GXZ03KoSWmBPoqqPnM+CeVZR/ACO
3zEuI8lKpLPdcZSoNEsXPluz7cVN5YcvacceSILsxqqsXVBAee4pv1oOvLEIX6KAczKporfYZKqT
+sPGKtu7opVBZfPwss+1cqV6HM3kBZPKVYkdNzuKHEMt/JPfKdvKeY3G4NsXnaO5w/ifmdfcN0L8
mETEZIg7GzBeYBe0jMlEPkyhV/SxBx+6X5qWdJ4bAGXYbX3YF5KhrwPhWuiJ9BF0kymy4LYM1DgS
PKKvbue3+wGaB+QaoAGii8wyLvpY+KbXLa0Ujh2ru44FJCW3acJd1FUrKTS8TRzI19IkXTt2uUvi
YgeYZ9nSeMjYcsrMydvZ5kuFJFFvQr1PWLDARRUIcmYBg5CiTCfVj3Wof7V829fSup4I9FltPSR9
cjtXamobHGwjvoYu5kZyho7cIW/LlVytzfhaMSENJ/ZyqoN1g0QJJ80y9yc4amy373YqLTmbFCLi
nBX30KZDJPP8Rv4hReMRaYc7mQl1G8AqjSE1SsGWNd47mCNURDcfWo68b0cgKkYkFuVg7EKJlkWR
0YVp0WuB+6amBGhBMWhiNu+vVLVz26SF09x7znw/Y+nhh/7SwtpqrWjZQzs0TOoEI9wxWtyH9Zzk
0jmAj9HTuLP2cfaY6KxcjlIOPGEeu6HeWYN9M1HiJYqxRTh7q+X0fpglKAmeChGtMi3yvYLOiRGj
8Ek0LMPopVOMuzIdV5GPCroUtzRC/H4VFM5V3STXFVtURnln0eg5doSCA4AHQjbHuAuMdTYr/Bg6
+6p0nLUz6q+OXGxKvdgW1XjVSXjCl0eE2VwFvSFq2I2g27UwB/0wKsEhiaWl7GtXzE6/8B38bQIB
5gBTGxyAAHGaDMg/tlVFYf0/7s5rOW4067Kv0i+ACnhzmzDp6L14gxApEd57PP0sUN1/kxB/ZVdf
zUxERUVFUSISCXzunL3XptaCStUBRSq4fZqVbIX0vRF+C7T4MS7Zpi3T8olRoH0W3TAquazBXoJL
S0sYyqo2L3cKDkp4mU6+bDEKf0LynLnRhRxyMnsvOMPKwwrcQSCFojHxEdqx5oT6FnGo6agMLrXJ
qeItythW9j50Iw7HEx6/9zVFG9qn5UDexf1jxW+Rlmrwe4lioJCwjIJM7s8l/WVSkpdEoE1HhbMe
rTsC3p/63NxPEYzDsHkiwOA6WaQJmZGdUT/bVyVHdWI9/ZAGOvabp25Wr5dKzWguyxiFqKDkLLmU
Z5TlNLOcQbtlUSv8/qnnJKzXVIi0xk1m63IpaZGme7Gc8JZ7XMyLM5vqpVDbWdWTmv9oqI5RY2Hp
yLTMbvr+KWeDbvgjC6voTGP1NFXG3ii0LePrrsiLJ8rvT8u7nSnmdZa6VRK9yFH11Aridc/vTAuV
98+4G2jOqTM4ofKpofaLs8hiQTNxlFZP73NGUJNnEnF2M5ZG2ijntlJi0lyKAqzC0AbF2E6WfVGQ
oWoIwjImw7aO2WgGPvtiBJh2wzHQrjX1GquC0wniHUsfHbjUurQkGX29Iu4Dka2b0LKFtRrOaFHC
DkecOChOuvAo6O1ZbwXXfl4c5JZHGMX1QzpxRu7TxqHg/VLTyZt6tm6B8HOpiCjc6VK6DIryyeg5
6+oU7Apqqnmawd+JJsqt3CggEEiBL7HVPIZsSH7N8n9LZ3BXZPyzlg58Ehn8Z1KE7c9iaeI361/1
f6UKgXH8v4u0br9DG/3HMWrb5h/f8x//uPgJA+2zHoG//y89gvyXpqDohB5NBCB2KBbSf+kR5L8W
/r/IjxYtMf/5bz2C8RdKLmiDdFZ13FrGJz0Coi+JfDWJ34ra2vp7eoTPDSkTn8QSn4XJaPGmiNra
a4Q32tAic5gdWW+9wdQ8wbAuTBLIoLg8N2XN2abCbZxsiRc8KkqEPbGqdmkp782+3dY1bDo/25lp
f5TZjLRz7ElqdRz11mZgb8YMkXQhXeXWs4lTUu2kqxb8kxTCMpQxLdfYMbr5qsEcQpIXLB+VHSQd
BqE5hKLpIjV7CfT+wpSVb0BPw81AyPVGGfOtUMEinKeL2OCg2KfjrWoZTjfeSaMJcSxxfCG9nUzx
fNYiRwkwlU83WDZ21AMdVq7NWNa73pe21K02NNlv8rnf52qB/bQMrqLB0pxa0wCc9tA6X+cwfg0D
NhBwz9pwdGprcFrwI+JU7QUlu9SMyS4C42DGL/1wh7J1o+h492bVouNTRlCu2mm269rfTIHMydJi
h9yADJR2whAgK6iOVgUo1rAe56I59DW1SVnZ+RFDm2YhxyoYuGIOaob6eEBAoWDRRKOhWQChg1XR
jcXOov4FIJNDcO+OC6uEGk1cY19tzG1SjM6H9/0L3cI6AfzXS4OpkVjVpZm5TvhrUmXu41acUSpP
UP224Eds33ld/IzNmWAv8fY1Kt7IwbJ9Snv1ec399cJKhChiNRCXsLHVThjSX1HGqT9zxt9ztpsi
sjpO9bGX3/Hv3fbv11h2vx+l9VXr67VlzY5xG15pHqUsO99xPNwDidlE3qkEKNlaVD+/XRCVMNYw
cmR/05PFbUkb0Q9ER4nT24Wr54epPSj61lci+pSjbQWcEnXTHQsSa3SwSe1iy6531QLLSlrbtxKv
LmkuTi96+WbEwq5APxR3kMmyaZe3zgzFw6TCIdDtKQ1gMLmw5S6dyq/cltCvwh9vSAV8SIqbunsS
zG8iTONZhPWR2WJXHAe6hM1kuKJxX0Q/Mk27h5+FqWopVhdsiSWpdmSVkHu18uoo+57IMvU6ySsR
SUqTui8iwmqRfg5id4ws0Un87rbOilvqV/cxxvGyAixRVLzB37oAOs4QV89ho7szq7acUpuysJUw
TVh+vU3qAYs+MBVBr8+0Gu4jCKch4Rga0ryQ4ep00Vkd00/yGxO2e2QiTVG7+3bsf4hTcpPmbeoY
vsg4atSzVH8oshHwUroVBbnZjDpLYux7cCtcA9mKkI+3M4XHQYbW2UfPVRm7hR7SZwrfkCle1nLw
HZTkT/wRLWzNrLbHRrInqNJMXWfxBNOyLS+L2rzMw2+pdNvEnFmT4Qry3x2SM8fvYKTF3H3Lnp+/
AUHhjG96qSZzwFU9Nvf4xHMAV0gdq8HWIWZV1bAPZIXzzSzCpAuuqC1umyTfhNNw1o8YCBTtYhpC
JzHo2RKvno2y2+mCLZu0pTGk68KlD+ihBHtiQaRJ0YbWQB+WKS1MegjV5bGlE91H4KM0hUi9gfqq
DivM8If7qJJ3U0jHZWJG7Ivas/LcM+B7liVRJnqoUQLLnyu5OvOry6H9LscZp6gpiTZ5qE7UeXzt
IlCt7RSId5WRbYUcOMdQHaylgqUaJjTLoXSSIudeoZhhFVSp+Q4q8Z6KcCME4DmY4yrQHVZiwLQo
v6v0EDcmc5HI6+YPySYGASvKmT3MTJjgUQCpgViBpZ2DZgiZr7ToVix1mmr3MBaV8CLM2bDFgaMu
wISwO2g99U7+gNhLT75Gm7U3+RQoby/aaPLYyW7jCUdzCVKB47UlepWf2QFJHD1ccI2GWBk9pP1Z
NnX3A3XpaJKd1oKtBMlphB2g1qoTiNZtolCR1yi2WCiJhjmlgXElRFeBQacqHEBrwpMO0xD2dCRb
4JZHd5YUt9UggElQakFWhBxzC/GBqKKfHfXjTs2OlhJsJaujKybtJrm9HVSAn2UDR83YCnFyJRrG
hr6dM3BxI8tYuMLbJG6PeUzHy1c2E9qy9xXjb20l/58Toy45Dae2gWfda/T90+Zv+Vv/2vwRookr
Fhc32iOF4yFr2b82f9JfiIMw4RssY0TX6sjb/iVGVf9CGqSorKyIUqVFcfo/YlTlLzxYOhtKS5X5
vX9PjEpKymrZ4dOhaXuv5Ih8wPVamowIUI24wezUsG0SwwdV71xq6AncdmkfZpLT1aQwa+mlllNE
LGeHUqqb1mK9KTS0ikKiX7VjspVF34lGsLVNFjxKgnEZpJI3g7nqOshN0puMLE8I5x3yOl46AVwV
rutqoaS3sPORtYVgjOUnmVOQOkE/4CCPa9eNLUgaibbXI8FrZetJp/2XpeKFElfbUBUYYq/V/FNZ
Jg24KSpQm6YHg4KBM5csuHUQRfoGLCcy7Wnp84SeWQCg5S0vR9VLu/DgL4REw9iK9FZMqlkDpoWp
vjAGePnmFbq7pXFMv3NETBRvNZ0ZrH+Y54cqQ7qf9zfQm70hbWjvfE/YwwmdDlHt2zwSj66icBCN
jcIsVg1IUbPQnkPRTpObCkBLe5cOz6b+mBjqrZYFtyrI9AnjTFyT+1hfJF27nWNWTNrtU8aUSS1v
snw71UEwJY9VBUkQuHFtQMuCGmcgKdLLG7MjzxxzAivMVlBbylTGOZ+Ssi5hlxJZ15p2liRQTGhi
qK8ZKpJ41t/tyXIUXTV8YmWo9jUQ6zwp3VkvbNE3z+mDuy15UbMcbZSYUgDM1bwdHRQ5bgo0Kiuv
fLU7Fgk8Tv08FpKtzmw9xsMGrHgrQU560QZhY0g+zdirXkk2GlSUMniYC5YT47WBiaHBDiMtwpGU
1BOQ8k7ysQpUjuTyXpiCnUH9poeIQSlAyOFEAgydQrjJ5vhQMftOvAEKBHrUEdFIU3Fu7GxA2xfC
cJI7t03uKKl+95tvBU5s38wO/UAHROSY30xPY4XJQv+WVO2rD+iuC4OrUlCvzCn7pkSly2Hs0gqG
S1AeXttSUEk2QlHbQQz4HOFB21qeXwv3HeyCRSAcUuCP4qduiu1ef2XTQ/CFRB2ZpqeEowQgvlLs
KRGQKXBIDG1v8HXMvblLU8ItqMVn2SsVk8uQ0nkep+fG/JCZIl4PGhrazwBhdtkw1GZU3zUYeJN2
kBSy/1LcYNSOrRDugxrFloEdi1NYkxo0JoszszQRttzXsA5wjziNNp9X6XjVyt0W2qk9oHFI6Z7R
eXSGWt9WSr4rTANAIEAhiEpjfc4btREyxR7AamisTV18TFm/u37b0/CfLgscKFNEcSfu7rLqSls6
AfFP3ibUCIi/e+rqPynSQoA8b5QfcVoRTTg4c/hd4P6j6tVsjzUnsnRyZesmhkhWRc914l/5HAYz
dUTc9VNMEU0G2lWK76ULCorgN03DkhUdQvW7Hr1UPSDptHaiSrtJDGFryLcSc0TW0+3Tp6NElVWP
MLmkV2VQ7zppl1XPU0CvqS3cMewp4x4mqfTqBCMQT8JLzWRvIRkycsHVQ9qK11T7NvOUekYw2Z0w
utKUH3Khv8fqL5stbMAC3hrfQflaihkpZ8LVzOoBfDh4StNzE3SQAT1VyK4sOjqC+hZm4y7DOTRP
/P3QqaE7htp8mNqe4us9m3wqA4dJIKJAVbaK8lJqMu1x+v39PTCJa0XZBdN9hAjIDAEBlpu62Vuh
YbczephsYSl/F4xvWk6ZSEIQV90M+dlcfQvHbKsDoJ2kfmMmImNSILFidC3jIqvYBkOUlStkRkgz
hTwHiHnrx+j103JfgIuymsyJ49s8vLPYWdUTxIzxqoc7FjCjwkbZJAlIMrPmRxNzH88eM/YCKu38
hUCXnedRjEL8qelHewy/D9QZYh5AIvV2EgE4lMHPQuQzsnsjPR9aWlHatiATYTJ+UIpmR5PddHk+
g2EDxZ8iaPd1d5QlkGgivFaVKbazYWptDNBQunJXNJws9Ff6fnMgAmqanTJ5ahoqqdY9GK2ztgvp
VP7wqUv2E4V2mn4DEsZ5Gg6ovGGiQb0dFbDmA5YCqFvsUSnDju2u9EmiwAtmRhdWeSmjjivUx7Be
tq8Wp/SSea6FOLgU3D2pk55Je94BIdvVvobwQwD8jNqfOkXnv6hMg5ZZerl/WxSpizxH0h5lKtim
yMNuabHSWD2ITJ+tSJBce98JnS1DV5VAoEsKNqgeMmWtMS7UWNuoChlWqfzWVLFDH8C2WAT8sL4S
i/SSg9ymp69rsoz0tAeDkdOkSsFUiTwaUK7FHj7DsZqrIvS71Fbweikc5NSidktDv9H76Cou2Lk2
8XUkq/tAjzFM1JuavWiI2Dzpxu+UWgkv0ZaHfhm3kdPW0OH70GtiTPKyCPqVsxvNg7JJDpjjSGRB
aadZhAhV1IEjbAqKY6UPCsUYUX2uusQuBlpEgXUwtae6buymm7cVZphyvjSyl9yX6ACijkHzsZwU
RiirUzle5NFgh/20jYGrpeNdKmSu0JSvEssx5reNyHMRafErDQWh9lIlHSYjwiFO3OUhTjU1Kklz
lZjtfVpuJQNWpPotoNOdF9ZVMInnCNjs2aAik9+E2aOGI4OEELvki/P1c2lelHxU9g3a1QVPi+Nj
Q7VdTcXt2BqbSjiaUOdKS7NZcAVDeirT+yl9bkTEPsBFbU4n8/w0KulFX3glWmZBYXTudRnUYSFu
INm1IUGOKTT1GnmTb/1su+eRvBidbIdURtu+KACoPssPQX8ZBEjqaBEW7beueUYVcj5IiE86zeZB
I1B+mslWbYIL1LnXitDsIhquo+yf0UGgKzUdI3O+tHyIPLW1FQfkSsG8DVT/qovi6wDAIhHtDJ/i
nLtVldkWYVb3JvlGkMHbdnC1kGN9Zu5red9ajyGRX/iYbDKlmLFSG93bRlOt/aS2AM/fUBtuRuFt
KaBV5k0mDgfB71EMaWfpRHCNgiAHgcgm1etbwerP6864V8G0Bz5Y+wzvYVpJnhJkl1FBsZzpqeQu
lUI7X6iu2qAefOxPfZIcm5adVRMR02E9+QIZ24tVchIPwmyAcp23SmVdGQZb12k6Q4RxkRAzpQ6E
4vSkpcP9dnq0HOoUnxNOD0a/Th6aglXZl9xpCAb6auCSNGIn0NnkvvoSZ9Ex5OBYknOitrhiTWmL
13Jr4kENhuwmrvEphryjVuOoiQdT08v4NqKlbzmJnjbIjyE70ozAl7E8pr24DeXmxZrra0VvHHpf
9pRmtH06O+7IkdOtQ5i2XhoMVxbLARppAKr1fhrL83Ly7Xbi/eQpDeOP0YQlFZzV/B8zrTzVP5Ni
CinKg4xhNRpnr0vo4aROxhIBl/7Q9FiUBqQ0IRoPFgQVaUMQhg9RoDhZOCEkMetvE42TjgLBbBhH
Ae2Erm1HsXltqx8VlOxUBGtfC7uM5kUk4WrKMscUJKKmB8jZ9aEl0EAkT6pRy9cPJ7QvCpfyUrj7
WGdbjmNLiPBi8yMhbe2+kwKVtdSk+tO46Mxhk6V75Yq++U470qdMj6Q1HYkhEmwO/h4Si0cwgCzt
+dY6+/MnWfkA8f4tB0NJ1DgBcjoEsMMn/VBiTHEAkFYyLJ8k+248GV50QGO4EV+ju/IC1OJW2p+4
4tIDXd/7hyvqK3NOZMWiJFXvV5xctv27fpfvRlv12i0ZUncnrrYuob7fHzw22rFLB2MNExN5Pc1K
klIIRS1Mr9wLHe1m3mpbwlsIYZX+bsl2fb1VB1iK5SKwOq63cP1mJ6V1veMI1L9Z2xa6g7wESrl/
vselu/vbF6qYuN2h3eGgXz1CmH+ZESyn50yadjFqHXbuNlmaG12JSXc4hbhZF77f7/Dfl5NWz69A
KWMaDZcTA+pI3bTplDcxFH41/ejY4dj9Yoh8AUjkxVzaThKKgYUw8PnFRL0xNQWj3BEPOSCQZFu7
0CBtcQPoyTvFefkCFrggRxZ1C20yWVkDxIjm0+H5KoDFvehmdho7JmfCRve8sbYF3nbH/y8e2scL
LiWRD+OOsmwnjgIX1KTEFjDWDxFEfbbcpn7ZdP5/M+iIIxZlk0oOtZZVt0IuolkcRQ0fxoE1eLOg
kTgHYK3f49xH9fWrzvb3np5KO2xhuJC7s3YL9ghPUuSYy7RSPchuta0f80f4tt91j6n/5Muy7lss
7+THyy26jA/fpmUKU0kTkyC+PSltdrOl4mwjc97Fh7/b91lfavVedlpTlmNEqFJUgOeZIAzEN4V8
/+ch/eXb/+GG1pMk+B0/Az7G67Ghx+40G04rB3jpW8UND9qpt2P5zOsZRF3gebLKTCmv+2hiIRgd
w3C5Wu/0d9KmeKaIhsLGo9R9z0GfLZ6tP/kk6Xn5ttj9+Wa/mlB0jXGOa/e9y/z54dFcJIy1x10m
S3f+yMGcSldwatb6AlWnSLQxGNtEmEm/zZJZCZUcc9UyMffOeEbi0VG8moCdqo8nSZJf3ZFFN12G
i0fzXFy9jhECnNxMOKKmxWZ8EnmAxrH4mdjxm77pzpAzPUcnp7Av6FHEeaF5Ajdg8kWuJ0xdDhPJ
rwuUsA/+Ofzl7Ht/RrLjbeiUx+iMvftIioLDgfssdSOvwyq8EZyT0eu/72w+fYr16tDVcRPD68je
17/4G73gX0MxujI9dRfdkml/Yib9YqxwSVN7r22TNCsvk8OHwV8Dda+sjv1werZ81crR36P7OUD7
ufwP4nR/r1V/vtpqgR+kWNTCnqv5z8vWzYChS9XOxhnmqR5JRwSM/weAy983TctVTWPx60IdWesc
m0Ss57zvMkbo4EKNZ33qj8t8kLvhdfVrQP7/3SVZCED/e5fkrquTXzIZ+zvYjuYf+yZFNNN8apks
v+KfLRODvohJf1znyG/A6limxH+2TAz5L2ZmU0J0x4z160f/bJnI0l88HCQB8CJ14o+X3fQ/+R38
CD6mLpMMzi9eOB5/Ry+zPkCg8eNcKnGAUBZepLrGpPk0XknObA1XQIjSzXeoNjb0fW0f9HgaNNup
oUZY383VboBPlEd3I3rienidEXoSvXmvKHdd4++x+Ox8uhm+VTrN/LPqH5Tw5Gy42oL/9llXI0Zg
aTEl8ttc8QBs3/CCQwJHLr6wDoGdOBx97Q9P9qut46kLLj//MCHwdWlFWnFB2vSvA3IfN/Z0p3N6
GCF25uT2qT3B+xTzYQH9dYuaIfIwgAL9hgJS8WL0WTMYbktAxUZ8a5/Cu3rfbC3CYB0MGvawHy6J
objwX+VN4vCF/1f3/O9PoK125ZzfxaqyeoK0ssid6ThgeqSfcDc2d6q/a1vd6auzlvgQcuWNKN5m
YvFffQTebqDFIne8nofHpkjqQBMNV6sP7JI2Kk1xWleLYJ4+HbT5oGgf55plR7VuEv18mkqCa4fm
4c+Pf3Ucen8WksLpGogYT3oNUxVrHTyoPjM0UrrhhJOqIKRyGgcBSvqEbLE/X27NYPrtequdPFoN
QcXYwrP3Zk90td2gbqLnCFRsse/pc6M8ijf9eeCceuarXcavC6sWi4IITv23M8tU++TbpZrhqtUP
kACD9lart3++udXG8LdLrO5NiOSEgDjdcC20uwVZszk9QGqMA/XquPmpxouGNvX+fNH3ze16NEmc
ZfEYADv67bBC0J+YzJ1huHXf7dKGOl0F9lKZ2udUxTlVUJpu6udq7twxN8kIEvd5iiH/UUFiK0eq
XZPr0GgRWaM09oo7f7gbR/VBmMnDgQ5FNFs3E+dddJ3dtFR9tSZ7Vad6LyDyGFT1vm9fZ8n3ZrnE
+Y/DnQBS2gOiVGOKz1DbPbb64zCMGL9o2aWmeaz7ADmWpNwME/XtmQgnee4vZ0F4Fo3xnFSH70IY
Xg+quVNVol4rEytVsuuS4HYIwrdIQ4fRquaJgIMv5ySYPtgGgfoY6nrLEA0teRqVbBDyPF8MVULG
7DP6cD5x64aEKA0z+ckh8O8uvCyjyaXDvOuH7DKuSO2tVYKXgjsjaq+T2HIr+SaR201MSMafn/Wa
0/f+hsm8ve+yBAUm+ee5OgY6hxiNubqSS6Q0WHTpjeIM2+l0uVQiyrrkygrEeeMXFyVV91Z+k+Zp
EyivGXrkTHpWqRmLs0ZR+LbgLqR2OjTt7I0yvLhmPKZRd99Tauwr3wvUbT31JwoVX003UFs5VSMD
1GR9GaUfFpvQUhOhkbolu+9WGn5I7blu8oFqt6MZ/ucva12s+/VlfbjWajgSl5c1Wse1+lfxUANm
DR0CzOgynfcuIswd3fiXE5dcfuV6LKroQLDYcMLmcPH59shvTwDY8xYpRBx6wxbTKbteGts/LYqT
ieYukHqirbd/vq622vC+3ypEcQ5r7Kg0cf32StI4tiF7fhrKtdfFlxX1XpkErGCOdgBCPAMwHYja
3sQmVd5L8Q2ixrNa1Q9m8+yP9KfEmBwViosqvd9mOhtmBQ2fP3ricK+EeHzozNLbiiZgiqG1nQdy
xLAEN7h7OgN0oJy5univzOJRRrPRzRib84YqVx6BcB9ELDVAuc2y3MRj+jbTco6YSUIMgBHFP1Ae
qLaG8UjmSkX/usPCKp04NX/1MsiouTGOLUIcvqvPT6YH8DB3g04AQ2J5xbybg/KQWyUxMpFxGeIb
aCv52EVHTdqXQXRUgxdMHg8Bc9afH5WybC1WrwgfBJmQDu4TWdxqBEC87qW4lny3Q1QmwybJlTcp
6a5ZnwmNiBM2RMQNNhI9J5Okvvbc7O70unismvZRkoNjPyo3STveSL181QeTo6q3NKtuksl6nkuL
LzMoEbjk35oMMd202KimQJUJIjS8BPHHidv5aj3/dDurQdZ0ejji6/Rd+dy49bcZmPlK2AlsWen7
utLbsmkl+BOJ2qna8ZdfJDsnXaU6a0FQ/fxEq4BlVelm39Uh2ieobklYwwiLTVrUbmPpLi5DCC/d
UdD6E22A1al9GW0LyZJKKzYAWVrvmVCOFPRIAbtk+l0sPk/6CV/UF1uVT79/9Z0KYhoYMR1+NwTG
nt3V86WenFjv1mWAX/fAqczkNCRRyVp9e2ZQhByLNGLCZg0zi+kq6k+Ur+hf4CwrZF2T9YnIbNOJ
j0r2Ilk//zwMvlgHGIqShHqNroporqoQaHTUQtJnyw0bw4F3tcFhjMb/LYq+t/2Jsf/V1/nxWsvk
+WHNkdQk0LJ68F08DUssLqpi38sgRvz5llbgMvP9K5VF6reKAtn9t2PNUKKDCEizcuk2bqJHdEn4
k1GyYdNQaxqLxU8IKAh26aeeidLoxVN/LLtXyqMnPsnXN/w/H2R9uiksnFGtwJfbYg3v/B8i7u2m
OrHmrJsAv26XFpHM+WCBta3eIF0TpEnreHNadfRy6WWuRGQMQDeA0sbpAce+p4vkQ0bsNprL1r9o
WunUaWJ5dOvJdGlT/fMzGKtzXFkZBt6qwnI7BNyg19wo/WEivI+S1wbabhxijjlE48AwusjwS/75
iX85l8sGDt+laslubLWo5EUq+UnC5Uc/xRNjZNW5RIqICgquD67SJSjPkM7ZOj/HyrgvpfS5FKUn
KyfNTB4Wv7WB7E6abFUObWGu7uS62ltmhNXQQm+nl7tAm+6rormVsvaujOMHtVvgHOpFqPSYpOPw
xPf51ahUlg2KTtIWLrjVqDQbDDFzz/34w00FPgYJIi7sBwPN4FCeqkR+sVciJOTfF1sNS0JMZcXq
0JWySS1GNymf6/A6F04MfiBfX7wjrBCcs2lrckRaPaSkUmvCUiUeUgT2RijPp57YhR6OslBo9xbu
yWGeW68eSbzTZGvTzCKhoIpJZmkQHnOlwTlctZxSqdZu4gFMhZ9vzZneiazfQu52B+u5yJN71Qov
UrAfCZ2OWJ4ICU3w8RhdkNhBikbURLpd5T+CFJqBdAR/0ONK1m8xUgWDCfCVZMp5ABoSufqU4LJv
fzbSeGsCM+mNwUuQIIjj0pUfnEKLHsa8zJ2qkA6DNLli/FL4+4ZMXd2/lltzh+sc+LTUJSi4Zg0h
QnsRxfNZFoE7qfTM6dOhdNUMoD4Yt11h8KmRMfREAAaC5dRLh00xZtQwZ3n/PCoyOdVyttGz2IkB
38pNvi0DyYnVyJPnCk8yX4IxH1J52M84VcKY/Pm6PtZZZ4vhgG4XFZfc3U4khwvE9aI+GDYBtG+h
qc8jYQmDvYy1l4FGXtAoxwgR8VSqG3P+HtfjZqwI5Elq25rR2ovQwDDatOl1GVkET+NjQp4qV0hD
8/xCRgqi942CGrUWtpVqXCEyuhWCCNmsvyixcMx0MAQipgYrtqu0fxgI+ozK+tHXMXMU1uXYmY/t
HIIeGSjKpEZ+Ecndw0SCmNcKhGcHw/SkLbKagKhFqtvPhYl2t54XoR/a3hSqrQqKDAcpughJBOer
A0apfZKZaQU/9VLmZXLzXMLg3jWG7w5VfykO8V1VpJ7eQKAByYV+rAabWw+xI6cjuBTDlzcDGfT2
2GnnHT6VMo0xwauITxqgh5zVUDWr4/TUGiMoxhAKXOUYY7apWoAzaU0AvXWBJ2ibR8GuTHJPxX7T
6NF5rytno1CTP5Bbx1hpvMIa2Yl213VRP4S69E0a0qtIGLxGGRFdGvBtkmnEMa90hzkJv5lGGntV
G5zYnXy1wfo4ZM3PK7Ye44uAK2G5E01zsW1soT8VH4Jo46t5gT4aB1GSYWj0fr5IJy8RSVNtubi6
MVidz+KFqPe3VpDeVkNwTZPEln3kutojuAhvFIt9zXutqJhniCMfsmGr8S1L8HrDOHXMOaJ/JZ3D
GvMW8TDhqumi/EyqR2MYjr2Woypv/di2lPwR16Snx71hi/2w9Ru8h1XbXk+dUmEoNF91SbTlmEwu
/VGRqssIo5YghYiRl5oSrhJcXQSwjzOeIQlhqabZIiD8nGRTKyTMGMWuRNNYQtpe9uSShMQjEbON
NfxYW+le11/F6WkaCk8je4djn3BrGIiXiAkNA/mpykqn9etqSQUjsFRAL5y6ghTMmAdQu8Cu6SPp
Igk1uyrJjsiVvZD00PkrnNPCZTmGFxhjN1oUnM2lBE1K3XVW7tUFnAScY2AG1J9hUu2oDcNC3UXq
T8F/NUH5YfnfSATvKqQNlIwW3F57FUxXapw6OXxRplv2DNR5wG/oxnqV83P8Y4WksPeEbKVhEp/B
A4fDjwATeTxvBxyd/bc/7xS+fNcwjCioTuiFrFvGIcXeRjRC0NjGa2Q8jultSD3mz9dYLCu/bYY0
g3MljH32u/RMPu1zCyWgV1Gy7YvEmCEjaGAUAKW000aC8aAgkdYJMJ2IohktH7nddJdMiTOVFXC1
t1Y6GPkLNCceQPxfnGdoNWJW1kTUDWtV0cSZApZizy4N9XLSPDfCi2ZaJ27/PWhnvRc0ZG6eBgmH
s/XBujerVuobkc2LAcqS0muOZ7cJ0DcU6UaVGxiOVfUqV9JVmvGDnB5QRSZvzrEbltIxkXYKvv4a
2Dh63EyWzvO2BKf7aubYZFX0cmhVJTFCN6TtIg1nn2W5eZ+lG2XoCL5F2lBrblSV1w2qvNQstpLo
n3UDps0+AGKb3mtW+TZL6OG7y44/2keXWerbpgUAcDjkKEuXZN1IzV21vI0Y4ZRqN2J9LZTloTYi
t0UEPw7UZTJpDwkOKtBdo8E5hNZ/4qv88iSz9MmQ3cGK+U3hICtZO1h9R4aSK3nBMdt1hT0/CjYE
GFuxp71yryK3PhWN9dW4NMg3JabBXP69en87gDV6GUyWO6jlRoaMHhXC/SzezQoMWl29GWdYKYJw
omhPVMrvw4YjG1OBtlTQrdU6kHdxFDc6i02PwhsYVsd+I02ee3VH7G+YNoBIdiQfYQiCSogYOIvw
QgpgTYHg13ucOkjkawS8Yxd5emFS9KjekASzeIT7JZyj0wlwqw14IjdSPnl93nlmPfBow+eOg+9g
UGKPFPvPk8FXEw5JfIvMjY2vtB5ygjJVSjOOkGnH+FwdGrCjGvL17sSB4cvLqOLSTpGQQ77Xqz8c
rcNYgfeMuNjtwxvVxwkwXEjKxZ9v5R1Evx7YtI/N5U5wva15LUNXAtbQG9/1u3tByO7B018gPoOQ
RNIp/hGpulB73L1l8UzCo+1POrsvskCjhNGc72iLnLjrr17Ujx9otT2p/bpUfaT9bnAR7JJDfRw8
yVWPp0IcvzggofwkAgifE8vU+4v74cutW9OHoTtarlhLbjjUm0qpXaPN2E+futQXd4R+cDlFE8DJ
l7T8/MOlgnxMaTlTIhHqHJP5fdBD2azy/ls+5ve55h801LcyHpUTM80XG71Ft2hwad1YCtifr6sV
Gd6xXDUXQCpHhrOme/zzy/P1jf37AqsbSxBftnHGBRa5sLLDyb7oTrbd7s+XeV/AV+/oxxsxV4WI
rBzHKQsDSi6OaLPK6Tangv9D2nktt45tV/RXXH6HCzlU+fqBBMAgSpREpaMXlNJBzhlf74HjW26J
okW3/XJvdalbW0g7rDXnmPK0pPIS2cJSXQCfuM03zQWw0weg4etaXITvAOkWWkS64s9/zZm7elxc
q800nMrBgNiMebvVbtnO/f+emyl/fW7eMBQmko4ZfH2bZU9acm4tOPXRf7mhR7OyHpVCn8aC6XQu
KjoO3pHb7eVyka9Uu3NSb9HiViLEfhkeznWKz449399PX0NTWekAVsRyjHJNZWZ0wESCSsvWPcef
xG3fcKA7zSpZybc/P7gT0+mXiz5aAVWpKZQhyHiLBHgE6qq29EUl/P55kGMOyFy4+zLKPO98ujxG
MNNc5OHJOmeXMbUlJXMGq13JY7VMSFYRJHWtBh2pv+QqewdRJNzPFECm4y/qc0ep2oXsTY4oD7s4
P1cW+tMj++lTOqrXNAD+ycjk7mPH3KpWcmtMGUIIPLVW2N1Y4+80Nn6ZQ3PntflVFeQbo4jWSRBu
vOEFOcdaKdibsdltG6oZuDCGxrogpmPlJdk64ZRmqsZ6wnHs19omHDsb3Cq/eXT1ZC/F42ZK0lWb
YFTCsR+o+fuogv7ygZYKnQcjRgG5n+cTVYjiEqz72muwITTdNo2SlcZZPUyMrZdVdlLdZu1DL+z1
ejXgcDrzDOcP7PtNQnHF8sAm7bgFMQqmNsgJ84132Wysi/gmcOPlyNwWU9Y6qxH68+u+DUfMNeU6
SRNxHn59ZcJCSdpoLqFL2N4ygktiMztMmgRCWlxXwHemltRCgF9KxslRaujnohfQoBqEU3ydUofS
Om8f4jwZdY7VVDKCtLkRBaiiTf6UTjM5V93r4W3sy+tYzjZSlaxxB+3NPrmQhsfSMpeiGV+rQ/wW
TQbm0DYSqTMdtNa/JrVih1J9YYEIggeyVL0OVKZhGxgj/y+3XUWVxpaKwu9x1yRQ+5GSJSs/XhfE
k9KCSi6+z1n2bsf74Ezu8Ml5XJ/3pezELdU6mmXx/WB9DuhZemFxU5offZefO5mdUhSwr56FcXPy
H+v/1yerqKM51b1CHwgOQM22dkyNu0mWdkph0kaubCVDHx5qz4KP2Dm5CNvJKVprpwnljalTGJyk
q3rQL5NRveewfwFyEI6iuQFrv5eyAbbpuBLw8usoTaZx2od6eNAJ4JCUeF82xlKL77MYYmMvbBIq
9mMSAivxFuCvLujtLbOuu5OnZickd3U4HfqwuVISy9Y72se19jZ12XNnXY+kZhh42PyG8IHMSjF4
FqSxsvx2FKuqUAVFWtxZGMkMHadsFjfv2ONpW5Z2aOUUdFKxXugxwysjJQ1CQLyqpmgnrTHAroRk
vOma4Sqskqeg0TFQja6n6rNnWEkXhia9elrllmVOzkZlR616iMc3kUDaVhsuK71eywVZ1Rq7/WLZ
juW2zr1+mRX5lSQ3jth0eONUXnrJtoJDW7wJWJd59VeaWO2mEVchWoK+02w1jW4kn+TF7cDV91bl
SGK8ykRoB3F6M1nCFbybA3wyzIvlIa2bucWc2EN0nfTjMgQoTbzbZYy7bSB0PKiWRmDhT+dHJvbl
ytuL5Ml50fwdE6IroCnvPKCYudVzT2OmOtUL1nEJLRGzKSyW0nMa3P51KlOl3IXhLoKqR6TUdVLn
B4voA8v8pcAQilLrd9XIzMf4a1LtEJjaooCgU4rjdZ1L9000AjmYsMhN96bcsjNSXRpLN6bhvyIS
vACMv4qzwG28vF0A1gatMkX7RCmFFYbIdpG3UHeECJ24ZB6aPo22eQ5hoWjEVy3KHEqjvHivYuo/
SdAuiGbIdkG06T3/Mo3fE/ljbHunlQmVEDYEb7lGAgt50hZ6eC2MH2WIDi93yukPnWtJlQiSKT4e
7NHBRdEJ27yM1ikcWz0ZwQxnJbGO+conKTsqImyso5PIPCFZKeaiok14id3X5tUQku2ke9fEYbyY
xV2RVgtfAtgcyUsfHzRA8KU/vldC6ZaFtKi64FkoVrzYF6nyWEQsu2W89OKXsrpBTgf81wOXhNpC
u/AK0cnlxk5zBN3RS8qeOkwbDY609mQEzS/LH64wdDuCTtEw8FdaiaRf1QEwtxuhOOQZt1h96+Nq
mwATotT+2JXCB8XNewGwDUvGrqgeCjkCBKfbVphdl+ATsjqz5XS612J1A0b6jl6Bo2vNW8yUIcTR
tcTtDNjnJm1rR5p+CcQBy69eOmairWoMDBN17yZ2hV7Z1mYxE6XsIR/2SnYnJsi9Wrm4D3oRfj0U
LOjgiucWVAtbKPKeiddXu5sSoAVTVctEKASrcdAPgzYdKn+8HUcBZHqOc7CEiewb8sXgqZtYD23U
Im7KfSzjp76WnkfNutTIvhs06mHZdD3NBlYF2AbEFCXCViqJm8aIH8spctBhOLIWXfSjdwNIfsfR
l+dXYEuNA5s3cNc2zS+gqreKR4Mv8NedVOqLJIqfSiFZVb60jbzOiSMV8oTnwALhMEBxUAmyay2s
btKSkJ2GoqRV5/vGVO8H4a2v4wty6QgV8sttOUqPSeU/Eg9wFQn+jdQqKzPtZ4rRda96e2Ug16gK
nFSCVVRBvB7haPZ3eiJARVSuI1V1pPg5pwqd6LS5Qt2ju6XR6zMuGz96yLV+5Sv5lRZM11Qz3Urv
3EiRFp2gX8RW/q5DkaiCem0Z90PSIl3tkLLMYGmhJTXWek7L/s1MkJ/E9K3YGBTKBYZK28dkR1rr
Zpo7KyUbx7HsAYa0a73x1sQPos2a0X/Buyd7G7R0i6gGqpejV+yzBZbhxZDri2AYLyhQVsCvFWQt
XYzWrQwBQFWuMiaOP1L4jp6HgkaRZTZIBtNNbN7JxPDpCYeGoaJsHfLxtnYh82VVxUGUsrVqPUUl
SHtzFvapN4IfPYX1W2ZUN00m2y2AaK1+7dLyEGTCRglC0F/Dgq2OLcA+pKX1q0tYeaJMB+gPD79j
66jA2hfZkyXkm7QBHyO9gUEhPeRdokFOPWMxUdIoU5XbQHmtL395SryThvh+bnhVXu7WMLi8cRt4
9zqUfgOuxyiObtCZnMwh8yDvgjO3KPRDFjF9NIGrWGQNGVC5ZOWxnTEFxWjXMREFYbFhQrfDvrwM
s/sY6GoIOEQGYjJakCdqJwH+6F12vmqno2JLYsGrNG0zxTzk8fDBlzqlyjq0FNdLldsIuMa5/eyR
Je3PmYTEB91E2TiXro+OXIJstlYj0wz2M+IgfH2fahiqNPqERFDI07Aup3yvluNVa1xWlngm2/zU
Ruvz6EfnLoK3yMb1GD0yX4X2ULfnynGnavNEEf51fUdnLr6CXs5TRui6ctGVxoUvquPMvHBivAeJ
wmZBEuwKsJum8wbryqJgc1/4zzpEhbRF1ZDKh6rXH1RBOLer/bNr/bK7n3mmSNFmbdysZTgqkmS1
BNsw9H0XrdMCqKFjNs9CFi8lpiAx6i7VUAEkCueka3dU2ah0K+gT8qTZe2kyreewZ6VuVg2ZcI01
4UinEU0elAOQcZP7AzlJAJasd9G/Cv3pFnqqTfAGnHDhEtmiq7FQFuzmSwP7tvhSdM998NKav+sm
vfDJZI6nnnJ+/BBDN5LxrRuSz+nKvPDx/g+8sYTKPaNEObP3tr7JBr7eFOuoosOeUR1UOipMCPlb
1EZ3mtgnjsce1m6EXFgnnUJHS6nvwl5bNjML0RjuvY6rhfWbS95aS5ASesUl6npYiiJH5q2I+luK
uosZ3CXrCYsZoS0EGxrTc5DSqxfLpdLsGwurpMkvLSC/aIswnflZO2v6pcdXDdFuqe9fhrAp/OkQ
kXZkSNrC4MvuAHgDBqIfKCw6LSSwo36xShnR63wmVH4rwsYXBiAPBvFtYXwXyJu63859yYBUw0Lp
bUJq6Tw/9Gw5pr5dqxzhSvla1N/lJACTvDHInx2YdYbOYe1wJgBVeW/YHXK7UnRlo/CAHJebaMI0
Wxe2BWOMsvtetAYCsHtcX77hgntx5XoA3gcprFZWXjwgJ+3A5RlAPAY8omxEgC79fHD79oEfPcwj
YYuVx0UGW0ug1/thSpBfpP/LyZCmmyjhC+W0dqyGarIUwzBddE6Gpbn01zUebP3Q5wugH0tIjGfG
O1Up+jTcsfCp7cRJ7yaGixM284KwrljdiIVxf75vp+ctpKfkseGok4/rmplZylbfUkosfwd3HGm8
bb/qL30npaTZOEQ4/ep33p542pWx+Xnob49sdoR+GvnokZWS0Gk5WnSHvZOL2NPJz2kg5zn3y7T3
ZwTV0CA9z7yDoxFSqRJNfsLxWnpOyF4YrWorFBXguuncbfw2mRwNdXTKNttqZJqwTEfbz9zdyA4v
CV+40pCkg1CDIrr0l3TQS4Lvz7wop3p53Me/rlL5esDXErEzwDpR2l/7V6Ce2JbAdfBszx336c74
LdvV2Wd38u38NObRat5pfgDTisuVSL0zWEWU8lGNxzOXduzh/a9Nw6dhjpZtYp6rFGQIfRj2twdz
JTrGY7chF9VY5FeqE25ToMZZaud3GfznB3nBNvtsbezYKv3trzha2g0qfgWwLcQq21n/PKyJWltq
W5T29rk2zenPkZ4sicIYmei4fX2YWarrRerxMClaaHvUZa50YXEgPpCNDfhqaaxkDtqgTFFde46Z
Oz9/kye/GEpRioU6xyQG+OvwBlDdpuXc6kx5djXRRlEF1+p+DdCGfx7o5Mf/abt09NKKkKKkhA0C
HYyDqd2NUvl3B6BqKkqyZciYUIxv4lVLE0YSO9iPaZqwtBSCJ4KPv3kJjIChyKBwh6voW1t5aJSx
0lCcuVFJwle5U9v3nweQvgngES9RhUR7io5StI6br/C8i0QZPd8NWwuYJxFWeBo6YEE6CVwNCDZD
DXeN8JZQr/956G9dNVWaC8EqjADUHN94FbmWj3qvhYEbbURnpo0oq7mrds7W8qes/GWGPhrnqD3Y
j1qZWC0qXmUvwuEInmamN4fIpfCb1CT73GV9e+uOhjvaBxuJ1spWx3Cm3y9b+Sq2Xn++b+cu6I+X
71PrhSgVcygaRlBX+lZddods36wbZ6b5lL+I5bF/Hu/bsvP1go5VAMB1EOjFDGeNzSzFVMh6611t
9B8tkJBWWp1b5+bv8ocHdlxNNow21vskDqAt9o4f7DvUcVZlufEsesh/gSl2BqJM4OGLHvBIb3QT
6OM/X/Q8CX37G5BaiUSZo0v4s7H/dI/FqkX16HPRuEwXGgzSLHsMSLf9eZRTXx+EJBrXBmAa1CpH
036ZA8YpYDC7TaftMjVcWEW9zPP6ovZDR9QPQVViFmw4LfT+mdv83fI5P9dPYx+1yFq5b4dY4ftT
R+stKkt36gdo2aW6kCtvp8oQfK+7tFtUBSI/CSlwIKuuaGbwbdvCNghDg5YivlHOCmy/apOVkvuX
SiFecMomAeeAYWQdW6mrVWtB9GdlC4ZNhDhXt+qiAKkLeGGRFMZdixxVJQ3GkodNz7F8KacAKCVZ
uJsTyupesMs2e8HMQkbbu0maS2xsU3zFPSETfkzzatJjLGuGaCdS9C5JYbgeUiuGI0YxNWkqFx80
/ToKzcnjmcd3agrDXY3Rk/tIO/T4FnYA4Hsyq11D7+6DWFyVVuMWIWAKg34ARceseei0CYp951Zi
eiuWGbx1II89Bz1tqY2A+DmjGdGrWglnnu+pN1jjSI5YUEQdfCyE6mDzFMEgsThRMp+6cAEKfGOV
xZlX+DsWgdeIMNPZTkoz6xsDxUcpHJvd4DMbxUBrlrSARme40z8SW7gqabPPLkltRbL1Ulxnt1q1
GG22yH//MPP17/jzqX36YstADcK6YqmUGjRXpNZGbuL9/vmBn7yncChmdhtm6eOdkxXkYSTJIdeK
BnLCgRwlBdlhZxZ9xZqXpOPZR/s0ztG00Gpj3yY6GwtcuTRd5Ess/Q9tFTxP8ejEVbYzhJyv4pZP
YOcbgrkchui2pqlSdo2rqOhxiQ+ty0M95WtBx7M6+m+B2Vy2460Rf/RIE8ksIvVdvyRI0U3CgBxv
UT6EcAzSLPyVVaQl62ErLD0ludBR5lZjemukQLX7zB00ohrlGXUWbhOpgL0aAJLkJNfQCGuuijR1
MkzFVq2vWiFyg9xYQBVbZiU9Bsu7GrvUZa+zFGsKjnJEumqBt5h/qRRI3KuNDDZmZMeNfBWa0mVS
KeifUdrC4hOrTStNuYPrAkqYb5YrZRwPSd1cqAlJnLFeERibUNj2i/d6AGuK9L1DxWJbM2ep8imI
Tq4ZjkxU/NI895f1kBMEAa/tzhCaO0lqbtKWvvRk4Ydu6StaRvGQRAGK6Jui0VdBWbzwB81hyiR8
ip7xGpuGQDByRkKTsbeahNjj7noQRoytUoWfMEfara9FcVjFUbfDabTu/A+k5E4ayB/QlAl/ra4k
S9gq8JprA5DQ9FogmEDcaMPTdPI2plCULZFrPkqZ9itKasdPLMS4VEPUKAcTrgJpwzOg6ckuEn0n
D3VHosdWFvnaT8UPlX573SJ38ehVNi9FGL7mve4OOPiFiES8IHmyqtfZLjARRRbJv4gGXamJ9qwW
vm3JBVUrAmhn9rea2AXCxHYoL9v0NuVp18zaadOidjAdYsmxlvQbemsLsy0vDU+Dvt0BBkXejpap
l+tVUb4ROX+T8qc0GXmzfrAdap/EiYlmlX495MUhzhQ3UKWFNmhzTgm034Fk4FGyVmypFkYDPjeq
nCEpX4lwx7R5UJGT6emTMMC77t5Hj5jRSFh5INdlgY4UBh1dJXx6MK6lMnfyGYsxCHt23RdyMF5K
xGHDjA0cLEvX+lSvU1Kf44CCmCbGrh8rtx6aIUrghxodlliGS88Y37JuovVE5JCFqp1juSvirV3q
pUG8KHHSnk84CGKYSHhQhemNEssvk2J4hf+CUDl7ShRbE15la9wapbhMR2CbbeoWunDR5/JaNiPA
s5lLEWGZSKSoaFtCIuIwWnuQF8YqPyiKsBt7fa/BHITa5YpaYY8EhJUsKWUa2l7ukfQ+bgpddgsp
WjY1oTGZvE2DYdnE2boAQ5dI5ULMgfo3l2WPDiEeriZKoWkqAcSPYKijyhp/t7gLimDkAwrYBPnr
NNAvVNpWtXJXKNWdAQG8VtKdnOr3yNaeais9CGW7CUq0+uFALHu6TtjIxAll4GIiRJQqNSLkNKYy
XedLZpOnuH6ShpDUosaG6bBJSDkJetUGMew2PWL+WlgaJZMDbghM/+6k8MG2PaG6vwv1PSySBzlR
duB3tiJVTgglC72DRMXDazmTTQ0NnnZAo0/0R5jT+wK7agKFJjfboL8M9zea6lvDs1AlxGvZhyRt
Da+qRhqIwB1qdGLyMnw+JODMpNi216A7fhhKso0Vyo1l4qr9fSDJ8O5NRyxCexTym26onC41L62C
Am8TXWmoFIryhgxdCDEK+lbLWFmZieN9TgXIaS1HerXpG4jqAh52Id+WUed2HaS0qL4JYmuf1OJl
MuyNHC9tUmrOVKFc0MHu1TNum3kILfHtgPCLsBd114oT3p7mzH7i1LnGorwvGVT5LU07WpP6StfY
ao8+NOct8/qSqKwze+75Nxyvep9HONpNRZFkCslEAnqnGyvpTlGf8MfpmXnm3Hly0/15nKMDYdAJ
SWt5HZ0KGgi9bNoVxfbGUwemP9q0rKl1RY9yJPxZqc8UJL9b3dmmfB786Hg4CkmshZ3ku1M03URF
u+3MDzUcrtQsoYkMTENYi8X40I1vvUBYT+T7y0wydpGE+cIAV6+hzzKUM7fkuwdVZYc4k0sQsP/5
fx7Np82ToKAnsAYebmF1Ttv9BumyyoVuHSoCfIYJojxt8imgo55dWQm5sga6G+wnxhYEnm1gVfb1
GzTSS818sEhr0JZCLyHRImFAJrXNQzpumtetEiOhoaeKoUjyvTMv6Mlb+3nXdPT+ZKNUSBOxaC4T
wdYIHNHhb77w7w1O+9FV94BH4jG66dfnYIrfbfB/tp5/bQuPXigpSLJCGRm4dsxV9U4Eg+8Q4Oyy
fpd2vj9X1D473tE7lDaW7nck9rh4yNdNb8JBGS+J9d60NQqT7EPjMCYK8HF0pl7vJtLz/+etPjaH
65xxenFIfNdsEdbm+e8o5PATp0/GaF6Wk7QqyHSgYEamefo77Z4amWU17Vn25YuCSLIoxg7ax3c/
b8/lE8WsPxwHInfmataxZrmzxsgUyQV08MKZLDl3xaYlE3iRqwtrWTjpzieoCRyZvMv9lUjNWrCT
M+ehk7MLPqXZuk+rg+DHr59SVNaeAUzfJ7y7vct8UqEGf0ssOsKDh6h/S9iheCPCG7k/02xUTs2f
n0eef/7pI2b7O46DOs/QGXNon76qWXCdK7/8xottXeyuPODtvViu48pzTWGeXIRrAXlZ5AP5FT9C
ItbXqoSgIX7Qlei6Fat3FQ1srSLaK5MbzaztIVUeelG7GnQok8DkOd/PCdRzwLLWtBdkJhMjBW4+
l286QzuDzPjOX5k/tE/39ugL13q9DYqWMx4Cv5TivO+ov3RbuWltZSkv5LW/P4vO/qYpYEiguho4
Oaq81rGxJ67VeNAGFovaGR0IU4/FGkv7RicU/Gy+4akHOFfkSRbWLNg/R6/OUMQN53kqPQP+5wkf
dRTfEA0hpeemylN1i88DHb0ptdHVRS7xpsTxJiUyp9Z3SfLW47AW5Y9GvyIPav3zp3nqRAurCVcd
n+bsrvv6brbYXdhUze+mRdCOIUIKEZ5M6d3ISwcD2mVUWWc+h1P7FRM1giRiYNK+sUlCLWUdHbiZ
eXWdEdnhIQ78+ZpO3cXPS/nRNeWRTJNdpPKhiMmb0Em2UF/WZrhqwkfimB47qVgO0t8VmRxtH+ar
/vSNK00rK6XBVRn+dQ22y4zKM7uw72LeoyGO3kJBC0kIqtmGGXWzUYg9ztLsIuzVN5rWT5T9DHzO
oDCmGww/aKFym51/ZmrbGKO/pBGsRcaS9IJcY9lwfMi88S4vs3lruxzSdE/i9QtmJcueoIsNEbhC
sbLHRnd/fjbzH3m0l/yyoZG/3icw35YVVzyb3MOczNeElDSXz1Ti5RNv9ZdRjt4ArY9R1fvcKi8o
7vtSeK/0yhk9iZBW6aXTU4Kz2vWQGSgplRDtv28upsCym6K5qtC6TH60VkrO8GH/oE8ILKqmdrro
2pNGd5ThEGn5dT9lrpKaC6XaosbahtLbzzfqe+fxaOt39EblfidW/vy4S1Sm9rTJ7zk/rRBBWg/F
6lwv4exoRy9XgxXdQkE779E6278oL02beXQl27ToznyeJyaALw/naJLr1Mho/HnKGadhWQcP49lG
zIntxpcRjpajth4rnzg03+23fClrUsLWvStsk2195qs/tfB9GelohznGhJeXASN59+yuvVVBpoLl
CPeCQzHEkXexe65LfGItYkSS7S1d4Vs5lqLkTTo3PxlRUR5E/MkWRxYpK52CYs3Pb6A8fyXfv9X/
HupYhqJFYZKTGee7RLA89Vf5c+aGz0q01F4tYxGviEln01YfvAtQz4+i6cqv2Y1wtm93esb46684
EnKImKYqueF1ATW8VIXbrHgHpn/mWk/tDnUOgBTfRRlv27FcJOiKqJk4VTlTWDA3EnIbKJS0UIrj
F0i1hkymyJ3ZdjoaqZ/vszq/jkf3+cvY8tc5sfLlIDNKnqOIpNoz8kuOZL4uLixlPxVPVcq2eRDX
FuFRpLrYuiRdjFRkytLc5Z0I++l3QVlC1PdqKLmt0TuFkt2HPqqTCku3WDitSHJZvUAmReXxRilu
jMigsaTp1OIRjhoeGYpGHshwJbUHL+kbe2jbdJt7jQPqblfqeKQ6CVoM1BxVKK9FjHtmYS48eVzE
0rT8+XaceN5f7sbR3N0Cv/Rxr9P4Di4FdQ85MOyufx7i1Gf7ZYyjuVVDK5so87F61OvtkCcbbcRu
CJI+Ht00sJ40sgyGsMwWtfcrkMEpxPmNqCZrkZ3EmT/l3OXOP/+0cQhUyxMIZZvbNKNMtNwhsyO3
MBaIKndRRf6TO2tNzrfDT98DmiUyQEv2tMeu4Ag9m5gUrC/YE7yUDCwnWBJ/7pi7wrDDehOtq2V/
cU7a9l2xpOJX/2vY43aQVcvKoMzDguZfDXfyh545iZuuuqVoALhdCOUieLZs5f3n+3xiR/Bl2KNZ
xMwMzajyeTWdCBQWCqKrLDsYEYuXrELjWK3Qo50z8p1Y6RgUOQ/oAeU7nCqPIhQeluwj6/bWmXGV
K5Lz82WdHIHUJGrlf+IVji6LqFjIRrBBXKOE7esvdUJTfx6BQtOp6enTGEfTUwTbd0RZzKFEJ8a1
1A27jI1FJlROqmpL1Yod06dOJ77kKIUCY/ggv4Kc8mm4tEBuUJnkXOGWBu3r6FB3hEWTLKcV937w
bMTWJfiu3QBaOCmFhT79TpD+J92tJLyHtWnjaKNi/lF74d43xetiLACeRgv4Skuz0F1V6XcJ3Zkl
jvYP/rp3L3lCEYdPMNybkUUWnXAx5d1Srfz1lMX4CTJ3yuq1r79IlewwNDrl4TJNiXo0ijDd9xCe
7ClMEzsLAv7zvdJbjjl5rgYrSM2UuzICFm8iZlXeOz/BEpZwE8iQyYuNChViNIKLPoDtIxfwOIVF
JaOMCF/FYjeWGDbE6kprHsVKXcTVS6QZC5owt6ofbTgTLbuqc1DEXGme9LtOTHwVEwluDarkflgr
On6gSGkWtRI9dYJ5A9Bs41nBJrFiGb2uFjmepz0OMQlLnurEo6+TC6wufeb+sAZ7ljYvY06WdanE
z1K1k3tpIXfy1VAHuZNY+lMbRopLd17+NUzDb1EpdCeQO32BCYZUdcHcoHh4UGoC20JCqS3httdk
EmV5uKH5ZkASLgjesyDINuZBJvSun1lrVXttVNK1kWpODdIuxnBjRP3aGoZNqcFPEkw8o2DYZv7G
aJapE0ACIwJwreIxjYLyxUvTVzxGu0FXNnIi3wzmNZiCZ20k+N6USUrt7kzsJiOF9VYy15pHqZi4
9KjLVvS61p6mX2FhsvOqdoSY5MfiENXecxJjSOpeiaq1RR+UqWctUlFyx/zBrwExabR1NAPXcTF3
2MZ9DX4srndWvLeCyM14CGNbO0bYrdohdHp5ukgou09ZcEkXmpBXk8dPExfSuj9ku6EXb0bSQEul
vNDzeyVNCcRM1urUdAvDB/sQ0JLNL4ox3GSFZZscMbTJJ4Ix3AgYD4PJu/L6x5QvrJhufdG7mMTL
QCVQVrpuDXVlRvsRy4sOY61vfg0JMIABZm8+FAXK7xnU2y0b+CU1jDBtMi8af2c1myrmKrL8slJC
O9cxA0YimWAqzTPtRckfI8lbiXF1M5Sh20RkThreRT2WixqpBGKfCzknQ16MyVjORWmh6BXeuOAp
lCMi1vVhjSjFrnG9NDhkuuwOHopTaITmIOfXBO26avHHhYD3PHM2/WvXgklmXTURtAstRSreUGPQ
MQpodWtoLTHvGcGVIbzSnqGfXdKl0h4LQVxk/TaikVuI9fNoYRA0xCv0bEuZ1jDmn6FPXVXydob/
UPuCPWbXjaZuKv+twV+p1fUynkI2TxrOYvFx7k+JTbmoyAUg3b0JyBpV10X74hOZnLBAhiKI5zTj
X2KbFPSPQU7Pu+PbkevaRc1pl/1KDu4AUZbDrRiGm6GnbcE+YyHUO7GmzRaQ4Wppr7FvrESx20Zt
vZTNYoMaAnIcDMIWdrOwJerLbWKykzvukU7Wqh4rthIh5g+KRW+t1VR/jpUCHOFV2Q5LiRa/Fivu
hDf952n/VC0bG/RfK8vRNsysUFYGlIdd7zJ+CdflKlwFJFZQnY1IwgtWPw93bh2bf/5pF0RChTyY
E2sM9BfNfIx778wm++Q2y4Dcjeob6flxCFdGRGorharvYmSrEe7X6bMXn9nLnbwIFvqZRYlJ4E8f
5PNFTJFM4A+SzRnclkh3Awm6P9+mU0cyfu9fQxydN7tOELK+YIhk02yKDWHwl4Gr3/lOIC34H3HR
uhAkberYGHkI9TsQPrlpH8+VC85d6VGjA2GAKFcqf4Yhwtdqs62SF/bPl3py12EhI0elz/70uL5b
EisahCHvXz9Gq2Yi3rc3llExEpT7/GekvxXxcwkiHd7p7+bf5//sLS/GKvSD5j/+/cs/7YuP7NBU
Hx/N5Utx/G9++Q/r//jzY/L97Jfm5cs/ILIJ8Vq3H9V4+1G3yX8N8s9/83/7w3/5+PNb7sbi4x//
+pa3mLv5bT40sC8pPnP/538OAlpUYRPWwb88hJUfZidjgOZf8M8YIF39N9j+7N6/xwDxI87NEjk/
pEuKojH3d/4ZAySZ/2YgJYdBAIXrnz+q87YJ/vGv/IhYC9rWfyUE/bnff4Uichf/x5g9VT86RoPt
BlXMEMAFoR0gofw6h4xlTSZ0l7K5lHQwA80itK76kPUQXsfTgMN8EUnDSsfxq5eYxFljywsvuZL0
fWVu4xoCIw4l0XjUtUNZsT2FkLIVhd+czMG4sZuRnmScMkgkqm5AhfBqcDjVryOrsitig6SRlPiH
Qt3HsksdeE2asTOwVQote7CmxTA8xKzNuOzdeRlSkKUAAeg+0uHXmADOIBJ3rjZkrMGl/BiZV0m0
lbRtKNy243aybqrmIEX7CE5nGbdLkyx7IcXgnz0RB+zo9T5LNyTPZ+mqbVapvCP7XcD8GYPDXff5
Lv8IP/JxBTsh2oNGDUEyUOKzrsJnQtWb5fCKZaoQbWnaVXspcjfBvtTIRlpQyH6DGsFvFjH12tNW
uQxXPL/GbgUQccvw/j8Ze48dx7EsXPdVLs74EqA3gzPhppMNhcLHhAiTQe9JUdTT34/Vk+qsQucF
GglUpwmJ3Gatf/1Gl6I44WP+MlPL1avKraxnhGcUbgRS7LKicFvj0NxI0F1IR7BbT2qTaDQxPbDJ
urXvrmLCUtkZXdi2EExUxHa/puFetz5nTChbGwslhfCLJDSJYl6OnV26eWMGi6yJvKN+e9Nn9cU6
FmMsHIOSAnKJVf+0lEDkGCdkZsg3KbrUUZyFWu/szBTPJARpdvGZ9ju1e+8kRn5j43bdO/CS2c1+
XY1CRWKtys+5fuiLQyGFOmRbOC+4GdtHw3nIkN22qCVX34Bhhm7CWptbmDimhxTNNROCo8Wkn7vi
vZZeZHgiTQ7l9MTdgA3wOQG2u5RkkjtejbCZUE+bZGG/QVm+PBg5NrleS475UDxlUP8veIiiWnIT
Qp2bY/cKeUr0Z/219rE0kMLcv5BjiZIy1u/a5mwnb2V+aiGz2QEuwIXiiEbaxVTfNlEh1+wbwlPJ
gnOMBwnv5/hctdtWf0mIw8sxvoF52NafxuRl1qFll2TkeNwXzuOtOCYG7tW+1rnShoAsxKC301yF
Wib5aoPpoiiNLyfeqpg3Lepj3R1UosH185Tj9OJnjadpXp+d5vFkL96yc3IXBuWl+oTHUL9WP0UV
5olvyrhbUmvxXcLu5smXwLTvZ+ltue1VxnsGqpdZ3AJKo8Jv2Do+8nEjQIz34bxhHyyqcts7ofYg
18fOOQ31sz0+pf0GGl87P8xwjeT+PDq/auqrCg4TqejZ5dg4jylz0zIqfWvZ2tmdrt7FDq7DhVtk
m0u6nSJNO+vGrprfK+vNaJ7U/M68fhnEY7/PHVqMk7K0rhR/W/V5yO8Qk2Jr0sgf4wXv6YJDZ2do
p3SEabghC3qR8T6ujm0cNdPTqgCFtpNCN0vj7/6y6TS/4jlfw1JA/uqDyo2Hz+7yUc8PcnGw9FMy
HpMqcZf6+eacJYso8e9Zfy1nhOTnxkQa/xSLwfHm2yFt7lTzPqev0e+S+dfS72TmQkn/kilPlwLk
fULvPQoSPCmZFXcxRhitoRxdnedaIrtjnEVRKlAxCw8Lg2hJir3ZZafpVp1BIBvpseZDZrlo8WJO
Td/BMZfkGuNQKKyu4osJ9Ko2pssEF5cLN1sW6IIfFooAq5/8Gxw4ucOI+Xr+2xV2+g9s+v/U+Dg3
WT0O//f/cOP8N17x1z3goItVGTLamv07lDtjctAqKUTNa2BvL/HHfLtr0xADhZ7SfXVHhgctlysL
hbScJ9MAtocsMcNh8yRiPT14G1gTeeqDdJwPXAu1xxFc5m9Uy26F4EFcEN8sXnwRU+JbfaB397US
KnmEyUPKidE9TNnzlO+yNKpmLMaesbQ2tA8V1zhsdodg4p8s98NzurkFuhpa+V72h/taxcjVnULY
fPwBLeojzhAzf5YMpLp7+xZpF5o3n/qH7IYLcETH2Nu7ealGNrtYT4/dNVdc+fJIz9w7b1N+rOso
yfc1gT9ZUJHBzHk+enDyh/acLQI3XoNjeNvejvwropdEZbJMdwtLqA5y3HlmL3u8+YiKsWaBuijR
0V2F9H07QStdFOEs95leuDQxlckQZ0Miuf2KVLhRjvANr92zkhwUJazeht6Hv9c9JR5EaA4qLPFl
P7/4pFphxW3qUWXgae7eTNJHi5+5jszFY4pflPfadUvnbw87Um6SyZUfR//mZ19cNfFqUnGPTnro
w3kOdPTW5fSe1IfaPEbzS3+f+kNEkawLk9C7+WPsPQXmC/RB0BnN02vAAk4mbrH5vsrv2hy+eOs7
XBs8ger+zwllv6uD/rMs12hOAFfgsn9M2k0N97WrbXuzMEMl6PGbHV3tWG0wKrmDzTFHf8Ra/3Un
/O1H/tZVdeNtrjQsAbx8X+Fq51WRus2i0XYZGyC1+jZCfnbqZqg6rh7Tseh/b8W/FIN/G2z84yv/
VpHVuploFZN6b9lqE45auMPnGyWwP6AMr7a9i2u/G6fxy/nqjrYYPemrI9BFON/2U/M8fRS76lh/
p6K5R/A+3TcAAbHb3zEGOZgPC/BKR2oznrXPJP09VZESxV7nOaH8qFR+pwmIt49GGDPHnLybX+/6
2cPDAJoDA+8DplFDD+XXpdNMe5HvwNiDxp98DK429buzkR6nrXTX3ekvSCL8FYPH6mNb3KkREUh/
aE61Fab9Xw/qt5FojFlvaawvCs5y+Qgxfges82yKbGudqRoTPJo8TYbZ7wKWCovyoXBxWQOw2FqL
O7/Gd9y6m8rL320e8Z+azj8to9/GqQlkirzr+XTSw8yQQH1qYODujM/kV5GsHpjNr3hfoMjFTxCL
nv1wB1ACXDUL9X1qPNg/AdZGnxiZ/+/lpRCI/K/PzSZoUcbiFndofv9vHTdh9kq5tBz1qoIv1Ok6
bC+e2gmdYOZFdI6nd2Ehu8Q/qJD4dxWfv90RSTYupBdggOFxw3a13x2B50RzSI7GjEOaC2qWucQL
oSZ2HlrD1xlQ8GqCy2Ny9RzFk+tdHm8V1PGmx9gTVdik+Pw9UttUiyrnqFcbblO5x5jBxRkpz72p
9EbddyIrC9XWv0lu8nA5TI/XQxak4QpH2htVxFsMvSLuS6R7Os4LY4jOalYIU5wqfihZtyRaDSbm
IS5U38h4MG3RnvTzIvo9v6d5w081kLh5e+DqPap7jPRecNN4ZSYruHGJDbyICt6bKlBAXaOWCXWJ
zY9bFN4tuib76rppkBmPYEpEvy8C0wpdDeKTJGzuum5jukPqIwrRm+ASA+UJpXys9dFNbcKpNmbx
PI4vM+MroOPLdmGAVUZDdxzSURRzLxpIrIhSqn2B38ha/+X4xokUgQu/xM4rsVZudnNpp9bou/bU
ozn4hKmxQYjn2s+VJa7mBhfiHAM5CnY52+SbsbvHiUSi2AbGm+6LBYHGcVnDjQjXIq2KKDJb9Ned
vODhTaIFqsUgKw6THGqYJEFXlyGXU55Wfok32N11j1HAcHaaCwkuHlz0mZ5kg/BBgGaqH6gM1PpH
mndtfKhxemlsMRUPhglc/TQovkYjtRwXUApD4JNsQ9WYrngXHvNZXK0Q85BbnosiFdc6UGXhSBvO
/dd8y1VnMiNxs2f9p9xjGKIlXnHsjizaUsbRAx/Cy4ZCE5CRett+ShQkenvsiUj6G8j3gEOV9TtL
eWEAkb8VjocJ+dVtgaU9nD0uj5YCRBNOSqToT4POzcldY3j0gLqCEkvkWJztLz4qHPAiaJd0SE0W
OFKkNOJyf529ApMLWczGaZg3ev9UV4+US9UttIZD0obxLWysXetsVGJD8NnUA+73OCwicvEMj24M
eUEeBu1lp/anAi+G5NiyORTlNKcHBYs1dTvnm6KIHFwmNL+7gLC/zGgjfCXx4xoV10nDicLc1smZ
GjMPr2TZknlHixJY0remHRf7sS52avk4GWHZBlhNqS9r7PTgm6kwL14ZH8zkoKtvKJvdmW1knpMC
r6nUnxcq4w98Ki9SkCoettLgwpPqm86jaW3lLGjBcN/iX5Me8A472S2fLC8+ZIM7I/9CjoDy0U9p
ffB562mUfSLVzcrVXFnaYxYoNyeVDgLipqNiUOX1h+9cEIPObk4sz/iV3JUib9yW80XaynJEgXhf
TPv+u/aGzjWxFmZlcEQw5cFFJmXm/m2XD9Z03ep9UNw2JHiJuRUz6R+tIJCElKLuJd0TBZp6cuXf
MHqRA55pHR+aYnuzNrUUcGRJ8o4eHMmHhlwDOjmo9qfMwHngQoaThU+Fr2bBSghGcfUr86aItu+O
ZwfOTwElF5v4tsFLa4omkaqeQxH5afoXx5UcN8dsjONsuG0WLPkNO0xaIis/bMYnOBpqpysWdE4t
5B1A7CjGN/XF3iGModnJPvAcu73lvWeHnUlTR9WMuxjGsAXlOC0fApOpJa9eeqUzGVJcg7CvR0E6
YLhRia98YWIEbH7GhSaqzGAVRVGuV9DzI95tYQRYuUakZ6RMm/PIpsZ2jdtJFiPSKKHYIW81P92g
JQvFtd+ufN1tG8RvBAlcv7hVBNm9BxbrbdjIdUgPzAfzVjPW0bMwoHz7z4w+3WOkl5GrPGwm6k4x
iDWAva58bfFsIoE+zeeBYv2yk0T3hf1vR0iIa73fLt7cecztfCS7h3HG2jbIlZC/NwG/YKhTDD6a
llvlLZewmvyOCJKL6IuNhkSPmmjxxzxSNa/IaCx3o8JScXvCQTpfMTbT+a8HdBVEEcaQr0PC093r
girXByaoid5x8ctMrEjhnTKpU92RcGDYZkMfzerxVh8vy1WkxwY7k2Q3llE2+bbhF8QYpb6eYBfx
3cuhI+0Lxx0tFL0mcakH+XZMu2erCgs7TBuPn1MU4WgeZuhzldvUoY7llJBar/2+aWKqQ7YJ7OGL
N1y9RT2wxMb0PBhBWgVcItlOqoTMNKg63LSnlhHc28Xcdhq6bAGKZPfEPWiCKU6VnrWDejIO9XPZ
c4oT08shSScPwCScg6VuJNPTX+Vbj4LN6zZ648JCtD5Ig0CWSTaXFbah4fXvxWtFpEZy4i5iPpOT
08PNCIn65jKTnlcloDufpHd7YnDrzp68Ro6aGxIncMglhuc6CAUTRtiXU9BLGYol7Ozvb0eMz+Th
7bpQHWya7MjpyGDI4M9g9WQfb0eVY/hyABC6LV4lbW797mLey+iWsIp6hA3uRLfnqsdtD+khQsMQ
UyA6vS/rQGqNUWM4GhVxKBlBI/PJsRI8WlrY11GXbC/lvX45GDTsdjDi/Ly9QLowvXgOl7c4d+VN
bnlN92oQTZk/xFLQ8N4qT6poigR/uuWQ3tidN731uxqQxhR0qvAZLIRyhB65fNPM6xA6TUChKzaI
QGY+MM91EGE5G1rTkRNn8OLJU1Q//V77HztaJ2fNrk52ig77/u6iCXrSiweftRI5ybW6QI+gGoFO
t/CU+Y7ofl2dwH6zosyPN/VuYuLbmFHRM7AXyZ4BiI0Hp4k0x0UFeMe17xZb80OyuY7KIDus/UJK
CeTfttmT9bQkqHY3ZKGptIf8OhGAUZFQzcp5Y1tUl0h+wHswU4BGXZMlPK9qgdoIaoRm9fmGWRo/
brzriR0c3ZvqT/Z+uF+DA25kbO2Hp4SexXJb9hI4DOo+5HoEdfkUMxxsXSdUoe0BX5jc6xvaNCi8
lJm8FDPqvq6O11mAa4GlgGyF2fikm3B/PSXqFWH4qu6P2ranH8bDEFzJw7GSu4V4KcW/Od4XPso4
MbSgHa9sFqFPWOUShiP0r+G1jRxxecHFwezel+EN71vPZjTuGu/9z/XZ/LRfsWzD+5HkivqjYJJ8
tEwPAOVY/+jTRh/frDriBElBFG1R//AohQzRwW1eJf9r8tLzFa/nqMl9wlP6XEzZF4E41+lo+c2G
x9D6nHAU2dESKW8q6//Mhg5U8uFHHxE6Rap79bn7QDohCRQ+GQ8EDJ76X2lYbmKIbdDc3JX3bzxO
n4CZlHZCe8gb8UP0eJ/tkDICKGr6yb7uCWVSCt/EJ1RFgc1IREzDRqIeGKJu8EqKT2ppM8SYMG69
WhYt+lcjKAYv06h+8Wr3xxsuiv5Vfpcs76qEsSYSBuxpaNkiL9ihbrK33wrR/kiL38WuHRFqz/ea
P/N3B99SviiX+Vk9aKfyHV5Zw7X8lGCiRpAFgiTtlOUfeuwqP5aPQdp5PW/UXck5iCUnzpEPgKvP
yOZNLKXoYhiQd2I6jQ553RGnMNcAhr8TrODEVR/4E7Fb+4gsP4mzI14ebSJ3rKK70PkZ1WUPI8+C
0Tkh04hOlTlaneaIq5q2C4HgpOJAN2uP8RRKPwy3AX2GhKQ1lDmZZ557DiaoKw+3JyYVTX3oE6Ei
PT8byb3G++E7DptaoT+dPZZFgYPYEFy5oHrPWu44FPpySzkptcKpjwWzbj2Y5xf5W+I6AFei2frr
nc97JjSXbZ0LnG7nN/OuvLL0Ogoq93Zfs1hicLcHwsKdBh9ZmgWP0zJ1ggmvTl8JrwXtBC+ZExlj
9jl1lZuPhaiiHHoa2Mqbey+94REnGCWiZy6ekMqGVZg+X1h63K+R4V3ux8JrJ7I94YV4bbmrqkCj
YGuOY3IA6lvfhnZmhrHohLiKG12bLLTzpARxjRwVoiW3wJb0pfxtei73nPjcl670SvvDGYg37Di6
0uJJz6abnbrb0eZspDwg/gM+Ae+sjqQnjeaRJL/aWzny8mZKQrbxl/nFKYXumoeZ2BtU5Zzxye3U
TcKh9sflgapFE+muuCuhc3itEhga5qEkBZ8y7vWKelHaYRIjNUGdbGwY3ijzC1oR1K1Cmw/t7MOK
C+ODssnf2/dBpW4Jr1f6gPG4kn3JXfFIVRyCi3w3HhuwmPPAQCJ2G69+h8hCkLE/+/GQu9m5+tDv
r3dy+/JQJCerQJvIxRoue0dMRzKXPCN7vG61bTIcpBLRDvQGAsa0eyV+KBwaX2HMHyyk9GOi4f7C
o4RKY3q9nWVSGq6ucyxf+Fqv2QneSLeZg8XTfHuHMLPkWvycXkpY2Fu9FMPeEJdDzP+568/XcAL9
W+4xAeZ6D1gZUKRq5zXFOsB8yA7c8D4TFdf8HDQ/84aXEn6zxfTZ5X+zJooLJ1LzhlY9eer924+z
YABY0EcJSEa4QmMQQHSUTWOiBhK78hu8iSibgbJEdQss/Pb8ZNC2/uzAOdTxX/RsbgRwVsjU8Wv2
qkKw1QT5sR4zqlEwxleZaa2wREbLRI4ZpUrv7u0HDVuwQkymcATuujTN+NXSYXss3FINdP5S6+dP
AETm08Uzf5b7lGauOFlcfLn/BxhGXqkg/0CvUB4z+kWKpf/Oe7CvhhRPGSjMquZBx/9CLNeVstmD
prTUHqQeMA298q3EZ0KGc7HOEdYL/J8hmmZMI4lcclFbJ4Q2AsNcUckDieNckcqBFE1sF3+kqGFw
hb3NMRPNpnrrF9dgzqAIpjqOT3YqdT4EWtf5wFzCVLiXfdPjwfNwl8ec6YTbDcDOlG0b6hRcrF2S
0ogGjKF3MYRwi/cVKMSjNHC2tc829nFu5QWS5hKoZL14vINLQWPk4YHaMl+mHkAf4kKvkhJxwVE1
pJIHgQO6mMkS/AMbQv0XpMvi8eqGgquZA4H2v5GuKnGcIR/B4EBmTJcx6SNhsf0luBI/TEgvGxtf
Urbi+NF4N+A5Pqq+0S4+ThTsS/NPqU1/0S9+e+f/9Xl+g5anQbOrSwy0Ozo8SYFra1b7NxqQe4Cw
fEPRZ6UehoQwz1D0R6V+Vxp3Rfxjjm/pFOjXMDNwtA/S1oPiAQwHlRzD6YuXfite6aVoVyleT+hD
295HcLfId7nq0tFaYGmfFJcwzytfr8L4l0OIGTCfFk3FIQFSN6tNuV98Agm6bR0HQy+UgTpTAJvk
0kHjNNmmJ13QVUJSZeY1Qw08VL86wJQjkB1UgOvm+tCJCsdqjKpfiHDN1H2fbSx9RztU8ONGzyYU
uaMnvxuGbWFGTIHM4j1n9jl7MfZHQ3pGa9s9gm1NX7OnU6P7nc648mSz7LhL0sj+lBPkR0KnBCwe
Gqw3veSNVWURnKrcXzMcF6jpwLoIGQMkxEfVPhTFQz6FqXMXl94a3Tb/AnOoD2mEpBjkBvIlft8S
tb2PgTpNTHtvzA8aYMDVmwwsGvw4PzCenGDFXu+z+gCdstZ3CJ+AepgXx/l9UbxeO4/bqo3JdCcV
Fs/0KiigNGJh4UPio9ftuHw4LxnQaGsxI3lI4HGtZpJN5TX+gVP1e57NOkOAdQKlihRPOM6/612W
W68ii2Dhp/t6H4dGoGReGxgU+hst7JiYqS7RsPvLQTpNL/ofhomK+i+kkpU1ZuCrIMNv+d2tCXMa
s4779WxbohzkgEWOoafj1ppQ5F8tmGP/2RmBrTzy1PtrYICXABfeoo7CWwwZaKp/+TaL3bW8r5to
rXTVO9wkyh96lYsdKIpYOME+6LZo8dRvKRY34sagMLvLNTBNXCSEUUcWY9/iiOXCTf1k0QcJTJT5
UM8EG580SUhGiBu6tZvDAQrLatcutHar5uEFvOMZgu4QMOfITgtNq7Ol3azpZhPjVEwHheGfl+wN
TDZbzli8r1x6WVLI+IpBfAtKXLLcch2I1dEt2YIMzTTGpYnJ+bZuAlsPwcJWZcnlCGDWIa6HDx6L
UQmcEXUywzYs/L1OhQLqAVwrl31pBWv5q7sV8MlVJF7z6WThtPzhyPzdR+0/K+dvr+63oUqJBB5f
KF4dLbo3fQDI9Xscn8Flph/znSvJJEMXcpBFx4kpwewBnjdA8NIRWx6tOFx3nCZwRY/yQ/4JFbPv
g+F1yPcqKBoEwouLWkHdX38WKZAWqOD0joYS5bV3e1I/QXTx+SnZGGQR2O78snYAJT3Ya4eAyuD1
/GGGRMLpP69hliqaMIWbGHrUb1dETAiyNM0xEdZ3zC/kxVWC63oiGK/xO5BU9tzjNfZR4KO6Sj1K
UG3OBa7oFCTJoHMVq/6kExkj6TvOcwncec9ZuU8fmVRzvd7Zfv8X4tV7ICfAX+eMrhqrm00nnHMT
mghXKv47x4HLbajmFZBoyPA204XLhuadOJXjdYeVKiI5nuyeeQLRW1OY37Fkmyfdkw7VPo6UrXHf
Vzvj3XrS/kNuNE/ZJv08IQ0oZsFI/KATjLu/CXodUnAhozLpcOuzEwLNxF/1GTRjN32mUfriHKpH
YqE3mqDbEf1xeaw2g6cdIQaRnmIDujeIxhNRBMtLG+YHxKiBtFF3iRhDULSIOam32q0yTQxyv/qq
TnnPUenKkXZ1R07e0p92eF0LHtomJjjXtU6tMHdzxKK4WwtiacM4ZJuHkKwJ1qhGKhPRRcvLnxi0
2Jv+2/u3FMVSVnHgP6Tc0nQhalBO0M6AyP4wAwNNcWoGnGTAuLc3sLIluNKwGcb54nx0kfTGsIrb
cATw26i+ZLtQAvqS8jRj5BQDhHZh/w1tbrk+qZKPGRODFukLQLQ8mR/QxdqT9cXpMbuQlUpa4oHh
7Fy6K5tBNrw1GW90kxOiFP5JbObYa2vFdPu4JqJ77H9i3Us5KHALwwFiJD2FvDlhSHspvB3yNrBI
3Jmj5O2aR/SC8sQUV+ekWovi5ZEiunjLPxdAJLCa1AeSA/z9cD6AAGmkpPEDdCvpXxWcRS0KROPe
ub9s40d1s7SH2wqDtI0/dNsxedCHFzZr8cmsoU6ii35MnMCZDzLelp71+Ida+a9a+Pe6SWFzmqpt
6fI/XPnSeMSlv2RIk+9zBr3XTUASB/6SzYdZIiQ+wA8px60OmYSmYQpw4u2n+248SpYfC/LIKzaX
X3GzXOkGkm+FEqUD+/IqsoDjMCs3s0X7zsOnO4ahYjJ0ZGSAnJmIMxmhN7OT4xCf02GHeKDWo4HM
IQJlXrNKIPQwMXvSN00eUpqhKcXkDH4grJfLhjOiExgtJzngZ1B+MhBM/Vxm4ySeSuvxwD0MdoYa
AE8Kn5OxDx1vJmoIuiQcj5QIOizlAWQDi7r1nNdhwhbcgVrQ4zySujpRLlbeVQ2Nj+Eue9NfzYBm
jZGG82jth6h+J4WkPPyJIvG7S+Jfl8RqsQPPmIwENFr/XVffnIZIY4nQKUqevXzOHSxq4lAXtLZc
q6LeradMsZnf1pBHmj+mTsYzvombPyyMfy00/v5B1iH818c5qxNITsr/iz/LIJc2C0MNJaaIfhvk
AeGgXFY1TBcvfm/guoCWsnIJ/CFL5Ct5hjN086BGd9T9+PWJ9o4mhmfuryjBO4hkJYDyuboa1UW7
Ob/RJyBvbbbxRt4k1OkBkRWUvL2HDIL3O7zZNL+/kneATcJozI4/YZH28ARbDLdIqsyLq5/Gz+WQ
BxBCTdcG8acHhu/jskEHoIcPBsYgDJwjPC9qh+wrP5u7MsSPUFPoYl0d7s4g2qONr7xKV5762jcT
w14DH3Db7eLGFJraKyOKHgJa52dtZNAJooZgDE3JBFTx199cdt0D57zigc59aOL/R+rnbwz0fyyN
30juhA7h+GexNLD2k6P5YwL2+UHlNAjIWAxsKbHPQ5A9mg8X39k2QRnS50TSz8Cw73MdQP5pifzL
+U7jZ2LOjdnXP0wuLxNurf3ICqn3azgdxWiYhBbZdGztzZ8Y/sZKnfjHQfW3n/Zb9WSMbZVpNT8N
jREFP1hU6nP0x9v+bW2f5vO1ZnWULwroF1drIhTdvYSj34R000wWXJLsvZQCa+sch1+APp4N8aa+
L7n+De6C3WrfvgTacwV7a5/7y44pPuROY0MmCu3L5e1/P75/7aD//vh+2+l9l8Q4Z+brF6rOzsP0
PJ+ZL7aP87EqPPVEoaK+qQ/Qg1jnxpMOjOjLXZgW/p8e7V+6+X88Wjgr3AOkYeOw/d9bPc/ifCbO
yPFK4rbx6ITBp0AbcZ3XWA/alfjnmQy6U+eg99BoXGyZHtf5Y+k1Alx+UQiudmvT1dkXXvuJC7EJ
QE4R9oV9C7KPZGPYbvkm/yheJxJTXGAxLG4JhsG0M/Ys3oCMkZ+IvxQqXlrhL/3r5jsJLbJ7+VFW
ZJrzQE791SgF4zVBPubg3KMkj50/LGqyCv5lnanojFRygcgH+j2eprNGRbYTyfaakgvLW9GqikXU
r0W7w+GA6cVqXMsng6UGNcZhPIsePckEUUYR0reVReLE+Gh6deZJushwKy6O4CJ0OBvW46O+M78w
DOjBlwLgA0Cx/EN7Ln+gxi/fPE/rvTXCpDzp5TMopP4rfWXcuZD/au+c/nDLVsKAPp2L7hkG4XUM
yYMjkFoN+9G3c2bhkZF8FOBEopQDhV85VO29+mWflrtZ9yUtMIi4wLJNKFud2uYoJS7k45Gp4Zt1
hg7zqxBsnR8rpxKLwBYmAOIYW1TO8TWblZvWiS5qOLC7KK6HYIEISSNBFQMvjegDy5N+XXmZWioq
J4RInpJlS1ZXcw3jR4jhJlP5oAcsDHWOb8Zp3GHpk3wuC894fGiLUKGIvQW3D3301SrojxPgmOxx
s5Mj4ScMzuyn1dmigK3zmG8uHjRWaJUA1IEZqqIgjQ/cA6byL65okAEJ0u9nLJLPSXgTebKeDmXs
xlUF3y7eLstBnp676ag050T/qIuveHi4IhpMt80jI+tkA442CqsNZD3K6EFaQUENpHoNuZwLFBZ/
6BOJNvi3JegoMuHjlqHK5m/7MYm7HCklSxCaBjRhJ/EhIc2O0AsPGcR4AeAG/TObs2FCL4WR07gJ
oWKCg06zv2Vmy+MN6Blxwi5TX1tGf0TNQvSWqZl8+0IercjVoznJ5FsdkZGq12jKuPFI+voePYbF
/GZlYSCpePjT4S5qM01rmUNizqYpk4t1aLMw/UgDDlv6tTOA4wENRpMfG4S4TA3r4aHjBbUoKFwK
9ljZUg562VYmWpl4yhpGITOiZ2qDdq0H/ETx1kkbiWqetYEBut5xFi3eW1e5l/ci4L+3MHokmN+Y
Q6e/uhPoNaNgbRHKEt0sAWgKcWxMXXlAM+ASActQX2o2BaU3uCjTpTywyyPTyhVYlTdt6VaPCFaS
fEfsuRvbz1L6Bvqmc7xOsI7XUYqzEBS+IkqgBghPZ3YwOb7duiRqMBABKz6TBLFDBJ7lzZkD1G3+
MrewewFRePxVl8gHgri/vzU78ph6BAj1Ke5ec9hz0IGRV5BRCX0NVBh4OflOcthFgkxZ1BmjAobp
ZpubD2V/gQcF7MIMbvCv2ytamzoqCl8D57cCPNvK9bRh3CMru2K6c+iBYvA/v4LSrrkKszHgv9uB
RMi53yT0LO17zPMkApC/ePnKpOAq39P65sKqmLq7lynooCI0TD7xeWg8WXaLUYDYX5kWeBZa1Na3
vrMsQLPUF25vCSYmF56oHU4oJMLFIgWPdh+GkfyYtg/zvK0fitA4MBTq1rj3qDe35nW7aG79M+zV
NVs0bLpD0R1azqTLw8UK1jt8vZ5RH9BqXCyfR93BnUhgsEENm/Q7rJ7VNNCbrUGL1OEhSz4YYRTe
SL8Po4yZHzF2Dgy9FU5ncSTFzjY8jfyDcW/CB9EDJ/Mgd4835smQ7tcxrg7n6HqnI37P8RBm5/2q
GniP3sCgCNp6y0YKsnoz8NmwM9zefiXNhui7W7bNPNhL4y8QrmD2K8YHAJFGBOaM5pJAskGJDBkU
f3l3bqfCQi8R5SZUcJcIV4CwMVi6U4KjwU3Mq2bHH6/hiniFKxMpvm+/c3xWGFXkbg3PrLzHgddo
XXkrf8Bx4oekAh7TdA8Lf6iQbN/jymtlHsKViiQwGBGNx25CmK/h7ze6yGX3OXVj5YPGMAxmpoPP
FmxRR/dnSBX1Dkbm94W8Q8VrQRuywHwnMw4AZpGFrUb4xEO3L8tnCYYYjS/Mugy5N2GWJOj6QwMQ
rT8Au830TV3dMKPCgNiUvWZ8XPqt3jK8LYfFo0POLERtwa37wNMKpXv2VuHlIOCw3mBTEzATP2vX
+/YaJQbEtNCQTnIf5dkUDPRAkGimEMYojVJ1YgzYBNPyg5c4l+5jCu5MUbEWDQGxwHPstU+X0kdv
ol02JtbL8r1a+jxnWjCvzf5g5/KX/97vBZXq6GRXozUELP4N+VLtvtRVCaUdqd4qxF/IfY1LZFbK
Ozt0pGpy8PykYJ0Kk6ZND7dq2MKSw+eqguMqzwf6XmedUWUF2v0ITCh+6B4tHStxkkyJcmSK4JWX
p7UX5KyB1vizxtwx87u+adNfmNj/LlY1ZJb/qL4BvvlOlopZpfybr8fVsBs9y6m+L8GEUsXY6YvL
iER6GB/bx8LvOBhgwFx2t5esoU3l7V0gX3u3m/j/GDuvHcetrG1fEQExk6diVlapShVOiIrMQYwi
r/572Ce/p91w/8DA8MzYXSqJ2nutN4KIUajZnzI3R4n0ZZ7+tocof1wNZMbWJduEPMTfk2Nm8kby
OGV+Dd+Q9TO78v6q3SZhY69nS5d2yE1lVP6aZkUzrX+BOB+KYmGK7kjrWuTN645H11wDUMntSwqR
0T/QM97HLylqcgrIIr6x3yGDnygi9hVeB/ET7zYX7isisrx51gSW1SEoknqXdmiyx3Ydja+m/C6U
ATW0UrpWLrK2AVhqysAcdyjA4olEcGQlUMQIIESncI0P6ZnCByow4g1RrQ/w5PGGQwbdz2uJ5rrZ
C+MT8UMI7wZxQ57FkmE+eFVjLyWdFFJ9mqVdkfDFV5b6rd2wzZuLop7U4WeBSGBufHU3+wkLLyS9
AzOKjB2oTd925Uv3HP/Q24E7MjlKtAEypYWhP84vRkjugBslKAQoJ3w0QC7zC3iVfMPx6YhzMFKr
SsRFti/loBD8iR8tbUv6eaLdqnZpA+pQL7NDpTQjI03NHkbZ5Yoq71dEWdroKdJ3jATdPBWii2iq
5cC7u1VMVu0T5ZPV/N2jmuTHe6wBzF+i5oqyC0GUW+JJYLVF5H6zMHRKhHlws6Cqif2Gg57MAk4U
BorC5tvSc5+jvn0x8R8CO9tYMZAe7no/+dE8obdahjp26AsIk+Rq3AqvElUccFYcGTjz+IdvdmMg
EnQqTgxuJKQqvFsCGcWoH5EmbkpPO9T27KIUa3ZdfIVuyCevRQhyHLecPFKzIcAocaG9ubpSehIU
Ojk5CpFPuFnn6pmFAUz9pNjLQfmz69ylY6zaTNfRGVw2Djvb8NeO0hJuLgKy1s1p2GkeXsSfeocC
+lo5mFdcZN20EjAaXCRK66MAcvJDJkddWXSDmJNehit0ApxOgM5jBObYhy6jhuoN74lnnBYb7uyZ
e3jqHRPAwqYoW4ThrDgXNi7+613f6Y/xTj9KP5VTPpGKtR0+b9d4l1V2Si4haLzOW07FOW6uRamK
FAR/7/0BAaSw73ccD4yCuqPj9hlt3JLfw0nz4CADM4iD2/VuL71mpqttkJ8g/91ypd4s4ywekwf1
UgcL/k8SSo/LlFqyym99jIywmLwm9TPeXzuiqyAhuYkX5TdClsrOz92P+I7ardl+ztbdWQbWG2H4
eBmQY9gLI8Gr1c4U9aJA5p5vjTURpEA/P+ijw9tlhHrp8C1LzsB1P6/z3JY+IsQ+hwnmb/4Ux2Et
8yXJGk+dPM0kePbSh2zLOBW0ct/VDwJA5d+Ovj+SkQRm4TCHZ1nWhf/d3KWkNuc+5olUvJpGNg63
d+O9O4o+Pane4jPqIFksPmsCdlx2lr+sKvIfOS15SS82FfBjChT/9wUIZmfoRUFOTOuoraNgbnDt
yaqzXSi9Ripib5rbGdPIKkHr5N6KTYj0Sz9VOcb1IAoPEprk3M1Qdjr4M2jwyFCZLmI5KAKmTUZU
2VGS8wpXGrrj2JpxKVNEd8lVK3qHHCrNzy7aaqM91wOZJhw2s8soVLIIYpGXmqccmwnAKTx2Tlod
E5SV9bY62wCTxTq/AhimDdkY5MKwFvE92LWJ36zcrj4moh/n7yN+9s5XZFcPPyjARh1LwD7XS28J
4VGcEUc6ab1GfZ6HmzLAMOvd0oMItdNZDbXYhZtyI9kGLg1XZptf3ZB44AYimyfaL7J4J9sUnho/
o7NqQDcsncuAFS1TD8NXbsvsrnO+UzQLBAtJUfYSJdhmTCqhgTA7J5N41i61uZ7CrQ4H3riQJ6Jd
2ggQuMp4H3D9rtPP1eHOCWKybp+XRsjZWC8S7DQ9Q31pLthrDUgQl6SEtNBYyHUpcm3jE8rJRdJt
0X7AmvYjuaZqkxKVWRpnq3PPglVuhcyZOTLxaeTWVycrQ0ak2YAeOG343tOzfdSRJtoike4e1EC+
QSezTPfojZauUuzwgvKomZ+ENoKu2hpEMlJ5R77viakBw2TbWfiwu3JIsYi0LI+MeKaIGwA7RKDX
2wTVYXVUw4Nivt8BmODemhqfC/aeU1452XRAKQoiDYBW8BGTSp9oAQYFfp3sY/4u6OJsL8QLpJtB
8FXhIdHPQ+1q8StKuwGoJIQYPo6zyAh7bVQXkq9zQaAw6ChIgZ2O0nYeVKH3ZwwXooPgvsng0Xei
5pPPKHfgobDbyBu6ZFOTvcb0ZqvtTulestVFMT1WiahBCIKn5nHBoEfBJpB9xOUP81ctx+XF9HgL
mFV6p0SgLjolUkNLmtw53yQE/ZiupB3rDAHLpfeh2AA9CowRUMncsAjgndjn2DJKus2deMI6jWgU
HVrjxWOAQa/UqAxcJ4ltkJfG2Qp2vZ1uXocVXkcovRygRfkXL6b4R6Dtn0fHgoL8g2AwxcKoxJGj
A4PCYfHFWvoHNBEbZGrfKarw0swljeyKSTM2gjSBT0jdxNOZiih3+YQXd4T3GPEqmmwk2Dk7OlJq
HA5qa2mviZUhcdvJDDg4FJzlcV/gXeU1l3ErrwssSZYOCGUvDKDDpg64IH/DEzGUafiwYBQMW94v
WBVywu6MOIenEYUf7Yc31vPpgREMmszuGCpto/uZSQJg5ant3qQiEZ0KLmULdAP8RN33dlvgTV+n
7BxkJ8r9fvFPBVw3NBRBUhkQnQgS7Sl6bXivvWRGu8pjZOunv3k7fwlUfl9OZEVbKaa8jMu/K7dC
Vey1TC9h/MgQ+ckOC3ikUVViYZwxvPo0gp2szXzP6bONHODc1FIea6rXuuMtO6ykbdNe9DFaN5x7
IgRJtWtTj7f+/QbLslorr+XHIn/MKd1ZFGqrbjsGKaog9uMc/zpb3/xdYc7/HmihRW9EnfcPPE74
mdRrCTnyilnN183rjCfIcPMUCPnI96g37ehvtdvSH3yuEBf/77347RmMo7hdSS3PIKDgxngyj3WA
6451ut+HNofsrnnvXfmARcAaHxvvr8nDv+Q6//owiKmRTIkMqH/1dnazXglEgf/6MDo701xKq/MQ
5MyN0OTgu2MKKexw9Uqlzx0DK8pPm5W/jkHgLKDQDHtrse/Ncz2BFXQutLXdM0XqeyV+qVaU21sZ
tUGroDS8ud0o+qLcKod9K+eWquEndJlRm9TpOSZwV7kF3mgEIwRqZAztiAy9OtkBsvU4A6iWgda1
Oprjm8UZRHOF7qwGHnTg4nKfOKw5jHiILW6Sa6AdBxDnnBwBOVhbJ1fnsgDwr3YKDXDPi2gD5T2C
t5UTd0GEqyOP7SGyAVQhOZB4wbGhc1bsVPB50QgtwGtRj7iINQFBpH3RHFjVMpCvBQV0Ww1xH/gs
rHGB+5U6Ozyq6xiBKSDLiFxaYoD3ccxG0X4ZU1Og5C0qi8rCfdaUyD5dCifaip9uI7MG6AOkj8d3
k17YF2gH0WmPQG1kKq5NLeid/j1+qcEZiH/s+U5j9+QGBK2FvyDtr0Ta68l3dxCCsWTF9ybVrz0m
82hpXV+Qn7S3sQbmM067NfN5zIt0IDk5CQXsinefC6ejUNjWlMOoYnDdF/JmZvUg1+0ixd/8aJGm
atTy/DOAgSi2l9CZGIW3sIuQZzf7AXFR5JCpZ40IywN0+dzP/G1qvnIx3NWCs5OKruPUP47VExkN
wwD0apGj7IzVXieEJNqk4N+ZNco2BoNbs0/zTRHuJY6wxpqTI2k0FaLv3k0JKgaE4pmtHTbAe/us
rz7raQeNon0I+GJmPh9Hni3jdp7VrUCj1rhDujiln3cRpFUJhmozl5u02HOscxNTVUcNnIeWvd7e
rUXrXR2FFHcnentfaumW3qn3s5hvxfEd1wOEK1VGV8Ru6kYghWxypolcDGsCvdT21OJaaJ3i1DEm
m0u+LYN4cFYrp7vZGu1gSGhCy4BNZyG/ueyJqry5CUdGRkl21IdPU2WVxrsLMmv4evZsVocq3A+N
S82ZwNZFCumwb3AuKJAlQZF5w83RP3TuUbbE26YO7XjgyzsEvZu/i45Qu/LoY+aYlpve63DC9fQq
sCti8egCxQwUfM2odyJPbblJHIHgJWYuJXdvxLZEXpdvEG8vGksmfJCLeqdGLsXa3TFOP8fucAdM
6jxGwbS1q8HmBMgMy9DdhIxRYHnuGeTufEH5D24QS5L/oh74Pe/+F1VNISoF9b+I4d/Lgvv5niiG
BrfZTkh/6Kzam8d4z/fjnCOJfmFCT93oewT0e19W8fkNlcmzfDY+Ffd2LIx1v/3bqiT/iT+W0aGt
oDiRI/2OyUGnND3ufDxMP/oLAY8SjbjdEXICeu0KS4kPMA5JdmIDBHzBajRaoBEo7GnpTDt3ccfg
moLDw3hCHMSH8No8cUKOlY9BF374b/f0r9XpX1fDP17wb3eTXHcUBaTEhwEJWYk/7tlH4BBVT3YA
3f8/Apj/9A4pEjWlBARDSv2SCv1jIItarTe1vKN2wC7ey6/eE5915pdr8rhiKi2/jQM5mH9tXV5+
jd9/zX/+1N90JqtyVNRR4adG1243BAhCgBEjD2vlDzpP+j//9iT8Xmv+6+FUlm4Rok8MDYT3fwdP
sVilg0KLtc2V+cYZ+qAfRzDN6Sl5A6U4Y2iA5ozArNfJ8W8bs6j8a+SQaQGXVYWE5OXnm7/99OLe
m2LaaMvIUWJxavEb4nNTHxojSLJLuPJCxFGc0ZwXd5YgFyIOXz14O7eU0J8jrJ1cVF/QGtjd8Xc9
1B9h6jXVpgc1w2QgfN3SU4PpNnuRSJfr90JHMKtTkIo0AgJ5jGj9Hahg8wuZg25Y17hI+kVRcbcR
3EGCLVEmDnseX4FYxDBqVZNbHhRfwC9vcW1azxPPu6u42efk97WzWuORIrXM5t8+IKMah23ScPCB
TjI7q9f6rcoeR795uh3NH8jELNyEN7+rLb2/luGWIVlb5wcG0AQ2zYESJz14knz5UXlAqpqou4Ta
6vZzVbja6NaSS3ws3Ui5nRH1hXEVl17qCfcNmyT9fApZFwsJbIMOoA/pQ6ffjNsm89hyyjMn4Kh4
+PH+Gx+XVv8Su/76WA3QZ8BxUdJ+42xvWaTNUidCo7wxmKFz7b0KCgp/6hJVsNa8ZapU/eSB9dhC
w2TA7KfoMzdAoQlrAJG0tIHg8is2JIAgvEvYw1tEEPb0YD7KGIMZy1FZNDYojxjS9Oe3XHLwryQT
jxvC67R0L9/82PDE6F1BcBu1kPYvM44kngq8cxO7nQ1mfzuAYRK8hYUat8opI7RJRQ2ryQeZexzG
F7kM+G/sSkEVVF6EzbWyYCqXW3h0F2VN8SQe8nUPd3Qw1tILiyN4MN6VWV0b6g4KM5tP8WovFJSX
7Fq7gBjLbdW43GeaE9EQvN2znxSGzRw+yxk6imgEu7nqb9h4Rd48rAkALMReeO2JP2xm/BY87Ygt
jzwvlGcm6s1XhbBn/MHJU43JrjqB85PGO6qfhp2vE5ShU2CGp2HCs7eRiekFGGEoawLwjEnnCvcz
OPD18I1uswptfAXkksE1K1vsOOpGkvc63mnCC0NHA4O6X8reUmprqbAkvwGmC4cB6AozdA7S44W3
3sK0j2Qc6pfslZEzFGup9K5s0Ri2QJxu8TF9yKXFhIki/78fPhTVv5+hy8OnSpqCgEej1e83GLAv
0qS6jZwpcVC0pLBRPIXkd5RswMtsxBD8IQG7oITHI8CHq9DoauXH5qjkW/IVfYNurJs9vkwuLr/0
h5DFLMI8Rs/L6JakMKJ/WIy7Nk/bWATgC4r8EsI/hh2hAG6tHMLBNXFsgKtfsN3Bi5iPNYieWe3y
EZfBU6Xs6XAAo4EOK7fYEm8LJixhyQ5i2RlzT2O4mdGQvk/xXktoR13nii8/3wr2R8kd796KHnfW
l/G51u0CHzun0MiyDTUS+6s7Tb6+SCVjyWryKhWXEh0a3rPVlSOUtOh1z6i/Fqu17KIyd1fEBXDG
DK760R0l7K3PpuggHw5xclXOuA9HuF9Kkw6V5NImT17XCqPofatddROmfD0MXw3DpRSQlzhoe2Qo
eAATT3u8m1vGYlXZYgOVtJNCXiRKJzTHyHfuG0iOWOfrarXVk3pmMxGD++RomSuMR50v992TOsvg
CeawJeSEh2ya1jGHbMO8ajU9sefMryx40zW1A35E/NyjdeVJ1Hcm/+/q1JMYXW5l/YyhH3eefzPo
QbarckfYgXR/hMjilEaJPnor2RI8hK96dshe6gKiYq02uyJ5AyyT5/39hyJYb568lJmWYPYeE13v
xHmggcKGaMNAa+tzYnh4rhN2JlvqERtZ956AF/9OcGUw8LQhwZHbndg/3dK3EmArOYz8Kpm7OJaY
10s/IdMldlX2Tj5UxLrCHjy+OAjVQ89BQ3S67na364gmN5aLZYGB54nxXb2PKA7hUvqABE0196Z2
o67OGSIHiuTZK53aBGx56IknAMCQvOiT4AIVGPpIZJMlAQfHFq9zxFrLjnhj70wJ3t5wSK56AFRW
7wCyv+Rb7vpt7HJydg0X0MYwnYh8HpaB8Dse+AM2HBHRnbhWz9TJ1kMsRhEuXd9PkrY1Q3elPeoU
6LWniYN1OslQMHL/uhq/hCGQjV16ljvcfTBqOJoNzmDJkmxEzNhdBaQVgQE9TeBSxRuVYvbA4I4b
kdXWojZdcxTV1hF6SAS9r8uvuj3LO+2bLl2d1UPbEwADIFZcmpO85d4DXev5Tj3eX4ZP+iaMlcUv
O5gb8Wuc+AIs16eXvlGv2xp+/xiZ64R6KhU+E5lKKdpTWjuJ/FTdcV4jrq5vQah35+R2+atp4Nc9
+T/jIEeZRsIyfC75vIbxG9FcZUJfzqs0tPPG739lxhShJZc7TV9OWLl3JpZ6gfyr/NKDLOgkl4S+
fFyO1TX8Mrg2szv0WEwa9SwjyriKqALms1btytrn4l0JCIwzJ0TTAWtI1L87oBmhr6i7aPFFXuS0
qwx7NiEBfkZ2EhmMyNicofIRhiP1M7hoHaDAZj0oQb4s6CCFAeFHeOXhdzOLcEHSoNDOjDdnivnW
rAdHc7tvc1q8dRCbUfrWwa4BdjQ0KC5zk2Kv3JFoT2uY/YkJZlGxu62OzXNtvDRrghNAoUkRW69g
pcyvjnwx/rYXCe1YdBV8edOF7yyvkssiCNWCkA7Ymq6KZXBMSOCEAlMXHLdLt+Tacush8Uda2puI
pE4yamIUH/gbpgAjfzRtJVs2HCKXSIFP+UU65IhQdVLn62BG2xvJulz1EtqDxJ4MN6HSiiRITtbp
L1eb+C/N82+PwzJ2/WMnKSix6MIKjOcOBU0PEuTGHdmIQoYToqB1vsVkj+JYyHCdrbmS/vtmlX7d
nP9+HE0MEsZKM/9VDmhobamEAz9f2fMr321yR3YLZ5U5CUZgfHfiJYSdTS0wznXihvBfgFGuQnAf
R+ITzrdFT+fOu9HrdgQRIdXjHkq2DMmb2/tqE5Ij4phHFWYqdnLEjpwhzSk88+wxKZZu5qPy8yuP
GPBn5AoufLdFgMhG9cnqBOtObWSdszUETUAECbOGhUxmi+PYRnBwwPjwcLceks14SM76x33LTY6j
2HB7wa4uZKMETFRLTIF6rv0iiHB9z47s1F7/sYDnFIatPfkh233OW8BwT3HJWUGuCS7GWIP4xEUW
VQBMAJU9G6cQ0CxgRlz+F8EZnxJuo2OMlIyQiFVQBETHPKuOimZHtirXPONEH7DNvhqBaZXPWJg9
eOmNclz+WH0DOMyQurLj9XdKciINHm51KgB6MEJZ2MvP+V4itnI67BEF1N6rtjP3WYDX3F+MbyQe
eRSs5N+84teVL3x1JVyTbo+b6Jh93JzsQO6TXZ7NAIUUjABbZuVOPtqLiDSa0Zoe5tf/fpZE849g
L1Yokd1TFzVI298f5nrKxWQw7axxS3G3NLJzqhWeQdUGIhWM3ObqOpTHobFJmUlXgl13fsSCZq7H
2kOzlIIzSBQS9e3H3N9I8bo2NCl3HnoX4XbWuc1GR16GvvJRzUnMsieH5MlDdSXZRCDhFO+VrZNM
jFruyugBn3J7gxRH28WTzYgcABOeZxs7BP/EW4+0II+24Jj3l3Gykp8cwAitw6p5Bqgi3wsUhZ/P
XxVkngJZh4CNxnFGTCA0G14Tm4Vom90ipkvP5pJ0GvJy3ov34gdx1yJtQ6SV3Q6wmPkKbcDkJti1
Oo7gK/sbRtX2YXoDzJsdUm9bj4hyu8X2Z972evyQHfKvZqdeJJWYsPWwK/yUk5fwhYPYknF2UtBl
d8HoCUieI0fRtqsNJdPbnhrR3VCTt0hoAl9Z9aoYPqLLj/bDsLS9EPAW34/Gg/IA6nyaj0sarwgC
/sX49boEK93PyictwRRDcZcQQv5EyCfqRAsZyCMTN4ontbCZUP3UY9kGZySyBEcLltRNcbz5aAzI
0C5QtyCztRGeLPz4j6ZvpZ/ui2U89KA9nPkZiCy2MRkjJk84krfdydRAhdHnrZONERS6k1469b0J
PdQvfNJIa8waMNO/Q45K8F03Qr0zukDcBIy+WkP9wp/b1Tc2CZB+ph4UiijcbaTf2Cw3sdc/L+qV
6bpcaDA6zAylWxGVjliObwjzO8pjuON+byyq+PiEjh9JH+pBhxAtYtuSYGIIwxIFX4Rae2dussWc
dJqTC9OcM9EghPJm+e7CBrGOk3nxivNuwWaRaRzQvW2kQwlnOn6WvTe0DsvXaoUM8rlCn8Wngh4Y
S+aOeQQeXuatx7v4EcM4uxjjSAhunYSVD73J/QLVUE1rlH9saZO+aHdCnlV26dhFzUh7sYTlmIR7
9I382/BOqOjIA/9EsoOZCdn5UgFmJah07MkW30fNNw8DJhNx05kZawRyI2gZYjuNp3GbOrC6BFfj
M3bubr/yQ3EfiZBX7BjqGmerHW2wJJ1Zrwn4ARWBeaTni2W8O7HHcCq1hJQAIrr4c1HTyY8dkWWR
33okPJHtVqJPpbb4YcmkW74LFqmYXbtFJPwrPAt5sseCgHH5BNV2IuICrn3NFGvlZw1Fiu1jal65
bYvmusX0Apjn91WgVxgLr/p04TfmuvomzL9GeMOJjdME7qsibwZVEPH/FiTdaQmqykiItG5PRpCj
4+E3+MJn/j11/ZIh1ZFRHPtt9U42Ndvc7WB+SWAeqDK0Dbuei6YMv5J8mSxTviZYyDi/uFGz/HLL
fPpEJ/TjS7wdXcauYV4Jy6YGNcariy58PjAjZfyGRuTNCbtISbRG7bYonBGgEl5Iup9DSseNZ/VH
vyyhDYsCIvRKRA90TvEMiIGMRKrBPzB9xLAzi7/PKvoHpOrJG8NP7RWkIqDtB+BZgwEgldHMU3Tz
OTE2XeflrbNQa2PiC8aG8M2BS30BDVf5lrURu3Dy0WLHrq/SR1bswzs2kHcwUyyb+GUGGVKPNbS4
qgIZSZ7a4GEh45fSNytmbFmvyCKOJJ/HVMeIvqjrEXYvGCSTHwAFlzrfpIFoMfyonKpcDoPw1HIa
YnBnVHM0NGD2jHRN3oYvHGbYeUW80OJBIhwOyH/XmY5U29iKykCidPuDeDqoKiClQdxqQDr2SKLj
8kcnlQehNaKJ6usf9CDZs/jd7HUUDjdGUsItTXsBvC2ZN374ERSEGDWBPtvlKzV8z8lnqGxZmeDI
sLWgQGMVtiq6HaSnMnMIyZpILcDxfePGa4IGd/RGshh/XAGV2W0JDlfDc6au09dK3vTCCSavX3iX
da0HOPCKyc+e8+ERINOCY5f0TSI9SOJDwr1PQo7Jq9yBwTzjb2Z2QO2+1Ur4RGdlWG9t4ffDQ8wm
pFsZKqCW3+EkpjAUdAvYGWpMtglOAk99md64gYnRbIiwAxrmvJGdOzXKtEihT56cdtwNT8MDrQGA
uDki5J6YXulVWDLKKZjjY3IJNuwhczAi7LTqOMq7X4JlIdtI6DvQZRReJW+pUUNWs9bbHWozK85t
EpOi1u9K2sngSZ2wWkun5BvlF7PQLh7cKPM0auvyYJhdFJwwlohd+byM/qBGfpx6K095W8DjgDt2
mwYriwgB3m5u3X3MKUt/wWE5yrND89jtaKAiCo/vvLgd/GrTBLCrkfyY+KXbfs9sJ4s0cdihqyy5
7tF5e9FG5454vvs6UorykM7882gmu3ccnp7uYMN5F5o9L8Yn0X6D5nkimNI4xP2xHs+TFCzGMTnm
+wJ/J6wLvppAz2wSJo8ppuG9eC3wvbOfkmsIBk1YFAA54OUJj7HIe3xGimTj75lVhzC+cYUp2m1i
T8aMIfJBKVbvrRK/0J9r9qOKTE+Vc+VACSkMKEECPxKMMj0Wx1nag2Yiue2JHXXhwBDphO9INxU+
6+zpHnkE9M6fvLM66AeEJEk6N5eQ2vuwiOzQbakgSRn6tIGcAmeER+sd7gcZnluwFufXTHsFAuNt
K1DjdkQfymSFMN+JeC4IepDtexFMQ5DxK3HxkbbpZA9osPh3wMLTB4I44ODTrwJsxK8/JuktCXeh
DAk+ck3c+ER4UoeH1e2gqkjkrEZiCLE7YUPC7EwKVKJtoZJHmaCH9mFgFEOe94mSKmPo+VAHf4HE
iKPT9mRbXglDfySxhtNADaLjHdCrdoc7acsQYpemJqC9jtcxxtjcaz41OsjKbwVb3Lgb0dXxmwzi
uqo8E4wePdvtW9JfwnjPVHB/XTQ06GlisBdyrkHqrWL1Qk6IyfQODY91Hp6DnUV+njE0TAwxOGiI
fTkVtSsy7iQk4VlDuxWIGp89CSXQoilIHIMAhJsTCdcp3VIjE0Ojogd9J09AHZlEUTpXH+lx9hFA
8H1JsjVwwlb67KgU8NrX3tY32ldGHHET2p247EwQ9xwxr51DmB6xouDPvbjFvJ96xfRyz1iz6pys
Rrln3BafeGOqA/0AXOX9GQu72L73eCPvz3SjhQPx/88kspneTLkEOh+aDbiSzdthSghU49JHRkSA
NCYtS8io9v5WBcD3nyHbYIzmdYCCq45ooCe3JFa8blOahAB3pjtMKmjMa0xK0c2D1VHIk7sJ3yOr
Z/WSktlFCBDTOezJd03Mr4PDekA4A4+FgS4usY4GpPOhoFNqP5ldymAEZoiQDKMpyFce7z+z42Q4
+f3a0xt4otPEinC40BNHpAFaMgpGSIoMjGSr6UfuNJVWFCJqx2s+f60YF1qyfba5i9emTbb3+lJ9
JhELFfY8vXzTDb9MnJY9MnEIphTx8tkowtnk7rtf1ly0zJB9aBSneBfmKDCvnQSwe1iCbNkgVJT8
3a7AwFTjErLEyhbvDsECWZANKOWI/pFHiyjiriwXZUIG9yU7WWwvDgAs2aVj5BaxeFQSCzfm2yVA
6S4dDekQI9s0EL5AmZPp5gvVRghtk29yZgkHXjtzwhueOe9upWKgAfkb1oRW4xNXETpNIvlwCRtQ
D7QeOQbwxITKIpjN7Rj6anqeV+Bww6NSPgqYfDqy/nhFNkt3usQpBoWnL5FMM5B5QCZbhC5FJ+ng
ufto26eRnoCOJZ/7dDjTv1QaZOq5Jh3K3oCkT2i3ZBSAJ0PZ4FiqfFndDEFs8byrpIEBkKB0Jo4u
hCECQGTyOugPwFEIoK9R7yiNNxikLhLMS4+GH70UsDDY++WdyJs1u2C/IZh/SRMLwP7kdqSikzhq
acfFqTM4TYfP0r7ntnnfzapHxRTWWC4GNEFMmzFjxxW94sikxA9PgpGlCP6Yr5ZUIgCn5tLBgcO3
6JX9oqo2CUb8MvSZavDQqi/KmYgSVJPPZfmg687YbTN4JI1DsbYMcKj8UGP8NB5oi1zrq7dUOJRk
x6vbisgMvFUp4Ld340nAI9wHSQ1nyEQYq298e0hWOkxkt0ToVPihaeEIoVPJtp6fmOHj4ci92/Cp
jO64XMOeMXiGsKE4qQ4vovRaps+hSgiJ+wuGq8UXGVU+uaCZivlgiw58FE+E7kBcVdZK2JBRfW37
rT6+0nVNeMDMTMSk870oLxjSG7oq/XrxgIPC7+KdubjOEbYvfsnsLSG5dcWRsw7Pyjl6ZnSRDv1G
OzMK8soBAOkUgVzq6Q0739WLMrrNjdNF/66HnbE6aPRCtcJm0LYZSXsah3UnlbbRvky3M5ZM84LS
RtOCpj1ERAKT2iwyYO51L4k9bXWSuwet2SvCXmhON8y6iUv1Tl+91Mi90HSB/ZGQoJ9IXyTYiXIv
1EtvyLlcGgIizmMpPPbYdMn3rl30jeaKhdcbl9BodC/ujYxlMEUeE80tRMaXc2QGHdDldKRiWq4P
OSo20ypYzisv/Bx++sV6kswH0mXLkObin7B6hUumVWsqX0eYj7Eny95mnFAuHGsj8lbcpZivYGHI
eXHn6GXF/tvyXTgzqN0SvqCMysZ3aT7nq3OUYeVIX4rU66NNMe7T8DEGFF5ydJnlEVyE6oMxPSuP
iHWqLTFojRXTdz7vTH675WPzu4g/96LoQdc+pOJjkblS7xQQqqMz3R8N7Gn4SPbELgOqAqNWfMhT
ukvSnTlS2MuiBoaLBq6jfZgIzzXvlF6e4FiwvJFfqXUeh8Rj2Slsvz5XmG7z4KJxFTw+CSwxDO0j
eLKHwIWYNlKIywMxLKwuDFND95pqO40Ujkh8qmHf/A6Ne4W0cU3aXGLXnniKnvXLClVBnr6hLUGW
CbhGggfaHSdio920wOZ4Z9JNLh9iFAZ8XjRvFVseL0rEgPTKYjujnSf9iEC4iE1yh1VDvbKUIW0r
1Q+9Oi/VBoLTrvYSAv8VKjviqCClh53q0saW1Vc8jyY/PNwv6FS/Z/Y3k7dp5dHA0jHOEcmKO0fX
vegdjNWSoKLT52Z8LgkHbfhsH8IbQh2nWc74oKvPbPwREgUYlEVtiHUrFdYDd/O4HR7KB8Qlp3TP
MH7EvY6r44l3nbRdRkcaQkBvc7dy+g8G0flJJI3beKODbKG/87fEHmunQiRJLD2xjKiw1AzL8ODW
42NM7lPyiYukj/6CRovGv0QGWPCgeHVFUURFl1a/kSOJNA99qGD3IDqs2whNIOYEm9lRi2x0m2gv
994CQoB3GyvbBFpArYFPgllct0qNJgdadzaqcb2zzvdfcUt3sr1CEQjpcTNtrb7grJSNfQtMU1Tg
HXaNk4yOwJ9p6awSSGrRW+ak8D2KXqbqRAQo4nHEDfKL5ITCNXJKxNeUUayBUrQjXSyCsxKZ/l7U
DQFjrMuLaiSib5iV3dK/jQj5hjtTHcCsRXA3ZK78FeNk4Xbn73t7MZSVDyTmN4orAqwjUun3qpd8
5T2yGCfxQraLcWGLGbzLY+bx03Tgd0d8ugFPEHv4CY6yOqyyXT4j6zaPVN/Vqku0D25Sqd/EC5sJ
DIh5FNUnOTRg85JzO3fPd0xyxBpQIw5uOdsoaYQYx7GLyW+QnEw78IJXFKeReHHR+KLYjYOQjbRX
XPgsQ6Nd6naJcHR2Gwy5DGKVl9aeydceVyvycczySyrjEr7Ko3Rj7yXvF87pMuHwdpgSP9qgcEnw
c1V+W3tWbBSj/w1Iy3/ydP7zaVqetn9yK5PWCas7T1Nn37Stxh6G2Wp2lOsEULPLL8222KmH9FI+
k04W7m57hIcOkVflzzyt2T/WwxNIACpuKbTlv6DlsvbHZ51sUbTRK5XH/TdBjdllUXpb1GjDzUbr
Kn+xkp8QIT9Vb6iUkC/Dt3IHZs8G4g0rubLlYTgRP/LXUnWQ+1JvcyO3hLfy/7g7r906kixdv8qg
76OQJtIB0+eC2xtuelHkTYJGTO99Pv35gtU1JVFqauZigIMDdAFdUpE7d2ZkxFr/+s11ek4wCgMb
VKuM85SOfEvnS4MEGwYNnksz91A8mhiiyQfXoRcXNx5xHw0sdFx1dmCPQbxr2DwZODBlvIZpQJQn
elGXepIZZXhJ5oK7w07Wqb9qOqq9eNiYnPnOfrQ23vgi65Pe3ujNMrQwCecYJomGz5m3Tv+FEV/y
JVadUopMCny0BVqezroOM0mwUp8WwFpIdyOIXxiX8ZsSZzKZhQT07hEbwA6FNrs0jAOlJefMO37P
FBQJzoIJjF+sjXHHCpcXWr6GDXYB3LYcKQjQXfWMdeMlTlIg4+iGznlr3DMsFsxvYNjQa2y86Qbq
Ii4IQAp/8i04bryWcEtR8vNvoRIZxe46oTKccZjMSemhMkekEkBnNb/K9KVMH8qmBdd4nDGe5hwt
Dk6/50kVu37LV8PYgL0/xI8RQffKMrdZdIlNZQ4RCaJAjFUpBfOqM5czdIWUsZIiQaYxiE873yXR
dSzuu4iInBO7N/gO7jjg7UWI9fSqhnyCcHyHLB6V6KDculJ/S/Z5w4CKKXJ3VjIVclZQwNFnYuvd
b7QDuFX/Ld8TcLLLr9yTvI+/BS/yUMKPXsB0qhkVWNHCf9bxy4fctqjvaAih2JzNNxRG1JDY00PR
VQcFgu3yhBsHmvheTQVMgAZIKistVFTeUHtAIYIelSAI+rL4Ca4vv4AIJeMKo2hkWdsCbcSifpxu
Ac9pLUwB987G4Dc+q3hOrOwJnC65qlH1AIoM6osEKDCYEzDA1hemWDf5W9xQQsLxS5XTY03lHexD
RBzGIe4uDOOum45pCNsZ0GVR5stJUNfZ3Khg4cptjtEM5g5nmKFkNdkaTJaSy4BCsDri122M1CX6
Hboi0m/oVbtyp9x7lOf1ZiIQgoGKAjGzdblxF2ILzv75Dub8ajps6XAsTajG0jQ+qA9lNBaaNMgl
wLsEfndG74PJF85JA4LhnDlUGV5r5ReU9HRhETMYYH5KYt86m18QzNLfusueqeZr2J4i+g15mhIc
Uoq1vAw2UNXGkkZp4eYBowCDd2knuEHK4Uuui521Aa5rISttJnI8ely30Vvyre/sagkcstDZMZRA
3z7I8tzGsdkPlpkSbZ9NBeYjFCMH3abzIluW4Rm99yZwTeLtnyecxT+/UT8XDoogRj3hquhjXbM/
FA52NtpNlM5Kpuk7JzDn2ttP2p5BUKhCnS7daYEtLxlJ5xggK4yv4EJ3zvVAbEuOsvAyEZzA1GqL
EZb/AcvLb85JwyREnMU3SllVHNvtS/5lOpJdEe3cr0GzG5qvXvckqAppCiH7Larz9qbYKOiw/wKi
fq7MKWE5oRKmhluYr/apu2eEr6yAYK9jnRDllw3KmHPnmFInL14Jd6I5yo+y+Y199M+Hjbo/jGU9
XBA9YuY/3B/NjCfLaS3FtcbaioQ/piiU56rfPgtfmQAsx2P6EiMQQeGydl6UHd7IiB7fs22N4uZp
uMuuR4pxnAVx2l00m1LuJrUgqLlpNQsI29DVztCoAXVSj68ZO10SrrACGUKAcuqvMJkxQaPRLj4O
N0jFmGrP2TOv5W8crn6mP3/4rh+O/QEnSEvP+K7dPjqxURxdqpJ0Zd5DOyFXDIdMdG18+Rz1Fjpq
+zf3+mfdn/p8828C9IcpuFYPfTRDtuDzSdSqGbMdsLQ6cXdoCzMcnTfGElpsfvz8HZA/FRQfPvcD
0TxMktarBZw9fB9gU036bYpnsrIO3gIvpTtnrdKOtJ31bKzI60ATiRfkY3/v7s2tIbacnuIaEXi9
BlHSN5Z9RZE6YpH8dXwC3SXzs0Lqz8GHvo307df3q1cZ7R/jxf8r7P3PtPH/+tf/cx79/5kJz4P6
95nwdzefxsHzs9+emvaf/xC2/MOypYXqRMIc81yJ0GD49udfWX9oriUdFPJI7VzdoJb8Ow6e08PT
PSldgklR0f/jP/6Kg3f+sElt1zzLo9eyLTaND/Hvn8bB/0DRJYuAsG0NxSXr3oXXZn1Y9cI1jCHI
qZS9pF8bEXow1//NLq9+xd9cpZ8/4sMCtzkBPHPgI0ZSf90iXNuY4EOP7vHoicLh8N1jQIA/BUX+
fa6x+m0/fxosFvzJYEYZH7bMVvRJ0GoaHPMJgmF+UcjsWBSI0PCXKuJbUXS7zz/ww8b15/eDNoNL
IdZoEhHPj/2KZxV1pc1Il9y+P2Bqxey1cBlL6dqy8ifQPuBCQokL5M0yTPZRNp3aSaJ2NrfqZk8w
Omsc4TRh33x+Zb+6FTrCfN3Fl50r/FCG6LHU02IefTRy4ro00204qOK1OwTqWdckJKbj73bRH3ez
f92M7z6T1f598yaNYLI1DT5PgpJttnD2SJ8cNKMQbUsU8iWFCdl2ixzfPREzxx+93+2nv3j+33/p
D/1Z6ya2VVd86RL+fqyF+1Am28/v6wcJ1J9f0vYoW2zNwW//4xqLnakv3KDlifvMALX8MacmFXxW
Ep+8ftrZmTzv7e7QoFH22uISwGN28s1vrkJ9k48rHSNz5WJuQEz9+OrW0uqMJGFWZPcQNxlAwnqe
gSqnJmV86B3LKiTACZO2aB9bHgsAOcf0pcrcu7BpLz6/GFO9Vj9djLRNrIF1g5BZtS6+a9o9f3ID
s8/ouDGVoTlMx4zIVAb1qIiEDSqvVD7QXDGxvMuZNBQRNCXUJcYk9x4WEW014tg8nlwDGhEj5073
VznyhQAuScw7q8XpsStB2z2Af8bMknkmFAYL/X3f/ZbeqVbpz9+GJwzx2uLN/rCJVHWZ2zJEgdHK
mdhCyuEGZYLia8Eoz6p+U4YF4lamBH63wpzq3ODtmryHkMbx8xurNo+PV4Jyh1AHw0MRbiuw5Lv7
mvkOL/CQw4+rlhpi5WiYNl6dXZYF2CY0IJOggfA36/tDSfLn+nY1F9opKTUcQx8OBTNwdb9uITsn
2m2MRYpFJOM8RCiAYNDMA6GmaoT1Vadx02Jrj2yNgRjxJIk4qh0thkzsTeJoTN6xU476XbBWL/+M
EEdEoAFOcGUn5B95F8WMb3e0mEz7xpwmxtvjxo0DBs4MTcrqogzwbJ0n2lhAkQoiCNnp1tytuK7J
+h3J23w3lP3pZjtIpaTjaGipPjz2OXTdRLQOmCM0OF1my9Lbz2m2dc1HY8S2KmthOFzaCJhS30bS
CwG/xfkTDmMOlT4aO9TCWCLp2bFNnjrmX14W72MTJmsRPYwjRgMSDyVSXYfxomJhj0ISr9WTQwTn
u/KOjo43UDwA12Tb3OnXaU0mJySveY6vpzrZ9jW6btRlDtq3tMTkELKS4aTb0ehXowlXhxSyPCO4
m+elbrhGd9Jg9DK1wK3ADwMczRBNR6PFeyDT1VgxG2qZTBSkGMIr9IaTGYoTuTmI56uLPhhOmjtu
7Yfgtg7Lw0SiAw61O61tz7xQrGRMguVk7i20YklsnNtgS0nPND/Ijh6DHZ+3oYj4GiocC1RVXZqN
S2Q3BJvB430GYOlyHFGMfQxww57d2ulDNbXIVbDZMOjVFFTQjJuKGMWJALp5NJiCwtd0W0Z/l5pp
bNWdb4kGKTCNnIJhbchoP9YB/ntIO8weZbLcC34VmxLEVHjMyTkKzHM3mEh1hHIFrbMl+6Jo0s2Q
BRgB4jCPAntswNsFZKeyHk/GwBeTZCvrxKYm7YXTBNc+ikJ5W5XNOrNxfp/DfVP2JBeHV3WeXgZ4
KTr4Ann0zCIIV13QXrguGQfKL2REAuNcunmKbTupwEG0SsueNW1ufeHBkryzTLm1bRf4jRPS4ron
D70XI9wzG8EbRC2TwEgXkpS/UvtlYb+FPF11CKknXqUXlJJLM1/J6nGy/Ns0rLcl2WUR+QBqiYTI
+8YAIZOtbFQ7rGfYj+dxG59l+FRaEW+wdqsh/FEb8ZmnNC4UDQJDtRRPzjoXR/VxRT9vgrm58Pht
TggnknBECas2dW+SAIiZ7lx9mIPv1JzC+LbbdcSd6APuFIdBAj8Nr/lF1eW7iOGrkx5tq92NYoab
eq7X3a4F4xDYbgjwjBJT09zwjjFEzHKEuovNrdqTRaRtEt8is37hpuHG4BtVsbUNkgDFdHidMheo
82yrCRh68GQ6gr8Zn4rkCs29EcOr0CnEMmQtbr9mXp+LG/UnVs/z5pGMTYeYyl+7ytfSsu+aNGQa
jyNKL0hJZxLmwjYOKWXjDIAe5zN1SWVnnWUOZpvwfZsKdgmnYc7iHOdoIVoWKGIK9Nq2xaVmtJpY
Z/BTZoFPFJwvjWcx8xBTKJrRNAF6eDBiaPoG0i9Nvj+s1GBc+VJ9ULpUd9RljRUSFyZ0cAEujvlA
rQX+6qYcl1gbZPxT2uwy9kR8Y0+MOU5AjLwGjchHCKeFBjdFcHH80zUcx/y+kC8W2dMy5uhOrXkj
ejjLEs4ZrEhihhBDivXYU9AGWEmEYMYNbsA6Prwhsaias6+DN7qhfTLBTWz4qDHcqMXc2tHeYjMa
suyyRkHHLKriSlIgYscIELqQeZZSGEjWv3Hr6kh89Xhv6cz6eLqqhkgYvut19NBQM0gm7xGgt/QZ
fAILZNl2GPiQZGKIAtlbgIJaD5+fx78qujwFRdgaARTex6Jrris7dVvDQ4hSXzguAHJOWp5l/OYI
/jAE+fMI9vD5duDr267+rkf67tyPfZmWFSpt+NLWPosZXvINa0gFQUrQJXtbQUqKhpNENGW4XsOt
rSEL4LlbsSrgrLqUnj6v39xgmjeiBSHBXbP8e7NPHgP9tmUe7Zf1hc/G4rb3zpgefQ1MmhLy8/v1
wQrury+CgbuDPadtmR+akNaMwzzzsTMNovjBHy6sCv68hW/h6N1SR5wnEvWmJbexYTKVoIzGWibI
H3SbEadpoG7hxY/l1tUZtMIU+83V/arQQ/BgvBfRuv1eCX13mw0rHVIzBfSZBnYL0e6aArPlfH4e
23nTwn2YPRhpzDYctyFmpXqKnHZROSDQUvymTf7lyvruUj7cqLHPRNY4XIpljienQgQQFuVT3Di3
n3/nd/T5Q5XjaLo0CQlzdFbYh+quT6tIGC2A0zwwA9Hkue2IVVFLpun5cnAT7jUNWo9VrzMtO/am
bIbCYPSHCWWuJ9bq2PD8eic0nCg97xgUFwVx9FnHFhF2v2nn9V/cFmoxlOuOzatgvPdi3z0hO5jq
1Kl1YDlodgLTkRBgsxEcMHc8OfywUSJaDIlY/n2aEVLFWpmTK7UpZtQbn9+7X0AZDhJAy+HUJULq
oxWFiB0zrEbNW2b64wiXqNC6g+piIireNP8dsvCL/p30A1PXLV1Sjr+LwL776qKUTpGkjMANiLMd
dOoY9Q25VaUxkQVEWdM+fv71TO0X7Tsf6XmuA77kWM6HRZja9Zi1ER9ZSioSDsWOV9Wtg3WEAQK2
73EKddCnAq0IOuI/UaBGNENLMLJjUFp7f0i2ask0CYPQvawszLThmUiWx2xsrSmlrkmPg8ekO8Ey
EYOlJKc41PzVHI3rstA2XYZiZehXQ1UsZkxd+fFs7FeUXJs6CM5dOzv2NiTG5wA+SZmJmzFBm1o1
BOeSN+B6xygxz93Q2rf4HEaBtU+aaN9kVKt1fJVB63R6a2sUUOT9ZFc73aHrmISToc7+o6XVsUai
4XVLNW9hebUj9XwcrtrSRGmLFxfpMqaij/GhCr9QB7p6J1QF3vFnOZQqtcOVKa1CHpwL5pDM+PSu
vZATK5QeYJrlXtfmjUsnp968zuMYbuoLQU0lSmatHkGzyMxVzcu51yAvombWsFsMpFiKgr64jfdB
mLz1vKsmMI7sxmvxDLJ4UVEm9dxAK5o3SQytuqRpiJqdrpPaS/2sV7jY4iLZ96u8T7c+RXyoiWuX
waClM0Yfgr3Ao7t1cKEx2oMNVbCMD+q4mWq596H7YuyR4gKEdCgRh8bDeErjdhfesWk5Qnr3aKIQ
TsfzsUmJtemZG6EsJJXXp7hIgYRKEDENunrU3E7ELQGnLSZOMVUp+opUSA0d9k8iubFTeOX0KBXt
koOZU9N6x4nJZVqH+wGnKvUk+ra60LLg2ptQmaT4KtIt8AuiGRVNdlA4k+ndWB0QwWieD82jaaVb
i8Yzc4KNl9FKJOFm5HGE/XM8lHAtb+uekzVisO3RVWjRIqLuMRJc45xmn9kvdv7I/2IKLWsOcNIi
qJgAn7qdNh3Oq3qXroSza6ipZHvQq2kTsV95mv6CSp4C3jxvxIh6xbnz6Y59j0Yin07qMtHsLWRC
ERSzjHh+AXRTb6YAxRfUsseTlV009q3ZFce4psVrHrGcXlQD/uIUn65P4Ysjml6a+4EIqnIK9+Zk
nSnsIowQzk3Q9wtgGSCXwkqucmAYhfZiRU1jeZ4TWFNr1lbUPAZ+VVcxsY6Ej833lDxQ98tx3YiJ
yfl4UuvWHicSw+DhD5hW8s6pAiTzGvwrkuNEtSG1jKClAVik3dmcIK3P6wMhxaCni1xqjAGCs+hW
NiKZHH6QhqWbU3CbEZ2ZEQ+I9khHdToOt1N4mrX2Ny7oP6N3tmbhs+SZWOwYHg3rj5AKARdxx/2h
04JQobqWTI6MibvDTCOglpqqN6IkuHEcrljilcxgtja968832x+HxBRGXAaYvw3obhrs76o0+W53
L7RKqzWTIXGTsrrpdfxAjYDBkbL2N2WOafx0cCmk0nZMA+m67bK7//hheu6JPBeBu5RWvBeKih9O
bY2HVHidEXkDVN4Z1ZNC1BqZXAkrXFUcMqE5MZR9HWg8OwubxSq8ngr3NunZuUxjr3m3Y8cGEzJj
SoF2xuHZloA5XrcLbXSMujscRtjoMR+XdXdmET9OPZo/YYtjDIl+mJqdheiomODou4zCVSfmAByU
JS9XZG31iYYQl3nXGDaDDccdtHi2IW0O7rRxphlKuyRTO0u2vt8dPBqOwjHPiwRIAiiicaJrepTr
htczq4eTp7j6OUh7MWB60w5nRqM9egni2+RGhGJbpEG+jEKbAAKY2V0Y3McuGSW2PZ9yHbPWlg06
yvpDCWUtwXHS8m6MGfAlZ2+fs6Os8dwY0tsGGyQzuhJJcdnWGapGqm+r1V9sU/lu8L4IrNCzfduw
5PH+mQyfCW22VB3cWD5qiX2WD4KghZ4oMrHHFUGhGymdaaS7N21fPBpZyI4d7u143tps6JOWbqVs
n0UdfptGG7qKC2w03bQCEwcbTIoNRADRNYG4ttrmKaOUK4dsK3r/prCpxE2Yn0EljlkS3LdkIUce
QEKyjUOIYEPl4+nUr9id9sOXoaR7juK97yLSsUgLtzjhFZxg5MXlAPZlch0KuGuC4LpqtTVnkJmo
dGX3KAzvJuEywKwJL2/X6kSrNHrEulpPiJNc0KJUkH7HImiglJik7o06HTArbQL0Mm0qU1i2Y/DQ
YZKC+GNfxgM2JAF0Ewr00rnTB2LL226hp/kx9LCExBdKlmL5/lFevA2g6Ue53KdAjk4LtgLfSZ0l
XpgtEwutMbxBu0kThMycwRQBk7hSGIiN7aePS3aa8PWb9OgMr1qo7ZKYeXjMeSnm62xwnwUvb5r3
zx0KEOQNOIoO0r4tRHp8j5F13/wBooo3bDyfQEGVfyN9sBMH04XoroWF46cxRMcJZ2fVud6mrryJ
taPeBhdR3Z3MFOEkm2PlZTAElwpWijmeVMNn1fVFqbXPEuAiHLo7Cdejz6OvNrRWGTbwOrzsKUqQ
qxjlBrX3Vds6XyoTJcGIHs9AVmwFkJXjVTT4D5NhmNxG59Z2s0uJRVKOvVXvkqortwobGFjEfuO+
jg6YgYKPOM4NFLOCaJfSD1Y2lJeuQFc5YBxJemhWgI8ilGtsQth0c+91j3bk4ajCqKK4qEX7HJXx
lcR9y0RqoEpp9V8xMdyrrh7c89g0xHGGkL6DF1WmRFX95Or1Rd2JL64cKV30fZhdmm4MLICrqKGi
AfV+ofDxIM+fZqNex5mJntGiepWEF9C8xfCSPt/Qf7HHuhq2rbil6pTPH+eALQB2NjWas3S9gcKY
nGzKI4WJNjI/Kjjp84/T1Z79Qx9nG4wc6QhNU6Ld/5j4rEV2OJothrk9aRCBkaxUwRnygDRbFVYC
OyPI9QUSe+M354n+89klmUfgguK5tuSfD0D55PJntoTNWLoTiSZY1QD0gD5sFYqToAMBJUXSkjya
2lNoxUe6ymMUZjhBkGgAUhSwdt/vxv8CEeG2yPjff6rf/DeH4T9/+Ld/y2j44YcYs//r8pZP7dMP
/0IJHrXTVfetnq6/NV3a/jWhV//lf/cv/+Pb+2+5ncpv//zHS9HlrfptQVTkkAve/2r3+s9/YNb3
3bpRv/9ff3l6yvg5+PRPUf3tp5/4i53g/kGenLQtDQIpSJOiIPzFTnD/UCwDOm41BTNhG/zNTjD+
MHX+wuPNYmAHq+FvdoLxh2Zg9eXBTIANThL5/4SdYDg/AjQuKAWsn3e2LcwJG6Dmx8KllFLUwsog
twXIvbS6hI7UMYSLAzxmreEw6a5DkBJy3mjUD407wufqbKSnrnlTOSFoIMLsEf1Aizmw3j8V8CgN
AhGwWD52MPJczO+dwV3a8kVtpHo9r6Mo+pog1JUxIXkN4Pdg7WsDxrQZLoxmvBpscefo8XVbIL/j
dCkDBhOlu6kzA4HDYXarpezKsy41rkgQkmiKI3qZMSS0wxOUzhsvJNEqsXaGhSdZFpZ3RU3e8ZzC
ec/r+Q1I8Kwz07e6sNMzfxphpUq/WXYlGoexX2rixsSMN+qitY2+UkMaHRO2NpblpidNIa8Q2Qd3
Lfk2UZIcBt1YDBokdb6Tbm40LAZDMgxkgHVRX9FtTvKqRypTxOdR1932s/8QTT7OXDq+Kcju8FEZ
xdOoQ8iirSlz5Y1qYjTuYI/VEoOVh8fK/FKaAGP48zX6izVopyGvoIvqxttsoTwXEPKpWfAFcRHc
ujwq6CiXua6vw2G+DmjBCxOXnIqUEW+Qp9bUN7NsXcjKSLNnh6wUGoT0VqLOjAJM8WfjWETwCbop
2tmGszbH6KuDVV7dGA5C7ocobu99O9qkBaTTSsdHxHzrwABcJm5uYG+K6atvY+lSYJ4ljP2YeHsO
fXym0WoO0ypyBVYimPrVWFy2lbvKtEZbhHTxRdadmegqR1dswtm/Vj1jMGOtADU5Zz4oKuJ1Slie
JIcF8XDh4bfoZ4xNk3QjO4aF1XQdWsR/Iyw2CesIRiaMprmebEy3eJTlGB2T3r9skjs3JCNFFAe7
TPexi/VFkrx1LrhMwHNHSUrQJCi8Li4dBzFIWr2UoXZZZ1618HlXYo1jfyAjRURHt2mJm620/VTf
aKH/dap7+IBpd7JLlRNO+FxUk9I36DtrDA9TMF35QbmxRuPoZXiz6SWGNONsQ2uRG02QehHybcsU
iSxsoTfgMOKoZ3I0UepfDwF8bP/UhXjXswJIWiduKF7pY/uke93XBOfRsyEBNtHS9MI26qPodmXp
H0Tz6KZIrs0KJczX2GEamgs6kvzW9OJvfh5eJHNDcHZlvLqBs09GwgCm5nGqqQ+GsfkaRjLF6olo
0GFwvsqIrcEr7K92al86IQ8tcL17P4YVHIzoDEVTmayLElJKlt24Yr7VSAz6bpO9/PMU/p6FxLb5
3dn8r20LN19kMbTiyGN+3LaCQTcLZ6zJFjQe/AhWaURSTPr18w/51d5oMONUtACP//MBrCv0vpZh
yYeE6LELBkhy+PL5J3zAiv/8HmRrcTzQPNKsqu/5XZM6p4Hb2L2p49xuXMW2OB/H+ETRf4xnd1tY
3iqtkpsm9HASr+WZrL3reiyIGMKiw8uTJyeXyCBxHjpzRhO/BAT4wnu1SsxshFPs87R8M5mev1/0
/0IpcFF+w6Cq/vatPX8qP1YE/0+e9Tzif89JXHT108tT8eNZz0/8fdbbHKdwrcnEMTUkNn+f9d4f
um1g0umawMyqEPjhrPcMOEYsNGJn3w2q/2Ii6n948J/QexmUoZYOQP1XnfOvV+QzJuJHAq466uFe
wGX6k830Eekvq6G2qWcNqGNIKubypk05nIu8/xoVw6VO0mlqREsJShL4EGMTG9dPEm7lbL5ZPYaE
3926X7zBYEE/v8NYlr5PSJz3hLkf177rVXEUzDhA9JGJT59EfUS1GxTFi5d5dzHxJZBFjnrQfrVn
BHxxdCgxN8xgDWV1BcQ73kjG0D3WCi7Ihz5ir1OMy8iCi48hn1M1m8p3wb77Y5OLdZtCHasWGpbf
IgsJ6D00CFMKPyJIzSOQiin4sp+Ye6Qx1liiK24MeekWVDdWM3FyJdiDRZf9gDuZOYDWu+1crLWo
fzTN6JF5NaYMybpAYqSNw050Yl+a3tEFn8AEVdR3QdwehM0ZjUV9HL8FHQN17SVBlTDgqOkf4wge
vkas6PgW4HuiZY/+iKAQt4AWj3+GsLV8K+UTBzM3Amvbk05oXYN1be4+9Bo+Jd5lWJxnyGJbHJYC
UhIZsJJVTnHmHQLyf/0EH5Aa9QMVl6XhfGDdN+kuBRgwsCUrNWeFFWWnmGEpHyaCdR58qfz7NL+d
sXMe0TdXtlKT7zOMxQT+sppAxwpDbLr3I3yd3bMcqb4mkkOD0r/HVsMwFxY2qynE9xrs11yPEeL/
IMdTBfs3pA82AT96gQAd3Yluo46wR+wIKcqaKNjrNKBNNG3z4FTa065IAlUxtmdW8Src1yEWGzED
rQ3COtY58QXNVR07G736YsxX3qhuWkZsc+BR0fXQVSwR70LMl02USjam7iGRL3P0pYhYAyalA0ep
bxlXIQFzIbnwk3WLy4FdkXQf1k1z5tXldSnT+9othoUnDLgws/lEAOG5ViF2KWVzWcrxKm2Sh0gg
gPEsrDNrIALqYyyxBjRi2VyaCynviwrfsmYGDY4bFlMyjBzuxoi9TkeTZ8YJOyq+YU4B56bWHucy
g8UX+Agm01tqP/5swb3MDWyhUuo9Mq0wijibxbyXvnvRlvUqt96q7qG1MNctbh3eq7DDjzoxMW65
9rHnTtLnWAk6h24z6NnObyBQuRg4cR3Dszm9hNb1wBHvoLALMGbT2mk9EjI5NOhnNIhBLYaCwIpT
am587Lg7vMksPGFIxUo7f1GKdOG5T21zXs3N5UgcR0k4V8HzSo5wNr5k2XBlZC/Sl7suwWOTgs6c
yfvENorhbMTNH/P5InGKZj10LbKu0D4Wnn7e1Nuefp3yejdET4kkM727MTMCacTzkHJPneY5qK+N
HM2yv3fd8MIxCrLJb2PT29T8Xx3rpwB5tjm5t9nES3Hrezej7mwT+yVnXIKap71ygJuMQC2CS2nu
nYzsDvWj9lvEKq+ILNDuncY7dEb4OhhHEjsk5C6dBejrj5EwL+POeNTy41BqC72dUTIbK69Rzk7u
uQLckvK8DXc+4Kgkqk/YOnF5XH8a1O+03d4kzMVxb3oVf2L7d1EvnuN8RCoGsGXi+Ekl67vXJnpG
c7rTAkxeA3/fElNGM3XXo3LXoP345Y3dNbe1AW81xIqSN2eOkRhl44NX9udhXEELxVVpPrmMMSYX
68D6SwJ5sIeXNrT+Jk0KHrXen1xRoQSK22drnlY+2V8Wk8W+eG5786Yw9fbMjcM7255ewwlrPyJW
yVCBTrlRm1PmPlk4eVnOq2ffxaEHT2uEwngfyHVI9patl8tUktGC+1BiFTjuvGbuhE1VdJKxtva8
5uDjEhKkHqMpPAGap0I+Z9wvXePlk6++z7YSmaRPnrym3vVyIJWphFzgRusSbrBbDgdDOTTJMno0
0IfpJd4rTjLfNjqxeA42Ur1+MdXeoYyiQ95OZ0VQPwlJ7gmQz5hC5AlH7Kai+WxuNGDxywHJUmqf
OF6xHsi/dE23STtnb9TBQQMxcyRhzoPqhAUphANicqd8dgePHBWGPlFOprdHBtdMCI87Xo8yPMRR
9OyiQBwj7Sqtgd6n9ps9RSdSuzcFcrqyOeYspYx+N9dgMLUcbhtRvzaOdiw19vNIk7tgyDD9HHMk
sRTpdZxcWQy7MqLax4uczN0wxHCgH+xTi8bHcYjAgqzn4wJms9KtoLz2Ov/OZZ2XGbaGCb9xJK8s
dcuDkdkMyV7dATJk5+2jd5nSvqxvpTmTgJngW3rr06+mHl4WGM4IiFkltL+xe0lxm+kZi5X+ddFF
y2aSm6ZlbIXdjJD2zmkJWxuPVpyvNXwQyzZYuyb8o/kqqJ61TpQL2aAFrdt14RhvCXJUJ/mWWhV+
Mto6kcQiGEI/k7l3I6snr5fLvsQmjnMOzgLEpKlKYKdHSE6zhS6JrwZWNh28n5Fb6h5sQMqMzMDI
zV6PKWHyZb2QmMNkdXPVWteh+VSS0VOWFT5Y3Zk0nCVDLBJP76RBZA3dHhsnqlSIgihkHaJVawyk
lX8OYejkGw3WbpTNuioI+QW5oyxbDr04VlG76gFOIo9Nabz22ZMiaCBFtctDc+Oa/FEUELI0rUKB
fdH0GtWcWEV6NvL2BSYBpoQGGfq3vrk2ioJBI1JnNeVm++wJrox5Z6YYlxowF4sXc8Ruqx8fbKY+
ZdcxFAAVCG/CZucaT3AQAB2Muyl6iGbSDMGSqx70pn3IIL1aM5wlUxkJ0F2K57ZIN95015TZWtcu
ojHbxBhaaO7OltMpD9jyWZo1L6gJK6F9q9xrL+SUhq3KsEs095lLXDw3KspwkWDAbuiPqYfbVUK8
eUS6TY3eDc65lUEH+pLEIJrxmY5dUEoEELIPDHburP7eRE7bVCTnWHhBuTjPR3jbsQrhUlb9RW7X
IOH+KsS5i59bCJMkQ8u6Lcb6rmCHSgfspKgLy5EtVIhdwr4jBTwprT6C5XQa8rPaSb6O41YYx06/
LsRlRjs7BwigrfJOVJdFfxe568DfjfEdaW0QHO5lgDlaQFatiLVd5LzOKsIMaF/z7K0VXaLTeGV0
dAYsD6uOhKRZvMXy1QiQOmI3kdjIyuKCU0b1cjN65yECA/IgLuJ21u0DEl+15MKr2zNhrGcO1dKs
T3Uwr8eBJ+Lc99F41o1UMDMFabAJIg9DlWbn6M6m67D7xYHHT51t2Yt1YFQw68NtlDabnAOW2n5t
U9rUPentFfBPZFwKJJhdn5wmunwDV4tRvYBk0gMbrR0TzxfnHH4W5YxxjnHJUt39Zv6/7J3JcuNa
lmV/pazmSEPfDGqCHuw7iZImNFENSYAAAQIgQP5Rfkf9WK2rl1FPzvB0WVSOqqwszF68CJeLDYB7
zz1n770equvUhlV5vnA37oe9BF3Alklyshj04XcEsufUxHOXbOqSiD/ZOrUUXagCGovR0bGfOqBO
ioY+IS7hy4k0J7Ua6BlUi8MhMDjc9tfHzXFgZ+SW0qapbrQfD+qo1l9klqVMqJljR5pKxCvk7bau
lhtk8k5BKj05uLcbTCZK/lKDndi5N8zSjUJmbAM6i6K0wh9sH1WSU7Vw08pjPZe9jcKEStl5N5Nc
ksvSKram9pZpRWhA+EvbJmwPfOY6OqiPpnpAAVUTjXfwU1K4c+Ndu6XDPh1kdLpkIoXbEx/92KNp
T6MTAXGIuWKHv+VIIlfmSKZ+taeFVrRyqB4RHNyaIjH0dpzviUS90kctmeCnqTgT4YyoNzHeF8+5
4tNGlHIFA+Ko+aKS8veN9GI00qddKsvMaGYbzv0kAGoq1W5FWizcwz+f3X41TXx1LSxNiCZxgOG+
uB9PZPKuRLihopZKdrEWMzuMiKOJ2h9Emr9p8li6ptFA12ThGrjrTau1mUmWQriayc6EmZoOaMN1
/PNn+elFxCn1WwfmkjebzrzyIlpJgLz+6uQEiho/2He+hGt/z5L++sa+f5S7VpLSEDF4KkixM+Bi
2Z/V/PDieJtYdkQaO6eS4BpbGGP3H9a/ZNf65xe+U0H0irQzS2p/Zt/zzXXlsDL8+ftTxBf0Tx/N
UThO2iaTS5oUv3yBrd049e2w0/CY9z7GJP+gg8xkVYzysFtrP6lLfnfvkaX9v19OiPq+Xa/COMkI
1SWgfr4IKjoQ3YfAG0M/bBHfAuxJnCupxiRWEaXm3X56+d/eLt9eXry9by9/aE30OhYvL8UCHwVm
Yw4G0faz5DIgeYGFQ2BB/+q4/WIC/t7tvBNp/sdV/PtV9Tt5idzJGoo/vuNuIAJN0vB0Ax/vYzMP
zpFZDwm4rGqCzjfef+3i3hu1Trl+a7uGFxYhsbjeBWeB8HgrKoLr0Eh+eDXxFNzfSoasYAij7UXa
0d0Dbx3k2+V2TDVkVe6VRHPSCEFdekjok2PQfKAl/OHmFeO3P77i3dPf7frj5pLzeJAPtkIEnhhP
Vtg9wrsItO3uQU9IgfKqmRa0BNlr0XFRgCrehaefVLi/Dnz/usDfP/nd+qA2JtLKmk9eBxCeBG8A
KITtEuofwEglr5DY0WdW2PXt/Yfv/HeP7/dXvlsgNv2lv0gtrywNUWKHbbTxlUkboivzxJr051f7
6WOKy/Ht6UEzcmC158X6bmhT5h7hCWzSrWFeoj+/0G+bnd8/lngn316pbJg2aiUXlhyfxFlXIr7N
34ArU0PiB0mSYewTGD98vB9f9W4tNJv62NdixyJhQwEqq/k7zoSurbkb4gFYHhxiSUMl/eE2/u0a
/P3T3i2KF1lHHGTzuoIEQIBgwBpsiiht1mBDcn9cFn63CBuQazWZ065l3ksxdCPTm1bKWY+Q0Mpk
toENHZIEPod+laRDh1RtiqIoX8LB/OnK3i8SuowzRKbwwKBPES/frcDFaael5+5M1tgTPRZgxful
EzjjCkQEEeyLn5YIRSw63xelu9f7kol8u5M2WUtfR+H1UCo/5gHnFDDm2UyPicv76TreL0dfr6Vo
tqWgf1cxh/5616oN012nuojrqISnRRGSY7ou1m/wm9zzpIlIvEl/umd/lbkw9RffJ1Ybtm4Dbfq9
AsDOj4cmk688KSNz0EXZuA7TBcZiv/6hnPunp0O8ko6zB78BQw1CG379dBJ6mlZH/+/34YbIwhV9
JydsthvIHcTlEKP8ICX9TwZfcevfXz4CIAwLnQPKTOfukUxv+vlabzryjy49famSPhqndkgCsvxB
NqVZpH99zP8/HkMKw+bwn4/Hlq/b119nY/z4P2Zj2r+p7Op4rOGw2sxSubP/oYPhjwybISjkp6/h
GH+Elr7Z/4//rhDFYcgq0R4mf8VUxAT2H7Mx/kiBH+qg1rD/Gpv9F2ZjyGnQC5OQRLKCZur/NOo9
N2Z/xGcsTjQbI6xuLvvtuPLz5MC+fzl4xsdh+dNmaNh39+Z/vCqzL4vPgKn/bte/qvWt358cyDrO
+FIl1/Z985C1DwQR7QUghZRsDMimfZoc2sVZHRkkWezLsVpMqtMEngsQxiGe0fEpOExaFYm8C95l
sHlQZnVQPxbPdN3pu3zKiyuziLAYyYNdTL7aHGzCAJoF1s1Q2y+Aaun5kn6/As9z0SQYdo0RYfBJ
9ngGy0pCXaIQdeUuLltjrY32bGdqRFoAJlTPbrdiQuAw6XHcgrQ+0vBOAsOVTXIj3ETkYifHIX2u
fQhJ+vrSC6xJ0AxJ/j89mmc3A0cjuerHdVKuFBKBgtQJTXYTUJU9ee5B9XBrEgMQAZqLjeCXoOGv
zkv1GJzSBP/4FX7y6kgs2ni3NlyR9elz7uc/ujd2XDPgPB1mAwWOSR8Cr6Kq62M0EATkW6F1Hhf+
aZy1U4ac8NT6LdMReNx7t31oH/dMo7B7Lo4JYduP5QpyS1LE7XNx8skwJe2aURaunHCTpFvkTk3M
KUAhQf+SdDexHxKL36P/9swZwY990F/jvAEbF2I+qbxm2y8a29OYXnoVKdQiCq7VlhtSRNA4H/Ab
epBMyCvaRPYHs54nBnVEdmqr7rVY6p9ZLABQae11UTmC7hw06xpxEEYWrpbkkSs5JvmfPVmyXOOt
97m2Gkl/88Yn4fE4OyZkk1/enBENsxc1rrbnCETSarPI18foCCEijyqoTHsXLruows0BDW+v97mC
EdOv9jUbTmE5h8hLQj2il6h/6t7m5FVwN9KlEgPN8q/janwMdy9FqI1ok3jNtI/LAGMZbzwngdD2
IfYMiqm4AkzlRLmSaMegXKtTEQrs1v5uZY27V+IGIyegI7Yb5QkcFRLCUTeRVUWAaNBEJsbmN015
RpSdko1AOCX9/hUSIpUIHGVkLSwqg5osXhpKo/xFf97N1XdpccELQDyOwB8itcJ7Qf6DzfXUZykp
kAS+A3b37BgGY4KONlan5opwc/CZEzMRkOKjg+fbhRdZrMlqxCB7xj1H/vCZYRRB/MwajsiD48OD
tnAWwkv6RDIxkF79GWyj2XkG6XQEiCqkDMfGabAbn6TYEAzEJ5CwwBr147ZQA8mzHhDRwHjZnZ7P
hMUj0is9SKgdxyKGA+HVjp00uRWMIWgTYzngvuoI0w82uwWdBbxJClOsc6zr+JeDLxyqR6oqYc/t
h2QEjCoswr8cWkrwK0Itx+CH1jVRCqxCgG1IdIaJks7yYmxUr3t1essH+XEkEe+nMUMl/HHAgCZd
HDoBi7zelhf7qVZnnT4qGpLCnbeb/KKWz+gGEc8xelHGTZYU+tysV5lMUIIj2O1jfWiH5WLzpI/A
rPcOfMPRAZztMSqPkYVXgLjZuDDDK8NFghQykTtKfF5ODiIssUtMmsMJVnDpa5CRCGCBGXTaPadS
fISmlOLJGUJwGUlxkQaiL32ZyBD3iMglU5iZUGOOkIPbRaz1UV3Pmnbs1FO9D0gX0LLwRpCbFTKo
LU+tq0Ct0hbnNuksgdWrpaevvfJfKhv+79PLUML9oSA4FM1/C9q6eW0Obf1racBf/EdpoP4bPUSi
uNh5bdNABPO9NEAWgw5WxBcCbxe1/t+lAeBbmQgvVSNVTjE44P1dGugUl/hxsJFTc5Lt9S+UBhhr
fq0gxS4tCmNeXhOq7HuovdU2paN2iuITkNKla/kaX9r4eGCg5m4sb/OC44at6HKmtKxjpg+Kgls2
ALVTWjGj+8DIQpKwjQQMoBnxW1CUNJEBIOTIcO4xnUN+8Ql4CXaTCnM/vFV+GFHlzreccXrE4oEE
J5bNIe4iiRnGJY/3l8iAbn1+JDvmpIz5J4LVaw3SeFQ+nxayBUwBkhMNIvbVQvwyBj7vzAnL96s1
vLB3XzXXMads1F0RoFfEjwSD+mYGPJcYlQGbaEbcLHPsMo8tHsRzICC5hb9v3QyoFC6mziUG8taz
9eQvdg/qjeckvnZB1frU2hqRMuy6MAhW/VaLtRFfjgwtZXrZnpcs9kfbtRbGcD9F/+AdRtKLDoCl
BrhgP9/gIHwyd2DlO3ewbjeNT0YC2SUVmxO7Ba6Oi0Ti++B0SUgBq3fwEIiyZEodK5OScfqK6X06
ZZ88DAhysLYayagpQ2tfkoOa/f2KDWqqvptJPhYVD/SkBhXKEyQiVX66GIzlQLeEh+tAqADMsXNb
AMMiERrFTk8nikKnU0Baj81z4sjj6kTYKJnE6FJIpAhtSAa7QdmjGFmU3bvDQsvySG3AZ0j1KTTS
Qxad9oPzKc5JNN8/gyjIwdHa89pEXhjL3fP1wYrPBki7F4ZHjDntSMedC10mMbjs5/EZ66IdE2th
oTN9gkQqF35PWjuBwVEWHY5BvyJuNw13HwhL9Nf96hoUfjEVC70VkYhd8UtI6O5jZ0uOikiCpF9A
NAx77n5SXRIuGGd45DxrYBjOesfQBAzO4pYc5iIpku9PsItxhBA89Wm/cScID0rqO68HabCjHjWe
HNgx16C5xjfkIJi5r7MWh7EdyjvxZvfsmU7UtAPescvgDcWRC/hMlAaS98YavnGtASgKyJPcRM22
sIGmAdw7TbSYfDWPyeFlinrg4mAWEiy7xFxKPHUBlxNyU2w/UoOacweCB2/MO683IS7gsSE4JMCO
ISN9gklitnyCLxiIH7Ip828T+BTnwBi05NhWnsHtB38TM2sj+bsyLAmM1Jgsu4iBcoLWd8nmuVjf
5saenFy/4r7aQBgOb3OLl7CCvRGdHhA/nV5sye3JjmHi2YJDd09NUL2Z0/Nr9t5UXn+MFTO8feRv
Z7w+vd8uUcIcvFu+vCgxA+QcIfjZlTmWkE4bKwrBKwulf1Bs8ohFpN3eZaSdveX2IKvIJoGI9p6h
R0+frxv0S2AXGXSFjDXIpj4L7qb2ATB1bLtVgr09b4KWu4env/OlPqjOfs1Sk3snvoAC3btP9PTt
OCC1nfGtsgurMmbMBUBWs4cpAm7SnW+v4MxwIXlwhuj3qOf1rRzV6bNsjvPLrDG9HngOuiLFnlGf
gIrvtEAesYvTzPAIsUrMBl5Eohuw6mIDbQtzSv79MjX7RxKHbWmIHuvcPzf7+GhMkE7s05kFsWzz
cbmMHQl+1/65uzG/PMB5OIOCH6VqeC0HG32q6gnO+i1NP2du7ZabCbgTAEdo5Tdr60N7TVnMQz0k
2SDYg8uNT/GBzNXrVuSaQ0NFOGeH1y2WLqi4W6GwPyXObWDdBipj8bcLqU2oxBoXrmQGcVgNyftR
lW2VTjtrrgAdBrCQBXUVyIx0z13CaatbHysXZBWOQk9joDXndKZG5Rtp4nUZGLj4Mv4lFnlVxBJr
rzDaSkpXa1XUBA7hoI0gNzhgmlNKqImuJpaRuSWm4rVjkea0bMvg2249+6tJ8svYgZ33e+/kr50P
HDP6U0L4jPvWV2sVmchOUPz8U6wvWZBmXhMDxJmYIXjgYR5af40A/p+ugr6+lz9UQa+iDHJf6Wj8
z38/fuTX74XQ19/9uxAS0mCCSk3y/fSvaucfPRJqJH7UcbAEWcR5GnQK/i6EAENwFxGWL1MGiRHH
34UQil9MZLKjEG9sW/+aV4hfdH838Nto08iKYtN6ueuktdbtsMdzqDKjgGn8akw3YEGr6DIqaMKi
GKZLKRAGbOZvClTdLs6X4BMg7P5wV4quyLeOnrgrhf1PNugh8iXdx27Kek1Htm1U31mKCWD10g/T
rQ7fGDSDy8g8/aHjrP6mAPzlBcVj8q0DjP9MPXZ7XrAJywQO8xz5iDojMRsJ9VpdkTPmQMITPGp1
DbGh4aFFAbN3s+0Pn/wu7Acj2N1HF5fo2zspFNESP/JOwBSEqNbC3SCP+qExycj8QvXrygFBWCHJ
1HOBAjhF1RiWy3Q31IZIvWkUxKTSJ1lADIWnBzf+73zskH+MpZpJheln43143jqvcCm2ZWL4RUJm
Qnwe9Yk2tBMD7tYu6XwYWR9KIICj2Hp94ux6kq9PLtDZwXkC9XB4Cm6v5GSNN4sGwoprzDL/GtdD
MLIE/RPCQX6yByTWNyenZbeGj5E4A3hJkfzEOvp2eeBAT/yWLzYIVDioOUiR59T5I1hFtNP/dCfd
DYnkMr+qmcbXqUeYnIM2yh7wiXn5O9OhH24inpLfrKaWIuMk0WWk/PRCf714YIeMo3Tk+WlCcCS+
TXdMewJyT3A/JdrsQCWDMJjdYtr2BPt7UHDKRPdOL7c2Kj6OnhzZkflI/du/FyC+lvXDCRkR6ew6
Ae0UifXYis2BPd6/2KRHuihngU60NF14JKgQ4U6+g2VD5aA99WfB4bTJ+s5vibXSMn9zCI/Rbi2H
micuE4BMaT8hxErgu7iEoBG8am1uSU2ylCfaRWmA4UqjSH7bv+hbO7QiXFCmDzteVjzL16bAB9Hm
qT7WGaQw4oSzwUbg3hCl+BbkFoeSJ0DXfp1cr7h5oVejWx2YaxEDTuGgMYHgvEQhSzphIIZaKo84
tMfj+033JJBrH4Q1amE1qAaHhbjtd/NMGZOE52bOss6Dkpl4Q6jIp3Emkzco2H9PvsEYgKw307OF
ts2zXotXmj9YEEFsevF1492mt1Blq6MBdljiRoNItoH/TifOcMneo7rQPqxP6uLHs0AloHjPd375
Uidn2i1420lRdNMXx0fnOFUR8pDqfnyoBydmY768QAmGzKn40ABcLZ3n7IsOe71ipvSkIeGFwcWv
X3F3G0/ZK9lKwCmjltQszAdxN0cnkjQz5U1eHJjz2+Nb2E1AFbEeeTc48dXjJcS8GDhDuD1XDzK9
pxqhHGixszA/BPGZCnNynbSvaDQ2YXJzpQnExDP3IbzXZsV9VfeeyZByPwJzBmiE9NHOk6+uHCGC
o+rz98siLFliEfU67oVcx3dpCw2vWW4eSY/LDx4ibHCUeeVZVrzfRRgUi+zF7Hx5D4XDP6QJLRf+
RTfJdWnINcK4MSursYOsYAQCjK3ijKGcUsilWM9JsVuqne8kyOmXDVBRwfq9zTpP58te2depoCA5
0EGLp+5K9RwiRsty5BCu8+4o9LO2ZCvpBFUT2vZsfUIpeem2hL3NoMntfHVyQFDp4YagszTTnhFK
6WT5slhhfivI2nMJpwQUQ1bEBqoIDbYVR801SsJ+P9pdAEv7teWhts/yCdZXjtw5X/LB27/xIzfO
San4inbgR+GTwA0ldAF9jOkdc49vakMu9ed+QBLkiAYWFb886d+lN/u1vOJLEV8k1hb67HvPWqNt
dSakfPhlfElY3tc7UCXvvcREC5wn4GD8qAhGXThXfDOknobF7IXmOncGndNQC7HsB2cgXTTA64u/
kyMlpsutbW22sRuMcYAw63YiWrEk19BWFmtgRwdU+TDmOZZVAoEFu4JnH1rM+TSs6R1qn6kUYHRo
coAZvgM6gSY43xM9UjrcJDW+7rwrkrlh8bJ7shDZ0tNdnRfZip+zSo9mZN4mveUeUSOSyHict2An
e1e5RE0K1cVtOGveAhoUe45WmuAydmCRS9emhO5M16Crvq4+hHQS2enHbU3G3gK44uS1fz0Bmsgj
G7nhVUBXTyv0wkgpkJ6aERLAs5KIDq3Xzo5AtTlD5xHqReiGk/Sxm5krgv1oFsjppOdN0UyxA61B
JOmpDymkuhnM6tOrCqcmJeebs1nt9nl4QM/rozy2cO+OqmEFD7wHdIoK1813iWa5yELJwzD7UHyv
xBfgKaB3jReDVq3EoxbxMfTVXyKBz+7iFo8IXuE+4ljSAATWSGLpIowMJT4uDqq7/7TUpO68HR6c
516fckxFk6wavv7BxqF/XmyA2ayxLJC7q38BvYX71U7INyP+xFHdBiwx4VuEatqQdYHyDOlnyyld
TfcGDXNWUT5wXmejecbcceXvHNzjGzQL/SNfpF/NhqMv4VUYkpr8pHgGM43aBR6LPQSVvXn2IVCv
GRjtXLin5goOiE3SCxGWoIuhg6m4sd3mU6Jgme3IxiE79eTKiByfTx/dgptS94zhkT2ygDFy+dQ5
mdMegMeqgHeB+Ap/aAhiXL2xxriQuyKY60x9BL/8+NxGu4AUdA/nLYQJpjUJWRUFbQIGNr6F/vPq
wvLkbf4FpzxHhzEDPnpNN3CnTHKABvvFRE6gHJ0xdpNrP6adJzI+Q0A+WgjyYV+FmTUlAcWufc7r
BzoaRYA9vaPAQelLRSTH+SW6snHwPxoZ65Gv8BtOAhnPA1XCx71NjlnMjOikjsAbQgBtFCKmBAJt
r0172ZP2awiaN1P0ig6crqcy2xYC3Hdnmc66T2mpRsUKWbBo4BDxRP2XZ8GV46VCpq5LUbqJzRXg
GexcVRsRDAFH8fpkFEE7U990yCZzSGsTev8aX0nlKY/oJ+RJzXdYrfa21wNQ5rFAJitcAfTPwAp9
cEI1HlN4Rf1Q6xDxiBAUElqAG7jSB6s6sw0iDxEsBQwv8w+brgrfouIdY8hKr+mj8QJNRsI91vUD
HbuIDuGSv7IHL+TBwjqxzzvhxg5UJ9idH/Nh5+0vhCi5zdtTQeEQOtDQXdIS8bt417EFSXYI6s3x
0E2N24hZIYq/+LwqpxUTxPyD0UrAdOe4NRY0GZKKgIM3hd1kDg1qmdFVeWzZ43MXuyBtOb5fgybg
ySNBxwXdWHRh3ces8xCq6Fl1aPnPbvMkhfv5cVw+0Ze13jQWKAZ6ABe/HhE/H1/Hl7gZ1JE9rxYt
7CsGCV76Vs7sQQ5mxMR24Tbcec6Q1HiFR2P/WD46x2ijL3abMX0kWHqFswIe8gaHsqDFAp6pilus
J8/VgEmlM5FftS40YUy9q7dBviPs2jW2GAn5GvHb0IibcDswSkXNAXs+uQrAbE/ou6udXbUFCYEG
6WEzavFXroqhKOhNAJlI/EgQxytmPjn8prqJ1ComGL6Th8VpYBQxjdAUOtZ2k0ZK7bHvd4z8PtBk
e2egVwzYOioRfdX65lND9YTK46X/OPhYkWXKTNKWWrdlZS6GTLBY3FRqgHXLTuaEJxUbCKG0a+Qg
joxO23Uubk1jlp3MGHFBRMr+1+KEf0I6exd9vNkNCozzLfe5d6HIlIPGCAjBVQhxtQaVyVrvgeoj
zZmDac+09tOIxeqgvzFxQz/Jb0nXZuV3O7B2LMvcBxc0lATrXENW4SuyLRdH4Jqn1zKImhBl8YR2
C5nESOfP0TEiT4xgVcsXDXso9NjgiqQ8EtxDtxnsN6aTyBrsvJ5xc5R/SqumAzFMwpafPaW4++iE
HlyS87R2VO1I8fJ6RsBWfJtUTNNgu/UujkzH40IDThUPNBnO5A4yMutgEgvBTIrkngYSw+8nOdwP
1SeEZumScid32VfLT1GR7+haRng6HP8UFBGphtPmUXVLDBJuP9Xn1IsiFIw8WzdbM1qXoLk9wFAO
hbTpEtafKBFKbBAMOpGa0uPexeeWgChssxGHArUBatbFRUYagFdM2KVM28XSCEtssy48fis7GG/C
y0J5a288c3H6vEyYNnNJuJDEYW9v08YKFLZqymLJ3S2RtTrF4mC7ueRRTadunUBHXjl0iGOdbv06
A8Vz9Hhfojg9Rodnfeg8356NAS17v1qLN480OHAiLVCHENAGG9ndTPKplZzH9Nl9lXOlHjOu+cAm
e4rp0D5ysozMCc+4CwQ8LF/sibXslnLcxrYr+yc/Hchbp+E4exqKb4a3vk9AmN48Qs8Dya+HUkwj
kHsiOLDBYOsE0cZo0cunXXxYY4TzC2/z1e00/NIrPIomvxMoXXloPOvj7JUYQe9AI17Q2a8DdSLF
GQjI7LOKJX8faZSPpS/NCCF84Uh4Tk6PBXdjSETyKmf7Xh4eTeaZHB7CIiGdnE5sXntYasVZjHcf
ybwXDifFQzUrqUq4p/bxaSnG59e1RQERqiExxz4zrRGiPYRfDrv1pOE0IWbF7nVhJLT6eB4mx7EB
Co2jOwBVTuQ7dw8pqgz3vdcRJ4FSxHbNZUffXuDIL8R4Yxik7h9YAeakURNxC3rq/HwkG8Mn5/JD
WhHaYqWzg7MSSd6OOatGGvS1kZWo805g2xOZTne23FePrC1uqQ5uCzoNSZHIAd3xlytSi5Y0Rjq+
c/B+3m0oUb0aEdGQpTWQmxFw6uB2mVkcs9FxAHx3tOleS6RrrNyY72u9u1kSvQirjnRSH4OfxddV
zCWGGuZaUYctVTbXlJTJU5in0z1QBc6IhzW0p4obzjE8qXxQwWtkQ7olrGqsVJ462LOV+OUom1SL
nJPDYaZqcUVoXA+GgHMFS1PUrfQnJSgHJYVoU7Eqc68xl7bFRARw3nVKknmoxjy5ccnzew6rGFxo
t+JK2koAXxoxYMeZHJ/b/qM7Ja3tZhAj3Jr8jiJhAbrNKMaclRNRN1NyeqBOB8aM17FWN6ZtTAc8
bckhGJBxtdq8iY9DhhhFKovHQ0pBECCn9PrZaU2c+QjnIp+Odg+aAO0hU5CxpmMhL23jIZxenmW/
iE6BzT1lD8sIz1yUc1/bo2JATdS5GrcNFE9EJajl++EGNHBA5HM54ZvwpQGsQDocwBmFcFSbScnu
8/xymJL1RRNJLCnUrF4RqfjdnzhQZVtU2AgW9dw9zPjeBk5S+vQD2rgJ7QkG29xFQo7X4Ufl63/S
xSGwwAAYpxOZdNfFKSWpLS90cfTIerqsuOa7zxIobe3tptkaZWOEJS2QQtJPknyxuwmotxlsgnqw
eXFi4+mEJoF17LAV3RkVxXU9vw0hl3KQa2niCLkLUSZjzmkxWqmBgUTkDUNwsn87BP3wsNB8Gbg3
9/LhI52iIALKHXAiOEWSRy0aVfw3xFLEI5xmn45IYzlpjeqRRUGMtgWJLIsBghM7vuCVMEOKOfOp
npk3TvZeMydTT6A0/9y31H7XOVbQ1wmJqUOe2l3bUjvZmDcvjLHq4BaSmjsAVq6F0tTi2zI9Jc4H
oFFfaEGKep0HmLTZaJecUPR2oTVoHC8d3h5Yr40Baywr2p/f3r274qur+v3t3V3SApdeI9UckZzl
8b2mmHMWdCCijYuDLcBhgaND+clHcqeE/6fXFNLAb51cU7/ohl3zlbQs5UWCLODluIQn4Blj4mm9
2/gyLqJs/cMnFZ/kvuH5/ZPetSA185ZnewKeWDnKpA7OSU4ruPIu8WVwCWpfDU88fjw8P/Xs1d9+
XEczv6xcmnmfc2PVWmd2zJn86wAz+OjyRGj1DbZsyBG6ihouee4yOHhCSsdY/JUosj7QAqZ+Aair
5kTR85PW+j95S+SPkO0HUkloS79fgR4fYetsNOHkySeM8Oe7hRocZxe+kzxCtJiY03YEbmNwfKAg
pKawqQ9oFyQ/eYq+Bif/dFUQsv7jndzNFzZ7R852Gu8kh2Z8W6Fy8DSVZs3Rd0LOFqHuywjPTzgz
ssFpTFj+BYC6f+CZ7t6MT3oZc7Sjb6fEDim7Kld7NxifS4lEiVCFALoejiNCL4KaB5ugRFdLDv6R
JaZa8iz9NJz53axE+fZZ7h51Al27VNnr4g7br5pEGIbKrTN22Oey5f/Zk/vt1e4a+PmpOZNtxjcn
9PKijCKIQVQAVnQdpW4ZHdkzfvyI4iG5v1ziRtYtcn4Mco5/vXEKe7fbpQWP7vEpe5Tezs8tFS6P
LEbdCY3tSHqQhRPt5u2p44768icLnH6n2P9aO76/gbv7JWul/WZP0I+vvoiCNn1Wdbd4R8aC5ban
EaLEzpOAYmOj3c3Lbfq5f7x5xqc9ld/QIob9g/12MV3OHzS1Ys5n1VISRwAmVkpSPvy0+n/tiH/6
vu5uiaI0iF6oxNuNLn5HqyW2nmTiQx7LWe21D800X1zH9YcTfrWU6PVhIhlS6XE5TTUsp+LUjMAn
G9lP6YRjoz47x6xVTybZQK425yP5xliby096SKq7Hlsiq9A1SbwjjH5+C+RV85BCSNYShgpkmoAV
O9RDMlmH5MP86OHA8vib+wOLgwpcUjMgK9wtsiZws5yJOhXC1aN1fAlR7Kj0fku/GZnzfiQ/0Kyl
OUhWrunS5DyruIOgnnnaZkCgD8fHjlr1c0NcfXh6pY93mNxG+5moCRwY8yFDkX2izY7jfWTgz5Zd
AnnfwMqT6jHQx/txM6aS+3oierZa4O5GeBgQuxiLI1M6Q5AWH6gtGtazEbuPf0maEZ1hD6IvwuI8
IgHCu4i+mVe4mLRX7ISjzfQw2k8s/v9mwNkqMoanh/OQHtnoJnoTJ+8yNH1C8dgwsdhz0DZZMkVR
eB3imENuhNCEg9npoYzzsTE5IwCn30zbjlpl1Y26KfqqeD9pR86A+mQufJxisaXZGWkD5LrJJtYi
Zy4OaKRZBPaTKDclGCvxia5DFypUxpu3A8faeIesm3yjHgv8LiZFV4iJHaoqUNvi7EBMiB3mS841
/jHIZ1ako/LfJcWrCgWctKZneqrCRMp8Zw5EMX3B4I+LaYS3nw9WBNmSJRZAnUd1+ePSYv1uImlZ
Fk4EuHjYae+elbN1aA41AcH+npETlGYEOZOatBZ3V4tePYdVOn2fO3qKFMQ9hv8V5SWjkr4fCpmX
He0mF//4vF/RwAvpkF4f9zOwIZR9Euc5JLkhQ4k9g4FNlA3PRPiCzjqIaVf5fiKChqFjTPMaNjHk
PYK/XQmxGVXQknkBvaescm8TaQKC7PjYjUrWlUZsP8EhQZ6H1IqFl24YPHJgTwQoIgUwOFXdiFYZ
FZN0QogNyQgRCTJuRjPWiEwKVtqTbPVeIxDpjB/OtEDaMOOeSGP+RqLF5ITEl2Ed9nQ/Gu6llvnz
NUknJOVzhSNpIA9B9bGS0bShm4kmUKWN07rosrnWNHWZW2SHaL9QXpEvET5ZHwLd15lQ5G/aazOH
HDBhUCdFMA82fk08GGsC0rBHnSqbPo7uI745Nz/UxF+J8PerIsgepBRcbTJg71YJxTjtjM4yWRXn
cLkVxz0sSl9dnOhDj52lEP3lL9n4+micKThI/r69X57k0gM8THjJohow35+d1yZHi2dmKOnWXJpo
scn/zz7StaRHZ9lVthRWdLquz5Dcz4RSuvqafJVtMTkvSLZZ2tviUaHxe3gCuaXzowzFnIEyF90l
kjO9/IfyUxMb0x8+s3ZnY66Kw63uKj5zw91ydG0E3V42PE5Zc1xU/YywWX7EQb8P6nd1dn0pZ+3r
dXL0swdz6SysB2M33j1vtqzgJgGiB5hj7p8rZP3LPnj/HuG5kr6M9UiD6vrr7t4avWMaBYNrIbFQ
F6hPo+OsC1C7zK9BtzAj1cO1oI2KEcPneTMrp8JrcYl3iwurKOFaY5LAh6Tv05WnditjZ6Ks0Vw8
HrZMZVdpRKzYgMgSlBW1qw0V/MbWc0pLSAuPJeEAh9D2UAwfX/YPm9eS6Kn3es1EqpiKqW89gCA+
UR+PoTQ5Jm2cD8H7TdWAvu9hofhKbCenicxIAJHioJwpiFNp/RfBTg5wYtxoTzfDApJA6wo9VxGK
fxrDC2sr4Tx0RzKPKTrfv7E4W279tOFMqnnHJePnBzGCVzhYOsFbF5aPt6hHR8L8raTXVikIUXji
WWePU2tS+caAP2EiQTPbIGiVyaU0cQDAy375yPjnlQFkyO5Mf4L8KV8Likfew1o4zDlGB4fInBZr
qpfDB6s3Pd8rjoz5folsIBvrBFKtrcB0kRAPDuM0PESXgTRu365T5ool/lPR79CQIp3ZqxhAYWwM
xdmYVd6jimDPnxNU625Gl71HGPDL5Uyppoc23U1h4YB596KGzHd8cmJQB7IylRwAL7Sxh+a0Z7Ua
oHsJLwxuNq7MVtmNqpFE828Xbj7OLzWTRWJ8+ATVirD1MGeY+r/IO5MuV9Ezz3+VXnYvqAMICdgy
CzRPoYiNTowMEggxSnz6/r3hctXN8HXeU9vuYx+n7bwZUkjA+zz/8SDe7MjV19VCmZd+vKwyNz+M
36VpDs6XP2kXmur8y7Ta0W/Cw8cM1FnlG24fCmwQVOsdHQZZbK9MB4iQSYmx1FcY5Am3DGj4e4Pp
RbcQtOJ3ymbJzpwBKAGNUGM/BXfJXNDqGI0DnHOAzGLYxovzorUeb5cXdXAAuRBAv5qMDBOrPwoA
zIgGyCHEAdbldeTGz2JUPHaEmXyBAHnZZ8KJP+MjewORQfYjoLPGV9Zn07+mDn714VC8Es+VvmtR
FpY30MRrgP7CSkJjAwj1ceXwHk9lQgT4TBejbXc0QNQBhP80e45+t/BS7URqPGHuyvj77/+yZp+H
ctJ0OXezOr+iCZkpM21+mZqBABg7brlsigEtmvhpoD9lnk6+MW6bcOIUAaTROp5T9F7jj2MiIE+J
9F814vS/kVr3hwCA78f9vzx2kO9R4YbCTtV/LBWj5DS5qu2JbXRL0h6bGrKgkK4Z1cbapW9Gi/jl
tLvNJXu4ciFxNq/ujHlGtRU+Hcoh1/Hy+g8j679NnfjtnmH88p5+7BkTI73XdQf73mBQhLyxOmT5
eNrFtKdi9MIj6Sac9NqyiO47wYJNGANOu/rIumFPjvAEy3RHcgJftwbuH2/ll/Hz5U8r52/2MfLw
dT4zntgKNWZ/fWIPF8UcriVvs2eYHUBumFm8zBF0D80eYhnsiZWzun0G9kUfxB9OcvU3M9tfXl+s
xL9cY11bm0lZ8/rqw05WQk0vuQS8uF1ElJW6vPHcuYTdOgmof+Dh3vwZwPoNuvKXd/Dj4slkU5oM
1fcXleyEyAQzA+e/5qC8tvul4qIYcA39j7eX8pvb6y8v/OMKKfoqPxfiVxePpRjlkeoW22uYebj5
XqjdcC7h+QiV86fF/3f39V9e+MecnHenbqTfeOHyWGGBzM+cTFcMu9Sd+PfACL+FSrKLpsTWViOF
/VzIlsSEWn3BdpqcEcxEUDOIgCabcx0xGc7jDVQWz83vkeL/aUkzLm2xxv+NqFlomueviJo//9KW
8J//4H8rmqm6GyF6NEyaDEYqKOc/Fc2j/yDngIp3VdfHohuBu+qfimbjP0gkMDFcgXQYqqryTv6p
aOZviUZ20S3FX/kn/yfWLuU3YBWuM0znRCxPcGH/uG9OepafO7kWqSv5QuANN+ZPY2aus0B++mPG
i/hpPx7xf3m1HzeLrt7P5ePBq8WQrjZWbPQqussGOxNhK6n3pwfT+Le/Hs9DISc3SUn/8WBUpfI8
NHEDts7J1ynMDmKePfnFFDqC+ZmAEoGboWXzKWZCnUC2qzcKcIv6FW7dBpSlWORTmCL+zuUACbYQ
65fswJBDOpDRI2JiFhXkIWLTEF/DnxS6+m+ebFw5Iy4F0oAIcfjxDZ3Hj644Na34hojKsnI3Q0ZH
Ir/74Pi+A92miyhfUi/qxw7k3dbcjay5cmw4pWBSFlYaDYEwEinrzwSjdOLUiIMyPvhRDcLPPMkO
KpgG8duKqB8gpCOZfCwg6I7A4asQh4oQJjae9Bx9MH+FFxuM3LB/uXtW/7gK/mK1+Mdi8fPyAIem
CWSEC2Ak/3ikyb32SIcH2R8V66vqo3JhKCxO4eSBQ9olevICBy0kr/2ikx3t9YKE9VUOKbXQkIpO
kXBBigoRH4Z8AeeAGmXWCZY+pILIrxRbnXY7yrdf0C0UKPjUXU6oLvV2oFSEd+K/wn9WkVAXz2ic
Sz7uKYF8Fmm2V0pLxb41skZL/h92NwKjkePcof++gLDGH7wBOaLqD0ahDpCUxfSg2ckxFXqxugeV
SAj3o0rgpR9IF/XRbKD57eUp3eYaawE6WoUNh0BhoeiQ7TElTVBck9qLlTnlYXofaS/whqBJMHzE
v3ZQ14/lCLkEOPOCIcQZL3DXT3ECsnSUK9Qk7B8DSb0sZqZ73p/DcjnMutUpFPSO6p4Xp7Df3/hj
bulKC/58vm8/Jyv0ZMgue3vEZtIgTb7GnsIPNxG1TU/rVne621pp7XIHaNL7p2fF6Y6Ea4YyQEtb
LuLiC6J6A+mL4Qzp6FcFe9t+3WA6DCcf7Ip+d5IyIUm/kPxO0Pg+NSwxER/c6RwaJ7eKX/nez3ek
nXYHF1TbRAjecRtnDqWYMaZ1jRxoL2dEPS+qiV+WU5OKrjyYtLOunMqsn6KSyQXIqU5vkAggjd0H
XkHgxgfmKUvNKQP2RlJo4s4vD/RBk3JAuoLO7l0i5PFiNIcOUQza65kbDA0uknQiFFEJ9pt8nbDA
4UgcSKdGjps3s6YO4sJvoBbkFfIbaclT9ObcUBRgHSdoHIkA19XVlk06up0W1r5fGf08zhf4Ec4N
X3Rwqee1HiGr1BXLhCjmMaW/86nr7LLlYoTuFDdWkL6KhUEkWFzXqs3mBlVGKk5pxbMuUEmEsLsv
SsIR+M2Lw93tSSIQf4D9BX4dcZ+JjHdboUMw56y2wsR0nSIrTO0c1Whh3be39XXezh+fEC2EM057
nhMnp90nWxLmMgvdriMt0KqhlQz6eb4vCTRgWxaj3lzeZx4a2iADyLjdfbUDwhGadc0eEGAXHpUv
EyvGNfyhcdFQ0V2N29fmBt5Wgdk06ksxNrzxOXwQKFG5g7rr5HnjMvZnONowlrJRYrygpV3B1hYH
N4fw6UobEb68OOnu6AbCW0fl4NxvPjVvGTGocMT0rxAM/oxWeHyfpZ/JY2asOlolI3byIbhbVVRG
hAYbxLsjwswqS90mhwflrAhWZsUBJvlYO41LDklus+6HIH7v7btJWCpJIapsod18fPADWJgxx4Iy
NaeouoYY+NMFitay9TJ0brbiS/NxCCGFMnqDmgoVQQ/Iyyp1XqEGwGGgeq/dHCfCJDCCUPUkHw2R
m2wwifA4qAhqD1g/qwO1ZdlCBtBAZpATPOKniX+K31Scqg/tvB1Tpwj4OJaaQ1qPUIPzOMHXpw1n
v0IpjtDaXOSG3/YUz+9iczkxXrlcsH/KLNarot3n2AXbrdCoXOEFqrDdFa9FoK4aN1MoSTw+0ERq
N/fRPHWjiFIizbnMb0H+VLwjScqCys/2KDVQiG3JXtZm7TZbgwhs1EW8BF3s33qqWd6y+1R+IsHC
ynYXX9xp50UftXVAFAUXHQoe6Ta/NpEO/Qvaia1TKIeqYxmO2cpJwqYgQBv7pRyOyehHdvVZ5ztp
ipM2ymcjhEeGuc6bpzupHv2MxLxXjcwJrtwU3eqm94inaLupuroVrLL+MLxjeIkA1/ySzI7+AUbe
e+NiKpkA28LjNXLgtCbOA3MESSSFdzVmBEtQg4a7uApOwWV4EadrcVpxc9iP5WC8pIA3NXq0iaes
N/BQbo5TY3edJdwghpNt48/L8rwHveR/1Q458uxnEGWcLyKjo/CG2kbUaWNXxux9j3K3WT0+id1w
JnxXiBO9sRvvjKOxpLROc0lIrmcSzx8UZpnfOOfXLLVuD5KrMJ1A2j6NndPLfXlrLKHXQVyCbnuf
+I+gmj9IkgCzQSHdzRqD5wDQ8cm0+lYI2Q2RWGFnp9XI14FFXguYDbSjqF90qiLXt2ItSA5uD2hV
ZILsuk8oh5OonwmtWzZX3LP3rQc/fxkKGszukN98GUEN/hBWU6qXSBBbigwK2ZEtZEQAZ2PoDuBd
YkdQqj96zyjmN4wW58N5i/rHuUw7lUNW4ALS9qSutd65jFEeYkYGB/rOf7akCdcqUL5EOkBwUYCi
pI97tqCz4bY9k7ReW7oeEfR1xefde5pGRzyxFu4Npz4xQ8j/6IAYCCew6aO5Yjgwph0Kuoh+7IW2
PpF6QxSAsrsu0I1r83TRdT6nyInvgKifhy2PrdvFGfU+AjlcrrfK18nETkNDQWvtxZIzubknw7tq
S6N62p7sFmQNhxeA9TOqAy8BbUXoJlG+FJT70QqsAY4jfjW5GpVVMa2MN4VCsKz1qyqYVBstD85F
IGcwQuZ0xB9UtjWf49iWn/AYWxB7VBZbo92Ex9WzzjkxOGcO48fswWtZGt5xnj6HC3Jo1WJF/tRf
EdpjXCBcxUK0Kd7fxW+g2jCIvEiFW8lu7sg897C52WAZnnEnOh8QjTpnRmiwVZdZDQcEclGeQ++q
jZIgRH0/wj9uOCXeew7DD2PiYfTqkF2lnto6N84KYz4GWCzpiAratXFQtEOrhiQpSZR2uDxQELtD
SCAk8nVOkcJTPMk6M9cm0pweVyPsT4srur96ViMEOG9zYxETBzFq5r10VCfry+hJT97lawj9Omvu
/nUFI2DVY8SwAH7cB6gWOXXLCny5Er3c53gGhtcdOr9/E1xfd6gOibarFLKAoOym4tjL/XcNpn2M
BQC9fHGA8/bQsjNkOtlaR8Xs36KKYhdhbs7QsC0Z5HZlKCQUBm0itZURMA5DuMQz4epPV+42ABtO
NlKrwE+J8Q7vn4U/cXvxDLc0dYOskI+9GDS6lT9lT6LYONA5WPk1ho1Cu6wUyceBh9NThcYymYtI
8jM80+AWrbJKIDpijlFutozcJfdMkpBs1VCyc76/578f5r9Zun8Z5QkUo1oeTQuw1F8RobJVJ1ou
qUiq4cyE/afYAdieOZIt5ih/iMpnJNq5UMyPmLoKP0b2+rASxsjC0t76J+Bco/4HDvFv4TxF7Jf/
8q7oklRIwVMIYvuxDtKocDL0bPK9S2kuyl9Up+jEEoBO84tABvIF/9PO/W9fUyz4f/uaYkX9BRuL
O9O4s36PHOJMbiicB566XvHYYi+TWzJTljcuJmxSxtdQEmXOBcTOZZung0ZzDzcctSvi/jpz7tHB
84dP5Lffk4bdmuItUaWo/fieeGuxVOY6gyn37aLzLrknf4G42u0cgocaiVBnghyaWb7DLnL1TovU
uftC3Yii5o+77ug3QCLVUWOZODuFVVf5oWap09pQJUQFDhYSOHmRZZZs6QqEt3CRARCtgdq68ZIV
y9W7cTDuNgzLjNUvAG4L+o0SkXACgsHgJUPofUH9U8Btp1H+csU+FBKUZub2mB4Ckpmhz+spvzbY
Nk0IB40sBe68HGhs095fkj7KZggWR8xsb3oXje/eFZQZsekkXUudnSOVzfXn/Oq0OAxGLwP+pswt
rjQg+WnGFN8zZcaBWkwfMiEFKA077wYa+QnshpkG+w2npmw1pH0w718NYkRH1mXWhghD9G055aEn
xKSdV6LH96tVlZGP794B3ych+pFiinNqZbqjC4h4tVSk6ILLAjiaaZ7+vyUvDm/Sl6+cWBDnvpjF
W1+6BTFmy/Uk1NwHAe9ksRmvp5ATjNKFd+wM8v4251GNyBQnIqUW1CxMhar9SEy+gYYgjyQ5PM/T
kByQRLH0oC2cgSFn7BdCWI2YxpbhtlVbHJnbxy4nM4pt11J8slcQrj+1I5FsRsQUF3o/Hd+8MU4Q
u6Z5xiY55eEhhEXIi+JFYyrTqPsgtfZsDZV9ncWZc9ZQJp7xEdjnmUT7hJeRBAegk0TytfHrOQl1
T+dyzSFGbs31fHVjrUfwckjawISHLJ08EK5wU7GT8VLfQMk9nH+k0/ZoHqhEaJxYQ8WR0NHi4Byi
gjIj4X03EBsDY84WtJOXQ3RhZBN7srrDAWg6tVfVM7WEN7zbhUzhuNfmCDaR+TvKB/4k5R0Xs49j
x79jtwwm62vEABHnvr7KXJxWQefeVpyrzmh6wRRoFWvopexz6FFJew8tON3CkRYqr/2MBRqQ5u7C
5hC+yvCEvivBI0yvg3WfMwRiimAQj2mTYIvE94Z1IeNow8OalcvLVBU0mHyed7RX7+UIY1PCfSFX
zmS8SS9e+SbQrXqaPayUqy7QXVWfVWBfORuGo44skoDIX8Msi0LaxcLSsqMExfZ885qPOCCgMJua
CTgy1+1UehuZ3piOR3sCYTSKbrxFIoA5M/sVTWAblLsnUv8J5YHflAgj808exyhHqFtvyxDro1+O
YY+TZemNuTDes9I6HcBmJjaOsBl7vYIwiP3qmAY3JDv55/jkIHhJ2hX9qhYzvAbOJRNYSK6c5aLk
eTisyUdzn+puqzioXJqEjKDHh+lyJ7GnPbxxHl2yp/weFadtdjniQbm9TPyx12wJwuHcJvVF9KWL
jz6m8XmPohyiik1BmgsPnhav28IzOljsBAoZUdroxoJP4tqYEuNDmtj30lLQgWM1/34gTKLrMvu8
hD2ZSTN6cOQ3XAsImQamx7d4W+5LW1+z1riXOWc9/mCgICeZVva3gMcvZorHp1JRX0dDgJteaafH
hbUolSg/8W+7RiaZwz4xYE/xXceS8MN0+Ayu3gVLkcqvkTDoTeb0rYTj3cR0lOdcfkvPttyyEoKS
OR3Gu0s0CeqPdEe2YM09MK29HMpXD8d2ska05D8iGZIHurMhEkXaPSINnyBGD7hRorNsLkEsDDNx
bQ0uCv8tUFoGTf8BN+WLsRx50fnNZLnYj9h9xfnXR1y6jc+kpJFWzZ2RWV8d9xOb6VT8wfHXfU4q
HWIdBozGU96Ld7by69NpM7Iqh0kufqOvr0ZQc1T99I1gmKTFSzk9n5ehFE/jGzUU/vhQb+Wn7PPq
Jrv2bfw1YeCmi6dwqvUjwCTHzElqHraQ1qrdCVQ0kZgnuPJtOWMwL2ey30aUX6/15QO8JV2W2ful
n5IjoEblnJIKxFgMNMQcLUjAKpnhApoxYJ3hC0/QUZQPWcr7/ZlW9jdBi/1/QLrQas6R/zeky3eS
zBzSJS3+1//2qtfi/fP//JomI3rR+Qm/sC+6rBMBoxkj+BSNgfAX9mWMLpbo2e+5R4wi/82+KOoY
eFonO0+lffIv5AtN1oYIUdblMT/5f0S+iOHq5zhKMI0IEJqQu/vNLf4yGurVOY3jgnVUZIiDT5ZQ
Dwk4AgJa5lGw3uDkKtNfPq/fwOy/4w1FGs5/vegP2b1076uhzXlRvCOhspzgtQKzPHbTboaPyYvR
kkyWrMGry5u5ESpGwqkZAluvutm9wIu4zZ3xCiRyAyLJX69vf/8Ox3/6WATb/cvHMiTVfXLteIf6
fYHPy6B59mB86cucIEthd8q8JiLEEwYjoP2WlQy3iEgVZI7WGRMeq9S/P5kuR4qyEZYPiG82NNJU
QyPA4UtIjh6O9uBHjLPM2+y0wnbkEYiNzWv997+M/ht+mI8bJwM9LmQ8Gj8GbK2+G6eykAn6nhVT
1VZxHJCNu89diVB+UoJ5aC36xYlUWiyBjC01xQdair339qovKYVTjuY7Q3n1rD/VaxLr6Jd2hgr7
LIaWylNQ+CE+IaAM/7nuJ+SIl4t6Rn6c7LVT4yit8w/jqDqkGQKuoNEJ7nOVITpmPwxJVMNeJQx2
1aeqW1LjGIvU6yPzDwUsivxb3u+XD+HHWN9PlDqTCnagnniNqSr7Y5P83Puufkm2vd/gdyJv5Qju
L92cAhzJGBgj3HvDtmRJIBkQcrXfbAXGQB82gB06C75t44PJkg2S1LfPeDogy1Xf9RAK62rdcA9c
wLQeklVGmjgllmTjVsE9OmMzoovpiSbLt5PHlGMZQfEKt7SQ1iorzkp/HfbgTmWogZeUVr7qDroa
igA63WkJ3v0aYXD8xPO5kKOe6rF97+hfN4/WLMRvHHjPNJw5l/2flLHqb5dXHXmHgTBW8Ml/vS0u
5e069A8+xCRxLumrTMhHRxCdJcQ6NF5axYKIaqVcUX7NVxxkaykkHFs4H8l2+1MHwfdi+PPZRayW
SO6WsY58f+W/3KRyJ3Xl4zoWq3R9YJ1guTiH+byfjwE1t2Qhj5/upCKc7NPHGUX0atLYeueQbRye
d+QmgjTPJiqBR8C1u4nX+NW8R799sim8klssdaAmkwWSL+3m1U86t+bu729M1n1x1f3dryA+8F9+
BV25j2PRCYAIqkWMX73F15WMnHgcqVkwKpYJe7pJmN3FB1609QzCJ9cwC/YHZnpTQn1rEM8yJoO8
e0uZD1myCIFofbF0LqGgRkcQBgUklt5xIsGty07xZLuanvwlkUPBAB04B2bziUigQv68Qax8n10X
cIDJiT9codWYNTN9SRqLnTYW0Xcnis7SheHerhR84iCkxJxp3M516/TJ2ysrheIyLt1j/nX9uh8Z
D49QVxP/DmU8eSEo+XiaQ29RNN8cT/uuJUuGYl99xw+4Rreot8joZvWPWjKvVvFjlnxq95nEPWBS
9+YQ7AWESO4RQrabfx0cjdqdG6lV4FfZ4gYdoyQfN1eJA1lbSkzmPFE0qBtkN4RZ9QSQD6d5ke1P
I94Njqcwh/RJIX9oZbaSrKZE7/5qQg6BoLbtx+NAOuD1VXmfhOaye29x9Yr/vEF+4+6MDld39GxO
ry7BN1MDfsxYj5/TrwlmNcFWkxww1xZCDzWBK69DAUcPqyxkhH7CjwBZLhB+nWDLoAYn51BowZrt
McYjm3oUkMDSmZAKnaBB5H3oxx4T48UV9sv97a0Wvs3xJ3FIm5HbYF3/wqnKLiAsxZeXy7zaT5jI
c0TU7O/YMHBDMtXn0Vix+GFjBI5L9pfLtMT2xlW2Irn2TiKIQ+e9rloqrKwhkgzOEb1wppe+VM9g
q9P8DluPB5J0WmANkfxWbuN1PYcAogFkcdvrJacg/zVHOW8haHj5PizrCHrv7I+iAUUpgSVDoETS
dYrncnZdj98e+8uSV+RJ0m3beULKFq3JELwwjGS5m8dHyAw7EHwTEtzzLbUEBkGSr5Cnf94IqUT5
nHxQgfJaEfGQ4i7ZtJvbguQJiMorldQRCiR2vyeiUl4UEtsIP3ipgopHZ6DvH2Q9EZrlDotaWIwd
VRzskCasugTmTLbNoXLvXzIBjLDQ/F5kiV7FL+mNxLkwsXXMuG/d9vEKC56KRNkG1w/LB87pPbSo
5sC+dgEsDu/kvIdmIehhXvt8IuYGZtlkfj9HJ8DkxpZhU++Ewp0uwWAGLc9X6IWaIptVh4E3Fd8Q
8UvEkhy1UIfl/xpfPPNECtUlcUfVFKcCZIQQCL4PH+N0IS/MD2la+sWLsj/x7NjV0w57R/fyuLns
9yJlSSc8005SBxUXVwDBpkR98PS+LeSUYKgoucy6zjp9NbOKppDRUf2Ku40clo1bSiHInSWXRAnB
K5mbMXzjV2/4FcB7yBhgfKekM+0sCbRR0mV8Jr+FrZ4AlasntStF0KUbTZ/V5kHugPZRf2mYAMI7
JEj6sC/jZduCvhCuTBYqmZfEhvfzakk4BQz4aJhdJCfN30uOZfOlGZHNag8ziIoLegluFCw1Tk4A
SbblYcpaOxewnAhiO837Qxrct3enwIYjzmL5VRh+u+n1hS5JNAuXJTFHVM2AIrG+65F6GBG5JNh8
/FqCdecTxgBQfDxMLlKuizBbcpeM3rg04r3yRqAGdhzBwik0tTIHnqbXz1FwooUAaTSPsDXuC6bA
i2TLlwUUP1m2eSDPjcF9vJ43OgbdWbsYj8m/AqeyquZ4r5wHo1YTYkcZSPtZmIQMEInmkXShf8RO
P73vJ8F9oXlgh1MSEn0eHiCkBXOVUPmmeMifea7GNeoj5eMOBH+4H9GR3A5EdmgAHe814b8HHp6D
Xcy+q2EMJDwPV9w203FQbrlcVVJYCF/soTDwrWwBjwLVFfwiliN9M4DV0HbpCQXPaSfU1tpKGPAo
ZCOyEBUmL9Sj9cg8rbfJL+k1Ad+lIYjBC5m0r8ahQdPOY4K8jtJpX1Ti9cXNLU71fpG6JUSs7EhP
l/cOE1R5VMjGLYMGEvClm1bTWPVvIqRpOsy0bwmEcD1CjgSX5/SAXJ/aCWWG1x7RSbnEoShkiEKh
I8KMW09aixG99ni7LscFINFG2z6OBAYhRTt9qNN7qIwCvsz4Sq0lxy3IH9qYZcpvrvnmfXbiukHE
nhSR/H6nTKHJXcOYm3B7kPJkbFdBFyCQFEpdBTdVvWPeXypYBl3u3MPDAZ05V86I6KEJkePUVVuP
T/QmzrAT1Y5DFM/r+RmPQ+pTh4IVq8BngIh/SSQYNllqdrdE+wCJfV1n59mDl4v3+czEqZN4QkJG
ifGWr0BzYMD8xyr+VKf8kj1SCjwvu2Kh5NY7xfHPmFmchKggEErhgVbcfFlw1pNVzJkb4M5qmgNY
1muyIN/haGw1Dy8YEYnQwifsBEQhThEXCJIWL1lE4h8PUKYTp1P9C3FQvMROi24ARjFdH/s7aRIv
5pmAZyI9CnAzvJLxbPTwZX7g/kpCnOyktZ+8tDBL9mUutlFqwyhphgF2z8/18sYtKVArMhekZ3jY
lRa1+pTtK4Sf3AITopIDag/JkDLJcgddmSrk0ORXX/AuqDN4eIPR6m1YOPXidOCyg1IjWWd/mhoO
Xx/yKWUzeVZ44K0Qrw58PrqvH9rdecUveuK6Q2lvg6U/wMjMxRX3IAFbL0XU6VayxIixIVAtQzew
5bmFIaVjKmBgTj9oFKFaj6DnPT9xkx10W3dzJHAKvh8maTQXi+GGN+J7v7pExnWP6WJQeNfD2zls
/XJ15rGDRgg8U6CPnDRcFOJqrr9pfZKXF+Ln18Sg3J+gbnibWcAm8nwH8rcAvxcD2KGn4wtEGzPP
X+qX2B1vYn42qhsihEpuW3ILfInZzuMMKyuuMr7s/IbV2cSmsC2orSB9baZc/FuK0MWOnwUi9yBH
sPC7/cU1ycZhohueCXTGzbEawnTF6uKaz8VakBfvPZpLRpjosmkOI54b77zFYSly4TJE/zTc3qzr
NZhEUpggMI5X59Q5ryboAzCFrLX3cdiCRKYcEbb+kUy10JzF20dUrLsXbGaj17SjwzW6MxaPCRUf
J5RK1FC2PA2h/saXbZvtL9JTqjpk5NzIYtW8niGWUP16tNHzRSxNK9PJtVVTRThqUuy8YtlH67Zt
gopkne3Yu/mT1T3Q+ay5jl/ivfhWCbUEImB6GoJen5VkwH4HQ13X5GU2rvzVkiTYPd1NR4vd9v3y
qkOkoJf/ggjPCOtZqNvRevIs4tOIuiS/qARlLCz9cEaUQU7d8k40J/A8z/7KM7RN/OAeDDhlZQlr
HSvmeVouxJVBRLQwyzBXBCCp5mwC2xrQysEISgwPQ2osW2PkGVG5Qf3j8FVF+RM516u7DUoKcJqv
Lm674wsKqAtZxdOHx3+bqfxLVDAW3M2AuZNg2OuvyqsSaqdliUcQ8uK0hbcpvlRY+sEh62mJzCv7
yp6IFiA/JjvUImJAZct2HsRvvLbMuFe0oGrsNl9QsTJ49pfU7uPdBTMcpeX9bnhNj/VHSX81ien0
2Zj+RHGwF16nNYm5PL05UEVkBSMDDkXTTqfNW2eTggxT884T11yUNGaSrSWFs1mGGYkn+xL+QFzA
rW1yF6bi0VWC1+BYfMxwUUHXfYPrsHQicCrqGaVuAZ7PBfo+0NLLvtxft8LQVHx2C8qmd/mSVUUK
eSp9Q1Qn92Iu7uLRIGoHWcy9FkYPrV6+vdg8WNh9ePXozsRfv1xs7JK4WuNp99mMnXRpcMX1yGWw
RmZQXWuBZEsf1y2KCD893j6UT5Wgv7eCRhcrBaqmJcEdKcsTvcMNdGIHpq86gDCJ26EN4XdB/lUk
ZF86o44Ug2rahGRX0QFno4myhq/4A/EmeDm9GAfiWOP3+mwXnG+kushPrDcQLVLQ5OF5sgF1d0f2
KZJnZMhkepSfZ3x/pTU+dOWCuMdTQin3yC6wu9cIzfqlDCtHQcZ1Ec+uBKE8NFcwzpPt6ByaLzzs
yNGSlxLfQeLwhEmRYnYRx4569gCbLrmrTTvbEN4yJaSrfd1QORDCfUSpM8x5K9BUkGpA+ggJQLQV
TzOd+3gl7ca7eACPJ/v09Gn4jHusLYshYtHGiuG2V7oLLx4SSdw19BjGjE1SIEB+njvFd7Ry8Wm8
9aZX9m42b23NR3iqVp585bSfiSnYu0cKAewanQ+BUHlx/wlWl1GdQYyuAvvSHIUiWLRdQ7zVbpkw
cUJ/QLb1W0GJ5joa6jQwazeOOvjRHrUMPBBCC25QgzX1EYmdbuSn9RT36O2bSxn7NUMdQg4Jhp7L
rSFosdxwfSBlEq7deIV7DZ6ud247Hqnrzl2IL/rBjCgHGm0Ddhbqq31y6B2+Vgb/b0Kp875OGdRB
hzorttOjuGbzFRc7D4tqkRj87Ouyui1iY4NiS2882ZxK8lQ2AmkgAiriawGHauwrqy1nsulC2Of4
kNBC0YhRkVQ3QbiC5IDCiMQhb3F/csrI+BhxVrL45XOeHNt+T9aqGH3qeRpwFoUMhKfRtnoiu5P7
VTjBtgWRv88ScxDkTJSvCnfC4dKI+MvvUDZ+HcWdROhkLy6rNSEAAXQXLb2otyzY+/kZ0Bm8L/Pr
AFhDJi2oIYEhkqL8i/CodJk/sTn3a7G99y5sm3lzaGRH33JAHUhLgby++MPKpCHsuQ0hr8jIzoGI
WOjhs1qilwW9FGZzYSCUnuUgOTMRJaQQ06GQe8wywruO2e4PBjbld+IFbBSKrE5o5CHi+q940pAV
cZzGqEsygF7hpOBkckfhCM/h7Q/GNEWoRn5iV7++lvj7v2BXfXrOTTPltRpn8MYgAaLsbDLViYMT
cSd/j5Wpv301RTPgPpDOYAv+8WpSMrqfM0DsGlALDQveg3iDeA7yFzUi1mXWDIi7nqPrNkWNtvrj
7/s7BJn6xP96Bz8Q5OycqWU5GcQ7kIVx5Puch1D0TCyURL8t/v43/u51+JfP95fXE7D+L5+vmUtS
MST8xp2XL1o/J4xJDxtQoz8pcP74Sj/4mEQ102Sk8ZsVswdL8hAUEWIKuqX/VKE9whr0m4uGK5PL
cyKwW/Eh//JLoVipmzttUUh33QrSPY/negLDcA24F1329g7qdNXWnurq0aTyxsmmz6aQEGBVDevm
vD7csJC+j5573RsA9zj6iM88rbDsX4Ui6Cr7Mam12kbXz1ZLcPrN0SWveSeE/E0VjXvNMzlpukP/
27FxUrwM9MIYbunUXx/S84Az+PYmzRgYeTLrEYHwC9VFfO4QjVti1UkjwtlAMd+rGZAZkJXThudD
77I9t34TTb6UJWLCNgTY7FgIPpoZiXh+vxG5AmVvGy/GwwWjUDwRJYSvOgMVwq8obOAnjJtIv+mw
O71XETCY1yNI89TQCKU3ZCZe8zbmDVE3wGmYv0xWJy8HpLRIN6W00VaepleRu2Au+PY2j8n3IxZJ
vwdecVqri4FoHnIpWLTQjNvAPuT3nsN7QFvPyb8uKjxI411+uOzk1weAJrgP5HKyE7WWtatheefs
2/aRMiUqfYTIJ6YnUPyj6kF6SjyTp3r5aqj240Q9EIiHd9vHa9G7eLcXfAt+x25u6XusvCxMJ5TD
o7BhHjMeYeJ1Wdi/DzsxVj/g9rGr6gyvLAHTdAeCT5Eiygf5+/S3K5iF+1ddBzkXSkL+hzNhAo3d
x+o0jREMsedjlfoAaUHu4JokN1h5ag2i5FFkV1y3zVnwESSKridetc/20N5RTzwlfUdsr4+ovAQc
I6BlXMH8RYT3ss6DvncPVMacdOMI8YaUR8n4WGXBpSeSJLsEBGcQp9FZvRj9UNTeBc3OkH65uuPB
NZRVv7s+02CH+hl2iXG5hHGz0TRnkPIP7x+hX9k824z5VDDUOOWCwyrQ7XQ++KBj3wMl5VvhafMn
Wmf0uyfbSNV0U6d9dYIK7683ZVan13jSf2sSFQ+a0Kt2CepRQtHJv1iYkF3Xz/Ocx2woT29YzrGv
YOJ9BIRbuPd9EnTwPByz0vRPQX+T3z31f31nP8+YOE7q4YY2UFRq94uYKjcdIoHbZ5NGAJqheIuA
yRuoVbbVEZ8WMe4QO+wEbGBk1kHUKuwEGvzje7w3Zneoqt67Oe1MtF8wMgppNbD+8Qqsz2NhrW2q
I+mftECdvf7t/3J3Lr2NK9kd/yrCbHIHiDwi9QYyA9h6v9xqy3a7e2NQEi3RpkSZD8vyIEA+QfZZ
ZzWL7LLMrr9JPkl+RYp9VZTadpuF207rXlyMbU2xeKrq1Hn8z/+8VA5YOVhMV6iCK6QlXrVEVaAs
bO+2fFu9v63m6/XslY8H1HKXH9zHpu3BI0DsoQxyx18275eflmWa3ue6t3kYyURF85omIcUq7Sfu
2vRXqNCCrJGn/ASXtSwyMKC9Z3XwkP5k5ve9zZfZ2ijqdFElJgk8NyihqrB568A71+ai3fRxwAQf
9/DRx6u9P8ujkYqT2YfCwP1oke+i/udkDngIL7BZHgYE4iu1xaVogACW0Tv58nRVvMr3ixBadQNi
Mp3r6ift/qMnurrmCZkuDLdusV6Flt95oqgSL4FINu1JwGeDDDpzUbHZYaVWGGiToAvykPw5in4F
v7Rbz1IiAhLSFiTTc1eUJN32tU6V3kzj2apOp0li18HthxXAoQVsAR4AyJyNewSNTntzdt/eENa5
hQOWUw19U70ijD/KPbyx//keungAa/qgnb2lPiAY39Isx20B9YVZYdYEilOrtp2xS38DSuCG1f79
+PbLfdseiPAXsCkq3/CT4ZR/ICNW+Bg0cAdyNbA9K9G89XTdBukefIKZFav9lhYezocCvO+N3PVA
h3gDKGP/Eeh666lF6C3SSDBCnJWKLYquVoPy8O4TxFKkeEHp6bBywOuDDa53KR7j4liv62u6qkJ6
0YBuFpUWsgJD2AkVcE0fX4PFwwAdi2l78Af5HUBCHfJ+XuO+fTvI4SyebuAyhbK3M7+AmtNp50fg
uum4kf189wnZ9Vhp4k81p63fDWi7AUHJA8t3PSj3UWn8Hx+bUF41/MFjS3QNXfeuG8LFuaZtJxsZ
6CBgsDUrTpe0qxL2g962W48fIMDKcbhKrcLNCnt4dvlw5VL/16pw0vJsLb1LSLaTC3eB1hQ5H8LX
DeiSupubpzrgTmj8Sxtyb8BfMYTsjvC9RWy6CmcjzISc3iaB6po3uIcghfQV2a4xuHf4YUiufbgm
EQcZLMoJSBYmY9CCL7zysUoF4fC+3LPadC3pVvH5nyoojA0h4q5fAYaydEcP4/kHEa9d10+Ftzs/
q1Rai2KDmCvVKpWRvWmsrinBvbDI2MBnVvlQ0D49crfo9lkOrqxi954mdHQiy3dcsIoXUNAQgCNp
gr9zX6/kT8HOUhJIk3kzJJnuBJZeq9yNn7j2BZxQJ344a9CZAXZufiRgS3+Lwqd8vr1wzlawLlf6
NCykK+PdvJ0tdCDrfhINLqnIqpUu9RLlCoKuilbI9LS7wYZ6QI1em5saMGafBbjrkgWcOuNVHRRN
QN3ISX5SnZSv7CHWPAjnifVxfTG//lwExAvL+OPJA7y4cKEDn6Twsm59fjDgGuk83OgTAtClPqUH
vKVJa8NeoQGNjobv4cKuv6DxMgVBTZI/80tufzow1p+61x/ypyImKRClq56IixP971EC3CCeTZmL
YMKhgPNzaUgVJoVqHQHow3eG+4Ss3FOXQpGVUZhsrsoNgNctAtEjZzorcFoISJZAsJZOCGw2bcMa
inqg67NqN3Dr6z4ho3J3yUxZJtb8TOuuO0vBqEWF3Ce9AyH7jO58+pUG91q//NG5Kg8KH5zO8mZz
dVvswaGD8UMP52FAmoTCu7KgVadVBM29RckNviBGaZnajc8V6xJueVLS1583Wm/ujrT71nz+maTP
4rFFFvDuIn8KuhM4zZDK0jvAmB1YuEkl07hmCPD1NCCvg17sgy5eNSgBBGpa88erdnlQPPNvvOZ9
567j92jIg+lIiRi+fhnwIvGw5t2FQCEJS4S6X95VFEmG1ECUb92sm6K6Zt3UR7nPeVHiKFC0c2MB
zAl4Tr5bAWrYzJ/NLydPbZEk8XGAsZ5AM8EeOSwXibjRl7kHXIHKIBEggLuZKoF+9kxMgvBEpwJy
ZQ7pDJeHPbDG19e14nnQBkvRtVt54OHYaJCDXzpD3T0vzBvZteEaJSoehxARzab3j6BlWujKfFcr
9TDerLv+ffFseePCZUE6kRCANszq3SoNHexPq9NN5/EREChOO6xhmI/k7y4Cis1ojiVI0jdnpS9z
UmEBnTSAvbJAcPK4tPwongDwgJnHIxhOAQw9Txv8vgrVcrYHQXOWDBl1Oj24Cr3ySR6d0oZe+Ikw
ln5R/cyroSkdVndFaPdCF5Sf7l2LSFG20lgThWnei03IbUsVLvpjefOwpCiT0r8aRI/DoP1ocrtq
w8U4l4ONO0ubr+fdRwHFSXqPNOuFvy5fzlPNkHC0yrpbdB1oIWBIdjuk0IgfZVtuK3gpCnCABpPG
wL8/J4FgqWw2+SfNwpwRNz0Nzog5VVuCtTr/Amqwcggrs/ukRATgYf6wXgVl3kj4w4u21b2qQKdf
rFe+zDxwANWr/JXbcfv2NMBwqFevVqRYgkvarrsdTJ92ubfqZAUiAaDQqrmgfmBm5oakv6iqPbVv
qk2tVyErS3bpi30jWNyEnQvBNZx7LQDh3QIUDDB0dSCI/eCeAHfTGg4AN+qciMDRXqV9P8pB40SZ
mgCueMTu/MugQ1g+kvi7YDLZTqJu+AZdLSx/8zEw3c2ZSXM934vbN4u/Dh2oR/D93vSl5wfKmOGg
55uV+dc/TZxg6YsZzCxHojihd9vOefg2pXC+z41g0wXbD6YMXagcibowOjaWquGHAW1nOdv+uVQ6
ggESIohKLvqw3QAF70joezJ4/vUiYT7/nedeIJJOZ/rXP2laWhHkc0eQLhd0CK8iERCt2RFBvnAE
zK+AFLYfdMj7EoEu0NQSVDtclB/YBfnqEQSDRfwwvDHxkXdBtlo9ymmVPJ09tejvaKV3JgOBe0wl
g5J2xPsTMhbcNTvrL94dtDDxgGK0AYgLvK931/Kp1790VMhDb0SxX/SOCHNHBJpePgJ9H6L3393L
C/q6VAuvHcHnA8cUXRS2H+nl8xVko0H7Q2Qo/ET65h2pwEra5S+UjqAkrOSqunzu9SPg8nk6+m5P
fTUS9Tt6dVESkmrxs1ruCFZ2Pjn52GeL+SM9PAzlUnQmoke9o5fXRHoo1dvnWXh6NReLkHJFH2nr
Y14cEQ2NGjm/M52X9tWzevGoTLeFXL7E8dlVdlz4hSrXXWW77u9O3xciIyyqfH+L0ceyFwVvHazw
B5c9lz+imUCe+Oy70/Za2mte149gwi9ChRCre2n1y9WjfClf4r7f3oTv0OCNjK8Uy68fcZlBKx1L
ALW+cwCKhSOsHbxlLf9uDZ7oTL5dBIXckVagtpA2QAdPAAaPVqqUylBCxnrxnem/StqDkC1oGP2U
L8Fs+e2C29kGWlnH6MM00kQ+6rVv/4rr8ZsLDaDenobOs2V6h3zs730h9hv3/771GYVjWC7o32pC
wy8KXzp69u++9d8k1zr0a3f++C9ssJ0fpe96e1/evvrus3Z/Jb3owTeIf9m2TNdwJ3O6JIjow/ad
To0F/vqxPTNdy9ittOX6+n2Se8GCb/bBs6MuZ44tDYpKSDvoieN7a7qWxyOF3rqKcc2lJUVBBNNL
6skGbrCcWvFAYq55BcPW5sZ0d0yRVE471TNzFYxta5JxbjL+3MzUCNc48bBi4iLKmfYhdXPhTFzC
RJPMy89TsANr7G7XkaNbBQWbpeYsHNfxYoEI8RQJ3qYVT40BXMPOHN+41sRYfpNRPHL4HEyH1M8x
Vmbm0nSnZjxWODJuWtqR67fW2Al8accLRZ923MZss/LjYcRkSwom27iHhNJB79mZVmAtTUmniLYY
qWftWr4rD1tWcFQb/txyVrK6FmCvtNM959i3jMVYHlnkCtKO3DLG8iGsKFi+1jxxDYiS6dQz3dsI
WOzph619/W/fzEz/qfPgWK506jRNwax75nIj7d6wJ1daWfStcdIq0DB/Usu4b3qOP5cuFxgyFIxr
jRNSKCi4bAfG1JgZ3sRw4xkK/aOpuEYGxsbxfXk7FBUc5IFhG2tJB9PjIp79weTPq+w5hk0MquAU
D7hIJxN5MxQVHImBEaB9jaWszEKvI+25GDhPQkveB/LKlRRstlMLQzxeqXCfqVDs4agJQZSL8WPe
viGiWzNLyYhnBPFw4ayrCrbbGWb+VNJquuhVnHb1RuZmMjdt25TMN2jpFQyN6TPfWm/xaEIcuujB
lX7eS3Nm2PFA4bgCbZ56XPxC18j0TWcp7WddBMVSD+4sUBryIgrWx9TjBlND9tZUXKPnjuzy6CIR
kHqqX//TyZw7i6//yLCfM0P3638tJ9ZKlrWADad90HmwtLyErEUOL/W4xvIpqUcJcKUf+GK2d8AL
Cjb0SQCx1tLINA1PulZ0EeFOKwziJVbCQNaLCoTcIKgB6Zl0v+olBdL4smfQ6yUFm+2LtRgb47W8
i0XOI62AR6EOHe2d77ICrXE83piShMskp4lHw0lbpte9Tk/SF7f1oeDbN+jKfuhQhqT8+N+38gy1
PRU/2i8YfKzhxsn3vArlAvmGubRRMPGWFCIUqae0G3RgPloJe7WkYG+OQurDobiMzfCiGAgDk8h5
POPIkFDwpIul5ZvTzMg3/IQNJBA/acXzLYZF5I0gVjxgOPtyrvLchert5J2fiyvXDNcaj03ZAMBN
hwGy8pzGjMb/eQcYysnqL3h+j5c+eQViutJiF0Oezu/DDX9P/UhK8Q9SpeFOjDMju7mVZ3IzPyc1
c2La1pN8zao4pY7nG5mz5JopGLlhZ0aG/WDQTXv37JefO/ivPPctwrUm/oS0zwR6KK3OajvLaeAa
6IdoJKGstJf3b5Qofk5TnSJg15gF0oxpfho/6O2u95BLcyEPW31x2J+n+grQ36a3XXbnv8277v6q
IbRNnPSVDnf8l/iXz63ZiTF3uYvjJQr3goI4V22zcgNph6mIcrWMJ4Ob3LVW0nwF6iztoejAvhyP
EgpBhd/e8VzDlGIYIdJawVzvpbnqWvzj249Y13ETQQa6aKQfthesDcuPxwklK6hL04qgb46NpWwt
Ai9NP+6HRWIbqHDyPlLm4MZzC0UgsOFpRTAygqmVOXaNpIOeU+D4jzYkCuM5iinrAieZdspbW1zM
OdNYWKTGEya5oAlO+5BPpudnTozlXTxUOP2iAqF8NhempCT0koKD1wI1ssy0TWs2973MKBhPLQ8V
N5EOTUHPqVCgBM3GmY4nHEVJOXP9o5mqCt7meBxkBoEn7Z3t6Ao20N/PGqPG2WWj/q8Zscymu8zs
7dSyTo1aEU4Qeg2XBEv+y7mrQ9fqH2Oa5yEuyb3KS+K2X3I09sxy2YR3JjiKL3znXUCwQszH7gkV
ULPE2d++8ivt5cOOWeiFphs3GWU+kG3+sZk2AteRI+JaDgR5utc/dVyRjTkQhwgDaelEEKCR9jIb
eJV7N+6PCSKKfh6Yc1grkk4eH8RJkO+wEg3KC7QoLxQL9BtHRexfwz82/yEX+8xJPqVAnVuZSjCq
oAi0Uli2J6Xg90pE1PCrstHsGSOxEUtUFBb0Ck8glqvRnW7/4v+x1xmAVFg5PjF/SX2jUItVUL7U
9mllKoBhdkkuzRteaGDM5q45jkcSl3Q5T4Ex/8B0UoVBhq6zKh70LX6WOTWB+rl7l1+lQCgNaphq
Xqffiq5VnwUlRAv2826MSFXErt1bgznyrfEubgQbi17eeAr8hOMlkRlX2s4KMt/HQh/KcxXdGdNa
rgS/ZlawiAcK7dbnTsArVceJ4yHYMMreNt0nc+Y8kDCUnqLAOGbyRsLlF1WFqWUS2DMC4NJ08wqm
WzeXEAdJPoIKY77jIgY5C6MCKNPw/OQ1g9mYWri1J3Myl2WrAijTtPZSUYKbKu1WaBquYx7yXp69
j155SKLuW/EkxdETFaFpp0wzNuymhPdfVbByLdgUlp65iacoJvxyRPTlEG7LdImAyMOqkAPpyYkp
TVaBGq65DigCSTWQ046f8vZQGG0+0TmSEDQVmKbOZE85wK+afr4d37Dl2WoKpNA13cQGo94v/WS7
BDtAgsqBFKrI0o/cN/yHxG5QAbDpW/48SJomFL6ln/DIdh6Mu+SUFci4b6HXfXNJhCQR2lcBCuoH
j+aCugd3FotAaB+toEDFDxx7ikykcQWVRFo9PHCWRgLFIPhkUw8rdHs8TCgEFWCj77gpmgpMEFGC
tSHrChVXM60aE1aPpiKYOCSmESRQoLQ+iyX+dg1/BlAz4WxQv5l+XHGiqayT9oQu6K7T7rRRqDVd
aylj/FR4HaNVIv+HF6xgwg8GDp07jUcSp0PXVYh4bU7ly0NXkf4arS3/KQoOyFNWsNsu7kSKVTJ/
iNnEj3n7Lt6mU3rWcjZ1ZLdxP5ga/B5zeqVJfCkqF9l3tE2RNIb+bHzklYOjkbmgzJkrb2gVXs3I
dJMpMRV1aKRNTFEuOkhkCKFBUBCoiMK3A2NiTpOeHrw6Kuy5nuM5D5K0q1UKkfZjuMmd8vNiXajO
XxJCdjOjmI8sn7yTFGiaY1TY2LBu5YEV2NbHLqlP+V5TcEmQpZ3ZxtT05rEyDK8JBYIYbAwR35GG
VTHheZBcNAXe8Qll8zJSW1ASpjUZqAYfO1N5zVT4QyPXyvRJr0tGjor7hli2HJZU4awAdptleuI/
o+OzWKihqa6iuqpDeHlpJvIymuilknb1GFleOk1FgVLXWMmqIaS/SjvX3sadbZ6S6oxKg/RiiK7F
npOoK9fyCkQcZR8PjK3gSPdAqt3N90Wi4Fz3DZmKQVPBsYHhYTh7R6SoQMoYevCiJPayihoi6nOn
1oMMINJEM5+025mBjU3yTKtgYDg1V3JFI93P0093aLhYjfahwDj8ayrGv9szVei3o2BgqIus1QrP
yIsHC6//Z7O+r3QvRvhExgq1IY2sKdgd53PDSgY7dMH5mHbbnRu31r6kKdlSMbRFdXE8TmRjqZgx
pYfCLEyqOV2FRrp4GpsHxKEiynhpmT54ckkeKlRdx4cAabU9iLuja0U9p0DevWBpeHPLPfSEckFF
6HG0ApNpbw7pEtrMqLBrBtZ0ih/dMDx/V0IRYv77ZwgN8SqYzGhu3YFgWR4QEeVIoFeq8VPfHnYJ
7wcj04Nxwf7ff/sP787YiOKS6UxSNqCjSnkVPB/nFuxLWVhEZOoMwTaaF4TNafXOyMSWvwviNf8L
LTqcDW6OlfkIm5chRwzKsJyWFTy07txNncxfMufGHd6fJdd2QJdaAHKU/tV6RmC5lpTkh6g9B02x
AhNvaGRtKzshf571vCCebORahM9QEBUi7Ds7MLICXdI3Vv48YY1Eonnxvvl58aBvVY9p4U+7ryAU
AZSGu79qgJtLX1pz7AZjyUlWYE0DcrUosArBPCeGO6ZwfHd/KMg0HC9ngWXLVWcq7CYxW8rkJFNP
RVhT0HhRxER5mDS0inKFmrEhTRQrxl05q7BCaondoYKzqO4sYFWQS1NV2AXxuIdJ+lQ4XRSwJ+vi
VWQQKaKcUlYeyHBrFXw9bcqarN09AQt2/OPbbYsu+zixfrTVSD/uwHAF30aSxEkFjaPI5HiCVEcy
6OBDTz/rISgn3xGFu5IVoqso+IsYCHqWT9ENuWvAwQ+WrEFUmOzRU/rBRA6A6Eo0H+lga2pMw+mf
O2Og6LHIQxdPBabmHBcvkk+Nfel4h5ShrgLnGQnq0lpOsGfDNxK0rJFW2IsQqCC6O4EvzfLmmUvL
nVkHlTx1RLE8336gL0bPPkHBhX0CtiXBsqirqD+vUXFAUDAWQbilVJj+I0O2ivSyAv1GvMfPNIBl
k7MO5GOsAtEa7U5MGH/+9R+2uZDy4UUVGL7wBQYGT5DBDdD1qAg9Ri8Q3QKZ3yKw6593lzZP6YMC
h+Xrv+PcT82MbWROjQfD80ycvOh/GVvdkfmtbnmrQJCyGIT1Mxej42z7uHPekeZD3V6pyr8w6FOX
WNUrL3OGHbLgn7HrFXIVlQ6U/PyxLsqhd99hg5cmI3k3L0lhG16ITr8o+JKG2vpOz1ST/H+oRRTV
HMnqNhWgLZJXN459t933u6etBGgE+h6aNgPBqFSo0HvRpT+0wn/M7o6K8X7BdXdnInYm55xVxDhP
yHclkMgqIEInrvFkSWwSKggba2RhpMCliphlzbGdJLO2igh7Y4I/J1PtqGAja+J8TuaCFh2emd1z
qgJy2zTsO5EwOmQ6l6vx095uYbYCsC7SrIlxph92RHibJIm0NTQVlTYiX0kISzKhtIoKb9F0g/i9
wzDsy0r15YKYCzdITlZXcUIuAT8+wXgnLRw1qPELfG8//Lxr4FD19C94KUQF9PBKGAtHWhwVVv4J
5VXJkK0CJ3Mk1K1z0IlVAcI5cYIH0z9gxqhg8qk5IqzwW8+E+W05+/MhLanC3Q+BRIIvBB9IaPlD
z1FRaVJznNjgk9xQFeUmXcMlRnVgHVSQFDWtWytWPkJ7qoCmNIHqC5KfmH4zhE9bE3cfM/csk+Ur
c7/bW5xalM0eJk8FCd0JucpDuXfRRUwYkv7me0r75WtmO/cQkiZ2qbAXvhGaCLilzNej4rokNC5B
IPbJMIIfLhlom5R8bDdo+A6DSZ3wlB3/TjoSMBmkF1zbWe8YV/F44fWvIn4bRwlDOOYyE5KKZM6J
dlu00pFNGBW1OF1nTtEemvzYd2zJ1Kd9cPxyb99lolJEZLTOTPMmHi0UlQpHokeqfUz4TR5Ywdmo
zV0gRuT3Dmg+TQUXwNCwFxuaAuwLXQVFcNSaIxGV1FSQnZ+a60zNsA9UjKgoozm1Eh0/VBTRXBpL
aE1lM11F/PeU/ifyqCpuFCHgLyZwUJnRgS7u8SZ/+1kcWv6EuP1Bow0yHwUPMFYABcQr7Lf7ommt
igfYyT4oChQ69pkHMOUwnlUF/W0UCm+bNgnnf84ceyScPAuVK67cc6FpUJBTI1MLlnPJ/odjKb3M
zp07fD5pp+oqTPRzUNbybFUg5M8DqjgTk1WwMz+xvNixQuDNwAfUGMtV3EXQTMU/vv1wfcJUO3Bb
0Ks2/dh7jqGuAqoGLpLC7O2cJTOJIjgl1TUCay3S6bHGiSUhhF4k+1Muw4JFN2Owa4Xiy0XhPzEQ
cYD37NcLRLRMh8S0dDRUoPnPAi9R2qCrwK2cf/0f2tBszN1NRXfw+MfvneSft4kOkdql3US7byPe
+HlU4e63fygl9wMpu0OMer/eWx4i8Htnb/nCYm93ysTGf/7b/wEAAP//</cx:binary>
              </cx:geoCache>
            </cx:geography>
          </cx:layoutPr>
        </cx:series>
      </cx:plotAreaRegion>
    </cx:plotArea>
    <cx:legend pos="r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ysClr val="windowText" lastClr="000000"/>
              </a:solidFill>
              <a:latin typeface="Amasis MT Pro Medium" panose="02040604050005020304" pitchFamily="18" charset="0"/>
              <a:ea typeface="Amasis MT Pro Medium" panose="02040604050005020304" pitchFamily="18" charset="0"/>
              <a:cs typeface="Amasis MT Pro Medium" panose="02040604050005020304" pitchFamily="18" charset="0"/>
            </a:defRPr>
          </a:pPr>
          <a:endParaRPr lang="en-US">
            <a:solidFill>
              <a:sysClr val="windowText" lastClr="000000"/>
            </a:solidFill>
            <a:latin typeface="Amasis MT Pro Medium" panose="02040604050005020304" pitchFamily="18" charset="0"/>
          </a:endParaRPr>
        </a:p>
      </cx:txPr>
    </cx:legend>
  </cx:chart>
  <cx:spPr>
    <a:ln>
      <a:solidFill>
        <a:schemeClr val="accent1"/>
      </a:solidFill>
    </a:ln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512618</xdr:colOff>
      <xdr:row>12</xdr:row>
      <xdr:rowOff>166255</xdr:rowOff>
    </xdr:from>
    <xdr:to>
      <xdr:col>16</xdr:col>
      <xdr:colOff>83127</xdr:colOff>
      <xdr:row>28</xdr:row>
      <xdr:rowOff>130382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7CECB5B-52CD-4D18-A32E-BFD4AF1C8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174171</xdr:colOff>
      <xdr:row>29</xdr:row>
      <xdr:rowOff>43543</xdr:rowOff>
    </xdr:from>
    <xdr:to>
      <xdr:col>13</xdr:col>
      <xdr:colOff>360218</xdr:colOff>
      <xdr:row>46</xdr:row>
      <xdr:rowOff>162197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8BBF9E2-E760-4161-AA29-B5F94D0F2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497773</xdr:colOff>
      <xdr:row>29</xdr:row>
      <xdr:rowOff>41563</xdr:rowOff>
    </xdr:from>
    <xdr:to>
      <xdr:col>23</xdr:col>
      <xdr:colOff>484909</xdr:colOff>
      <xdr:row>47</xdr:row>
      <xdr:rowOff>5938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DA07EA4-F1F3-4C0E-BC8A-6A490E996F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71955" y="5264727"/>
              <a:ext cx="6083136" cy="32063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163286</xdr:colOff>
      <xdr:row>47</xdr:row>
      <xdr:rowOff>97970</xdr:rowOff>
    </xdr:from>
    <xdr:to>
      <xdr:col>23</xdr:col>
      <xdr:colOff>484909</xdr:colOff>
      <xdr:row>63</xdr:row>
      <xdr:rowOff>166253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2815AC8-14D4-46A0-86B0-3856CEEC2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221673</xdr:colOff>
      <xdr:row>12</xdr:row>
      <xdr:rowOff>152400</xdr:rowOff>
    </xdr:from>
    <xdr:to>
      <xdr:col>23</xdr:col>
      <xdr:colOff>471053</xdr:colOff>
      <xdr:row>28</xdr:row>
      <xdr:rowOff>124692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17BD13E-E9D8-4C13-BA5E-24C41B707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138544</xdr:colOff>
      <xdr:row>12</xdr:row>
      <xdr:rowOff>166260</xdr:rowOff>
    </xdr:from>
    <xdr:to>
      <xdr:col>5</xdr:col>
      <xdr:colOff>443344</xdr:colOff>
      <xdr:row>20</xdr:row>
      <xdr:rowOff>83131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63FC774-DED6-9A3F-56BD-47B594B0638F}"/>
            </a:ext>
          </a:extLst>
        </xdr:cNvPr>
        <xdr:cNvSpPr/>
      </xdr:nvSpPr>
      <xdr:spPr>
        <a:xfrm>
          <a:off x="1967344" y="2327569"/>
          <a:ext cx="1648691" cy="135774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>
              <a:solidFill>
                <a:sysClr val="windowText" lastClr="000000"/>
              </a:solidFill>
              <a:latin typeface="Amasis MT Pro Medium" panose="020B0604020202020204" pitchFamily="18" charset="0"/>
            </a:rPr>
            <a:t>4630</a:t>
          </a:r>
          <a:endParaRPr lang="en-US" sz="2400">
            <a:solidFill>
              <a:sysClr val="windowText" lastClr="000000"/>
            </a:solidFill>
            <a:latin typeface="Amasis MT Pro Medium" panose="020B0604020202020204" pitchFamily="18" charset="0"/>
          </a:endParaRPr>
        </a:p>
        <a:p>
          <a:pPr algn="ctr"/>
          <a:r>
            <a:rPr lang="en-US" sz="1100">
              <a:solidFill>
                <a:sysClr val="windowText" lastClr="000000"/>
              </a:solidFill>
              <a:latin typeface="Amasis MT Pro Medium" panose="020B0604020202020204" pitchFamily="18" charset="0"/>
            </a:rPr>
            <a:t># of Launches</a:t>
          </a:r>
        </a:p>
      </xdr:txBody>
    </xdr:sp>
    <xdr:clientData/>
  </xdr:twoCellAnchor>
  <xdr:twoCellAnchor>
    <xdr:from>
      <xdr:col>3</xdr:col>
      <xdr:colOff>138545</xdr:colOff>
      <xdr:row>21</xdr:row>
      <xdr:rowOff>27717</xdr:rowOff>
    </xdr:from>
    <xdr:to>
      <xdr:col>5</xdr:col>
      <xdr:colOff>443345</xdr:colOff>
      <xdr:row>28</xdr:row>
      <xdr:rowOff>124697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8CB6F746-2118-E494-6CBF-063957A41DDF}"/>
            </a:ext>
          </a:extLst>
        </xdr:cNvPr>
        <xdr:cNvSpPr/>
      </xdr:nvSpPr>
      <xdr:spPr>
        <a:xfrm>
          <a:off x="1967345" y="3810008"/>
          <a:ext cx="1648691" cy="135774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>
              <a:solidFill>
                <a:sysClr val="windowText" lastClr="000000"/>
              </a:solidFill>
              <a:latin typeface="Amasis MT Pro Medium" panose="02040604050005020304" pitchFamily="18" charset="0"/>
            </a:rPr>
            <a:t>90</a:t>
          </a:r>
          <a:r>
            <a:rPr lang="en-US" sz="2800">
              <a:solidFill>
                <a:sysClr val="windowText" lastClr="000000"/>
              </a:solidFill>
              <a:latin typeface="Amasis MT Pro Medium" panose="02040604050005020304" pitchFamily="18" charset="0"/>
            </a:rPr>
            <a:t>%</a:t>
          </a:r>
          <a:endParaRPr lang="en-US" sz="2400">
            <a:solidFill>
              <a:sysClr val="windowText" lastClr="000000"/>
            </a:solidFill>
            <a:latin typeface="Amasis MT Pro Medium" panose="02040604050005020304" pitchFamily="18" charset="0"/>
          </a:endParaRPr>
        </a:p>
        <a:p>
          <a:pPr algn="ctr"/>
          <a:r>
            <a:rPr lang="en-US" sz="1100">
              <a:solidFill>
                <a:sysClr val="windowText" lastClr="000000"/>
              </a:solidFill>
              <a:latin typeface="Amasis MT Pro Medium" panose="02040604050005020304" pitchFamily="18" charset="0"/>
            </a:rPr>
            <a:t>Success</a:t>
          </a:r>
          <a:r>
            <a:rPr lang="en-US" sz="1100" baseline="0">
              <a:solidFill>
                <a:sysClr val="windowText" lastClr="000000"/>
              </a:solidFill>
              <a:latin typeface="Amasis MT Pro Medium" panose="02040604050005020304" pitchFamily="18" charset="0"/>
            </a:rPr>
            <a:t> Rate</a:t>
          </a:r>
          <a:endParaRPr lang="en-US" sz="1100">
            <a:solidFill>
              <a:sysClr val="windowText" lastClr="000000"/>
            </a:solidFill>
            <a:latin typeface="Amasis MT Pro Medium" panose="02040604050005020304" pitchFamily="18" charset="0"/>
          </a:endParaRPr>
        </a:p>
      </xdr:txBody>
    </xdr:sp>
    <xdr:clientData/>
  </xdr:twoCellAnchor>
  <xdr:twoCellAnchor>
    <xdr:from>
      <xdr:col>3</xdr:col>
      <xdr:colOff>138546</xdr:colOff>
      <xdr:row>5</xdr:row>
      <xdr:rowOff>1</xdr:rowOff>
    </xdr:from>
    <xdr:to>
      <xdr:col>23</xdr:col>
      <xdr:colOff>457200</xdr:colOff>
      <xdr:row>11</xdr:row>
      <xdr:rowOff>13855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1A8C5A1-D4E8-2E9F-4777-1293F0A327D7}"/>
            </a:ext>
          </a:extLst>
        </xdr:cNvPr>
        <xdr:cNvSpPr txBox="1"/>
      </xdr:nvSpPr>
      <xdr:spPr>
        <a:xfrm>
          <a:off x="1967346" y="900546"/>
          <a:ext cx="12760036" cy="1094509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>
              <a:latin typeface="Amasis MT Pro Medium" panose="02040604050005020304" pitchFamily="18" charset="0"/>
            </a:rPr>
            <a:t>Analysis</a:t>
          </a:r>
          <a:r>
            <a:rPr lang="en-US" sz="3600" baseline="0">
              <a:latin typeface="Amasis MT Pro Medium" panose="02040604050005020304" pitchFamily="18" charset="0"/>
            </a:rPr>
            <a:t> of Space Missions (1957 - 2022)</a:t>
          </a:r>
          <a:endParaRPr lang="en-US" sz="3600">
            <a:latin typeface="Amasis MT Pro Medium" panose="020406040500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1028700</xdr:colOff>
      <xdr:row>49</xdr:row>
      <xdr:rowOff>30480</xdr:rowOff>
    </xdr:from>
    <xdr:to>
      <xdr:col>10</xdr:col>
      <xdr:colOff>167640</xdr:colOff>
      <xdr:row>64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5C6EF-428B-E398-F616-7C10BD2E1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1028700</xdr:colOff>
      <xdr:row>49</xdr:row>
      <xdr:rowOff>30480</xdr:rowOff>
    </xdr:from>
    <xdr:to>
      <xdr:col>10</xdr:col>
      <xdr:colOff>167640</xdr:colOff>
      <xdr:row>64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C72972-2343-DD48-5A0E-60261944B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ussov, Abduvakhit N. [AtyrauTechInvest LLP]" refreshedDate="44843.92131273148" createdVersion="8" refreshedVersion="8" minRefreshableVersion="3" recordCount="4630" xr:uid="{8E84C59E-97CC-499A-822D-E3492EDC188E}">
  <cacheSource type="worksheet">
    <worksheetSource name="space_missions"/>
  </cacheSource>
  <cacheFields count="16">
    <cacheField name="Company" numFmtId="0">
      <sharedItems/>
    </cacheField>
    <cacheField name="Location" numFmtId="0">
      <sharedItems/>
    </cacheField>
    <cacheField name="Date" numFmtId="14">
      <sharedItems containsSemiMixedTypes="0" containsNonDate="0" containsDate="1" containsString="0" minDate="1957-10-04T00:00:00" maxDate="2022-07-30T00:00:00" count="4180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8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9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4-13T00:00:00"/>
        <d v="1959-04-14T00:00:00"/>
        <d v="1959-06-03T00:00:00"/>
        <d v="1959-06-18T00:00:00"/>
        <d v="1959-06-22T00:00:00"/>
        <d v="1959-06-25T00:00:00"/>
        <d v="1959-08-07T00:00:00"/>
        <d v="1959-08-13T00:00:00"/>
        <d v="1959-08-19T00:00:00"/>
        <d v="1959-09-09T00:00:00"/>
        <d v="1959-09-12T00:00:00"/>
        <d v="1959-09-17T00:00:00"/>
        <d v="1959-09-18T00:00:00"/>
        <d v="1959-10-04T00:00:00"/>
        <d v="1959-11-07T00:00:00"/>
        <d v="1959-11-20T00:00:00"/>
        <d v="1959-11-26T00:00:00"/>
        <d v="1960-02-04T00:00:00"/>
        <d v="1960-02-19T00:00:00"/>
        <d v="1960-02-26T00:00:00"/>
        <d v="1960-03-11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5T00:00:00"/>
        <d v="1960-10-04T00:00:00"/>
        <d v="1960-10-10T00:00:00"/>
        <d v="1960-10-11T00:00:00"/>
        <d v="1960-10-14T00:00:00"/>
        <d v="1960-10-26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3-09T00:00:00"/>
        <d v="1961-03-24T00:00:00"/>
        <d v="1961-03-25T00:00:00"/>
        <d v="1961-03-30T00:00:00"/>
        <d v="1961-04-08T00:00:00"/>
        <d v="1961-04-12T00:00:00"/>
        <d v="1961-04-25T00:00:00"/>
        <d v="1961-05-05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4-06T00:00:00"/>
        <d v="1962-04-09T00:00:00"/>
        <d v="1962-04-18T00:00:00"/>
        <d v="1962-04-23T00:00:00"/>
        <d v="1962-04-24T00:00:00"/>
        <d v="1962-04-26T00:00:00"/>
        <d v="1962-04-29T00:00:00"/>
        <d v="1962-05-08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2-03T00:00:00"/>
        <d v="1963-02-19T00:00:00"/>
        <d v="1963-03-21T00:00:00"/>
        <d v="1963-04-02T00:00:00"/>
        <d v="1963-04-05T00:00:00"/>
        <d v="1963-04-06T00:00:00"/>
        <d v="1963-04-13T00:00:00"/>
        <d v="1963-04-22T00:00:00"/>
        <d v="1963-04-26T00:00:00"/>
        <d v="1963-04-28T00:00:00"/>
        <d v="1963-05-09T00:00:00"/>
        <d v="1963-05-15T00:00:00"/>
        <d v="1963-05-22T00:00:00"/>
        <d v="1963-05-24T00:00:00"/>
        <d v="1963-06-01T00:00:00"/>
        <d v="1963-06-12T00:00:00"/>
        <d v="1963-06-14T00:00:00"/>
        <d v="1963-06-16T00:00:00"/>
        <d v="1963-06-28T00:00:00"/>
        <d v="1963-07-10T00:00:00"/>
        <d v="1963-07-12T00:00:00"/>
        <d v="1963-07-19T00:00:00"/>
        <d v="1963-08-06T00:00:00"/>
        <d v="1963-08-22T00:00:00"/>
        <d v="1963-09-06T00:00:00"/>
        <d v="1963-09-27T00:00:00"/>
        <d v="1963-10-17T00:00:00"/>
        <d v="1963-10-18T00:00:00"/>
        <d v="1963-10-24T00:00:00"/>
        <d v="1963-10-25T00:00:00"/>
        <d v="1963-11-01T00:00:00"/>
        <d v="1963-11-11T00:00:00"/>
        <d v="1963-11-16T00:00:00"/>
        <d v="1963-11-27T00:00:00"/>
        <d v="1963-11-28T00:00:00"/>
        <d v="1963-12-13T00:00:00"/>
        <d v="1963-12-18T00:00:00"/>
        <d v="1963-12-19T00:00:00"/>
        <d v="1964-01-29T00:00:00"/>
        <d v="1964-01-30T00:00:00"/>
        <d v="1964-02-19T00:00:00"/>
        <d v="1964-02-25T00:00:00"/>
        <d v="1964-02-27T00:00:00"/>
        <d v="1964-03-11T00:00:00"/>
        <d v="1964-03-18T00:00:00"/>
        <d v="1964-03-21T00:00:00"/>
        <d v="1964-03-27T00:00:00"/>
        <d v="1964-04-02T00:00:00"/>
        <d v="1964-04-04T00:00:00"/>
        <d v="1964-04-08T00:00:00"/>
        <d v="1964-04-12T00:00:00"/>
        <d v="1964-04-20T00:00:00"/>
        <d v="1964-04-23T00:00:00"/>
        <d v="1964-04-25T00:00:00"/>
        <d v="1964-05-18T00:00:00"/>
        <d v="1964-05-19T00:00:00"/>
        <d v="1964-05-28T00:00:00"/>
        <d v="1964-06-04T00:00:00"/>
        <d v="1964-06-06T00:00:00"/>
        <d v="1964-06-10T00:00:00"/>
        <d v="1964-06-23T00:00:00"/>
        <d v="1964-06-30T00:00:00"/>
        <d v="1964-07-01T00:00:00"/>
        <d v="1964-07-06T00:00:00"/>
        <d v="1964-07-10T00:00:00"/>
        <d v="1964-07-15T00:00:00"/>
        <d v="1964-07-17T00:00:00"/>
        <d v="1964-07-28T00:00:00"/>
        <d v="1964-07-30T00:00:00"/>
        <d v="1964-08-14T00:00:00"/>
        <d v="1964-08-18T00:00:00"/>
        <d v="1964-08-22T00:00:00"/>
        <d v="1964-08-28T00:00:00"/>
        <d v="1964-09-01T00:00:00"/>
        <d v="1964-09-05T00:00:00"/>
        <d v="1964-09-13T00:00:00"/>
        <d v="1964-09-18T00:00:00"/>
        <d v="1964-09-23T00:00:00"/>
        <d v="1964-09-24T00:00:00"/>
        <d v="1964-10-06T00:00:00"/>
        <d v="1964-10-08T00:00:00"/>
        <d v="1964-10-12T00:00:00"/>
        <d v="1964-10-14T00:00:00"/>
        <d v="1964-10-23T00:00:00"/>
        <d v="1964-10-24T00:00:00"/>
        <d v="1964-10-28T00:00:00"/>
        <d v="1964-11-05T00:00:00"/>
        <d v="1964-11-28T00:00:00"/>
        <d v="1964-11-30T00:00:00"/>
        <d v="1964-12-01T00:00:00"/>
        <d v="1964-12-04T00:00:00"/>
        <d v="1964-12-09T00:00:00"/>
        <d v="1964-12-10T00:00:00"/>
        <d v="1964-12-11T00:00:00"/>
        <d v="1965-01-11T00:00:00"/>
        <d v="1965-01-19T00:00:00"/>
        <d v="1965-01-21T00:00:00"/>
        <d v="1965-01-23T00:00:00"/>
        <d v="1965-01-30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6T00:00:00"/>
        <d v="1965-03-02T00:00:00"/>
        <d v="1965-03-07T00:00:00"/>
        <d v="1965-03-12T00:00:00"/>
        <d v="1965-03-15T00:00:00"/>
        <d v="1965-03-18T00:00:00"/>
        <d v="1965-03-21T00:00:00"/>
        <d v="1965-03-23T00:00:00"/>
        <d v="1965-03-25T00:00:00"/>
        <d v="1965-04-03T00:00:00"/>
        <d v="1965-04-10T00:00:00"/>
        <d v="1965-04-17T00:00:00"/>
        <d v="1965-04-23T00:00:00"/>
        <d v="1965-04-28T00:00:00"/>
        <d v="1965-05-06T00:00:00"/>
        <d v="1965-05-07T00:00:00"/>
        <d v="1965-05-09T00:00:00"/>
        <d v="1965-05-25T00:00:00"/>
        <d v="1965-05-27T00:00:00"/>
        <d v="1965-05-28T00:00:00"/>
        <d v="1965-06-03T00:00:00"/>
        <d v="1965-06-08T00:00:00"/>
        <d v="1965-06-15T00:00:00"/>
        <d v="1965-06-18T00:00:00"/>
        <d v="1965-06-25T00:00:00"/>
        <d v="1965-07-02T00:00:00"/>
        <d v="1965-07-12T00:00:00"/>
        <d v="1965-07-13T00:00:00"/>
        <d v="1965-07-16T00:00:00"/>
        <d v="1965-07-18T00:00:00"/>
        <d v="1965-07-20T00:00:00"/>
        <d v="1965-07-23T00:00:00"/>
        <d v="1965-07-30T00:00:00"/>
        <d v="1965-08-03T00:00:00"/>
        <d v="1965-08-11T00:00:00"/>
        <d v="1965-08-14T00:00:00"/>
        <d v="1965-08-21T00:00:00"/>
        <d v="1965-08-25T00:00:00"/>
        <d v="1965-09-03T00:00:00"/>
        <d v="1965-09-09T00:00:00"/>
        <d v="1965-09-18T00:00:00"/>
        <d v="1965-09-23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8T00:00:00"/>
        <d v="1965-11-12T00:00:00"/>
        <d v="1965-11-16T00:00:00"/>
        <d v="1965-11-23T00:00:00"/>
        <d v="1965-11-26T00:00:00"/>
        <d v="1965-11-27T00:00:00"/>
        <d v="1965-12-03T00:00:00"/>
        <d v="1965-12-04T00:00:00"/>
        <d v="1965-12-10T00:00:00"/>
        <d v="1965-12-15T00:00:00"/>
        <d v="1965-12-17T00:00:00"/>
        <d v="1965-12-21T00:00:00"/>
        <d v="1965-12-27T00:00:00"/>
        <d v="1965-12-28T00:00:00"/>
        <d v="1966-01-07T00:00:00"/>
        <d v="1966-01-19T00:00:00"/>
        <d v="1966-01-22T00:00:00"/>
        <d v="1966-01-25T00:00:00"/>
        <d v="1966-01-31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3-01T00:00:00"/>
        <d v="1966-03-16T00:00:00"/>
        <d v="1966-03-17T00:00:00"/>
        <d v="1966-03-18T00:00:00"/>
        <d v="1966-03-21T00:00:00"/>
        <d v="1966-03-24T00:00:00"/>
        <d v="1966-03-27T00:00:00"/>
        <d v="1966-03-30T00:00:00"/>
        <d v="1966-03-31T00:00:00"/>
        <d v="1966-04-06T00:00:00"/>
        <d v="1966-04-08T00:00:00"/>
        <d v="1966-04-19T00:00:00"/>
        <d v="1966-04-20T00:00:00"/>
        <d v="1966-04-25T00:00:00"/>
        <d v="1966-04-26T00:00:00"/>
        <d v="1966-05-06T00:00:00"/>
        <d v="1966-05-11T00:00:00"/>
        <d v="1966-05-14T00:00:00"/>
        <d v="1966-05-16T00:00:00"/>
        <d v="1966-05-17T00:00:00"/>
        <d v="1966-05-24T00:00:00"/>
        <d v="1966-05-30T00:00:00"/>
        <d v="1966-06-01T00:00:00"/>
        <d v="1966-06-03T00:00:00"/>
        <d v="1966-06-07T00:00:00"/>
        <d v="1966-06-08T00:00:00"/>
        <d v="1966-06-09T00:00:00"/>
        <d v="1966-06-16T00:00:00"/>
        <d v="1966-06-17T00:00:00"/>
        <d v="1966-06-25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8T00:00:00"/>
        <d v="1966-08-10T00:00:00"/>
        <d v="1966-08-16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5T00:00:00"/>
        <d v="1966-10-12T00:00:00"/>
        <d v="1966-10-14T00:00:00"/>
        <d v="1966-10-20T00:00:00"/>
        <d v="1966-10-22T00:00:00"/>
        <d v="1966-10-26T00:00:00"/>
        <d v="1966-11-02T00:00:00"/>
        <d v="1966-11-03T00:00:00"/>
        <d v="1966-11-06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7-01-18T00:00:00"/>
        <d v="1967-01-19T00:00:00"/>
        <d v="1967-01-25T00:00:00"/>
        <d v="1967-01-27T00:00:00"/>
        <d v="1967-02-02T00:00:00"/>
        <d v="1967-02-05T00:00:00"/>
        <d v="1967-02-07T00:00:00"/>
        <d v="1967-02-08T00:00:00"/>
        <d v="1967-02-14T00:00:00"/>
        <d v="1967-02-15T00:00:00"/>
        <d v="1967-02-24T00:00:00"/>
        <d v="1967-02-27T00:00:00"/>
        <d v="1967-02-28T00:00:00"/>
        <d v="1967-03-03T00:00:00"/>
        <d v="1967-03-10T00:00:00"/>
        <d v="1967-03-13T00:00:00"/>
        <d v="1967-03-16T00:00:00"/>
        <d v="1967-03-21T00:00:00"/>
        <d v="1967-03-22T00:00:00"/>
        <d v="1967-03-24T00:00:00"/>
        <d v="1967-03-25T00:00:00"/>
        <d v="1967-04-03T00:00:00"/>
        <d v="1967-04-04T00:00:00"/>
        <d v="1967-04-06T00:00:00"/>
        <d v="1967-04-08T00:00:00"/>
        <d v="1967-04-12T00:00:00"/>
        <d v="1967-04-17T00:00:00"/>
        <d v="1967-04-23T00:00:00"/>
        <d v="1967-04-26T00:00:00"/>
        <d v="1967-04-27T00:00:00"/>
        <d v="1967-04-28T00:00:00"/>
        <d v="1967-05-04T00:00:00"/>
        <d v="1967-05-12T00:00:00"/>
        <d v="1967-05-15T00:00:00"/>
        <d v="1967-05-16T00:00:00"/>
        <d v="1967-05-17T00:00:00"/>
        <d v="1967-05-22T00:00:00"/>
        <d v="1967-05-24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7-01T00:00:00"/>
        <d v="1967-07-04T00:00:00"/>
        <d v="1967-07-14T00:00:00"/>
        <d v="1967-07-17T00:00:00"/>
        <d v="1967-07-21T00:00:00"/>
        <d v="1967-07-27T00:00:00"/>
        <d v="1967-07-31T00:00:00"/>
        <d v="1967-08-01T00:00:00"/>
        <d v="1967-08-08T00:00:00"/>
        <d v="1967-08-09T00:00:00"/>
        <d v="1967-08-16T00:00:00"/>
        <d v="1967-08-24T00:00:00"/>
        <d v="1967-08-31T00:00:00"/>
        <d v="1967-09-01T00:00:00"/>
        <d v="1967-09-08T00:00:00"/>
        <d v="1967-09-11T00:00:00"/>
        <d v="1967-09-12T00:00:00"/>
        <d v="1967-09-16T00:00:00"/>
        <d v="1967-09-19T00:00:00"/>
        <d v="1967-09-22T00:00:00"/>
        <d v="1967-09-26T00:00:00"/>
        <d v="1967-09-27T00:00:00"/>
        <d v="1967-10-03T00:00:00"/>
        <d v="1967-10-11T00:00:00"/>
        <d v="1967-10-12T00:00:00"/>
        <d v="1967-10-16T00:00:00"/>
        <d v="1967-10-18T00:00:00"/>
        <d v="1967-10-22T00:00:00"/>
        <d v="1967-10-24T00:00:00"/>
        <d v="1967-10-25T00:00:00"/>
        <d v="1967-10-27T00:00:00"/>
        <d v="1967-10-28T00:00:00"/>
        <d v="1967-10-30T00:00:00"/>
        <d v="1967-11-03T00:00:00"/>
        <d v="1967-11-05T00:00:00"/>
        <d v="1967-11-07T00:00:00"/>
        <d v="1967-11-09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16T00:00:00"/>
        <d v="1967-12-19T00:00:00"/>
        <d v="1967-12-26T00:00:00"/>
        <d v="1967-12-27T00:00:00"/>
        <d v="1968-01-07T00:00:00"/>
        <d v="1968-01-16T00:00:00"/>
        <d v="1968-01-18T00:00:00"/>
        <d v="1968-01-19T00:00:00"/>
        <d v="1968-01-22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3-28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7T00:00:00"/>
        <d v="1968-05-24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1T00:00:00"/>
        <d v="1968-06-26T00:00:00"/>
        <d v="1968-07-05T00:00:00"/>
        <d v="1968-07-10T00:00:00"/>
        <d v="1968-07-11T00:00:00"/>
        <d v="1968-07-16T00:00:00"/>
        <d v="1968-07-18T00:00:00"/>
        <d v="1968-07-30T00:00:00"/>
        <d v="1968-08-06T00:00:00"/>
        <d v="1968-08-09T00:00:00"/>
        <d v="1968-08-10T00:00:00"/>
        <d v="1968-08-16T00:00:00"/>
        <d v="1968-08-27T00:00:00"/>
        <d v="1968-08-28T00:00:00"/>
        <d v="1968-09-05T00:00:00"/>
        <d v="1968-09-14T00:00:00"/>
        <d v="1968-09-16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5T00:00:00"/>
        <d v="1968-10-26T00:00:00"/>
        <d v="1968-10-30T00:00:00"/>
        <d v="1968-10-31T00:00:00"/>
        <d v="1968-11-01T00:00:00"/>
        <d v="1968-11-06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7T00:00:00"/>
        <d v="1968-12-10T00:00:00"/>
        <d v="1968-12-14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2-01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5T00:00:00"/>
        <d v="1969-04-23T00:00:00"/>
        <d v="1969-05-13T00:00:00"/>
        <d v="1969-05-18T00:00:00"/>
        <d v="1969-05-20T00:00:00"/>
        <d v="1969-05-23T00:00:00"/>
        <d v="1969-05-27T00:00:00"/>
        <d v="1969-05-29T00:00:00"/>
        <d v="1969-06-03T00:00:00"/>
        <d v="1969-06-12T00:00:00"/>
        <d v="1969-06-14T00:00:00"/>
        <d v="1969-06-15T00:00:00"/>
        <d v="1969-06-24T00:00:00"/>
        <d v="1969-06-27T00:00:00"/>
        <d v="1969-07-03T00:00:00"/>
        <d v="1969-07-10T00:00:00"/>
        <d v="1969-07-16T00:00:00"/>
        <d v="1969-07-22T00:00:00"/>
        <d v="1969-07-23T00:00:00"/>
        <d v="1969-08-06T00:00:00"/>
        <d v="1969-08-07T00:00:00"/>
        <d v="1969-08-12T00:00:00"/>
        <d v="1969-08-13T00:00:00"/>
        <d v="1969-08-16T00:00:00"/>
        <d v="1969-08-19T00:00:00"/>
        <d v="1969-08-22T00:00:00"/>
        <d v="1969-08-23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1T00:00:00"/>
        <d v="1969-11-04T00:00:00"/>
        <d v="1969-11-12T00:00:00"/>
        <d v="1969-11-14T00:00:00"/>
        <d v="1969-11-15T00:00:00"/>
        <d v="1969-11-16T00:00:00"/>
        <d v="1969-11-24T00:00:00"/>
        <d v="1969-11-28T00:00:00"/>
        <d v="1969-12-03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30T00:00:00"/>
        <d v="1970-02-06T00:00:00"/>
        <d v="1970-02-10T00:00:00"/>
        <d v="1970-02-11T00:00:00"/>
        <d v="1970-02-17T00:00:00"/>
        <d v="1970-02-27T00:00:00"/>
        <d v="1970-03-04T00:00:00"/>
        <d v="1970-03-10T00:00:00"/>
        <d v="1970-03-13T00:00:00"/>
        <d v="1970-03-17T00:00:00"/>
        <d v="1970-03-18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8T00:00:00"/>
        <d v="1970-07-31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9T00:00:00"/>
        <d v="1970-09-01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2T00:00:00"/>
        <d v="1970-11-06T00:00:00"/>
        <d v="1970-11-10T00:00:00"/>
        <d v="1970-11-11T00:00:00"/>
        <d v="1970-11-17T00:00:00"/>
        <d v="1970-11-24T00:00:00"/>
        <d v="1970-11-27T00:00:00"/>
        <d v="1970-11-30T00:00:00"/>
        <d v="1970-12-02T00:00:00"/>
        <d v="1970-12-03T00:00:00"/>
        <d v="1970-12-10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9T00:00:00"/>
        <d v="1971-02-16T00:00:00"/>
        <d v="1971-02-17T00:00:00"/>
        <d v="1971-02-18T00:00:00"/>
        <d v="1971-02-21T00:00:00"/>
        <d v="1971-02-25T00:00:00"/>
        <d v="1971-02-26T00:00:00"/>
        <d v="1971-03-03T00:00:00"/>
        <d v="1971-03-04T00:00:00"/>
        <d v="1971-03-05T00:00:00"/>
        <d v="1971-03-18T00:00:00"/>
        <d v="1971-03-21T00:00:00"/>
        <d v="1971-03-23T00:00:00"/>
        <d v="1971-03-27T00:00:00"/>
        <d v="1971-04-01T00:00:00"/>
        <d v="1971-04-02T00:00:00"/>
        <d v="1971-04-07T00:00:00"/>
        <d v="1971-04-14T00:00:00"/>
        <d v="1971-04-15T00:00:00"/>
        <d v="1971-04-17T00:00:00"/>
        <d v="1971-04-19T00:00:00"/>
        <d v="1971-04-22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11T00:00:00"/>
        <d v="1971-06-12T00:00:00"/>
        <d v="1971-06-15T00:00:00"/>
        <d v="1971-06-24T00:00:00"/>
        <d v="1971-06-25T00:00:00"/>
        <d v="1971-06-26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9T00:00:00"/>
        <d v="1971-08-27T00:00:00"/>
        <d v="1971-09-02T00:00:00"/>
        <d v="1971-09-07T00:00:00"/>
        <d v="1971-09-10T00:00:00"/>
        <d v="1971-09-14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9T00:00:00"/>
        <d v="1971-10-23T00:00:00"/>
        <d v="1971-10-28T00:00:00"/>
        <d v="1971-11-02T00:00:00"/>
        <d v="1971-11-03T00:00:00"/>
        <d v="1971-11-04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2-03T00:00:00"/>
        <d v="1972-02-08T00:00:00"/>
        <d v="1972-02-14T00:00:00"/>
        <d v="1972-02-16T00:00:00"/>
        <d v="1972-02-25T00:00:00"/>
        <d v="1972-03-01T00:00:00"/>
        <d v="1972-03-03T00:00:00"/>
        <d v="1972-03-04T00:00:00"/>
        <d v="1972-03-15T00:00:00"/>
        <d v="1972-03-17T00:00:00"/>
        <d v="1972-03-22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2T00:00:00"/>
        <d v="1972-04-14T00:00:00"/>
        <d v="1972-04-16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9T00:00:00"/>
        <d v="1972-06-30T00:00:00"/>
        <d v="1972-07-02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9T00:00:00"/>
        <d v="1972-08-02T00:00:00"/>
        <d v="1972-08-10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15T00:00:00"/>
        <d v="1972-11-23T00:00:00"/>
        <d v="1972-11-25T00:00:00"/>
        <d v="1972-11-30T00:00:00"/>
        <d v="1972-12-02T00:00:00"/>
        <d v="1972-12-12T00:00:00"/>
        <d v="1972-12-14T00:00:00"/>
        <d v="1972-12-19T00:00:00"/>
        <d v="1972-12-20T00:00:00"/>
        <d v="1972-12-21T00:00:00"/>
        <d v="1972-12-25T00:00:00"/>
        <d v="1972-12-27T00:00:00"/>
        <d v="1972-12-2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5T00:00:00"/>
        <d v="1973-05-05T00:00:00"/>
        <d v="1973-05-14T00:00:00"/>
        <d v="1973-05-16T00:00:00"/>
        <d v="1973-05-17T00:00:00"/>
        <d v="1973-05-18T00:00:00"/>
        <d v="1973-05-22T00:00:00"/>
        <d v="1973-05-23T00:00:00"/>
        <d v="1973-05-24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25T00:00:00"/>
        <d v="1973-07-28T00:00:00"/>
        <d v="1973-08-01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7T00:00:00"/>
        <d v="1973-10-29T00:00:00"/>
        <d v="1973-10-30T00:00:00"/>
        <d v="1973-10-31T00:00:00"/>
        <d v="1973-11-02T00:00:00"/>
        <d v="1973-11-03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24T00:00:00"/>
        <d v="1974-01-29T00:00:00"/>
        <d v="1974-01-30T00:00:00"/>
        <d v="1974-02-04T00:00:00"/>
        <d v="1974-02-06T00:00:00"/>
        <d v="1974-02-11T00:00:00"/>
        <d v="1974-02-12T00:00:00"/>
        <d v="1974-02-13T00:00:00"/>
        <d v="1974-02-18T00:00:00"/>
        <d v="1974-02-27T00:00:00"/>
        <d v="1974-03-05T00:00:00"/>
        <d v="1974-03-14T00:00:00"/>
        <d v="1974-03-20T00:00:00"/>
        <d v="1974-03-23T00:00:00"/>
        <d v="1974-03-26T00:00:00"/>
        <d v="1974-04-03T00:00:00"/>
        <d v="1974-04-04T00:00:00"/>
        <d v="1974-04-10T00:00:00"/>
        <d v="1974-04-11T00:00:00"/>
        <d v="1974-04-12T00:00:00"/>
        <d v="1974-04-20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6T00:00:00"/>
        <d v="1974-06-13T00:00:00"/>
        <d v="1974-06-18T00:00:00"/>
        <d v="1974-06-21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23T00:00:00"/>
        <d v="1974-07-25T00:00:00"/>
        <d v="1974-07-26T00:00:00"/>
        <d v="1974-08-06T00:00:00"/>
        <d v="1974-08-07T00:00:00"/>
        <d v="1974-08-12T00:00:00"/>
        <d v="1974-08-14T00:00:00"/>
        <d v="1974-08-16T00:00:00"/>
        <d v="1974-08-28T00:00:00"/>
        <d v="1974-08-29T00:00:00"/>
        <d v="1974-08-30T00:00:00"/>
        <d v="1974-09-11T00:00:00"/>
        <d v="1974-09-19T00:00:00"/>
        <d v="1974-09-20T00:00:00"/>
        <d v="1974-09-26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6T00:00:00"/>
        <d v="1974-11-20T00:00:00"/>
        <d v="1974-11-21T00:00:00"/>
        <d v="1974-11-27T00:00:00"/>
        <d v="1974-12-02T00:00:00"/>
        <d v="1974-12-10T00:00:00"/>
        <d v="1974-12-13T00:00:00"/>
        <d v="1974-12-17T00:00:00"/>
        <d v="1974-12-18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5T00:00:00"/>
        <d v="1975-05-28T00:00:00"/>
        <d v="1975-05-30T00:00:00"/>
        <d v="1975-06-03T00:00:00"/>
        <d v="1975-06-05T00:00:00"/>
        <d v="1975-06-08T00:00:00"/>
        <d v="1975-06-12T00:00:00"/>
        <d v="1975-06-18T00:00:00"/>
        <d v="1975-06-20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9T00:00:00"/>
        <d v="1975-10-17T00:00:00"/>
        <d v="1975-10-29T00:00:00"/>
        <d v="1975-11-04T00:00:00"/>
        <d v="1975-11-14T00:00:00"/>
        <d v="1975-11-15T00:00:00"/>
        <d v="1975-11-16T00:00:00"/>
        <d v="1975-11-17T00:00:00"/>
        <d v="1975-11-21T00:00:00"/>
        <d v="1975-11-25T00:00:00"/>
        <d v="1975-11-28T00:00:00"/>
        <d v="1975-12-03T00:00:00"/>
        <d v="1975-12-04T00:00:00"/>
        <d v="1975-12-11T00:00:00"/>
        <d v="1975-12-12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20T00:00:00"/>
        <d v="1976-02-29T00:00:00"/>
        <d v="1976-03-10T00:00:00"/>
        <d v="1976-03-11T00:00:00"/>
        <d v="1976-03-12T00:00:00"/>
        <d v="1976-03-13T00:00:00"/>
        <d v="1976-03-14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28T00:00:00"/>
        <d v="1976-04-30T00:00:00"/>
        <d v="1976-05-05T00:00:00"/>
        <d v="1976-05-08T00:00:00"/>
        <d v="1976-05-12T00:00:00"/>
        <d v="1976-05-13T00:00:00"/>
        <d v="1976-05-15T00:00:00"/>
        <d v="1976-05-18T00:00:00"/>
        <d v="1976-05-20T00:00:00"/>
        <d v="1976-05-21T00:00:00"/>
        <d v="1976-05-26T00:00:00"/>
        <d v="1976-06-02T00:00:00"/>
        <d v="1976-06-08T00:00:00"/>
        <d v="1976-06-15T00:00:00"/>
        <d v="1976-06-16T00:00:00"/>
        <d v="1976-06-19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6T00:00:00"/>
        <d v="1976-12-17T00:00:00"/>
        <d v="1976-12-19T00:00:00"/>
        <d v="1976-12-27T00:00:00"/>
        <d v="1976-12-28T00:00:00"/>
        <d v="1977-01-06T00:00:00"/>
        <d v="1977-01-20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9T00:00:00"/>
        <d v="1977-07-20T00:00:00"/>
        <d v="1977-07-22T00:00:00"/>
        <d v="1977-07-27T00:00:00"/>
        <d v="1977-07-29T00:00:00"/>
        <d v="1977-08-03T00:00:00"/>
        <d v="1977-08-10T00:00:00"/>
        <d v="1977-08-12T00:00:00"/>
        <d v="1977-08-20T00:00:00"/>
        <d v="1977-08-24T00:00:00"/>
        <d v="1977-08-27T00:00:00"/>
        <d v="1977-08-30T00:00:00"/>
        <d v="1977-09-02T00:00:00"/>
        <d v="1977-09-05T00:00:00"/>
        <d v="1977-09-06T00:00:00"/>
        <d v="1977-09-13T00:00:00"/>
        <d v="1977-09-14T00:00:00"/>
        <d v="1977-09-16T00:00:00"/>
        <d v="1977-09-18T00:00:00"/>
        <d v="1977-09-20T00:00:00"/>
        <d v="1977-09-22T00:00:00"/>
        <d v="1977-09-23T00:00:00"/>
        <d v="1977-09-24T00:00:00"/>
        <d v="1977-09-30T00:00:00"/>
        <d v="1977-10-09T00:00:00"/>
        <d v="1977-10-11T00:00:00"/>
        <d v="1977-10-21T00:00:00"/>
        <d v="1977-10-25T00:00:00"/>
        <d v="1977-10-26T00:00:00"/>
        <d v="1977-10-28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6T00:00:00"/>
        <d v="1978-04-07T00:00:00"/>
        <d v="1978-04-15T00:00:00"/>
        <d v="1978-04-20T00:00:00"/>
        <d v="1978-05-05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6-02T00:00:00"/>
        <d v="1978-06-07T00:00:00"/>
        <d v="1978-06-10T00:00:00"/>
        <d v="1978-06-12T00:00:00"/>
        <d v="1978-06-14T00:00:00"/>
        <d v="1978-06-21T00:00:00"/>
        <d v="1978-06-27T00:00:00"/>
        <d v="1978-06-28T00:00:00"/>
        <d v="1978-06-29T00:00:00"/>
        <d v="1978-07-14T00:00:00"/>
        <d v="1978-07-27T00:00:00"/>
        <d v="1978-08-05T00:00:00"/>
        <d v="1978-08-08T00:00:00"/>
        <d v="1978-08-22T00:00:00"/>
        <d v="1978-08-29T00:00:00"/>
        <d v="1978-09-06T00:00:00"/>
        <d v="1978-09-09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9T00:00:00"/>
        <d v="1978-12-20T00:00:00"/>
        <d v="1978-12-22T00:00:00"/>
        <d v="1978-12-23T00:00:00"/>
        <d v="1978-12-26T00:00:00"/>
        <d v="1978-12-28T00:00:00"/>
        <d v="1979-01-16T00:00:00"/>
        <d v="1979-01-18T00:00:00"/>
        <d v="1979-01-25T00:00:00"/>
        <d v="1979-02-06T00:00:00"/>
        <d v="1979-02-08T00:00:00"/>
        <d v="1979-02-12T00:00:00"/>
        <d v="1979-02-13T00:00:00"/>
        <d v="1979-02-24T00:00:00"/>
        <d v="1979-02-27T00:00:00"/>
        <d v="1979-03-01T00:00:00"/>
        <d v="1979-03-15T00:00:00"/>
        <d v="1979-03-16T00:00:00"/>
        <d v="1979-03-21T00:00:00"/>
        <d v="1979-04-07T00:00:00"/>
        <d v="1979-04-11T00:00:00"/>
        <d v="1979-04-12T00:00:00"/>
        <d v="1979-04-14T00:00:00"/>
        <d v="1979-04-18T00:00:00"/>
        <d v="1979-04-25T00:00:00"/>
        <d v="1979-05-04T00:00:00"/>
        <d v="1979-05-28T00:00:00"/>
        <d v="1979-05-31T00:00:00"/>
        <d v="1979-06-05T00:00:00"/>
        <d v="1979-06-07T00:00:00"/>
        <d v="1979-06-10T00:00:00"/>
        <d v="1979-06-27T00:00:00"/>
        <d v="1979-06-28T00:00:00"/>
        <d v="1979-07-06T00:00:00"/>
        <d v="1979-07-11T00:00:00"/>
        <d v="1979-07-20T00:00:00"/>
        <d v="1979-07-27T00:00:00"/>
        <d v="1979-07-31T00:00:00"/>
        <d v="1979-08-10T00:00:00"/>
        <d v="1979-08-28T00:00:00"/>
        <d v="1979-09-20T00:00:00"/>
        <d v="1979-09-25T00:00:00"/>
        <d v="1979-10-01T00:00:00"/>
        <d v="1979-10-11T00:00:00"/>
        <d v="1979-10-16T00:00:00"/>
        <d v="1979-10-20T00:00:00"/>
        <d v="1979-10-26T00:00:00"/>
        <d v="1979-10-31T00:00:00"/>
        <d v="1979-11-01T00:00:00"/>
        <d v="1979-11-21T00:00:00"/>
        <d v="1979-11-27T00:00:00"/>
        <d v="1979-12-05T00:00:00"/>
        <d v="1979-12-24T00:00:00"/>
        <d v="1980-01-11T00:00:00"/>
        <d v="1980-01-14T00:00:00"/>
        <d v="1980-01-18T00:00:00"/>
        <d v="1980-01-23T00:00:00"/>
        <d v="1980-01-25T00:00:00"/>
        <d v="1980-01-30T00:00:00"/>
        <d v="1980-02-07T00:00:00"/>
        <d v="1980-02-09T00:00:00"/>
        <d v="1980-02-11T00:00:00"/>
        <d v="1980-02-12T00:00:00"/>
        <d v="1980-02-17T00:00:00"/>
        <d v="1980-02-22T00:00:00"/>
        <d v="1980-03-03T00:00:00"/>
        <d v="1980-03-14T00:00:00"/>
        <d v="1980-03-17T00:00:00"/>
        <d v="1980-03-27T00:00:00"/>
        <d v="1980-04-03T00:00:00"/>
        <d v="1980-04-12T00:00:00"/>
        <d v="1980-04-18T00:00:00"/>
        <d v="1980-04-26T00:00:00"/>
        <d v="1980-04-29T00:00:00"/>
        <d v="1980-05-14T00:00:00"/>
        <d v="1980-05-20T00:00:00"/>
        <d v="1980-05-23T00:00:00"/>
        <d v="1980-05-29T00:00:00"/>
        <d v="1980-06-04T00:00:00"/>
        <d v="1980-06-06T00:00:00"/>
        <d v="1980-06-14T00:00:00"/>
        <d v="1980-06-18T00:00:00"/>
        <d v="1980-06-21T00:00:00"/>
        <d v="1980-07-01T00:00:00"/>
        <d v="1980-07-02T00:00:00"/>
        <d v="1980-07-09T00:00:00"/>
        <d v="1980-07-18T00:00:00"/>
        <d v="1980-07-31T00:00:00"/>
        <d v="1980-08-15T00:00:00"/>
        <d v="1980-09-09T00:00:00"/>
        <d v="1980-10-14T00:00:00"/>
        <d v="1980-10-24T00:00:00"/>
        <d v="1980-10-31T00:00:00"/>
        <d v="1980-11-04T00:00:00"/>
        <d v="1980-11-16T00:00:00"/>
        <d v="1980-11-21T00:00:00"/>
        <d v="1980-11-27T00:00:00"/>
        <d v="1980-12-05T00:00:00"/>
        <d v="1980-12-06T00:00:00"/>
        <d v="1980-12-09T00:00:00"/>
        <d v="1980-12-10T00:00:00"/>
        <d v="1980-12-13T00:00:00"/>
        <d v="1980-12-23T00:00:00"/>
        <d v="1980-12-25T00:00:00"/>
        <d v="1981-01-09T00:00:00"/>
        <d v="1981-01-16T00:00:00"/>
        <d v="1981-01-21T00:00:00"/>
        <d v="1981-01-23T00:00:00"/>
        <d v="1981-01-27T00:00:00"/>
        <d v="1981-01-30T00:00:00"/>
        <d v="1981-02-02T00:00:00"/>
        <d v="1981-02-06T00:00:00"/>
        <d v="1981-02-11T00:00:00"/>
        <d v="1981-02-12T00:00:00"/>
        <d v="1981-02-19T00:00:00"/>
        <d v="1981-02-21T00:00:00"/>
        <d v="1981-02-28T00:00:00"/>
        <d v="1981-03-05T00:00:00"/>
        <d v="1981-03-06T00:00:00"/>
        <d v="1981-03-14T00:00:00"/>
        <d v="1981-03-16T00:00:00"/>
        <d v="1981-03-20T00:00:00"/>
        <d v="1981-03-21T00:00:00"/>
        <d v="1981-03-24T00:00:00"/>
        <d v="1981-03-31T00:00:00"/>
        <d v="1981-04-09T00:00:00"/>
        <d v="1981-04-12T00:00:00"/>
        <d v="1981-04-24T00:00:00"/>
        <d v="1981-05-07T00:00:00"/>
        <d v="1981-05-14T00:00:00"/>
        <d v="1981-05-19T00:00:00"/>
        <d v="1981-05-23T00:00:00"/>
        <d v="1981-05-31T00:00:00"/>
        <d v="1981-06-04T00:00:00"/>
        <d v="1981-06-09T00:00:00"/>
        <d v="1981-06-19T00:00:00"/>
        <d v="1981-06-23T00:00:00"/>
        <d v="1981-06-24T00:00:00"/>
        <d v="1981-07-10T00:00:00"/>
        <d v="1981-08-04T00:00:00"/>
        <d v="1981-08-06T00:00:00"/>
        <d v="1981-08-07T00:00:00"/>
        <d v="1981-08-10T00:00:00"/>
        <d v="1981-08-12T00:00:00"/>
        <d v="1981-08-24T00:00:00"/>
        <d v="1981-08-28T00:00:00"/>
        <d v="1981-09-03T00:00:00"/>
        <d v="1981-09-11T00:00:00"/>
        <d v="1981-09-14T00:00:00"/>
        <d v="1981-09-18T00:00:00"/>
        <d v="1981-09-19T00:00:00"/>
        <d v="1981-09-21T00:00:00"/>
        <d v="1981-09-23T00:00:00"/>
        <d v="1981-09-28T00:00:00"/>
        <d v="1981-09-30T00:00:00"/>
        <d v="1981-10-13T00:00:00"/>
        <d v="1981-10-17T00:00:00"/>
        <d v="1981-10-31T00:00:00"/>
        <d v="1981-11-12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4T00:00:00"/>
        <d v="1982-01-21T00:00:00"/>
        <d v="1982-01-29T00:00:00"/>
        <d v="1982-02-11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22T00:00:00"/>
        <d v="1982-03-24T00:00:00"/>
        <d v="1982-03-25T00:00:00"/>
        <d v="1982-03-31T00:00:00"/>
        <d v="1982-04-07T00:00:00"/>
        <d v="1982-04-08T00:00:00"/>
        <d v="1982-04-21T00:00:00"/>
        <d v="1982-04-28T00:00:00"/>
        <d v="1982-04-29T00:00:00"/>
        <d v="1982-05-05T00:00:00"/>
        <d v="1982-05-06T00:00:00"/>
        <d v="1982-05-11T00:00:00"/>
        <d v="1982-05-14T00:00:00"/>
        <d v="1982-05-20T00:00:00"/>
        <d v="1982-05-28T00:00:00"/>
        <d v="1982-06-01T00:00:00"/>
        <d v="1982-06-03T00:00:00"/>
        <d v="1982-06-06T00:00:00"/>
        <d v="1982-06-10T00:00:00"/>
        <d v="1982-06-18T00:00:00"/>
        <d v="1982-06-25T00:00:00"/>
        <d v="1982-06-27T00:00:00"/>
        <d v="1982-06-29T00:00:00"/>
        <d v="1982-07-07T00:00:00"/>
        <d v="1982-07-21T00:00:00"/>
        <d v="1982-07-29T00:00:00"/>
        <d v="1982-08-02T00:00:00"/>
        <d v="1982-08-05T00:00:00"/>
        <d v="1982-08-27T00:00:00"/>
        <d v="1982-08-30T00:00:00"/>
        <d v="1982-09-03T00:00:00"/>
        <d v="1982-09-04T00:00:00"/>
        <d v="1982-09-09T00:00:00"/>
        <d v="1982-09-16T00:00:00"/>
        <d v="1982-09-22T00:00:00"/>
        <d v="1982-09-24T00:00:00"/>
        <d v="1982-09-28T00:00:00"/>
        <d v="1982-10-19T00:00:00"/>
        <d v="1982-10-21T00:00:00"/>
        <d v="1982-10-30T00:00:00"/>
        <d v="1982-11-11T00:00:00"/>
        <d v="1982-11-17T00:00:00"/>
        <d v="1982-11-24T00:00:00"/>
        <d v="1982-12-08T00:00:00"/>
        <d v="1982-12-14T00:00:00"/>
        <d v="1982-12-21T00:00:00"/>
        <d v="1982-12-29T00:00:00"/>
        <d v="1983-01-12T00:00:00"/>
        <d v="1983-01-19T00:00:00"/>
        <d v="1983-01-20T00:00:00"/>
        <d v="1983-01-25T00:00:00"/>
        <d v="1983-02-04T00:00:00"/>
        <d v="1983-02-09T00:00:00"/>
        <d v="1983-02-16T00:00:00"/>
        <d v="1983-02-20T00:00:00"/>
        <d v="1983-03-11T00:00:00"/>
        <d v="1983-03-15T00:00:00"/>
        <d v="1983-03-16T00:00:00"/>
        <d v="1983-03-24T00:00:00"/>
        <d v="1983-03-28T00:00:00"/>
        <d v="1983-03-30T00:00:00"/>
        <d v="1983-04-02T00:00:00"/>
        <d v="1983-04-04T00:00:00"/>
        <d v="1983-04-06T00:00:00"/>
        <d v="1983-04-12T00:00:00"/>
        <d v="1983-04-17T00:00:00"/>
        <d v="1983-04-19T00:00:00"/>
        <d v="1983-04-23T00:00:00"/>
        <d v="1983-04-25T00:00:00"/>
        <d v="1983-05-04T00:00:00"/>
        <d v="1983-05-06T00:00:00"/>
        <d v="1983-05-07T00:00:00"/>
        <d v="1983-05-19T00:00:00"/>
        <d v="1983-05-24T00:00:00"/>
        <d v="1983-05-26T00:00:00"/>
        <d v="1983-06-09T00:00:00"/>
        <d v="1983-06-16T00:00:00"/>
        <d v="1983-06-18T00:00:00"/>
        <d v="1983-06-20T00:00:00"/>
        <d v="1983-06-22T00:00:00"/>
        <d v="1983-07-01T00:00:00"/>
        <d v="1983-07-06T00:00:00"/>
        <d v="1983-07-08T00:00:00"/>
        <d v="1983-07-14T00:00:00"/>
        <d v="1983-07-19T00:00:00"/>
        <d v="1983-07-24T00:00:00"/>
        <d v="1983-07-31T00:00:00"/>
        <d v="1983-08-03T00:00:00"/>
        <d v="1983-08-05T00:00:00"/>
        <d v="1983-08-19T00:00:00"/>
        <d v="1983-08-30T00:00:00"/>
        <d v="1983-08-31T00:00:00"/>
        <d v="1983-09-05T00:00:00"/>
        <d v="1983-09-28T00:00:00"/>
        <d v="1983-09-30T00:00:00"/>
        <d v="1983-10-05T00:00:00"/>
        <d v="1983-10-12T00:00:00"/>
        <d v="1983-10-19T00:00:00"/>
        <d v="1983-10-26T00:00:00"/>
        <d v="1983-10-28T00:00:00"/>
        <d v="1983-10-29T00:00:00"/>
        <d v="1983-11-11T00:00:00"/>
        <d v="1983-11-18T00:00:00"/>
        <d v="1983-11-23T00:00:00"/>
        <d v="1983-11-24T00:00:00"/>
        <d v="1983-11-28T00:00:00"/>
        <d v="1983-12-08T00:00:00"/>
        <d v="1983-12-15T00:00:00"/>
        <d v="1983-12-21T00:00:00"/>
        <d v="1983-12-27T00:00:00"/>
        <d v="1983-12-28T00:00:00"/>
        <d v="1984-01-05T00:00:00"/>
        <d v="1984-01-11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21T00:00:00"/>
        <d v="1984-03-05T00:00:00"/>
        <d v="1984-03-06T00:00:00"/>
        <d v="1984-03-15T00:00:00"/>
        <d v="1984-03-16T00:00:00"/>
        <d v="1984-04-04T00:00:00"/>
        <d v="1984-04-06T00:00:00"/>
        <d v="1984-04-08T00:00:00"/>
        <d v="1984-04-14T00:00:00"/>
        <d v="1984-04-17T00:00:00"/>
        <d v="1984-05-04T00:00:00"/>
        <d v="1984-05-11T00:00:00"/>
        <d v="1984-05-17T00:00:00"/>
        <d v="1984-05-23T00:00:00"/>
        <d v="1984-05-28T00:00:00"/>
        <d v="1984-05-30T00:00:00"/>
        <d v="1984-06-06T00:00:00"/>
        <d v="1984-06-08T00:00:00"/>
        <d v="1984-06-09T00:00:00"/>
        <d v="1984-06-13T00:00:00"/>
        <d v="1984-06-21T00:00:00"/>
        <d v="1984-06-25T00:00:00"/>
        <d v="1984-06-27T00:00:00"/>
        <d v="1984-06-28T00:00:00"/>
        <d v="1984-07-03T00:00:00"/>
        <d v="1984-07-05T00:00:00"/>
        <d v="1984-08-02T00:00:00"/>
        <d v="1984-08-04T00:00:00"/>
        <d v="1984-08-07T00:00:00"/>
        <d v="1984-08-08T00:00:00"/>
        <d v="1984-08-10T00:00:00"/>
        <d v="1984-08-24T00:00:00"/>
        <d v="1984-08-28T00:00:00"/>
        <d v="1984-08-29T00:00:00"/>
        <d v="1984-08-30T00:00:00"/>
        <d v="1984-09-07T00:00:00"/>
        <d v="1984-09-08T00:00:00"/>
        <d v="1984-09-12T00:00:00"/>
        <d v="1984-09-13T00:00:00"/>
        <d v="1984-09-27T00:00:00"/>
        <d v="1984-09-28T00:00:00"/>
        <d v="1984-10-04T00:00:00"/>
        <d v="1984-10-05T00:00:00"/>
        <d v="1984-10-11T00:00:00"/>
        <d v="1984-10-18T00:00:00"/>
        <d v="1984-10-31T00:00:00"/>
        <d v="1984-11-08T00:00:00"/>
        <d v="1984-11-10T00:00:00"/>
        <d v="1984-11-15T00:00:00"/>
        <d v="1984-11-27T00:00:00"/>
        <d v="1984-12-04T00:00:00"/>
        <d v="1984-12-12T00:00:00"/>
        <d v="1984-12-14T00:00:00"/>
        <d v="1984-12-19T00:00:00"/>
        <d v="1984-12-20T00:00:00"/>
        <d v="1984-12-22T00:00:00"/>
        <d v="1985-01-15T00:00:00"/>
        <d v="1985-01-16T00:00:00"/>
        <d v="1985-01-23T00:00:00"/>
        <d v="1985-01-24T00:00:00"/>
        <d v="1985-02-01T00:00:00"/>
        <d v="1985-02-06T00:00:00"/>
        <d v="1985-02-07T00:00:00"/>
        <d v="1985-02-08T00:00:00"/>
        <d v="1985-02-27T00:00:00"/>
        <d v="1985-03-05T00:00:00"/>
        <d v="1985-03-13T00:00:00"/>
        <d v="1985-03-14T00:00:00"/>
        <d v="1985-03-21T00:00:00"/>
        <d v="1985-03-22T00:00:00"/>
        <d v="1985-04-12T00:00:00"/>
        <d v="1985-04-13T00:00:00"/>
        <d v="1985-04-17T00:00:00"/>
        <d v="1985-04-18T00:00:00"/>
        <d v="1985-04-26T00:00:00"/>
        <d v="1985-05-06T00:00:00"/>
        <d v="1985-05-08T00:00:00"/>
        <d v="1985-05-29T00:00:00"/>
        <d v="1985-05-30T00:00:00"/>
        <d v="1985-06-11T00:00:00"/>
        <d v="1985-06-12T00:00:00"/>
        <d v="1985-06-14T00:00:00"/>
        <d v="1985-06-17T00:00:00"/>
        <d v="1985-06-18T00:00:00"/>
        <d v="1985-06-19T00:00:00"/>
        <d v="1985-06-21T00:00:00"/>
        <d v="1985-06-30T00:00:00"/>
        <d v="1985-07-02T00:00:00"/>
        <d v="1985-07-08T00:00:00"/>
        <d v="1985-07-17T00:00:00"/>
        <d v="1985-07-25T00:00:00"/>
        <d v="1985-08-01T00:00:00"/>
        <d v="1985-08-08T00:00:00"/>
        <d v="1985-08-18T00:00:00"/>
        <d v="1985-08-22T00:00:00"/>
        <d v="1985-08-23T00:00:00"/>
        <d v="1985-08-27T00:00:00"/>
        <d v="1985-08-28T00:00:00"/>
        <d v="1985-09-04T00:00:00"/>
        <d v="1985-09-12T00:00:00"/>
        <d v="1985-09-19T00:00:00"/>
        <d v="1985-09-24T00:00:00"/>
        <d v="1985-09-28T00:00:00"/>
        <d v="1985-09-30T00:00:00"/>
        <d v="1985-10-02T00:00:00"/>
        <d v="1985-10-03T00:00:00"/>
        <d v="1985-10-09T00:00:00"/>
        <d v="1985-10-21T00:00:00"/>
        <d v="1985-10-22T00:00:00"/>
        <d v="1985-10-23T00:00:00"/>
        <d v="1985-10-24T00:00:00"/>
        <d v="1985-10-28T00:00:00"/>
        <d v="1985-11-06T00:00:00"/>
        <d v="1985-11-09T00:00:00"/>
        <d v="1985-11-22T00:00:00"/>
        <d v="1985-11-27T00:00:00"/>
        <d v="1985-11-28T00:00:00"/>
        <d v="1985-12-12T00:00:00"/>
        <d v="1985-12-19T00:00:00"/>
        <d v="1985-12-24T00:00:00"/>
        <d v="1985-12-26T00:00:00"/>
        <d v="1985-12-28T00:00:00"/>
        <d v="1986-01-09T00:00:00"/>
        <d v="1986-01-12T00:00:00"/>
        <d v="1986-01-16T00:00:00"/>
        <d v="1986-01-17T00:00:00"/>
        <d v="1986-01-23T00:00:00"/>
        <d v="1986-01-28T00:00:00"/>
        <d v="1986-02-01T00:00:00"/>
        <d v="1986-02-09T00:00:00"/>
        <d v="1986-02-11T00:00:00"/>
        <d v="1986-02-12T00:00:00"/>
        <d v="1986-02-19T00:00:00"/>
        <d v="1986-02-22T00:00:00"/>
        <d v="1986-02-27T00:00:00"/>
        <d v="1986-03-21T00:00:00"/>
        <d v="1986-03-25T00:00:00"/>
        <d v="1986-03-28T00:00:00"/>
        <d v="1986-04-17T00:00:00"/>
        <d v="1986-04-18T00:00:00"/>
        <d v="1986-05-15T00:00:00"/>
        <d v="1986-05-23T00:00:00"/>
        <d v="1986-05-27T00:00:00"/>
        <d v="1986-05-31T00:00:00"/>
        <d v="1986-06-06T00:00:00"/>
        <d v="1986-06-12T00:00:00"/>
        <d v="1986-06-18T00:00:00"/>
        <d v="1986-06-19T00:00:00"/>
        <d v="1986-07-05T00:00:00"/>
        <d v="1986-07-16T00:00:00"/>
        <d v="1986-07-28T00:00:00"/>
        <d v="1986-07-30T00:00:00"/>
        <d v="1986-08-04T00:00:00"/>
        <d v="1986-08-12T00:00:00"/>
        <d v="1986-08-20T00:00:00"/>
        <d v="1986-08-28T00:00:00"/>
        <d v="1986-09-03T00:00:00"/>
        <d v="1986-09-05T00:00:00"/>
        <d v="1986-09-10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7T00:00:00"/>
        <d v="1986-11-13T00:00:00"/>
        <d v="1986-11-15T00:00:00"/>
        <d v="1986-11-20T00:00:00"/>
        <d v="1986-11-21T00:00:00"/>
        <d v="1986-11-24T00:00:00"/>
        <d v="1986-12-02T00:00:00"/>
        <d v="1986-12-05T00:00:00"/>
        <d v="1986-12-10T00:00:00"/>
        <d v="1986-12-12T00:00:00"/>
        <d v="1986-12-17T00:00:00"/>
        <d v="1986-12-18T00:00:00"/>
        <d v="1986-12-25T00:00:00"/>
        <d v="1986-12-26T00:00:00"/>
        <d v="1987-01-05T00:00:00"/>
        <d v="1987-01-14T00:00:00"/>
        <d v="1987-01-21T00:00:00"/>
        <d v="1987-01-22T00:00:00"/>
        <d v="1987-01-29T00:00:00"/>
        <d v="1987-02-01T00:00:00"/>
        <d v="1987-02-05T00:00:00"/>
        <d v="1987-02-12T00:00:00"/>
        <d v="1987-02-14T00:00:00"/>
        <d v="1987-02-18T00:00:00"/>
        <d v="1987-02-19T00:00:00"/>
        <d v="1987-02-20T00:00:00"/>
        <d v="1987-03-03T00:00:00"/>
        <d v="1987-03-13T00:00:00"/>
        <d v="1987-03-18T00:00:00"/>
        <d v="1987-03-24T00:00:00"/>
        <d v="1987-03-26T00:00:00"/>
        <d v="1987-04-08T00:00:00"/>
        <d v="1987-04-26T00:00:00"/>
        <d v="1987-05-13T00:00:00"/>
        <d v="1987-05-15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6T00:00:00"/>
        <d v="1987-07-10T00:00:00"/>
        <d v="1987-07-14T00:00:00"/>
        <d v="1987-07-16T00:00:00"/>
        <d v="1987-08-01T00:00:00"/>
        <d v="1987-08-05T00:00:00"/>
        <d v="1987-08-18T00:00:00"/>
        <d v="1987-08-27T00:00:00"/>
        <d v="1987-08-28T00:00:00"/>
        <d v="1987-09-07T00:00:00"/>
        <d v="1987-09-09T00:00:00"/>
        <d v="1987-09-16T00:00:00"/>
        <d v="1987-10-10T00:00:00"/>
        <d v="1987-10-14T00:00:00"/>
        <d v="1987-10-20T00:00:00"/>
        <d v="1987-10-26T00:00:00"/>
        <d v="1987-11-21T00:00:00"/>
        <d v="1987-11-29T00:00:00"/>
        <d v="1987-12-01T00:00:00"/>
        <d v="1987-12-12T00:00:00"/>
        <d v="1987-12-15T00:00:00"/>
        <d v="1987-12-20T00:00:00"/>
        <d v="1987-12-21T00:00:00"/>
        <d v="1987-12-23T00:00:00"/>
        <d v="1988-01-15T00:00:00"/>
        <d v="1988-01-30T00:00:00"/>
        <d v="1988-02-03T00:00:00"/>
        <d v="1988-02-19T00:00:00"/>
        <d v="1988-02-26T00:00:00"/>
        <d v="1988-03-07T00:00:00"/>
        <d v="1988-03-11T00:00:00"/>
        <d v="1988-03-14T00:00:00"/>
        <d v="1988-03-15T00:00:00"/>
        <d v="1988-03-17T00:00:00"/>
        <d v="1988-03-22T00:00:00"/>
        <d v="1988-03-25T00:00:00"/>
        <d v="1988-04-05T00:00:00"/>
        <d v="1988-04-20T00:00:00"/>
        <d v="1988-05-15T00:00:00"/>
        <d v="1988-05-17T00:00:00"/>
        <d v="1988-05-26T00:00:00"/>
        <d v="1988-05-28T00:00:00"/>
        <d v="1988-05-30T00:00:00"/>
        <d v="1988-06-01T00:00:00"/>
        <d v="1988-06-14T00:00:00"/>
        <d v="1988-06-15T00:00:00"/>
        <d v="1988-06-21T00:00:00"/>
        <d v="1988-06-22T00:00:00"/>
        <d v="1988-07-05T00:00:00"/>
        <d v="1988-07-14T00:00:00"/>
        <d v="1988-07-18T00:00:00"/>
        <d v="1988-07-21T00:00:00"/>
        <d v="1988-07-26T00:00:00"/>
        <d v="1988-07-28T00:00:00"/>
        <d v="1988-07-31T00:00:00"/>
        <d v="1988-08-05T00:00:00"/>
        <d v="1988-08-30T00:00:00"/>
        <d v="1988-09-02T00:00:00"/>
        <d v="1988-09-05T00:00:00"/>
        <d v="1988-09-06T00:00:00"/>
        <d v="1988-09-08T00:00:00"/>
        <d v="1988-09-16T00:00:00"/>
        <d v="1988-09-19T00:00:00"/>
        <d v="1988-09-24T00:00:00"/>
        <d v="1988-09-29T00:00:00"/>
        <d v="1988-10-03T00:00:00"/>
        <d v="1988-10-11T00:00:00"/>
        <d v="1988-10-25T00:00:00"/>
        <d v="1988-10-28T00:00:00"/>
        <d v="1988-11-06T00:00:00"/>
        <d v="1988-11-15T00:00:00"/>
        <d v="1988-11-18T00:00:00"/>
        <d v="1988-11-23T00:00:00"/>
        <d v="1988-12-02T00:00:00"/>
        <d v="1988-12-11T00:00:00"/>
        <d v="1988-12-22T00:00:00"/>
        <d v="1988-12-23T00:00:00"/>
        <d v="1988-12-28T00:00:00"/>
        <d v="1989-01-27T00:00:00"/>
        <d v="1989-02-10T00:00:00"/>
        <d v="1989-02-14T00:00:00"/>
        <d v="1989-02-15T00:00:00"/>
        <d v="1989-02-21T00:00:00"/>
        <d v="1989-02-22T00:00:00"/>
        <d v="1989-02-26T00:00:00"/>
        <d v="1989-02-28T00:00:00"/>
        <d v="1989-03-06T00:00:00"/>
        <d v="1989-03-13T00:00:00"/>
        <d v="1989-03-24T00:00:00"/>
        <d v="1989-04-02T00:00:00"/>
        <d v="1989-04-04T00:00:00"/>
        <d v="1989-05-04T00:00:00"/>
        <d v="1989-05-10T00:00:00"/>
        <d v="1989-05-22T00:00:00"/>
        <d v="1989-06-05T00:00:00"/>
        <d v="1989-06-07T00:00:00"/>
        <d v="1989-06-08T00:00:00"/>
        <d v="1989-06-09T00:00:00"/>
        <d v="1989-06-10T00:00:00"/>
        <d v="1989-06-14T00:00:00"/>
        <d v="1989-07-04T00:00:00"/>
        <d v="1989-07-12T00:00:00"/>
        <d v="1989-07-24T00:00:00"/>
        <d v="1989-07-25T00:00:00"/>
        <d v="1989-08-08T00:00:00"/>
        <d v="1989-08-18T00:00:00"/>
        <d v="1989-08-27T00:00:00"/>
        <d v="1989-08-28T00:00:00"/>
        <d v="1989-09-04T00:00:00"/>
        <d v="1989-09-05T00:00:00"/>
        <d v="1989-09-06T00:00:00"/>
        <d v="1989-09-14T00:00:00"/>
        <d v="1989-09-25T00:00:00"/>
        <d v="1989-09-27T00:00:00"/>
        <d v="1989-09-28T00:00:00"/>
        <d v="1989-10-18T00:00:00"/>
        <d v="1989-10-24T00:00:00"/>
        <d v="1989-10-27T00:00:00"/>
        <d v="1989-11-23T00:00:00"/>
        <d v="1989-11-24T00:00:00"/>
        <d v="1989-11-28T00:00:00"/>
        <d v="1989-12-11T00:00:00"/>
        <d v="1989-12-27T00:00:00"/>
        <d v="1990-01-01T00:00:00"/>
        <d v="1990-01-09T00:00:00"/>
        <d v="1990-01-18T00:00:00"/>
        <d v="1990-01-22T00:00:00"/>
        <d v="1990-01-23T00:00:00"/>
        <d v="1990-01-24T00:00:00"/>
        <d v="1990-01-30T00:00:00"/>
        <d v="1990-02-04T00:00:00"/>
        <d v="1990-02-06T00:00:00"/>
        <d v="1990-02-07T00:00:00"/>
        <d v="1990-02-14T00:00:00"/>
        <d v="1990-02-22T00:00:00"/>
        <d v="1990-02-27T00:00:00"/>
        <d v="1990-02-28T00:00:00"/>
        <d v="1990-03-14T00:00:00"/>
        <d v="1990-03-20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20T00:00:00"/>
        <d v="1990-04-24T00:00:00"/>
        <d v="1990-04-25T00:00:00"/>
        <d v="1990-04-26T00:00:00"/>
        <d v="1990-04-28T00:00:00"/>
        <d v="1990-05-22T00:00:00"/>
        <d v="1990-06-01T00:00:00"/>
        <d v="1990-06-08T00:00:00"/>
        <d v="1990-06-12T00:00:00"/>
        <d v="1990-06-13T00:00:00"/>
        <d v="1990-06-21T00:00:00"/>
        <d v="1990-06-23T00:00:00"/>
        <d v="1990-06-25T00:00:00"/>
        <d v="1990-07-16T00:00:00"/>
        <d v="1990-07-24T00:00:00"/>
        <d v="1990-07-25T00:00:00"/>
        <d v="1990-07-30T00:00:00"/>
        <d v="1990-08-08T00:00:00"/>
        <d v="1990-08-10T00:00:00"/>
        <d v="1990-08-23T00:00:00"/>
        <d v="1990-08-28T00:00:00"/>
        <d v="1990-08-30T00:00:00"/>
        <d v="1990-09-03T00:00:00"/>
        <d v="1990-09-14T00:00:00"/>
        <d v="1990-09-20T00:00:00"/>
        <d v="1990-09-28T00:00:00"/>
        <d v="1990-10-02T00:00:00"/>
        <d v="1990-10-04T00:00:00"/>
        <d v="1990-10-05T00:00:00"/>
        <d v="1990-10-06T00:00:00"/>
        <d v="1990-10-12T00:00:00"/>
        <d v="1990-10-18T00:00:00"/>
        <d v="1990-10-30T00:00:00"/>
        <d v="1990-11-13T00:00:00"/>
        <d v="1990-11-14T00:00:00"/>
        <d v="1990-11-15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10T00:00:00"/>
        <d v="1990-12-22T00:00:00"/>
        <d v="1991-01-08T00:00:00"/>
        <d v="1991-01-15T00:00:00"/>
        <d v="1991-01-18T00:00:00"/>
        <d v="1991-01-29T00:00:00"/>
        <d v="1991-02-05T00:00:00"/>
        <d v="1991-02-12T00:00:00"/>
        <d v="1991-02-15T00:00:00"/>
        <d v="1991-02-26T00:00:00"/>
        <d v="1991-03-02T00:00:00"/>
        <d v="1991-03-08T00:00:00"/>
        <d v="1991-03-12T00:00:00"/>
        <d v="1991-03-19T00:00:00"/>
        <d v="1991-03-22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29T00:00:00"/>
        <d v="1991-06-04T00:00:00"/>
        <d v="1991-06-05T00:00:00"/>
        <d v="1991-06-11T00:00:00"/>
        <d v="1991-06-13T00:00:00"/>
        <d v="1991-06-18T00:00:00"/>
        <d v="1991-06-25T00:00:00"/>
        <d v="1991-07-04T00:00:00"/>
        <d v="1991-07-17T00:00:00"/>
        <d v="1991-07-21T00:00:00"/>
        <d v="1991-08-01T00:00:00"/>
        <d v="1991-08-02T00:00:00"/>
        <d v="1991-08-14T00:00:00"/>
        <d v="1991-08-15T00:00:00"/>
        <d v="1991-08-22T00:00:00"/>
        <d v="1991-08-25T00:00:00"/>
        <d v="1991-08-29T00:00:00"/>
        <d v="1991-08-30T00:00:00"/>
        <d v="1991-09-12T00:00:00"/>
        <d v="1991-09-17T00:00:00"/>
        <d v="1991-09-26T00:00:00"/>
        <d v="1991-09-28T00:00:00"/>
        <d v="1991-10-10T00:00:00"/>
        <d v="1991-10-29T00:00:00"/>
        <d v="1991-11-08T00:00:00"/>
        <d v="1991-11-12T00:00:00"/>
        <d v="1991-11-24T00:00:00"/>
        <d v="1991-11-27T00:00:00"/>
        <d v="1991-11-28T00:00:00"/>
        <d v="1991-12-07T00:00:00"/>
        <d v="1991-12-16T00:00:00"/>
        <d v="1991-12-18T00:00:00"/>
        <d v="1991-12-20T00:00:00"/>
        <d v="1991-12-28T00:00:00"/>
        <d v="1992-01-22T00:00:00"/>
        <d v="1992-01-24T00:00:00"/>
        <d v="1992-02-05T00:00:00"/>
        <d v="1992-02-11T00:00:00"/>
        <d v="1992-02-17T00:00:00"/>
        <d v="1992-02-26T00:00:00"/>
        <d v="1992-03-04T00:00:00"/>
        <d v="1992-03-09T00:00:00"/>
        <d v="1992-03-14T00:00:00"/>
        <d v="1992-03-23T00:00:00"/>
        <d v="1992-03-24T00:00:00"/>
        <d v="1992-04-10T00:00:00"/>
        <d v="1992-04-15T00:00:00"/>
        <d v="1992-04-25T00:00:00"/>
        <d v="1992-05-07T00:00:00"/>
        <d v="1992-05-14T00:00:00"/>
        <d v="1992-06-03T00:00:00"/>
        <d v="1992-06-07T00:00:00"/>
        <d v="1992-06-10T00:00:00"/>
        <d v="1992-06-25T00:00:00"/>
        <d v="1992-07-01T00:00:00"/>
        <d v="1992-07-02T00:00:00"/>
        <d v="1992-07-07T00:00:00"/>
        <d v="1992-07-08T00:00:00"/>
        <d v="1992-07-09T00:00:00"/>
        <d v="1992-07-13T00:00:00"/>
        <d v="1992-07-24T00:00:00"/>
        <d v="1992-07-31T00:00:00"/>
        <d v="1992-08-06T00:00:00"/>
        <d v="1992-08-09T00:00:00"/>
        <d v="1992-08-10T00:00:00"/>
        <d v="1992-08-12T00:00:00"/>
        <d v="1992-08-13T00:00:00"/>
        <d v="1992-08-22T00:00:00"/>
        <d v="1992-09-09T00:00:00"/>
        <d v="1992-09-10T00:00:00"/>
        <d v="1992-09-12T00:00:00"/>
        <d v="1992-09-25T00:00:00"/>
        <d v="1992-10-06T00:00:00"/>
        <d v="1992-10-12T00:00:00"/>
        <d v="1992-10-14T00:00:00"/>
        <d v="1992-10-20T00:00:00"/>
        <d v="1992-10-22T00:00:00"/>
        <d v="1992-10-28T00:00:00"/>
        <d v="1992-10-29T00:00:00"/>
        <d v="1992-11-17T00:00:00"/>
        <d v="1992-11-21T00:00:00"/>
        <d v="1992-11-22T00:00:00"/>
        <d v="1992-11-24T00:00:00"/>
        <d v="1992-11-25T00:00:00"/>
        <d v="1992-11-28T00:00:00"/>
        <d v="1992-12-01T00:00:00"/>
        <d v="1992-12-02T00:00:00"/>
        <d v="1992-12-18T00:00:00"/>
        <d v="1992-12-21T00:00:00"/>
        <d v="1992-12-22T00:00:00"/>
        <d v="1992-12-25T00:00:00"/>
        <d v="1993-01-12T00:00:00"/>
        <d v="1993-01-13T00:00:00"/>
        <d v="1993-01-26T00:00:00"/>
        <d v="1993-02-03T00:00:00"/>
        <d v="1993-02-09T00:00:00"/>
        <d v="1993-02-20T00:00:00"/>
        <d v="1993-03-16T00:00:00"/>
        <d v="1993-03-25T00:00:00"/>
        <d v="1993-03-26T00:00:00"/>
        <d v="1993-03-30T00:00:00"/>
        <d v="1993-04-01T00:00:00"/>
        <d v="1993-04-06T00:00:00"/>
        <d v="1993-04-08T00:00:00"/>
        <d v="1993-04-09T00:00:00"/>
        <d v="1993-04-16T00:00:00"/>
        <d v="1993-04-21T00:00:00"/>
        <d v="1993-04-25T00:00:00"/>
        <d v="1993-04-26T00:00:00"/>
        <d v="1993-04-28T00:00:00"/>
        <d v="1993-05-11T00:00:00"/>
        <d v="1993-05-12T00:00:00"/>
        <d v="1993-05-13T00:00:00"/>
        <d v="1993-05-26T00:00:00"/>
        <d v="1993-06-16T00:00:00"/>
        <d v="1993-06-21T00:00:00"/>
        <d v="1993-06-24T00:00:00"/>
        <d v="1993-06-25T00:00:00"/>
        <d v="1993-06-26T00:00:00"/>
        <d v="1993-07-07T00:00:00"/>
        <d v="1993-07-19T00:00:00"/>
        <d v="1993-07-22T00:00:00"/>
        <d v="1993-08-02T00:00:00"/>
        <d v="1993-08-04T00:00:00"/>
        <d v="1993-08-09T00:00:00"/>
        <d v="1993-08-10T00:00:00"/>
        <d v="1993-08-30T00:00:00"/>
        <d v="1993-08-31T00:00:00"/>
        <d v="1993-09-03T00:00:00"/>
        <d v="1993-09-12T00:00:00"/>
        <d v="1993-09-16T00:00:00"/>
        <d v="1993-09-17T00:00:00"/>
        <d v="1993-09-20T00:00:00"/>
        <d v="1993-09-26T00:00:00"/>
        <d v="1993-10-05T00:00:00"/>
        <d v="1993-10-08T00:00:00"/>
        <d v="1993-10-18T00:00:00"/>
        <d v="1993-10-22T00:00:00"/>
        <d v="1993-10-26T00:00:00"/>
        <d v="1993-11-02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24T00:00:00"/>
        <d v="1994-01-25T00:00:00"/>
        <d v="1994-02-03T00:00:00"/>
        <d v="1994-02-07T00:00:00"/>
        <d v="1994-02-08T00:00:00"/>
        <d v="1994-02-12T00:00:00"/>
        <d v="1994-03-02T00:00:00"/>
        <d v="1994-03-04T00:00:00"/>
        <d v="1994-03-10T00:00:00"/>
        <d v="1994-03-13T00:00:00"/>
        <d v="1994-03-19T00:00:00"/>
        <d v="1994-04-09T00:00:00"/>
        <d v="1994-04-13T00:00:00"/>
        <d v="1994-04-23T00:00:00"/>
        <d v="1994-04-26T00:00:00"/>
        <d v="1994-05-03T00:00:00"/>
        <d v="1994-05-04T00:00:00"/>
        <d v="1994-05-19T00:00:00"/>
        <d v="1994-05-25T00:00:00"/>
        <d v="1994-06-17T00:00:00"/>
        <d v="1994-06-24T00:00:00"/>
        <d v="1994-06-27T00:00:00"/>
        <d v="1994-07-03T00:00:00"/>
        <d v="1994-07-08T00:00:00"/>
        <d v="1994-07-14T00:00:00"/>
        <d v="1994-07-21T00:00:00"/>
        <d v="1994-08-02T00:00:00"/>
        <d v="1994-08-03T00:00:00"/>
        <d v="1994-08-05T00:00:00"/>
        <d v="1994-08-10T00:00:00"/>
        <d v="1994-08-23T00:00:00"/>
        <d v="1994-08-26T00:00:00"/>
        <d v="1994-08-27T00:00:00"/>
        <d v="1994-08-28T00:00:00"/>
        <d v="1994-08-29T00:00:00"/>
        <d v="1994-09-03T00:00:00"/>
        <d v="1994-09-09T00:00:00"/>
        <d v="1994-09-27T00:00:00"/>
        <d v="1994-09-30T00:00:00"/>
        <d v="1994-10-06T00:00:00"/>
        <d v="1994-10-08T00:00:00"/>
        <d v="1994-10-11T00:00:00"/>
        <d v="1994-10-15T00:00:00"/>
        <d v="1994-11-01T00:00:00"/>
        <d v="1994-11-02T00:00:00"/>
        <d v="1994-11-03T00:00:00"/>
        <d v="1994-11-04T00:00:00"/>
        <d v="1994-11-24T00:00:00"/>
        <d v="1994-11-29T00:00:00"/>
        <d v="1994-12-01T00:00:00"/>
        <d v="1994-12-14T00:00:00"/>
        <d v="1994-12-20T00:00:00"/>
        <d v="1994-12-22T00:00:00"/>
        <d v="1994-12-26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3-02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21T00:00:00"/>
        <d v="1995-05-14T00:00:00"/>
        <d v="1995-05-17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7-05T00:00:00"/>
        <d v="1995-07-07T00:00:00"/>
        <d v="1995-07-10T00:00:00"/>
        <d v="1995-07-13T00:00:00"/>
        <d v="1995-07-31T00:00:00"/>
        <d v="1995-08-02T00:00:00"/>
        <d v="1995-08-03T00:00:00"/>
        <d v="1995-08-09T00:00:00"/>
        <d v="1995-08-15T00:00:00"/>
        <d v="1995-08-29T00:00:00"/>
        <d v="1995-08-31T00:00:00"/>
        <d v="1995-09-05T00:00:00"/>
        <d v="1995-09-07T00:00:00"/>
        <d v="1995-09-24T00:00:00"/>
        <d v="1995-10-06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5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2-01T00:00:00"/>
        <d v="1996-02-05T00:00:00"/>
        <d v="1996-02-14T00:00:00"/>
        <d v="1996-02-17T00:00:00"/>
        <d v="1996-02-19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20T00:00:00"/>
        <d v="1996-04-24T00:00:00"/>
        <d v="1996-04-30T00:00:00"/>
        <d v="1996-05-12T00:00:00"/>
        <d v="1996-05-16T00:00:00"/>
        <d v="1996-05-17T00:00:00"/>
        <d v="1996-05-19T00:00:00"/>
        <d v="1996-05-24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8T00:00:00"/>
        <d v="1996-09-11T00:00:00"/>
        <d v="1996-09-12T00:00:00"/>
        <d v="1996-09-16T00:00:00"/>
        <d v="1996-10-20T00:00:00"/>
        <d v="1996-10-24T00:00:00"/>
        <d v="1996-11-04T00:00:00"/>
        <d v="1996-11-07T00:00:00"/>
        <d v="1996-11-13T00:00:00"/>
        <d v="1996-11-21T00:00:00"/>
        <d v="1996-12-04T00:00:00"/>
        <d v="1996-12-07T00:00:00"/>
        <d v="1996-12-11T00:00:00"/>
        <d v="1996-12-18T00:00:00"/>
        <d v="1996-12-20T00:00:00"/>
        <d v="1997-01-12T00:00:00"/>
        <d v="1997-01-17T00:00:00"/>
        <d v="1997-01-3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6-03T00:00:00"/>
        <d v="1997-06-10T00:00:00"/>
        <d v="1997-06-25T00:00:00"/>
        <d v="1997-07-01T00:00:00"/>
        <d v="1997-07-09T00:00:00"/>
        <d v="1997-07-23T00:00:00"/>
        <d v="1997-07-28T00:00:00"/>
        <d v="1997-08-01T00:00:00"/>
        <d v="1997-08-07T00:00:00"/>
        <d v="1997-08-08T00:00:00"/>
        <d v="1997-08-19T00:00:00"/>
        <d v="1997-08-21T00:00:00"/>
        <d v="1997-08-23T00:00:00"/>
        <d v="1997-08-25T00:00:00"/>
        <d v="1997-08-29T00:00:00"/>
        <d v="1997-09-01T00:00:00"/>
        <d v="1997-09-02T00:00:00"/>
        <d v="1997-09-04T00:00:00"/>
        <d v="1997-09-23T00:00:00"/>
        <d v="1997-09-24T00:00:00"/>
        <d v="1997-09-25T00:00:00"/>
        <d v="1997-09-27T00:00:00"/>
        <d v="1997-09-29T00:00:00"/>
        <d v="1997-10-05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9T00:00:00"/>
        <d v="1997-11-27T00:00:00"/>
        <d v="1997-12-02T00:00:00"/>
        <d v="1997-12-08T00:00:00"/>
        <d v="1997-12-09T00:00:00"/>
        <d v="1997-12-12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9T00:00:00"/>
        <d v="1998-02-04T00:00:00"/>
        <d v="1998-02-10T00:00:00"/>
        <d v="1998-02-14T00:00:00"/>
        <d v="1998-02-18T00:00:00"/>
        <d v="1998-02-21T00:00:00"/>
        <d v="1998-02-26T00:00:00"/>
        <d v="1998-02-27T00:00:00"/>
        <d v="1998-02-28T00:00:00"/>
        <d v="1998-03-16T00:00:00"/>
        <d v="1998-03-24T00:00:00"/>
        <d v="1998-03-25T00:00:00"/>
        <d v="1998-03-30T00:00:00"/>
        <d v="1998-04-02T00:00:00"/>
        <d v="1998-04-17T00:00:00"/>
        <d v="1998-04-24T00:00:00"/>
        <d v="1998-04-28T00:00:00"/>
        <d v="1998-05-02T00:00:00"/>
        <d v="1998-05-07T00:00:00"/>
        <d v="1998-05-09T00:00:00"/>
        <d v="1998-05-13T00:00:00"/>
        <d v="1998-05-17T00:00:00"/>
        <d v="1998-05-30T00:00:00"/>
        <d v="1998-06-02T00:00:00"/>
        <d v="1998-06-10T00:00:00"/>
        <d v="1998-06-15T00:00:00"/>
        <d v="1998-06-18T00:00:00"/>
        <d v="1998-07-01T00:00:00"/>
        <d v="1998-07-03T00:00:00"/>
        <d v="1998-07-07T00:00:00"/>
        <d v="1998-07-10T00:00:00"/>
        <d v="1998-07-28T00:00:00"/>
        <d v="1998-08-02T00:00:00"/>
        <d v="1998-08-12T00:00:00"/>
        <d v="1998-08-19T00:00:00"/>
        <d v="1998-08-24T00:00:00"/>
        <d v="1998-08-25T00:00:00"/>
        <d v="1998-08-27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8T00:00:00"/>
        <d v="1998-10-29T00:00:00"/>
        <d v="1998-11-06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9-01-03T00:00:00"/>
        <d v="1999-01-27T00:00:00"/>
        <d v="1999-02-07T00:00:00"/>
        <d v="1999-02-16T00:00:00"/>
        <d v="1999-02-23T00:00:00"/>
        <d v="1999-02-26T00:00:00"/>
        <d v="1999-03-05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2T00:00:00"/>
        <d v="1999-05-27T00:00:00"/>
        <d v="1999-05-29T00:00:00"/>
        <d v="1999-06-10T00:00:00"/>
        <d v="1999-06-11T00:00:00"/>
        <d v="1999-06-20T00:00:00"/>
        <d v="1999-06-24T00:00:00"/>
        <d v="1999-07-08T00:00:00"/>
        <d v="1999-07-10T00:00:00"/>
        <d v="1999-07-17T00:00:00"/>
        <d v="1999-07-23T00:00:00"/>
        <d v="1999-07-25T00:00:00"/>
        <d v="1999-08-07T00:00:00"/>
        <d v="1999-08-12T00:00:00"/>
        <d v="1999-08-17T00:00:00"/>
        <d v="1999-08-26T00:00:00"/>
        <d v="1999-09-04T00:00:00"/>
        <d v="1999-09-23T00:00:00"/>
        <d v="1999-09-24T00:00:00"/>
        <d v="1999-09-25T00:00:00"/>
        <d v="1999-10-10T00:00:00"/>
        <d v="1999-10-14T00:00:00"/>
        <d v="1999-10-19T00:00:00"/>
        <d v="1999-11-13T00:00:00"/>
        <d v="1999-11-15T00:00:00"/>
        <d v="1999-11-19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2T00:00:00"/>
        <d v="1999-12-26T00:00:00"/>
        <d v="1999-12-27T00:00:00"/>
        <d v="1999-12-31T00:00:00"/>
        <d v="2000-01-21T00:00:00"/>
        <d v="2000-01-25T00:00:00"/>
        <d v="2000-01-27T00:00:00"/>
        <d v="2000-02-03T00:00:00"/>
        <d v="2000-02-08T00:00:00"/>
        <d v="2000-02-10T00:00:00"/>
        <d v="2000-02-11T00:00:00"/>
        <d v="2000-02-18T00:00:00"/>
        <d v="2000-03-02T00:00:00"/>
        <d v="2000-03-12T00:00:00"/>
        <d v="2000-03-21T00:00:00"/>
        <d v="2000-03-25T00:00:00"/>
        <d v="2000-04-19T00:00:00"/>
        <d v="2000-05-03T00:00:00"/>
        <d v="2000-05-08T00:00:00"/>
        <d v="2000-05-11T00:00:00"/>
        <d v="2000-05-16T00:00:00"/>
        <d v="2000-05-19T00:00:00"/>
        <d v="2000-05-24T00:00:00"/>
        <d v="2000-06-07T00:00:00"/>
        <d v="2000-06-25T00:00:00"/>
        <d v="2000-06-28T00:00:00"/>
        <d v="2000-06-30T00:00:00"/>
        <d v="2000-07-14T00:00:00"/>
        <d v="2000-07-15T00:00:00"/>
        <d v="2000-07-16T00:00:00"/>
        <d v="2000-07-19T00:00:00"/>
        <d v="2000-07-28T00:00:00"/>
        <d v="2000-08-17T00:00:00"/>
        <d v="2000-08-23T00:00:00"/>
        <d v="2000-09-06T00:00:00"/>
        <d v="2000-09-08T00:00:00"/>
        <d v="2000-09-14T00:00:00"/>
        <d v="2000-09-21T00:00:00"/>
        <d v="2000-09-25T00:00:00"/>
        <d v="2000-09-26T00:00:00"/>
        <d v="2000-10-06T00:00:00"/>
        <d v="2000-10-09T00:00:00"/>
        <d v="2000-10-11T00:00:00"/>
        <d v="2000-10-20T00:00:00"/>
        <d v="2000-10-21T00:00:00"/>
        <d v="2000-10-29T00:00:00"/>
        <d v="2000-10-30T00:00:00"/>
        <d v="2000-11-10T00:00:00"/>
        <d v="2000-11-16T00:00:00"/>
        <d v="2000-11-20T00:00:00"/>
        <d v="2000-11-21T00:00:00"/>
        <d v="2000-11-30T00:00:00"/>
        <d v="2000-12-05T00:00:00"/>
        <d v="2000-12-06T00:00:00"/>
        <d v="2000-12-20T00:00:00"/>
        <d v="2000-12-27T00:00:00"/>
        <d v="2001-01-09T00:00:00"/>
        <d v="2001-01-10T00:00:00"/>
        <d v="2001-01-30T00:00:00"/>
        <d v="2001-02-07T00:00:00"/>
        <d v="2001-02-20T00:00:00"/>
        <d v="2001-02-27T00:00:00"/>
        <d v="2001-03-08T00:00:00"/>
        <d v="2001-03-18T00:00:00"/>
        <d v="2001-04-07T00:00:00"/>
        <d v="2001-04-18T00:00:00"/>
        <d v="2001-04-19T00:00:00"/>
        <d v="2001-05-08T00:00:00"/>
        <d v="2001-05-18T00:00:00"/>
        <d v="2001-06-08T00:00:00"/>
        <d v="2001-06-09T00:00:00"/>
        <d v="2001-06-19T00:00:00"/>
        <d v="2001-06-30T00:00:00"/>
        <d v="2001-07-12T00:00:00"/>
        <d v="2001-07-20T00:00:00"/>
        <d v="2001-07-23T00:00:00"/>
        <d v="2001-08-06T00:00:00"/>
        <d v="2001-08-08T00:00:00"/>
        <d v="2001-08-10T00:00:00"/>
        <d v="2001-08-29T00:00:00"/>
        <d v="2001-08-30T00:00:00"/>
        <d v="2001-09-09T00:00:00"/>
        <d v="2001-09-21T00:00:00"/>
        <d v="2001-09-25T00:00:00"/>
        <d v="2001-09-30T00:00:00"/>
        <d v="2001-10-05T00:00:00"/>
        <d v="2001-10-11T00:00:00"/>
        <d v="2001-10-18T00:00:00"/>
        <d v="2001-10-22T00:00:00"/>
        <d v="2001-10-25T00:00:00"/>
        <d v="2001-11-27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3-01T00:00:00"/>
        <d v="2002-03-08T00:00:00"/>
        <d v="2002-03-17T00:00:00"/>
        <d v="2002-03-25T00:00:00"/>
        <d v="2002-03-29T00:00:00"/>
        <d v="2002-04-01T00:00:00"/>
        <d v="2002-04-08T00:00:00"/>
        <d v="2002-04-16T00:00:00"/>
        <d v="2002-05-04T00:00:00"/>
        <d v="2002-05-15T00:00:00"/>
        <d v="2002-05-28T00:00:00"/>
        <d v="2002-06-05T00:00:00"/>
        <d v="2002-06-15T00:00:00"/>
        <d v="2002-06-20T00:00:00"/>
        <d v="2002-06-24T00:00:00"/>
        <d v="2002-07-02T00:00:00"/>
        <d v="2002-07-03T00:00:00"/>
        <d v="2002-07-05T00:00:00"/>
        <d v="2002-07-08T00:00:00"/>
        <d v="2002-08-21T00:00:00"/>
        <d v="2002-08-28T00:00:00"/>
        <d v="2002-09-06T00:00:00"/>
        <d v="2002-09-10T00:00:00"/>
        <d v="2002-09-12T00:00:00"/>
        <d v="2002-09-15T00:00:00"/>
        <d v="2002-09-18T00:00:00"/>
        <d v="2002-09-26T00:00:00"/>
        <d v="2002-10-07T00:00:00"/>
        <d v="2002-10-27T00:00:00"/>
        <d v="2002-11-20T00:00:00"/>
        <d v="2002-11-24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9T00:00:00"/>
        <d v="2003-01-06T00:00:00"/>
        <d v="2003-01-13T00:00:00"/>
        <d v="2003-01-16T00:00:00"/>
        <d v="2003-01-25T00:00:00"/>
        <d v="2003-01-29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9T00:00:00"/>
        <d v="2003-12-02T00:00:00"/>
        <d v="2003-12-05T00:00:00"/>
        <d v="2003-12-10T00:00:00"/>
        <d v="2003-12-21T00:00:00"/>
        <d v="2003-12-29T00:00:00"/>
        <d v="2004-01-11T00:00:00"/>
        <d v="2004-02-05T00:00:00"/>
        <d v="2004-02-14T00:00:00"/>
        <d v="2004-02-18T00:00:00"/>
        <d v="2004-03-02T00:00:00"/>
        <d v="2004-03-13T00:00:00"/>
        <d v="2004-03-20T00:00:00"/>
        <d v="2004-04-16T00:00:00"/>
        <d v="2004-04-18T00:00:00"/>
        <d v="2004-04-19T00:00:00"/>
        <d v="2004-04-20T00:00:00"/>
        <d v="2004-05-04T00:00:00"/>
        <d v="2004-05-20T00:00:00"/>
        <d v="2004-05-28T00:00:00"/>
        <d v="2004-06-10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29T00:00:00"/>
        <d v="2004-08-31T00:00:00"/>
        <d v="2004-09-06T00:00:00"/>
        <d v="2004-09-08T00:00:00"/>
        <d v="2004-09-20T00:00:00"/>
        <d v="2004-09-23T00:00:00"/>
        <d v="2004-09-27T00:00:00"/>
        <d v="2004-10-1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4T00:00:00"/>
        <d v="2005-01-12T00:00:00"/>
        <d v="2005-01-20T00:00:00"/>
        <d v="2005-02-03T00:00:00"/>
        <d v="2005-02-12T00:00:00"/>
        <d v="2005-02-26T00:00:00"/>
        <d v="2005-03-01T00:00:00"/>
        <d v="2005-03-11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6-21T00:00:00"/>
        <d v="2005-06-23T00:00:00"/>
        <d v="2005-07-05T00:00:00"/>
        <d v="2005-07-10T00:00:00"/>
        <d v="2005-07-26T00:00:00"/>
        <d v="2005-08-02T00:00:00"/>
        <d v="2005-08-11T00:00:00"/>
        <d v="2005-08-12T00:00:00"/>
        <d v="2005-08-23T00:00:00"/>
        <d v="2005-08-26T00:00:00"/>
        <d v="2005-08-29T00:00:00"/>
        <d v="2005-09-22T00:00:00"/>
        <d v="2005-09-26T00:00:00"/>
        <d v="2005-10-08T00:00:00"/>
        <d v="2005-10-13T00:00:00"/>
        <d v="2005-10-16T00:00:00"/>
        <d v="2005-10-19T00:00:00"/>
        <d v="2005-10-27T00:00:00"/>
        <d v="2005-11-08T00:00:00"/>
        <d v="2005-11-16T00:00:00"/>
        <d v="2005-12-21T00:00:00"/>
        <d v="2006-01-19T00:00:00"/>
        <d v="2006-01-24T00:00:00"/>
        <d v="2006-02-15T00:00:00"/>
        <d v="2006-02-18T00:00:00"/>
        <d v="2006-02-21T00:00:00"/>
        <d v="2006-03-11T00:00:00"/>
        <d v="2006-03-24T00:00:00"/>
        <d v="2006-03-28T00:00:00"/>
        <d v="2006-04-12T00:00:00"/>
        <d v="2006-04-15T00:00:00"/>
        <d v="2006-04-20T00:00:00"/>
        <d v="2006-04-25T00:00:00"/>
        <d v="2006-04-26T00:00:00"/>
        <d v="2006-04-28T00:00:00"/>
        <d v="2006-05-24T00:00:00"/>
        <d v="2006-05-26T00:00:00"/>
        <d v="2006-05-27T00:00:00"/>
        <d v="2006-06-18T00:00:00"/>
        <d v="2006-06-21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11T00:00:00"/>
        <d v="2006-08-22T00:00:00"/>
        <d v="2006-09-09T00:00:00"/>
        <d v="2006-09-11T00:00:00"/>
        <d v="2006-09-12T00:00:00"/>
        <d v="2006-09-22T00:00:00"/>
        <d v="2006-09-25T00:00:00"/>
        <d v="2006-10-13T00:00:00"/>
        <d v="2006-10-23T00:00:00"/>
        <d v="2006-10-26T00:00:00"/>
        <d v="2006-10-28T00:00:00"/>
        <d v="2006-10-30T00:00:00"/>
        <d v="2006-11-04T00:00:00"/>
        <d v="2006-11-17T00:00:00"/>
        <d v="2006-12-08T00:00:00"/>
        <d v="2006-12-10T00:00:00"/>
        <d v="2006-12-14T00:00:00"/>
        <d v="2006-12-16T00:00:00"/>
        <d v="2006-12-18T00:00:00"/>
        <d v="2006-12-19T00:00:00"/>
        <d v="2007-01-10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3T00:00:00"/>
        <d v="2007-05-25T00:00:00"/>
        <d v="2007-05-31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8-04T00:00:00"/>
        <d v="2007-08-08T00:00:00"/>
        <d v="2007-08-14T00:00:00"/>
        <d v="2007-09-02T00:00:00"/>
        <d v="2007-09-11T00:00:00"/>
        <d v="2007-09-14T00:00:00"/>
        <d v="2007-09-18T00:00:00"/>
        <d v="2007-09-19T00:00:00"/>
        <d v="2007-09-27T00:00:00"/>
        <d v="2007-10-05T00:00:00"/>
        <d v="2007-10-11T00:00:00"/>
        <d v="2007-10-17T00:00:00"/>
        <d v="2007-10-23T00:00:00"/>
        <d v="2007-10-24T00:00:00"/>
        <d v="2007-11-01T00:00:00"/>
        <d v="2007-11-11T00:00:00"/>
        <d v="2007-11-14T00:00:00"/>
        <d v="2007-12-09T00:00:00"/>
        <d v="2007-12-10T00:00:00"/>
        <d v="2007-12-20T00:00:00"/>
        <d v="2007-12-21T00:00:00"/>
        <d v="2008-01-15T00:00:00"/>
        <d v="2008-01-21T00:00:00"/>
        <d v="2008-02-07T00:00:00"/>
        <d v="2008-02-23T00:00:00"/>
        <d v="2008-03-09T00:00:00"/>
        <d v="2008-03-11T00:00:00"/>
        <d v="2008-03-13T00:00:00"/>
        <d v="2008-03-15T00:00:00"/>
        <d v="2008-03-19T00:00:00"/>
        <d v="2008-03-27T00:00:00"/>
        <d v="2008-04-14T00:00:00"/>
        <d v="2008-04-15T00:00:00"/>
        <d v="2008-04-18T00:00:00"/>
        <d v="2008-04-25T00:00:00"/>
        <d v="2008-04-28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7-07T00:00:00"/>
        <d v="2008-07-16T00:00:00"/>
        <d v="2008-07-22T00:00:00"/>
        <d v="2008-08-03T00:00:00"/>
        <d v="2008-08-14T00:00:00"/>
        <d v="2008-08-17T00:00:00"/>
        <d v="2008-08-29T00:00:00"/>
        <d v="2008-09-06T00:00:00"/>
        <d v="2008-09-24T00:00:00"/>
        <d v="2008-09-28T00:00:00"/>
        <d v="2008-10-01T00:00:00"/>
        <d v="2008-10-19T00:00:00"/>
        <d v="2008-10-22T00:00:00"/>
        <d v="2008-10-25T00:00:00"/>
        <d v="2008-10-29T00:00:00"/>
        <d v="2008-11-05T00:00:00"/>
        <d v="2008-11-15T00:00:00"/>
        <d v="2008-12-02T00:00:00"/>
        <d v="2008-12-20T00:00:00"/>
        <d v="2009-01-18T00:00:00"/>
        <d v="2009-01-23T00:00:00"/>
        <d v="2009-01-30T00:00:00"/>
        <d v="2009-02-02T00:00:00"/>
        <d v="2009-02-06T00:00:00"/>
        <d v="2009-02-12T00:00:00"/>
        <d v="2009-02-24T00:00:00"/>
        <d v="2009-02-26T00:00:00"/>
        <d v="2009-03-07T00:00:00"/>
        <d v="2009-03-15T00:00:00"/>
        <d v="2009-03-17T00:00:00"/>
        <d v="2009-03-24T00:00:00"/>
        <d v="2009-04-04T00:00:00"/>
        <d v="2009-04-05T00:00:00"/>
        <d v="2009-04-20T00:00:00"/>
        <d v="2009-05-05T00:00:00"/>
        <d v="2009-05-11T00:00:00"/>
        <d v="2009-05-14T00:00:00"/>
        <d v="2009-05-19T00:00:00"/>
        <d v="2009-06-18T00:00:00"/>
        <d v="2009-06-21T00:00:00"/>
        <d v="2009-06-27T00:00:00"/>
        <d v="2009-07-01T00:00:00"/>
        <d v="2009-07-06T00:00:00"/>
        <d v="2009-07-14T00:00:00"/>
        <d v="2009-07-15T00:00:00"/>
        <d v="2009-07-21T00:00:00"/>
        <d v="2009-07-29T00:00:00"/>
        <d v="2009-08-17T00:00:00"/>
        <d v="2009-08-21T00:00:00"/>
        <d v="2009-08-25T00:00:00"/>
        <d v="2009-08-28T00:00:00"/>
        <d v="2009-09-08T00:00:00"/>
        <d v="2009-09-10T00:00:00"/>
        <d v="2009-09-23T00:00:00"/>
        <d v="2009-09-25T00:00:00"/>
        <d v="2009-10-01T00:00:00"/>
        <d v="2009-10-08T00:00:00"/>
        <d v="2009-10-18T00:00:00"/>
        <d v="2009-10-28T00:00:00"/>
        <d v="2009-10-29T00:00:00"/>
        <d v="2009-11-02T00:00:00"/>
        <d v="2009-11-16T00:00:00"/>
        <d v="2009-11-23T00:00:00"/>
        <d v="2009-11-28T00:00:00"/>
        <d v="2009-11-30T00:00:00"/>
        <d v="2009-12-06T00:00:00"/>
        <d v="2009-12-14T00:00:00"/>
        <d v="2009-12-18T00:00:00"/>
        <d v="2010-02-03T00:00:00"/>
        <d v="2010-02-08T00:00:00"/>
        <d v="2010-02-11T00:00:00"/>
        <d v="2010-03-04T00:00:00"/>
        <d v="2010-04-02T00:00:00"/>
        <d v="2010-04-05T00:00:00"/>
        <d v="2010-04-08T00:00:00"/>
        <d v="2010-04-15T00:00:00"/>
        <d v="2010-04-22T00:00:00"/>
        <d v="2010-04-27T00:00:00"/>
        <d v="2010-04-28T00:00:00"/>
        <d v="2010-05-10T00:00:00"/>
        <d v="2010-05-14T00:00:00"/>
        <d v="2010-05-21T00:00:00"/>
        <d v="2010-05-28T00:00:00"/>
        <d v="2010-06-02T00:00:00"/>
        <d v="2010-06-04T00:00:00"/>
        <d v="2010-06-10T00:00:00"/>
        <d v="2010-06-15T00:00:00"/>
        <d v="2010-06-21T00:00:00"/>
        <d v="2010-06-22T00:00:00"/>
        <d v="2010-06-26T00:00:00"/>
        <d v="2010-07-12T00:00:00"/>
        <d v="2010-08-04T00:00:00"/>
        <d v="2010-08-14T00:00:00"/>
        <d v="2010-09-08T00:00:00"/>
        <d v="2010-09-21T00:00:00"/>
        <d v="2010-09-26T00:00:00"/>
        <d v="2010-09-30T00:00:00"/>
        <d v="2010-10-28T00:00:00"/>
        <d v="2010-11-06T00:00:00"/>
        <d v="2010-11-20T00:00:00"/>
        <d v="2010-11-21T00:00:00"/>
        <d v="2010-11-26T00:00:00"/>
        <d v="2010-12-08T00:00:00"/>
        <d v="2010-12-25T00:00:00"/>
        <d v="2010-12-29T00:00:00"/>
        <d v="2011-01-20T00:00:00"/>
        <d v="2011-01-22T00:00:00"/>
        <d v="2011-02-01T00:00:00"/>
        <d v="2011-02-06T00:00:00"/>
        <d v="2011-02-15T00:00:00"/>
        <d v="2011-02-24T00:00:00"/>
        <d v="2011-03-04T00:00:00"/>
        <d v="2011-03-05T00:00:00"/>
        <d v="2011-03-11T00:00:00"/>
        <d v="2011-04-15T00:00:00"/>
        <d v="2011-04-20T00:00:00"/>
        <d v="2011-04-22T00:00:00"/>
        <d v="2011-05-07T00:00:00"/>
        <d v="2011-05-16T00:00:00"/>
        <d v="2011-05-20T00:00:00"/>
        <d v="2011-06-10T00:00:00"/>
        <d v="2011-06-15T00:00:00"/>
        <d v="2011-06-30T00:00:00"/>
        <d v="2011-07-08T00:00:00"/>
        <d v="2011-07-15T00:00:00"/>
        <d v="2011-07-16T00:00:00"/>
        <d v="2011-07-18T00:00:00"/>
        <d v="2011-08-05T00:00:00"/>
        <d v="2011-08-06T00:00:00"/>
        <d v="2011-08-17T00:00:00"/>
        <d v="2011-09-10T00:00:00"/>
        <d v="2011-09-11T00:00:00"/>
        <d v="2011-09-21T00:00:00"/>
        <d v="2011-09-23T00:00:00"/>
        <d v="2011-09-24T00:00:00"/>
        <d v="2011-09-27T00:00:00"/>
        <d v="2011-09-29T00:00:00"/>
        <d v="2011-10-05T00:00:00"/>
        <d v="2011-10-12T00:00:00"/>
        <d v="2011-10-21T00:00:00"/>
        <d v="2011-10-28T00:00:00"/>
        <d v="2011-10-31T00:00:00"/>
        <d v="2011-11-08T00:00:00"/>
        <d v="2011-11-26T00:00:00"/>
        <d v="2011-12-12T00:00:00"/>
        <d v="2011-12-17T00:00:00"/>
        <d v="2012-01-20T00:00:00"/>
        <d v="2012-02-03T00:00:00"/>
        <d v="2012-02-13T00:00:00"/>
        <d v="2012-02-24T00:00:00"/>
        <d v="2012-03-23T00:00:00"/>
        <d v="2012-04-03T00:00:00"/>
        <d v="2012-04-12T00:00:00"/>
        <d v="2012-04-26T00:00:00"/>
        <d v="2012-05-04T00:00:00"/>
        <d v="2012-05-15T00:00:00"/>
        <d v="2012-05-17T00:00:00"/>
        <d v="2012-05-22T00:00:00"/>
        <d v="2012-05-23T00:00:00"/>
        <d v="2012-06-01T00:00:00"/>
        <d v="2012-06-13T00:00:00"/>
        <d v="2012-06-16T00:00:00"/>
        <d v="2012-06-20T00:00:00"/>
        <d v="2012-06-29T00:00:00"/>
        <d v="2012-07-05T00:00:00"/>
        <d v="2012-07-21T00:00:00"/>
        <d v="2012-07-28T00:00:00"/>
        <d v="2012-08-02T00:00:00"/>
        <d v="2012-08-19T00:00:00"/>
        <d v="2012-08-30T00:00:00"/>
        <d v="2012-09-09T00:00:00"/>
        <d v="2012-09-13T00:00:00"/>
        <d v="2012-09-22T00:00:00"/>
        <d v="2012-09-28T00:00:00"/>
        <d v="2012-10-04T00:00:00"/>
        <d v="2012-10-08T00:00:00"/>
        <d v="2012-10-12T00:00:00"/>
        <d v="2012-11-10T00:00:00"/>
        <d v="2012-12-02T00:00:00"/>
        <d v="2012-12-03T00:00:00"/>
        <d v="2012-12-11T00:00:00"/>
        <d v="2012-12-12T00:00:00"/>
        <d v="2012-12-19T00:00:00"/>
        <d v="2013-01-15T00:00:00"/>
        <d v="2013-01-27T00:00:00"/>
        <d v="2013-01-30T00:00:00"/>
        <d v="2013-01-31T00:00:00"/>
        <d v="2013-02-01T00:00:00"/>
        <d v="2013-02-07T00:00:00"/>
        <d v="2013-02-11T00:00:00"/>
        <d v="2013-02-25T00:00:00"/>
        <d v="2013-03-01T00:00:00"/>
        <d v="2013-03-19T00:00:00"/>
        <d v="2013-04-21T00:00:00"/>
        <d v="2013-05-07T00:00:00"/>
        <d v="2013-05-15T00:00:00"/>
        <d v="2013-05-25T00:00:00"/>
        <d v="2013-06-05T00:00:00"/>
        <d v="2013-06-11T00:00:00"/>
        <d v="2013-06-25T00:00:00"/>
        <d v="2013-06-27T00:00:00"/>
        <d v="2013-06-28T00:00:00"/>
        <d v="2013-07-01T00:00:00"/>
        <d v="2013-07-02T00:00:00"/>
        <d v="2013-07-19T00:00:00"/>
        <d v="2013-07-25T00:00:00"/>
        <d v="2013-08-03T00:00:00"/>
        <d v="2013-08-08T00:00:00"/>
        <d v="2013-08-22T00:00:00"/>
        <d v="2013-08-28T00:00:00"/>
        <d v="2013-08-29T00:00:00"/>
        <d v="2013-08-31T00:00:00"/>
        <d v="2013-09-07T00:00:00"/>
        <d v="2013-09-11T00:00:00"/>
        <d v="2013-09-13T00:00:00"/>
        <d v="2013-09-14T00:00:00"/>
        <d v="2013-09-18T00:00:00"/>
        <d v="2013-09-25T00:00:00"/>
        <d v="2013-09-29T00:00:00"/>
        <d v="2013-11-05T00:00:00"/>
        <d v="2013-11-18T00:00:00"/>
        <d v="2013-11-20T00:00:00"/>
        <d v="2013-11-21T00:00:00"/>
        <d v="2013-11-22T00:00:00"/>
        <d v="2013-12-03T00:00:00"/>
        <d v="2013-12-06T00:00:00"/>
        <d v="2013-12-19T00:00:00"/>
        <d v="2013-12-25T00:00:00"/>
        <d v="2013-12-28T00:00:00"/>
        <d v="2014-01-05T00:00:00"/>
        <d v="2014-01-06T00:00:00"/>
        <d v="2014-01-09T00:00:00"/>
        <d v="2014-01-24T00:00:00"/>
        <d v="2014-02-06T00:00:00"/>
        <d v="2014-02-21T00:00:00"/>
        <d v="2014-02-27T00:00:00"/>
        <d v="2014-03-22T00:00:00"/>
        <d v="2014-04-03T00:00:00"/>
        <d v="2014-04-04T00:00:00"/>
        <d v="2014-04-09T00:00:00"/>
        <d v="2014-04-10T00:00:00"/>
        <d v="2014-04-18T00:00:00"/>
        <d v="2014-04-30T00:00:00"/>
        <d v="2014-05-17T00:00:00"/>
        <d v="2014-05-22T00:00:00"/>
        <d v="2014-05-23T00:00:00"/>
        <d v="2014-05-24T00:00:00"/>
        <d v="2014-06-19T00:00:00"/>
        <d v="2014-06-30T00:00:00"/>
        <d v="2014-07-02T00:00:00"/>
        <d v="2014-07-03T00:00:00"/>
        <d v="2014-07-09T00:00:00"/>
        <d v="2014-07-10T00:00:00"/>
        <d v="2014-07-13T00:00:00"/>
        <d v="2014-07-14T00:00:00"/>
        <d v="2014-07-28T00:00:00"/>
        <d v="2014-07-29T00:00:00"/>
        <d v="2014-08-02T00:00:00"/>
        <d v="2014-08-05T00:00:00"/>
        <d v="2014-08-13T00:00:00"/>
        <d v="2014-08-22T00:00:00"/>
        <d v="2014-09-07T00:00:00"/>
        <d v="2014-09-11T00:00:00"/>
        <d v="2014-09-17T00:00:00"/>
        <d v="2014-09-21T00:00:00"/>
        <d v="2014-10-07T00:00:00"/>
        <d v="2014-10-16T00:00:00"/>
        <d v="2014-10-28T00:00:00"/>
        <d v="2014-10-29T00:00:00"/>
        <d v="2014-11-06T00:00:00"/>
        <d v="2014-11-21T00:00:00"/>
        <d v="2014-12-03T00:00:00"/>
        <d v="2014-12-05T00:00:00"/>
        <d v="2014-12-06T00:00:00"/>
        <d v="2014-12-13T00:00:00"/>
        <d v="2014-12-18T00:00:00"/>
        <d v="2014-12-19T00:00:00"/>
        <d v="2014-12-23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3-02T00:00:00"/>
        <d v="2015-03-13T00:00:00"/>
        <d v="2015-03-25T00:00:00"/>
        <d v="2015-03-26T00:00:00"/>
        <d v="2015-03-27T00:00:00"/>
        <d v="2015-03-28T00:00:00"/>
        <d v="2015-03-31T00:00:00"/>
        <d v="2015-04-15T00:00:00"/>
        <d v="2015-04-26T00:00:00"/>
        <d v="2015-04-27T00:00:00"/>
        <d v="2015-04-29T00:00:00"/>
        <d v="2015-05-20T00:00:00"/>
        <d v="2015-05-27T00:00:00"/>
        <d v="2015-06-23T00:00:00"/>
        <d v="2015-06-28T00:00:00"/>
        <d v="2015-07-10T00:00:00"/>
        <d v="2015-07-15T00:00:00"/>
        <d v="2015-07-24T00:00:00"/>
        <d v="2015-08-19T00:00:00"/>
        <d v="2015-08-20T00:00:00"/>
        <d v="2015-08-27T00:00:00"/>
        <d v="2015-09-02T00:00:00"/>
        <d v="2015-09-11T00:00:00"/>
        <d v="2015-09-19T00:00:00"/>
        <d v="2015-09-23T00:00:00"/>
        <d v="2015-09-25T00:00:00"/>
        <d v="2015-09-28T00:00:00"/>
        <d v="2015-09-30T00:00:00"/>
        <d v="2015-10-02T00:00:00"/>
        <d v="2015-10-08T00:00:00"/>
        <d v="2015-10-31T00:00:00"/>
        <d v="2015-11-04T00:00:00"/>
        <d v="2015-11-10T00:00:00"/>
        <d v="2015-11-23T00:00:00"/>
        <d v="2015-11-24T00:00:00"/>
        <d v="2015-12-03T00:00:00"/>
        <d v="2015-12-05T00:00:00"/>
        <d v="2015-12-06T00:00:00"/>
        <d v="2015-12-11T00:00:00"/>
        <d v="2015-12-16T00:00:00"/>
        <d v="2015-12-17T00:00:00"/>
        <d v="2015-12-22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1T00:00:00"/>
        <d v="2016-09-08T00:00:00"/>
        <d v="2016-09-13T00:00:00"/>
        <d v="2016-09-15T00:00:00"/>
        <d v="2016-09-16T00:00:00"/>
        <d v="2016-09-26T00:00:00"/>
        <d v="2016-10-05T00:00:00"/>
        <d v="2016-10-06T00:00:00"/>
        <d v="2016-10-16T00:00:00"/>
        <d v="2016-10-17T00:00:00"/>
        <d v="2016-10-19T00:00:00"/>
        <d v="2016-11-02T00:00:00"/>
        <d v="2016-11-03T00:00:00"/>
        <d v="2016-11-09T00:00:00"/>
        <d v="2016-11-11T00:00:00"/>
        <d v="2016-11-17T00:00:00"/>
        <d v="2016-11-19T00:00:00"/>
        <d v="2016-11-22T00:00:00"/>
        <d v="2016-12-01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8-02T00:00:00"/>
        <d v="2017-08-12T00:00:00"/>
        <d v="2017-08-14T00:00:00"/>
        <d v="2017-08-16T00:00:00"/>
        <d v="2017-08-18T00:00:00"/>
        <d v="2017-08-19T00:00:00"/>
        <d v="2017-08-22T00:00:00"/>
        <d v="2017-08-24T00:00:00"/>
        <d v="2017-08-25T00:00:00"/>
        <d v="2017-08-31T00:00:00"/>
        <d v="2017-09-07T00:00:00"/>
        <d v="2017-09-11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5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6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9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1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7T00:00:00"/>
        <d v="2022-06-18T00:00:00"/>
        <d v="2022-06-19T00:00:00"/>
        <d v="2022-06-21T00:00:00"/>
        <d v="2022-06-22T00:00:00"/>
        <d v="2022-06-23T00:00:00"/>
        <d v="2022-06-27T00:00:00"/>
        <d v="2022-06-28T00:00:00"/>
        <d v="2022-06-29T00:00:00"/>
        <d v="2022-06-30T00:00:00"/>
        <d v="2022-07-01T00:00:00"/>
        <d v="2022-07-02T00:00:00"/>
        <d v="2022-07-07T00:00:00"/>
        <d v="2022-07-11T00:00:00"/>
        <d v="2022-07-12T00:00:00"/>
        <d v="2022-07-13T00:00:00"/>
        <d v="2022-07-15T00:00:00"/>
        <d v="2022-07-17T00:00:00"/>
        <d v="2022-07-22T00:00:00"/>
        <d v="2022-07-24T00:00:00"/>
        <d v="2022-07-27T00:00:00"/>
        <d v="2022-07-29T00:00:00"/>
      </sharedItems>
      <fieldGroup par="15" base="2">
        <rangePr groupBy="months" startDate="1957-10-04T00:00:00" endDate="2022-07-30T00:00:00"/>
        <groupItems count="14">
          <s v="&lt;10/4/195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30/2022"/>
        </groupItems>
      </fieldGroup>
    </cacheField>
    <cacheField name="Time" numFmtId="164">
      <sharedItems containsNonDate="0" containsDate="1" containsString="0" containsBlank="1" minDate="1899-12-30T00:00:00" maxDate="1899-12-30T23:59:00" count="1301">
        <d v="1899-12-30T19:28:00"/>
        <d v="1899-12-30T02:30:00"/>
        <d v="1899-12-30T16:44:00"/>
        <d v="1899-12-30T03:48:00"/>
        <d v="1899-12-30T07:33:00"/>
        <d v="1899-12-30T18:27:00"/>
        <d v="1899-12-30T12:15:00"/>
        <d v="1899-12-30T17:38:00"/>
        <d v="1899-12-30T09:01:00"/>
        <d v="1899-12-30T02:53:00"/>
        <d v="1899-12-30T07:12:00"/>
        <d v="1899-12-30T03:46:00"/>
        <d v="1899-12-30T05:00:00"/>
        <m/>
        <d v="1899-12-30T15:00:00"/>
        <d v="1899-12-30T12:18:00"/>
        <d v="1899-12-30T06:17:00"/>
        <d v="1899-12-30T07:40:00"/>
        <d v="1899-12-30T15:38:00"/>
        <d v="1899-12-30T08:42:00"/>
        <d v="1899-12-30T21:41:00"/>
        <d v="1899-12-30T03:21:00"/>
        <d v="1899-12-30T07:30:00"/>
        <d v="1899-12-30T18:18:00"/>
        <d v="1899-12-30T05:44:00"/>
        <d v="1899-12-30T23:02:00"/>
        <d v="1899-12-30T16:41:00"/>
        <d v="1899-12-30T15:55:00"/>
        <d v="1899-12-30T21:49:00"/>
        <d v="1899-12-30T21:18:00"/>
        <d v="1899-12-30T02:49:00"/>
        <d v="1899-12-30T20:09:00"/>
        <d v="1899-12-30T08:08:00"/>
        <d v="1899-12-30T20:16:00"/>
        <d v="1899-12-30T22:47:00"/>
        <d v="1899-12-30T14:24:00"/>
        <d v="1899-12-30T19:00:00"/>
        <d v="1899-12-30T19:24:00"/>
        <d v="1899-12-30T08:19:00"/>
        <d v="1899-12-30T06:39:00"/>
        <d v="1899-12-30T14:34:00"/>
        <d v="1899-12-30T05:20:00"/>
        <d v="1899-12-30T00:43:00"/>
        <d v="1899-12-30T20:28:00"/>
        <d v="1899-12-30T19:25:00"/>
        <d v="1899-12-30T07:26:00"/>
        <d v="1899-12-30T18:51:00"/>
        <d v="1899-12-30T20:15:00"/>
        <d v="1899-12-30T17:25:00"/>
        <d v="1899-12-30T13:00:00"/>
        <d v="1899-12-30T11:40:00"/>
        <d v="1899-12-30T12:02:00"/>
        <d v="1899-12-30T15:06:00"/>
        <d v="1899-12-30T20:30:00"/>
        <d v="1899-12-30T09:16:00"/>
        <d v="1899-12-30T00:00:00"/>
        <d v="1899-12-30T17:36:00"/>
        <d v="1899-12-30T05:54:00"/>
        <d v="1899-12-30T22:00:00"/>
        <d v="1899-12-30T09:31:00"/>
        <d v="1899-12-30T13:13:00"/>
        <d v="1899-12-30T20:37:00"/>
        <d v="1899-12-30T09:39:00"/>
        <d v="1899-12-30T19:57:00"/>
        <d v="1899-12-30T19:58:00"/>
        <d v="1899-12-30T08:44:00"/>
        <d v="1899-12-30T22:14:00"/>
        <d v="1899-12-30T15:13:00"/>
        <d v="1899-12-30T17:50:00"/>
        <d v="1899-12-30T14:27:00"/>
        <d v="1899-12-30T20:33:00"/>
        <d v="1899-12-30T13:51:00"/>
        <d v="1899-12-30T20:26:00"/>
        <d v="1899-12-30T20:43:00"/>
        <d v="1899-12-30T14:00:00"/>
        <d v="1899-12-30T11:13:00"/>
        <d v="1899-12-30T19:50:00"/>
        <d v="1899-12-30T21:14:00"/>
        <d v="1899-12-30T20:20:00"/>
        <d v="1899-12-30T09:10:00"/>
        <d v="1899-12-30T16:15:00"/>
        <d v="1899-12-30T20:32:00"/>
        <d v="1899-12-30T07:45:00"/>
        <d v="1899-12-30T16:55:00"/>
        <d v="1899-12-30T20:21:00"/>
        <d v="1899-12-30T01:18:00"/>
        <d v="1899-12-30T00:34:00"/>
        <d v="1899-12-30T13:05:00"/>
        <d v="1899-12-30T20:25:00"/>
        <d v="1899-12-30T22:58:00"/>
        <d v="1899-12-30T14:12:00"/>
        <d v="1899-12-30T03:45:00"/>
        <d v="1899-12-30T06:29:00"/>
        <d v="1899-12-30T17:30:00"/>
        <d v="1899-12-30T15:17:00"/>
        <d v="1899-12-30T20:34:00"/>
        <d v="1899-12-30T19:21:00"/>
        <d v="1899-12-30T06:07:00"/>
        <d v="1899-12-30T21:16:00"/>
        <d v="1899-12-30T04:22:00"/>
        <d v="1899-12-30T17:09:00"/>
        <d v="1899-12-30T23:29:00"/>
        <d v="1899-12-30T10:25:00"/>
        <d v="1899-12-30T15:11:00"/>
        <d v="1899-12-30T12:36:00"/>
        <d v="1899-12-30T22:35:00"/>
        <d v="1899-12-30T00:01:00"/>
        <d v="1899-12-30T06:00:00"/>
        <d v="1899-12-30T10:04:00"/>
        <d v="1899-12-30T18:29:00"/>
        <d v="1899-12-30T20:00:00"/>
        <d v="1899-12-30T19:59:00"/>
        <d v="1899-12-30T14:04:00"/>
        <d v="1899-12-30T21:00:00"/>
        <d v="1899-12-30T19:22:00"/>
        <d v="1899-12-30T13:53:00"/>
        <d v="1899-12-30T19:23:00"/>
        <d v="1899-12-30T16:30:00"/>
        <d v="1899-12-30T15:32:00"/>
        <d v="1899-12-30T21:23:00"/>
        <d v="1899-12-30T22:26:00"/>
        <d v="1899-12-30T08:12:00"/>
        <d v="1899-12-30T20:45:00"/>
        <d v="1899-12-30T15:08:00"/>
        <d v="1899-12-30T20:40:00"/>
        <d v="1899-12-30T12:30:00"/>
        <d v="1899-12-30T19:12:00"/>
        <d v="1899-12-30T09:30:00"/>
        <d v="1899-12-30T12:43:00"/>
        <d v="1899-12-30T14:47:00"/>
        <d v="1899-12-30T18:44:00"/>
        <d v="1899-12-30T19:39:00"/>
        <d v="1899-12-30T16:06:00"/>
        <d v="1899-12-30T22:10:00"/>
        <d v="1899-12-30T11:59:00"/>
        <d v="1899-12-30T17:15:00"/>
        <d v="1899-12-30T15:04:00"/>
        <d v="1899-12-30T00:54:00"/>
        <d v="1899-12-30T20:50:00"/>
        <d v="1899-12-30T04:00:00"/>
        <d v="1899-12-30T10:02:00"/>
        <d v="1899-12-30T10:49:00"/>
        <d v="1899-12-30T18:00:00"/>
        <d v="1899-12-30T18:56:00"/>
        <d v="1899-12-30T00:30:00"/>
        <d v="1899-12-30T19:49:00"/>
        <d v="1899-12-30T12:06:00"/>
        <d v="1899-12-30T19:36:00"/>
        <d v="1899-12-30T12:45:00"/>
        <d v="1899-12-30T03:00:00"/>
        <d v="1899-12-30T01:00:00"/>
        <d v="1899-12-30T09:37:00"/>
        <d v="1899-12-30T00:31:00"/>
        <d v="1899-12-30T18:14:00"/>
        <d v="1899-12-30T12:19:00"/>
        <d v="1899-12-30T01:09:00"/>
        <d v="1899-12-30T16:00:00"/>
        <d v="1899-12-30T08:35:00"/>
        <d v="1899-12-30T00:56:00"/>
        <d v="1899-12-30T09:21:00"/>
        <d v="1899-12-30T09:18:00"/>
        <d v="1899-12-30T00:17:00"/>
        <d v="1899-12-30T17:59:00"/>
        <d v="1899-12-30T08:30:00"/>
        <d v="1899-12-30T08:02:00"/>
        <d v="1899-12-30T11:44:00"/>
        <d v="1899-12-30T02:56:00"/>
        <d v="1899-12-30T06:53:00"/>
        <d v="1899-12-30T02:12:00"/>
        <d v="1899-12-30T20:39:00"/>
        <d v="1899-12-30T00:59:00"/>
        <d v="1899-12-30T23:46:00"/>
        <d v="1899-12-30T08:53:00"/>
        <d v="1899-12-30T09:40:00"/>
        <d v="1899-12-30T06:05:00"/>
        <d v="1899-12-30T23:34:00"/>
        <d v="1899-12-30T22:11:00"/>
        <d v="1899-12-30T09:13:00"/>
        <d v="1899-12-30T18:35:00"/>
        <d v="1899-12-30T09:00:00"/>
        <d v="1899-12-30T16:59:00"/>
        <d v="1899-12-30T17:55:00"/>
        <d v="1899-12-30T07:00:00"/>
        <d v="1899-12-30T16:14:00"/>
        <d v="1899-12-30T23:15:00"/>
        <d v="1899-12-30T15:35:00"/>
        <d v="1899-12-30T22:04:00"/>
        <d v="1899-12-30T20:17:00"/>
        <d v="1899-12-30T22:01:00"/>
        <d v="1899-12-30T21:30:00"/>
        <d v="1899-12-30T04:07:00"/>
        <d v="1899-12-30T23:30:00"/>
        <d v="1899-12-30T21:26:00"/>
        <d v="1899-12-30T14:33:00"/>
        <d v="1899-12-30T20:36:00"/>
        <d v="1899-12-30T01:25:00"/>
        <d v="1899-12-30T09:24:00"/>
        <d v="1899-12-30T08:49:00"/>
        <d v="1899-12-30T09:29:00"/>
        <d v="1899-12-30T16:33:00"/>
        <d v="1899-12-30T08:04:00"/>
        <d v="1899-12-30T03:01:00"/>
        <d v="1899-12-30T11:00:00"/>
        <d v="1899-12-30T20:06:00"/>
        <d v="1899-12-30T13:04:00"/>
        <d v="1899-12-30T10:34:00"/>
        <d v="1899-12-30T11:58:00"/>
        <d v="1899-12-30T01:49:00"/>
        <d v="1899-12-30T21:19:00"/>
        <d v="1899-12-30T10:03:00"/>
        <d v="1899-12-30T20:46:00"/>
        <d v="1899-12-30T03:51:00"/>
        <d v="1899-12-30T19:30:00"/>
        <d v="1899-12-30T11:17:00"/>
        <d v="1899-12-30T02:37:00"/>
        <d v="1899-12-30T04:30:00"/>
        <d v="1899-12-30T18:59:00"/>
        <d v="1899-12-30T08:56:00"/>
        <d v="1899-12-30T06:23:00"/>
        <d v="1899-12-30T19:03:00"/>
        <d v="1899-12-30T09:19:00"/>
        <d v="1899-12-30T14:15:00"/>
        <d v="1899-12-30T21:45:00"/>
        <d v="1899-12-30T09:28:00"/>
        <d v="1899-12-30T18:49:00"/>
        <d v="1899-12-30T16:25:00"/>
        <d v="1899-12-30T09:45:00"/>
        <d v="1899-12-30T15:49:00"/>
        <d v="1899-12-30T05:47:00"/>
        <d v="1899-12-30T13:26:00"/>
        <d v="1899-12-30T20:14:00"/>
        <d v="1899-12-30T15:07:00"/>
        <d v="1899-12-30T08:15:00"/>
        <d v="1899-12-30T03:24:00"/>
        <d v="1899-12-30T02:42:00"/>
        <d v="1899-12-30T16:01:00"/>
        <d v="1899-12-30T16:19:00"/>
        <d v="1899-12-30T10:21:00"/>
        <d v="1899-12-30T09:42:00"/>
        <d v="1899-12-30T17:07:00"/>
        <d v="1899-12-30T10:00:00"/>
        <d v="1899-12-30T11:27:00"/>
        <d v="1899-12-30T16:50:00"/>
        <d v="1899-12-30T03:36:00"/>
        <d v="1899-12-30T09:15:00"/>
        <d v="1899-12-30T07:21:00"/>
        <d v="1899-12-30T11:02:00"/>
        <d v="1899-12-30T01:23:00"/>
        <d v="1899-12-30T16:22:00"/>
        <d v="1899-12-30T13:10:00"/>
        <d v="1899-12-30T12:04:00"/>
        <d v="1899-12-30T18:30:00"/>
        <d v="1899-12-30T05:16:00"/>
        <d v="1899-12-30T10:40:00"/>
        <d v="1899-12-30T14:22:00"/>
        <d v="1899-12-30T13:12:00"/>
        <d v="1899-12-30T18:57:00"/>
        <d v="1899-12-30T16:52:00"/>
        <d v="1899-12-30T14:25:00"/>
        <d v="1899-12-30T09:36:00"/>
        <d v="1899-12-30T15:19:00"/>
        <d v="1899-12-30T12:00:00"/>
        <d v="1899-12-30T14:37:00"/>
        <d v="1899-12-30T17:05:00"/>
        <d v="1899-12-30T06:30:00"/>
        <d v="1899-12-30T05:01:00"/>
        <d v="1899-12-30T13:25:00"/>
        <d v="1899-12-30T08:59:00"/>
        <d v="1899-12-30T21:37:00"/>
        <d v="1899-12-30T21:25:00"/>
        <d v="1899-12-30T09:50:00"/>
        <d v="1899-12-30T01:55:00"/>
        <d v="1899-12-30T07:35:00"/>
        <d v="1899-12-30T10:50:00"/>
        <d v="1899-12-30T02:54:00"/>
        <d v="1899-12-30T15:15:00"/>
        <d v="1899-12-30T07:41:00"/>
        <d v="1899-12-30T09:43:00"/>
        <d v="1899-12-30T03:31:00"/>
        <d v="1899-12-30T11:16:00"/>
        <d v="1899-12-30T14:38:00"/>
        <d v="1899-12-30T08:27:00"/>
        <d v="1899-12-30T04:33:00"/>
        <d v="1899-12-30T14:31:00"/>
        <d v="1899-12-30T10:56:00"/>
        <d v="1899-12-30T13:59:00"/>
        <d v="1899-12-30T10:10:00"/>
        <d v="1899-12-30T07:59:00"/>
        <d v="1899-12-30T19:20:00"/>
        <d v="1899-12-30T07:55:00"/>
        <d v="1899-12-30T09:07:00"/>
        <d v="1899-12-30T17:23:00"/>
        <d v="1899-12-30T08:14:00"/>
        <d v="1899-12-30T12:29:00"/>
        <d v="1899-12-30T05:31:00"/>
        <d v="1899-12-30T19:26:00"/>
        <d v="1899-12-30T05:02:00"/>
        <d v="1899-12-30T04:19:00"/>
        <d v="1899-12-30T12:14:00"/>
        <d v="1899-12-30T08:20:00"/>
        <d v="1899-12-30T10:46:00"/>
        <d v="1899-12-30T08:10:00"/>
        <d v="1899-12-30T13:37:00"/>
        <d v="1899-12-30T02:20:00"/>
        <d v="1899-12-30T06:14:00"/>
        <d v="1899-12-30T22:24:00"/>
        <d v="1899-12-30T20:10:00"/>
        <d v="1899-12-30T12:28:00"/>
        <d v="1899-12-30T11:45:00"/>
        <d v="1899-12-30T08:40:00"/>
        <d v="1899-12-30T16:12:00"/>
        <d v="1899-12-30T11:03:00"/>
        <d v="1899-12-30T10:28:00"/>
        <d v="1899-12-30T14:39:00"/>
        <d v="1899-12-30T07:20:00"/>
        <d v="1899-12-30T09:20:00"/>
        <d v="1899-12-30T10:48:00"/>
        <d v="1899-12-30T19:35:00"/>
        <d v="1899-12-30T07:10:00"/>
        <d v="1899-12-30T10:58:00"/>
        <d v="1899-12-30T14:10:00"/>
        <d v="1899-12-30T05:30:00"/>
        <d v="1899-12-30T14:41:00"/>
        <d v="1899-12-30T13:39:00"/>
        <d v="1899-12-30T02:48:00"/>
        <d v="1899-12-30T10:18:00"/>
        <d v="1899-12-30T14:53:00"/>
        <d v="1899-12-30T12:57:00"/>
        <d v="1899-12-30T17:57:00"/>
        <d v="1899-12-30T02:10:00"/>
        <d v="1899-12-30T22:20:00"/>
        <d v="1899-12-30T08:58:00"/>
        <d v="1899-12-30T18:43:00"/>
        <d v="1899-12-30T11:29:00"/>
        <d v="1899-12-30T08:09:00"/>
        <d v="1899-12-30T14:42:00"/>
        <d v="1899-12-30T12:32:00"/>
        <d v="1899-12-30T19:15:00"/>
        <d v="1899-12-30T12:13:00"/>
        <d v="1899-12-30T07:50:00"/>
        <d v="1899-12-30T08:46:00"/>
        <d v="1899-12-30T08:38:00"/>
        <d v="1899-12-30T11:12:00"/>
        <d v="1899-12-30T00:45:00"/>
        <d v="1899-12-30T20:23:00"/>
        <d v="1899-12-30T13:50:00"/>
        <d v="1899-12-30T23:21:00"/>
        <d v="1899-12-30T19:08:00"/>
        <d v="1899-12-30T09:51:00"/>
        <d v="1899-12-30T08:00:00"/>
        <d v="1899-12-30T21:09:00"/>
        <d v="1899-12-30T21:10:00"/>
        <d v="1899-12-30T12:01:00"/>
        <d v="1899-12-30T10:17:00"/>
        <d v="1899-12-30T13:11:00"/>
        <d v="1899-12-30T14:19:00"/>
        <d v="1899-12-30T12:39:00"/>
        <d v="1899-12-30T13:55:00"/>
        <d v="1899-12-30T23:31:00"/>
        <d v="1899-12-30T01:17:00"/>
        <d v="1899-12-30T13:20:00"/>
        <d v="1899-12-30T08:39:00"/>
        <d v="1899-12-30T10:19:00"/>
        <d v="1899-12-30T10:06:00"/>
        <d v="1899-12-30T19:55:00"/>
        <d v="1899-12-30T08:45:00"/>
        <d v="1899-12-30T06:44:00"/>
        <d v="1899-12-30T11:30:00"/>
        <d v="1899-12-30T12:10:00"/>
        <d v="1899-12-30T10:07:00"/>
        <d v="1899-12-30T12:44:00"/>
        <d v="1899-12-30T14:05:00"/>
        <d v="1899-12-30T11:50:00"/>
        <d v="1899-12-30T06:59:00"/>
        <d v="1899-12-30T03:23:00"/>
        <d v="1899-12-30T10:51:00"/>
        <d v="1899-12-30T07:05:00"/>
        <d v="1899-12-30T00:35:00"/>
        <d v="1899-12-30T12:50:00"/>
        <d v="1899-12-30T10:01:00"/>
        <d v="1899-12-30T22:25:00"/>
        <d v="1899-12-30T10:30:00"/>
        <d v="1899-12-30T21:44:00"/>
        <d v="1899-12-30T16:05:00"/>
        <d v="1899-12-30T22:50:00"/>
        <d v="1899-12-30T18:07:00"/>
        <d v="1899-12-30T05:03:00"/>
        <d v="1899-12-30T02:39:00"/>
        <d v="1899-12-30T18:06:00"/>
        <d v="1899-12-30T06:01:00"/>
        <d v="1899-12-30T04:43:00"/>
        <d v="1899-12-30T02:36:00"/>
        <d v="1899-12-30T13:15:00"/>
        <d v="1899-12-30T05:59:00"/>
        <d v="1899-12-30T11:53:00"/>
        <d v="1899-12-30T16:45:00"/>
        <d v="1899-12-30T22:33:00"/>
        <d v="1899-12-30T05:45:00"/>
        <d v="1899-12-30T17:02:00"/>
        <d v="1899-12-30T04:59:00"/>
        <d v="1899-12-30T07:57:00"/>
        <d v="1899-12-30T17:00:00"/>
        <d v="1899-12-30T06:06:00"/>
        <d v="1899-12-30T14:45:00"/>
        <d v="1899-12-30T18:28:00"/>
        <d v="1899-12-30T10:20:00"/>
        <d v="1899-12-30T21:11:00"/>
        <d v="1899-12-30T13:30:00"/>
        <d v="1899-12-30T22:49:00"/>
        <d v="1899-12-30T02:21:00"/>
        <d v="1899-12-30T11:20:00"/>
        <d v="1899-12-30T23:37:00"/>
        <d v="1899-12-30T07:39:00"/>
        <d v="1899-12-30T14:29:00"/>
        <d v="1899-12-30T19:07:00"/>
        <d v="1899-12-30T18:45:00"/>
        <d v="1899-12-30T11:28:00"/>
        <d v="1899-12-30T19:04:00"/>
        <d v="1899-12-30T22:48:00"/>
        <d v="1899-12-30T10:43:00"/>
        <d v="1899-12-30T13:06:00"/>
        <d v="1899-12-30T09:34:00"/>
        <d v="1899-12-30T09:59:00"/>
        <d v="1899-12-30T10:09:00"/>
        <d v="1899-12-30T11:26:00"/>
        <d v="1899-12-30T22:29:00"/>
        <d v="1899-12-30T04:20:00"/>
        <d v="1899-12-30T23:01:00"/>
        <d v="1899-12-30T04:42:00"/>
        <d v="1899-12-30T13:57:00"/>
        <d v="1899-12-30T07:04:00"/>
        <d v="1899-12-30T20:29:00"/>
        <d v="1899-12-30T06:45:00"/>
        <d v="1899-12-30T17:31:00"/>
        <d v="1899-12-30T21:29:00"/>
        <d v="1899-12-30T13:14:00"/>
        <d v="1899-12-30T14:03:00"/>
        <d v="1899-12-30T15:25:00"/>
        <d v="1899-12-30T11:08:00"/>
        <d v="1899-12-30T20:57:00"/>
        <d v="1899-12-30T12:59:00"/>
        <d v="1899-12-30T21:42:00"/>
        <d v="1899-12-30T07:37:00"/>
        <d v="1899-12-30T13:35:00"/>
        <d v="1899-12-30T00:32:00"/>
        <d v="1899-12-30T12:05:00"/>
        <d v="1899-12-30T15:02:00"/>
        <d v="1899-12-30T04:02:00"/>
        <d v="1899-12-30T08:34:00"/>
        <d v="1899-12-30T09:14:00"/>
        <d v="1899-12-30T00:27:00"/>
        <d v="1899-12-30T19:10:00"/>
        <d v="1899-12-30T19:11:00"/>
        <d v="1899-12-30T09:47:00"/>
        <d v="1899-12-30T12:40:00"/>
        <d v="1899-12-30T14:52:00"/>
        <d v="1899-12-30T08:25:00"/>
        <d v="1899-12-30T05:09:00"/>
        <d v="1899-12-30T23:55:00"/>
        <d v="1899-12-30T12:51:00"/>
        <d v="1899-12-30T06:28:00"/>
        <d v="1899-12-30T05:51:00"/>
        <d v="1899-12-30T04:14:00"/>
        <d v="1899-12-30T11:14:00"/>
        <d v="1899-12-30T12:11:00"/>
        <d v="1899-12-30T06:48:00"/>
        <d v="1899-12-30T01:29:00"/>
        <d v="1899-12-30T16:40:00"/>
        <d v="1899-12-30T07:47:00"/>
        <d v="1899-12-30T22:22:00"/>
        <d v="1899-12-30T10:33:00"/>
        <d v="1899-12-30T09:55:00"/>
        <d v="1899-12-30T16:49:00"/>
        <d v="1899-12-30T23:59:00"/>
        <d v="1899-12-30T06:50:00"/>
        <d v="1899-12-30T08:06:00"/>
        <d v="1899-12-30T20:18:00"/>
        <d v="1899-12-30T13:32:00"/>
        <d v="1899-12-30T12:55:00"/>
        <d v="1899-12-30T05:40:00"/>
        <d v="1899-12-30T23:48:00"/>
        <d v="1899-12-30T11:01:00"/>
        <d v="1899-12-30T14:14:00"/>
        <d v="1899-12-30T09:05:00"/>
        <d v="1899-12-30T01:45:00"/>
        <d v="1899-12-30T11:10:00"/>
        <d v="1899-12-30T10:44:00"/>
        <d v="1899-12-30T13:19:00"/>
        <d v="1899-12-30T12:49:00"/>
        <d v="1899-12-30T14:09:00"/>
        <d v="1899-12-30T13:01:00"/>
        <d v="1899-12-30T18:10:00"/>
        <d v="1899-12-30T10:59:00"/>
        <d v="1899-12-30T11:04:00"/>
        <d v="1899-12-30T03:26:00"/>
        <d v="1899-12-30T09:25:00"/>
        <d v="1899-12-30T14:20:00"/>
        <d v="1899-12-30T13:40:00"/>
        <d v="1899-12-30T15:40:00"/>
        <d v="1899-12-30T04:16:00"/>
        <d v="1899-12-30T04:25:00"/>
        <d v="1899-12-30T17:24:00"/>
        <d v="1899-12-30T15:20:00"/>
        <d v="1899-12-30T10:15:00"/>
        <d v="1899-12-30T19:13:00"/>
        <d v="1899-12-30T15:52:00"/>
        <d v="1899-12-30T11:37:00"/>
        <d v="1899-12-30T14:50:00"/>
        <d v="1899-12-30T02:00:00"/>
        <d v="1899-12-30T02:59:00"/>
        <d v="1899-12-30T05:38:00"/>
        <d v="1899-12-30T14:59:00"/>
        <d v="1899-12-30T14:30:00"/>
        <d v="1899-12-30T05:06:00"/>
        <d v="1899-12-30T10:26:00"/>
        <d v="1899-12-30T15:10:00"/>
        <d v="1899-12-30T11:22:00"/>
        <d v="1899-12-30T17:40:00"/>
        <d v="1899-12-30T10:35:00"/>
        <d v="1899-12-30T14:40:00"/>
        <d v="1899-12-30T05:15:00"/>
        <d v="1899-12-30T15:47:00"/>
        <d v="1899-12-30T22:40:00"/>
        <d v="1899-12-30T10:53:00"/>
        <d v="1899-12-30T03:50:00"/>
        <d v="1899-12-30T11:24:00"/>
        <d v="1899-12-30T00:36:00"/>
        <d v="1899-12-30T21:03:00"/>
        <d v="1899-12-30T18:48:00"/>
        <d v="1899-12-30T11:11:00"/>
        <d v="1899-12-30T01:02:00"/>
        <d v="1899-12-30T09:09:00"/>
        <d v="1899-12-30T01:40:00"/>
        <d v="1899-12-30T15:30:00"/>
        <d v="1899-12-30T23:54:00"/>
        <d v="1899-12-30T07:32:00"/>
        <d v="1899-12-30T11:15:00"/>
        <d v="1899-12-30T14:35:00"/>
        <d v="1899-12-30T07:43:00"/>
        <d v="1899-12-30T06:20:00"/>
        <d v="1899-12-30T01:11:00"/>
        <d v="1899-12-30T16:58:00"/>
        <d v="1899-12-30T00:51:00"/>
        <d v="1899-12-30T15:26:00"/>
        <d v="1899-12-30T22:23:00"/>
        <d v="1899-12-30T04:55:00"/>
        <d v="1899-12-30T18:41:00"/>
        <d v="1899-12-30T01:41:00"/>
        <d v="1899-12-30T13:45:00"/>
        <d v="1899-12-30T13:34:00"/>
        <d v="1899-12-30T03:29:00"/>
        <d v="1899-12-30T08:29:00"/>
        <d v="1899-12-30T00:11:00"/>
        <d v="1899-12-30T23:45:00"/>
        <d v="1899-12-30T10:54:00"/>
        <d v="1899-12-30T01:15:00"/>
        <d v="1899-12-30T03:38:00"/>
        <d v="1899-12-30T13:41:00"/>
        <d v="1899-12-30T17:16:00"/>
        <d v="1899-12-30T04:09:00"/>
        <d v="1899-12-30T03:09:00"/>
        <d v="1899-12-30T05:52:00"/>
        <d v="1899-12-30T11:09:00"/>
        <d v="1899-12-30T16:39:00"/>
        <d v="1899-12-30T04:31:00"/>
        <d v="1899-12-30T10:39:00"/>
        <d v="1899-12-30T01:10:00"/>
        <d v="1899-12-30T18:36:00"/>
        <d v="1899-12-30T00:12:00"/>
        <d v="1899-12-30T03:27:00"/>
        <d v="1899-12-30T07:52:00"/>
        <d v="1899-12-30T20:31:00"/>
        <d v="1899-12-30T04:15:00"/>
        <d v="1899-12-30T20:38:00"/>
        <d v="1899-12-30T17:54:00"/>
        <d v="1899-12-30T06:35:00"/>
        <d v="1899-12-30T21:53:00"/>
        <d v="1899-12-30T06:25:00"/>
        <d v="1899-12-30T11:19:00"/>
        <d v="1899-12-30T06:19:00"/>
        <d v="1899-12-30T18:52:00"/>
        <d v="1899-12-30T17:46:00"/>
        <d v="1899-12-30T06:15:00"/>
        <d v="1899-12-30T03:20:00"/>
        <d v="1899-12-30T02:40:00"/>
        <d v="1899-12-30T10:36:00"/>
        <d v="1899-12-30T05:58:00"/>
        <d v="1899-12-30T17:45:00"/>
        <d v="1899-12-30T19:19:00"/>
        <d v="1899-12-30T20:19:00"/>
        <d v="1899-12-30T18:03:00"/>
        <d v="1899-12-30T06:16:00"/>
        <d v="1899-12-30T22:05:00"/>
        <d v="1899-12-30T13:29:00"/>
        <d v="1899-12-30T12:08:00"/>
        <d v="1899-12-30T01:34:00"/>
        <d v="1899-12-30T22:13:00"/>
        <d v="1899-12-30T06:11:00"/>
        <d v="1899-12-30T04:39:00"/>
        <d v="1899-12-30T06:51:00"/>
        <d v="1899-12-30T02:05:00"/>
        <d v="1899-12-30T23:05:00"/>
        <d v="1899-12-30T05:48:00"/>
        <d v="1899-12-30T04:37:00"/>
        <d v="1899-12-30T02:11:00"/>
        <d v="1899-12-30T11:49:00"/>
        <d v="1899-12-30T10:45:00"/>
        <d v="1899-12-30T10:16:00"/>
        <d v="1899-12-30T15:50:00"/>
        <d v="1899-12-30T07:14:00"/>
        <d v="1899-12-30T09:58:00"/>
        <d v="1899-12-30T20:24:00"/>
        <d v="1899-12-30T16:07:00"/>
        <d v="1899-12-30T22:57:00"/>
        <d v="1899-12-30T10:08:00"/>
        <d v="1899-12-30T00:07:00"/>
        <d v="1899-12-30T01:50:00"/>
        <d v="1899-12-30T12:12:00"/>
        <d v="1899-12-30T21:46:00"/>
        <d v="1899-12-30T10:14:00"/>
        <d v="1899-12-30T18:24:00"/>
        <d v="1899-12-30T12:38:00"/>
        <d v="1899-12-30T14:01:00"/>
        <d v="1899-12-30T00:08:00"/>
        <d v="1899-12-30T11:43:00"/>
        <d v="1899-12-30T13:08:00"/>
        <d v="1899-12-30T23:57:00"/>
        <d v="1899-12-30T11:55:00"/>
        <d v="1899-12-30T04:12:00"/>
        <d v="1899-12-30T05:29:00"/>
        <d v="1899-12-30T00:33:00"/>
        <d v="1899-12-30T13:48:00"/>
        <d v="1899-12-30T10:05:00"/>
        <d v="1899-12-30T11:05:00"/>
        <d v="1899-12-30T11:38:00"/>
        <d v="1899-12-30T10:29:00"/>
        <d v="1899-12-30T12:22:00"/>
        <d v="1899-12-30T20:53:00"/>
        <d v="1899-12-30T17:10:00"/>
        <d v="1899-12-30T12:16:00"/>
        <d v="1899-12-30T09:03:00"/>
        <d v="1899-12-30T15:39:00"/>
        <d v="1899-12-30T15:59:00"/>
        <d v="1899-12-30T05:17:00"/>
        <d v="1899-12-30T00:02:00"/>
        <d v="1899-12-30T15:45:00"/>
        <d v="1899-12-30T03:41:00"/>
        <d v="1899-12-30T14:57:00"/>
        <d v="1899-12-30T16:34:00"/>
        <d v="1899-12-30T22:36:00"/>
        <d v="1899-12-30T23:43:00"/>
        <d v="1899-12-30T07:11:00"/>
        <d v="1899-12-30T02:19:00"/>
        <d v="1899-12-30T21:43:00"/>
        <d v="1899-12-30T04:49:00"/>
        <d v="1899-12-30T16:35:00"/>
        <d v="1899-12-30T03:30:00"/>
        <d v="1899-12-30T23:35:00"/>
        <d v="1899-12-30T05:25:00"/>
        <d v="1899-12-30T04:41:00"/>
        <d v="1899-12-30T08:55:00"/>
        <d v="1899-12-30T08:50:00"/>
        <d v="1899-12-30T17:52:00"/>
        <d v="1899-12-30T16:48:00"/>
        <d v="1899-12-30T07:58:00"/>
        <d v="1899-12-30T10:23:00"/>
        <d v="1899-12-30T22:45:00"/>
        <d v="1899-12-30T14:58:00"/>
        <d v="1899-12-30T00:25:00"/>
        <d v="1899-12-30T07:29:00"/>
        <d v="1899-12-30T01:37:00"/>
        <d v="1899-12-30T06:54:00"/>
        <d v="1899-12-30T05:05:00"/>
        <d v="1899-12-30T12:20:00"/>
        <d v="1899-12-30T21:22:00"/>
        <d v="1899-12-30T13:09:00"/>
        <d v="1899-12-30T14:49:00"/>
        <d v="1899-12-30T00:19:00"/>
        <d v="1899-12-30T18:39:00"/>
        <d v="1899-12-30T09:49:00"/>
        <d v="1899-12-30T18:38:00"/>
        <d v="1899-12-30T10:12:00"/>
        <d v="1899-12-30T14:36:00"/>
        <d v="1899-12-30T17:11:00"/>
        <d v="1899-12-30T00:10:00"/>
        <d v="1899-12-30T11:06:00"/>
        <d v="1899-12-30T10:22:00"/>
        <d v="1899-12-30T04:52:00"/>
        <d v="1899-12-30T15:34:00"/>
        <d v="1899-12-30T05:34:00"/>
        <d v="1899-12-30T23:56:00"/>
        <d v="1899-12-30T08:16:00"/>
        <d v="1899-12-30T19:45:00"/>
        <d v="1899-12-30T17:22:00"/>
        <d v="1899-12-30T19:31:00"/>
        <d v="1899-12-30T22:28:00"/>
        <d v="1899-12-30T22:30:00"/>
        <d v="1899-12-30T08:05:00"/>
        <d v="1899-12-30T21:08:00"/>
        <d v="1899-12-30T15:14:00"/>
        <d v="1899-12-30T05:21:00"/>
        <d v="1899-12-30T20:02:00"/>
        <d v="1899-12-30T09:48:00"/>
        <d v="1899-12-30T18:50:00"/>
        <d v="1899-12-30T09:35:00"/>
        <d v="1899-12-30T17:39:00"/>
        <d v="1899-12-30T22:59:00"/>
        <d v="1899-12-30T16:53:00"/>
        <d v="1899-12-30T09:11:00"/>
        <d v="1899-12-30T16:27:00"/>
        <d v="1899-12-30T16:04:00"/>
        <d v="1899-12-30T02:44:00"/>
        <d v="1899-12-30T04:38:00"/>
        <d v="1899-12-30T18:19:00"/>
        <d v="1899-12-30T06:38:00"/>
        <d v="1899-12-30T07:49:00"/>
        <d v="1899-12-30T23:17:00"/>
        <d v="1899-12-30T20:05:00"/>
        <d v="1899-12-30T16:11:00"/>
        <d v="1899-12-30T17:20:00"/>
        <d v="1899-12-30T11:51:00"/>
        <d v="1899-12-30T01:38:00"/>
        <d v="1899-12-30T18:13:00"/>
        <d v="1899-12-30T21:47:00"/>
        <d v="1899-12-30T01:58:00"/>
        <d v="1899-12-30T07:23:00"/>
        <d v="1899-12-30T05:41:00"/>
        <d v="1899-12-30T18:34:00"/>
        <d v="1899-12-30T11:52:00"/>
        <d v="1899-12-30T07:25:00"/>
        <d v="1899-12-30T04:44:00"/>
        <d v="1899-12-30T07:07:00"/>
        <d v="1899-12-30T18:20:00"/>
        <d v="1899-12-30T12:56:00"/>
        <d v="1899-12-30T00:15:00"/>
        <d v="1899-12-30T09:46:00"/>
        <d v="1899-12-30T05:14:00"/>
        <d v="1899-12-30T15:53:00"/>
        <d v="1899-12-30T16:24:00"/>
        <d v="1899-12-30T13:23:00"/>
        <d v="1899-12-30T20:51:00"/>
        <d v="1899-12-30T04:58:00"/>
        <d v="1899-12-30T21:17:00"/>
        <d v="1899-12-30T23:44:00"/>
        <d v="1899-12-30T06:43:00"/>
        <d v="1899-12-30T22:07:00"/>
        <d v="1899-12-30T10:42:00"/>
        <d v="1899-12-30T15:57:00"/>
        <d v="1899-12-30T18:09:00"/>
        <d v="1899-12-30T01:30:00"/>
        <d v="1899-12-30T23:36:00"/>
        <d v="1899-12-30T00:21:00"/>
        <d v="1899-12-30T16:57:00"/>
        <d v="1899-12-30T09:27:00"/>
        <d v="1899-12-30T01:12:00"/>
        <d v="1899-12-30T02:58:00"/>
        <d v="1899-12-30T17:35:00"/>
        <d v="1899-12-30T23:47:00"/>
        <d v="1899-12-30T03:04:00"/>
        <d v="1899-12-30T03:49:00"/>
        <d v="1899-12-30T00:28:00"/>
        <d v="1899-12-30T19:44:00"/>
        <d v="1899-12-30T05:19:00"/>
        <d v="1899-12-30T11:23:00"/>
        <d v="1899-12-30T05:24:00"/>
        <d v="1899-12-30T16:20:00"/>
        <d v="1899-12-30T18:12:00"/>
        <d v="1899-12-30T03:59:00"/>
        <d v="1899-12-30T00:40:00"/>
        <d v="1899-12-30T01:35:00"/>
        <d v="1899-12-30T17:37:00"/>
        <d v="1899-12-30T15:42:00"/>
        <d v="1899-12-30T05:43:00"/>
        <d v="1899-12-30T04:13:00"/>
        <d v="1899-12-30T21:51:00"/>
        <d v="1899-12-30T05:27:00"/>
        <d v="1899-12-30T17:58:00"/>
        <d v="1899-12-30T23:28:00"/>
        <d v="1899-12-30T15:51:00"/>
        <d v="1899-12-30T18:11:00"/>
        <d v="1899-12-30T15:41:00"/>
        <d v="1899-12-30T21:28:00"/>
        <d v="1899-12-30T03:56:00"/>
        <d v="1899-12-30T02:28:00"/>
        <d v="1899-12-30T00:55:00"/>
        <d v="1899-12-30T05:28:00"/>
        <d v="1899-12-30T16:36:00"/>
        <d v="1899-12-30T12:17:00"/>
        <d v="1899-12-30T07:03:00"/>
        <d v="1899-12-30T02:09:00"/>
        <d v="1899-12-30T17:14:00"/>
        <d v="1899-12-30T01:26:00"/>
        <d v="1899-12-30T23:08:00"/>
        <d v="1899-12-30T23:32:00"/>
        <d v="1899-12-30T00:52:00"/>
        <d v="1899-12-30T07:34:00"/>
        <d v="1899-12-30T00:53:00"/>
        <d v="1899-12-30T00:42:00"/>
        <d v="1899-12-30T02:33:00"/>
        <d v="1899-12-30T10:37:00"/>
        <d v="1899-12-30T20:41:00"/>
        <d v="1899-12-30T03:54:00"/>
        <d v="1899-12-30T04:18:00"/>
        <d v="1899-12-30T04:23:00"/>
        <d v="1899-12-30T07:18:00"/>
        <d v="1899-12-30T18:21:00"/>
        <d v="1899-12-30T23:23:00"/>
        <d v="1899-12-30T11:31:00"/>
        <d v="1899-12-30T21:32:00"/>
        <d v="1899-12-30T13:21:00"/>
        <d v="1899-12-30T22:42:00"/>
        <d v="1899-12-30T03:33:00"/>
        <d v="1899-12-30T12:33:00"/>
        <d v="1899-12-30T19:37:00"/>
        <d v="1899-12-30T10:52:00"/>
        <d v="1899-12-30T17:47:00"/>
        <d v="1899-12-30T08:28:00"/>
        <d v="1899-12-30T20:03:00"/>
        <d v="1899-12-30T05:46:00"/>
        <d v="1899-12-30T16:37:00"/>
        <d v="1899-12-30T21:40:00"/>
        <d v="1899-12-30T16:18:00"/>
        <d v="1899-12-30T08:43:00"/>
        <d v="1899-12-30T03:34:00"/>
        <d v="1899-12-30T09:22:00"/>
        <d v="1899-12-30T22:53:00"/>
        <d v="1899-12-30T15:09:00"/>
        <d v="1899-12-30T18:08:00"/>
        <d v="1899-12-30T11:47:00"/>
        <d v="1899-12-30T07:51:00"/>
        <d v="1899-12-30T21:56:00"/>
        <d v="1899-12-30T01:42:00"/>
        <d v="1899-12-30T00:23:00"/>
        <d v="1899-12-30T02:52:00"/>
        <d v="1899-12-30T08:01:00"/>
        <d v="1899-12-30T22:02:00"/>
        <d v="1899-12-30T13:58:00"/>
        <d v="1899-12-30T16:09:00"/>
        <d v="1899-12-30T06:31:00"/>
        <d v="1899-12-30T19:40:00"/>
        <d v="1899-12-30T06:56:00"/>
        <d v="1899-12-30T07:19:00"/>
        <d v="1899-12-30T13:46:00"/>
        <d v="1899-12-30T02:38:00"/>
        <d v="1899-12-30T14:02:00"/>
        <d v="1899-12-30T02:25:00"/>
        <d v="1899-12-30T17:26:00"/>
        <d v="1899-12-30T08:37:00"/>
        <d v="1899-12-30T13:47:00"/>
        <d v="1899-12-30T05:10:00"/>
        <d v="1899-12-30T15:29:00"/>
        <d v="1899-12-30T20:55:00"/>
        <d v="1899-12-30T02:02:00"/>
        <d v="1899-12-30T19:33:00"/>
        <d v="1899-12-30T11:33:00"/>
        <d v="1899-12-30T23:58:00"/>
        <d v="1899-12-30T05:50:00"/>
        <d v="1899-12-30T00:20:00"/>
        <d v="1899-12-30T06:32:00"/>
        <d v="1899-12-30T06:13:00"/>
        <d v="1899-12-30T12:25:00"/>
        <d v="1899-12-30T03:08:00"/>
        <d v="1899-12-30T09:23:00"/>
        <d v="1899-12-30T15:36:00"/>
        <d v="1899-12-30T00:50:00"/>
        <d v="1899-12-30T14:43:00"/>
        <d v="1899-12-30T01:33:00"/>
        <d v="1899-12-30T21:52:00"/>
        <d v="1899-12-30T18:46:00"/>
        <d v="1899-12-30T15:33:00"/>
        <d v="1899-12-30T23:03:00"/>
        <d v="1899-12-30T18:47:00"/>
        <d v="1899-12-30T00:03:00"/>
        <d v="1899-12-30T08:26:00"/>
        <d v="1899-12-30T12:41:00"/>
        <d v="1899-12-30T14:54:00"/>
        <d v="1899-12-30T01:14:00"/>
        <d v="1899-12-30T06:40:00"/>
        <d v="1899-12-30T03:55:00"/>
        <d v="1899-12-30T14:51:00"/>
        <d v="1899-12-30T06:22:00"/>
        <d v="1899-12-30T23:22:00"/>
        <d v="1899-12-30T16:02:00"/>
        <d v="1899-12-30T14:26:00"/>
        <d v="1899-12-30T00:44:00"/>
        <d v="1899-12-30T23:40:00"/>
        <d v="1899-12-30T01:05:00"/>
        <d v="1899-12-30T05:36:00"/>
        <d v="1899-12-30T23:33:00"/>
        <d v="1899-12-30T21:20:00"/>
        <d v="1899-12-30T23:26:00"/>
        <d v="1899-12-30T01:32:00"/>
        <d v="1899-12-30T21:35:00"/>
        <d v="1899-12-30T05:04:00"/>
        <d v="1899-12-30T00:29:00"/>
        <d v="1899-12-30T16:38:00"/>
        <d v="1899-12-30T12:27:00"/>
        <d v="1899-12-30T23:04:00"/>
        <d v="1899-12-30T01:44:00"/>
        <d v="1899-12-30T21:02:00"/>
        <d v="1899-12-30T04:26:00"/>
        <d v="1899-12-30T12:54:00"/>
        <d v="1899-12-30T03:57:00"/>
        <d v="1899-12-30T01:16:00"/>
        <d v="1899-12-30T04:21:00"/>
        <d v="1899-12-30T15:05:00"/>
        <d v="1899-12-30T05:08:00"/>
        <d v="1899-12-30T12:58:00"/>
        <d v="1899-12-30T09:12:00"/>
        <d v="1899-12-30T18:33:00"/>
        <d v="1899-12-30T06:10:00"/>
        <d v="1899-12-30T12:09:00"/>
        <d v="1899-12-30T01:19:00"/>
        <d v="1899-12-30T09:04:00"/>
        <d v="1899-12-30T17:51:00"/>
        <d v="1899-12-30T21:33:00"/>
        <d v="1899-12-30T02:34:00"/>
        <d v="1899-12-30T21:59:00"/>
        <d v="1899-12-30T02:26:00"/>
        <d v="1899-12-30T23:50:00"/>
        <d v="1899-12-30T07:15:00"/>
        <d v="1899-12-30T21:48:00"/>
        <d v="1899-12-30T12:35:00"/>
        <d v="1899-12-30T09:08:00"/>
        <d v="1899-12-30T20:22:00"/>
        <d v="1899-12-30T05:53:00"/>
        <d v="1899-12-30T00:18:00"/>
        <d v="1899-12-30T14:21:00"/>
        <d v="1899-12-30T14:07:00"/>
        <d v="1899-12-30T15:27:00"/>
        <d v="1899-12-30T03:17:00"/>
        <d v="1899-12-30T16:26:00"/>
        <d v="1899-12-30T23:12:00"/>
        <d v="1899-12-30T23:00:00"/>
        <d v="1899-12-30T15:37:00"/>
        <d v="1899-12-30T18:02:00"/>
        <d v="1899-12-30T02:17:00"/>
        <d v="1899-12-30T01:21:00"/>
        <d v="1899-12-30T03:28:00"/>
        <d v="1899-12-30T04:04:00"/>
        <d v="1899-12-30T13:38:00"/>
        <d v="1899-12-30T21:50:00"/>
        <d v="1899-12-30T19:47:00"/>
        <d v="1899-12-30T22:37:00"/>
        <d v="1899-12-30T05:12:00"/>
        <d v="1899-12-30T13:18:00"/>
        <d v="1899-12-30T15:21:00"/>
        <d v="1899-12-30T00:14:00"/>
        <d v="1899-12-30T07:48:00"/>
        <d v="1899-12-30T12:37:00"/>
        <d v="1899-12-30T23:25:00"/>
        <d v="1899-12-30T01:48:00"/>
        <d v="1899-12-30T00:04:00"/>
        <d v="1899-12-30T20:35:00"/>
        <d v="1899-12-30T12:52:00"/>
        <d v="1899-12-30T02:51:00"/>
        <d v="1899-12-30T11:46:00"/>
        <d v="1899-12-30T22:55:00"/>
        <d v="1899-12-30T20:59:00"/>
        <d v="1899-12-30T02:45:00"/>
        <d v="1899-12-30T03:12:00"/>
        <d v="1899-12-30T05:22:00"/>
        <d v="1899-12-30T01:07:00"/>
        <d v="1899-12-30T00:06:00"/>
        <d v="1899-12-30T16:17:00"/>
        <d v="1899-12-30T07:46:00"/>
        <d v="1899-12-30T22:46:00"/>
        <d v="1899-12-30T05:39:00"/>
        <d v="1899-12-30T04:27:00"/>
        <d v="1899-12-30T23:16:00"/>
        <d v="1899-12-30T00:37:00"/>
        <d v="1899-12-30T06:33:00"/>
        <d v="1899-12-30T23:11:00"/>
        <d v="1899-12-30T21:39:00"/>
        <d v="1899-12-30T06:49:00"/>
        <d v="1899-12-30T00:48:00"/>
        <d v="1899-12-30T07:54:00"/>
        <d v="1899-12-30T07:28:00"/>
        <d v="1899-12-30T23:10:00"/>
        <d v="1899-12-30T11:34:00"/>
        <d v="1899-12-30T04:53:00"/>
        <d v="1899-12-30T12:03:00"/>
        <d v="1899-12-30T19:29:00"/>
        <d v="1899-12-30T00:09:00"/>
        <d v="1899-12-30T01:36:00"/>
        <d v="1899-12-30T13:24:00"/>
        <d v="1899-12-30T05:42:00"/>
        <d v="1899-12-30T02:32:00"/>
        <d v="1899-12-30T01:46:00"/>
        <d v="1899-12-30T17:33:00"/>
        <d v="1899-12-30T20:01:00"/>
        <d v="1899-12-30T22:19:00"/>
        <d v="1899-12-30T00:41:00"/>
        <d v="1899-12-30T07:17:00"/>
        <d v="1899-12-30T21:54:00"/>
        <d v="1899-12-30T09:53:00"/>
        <d v="1899-12-30T17:41:00"/>
        <d v="1899-12-30T13:56:00"/>
        <d v="1899-12-30T08:57:00"/>
        <d v="1899-12-30T14:23:00"/>
        <d v="1899-12-30T21:34:00"/>
        <d v="1899-12-30T01:57:00"/>
        <d v="1899-12-30T22:16:00"/>
        <d v="1899-12-30T11:21:00"/>
        <d v="1899-12-30T05:56:00"/>
        <d v="1899-12-30T20:07:00"/>
        <d v="1899-12-30T02:55:00"/>
        <d v="1899-12-30T21:38:00"/>
        <d v="1899-12-30T03:39:00"/>
        <d v="1899-12-30T14:56:00"/>
        <d v="1899-12-30T04:17:00"/>
        <d v="1899-12-30T13:07:00"/>
        <d v="1899-12-30T13:27:00"/>
        <d v="1899-12-30T04:40:00"/>
        <d v="1899-12-30T07:36:00"/>
        <d v="1899-12-30T17:56:00"/>
        <d v="1899-12-30T06:46:00"/>
        <d v="1899-12-30T17:04:00"/>
        <d v="1899-12-30T00:38:00"/>
        <d v="1899-12-30T01:27:00"/>
        <d v="1899-12-30T08:54:00"/>
        <d v="1899-12-30T03:25:00"/>
        <d v="1899-12-30T03:40:00"/>
        <d v="1899-12-30T22:32:00"/>
        <d v="1899-12-30T06:04:00"/>
        <d v="1899-12-30T02:14:00"/>
        <d v="1899-12-30T17:03:00"/>
        <d v="1899-12-30T21:15:00"/>
        <d v="1899-12-30T05:13:00"/>
        <d v="1899-12-30T10:55:00"/>
        <d v="1899-12-30T01:04:00"/>
        <d v="1899-12-30T06:18:00"/>
        <d v="1899-12-30T06:34:00"/>
        <d v="1899-12-30T00:24:00"/>
        <d v="1899-12-30T19:32:00"/>
        <d v="1899-12-30T16:23:00"/>
        <d v="1899-12-30T06:41:00"/>
        <d v="1899-12-30T22:03:00"/>
        <d v="1899-12-30T01:20:00"/>
        <d v="1899-12-30T09:41:00"/>
        <d v="1899-12-30T19:01:00"/>
        <d v="1899-12-30T00:58:00"/>
        <d v="1899-12-30T01:53:00"/>
        <d v="1899-12-30T08:13:00"/>
        <d v="1899-12-30T01:56:00"/>
        <d v="1899-12-30T12:34:00"/>
        <d v="1899-12-30T06:55:00"/>
        <d v="1899-12-30T10:47:00"/>
        <d v="1899-12-30T12:42:00"/>
        <d v="1899-12-30T22:21:00"/>
        <d v="1899-12-30T10:27:00"/>
        <d v="1899-12-30T12:47:00"/>
        <d v="1899-12-30T17:08:00"/>
        <d v="1899-12-30T20:47:00"/>
        <d v="1899-12-30T06:58:00"/>
        <d v="1899-12-30T18:04:00"/>
        <d v="1899-12-30T16:28:00"/>
        <d v="1899-12-30T04:50:00"/>
        <d v="1899-12-30T03:47:00"/>
        <d v="1899-12-30T16:47:00"/>
        <d v="1899-12-30T13:03:00"/>
        <d v="1899-12-30T05:49:00"/>
        <d v="1899-12-30T14:55:00"/>
        <d v="1899-12-30T08:07:00"/>
        <d v="1899-12-30T22:39:00"/>
        <d v="1899-12-30T23:20:00"/>
        <d v="1899-12-30T03:43:00"/>
        <d v="1899-12-30T21:01:00"/>
        <d v="1899-12-30T00:46:00"/>
        <d v="1899-12-30T13:43:00"/>
        <d v="1899-12-30T19:46:00"/>
        <d v="1899-12-30T21:27:00"/>
        <d v="1899-12-30T22:52:00"/>
        <d v="1899-12-30T07:16:00"/>
        <d v="1899-12-30T23:52:00"/>
        <d v="1899-12-30T13:16:00"/>
        <d v="1899-12-30T00:16:00"/>
        <d v="1899-12-30T23:19:00"/>
        <d v="1899-12-30T18:37:00"/>
        <d v="1899-12-30T22:38:00"/>
        <d v="1899-12-30T17:01:00"/>
        <d v="1899-12-30T06:02:00"/>
        <d v="1899-12-30T22:06:00"/>
        <d v="1899-12-30T03:15:00"/>
        <d v="1899-12-30T12:53:00"/>
        <d v="1899-12-30T23:07:00"/>
        <d v="1899-12-30T03:07:00"/>
        <d v="1899-12-30T21:13:00"/>
        <d v="1899-12-30T23:41:00"/>
        <d v="1899-12-30T22:51:00"/>
        <d v="1899-12-30T22:15:00"/>
        <d v="1899-12-30T00:57:00"/>
        <d v="1899-12-30T11:57:00"/>
        <d v="1899-12-30T11:39:00"/>
        <d v="1899-12-30T01:08:00"/>
        <d v="1899-12-30T21:04:00"/>
        <d v="1899-12-30T22:44:00"/>
        <d v="1899-12-30T18:32:00"/>
        <d v="1899-12-30T18:22:00"/>
        <d v="1899-12-30T02:15:00"/>
        <d v="1899-12-30T15:44:00"/>
        <d v="1899-12-30T05:37:00"/>
        <d v="1899-12-30T22:34:00"/>
        <d v="1899-12-30T22:54:00"/>
        <d v="1899-12-30T04:06:00"/>
        <d v="1899-12-30T18:53:00"/>
        <d v="1899-12-30T14:32:00"/>
        <d v="1899-12-30T07:13:00"/>
        <d v="1899-12-30T01:03:00"/>
        <d v="1899-12-30T03:03:00"/>
        <d v="1899-12-30T21:24:00"/>
        <d v="1899-12-30T16:43:00"/>
        <d v="1899-12-30T09:26:00"/>
        <d v="1899-12-30T10:11:00"/>
        <d v="1899-12-30T09:17:00"/>
        <d v="1899-12-30T22:41:00"/>
        <d v="1899-12-30T03:06:00"/>
        <d v="1899-12-30T02:47:00"/>
        <d v="1899-12-30T00:26:00"/>
        <d v="1899-12-30T22:09:00"/>
        <d v="1899-12-30T23:13:00"/>
        <d v="1899-12-30T08:48:00"/>
        <d v="1899-12-30T11:42:00"/>
        <d v="1899-12-30T10:13:00"/>
        <d v="1899-12-30T18:40:00"/>
        <d v="1899-12-30T21:58:00"/>
        <d v="1899-12-30T16:13:00"/>
        <d v="1899-12-30T21:21:00"/>
        <d v="1899-12-30T17:18:00"/>
        <d v="1899-12-30T20:58:00"/>
        <d v="1899-12-30T17:43:00"/>
        <d v="1899-12-30T20:44:00"/>
        <d v="1899-12-30T09:54:00"/>
        <d v="1899-12-30T09:33:00"/>
        <d v="1899-12-30T18:23:00"/>
        <d v="1899-12-30T06:47:00"/>
        <d v="1899-12-30T00:49:00"/>
        <d v="1899-12-30T01:31:00"/>
        <d v="1899-12-30T20:13:00"/>
        <d v="1899-12-30T00:47:00"/>
        <d v="1899-12-30T04:29:00"/>
        <d v="1899-12-30T18:55:00"/>
        <d v="1899-12-30T03:18:00"/>
        <d v="1899-12-30T05:35:00"/>
        <d v="1899-12-30T23:14:00"/>
        <d v="1899-12-30T03:16:00"/>
        <d v="1899-12-30T19:06:00"/>
        <d v="1899-12-30T07:06:00"/>
        <d v="1899-12-30T17:53:00"/>
        <d v="1899-12-30T01:28:00"/>
        <d v="1899-12-30T03:58:00"/>
        <d v="1899-12-30T10:31:00"/>
        <d v="1899-12-30T03:10:00"/>
        <d v="1899-12-30T12:07:00"/>
        <d v="1899-12-30T17:27:00"/>
        <d v="1899-12-30T07:31:00"/>
        <d v="1899-12-30T04:45:00"/>
        <d v="1899-12-30T03:37:00"/>
        <d v="1899-12-30T18:05:00"/>
        <d v="1899-12-30T06:52:00"/>
        <d v="1899-12-30T14:06:00"/>
        <d v="1899-12-30T19:34:00"/>
        <d v="1899-12-30T06:27:00"/>
        <d v="1899-12-30T20:27:00"/>
        <d v="1899-12-30T19:43:00"/>
        <d v="1899-12-30T04:35:00"/>
        <d v="1899-12-30T21:36:00"/>
        <d v="1899-12-30T20:56:00"/>
        <d v="1899-12-30T22:08:00"/>
        <d v="1899-12-30T20:11:00"/>
        <d v="1899-12-30T16:08:00"/>
        <d v="1899-12-30T23:38:00"/>
        <d v="1899-12-30T19:38:00"/>
        <d v="1899-12-30T20:08:00"/>
        <d v="1899-12-30T00:22:00"/>
        <d v="1899-12-30T12:23:00"/>
        <d v="1899-12-30T02:31:00"/>
        <d v="1899-12-30T20:04:00"/>
        <d v="1899-12-30T11:48:00"/>
        <d v="1899-12-30T04:03:00"/>
        <d v="1899-12-30T20:12:00"/>
        <d v="1899-12-30T22:17:00"/>
        <d v="1899-12-30T03:53:00"/>
        <d v="1899-12-30T03:02:00"/>
        <d v="1899-12-30T06:36:00"/>
        <d v="1899-12-30T06:37:00"/>
        <d v="1899-12-30T18:01:00"/>
        <d v="1899-12-30T17:32:00"/>
        <d v="1899-12-30T19:52:00"/>
        <d v="1899-12-30T03:35:00"/>
        <d v="1899-12-30T06:21:00"/>
        <d v="1899-12-30T01:47:00"/>
        <d v="1899-12-30T15:23:00"/>
        <d v="1899-12-30T10:57:00"/>
        <d v="1899-12-30T01:59:00"/>
        <d v="1899-12-30T03:52:00"/>
        <d v="1899-12-30T11:07:00"/>
        <d v="1899-12-30T23:51:00"/>
        <d v="1899-12-30T15:43:00"/>
        <d v="1899-12-30T12:26:00"/>
        <d v="1899-12-30T04:24:00"/>
        <d v="1899-12-30T11:18:00"/>
        <d v="1899-12-30T04:36:00"/>
        <d v="1899-12-30T02:03:00"/>
        <d v="1899-12-30T04:34:00"/>
        <d v="1899-12-30T18:42:00"/>
        <d v="1899-12-30T07:44:00"/>
        <d v="1899-12-30T02:06:00"/>
        <d v="1899-12-30T20:54:00"/>
        <d v="1899-12-30T21:05:00"/>
        <d v="1899-12-30T12:31:00"/>
        <d v="1899-12-30T09:38:00"/>
        <d v="1899-12-30T19:27:00"/>
        <d v="1899-12-30T02:27:00"/>
        <d v="1899-12-30T19:54:00"/>
        <d v="1899-12-30T19:48:00"/>
        <d v="1899-12-30T14:46:00"/>
        <d v="1899-12-30T03:05:00"/>
        <d v="1899-12-30T09:56:00"/>
        <d v="1899-12-30T17:21:00"/>
        <d v="1899-12-30T03:19:00"/>
        <d v="1899-12-30T05:57:00"/>
        <d v="1899-12-30T01:51:00"/>
        <d v="1899-12-30T02:08:00"/>
        <d v="1899-12-30T14:08:00"/>
        <d v="1899-12-30T04:01:00"/>
        <d v="1899-12-30T02:01:00"/>
        <d v="1899-12-30T02:43:00"/>
        <d v="1899-12-30T05:26:00"/>
        <d v="1899-12-30T01:43:00"/>
        <d v="1899-12-30T03:42:00"/>
        <d v="1899-12-30T23:42:00"/>
        <d v="1899-12-30T15:24:00"/>
        <d v="1899-12-30T04:54:00"/>
        <d v="1899-12-30T23:53:00"/>
        <d v="1899-12-30T15:18:00"/>
        <d v="1899-12-30T04:11:00"/>
        <d v="1899-12-30T17:49:00"/>
        <d v="1899-12-30T22:27:00"/>
        <d v="1899-12-30T11:41:00"/>
        <d v="1899-12-30T11:54:00"/>
        <d v="1899-12-30T21:07:00"/>
        <d v="1899-12-30T16:31:00"/>
        <d v="1899-12-30T23:18:00"/>
        <d v="1899-12-30T21:06:00"/>
        <d v="1899-12-30T02:07:00"/>
        <d v="1899-12-30T14:17:00"/>
        <d v="1899-12-30T05:33:00"/>
        <d v="1899-12-30T17:44:00"/>
        <d v="1899-12-30T03:22:00"/>
        <d v="1899-12-30T22:12:00"/>
        <d v="1899-12-30T17:06:00"/>
        <d v="1899-12-30T11:25:00"/>
        <d v="1899-12-30T05:18:00"/>
        <d v="1899-12-30T18:15:00"/>
        <d v="1899-12-30T13:02:00"/>
        <d v="1899-12-30T04:08:00"/>
        <d v="1899-12-30T18:16:00"/>
        <d v="1899-12-30T15:31:00"/>
        <d v="1899-12-30T19:14:00"/>
        <d v="1899-12-30T23:27:00"/>
        <d v="1899-12-30T15:48:00"/>
        <d v="1899-12-30T17:42:00"/>
        <d v="1899-12-30T06:42:00"/>
        <d v="1899-12-30T01:22:00"/>
        <d v="1899-12-30T17:29:00"/>
        <d v="1899-12-30T08:18:00"/>
        <d v="1899-12-30T08:52:00"/>
        <d v="1899-12-30T07:22:00"/>
        <d v="1899-12-30T11:36:00"/>
        <d v="1899-12-30T22:18:00"/>
        <d v="1899-12-30T08:24:00"/>
        <d v="1899-12-30T18:31:00"/>
        <d v="1899-12-30T03:13:00"/>
        <d v="1899-12-30T12:46:00"/>
        <d v="1899-12-30T23:24:00"/>
        <d v="1899-12-30T01:52:00"/>
        <d v="1899-12-30T17:17:00"/>
        <d v="1899-12-30T02:13:00"/>
        <d v="1899-12-30T16:42:00"/>
        <d v="1899-12-30T04:47:00"/>
        <d v="1899-12-30T02:22:00"/>
        <d v="1899-12-30T07:42:00"/>
        <d v="1899-12-30T03:44:00"/>
        <d v="1899-12-30T07:27:00"/>
        <d v="1899-12-30T22:56:00"/>
        <d v="1899-12-30T08:11:00"/>
        <d v="1899-12-30T12:48:00"/>
        <d v="1899-12-30T00:13:00"/>
        <d v="1899-12-30T07:38:00"/>
        <d v="1899-12-30T03:11:00"/>
        <d v="1899-12-30T02:35:00"/>
        <d v="1899-12-30T14:44:00"/>
        <d v="1899-12-30T17:12:00"/>
        <d v="1899-12-30T07:09:00"/>
        <d v="1899-12-30T02:29:00"/>
        <d v="1899-12-30T08:03:00"/>
        <d v="1899-12-30T09:32:00"/>
        <d v="1899-12-30T15:46:00"/>
        <d v="1899-12-30T01:39:00"/>
        <d v="1899-12-30T13:28:00"/>
      </sharedItems>
      <fieldGroup par="13" base="3">
        <rangePr groupBy="minutes" startDate="1899-12-30T00:00:00" endDate="1899-12-30T23:59:00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Rocket" numFmtId="0">
      <sharedItems/>
    </cacheField>
    <cacheField name="Mission" numFmtId="0">
      <sharedItems/>
    </cacheField>
    <cacheField name="RocketStatus" numFmtId="0">
      <sharedItems/>
    </cacheField>
    <cacheField name="Price" numFmtId="0">
      <sharedItems/>
    </cacheField>
    <cacheField name="MissionStatus" numFmtId="0">
      <sharedItems/>
    </cacheField>
    <cacheField name="Column1" numFmtId="0">
      <sharedItems containsSemiMixedTypes="0" containsString="0" containsNumber="1" containsInteger="1" minValue="4" maxValue="32"/>
    </cacheField>
    <cacheField name="Column2" numFmtId="0">
      <sharedItems/>
    </cacheField>
    <cacheField name="Column3" numFmtId="0">
      <sharedItems/>
    </cacheField>
    <cacheField name="Column4" numFmtId="0">
      <sharedItems containsSemiMixedTypes="0" containsString="0" containsNumber="1" containsInteger="1" minValue="1957" maxValue="2022"/>
    </cacheField>
    <cacheField name="Hours" numFmtId="0" databaseField="0">
      <fieldGroup base="3">
        <rangePr groupBy="hours" startDate="1899-12-30T00:00:00" endDate="1899-12-30T23:59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  <cacheField name="Quarters" numFmtId="0" databaseField="0">
      <fieldGroup base="2">
        <rangePr groupBy="quarters" startDate="1957-10-04T00:00:00" endDate="2022-07-30T00:00:00"/>
        <groupItems count="6">
          <s v="&lt;10/4/1957"/>
          <s v="Qtr1"/>
          <s v="Qtr2"/>
          <s v="Qtr3"/>
          <s v="Qtr4"/>
          <s v="&gt;7/30/2022"/>
        </groupItems>
      </fieldGroup>
    </cacheField>
    <cacheField name="Years" numFmtId="0" databaseField="0">
      <fieldGroup base="2">
        <rangePr groupBy="years" startDate="1957-10-04T00:00:00" endDate="2022-07-30T00:00:00"/>
        <groupItems count="68">
          <s v="&lt;10/4/1957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7/30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30">
  <r>
    <s v="RVSN USSR"/>
    <s v="Site 1/5, Baikonur Cosmodrome, Kazakhstan"/>
    <x v="0"/>
    <x v="0"/>
    <s v="Sputnik 8K71PS"/>
    <s v="Sputnik-1"/>
    <s v="Retired"/>
    <s v=""/>
    <s v="Success"/>
    <n v="9"/>
    <s v=" Kazakhstan"/>
    <s v="RVSN USSR-Sputnik 8K71PS"/>
    <n v="1957"/>
  </r>
  <r>
    <s v="RVSN USSR"/>
    <s v="Site 1/5, Baikonur Cosmodrome, Kazakhstan"/>
    <x v="1"/>
    <x v="1"/>
    <s v="Sputnik 8K71PS"/>
    <s v="Sputnik-2"/>
    <s v="Retired"/>
    <s v=""/>
    <s v="Success"/>
    <n v="9"/>
    <s v=" Kazakhstan"/>
    <s v="RVSN USSR-Sputnik 8K71PS"/>
    <n v="1957"/>
  </r>
  <r>
    <s v="US Navy"/>
    <s v="LC-18A, Cape Canaveral AFS, Florida, USA"/>
    <x v="2"/>
    <x v="2"/>
    <s v="Vanguard"/>
    <s v="Vanguard TV3"/>
    <s v="Retired"/>
    <s v=""/>
    <s v="Failure"/>
    <n v="7"/>
    <s v=" USA"/>
    <s v="US Navy-Vanguard"/>
    <n v="1957"/>
  </r>
  <r>
    <s v="AMBA"/>
    <s v="LC-26A, Cape Canaveral AFS, Florida, USA"/>
    <x v="3"/>
    <x v="3"/>
    <s v="Juno I"/>
    <s v="Explorer 1"/>
    <s v="Retired"/>
    <s v=""/>
    <s v="Success"/>
    <n v="7"/>
    <s v=" USA"/>
    <s v="AMBA-Juno I"/>
    <n v="1958"/>
  </r>
  <r>
    <s v="US Navy"/>
    <s v="LC-18A, Cape Canaveral AFS, Florida, USA"/>
    <x v="4"/>
    <x v="4"/>
    <s v="Vanguard"/>
    <s v="Vanguard TV3BU"/>
    <s v="Retired"/>
    <s v=""/>
    <s v="Failure"/>
    <n v="7"/>
    <s v=" USA"/>
    <s v="US Navy-Vanguard"/>
    <n v="1958"/>
  </r>
  <r>
    <s v="AMBA"/>
    <s v="LC-26A, Cape Canaveral AFS, Florida, USA"/>
    <x v="5"/>
    <x v="5"/>
    <s v="Juno I"/>
    <s v="Explorer 2"/>
    <s v="Retired"/>
    <s v=""/>
    <s v="Failure"/>
    <n v="7"/>
    <s v=" USA"/>
    <s v="AMBA-Juno I"/>
    <n v="1958"/>
  </r>
  <r>
    <s v="US Navy"/>
    <s v="LC-18A, Cape Canaveral AFS, Florida, USA"/>
    <x v="6"/>
    <x v="6"/>
    <s v="Vanguard"/>
    <s v="Vanguard 1"/>
    <s v="Retired"/>
    <s v=""/>
    <s v="Success"/>
    <n v="7"/>
    <s v=" USA"/>
    <s v="US Navy-Vanguard"/>
    <n v="1958"/>
  </r>
  <r>
    <s v="AMBA"/>
    <s v="LC-5, Cape Canaveral AFS, Florida, USA"/>
    <x v="7"/>
    <x v="7"/>
    <s v="Juno I"/>
    <s v="Explorer 3"/>
    <s v="Retired"/>
    <s v=""/>
    <s v="Success"/>
    <n v="5"/>
    <s v=" USA"/>
    <s v="AMBA-Juno I"/>
    <n v="1958"/>
  </r>
  <r>
    <s v="RVSN USSR"/>
    <s v="Site 1/5, Baikonur Cosmodrome, Kazakhstan"/>
    <x v="8"/>
    <x v="8"/>
    <s v="Sputnik 8A91"/>
    <s v="Sputnik-3 #1"/>
    <s v="Retired"/>
    <s v=""/>
    <s v="Failure"/>
    <n v="9"/>
    <s v=" Kazakhstan"/>
    <s v="RVSN USSR-Sputnik 8A91"/>
    <n v="1958"/>
  </r>
  <r>
    <s v="US Navy"/>
    <s v="LC-18A, Cape Canaveral AFS, Florida, USA"/>
    <x v="9"/>
    <x v="9"/>
    <s v="Vanguard"/>
    <s v="Vanguard TV5"/>
    <s v="Retired"/>
    <s v=""/>
    <s v="Failure"/>
    <n v="7"/>
    <s v=" USA"/>
    <s v="US Navy-Vanguard"/>
    <n v="1958"/>
  </r>
  <r>
    <s v="RVSN USSR"/>
    <s v="Site 1/5, Baikonur Cosmodrome, Kazakhstan"/>
    <x v="10"/>
    <x v="10"/>
    <s v="Sputnik 8A91"/>
    <s v="Sputnik-3 #2"/>
    <s v="Retired"/>
    <s v=""/>
    <s v="Success"/>
    <n v="9"/>
    <s v=" Kazakhstan"/>
    <s v="RVSN USSR-Sputnik 8A91"/>
    <n v="1958"/>
  </r>
  <r>
    <s v="US Navy"/>
    <s v="LC-18A, Cape Canaveral AFS, Florida, USA"/>
    <x v="11"/>
    <x v="11"/>
    <s v="Vanguard"/>
    <s v="Vanguard SLV-1"/>
    <s v="Retired"/>
    <s v=""/>
    <s v="Failure"/>
    <n v="7"/>
    <s v=" USA"/>
    <s v="US Navy-Vanguard"/>
    <n v="1958"/>
  </r>
  <r>
    <s v="US Navy"/>
    <s v="LC-18A, Cape Canaveral AFS, Florida, USA"/>
    <x v="12"/>
    <x v="12"/>
    <s v="Vanguard"/>
    <s v="Vanguard SLV-2"/>
    <s v="Retired"/>
    <s v=""/>
    <s v="Failure"/>
    <n v="7"/>
    <s v=" USA"/>
    <s v="US Navy-Vanguard"/>
    <n v="1958"/>
  </r>
  <r>
    <s v="US Navy"/>
    <s v="Douglas F4D Skyray, Naval Air Station Point Mugu, California, USA"/>
    <x v="13"/>
    <x v="13"/>
    <s v="NOTS-EV-1 Pilot II"/>
    <s v="Pilot-1 (D1)"/>
    <s v="Retired"/>
    <s v=""/>
    <s v="Failure"/>
    <n v="19"/>
    <s v=" USA"/>
    <s v="US Navy-NOTS-EV-1 Pilot II"/>
    <n v="1958"/>
  </r>
  <r>
    <s v="AMBA"/>
    <s v="LC-5, Cape Canaveral AFS, Florida, USA"/>
    <x v="14"/>
    <x v="14"/>
    <s v="Juno I"/>
    <s v="Explorer 4"/>
    <s v="Retired"/>
    <s v=""/>
    <s v="Success"/>
    <n v="5"/>
    <s v=" USA"/>
    <s v="AMBA-Juno I"/>
    <n v="1958"/>
  </r>
  <r>
    <s v="US Navy"/>
    <s v="Douglas F4D Skyray, Naval Air Station Point Mugu, California, USA"/>
    <x v="15"/>
    <x v="13"/>
    <s v="NOTS-EV-1 Pilot II"/>
    <s v="Pilot-2 (D2)"/>
    <s v="Retired"/>
    <s v=""/>
    <s v="Failure"/>
    <n v="19"/>
    <s v=" USA"/>
    <s v="US Navy-NOTS-EV-1 Pilot II"/>
    <n v="1958"/>
  </r>
  <r>
    <s v="US Air Force"/>
    <s v="SLC-17A, Cape Canaveral AFS, Florida, USA"/>
    <x v="16"/>
    <x v="15"/>
    <s v="Thor-DM 18 Able I"/>
    <s v="Pioneer 0"/>
    <s v="Retired"/>
    <s v=""/>
    <s v="Failure"/>
    <n v="8"/>
    <s v=" USA"/>
    <s v="US Air Force-Thor-DM 18 Able I"/>
    <n v="1958"/>
  </r>
  <r>
    <s v="US Navy"/>
    <s v="Douglas F4D Skyray, Naval Air Station Point Mugu, California, USA"/>
    <x v="17"/>
    <x v="13"/>
    <s v="NOTS-EV-1 Pilot II"/>
    <s v="Pilot-3 (D3)"/>
    <s v="Retired"/>
    <s v=""/>
    <s v="Failure"/>
    <n v="19"/>
    <s v=" USA"/>
    <s v="US Navy-NOTS-EV-1 Pilot II"/>
    <n v="1958"/>
  </r>
  <r>
    <s v="AMBA"/>
    <s v="LC-5, Cape Canaveral AFS, Florida, USA"/>
    <x v="18"/>
    <x v="16"/>
    <s v="Juno I"/>
    <s v="Explorer 5"/>
    <s v="Retired"/>
    <s v=""/>
    <s v="Failure"/>
    <n v="5"/>
    <s v=" USA"/>
    <s v="AMBA-Juno I"/>
    <n v="1958"/>
  </r>
  <r>
    <s v="US Navy"/>
    <s v="Douglas F4D Skyray, Naval Air Station Point Mugu, California, USA"/>
    <x v="19"/>
    <x v="13"/>
    <s v="NOTS-EV-1 Pilot II"/>
    <s v="Pilot-4 (R1)"/>
    <s v="Retired"/>
    <s v=""/>
    <s v="Failure"/>
    <n v="19"/>
    <s v=" USA"/>
    <s v="US Navy-NOTS-EV-1 Pilot II"/>
    <n v="1958"/>
  </r>
  <r>
    <s v="US Navy"/>
    <s v="Douglas F4D Skyray, Naval Air Station Point Mugu, California, USA"/>
    <x v="20"/>
    <x v="13"/>
    <s v="NOTS-EV-1 Pilot II"/>
    <s v="Pilot-5 (R2)"/>
    <s v="Retired"/>
    <s v=""/>
    <s v="Failure"/>
    <n v="19"/>
    <s v=" USA"/>
    <s v="US Navy-NOTS-EV-1 Pilot II"/>
    <n v="1958"/>
  </r>
  <r>
    <s v="US Navy"/>
    <s v="Douglas F4D Skyray, Naval Air Station Point Mugu, California, USA"/>
    <x v="21"/>
    <x v="13"/>
    <s v="NOTS-EV-1 Pilot II"/>
    <s v="Pilot-6 (R3"/>
    <s v="Retired"/>
    <s v=""/>
    <s v="Failure"/>
    <n v="19"/>
    <s v=" USA"/>
    <s v="US Navy-NOTS-EV-1 Pilot II"/>
    <n v="1958"/>
  </r>
  <r>
    <s v="RVSN USSR"/>
    <s v="Site 1/5, Baikonur Cosmodrome, Kazakhstan"/>
    <x v="22"/>
    <x v="17"/>
    <s v="Vostok"/>
    <s v="E-1 nâ€ Â­1 (Luna-1)"/>
    <s v="Retired"/>
    <s v=""/>
    <s v="Failure"/>
    <n v="9"/>
    <s v=" Kazakhstan"/>
    <s v="RVSN USSR-Vostok"/>
    <n v="1958"/>
  </r>
  <r>
    <s v="US Navy"/>
    <s v="LC-18A, Cape Canaveral AFS, Florida, USA"/>
    <x v="23"/>
    <x v="18"/>
    <s v="Vanguard"/>
    <s v="Vanguard SLV-3"/>
    <s v="Retired"/>
    <s v=""/>
    <s v="Failure"/>
    <n v="7"/>
    <s v=" USA"/>
    <s v="US Navy-Vanguard"/>
    <n v="1958"/>
  </r>
  <r>
    <s v="NASA"/>
    <s v="SLC-17A, Cape Canaveral AFS, Florida, USA"/>
    <x v="24"/>
    <x v="19"/>
    <s v="Thor-DM 18 Able I"/>
    <s v="Pioneer 1"/>
    <s v="Retired"/>
    <s v=""/>
    <s v="Partial Failure"/>
    <n v="8"/>
    <s v=" USA"/>
    <s v="NASA-Thor-DM 18 Able I"/>
    <n v="1958"/>
  </r>
  <r>
    <s v="RVSN USSR"/>
    <s v="Site 1/5, Baikonur Cosmodrome, Kazakhstan"/>
    <x v="24"/>
    <x v="20"/>
    <s v="Vostok"/>
    <s v="E-1 nâ€ Â­2 (Luna-1)"/>
    <s v="Retired"/>
    <s v=""/>
    <s v="Failure"/>
    <n v="9"/>
    <s v=" Kazakhstan"/>
    <s v="RVSN USSR-Vostok"/>
    <n v="1958"/>
  </r>
  <r>
    <s v="AMBA"/>
    <s v="LC-5, Cape Canaveral AFS, Florida, USA"/>
    <x v="25"/>
    <x v="21"/>
    <s v="Juno I"/>
    <s v="Beacon 1"/>
    <s v="Retired"/>
    <s v=""/>
    <s v="Failure"/>
    <n v="5"/>
    <s v=" USA"/>
    <s v="AMBA-Juno I"/>
    <n v="1958"/>
  </r>
  <r>
    <s v="NASA"/>
    <s v="SLC-17A, Cape Canaveral AFS, Florida, USA"/>
    <x v="26"/>
    <x v="22"/>
    <s v="Thor-DM 18 Able I"/>
    <s v="Pioneer 2"/>
    <s v="Retired"/>
    <s v=""/>
    <s v="Failure"/>
    <n v="8"/>
    <s v=" USA"/>
    <s v="NASA-Thor-DM 18 Able I"/>
    <n v="1958"/>
  </r>
  <r>
    <s v="RVSN USSR"/>
    <s v="Site 1/5, Baikonur Cosmodrome, Kazakhstan"/>
    <x v="27"/>
    <x v="23"/>
    <s v="Vostok"/>
    <s v="E-1 nâ€ Â­3 (Luna-1)"/>
    <s v="Retired"/>
    <s v=""/>
    <s v="Failure"/>
    <n v="9"/>
    <s v=" Kazakhstan"/>
    <s v="RVSN USSR-Vostok"/>
    <n v="1958"/>
  </r>
  <r>
    <s v="AMBA"/>
    <s v="LC-5, Cape Canaveral AFS, Florida, USA"/>
    <x v="28"/>
    <x v="24"/>
    <s v="Juno II"/>
    <s v="Pioneer 3"/>
    <s v="Retired"/>
    <s v=""/>
    <s v="Partial Failure"/>
    <n v="5"/>
    <s v=" USA"/>
    <s v="AMBA-Juno II"/>
    <n v="1958"/>
  </r>
  <r>
    <s v="US Air Force"/>
    <s v="LC-11, Cape Canaveral AFS, Florida, USA"/>
    <x v="29"/>
    <x v="25"/>
    <s v="SM-65B Atlas"/>
    <s v="SCORE"/>
    <s v="Retired"/>
    <s v=""/>
    <s v="Success"/>
    <n v="6"/>
    <s v=" USA"/>
    <s v="US Air Force-SM-65B Atlas"/>
    <n v="1958"/>
  </r>
  <r>
    <s v="RVSN USSR"/>
    <s v="Site 1/5, Baikonur Cosmodrome, Kazakhstan"/>
    <x v="30"/>
    <x v="26"/>
    <s v="Vostok"/>
    <s v="Luna-1"/>
    <s v="Retired"/>
    <s v=""/>
    <s v="Partial Failure"/>
    <n v="9"/>
    <s v=" Kazakhstan"/>
    <s v="RVSN USSR-Vostok"/>
    <n v="1959"/>
  </r>
  <r>
    <s v="US Navy"/>
    <s v="LC-18A, Cape Canaveral AFS, Florida, USA"/>
    <x v="31"/>
    <x v="27"/>
    <s v="Vanguard"/>
    <s v="Vanguard 2"/>
    <s v="Retired"/>
    <s v=""/>
    <s v="Success"/>
    <n v="7"/>
    <s v=" USA"/>
    <s v="US Navy-Vanguard"/>
    <n v="1959"/>
  </r>
  <r>
    <s v="US Air Force"/>
    <s v="SLC-1W (75-3-4), Vandenberg AFB, California, USA"/>
    <x v="32"/>
    <x v="28"/>
    <s v="Thor-DM18 Agena-A"/>
    <s v="Discoverer 1"/>
    <s v="Retired"/>
    <s v=""/>
    <s v="Failure"/>
    <n v="16"/>
    <s v=" USA"/>
    <s v="US Air Force-Thor-DM18 Agena-A"/>
    <n v="1959"/>
  </r>
  <r>
    <s v="US Air Force"/>
    <s v="SLC-1W (75-3-4), Vandenberg AFB, California, USA"/>
    <x v="33"/>
    <x v="29"/>
    <s v="Thor-DM18 Agena-A"/>
    <s v="Discoverer 2"/>
    <s v="Retired"/>
    <s v=""/>
    <s v="Success"/>
    <n v="16"/>
    <s v=" USA"/>
    <s v="US Air Force-Thor-DM18 Agena-A"/>
    <n v="1959"/>
  </r>
  <r>
    <s v="US Navy"/>
    <s v="LC-18A, Cape Canaveral AFS, Florida, USA"/>
    <x v="34"/>
    <x v="30"/>
    <s v="Vanguard"/>
    <s v="Vanguard SLV-5"/>
    <s v="Retired"/>
    <s v=""/>
    <s v="Failure"/>
    <n v="7"/>
    <s v=" USA"/>
    <s v="US Navy-Vanguard"/>
    <n v="1959"/>
  </r>
  <r>
    <s v="US Air Force"/>
    <s v="SLC-1W (75-3-4), Vandenberg AFB, California, USA"/>
    <x v="35"/>
    <x v="31"/>
    <s v="Thor-DM18 Agena-A"/>
    <s v="Discoverer 3"/>
    <s v="Retired"/>
    <s v=""/>
    <s v="Failure"/>
    <n v="16"/>
    <s v=" USA"/>
    <s v="US Air Force-Thor-DM18 Agena-A"/>
    <n v="1959"/>
  </r>
  <r>
    <s v="RVSN USSR"/>
    <s v="Site 1/5, Baikonur Cosmodrome, Kazakhstan"/>
    <x v="36"/>
    <x v="32"/>
    <s v="Vostok"/>
    <s v="E-1A nâ€ Â­1 (Luna-2)"/>
    <s v="Retired"/>
    <s v=""/>
    <s v="Failure"/>
    <n v="9"/>
    <s v=" Kazakhstan"/>
    <s v="RVSN USSR-Vostok"/>
    <n v="1959"/>
  </r>
  <r>
    <s v="US Navy"/>
    <s v="LC-18A, Cape Canaveral AFS, Florida, USA"/>
    <x v="37"/>
    <x v="33"/>
    <s v="Vanguard"/>
    <s v="Vanguard SLV-6"/>
    <s v="Retired"/>
    <s v=""/>
    <s v="Failure"/>
    <n v="7"/>
    <s v=" USA"/>
    <s v="US Navy-Vanguard"/>
    <n v="1959"/>
  </r>
  <r>
    <s v="US Air Force"/>
    <s v="SLC-1E (75-3-5), Vandenberg AFB, California, USA"/>
    <x v="38"/>
    <x v="34"/>
    <s v="Thor-DM18 Agena-A"/>
    <s v="Discoverer 4"/>
    <s v="Retired"/>
    <s v=""/>
    <s v="Failure"/>
    <n v="16"/>
    <s v=" USA"/>
    <s v="US Air Force-Thor-DM18 Agena-A"/>
    <n v="1959"/>
  </r>
  <r>
    <s v="US Air Force"/>
    <s v="SLC-17A, Cape Canaveral AFS, Florida, USA"/>
    <x v="39"/>
    <x v="35"/>
    <s v="Thor DM-18 Able-III"/>
    <s v="Explorer 6"/>
    <s v="Retired"/>
    <s v=""/>
    <s v="Success"/>
    <n v="8"/>
    <s v=" USA"/>
    <s v="US Air Force-Thor DM-18 Able-III"/>
    <n v="1959"/>
  </r>
  <r>
    <s v="US Air Force"/>
    <s v="SLC-1W (75-3-4), Vandenberg AFB, California, USA"/>
    <x v="40"/>
    <x v="36"/>
    <s v="Thor-DM18 Agena-A"/>
    <s v="Discoverer 5"/>
    <s v="Retired"/>
    <s v=""/>
    <s v="Success"/>
    <n v="16"/>
    <s v=" USA"/>
    <s v="US Air Force-Thor-DM18 Agena-A"/>
    <n v="1959"/>
  </r>
  <r>
    <s v="US Air Force"/>
    <s v="SLC-1E (75-3-5), Vandenberg AFB, California, USA"/>
    <x v="41"/>
    <x v="37"/>
    <s v="Thor-DM18 Agena-A"/>
    <s v="Discoverer 6"/>
    <s v="Retired"/>
    <s v=""/>
    <s v="Success"/>
    <n v="16"/>
    <s v=" USA"/>
    <s v="US Air Force-Thor-DM18 Agena-A"/>
    <n v="1959"/>
  </r>
  <r>
    <s v="NASA"/>
    <s v="LC-14, Cape Canaveral AFS, Florida, USA"/>
    <x v="42"/>
    <x v="38"/>
    <s v="Atlas-D Mercury"/>
    <s v="Big Joe 1"/>
    <s v="Retired"/>
    <s v=""/>
    <s v="Partial Failure"/>
    <n v="6"/>
    <s v=" USA"/>
    <s v="NASA-Atlas-D Mercury"/>
    <n v="1959"/>
  </r>
  <r>
    <s v="RVSN USSR"/>
    <s v="Site 1/5, Baikonur Cosmodrome, Kazakhstan"/>
    <x v="43"/>
    <x v="39"/>
    <s v="Vostok"/>
    <s v="Luna-2"/>
    <s v="Retired"/>
    <s v=""/>
    <s v="Success"/>
    <n v="9"/>
    <s v=" Kazakhstan"/>
    <s v="RVSN USSR-Vostok"/>
    <n v="1959"/>
  </r>
  <r>
    <s v="US Air Force"/>
    <s v="SLC-17A, Cape Canaveral AFS, Florida, USA"/>
    <x v="44"/>
    <x v="40"/>
    <s v="Thor DM-18 Able-II"/>
    <s v="Transit 1A"/>
    <s v="Retired"/>
    <s v=""/>
    <s v="Failure"/>
    <n v="8"/>
    <s v=" USA"/>
    <s v="US Air Force-Thor DM-18 Able-II"/>
    <n v="1959"/>
  </r>
  <r>
    <s v="US Navy"/>
    <s v="LC-18A, Cape Canaveral AFS, Florida, USA"/>
    <x v="45"/>
    <x v="41"/>
    <s v="Vanguard"/>
    <s v="Vanguard 3"/>
    <s v="Retired"/>
    <s v=""/>
    <s v="Partial Failure"/>
    <n v="7"/>
    <s v=" USA"/>
    <s v="US Navy-Vanguard"/>
    <n v="1959"/>
  </r>
  <r>
    <s v="RVSN USSR"/>
    <s v="Site 1/5, Baikonur Cosmodrome, Kazakhstan"/>
    <x v="46"/>
    <x v="42"/>
    <s v="Vostok"/>
    <s v="Luna-3"/>
    <s v="Retired"/>
    <s v=""/>
    <s v="Success"/>
    <n v="9"/>
    <s v=" Kazakhstan"/>
    <s v="RVSN USSR-Vostok"/>
    <n v="1959"/>
  </r>
  <r>
    <s v="US Air Force"/>
    <s v="SLC-1W (75-3-4), Vandenberg AFB, California, USA"/>
    <x v="47"/>
    <x v="43"/>
    <s v="Thor-DM18 Agena-A"/>
    <s v="Discoverer 7"/>
    <s v="Retired"/>
    <s v=""/>
    <s v="Success"/>
    <n v="16"/>
    <s v=" USA"/>
    <s v="US Air Force-Thor-DM18 Agena-A"/>
    <n v="1959"/>
  </r>
  <r>
    <s v="US Air Force"/>
    <s v="SLC-1E (75-3-5), Vandenberg AFB, California, USA"/>
    <x v="48"/>
    <x v="44"/>
    <s v="Thor-DM18 Agena-A"/>
    <s v="Discoverer 8"/>
    <s v="Retired"/>
    <s v=""/>
    <s v="Failure"/>
    <n v="16"/>
    <s v=" USA"/>
    <s v="US Air Force-Thor-DM18 Agena-A"/>
    <n v="1959"/>
  </r>
  <r>
    <s v="General Dynamics"/>
    <s v="LC-14, Cape Canaveral AFS, Florida, USA"/>
    <x v="49"/>
    <x v="45"/>
    <s v="Atlas-D Able"/>
    <s v="Pioneer P-3"/>
    <s v="Retired"/>
    <s v=""/>
    <s v="Failure"/>
    <n v="6"/>
    <s v=" USA"/>
    <s v="General Dynamics-Atlas-D Able"/>
    <n v="1959"/>
  </r>
  <r>
    <s v="US Air Force"/>
    <s v="SLC-1W (75-3-4), Vandenberg AFB, California, USA"/>
    <x v="50"/>
    <x v="46"/>
    <s v="Thor-DM18 Agena-A"/>
    <s v="Discoverer 9"/>
    <s v="Retired"/>
    <s v=""/>
    <s v="Failure"/>
    <n v="16"/>
    <s v=" USA"/>
    <s v="US Air Force-Thor-DM18 Agena-A"/>
    <n v="1960"/>
  </r>
  <r>
    <s v="US Air Force"/>
    <s v="SLC-1E (75-3-5), Vandenberg AFB, California, USA"/>
    <x v="51"/>
    <x v="47"/>
    <s v="Thor-DM18 Agena-A"/>
    <s v="Discoverer 10"/>
    <s v="Retired"/>
    <s v=""/>
    <s v="Failure"/>
    <n v="16"/>
    <s v=" USA"/>
    <s v="US Air Force-Thor-DM18 Agena-A"/>
    <n v="1960"/>
  </r>
  <r>
    <s v="General Dynamics"/>
    <s v="LC-14, Cape Canaveral AFS, Florida, USA"/>
    <x v="52"/>
    <x v="48"/>
    <s v="Atlas-LV3 Agena-A"/>
    <s v="Midas 1"/>
    <s v="Retired"/>
    <s v=""/>
    <s v="Failure"/>
    <n v="6"/>
    <s v=" USA"/>
    <s v="General Dynamics-Atlas-LV3 Agena-A"/>
    <n v="1960"/>
  </r>
  <r>
    <s v="US Air Force"/>
    <s v="SLC-17A, Cape Canaveral AFS, Florida, USA"/>
    <x v="53"/>
    <x v="49"/>
    <s v="Thor DM-18 Able-IV"/>
    <s v="Pioneer 5"/>
    <s v="Retired"/>
    <s v=""/>
    <s v="Success"/>
    <n v="8"/>
    <s v=" USA"/>
    <s v="US Air Force-Thor DM-18 Able-IV"/>
    <n v="1960"/>
  </r>
  <r>
    <s v="US Air Force"/>
    <s v="SLC-17A, Cape Canaveral AFS, Florida, USA"/>
    <x v="54"/>
    <x v="50"/>
    <s v="Thor DM-18 Able-II"/>
    <s v="TIROS-1"/>
    <s v="Retired"/>
    <s v=""/>
    <s v="Success"/>
    <n v="8"/>
    <s v=" USA"/>
    <s v="US Air Force-Thor DM-18 Able-II"/>
    <n v="1960"/>
  </r>
  <r>
    <s v="US Air Force"/>
    <s v="SLC-17B, Cape Canaveral AFS, Florida, USA"/>
    <x v="55"/>
    <x v="51"/>
    <s v="Thor-DM21 Ablestar"/>
    <s v="Transit 1B"/>
    <s v="Retired"/>
    <s v=""/>
    <s v="Success"/>
    <n v="8"/>
    <s v=" USA"/>
    <s v="US Air Force-Thor-DM21 Ablestar"/>
    <n v="1960"/>
  </r>
  <r>
    <s v="RVSN USSR"/>
    <s v="Site 1/5, Baikonur Cosmodrome, Kazakhstan"/>
    <x v="56"/>
    <x v="52"/>
    <s v="Vostok"/>
    <s v="E-3 nâ€ Â­2 (Luna-3)"/>
    <s v="Retired"/>
    <s v=""/>
    <s v="Failure"/>
    <n v="9"/>
    <s v=" Kazakhstan"/>
    <s v="RVSN USSR-Vostok"/>
    <n v="1960"/>
  </r>
  <r>
    <s v="US Air Force"/>
    <s v="SLC-1E (75-3-5), Vandenberg AFB, California, USA"/>
    <x v="56"/>
    <x v="53"/>
    <s v="Thor-DM18 Agena-A"/>
    <s v="Discoverer 11"/>
    <s v="Retired"/>
    <s v=""/>
    <s v="Success"/>
    <n v="16"/>
    <s v=" USA"/>
    <s v="US Air Force-Thor-DM18 Agena-A"/>
    <n v="1960"/>
  </r>
  <r>
    <s v="RVSN USSR"/>
    <s v="Site 1/5, Baikonur Cosmodrome, Kazakhstan"/>
    <x v="57"/>
    <x v="13"/>
    <s v="Vostok"/>
    <s v="E-3 nâ€ Â­3 (Luna-3)"/>
    <s v="Retired"/>
    <s v=""/>
    <s v="Failure"/>
    <n v="9"/>
    <s v=" Kazakhstan"/>
    <s v="RVSN USSR-Vostok"/>
    <n v="1960"/>
  </r>
  <r>
    <s v="US Air Force"/>
    <s v="SLC-17A, Cape Canaveral AFS, Florida, USA"/>
    <x v="58"/>
    <x v="54"/>
    <s v="Thor DM-19 Delta"/>
    <s v="Echo 1"/>
    <s v="Retired"/>
    <s v=""/>
    <s v="Failure"/>
    <n v="8"/>
    <s v=" USA"/>
    <s v="US Air Force-Thor DM-19 Delta"/>
    <n v="1960"/>
  </r>
  <r>
    <s v="RVSN USSR"/>
    <s v="Site 1/5, Baikonur Cosmodrome, Kazakhstan"/>
    <x v="59"/>
    <x v="55"/>
    <s v="Vostok"/>
    <s v="Korabl-Sputnik 1"/>
    <s v="Retired"/>
    <s v=""/>
    <s v="Success"/>
    <n v="9"/>
    <s v=" Kazakhstan"/>
    <s v="RVSN USSR-Vostok"/>
    <n v="1960"/>
  </r>
  <r>
    <s v="General Dynamics"/>
    <s v="LC-14, Cape Canaveral AFS, Florida, USA"/>
    <x v="60"/>
    <x v="56"/>
    <s v="Atlas-LV3 Agena-A"/>
    <s v="Midas 2"/>
    <s v="Retired"/>
    <s v=""/>
    <s v="Success"/>
    <n v="6"/>
    <s v=" USA"/>
    <s v="General Dynamics-Atlas-LV3 Agena-A"/>
    <n v="1960"/>
  </r>
  <r>
    <s v="US Air Force"/>
    <s v="SLC-17B, Cape Canaveral AFS, Florida, USA"/>
    <x v="61"/>
    <x v="57"/>
    <s v="Thor-DM21 Ablestar"/>
    <s v="Transit 2A &amp; GRAB-1"/>
    <s v="Retired"/>
    <s v=""/>
    <s v="Success"/>
    <n v="8"/>
    <s v=" USA"/>
    <s v="US Air Force-Thor-DM21 Ablestar"/>
    <n v="1960"/>
  </r>
  <r>
    <s v="US Air Force"/>
    <s v="SLC-1W (75-3-4), Vandenberg AFB, California, USA"/>
    <x v="62"/>
    <x v="58"/>
    <s v="Thor-DM18 Agena-A"/>
    <s v="Discoverer 12"/>
    <s v="Retired"/>
    <s v=""/>
    <s v="Failure"/>
    <n v="16"/>
    <s v=" USA"/>
    <s v="US Air Force-Thor-DM18 Agena-A"/>
    <n v="1960"/>
  </r>
  <r>
    <s v="RVSN USSR"/>
    <s v="Site 1/5, Baikonur Cosmodrome, Kazakhstan"/>
    <x v="63"/>
    <x v="59"/>
    <s v="Vostok"/>
    <s v="1K nâ€ Â­2 (Korabl-Sputnik 2)"/>
    <s v="Retired"/>
    <s v=""/>
    <s v="Failure"/>
    <n v="9"/>
    <s v=" Kazakhstan"/>
    <s v="RVSN USSR-Vostok"/>
    <n v="1960"/>
  </r>
  <r>
    <s v="NASA"/>
    <s v="LC-14, Cape Canaveral AFS, Florida, USA"/>
    <x v="64"/>
    <x v="60"/>
    <s v="Atlas-D Mercury"/>
    <s v="Mercury-Atlas 1 (MA-1)"/>
    <s v="Retired"/>
    <s v=""/>
    <s v="Failure"/>
    <n v="6"/>
    <s v=" USA"/>
    <s v="NASA-Atlas-D Mercury"/>
    <n v="1960"/>
  </r>
  <r>
    <s v="US Air Force"/>
    <s v="SLC-1E (75-3-5), Vandenberg AFB, California, USA"/>
    <x v="65"/>
    <x v="61"/>
    <s v="Thor-DM18 Agena-A"/>
    <s v="Discoverer 13"/>
    <s v="Retired"/>
    <s v=""/>
    <s v="Success"/>
    <n v="16"/>
    <s v=" USA"/>
    <s v="US Air Force-Thor-DM18 Agena-A"/>
    <n v="1960"/>
  </r>
  <r>
    <s v="US Air Force"/>
    <s v="SLC-17A, Cape Canaveral AFS, Florida, USA"/>
    <x v="66"/>
    <x v="62"/>
    <s v="Thor DM-19 Delta"/>
    <s v="Echo 1A"/>
    <s v="Retired"/>
    <s v=""/>
    <s v="Success"/>
    <n v="8"/>
    <s v=" USA"/>
    <s v="US Air Force-Thor DM-19 Delta"/>
    <n v="1960"/>
  </r>
  <r>
    <s v="US Air Force"/>
    <s v="SLC-1W (75-3-4), Vandenberg AFB, California, USA"/>
    <x v="67"/>
    <x v="63"/>
    <s v="Thor-DM18 Agena-A"/>
    <s v="Discoverer 14"/>
    <s v="Retired"/>
    <s v=""/>
    <s v="Success"/>
    <n v="16"/>
    <s v=" USA"/>
    <s v="US Air Force-Thor-DM18 Agena-A"/>
    <n v="1960"/>
  </r>
  <r>
    <s v="US Air Force"/>
    <s v="SLC-17B, Cape Canaveral AFS, Florida, USA"/>
    <x v="67"/>
    <x v="64"/>
    <s v="Thor-DM21 Ablestar"/>
    <s v="Courier 1A"/>
    <s v="Retired"/>
    <s v=""/>
    <s v="Failure"/>
    <n v="8"/>
    <s v=" USA"/>
    <s v="US Air Force-Thor-DM21 Ablestar"/>
    <n v="1960"/>
  </r>
  <r>
    <s v="RVSN USSR"/>
    <s v="Site 1/5, Baikonur Cosmodrome, Kazakhstan"/>
    <x v="68"/>
    <x v="65"/>
    <s v="Vostok"/>
    <s v="Korabl-Sputnik 2"/>
    <s v="Retired"/>
    <s v=""/>
    <s v="Success"/>
    <n v="9"/>
    <s v=" Kazakhstan"/>
    <s v="RVSN USSR-Vostok"/>
    <n v="1960"/>
  </r>
  <r>
    <s v="US Air Force"/>
    <s v="SLC-1E (75-3-5), Vandenberg AFB, California, USA"/>
    <x v="69"/>
    <x v="66"/>
    <s v="Thor-DM18 Agena-A"/>
    <s v="Discoverer 15"/>
    <s v="Retired"/>
    <s v=""/>
    <s v="Success"/>
    <n v="16"/>
    <s v=" USA"/>
    <s v="US Air Force-Thor-DM18 Agena-A"/>
    <n v="1960"/>
  </r>
  <r>
    <s v="General Dynamics"/>
    <s v="LC-12, Cape Canaveral AFS, Florida, USA"/>
    <x v="70"/>
    <x v="67"/>
    <s v="Atlas-D Able"/>
    <s v="Pioneer P-30"/>
    <s v="Retired"/>
    <s v=""/>
    <s v="Failure"/>
    <n v="6"/>
    <s v=" USA"/>
    <s v="General Dynamics-Atlas-D Able"/>
    <n v="1960"/>
  </r>
  <r>
    <s v="US Air Force"/>
    <s v="SLC-17B, Cape Canaveral AFS, Florida, USA"/>
    <x v="71"/>
    <x v="68"/>
    <s v="Thor-DM21 Ablestar"/>
    <s v="Courier 1B"/>
    <s v="Retired"/>
    <s v=""/>
    <s v="Success"/>
    <n v="8"/>
    <s v=" USA"/>
    <s v="US Air Force-Thor-DM21 Ablestar"/>
    <n v="1960"/>
  </r>
  <r>
    <s v="RVSN USSR"/>
    <s v="Site 1/5, Baikonur Cosmodrome, Kazakhstan"/>
    <x v="72"/>
    <x v="69"/>
    <s v="Molniya"/>
    <s v="1M nâ€ Â­1 (Marsnik 1)"/>
    <s v="Retired"/>
    <s v=""/>
    <s v="Failure"/>
    <n v="9"/>
    <s v=" Kazakhstan"/>
    <s v="RVSN USSR-Molniya"/>
    <n v="1960"/>
  </r>
  <r>
    <s v="General Dynamics"/>
    <s v="SLC-3W, Vandenberg AFB, California, USA"/>
    <x v="73"/>
    <x v="70"/>
    <s v="Atlas-LV3 Agena-A"/>
    <s v="Samos 1"/>
    <s v="Retired"/>
    <s v=""/>
    <s v="Failure"/>
    <n v="7"/>
    <s v=" USA"/>
    <s v="General Dynamics-Atlas-LV3 Agena-A"/>
    <n v="1960"/>
  </r>
  <r>
    <s v="RVSN USSR"/>
    <s v="Site 1/5, Baikonur Cosmodrome, Kazakhstan"/>
    <x v="74"/>
    <x v="71"/>
    <s v="Molniya"/>
    <s v="1M nâ€ Â­2 (Marsnik 2)"/>
    <s v="Retired"/>
    <s v=""/>
    <s v="Failure"/>
    <n v="9"/>
    <s v=" Kazakhstan"/>
    <s v="RVSN USSR-Molniya"/>
    <n v="1960"/>
  </r>
  <r>
    <s v="US Air Force"/>
    <s v="SLC-1W (75-3-4), Vandenberg AFB, California, USA"/>
    <x v="75"/>
    <x v="72"/>
    <s v="Thor DM-21 Agena-B"/>
    <s v="Discoverer 16"/>
    <s v="Retired"/>
    <s v=""/>
    <s v="Failure"/>
    <n v="16"/>
    <s v=" USA"/>
    <s v="US Air Force-Thor DM-21 Agena-B"/>
    <n v="1960"/>
  </r>
  <r>
    <s v="US Air Force"/>
    <s v="SLC-1E (75-3-5), Vandenberg AFB, California, USA"/>
    <x v="76"/>
    <x v="73"/>
    <s v="Thor DM-21 Agena-B"/>
    <s v="Discoverer 17"/>
    <s v="Retired"/>
    <s v=""/>
    <s v="Success"/>
    <n v="16"/>
    <s v=" USA"/>
    <s v="US Air Force-Thor DM-21 Agena-B"/>
    <n v="1960"/>
  </r>
  <r>
    <s v="NASA"/>
    <s v="LC-5, Cape Canaveral AFS, Florida, USA"/>
    <x v="77"/>
    <x v="74"/>
    <s v="Mercury-Redstone"/>
    <s v="Mercury-Redstone 1 (MR-1)"/>
    <s v="Retired"/>
    <s v=""/>
    <s v="Failure"/>
    <n v="5"/>
    <s v=" USA"/>
    <s v="NASA-Mercury-Redstone"/>
    <n v="1960"/>
  </r>
  <r>
    <s v="US Air Force"/>
    <s v="SLC-17A, Cape Canaveral AFS, Florida, USA"/>
    <x v="78"/>
    <x v="75"/>
    <s v="Thor DM-19 Delta"/>
    <s v="TIROS-2"/>
    <s v="Retired"/>
    <s v=""/>
    <s v="Success"/>
    <n v="8"/>
    <s v=" USA"/>
    <s v="US Air Force-Thor DM-19 Delta"/>
    <n v="1960"/>
  </r>
  <r>
    <s v="US Air Force"/>
    <s v="SLC-17B, Cape Canaveral AFS, Florida, USA"/>
    <x v="79"/>
    <x v="76"/>
    <s v="Thor-DM21 Ablestar"/>
    <s v="Transit 3A &amp; GRAB-2"/>
    <s v="Retired"/>
    <s v=""/>
    <s v="Failure"/>
    <n v="8"/>
    <s v=" USA"/>
    <s v="US Air Force-Thor-DM21 Ablestar"/>
    <n v="1960"/>
  </r>
  <r>
    <s v="RVSN USSR"/>
    <s v="Site 1/5, Baikonur Cosmodrome, Kazakhstan"/>
    <x v="80"/>
    <x v="22"/>
    <s v="Vostok"/>
    <s v="Korabl-Sputnik 3"/>
    <s v="Retired"/>
    <s v=""/>
    <s v="Success"/>
    <n v="9"/>
    <s v=" Kazakhstan"/>
    <s v="RVSN USSR-Vostok"/>
    <n v="1960"/>
  </r>
  <r>
    <s v="NASA"/>
    <s v="LA-3, Wallops Flight Facility, Virginia, USA"/>
    <x v="81"/>
    <x v="77"/>
    <s v="Scout X-1"/>
    <s v="Explorer (S-56)"/>
    <s v="Retired"/>
    <s v=""/>
    <s v="Failure"/>
    <n v="5"/>
    <s v=" USA"/>
    <s v="NASA-Scout X-1"/>
    <n v="1960"/>
  </r>
  <r>
    <s v="US Air Force"/>
    <s v="SLC-1W (75-3-4), Vandenberg AFB, California, USA"/>
    <x v="82"/>
    <x v="78"/>
    <s v="Thor DM-21 Agena-B"/>
    <s v="Discoverer 18"/>
    <s v="Retired"/>
    <s v=""/>
    <s v="Success"/>
    <n v="16"/>
    <s v=" USA"/>
    <s v="US Air Force-Thor DM-21 Agena-B"/>
    <n v="1960"/>
  </r>
  <r>
    <s v="General Dynamics"/>
    <s v="LC-12, Cape Canaveral AFS, Florida, USA"/>
    <x v="83"/>
    <x v="79"/>
    <s v="Atlas-D Able"/>
    <s v="Pioneer P-31"/>
    <s v="Retired"/>
    <s v=""/>
    <s v="Failure"/>
    <n v="6"/>
    <s v=" USA"/>
    <s v="General Dynamics-Atlas-D Able"/>
    <n v="1960"/>
  </r>
  <r>
    <s v="NASA"/>
    <s v="LC-5, Cape Canaveral AFS, Florida, USA"/>
    <x v="84"/>
    <x v="80"/>
    <s v="Mercury-Redstone"/>
    <s v="Mercury-Redstone 1A (MR-1A)"/>
    <s v="Retired"/>
    <s v=""/>
    <s v="Success"/>
    <n v="5"/>
    <s v=" USA"/>
    <s v="NASA-Mercury-Redstone"/>
    <n v="1960"/>
  </r>
  <r>
    <s v="US Air Force"/>
    <s v="SLC-1E (75-3-5), Vandenberg AFB, California, USA"/>
    <x v="85"/>
    <x v="81"/>
    <s v="Thor DM-21 Agena-B"/>
    <s v="Discoverer 19"/>
    <s v="Retired"/>
    <s v=""/>
    <s v="Success"/>
    <n v="16"/>
    <s v=" USA"/>
    <s v="US Air Force-Thor DM-21 Agena-B"/>
    <n v="1960"/>
  </r>
  <r>
    <s v="RVSN USSR"/>
    <s v="Site 1/5, Baikonur Cosmodrome, Kazakhstan"/>
    <x v="86"/>
    <x v="82"/>
    <s v="Vostok"/>
    <s v="1K nâ€ Â­5 (Korabl-Sputnik 3)"/>
    <s v="Retired"/>
    <s v=""/>
    <s v="Failure"/>
    <n v="9"/>
    <s v=" Kazakhstan"/>
    <s v="RVSN USSR-Vostok"/>
    <n v="1960"/>
  </r>
  <r>
    <s v="NASA"/>
    <s v="LC-5, Cape Canaveral AFS, Florida, USA"/>
    <x v="87"/>
    <x v="83"/>
    <s v="Mercury-Redstone"/>
    <s v="Mercury-Redstone 2 (MR-2)"/>
    <s v="Retired"/>
    <s v=""/>
    <s v="Success"/>
    <n v="5"/>
    <s v=" USA"/>
    <s v="NASA-Mercury-Redstone"/>
    <n v="1961"/>
  </r>
  <r>
    <s v="General Dynamics"/>
    <s v="SLC-3W, Vandenberg AFB, California, USA"/>
    <x v="87"/>
    <x v="84"/>
    <s v="Atlas-LV3 Agena-A"/>
    <s v="Samos 2"/>
    <s v="Retired"/>
    <s v=""/>
    <s v="Success"/>
    <n v="7"/>
    <s v=" USA"/>
    <s v="General Dynamics-Atlas-LV3 Agena-A"/>
    <n v="1961"/>
  </r>
  <r>
    <s v="RVSN USSR"/>
    <s v="Site 1/5, Baikonur Cosmodrome, Kazakhstan"/>
    <x v="88"/>
    <x v="85"/>
    <s v="Molniya"/>
    <s v="1VA nâ€ Â­1 (Venera 1)"/>
    <s v="Retired"/>
    <s v=""/>
    <s v="Failure"/>
    <n v="9"/>
    <s v=" Kazakhstan"/>
    <s v="RVSN USSR-Molniya"/>
    <n v="1961"/>
  </r>
  <r>
    <s v="RVSN USSR"/>
    <s v="Site 1/5, Baikonur Cosmodrome, Kazakhstan"/>
    <x v="89"/>
    <x v="86"/>
    <s v="Molniya"/>
    <s v="Venera 1"/>
    <s v="Retired"/>
    <s v=""/>
    <s v="Success"/>
    <n v="9"/>
    <s v=" Kazakhstan"/>
    <s v="RVSN USSR-Molniya"/>
    <n v="1961"/>
  </r>
  <r>
    <s v="NASA"/>
    <s v="LA-3, Wallops Flight Facility, Virginia, USA"/>
    <x v="90"/>
    <x v="87"/>
    <s v="Scout X-1"/>
    <s v="Explorer 9 (S-56A)"/>
    <s v="Retired"/>
    <s v=""/>
    <s v="Success"/>
    <n v="5"/>
    <s v=" USA"/>
    <s v="NASA-Scout X-1"/>
    <n v="1961"/>
  </r>
  <r>
    <s v="US Air Force"/>
    <s v="SLC-1W (75-3-4), Vandenberg AFB, California, USA"/>
    <x v="91"/>
    <x v="88"/>
    <s v="Thor DM-21 Agena-B"/>
    <s v="Discoverer 20"/>
    <s v="Retired"/>
    <s v=""/>
    <s v="Success"/>
    <n v="16"/>
    <s v=" USA"/>
    <s v="US Air Force-Thor DM-21 Agena-B"/>
    <n v="1961"/>
  </r>
  <r>
    <s v="US Air Force"/>
    <s v="SLC-1E (75-3-5), Vandenberg AFB, California, USA"/>
    <x v="92"/>
    <x v="89"/>
    <s v="Thor DM-21 Agena-B"/>
    <s v="Discoverer 21"/>
    <s v="Retired"/>
    <s v=""/>
    <s v="Success"/>
    <n v="16"/>
    <s v=" USA"/>
    <s v="US Air Force-Thor DM-21 Agena-B"/>
    <n v="1961"/>
  </r>
  <r>
    <s v="NASA"/>
    <s v="LC-14, Cape Canaveral AFS, Florida, USA"/>
    <x v="93"/>
    <x v="90"/>
    <s v="Atlas-D Mercury"/>
    <s v="Mercury-Atlas 2 (MA-2)"/>
    <s v="Retired"/>
    <s v=""/>
    <s v="Success"/>
    <n v="6"/>
    <s v=" USA"/>
    <s v="NASA-Atlas-D Mercury"/>
    <n v="1961"/>
  </r>
  <r>
    <s v="US Air Force"/>
    <s v="SLC-17B, Cape Canaveral AFS, Florida, USA"/>
    <x v="94"/>
    <x v="91"/>
    <s v="Thor-DM21 Ablestar"/>
    <s v="Transit 3B &amp; Lofti 1"/>
    <s v="Retired"/>
    <s v=""/>
    <s v="Success"/>
    <n v="8"/>
    <s v=" USA"/>
    <s v="US Air Force-Thor-DM21 Ablestar"/>
    <n v="1961"/>
  </r>
  <r>
    <s v="RVSN USSR"/>
    <s v="Site 1/5, Baikonur Cosmodrome, Kazakhstan"/>
    <x v="95"/>
    <x v="92"/>
    <s v="Vostok"/>
    <s v="Korabl-Sputnik 4"/>
    <s v="Retired"/>
    <s v=""/>
    <s v="Success"/>
    <n v="9"/>
    <s v=" Kazakhstan"/>
    <s v="RVSN USSR-Vostok"/>
    <n v="1961"/>
  </r>
  <r>
    <s v="NASA"/>
    <s v="LC-5, Cape Canaveral AFS, Florida, USA"/>
    <x v="96"/>
    <x v="93"/>
    <s v="Mercury-Redstone"/>
    <s v="Mercury-Redstone BD (MR-BD)"/>
    <s v="Retired"/>
    <s v=""/>
    <s v="Success"/>
    <n v="5"/>
    <s v=" USA"/>
    <s v="NASA-Mercury-Redstone"/>
    <n v="1961"/>
  </r>
  <r>
    <s v="RVSN USSR"/>
    <s v="Site 1/5, Baikonur Cosmodrome, Kazakhstan"/>
    <x v="97"/>
    <x v="57"/>
    <s v="Vostok"/>
    <s v="Korabl-Sputnik 5"/>
    <s v="Retired"/>
    <s v=""/>
    <s v="Success"/>
    <n v="9"/>
    <s v=" Kazakhstan"/>
    <s v="RVSN USSR-Vostok"/>
    <n v="1961"/>
  </r>
  <r>
    <s v="US Air Force"/>
    <s v="SLC-17A, Cape Canaveral AFS, Florida, USA"/>
    <x v="97"/>
    <x v="94"/>
    <s v="Thor DM-19 Delta"/>
    <s v="Explorer 10"/>
    <s v="Retired"/>
    <s v=""/>
    <s v="Success"/>
    <n v="8"/>
    <s v=" USA"/>
    <s v="US Air Force-Thor DM-19 Delta"/>
    <n v="1961"/>
  </r>
  <r>
    <s v="US Air Force"/>
    <s v="SLC-1W (75-3-4), Vandenberg AFB, California, USA"/>
    <x v="98"/>
    <x v="95"/>
    <s v="Thor DM-21 Agena-B"/>
    <s v="Discoverer 22"/>
    <s v="Retired"/>
    <s v=""/>
    <s v="Failure"/>
    <n v="16"/>
    <s v=" USA"/>
    <s v="US Air Force-Thor DM-21 Agena-B"/>
    <n v="1961"/>
  </r>
  <r>
    <s v="US Air Force"/>
    <s v="SLC-1E (75-3-5), Vandenberg AFB, California, USA"/>
    <x v="99"/>
    <x v="96"/>
    <s v="Thor DM-21 Agena-B"/>
    <s v="Discoverer 23"/>
    <s v="Retired"/>
    <s v=""/>
    <s v="Success"/>
    <n v="16"/>
    <s v=" USA"/>
    <s v="US Air Force-Thor DM-21 Agena-B"/>
    <n v="1961"/>
  </r>
  <r>
    <s v="RVSN USSR"/>
    <s v="Site 1/5, Baikonur Cosmodrome, Kazakhstan"/>
    <x v="100"/>
    <x v="97"/>
    <s v="Vostok"/>
    <s v="Vostok 1"/>
    <s v="Retired"/>
    <s v=""/>
    <s v="Success"/>
    <n v="9"/>
    <s v=" Kazakhstan"/>
    <s v="RVSN USSR-Vostok"/>
    <n v="1961"/>
  </r>
  <r>
    <s v="NASA"/>
    <s v="LC-14, Cape Canaveral AFS, Florida, USA"/>
    <x v="101"/>
    <x v="80"/>
    <s v="Atlas-D Mercury"/>
    <s v="Mercury-Atlas 3 (MA-3)"/>
    <s v="Retired"/>
    <s v=""/>
    <s v="Failure"/>
    <n v="6"/>
    <s v=" USA"/>
    <s v="NASA-Atlas-D Mercury"/>
    <n v="1961"/>
  </r>
  <r>
    <s v="NASA"/>
    <s v="LC-5, Cape Canaveral AFS, Florida, USA"/>
    <x v="102"/>
    <x v="40"/>
    <s v="Mercury-Redstone"/>
    <s v="Freedom 7 (MR-3)"/>
    <s v="Retired"/>
    <s v=""/>
    <s v="Success"/>
    <n v="5"/>
    <s v=" USA"/>
    <s v="NASA-Mercury-Redstone"/>
    <n v="1961"/>
  </r>
  <r>
    <s v="US Air Force"/>
    <s v="SLC-1W (75-3-4), Vandenberg AFB, California, USA"/>
    <x v="103"/>
    <x v="98"/>
    <s v="Thor DM-21 Agena-B"/>
    <s v="Discoverer 24"/>
    <s v="Retired"/>
    <s v=""/>
    <s v="Failure"/>
    <n v="16"/>
    <s v=" USA"/>
    <s v="US Air Force-Thor DM-21 Agena-B"/>
    <n v="1961"/>
  </r>
  <r>
    <s v="US Air Force"/>
    <s v="SLC-2E (75-1-1), Vandenberg AFB, California, USA"/>
    <x v="104"/>
    <x v="25"/>
    <s v="Thor DM-21 Agena-B"/>
    <s v="Discoverer 25"/>
    <s v="Retired"/>
    <s v=""/>
    <s v="Success"/>
    <n v="16"/>
    <s v=" USA"/>
    <s v="US Air Force-Thor DM-21 Agena-B"/>
    <n v="1961"/>
  </r>
  <r>
    <s v="US Air Force"/>
    <s v="SLC-17B, Cape Canaveral AFS, Florida, USA"/>
    <x v="105"/>
    <x v="99"/>
    <s v="Thor-DM21 Ablestar"/>
    <s v="Transit 4A, Injun 1 &amp; GRAB-3"/>
    <s v="Retired"/>
    <s v=""/>
    <s v="Success"/>
    <n v="8"/>
    <s v=" USA"/>
    <s v="US Air Force-Thor-DM21 Ablestar"/>
    <n v="1961"/>
  </r>
  <r>
    <s v="NASA"/>
    <s v="LA-3, Wallops Flight Facility, Virginia, USA"/>
    <x v="106"/>
    <x v="100"/>
    <s v="Scout X-1"/>
    <s v="Explorer (S-55)"/>
    <s v="Retired"/>
    <s v=""/>
    <s v="Failure"/>
    <n v="5"/>
    <s v=" USA"/>
    <s v="NASA-Scout X-1"/>
    <n v="1961"/>
  </r>
  <r>
    <s v="US Air Force"/>
    <s v="SLC-1E (75-3-5), Vandenberg AFB, California, USA"/>
    <x v="107"/>
    <x v="101"/>
    <s v="Thor DM-21 Agena-B"/>
    <s v="Discoverer 26"/>
    <s v="Retired"/>
    <s v=""/>
    <s v="Success"/>
    <n v="16"/>
    <s v=" USA"/>
    <s v="US Air Force-Thor DM-21 Agena-B"/>
    <n v="1961"/>
  </r>
  <r>
    <s v="US Air Force"/>
    <s v="SLC-17A, Cape Canaveral AFS, Florida, USA"/>
    <x v="108"/>
    <x v="102"/>
    <s v="Thor DM-19 Delta"/>
    <s v="TIROS-3"/>
    <s v="Retired"/>
    <s v=""/>
    <s v="Success"/>
    <n v="8"/>
    <s v=" USA"/>
    <s v="US Air Force-Thor DM-19 Delta"/>
    <n v="1961"/>
  </r>
  <r>
    <s v="General Dynamics"/>
    <s v="SLC-3E, Vandenberg AFB, California, USA"/>
    <x v="108"/>
    <x v="103"/>
    <s v="Atlas-LV3 Agena-B"/>
    <s v="Midas 3"/>
    <s v="Retired"/>
    <s v=""/>
    <s v="Success"/>
    <n v="7"/>
    <s v=" USA"/>
    <s v="General Dynamics-Atlas-LV3 Agena-B"/>
    <n v="1961"/>
  </r>
  <r>
    <s v="NASA"/>
    <s v="LC-5, Cape Canaveral AFS, Florida, USA"/>
    <x v="109"/>
    <x v="104"/>
    <s v="Mercury-Redstone"/>
    <s v="Liberty Bell 7 (MR-4)"/>
    <s v="Retired"/>
    <s v=""/>
    <s v="Success"/>
    <n v="5"/>
    <s v=" USA"/>
    <s v="NASA-Mercury-Redstone"/>
    <n v="1961"/>
  </r>
  <r>
    <s v="US Air Force"/>
    <s v="SLC-1W (75-3-4), Vandenberg AFB, California, USA"/>
    <x v="109"/>
    <x v="105"/>
    <s v="Thor DM-21 Agena-B"/>
    <s v="Discoverer 27"/>
    <s v="Retired"/>
    <s v=""/>
    <s v="Failure"/>
    <n v="16"/>
    <s v=" USA"/>
    <s v="US Air Force-Thor DM-21 Agena-B"/>
    <n v="1961"/>
  </r>
  <r>
    <s v="US Air Force"/>
    <s v="SLC-2E (75-1-1), Vandenberg AFB, California, USA"/>
    <x v="110"/>
    <x v="106"/>
    <s v="Thor DM-21 Agena-B"/>
    <s v="Discoverer 28"/>
    <s v="Retired"/>
    <s v=""/>
    <s v="Failure"/>
    <n v="16"/>
    <s v=" USA"/>
    <s v="US Air Force-Thor DM-21 Agena-B"/>
    <n v="1961"/>
  </r>
  <r>
    <s v="RVSN USSR"/>
    <s v="Site 1/5, Baikonur Cosmodrome, Kazakhstan"/>
    <x v="111"/>
    <x v="107"/>
    <s v="Vostok"/>
    <s v="Vostok 2"/>
    <s v="Retired"/>
    <s v=""/>
    <s v="Success"/>
    <n v="9"/>
    <s v=" Kazakhstan"/>
    <s v="RVSN USSR-Vostok"/>
    <n v="1961"/>
  </r>
  <r>
    <s v="US Air Force"/>
    <s v="SLC-17A, Cape Canaveral AFS, Florida, USA"/>
    <x v="112"/>
    <x v="21"/>
    <s v="Thor DM-19 Delta"/>
    <s v="Explorer 12"/>
    <s v="Retired"/>
    <s v=""/>
    <s v="Success"/>
    <n v="8"/>
    <s v=" USA"/>
    <s v="US Air Force-Thor DM-19 Delta"/>
    <n v="1961"/>
  </r>
  <r>
    <s v="General Dynamics"/>
    <s v="LC-12, Cape Canaveral AFS, Florida, USA"/>
    <x v="113"/>
    <x v="108"/>
    <s v="Atlas-LV3 Agena-B"/>
    <s v="Ranger 1"/>
    <s v="Retired"/>
    <s v=""/>
    <s v="Failure"/>
    <n v="6"/>
    <s v=" USA"/>
    <s v="General Dynamics-Atlas-LV3 Agena-B"/>
    <n v="1961"/>
  </r>
  <r>
    <s v="NASA"/>
    <s v="LA-3, Wallops Flight Facility, Virginia, USA"/>
    <x v="114"/>
    <x v="109"/>
    <s v="Scout X-1"/>
    <s v="Explorer 13"/>
    <s v="Retired"/>
    <s v=""/>
    <s v="Partial Failure"/>
    <n v="5"/>
    <s v=" USA"/>
    <s v="NASA-Scout X-1"/>
    <n v="1961"/>
  </r>
  <r>
    <s v="US Air Force"/>
    <s v="SLC-1W (75-3-4), Vandenberg AFB, California, USA"/>
    <x v="115"/>
    <x v="110"/>
    <s v="Thor DM-21 Agena-B"/>
    <s v="Discoverer 29"/>
    <s v="Retired"/>
    <s v=""/>
    <s v="Success"/>
    <n v="16"/>
    <s v=" USA"/>
    <s v="US Air Force-Thor DM-21 Agena-B"/>
    <n v="1961"/>
  </r>
  <r>
    <s v="General Dynamics"/>
    <s v="SLC-3W, Vandenberg AFB, California, USA"/>
    <x v="116"/>
    <x v="0"/>
    <s v="Atlas-LV3 Agena-B"/>
    <s v="Samos 3"/>
    <s v="Retired"/>
    <s v=""/>
    <s v="Failure"/>
    <n v="7"/>
    <s v=" USA"/>
    <s v="General Dynamics-Atlas-LV3 Agena-B"/>
    <n v="1961"/>
  </r>
  <r>
    <s v="US Air Force"/>
    <s v="SLC-1E (75-3-5), Vandenberg AFB, California, USA"/>
    <x v="117"/>
    <x v="111"/>
    <s v="Thor DM-21 Agena-B"/>
    <s v="Discoverer 30"/>
    <s v="Retired"/>
    <s v=""/>
    <s v="Success"/>
    <n v="16"/>
    <s v=" USA"/>
    <s v="US Air Force-Thor DM-21 Agena-B"/>
    <n v="1961"/>
  </r>
  <r>
    <s v="NASA"/>
    <s v="LC-14, Cape Canaveral AFS, Florida, USA"/>
    <x v="118"/>
    <x v="112"/>
    <s v="Atlas-D Mercury"/>
    <s v="Mercury-Atlas 4 (MA-4)"/>
    <s v="Retired"/>
    <s v=""/>
    <s v="Success"/>
    <n v="6"/>
    <s v=" USA"/>
    <s v="NASA-Atlas-D Mercury"/>
    <n v="1961"/>
  </r>
  <r>
    <s v="US Air Force"/>
    <s v="SLC-2E (75-1-1), Vandenberg AFB, California, USA"/>
    <x v="119"/>
    <x v="113"/>
    <s v="Thor DM-21 Agena-B"/>
    <s v="Discoverer 31"/>
    <s v="Retired"/>
    <s v=""/>
    <s v="Success"/>
    <n v="16"/>
    <s v=" USA"/>
    <s v="US Air Force-Thor DM-21 Agena-B"/>
    <n v="1961"/>
  </r>
  <r>
    <s v="US Air Force"/>
    <s v="SLC-1W (75-3-4), Vandenberg AFB, California, USA"/>
    <x v="120"/>
    <x v="114"/>
    <s v="Thor DM-21 Agena-B"/>
    <s v="Discoverer 32"/>
    <s v="Retired"/>
    <s v=""/>
    <s v="Success"/>
    <n v="16"/>
    <s v=" USA"/>
    <s v="US Air Force-Thor DM-21 Agena-B"/>
    <n v="1961"/>
  </r>
  <r>
    <s v="General Dynamics"/>
    <s v="SLC-3E, Vandenberg AFB, California, USA"/>
    <x v="121"/>
    <x v="115"/>
    <s v="Atlas-LV3 Agena-B"/>
    <s v="Midas 4"/>
    <s v="Retired"/>
    <s v=""/>
    <s v="Partial Failure"/>
    <n v="7"/>
    <s v=" USA"/>
    <s v="General Dynamics-Atlas-LV3 Agena-B"/>
    <n v="1961"/>
  </r>
  <r>
    <s v="US Air Force"/>
    <s v="SLC-1E (75-3-5), Vandenberg AFB, California, USA"/>
    <x v="122"/>
    <x v="116"/>
    <s v="Thor DM-21 Agena-B"/>
    <s v="Discoverer 33"/>
    <s v="Retired"/>
    <s v=""/>
    <s v="Failure"/>
    <n v="16"/>
    <s v=" USA"/>
    <s v="US Air Force-Thor DM-21 Agena-B"/>
    <n v="1961"/>
  </r>
  <r>
    <s v="RVSN USSR"/>
    <s v="Mayak-2, Kapustin Yar, Russia"/>
    <x v="123"/>
    <x v="117"/>
    <s v="Cosmos-2I (63S1)"/>
    <s v="DS-1 1"/>
    <s v="Retired"/>
    <s v=""/>
    <s v="Failure"/>
    <n v="8"/>
    <s v=" Russia"/>
    <s v="RVSN USSR-Cosmos-2I (63S1)"/>
    <n v="1961"/>
  </r>
  <r>
    <s v="NASA"/>
    <s v="LC-18B, Cape Canaveral AFS, Florida, USA"/>
    <x v="124"/>
    <x v="118"/>
    <s v="Blue Scout II"/>
    <s v="Mercury-Scout 1 (MS-1)"/>
    <s v="Retired"/>
    <s v=""/>
    <s v="Failure"/>
    <n v="7"/>
    <s v=" USA"/>
    <s v="NASA-Blue Scout II"/>
    <n v="1961"/>
  </r>
  <r>
    <s v="US Air Force"/>
    <s v="SLC-2E (75-1-1), Vandenberg AFB, California, USA"/>
    <x v="125"/>
    <x v="110"/>
    <s v="Thor DM-21 Agena-B"/>
    <s v="Discoverer 34"/>
    <s v="Retired"/>
    <s v=""/>
    <s v="Failure"/>
    <n v="16"/>
    <s v=" USA"/>
    <s v="US Air Force-Thor DM-21 Agena-B"/>
    <n v="1961"/>
  </r>
  <r>
    <s v="US Air Force"/>
    <s v="SLC-1W (75-3-4), Vandenberg AFB, California, USA"/>
    <x v="126"/>
    <x v="119"/>
    <s v="Thor DM-21 Agena-B"/>
    <s v="Discoverer 35"/>
    <s v="Retired"/>
    <s v=""/>
    <s v="Success"/>
    <n v="16"/>
    <s v=" USA"/>
    <s v="US Air Force-Thor DM-21 Agena-B"/>
    <n v="1961"/>
  </r>
  <r>
    <s v="US Air Force"/>
    <s v="SLC-17B, Cape Canaveral AFS, Florida, USA"/>
    <x v="126"/>
    <x v="120"/>
    <s v="Thor-DM21 Ablestar"/>
    <s v="Transit 4B &amp; TRAAC"/>
    <s v="Retired"/>
    <s v=""/>
    <s v="Success"/>
    <n v="8"/>
    <s v=" USA"/>
    <s v="US Air Force-Thor-DM21 Ablestar"/>
    <n v="1961"/>
  </r>
  <r>
    <s v="General Dynamics"/>
    <s v="LC-12, Cape Canaveral AFS, Florida, USA"/>
    <x v="127"/>
    <x v="121"/>
    <s v="Atlas-LV3 Agena-B"/>
    <s v="Ranger 2"/>
    <s v="Retired"/>
    <s v=""/>
    <s v="Failure"/>
    <n v="6"/>
    <s v=" USA"/>
    <s v="General Dynamics-Atlas-LV3 Agena-B"/>
    <n v="1961"/>
  </r>
  <r>
    <s v="General Dynamics"/>
    <s v="SLC-3W, Vandenberg AFB, California, USA"/>
    <x v="128"/>
    <x v="122"/>
    <s v="Atlas-LV3 Agena-B"/>
    <s v="Samos 4"/>
    <s v="Retired"/>
    <s v=""/>
    <s v="Failure"/>
    <n v="7"/>
    <s v=" USA"/>
    <s v="General Dynamics-Atlas-LV3 Agena-B"/>
    <n v="1961"/>
  </r>
  <r>
    <s v="NASA"/>
    <s v="LC-14, Cape Canaveral AFS, Florida, USA"/>
    <x v="129"/>
    <x v="123"/>
    <s v="Atlas-D Mercury"/>
    <s v="Mercury-Atlas 5 (MA-5)"/>
    <s v="Retired"/>
    <s v=""/>
    <s v="Success"/>
    <n v="6"/>
    <s v=" USA"/>
    <s v="NASA-Atlas-D Mercury"/>
    <n v="1961"/>
  </r>
  <r>
    <s v="RVSN USSR"/>
    <s v="Site 1/5, Baikonur Cosmodrome, Kazakhstan"/>
    <x v="130"/>
    <x v="62"/>
    <s v="Vostok"/>
    <s v="Zenit-2 nâ€ Â­1"/>
    <s v="Retired"/>
    <s v=""/>
    <s v="Failure"/>
    <n v="9"/>
    <s v=" Kazakhstan"/>
    <s v="RVSN USSR-Vostok"/>
    <n v="1961"/>
  </r>
  <r>
    <s v="US Air Force"/>
    <s v="SLC-1W (75-3-4), Vandenberg AFB, California, USA"/>
    <x v="131"/>
    <x v="124"/>
    <s v="Thor DM-21 Agena-B"/>
    <s v="Discoverer 36 &amp; Oscar 1"/>
    <s v="Retired"/>
    <s v=""/>
    <s v="Success"/>
    <n v="16"/>
    <s v=" USA"/>
    <s v="US Air Force-Thor DM-21 Agena-B"/>
    <n v="1961"/>
  </r>
  <r>
    <s v="RVSN USSR"/>
    <s v="Mayak-2, Kapustin Yar, Russia"/>
    <x v="132"/>
    <x v="125"/>
    <s v="Cosmos-2I (63S1)"/>
    <s v="DS-1 2"/>
    <s v="Retired"/>
    <s v=""/>
    <s v="Failure"/>
    <n v="8"/>
    <s v=" Russia"/>
    <s v="RVSN USSR-Cosmos-2I (63S1)"/>
    <n v="1961"/>
  </r>
  <r>
    <s v="General Dynamics"/>
    <s v="SLC-3E, Vandenberg AFB, California, USA"/>
    <x v="133"/>
    <x v="126"/>
    <s v="Atlas-LV3 Agena-B"/>
    <s v="Samos 5"/>
    <s v="Retired"/>
    <s v=""/>
    <s v="Partial Failure"/>
    <n v="7"/>
    <s v=" USA"/>
    <s v="General Dynamics-Atlas-LV3 Agena-B"/>
    <n v="1961"/>
  </r>
  <r>
    <s v="US Air Force"/>
    <s v="SLC-1W (75-3-4), Vandenberg AFB, California, USA"/>
    <x v="134"/>
    <x v="20"/>
    <s v="Thor DM-21 Agena-B"/>
    <s v="Discoverer 37"/>
    <s v="Retired"/>
    <s v=""/>
    <s v="Failure"/>
    <n v="16"/>
    <s v=" USA"/>
    <s v="US Air Force-Thor DM-21 Agena-B"/>
    <n v="1962"/>
  </r>
  <r>
    <s v="US Air Force"/>
    <s v="SLC-17B, Cape Canaveral AFS, Florida, USA"/>
    <x v="135"/>
    <x v="127"/>
    <s v="Thor-DM21 Ablestar"/>
    <s v="LOFTI-2A &amp; Others"/>
    <s v="Retired"/>
    <s v=""/>
    <s v="Failure"/>
    <n v="8"/>
    <s v=" USA"/>
    <s v="US Air Force-Thor-DM21 Ablestar"/>
    <n v="1962"/>
  </r>
  <r>
    <s v="General Dynamics"/>
    <s v="LC-12, Cape Canaveral AFS, Florida, USA"/>
    <x v="136"/>
    <x v="53"/>
    <s v="Atlas-LV3 Agena-B"/>
    <s v="Ranger 3"/>
    <s v="Retired"/>
    <s v=""/>
    <s v="Partial Failure"/>
    <n v="6"/>
    <s v=" USA"/>
    <s v="General Dynamics-Atlas-LV3 Agena-B"/>
    <n v="1962"/>
  </r>
  <r>
    <s v="US Air Force"/>
    <s v="SLC-17A, Cape Canaveral AFS, Florida, USA"/>
    <x v="137"/>
    <x v="128"/>
    <s v="Thor DM-19 Delta"/>
    <s v="TIROS-4"/>
    <s v="Retired"/>
    <s v=""/>
    <s v="Success"/>
    <n v="8"/>
    <s v=" USA"/>
    <s v="US Air Force-Thor DM-19 Delta"/>
    <n v="1962"/>
  </r>
  <r>
    <s v="NASA"/>
    <s v="LC-14, Cape Canaveral AFS, Florida, USA"/>
    <x v="138"/>
    <x v="129"/>
    <s v="Atlas-D Mercury"/>
    <s v="Friendship 7 (MA-6)"/>
    <s v="Retired"/>
    <s v=""/>
    <s v="Success"/>
    <n v="6"/>
    <s v=" USA"/>
    <s v="NASA-Atlas-D Mercury"/>
    <n v="1962"/>
  </r>
  <r>
    <s v="US Air Force"/>
    <s v="SLC-1E (75-3-5), Vandenberg AFB, California, USA"/>
    <x v="139"/>
    <x v="130"/>
    <s v="Thor DM-21 Agena-B"/>
    <s v="FTV 2301"/>
    <s v="Retired"/>
    <s v=""/>
    <s v="Partial Failure"/>
    <n v="16"/>
    <s v=" USA"/>
    <s v="US Air Force-Thor DM-21 Agena-B"/>
    <n v="1962"/>
  </r>
  <r>
    <s v="US Air Force"/>
    <s v="SLC-1W (75-3-4), Vandenberg AFB, California, USA"/>
    <x v="140"/>
    <x v="131"/>
    <s v="Thor DM-21 Agena-B"/>
    <s v="Discoverer 38"/>
    <s v="Retired"/>
    <s v=""/>
    <s v="Success"/>
    <n v="16"/>
    <s v=" USA"/>
    <s v="US Air Force-Thor DM-21 Agena-B"/>
    <n v="1962"/>
  </r>
  <r>
    <s v="US Air Force"/>
    <s v="SLC-17A, Cape Canaveral AFS, Florida, USA"/>
    <x v="141"/>
    <x v="132"/>
    <s v="Thor DM-19 Delta"/>
    <s v="OSO-1"/>
    <s v="Retired"/>
    <s v=""/>
    <s v="Success"/>
    <n v="8"/>
    <s v=" USA"/>
    <s v="US Air Force-Thor DM-19 Delta"/>
    <n v="1962"/>
  </r>
  <r>
    <s v="General Dynamics"/>
    <s v="SLC-3E, Vandenberg AFB, California, USA"/>
    <x v="141"/>
    <x v="133"/>
    <s v="Atlas-LV3 Agena-B"/>
    <s v="Samos 6"/>
    <s v="Retired"/>
    <s v=""/>
    <s v="Success"/>
    <n v="7"/>
    <s v=" USA"/>
    <s v="General Dynamics-Atlas-LV3 Agena-B"/>
    <n v="1962"/>
  </r>
  <r>
    <s v="RVSN USSR"/>
    <s v="Mayak-2, Kapustin Yar, Russia"/>
    <x v="142"/>
    <x v="134"/>
    <s v="Cosmos-2I (63S1)"/>
    <s v="Cosmos 1"/>
    <s v="Retired"/>
    <s v=""/>
    <s v="Success"/>
    <n v="8"/>
    <s v=" Russia"/>
    <s v="RVSN USSR-Cosmos-2I (63S1)"/>
    <n v="1962"/>
  </r>
  <r>
    <s v="RVSN USSR"/>
    <s v="Mayak-2, Kapustin Yar, Russia"/>
    <x v="143"/>
    <x v="135"/>
    <s v="Cosmos-2I (63S1)"/>
    <s v="Cosmos 2"/>
    <s v="Retired"/>
    <s v=""/>
    <s v="Success"/>
    <n v="8"/>
    <s v=" Russia"/>
    <s v="RVSN USSR-Cosmos-2I (63S1)"/>
    <n v="1962"/>
  </r>
  <r>
    <s v="General Dynamics"/>
    <s v="SLC-3E, Vandenberg AFB, California, USA"/>
    <x v="144"/>
    <x v="136"/>
    <s v="Atlas-LV3 Agena-B"/>
    <s v="Midas 5"/>
    <s v="Retired"/>
    <s v=""/>
    <s v="Success"/>
    <n v="7"/>
    <s v=" USA"/>
    <s v="General Dynamics-Atlas-LV3 Agena-B"/>
    <n v="1962"/>
  </r>
  <r>
    <s v="US Air Force"/>
    <s v="SLC-1E (75-3-5), Vandenberg AFB, California, USA"/>
    <x v="145"/>
    <x v="137"/>
    <s v="Thor DM-21 Agena-B"/>
    <s v="Discoverer 39"/>
    <s v="Retired"/>
    <s v=""/>
    <s v="Success"/>
    <n v="16"/>
    <s v=" USA"/>
    <s v="US Air Force-Thor DM-21 Agena-B"/>
    <n v="1962"/>
  </r>
  <r>
    <s v="General Dynamics"/>
    <s v="LC-12, Cape Canaveral AFS, Florida, USA"/>
    <x v="146"/>
    <x v="138"/>
    <s v="Atlas-LV3 Agena-B"/>
    <s v="Ranger 4"/>
    <s v="Retired"/>
    <s v=""/>
    <s v="Success"/>
    <n v="6"/>
    <s v=" USA"/>
    <s v="General Dynamics-Atlas-LV3 Agena-B"/>
    <n v="1962"/>
  </r>
  <r>
    <s v="RVSN USSR"/>
    <s v="Mayak-2, Kapustin Yar, Russia"/>
    <x v="147"/>
    <x v="139"/>
    <s v="Cosmos-2I (63S1)"/>
    <s v="Cosmos 3"/>
    <s v="Retired"/>
    <s v=""/>
    <s v="Success"/>
    <n v="8"/>
    <s v=" Russia"/>
    <s v="RVSN USSR-Cosmos-2I (63S1)"/>
    <n v="1962"/>
  </r>
  <r>
    <s v="RVSN USSR"/>
    <s v="Site 1/5, Baikonur Cosmodrome, Kazakhstan"/>
    <x v="148"/>
    <x v="140"/>
    <s v="Vostok"/>
    <s v="Cosmos 4"/>
    <s v="Retired"/>
    <s v=""/>
    <s v="Success"/>
    <n v="9"/>
    <s v=" Kazakhstan"/>
    <s v="RVSN USSR-Vostok"/>
    <n v="1962"/>
  </r>
  <r>
    <s v="NASA"/>
    <s v="LA-3, Wallops Flight Facility, Virginia, USA"/>
    <x v="148"/>
    <x v="141"/>
    <s v="Scout X-2"/>
    <s v="Solrad 4B"/>
    <s v="Retired"/>
    <s v=""/>
    <s v="Failure"/>
    <n v="5"/>
    <s v=" USA"/>
    <s v="NASA-Scout X-2"/>
    <n v="1962"/>
  </r>
  <r>
    <s v="US Air Force"/>
    <s v="SLC-17A, Cape Canaveral AFS, Florida, USA"/>
    <x v="148"/>
    <x v="142"/>
    <s v="Thor DM-19 Delta"/>
    <s v="Ariel 1"/>
    <s v="Retired"/>
    <s v=""/>
    <s v="Success"/>
    <n v="8"/>
    <s v=" USA"/>
    <s v="US Air Force-Thor DM-19 Delta"/>
    <n v="1962"/>
  </r>
  <r>
    <s v="General Dynamics"/>
    <s v="SLC-3W, Vandenberg AFB, California, USA"/>
    <x v="148"/>
    <x v="143"/>
    <s v="Atlas-LV3 Agena-B"/>
    <s v="Samos 7"/>
    <s v="Retired"/>
    <s v=""/>
    <s v="Success"/>
    <n v="7"/>
    <s v=" USA"/>
    <s v="General Dynamics-Atlas-LV3 Agena-B"/>
    <n v="1962"/>
  </r>
  <r>
    <s v="US Air Force"/>
    <s v="SLC-1W (75-3-4), Vandenberg AFB, California, USA"/>
    <x v="149"/>
    <x v="144"/>
    <s v="Thor DM-21 Agena-B"/>
    <s v="FTV 1125"/>
    <s v="Retired"/>
    <s v=""/>
    <s v="Success"/>
    <n v="16"/>
    <s v=" USA"/>
    <s v="US Air Force-Thor DM-21 Agena-B"/>
    <n v="1962"/>
  </r>
  <r>
    <s v="General Dynamics"/>
    <s v="SLC-36A, Cape Canaveral AFS, Florida, USA"/>
    <x v="150"/>
    <x v="145"/>
    <s v="Atlas-LV3C Centaur-A"/>
    <s v="AC-1 (Test Vehicle)"/>
    <s v="Retired"/>
    <s v=""/>
    <s v="Failure"/>
    <n v="8"/>
    <s v=" USA"/>
    <s v="General Dynamics-Atlas-LV3C Centaur-A"/>
    <n v="1962"/>
  </r>
  <r>
    <s v="US Air Force"/>
    <s v="SLC-17B, Cape Canaveral AFS, Florida, USA"/>
    <x v="151"/>
    <x v="146"/>
    <s v="Thor-DM21 Ablestar"/>
    <s v="ANNA 1A"/>
    <s v="Retired"/>
    <s v=""/>
    <s v="Failure"/>
    <n v="8"/>
    <s v=" USA"/>
    <s v="US Air Force-Thor-DM21 Ablestar"/>
    <n v="1962"/>
  </r>
  <r>
    <s v="US Air Force"/>
    <s v="SLC-1E (75-3-5), Vandenberg AFB, California, USA"/>
    <x v="152"/>
    <x v="147"/>
    <s v="Thor DM-21 Agena-B"/>
    <s v="FTV 1126"/>
    <s v="Retired"/>
    <s v=""/>
    <s v="Success"/>
    <n v="16"/>
    <s v=" USA"/>
    <s v="US Air Force-Thor DM-21 Agena-B"/>
    <n v="1962"/>
  </r>
  <r>
    <s v="NASA"/>
    <s v="LC-14, Cape Canaveral AFS, Florida, USA"/>
    <x v="153"/>
    <x v="148"/>
    <s v="Atlas-D Mercury"/>
    <s v="Aurora 7 (MA-7)"/>
    <s v="Retired"/>
    <s v=""/>
    <s v="Success"/>
    <n v="6"/>
    <s v=" USA"/>
    <s v="NASA-Atlas-D Mercury"/>
    <n v="1962"/>
  </r>
  <r>
    <s v="US Air Force"/>
    <s v="SLC-5, Vandenberg AFB, California, USA"/>
    <x v="153"/>
    <x v="13"/>
    <s v="Scout X-2M"/>
    <s v="DSAP-1 F1 (Program 35)"/>
    <s v="Retired"/>
    <s v=""/>
    <s v="Failure"/>
    <n v="6"/>
    <s v=" USA"/>
    <s v="US Air Force-Scout X-2M"/>
    <n v="1962"/>
  </r>
  <r>
    <s v="RVSN USSR"/>
    <s v="Mayak-2, Kapustin Yar, Russia"/>
    <x v="154"/>
    <x v="149"/>
    <s v="Cosmos-2I (63S1)"/>
    <s v="Cosmos 5"/>
    <s v="Retired"/>
    <s v=""/>
    <s v="Success"/>
    <n v="8"/>
    <s v=" Russia"/>
    <s v="RVSN USSR-Cosmos-2I (63S1)"/>
    <n v="1962"/>
  </r>
  <r>
    <s v="US Air Force"/>
    <s v="SLC-2E (75-1-1), Vandenberg AFB, California, USA"/>
    <x v="155"/>
    <x v="150"/>
    <s v="Thor DM-21 Agena-B"/>
    <s v="FTV 1128"/>
    <s v="Retired"/>
    <s v=""/>
    <s v="Success"/>
    <n v="16"/>
    <s v=" USA"/>
    <s v="US Air Force-Thor DM-21 Agena-B"/>
    <n v="1962"/>
  </r>
  <r>
    <s v="RVSN USSR"/>
    <s v="Site 1/5, Baikonur Cosmodrome, Kazakhstan"/>
    <x v="156"/>
    <x v="151"/>
    <s v="Vostok-2"/>
    <s v="Zenit-2 nâ€ Â­3"/>
    <s v="Retired"/>
    <s v=""/>
    <s v="Failure"/>
    <n v="9"/>
    <s v=" Kazakhstan"/>
    <s v="RVSN USSR-Vostok-2"/>
    <n v="1962"/>
  </r>
  <r>
    <s v="US Air Force"/>
    <s v="SLC-1W (75-3-4), Vandenberg AFB, California, USA"/>
    <x v="157"/>
    <x v="152"/>
    <s v="Thor-DM18 Agena-A"/>
    <s v="FTV 1127 &amp; Oscar 2"/>
    <s v="Retired"/>
    <s v=""/>
    <s v="Success"/>
    <n v="16"/>
    <s v=" USA"/>
    <s v="US Air Force-Thor-DM18 Agena-A"/>
    <n v="1962"/>
  </r>
  <r>
    <s v="General Dynamics"/>
    <s v="SLC-3W, Vandenberg AFB, California, USA"/>
    <x v="158"/>
    <x v="153"/>
    <s v="Atlas-LV3 Agena-B"/>
    <s v="Samos 8"/>
    <s v="Retired"/>
    <s v=""/>
    <s v="Success"/>
    <n v="7"/>
    <s v=" USA"/>
    <s v="General Dynamics-Atlas-LV3 Agena-B"/>
    <n v="1962"/>
  </r>
  <r>
    <s v="US Air Force"/>
    <s v="SLC-1E (75-3-5), Vandenberg AFB, California, USA"/>
    <x v="159"/>
    <x v="78"/>
    <s v="Thor DM-21 Agena-B"/>
    <s v="FTV 2312"/>
    <s v="Retired"/>
    <s v=""/>
    <s v="Success"/>
    <n v="16"/>
    <s v=" USA"/>
    <s v="US Air Force-Thor DM-21 Agena-B"/>
    <n v="1962"/>
  </r>
  <r>
    <s v="US Air Force"/>
    <s v="SLC-17A, Cape Canaveral AFS, Florida, USA"/>
    <x v="160"/>
    <x v="154"/>
    <s v="Thor DM-19 Delta"/>
    <s v="TIROS-5"/>
    <s v="Retired"/>
    <s v=""/>
    <s v="Success"/>
    <n v="8"/>
    <s v=" USA"/>
    <s v="US Air Force-Thor DM-19 Delta"/>
    <n v="1962"/>
  </r>
  <r>
    <s v="US Air Force"/>
    <s v="SLC-1W (75-3-4), Vandenberg AFB, California, USA"/>
    <x v="161"/>
    <x v="144"/>
    <s v="Thor DM-21 Agena-B"/>
    <s v="FTV 1129"/>
    <s v="Retired"/>
    <s v=""/>
    <s v="Success"/>
    <n v="16"/>
    <s v=" USA"/>
    <s v="US Air Force-Thor DM-21 Agena-B"/>
    <n v="1962"/>
  </r>
  <r>
    <s v="US Air Force"/>
    <s v="SLC-2E (75-1-1), Vandenberg AFB, California, USA"/>
    <x v="162"/>
    <x v="155"/>
    <s v="Thor DM-21 Agena-D"/>
    <s v="FTV 1151"/>
    <s v="Retired"/>
    <s v=""/>
    <s v="Success"/>
    <n v="16"/>
    <s v=" USA"/>
    <s v="US Air Force-Thor DM-21 Agena-D"/>
    <n v="1962"/>
  </r>
  <r>
    <s v="RVSN USSR"/>
    <s v="Mayak-2, Kapustin Yar, Russia"/>
    <x v="163"/>
    <x v="156"/>
    <s v="Cosmos-2I (63S1)"/>
    <s v="Cosmos 6"/>
    <s v="Retired"/>
    <s v=""/>
    <s v="Success"/>
    <n v="8"/>
    <s v=" Russia"/>
    <s v="RVSN USSR-Cosmos-2I (63S1)"/>
    <n v="1962"/>
  </r>
  <r>
    <s v="US Air Force"/>
    <s v="SLC-17B, Cape Canaveral AFS, Florida, USA"/>
    <x v="164"/>
    <x v="157"/>
    <s v="Thor DM-19 Delta"/>
    <s v="Telstar 1"/>
    <s v="Retired"/>
    <s v=""/>
    <s v="Success"/>
    <n v="8"/>
    <s v=" USA"/>
    <s v="US Air Force-Thor DM-19 Delta"/>
    <n v="1962"/>
  </r>
  <r>
    <s v="General Dynamics"/>
    <s v="SLC-3W, Vandenberg AFB, California, USA"/>
    <x v="165"/>
    <x v="47"/>
    <s v="Atlas-LV3 Agena-B"/>
    <s v="Samos 9"/>
    <s v="Retired"/>
    <s v=""/>
    <s v="Success"/>
    <n v="7"/>
    <s v=" USA"/>
    <s v="General Dynamics-Atlas-LV3 Agena-B"/>
    <n v="1962"/>
  </r>
  <r>
    <s v="US Air Force"/>
    <s v="SLC-1E (75-3-5), Vandenberg AFB, California, USA"/>
    <x v="166"/>
    <x v="158"/>
    <s v="Thor DM-21 Agena-B"/>
    <s v="FTV 1130"/>
    <s v="Retired"/>
    <s v=""/>
    <s v="Success"/>
    <n v="16"/>
    <s v=" USA"/>
    <s v="US Air Force-Thor DM-21 Agena-B"/>
    <n v="1962"/>
  </r>
  <r>
    <s v="General Dynamics"/>
    <s v="LC-12, Cape Canaveral AFS, Florida, USA"/>
    <x v="167"/>
    <x v="159"/>
    <s v="Atlas-LV3 Agena-B"/>
    <s v="Mariner 1"/>
    <s v="Retired"/>
    <s v=""/>
    <s v="Failure"/>
    <n v="6"/>
    <s v=" USA"/>
    <s v="General Dynamics-Atlas-LV3 Agena-B"/>
    <n v="1962"/>
  </r>
  <r>
    <s v="US Air Force"/>
    <s v="SLC-1W (75-3-4), Vandenberg AFB, California, USA"/>
    <x v="168"/>
    <x v="144"/>
    <s v="Thor DM-21 Agena-B"/>
    <s v="FTV 1131"/>
    <s v="Retired"/>
    <s v=""/>
    <s v="Success"/>
    <n v="16"/>
    <s v=" USA"/>
    <s v="US Air Force-Thor DM-21 Agena-B"/>
    <n v="1962"/>
  </r>
  <r>
    <s v="RVSN USSR"/>
    <s v="Site 1/5, Baikonur Cosmodrome, Kazakhstan"/>
    <x v="168"/>
    <x v="160"/>
    <s v="Vostok-2"/>
    <s v="Cosmos 7"/>
    <s v="Retired"/>
    <s v=""/>
    <s v="Success"/>
    <n v="9"/>
    <s v=" Kazakhstan"/>
    <s v="RVSN USSR-Vostok-2"/>
    <n v="1962"/>
  </r>
  <r>
    <s v="US Air Force"/>
    <s v="SLC-2E (75-1-1), Vandenberg AFB, California, USA"/>
    <x v="169"/>
    <x v="161"/>
    <s v="Thor DM-21 Agena-D"/>
    <s v="FTV 1152"/>
    <s v="Retired"/>
    <s v=""/>
    <s v="Success"/>
    <n v="16"/>
    <s v=" USA"/>
    <s v="US Air Force-Thor DM-21 Agena-D"/>
    <n v="1962"/>
  </r>
  <r>
    <s v="General Dynamics"/>
    <s v="SLC-3W, Vandenberg AFB, California, USA"/>
    <x v="170"/>
    <x v="162"/>
    <s v="Atlas-LV3 Agena-B"/>
    <s v="Samos 10"/>
    <s v="Retired"/>
    <s v=""/>
    <s v="Success"/>
    <n v="7"/>
    <s v=" USA"/>
    <s v="General Dynamics-Atlas-LV3 Agena-B"/>
    <n v="1962"/>
  </r>
  <r>
    <s v="RVSN USSR"/>
    <s v="Site 1/5, Baikonur Cosmodrome, Kazakhstan"/>
    <x v="171"/>
    <x v="163"/>
    <s v="Vostok"/>
    <s v="Vostok 3"/>
    <s v="Retired"/>
    <s v=""/>
    <s v="Success"/>
    <n v="9"/>
    <s v=" Kazakhstan"/>
    <s v="RVSN USSR-Vostok"/>
    <n v="1962"/>
  </r>
  <r>
    <s v="RVSN USSR"/>
    <s v="Site 1/5, Baikonur Cosmodrome, Kazakhstan"/>
    <x v="172"/>
    <x v="164"/>
    <s v="Vostok"/>
    <s v="Vostok 4"/>
    <s v="Retired"/>
    <s v=""/>
    <s v="Success"/>
    <n v="9"/>
    <s v=" Kazakhstan"/>
    <s v="RVSN USSR-Vostok"/>
    <n v="1962"/>
  </r>
  <r>
    <s v="RVSN USSR"/>
    <s v="Mayak-2, Kapustin Yar, Russia"/>
    <x v="173"/>
    <x v="14"/>
    <s v="Cosmos-2I (63S1)"/>
    <s v="Cosmos 8"/>
    <s v="Retired"/>
    <s v=""/>
    <s v="Success"/>
    <n v="8"/>
    <s v=" Russia"/>
    <s v="RVSN USSR-Cosmos-2I (63S1)"/>
    <n v="1962"/>
  </r>
  <r>
    <s v="US Air Force"/>
    <s v="SLC-5, Vandenberg AFB, California, USA"/>
    <x v="174"/>
    <x v="165"/>
    <s v="Scout X-2M"/>
    <s v="DSAP-1 F2 (Program 35)"/>
    <s v="Retired"/>
    <s v=""/>
    <s v="Success"/>
    <n v="6"/>
    <s v=" USA"/>
    <s v="US Air Force-Scout X-2M"/>
    <n v="1962"/>
  </r>
  <r>
    <s v="RVSN USSR"/>
    <s v="Site 1/5, Baikonur Cosmodrome, Kazakhstan"/>
    <x v="175"/>
    <x v="166"/>
    <s v="Molniya"/>
    <s v="2MV-1 nâ€ Â­1 (Venera 2)"/>
    <s v="Retired"/>
    <s v=""/>
    <s v="Failure"/>
    <n v="9"/>
    <s v=" Kazakhstan"/>
    <s v="RVSN USSR-Molniya"/>
    <n v="1962"/>
  </r>
  <r>
    <s v="General Dynamics"/>
    <s v="LC-12, Cape Canaveral AFS, Florida, USA"/>
    <x v="176"/>
    <x v="167"/>
    <s v="Atlas-LV3 Agena-B"/>
    <s v="Mariner 2"/>
    <s v="Retired"/>
    <s v=""/>
    <s v="Success"/>
    <n v="6"/>
    <s v=" USA"/>
    <s v="General Dynamics-Atlas-LV3 Agena-B"/>
    <n v="1962"/>
  </r>
  <r>
    <s v="US Air Force"/>
    <s v="SLC-2W, Vandenberg AFB, California, USA"/>
    <x v="177"/>
    <x v="150"/>
    <s v="Thor DM-21 Agena-D"/>
    <s v="FTV 1153"/>
    <s v="Retired"/>
    <s v=""/>
    <s v="Success"/>
    <n v="7"/>
    <s v=" USA"/>
    <s v="US Air Force-Thor DM-21 Agena-D"/>
    <n v="1962"/>
  </r>
  <r>
    <s v="RVSN USSR"/>
    <s v="Site 1/5, Baikonur Cosmodrome, Kazakhstan"/>
    <x v="178"/>
    <x v="168"/>
    <s v="Molniya"/>
    <s v="2MV-1 nâ€ Â­2 (Venera 2)"/>
    <s v="Retired"/>
    <s v=""/>
    <s v="Failure"/>
    <n v="9"/>
    <s v=" Kazakhstan"/>
    <s v="RVSN USSR-Molniya"/>
    <n v="1962"/>
  </r>
  <r>
    <s v="US Air Force"/>
    <s v="SLC-1E (75-3-5), Vandenberg AFB, California, USA"/>
    <x v="178"/>
    <x v="169"/>
    <s v="Thor DM-21 Agena-B"/>
    <s v="FTV 1132"/>
    <s v="Retired"/>
    <s v=""/>
    <s v="Success"/>
    <n v="16"/>
    <s v=" USA"/>
    <s v="US Air Force-Thor DM-21 Agena-B"/>
    <n v="1962"/>
  </r>
  <r>
    <s v="RVSN USSR"/>
    <s v="Site 1/5, Baikonur Cosmodrome, Kazakhstan"/>
    <x v="179"/>
    <x v="170"/>
    <s v="Molniya"/>
    <s v="2MV-2 nâ€ Â­1 (Venera 2)"/>
    <s v="Retired"/>
    <s v=""/>
    <s v="Failure"/>
    <n v="9"/>
    <s v=" Kazakhstan"/>
    <s v="RVSN USSR-Molniya"/>
    <n v="1962"/>
  </r>
  <r>
    <s v="US Air Force"/>
    <s v="SLC-1W (75-3-4), Vandenberg AFB, California, USA"/>
    <x v="180"/>
    <x v="171"/>
    <s v="Thor DM-21 Agena-B"/>
    <s v="FTV 1133 &amp; ERS-2"/>
    <s v="Retired"/>
    <s v=""/>
    <s v="Success"/>
    <n v="16"/>
    <s v=" USA"/>
    <s v="US Air Force-Thor DM-21 Agena-B"/>
    <n v="1962"/>
  </r>
  <r>
    <s v="US Air Force"/>
    <s v="SLC-17A, Cape Canaveral AFS, Florida, USA"/>
    <x v="181"/>
    <x v="172"/>
    <s v="Thor DM-19 Delta"/>
    <s v="TIROS-6"/>
    <s v="Retired"/>
    <s v=""/>
    <s v="Success"/>
    <n v="8"/>
    <s v=" USA"/>
    <s v="US Air Force-Thor DM-19 Delta"/>
    <n v="1962"/>
  </r>
  <r>
    <s v="RVSN USSR"/>
    <s v="Site 1/5, Baikonur Cosmodrome, Kazakhstan"/>
    <x v="182"/>
    <x v="173"/>
    <s v="Vostok-2"/>
    <s v="Cosmos 9"/>
    <s v="Retired"/>
    <s v=""/>
    <s v="Success"/>
    <n v="9"/>
    <s v=" Kazakhstan"/>
    <s v="RVSN USSR-Vostok-2"/>
    <n v="1962"/>
  </r>
  <r>
    <s v="US Air Force"/>
    <s v="SLC-2E (75-1-1), Vandenberg AFB, California, USA"/>
    <x v="183"/>
    <x v="174"/>
    <s v="Thor DM-21 Agena-B"/>
    <s v="Alouette 1 &amp; TAVE"/>
    <s v="Retired"/>
    <s v=""/>
    <s v="Success"/>
    <n v="16"/>
    <s v=" USA"/>
    <s v="US Air Force-Thor DM-21 Agena-B"/>
    <n v="1962"/>
  </r>
  <r>
    <s v="US Air Force"/>
    <s v="SLC-2W, Vandenberg AFB, California, USA"/>
    <x v="183"/>
    <x v="175"/>
    <s v="Thor DM-21 Agena-D"/>
    <s v="FTV 1154"/>
    <s v="Retired"/>
    <s v=""/>
    <s v="Success"/>
    <n v="7"/>
    <s v=" USA"/>
    <s v="US Air Force-Thor DM-21 Agena-D"/>
    <n v="1962"/>
  </r>
  <r>
    <s v="US Air Force"/>
    <s v="SLC-17B, Cape Canaveral AFS, Florida, USA"/>
    <x v="184"/>
    <x v="176"/>
    <s v="Delta A"/>
    <s v="Explorer 14"/>
    <s v="Retired"/>
    <s v=""/>
    <s v="Success"/>
    <n v="8"/>
    <s v=" USA"/>
    <s v="US Air Force-Delta A"/>
    <n v="1962"/>
  </r>
  <r>
    <s v="NASA"/>
    <s v="LC-14, Cape Canaveral AFS, Florida, USA"/>
    <x v="185"/>
    <x v="177"/>
    <s v="Atlas-D Mercury"/>
    <s v="Sigma 7 (MA-8)"/>
    <s v="Retired"/>
    <s v=""/>
    <s v="Success"/>
    <n v="6"/>
    <s v=" USA"/>
    <s v="NASA-Atlas-D Mercury"/>
    <n v="1962"/>
  </r>
  <r>
    <s v="US Air Force"/>
    <s v="SLC-1W (75-3-4), Vandenberg AFB, California, USA"/>
    <x v="186"/>
    <x v="178"/>
    <s v="Thor DM-21 Agena-B"/>
    <s v="FTV 1134"/>
    <s v="Retired"/>
    <s v=""/>
    <s v="Success"/>
    <n v="16"/>
    <s v=" USA"/>
    <s v="US Air Force-Thor DM-21 Agena-B"/>
    <n v="1962"/>
  </r>
  <r>
    <s v="RVSN USSR"/>
    <s v="Site 1/5, Baikonur Cosmodrome, Kazakhstan"/>
    <x v="187"/>
    <x v="179"/>
    <s v="Vostok-2"/>
    <s v="Cosmos 10"/>
    <s v="Retired"/>
    <s v=""/>
    <s v="Success"/>
    <n v="9"/>
    <s v=" Kazakhstan"/>
    <s v="RVSN USSR-Vostok-2"/>
    <n v="1962"/>
  </r>
  <r>
    <s v="General Dynamics"/>
    <s v="LC-12, Cape Canaveral AFS, Florida, USA"/>
    <x v="188"/>
    <x v="180"/>
    <s v="Atlas-LV3 Agena-B"/>
    <s v="Ranger 5"/>
    <s v="Retired"/>
    <s v=""/>
    <s v="Success"/>
    <n v="6"/>
    <s v=" USA"/>
    <s v="General Dynamics-Atlas-LV3 Agena-B"/>
    <n v="1962"/>
  </r>
  <r>
    <s v="RVSN USSR"/>
    <s v="Mayak-2, Kapustin Yar, Russia"/>
    <x v="189"/>
    <x v="139"/>
    <s v="Cosmos-2I (63S1)"/>
    <s v="Cosmos 11"/>
    <s v="Retired"/>
    <s v=""/>
    <s v="Success"/>
    <n v="8"/>
    <s v=" Russia"/>
    <s v="RVSN USSR-Cosmos-2I (63S1)"/>
    <n v="1962"/>
  </r>
  <r>
    <s v="RVSN USSR"/>
    <s v="Site 1/5, Baikonur Cosmodrome, Kazakhstan"/>
    <x v="190"/>
    <x v="181"/>
    <s v="Molniya"/>
    <s v="2MV-4 nâ€ Â­1 (Mars 1)"/>
    <s v="Retired"/>
    <s v=""/>
    <s v="Failure"/>
    <n v="9"/>
    <s v=" Kazakhstan"/>
    <s v="RVSN USSR-Molniya"/>
    <n v="1962"/>
  </r>
  <r>
    <s v="RVSN USSR"/>
    <s v="Mayak-2, Kapustin Yar, Russia"/>
    <x v="191"/>
    <x v="182"/>
    <s v="Cosmos-2I (63S1)"/>
    <s v="1MS #2"/>
    <s v="Retired"/>
    <s v=""/>
    <s v="Failure"/>
    <n v="8"/>
    <s v=" Russia"/>
    <s v="RVSN USSR-Cosmos-2I (63S1)"/>
    <n v="1962"/>
  </r>
  <r>
    <s v="US Air Force"/>
    <s v="SLC-2W, Vandenberg AFB, California, USA"/>
    <x v="192"/>
    <x v="183"/>
    <s v="Thor DM-21 Agena-D"/>
    <s v="STARAD"/>
    <s v="Retired"/>
    <s v=""/>
    <s v="Success"/>
    <n v="7"/>
    <s v=" USA"/>
    <s v="US Air Force-Thor DM-21 Agena-D"/>
    <n v="1962"/>
  </r>
  <r>
    <s v="US Air Force"/>
    <s v="SLC-17B, Cape Canaveral AFS, Florida, USA"/>
    <x v="193"/>
    <x v="184"/>
    <s v="Delta A"/>
    <s v="Explorer 15"/>
    <s v="Retired"/>
    <s v=""/>
    <s v="Success"/>
    <n v="8"/>
    <s v=" USA"/>
    <s v="US Air Force-Delta A"/>
    <n v="1962"/>
  </r>
  <r>
    <s v="US Air Force"/>
    <s v="SLC-17A, Cape Canaveral AFS, Florida, USA"/>
    <x v="194"/>
    <x v="32"/>
    <s v="Thor-DM21 Ablestar"/>
    <s v="ANNA 1B"/>
    <s v="Retired"/>
    <s v=""/>
    <s v="Success"/>
    <n v="8"/>
    <s v=" USA"/>
    <s v="US Air Force-Thor-DM21 Ablestar"/>
    <n v="1962"/>
  </r>
  <r>
    <s v="RVSN USSR"/>
    <s v="Site 1/5, Baikonur Cosmodrome, Kazakhstan"/>
    <x v="195"/>
    <x v="183"/>
    <s v="Molniya"/>
    <s v="Mars 1"/>
    <s v="Retired"/>
    <s v=""/>
    <s v="Success"/>
    <n v="9"/>
    <s v=" Kazakhstan"/>
    <s v="RVSN USSR-Molniya"/>
    <n v="1962"/>
  </r>
  <r>
    <s v="RVSN USSR"/>
    <s v="Site 1/5, Baikonur Cosmodrome, Kazakhstan"/>
    <x v="196"/>
    <x v="185"/>
    <s v="Molniya"/>
    <s v="2MV-3 nâ€ Â­1 (Mars 2)"/>
    <s v="Retired"/>
    <s v=""/>
    <s v="Failure"/>
    <n v="9"/>
    <s v=" Kazakhstan"/>
    <s v="RVSN USSR-Molniya"/>
    <n v="1962"/>
  </r>
  <r>
    <s v="US Air Force"/>
    <s v="SLC-1W (75-3-4), Vandenberg AFB, California, USA"/>
    <x v="197"/>
    <x v="186"/>
    <s v="Thor DM-21 Agena-B"/>
    <s v="FTV 1136"/>
    <s v="Retired"/>
    <s v=""/>
    <s v="Success"/>
    <n v="16"/>
    <s v=" USA"/>
    <s v="US Air Force-Thor DM-21 Agena-B"/>
    <n v="1962"/>
  </r>
  <r>
    <s v="General Dynamics"/>
    <s v="SLC-3W, Vandenberg AFB, California, USA"/>
    <x v="198"/>
    <x v="187"/>
    <s v="Atlas-LV3 Agena-B"/>
    <s v="Samos 11"/>
    <s v="Retired"/>
    <s v=""/>
    <s v="Success"/>
    <n v="7"/>
    <s v=" USA"/>
    <s v="General Dynamics-Atlas-LV3 Agena-B"/>
    <n v="1962"/>
  </r>
  <r>
    <s v="US Air Force"/>
    <s v="SLC-1W (75-3-4), Vandenberg AFB, California, USA"/>
    <x v="199"/>
    <x v="188"/>
    <s v="Thor DM-21 Agena-B"/>
    <s v="FTV 1135"/>
    <s v="Retired"/>
    <s v=""/>
    <s v="Success"/>
    <n v="16"/>
    <s v=" USA"/>
    <s v="US Air Force-Thor DM-21 Agena-B"/>
    <n v="1962"/>
  </r>
  <r>
    <s v="US Air Force"/>
    <s v="SLC-2E (75-1-1), Vandenberg AFB, California, USA"/>
    <x v="200"/>
    <x v="189"/>
    <s v="Thor DM-21 Agena-D"/>
    <s v="FTV 1155"/>
    <s v="Retired"/>
    <s v=""/>
    <s v="Success"/>
    <n v="16"/>
    <s v=" USA"/>
    <s v="US Air Force-Thor DM-21 Agena-D"/>
    <n v="1962"/>
  </r>
  <r>
    <s v="US Air Force"/>
    <s v="SLC-2E (75-1-1), Vandenberg AFB, California, USA"/>
    <x v="201"/>
    <x v="190"/>
    <s v="Thor DM-21 Agena-D"/>
    <s v="Injun 3 &amp; Others"/>
    <s v="Retired"/>
    <s v=""/>
    <s v="Success"/>
    <n v="16"/>
    <s v=" USA"/>
    <s v="US Air Force-Thor DM-21 Agena-D"/>
    <n v="1962"/>
  </r>
  <r>
    <s v="US Air Force"/>
    <s v="SLC-17A, Cape Canaveral AFS, Florida, USA"/>
    <x v="201"/>
    <x v="191"/>
    <s v="Delta B"/>
    <s v="Relay 1"/>
    <s v="Retired"/>
    <s v=""/>
    <s v="Success"/>
    <n v="8"/>
    <s v=" USA"/>
    <s v="US Air Force-Delta B"/>
    <n v="1962"/>
  </r>
  <r>
    <s v="US Air Force"/>
    <s v="SLC-1E (75-3-5), Vandenberg AFB, California, USA"/>
    <x v="202"/>
    <x v="192"/>
    <s v="Thor DM-21 Agena-D"/>
    <s v="FTV 1156"/>
    <s v="Retired"/>
    <s v=""/>
    <s v="Success"/>
    <n v="16"/>
    <s v=" USA"/>
    <s v="US Air Force-Thor DM-21 Agena-D"/>
    <n v="1962"/>
  </r>
  <r>
    <s v="NASA"/>
    <s v="LA-3, Wallops Flight Facility, Virginia, USA"/>
    <x v="203"/>
    <x v="193"/>
    <s v="Scout X-3"/>
    <s v="Explorer 16 (S-55B)"/>
    <s v="Retired"/>
    <s v=""/>
    <s v="Success"/>
    <n v="5"/>
    <s v=" USA"/>
    <s v="NASA-Scout X-3"/>
    <n v="1962"/>
  </r>
  <r>
    <s v="General Dynamics"/>
    <s v="SLC-3E, Vandenberg AFB, California, USA"/>
    <x v="204"/>
    <x v="194"/>
    <s v="Atlas-LV3 Agena-B"/>
    <s v="Midas 6"/>
    <s v="Retired"/>
    <s v=""/>
    <s v="Failure"/>
    <n v="7"/>
    <s v=" USA"/>
    <s v="General Dynamics-Atlas-LV3 Agena-B"/>
    <n v="1962"/>
  </r>
  <r>
    <s v="US Air Force"/>
    <s v="SLC-5, Vandenberg AFB, California, USA"/>
    <x v="205"/>
    <x v="195"/>
    <s v="Scout X-3"/>
    <s v="Transit-5A 1"/>
    <s v="Retired"/>
    <s v=""/>
    <s v="Success"/>
    <n v="6"/>
    <s v=" USA"/>
    <s v="US Air Force-Scout X-3"/>
    <n v="1962"/>
  </r>
  <r>
    <s v="RVSN USSR"/>
    <s v="Site 1/5, Baikonur Cosmodrome, Kazakhstan"/>
    <x v="206"/>
    <x v="196"/>
    <s v="Vostok-2"/>
    <s v="Cosmos 12"/>
    <s v="Retired"/>
    <s v=""/>
    <s v="Success"/>
    <n v="9"/>
    <s v=" Kazakhstan"/>
    <s v="RVSN USSR-Vostok-2"/>
    <n v="1962"/>
  </r>
  <r>
    <s v="RVSN USSR"/>
    <s v="Site 1/5, Baikonur Cosmodrome, Kazakhstan"/>
    <x v="207"/>
    <x v="197"/>
    <s v="Molniya"/>
    <s v="E-6 nâ€ Â­1 (Luna 4)"/>
    <s v="Retired"/>
    <s v=""/>
    <s v="Failure"/>
    <n v="9"/>
    <s v=" Kazakhstan"/>
    <s v="RVSN USSR-Molniya"/>
    <n v="1963"/>
  </r>
  <r>
    <s v="RVSN USSR"/>
    <s v="Site 1/5, Baikonur Cosmodrome, Kazakhstan"/>
    <x v="208"/>
    <x v="198"/>
    <s v="Molniya"/>
    <s v="E-6 nâ€ Â­2 (Luna 4)"/>
    <s v="Retired"/>
    <s v=""/>
    <s v="Failure"/>
    <n v="9"/>
    <s v=" Kazakhstan"/>
    <s v="RVSN USSR-Molniya"/>
    <n v="1963"/>
  </r>
  <r>
    <s v="US Air Force"/>
    <s v="SLC-5, Vandenberg AFB, California, USA"/>
    <x v="209"/>
    <x v="199"/>
    <s v="Scout X-3M"/>
    <s v="DSAP-1 F3 (Program 35)"/>
    <s v="Retired"/>
    <s v=""/>
    <s v="Success"/>
    <n v="6"/>
    <s v=" USA"/>
    <s v="US Air Force-Scout X-3M"/>
    <n v="1963"/>
  </r>
  <r>
    <s v="RVSN USSR"/>
    <s v="Site 1/5, Baikonur Cosmodrome, Kazakhstan"/>
    <x v="210"/>
    <x v="163"/>
    <s v="Vostok-2"/>
    <s v="Cosmos 13"/>
    <s v="Retired"/>
    <s v=""/>
    <s v="Success"/>
    <n v="9"/>
    <s v=" Kazakhstan"/>
    <s v="RVSN USSR-Vostok-2"/>
    <n v="1963"/>
  </r>
  <r>
    <s v="RVSN USSR"/>
    <s v="Site 1/5, Baikonur Cosmodrome, Kazakhstan"/>
    <x v="211"/>
    <x v="200"/>
    <s v="Molniya"/>
    <s v="Luna 4"/>
    <s v="Retired"/>
    <s v=""/>
    <s v="Success"/>
    <n v="9"/>
    <s v=" Kazakhstan"/>
    <s v="RVSN USSR-Molniya"/>
    <n v="1963"/>
  </r>
  <r>
    <s v="US Air Force"/>
    <s v="SLC-5, Vandenberg AFB, California, USA"/>
    <x v="212"/>
    <x v="201"/>
    <s v="Scout X-3"/>
    <s v="Transit-5A 2"/>
    <s v="Retired"/>
    <s v=""/>
    <s v="Failure"/>
    <n v="6"/>
    <s v=" USA"/>
    <s v="US Air Force-Scout X-3"/>
    <n v="1963"/>
  </r>
  <r>
    <s v="RVSN USSR"/>
    <s v="Mayak-2, Kapustin Yar, Russia"/>
    <x v="213"/>
    <x v="201"/>
    <s v="Cosmos-2I (63S1)"/>
    <s v="DS-P1 #2"/>
    <s v="Retired"/>
    <s v=""/>
    <s v="Failure"/>
    <n v="8"/>
    <s v=" Russia"/>
    <s v="RVSN USSR-Cosmos-2I (63S1)"/>
    <n v="1963"/>
  </r>
  <r>
    <s v="RVSN USSR"/>
    <s v="Mayak-2, Kapustin Yar, Russia"/>
    <x v="214"/>
    <x v="202"/>
    <s v="Cosmos-2I (63S1)"/>
    <s v="Cosmos 14"/>
    <s v="Retired"/>
    <s v=""/>
    <s v="Success"/>
    <n v="8"/>
    <s v=" Russia"/>
    <s v="RVSN USSR-Cosmos-2I (63S1)"/>
    <n v="1963"/>
  </r>
  <r>
    <s v="RVSN USSR"/>
    <s v="Site 1/5, Baikonur Cosmodrome, Kazakhstan"/>
    <x v="215"/>
    <x v="163"/>
    <s v="Vostok-2"/>
    <s v="Cosmos 15"/>
    <s v="Retired"/>
    <s v=""/>
    <s v="Success"/>
    <n v="9"/>
    <s v=" Kazakhstan"/>
    <s v="RVSN USSR-Vostok-2"/>
    <n v="1963"/>
  </r>
  <r>
    <s v="US Air Force"/>
    <s v="SLC-5, Vandenberg AFB, California, USA"/>
    <x v="216"/>
    <x v="13"/>
    <s v="Scout X-2M"/>
    <s v="DSAP-1 F4 (Program 35)"/>
    <s v="Retired"/>
    <s v=""/>
    <s v="Failure"/>
    <n v="6"/>
    <s v=" USA"/>
    <s v="US Air Force-Scout X-2M"/>
    <n v="1963"/>
  </r>
  <r>
    <s v="RVSN USSR"/>
    <s v="Site 1/5, Baikonur Cosmodrome, Kazakhstan"/>
    <x v="217"/>
    <x v="197"/>
    <s v="Vostok-2"/>
    <s v="Cosmos 16"/>
    <s v="Retired"/>
    <s v=""/>
    <s v="Success"/>
    <n v="9"/>
    <s v=" Kazakhstan"/>
    <s v="RVSN USSR-Vostok-2"/>
    <n v="1963"/>
  </r>
  <r>
    <s v="General Dynamics"/>
    <s v="SLC-3E, Vandenberg AFB, California, USA"/>
    <x v="218"/>
    <x v="203"/>
    <s v="Atlas-LV3 Agena-B"/>
    <s v="Midas 7"/>
    <s v="Retired"/>
    <s v=""/>
    <s v="Success"/>
    <n v="7"/>
    <s v=" USA"/>
    <s v="General Dynamics-Atlas-LV3 Agena-B"/>
    <n v="1963"/>
  </r>
  <r>
    <s v="NASA"/>
    <s v="LC-14, Cape Canaveral AFS, Florida, USA"/>
    <x v="219"/>
    <x v="204"/>
    <s v="Atlas-D Mercury"/>
    <s v="Faith 7 (MA-9)"/>
    <s v="Retired"/>
    <s v=""/>
    <s v="Success"/>
    <n v="6"/>
    <s v=" USA"/>
    <s v="NASA-Atlas-D Mercury"/>
    <n v="1963"/>
  </r>
  <r>
    <s v="RVSN USSR"/>
    <s v="Mayak-2, Kapustin Yar, Russia"/>
    <x v="220"/>
    <x v="149"/>
    <s v="Cosmos-2I (63S1)"/>
    <s v="Cosmos 17"/>
    <s v="Retired"/>
    <s v=""/>
    <s v="Success"/>
    <n v="8"/>
    <s v=" Russia"/>
    <s v="RVSN USSR-Cosmos-2I (63S1)"/>
    <n v="1963"/>
  </r>
  <r>
    <s v="RVSN USSR"/>
    <s v="Site 1/5, Baikonur Cosmodrome, Kazakhstan"/>
    <x v="221"/>
    <x v="205"/>
    <s v="Vostok-2"/>
    <s v="Cosmos 18"/>
    <s v="Retired"/>
    <s v=""/>
    <s v="Success"/>
    <n v="9"/>
    <s v=" Kazakhstan"/>
    <s v="RVSN USSR-Vostok-2"/>
    <n v="1963"/>
  </r>
  <r>
    <s v="RVSN USSR"/>
    <s v="Mayak-2, Kapustin Yar, Russia"/>
    <x v="222"/>
    <x v="13"/>
    <s v="Cosmos-2I (63S1)"/>
    <s v="DS-MT #1"/>
    <s v="Retired"/>
    <s v=""/>
    <s v="Failure"/>
    <n v="8"/>
    <s v=" Russia"/>
    <s v="RVSN USSR-Cosmos-2I (63S1)"/>
    <n v="1963"/>
  </r>
  <r>
    <s v="General Dynamics"/>
    <s v="SLC-3E, Vandenberg AFB, California, USA"/>
    <x v="223"/>
    <x v="13"/>
    <s v="Atlas-LV3 Agena-B"/>
    <s v="Midas 8"/>
    <s v="Retired"/>
    <s v=""/>
    <s v="Failure"/>
    <n v="7"/>
    <s v=" USA"/>
    <s v="General Dynamics-Atlas-LV3 Agena-B"/>
    <n v="1963"/>
  </r>
  <r>
    <s v="RVSN USSR"/>
    <s v="Site 1/5, Baikonur Cosmodrome, Kazakhstan"/>
    <x v="224"/>
    <x v="206"/>
    <s v="Vostok"/>
    <s v="Vostok 5"/>
    <s v="Retired"/>
    <s v=""/>
    <s v="Success"/>
    <n v="9"/>
    <s v=" Kazakhstan"/>
    <s v="RVSN USSR-Vostok"/>
    <n v="1963"/>
  </r>
  <r>
    <s v="US Air Force"/>
    <s v="SLC-5, Vandenberg AFB, California, USA"/>
    <x v="225"/>
    <x v="207"/>
    <s v="Scout X-3"/>
    <s v="Transit-5A 3"/>
    <s v="Retired"/>
    <s v=""/>
    <s v="Success"/>
    <n v="6"/>
    <s v=" USA"/>
    <s v="US Air Force-Scout X-3"/>
    <n v="1963"/>
  </r>
  <r>
    <s v="RVSN USSR"/>
    <s v="Site 1/5, Baikonur Cosmodrome, Kazakhstan"/>
    <x v="225"/>
    <x v="198"/>
    <s v="Vostok"/>
    <s v="Vostok 6"/>
    <s v="Retired"/>
    <s v=""/>
    <s v="Success"/>
    <n v="9"/>
    <s v=" Kazakhstan"/>
    <s v="RVSN USSR-Vostok"/>
    <n v="1963"/>
  </r>
  <r>
    <s v="US Air Force"/>
    <s v="SLC-5, Vandenberg AFB, California, USA"/>
    <x v="226"/>
    <x v="208"/>
    <s v="Scout X-4"/>
    <s v="CRL-1 (GRS)"/>
    <s v="Retired"/>
    <s v=""/>
    <s v="Success"/>
    <n v="6"/>
    <s v=" USA"/>
    <s v="US Air Force-Scout X-4"/>
    <n v="1963"/>
  </r>
  <r>
    <s v="RVSN USSR"/>
    <s v="Site 1/5, Baikonur Cosmodrome, Kazakhstan"/>
    <x v="227"/>
    <x v="209"/>
    <s v="Vostok-2"/>
    <s v="Zenit-2 nâ€ Â­12"/>
    <s v="Retired"/>
    <s v=""/>
    <s v="Failure"/>
    <n v="9"/>
    <s v=" Kazakhstan"/>
    <s v="RVSN USSR-Vostok-2"/>
    <n v="1963"/>
  </r>
  <r>
    <s v="General Dynamics"/>
    <s v="SLC-4W, Vandenberg AFB, California, USA"/>
    <x v="228"/>
    <x v="210"/>
    <s v="Atlas-LV3 Agena-D"/>
    <s v="KH-7 Gambit 4001"/>
    <s v="Retired"/>
    <s v=""/>
    <s v="Success"/>
    <n v="7"/>
    <s v=" USA"/>
    <s v="General Dynamics-Atlas-LV3 Agena-D"/>
    <n v="1963"/>
  </r>
  <r>
    <s v="General Dynamics"/>
    <s v="SLC-3E, Vandenberg AFB, California, USA"/>
    <x v="229"/>
    <x v="211"/>
    <s v="Atlas-LV3 Agena-B"/>
    <s v="Midas 9"/>
    <s v="Retired"/>
    <s v=""/>
    <s v="Success"/>
    <n v="7"/>
    <s v=" USA"/>
    <s v="General Dynamics-Atlas-LV3 Agena-B"/>
    <n v="1963"/>
  </r>
  <r>
    <s v="RVSN USSR"/>
    <s v="Mayak-2, Kapustin Yar, Russia"/>
    <x v="230"/>
    <x v="107"/>
    <s v="Cosmos-2I (63S1)"/>
    <s v="Cosmos 19"/>
    <s v="Retired"/>
    <s v=""/>
    <s v="Success"/>
    <n v="8"/>
    <s v=" Russia"/>
    <s v="RVSN USSR-Cosmos-2I (63S1)"/>
    <n v="1963"/>
  </r>
  <r>
    <s v="RVSN USSR"/>
    <s v="Mayak-2, Kapustin Yar, Russia"/>
    <x v="231"/>
    <x v="107"/>
    <s v="Cosmos-2I (63S1)"/>
    <s v="DS-A1 #3"/>
    <s v="Retired"/>
    <s v=""/>
    <s v="Failure"/>
    <n v="8"/>
    <s v=" Russia"/>
    <s v="RVSN USSR-Cosmos-2I (63S1)"/>
    <n v="1963"/>
  </r>
  <r>
    <s v="General Dynamics"/>
    <s v="SLC-4W, Vandenberg AFB, California, USA"/>
    <x v="232"/>
    <x v="212"/>
    <s v="Atlas-LV3 Agena-D"/>
    <s v="KH-7 Gambit 4002"/>
    <s v="Retired"/>
    <s v=""/>
    <s v="Success"/>
    <n v="7"/>
    <s v=" USA"/>
    <s v="General Dynamics-Atlas-LV3 Agena-D"/>
    <n v="1963"/>
  </r>
  <r>
    <s v="US Air Force"/>
    <s v="SLC-5, Vandenberg AFB, California, USA"/>
    <x v="233"/>
    <x v="213"/>
    <s v="Scout X-2B"/>
    <s v="DSAP-1 F5 (Program 35)"/>
    <s v="Retired"/>
    <s v=""/>
    <s v="Failure"/>
    <n v="6"/>
    <s v=" USA"/>
    <s v="US Air Force-Scout X-2B"/>
    <n v="1963"/>
  </r>
  <r>
    <s v="General Dynamics"/>
    <s v="LC-13, Cape Canaveral AFS, Florida, USA"/>
    <x v="234"/>
    <x v="214"/>
    <s v="Atlas-LV3 Agena-D"/>
    <s v="Vela 1A/1B"/>
    <s v="Retired"/>
    <s v=""/>
    <s v="Success"/>
    <n v="6"/>
    <s v=" USA"/>
    <s v="General Dynamics-Atlas-LV3 Agena-D"/>
    <n v="1963"/>
  </r>
  <r>
    <s v="RVSN USSR"/>
    <s v="Site 1/5, Baikonur Cosmodrome, Kazakhstan"/>
    <x v="235"/>
    <x v="198"/>
    <s v="Vostok-2"/>
    <s v="Cosmos 20"/>
    <s v="Retired"/>
    <s v=""/>
    <s v="Success"/>
    <n v="9"/>
    <s v=" Kazakhstan"/>
    <s v="RVSN USSR-Vostok-2"/>
    <n v="1963"/>
  </r>
  <r>
    <s v="RVSN USSR"/>
    <s v="Mayak-2, Kapustin Yar, Russia"/>
    <x v="236"/>
    <x v="215"/>
    <s v="Cosmos-2I (63S1)"/>
    <s v="DS-A1 #4"/>
    <s v="Retired"/>
    <s v=""/>
    <s v="Failure"/>
    <n v="8"/>
    <s v=" Russia"/>
    <s v="RVSN USSR-Cosmos-2I (63S1)"/>
    <n v="1963"/>
  </r>
  <r>
    <s v="General Dynamics"/>
    <s v="SLC-4W, Vandenberg AFB, California, USA"/>
    <x v="237"/>
    <x v="216"/>
    <s v="Atlas-LV3 Agena-D"/>
    <s v="KH-7 Gambit 4003"/>
    <s v="Retired"/>
    <s v=""/>
    <s v="Success"/>
    <n v="7"/>
    <s v=" USA"/>
    <s v="General Dynamics-Atlas-LV3 Agena-D"/>
    <n v="1963"/>
  </r>
  <r>
    <s v="RVSN USSR"/>
    <s v="Site 1/5, Baikonur Cosmodrome, Kazakhstan"/>
    <x v="238"/>
    <x v="217"/>
    <s v="Poliot"/>
    <s v="Poliot-1"/>
    <s v="Retired"/>
    <s v=""/>
    <s v="Success"/>
    <n v="9"/>
    <s v=" Kazakhstan"/>
    <s v="RVSN USSR-Poliot"/>
    <n v="1963"/>
  </r>
  <r>
    <s v="RVSN USSR"/>
    <s v="Site 1/5, Baikonur Cosmodrome, Kazakhstan"/>
    <x v="239"/>
    <x v="218"/>
    <s v="Molniya"/>
    <s v="Cosmos 21"/>
    <s v="Retired"/>
    <s v=""/>
    <s v="Success"/>
    <n v="9"/>
    <s v=" Kazakhstan"/>
    <s v="RVSN USSR-Molniya"/>
    <n v="1963"/>
  </r>
  <r>
    <s v="RVSN USSR"/>
    <s v="Site 1/5, Baikonur Cosmodrome, Kazakhstan"/>
    <x v="240"/>
    <x v="205"/>
    <s v="Voskhod"/>
    <s v="Cosmos 22"/>
    <s v="Retired"/>
    <s v=""/>
    <s v="Success"/>
    <n v="9"/>
    <s v=" Kazakhstan"/>
    <s v="RVSN USSR-Voskhod"/>
    <n v="1963"/>
  </r>
  <r>
    <s v="General Dynamics"/>
    <s v="SLC-36A, Cape Canaveral AFS, Florida, USA"/>
    <x v="241"/>
    <x v="219"/>
    <s v="Atlas-LV3C Centaur-B"/>
    <s v="AC-2 (Test Vehicle)"/>
    <s v="Retired"/>
    <s v=""/>
    <s v="Success"/>
    <n v="8"/>
    <s v=" USA"/>
    <s v="General Dynamics-Atlas-LV3C Centaur-B"/>
    <n v="1963"/>
  </r>
  <r>
    <s v="RVSN USSR"/>
    <s v="Site 1/5, Baikonur Cosmodrome, Kazakhstan"/>
    <x v="242"/>
    <x v="220"/>
    <s v="Vostok-2"/>
    <s v="Zenit-2 nâ€ Â­14"/>
    <s v="Retired"/>
    <s v=""/>
    <s v="Failure"/>
    <n v="9"/>
    <s v=" Kazakhstan"/>
    <s v="RVSN USSR-Vostok-2"/>
    <n v="1963"/>
  </r>
  <r>
    <s v="RVSN USSR"/>
    <s v="Mayak-2, Kapustin Yar, Russia"/>
    <x v="243"/>
    <x v="221"/>
    <s v="Cosmos-2I (63S1)"/>
    <s v="Cosmos 23"/>
    <s v="Retired"/>
    <s v=""/>
    <s v="Success"/>
    <n v="8"/>
    <s v=" Russia"/>
    <s v="RVSN USSR-Cosmos-2I (63S1)"/>
    <n v="1963"/>
  </r>
  <r>
    <s v="General Dynamics"/>
    <s v="SLC-4W, Vandenberg AFB, California, USA"/>
    <x v="244"/>
    <x v="222"/>
    <s v="Atlas-LV3 Agena-D"/>
    <s v="KH-7 Gambit 4004"/>
    <s v="Retired"/>
    <s v=""/>
    <s v="Success"/>
    <n v="7"/>
    <s v=" USA"/>
    <s v="General Dynamics-Atlas-LV3 Agena-D"/>
    <n v="1963"/>
  </r>
  <r>
    <s v="RVSN USSR"/>
    <s v="Site 1/5, Baikonur Cosmodrome, Kazakhstan"/>
    <x v="245"/>
    <x v="223"/>
    <s v="Vostok-2"/>
    <s v="Cosmos 24"/>
    <s v="Retired"/>
    <s v=""/>
    <s v="Success"/>
    <n v="9"/>
    <s v=" Kazakhstan"/>
    <s v="RVSN USSR-Vostok-2"/>
    <n v="1963"/>
  </r>
  <r>
    <s v="NASA"/>
    <s v="SLC-5, Vandenberg AFB, California, USA"/>
    <x v="245"/>
    <x v="224"/>
    <s v="Scout X-4"/>
    <s v="Explorer 19 (AD-A)"/>
    <s v="Retired"/>
    <s v=""/>
    <s v="Success"/>
    <n v="6"/>
    <s v=" USA"/>
    <s v="NASA-Scout X-4"/>
    <n v="1963"/>
  </r>
  <r>
    <s v="NASA"/>
    <s v="LC-34, Cape Canaveral AFS, Florida, USA"/>
    <x v="246"/>
    <x v="225"/>
    <s v="Saturn I"/>
    <s v="SA-5"/>
    <s v="Retired"/>
    <s v=""/>
    <s v="Success"/>
    <n v="6"/>
    <s v=" USA"/>
    <s v="NASA-Saturn I"/>
    <n v="1964"/>
  </r>
  <r>
    <s v="RVSN USSR"/>
    <s v="Site 1/5, Baikonur Cosmodrome, Kazakhstan"/>
    <x v="247"/>
    <x v="226"/>
    <s v="Vostok"/>
    <s v="Elektron 1 &amp; 2"/>
    <s v="Retired"/>
    <s v=""/>
    <s v="Success"/>
    <n v="9"/>
    <s v=" Kazakhstan"/>
    <s v="RVSN USSR-Vostok"/>
    <n v="1964"/>
  </r>
  <r>
    <s v="General Dynamics"/>
    <s v="LC-12, Cape Canaveral AFS, Florida, USA"/>
    <x v="247"/>
    <x v="227"/>
    <s v="Atlas-LV3 Agena-B"/>
    <s v="Ranger 6"/>
    <s v="Retired"/>
    <s v=""/>
    <s v="Success"/>
    <n v="6"/>
    <s v=" USA"/>
    <s v="General Dynamics-Atlas-LV3 Agena-B"/>
    <n v="1964"/>
  </r>
  <r>
    <s v="RVSN USSR"/>
    <s v="Site 1/5, Baikonur Cosmodrome, Kazakhstan"/>
    <x v="248"/>
    <x v="228"/>
    <s v="Molniya"/>
    <s v="3MV-1 nâ€ Â­2 (Zond 1)"/>
    <s v="Retired"/>
    <s v=""/>
    <s v="Failure"/>
    <n v="9"/>
    <s v=" Kazakhstan"/>
    <s v="RVSN USSR-Molniya"/>
    <n v="1964"/>
  </r>
  <r>
    <s v="General Dynamics"/>
    <s v="SLC-4W, Vandenberg AFB, California, USA"/>
    <x v="249"/>
    <x v="216"/>
    <s v="Atlas-LV3 Agena-D"/>
    <s v="KH-7 Gambit 4005"/>
    <s v="Retired"/>
    <s v=""/>
    <s v="Success"/>
    <n v="7"/>
    <s v=" USA"/>
    <s v="General Dynamics-Atlas-LV3 Agena-D"/>
    <n v="1964"/>
  </r>
  <r>
    <s v="RVSN USSR"/>
    <s v="Mayak-2, Kapustin Yar, Russia"/>
    <x v="250"/>
    <x v="229"/>
    <s v="Cosmos-2I (63S1)"/>
    <s v="Cosmos 25"/>
    <s v="Retired"/>
    <s v=""/>
    <s v="Success"/>
    <n v="8"/>
    <s v=" Russia"/>
    <s v="RVSN USSR-Cosmos-2I (63S1)"/>
    <n v="1964"/>
  </r>
  <r>
    <s v="General Dynamics"/>
    <s v="SLC-4W, Vandenberg AFB, California, USA"/>
    <x v="251"/>
    <x v="230"/>
    <s v="Atlas-LV3 Agena-D"/>
    <s v="KH-7 Gambit 4006"/>
    <s v="Retired"/>
    <s v=""/>
    <s v="Success"/>
    <n v="7"/>
    <s v=" USA"/>
    <s v="General Dynamics-Atlas-LV3 Agena-D"/>
    <n v="1964"/>
  </r>
  <r>
    <s v="RVSN USSR"/>
    <s v="Mayak-2, Kapustin Yar, Russia"/>
    <x v="252"/>
    <x v="231"/>
    <s v="Cosmos-2I (63S1)"/>
    <s v="Cosmos 26"/>
    <s v="Retired"/>
    <s v=""/>
    <s v="Success"/>
    <n v="8"/>
    <s v=" Russia"/>
    <s v="RVSN USSR-Cosmos-2I (63S1)"/>
    <n v="1964"/>
  </r>
  <r>
    <s v="RVSN USSR"/>
    <s v="Site 1/5, Baikonur Cosmodrome, Kazakhstan"/>
    <x v="253"/>
    <x v="232"/>
    <s v="Molniya"/>
    <s v="E-6 nâ€ Â­6"/>
    <s v="Retired"/>
    <s v=""/>
    <s v="Failure"/>
    <n v="9"/>
    <s v=" Kazakhstan"/>
    <s v="RVSN USSR-Molniya"/>
    <n v="1964"/>
  </r>
  <r>
    <s v="RVSN USSR"/>
    <s v="Site 1/5, Baikonur Cosmodrome, Kazakhstan"/>
    <x v="254"/>
    <x v="233"/>
    <s v="Molniya"/>
    <s v="Cosmos 27"/>
    <s v="Retired"/>
    <s v=""/>
    <s v="Partial Failure"/>
    <n v="9"/>
    <s v=" Kazakhstan"/>
    <s v="RVSN USSR-Molniya"/>
    <n v="1964"/>
  </r>
  <r>
    <s v="RVSN USSR"/>
    <s v="Site 1/5, Baikonur Cosmodrome, Kazakhstan"/>
    <x v="255"/>
    <x v="234"/>
    <s v="Molniya"/>
    <s v="Zond 1"/>
    <s v="Retired"/>
    <s v=""/>
    <s v="Success"/>
    <n v="9"/>
    <s v=" Kazakhstan"/>
    <s v="RVSN USSR-Molniya"/>
    <n v="1964"/>
  </r>
  <r>
    <s v="RVSN USSR"/>
    <s v="Site 31/6, Baikonur Cosmodrome, Kazakhstan"/>
    <x v="256"/>
    <x v="226"/>
    <s v="Vostok-2"/>
    <s v="Cosmos 28"/>
    <s v="Retired"/>
    <s v=""/>
    <s v="Success"/>
    <n v="10"/>
    <s v=" Kazakhstan"/>
    <s v="RVSN USSR-Vostok-2"/>
    <n v="1964"/>
  </r>
  <r>
    <s v="NASA"/>
    <s v="LC-19, Cape Canaveral AFS, Florida, USA"/>
    <x v="257"/>
    <x v="235"/>
    <s v="Titan II GLV"/>
    <s v="Gemini 1"/>
    <s v="Retired"/>
    <s v=""/>
    <s v="Success"/>
    <n v="6"/>
    <s v=" USA"/>
    <s v="NASA-Titan II GLV"/>
    <n v="1964"/>
  </r>
  <r>
    <s v="RVSN USSR"/>
    <s v="Site 1/5, Baikonur Cosmodrome, Kazakhstan"/>
    <x v="258"/>
    <x v="59"/>
    <s v="Poliot"/>
    <s v="Poliot-2"/>
    <s v="Retired"/>
    <s v=""/>
    <s v="Success"/>
    <n v="9"/>
    <s v=" Kazakhstan"/>
    <s v="RVSN USSR-Poliot"/>
    <n v="1964"/>
  </r>
  <r>
    <s v="RVSN USSR"/>
    <s v="Site 1/5, Baikonur Cosmodrome, Kazakhstan"/>
    <x v="259"/>
    <x v="32"/>
    <s v="Molniya"/>
    <s v="E-6 nâ€ Â­5 (Luna 5)"/>
    <s v="Retired"/>
    <s v=""/>
    <s v="Failure"/>
    <n v="9"/>
    <s v=" Kazakhstan"/>
    <s v="RVSN USSR-Molniya"/>
    <n v="1964"/>
  </r>
  <r>
    <s v="General Dynamics"/>
    <s v="SLC-4W, Vandenberg AFB, California, USA"/>
    <x v="260"/>
    <x v="236"/>
    <s v="Atlas-LV3 Agena-D"/>
    <s v="KH-7 Gambit 4007"/>
    <s v="Retired"/>
    <s v=""/>
    <s v="Success"/>
    <n v="7"/>
    <s v=" USA"/>
    <s v="General Dynamics-Atlas-LV3 Agena-D"/>
    <n v="1964"/>
  </r>
  <r>
    <s v="RVSN USSR"/>
    <s v="Site 31/6, Baikonur Cosmodrome, Kazakhstan"/>
    <x v="261"/>
    <x v="237"/>
    <s v="Vostok-2"/>
    <s v="Cosmos 29"/>
    <s v="Retired"/>
    <s v=""/>
    <s v="Success"/>
    <n v="10"/>
    <s v=" Kazakhstan"/>
    <s v="RVSN USSR-Vostok-2"/>
    <n v="1964"/>
  </r>
  <r>
    <s v="RVSN USSR"/>
    <s v="Site 1/5, Baikonur Cosmodrome, Kazakhstan"/>
    <x v="262"/>
    <x v="238"/>
    <s v="Voskhod"/>
    <s v="Cosmos 30"/>
    <s v="Retired"/>
    <s v=""/>
    <s v="Success"/>
    <n v="9"/>
    <s v=" Kazakhstan"/>
    <s v="RVSN USSR-Voskhod"/>
    <n v="1964"/>
  </r>
  <r>
    <s v="General Dynamics"/>
    <s v="SLC-4W, Vandenberg AFB, California, USA"/>
    <x v="263"/>
    <x v="96"/>
    <s v="Atlas-LV3 Agena-D"/>
    <s v="KH-7 Gambit 4008"/>
    <s v="Retired"/>
    <s v=""/>
    <s v="Success"/>
    <n v="7"/>
    <s v=" USA"/>
    <s v="General Dynamics-Atlas-LV3 Agena-D"/>
    <n v="1964"/>
  </r>
  <r>
    <s v="NASA"/>
    <s v="SLC-37B, Cape Canaveral AFS, Florida, USA"/>
    <x v="264"/>
    <x v="239"/>
    <s v="Saturn I"/>
    <s v="A-101"/>
    <s v="Retired"/>
    <s v=""/>
    <s v="Success"/>
    <n v="8"/>
    <s v=" USA"/>
    <s v="NASA-Saturn I"/>
    <n v="1964"/>
  </r>
  <r>
    <s v="RVSN USSR"/>
    <s v="Site 1/5, Baikonur Cosmodrome, Kazakhstan"/>
    <x v="265"/>
    <x v="139"/>
    <s v="Molniya"/>
    <s v="Molniya-1 nâ€ Â­1"/>
    <s v="Retired"/>
    <s v=""/>
    <s v="Failure"/>
    <n v="9"/>
    <s v=" Kazakhstan"/>
    <s v="RVSN USSR-Molniya"/>
    <n v="1964"/>
  </r>
  <r>
    <s v="RVSN USSR"/>
    <s v="Mayak-2, Kapustin Yar, Russia"/>
    <x v="266"/>
    <x v="107"/>
    <s v="Cosmos-2I (63S1)"/>
    <s v="Cosmos 31"/>
    <s v="Retired"/>
    <s v=""/>
    <s v="Success"/>
    <n v="8"/>
    <s v=" Russia"/>
    <s v="RVSN USSR-Cosmos-2I (63S1)"/>
    <n v="1964"/>
  </r>
  <r>
    <s v="RVSN USSR"/>
    <s v="Site 31/6, Baikonur Cosmodrome, Kazakhstan"/>
    <x v="267"/>
    <x v="202"/>
    <s v="Vostok-2"/>
    <s v="Cosmos 32"/>
    <s v="Retired"/>
    <s v=""/>
    <s v="Success"/>
    <n v="10"/>
    <s v=" Kazakhstan"/>
    <s v="RVSN USSR-Vostok-2"/>
    <n v="1964"/>
  </r>
  <r>
    <s v="RVSN USSR"/>
    <s v="Site 31/6, Baikonur Cosmodrome, Kazakhstan"/>
    <x v="268"/>
    <x v="240"/>
    <s v="Vostok-2"/>
    <s v="Cosmos 33"/>
    <s v="Retired"/>
    <s v=""/>
    <s v="Success"/>
    <n v="10"/>
    <s v=" Kazakhstan"/>
    <s v="RVSN USSR-Vostok-2"/>
    <n v="1964"/>
  </r>
  <r>
    <s v="General Dynamics"/>
    <s v="SLC-36A, Cape Canaveral AFS, Florida, USA"/>
    <x v="269"/>
    <x v="112"/>
    <s v="Atlas-LV3C Centaur-C"/>
    <s v="AC-3 (Test Vehicle)"/>
    <s v="Retired"/>
    <s v=""/>
    <s v="Failure"/>
    <n v="8"/>
    <s v=" USA"/>
    <s v="General Dynamics-Atlas-LV3C Centaur-C"/>
    <n v="1964"/>
  </r>
  <r>
    <s v="RVSN USSR"/>
    <s v="Site 1/5, Baikonur Cosmodrome, Kazakhstan"/>
    <x v="270"/>
    <x v="202"/>
    <s v="Voskhod"/>
    <s v="Cosmos 34"/>
    <s v="Retired"/>
    <s v=""/>
    <s v="Success"/>
    <n v="9"/>
    <s v=" Kazakhstan"/>
    <s v="RVSN USSR-Voskhod"/>
    <n v="1964"/>
  </r>
  <r>
    <s v="General Dynamics"/>
    <s v="SLC-4W, Vandenberg AFB, California, USA"/>
    <x v="271"/>
    <x v="46"/>
    <s v="Atlas-LV3 Agena-D"/>
    <s v="KH-7 Gambit 4009"/>
    <s v="Retired"/>
    <s v=""/>
    <s v="Success"/>
    <n v="7"/>
    <s v=" USA"/>
    <s v="General Dynamics-Atlas-LV3 Agena-D"/>
    <n v="1964"/>
  </r>
  <r>
    <s v="RVSN USSR"/>
    <s v="Site 1/5, Baikonur Cosmodrome, Kazakhstan"/>
    <x v="272"/>
    <x v="13"/>
    <s v="Vostok"/>
    <s v="Elektron 3 &amp; 4"/>
    <s v="Retired"/>
    <s v=""/>
    <s v="Success"/>
    <n v="9"/>
    <s v=" Kazakhstan"/>
    <s v="RVSN USSR-Vostok"/>
    <n v="1964"/>
  </r>
  <r>
    <s v="RVSN USSR"/>
    <s v="Site 31/6, Baikonur Cosmodrome, Kazakhstan"/>
    <x v="273"/>
    <x v="241"/>
    <s v="Vostok-2"/>
    <s v="Cosmos 35"/>
    <s v="Retired"/>
    <s v=""/>
    <s v="Success"/>
    <n v="10"/>
    <s v=" Kazakhstan"/>
    <s v="RVSN USSR-Vostok-2"/>
    <n v="1964"/>
  </r>
  <r>
    <s v="General Dynamics"/>
    <s v="LC-13, Cape Canaveral AFS, Florida, USA"/>
    <x v="274"/>
    <x v="214"/>
    <s v="Atlas-LV3 Agena-D"/>
    <s v="Vela 2A/2B"/>
    <s v="Retired"/>
    <s v=""/>
    <s v="Success"/>
    <n v="6"/>
    <s v=" USA"/>
    <s v="General Dynamics-Atlas-LV3 Agena-D"/>
    <n v="1964"/>
  </r>
  <r>
    <s v="General Dynamics"/>
    <s v="LC-12, Cape Canaveral AFS, Florida, USA"/>
    <x v="275"/>
    <x v="242"/>
    <s v="Atlas-LV3 Agena-B"/>
    <s v="Ranger 7"/>
    <s v="Retired"/>
    <s v=""/>
    <s v="Success"/>
    <n v="6"/>
    <s v=" USA"/>
    <s v="General Dynamics-Atlas-LV3 Agena-B"/>
    <n v="1964"/>
  </r>
  <r>
    <s v="RVSN USSR"/>
    <s v="Mayak-2, Kapustin Yar, Russia"/>
    <x v="276"/>
    <x v="243"/>
    <s v="Cosmos-2I (63S1)"/>
    <s v="Cosmos 36"/>
    <s v="Retired"/>
    <s v=""/>
    <s v="Success"/>
    <n v="8"/>
    <s v=" Russia"/>
    <s v="RVSN USSR-Cosmos-2I (63S1)"/>
    <n v="1964"/>
  </r>
  <r>
    <s v="RVSN USSR"/>
    <s v="Site 31/6, Baikonur Cosmodrome, Kazakhstan"/>
    <x v="277"/>
    <x v="127"/>
    <s v="Vostok-2"/>
    <s v="Cosmos 37"/>
    <s v="Retired"/>
    <s v=""/>
    <s v="Success"/>
    <n v="10"/>
    <s v=" Kazakhstan"/>
    <s v="RVSN USSR-Vostok-2"/>
    <n v="1964"/>
  </r>
  <r>
    <s v="General Dynamics"/>
    <s v="SLC-4E, Vandenberg AFB, California, USA"/>
    <x v="277"/>
    <x v="58"/>
    <s v="Atlas-SLV3 Agena-D"/>
    <s v="KH-7 Gambit 4010"/>
    <s v="Retired"/>
    <s v=""/>
    <s v="Success"/>
    <n v="7"/>
    <s v=" USA"/>
    <s v="General Dynamics-Atlas-SLV3 Agena-D"/>
    <n v="1964"/>
  </r>
  <r>
    <s v="RVSN USSR"/>
    <s v="Site 41/15, Baikonur Cosmodrome, Kazakhstan"/>
    <x v="278"/>
    <x v="244"/>
    <s v="Cosmos-1 (65S3)"/>
    <s v="Cosmos 38, 39 &amp; 40"/>
    <s v="Retired"/>
    <s v=""/>
    <s v="Success"/>
    <n v="11"/>
    <s v=" Kazakhstan"/>
    <s v="RVSN USSR-Cosmos-1 (65S3)"/>
    <n v="1964"/>
  </r>
  <r>
    <s v="RVSN USSR"/>
    <s v="Site 1/5, Baikonur Cosmodrome, Kazakhstan"/>
    <x v="279"/>
    <x v="245"/>
    <s v="Molniya"/>
    <s v="Cosmos 41"/>
    <s v="Retired"/>
    <s v=""/>
    <s v="Success"/>
    <n v="9"/>
    <s v=" Kazakhstan"/>
    <s v="RVSN USSR-Molniya"/>
    <n v="1964"/>
  </r>
  <r>
    <s v="RVSN USSR"/>
    <s v="Mayak-2, Kapustin Yar, Russia"/>
    <x v="279"/>
    <x v="246"/>
    <s v="Cosmos-2I (63S1)"/>
    <s v="Cosmos 42 &amp; 43"/>
    <s v="Retired"/>
    <s v=""/>
    <s v="Success"/>
    <n v="8"/>
    <s v=" Russia"/>
    <s v="RVSN USSR-Cosmos-2I (63S1)"/>
    <n v="1964"/>
  </r>
  <r>
    <s v="RVSN USSR"/>
    <s v="Site 31/6, Baikonur Cosmodrome, Kazakhstan"/>
    <x v="280"/>
    <x v="156"/>
    <s v="Vostok-2M"/>
    <s v="Cosmos 44"/>
    <s v="Retired"/>
    <s v=""/>
    <s v="Success"/>
    <n v="10"/>
    <s v=" Kazakhstan"/>
    <s v="RVSN USSR-Vostok-2M"/>
    <n v="1964"/>
  </r>
  <r>
    <s v="US Air Force"/>
    <s v="SLC-20, Cape Canaveral AFS, Florida, USA"/>
    <x v="281"/>
    <x v="14"/>
    <s v="Titan IIIA"/>
    <s v="Transtage 1"/>
    <s v="Retired"/>
    <s v="63.23"/>
    <s v="Failure"/>
    <n v="7"/>
    <s v=" USA"/>
    <s v="US Air Force-Titan IIIA"/>
    <n v="1964"/>
  </r>
  <r>
    <s v="General Dynamics"/>
    <s v="LC-12, Cape Canaveral AFS, Florida, USA"/>
    <x v="282"/>
    <x v="247"/>
    <s v="Atlas-LV3 Agena-B"/>
    <s v="OGO 1"/>
    <s v="Retired"/>
    <s v=""/>
    <s v="Success"/>
    <n v="6"/>
    <s v=" USA"/>
    <s v="General Dynamics-Atlas-LV3 Agena-B"/>
    <n v="1964"/>
  </r>
  <r>
    <s v="RVSN USSR"/>
    <s v="Site 1/5, Baikonur Cosmodrome, Kazakhstan"/>
    <x v="283"/>
    <x v="226"/>
    <s v="Voskhod"/>
    <s v="Cosmos 45"/>
    <s v="Retired"/>
    <s v=""/>
    <s v="Success"/>
    <n v="9"/>
    <s v=" Kazakhstan"/>
    <s v="RVSN USSR-Voskhod"/>
    <n v="1964"/>
  </r>
  <r>
    <s v="NASA"/>
    <s v="SLC-37B, Cape Canaveral AFS, Florida, USA"/>
    <x v="284"/>
    <x v="248"/>
    <s v="Saturn I"/>
    <s v="A-102"/>
    <s v="Retired"/>
    <s v=""/>
    <s v="Success"/>
    <n v="8"/>
    <s v=" USA"/>
    <s v="NASA-Saturn I"/>
    <n v="1964"/>
  </r>
  <r>
    <s v="General Dynamics"/>
    <s v="SLC-4E, Vandenberg AFB, California, USA"/>
    <x v="285"/>
    <x v="249"/>
    <s v="Atlas-SLV3 Agena-D"/>
    <s v="KH-7 Gambit 4011"/>
    <s v="Retired"/>
    <s v=""/>
    <s v="Success"/>
    <n v="7"/>
    <s v=" USA"/>
    <s v="General Dynamics-Atlas-SLV3 Agena-D"/>
    <n v="1964"/>
  </r>
  <r>
    <s v="RVSN USSR"/>
    <s v="Site 31/6, Baikonur Cosmodrome, Kazakhstan"/>
    <x v="286"/>
    <x v="250"/>
    <s v="Vostok-2"/>
    <s v="Cosmos 46"/>
    <s v="Retired"/>
    <s v=""/>
    <s v="Success"/>
    <n v="10"/>
    <s v=" Kazakhstan"/>
    <s v="RVSN USSR-Vostok-2"/>
    <n v="1964"/>
  </r>
  <r>
    <s v="RVSN USSR"/>
    <s v="Site 1/5, Baikonur Cosmodrome, Kazakhstan"/>
    <x v="287"/>
    <x v="182"/>
    <s v="Voskhod"/>
    <s v="Cosmos 47"/>
    <s v="Retired"/>
    <s v=""/>
    <s v="Success"/>
    <n v="9"/>
    <s v=" Kazakhstan"/>
    <s v="RVSN USSR-Voskhod"/>
    <n v="1964"/>
  </r>
  <r>
    <s v="General Dynamics"/>
    <s v="SLC-4E, Vandenberg AFB, California, USA"/>
    <x v="288"/>
    <x v="13"/>
    <s v="Atlas-SLV3 Agena-D"/>
    <s v="KH-7 Gambit 4012"/>
    <s v="Retired"/>
    <s v=""/>
    <s v="Failure"/>
    <n v="7"/>
    <s v=" USA"/>
    <s v="General Dynamics-Atlas-SLV3 Agena-D"/>
    <n v="1964"/>
  </r>
  <r>
    <s v="RVSN USSR"/>
    <s v="Site 1/5, Baikonur Cosmodrome, Kazakhstan"/>
    <x v="289"/>
    <x v="22"/>
    <s v="Voskhod"/>
    <s v="Voskhod 1"/>
    <s v="Retired"/>
    <s v=""/>
    <s v="Success"/>
    <n v="9"/>
    <s v=" Kazakhstan"/>
    <s v="RVSN USSR-Voskhod"/>
    <n v="1964"/>
  </r>
  <r>
    <s v="RVSN USSR"/>
    <s v="Site 31/6, Baikonur Cosmodrome, Kazakhstan"/>
    <x v="290"/>
    <x v="240"/>
    <s v="Vostok-2"/>
    <s v="Cosmos 48"/>
    <s v="Retired"/>
    <s v=""/>
    <s v="Success"/>
    <n v="10"/>
    <s v=" Kazakhstan"/>
    <s v="RVSN USSR-Vostok-2"/>
    <n v="1964"/>
  </r>
  <r>
    <s v="General Dynamics"/>
    <s v="SLC-4W, Vandenberg AFB, California, USA"/>
    <x v="291"/>
    <x v="251"/>
    <s v="Atlas-LV3 Agena-D"/>
    <s v="KH-7 Gambit 4013"/>
    <s v="Retired"/>
    <s v=""/>
    <s v="Success"/>
    <n v="7"/>
    <s v=" USA"/>
    <s v="General Dynamics-Atlas-LV3 Agena-D"/>
    <n v="1964"/>
  </r>
  <r>
    <s v="RVSN USSR"/>
    <s v="Site 41/15, Baikonur Cosmodrome, Kazakhstan"/>
    <x v="291"/>
    <x v="13"/>
    <s v="Cosmos-1 (65S3)"/>
    <s v="Strela-1 #4, 5, 6"/>
    <s v="Retired"/>
    <s v=""/>
    <s v="Failure"/>
    <n v="11"/>
    <s v=" Kazakhstan"/>
    <s v="RVSN USSR-Cosmos-1 (65S3)"/>
    <n v="1964"/>
  </r>
  <r>
    <s v="RVSN USSR"/>
    <s v="Mayak-2, Kapustin Yar, Russia"/>
    <x v="292"/>
    <x v="252"/>
    <s v="Cosmos-2I (63S1)"/>
    <s v="Cosmos 49"/>
    <s v="Retired"/>
    <s v=""/>
    <s v="Success"/>
    <n v="8"/>
    <s v=" Russia"/>
    <s v="RVSN USSR-Cosmos-2I (63S1)"/>
    <n v="1964"/>
  </r>
  <r>
    <s v="RVSN USSR"/>
    <s v="Site 31/6, Baikonur Cosmodrome, Kazakhstan"/>
    <x v="293"/>
    <x v="253"/>
    <s v="Vostok-2"/>
    <s v="Cosmos 50"/>
    <s v="Retired"/>
    <s v=""/>
    <s v="Success"/>
    <n v="10"/>
    <s v=" Kazakhstan"/>
    <s v="RVSN USSR-Vostok-2"/>
    <n v="1964"/>
  </r>
  <r>
    <s v="General Dynamics"/>
    <s v="LC-13, Cape Canaveral AFS, Florida, USA"/>
    <x v="294"/>
    <x v="114"/>
    <s v="Atlas-LV3 Agena-D"/>
    <s v="Mariner 3"/>
    <s v="Retired"/>
    <s v=""/>
    <s v="Failure"/>
    <n v="6"/>
    <s v=" USA"/>
    <s v="General Dynamics-Atlas-LV3 Agena-D"/>
    <n v="1964"/>
  </r>
  <r>
    <s v="General Dynamics"/>
    <s v="LC-12, Cape Canaveral AFS, Florida, USA"/>
    <x v="295"/>
    <x v="254"/>
    <s v="Atlas-LV3 Agena-D"/>
    <s v="Mariner 4"/>
    <s v="Retired"/>
    <s v=""/>
    <s v="Success"/>
    <n v="6"/>
    <s v=" USA"/>
    <s v="General Dynamics-Atlas-LV3 Agena-D"/>
    <n v="1964"/>
  </r>
  <r>
    <s v="RVSN USSR"/>
    <s v="Site 1/5, Baikonur Cosmodrome, Kazakhstan"/>
    <x v="296"/>
    <x v="255"/>
    <s v="Molniya"/>
    <s v="Zond 2"/>
    <s v="Retired"/>
    <s v=""/>
    <s v="Success"/>
    <n v="9"/>
    <s v=" Kazakhstan"/>
    <s v="RVSN USSR-Molniya"/>
    <n v="1964"/>
  </r>
  <r>
    <s v="RVSN USSR"/>
    <s v="Mayak-2, Kapustin Yar, Russia"/>
    <x v="297"/>
    <x v="13"/>
    <s v="Cosmos-2I (63S1)"/>
    <s v="DS-2 #2"/>
    <s v="Retired"/>
    <s v=""/>
    <s v="Failure"/>
    <n v="8"/>
    <s v=" Russia"/>
    <s v="RVSN USSR-Cosmos-2I (63S1)"/>
    <n v="1964"/>
  </r>
  <r>
    <s v="General Dynamics"/>
    <s v="SLC-4E, Vandenberg AFB, California, USA"/>
    <x v="298"/>
    <x v="256"/>
    <s v="Atlas-SLV3 Agena-D"/>
    <s v="KH-7 Gambit 4014"/>
    <s v="Retired"/>
    <s v=""/>
    <s v="Success"/>
    <n v="7"/>
    <s v=" USA"/>
    <s v="General Dynamics-Atlas-SLV3 Agena-D"/>
    <n v="1964"/>
  </r>
  <r>
    <s v="RVSN USSR"/>
    <s v="Site 86/1, Kapustin Yar, Russia"/>
    <x v="299"/>
    <x v="25"/>
    <s v="Cosmos-2I (63S1)"/>
    <s v="Cosmos 51"/>
    <s v="Retired"/>
    <s v=""/>
    <s v="Success"/>
    <n v="10"/>
    <s v=" Russia"/>
    <s v="RVSN USSR-Cosmos-2I (63S1)"/>
    <n v="1964"/>
  </r>
  <r>
    <s v="US Air Force"/>
    <s v="SLC-20, Cape Canaveral AFS, Florida, USA"/>
    <x v="300"/>
    <x v="257"/>
    <s v="Titan IIIA"/>
    <s v="Transtage 2"/>
    <s v="Retired"/>
    <s v="63.23"/>
    <s v="Success"/>
    <n v="7"/>
    <s v=" USA"/>
    <s v="US Air Force-Titan IIIA"/>
    <n v="1964"/>
  </r>
  <r>
    <s v="General Dynamics"/>
    <s v="SLC-36A, Cape Canaveral AFS, Florida, USA"/>
    <x v="301"/>
    <x v="258"/>
    <s v="Atlas-LV3C Centaur-C"/>
    <s v="Surveyor-Model 1"/>
    <s v="Retired"/>
    <s v=""/>
    <s v="Partial Failure"/>
    <n v="8"/>
    <s v=" USA"/>
    <s v="General Dynamics-Atlas-LV3C Centaur-C"/>
    <n v="1964"/>
  </r>
  <r>
    <s v="RVSN USSR"/>
    <s v="Site 31/6, Baikonur Cosmodrome, Kazakhstan"/>
    <x v="302"/>
    <x v="198"/>
    <s v="Vostok-2"/>
    <s v="Cosmos 52"/>
    <s v="Retired"/>
    <s v=""/>
    <s v="Success"/>
    <n v="10"/>
    <s v=" Kazakhstan"/>
    <s v="RVSN USSR-Vostok-2"/>
    <n v="1965"/>
  </r>
  <r>
    <s v="NASA"/>
    <s v="LC-19, Cape Canaveral AFS, Florida, USA"/>
    <x v="303"/>
    <x v="112"/>
    <s v="Titan II GLV"/>
    <s v="Gemini 2"/>
    <s v="Retired"/>
    <s v=""/>
    <s v="Success"/>
    <n v="6"/>
    <s v=" USA"/>
    <s v="NASA-Titan II GLV"/>
    <n v="1965"/>
  </r>
  <r>
    <s v="General Dynamics"/>
    <s v="LC-576B3, Vandenberg AFB, California, USA"/>
    <x v="304"/>
    <x v="31"/>
    <s v="Atlas-D OV1"/>
    <s v="OV1-1"/>
    <s v="Retired"/>
    <s v=""/>
    <s v="Failure"/>
    <n v="9"/>
    <s v=" USA"/>
    <s v="General Dynamics-Atlas-D OV1"/>
    <n v="1965"/>
  </r>
  <r>
    <s v="General Dynamics"/>
    <s v="SLC-4W, Vandenberg AFB, California, USA"/>
    <x v="305"/>
    <x v="31"/>
    <s v="Atlas-SLV3 Agena-D"/>
    <s v="KH-7 Gambit 4015"/>
    <s v="Retired"/>
    <s v=""/>
    <s v="Success"/>
    <n v="7"/>
    <s v=" USA"/>
    <s v="General Dynamics-Atlas-SLV3 Agena-D"/>
    <n v="1965"/>
  </r>
  <r>
    <s v="RVSN USSR"/>
    <s v="Site 86/1, Kapustin Yar, Russia"/>
    <x v="306"/>
    <x v="259"/>
    <s v="Cosmos-2I (63S1)"/>
    <s v="Cosmos 53"/>
    <s v="Retired"/>
    <s v=""/>
    <s v="Success"/>
    <n v="10"/>
    <s v=" Russia"/>
    <s v="RVSN USSR-Cosmos-2I (63S1)"/>
    <n v="1965"/>
  </r>
  <r>
    <s v="US Air Force"/>
    <s v="SLC-20, Cape Canaveral AFS, Florida, USA"/>
    <x v="307"/>
    <x v="260"/>
    <s v="Titan IIIA"/>
    <s v="LES 1"/>
    <s v="Retired"/>
    <s v="63.23"/>
    <s v="Success"/>
    <n v="7"/>
    <s v=" USA"/>
    <s v="US Air Force-Titan IIIA"/>
    <n v="1965"/>
  </r>
  <r>
    <s v="RVSN USSR"/>
    <s v="Site 86/1, Kapustin Yar, Russia"/>
    <x v="308"/>
    <x v="261"/>
    <s v="Cosmos-2I (63S1)"/>
    <s v="DS-P1 You #2"/>
    <s v="Retired"/>
    <s v=""/>
    <s v="Failure"/>
    <n v="10"/>
    <s v=" Russia"/>
    <s v="RVSN USSR-Cosmos-2I (63S1)"/>
    <n v="1965"/>
  </r>
  <r>
    <s v="NASA"/>
    <s v="SLC-37B, Cape Canaveral AFS, Florida, USA"/>
    <x v="309"/>
    <x v="262"/>
    <s v="Saturn I"/>
    <s v="A-103"/>
    <s v="Retired"/>
    <s v=""/>
    <s v="Success"/>
    <n v="8"/>
    <s v=" USA"/>
    <s v="NASA-Saturn I"/>
    <n v="1965"/>
  </r>
  <r>
    <s v="General Dynamics"/>
    <s v="LC-12, Cape Canaveral AFS, Florida, USA"/>
    <x v="310"/>
    <x v="263"/>
    <s v="Atlas-LV3 Agena-B"/>
    <s v="Ranger 8"/>
    <s v="Retired"/>
    <s v=""/>
    <s v="Success"/>
    <n v="6"/>
    <s v=" USA"/>
    <s v="General Dynamics-Atlas-LV3 Agena-B"/>
    <n v="1965"/>
  </r>
  <r>
    <s v="RVSN USSR"/>
    <s v="Site 86/1, Kapustin Yar, Russia"/>
    <x v="311"/>
    <x v="264"/>
    <s v="Cosmos-2I (63S1)"/>
    <s v="DS-A1 #6"/>
    <s v="Retired"/>
    <s v=""/>
    <s v="Failure"/>
    <n v="10"/>
    <s v=" Russia"/>
    <s v="RVSN USSR-Cosmos-2I (63S1)"/>
    <n v="1965"/>
  </r>
  <r>
    <s v="RVSN USSR"/>
    <s v="Site 41/15, Baikonur Cosmodrome, Kazakhstan"/>
    <x v="312"/>
    <x v="202"/>
    <s v="Cosmos-1 (65S3)"/>
    <s v="Cosmos 54, 55 &amp; 56"/>
    <s v="Retired"/>
    <s v=""/>
    <s v="Success"/>
    <n v="11"/>
    <s v=" Kazakhstan"/>
    <s v="RVSN USSR-Cosmos-1 (65S3)"/>
    <n v="1965"/>
  </r>
  <r>
    <s v="RVSN USSR"/>
    <s v="Site 1/5, Baikonur Cosmodrome, Kazakhstan"/>
    <x v="313"/>
    <x v="22"/>
    <s v="Voskhod"/>
    <s v="Cosmos 57"/>
    <s v="Retired"/>
    <s v=""/>
    <s v="Success"/>
    <n v="9"/>
    <s v=" Kazakhstan"/>
    <s v="RVSN USSR-Voskhod"/>
    <n v="1965"/>
  </r>
  <r>
    <s v="RVSN USSR"/>
    <s v="Site 31/6, Baikonur Cosmodrome, Kazakhstan"/>
    <x v="314"/>
    <x v="265"/>
    <s v="Vostok-2M"/>
    <s v="Cosmos 58"/>
    <s v="Retired"/>
    <s v=""/>
    <s v="Success"/>
    <n v="10"/>
    <s v=" Kazakhstan"/>
    <s v="RVSN USSR-Vostok-2M"/>
    <n v="1965"/>
  </r>
  <r>
    <s v="General Dynamics"/>
    <s v="SLC-36A, Cape Canaveral AFS, Florida, USA"/>
    <x v="315"/>
    <x v="266"/>
    <s v="Atlas-LV3C Centaur-C"/>
    <s v="Surveyor-SD 1"/>
    <s v="Retired"/>
    <s v=""/>
    <s v="Failure"/>
    <n v="8"/>
    <s v=" USA"/>
    <s v="General Dynamics-Atlas-LV3C Centaur-C"/>
    <n v="1965"/>
  </r>
  <r>
    <s v="RVSN USSR"/>
    <s v="Site 31/6, Baikonur Cosmodrome, Kazakhstan"/>
    <x v="316"/>
    <x v="267"/>
    <s v="Voskhod"/>
    <s v="Cosmos 59"/>
    <s v="Retired"/>
    <s v=""/>
    <s v="Success"/>
    <n v="10"/>
    <s v=" Kazakhstan"/>
    <s v="RVSN USSR-Voskhod"/>
    <n v="1965"/>
  </r>
  <r>
    <s v="RVSN USSR"/>
    <s v="Site 1/5, Baikonur Cosmodrome, Kazakhstan"/>
    <x v="317"/>
    <x v="259"/>
    <s v="Molniya"/>
    <s v="Cosmos 60"/>
    <s v="Retired"/>
    <s v=""/>
    <s v="Success"/>
    <n v="9"/>
    <s v=" Kazakhstan"/>
    <s v="RVSN USSR-Molniya"/>
    <n v="1965"/>
  </r>
  <r>
    <s v="General Dynamics"/>
    <s v="SLC-4W, Vandenberg AFB, California, USA"/>
    <x v="317"/>
    <x v="44"/>
    <s v="Atlas-SLV3 Agena-D"/>
    <s v="KH-7 Gambit 4016"/>
    <s v="Retired"/>
    <s v=""/>
    <s v="Success"/>
    <n v="7"/>
    <s v=" USA"/>
    <s v="General Dynamics-Atlas-SLV3 Agena-D"/>
    <n v="1965"/>
  </r>
  <r>
    <s v="RVSN USSR"/>
    <s v="Site 41/15, Baikonur Cosmodrome, Kazakhstan"/>
    <x v="318"/>
    <x v="202"/>
    <s v="Cosmos-1 (65S3)"/>
    <s v="Cosmos 61, 62 &amp; 63"/>
    <s v="Retired"/>
    <s v=""/>
    <s v="Success"/>
    <n v="11"/>
    <s v=" Kazakhstan"/>
    <s v="RVSN USSR-Cosmos-1 (65S3)"/>
    <n v="1965"/>
  </r>
  <r>
    <s v="RVSN USSR"/>
    <s v="Site 1/5, Baikonur Cosmodrome, Kazakhstan"/>
    <x v="319"/>
    <x v="182"/>
    <s v="Voskhod"/>
    <s v="Voskhod 2"/>
    <s v="Retired"/>
    <s v=""/>
    <s v="Success"/>
    <n v="9"/>
    <s v=" Kazakhstan"/>
    <s v="RVSN USSR-Voskhod"/>
    <n v="1965"/>
  </r>
  <r>
    <s v="General Dynamics"/>
    <s v="LC-12, Cape Canaveral AFS, Florida, USA"/>
    <x v="320"/>
    <x v="268"/>
    <s v="Atlas-LV3 Agena-B"/>
    <s v="Ranger 9"/>
    <s v="Retired"/>
    <s v=""/>
    <s v="Success"/>
    <n v="6"/>
    <s v=" USA"/>
    <s v="General Dynamics-Atlas-LV3 Agena-B"/>
    <n v="1965"/>
  </r>
  <r>
    <s v="NASA"/>
    <s v="LC-19, Cape Canaveral AFS, Florida, USA"/>
    <x v="321"/>
    <x v="35"/>
    <s v="Titan II GLV"/>
    <s v="Gemini 3"/>
    <s v="Retired"/>
    <s v=""/>
    <s v="Success"/>
    <n v="6"/>
    <s v=" USA"/>
    <s v="NASA-Titan II GLV"/>
    <n v="1965"/>
  </r>
  <r>
    <s v="RVSN USSR"/>
    <s v="Site 31/6, Baikonur Cosmodrome, Kazakhstan"/>
    <x v="322"/>
    <x v="240"/>
    <s v="Vostok-2"/>
    <s v="Cosmos 64"/>
    <s v="Retired"/>
    <s v=""/>
    <s v="Success"/>
    <n v="10"/>
    <s v=" Kazakhstan"/>
    <s v="RVSN USSR-Vostok-2"/>
    <n v="1965"/>
  </r>
  <r>
    <s v="General Dynamics"/>
    <s v="SLC-4E, Vandenberg AFB, California, USA"/>
    <x v="323"/>
    <x v="269"/>
    <s v="Atlas-SLV3 Agena-D"/>
    <s v="SNAPSHOT"/>
    <s v="Retired"/>
    <s v=""/>
    <s v="Success"/>
    <n v="7"/>
    <s v=" USA"/>
    <s v="General Dynamics-Atlas-SLV3 Agena-D"/>
    <n v="1965"/>
  </r>
  <r>
    <s v="RVSN USSR"/>
    <s v="Site 1/5, Baikonur Cosmodrome, Kazakhstan"/>
    <x v="324"/>
    <x v="232"/>
    <s v="Molniya"/>
    <s v="E-6 nâ€ Â­8 (Luna)"/>
    <s v="Retired"/>
    <s v=""/>
    <s v="Failure"/>
    <n v="9"/>
    <s v=" Kazakhstan"/>
    <s v="RVSN USSR-Molniya"/>
    <n v="1965"/>
  </r>
  <r>
    <s v="RVSN USSR"/>
    <s v="Site 31/6, Baikonur Cosmodrome, Kazakhstan"/>
    <x v="325"/>
    <x v="270"/>
    <s v="Voskhod"/>
    <s v="Cosmos 65"/>
    <s v="Retired"/>
    <s v=""/>
    <s v="Success"/>
    <n v="10"/>
    <s v=" Kazakhstan"/>
    <s v="RVSN USSR-Voskhod"/>
    <n v="1965"/>
  </r>
  <r>
    <s v="RVSN USSR"/>
    <s v="Site 1/5, Baikonur Cosmodrome, Kazakhstan"/>
    <x v="326"/>
    <x v="271"/>
    <s v="Molniya"/>
    <s v="Molniya-1 nâ€ Â­3"/>
    <s v="Retired"/>
    <s v=""/>
    <s v="Success"/>
    <n v="9"/>
    <s v=" Kazakhstan"/>
    <s v="RVSN USSR-Molniya"/>
    <n v="1965"/>
  </r>
  <r>
    <s v="General Dynamics"/>
    <s v="SLC-4E, Vandenberg AFB, California, USA"/>
    <x v="327"/>
    <x v="187"/>
    <s v="Atlas-SLV3 Agena-D"/>
    <s v="KH-7 Gambit 4017"/>
    <s v="Retired"/>
    <s v=""/>
    <s v="Success"/>
    <n v="7"/>
    <s v=" USA"/>
    <s v="General Dynamics-Atlas-SLV3 Agena-D"/>
    <n v="1965"/>
  </r>
  <r>
    <s v="US Air Force"/>
    <s v="SLC-20, Cape Canaveral AFS, Florida, USA"/>
    <x v="328"/>
    <x v="14"/>
    <s v="Titan IIIA"/>
    <s v="LES 2 &amp; LCS 1"/>
    <s v="Retired"/>
    <s v="63.23"/>
    <s v="Success"/>
    <n v="7"/>
    <s v=" USA"/>
    <s v="US Air Force-Titan IIIA"/>
    <n v="1965"/>
  </r>
  <r>
    <s v="RVSN USSR"/>
    <s v="Site 31/6, Baikonur Cosmodrome, Kazakhstan"/>
    <x v="329"/>
    <x v="198"/>
    <s v="Vostok-2"/>
    <s v="Cosmos 66"/>
    <s v="Retired"/>
    <s v=""/>
    <s v="Success"/>
    <n v="10"/>
    <s v=" Kazakhstan"/>
    <s v="RVSN USSR-Vostok-2"/>
    <n v="1965"/>
  </r>
  <r>
    <s v="RVSN USSR"/>
    <s v="Site 1/5, Baikonur Cosmodrome, Kazakhstan"/>
    <x v="330"/>
    <x v="82"/>
    <s v="Molniya"/>
    <s v="Luna 5"/>
    <s v="Retired"/>
    <s v=""/>
    <s v="Success"/>
    <n v="9"/>
    <s v=" Kazakhstan"/>
    <s v="RVSN USSR-Molniya"/>
    <n v="1965"/>
  </r>
  <r>
    <s v="NASA"/>
    <s v="SLC-37B, Cape Canaveral AFS, Florida, USA"/>
    <x v="331"/>
    <x v="272"/>
    <s v="Saturn I"/>
    <s v="A-104"/>
    <s v="Retired"/>
    <s v=""/>
    <s v="Success"/>
    <n v="8"/>
    <s v=" USA"/>
    <s v="NASA-Saturn I"/>
    <n v="1965"/>
  </r>
  <r>
    <s v="RVSN USSR"/>
    <s v="Site 31/6, Baikonur Cosmodrome, Kazakhstan"/>
    <x v="331"/>
    <x v="273"/>
    <s v="Voskhod"/>
    <s v="Cosmos 67"/>
    <s v="Retired"/>
    <s v=""/>
    <s v="Success"/>
    <n v="10"/>
    <s v=" Kazakhstan"/>
    <s v="RVSN USSR-Voskhod"/>
    <n v="1965"/>
  </r>
  <r>
    <s v="General Dynamics"/>
    <s v="SLC-4E, Vandenberg AFB, California, USA"/>
    <x v="332"/>
    <x v="212"/>
    <s v="Atlas-SLV3 Agena-D"/>
    <s v="KH-7 Gambit 4018"/>
    <s v="Retired"/>
    <s v=""/>
    <s v="Success"/>
    <n v="7"/>
    <s v=" USA"/>
    <s v="General Dynamics-Atlas-SLV3 Agena-D"/>
    <n v="1965"/>
  </r>
  <r>
    <s v="General Dynamics"/>
    <s v="LC-576B3, Vandenberg AFB, California, USA"/>
    <x v="333"/>
    <x v="274"/>
    <s v="Atlas-D OV1"/>
    <s v="OV1-3"/>
    <s v="Retired"/>
    <s v=""/>
    <s v="Failure"/>
    <n v="9"/>
    <s v=" USA"/>
    <s v="General Dynamics-Atlas-D OV1"/>
    <n v="1965"/>
  </r>
  <r>
    <s v="NASA"/>
    <s v="LC-19, Cape Canaveral AFS, Florida, USA"/>
    <x v="334"/>
    <x v="275"/>
    <s v="Titan II GLV"/>
    <s v="Gemini IV"/>
    <s v="Retired"/>
    <s v=""/>
    <s v="Success"/>
    <n v="6"/>
    <s v=" USA"/>
    <s v="NASA-Titan II GLV"/>
    <n v="1965"/>
  </r>
  <r>
    <s v="RVSN USSR"/>
    <s v="Site 1/5, Baikonur Cosmodrome, Kazakhstan"/>
    <x v="335"/>
    <x v="276"/>
    <s v="Molniya"/>
    <s v="Luna 6"/>
    <s v="Retired"/>
    <s v=""/>
    <s v="Success"/>
    <n v="9"/>
    <s v=" Kazakhstan"/>
    <s v="RVSN USSR-Molniya"/>
    <n v="1965"/>
  </r>
  <r>
    <s v="RVSN USSR"/>
    <s v="Site 31/6, Baikonur Cosmodrome, Kazakhstan"/>
    <x v="336"/>
    <x v="277"/>
    <s v="Vostok-2"/>
    <s v="Cosmos 68"/>
    <s v="Retired"/>
    <s v=""/>
    <s v="Success"/>
    <n v="10"/>
    <s v=" Kazakhstan"/>
    <s v="RVSN USSR-Vostok-2"/>
    <n v="1965"/>
  </r>
  <r>
    <s v="Martin Marietta"/>
    <s v="SLC-40, Cape Canaveral AFS, Florida, USA"/>
    <x v="337"/>
    <x v="74"/>
    <s v="Titan IIIC"/>
    <s v="Transtage 5"/>
    <s v="Retired"/>
    <s v=""/>
    <s v="Success"/>
    <n v="7"/>
    <s v=" USA"/>
    <s v="Martin Marietta-Titan IIIC"/>
    <n v="1965"/>
  </r>
  <r>
    <s v="RVSN USSR"/>
    <s v="Site 1/5, Baikonur Cosmodrome, Kazakhstan"/>
    <x v="338"/>
    <x v="226"/>
    <s v="Voskhod"/>
    <s v="Cosmos 69"/>
    <s v="Retired"/>
    <s v=""/>
    <s v="Success"/>
    <n v="9"/>
    <s v=" Kazakhstan"/>
    <s v="RVSN USSR-Voskhod"/>
    <n v="1965"/>
  </r>
  <r>
    <s v="General Dynamics"/>
    <s v="SLC-4E, Vandenberg AFB, California, USA"/>
    <x v="338"/>
    <x v="212"/>
    <s v="Atlas-SLV3 Agena-D"/>
    <s v="KH-7 Gambit 4019"/>
    <s v="Retired"/>
    <s v=""/>
    <s v="Success"/>
    <n v="7"/>
    <s v=" USA"/>
    <s v="General Dynamics-Atlas-SLV3 Agena-D"/>
    <n v="1965"/>
  </r>
  <r>
    <s v="RVSN USSR"/>
    <s v="Site 86/1, Kapustin Yar, Russia"/>
    <x v="339"/>
    <x v="264"/>
    <s v="Cosmos-2I (63S1)"/>
    <s v="Cosmos 70"/>
    <s v="Retired"/>
    <s v=""/>
    <s v="Success"/>
    <n v="10"/>
    <s v=" Russia"/>
    <s v="RVSN USSR-Cosmos-2I (63S1)"/>
    <n v="1965"/>
  </r>
  <r>
    <s v="General Dynamics"/>
    <s v="SLC-4E, Vandenberg AFB, California, USA"/>
    <x v="340"/>
    <x v="36"/>
    <s v="Atlas-SLV3 Agena-D"/>
    <s v="KH-7 Gambit 4020"/>
    <s v="Retired"/>
    <s v=""/>
    <s v="Failure"/>
    <n v="7"/>
    <s v=" USA"/>
    <s v="General Dynamics-Atlas-SLV3 Agena-D"/>
    <n v="1965"/>
  </r>
  <r>
    <s v="RVSN USSR"/>
    <s v="Site 31/6, Baikonur Cosmodrome, Kazakhstan"/>
    <x v="341"/>
    <x v="202"/>
    <s v="Vostok-2"/>
    <s v="Zenit-2 nâ€ Â­28"/>
    <s v="Retired"/>
    <s v=""/>
    <s v="Failure"/>
    <n v="10"/>
    <s v=" Kazakhstan"/>
    <s v="RVSN USSR-Vostok-2"/>
    <n v="1965"/>
  </r>
  <r>
    <s v="RVSN USSR"/>
    <s v="Site 41/15, Baikonur Cosmodrome, Kazakhstan"/>
    <x v="342"/>
    <x v="278"/>
    <s v="Cosmos-1 (65S3)"/>
    <s v="Cosmos 71 to 75"/>
    <s v="Retired"/>
    <s v=""/>
    <s v="Success"/>
    <n v="11"/>
    <s v=" Kazakhstan"/>
    <s v="RVSN USSR-Cosmos-1 (65S3)"/>
    <n v="1965"/>
  </r>
  <r>
    <s v="RVSN USSR"/>
    <s v="Site 81/24, Baikonur Cosmodrome, Kazakhstan"/>
    <x v="342"/>
    <x v="279"/>
    <s v="Proton"/>
    <s v="Proton-1"/>
    <s v="Retired"/>
    <s v=""/>
    <s v="Success"/>
    <n v="11"/>
    <s v=" Kazakhstan"/>
    <s v="RVSN USSR-Proton"/>
    <n v="1965"/>
  </r>
  <r>
    <s v="RVSN USSR"/>
    <s v="Site 1/5, Baikonur Cosmodrome, Kazakhstan"/>
    <x v="343"/>
    <x v="280"/>
    <s v="Molniya"/>
    <s v="Zond 3"/>
    <s v="Retired"/>
    <s v=""/>
    <s v="Success"/>
    <n v="9"/>
    <s v=" Kazakhstan"/>
    <s v="RVSN USSR-Molniya"/>
    <n v="1965"/>
  </r>
  <r>
    <s v="General Dynamics"/>
    <s v="LC-13, Cape Canaveral AFS, Florida, USA"/>
    <x v="344"/>
    <x v="281"/>
    <s v="Atlas-LV3 Agena-D"/>
    <s v="Vela 3A/3B"/>
    <s v="Retired"/>
    <s v=""/>
    <s v="Success"/>
    <n v="6"/>
    <s v=" USA"/>
    <s v="General Dynamics-Atlas-LV3 Agena-D"/>
    <n v="1965"/>
  </r>
  <r>
    <s v="RVSN USSR"/>
    <s v="Site 86/1, Kapustin Yar, Russia"/>
    <x v="345"/>
    <x v="282"/>
    <s v="Cosmos-2I (63S1)"/>
    <s v="Cosmos 76"/>
    <s v="Retired"/>
    <s v=""/>
    <s v="Success"/>
    <n v="10"/>
    <s v=" Russia"/>
    <s v="RVSN USSR-Cosmos-2I (63S1)"/>
    <n v="1965"/>
  </r>
  <r>
    <s v="NASA"/>
    <s v="SLC-37B, Cape Canaveral AFS, Florida, USA"/>
    <x v="346"/>
    <x v="49"/>
    <s v="Saturn I"/>
    <s v="A-105"/>
    <s v="Retired"/>
    <s v=""/>
    <s v="Success"/>
    <n v="8"/>
    <s v=" USA"/>
    <s v="NASA-Saturn I"/>
    <n v="1965"/>
  </r>
  <r>
    <s v="RVSN USSR"/>
    <s v="Site 31/6, Baikonur Cosmodrome, Kazakhstan"/>
    <x v="347"/>
    <x v="202"/>
    <s v="Voskhod"/>
    <s v="Cosmos 77"/>
    <s v="Retired"/>
    <s v=""/>
    <s v="Success"/>
    <n v="10"/>
    <s v=" Kazakhstan"/>
    <s v="RVSN USSR-Voskhod"/>
    <n v="1965"/>
  </r>
  <r>
    <s v="General Dynamics"/>
    <s v="SLC-4E, Vandenberg AFB, California, USA"/>
    <x v="347"/>
    <x v="126"/>
    <s v="Atlas-SLV3 Agena-D"/>
    <s v="KH-7 Gambit 4021"/>
    <s v="Retired"/>
    <s v=""/>
    <s v="Success"/>
    <n v="7"/>
    <s v=" USA"/>
    <s v="General Dynamics-Atlas-SLV3 Agena-D"/>
    <n v="1965"/>
  </r>
  <r>
    <s v="General Dynamics"/>
    <s v="SLC-36B, Cape Canaveral AFS, Florida, USA"/>
    <x v="348"/>
    <x v="283"/>
    <s v="Atlas-LV3C Centaur-D"/>
    <s v="Surveyor SD-2"/>
    <s v="Retired"/>
    <s v=""/>
    <s v="Success"/>
    <n v="8"/>
    <s v=" USA"/>
    <s v="General Dynamics-Atlas-LV3C Centaur-D"/>
    <n v="1965"/>
  </r>
  <r>
    <s v="RVSN USSR"/>
    <s v="Site 31/6, Baikonur Cosmodrome, Kazakhstan"/>
    <x v="349"/>
    <x v="284"/>
    <s v="Vostok-2"/>
    <s v="Cosmos 78"/>
    <s v="Retired"/>
    <s v=""/>
    <s v="Success"/>
    <n v="10"/>
    <s v=" Kazakhstan"/>
    <s v="RVSN USSR-Vostok-2"/>
    <n v="1965"/>
  </r>
  <r>
    <s v="NASA"/>
    <s v="LC-19, Cape Canaveral AFS, Florida, USA"/>
    <x v="350"/>
    <x v="285"/>
    <s v="Titan II GLV"/>
    <s v="Gemini V"/>
    <s v="Retired"/>
    <s v=""/>
    <s v="Success"/>
    <n v="6"/>
    <s v=" USA"/>
    <s v="NASA-Titan II GLV"/>
    <n v="1965"/>
  </r>
  <r>
    <s v="RVSN USSR"/>
    <s v="Site 1/5, Baikonur Cosmodrome, Kazakhstan"/>
    <x v="351"/>
    <x v="286"/>
    <s v="Voskhod"/>
    <s v="Cosmos 79"/>
    <s v="Retired"/>
    <s v=""/>
    <s v="Success"/>
    <n v="9"/>
    <s v=" Kazakhstan"/>
    <s v="RVSN USSR-Voskhod"/>
    <n v="1965"/>
  </r>
  <r>
    <s v="RVSN USSR"/>
    <s v="Site 41/15, Baikonur Cosmodrome, Kazakhstan"/>
    <x v="352"/>
    <x v="278"/>
    <s v="Cosmos-1 (65S3)"/>
    <s v="Cosmos 80 to 84"/>
    <s v="Retired"/>
    <s v=""/>
    <s v="Success"/>
    <n v="11"/>
    <s v=" Kazakhstan"/>
    <s v="RVSN USSR-Cosmos-1 (65S3)"/>
    <n v="1965"/>
  </r>
  <r>
    <s v="RVSN USSR"/>
    <s v="Site 31/6, Baikonur Cosmodrome, Kazakhstan"/>
    <x v="353"/>
    <x v="127"/>
    <s v="Voskhod"/>
    <s v="Cosmos 85"/>
    <s v="Retired"/>
    <s v=""/>
    <s v="Success"/>
    <n v="10"/>
    <s v=" Kazakhstan"/>
    <s v="RVSN USSR-Voskhod"/>
    <n v="1965"/>
  </r>
  <r>
    <s v="RVSN USSR"/>
    <s v="Site 41/15, Baikonur Cosmodrome, Kazakhstan"/>
    <x v="354"/>
    <x v="287"/>
    <s v="Cosmos-1 (65S3)"/>
    <s v="Cosmos 86 to 90"/>
    <s v="Retired"/>
    <s v=""/>
    <s v="Success"/>
    <n v="11"/>
    <s v=" Kazakhstan"/>
    <s v="RVSN USSR-Cosmos-1 (65S3)"/>
    <n v="1965"/>
  </r>
  <r>
    <s v="RVSN USSR"/>
    <s v="Site 31/6, Baikonur Cosmodrome, Kazakhstan"/>
    <x v="355"/>
    <x v="179"/>
    <s v="Voskhod"/>
    <s v="Cosmos 91"/>
    <s v="Retired"/>
    <s v=""/>
    <s v="Success"/>
    <n v="10"/>
    <s v=" Kazakhstan"/>
    <s v="RVSN USSR-Voskhod"/>
    <n v="1965"/>
  </r>
  <r>
    <s v="General Dynamics"/>
    <s v="SLC-4E, Vandenberg AFB, California, USA"/>
    <x v="356"/>
    <x v="288"/>
    <s v="Atlas-SLV3 Agena-D"/>
    <s v="KH-7 Gambit 4022"/>
    <s v="Retired"/>
    <s v=""/>
    <s v="Success"/>
    <n v="7"/>
    <s v=" USA"/>
    <s v="General Dynamics-Atlas-SLV3 Agena-D"/>
    <n v="1965"/>
  </r>
  <r>
    <s v="RVSN USSR"/>
    <s v="Site 1/5, Baikonur Cosmodrome, Kazakhstan"/>
    <x v="357"/>
    <x v="289"/>
    <s v="Molniya-M /Block L"/>
    <s v="Luna 7"/>
    <s v="Retired"/>
    <s v=""/>
    <s v="Success"/>
    <n v="9"/>
    <s v=" Kazakhstan"/>
    <s v="RVSN USSR-Molniya-M /Block L"/>
    <n v="1965"/>
  </r>
  <r>
    <s v="General Dynamics"/>
    <s v="LC-576B3, Vandenberg AFB, California, USA"/>
    <x v="358"/>
    <x v="290"/>
    <s v="Atlas-D OV1"/>
    <s v="OV1-2"/>
    <s v="Retired"/>
    <s v=""/>
    <s v="Success"/>
    <n v="9"/>
    <s v=" USA"/>
    <s v="General Dynamics-Atlas-D OV1"/>
    <n v="1965"/>
  </r>
  <r>
    <s v="RVSN USSR"/>
    <s v="Site 1/5, Baikonur Cosmodrome, Kazakhstan"/>
    <x v="359"/>
    <x v="107"/>
    <s v="Molniya"/>
    <s v="Molniya-1 nâ€ Â­4"/>
    <s v="Retired"/>
    <s v=""/>
    <s v="Success"/>
    <n v="9"/>
    <s v=" Kazakhstan"/>
    <s v="RVSN USSR-Molniya"/>
    <n v="1965"/>
  </r>
  <r>
    <s v="Martin Marietta"/>
    <s v="SLC-40, Cape Canaveral AFS, Florida, USA"/>
    <x v="360"/>
    <x v="291"/>
    <s v="Titan IIIC"/>
    <s v="LCS-2 &amp; OV2-1"/>
    <s v="Retired"/>
    <s v=""/>
    <s v="Failure"/>
    <n v="7"/>
    <s v=" USA"/>
    <s v="Martin Marietta-Titan IIIC"/>
    <n v="1965"/>
  </r>
  <r>
    <s v="RVSN USSR"/>
    <s v="Site 31/6, Baikonur Cosmodrome, Kazakhstan"/>
    <x v="361"/>
    <x v="292"/>
    <s v="Voskhod"/>
    <s v="Cosmos 92"/>
    <s v="Retired"/>
    <s v=""/>
    <s v="Success"/>
    <n v="10"/>
    <s v=" Kazakhstan"/>
    <s v="RVSN USSR-Voskhod"/>
    <n v="1965"/>
  </r>
  <r>
    <s v="RVSN USSR"/>
    <s v="Site 86/1, Kapustin Yar, Russia"/>
    <x v="362"/>
    <x v="24"/>
    <s v="Cosmos-2I (63SM)"/>
    <s v="Cosmos 93"/>
    <s v="Retired"/>
    <s v=""/>
    <s v="Success"/>
    <n v="10"/>
    <s v=" Russia"/>
    <s v="RVSN USSR-Cosmos-2I (63SM)"/>
    <n v="1965"/>
  </r>
  <r>
    <s v="General Dynamics"/>
    <s v="LC-14, Cape Canaveral AFS, Florida, USA"/>
    <x v="363"/>
    <x v="14"/>
    <s v="Atlas-SLV3 Agena-D"/>
    <s v="GATV 5002"/>
    <s v="Retired"/>
    <s v=""/>
    <s v="Failure"/>
    <n v="6"/>
    <s v=" USA"/>
    <s v="General Dynamics-Atlas-SLV3 Agena-D"/>
    <n v="1965"/>
  </r>
  <r>
    <s v="RVSN USSR"/>
    <s v="Site 31/6, Baikonur Cosmodrome, Kazakhstan"/>
    <x v="364"/>
    <x v="232"/>
    <s v="Voskhod"/>
    <s v="Cosmos 94"/>
    <s v="Retired"/>
    <s v=""/>
    <s v="Success"/>
    <n v="10"/>
    <s v=" Kazakhstan"/>
    <s v="RVSN USSR-Voskhod"/>
    <n v="1965"/>
  </r>
  <r>
    <s v="RVSN USSR"/>
    <s v="Site 81/24, Baikonur Cosmodrome, Kazakhstan"/>
    <x v="365"/>
    <x v="293"/>
    <s v="Proton"/>
    <s v="Proton-2"/>
    <s v="Retired"/>
    <s v=""/>
    <s v="Success"/>
    <n v="11"/>
    <s v=" Kazakhstan"/>
    <s v="RVSN USSR-Proton"/>
    <n v="1965"/>
  </r>
  <r>
    <s v="RVSN USSR"/>
    <s v="Site 86/1, Kapustin Yar, Russia"/>
    <x v="366"/>
    <x v="294"/>
    <s v="Cosmos-2I (63SM)"/>
    <s v="Cosmos 95"/>
    <s v="Retired"/>
    <s v=""/>
    <s v="Success"/>
    <n v="10"/>
    <s v=" Russia"/>
    <s v="RVSN USSR-Cosmos-2I (63SM)"/>
    <n v="1965"/>
  </r>
  <r>
    <s v="General Dynamics"/>
    <s v="SLC-4E, Vandenberg AFB, California, USA"/>
    <x v="367"/>
    <x v="295"/>
    <s v="Atlas-SLV3 Agena-D"/>
    <s v="KH-7 Gambit 4023"/>
    <s v="Retired"/>
    <s v=""/>
    <s v="Success"/>
    <n v="7"/>
    <s v=" USA"/>
    <s v="General Dynamics-Atlas-SLV3 Agena-D"/>
    <n v="1965"/>
  </r>
  <r>
    <s v="RVSN USSR"/>
    <s v="Site 31/6, Baikonur Cosmodrome, Kazakhstan"/>
    <x v="368"/>
    <x v="296"/>
    <s v="Molniya"/>
    <s v="Venera 2"/>
    <s v="Retired"/>
    <s v=""/>
    <s v="Success"/>
    <n v="10"/>
    <s v=" Kazakhstan"/>
    <s v="RVSN USSR-Molniya"/>
    <n v="1965"/>
  </r>
  <r>
    <s v="RVSN USSR"/>
    <s v="Site 31/6, Baikonur Cosmodrome, Kazakhstan"/>
    <x v="369"/>
    <x v="297"/>
    <s v="Molniya"/>
    <s v="Venera 3"/>
    <s v="Retired"/>
    <s v=""/>
    <s v="Success"/>
    <n v="10"/>
    <s v=" Kazakhstan"/>
    <s v="RVSN USSR-Molniya"/>
    <n v="1965"/>
  </r>
  <r>
    <s v="RVSN USSR"/>
    <s v="Site 31/6, Baikonur Cosmodrome, Kazakhstan"/>
    <x v="370"/>
    <x v="21"/>
    <s v="Molniya"/>
    <s v="Cosmos 96"/>
    <s v="Retired"/>
    <s v=""/>
    <s v="Partial Failure"/>
    <n v="10"/>
    <s v=" Kazakhstan"/>
    <s v="RVSN USSR-Molniya"/>
    <n v="1965"/>
  </r>
  <r>
    <s v="RVSN USSR"/>
    <s v="Site 86/1, Kapustin Yar, Russia"/>
    <x v="371"/>
    <x v="298"/>
    <s v="Cosmos-2I (63SM)"/>
    <s v="Cosmos 97"/>
    <s v="Retired"/>
    <s v=""/>
    <s v="Success"/>
    <n v="10"/>
    <s v=" Russia"/>
    <s v="RVSN USSR-Cosmos-2I (63SM)"/>
    <n v="1965"/>
  </r>
  <r>
    <s v="Armée de l'Air"/>
    <s v="Brigitte, Hammaguir, Algeria, France"/>
    <x v="371"/>
    <x v="129"/>
    <s v="Diamant A"/>
    <s v="Astérix"/>
    <s v="Retired"/>
    <s v=""/>
    <s v="Success"/>
    <n v="9"/>
    <s v=" France"/>
    <s v="Armée de l'Air-Diamant A"/>
    <n v="1965"/>
  </r>
  <r>
    <s v="RVSN USSR"/>
    <s v="Site 31/6, Baikonur Cosmodrome, Kazakhstan"/>
    <x v="372"/>
    <x v="299"/>
    <s v="Vostok-2"/>
    <s v="Cosmos 98"/>
    <s v="Retired"/>
    <s v=""/>
    <s v="Success"/>
    <n v="10"/>
    <s v=" Kazakhstan"/>
    <s v="RVSN USSR-Vostok-2"/>
    <n v="1965"/>
  </r>
  <r>
    <s v="RVSN USSR"/>
    <s v="Site 31/6, Baikonur Cosmodrome, Kazakhstan"/>
    <x v="373"/>
    <x v="300"/>
    <s v="Molniya"/>
    <s v="Luna 8"/>
    <s v="Retired"/>
    <s v=""/>
    <s v="Success"/>
    <n v="10"/>
    <s v=" Kazakhstan"/>
    <s v="RVSN USSR-Molniya"/>
    <n v="1965"/>
  </r>
  <r>
    <s v="NASA"/>
    <s v="LC-19, Cape Canaveral AFS, Florida, USA"/>
    <x v="374"/>
    <x v="212"/>
    <s v="Titan II GLV"/>
    <s v="Gemini VII"/>
    <s v="Retired"/>
    <s v=""/>
    <s v="Success"/>
    <n v="6"/>
    <s v=" USA"/>
    <s v="NASA-Titan II GLV"/>
    <n v="1965"/>
  </r>
  <r>
    <s v="RVSN USSR"/>
    <s v="Site 31/6, Baikonur Cosmodrome, Kazakhstan"/>
    <x v="375"/>
    <x v="301"/>
    <s v="Vostok-2"/>
    <s v="Cosmos 99"/>
    <s v="Retired"/>
    <s v=""/>
    <s v="Success"/>
    <n v="10"/>
    <s v=" Kazakhstan"/>
    <s v="RVSN USSR-Vostok-2"/>
    <n v="1965"/>
  </r>
  <r>
    <s v="NASA"/>
    <s v="LC-19, Cape Canaveral AFS, Florida, USA"/>
    <x v="376"/>
    <x v="302"/>
    <s v="Titan II GLV"/>
    <s v="Gemini VI-A"/>
    <s v="Retired"/>
    <s v=""/>
    <s v="Success"/>
    <n v="6"/>
    <s v=" USA"/>
    <s v="NASA-Titan II GLV"/>
    <n v="1965"/>
  </r>
  <r>
    <s v="RVSN USSR"/>
    <s v="Site 31/6, Baikonur Cosmodrome, Kazakhstan"/>
    <x v="377"/>
    <x v="303"/>
    <s v="Vostok-2M"/>
    <s v="Cosmos 100"/>
    <s v="Retired"/>
    <s v=""/>
    <s v="Success"/>
    <n v="10"/>
    <s v=" Kazakhstan"/>
    <s v="RVSN USSR-Vostok-2M"/>
    <n v="1965"/>
  </r>
  <r>
    <s v="RVSN USSR"/>
    <s v="Site 86/1, Kapustin Yar, Russia"/>
    <x v="378"/>
    <x v="304"/>
    <s v="Cosmos-2I (63S1)"/>
    <s v="Cosmos 101"/>
    <s v="Retired"/>
    <s v=""/>
    <s v="Success"/>
    <n v="10"/>
    <s v=" Russia"/>
    <s v="RVSN USSR-Cosmos-2I (63S1)"/>
    <n v="1965"/>
  </r>
  <r>
    <s v="Martin Marietta"/>
    <s v="SLC-41, Cape Canaveral AFS, Florida, USA"/>
    <x v="378"/>
    <x v="74"/>
    <s v="Titan IIIC"/>
    <s v="LES 3 &amp; 4, OV2-3, OSCAR-4"/>
    <s v="Retired"/>
    <s v=""/>
    <s v="Partial Failure"/>
    <n v="7"/>
    <s v=" USA"/>
    <s v="Martin Marietta-Titan IIIC"/>
    <n v="1965"/>
  </r>
  <r>
    <s v="RVSN USSR"/>
    <s v="Site 31/6, Baikonur Cosmodrome, Kazakhstan"/>
    <x v="379"/>
    <x v="305"/>
    <s v="Vostok-2A"/>
    <s v="Cosmos 102"/>
    <s v="Retired"/>
    <s v=""/>
    <s v="Success"/>
    <n v="10"/>
    <s v=" Kazakhstan"/>
    <s v="RVSN USSR-Vostok-2A"/>
    <n v="1965"/>
  </r>
  <r>
    <s v="RVSN USSR"/>
    <s v="Site 41/15, Baikonur Cosmodrome, Kazakhstan"/>
    <x v="380"/>
    <x v="125"/>
    <s v="Cosmos-1 (65S3)"/>
    <s v="Cosmos 103"/>
    <s v="Retired"/>
    <s v=""/>
    <s v="Success"/>
    <n v="11"/>
    <s v=" Kazakhstan"/>
    <s v="RVSN USSR-Cosmos-1 (65S3)"/>
    <n v="1965"/>
  </r>
  <r>
    <s v="RVSN USSR"/>
    <s v="Site 86/1, Kapustin Yar, Russia"/>
    <x v="380"/>
    <x v="13"/>
    <s v="Cosmos-2I (63S1)"/>
    <s v="DS-K40 #1"/>
    <s v="Retired"/>
    <s v=""/>
    <s v="Failure"/>
    <n v="10"/>
    <s v=" Russia"/>
    <s v="RVSN USSR-Cosmos-2I (63S1)"/>
    <n v="1965"/>
  </r>
  <r>
    <s v="RVSN USSR"/>
    <s v="Site 31/6, Baikonur Cosmodrome, Kazakhstan"/>
    <x v="381"/>
    <x v="299"/>
    <s v="Vostok-2"/>
    <s v="Cosmos 104"/>
    <s v="Retired"/>
    <s v=""/>
    <s v="Partial Failure"/>
    <n v="10"/>
    <s v=" Kazakhstan"/>
    <s v="RVSN USSR-Vostok-2"/>
    <n v="1966"/>
  </r>
  <r>
    <s v="General Dynamics"/>
    <s v="SLC-4E, Vandenberg AFB, California, USA"/>
    <x v="382"/>
    <x v="306"/>
    <s v="Atlas-SLV3 Agena-D"/>
    <s v="KH-7 Gambit 4024"/>
    <s v="Retired"/>
    <s v=""/>
    <s v="Success"/>
    <n v="7"/>
    <s v=" USA"/>
    <s v="General Dynamics-Atlas-SLV3 Agena-D"/>
    <n v="1966"/>
  </r>
  <r>
    <s v="RVSN USSR"/>
    <s v="Site 31/6, Baikonur Cosmodrome, Kazakhstan"/>
    <x v="383"/>
    <x v="163"/>
    <s v="Vostok-2"/>
    <s v="Cosmos 105"/>
    <s v="Retired"/>
    <s v=""/>
    <s v="Success"/>
    <n v="10"/>
    <s v=" Kazakhstan"/>
    <s v="RVSN USSR-Vostok-2"/>
    <n v="1966"/>
  </r>
  <r>
    <s v="RVSN USSR"/>
    <s v="Site 86/1, Kapustin Yar, Russia"/>
    <x v="384"/>
    <x v="307"/>
    <s v="Cosmos-2I (63SM)"/>
    <s v="Cosmos 106"/>
    <s v="Retired"/>
    <s v=""/>
    <s v="Success"/>
    <n v="10"/>
    <s v=" Russia"/>
    <s v="RVSN USSR-Cosmos-2I (63SM)"/>
    <n v="1966"/>
  </r>
  <r>
    <s v="RVSN USSR"/>
    <s v="Site 31/6, Baikonur Cosmodrome, Kazakhstan"/>
    <x v="385"/>
    <x v="308"/>
    <s v="Molniya-M /Block L"/>
    <s v="Luna 9"/>
    <s v="Retired"/>
    <s v=""/>
    <s v="Success"/>
    <n v="10"/>
    <s v=" Kazakhstan"/>
    <s v="RVSN USSR-Molniya-M /Block L"/>
    <n v="1966"/>
  </r>
  <r>
    <s v="RVSN USSR"/>
    <s v="Site 31/6, Baikonur Cosmodrome, Kazakhstan"/>
    <x v="386"/>
    <x v="309"/>
    <s v="Vostok-2"/>
    <s v="Cosmos 107"/>
    <s v="Retired"/>
    <s v=""/>
    <s v="Success"/>
    <n v="10"/>
    <s v=" Kazakhstan"/>
    <s v="RVSN USSR-Vostok-2"/>
    <n v="1966"/>
  </r>
  <r>
    <s v="RVSN USSR"/>
    <s v="Site 86/1, Kapustin Yar, Russia"/>
    <x v="387"/>
    <x v="142"/>
    <s v="Cosmos-2I (63S1)"/>
    <s v="Cosmos 108"/>
    <s v="Retired"/>
    <s v=""/>
    <s v="Success"/>
    <n v="10"/>
    <s v=" Russia"/>
    <s v="RVSN USSR-Cosmos-2I (63S1)"/>
    <n v="1966"/>
  </r>
  <r>
    <s v="General Dynamics"/>
    <s v="SLC-4E, Vandenberg AFB, California, USA"/>
    <x v="388"/>
    <x v="204"/>
    <s v="Atlas-SLV3 Agena-D"/>
    <s v="KH-7 Gambit 4025"/>
    <s v="Retired"/>
    <s v=""/>
    <s v="Success"/>
    <n v="7"/>
    <s v=" USA"/>
    <s v="General Dynamics-Atlas-SLV3 Agena-D"/>
    <n v="1966"/>
  </r>
  <r>
    <s v="Armée de l'Air"/>
    <s v="Brigitte, Hammaguir, Algeria, France"/>
    <x v="389"/>
    <x v="4"/>
    <s v="Diamant A"/>
    <s v="Diapason"/>
    <s v="Retired"/>
    <s v=""/>
    <s v="Success"/>
    <n v="9"/>
    <s v=" France"/>
    <s v="Armée de l'Air-Diamant A"/>
    <n v="1966"/>
  </r>
  <r>
    <s v="RVSN USSR"/>
    <s v="Site 31/6, Baikonur Cosmodrome, Kazakhstan"/>
    <x v="390"/>
    <x v="197"/>
    <s v="Voskhod"/>
    <s v="Cosmos 109"/>
    <s v="Retired"/>
    <s v=""/>
    <s v="Success"/>
    <n v="10"/>
    <s v=" Kazakhstan"/>
    <s v="RVSN USSR-Voskhod"/>
    <n v="1966"/>
  </r>
  <r>
    <s v="RVSN USSR"/>
    <s v="Site 86/1, Kapustin Yar, Russia"/>
    <x v="391"/>
    <x v="13"/>
    <s v="Cosmos-2I (63S1)"/>
    <s v="DS-K40 #2"/>
    <s v="Retired"/>
    <s v=""/>
    <s v="Failure"/>
    <n v="10"/>
    <s v=" Russia"/>
    <s v="RVSN USSR-Cosmos-2I (63S1)"/>
    <n v="1966"/>
  </r>
  <r>
    <s v="RVSN USSR"/>
    <s v="Site 31/6, Baikonur Cosmodrome, Kazakhstan"/>
    <x v="392"/>
    <x v="31"/>
    <s v="Voskhod"/>
    <s v="Cosmos 110"/>
    <s v="Retired"/>
    <s v=""/>
    <s v="Success"/>
    <n v="10"/>
    <s v=" Kazakhstan"/>
    <s v="RVSN USSR-Voskhod"/>
    <n v="1966"/>
  </r>
  <r>
    <s v="NASA"/>
    <s v="LC-34, Cape Canaveral AFS, Florida, USA"/>
    <x v="393"/>
    <x v="310"/>
    <s v="Saturn IB"/>
    <s v="AS-201"/>
    <s v="Retired"/>
    <s v=""/>
    <s v="Success"/>
    <n v="6"/>
    <s v=" USA"/>
    <s v="NASA-Saturn IB"/>
    <n v="1966"/>
  </r>
  <r>
    <s v="RVSN USSR"/>
    <s v="Site 31/6, Baikonur Cosmodrome, Kazakhstan"/>
    <x v="394"/>
    <x v="311"/>
    <s v="Molniya-M /Block L"/>
    <s v="Cosmos 111"/>
    <s v="Retired"/>
    <s v=""/>
    <s v="Partial Failure"/>
    <n v="10"/>
    <s v=" Kazakhstan"/>
    <s v="RVSN USSR-Molniya-M /Block L"/>
    <n v="1966"/>
  </r>
  <r>
    <s v="General Dynamics"/>
    <s v="LC-14, Cape Canaveral AFS, Florida, USA"/>
    <x v="395"/>
    <x v="14"/>
    <s v="Atlas-SLV3 Agena-D"/>
    <s v="GATV 5003"/>
    <s v="Retired"/>
    <s v=""/>
    <s v="Success"/>
    <n v="6"/>
    <s v=" USA"/>
    <s v="General Dynamics-Atlas-SLV3 Agena-D"/>
    <n v="1966"/>
  </r>
  <r>
    <s v="RVSN USSR"/>
    <s v="Site 41/1, Plesetsk Cosmodrome, Russia"/>
    <x v="396"/>
    <x v="312"/>
    <s v="Vostok-2"/>
    <s v="Cosmos 112"/>
    <s v="Retired"/>
    <s v=""/>
    <s v="Success"/>
    <n v="10"/>
    <s v=" Russia"/>
    <s v="RVSN USSR-Vostok-2"/>
    <n v="1966"/>
  </r>
  <r>
    <s v="General Dynamics"/>
    <s v="SLC-4E, Vandenberg AFB, California, USA"/>
    <x v="397"/>
    <x v="53"/>
    <s v="Atlas-SLV3 Agena-D"/>
    <s v="KH-7 Gambit 4026"/>
    <s v="Retired"/>
    <s v=""/>
    <s v="Success"/>
    <n v="7"/>
    <s v=" USA"/>
    <s v="General Dynamics-Atlas-SLV3 Agena-D"/>
    <n v="1966"/>
  </r>
  <r>
    <s v="RVSN USSR"/>
    <s v="Site 31/6, Baikonur Cosmodrome, Kazakhstan"/>
    <x v="398"/>
    <x v="173"/>
    <s v="Voskhod"/>
    <s v="Cosmos 113"/>
    <s v="Retired"/>
    <s v=""/>
    <s v="Success"/>
    <n v="10"/>
    <s v=" Kazakhstan"/>
    <s v="RVSN USSR-Voskhod"/>
    <n v="1966"/>
  </r>
  <r>
    <s v="RVSN USSR"/>
    <s v="Site 81/24, Baikonur Cosmodrome, Kazakhstan"/>
    <x v="399"/>
    <x v="313"/>
    <s v="Proton"/>
    <s v="Proton-3a"/>
    <s v="Retired"/>
    <s v=""/>
    <s v="Failure"/>
    <n v="11"/>
    <s v=" Kazakhstan"/>
    <s v="RVSN USSR-Proton"/>
    <n v="1966"/>
  </r>
  <r>
    <s v="RVSN USSR"/>
    <s v="Site 31/6, Baikonur Cosmodrome, Kazakhstan"/>
    <x v="400"/>
    <x v="314"/>
    <s v="Molniya"/>
    <s v="Molniya-1 nâ€ Â­5"/>
    <s v="Retired"/>
    <s v=""/>
    <s v="Failure"/>
    <n v="10"/>
    <s v=" Kazakhstan"/>
    <s v="RVSN USSR-Molniya"/>
    <n v="1966"/>
  </r>
  <r>
    <s v="General Dynamics"/>
    <s v="LC-576B3, Vandenberg AFB, California, USA"/>
    <x v="401"/>
    <x v="315"/>
    <s v="Atlas-D OV1"/>
    <s v="OV1-4/OV1-5"/>
    <s v="Retired"/>
    <s v=""/>
    <s v="Success"/>
    <n v="9"/>
    <s v=" USA"/>
    <s v="General Dynamics-Atlas-D OV1"/>
    <n v="1966"/>
  </r>
  <r>
    <s v="RVSN USSR"/>
    <s v="Site 31/6, Baikonur Cosmodrome, Kazakhstan"/>
    <x v="402"/>
    <x v="316"/>
    <s v="Molniya-M /Block L"/>
    <s v="Luna 10"/>
    <s v="Retired"/>
    <s v=""/>
    <s v="Success"/>
    <n v="10"/>
    <s v=" Kazakhstan"/>
    <s v="RVSN USSR-Molniya-M /Block L"/>
    <n v="1966"/>
  </r>
  <r>
    <s v="RVSN USSR"/>
    <s v="Site 41/1, Plesetsk Cosmodrome, Russia"/>
    <x v="403"/>
    <x v="50"/>
    <s v="Voskhod"/>
    <s v="Cosmos 114"/>
    <s v="Retired"/>
    <s v=""/>
    <s v="Success"/>
    <n v="10"/>
    <s v=" Russia"/>
    <s v="RVSN USSR-Voskhod"/>
    <n v="1966"/>
  </r>
  <r>
    <s v="General Dynamics"/>
    <s v="SLC-36B, Cape Canaveral AFS, Florida, USA"/>
    <x v="404"/>
    <x v="150"/>
    <s v="Atlas-LV3C Centaur-D"/>
    <s v="Surveyor Model-3"/>
    <s v="Retired"/>
    <s v=""/>
    <s v="Partial Failure"/>
    <n v="8"/>
    <s v=" USA"/>
    <s v="General Dynamics-Atlas-LV3C Centaur-D"/>
    <n v="1966"/>
  </r>
  <r>
    <s v="General Dynamics"/>
    <s v="LC-12, Cape Canaveral AFS, Florida, USA"/>
    <x v="404"/>
    <x v="317"/>
    <s v="Atlas-SLV3B Agena-D"/>
    <s v="OAO-1"/>
    <s v="Retired"/>
    <s v=""/>
    <s v="Success"/>
    <n v="6"/>
    <s v=" USA"/>
    <s v="General Dynamics-Atlas-SLV3B Agena-D"/>
    <n v="1966"/>
  </r>
  <r>
    <s v="General Dynamics"/>
    <s v="SLC-4E, Vandenberg AFB, California, USA"/>
    <x v="405"/>
    <x v="126"/>
    <s v="Atlas-SLV3 Agena-D"/>
    <s v="KH-7 Gambit 4027"/>
    <s v="Retired"/>
    <s v=""/>
    <s v="Success"/>
    <n v="7"/>
    <s v=" USA"/>
    <s v="General Dynamics-Atlas-SLV3 Agena-D"/>
    <n v="1966"/>
  </r>
  <r>
    <s v="RVSN USSR"/>
    <s v="Site 31/6, Baikonur Cosmodrome, Kazakhstan"/>
    <x v="406"/>
    <x v="253"/>
    <s v="Vostok-2"/>
    <s v="Cosmos 115"/>
    <s v="Retired"/>
    <s v=""/>
    <s v="Success"/>
    <n v="10"/>
    <s v=" Kazakhstan"/>
    <s v="RVSN USSR-Vostok-2"/>
    <n v="1966"/>
  </r>
  <r>
    <s v="RVSN USSR"/>
    <s v="Site 31/6, Baikonur Cosmodrome, Kazakhstan"/>
    <x v="407"/>
    <x v="318"/>
    <s v="Molniya"/>
    <s v="Molniya-1 nâ€ Â­6"/>
    <s v="Retired"/>
    <s v=""/>
    <s v="Success"/>
    <n v="10"/>
    <s v=" Kazakhstan"/>
    <s v="RVSN USSR-Molniya"/>
    <n v="1966"/>
  </r>
  <r>
    <s v="RVSN USSR"/>
    <s v="Site 86/1, Kapustin Yar, Russia"/>
    <x v="408"/>
    <x v="108"/>
    <s v="Cosmos-2I (63SM)"/>
    <s v="Cosmos 116"/>
    <s v="Retired"/>
    <s v=""/>
    <s v="Success"/>
    <n v="10"/>
    <s v=" Russia"/>
    <s v="RVSN USSR-Cosmos-2I (63SM)"/>
    <n v="1966"/>
  </r>
  <r>
    <s v="RVSN USSR"/>
    <s v="Site 31/6, Baikonur Cosmodrome, Kazakhstan"/>
    <x v="409"/>
    <x v="319"/>
    <s v="Vostok-2"/>
    <s v="Cosmos 117"/>
    <s v="Retired"/>
    <s v=""/>
    <s v="Success"/>
    <n v="10"/>
    <s v=" Kazakhstan"/>
    <s v="RVSN USSR-Vostok-2"/>
    <n v="1966"/>
  </r>
  <r>
    <s v="RVSN USSR"/>
    <s v="Site 31/6, Baikonur Cosmodrome, Kazakhstan"/>
    <x v="410"/>
    <x v="320"/>
    <s v="Vostok-2M"/>
    <s v="Cosmos 118"/>
    <s v="Retired"/>
    <s v=""/>
    <s v="Success"/>
    <n v="10"/>
    <s v=" Kazakhstan"/>
    <s v="RVSN USSR-Vostok-2M"/>
    <n v="1966"/>
  </r>
  <r>
    <s v="General Dynamics"/>
    <s v="SLC-4E, Vandenberg AFB, California, USA"/>
    <x v="411"/>
    <x v="251"/>
    <s v="Atlas-SLV3 Agena-D"/>
    <s v="KH-7 Gambit 4028"/>
    <s v="Retired"/>
    <s v=""/>
    <s v="Success"/>
    <n v="7"/>
    <s v=" USA"/>
    <s v="General Dynamics-Atlas-SLV3 Agena-D"/>
    <n v="1966"/>
  </r>
  <r>
    <s v="NASA"/>
    <s v="LC-19, Cape Canaveral AFS, Florida, USA"/>
    <x v="412"/>
    <x v="26"/>
    <s v="Titan II GLV"/>
    <s v="Gemini VIII"/>
    <s v="Retired"/>
    <s v=""/>
    <s v="Partial Failure"/>
    <n v="6"/>
    <s v=" USA"/>
    <s v="NASA-Titan II GLV"/>
    <n v="1966"/>
  </r>
  <r>
    <s v="RVSN USSR"/>
    <s v="Site 41/1, Plesetsk Cosmodrome, Russia"/>
    <x v="413"/>
    <x v="202"/>
    <s v="Voskhod"/>
    <s v="Zenit-4 nâ€ Â­18"/>
    <s v="Retired"/>
    <s v=""/>
    <s v="Failure"/>
    <n v="10"/>
    <s v=" Russia"/>
    <s v="RVSN USSR-Voskhod"/>
    <n v="1966"/>
  </r>
  <r>
    <s v="General Dynamics"/>
    <s v="LC-14, Cape Canaveral AFS, Florida, USA"/>
    <x v="413"/>
    <x v="275"/>
    <s v="Atlas-SLV3 Agena-D"/>
    <s v="GATV 5004"/>
    <s v="Retired"/>
    <s v=""/>
    <s v="Failure"/>
    <n v="6"/>
    <s v=" USA"/>
    <s v="General Dynamics-Atlas-SLV3 Agena-D"/>
    <n v="1966"/>
  </r>
  <r>
    <s v="RVSN USSR"/>
    <s v="Site 86/1, Kapustin Yar, Russia"/>
    <x v="414"/>
    <x v="321"/>
    <s v="Cosmos-2I (63SM)"/>
    <s v="Cosmos 119"/>
    <s v="Retired"/>
    <s v=""/>
    <s v="Success"/>
    <n v="10"/>
    <s v=" Russia"/>
    <s v="RVSN USSR-Cosmos-2I (63SM)"/>
    <n v="1966"/>
  </r>
  <r>
    <s v="General Dynamics"/>
    <s v="SLC-36A, Cape Canaveral AFS, Florida, USA"/>
    <x v="415"/>
    <x v="322"/>
    <s v="Atlas-LV3C Centaur-D"/>
    <s v="Surveyor 1"/>
    <s v="Retired"/>
    <s v=""/>
    <s v="Success"/>
    <n v="8"/>
    <s v=" USA"/>
    <s v="General Dynamics-Atlas-LV3C Centaur-D"/>
    <n v="1966"/>
  </r>
  <r>
    <s v="General Dynamics"/>
    <s v="LC-14, Cape Canaveral AFS, Florida, USA"/>
    <x v="416"/>
    <x v="14"/>
    <s v="Atlas SLV-3"/>
    <s v="ATDA"/>
    <s v="Retired"/>
    <s v=""/>
    <s v="Success"/>
    <n v="6"/>
    <s v=" USA"/>
    <s v="General Dynamics-Atlas SLV-3"/>
    <n v="1966"/>
  </r>
  <r>
    <s v="NASA"/>
    <s v="LC-19, Cape Canaveral AFS, Florida, USA"/>
    <x v="417"/>
    <x v="323"/>
    <s v="Titan II GLV"/>
    <s v="Gemini IX-A"/>
    <s v="Retired"/>
    <s v=""/>
    <s v="Partial Failure"/>
    <n v="6"/>
    <s v=" USA"/>
    <s v="NASA-Titan II GLV"/>
    <n v="1966"/>
  </r>
  <r>
    <s v="General Dynamics"/>
    <s v="SLC-4E, Vandenberg AFB, California, USA"/>
    <x v="417"/>
    <x v="44"/>
    <s v="Atlas-SLV3 Agena-D"/>
    <s v="KH-7 Gambit 4029"/>
    <s v="Retired"/>
    <s v=""/>
    <s v="Success"/>
    <n v="7"/>
    <s v=" USA"/>
    <s v="General Dynamics-Atlas-SLV3 Agena-D"/>
    <n v="1966"/>
  </r>
  <r>
    <s v="General Dynamics"/>
    <s v="LC-12, Cape Canaveral AFS, Florida, USA"/>
    <x v="418"/>
    <x v="324"/>
    <s v="Atlas-SLV3 Agena-B"/>
    <s v="OGO-3"/>
    <s v="Retired"/>
    <s v=""/>
    <s v="Success"/>
    <n v="6"/>
    <s v=" USA"/>
    <s v="General Dynamics-Atlas-SLV3 Agena-B"/>
    <n v="1966"/>
  </r>
  <r>
    <s v="RVSN USSR"/>
    <s v="Site 31/6, Baikonur Cosmodrome, Kazakhstan"/>
    <x v="419"/>
    <x v="202"/>
    <s v="Voskhod"/>
    <s v="Cosmos 120"/>
    <s v="Retired"/>
    <s v=""/>
    <s v="Success"/>
    <n v="10"/>
    <s v=" Kazakhstan"/>
    <s v="RVSN USSR-Voskhod"/>
    <n v="1966"/>
  </r>
  <r>
    <s v="General Dynamics"/>
    <s v="SLC-3E, Vandenberg AFB, California, USA"/>
    <x v="420"/>
    <x v="47"/>
    <s v="Atlas-SLV3 Agena-D"/>
    <s v="Midas 10"/>
    <s v="Retired"/>
    <s v=""/>
    <s v="Partial Failure"/>
    <n v="7"/>
    <s v=" USA"/>
    <s v="General Dynamics-Atlas-SLV3 Agena-D"/>
    <n v="1966"/>
  </r>
  <r>
    <s v="Martin Marietta"/>
    <s v="SLC-41, Cape Canaveral AFS, Florida, USA"/>
    <x v="421"/>
    <x v="74"/>
    <s v="Titan IIIC"/>
    <s v="OPS 9311-9317 &amp; GGTS-1"/>
    <s v="Retired"/>
    <s v=""/>
    <s v="Success"/>
    <n v="7"/>
    <s v=" USA"/>
    <s v="Martin Marietta-Titan IIIC"/>
    <n v="1966"/>
  </r>
  <r>
    <s v="RVSN USSR"/>
    <s v="Site 41/1, Plesetsk Cosmodrome, Russia"/>
    <x v="422"/>
    <x v="202"/>
    <s v="Voskhod"/>
    <s v="Cosmos 121"/>
    <s v="Retired"/>
    <s v=""/>
    <s v="Success"/>
    <n v="10"/>
    <s v=" Russia"/>
    <s v="RVSN USSR-Voskhod"/>
    <n v="1966"/>
  </r>
  <r>
    <s v="RVSN USSR"/>
    <s v="Site 31/6, Baikonur Cosmodrome, Kazakhstan"/>
    <x v="423"/>
    <x v="325"/>
    <s v="Vostok-2M"/>
    <s v="Cosmos 122"/>
    <s v="Retired"/>
    <s v=""/>
    <s v="Success"/>
    <n v="10"/>
    <s v=" Kazakhstan"/>
    <s v="RVSN USSR-Vostok-2M"/>
    <n v="1966"/>
  </r>
  <r>
    <s v="NASA"/>
    <s v="SLC-37B, Cape Canaveral AFS, Florida, USA"/>
    <x v="424"/>
    <x v="326"/>
    <s v="Saturn IB"/>
    <s v="AS-203"/>
    <s v="Retired"/>
    <s v=""/>
    <s v="Success"/>
    <n v="8"/>
    <s v=" USA"/>
    <s v="NASA-Saturn IB"/>
    <n v="1966"/>
  </r>
  <r>
    <s v="RVSN USSR"/>
    <s v="Site 81/24, Baikonur Cosmodrome, Kazakhstan"/>
    <x v="425"/>
    <x v="327"/>
    <s v="Proton"/>
    <s v="Proton-3"/>
    <s v="Retired"/>
    <s v=""/>
    <s v="Success"/>
    <n v="11"/>
    <s v=" Kazakhstan"/>
    <s v="RVSN USSR-Proton"/>
    <n v="1966"/>
  </r>
  <r>
    <s v="RVSN USSR"/>
    <s v="Site 86/1, Kapustin Yar, Russia"/>
    <x v="426"/>
    <x v="294"/>
    <s v="Cosmos-2I (63S1)"/>
    <s v="Cosmos 123"/>
    <s v="Retired"/>
    <s v=""/>
    <s v="Success"/>
    <n v="10"/>
    <s v=" Russia"/>
    <s v="RVSN USSR-Cosmos-2I (63S1)"/>
    <n v="1966"/>
  </r>
  <r>
    <s v="General Dynamics"/>
    <s v="SLC-4E, Vandenberg AFB, California, USA"/>
    <x v="427"/>
    <x v="328"/>
    <s v="Atlas-SLV3 Agena-D"/>
    <s v="KH-7 Gambit 4030"/>
    <s v="Retired"/>
    <s v=""/>
    <s v="Success"/>
    <n v="7"/>
    <s v=" USA"/>
    <s v="General Dynamics-Atlas-SLV3 Agena-D"/>
    <n v="1966"/>
  </r>
  <r>
    <s v="General Dynamics"/>
    <s v="LC-576B3, Vandenberg AFB, California, USA"/>
    <x v="428"/>
    <x v="329"/>
    <s v="Atlas-D OV1"/>
    <s v="OV1-7/OV1-8"/>
    <s v="Retired"/>
    <s v=""/>
    <s v="Partial Failure"/>
    <n v="9"/>
    <s v=" USA"/>
    <s v="General Dynamics-Atlas-D OV1"/>
    <n v="1966"/>
  </r>
  <r>
    <s v="RVSN USSR"/>
    <s v="Site 31/6, Baikonur Cosmodrome, Kazakhstan"/>
    <x v="428"/>
    <x v="102"/>
    <s v="Voskhod"/>
    <s v="Cosmos 124"/>
    <s v="Retired"/>
    <s v=""/>
    <s v="Success"/>
    <n v="10"/>
    <s v=" Kazakhstan"/>
    <s v="RVSN USSR-Voskhod"/>
    <n v="1966"/>
  </r>
  <r>
    <s v="General Dynamics"/>
    <s v="LC-14, Cape Canaveral AFS, Florida, USA"/>
    <x v="429"/>
    <x v="169"/>
    <s v="Atlas-SLV3 Agena-D"/>
    <s v="GATV 5005"/>
    <s v="Retired"/>
    <s v=""/>
    <s v="Success"/>
    <n v="6"/>
    <s v=" USA"/>
    <s v="General Dynamics-Atlas-SLV3 Agena-D"/>
    <n v="1966"/>
  </r>
  <r>
    <s v="NASA"/>
    <s v="LC-19, Cape Canaveral AFS, Florida, USA"/>
    <x v="429"/>
    <x v="330"/>
    <s v="Titan II GLV"/>
    <s v="Gemini X"/>
    <s v="Retired"/>
    <s v=""/>
    <s v="Success"/>
    <n v="6"/>
    <s v=" USA"/>
    <s v="NASA-Titan II GLV"/>
    <n v="1966"/>
  </r>
  <r>
    <s v="RVSN USSR"/>
    <s v="Site 31/6, Baikonur Cosmodrome, Kazakhstan"/>
    <x v="430"/>
    <x v="331"/>
    <s v="Vostok-2A"/>
    <s v="Cosmos 125"/>
    <s v="Retired"/>
    <s v=""/>
    <s v="Success"/>
    <n v="10"/>
    <s v=" Kazakhstan"/>
    <s v="RVSN USSR-Vostok-2A"/>
    <n v="1966"/>
  </r>
  <r>
    <s v="RVSN USSR"/>
    <s v="Site 31/6, Baikonur Cosmodrome, Kazakhstan"/>
    <x v="431"/>
    <x v="273"/>
    <s v="Voskhod"/>
    <s v="Cosmos 126"/>
    <s v="Retired"/>
    <s v=""/>
    <s v="Success"/>
    <n v="10"/>
    <s v=" Kazakhstan"/>
    <s v="RVSN USSR-Voskhod"/>
    <n v="1966"/>
  </r>
  <r>
    <s v="US Air Force"/>
    <s v="SLC-4W, Vandenberg AFB, California, USA"/>
    <x v="432"/>
    <x v="332"/>
    <s v="Titan IIIB"/>
    <s v="KH-8"/>
    <s v="Retired"/>
    <s v="59"/>
    <s v="Success"/>
    <n v="7"/>
    <s v=" USA"/>
    <s v="US Air Force-Titan IIIB"/>
    <n v="1966"/>
  </r>
  <r>
    <s v="RVSN USSR"/>
    <s v="Site 31/6, Baikonur Cosmodrome, Kazakhstan"/>
    <x v="433"/>
    <x v="333"/>
    <s v="Voskhod"/>
    <s v="Cosmos 127"/>
    <s v="Retired"/>
    <s v=""/>
    <s v="Success"/>
    <n v="10"/>
    <s v=" Kazakhstan"/>
    <s v="RVSN USSR-Voskhod"/>
    <n v="1966"/>
  </r>
  <r>
    <s v="General Dynamics"/>
    <s v="LC-13, Cape Canaveral AFS, Florida, USA"/>
    <x v="434"/>
    <x v="295"/>
    <s v="Atlas-SLV3 Agena-D"/>
    <s v="Lunar Orbiter 1"/>
    <s v="Retired"/>
    <s v=""/>
    <s v="Success"/>
    <n v="6"/>
    <s v=" USA"/>
    <s v="General Dynamics-Atlas-SLV3 Agena-D"/>
    <n v="1966"/>
  </r>
  <r>
    <s v="General Dynamics"/>
    <s v="SLC-4E, Vandenberg AFB, California, USA"/>
    <x v="435"/>
    <x v="251"/>
    <s v="Atlas-SLV3 Agena-D"/>
    <s v="KH-7 Gambit 4031"/>
    <s v="Retired"/>
    <s v=""/>
    <s v="Success"/>
    <n v="7"/>
    <s v=" USA"/>
    <s v="General Dynamics-Atlas-SLV3 Agena-D"/>
    <n v="1966"/>
  </r>
  <r>
    <s v="General Dynamics"/>
    <s v="SLC-3E, Vandenberg AFB, California, USA"/>
    <x v="436"/>
    <x v="212"/>
    <s v="Atlas-SLV3 Agena-D"/>
    <s v="Midas 11"/>
    <s v="Retired"/>
    <s v=""/>
    <s v="Success"/>
    <n v="7"/>
    <s v=" USA"/>
    <s v="General Dynamics-Atlas-SLV3 Agena-D"/>
    <n v="1966"/>
  </r>
  <r>
    <s v="RVSN USSR"/>
    <s v="Site 31/6, Baikonur Cosmodrome, Kazakhstan"/>
    <x v="437"/>
    <x v="334"/>
    <s v="Molniya-M /Block L"/>
    <s v="Luna 11"/>
    <s v="Retired"/>
    <s v=""/>
    <s v="Success"/>
    <n v="10"/>
    <s v=" Kazakhstan"/>
    <s v="RVSN USSR-Molniya-M /Block L"/>
    <n v="1966"/>
  </r>
  <r>
    <s v="NASA"/>
    <s v="LC-34, Cape Canaveral AFS, Florida, USA"/>
    <x v="438"/>
    <x v="135"/>
    <s v="Saturn IB"/>
    <s v="AS-202"/>
    <s v="Retired"/>
    <s v=""/>
    <s v="Success"/>
    <n v="6"/>
    <s v=" USA"/>
    <s v="NASA-Saturn IB"/>
    <n v="1966"/>
  </r>
  <r>
    <s v="Martin Marietta"/>
    <s v="SLC-41, Cape Canaveral AFS, Florida, USA"/>
    <x v="439"/>
    <x v="285"/>
    <s v="Titan IIIC"/>
    <s v="IDCSP-1 8-14, GGTS-2"/>
    <s v="Retired"/>
    <s v=""/>
    <s v="Failure"/>
    <n v="7"/>
    <s v=" USA"/>
    <s v="Martin Marietta-Titan IIIC"/>
    <n v="1966"/>
  </r>
  <r>
    <s v="RVSN USSR"/>
    <s v="Site 31/6, Baikonur Cosmodrome, Kazakhstan"/>
    <x v="440"/>
    <x v="270"/>
    <s v="Voskhod"/>
    <s v="Cosmos 128"/>
    <s v="Retired"/>
    <s v=""/>
    <s v="Success"/>
    <n v="10"/>
    <s v=" Kazakhstan"/>
    <s v="RVSN USSR-Voskhod"/>
    <n v="1966"/>
  </r>
  <r>
    <s v="General Dynamics"/>
    <s v="LC-14, Cape Canaveral AFS, Florida, USA"/>
    <x v="441"/>
    <x v="87"/>
    <s v="Atlas-SLV3 Agena-D"/>
    <s v="GATV 5006"/>
    <s v="Retired"/>
    <s v=""/>
    <s v="Success"/>
    <n v="6"/>
    <s v=" USA"/>
    <s v="General Dynamics-Atlas-SLV3 Agena-D"/>
    <n v="1966"/>
  </r>
  <r>
    <s v="NASA"/>
    <s v="LC-19, Cape Canaveral AFS, Florida, USA"/>
    <x v="441"/>
    <x v="335"/>
    <s v="Titan II GLV"/>
    <s v="Gemini XI"/>
    <s v="Retired"/>
    <s v=""/>
    <s v="Success"/>
    <n v="6"/>
    <s v=" USA"/>
    <s v="NASA-Titan II GLV"/>
    <n v="1966"/>
  </r>
  <r>
    <s v="RVSN USSR"/>
    <s v="Site 31/6, Baikonur Cosmodrome, Kazakhstan"/>
    <x v="442"/>
    <x v="127"/>
    <s v="Vostok-2"/>
    <s v="Zenit-2 nâ€ Â­40"/>
    <s v="Retired"/>
    <s v=""/>
    <s v="Failure"/>
    <n v="10"/>
    <s v=" Kazakhstan"/>
    <s v="RVSN USSR-Vostok-2"/>
    <n v="1966"/>
  </r>
  <r>
    <s v="General Dynamics"/>
    <s v="SLC-4E, Vandenberg AFB, California, USA"/>
    <x v="442"/>
    <x v="162"/>
    <s v="Atlas-SLV3 Agena-D"/>
    <s v="KH-7 Gambit 4032"/>
    <s v="Retired"/>
    <s v=""/>
    <s v="Success"/>
    <n v="7"/>
    <s v=" USA"/>
    <s v="General Dynamics-Atlas-SLV3 Agena-D"/>
    <n v="1966"/>
  </r>
  <r>
    <s v="RVSN USSR"/>
    <s v="Site 162, Baikonur Cosmodrome, Kazakhstan"/>
    <x v="443"/>
    <x v="105"/>
    <s v="Tsyklon"/>
    <s v="OGTch 1"/>
    <s v="Retired"/>
    <s v=""/>
    <s v="Partial Failure"/>
    <n v="9"/>
    <s v=" Kazakhstan"/>
    <s v="RVSN USSR-Tsyklon"/>
    <n v="1966"/>
  </r>
  <r>
    <s v="General Dynamics"/>
    <s v="SLC-36A, Cape Canaveral AFS, Florida, USA"/>
    <x v="444"/>
    <x v="336"/>
    <s v="Atlas-LV3C Centaur-D"/>
    <s v="Surveyor 2"/>
    <s v="Retired"/>
    <s v=""/>
    <s v="Success"/>
    <n v="8"/>
    <s v=" USA"/>
    <s v="General Dynamics-Atlas-LV3C Centaur-D"/>
    <n v="1966"/>
  </r>
  <r>
    <s v="UT"/>
    <s v="Uchinoura Space Center, Japan"/>
    <x v="445"/>
    <x v="13"/>
    <s v="Lambda-IV S"/>
    <s v="Osumi"/>
    <s v="Retired"/>
    <s v=""/>
    <s v="Failure"/>
    <n v="23"/>
    <s v=" Japan"/>
    <s v="UT-Lambda-IV S"/>
    <n v="1966"/>
  </r>
  <r>
    <s v="US Air Force"/>
    <s v="SLC-4W, Vandenberg AFB, California, USA"/>
    <x v="446"/>
    <x v="126"/>
    <s v="Titan IIIB"/>
    <s v="OPS 4096"/>
    <s v="Retired"/>
    <s v="59"/>
    <s v="Success"/>
    <n v="7"/>
    <s v=" USA"/>
    <s v="US Air Force-Titan IIIB"/>
    <n v="1966"/>
  </r>
  <r>
    <s v="General Dynamics"/>
    <s v="SLC-3E, Vandenberg AFB, California, USA"/>
    <x v="447"/>
    <x v="58"/>
    <s v="Atlas-SLV3 Agena-D"/>
    <s v="Midas 12"/>
    <s v="Retired"/>
    <s v=""/>
    <s v="Success"/>
    <n v="7"/>
    <s v=" USA"/>
    <s v="General Dynamics-Atlas-SLV3 Agena-D"/>
    <n v="1966"/>
  </r>
  <r>
    <s v="General Dynamics"/>
    <s v="SLC-4E, Vandenberg AFB, California, USA"/>
    <x v="448"/>
    <x v="337"/>
    <s v="Atlas-SLV3 Agena-D"/>
    <s v="KH-7 Gambit 4033"/>
    <s v="Retired"/>
    <s v=""/>
    <s v="Success"/>
    <n v="7"/>
    <s v=" USA"/>
    <s v="General Dynamics-Atlas-SLV3 Agena-D"/>
    <n v="1966"/>
  </r>
  <r>
    <s v="RVSN USSR"/>
    <s v="Site 41/1, Plesetsk Cosmodrome, Russia"/>
    <x v="449"/>
    <x v="338"/>
    <s v="Vostok-2"/>
    <s v="Cosmos 129"/>
    <s v="Retired"/>
    <s v=""/>
    <s v="Success"/>
    <n v="10"/>
    <s v=" Russia"/>
    <s v="RVSN USSR-Vostok-2"/>
    <n v="1966"/>
  </r>
  <r>
    <s v="RVSN USSR"/>
    <s v="Site 1/5, Baikonur Cosmodrome, Kazakhstan"/>
    <x v="450"/>
    <x v="339"/>
    <s v="Molniya"/>
    <s v="Molniya-1 nâ€ Â­7"/>
    <s v="Retired"/>
    <s v=""/>
    <s v="Success"/>
    <n v="9"/>
    <s v=" Kazakhstan"/>
    <s v="RVSN USSR-Molniya"/>
    <n v="1966"/>
  </r>
  <r>
    <s v="RVSN USSR"/>
    <s v="Site 31/6, Baikonur Cosmodrome, Kazakhstan"/>
    <x v="450"/>
    <x v="340"/>
    <s v="Voskhod"/>
    <s v="Cosmos 130"/>
    <s v="Retired"/>
    <s v=""/>
    <s v="Success"/>
    <n v="10"/>
    <s v=" Kazakhstan"/>
    <s v="RVSN USSR-Voskhod"/>
    <n v="1966"/>
  </r>
  <r>
    <s v="RVSN USSR"/>
    <s v="Site 31/6, Baikonur Cosmodrome, Kazakhstan"/>
    <x v="451"/>
    <x v="341"/>
    <s v="Molniya-M /Block L"/>
    <s v="Luna 12"/>
    <s v="Retired"/>
    <s v=""/>
    <s v="Success"/>
    <n v="10"/>
    <s v=" Kazakhstan"/>
    <s v="RVSN USSR-Molniya-M /Block L"/>
    <n v="1966"/>
  </r>
  <r>
    <s v="General Dynamics"/>
    <s v="SLC-36B, Cape Canaveral AFS, Florida, USA"/>
    <x v="452"/>
    <x v="342"/>
    <s v="Atlas-LV3C Centaur-D"/>
    <s v="Surveyor SD-4"/>
    <s v="Retired"/>
    <s v=""/>
    <s v="Success"/>
    <n v="8"/>
    <s v=" USA"/>
    <s v="General Dynamics-Atlas-LV3C Centaur-D"/>
    <n v="1966"/>
  </r>
  <r>
    <s v="RVSN USSR"/>
    <s v="Site 162, Baikonur Cosmodrome, Kazakhstan"/>
    <x v="453"/>
    <x v="343"/>
    <s v="Tsyklon"/>
    <s v="OGTch 2"/>
    <s v="Retired"/>
    <s v=""/>
    <s v="Partial Failure"/>
    <n v="9"/>
    <s v=" Kazakhstan"/>
    <s v="RVSN USSR-Tsyklon"/>
    <n v="1966"/>
  </r>
  <r>
    <s v="General Dynamics"/>
    <s v="SLC-4E, Vandenberg AFB, California, USA"/>
    <x v="453"/>
    <x v="344"/>
    <s v="Atlas-SLV3 Agena-D"/>
    <s v="KH-7 Gambit 4034"/>
    <s v="Retired"/>
    <s v=""/>
    <s v="Success"/>
    <n v="7"/>
    <s v=" USA"/>
    <s v="General Dynamics-Atlas-SLV3 Agena-D"/>
    <n v="1966"/>
  </r>
  <r>
    <s v="Martin Marietta"/>
    <s v="SLC-40, Cape Canaveral AFS, Florida, USA"/>
    <x v="454"/>
    <x v="345"/>
    <s v="Titan IIIC"/>
    <s v="Gemini B, OV4-3, &amp;  OV4-1R/T"/>
    <s v="Retired"/>
    <s v=""/>
    <s v="Success"/>
    <n v="7"/>
    <s v=" USA"/>
    <s v="Martin Marietta-Titan IIIC"/>
    <n v="1966"/>
  </r>
  <r>
    <s v="General Dynamics"/>
    <s v="LC-13, Cape Canaveral AFS, Florida, USA"/>
    <x v="455"/>
    <x v="346"/>
    <s v="Atlas-SLV3 Agena-D"/>
    <s v="Lunar Orbiter 2"/>
    <s v="Retired"/>
    <s v=""/>
    <s v="Success"/>
    <n v="6"/>
    <s v=" USA"/>
    <s v="General Dynamics-Atlas-SLV3 Agena-D"/>
    <n v="1966"/>
  </r>
  <r>
    <s v="General Dynamics"/>
    <s v="LC-14, Cape Canaveral AFS, Florida, USA"/>
    <x v="456"/>
    <x v="347"/>
    <s v="Atlas-SLV3 Agena-D"/>
    <s v="GATV 5001"/>
    <s v="Retired"/>
    <s v=""/>
    <s v="Success"/>
    <n v="6"/>
    <s v=" USA"/>
    <s v="General Dynamics-Atlas-SLV3 Agena-D"/>
    <n v="1966"/>
  </r>
  <r>
    <s v="NASA"/>
    <s v="LC-19, Cape Canaveral AFS, Florida, USA"/>
    <x v="456"/>
    <x v="210"/>
    <s v="Titan II GLV"/>
    <s v="Gemini XII"/>
    <s v="Retired"/>
    <s v=""/>
    <s v="Success"/>
    <n v="6"/>
    <s v=" USA"/>
    <s v="NASA-Titan II GLV"/>
    <n v="1966"/>
  </r>
  <r>
    <s v="RVSN USSR"/>
    <s v="Site 41/1, Plesetsk Cosmodrome, Russia"/>
    <x v="457"/>
    <x v="348"/>
    <s v="Voskhod"/>
    <s v="Cosmos 131"/>
    <s v="Retired"/>
    <s v=""/>
    <s v="Success"/>
    <n v="10"/>
    <s v=" Russia"/>
    <s v="RVSN USSR-Voskhod"/>
    <n v="1966"/>
  </r>
  <r>
    <s v="RVSN USSR"/>
    <s v="Site 41/15, Baikonur Cosmodrome, Kazakhstan"/>
    <x v="458"/>
    <x v="49"/>
    <s v="Cosmos-3 (11K65)"/>
    <s v="Strela-2 #2"/>
    <s v="Retired"/>
    <s v=""/>
    <s v="Failure"/>
    <n v="11"/>
    <s v=" Kazakhstan"/>
    <s v="RVSN USSR-Cosmos-3 (11K65)"/>
    <n v="1966"/>
  </r>
  <r>
    <s v="RVSN USSR"/>
    <s v="Site 31/6, Baikonur Cosmodrome, Kazakhstan"/>
    <x v="459"/>
    <x v="349"/>
    <s v="Vostok-2"/>
    <s v="Cosmos 132"/>
    <s v="Retired"/>
    <s v=""/>
    <s v="Success"/>
    <n v="10"/>
    <s v=" Kazakhstan"/>
    <s v="RVSN USSR-Vostok-2"/>
    <n v="1966"/>
  </r>
  <r>
    <s v="RVSN USSR"/>
    <s v="Site 31/6, Baikonur Cosmodrome, Kazakhstan"/>
    <x v="460"/>
    <x v="202"/>
    <s v="Soyuz"/>
    <s v="Cosmos 133"/>
    <s v="Retired"/>
    <s v=""/>
    <s v="Success"/>
    <n v="10"/>
    <s v=" Kazakhstan"/>
    <s v="RVSN USSR-Soyuz"/>
    <n v="1966"/>
  </r>
  <r>
    <s v="RVSN USSR"/>
    <s v="Site 31/6, Baikonur Cosmodrome, Kazakhstan"/>
    <x v="461"/>
    <x v="232"/>
    <s v="Voskhod"/>
    <s v="Cosmos 134"/>
    <s v="Retired"/>
    <s v=""/>
    <s v="Success"/>
    <n v="10"/>
    <s v=" Kazakhstan"/>
    <s v="RVSN USSR-Voskhod"/>
    <n v="1966"/>
  </r>
  <r>
    <s v="General Dynamics"/>
    <s v="SLC-4E, Vandenberg AFB, California, USA"/>
    <x v="462"/>
    <x v="350"/>
    <s v="Atlas-SLV3 Agena-D"/>
    <s v="KH-7 Gambit 4035"/>
    <s v="Retired"/>
    <s v=""/>
    <s v="Success"/>
    <n v="7"/>
    <s v=" USA"/>
    <s v="General Dynamics-Atlas-SLV3 Agena-D"/>
    <n v="1966"/>
  </r>
  <r>
    <s v="General Dynamics"/>
    <s v="LC-12, Cape Canaveral AFS, Florida, USA"/>
    <x v="463"/>
    <x v="168"/>
    <s v="Atlas-SLV3 Agena-D"/>
    <s v="ATS-1"/>
    <s v="Retired"/>
    <s v=""/>
    <s v="Success"/>
    <n v="6"/>
    <s v=" USA"/>
    <s v="General Dynamics-Atlas-SLV3 Agena-D"/>
    <n v="1966"/>
  </r>
  <r>
    <s v="General Dynamics"/>
    <s v="LC-576B3, Vandenberg AFB, California, USA"/>
    <x v="464"/>
    <x v="351"/>
    <s v="Atlas-D OV1"/>
    <s v="OV1-9/OV1-10"/>
    <s v="Retired"/>
    <s v=""/>
    <s v="Success"/>
    <n v="9"/>
    <s v=" USA"/>
    <s v="General Dynamics-Atlas-D OV1"/>
    <n v="1966"/>
  </r>
  <r>
    <s v="RVSN USSR"/>
    <s v="Site 86/1, Kapustin Yar, Russia"/>
    <x v="465"/>
    <x v="61"/>
    <s v="Cosmos-2I (63SM)"/>
    <s v="Cosmos 135"/>
    <s v="Retired"/>
    <s v=""/>
    <s v="Success"/>
    <n v="10"/>
    <s v=" Russia"/>
    <s v="RVSN USSR-Cosmos-2I (63SM)"/>
    <n v="1966"/>
  </r>
  <r>
    <s v="RVSN USSR"/>
    <s v="Site 31/6, Baikonur Cosmodrome, Kazakhstan"/>
    <x v="466"/>
    <x v="241"/>
    <s v="Soyuz"/>
    <s v="Soyuz 7K-OK nâ€ Â­1"/>
    <s v="Retired"/>
    <s v=""/>
    <s v="Prelaunch Failure"/>
    <n v="10"/>
    <s v=" Kazakhstan"/>
    <s v="RVSN USSR-Soyuz"/>
    <n v="1966"/>
  </r>
  <r>
    <s v="US Air Force"/>
    <s v="SLC-4W, Vandenberg AFB, California, USA"/>
    <x v="466"/>
    <x v="153"/>
    <s v="Titan IIIB"/>
    <s v="OPS 8968"/>
    <s v="Retired"/>
    <s v="59"/>
    <s v="Success"/>
    <n v="7"/>
    <s v=" USA"/>
    <s v="US Air Force-Titan IIIB"/>
    <n v="1966"/>
  </r>
  <r>
    <s v="RVSN USSR"/>
    <s v="Site 41/1, Plesetsk Cosmodrome, Russia"/>
    <x v="467"/>
    <x v="352"/>
    <s v="Vostok-2"/>
    <s v="Cosmos 136"/>
    <s v="Retired"/>
    <s v=""/>
    <s v="Success"/>
    <n v="10"/>
    <s v=" Russia"/>
    <s v="RVSN USSR-Vostok-2"/>
    <n v="1966"/>
  </r>
  <r>
    <s v="UT"/>
    <s v="Uchinoura Space Center, Japan"/>
    <x v="468"/>
    <x v="13"/>
    <s v="Lambda-IV S"/>
    <s v="Osumi"/>
    <s v="Retired"/>
    <s v=""/>
    <s v="Failure"/>
    <n v="23"/>
    <s v=" Japan"/>
    <s v="UT-Lambda-IV S"/>
    <n v="1966"/>
  </r>
  <r>
    <s v="RVSN USSR"/>
    <s v="Site 1/5, Baikonur Cosmodrome, Kazakhstan"/>
    <x v="469"/>
    <x v="353"/>
    <s v="Molniya-M /Block L"/>
    <s v="Luna 13"/>
    <s v="Retired"/>
    <s v=""/>
    <s v="Success"/>
    <n v="9"/>
    <s v=" Kazakhstan"/>
    <s v="RVSN USSR-Molniya-M /Block L"/>
    <n v="1966"/>
  </r>
  <r>
    <s v="RVSN USSR"/>
    <s v="Site 86/1, Kapustin Yar, Russia"/>
    <x v="469"/>
    <x v="354"/>
    <s v="Cosmos-2I (63S1)"/>
    <s v="Cosmos 137"/>
    <s v="Retired"/>
    <s v=""/>
    <s v="Success"/>
    <n v="10"/>
    <s v=" Russia"/>
    <s v="RVSN USSR-Cosmos-2I (63S1)"/>
    <n v="1966"/>
  </r>
  <r>
    <s v="Martin Marietta"/>
    <s v="SLC-41, Cape Canaveral AFS, Florida, USA"/>
    <x v="470"/>
    <x v="355"/>
    <s v="Titan IIIC"/>
    <s v="OPS 9321-9328"/>
    <s v="Retired"/>
    <s v=""/>
    <s v="Success"/>
    <n v="7"/>
    <s v=" USA"/>
    <s v="Martin Marietta-Titan IIIC"/>
    <n v="1967"/>
  </r>
  <r>
    <s v="RVSN USSR"/>
    <s v="Site 41/1, Plesetsk Cosmodrome, Russia"/>
    <x v="471"/>
    <x v="356"/>
    <s v="Vostok-2"/>
    <s v="Cosmos 138"/>
    <s v="Retired"/>
    <s v=""/>
    <s v="Success"/>
    <n v="10"/>
    <s v=" Russia"/>
    <s v="RVSN USSR-Vostok-2"/>
    <n v="1967"/>
  </r>
  <r>
    <s v="RVSN USSR"/>
    <s v="Site 162, Baikonur Cosmodrome, Kazakhstan"/>
    <x v="472"/>
    <x v="357"/>
    <s v="Tsyklon"/>
    <s v="Cosmos 139"/>
    <s v="Retired"/>
    <s v=""/>
    <s v="Success"/>
    <n v="9"/>
    <s v=" Kazakhstan"/>
    <s v="RVSN USSR-Tsyklon"/>
    <n v="1967"/>
  </r>
  <r>
    <s v="NASA"/>
    <s v="LC-34, Cape Canaveral AFS, Florida, USA"/>
    <x v="473"/>
    <x v="358"/>
    <s v="Saturn IB"/>
    <s v="Apollo 1"/>
    <s v="Retired"/>
    <s v=""/>
    <s v="Failure"/>
    <n v="6"/>
    <s v=" USA"/>
    <s v="NASA-Saturn IB"/>
    <n v="1967"/>
  </r>
  <r>
    <s v="General Dynamics"/>
    <s v="SLC-4E, Vandenberg AFB, California, USA"/>
    <x v="474"/>
    <x v="110"/>
    <s v="Atlas-SLV3 Agena-D"/>
    <s v="KH-7 Gambit 4036"/>
    <s v="Retired"/>
    <s v=""/>
    <s v="Success"/>
    <n v="7"/>
    <s v=" USA"/>
    <s v="General Dynamics-Atlas-SLV3 Agena-D"/>
    <n v="1967"/>
  </r>
  <r>
    <s v="General Dynamics"/>
    <s v="LC-13, Cape Canaveral AFS, Florida, USA"/>
    <x v="475"/>
    <x v="359"/>
    <s v="Atlas-SLV3 Agena-D"/>
    <s v="Lunar Orbiter 3"/>
    <s v="Retired"/>
    <s v=""/>
    <s v="Success"/>
    <n v="6"/>
    <s v=" USA"/>
    <s v="General Dynamics-Atlas-SLV3 Agena-D"/>
    <n v="1967"/>
  </r>
  <r>
    <s v="RVSN USSR"/>
    <s v="Site 1/5, Baikonur Cosmodrome, Kazakhstan"/>
    <x v="476"/>
    <x v="360"/>
    <s v="Soyuz"/>
    <s v="Cosmos 140"/>
    <s v="Retired"/>
    <s v=""/>
    <s v="Success"/>
    <n v="9"/>
    <s v=" Kazakhstan"/>
    <s v="RVSN USSR-Soyuz"/>
    <n v="1967"/>
  </r>
  <r>
    <s v="Armée de l'Air"/>
    <s v="Brigitte, Hammaguir, Algeria, France"/>
    <x v="477"/>
    <x v="361"/>
    <s v="Diamant A"/>
    <s v="Diadème 1"/>
    <s v="Retired"/>
    <s v=""/>
    <s v="Partial Failure"/>
    <n v="9"/>
    <s v=" France"/>
    <s v="Armée de l'Air-Diamant A"/>
    <n v="1967"/>
  </r>
  <r>
    <s v="RVSN USSR"/>
    <s v="Site 41/1, Plesetsk Cosmodrome, Russia"/>
    <x v="477"/>
    <x v="362"/>
    <s v="Voskhod"/>
    <s v="Cosmos 141"/>
    <s v="Retired"/>
    <s v=""/>
    <s v="Success"/>
    <n v="10"/>
    <s v=" Russia"/>
    <s v="RVSN USSR-Voskhod"/>
    <n v="1967"/>
  </r>
  <r>
    <s v="RVSN USSR"/>
    <s v="Site 86/1, Kapustin Yar, Russia"/>
    <x v="478"/>
    <x v="108"/>
    <s v="Cosmos-2I (63SM)"/>
    <s v="Cosmos 142"/>
    <s v="Retired"/>
    <s v=""/>
    <s v="Success"/>
    <n v="10"/>
    <s v=" Russia"/>
    <s v="RVSN USSR-Cosmos-2I (63SM)"/>
    <n v="1967"/>
  </r>
  <r>
    <s v="Armée de l'Air"/>
    <s v="Brigitte, Hammaguir, Algeria, France"/>
    <x v="479"/>
    <x v="363"/>
    <s v="Diamant A"/>
    <s v="Diadème 2"/>
    <s v="Retired"/>
    <s v=""/>
    <s v="Success"/>
    <n v="9"/>
    <s v=" France"/>
    <s v="Armée de l'Air-Diamant A"/>
    <n v="1967"/>
  </r>
  <r>
    <s v="US Air Force"/>
    <s v="SLC-4W, Vandenberg AFB, California, USA"/>
    <x v="480"/>
    <x v="364"/>
    <s v="Titan IIIB"/>
    <s v="OPS 4204"/>
    <s v="Retired"/>
    <s v="59"/>
    <s v="Success"/>
    <n v="7"/>
    <s v=" USA"/>
    <s v="US Air Force-Titan IIIB"/>
    <n v="1967"/>
  </r>
  <r>
    <s v="RVSN USSR"/>
    <s v="Site 1/5, Baikonur Cosmodrome, Kazakhstan"/>
    <x v="481"/>
    <x v="365"/>
    <s v="Vostok-2"/>
    <s v="Cosmos 143"/>
    <s v="Retired"/>
    <s v=""/>
    <s v="Partial Failure"/>
    <n v="9"/>
    <s v=" Kazakhstan"/>
    <s v="RVSN USSR-Vostok-2"/>
    <n v="1967"/>
  </r>
  <r>
    <s v="RVSN USSR"/>
    <s v="Site 41/1, Plesetsk Cosmodrome, Russia"/>
    <x v="482"/>
    <x v="40"/>
    <s v="Vostok-2M"/>
    <s v="Cosmos 144"/>
    <s v="Retired"/>
    <s v=""/>
    <s v="Success"/>
    <n v="10"/>
    <s v=" Russia"/>
    <s v="RVSN USSR-Vostok-2M"/>
    <n v="1967"/>
  </r>
  <r>
    <s v="RVSN USSR"/>
    <s v="Site 86/1, Kapustin Yar, Russia"/>
    <x v="483"/>
    <x v="366"/>
    <s v="Cosmos-2I (63SM)"/>
    <s v="Cosmos 145"/>
    <s v="Retired"/>
    <s v=""/>
    <s v="Success"/>
    <n v="10"/>
    <s v=" Russia"/>
    <s v="RVSN USSR-Cosmos-2I (63SM)"/>
    <n v="1967"/>
  </r>
  <r>
    <s v="RVSN USSR"/>
    <s v="Site 81/23, Baikonur Cosmodrome, Kazakhstan"/>
    <x v="484"/>
    <x v="367"/>
    <s v="Proton K/Block D"/>
    <s v="Cosmos 146"/>
    <s v="Retired"/>
    <s v=""/>
    <s v="Success"/>
    <n v="11"/>
    <s v=" Kazakhstan"/>
    <s v="RVSN USSR-Proton K/Block D"/>
    <n v="1967"/>
  </r>
  <r>
    <s v="RVSN USSR"/>
    <s v="Site 41/1, Plesetsk Cosmodrome, Russia"/>
    <x v="485"/>
    <x v="368"/>
    <s v="Vostok-2"/>
    <s v="Cosmos 147"/>
    <s v="Retired"/>
    <s v=""/>
    <s v="Success"/>
    <n v="10"/>
    <s v=" Russia"/>
    <s v="RVSN USSR-Vostok-2"/>
    <n v="1967"/>
  </r>
  <r>
    <s v="RVSN USSR"/>
    <s v="Site 133/3, Plesetsk Cosmodrome, Russia"/>
    <x v="486"/>
    <x v="93"/>
    <s v="Cosmos-2I (63SM)"/>
    <s v="Cosmos 148"/>
    <s v="Retired"/>
    <s v=""/>
    <s v="Success"/>
    <n v="11"/>
    <s v=" Russia"/>
    <s v="RVSN USSR-Cosmos-2I (63SM)"/>
    <n v="1967"/>
  </r>
  <r>
    <s v="RVSN USSR"/>
    <s v="Site 86/1, Kapustin Yar, Russia"/>
    <x v="487"/>
    <x v="369"/>
    <s v="Cosmos-2I (63SM)"/>
    <s v="Cosmos 149"/>
    <s v="Retired"/>
    <s v=""/>
    <s v="Success"/>
    <n v="10"/>
    <s v=" Russia"/>
    <s v="RVSN USSR-Cosmos-2I (63SM)"/>
    <n v="1967"/>
  </r>
  <r>
    <s v="RVSN USSR"/>
    <s v="Site 41/1, Plesetsk Cosmodrome, Russia"/>
    <x v="488"/>
    <x v="370"/>
    <s v="Voskhod"/>
    <s v="Cosmos 150"/>
    <s v="Retired"/>
    <s v=""/>
    <s v="Success"/>
    <n v="10"/>
    <s v=" Russia"/>
    <s v="RVSN USSR-Voskhod"/>
    <n v="1967"/>
  </r>
  <r>
    <s v="RVSN USSR"/>
    <s v="Site 161/35, Baikonur Cosmodrome, Kazakhstan"/>
    <x v="488"/>
    <x v="371"/>
    <s v="Tsyklon"/>
    <s v="OGTch 3"/>
    <s v="Retired"/>
    <s v=""/>
    <s v="Failure"/>
    <n v="12"/>
    <s v=" Kazakhstan"/>
    <s v="RVSN USSR-Tsyklon"/>
    <n v="1967"/>
  </r>
  <r>
    <s v="RVSN USSR"/>
    <s v="Site 41/15, Baikonur Cosmodrome, Kazakhstan"/>
    <x v="489"/>
    <x v="372"/>
    <s v="Cosmos-3 (11K65)"/>
    <s v="Cosmos 151"/>
    <s v="Retired"/>
    <s v=""/>
    <s v="Success"/>
    <n v="11"/>
    <s v=" Kazakhstan"/>
    <s v="RVSN USSR-Cosmos-3 (11K65)"/>
    <n v="1967"/>
  </r>
  <r>
    <s v="RVSN USSR"/>
    <s v="Site 133/3, Plesetsk Cosmodrome, Russia"/>
    <x v="490"/>
    <x v="373"/>
    <s v="Cosmos-2I (63SM)"/>
    <s v="Cosmos 152"/>
    <s v="Retired"/>
    <s v=""/>
    <s v="Success"/>
    <n v="11"/>
    <s v=" Russia"/>
    <s v="RVSN USSR-Cosmos-2I (63SM)"/>
    <n v="1967"/>
  </r>
  <r>
    <s v="UT"/>
    <s v="Uchinoura Space Center, Japan"/>
    <x v="491"/>
    <x v="13"/>
    <s v="Lambda-IV S"/>
    <s v="Osumi"/>
    <s v="Retired"/>
    <s v=""/>
    <s v="Failure"/>
    <n v="23"/>
    <s v=" Japan"/>
    <s v="UT-Lambda-IV S"/>
    <n v="1967"/>
  </r>
  <r>
    <s v="RVSN USSR"/>
    <s v="Site 41/1, Plesetsk Cosmodrome, Russia"/>
    <x v="492"/>
    <x v="74"/>
    <s v="Vostok-2"/>
    <s v="Cosmos 153"/>
    <s v="Retired"/>
    <s v=""/>
    <s v="Success"/>
    <n v="10"/>
    <s v=" Russia"/>
    <s v="RVSN USSR-Vostok-2"/>
    <n v="1967"/>
  </r>
  <r>
    <s v="General Dynamics"/>
    <s v="LC-12, Cape Canaveral AFS, Florida, USA"/>
    <x v="493"/>
    <x v="374"/>
    <s v="Atlas-SLV3 Agena-D"/>
    <s v="ATS-2"/>
    <s v="Retired"/>
    <s v=""/>
    <s v="Partial Failure"/>
    <n v="6"/>
    <s v=" USA"/>
    <s v="General Dynamics-Atlas-SLV3 Agena-D"/>
    <n v="1967"/>
  </r>
  <r>
    <s v="RVSN USSR"/>
    <s v="Site 81/23, Baikonur Cosmodrome, Kazakhstan"/>
    <x v="494"/>
    <x v="179"/>
    <s v="Proton K/Block D"/>
    <s v="Cosmos 154"/>
    <s v="Retired"/>
    <s v=""/>
    <s v="Partial Failure"/>
    <n v="11"/>
    <s v=" Kazakhstan"/>
    <s v="RVSN USSR-Proton K/Block D"/>
    <n v="1967"/>
  </r>
  <r>
    <s v="RVSN USSR"/>
    <s v="Site 1/5, Baikonur Cosmodrome, Kazakhstan"/>
    <x v="495"/>
    <x v="375"/>
    <s v="Voskhod"/>
    <s v="Cosmos 155"/>
    <s v="Retired"/>
    <s v=""/>
    <s v="Success"/>
    <n v="9"/>
    <s v=" Kazakhstan"/>
    <s v="RVSN USSR-Voskhod"/>
    <n v="1967"/>
  </r>
  <r>
    <s v="General Dynamics"/>
    <s v="SLC-36B, Cape Canaveral AFS, Florida, USA"/>
    <x v="496"/>
    <x v="376"/>
    <s v="Atlas-LV3C Centaur-D"/>
    <s v="Surveyor 3"/>
    <s v="Retired"/>
    <s v=""/>
    <s v="Success"/>
    <n v="8"/>
    <s v=" USA"/>
    <s v="General Dynamics-Atlas-LV3C Centaur-D"/>
    <n v="1967"/>
  </r>
  <r>
    <s v="RVSN USSR"/>
    <s v="Site 1/5, Baikonur Cosmodrome, Kazakhstan"/>
    <x v="497"/>
    <x v="377"/>
    <s v="Soyuz"/>
    <s v="Soyuz 1"/>
    <s v="Retired"/>
    <s v=""/>
    <s v="Success"/>
    <n v="9"/>
    <s v=" Kazakhstan"/>
    <s v="RVSN USSR-Soyuz"/>
    <n v="1967"/>
  </r>
  <r>
    <s v="ASI"/>
    <s v="SM Launch Tab, San Marco Launch Platform, Kenya"/>
    <x v="498"/>
    <x v="363"/>
    <s v="Scout B"/>
    <s v="San Marco 2"/>
    <s v="Retired"/>
    <s v=""/>
    <s v="Success"/>
    <n v="14"/>
    <s v=" Kenya"/>
    <s v="ASI-Scout B"/>
    <n v="1967"/>
  </r>
  <r>
    <s v="US Air Force"/>
    <s v="SLC-4W, Vandenberg AFB, California, USA"/>
    <x v="498"/>
    <x v="13"/>
    <s v="Titan IIIB"/>
    <s v="OPS 4243"/>
    <s v="Retired"/>
    <s v="59"/>
    <s v="Failure"/>
    <n v="7"/>
    <s v=" USA"/>
    <s v="US Air Force-Titan IIIB"/>
    <n v="1967"/>
  </r>
  <r>
    <s v="RVSN USSR"/>
    <s v="Site 41/1, Plesetsk Cosmodrome, Russia"/>
    <x v="499"/>
    <x v="378"/>
    <s v="Vostok-2M"/>
    <s v="Cosmos 156"/>
    <s v="Retired"/>
    <s v=""/>
    <s v="Success"/>
    <n v="10"/>
    <s v=" Russia"/>
    <s v="RVSN USSR-Vostok-2M"/>
    <n v="1967"/>
  </r>
  <r>
    <s v="Martin Marietta"/>
    <s v="SLC-41, Cape Canaveral AFS, Florida, USA"/>
    <x v="500"/>
    <x v="379"/>
    <s v="Titan IIIC"/>
    <s v="OPS-6638, OPS-6679, ORS-4, OV5-1, OV5-3"/>
    <s v="Retired"/>
    <s v=""/>
    <s v="Success"/>
    <n v="7"/>
    <s v=" USA"/>
    <s v="Martin Marietta-Titan IIIC"/>
    <n v="1967"/>
  </r>
  <r>
    <s v="General Dynamics"/>
    <s v="LC-13, Cape Canaveral AFS, Florida, USA"/>
    <x v="501"/>
    <x v="380"/>
    <s v="Atlas-SLV3 Agena-D"/>
    <s v="Lunar Orbiter 4"/>
    <s v="Retired"/>
    <s v=""/>
    <s v="Success"/>
    <n v="6"/>
    <s v=" USA"/>
    <s v="General Dynamics-Atlas-SLV3 Agena-D"/>
    <n v="1967"/>
  </r>
  <r>
    <s v="RVSN USSR"/>
    <s v="Site 1/5, Baikonur Cosmodrome, Kazakhstan"/>
    <x v="502"/>
    <x v="381"/>
    <s v="Vostok-2"/>
    <s v="Cosmos 157"/>
    <s v="Retired"/>
    <s v=""/>
    <s v="Success"/>
    <n v="9"/>
    <s v=" Kazakhstan"/>
    <s v="RVSN USSR-Vostok-2"/>
    <n v="1967"/>
  </r>
  <r>
    <s v="RVSN USSR"/>
    <s v="Site 132/2, Plesetsk Cosmodrome, Russia"/>
    <x v="503"/>
    <x v="202"/>
    <s v="Cosmos-3M (11K65M)"/>
    <s v="Cosmos 158"/>
    <s v="Retired"/>
    <s v=""/>
    <s v="Success"/>
    <n v="11"/>
    <s v=" Russia"/>
    <s v="RVSN USSR-Cosmos-3M (11K65M)"/>
    <n v="1967"/>
  </r>
  <r>
    <s v="RVSN USSR"/>
    <s v="Site 1/5, Baikonur Cosmodrome, Kazakhstan"/>
    <x v="504"/>
    <x v="382"/>
    <s v="Molniya-M /Block L"/>
    <s v="Cosmos 159"/>
    <s v="Retired"/>
    <s v=""/>
    <s v="Partial Failure"/>
    <n v="9"/>
    <s v=" Kazakhstan"/>
    <s v="RVSN USSR-Molniya-M /Block L"/>
    <n v="1967"/>
  </r>
  <r>
    <s v="RVSN USSR"/>
    <s v="Site 161/35, Baikonur Cosmodrome, Kazakhstan"/>
    <x v="505"/>
    <x v="383"/>
    <s v="Tsyklon"/>
    <s v="Cosmos 160"/>
    <s v="Retired"/>
    <s v=""/>
    <s v="Success"/>
    <n v="12"/>
    <s v=" Kazakhstan"/>
    <s v="RVSN USSR-Tsyklon"/>
    <n v="1967"/>
  </r>
  <r>
    <s v="RVSN USSR"/>
    <s v="Site 41/1, Plesetsk Cosmodrome, Russia"/>
    <x v="506"/>
    <x v="74"/>
    <s v="Voskhod"/>
    <s v="Cosmos 161"/>
    <s v="Retired"/>
    <s v=""/>
    <s v="Success"/>
    <n v="10"/>
    <s v=" Russia"/>
    <s v="RVSN USSR-Voskhod"/>
    <n v="1967"/>
  </r>
  <r>
    <s v="General Dynamics"/>
    <s v="SLC-4E, Vandenberg AFB, California, USA"/>
    <x v="506"/>
    <x v="251"/>
    <s v="Atlas-SLV3 Agena-D"/>
    <s v="KH-7 Gambit 4037"/>
    <s v="Retired"/>
    <s v=""/>
    <s v="Success"/>
    <n v="7"/>
    <s v=" USA"/>
    <s v="General Dynamics-Atlas-SLV3 Agena-D"/>
    <n v="1967"/>
  </r>
  <r>
    <s v="RVSN USSR"/>
    <s v="Site 1/5, Baikonur Cosmodrome, Kazakhstan"/>
    <x v="507"/>
    <x v="384"/>
    <s v="Molniya"/>
    <s v="Molniya-1 nâ€ Â­8"/>
    <s v="Retired"/>
    <s v=""/>
    <s v="Success"/>
    <n v="9"/>
    <s v=" Kazakhstan"/>
    <s v="RVSN USSR-Molniya"/>
    <n v="1967"/>
  </r>
  <r>
    <s v="RVSN USSR"/>
    <s v="Site 1/5, Baikonur Cosmodrome, Kazakhstan"/>
    <x v="508"/>
    <x v="253"/>
    <s v="Voskhod"/>
    <s v="Cosmos 162"/>
    <s v="Retired"/>
    <s v=""/>
    <s v="Success"/>
    <n v="9"/>
    <s v=" Kazakhstan"/>
    <s v="RVSN USSR-Voskhod"/>
    <n v="1967"/>
  </r>
  <r>
    <s v="General Dynamics"/>
    <s v="SLC-4E, Vandenberg AFB, California, USA"/>
    <x v="509"/>
    <x v="385"/>
    <s v="Atlas-SLV3 Agena-D"/>
    <s v="KH-7 Gambit 4038"/>
    <s v="Retired"/>
    <s v=""/>
    <s v="Success"/>
    <n v="7"/>
    <s v=" USA"/>
    <s v="General Dynamics-Atlas-SLV3 Agena-D"/>
    <n v="1967"/>
  </r>
  <r>
    <s v="RVSN USSR"/>
    <s v="Site 86/1, Kapustin Yar, Russia"/>
    <x v="510"/>
    <x v="386"/>
    <s v="Cosmos-2I (63SM)"/>
    <s v="Cosmos 163"/>
    <s v="Retired"/>
    <s v=""/>
    <s v="Success"/>
    <n v="10"/>
    <s v=" Russia"/>
    <s v="RVSN USSR-Cosmos-2I (63SM)"/>
    <n v="1967"/>
  </r>
  <r>
    <s v="RVSN USSR"/>
    <s v="Site 41/1, Plesetsk Cosmodrome, Russia"/>
    <x v="511"/>
    <x v="49"/>
    <s v="Voskhod"/>
    <s v="Cosmos 164"/>
    <s v="Retired"/>
    <s v=""/>
    <s v="Success"/>
    <n v="10"/>
    <s v=" Russia"/>
    <s v="RVSN USSR-Voskhod"/>
    <n v="1967"/>
  </r>
  <r>
    <s v="RVSN USSR"/>
    <s v="Site 1/5, Baikonur Cosmodrome, Kazakhstan"/>
    <x v="512"/>
    <x v="387"/>
    <s v="Molniya-M /Block VL"/>
    <s v="Venera 4"/>
    <s v="Retired"/>
    <s v=""/>
    <s v="Success"/>
    <n v="9"/>
    <s v=" Kazakhstan"/>
    <s v="RVSN USSR-Molniya-M /Block VL"/>
    <n v="1967"/>
  </r>
  <r>
    <s v="RVSN USSR"/>
    <s v="Site 133/3, Plesetsk Cosmodrome, Russia"/>
    <x v="512"/>
    <x v="388"/>
    <s v="Cosmos-2I (63SM)"/>
    <s v="Cosmos 165"/>
    <s v="Retired"/>
    <s v=""/>
    <s v="Success"/>
    <n v="11"/>
    <s v=" Russia"/>
    <s v="RVSN USSR-Cosmos-2I (63SM)"/>
    <n v="1967"/>
  </r>
  <r>
    <s v="General Dynamics"/>
    <s v="LC-12, Cape Canaveral AFS, Florida, USA"/>
    <x v="513"/>
    <x v="389"/>
    <s v="Atlas-SLV3 Agena-D"/>
    <s v="Mariner 5"/>
    <s v="Retired"/>
    <s v=""/>
    <s v="Success"/>
    <n v="6"/>
    <s v=" USA"/>
    <s v="General Dynamics-Atlas-SLV3 Agena-D"/>
    <n v="1967"/>
  </r>
  <r>
    <s v="RVSN USSR"/>
    <s v="Site 86/1, Kapustin Yar, Russia"/>
    <x v="514"/>
    <x v="390"/>
    <s v="Cosmos-2I (63SM)"/>
    <s v="Cosmos 166"/>
    <s v="Retired"/>
    <s v=""/>
    <s v="Success"/>
    <n v="10"/>
    <s v=" Russia"/>
    <s v="RVSN USSR-Cosmos-2I (63SM)"/>
    <n v="1967"/>
  </r>
  <r>
    <s v="RVSN USSR"/>
    <s v="Site 1/5, Baikonur Cosmodrome, Kazakhstan"/>
    <x v="515"/>
    <x v="391"/>
    <s v="Molniya-M /Block VL"/>
    <s v="Cosmos 167"/>
    <s v="Retired"/>
    <s v=""/>
    <s v="Partial Failure"/>
    <n v="9"/>
    <s v=" Kazakhstan"/>
    <s v="RVSN USSR-Molniya-M /Block VL"/>
    <n v="1967"/>
  </r>
  <r>
    <s v="RVSN USSR"/>
    <s v="Site 41/1, Plesetsk Cosmodrome, Russia"/>
    <x v="516"/>
    <x v="202"/>
    <s v="Voskhod"/>
    <s v="Zenit-4 nâ€ Â­31"/>
    <s v="Retired"/>
    <s v=""/>
    <s v="Failure"/>
    <n v="10"/>
    <s v=" Russia"/>
    <s v="RVSN USSR-Voskhod"/>
    <n v="1967"/>
  </r>
  <r>
    <s v="US Air Force"/>
    <s v="SLC-4W, Vandenberg AFB, California, USA"/>
    <x v="516"/>
    <x v="236"/>
    <s v="Titan IIIB"/>
    <s v="OPS 4282"/>
    <s v="Retired"/>
    <s v="59"/>
    <s v="Partial Failure"/>
    <n v="7"/>
    <s v=" USA"/>
    <s v="US Air Force-Titan IIIB"/>
    <n v="1967"/>
  </r>
  <r>
    <s v="RVSN USSR"/>
    <s v="Site 132/2, Plesetsk Cosmodrome, Russia"/>
    <x v="517"/>
    <x v="13"/>
    <s v="Cosmos-3M (11K65M)"/>
    <s v="Tselina-OM #1"/>
    <s v="Retired"/>
    <s v=""/>
    <s v="Failure"/>
    <n v="11"/>
    <s v=" Russia"/>
    <s v="RVSN USSR-Cosmos-3M (11K65M)"/>
    <n v="1967"/>
  </r>
  <r>
    <s v="Martin Marietta"/>
    <s v="SLC-41, Cape Canaveral AFS, Florida, USA"/>
    <x v="518"/>
    <x v="392"/>
    <s v="Titan IIIC"/>
    <s v="OPS 9331-9334, LES-5 &amp; DODGE"/>
    <s v="Retired"/>
    <s v=""/>
    <s v="Success"/>
    <n v="7"/>
    <s v=" USA"/>
    <s v="Martin Marietta-Titan IIIC"/>
    <n v="1967"/>
  </r>
  <r>
    <s v="RVSN USSR"/>
    <s v="Site 31/6, Baikonur Cosmodrome, Kazakhstan"/>
    <x v="519"/>
    <x v="393"/>
    <s v="Voskhod"/>
    <s v="Cosmos 168"/>
    <s v="Retired"/>
    <s v=""/>
    <s v="Success"/>
    <n v="10"/>
    <s v=" Kazakhstan"/>
    <s v="RVSN USSR-Voskhod"/>
    <n v="1967"/>
  </r>
  <r>
    <s v="General Dynamics"/>
    <s v="SLC-36A, Cape Canaveral AFS, Florida, USA"/>
    <x v="520"/>
    <x v="394"/>
    <s v="Atlas-LV3C Centaur-D"/>
    <s v="Surveyor 4"/>
    <s v="Retired"/>
    <s v=""/>
    <s v="Success"/>
    <n v="8"/>
    <s v=" USA"/>
    <s v="General Dynamics-Atlas-LV3C Centaur-D"/>
    <n v="1967"/>
  </r>
  <r>
    <s v="RVSN USSR"/>
    <s v="Site 162, Baikonur Cosmodrome, Kazakhstan"/>
    <x v="521"/>
    <x v="395"/>
    <s v="Tsyklon"/>
    <s v="Cosmos 169"/>
    <s v="Retired"/>
    <s v=""/>
    <s v="Success"/>
    <n v="9"/>
    <s v=" Kazakhstan"/>
    <s v="RVSN USSR-Tsyklon"/>
    <n v="1967"/>
  </r>
  <r>
    <s v="RVSN USSR"/>
    <s v="Site 31/6, Baikonur Cosmodrome, Kazakhstan"/>
    <x v="522"/>
    <x v="107"/>
    <s v="Voskhod"/>
    <s v="Zenit-4 nâ€ Â­32"/>
    <s v="Retired"/>
    <s v=""/>
    <s v="Failure"/>
    <n v="10"/>
    <s v=" Kazakhstan"/>
    <s v="RVSN USSR-Voskhod"/>
    <n v="1967"/>
  </r>
  <r>
    <s v="General Dynamics"/>
    <s v="LC-576B3, Vandenberg AFB, California, USA"/>
    <x v="523"/>
    <x v="36"/>
    <s v="Atlas-D OV1"/>
    <s v="OV1-11/OV1-12/OV1-86"/>
    <s v="Retired"/>
    <s v=""/>
    <s v="Partial Failure"/>
    <n v="9"/>
    <s v=" USA"/>
    <s v="General Dynamics-Atlas-D OV1"/>
    <n v="1967"/>
  </r>
  <r>
    <s v="RVSN USSR"/>
    <s v="Site 161/35, Baikonur Cosmodrome, Kazakhstan"/>
    <x v="524"/>
    <x v="395"/>
    <s v="Tsyklon"/>
    <s v="Cosmos 170"/>
    <s v="Retired"/>
    <s v=""/>
    <s v="Success"/>
    <n v="12"/>
    <s v=" Kazakhstan"/>
    <s v="RVSN USSR-Tsyklon"/>
    <n v="1967"/>
  </r>
  <r>
    <s v="General Dynamics"/>
    <s v="LC-13, Cape Canaveral AFS, Florida, USA"/>
    <x v="525"/>
    <x v="396"/>
    <s v="Atlas-SLV3 Agena-D"/>
    <s v="Lunar Orbiter 5"/>
    <s v="Retired"/>
    <s v=""/>
    <s v="Success"/>
    <n v="6"/>
    <s v=" USA"/>
    <s v="General Dynamics-Atlas-SLV3 Agena-D"/>
    <n v="1967"/>
  </r>
  <r>
    <s v="RVSN USSR"/>
    <s v="Site 162, Baikonur Cosmodrome, Kazakhstan"/>
    <x v="526"/>
    <x v="383"/>
    <s v="Tsyklon"/>
    <s v="Cosmos 171"/>
    <s v="Retired"/>
    <s v=""/>
    <s v="Success"/>
    <n v="9"/>
    <s v=" Kazakhstan"/>
    <s v="RVSN USSR-Tsyklon"/>
    <n v="1967"/>
  </r>
  <r>
    <s v="RVSN USSR"/>
    <s v="Site 1/5, Baikonur Cosmodrome, Kazakhstan"/>
    <x v="527"/>
    <x v="397"/>
    <s v="Voskhod"/>
    <s v="Cosmos 172"/>
    <s v="Retired"/>
    <s v=""/>
    <s v="Success"/>
    <n v="9"/>
    <s v=" Kazakhstan"/>
    <s v="RVSN USSR-Voskhod"/>
    <n v="1967"/>
  </r>
  <r>
    <s v="US Air Force"/>
    <s v="SLC-4W, Vandenberg AFB, California, USA"/>
    <x v="528"/>
    <x v="398"/>
    <s v="Titan IIIB"/>
    <s v="OPS 4866"/>
    <s v="Retired"/>
    <s v="59"/>
    <s v="Success"/>
    <n v="7"/>
    <s v=" USA"/>
    <s v="US Air Force-Titan IIIB"/>
    <n v="1967"/>
  </r>
  <r>
    <s v="RVSN USSR"/>
    <s v="Site 133/3, Plesetsk Cosmodrome, Russia"/>
    <x v="529"/>
    <x v="399"/>
    <s v="Cosmos-2I (63SM)"/>
    <s v="Cosmos 173"/>
    <s v="Retired"/>
    <s v=""/>
    <s v="Success"/>
    <n v="11"/>
    <s v=" Russia"/>
    <s v="RVSN USSR-Cosmos-2I (63SM)"/>
    <n v="1967"/>
  </r>
  <r>
    <s v="RVSN USSR"/>
    <s v="Site 1/5, Baikonur Cosmodrome, Kazakhstan"/>
    <x v="530"/>
    <x v="349"/>
    <s v="Molniya"/>
    <s v="Cosmos 174"/>
    <s v="Retired"/>
    <s v=""/>
    <s v="Success"/>
    <n v="9"/>
    <s v=" Kazakhstan"/>
    <s v="RVSN USSR-Molniya"/>
    <n v="1967"/>
  </r>
  <r>
    <s v="RVSN USSR"/>
    <s v="Site 41/1, Plesetsk Cosmodrome, Russia"/>
    <x v="531"/>
    <x v="381"/>
    <s v="Voskhod"/>
    <s v="Zenit-2 nâ€ Â­51"/>
    <s v="Retired"/>
    <s v=""/>
    <s v="Failure"/>
    <n v="10"/>
    <s v=" Russia"/>
    <s v="RVSN USSR-Voskhod"/>
    <n v="1967"/>
  </r>
  <r>
    <s v="General Dynamics"/>
    <s v="SLC-36B, Cape Canaveral AFS, Florida, USA"/>
    <x v="532"/>
    <x v="400"/>
    <s v="Atlas-SLV3C Centaur-D"/>
    <s v="Surveyor 5"/>
    <s v="Retired"/>
    <s v=""/>
    <s v="Success"/>
    <n v="8"/>
    <s v=" USA"/>
    <s v="General Dynamics-Atlas-SLV3C Centaur-D"/>
    <n v="1967"/>
  </r>
  <r>
    <s v="RVSN USSR"/>
    <s v="Site 41/1, Plesetsk Cosmodrome, Russia"/>
    <x v="533"/>
    <x v="381"/>
    <s v="Voskhod"/>
    <s v="Cosmos 175"/>
    <s v="Retired"/>
    <s v=""/>
    <s v="Success"/>
    <n v="10"/>
    <s v=" Russia"/>
    <s v="RVSN USSR-Voskhod"/>
    <n v="1967"/>
  </r>
  <r>
    <s v="RVSN USSR"/>
    <s v="Site 133/3, Plesetsk Cosmodrome, Russia"/>
    <x v="534"/>
    <x v="401"/>
    <s v="Cosmos-2I (63SM)"/>
    <s v="Cosmos 176"/>
    <s v="Retired"/>
    <s v=""/>
    <s v="Success"/>
    <n v="11"/>
    <s v=" Russia"/>
    <s v="RVSN USSR-Cosmos-2I (63SM)"/>
    <n v="1967"/>
  </r>
  <r>
    <s v="RVSN USSR"/>
    <s v="Site 1/5, Baikonur Cosmodrome, Kazakhstan"/>
    <x v="535"/>
    <x v="402"/>
    <s v="Voskhod"/>
    <s v="Cosmos 177"/>
    <s v="Retired"/>
    <s v=""/>
    <s v="Success"/>
    <n v="9"/>
    <s v=" Kazakhstan"/>
    <s v="RVSN USSR-Voskhod"/>
    <n v="1967"/>
  </r>
  <r>
    <s v="RVSN USSR"/>
    <s v="Site 161/35, Baikonur Cosmodrome, Kazakhstan"/>
    <x v="536"/>
    <x v="403"/>
    <s v="Tsyklon"/>
    <s v="Cosmos 178"/>
    <s v="Retired"/>
    <s v=""/>
    <s v="Success"/>
    <n v="12"/>
    <s v=" Kazakhstan"/>
    <s v="RVSN USSR-Tsyklon"/>
    <n v="1967"/>
  </r>
  <r>
    <s v="US Air Force"/>
    <s v="SLC-4W, Vandenberg AFB, California, USA"/>
    <x v="536"/>
    <x v="404"/>
    <s v="Titan IIIB"/>
    <s v="OPS 4941"/>
    <s v="Retired"/>
    <s v="59"/>
    <s v="Success"/>
    <n v="7"/>
    <s v=" USA"/>
    <s v="US Air Force-Titan IIIB"/>
    <n v="1967"/>
  </r>
  <r>
    <s v="RVSN USSR"/>
    <s v="Site 162, Baikonur Cosmodrome, Kazakhstan"/>
    <x v="537"/>
    <x v="371"/>
    <s v="Tsyklon"/>
    <s v="Cosmos 179"/>
    <s v="Retired"/>
    <s v=""/>
    <s v="Success"/>
    <n v="9"/>
    <s v=" Kazakhstan"/>
    <s v="RVSN USSR-Tsyklon"/>
    <n v="1967"/>
  </r>
  <r>
    <s v="RVSN USSR"/>
    <s v="Site 41/1, Plesetsk Cosmodrome, Russia"/>
    <x v="538"/>
    <x v="405"/>
    <s v="Voskhod"/>
    <s v="Cosmos 180"/>
    <s v="Retired"/>
    <s v=""/>
    <s v="Success"/>
    <n v="10"/>
    <s v=" Russia"/>
    <s v="RVSN USSR-Voskhod"/>
    <n v="1967"/>
  </r>
  <r>
    <s v="RVSN USSR"/>
    <s v="Site 132/2, Plesetsk Cosmodrome, Russia"/>
    <x v="539"/>
    <x v="202"/>
    <s v="Cosmos-3M (11K65M)"/>
    <s v="Zaliv #2"/>
    <s v="Retired"/>
    <s v=""/>
    <s v="Failure"/>
    <n v="11"/>
    <s v=" Russia"/>
    <s v="RVSN USSR-Cosmos-3M (11K65M)"/>
    <n v="1967"/>
  </r>
  <r>
    <s v="RVSN USSR"/>
    <s v="Site 81/23, Baikonur Cosmodrome, Kazakhstan"/>
    <x v="539"/>
    <x v="406"/>
    <s v="Proton K/Block D"/>
    <s v="Zond"/>
    <s v="Retired"/>
    <s v=""/>
    <s v="Failure"/>
    <n v="11"/>
    <s v=" Kazakhstan"/>
    <s v="RVSN USSR-Proton K/Block D"/>
    <n v="1967"/>
  </r>
  <r>
    <s v="RVSN USSR"/>
    <s v="Site 1/5, Baikonur Cosmodrome, Kazakhstan"/>
    <x v="540"/>
    <x v="12"/>
    <s v="Molniya"/>
    <s v="Molniya-1 nâ€ Â­9"/>
    <s v="Retired"/>
    <s v=""/>
    <s v="Success"/>
    <n v="9"/>
    <s v=" Kazakhstan"/>
    <s v="RVSN USSR-Molniya"/>
    <n v="1967"/>
  </r>
  <r>
    <s v="RVSN USSR"/>
    <s v="Site 41/1, Plesetsk Cosmodrome, Russia"/>
    <x v="541"/>
    <x v="367"/>
    <s v="Voskhod"/>
    <s v="Cosmos 181"/>
    <s v="Retired"/>
    <s v=""/>
    <s v="Success"/>
    <n v="10"/>
    <s v=" Russia"/>
    <s v="RVSN USSR-Voskhod"/>
    <n v="1967"/>
  </r>
  <r>
    <s v="OKB-586"/>
    <s v="Site 41/15, Baikonur Cosmodrome, Kazakhstan"/>
    <x v="542"/>
    <x v="221"/>
    <s v="Cosmos-3 (11K65)"/>
    <s v="VKZ"/>
    <s v="Retired"/>
    <s v=""/>
    <s v="Success"/>
    <n v="11"/>
    <s v=" Kazakhstan"/>
    <s v="OKB-586-Cosmos-3 (11K65)"/>
    <n v="1967"/>
  </r>
  <r>
    <s v="RVSN USSR"/>
    <s v="Site 31/6, Baikonur Cosmodrome, Kazakhstan"/>
    <x v="543"/>
    <x v="349"/>
    <s v="Voskhod"/>
    <s v="Cosmos 182"/>
    <s v="Retired"/>
    <s v=""/>
    <s v="Success"/>
    <n v="10"/>
    <s v=" Kazakhstan"/>
    <s v="RVSN USSR-Voskhod"/>
    <n v="1967"/>
  </r>
  <r>
    <s v="RVSN USSR"/>
    <s v="Site 161/35, Baikonur Cosmodrome, Kazakhstan"/>
    <x v="544"/>
    <x v="407"/>
    <s v="Tsyklon"/>
    <s v="Cosmos 183"/>
    <s v="Retired"/>
    <s v=""/>
    <s v="Success"/>
    <n v="12"/>
    <s v=" Kazakhstan"/>
    <s v="RVSN USSR-Tsyklon"/>
    <n v="1967"/>
  </r>
  <r>
    <s v="RVSN USSR"/>
    <s v="Site 1/5, Baikonur Cosmodrome, Kazakhstan"/>
    <x v="545"/>
    <x v="309"/>
    <s v="Molniya"/>
    <s v="Molniya-1 nâ€ Â­12"/>
    <s v="Retired"/>
    <s v=""/>
    <s v="Success"/>
    <n v="9"/>
    <s v=" Kazakhstan"/>
    <s v="RVSN USSR-Molniya"/>
    <n v="1967"/>
  </r>
  <r>
    <s v="RVSN USSR"/>
    <s v="Site 41/1, Plesetsk Cosmodrome, Russia"/>
    <x v="546"/>
    <x v="408"/>
    <s v="Vostok-2M"/>
    <s v="Cosmos 184"/>
    <s v="Retired"/>
    <s v=""/>
    <s v="Success"/>
    <n v="10"/>
    <s v=" Russia"/>
    <s v="RVSN USSR-Vostok-2M"/>
    <n v="1967"/>
  </r>
  <r>
    <s v="US Air Force"/>
    <s v="SLC-4W, Vandenberg AFB, California, USA"/>
    <x v="547"/>
    <x v="337"/>
    <s v="Titan IIIB"/>
    <s v="OPS 4995"/>
    <s v="Retired"/>
    <s v="59"/>
    <s v="Success"/>
    <n v="7"/>
    <s v=" USA"/>
    <s v="US Air Force-Titan IIIB"/>
    <n v="1967"/>
  </r>
  <r>
    <s v="RVSN USSR"/>
    <s v="Site 90/19, Baikonur Cosmodrome, Kazakhstan"/>
    <x v="548"/>
    <x v="409"/>
    <s v="Tsyklon-2A"/>
    <s v="Cosmos 185"/>
    <s v="Retired"/>
    <s v=""/>
    <s v="Success"/>
    <n v="11"/>
    <s v=" Kazakhstan"/>
    <s v="RVSN USSR-Tsyklon-2A"/>
    <n v="1967"/>
  </r>
  <r>
    <s v="RVSN USSR"/>
    <s v="Site 31/6, Baikonur Cosmodrome, Kazakhstan"/>
    <x v="548"/>
    <x v="198"/>
    <s v="Soyuz"/>
    <s v="Cosmos 186"/>
    <s v="Retired"/>
    <s v=""/>
    <s v="Success"/>
    <n v="10"/>
    <s v=" Kazakhstan"/>
    <s v="RVSN USSR-Soyuz"/>
    <n v="1967"/>
  </r>
  <r>
    <s v="RVSN USSR"/>
    <s v="Site 162, Baikonur Cosmodrome, Kazakhstan"/>
    <x v="549"/>
    <x v="392"/>
    <s v="Tsyklon"/>
    <s v="Cosmos 187"/>
    <s v="Retired"/>
    <s v=""/>
    <s v="Success"/>
    <n v="9"/>
    <s v=" Kazakhstan"/>
    <s v="RVSN USSR-Tsyklon"/>
    <n v="1967"/>
  </r>
  <r>
    <s v="RVSN USSR"/>
    <s v="Site 1/5, Baikonur Cosmodrome, Kazakhstan"/>
    <x v="550"/>
    <x v="121"/>
    <s v="Soyuz"/>
    <s v="Cosmos 188"/>
    <s v="Retired"/>
    <s v=""/>
    <s v="Success"/>
    <n v="9"/>
    <s v=" Kazakhstan"/>
    <s v="RVSN USSR-Soyuz"/>
    <n v="1967"/>
  </r>
  <r>
    <s v="RVSN USSR"/>
    <s v="Site 132/2, Plesetsk Cosmodrome, Russia"/>
    <x v="550"/>
    <x v="142"/>
    <s v="Cosmos-3M (11K65M)"/>
    <s v="Cosmos 189"/>
    <s v="Retired"/>
    <s v=""/>
    <s v="Success"/>
    <n v="11"/>
    <s v=" Russia"/>
    <s v="RVSN USSR-Cosmos-3M (11K65M)"/>
    <n v="1967"/>
  </r>
  <r>
    <s v="RVSN USSR"/>
    <s v="Site 41/1, Plesetsk Cosmodrome, Russia"/>
    <x v="551"/>
    <x v="410"/>
    <s v="Voskhod"/>
    <s v="Cosmos 190"/>
    <s v="Retired"/>
    <s v=""/>
    <s v="Success"/>
    <n v="10"/>
    <s v=" Russia"/>
    <s v="RVSN USSR-Voskhod"/>
    <n v="1967"/>
  </r>
  <r>
    <s v="General Dynamics"/>
    <s v="LC-12, Cape Canaveral AFS, Florida, USA"/>
    <x v="552"/>
    <x v="411"/>
    <s v="Atlas-SLV3 Agena-D"/>
    <s v="ATS-3"/>
    <s v="Retired"/>
    <s v=""/>
    <s v="Success"/>
    <n v="6"/>
    <s v=" USA"/>
    <s v="General Dynamics-Atlas-SLV3 Agena-D"/>
    <n v="1967"/>
  </r>
  <r>
    <s v="General Dynamics"/>
    <s v="SLC-36B, Cape Canaveral AFS, Florida, USA"/>
    <x v="553"/>
    <x v="412"/>
    <s v="Atlas-SLV3C Centaur-D"/>
    <s v="Surveyor 6"/>
    <s v="Retired"/>
    <s v=""/>
    <s v="Success"/>
    <n v="8"/>
    <s v=" USA"/>
    <s v="General Dynamics-Atlas-SLV3C Centaur-D"/>
    <n v="1967"/>
  </r>
  <r>
    <s v="NASA"/>
    <s v="LC-39A, Kennedy Space Center, Florida, USA"/>
    <x v="554"/>
    <x v="261"/>
    <s v="Saturn V"/>
    <s v="Apollo 4"/>
    <s v="Retired"/>
    <s v="1,160.00"/>
    <s v="Success"/>
    <n v="7"/>
    <s v=" USA"/>
    <s v="NASA-Saturn V"/>
    <n v="1967"/>
  </r>
  <r>
    <s v="RVSN USSR"/>
    <s v="Site 133/3, Plesetsk Cosmodrome, Russia"/>
    <x v="555"/>
    <x v="413"/>
    <s v="Cosmos-2I (63SM)"/>
    <s v="Cosmos 191"/>
    <s v="Retired"/>
    <s v=""/>
    <s v="Success"/>
    <n v="11"/>
    <s v=" Russia"/>
    <s v="RVSN USSR-Cosmos-2I (63SM)"/>
    <n v="1967"/>
  </r>
  <r>
    <s v="RVSN USSR"/>
    <s v="Site 81/24, Baikonur Cosmodrome, Kazakhstan"/>
    <x v="556"/>
    <x v="414"/>
    <s v="Proton K/Block D"/>
    <s v="Zond"/>
    <s v="Retired"/>
    <s v=""/>
    <s v="Failure"/>
    <n v="11"/>
    <s v=" Kazakhstan"/>
    <s v="RVSN USSR-Proton K/Block D"/>
    <n v="1967"/>
  </r>
  <r>
    <s v="RVSN USSR"/>
    <s v="Site 132/2, Plesetsk Cosmodrome, Russia"/>
    <x v="557"/>
    <x v="14"/>
    <s v="Cosmos-3M (11K65M)"/>
    <s v="Cosmos 192"/>
    <s v="Retired"/>
    <s v=""/>
    <s v="Success"/>
    <n v="11"/>
    <s v=" Russia"/>
    <s v="RVSN USSR-Cosmos-3M (11K65M)"/>
    <n v="1967"/>
  </r>
  <r>
    <s v="RVSN USSR"/>
    <s v="Site 41/1, Plesetsk Cosmodrome, Russia"/>
    <x v="558"/>
    <x v="367"/>
    <s v="Voskhod"/>
    <s v="Cosmos 193"/>
    <s v="Retired"/>
    <s v=""/>
    <s v="Success"/>
    <n v="10"/>
    <s v=" Russia"/>
    <s v="RVSN USSR-Voskhod"/>
    <n v="1967"/>
  </r>
  <r>
    <s v="AMBA"/>
    <s v="LA-5B, RAAF Woomera Range Complex, Australia"/>
    <x v="559"/>
    <x v="13"/>
    <s v="Redstone Sparta"/>
    <s v="WRESAT"/>
    <s v="Retired"/>
    <s v=""/>
    <s v="Success"/>
    <n v="6"/>
    <s v=" Australia"/>
    <s v="AMBA-Redstone Sparta"/>
    <n v="1967"/>
  </r>
  <r>
    <s v="RVSN USSR"/>
    <s v="Site 41/1, Plesetsk Cosmodrome, Russia"/>
    <x v="560"/>
    <x v="261"/>
    <s v="Voskhod"/>
    <s v="Cosmos 194"/>
    <s v="Retired"/>
    <s v=""/>
    <s v="Success"/>
    <n v="10"/>
    <s v=" Russia"/>
    <s v="RVSN USSR-Voskhod"/>
    <n v="1967"/>
  </r>
  <r>
    <s v="US Air Force"/>
    <s v="SLC-4W, Vandenberg AFB, California, USA"/>
    <x v="561"/>
    <x v="415"/>
    <s v="Titan IIIB"/>
    <s v="OPS 5000"/>
    <s v="Retired"/>
    <s v="59"/>
    <s v="Success"/>
    <n v="7"/>
    <s v=" USA"/>
    <s v="US Air Force-Titan IIIB"/>
    <n v="1967"/>
  </r>
  <r>
    <s v="RVSN USSR"/>
    <s v="Site 41/1, Plesetsk Cosmodrome, Russia"/>
    <x v="562"/>
    <x v="261"/>
    <s v="Voskhod"/>
    <s v="Cosmos 195"/>
    <s v="Retired"/>
    <s v=""/>
    <s v="Success"/>
    <n v="10"/>
    <s v=" Russia"/>
    <s v="RVSN USSR-Voskhod"/>
    <n v="1967"/>
  </r>
  <r>
    <s v="RVSN USSR"/>
    <s v="Site 86/1, Kapustin Yar, Russia"/>
    <x v="563"/>
    <x v="264"/>
    <s v="Cosmos-2I (63S1)"/>
    <s v="Cosmos 196"/>
    <s v="Retired"/>
    <s v=""/>
    <s v="Success"/>
    <n v="10"/>
    <s v=" Russia"/>
    <s v="RVSN USSR-Cosmos-2I (63S1)"/>
    <n v="1967"/>
  </r>
  <r>
    <s v="RVSN USSR"/>
    <s v="Site 86/1, Kapustin Yar, Russia"/>
    <x v="564"/>
    <x v="8"/>
    <s v="Cosmos-2I (63SM)"/>
    <s v="Cosmos 197"/>
    <s v="Retired"/>
    <s v=""/>
    <s v="Success"/>
    <n v="10"/>
    <s v=" Russia"/>
    <s v="RVSN USSR-Cosmos-2I (63SM)"/>
    <n v="1967"/>
  </r>
  <r>
    <s v="RVSN USSR"/>
    <s v="Site 90/19, Baikonur Cosmodrome, Kazakhstan"/>
    <x v="565"/>
    <x v="416"/>
    <s v="Tsyklon-2A"/>
    <s v="Cosmos 198"/>
    <s v="Retired"/>
    <s v=""/>
    <s v="Success"/>
    <n v="11"/>
    <s v=" Kazakhstan"/>
    <s v="RVSN USSR-Tsyklon-2A"/>
    <n v="1967"/>
  </r>
  <r>
    <s v="General Dynamics"/>
    <s v="SLC-36A, Cape Canaveral AFS, Florida, USA"/>
    <x v="566"/>
    <x v="264"/>
    <s v="Atlas-SLV3C Centaur-D"/>
    <s v="Surveyor 7"/>
    <s v="Retired"/>
    <s v=""/>
    <s v="Success"/>
    <n v="8"/>
    <s v=" USA"/>
    <s v="General Dynamics-Atlas-SLV3C Centaur-D"/>
    <n v="1968"/>
  </r>
  <r>
    <s v="RVSN USSR"/>
    <s v="Site 41/1, Plesetsk Cosmodrome, Russia"/>
    <x v="567"/>
    <x v="261"/>
    <s v="Voskhod"/>
    <s v="Cosmos 199"/>
    <s v="Retired"/>
    <s v=""/>
    <s v="Success"/>
    <n v="10"/>
    <s v=" Russia"/>
    <s v="RVSN USSR-Voskhod"/>
    <n v="1968"/>
  </r>
  <r>
    <s v="US Air Force"/>
    <s v="SLC-4W, Vandenberg AFB, California, USA"/>
    <x v="568"/>
    <x v="417"/>
    <s v="Titan IIIB"/>
    <s v="OPS 5028"/>
    <s v="Retired"/>
    <s v="59"/>
    <s v="Success"/>
    <n v="7"/>
    <s v=" USA"/>
    <s v="US Air Force-Titan IIIB"/>
    <n v="1968"/>
  </r>
  <r>
    <s v="RVSN USSR"/>
    <s v="Site 132/2, Plesetsk Cosmodrome, Russia"/>
    <x v="569"/>
    <x v="58"/>
    <s v="Cosmos-3M (11K65M)"/>
    <s v="Cosmos 200"/>
    <s v="Retired"/>
    <s v=""/>
    <s v="Success"/>
    <n v="11"/>
    <s v=" Russia"/>
    <s v="RVSN USSR-Cosmos-3M (11K65M)"/>
    <n v="1968"/>
  </r>
  <r>
    <s v="NASA"/>
    <s v="SLC-37B, Cape Canaveral AFS, Florida, USA"/>
    <x v="570"/>
    <x v="418"/>
    <s v="Saturn IB"/>
    <s v="Apollo 5"/>
    <s v="Retired"/>
    <s v=""/>
    <s v="Success"/>
    <n v="8"/>
    <s v=" USA"/>
    <s v="NASA-Saturn IB"/>
    <n v="1968"/>
  </r>
  <r>
    <s v="RVSN USSR"/>
    <s v="Site 31/6, Baikonur Cosmodrome, Kazakhstan"/>
    <x v="571"/>
    <x v="349"/>
    <s v="Voskhod"/>
    <s v="Cosmos 201"/>
    <s v="Retired"/>
    <s v=""/>
    <s v="Success"/>
    <n v="10"/>
    <s v=" Kazakhstan"/>
    <s v="RVSN USSR-Voskhod"/>
    <n v="1968"/>
  </r>
  <r>
    <s v="RVSN USSR"/>
    <s v="Site 1/5, Baikonur Cosmodrome, Kazakhstan"/>
    <x v="572"/>
    <x v="419"/>
    <s v="Molniya-M /Block L"/>
    <s v="E-6LS nâ€ Â­112"/>
    <s v="Retired"/>
    <s v=""/>
    <s v="Failure"/>
    <n v="9"/>
    <s v=" Kazakhstan"/>
    <s v="RVSN USSR-Molniya-M /Block L"/>
    <n v="1968"/>
  </r>
  <r>
    <s v="RVSN USSR"/>
    <s v="Site 86/1, Kapustin Yar, Russia"/>
    <x v="573"/>
    <x v="209"/>
    <s v="Cosmos-2I (63SM)"/>
    <s v="Cosmos 202"/>
    <s v="Retired"/>
    <s v=""/>
    <s v="Success"/>
    <n v="10"/>
    <s v=" Russia"/>
    <s v="RVSN USSR-Cosmos-2I (63SM)"/>
    <n v="1968"/>
  </r>
  <r>
    <s v="RVSN USSR"/>
    <s v="Site 132/2, Plesetsk Cosmodrome, Russia"/>
    <x v="573"/>
    <x v="156"/>
    <s v="Cosmos-3M (11K65M)"/>
    <s v="Cosmos 203"/>
    <s v="Retired"/>
    <s v=""/>
    <s v="Success"/>
    <n v="11"/>
    <s v=" Russia"/>
    <s v="RVSN USSR-Cosmos-3M (11K65M)"/>
    <n v="1968"/>
  </r>
  <r>
    <s v="RVSN USSR"/>
    <s v="Site 81/23, Baikonur Cosmodrome, Kazakhstan"/>
    <x v="574"/>
    <x v="109"/>
    <s v="Proton K/Block D"/>
    <s v="Zond-4"/>
    <s v="Retired"/>
    <s v=""/>
    <s v="Partial Failure"/>
    <n v="11"/>
    <s v=" Kazakhstan"/>
    <s v="RVSN USSR-Proton K/Block D"/>
    <n v="1968"/>
  </r>
  <r>
    <s v="General Dynamics"/>
    <s v="LC-13, Cape Canaveral AFS, Florida, USA"/>
    <x v="575"/>
    <x v="420"/>
    <s v="Atlas-SLV3A Agena-D"/>
    <s v="OGO-5"/>
    <s v="Retired"/>
    <s v=""/>
    <s v="Success"/>
    <n v="6"/>
    <s v=" USA"/>
    <s v="General Dynamics-Atlas-SLV3A Agena-D"/>
    <n v="1968"/>
  </r>
  <r>
    <s v="RVSN USSR"/>
    <s v="Site 133/3, Plesetsk Cosmodrome, Russia"/>
    <x v="576"/>
    <x v="410"/>
    <s v="Cosmos-2I (63SM)"/>
    <s v="Cosmos 204"/>
    <s v="Retired"/>
    <s v=""/>
    <s v="Success"/>
    <n v="11"/>
    <s v=" Russia"/>
    <s v="RVSN USSR-Cosmos-2I (63SM)"/>
    <n v="1968"/>
  </r>
  <r>
    <s v="RVSN USSR"/>
    <s v="Site 41/1, Plesetsk Cosmodrome, Russia"/>
    <x v="576"/>
    <x v="125"/>
    <s v="Voskhod"/>
    <s v="Cosmos 205"/>
    <s v="Retired"/>
    <s v=""/>
    <s v="Success"/>
    <n v="10"/>
    <s v=" Russia"/>
    <s v="RVSN USSR-Voskhod"/>
    <n v="1968"/>
  </r>
  <r>
    <s v="RVSN USSR"/>
    <s v="Site 86/1, Kapustin Yar, Russia"/>
    <x v="577"/>
    <x v="13"/>
    <s v="Cosmos-2I (63SM)"/>
    <s v="DS-U1-Ya #1"/>
    <s v="Retired"/>
    <s v=""/>
    <s v="Failure"/>
    <n v="10"/>
    <s v=" Russia"/>
    <s v="RVSN USSR-Cosmos-2I (63SM)"/>
    <n v="1968"/>
  </r>
  <r>
    <s v="US Air Force"/>
    <s v="SLC-4W, Vandenberg AFB, California, USA"/>
    <x v="578"/>
    <x v="364"/>
    <s v="Titan IIIB"/>
    <s v="OPS 5057"/>
    <s v="Retired"/>
    <s v="59"/>
    <s v="Success"/>
    <n v="7"/>
    <s v=" USA"/>
    <s v="US Air Force-Titan IIIB"/>
    <n v="1968"/>
  </r>
  <r>
    <s v="RVSN USSR"/>
    <s v="Site 41/1, Plesetsk Cosmodrome, Russia"/>
    <x v="579"/>
    <x v="421"/>
    <s v="Vostok-2M"/>
    <s v="Cosmos 206"/>
    <s v="Retired"/>
    <s v=""/>
    <s v="Success"/>
    <n v="10"/>
    <s v=" Russia"/>
    <s v="RVSN USSR-Vostok-2M"/>
    <n v="1968"/>
  </r>
  <r>
    <s v="RVSN USSR"/>
    <s v="Site 41/1, Plesetsk Cosmodrome, Russia"/>
    <x v="580"/>
    <x v="125"/>
    <s v="Voskhod"/>
    <s v="Cosmos 207"/>
    <s v="Retired"/>
    <s v=""/>
    <s v="Success"/>
    <n v="10"/>
    <s v=" Russia"/>
    <s v="RVSN USSR-Voskhod"/>
    <n v="1968"/>
  </r>
  <r>
    <s v="RVSN USSR"/>
    <s v="Site 1/5, Baikonur Cosmodrome, Kazakhstan"/>
    <x v="581"/>
    <x v="270"/>
    <s v="Voskhod"/>
    <s v="Cosmos 208"/>
    <s v="Retired"/>
    <s v=""/>
    <s v="Success"/>
    <n v="9"/>
    <s v=" Kazakhstan"/>
    <s v="RVSN USSR-Voskhod"/>
    <n v="1968"/>
  </r>
  <r>
    <s v="RVSN USSR"/>
    <s v="Site 90/19, Baikonur Cosmodrome, Kazakhstan"/>
    <x v="582"/>
    <x v="127"/>
    <s v="Tsyklon-2A"/>
    <s v="Cosmos 209"/>
    <s v="Retired"/>
    <s v=""/>
    <s v="Success"/>
    <n v="11"/>
    <s v=" Kazakhstan"/>
    <s v="RVSN USSR-Tsyklon-2A"/>
    <n v="1968"/>
  </r>
  <r>
    <s v="OKB-586"/>
    <s v="Site 41/15, Baikonur Cosmodrome, Kazakhstan"/>
    <x v="583"/>
    <x v="13"/>
    <s v="Cosmos-3 (11K65)"/>
    <s v="VKZ"/>
    <s v="Retired"/>
    <s v=""/>
    <s v="Success"/>
    <n v="11"/>
    <s v=" Kazakhstan"/>
    <s v="OKB-586-Cosmos-3 (11K65)"/>
    <n v="1968"/>
  </r>
  <r>
    <s v="RVSN USSR"/>
    <s v="Site 41/1, Plesetsk Cosmodrome, Russia"/>
    <x v="584"/>
    <x v="202"/>
    <s v="Voskhod"/>
    <s v="Cosmos 210"/>
    <s v="Retired"/>
    <s v=""/>
    <s v="Success"/>
    <n v="10"/>
    <s v=" Russia"/>
    <s v="RVSN USSR-Voskhod"/>
    <n v="1968"/>
  </r>
  <r>
    <s v="NASA"/>
    <s v="LC-39A, Kennedy Space Center, Florida, USA"/>
    <x v="585"/>
    <x v="261"/>
    <s v="Saturn V"/>
    <s v="Apollo 6"/>
    <s v="Retired"/>
    <s v="1,160.00"/>
    <s v="Partial Failure"/>
    <n v="7"/>
    <s v=" USA"/>
    <s v="NASA-Saturn V"/>
    <n v="1968"/>
  </r>
  <r>
    <s v="General Dynamics"/>
    <s v="LC-576A2, Vandenberg AFB, California, USA"/>
    <x v="586"/>
    <x v="422"/>
    <s v="Atlas-E/F OV1"/>
    <s v="OV1-13/OV1-14"/>
    <s v="Retired"/>
    <s v=""/>
    <s v="Success"/>
    <n v="9"/>
    <s v=" USA"/>
    <s v="General Dynamics-Atlas-E/F OV1"/>
    <n v="1968"/>
  </r>
  <r>
    <s v="RVSN USSR"/>
    <s v="Site 1/5, Baikonur Cosmodrome, Kazakhstan"/>
    <x v="587"/>
    <x v="423"/>
    <s v="Molniya-M /Block L"/>
    <s v="Luna 14"/>
    <s v="Retired"/>
    <s v=""/>
    <s v="Success"/>
    <n v="9"/>
    <s v=" Kazakhstan"/>
    <s v="RVSN USSR-Molniya-M /Block L"/>
    <n v="1968"/>
  </r>
  <r>
    <s v="RVSN USSR"/>
    <s v="Site 133/3, Plesetsk Cosmodrome, Russia"/>
    <x v="588"/>
    <x v="424"/>
    <s v="Cosmos-2I (63SM)"/>
    <s v="Cosmos 211"/>
    <s v="Retired"/>
    <s v=""/>
    <s v="Success"/>
    <n v="11"/>
    <s v=" Russia"/>
    <s v="RVSN USSR-Cosmos-2I (63SM)"/>
    <n v="1968"/>
  </r>
  <r>
    <s v="RVSN USSR"/>
    <s v="Site 31/6, Baikonur Cosmodrome, Kazakhstan"/>
    <x v="589"/>
    <x v="240"/>
    <s v="Soyuz"/>
    <s v="Cosmos 212"/>
    <s v="Retired"/>
    <s v=""/>
    <s v="Success"/>
    <n v="10"/>
    <s v=" Kazakhstan"/>
    <s v="RVSN USSR-Soyuz"/>
    <n v="1968"/>
  </r>
  <r>
    <s v="RVSN USSR"/>
    <s v="Site 1/5, Baikonur Cosmodrome, Kazakhstan"/>
    <x v="590"/>
    <x v="421"/>
    <s v="Soyuz"/>
    <s v="Cosmos 213"/>
    <s v="Retired"/>
    <s v=""/>
    <s v="Success"/>
    <n v="9"/>
    <s v=" Kazakhstan"/>
    <s v="RVSN USSR-Soyuz"/>
    <n v="1968"/>
  </r>
  <r>
    <s v="US Air Force"/>
    <s v="SLC-4W, Vandenberg AFB, California, USA"/>
    <x v="591"/>
    <x v="401"/>
    <s v="Titan IIIB"/>
    <s v="OPS 5105"/>
    <s v="Retired"/>
    <s v="59"/>
    <s v="Success"/>
    <n v="7"/>
    <s v=" USA"/>
    <s v="US Air Force-Titan IIIB"/>
    <n v="1968"/>
  </r>
  <r>
    <s v="RVSN USSR"/>
    <s v="Site 41/1, Plesetsk Cosmodrome, Russia"/>
    <x v="592"/>
    <x v="381"/>
    <s v="Voskhod"/>
    <s v="Cosmos 214"/>
    <s v="Retired"/>
    <s v=""/>
    <s v="Success"/>
    <n v="10"/>
    <s v=" Russia"/>
    <s v="RVSN USSR-Voskhod"/>
    <n v="1968"/>
  </r>
  <r>
    <s v="RVSN USSR"/>
    <s v="Site 86/1, Kapustin Yar, Russia"/>
    <x v="592"/>
    <x v="425"/>
    <s v="Cosmos-2I (63SM)"/>
    <s v="Cosmos 215"/>
    <s v="Retired"/>
    <s v=""/>
    <s v="Success"/>
    <n v="10"/>
    <s v=" Russia"/>
    <s v="RVSN USSR-Cosmos-2I (63SM)"/>
    <n v="1968"/>
  </r>
  <r>
    <s v="RVSN USSR"/>
    <s v="Site 31/6, Baikonur Cosmodrome, Kazakhstan"/>
    <x v="593"/>
    <x v="381"/>
    <s v="Voskhod"/>
    <s v="Cosmos 216"/>
    <s v="Retired"/>
    <s v=""/>
    <s v="Success"/>
    <n v="10"/>
    <s v=" Kazakhstan"/>
    <s v="RVSN USSR-Voskhod"/>
    <n v="1968"/>
  </r>
  <r>
    <s v="RVSN USSR"/>
    <s v="Site 1/5, Baikonur Cosmodrome, Kazakhstan"/>
    <x v="594"/>
    <x v="426"/>
    <s v="Molniya-M /Block L"/>
    <s v="Molniya-1 nâ€ Â­10"/>
    <s v="Retired"/>
    <s v=""/>
    <s v="Success"/>
    <n v="9"/>
    <s v=" Kazakhstan"/>
    <s v="RVSN USSR-Molniya-M /Block L"/>
    <n v="1968"/>
  </r>
  <r>
    <s v="RVSN USSR"/>
    <s v="Site 81/24, Baikonur Cosmodrome, Kazakhstan"/>
    <x v="595"/>
    <x v="427"/>
    <s v="Proton K/Block D"/>
    <s v="Zond"/>
    <s v="Retired"/>
    <s v=""/>
    <s v="Failure"/>
    <n v="11"/>
    <s v=" Kazakhstan"/>
    <s v="RVSN USSR-Proton K/Block D"/>
    <n v="1968"/>
  </r>
  <r>
    <s v="RVSN USSR"/>
    <s v="Site 90/19, Baikonur Cosmodrome, Kazakhstan"/>
    <x v="596"/>
    <x v="156"/>
    <s v="Tsyklon-2A"/>
    <s v="Cosmos 217"/>
    <s v="Retired"/>
    <s v=""/>
    <s v="Partial Failure"/>
    <n v="11"/>
    <s v=" Kazakhstan"/>
    <s v="RVSN USSR-Tsyklon-2A"/>
    <n v="1968"/>
  </r>
  <r>
    <s v="RVSN USSR"/>
    <s v="Site 162, Baikonur Cosmodrome, Kazakhstan"/>
    <x v="597"/>
    <x v="343"/>
    <s v="Tsyklon"/>
    <s v="Cosmos 218"/>
    <s v="Retired"/>
    <s v=""/>
    <s v="Success"/>
    <n v="9"/>
    <s v=" Kazakhstan"/>
    <s v="RVSN USSR-Tsyklon"/>
    <n v="1968"/>
  </r>
  <r>
    <s v="RVSN USSR"/>
    <s v="Site 86/1, Kapustin Yar, Russia"/>
    <x v="598"/>
    <x v="428"/>
    <s v="Cosmos-2I (63SM)"/>
    <s v="Cosmos 219"/>
    <s v="Retired"/>
    <s v=""/>
    <s v="Success"/>
    <n v="10"/>
    <s v=" Russia"/>
    <s v="RVSN USSR-Cosmos-2I (63SM)"/>
    <n v="1968"/>
  </r>
  <r>
    <s v="RVSN USSR"/>
    <s v="Site 132/2, Plesetsk Cosmodrome, Russia"/>
    <x v="599"/>
    <x v="429"/>
    <s v="Cosmos-3M (11K65M)"/>
    <s v="Cosmos 220"/>
    <s v="Retired"/>
    <s v=""/>
    <s v="Success"/>
    <n v="11"/>
    <s v=" Russia"/>
    <s v="RVSN USSR-Cosmos-3M (11K65M)"/>
    <n v="1968"/>
  </r>
  <r>
    <s v="RVSN USSR"/>
    <s v="Site 86/1, Kapustin Yar, Russia"/>
    <x v="600"/>
    <x v="430"/>
    <s v="Cosmos-2I (63SM)"/>
    <s v="Cosmos 221"/>
    <s v="Retired"/>
    <s v=""/>
    <s v="Success"/>
    <n v="10"/>
    <s v=" Russia"/>
    <s v="RVSN USSR-Cosmos-2I (63SM)"/>
    <n v="1968"/>
  </r>
  <r>
    <s v="RVSN USSR"/>
    <s v="Site 133/3, Plesetsk Cosmodrome, Russia"/>
    <x v="601"/>
    <x v="431"/>
    <s v="Cosmos-2I (63SM)"/>
    <s v="Cosmos 222"/>
    <s v="Retired"/>
    <s v=""/>
    <s v="Success"/>
    <n v="11"/>
    <s v=" Russia"/>
    <s v="RVSN USSR-Cosmos-2I (63SM)"/>
    <n v="1968"/>
  </r>
  <r>
    <s v="RVSN USSR"/>
    <s v="Site 41/1, Plesetsk Cosmodrome, Russia"/>
    <x v="602"/>
    <x v="273"/>
    <s v="Voskhod"/>
    <s v="Cosmos 223"/>
    <s v="Retired"/>
    <s v=""/>
    <s v="Success"/>
    <n v="10"/>
    <s v=" Russia"/>
    <s v="RVSN USSR-Voskhod"/>
    <n v="1968"/>
  </r>
  <r>
    <s v="RVSN USSR"/>
    <s v="Site 31/6, Baikonur Cosmodrome, Kazakhstan"/>
    <x v="603"/>
    <x v="432"/>
    <s v="Voskhod"/>
    <s v="Cosmos 224"/>
    <s v="Retired"/>
    <s v=""/>
    <s v="Success"/>
    <n v="10"/>
    <s v=" Kazakhstan"/>
    <s v="RVSN USSR-Voskhod"/>
    <n v="1968"/>
  </r>
  <r>
    <s v="RVSN USSR"/>
    <s v="Site 132/2, Plesetsk Cosmodrome, Russia"/>
    <x v="603"/>
    <x v="415"/>
    <s v="Cosmos-3M (11K65M)"/>
    <s v="Sfera #2"/>
    <s v="Retired"/>
    <s v=""/>
    <s v="Failure"/>
    <n v="11"/>
    <s v=" Russia"/>
    <s v="RVSN USSR-Cosmos-3M (11K65M)"/>
    <n v="1968"/>
  </r>
  <r>
    <s v="US Air Force"/>
    <s v="SLC-4W, Vandenberg AFB, California, USA"/>
    <x v="604"/>
    <x v="433"/>
    <s v="Titan IIIB"/>
    <s v="OPS 5138"/>
    <s v="Retired"/>
    <s v="59"/>
    <s v="Success"/>
    <n v="7"/>
    <s v=" USA"/>
    <s v="US Air Force-Titan IIIB"/>
    <n v="1968"/>
  </r>
  <r>
    <s v="RVSN USSR"/>
    <s v="Site 86/1, Kapustin Yar, Russia"/>
    <x v="605"/>
    <x v="434"/>
    <s v="Cosmos-2I (63SM)"/>
    <s v="Cosmos 225"/>
    <s v="Retired"/>
    <s v=""/>
    <s v="Success"/>
    <n v="10"/>
    <s v=" Russia"/>
    <s v="RVSN USSR-Cosmos-2I (63SM)"/>
    <n v="1968"/>
  </r>
  <r>
    <s v="RVSN USSR"/>
    <s v="Site 41/1, Plesetsk Cosmodrome, Russia"/>
    <x v="606"/>
    <x v="435"/>
    <s v="Vostok-2M"/>
    <s v="Cosmos 226"/>
    <s v="Retired"/>
    <s v=""/>
    <s v="Success"/>
    <n v="10"/>
    <s v=" Russia"/>
    <s v="RVSN USSR-Vostok-2M"/>
    <n v="1968"/>
  </r>
  <r>
    <s v="Martin Marietta"/>
    <s v="SLC-41, Cape Canaveral AFS, Florida, USA"/>
    <x v="607"/>
    <x v="436"/>
    <s v="Titan IIIC"/>
    <s v="OPS 9341-9348"/>
    <s v="Retired"/>
    <s v=""/>
    <s v="Success"/>
    <n v="7"/>
    <s v=" USA"/>
    <s v="Martin Marietta-Titan IIIC"/>
    <n v="1968"/>
  </r>
  <r>
    <s v="RVSN USSR"/>
    <s v="Site 41/15, Baikonur Cosmodrome, Kazakhstan"/>
    <x v="608"/>
    <x v="13"/>
    <s v="Cosmos-3 (11K65)"/>
    <s v="Strela-2 #4"/>
    <s v="Retired"/>
    <s v=""/>
    <s v="Failure"/>
    <n v="11"/>
    <s v=" Kazakhstan"/>
    <s v="RVSN USSR-Cosmos-3 (11K65)"/>
    <n v="1968"/>
  </r>
  <r>
    <s v="RVSN USSR"/>
    <s v="Site 31/6, Baikonur Cosmodrome, Kazakhstan"/>
    <x v="609"/>
    <x v="80"/>
    <s v="Voskhod"/>
    <s v="Cosmos 227"/>
    <s v="Retired"/>
    <s v=""/>
    <s v="Success"/>
    <n v="10"/>
    <s v=" Kazakhstan"/>
    <s v="RVSN USSR-Voskhod"/>
    <n v="1968"/>
  </r>
  <r>
    <s v="RVSN USSR"/>
    <s v="Site 1/5, Baikonur Cosmodrome, Kazakhstan"/>
    <x v="610"/>
    <x v="261"/>
    <s v="Voskhod"/>
    <s v="Cosmos 228"/>
    <s v="Retired"/>
    <s v=""/>
    <s v="Success"/>
    <n v="9"/>
    <s v=" Kazakhstan"/>
    <s v="RVSN USSR-Voskhod"/>
    <n v="1968"/>
  </r>
  <r>
    <s v="RVSN USSR"/>
    <s v="Site 41/1, Plesetsk Cosmodrome, Russia"/>
    <x v="611"/>
    <x v="202"/>
    <s v="Voskhod"/>
    <s v="Cosmos 229"/>
    <s v="Retired"/>
    <s v=""/>
    <s v="Success"/>
    <n v="10"/>
    <s v=" Russia"/>
    <s v="RVSN USSR-Voskhod"/>
    <n v="1968"/>
  </r>
  <r>
    <s v="RVSN USSR"/>
    <s v="Site 86/1, Kapustin Yar, Russia"/>
    <x v="612"/>
    <x v="373"/>
    <s v="Cosmos-2I (63SM)"/>
    <s v="Cosmos 230"/>
    <s v="Retired"/>
    <s v=""/>
    <s v="Success"/>
    <n v="10"/>
    <s v=" Russia"/>
    <s v="RVSN USSR-Cosmos-2I (63SM)"/>
    <n v="1968"/>
  </r>
  <r>
    <s v="RVSN USSR"/>
    <s v="Site 1/5, Baikonur Cosmodrome, Kazakhstan"/>
    <x v="612"/>
    <x v="437"/>
    <s v="Molniya-M /Block L"/>
    <s v="Molniya-1 nâ€ Â­13"/>
    <s v="Retired"/>
    <s v=""/>
    <s v="Success"/>
    <n v="9"/>
    <s v=" Kazakhstan"/>
    <s v="RVSN USSR-Molniya-M /Block L"/>
    <n v="1968"/>
  </r>
  <r>
    <s v="RVSN USSR"/>
    <s v="Site 31/6, Baikonur Cosmodrome, Kazakhstan"/>
    <x v="613"/>
    <x v="145"/>
    <s v="Voskhod"/>
    <s v="Cosmos 231"/>
    <s v="Retired"/>
    <s v=""/>
    <s v="Success"/>
    <n v="10"/>
    <s v=" Kazakhstan"/>
    <s v="RVSN USSR-Voskhod"/>
    <n v="1968"/>
  </r>
  <r>
    <s v="General Dynamics"/>
    <s v="LC-576A2, Vandenberg AFB, California, USA"/>
    <x v="614"/>
    <x v="212"/>
    <s v="Atlas-E/F OV1"/>
    <s v="OV1-15/OV1-16"/>
    <s v="Retired"/>
    <s v=""/>
    <s v="Success"/>
    <n v="9"/>
    <s v=" USA"/>
    <s v="General Dynamics-Atlas-E/F OV1"/>
    <n v="1968"/>
  </r>
  <r>
    <s v="RVSN USSR"/>
    <s v="Site 41/1, Plesetsk Cosmodrome, Russia"/>
    <x v="615"/>
    <x v="249"/>
    <s v="Voskhod"/>
    <s v="Cosmos 232"/>
    <s v="Retired"/>
    <s v=""/>
    <s v="Success"/>
    <n v="10"/>
    <s v=" Russia"/>
    <s v="RVSN USSR-Voskhod"/>
    <n v="1968"/>
  </r>
  <r>
    <s v="RVSN USSR"/>
    <s v="Site 133/3, Plesetsk Cosmodrome, Russia"/>
    <x v="616"/>
    <x v="111"/>
    <s v="Cosmos-2I (63SM)"/>
    <s v="Cosmos 233"/>
    <s v="Retired"/>
    <s v=""/>
    <s v="Success"/>
    <n v="11"/>
    <s v=" Russia"/>
    <s v="RVSN USSR-Cosmos-2I (63SM)"/>
    <n v="1968"/>
  </r>
  <r>
    <s v="RVSN USSR"/>
    <s v="Site 31/6, Baikonur Cosmodrome, Kazakhstan"/>
    <x v="617"/>
    <x v="182"/>
    <s v="Voskhod"/>
    <s v="Cosmos 234"/>
    <s v="Retired"/>
    <s v=""/>
    <s v="Success"/>
    <n v="10"/>
    <s v=" Kazakhstan"/>
    <s v="RVSN USSR-Voskhod"/>
    <n v="1968"/>
  </r>
  <r>
    <s v="General Dynamics"/>
    <s v="LC-13, Cape Canaveral AFS, Florida, USA"/>
    <x v="618"/>
    <x v="438"/>
    <s v="Atlas-SLV3A Agena-D"/>
    <s v="Canyon 1 (AFP-827)"/>
    <s v="Retired"/>
    <s v=""/>
    <s v="Success"/>
    <n v="6"/>
    <s v=" USA"/>
    <s v="General Dynamics-Atlas-SLV3A Agena-D"/>
    <n v="1968"/>
  </r>
  <r>
    <s v="US Air Force"/>
    <s v="SLC-4W, Vandenberg AFB, California, USA"/>
    <x v="618"/>
    <x v="199"/>
    <s v="Titan IIIB"/>
    <s v="OPS 5187"/>
    <s v="Retired"/>
    <s v="59"/>
    <s v="Success"/>
    <n v="7"/>
    <s v=" USA"/>
    <s v="US Air Force-Titan IIIB"/>
    <n v="1968"/>
  </r>
  <r>
    <s v="US Air Force"/>
    <s v="SLC-4W, Vandenberg AFB, California, USA"/>
    <x v="618"/>
    <x v="251"/>
    <s v="Titan IIIB"/>
    <s v="OPS 5247"/>
    <s v="Retired"/>
    <s v="59"/>
    <s v="Success"/>
    <n v="7"/>
    <s v=" USA"/>
    <s v="US Air Force-Titan IIIB"/>
    <n v="1968"/>
  </r>
  <r>
    <s v="RVSN USSR"/>
    <s v="Site 31/6, Baikonur Cosmodrome, Kazakhstan"/>
    <x v="619"/>
    <x v="182"/>
    <s v="Voskhod"/>
    <s v="Cosmos 235"/>
    <s v="Retired"/>
    <s v=""/>
    <s v="Success"/>
    <n v="10"/>
    <s v=" Kazakhstan"/>
    <s v="RVSN USSR-Voskhod"/>
    <n v="1968"/>
  </r>
  <r>
    <s v="General Dynamics"/>
    <s v="SLC-36A, Cape Canaveral AFS, Florida, USA"/>
    <x v="620"/>
    <x v="396"/>
    <s v="Atlas-SLV3C Centaur-D"/>
    <s v="ATS-4"/>
    <s v="Retired"/>
    <s v=""/>
    <s v="Partial Failure"/>
    <n v="8"/>
    <s v=" USA"/>
    <s v="General Dynamics-Atlas-SLV3C Centaur-D"/>
    <n v="1968"/>
  </r>
  <r>
    <s v="General Dynamics"/>
    <s v="SLC-3E, Vandenberg AFB, California, USA"/>
    <x v="621"/>
    <x v="439"/>
    <s v="Atlas-SLV3 Burner-2"/>
    <s v="STP P68-1"/>
    <s v="Retired"/>
    <s v=""/>
    <s v="Failure"/>
    <n v="7"/>
    <s v=" USA"/>
    <s v="General Dynamics-Atlas-SLV3 Burner-2"/>
    <n v="1968"/>
  </r>
  <r>
    <s v="RVSN USSR"/>
    <s v="Site 41/15, Baikonur Cosmodrome, Kazakhstan"/>
    <x v="622"/>
    <x v="333"/>
    <s v="Cosmos-3 (11K65)"/>
    <s v="Cosmos 236"/>
    <s v="Retired"/>
    <s v=""/>
    <s v="Success"/>
    <n v="11"/>
    <s v=" Kazakhstan"/>
    <s v="RVSN USSR-Cosmos-3 (11K65)"/>
    <n v="1968"/>
  </r>
  <r>
    <s v="RVSN USSR"/>
    <s v="Site 41/1, Plesetsk Cosmodrome, Russia"/>
    <x v="622"/>
    <x v="440"/>
    <s v="Voskhod"/>
    <s v="Cosmos 237"/>
    <s v="Retired"/>
    <s v=""/>
    <s v="Success"/>
    <n v="10"/>
    <s v=" Russia"/>
    <s v="RVSN USSR-Voskhod"/>
    <n v="1968"/>
  </r>
  <r>
    <s v="RVSN USSR"/>
    <s v="Site 31/6, Baikonur Cosmodrome, Kazakhstan"/>
    <x v="623"/>
    <x v="108"/>
    <s v="Soyuz"/>
    <s v="Cosmos 238"/>
    <s v="Retired"/>
    <s v=""/>
    <s v="Success"/>
    <n v="10"/>
    <s v=" Kazakhstan"/>
    <s v="RVSN USSR-Soyuz"/>
    <n v="1968"/>
  </r>
  <r>
    <s v="RVSN USSR"/>
    <s v="Site 31/6, Baikonur Cosmodrome, Kazakhstan"/>
    <x v="624"/>
    <x v="182"/>
    <s v="Voskhod"/>
    <s v="Cosmos 239"/>
    <s v="Retired"/>
    <s v=""/>
    <s v="Success"/>
    <n v="10"/>
    <s v=" Kazakhstan"/>
    <s v="RVSN USSR-Voskhod"/>
    <n v="1968"/>
  </r>
  <r>
    <s v="RVSN USSR"/>
    <s v="Site 31/6, Baikonur Cosmodrome, Kazakhstan"/>
    <x v="625"/>
    <x v="242"/>
    <s v="Voskhod"/>
    <s v="Cosmos 240"/>
    <s v="Retired"/>
    <s v=""/>
    <s v="Success"/>
    <n v="10"/>
    <s v=" Kazakhstan"/>
    <s v="RVSN USSR-Voskhod"/>
    <n v="1968"/>
  </r>
  <r>
    <s v="RVSN USSR"/>
    <s v="Site 81/23, Baikonur Cosmodrome, Kazakhstan"/>
    <x v="625"/>
    <x v="441"/>
    <s v="Proton K/Block D"/>
    <s v="Zond-5"/>
    <s v="Retired"/>
    <s v=""/>
    <s v="Success"/>
    <n v="11"/>
    <s v=" Kazakhstan"/>
    <s v="RVSN USSR-Proton K/Block D"/>
    <n v="1968"/>
  </r>
  <r>
    <s v="RVSN USSR"/>
    <s v="Site 41/1, Plesetsk Cosmodrome, Russia"/>
    <x v="626"/>
    <x v="125"/>
    <s v="Voskhod"/>
    <s v="Cosmos 241"/>
    <s v="Retired"/>
    <s v=""/>
    <s v="Success"/>
    <n v="10"/>
    <s v=" Russia"/>
    <s v="RVSN USSR-Voskhod"/>
    <n v="1968"/>
  </r>
  <r>
    <s v="RVSN USSR"/>
    <s v="Site 133/3, Plesetsk Cosmodrome, Russia"/>
    <x v="627"/>
    <x v="313"/>
    <s v="Cosmos-2I (63SM)"/>
    <s v="Cosmos 242"/>
    <s v="Retired"/>
    <s v=""/>
    <s v="Success"/>
    <n v="11"/>
    <s v=" Russia"/>
    <s v="RVSN USSR-Cosmos-2I (63SM)"/>
    <n v="1968"/>
  </r>
  <r>
    <s v="RVSN USSR"/>
    <s v="Site 1/5, Baikonur Cosmodrome, Kazakhstan"/>
    <x v="628"/>
    <x v="412"/>
    <s v="Voskhod"/>
    <s v="Cosmos 243"/>
    <s v="Retired"/>
    <s v=""/>
    <s v="Success"/>
    <n v="9"/>
    <s v=" Kazakhstan"/>
    <s v="RVSN USSR-Voskhod"/>
    <n v="1968"/>
  </r>
  <r>
    <s v="Martin Marietta"/>
    <s v="SLC-41, Cape Canaveral AFS, Florida, USA"/>
    <x v="629"/>
    <x v="442"/>
    <s v="Titan IIIC"/>
    <s v="LES-6, OV2-5, OV5-2, OV5-4"/>
    <s v="Retired"/>
    <s v=""/>
    <s v="Success"/>
    <n v="7"/>
    <s v=" USA"/>
    <s v="Martin Marietta-Titan IIIC"/>
    <n v="1968"/>
  </r>
  <r>
    <s v="RVSN USSR"/>
    <s v="Site 161/35, Baikonur Cosmodrome, Kazakhstan"/>
    <x v="630"/>
    <x v="443"/>
    <s v="Tsyklon"/>
    <s v="Cosmos 244"/>
    <s v="Retired"/>
    <s v=""/>
    <s v="Success"/>
    <n v="12"/>
    <s v=" Kazakhstan"/>
    <s v="RVSN USSR-Tsyklon"/>
    <n v="1968"/>
  </r>
  <r>
    <s v="RVSN USSR"/>
    <s v="Site 133/3, Plesetsk Cosmodrome, Russia"/>
    <x v="631"/>
    <x v="440"/>
    <s v="Cosmos-2I (63SM)"/>
    <s v="Cosmos 245"/>
    <s v="Retired"/>
    <s v=""/>
    <s v="Success"/>
    <n v="11"/>
    <s v=" Russia"/>
    <s v="RVSN USSR-Cosmos-2I (63SM)"/>
    <n v="1968"/>
  </r>
  <r>
    <s v="RVSN USSR"/>
    <s v="Site 1/5, Baikonur Cosmodrome, Kazakhstan"/>
    <x v="632"/>
    <x v="444"/>
    <s v="Molniya-M /Block L"/>
    <s v="Molniya-1 nâ€ Â­14"/>
    <s v="Retired"/>
    <s v=""/>
    <s v="Success"/>
    <n v="9"/>
    <s v=" Kazakhstan"/>
    <s v="RVSN USSR-Molniya-M /Block L"/>
    <n v="1968"/>
  </r>
  <r>
    <s v="RVSN USSR"/>
    <s v="Site 41/1, Plesetsk Cosmodrome, Russia"/>
    <x v="633"/>
    <x v="445"/>
    <s v="Voskhod"/>
    <s v="Cosmos 246"/>
    <s v="Retired"/>
    <s v=""/>
    <s v="Partial Failure"/>
    <n v="10"/>
    <s v=" Russia"/>
    <s v="RVSN USSR-Voskhod"/>
    <n v="1968"/>
  </r>
  <r>
    <s v="RVSN USSR"/>
    <s v="Site 41/1, Plesetsk Cosmodrome, Russia"/>
    <x v="634"/>
    <x v="445"/>
    <s v="Voskhod"/>
    <s v="Cosmos 247"/>
    <s v="Retired"/>
    <s v=""/>
    <s v="Success"/>
    <n v="10"/>
    <s v=" Russia"/>
    <s v="RVSN USSR-Voskhod"/>
    <n v="1968"/>
  </r>
  <r>
    <s v="NASA"/>
    <s v="LC-34, Cape Canaveral AFS, Florida, USA"/>
    <x v="634"/>
    <x v="446"/>
    <s v="Saturn IB"/>
    <s v="Apollo 7"/>
    <s v="Retired"/>
    <s v=""/>
    <s v="Success"/>
    <n v="6"/>
    <s v=" USA"/>
    <s v="NASA-Saturn IB"/>
    <n v="1968"/>
  </r>
  <r>
    <s v="RVSN USSR"/>
    <s v="Site 90/19, Baikonur Cosmodrome, Kazakhstan"/>
    <x v="635"/>
    <x v="426"/>
    <s v="Tsyklon-2A"/>
    <s v="Cosmos 248"/>
    <s v="Retired"/>
    <s v=""/>
    <s v="Success"/>
    <n v="11"/>
    <s v=" Kazakhstan"/>
    <s v="RVSN USSR-Tsyklon-2A"/>
    <n v="1968"/>
  </r>
  <r>
    <s v="RVSN USSR"/>
    <s v="Site 90/20, Baikonur Cosmodrome, Kazakhstan"/>
    <x v="636"/>
    <x v="447"/>
    <s v="Tsyklon-2A"/>
    <s v="Cosmos 249"/>
    <s v="Retired"/>
    <s v=""/>
    <s v="Success"/>
    <n v="11"/>
    <s v=" Kazakhstan"/>
    <s v="RVSN USSR-Tsyklon-2A"/>
    <n v="1968"/>
  </r>
  <r>
    <s v="RVSN USSR"/>
    <s v="Site 1/5, Baikonur Cosmodrome, Kazakhstan"/>
    <x v="637"/>
    <x v="179"/>
    <s v="Soyuz"/>
    <s v="Soyuz 2"/>
    <s v="Retired"/>
    <s v=""/>
    <s v="Success"/>
    <n v="9"/>
    <s v=" Kazakhstan"/>
    <s v="RVSN USSR-Soyuz"/>
    <n v="1968"/>
  </r>
  <r>
    <s v="RVSN USSR"/>
    <s v="Site 31/6, Baikonur Cosmodrome, Kazakhstan"/>
    <x v="638"/>
    <x v="448"/>
    <s v="Soyuz"/>
    <s v="Soyuz 3"/>
    <s v="Retired"/>
    <s v=""/>
    <s v="Success"/>
    <n v="10"/>
    <s v=" Kazakhstan"/>
    <s v="RVSN USSR-Soyuz"/>
    <n v="1968"/>
  </r>
  <r>
    <s v="RVSN USSR"/>
    <s v="Site 132/2, Plesetsk Cosmodrome, Russia"/>
    <x v="639"/>
    <x v="58"/>
    <s v="Cosmos-3M (11K65M)"/>
    <s v="Cosmos 250"/>
    <s v="Retired"/>
    <s v=""/>
    <s v="Success"/>
    <n v="11"/>
    <s v=" Russia"/>
    <s v="RVSN USSR-Cosmos-3M (11K65M)"/>
    <n v="1968"/>
  </r>
  <r>
    <s v="RVSN USSR"/>
    <s v="Site 1/5, Baikonur Cosmodrome, Kazakhstan"/>
    <x v="640"/>
    <x v="449"/>
    <s v="Voskhod"/>
    <s v="Cosmos 251"/>
    <s v="Retired"/>
    <s v=""/>
    <s v="Success"/>
    <n v="9"/>
    <s v=" Kazakhstan"/>
    <s v="RVSN USSR-Voskhod"/>
    <n v="1968"/>
  </r>
  <r>
    <s v="RVSN USSR"/>
    <s v="Site 90/20, Baikonur Cosmodrome, Kazakhstan"/>
    <x v="641"/>
    <x v="450"/>
    <s v="Tsyklon-2A"/>
    <s v="Cosmos 252"/>
    <s v="Retired"/>
    <s v=""/>
    <s v="Success"/>
    <n v="11"/>
    <s v=" Kazakhstan"/>
    <s v="RVSN USSR-Tsyklon-2A"/>
    <n v="1968"/>
  </r>
  <r>
    <s v="US Air Force"/>
    <s v="SLC-4W, Vandenberg AFB, California, USA"/>
    <x v="642"/>
    <x v="451"/>
    <s v="Titan IIIB"/>
    <s v="OPS 5296"/>
    <s v="Retired"/>
    <s v="59"/>
    <s v="Success"/>
    <n v="7"/>
    <s v=" USA"/>
    <s v="US Air Force-Titan IIIB"/>
    <n v="1968"/>
  </r>
  <r>
    <s v="RVSN USSR"/>
    <s v="Site 81/23, Baikonur Cosmodrome, Kazakhstan"/>
    <x v="643"/>
    <x v="452"/>
    <s v="Proton K/Block D"/>
    <s v="Zond-6"/>
    <s v="Retired"/>
    <s v=""/>
    <s v="Success"/>
    <n v="11"/>
    <s v=" Kazakhstan"/>
    <s v="RVSN USSR-Proton K/Block D"/>
    <n v="1968"/>
  </r>
  <r>
    <s v="RVSN USSR"/>
    <s v="Site 41/1, Plesetsk Cosmodrome, Russia"/>
    <x v="644"/>
    <x v="261"/>
    <s v="Voskhod"/>
    <s v="Cosmos 253"/>
    <s v="Retired"/>
    <s v=""/>
    <s v="Success"/>
    <n v="10"/>
    <s v=" Russia"/>
    <s v="RVSN USSR-Voskhod"/>
    <n v="1968"/>
  </r>
  <r>
    <s v="RVSN USSR"/>
    <s v="Site 81/24, Baikonur Cosmodrome, Kazakhstan"/>
    <x v="645"/>
    <x v="50"/>
    <s v="Proton K"/>
    <s v="Proton-4"/>
    <s v="Retired"/>
    <s v=""/>
    <s v="Success"/>
    <n v="11"/>
    <s v=" Kazakhstan"/>
    <s v="RVSN USSR-Proton K"/>
    <n v="1968"/>
  </r>
  <r>
    <s v="RVSN USSR"/>
    <s v="Site 41/1, Plesetsk Cosmodrome, Russia"/>
    <x v="646"/>
    <x v="368"/>
    <s v="Voskhod"/>
    <s v="Cosmos 254"/>
    <s v="Retired"/>
    <s v=""/>
    <s v="Success"/>
    <n v="10"/>
    <s v=" Russia"/>
    <s v="RVSN USSR-Voskhod"/>
    <n v="1968"/>
  </r>
  <r>
    <s v="CECLES"/>
    <s v="LA-5B, RAAF Woomera Range Complex, Australia"/>
    <x v="647"/>
    <x v="453"/>
    <s v="Europa 1"/>
    <s v="STV-1"/>
    <s v="Retired"/>
    <s v=""/>
    <s v="Success"/>
    <n v="6"/>
    <s v=" Australia"/>
    <s v="CECLES-Europa 1"/>
    <n v="1968"/>
  </r>
  <r>
    <s v="RVSN USSR"/>
    <s v="Site 41/1, Plesetsk Cosmodrome, Russia"/>
    <x v="647"/>
    <x v="454"/>
    <s v="Voskhod"/>
    <s v="Cosmos 255"/>
    <s v="Retired"/>
    <s v=""/>
    <s v="Success"/>
    <n v="10"/>
    <s v=" Russia"/>
    <s v="RVSN USSR-Voskhod"/>
    <n v="1968"/>
  </r>
  <r>
    <s v="RVSN USSR"/>
    <s v="Site 132/2, Plesetsk Cosmodrome, Russia"/>
    <x v="648"/>
    <x v="261"/>
    <s v="Cosmos-3M (11K65M)"/>
    <s v="Cosmos 256"/>
    <s v="Retired"/>
    <s v=""/>
    <s v="Success"/>
    <n v="11"/>
    <s v=" Russia"/>
    <s v="RVSN USSR-Cosmos-3M (11K65M)"/>
    <n v="1968"/>
  </r>
  <r>
    <s v="RVSN USSR"/>
    <s v="Site 133/3, Plesetsk Cosmodrome, Russia"/>
    <x v="649"/>
    <x v="455"/>
    <s v="Cosmos-2I (63SM)"/>
    <s v="Cosmos 257"/>
    <s v="Retired"/>
    <s v=""/>
    <s v="Success"/>
    <n v="11"/>
    <s v=" Russia"/>
    <s v="RVSN USSR-Cosmos-2I (63SM)"/>
    <n v="1968"/>
  </r>
  <r>
    <s v="US Air Force"/>
    <s v="SLC-4W, Vandenberg AFB, California, USA"/>
    <x v="650"/>
    <x v="116"/>
    <s v="Titan IIIB"/>
    <s v="OPS 6518"/>
    <s v="Retired"/>
    <s v="59"/>
    <s v="Success"/>
    <n v="7"/>
    <s v=" USA"/>
    <s v="US Air Force-Titan IIIB"/>
    <n v="1968"/>
  </r>
  <r>
    <s v="General Dynamics"/>
    <s v="SLC-36B, Cape Canaveral AFS, Florida, USA"/>
    <x v="651"/>
    <x v="309"/>
    <s v="Atlas-SLV3C Centaur-D"/>
    <s v="OAO-2"/>
    <s v="Retired"/>
    <s v=""/>
    <s v="Success"/>
    <n v="8"/>
    <s v=" USA"/>
    <s v="General Dynamics-Atlas-SLV3C Centaur-D"/>
    <n v="1968"/>
  </r>
  <r>
    <s v="RVSN USSR"/>
    <s v="Site 31/6, Baikonur Cosmodrome, Kazakhstan"/>
    <x v="652"/>
    <x v="456"/>
    <s v="Voskhod"/>
    <s v="Cosmos 258"/>
    <s v="Retired"/>
    <s v=""/>
    <s v="Success"/>
    <n v="10"/>
    <s v=" Kazakhstan"/>
    <s v="RVSN USSR-Voskhod"/>
    <n v="1968"/>
  </r>
  <r>
    <s v="RVSN USSR"/>
    <s v="Site 86/1, Kapustin Yar, Russia"/>
    <x v="653"/>
    <x v="457"/>
    <s v="Cosmos-2I (63SM)"/>
    <s v="Cosmos 259"/>
    <s v="Retired"/>
    <s v=""/>
    <s v="Success"/>
    <n v="10"/>
    <s v=" Russia"/>
    <s v="RVSN USSR-Cosmos-2I (63SM)"/>
    <n v="1968"/>
  </r>
  <r>
    <s v="RVSN USSR"/>
    <s v="Site 1/5, Baikonur Cosmodrome, Kazakhstan"/>
    <x v="654"/>
    <x v="244"/>
    <s v="Molniya-M /Block L"/>
    <s v="Cosmos 260"/>
    <s v="Retired"/>
    <s v=""/>
    <s v="Success"/>
    <n v="9"/>
    <s v=" Kazakhstan"/>
    <s v="RVSN USSR-Molniya-M /Block L"/>
    <n v="1968"/>
  </r>
  <r>
    <s v="RVSN USSR"/>
    <s v="Site 133/3, Plesetsk Cosmodrome, Russia"/>
    <x v="655"/>
    <x v="458"/>
    <s v="Cosmos-2I (63SM)"/>
    <s v="Cosmos 261"/>
    <s v="Retired"/>
    <s v=""/>
    <s v="Success"/>
    <n v="11"/>
    <s v=" Russia"/>
    <s v="RVSN USSR-Cosmos-2I (63SM)"/>
    <n v="1968"/>
  </r>
  <r>
    <s v="NASA"/>
    <s v="LC-39A, Kennedy Space Center, Florida, USA"/>
    <x v="656"/>
    <x v="459"/>
    <s v="Saturn V"/>
    <s v="Apollo 8"/>
    <s v="Retired"/>
    <s v="1,160.00"/>
    <s v="Success"/>
    <n v="7"/>
    <s v=" USA"/>
    <s v="NASA-Saturn V"/>
    <n v="1968"/>
  </r>
  <r>
    <s v="RVSN USSR"/>
    <s v="Site 86/1, Kapustin Yar, Russia"/>
    <x v="657"/>
    <x v="226"/>
    <s v="Cosmos-2I (63SM)"/>
    <s v="Cosmos 262"/>
    <s v="Retired"/>
    <s v=""/>
    <s v="Success"/>
    <n v="10"/>
    <s v=" Russia"/>
    <s v="RVSN USSR-Cosmos-2I (63SM)"/>
    <n v="1968"/>
  </r>
  <r>
    <s v="RVSN USSR"/>
    <s v="Site 1/5, Baikonur Cosmodrome, Kazakhstan"/>
    <x v="658"/>
    <x v="460"/>
    <s v="Molniya-M /Block VL"/>
    <s v="Venera 5"/>
    <s v="Retired"/>
    <s v=""/>
    <s v="Success"/>
    <n v="9"/>
    <s v=" Kazakhstan"/>
    <s v="RVSN USSR-Molniya-M /Block VL"/>
    <n v="1969"/>
  </r>
  <r>
    <s v="RVSN USSR"/>
    <s v="Site 1/5, Baikonur Cosmodrome, Kazakhstan"/>
    <x v="659"/>
    <x v="461"/>
    <s v="Molniya-M /Block VL"/>
    <s v="Venera 6"/>
    <s v="Retired"/>
    <s v=""/>
    <s v="Success"/>
    <n v="9"/>
    <s v=" Kazakhstan"/>
    <s v="RVSN USSR-Molniya-M /Block VL"/>
    <n v="1969"/>
  </r>
  <r>
    <s v="RVSN USSR"/>
    <s v="Site 41/1, Plesetsk Cosmodrome, Russia"/>
    <x v="660"/>
    <x v="368"/>
    <s v="Voskhod"/>
    <s v="Cosmos 263"/>
    <s v="Retired"/>
    <s v=""/>
    <s v="Success"/>
    <n v="10"/>
    <s v=" Russia"/>
    <s v="RVSN USSR-Voskhod"/>
    <n v="1969"/>
  </r>
  <r>
    <s v="RVSN USSR"/>
    <s v="Site 31/6, Baikonur Cosmodrome, Kazakhstan"/>
    <x v="661"/>
    <x v="22"/>
    <s v="Soyuz"/>
    <s v="Soyuz 4"/>
    <s v="Retired"/>
    <s v=""/>
    <s v="Success"/>
    <n v="10"/>
    <s v=" Kazakhstan"/>
    <s v="RVSN USSR-Soyuz"/>
    <n v="1969"/>
  </r>
  <r>
    <s v="RVSN USSR"/>
    <s v="Site 1/5, Baikonur Cosmodrome, Kazakhstan"/>
    <x v="662"/>
    <x v="430"/>
    <s v="Soyuz"/>
    <s v="Soyuz 5"/>
    <s v="Retired"/>
    <s v=""/>
    <s v="Success"/>
    <n v="9"/>
    <s v=" Kazakhstan"/>
    <s v="RVSN USSR-Soyuz"/>
    <n v="1969"/>
  </r>
  <r>
    <s v="RVSN USSR"/>
    <s v="Site 81/23, Baikonur Cosmodrome, Kazakhstan"/>
    <x v="663"/>
    <x v="462"/>
    <s v="Proton K/Block D"/>
    <s v="Zond"/>
    <s v="Retired"/>
    <s v=""/>
    <s v="Failure"/>
    <n v="11"/>
    <s v=" Kazakhstan"/>
    <s v="RVSN USSR-Proton K/Block D"/>
    <n v="1969"/>
  </r>
  <r>
    <s v="US Air Force"/>
    <s v="SLC-4W, Vandenberg AFB, California, USA"/>
    <x v="664"/>
    <x v="451"/>
    <s v="Titan IIIB"/>
    <s v="OPS 7585"/>
    <s v="Retired"/>
    <s v="59"/>
    <s v="Success"/>
    <n v="7"/>
    <s v=" USA"/>
    <s v="US Air Force-Titan IIIB"/>
    <n v="1969"/>
  </r>
  <r>
    <s v="RVSN USSR"/>
    <s v="Site 1/5, Baikonur Cosmodrome, Kazakhstan"/>
    <x v="665"/>
    <x v="244"/>
    <s v="Voskhod"/>
    <s v="Cosmos 264"/>
    <s v="Retired"/>
    <s v=""/>
    <s v="Success"/>
    <n v="9"/>
    <s v=" Kazakhstan"/>
    <s v="RVSN USSR-Voskhod"/>
    <n v="1969"/>
  </r>
  <r>
    <s v="RVSN USSR"/>
    <s v="Site 90/19, Baikonur Cosmodrome, Kazakhstan"/>
    <x v="666"/>
    <x v="463"/>
    <s v="Tsyklon-2A"/>
    <s v="US-A nâ€ Â­5"/>
    <s v="Retired"/>
    <s v=""/>
    <s v="Failure"/>
    <n v="11"/>
    <s v=" Kazakhstan"/>
    <s v="RVSN USSR-Tsyklon-2A"/>
    <n v="1969"/>
  </r>
  <r>
    <s v="RVSN USSR"/>
    <s v="Site 41/1, Plesetsk Cosmodrome, Russia"/>
    <x v="667"/>
    <x v="464"/>
    <s v="Vostok-2M"/>
    <s v="Meteor nâ€ Â­11"/>
    <s v="Retired"/>
    <s v=""/>
    <s v="Failure"/>
    <n v="10"/>
    <s v=" Russia"/>
    <s v="RVSN USSR-Vostok-2M"/>
    <n v="1969"/>
  </r>
  <r>
    <s v="RVSN USSR"/>
    <s v="Site 133/3, Plesetsk Cosmodrome, Russia"/>
    <x v="668"/>
    <x v="285"/>
    <s v="Cosmos-2I (63SM)"/>
    <s v="Cosmos 265"/>
    <s v="Retired"/>
    <s v=""/>
    <s v="Success"/>
    <n v="11"/>
    <s v=" Russia"/>
    <s v="RVSN USSR-Cosmos-2I (63SM)"/>
    <n v="1969"/>
  </r>
  <r>
    <s v="Martin Marietta"/>
    <s v="SLC-41, Cape Canaveral AFS, Florida, USA"/>
    <x v="669"/>
    <x v="350"/>
    <s v="Titan IIIC"/>
    <s v="OPS-0757 (Tacsat)"/>
    <s v="Retired"/>
    <s v=""/>
    <s v="Success"/>
    <n v="7"/>
    <s v=" USA"/>
    <s v="Martin Marietta-Titan IIIC"/>
    <n v="1969"/>
  </r>
  <r>
    <s v="RVSN USSR"/>
    <s v="Site 81/24, Baikonur Cosmodrome, Kazakhstan"/>
    <x v="670"/>
    <x v="465"/>
    <s v="Proton K/Block D"/>
    <s v="Luna-15a"/>
    <s v="Retired"/>
    <s v=""/>
    <s v="Failure"/>
    <n v="11"/>
    <s v=" Kazakhstan"/>
    <s v="RVSN USSR-Proton K/Block D"/>
    <n v="1969"/>
  </r>
  <r>
    <s v="RVSN USSR"/>
    <s v="Site 110/38, Baikonur Cosmodrome, Kazakhstan"/>
    <x v="671"/>
    <x v="160"/>
    <s v="N1-L3"/>
    <s v="3L (Zond L1S-1)"/>
    <s v="Retired"/>
    <s v=""/>
    <s v="Failure"/>
    <n v="12"/>
    <s v=" Kazakhstan"/>
    <s v="RVSN USSR-N1-L3"/>
    <n v="1969"/>
  </r>
  <r>
    <s v="General Dynamics"/>
    <s v="SLC-36B, Cape Canaveral AFS, Florida, USA"/>
    <x v="672"/>
    <x v="466"/>
    <s v="Atlas-SLV3C Centaur-D"/>
    <s v="Mariner 6"/>
    <s v="Retired"/>
    <s v=""/>
    <s v="Success"/>
    <n v="8"/>
    <s v=" USA"/>
    <s v="General Dynamics-Atlas-SLV3C Centaur-D"/>
    <n v="1969"/>
  </r>
  <r>
    <s v="RVSN USSR"/>
    <s v="Site 41/1, Plesetsk Cosmodrome, Russia"/>
    <x v="672"/>
    <x v="405"/>
    <s v="Voskhod"/>
    <s v="Cosmos 266"/>
    <s v="Retired"/>
    <s v=""/>
    <s v="Success"/>
    <n v="10"/>
    <s v=" Russia"/>
    <s v="RVSN USSR-Voskhod"/>
    <n v="1969"/>
  </r>
  <r>
    <s v="RVSN USSR"/>
    <s v="Site 31/6, Baikonur Cosmodrome, Kazakhstan"/>
    <x v="673"/>
    <x v="163"/>
    <s v="Voskhod"/>
    <s v="Cosmos 267"/>
    <s v="Retired"/>
    <s v=""/>
    <s v="Success"/>
    <n v="10"/>
    <s v=" Kazakhstan"/>
    <s v="RVSN USSR-Voskhod"/>
    <n v="1969"/>
  </r>
  <r>
    <s v="NASA"/>
    <s v="LC-39A, Kennedy Space Center, Florida, USA"/>
    <x v="674"/>
    <x v="156"/>
    <s v="Saturn V"/>
    <s v="Apollo 9"/>
    <s v="Retired"/>
    <s v="1,160.00"/>
    <s v="Success"/>
    <n v="7"/>
    <s v=" USA"/>
    <s v="NASA-Saturn V"/>
    <n v="1969"/>
  </r>
  <r>
    <s v="US Air Force"/>
    <s v="SLC-4W, Vandenberg AFB, California, USA"/>
    <x v="675"/>
    <x v="212"/>
    <s v="Titan IIIB"/>
    <s v="OPS 4248"/>
    <s v="Retired"/>
    <s v="59"/>
    <s v="Success"/>
    <n v="7"/>
    <s v=" USA"/>
    <s v="US Air Force-Titan IIIB"/>
    <n v="1969"/>
  </r>
  <r>
    <s v="RVSN USSR"/>
    <s v="Site 86/1, Kapustin Yar, Russia"/>
    <x v="676"/>
    <x v="204"/>
    <s v="Cosmos-2I (63SM)"/>
    <s v="Cosmos 268"/>
    <s v="Retired"/>
    <s v=""/>
    <s v="Success"/>
    <n v="10"/>
    <s v=" Russia"/>
    <s v="RVSN USSR-Cosmos-2I (63SM)"/>
    <n v="1969"/>
  </r>
  <r>
    <s v="RVSN USSR"/>
    <s v="Site 132/2, Plesetsk Cosmodrome, Russia"/>
    <x v="676"/>
    <x v="48"/>
    <s v="Cosmos-3M (11K65M)"/>
    <s v="Cosmos 269"/>
    <s v="Retired"/>
    <s v=""/>
    <s v="Success"/>
    <n v="11"/>
    <s v=" Russia"/>
    <s v="RVSN USSR-Cosmos-3M (11K65M)"/>
    <n v="1969"/>
  </r>
  <r>
    <s v="RVSN USSR"/>
    <s v="Site 41/1, Plesetsk Cosmodrome, Russia"/>
    <x v="677"/>
    <x v="6"/>
    <s v="Voskhod"/>
    <s v="Cosmos 270"/>
    <s v="Retired"/>
    <s v=""/>
    <s v="Success"/>
    <n v="10"/>
    <s v=" Russia"/>
    <s v="RVSN USSR-Voskhod"/>
    <n v="1969"/>
  </r>
  <r>
    <s v="RVSN USSR"/>
    <s v="Site 41/1, Plesetsk Cosmodrome, Russia"/>
    <x v="678"/>
    <x v="6"/>
    <s v="Voskhod"/>
    <s v="Cosmos 271"/>
    <s v="Retired"/>
    <s v=""/>
    <s v="Success"/>
    <n v="10"/>
    <s v=" Russia"/>
    <s v="RVSN USSR-Voskhod"/>
    <n v="1969"/>
  </r>
  <r>
    <s v="RVSN USSR"/>
    <s v="Site 132/2, Plesetsk Cosmodrome, Russia"/>
    <x v="679"/>
    <x v="467"/>
    <s v="Cosmos-3M (11K65M)"/>
    <s v="Cosmos 272"/>
    <s v="Retired"/>
    <s v=""/>
    <s v="Success"/>
    <n v="11"/>
    <s v=" Russia"/>
    <s v="RVSN USSR-Cosmos-3M (11K65M)"/>
    <n v="1969"/>
  </r>
  <r>
    <s v="General Dynamics"/>
    <s v="LC-576A2, Vandenberg AFB, California, USA"/>
    <x v="680"/>
    <x v="468"/>
    <s v="Atlas-E/F OV1"/>
    <s v="OV1-17/OV1-18/OV1-19"/>
    <s v="Retired"/>
    <s v=""/>
    <s v="Success"/>
    <n v="9"/>
    <s v=" USA"/>
    <s v="General Dynamics-Atlas-E/F OV1"/>
    <n v="1969"/>
  </r>
  <r>
    <s v="RVSN USSR"/>
    <s v="Site 41/1, Plesetsk Cosmodrome, Russia"/>
    <x v="681"/>
    <x v="6"/>
    <s v="Voskhod"/>
    <s v="Cosmos 273"/>
    <s v="Retired"/>
    <s v=""/>
    <s v="Success"/>
    <n v="10"/>
    <s v=" Russia"/>
    <s v="RVSN USSR-Voskhod"/>
    <n v="1969"/>
  </r>
  <r>
    <s v="RVSN USSR"/>
    <s v="Site 31/6, Baikonur Cosmodrome, Kazakhstan"/>
    <x v="682"/>
    <x v="286"/>
    <s v="Voskhod"/>
    <s v="Cosmos 274"/>
    <s v="Retired"/>
    <s v=""/>
    <s v="Success"/>
    <n v="10"/>
    <s v=" Kazakhstan"/>
    <s v="RVSN USSR-Voskhod"/>
    <n v="1969"/>
  </r>
  <r>
    <s v="RVSN USSR"/>
    <s v="Site 41/1, Plesetsk Cosmodrome, Russia"/>
    <x v="683"/>
    <x v="125"/>
    <s v="Vostok-2M"/>
    <s v="Meteor nâ€ Â­12"/>
    <s v="Retired"/>
    <s v=""/>
    <s v="Failure"/>
    <n v="10"/>
    <s v=" Russia"/>
    <s v="RVSN USSR-Vostok-2M"/>
    <n v="1969"/>
  </r>
  <r>
    <s v="RVSN USSR"/>
    <s v="Site 81/23, Baikonur Cosmodrome, Kazakhstan"/>
    <x v="684"/>
    <x v="253"/>
    <s v="Proton K/Block D"/>
    <s v="M-69 Nâ€ Â­521"/>
    <s v="Retired"/>
    <s v=""/>
    <s v="Failure"/>
    <n v="11"/>
    <s v=" Kazakhstan"/>
    <s v="RVSN USSR-Proton K/Block D"/>
    <n v="1969"/>
  </r>
  <r>
    <s v="General Dynamics"/>
    <s v="SLC-36A, Cape Canaveral AFS, Florida, USA"/>
    <x v="684"/>
    <x v="469"/>
    <s v="Atlas-SLV3C Centaur-D"/>
    <s v="Mariner 7"/>
    <s v="Retired"/>
    <s v=""/>
    <s v="Success"/>
    <n v="8"/>
    <s v=" USA"/>
    <s v="General Dynamics-Atlas-SLV3C Centaur-D"/>
    <n v="1969"/>
  </r>
  <r>
    <s v="RVSN USSR"/>
    <s v="Site 133/3, Plesetsk Cosmodrome, Russia"/>
    <x v="685"/>
    <x v="156"/>
    <s v="Cosmos-2I (63SM)"/>
    <s v="Cosmos 275"/>
    <s v="Retired"/>
    <s v=""/>
    <s v="Success"/>
    <n v="11"/>
    <s v=" Russia"/>
    <s v="RVSN USSR-Cosmos-2I (63SM)"/>
    <n v="1969"/>
  </r>
  <r>
    <s v="RVSN USSR"/>
    <s v="Site 81/24, Baikonur Cosmodrome, Kazakhstan"/>
    <x v="686"/>
    <x v="470"/>
    <s v="Proton K/Block D"/>
    <s v="M-69 ???522"/>
    <s v="Retired"/>
    <s v=""/>
    <s v="Failure"/>
    <n v="11"/>
    <s v=" Kazakhstan"/>
    <s v="RVSN USSR-Proton K/Block D"/>
    <n v="1969"/>
  </r>
  <r>
    <s v="RVSN USSR"/>
    <s v="Site 41/1, Plesetsk Cosmodrome, Russia"/>
    <x v="687"/>
    <x v="405"/>
    <s v="Voskhod"/>
    <s v="Cosmos 276"/>
    <s v="Retired"/>
    <s v=""/>
    <s v="Success"/>
    <n v="10"/>
    <s v=" Russia"/>
    <s v="RVSN USSR-Voskhod"/>
    <n v="1969"/>
  </r>
  <r>
    <s v="RVSN USSR"/>
    <s v="Site 133/3, Plesetsk Cosmodrome, Russia"/>
    <x v="687"/>
    <x v="49"/>
    <s v="Cosmos-2I (63SM)"/>
    <s v="Cosmos 277"/>
    <s v="Retired"/>
    <s v=""/>
    <s v="Success"/>
    <n v="11"/>
    <s v=" Russia"/>
    <s v="RVSN USSR-Cosmos-2I (63SM)"/>
    <n v="1969"/>
  </r>
  <r>
    <s v="RVSN USSR"/>
    <s v="Site 41/1, Plesetsk Cosmodrome, Russia"/>
    <x v="688"/>
    <x v="49"/>
    <s v="Voskhod"/>
    <s v="Cosmos 278"/>
    <s v="Retired"/>
    <s v=""/>
    <s v="Success"/>
    <n v="10"/>
    <s v=" Russia"/>
    <s v="RVSN USSR-Voskhod"/>
    <n v="1969"/>
  </r>
  <r>
    <s v="RVSN USSR"/>
    <s v="Site 1/5, Baikonur Cosmodrome, Kazakhstan"/>
    <x v="689"/>
    <x v="1"/>
    <s v="Molniya-M /Block L"/>
    <s v="Molniya-1 nâ€ Â­16"/>
    <s v="Retired"/>
    <s v=""/>
    <s v="Success"/>
    <n v="9"/>
    <s v=" Kazakhstan"/>
    <s v="RVSN USSR-Molniya-M /Block L"/>
    <n v="1969"/>
  </r>
  <r>
    <s v="General Dynamics"/>
    <s v="LC-13, Cape Canaveral AFS, Florida, USA"/>
    <x v="690"/>
    <x v="1"/>
    <s v="Atlas-SLV3A Agena-D"/>
    <s v="Canyon 2 (AFP-827)"/>
    <s v="Retired"/>
    <s v=""/>
    <s v="Success"/>
    <n v="6"/>
    <s v=" USA"/>
    <s v="General Dynamics-Atlas-SLV3A Agena-D"/>
    <n v="1969"/>
  </r>
  <r>
    <s v="RVSN USSR"/>
    <s v="Site 31/6, Baikonur Cosmodrome, Kazakhstan"/>
    <x v="691"/>
    <x v="292"/>
    <s v="Voskhod"/>
    <s v="Cosmos 279"/>
    <s v="Retired"/>
    <s v=""/>
    <s v="Success"/>
    <n v="10"/>
    <s v=" Kazakhstan"/>
    <s v="RVSN USSR-Voskhod"/>
    <n v="1969"/>
  </r>
  <r>
    <s v="US Air Force"/>
    <s v="SLC-4W, Vandenberg AFB, California, USA"/>
    <x v="691"/>
    <x v="93"/>
    <s v="Titan IIIB"/>
    <s v="OPS 5310"/>
    <s v="Retired"/>
    <s v="59"/>
    <s v="Success"/>
    <n v="7"/>
    <s v=" USA"/>
    <s v="US Air Force-Titan IIIB"/>
    <n v="1969"/>
  </r>
  <r>
    <s v="RVSN USSR"/>
    <s v="Site 1/5, Baikonur Cosmodrome, Kazakhstan"/>
    <x v="692"/>
    <x v="471"/>
    <s v="Voskhod"/>
    <s v="Cosmos 280"/>
    <s v="Retired"/>
    <s v=""/>
    <s v="Success"/>
    <n v="9"/>
    <s v=" Kazakhstan"/>
    <s v="RVSN USSR-Voskhod"/>
    <n v="1969"/>
  </r>
  <r>
    <s v="RVSN USSR"/>
    <s v="Site 41/1, Plesetsk Cosmodrome, Russia"/>
    <x v="693"/>
    <x v="244"/>
    <s v="Voskhod"/>
    <s v="Cosmos 281"/>
    <s v="Retired"/>
    <s v=""/>
    <s v="Partial Failure"/>
    <n v="10"/>
    <s v=" Russia"/>
    <s v="RVSN USSR-Voskhod"/>
    <n v="1969"/>
  </r>
  <r>
    <s v="NASA"/>
    <s v="LC-39B, Kennedy Space Center, Florida, USA"/>
    <x v="694"/>
    <x v="472"/>
    <s v="Saturn V"/>
    <s v="Apollo 10"/>
    <s v="Retired"/>
    <s v="1,160.00"/>
    <s v="Success"/>
    <n v="7"/>
    <s v=" USA"/>
    <s v="NASA-Saturn V"/>
    <n v="1969"/>
  </r>
  <r>
    <s v="RVSN USSR"/>
    <s v="Site 41/1, Plesetsk Cosmodrome, Russia"/>
    <x v="695"/>
    <x v="309"/>
    <s v="Voskhod"/>
    <s v="Cosmos 282"/>
    <s v="Retired"/>
    <s v=""/>
    <s v="Success"/>
    <n v="10"/>
    <s v=" Russia"/>
    <s v="RVSN USSR-Voskhod"/>
    <n v="1969"/>
  </r>
  <r>
    <s v="Martin Marietta"/>
    <s v="SLC-41, Cape Canaveral AFS, Florida, USA"/>
    <x v="696"/>
    <x v="400"/>
    <s v="Titan IIIC"/>
    <s v="OPS-6909, OPS-6911, OV5-5, OV5-6, OV5-9"/>
    <s v="Retired"/>
    <s v=""/>
    <s v="Success"/>
    <n v="7"/>
    <s v=" USA"/>
    <s v="Martin Marietta-Titan IIIC"/>
    <n v="1969"/>
  </r>
  <r>
    <s v="RVSN USSR"/>
    <s v="Site 133/3, Plesetsk Cosmodrome, Russia"/>
    <x v="697"/>
    <x v="49"/>
    <s v="Cosmos-2I (63SM)"/>
    <s v="Cosmos 283"/>
    <s v="Retired"/>
    <s v=""/>
    <s v="Success"/>
    <n v="11"/>
    <s v=" Russia"/>
    <s v="RVSN USSR-Cosmos-2I (63SM)"/>
    <n v="1969"/>
  </r>
  <r>
    <s v="RVSN USSR"/>
    <s v="Site 31/6, Baikonur Cosmodrome, Kazakhstan"/>
    <x v="698"/>
    <x v="373"/>
    <s v="Voskhod"/>
    <s v="Cosmos 284"/>
    <s v="Retired"/>
    <s v=""/>
    <s v="Success"/>
    <n v="10"/>
    <s v=" Kazakhstan"/>
    <s v="RVSN USSR-Voskhod"/>
    <n v="1969"/>
  </r>
  <r>
    <s v="RVSN USSR"/>
    <s v="Site 133/3, Plesetsk Cosmodrome, Russia"/>
    <x v="699"/>
    <x v="327"/>
    <s v="Cosmos-2I (63SM)"/>
    <s v="Cosmos 285"/>
    <s v="Retired"/>
    <s v=""/>
    <s v="Success"/>
    <n v="11"/>
    <s v=" Russia"/>
    <s v="RVSN USSR-Cosmos-2I (63SM)"/>
    <n v="1969"/>
  </r>
  <r>
    <s v="US Air Force"/>
    <s v="SLC-4W, Vandenberg AFB, California, USA"/>
    <x v="699"/>
    <x v="472"/>
    <s v="Titan IIIB"/>
    <s v="OPS 1077"/>
    <s v="Retired"/>
    <s v="59"/>
    <s v="Success"/>
    <n v="7"/>
    <s v=" USA"/>
    <s v="US Air Force-Titan IIIB"/>
    <n v="1969"/>
  </r>
  <r>
    <s v="RVSN USSR"/>
    <s v="Site 86/1, Kapustin Yar, Russia"/>
    <x v="700"/>
    <x v="107"/>
    <s v="Cosmos-3MRB (65MRB)"/>
    <s v="BOR-2 Shuttle"/>
    <s v="Retired"/>
    <s v=""/>
    <s v="Success"/>
    <n v="10"/>
    <s v=" Russia"/>
    <s v="RVSN USSR-Cosmos-3MRB (65MRB)"/>
    <n v="1969"/>
  </r>
  <r>
    <s v="RVSN USSR"/>
    <s v="Site 81/24, Baikonur Cosmodrome, Kazakhstan"/>
    <x v="701"/>
    <x v="473"/>
    <s v="Proton K/Block D"/>
    <s v="Luna-15b"/>
    <s v="Retired"/>
    <s v=""/>
    <s v="Failure"/>
    <n v="11"/>
    <s v=" Kazakhstan"/>
    <s v="RVSN USSR-Proton K/Block D"/>
    <n v="1969"/>
  </r>
  <r>
    <s v="RVSN USSR"/>
    <s v="Site 41/1, Plesetsk Cosmodrome, Russia"/>
    <x v="702"/>
    <x v="267"/>
    <s v="Voskhod"/>
    <s v="Cosmos 286"/>
    <s v="Retired"/>
    <s v=""/>
    <s v="Success"/>
    <n v="10"/>
    <s v=" Russia"/>
    <s v="RVSN USSR-Voskhod"/>
    <n v="1969"/>
  </r>
  <r>
    <s v="RVSN USSR"/>
    <s v="Site 31/6, Baikonur Cosmodrome, Kazakhstan"/>
    <x v="703"/>
    <x v="474"/>
    <s v="Voskhod"/>
    <s v="Cosmos 287"/>
    <s v="Retired"/>
    <s v=""/>
    <s v="Success"/>
    <n v="10"/>
    <s v=" Kazakhstan"/>
    <s v="RVSN USSR-Voskhod"/>
    <n v="1969"/>
  </r>
  <r>
    <s v="RVSN USSR"/>
    <s v="Site 1/5, Baikonur Cosmodrome, Kazakhstan"/>
    <x v="704"/>
    <x v="373"/>
    <s v="Voskhod"/>
    <s v="Cosmos 288"/>
    <s v="Retired"/>
    <s v=""/>
    <s v="Success"/>
    <n v="9"/>
    <s v=" Kazakhstan"/>
    <s v="RVSN USSR-Voskhod"/>
    <n v="1969"/>
  </r>
  <r>
    <s v="CECLES"/>
    <s v="LA-5B, RAAF Woomera Range Complex, Australia"/>
    <x v="705"/>
    <x v="475"/>
    <s v="Europa 1"/>
    <s v="STV-2"/>
    <s v="Retired"/>
    <s v=""/>
    <s v="Failure"/>
    <n v="6"/>
    <s v=" Australia"/>
    <s v="CECLES-Europa 1"/>
    <n v="1969"/>
  </r>
  <r>
    <s v="RVSN USSR"/>
    <s v="Site 110/38, Baikonur Cosmodrome, Kazakhstan"/>
    <x v="705"/>
    <x v="476"/>
    <s v="N1-L3"/>
    <s v="5L (Zond L1S-2)"/>
    <s v="Retired"/>
    <s v=""/>
    <s v="Failure"/>
    <n v="12"/>
    <s v=" Kazakhstan"/>
    <s v="RVSN USSR-N1-L3"/>
    <n v="1969"/>
  </r>
  <r>
    <s v="RVSN USSR"/>
    <s v="Site 41/1, Plesetsk Cosmodrome, Russia"/>
    <x v="706"/>
    <x v="179"/>
    <s v="Voskhod"/>
    <s v="Cosmos 289"/>
    <s v="Retired"/>
    <s v=""/>
    <s v="Success"/>
    <n v="10"/>
    <s v=" Russia"/>
    <s v="RVSN USSR-Voskhod"/>
    <n v="1969"/>
  </r>
  <r>
    <s v="NASA"/>
    <s v="LC-39A, Kennedy Space Center, Florida, USA"/>
    <x v="707"/>
    <x v="477"/>
    <s v="Saturn V"/>
    <s v="Apollo 11"/>
    <s v="Retired"/>
    <s v="1,160.00"/>
    <s v="Success"/>
    <n v="7"/>
    <s v=" USA"/>
    <s v="NASA-Saturn V"/>
    <n v="1969"/>
  </r>
  <r>
    <s v="RVSN USSR"/>
    <s v="Site 41/1, Plesetsk Cosmodrome, Russia"/>
    <x v="708"/>
    <x v="125"/>
    <s v="Voskhod"/>
    <s v="Cosmos 290"/>
    <s v="Retired"/>
    <s v=""/>
    <s v="Success"/>
    <n v="10"/>
    <s v=" Russia"/>
    <s v="RVSN USSR-Voskhod"/>
    <n v="1969"/>
  </r>
  <r>
    <s v="RVSN USSR"/>
    <s v="Site 1/5, Baikonur Cosmodrome, Kazakhstan"/>
    <x v="708"/>
    <x v="478"/>
    <s v="Molniya-M /Block L"/>
    <s v="Molniya-1 nâ€ Â­18"/>
    <s v="Retired"/>
    <s v=""/>
    <s v="Success"/>
    <n v="9"/>
    <s v=" Kazakhstan"/>
    <s v="RVSN USSR-Molniya-M /Block L"/>
    <n v="1969"/>
  </r>
  <r>
    <s v="RVSN USSR"/>
    <s v="Site 133/3, Plesetsk Cosmodrome, Russia"/>
    <x v="709"/>
    <x v="179"/>
    <s v="Cosmos-2I (63SM)"/>
    <s v="DS-P1-You #23"/>
    <s v="Retired"/>
    <s v=""/>
    <s v="Failure"/>
    <n v="11"/>
    <s v=" Russia"/>
    <s v="RVSN USSR-Cosmos-2I (63SM)"/>
    <n v="1969"/>
  </r>
  <r>
    <s v="RVSN USSR"/>
    <s v="Site 90/19, Baikonur Cosmodrome, Kazakhstan"/>
    <x v="710"/>
    <x v="479"/>
    <s v="Tsyklon-2"/>
    <s v="Cosmos 291"/>
    <s v="Retired"/>
    <s v=""/>
    <s v="Success"/>
    <n v="11"/>
    <s v=" Kazakhstan"/>
    <s v="RVSN USSR-Tsyklon-2"/>
    <n v="1969"/>
  </r>
  <r>
    <s v="RVSN USSR"/>
    <s v="Site 81/23, Baikonur Cosmodrome, Kazakhstan"/>
    <x v="711"/>
    <x v="480"/>
    <s v="Proton K/Block D"/>
    <s v="Zond-7"/>
    <s v="Retired"/>
    <s v=""/>
    <s v="Success"/>
    <n v="11"/>
    <s v=" Kazakhstan"/>
    <s v="RVSN USSR-Proton K/Block D"/>
    <n v="1969"/>
  </r>
  <r>
    <s v="General Dynamics"/>
    <s v="SLC-36A, Cape Canaveral AFS, Florida, USA"/>
    <x v="712"/>
    <x v="481"/>
    <s v="Atlas-SLV3C Centaur-D"/>
    <s v="ATS-5"/>
    <s v="Retired"/>
    <s v=""/>
    <s v="Success"/>
    <n v="8"/>
    <s v=" USA"/>
    <s v="General Dynamics-Atlas-SLV3C Centaur-D"/>
    <n v="1969"/>
  </r>
  <r>
    <s v="RVSN USSR"/>
    <s v="Site 132/2, Plesetsk Cosmodrome, Russia"/>
    <x v="713"/>
    <x v="58"/>
    <s v="Cosmos-3M (11K65M)"/>
    <s v="Cosmos 292"/>
    <s v="Retired"/>
    <s v=""/>
    <s v="Success"/>
    <n v="11"/>
    <s v=" Russia"/>
    <s v="RVSN USSR-Cosmos-3M (11K65M)"/>
    <n v="1969"/>
  </r>
  <r>
    <s v="RVSN USSR"/>
    <s v="Site 31/6, Baikonur Cosmodrome, Kazakhstan"/>
    <x v="714"/>
    <x v="134"/>
    <s v="Voskhod"/>
    <s v="Cosmos 293"/>
    <s v="Retired"/>
    <s v=""/>
    <s v="Success"/>
    <n v="10"/>
    <s v=" Kazakhstan"/>
    <s v="RVSN USSR-Voskhod"/>
    <n v="1969"/>
  </r>
  <r>
    <s v="RVSN USSR"/>
    <s v="Site 41/1, Plesetsk Cosmodrome, Russia"/>
    <x v="715"/>
    <x v="49"/>
    <s v="Voskhod"/>
    <s v="Cosmos 294"/>
    <s v="Retired"/>
    <s v=""/>
    <s v="Success"/>
    <n v="10"/>
    <s v=" Russia"/>
    <s v="RVSN USSR-Voskhod"/>
    <n v="1969"/>
  </r>
  <r>
    <s v="RVSN USSR"/>
    <s v="Site 133/3, Plesetsk Cosmodrome, Russia"/>
    <x v="716"/>
    <x v="482"/>
    <s v="Cosmos-2I (63SM)"/>
    <s v="Cosmos 295"/>
    <s v="Retired"/>
    <s v=""/>
    <s v="Success"/>
    <n v="11"/>
    <s v=" Russia"/>
    <s v="RVSN USSR-Cosmos-2I (63SM)"/>
    <n v="1969"/>
  </r>
  <r>
    <s v="US Air Force"/>
    <s v="SLC-4W, Vandenberg AFB, California, USA"/>
    <x v="717"/>
    <x v="156"/>
    <s v="Titan III(23)B"/>
    <s v="OPS 7807"/>
    <s v="Retired"/>
    <s v=""/>
    <s v="Success"/>
    <n v="7"/>
    <s v=" USA"/>
    <s v="US Air Force-Titan III(23)B"/>
    <n v="1969"/>
  </r>
  <r>
    <s v="RVSN USSR"/>
    <s v="Site 31/6, Baikonur Cosmodrome, Kazakhstan"/>
    <x v="718"/>
    <x v="483"/>
    <s v="Voskhod"/>
    <s v="Cosmos 296"/>
    <s v="Retired"/>
    <s v=""/>
    <s v="Success"/>
    <n v="10"/>
    <s v=" Kazakhstan"/>
    <s v="RVSN USSR-Voskhod"/>
    <n v="1969"/>
  </r>
  <r>
    <s v="RVSN USSR"/>
    <s v="Site 41/1, Plesetsk Cosmodrome, Russia"/>
    <x v="719"/>
    <x v="202"/>
    <s v="Voskhod"/>
    <s v="Cosmos 297"/>
    <s v="Retired"/>
    <s v=""/>
    <s v="Success"/>
    <n v="10"/>
    <s v=" Russia"/>
    <s v="RVSN USSR-Voskhod"/>
    <n v="1969"/>
  </r>
  <r>
    <s v="RVSN USSR"/>
    <s v="Site 191/66, Baikonur Cosmodrome, Kazakhstan"/>
    <x v="720"/>
    <x v="156"/>
    <s v="Tsyklon"/>
    <s v="Cosmos 298"/>
    <s v="Retired"/>
    <s v=""/>
    <s v="Success"/>
    <n v="12"/>
    <s v=" Kazakhstan"/>
    <s v="RVSN USSR-Tsyklon"/>
    <n v="1969"/>
  </r>
  <r>
    <s v="RVSN USSR"/>
    <s v="Site 31/6, Baikonur Cosmodrome, Kazakhstan"/>
    <x v="721"/>
    <x v="309"/>
    <s v="Voskhod"/>
    <s v="Cosmos 299"/>
    <s v="Retired"/>
    <s v=""/>
    <s v="Success"/>
    <n v="10"/>
    <s v=" Kazakhstan"/>
    <s v="RVSN USSR-Voskhod"/>
    <n v="1969"/>
  </r>
  <r>
    <s v="UT"/>
    <s v="Uchinoura Space Center, Japan"/>
    <x v="722"/>
    <x v="13"/>
    <s v="Lambda-IV S"/>
    <s v="Osumi"/>
    <s v="Retired"/>
    <s v=""/>
    <s v="Failure"/>
    <n v="23"/>
    <s v=" Japan"/>
    <s v="UT-Lambda-IV S"/>
    <n v="1969"/>
  </r>
  <r>
    <s v="RVSN USSR"/>
    <s v="Site 81/24, Baikonur Cosmodrome, Kazakhstan"/>
    <x v="723"/>
    <x v="14"/>
    <s v="Proton K/Block D"/>
    <s v="Cosmos 300 (luna-16a)"/>
    <s v="Retired"/>
    <s v=""/>
    <s v="Success"/>
    <n v="11"/>
    <s v=" Kazakhstan"/>
    <s v="RVSN USSR-Proton K/Block D"/>
    <n v="1969"/>
  </r>
  <r>
    <s v="RVSN USSR"/>
    <s v="Site 41/1, Plesetsk Cosmodrome, Russia"/>
    <x v="724"/>
    <x v="6"/>
    <s v="Voskhod"/>
    <s v="Cosmos 301"/>
    <s v="Retired"/>
    <s v=""/>
    <s v="Success"/>
    <n v="10"/>
    <s v=" Russia"/>
    <s v="RVSN USSR-Voskhod"/>
    <n v="1969"/>
  </r>
  <r>
    <s v="RVSN USSR"/>
    <s v="Site 41/1, Plesetsk Cosmodrome, Russia"/>
    <x v="725"/>
    <x v="484"/>
    <s v="Vostok-2M"/>
    <s v="Meteor nâ€ Â­13"/>
    <s v="Retired"/>
    <s v=""/>
    <s v="Success"/>
    <n v="10"/>
    <s v=" Russia"/>
    <s v="RVSN USSR-Vostok-2M"/>
    <n v="1969"/>
  </r>
  <r>
    <s v="RVSN USSR"/>
    <s v="Site 31/6, Baikonur Cosmodrome, Kazakhstan"/>
    <x v="726"/>
    <x v="485"/>
    <s v="Soyuz"/>
    <s v="Soyuz 6"/>
    <s v="Retired"/>
    <s v=""/>
    <s v="Success"/>
    <n v="10"/>
    <s v=" Kazakhstan"/>
    <s v="RVSN USSR-Soyuz"/>
    <n v="1969"/>
  </r>
  <r>
    <s v="RVSN USSR"/>
    <s v="Site 1/5, Baikonur Cosmodrome, Kazakhstan"/>
    <x v="727"/>
    <x v="486"/>
    <s v="Soyuz"/>
    <s v="Soyuz 7"/>
    <s v="Retired"/>
    <s v=""/>
    <s v="Success"/>
    <n v="9"/>
    <s v=" Kazakhstan"/>
    <s v="RVSN USSR-Soyuz"/>
    <n v="1969"/>
  </r>
  <r>
    <s v="RVSN USSR"/>
    <s v="Site 31/6, Baikonur Cosmodrome, Kazakhstan"/>
    <x v="728"/>
    <x v="362"/>
    <s v="Soyuz"/>
    <s v="Soyuz 8"/>
    <s v="Retired"/>
    <s v=""/>
    <s v="Success"/>
    <n v="10"/>
    <s v=" Kazakhstan"/>
    <s v="RVSN USSR-Soyuz"/>
    <n v="1969"/>
  </r>
  <r>
    <s v="RVSN USSR"/>
    <s v="Site 86/1, Kapustin Yar, Russia"/>
    <x v="729"/>
    <x v="487"/>
    <s v="Cosmos-2I (63SM)"/>
    <s v="Intercosmos-1"/>
    <s v="Retired"/>
    <s v=""/>
    <s v="Success"/>
    <n v="10"/>
    <s v=" Russia"/>
    <s v="RVSN USSR-Cosmos-2I (63SM)"/>
    <n v="1969"/>
  </r>
  <r>
    <s v="RVSN USSR"/>
    <s v="Site 41/1, Plesetsk Cosmodrome, Russia"/>
    <x v="730"/>
    <x v="308"/>
    <s v="Voskhod"/>
    <s v="Cosmos 302"/>
    <s v="Retired"/>
    <s v=""/>
    <s v="Success"/>
    <n v="10"/>
    <s v=" Russia"/>
    <s v="RVSN USSR-Voskhod"/>
    <n v="1969"/>
  </r>
  <r>
    <s v="RVSN USSR"/>
    <s v="Site 133/3, Plesetsk Cosmodrome, Russia"/>
    <x v="731"/>
    <x v="240"/>
    <s v="Cosmos-2I (63SM)"/>
    <s v="Cosmos 303"/>
    <s v="Retired"/>
    <s v=""/>
    <s v="Success"/>
    <n v="11"/>
    <s v=" Russia"/>
    <s v="RVSN USSR-Cosmos-2I (63SM)"/>
    <n v="1969"/>
  </r>
  <r>
    <s v="RVSN USSR"/>
    <s v="Site 132/1, Plesetsk Cosmodrome, Russia"/>
    <x v="732"/>
    <x v="488"/>
    <s v="Cosmos-3M (11K65M)"/>
    <s v="Cosmos 304"/>
    <s v="Retired"/>
    <s v=""/>
    <s v="Success"/>
    <n v="11"/>
    <s v=" Russia"/>
    <s v="RVSN USSR-Cosmos-3M (11K65M)"/>
    <n v="1969"/>
  </r>
  <r>
    <s v="RVSN USSR"/>
    <s v="Site 81/24, Baikonur Cosmodrome, Kazakhstan"/>
    <x v="733"/>
    <x v="489"/>
    <s v="Proton K/Block D"/>
    <s v="Cosmos 305 (Luna-16b)"/>
    <s v="Retired"/>
    <s v=""/>
    <s v="Failure"/>
    <n v="11"/>
    <s v=" Kazakhstan"/>
    <s v="RVSN USSR-Proton K/Block D"/>
    <n v="1969"/>
  </r>
  <r>
    <s v="RVSN USSR"/>
    <s v="Site 1/5, Baikonur Cosmodrome, Kazakhstan"/>
    <x v="734"/>
    <x v="173"/>
    <s v="Voskhod"/>
    <s v="Cosmos 306"/>
    <s v="Retired"/>
    <s v=""/>
    <s v="Success"/>
    <n v="9"/>
    <s v=" Kazakhstan"/>
    <s v="RVSN USSR-Voskhod"/>
    <n v="1969"/>
  </r>
  <r>
    <s v="RVSN USSR"/>
    <s v="Site 86/1, Kapustin Yar, Russia"/>
    <x v="734"/>
    <x v="490"/>
    <s v="Cosmos-2I (63SM)"/>
    <s v="Cosmos 307"/>
    <s v="Retired"/>
    <s v=""/>
    <s v="Success"/>
    <n v="10"/>
    <s v=" Russia"/>
    <s v="RVSN USSR-Cosmos-2I (63SM)"/>
    <n v="1969"/>
  </r>
  <r>
    <s v="US Air Force"/>
    <s v="SLC-4W, Vandenberg AFB, California, USA"/>
    <x v="734"/>
    <x v="491"/>
    <s v="Titan III(23)B"/>
    <s v="OPS 8455"/>
    <s v="Retired"/>
    <s v=""/>
    <s v="Success"/>
    <n v="7"/>
    <s v=" USA"/>
    <s v="US Air Force-Titan III(23)B"/>
    <n v="1969"/>
  </r>
  <r>
    <s v="Yuzhmash"/>
    <s v="Site 90/20, Baikonur Cosmodrome, Kazakhstan"/>
    <x v="735"/>
    <x v="492"/>
    <s v="Tsyklon-2"/>
    <s v="IS Mass Model"/>
    <s v="Retired"/>
    <s v=""/>
    <s v="Success"/>
    <n v="11"/>
    <s v=" Kazakhstan"/>
    <s v="Yuzhmash-Tsyklon-2"/>
    <n v="1969"/>
  </r>
  <r>
    <s v="RVSN USSR"/>
    <s v="Site 133/3, Plesetsk Cosmodrome, Russia"/>
    <x v="736"/>
    <x v="261"/>
    <s v="Cosmos-2I (63SM)"/>
    <s v="Cosmos 308"/>
    <s v="Retired"/>
    <s v=""/>
    <s v="Success"/>
    <n v="11"/>
    <s v=" Russia"/>
    <s v="RVSN USSR-Cosmos-2I (63SM)"/>
    <n v="1969"/>
  </r>
  <r>
    <s v="RVSN USSR"/>
    <s v="Site 41/1, Plesetsk Cosmodrome, Russia"/>
    <x v="737"/>
    <x v="367"/>
    <s v="Voskhod"/>
    <s v="Cosmos 309"/>
    <s v="Retired"/>
    <s v=""/>
    <s v="Success"/>
    <n v="10"/>
    <s v=" Russia"/>
    <s v="RVSN USSR-Voskhod"/>
    <n v="1969"/>
  </r>
  <r>
    <s v="NASA"/>
    <s v="LC-39A, Kennedy Space Center, Florida, USA"/>
    <x v="738"/>
    <x v="248"/>
    <s v="Saturn V"/>
    <s v="Apollo 12"/>
    <s v="Retired"/>
    <s v="1,160.00"/>
    <s v="Success"/>
    <n v="7"/>
    <s v=" USA"/>
    <s v="NASA-Saturn V"/>
    <n v="1969"/>
  </r>
  <r>
    <s v="RVSN USSR"/>
    <s v="Site 31/6, Baikonur Cosmodrome, Kazakhstan"/>
    <x v="739"/>
    <x v="163"/>
    <s v="Voskhod"/>
    <s v="Cosmos 310"/>
    <s v="Retired"/>
    <s v=""/>
    <s v="Success"/>
    <n v="10"/>
    <s v=" Kazakhstan"/>
    <s v="RVSN USSR-Voskhod"/>
    <n v="1969"/>
  </r>
  <r>
    <s v="CASC"/>
    <s v="Site 5020 (LA-2A), Jiuquan Satellite Launch Center, China"/>
    <x v="740"/>
    <x v="13"/>
    <s v="Long March 1"/>
    <s v="Test flight"/>
    <s v="Retired"/>
    <s v=""/>
    <s v="Failure"/>
    <n v="18"/>
    <s v=" China"/>
    <s v="CASC-Long March 1"/>
    <n v="1969"/>
  </r>
  <r>
    <s v="RVSN USSR"/>
    <s v="Site 133/3, Plesetsk Cosmodrome, Russia"/>
    <x v="741"/>
    <x v="493"/>
    <s v="Cosmos-2I (63SM)"/>
    <s v="Cosmos 311"/>
    <s v="Retired"/>
    <s v=""/>
    <s v="Success"/>
    <n v="11"/>
    <s v=" Russia"/>
    <s v="RVSN USSR-Cosmos-2I (63SM)"/>
    <n v="1969"/>
  </r>
  <r>
    <s v="RVSN USSR"/>
    <s v="Site 132/1, Plesetsk Cosmodrome, Russia"/>
    <x v="741"/>
    <x v="472"/>
    <s v="Cosmos-3M (11K65M)"/>
    <s v="Cosmos 312"/>
    <s v="Retired"/>
    <s v=""/>
    <s v="Success"/>
    <n v="11"/>
    <s v=" Russia"/>
    <s v="RVSN USSR-Cosmos-3M (11K65M)"/>
    <n v="1969"/>
  </r>
  <r>
    <s v="RVSN USSR"/>
    <s v="Site 81/23, Baikonur Cosmodrome, Kazakhstan"/>
    <x v="742"/>
    <x v="179"/>
    <s v="Proton K/Block D"/>
    <s v="Zond (L1E)"/>
    <s v="Retired"/>
    <s v=""/>
    <s v="Failure"/>
    <n v="11"/>
    <s v=" Kazakhstan"/>
    <s v="RVSN USSR-Proton K/Block D"/>
    <n v="1969"/>
  </r>
  <r>
    <s v="RVSN USSR"/>
    <s v="Site 43/4, Plesetsk Cosmodrome, Russia"/>
    <x v="743"/>
    <x v="360"/>
    <s v="Voskhod"/>
    <s v="Cosmos 313"/>
    <s v="Retired"/>
    <s v=""/>
    <s v="Success"/>
    <n v="10"/>
    <s v=" Russia"/>
    <s v="RVSN USSR-Voskhod"/>
    <n v="1969"/>
  </r>
  <r>
    <s v="RVSN USSR"/>
    <s v="Site 133/3, Plesetsk Cosmodrome, Russia"/>
    <x v="744"/>
    <x v="440"/>
    <s v="Cosmos-2I (63SM)"/>
    <s v="Cosmos 314"/>
    <s v="Retired"/>
    <s v=""/>
    <s v="Success"/>
    <n v="11"/>
    <s v=" Russia"/>
    <s v="RVSN USSR-Cosmos-2I (63SM)"/>
    <n v="1969"/>
  </r>
  <r>
    <s v="RVSN USSR"/>
    <s v="Site 132/1, Plesetsk Cosmodrome, Russia"/>
    <x v="745"/>
    <x v="494"/>
    <s v="Cosmos-3M (11K65M)"/>
    <s v="Cosmos 315"/>
    <s v="Retired"/>
    <s v=""/>
    <s v="Success"/>
    <n v="11"/>
    <s v=" Russia"/>
    <s v="RVSN USSR-Cosmos-3M (11K65M)"/>
    <n v="1969"/>
  </r>
  <r>
    <s v="RVSN USSR"/>
    <s v="Site 90/20, Baikonur Cosmodrome, Kazakhstan"/>
    <x v="746"/>
    <x v="495"/>
    <s v="Tsyklon-2"/>
    <s v="Cosmos 316"/>
    <s v="Retired"/>
    <s v=""/>
    <s v="Success"/>
    <n v="11"/>
    <s v=" Kazakhstan"/>
    <s v="RVSN USSR-Tsyklon-2"/>
    <n v="1969"/>
  </r>
  <r>
    <s v="RVSN USSR"/>
    <s v="Site 41/1, Plesetsk Cosmodrome, Russia"/>
    <x v="746"/>
    <x v="345"/>
    <s v="Voskhod"/>
    <s v="Cosmos 317"/>
    <s v="Retired"/>
    <s v=""/>
    <s v="Success"/>
    <n v="10"/>
    <s v=" Russia"/>
    <s v="RVSN USSR-Voskhod"/>
    <n v="1969"/>
  </r>
  <r>
    <s v="RVSN USSR"/>
    <s v="Site 86/1, Kapustin Yar, Russia"/>
    <x v="747"/>
    <x v="422"/>
    <s v="Cosmos-2I (63SM)"/>
    <s v="Intercosmos-2"/>
    <s v="Retired"/>
    <s v=""/>
    <s v="Success"/>
    <n v="10"/>
    <s v=" Russia"/>
    <s v="RVSN USSR-Cosmos-2I (63SM)"/>
    <n v="1969"/>
  </r>
  <r>
    <s v="RVSN USSR"/>
    <s v="Site 132/1, Plesetsk Cosmodrome, Russia"/>
    <x v="748"/>
    <x v="496"/>
    <s v="Cosmos-3M (11K65M)"/>
    <s v="Ionosfernaya #1"/>
    <s v="Retired"/>
    <s v=""/>
    <s v="Failure"/>
    <n v="11"/>
    <s v=" Russia"/>
    <s v="RVSN USSR-Cosmos-3M (11K65M)"/>
    <n v="1969"/>
  </r>
  <r>
    <s v="RVSN USSR"/>
    <s v="Site 31/6, Baikonur Cosmodrome, Kazakhstan"/>
    <x v="749"/>
    <x v="315"/>
    <s v="Voskhod"/>
    <s v="Cosmos 318"/>
    <s v="Retired"/>
    <s v=""/>
    <s v="Success"/>
    <n v="10"/>
    <s v=" Kazakhstan"/>
    <s v="RVSN USSR-Voskhod"/>
    <n v="1970"/>
  </r>
  <r>
    <s v="US Air Force"/>
    <s v="SLC-4W, Vandenberg AFB, California, USA"/>
    <x v="750"/>
    <x v="332"/>
    <s v="Titan III(23)B"/>
    <s v="OPS 6531"/>
    <s v="Retired"/>
    <s v=""/>
    <s v="Success"/>
    <n v="7"/>
    <s v=" USA"/>
    <s v="US Air Force-Titan III(23)B"/>
    <n v="1970"/>
  </r>
  <r>
    <s v="RVSN USSR"/>
    <s v="Site 133/3, Plesetsk Cosmodrome, Russia"/>
    <x v="751"/>
    <x v="497"/>
    <s v="Cosmos-2I (63SM)"/>
    <s v="Cosmos 319"/>
    <s v="Retired"/>
    <s v=""/>
    <s v="Success"/>
    <n v="11"/>
    <s v=" Russia"/>
    <s v="RVSN USSR-Cosmos-2I (63SM)"/>
    <n v="1970"/>
  </r>
  <r>
    <s v="RVSN USSR"/>
    <s v="Site 86/1, Kapustin Yar, Russia"/>
    <x v="752"/>
    <x v="492"/>
    <s v="Cosmos-2I (63SM)"/>
    <s v="Cosmos 320"/>
    <s v="Retired"/>
    <s v=""/>
    <s v="Success"/>
    <n v="10"/>
    <s v=" Russia"/>
    <s v="RVSN USSR-Cosmos-2I (63SM)"/>
    <n v="1970"/>
  </r>
  <r>
    <s v="RVSN USSR"/>
    <s v="Site 133/3, Plesetsk Cosmodrome, Russia"/>
    <x v="753"/>
    <x v="78"/>
    <s v="Cosmos-2I (63SM)"/>
    <s v="Cosmos 321"/>
    <s v="Retired"/>
    <s v=""/>
    <s v="Success"/>
    <n v="11"/>
    <s v=" Russia"/>
    <s v="RVSN USSR-Cosmos-2I (63SM)"/>
    <n v="1970"/>
  </r>
  <r>
    <s v="RVSN USSR"/>
    <s v="Site 41/1, Plesetsk Cosmodrome, Russia"/>
    <x v="754"/>
    <x v="261"/>
    <s v="Voskhod"/>
    <s v="Cosmos 322"/>
    <s v="Retired"/>
    <s v=""/>
    <s v="Success"/>
    <n v="10"/>
    <s v=" Russia"/>
    <s v="RVSN USSR-Voskhod"/>
    <n v="1970"/>
  </r>
  <r>
    <s v="RVSN USSR"/>
    <s v="Site 133/3, Plesetsk Cosmodrome, Russia"/>
    <x v="755"/>
    <x v="498"/>
    <s v="Cosmos-2I (63SM)"/>
    <s v="DS-P1-I #6"/>
    <s v="Retired"/>
    <s v=""/>
    <s v="Failure"/>
    <n v="11"/>
    <s v=" Russia"/>
    <s v="RVSN USSR-Cosmos-2I (63SM)"/>
    <n v="1970"/>
  </r>
  <r>
    <s v="RVSN USSR"/>
    <s v="Site 81/23, Baikonur Cosmodrome, Kazakhstan"/>
    <x v="756"/>
    <x v="499"/>
    <s v="Proton K/Block D"/>
    <s v="Luna-16c"/>
    <s v="Retired"/>
    <s v=""/>
    <s v="Failure"/>
    <n v="11"/>
    <s v=" Kazakhstan"/>
    <s v="RVSN USSR-Proton K/Block D"/>
    <n v="1970"/>
  </r>
  <r>
    <s v="RVSN USSR"/>
    <s v="Site 41/1, Plesetsk Cosmodrome, Russia"/>
    <x v="757"/>
    <x v="261"/>
    <s v="Voskhod"/>
    <s v="Cosmos 323"/>
    <s v="Retired"/>
    <s v=""/>
    <s v="Success"/>
    <n v="10"/>
    <s v=" Russia"/>
    <s v="RVSN USSR-Voskhod"/>
    <n v="1970"/>
  </r>
  <r>
    <s v="UT"/>
    <s v="Uchinoura Space Center, Japan"/>
    <x v="758"/>
    <x v="500"/>
    <s v="Lambda-IV S"/>
    <s v="Osumi"/>
    <s v="Retired"/>
    <s v=""/>
    <s v="Success"/>
    <n v="23"/>
    <s v=" Japan"/>
    <s v="UT-Lambda-IV S"/>
    <n v="1970"/>
  </r>
  <r>
    <s v="RVSN USSR"/>
    <s v="Site 43/4, Plesetsk Cosmodrome, Russia"/>
    <x v="759"/>
    <x v="256"/>
    <s v="Molniya-M /Block L"/>
    <s v="Molniya-1 nâ€ Â­17"/>
    <s v="Retired"/>
    <s v=""/>
    <s v="Success"/>
    <n v="10"/>
    <s v=" Russia"/>
    <s v="RVSN USSR-Molniya-M /Block L"/>
    <n v="1970"/>
  </r>
  <r>
    <s v="RVSN USSR"/>
    <s v="Site 133/3, Plesetsk Cosmodrome, Russia"/>
    <x v="760"/>
    <x v="501"/>
    <s v="Cosmos-2I (63SM)"/>
    <s v="Cosmos 324"/>
    <s v="Retired"/>
    <s v=""/>
    <s v="Success"/>
    <n v="11"/>
    <s v=" Russia"/>
    <s v="RVSN USSR-Cosmos-2I (63SM)"/>
    <n v="1970"/>
  </r>
  <r>
    <s v="RVSN USSR"/>
    <s v="Site 43/4, Plesetsk Cosmodrome, Russia"/>
    <x v="761"/>
    <x v="298"/>
    <s v="Voskhod"/>
    <s v="Cosmos 325"/>
    <s v="Retired"/>
    <s v=""/>
    <s v="Success"/>
    <n v="10"/>
    <s v=" Russia"/>
    <s v="RVSN USSR-Voskhod"/>
    <n v="1970"/>
  </r>
  <r>
    <s v="CNES"/>
    <s v="ELD, Guiana Space Centre, French Guiana, France"/>
    <x v="762"/>
    <x v="502"/>
    <s v="Diamant B"/>
    <s v="WIKA &amp; MIKA"/>
    <s v="Retired"/>
    <s v=""/>
    <s v="Success"/>
    <n v="4"/>
    <s v=" France"/>
    <s v="CNES-Diamant B"/>
    <n v="1970"/>
  </r>
  <r>
    <s v="RVSN USSR"/>
    <s v="Site 43/4, Plesetsk Cosmodrome, Russia"/>
    <x v="763"/>
    <x v="349"/>
    <s v="Voskhod"/>
    <s v="Cosmos 326"/>
    <s v="Retired"/>
    <s v=""/>
    <s v="Success"/>
    <n v="10"/>
    <s v=" Russia"/>
    <s v="RVSN USSR-Voskhod"/>
    <n v="1970"/>
  </r>
  <r>
    <s v="RVSN USSR"/>
    <s v="Site 41/1, Plesetsk Cosmodrome, Russia"/>
    <x v="764"/>
    <x v="485"/>
    <s v="Vostok-2M"/>
    <s v="Meteor nâ€ Â­14"/>
    <s v="Retired"/>
    <s v=""/>
    <s v="Partial Failure"/>
    <n v="10"/>
    <s v=" Russia"/>
    <s v="RVSN USSR-Vostok-2M"/>
    <n v="1970"/>
  </r>
  <r>
    <s v="RVSN USSR"/>
    <s v="Site 133/3, Plesetsk Cosmodrome, Russia"/>
    <x v="765"/>
    <x v="313"/>
    <s v="Cosmos-2I (63SM)"/>
    <s v="Cosmos 327"/>
    <s v="Retired"/>
    <s v=""/>
    <s v="Success"/>
    <n v="11"/>
    <s v=" Russia"/>
    <s v="RVSN USSR-Cosmos-2I (63SM)"/>
    <n v="1970"/>
  </r>
  <r>
    <s v="RVSN USSR"/>
    <s v="Site 41/1, Plesetsk Cosmodrome, Russia"/>
    <x v="766"/>
    <x v="308"/>
    <s v="Voskhod"/>
    <s v="Cosmos 328"/>
    <s v="Retired"/>
    <s v=""/>
    <s v="Success"/>
    <n v="10"/>
    <s v=" Russia"/>
    <s v="RVSN USSR-Voskhod"/>
    <n v="1970"/>
  </r>
  <r>
    <s v="RVSN USSR"/>
    <s v="Site 43/4, Plesetsk Cosmodrome, Russia"/>
    <x v="767"/>
    <x v="163"/>
    <s v="Voskhod"/>
    <s v="Cosmos 329"/>
    <s v="Retired"/>
    <s v=""/>
    <s v="Success"/>
    <n v="10"/>
    <s v=" Russia"/>
    <s v="RVSN USSR-Voskhod"/>
    <n v="1970"/>
  </r>
  <r>
    <s v="RVSN USSR"/>
    <s v="Site 132/2, Plesetsk Cosmodrome, Russia"/>
    <x v="768"/>
    <x v="485"/>
    <s v="Cosmos-3M (11K65M)"/>
    <s v="Cosmos 330"/>
    <s v="Retired"/>
    <s v=""/>
    <s v="Success"/>
    <n v="11"/>
    <s v=" Russia"/>
    <s v="RVSN USSR-Cosmos-3M (11K65M)"/>
    <n v="1970"/>
  </r>
  <r>
    <s v="RVSN USSR"/>
    <s v="Site 31/6, Baikonur Cosmodrome, Kazakhstan"/>
    <x v="769"/>
    <x v="503"/>
    <s v="Voskhod"/>
    <s v="Cosmos 331"/>
    <s v="Retired"/>
    <s v=""/>
    <s v="Success"/>
    <n v="10"/>
    <s v=" Kazakhstan"/>
    <s v="RVSN USSR-Voskhod"/>
    <n v="1970"/>
  </r>
  <r>
    <s v="Martin Marietta"/>
    <s v="SLC-40, Cape Canaveral AFS, Florida, USA"/>
    <x v="769"/>
    <x v="273"/>
    <s v="Titan IIIC"/>
    <s v="Vela 11 &amp; 12"/>
    <s v="Retired"/>
    <s v=""/>
    <s v="Success"/>
    <n v="7"/>
    <s v=" USA"/>
    <s v="Martin Marietta-Titan IIIC"/>
    <n v="1970"/>
  </r>
  <r>
    <s v="RVSN USSR"/>
    <s v="Site 132/2, Plesetsk Cosmodrome, Russia"/>
    <x v="770"/>
    <x v="401"/>
    <s v="Cosmos-3M (11K65M)"/>
    <s v="Cosmos 332"/>
    <s v="Retired"/>
    <s v=""/>
    <s v="Success"/>
    <n v="11"/>
    <s v=" Russia"/>
    <s v="RVSN USSR-Cosmos-3M (11K65M)"/>
    <n v="1970"/>
  </r>
  <r>
    <s v="NASA"/>
    <s v="LC-39A, Kennedy Space Center, Florida, USA"/>
    <x v="770"/>
    <x v="504"/>
    <s v="Saturn V"/>
    <s v="Apollo 13"/>
    <s v="Retired"/>
    <s v="1,160.00"/>
    <s v="Success"/>
    <n v="7"/>
    <s v=" USA"/>
    <s v="NASA-Saturn V"/>
    <n v="1970"/>
  </r>
  <r>
    <s v="RVSN USSR"/>
    <s v="Site 41/1, Plesetsk Cosmodrome, Russia"/>
    <x v="771"/>
    <x v="179"/>
    <s v="Voskhod"/>
    <s v="Cosmos 333"/>
    <s v="Retired"/>
    <s v=""/>
    <s v="Success"/>
    <n v="10"/>
    <s v=" Russia"/>
    <s v="RVSN USSR-Voskhod"/>
    <n v="1970"/>
  </r>
  <r>
    <s v="US Air Force"/>
    <s v="SLC-4W, Vandenberg AFB, California, USA"/>
    <x v="771"/>
    <x v="505"/>
    <s v="Titan III(23)B"/>
    <s v="OPS 2863"/>
    <s v="Retired"/>
    <s v=""/>
    <s v="Success"/>
    <n v="7"/>
    <s v=" USA"/>
    <s v="US Air Force-Titan III(23)B"/>
    <n v="1970"/>
  </r>
  <r>
    <s v="RVSN USSR"/>
    <s v="Site 133/3, Plesetsk Cosmodrome, Russia"/>
    <x v="772"/>
    <x v="360"/>
    <s v="Cosmos-2I (63SM)"/>
    <s v="Cosmos 334"/>
    <s v="Retired"/>
    <s v=""/>
    <s v="Success"/>
    <n v="11"/>
    <s v=" Russia"/>
    <s v="RVSN USSR-Cosmos-2I (63SM)"/>
    <n v="1970"/>
  </r>
  <r>
    <s v="CASC"/>
    <s v="Site 5020 (LA-2A), Jiuquan Satellite Launch Center, China"/>
    <x v="773"/>
    <x v="443"/>
    <s v="Long March 1"/>
    <s v="Dong Fang Hong 1"/>
    <s v="Retired"/>
    <s v=""/>
    <s v="Success"/>
    <n v="18"/>
    <s v=" China"/>
    <s v="CASC-Long March 1"/>
    <n v="1970"/>
  </r>
  <r>
    <s v="RVSN USSR"/>
    <s v="Site 86/1, Kapustin Yar, Russia"/>
    <x v="773"/>
    <x v="305"/>
    <s v="Cosmos-2I (63SM)"/>
    <s v="Cosmos 335"/>
    <s v="Retired"/>
    <s v=""/>
    <s v="Success"/>
    <n v="10"/>
    <s v=" Russia"/>
    <s v="RVSN USSR-Cosmos-2I (63SM)"/>
    <n v="1970"/>
  </r>
  <r>
    <s v="RVSN USSR"/>
    <s v="Site 132/2, Plesetsk Cosmodrome, Russia"/>
    <x v="774"/>
    <x v="100"/>
    <s v="Cosmos-3M (11K65M)"/>
    <s v="Cosmos 336 to 343"/>
    <s v="Retired"/>
    <s v=""/>
    <s v="Success"/>
    <n v="11"/>
    <s v=" Russia"/>
    <s v="RVSN USSR-Cosmos-3M (11K65M)"/>
    <n v="1970"/>
  </r>
  <r>
    <s v="RVSN USSR"/>
    <s v="Site 41/1, Plesetsk Cosmodrome, Russia"/>
    <x v="775"/>
    <x v="273"/>
    <s v="Vostok-2M"/>
    <s v="Meteor nâ€ Â­15"/>
    <s v="Retired"/>
    <s v=""/>
    <s v="Success"/>
    <n v="10"/>
    <s v=" Russia"/>
    <s v="RVSN USSR-Vostok-2M"/>
    <n v="1970"/>
  </r>
  <r>
    <s v="RVSN USSR"/>
    <s v="Site 41/1, Plesetsk Cosmodrome, Russia"/>
    <x v="776"/>
    <x v="286"/>
    <s v="Voskhod"/>
    <s v="Cosmos 344"/>
    <s v="Retired"/>
    <s v=""/>
    <s v="Success"/>
    <n v="10"/>
    <s v=" Russia"/>
    <s v="RVSN USSR-Voskhod"/>
    <n v="1970"/>
  </r>
  <r>
    <s v="RVSN USSR"/>
    <s v="Site 31/6, Baikonur Cosmodrome, Kazakhstan"/>
    <x v="777"/>
    <x v="315"/>
    <s v="Voskhod"/>
    <s v="Cosmos 345"/>
    <s v="Retired"/>
    <s v=""/>
    <s v="Success"/>
    <n v="10"/>
    <s v=" Kazakhstan"/>
    <s v="RVSN USSR-Voskhod"/>
    <n v="1970"/>
  </r>
  <r>
    <s v="RVSN USSR"/>
    <s v="Site 133/3, Plesetsk Cosmodrome, Russia"/>
    <x v="778"/>
    <x v="356"/>
    <s v="Cosmos-2I (63SM)"/>
    <s v="DS-P1-You #36"/>
    <s v="Retired"/>
    <s v=""/>
    <s v="Failure"/>
    <n v="11"/>
    <s v=" Russia"/>
    <s v="RVSN USSR-Cosmos-2I (63SM)"/>
    <n v="1970"/>
  </r>
  <r>
    <s v="Roscosmos"/>
    <s v="Site 31/6, Baikonur Cosmodrome, Kazakhstan"/>
    <x v="779"/>
    <x v="36"/>
    <s v="Soyuz"/>
    <s v="Soyuz 9"/>
    <s v="Retired"/>
    <s v=""/>
    <s v="Success"/>
    <n v="10"/>
    <s v=" Kazakhstan"/>
    <s v="Roscosmos-Soyuz"/>
    <n v="1970"/>
  </r>
  <r>
    <s v="RVSN USSR"/>
    <s v="Site 31/6, Baikonur Cosmodrome, Kazakhstan"/>
    <x v="780"/>
    <x v="127"/>
    <s v="Voskhod"/>
    <s v="Cosmos 346"/>
    <s v="Retired"/>
    <s v=""/>
    <s v="Success"/>
    <n v="10"/>
    <s v=" Kazakhstan"/>
    <s v="RVSN USSR-Voskhod"/>
    <n v="1970"/>
  </r>
  <r>
    <s v="CECLES"/>
    <s v="LA-5B, RAAF Woomera Range Complex, Australia"/>
    <x v="781"/>
    <x v="402"/>
    <s v="Europa 1"/>
    <s v="STV-3"/>
    <s v="Retired"/>
    <s v=""/>
    <s v="Failure"/>
    <n v="6"/>
    <s v=" Australia"/>
    <s v="CECLES-Europa 1"/>
    <n v="1970"/>
  </r>
  <r>
    <s v="RVSN USSR"/>
    <s v="Site 86/1, Kapustin Yar, Russia"/>
    <x v="781"/>
    <x v="127"/>
    <s v="Cosmos-2I (63SM)"/>
    <s v="Cosmos 347"/>
    <s v="Retired"/>
    <s v=""/>
    <s v="Success"/>
    <n v="10"/>
    <s v=" Russia"/>
    <s v="RVSN USSR-Cosmos-2I (63SM)"/>
    <n v="1970"/>
  </r>
  <r>
    <s v="RVSN USSR"/>
    <s v="Site 133/3, Plesetsk Cosmodrome, Russia"/>
    <x v="782"/>
    <x v="399"/>
    <s v="Cosmos-2I (63SM)"/>
    <s v="Cosmos 348"/>
    <s v="Retired"/>
    <s v=""/>
    <s v="Success"/>
    <n v="11"/>
    <s v=" Russia"/>
    <s v="RVSN USSR-Cosmos-2I (63SM)"/>
    <n v="1970"/>
  </r>
  <r>
    <s v="RVSN USSR"/>
    <s v="Site 43/4, Plesetsk Cosmodrome, Russia"/>
    <x v="783"/>
    <x v="440"/>
    <s v="Voskhod"/>
    <s v="Cosmos 349"/>
    <s v="Retired"/>
    <s v=""/>
    <s v="Success"/>
    <n v="10"/>
    <s v=" Russia"/>
    <s v="RVSN USSR-Voskhod"/>
    <n v="1970"/>
  </r>
  <r>
    <s v="General Dynamics"/>
    <s v="LC-13, Cape Canaveral AFS, Florida, USA"/>
    <x v="784"/>
    <x v="506"/>
    <s v="Atlas-SLV3A Agena-D"/>
    <s v="AFP-720 (Rhyolite-1)"/>
    <s v="Retired"/>
    <s v=""/>
    <s v="Success"/>
    <n v="6"/>
    <s v=" USA"/>
    <s v="General Dynamics-Atlas-SLV3A Agena-D"/>
    <n v="1970"/>
  </r>
  <r>
    <s v="RVSN USSR"/>
    <s v="Site 41/1, Plesetsk Cosmodrome, Russia"/>
    <x v="785"/>
    <x v="221"/>
    <s v="Vostok-2M"/>
    <s v="Meteor nâ€ Â­16"/>
    <s v="Retired"/>
    <s v=""/>
    <s v="Success"/>
    <n v="10"/>
    <s v=" Russia"/>
    <s v="RVSN USSR-Vostok-2M"/>
    <n v="1970"/>
  </r>
  <r>
    <s v="US Air Force"/>
    <s v="SLC-4W, Vandenberg AFB, California, USA"/>
    <x v="786"/>
    <x v="507"/>
    <s v="Titan III(23)B"/>
    <s v="OPS 6820"/>
    <s v="Retired"/>
    <s v=""/>
    <s v="Success"/>
    <n v="7"/>
    <s v=" USA"/>
    <s v="US Air Force-Titan III(23)B"/>
    <n v="1970"/>
  </r>
  <r>
    <s v="RVSN USSR"/>
    <s v="Site 43/4, Plesetsk Cosmodrome, Russia"/>
    <x v="787"/>
    <x v="374"/>
    <s v="Molniya-M /Block L"/>
    <s v="Molniya-1 nâ€ Â­21"/>
    <s v="Retired"/>
    <s v=""/>
    <s v="Success"/>
    <n v="10"/>
    <s v=" Russia"/>
    <s v="RVSN USSR-Molniya-M /Block L"/>
    <n v="1970"/>
  </r>
  <r>
    <s v="RVSN USSR"/>
    <s v="Site 31/6, Baikonur Cosmodrome, Kazakhstan"/>
    <x v="787"/>
    <x v="261"/>
    <s v="Voskhod"/>
    <s v="Cosmos 350"/>
    <s v="Retired"/>
    <s v=""/>
    <s v="Success"/>
    <n v="10"/>
    <s v=" Kazakhstan"/>
    <s v="RVSN USSR-Voskhod"/>
    <n v="1970"/>
  </r>
  <r>
    <s v="RVSN USSR"/>
    <s v="Site 133/3, Plesetsk Cosmodrome, Russia"/>
    <x v="788"/>
    <x v="412"/>
    <s v="Cosmos-2I (63SM)"/>
    <s v="Cosmos 351"/>
    <s v="Retired"/>
    <s v=""/>
    <s v="Success"/>
    <n v="11"/>
    <s v=" Russia"/>
    <s v="RVSN USSR-Cosmos-2I (63SM)"/>
    <n v="1970"/>
  </r>
  <r>
    <s v="RVSN USSR"/>
    <s v="Site 132/2, Plesetsk Cosmodrome, Russia"/>
    <x v="788"/>
    <x v="467"/>
    <s v="Cosmos-3M (11K65M)"/>
    <s v="Strela-2M satellite"/>
    <s v="Retired"/>
    <s v=""/>
    <s v="Failure"/>
    <n v="11"/>
    <s v=" Russia"/>
    <s v="RVSN USSR-Cosmos-3M (11K65M)"/>
    <n v="1970"/>
  </r>
  <r>
    <s v="RVSN USSR"/>
    <s v="Site 31/6, Baikonur Cosmodrome, Kazakhstan"/>
    <x v="789"/>
    <x v="381"/>
    <s v="Voskhod"/>
    <s v="Cosmos 352"/>
    <s v="Retired"/>
    <s v=""/>
    <s v="Success"/>
    <n v="10"/>
    <s v=" Kazakhstan"/>
    <s v="RVSN USSR-Voskhod"/>
    <n v="1970"/>
  </r>
  <r>
    <s v="RVSN USSR"/>
    <s v="Site 41/1, Plesetsk Cosmodrome, Russia"/>
    <x v="790"/>
    <x v="443"/>
    <s v="Voskhod"/>
    <s v="Cosmos 353"/>
    <s v="Retired"/>
    <s v=""/>
    <s v="Success"/>
    <n v="10"/>
    <s v=" Russia"/>
    <s v="RVSN USSR-Voskhod"/>
    <n v="1970"/>
  </r>
  <r>
    <s v="RVSN USSR"/>
    <s v="Site 43/4, Plesetsk Cosmodrome, Russia"/>
    <x v="791"/>
    <x v="125"/>
    <s v="Voskhod"/>
    <s v="Zenit-4 nâ€ Â­75"/>
    <s v="Retired"/>
    <s v=""/>
    <s v="Failure"/>
    <n v="10"/>
    <s v=" Russia"/>
    <s v="RVSN USSR-Voskhod"/>
    <n v="1970"/>
  </r>
  <r>
    <s v="RVSN USSR"/>
    <s v="Site 191/66, Baikonur Cosmodrome, Kazakhstan"/>
    <x v="792"/>
    <x v="58"/>
    <s v="Tsyklon"/>
    <s v="Cosmos 354"/>
    <s v="Retired"/>
    <s v=""/>
    <s v="Success"/>
    <n v="12"/>
    <s v=" Kazakhstan"/>
    <s v="RVSN USSR-Tsyklon"/>
    <n v="1970"/>
  </r>
  <r>
    <s v="RVSN USSR"/>
    <s v="Site 86/1, Kapustin Yar, Russia"/>
    <x v="793"/>
    <x v="508"/>
    <s v="Cosmos-3MRB (65MRB)"/>
    <s v="BOR-2 Shuttle"/>
    <s v="Retired"/>
    <s v=""/>
    <s v="Success"/>
    <n v="10"/>
    <s v=" Russia"/>
    <s v="RVSN USSR-Cosmos-3MRB (65MRB)"/>
    <n v="1970"/>
  </r>
  <r>
    <s v="RVSN USSR"/>
    <s v="Site 86/1, Kapustin Yar, Russia"/>
    <x v="794"/>
    <x v="509"/>
    <s v="Cosmos-2I (63SM)"/>
    <s v="Intercosmos-3"/>
    <s v="Retired"/>
    <s v=""/>
    <s v="Success"/>
    <n v="10"/>
    <s v=" Russia"/>
    <s v="RVSN USSR-Cosmos-2I (63SM)"/>
    <n v="1970"/>
  </r>
  <r>
    <s v="RVSN USSR"/>
    <s v="Site 43/4, Plesetsk Cosmodrome, Russia"/>
    <x v="794"/>
    <x v="127"/>
    <s v="Voskhod"/>
    <s v="Cosmos 355"/>
    <s v="Retired"/>
    <s v=""/>
    <s v="Success"/>
    <n v="10"/>
    <s v=" Russia"/>
    <s v="RVSN USSR-Voskhod"/>
    <n v="1970"/>
  </r>
  <r>
    <s v="RVSN USSR"/>
    <s v="Site 133/3, Plesetsk Cosmodrome, Russia"/>
    <x v="795"/>
    <x v="111"/>
    <s v="Cosmos-2I (63SM)"/>
    <s v="Cosmos 356"/>
    <s v="Retired"/>
    <s v=""/>
    <s v="Success"/>
    <n v="11"/>
    <s v=" Russia"/>
    <s v="RVSN USSR-Cosmos-2I (63SM)"/>
    <n v="1970"/>
  </r>
  <r>
    <s v="RVSN USSR"/>
    <s v="Site 31/6, Baikonur Cosmodrome, Kazakhstan"/>
    <x v="796"/>
    <x v="510"/>
    <s v="Molniya-M /Block NVL"/>
    <s v="Venera 7"/>
    <s v="Retired"/>
    <s v=""/>
    <s v="Success"/>
    <n v="10"/>
    <s v=" Kazakhstan"/>
    <s v="RVSN USSR-Molniya-M /Block NVL"/>
    <n v="1970"/>
  </r>
  <r>
    <s v="US Air Force"/>
    <s v="SLC-4W, Vandenberg AFB, California, USA"/>
    <x v="797"/>
    <x v="403"/>
    <s v="Titan III(23)B"/>
    <s v="OPS 7874"/>
    <s v="Retired"/>
    <s v=""/>
    <s v="Success"/>
    <n v="7"/>
    <s v=" USA"/>
    <s v="US Air Force-Titan III(23)B"/>
    <n v="1970"/>
  </r>
  <r>
    <s v="RVSN USSR"/>
    <s v="Site 133/3, Plesetsk Cosmodrome, Russia"/>
    <x v="798"/>
    <x v="511"/>
    <s v="Cosmos-2I (63SM)"/>
    <s v="Cosmos 357"/>
    <s v="Retired"/>
    <s v=""/>
    <s v="Success"/>
    <n v="11"/>
    <s v=" Russia"/>
    <s v="RVSN USSR-Cosmos-2I (63SM)"/>
    <n v="1970"/>
  </r>
  <r>
    <s v="RVSN USSR"/>
    <s v="Site 132/1, Plesetsk Cosmodrome, Russia"/>
    <x v="799"/>
    <x v="512"/>
    <s v="Cosmos-3M (11K65M)"/>
    <s v="Cosmos 358"/>
    <s v="Retired"/>
    <s v=""/>
    <s v="Partial Failure"/>
    <n v="11"/>
    <s v=" Russia"/>
    <s v="RVSN USSR-Cosmos-3M (11K65M)"/>
    <n v="1970"/>
  </r>
  <r>
    <s v="RVSN USSR"/>
    <s v="Site 31/6, Baikonur Cosmodrome, Kazakhstan"/>
    <x v="800"/>
    <x v="513"/>
    <s v="Molniya-M /Block NVL"/>
    <s v="Cosmos 359"/>
    <s v="Retired"/>
    <s v=""/>
    <s v="Partial Failure"/>
    <n v="10"/>
    <s v=" Kazakhstan"/>
    <s v="RVSN USSR-Molniya-M /Block NVL"/>
    <n v="1970"/>
  </r>
  <r>
    <s v="RVSN USSR"/>
    <s v="Site 31/6, Baikonur Cosmodrome, Kazakhstan"/>
    <x v="801"/>
    <x v="163"/>
    <s v="Voskhod"/>
    <s v="Cosmos 360"/>
    <s v="Retired"/>
    <s v=""/>
    <s v="Success"/>
    <n v="10"/>
    <s v=" Kazakhstan"/>
    <s v="RVSN USSR-Voskhod"/>
    <n v="1970"/>
  </r>
  <r>
    <s v="General Dynamics"/>
    <s v="LC-13, Cape Canaveral AFS, Florida, USA"/>
    <x v="802"/>
    <x v="150"/>
    <s v="Atlas-SLV3A Agena-D"/>
    <s v="AFP-827 (Canyon-3)"/>
    <s v="Retired"/>
    <s v=""/>
    <s v="Success"/>
    <n v="6"/>
    <s v=" USA"/>
    <s v="General Dynamics-Atlas-SLV3A Agena-D"/>
    <n v="1970"/>
  </r>
  <r>
    <s v="RVSN USSR"/>
    <s v="Site 41/1, Plesetsk Cosmodrome, Russia"/>
    <x v="803"/>
    <x v="381"/>
    <s v="Voskhod"/>
    <s v="Cosmos 361"/>
    <s v="Retired"/>
    <s v=""/>
    <s v="Success"/>
    <n v="10"/>
    <s v=" Russia"/>
    <s v="RVSN USSR-Voskhod"/>
    <n v="1970"/>
  </r>
  <r>
    <s v="RVSN USSR"/>
    <s v="Site 81/23, Baikonur Cosmodrome, Kazakhstan"/>
    <x v="804"/>
    <x v="266"/>
    <s v="Proton K/Block D"/>
    <s v="Luna-16"/>
    <s v="Retired"/>
    <s v=""/>
    <s v="Success"/>
    <n v="11"/>
    <s v=" Kazakhstan"/>
    <s v="RVSN USSR-Proton K/Block D"/>
    <n v="1970"/>
  </r>
  <r>
    <s v="RVSN USSR"/>
    <s v="Site 133/3, Plesetsk Cosmodrome, Russia"/>
    <x v="805"/>
    <x v="261"/>
    <s v="Cosmos-2I (63SM)"/>
    <s v="Cosmos 362"/>
    <s v="Retired"/>
    <s v=""/>
    <s v="Success"/>
    <n v="11"/>
    <s v=" Russia"/>
    <s v="RVSN USSR-Cosmos-2I (63SM)"/>
    <n v="1970"/>
  </r>
  <r>
    <s v="RVSN USSR"/>
    <s v="Site 31/6, Baikonur Cosmodrome, Kazakhstan"/>
    <x v="806"/>
    <x v="301"/>
    <s v="Voskhod"/>
    <s v="Cosmos 363"/>
    <s v="Retired"/>
    <s v=""/>
    <s v="Success"/>
    <n v="10"/>
    <s v=" Kazakhstan"/>
    <s v="RVSN USSR-Voskhod"/>
    <n v="1970"/>
  </r>
  <r>
    <s v="ISAS"/>
    <s v="Mu Pad, Uchinoura Space Center, Japan"/>
    <x v="807"/>
    <x v="12"/>
    <s v="Mu-IV S"/>
    <s v="Shinsei"/>
    <s v="Retired"/>
    <s v=""/>
    <s v="Failure"/>
    <n v="7"/>
    <s v=" Japan"/>
    <s v="ISAS-Mu-IV S"/>
    <n v="1970"/>
  </r>
  <r>
    <s v="RVSN USSR"/>
    <s v="Site 41/1, Plesetsk Cosmodrome, Russia"/>
    <x v="807"/>
    <x v="49"/>
    <s v="Voskhod"/>
    <s v="Cosmos 364"/>
    <s v="Retired"/>
    <s v=""/>
    <s v="Success"/>
    <n v="10"/>
    <s v=" Russia"/>
    <s v="RVSN USSR-Voskhod"/>
    <n v="1970"/>
  </r>
  <r>
    <s v="RVSN USSR"/>
    <s v="Site 161/35, Baikonur Cosmodrome, Kazakhstan"/>
    <x v="808"/>
    <x v="371"/>
    <s v="Tsyklon"/>
    <s v="Cosmos 365"/>
    <s v="Retired"/>
    <s v=""/>
    <s v="Success"/>
    <n v="12"/>
    <s v=" Kazakhstan"/>
    <s v="RVSN USSR-Tsyklon"/>
    <n v="1970"/>
  </r>
  <r>
    <s v="RVSN USSR"/>
    <s v="Site 43/4, Plesetsk Cosmodrome, Russia"/>
    <x v="809"/>
    <x v="292"/>
    <s v="Molniya-M /Block L"/>
    <s v="Molniya-1 nâ€ Â­19"/>
    <s v="Retired"/>
    <s v=""/>
    <s v="Success"/>
    <n v="10"/>
    <s v=" Russia"/>
    <s v="RVSN USSR-Molniya-M /Block L"/>
    <n v="1970"/>
  </r>
  <r>
    <s v="RVSN USSR"/>
    <s v="Site 1/5, Baikonur Cosmodrome, Kazakhstan"/>
    <x v="810"/>
    <x v="299"/>
    <s v="Voskhod"/>
    <s v="Cosmos 366"/>
    <s v="Retired"/>
    <s v=""/>
    <s v="Success"/>
    <n v="9"/>
    <s v=" Kazakhstan"/>
    <s v="RVSN USSR-Voskhod"/>
    <n v="1970"/>
  </r>
  <r>
    <s v="RVSN USSR"/>
    <s v="Site 90/19, Baikonur Cosmodrome, Kazakhstan"/>
    <x v="811"/>
    <x v="514"/>
    <s v="Tsyklon-2"/>
    <s v="Cosmos 367"/>
    <s v="Retired"/>
    <s v=""/>
    <s v="Success"/>
    <n v="11"/>
    <s v=" Kazakhstan"/>
    <s v="RVSN USSR-Tsyklon-2"/>
    <n v="1970"/>
  </r>
  <r>
    <s v="RVSN USSR"/>
    <s v="Site 31/6, Baikonur Cosmodrome, Kazakhstan"/>
    <x v="812"/>
    <x v="356"/>
    <s v="Voskhod"/>
    <s v="Cosmos 368"/>
    <s v="Retired"/>
    <s v=""/>
    <s v="Success"/>
    <n v="10"/>
    <s v=" Kazakhstan"/>
    <s v="RVSN USSR-Voskhod"/>
    <n v="1970"/>
  </r>
  <r>
    <s v="RVSN USSR"/>
    <s v="Site 133/3, Plesetsk Cosmodrome, Russia"/>
    <x v="812"/>
    <x v="515"/>
    <s v="Cosmos-2I (63SM)"/>
    <s v="Cosmos 369"/>
    <s v="Retired"/>
    <s v=""/>
    <s v="Success"/>
    <n v="11"/>
    <s v=" Russia"/>
    <s v="RVSN USSR-Cosmos-2I (63SM)"/>
    <n v="1970"/>
  </r>
  <r>
    <s v="RVSN USSR"/>
    <s v="Site 1/5, Baikonur Cosmodrome, Kazakhstan"/>
    <x v="813"/>
    <x v="493"/>
    <s v="Voskhod"/>
    <s v="Cosmos 370"/>
    <s v="Retired"/>
    <s v=""/>
    <s v="Success"/>
    <n v="9"/>
    <s v=" Kazakhstan"/>
    <s v="RVSN USSR-Voskhod"/>
    <n v="1970"/>
  </r>
  <r>
    <s v="RVSN USSR"/>
    <s v="Site 132/1, Plesetsk Cosmodrome, Russia"/>
    <x v="814"/>
    <x v="429"/>
    <s v="Cosmos-3M (11K65M)"/>
    <s v="Cosmos 371"/>
    <s v="Retired"/>
    <s v=""/>
    <s v="Success"/>
    <n v="11"/>
    <s v=" Russia"/>
    <s v="RVSN USSR-Cosmos-3M (11K65M)"/>
    <n v="1970"/>
  </r>
  <r>
    <s v="RVSN USSR"/>
    <s v="Site 133/3, Plesetsk Cosmodrome, Russia"/>
    <x v="815"/>
    <x v="367"/>
    <s v="Cosmos-2I (63SM)"/>
    <s v="Intercosmos-4"/>
    <s v="Retired"/>
    <s v=""/>
    <s v="Success"/>
    <n v="11"/>
    <s v=" Russia"/>
    <s v="RVSN USSR-Cosmos-2I (63SM)"/>
    <n v="1970"/>
  </r>
  <r>
    <s v="RVSN USSR"/>
    <s v="Site 41/1, Plesetsk Cosmodrome, Russia"/>
    <x v="816"/>
    <x v="516"/>
    <s v="Vostok-2M"/>
    <s v="Meteor nâ€ Â­17"/>
    <s v="Retired"/>
    <s v=""/>
    <s v="Success"/>
    <n v="10"/>
    <s v=" Russia"/>
    <s v="RVSN USSR-Vostok-2M"/>
    <n v="1970"/>
  </r>
  <r>
    <s v="RVSN USSR"/>
    <s v="Site 132/1, Plesetsk Cosmodrome, Russia"/>
    <x v="817"/>
    <x v="14"/>
    <s v="Cosmos-3M (11K65M)"/>
    <s v="Cosmos 372"/>
    <s v="Retired"/>
    <s v=""/>
    <s v="Success"/>
    <n v="11"/>
    <s v=" Russia"/>
    <s v="RVSN USSR-Cosmos-3M (11K65M)"/>
    <n v="1970"/>
  </r>
  <r>
    <s v="RVSN USSR"/>
    <s v="Site 90/19, Baikonur Cosmodrome, Kazakhstan"/>
    <x v="818"/>
    <x v="510"/>
    <s v="Tsyklon-2"/>
    <s v="Cosmos 373"/>
    <s v="Retired"/>
    <s v=""/>
    <s v="Success"/>
    <n v="11"/>
    <s v=" Kazakhstan"/>
    <s v="RVSN USSR-Tsyklon-2"/>
    <n v="1970"/>
  </r>
  <r>
    <s v="RVSN USSR"/>
    <s v="Site 81/23, Baikonur Cosmodrome, Kazakhstan"/>
    <x v="818"/>
    <x v="364"/>
    <s v="Proton K/Block D"/>
    <s v="Zond-8"/>
    <s v="Retired"/>
    <s v=""/>
    <s v="Success"/>
    <n v="11"/>
    <s v=" Kazakhstan"/>
    <s v="RVSN USSR-Proton K/Block D"/>
    <n v="1970"/>
  </r>
  <r>
    <s v="RVSN USSR"/>
    <s v="Site 90/20, Baikonur Cosmodrome, Kazakhstan"/>
    <x v="819"/>
    <x v="428"/>
    <s v="Tsyklon-2"/>
    <s v="Cosmos 374"/>
    <s v="Retired"/>
    <s v=""/>
    <s v="Success"/>
    <n v="11"/>
    <s v=" Kazakhstan"/>
    <s v="RVSN USSR-Tsyklon-2"/>
    <n v="1970"/>
  </r>
  <r>
    <s v="US Air Force"/>
    <s v="SLC-4W, Vandenberg AFB, California, USA"/>
    <x v="819"/>
    <x v="517"/>
    <s v="Titan III(23)B"/>
    <s v="OPS 7568"/>
    <s v="Retired"/>
    <s v=""/>
    <s v="Success"/>
    <n v="7"/>
    <s v=" USA"/>
    <s v="US Air Force-Titan III(23)B"/>
    <n v="1970"/>
  </r>
  <r>
    <s v="RVSN USSR"/>
    <s v="Site 90/20, Baikonur Cosmodrome, Kazakhstan"/>
    <x v="820"/>
    <x v="391"/>
    <s v="Tsyklon-2"/>
    <s v="Cosmos 375"/>
    <s v="Retired"/>
    <s v=""/>
    <s v="Success"/>
    <n v="11"/>
    <s v=" Kazakhstan"/>
    <s v="RVSN USSR-Tsyklon-2"/>
    <n v="1970"/>
  </r>
  <r>
    <s v="RVSN USSR"/>
    <s v="Site 43/4, Plesetsk Cosmodrome, Russia"/>
    <x v="820"/>
    <x v="360"/>
    <s v="Voskhod"/>
    <s v="Cosmos 376"/>
    <s v="Retired"/>
    <s v=""/>
    <s v="Success"/>
    <n v="10"/>
    <s v=" Russia"/>
    <s v="RVSN USSR-Voskhod"/>
    <n v="1970"/>
  </r>
  <r>
    <s v="RAE"/>
    <s v="LA-5B, RAAF Woomera Range Complex, Australia"/>
    <x v="821"/>
    <x v="86"/>
    <s v="Black Arrow"/>
    <s v="Orba"/>
    <s v="Retired"/>
    <s v=""/>
    <s v="Failure"/>
    <n v="6"/>
    <s v=" Australia"/>
    <s v="RAE-Black Arrow"/>
    <n v="1970"/>
  </r>
  <r>
    <s v="Martin Marietta"/>
    <s v="SLC-40, Cape Canaveral AFS, Florida, USA"/>
    <x v="822"/>
    <x v="518"/>
    <s v="Titan III(23)C"/>
    <s v="OPS-5960 (IMEWS-1/DSP-1)"/>
    <s v="Retired"/>
    <s v=""/>
    <s v="Partial Failure"/>
    <n v="7"/>
    <s v=" USA"/>
    <s v="Martin Marietta-Titan III(23)C"/>
    <n v="1970"/>
  </r>
  <r>
    <s v="RVSN USSR"/>
    <s v="Site 81/23, Baikonur Cosmodrome, Kazakhstan"/>
    <x v="823"/>
    <x v="519"/>
    <s v="Proton K/Block D"/>
    <s v="Luna-17"/>
    <s v="Retired"/>
    <s v=""/>
    <s v="Success"/>
    <n v="11"/>
    <s v=" Kazakhstan"/>
    <s v="RVSN USSR-Proton K/Block D"/>
    <n v="1970"/>
  </r>
  <r>
    <s v="RVSN USSR"/>
    <s v="Site 31/6, Baikonur Cosmodrome, Kazakhstan"/>
    <x v="824"/>
    <x v="315"/>
    <s v="Voskhod"/>
    <s v="Cosmos 377"/>
    <s v="Retired"/>
    <s v=""/>
    <s v="Success"/>
    <n v="10"/>
    <s v=" Kazakhstan"/>
    <s v="RVSN USSR-Voskhod"/>
    <n v="1970"/>
  </r>
  <r>
    <s v="RVSN USSR"/>
    <s v="Site 132/2, Plesetsk Cosmodrome, Russia"/>
    <x v="825"/>
    <x v="13"/>
    <s v="Cosmos-3M (11K65M)"/>
    <s v="Cosmos 378"/>
    <s v="Retired"/>
    <s v=""/>
    <s v="Success"/>
    <n v="11"/>
    <s v=" Russia"/>
    <s v="RVSN USSR-Cosmos-3M (11K65M)"/>
    <n v="1970"/>
  </r>
  <r>
    <s v="RVSN USSR"/>
    <s v="Site 31/6, Baikonur Cosmodrome, Kazakhstan"/>
    <x v="826"/>
    <x v="520"/>
    <s v="Soyuz L"/>
    <s v="Cosmos 379 (T2K Lunar Lander)"/>
    <s v="Retired"/>
    <s v=""/>
    <s v="Success"/>
    <n v="10"/>
    <s v=" Kazakhstan"/>
    <s v="RVSN USSR-Soyuz L"/>
    <n v="1970"/>
  </r>
  <r>
    <s v="RVSN USSR"/>
    <s v="Site 133/3, Plesetsk Cosmodrome, Russia"/>
    <x v="826"/>
    <x v="492"/>
    <s v="Cosmos-2I (63SM)"/>
    <s v="Cosmos 380"/>
    <s v="Retired"/>
    <s v=""/>
    <s v="Success"/>
    <n v="11"/>
    <s v=" Russia"/>
    <s v="RVSN USSR-Cosmos-2I (63SM)"/>
    <n v="1970"/>
  </r>
  <r>
    <s v="RVSN USSR"/>
    <s v="Site 43/4, Plesetsk Cosmodrome, Russia"/>
    <x v="827"/>
    <x v="521"/>
    <s v="Molniya-M /Block L"/>
    <s v="Molniya-1 nâ€ Â­23"/>
    <s v="Retired"/>
    <s v=""/>
    <s v="Success"/>
    <n v="10"/>
    <s v=" Russia"/>
    <s v="RVSN USSR-Molniya-M /Block L"/>
    <n v="1970"/>
  </r>
  <r>
    <s v="General Dynamics"/>
    <s v="SLC-36B, Cape Canaveral AFS, Florida, USA"/>
    <x v="828"/>
    <x v="522"/>
    <s v="Atlas-SLV3C Centaur-D"/>
    <s v="OAO-B"/>
    <s v="Retired"/>
    <s v=""/>
    <s v="Failure"/>
    <n v="8"/>
    <s v=" USA"/>
    <s v="General Dynamics-Atlas-SLV3C Centaur-D"/>
    <n v="1970"/>
  </r>
  <r>
    <s v="RVSN USSR"/>
    <s v="Site 132/2, Plesetsk Cosmodrome, Russia"/>
    <x v="829"/>
    <x v="139"/>
    <s v="Cosmos-3M (11K65M)"/>
    <s v="Cosmos 381"/>
    <s v="Retired"/>
    <s v=""/>
    <s v="Success"/>
    <n v="11"/>
    <s v=" Russia"/>
    <s v="RVSN USSR-Cosmos-3M (11K65M)"/>
    <n v="1970"/>
  </r>
  <r>
    <s v="RVSN USSR"/>
    <s v="Site 81/23, Baikonur Cosmodrome, Kazakhstan"/>
    <x v="829"/>
    <x v="401"/>
    <s v="Proton K/Block D"/>
    <s v="Cosmos 382 (L1E)"/>
    <s v="Retired"/>
    <s v=""/>
    <s v="Success"/>
    <n v="11"/>
    <s v=" Kazakhstan"/>
    <s v="RVSN USSR-Proton K/Block D"/>
    <n v="1970"/>
  </r>
  <r>
    <s v="RVSN USSR"/>
    <s v="Site 43/4, Plesetsk Cosmodrome, Russia"/>
    <x v="830"/>
    <x v="357"/>
    <s v="Voskhod"/>
    <s v="Cosmos 383"/>
    <s v="Retired"/>
    <s v=""/>
    <s v="Success"/>
    <n v="10"/>
    <s v=" Russia"/>
    <s v="RVSN USSR-Voskhod"/>
    <n v="1970"/>
  </r>
  <r>
    <s v="RVSN USSR"/>
    <s v="Site 41/1, Plesetsk Cosmodrome, Russia"/>
    <x v="831"/>
    <x v="485"/>
    <s v="Voskhod"/>
    <s v="Cosmos 384"/>
    <s v="Retired"/>
    <s v=""/>
    <s v="Success"/>
    <n v="10"/>
    <s v=" Russia"/>
    <s v="RVSN USSR-Voskhod"/>
    <n v="1970"/>
  </r>
  <r>
    <s v="ASI"/>
    <s v="SM Launch Tab, San Marco Launch Platform, Kenya"/>
    <x v="832"/>
    <x v="523"/>
    <s v="Scout B"/>
    <s v="Explorer 42"/>
    <s v="Retired"/>
    <s v=""/>
    <s v="Success"/>
    <n v="14"/>
    <s v=" Kenya"/>
    <s v="ASI-Scout B"/>
    <n v="1970"/>
  </r>
  <r>
    <s v="CNES"/>
    <s v="ELD, Guiana Space Centre, French Guiana, France"/>
    <x v="832"/>
    <x v="261"/>
    <s v="Diamant B"/>
    <s v="P??ole"/>
    <s v="Retired"/>
    <s v=""/>
    <s v="Success"/>
    <n v="4"/>
    <s v=" France"/>
    <s v="CNES-Diamant B"/>
    <n v="1970"/>
  </r>
  <r>
    <s v="RVSN USSR"/>
    <s v="Site 132/2, Plesetsk Cosmodrome, Russia"/>
    <x v="832"/>
    <x v="49"/>
    <s v="Cosmos-3M (11K65M)"/>
    <s v="Cosmos 385"/>
    <s v="Retired"/>
    <s v=""/>
    <s v="Success"/>
    <n v="11"/>
    <s v=" Russia"/>
    <s v="RVSN USSR-Cosmos-3M (11K65M)"/>
    <n v="1970"/>
  </r>
  <r>
    <s v="RVSN USSR"/>
    <s v="Site 31/6, Baikonur Cosmodrome, Kazakhstan"/>
    <x v="833"/>
    <x v="240"/>
    <s v="Voskhod"/>
    <s v="Cosmos 386"/>
    <s v="Retired"/>
    <s v=""/>
    <s v="Success"/>
    <n v="10"/>
    <s v=" Kazakhstan"/>
    <s v="RVSN USSR-Voskhod"/>
    <n v="1970"/>
  </r>
  <r>
    <s v="RVSN USSR"/>
    <s v="Site 132/2, Plesetsk Cosmodrome, Russia"/>
    <x v="834"/>
    <x v="215"/>
    <s v="Cosmos-3M (11K65M)"/>
    <s v="Cosmos 387"/>
    <s v="Retired"/>
    <s v=""/>
    <s v="Success"/>
    <n v="11"/>
    <s v=" Russia"/>
    <s v="RVSN USSR-Cosmos-3M (11K65M)"/>
    <n v="1970"/>
  </r>
  <r>
    <s v="RVSN USSR"/>
    <s v="Site 133/3, Plesetsk Cosmodrome, Russia"/>
    <x v="835"/>
    <x v="62"/>
    <s v="Cosmos-2I (63SM)"/>
    <s v="Cosmos 388"/>
    <s v="Retired"/>
    <s v=""/>
    <s v="Success"/>
    <n v="11"/>
    <s v=" Russia"/>
    <s v="RVSN USSR-Cosmos-2I (63SM)"/>
    <n v="1970"/>
  </r>
  <r>
    <s v="RVSN USSR"/>
    <s v="Site 41/1, Plesetsk Cosmodrome, Russia"/>
    <x v="835"/>
    <x v="80"/>
    <s v="Vostok-2M"/>
    <s v="Cosmos 389"/>
    <s v="Retired"/>
    <s v=""/>
    <s v="Success"/>
    <n v="10"/>
    <s v=" Russia"/>
    <s v="RVSN USSR-Vostok-2M"/>
    <n v="1970"/>
  </r>
  <r>
    <s v="RVSN USSR"/>
    <s v="Site 132/2, Plesetsk Cosmodrome, Russia"/>
    <x v="836"/>
    <x v="189"/>
    <s v="Cosmos-3M (11K65M)"/>
    <s v="DS-P1-M #1"/>
    <s v="Retired"/>
    <s v=""/>
    <s v="Failure"/>
    <n v="11"/>
    <s v=" Russia"/>
    <s v="RVSN USSR-Cosmos-3M (11K65M)"/>
    <n v="1970"/>
  </r>
  <r>
    <s v="RVSN USSR"/>
    <s v="Site 1/5, Baikonur Cosmodrome, Kazakhstan"/>
    <x v="837"/>
    <x v="524"/>
    <s v="Molniya-M /Block L"/>
    <s v="Molniya-1 nâ€ Â­22"/>
    <s v="Retired"/>
    <s v=""/>
    <s v="Success"/>
    <n v="9"/>
    <s v=" Kazakhstan"/>
    <s v="RVSN USSR-Molniya-M /Block L"/>
    <n v="1970"/>
  </r>
  <r>
    <s v="RVSN USSR"/>
    <s v="Site 31/6, Baikonur Cosmodrome, Kazakhstan"/>
    <x v="838"/>
    <x v="127"/>
    <s v="Voskhod"/>
    <s v="Cosmos 390"/>
    <s v="Retired"/>
    <s v=""/>
    <s v="Success"/>
    <n v="10"/>
    <s v=" Kazakhstan"/>
    <s v="RVSN USSR-Voskhod"/>
    <n v="1971"/>
  </r>
  <r>
    <s v="RVSN USSR"/>
    <s v="Site 133/3, Plesetsk Cosmodrome, Russia"/>
    <x v="839"/>
    <x v="261"/>
    <s v="Cosmos-2I (63SM)"/>
    <s v="Cosmos 391"/>
    <s v="Retired"/>
    <s v=""/>
    <s v="Success"/>
    <n v="11"/>
    <s v=" Russia"/>
    <s v="RVSN USSR-Cosmos-2I (63SM)"/>
    <n v="1971"/>
  </r>
  <r>
    <s v="RVSN USSR"/>
    <s v="Site 41/1, Plesetsk Cosmodrome, Russia"/>
    <x v="840"/>
    <x v="525"/>
    <s v="Vostok-2M"/>
    <s v="Meteor nâ€ Â­18"/>
    <s v="Retired"/>
    <s v=""/>
    <s v="Success"/>
    <n v="10"/>
    <s v=" Russia"/>
    <s v="RVSN USSR-Vostok-2M"/>
    <n v="1971"/>
  </r>
  <r>
    <s v="RVSN USSR"/>
    <s v="Site 31/6, Baikonur Cosmodrome, Kazakhstan"/>
    <x v="841"/>
    <x v="309"/>
    <s v="Voskhod"/>
    <s v="Cosmos 392"/>
    <s v="Retired"/>
    <s v=""/>
    <s v="Success"/>
    <n v="10"/>
    <s v=" Kazakhstan"/>
    <s v="RVSN USSR-Voskhod"/>
    <n v="1971"/>
  </r>
  <r>
    <s v="US Air Force"/>
    <s v="SLC-4W, Vandenberg AFB, California, USA"/>
    <x v="841"/>
    <x v="404"/>
    <s v="Titan III(23)B"/>
    <s v="OPS 7776"/>
    <s v="Retired"/>
    <s v=""/>
    <s v="Success"/>
    <n v="7"/>
    <s v=" USA"/>
    <s v="US Air Force-Titan III(23)B"/>
    <n v="1971"/>
  </r>
  <r>
    <s v="General Dynamics"/>
    <s v="SLC-36A, Cape Canaveral AFS, Florida, USA"/>
    <x v="842"/>
    <x v="526"/>
    <s v="Atlas-SLV3C Centaur-D"/>
    <s v="Intelsat 4 F2"/>
    <s v="Retired"/>
    <s v=""/>
    <s v="Success"/>
    <n v="8"/>
    <s v=" USA"/>
    <s v="General Dynamics-Atlas-SLV3C Centaur-D"/>
    <n v="1971"/>
  </r>
  <r>
    <s v="RVSN USSR"/>
    <s v="Site 133/3, Plesetsk Cosmodrome, Russia"/>
    <x v="842"/>
    <x v="370"/>
    <s v="Cosmos-2I (63SM)"/>
    <s v="Cosmos 393"/>
    <s v="Retired"/>
    <s v=""/>
    <s v="Success"/>
    <n v="11"/>
    <s v=" Russia"/>
    <s v="RVSN USSR-Cosmos-2I (63SM)"/>
    <n v="1971"/>
  </r>
  <r>
    <s v="NASA"/>
    <s v="LC-39A, Kennedy Space Center, Florida, USA"/>
    <x v="843"/>
    <x v="527"/>
    <s v="Saturn V"/>
    <s v="Apollo 14"/>
    <s v="Retired"/>
    <s v="1,160.00"/>
    <s v="Success"/>
    <n v="7"/>
    <s v=" USA"/>
    <s v="NASA-Saturn V"/>
    <n v="1971"/>
  </r>
  <r>
    <s v="RVSN USSR"/>
    <s v="Site 132/1, Plesetsk Cosmodrome, Russia"/>
    <x v="844"/>
    <x v="528"/>
    <s v="Cosmos-3M (11K65M)"/>
    <s v="Cosmos 394"/>
    <s v="Retired"/>
    <s v=""/>
    <s v="Success"/>
    <n v="11"/>
    <s v=" Russia"/>
    <s v="RVSN USSR-Cosmos-3M (11K65M)"/>
    <n v="1971"/>
  </r>
  <r>
    <s v="ISAS"/>
    <s v="Mu Pad, Uchinoura Space Center, Japan"/>
    <x v="845"/>
    <x v="139"/>
    <s v="Mu-IV S"/>
    <s v="Tansei 1"/>
    <s v="Retired"/>
    <s v=""/>
    <s v="Success"/>
    <n v="7"/>
    <s v=" Japan"/>
    <s v="ISAS-Mu-IV S"/>
    <n v="1971"/>
  </r>
  <r>
    <s v="RVSN USSR"/>
    <s v="Site 132/1, Plesetsk Cosmodrome, Russia"/>
    <x v="846"/>
    <x v="351"/>
    <s v="Cosmos-3M (11K65M)"/>
    <s v="Cosmos 395"/>
    <s v="Retired"/>
    <s v=""/>
    <s v="Success"/>
    <n v="11"/>
    <s v=" Russia"/>
    <s v="RVSN USSR-Cosmos-3M (11K65M)"/>
    <n v="1971"/>
  </r>
  <r>
    <s v="RVSN USSR"/>
    <s v="Site 43/3, Plesetsk Cosmodrome, Russia"/>
    <x v="847"/>
    <x v="285"/>
    <s v="Voskhod"/>
    <s v="Cosmos 396"/>
    <s v="Retired"/>
    <s v=""/>
    <s v="Success"/>
    <n v="10"/>
    <s v=" Russia"/>
    <s v="RVSN USSR-Voskhod"/>
    <n v="1971"/>
  </r>
  <r>
    <s v="ISAS"/>
    <s v="Mu Pad, Uchinoura Space Center, Japan"/>
    <x v="848"/>
    <x v="12"/>
    <s v="Mu-III C"/>
    <s v="Hakucho"/>
    <s v="Retired"/>
    <s v=""/>
    <s v="Success"/>
    <n v="7"/>
    <s v=" Japan"/>
    <s v="ISAS-Mu-III C"/>
    <n v="1971"/>
  </r>
  <r>
    <s v="RVSN USSR"/>
    <s v="Site 90/20, Baikonur Cosmodrome, Kazakhstan"/>
    <x v="849"/>
    <x v="529"/>
    <s v="Tsyklon-2"/>
    <s v="Cosmos 397"/>
    <s v="Retired"/>
    <s v=""/>
    <s v="Success"/>
    <n v="11"/>
    <s v=" Kazakhstan"/>
    <s v="RVSN USSR-Tsyklon-2"/>
    <n v="1971"/>
  </r>
  <r>
    <s v="RVSN USSR"/>
    <s v="Site 31/6, Baikonur Cosmodrome, Kazakhstan"/>
    <x v="850"/>
    <x v="513"/>
    <s v="Soyuz L"/>
    <s v="Cosmos 398 (T2K Lunar Lander)"/>
    <s v="Retired"/>
    <s v=""/>
    <s v="Success"/>
    <n v="10"/>
    <s v=" Kazakhstan"/>
    <s v="RVSN USSR-Soyuz L"/>
    <n v="1971"/>
  </r>
  <r>
    <s v="RVSN USSR"/>
    <s v="Site 31/6, Baikonur Cosmodrome, Kazakhstan"/>
    <x v="851"/>
    <x v="127"/>
    <s v="Voskhod"/>
    <s v="Cosmos 399"/>
    <s v="Retired"/>
    <s v=""/>
    <s v="Success"/>
    <n v="10"/>
    <s v=" Kazakhstan"/>
    <s v="RVSN USSR-Voskhod"/>
    <n v="1971"/>
  </r>
  <r>
    <s v="CASC"/>
    <s v="Site 5020 (LA-2A), Jiuquan Satellite Launch Center, China"/>
    <x v="851"/>
    <x v="6"/>
    <s v="Long March 1"/>
    <s v="Shijian 1"/>
    <s v="Retired"/>
    <s v=""/>
    <s v="Success"/>
    <n v="18"/>
    <s v=" China"/>
    <s v="CASC-Long March 1"/>
    <n v="1971"/>
  </r>
  <r>
    <s v="RVSN USSR"/>
    <s v="Site 90/20, Baikonur Cosmodrome, Kazakhstan"/>
    <x v="852"/>
    <x v="69"/>
    <s v="Tsyklon-2"/>
    <s v="Cosmos 404"/>
    <s v="Retired"/>
    <s v=""/>
    <s v="Success"/>
    <n v="11"/>
    <s v=" Kazakhstan"/>
    <s v="RVSN USSR-Tsyklon-2"/>
    <n v="1971"/>
  </r>
  <r>
    <s v="RVSN USSR"/>
    <s v="Site 43/4, Plesetsk Cosmodrome, Russia"/>
    <x v="853"/>
    <x v="530"/>
    <s v="Voskhod"/>
    <s v="Zenit-2M nâ€ Â­17"/>
    <s v="Retired"/>
    <s v=""/>
    <s v="Failure"/>
    <n v="10"/>
    <s v=" Russia"/>
    <s v="RVSN USSR-Voskhod"/>
    <n v="1971"/>
  </r>
  <r>
    <s v="RVSN USSR"/>
    <s v="Site 86/1, Kapustin Yar, Russia"/>
    <x v="853"/>
    <x v="232"/>
    <s v="Cosmos-2I (63SM)"/>
    <s v="DS-P1-You #39"/>
    <s v="Retired"/>
    <s v=""/>
    <s v="Failure"/>
    <n v="10"/>
    <s v=" Russia"/>
    <s v="RVSN USSR-Cosmos-2I (63SM)"/>
    <n v="1971"/>
  </r>
  <r>
    <s v="RVSN USSR"/>
    <s v="Site 132/1, Plesetsk Cosmodrome, Russia"/>
    <x v="854"/>
    <x v="222"/>
    <s v="Cosmos-3M (11K65M)"/>
    <s v="Cosmos 400"/>
    <s v="Retired"/>
    <s v=""/>
    <s v="Success"/>
    <n v="11"/>
    <s v=" Russia"/>
    <s v="RVSN USSR-Cosmos-3M (11K65M)"/>
    <n v="1971"/>
  </r>
  <r>
    <s v="Martin Marietta"/>
    <s v="SLC-4W, Vandenberg AFB, California, USA"/>
    <x v="855"/>
    <x v="91"/>
    <s v="Titan-III(33)B Agena-D"/>
    <s v="Jumpseat 1"/>
    <s v="Retired"/>
    <s v=""/>
    <s v="Success"/>
    <n v="7"/>
    <s v=" USA"/>
    <s v="Martin Marietta-Titan-III(33)B Agena-D"/>
    <n v="1971"/>
  </r>
  <r>
    <s v="RVSN USSR"/>
    <s v="Site 132/1, Plesetsk Cosmodrome, Russia"/>
    <x v="856"/>
    <x v="367"/>
    <s v="Cosmos-3M (11K65M)"/>
    <s v="Cosmos 407"/>
    <s v="Retired"/>
    <s v=""/>
    <s v="Success"/>
    <n v="11"/>
    <s v=" Russia"/>
    <s v="RVSN USSR-Cosmos-3M (11K65M)"/>
    <n v="1971"/>
  </r>
  <r>
    <s v="RVSN USSR"/>
    <s v="Site 43/4, Plesetsk Cosmodrome, Russia"/>
    <x v="857"/>
    <x v="492"/>
    <s v="Voskhod"/>
    <s v="Cosmos 401"/>
    <s v="Retired"/>
    <s v=""/>
    <s v="Success"/>
    <n v="10"/>
    <s v=" Russia"/>
    <s v="RVSN USSR-Voskhod"/>
    <n v="1971"/>
  </r>
  <r>
    <s v="RVSN USSR"/>
    <s v="Site 90/19, Baikonur Cosmodrome, Kazakhstan"/>
    <x v="858"/>
    <x v="333"/>
    <s v="Tsyklon-2"/>
    <s v="Cosmos 402"/>
    <s v="Retired"/>
    <s v=""/>
    <s v="Success"/>
    <n v="11"/>
    <s v=" Kazakhstan"/>
    <s v="RVSN USSR-Tsyklon-2"/>
    <n v="1971"/>
  </r>
  <r>
    <s v="RVSN USSR"/>
    <s v="Site 43/3, Plesetsk Cosmodrome, Russia"/>
    <x v="859"/>
    <x v="299"/>
    <s v="Voskhod"/>
    <s v="Cosmos 403"/>
    <s v="Retired"/>
    <s v=""/>
    <s v="Success"/>
    <n v="10"/>
    <s v=" Russia"/>
    <s v="RVSN USSR-Voskhod"/>
    <n v="1971"/>
  </r>
  <r>
    <s v="RVSN USSR"/>
    <s v="Site 43/4, Plesetsk Cosmodrome, Russia"/>
    <x v="860"/>
    <x v="318"/>
    <s v="Vostok-2M"/>
    <s v="Cosmos 405"/>
    <s v="Retired"/>
    <s v=""/>
    <s v="Success"/>
    <n v="10"/>
    <s v=" Russia"/>
    <s v="RVSN USSR-Vostok-2M"/>
    <n v="1971"/>
  </r>
  <r>
    <s v="RVSN USSR"/>
    <s v="Site 43/3, Plesetsk Cosmodrome, Russia"/>
    <x v="861"/>
    <x v="349"/>
    <s v="Voskhod"/>
    <s v="Cosmos 406"/>
    <s v="Retired"/>
    <s v=""/>
    <s v="Success"/>
    <n v="10"/>
    <s v=" Russia"/>
    <s v="RVSN USSR-Voskhod"/>
    <n v="1971"/>
  </r>
  <r>
    <s v="CNES"/>
    <s v="ELD, Guiana Space Centre, French Guiana, France"/>
    <x v="862"/>
    <x v="531"/>
    <s v="Diamant B"/>
    <s v="Tournesol"/>
    <s v="Retired"/>
    <s v=""/>
    <s v="Success"/>
    <n v="4"/>
    <s v=" France"/>
    <s v="CNES-Diamant B"/>
    <n v="1971"/>
  </r>
  <r>
    <s v="RVSN USSR"/>
    <s v="Site 43/4, Plesetsk Cosmodrome, Russia"/>
    <x v="863"/>
    <x v="165"/>
    <s v="Vostok-2M"/>
    <s v="Meteor nâ€ Â­19"/>
    <s v="Retired"/>
    <s v=""/>
    <s v="Success"/>
    <n v="10"/>
    <s v=" Russia"/>
    <s v="RVSN USSR-Vostok-2M"/>
    <n v="1971"/>
  </r>
  <r>
    <s v="RVSN USSR"/>
    <s v="Site 81/24, Baikonur Cosmodrome, Kazakhstan"/>
    <x v="864"/>
    <x v="532"/>
    <s v="Proton K"/>
    <s v="Saliout-1"/>
    <s v="Retired"/>
    <s v=""/>
    <s v="Success"/>
    <n v="11"/>
    <s v=" Kazakhstan"/>
    <s v="RVSN USSR-Proton K"/>
    <n v="1971"/>
  </r>
  <r>
    <s v="RVSN USSR"/>
    <s v="Site 86/1, Kapustin Yar, Russia"/>
    <x v="865"/>
    <x v="99"/>
    <s v="Cosmos-3MRB (65MRB)"/>
    <s v="BOR-2 Shuttle"/>
    <s v="Retired"/>
    <s v=""/>
    <s v="Success"/>
    <n v="10"/>
    <s v=" Russia"/>
    <s v="RVSN USSR-Cosmos-3MRB (65MRB)"/>
    <n v="1971"/>
  </r>
  <r>
    <s v="US Air Force"/>
    <s v="SLC-4W, Vandenberg AFB, California, USA"/>
    <x v="865"/>
    <x v="533"/>
    <s v="Titan III(23)B"/>
    <s v="OPS 7899"/>
    <s v="Retired"/>
    <s v=""/>
    <s v="Success"/>
    <n v="7"/>
    <s v=" USA"/>
    <s v="US Air Force-Titan III(23)B"/>
    <n v="1971"/>
  </r>
  <r>
    <s v="RVSN USSR"/>
    <s v="Site 1/5, Baikonur Cosmodrome, Kazakhstan"/>
    <x v="865"/>
    <x v="534"/>
    <s v="Soyuz"/>
    <s v="Soyuz 10"/>
    <s v="Retired"/>
    <s v=""/>
    <s v="Success"/>
    <n v="9"/>
    <s v=" Kazakhstan"/>
    <s v="RVSN USSR-Soyuz"/>
    <n v="1971"/>
  </r>
  <r>
    <s v="ASI"/>
    <s v="Santa Rita 2, San Marco Launch Platform, Kenya"/>
    <x v="866"/>
    <x v="535"/>
    <s v="Scout B"/>
    <s v="San Marco 3"/>
    <s v="Retired"/>
    <s v=""/>
    <s v="Success"/>
    <n v="13"/>
    <s v=" Kenya"/>
    <s v="ASI-Scout B"/>
    <n v="1971"/>
  </r>
  <r>
    <s v="RVSN USSR"/>
    <s v="Site 133/3, Plesetsk Cosmodrome, Russia"/>
    <x v="866"/>
    <x v="536"/>
    <s v="Cosmos-2I (63SM)"/>
    <s v="Cosmos 408"/>
    <s v="Retired"/>
    <s v=""/>
    <s v="Success"/>
    <n v="11"/>
    <s v=" Russia"/>
    <s v="RVSN USSR-Cosmos-2I (63SM)"/>
    <n v="1971"/>
  </r>
  <r>
    <s v="RVSN USSR"/>
    <s v="Site 132/1, Plesetsk Cosmodrome, Russia"/>
    <x v="867"/>
    <x v="537"/>
    <s v="Cosmos-3M (11K65M)"/>
    <s v="Cosmos 409"/>
    <s v="Retired"/>
    <s v=""/>
    <s v="Success"/>
    <n v="11"/>
    <s v=" Russia"/>
    <s v="RVSN USSR-Cosmos-3M (11K65M)"/>
    <n v="1971"/>
  </r>
  <r>
    <s v="Martin Marietta"/>
    <s v="SLC-40, Cape Canaveral AFS, Florida, USA"/>
    <x v="868"/>
    <x v="538"/>
    <s v="Titan III(23)C"/>
    <s v="DSP-2"/>
    <s v="Retired"/>
    <s v=""/>
    <s v="Success"/>
    <n v="7"/>
    <s v=" USA"/>
    <s v="Martin Marietta-Titan III(23)C"/>
    <n v="1971"/>
  </r>
  <r>
    <s v="RVSN USSR"/>
    <s v="Site 31/6, Baikonur Cosmodrome, Kazakhstan"/>
    <x v="869"/>
    <x v="539"/>
    <s v="Voskhod"/>
    <s v="Cosmos 410"/>
    <s v="Retired"/>
    <s v=""/>
    <s v="Success"/>
    <n v="10"/>
    <s v=" Kazakhstan"/>
    <s v="RVSN USSR-Voskhod"/>
    <n v="1971"/>
  </r>
  <r>
    <s v="RVSN USSR"/>
    <s v="Site 132/1, Plesetsk Cosmodrome, Russia"/>
    <x v="870"/>
    <x v="496"/>
    <s v="Cosmos-3M (11K65M)"/>
    <s v="Cosmos 411 to 418"/>
    <s v="Retired"/>
    <s v=""/>
    <s v="Success"/>
    <n v="11"/>
    <s v=" Russia"/>
    <s v="RVSN USSR-Cosmos-3M (11K65M)"/>
    <n v="1971"/>
  </r>
  <r>
    <s v="General Dynamics"/>
    <s v="SLC-36A, Cape Canaveral AFS, Florida, USA"/>
    <x v="871"/>
    <x v="540"/>
    <s v="Atlas-SLV3C Centaur-D"/>
    <s v="Mariner 8"/>
    <s v="Retired"/>
    <s v=""/>
    <s v="Failure"/>
    <n v="8"/>
    <s v=" USA"/>
    <s v="General Dynamics-Atlas-SLV3C Centaur-D"/>
    <n v="1971"/>
  </r>
  <r>
    <s v="RVSN USSR"/>
    <s v="Site 81/23, Baikonur Cosmodrome, Kazakhstan"/>
    <x v="872"/>
    <x v="541"/>
    <s v="Proton K/Block D"/>
    <s v="Cosmos 419"/>
    <s v="Retired"/>
    <s v=""/>
    <s v="Success"/>
    <n v="11"/>
    <s v=" Kazakhstan"/>
    <s v="RVSN USSR-Proton K/Block D"/>
    <n v="1971"/>
  </r>
  <r>
    <s v="RVSN USSR"/>
    <s v="Site 31/6, Baikonur Cosmodrome, Kazakhstan"/>
    <x v="873"/>
    <x v="349"/>
    <s v="Voskhod"/>
    <s v="Cosmos 420"/>
    <s v="Retired"/>
    <s v=""/>
    <s v="Success"/>
    <n v="10"/>
    <s v=" Kazakhstan"/>
    <s v="RVSN USSR-Voskhod"/>
    <n v="1971"/>
  </r>
  <r>
    <s v="RVSN USSR"/>
    <s v="Site 133/3, Plesetsk Cosmodrome, Russia"/>
    <x v="874"/>
    <x v="405"/>
    <s v="Cosmos-2I (63SM)"/>
    <s v="Cosmos 421"/>
    <s v="Retired"/>
    <s v=""/>
    <s v="Success"/>
    <n v="11"/>
    <s v=" Russia"/>
    <s v="RVSN USSR-Cosmos-2I (63SM)"/>
    <n v="1971"/>
  </r>
  <r>
    <s v="RVSN USSR"/>
    <s v="Site 81/24, Baikonur Cosmodrome, Kazakhstan"/>
    <x v="874"/>
    <x v="248"/>
    <s v="Proton K/Block D"/>
    <s v="Mars-2"/>
    <s v="Retired"/>
    <s v=""/>
    <s v="Success"/>
    <n v="11"/>
    <s v=" Kazakhstan"/>
    <s v="RVSN USSR-Proton K/Block D"/>
    <n v="1971"/>
  </r>
  <r>
    <s v="RVSN USSR"/>
    <s v="Site 132/1, Plesetsk Cosmodrome, Russia"/>
    <x v="875"/>
    <x v="542"/>
    <s v="Cosmos-3M (11K65M)"/>
    <s v="Cosmos 422"/>
    <s v="Retired"/>
    <s v=""/>
    <s v="Success"/>
    <n v="11"/>
    <s v=" Russia"/>
    <s v="RVSN USSR-Cosmos-3M (11K65M)"/>
    <n v="1971"/>
  </r>
  <r>
    <s v="RVSN USSR"/>
    <s v="Site 133/3, Plesetsk Cosmodrome, Russia"/>
    <x v="876"/>
    <x v="134"/>
    <s v="Cosmos-2I (63SM)"/>
    <s v="Cosmos 423"/>
    <s v="Retired"/>
    <s v=""/>
    <s v="Success"/>
    <n v="11"/>
    <s v=" Russia"/>
    <s v="RVSN USSR-Cosmos-2I (63SM)"/>
    <n v="1971"/>
  </r>
  <r>
    <s v="RVSN USSR"/>
    <s v="Site 43/4, Plesetsk Cosmodrome, Russia"/>
    <x v="877"/>
    <x v="381"/>
    <s v="Voskhod"/>
    <s v="Cosmos 424"/>
    <s v="Retired"/>
    <s v=""/>
    <s v="Success"/>
    <n v="10"/>
    <s v=" Russia"/>
    <s v="RVSN USSR-Voskhod"/>
    <n v="1971"/>
  </r>
  <r>
    <s v="RVSN USSR"/>
    <s v="Site 81/23, Baikonur Cosmodrome, Kazakhstan"/>
    <x v="877"/>
    <x v="543"/>
    <s v="Proton K/Block D"/>
    <s v="Mars-3"/>
    <s v="Retired"/>
    <s v=""/>
    <s v="Success"/>
    <n v="11"/>
    <s v=" Kazakhstan"/>
    <s v="RVSN USSR-Proton K/Block D"/>
    <n v="1971"/>
  </r>
  <r>
    <s v="RVSN USSR"/>
    <s v="Site 132/1, Plesetsk Cosmodrome, Russia"/>
    <x v="878"/>
    <x v="3"/>
    <s v="Cosmos-3M (11K65M)"/>
    <s v="Cosmos 425"/>
    <s v="Retired"/>
    <s v=""/>
    <s v="Success"/>
    <n v="11"/>
    <s v=" Russia"/>
    <s v="RVSN USSR-Cosmos-3M (11K65M)"/>
    <n v="1971"/>
  </r>
  <r>
    <s v="General Dynamics"/>
    <s v="SLC-36B, Cape Canaveral AFS, Florida, USA"/>
    <x v="879"/>
    <x v="544"/>
    <s v="Atlas-SLV3C Centaur-D"/>
    <s v="Mariner 9"/>
    <s v="Retired"/>
    <s v=""/>
    <s v="Success"/>
    <n v="8"/>
    <s v=" USA"/>
    <s v="General Dynamics-Atlas-SLV3C Centaur-D"/>
    <n v="1971"/>
  </r>
  <r>
    <s v="RVSN USSR"/>
    <s v="Site 132/2, Plesetsk Cosmodrome, Russia"/>
    <x v="880"/>
    <x v="13"/>
    <s v="Cosmos-3M (11K65M)"/>
    <s v="Cosmos 426"/>
    <s v="Retired"/>
    <s v=""/>
    <s v="Success"/>
    <n v="11"/>
    <s v=" Russia"/>
    <s v="RVSN USSR-Cosmos-3M (11K65M)"/>
    <n v="1971"/>
  </r>
  <r>
    <s v="RVSN USSR"/>
    <s v="Site 1/5, Baikonur Cosmodrome, Kazakhstan"/>
    <x v="881"/>
    <x v="545"/>
    <s v="Soyuz"/>
    <s v="Soyuz 11"/>
    <s v="Retired"/>
    <s v=""/>
    <s v="Success"/>
    <n v="9"/>
    <s v=" Kazakhstan"/>
    <s v="RVSN USSR-Soyuz"/>
    <n v="1971"/>
  </r>
  <r>
    <s v="RVSN USSR"/>
    <s v="Site 43/4, Plesetsk Cosmodrome, Russia"/>
    <x v="882"/>
    <x v="240"/>
    <s v="Voskhod"/>
    <s v="Cosmos 427"/>
    <s v="Retired"/>
    <s v=""/>
    <s v="Success"/>
    <n v="10"/>
    <s v=" Russia"/>
    <s v="RVSN USSR-Voskhod"/>
    <n v="1971"/>
  </r>
  <r>
    <s v="RVSN USSR"/>
    <s v="Site 31/6, Baikonur Cosmodrome, Kazakhstan"/>
    <x v="883"/>
    <x v="321"/>
    <s v="Soyuz L"/>
    <s v="Cosmos 434 (T2K Lunar Lander)"/>
    <s v="Retired"/>
    <s v=""/>
    <s v="Success"/>
    <n v="10"/>
    <s v=" Kazakhstan"/>
    <s v="RVSN USSR-Soyuz L"/>
    <n v="1971"/>
  </r>
  <r>
    <s v="Martin Marietta"/>
    <s v="SLC-4E, Vandenberg AFB, California, USA"/>
    <x v="884"/>
    <x v="546"/>
    <s v="Titan IIID"/>
    <s v="KH-9"/>
    <s v="Retired"/>
    <s v=""/>
    <s v="Success"/>
    <n v="7"/>
    <s v=" USA"/>
    <s v="Martin Marietta-Titan IIID"/>
    <n v="1971"/>
  </r>
  <r>
    <s v="RVSN USSR"/>
    <s v="Site 31/6, Baikonur Cosmodrome, Kazakhstan"/>
    <x v="885"/>
    <x v="287"/>
    <s v="Voskhod"/>
    <s v="Cosmos 428"/>
    <s v="Retired"/>
    <s v=""/>
    <s v="Success"/>
    <n v="10"/>
    <s v=" Kazakhstan"/>
    <s v="RVSN USSR-Voskhod"/>
    <n v="1971"/>
  </r>
  <r>
    <s v="RVSN USSR"/>
    <s v="Site 43/4, Plesetsk Cosmodrome, Russia"/>
    <x v="886"/>
    <x v="381"/>
    <s v="Voskhod"/>
    <s v="Zenit-4M nâ€ Â­17"/>
    <s v="Retired"/>
    <s v=""/>
    <s v="Failure"/>
    <n v="10"/>
    <s v=" Russia"/>
    <s v="RVSN USSR-Voskhod"/>
    <n v="1971"/>
  </r>
  <r>
    <s v="RVSN USSR"/>
    <s v="Site 110/37, Baikonur Cosmodrome, Kazakhstan"/>
    <x v="887"/>
    <x v="184"/>
    <s v="N1-L3"/>
    <s v="6L (Test flight)"/>
    <s v="Retired"/>
    <s v=""/>
    <s v="Failure"/>
    <n v="12"/>
    <s v=" Kazakhstan"/>
    <s v="RVSN USSR-N1-L3"/>
    <n v="1971"/>
  </r>
  <r>
    <s v="RVSN USSR"/>
    <s v="Site 43/4, Plesetsk Cosmodrome, Russia"/>
    <x v="888"/>
    <x v="547"/>
    <s v="Vostok-2M"/>
    <s v="Meteor nâ€ Â­20"/>
    <s v="Retired"/>
    <s v=""/>
    <s v="Success"/>
    <n v="10"/>
    <s v=" Russia"/>
    <s v="RVSN USSR-Vostok-2M"/>
    <n v="1971"/>
  </r>
  <r>
    <s v="RVSN USSR"/>
    <s v="Site 31/6, Baikonur Cosmodrome, Kazakhstan"/>
    <x v="889"/>
    <x v="240"/>
    <s v="Voskhod"/>
    <s v="Cosmos 429"/>
    <s v="Retired"/>
    <s v=""/>
    <s v="Success"/>
    <n v="10"/>
    <s v=" Kazakhstan"/>
    <s v="RVSN USSR-Voskhod"/>
    <n v="1971"/>
  </r>
  <r>
    <s v="RVSN USSR"/>
    <s v="Site 132/2, Plesetsk Cosmodrome, Russia"/>
    <x v="890"/>
    <x v="548"/>
    <s v="Cosmos-3M (11K65M)"/>
    <s v="Tselina-OM #10"/>
    <s v="Retired"/>
    <s v=""/>
    <s v="Failure"/>
    <n v="11"/>
    <s v=" Russia"/>
    <s v="RVSN USSR-Cosmos-3M (11K65M)"/>
    <n v="1971"/>
  </r>
  <r>
    <s v="RVSN USSR"/>
    <s v="Site 43/3, Plesetsk Cosmodrome, Russia"/>
    <x v="891"/>
    <x v="202"/>
    <s v="Voskhod"/>
    <s v="Cosmos 430"/>
    <s v="Retired"/>
    <s v=""/>
    <s v="Success"/>
    <n v="10"/>
    <s v=" Russia"/>
    <s v="RVSN USSR-Voskhod"/>
    <n v="1971"/>
  </r>
  <r>
    <s v="NASA"/>
    <s v="LC-39A, Kennedy Space Center, Florida, USA"/>
    <x v="892"/>
    <x v="549"/>
    <s v="Saturn V"/>
    <s v="Apollo 15"/>
    <s v="Retired"/>
    <s v="1,160.00"/>
    <s v="Success"/>
    <n v="7"/>
    <s v=" USA"/>
    <s v="NASA-Saturn V"/>
    <n v="1971"/>
  </r>
  <r>
    <s v="RVSN USSR"/>
    <s v="Site 43/4, Plesetsk Cosmodrome, Russia"/>
    <x v="893"/>
    <x v="550"/>
    <s v="Molniya-M /Block L"/>
    <s v="Molniya-1 nâ€ Â­20"/>
    <s v="Retired"/>
    <s v=""/>
    <s v="Success"/>
    <n v="10"/>
    <s v=" Russia"/>
    <s v="RVSN USSR-Molniya-M /Block L"/>
    <n v="1971"/>
  </r>
  <r>
    <s v="RVSN USSR"/>
    <s v="Site 43/4, Plesetsk Cosmodrome, Russia"/>
    <x v="893"/>
    <x v="362"/>
    <s v="Voskhod"/>
    <s v="Cosmos 512"/>
    <s v="Retired"/>
    <s v=""/>
    <s v="Success"/>
    <n v="10"/>
    <s v=" Russia"/>
    <s v="RVSN USSR-Voskhod"/>
    <n v="1971"/>
  </r>
  <r>
    <s v="RVSN USSR"/>
    <s v="Site 31/6, Baikonur Cosmodrome, Kazakhstan"/>
    <x v="894"/>
    <x v="551"/>
    <s v="Voskhod"/>
    <s v="Cosmos 431"/>
    <s v="Retired"/>
    <s v=""/>
    <s v="Success"/>
    <n v="10"/>
    <s v=" Kazakhstan"/>
    <s v="RVSN USSR-Voskhod"/>
    <n v="1971"/>
  </r>
  <r>
    <s v="RVSN USSR"/>
    <s v="Site 133/3, Plesetsk Cosmodrome, Russia"/>
    <x v="895"/>
    <x v="202"/>
    <s v="Cosmos-2I (63SM)"/>
    <s v="DS-P1-You #33"/>
    <s v="Retired"/>
    <s v=""/>
    <s v="Failure"/>
    <n v="11"/>
    <s v=" Russia"/>
    <s v="RVSN USSR-Cosmos-2I (63SM)"/>
    <n v="1971"/>
  </r>
  <r>
    <s v="RVSN USSR"/>
    <s v="Site 31/6, Baikonur Cosmodrome, Kazakhstan"/>
    <x v="896"/>
    <x v="240"/>
    <s v="Voskhod"/>
    <s v="Cosmos 432"/>
    <s v="Retired"/>
    <s v=""/>
    <s v="Success"/>
    <n v="10"/>
    <s v=" Kazakhstan"/>
    <s v="RVSN USSR-Voskhod"/>
    <n v="1971"/>
  </r>
  <r>
    <s v="General Dynamics"/>
    <s v="LC-576A2, Vandenberg AFB, California, USA"/>
    <x v="897"/>
    <x v="552"/>
    <s v="Atlas-E/F OV1"/>
    <s v="OV1-20 OV1-21"/>
    <s v="Retired"/>
    <s v=""/>
    <s v="Success"/>
    <n v="9"/>
    <s v=" USA"/>
    <s v="General Dynamics-Atlas-E/F OV1"/>
    <n v="1971"/>
  </r>
  <r>
    <s v="RVSN USSR"/>
    <s v="Site 161/35, Baikonur Cosmodrome, Kazakhstan"/>
    <x v="898"/>
    <x v="553"/>
    <s v="Tsyklon"/>
    <s v="Cosmos 433"/>
    <s v="Retired"/>
    <s v=""/>
    <s v="Success"/>
    <n v="12"/>
    <s v=" Kazakhstan"/>
    <s v="RVSN USSR-Tsyklon"/>
    <n v="1971"/>
  </r>
  <r>
    <s v="US Air Force"/>
    <s v="SLC-4W, Vandenberg AFB, California, USA"/>
    <x v="899"/>
    <x v="533"/>
    <s v="Titan III(24)B"/>
    <s v="OPS 8607"/>
    <s v="Retired"/>
    <s v=""/>
    <s v="Success"/>
    <n v="7"/>
    <s v=" USA"/>
    <s v="US Air Force-Titan III(24)B"/>
    <n v="1971"/>
  </r>
  <r>
    <s v="RVSN USSR"/>
    <s v="Site 31/6, Baikonur Cosmodrome, Kazakhstan"/>
    <x v="900"/>
    <x v="264"/>
    <s v="Voskhod"/>
    <s v="Zenit-2M nâ€ Â­22"/>
    <s v="Retired"/>
    <s v=""/>
    <s v="Failure"/>
    <n v="10"/>
    <s v=" Kazakhstan"/>
    <s v="RVSN USSR-Voskhod"/>
    <n v="1971"/>
  </r>
  <r>
    <s v="RVSN USSR"/>
    <s v="Site 133/3, Plesetsk Cosmodrome, Russia"/>
    <x v="901"/>
    <x v="554"/>
    <s v="Cosmos-2I (63SM)"/>
    <s v="Cosmos 435"/>
    <s v="Retired"/>
    <s v=""/>
    <s v="Success"/>
    <n v="11"/>
    <s v=" Russia"/>
    <s v="RVSN USSR-Cosmos-2I (63SM)"/>
    <n v="1971"/>
  </r>
  <r>
    <s v="RVSN USSR"/>
    <s v="Site 81/24, Baikonur Cosmodrome, Kazakhstan"/>
    <x v="902"/>
    <x v="497"/>
    <s v="Proton K/Block D"/>
    <s v="Luna-18"/>
    <s v="Retired"/>
    <s v=""/>
    <s v="Success"/>
    <n v="11"/>
    <s v=" Kazakhstan"/>
    <s v="RVSN USSR-Proton K/Block D"/>
    <n v="1971"/>
  </r>
  <r>
    <s v="RVSN USSR"/>
    <s v="Site 132/2, Plesetsk Cosmodrome, Russia"/>
    <x v="903"/>
    <x v="555"/>
    <s v="Cosmos-3M (11K65M)"/>
    <s v="Cosmos 436"/>
    <s v="Retired"/>
    <s v=""/>
    <s v="Success"/>
    <n v="11"/>
    <s v=" Russia"/>
    <s v="RVSN USSR-Cosmos-3M (11K65M)"/>
    <n v="1971"/>
  </r>
  <r>
    <s v="RVSN USSR"/>
    <s v="Site 132/2, Plesetsk Cosmodrome, Russia"/>
    <x v="904"/>
    <x v="556"/>
    <s v="Cosmos-3M (11K65M)"/>
    <s v="Cosmos 437"/>
    <s v="Retired"/>
    <s v=""/>
    <s v="Success"/>
    <n v="11"/>
    <s v=" Russia"/>
    <s v="RVSN USSR-Cosmos-3M (11K65M)"/>
    <n v="1971"/>
  </r>
  <r>
    <s v="RVSN USSR"/>
    <s v="Site 41/1, Plesetsk Cosmodrome, Russia"/>
    <x v="905"/>
    <x v="49"/>
    <s v="Voskhod"/>
    <s v="Cosmos 438"/>
    <s v="Retired"/>
    <s v=""/>
    <s v="Success"/>
    <n v="10"/>
    <s v=" Russia"/>
    <s v="RVSN USSR-Voskhod"/>
    <n v="1971"/>
  </r>
  <r>
    <s v="RVSN USSR"/>
    <s v="Site 43/3, Plesetsk Cosmodrome, Russia"/>
    <x v="906"/>
    <x v="261"/>
    <s v="Voskhod"/>
    <s v="Cosmos 439"/>
    <s v="Retired"/>
    <s v=""/>
    <s v="Success"/>
    <n v="10"/>
    <s v=" Russia"/>
    <s v="RVSN USSR-Voskhod"/>
    <n v="1971"/>
  </r>
  <r>
    <s v="RVSN USSR"/>
    <s v="Site 133/3, Plesetsk Cosmodrome, Russia"/>
    <x v="907"/>
    <x v="381"/>
    <s v="Cosmos-2I (63SM)"/>
    <s v="Cosmos 440"/>
    <s v="Retired"/>
    <s v=""/>
    <s v="Success"/>
    <n v="11"/>
    <s v=" Russia"/>
    <s v="RVSN USSR-Cosmos-2I (63SM)"/>
    <n v="1971"/>
  </r>
  <r>
    <s v="ISAS"/>
    <s v="Mu Pad, Uchinoura Space Center, Japan"/>
    <x v="908"/>
    <x v="139"/>
    <s v="Mu-IV S"/>
    <s v="Shinsei"/>
    <s v="Retired"/>
    <s v=""/>
    <s v="Success"/>
    <n v="7"/>
    <s v=" Japan"/>
    <s v="ISAS-Mu-IV S"/>
    <n v="1971"/>
  </r>
  <r>
    <s v="RVSN USSR"/>
    <s v="Site 31/6, Baikonur Cosmodrome, Kazakhstan"/>
    <x v="908"/>
    <x v="17"/>
    <s v="Voskhod"/>
    <s v="Cosmos 441"/>
    <s v="Retired"/>
    <s v=""/>
    <s v="Success"/>
    <n v="10"/>
    <s v=" Kazakhstan"/>
    <s v="RVSN USSR-Voskhod"/>
    <n v="1971"/>
  </r>
  <r>
    <s v="RVSN USSR"/>
    <s v="Site 81/24, Baikonur Cosmodrome, Kazakhstan"/>
    <x v="908"/>
    <x v="240"/>
    <s v="Proton K/Block D"/>
    <s v="Luna-19"/>
    <s v="Retired"/>
    <s v=""/>
    <s v="Success"/>
    <n v="11"/>
    <s v=" Kazakhstan"/>
    <s v="RVSN USSR-Proton K/Block D"/>
    <n v="1971"/>
  </r>
  <r>
    <s v="RVSN USSR"/>
    <s v="Site 43/3, Plesetsk Cosmodrome, Russia"/>
    <x v="909"/>
    <x v="367"/>
    <s v="Voskhod"/>
    <s v="Cosmos 442"/>
    <s v="Retired"/>
    <s v=""/>
    <s v="Success"/>
    <n v="10"/>
    <s v=" Russia"/>
    <s v="RVSN USSR-Voskhod"/>
    <n v="1971"/>
  </r>
  <r>
    <s v="RVSN USSR"/>
    <s v="Site 43/3, Plesetsk Cosmodrome, Russia"/>
    <x v="910"/>
    <x v="125"/>
    <s v="Voskhod"/>
    <s v="Cosmos 443"/>
    <s v="Retired"/>
    <s v=""/>
    <s v="Success"/>
    <n v="10"/>
    <s v=" Russia"/>
    <s v="RVSN USSR-Voskhod"/>
    <n v="1971"/>
  </r>
  <r>
    <s v="RVSN USSR"/>
    <s v="Site 132/2, Plesetsk Cosmodrome, Russia"/>
    <x v="911"/>
    <x v="557"/>
    <s v="Cosmos-3M (11K65M)"/>
    <s v="Cosmos 444 to 451"/>
    <s v="Retired"/>
    <s v=""/>
    <s v="Success"/>
    <n v="11"/>
    <s v=" Russia"/>
    <s v="RVSN USSR-Cosmos-3M (11K65M)"/>
    <n v="1971"/>
  </r>
  <r>
    <s v="RVSN USSR"/>
    <s v="Site 31/6, Baikonur Cosmodrome, Kazakhstan"/>
    <x v="912"/>
    <x v="179"/>
    <s v="Voskhod"/>
    <s v="Cosmos 452"/>
    <s v="Retired"/>
    <s v=""/>
    <s v="Success"/>
    <n v="10"/>
    <s v=" Kazakhstan"/>
    <s v="RVSN USSR-Voskhod"/>
    <n v="1971"/>
  </r>
  <r>
    <s v="RVSN USSR"/>
    <s v="Site 133/3, Plesetsk Cosmodrome, Russia"/>
    <x v="913"/>
    <x v="454"/>
    <s v="Cosmos-2I (63SM)"/>
    <s v="Cosmos 453"/>
    <s v="Retired"/>
    <s v=""/>
    <s v="Success"/>
    <n v="11"/>
    <s v=" Russia"/>
    <s v="RVSN USSR-Cosmos-2I (63SM)"/>
    <n v="1971"/>
  </r>
  <r>
    <s v="US Air Force"/>
    <s v="SLC-4W, Vandenberg AFB, California, USA"/>
    <x v="914"/>
    <x v="558"/>
    <s v="Titan III(24)B"/>
    <s v="OPS 7616"/>
    <s v="Retired"/>
    <s v=""/>
    <s v="Success"/>
    <n v="7"/>
    <s v=" USA"/>
    <s v="US Air Force-Titan III(24)B"/>
    <n v="1971"/>
  </r>
  <r>
    <s v="RAE"/>
    <s v="LA-5B, RAAF Woomera Range Complex, Australia"/>
    <x v="915"/>
    <x v="559"/>
    <s v="Black Arrow"/>
    <s v="Prospero"/>
    <s v="Retired"/>
    <s v=""/>
    <s v="Success"/>
    <n v="6"/>
    <s v=" Australia"/>
    <s v="RAE-Black Arrow"/>
    <n v="1971"/>
  </r>
  <r>
    <s v="RVSN USSR"/>
    <s v="Site 41/1, Plesetsk Cosmodrome, Russia"/>
    <x v="916"/>
    <x v="258"/>
    <s v="Voskhod"/>
    <s v="Cosmos 454"/>
    <s v="Retired"/>
    <s v=""/>
    <s v="Success"/>
    <n v="10"/>
    <s v=" Russia"/>
    <s v="RVSN USSR-Voskhod"/>
    <n v="1971"/>
  </r>
  <r>
    <s v="Martin Marietta"/>
    <s v="SLC-40, Cape Canaveral AFS, Florida, USA"/>
    <x v="917"/>
    <x v="560"/>
    <s v="Titan III(23)C"/>
    <s v="DSCS-II 1&amp;2"/>
    <s v="Retired"/>
    <s v=""/>
    <s v="Success"/>
    <n v="7"/>
    <s v=" USA"/>
    <s v="Martin Marietta-Titan III(23)C"/>
    <n v="1971"/>
  </r>
  <r>
    <s v="CECLES"/>
    <s v="ELA-1, Guiana Space Centre, French Guiana, France"/>
    <x v="918"/>
    <x v="351"/>
    <s v="Europa 2"/>
    <s v="Test flight"/>
    <s v="Retired"/>
    <s v=""/>
    <s v="Failure"/>
    <n v="6"/>
    <s v=" France"/>
    <s v="CECLES-Europa 2"/>
    <n v="1971"/>
  </r>
  <r>
    <s v="ASI"/>
    <s v="SM Launch Tab, San Marco Launch Platform, Kenya"/>
    <x v="919"/>
    <x v="561"/>
    <s v="Scout B"/>
    <s v="Explorer 45"/>
    <s v="Retired"/>
    <s v=""/>
    <s v="Success"/>
    <n v="14"/>
    <s v=" Kenya"/>
    <s v="ASI-Scout B"/>
    <n v="1971"/>
  </r>
  <r>
    <s v="RVSN USSR"/>
    <s v="Site 133/3, Plesetsk Cosmodrome, Russia"/>
    <x v="920"/>
    <x v="562"/>
    <s v="Cosmos-2I (63SM)"/>
    <s v="Cosmos 455"/>
    <s v="Retired"/>
    <s v=""/>
    <s v="Success"/>
    <n v="11"/>
    <s v=" Russia"/>
    <s v="RVSN USSR-Cosmos-2I (63SM)"/>
    <n v="1971"/>
  </r>
  <r>
    <s v="RVSN USSR"/>
    <s v="Site 43/3, Plesetsk Cosmodrome, Russia"/>
    <x v="921"/>
    <x v="261"/>
    <s v="Voskhod"/>
    <s v="Cosmos 456"/>
    <s v="Retired"/>
    <s v=""/>
    <s v="Partial Failure"/>
    <n v="10"/>
    <s v=" Russia"/>
    <s v="RVSN USSR-Voskhod"/>
    <n v="1971"/>
  </r>
  <r>
    <s v="RVSN USSR"/>
    <s v="Site 132/2, Plesetsk Cosmodrome, Russia"/>
    <x v="922"/>
    <x v="142"/>
    <s v="Cosmos-3M (11K65M)"/>
    <s v="Cosmos 457"/>
    <s v="Retired"/>
    <s v=""/>
    <s v="Success"/>
    <n v="11"/>
    <s v=" Russia"/>
    <s v="RVSN USSR-Cosmos-3M (11K65M)"/>
    <n v="1971"/>
  </r>
  <r>
    <s v="RVSN USSR"/>
    <s v="Site 43/4, Plesetsk Cosmodrome, Russia"/>
    <x v="923"/>
    <x v="127"/>
    <s v="Molniya-M /Block L"/>
    <s v="Molniya-2 nâ€ Â­24"/>
    <s v="Retired"/>
    <s v=""/>
    <s v="Success"/>
    <n v="10"/>
    <s v=" Russia"/>
    <s v="RVSN USSR-Molniya-M /Block L"/>
    <n v="1971"/>
  </r>
  <r>
    <s v="RVSN USSR"/>
    <s v="Site 133/3, Plesetsk Cosmodrome, Russia"/>
    <x v="924"/>
    <x v="423"/>
    <s v="Cosmos-2I (63SM)"/>
    <s v="Cosmos 458"/>
    <s v="Retired"/>
    <s v=""/>
    <s v="Success"/>
    <n v="11"/>
    <s v=" Russia"/>
    <s v="RVSN USSR-Cosmos-2I (63SM)"/>
    <n v="1971"/>
  </r>
  <r>
    <s v="RVSN USSR"/>
    <s v="Site 132/1, Plesetsk Cosmodrome, Russia"/>
    <x v="924"/>
    <x v="93"/>
    <s v="Cosmos-3M (11K65M)"/>
    <s v="Cosmos 459"/>
    <s v="Retired"/>
    <s v=""/>
    <s v="Success"/>
    <n v="11"/>
    <s v=" Russia"/>
    <s v="RVSN USSR-Cosmos-3M (11K65M)"/>
    <n v="1971"/>
  </r>
  <r>
    <s v="RVSN USSR"/>
    <s v="Site 132/2, Plesetsk Cosmodrome, Russia"/>
    <x v="925"/>
    <x v="563"/>
    <s v="Cosmos-3M (11K65M)"/>
    <s v="Cosmos 460"/>
    <s v="Retired"/>
    <s v=""/>
    <s v="Success"/>
    <n v="11"/>
    <s v=" Russia"/>
    <s v="RVSN USSR-Cosmos-3M (11K65M)"/>
    <n v="1971"/>
  </r>
  <r>
    <s v="RVSN USSR"/>
    <s v="Site 86/1, Kapustin Yar, Russia"/>
    <x v="926"/>
    <x v="456"/>
    <s v="Cosmos-2I (63SM)"/>
    <s v="Intercosmos-5"/>
    <s v="Retired"/>
    <s v=""/>
    <s v="Success"/>
    <n v="10"/>
    <s v=" Russia"/>
    <s v="RVSN USSR-Cosmos-2I (63SM)"/>
    <n v="1971"/>
  </r>
  <r>
    <s v="RVSN USSR"/>
    <s v="Site 132/1, Plesetsk Cosmodrome, Russia"/>
    <x v="926"/>
    <x v="13"/>
    <s v="Cosmos-3M (11K65M)"/>
    <s v="Cosmos 461"/>
    <s v="Retired"/>
    <s v=""/>
    <s v="Success"/>
    <n v="11"/>
    <s v=" Russia"/>
    <s v="RVSN USSR-Cosmos-3M (11K65M)"/>
    <n v="1971"/>
  </r>
  <r>
    <s v="RVSN USSR"/>
    <s v="Site 43/4, Plesetsk Cosmodrome, Russia"/>
    <x v="927"/>
    <x v="49"/>
    <s v="Voskhod"/>
    <s v="Zenit-2M nâ€ Â­25"/>
    <s v="Retired"/>
    <s v=""/>
    <s v="Failure"/>
    <n v="10"/>
    <s v=" Russia"/>
    <s v="RVSN USSR-Voskhod"/>
    <n v="1971"/>
  </r>
  <r>
    <s v="RVSN USSR"/>
    <s v="Site 90/20, Baikonur Cosmodrome, Kazakhstan"/>
    <x v="927"/>
    <x v="487"/>
    <s v="Tsyklon-2"/>
    <s v="Cosmos 462"/>
    <s v="Retired"/>
    <s v=""/>
    <s v="Success"/>
    <n v="11"/>
    <s v=" Kazakhstan"/>
    <s v="RVSN USSR-Tsyklon-2"/>
    <n v="1971"/>
  </r>
  <r>
    <s v="General Dynamics"/>
    <s v="LC-13, Cape Canaveral AFS, Florida, USA"/>
    <x v="928"/>
    <x v="396"/>
    <s v="Atlas-SLV3A Agena-D"/>
    <s v="AFP-827 (Canyon-4)"/>
    <s v="Retired"/>
    <s v=""/>
    <s v="Failure"/>
    <n v="6"/>
    <s v=" USA"/>
    <s v="General Dynamics-Atlas-SLV3A Agena-D"/>
    <n v="1971"/>
  </r>
  <r>
    <s v="CNES"/>
    <s v="ELD, Guiana Space Centre, French Guiana, France"/>
    <x v="929"/>
    <x v="533"/>
    <s v="Diamant B"/>
    <s v="Polaire"/>
    <s v="Retired"/>
    <s v=""/>
    <s v="Failure"/>
    <n v="4"/>
    <s v=" France"/>
    <s v="CNES-Diamant B"/>
    <n v="1971"/>
  </r>
  <r>
    <s v="RVSN USSR"/>
    <s v="Site 31/6, Baikonur Cosmodrome, Kazakhstan"/>
    <x v="930"/>
    <x v="270"/>
    <s v="Voskhod"/>
    <s v="Cosmos 463"/>
    <s v="Retired"/>
    <s v=""/>
    <s v="Success"/>
    <n v="10"/>
    <s v=" Kazakhstan"/>
    <s v="RVSN USSR-Voskhod"/>
    <n v="1971"/>
  </r>
  <r>
    <s v="RVSN USSR"/>
    <s v="Site 43/3, Plesetsk Cosmodrome, Russia"/>
    <x v="931"/>
    <x v="202"/>
    <s v="Voskhod"/>
    <s v="Cosmos 464"/>
    <s v="Retired"/>
    <s v=""/>
    <s v="Success"/>
    <n v="10"/>
    <s v=" Russia"/>
    <s v="RVSN USSR-Voskhod"/>
    <n v="1971"/>
  </r>
  <r>
    <s v="RVSN USSR"/>
    <s v="Site 132/2, Plesetsk Cosmodrome, Russia"/>
    <x v="932"/>
    <x v="564"/>
    <s v="Cosmos-3M (11K65M)"/>
    <s v="Cosmos 465"/>
    <s v="Retired"/>
    <s v=""/>
    <s v="Success"/>
    <n v="11"/>
    <s v=" Russia"/>
    <s v="RVSN USSR-Cosmos-3M (11K65M)"/>
    <n v="1971"/>
  </r>
  <r>
    <s v="RVSN USSR"/>
    <s v="Site 31/6, Baikonur Cosmodrome, Kazakhstan"/>
    <x v="933"/>
    <x v="62"/>
    <s v="Voskhod"/>
    <s v="Cosmos 466"/>
    <s v="Retired"/>
    <s v=""/>
    <s v="Success"/>
    <n v="10"/>
    <s v=" Kazakhstan"/>
    <s v="RVSN USSR-Voskhod"/>
    <n v="1971"/>
  </r>
  <r>
    <s v="RVSN USSR"/>
    <s v="Site 133/3, Plesetsk Cosmodrome, Russia"/>
    <x v="934"/>
    <x v="565"/>
    <s v="Cosmos-2I (63SM)"/>
    <s v="Cosmos 467"/>
    <s v="Retired"/>
    <s v=""/>
    <s v="Success"/>
    <n v="11"/>
    <s v=" Russia"/>
    <s v="RVSN USSR-Cosmos-2I (63SM)"/>
    <n v="1971"/>
  </r>
  <r>
    <s v="RVSN USSR"/>
    <s v="Site 132/2, Plesetsk Cosmodrome, Russia"/>
    <x v="934"/>
    <x v="49"/>
    <s v="Cosmos-3M (11K65M)"/>
    <s v="Cosmos 468"/>
    <s v="Retired"/>
    <s v=""/>
    <s v="Success"/>
    <n v="11"/>
    <s v=" Russia"/>
    <s v="RVSN USSR-Cosmos-3M (11K65M)"/>
    <n v="1971"/>
  </r>
  <r>
    <s v="RVSN USSR"/>
    <s v="Site 43/4, Plesetsk Cosmodrome, Russia"/>
    <x v="935"/>
    <x v="384"/>
    <s v="Molniya-M /Block L"/>
    <s v="Molniya-1 nâ€ Â­25"/>
    <s v="Retired"/>
    <s v=""/>
    <s v="Success"/>
    <n v="10"/>
    <s v=" Russia"/>
    <s v="RVSN USSR-Molniya-M /Block L"/>
    <n v="1971"/>
  </r>
  <r>
    <s v="General Dynamics"/>
    <s v="SLC-36A, Cape Canaveral AFS, Florida, USA"/>
    <x v="936"/>
    <x v="566"/>
    <s v="Atlas-SLV3C Centaur-D"/>
    <s v="Intelsat 4 F3"/>
    <s v="Retired"/>
    <s v=""/>
    <s v="Success"/>
    <n v="8"/>
    <s v=" USA"/>
    <s v="General Dynamics-Atlas-SLV3C Centaur-D"/>
    <n v="1971"/>
  </r>
  <r>
    <s v="RVSN USSR"/>
    <s v="Site 90/19, Baikonur Cosmodrome, Kazakhstan"/>
    <x v="937"/>
    <x v="333"/>
    <s v="Tsyklon-2"/>
    <s v="Cosmos 469"/>
    <s v="Retired"/>
    <s v=""/>
    <s v="Success"/>
    <n v="11"/>
    <s v=" Kazakhstan"/>
    <s v="RVSN USSR-Tsyklon-2"/>
    <n v="1971"/>
  </r>
  <r>
    <s v="RVSN USSR"/>
    <s v="Site 41/1, Plesetsk Cosmodrome, Russia"/>
    <x v="938"/>
    <x v="112"/>
    <s v="Soyuz M"/>
    <s v="Cosmos 470"/>
    <s v="Retired"/>
    <s v=""/>
    <s v="Partial Failure"/>
    <n v="10"/>
    <s v=" Russia"/>
    <s v="RVSN USSR-Soyuz M"/>
    <n v="1971"/>
  </r>
  <r>
    <s v="RVSN USSR"/>
    <s v="Site 132/1, Plesetsk Cosmodrome, Russia"/>
    <x v="938"/>
    <x v="13"/>
    <s v="Cosmos-3M (11K65M)"/>
    <s v="Oreol"/>
    <s v="Retired"/>
    <s v=""/>
    <s v="Success"/>
    <n v="11"/>
    <s v=" Russia"/>
    <s v="RVSN USSR-Cosmos-3M (11K65M)"/>
    <n v="1971"/>
  </r>
  <r>
    <s v="RVSN USSR"/>
    <s v="Site 43/4, Plesetsk Cosmodrome, Russia"/>
    <x v="939"/>
    <x v="273"/>
    <s v="Vostok-2M"/>
    <s v="Meteor nâ€ Â­21"/>
    <s v="Retired"/>
    <s v=""/>
    <s v="Success"/>
    <n v="10"/>
    <s v=" Russia"/>
    <s v="RVSN USSR-Vostok-2M"/>
    <n v="1971"/>
  </r>
  <r>
    <s v="RVSN USSR"/>
    <s v="Site 31/6, Baikonur Cosmodrome, Kazakhstan"/>
    <x v="940"/>
    <x v="422"/>
    <s v="Voskhod"/>
    <s v="Cosmos 471"/>
    <s v="Retired"/>
    <s v=""/>
    <s v="Success"/>
    <n v="10"/>
    <s v=" Kazakhstan"/>
    <s v="RVSN USSR-Voskhod"/>
    <n v="1972"/>
  </r>
  <r>
    <s v="Martin Marietta"/>
    <s v="SLC-4E, Vandenberg AFB, California, USA"/>
    <x v="941"/>
    <x v="567"/>
    <s v="Titan IIID"/>
    <s v="KH-9 &amp; SSF-B-22"/>
    <s v="Retired"/>
    <s v=""/>
    <s v="Success"/>
    <n v="7"/>
    <s v=" USA"/>
    <s v="Martin Marietta-Titan IIID"/>
    <n v="1972"/>
  </r>
  <r>
    <s v="General Dynamics"/>
    <s v="SLC-36B, Cape Canaveral AFS, Florida, USA"/>
    <x v="942"/>
    <x v="568"/>
    <s v="Atlas-SLV3C Centaur-D"/>
    <s v="Intelsat 4 F4"/>
    <s v="Retired"/>
    <s v=""/>
    <s v="Success"/>
    <n v="8"/>
    <s v=" USA"/>
    <s v="General Dynamics-Atlas-SLV3C Centaur-D"/>
    <n v="1972"/>
  </r>
  <r>
    <s v="RVSN USSR"/>
    <s v="Site 133/3, Plesetsk Cosmodrome, Russia"/>
    <x v="943"/>
    <x v="536"/>
    <s v="Cosmos-2I (63SM)"/>
    <s v="Cosmos 472"/>
    <s v="Retired"/>
    <s v=""/>
    <s v="Success"/>
    <n v="11"/>
    <s v=" Russia"/>
    <s v="RVSN USSR-Cosmos-2I (63SM)"/>
    <n v="1972"/>
  </r>
  <r>
    <s v="RVSN USSR"/>
    <s v="Site 31/6, Baikonur Cosmodrome, Kazakhstan"/>
    <x v="944"/>
    <x v="309"/>
    <s v="Voskhod"/>
    <s v="Cosmos 473"/>
    <s v="Retired"/>
    <s v=""/>
    <s v="Success"/>
    <n v="10"/>
    <s v=" Kazakhstan"/>
    <s v="RVSN USSR-Voskhod"/>
    <n v="1972"/>
  </r>
  <r>
    <s v="RVSN USSR"/>
    <s v="Site 86/1, Kapustin Yar, Russia"/>
    <x v="945"/>
    <x v="393"/>
    <s v="Cosmos-3MRB (65MRB)"/>
    <s v="BOR-2 Shuttle"/>
    <s v="Retired"/>
    <s v=""/>
    <s v="Success"/>
    <n v="10"/>
    <s v=" Russia"/>
    <s v="RVSN USSR-Cosmos-3MRB (65MRB)"/>
    <n v="1972"/>
  </r>
  <r>
    <s v="RVSN USSR"/>
    <s v="Site 81/24, Baikonur Cosmodrome, Kazakhstan"/>
    <x v="946"/>
    <x v="569"/>
    <s v="Proton K/Block D"/>
    <s v="Luna-20"/>
    <s v="Retired"/>
    <s v=""/>
    <s v="Success"/>
    <n v="11"/>
    <s v=" Kazakhstan"/>
    <s v="RVSN USSR-Proton K/Block D"/>
    <n v="1972"/>
  </r>
  <r>
    <s v="RVSN USSR"/>
    <s v="Site 31/6, Baikonur Cosmodrome, Kazakhstan"/>
    <x v="947"/>
    <x v="127"/>
    <s v="Voskhod"/>
    <s v="Cosmos 474"/>
    <s v="Retired"/>
    <s v=""/>
    <s v="Success"/>
    <n v="10"/>
    <s v=" Kazakhstan"/>
    <s v="RVSN USSR-Voskhod"/>
    <n v="1972"/>
  </r>
  <r>
    <s v="Martin Marietta"/>
    <s v="SLC-4W, Vandenberg AFB, California, USA"/>
    <x v="947"/>
    <x v="422"/>
    <s v="Titan-III(33)B Agena-D"/>
    <s v="Jumpseat 2"/>
    <s v="Retired"/>
    <s v=""/>
    <s v="Failure"/>
    <n v="7"/>
    <s v=" USA"/>
    <s v="Martin Marietta-Titan-III(33)B Agena-D"/>
    <n v="1972"/>
  </r>
  <r>
    <s v="RVSN USSR"/>
    <s v="Site 132/2, Plesetsk Cosmodrome, Russia"/>
    <x v="948"/>
    <x v="570"/>
    <s v="Cosmos-3M (11K65M)"/>
    <s v="Cosmos 475"/>
    <s v="Retired"/>
    <s v=""/>
    <s v="Success"/>
    <n v="11"/>
    <s v=" Russia"/>
    <s v="RVSN USSR-Cosmos-3M (11K65M)"/>
    <n v="1972"/>
  </r>
  <r>
    <s v="Martin Marietta"/>
    <s v="SLC-40, Cape Canaveral AFS, Florida, USA"/>
    <x v="949"/>
    <x v="62"/>
    <s v="Titan III(23)C"/>
    <s v="DSP-3"/>
    <s v="Retired"/>
    <s v=""/>
    <s v="Success"/>
    <n v="7"/>
    <s v=" USA"/>
    <s v="Martin Marietta-Titan III(23)C"/>
    <n v="1972"/>
  </r>
  <r>
    <s v="RVSN USSR"/>
    <s v="Site 43/4, Plesetsk Cosmodrome, Russia"/>
    <x v="949"/>
    <x v="536"/>
    <s v="Vostok-2M"/>
    <s v="Cosmos 476"/>
    <s v="Retired"/>
    <s v=""/>
    <s v="Success"/>
    <n v="10"/>
    <s v=" Russia"/>
    <s v="RVSN USSR-Vostok-2M"/>
    <n v="1972"/>
  </r>
  <r>
    <s v="General Dynamics"/>
    <s v="SLC-36A, Cape Canaveral AFS, Florida, USA"/>
    <x v="950"/>
    <x v="207"/>
    <s v="Atlas-SLV3C Centaur-D"/>
    <s v="Pioneer 10"/>
    <s v="Retired"/>
    <s v=""/>
    <s v="Success"/>
    <n v="8"/>
    <s v=" USA"/>
    <s v="General Dynamics-Atlas-SLV3C Centaur-D"/>
    <n v="1972"/>
  </r>
  <r>
    <s v="RVSN USSR"/>
    <s v="Site 41/1, Plesetsk Cosmodrome, Russia"/>
    <x v="951"/>
    <x v="240"/>
    <s v="Voskhod"/>
    <s v="Cosmos 477"/>
    <s v="Retired"/>
    <s v=""/>
    <s v="Success"/>
    <n v="10"/>
    <s v=" Russia"/>
    <s v="RVSN USSR-Voskhod"/>
    <n v="1972"/>
  </r>
  <r>
    <s v="RVSN USSR"/>
    <s v="Site 43/3, Plesetsk Cosmodrome, Russia"/>
    <x v="952"/>
    <x v="49"/>
    <s v="Voskhod"/>
    <s v="Cosmos 478"/>
    <s v="Retired"/>
    <s v=""/>
    <s v="Success"/>
    <n v="10"/>
    <s v=" Russia"/>
    <s v="RVSN USSR-Voskhod"/>
    <n v="1972"/>
  </r>
  <r>
    <s v="US Air Force"/>
    <s v="SLC-4W, Vandenberg AFB, California, USA"/>
    <x v="953"/>
    <x v="401"/>
    <s v="Titan III(24)B"/>
    <s v="OPS 1678"/>
    <s v="Retired"/>
    <s v=""/>
    <s v="Success"/>
    <n v="7"/>
    <s v=" USA"/>
    <s v="US Air Force-Titan III(24)B"/>
    <n v="1972"/>
  </r>
  <r>
    <s v="RVSN USSR"/>
    <s v="Site 132/2, Plesetsk Cosmodrome, Russia"/>
    <x v="954"/>
    <x v="571"/>
    <s v="Cosmos-3M (11K65M)"/>
    <s v="Cosmos 479"/>
    <s v="Retired"/>
    <s v=""/>
    <s v="Success"/>
    <n v="11"/>
    <s v=" Russia"/>
    <s v="RVSN USSR-Cosmos-3M (11K65M)"/>
    <n v="1972"/>
  </r>
  <r>
    <s v="RVSN USSR"/>
    <s v="Site 132/2, Plesetsk Cosmodrome, Russia"/>
    <x v="955"/>
    <x v="303"/>
    <s v="Cosmos-3M (11K65M)"/>
    <s v="Cosmos 480"/>
    <s v="Retired"/>
    <s v=""/>
    <s v="Success"/>
    <n v="11"/>
    <s v=" Russia"/>
    <s v="RVSN USSR-Cosmos-3M (11K65M)"/>
    <n v="1972"/>
  </r>
  <r>
    <s v="RVSN USSR"/>
    <s v="Site 133/3, Plesetsk Cosmodrome, Russia"/>
    <x v="955"/>
    <x v="253"/>
    <s v="Cosmos-2I (63SM)"/>
    <s v="Cosmos 481"/>
    <s v="Retired"/>
    <s v=""/>
    <s v="Success"/>
    <n v="11"/>
    <s v=" Russia"/>
    <s v="RVSN USSR-Cosmos-2I (63SM)"/>
    <n v="1972"/>
  </r>
  <r>
    <s v="RVSN USSR"/>
    <s v="Site 31/6, Baikonur Cosmodrome, Kazakhstan"/>
    <x v="956"/>
    <x v="572"/>
    <s v="Molniya-M /Block NVL"/>
    <s v="Venera 8"/>
    <s v="Retired"/>
    <s v=""/>
    <s v="Success"/>
    <n v="10"/>
    <s v=" Kazakhstan"/>
    <s v="RVSN USSR-Molniya-M /Block NVL"/>
    <n v="1972"/>
  </r>
  <r>
    <s v="RVSN USSR"/>
    <s v="Site 41/1, Plesetsk Cosmodrome, Russia"/>
    <x v="957"/>
    <x v="371"/>
    <s v="Vostok-2M"/>
    <s v="Meteor nâ€ Â­22"/>
    <s v="Retired"/>
    <s v=""/>
    <s v="Success"/>
    <n v="10"/>
    <s v=" Russia"/>
    <s v="RVSN USSR-Vostok-2M"/>
    <n v="1972"/>
  </r>
  <r>
    <s v="RVSN USSR"/>
    <s v="Site 31/6, Baikonur Cosmodrome, Kazakhstan"/>
    <x v="958"/>
    <x v="447"/>
    <s v="Molniya-M /Block NVL"/>
    <s v="Cosmos 482"/>
    <s v="Retired"/>
    <s v=""/>
    <s v="Partial Failure"/>
    <n v="10"/>
    <s v=" Kazakhstan"/>
    <s v="RVSN USSR-Molniya-M /Block NVL"/>
    <n v="1972"/>
  </r>
  <r>
    <s v="RVSN USSR"/>
    <s v="Site 41/1, Plesetsk Cosmodrome, Russia"/>
    <x v="959"/>
    <x v="503"/>
    <s v="Voskhod"/>
    <s v="Cosmos 483"/>
    <s v="Retired"/>
    <s v=""/>
    <s v="Success"/>
    <n v="10"/>
    <s v=" Russia"/>
    <s v="RVSN USSR-Voskhod"/>
    <n v="1972"/>
  </r>
  <r>
    <s v="RVSN USSR"/>
    <s v="Site 43/4, Plesetsk Cosmodrome, Russia"/>
    <x v="960"/>
    <x v="573"/>
    <s v="Molniya-M /Block L"/>
    <s v="Molniya-1 nâ€ Â­26 &amp; SRET-1"/>
    <s v="Retired"/>
    <s v=""/>
    <s v="Success"/>
    <n v="10"/>
    <s v=" Russia"/>
    <s v="RVSN USSR-Molniya-M /Block L"/>
    <n v="1972"/>
  </r>
  <r>
    <s v="RVSN USSR"/>
    <s v="Site 43/3, Plesetsk Cosmodrome, Russia"/>
    <x v="961"/>
    <x v="349"/>
    <s v="Voskhod"/>
    <s v="Cosmos 484"/>
    <s v="Retired"/>
    <s v=""/>
    <s v="Success"/>
    <n v="10"/>
    <s v=" Russia"/>
    <s v="RVSN USSR-Voskhod"/>
    <n v="1972"/>
  </r>
  <r>
    <s v="RVSN USSR"/>
    <s v="Site 31/6, Baikonur Cosmodrome, Kazakhstan"/>
    <x v="962"/>
    <x v="13"/>
    <s v="Voskhod"/>
    <s v="Intercosmos-6"/>
    <s v="Retired"/>
    <s v=""/>
    <s v="Success"/>
    <n v="10"/>
    <s v=" Kazakhstan"/>
    <s v="RVSN USSR-Voskhod"/>
    <n v="1972"/>
  </r>
  <r>
    <s v="RVSN USSR"/>
    <s v="Site 133/3, Plesetsk Cosmodrome, Russia"/>
    <x v="963"/>
    <x v="493"/>
    <s v="Cosmos-2I (63SM)"/>
    <s v="Cosmos 485"/>
    <s v="Retired"/>
    <s v=""/>
    <s v="Success"/>
    <n v="11"/>
    <s v=" Russia"/>
    <s v="RVSN USSR-Cosmos-2I (63SM)"/>
    <n v="1972"/>
  </r>
  <r>
    <s v="RVSN USSR"/>
    <s v="Site 31/6, Baikonur Cosmodrome, Kazakhstan"/>
    <x v="964"/>
    <x v="13"/>
    <s v="Molniya-M /Block SO-L"/>
    <s v="Prognoz nâ€ Â­1"/>
    <s v="Retired"/>
    <s v=""/>
    <s v="Success"/>
    <n v="10"/>
    <s v=" Kazakhstan"/>
    <s v="RVSN USSR-Molniya-M /Block SO-L"/>
    <n v="1972"/>
  </r>
  <r>
    <s v="RVSN USSR"/>
    <s v="Site 43/3, Plesetsk Cosmodrome, Russia"/>
    <x v="965"/>
    <x v="142"/>
    <s v="Voskhod"/>
    <s v="Cosmos 486"/>
    <s v="Retired"/>
    <s v=""/>
    <s v="Success"/>
    <n v="10"/>
    <s v=" Russia"/>
    <s v="RVSN USSR-Voskhod"/>
    <n v="1972"/>
  </r>
  <r>
    <s v="NASA"/>
    <s v="LC-39A, Kennedy Space Center, Florida, USA"/>
    <x v="966"/>
    <x v="574"/>
    <s v="Saturn V"/>
    <s v="Apollo 16"/>
    <s v="Retired"/>
    <s v="1,160.00"/>
    <s v="Success"/>
    <n v="7"/>
    <s v=" USA"/>
    <s v="NASA-Saturn V"/>
    <n v="1972"/>
  </r>
  <r>
    <s v="RVSN USSR"/>
    <s v="Site 133/3, Plesetsk Cosmodrome, Russia"/>
    <x v="967"/>
    <x v="261"/>
    <s v="Cosmos-2I (63SM)"/>
    <s v="Cosmos 487"/>
    <s v="Retired"/>
    <s v=""/>
    <s v="Success"/>
    <n v="11"/>
    <s v=" Russia"/>
    <s v="RVSN USSR-Cosmos-2I (63SM)"/>
    <n v="1972"/>
  </r>
  <r>
    <s v="RVSN USSR"/>
    <s v="Site 133/3, Plesetsk Cosmodrome, Russia"/>
    <x v="968"/>
    <x v="367"/>
    <s v="Cosmos-2I (63SM)"/>
    <s v="DS-P1-You #51"/>
    <s v="Retired"/>
    <s v=""/>
    <s v="Failure"/>
    <n v="11"/>
    <s v=" Russia"/>
    <s v="RVSN USSR-Cosmos-2I (63SM)"/>
    <n v="1972"/>
  </r>
  <r>
    <s v="RVSN USSR"/>
    <s v="Site 43/4, Plesetsk Cosmodrome, Russia"/>
    <x v="969"/>
    <x v="410"/>
    <s v="Voskhod"/>
    <s v="Cosmos 488"/>
    <s v="Retired"/>
    <s v=""/>
    <s v="Success"/>
    <n v="10"/>
    <s v=" Russia"/>
    <s v="RVSN USSR-Voskhod"/>
    <n v="1972"/>
  </r>
  <r>
    <s v="RVSN USSR"/>
    <s v="Site 132/1, Plesetsk Cosmodrome, Russia"/>
    <x v="970"/>
    <x v="525"/>
    <s v="Cosmos-3M (11K65M)"/>
    <s v="Cosmos 489"/>
    <s v="Retired"/>
    <s v=""/>
    <s v="Success"/>
    <n v="11"/>
    <s v=" Russia"/>
    <s v="RVSN USSR-Cosmos-3M (11K65M)"/>
    <n v="1972"/>
  </r>
  <r>
    <s v="RVSN USSR"/>
    <s v="Site 43/3, Plesetsk Cosmodrome, Russia"/>
    <x v="971"/>
    <x v="362"/>
    <s v="Voskhod"/>
    <s v="Cosmos 490"/>
    <s v="Retired"/>
    <s v=""/>
    <s v="Success"/>
    <n v="10"/>
    <s v=" Russia"/>
    <s v="RVSN USSR-Voskhod"/>
    <n v="1972"/>
  </r>
  <r>
    <s v="RVSN USSR"/>
    <s v="Site 43/4, Plesetsk Cosmodrome, Russia"/>
    <x v="972"/>
    <x v="512"/>
    <s v="Molniya-M /Block L"/>
    <s v="Molniya-2 nâ€ Â­27"/>
    <s v="Retired"/>
    <s v=""/>
    <s v="Success"/>
    <n v="10"/>
    <s v=" Russia"/>
    <s v="RVSN USSR-Molniya-M /Block L"/>
    <n v="1972"/>
  </r>
  <r>
    <s v="US Air Force"/>
    <s v="SLC-4W, Vandenberg AFB, California, USA"/>
    <x v="973"/>
    <x v="533"/>
    <s v="Titan III(24)B"/>
    <s v="OPS 6574"/>
    <s v="Retired"/>
    <s v=""/>
    <s v="Failure"/>
    <n v="7"/>
    <s v=" USA"/>
    <s v="US Air Force-Titan III(24)B"/>
    <n v="1972"/>
  </r>
  <r>
    <s v="RVSN USSR"/>
    <s v="Site 31/6, Baikonur Cosmodrome, Kazakhstan"/>
    <x v="974"/>
    <x v="575"/>
    <s v="Voskhod"/>
    <s v="Cosmos 491"/>
    <s v="Retired"/>
    <s v=""/>
    <s v="Success"/>
    <n v="10"/>
    <s v=" Kazakhstan"/>
    <s v="RVSN USSR-Voskhod"/>
    <n v="1972"/>
  </r>
  <r>
    <s v="RVSN USSR"/>
    <s v="Site 31/6, Baikonur Cosmodrome, Kazakhstan"/>
    <x v="975"/>
    <x v="373"/>
    <s v="Voskhod"/>
    <s v="Cosmos 492"/>
    <s v="Retired"/>
    <s v=""/>
    <s v="Success"/>
    <n v="10"/>
    <s v=" Kazakhstan"/>
    <s v="RVSN USSR-Voskhod"/>
    <n v="1972"/>
  </r>
  <r>
    <s v="General Dynamics"/>
    <s v="SLC-36B, Cape Canaveral AFS, Florida, USA"/>
    <x v="976"/>
    <x v="576"/>
    <s v="Atlas-SLV3C Centaur-D"/>
    <s v="Intelsat 4 F5"/>
    <s v="Retired"/>
    <s v=""/>
    <s v="Success"/>
    <n v="8"/>
    <s v=" USA"/>
    <s v="General Dynamics-Atlas-SLV3C Centaur-D"/>
    <n v="1972"/>
  </r>
  <r>
    <s v="RVSN USSR"/>
    <s v="Site 31/6, Baikonur Cosmodrome, Kazakhstan"/>
    <x v="977"/>
    <x v="577"/>
    <s v="Voskhod"/>
    <s v="Cosmos 493"/>
    <s v="Retired"/>
    <s v=""/>
    <s v="Success"/>
    <n v="10"/>
    <s v=" Kazakhstan"/>
    <s v="RVSN USSR-Voskhod"/>
    <n v="1972"/>
  </r>
  <r>
    <s v="RVSN USSR"/>
    <s v="Site 132/2, Plesetsk Cosmodrome, Russia"/>
    <x v="978"/>
    <x v="196"/>
    <s v="Cosmos-3M (11K65M)"/>
    <s v="Cosmos 494"/>
    <s v="Retired"/>
    <s v=""/>
    <s v="Success"/>
    <n v="11"/>
    <s v=" Russia"/>
    <s v="RVSN USSR-Cosmos-3M (11K65M)"/>
    <n v="1972"/>
  </r>
  <r>
    <s v="RVSN USSR"/>
    <s v="Site 43/3, Plesetsk Cosmodrome, Russia"/>
    <x v="978"/>
    <x v="578"/>
    <s v="Voskhod"/>
    <s v="Cosmos 495"/>
    <s v="Retired"/>
    <s v=""/>
    <s v="Success"/>
    <n v="10"/>
    <s v=" Russia"/>
    <s v="RVSN USSR-Voskhod"/>
    <n v="1972"/>
  </r>
  <r>
    <s v="RVSN USSR"/>
    <s v="Site 31/6, Baikonur Cosmodrome, Kazakhstan"/>
    <x v="979"/>
    <x v="13"/>
    <s v="Molniya-M /Block SO-L"/>
    <s v="Prognoz nâ€ Â­2"/>
    <s v="Retired"/>
    <s v=""/>
    <s v="Success"/>
    <n v="10"/>
    <s v=" Kazakhstan"/>
    <s v="RVSN USSR-Molniya-M /Block SO-L"/>
    <n v="1972"/>
  </r>
  <r>
    <s v="RVSN USSR"/>
    <s v="Site 133/3, Plesetsk Cosmodrome, Russia"/>
    <x v="980"/>
    <x v="579"/>
    <s v="Cosmos-2I (63SM)"/>
    <s v="Cosmos 497"/>
    <s v="Retired"/>
    <s v=""/>
    <s v="Success"/>
    <n v="11"/>
    <s v=" Russia"/>
    <s v="RVSN USSR-Cosmos-2I (63SM)"/>
    <n v="1972"/>
  </r>
  <r>
    <s v="RVSN USSR"/>
    <s v="Site 41/1, Plesetsk Cosmodrome, Russia"/>
    <x v="980"/>
    <x v="580"/>
    <s v="Vostok-2M"/>
    <s v="Meteor nâ€ Â­23"/>
    <s v="Retired"/>
    <s v=""/>
    <s v="Success"/>
    <n v="10"/>
    <s v=" Russia"/>
    <s v="RVSN USSR-Vostok-2M"/>
    <n v="1972"/>
  </r>
  <r>
    <s v="RVSN USSR"/>
    <s v="Site 1/5, Baikonur Cosmodrome, Kazakhstan"/>
    <x v="981"/>
    <x v="314"/>
    <s v="Soyuz"/>
    <s v="Cosmos 496"/>
    <s v="Retired"/>
    <s v=""/>
    <s v="Success"/>
    <n v="9"/>
    <s v=" Kazakhstan"/>
    <s v="RVSN USSR-Soyuz"/>
    <n v="1972"/>
  </r>
  <r>
    <s v="RVSN USSR"/>
    <s v="Site 133/3, Plesetsk Cosmodrome, Russia"/>
    <x v="982"/>
    <x v="198"/>
    <s v="Cosmos-2I (63SM)"/>
    <s v="Cosmos 498"/>
    <s v="Retired"/>
    <s v=""/>
    <s v="Success"/>
    <n v="11"/>
    <s v=" Russia"/>
    <s v="RVSN USSR-Cosmos-2I (63SM)"/>
    <n v="1972"/>
  </r>
  <r>
    <s v="RVSN USSR"/>
    <s v="Site 31/6, Baikonur Cosmodrome, Kazakhstan"/>
    <x v="983"/>
    <x v="253"/>
    <s v="Voskhod"/>
    <s v="Cosmos 499"/>
    <s v="Retired"/>
    <s v=""/>
    <s v="Success"/>
    <n v="10"/>
    <s v=" Kazakhstan"/>
    <s v="RVSN USSR-Voskhod"/>
    <n v="1972"/>
  </r>
  <r>
    <s v="Martin Marietta"/>
    <s v="SLC-4E, Vandenberg AFB, California, USA"/>
    <x v="984"/>
    <x v="581"/>
    <s v="Titan IIID"/>
    <s v="KH-9 &amp; SSF-B-23"/>
    <s v="Retired"/>
    <s v=""/>
    <s v="Success"/>
    <n v="7"/>
    <s v=" USA"/>
    <s v="Martin Marietta-Titan IIID"/>
    <n v="1972"/>
  </r>
  <r>
    <s v="RVSN USSR"/>
    <s v="Site 132/2, Plesetsk Cosmodrome, Russia"/>
    <x v="985"/>
    <x v="582"/>
    <s v="Cosmos-3M (11K65M)"/>
    <s v="Cosmos 500"/>
    <s v="Retired"/>
    <s v=""/>
    <s v="Success"/>
    <n v="11"/>
    <s v=" Russia"/>
    <s v="RVSN USSR-Cosmos-3M (11K65M)"/>
    <n v="1972"/>
  </r>
  <r>
    <s v="RVSN USSR"/>
    <s v="Site 86/1, Kapustin Yar, Russia"/>
    <x v="986"/>
    <x v="393"/>
    <s v="Cosmos-2I (63SM)"/>
    <s v="Cosmos 501"/>
    <s v="Retired"/>
    <s v=""/>
    <s v="Success"/>
    <n v="10"/>
    <s v=" Russia"/>
    <s v="RVSN USSR-Cosmos-2I (63SM)"/>
    <n v="1972"/>
  </r>
  <r>
    <s v="RVSN USSR"/>
    <s v="Site 43/4, Plesetsk Cosmodrome, Russia"/>
    <x v="987"/>
    <x v="512"/>
    <s v="Soyuz M"/>
    <s v="Cosmos 502"/>
    <s v="Retired"/>
    <s v=""/>
    <s v="Partial Failure"/>
    <n v="10"/>
    <s v=" Russia"/>
    <s v="RVSN USSR-Soyuz M"/>
    <n v="1972"/>
  </r>
  <r>
    <s v="RVSN USSR"/>
    <s v="Site 43/3, Plesetsk Cosmodrome, Russia"/>
    <x v="988"/>
    <x v="548"/>
    <s v="Voskhod"/>
    <s v="Cosmos 503"/>
    <s v="Retired"/>
    <s v=""/>
    <s v="Success"/>
    <n v="10"/>
    <s v=" Russia"/>
    <s v="RVSN USSR-Voskhod"/>
    <n v="1972"/>
  </r>
  <r>
    <s v="RVSN USSR"/>
    <s v="Site 132/2, Plesetsk Cosmodrome, Russia"/>
    <x v="989"/>
    <x v="491"/>
    <s v="Cosmos-3M (11K65M)"/>
    <s v="Cosmos 504 to 511"/>
    <s v="Retired"/>
    <s v=""/>
    <s v="Success"/>
    <n v="11"/>
    <s v=" Russia"/>
    <s v="RVSN USSR-Cosmos-3M (11K65M)"/>
    <n v="1972"/>
  </r>
  <r>
    <s v="RVSN USSR"/>
    <s v="Site 81/23, Baikonur Cosmodrome, Kazakhstan"/>
    <x v="990"/>
    <x v="583"/>
    <s v="Proton K/Block D"/>
    <s v="DOS-2"/>
    <s v="Retired"/>
    <s v=""/>
    <s v="Failure"/>
    <n v="11"/>
    <s v=" Kazakhstan"/>
    <s v="RVSN USSR-Proton K/Block D"/>
    <n v="1972"/>
  </r>
  <r>
    <s v="RVSN USSR"/>
    <s v="Site 31/6, Baikonur Cosmodrome, Kazakhstan"/>
    <x v="991"/>
    <x v="232"/>
    <s v="Voskhod"/>
    <s v="Cosmos 513"/>
    <s v="Retired"/>
    <s v=""/>
    <s v="Success"/>
    <n v="10"/>
    <s v=" Kazakhstan"/>
    <s v="RVSN USSR-Voskhod"/>
    <n v="1972"/>
  </r>
  <r>
    <s v="CASC"/>
    <s v="Site 138 (LA-2B), Jiuquan Satellite Launch Center, China"/>
    <x v="992"/>
    <x v="444"/>
    <s v="Feng Bao 1"/>
    <s v="Shiyan Peizhong"/>
    <s v="Retired"/>
    <s v=""/>
    <s v="Success"/>
    <n v="17"/>
    <s v=" China"/>
    <s v="CASC-Feng Bao 1"/>
    <n v="1972"/>
  </r>
  <r>
    <s v="RVSN USSR"/>
    <s v="Site 132/2, Plesetsk Cosmodrome, Russia"/>
    <x v="993"/>
    <x v="497"/>
    <s v="Cosmos-3M (11K65M)"/>
    <s v="Cosmos 514"/>
    <s v="Retired"/>
    <s v=""/>
    <s v="Success"/>
    <n v="11"/>
    <s v=" Russia"/>
    <s v="RVSN USSR-Cosmos-3M (11K65M)"/>
    <n v="1972"/>
  </r>
  <r>
    <s v="RVSN USSR"/>
    <s v="Site 43/4, Plesetsk Cosmodrome, Russia"/>
    <x v="994"/>
    <x v="240"/>
    <s v="Voskhod"/>
    <s v="Cosmos 515"/>
    <s v="Retired"/>
    <s v=""/>
    <s v="Success"/>
    <n v="10"/>
    <s v=" Russia"/>
    <s v="RVSN USSR-Voskhod"/>
    <n v="1972"/>
  </r>
  <r>
    <s v="ISAS"/>
    <s v="Mu Pad, Uchinoura Space Center, Japan"/>
    <x v="995"/>
    <x v="584"/>
    <s v="Mu-IV S"/>
    <s v="Denpa"/>
    <s v="Retired"/>
    <s v=""/>
    <s v="Success"/>
    <n v="7"/>
    <s v=" Japan"/>
    <s v="ISAS-Mu-IV S"/>
    <n v="1972"/>
  </r>
  <r>
    <s v="General Dynamics"/>
    <s v="SLC-36B, Cape Canaveral AFS, Florida, USA"/>
    <x v="996"/>
    <x v="312"/>
    <s v="Atlas-SLV3C Centaur-D"/>
    <s v="OAO-3"/>
    <s v="Retired"/>
    <s v=""/>
    <s v="Success"/>
    <n v="8"/>
    <s v=" USA"/>
    <s v="General Dynamics-Atlas-SLV3C Centaur-D"/>
    <n v="1972"/>
  </r>
  <r>
    <s v="RVSN USSR"/>
    <s v="Site 90/19, Baikonur Cosmodrome, Kazakhstan"/>
    <x v="996"/>
    <x v="585"/>
    <s v="Tsyklon-2"/>
    <s v="Cosmos 516"/>
    <s v="Retired"/>
    <s v=""/>
    <s v="Success"/>
    <n v="11"/>
    <s v=" Kazakhstan"/>
    <s v="RVSN USSR-Tsyklon-2"/>
    <n v="1972"/>
  </r>
  <r>
    <s v="RVSN USSR"/>
    <s v="Site 86/1, Kapustin Yar, Russia"/>
    <x v="997"/>
    <x v="586"/>
    <s v="Cosmos-2I (63SM)"/>
    <s v="Intercosmos-7"/>
    <s v="Retired"/>
    <s v=""/>
    <s v="Success"/>
    <n v="10"/>
    <s v=" Russia"/>
    <s v="RVSN USSR-Cosmos-2I (63SM)"/>
    <n v="1972"/>
  </r>
  <r>
    <s v="RVSN USSR"/>
    <s v="Site 31/6, Baikonur Cosmodrome, Kazakhstan"/>
    <x v="997"/>
    <x v="38"/>
    <s v="Voskhod"/>
    <s v="Cosmos 517"/>
    <s v="Retired"/>
    <s v=""/>
    <s v="Success"/>
    <n v="10"/>
    <s v=" Kazakhstan"/>
    <s v="RVSN USSR-Voskhod"/>
    <n v="1972"/>
  </r>
  <r>
    <s v="US Air Force"/>
    <s v="SLC-4W, Vandenberg AFB, California, USA"/>
    <x v="998"/>
    <x v="587"/>
    <s v="Titan III(24)B"/>
    <s v="OPS 8888"/>
    <s v="Retired"/>
    <s v=""/>
    <s v="Success"/>
    <n v="7"/>
    <s v=" USA"/>
    <s v="US Air Force-Titan III(24)B"/>
    <n v="1972"/>
  </r>
  <r>
    <s v="RVSN USSR"/>
    <s v="Site 43/4, Plesetsk Cosmodrome, Russia"/>
    <x v="999"/>
    <x v="141"/>
    <s v="Voskhod"/>
    <s v="Zenit-4M nâ€ Â­40"/>
    <s v="Retired"/>
    <s v=""/>
    <s v="Failure"/>
    <n v="10"/>
    <s v=" Russia"/>
    <s v="RVSN USSR-Voskhod"/>
    <n v="1972"/>
  </r>
  <r>
    <s v="RVSN USSR"/>
    <s v="Site 43/4, Plesetsk Cosmodrome, Russia"/>
    <x v="1000"/>
    <x v="173"/>
    <s v="Voskhod"/>
    <s v="Cosmos 518"/>
    <s v="Retired"/>
    <s v=""/>
    <s v="Success"/>
    <n v="10"/>
    <s v=" Russia"/>
    <s v="RVSN USSR-Voskhod"/>
    <n v="1972"/>
  </r>
  <r>
    <s v="RVSN USSR"/>
    <s v="Site 31/6, Baikonur Cosmodrome, Kazakhstan"/>
    <x v="1001"/>
    <x v="299"/>
    <s v="Voskhod"/>
    <s v="Cosmos 519"/>
    <s v="Retired"/>
    <s v=""/>
    <s v="Success"/>
    <n v="10"/>
    <s v=" Kazakhstan"/>
    <s v="RVSN USSR-Voskhod"/>
    <n v="1972"/>
  </r>
  <r>
    <s v="RVSN USSR"/>
    <s v="Site 41/1, Plesetsk Cosmodrome, Russia"/>
    <x v="1002"/>
    <x v="588"/>
    <s v="Molniya-M /Block 2BL"/>
    <s v="Cosmos 520"/>
    <s v="Retired"/>
    <s v=""/>
    <s v="Success"/>
    <n v="10"/>
    <s v=" Russia"/>
    <s v="RVSN USSR-Molniya-M /Block 2BL"/>
    <n v="1972"/>
  </r>
  <r>
    <s v="RVSN USSR"/>
    <s v="Site 132/2, Plesetsk Cosmodrome, Russia"/>
    <x v="1003"/>
    <x v="589"/>
    <s v="Cosmos-3M (11K65M)"/>
    <s v="Cosmos 521"/>
    <s v="Retired"/>
    <s v=""/>
    <s v="Success"/>
    <n v="11"/>
    <s v=" Russia"/>
    <s v="RVSN USSR-Cosmos-3M (11K65M)"/>
    <n v="1972"/>
  </r>
  <r>
    <s v="RVSN USSR"/>
    <s v="Site 41/1, Plesetsk Cosmodrome, Russia"/>
    <x v="1004"/>
    <x v="589"/>
    <s v="Molniya-M /Block L"/>
    <s v="Molniya-2 nâ€ Â­28"/>
    <s v="Retired"/>
    <s v=""/>
    <s v="Success"/>
    <n v="10"/>
    <s v=" Russia"/>
    <s v="RVSN USSR-Molniya-M /Block L"/>
    <n v="1972"/>
  </r>
  <r>
    <s v="General Dynamics"/>
    <s v="LC-576A1, Vandenberg AFB, California, USA"/>
    <x v="1005"/>
    <x v="306"/>
    <s v="Atlas-E/F Burner"/>
    <s v="P72-1"/>
    <s v="Retired"/>
    <s v=""/>
    <s v="Success"/>
    <n v="9"/>
    <s v=" USA"/>
    <s v="General Dynamics-Atlas-E/F Burner"/>
    <n v="1972"/>
  </r>
  <r>
    <s v="RVSN USSR"/>
    <s v="Site 41/1, Plesetsk Cosmodrome, Russia"/>
    <x v="1006"/>
    <x v="261"/>
    <s v="Voskhod"/>
    <s v="Cosmos 522"/>
    <s v="Retired"/>
    <s v=""/>
    <s v="Success"/>
    <n v="10"/>
    <s v=" Russia"/>
    <s v="RVSN USSR-Voskhod"/>
    <n v="1972"/>
  </r>
  <r>
    <s v="RVSN USSR"/>
    <s v="Site 133/3, Plesetsk Cosmodrome, Russia"/>
    <x v="1007"/>
    <x v="367"/>
    <s v="Cosmos-2I (63SM)"/>
    <s v="Cosmos 523"/>
    <s v="Retired"/>
    <s v=""/>
    <s v="Success"/>
    <n v="11"/>
    <s v=" Russia"/>
    <s v="RVSN USSR-Cosmos-2I (63SM)"/>
    <n v="1972"/>
  </r>
  <r>
    <s v="Martin Marietta"/>
    <s v="SLC-4E, Vandenberg AFB, California, USA"/>
    <x v="1008"/>
    <x v="590"/>
    <s v="Titan IIID"/>
    <s v="KH-9 &amp; SSF-C-3"/>
    <s v="Retired"/>
    <s v=""/>
    <s v="Success"/>
    <n v="7"/>
    <s v=" USA"/>
    <s v="Martin Marietta-Titan IIID"/>
    <n v="1972"/>
  </r>
  <r>
    <s v="RVSN USSR"/>
    <s v="Site 133/3, Plesetsk Cosmodrome, Russia"/>
    <x v="1009"/>
    <x v="487"/>
    <s v="Cosmos-2I (63SM)"/>
    <s v="Cosmos 524"/>
    <s v="Retired"/>
    <s v=""/>
    <s v="Success"/>
    <n v="11"/>
    <s v=" Russia"/>
    <s v="RVSN USSR-Cosmos-2I (63SM)"/>
    <n v="1972"/>
  </r>
  <r>
    <s v="RVSN USSR"/>
    <s v="Site 41/1, Plesetsk Cosmodrome, Russia"/>
    <x v="1010"/>
    <x v="591"/>
    <s v="Molniya-M /Block L"/>
    <s v="Molniya-1 nâ€ Â­29"/>
    <s v="Retired"/>
    <s v=""/>
    <s v="Success"/>
    <n v="10"/>
    <s v=" Russia"/>
    <s v="RVSN USSR-Molniya-M /Block L"/>
    <n v="1972"/>
  </r>
  <r>
    <s v="RVSN USSR"/>
    <s v="Site 132/1, Plesetsk Cosmodrome, Russia"/>
    <x v="1011"/>
    <x v="111"/>
    <s v="Cosmos-3M (11K65M)"/>
    <s v="Strela-2M satellite"/>
    <s v="Retired"/>
    <s v=""/>
    <s v="Failure"/>
    <n v="11"/>
    <s v=" Russia"/>
    <s v="RVSN USSR-Cosmos-3M (11K65M)"/>
    <n v="1972"/>
  </r>
  <r>
    <s v="RVSN USSR"/>
    <s v="Site 43/4, Plesetsk Cosmodrome, Russia"/>
    <x v="1012"/>
    <x v="134"/>
    <s v="Voskhod"/>
    <s v="Cosmos 525"/>
    <s v="Retired"/>
    <s v=""/>
    <s v="Success"/>
    <n v="10"/>
    <s v=" Russia"/>
    <s v="RVSN USSR-Voskhod"/>
    <n v="1972"/>
  </r>
  <r>
    <s v="RVSN USSR"/>
    <s v="Site 133/3, Plesetsk Cosmodrome, Russia"/>
    <x v="1013"/>
    <x v="565"/>
    <s v="Cosmos-2I (63SM)"/>
    <s v="Cosmos 526"/>
    <s v="Retired"/>
    <s v=""/>
    <s v="Success"/>
    <n v="11"/>
    <s v=" Russia"/>
    <s v="RVSN USSR-Cosmos-2I (63SM)"/>
    <n v="1972"/>
  </r>
  <r>
    <s v="RVSN USSR"/>
    <s v="Site 43/4, Plesetsk Cosmodrome, Russia"/>
    <x v="1014"/>
    <x v="592"/>
    <s v="Vostok-2M"/>
    <s v="Meteor nâ€ Â­24"/>
    <s v="Retired"/>
    <s v=""/>
    <s v="Success"/>
    <n v="10"/>
    <s v=" Russia"/>
    <s v="RVSN USSR-Vostok-2M"/>
    <n v="1972"/>
  </r>
  <r>
    <s v="RVSN USSR"/>
    <s v="Site 43/4, Plesetsk Cosmodrome, Russia"/>
    <x v="1015"/>
    <x v="593"/>
    <s v="Voskhod"/>
    <s v="Cosmos 527"/>
    <s v="Retired"/>
    <s v=""/>
    <s v="Success"/>
    <n v="10"/>
    <s v=" Russia"/>
    <s v="RVSN USSR-Voskhod"/>
    <n v="1972"/>
  </r>
  <r>
    <s v="RVSN USSR"/>
    <s v="Site 132/2, Plesetsk Cosmodrome, Russia"/>
    <x v="1016"/>
    <x v="594"/>
    <s v="Cosmos-3M (11K65M)"/>
    <s v="Cosmos 528 to 535"/>
    <s v="Retired"/>
    <s v=""/>
    <s v="Success"/>
    <n v="11"/>
    <s v=" Russia"/>
    <s v="RVSN USSR-Cosmos-3M (11K65M)"/>
    <n v="1972"/>
  </r>
  <r>
    <s v="RVSN USSR"/>
    <s v="Site 132/1, Plesetsk Cosmodrome, Russia"/>
    <x v="1017"/>
    <x v="595"/>
    <s v="Cosmos-3M (11K65M)"/>
    <s v="Cosmos 536"/>
    <s v="Retired"/>
    <s v=""/>
    <s v="Success"/>
    <n v="11"/>
    <s v=" Russia"/>
    <s v="RVSN USSR-Cosmos-3M (11K65M)"/>
    <n v="1972"/>
  </r>
  <r>
    <s v="ASI"/>
    <s v="SM Launch Tab, San Marco Launch Platform, Kenya"/>
    <x v="1018"/>
    <x v="596"/>
    <s v="Scout D1"/>
    <s v="Explorer 48"/>
    <s v="Retired"/>
    <s v=""/>
    <s v="Success"/>
    <n v="14"/>
    <s v=" Kenya"/>
    <s v="ASI-Scout D1"/>
    <n v="1972"/>
  </r>
  <r>
    <s v="RVSN USSR"/>
    <s v="Site 110/37, Baikonur Cosmodrome, Kazakhstan"/>
    <x v="1019"/>
    <x v="597"/>
    <s v="N1-L3"/>
    <s v="7L (Soyuz 7K-LOK No.1)"/>
    <s v="Retired"/>
    <s v=""/>
    <s v="Failure"/>
    <n v="12"/>
    <s v=" Kazakhstan"/>
    <s v="RVSN USSR-N1-L3"/>
    <n v="1972"/>
  </r>
  <r>
    <s v="RVSN USSR"/>
    <s v="Site 31/6, Baikonur Cosmodrome, Kazakhstan"/>
    <x v="1020"/>
    <x v="79"/>
    <s v="Voskhod"/>
    <s v="Cosmos 537"/>
    <s v="Retired"/>
    <s v=""/>
    <s v="Success"/>
    <n v="10"/>
    <s v=" Kazakhstan"/>
    <s v="RVSN USSR-Voskhod"/>
    <n v="1972"/>
  </r>
  <r>
    <s v="RVSN USSR"/>
    <s v="Site 86/1, Kapustin Yar, Russia"/>
    <x v="1021"/>
    <x v="28"/>
    <s v="Cosmos-2I (63SM)"/>
    <s v="Intercosmos-8"/>
    <s v="Retired"/>
    <s v=""/>
    <s v="Success"/>
    <n v="10"/>
    <s v=" Russia"/>
    <s v="RVSN USSR-Cosmos-2I (63SM)"/>
    <n v="1972"/>
  </r>
  <r>
    <s v="RVSN USSR"/>
    <s v="Site 1/5, Baikonur Cosmodrome, Kazakhstan"/>
    <x v="1022"/>
    <x v="598"/>
    <s v="Molniya-M /Block L"/>
    <s v="Molniya-1 nâ€ Â­30"/>
    <s v="Retired"/>
    <s v=""/>
    <s v="Success"/>
    <n v="9"/>
    <s v=" Kazakhstan"/>
    <s v="RVSN USSR-Molniya-M /Block L"/>
    <n v="1972"/>
  </r>
  <r>
    <s v="RVSN USSR"/>
    <s v="Site 41/1, Plesetsk Cosmodrome, Russia"/>
    <x v="1023"/>
    <x v="599"/>
    <s v="Molniya-M /Block L"/>
    <s v="Molniya-2 nâ€ Â­31"/>
    <s v="Retired"/>
    <s v=""/>
    <s v="Success"/>
    <n v="10"/>
    <s v=" Russia"/>
    <s v="RVSN USSR-Molniya-M /Block L"/>
    <n v="1972"/>
  </r>
  <r>
    <s v="RVSN USSR"/>
    <s v="Site 43/4, Plesetsk Cosmodrome, Russia"/>
    <x v="1024"/>
    <x v="497"/>
    <s v="Voskhod"/>
    <s v="Cosmos 538"/>
    <s v="Retired"/>
    <s v=""/>
    <s v="Success"/>
    <n v="10"/>
    <s v=" Russia"/>
    <s v="RVSN USSR-Voskhod"/>
    <n v="1972"/>
  </r>
  <r>
    <s v="NASA"/>
    <s v="LC-39A, Kennedy Space Center, Florida, USA"/>
    <x v="1025"/>
    <x v="37"/>
    <s v="Saturn V"/>
    <s v="Apollo 17"/>
    <s v="Retired"/>
    <s v="1,160.00"/>
    <s v="Success"/>
    <n v="7"/>
    <s v=" USA"/>
    <s v="NASA-Saturn V"/>
    <n v="1972"/>
  </r>
  <r>
    <s v="General Dynamics"/>
    <s v="LC-13, Cape Canaveral AFS, Florida, USA"/>
    <x v="1026"/>
    <x v="330"/>
    <s v="Atlas-SLV3A Agena-D"/>
    <s v="AFP-827 (Canyon-5)"/>
    <s v="Retired"/>
    <s v=""/>
    <s v="Success"/>
    <n v="6"/>
    <s v=" USA"/>
    <s v="General Dynamics-Atlas-SLV3A Agena-D"/>
    <n v="1972"/>
  </r>
  <r>
    <s v="RVSN USSR"/>
    <s v="Site 132/2, Plesetsk Cosmodrome, Russia"/>
    <x v="1027"/>
    <x v="600"/>
    <s v="Cosmos-3M (11K65M)"/>
    <s v="Cosmos 539"/>
    <s v="Retired"/>
    <s v=""/>
    <s v="Success"/>
    <n v="11"/>
    <s v=" Russia"/>
    <s v="RVSN USSR-Cosmos-3M (11K65M)"/>
    <n v="1972"/>
  </r>
  <r>
    <s v="US Air Force"/>
    <s v="SLC-4W, Vandenberg AFB, California, USA"/>
    <x v="1027"/>
    <x v="587"/>
    <s v="Titan III(24)B"/>
    <s v="OPS 3978"/>
    <s v="Retired"/>
    <s v=""/>
    <s v="Success"/>
    <n v="7"/>
    <s v=" USA"/>
    <s v="US Air Force-Titan III(24)B"/>
    <n v="1972"/>
  </r>
  <r>
    <s v="RVSN USSR"/>
    <s v="Site 132/2, Plesetsk Cosmodrome, Russia"/>
    <x v="1028"/>
    <x v="601"/>
    <s v="Cosmos-3M (11K65M)"/>
    <s v="Cosmos 540"/>
    <s v="Retired"/>
    <s v=""/>
    <s v="Success"/>
    <n v="11"/>
    <s v=" Russia"/>
    <s v="RVSN USSR-Cosmos-3M (11K65M)"/>
    <n v="1972"/>
  </r>
  <r>
    <s v="RVSN USSR"/>
    <s v="Site 41/1, Plesetsk Cosmodrome, Russia"/>
    <x v="1029"/>
    <x v="381"/>
    <s v="Soyuz M"/>
    <s v="Cosmos 541"/>
    <s v="Retired"/>
    <s v=""/>
    <s v="Success"/>
    <n v="10"/>
    <s v=" Russia"/>
    <s v="RVSN USSR-Soyuz M"/>
    <n v="1972"/>
  </r>
  <r>
    <s v="RVSN USSR"/>
    <s v="Site 43/4, Plesetsk Cosmodrome, Russia"/>
    <x v="1030"/>
    <x v="202"/>
    <s v="Vostok-2M"/>
    <s v="Cosmos 542"/>
    <s v="Retired"/>
    <s v=""/>
    <s v="Partial Failure"/>
    <n v="10"/>
    <s v=" Russia"/>
    <s v="RVSN USSR-Vostok-2M"/>
    <n v="1972"/>
  </r>
  <r>
    <s v="RVSN USSR"/>
    <s v="Site 31/6, Baikonur Cosmodrome, Kazakhstan"/>
    <x v="1031"/>
    <x v="240"/>
    <s v="Voskhod"/>
    <s v="Cosmos 543"/>
    <s v="Retired"/>
    <s v=""/>
    <s v="Success"/>
    <n v="10"/>
    <s v=" Kazakhstan"/>
    <s v="RVSN USSR-Voskhod"/>
    <n v="1973"/>
  </r>
  <r>
    <s v="RVSN USSR"/>
    <s v="Site 132/1, Plesetsk Cosmodrome, Russia"/>
    <x v="1032"/>
    <x v="243"/>
    <s v="Cosmos-3M (11K65M)"/>
    <s v="Cosmos 544"/>
    <s v="Retired"/>
    <s v=""/>
    <s v="Success"/>
    <n v="11"/>
    <s v=" Russia"/>
    <s v="RVSN USSR-Cosmos-3M (11K65M)"/>
    <n v="1973"/>
  </r>
  <r>
    <s v="RVSN USSR"/>
    <s v="Site 133/3, Plesetsk Cosmodrome, Russia"/>
    <x v="1033"/>
    <x v="165"/>
    <s v="Cosmos-2I (63SM)"/>
    <s v="Cosmos 545"/>
    <s v="Retired"/>
    <s v=""/>
    <s v="Success"/>
    <n v="11"/>
    <s v=" Russia"/>
    <s v="RVSN USSR-Cosmos-2I (63SM)"/>
    <n v="1973"/>
  </r>
  <r>
    <s v="RVSN USSR"/>
    <s v="Site 107/1, Kapustin Yar, Russia"/>
    <x v="1034"/>
    <x v="165"/>
    <s v="Cosmos-3M (11K65M)"/>
    <s v="Cosmos 546"/>
    <s v="Retired"/>
    <s v=""/>
    <s v="Success"/>
    <n v="11"/>
    <s v=" Russia"/>
    <s v="RVSN USSR-Cosmos-3M (11K65M)"/>
    <n v="1973"/>
  </r>
  <r>
    <s v="RVSN USSR"/>
    <s v="Site 31/6, Baikonur Cosmodrome, Kazakhstan"/>
    <x v="1035"/>
    <x v="163"/>
    <s v="Voskhod"/>
    <s v="Cosmos 547"/>
    <s v="Retired"/>
    <s v=""/>
    <s v="Success"/>
    <n v="10"/>
    <s v=" Kazakhstan"/>
    <s v="RVSN USSR-Voskhod"/>
    <n v="1973"/>
  </r>
  <r>
    <s v="RVSN USSR"/>
    <s v="Site 1/5, Baikonur Cosmodrome, Kazakhstan"/>
    <x v="1036"/>
    <x v="602"/>
    <s v="Molniya-M /Block L"/>
    <s v="Molniya-1 nâ€ Â­32"/>
    <s v="Retired"/>
    <s v=""/>
    <s v="Success"/>
    <n v="9"/>
    <s v=" Kazakhstan"/>
    <s v="RVSN USSR-Molniya-M /Block L"/>
    <n v="1973"/>
  </r>
  <r>
    <s v="RVSN USSR"/>
    <s v="Site 43/4, Plesetsk Cosmodrome, Russia"/>
    <x v="1037"/>
    <x v="392"/>
    <s v="Voskhod"/>
    <s v="Cosmos 548"/>
    <s v="Retired"/>
    <s v=""/>
    <s v="Success"/>
    <n v="10"/>
    <s v=" Russia"/>
    <s v="RVSN USSR-Voskhod"/>
    <n v="1973"/>
  </r>
  <r>
    <s v="RVSN USSR"/>
    <s v="Site 31/6, Baikonur Cosmodrome, Kazakhstan"/>
    <x v="1038"/>
    <x v="13"/>
    <s v="Molniya-M /Block SO-L"/>
    <s v="Prognoz nâ€ Â­3"/>
    <s v="Retired"/>
    <s v=""/>
    <s v="Success"/>
    <n v="10"/>
    <s v=" Kazakhstan"/>
    <s v="RVSN USSR-Molniya-M /Block SO-L"/>
    <n v="1973"/>
  </r>
  <r>
    <s v="RVSN USSR"/>
    <s v="Site 132/1, Plesetsk Cosmodrome, Russia"/>
    <x v="1039"/>
    <x v="603"/>
    <s v="Cosmos-3M (11K65M)"/>
    <s v="Cosmos 549"/>
    <s v="Retired"/>
    <s v=""/>
    <s v="Success"/>
    <n v="11"/>
    <s v=" Russia"/>
    <s v="RVSN USSR-Cosmos-3M (11K65M)"/>
    <n v="1973"/>
  </r>
  <r>
    <s v="RVSN USSR"/>
    <s v="Site 41/1, Plesetsk Cosmodrome, Russia"/>
    <x v="1040"/>
    <x v="454"/>
    <s v="Voskhod"/>
    <s v="Cosmos 550"/>
    <s v="Retired"/>
    <s v=""/>
    <s v="Success"/>
    <n v="10"/>
    <s v=" Russia"/>
    <s v="RVSN USSR-Voskhod"/>
    <n v="1973"/>
  </r>
  <r>
    <s v="RVSN USSR"/>
    <s v="Site 31/6, Baikonur Cosmodrome, Kazakhstan"/>
    <x v="1041"/>
    <x v="315"/>
    <s v="Voskhod"/>
    <s v="Cosmos 551"/>
    <s v="Retired"/>
    <s v=""/>
    <s v="Success"/>
    <n v="10"/>
    <s v=" Kazakhstan"/>
    <s v="RVSN USSR-Voskhod"/>
    <n v="1973"/>
  </r>
  <r>
    <s v="General Dynamics"/>
    <s v="LC-13, Cape Canaveral AFS, Florida, USA"/>
    <x v="1041"/>
    <x v="127"/>
    <s v="Atlas-SLV3A Agena-D"/>
    <s v="AFP-720 (Rhyolite-2)"/>
    <s v="Retired"/>
    <s v=""/>
    <s v="Success"/>
    <n v="6"/>
    <s v=" USA"/>
    <s v="General Dynamics-Atlas-SLV3A Agena-D"/>
    <n v="1973"/>
  </r>
  <r>
    <s v="Martin Marietta"/>
    <s v="SLC-4E, Vandenberg AFB, California, USA"/>
    <x v="1042"/>
    <x v="113"/>
    <s v="Titan IIID"/>
    <s v="KH-9"/>
    <s v="Retired"/>
    <s v=""/>
    <s v="Success"/>
    <n v="7"/>
    <s v=" USA"/>
    <s v="Martin Marietta-Titan IIID"/>
    <n v="1973"/>
  </r>
  <r>
    <s v="RVSN USSR"/>
    <s v="Site 41/1, Plesetsk Cosmodrome, Russia"/>
    <x v="1043"/>
    <x v="410"/>
    <s v="Vostok-2M"/>
    <s v="Meteor nâ€ Â­25"/>
    <s v="Retired"/>
    <s v=""/>
    <s v="Success"/>
    <n v="10"/>
    <s v=" Russia"/>
    <s v="RVSN USSR-Vostok-2M"/>
    <n v="1973"/>
  </r>
  <r>
    <s v="RVSN USSR"/>
    <s v="Site 43/4, Plesetsk Cosmodrome, Russia"/>
    <x v="1044"/>
    <x v="240"/>
    <s v="Voskhod"/>
    <s v="Cosmos 552"/>
    <s v="Retired"/>
    <s v=""/>
    <s v="Success"/>
    <n v="10"/>
    <s v=" Russia"/>
    <s v="RVSN USSR-Voskhod"/>
    <n v="1973"/>
  </r>
  <r>
    <s v="RVSN USSR"/>
    <s v="Site 81/23, Baikonur Cosmodrome, Kazakhstan"/>
    <x v="1045"/>
    <x v="179"/>
    <s v="Proton K"/>
    <s v="Saliout-2"/>
    <s v="Retired"/>
    <s v=""/>
    <s v="Success"/>
    <n v="11"/>
    <s v=" Kazakhstan"/>
    <s v="RVSN USSR-Proton K"/>
    <n v="1973"/>
  </r>
  <r>
    <s v="RVSN USSR"/>
    <s v="Site 41/1, Plesetsk Cosmodrome, Russia"/>
    <x v="1046"/>
    <x v="529"/>
    <s v="Molniya-M /Block L"/>
    <s v="Molniya-2 nâ€ Â­33"/>
    <s v="Retired"/>
    <s v=""/>
    <s v="Success"/>
    <n v="10"/>
    <s v=" Russia"/>
    <s v="RVSN USSR-Molniya-M /Block L"/>
    <n v="1973"/>
  </r>
  <r>
    <s v="General Dynamics"/>
    <s v="SLC-36B, Cape Canaveral AFS, Florida, USA"/>
    <x v="1047"/>
    <x v="604"/>
    <s v="Atlas-SLV3D Centaur-D1A"/>
    <s v="Pioneer 11"/>
    <s v="Retired"/>
    <s v=""/>
    <s v="Success"/>
    <n v="8"/>
    <s v=" USA"/>
    <s v="General Dynamics-Atlas-SLV3D Centaur-D1A"/>
    <n v="1973"/>
  </r>
  <r>
    <s v="RVSN USSR"/>
    <s v="Site 133/3, Plesetsk Cosmodrome, Russia"/>
    <x v="1048"/>
    <x v="605"/>
    <s v="Cosmos-2I (63SM)"/>
    <s v="Cosmos 553"/>
    <s v="Retired"/>
    <s v=""/>
    <s v="Success"/>
    <n v="11"/>
    <s v=" Russia"/>
    <s v="RVSN USSR-Cosmos-2I (63SM)"/>
    <n v="1973"/>
  </r>
  <r>
    <s v="RVSN USSR"/>
    <s v="Site 43/4, Plesetsk Cosmodrome, Russia"/>
    <x v="1049"/>
    <x v="267"/>
    <s v="Voskhod"/>
    <s v="Cosmos 554"/>
    <s v="Retired"/>
    <s v=""/>
    <s v="Success"/>
    <n v="10"/>
    <s v=" Russia"/>
    <s v="RVSN USSR-Voskhod"/>
    <n v="1973"/>
  </r>
  <r>
    <s v="RVSN USSR"/>
    <s v="Site 86/1, Kapustin Yar, Russia"/>
    <x v="1049"/>
    <x v="405"/>
    <s v="Cosmos-2I (63SM)"/>
    <s v="Intercosmos-9"/>
    <s v="Retired"/>
    <s v=""/>
    <s v="Success"/>
    <n v="10"/>
    <s v=" Russia"/>
    <s v="RVSN USSR-Cosmos-2I (63SM)"/>
    <n v="1973"/>
  </r>
  <r>
    <s v="RVSN USSR"/>
    <s v="Site 90/19, Baikonur Cosmodrome, Kazakhstan"/>
    <x v="1050"/>
    <x v="79"/>
    <s v="Tsyklon-2"/>
    <s v="Cosmos 556"/>
    <s v="Retired"/>
    <s v=""/>
    <s v="Failure"/>
    <n v="11"/>
    <s v=" Kazakhstan"/>
    <s v="RVSN USSR-Tsyklon-2"/>
    <n v="1973"/>
  </r>
  <r>
    <s v="RVSN USSR"/>
    <s v="Site 43/4, Plesetsk Cosmodrome, Russia"/>
    <x v="1050"/>
    <x v="606"/>
    <s v="Voskhod"/>
    <s v="Cosmos 555"/>
    <s v="Retired"/>
    <s v=""/>
    <s v="Success"/>
    <n v="10"/>
    <s v=" Russia"/>
    <s v="RVSN USSR-Voskhod"/>
    <n v="1973"/>
  </r>
  <r>
    <s v="RVSN USSR"/>
    <s v="Site 41/1, Plesetsk Cosmodrome, Russia"/>
    <x v="1051"/>
    <x v="182"/>
    <s v="Voskhod"/>
    <s v="Cosmos 554"/>
    <s v="Retired"/>
    <s v=""/>
    <s v="Success"/>
    <n v="10"/>
    <s v=" Russia"/>
    <s v="RVSN USSR-Voskhod"/>
    <n v="1973"/>
  </r>
  <r>
    <s v="NASA"/>
    <s v="LC-39A, Kennedy Space Center, Florida, USA"/>
    <x v="1052"/>
    <x v="93"/>
    <s v="Saturn V"/>
    <s v="Skylab 1"/>
    <s v="Retired"/>
    <s v="1,160.00"/>
    <s v="Success"/>
    <n v="7"/>
    <s v=" USA"/>
    <s v="NASA-Saturn V"/>
    <n v="1973"/>
  </r>
  <r>
    <s v="US Air Force"/>
    <s v="SLC-4W, Vandenberg AFB, California, USA"/>
    <x v="1053"/>
    <x v="467"/>
    <s v="Titan III(24)B"/>
    <s v="OPS 2093"/>
    <s v="Retired"/>
    <s v=""/>
    <s v="Success"/>
    <n v="7"/>
    <s v=" USA"/>
    <s v="US Air Force-Titan III(24)B"/>
    <n v="1973"/>
  </r>
  <r>
    <s v="RVSN USSR"/>
    <s v="Site 133/3, Plesetsk Cosmodrome, Russia"/>
    <x v="1054"/>
    <x v="487"/>
    <s v="Cosmos-2I (63SM)"/>
    <s v="Cosmos 558"/>
    <s v="Retired"/>
    <s v=""/>
    <s v="Success"/>
    <n v="11"/>
    <s v=" Russia"/>
    <s v="RVSN USSR-Cosmos-2I (63SM)"/>
    <n v="1973"/>
  </r>
  <r>
    <s v="RVSN USSR"/>
    <s v="Site 43/3, Plesetsk Cosmodrome, Russia"/>
    <x v="1055"/>
    <x v="202"/>
    <s v="Soyuz U"/>
    <s v="Cosmos 559"/>
    <s v="Retired"/>
    <s v=""/>
    <s v="Success"/>
    <n v="10"/>
    <s v=" Russia"/>
    <s v="RVSN USSR-Soyuz U"/>
    <n v="1973"/>
  </r>
  <r>
    <s v="CNES"/>
    <s v="ELD, Guiana Space Centre, French Guiana, France"/>
    <x v="1056"/>
    <x v="268"/>
    <s v="Diamant B"/>
    <s v="Castor &amp; Pollux"/>
    <s v="Retired"/>
    <s v=""/>
    <s v="Failure"/>
    <n v="4"/>
    <s v=" France"/>
    <s v="CNES-Diamant B"/>
    <n v="1973"/>
  </r>
  <r>
    <s v="RVSN USSR"/>
    <s v="Site 43/4, Plesetsk Cosmodrome, Russia"/>
    <x v="1057"/>
    <x v="381"/>
    <s v="Voskhod"/>
    <s v="Cosmos 560"/>
    <s v="Retired"/>
    <s v=""/>
    <s v="Success"/>
    <n v="10"/>
    <s v=" Russia"/>
    <s v="RVSN USSR-Voskhod"/>
    <n v="1973"/>
  </r>
  <r>
    <s v="RVSN USSR"/>
    <s v="Site 86/1, Kapustin Yar, Russia"/>
    <x v="1058"/>
    <x v="524"/>
    <s v="Cosmos-3MRB (65MRB)"/>
    <s v="BOR-3 Shuttle"/>
    <s v="Retired"/>
    <s v=""/>
    <s v="Success"/>
    <n v="10"/>
    <s v=" Russia"/>
    <s v="RVSN USSR-Cosmos-3MRB (65MRB)"/>
    <n v="1973"/>
  </r>
  <r>
    <s v="RVSN USSR"/>
    <s v="Site 132/1, Plesetsk Cosmodrome, Russia"/>
    <x v="1059"/>
    <x v="244"/>
    <s v="Cosmos-3M (11K65M)"/>
    <s v="Zaliv #17"/>
    <s v="Retired"/>
    <s v=""/>
    <s v="Failure"/>
    <n v="11"/>
    <s v=" Russia"/>
    <s v="RVSN USSR-Cosmos-3M (11K65M)"/>
    <n v="1973"/>
  </r>
  <r>
    <s v="NASA"/>
    <s v="LC-39B, Kennedy Space Center, Florida, USA"/>
    <x v="1059"/>
    <x v="49"/>
    <s v="Saturn IB"/>
    <s v="Skylab 2"/>
    <s v="Retired"/>
    <s v=""/>
    <s v="Success"/>
    <n v="7"/>
    <s v=" USA"/>
    <s v="NASA-Saturn IB"/>
    <n v="1973"/>
  </r>
  <r>
    <s v="RVSN USSR"/>
    <s v="Site 43/4, Plesetsk Cosmodrome, Russia"/>
    <x v="1059"/>
    <x v="407"/>
    <s v="Voskhod"/>
    <s v="Cosmos 561"/>
    <s v="Retired"/>
    <s v=""/>
    <s v="Success"/>
    <n v="10"/>
    <s v=" Russia"/>
    <s v="RVSN USSR-Voskhod"/>
    <n v="1973"/>
  </r>
  <r>
    <s v="RVSN USSR"/>
    <s v="Site 41/1, Plesetsk Cosmodrome, Russia"/>
    <x v="1060"/>
    <x v="607"/>
    <s v="Vostok-2M"/>
    <s v="Meteor nâ€ Â­26"/>
    <s v="Retired"/>
    <s v=""/>
    <s v="Success"/>
    <n v="10"/>
    <s v=" Russia"/>
    <s v="RVSN USSR-Vostok-2M"/>
    <n v="1973"/>
  </r>
  <r>
    <s v="RVSN USSR"/>
    <s v="Site 133/3, Plesetsk Cosmodrome, Russia"/>
    <x v="1061"/>
    <x v="333"/>
    <s v="Cosmos-2I (63SM)"/>
    <s v="Cosmos 562"/>
    <s v="Retired"/>
    <s v=""/>
    <s v="Success"/>
    <n v="11"/>
    <s v=" Russia"/>
    <s v="RVSN USSR-Cosmos-2I (63SM)"/>
    <n v="1973"/>
  </r>
  <r>
    <s v="RVSN USSR"/>
    <s v="Site 43/4, Plesetsk Cosmodrome, Russia"/>
    <x v="1062"/>
    <x v="367"/>
    <s v="Voskhod"/>
    <s v="Cosmos 563"/>
    <s v="Retired"/>
    <s v=""/>
    <s v="Success"/>
    <n v="10"/>
    <s v=" Russia"/>
    <s v="RVSN USSR-Voskhod"/>
    <n v="1973"/>
  </r>
  <r>
    <s v="RVSN USSR"/>
    <s v="Site 132/1, Plesetsk Cosmodrome, Russia"/>
    <x v="1063"/>
    <x v="608"/>
    <s v="Cosmos-3M (11K65M)"/>
    <s v="Cosmos 564 to 571"/>
    <s v="Retired"/>
    <s v=""/>
    <s v="Success"/>
    <n v="11"/>
    <s v=" Russia"/>
    <s v="RVSN USSR-Cosmos-3M (11K65M)"/>
    <n v="1973"/>
  </r>
  <r>
    <s v="RVSN USSR"/>
    <s v="Site 1/5, Baikonur Cosmodrome, Kazakhstan"/>
    <x v="1064"/>
    <x v="286"/>
    <s v="Voskhod"/>
    <s v="Cosmos 572"/>
    <s v="Retired"/>
    <s v=""/>
    <s v="Success"/>
    <n v="9"/>
    <s v=" Kazakhstan"/>
    <s v="RVSN USSR-Voskhod"/>
    <n v="1973"/>
  </r>
  <r>
    <s v="Martin Marietta"/>
    <s v="SLC-40, Cape Canaveral AFS, Florida, USA"/>
    <x v="1065"/>
    <x v="609"/>
    <s v="Titan III(23)C"/>
    <s v="DSP-4"/>
    <s v="Retired"/>
    <s v=""/>
    <s v="Success"/>
    <n v="7"/>
    <s v=" USA"/>
    <s v="Martin Marietta-Titan III(23)C"/>
    <n v="1973"/>
  </r>
  <r>
    <s v="RVSN USSR"/>
    <s v="Site 1/5, Baikonur Cosmodrome, Kazakhstan"/>
    <x v="1066"/>
    <x v="107"/>
    <s v="Soyuz"/>
    <s v="Cosmos 573"/>
    <s v="Retired"/>
    <s v=""/>
    <s v="Success"/>
    <n v="9"/>
    <s v=" Kazakhstan"/>
    <s v="RVSN USSR-Soyuz"/>
    <n v="1973"/>
  </r>
  <r>
    <s v="RVSN USSR"/>
    <s v="Site 132/1, Plesetsk Cosmodrome, Russia"/>
    <x v="1067"/>
    <x v="591"/>
    <s v="Cosmos-3M (11K65M)"/>
    <s v="Cosmos 574"/>
    <s v="Retired"/>
    <s v=""/>
    <s v="Success"/>
    <n v="11"/>
    <s v=" Russia"/>
    <s v="RVSN USSR-Cosmos-3M (11K65M)"/>
    <n v="1973"/>
  </r>
  <r>
    <s v="RVSN USSR"/>
    <s v="Site 43/4, Plesetsk Cosmodrome, Russia"/>
    <x v="1068"/>
    <x v="593"/>
    <s v="Voskhod"/>
    <s v="Cosmos 575"/>
    <s v="Retired"/>
    <s v=""/>
    <s v="Success"/>
    <n v="10"/>
    <s v=" Russia"/>
    <s v="RVSN USSR-Voskhod"/>
    <n v="1973"/>
  </r>
  <r>
    <s v="RVSN USSR"/>
    <s v="Site 132/2, Plesetsk Cosmodrome, Russia"/>
    <x v="1069"/>
    <x v="13"/>
    <s v="Cosmos-3M (11K65M)"/>
    <s v="Tselina-OM #20"/>
    <s v="Retired"/>
    <s v=""/>
    <s v="Failure"/>
    <n v="11"/>
    <s v=" Russia"/>
    <s v="RVSN USSR-Cosmos-3M (11K65M)"/>
    <n v="1973"/>
  </r>
  <r>
    <s v="US Air Force"/>
    <s v="SLC-4W, Vandenberg AFB, California, USA"/>
    <x v="1069"/>
    <x v="13"/>
    <s v="Titan III(24)B"/>
    <s v="OPS 4018"/>
    <s v="Retired"/>
    <s v=""/>
    <s v="Failure"/>
    <n v="7"/>
    <s v=" USA"/>
    <s v="US Air Force-Titan III(24)B"/>
    <n v="1973"/>
  </r>
  <r>
    <s v="RVSN USSR"/>
    <s v="Site 41/1, Plesetsk Cosmodrome, Russia"/>
    <x v="1070"/>
    <x v="372"/>
    <s v="Soyuz M"/>
    <s v="Cosmos 576"/>
    <s v="Retired"/>
    <s v=""/>
    <s v="Success"/>
    <n v="10"/>
    <s v=" Russia"/>
    <s v="RVSN USSR-Soyuz M"/>
    <n v="1973"/>
  </r>
  <r>
    <s v="RVSN USSR"/>
    <s v="Site 43/3, Plesetsk Cosmodrome, Russia"/>
    <x v="1071"/>
    <x v="492"/>
    <s v="Voskhod"/>
    <s v="Zenit-4M nâ€ Â­50"/>
    <s v="Retired"/>
    <s v=""/>
    <s v="Failure"/>
    <n v="10"/>
    <s v=" Russia"/>
    <s v="RVSN USSR-Voskhod"/>
    <n v="1973"/>
  </r>
  <r>
    <s v="RVSN USSR"/>
    <s v="Site 41/1, Plesetsk Cosmodrome, Russia"/>
    <x v="1072"/>
    <x v="610"/>
    <s v="Molniya-M /Block L"/>
    <s v="Molniya-2 nâ€ Â­34"/>
    <s v="Retired"/>
    <s v=""/>
    <s v="Success"/>
    <n v="10"/>
    <s v=" Russia"/>
    <s v="RVSN USSR-Molniya-M /Block L"/>
    <n v="1973"/>
  </r>
  <r>
    <s v="Martin Marietta"/>
    <s v="SLC-4E, Vandenberg AFB, California, USA"/>
    <x v="1073"/>
    <x v="611"/>
    <s v="Titan IIID"/>
    <s v="KH-9"/>
    <s v="Retired"/>
    <s v=""/>
    <s v="Success"/>
    <n v="7"/>
    <s v=" USA"/>
    <s v="Martin Marietta-Titan IIID"/>
    <n v="1973"/>
  </r>
  <r>
    <s v="RVSN USSR"/>
    <s v="Site 43/4, Plesetsk Cosmodrome, Russia"/>
    <x v="1074"/>
    <x v="367"/>
    <s v="Voskhod"/>
    <s v="Cosmos 577"/>
    <s v="Retired"/>
    <s v=""/>
    <s v="Success"/>
    <n v="10"/>
    <s v=" Russia"/>
    <s v="RVSN USSR-Voskhod"/>
    <n v="1973"/>
  </r>
  <r>
    <s v="NASA"/>
    <s v="LC-39B, Kennedy Space Center, Florida, USA"/>
    <x v="1075"/>
    <x v="485"/>
    <s v="Saturn IB"/>
    <s v="Skylab 3"/>
    <s v="Retired"/>
    <s v=""/>
    <s v="Success"/>
    <n v="7"/>
    <s v=" USA"/>
    <s v="NASA-Saturn IB"/>
    <n v="1973"/>
  </r>
  <r>
    <s v="RVSN USSR"/>
    <s v="Site 43/4, Plesetsk Cosmodrome, Russia"/>
    <x v="1076"/>
    <x v="74"/>
    <s v="Voskhod"/>
    <s v="Cosmos 578"/>
    <s v="Retired"/>
    <s v=""/>
    <s v="Success"/>
    <n v="10"/>
    <s v=" Russia"/>
    <s v="RVSN USSR-Voskhod"/>
    <n v="1973"/>
  </r>
  <r>
    <s v="RVSN USSR"/>
    <s v="Site 41/1, Plesetsk Cosmodrome, Russia"/>
    <x v="1077"/>
    <x v="125"/>
    <s v="Voskhod"/>
    <s v="Cosmos 579"/>
    <s v="Retired"/>
    <s v=""/>
    <s v="Success"/>
    <n v="10"/>
    <s v=" Russia"/>
    <s v="RVSN USSR-Voskhod"/>
    <n v="1973"/>
  </r>
  <r>
    <s v="Martin Marietta"/>
    <s v="SLC-4W, Vandenberg AFB, California, USA"/>
    <x v="1077"/>
    <x v="612"/>
    <s v="Titan-III(33)B Agena-D"/>
    <s v="Jumpseat 3"/>
    <s v="Retired"/>
    <s v=""/>
    <s v="Success"/>
    <n v="7"/>
    <s v=" USA"/>
    <s v="Martin Marietta-Titan-III(33)B Agena-D"/>
    <n v="1973"/>
  </r>
  <r>
    <s v="RVSN USSR"/>
    <s v="Site 133/3, Plesetsk Cosmodrome, Russia"/>
    <x v="1078"/>
    <x v="525"/>
    <s v="Cosmos-2I (63SM)"/>
    <s v="Cosmos 580"/>
    <s v="Retired"/>
    <s v=""/>
    <s v="Success"/>
    <n v="11"/>
    <s v=" Russia"/>
    <s v="RVSN USSR-Cosmos-2I (63SM)"/>
    <n v="1973"/>
  </r>
  <r>
    <s v="General Dynamics"/>
    <s v="SLC-36A, Cape Canaveral AFS, Florida, USA"/>
    <x v="1079"/>
    <x v="613"/>
    <s v="Atlas-SLV3D Centaur-D1A"/>
    <s v="Intelsat 4 F7"/>
    <s v="Retired"/>
    <s v=""/>
    <s v="Success"/>
    <n v="8"/>
    <s v=" USA"/>
    <s v="General Dynamics-Atlas-SLV3D Centaur-D1A"/>
    <n v="1973"/>
  </r>
  <r>
    <s v="RVSN USSR"/>
    <s v="Site 1/5, Baikonur Cosmodrome, Kazakhstan"/>
    <x v="1080"/>
    <x v="492"/>
    <s v="Voskhod"/>
    <s v="Cosmos 581"/>
    <s v="Retired"/>
    <s v=""/>
    <s v="Success"/>
    <n v="9"/>
    <s v=" Kazakhstan"/>
    <s v="RVSN USSR-Voskhod"/>
    <n v="1973"/>
  </r>
  <r>
    <s v="RVSN USSR"/>
    <s v="Site 132/2, Plesetsk Cosmodrome, Russia"/>
    <x v="1081"/>
    <x v="614"/>
    <s v="Cosmos-3M (11K65M)"/>
    <s v="Cosmos 582"/>
    <s v="Retired"/>
    <s v=""/>
    <s v="Success"/>
    <n v="11"/>
    <s v=" Russia"/>
    <s v="RVSN USSR-Cosmos-3M (11K65M)"/>
    <n v="1973"/>
  </r>
  <r>
    <s v="RVSN USSR"/>
    <s v="Site 41/1, Plesetsk Cosmodrome, Russia"/>
    <x v="1082"/>
    <x v="615"/>
    <s v="Molniya-M /Block L"/>
    <s v="Molniya-1 nâ€ Â­35"/>
    <s v="Retired"/>
    <s v=""/>
    <s v="Success"/>
    <n v="10"/>
    <s v=" Russia"/>
    <s v="RVSN USSR-Molniya-M /Block L"/>
    <n v="1973"/>
  </r>
  <r>
    <s v="RVSN USSR"/>
    <s v="Site 1/5, Baikonur Cosmodrome, Kazakhstan"/>
    <x v="1082"/>
    <x v="381"/>
    <s v="Voskhod"/>
    <s v="Cosmos 583"/>
    <s v="Retired"/>
    <s v=""/>
    <s v="Success"/>
    <n v="9"/>
    <s v=" Kazakhstan"/>
    <s v="RVSN USSR-Voskhod"/>
    <n v="1973"/>
  </r>
  <r>
    <s v="RVSN USSR"/>
    <s v="Site 41/1, Plesetsk Cosmodrome, Russia"/>
    <x v="1083"/>
    <x v="253"/>
    <s v="Voskhod"/>
    <s v="Cosmos 584"/>
    <s v="Retired"/>
    <s v=""/>
    <s v="Success"/>
    <n v="10"/>
    <s v=" Russia"/>
    <s v="RVSN USSR-Voskhod"/>
    <n v="1973"/>
  </r>
  <r>
    <s v="RVSN USSR"/>
    <s v="Site 132/2, Plesetsk Cosmodrome, Russia"/>
    <x v="1084"/>
    <x v="616"/>
    <s v="Cosmos-3M (11K65M)"/>
    <s v="Cosmos 585"/>
    <s v="Retired"/>
    <s v=""/>
    <s v="Success"/>
    <n v="11"/>
    <s v=" Russia"/>
    <s v="RVSN USSR-Cosmos-3M (11K65M)"/>
    <n v="1973"/>
  </r>
  <r>
    <s v="RVSN USSR"/>
    <s v="Site 132/2, Plesetsk Cosmodrome, Russia"/>
    <x v="1085"/>
    <x v="152"/>
    <s v="Cosmos-3M (11K65M)"/>
    <s v="Cosmos 586"/>
    <s v="Retired"/>
    <s v=""/>
    <s v="Success"/>
    <n v="11"/>
    <s v=" Russia"/>
    <s v="RVSN USSR-Cosmos-3M (11K65M)"/>
    <n v="1973"/>
  </r>
  <r>
    <s v="CASC"/>
    <s v="Site 138 (LA-2B), Jiuquan Satellite Launch Center, China"/>
    <x v="1086"/>
    <x v="617"/>
    <s v="Feng Bao 1"/>
    <s v="JSSW-1"/>
    <s v="Retired"/>
    <s v=""/>
    <s v="Failure"/>
    <n v="17"/>
    <s v=" China"/>
    <s v="CASC-Feng Bao 1"/>
    <n v="1973"/>
  </r>
  <r>
    <s v="RVSN USSR"/>
    <s v="Site 43/3, Plesetsk Cosmodrome, Russia"/>
    <x v="1087"/>
    <x v="87"/>
    <s v="Soyuz U"/>
    <s v="Cosmos 587"/>
    <s v="Retired"/>
    <s v=""/>
    <s v="Success"/>
    <n v="10"/>
    <s v=" Russia"/>
    <s v="RVSN USSR-Soyuz U"/>
    <n v="1973"/>
  </r>
  <r>
    <s v="RVSN USSR"/>
    <s v="Site 1/5, Baikonur Cosmodrome, Kazakhstan"/>
    <x v="1088"/>
    <x v="15"/>
    <s v="Soyuz"/>
    <s v="Soyuz 12"/>
    <s v="Retired"/>
    <s v=""/>
    <s v="Success"/>
    <n v="9"/>
    <s v=" Kazakhstan"/>
    <s v="RVSN USSR-Soyuz"/>
    <n v="1973"/>
  </r>
  <r>
    <s v="US Air Force"/>
    <s v="SLC-4W, Vandenberg AFB, California, USA"/>
    <x v="1088"/>
    <x v="135"/>
    <s v="Titan III(24)B"/>
    <s v="OPS 6275"/>
    <s v="Retired"/>
    <s v=""/>
    <s v="Success"/>
    <n v="7"/>
    <s v=" USA"/>
    <s v="US Air Force-Titan III(24)B"/>
    <n v="1973"/>
  </r>
  <r>
    <s v="RVSN USSR"/>
    <s v="Site 132/2, Plesetsk Cosmodrome, Russia"/>
    <x v="1089"/>
    <x v="618"/>
    <s v="Cosmos-3M (11K65M)"/>
    <s v="Cosmos 588 to 595"/>
    <s v="Retired"/>
    <s v=""/>
    <s v="Success"/>
    <n v="11"/>
    <s v=" Russia"/>
    <s v="RVSN USSR-Cosmos-3M (11K65M)"/>
    <n v="1973"/>
  </r>
  <r>
    <s v="RVSN USSR"/>
    <s v="Site 41/1, Plesetsk Cosmodrome, Russia"/>
    <x v="1090"/>
    <x v="49"/>
    <s v="Voskhod"/>
    <s v="Cosmos 596"/>
    <s v="Retired"/>
    <s v=""/>
    <s v="Success"/>
    <n v="10"/>
    <s v=" Russia"/>
    <s v="RVSN USSR-Voskhod"/>
    <n v="1973"/>
  </r>
  <r>
    <s v="RVSN USSR"/>
    <s v="Site 41/1, Plesetsk Cosmodrome, Russia"/>
    <x v="1091"/>
    <x v="125"/>
    <s v="Voskhod"/>
    <s v="Cosmos 597"/>
    <s v="Retired"/>
    <s v=""/>
    <s v="Success"/>
    <n v="10"/>
    <s v=" Russia"/>
    <s v="RVSN USSR-Voskhod"/>
    <n v="1973"/>
  </r>
  <r>
    <s v="RVSN USSR"/>
    <s v="Site 41/1, Plesetsk Cosmodrome, Russia"/>
    <x v="1092"/>
    <x v="606"/>
    <s v="Voskhod"/>
    <s v="Cosmos 598"/>
    <s v="Retired"/>
    <s v=""/>
    <s v="Success"/>
    <n v="10"/>
    <s v=" Russia"/>
    <s v="RVSN USSR-Voskhod"/>
    <n v="1973"/>
  </r>
  <r>
    <s v="RVSN USSR"/>
    <s v="Site 1/5, Baikonur Cosmodrome, Kazakhstan"/>
    <x v="1093"/>
    <x v="365"/>
    <s v="Voskhod"/>
    <s v="Cosmos 599"/>
    <s v="Retired"/>
    <s v=""/>
    <s v="Success"/>
    <n v="9"/>
    <s v=" Kazakhstan"/>
    <s v="RVSN USSR-Voskhod"/>
    <n v="1973"/>
  </r>
  <r>
    <s v="RVSN USSR"/>
    <s v="Site 43/4, Plesetsk Cosmodrome, Russia"/>
    <x v="1094"/>
    <x v="261"/>
    <s v="Voskhod"/>
    <s v="Cosmos 600"/>
    <s v="Retired"/>
    <s v=""/>
    <s v="Success"/>
    <n v="10"/>
    <s v=" Russia"/>
    <s v="RVSN USSR-Voskhod"/>
    <n v="1973"/>
  </r>
  <r>
    <s v="RVSN USSR"/>
    <s v="Site 133/3, Plesetsk Cosmodrome, Russia"/>
    <x v="1094"/>
    <x v="74"/>
    <s v="Cosmos-2I (63SM)"/>
    <s v="Cosmos 601"/>
    <s v="Retired"/>
    <s v=""/>
    <s v="Success"/>
    <n v="11"/>
    <s v=" Russia"/>
    <s v="RVSN USSR-Cosmos-2I (63SM)"/>
    <n v="1973"/>
  </r>
  <r>
    <s v="RVSN USSR"/>
    <s v="Site 41/1, Plesetsk Cosmodrome, Russia"/>
    <x v="1095"/>
    <x v="514"/>
    <s v="Molniya-M /Block L"/>
    <s v="Molniya-2 nâ€ Â­36"/>
    <s v="Retired"/>
    <s v=""/>
    <s v="Success"/>
    <n v="10"/>
    <s v=" Russia"/>
    <s v="RVSN USSR-Molniya-M /Block L"/>
    <n v="1973"/>
  </r>
  <r>
    <s v="RVSN USSR"/>
    <s v="Site 43/4, Plesetsk Cosmodrome, Russia"/>
    <x v="1096"/>
    <x v="619"/>
    <s v="Voskhod"/>
    <s v="Cosmos 602"/>
    <s v="Retired"/>
    <s v=""/>
    <s v="Success"/>
    <n v="10"/>
    <s v=" Russia"/>
    <s v="RVSN USSR-Voskhod"/>
    <n v="1973"/>
  </r>
  <r>
    <s v="RVSN USSR"/>
    <s v="Site 41/1, Plesetsk Cosmodrome, Russia"/>
    <x v="1097"/>
    <x v="562"/>
    <s v="Voskhod"/>
    <s v="Cosmos 603"/>
    <s v="Retired"/>
    <s v=""/>
    <s v="Success"/>
    <n v="10"/>
    <s v=" Russia"/>
    <s v="RVSN USSR-Voskhod"/>
    <n v="1973"/>
  </r>
  <r>
    <s v="RVSN USSR"/>
    <s v="Site 43/4, Plesetsk Cosmodrome, Russia"/>
    <x v="1098"/>
    <x v="74"/>
    <s v="Vostok-2M"/>
    <s v="Cosmos 604"/>
    <s v="Retired"/>
    <s v=""/>
    <s v="Success"/>
    <n v="10"/>
    <s v=" Russia"/>
    <s v="RVSN USSR-Vostok-2M"/>
    <n v="1973"/>
  </r>
  <r>
    <s v="RVSN USSR"/>
    <s v="Site 132/2, Plesetsk Cosmodrome, Russia"/>
    <x v="1099"/>
    <x v="36"/>
    <s v="Cosmos-3M (11K65M)"/>
    <s v="Intercosmos-10"/>
    <s v="Retired"/>
    <s v=""/>
    <s v="Success"/>
    <n v="11"/>
    <s v=" Russia"/>
    <s v="RVSN USSR-Cosmos-3M (11K65M)"/>
    <n v="1973"/>
  </r>
  <r>
    <s v="RVSN USSR"/>
    <s v="Site 43/3, Plesetsk Cosmodrome, Russia"/>
    <x v="1100"/>
    <x v="620"/>
    <s v="Soyuz U"/>
    <s v="Cosmos 605"/>
    <s v="Retired"/>
    <s v=""/>
    <s v="Success"/>
    <n v="10"/>
    <s v=" Russia"/>
    <s v="RVSN USSR-Soyuz U"/>
    <n v="1973"/>
  </r>
  <r>
    <s v="RVSN USSR"/>
    <s v="Site 41/1, Plesetsk Cosmodrome, Russia"/>
    <x v="1101"/>
    <x v="490"/>
    <s v="Molniya-M /Block 2BL"/>
    <s v="Cosmos 606"/>
    <s v="Retired"/>
    <s v=""/>
    <s v="Success"/>
    <n v="10"/>
    <s v=" Russia"/>
    <s v="RVSN USSR-Molniya-M /Block 2BL"/>
    <n v="1973"/>
  </r>
  <r>
    <s v="General Dynamics"/>
    <s v="SLC-36B, Cape Canaveral AFS, Florida, USA"/>
    <x v="1102"/>
    <x v="397"/>
    <s v="Atlas-SLV3D Centaur-D1A"/>
    <s v="Mariner 10"/>
    <s v="Retired"/>
    <s v=""/>
    <s v="Success"/>
    <n v="8"/>
    <s v=" USA"/>
    <s v="General Dynamics-Atlas-SLV3D Centaur-D1A"/>
    <n v="1973"/>
  </r>
  <r>
    <s v="RVSN USSR"/>
    <s v="Site 43/4, Plesetsk Cosmodrome, Russia"/>
    <x v="1103"/>
    <x v="621"/>
    <s v="Voskhod"/>
    <s v="Cosmos 607"/>
    <s v="Retired"/>
    <s v=""/>
    <s v="Success"/>
    <n v="10"/>
    <s v=" Russia"/>
    <s v="RVSN USSR-Voskhod"/>
    <n v="1973"/>
  </r>
  <r>
    <s v="Martin Marietta"/>
    <s v="SLC-4E, Vandenberg AFB, California, USA"/>
    <x v="1103"/>
    <x v="31"/>
    <s v="Titan IIID"/>
    <s v="KH-9, SSF-B-24 &amp; SSF-C-4"/>
    <s v="Retired"/>
    <s v=""/>
    <s v="Success"/>
    <n v="7"/>
    <s v=" USA"/>
    <s v="Martin Marietta-Titan IIID"/>
    <n v="1973"/>
  </r>
  <r>
    <s v="RVSN USSR"/>
    <s v="Site 1/5, Baikonur Cosmodrome, Kazakhstan"/>
    <x v="1104"/>
    <x v="124"/>
    <s v="Molniya-M /Block L"/>
    <s v="Molniya-1 nâ€ Â­37"/>
    <s v="Retired"/>
    <s v=""/>
    <s v="Success"/>
    <n v="9"/>
    <s v=" Kazakhstan"/>
    <s v="RVSN USSR-Molniya-M /Block L"/>
    <n v="1973"/>
  </r>
  <r>
    <s v="NASA"/>
    <s v="LC-39B, Kennedy Space Center, Florida, USA"/>
    <x v="1105"/>
    <x v="622"/>
    <s v="Saturn IB"/>
    <s v="Skylab 4"/>
    <s v="Retired"/>
    <s v=""/>
    <s v="Success"/>
    <n v="7"/>
    <s v=" USA"/>
    <s v="NASA-Saturn IB"/>
    <n v="1973"/>
  </r>
  <r>
    <s v="RVSN USSR"/>
    <s v="Site 133/3, Plesetsk Cosmodrome, Russia"/>
    <x v="1106"/>
    <x v="293"/>
    <s v="Cosmos-2I (63SM)"/>
    <s v="Cosmos 608"/>
    <s v="Retired"/>
    <s v=""/>
    <s v="Success"/>
    <n v="11"/>
    <s v=" Russia"/>
    <s v="RVSN USSR-Cosmos-2I (63SM)"/>
    <n v="1973"/>
  </r>
  <r>
    <s v="RVSN USSR"/>
    <s v="Site 1/5, Baikonur Cosmodrome, Kazakhstan"/>
    <x v="1107"/>
    <x v="240"/>
    <s v="Voskhod"/>
    <s v="Cosmos 609"/>
    <s v="Retired"/>
    <s v=""/>
    <s v="Success"/>
    <n v="9"/>
    <s v=" Kazakhstan"/>
    <s v="RVSN USSR-Voskhod"/>
    <n v="1973"/>
  </r>
  <r>
    <s v="RVSN USSR"/>
    <s v="Site 132/2, Plesetsk Cosmodrome, Russia"/>
    <x v="1108"/>
    <x v="623"/>
    <s v="Cosmos-3M (11K65M)"/>
    <s v="Cosmos 610"/>
    <s v="Retired"/>
    <s v=""/>
    <s v="Success"/>
    <n v="11"/>
    <s v=" Russia"/>
    <s v="RVSN USSR-Cosmos-3M (11K65M)"/>
    <n v="1973"/>
  </r>
  <r>
    <s v="RVSN USSR"/>
    <s v="Site 133/3, Plesetsk Cosmodrome, Russia"/>
    <x v="1109"/>
    <x v="198"/>
    <s v="Cosmos-2I (63SM)"/>
    <s v="Cosmos 611"/>
    <s v="Retired"/>
    <s v=""/>
    <s v="Success"/>
    <n v="11"/>
    <s v=" Russia"/>
    <s v="RVSN USSR-Cosmos-2I (63SM)"/>
    <n v="1973"/>
  </r>
  <r>
    <s v="RVSN USSR"/>
    <s v="Site 43/4, Plesetsk Cosmodrome, Russia"/>
    <x v="1109"/>
    <x v="624"/>
    <s v="Voskhod"/>
    <s v="Cosmos 612"/>
    <s v="Retired"/>
    <s v=""/>
    <s v="Success"/>
    <n v="10"/>
    <s v=" Russia"/>
    <s v="RVSN USSR-Voskhod"/>
    <n v="1973"/>
  </r>
  <r>
    <s v="RVSN USSR"/>
    <s v="Site 41/1, Plesetsk Cosmodrome, Russia"/>
    <x v="1110"/>
    <x v="625"/>
    <s v="Molniya-M /Block L"/>
    <s v="Molniya-1 nâ€ Â­38"/>
    <s v="Retired"/>
    <s v=""/>
    <s v="Success"/>
    <n v="10"/>
    <s v=" Russia"/>
    <s v="RVSN USSR-Molniya-M /Block L"/>
    <n v="1973"/>
  </r>
  <r>
    <s v="RVSN USSR"/>
    <s v="Site 132/2, Plesetsk Cosmodrome, Russia"/>
    <x v="1111"/>
    <x v="14"/>
    <s v="Cosmos-3M (11K65M)"/>
    <s v="Cosmos 614"/>
    <s v="Retired"/>
    <s v=""/>
    <s v="Success"/>
    <n v="11"/>
    <s v=" Russia"/>
    <s v="RVSN USSR-Cosmos-3M (11K65M)"/>
    <n v="1973"/>
  </r>
  <r>
    <s v="RVSN USSR"/>
    <s v="Site 133/3, Plesetsk Cosmodrome, Russia"/>
    <x v="1112"/>
    <x v="485"/>
    <s v="Cosmos-2I (63SM)"/>
    <s v="Cosmos 615"/>
    <s v="Retired"/>
    <s v=""/>
    <s v="Success"/>
    <n v="11"/>
    <s v=" Russia"/>
    <s v="RVSN USSR-Cosmos-2I (63SM)"/>
    <n v="1973"/>
  </r>
  <r>
    <s v="Martin Marietta"/>
    <s v="SLC-40, Cape Canaveral AFS, Florida, USA"/>
    <x v="1112"/>
    <x v="626"/>
    <s v="Titan III(23)C"/>
    <s v="DSCS-II 3&amp;4"/>
    <s v="Retired"/>
    <s v=""/>
    <s v="Success"/>
    <n v="7"/>
    <s v=" USA"/>
    <s v="Martin Marietta-Titan III(23)C"/>
    <n v="1973"/>
  </r>
  <r>
    <s v="RVSN USSR"/>
    <s v="Site 41/1, Plesetsk Cosmodrome, Russia"/>
    <x v="1113"/>
    <x v="261"/>
    <s v="Soyuz M"/>
    <s v="Cosmos 616"/>
    <s v="Retired"/>
    <s v=""/>
    <s v="Success"/>
    <n v="10"/>
    <s v=" Russia"/>
    <s v="RVSN USSR-Soyuz M"/>
    <n v="1973"/>
  </r>
  <r>
    <s v="RVSN USSR"/>
    <s v="Site 1/5, Baikonur Cosmodrome, Kazakhstan"/>
    <x v="1114"/>
    <x v="627"/>
    <s v="Soyuz"/>
    <s v="Soyuz 13"/>
    <s v="Retired"/>
    <s v=""/>
    <s v="Success"/>
    <n v="9"/>
    <s v=" Kazakhstan"/>
    <s v="RVSN USSR-Soyuz"/>
    <n v="1973"/>
  </r>
  <r>
    <s v="RVSN USSR"/>
    <s v="Site 132/2, Plesetsk Cosmodrome, Russia"/>
    <x v="1115"/>
    <x v="277"/>
    <s v="Cosmos-3M (11K65M)"/>
    <s v="Cosmos 617 to 624"/>
    <s v="Retired"/>
    <s v=""/>
    <s v="Success"/>
    <n v="11"/>
    <s v=" Russia"/>
    <s v="RVSN USSR-Cosmos-3M (11K65M)"/>
    <n v="1973"/>
  </r>
  <r>
    <s v="RVSN USSR"/>
    <s v="Site 43/4, Plesetsk Cosmodrome, Russia"/>
    <x v="1116"/>
    <x v="125"/>
    <s v="Voskhod"/>
    <s v="Cosmos 625"/>
    <s v="Retired"/>
    <s v=""/>
    <s v="Success"/>
    <n v="10"/>
    <s v=" Russia"/>
    <s v="RVSN USSR-Voskhod"/>
    <n v="1973"/>
  </r>
  <r>
    <s v="RVSN USSR"/>
    <s v="Site 41/1, Plesetsk Cosmodrome, Russia"/>
    <x v="1117"/>
    <x v="213"/>
    <s v="Molniya-M /Block L"/>
    <s v="Molniya-2 nâ€ Â­39"/>
    <s v="Retired"/>
    <s v=""/>
    <s v="Success"/>
    <n v="10"/>
    <s v=" Russia"/>
    <s v="RVSN USSR-Molniya-M /Block L"/>
    <n v="1973"/>
  </r>
  <r>
    <s v="RVSN USSR"/>
    <s v="Site 132/1, Plesetsk Cosmodrome, Russia"/>
    <x v="1118"/>
    <x v="13"/>
    <s v="Cosmos-3M (11K65M)"/>
    <s v="Oreol-2"/>
    <s v="Retired"/>
    <s v=""/>
    <s v="Success"/>
    <n v="11"/>
    <s v=" Russia"/>
    <s v="RVSN USSR-Cosmos-3M (11K65M)"/>
    <n v="1973"/>
  </r>
  <r>
    <s v="RVSN USSR"/>
    <s v="Site 90/19, Baikonur Cosmodrome, Kazakhstan"/>
    <x v="1119"/>
    <x v="589"/>
    <s v="Tsyklon-2"/>
    <s v="Cosmos 626"/>
    <s v="Retired"/>
    <s v=""/>
    <s v="Success"/>
    <n v="11"/>
    <s v=" Kazakhstan"/>
    <s v="RVSN USSR-Tsyklon-2"/>
    <n v="1973"/>
  </r>
  <r>
    <s v="RVSN USSR"/>
    <s v="Site 132/2, Plesetsk Cosmodrome, Russia"/>
    <x v="1120"/>
    <x v="628"/>
    <s v="Cosmos-3M (11K65M)"/>
    <s v="Cosmos 627"/>
    <s v="Retired"/>
    <s v=""/>
    <s v="Success"/>
    <n v="11"/>
    <s v=" Russia"/>
    <s v="RVSN USSR-Cosmos-3M (11K65M)"/>
    <n v="1973"/>
  </r>
  <r>
    <s v="RVSN USSR"/>
    <s v="Site 132/2, Plesetsk Cosmodrome, Russia"/>
    <x v="1121"/>
    <x v="369"/>
    <s v="Cosmos-3M (11K65M)"/>
    <s v="Cosmos 628"/>
    <s v="Retired"/>
    <s v=""/>
    <s v="Success"/>
    <n v="11"/>
    <s v=" Russia"/>
    <s v="RVSN USSR-Cosmos-3M (11K65M)"/>
    <n v="1974"/>
  </r>
  <r>
    <s v="RVSN USSR"/>
    <s v="Site 43/4, Plesetsk Cosmodrome, Russia"/>
    <x v="1122"/>
    <x v="14"/>
    <s v="Voskhod"/>
    <s v="Cosmos 629"/>
    <s v="Retired"/>
    <s v=""/>
    <s v="Success"/>
    <n v="10"/>
    <s v=" Russia"/>
    <s v="RVSN USSR-Voskhod"/>
    <n v="1974"/>
  </r>
  <r>
    <s v="RVSN USSR"/>
    <s v="Site 1/5, Baikonur Cosmodrome, Kazakhstan"/>
    <x v="1123"/>
    <x v="629"/>
    <s v="Soyuz"/>
    <s v="Cosmos 613"/>
    <s v="Retired"/>
    <s v=""/>
    <s v="Success"/>
    <n v="9"/>
    <s v=" Kazakhstan"/>
    <s v="RVSN USSR-Soyuz"/>
    <n v="1974"/>
  </r>
  <r>
    <s v="RVSN USSR"/>
    <s v="Site 43/4, Plesetsk Cosmodrome, Russia"/>
    <x v="1124"/>
    <x v="202"/>
    <s v="Voskhod"/>
    <s v="Cosmos 630"/>
    <s v="Retired"/>
    <s v=""/>
    <s v="Success"/>
    <n v="10"/>
    <s v=" Russia"/>
    <s v="RVSN USSR-Voskhod"/>
    <n v="1974"/>
  </r>
  <r>
    <s v="ISAS"/>
    <s v="Mu Pad, Uchinoura Space Center, Japan"/>
    <x v="1125"/>
    <x v="12"/>
    <s v="Mu-III H"/>
    <s v="Tansei 2"/>
    <s v="Retired"/>
    <s v=""/>
    <s v="Success"/>
    <n v="7"/>
    <s v=" Japan"/>
    <s v="ISAS-Mu-III H"/>
    <n v="1974"/>
  </r>
  <r>
    <s v="RVSN USSR"/>
    <s v="Site 132/2, Plesetsk Cosmodrome, Russia"/>
    <x v="1126"/>
    <x v="630"/>
    <s v="Cosmos-3M (11K65M)"/>
    <s v="Cosmos 631"/>
    <s v="Retired"/>
    <s v=""/>
    <s v="Success"/>
    <n v="11"/>
    <s v=" Russia"/>
    <s v="RVSN USSR-Cosmos-3M (11K65M)"/>
    <n v="1974"/>
  </r>
  <r>
    <s v="Martin Marietta"/>
    <s v="SLC-41, Cape Canaveral AFS, Florida, USA"/>
    <x v="1127"/>
    <x v="631"/>
    <s v="Titan IIIE"/>
    <s v="Sphinx &amp; Viking-DS"/>
    <s v="Retired"/>
    <s v=""/>
    <s v="Failure"/>
    <n v="7"/>
    <s v=" USA"/>
    <s v="Martin Marietta-Titan IIIE"/>
    <n v="1974"/>
  </r>
  <r>
    <s v="RVSN USSR"/>
    <s v="Site 31/6, Baikonur Cosmodrome, Kazakhstan"/>
    <x v="1128"/>
    <x v="217"/>
    <s v="Voskhod"/>
    <s v="Cosmos 632"/>
    <s v="Retired"/>
    <s v=""/>
    <s v="Success"/>
    <n v="10"/>
    <s v=" Kazakhstan"/>
    <s v="RVSN USSR-Voskhod"/>
    <n v="1974"/>
  </r>
  <r>
    <s v="US Air Force"/>
    <s v="SLC-4W, Vandenberg AFB, California, USA"/>
    <x v="1129"/>
    <x v="142"/>
    <s v="Titan III(24)B"/>
    <s v="OPS 6889"/>
    <s v="Retired"/>
    <s v=""/>
    <s v="Success"/>
    <n v="7"/>
    <s v=" USA"/>
    <s v="US Air Force-Titan III(24)B"/>
    <n v="1974"/>
  </r>
  <r>
    <s v="ASI"/>
    <s v="SM Launch Tab, San Marco Launch Platform, Kenya"/>
    <x v="1130"/>
    <x v="632"/>
    <s v="Scout D1"/>
    <s v="San Marco 4"/>
    <s v="Retired"/>
    <s v=""/>
    <s v="Success"/>
    <n v="14"/>
    <s v=" Kenya"/>
    <s v="ASI-Scout D1"/>
    <n v="1974"/>
  </r>
  <r>
    <s v="RVSN USSR"/>
    <s v="Site 133/3, Plesetsk Cosmodrome, Russia"/>
    <x v="1131"/>
    <x v="633"/>
    <s v="Cosmos-2I (63SM)"/>
    <s v="Cosmos 633"/>
    <s v="Retired"/>
    <s v=""/>
    <s v="Success"/>
    <n v="11"/>
    <s v=" Russia"/>
    <s v="RVSN USSR-Cosmos-2I (63SM)"/>
    <n v="1974"/>
  </r>
  <r>
    <s v="RVSN USSR"/>
    <s v="Site 43/4, Plesetsk Cosmodrome, Russia"/>
    <x v="1132"/>
    <x v="634"/>
    <s v="Vostok-2M"/>
    <s v="Meteor nâ€ Â­27"/>
    <s v="Retired"/>
    <s v=""/>
    <s v="Success"/>
    <n v="10"/>
    <s v=" Russia"/>
    <s v="RVSN USSR-Vostok-2M"/>
    <n v="1974"/>
  </r>
  <r>
    <s v="RVSN USSR"/>
    <s v="Site 133/3, Plesetsk Cosmodrome, Russia"/>
    <x v="1132"/>
    <x v="383"/>
    <s v="Cosmos-2I (63SM)"/>
    <s v="Cosmos 634"/>
    <s v="Retired"/>
    <s v=""/>
    <s v="Success"/>
    <n v="11"/>
    <s v=" Russia"/>
    <s v="RVSN USSR-Cosmos-2I (63SM)"/>
    <n v="1974"/>
  </r>
  <r>
    <s v="RVSN USSR"/>
    <s v="Site 43/4, Plesetsk Cosmodrome, Russia"/>
    <x v="1133"/>
    <x v="635"/>
    <s v="Voskhod"/>
    <s v="Cosmos 635"/>
    <s v="Retired"/>
    <s v=""/>
    <s v="Success"/>
    <n v="10"/>
    <s v=" Russia"/>
    <s v="RVSN USSR-Voskhod"/>
    <n v="1974"/>
  </r>
  <r>
    <s v="RVSN USSR"/>
    <s v="Site 31/6, Baikonur Cosmodrome, Kazakhstan"/>
    <x v="1134"/>
    <x v="163"/>
    <s v="Soyuz U"/>
    <s v="Cosmos 636"/>
    <s v="Retired"/>
    <s v=""/>
    <s v="Success"/>
    <n v="10"/>
    <s v=" Kazakhstan"/>
    <s v="RVSN USSR-Soyuz U"/>
    <n v="1974"/>
  </r>
  <r>
    <s v="RVSN USSR"/>
    <s v="Site 132/2, Plesetsk Cosmodrome, Russia"/>
    <x v="1135"/>
    <x v="482"/>
    <s v="Cosmos-3M (11K65M)"/>
    <s v="Cosmos 641 to 648"/>
    <s v="Retired"/>
    <s v=""/>
    <s v="Success"/>
    <n v="11"/>
    <s v=" Russia"/>
    <s v="RVSN USSR-Cosmos-3M (11K65M)"/>
    <n v="1974"/>
  </r>
  <r>
    <s v="RVSN USSR"/>
    <s v="Site 81/23, Baikonur Cosmodrome, Kazakhstan"/>
    <x v="1136"/>
    <x v="443"/>
    <s v="Proton K/Block-DM"/>
    <s v="Cosmos 637"/>
    <s v="Retired"/>
    <s v=""/>
    <s v="Success"/>
    <n v="11"/>
    <s v=" Kazakhstan"/>
    <s v="RVSN USSR-Proton K/Block-DM"/>
    <n v="1974"/>
  </r>
  <r>
    <s v="RVSN USSR"/>
    <s v="Site 31/6, Baikonur Cosmodrome, Kazakhstan"/>
    <x v="1137"/>
    <x v="22"/>
    <s v="Soyuz U"/>
    <s v="Cosmos 638"/>
    <s v="Retired"/>
    <s v=""/>
    <s v="Success"/>
    <n v="10"/>
    <s v=" Kazakhstan"/>
    <s v="RVSN USSR-Soyuz U"/>
    <n v="1974"/>
  </r>
  <r>
    <s v="RVSN USSR"/>
    <s v="Site 41/1, Plesetsk Cosmodrome, Russia"/>
    <x v="1138"/>
    <x v="163"/>
    <s v="Voskhod"/>
    <s v="Cosmos 639"/>
    <s v="Retired"/>
    <s v=""/>
    <s v="Success"/>
    <n v="10"/>
    <s v=" Russia"/>
    <s v="RVSN USSR-Voskhod"/>
    <n v="1974"/>
  </r>
  <r>
    <s v="Martin Marietta"/>
    <s v="SLC-4E, Vandenberg AFB, California, USA"/>
    <x v="1139"/>
    <x v="78"/>
    <s v="Titan IIID"/>
    <s v="KH-9, SSF-B-25, IRCB"/>
    <s v="Retired"/>
    <s v=""/>
    <s v="Success"/>
    <n v="7"/>
    <s v=" USA"/>
    <s v="Martin Marietta-Titan IIID"/>
    <n v="1974"/>
  </r>
  <r>
    <s v="RVSN USSR"/>
    <s v="Site 43/4, Plesetsk Cosmodrome, Russia"/>
    <x v="1140"/>
    <x v="636"/>
    <s v="Voskhod"/>
    <s v="Cosmos 640"/>
    <s v="Retired"/>
    <s v=""/>
    <s v="Success"/>
    <n v="10"/>
    <s v=" Russia"/>
    <s v="RVSN USSR-Voskhod"/>
    <n v="1974"/>
  </r>
  <r>
    <s v="RVSN USSR"/>
    <s v="Site 31/6, Baikonur Cosmodrome, Kazakhstan"/>
    <x v="1141"/>
    <x v="349"/>
    <s v="Voskhod"/>
    <s v="Zenit-4MK nâ€ Â­23"/>
    <s v="Retired"/>
    <s v=""/>
    <s v="Failure"/>
    <n v="10"/>
    <s v=" Kazakhstan"/>
    <s v="RVSN USSR-Voskhod"/>
    <n v="1974"/>
  </r>
  <r>
    <s v="RVSN USSR"/>
    <s v="Site 43/4, Plesetsk Cosmodrome, Russia"/>
    <x v="1142"/>
    <x v="637"/>
    <s v="Molniya-M /Block ML"/>
    <s v="Molniya-1 nâ€ Â­40"/>
    <s v="Retired"/>
    <s v=""/>
    <s v="Success"/>
    <n v="10"/>
    <s v=" Russia"/>
    <s v="RVSN USSR-Molniya-M /Block ML"/>
    <n v="1974"/>
  </r>
  <r>
    <s v="RVSN USSR"/>
    <s v="Site 43/4, Plesetsk Cosmodrome, Russia"/>
    <x v="1143"/>
    <x v="372"/>
    <s v="Vostok-2M"/>
    <s v="Meteor nâ€ Â­28"/>
    <s v="Retired"/>
    <s v=""/>
    <s v="Success"/>
    <n v="10"/>
    <s v=" Russia"/>
    <s v="RVSN USSR-Vostok-2M"/>
    <n v="1974"/>
  </r>
  <r>
    <s v="RVSN USSR"/>
    <s v="Site 41/1, Plesetsk Cosmodrome, Russia"/>
    <x v="1144"/>
    <x v="254"/>
    <s v="Molniya-M /Block L"/>
    <s v="Molniya-2 nâ€ Â­41"/>
    <s v="Retired"/>
    <s v=""/>
    <s v="Success"/>
    <n v="10"/>
    <s v=" Russia"/>
    <s v="RVSN USSR-Molniya-M /Block L"/>
    <n v="1974"/>
  </r>
  <r>
    <s v="RVSN USSR"/>
    <s v="Site 43/4, Plesetsk Cosmodrome, Russia"/>
    <x v="1145"/>
    <x v="593"/>
    <s v="Voskhod"/>
    <s v="Cosmos 649"/>
    <s v="Retired"/>
    <s v=""/>
    <s v="Success"/>
    <n v="10"/>
    <s v=" Russia"/>
    <s v="RVSN USSR-Voskhod"/>
    <n v="1974"/>
  </r>
  <r>
    <s v="RVSN USSR"/>
    <s v="Site 132/2, Plesetsk Cosmodrome, Russia"/>
    <x v="1145"/>
    <x v="638"/>
    <s v="Cosmos-3M (11K65M)"/>
    <s v="Cosmos 650"/>
    <s v="Retired"/>
    <s v=""/>
    <s v="Success"/>
    <n v="11"/>
    <s v=" Russia"/>
    <s v="RVSN USSR-Cosmos-3M (11K65M)"/>
    <n v="1974"/>
  </r>
  <r>
    <s v="RVSN USSR"/>
    <s v="Site 90/19, Baikonur Cosmodrome, Kazakhstan"/>
    <x v="1146"/>
    <x v="22"/>
    <s v="Tsyklon-2"/>
    <s v="Cosmos 651"/>
    <s v="Retired"/>
    <s v=""/>
    <s v="Success"/>
    <n v="11"/>
    <s v=" Kazakhstan"/>
    <s v="RVSN USSR-Tsyklon-2"/>
    <n v="1974"/>
  </r>
  <r>
    <s v="RVSN USSR"/>
    <s v="Site 31/6, Baikonur Cosmodrome, Kazakhstan"/>
    <x v="1146"/>
    <x v="163"/>
    <s v="Soyuz U"/>
    <s v="Cosmos 652"/>
    <s v="Retired"/>
    <s v=""/>
    <s v="Success"/>
    <n v="10"/>
    <s v=" Kazakhstan"/>
    <s v="RVSN USSR-Soyuz U"/>
    <n v="1974"/>
  </r>
  <r>
    <s v="RVSN USSR"/>
    <s v="Site 43/4, Plesetsk Cosmodrome, Russia"/>
    <x v="1146"/>
    <x v="125"/>
    <s v="Voskhod"/>
    <s v="Cosmos 653"/>
    <s v="Retired"/>
    <s v=""/>
    <s v="Success"/>
    <n v="10"/>
    <s v=" Russia"/>
    <s v="RVSN USSR-Voskhod"/>
    <n v="1974"/>
  </r>
  <r>
    <s v="RVSN USSR"/>
    <s v="Site 90/19, Baikonur Cosmodrome, Kazakhstan"/>
    <x v="1147"/>
    <x v="167"/>
    <s v="Tsyklon-2"/>
    <s v="Cosmos 654"/>
    <s v="Retired"/>
    <s v=""/>
    <s v="Success"/>
    <n v="11"/>
    <s v=" Kazakhstan"/>
    <s v="RVSN USSR-Tsyklon-2"/>
    <n v="1974"/>
  </r>
  <r>
    <s v="RVSN USSR"/>
    <s v="Site 132/1, Plesetsk Cosmodrome, Russia"/>
    <x v="1147"/>
    <x v="202"/>
    <s v="Cosmos-3M (11K65M)"/>
    <s v="Intercosmos-11"/>
    <s v="Retired"/>
    <s v=""/>
    <s v="Success"/>
    <n v="11"/>
    <s v=" Russia"/>
    <s v="RVSN USSR-Cosmos-3M (11K65M)"/>
    <n v="1974"/>
  </r>
  <r>
    <s v="RVSN USSR"/>
    <s v="Site 132/2, Plesetsk Cosmodrome, Russia"/>
    <x v="1148"/>
    <x v="582"/>
    <s v="Cosmos-3M (11K65M)"/>
    <s v="Cosmos 655"/>
    <s v="Retired"/>
    <s v=""/>
    <s v="Success"/>
    <n v="11"/>
    <s v=" Russia"/>
    <s v="RVSN USSR-Cosmos-3M (11K65M)"/>
    <n v="1974"/>
  </r>
  <r>
    <s v="RVSN USSR"/>
    <s v="Site 43/3, Plesetsk Cosmodrome, Russia"/>
    <x v="1149"/>
    <x v="639"/>
    <s v="Soyuz U"/>
    <s v="Yantar-2K nâ€ Â­01"/>
    <s v="Retired"/>
    <s v=""/>
    <s v="Failure"/>
    <n v="10"/>
    <s v=" Russia"/>
    <s v="RVSN USSR-Soyuz U"/>
    <n v="1974"/>
  </r>
  <r>
    <s v="RVSN USSR"/>
    <s v="Site 1/5, Baikonur Cosmodrome, Kazakhstan"/>
    <x v="1150"/>
    <x v="314"/>
    <s v="Soyuz"/>
    <s v="Cosmos 656"/>
    <s v="Retired"/>
    <s v=""/>
    <s v="Success"/>
    <n v="9"/>
    <s v=" Kazakhstan"/>
    <s v="RVSN USSR-Soyuz"/>
    <n v="1974"/>
  </r>
  <r>
    <s v="RVSN USSR"/>
    <s v="Site 81/24, Baikonur Cosmodrome, Kazakhstan"/>
    <x v="1151"/>
    <x v="217"/>
    <s v="Proton K/Block D"/>
    <s v="Luna-22"/>
    <s v="Retired"/>
    <s v=""/>
    <s v="Success"/>
    <n v="11"/>
    <s v=" Kazakhstan"/>
    <s v="RVSN USSR-Proton K/Block D"/>
    <n v="1974"/>
  </r>
  <r>
    <s v="RVSN USSR"/>
    <s v="Site 43/4, Plesetsk Cosmodrome, Russia"/>
    <x v="1152"/>
    <x v="370"/>
    <s v="Voskhod"/>
    <s v="Cosmos 657"/>
    <s v="Retired"/>
    <s v=""/>
    <s v="Success"/>
    <n v="10"/>
    <s v=" Russia"/>
    <s v="RVSN USSR-Voskhod"/>
    <n v="1974"/>
  </r>
  <r>
    <s v="Martin Marietta"/>
    <s v="SLC-40, Cape Canaveral AFS, Florida, USA"/>
    <x v="1152"/>
    <x v="49"/>
    <s v="Titan III(23)C"/>
    <s v="ATS-6"/>
    <s v="Retired"/>
    <s v=""/>
    <s v="Success"/>
    <n v="7"/>
    <s v=" USA"/>
    <s v="Martin Marietta-Titan III(23)C"/>
    <n v="1974"/>
  </r>
  <r>
    <s v="RVSN USSR"/>
    <s v="Site 31/6, Baikonur Cosmodrome, Kazakhstan"/>
    <x v="1153"/>
    <x v="539"/>
    <s v="Voskhod"/>
    <s v="Cosmos 658"/>
    <s v="Retired"/>
    <s v=""/>
    <s v="Success"/>
    <n v="10"/>
    <s v=" Kazakhstan"/>
    <s v="RVSN USSR-Voskhod"/>
    <n v="1974"/>
  </r>
  <r>
    <s v="US Air Force"/>
    <s v="SLC-4W, Vandenberg AFB, California, USA"/>
    <x v="1153"/>
    <x v="117"/>
    <s v="Titan III(24)B"/>
    <s v="OPS 1776"/>
    <s v="Retired"/>
    <s v=""/>
    <s v="Success"/>
    <n v="7"/>
    <s v=" USA"/>
    <s v="US Air Force-Titan III(24)B"/>
    <n v="1974"/>
  </r>
  <r>
    <s v="RVSN USSR"/>
    <s v="Site 43/4, Plesetsk Cosmodrome, Russia"/>
    <x v="1154"/>
    <x v="293"/>
    <s v="Voskhod"/>
    <s v="Cosmos 659"/>
    <s v="Retired"/>
    <s v=""/>
    <s v="Success"/>
    <n v="10"/>
    <s v=" Russia"/>
    <s v="RVSN USSR-Voskhod"/>
    <n v="1974"/>
  </r>
  <r>
    <s v="RVSN USSR"/>
    <s v="Site 132/2, Plesetsk Cosmodrome, Russia"/>
    <x v="1155"/>
    <x v="49"/>
    <s v="Cosmos-3M (11K65M)"/>
    <s v="Cosmos 660"/>
    <s v="Retired"/>
    <s v=""/>
    <s v="Success"/>
    <n v="11"/>
    <s v=" Russia"/>
    <s v="RVSN USSR-Cosmos-3M (11K65M)"/>
    <n v="1974"/>
  </r>
  <r>
    <s v="RVSN USSR"/>
    <s v="Site 132/2, Plesetsk Cosmodrome, Russia"/>
    <x v="1156"/>
    <x v="640"/>
    <s v="Cosmos-3M (11K65M)"/>
    <s v="Cosmos 661"/>
    <s v="Retired"/>
    <s v=""/>
    <s v="Success"/>
    <n v="11"/>
    <s v=" Russia"/>
    <s v="RVSN USSR-Cosmos-3M (11K65M)"/>
    <n v="1974"/>
  </r>
  <r>
    <s v="RVSN USSR"/>
    <s v="Site 133/3, Plesetsk Cosmodrome, Russia"/>
    <x v="1157"/>
    <x v="125"/>
    <s v="Cosmos-2I (63SM)"/>
    <s v="Cosmos 662"/>
    <s v="Retired"/>
    <s v=""/>
    <s v="Success"/>
    <n v="11"/>
    <s v=" Russia"/>
    <s v="RVSN USSR-Cosmos-2I (63SM)"/>
    <n v="1974"/>
  </r>
  <r>
    <s v="RVSN USSR"/>
    <s v="Site 132/1, Plesetsk Cosmodrome, Russia"/>
    <x v="1158"/>
    <x v="641"/>
    <s v="Cosmos-3M (11K65M)"/>
    <s v="Cosmos 663"/>
    <s v="Retired"/>
    <s v=""/>
    <s v="Success"/>
    <n v="11"/>
    <s v=" Russia"/>
    <s v="RVSN USSR-Cosmos-3M (11K65M)"/>
    <n v="1974"/>
  </r>
  <r>
    <s v="RVSN USSR"/>
    <s v="Site 43/4, Plesetsk Cosmodrome, Russia"/>
    <x v="1159"/>
    <x v="378"/>
    <s v="Soyuz M"/>
    <s v="Cosmos 664"/>
    <s v="Retired"/>
    <s v=""/>
    <s v="Success"/>
    <n v="10"/>
    <s v=" Russia"/>
    <s v="RVSN USSR-Soyuz M"/>
    <n v="1974"/>
  </r>
  <r>
    <s v="RVSN USSR"/>
    <s v="Site 41/1, Plesetsk Cosmodrome, Russia"/>
    <x v="1159"/>
    <x v="642"/>
    <s v="Molniya-M /Block 2BL"/>
    <s v="Cosmos 665"/>
    <s v="Retired"/>
    <s v=""/>
    <s v="Success"/>
    <n v="10"/>
    <s v=" Russia"/>
    <s v="RVSN USSR-Molniya-M /Block 2BL"/>
    <n v="1974"/>
  </r>
  <r>
    <s v="RVSN USSR"/>
    <s v="Site 1/5, Baikonur Cosmodrome, Kazakhstan"/>
    <x v="1160"/>
    <x v="46"/>
    <s v="Soyuz"/>
    <s v="Soyuz 14"/>
    <s v="Retired"/>
    <s v=""/>
    <s v="Success"/>
    <n v="9"/>
    <s v=" Kazakhstan"/>
    <s v="RVSN USSR-Soyuz"/>
    <n v="1974"/>
  </r>
  <r>
    <s v="RVSN USSR"/>
    <s v="Site 43/4, Plesetsk Cosmodrome, Russia"/>
    <x v="1161"/>
    <x v="313"/>
    <s v="Vostok-2M"/>
    <s v="Meteor-Priroda nâ€ Â­1"/>
    <s v="Retired"/>
    <s v=""/>
    <s v="Success"/>
    <n v="10"/>
    <s v=" Russia"/>
    <s v="RVSN USSR-Vostok-2M"/>
    <n v="1974"/>
  </r>
  <r>
    <s v="RVSN USSR"/>
    <s v="Site 86/1, Kapustin Yar, Russia"/>
    <x v="1162"/>
    <x v="265"/>
    <s v="Cosmos-3MRB (65MRB)"/>
    <s v="BOR-3 Shuttle"/>
    <s v="Retired"/>
    <s v=""/>
    <s v="Success"/>
    <n v="10"/>
    <s v=" Russia"/>
    <s v="RVSN USSR-Cosmos-3MRB (65MRB)"/>
    <n v="1974"/>
  </r>
  <r>
    <s v="RVSN USSR"/>
    <s v="Site 133/3, Plesetsk Cosmodrome, Russia"/>
    <x v="1162"/>
    <x v="202"/>
    <s v="Cosmos-2I (63SM)"/>
    <s v="DS-P1-You nâ€ Â­68"/>
    <s v="Retired"/>
    <s v=""/>
    <s v="Failure"/>
    <n v="11"/>
    <s v=" Russia"/>
    <s v="RVSN USSR-Cosmos-2I (63SM)"/>
    <n v="1974"/>
  </r>
  <r>
    <s v="RVSN USSR"/>
    <s v="Site 43/4, Plesetsk Cosmodrome, Russia"/>
    <x v="1163"/>
    <x v="6"/>
    <s v="Voskhod"/>
    <s v="Cosmos 666"/>
    <s v="Retired"/>
    <s v=""/>
    <s v="Success"/>
    <n v="10"/>
    <s v=" Russia"/>
    <s v="RVSN USSR-Voskhod"/>
    <n v="1974"/>
  </r>
  <r>
    <s v="CASC"/>
    <s v="Site 138 (LA-2B), Jiuquan Satellite Launch Center, China"/>
    <x v="1163"/>
    <x v="357"/>
    <s v="Feng Bao 1"/>
    <s v="JSSW-2"/>
    <s v="Retired"/>
    <s v=""/>
    <s v="Failure"/>
    <n v="17"/>
    <s v=" China"/>
    <s v="CASC-Feng Bao 1"/>
    <n v="1974"/>
  </r>
  <r>
    <s v="General Dynamics"/>
    <s v="SLC-3W, Vandenberg AFB, California, USA"/>
    <x v="1164"/>
    <x v="643"/>
    <s v="Atlas-E/F PTS"/>
    <s v="P73-3"/>
    <s v="Retired"/>
    <s v=""/>
    <s v="Success"/>
    <n v="7"/>
    <s v=" USA"/>
    <s v="General Dynamics-Atlas-E/F PTS"/>
    <n v="1974"/>
  </r>
  <r>
    <s v="RVSN USSR"/>
    <s v="Site 43/4, Plesetsk Cosmodrome, Russia"/>
    <x v="1165"/>
    <x v="247"/>
    <s v="Molniya-M /Block L"/>
    <s v="Molniya-2 nâ€ Â­42"/>
    <s v="Retired"/>
    <s v=""/>
    <s v="Success"/>
    <n v="10"/>
    <s v=" Russia"/>
    <s v="RVSN USSR-Molniya-M /Block L"/>
    <n v="1974"/>
  </r>
  <r>
    <s v="RVSN USSR"/>
    <s v="Site 31/6, Baikonur Cosmodrome, Kazakhstan"/>
    <x v="1166"/>
    <x v="182"/>
    <s v="Voskhod"/>
    <s v="Cosmos 667"/>
    <s v="Retired"/>
    <s v=""/>
    <s v="Success"/>
    <n v="10"/>
    <s v=" Kazakhstan"/>
    <s v="RVSN USSR-Voskhod"/>
    <n v="1974"/>
  </r>
  <r>
    <s v="RVSN USSR"/>
    <s v="Site 133/3, Plesetsk Cosmodrome, Russia"/>
    <x v="1166"/>
    <x v="261"/>
    <s v="Cosmos-2I (63SM)"/>
    <s v="Cosmos 668"/>
    <s v="Retired"/>
    <s v=""/>
    <s v="Success"/>
    <n v="11"/>
    <s v=" Russia"/>
    <s v="RVSN USSR-Cosmos-2I (63SM)"/>
    <n v="1974"/>
  </r>
  <r>
    <s v="RVSN USSR"/>
    <s v="Site 43/4, Plesetsk Cosmodrome, Russia"/>
    <x v="1167"/>
    <x v="373"/>
    <s v="Voskhod"/>
    <s v="Cosmos 669"/>
    <s v="Retired"/>
    <s v=""/>
    <s v="Success"/>
    <n v="10"/>
    <s v=" Russia"/>
    <s v="RVSN USSR-Voskhod"/>
    <n v="1974"/>
  </r>
  <r>
    <s v="RVSN USSR"/>
    <s v="Site 1/5, Baikonur Cosmodrome, Kazakhstan"/>
    <x v="1168"/>
    <x v="644"/>
    <s v="Soyuz U"/>
    <s v="Cosmos 670"/>
    <s v="Retired"/>
    <s v=""/>
    <s v="Success"/>
    <n v="9"/>
    <s v=" Kazakhstan"/>
    <s v="RVSN USSR-Soyuz U"/>
    <n v="1974"/>
  </r>
  <r>
    <s v="RVSN USSR"/>
    <s v="Site 43/4, Plesetsk Cosmodrome, Russia"/>
    <x v="1169"/>
    <x v="488"/>
    <s v="Voskhod"/>
    <s v="Cosmos 671"/>
    <s v="Retired"/>
    <s v=""/>
    <s v="Success"/>
    <n v="10"/>
    <s v=" Russia"/>
    <s v="RVSN USSR-Voskhod"/>
    <n v="1974"/>
  </r>
  <r>
    <s v="RVSN USSR"/>
    <s v="Site 1/5, Baikonur Cosmodrome, Kazakhstan"/>
    <x v="1170"/>
    <x v="13"/>
    <s v="Soyuz U"/>
    <s v="Cosmos 672"/>
    <s v="Retired"/>
    <s v=""/>
    <s v="Success"/>
    <n v="9"/>
    <s v=" Kazakhstan"/>
    <s v="RVSN USSR-Soyuz U"/>
    <n v="1974"/>
  </r>
  <r>
    <s v="US Air Force"/>
    <s v="SLC-4W, Vandenberg AFB, California, USA"/>
    <x v="1171"/>
    <x v="645"/>
    <s v="Titan III(24)B"/>
    <s v="OPS 3004"/>
    <s v="Retired"/>
    <s v=""/>
    <s v="Success"/>
    <n v="7"/>
    <s v=" USA"/>
    <s v="US Air Force-Titan III(24)B"/>
    <n v="1974"/>
  </r>
  <r>
    <s v="RVSN USSR"/>
    <s v="Site 43/4, Plesetsk Cosmodrome, Russia"/>
    <x v="1172"/>
    <x v="646"/>
    <s v="Vostok-2M"/>
    <s v="Cosmos 673"/>
    <s v="Retired"/>
    <s v=""/>
    <s v="Success"/>
    <n v="10"/>
    <s v=" Russia"/>
    <s v="RVSN USSR-Vostok-2M"/>
    <n v="1974"/>
  </r>
  <r>
    <s v="RVSN USSR"/>
    <s v="Site 1/5, Baikonur Cosmodrome, Kazakhstan"/>
    <x v="1173"/>
    <x v="306"/>
    <s v="Soyuz"/>
    <s v="Soyuz 15"/>
    <s v="Retired"/>
    <s v=""/>
    <s v="Success"/>
    <n v="9"/>
    <s v=" Kazakhstan"/>
    <s v="RVSN USSR-Soyuz"/>
    <n v="1974"/>
  </r>
  <r>
    <s v="RVSN USSR"/>
    <s v="Site 31/6, Baikonur Cosmodrome, Kazakhstan"/>
    <x v="1174"/>
    <x v="412"/>
    <s v="Voskhod"/>
    <s v="Cosmos 674"/>
    <s v="Retired"/>
    <s v=""/>
    <s v="Success"/>
    <n v="10"/>
    <s v=" Kazakhstan"/>
    <s v="RVSN USSR-Voskhod"/>
    <n v="1974"/>
  </r>
  <r>
    <s v="RVSN USSR"/>
    <s v="Site 132/2, Plesetsk Cosmodrome, Russia"/>
    <x v="1174"/>
    <x v="14"/>
    <s v="Cosmos-3M (11K65M)"/>
    <s v="Cosmos 675"/>
    <s v="Retired"/>
    <s v=""/>
    <s v="Success"/>
    <n v="11"/>
    <s v=" Russia"/>
    <s v="RVSN USSR-Cosmos-3M (11K65M)"/>
    <n v="1974"/>
  </r>
  <r>
    <s v="RVSN USSR"/>
    <s v="Site 41/1, Plesetsk Cosmodrome, Russia"/>
    <x v="1175"/>
    <x v="179"/>
    <s v="Voskhod"/>
    <s v="Zenit-2M nâ€ Â­51"/>
    <s v="Retired"/>
    <s v=""/>
    <s v="Failure"/>
    <n v="10"/>
    <s v=" Russia"/>
    <s v="RVSN USSR-Voskhod"/>
    <n v="1974"/>
  </r>
  <r>
    <s v="RVSN USSR"/>
    <s v="Site 132/2, Plesetsk Cosmodrome, Russia"/>
    <x v="1176"/>
    <x v="517"/>
    <s v="Cosmos-3M (11K65M)"/>
    <s v="Cosmos 676"/>
    <s v="Retired"/>
    <s v=""/>
    <s v="Success"/>
    <n v="11"/>
    <s v=" Russia"/>
    <s v="RVSN USSR-Cosmos-3M (11K65M)"/>
    <n v="1974"/>
  </r>
  <r>
    <s v="RVSN USSR"/>
    <s v="Site 132/2, Plesetsk Cosmodrome, Russia"/>
    <x v="1177"/>
    <x v="647"/>
    <s v="Cosmos-3M (11K65M)"/>
    <s v="Cosmos 677 to 684"/>
    <s v="Retired"/>
    <s v=""/>
    <s v="Success"/>
    <n v="11"/>
    <s v=" Russia"/>
    <s v="RVSN USSR-Cosmos-3M (11K65M)"/>
    <n v="1974"/>
  </r>
  <r>
    <s v="RVSN USSR"/>
    <s v="Site 31/6, Baikonur Cosmodrome, Kazakhstan"/>
    <x v="1178"/>
    <x v="127"/>
    <s v="Voskhod"/>
    <s v="Cosmos 685"/>
    <s v="Retired"/>
    <s v=""/>
    <s v="Success"/>
    <n v="10"/>
    <s v=" Kazakhstan"/>
    <s v="RVSN USSR-Voskhod"/>
    <n v="1974"/>
  </r>
  <r>
    <s v="RVSN USSR"/>
    <s v="Site 133/3, Plesetsk Cosmodrome, Russia"/>
    <x v="1179"/>
    <x v="648"/>
    <s v="Cosmos-2I (63SM)"/>
    <s v="Cosmos 686"/>
    <s v="Retired"/>
    <s v=""/>
    <s v="Success"/>
    <n v="11"/>
    <s v=" Russia"/>
    <s v="RVSN USSR-Cosmos-2I (63SM)"/>
    <n v="1974"/>
  </r>
  <r>
    <s v="RVSN USSR"/>
    <s v="Site 132/2, Plesetsk Cosmodrome, Russia"/>
    <x v="1180"/>
    <x v="333"/>
    <s v="Cosmos-3M (11K65M)"/>
    <s v="Cosmos 687"/>
    <s v="Retired"/>
    <s v=""/>
    <s v="Success"/>
    <n v="11"/>
    <s v=" Russia"/>
    <s v="RVSN USSR-Cosmos-3M (11K65M)"/>
    <n v="1974"/>
  </r>
  <r>
    <s v="ASI"/>
    <s v="SM Launch Tab, San Marco Launch Platform, Kenya"/>
    <x v="1181"/>
    <x v="468"/>
    <s v="Scout B1"/>
    <s v="Ariel 5"/>
    <s v="Retired"/>
    <s v=""/>
    <s v="Success"/>
    <n v="14"/>
    <s v=" Kenya"/>
    <s v="ASI-Scout B1"/>
    <n v="1974"/>
  </r>
  <r>
    <s v="RVSN USSR"/>
    <s v="Site 41/1, Plesetsk Cosmodrome, Russia"/>
    <x v="1182"/>
    <x v="14"/>
    <s v="Voskhod"/>
    <s v="Cosmos 688"/>
    <s v="Retired"/>
    <s v=""/>
    <s v="Success"/>
    <n v="10"/>
    <s v=" Russia"/>
    <s v="RVSN USSR-Voskhod"/>
    <n v="1974"/>
  </r>
  <r>
    <s v="RVSN USSR"/>
    <s v="Site 132/2, Plesetsk Cosmodrome, Russia"/>
    <x v="1182"/>
    <x v="649"/>
    <s v="Cosmos-3M (11K65M)"/>
    <s v="Cosmos 689"/>
    <s v="Retired"/>
    <s v=""/>
    <s v="Success"/>
    <n v="11"/>
    <s v=" Russia"/>
    <s v="RVSN USSR-Cosmos-3M (11K65M)"/>
    <n v="1974"/>
  </r>
  <r>
    <s v="RVSN USSR"/>
    <s v="Site 43/3, Plesetsk Cosmodrome, Russia"/>
    <x v="1183"/>
    <x v="162"/>
    <s v="Soyuz U"/>
    <s v="Cosmos 690"/>
    <s v="Retired"/>
    <s v=""/>
    <s v="Success"/>
    <n v="10"/>
    <s v=" Russia"/>
    <s v="RVSN USSR-Soyuz U"/>
    <n v="1974"/>
  </r>
  <r>
    <s v="RVSN USSR"/>
    <s v="Site 41/1, Plesetsk Cosmodrome, Russia"/>
    <x v="1184"/>
    <x v="621"/>
    <s v="Molniya-M /Block L"/>
    <s v="Molniya-1 nâ€ Â­44"/>
    <s v="Retired"/>
    <s v=""/>
    <s v="Success"/>
    <n v="10"/>
    <s v=" Russia"/>
    <s v="RVSN USSR-Molniya-M /Block L"/>
    <n v="1974"/>
  </r>
  <r>
    <s v="RVSN USSR"/>
    <s v="Site 31/6, Baikonur Cosmodrome, Kazakhstan"/>
    <x v="1185"/>
    <x v="127"/>
    <s v="Soyuz U"/>
    <s v="Cosmos 691"/>
    <s v="Retired"/>
    <s v=""/>
    <s v="Success"/>
    <n v="10"/>
    <s v=" Kazakhstan"/>
    <s v="RVSN USSR-Soyuz U"/>
    <n v="1974"/>
  </r>
  <r>
    <s v="RVSN USSR"/>
    <s v="Site 43/4, Plesetsk Cosmodrome, Russia"/>
    <x v="1186"/>
    <x v="353"/>
    <s v="Vostok-2M"/>
    <s v="Meteor nâ€ Â­29"/>
    <s v="Retired"/>
    <s v=""/>
    <s v="Success"/>
    <n v="10"/>
    <s v=" Russia"/>
    <s v="RVSN USSR-Vostok-2M"/>
    <n v="1974"/>
  </r>
  <r>
    <s v="Martin Marietta"/>
    <s v="SLC-4E, Vandenberg AFB, California, USA"/>
    <x v="1187"/>
    <x v="212"/>
    <s v="Titan IIID"/>
    <s v="KH-9, S3 &amp; SSF-B-26"/>
    <s v="Retired"/>
    <s v=""/>
    <s v="Success"/>
    <n v="7"/>
    <s v=" USA"/>
    <s v="Martin Marietta-Titan IIID"/>
    <n v="1974"/>
  </r>
  <r>
    <s v="RVSN USSR"/>
    <s v="Site 132/2, Plesetsk Cosmodrome, Russia"/>
    <x v="1188"/>
    <x v="240"/>
    <s v="Cosmos-3M (11K65M)"/>
    <s v="Intercosmos-12"/>
    <s v="Retired"/>
    <s v=""/>
    <s v="Success"/>
    <n v="11"/>
    <s v=" Russia"/>
    <s v="RVSN USSR-Cosmos-3M (11K65M)"/>
    <n v="1974"/>
  </r>
  <r>
    <s v="RVSN USSR"/>
    <s v="Site 43/4, Plesetsk Cosmodrome, Russia"/>
    <x v="1189"/>
    <x v="496"/>
    <s v="Voskhod"/>
    <s v="Cosmos 692"/>
    <s v="Retired"/>
    <s v=""/>
    <s v="Success"/>
    <n v="10"/>
    <s v=" Russia"/>
    <s v="RVSN USSR-Voskhod"/>
    <n v="1974"/>
  </r>
  <r>
    <s v="RVSN USSR"/>
    <s v="Site 41/1, Plesetsk Cosmodrome, Russia"/>
    <x v="1190"/>
    <x v="253"/>
    <s v="Soyuz M"/>
    <s v="Cosmos 693"/>
    <s v="Retired"/>
    <s v=""/>
    <s v="Success"/>
    <n v="10"/>
    <s v=" Russia"/>
    <s v="RVSN USSR-Soyuz M"/>
    <n v="1974"/>
  </r>
  <r>
    <s v="CASC"/>
    <s v="Site 138 (LA-2B), Jiuquan Satellite Launch Center, China"/>
    <x v="1191"/>
    <x v="173"/>
    <s v="Long March 2"/>
    <s v="FSW-0 No.0"/>
    <s v="Retired"/>
    <s v=""/>
    <s v="Failure"/>
    <n v="17"/>
    <s v=" China"/>
    <s v="CASC-Long March 2"/>
    <n v="1974"/>
  </r>
  <r>
    <s v="RVSN USSR"/>
    <s v="Site 43/4, Plesetsk Cosmodrome, Russia"/>
    <x v="1192"/>
    <x v="308"/>
    <s v="Voskhod"/>
    <s v="Cosmos 694"/>
    <s v="Retired"/>
    <s v=""/>
    <s v="Success"/>
    <n v="10"/>
    <s v=" Russia"/>
    <s v="RVSN USSR-Voskhod"/>
    <n v="1974"/>
  </r>
  <r>
    <s v="RVSN USSR"/>
    <s v="Site 133/3, Plesetsk Cosmodrome, Russia"/>
    <x v="1193"/>
    <x v="261"/>
    <s v="Cosmos-2I (63SM)"/>
    <s v="Cosmos 695"/>
    <s v="Retired"/>
    <s v=""/>
    <s v="Success"/>
    <n v="11"/>
    <s v=" Russia"/>
    <s v="RVSN USSR-Cosmos-2I (63SM)"/>
    <n v="1974"/>
  </r>
  <r>
    <s v="RVSN USSR"/>
    <s v="Site 41/1, Plesetsk Cosmodrome, Russia"/>
    <x v="1194"/>
    <x v="470"/>
    <s v="Molniya-M /Block L"/>
    <s v="Molniya-3 nâ€ Â­45"/>
    <s v="Retired"/>
    <s v=""/>
    <s v="Success"/>
    <n v="10"/>
    <s v=" Russia"/>
    <s v="RVSN USSR-Molniya-M /Block L"/>
    <n v="1974"/>
  </r>
  <r>
    <s v="General Dynamics"/>
    <s v="SLC-36B, Cape Canaveral AFS, Florida, USA"/>
    <x v="1194"/>
    <x v="650"/>
    <s v="Atlas-SLV3D Centaur-D1A"/>
    <s v="Intelsat 4 F8"/>
    <s v="Retired"/>
    <s v=""/>
    <s v="Success"/>
    <n v="8"/>
    <s v=" USA"/>
    <s v="General Dynamics-Atlas-SLV3D Centaur-D1A"/>
    <n v="1974"/>
  </r>
  <r>
    <s v="RVSN USSR"/>
    <s v="Site 43/4, Plesetsk Cosmodrome, Russia"/>
    <x v="1195"/>
    <x v="165"/>
    <s v="Voskhod"/>
    <s v="Cosmos 696"/>
    <s v="Retired"/>
    <s v=""/>
    <s v="Success"/>
    <n v="10"/>
    <s v=" Russia"/>
    <s v="RVSN USSR-Voskhod"/>
    <n v="1974"/>
  </r>
  <r>
    <s v="RVSN USSR"/>
    <s v="Site 1/5, Baikonur Cosmodrome, Kazakhstan"/>
    <x v="1196"/>
    <x v="173"/>
    <s v="Soyuz U"/>
    <s v="Soyuz 16"/>
    <s v="Retired"/>
    <s v=""/>
    <s v="Success"/>
    <n v="9"/>
    <s v=" Kazakhstan"/>
    <s v="RVSN USSR-Soyuz U"/>
    <n v="1974"/>
  </r>
  <r>
    <s v="Martin Marietta"/>
    <s v="SLC-41, Cape Canaveral AFS, Florida, USA"/>
    <x v="1197"/>
    <x v="651"/>
    <s v="Titan IIIE"/>
    <s v="Helios-1"/>
    <s v="Retired"/>
    <s v=""/>
    <s v="Success"/>
    <n v="7"/>
    <s v=" USA"/>
    <s v="Martin Marietta-Titan IIIE"/>
    <n v="1974"/>
  </r>
  <r>
    <s v="RVSN USSR"/>
    <s v="Site 43/3, Plesetsk Cosmodrome, Russia"/>
    <x v="1198"/>
    <x v="407"/>
    <s v="Soyuz U"/>
    <s v="Cosmos 697"/>
    <s v="Retired"/>
    <s v=""/>
    <s v="Partial Failure"/>
    <n v="10"/>
    <s v=" Russia"/>
    <s v="RVSN USSR-Soyuz U"/>
    <n v="1974"/>
  </r>
  <r>
    <s v="RVSN USSR"/>
    <s v="Site 43/4, Plesetsk Cosmodrome, Russia"/>
    <x v="1199"/>
    <x v="308"/>
    <s v="Vostok-2M"/>
    <s v="Meteor nâ€ Â­30"/>
    <s v="Retired"/>
    <s v=""/>
    <s v="Success"/>
    <n v="10"/>
    <s v=" Russia"/>
    <s v="RVSN USSR-Vostok-2M"/>
    <n v="1974"/>
  </r>
  <r>
    <s v="RVSN USSR"/>
    <s v="Site 132/1, Plesetsk Cosmodrome, Russia"/>
    <x v="1200"/>
    <x v="90"/>
    <s v="Cosmos-3M (11K65M)"/>
    <s v="Cosmos 698"/>
    <s v="Retired"/>
    <s v=""/>
    <s v="Success"/>
    <n v="11"/>
    <s v=" Russia"/>
    <s v="RVSN USSR-Cosmos-3M (11K65M)"/>
    <n v="1974"/>
  </r>
  <r>
    <s v="RVSN USSR"/>
    <s v="Site 41/1, Plesetsk Cosmodrome, Russia"/>
    <x v="1201"/>
    <x v="652"/>
    <s v="Molniya-M /Block L"/>
    <s v="Molniya-2 nâ€ Â­46"/>
    <s v="Retired"/>
    <s v=""/>
    <s v="Success"/>
    <n v="10"/>
    <s v=" Russia"/>
    <s v="RVSN USSR-Molniya-M /Block L"/>
    <n v="1974"/>
  </r>
  <r>
    <s v="RVSN USSR"/>
    <s v="Site 90/20, Baikonur Cosmodrome, Kazakhstan"/>
    <x v="1202"/>
    <x v="202"/>
    <s v="Tsyklon-2"/>
    <s v="Cosmos 699"/>
    <s v="Retired"/>
    <s v=""/>
    <s v="Success"/>
    <n v="11"/>
    <s v=" Kazakhstan"/>
    <s v="RVSN USSR-Tsyklon-2"/>
    <n v="1974"/>
  </r>
  <r>
    <s v="RVSN USSR"/>
    <s v="Site 132/1, Plesetsk Cosmodrome, Russia"/>
    <x v="1203"/>
    <x v="134"/>
    <s v="Cosmos-3M (11K65M)"/>
    <s v="Cosmos 700"/>
    <s v="Retired"/>
    <s v=""/>
    <s v="Success"/>
    <n v="11"/>
    <s v=" Russia"/>
    <s v="RVSN USSR-Cosmos-3M (11K65M)"/>
    <n v="1974"/>
  </r>
  <r>
    <s v="RVSN USSR"/>
    <s v="Site 31/6, Baikonur Cosmodrome, Kazakhstan"/>
    <x v="1204"/>
    <x v="79"/>
    <s v="Voskhod"/>
    <s v="Cosmos 701"/>
    <s v="Retired"/>
    <s v=""/>
    <s v="Success"/>
    <n v="10"/>
    <s v=" Kazakhstan"/>
    <s v="RVSN USSR-Voskhod"/>
    <n v="1974"/>
  </r>
  <r>
    <s v="RVSN USSR"/>
    <s v="Site 1/5, Baikonur Cosmodrome, Kazakhstan"/>
    <x v="1205"/>
    <x v="653"/>
    <s v="Soyuz"/>
    <s v="Soyuz 17"/>
    <s v="Retired"/>
    <s v=""/>
    <s v="Success"/>
    <n v="9"/>
    <s v=" Kazakhstan"/>
    <s v="RVSN USSR-Soyuz"/>
    <n v="1975"/>
  </r>
  <r>
    <s v="RVSN USSR"/>
    <s v="Site 31/6, Baikonur Cosmodrome, Kazakhstan"/>
    <x v="1206"/>
    <x v="179"/>
    <s v="Voskhod"/>
    <s v="Cosmos 702"/>
    <s v="Retired"/>
    <s v=""/>
    <s v="Success"/>
    <n v="10"/>
    <s v=" Kazakhstan"/>
    <s v="RVSN USSR-Voskhod"/>
    <n v="1975"/>
  </r>
  <r>
    <s v="RVSN USSR"/>
    <s v="Site 133/3, Plesetsk Cosmodrome, Russia"/>
    <x v="1207"/>
    <x v="493"/>
    <s v="Cosmos-2I (63SM)"/>
    <s v="Cosmos 703"/>
    <s v="Retired"/>
    <s v=""/>
    <s v="Success"/>
    <n v="11"/>
    <s v=" Russia"/>
    <s v="RVSN USSR-Cosmos-2I (63SM)"/>
    <n v="1975"/>
  </r>
  <r>
    <s v="RVSN USSR"/>
    <s v="Site 41/1, Plesetsk Cosmodrome, Russia"/>
    <x v="1208"/>
    <x v="202"/>
    <s v="Voskhod"/>
    <s v="Cosmos 704"/>
    <s v="Retired"/>
    <s v=""/>
    <s v="Success"/>
    <n v="10"/>
    <s v=" Russia"/>
    <s v="RVSN USSR-Voskhod"/>
    <n v="1975"/>
  </r>
  <r>
    <s v="RVSN USSR"/>
    <s v="Site 133/3, Plesetsk Cosmodrome, Russia"/>
    <x v="1209"/>
    <x v="445"/>
    <s v="Cosmos-2I (63SM)"/>
    <s v="Cosmos 705"/>
    <s v="Retired"/>
    <s v=""/>
    <s v="Success"/>
    <n v="11"/>
    <s v=" Russia"/>
    <s v="RVSN USSR-Cosmos-2I (63SM)"/>
    <n v="1975"/>
  </r>
  <r>
    <s v="RVSN USSR"/>
    <s v="Site 41/1, Plesetsk Cosmodrome, Russia"/>
    <x v="1210"/>
    <x v="446"/>
    <s v="Molniya-M /Block 2BL"/>
    <s v="Cosmos 706"/>
    <s v="Retired"/>
    <s v=""/>
    <s v="Success"/>
    <n v="10"/>
    <s v=" Russia"/>
    <s v="RVSN USSR-Molniya-M /Block 2BL"/>
    <n v="1975"/>
  </r>
  <r>
    <s v="RVSN USSR"/>
    <s v="Site 132/1, Plesetsk Cosmodrome, Russia"/>
    <x v="1211"/>
    <x v="392"/>
    <s v="Cosmos-3M (11K65M)"/>
    <s v="Cosmos 707"/>
    <s v="Retired"/>
    <s v=""/>
    <s v="Success"/>
    <n v="11"/>
    <s v=" Russia"/>
    <s v="RVSN USSR-Cosmos-3M (11K65M)"/>
    <n v="1975"/>
  </r>
  <r>
    <s v="RVSN USSR"/>
    <s v="Site 41/1, Plesetsk Cosmodrome, Russia"/>
    <x v="1212"/>
    <x v="654"/>
    <s v="Molniya-M /Block L"/>
    <s v="Molniya-2 nâ€ Â­47"/>
    <s v="Retired"/>
    <s v=""/>
    <s v="Success"/>
    <n v="10"/>
    <s v=" Russia"/>
    <s v="RVSN USSR-Molniya-M /Block L"/>
    <n v="1975"/>
  </r>
  <r>
    <s v="CNES"/>
    <s v="ELD, Guiana Space Centre, French Guiana, France"/>
    <x v="1212"/>
    <x v="655"/>
    <s v="Diamant BP4"/>
    <s v="Starlette"/>
    <s v="Retired"/>
    <s v=""/>
    <s v="Success"/>
    <n v="4"/>
    <s v=" France"/>
    <s v="CNES-Diamant BP4"/>
    <n v="1975"/>
  </r>
  <r>
    <s v="RVSN USSR"/>
    <s v="Site 132/1, Plesetsk Cosmodrome, Russia"/>
    <x v="1213"/>
    <x v="656"/>
    <s v="Cosmos-3M (11K65M)"/>
    <s v="Cosmos 708"/>
    <s v="Retired"/>
    <s v=""/>
    <s v="Success"/>
    <n v="11"/>
    <s v=" Russia"/>
    <s v="RVSN USSR-Cosmos-3M (11K65M)"/>
    <n v="1975"/>
  </r>
  <r>
    <s v="RVSN USSR"/>
    <s v="Site 41/1, Plesetsk Cosmodrome, Russia"/>
    <x v="1213"/>
    <x v="512"/>
    <s v="Voskhod"/>
    <s v="Cosmos 709"/>
    <s v="Retired"/>
    <s v=""/>
    <s v="Success"/>
    <n v="10"/>
    <s v=" Russia"/>
    <s v="RVSN USSR-Voskhod"/>
    <n v="1975"/>
  </r>
  <r>
    <s v="General Dynamics"/>
    <s v="SLC-36A, Cape Canaveral AFS, Florida, USA"/>
    <x v="1214"/>
    <x v="657"/>
    <s v="Atlas-SLV3D Centaur-D1A"/>
    <s v="Intelsat 4 F6"/>
    <s v="Retired"/>
    <s v=""/>
    <s v="Failure"/>
    <n v="8"/>
    <s v=" USA"/>
    <s v="General Dynamics-Atlas-SLV3D Centaur-D1A"/>
    <n v="1975"/>
  </r>
  <r>
    <s v="ISAS"/>
    <s v="Mu Pad, Uchinoura Space Center, Japan"/>
    <x v="1215"/>
    <x v="658"/>
    <s v="Mu-III C"/>
    <s v="Taiyo"/>
    <s v="Retired"/>
    <s v=""/>
    <s v="Success"/>
    <n v="7"/>
    <s v=" Japan"/>
    <s v="ISAS-Mu-III C"/>
    <n v="1975"/>
  </r>
  <r>
    <s v="RVSN USSR"/>
    <s v="Site 31/6, Baikonur Cosmodrome, Kazakhstan"/>
    <x v="1216"/>
    <x v="179"/>
    <s v="Voskhod"/>
    <s v="Cosmos 710"/>
    <s v="Retired"/>
    <s v=""/>
    <s v="Success"/>
    <n v="10"/>
    <s v=" Kazakhstan"/>
    <s v="RVSN USSR-Voskhod"/>
    <n v="1975"/>
  </r>
  <r>
    <s v="RVSN USSR"/>
    <s v="Site 132/2, Plesetsk Cosmodrome, Russia"/>
    <x v="1217"/>
    <x v="622"/>
    <s v="Cosmos-3M (11K65M)"/>
    <s v="Cosmos 711 to 718"/>
    <s v="Retired"/>
    <s v=""/>
    <s v="Success"/>
    <n v="11"/>
    <s v=" Russia"/>
    <s v="RVSN USSR-Cosmos-3M (11K65M)"/>
    <n v="1975"/>
  </r>
  <r>
    <s v="Martin Marietta"/>
    <s v="SLC-4W, Vandenberg AFB, California, USA"/>
    <x v="1218"/>
    <x v="659"/>
    <s v="Titan III(34)B Agena-D"/>
    <s v="Jumpseat 4"/>
    <s v="Retired"/>
    <s v=""/>
    <s v="Success"/>
    <n v="7"/>
    <s v=" USA"/>
    <s v="Martin Marietta-Titan III(34)B Agena-D"/>
    <n v="1975"/>
  </r>
  <r>
    <s v="RVSN USSR"/>
    <s v="Site 31/6, Baikonur Cosmodrome, Kazakhstan"/>
    <x v="1219"/>
    <x v="660"/>
    <s v="Voskhod"/>
    <s v="Cosmos 719"/>
    <s v="Retired"/>
    <s v=""/>
    <s v="Success"/>
    <n v="10"/>
    <s v=" Kazakhstan"/>
    <s v="RVSN USSR-Voskhod"/>
    <n v="1975"/>
  </r>
  <r>
    <s v="RVSN USSR"/>
    <s v="Site 43/3, Plesetsk Cosmodrome, Russia"/>
    <x v="1220"/>
    <x v="474"/>
    <s v="Soyuz U"/>
    <s v="Cosmos 720"/>
    <s v="Retired"/>
    <s v=""/>
    <s v="Success"/>
    <n v="10"/>
    <s v=" Russia"/>
    <s v="RVSN USSR-Soyuz U"/>
    <n v="1975"/>
  </r>
  <r>
    <s v="RVSN USSR"/>
    <s v="Site 41/1, Plesetsk Cosmodrome, Russia"/>
    <x v="1221"/>
    <x v="661"/>
    <s v="Voskhod"/>
    <s v="Cosmos 721"/>
    <s v="Retired"/>
    <s v=""/>
    <s v="Success"/>
    <n v="10"/>
    <s v=" Russia"/>
    <s v="RVSN USSR-Voskhod"/>
    <n v="1975"/>
  </r>
  <r>
    <s v="RVSN USSR"/>
    <s v="Site 31/6, Baikonur Cosmodrome, Kazakhstan"/>
    <x v="1222"/>
    <x v="349"/>
    <s v="Voskhod"/>
    <s v="Cosmos 722"/>
    <s v="Retired"/>
    <s v=""/>
    <s v="Success"/>
    <n v="10"/>
    <s v=" Kazakhstan"/>
    <s v="RVSN USSR-Voskhod"/>
    <n v="1975"/>
  </r>
  <r>
    <s v="RVSN USSR"/>
    <s v="Site 132/1, Plesetsk Cosmodrome, Russia"/>
    <x v="1222"/>
    <x v="512"/>
    <s v="Cosmos-3M (11K65M)"/>
    <s v="Intercosmos-13"/>
    <s v="Retired"/>
    <s v=""/>
    <s v="Success"/>
    <n v="11"/>
    <s v=" Russia"/>
    <s v="RVSN USSR-Cosmos-3M (11K65M)"/>
    <n v="1975"/>
  </r>
  <r>
    <s v="RVSN USSR"/>
    <s v="Site 41/1, Plesetsk Cosmodrome, Russia"/>
    <x v="1223"/>
    <x v="125"/>
    <s v="Vostok-2M"/>
    <s v="Meteor nâ€ Â­31"/>
    <s v="Retired"/>
    <s v=""/>
    <s v="Success"/>
    <n v="10"/>
    <s v=" Russia"/>
    <s v="RVSN USSR-Vostok-2M"/>
    <n v="1975"/>
  </r>
  <r>
    <s v="RVSN USSR"/>
    <s v="Site 90/20, Baikonur Cosmodrome, Kazakhstan"/>
    <x v="1224"/>
    <x v="202"/>
    <s v="Tsyklon-2"/>
    <s v="Cosmos 723"/>
    <s v="Retired"/>
    <s v=""/>
    <s v="Success"/>
    <n v="11"/>
    <s v=" Kazakhstan"/>
    <s v="RVSN USSR-Tsyklon-2"/>
    <n v="1975"/>
  </r>
  <r>
    <s v="RVSN USSR"/>
    <s v="Site 1/5, Baikonur Cosmodrome, Kazakhstan"/>
    <x v="1225"/>
    <x v="493"/>
    <s v="Soyuz"/>
    <s v="Soyuz 18a (7K-T nâ€ Â­39)"/>
    <s v="Retired"/>
    <s v=""/>
    <s v="Failure"/>
    <n v="9"/>
    <s v=" Kazakhstan"/>
    <s v="RVSN USSR-Soyuz"/>
    <n v="1975"/>
  </r>
  <r>
    <s v="RVSN USSR"/>
    <s v="Site 90/20, Baikonur Cosmodrome, Kazakhstan"/>
    <x v="1226"/>
    <x v="202"/>
    <s v="Tsyklon-2"/>
    <s v="Cosmos 724"/>
    <s v="Retired"/>
    <s v=""/>
    <s v="Success"/>
    <n v="11"/>
    <s v=" Kazakhstan"/>
    <s v="RVSN USSR-Tsyklon-2"/>
    <n v="1975"/>
  </r>
  <r>
    <s v="RVSN USSR"/>
    <s v="Site 133/3, Plesetsk Cosmodrome, Russia"/>
    <x v="1227"/>
    <x v="251"/>
    <s v="Cosmos-2I (63SM)"/>
    <s v="Cosmos 725"/>
    <s v="Retired"/>
    <s v=""/>
    <s v="Success"/>
    <n v="11"/>
    <s v=" Russia"/>
    <s v="RVSN USSR-Cosmos-2I (63SM)"/>
    <n v="1975"/>
  </r>
  <r>
    <s v="RVSN USSR"/>
    <s v="Site 132/1, Plesetsk Cosmodrome, Russia"/>
    <x v="1228"/>
    <x v="400"/>
    <s v="Cosmos-3M (11K65M)"/>
    <s v="Cosmos 726"/>
    <s v="Retired"/>
    <s v=""/>
    <s v="Success"/>
    <n v="11"/>
    <s v=" Russia"/>
    <s v="RVSN USSR-Cosmos-3M (11K65M)"/>
    <n v="1975"/>
  </r>
  <r>
    <s v="General Dynamics"/>
    <s v="SLC-3W, Vandenberg AFB, California, USA"/>
    <x v="1229"/>
    <x v="542"/>
    <s v="Atlas-E/F Star-17A"/>
    <s v="P72-2"/>
    <s v="Retired"/>
    <s v=""/>
    <s v="Failure"/>
    <n v="7"/>
    <s v=" USA"/>
    <s v="General Dynamics-Atlas-E/F Star-17A"/>
    <n v="1975"/>
  </r>
  <r>
    <s v="RVSN USSR"/>
    <s v="Site 41/1, Plesetsk Cosmodrome, Russia"/>
    <x v="1230"/>
    <x v="662"/>
    <s v="Molniya-M /Block ML"/>
    <s v="Molniya-3 nâ€ Â­48"/>
    <s v="Retired"/>
    <s v=""/>
    <s v="Success"/>
    <n v="10"/>
    <s v=" Russia"/>
    <s v="RVSN USSR-Molniya-M /Block ML"/>
    <n v="1975"/>
  </r>
  <r>
    <s v="RVSN USSR"/>
    <s v="Site 31/6, Baikonur Cosmodrome, Kazakhstan"/>
    <x v="1231"/>
    <x v="349"/>
    <s v="Soyuz U"/>
    <s v="Cosmos 727"/>
    <s v="Retired"/>
    <s v=""/>
    <s v="Success"/>
    <n v="10"/>
    <s v=" Kazakhstan"/>
    <s v="RVSN USSR-Soyuz U"/>
    <n v="1975"/>
  </r>
  <r>
    <s v="RVSN USSR"/>
    <s v="Site 41/1, Plesetsk Cosmodrome, Russia"/>
    <x v="1232"/>
    <x v="240"/>
    <s v="Voskhod"/>
    <s v="Cosmos 728"/>
    <s v="Retired"/>
    <s v=""/>
    <s v="Success"/>
    <n v="10"/>
    <s v=" Russia"/>
    <s v="RVSN USSR-Voskhod"/>
    <n v="1975"/>
  </r>
  <r>
    <s v="US Air Force"/>
    <s v="SLC-4W, Vandenberg AFB, California, USA"/>
    <x v="1232"/>
    <x v="663"/>
    <s v="Titan III(24)B"/>
    <s v="OPS 4883"/>
    <s v="Retired"/>
    <s v=""/>
    <s v="Success"/>
    <n v="7"/>
    <s v=" USA"/>
    <s v="US Air Force-Titan III(24)B"/>
    <n v="1975"/>
  </r>
  <r>
    <s v="RVSN USSR"/>
    <s v="Site 132/2, Plesetsk Cosmodrome, Russia"/>
    <x v="1233"/>
    <x v="664"/>
    <s v="Cosmos-3M (11K65M)"/>
    <s v="Aryabhata"/>
    <s v="Retired"/>
    <s v=""/>
    <s v="Success"/>
    <n v="11"/>
    <s v=" Russia"/>
    <s v="RVSN USSR-Cosmos-3M (11K65M)"/>
    <n v="1975"/>
  </r>
  <r>
    <s v="RVSN USSR"/>
    <s v="Site 132/1, Plesetsk Cosmodrome, Russia"/>
    <x v="1234"/>
    <x v="351"/>
    <s v="Cosmos-3M (11K65M)"/>
    <s v="Cosmos 729"/>
    <s v="Retired"/>
    <s v=""/>
    <s v="Success"/>
    <n v="11"/>
    <s v=" Russia"/>
    <s v="RVSN USSR-Cosmos-3M (11K65M)"/>
    <n v="1975"/>
  </r>
  <r>
    <s v="RVSN USSR"/>
    <s v="Site 43/3, Plesetsk Cosmodrome, Russia"/>
    <x v="1235"/>
    <x v="200"/>
    <s v="Voskhod"/>
    <s v="Cosmos 730"/>
    <s v="Retired"/>
    <s v=""/>
    <s v="Success"/>
    <n v="10"/>
    <s v=" Russia"/>
    <s v="RVSN USSR-Voskhod"/>
    <n v="1975"/>
  </r>
  <r>
    <s v="RVSN USSR"/>
    <s v="Site 41/1, Plesetsk Cosmodrome, Russia"/>
    <x v="1236"/>
    <x v="665"/>
    <s v="Molniya-M /Block ML"/>
    <s v="Molniya-1 nâ€ Â­49"/>
    <s v="Retired"/>
    <s v=""/>
    <s v="Success"/>
    <n v="10"/>
    <s v=" Russia"/>
    <s v="RVSN USSR-Molniya-M /Block ML"/>
    <n v="1975"/>
  </r>
  <r>
    <s v="ASI"/>
    <s v="SM Launch Tab, San Marco Launch Platform, Kenya"/>
    <x v="1237"/>
    <x v="666"/>
    <s v="Scout F1"/>
    <s v="Explorer 53"/>
    <s v="Retired"/>
    <s v=""/>
    <s v="Success"/>
    <n v="14"/>
    <s v=" Kenya"/>
    <s v="ASI-Scout F1"/>
    <n v="1975"/>
  </r>
  <r>
    <s v="CNES"/>
    <s v="ELD, Guiana Space Centre, French Guiana, France"/>
    <x v="1238"/>
    <x v="129"/>
    <s v="Diamant BP4"/>
    <s v="Castor &amp; Pollux"/>
    <s v="Retired"/>
    <s v=""/>
    <s v="Success"/>
    <n v="4"/>
    <s v=" France"/>
    <s v="CNES-Diamant BP4"/>
    <n v="1975"/>
  </r>
  <r>
    <s v="Martin Marietta"/>
    <s v="SLC-40, Cape Canaveral AFS, Florida, USA"/>
    <x v="1239"/>
    <x v="436"/>
    <s v="Titan III(23)C"/>
    <s v="DSCS-II 5&amp;6"/>
    <s v="Retired"/>
    <s v=""/>
    <s v="Failure"/>
    <n v="7"/>
    <s v=" USA"/>
    <s v="Martin Marietta-Titan III(23)C"/>
    <n v="1975"/>
  </r>
  <r>
    <s v="RVSN USSR"/>
    <s v="Site 31/6, Baikonur Cosmodrome, Kazakhstan"/>
    <x v="1240"/>
    <x v="373"/>
    <s v="Voskhod"/>
    <s v="Cosmos 731"/>
    <s v="Retired"/>
    <s v=""/>
    <s v="Success"/>
    <n v="10"/>
    <s v=" Kazakhstan"/>
    <s v="RVSN USSR-Voskhod"/>
    <n v="1975"/>
  </r>
  <r>
    <s v="General Dynamics"/>
    <s v="SLC-36A, Cape Canaveral AFS, Florida, USA"/>
    <x v="1241"/>
    <x v="186"/>
    <s v="Atlas-SLV3D Centaur-D1A"/>
    <s v="Intelsat 4 F1"/>
    <s v="Retired"/>
    <s v=""/>
    <s v="Success"/>
    <n v="8"/>
    <s v=" USA"/>
    <s v="General Dynamics-Atlas-SLV3D Centaur-D1A"/>
    <n v="1975"/>
  </r>
  <r>
    <s v="RVSN USSR"/>
    <s v="Site 1/5, Baikonur Cosmodrome, Kazakhstan"/>
    <x v="1242"/>
    <x v="667"/>
    <s v="Soyuz"/>
    <s v="Soyuz 18"/>
    <s v="Retired"/>
    <s v=""/>
    <s v="Success"/>
    <n v="9"/>
    <s v=" Kazakhstan"/>
    <s v="RVSN USSR-Soyuz"/>
    <n v="1975"/>
  </r>
  <r>
    <s v="RVSN USSR"/>
    <s v="Site 43/3, Plesetsk Cosmodrome, Russia"/>
    <x v="1243"/>
    <x v="512"/>
    <s v="Soyuz U"/>
    <s v="Cosmos 1012"/>
    <s v="Retired"/>
    <s v=""/>
    <s v="Success"/>
    <n v="10"/>
    <s v=" Russia"/>
    <s v="RVSN USSR-Soyuz U"/>
    <n v="1975"/>
  </r>
  <r>
    <s v="RVSN USSR"/>
    <s v="Site 132/1, Plesetsk Cosmodrome, Russia"/>
    <x v="1244"/>
    <x v="668"/>
    <s v="Cosmos-3M (11K65M)"/>
    <s v="Cosmos 732 to 739"/>
    <s v="Retired"/>
    <s v=""/>
    <s v="Success"/>
    <n v="11"/>
    <s v=" Russia"/>
    <s v="RVSN USSR-Cosmos-3M (11K65M)"/>
    <n v="1975"/>
  </r>
  <r>
    <s v="RVSN USSR"/>
    <s v="Site 31/6, Baikonur Cosmodrome, Kazakhstan"/>
    <x v="1244"/>
    <x v="669"/>
    <s v="Voskhod"/>
    <s v="Cosmos 740"/>
    <s v="Retired"/>
    <s v=""/>
    <s v="Success"/>
    <n v="10"/>
    <s v=" Kazakhstan"/>
    <s v="RVSN USSR-Voskhod"/>
    <n v="1975"/>
  </r>
  <r>
    <s v="RVSN USSR"/>
    <s v="Site 43/3, Plesetsk Cosmodrome, Russia"/>
    <x v="1245"/>
    <x v="432"/>
    <s v="Voskhod"/>
    <s v="Cosmos 741"/>
    <s v="Retired"/>
    <s v=""/>
    <s v="Success"/>
    <n v="10"/>
    <s v=" Russia"/>
    <s v="RVSN USSR-Voskhod"/>
    <n v="1975"/>
  </r>
  <r>
    <s v="RVSN USSR"/>
    <s v="Site 107/1, Kapustin Yar, Russia"/>
    <x v="1246"/>
    <x v="179"/>
    <s v="Cosmos-3M (11K65M)"/>
    <s v="DS-U3 satellite"/>
    <s v="Retired"/>
    <s v=""/>
    <s v="Failure"/>
    <n v="11"/>
    <s v=" Russia"/>
    <s v="RVSN USSR-Cosmos-3M (11K65M)"/>
    <n v="1975"/>
  </r>
  <r>
    <s v="RVSN USSR"/>
    <s v="Site 43/3, Plesetsk Cosmodrome, Russia"/>
    <x v="1246"/>
    <x v="360"/>
    <s v="Voskhod"/>
    <s v="Cosmos 742"/>
    <s v="Retired"/>
    <s v=""/>
    <s v="Success"/>
    <n v="10"/>
    <s v=" Russia"/>
    <s v="RVSN USSR-Voskhod"/>
    <n v="1975"/>
  </r>
  <r>
    <s v="RVSN USSR"/>
    <s v="Site 41/1, Plesetsk Cosmodrome, Russia"/>
    <x v="1247"/>
    <x v="670"/>
    <s v="Molniya-M /Block ML"/>
    <s v="Molniya-1 nâ€ Â­50 &amp; SRET-2"/>
    <s v="Retired"/>
    <s v=""/>
    <s v="Success"/>
    <n v="10"/>
    <s v=" Russia"/>
    <s v="RVSN USSR-Molniya-M /Block ML"/>
    <n v="1975"/>
  </r>
  <r>
    <s v="Martin Marietta"/>
    <s v="SLC-4E, Vandenberg AFB, California, USA"/>
    <x v="1248"/>
    <x v="251"/>
    <s v="Titan IIID"/>
    <s v="KH-9 &amp; SSF-C-5"/>
    <s v="Retired"/>
    <s v=""/>
    <s v="Success"/>
    <n v="7"/>
    <s v=" USA"/>
    <s v="Martin Marietta-Titan IIID"/>
    <n v="1975"/>
  </r>
  <r>
    <s v="RVSN USSR"/>
    <s v="Site 43/3, Plesetsk Cosmodrome, Russia"/>
    <x v="1249"/>
    <x v="125"/>
    <s v="Soyuz U"/>
    <s v="Cosmos 743"/>
    <s v="Retired"/>
    <s v=""/>
    <s v="Success"/>
    <n v="10"/>
    <s v=" Russia"/>
    <s v="RVSN USSR-Soyuz U"/>
    <n v="1975"/>
  </r>
  <r>
    <s v="General Dynamics"/>
    <s v="LC-13, Cape Canaveral AFS, Florida, USA"/>
    <x v="1250"/>
    <x v="179"/>
    <s v="Atlas-SLV3A Agena-D"/>
    <s v="AFP-827 (Canyon-6)"/>
    <s v="Retired"/>
    <s v=""/>
    <s v="Success"/>
    <n v="6"/>
    <s v=" USA"/>
    <s v="General Dynamics-Atlas-SLV3A Agena-D"/>
    <n v="1975"/>
  </r>
  <r>
    <s v="RVSN USSR"/>
    <s v="Site 41/1, Plesetsk Cosmodrome, Russia"/>
    <x v="1251"/>
    <x v="671"/>
    <s v="Vostok-2M"/>
    <s v="Cosmos 744"/>
    <s v="Retired"/>
    <s v=""/>
    <s v="Success"/>
    <n v="10"/>
    <s v=" Russia"/>
    <s v="RVSN USSR-Vostok-2M"/>
    <n v="1975"/>
  </r>
  <r>
    <s v="RVSN USSR"/>
    <s v="Site 133/3, Plesetsk Cosmodrome, Russia"/>
    <x v="1252"/>
    <x v="445"/>
    <s v="Cosmos-2I (63SM)"/>
    <s v="Cosmos 745"/>
    <s v="Retired"/>
    <s v=""/>
    <s v="Success"/>
    <n v="11"/>
    <s v=" Russia"/>
    <s v="RVSN USSR-Cosmos-2I (63SM)"/>
    <n v="1975"/>
  </r>
  <r>
    <s v="RVSN USSR"/>
    <s v="Site 43/3, Plesetsk Cosmodrome, Russia"/>
    <x v="1253"/>
    <x v="440"/>
    <s v="Voskhod"/>
    <s v="Cosmos 746"/>
    <s v="Retired"/>
    <s v=""/>
    <s v="Success"/>
    <n v="10"/>
    <s v=" Russia"/>
    <s v="RVSN USSR-Voskhod"/>
    <n v="1975"/>
  </r>
  <r>
    <s v="RVSN USSR"/>
    <s v="Site 41/1, Plesetsk Cosmodrome, Russia"/>
    <x v="1254"/>
    <x v="49"/>
    <s v="Voskhod"/>
    <s v="Cosmos 747"/>
    <s v="Retired"/>
    <s v=""/>
    <s v="Success"/>
    <n v="10"/>
    <s v=" Russia"/>
    <s v="RVSN USSR-Voskhod"/>
    <n v="1975"/>
  </r>
  <r>
    <s v="RVSN USSR"/>
    <s v="Site 41/1, Plesetsk Cosmodrome, Russia"/>
    <x v="1255"/>
    <x v="497"/>
    <s v="Voskhod"/>
    <s v="Cosmos 748"/>
    <s v="Retired"/>
    <s v=""/>
    <s v="Success"/>
    <n v="10"/>
    <s v=" Russia"/>
    <s v="RVSN USSR-Voskhod"/>
    <n v="1975"/>
  </r>
  <r>
    <s v="RVSN USSR"/>
    <s v="Site 132/1, Plesetsk Cosmodrome, Russia"/>
    <x v="1256"/>
    <x v="158"/>
    <s v="Cosmos-3M (11K65M)"/>
    <s v="Cosmos 749"/>
    <s v="Retired"/>
    <s v=""/>
    <s v="Success"/>
    <n v="11"/>
    <s v=" Russia"/>
    <s v="RVSN USSR-Cosmos-3M (11K65M)"/>
    <n v="1975"/>
  </r>
  <r>
    <s v="RVSN USSR"/>
    <s v="Site 41/1, Plesetsk Cosmodrome, Russia"/>
    <x v="1257"/>
    <x v="672"/>
    <s v="Molniya-M /Block ML"/>
    <s v="Molniya-2 nâ€ Â­51"/>
    <s v="Retired"/>
    <s v=""/>
    <s v="Success"/>
    <n v="10"/>
    <s v=" Russia"/>
    <s v="RVSN USSR-Molniya-M /Block ML"/>
    <n v="1975"/>
  </r>
  <r>
    <s v="RVSN USSR"/>
    <s v="Site 41/1, Plesetsk Cosmodrome, Russia"/>
    <x v="1258"/>
    <x v="572"/>
    <s v="Vostok-2M"/>
    <s v="Meteor-2 nâ€ Â­1"/>
    <s v="Retired"/>
    <s v=""/>
    <s v="Success"/>
    <n v="10"/>
    <s v=" Russia"/>
    <s v="RVSN USSR-Vostok-2M"/>
    <n v="1975"/>
  </r>
  <r>
    <s v="RVSN USSR"/>
    <s v="Site 1/5, Baikonur Cosmodrome, Kazakhstan"/>
    <x v="1259"/>
    <x v="673"/>
    <s v="Soyuz U"/>
    <s v="Soyuz 19 (Apollo-Soyuz)"/>
    <s v="Retired"/>
    <s v=""/>
    <s v="Success"/>
    <n v="9"/>
    <s v=" Kazakhstan"/>
    <s v="RVSN USSR-Soyuz U"/>
    <n v="1975"/>
  </r>
  <r>
    <s v="NASA"/>
    <s v="LC-39B, Kennedy Space Center, Florida, USA"/>
    <x v="1259"/>
    <x v="76"/>
    <s v="Saturn IB"/>
    <s v="ASTP (Apollo???Soyuz Test Project)"/>
    <s v="Retired"/>
    <s v=""/>
    <s v="Success"/>
    <n v="7"/>
    <s v=" USA"/>
    <s v="NASA-Saturn IB"/>
    <n v="1975"/>
  </r>
  <r>
    <s v="RVSN USSR"/>
    <s v="Site 133/3, Plesetsk Cosmodrome, Russia"/>
    <x v="1260"/>
    <x v="79"/>
    <s v="Cosmos-2I (63SM)"/>
    <s v="Cosmos 750"/>
    <s v="Retired"/>
    <s v=""/>
    <s v="Success"/>
    <n v="11"/>
    <s v=" Russia"/>
    <s v="RVSN USSR-Cosmos-2I (63SM)"/>
    <n v="1975"/>
  </r>
  <r>
    <s v="RVSN USSR"/>
    <s v="Site 43/3, Plesetsk Cosmodrome, Russia"/>
    <x v="1261"/>
    <x v="49"/>
    <s v="Voskhod"/>
    <s v="Cosmos 751"/>
    <s v="Retired"/>
    <s v=""/>
    <s v="Success"/>
    <n v="10"/>
    <s v=" Russia"/>
    <s v="RVSN USSR-Voskhod"/>
    <n v="1975"/>
  </r>
  <r>
    <s v="RVSN USSR"/>
    <s v="Site 132/1, Plesetsk Cosmodrome, Russia"/>
    <x v="1262"/>
    <x v="36"/>
    <s v="Cosmos-3M (11K65M)"/>
    <s v="Cosmos 752"/>
    <s v="Retired"/>
    <s v=""/>
    <s v="Success"/>
    <n v="11"/>
    <s v=" Russia"/>
    <s v="RVSN USSR-Cosmos-3M (11K65M)"/>
    <n v="1975"/>
  </r>
  <r>
    <s v="CASC"/>
    <s v="Site 138 (LA-2B), Jiuquan Satellite Launch Center, China"/>
    <x v="1263"/>
    <x v="407"/>
    <s v="Feng Bao 1"/>
    <s v="JSSW-3"/>
    <s v="Retired"/>
    <s v=""/>
    <s v="Success"/>
    <n v="17"/>
    <s v=" China"/>
    <s v="CASC-Feng Bao 1"/>
    <n v="1975"/>
  </r>
  <r>
    <s v="RVSN USSR"/>
    <s v="Site 43/3, Plesetsk Cosmodrome, Russia"/>
    <x v="1264"/>
    <x v="49"/>
    <s v="Voskhod"/>
    <s v="Cosmos 753"/>
    <s v="Retired"/>
    <s v=""/>
    <s v="Success"/>
    <n v="10"/>
    <s v=" Russia"/>
    <s v="RVSN USSR-Voskhod"/>
    <n v="1975"/>
  </r>
  <r>
    <s v="RVSN USSR"/>
    <s v="Site 31/6, Baikonur Cosmodrome, Kazakhstan"/>
    <x v="1265"/>
    <x v="245"/>
    <s v="Voskhod"/>
    <s v="Cosmos 754"/>
    <s v="Retired"/>
    <s v=""/>
    <s v="Success"/>
    <n v="10"/>
    <s v=" Kazakhstan"/>
    <s v="RVSN USSR-Voskhod"/>
    <n v="1975"/>
  </r>
  <r>
    <s v="RVSN USSR"/>
    <s v="Site 132/1, Plesetsk Cosmodrome, Russia"/>
    <x v="1266"/>
    <x v="593"/>
    <s v="Cosmos-3M (11K65M)"/>
    <s v="Cosmos 755"/>
    <s v="Retired"/>
    <s v=""/>
    <s v="Success"/>
    <n v="11"/>
    <s v=" Russia"/>
    <s v="RVSN USSR-Cosmos-3M (11K65M)"/>
    <n v="1975"/>
  </r>
  <r>
    <s v="Martin Marietta"/>
    <s v="SLC-41, Cape Canaveral AFS, Florida, USA"/>
    <x v="1267"/>
    <x v="674"/>
    <s v="Titan IIIE"/>
    <s v="Viking 1"/>
    <s v="Retired"/>
    <s v=""/>
    <s v="Success"/>
    <n v="7"/>
    <s v=" USA"/>
    <s v="Martin Marietta-Titan IIIE"/>
    <n v="1975"/>
  </r>
  <r>
    <s v="RVSN USSR"/>
    <s v="Site 41/1, Plesetsk Cosmodrome, Russia"/>
    <x v="1268"/>
    <x v="604"/>
    <s v="Vostok-2M"/>
    <s v="Cosmos 756"/>
    <s v="Retired"/>
    <s v=""/>
    <s v="Success"/>
    <n v="10"/>
    <s v=" Russia"/>
    <s v="RVSN USSR-Vostok-2M"/>
    <n v="1975"/>
  </r>
  <r>
    <s v="RVSN USSR"/>
    <s v="Site 41/1, Plesetsk Cosmodrome, Russia"/>
    <x v="1269"/>
    <x v="403"/>
    <s v="Voskhod"/>
    <s v="Cosmos 757"/>
    <s v="Retired"/>
    <s v=""/>
    <s v="Success"/>
    <n v="10"/>
    <s v=" Russia"/>
    <s v="RVSN USSR-Voskhod"/>
    <n v="1975"/>
  </r>
  <r>
    <s v="RVSN USSR"/>
    <s v="Site 41/1, Plesetsk Cosmodrome, Russia"/>
    <x v="1270"/>
    <x v="675"/>
    <s v="Molniya-M /Block ML"/>
    <s v="Molniya-1 nâ€ Â­52"/>
    <s v="Retired"/>
    <s v=""/>
    <s v="Success"/>
    <n v="10"/>
    <s v=" Russia"/>
    <s v="RVSN USSR-Molniya-M /Block ML"/>
    <n v="1975"/>
  </r>
  <r>
    <s v="RVSN USSR"/>
    <s v="Site 43/3, Plesetsk Cosmodrome, Russia"/>
    <x v="1271"/>
    <x v="676"/>
    <s v="Soyuz U"/>
    <s v="Cosmos 758"/>
    <s v="Retired"/>
    <s v=""/>
    <s v="Success"/>
    <n v="10"/>
    <s v=" Russia"/>
    <s v="RVSN USSR-Soyuz U"/>
    <n v="1975"/>
  </r>
  <r>
    <s v="RVSN USSR"/>
    <s v="Site 41/1, Plesetsk Cosmodrome, Russia"/>
    <x v="1272"/>
    <x v="677"/>
    <s v="Molniya-M /Block ML"/>
    <s v="Molniya-2 nâ€ Â­53"/>
    <s v="Retired"/>
    <s v=""/>
    <s v="Success"/>
    <n v="10"/>
    <s v=" Russia"/>
    <s v="RVSN USSR-Molniya-M /Block ML"/>
    <n v="1975"/>
  </r>
  <r>
    <s v="MHI"/>
    <s v="LA-Y1, Tanegashima Space Center, Japan"/>
    <x v="1272"/>
    <x v="321"/>
    <s v="N-I"/>
    <s v="Kiku 1"/>
    <s v="Retired"/>
    <s v=""/>
    <s v="Success"/>
    <n v="6"/>
    <s v=" Japan"/>
    <s v="MHI-N-I"/>
    <n v="1975"/>
  </r>
  <r>
    <s v="Martin Marietta"/>
    <s v="SLC-41, Cape Canaveral AFS, Florida, USA"/>
    <x v="1272"/>
    <x v="678"/>
    <s v="Titan IIIE"/>
    <s v="Viking 2"/>
    <s v="Retired"/>
    <s v=""/>
    <s v="Success"/>
    <n v="7"/>
    <s v=" USA"/>
    <s v="Martin Marietta-Titan IIIE"/>
    <n v="1975"/>
  </r>
  <r>
    <s v="RVSN USSR"/>
    <s v="Site 43/3, Plesetsk Cosmodrome, Russia"/>
    <x v="1273"/>
    <x v="321"/>
    <s v="Soyuz U"/>
    <s v="Cosmos 759"/>
    <s v="Retired"/>
    <s v=""/>
    <s v="Success"/>
    <n v="10"/>
    <s v=" Russia"/>
    <s v="RVSN USSR-Soyuz U"/>
    <n v="1975"/>
  </r>
  <r>
    <s v="RVSN USSR"/>
    <s v="Site 31/6, Baikonur Cosmodrome, Kazakhstan"/>
    <x v="1274"/>
    <x v="179"/>
    <s v="Voskhod"/>
    <s v="Cosmos 760"/>
    <s v="Retired"/>
    <s v=""/>
    <s v="Success"/>
    <n v="10"/>
    <s v=" Kazakhstan"/>
    <s v="RVSN USSR-Voskhod"/>
    <n v="1975"/>
  </r>
  <r>
    <s v="RVSN USSR"/>
    <s v="Site 132/1, Plesetsk Cosmodrome, Russia"/>
    <x v="1275"/>
    <x v="318"/>
    <s v="Cosmos-3M (11K65M)"/>
    <s v="Cosmos 761 to 768"/>
    <s v="Retired"/>
    <s v=""/>
    <s v="Success"/>
    <n v="11"/>
    <s v=" Russia"/>
    <s v="RVSN USSR-Cosmos-3M (11K65M)"/>
    <n v="1975"/>
  </r>
  <r>
    <s v="RVSN USSR"/>
    <s v="Site 41/1, Plesetsk Cosmodrome, Russia"/>
    <x v="1276"/>
    <x v="568"/>
    <s v="Vostok-2M"/>
    <s v="Meteor nâ€ Â­32"/>
    <s v="Retired"/>
    <s v=""/>
    <s v="Success"/>
    <n v="10"/>
    <s v=" Russia"/>
    <s v="RVSN USSR-Vostok-2M"/>
    <n v="1975"/>
  </r>
  <r>
    <s v="RVSN USSR"/>
    <s v="Site 41/1, Plesetsk Cosmodrome, Russia"/>
    <x v="1277"/>
    <x v="240"/>
    <s v="Voskhod"/>
    <s v="Cosmos 769"/>
    <s v="Retired"/>
    <s v=""/>
    <s v="Success"/>
    <n v="10"/>
    <s v=" Russia"/>
    <s v="RVSN USSR-Voskhod"/>
    <n v="1975"/>
  </r>
  <r>
    <s v="RVSN USSR"/>
    <s v="Site 132/1, Plesetsk Cosmodrome, Russia"/>
    <x v="1278"/>
    <x v="261"/>
    <s v="Cosmos-3M (11K65M)"/>
    <s v="Cosmos 770"/>
    <s v="Retired"/>
    <s v=""/>
    <s v="Success"/>
    <n v="11"/>
    <s v=" Russia"/>
    <s v="RVSN USSR-Cosmos-3M (11K65M)"/>
    <n v="1975"/>
  </r>
  <r>
    <s v="RVSN USSR"/>
    <s v="Site 43/3, Plesetsk Cosmodrome, Russia"/>
    <x v="1279"/>
    <x v="679"/>
    <s v="Soyuz U"/>
    <s v="Cosmos 771"/>
    <s v="Retired"/>
    <s v=""/>
    <s v="Success"/>
    <n v="10"/>
    <s v=" Russia"/>
    <s v="RVSN USSR-Soyuz U"/>
    <n v="1975"/>
  </r>
  <r>
    <s v="General Dynamics"/>
    <s v="SLC-36B, Cape Canaveral AFS, Florida, USA"/>
    <x v="1280"/>
    <x v="161"/>
    <s v="Atlas-SLV3D Centaur-D1AR"/>
    <s v="Intelsat 4A F1"/>
    <s v="Retired"/>
    <s v=""/>
    <s v="Success"/>
    <n v="8"/>
    <s v=" USA"/>
    <s v="General Dynamics-Atlas-SLV3D Centaur-D1AR"/>
    <n v="1975"/>
  </r>
  <r>
    <s v="CNES"/>
    <s v="ELD, Guiana Space Centre, French Guiana, France"/>
    <x v="1281"/>
    <x v="74"/>
    <s v="Diamant BP4"/>
    <s v="Aura"/>
    <s v="Retired"/>
    <s v=""/>
    <s v="Success"/>
    <n v="4"/>
    <s v=" France"/>
    <s v="CNES-Diamant BP4"/>
    <n v="1975"/>
  </r>
  <r>
    <s v="RVSN USSR"/>
    <s v="Site 1/5, Baikonur Cosmodrome, Kazakhstan"/>
    <x v="1282"/>
    <x v="297"/>
    <s v="Soyuz U"/>
    <s v="Cosmos 772"/>
    <s v="Retired"/>
    <s v=""/>
    <s v="Success"/>
    <n v="9"/>
    <s v=" Kazakhstan"/>
    <s v="RVSN USSR-Soyuz U"/>
    <n v="1975"/>
  </r>
  <r>
    <s v="RVSN USSR"/>
    <s v="Site 132/1, Plesetsk Cosmodrome, Russia"/>
    <x v="1283"/>
    <x v="680"/>
    <s v="Cosmos-3M (11K65M)"/>
    <s v="Cosmos 773"/>
    <s v="Retired"/>
    <s v=""/>
    <s v="Success"/>
    <n v="11"/>
    <s v=" Russia"/>
    <s v="RVSN USSR-Cosmos-3M (11K65M)"/>
    <n v="1975"/>
  </r>
  <r>
    <s v="RVSN USSR"/>
    <s v="Site 31/6, Baikonur Cosmodrome, Kazakhstan"/>
    <x v="1284"/>
    <x v="163"/>
    <s v="Voskhod"/>
    <s v="Cosmos 774"/>
    <s v="Retired"/>
    <s v=""/>
    <s v="Success"/>
    <n v="10"/>
    <s v=" Kazakhstan"/>
    <s v="RVSN USSR-Voskhod"/>
    <n v="1975"/>
  </r>
  <r>
    <s v="US Air Force"/>
    <s v="SLC-4W, Vandenberg AFB, California, USA"/>
    <x v="1285"/>
    <x v="337"/>
    <s v="Titan III(24)B"/>
    <s v="OPS 5499"/>
    <s v="Retired"/>
    <s v=""/>
    <s v="Success"/>
    <n v="7"/>
    <s v=" USA"/>
    <s v="US Air Force-Titan III(24)B"/>
    <n v="1975"/>
  </r>
  <r>
    <s v="RVSN USSR"/>
    <s v="Site 41/1, Plesetsk Cosmodrome, Russia"/>
    <x v="1286"/>
    <x v="413"/>
    <s v="Voskhod"/>
    <s v="Cosmos 776"/>
    <s v="Retired"/>
    <s v=""/>
    <s v="Success"/>
    <n v="10"/>
    <s v=" Russia"/>
    <s v="RVSN USSR-Voskhod"/>
    <n v="1975"/>
  </r>
  <r>
    <s v="RVSN USSR"/>
    <s v="Site 90/20, Baikonur Cosmodrome, Kazakhstan"/>
    <x v="1287"/>
    <x v="202"/>
    <s v="Tsyklon-2"/>
    <s v="Cosmos 777"/>
    <s v="Retired"/>
    <s v=""/>
    <s v="Success"/>
    <n v="11"/>
    <s v=" Kazakhstan"/>
    <s v="RVSN USSR-Tsyklon-2"/>
    <n v="1975"/>
  </r>
  <r>
    <s v="RVSN USSR"/>
    <s v="Site 43/3, Plesetsk Cosmodrome, Russia"/>
    <x v="1288"/>
    <x v="260"/>
    <s v="Voskhod"/>
    <s v="Cosmos 779"/>
    <s v="Retired"/>
    <s v=""/>
    <s v="Success"/>
    <n v="10"/>
    <s v=" Russia"/>
    <s v="RVSN USSR-Voskhod"/>
    <n v="1975"/>
  </r>
  <r>
    <s v="RVSN USSR"/>
    <s v="Site 43/3, Plesetsk Cosmodrome, Russia"/>
    <x v="1289"/>
    <x v="504"/>
    <s v="Molniya-M /Block ML"/>
    <s v="Molniya-3 nâ€ Â­54"/>
    <s v="Retired"/>
    <s v=""/>
    <s v="Success"/>
    <n v="10"/>
    <s v=" Russia"/>
    <s v="RVSN USSR-Molniya-M /Block ML"/>
    <n v="1975"/>
  </r>
  <r>
    <s v="RVSN USSR"/>
    <s v="Site 132/1, Plesetsk Cosmodrome, Russia"/>
    <x v="1290"/>
    <x v="681"/>
    <s v="Cosmos-3M (11K65M)"/>
    <s v="Cosmos 778"/>
    <s v="Retired"/>
    <s v=""/>
    <s v="Success"/>
    <n v="11"/>
    <s v=" Russia"/>
    <s v="RVSN USSR-Cosmos-3M (11K65M)"/>
    <n v="1975"/>
  </r>
  <r>
    <s v="CASC"/>
    <s v="Site 138 (LA-2B), Jiuquan Satellite Launch Center, China"/>
    <x v="1291"/>
    <x v="550"/>
    <s v="Long March 2"/>
    <s v="FSW-0 No.1"/>
    <s v="Retired"/>
    <s v=""/>
    <s v="Success"/>
    <n v="17"/>
    <s v=" China"/>
    <s v="CASC-Long March 2"/>
    <n v="1975"/>
  </r>
  <r>
    <s v="RVSN USSR"/>
    <s v="Site 1/5, Baikonur Cosmodrome, Kazakhstan"/>
    <x v="1292"/>
    <x v="682"/>
    <s v="Soyuz U"/>
    <s v="Soyuz 20"/>
    <s v="Retired"/>
    <s v=""/>
    <s v="Success"/>
    <n v="9"/>
    <s v=" Kazakhstan"/>
    <s v="RVSN USSR-Soyuz U"/>
    <n v="1975"/>
  </r>
  <r>
    <s v="RVSN USSR"/>
    <s v="Site 31/6, Baikonur Cosmodrome, Kazakhstan"/>
    <x v="1293"/>
    <x v="315"/>
    <s v="Voskhod"/>
    <s v="Cosmos 780"/>
    <s v="Retired"/>
    <s v=""/>
    <s v="Success"/>
    <n v="10"/>
    <s v=" Kazakhstan"/>
    <s v="RVSN USSR-Voskhod"/>
    <n v="1975"/>
  </r>
  <r>
    <s v="RVSN USSR"/>
    <s v="Site 132/1, Plesetsk Cosmodrome, Russia"/>
    <x v="1293"/>
    <x v="683"/>
    <s v="Cosmos-3M (11K65M)"/>
    <s v="Cosmos 781"/>
    <s v="Retired"/>
    <s v=""/>
    <s v="Success"/>
    <n v="11"/>
    <s v=" Russia"/>
    <s v="RVSN USSR-Cosmos-3M (11K65M)"/>
    <n v="1975"/>
  </r>
  <r>
    <s v="RVSN USSR"/>
    <s v="Site 43/3, Plesetsk Cosmodrome, Russia"/>
    <x v="1294"/>
    <x v="401"/>
    <s v="Soyuz U"/>
    <s v="Cosmos 782"/>
    <s v="Retired"/>
    <s v=""/>
    <s v="Success"/>
    <n v="10"/>
    <s v=" Russia"/>
    <s v="RVSN USSR-Soyuz U"/>
    <n v="1975"/>
  </r>
  <r>
    <s v="RVSN USSR"/>
    <s v="Site 132/1, Plesetsk Cosmodrome, Russia"/>
    <x v="1295"/>
    <x v="684"/>
    <s v="Cosmos-3M (11K65M)"/>
    <s v="Cosmos 783"/>
    <s v="Retired"/>
    <s v=""/>
    <s v="Success"/>
    <n v="11"/>
    <s v=" Russia"/>
    <s v="RVSN USSR-Cosmos-3M (11K65M)"/>
    <n v="1975"/>
  </r>
  <r>
    <s v="RVSN USSR"/>
    <s v="Site 43/3, Plesetsk Cosmodrome, Russia"/>
    <x v="1296"/>
    <x v="240"/>
    <s v="Voskhod"/>
    <s v="Cosmos 784"/>
    <s v="Retired"/>
    <s v=""/>
    <s v="Success"/>
    <n v="10"/>
    <s v=" Russia"/>
    <s v="RVSN USSR-Voskhod"/>
    <n v="1975"/>
  </r>
  <r>
    <s v="Martin Marietta"/>
    <s v="SLC-4E, Vandenberg AFB, California, USA"/>
    <x v="1297"/>
    <x v="573"/>
    <s v="Titan IIID"/>
    <s v="KH-9 &amp; S3"/>
    <s v="Retired"/>
    <s v=""/>
    <s v="Success"/>
    <n v="7"/>
    <s v=" USA"/>
    <s v="Martin Marietta-Titan IIID"/>
    <n v="1975"/>
  </r>
  <r>
    <s v="RVSN USSR"/>
    <s v="Site 132/1, Plesetsk Cosmodrome, Russia"/>
    <x v="1298"/>
    <x v="401"/>
    <s v="Cosmos-3M (11K65M)"/>
    <s v="Intercosmos-14"/>
    <s v="Retired"/>
    <s v=""/>
    <s v="Success"/>
    <n v="11"/>
    <s v=" Russia"/>
    <s v="RVSN USSR-Cosmos-3M (11K65M)"/>
    <n v="1975"/>
  </r>
  <r>
    <s v="RVSN USSR"/>
    <s v="Site 90/19, Baikonur Cosmodrome, Kazakhstan"/>
    <x v="1299"/>
    <x v="148"/>
    <s v="Tsyklon-2"/>
    <s v="Cosmos 785"/>
    <s v="Retired"/>
    <s v=""/>
    <s v="Success"/>
    <n v="11"/>
    <s v=" Kazakhstan"/>
    <s v="RVSN USSR-Tsyklon-2"/>
    <n v="1975"/>
  </r>
  <r>
    <s v="Martin Marietta"/>
    <s v="SLC-40, Cape Canaveral AFS, Florida, USA"/>
    <x v="1300"/>
    <x v="520"/>
    <s v="Titan III(23)C"/>
    <s v="DSP-5"/>
    <s v="Retired"/>
    <s v=""/>
    <s v="Success"/>
    <n v="7"/>
    <s v=" USA"/>
    <s v="Martin Marietta-Titan III(23)C"/>
    <n v="1975"/>
  </r>
  <r>
    <s v="CASC"/>
    <s v="Site 138 (LA-2B), Jiuquan Satellite Launch Center, China"/>
    <x v="1301"/>
    <x v="159"/>
    <s v="Feng Bao 1"/>
    <s v="JSSW-4"/>
    <s v="Retired"/>
    <s v=""/>
    <s v="Success"/>
    <n v="17"/>
    <s v=" China"/>
    <s v="CASC-Feng Bao 1"/>
    <n v="1975"/>
  </r>
  <r>
    <s v="RVSN USSR"/>
    <s v="Site 31/6, Baikonur Cosmodrome, Kazakhstan"/>
    <x v="1301"/>
    <x v="270"/>
    <s v="Voskhod"/>
    <s v="Cosmos 786"/>
    <s v="Retired"/>
    <s v=""/>
    <s v="Success"/>
    <n v="10"/>
    <s v=" Kazakhstan"/>
    <s v="RVSN USSR-Voskhod"/>
    <n v="1975"/>
  </r>
  <r>
    <s v="RVSN USSR"/>
    <s v="Site 43/3, Plesetsk Cosmodrome, Russia"/>
    <x v="1302"/>
    <x v="685"/>
    <s v="Molniya-M /Block ML"/>
    <s v="Molniya-2 nâ€ Â­55"/>
    <s v="Retired"/>
    <s v=""/>
    <s v="Success"/>
    <n v="10"/>
    <s v=" Russia"/>
    <s v="RVSN USSR-Molniya-M /Block ML"/>
    <n v="1975"/>
  </r>
  <r>
    <s v="RVSN USSR"/>
    <s v="Site 132/1, Plesetsk Cosmodrome, Russia"/>
    <x v="1303"/>
    <x v="74"/>
    <s v="Cosmos-3M (11K65M)"/>
    <s v="DS-P1 satellite"/>
    <s v="Retired"/>
    <s v=""/>
    <s v="Failure"/>
    <n v="11"/>
    <s v=" Russia"/>
    <s v="RVSN USSR-Cosmos-3M (11K65M)"/>
    <n v="1975"/>
  </r>
  <r>
    <s v="RVSN USSR"/>
    <s v="Site 31/6, Baikonur Cosmodrome, Kazakhstan"/>
    <x v="1304"/>
    <x v="13"/>
    <s v="Molniya-M /Block SO-L"/>
    <s v="Prognoz nâ€ Â­4"/>
    <s v="Retired"/>
    <s v=""/>
    <s v="Success"/>
    <n v="10"/>
    <s v=" Kazakhstan"/>
    <s v="RVSN USSR-Molniya-M /Block SO-L"/>
    <n v="1975"/>
  </r>
  <r>
    <s v="RVSN USSR"/>
    <s v="Site 41/1, Plesetsk Cosmodrome, Russia"/>
    <x v="1305"/>
    <x v="36"/>
    <s v="Vostok-2M"/>
    <s v="Meteor nâ€ Â­33"/>
    <s v="Retired"/>
    <s v=""/>
    <s v="Success"/>
    <n v="10"/>
    <s v=" Russia"/>
    <s v="RVSN USSR-Vostok-2M"/>
    <n v="1975"/>
  </r>
  <r>
    <s v="RVSN USSR"/>
    <s v="Site 43/3, Plesetsk Cosmodrome, Russia"/>
    <x v="1306"/>
    <x v="686"/>
    <s v="Molniya-M /Block ML"/>
    <s v="Molniya-3 nâ€ Â­56"/>
    <s v="Retired"/>
    <s v=""/>
    <s v="Success"/>
    <n v="10"/>
    <s v=" Russia"/>
    <s v="RVSN USSR-Molniya-M /Block ML"/>
    <n v="1975"/>
  </r>
  <r>
    <s v="RVSN USSR"/>
    <s v="Site 132/1, Plesetsk Cosmodrome, Russia"/>
    <x v="1307"/>
    <x v="687"/>
    <s v="Cosmos-3M (11K65M)"/>
    <s v="Cosmos 787"/>
    <s v="Retired"/>
    <s v=""/>
    <s v="Success"/>
    <n v="11"/>
    <s v=" Russia"/>
    <s v="RVSN USSR-Cosmos-3M (11K65M)"/>
    <n v="1976"/>
  </r>
  <r>
    <s v="RVSN USSR"/>
    <s v="Site 43/3, Plesetsk Cosmodrome, Russia"/>
    <x v="1308"/>
    <x v="688"/>
    <s v="Voskhod"/>
    <s v="Cosmos 788"/>
    <s v="Retired"/>
    <s v=""/>
    <s v="Success"/>
    <n v="10"/>
    <s v=" Russia"/>
    <s v="RVSN USSR-Voskhod"/>
    <n v="1976"/>
  </r>
  <r>
    <s v="Martin Marietta"/>
    <s v="SLC-41, Cape Canaveral AFS, Florida, USA"/>
    <x v="1309"/>
    <x v="689"/>
    <s v="Titan IIIE"/>
    <s v="Helios-2"/>
    <s v="Retired"/>
    <s v=""/>
    <s v="Success"/>
    <n v="7"/>
    <s v=" USA"/>
    <s v="Martin Marietta-Titan IIIE"/>
    <n v="1976"/>
  </r>
  <r>
    <s v="RVSN USSR"/>
    <s v="Site 132/1, Plesetsk Cosmodrome, Russia"/>
    <x v="1310"/>
    <x v="239"/>
    <s v="Cosmos-3M (11K65M)"/>
    <s v="Cosmos 789"/>
    <s v="Retired"/>
    <s v=""/>
    <s v="Success"/>
    <n v="11"/>
    <s v=" Russia"/>
    <s v="RVSN USSR-Cosmos-3M (11K65M)"/>
    <n v="1976"/>
  </r>
  <r>
    <s v="RVSN USSR"/>
    <s v="Site 1/5, Baikonur Cosmodrome, Kazakhstan"/>
    <x v="1311"/>
    <x v="634"/>
    <s v="Molniya-M /Block ML"/>
    <s v="Molniya-1 nâ€ Â­57"/>
    <s v="Retired"/>
    <s v=""/>
    <s v="Success"/>
    <n v="9"/>
    <s v=" Kazakhstan"/>
    <s v="RVSN USSR-Molniya-M /Block ML"/>
    <n v="1976"/>
  </r>
  <r>
    <s v="RVSN USSR"/>
    <s v="Site 132/1, Plesetsk Cosmodrome, Russia"/>
    <x v="1311"/>
    <x v="120"/>
    <s v="Cosmos-3M (11K65M)"/>
    <s v="Cosmos 790"/>
    <s v="Retired"/>
    <s v=""/>
    <s v="Success"/>
    <n v="11"/>
    <s v=" Russia"/>
    <s v="RVSN USSR-Cosmos-3M (11K65M)"/>
    <n v="1976"/>
  </r>
  <r>
    <s v="RVSN USSR"/>
    <s v="Site 132/1, Plesetsk Cosmodrome, Russia"/>
    <x v="1312"/>
    <x v="565"/>
    <s v="Cosmos-3M (11K65M)"/>
    <s v="Cosmos 791 to 798"/>
    <s v="Retired"/>
    <s v=""/>
    <s v="Success"/>
    <n v="11"/>
    <s v=" Russia"/>
    <s v="RVSN USSR-Cosmos-3M (11K65M)"/>
    <n v="1976"/>
  </r>
  <r>
    <s v="RVSN USSR"/>
    <s v="Site 31/6, Baikonur Cosmodrome, Kazakhstan"/>
    <x v="1313"/>
    <x v="163"/>
    <s v="Voskhod"/>
    <s v="Cosmos 799"/>
    <s v="Retired"/>
    <s v=""/>
    <s v="Success"/>
    <n v="10"/>
    <s v=" Kazakhstan"/>
    <s v="RVSN USSR-Voskhod"/>
    <n v="1976"/>
  </r>
  <r>
    <s v="General Dynamics"/>
    <s v="SLC-36B, Cape Canaveral AFS, Florida, USA"/>
    <x v="1313"/>
    <x v="690"/>
    <s v="Atlas-SLV3D Centaur-D1AR"/>
    <s v="Intelsat 4A F2"/>
    <s v="Retired"/>
    <s v=""/>
    <s v="Success"/>
    <n v="8"/>
    <s v=" USA"/>
    <s v="General Dynamics-Atlas-SLV3D Centaur-D1AR"/>
    <n v="1976"/>
  </r>
  <r>
    <s v="RVSN USSR"/>
    <s v="Site 132/1, Plesetsk Cosmodrome, Russia"/>
    <x v="1314"/>
    <x v="691"/>
    <s v="Cosmos-3M (11K65M)"/>
    <s v="Cosmos 800"/>
    <s v="Retired"/>
    <s v=""/>
    <s v="Success"/>
    <n v="11"/>
    <s v=" Russia"/>
    <s v="RVSN USSR-Cosmos-3M (11K65M)"/>
    <n v="1976"/>
  </r>
  <r>
    <s v="ISAS"/>
    <s v="Mu Pad, Uchinoura Space Center, Japan"/>
    <x v="1315"/>
    <x v="12"/>
    <s v="Mu-III C"/>
    <s v="Corsa A"/>
    <s v="Retired"/>
    <s v=""/>
    <s v="Failure"/>
    <n v="7"/>
    <s v=" Japan"/>
    <s v="ISAS-Mu-III C"/>
    <n v="1976"/>
  </r>
  <r>
    <s v="RVSN USSR"/>
    <s v="Site 133/3, Plesetsk Cosmodrome, Russia"/>
    <x v="1316"/>
    <x v="313"/>
    <s v="Cosmos-2I (63SM)"/>
    <s v="Cosmos 801"/>
    <s v="Retired"/>
    <s v=""/>
    <s v="Success"/>
    <n v="11"/>
    <s v=" Russia"/>
    <s v="RVSN USSR-Cosmos-2I (63SM)"/>
    <n v="1976"/>
  </r>
  <r>
    <s v="RVSN USSR"/>
    <s v="Site 31/6, Baikonur Cosmodrome, Kazakhstan"/>
    <x v="1317"/>
    <x v="661"/>
    <s v="Voskhod"/>
    <s v="Cosmos 802"/>
    <s v="Retired"/>
    <s v=""/>
    <s v="Success"/>
    <n v="10"/>
    <s v=" Kazakhstan"/>
    <s v="RVSN USSR-Voskhod"/>
    <n v="1976"/>
  </r>
  <r>
    <s v="RVSN USSR"/>
    <s v="Site 132/2, Plesetsk Cosmodrome, Russia"/>
    <x v="1318"/>
    <x v="49"/>
    <s v="Cosmos-3M (11K65M)"/>
    <s v="Cosmos 803"/>
    <s v="Retired"/>
    <s v=""/>
    <s v="Success"/>
    <n v="11"/>
    <s v=" Russia"/>
    <s v="RVSN USSR-Cosmos-3M (11K65M)"/>
    <n v="1976"/>
  </r>
  <r>
    <s v="RVSN USSR"/>
    <s v="Site 90/20, Baikonur Cosmodrome, Kazakhstan"/>
    <x v="1319"/>
    <x v="551"/>
    <s v="Tsyklon-2"/>
    <s v="Cosmos 804"/>
    <s v="Retired"/>
    <s v=""/>
    <s v="Success"/>
    <n v="11"/>
    <s v=" Kazakhstan"/>
    <s v="RVSN USSR-Tsyklon-2"/>
    <n v="1976"/>
  </r>
  <r>
    <s v="RVSN USSR"/>
    <s v="Site 43/3, Plesetsk Cosmodrome, Russia"/>
    <x v="1320"/>
    <x v="622"/>
    <s v="Soyuz U"/>
    <s v="Cosmos 805"/>
    <s v="Retired"/>
    <s v=""/>
    <s v="Success"/>
    <n v="10"/>
    <s v=" Russia"/>
    <s v="RVSN USSR-Soyuz U"/>
    <n v="1976"/>
  </r>
  <r>
    <s v="MHI"/>
    <s v="LA-Y1, Tanegashima Space Center, Japan"/>
    <x v="1321"/>
    <x v="656"/>
    <s v="N-I"/>
    <s v="Ume 1"/>
    <s v="Retired"/>
    <s v=""/>
    <s v="Success"/>
    <n v="6"/>
    <s v=" Japan"/>
    <s v="MHI-N-I"/>
    <n v="1976"/>
  </r>
  <r>
    <s v="RVSN USSR"/>
    <s v="Site 31/6, Baikonur Cosmodrome, Kazakhstan"/>
    <x v="1322"/>
    <x v="349"/>
    <s v="Soyuz U"/>
    <s v="Cosmos 806"/>
    <s v="Retired"/>
    <s v=""/>
    <s v="Success"/>
    <n v="10"/>
    <s v=" Kazakhstan"/>
    <s v="RVSN USSR-Soyuz U"/>
    <n v="1976"/>
  </r>
  <r>
    <s v="RVSN USSR"/>
    <s v="Site 41/1, Plesetsk Cosmodrome, Russia"/>
    <x v="1323"/>
    <x v="692"/>
    <s v="Molniya-M /Block ML"/>
    <s v="Molniya-1 nâ€ Â­58"/>
    <s v="Retired"/>
    <s v=""/>
    <s v="Success"/>
    <n v="10"/>
    <s v=" Russia"/>
    <s v="RVSN USSR-Molniya-M /Block ML"/>
    <n v="1976"/>
  </r>
  <r>
    <s v="RVSN USSR"/>
    <s v="Site 132/1, Plesetsk Cosmodrome, Russia"/>
    <x v="1324"/>
    <x v="407"/>
    <s v="Cosmos-3M (11K65M)"/>
    <s v="Cosmos 807"/>
    <s v="Retired"/>
    <s v=""/>
    <s v="Success"/>
    <n v="11"/>
    <s v=" Russia"/>
    <s v="RVSN USSR-Cosmos-3M (11K65M)"/>
    <n v="1976"/>
  </r>
  <r>
    <s v="RVSN USSR"/>
    <s v="Site 90/20, Baikonur Cosmodrome, Kazakhstan"/>
    <x v="1325"/>
    <x v="135"/>
    <s v="Tsyklon-2"/>
    <s v="Cosmos 814"/>
    <s v="Retired"/>
    <s v=""/>
    <s v="Success"/>
    <n v="11"/>
    <s v=" Kazakhstan"/>
    <s v="RVSN USSR-Tsyklon-2"/>
    <n v="1976"/>
  </r>
  <r>
    <s v="Martin Marietta"/>
    <s v="SLC-40, Cape Canaveral AFS, Florida, USA"/>
    <x v="1326"/>
    <x v="195"/>
    <s v="Titan III(23)C"/>
    <s v="LES-8, LES-9, Solrad-11a, Solrad-11b"/>
    <s v="Retired"/>
    <s v=""/>
    <s v="Success"/>
    <n v="7"/>
    <s v=" USA"/>
    <s v="Martin Marietta-Titan III(23)C"/>
    <n v="1976"/>
  </r>
  <r>
    <s v="RVSN USSR"/>
    <s v="Site 41/1, Plesetsk Cosmodrome, Russia"/>
    <x v="1327"/>
    <x v="693"/>
    <s v="Vostok-2M"/>
    <s v="Cosmos 808"/>
    <s v="Retired"/>
    <s v=""/>
    <s v="Success"/>
    <n v="10"/>
    <s v=" Russia"/>
    <s v="RVSN USSR-Vostok-2M"/>
    <n v="1976"/>
  </r>
  <r>
    <s v="RVSN USSR"/>
    <s v="Site 31/6, Baikonur Cosmodrome, Kazakhstan"/>
    <x v="1328"/>
    <x v="244"/>
    <s v="Soyuz U"/>
    <s v="Cosmos 809"/>
    <s v="Retired"/>
    <s v=""/>
    <s v="Success"/>
    <n v="10"/>
    <s v=" Kazakhstan"/>
    <s v="RVSN USSR-Soyuz U"/>
    <n v="1976"/>
  </r>
  <r>
    <s v="RVSN USSR"/>
    <s v="Site 1/5, Baikonur Cosmodrome, Kazakhstan"/>
    <x v="1329"/>
    <x v="694"/>
    <s v="Molniya-M /Block ML"/>
    <s v="Molniya-1 nâ€ Â­59"/>
    <s v="Retired"/>
    <s v=""/>
    <s v="Success"/>
    <n v="9"/>
    <s v=" Kazakhstan"/>
    <s v="RVSN USSR-Molniya-M /Block ML"/>
    <n v="1976"/>
  </r>
  <r>
    <s v="US Air Force"/>
    <s v="SLC-4W, Vandenberg AFB, California, USA"/>
    <x v="1330"/>
    <x v="153"/>
    <s v="Titan III(24)B"/>
    <s v="OPS 7600"/>
    <s v="Retired"/>
    <s v=""/>
    <s v="Success"/>
    <n v="7"/>
    <s v=" USA"/>
    <s v="US Air Force-Titan III(24)B"/>
    <n v="1976"/>
  </r>
  <r>
    <s v="RVSN USSR"/>
    <s v="Site 43/3, Plesetsk Cosmodrome, Russia"/>
    <x v="1331"/>
    <x v="14"/>
    <s v="Voskhod"/>
    <s v="Cosmos 810"/>
    <s v="Retired"/>
    <s v=""/>
    <s v="Success"/>
    <n v="10"/>
    <s v=" Russia"/>
    <s v="RVSN USSR-Voskhod"/>
    <n v="1976"/>
  </r>
  <r>
    <s v="RVSN USSR"/>
    <s v="Site 41/1, Plesetsk Cosmodrome, Russia"/>
    <x v="1332"/>
    <x v="378"/>
    <s v="Soyuz M"/>
    <s v="Cosmos 811"/>
    <s v="Retired"/>
    <s v=""/>
    <s v="Success"/>
    <n v="10"/>
    <s v=" Russia"/>
    <s v="RVSN USSR-Soyuz M"/>
    <n v="1976"/>
  </r>
  <r>
    <s v="RVSN USSR"/>
    <s v="Site 132/1, Plesetsk Cosmodrome, Russia"/>
    <x v="1333"/>
    <x v="462"/>
    <s v="Cosmos-3M (11K65M)"/>
    <s v="Cosmos 812"/>
    <s v="Retired"/>
    <s v=""/>
    <s v="Success"/>
    <n v="11"/>
    <s v=" Russia"/>
    <s v="RVSN USSR-Cosmos-3M (11K65M)"/>
    <n v="1976"/>
  </r>
  <r>
    <s v="RVSN USSR"/>
    <s v="Site 41/1, Plesetsk Cosmodrome, Russia"/>
    <x v="1334"/>
    <x v="87"/>
    <s v="Vostok-2M"/>
    <s v="Meteor nâ€ Â­34"/>
    <s v="Retired"/>
    <s v=""/>
    <s v="Success"/>
    <n v="10"/>
    <s v=" Russia"/>
    <s v="RVSN USSR-Vostok-2M"/>
    <n v="1976"/>
  </r>
  <r>
    <s v="RVSN USSR"/>
    <s v="Site 43/3, Plesetsk Cosmodrome, Russia"/>
    <x v="1335"/>
    <x v="163"/>
    <s v="Voskhod"/>
    <s v="Cosmos 813"/>
    <s v="Retired"/>
    <s v=""/>
    <s v="Success"/>
    <n v="10"/>
    <s v=" Russia"/>
    <s v="RVSN USSR-Voskhod"/>
    <n v="1976"/>
  </r>
  <r>
    <s v="RVSN USSR"/>
    <s v="Site 43/3, Plesetsk Cosmodrome, Russia"/>
    <x v="1336"/>
    <x v="127"/>
    <s v="Voskhod"/>
    <s v="Cosmos 815"/>
    <s v="Retired"/>
    <s v=""/>
    <s v="Success"/>
    <n v="10"/>
    <s v=" Russia"/>
    <s v="RVSN USSR-Voskhod"/>
    <n v="1976"/>
  </r>
  <r>
    <s v="RVSN USSR"/>
    <s v="Site 132/1, Plesetsk Cosmodrome, Russia"/>
    <x v="1336"/>
    <x v="407"/>
    <s v="Cosmos-3M (11K65M)"/>
    <s v="Cosmos 816"/>
    <s v="Retired"/>
    <s v=""/>
    <s v="Success"/>
    <n v="11"/>
    <s v=" Russia"/>
    <s v="RVSN USSR-Cosmos-3M (11K65M)"/>
    <n v="1976"/>
  </r>
  <r>
    <s v="General Dynamics"/>
    <s v="SLC-3W, Vandenberg AFB, California, USA"/>
    <x v="1337"/>
    <x v="126"/>
    <s v="Atlas-E/F MSD"/>
    <s v="NOSS-1"/>
    <s v="Retired"/>
    <s v=""/>
    <s v="Success"/>
    <n v="7"/>
    <s v=" USA"/>
    <s v="General Dynamics-Atlas-E/F MSD"/>
    <n v="1976"/>
  </r>
  <r>
    <s v="RVSN USSR"/>
    <s v="Site 31/6, Baikonur Cosmodrome, Kazakhstan"/>
    <x v="1338"/>
    <x v="339"/>
    <s v="Voskhod"/>
    <s v="Cosmos 817"/>
    <s v="Retired"/>
    <s v=""/>
    <s v="Success"/>
    <n v="10"/>
    <s v=" Kazakhstan"/>
    <s v="RVSN USSR-Voskhod"/>
    <n v="1976"/>
  </r>
  <r>
    <s v="RVSN USSR"/>
    <s v="Site 132/1, Plesetsk Cosmodrome, Russia"/>
    <x v="1339"/>
    <x v="14"/>
    <s v="Cosmos-3M (11K65M)"/>
    <s v="Cosmos 822"/>
    <s v="Retired"/>
    <s v=""/>
    <s v="Success"/>
    <n v="11"/>
    <s v=" Russia"/>
    <s v="RVSN USSR-Cosmos-3M (11K65M)"/>
    <n v="1976"/>
  </r>
  <r>
    <s v="RVSN USSR"/>
    <s v="Site 41/1, Plesetsk Cosmodrome, Russia"/>
    <x v="1340"/>
    <x v="328"/>
    <s v="Molniya-M /Block ML"/>
    <s v="Molniya-3 nâ€ Â­60"/>
    <s v="Retired"/>
    <s v=""/>
    <s v="Success"/>
    <n v="10"/>
    <s v=" Russia"/>
    <s v="RVSN USSR-Molniya-M /Block ML"/>
    <n v="1976"/>
  </r>
  <r>
    <s v="General Dynamics"/>
    <s v="SLC-36A, Cape Canaveral AFS, Florida, USA"/>
    <x v="1341"/>
    <x v="695"/>
    <s v="Atlas-SLV3D Centaur-D1AR"/>
    <s v="Comstar D1"/>
    <s v="Retired"/>
    <s v=""/>
    <s v="Success"/>
    <n v="8"/>
    <s v=" USA"/>
    <s v="General Dynamics-Atlas-SLV3D Centaur-D1AR"/>
    <n v="1976"/>
  </r>
  <r>
    <s v="RVSN USSR"/>
    <s v="Site 43/3, Plesetsk Cosmodrome, Russia"/>
    <x v="1342"/>
    <x v="407"/>
    <s v="Vostok-2M"/>
    <s v="Meteor nâ€ Â­35"/>
    <s v="Retired"/>
    <s v=""/>
    <s v="Success"/>
    <n v="10"/>
    <s v=" Russia"/>
    <s v="RVSN USSR-Vostok-2M"/>
    <n v="1976"/>
  </r>
  <r>
    <s v="RVSN USSR"/>
    <s v="Site 133/3, Plesetsk Cosmodrome, Russia"/>
    <x v="1343"/>
    <x v="202"/>
    <s v="Cosmos-2I (63SM)"/>
    <s v="Cosmos 818"/>
    <s v="Retired"/>
    <s v=""/>
    <s v="Success"/>
    <n v="11"/>
    <s v=" Russia"/>
    <s v="RVSN USSR-Cosmos-2I (63SM)"/>
    <n v="1976"/>
  </r>
  <r>
    <s v="RVSN USSR"/>
    <s v="Site 31/6, Baikonur Cosmodrome, Kazakhstan"/>
    <x v="1344"/>
    <x v="179"/>
    <s v="Voskhod"/>
    <s v="Cosmos 819"/>
    <s v="Retired"/>
    <s v=""/>
    <s v="Success"/>
    <n v="10"/>
    <s v=" Kazakhstan"/>
    <s v="RVSN USSR-Voskhod"/>
    <n v="1976"/>
  </r>
  <r>
    <s v="RVSN USSR"/>
    <s v="Site 43/3, Plesetsk Cosmodrome, Russia"/>
    <x v="1345"/>
    <x v="182"/>
    <s v="Soyuz U"/>
    <s v="Cosmos 820"/>
    <s v="Retired"/>
    <s v=""/>
    <s v="Success"/>
    <n v="10"/>
    <s v=" Russia"/>
    <s v="RVSN USSR-Soyuz U"/>
    <n v="1976"/>
  </r>
  <r>
    <s v="RVSN USSR"/>
    <s v="Site 43/3, Plesetsk Cosmodrome, Russia"/>
    <x v="1346"/>
    <x v="179"/>
    <s v="Voskhod"/>
    <s v="Cosmos 821"/>
    <s v="Retired"/>
    <s v=""/>
    <s v="Success"/>
    <n v="10"/>
    <s v=" Russia"/>
    <s v="RVSN USSR-Voskhod"/>
    <n v="1976"/>
  </r>
  <r>
    <s v="RVSN USSR"/>
    <s v="Site 132/2, Plesetsk Cosmodrome, Russia"/>
    <x v="1347"/>
    <x v="696"/>
    <s v="Cosmos-3M (11K65M)"/>
    <s v="Cosmos 823"/>
    <s v="Retired"/>
    <s v=""/>
    <s v="Success"/>
    <n v="11"/>
    <s v=" Russia"/>
    <s v="RVSN USSR-Cosmos-3M (11K65M)"/>
    <n v="1976"/>
  </r>
  <r>
    <s v="Martin Marietta"/>
    <s v="SLC-4W, Vandenberg AFB, California, USA"/>
    <x v="1347"/>
    <x v="13"/>
    <s v="Titan III(34)B Agena-D"/>
    <s v="Quasar 1"/>
    <s v="Retired"/>
    <s v=""/>
    <s v="Success"/>
    <n v="7"/>
    <s v=" USA"/>
    <s v="Martin Marietta-Titan III(34)B Agena-D"/>
    <n v="1976"/>
  </r>
  <r>
    <s v="RVSN USSR"/>
    <s v="Site 31/6, Baikonur Cosmodrome, Kazakhstan"/>
    <x v="1348"/>
    <x v="182"/>
    <s v="Voskhod"/>
    <s v="Cosmos 824"/>
    <s v="Retired"/>
    <s v=""/>
    <s v="Success"/>
    <n v="10"/>
    <s v=" Kazakhstan"/>
    <s v="RVSN USSR-Voskhod"/>
    <n v="1976"/>
  </r>
  <r>
    <s v="RVSN USSR"/>
    <s v="Site 132/2, Plesetsk Cosmodrome, Russia"/>
    <x v="1349"/>
    <x v="487"/>
    <s v="Cosmos-3M (11K65M)"/>
    <s v="Cosmos 825 to 832"/>
    <s v="Retired"/>
    <s v=""/>
    <s v="Success"/>
    <n v="11"/>
    <s v=" Russia"/>
    <s v="RVSN USSR-Cosmos-3M (11K65M)"/>
    <n v="1976"/>
  </r>
  <r>
    <s v="RVSN USSR"/>
    <s v="Site 43/3, Plesetsk Cosmodrome, Russia"/>
    <x v="1350"/>
    <x v="675"/>
    <s v="Voskhod"/>
    <s v="Cosmos 833"/>
    <s v="Retired"/>
    <s v=""/>
    <s v="Success"/>
    <n v="10"/>
    <s v=" Russia"/>
    <s v="RVSN USSR-Voskhod"/>
    <n v="1976"/>
  </r>
  <r>
    <s v="RVSN USSR"/>
    <s v="Site 132/1, Plesetsk Cosmodrome, Russia"/>
    <x v="1351"/>
    <x v="13"/>
    <s v="Cosmos-3M (11K65M)"/>
    <s v="Intercosmos-15"/>
    <s v="Retired"/>
    <s v=""/>
    <s v="Success"/>
    <n v="11"/>
    <s v=" Russia"/>
    <s v="RVSN USSR-Cosmos-3M (11K65M)"/>
    <n v="1976"/>
  </r>
  <r>
    <s v="RVSN USSR"/>
    <s v="Site 43/3, Plesetsk Cosmodrome, Russia"/>
    <x v="1352"/>
    <x v="318"/>
    <s v="Soyuz U"/>
    <s v="Cosmos 834"/>
    <s v="Retired"/>
    <s v=""/>
    <s v="Success"/>
    <n v="10"/>
    <s v=" Russia"/>
    <s v="RVSN USSR-Soyuz U"/>
    <n v="1976"/>
  </r>
  <r>
    <s v="Martin Marietta"/>
    <s v="SLC-40, Cape Canaveral AFS, Florida, USA"/>
    <x v="1353"/>
    <x v="149"/>
    <s v="Titan III(23)C"/>
    <s v="DSP-6"/>
    <s v="Retired"/>
    <s v=""/>
    <s v="Success"/>
    <n v="7"/>
    <s v=" USA"/>
    <s v="Martin Marietta-Titan III(23)C"/>
    <n v="1976"/>
  </r>
  <r>
    <s v="RVSN USSR"/>
    <s v="Site 31/6, Baikonur Cosmodrome, Kazakhstan"/>
    <x v="1354"/>
    <x v="314"/>
    <s v="Voskhod"/>
    <s v="Cosmos 835"/>
    <s v="Retired"/>
    <s v=""/>
    <s v="Success"/>
    <n v="10"/>
    <s v=" Kazakhstan"/>
    <s v="RVSN USSR-Voskhod"/>
    <n v="1976"/>
  </r>
  <r>
    <s v="RVSN USSR"/>
    <s v="Site 132/2, Plesetsk Cosmodrome, Russia"/>
    <x v="1354"/>
    <x v="121"/>
    <s v="Cosmos-3M (11K65M)"/>
    <s v="Cosmos 836"/>
    <s v="Retired"/>
    <s v=""/>
    <s v="Success"/>
    <n v="11"/>
    <s v=" Russia"/>
    <s v="RVSN USSR-Cosmos-3M (11K65M)"/>
    <n v="1976"/>
  </r>
  <r>
    <s v="RVSN USSR"/>
    <s v="Site 43/4, Plesetsk Cosmodrome, Russia"/>
    <x v="1355"/>
    <x v="697"/>
    <s v="Molniya-M /Block ML"/>
    <s v="Cosmos 837"/>
    <s v="Retired"/>
    <s v=""/>
    <s v="Partial Failure"/>
    <n v="10"/>
    <s v=" Russia"/>
    <s v="RVSN USSR-Molniya-M /Block ML"/>
    <n v="1976"/>
  </r>
  <r>
    <s v="RVSN USSR"/>
    <s v="Site 90/19, Baikonur Cosmodrome, Kazakhstan"/>
    <x v="1356"/>
    <x v="381"/>
    <s v="Tsyklon-2"/>
    <s v="Cosmos 838"/>
    <s v="Retired"/>
    <s v=""/>
    <s v="Success"/>
    <n v="11"/>
    <s v=" Kazakhstan"/>
    <s v="RVSN USSR-Tsyklon-2"/>
    <n v="1976"/>
  </r>
  <r>
    <s v="RVSN USSR"/>
    <s v="Site 1/5, Baikonur Cosmodrome, Kazakhstan"/>
    <x v="1357"/>
    <x v="594"/>
    <s v="Soyuz"/>
    <s v="Soyuz 21"/>
    <s v="Retired"/>
    <s v=""/>
    <s v="Success"/>
    <n v="9"/>
    <s v=" Kazakhstan"/>
    <s v="RVSN USSR-Soyuz"/>
    <n v="1976"/>
  </r>
  <r>
    <s v="Martin Marietta"/>
    <s v="SLC-4E, Vandenberg AFB, California, USA"/>
    <x v="1358"/>
    <x v="251"/>
    <s v="Titan IIID"/>
    <s v="KH-9, S3 &amp; SSF-D-1"/>
    <s v="Retired"/>
    <s v=""/>
    <s v="Success"/>
    <n v="7"/>
    <s v=" USA"/>
    <s v="Martin Marietta-Titan IIID"/>
    <n v="1976"/>
  </r>
  <r>
    <s v="RVSN USSR"/>
    <s v="Site 132/1, Plesetsk Cosmodrome, Russia"/>
    <x v="1358"/>
    <x v="698"/>
    <s v="Cosmos-3M (11K65M)"/>
    <s v="Cosmos 839"/>
    <s v="Retired"/>
    <s v=""/>
    <s v="Success"/>
    <n v="11"/>
    <s v=" Russia"/>
    <s v="RVSN USSR-Cosmos-3M (11K65M)"/>
    <n v="1976"/>
  </r>
  <r>
    <s v="RVSN USSR"/>
    <s v="Site 43/4, Plesetsk Cosmodrome, Russia"/>
    <x v="1359"/>
    <x v="179"/>
    <s v="Soyuz U"/>
    <s v="Cosmos 840"/>
    <s v="Retired"/>
    <s v=""/>
    <s v="Success"/>
    <n v="10"/>
    <s v=" Russia"/>
    <s v="RVSN USSR-Soyuz U"/>
    <n v="1976"/>
  </r>
  <r>
    <s v="RVSN USSR"/>
    <s v="Site 132/1, Plesetsk Cosmodrome, Russia"/>
    <x v="1360"/>
    <x v="354"/>
    <s v="Cosmos-3M (11K65M)"/>
    <s v="Cosmos 841"/>
    <s v="Retired"/>
    <s v=""/>
    <s v="Success"/>
    <n v="11"/>
    <s v=" Russia"/>
    <s v="RVSN USSR-Cosmos-3M (11K65M)"/>
    <n v="1976"/>
  </r>
  <r>
    <s v="RVSN USSR"/>
    <s v="Site 132/1, Plesetsk Cosmodrome, Russia"/>
    <x v="1361"/>
    <x v="405"/>
    <s v="Cosmos-3M (11K65M)"/>
    <s v="Cosmos 842"/>
    <s v="Retired"/>
    <s v=""/>
    <s v="Success"/>
    <n v="11"/>
    <s v=" Russia"/>
    <s v="RVSN USSR-Cosmos-3M (11K65M)"/>
    <n v="1976"/>
  </r>
  <r>
    <s v="RVSN USSR"/>
    <s v="Site 90/19, Baikonur Cosmodrome, Kazakhstan"/>
    <x v="1361"/>
    <x v="699"/>
    <s v="Tsyklon-2"/>
    <s v="Cosmos 843"/>
    <s v="Retired"/>
    <s v=""/>
    <s v="Success"/>
    <n v="11"/>
    <s v=" Kazakhstan"/>
    <s v="RVSN USSR-Tsyklon-2"/>
    <n v="1976"/>
  </r>
  <r>
    <s v="RVSN USSR"/>
    <s v="Site 43/3, Plesetsk Cosmodrome, Russia"/>
    <x v="1362"/>
    <x v="498"/>
    <s v="Soyuz U"/>
    <s v="Cosmos 844"/>
    <s v="Retired"/>
    <s v=""/>
    <s v="Success"/>
    <n v="10"/>
    <s v=" Russia"/>
    <s v="RVSN USSR-Soyuz U"/>
    <n v="1976"/>
  </r>
  <r>
    <s v="General Dynamics"/>
    <s v="SLC-36B, Cape Canaveral AFS, Florida, USA"/>
    <x v="1362"/>
    <x v="186"/>
    <s v="Atlas-SLV3D Centaur-D1AR"/>
    <s v="Comstar D2"/>
    <s v="Retired"/>
    <s v=""/>
    <s v="Success"/>
    <n v="8"/>
    <s v=" USA"/>
    <s v="General Dynamics-Atlas-SLV3D Centaur-D1AR"/>
    <n v="1976"/>
  </r>
  <r>
    <s v="RVSN USSR"/>
    <s v="Site 1/5, Baikonur Cosmodrome, Kazakhstan"/>
    <x v="1363"/>
    <x v="227"/>
    <s v="Molniya-M /Block ML"/>
    <s v="Molniya-1 nâ€ Â­62"/>
    <s v="Retired"/>
    <s v=""/>
    <s v="Success"/>
    <n v="9"/>
    <s v=" Kazakhstan"/>
    <s v="RVSN USSR-Molniya-M /Block ML"/>
    <n v="1976"/>
  </r>
  <r>
    <s v="RVSN USSR"/>
    <s v="Site 132/1, Plesetsk Cosmodrome, Russia"/>
    <x v="1364"/>
    <x v="700"/>
    <s v="Cosmos-3M (11K65M)"/>
    <s v="Cosmos 845"/>
    <s v="Retired"/>
    <s v=""/>
    <s v="Success"/>
    <n v="11"/>
    <s v=" Russia"/>
    <s v="RVSN USSR-Cosmos-3M (11K65M)"/>
    <n v="1976"/>
  </r>
  <r>
    <s v="RVSN USSR"/>
    <s v="Site 132/2, Plesetsk Cosmodrome, Russia"/>
    <x v="1364"/>
    <x v="261"/>
    <s v="Cosmos-3M (11K65M)"/>
    <s v="Intercosmos-16"/>
    <s v="Retired"/>
    <s v=""/>
    <s v="Success"/>
    <n v="11"/>
    <s v=" Russia"/>
    <s v="RVSN USSR-Cosmos-3M (11K65M)"/>
    <n v="1976"/>
  </r>
  <r>
    <s v="RVSN USSR"/>
    <s v="Site 132/1, Plesetsk Cosmodrome, Russia"/>
    <x v="1365"/>
    <x v="701"/>
    <s v="Cosmos-3M (11K65M)"/>
    <s v="Cosmos 846"/>
    <s v="Retired"/>
    <s v=""/>
    <s v="Success"/>
    <n v="11"/>
    <s v=" Russia"/>
    <s v="RVSN USSR-Cosmos-3M (11K65M)"/>
    <n v="1976"/>
  </r>
  <r>
    <s v="RVSN USSR"/>
    <s v="Site 43/4, Plesetsk Cosmodrome, Russia"/>
    <x v="1366"/>
    <x v="497"/>
    <s v="Soyuz U"/>
    <s v="Cosmos 847"/>
    <s v="Retired"/>
    <s v=""/>
    <s v="Success"/>
    <n v="10"/>
    <s v=" Russia"/>
    <s v="RVSN USSR-Soyuz U"/>
    <n v="1976"/>
  </r>
  <r>
    <s v="Martin Marietta"/>
    <s v="SLC-4W, Vandenberg AFB, California, USA"/>
    <x v="1367"/>
    <x v="13"/>
    <s v="Titan III(34)B Agena-D"/>
    <s v="Quasar 2"/>
    <s v="Retired"/>
    <s v=""/>
    <s v="Success"/>
    <n v="7"/>
    <s v=" USA"/>
    <s v="Martin Marietta-Titan III(34)B Agena-D"/>
    <n v="1976"/>
  </r>
  <r>
    <s v="RVSN USSR"/>
    <s v="Site 43/3, Plesetsk Cosmodrome, Russia"/>
    <x v="1368"/>
    <x v="407"/>
    <s v="Soyuz U"/>
    <s v="Cosmos 848"/>
    <s v="Retired"/>
    <s v=""/>
    <s v="Success"/>
    <n v="10"/>
    <s v=" Russia"/>
    <s v="RVSN USSR-Soyuz U"/>
    <n v="1976"/>
  </r>
  <r>
    <s v="RVSN USSR"/>
    <s v="Site 133/3, Plesetsk Cosmodrome, Russia"/>
    <x v="1369"/>
    <x v="127"/>
    <s v="Cosmos-2I (63SM)"/>
    <s v="Cosmos 849"/>
    <s v="Retired"/>
    <s v=""/>
    <s v="Success"/>
    <n v="11"/>
    <s v=" Russia"/>
    <s v="RVSN USSR-Cosmos-2I (63SM)"/>
    <n v="1976"/>
  </r>
  <r>
    <s v="RVSN USSR"/>
    <s v="Site 133/3, Plesetsk Cosmodrome, Russia"/>
    <x v="1370"/>
    <x v="202"/>
    <s v="Cosmos-2I (63SM)"/>
    <s v="Cosmos 850"/>
    <s v="Retired"/>
    <s v=""/>
    <s v="Success"/>
    <n v="11"/>
    <s v=" Russia"/>
    <s v="RVSN USSR-Cosmos-2I (63SM)"/>
    <n v="1976"/>
  </r>
  <r>
    <s v="RVSN USSR"/>
    <s v="Site 43/4, Plesetsk Cosmodrome, Russia"/>
    <x v="1371"/>
    <x v="40"/>
    <s v="Vostok-2M"/>
    <s v="Cosmos 851"/>
    <s v="Retired"/>
    <s v=""/>
    <s v="Success"/>
    <n v="10"/>
    <s v=" Russia"/>
    <s v="RVSN USSR-Vostok-2M"/>
    <n v="1976"/>
  </r>
  <r>
    <s v="RVSN USSR"/>
    <s v="Site 31/6, Baikonur Cosmodrome, Kazakhstan"/>
    <x v="1372"/>
    <x v="179"/>
    <s v="Soyuz U"/>
    <s v="Cosmos 852"/>
    <s v="Retired"/>
    <s v=""/>
    <s v="Success"/>
    <n v="10"/>
    <s v=" Kazakhstan"/>
    <s v="RVSN USSR-Soyuz U"/>
    <n v="1976"/>
  </r>
  <r>
    <s v="CASC"/>
    <s v="Site 138 (LA-2B), Jiuquan Satellite Launch Center, China"/>
    <x v="1373"/>
    <x v="308"/>
    <s v="Feng Bao 1"/>
    <s v="JSSW-5"/>
    <s v="Retired"/>
    <s v=""/>
    <s v="Success"/>
    <n v="17"/>
    <s v=" China"/>
    <s v="CASC-Feng Bao 1"/>
    <n v="1976"/>
  </r>
  <r>
    <s v="RVSN USSR"/>
    <s v="Site 43/3, Plesetsk Cosmodrome, Russia"/>
    <x v="1374"/>
    <x v="374"/>
    <s v="Molniya-M /Block ML"/>
    <s v="Cosmos 853"/>
    <s v="Retired"/>
    <s v=""/>
    <s v="Partial Failure"/>
    <n v="10"/>
    <s v=" Russia"/>
    <s v="RVSN USSR-Molniya-M /Block ML"/>
    <n v="1976"/>
  </r>
  <r>
    <s v="RVSN USSR"/>
    <s v="Site 43/4, Plesetsk Cosmodrome, Russia"/>
    <x v="1375"/>
    <x v="315"/>
    <s v="Soyuz U"/>
    <s v="Cosmos 854"/>
    <s v="Retired"/>
    <s v=""/>
    <s v="Success"/>
    <n v="10"/>
    <s v=" Russia"/>
    <s v="RVSN USSR-Soyuz U"/>
    <n v="1976"/>
  </r>
  <r>
    <s v="RVSN USSR"/>
    <s v="Site 1/5, Baikonur Cosmodrome, Kazakhstan"/>
    <x v="1376"/>
    <x v="702"/>
    <s v="Soyuz U"/>
    <s v="Soyuz 22"/>
    <s v="Retired"/>
    <s v=""/>
    <s v="Success"/>
    <n v="9"/>
    <s v=" Kazakhstan"/>
    <s v="RVSN USSR-Soyuz U"/>
    <n v="1976"/>
  </r>
  <r>
    <s v="US Air Force"/>
    <s v="SLC-4W, Vandenberg AFB, California, USA"/>
    <x v="1376"/>
    <x v="703"/>
    <s v="Titan III(24)B"/>
    <s v="OPS 8533"/>
    <s v="Retired"/>
    <s v=""/>
    <s v="Success"/>
    <n v="7"/>
    <s v=" USA"/>
    <s v="US Air Force-Titan III(24)B"/>
    <n v="1976"/>
  </r>
  <r>
    <s v="RVSN USSR"/>
    <s v="Site 43/3, Plesetsk Cosmodrome, Russia"/>
    <x v="1377"/>
    <x v="50"/>
    <s v="Soyuz U"/>
    <s v="Cosmos 855"/>
    <s v="Retired"/>
    <s v=""/>
    <s v="Success"/>
    <n v="10"/>
    <s v=" Russia"/>
    <s v="RVSN USSR-Soyuz U"/>
    <n v="1976"/>
  </r>
  <r>
    <s v="RVSN USSR"/>
    <s v="Site 31/6, Baikonur Cosmodrome, Kazakhstan"/>
    <x v="1378"/>
    <x v="127"/>
    <s v="Soyuz U"/>
    <s v="Cosmos 856"/>
    <s v="Retired"/>
    <s v=""/>
    <s v="Success"/>
    <n v="10"/>
    <s v=" Kazakhstan"/>
    <s v="RVSN USSR-Soyuz U"/>
    <n v="1976"/>
  </r>
  <r>
    <s v="RVSN USSR"/>
    <s v="Site 43/3, Plesetsk Cosmodrome, Russia"/>
    <x v="1379"/>
    <x v="14"/>
    <s v="Soyuz U"/>
    <s v="Cosmos 857"/>
    <s v="Retired"/>
    <s v=""/>
    <s v="Success"/>
    <n v="10"/>
    <s v=" Russia"/>
    <s v="RVSN USSR-Soyuz U"/>
    <n v="1976"/>
  </r>
  <r>
    <s v="RVSN USSR"/>
    <s v="Site 132/2, Plesetsk Cosmodrome, Russia"/>
    <x v="1380"/>
    <x v="430"/>
    <s v="Cosmos-3M (11K65M)"/>
    <s v="Cosmos 858"/>
    <s v="Retired"/>
    <s v=""/>
    <s v="Success"/>
    <n v="11"/>
    <s v=" Russia"/>
    <s v="RVSN USSR-Cosmos-3M (11K65M)"/>
    <n v="1976"/>
  </r>
  <r>
    <s v="RVSN USSR"/>
    <s v="Site 43/4, Plesetsk Cosmodrome, Russia"/>
    <x v="1381"/>
    <x v="202"/>
    <s v="Soyuz U"/>
    <s v="Zenit-4MKT nâ€ Â­370"/>
    <s v="Retired"/>
    <s v=""/>
    <s v="Failure"/>
    <n v="10"/>
    <s v=" Russia"/>
    <s v="RVSN USSR-Soyuz U"/>
    <n v="1976"/>
  </r>
  <r>
    <s v="RVSN USSR"/>
    <s v="Site 31/6, Baikonur Cosmodrome, Kazakhstan"/>
    <x v="1382"/>
    <x v="704"/>
    <s v="Soyuz U"/>
    <s v="Cosmos 859"/>
    <s v="Retired"/>
    <s v=""/>
    <s v="Success"/>
    <n v="10"/>
    <s v=" Kazakhstan"/>
    <s v="RVSN USSR-Soyuz U"/>
    <n v="1976"/>
  </r>
  <r>
    <s v="RVSN USSR"/>
    <s v="Site 1/5, Baikonur Cosmodrome, Kazakhstan"/>
    <x v="1383"/>
    <x v="705"/>
    <s v="Soyuz"/>
    <s v="Soyuz 23"/>
    <s v="Retired"/>
    <s v=""/>
    <s v="Success"/>
    <n v="9"/>
    <s v=" Kazakhstan"/>
    <s v="RVSN USSR-Soyuz"/>
    <n v="1976"/>
  </r>
  <r>
    <s v="RVSN USSR"/>
    <s v="Site 43/3, Plesetsk Cosmodrome, Russia"/>
    <x v="1384"/>
    <x v="706"/>
    <s v="Vostok-2M"/>
    <s v="Meteor nâ€ Â­36"/>
    <s v="Retired"/>
    <s v=""/>
    <s v="Success"/>
    <n v="10"/>
    <s v=" Russia"/>
    <s v="RVSN USSR-Vostok-2M"/>
    <n v="1976"/>
  </r>
  <r>
    <s v="RVSN USSR"/>
    <s v="Site 90/19, Baikonur Cosmodrome, Kazakhstan"/>
    <x v="1385"/>
    <x v="388"/>
    <s v="Tsyklon-2"/>
    <s v="Cosmos 860"/>
    <s v="Retired"/>
    <s v=""/>
    <s v="Success"/>
    <n v="11"/>
    <s v=" Kazakhstan"/>
    <s v="RVSN USSR-Tsyklon-2"/>
    <n v="1976"/>
  </r>
  <r>
    <s v="RVSN USSR"/>
    <s v="Site 90/19, Baikonur Cosmodrome, Kazakhstan"/>
    <x v="1386"/>
    <x v="707"/>
    <s v="Tsyklon-2"/>
    <s v="Cosmos 861"/>
    <s v="Retired"/>
    <s v=""/>
    <s v="Success"/>
    <n v="11"/>
    <s v=" Kazakhstan"/>
    <s v="RVSN USSR-Tsyklon-2"/>
    <n v="1976"/>
  </r>
  <r>
    <s v="RVSN USSR"/>
    <s v="Site 43/4, Plesetsk Cosmodrome, Russia"/>
    <x v="1387"/>
    <x v="708"/>
    <s v="Molniya-M /Block 2BL"/>
    <s v="Cosmos 862"/>
    <s v="Retired"/>
    <s v=""/>
    <s v="Success"/>
    <n v="10"/>
    <s v=" Russia"/>
    <s v="RVSN USSR-Molniya-M /Block 2BL"/>
    <n v="1976"/>
  </r>
  <r>
    <s v="RVSN USSR"/>
    <s v="Site 43/4, Plesetsk Cosmodrome, Russia"/>
    <x v="1388"/>
    <x v="512"/>
    <s v="Soyuz U"/>
    <s v="Cosmos 863"/>
    <s v="Retired"/>
    <s v=""/>
    <s v="Success"/>
    <n v="10"/>
    <s v=" Russia"/>
    <s v="RVSN USSR-Soyuz U"/>
    <n v="1976"/>
  </r>
  <r>
    <s v="RVSN USSR"/>
    <s v="Site 132/2, Plesetsk Cosmodrome, Russia"/>
    <x v="1389"/>
    <x v="356"/>
    <s v="Cosmos-3M (11K65M)"/>
    <s v="Cosmos 864"/>
    <s v="Retired"/>
    <s v=""/>
    <s v="Success"/>
    <n v="11"/>
    <s v=" Russia"/>
    <s v="RVSN USSR-Cosmos-3M (11K65M)"/>
    <n v="1976"/>
  </r>
  <r>
    <s v="RVSN USSR"/>
    <s v="Site 43/4, Plesetsk Cosmodrome, Russia"/>
    <x v="1390"/>
    <x v="410"/>
    <s v="Soyuz U"/>
    <s v="Cosmos 865"/>
    <s v="Retired"/>
    <s v=""/>
    <s v="Success"/>
    <n v="10"/>
    <s v=" Russia"/>
    <s v="RVSN USSR-Soyuz U"/>
    <n v="1976"/>
  </r>
  <r>
    <s v="CASC"/>
    <s v="Site 138 (LA-2B), Jiuquan Satellite Launch Center, China"/>
    <x v="1391"/>
    <x v="483"/>
    <s v="Feng Bao 1"/>
    <s v="JSSW-6"/>
    <s v="Retired"/>
    <s v=""/>
    <s v="Failure"/>
    <n v="17"/>
    <s v=" China"/>
    <s v="CASC-Feng Bao 1"/>
    <n v="1976"/>
  </r>
  <r>
    <s v="RVSN USSR"/>
    <s v="Site 31/6, Baikonur Cosmodrome, Kazakhstan"/>
    <x v="1392"/>
    <x v="606"/>
    <s v="Soyuz U"/>
    <s v="Cosmos 866"/>
    <s v="Retired"/>
    <s v=""/>
    <s v="Success"/>
    <n v="10"/>
    <s v=" Kazakhstan"/>
    <s v="RVSN USSR-Soyuz U"/>
    <n v="1976"/>
  </r>
  <r>
    <s v="RVSN USSR"/>
    <s v="Site 43/4, Plesetsk Cosmodrome, Russia"/>
    <x v="1393"/>
    <x v="709"/>
    <s v="Soyuz U"/>
    <s v="Cosmos 867"/>
    <s v="Retired"/>
    <s v=""/>
    <s v="Success"/>
    <n v="10"/>
    <s v=" Russia"/>
    <s v="RVSN USSR-Soyuz U"/>
    <n v="1976"/>
  </r>
  <r>
    <s v="RVSN USSR"/>
    <s v="Site 31/6, Baikonur Cosmodrome, Kazakhstan"/>
    <x v="1394"/>
    <x v="13"/>
    <s v="Molniya-M /Block SO-L"/>
    <s v="Prognoz nâ€ Â­5"/>
    <s v="Retired"/>
    <s v=""/>
    <s v="Success"/>
    <n v="10"/>
    <s v=" Kazakhstan"/>
    <s v="RVSN USSR-Molniya-M /Block SO-L"/>
    <n v="1976"/>
  </r>
  <r>
    <s v="RVSN USSR"/>
    <s v="Site 90/20, Baikonur Cosmodrome, Kazakhstan"/>
    <x v="1395"/>
    <x v="512"/>
    <s v="Tsyklon-2"/>
    <s v="Cosmos 868"/>
    <s v="Retired"/>
    <s v=""/>
    <s v="Success"/>
    <n v="11"/>
    <s v=" Kazakhstan"/>
    <s v="RVSN USSR-Tsyklon-2"/>
    <n v="1976"/>
  </r>
  <r>
    <s v="RVSN USSR"/>
    <s v="Site 1/5, Baikonur Cosmodrome, Kazakhstan"/>
    <x v="1396"/>
    <x v="710"/>
    <s v="Soyuz U"/>
    <s v="Cosmos 869"/>
    <s v="Retired"/>
    <s v=""/>
    <s v="Success"/>
    <n v="9"/>
    <s v=" Kazakhstan"/>
    <s v="RVSN USSR-Soyuz U"/>
    <n v="1976"/>
  </r>
  <r>
    <s v="RVSN USSR"/>
    <s v="Site 132/2, Plesetsk Cosmodrome, Russia"/>
    <x v="1397"/>
    <x v="161"/>
    <s v="Cosmos-3M (11K65M)"/>
    <s v="Cosmos 870"/>
    <s v="Retired"/>
    <s v=""/>
    <s v="Success"/>
    <n v="11"/>
    <s v=" Russia"/>
    <s v="RVSN USSR-Cosmos-3M (11K65M)"/>
    <n v="1976"/>
  </r>
  <r>
    <s v="RVSN USSR"/>
    <s v="Site 43/4, Plesetsk Cosmodrome, Russia"/>
    <x v="1397"/>
    <x v="711"/>
    <s v="Molniya-M /Block ML"/>
    <s v="Molniya-2 nâ€ Â­64"/>
    <s v="Retired"/>
    <s v=""/>
    <s v="Success"/>
    <n v="10"/>
    <s v=" Russia"/>
    <s v="RVSN USSR-Molniya-M /Block ML"/>
    <n v="1976"/>
  </r>
  <r>
    <s v="CASC"/>
    <s v="Site 138 (LA-2B), Jiuquan Satellite Launch Center, China"/>
    <x v="1398"/>
    <x v="712"/>
    <s v="Long March 2"/>
    <s v="FSW-0 No.2"/>
    <s v="Retired"/>
    <s v=""/>
    <s v="Success"/>
    <n v="17"/>
    <s v=" China"/>
    <s v="CASC-Long March 2"/>
    <n v="1976"/>
  </r>
  <r>
    <s v="RVSN USSR"/>
    <s v="Site 43/4, Plesetsk Cosmodrome, Russia"/>
    <x v="1399"/>
    <x v="240"/>
    <s v="Soyuz U"/>
    <s v="Cosmos 879"/>
    <s v="Retired"/>
    <s v=""/>
    <s v="Success"/>
    <n v="10"/>
    <s v=" Russia"/>
    <s v="RVSN USSR-Soyuz U"/>
    <n v="1976"/>
  </r>
  <r>
    <s v="RVSN USSR"/>
    <s v="Site 132/2, Plesetsk Cosmodrome, Russia"/>
    <x v="1399"/>
    <x v="110"/>
    <s v="Cosmos-3M (11K65M)"/>
    <s v="Cosmos 880"/>
    <s v="Retired"/>
    <s v=""/>
    <s v="Success"/>
    <n v="11"/>
    <s v=" Russia"/>
    <s v="RVSN USSR-Cosmos-3M (11K65M)"/>
    <n v="1976"/>
  </r>
  <r>
    <s v="RVSN USSR"/>
    <s v="Site 132/1, Plesetsk Cosmodrome, Russia"/>
    <x v="1400"/>
    <x v="285"/>
    <s v="Cosmos-3M (11K65M)"/>
    <s v="Cosmos 883"/>
    <s v="Retired"/>
    <s v=""/>
    <s v="Success"/>
    <n v="11"/>
    <s v=" Russia"/>
    <s v="RVSN USSR-Cosmos-3M (11K65M)"/>
    <n v="1976"/>
  </r>
  <r>
    <s v="RVSN USSR"/>
    <s v="Site 132/1, Plesetsk Cosmodrome, Russia"/>
    <x v="1401"/>
    <x v="665"/>
    <s v="Cosmos-3M (11K65M)"/>
    <s v="Cosmos 871 to 878"/>
    <s v="Retired"/>
    <s v=""/>
    <s v="Success"/>
    <n v="11"/>
    <s v=" Russia"/>
    <s v="RVSN USSR-Cosmos-3M (11K65M)"/>
    <n v="1976"/>
  </r>
  <r>
    <s v="RVSN USSR"/>
    <s v="Site 31/6, Baikonur Cosmodrome, Kazakhstan"/>
    <x v="1402"/>
    <x v="127"/>
    <s v="Soyuz U"/>
    <s v="Cosmos 884"/>
    <s v="Retired"/>
    <s v=""/>
    <s v="Success"/>
    <n v="10"/>
    <s v=" Kazakhstan"/>
    <s v="RVSN USSR-Soyuz U"/>
    <n v="1976"/>
  </r>
  <r>
    <s v="RVSN USSR"/>
    <s v="Site 132/2, Plesetsk Cosmodrome, Russia"/>
    <x v="1402"/>
    <x v="261"/>
    <s v="Cosmos-3M (11K65M)"/>
    <s v="Cosmos 885"/>
    <s v="Retired"/>
    <s v=""/>
    <s v="Success"/>
    <n v="11"/>
    <s v=" Russia"/>
    <s v="RVSN USSR-Cosmos-3M (11K65M)"/>
    <n v="1976"/>
  </r>
  <r>
    <s v="Martin Marietta"/>
    <s v="SLC-4E, Vandenberg AFB, California, USA"/>
    <x v="1403"/>
    <x v="713"/>
    <s v="Titan IIID"/>
    <s v="KH-11"/>
    <s v="Retired"/>
    <s v=""/>
    <s v="Success"/>
    <n v="7"/>
    <s v=" USA"/>
    <s v="Martin Marietta-Titan IIID"/>
    <n v="1976"/>
  </r>
  <r>
    <s v="RVSN USSR"/>
    <s v="Site 90/19, Baikonur Cosmodrome, Kazakhstan"/>
    <x v="1404"/>
    <x v="445"/>
    <s v="Tsyklon-2"/>
    <s v="Cosmos 886"/>
    <s v="Retired"/>
    <s v=""/>
    <s v="Success"/>
    <n v="11"/>
    <s v=" Kazakhstan"/>
    <s v="RVSN USSR-Tsyklon-2"/>
    <n v="1976"/>
  </r>
  <r>
    <s v="RVSN USSR"/>
    <s v="Site 43/4, Plesetsk Cosmodrome, Russia"/>
    <x v="1405"/>
    <x v="714"/>
    <s v="Molniya-M /Block ML"/>
    <s v="Molniya-3 nâ€ Â­65"/>
    <s v="Retired"/>
    <s v=""/>
    <s v="Success"/>
    <n v="10"/>
    <s v=" Russia"/>
    <s v="RVSN USSR-Molniya-M /Block ML"/>
    <n v="1976"/>
  </r>
  <r>
    <s v="RVSN USSR"/>
    <s v="Site 132/1, Plesetsk Cosmodrome, Russia"/>
    <x v="1405"/>
    <x v="715"/>
    <s v="Cosmos-3M (11K65M)"/>
    <s v="Cosmos 887"/>
    <s v="Retired"/>
    <s v=""/>
    <s v="Success"/>
    <n v="11"/>
    <s v=" Russia"/>
    <s v="RVSN USSR-Cosmos-3M (11K65M)"/>
    <n v="1976"/>
  </r>
  <r>
    <s v="RVSN USSR"/>
    <s v="Site 31/6, Baikonur Cosmodrome, Kazakhstan"/>
    <x v="1406"/>
    <x v="173"/>
    <s v="Soyuz U"/>
    <s v="Cosmos 888"/>
    <s v="Retired"/>
    <s v=""/>
    <s v="Success"/>
    <n v="10"/>
    <s v=" Kazakhstan"/>
    <s v="RVSN USSR-Soyuz U"/>
    <n v="1977"/>
  </r>
  <r>
    <s v="RVSN USSR"/>
    <s v="Site 43/4, Plesetsk Cosmodrome, Russia"/>
    <x v="1406"/>
    <x v="716"/>
    <s v="Vostok-2M"/>
    <s v="Meteor-2 nâ€ Â­2"/>
    <s v="Retired"/>
    <s v=""/>
    <s v="Success"/>
    <n v="10"/>
    <s v=" Russia"/>
    <s v="RVSN USSR-Vostok-2M"/>
    <n v="1977"/>
  </r>
  <r>
    <s v="RVSN USSR"/>
    <s v="Site 31/6, Baikonur Cosmodrome, Kazakhstan"/>
    <x v="1407"/>
    <x v="163"/>
    <s v="Soyuz U"/>
    <s v="Cosmos 889"/>
    <s v="Retired"/>
    <s v=""/>
    <s v="Success"/>
    <n v="10"/>
    <s v=" Kazakhstan"/>
    <s v="RVSN USSR-Soyuz U"/>
    <n v="1977"/>
  </r>
  <r>
    <s v="RVSN USSR"/>
    <s v="Site 132/1, Plesetsk Cosmodrome, Russia"/>
    <x v="1407"/>
    <x v="717"/>
    <s v="Cosmos-3M (11K65M)"/>
    <s v="Cosmos 890"/>
    <s v="Retired"/>
    <s v=""/>
    <s v="Success"/>
    <n v="11"/>
    <s v=" Russia"/>
    <s v="RVSN USSR-Cosmos-3M (11K65M)"/>
    <n v="1977"/>
  </r>
  <r>
    <s v="RVSN USSR"/>
    <s v="Site 132/2, Plesetsk Cosmodrome, Russia"/>
    <x v="1408"/>
    <x v="125"/>
    <s v="Cosmos-3M (11K65M)"/>
    <s v="Cosmos 891"/>
    <s v="Retired"/>
    <s v=""/>
    <s v="Success"/>
    <n v="11"/>
    <s v=" Russia"/>
    <s v="RVSN USSR-Cosmos-3M (11K65M)"/>
    <n v="1977"/>
  </r>
  <r>
    <s v="Martin Marietta"/>
    <s v="SLC-40, Cape Canaveral AFS, Florida, USA"/>
    <x v="1409"/>
    <x v="107"/>
    <s v="Titan III(23)C"/>
    <s v="DSP-7"/>
    <s v="Retired"/>
    <s v=""/>
    <s v="Success"/>
    <n v="7"/>
    <s v=" USA"/>
    <s v="Martin Marietta-Titan III(23)C"/>
    <n v="1977"/>
  </r>
  <r>
    <s v="RVSN USSR"/>
    <s v="Site 1/5, Baikonur Cosmodrome, Kazakhstan"/>
    <x v="1410"/>
    <x v="718"/>
    <s v="Soyuz U"/>
    <s v="Soyuz 24"/>
    <s v="Retired"/>
    <s v=""/>
    <s v="Success"/>
    <n v="9"/>
    <s v=" Kazakhstan"/>
    <s v="RVSN USSR-Soyuz U"/>
    <n v="1977"/>
  </r>
  <r>
    <s v="RVSN USSR"/>
    <s v="Site 43/3, Plesetsk Cosmodrome, Russia"/>
    <x v="1411"/>
    <x v="367"/>
    <s v="Soyuz U"/>
    <s v="Cosmos 892"/>
    <s v="Retired"/>
    <s v=""/>
    <s v="Success"/>
    <n v="10"/>
    <s v=" Russia"/>
    <s v="RVSN USSR-Soyuz U"/>
    <n v="1977"/>
  </r>
  <r>
    <s v="RVSN USSR"/>
    <s v="Site 43/4, Plesetsk Cosmodrome, Russia"/>
    <x v="1412"/>
    <x v="647"/>
    <s v="Molniya-M /Block ML"/>
    <s v="Molniya-2 nâ€ Â­66"/>
    <s v="Retired"/>
    <s v=""/>
    <s v="Success"/>
    <n v="10"/>
    <s v=" Russia"/>
    <s v="RVSN USSR-Molniya-M /Block ML"/>
    <n v="1977"/>
  </r>
  <r>
    <s v="RVSN USSR"/>
    <s v="Site 132/2, Plesetsk Cosmodrome, Russia"/>
    <x v="1413"/>
    <x v="13"/>
    <s v="Cosmos-3M (11K65M)"/>
    <s v="Cosmos 893"/>
    <s v="Retired"/>
    <s v=""/>
    <s v="Success"/>
    <n v="11"/>
    <s v=" Russia"/>
    <s v="RVSN USSR-Cosmos-3M (11K65M)"/>
    <n v="1977"/>
  </r>
  <r>
    <s v="ISAS"/>
    <s v="Mu Pad, Uchinoura Space Center, Japan"/>
    <x v="1414"/>
    <x v="520"/>
    <s v="Mu-III H"/>
    <s v="Tansei 3"/>
    <s v="Retired"/>
    <s v=""/>
    <s v="Success"/>
    <n v="7"/>
    <s v=" Japan"/>
    <s v="ISAS-Mu-III H"/>
    <n v="1977"/>
  </r>
  <r>
    <s v="RVSN USSR"/>
    <s v="Site 132/1, Plesetsk Cosmodrome, Russia"/>
    <x v="1415"/>
    <x v="719"/>
    <s v="Cosmos-3M (11K65M)"/>
    <s v="Cosmos 894"/>
    <s v="Retired"/>
    <s v=""/>
    <s v="Success"/>
    <n v="11"/>
    <s v=" Russia"/>
    <s v="RVSN USSR-Cosmos-3M (11K65M)"/>
    <n v="1977"/>
  </r>
  <r>
    <s v="RVSN USSR"/>
    <s v="Site 31/6, Baikonur Cosmodrome, Kazakhstan"/>
    <x v="1416"/>
    <x v="220"/>
    <s v="Soyuz U"/>
    <s v="Zenit-4MK nâ€ Â­381"/>
    <s v="Retired"/>
    <s v=""/>
    <s v="Failure"/>
    <n v="10"/>
    <s v=" Kazakhstan"/>
    <s v="RVSN USSR-Soyuz U"/>
    <n v="1977"/>
  </r>
  <r>
    <s v="MHI"/>
    <s v="LA-Y1, Tanegashima Space Center, Japan"/>
    <x v="1417"/>
    <x v="661"/>
    <s v="N-I Star-37E"/>
    <s v="Kiku 2"/>
    <s v="Retired"/>
    <s v=""/>
    <s v="Success"/>
    <n v="6"/>
    <s v=" Japan"/>
    <s v="MHI-N-I Star-37E"/>
    <n v="1977"/>
  </r>
  <r>
    <s v="RVSN USSR"/>
    <s v="Site 43/4, Plesetsk Cosmodrome, Russia"/>
    <x v="1418"/>
    <x v="29"/>
    <s v="Vostok-2M"/>
    <s v="Cosmos 895"/>
    <s v="Retired"/>
    <s v=""/>
    <s v="Success"/>
    <n v="10"/>
    <s v=" Russia"/>
    <s v="RVSN USSR-Vostok-2M"/>
    <n v="1977"/>
  </r>
  <r>
    <s v="RVSN USSR"/>
    <s v="Site 43/4, Plesetsk Cosmodrome, Russia"/>
    <x v="1419"/>
    <x v="381"/>
    <s v="Soyuz U"/>
    <s v="Cosmos 896"/>
    <s v="Retired"/>
    <s v=""/>
    <s v="Success"/>
    <n v="10"/>
    <s v=" Russia"/>
    <s v="RVSN USSR-Soyuz U"/>
    <n v="1977"/>
  </r>
  <r>
    <s v="RVSN USSR"/>
    <s v="Site 43/3, Plesetsk Cosmodrome, Russia"/>
    <x v="1420"/>
    <x v="202"/>
    <s v="Soyuz U"/>
    <s v="Cosmos 897"/>
    <s v="Retired"/>
    <s v=""/>
    <s v="Success"/>
    <n v="10"/>
    <s v=" Russia"/>
    <s v="RVSN USSR-Soyuz U"/>
    <n v="1977"/>
  </r>
  <r>
    <s v="US Air Force"/>
    <s v="SLC-4W, Vandenberg AFB, California, USA"/>
    <x v="1421"/>
    <x v="546"/>
    <s v="Titan III(24)B"/>
    <s v="OPS 4915"/>
    <s v="Retired"/>
    <s v=""/>
    <s v="Success"/>
    <n v="7"/>
    <s v=" USA"/>
    <s v="US Air Force-Titan III(24)B"/>
    <n v="1977"/>
  </r>
  <r>
    <s v="RVSN USSR"/>
    <s v="Site 43/3, Plesetsk Cosmodrome, Russia"/>
    <x v="1422"/>
    <x v="163"/>
    <s v="Soyuz U"/>
    <s v="Cosmos 898"/>
    <s v="Retired"/>
    <s v=""/>
    <s v="Success"/>
    <n v="10"/>
    <s v=" Russia"/>
    <s v="RVSN USSR-Soyuz U"/>
    <n v="1977"/>
  </r>
  <r>
    <s v="RVSN USSR"/>
    <s v="Site 43/4, Plesetsk Cosmodrome, Russia"/>
    <x v="1423"/>
    <x v="720"/>
    <s v="Molniya-M /Block ML"/>
    <s v="Molniya-1 nâ€ Â­67"/>
    <s v="Retired"/>
    <s v=""/>
    <s v="Success"/>
    <n v="10"/>
    <s v=" Russia"/>
    <s v="RVSN USSR-Molniya-M /Block ML"/>
    <n v="1977"/>
  </r>
  <r>
    <s v="RVSN USSR"/>
    <s v="Site 132/2, Plesetsk Cosmodrome, Russia"/>
    <x v="1423"/>
    <x v="176"/>
    <s v="Cosmos-3M (11K65M)"/>
    <s v="Cosmos 899"/>
    <s v="Retired"/>
    <s v=""/>
    <s v="Success"/>
    <n v="11"/>
    <s v=" Russia"/>
    <s v="RVSN USSR-Cosmos-3M (11K65M)"/>
    <n v="1977"/>
  </r>
  <r>
    <s v="RVSN USSR"/>
    <s v="Site 132/2, Plesetsk Cosmodrome, Russia"/>
    <x v="1424"/>
    <x v="13"/>
    <s v="Cosmos-3M (11K65M)"/>
    <s v="Cosmos 900"/>
    <s v="Retired"/>
    <s v=""/>
    <s v="Success"/>
    <n v="11"/>
    <s v=" Russia"/>
    <s v="RVSN USSR-Cosmos-3M (11K65M)"/>
    <n v="1977"/>
  </r>
  <r>
    <s v="RVSN USSR"/>
    <s v="Site 43/3, Plesetsk Cosmodrome, Russia"/>
    <x v="1425"/>
    <x v="600"/>
    <s v="Vostok-2M"/>
    <s v="Meteor nâ€ Â­37"/>
    <s v="Retired"/>
    <s v=""/>
    <s v="Success"/>
    <n v="10"/>
    <s v=" Russia"/>
    <s v="RVSN USSR-Vostok-2M"/>
    <n v="1977"/>
  </r>
  <r>
    <s v="RVSN USSR"/>
    <s v="Site 133/3, Plesetsk Cosmodrome, Russia"/>
    <x v="1425"/>
    <x v="381"/>
    <s v="Cosmos-2I (63SM)"/>
    <s v="Cosmos 901"/>
    <s v="Retired"/>
    <s v=""/>
    <s v="Success"/>
    <n v="11"/>
    <s v=" Russia"/>
    <s v="RVSN USSR-Cosmos-2I (63SM)"/>
    <n v="1977"/>
  </r>
  <r>
    <s v="RVSN USSR"/>
    <s v="Site 43/4, Plesetsk Cosmodrome, Russia"/>
    <x v="1426"/>
    <x v="267"/>
    <s v="Soyuz U"/>
    <s v="Cosmos 902"/>
    <s v="Retired"/>
    <s v=""/>
    <s v="Success"/>
    <n v="10"/>
    <s v=" Russia"/>
    <s v="RVSN USSR-Soyuz U"/>
    <n v="1977"/>
  </r>
  <r>
    <s v="RVSN USSR"/>
    <s v="Site 43/3, Plesetsk Cosmodrome, Russia"/>
    <x v="1427"/>
    <x v="721"/>
    <s v="Molniya-M /Block 2BL"/>
    <s v="Cosmos 903"/>
    <s v="Retired"/>
    <s v=""/>
    <s v="Success"/>
    <n v="10"/>
    <s v=" Russia"/>
    <s v="RVSN USSR-Molniya-M /Block 2BL"/>
    <n v="1977"/>
  </r>
  <r>
    <s v="RVSN USSR"/>
    <s v="Site 31/6, Baikonur Cosmodrome, Kazakhstan"/>
    <x v="1428"/>
    <x v="179"/>
    <s v="Soyuz U"/>
    <s v="Cosmos 904"/>
    <s v="Retired"/>
    <s v=""/>
    <s v="Success"/>
    <n v="10"/>
    <s v=" Kazakhstan"/>
    <s v="RVSN USSR-Soyuz U"/>
    <n v="1977"/>
  </r>
  <r>
    <s v="RVSN USSR"/>
    <s v="Site 43/3, Plesetsk Cosmodrome, Russia"/>
    <x v="1429"/>
    <x v="403"/>
    <s v="Soyuz U"/>
    <s v="Cosmos 905"/>
    <s v="Retired"/>
    <s v=""/>
    <s v="Success"/>
    <n v="10"/>
    <s v=" Russia"/>
    <s v="RVSN USSR-Soyuz U"/>
    <n v="1977"/>
  </r>
  <r>
    <s v="RVSN USSR"/>
    <s v="Site 107/1, Kapustin Yar, Russia"/>
    <x v="1430"/>
    <x v="13"/>
    <s v="Cosmos-3M (11K65M)"/>
    <s v="Cosmos 906"/>
    <s v="Retired"/>
    <s v=""/>
    <s v="Success"/>
    <n v="11"/>
    <s v=" Russia"/>
    <s v="RVSN USSR-Cosmos-3M (11K65M)"/>
    <n v="1977"/>
  </r>
  <r>
    <s v="RVSN USSR"/>
    <s v="Site 43/4, Plesetsk Cosmodrome, Russia"/>
    <x v="1431"/>
    <x v="79"/>
    <s v="Molniya-M /Block ML"/>
    <s v="Molniya-3 nâ€ Â­68"/>
    <s v="Retired"/>
    <s v=""/>
    <s v="Success"/>
    <n v="10"/>
    <s v=" Russia"/>
    <s v="RVSN USSR-Molniya-M /Block ML"/>
    <n v="1977"/>
  </r>
  <r>
    <s v="RVSN USSR"/>
    <s v="Site 43/3, Plesetsk Cosmodrome, Russia"/>
    <x v="1432"/>
    <x v="74"/>
    <s v="Soyuz U"/>
    <s v="Cosmos 907"/>
    <s v="Retired"/>
    <s v=""/>
    <s v="Success"/>
    <n v="10"/>
    <s v=" Russia"/>
    <s v="RVSN USSR-Soyuz U"/>
    <n v="1977"/>
  </r>
  <r>
    <s v="Martin Marietta"/>
    <s v="SLC-40, Cape Canaveral AFS, Florida, USA"/>
    <x v="1433"/>
    <x v="69"/>
    <s v="Titan III(23)C"/>
    <s v="DSCS-II 7&amp;8"/>
    <s v="Retired"/>
    <s v=""/>
    <s v="Success"/>
    <n v="7"/>
    <s v=" USA"/>
    <s v="Martin Marietta-Titan III(23)C"/>
    <n v="1977"/>
  </r>
  <r>
    <s v="RVSN USSR"/>
    <s v="Site 31/6, Baikonur Cosmodrome, Kazakhstan"/>
    <x v="1434"/>
    <x v="286"/>
    <s v="Soyuz U"/>
    <s v="Cosmos 908"/>
    <s v="Retired"/>
    <s v=""/>
    <s v="Success"/>
    <n v="10"/>
    <s v=" Kazakhstan"/>
    <s v="RVSN USSR-Soyuz U"/>
    <n v="1977"/>
  </r>
  <r>
    <s v="RVSN USSR"/>
    <s v="Site 132/2, Plesetsk Cosmodrome, Russia"/>
    <x v="1435"/>
    <x v="117"/>
    <s v="Cosmos-3M (11K65M)"/>
    <s v="Cosmos 909"/>
    <s v="Retired"/>
    <s v=""/>
    <s v="Success"/>
    <n v="11"/>
    <s v=" Russia"/>
    <s v="RVSN USSR-Cosmos-3M (11K65M)"/>
    <n v="1977"/>
  </r>
  <r>
    <s v="RVSN USSR"/>
    <s v="Site 90/20, Baikonur Cosmodrome, Kazakhstan"/>
    <x v="1436"/>
    <x v="298"/>
    <s v="Tsyklon-2"/>
    <s v="Cosmos 910"/>
    <s v="Retired"/>
    <s v=""/>
    <s v="Success"/>
    <n v="11"/>
    <s v=" Kazakhstan"/>
    <s v="RVSN USSR-Tsyklon-2"/>
    <n v="1977"/>
  </r>
  <r>
    <s v="General Dynamics"/>
    <s v="LC-13, Cape Canaveral AFS, Florida, USA"/>
    <x v="1436"/>
    <x v="722"/>
    <s v="Atlas-SLV3A Agena-D"/>
    <s v="AFP-827 (Canyon-7)"/>
    <s v="Retired"/>
    <s v=""/>
    <s v="Success"/>
    <n v="6"/>
    <s v=" USA"/>
    <s v="General Dynamics-Atlas-SLV3A Agena-D"/>
    <n v="1977"/>
  </r>
  <r>
    <s v="RVSN USSR"/>
    <s v="Site 132/2, Plesetsk Cosmodrome, Russia"/>
    <x v="1437"/>
    <x v="202"/>
    <s v="Cosmos-3M (11K65M)"/>
    <s v="Cosmos 911"/>
    <s v="Retired"/>
    <s v=""/>
    <s v="Success"/>
    <n v="11"/>
    <s v=" Russia"/>
    <s v="RVSN USSR-Cosmos-3M (11K65M)"/>
    <n v="1977"/>
  </r>
  <r>
    <s v="RVSN USSR"/>
    <s v="Site 43/4, Plesetsk Cosmodrome, Russia"/>
    <x v="1438"/>
    <x v="182"/>
    <s v="Soyuz U"/>
    <s v="Cosmos 912"/>
    <s v="Retired"/>
    <s v=""/>
    <s v="Success"/>
    <n v="10"/>
    <s v=" Russia"/>
    <s v="RVSN USSR-Soyuz U"/>
    <n v="1977"/>
  </r>
  <r>
    <s v="General Dynamics"/>
    <s v="SLC-36A, Cape Canaveral AFS, Florida, USA"/>
    <x v="1438"/>
    <x v="723"/>
    <s v="Atlas-SLV3D Centaur-D1AR"/>
    <s v="Intelsat 4A F4"/>
    <s v="Retired"/>
    <s v=""/>
    <s v="Success"/>
    <n v="8"/>
    <s v=" USA"/>
    <s v="General Dynamics-Atlas-SLV3D Centaur-D1AR"/>
    <n v="1977"/>
  </r>
  <r>
    <s v="RVSN USSR"/>
    <s v="Site 132/1, Plesetsk Cosmodrome, Russia"/>
    <x v="1439"/>
    <x v="696"/>
    <s v="Cosmos-3M (11K65M)"/>
    <s v="Cosmos 913"/>
    <s v="Retired"/>
    <s v=""/>
    <s v="Success"/>
    <n v="11"/>
    <s v=" Russia"/>
    <s v="RVSN USSR-Cosmos-3M (11K65M)"/>
    <n v="1977"/>
  </r>
  <r>
    <s v="RVSN USSR"/>
    <s v="Site 31/6, Baikonur Cosmodrome, Kazakhstan"/>
    <x v="1440"/>
    <x v="22"/>
    <s v="Soyuz U"/>
    <s v="Cosmos 914"/>
    <s v="Retired"/>
    <s v=""/>
    <s v="Success"/>
    <n v="10"/>
    <s v=" Kazakhstan"/>
    <s v="RVSN USSR-Soyuz U"/>
    <n v="1977"/>
  </r>
  <r>
    <s v="RVSN USSR"/>
    <s v="Site 43/4, Plesetsk Cosmodrome, Russia"/>
    <x v="1441"/>
    <x v="74"/>
    <s v="Soyuz U"/>
    <s v="Cosmos 915"/>
    <s v="Retired"/>
    <s v=""/>
    <s v="Success"/>
    <n v="10"/>
    <s v=" Russia"/>
    <s v="RVSN USSR-Soyuz U"/>
    <n v="1977"/>
  </r>
  <r>
    <s v="RVSN USSR"/>
    <s v="Site 43/3, Plesetsk Cosmodrome, Russia"/>
    <x v="1442"/>
    <x v="349"/>
    <s v="Soyuz U"/>
    <s v="Cosmos 916"/>
    <s v="Retired"/>
    <s v=""/>
    <s v="Success"/>
    <n v="10"/>
    <s v=" Russia"/>
    <s v="RVSN USSR-Soyuz U"/>
    <n v="1977"/>
  </r>
  <r>
    <s v="RVSN USSR"/>
    <s v="Site 43/4, Plesetsk Cosmodrome, Russia"/>
    <x v="1443"/>
    <x v="724"/>
    <s v="Molniya-M /Block 2BL"/>
    <s v="Cosmos 917"/>
    <s v="Retired"/>
    <s v=""/>
    <s v="Success"/>
    <n v="10"/>
    <s v=" Russia"/>
    <s v="RVSN USSR-Molniya-M /Block 2BL"/>
    <n v="1977"/>
  </r>
  <r>
    <s v="RVSN USSR"/>
    <s v="Site 107/1, Kapustin Yar, Russia"/>
    <x v="1444"/>
    <x v="656"/>
    <s v="Cosmos-3M (11K65M)"/>
    <s v="Signe 3"/>
    <s v="Retired"/>
    <s v=""/>
    <s v="Success"/>
    <n v="11"/>
    <s v=" Russia"/>
    <s v="RVSN USSR-Cosmos-3M (11K65M)"/>
    <n v="1977"/>
  </r>
  <r>
    <s v="RVSN USSR"/>
    <s v="Site 90/20, Baikonur Cosmodrome, Kazakhstan"/>
    <x v="1444"/>
    <x v="725"/>
    <s v="Tsyklon-2"/>
    <s v="Cosmos 918"/>
    <s v="Retired"/>
    <s v=""/>
    <s v="Success"/>
    <n v="11"/>
    <s v=" Kazakhstan"/>
    <s v="RVSN USSR-Tsyklon-2"/>
    <n v="1977"/>
  </r>
  <r>
    <s v="RVSN USSR"/>
    <s v="Site 133/3, Plesetsk Cosmodrome, Russia"/>
    <x v="1445"/>
    <x v="381"/>
    <s v="Cosmos-2I (63SM)"/>
    <s v="Cosmos 919"/>
    <s v="Retired"/>
    <s v=""/>
    <s v="Success"/>
    <n v="11"/>
    <s v=" Russia"/>
    <s v="RVSN USSR-Cosmos-2I (63SM)"/>
    <n v="1977"/>
  </r>
  <r>
    <s v="RVSN USSR"/>
    <s v="Site 31/6, Baikonur Cosmodrome, Kazakhstan"/>
    <x v="1446"/>
    <x v="349"/>
    <s v="Soyuz U"/>
    <s v="Cosmos 920"/>
    <s v="Retired"/>
    <s v=""/>
    <s v="Success"/>
    <n v="10"/>
    <s v=" Kazakhstan"/>
    <s v="RVSN USSR-Soyuz U"/>
    <n v="1977"/>
  </r>
  <r>
    <s v="General Dynamics"/>
    <s v="SLC-3W, Vandenberg AFB, California, USA"/>
    <x v="1447"/>
    <x v="54"/>
    <s v="Atlas-E/F SGS-1"/>
    <s v="NTS-2"/>
    <s v="Retired"/>
    <s v=""/>
    <s v="Success"/>
    <n v="7"/>
    <s v=" USA"/>
    <s v="General Dynamics-Atlas-E/F SGS-1"/>
    <n v="1977"/>
  </r>
  <r>
    <s v="RVSN USSR"/>
    <s v="Site 1/5, Baikonur Cosmodrome, Kazakhstan"/>
    <x v="1448"/>
    <x v="726"/>
    <s v="Molniya-M /Block ML"/>
    <s v="Molniya-1 nâ€ Â­69"/>
    <s v="Retired"/>
    <s v=""/>
    <s v="Success"/>
    <n v="9"/>
    <s v=" Kazakhstan"/>
    <s v="RVSN USSR-Molniya-M /Block ML"/>
    <n v="1977"/>
  </r>
  <r>
    <s v="RVSN USSR"/>
    <s v="Site 32/2, Plesetsk Cosmodrome, Russia"/>
    <x v="1448"/>
    <x v="381"/>
    <s v="Tsyklon-3"/>
    <s v="Cosmos 921"/>
    <s v="Retired"/>
    <s v=""/>
    <s v="Success"/>
    <n v="10"/>
    <s v=" Russia"/>
    <s v="RVSN USSR-Tsyklon-3"/>
    <n v="1977"/>
  </r>
  <r>
    <s v="Martin Marietta"/>
    <s v="SLC-4E, Vandenberg AFB, California, USA"/>
    <x v="1449"/>
    <x v="251"/>
    <s v="Titan IIID"/>
    <s v="KH-9"/>
    <s v="Retired"/>
    <s v=""/>
    <s v="Success"/>
    <n v="7"/>
    <s v=" USA"/>
    <s v="Martin Marietta-Titan IIID"/>
    <n v="1977"/>
  </r>
  <r>
    <s v="RVSN USSR"/>
    <s v="Site 31/6, Baikonur Cosmodrome, Kazakhstan"/>
    <x v="1450"/>
    <x v="727"/>
    <s v="Vostok-2M"/>
    <s v="Meteor-Priroda nâ€ Â­2"/>
    <s v="Retired"/>
    <s v=""/>
    <s v="Success"/>
    <n v="10"/>
    <s v=" Kazakhstan"/>
    <s v="RVSN USSR-Vostok-2M"/>
    <n v="1977"/>
  </r>
  <r>
    <s v="RVSN USSR"/>
    <s v="Site 43/4, Plesetsk Cosmodrome, Russia"/>
    <x v="1451"/>
    <x v="74"/>
    <s v="Soyuz U"/>
    <s v="Cosmos 922"/>
    <s v="Retired"/>
    <s v=""/>
    <s v="Success"/>
    <n v="10"/>
    <s v=" Russia"/>
    <s v="RVSN USSR-Soyuz U"/>
    <n v="1977"/>
  </r>
  <r>
    <s v="RVSN USSR"/>
    <s v="Site 132/1, Plesetsk Cosmodrome, Russia"/>
    <x v="1452"/>
    <x v="728"/>
    <s v="Cosmos-3M (11K65M)"/>
    <s v="Cosmos 923"/>
    <s v="Retired"/>
    <s v=""/>
    <s v="Success"/>
    <n v="11"/>
    <s v=" Russia"/>
    <s v="RVSN USSR-Cosmos-3M (11K65M)"/>
    <n v="1977"/>
  </r>
  <r>
    <s v="RVSN USSR"/>
    <s v="Site 132/2, Plesetsk Cosmodrome, Russia"/>
    <x v="1453"/>
    <x v="330"/>
    <s v="Cosmos-3M (11K65M)"/>
    <s v="Cosmos 924"/>
    <s v="Retired"/>
    <s v=""/>
    <s v="Success"/>
    <n v="11"/>
    <s v=" Russia"/>
    <s v="RVSN USSR-Cosmos-3M (11K65M)"/>
    <n v="1977"/>
  </r>
  <r>
    <s v="RVSN USSR"/>
    <s v="Site 43/4, Plesetsk Cosmodrome, Russia"/>
    <x v="1454"/>
    <x v="729"/>
    <s v="Vostok-2M"/>
    <s v="Cosmos 925"/>
    <s v="Retired"/>
    <s v=""/>
    <s v="Success"/>
    <n v="10"/>
    <s v=" Russia"/>
    <s v="RVSN USSR-Vostok-2M"/>
    <n v="1977"/>
  </r>
  <r>
    <s v="RVSN USSR"/>
    <s v="Site 132/2, Plesetsk Cosmodrome, Russia"/>
    <x v="1455"/>
    <x v="93"/>
    <s v="Cosmos-3M (11K65M)"/>
    <s v="Cosmos 926"/>
    <s v="Retired"/>
    <s v=""/>
    <s v="Success"/>
    <n v="11"/>
    <s v=" Russia"/>
    <s v="RVSN USSR-Cosmos-3M (11K65M)"/>
    <n v="1977"/>
  </r>
  <r>
    <s v="RVSN USSR"/>
    <s v="Site 43/4, Plesetsk Cosmodrome, Russia"/>
    <x v="1456"/>
    <x v="179"/>
    <s v="Soyuz U"/>
    <s v="Cosmos 927"/>
    <s v="Retired"/>
    <s v=""/>
    <s v="Success"/>
    <n v="10"/>
    <s v=" Russia"/>
    <s v="RVSN USSR-Soyuz U"/>
    <n v="1977"/>
  </r>
  <r>
    <s v="RVSN USSR"/>
    <s v="Site 132/1, Plesetsk Cosmodrome, Russia"/>
    <x v="1457"/>
    <x v="296"/>
    <s v="Cosmos-3M (11K65M)"/>
    <s v="Cosmos 928"/>
    <s v="Retired"/>
    <s v=""/>
    <s v="Success"/>
    <n v="11"/>
    <s v=" Russia"/>
    <s v="RVSN USSR-Cosmos-3M (11K65M)"/>
    <n v="1977"/>
  </r>
  <r>
    <s v="RVSN USSR"/>
    <s v="Site 132/2, Plesetsk Cosmodrome, Russia"/>
    <x v="1458"/>
    <x v="309"/>
    <s v="Cosmos-3M (11K65M)"/>
    <s v="Cosmos 930"/>
    <s v="Retired"/>
    <s v=""/>
    <s v="Success"/>
    <n v="11"/>
    <s v=" Russia"/>
    <s v="RVSN USSR-Cosmos-3M (11K65M)"/>
    <n v="1977"/>
  </r>
  <r>
    <s v="RVSN USSR"/>
    <s v="Site 43/4, Plesetsk Cosmodrome, Russia"/>
    <x v="1459"/>
    <x v="730"/>
    <s v="Molniya-M /Block 2BL"/>
    <s v="Cosmos 931"/>
    <s v="Retired"/>
    <s v=""/>
    <s v="Success"/>
    <n v="10"/>
    <s v=" Russia"/>
    <s v="RVSN USSR-Molniya-M /Block 2BL"/>
    <n v="1977"/>
  </r>
  <r>
    <s v="RVSN USSR"/>
    <s v="Site 31/6, Baikonur Cosmodrome, Kazakhstan"/>
    <x v="1459"/>
    <x v="272"/>
    <s v="Soyuz U"/>
    <s v="Cosmos 932"/>
    <s v="Retired"/>
    <s v=""/>
    <s v="Success"/>
    <n v="10"/>
    <s v=" Kazakhstan"/>
    <s v="RVSN USSR-Soyuz U"/>
    <n v="1977"/>
  </r>
  <r>
    <s v="RVSN USSR"/>
    <s v="Site 132/1, Plesetsk Cosmodrome, Russia"/>
    <x v="1460"/>
    <x v="240"/>
    <s v="Cosmos-3M (11K65M)"/>
    <s v="Cosmos 933"/>
    <s v="Retired"/>
    <s v=""/>
    <s v="Success"/>
    <n v="11"/>
    <s v=" Russia"/>
    <s v="RVSN USSR-Cosmos-3M (11K65M)"/>
    <n v="1977"/>
  </r>
  <r>
    <s v="RVSN USSR"/>
    <s v="Site 43/4, Plesetsk Cosmodrome, Russia"/>
    <x v="1461"/>
    <x v="385"/>
    <s v="Soyuz U"/>
    <s v="Cosmos 934"/>
    <s v="Retired"/>
    <s v=""/>
    <s v="Success"/>
    <n v="10"/>
    <s v=" Russia"/>
    <s v="RVSN USSR-Soyuz U"/>
    <n v="1977"/>
  </r>
  <r>
    <s v="RVSN USSR"/>
    <s v="Site 43/4, Plesetsk Cosmodrome, Russia"/>
    <x v="1462"/>
    <x v="349"/>
    <s v="Soyuz U"/>
    <s v="Cosmos 935"/>
    <s v="Retired"/>
    <s v=""/>
    <s v="Success"/>
    <n v="10"/>
    <s v=" Russia"/>
    <s v="RVSN USSR-Soyuz U"/>
    <n v="1977"/>
  </r>
  <r>
    <s v="RVSN USSR"/>
    <s v="Site 43/3, Plesetsk Cosmodrome, Russia"/>
    <x v="1463"/>
    <x v="622"/>
    <s v="Soyuz U"/>
    <s v="Cosmos 936"/>
    <s v="Retired"/>
    <s v=""/>
    <s v="Success"/>
    <n v="10"/>
    <s v=" Russia"/>
    <s v="RVSN USSR-Soyuz U"/>
    <n v="1977"/>
  </r>
  <r>
    <s v="RVSN USSR"/>
    <s v="Site 31/6, Baikonur Cosmodrome, Kazakhstan"/>
    <x v="1464"/>
    <x v="253"/>
    <s v="Soyuz U"/>
    <s v="Zenit-4MKM nâ€ Â­399"/>
    <s v="Retired"/>
    <s v=""/>
    <s v="Failure"/>
    <n v="10"/>
    <s v=" Kazakhstan"/>
    <s v="RVSN USSR-Soyuz U"/>
    <n v="1977"/>
  </r>
  <r>
    <s v="General Dynamics"/>
    <s v="SLC-36B, Cape Canaveral AFS, Florida, USA"/>
    <x v="1465"/>
    <x v="92"/>
    <s v="Atlas-SLV3D Centaur-D1AR"/>
    <s v="HEAO-1"/>
    <s v="Retired"/>
    <s v=""/>
    <s v="Success"/>
    <n v="8"/>
    <s v=" USA"/>
    <s v="General Dynamics-Atlas-SLV3D Centaur-D1AR"/>
    <n v="1977"/>
  </r>
  <r>
    <s v="Martin Marietta"/>
    <s v="SLC-41, Cape Canaveral AFS, Florida, USA"/>
    <x v="1466"/>
    <x v="413"/>
    <s v="Titan IIIE"/>
    <s v="Voyager 2"/>
    <s v="Retired"/>
    <s v=""/>
    <s v="Success"/>
    <n v="7"/>
    <s v=" USA"/>
    <s v="Martin Marietta-Titan IIIE"/>
    <n v="1977"/>
  </r>
  <r>
    <s v="RVSN USSR"/>
    <s v="Site 90/20, Baikonur Cosmodrome, Kazakhstan"/>
    <x v="1467"/>
    <x v="731"/>
    <s v="Tsyklon-2"/>
    <s v="Cosmos 937"/>
    <s v="Retired"/>
    <s v=""/>
    <s v="Success"/>
    <n v="11"/>
    <s v=" Kazakhstan"/>
    <s v="RVSN USSR-Tsyklon-2"/>
    <n v="1977"/>
  </r>
  <r>
    <s v="RVSN USSR"/>
    <s v="Site 43/4, Plesetsk Cosmodrome, Russia"/>
    <x v="1467"/>
    <x v="413"/>
    <s v="Soyuz U"/>
    <s v="Cosmos 938"/>
    <s v="Retired"/>
    <s v=""/>
    <s v="Success"/>
    <n v="10"/>
    <s v=" Russia"/>
    <s v="RVSN USSR-Soyuz U"/>
    <n v="1977"/>
  </r>
  <r>
    <s v="RVSN USSR"/>
    <s v="Site 132/1, Plesetsk Cosmodrome, Russia"/>
    <x v="1467"/>
    <x v="732"/>
    <s v="Cosmos-3M (11K65M)"/>
    <s v="Cosmos 939 to 946"/>
    <s v="Retired"/>
    <s v=""/>
    <s v="Success"/>
    <n v="11"/>
    <s v=" Russia"/>
    <s v="RVSN USSR-Cosmos-3M (11K65M)"/>
    <n v="1977"/>
  </r>
  <r>
    <s v="RVSN USSR"/>
    <s v="Site 43/4, Plesetsk Cosmodrome, Russia"/>
    <x v="1468"/>
    <x v="423"/>
    <s v="Soyuz U"/>
    <s v="Cosmos 947"/>
    <s v="Retired"/>
    <s v=""/>
    <s v="Success"/>
    <n v="10"/>
    <s v=" Russia"/>
    <s v="RVSN USSR-Soyuz U"/>
    <n v="1977"/>
  </r>
  <r>
    <s v="RVSN USSR"/>
    <s v="Site 43/3, Plesetsk Cosmodrome, Russia"/>
    <x v="1469"/>
    <x v="388"/>
    <s v="Molniya-M /Block ML"/>
    <s v="Molniya-1 nâ€ Â­70"/>
    <s v="Retired"/>
    <s v=""/>
    <s v="Success"/>
    <n v="10"/>
    <s v=" Russia"/>
    <s v="RVSN USSR-Molniya-M /Block ML"/>
    <n v="1977"/>
  </r>
  <r>
    <s v="RVSN USSR"/>
    <s v="Site 43/4, Plesetsk Cosmodrome, Russia"/>
    <x v="1470"/>
    <x v="179"/>
    <s v="Soyuz U"/>
    <s v="Cosmos 948"/>
    <s v="Retired"/>
    <s v=""/>
    <s v="Success"/>
    <n v="10"/>
    <s v=" Russia"/>
    <s v="RVSN USSR-Soyuz U"/>
    <n v="1977"/>
  </r>
  <r>
    <s v="Martin Marietta"/>
    <s v="SLC-41, Cape Canaveral AFS, Florida, USA"/>
    <x v="1471"/>
    <x v="733"/>
    <s v="Titan IIIE"/>
    <s v="Voyager 1"/>
    <s v="Retired"/>
    <s v=""/>
    <s v="Success"/>
    <n v="7"/>
    <s v=" USA"/>
    <s v="Martin Marietta-Titan IIIE"/>
    <n v="1977"/>
  </r>
  <r>
    <s v="RVSN USSR"/>
    <s v="Site 43/3, Plesetsk Cosmodrome, Russia"/>
    <x v="1472"/>
    <x v="93"/>
    <s v="Soyuz U"/>
    <s v="Cosmos 949"/>
    <s v="Retired"/>
    <s v=""/>
    <s v="Success"/>
    <n v="10"/>
    <s v=" Russia"/>
    <s v="RVSN USSR-Soyuz U"/>
    <n v="1977"/>
  </r>
  <r>
    <s v="RVSN USSR"/>
    <s v="Site 43/3, Plesetsk Cosmodrome, Russia"/>
    <x v="1473"/>
    <x v="515"/>
    <s v="Soyuz U"/>
    <s v="Cosmos 950"/>
    <s v="Retired"/>
    <s v=""/>
    <s v="Success"/>
    <n v="10"/>
    <s v=" Russia"/>
    <s v="RVSN USSR-Soyuz U"/>
    <n v="1977"/>
  </r>
  <r>
    <s v="RVSN USSR"/>
    <s v="Site 132/1, Plesetsk Cosmodrome, Russia"/>
    <x v="1473"/>
    <x v="111"/>
    <s v="Cosmos-3M (11K65M)"/>
    <s v="Cosmos 951"/>
    <s v="Retired"/>
    <s v=""/>
    <s v="Success"/>
    <n v="11"/>
    <s v=" Russia"/>
    <s v="RVSN USSR-Cosmos-3M (11K65M)"/>
    <n v="1977"/>
  </r>
  <r>
    <s v="CASC"/>
    <s v="Site 138 (LA-2B), Jiuquan Satellite Launch Center, China"/>
    <x v="1474"/>
    <x v="734"/>
    <s v="Feng Bao 1"/>
    <s v="DDDS 1"/>
    <s v="Retired"/>
    <s v=""/>
    <s v="Success"/>
    <n v="17"/>
    <s v=" China"/>
    <s v="CASC-Feng Bao 1"/>
    <n v="1977"/>
  </r>
  <r>
    <s v="RVSN USSR"/>
    <s v="Site 90/20, Baikonur Cosmodrome, Kazakhstan"/>
    <x v="1475"/>
    <x v="258"/>
    <s v="Tsyklon-2"/>
    <s v="Cosmos 952"/>
    <s v="Retired"/>
    <s v=""/>
    <s v="Success"/>
    <n v="11"/>
    <s v=" Kazakhstan"/>
    <s v="RVSN USSR-Tsyklon-2"/>
    <n v="1977"/>
  </r>
  <r>
    <s v="RVSN USSR"/>
    <s v="Site 43/3, Plesetsk Cosmodrome, Russia"/>
    <x v="1475"/>
    <x v="512"/>
    <s v="Soyuz U"/>
    <s v="Cosmos 953"/>
    <s v="Retired"/>
    <s v=""/>
    <s v="Success"/>
    <n v="10"/>
    <s v=" Russia"/>
    <s v="RVSN USSR-Soyuz U"/>
    <n v="1977"/>
  </r>
  <r>
    <s v="RVSN USSR"/>
    <s v="Site 90/20, Baikonur Cosmodrome, Kazakhstan"/>
    <x v="1476"/>
    <x v="631"/>
    <s v="Tsyklon-2"/>
    <s v="Cosmos 954"/>
    <s v="Retired"/>
    <s v=""/>
    <s v="Success"/>
    <n v="11"/>
    <s v=" Kazakhstan"/>
    <s v="RVSN USSR-Tsyklon-2"/>
    <n v="1977"/>
  </r>
  <r>
    <s v="RVSN USSR"/>
    <s v="Site 43/4, Plesetsk Cosmodrome, Russia"/>
    <x v="1477"/>
    <x v="150"/>
    <s v="Vostok-2M"/>
    <s v="Cosmos 955"/>
    <s v="Retired"/>
    <s v=""/>
    <s v="Success"/>
    <n v="10"/>
    <s v=" Russia"/>
    <s v="RVSN USSR-Vostok-2M"/>
    <n v="1977"/>
  </r>
  <r>
    <s v="RVSN USSR"/>
    <s v="Site 31/6, Baikonur Cosmodrome, Kazakhstan"/>
    <x v="1478"/>
    <x v="13"/>
    <s v="Molniya-M /Block SO-L"/>
    <s v="Prognoz nâ€ Â­6"/>
    <s v="Retired"/>
    <s v=""/>
    <s v="Success"/>
    <n v="10"/>
    <s v=" Kazakhstan"/>
    <s v="RVSN USSR-Molniya-M /Block SO-L"/>
    <n v="1977"/>
  </r>
  <r>
    <s v="US Air Force"/>
    <s v="SLC-4W, Vandenberg AFB, California, USA"/>
    <x v="1479"/>
    <x v="727"/>
    <s v="Titan III(24)B"/>
    <s v="OPS 7471"/>
    <s v="Retired"/>
    <s v=""/>
    <s v="Success"/>
    <n v="7"/>
    <s v=" USA"/>
    <s v="US Air Force-Titan III(24)B"/>
    <n v="1977"/>
  </r>
  <r>
    <s v="RVSN USSR"/>
    <s v="Site 32/2, Plesetsk Cosmodrome, Russia"/>
    <x v="1480"/>
    <x v="503"/>
    <s v="Tsyklon-3"/>
    <s v="Cosmos 956"/>
    <s v="Retired"/>
    <s v=""/>
    <s v="Success"/>
    <n v="10"/>
    <s v=" Russia"/>
    <s v="RVSN USSR-Tsyklon-3"/>
    <n v="1977"/>
  </r>
  <r>
    <s v="RVSN USSR"/>
    <s v="Site 132/1, Plesetsk Cosmodrome, Russia"/>
    <x v="1480"/>
    <x v="13"/>
    <s v="Cosmos-3M (11K65M)"/>
    <s v="Intercosmos-17"/>
    <s v="Retired"/>
    <s v=""/>
    <s v="Success"/>
    <n v="11"/>
    <s v=" Russia"/>
    <s v="RVSN USSR-Cosmos-3M (11K65M)"/>
    <n v="1977"/>
  </r>
  <r>
    <s v="General Dynamics"/>
    <s v="SLC-36A, Cape Canaveral AFS, Florida, USA"/>
    <x v="1481"/>
    <x v="530"/>
    <s v="Atlas-SLV3D Centaur-D1AR"/>
    <s v="Intelsat 4A F5"/>
    <s v="Retired"/>
    <s v=""/>
    <s v="Failure"/>
    <n v="8"/>
    <s v=" USA"/>
    <s v="General Dynamics-Atlas-SLV3D Centaur-D1AR"/>
    <n v="1977"/>
  </r>
  <r>
    <s v="RVSN USSR"/>
    <s v="Site 31/6, Baikonur Cosmodrome, Kazakhstan"/>
    <x v="1481"/>
    <x v="735"/>
    <s v="Soyuz U"/>
    <s v="Cosmos 957"/>
    <s v="Retired"/>
    <s v=""/>
    <s v="Success"/>
    <n v="10"/>
    <s v=" Kazakhstan"/>
    <s v="RVSN USSR-Soyuz U"/>
    <n v="1977"/>
  </r>
  <r>
    <s v="RVSN USSR"/>
    <s v="Site 1/5, Baikonur Cosmodrome, Kazakhstan"/>
    <x v="1482"/>
    <x v="584"/>
    <s v="Soyuz U"/>
    <s v="Soyuz 25"/>
    <s v="Retired"/>
    <s v=""/>
    <s v="Success"/>
    <n v="9"/>
    <s v=" Kazakhstan"/>
    <s v="RVSN USSR-Soyuz U"/>
    <n v="1977"/>
  </r>
  <r>
    <s v="RVSN USSR"/>
    <s v="Site 43/4, Plesetsk Cosmodrome, Russia"/>
    <x v="1483"/>
    <x v="699"/>
    <s v="Soyuz U"/>
    <s v="Cosmos 958"/>
    <s v="Retired"/>
    <s v=""/>
    <s v="Success"/>
    <n v="10"/>
    <s v=" Russia"/>
    <s v="RVSN USSR-Soyuz U"/>
    <n v="1977"/>
  </r>
  <r>
    <s v="RVSN USSR"/>
    <s v="Site 132/1, Plesetsk Cosmodrome, Russia"/>
    <x v="1484"/>
    <x v="632"/>
    <s v="Cosmos-3M (11K65M)"/>
    <s v="Cosmos 959"/>
    <s v="Retired"/>
    <s v=""/>
    <s v="Success"/>
    <n v="11"/>
    <s v=" Russia"/>
    <s v="RVSN USSR-Cosmos-3M (11K65M)"/>
    <n v="1977"/>
  </r>
  <r>
    <s v="RVSN USSR"/>
    <s v="Site 132/1, Plesetsk Cosmodrome, Russia"/>
    <x v="1485"/>
    <x v="658"/>
    <s v="Cosmos-3M (11K65M)"/>
    <s v="Cosmos 960"/>
    <s v="Retired"/>
    <s v=""/>
    <s v="Success"/>
    <n v="11"/>
    <s v=" Russia"/>
    <s v="RVSN USSR-Cosmos-3M (11K65M)"/>
    <n v="1977"/>
  </r>
  <r>
    <s v="RVSN USSR"/>
    <s v="Site 90/20, Baikonur Cosmodrome, Kazakhstan"/>
    <x v="1486"/>
    <x v="736"/>
    <s v="Tsyklon-2"/>
    <s v="Cosmos 961"/>
    <s v="Retired"/>
    <s v=""/>
    <s v="Success"/>
    <n v="11"/>
    <s v=" Kazakhstan"/>
    <s v="RVSN USSR-Tsyklon-2"/>
    <n v="1977"/>
  </r>
  <r>
    <s v="RVSN USSR"/>
    <s v="Site 43/3, Plesetsk Cosmodrome, Russia"/>
    <x v="1487"/>
    <x v="670"/>
    <s v="Molniya-M /Block ML"/>
    <s v="Molniya-3 nâ€ Â­71"/>
    <s v="Retired"/>
    <s v=""/>
    <s v="Success"/>
    <n v="10"/>
    <s v=" Russia"/>
    <s v="RVSN USSR-Molniya-M /Block ML"/>
    <n v="1977"/>
  </r>
  <r>
    <s v="RVSN USSR"/>
    <s v="Site 132/1, Plesetsk Cosmodrome, Russia"/>
    <x v="1487"/>
    <x v="156"/>
    <s v="Cosmos-3M (11K65M)"/>
    <s v="Cosmos 962"/>
    <s v="Retired"/>
    <s v=""/>
    <s v="Success"/>
    <n v="11"/>
    <s v=" Russia"/>
    <s v="RVSN USSR-Cosmos-3M (11K65M)"/>
    <n v="1977"/>
  </r>
  <r>
    <s v="RVSN USSR"/>
    <s v="Site 132/1, Plesetsk Cosmodrome, Russia"/>
    <x v="1488"/>
    <x v="512"/>
    <s v="Cosmos-3M (11K65M)"/>
    <s v="Cosmos 963"/>
    <s v="Retired"/>
    <s v=""/>
    <s v="Success"/>
    <n v="11"/>
    <s v=" Russia"/>
    <s v="RVSN USSR-Cosmos-3M (11K65M)"/>
    <n v="1977"/>
  </r>
  <r>
    <s v="RVSN USSR"/>
    <s v="Site 132/1, Plesetsk Cosmodrome, Russia"/>
    <x v="1489"/>
    <x v="376"/>
    <s v="Cosmos-3M (11K65M)"/>
    <s v="Tsikada nâ€ Â­3"/>
    <s v="Retired"/>
    <s v=""/>
    <s v="Failure"/>
    <n v="11"/>
    <s v=" Russia"/>
    <s v="RVSN USSR-Cosmos-3M (11K65M)"/>
    <n v="1977"/>
  </r>
  <r>
    <s v="RVSN USSR"/>
    <s v="Site 43/4, Plesetsk Cosmodrome, Russia"/>
    <x v="1490"/>
    <x v="261"/>
    <s v="Soyuz U"/>
    <s v="Cosmos 964"/>
    <s v="Retired"/>
    <s v=""/>
    <s v="Success"/>
    <n v="10"/>
    <s v=" Russia"/>
    <s v="RVSN USSR-Soyuz U"/>
    <n v="1977"/>
  </r>
  <r>
    <s v="RVSN USSR"/>
    <s v="Site 132/2, Plesetsk Cosmodrome, Russia"/>
    <x v="1491"/>
    <x v="202"/>
    <s v="Cosmos-3M (11K65M)"/>
    <s v="Cosmos 965"/>
    <s v="Retired"/>
    <s v=""/>
    <s v="Success"/>
    <n v="11"/>
    <s v=" Russia"/>
    <s v="RVSN USSR-Cosmos-3M (11K65M)"/>
    <n v="1977"/>
  </r>
  <r>
    <s v="General Dynamics"/>
    <s v="SLC-3W, Vandenberg AFB, California, USA"/>
    <x v="1491"/>
    <x v="587"/>
    <s v="Atlas-E/F MSD"/>
    <s v="NOSS-2"/>
    <s v="Retired"/>
    <s v=""/>
    <s v="Success"/>
    <n v="7"/>
    <s v=" USA"/>
    <s v="General Dynamics-Atlas-E/F MSD"/>
    <n v="1977"/>
  </r>
  <r>
    <s v="RVSN USSR"/>
    <s v="Site 1/5, Baikonur Cosmodrome, Kazakhstan"/>
    <x v="1492"/>
    <x v="85"/>
    <s v="Soyuz U"/>
    <s v="Soyuz 26"/>
    <s v="Retired"/>
    <s v=""/>
    <s v="Success"/>
    <n v="9"/>
    <s v=" Kazakhstan"/>
    <s v="RVSN USSR-Soyuz U"/>
    <n v="1977"/>
  </r>
  <r>
    <s v="General Dynamics"/>
    <s v="LC-13, Cape Canaveral AFS, Florida, USA"/>
    <x v="1493"/>
    <x v="666"/>
    <s v="Atlas-SLV3A Agena-D"/>
    <s v="OPS-4258 (Aquacade-3)"/>
    <s v="Retired"/>
    <s v=""/>
    <s v="Success"/>
    <n v="6"/>
    <s v=" USA"/>
    <s v="General Dynamics-Atlas-SLV3A Agena-D"/>
    <n v="1977"/>
  </r>
  <r>
    <s v="RVSN USSR"/>
    <s v="Site 31/6, Baikonur Cosmodrome, Kazakhstan"/>
    <x v="1494"/>
    <x v="173"/>
    <s v="Soyuz U"/>
    <s v="Cosmos 966"/>
    <s v="Retired"/>
    <s v=""/>
    <s v="Success"/>
    <n v="10"/>
    <s v=" Kazakhstan"/>
    <s v="RVSN USSR-Soyuz U"/>
    <n v="1977"/>
  </r>
  <r>
    <s v="RVSN USSR"/>
    <s v="Site 132/2, Plesetsk Cosmodrome, Russia"/>
    <x v="1495"/>
    <x v="737"/>
    <s v="Cosmos-3M (11K65M)"/>
    <s v="Cosmos 967"/>
    <s v="Retired"/>
    <s v=""/>
    <s v="Success"/>
    <n v="11"/>
    <s v=" Russia"/>
    <s v="RVSN USSR-Cosmos-3M (11K65M)"/>
    <n v="1977"/>
  </r>
  <r>
    <s v="RVSN USSR"/>
    <s v="Site 43/4, Plesetsk Cosmodrome, Russia"/>
    <x v="1496"/>
    <x v="127"/>
    <s v="Vostok-2M"/>
    <s v="Meteor-2 nâ€ Â­3"/>
    <s v="Retired"/>
    <s v=""/>
    <s v="Success"/>
    <n v="10"/>
    <s v=" Russia"/>
    <s v="RVSN USSR-Vostok-2M"/>
    <n v="1977"/>
  </r>
  <r>
    <s v="RVSN USSR"/>
    <s v="Site 132/1, Plesetsk Cosmodrome, Russia"/>
    <x v="1497"/>
    <x v="500"/>
    <s v="Cosmos-3M (11K65M)"/>
    <s v="Cosmos 968"/>
    <s v="Retired"/>
    <s v=""/>
    <s v="Success"/>
    <n v="11"/>
    <s v=" Russia"/>
    <s v="RVSN USSR-Cosmos-3M (11K65M)"/>
    <n v="1977"/>
  </r>
  <r>
    <s v="RVSN USSR"/>
    <s v="Site 43/4, Plesetsk Cosmodrome, Russia"/>
    <x v="1498"/>
    <x v="608"/>
    <s v="Soyuz U"/>
    <s v="Cosmos 969"/>
    <s v="Retired"/>
    <s v=""/>
    <s v="Success"/>
    <n v="10"/>
    <s v=" Russia"/>
    <s v="RVSN USSR-Soyuz U"/>
    <n v="1977"/>
  </r>
  <r>
    <s v="RVSN USSR"/>
    <s v="Site 90/20, Baikonur Cosmodrome, Kazakhstan"/>
    <x v="1499"/>
    <x v="518"/>
    <s v="Tsyklon-2"/>
    <s v="Cosmos 970"/>
    <s v="Retired"/>
    <s v=""/>
    <s v="Success"/>
    <n v="11"/>
    <s v=" Kazakhstan"/>
    <s v="RVSN USSR-Tsyklon-2"/>
    <n v="1977"/>
  </r>
  <r>
    <s v="RVSN USSR"/>
    <s v="Site 132/1, Plesetsk Cosmodrome, Russia"/>
    <x v="1500"/>
    <x v="738"/>
    <s v="Cosmos-3M (11K65M)"/>
    <s v="Cosmos 971"/>
    <s v="Retired"/>
    <s v=""/>
    <s v="Success"/>
    <n v="11"/>
    <s v=" Russia"/>
    <s v="RVSN USSR-Cosmos-3M (11K65M)"/>
    <n v="1977"/>
  </r>
  <r>
    <s v="RVSN USSR"/>
    <s v="Site 32/2, Plesetsk Cosmodrome, Russia"/>
    <x v="1501"/>
    <x v="349"/>
    <s v="Tsyklon-3"/>
    <s v="Cosmos 972"/>
    <s v="Retired"/>
    <s v=""/>
    <s v="Success"/>
    <n v="10"/>
    <s v=" Russia"/>
    <s v="RVSN USSR-Tsyklon-3"/>
    <n v="1977"/>
  </r>
  <r>
    <s v="RVSN USSR"/>
    <s v="Site 31/6, Baikonur Cosmodrome, Kazakhstan"/>
    <x v="1501"/>
    <x v="315"/>
    <s v="Soyuz U"/>
    <s v="Cosmos 973"/>
    <s v="Retired"/>
    <s v=""/>
    <s v="Success"/>
    <n v="10"/>
    <s v=" Kazakhstan"/>
    <s v="RVSN USSR-Soyuz U"/>
    <n v="1977"/>
  </r>
  <r>
    <s v="RVSN USSR"/>
    <s v="Site 43/3, Plesetsk Cosmodrome, Russia"/>
    <x v="1502"/>
    <x v="608"/>
    <s v="Soyuz U"/>
    <s v="Cosmos 974"/>
    <s v="Retired"/>
    <s v=""/>
    <s v="Success"/>
    <n v="10"/>
    <s v=" Russia"/>
    <s v="RVSN USSR-Soyuz U"/>
    <n v="1978"/>
  </r>
  <r>
    <s v="General Dynamics"/>
    <s v="SLC-36B, Cape Canaveral AFS, Florida, USA"/>
    <x v="1503"/>
    <x v="734"/>
    <s v="Atlas-SLV3D Centaur-D1AR"/>
    <s v="Intelsat 4A F3"/>
    <s v="Retired"/>
    <s v=""/>
    <s v="Success"/>
    <n v="8"/>
    <s v=" USA"/>
    <s v="General Dynamics-Atlas-SLV3D Centaur-D1AR"/>
    <n v="1978"/>
  </r>
  <r>
    <s v="RVSN USSR"/>
    <s v="Site 43/4, Plesetsk Cosmodrome, Russia"/>
    <x v="1504"/>
    <x v="739"/>
    <s v="Vostok-2M"/>
    <s v="Cosmos 975"/>
    <s v="Retired"/>
    <s v=""/>
    <s v="Success"/>
    <n v="10"/>
    <s v=" Russia"/>
    <s v="RVSN USSR-Vostok-2M"/>
    <n v="1978"/>
  </r>
  <r>
    <s v="RVSN USSR"/>
    <s v="Site 132/2, Plesetsk Cosmodrome, Russia"/>
    <x v="1504"/>
    <x v="740"/>
    <s v="Cosmos-3M (11K65M)"/>
    <s v="Cosmos 976 to 983"/>
    <s v="Retired"/>
    <s v=""/>
    <s v="Success"/>
    <n v="11"/>
    <s v=" Russia"/>
    <s v="RVSN USSR-Cosmos-3M (11K65M)"/>
    <n v="1978"/>
  </r>
  <r>
    <s v="RVSN USSR"/>
    <s v="Site 43/3, Plesetsk Cosmodrome, Russia"/>
    <x v="1505"/>
    <x v="275"/>
    <s v="Soyuz U"/>
    <s v="Cosmos 984"/>
    <s v="Retired"/>
    <s v=""/>
    <s v="Success"/>
    <n v="10"/>
    <s v=" Russia"/>
    <s v="RVSN USSR-Soyuz U"/>
    <n v="1978"/>
  </r>
  <r>
    <s v="RVSN USSR"/>
    <s v="Site 132/1, Plesetsk Cosmodrome, Russia"/>
    <x v="1506"/>
    <x v="494"/>
    <s v="Cosmos-3M (11K65M)"/>
    <s v="Cosmos 985"/>
    <s v="Retired"/>
    <s v=""/>
    <s v="Success"/>
    <n v="11"/>
    <s v=" Russia"/>
    <s v="RVSN USSR-Cosmos-3M (11K65M)"/>
    <n v="1978"/>
  </r>
  <r>
    <s v="RVSN USSR"/>
    <s v="Site 43/3, Plesetsk Cosmodrome, Russia"/>
    <x v="1507"/>
    <x v="599"/>
    <s v="Molniya-M /Block ML"/>
    <s v="Molniya-3 nâ€ Â­72"/>
    <s v="Retired"/>
    <s v=""/>
    <s v="Success"/>
    <n v="10"/>
    <s v=" Russia"/>
    <s v="RVSN USSR-Molniya-M /Block ML"/>
    <n v="1978"/>
  </r>
  <r>
    <s v="RVSN USSR"/>
    <s v="Site 31/6, Baikonur Cosmodrome, Kazakhstan"/>
    <x v="1507"/>
    <x v="270"/>
    <s v="Soyuz U"/>
    <s v="Cosmos 986"/>
    <s v="Retired"/>
    <s v=""/>
    <s v="Success"/>
    <n v="10"/>
    <s v=" Kazakhstan"/>
    <s v="RVSN USSR-Soyuz U"/>
    <n v="1978"/>
  </r>
  <r>
    <s v="CASC"/>
    <s v="Site 138 (LA-2B), Jiuquan Satellite Launch Center, China"/>
    <x v="1508"/>
    <x v="741"/>
    <s v="Long March 2"/>
    <s v="FSW-0 No.3"/>
    <s v="Retired"/>
    <s v=""/>
    <s v="Success"/>
    <n v="17"/>
    <s v=" China"/>
    <s v="CASC-Long March 2"/>
    <n v="1978"/>
  </r>
  <r>
    <s v="RVSN USSR"/>
    <s v="Site 43/4, Plesetsk Cosmodrome, Russia"/>
    <x v="1509"/>
    <x v="507"/>
    <s v="Soyuz U"/>
    <s v="Cosmos 987"/>
    <s v="Retired"/>
    <s v=""/>
    <s v="Success"/>
    <n v="10"/>
    <s v=" Russia"/>
    <s v="RVSN USSR-Soyuz U"/>
    <n v="1978"/>
  </r>
  <r>
    <s v="ISAS"/>
    <s v="Mu Pad, Uchinoura Space Center, Japan"/>
    <x v="1510"/>
    <x v="182"/>
    <s v="Mu-III H"/>
    <s v="Kyokko"/>
    <s v="Retired"/>
    <s v=""/>
    <s v="Success"/>
    <n v="7"/>
    <s v=" Japan"/>
    <s v="ISAS-Mu-III H"/>
    <n v="1978"/>
  </r>
  <r>
    <s v="RVSN USSR"/>
    <s v="Site 43/3, Plesetsk Cosmodrome, Russia"/>
    <x v="1511"/>
    <x v="6"/>
    <s v="Soyuz U"/>
    <s v="Cosmos 988"/>
    <s v="Retired"/>
    <s v=""/>
    <s v="Success"/>
    <n v="10"/>
    <s v=" Russia"/>
    <s v="RVSN USSR-Soyuz U"/>
    <n v="1978"/>
  </r>
  <r>
    <s v="General Dynamics"/>
    <s v="SLC-36A, Cape Canaveral AFS, Florida, USA"/>
    <x v="1512"/>
    <x v="742"/>
    <s v="Atlas-SLV3D Centaur-D1AR"/>
    <s v="FLTSATCOM-1"/>
    <s v="Retired"/>
    <s v=""/>
    <s v="Success"/>
    <n v="8"/>
    <s v=" USA"/>
    <s v="General Dynamics-Atlas-SLV3D Centaur-D1AR"/>
    <n v="1978"/>
  </r>
  <r>
    <s v="RVSN USSR"/>
    <s v="Site 31/6, Baikonur Cosmodrome, Kazakhstan"/>
    <x v="1513"/>
    <x v="127"/>
    <s v="Soyuz U"/>
    <s v="Cosmos 989"/>
    <s v="Retired"/>
    <s v=""/>
    <s v="Success"/>
    <n v="10"/>
    <s v=" Kazakhstan"/>
    <s v="RVSN USSR-Soyuz U"/>
    <n v="1978"/>
  </r>
  <r>
    <s v="MHI"/>
    <s v="LA-Y1, Tanegashima Space Center, Japan"/>
    <x v="1514"/>
    <x v="139"/>
    <s v="N-I"/>
    <s v="Ume 2"/>
    <s v="Retired"/>
    <s v=""/>
    <s v="Success"/>
    <n v="6"/>
    <s v=" Japan"/>
    <s v="MHI-N-I"/>
    <n v="1978"/>
  </r>
  <r>
    <s v="RVSN USSR"/>
    <s v="Site 132/2, Plesetsk Cosmodrome, Russia"/>
    <x v="1515"/>
    <x v="199"/>
    <s v="Cosmos-3M (11K65M)"/>
    <s v="Cosmos 990"/>
    <s v="Retired"/>
    <s v=""/>
    <s v="Success"/>
    <n v="11"/>
    <s v=" Russia"/>
    <s v="RVSN USSR-Cosmos-3M (11K65M)"/>
    <n v="1978"/>
  </r>
  <r>
    <s v="General Dynamics"/>
    <s v="SLC-3E, Vandenberg AFB, California, USA"/>
    <x v="1516"/>
    <x v="743"/>
    <s v="Atlas-E/F SGS-1"/>
    <s v="GPS-1"/>
    <s v="Retired"/>
    <s v=""/>
    <s v="Success"/>
    <n v="7"/>
    <s v=" USA"/>
    <s v="General Dynamics-Atlas-E/F SGS-1"/>
    <n v="1978"/>
  </r>
  <r>
    <s v="Martin Marietta"/>
    <s v="SLC-4W, Vandenberg AFB, California, USA"/>
    <x v="1517"/>
    <x v="12"/>
    <s v="Titan III(34)B Agena-D"/>
    <s v="Jumpseat 5"/>
    <s v="Retired"/>
    <s v=""/>
    <s v="Success"/>
    <n v="7"/>
    <s v=" USA"/>
    <s v="Martin Marietta-Titan III(34)B Agena-D"/>
    <n v="1978"/>
  </r>
  <r>
    <s v="RVSN USSR"/>
    <s v="Site 132/2, Plesetsk Cosmodrome, Russia"/>
    <x v="1518"/>
    <x v="744"/>
    <s v="Cosmos-3M (11K65M)"/>
    <s v="Cosmos 991"/>
    <s v="Retired"/>
    <s v=""/>
    <s v="Success"/>
    <n v="11"/>
    <s v=" Russia"/>
    <s v="RVSN USSR-Cosmos-3M (11K65M)"/>
    <n v="1978"/>
  </r>
  <r>
    <s v="RVSN USSR"/>
    <s v="Site 43/3, Plesetsk Cosmodrome, Russia"/>
    <x v="1519"/>
    <x v="745"/>
    <s v="Molniya-M /Block ML"/>
    <s v="Molniya-1 nâ€ Â­73"/>
    <s v="Retired"/>
    <s v=""/>
    <s v="Success"/>
    <n v="10"/>
    <s v=" Russia"/>
    <s v="RVSN USSR-Molniya-M /Block ML"/>
    <n v="1978"/>
  </r>
  <r>
    <s v="RVSN USSR"/>
    <s v="Site 31/6, Baikonur Cosmodrome, Kazakhstan"/>
    <x v="1520"/>
    <x v="17"/>
    <s v="Soyuz U"/>
    <s v="Cosmos 992"/>
    <s v="Retired"/>
    <s v=""/>
    <s v="Success"/>
    <n v="10"/>
    <s v=" Kazakhstan"/>
    <s v="RVSN USSR-Soyuz U"/>
    <n v="1978"/>
  </r>
  <r>
    <s v="RVSN USSR"/>
    <s v="Site 43/3, Plesetsk Cosmodrome, Russia"/>
    <x v="1521"/>
    <x v="746"/>
    <s v="Soyuz U"/>
    <s v="Cosmos 993"/>
    <s v="Retired"/>
    <s v=""/>
    <s v="Success"/>
    <n v="10"/>
    <s v=" Russia"/>
    <s v="RVSN USSR-Soyuz U"/>
    <n v="1978"/>
  </r>
  <r>
    <s v="RVSN USSR"/>
    <s v="Site 132/2, Plesetsk Cosmodrome, Russia"/>
    <x v="1522"/>
    <x v="747"/>
    <s v="Cosmos-3M (11K65M)"/>
    <s v="Cosmos 994"/>
    <s v="Retired"/>
    <s v=""/>
    <s v="Success"/>
    <n v="11"/>
    <s v=" Russia"/>
    <s v="RVSN USSR-Cosmos-3M (11K65M)"/>
    <n v="1978"/>
  </r>
  <r>
    <s v="Martin Marietta"/>
    <s v="SLC-4E, Vandenberg AFB, California, USA"/>
    <x v="1523"/>
    <x v="332"/>
    <s v="Titan IIID"/>
    <s v="KH-9 &amp; SSF-D-2"/>
    <s v="Retired"/>
    <s v=""/>
    <s v="Success"/>
    <n v="7"/>
    <s v=" USA"/>
    <s v="Martin Marietta-Titan IIID"/>
    <n v="1978"/>
  </r>
  <r>
    <s v="RVSN USSR"/>
    <s v="Site 43/3, Plesetsk Cosmodrome, Russia"/>
    <x v="1524"/>
    <x v="273"/>
    <s v="Soyuz U"/>
    <s v="Cosmos 995"/>
    <s v="Retired"/>
    <s v=""/>
    <s v="Success"/>
    <n v="10"/>
    <s v=" Russia"/>
    <s v="RVSN USSR-Soyuz U"/>
    <n v="1978"/>
  </r>
  <r>
    <s v="Martin Marietta"/>
    <s v="SLC-40, Cape Canaveral AFS, Florida, USA"/>
    <x v="1525"/>
    <x v="748"/>
    <s v="Titan III(23)C"/>
    <s v="DSCS-II 9&amp;10"/>
    <s v="Retired"/>
    <s v=""/>
    <s v="Failure"/>
    <n v="7"/>
    <s v=" USA"/>
    <s v="Martin Marietta-Titan III(23)C"/>
    <n v="1978"/>
  </r>
  <r>
    <s v="RVSN USSR"/>
    <s v="Site 132/1, Plesetsk Cosmodrome, Russia"/>
    <x v="1526"/>
    <x v="749"/>
    <s v="Cosmos-3M (11K65M)"/>
    <s v="Cosmos 996"/>
    <s v="Retired"/>
    <s v=""/>
    <s v="Success"/>
    <n v="11"/>
    <s v=" Russia"/>
    <s v="RVSN USSR-Cosmos-3M (11K65M)"/>
    <n v="1978"/>
  </r>
  <r>
    <s v="RVSN USSR"/>
    <s v="Site 31/6, Baikonur Cosmodrome, Kazakhstan"/>
    <x v="1527"/>
    <x v="339"/>
    <s v="Soyuz U"/>
    <s v="Cosmos 999"/>
    <s v="Retired"/>
    <s v=""/>
    <s v="Success"/>
    <n v="10"/>
    <s v=" Kazakhstan"/>
    <s v="RVSN USSR-Soyuz U"/>
    <n v="1978"/>
  </r>
  <r>
    <s v="RVSN USSR"/>
    <s v="Site 132/1, Plesetsk Cosmodrome, Russia"/>
    <x v="1528"/>
    <x v="622"/>
    <s v="Cosmos-3M (11K65M)"/>
    <s v="Cosmos 1000"/>
    <s v="Retired"/>
    <s v=""/>
    <s v="Success"/>
    <n v="11"/>
    <s v=" Russia"/>
    <s v="RVSN USSR-Cosmos-3M (11K65M)"/>
    <n v="1978"/>
  </r>
  <r>
    <s v="General Dynamics"/>
    <s v="SLC-36B, Cape Canaveral AFS, Florida, USA"/>
    <x v="1528"/>
    <x v="750"/>
    <s v="Atlas-SLV3D Centaur-D1AR"/>
    <s v="Intelsat 4A F6"/>
    <s v="Retired"/>
    <s v=""/>
    <s v="Success"/>
    <n v="8"/>
    <s v=" USA"/>
    <s v="General Dynamics-Atlas-SLV3D Centaur-D1AR"/>
    <n v="1978"/>
  </r>
  <r>
    <s v="RVSN USSR"/>
    <s v="Site 31/6, Baikonur Cosmodrome, Kazakhstan"/>
    <x v="1529"/>
    <x v="79"/>
    <s v="Soyuz U"/>
    <s v="Cosmos 1002"/>
    <s v="Retired"/>
    <s v=""/>
    <s v="Success"/>
    <n v="10"/>
    <s v=" Kazakhstan"/>
    <s v="RVSN USSR-Soyuz U"/>
    <n v="1978"/>
  </r>
  <r>
    <s v="General Dynamics"/>
    <s v="LC-13, Cape Canaveral AFS, Florida, USA"/>
    <x v="1530"/>
    <x v="343"/>
    <s v="Atlas-SLV3A Agena-D"/>
    <s v="OPS-8790 (Aquacade-4)"/>
    <s v="Retired"/>
    <s v=""/>
    <s v="Success"/>
    <n v="6"/>
    <s v=" USA"/>
    <s v="General Dynamics-Atlas-SLV3A Agena-D"/>
    <n v="1978"/>
  </r>
  <r>
    <s v="CASC"/>
    <s v="Site 138 (LA-2B), Jiuquan Satellite Launch Center, China"/>
    <x v="1531"/>
    <x v="563"/>
    <s v="Feng Bao 1"/>
    <s v="DDDS 2"/>
    <s v="Retired"/>
    <s v=""/>
    <s v="Success"/>
    <n v="17"/>
    <s v=" China"/>
    <s v="CASC-Feng Bao 1"/>
    <n v="1978"/>
  </r>
  <r>
    <s v="RVSN USSR"/>
    <s v="Site 43/4, Plesetsk Cosmodrome, Russia"/>
    <x v="1532"/>
    <x v="533"/>
    <s v="Soyuz U"/>
    <s v="Cosmos 1003"/>
    <s v="Retired"/>
    <s v=""/>
    <s v="Success"/>
    <n v="10"/>
    <s v=" Russia"/>
    <s v="RVSN USSR-Soyuz U"/>
    <n v="1978"/>
  </r>
  <r>
    <s v="RVSN USSR"/>
    <s v="Site 43/3, Plesetsk Cosmodrome, Russia"/>
    <x v="1533"/>
    <x v="533"/>
    <s v="Soyuz U"/>
    <s v="Cosmos 1004"/>
    <s v="Retired"/>
    <s v=""/>
    <s v="Success"/>
    <n v="10"/>
    <s v=" Russia"/>
    <s v="RVSN USSR-Soyuz U"/>
    <n v="1978"/>
  </r>
  <r>
    <s v="RVSN USSR"/>
    <s v="Site 43/4, Plesetsk Cosmodrome, Russia"/>
    <x v="1534"/>
    <x v="190"/>
    <s v="Vostok-2M"/>
    <s v="Cosmos 1005"/>
    <s v="Retired"/>
    <s v=""/>
    <s v="Success"/>
    <n v="10"/>
    <s v=" Russia"/>
    <s v="RVSN USSR-Vostok-2M"/>
    <n v="1978"/>
  </r>
  <r>
    <s v="RVSN USSR"/>
    <s v="Site 132/1, Plesetsk Cosmodrome, Russia"/>
    <x v="1534"/>
    <x v="202"/>
    <s v="Cosmos-3M (11K65M)"/>
    <s v="Cosmos 1006"/>
    <s v="Retired"/>
    <s v=""/>
    <s v="Success"/>
    <n v="11"/>
    <s v=" Russia"/>
    <s v="RVSN USSR-Cosmos-3M (11K65M)"/>
    <n v="1978"/>
  </r>
  <r>
    <s v="General Dynamics"/>
    <s v="SLC-3E, Vandenberg AFB, California, USA"/>
    <x v="1535"/>
    <x v="205"/>
    <s v="Atlas-E/F SGS-1"/>
    <s v="GPS-2"/>
    <s v="Retired"/>
    <s v=""/>
    <s v="Success"/>
    <n v="7"/>
    <s v=" USA"/>
    <s v="General Dynamics-Atlas-E/F SGS-1"/>
    <n v="1978"/>
  </r>
  <r>
    <s v="RVSN USSR"/>
    <s v="Site 43/3, Plesetsk Cosmodrome, Russia"/>
    <x v="1536"/>
    <x v="253"/>
    <s v="Soyuz U"/>
    <s v="Cosmos 1007"/>
    <s v="Retired"/>
    <s v=""/>
    <s v="Success"/>
    <n v="10"/>
    <s v=" Russia"/>
    <s v="RVSN USSR-Soyuz U"/>
    <n v="1978"/>
  </r>
  <r>
    <s v="RVSN USSR"/>
    <s v="Site 132/1, Plesetsk Cosmodrome, Russia"/>
    <x v="1537"/>
    <x v="313"/>
    <s v="Cosmos-3M (11K65M)"/>
    <s v="Cosmos 1008"/>
    <s v="Retired"/>
    <s v=""/>
    <s v="Success"/>
    <n v="11"/>
    <s v=" Russia"/>
    <s v="RVSN USSR-Cosmos-3M (11K65M)"/>
    <n v="1978"/>
  </r>
  <r>
    <s v="RVSN USSR"/>
    <s v="Site 90/19, Baikonur Cosmodrome, Kazakhstan"/>
    <x v="1538"/>
    <x v="751"/>
    <s v="Tsyklon-2"/>
    <s v="Cosmos 1009"/>
    <s v="Retired"/>
    <s v=""/>
    <s v="Success"/>
    <n v="11"/>
    <s v=" Kazakhstan"/>
    <s v="RVSN USSR-Tsyklon-2"/>
    <n v="1978"/>
  </r>
  <r>
    <s v="General Dynamics"/>
    <s v="SLC-36A, Cape Canaveral AFS, Florida, USA"/>
    <x v="1539"/>
    <x v="60"/>
    <s v="Atlas-SLV3D Centaur-D1AR"/>
    <s v="Pioneer Venus Orbiter"/>
    <s v="Retired"/>
    <s v=""/>
    <s v="Success"/>
    <n v="8"/>
    <s v=" USA"/>
    <s v="General Dynamics-Atlas-SLV3D Centaur-D1AR"/>
    <n v="1978"/>
  </r>
  <r>
    <s v="RVSN USSR"/>
    <s v="Site 43/4, Plesetsk Cosmodrome, Russia"/>
    <x v="1540"/>
    <x v="22"/>
    <s v="Soyuz U"/>
    <s v="Cosmos 1010"/>
    <s v="Retired"/>
    <s v=""/>
    <s v="Success"/>
    <n v="10"/>
    <s v=" Russia"/>
    <s v="RVSN USSR-Soyuz U"/>
    <n v="1978"/>
  </r>
  <r>
    <s v="RVSN USSR"/>
    <s v="Site 132/1, Plesetsk Cosmodrome, Russia"/>
    <x v="1540"/>
    <x v="752"/>
    <s v="Cosmos-3M (11K65M)"/>
    <s v="Cosmos 1011"/>
    <s v="Retired"/>
    <s v=""/>
    <s v="Success"/>
    <n v="11"/>
    <s v=" Russia"/>
    <s v="RVSN USSR-Cosmos-3M (11K65M)"/>
    <n v="1978"/>
  </r>
  <r>
    <s v="RVSN USSR"/>
    <s v="Site 43/3, Plesetsk Cosmodrome, Russia"/>
    <x v="1541"/>
    <x v="617"/>
    <s v="Molniya-M /Block ML"/>
    <s v="Molniya-1 nâ€ Â­74"/>
    <s v="Retired"/>
    <s v=""/>
    <s v="Success"/>
    <n v="10"/>
    <s v=" Russia"/>
    <s v="RVSN USSR-Molniya-M /Block ML"/>
    <n v="1978"/>
  </r>
  <r>
    <s v="RVSN USSR"/>
    <s v="Site 132/1, Plesetsk Cosmodrome, Russia"/>
    <x v="1542"/>
    <x v="58"/>
    <s v="Cosmos-3M (11K65M)"/>
    <s v="Cosmos 1013 to 1020"/>
    <s v="Retired"/>
    <s v=""/>
    <s v="Success"/>
    <n v="11"/>
    <s v=" Russia"/>
    <s v="RVSN USSR-Cosmos-3M (11K65M)"/>
    <n v="1978"/>
  </r>
  <r>
    <s v="RVSN USSR"/>
    <s v="Site 31/6, Baikonur Cosmodrome, Kazakhstan"/>
    <x v="1543"/>
    <x v="157"/>
    <s v="Soyuz U"/>
    <s v="Cosmos 1021"/>
    <s v="Retired"/>
    <s v=""/>
    <s v="Success"/>
    <n v="10"/>
    <s v=" Kazakhstan"/>
    <s v="RVSN USSR-Soyuz U"/>
    <n v="1978"/>
  </r>
  <r>
    <s v="Martin Marietta"/>
    <s v="SLC-40, Cape Canaveral AFS, Florida, USA"/>
    <x v="1543"/>
    <x v="347"/>
    <s v="Titan III(23)C"/>
    <s v="OPS-9454 (vortex)"/>
    <s v="Retired"/>
    <s v=""/>
    <s v="Success"/>
    <n v="7"/>
    <s v=" USA"/>
    <s v="Martin Marietta-Titan III(23)C"/>
    <n v="1978"/>
  </r>
  <r>
    <s v="RVSN USSR"/>
    <s v="Site 43/3, Plesetsk Cosmodrome, Russia"/>
    <x v="1544"/>
    <x v="381"/>
    <s v="Soyuz U"/>
    <s v="Cosmos 1022"/>
    <s v="Retired"/>
    <s v=""/>
    <s v="Success"/>
    <n v="10"/>
    <s v=" Russia"/>
    <s v="RVSN USSR-Soyuz U"/>
    <n v="1978"/>
  </r>
  <r>
    <s v="Martin Marietta"/>
    <s v="SLC-4E, Vandenberg AFB, California, USA"/>
    <x v="1545"/>
    <x v="404"/>
    <s v="Titan IIID"/>
    <s v="KH-11"/>
    <s v="Retired"/>
    <s v=""/>
    <s v="Success"/>
    <n v="7"/>
    <s v=" USA"/>
    <s v="Martin Marietta-Titan IIID"/>
    <n v="1978"/>
  </r>
  <r>
    <s v="RVSN USSR"/>
    <s v="Site 132/1, Plesetsk Cosmodrome, Russia"/>
    <x v="1546"/>
    <x v="753"/>
    <s v="Cosmos-3M (11K65M)"/>
    <s v="Cosmos 1023"/>
    <s v="Retired"/>
    <s v=""/>
    <s v="Success"/>
    <n v="11"/>
    <s v=" Russia"/>
    <s v="RVSN USSR-Cosmos-3M (11K65M)"/>
    <n v="1978"/>
  </r>
  <r>
    <s v="General Dynamics"/>
    <s v="SLC-3W, Vandenberg AFB, California, USA"/>
    <x v="1547"/>
    <x v="754"/>
    <s v="Atlas-E/F Agena D"/>
    <s v="Seasat"/>
    <s v="Retired"/>
    <s v=""/>
    <s v="Success"/>
    <n v="7"/>
    <s v=" USA"/>
    <s v="General Dynamics-Atlas-E/F Agena D"/>
    <n v="1978"/>
  </r>
  <r>
    <s v="RVSN USSR"/>
    <s v="Site 43/3, Plesetsk Cosmodrome, Russia"/>
    <x v="1548"/>
    <x v="755"/>
    <s v="Molniya-M /Block 2BL"/>
    <s v="Cosmos 1024"/>
    <s v="Retired"/>
    <s v=""/>
    <s v="Success"/>
    <n v="10"/>
    <s v=" Russia"/>
    <s v="RVSN USSR-Molniya-M /Block 2BL"/>
    <n v="1978"/>
  </r>
  <r>
    <s v="RVSN USSR"/>
    <s v="Site 32/2, Plesetsk Cosmodrome, Russia"/>
    <x v="1548"/>
    <x v="756"/>
    <s v="Tsyklon-3"/>
    <s v="Cosmos 1025"/>
    <s v="Retired"/>
    <s v=""/>
    <s v="Success"/>
    <n v="10"/>
    <s v=" Russia"/>
    <s v="RVSN USSR-Tsyklon-3"/>
    <n v="1978"/>
  </r>
  <r>
    <s v="General Dynamics"/>
    <s v="SLC-36B, Cape Canaveral AFS, Florida, USA"/>
    <x v="1549"/>
    <x v="305"/>
    <s v="Atlas-SLV3D Centaur-D1AR"/>
    <s v="Comstar D3"/>
    <s v="Retired"/>
    <s v=""/>
    <s v="Success"/>
    <n v="8"/>
    <s v=" USA"/>
    <s v="General Dynamics-Atlas-SLV3D Centaur-D1AR"/>
    <n v="1978"/>
  </r>
  <r>
    <s v="RVSN USSR"/>
    <s v="Site 43/4, Plesetsk Cosmodrome, Russia"/>
    <x v="1550"/>
    <x v="14"/>
    <s v="Molniya-M /Block ML"/>
    <s v="Molniya-1 nâ€ Â­75"/>
    <s v="Retired"/>
    <s v=""/>
    <s v="Success"/>
    <n v="10"/>
    <s v=" Russia"/>
    <s v="RVSN USSR-Molniya-M /Block ML"/>
    <n v="1978"/>
  </r>
  <r>
    <s v="RVSN USSR"/>
    <s v="Site 132/2, Plesetsk Cosmodrome, Russia"/>
    <x v="1551"/>
    <x v="654"/>
    <s v="Cosmos-3M (11K65M)"/>
    <s v="Cosmos 1027"/>
    <s v="Retired"/>
    <s v=""/>
    <s v="Success"/>
    <n v="11"/>
    <s v=" Russia"/>
    <s v="RVSN USSR-Cosmos-3M (11K65M)"/>
    <n v="1978"/>
  </r>
  <r>
    <s v="RVSN USSR"/>
    <s v="Site 43/3, Plesetsk Cosmodrome, Russia"/>
    <x v="1552"/>
    <x v="14"/>
    <s v="Soyuz U"/>
    <s v="Cosmos 1028"/>
    <s v="Retired"/>
    <s v=""/>
    <s v="Success"/>
    <n v="10"/>
    <s v=" Russia"/>
    <s v="RVSN USSR-Soyuz U"/>
    <n v="1978"/>
  </r>
  <r>
    <s v="Martin Marietta"/>
    <s v="SLC-4W, Vandenberg AFB, California, USA"/>
    <x v="1552"/>
    <x v="13"/>
    <s v="Titan III(34)B Agena-D"/>
    <s v="Quasar 3"/>
    <s v="Retired"/>
    <s v=""/>
    <s v="Success"/>
    <n v="7"/>
    <s v=" USA"/>
    <s v="Martin Marietta-Titan III(34)B Agena-D"/>
    <n v="1978"/>
  </r>
  <r>
    <s v="General Dynamics"/>
    <s v="SLC-36A, Cape Canaveral AFS, Florida, USA"/>
    <x v="1553"/>
    <x v="4"/>
    <s v="Atlas-SLV3D Centaur-D1AR"/>
    <s v="Pioneer Venus Multiprobe"/>
    <s v="Retired"/>
    <s v=""/>
    <s v="Success"/>
    <n v="8"/>
    <s v=" USA"/>
    <s v="General Dynamics-Atlas-SLV3D Centaur-D1AR"/>
    <n v="1978"/>
  </r>
  <r>
    <s v="RVSN USSR"/>
    <s v="Site 43/4, Plesetsk Cosmodrome, Russia"/>
    <x v="1554"/>
    <x v="757"/>
    <s v="Molniya-M /Block ML"/>
    <s v="Molniya-1 nâ€ Â­76"/>
    <s v="Retired"/>
    <s v=""/>
    <s v="Success"/>
    <n v="10"/>
    <s v=" Russia"/>
    <s v="RVSN USSR-Molniya-M /Block ML"/>
    <n v="1978"/>
  </r>
  <r>
    <s v="RVSN USSR"/>
    <s v="Site 43/4, Plesetsk Cosmodrome, Russia"/>
    <x v="1555"/>
    <x v="14"/>
    <s v="Soyuz U"/>
    <s v="Cosmos 1029"/>
    <s v="Retired"/>
    <s v=""/>
    <s v="Success"/>
    <n v="10"/>
    <s v=" Russia"/>
    <s v="RVSN USSR-Soyuz U"/>
    <n v="1978"/>
  </r>
  <r>
    <s v="RVSN USSR"/>
    <s v="Site 43/4, Plesetsk Cosmodrome, Russia"/>
    <x v="1556"/>
    <x v="758"/>
    <s v="Molniya-M /Block 2BL"/>
    <s v="Cosmos 1030"/>
    <s v="Retired"/>
    <s v=""/>
    <s v="Success"/>
    <n v="10"/>
    <s v=" Russia"/>
    <s v="RVSN USSR-Molniya-M /Block 2BL"/>
    <n v="1978"/>
  </r>
  <r>
    <s v="RVSN USSR"/>
    <s v="Site 41/1, Plesetsk Cosmodrome, Russia"/>
    <x v="1557"/>
    <x v="14"/>
    <s v="Soyuz U"/>
    <s v="Cosmos 1031"/>
    <s v="Retired"/>
    <s v=""/>
    <s v="Success"/>
    <n v="10"/>
    <s v=" Russia"/>
    <s v="RVSN USSR-Soyuz U"/>
    <n v="1978"/>
  </r>
  <r>
    <s v="ISAS"/>
    <s v="Mu Pad, Uchinoura Space Center, Japan"/>
    <x v="1558"/>
    <x v="12"/>
    <s v="Mu-III H"/>
    <s v="Jikiken"/>
    <s v="Retired"/>
    <s v=""/>
    <s v="Success"/>
    <n v="7"/>
    <s v=" Japan"/>
    <s v="ISAS-Mu-III H"/>
    <n v="1978"/>
  </r>
  <r>
    <s v="RVSN USSR"/>
    <s v="Site 43/3, Plesetsk Cosmodrome, Russia"/>
    <x v="1559"/>
    <x v="697"/>
    <s v="Soyuz U"/>
    <s v="Cosmos 1032"/>
    <s v="Retired"/>
    <s v=""/>
    <s v="Success"/>
    <n v="10"/>
    <s v=" Russia"/>
    <s v="RVSN USSR-Soyuz U"/>
    <n v="1978"/>
  </r>
  <r>
    <s v="RVSN USSR"/>
    <s v="Site 43/3, Plesetsk Cosmodrome, Russia"/>
    <x v="1560"/>
    <x v="202"/>
    <s v="Soyuz U"/>
    <s v="Cosmos 1033"/>
    <s v="Retired"/>
    <s v=""/>
    <s v="Success"/>
    <n v="10"/>
    <s v=" Russia"/>
    <s v="RVSN USSR-Soyuz U"/>
    <n v="1978"/>
  </r>
  <r>
    <s v="RVSN USSR"/>
    <s v="Site 132/1, Plesetsk Cosmodrome, Russia"/>
    <x v="1561"/>
    <x v="759"/>
    <s v="Cosmos-3M (11K65M)"/>
    <s v="Cosmos 1034 to 1041"/>
    <s v="Retired"/>
    <s v=""/>
    <s v="Success"/>
    <n v="11"/>
    <s v=" Russia"/>
    <s v="RVSN USSR-Cosmos-3M (11K65M)"/>
    <n v="1978"/>
  </r>
  <r>
    <s v="RVSN USSR"/>
    <s v="Site 43/3, Plesetsk Cosmodrome, Russia"/>
    <x v="1562"/>
    <x v="533"/>
    <s v="Soyuz U"/>
    <s v="Cosmos 1042"/>
    <s v="Retired"/>
    <s v=""/>
    <s v="Success"/>
    <n v="10"/>
    <s v=" Russia"/>
    <s v="RVSN USSR-Soyuz U"/>
    <n v="1978"/>
  </r>
  <r>
    <s v="General Dynamics"/>
    <s v="SLC-3E, Vandenberg AFB, California, USA"/>
    <x v="1563"/>
    <x v="760"/>
    <s v="Atlas-E/F SGS-1"/>
    <s v="GPS-3"/>
    <s v="Retired"/>
    <s v=""/>
    <s v="Success"/>
    <n v="7"/>
    <s v=" USA"/>
    <s v="General Dynamics-Atlas-E/F SGS-1"/>
    <n v="1978"/>
  </r>
  <r>
    <s v="RVSN USSR"/>
    <s v="Site 43/4, Plesetsk Cosmodrome, Russia"/>
    <x v="1564"/>
    <x v="761"/>
    <s v="Vostok-2M"/>
    <s v="Cosmos 1043"/>
    <s v="Retired"/>
    <s v=""/>
    <s v="Success"/>
    <n v="10"/>
    <s v=" Russia"/>
    <s v="RVSN USSR-Vostok-2M"/>
    <n v="1978"/>
  </r>
  <r>
    <s v="RVSN USSR"/>
    <s v="Site 43/3, Plesetsk Cosmodrome, Russia"/>
    <x v="1565"/>
    <x v="762"/>
    <s v="Molniya-M /Block ML"/>
    <s v="Molniya-3 nâ€ Â­77"/>
    <s v="Retired"/>
    <s v=""/>
    <s v="Success"/>
    <n v="10"/>
    <s v=" Russia"/>
    <s v="RVSN USSR-Molniya-M /Block ML"/>
    <n v="1978"/>
  </r>
  <r>
    <s v="General Dynamics"/>
    <s v="SLC-3W, Vandenberg AFB, California, USA"/>
    <x v="1565"/>
    <x v="763"/>
    <s v="Atlas-E/F Star-37S-ISS"/>
    <s v="Tiros-N"/>
    <s v="Retired"/>
    <s v=""/>
    <s v="Success"/>
    <n v="7"/>
    <s v=" USA"/>
    <s v="General Dynamics-Atlas-E/F Star-37S-ISS"/>
    <n v="1978"/>
  </r>
  <r>
    <s v="RVSN USSR"/>
    <s v="Site 43/4, Plesetsk Cosmodrome, Russia"/>
    <x v="1566"/>
    <x v="14"/>
    <s v="Soyuz U"/>
    <s v="Cosmos 1044"/>
    <s v="Retired"/>
    <s v=""/>
    <s v="Success"/>
    <n v="10"/>
    <s v=" Russia"/>
    <s v="RVSN USSR-Soyuz U"/>
    <n v="1978"/>
  </r>
  <r>
    <s v="RVSN USSR"/>
    <s v="Site 132/1, Plesetsk Cosmodrome, Russia"/>
    <x v="1567"/>
    <x v="13"/>
    <s v="Cosmos-3M (11K65M)"/>
    <s v="Intercosmos-18 &amp; Magion 1"/>
    <s v="Retired"/>
    <s v=""/>
    <s v="Success"/>
    <n v="11"/>
    <s v=" Russia"/>
    <s v="RVSN USSR-Cosmos-3M (11K65M)"/>
    <n v="1978"/>
  </r>
  <r>
    <s v="RVSN USSR"/>
    <s v="Site 32/2, Plesetsk Cosmodrome, Russia"/>
    <x v="1568"/>
    <x v="182"/>
    <s v="Tsyklon-3"/>
    <s v="Cosmos 1045 &amp; Radio 1 and 2"/>
    <s v="Retired"/>
    <s v=""/>
    <s v="Success"/>
    <n v="10"/>
    <s v=" Russia"/>
    <s v="RVSN USSR-Tsyklon-3"/>
    <n v="1978"/>
  </r>
  <r>
    <s v="RVSN USSR"/>
    <s v="Site 31/6, Baikonur Cosmodrome, Kazakhstan"/>
    <x v="1569"/>
    <x v="13"/>
    <s v="Molniya-M /Block SO-L"/>
    <s v="Prognoz nâ€ Â­7"/>
    <s v="Retired"/>
    <s v=""/>
    <s v="Success"/>
    <n v="10"/>
    <s v=" Kazakhstan"/>
    <s v="RVSN USSR-Molniya-M /Block SO-L"/>
    <n v="1978"/>
  </r>
  <r>
    <s v="RVSN USSR"/>
    <s v="Site 41/1, Plesetsk Cosmodrome, Russia"/>
    <x v="1570"/>
    <x v="261"/>
    <s v="Soyuz U"/>
    <s v="Cosmos 1046"/>
    <s v="Retired"/>
    <s v=""/>
    <s v="Success"/>
    <n v="10"/>
    <s v=" Russia"/>
    <s v="RVSN USSR-Soyuz U"/>
    <n v="1978"/>
  </r>
  <r>
    <s v="General Dynamics"/>
    <s v="SLC-36B, Cape Canaveral AFS, Florida, USA"/>
    <x v="1571"/>
    <x v="764"/>
    <s v="Atlas-SLV3D Centaur-D1AR"/>
    <s v="HEAO-2"/>
    <s v="Retired"/>
    <s v=""/>
    <s v="Success"/>
    <n v="8"/>
    <s v=" USA"/>
    <s v="General Dynamics-Atlas-SLV3D Centaur-D1AR"/>
    <n v="1978"/>
  </r>
  <r>
    <s v="RVSN USSR"/>
    <s v="Site 41/1, Plesetsk Cosmodrome, Russia"/>
    <x v="1572"/>
    <x v="308"/>
    <s v="Soyuz U"/>
    <s v="Cosmos 1047"/>
    <s v="Retired"/>
    <s v=""/>
    <s v="Success"/>
    <n v="10"/>
    <s v=" Russia"/>
    <s v="RVSN USSR-Soyuz U"/>
    <n v="1978"/>
  </r>
  <r>
    <s v="RVSN USSR"/>
    <s v="Site 132/2, Plesetsk Cosmodrome, Russia"/>
    <x v="1573"/>
    <x v="222"/>
    <s v="Cosmos-3M (11K65M)"/>
    <s v="Cosmos 1048"/>
    <s v="Retired"/>
    <s v=""/>
    <s v="Success"/>
    <n v="11"/>
    <s v=" Russia"/>
    <s v="RVSN USSR-Cosmos-3M (11K65M)"/>
    <n v="1978"/>
  </r>
  <r>
    <s v="RVSN USSR"/>
    <s v="Site 43/4, Plesetsk Cosmodrome, Russia"/>
    <x v="1574"/>
    <x v="261"/>
    <s v="Soyuz U"/>
    <s v="Cosmos 1049"/>
    <s v="Retired"/>
    <s v=""/>
    <s v="Success"/>
    <n v="10"/>
    <s v=" Russia"/>
    <s v="RVSN USSR-Soyuz U"/>
    <n v="1978"/>
  </r>
  <r>
    <s v="RVSN USSR"/>
    <s v="Site 43/4, Plesetsk Cosmodrome, Russia"/>
    <x v="1575"/>
    <x v="765"/>
    <s v="Soyuz U"/>
    <s v="Cosmos 1050"/>
    <s v="Retired"/>
    <s v=""/>
    <s v="Success"/>
    <n v="10"/>
    <s v=" Russia"/>
    <s v="RVSN USSR-Soyuz U"/>
    <n v="1978"/>
  </r>
  <r>
    <s v="RVSN USSR"/>
    <s v="Site 132/2, Plesetsk Cosmodrome, Russia"/>
    <x v="1576"/>
    <x v="766"/>
    <s v="Cosmos-3M (11K65M)"/>
    <s v="Cosmos 1051 to 1058"/>
    <s v="Retired"/>
    <s v=""/>
    <s v="Success"/>
    <n v="11"/>
    <s v=" Russia"/>
    <s v="RVSN USSR-Cosmos-3M (11K65M)"/>
    <n v="1978"/>
  </r>
  <r>
    <s v="RVSN USSR"/>
    <s v="Site 41/1, Plesetsk Cosmodrome, Russia"/>
    <x v="1577"/>
    <x v="533"/>
    <s v="Soyuz U"/>
    <s v="Cosmos 1059"/>
    <s v="Retired"/>
    <s v=""/>
    <s v="Success"/>
    <n v="10"/>
    <s v=" Russia"/>
    <s v="RVSN USSR-Soyuz U"/>
    <n v="1978"/>
  </r>
  <r>
    <s v="RVSN USSR"/>
    <s v="Site 31/6, Baikonur Cosmodrome, Kazakhstan"/>
    <x v="1578"/>
    <x v="127"/>
    <s v="Soyuz U"/>
    <s v="Cosmos 1060"/>
    <s v="Retired"/>
    <s v=""/>
    <s v="Success"/>
    <n v="10"/>
    <s v=" Kazakhstan"/>
    <s v="RVSN USSR-Soyuz U"/>
    <n v="1978"/>
  </r>
  <r>
    <s v="General Dynamics"/>
    <s v="SLC-3E, Vandenberg AFB, California, USA"/>
    <x v="1579"/>
    <x v="767"/>
    <s v="Atlas-E/F SGS-1"/>
    <s v="GPS-4"/>
    <s v="Retired"/>
    <s v=""/>
    <s v="Success"/>
    <n v="7"/>
    <s v=" USA"/>
    <s v="General Dynamics-Atlas-E/F SGS-1"/>
    <n v="1978"/>
  </r>
  <r>
    <s v="Martin Marietta"/>
    <s v="SLC-40, Cape Canaveral AFS, Florida, USA"/>
    <x v="1580"/>
    <x v="768"/>
    <s v="Titan III(23)C"/>
    <s v="DSCS-II 11&amp;12"/>
    <s v="Retired"/>
    <s v=""/>
    <s v="Success"/>
    <n v="7"/>
    <s v=" USA"/>
    <s v="Martin Marietta-Titan III(23)C"/>
    <n v="1978"/>
  </r>
  <r>
    <s v="RVSN USSR"/>
    <s v="Site 43/4, Plesetsk Cosmodrome, Russia"/>
    <x v="1580"/>
    <x v="502"/>
    <s v="Soyuz U"/>
    <s v="Cosmos 1061"/>
    <s v="Retired"/>
    <s v=""/>
    <s v="Success"/>
    <n v="10"/>
    <s v=" Russia"/>
    <s v="RVSN USSR-Soyuz U"/>
    <n v="1978"/>
  </r>
  <r>
    <s v="RVSN USSR"/>
    <s v="Site 132/2, Plesetsk Cosmodrome, Russia"/>
    <x v="1581"/>
    <x v="487"/>
    <s v="Cosmos-3M (11K65M)"/>
    <s v="Cosmos 1062"/>
    <s v="Retired"/>
    <s v=""/>
    <s v="Success"/>
    <n v="11"/>
    <s v=" Russia"/>
    <s v="RVSN USSR-Cosmos-3M (11K65M)"/>
    <n v="1978"/>
  </r>
  <r>
    <s v="RVSN USSR"/>
    <s v="Site 43/4, Plesetsk Cosmodrome, Russia"/>
    <x v="1582"/>
    <x v="769"/>
    <s v="Vostok-2M"/>
    <s v="Cosmos 1063"/>
    <s v="Retired"/>
    <s v=""/>
    <s v="Success"/>
    <n v="10"/>
    <s v=" Russia"/>
    <s v="RVSN USSR-Vostok-2M"/>
    <n v="1978"/>
  </r>
  <r>
    <s v="RVSN USSR"/>
    <s v="Site 132/1, Plesetsk Cosmodrome, Russia"/>
    <x v="1583"/>
    <x v="73"/>
    <s v="Cosmos-3M (11K65M)"/>
    <s v="Cosmos 1064"/>
    <s v="Retired"/>
    <s v=""/>
    <s v="Partial Failure"/>
    <n v="11"/>
    <s v=" Russia"/>
    <s v="RVSN USSR-Cosmos-3M (11K65M)"/>
    <n v="1978"/>
  </r>
  <r>
    <s v="RVSN USSR"/>
    <s v="Site 107/1, Kapustin Yar, Russia"/>
    <x v="1584"/>
    <x v="58"/>
    <s v="Cosmos-3M (11K65M)"/>
    <s v="Cosmos 1065"/>
    <s v="Retired"/>
    <s v=""/>
    <s v="Success"/>
    <n v="11"/>
    <s v=" Russia"/>
    <s v="RVSN USSR-Cosmos-3M (11K65M)"/>
    <n v="1978"/>
  </r>
  <r>
    <s v="RVSN USSR"/>
    <s v="Site 43/3, Plesetsk Cosmodrome, Russia"/>
    <x v="1585"/>
    <x v="13"/>
    <s v="Vostok-2M"/>
    <s v="Cosmos 1066"/>
    <s v="Retired"/>
    <s v=""/>
    <s v="Success"/>
    <n v="10"/>
    <s v=" Russia"/>
    <s v="RVSN USSR-Vostok-2M"/>
    <n v="1978"/>
  </r>
  <r>
    <s v="RVSN USSR"/>
    <s v="Site 132/2, Plesetsk Cosmodrome, Russia"/>
    <x v="1586"/>
    <x v="407"/>
    <s v="Cosmos-3M (11K65M)"/>
    <s v="Cosmos 1067"/>
    <s v="Retired"/>
    <s v=""/>
    <s v="Success"/>
    <n v="11"/>
    <s v=" Russia"/>
    <s v="RVSN USSR-Cosmos-3M (11K65M)"/>
    <n v="1978"/>
  </r>
  <r>
    <s v="RVSN USSR"/>
    <s v="Site 43/4, Plesetsk Cosmodrome, Russia"/>
    <x v="1586"/>
    <x v="533"/>
    <s v="Soyuz U"/>
    <s v="Cosmos 1068"/>
    <s v="Retired"/>
    <s v=""/>
    <s v="Partial Failure"/>
    <n v="10"/>
    <s v=" Russia"/>
    <s v="RVSN USSR-Soyuz U"/>
    <n v="1978"/>
  </r>
  <r>
    <s v="RVSN USSR"/>
    <s v="Site 41/1, Plesetsk Cosmodrome, Russia"/>
    <x v="1587"/>
    <x v="117"/>
    <s v="Soyuz U"/>
    <s v="Cosmos 1069"/>
    <s v="Retired"/>
    <s v=""/>
    <s v="Success"/>
    <n v="10"/>
    <s v=" Russia"/>
    <s v="RVSN USSR-Soyuz U"/>
    <n v="1978"/>
  </r>
  <r>
    <s v="RVSN USSR"/>
    <s v="Site 132/1, Plesetsk Cosmodrome, Russia"/>
    <x v="1588"/>
    <x v="770"/>
    <s v="Cosmos-3M (11K65M)"/>
    <s v="Cosmos 1072"/>
    <s v="Retired"/>
    <s v=""/>
    <s v="Success"/>
    <n v="11"/>
    <s v=" Russia"/>
    <s v="RVSN USSR-Cosmos-3M (11K65M)"/>
    <n v="1979"/>
  </r>
  <r>
    <s v="RVSN USSR"/>
    <s v="Site 43/4, Plesetsk Cosmodrome, Russia"/>
    <x v="1589"/>
    <x v="771"/>
    <s v="Molniya-M /Block ML"/>
    <s v="Molniya-3 nâ€ Â­78"/>
    <s v="Retired"/>
    <s v=""/>
    <s v="Success"/>
    <n v="10"/>
    <s v=" Russia"/>
    <s v="RVSN USSR-Molniya-M /Block ML"/>
    <n v="1979"/>
  </r>
  <r>
    <s v="RVSN USSR"/>
    <s v="Site 31/6, Baikonur Cosmodrome, Kazakhstan"/>
    <x v="1590"/>
    <x v="772"/>
    <s v="Vostok-2M"/>
    <s v="Meteor-Priroda nâ€ Â­3"/>
    <s v="Retired"/>
    <s v=""/>
    <s v="Success"/>
    <n v="10"/>
    <s v=" Kazakhstan"/>
    <s v="RVSN USSR-Vostok-2M"/>
    <n v="1979"/>
  </r>
  <r>
    <s v="MHI"/>
    <s v="LA-Y1, Tanegashima Space Center, Japan"/>
    <x v="1591"/>
    <x v="340"/>
    <s v="N-I Star-37E"/>
    <s v="Ayame 1"/>
    <s v="Retired"/>
    <s v=""/>
    <s v="Partial Failure"/>
    <n v="6"/>
    <s v=" Japan"/>
    <s v="MHI-N-I Star-37E"/>
    <n v="1979"/>
  </r>
  <r>
    <s v="RVSN USSR"/>
    <s v="Site 132/2, Plesetsk Cosmodrome, Russia"/>
    <x v="1592"/>
    <x v="240"/>
    <s v="Cosmos-3M (11K65M)"/>
    <s v="Cosmos 1075"/>
    <s v="Retired"/>
    <s v=""/>
    <s v="Success"/>
    <n v="11"/>
    <s v=" Russia"/>
    <s v="RVSN USSR-Cosmos-3M (11K65M)"/>
    <n v="1979"/>
  </r>
  <r>
    <s v="RVSN USSR"/>
    <s v="Site 32/2, Plesetsk Cosmodrome, Russia"/>
    <x v="1593"/>
    <x v="49"/>
    <s v="Tsyklon-3"/>
    <s v="Cosmos 1076"/>
    <s v="Retired"/>
    <s v=""/>
    <s v="Success"/>
    <n v="10"/>
    <s v=" Russia"/>
    <s v="RVSN USSR-Tsyklon-3"/>
    <n v="1979"/>
  </r>
  <r>
    <s v="RVSN USSR"/>
    <s v="Site 43/4, Plesetsk Cosmodrome, Russia"/>
    <x v="1594"/>
    <x v="20"/>
    <s v="Vostok-2M"/>
    <s v="Cosmos 1077"/>
    <s v="Retired"/>
    <s v=""/>
    <s v="Success"/>
    <n v="10"/>
    <s v=" Russia"/>
    <s v="RVSN USSR-Vostok-2M"/>
    <n v="1979"/>
  </r>
  <r>
    <s v="General Dynamics"/>
    <s v="SLC-3W, Vandenberg AFB, California, USA"/>
    <x v="1595"/>
    <x v="299"/>
    <s v="Atlas-E/F OIS"/>
    <s v="Solwind"/>
    <s v="Retired"/>
    <s v=""/>
    <s v="Success"/>
    <n v="7"/>
    <s v=" USA"/>
    <s v="General Dynamics-Atlas-E/F OIS"/>
    <n v="1979"/>
  </r>
  <r>
    <s v="RVSN USSR"/>
    <s v="Site 132/2, Plesetsk Cosmodrome, Russia"/>
    <x v="1596"/>
    <x v="13"/>
    <s v="Cosmos-3M (11K65M)"/>
    <s v="Intercosmos-19"/>
    <s v="Retired"/>
    <s v=""/>
    <s v="Success"/>
    <n v="11"/>
    <s v=" Russia"/>
    <s v="RVSN USSR-Cosmos-3M (11K65M)"/>
    <n v="1979"/>
  </r>
  <r>
    <s v="RVSN USSR"/>
    <s v="Site 43/4, Plesetsk Cosmodrome, Russia"/>
    <x v="1597"/>
    <x v="415"/>
    <s v="Vostok-2M"/>
    <s v="Meteor-2 nâ€ Â­5"/>
    <s v="Retired"/>
    <s v=""/>
    <s v="Success"/>
    <n v="10"/>
    <s v=" Russia"/>
    <s v="RVSN USSR-Vostok-2M"/>
    <n v="1979"/>
  </r>
  <r>
    <s v="RVSN USSR"/>
    <s v="Site 132/2, Plesetsk Cosmodrome, Russia"/>
    <x v="1598"/>
    <x v="755"/>
    <s v="Cosmos-3M (11K65M)"/>
    <s v="Cosmos 1081 to 1088"/>
    <s v="Retired"/>
    <s v=""/>
    <s v="Success"/>
    <n v="11"/>
    <s v=" Russia"/>
    <s v="RVSN USSR-Cosmos-3M (11K65M)"/>
    <n v="1979"/>
  </r>
  <r>
    <s v="Martin Marietta"/>
    <s v="SLC-4E, Vandenberg AFB, California, USA"/>
    <x v="1599"/>
    <x v="251"/>
    <s v="Titan IIID"/>
    <s v="KH-9 &amp; SSF-D-3"/>
    <s v="Retired"/>
    <s v=""/>
    <s v="Success"/>
    <n v="7"/>
    <s v=" USA"/>
    <s v="Martin Marietta-Titan IIID"/>
    <n v="1979"/>
  </r>
  <r>
    <s v="RVSN USSR"/>
    <s v="Site 132/2, Plesetsk Cosmodrome, Russia"/>
    <x v="1600"/>
    <x v="773"/>
    <s v="Cosmos-3M (11K65M)"/>
    <s v="Cosmos 1089"/>
    <s v="Retired"/>
    <s v=""/>
    <s v="Success"/>
    <n v="11"/>
    <s v=" Russia"/>
    <s v="RVSN USSR-Cosmos-3M (11K65M)"/>
    <n v="1979"/>
  </r>
  <r>
    <s v="RVSN USSR"/>
    <s v="Site 132/1, Plesetsk Cosmodrome, Russia"/>
    <x v="1601"/>
    <x v="539"/>
    <s v="Cosmos-3M (11K65M)"/>
    <s v="Cosmos 1091"/>
    <s v="Retired"/>
    <s v=""/>
    <s v="Success"/>
    <n v="11"/>
    <s v=" Russia"/>
    <s v="RVSN USSR-Cosmos-3M (11K65M)"/>
    <n v="1979"/>
  </r>
  <r>
    <s v="RVSN USSR"/>
    <s v="Site 132/1, Plesetsk Cosmodrome, Russia"/>
    <x v="1602"/>
    <x v="774"/>
    <s v="Cosmos-3M (11K65M)"/>
    <s v="Cosmos 1092"/>
    <s v="Retired"/>
    <s v=""/>
    <s v="Success"/>
    <n v="11"/>
    <s v=" Russia"/>
    <s v="RVSN USSR-Cosmos-3M (11K65M)"/>
    <n v="1979"/>
  </r>
  <r>
    <s v="RVSN USSR"/>
    <s v="Site 41/1, Plesetsk Cosmodrome, Russia"/>
    <x v="1603"/>
    <x v="760"/>
    <s v="Molniya-M /Block ML"/>
    <s v="Molniya-1 nâ€ Â­79"/>
    <s v="Retired"/>
    <s v=""/>
    <s v="Success"/>
    <n v="10"/>
    <s v=" Russia"/>
    <s v="RVSN USSR-Molniya-M /Block ML"/>
    <n v="1979"/>
  </r>
  <r>
    <s v="RVSN USSR"/>
    <s v="Site 43/3, Plesetsk Cosmodrome, Russia"/>
    <x v="1604"/>
    <x v="775"/>
    <s v="Vostok-2M"/>
    <s v="Cosmos 1093"/>
    <s v="Retired"/>
    <s v=""/>
    <s v="Success"/>
    <n v="10"/>
    <s v=" Russia"/>
    <s v="RVSN USSR-Vostok-2M"/>
    <n v="1979"/>
  </r>
  <r>
    <s v="RVSN USSR"/>
    <s v="Site 90/19, Baikonur Cosmodrome, Kazakhstan"/>
    <x v="1605"/>
    <x v="261"/>
    <s v="Tsyklon-2"/>
    <s v="Cosmos 1094"/>
    <s v="Retired"/>
    <s v=""/>
    <s v="Success"/>
    <n v="11"/>
    <s v=" Kazakhstan"/>
    <s v="RVSN USSR-Tsyklon-2"/>
    <n v="1979"/>
  </r>
  <r>
    <s v="RVSN USSR"/>
    <s v="Site 90/19, Baikonur Cosmodrome, Kazakhstan"/>
    <x v="1606"/>
    <x v="240"/>
    <s v="Tsyklon-2"/>
    <s v="Cosmos 1096"/>
    <s v="Retired"/>
    <s v=""/>
    <s v="Success"/>
    <n v="11"/>
    <s v=" Kazakhstan"/>
    <s v="RVSN USSR-Tsyklon-2"/>
    <n v="1979"/>
  </r>
  <r>
    <s v="General Dynamics"/>
    <s v="SLC-36A, Cape Canaveral AFS, Florida, USA"/>
    <x v="1607"/>
    <x v="256"/>
    <s v="Atlas-SLV3D Centaur-D1AR"/>
    <s v="FLTSATCOM-2"/>
    <s v="Retired"/>
    <s v=""/>
    <s v="Success"/>
    <n v="8"/>
    <s v=" USA"/>
    <s v="General Dynamics-Atlas-SLV3D Centaur-D1AR"/>
    <n v="1979"/>
  </r>
  <r>
    <s v="US Air Force"/>
    <s v="SLC-4W, Vandenberg AFB, California, USA"/>
    <x v="1608"/>
    <x v="153"/>
    <s v="Titan III(24)B"/>
    <s v="OPS 7164"/>
    <s v="Retired"/>
    <s v=""/>
    <s v="Success"/>
    <n v="7"/>
    <s v=" USA"/>
    <s v="US Air Force-Titan III(24)B"/>
    <n v="1979"/>
  </r>
  <r>
    <s v="RVSN USSR"/>
    <s v="Site 132/1, Plesetsk Cosmodrome, Russia"/>
    <x v="1609"/>
    <x v="776"/>
    <s v="Cosmos-3M (11K65M)"/>
    <s v="Cosmos 1104"/>
    <s v="Retired"/>
    <s v=""/>
    <s v="Success"/>
    <n v="11"/>
    <s v=" Russia"/>
    <s v="RVSN USSR-Cosmos-3M (11K65M)"/>
    <n v="1979"/>
  </r>
  <r>
    <s v="RVSN USSR"/>
    <s v="Site 43/4, Plesetsk Cosmodrome, Russia"/>
    <x v="1610"/>
    <x v="777"/>
    <s v="Molniya-M /Block ML"/>
    <s v="Molniya-3 nâ€ Â­80"/>
    <s v="Retired"/>
    <s v=""/>
    <s v="Success"/>
    <n v="10"/>
    <s v=" Russia"/>
    <s v="RVSN USSR-Molniya-M /Block ML"/>
    <n v="1979"/>
  </r>
  <r>
    <s v="RVSN USSR"/>
    <s v="Site 107/1, Kapustin Yar, Russia"/>
    <x v="1611"/>
    <x v="13"/>
    <s v="Cosmos-3M (11K65M)"/>
    <s v="Bhaskara-1"/>
    <s v="Retired"/>
    <s v=""/>
    <s v="Success"/>
    <n v="11"/>
    <s v=" Russia"/>
    <s v="RVSN USSR-Cosmos-3M (11K65M)"/>
    <n v="1979"/>
  </r>
  <r>
    <s v="Martin Marietta"/>
    <s v="SLC-40, Cape Canaveral AFS, Florida, USA"/>
    <x v="1612"/>
    <x v="407"/>
    <s v="Titan III(23)C"/>
    <s v="DSP-8"/>
    <s v="Retired"/>
    <s v=""/>
    <s v="Success"/>
    <n v="7"/>
    <s v=" USA"/>
    <s v="Martin Marietta-Titan III(23)C"/>
    <n v="1979"/>
  </r>
  <r>
    <s v="General Dynamics"/>
    <s v="SLC-3W, Vandenberg AFB, California, USA"/>
    <x v="1613"/>
    <x v="778"/>
    <s v="Atlas-E/F Star-37S-ISS"/>
    <s v="NOAA-A"/>
    <s v="Retired"/>
    <s v=""/>
    <s v="Success"/>
    <n v="7"/>
    <s v=" USA"/>
    <s v="General Dynamics-Atlas-E/F Star-37S-ISS"/>
    <n v="1979"/>
  </r>
  <r>
    <s v="RVSN USSR"/>
    <s v="Site 41/1, Plesetsk Cosmodrome, Russia"/>
    <x v="1613"/>
    <x v="779"/>
    <s v="Molniya-M /Block 2BL"/>
    <s v="Cosmos 1109"/>
    <s v="Retired"/>
    <s v=""/>
    <s v="Success"/>
    <n v="10"/>
    <s v=" Russia"/>
    <s v="RVSN USSR-Molniya-M /Block 2BL"/>
    <n v="1979"/>
  </r>
  <r>
    <s v="RVSN USSR"/>
    <s v="Site 132/1, Plesetsk Cosmodrome, Russia"/>
    <x v="1614"/>
    <x v="31"/>
    <s v="Cosmos-3M (11K65M)"/>
    <s v="Cosmos 1110"/>
    <s v="Retired"/>
    <s v=""/>
    <s v="Success"/>
    <n v="11"/>
    <s v=" Russia"/>
    <s v="RVSN USSR-Cosmos-3M (11K65M)"/>
    <n v="1979"/>
  </r>
  <r>
    <s v="RVSN USSR"/>
    <s v="Site 107/1, Kapustin Yar, Russia"/>
    <x v="1615"/>
    <x v="299"/>
    <s v="Cosmos-3M (11K65M)"/>
    <s v="Cosmos 1112"/>
    <s v="Retired"/>
    <s v=""/>
    <s v="Success"/>
    <n v="11"/>
    <s v=" Russia"/>
    <s v="RVSN USSR-Cosmos-3M (11K65M)"/>
    <n v="1979"/>
  </r>
  <r>
    <s v="RVSN USSR"/>
    <s v="Site 132/1, Plesetsk Cosmodrome, Russia"/>
    <x v="1616"/>
    <x v="780"/>
    <s v="Cosmos-3M (11K65M)"/>
    <s v="Cosmos 1114"/>
    <s v="Retired"/>
    <s v=""/>
    <s v="Success"/>
    <n v="11"/>
    <s v=" Russia"/>
    <s v="RVSN USSR-Cosmos-3M (11K65M)"/>
    <n v="1979"/>
  </r>
  <r>
    <s v="RVSN USSR"/>
    <s v="Site 43/4, Plesetsk Cosmodrome, Russia"/>
    <x v="1617"/>
    <x v="206"/>
    <s v="Vostok-2M"/>
    <s v="Cosmos 1116"/>
    <s v="Retired"/>
    <s v=""/>
    <s v="Success"/>
    <n v="10"/>
    <s v=" Russia"/>
    <s v="RVSN USSR-Vostok-2M"/>
    <n v="1979"/>
  </r>
  <r>
    <s v="CASC"/>
    <s v="Site 138 (LA-2B), Jiuquan Satellite Launch Center, China"/>
    <x v="1618"/>
    <x v="781"/>
    <s v="Feng Bao 1"/>
    <s v="Shijian 2A"/>
    <s v="Retired"/>
    <s v=""/>
    <s v="Failure"/>
    <n v="17"/>
    <s v=" China"/>
    <s v="CASC-Feng Bao 1"/>
    <n v="1979"/>
  </r>
  <r>
    <s v="RVSN USSR"/>
    <s v="Site 43/3, Plesetsk Cosmodrome, Russia"/>
    <x v="1619"/>
    <x v="782"/>
    <s v="Molniya-M /Block ML"/>
    <s v="Molniya-1 nâ€ Â­81"/>
    <s v="Retired"/>
    <s v=""/>
    <s v="Success"/>
    <n v="10"/>
    <s v=" Russia"/>
    <s v="RVSN USSR-Molniya-M /Block ML"/>
    <n v="1979"/>
  </r>
  <r>
    <s v="ISRO"/>
    <s v="SLV LP, Satish Dhawan Space Centre, India"/>
    <x v="1620"/>
    <x v="783"/>
    <s v="SLV-3"/>
    <s v="Rohini Technology Payload"/>
    <s v="Retired"/>
    <s v=""/>
    <s v="Failure"/>
    <n v="7"/>
    <s v=" India"/>
    <s v="ISRO-SLV-3"/>
    <n v="1979"/>
  </r>
  <r>
    <s v="RVSN USSR"/>
    <s v="Site 43/4, Plesetsk Cosmodrome, Russia"/>
    <x v="1621"/>
    <x v="161"/>
    <s v="Molniya-M /Block 2BL"/>
    <s v="Cosmos 1124"/>
    <s v="Retired"/>
    <s v=""/>
    <s v="Success"/>
    <n v="10"/>
    <s v=" Russia"/>
    <s v="RVSN USSR-Molniya-M /Block 2BL"/>
    <n v="1979"/>
  </r>
  <r>
    <s v="RVSN USSR"/>
    <s v="Site 132/1, Plesetsk Cosmodrome, Russia"/>
    <x v="1621"/>
    <x v="784"/>
    <s v="Cosmos-3M (11K65M)"/>
    <s v="Cosmos 1125"/>
    <s v="Retired"/>
    <s v=""/>
    <s v="Success"/>
    <n v="11"/>
    <s v=" Russia"/>
    <s v="RVSN USSR-Cosmos-3M (11K65M)"/>
    <n v="1979"/>
  </r>
  <r>
    <s v="General Dynamics"/>
    <s v="SLC-36B, Cape Canaveral AFS, Florida, USA"/>
    <x v="1622"/>
    <x v="785"/>
    <s v="Atlas-SLV3D Centaur-D1AR"/>
    <s v="HEAO-3"/>
    <s v="Retired"/>
    <s v=""/>
    <s v="Success"/>
    <n v="8"/>
    <s v=" USA"/>
    <s v="General Dynamics-Atlas-SLV3D Centaur-D1AR"/>
    <n v="1979"/>
  </r>
  <r>
    <s v="RVSN USSR"/>
    <s v="Site 132/2, Plesetsk Cosmodrome, Russia"/>
    <x v="1623"/>
    <x v="113"/>
    <s v="Cosmos-3M (11K65M)"/>
    <s v="Cosmos 1130 to 1137"/>
    <s v="Retired"/>
    <s v=""/>
    <s v="Success"/>
    <n v="11"/>
    <s v=" Russia"/>
    <s v="RVSN USSR-Cosmos-3M (11K65M)"/>
    <n v="1979"/>
  </r>
  <r>
    <s v="Martin Marietta"/>
    <s v="SLC-40, Cape Canaveral AFS, Florida, USA"/>
    <x v="1624"/>
    <x v="516"/>
    <s v="Titan III(23)C"/>
    <s v="OPS-1948 (Vortex)"/>
    <s v="Retired"/>
    <s v=""/>
    <s v="Success"/>
    <n v="7"/>
    <s v=" USA"/>
    <s v="Martin Marietta-Titan III(23)C"/>
    <n v="1979"/>
  </r>
  <r>
    <s v="RVSN USSR"/>
    <s v="Site 132/2, Plesetsk Cosmodrome, Russia"/>
    <x v="1625"/>
    <x v="786"/>
    <s v="Cosmos-3M (11K65M)"/>
    <s v="Cosmos 1140"/>
    <s v="Retired"/>
    <s v=""/>
    <s v="Success"/>
    <n v="11"/>
    <s v=" Russia"/>
    <s v="RVSN USSR-Cosmos-3M (11K65M)"/>
    <n v="1979"/>
  </r>
  <r>
    <s v="RVSN USSR"/>
    <s v="Site 132/2, Plesetsk Cosmodrome, Russia"/>
    <x v="1626"/>
    <x v="787"/>
    <s v="Cosmos-3M (11K65M)"/>
    <s v="Cosmos 1141"/>
    <s v="Retired"/>
    <s v=""/>
    <s v="Success"/>
    <n v="11"/>
    <s v=" Russia"/>
    <s v="RVSN USSR-Cosmos-3M (11K65M)"/>
    <n v="1979"/>
  </r>
  <r>
    <s v="RVSN USSR"/>
    <s v="Site 41/1, Plesetsk Cosmodrome, Russia"/>
    <x v="1627"/>
    <x v="788"/>
    <s v="Molniya-M /Block ML"/>
    <s v="Molniya-1 nâ€ Â­82"/>
    <s v="Retired"/>
    <s v=""/>
    <s v="Success"/>
    <n v="10"/>
    <s v=" Russia"/>
    <s v="RVSN USSR-Molniya-M /Block ML"/>
    <n v="1979"/>
  </r>
  <r>
    <s v="RVSN USSR"/>
    <s v="Site 43/4, Plesetsk Cosmodrome, Russia"/>
    <x v="1628"/>
    <x v="766"/>
    <s v="Vostok-2M"/>
    <s v="Cosmos 1143"/>
    <s v="Retired"/>
    <s v=""/>
    <s v="Success"/>
    <n v="10"/>
    <s v=" Russia"/>
    <s v="RVSN USSR-Vostok-2M"/>
    <n v="1979"/>
  </r>
  <r>
    <s v="RVSN USSR"/>
    <s v="Site 43/4, Plesetsk Cosmodrome, Russia"/>
    <x v="1629"/>
    <x v="495"/>
    <s v="Vostok-2M"/>
    <s v="Meteor-2 nâ€ Â­6"/>
    <s v="Retired"/>
    <s v=""/>
    <s v="Success"/>
    <n v="10"/>
    <s v=" Russia"/>
    <s v="RVSN USSR-Vostok-2M"/>
    <n v="1979"/>
  </r>
  <r>
    <s v="RVSN USSR"/>
    <s v="Site 132/2, Plesetsk Cosmodrome, Russia"/>
    <x v="1630"/>
    <x v="13"/>
    <s v="Cosmos-3M (11K65M)"/>
    <s v="Intercosmos 20"/>
    <s v="Retired"/>
    <s v=""/>
    <s v="Success"/>
    <n v="11"/>
    <s v=" Russia"/>
    <s v="RVSN USSR-Cosmos-3M (11K65M)"/>
    <n v="1979"/>
  </r>
  <r>
    <s v="Martin Marietta"/>
    <s v="SLC-40, Cape Canaveral AFS, Florida, USA"/>
    <x v="1631"/>
    <x v="789"/>
    <s v="Titan III(23)C"/>
    <s v="DSCS-II 13&amp;14"/>
    <s v="Retired"/>
    <s v=""/>
    <s v="Success"/>
    <n v="7"/>
    <s v=" USA"/>
    <s v="Martin Marietta-Titan III(23)C"/>
    <n v="1979"/>
  </r>
  <r>
    <s v="RVSN USSR"/>
    <s v="Site 43/4, Plesetsk Cosmodrome, Russia"/>
    <x v="1632"/>
    <x v="471"/>
    <s v="Vostok-2M"/>
    <s v="Cosmos 1145"/>
    <s v="Retired"/>
    <s v=""/>
    <s v="Success"/>
    <n v="10"/>
    <s v=" Russia"/>
    <s v="RVSN USSR-Vostok-2M"/>
    <n v="1979"/>
  </r>
  <r>
    <s v="RVSN USSR"/>
    <s v="Site 132/2, Plesetsk Cosmodrome, Russia"/>
    <x v="1633"/>
    <x v="179"/>
    <s v="Cosmos-3M (11K65M)"/>
    <s v="Cosmos 1146"/>
    <s v="Retired"/>
    <s v=""/>
    <s v="Success"/>
    <n v="11"/>
    <s v=" Russia"/>
    <s v="RVSN USSR-Cosmos-3M (11K65M)"/>
    <n v="1979"/>
  </r>
  <r>
    <s v="ESA"/>
    <s v="ELV-1 (SLV), Guiana Space Centre, French Guiana, France"/>
    <x v="1634"/>
    <x v="790"/>
    <s v="Ariane 1"/>
    <s v="CAT-1"/>
    <s v="Retired"/>
    <s v=""/>
    <s v="Success"/>
    <n v="12"/>
    <s v=" France"/>
    <s v="ESA-Ariane 1"/>
    <n v="1979"/>
  </r>
  <r>
    <s v="RVSN USSR"/>
    <s v="Site 41/1, Plesetsk Cosmodrome, Russia"/>
    <x v="1635"/>
    <x v="307"/>
    <s v="Molniya-M /Block ML"/>
    <s v="Molniya-1 nâ€ Â­83"/>
    <s v="Retired"/>
    <s v=""/>
    <s v="Success"/>
    <n v="10"/>
    <s v=" Russia"/>
    <s v="RVSN USSR-Molniya-M /Block ML"/>
    <n v="1980"/>
  </r>
  <r>
    <s v="RVSN USSR"/>
    <s v="Site 132/2, Plesetsk Cosmodrome, Russia"/>
    <x v="1636"/>
    <x v="145"/>
    <s v="Cosmos-3M (11K65M)"/>
    <s v="Cosmos 1150"/>
    <s v="Retired"/>
    <s v=""/>
    <s v="Success"/>
    <n v="11"/>
    <s v=" Russia"/>
    <s v="RVSN USSR-Cosmos-3M (11K65M)"/>
    <n v="1980"/>
  </r>
  <r>
    <s v="General Dynamics"/>
    <s v="SLC-36A, Cape Canaveral AFS, Florida, USA"/>
    <x v="1637"/>
    <x v="791"/>
    <s v="Atlas-SLV3D Centaur-D1AR"/>
    <s v="FLTSATCOM-3"/>
    <s v="Retired"/>
    <s v=""/>
    <s v="Success"/>
    <n v="8"/>
    <s v=" USA"/>
    <s v="General Dynamics-Atlas-SLV3D Centaur-D1AR"/>
    <n v="1980"/>
  </r>
  <r>
    <s v="RVSN USSR"/>
    <s v="Site 32/1, Plesetsk Cosmodrome, Russia"/>
    <x v="1638"/>
    <x v="182"/>
    <s v="Tsyklon-3"/>
    <s v="Cosmos 1151"/>
    <s v="Retired"/>
    <s v=""/>
    <s v="Success"/>
    <n v="10"/>
    <s v=" Russia"/>
    <s v="RVSN USSR-Tsyklon-3"/>
    <n v="1980"/>
  </r>
  <r>
    <s v="RVSN USSR"/>
    <s v="Site 132/2, Plesetsk Cosmodrome, Russia"/>
    <x v="1639"/>
    <x v="194"/>
    <s v="Cosmos-3M (11K65M)"/>
    <s v="Cosmos 1153"/>
    <s v="Retired"/>
    <s v=""/>
    <s v="Success"/>
    <n v="11"/>
    <s v=" Russia"/>
    <s v="RVSN USSR-Cosmos-3M (11K65M)"/>
    <n v="1980"/>
  </r>
  <r>
    <s v="RVSN USSR"/>
    <s v="Site 43/4, Plesetsk Cosmodrome, Russia"/>
    <x v="1640"/>
    <x v="459"/>
    <s v="Vostok-2M"/>
    <s v="Cosmos 1154"/>
    <s v="Retired"/>
    <s v=""/>
    <s v="Success"/>
    <n v="10"/>
    <s v=" Russia"/>
    <s v="RVSN USSR-Vostok-2M"/>
    <n v="1980"/>
  </r>
  <r>
    <s v="Martin Marietta"/>
    <s v="SLC-4E, Vandenberg AFB, California, USA"/>
    <x v="1641"/>
    <x v="351"/>
    <s v="Titan IIID"/>
    <s v="KH-11"/>
    <s v="Retired"/>
    <s v=""/>
    <s v="Success"/>
    <n v="7"/>
    <s v=" USA"/>
    <s v="Martin Marietta-Titan IIID"/>
    <n v="1980"/>
  </r>
  <r>
    <s v="General Dynamics"/>
    <s v="SLC-3E, Vandenberg AFB, California, USA"/>
    <x v="1642"/>
    <x v="792"/>
    <s v="Atlas-E/F SGS-1"/>
    <s v="GPS-5"/>
    <s v="Retired"/>
    <s v=""/>
    <s v="Success"/>
    <n v="7"/>
    <s v=" USA"/>
    <s v="General Dynamics-Atlas-E/F SGS-1"/>
    <n v="1980"/>
  </r>
  <r>
    <s v="RVSN USSR"/>
    <s v="Site 132/2, Plesetsk Cosmodrome, Russia"/>
    <x v="1643"/>
    <x v="793"/>
    <s v="Cosmos-3M (11K65M)"/>
    <s v="Cosmos 1156 to 1163"/>
    <s v="Retired"/>
    <s v=""/>
    <s v="Success"/>
    <n v="11"/>
    <s v=" Russia"/>
    <s v="RVSN USSR-Cosmos-3M (11K65M)"/>
    <n v="1980"/>
  </r>
  <r>
    <s v="RVSN USSR"/>
    <s v="Site 43/4, Plesetsk Cosmodrome, Russia"/>
    <x v="1644"/>
    <x v="794"/>
    <s v="Molniya-M /Block 2BL"/>
    <s v="Cosmos 1164"/>
    <s v="Retired"/>
    <s v=""/>
    <s v="Partial Failure"/>
    <n v="10"/>
    <s v=" Russia"/>
    <s v="RVSN USSR-Molniya-M /Block 2BL"/>
    <n v="1980"/>
  </r>
  <r>
    <s v="ISAS"/>
    <s v="Mu Pad, Uchinoura Space Center, Japan"/>
    <x v="1645"/>
    <x v="768"/>
    <s v="Mu-III S"/>
    <s v="Tansei 4"/>
    <s v="Retired"/>
    <s v=""/>
    <s v="Success"/>
    <n v="7"/>
    <s v=" Japan"/>
    <s v="ISAS-Mu-III S"/>
    <n v="1980"/>
  </r>
  <r>
    <s v="MHI"/>
    <s v="LA-Y1, Tanegashima Space Center, Japan"/>
    <x v="1646"/>
    <x v="157"/>
    <s v="N-I Star-37E"/>
    <s v="Ayame 2"/>
    <s v="Retired"/>
    <s v=""/>
    <s v="Success"/>
    <n v="6"/>
    <s v=" Japan"/>
    <s v="MHI-N-I Star-37E"/>
    <n v="1980"/>
  </r>
  <r>
    <s v="General Dynamics"/>
    <s v="SLC-3W, Vandenberg AFB, California, USA"/>
    <x v="1647"/>
    <x v="753"/>
    <s v="Atlas-E/F MSD"/>
    <s v="NOSS-3"/>
    <s v="Retired"/>
    <s v=""/>
    <s v="Success"/>
    <n v="7"/>
    <s v=" USA"/>
    <s v="General Dynamics-Atlas-E/F MSD"/>
    <n v="1980"/>
  </r>
  <r>
    <s v="RVSN USSR"/>
    <s v="Site 90/20, Baikonur Cosmodrome, Kazakhstan"/>
    <x v="1648"/>
    <x v="253"/>
    <s v="Tsyklon-2"/>
    <s v="Cosmos 1167"/>
    <s v="Retired"/>
    <s v=""/>
    <s v="Success"/>
    <n v="11"/>
    <s v=" Kazakhstan"/>
    <s v="RVSN USSR-Tsyklon-2"/>
    <n v="1980"/>
  </r>
  <r>
    <s v="RVSN USSR"/>
    <s v="Site 132/1, Plesetsk Cosmodrome, Russia"/>
    <x v="1649"/>
    <x v="268"/>
    <s v="Cosmos-3M (11K65M)"/>
    <s v="Cosmos 1168"/>
    <s v="Retired"/>
    <s v=""/>
    <s v="Success"/>
    <n v="11"/>
    <s v=" Russia"/>
    <s v="RVSN USSR-Cosmos-3M (11K65M)"/>
    <n v="1980"/>
  </r>
  <r>
    <s v="RVSN USSR"/>
    <s v="Site 132/1, Plesetsk Cosmodrome, Russia"/>
    <x v="1650"/>
    <x v="22"/>
    <s v="Cosmos-3M (11K65M)"/>
    <s v="Cosmos 1169"/>
    <s v="Retired"/>
    <s v=""/>
    <s v="Success"/>
    <n v="11"/>
    <s v=" Russia"/>
    <s v="RVSN USSR-Cosmos-3M (11K65M)"/>
    <n v="1980"/>
  </r>
  <r>
    <s v="RVSN USSR"/>
    <s v="Site 132/2, Plesetsk Cosmodrome, Russia"/>
    <x v="1651"/>
    <x v="17"/>
    <s v="Cosmos-3M (11K65M)"/>
    <s v="Cosmos 1171"/>
    <s v="Retired"/>
    <s v=""/>
    <s v="Success"/>
    <n v="11"/>
    <s v=" Russia"/>
    <s v="RVSN USSR-Cosmos-3M (11K65M)"/>
    <n v="1980"/>
  </r>
  <r>
    <s v="RVSN USSR"/>
    <s v="Site 41/1, Plesetsk Cosmodrome, Russia"/>
    <x v="1652"/>
    <x v="187"/>
    <s v="Molniya-M /Block 2BL"/>
    <s v="Cosmos 1172"/>
    <s v="Retired"/>
    <s v=""/>
    <s v="Success"/>
    <n v="10"/>
    <s v=" Russia"/>
    <s v="RVSN USSR-Molniya-M /Block 2BL"/>
    <n v="1980"/>
  </r>
  <r>
    <s v="RVSN USSR"/>
    <s v="Site 90/20, Baikonur Cosmodrome, Kazakhstan"/>
    <x v="1653"/>
    <x v="542"/>
    <s v="Tsyklon-2"/>
    <s v="Cosmos 1174"/>
    <s v="Retired"/>
    <s v=""/>
    <s v="Success"/>
    <n v="11"/>
    <s v=" Kazakhstan"/>
    <s v="RVSN USSR-Tsyklon-2"/>
    <n v="1980"/>
  </r>
  <r>
    <s v="RVSN USSR"/>
    <s v="Site 41/1, Plesetsk Cosmodrome, Russia"/>
    <x v="1653"/>
    <x v="433"/>
    <s v="Molniya-M /Block ML"/>
    <s v="Cosmos 1175"/>
    <s v="Retired"/>
    <s v=""/>
    <s v="Partial Failure"/>
    <n v="10"/>
    <s v=" Russia"/>
    <s v="RVSN USSR-Molniya-M /Block ML"/>
    <n v="1980"/>
  </r>
  <r>
    <s v="General Dynamics"/>
    <s v="SLC-3E, Vandenberg AFB, California, USA"/>
    <x v="1654"/>
    <x v="58"/>
    <s v="Atlas-E/F SGS-1"/>
    <s v="GPS-6"/>
    <s v="Retired"/>
    <s v=""/>
    <s v="Success"/>
    <n v="7"/>
    <s v=" USA"/>
    <s v="General Dynamics-Atlas-E/F SGS-1"/>
    <n v="1980"/>
  </r>
  <r>
    <s v="RVSN USSR"/>
    <s v="Site 90/20, Baikonur Cosmodrome, Kazakhstan"/>
    <x v="1655"/>
    <x v="50"/>
    <s v="Tsyklon-2"/>
    <s v="Cosmos 1176"/>
    <s v="Retired"/>
    <s v=""/>
    <s v="Success"/>
    <n v="11"/>
    <s v=" Kazakhstan"/>
    <s v="RVSN USSR-Tsyklon-2"/>
    <n v="1980"/>
  </r>
  <r>
    <s v="RVSN USSR"/>
    <s v="Site 132/1, Plesetsk Cosmodrome, Russia"/>
    <x v="1656"/>
    <x v="49"/>
    <s v="Cosmos-3M (11K65M)"/>
    <s v="Cosmos 1179"/>
    <s v="Retired"/>
    <s v=""/>
    <s v="Success"/>
    <n v="11"/>
    <s v=" Russia"/>
    <s v="RVSN USSR-Cosmos-3M (11K65M)"/>
    <n v="1980"/>
  </r>
  <r>
    <s v="RVSN USSR"/>
    <s v="Site 132/2, Plesetsk Cosmodrome, Russia"/>
    <x v="1657"/>
    <x v="159"/>
    <s v="Cosmos-3M (11K65M)"/>
    <s v="Cosmos 1181"/>
    <s v="Retired"/>
    <s v=""/>
    <s v="Success"/>
    <n v="11"/>
    <s v=" Russia"/>
    <s v="RVSN USSR-Cosmos-3M (11K65M)"/>
    <n v="1980"/>
  </r>
  <r>
    <s v="ESA"/>
    <s v="ELV-1 (SLV), Guiana Space Centre, French Guiana, France"/>
    <x v="1658"/>
    <x v="413"/>
    <s v="Ariane 1"/>
    <s v="CAT-2 &amp; Others"/>
    <s v="Retired"/>
    <s v=""/>
    <s v="Failure"/>
    <n v="12"/>
    <s v=" France"/>
    <s v="ESA-Ariane 1"/>
    <n v="1980"/>
  </r>
  <r>
    <s v="General Dynamics"/>
    <s v="SLC-3W, Vandenberg AFB, California, USA"/>
    <x v="1659"/>
    <x v="523"/>
    <s v="Atlas-E/F Star-37S-ISS"/>
    <s v="NOAA-B"/>
    <s v="Retired"/>
    <s v=""/>
    <s v="Failure"/>
    <n v="7"/>
    <s v=" USA"/>
    <s v="General Dynamics-Atlas-E/F Star-37S-ISS"/>
    <n v="1980"/>
  </r>
  <r>
    <s v="RVSN USSR"/>
    <s v="Site 43/3, Plesetsk Cosmodrome, Russia"/>
    <x v="1660"/>
    <x v="795"/>
    <s v="Vostok-2M"/>
    <s v="Cosmos 1184"/>
    <s v="Retired"/>
    <s v=""/>
    <s v="Success"/>
    <n v="10"/>
    <s v=" Russia"/>
    <s v="RVSN USSR-Vostok-2M"/>
    <n v="1980"/>
  </r>
  <r>
    <s v="RVSN USSR"/>
    <s v="Site 132/1, Plesetsk Cosmodrome, Russia"/>
    <x v="1661"/>
    <x v="202"/>
    <s v="Cosmos-3M (11K65M)"/>
    <s v="Cosmos 1186"/>
    <s v="Retired"/>
    <s v=""/>
    <s v="Success"/>
    <n v="11"/>
    <s v=" Russia"/>
    <s v="RVSN USSR-Cosmos-3M (11K65M)"/>
    <n v="1980"/>
  </r>
  <r>
    <s v="RVSN USSR"/>
    <s v="Site 43/3, Plesetsk Cosmodrome, Russia"/>
    <x v="1662"/>
    <x v="740"/>
    <s v="Molniya-M /Block 2BL"/>
    <s v="Cosmos 1188"/>
    <s v="Retired"/>
    <s v=""/>
    <s v="Success"/>
    <n v="10"/>
    <s v=" Russia"/>
    <s v="RVSN USSR-Molniya-M /Block 2BL"/>
    <n v="1980"/>
  </r>
  <r>
    <s v="RVSN USSR"/>
    <s v="Site 31/6, Baikonur Cosmodrome, Kazakhstan"/>
    <x v="1663"/>
    <x v="304"/>
    <s v="Vostok-2M"/>
    <s v="Meteor-Priroda nâ€ Â­4"/>
    <s v="Retired"/>
    <s v=""/>
    <s v="Success"/>
    <n v="10"/>
    <s v=" Kazakhstan"/>
    <s v="RVSN USSR-Vostok-2M"/>
    <n v="1980"/>
  </r>
  <r>
    <s v="Martin Marietta"/>
    <s v="SLC-4E, Vandenberg AFB, California, USA"/>
    <x v="1663"/>
    <x v="109"/>
    <s v="Titan IIID"/>
    <s v="KH-9)"/>
    <s v="Retired"/>
    <s v=""/>
    <s v="Success"/>
    <n v="7"/>
    <s v=" USA"/>
    <s v="Martin Marietta-Titan IIID"/>
    <n v="1980"/>
  </r>
  <r>
    <s v="RVSN USSR"/>
    <s v="Site 41/1, Plesetsk Cosmodrome, Russia"/>
    <x v="1664"/>
    <x v="727"/>
    <s v="Molniya-M /Block ML"/>
    <s v="Molniya-1 nâ€ Â­85"/>
    <s v="Retired"/>
    <s v=""/>
    <s v="Success"/>
    <n v="10"/>
    <s v=" Russia"/>
    <s v="RVSN USSR-Molniya-M /Block ML"/>
    <n v="1980"/>
  </r>
  <r>
    <s v="RVSN USSR"/>
    <s v="Site 132/2, Plesetsk Cosmodrome, Russia"/>
    <x v="1665"/>
    <x v="10"/>
    <s v="Cosmos-3M (11K65M)"/>
    <s v="Cosmos 1190"/>
    <s v="Retired"/>
    <s v=""/>
    <s v="Success"/>
    <n v="11"/>
    <s v=" Russia"/>
    <s v="RVSN USSR-Cosmos-3M (11K65M)"/>
    <n v="1980"/>
  </r>
  <r>
    <s v="RVSN USSR"/>
    <s v="Site 41/1, Plesetsk Cosmodrome, Russia"/>
    <x v="1666"/>
    <x v="796"/>
    <s v="Molniya-M /Block 2BL"/>
    <s v="Cosmos 1191"/>
    <s v="Retired"/>
    <s v=""/>
    <s v="Success"/>
    <n v="10"/>
    <s v=" Russia"/>
    <s v="RVSN USSR-Molniya-M /Block 2BL"/>
    <n v="1980"/>
  </r>
  <r>
    <s v="RVSN USSR"/>
    <s v="Site 132/2, Plesetsk Cosmodrome, Russia"/>
    <x v="1667"/>
    <x v="797"/>
    <s v="Cosmos-3M (11K65M)"/>
    <s v="Cosmos 1192 to 1199"/>
    <s v="Retired"/>
    <s v=""/>
    <s v="Success"/>
    <n v="11"/>
    <s v=" Russia"/>
    <s v="RVSN USSR-Cosmos-3M (11K65M)"/>
    <n v="1980"/>
  </r>
  <r>
    <s v="ISRO"/>
    <s v="SLV LP, Satish Dhawan Space Centre, India"/>
    <x v="1668"/>
    <x v="798"/>
    <s v="SLV-3"/>
    <s v="Rohini RS-1"/>
    <s v="Retired"/>
    <s v=""/>
    <s v="Success"/>
    <n v="7"/>
    <s v=" India"/>
    <s v="ISRO-SLV-3"/>
    <n v="1980"/>
  </r>
  <r>
    <s v="RVSN USSR"/>
    <s v="Site 43/3, Plesetsk Cosmodrome, Russia"/>
    <x v="1668"/>
    <x v="799"/>
    <s v="Molniya-M /Block ML"/>
    <s v="Molniya-3 nâ€ Â­86"/>
    <s v="Retired"/>
    <s v=""/>
    <s v="Success"/>
    <n v="10"/>
    <s v=" Russia"/>
    <s v="RVSN USSR-Molniya-M /Block ML"/>
    <n v="1980"/>
  </r>
  <r>
    <s v="RVSN USSR"/>
    <s v="Site 107/1, Kapustin Yar, Russia"/>
    <x v="1669"/>
    <x v="405"/>
    <s v="Cosmos-3M (11K65M)"/>
    <s v="Cosmos 1204"/>
    <s v="Retired"/>
    <s v=""/>
    <s v="Success"/>
    <n v="11"/>
    <s v=" Russia"/>
    <s v="RVSN USSR-Cosmos-3M (11K65M)"/>
    <n v="1980"/>
  </r>
  <r>
    <s v="RVSN USSR"/>
    <s v="Site 43/3, Plesetsk Cosmodrome, Russia"/>
    <x v="1670"/>
    <x v="689"/>
    <s v="Vostok-2M"/>
    <s v="Cosmos 1206"/>
    <s v="Retired"/>
    <s v=""/>
    <s v="Success"/>
    <n v="10"/>
    <s v=" Russia"/>
    <s v="RVSN USSR-Vostok-2M"/>
    <n v="1980"/>
  </r>
  <r>
    <s v="RVSN USSR"/>
    <s v="Site 43/3, Plesetsk Cosmodrome, Russia"/>
    <x v="1671"/>
    <x v="202"/>
    <s v="Vostok-2M"/>
    <s v="Meteor-2 nâ€ Â­7"/>
    <s v="Retired"/>
    <s v=""/>
    <s v="Success"/>
    <n v="10"/>
    <s v=" Russia"/>
    <s v="RVSN USSR-Vostok-2M"/>
    <n v="1980"/>
  </r>
  <r>
    <s v="RVSN USSR"/>
    <s v="Site 132/1, Plesetsk Cosmodrome, Russia"/>
    <x v="1672"/>
    <x v="800"/>
    <s v="Cosmos-3M (11K65M)"/>
    <s v="Cosmos 1215"/>
    <s v="Retired"/>
    <s v=""/>
    <s v="Success"/>
    <n v="11"/>
    <s v=" Russia"/>
    <s v="RVSN USSR-Cosmos-3M (11K65M)"/>
    <n v="1980"/>
  </r>
  <r>
    <s v="RVSN USSR"/>
    <s v="Site 41/1, Plesetsk Cosmodrome, Russia"/>
    <x v="1673"/>
    <x v="523"/>
    <s v="Molniya-M /Block 2BL"/>
    <s v="Cosmos 1217"/>
    <s v="Retired"/>
    <s v=""/>
    <s v="Success"/>
    <n v="10"/>
    <s v=" Russia"/>
    <s v="RVSN USSR-Molniya-M /Block 2BL"/>
    <n v="1980"/>
  </r>
  <r>
    <s v="General Dynamics"/>
    <s v="SLC-36A, Cape Canaveral AFS, Florida, USA"/>
    <x v="1674"/>
    <x v="801"/>
    <s v="Atlas-SLV3D Centaur-D1AR"/>
    <s v="FLTSATCOM-4"/>
    <s v="Retired"/>
    <s v=""/>
    <s v="Success"/>
    <n v="8"/>
    <s v=" USA"/>
    <s v="General Dynamics-Atlas-SLV3D Centaur-D1AR"/>
    <n v="1980"/>
  </r>
  <r>
    <s v="RVSN USSR"/>
    <s v="Site 90/20, Baikonur Cosmodrome, Kazakhstan"/>
    <x v="1675"/>
    <x v="136"/>
    <s v="Tsyklon-2"/>
    <s v="Cosmos 1220"/>
    <s v="Retired"/>
    <s v=""/>
    <s v="Success"/>
    <n v="11"/>
    <s v=" Kazakhstan"/>
    <s v="RVSN USSR-Tsyklon-2"/>
    <n v="1980"/>
  </r>
  <r>
    <s v="RVSN USSR"/>
    <s v="Site 41/1, Plesetsk Cosmodrome, Russia"/>
    <x v="1676"/>
    <x v="802"/>
    <s v="Molniya-M /Block ML"/>
    <s v="Molniya-1 nâ€ Â­87"/>
    <s v="Retired"/>
    <s v=""/>
    <s v="Success"/>
    <n v="10"/>
    <s v=" Russia"/>
    <s v="RVSN USSR-Molniya-M /Block ML"/>
    <n v="1980"/>
  </r>
  <r>
    <s v="RVSN USSR"/>
    <s v="Site 43/3, Plesetsk Cosmodrome, Russia"/>
    <x v="1677"/>
    <x v="394"/>
    <s v="Vostok-2M"/>
    <s v="Cosmos 1222"/>
    <s v="Retired"/>
    <s v=""/>
    <s v="Success"/>
    <n v="10"/>
    <s v=" Russia"/>
    <s v="RVSN USSR-Vostok-2M"/>
    <n v="1980"/>
  </r>
  <r>
    <s v="RVSN USSR"/>
    <s v="Site 41/1, Plesetsk Cosmodrome, Russia"/>
    <x v="1678"/>
    <x v="268"/>
    <s v="Molniya-M /Block 2BL"/>
    <s v="Cosmos 1223"/>
    <s v="Retired"/>
    <s v=""/>
    <s v="Success"/>
    <n v="10"/>
    <s v=" Russia"/>
    <s v="RVSN USSR-Molniya-M /Block 2BL"/>
    <n v="1980"/>
  </r>
  <r>
    <s v="RVSN USSR"/>
    <s v="Site 132/1, Plesetsk Cosmodrome, Russia"/>
    <x v="1679"/>
    <x v="803"/>
    <s v="Cosmos-3M (11K65M)"/>
    <s v="Cosmos 1225"/>
    <s v="Retired"/>
    <s v=""/>
    <s v="Success"/>
    <n v="11"/>
    <s v=" Russia"/>
    <s v="RVSN USSR-Cosmos-3M (11K65M)"/>
    <n v="1980"/>
  </r>
  <r>
    <s v="RVSN USSR"/>
    <s v="Site 86/1, Kapustin Yar, Russia"/>
    <x v="1679"/>
    <x v="13"/>
    <s v="Cosmos-3MRB (65MRB)"/>
    <s v="BOR-4 Shuttle"/>
    <s v="Retired"/>
    <s v=""/>
    <s v="Success"/>
    <n v="10"/>
    <s v=" Russia"/>
    <s v="RVSN USSR-Cosmos-3MRB (65MRB)"/>
    <n v="1980"/>
  </r>
  <r>
    <s v="General Dynamics"/>
    <s v="SLC-36B, Cape Canaveral AFS, Florida, USA"/>
    <x v="1680"/>
    <x v="358"/>
    <s v="Atlas-SLV3D Centaur-D1AR"/>
    <s v="Intelsat V -502"/>
    <s v="Retired"/>
    <s v=""/>
    <s v="Success"/>
    <n v="8"/>
    <s v=" USA"/>
    <s v="General Dynamics-Atlas-SLV3D Centaur-D1AR"/>
    <n v="1980"/>
  </r>
  <r>
    <s v="General Dynamics"/>
    <s v="SLC-3W, Vandenberg AFB, California, USA"/>
    <x v="1681"/>
    <x v="804"/>
    <s v="Atlas-E/F MSD"/>
    <s v="NOSS-4"/>
    <s v="Retired"/>
    <s v=""/>
    <s v="Failure"/>
    <n v="7"/>
    <s v=" USA"/>
    <s v="General Dynamics-Atlas-E/F MSD"/>
    <n v="1980"/>
  </r>
  <r>
    <s v="RVSN USSR"/>
    <s v="Site 132/1, Plesetsk Cosmodrome, Russia"/>
    <x v="1682"/>
    <x v="637"/>
    <s v="Cosmos-3M (11K65M)"/>
    <s v="Cosmos 1226"/>
    <s v="Retired"/>
    <s v=""/>
    <s v="Success"/>
    <n v="11"/>
    <s v=" Russia"/>
    <s v="RVSN USSR-Cosmos-3M (11K65M)"/>
    <n v="1980"/>
  </r>
  <r>
    <s v="Martin Marietta"/>
    <s v="SLC-4W, Vandenberg AFB, California, USA"/>
    <x v="1683"/>
    <x v="13"/>
    <s v="Titan III(34)B Agena-D"/>
    <s v="Quasar 4"/>
    <s v="Retired"/>
    <s v=""/>
    <s v="Success"/>
    <n v="7"/>
    <s v=" USA"/>
    <s v="Martin Marietta-Titan III(34)B Agena-D"/>
    <n v="1980"/>
  </r>
  <r>
    <s v="RVSN USSR"/>
    <s v="Site 132/1, Plesetsk Cosmodrome, Russia"/>
    <x v="1684"/>
    <x v="418"/>
    <s v="Cosmos-3M (11K65M)"/>
    <s v="Cosmos 1228 to 1235"/>
    <s v="Retired"/>
    <s v=""/>
    <s v="Partial Failure"/>
    <n v="11"/>
    <s v=" Russia"/>
    <s v="RVSN USSR-Cosmos-3M (11K65M)"/>
    <n v="1980"/>
  </r>
  <r>
    <s v="RVSN USSR"/>
    <s v="Site 31/6, Baikonur Cosmodrome, Kazakhstan"/>
    <x v="1685"/>
    <x v="13"/>
    <s v="Molniya-M /Block SO-L"/>
    <s v="Prognoz nâ€ Â­8"/>
    <s v="Retired"/>
    <s v=""/>
    <s v="Success"/>
    <n v="10"/>
    <s v=" Kazakhstan"/>
    <s v="RVSN USSR-Molniya-M /Block SO-L"/>
    <n v="1980"/>
  </r>
  <r>
    <s v="RVSN USSR"/>
    <s v="Site 41/1, Plesetsk Cosmodrome, Russia"/>
    <x v="1686"/>
    <x v="647"/>
    <s v="Molniya-M /Block ML"/>
    <s v="Molniya-3 nâ€ Â­88"/>
    <s v="Retired"/>
    <s v=""/>
    <s v="Success"/>
    <n v="10"/>
    <s v=" Russia"/>
    <s v="RVSN USSR-Molniya-M /Block ML"/>
    <n v="1981"/>
  </r>
  <r>
    <s v="RVSN USSR"/>
    <s v="Site 132/1, Plesetsk Cosmodrome, Russia"/>
    <x v="1687"/>
    <x v="179"/>
    <s v="Cosmos-3M (11K65M)"/>
    <s v="Cosmos 1238"/>
    <s v="Retired"/>
    <s v=""/>
    <s v="Success"/>
    <n v="11"/>
    <s v=" Russia"/>
    <s v="RVSN USSR-Cosmos-3M (11K65M)"/>
    <n v="1981"/>
  </r>
  <r>
    <s v="RVSN USSR"/>
    <s v="Site 132/1, Plesetsk Cosmodrome, Russia"/>
    <x v="1688"/>
    <x v="551"/>
    <s v="Cosmos-3M (11K65M)"/>
    <s v="Cosmos 1241"/>
    <s v="Retired"/>
    <s v=""/>
    <s v="Success"/>
    <n v="11"/>
    <s v=" Russia"/>
    <s v="RVSN USSR-Cosmos-3M (11K65M)"/>
    <n v="1981"/>
  </r>
  <r>
    <s v="RVSN USSR"/>
    <s v="Site 32/1, Plesetsk Cosmodrome, Russia"/>
    <x v="1689"/>
    <x v="410"/>
    <s v="Tsyklon-3"/>
    <s v="Cosmos 1242"/>
    <s v="Retired"/>
    <s v=""/>
    <s v="Failure"/>
    <n v="10"/>
    <s v=" Russia"/>
    <s v="RVSN USSR-Tsyklon-3"/>
    <n v="1981"/>
  </r>
  <r>
    <s v="RVSN USSR"/>
    <s v="Site 43/3, Plesetsk Cosmodrome, Russia"/>
    <x v="1690"/>
    <x v="667"/>
    <s v="Vostok-2M"/>
    <s v="Cosmos 1242"/>
    <s v="Retired"/>
    <s v=""/>
    <s v="Success"/>
    <n v="10"/>
    <s v=" Russia"/>
    <s v="RVSN USSR-Vostok-2M"/>
    <n v="1981"/>
  </r>
  <r>
    <s v="RVSN USSR"/>
    <s v="Site 43/3, Plesetsk Cosmodrome, Russia"/>
    <x v="1691"/>
    <x v="709"/>
    <s v="Molniya-M /Block ML"/>
    <s v="Molniya-1 nâ€ Â­89"/>
    <s v="Retired"/>
    <s v=""/>
    <s v="Success"/>
    <n v="10"/>
    <s v=" Russia"/>
    <s v="RVSN USSR-Molniya-M /Block ML"/>
    <n v="1981"/>
  </r>
  <r>
    <s v="RVSN USSR"/>
    <s v="Site 90/20, Baikonur Cosmodrome, Kazakhstan"/>
    <x v="1692"/>
    <x v="652"/>
    <s v="Tsyklon-2"/>
    <s v="Cosmos 1243"/>
    <s v="Retired"/>
    <s v=""/>
    <s v="Success"/>
    <n v="11"/>
    <s v=" Kazakhstan"/>
    <s v="RVSN USSR-Tsyklon-2"/>
    <n v="1981"/>
  </r>
  <r>
    <s v="RVSN USSR"/>
    <s v="Site 132/1, Plesetsk Cosmodrome, Russia"/>
    <x v="1693"/>
    <x v="13"/>
    <s v="Cosmos-3M (11K65M)"/>
    <s v="Intercosmos 21"/>
    <s v="Retired"/>
    <s v=""/>
    <s v="Success"/>
    <n v="11"/>
    <s v=" Russia"/>
    <s v="RVSN USSR-Cosmos-3M (11K65M)"/>
    <n v="1981"/>
  </r>
  <r>
    <s v="MHI"/>
    <s v="LA-Y1, Tanegashima Space Center, Japan"/>
    <x v="1694"/>
    <x v="163"/>
    <s v="N-II Star-37E"/>
    <s v="Kiku 3"/>
    <s v="Retired"/>
    <s v=""/>
    <s v="Success"/>
    <n v="6"/>
    <s v=" Japan"/>
    <s v="MHI-N-II Star-37E"/>
    <n v="1981"/>
  </r>
  <r>
    <s v="RVSN USSR"/>
    <s v="Site 132/1, Plesetsk Cosmodrome, Russia"/>
    <x v="1695"/>
    <x v="805"/>
    <s v="Cosmos-3M (11K65M)"/>
    <s v="Cosmos 1244"/>
    <s v="Retired"/>
    <s v=""/>
    <s v="Success"/>
    <n v="11"/>
    <s v=" Russia"/>
    <s v="RVSN USSR-Cosmos-3M (11K65M)"/>
    <n v="1981"/>
  </r>
  <r>
    <s v="RVSN USSR"/>
    <s v="Site 16/2, Plesetsk Cosmodrome, Russia"/>
    <x v="1696"/>
    <x v="240"/>
    <s v="Molniya-M /Block 2BL"/>
    <s v="Cosmos 1247"/>
    <s v="Retired"/>
    <s v=""/>
    <s v="Success"/>
    <n v="10"/>
    <s v=" Russia"/>
    <s v="RVSN USSR-Molniya-M /Block 2BL"/>
    <n v="1981"/>
  </r>
  <r>
    <s v="ISAS"/>
    <s v="Mu Pad, Uchinoura Space Center, Japan"/>
    <x v="1697"/>
    <x v="144"/>
    <s v="Mu-III S"/>
    <s v="Hinotori"/>
    <s v="Retired"/>
    <s v=""/>
    <s v="Success"/>
    <n v="7"/>
    <s v=" Japan"/>
    <s v="ISAS-Mu-III S"/>
    <n v="1981"/>
  </r>
  <r>
    <s v="General Dynamics"/>
    <s v="SLC-36A, Cape Canaveral AFS, Florida, USA"/>
    <x v="1697"/>
    <x v="806"/>
    <s v="Atlas-SLV3D Centaur-D1AR"/>
    <s v="Comstar D4"/>
    <s v="Retired"/>
    <s v=""/>
    <s v="Success"/>
    <n v="8"/>
    <s v=" USA"/>
    <s v="General Dynamics-Atlas-SLV3D Centaur-D1AR"/>
    <n v="1981"/>
  </r>
  <r>
    <s v="US Air Force"/>
    <s v="SLC-4W, Vandenberg AFB, California, USA"/>
    <x v="1698"/>
    <x v="337"/>
    <s v="Titan III(24)B"/>
    <s v="OPS 1166"/>
    <s v="Retired"/>
    <s v=""/>
    <s v="Success"/>
    <n v="7"/>
    <s v=" USA"/>
    <s v="US Air Force-Titan III(24)B"/>
    <n v="1981"/>
  </r>
  <r>
    <s v="RVSN USSR"/>
    <s v="Site 90/19, Baikonur Cosmodrome, Kazakhstan"/>
    <x v="1699"/>
    <x v="748"/>
    <s v="Tsyklon-2"/>
    <s v="Cosmos 1249"/>
    <s v="Retired"/>
    <s v=""/>
    <s v="Success"/>
    <n v="11"/>
    <s v=" Kazakhstan"/>
    <s v="RVSN USSR-Tsyklon-2"/>
    <n v="1981"/>
  </r>
  <r>
    <s v="RVSN USSR"/>
    <s v="Site 132/2, Plesetsk Cosmodrome, Russia"/>
    <x v="1700"/>
    <x v="807"/>
    <s v="Cosmos-3M (11K65M)"/>
    <s v="Cosmos 1250 to 1257"/>
    <s v="Retired"/>
    <s v=""/>
    <s v="Success"/>
    <n v="11"/>
    <s v=" Russia"/>
    <s v="RVSN USSR-Cosmos-3M (11K65M)"/>
    <n v="1981"/>
  </r>
  <r>
    <s v="RVSN USSR"/>
    <s v="Site 90/20, Baikonur Cosmodrome, Kazakhstan"/>
    <x v="1701"/>
    <x v="83"/>
    <s v="Tsyklon-2"/>
    <s v="Cosmos 1258"/>
    <s v="Retired"/>
    <s v=""/>
    <s v="Success"/>
    <n v="11"/>
    <s v=" Kazakhstan"/>
    <s v="RVSN USSR-Tsyklon-2"/>
    <n v="1981"/>
  </r>
  <r>
    <s v="Martin Marietta"/>
    <s v="SLC-40, Cape Canaveral AFS, Florida, USA"/>
    <x v="1702"/>
    <x v="407"/>
    <s v="Titan III(23)C"/>
    <s v="DSP-9"/>
    <s v="Retired"/>
    <s v=""/>
    <s v="Success"/>
    <n v="7"/>
    <s v=" USA"/>
    <s v="Martin Marietta-Titan III(23)C"/>
    <n v="1981"/>
  </r>
  <r>
    <s v="RVSN USSR"/>
    <s v="Site 90/19, Baikonur Cosmodrome, Kazakhstan"/>
    <x v="1703"/>
    <x v="553"/>
    <s v="Tsyklon-2"/>
    <s v="Cosmos 1260"/>
    <s v="Retired"/>
    <s v=""/>
    <s v="Success"/>
    <n v="11"/>
    <s v=" Kazakhstan"/>
    <s v="RVSN USSR-Tsyklon-2"/>
    <n v="1981"/>
  </r>
  <r>
    <s v="RVSN USSR"/>
    <s v="Site 90/20, Baikonur Cosmodrome, Kazakhstan"/>
    <x v="1704"/>
    <x v="91"/>
    <s v="Tsyklon-2"/>
    <s v="Cosmos 1266"/>
    <s v="Retired"/>
    <s v=""/>
    <s v="Success"/>
    <n v="11"/>
    <s v=" Kazakhstan"/>
    <s v="RVSN USSR-Tsyklon-2"/>
    <n v="1981"/>
  </r>
  <r>
    <s v="RVSN USSR"/>
    <s v="Site 41/1, Plesetsk Cosmodrome, Russia"/>
    <x v="1705"/>
    <x v="278"/>
    <s v="Molniya-M /Block ML"/>
    <s v="Molniya-3 nâ€ Â­90"/>
    <s v="Retired"/>
    <s v=""/>
    <s v="Success"/>
    <n v="10"/>
    <s v=" Russia"/>
    <s v="RVSN USSR-Molniya-M /Block ML"/>
    <n v="1981"/>
  </r>
  <r>
    <s v="RVSN USSR"/>
    <s v="Site 41/1, Plesetsk Cosmodrome, Russia"/>
    <x v="1706"/>
    <x v="62"/>
    <s v="Molniya-M /Block 2BL"/>
    <s v="Cosmos 1261"/>
    <s v="Retired"/>
    <s v=""/>
    <s v="Success"/>
    <n v="10"/>
    <s v=" Russia"/>
    <s v="RVSN USSR-Molniya-M /Block 2BL"/>
    <n v="1981"/>
  </r>
  <r>
    <s v="RVSN USSR"/>
    <s v="Site 132/1, Plesetsk Cosmodrome, Russia"/>
    <x v="1707"/>
    <x v="261"/>
    <s v="Cosmos-3M (11K65M)"/>
    <s v="Cosmos 1263"/>
    <s v="Retired"/>
    <s v=""/>
    <s v="Success"/>
    <n v="11"/>
    <s v=" Russia"/>
    <s v="RVSN USSR-Cosmos-3M (11K65M)"/>
    <n v="1981"/>
  </r>
  <r>
    <s v="NASA"/>
    <s v="LC-39A, Kennedy Space Center, Florida, USA"/>
    <x v="1708"/>
    <x v="261"/>
    <s v="Space Shuttle Columbia"/>
    <s v="STS-1"/>
    <s v="Retired"/>
    <s v="450"/>
    <s v="Success"/>
    <n v="7"/>
    <s v=" USA"/>
    <s v="NASA-Space Shuttle Columbia"/>
    <n v="1981"/>
  </r>
  <r>
    <s v="Martin Marietta"/>
    <s v="SLC-4W, Vandenberg AFB, California, USA"/>
    <x v="1709"/>
    <x v="808"/>
    <s v="Titan III(34)B Agena-D"/>
    <s v="Jumpseat 6"/>
    <s v="Retired"/>
    <s v=""/>
    <s v="Success"/>
    <n v="7"/>
    <s v=" USA"/>
    <s v="Martin Marietta-Titan III(34)B Agena-D"/>
    <n v="1981"/>
  </r>
  <r>
    <s v="RVSN USSR"/>
    <s v="Site 132/1, Plesetsk Cosmodrome, Russia"/>
    <x v="1710"/>
    <x v="809"/>
    <s v="Cosmos-3M (11K65M)"/>
    <s v="Cosmos 1269"/>
    <s v="Retired"/>
    <s v=""/>
    <s v="Success"/>
    <n v="11"/>
    <s v=" Russia"/>
    <s v="RVSN USSR-Cosmos-3M (11K65M)"/>
    <n v="1981"/>
  </r>
  <r>
    <s v="RVSN USSR"/>
    <s v="Site 43/3, Plesetsk Cosmodrome, Russia"/>
    <x v="1711"/>
    <x v="222"/>
    <s v="Vostok-2M"/>
    <s v="Meteor-2 nâ€ Â­8"/>
    <s v="Retired"/>
    <s v=""/>
    <s v="Success"/>
    <n v="10"/>
    <s v=" Russia"/>
    <s v="RVSN USSR-Vostok-2M"/>
    <n v="1981"/>
  </r>
  <r>
    <s v="RVSN USSR"/>
    <s v="Site 43/3, Plesetsk Cosmodrome, Russia"/>
    <x v="1712"/>
    <x v="759"/>
    <s v="Vostok-2M"/>
    <s v="Cosmos 1271"/>
    <s v="Retired"/>
    <s v=""/>
    <s v="Success"/>
    <n v="10"/>
    <s v=" Russia"/>
    <s v="RVSN USSR-Vostok-2M"/>
    <n v="1981"/>
  </r>
  <r>
    <s v="General Dynamics"/>
    <s v="SLC-36B, Cape Canaveral AFS, Florida, USA"/>
    <x v="1713"/>
    <x v="810"/>
    <s v="Atlas-SLV3D Centaur-D1AR"/>
    <s v="Intelsat V -501"/>
    <s v="Retired"/>
    <s v=""/>
    <s v="Success"/>
    <n v="8"/>
    <s v=" USA"/>
    <s v="General Dynamics-Atlas-SLV3D Centaur-D1AR"/>
    <n v="1981"/>
  </r>
  <r>
    <s v="ISRO"/>
    <s v="SLV LP, Satish Dhawan Space Centre, India"/>
    <x v="1714"/>
    <x v="12"/>
    <s v="SLV-3"/>
    <s v="Rohini RS-D1"/>
    <s v="Retired"/>
    <s v=""/>
    <s v="Partial Failure"/>
    <n v="7"/>
    <s v=" India"/>
    <s v="ISRO-SLV-3"/>
    <n v="1981"/>
  </r>
  <r>
    <s v="RVSN USSR"/>
    <s v="Site 132/2, Plesetsk Cosmodrome, Russia"/>
    <x v="1715"/>
    <x v="780"/>
    <s v="Cosmos-3M (11K65M)"/>
    <s v="Cosmos 1275"/>
    <s v="Retired"/>
    <s v=""/>
    <s v="Success"/>
    <n v="11"/>
    <s v=" Russia"/>
    <s v="RVSN USSR-Cosmos-3M (11K65M)"/>
    <n v="1981"/>
  </r>
  <r>
    <s v="RVSN USSR"/>
    <s v="Site 41/1, Plesetsk Cosmodrome, Russia"/>
    <x v="1716"/>
    <x v="811"/>
    <s v="Molniya-M /Block ML"/>
    <s v="Molniya-3 nâ€ Â­91"/>
    <s v="Retired"/>
    <s v=""/>
    <s v="Success"/>
    <n v="10"/>
    <s v=" Russia"/>
    <s v="RVSN USSR-Molniya-M /Block ML"/>
    <n v="1981"/>
  </r>
  <r>
    <s v="ESA"/>
    <s v="ELV-1 (SLV), Guiana Space Centre, French Guiana, France"/>
    <x v="1717"/>
    <x v="812"/>
    <s v="Ariane 1"/>
    <s v="CAT-3 &amp; Others"/>
    <s v="Retired"/>
    <s v=""/>
    <s v="Success"/>
    <n v="12"/>
    <s v=" France"/>
    <s v="ESA-Ariane 1"/>
    <n v="1981"/>
  </r>
  <r>
    <s v="RVSN USSR"/>
    <s v="Site 43/3, Plesetsk Cosmodrome, Russia"/>
    <x v="1717"/>
    <x v="813"/>
    <s v="Molniya-M /Block 2BL"/>
    <s v="Cosmos 1278"/>
    <s v="Retired"/>
    <s v=""/>
    <s v="Success"/>
    <n v="10"/>
    <s v=" Russia"/>
    <s v="RVSN USSR-Molniya-M /Block 2BL"/>
    <n v="1981"/>
  </r>
  <r>
    <s v="General Dynamics"/>
    <s v="SLC-3W, Vandenberg AFB, California, USA"/>
    <x v="1718"/>
    <x v="814"/>
    <s v="Atlas-E/F Star-37S-ISS"/>
    <s v="NOAA-C"/>
    <s v="Retired"/>
    <s v=""/>
    <s v="Success"/>
    <n v="7"/>
    <s v=" USA"/>
    <s v="General Dynamics-Atlas-E/F Star-37S-ISS"/>
    <n v="1981"/>
  </r>
  <r>
    <s v="RVSN USSR"/>
    <s v="Site 43/3, Plesetsk Cosmodrome, Russia"/>
    <x v="1719"/>
    <x v="815"/>
    <s v="Molniya-M /Block ML"/>
    <s v="Molniya-1 nâ€ Â­92"/>
    <s v="Retired"/>
    <s v=""/>
    <s v="Success"/>
    <n v="10"/>
    <s v=" Russia"/>
    <s v="RVSN USSR-Molniya-M /Block ML"/>
    <n v="1981"/>
  </r>
  <r>
    <s v="RVSN USSR"/>
    <s v="Site 31/6, Baikonur Cosmodrome, Kazakhstan"/>
    <x v="1720"/>
    <x v="736"/>
    <s v="Vostok-2M"/>
    <s v="Meteor-Priroda nâ€ Â­5 &amp; Iskra 1"/>
    <s v="Retired"/>
    <s v=""/>
    <s v="Success"/>
    <n v="10"/>
    <s v=" Kazakhstan"/>
    <s v="RVSN USSR-Vostok-2M"/>
    <n v="1981"/>
  </r>
  <r>
    <s v="RVSN USSR"/>
    <s v="Site 16/2, Plesetsk Cosmodrome, Russia"/>
    <x v="1721"/>
    <x v="568"/>
    <s v="Molniya-M /Block 2BL"/>
    <s v="Cosmos 1285"/>
    <s v="Retired"/>
    <s v=""/>
    <s v="Success"/>
    <n v="10"/>
    <s v=" Russia"/>
    <s v="RVSN USSR-Molniya-M /Block 2BL"/>
    <n v="1981"/>
  </r>
  <r>
    <s v="RVSN USSR"/>
    <s v="Site 90/19, Baikonur Cosmodrome, Kazakhstan"/>
    <x v="1721"/>
    <x v="816"/>
    <s v="Tsyklon-2"/>
    <s v="Cosmos 1286"/>
    <s v="Retired"/>
    <s v=""/>
    <s v="Success"/>
    <n v="11"/>
    <s v=" Kazakhstan"/>
    <s v="RVSN USSR-Tsyklon-2"/>
    <n v="1981"/>
  </r>
  <r>
    <s v="General Dynamics"/>
    <s v="SLC-36A, Cape Canaveral AFS, Florida, USA"/>
    <x v="1722"/>
    <x v="691"/>
    <s v="Atlas-SLV3D Centaur-D1AR"/>
    <s v="FLTSATCOM-5"/>
    <s v="Retired"/>
    <s v=""/>
    <s v="Partial Failure"/>
    <n v="8"/>
    <s v=" USA"/>
    <s v="General Dynamics-Atlas-SLV3D Centaur-D1AR"/>
    <n v="1981"/>
  </r>
  <r>
    <s v="RVSN USSR"/>
    <s v="Site 132/2, Plesetsk Cosmodrome, Russia"/>
    <x v="1722"/>
    <x v="605"/>
    <s v="Cosmos-3M (11K65M)"/>
    <s v="Cosmos 1287 to 1294"/>
    <s v="Retired"/>
    <s v=""/>
    <s v="Success"/>
    <n v="11"/>
    <s v=" Russia"/>
    <s v="RVSN USSR-Cosmos-3M (11K65M)"/>
    <n v="1981"/>
  </r>
  <r>
    <s v="RVSN USSR"/>
    <s v="Site 43/3, Plesetsk Cosmodrome, Russia"/>
    <x v="1723"/>
    <x v="13"/>
    <s v="Vostok-2M"/>
    <s v="Intercosmos 22"/>
    <s v="Retired"/>
    <s v=""/>
    <s v="Success"/>
    <n v="10"/>
    <s v=" Russia"/>
    <s v="RVSN USSR-Vostok-2M"/>
    <n v="1981"/>
  </r>
  <r>
    <s v="MHI"/>
    <s v="LA-Y1, Tanegashima Space Center, Japan"/>
    <x v="1724"/>
    <x v="817"/>
    <s v="N-II Star-37E"/>
    <s v="Himawari 2"/>
    <s v="Retired"/>
    <s v=""/>
    <s v="Success"/>
    <n v="6"/>
    <s v=" Japan"/>
    <s v="MHI-N-II Star-37E"/>
    <n v="1981"/>
  </r>
  <r>
    <s v="RVSN USSR"/>
    <s v="Site 132/2, Plesetsk Cosmodrome, Russia"/>
    <x v="1725"/>
    <x v="818"/>
    <s v="Cosmos-3M (11K65M)"/>
    <s v="Cosmos 1295"/>
    <s v="Retired"/>
    <s v=""/>
    <s v="Success"/>
    <n v="11"/>
    <s v=" Russia"/>
    <s v="RVSN USSR-Cosmos-3M (11K65M)"/>
    <n v="1981"/>
  </r>
  <r>
    <s v="RVSN USSR"/>
    <s v="Site 90/20, Baikonur Cosmodrome, Kazakhstan"/>
    <x v="1726"/>
    <x v="819"/>
    <s v="Tsyklon-2"/>
    <s v="Cosmos 1299"/>
    <s v="Retired"/>
    <s v=""/>
    <s v="Success"/>
    <n v="11"/>
    <s v=" Kazakhstan"/>
    <s v="RVSN USSR-Tsyklon-2"/>
    <n v="1981"/>
  </r>
  <r>
    <s v="RVSN USSR"/>
    <s v="Site 32/1, Plesetsk Cosmodrome, Russia"/>
    <x v="1726"/>
    <x v="820"/>
    <s v="Tsyklon-3"/>
    <s v="Cosmos 1300"/>
    <s v="Retired"/>
    <s v=""/>
    <s v="Success"/>
    <n v="10"/>
    <s v=" Russia"/>
    <s v="RVSN USSR-Tsyklon-3"/>
    <n v="1981"/>
  </r>
  <r>
    <s v="RVSN USSR"/>
    <s v="Site 132/1, Plesetsk Cosmodrome, Russia"/>
    <x v="1727"/>
    <x v="821"/>
    <s v="Cosmos-3M (11K65M)"/>
    <s v="Cosmos 1302"/>
    <s v="Retired"/>
    <s v=""/>
    <s v="Success"/>
    <n v="11"/>
    <s v=" Russia"/>
    <s v="RVSN USSR-Cosmos-3M (11K65M)"/>
    <n v="1981"/>
  </r>
  <r>
    <s v="Martin Marietta"/>
    <s v="SLC-4E, Vandenberg AFB, California, USA"/>
    <x v="1728"/>
    <x v="109"/>
    <s v="Titan IIID"/>
    <s v="KH-11"/>
    <s v="Retired"/>
    <s v=""/>
    <s v="Success"/>
    <n v="7"/>
    <s v=" USA"/>
    <s v="Martin Marietta-Titan IIID"/>
    <n v="1981"/>
  </r>
  <r>
    <s v="RVSN USSR"/>
    <s v="Site 43/3, Plesetsk Cosmodrome, Russia"/>
    <x v="1729"/>
    <x v="822"/>
    <s v="Molniya-M /Block ML"/>
    <s v="Cosmos 1305"/>
    <s v="Retired"/>
    <s v=""/>
    <s v="Partial Failure"/>
    <n v="10"/>
    <s v=" Russia"/>
    <s v="RVSN USSR-Molniya-M /Block ML"/>
    <n v="1981"/>
  </r>
  <r>
    <s v="RVSN USSR"/>
    <s v="Site 90/19, Baikonur Cosmodrome, Kazakhstan"/>
    <x v="1730"/>
    <x v="571"/>
    <s v="Tsyklon-2"/>
    <s v="Cosmos 1306"/>
    <s v="Retired"/>
    <s v=""/>
    <s v="Success"/>
    <n v="11"/>
    <s v=" Kazakhstan"/>
    <s v="RVSN USSR-Tsyklon-2"/>
    <n v="1981"/>
  </r>
  <r>
    <s v="RVSN USSR"/>
    <s v="Site 132/1, Plesetsk Cosmodrome, Russia"/>
    <x v="1731"/>
    <x v="823"/>
    <s v="Cosmos-3M (11K65M)"/>
    <s v="Cosmos 1308"/>
    <s v="Retired"/>
    <s v=""/>
    <s v="Success"/>
    <n v="11"/>
    <s v=" Russia"/>
    <s v="RVSN USSR-Cosmos-3M (11K65M)"/>
    <n v="1981"/>
  </r>
  <r>
    <s v="CASC"/>
    <s v="Site 138 (LA-2B), Jiuquan Satellite Launch Center, China"/>
    <x v="1732"/>
    <x v="781"/>
    <s v="Feng Bao 1"/>
    <s v="Shijian 2"/>
    <s v="Retired"/>
    <s v=""/>
    <s v="Success"/>
    <n v="17"/>
    <s v=" China"/>
    <s v="CASC-Feng Bao 1"/>
    <n v="1981"/>
  </r>
  <r>
    <s v="RVSN USSR"/>
    <s v="Site 32/1, Plesetsk Cosmodrome, Russia"/>
    <x v="1733"/>
    <x v="13"/>
    <s v="Tsyklon-3"/>
    <s v="Aureole 3"/>
    <s v="Retired"/>
    <s v=""/>
    <s v="Success"/>
    <n v="10"/>
    <s v=" Russia"/>
    <s v="RVSN USSR-Tsyklon-3"/>
    <n v="1981"/>
  </r>
  <r>
    <s v="RVSN USSR"/>
    <s v="Site 132/2, Plesetsk Cosmodrome, Russia"/>
    <x v="1734"/>
    <x v="349"/>
    <s v="Cosmos-3M (11K65M)"/>
    <s v="Cosmos 1310"/>
    <s v="Retired"/>
    <s v=""/>
    <s v="Success"/>
    <n v="11"/>
    <s v=" Russia"/>
    <s v="RVSN USSR-Cosmos-3M (11K65M)"/>
    <n v="1981"/>
  </r>
  <r>
    <s v="RVSN USSR"/>
    <s v="Site 132/2, Plesetsk Cosmodrome, Russia"/>
    <x v="1735"/>
    <x v="113"/>
    <s v="Cosmos-3M (11K65M)"/>
    <s v="Cosmos 1311"/>
    <s v="Retired"/>
    <s v=""/>
    <s v="Success"/>
    <n v="11"/>
    <s v=" Russia"/>
    <s v="RVSN USSR-Cosmos-3M (11K65M)"/>
    <n v="1981"/>
  </r>
  <r>
    <s v="RVSN USSR"/>
    <s v="Site 32/1, Plesetsk Cosmodrome, Russia"/>
    <x v="1736"/>
    <x v="349"/>
    <s v="Tsyklon-3"/>
    <s v="Cosmos 1312"/>
    <s v="Retired"/>
    <s v=""/>
    <s v="Success"/>
    <n v="10"/>
    <s v=" Russia"/>
    <s v="RVSN USSR-Tsyklon-3"/>
    <n v="1981"/>
  </r>
  <r>
    <s v="RVSN USSR"/>
    <s v="Site 43/3, Plesetsk Cosmodrome, Russia"/>
    <x v="1737"/>
    <x v="427"/>
    <s v="Vostok-2M"/>
    <s v="Cosmos 1315"/>
    <s v="Retired"/>
    <s v=""/>
    <s v="Success"/>
    <n v="10"/>
    <s v=" Russia"/>
    <s v="RVSN USSR-Vostok-2M"/>
    <n v="1981"/>
  </r>
  <r>
    <s v="RVSN USSR"/>
    <s v="Site 41/1, Plesetsk Cosmodrome, Russia"/>
    <x v="1738"/>
    <x v="393"/>
    <s v="Molniya-M /Block ML"/>
    <s v="Molniya-3 nâ€ Â­94"/>
    <s v="Retired"/>
    <s v=""/>
    <s v="Success"/>
    <n v="10"/>
    <s v=" Russia"/>
    <s v="RVSN USSR-Molniya-M /Block ML"/>
    <n v="1981"/>
  </r>
  <r>
    <s v="Martin Marietta"/>
    <s v="SLC-40, Cape Canaveral AFS, Florida, USA"/>
    <x v="1739"/>
    <x v="824"/>
    <s v="Titan III(23)C"/>
    <s v="OPS-4029 (Vortex)"/>
    <s v="Retired"/>
    <s v=""/>
    <s v="Success"/>
    <n v="7"/>
    <s v=" USA"/>
    <s v="Martin Marietta-Titan III(23)C"/>
    <n v="1981"/>
  </r>
  <r>
    <s v="RVSN USSR"/>
    <s v="Site 16/2, Plesetsk Cosmodrome, Russia"/>
    <x v="1739"/>
    <x v="825"/>
    <s v="Molniya-M /Block 2BL"/>
    <s v="Cosmos 1317"/>
    <s v="Retired"/>
    <s v=""/>
    <s v="Success"/>
    <n v="10"/>
    <s v=" Russia"/>
    <s v="RVSN USSR-Molniya-M /Block 2BL"/>
    <n v="1981"/>
  </r>
  <r>
    <s v="NASA"/>
    <s v="LC-39A, Kennedy Space Center, Florida, USA"/>
    <x v="1740"/>
    <x v="826"/>
    <s v="Space Shuttle Columbia"/>
    <s v="STS-2"/>
    <s v="Retired"/>
    <s v="450"/>
    <s v="Success"/>
    <n v="7"/>
    <s v=" USA"/>
    <s v="NASA-Space Shuttle Columbia"/>
    <n v="1981"/>
  </r>
  <r>
    <s v="RVSN USSR"/>
    <s v="Site 41/1, Plesetsk Cosmodrome, Russia"/>
    <x v="1741"/>
    <x v="437"/>
    <s v="Molniya-M /Block ML"/>
    <s v="Molniya-1 nâ€ Â­95"/>
    <s v="Retired"/>
    <s v=""/>
    <s v="Success"/>
    <n v="10"/>
    <s v=" Russia"/>
    <s v="RVSN USSR-Molniya-M /Block ML"/>
    <n v="1981"/>
  </r>
  <r>
    <s v="RVSN USSR"/>
    <s v="Site 107/1, Kapustin Yar, Russia"/>
    <x v="1742"/>
    <x v="13"/>
    <s v="Cosmos-3M (11K65M)"/>
    <s v="Bhaskara-2"/>
    <s v="Retired"/>
    <s v=""/>
    <s v="Success"/>
    <n v="11"/>
    <s v=" Russia"/>
    <s v="RVSN USSR-Cosmos-3M (11K65M)"/>
    <n v="1981"/>
  </r>
  <r>
    <s v="RVSN USSR"/>
    <s v="Site 132/2, Plesetsk Cosmodrome, Russia"/>
    <x v="1743"/>
    <x v="827"/>
    <s v="Cosmos-3M (11K65M)"/>
    <s v="Cosmos 1320 to 1327"/>
    <s v="Retired"/>
    <s v=""/>
    <s v="Success"/>
    <n v="11"/>
    <s v=" Russia"/>
    <s v="RVSN USSR-Cosmos-3M (11K65M)"/>
    <n v="1981"/>
  </r>
  <r>
    <s v="RVSN USSR"/>
    <s v="Site 32/1, Plesetsk Cosmodrome, Russia"/>
    <x v="1744"/>
    <x v="828"/>
    <s v="Tsyklon-3"/>
    <s v="Cosmos 1328"/>
    <s v="Retired"/>
    <s v=""/>
    <s v="Success"/>
    <n v="10"/>
    <s v=" Russia"/>
    <s v="RVSN USSR-Tsyklon-3"/>
    <n v="1981"/>
  </r>
  <r>
    <s v="RVSN USSR"/>
    <s v="Site 132/1, Plesetsk Cosmodrome, Russia"/>
    <x v="1745"/>
    <x v="685"/>
    <s v="Cosmos-3M (11K65M)"/>
    <s v="Cosmos 1304"/>
    <s v="Retired"/>
    <s v=""/>
    <s v="Partial Failure"/>
    <n v="11"/>
    <s v=" Russia"/>
    <s v="RVSN USSR-Cosmos-3M (11K65M)"/>
    <n v="1981"/>
  </r>
  <r>
    <s v="General Dynamics"/>
    <s v="SLC-36B, Cape Canaveral AFS, Florida, USA"/>
    <x v="1746"/>
    <x v="657"/>
    <s v="Atlas-SLV3D Centaur-D1AR"/>
    <s v="Intelsat V -503"/>
    <s v="Retired"/>
    <s v=""/>
    <s v="Success"/>
    <n v="8"/>
    <s v=" USA"/>
    <s v="General Dynamics-Atlas-SLV3D Centaur-D1AR"/>
    <n v="1981"/>
  </r>
  <r>
    <s v="RVSN USSR"/>
    <s v="Site 132/2, Plesetsk Cosmodrome, Russia"/>
    <x v="1747"/>
    <x v="13"/>
    <s v="Cosmos-3M (11K65M)"/>
    <s v="Radio-Sputnik 3 to 8"/>
    <s v="Retired"/>
    <s v=""/>
    <s v="Success"/>
    <n v="11"/>
    <s v=" Russia"/>
    <s v="RVSN USSR-Cosmos-3M (11K65M)"/>
    <n v="1981"/>
  </r>
  <r>
    <s v="General Dynamics"/>
    <s v="SLC-3E, Vandenberg AFB, California, USA"/>
    <x v="1748"/>
    <x v="566"/>
    <s v="Atlas-E/F SGS-1"/>
    <s v="GPS-7"/>
    <s v="Retired"/>
    <s v=""/>
    <s v="Failure"/>
    <n v="7"/>
    <s v=" USA"/>
    <s v="General Dynamics-Atlas-E/F SGS-1"/>
    <n v="1981"/>
  </r>
  <r>
    <s v="ESA"/>
    <s v="ELV-1 (SLV), Guiana Space Centre, French Guiana, France"/>
    <x v="1749"/>
    <x v="466"/>
    <s v="Ariane 1"/>
    <s v="MARCES-1 &amp; CAT-4"/>
    <s v="Retired"/>
    <s v=""/>
    <s v="Success"/>
    <n v="12"/>
    <s v=" France"/>
    <s v="ESA-Ariane 1"/>
    <n v="1981"/>
  </r>
  <r>
    <s v="RVSN USSR"/>
    <s v="Site 1/5, Baikonur Cosmodrome, Kazakhstan"/>
    <x v="1750"/>
    <x v="392"/>
    <s v="Molniya-M /Block ML"/>
    <s v="Molniya-1 nâ€ Â­96"/>
    <s v="Retired"/>
    <s v=""/>
    <s v="Success"/>
    <n v="9"/>
    <s v=" Kazakhstan"/>
    <s v="RVSN USSR-Molniya-M /Block ML"/>
    <n v="1981"/>
  </r>
  <r>
    <s v="RVSN USSR"/>
    <s v="Site 132/2, Plesetsk Cosmodrome, Russia"/>
    <x v="1751"/>
    <x v="18"/>
    <s v="Cosmos-3M (11K65M)"/>
    <s v="Cosmos 1331"/>
    <s v="Retired"/>
    <s v=""/>
    <s v="Success"/>
    <n v="11"/>
    <s v=" Russia"/>
    <s v="RVSN USSR-Cosmos-3M (11K65M)"/>
    <n v="1982"/>
  </r>
  <r>
    <s v="RVSN USSR"/>
    <s v="Site 132/2, Plesetsk Cosmodrome, Russia"/>
    <x v="1752"/>
    <x v="829"/>
    <s v="Cosmos-3M (11K65M)"/>
    <s v="Cosmos 1333"/>
    <s v="Retired"/>
    <s v=""/>
    <s v="Success"/>
    <n v="11"/>
    <s v=" Russia"/>
    <s v="RVSN USSR-Cosmos-3M (11K65M)"/>
    <n v="1982"/>
  </r>
  <r>
    <s v="US Air Force"/>
    <s v="SLC-4W, Vandenberg AFB, California, USA"/>
    <x v="1753"/>
    <x v="147"/>
    <s v="Titan III(24)B"/>
    <s v="OPS 2849"/>
    <s v="Retired"/>
    <s v=""/>
    <s v="Success"/>
    <n v="7"/>
    <s v=" USA"/>
    <s v="US Air Force-Titan III(24)B"/>
    <n v="1982"/>
  </r>
  <r>
    <s v="RVSN USSR"/>
    <s v="Site 132/1, Plesetsk Cosmodrome, Russia"/>
    <x v="1754"/>
    <x v="202"/>
    <s v="Cosmos-3M (11K65M)"/>
    <s v="Cosmos 1335"/>
    <s v="Retired"/>
    <s v=""/>
    <s v="Success"/>
    <n v="11"/>
    <s v=" Russia"/>
    <s v="RVSN USSR-Cosmos-3M (11K65M)"/>
    <n v="1982"/>
  </r>
  <r>
    <s v="RVSN USSR"/>
    <s v="Site 90/19, Baikonur Cosmodrome, Kazakhstan"/>
    <x v="1755"/>
    <x v="540"/>
    <s v="Tsyklon-2"/>
    <s v="Cosmos 1337"/>
    <s v="Retired"/>
    <s v=""/>
    <s v="Success"/>
    <n v="11"/>
    <s v=" Kazakhstan"/>
    <s v="RVSN USSR-Tsyklon-2"/>
    <n v="1982"/>
  </r>
  <r>
    <s v="RVSN USSR"/>
    <s v="Site 132/2, Plesetsk Cosmodrome, Russia"/>
    <x v="1756"/>
    <x v="830"/>
    <s v="Cosmos-3M (11K65M)"/>
    <s v="Cosmos 1339"/>
    <s v="Retired"/>
    <s v=""/>
    <s v="Success"/>
    <n v="11"/>
    <s v=" Russia"/>
    <s v="RVSN USSR-Cosmos-3M (11K65M)"/>
    <n v="1982"/>
  </r>
  <r>
    <s v="RVSN USSR"/>
    <s v="Site 16/2, Plesetsk Cosmodrome, Russia"/>
    <x v="1757"/>
    <x v="831"/>
    <s v="Vostok-2M"/>
    <s v="Cosmos 1340"/>
    <s v="Retired"/>
    <s v=""/>
    <s v="Success"/>
    <n v="10"/>
    <s v=" Russia"/>
    <s v="RVSN USSR-Vostok-2M"/>
    <n v="1982"/>
  </r>
  <r>
    <s v="RVSN USSR"/>
    <s v="Site 41/1, Plesetsk Cosmodrome, Russia"/>
    <x v="1758"/>
    <x v="306"/>
    <s v="Molniya-M /Block ML"/>
    <s v="Molniya-1 nâ€ Â­97"/>
    <s v="Retired"/>
    <s v=""/>
    <s v="Success"/>
    <n v="10"/>
    <s v=" Russia"/>
    <s v="RVSN USSR-Molniya-M /Block ML"/>
    <n v="1982"/>
  </r>
  <r>
    <s v="RVSN USSR"/>
    <s v="Site 16/2, Plesetsk Cosmodrome, Russia"/>
    <x v="1759"/>
    <x v="24"/>
    <s v="Molniya-M /Block 2BL"/>
    <s v="Cosmos 1341"/>
    <s v="Retired"/>
    <s v=""/>
    <s v="Success"/>
    <n v="10"/>
    <s v=" Russia"/>
    <s v="RVSN USSR-Molniya-M /Block 2BL"/>
    <n v="1982"/>
  </r>
  <r>
    <s v="RVSN USSR"/>
    <s v="Site 107/1, Kapustin Yar, Russia"/>
    <x v="1760"/>
    <x v="26"/>
    <s v="Cosmos-3M (11K65M)"/>
    <s v="Ta??foun nâ€ Â­27"/>
    <s v="Retired"/>
    <s v=""/>
    <s v="Failure"/>
    <n v="11"/>
    <s v=" Russia"/>
    <s v="RVSN USSR-Cosmos-3M (11K65M)"/>
    <n v="1982"/>
  </r>
  <r>
    <s v="General Dynamics"/>
    <s v="SLC-36A, Cape Canaveral AFS, Florida, USA"/>
    <x v="1761"/>
    <x v="832"/>
    <s v="Atlas-SLV3D Centaur-D1AR"/>
    <s v="Intelsat V -504"/>
    <s v="Retired"/>
    <s v=""/>
    <s v="Success"/>
    <n v="8"/>
    <s v=" USA"/>
    <s v="General Dynamics-Atlas-SLV3D Centaur-D1AR"/>
    <n v="1982"/>
  </r>
  <r>
    <s v="Martin Marietta"/>
    <s v="SLC-40, Cape Canaveral AFS, Florida, USA"/>
    <x v="1762"/>
    <x v="44"/>
    <s v="Titan III(23)C"/>
    <s v="DSP-10"/>
    <s v="Retired"/>
    <s v=""/>
    <s v="Success"/>
    <n v="7"/>
    <s v=" USA"/>
    <s v="Martin Marietta-Titan III(23)C"/>
    <n v="1982"/>
  </r>
  <r>
    <s v="NASA"/>
    <s v="LC-39A, Kennedy Space Center, Florida, USA"/>
    <x v="1763"/>
    <x v="156"/>
    <s v="Space Shuttle Columbia"/>
    <s v="STS-3"/>
    <s v="Retired"/>
    <s v="450"/>
    <s v="Success"/>
    <n v="7"/>
    <s v=" USA"/>
    <s v="NASA-Space Shuttle Columbia"/>
    <n v="1982"/>
  </r>
  <r>
    <s v="RVSN USSR"/>
    <s v="Site 41/1, Plesetsk Cosmodrome, Russia"/>
    <x v="1764"/>
    <x v="568"/>
    <s v="Molniya-M /Block ML"/>
    <s v="Molniya-3 nâ€ Â­98"/>
    <s v="Retired"/>
    <s v=""/>
    <s v="Success"/>
    <n v="10"/>
    <s v=" Russia"/>
    <s v="RVSN USSR-Molniya-M /Block ML"/>
    <n v="1982"/>
  </r>
  <r>
    <s v="RVSN USSR"/>
    <s v="Site 132/1, Plesetsk Cosmodrome, Russia"/>
    <x v="1764"/>
    <x v="453"/>
    <s v="Cosmos-3M (11K65M)"/>
    <s v="Cosmos 1344"/>
    <s v="Retired"/>
    <s v=""/>
    <s v="Success"/>
    <n v="11"/>
    <s v=" Russia"/>
    <s v="RVSN USSR-Cosmos-3M (11K65M)"/>
    <n v="1982"/>
  </r>
  <r>
    <s v="RVSN USSR"/>
    <s v="Site 32/1, Plesetsk Cosmodrome, Russia"/>
    <x v="1765"/>
    <x v="270"/>
    <s v="Tsyklon-3"/>
    <s v="Meteor-2 nâ€ Â­8"/>
    <s v="Retired"/>
    <s v=""/>
    <s v="Success"/>
    <n v="10"/>
    <s v=" Russia"/>
    <s v="RVSN USSR-Tsyklon-3"/>
    <n v="1982"/>
  </r>
  <r>
    <s v="RVSN USSR"/>
    <s v="Site 132/2, Plesetsk Cosmodrome, Russia"/>
    <x v="1766"/>
    <x v="179"/>
    <s v="Cosmos-3M (11K65M)"/>
    <s v="Cosmos 1345"/>
    <s v="Retired"/>
    <s v=""/>
    <s v="Success"/>
    <n v="11"/>
    <s v=" Russia"/>
    <s v="RVSN USSR-Cosmos-3M (11K65M)"/>
    <n v="1982"/>
  </r>
  <r>
    <s v="RVSN USSR"/>
    <s v="Site 16/2, Plesetsk Cosmodrome, Russia"/>
    <x v="1766"/>
    <x v="709"/>
    <s v="Vostok-2M"/>
    <s v="Cosmos 1346"/>
    <s v="Retired"/>
    <s v=""/>
    <s v="Success"/>
    <n v="10"/>
    <s v=" Russia"/>
    <s v="RVSN USSR-Vostok-2M"/>
    <n v="1982"/>
  </r>
  <r>
    <s v="RVSN USSR"/>
    <s v="Site 16/2, Plesetsk Cosmodrome, Russia"/>
    <x v="1767"/>
    <x v="557"/>
    <s v="Molniya-M /Block 2BL"/>
    <s v="Cosmos 1348"/>
    <s v="Retired"/>
    <s v=""/>
    <s v="Success"/>
    <n v="10"/>
    <s v=" Russia"/>
    <s v="RVSN USSR-Molniya-M /Block 2BL"/>
    <n v="1982"/>
  </r>
  <r>
    <s v="RVSN USSR"/>
    <s v="Site 132/2, Plesetsk Cosmodrome, Russia"/>
    <x v="1768"/>
    <x v="734"/>
    <s v="Cosmos-3M (11K65M)"/>
    <s v="Cosmos 1349"/>
    <s v="Retired"/>
    <s v=""/>
    <s v="Success"/>
    <n v="11"/>
    <s v=" Russia"/>
    <s v="RVSN USSR-Cosmos-3M (11K65M)"/>
    <n v="1982"/>
  </r>
  <r>
    <s v="RVSN USSR"/>
    <s v="Site 107/1, Kapustin Yar, Russia"/>
    <x v="1769"/>
    <x v="532"/>
    <s v="Cosmos-3M (11K65M)"/>
    <s v="Cosmos 1351"/>
    <s v="Retired"/>
    <s v=""/>
    <s v="Success"/>
    <n v="11"/>
    <s v=" Russia"/>
    <s v="RVSN USSR-Cosmos-3M (11K65M)"/>
    <n v="1982"/>
  </r>
  <r>
    <s v="RVSN USSR"/>
    <s v="Site 132/1, Plesetsk Cosmodrome, Russia"/>
    <x v="1770"/>
    <x v="833"/>
    <s v="Cosmos-3M (11K65M)"/>
    <s v="Cosmos 1354"/>
    <s v="Retired"/>
    <s v=""/>
    <s v="Success"/>
    <n v="11"/>
    <s v=" Russia"/>
    <s v="RVSN USSR-Cosmos-3M (11K65M)"/>
    <n v="1982"/>
  </r>
  <r>
    <s v="RVSN USSR"/>
    <s v="Site 90/20, Baikonur Cosmodrome, Kazakhstan"/>
    <x v="1771"/>
    <x v="471"/>
    <s v="Tsyklon-2"/>
    <s v="Cosmos 1355"/>
    <s v="Retired"/>
    <s v=""/>
    <s v="Success"/>
    <n v="11"/>
    <s v=" Kazakhstan"/>
    <s v="RVSN USSR-Tsyklon-2"/>
    <n v="1982"/>
  </r>
  <r>
    <s v="RVSN USSR"/>
    <s v="Site 16/2, Plesetsk Cosmodrome, Russia"/>
    <x v="1772"/>
    <x v="834"/>
    <s v="Vostok-2M"/>
    <s v="Cosmos 1356"/>
    <s v="Retired"/>
    <s v=""/>
    <s v="Success"/>
    <n v="10"/>
    <s v=" Russia"/>
    <s v="RVSN USSR-Vostok-2M"/>
    <n v="1982"/>
  </r>
  <r>
    <s v="RVSN USSR"/>
    <s v="Site 132/2, Plesetsk Cosmodrome, Russia"/>
    <x v="1773"/>
    <x v="385"/>
    <s v="Cosmos-3M (11K65M)"/>
    <s v="Cosmos 1357 to 1364"/>
    <s v="Retired"/>
    <s v=""/>
    <s v="Success"/>
    <n v="11"/>
    <s v=" Russia"/>
    <s v="RVSN USSR-Cosmos-3M (11K65M)"/>
    <n v="1982"/>
  </r>
  <r>
    <s v="Martin Marietta"/>
    <s v="SLC-4E, Vandenberg AFB, California, USA"/>
    <x v="1774"/>
    <x v="415"/>
    <s v="Titan IIID"/>
    <s v="KH-9 &amp; SSF-D-4"/>
    <s v="Retired"/>
    <s v=""/>
    <s v="Success"/>
    <n v="7"/>
    <s v=" USA"/>
    <s v="Martin Marietta-Titan IIID"/>
    <n v="1982"/>
  </r>
  <r>
    <s v="RVSN USSR"/>
    <s v="Site 90/20, Baikonur Cosmodrome, Kazakhstan"/>
    <x v="1775"/>
    <x v="131"/>
    <s v="Tsyklon-2"/>
    <s v="Cosmos 1365"/>
    <s v="Retired"/>
    <s v=""/>
    <s v="Success"/>
    <n v="11"/>
    <s v=" Kazakhstan"/>
    <s v="RVSN USSR-Tsyklon-2"/>
    <n v="1982"/>
  </r>
  <r>
    <s v="RVSN USSR"/>
    <s v="Site 41/1, Plesetsk Cosmodrome, Russia"/>
    <x v="1776"/>
    <x v="625"/>
    <s v="Molniya-M /Block 2BL"/>
    <s v="Cosmos 1367"/>
    <s v="Retired"/>
    <s v=""/>
    <s v="Success"/>
    <n v="10"/>
    <s v=" Russia"/>
    <s v="RVSN USSR-Molniya-M /Block 2BL"/>
    <n v="1982"/>
  </r>
  <r>
    <s v="RVSN USSR"/>
    <s v="Site 43/3, Plesetsk Cosmodrome, Russia"/>
    <x v="1777"/>
    <x v="835"/>
    <s v="Molniya-M /Block ML"/>
    <s v="Molniya-1 nâ€ Â­99"/>
    <s v="Retired"/>
    <s v=""/>
    <s v="Success"/>
    <n v="10"/>
    <s v=" Russia"/>
    <s v="RVSN USSR-Molniya-M /Block ML"/>
    <n v="1982"/>
  </r>
  <r>
    <s v="RVSN USSR"/>
    <s v="Site 132/1, Plesetsk Cosmodrome, Russia"/>
    <x v="1778"/>
    <x v="603"/>
    <s v="Cosmos-3M (11K65M)"/>
    <s v="Cosmos 1371"/>
    <s v="Retired"/>
    <s v=""/>
    <s v="Success"/>
    <n v="11"/>
    <s v=" Russia"/>
    <s v="RVSN USSR-Cosmos-3M (11K65M)"/>
    <n v="1982"/>
  </r>
  <r>
    <s v="RVSN USSR"/>
    <s v="Site 90/20, Baikonur Cosmodrome, Kazakhstan"/>
    <x v="1778"/>
    <x v="836"/>
    <s v="Tsyklon-2"/>
    <s v="Cosmos 1372"/>
    <s v="Retired"/>
    <s v=""/>
    <s v="Success"/>
    <n v="11"/>
    <s v=" Kazakhstan"/>
    <s v="RVSN USSR-Tsyklon-2"/>
    <n v="1982"/>
  </r>
  <r>
    <s v="RVSN USSR"/>
    <s v="Site 86/1, Kapustin Yar, Russia"/>
    <x v="1779"/>
    <x v="189"/>
    <s v="Cosmos-3MRB (65MRB)"/>
    <s v="Cosmos 1374 (BOR-4 Space Shuttle)"/>
    <s v="Retired"/>
    <s v=""/>
    <s v="Success"/>
    <n v="10"/>
    <s v=" Russia"/>
    <s v="RVSN USSR-Cosmos-3MRB (65MRB)"/>
    <n v="1982"/>
  </r>
  <r>
    <s v="RVSN USSR"/>
    <s v="Site 132/2, Plesetsk Cosmodrome, Russia"/>
    <x v="1780"/>
    <x v="638"/>
    <s v="Cosmos-3M (11K65M)"/>
    <s v="Cosmos 1375"/>
    <s v="Retired"/>
    <s v=""/>
    <s v="Success"/>
    <n v="11"/>
    <s v=" Russia"/>
    <s v="RVSN USSR-Cosmos-3M (11K65M)"/>
    <n v="1982"/>
  </r>
  <r>
    <s v="RVSN USSR"/>
    <s v="Site 32/1, Plesetsk Cosmodrome, Russia"/>
    <x v="1781"/>
    <x v="770"/>
    <s v="Tsyklon-3"/>
    <s v="Cosmos 1378"/>
    <s v="Retired"/>
    <s v=""/>
    <s v="Success"/>
    <n v="10"/>
    <s v=" Russia"/>
    <s v="RVSN USSR-Tsyklon-3"/>
    <n v="1982"/>
  </r>
  <r>
    <s v="RVSN USSR"/>
    <s v="Site 90/19, Baikonur Cosmodrome, Kazakhstan"/>
    <x v="1782"/>
    <x v="493"/>
    <s v="Tsyklon-2"/>
    <s v="Cosmos 1379"/>
    <s v="Retired"/>
    <s v=""/>
    <s v="Success"/>
    <n v="11"/>
    <s v=" Kazakhstan"/>
    <s v="RVSN USSR-Tsyklon-2"/>
    <n v="1982"/>
  </r>
  <r>
    <s v="RVSN USSR"/>
    <s v="Site 132/2, Plesetsk Cosmodrome, Russia"/>
    <x v="1782"/>
    <x v="206"/>
    <s v="Cosmos-3M (11K65M)"/>
    <s v="Cosmos 1380"/>
    <s v="Retired"/>
    <s v=""/>
    <s v="Partial Failure"/>
    <n v="11"/>
    <s v=" Russia"/>
    <s v="RVSN USSR-Cosmos-3M (11K65M)"/>
    <n v="1982"/>
  </r>
  <r>
    <s v="RVSN USSR"/>
    <s v="Site 41/1, Plesetsk Cosmodrome, Russia"/>
    <x v="1783"/>
    <x v="783"/>
    <s v="Molniya-M /Block 2BL"/>
    <s v="Cosmos 1382"/>
    <s v="Retired"/>
    <s v=""/>
    <s v="Success"/>
    <n v="10"/>
    <s v=" Russia"/>
    <s v="RVSN USSR-Molniya-M /Block 2BL"/>
    <n v="1982"/>
  </r>
  <r>
    <s v="NASA"/>
    <s v="LC-39A, Kennedy Space Center, Florida, USA"/>
    <x v="1784"/>
    <x v="837"/>
    <s v="Space Shuttle Columbia"/>
    <s v="STS-4"/>
    <s v="Retired"/>
    <s v="450"/>
    <s v="Success"/>
    <n v="7"/>
    <s v=" USA"/>
    <s v="NASA-Space Shuttle Columbia"/>
    <n v="1982"/>
  </r>
  <r>
    <s v="RVSN USSR"/>
    <s v="Site 132/1, Plesetsk Cosmodrome, Russia"/>
    <x v="1785"/>
    <x v="222"/>
    <s v="Cosmos-3M (11K65M)"/>
    <s v="Cosmos 1383"/>
    <s v="Retired"/>
    <s v=""/>
    <s v="Success"/>
    <n v="11"/>
    <s v=" Russia"/>
    <s v="RVSN USSR-Cosmos-3M (11K65M)"/>
    <n v="1982"/>
  </r>
  <r>
    <s v="RVSN USSR"/>
    <s v="Site 132/1, Plesetsk Cosmodrome, Russia"/>
    <x v="1786"/>
    <x v="453"/>
    <s v="Cosmos-3M (11K65M)"/>
    <s v="Cosmos 1386"/>
    <s v="Retired"/>
    <s v=""/>
    <s v="Success"/>
    <n v="11"/>
    <s v=" Russia"/>
    <s v="RVSN USSR-Cosmos-3M (11K65M)"/>
    <n v="1982"/>
  </r>
  <r>
    <s v="RVSN USSR"/>
    <s v="Site 132/2, Plesetsk Cosmodrome, Russia"/>
    <x v="1787"/>
    <x v="838"/>
    <s v="Cosmos-3M (11K65M)"/>
    <s v="Cosmos 1388 to 1395"/>
    <s v="Retired"/>
    <s v=""/>
    <s v="Success"/>
    <n v="11"/>
    <s v=" Russia"/>
    <s v="RVSN USSR-Cosmos-3M (11K65M)"/>
    <n v="1982"/>
  </r>
  <r>
    <s v="RVSN USSR"/>
    <s v="Site 1/5, Baikonur Cosmodrome, Kazakhstan"/>
    <x v="1787"/>
    <x v="173"/>
    <s v="Molniya-M /Block ML"/>
    <s v="Molniya-1 nâ€ Â­100"/>
    <s v="Retired"/>
    <s v=""/>
    <s v="Success"/>
    <n v="9"/>
    <s v=" Kazakhstan"/>
    <s v="RVSN USSR-Molniya-M /Block ML"/>
    <n v="1982"/>
  </r>
  <r>
    <s v="RVSN USSR"/>
    <s v="Site 107/1, Kapustin Yar, Russia"/>
    <x v="1788"/>
    <x v="839"/>
    <s v="Cosmos-3M (11K65M)"/>
    <s v="Cosmos 1397"/>
    <s v="Retired"/>
    <s v=""/>
    <s v="Success"/>
    <n v="11"/>
    <s v=" Russia"/>
    <s v="RVSN USSR-Cosmos-3M (11K65M)"/>
    <n v="1982"/>
  </r>
  <r>
    <s v="RVSN USSR"/>
    <s v="Site 90/20, Baikonur Cosmodrome, Kazakhstan"/>
    <x v="1789"/>
    <x v="106"/>
    <s v="Tsyklon-2"/>
    <s v="Cosmos 1412"/>
    <s v="Retired"/>
    <s v=""/>
    <s v="Success"/>
    <n v="11"/>
    <s v=" Kazakhstan"/>
    <s v="RVSN USSR-Tsyklon-2"/>
    <n v="1982"/>
  </r>
  <r>
    <s v="RVSN USSR"/>
    <s v="Site 16/2, Plesetsk Cosmodrome, Russia"/>
    <x v="1790"/>
    <x v="840"/>
    <s v="Vostok-2M"/>
    <s v="Cosmos 1400"/>
    <s v="Retired"/>
    <s v=""/>
    <s v="Success"/>
    <n v="10"/>
    <s v=" Russia"/>
    <s v="RVSN USSR-Vostok-2M"/>
    <n v="1982"/>
  </r>
  <r>
    <s v="RVSN USSR"/>
    <s v="Site 41/1, Plesetsk Cosmodrome, Russia"/>
    <x v="1791"/>
    <x v="644"/>
    <s v="Molniya-M /Block ML"/>
    <s v="Molniya-3 nâ€ Â­101"/>
    <s v="Retired"/>
    <s v=""/>
    <s v="Success"/>
    <n v="10"/>
    <s v=" Russia"/>
    <s v="RVSN USSR-Molniya-M /Block ML"/>
    <n v="1982"/>
  </r>
  <r>
    <s v="RVSN USSR"/>
    <s v="Site 90/19, Baikonur Cosmodrome, Kazakhstan"/>
    <x v="1792"/>
    <x v="363"/>
    <s v="Tsyklon-2"/>
    <s v="Cosmos 1402"/>
    <s v="Retired"/>
    <s v=""/>
    <s v="Success"/>
    <n v="11"/>
    <s v=" Kazakhstan"/>
    <s v="RVSN USSR-Tsyklon-2"/>
    <n v="1982"/>
  </r>
  <r>
    <s v="RVSN USSR"/>
    <s v="Site 132/2, Plesetsk Cosmodrome, Russia"/>
    <x v="1792"/>
    <x v="364"/>
    <s v="Cosmos-3M (11K65M)"/>
    <s v="Strela-2M satellite"/>
    <s v="Retired"/>
    <s v=""/>
    <s v="Success"/>
    <n v="11"/>
    <s v=" Russia"/>
    <s v="RVSN USSR-Cosmos-3M (11K65M)"/>
    <n v="1982"/>
  </r>
  <r>
    <s v="MHI"/>
    <s v="LA-Y1, Tanegashima Space Center, Japan"/>
    <x v="1793"/>
    <x v="12"/>
    <s v="N-I"/>
    <s v="Kiku 4"/>
    <s v="Retired"/>
    <s v=""/>
    <s v="Success"/>
    <n v="6"/>
    <s v=" Japan"/>
    <s v="MHI-N-I"/>
    <n v="1982"/>
  </r>
  <r>
    <s v="RVSN USSR"/>
    <s v="Site 90/20, Baikonur Cosmodrome, Kazakhstan"/>
    <x v="1794"/>
    <x v="68"/>
    <s v="Tsyklon-2"/>
    <s v="Cosmos 1405"/>
    <s v="Retired"/>
    <s v=""/>
    <s v="Success"/>
    <n v="11"/>
    <s v=" Kazakhstan"/>
    <s v="RVSN USSR-Tsyklon-2"/>
    <n v="1982"/>
  </r>
  <r>
    <s v="ESA"/>
    <s v="ELV-1 (SLV), Guiana Space Centre, French Guiana, France"/>
    <x v="1795"/>
    <x v="168"/>
    <s v="Ariane 1"/>
    <s v="MARCES-B &amp; Sirio-2"/>
    <s v="Retired"/>
    <s v=""/>
    <s v="Failure"/>
    <n v="12"/>
    <s v=" France"/>
    <s v="ESA-Ariane 1"/>
    <n v="1982"/>
  </r>
  <r>
    <s v="CASC"/>
    <s v="Site 138 (LA-2B), Jiuquan Satellite Launch Center, China"/>
    <x v="1795"/>
    <x v="841"/>
    <s v="Long March 2C"/>
    <s v="FSW-0 No.4"/>
    <s v="Active"/>
    <s v="30.8"/>
    <s v="Success"/>
    <n v="17"/>
    <s v=" China"/>
    <s v="CASC-Long March 2C"/>
    <n v="1982"/>
  </r>
  <r>
    <s v="RVSN USSR"/>
    <s v="Site 32/2, Plesetsk Cosmodrome, Russia"/>
    <x v="1796"/>
    <x v="545"/>
    <s v="Tsyklon-3"/>
    <s v="Cosmos 1408"/>
    <s v="Retired"/>
    <s v=""/>
    <s v="Success"/>
    <n v="10"/>
    <s v=" Russia"/>
    <s v="RVSN USSR-Tsyklon-3"/>
    <n v="1982"/>
  </r>
  <r>
    <s v="RVSN USSR"/>
    <s v="Site 16/2, Plesetsk Cosmodrome, Russia"/>
    <x v="1797"/>
    <x v="218"/>
    <s v="Molniya-M /Block 2BL"/>
    <s v="Cosmos 1409"/>
    <s v="Retired"/>
    <s v=""/>
    <s v="Success"/>
    <n v="10"/>
    <s v=" Russia"/>
    <s v="RVSN USSR-Molniya-M /Block 2BL"/>
    <n v="1982"/>
  </r>
  <r>
    <s v="RVSN USSR"/>
    <s v="Site 32/1, Plesetsk Cosmodrome, Russia"/>
    <x v="1798"/>
    <x v="244"/>
    <s v="Tsyklon-3"/>
    <s v="Cosmos 1410"/>
    <s v="Retired"/>
    <s v=""/>
    <s v="Success"/>
    <n v="10"/>
    <s v=" Russia"/>
    <s v="RVSN USSR-Tsyklon-3"/>
    <n v="1982"/>
  </r>
  <r>
    <s v="General Dynamics"/>
    <s v="SLC-36B, Cape Canaveral AFS, Florida, USA"/>
    <x v="1799"/>
    <x v="716"/>
    <s v="Atlas-SLV3D Centaur-D1AR"/>
    <s v="Intelsat V -505"/>
    <s v="Retired"/>
    <s v=""/>
    <s v="Success"/>
    <n v="8"/>
    <s v=" USA"/>
    <s v="General Dynamics-Atlas-SLV3D Centaur-D1AR"/>
    <n v="1982"/>
  </r>
  <r>
    <s v="RVSN USSR"/>
    <s v="Site 132/1, Plesetsk Cosmodrome, Russia"/>
    <x v="1800"/>
    <x v="586"/>
    <s v="Cosmos-3M (11K65M)"/>
    <s v="Cosmos 1417"/>
    <s v="Retired"/>
    <s v=""/>
    <s v="Success"/>
    <n v="11"/>
    <s v=" Russia"/>
    <s v="RVSN USSR-Cosmos-3M (11K65M)"/>
    <n v="1982"/>
  </r>
  <r>
    <s v="RVSN USSR"/>
    <s v="Site 107/1, Kapustin Yar, Russia"/>
    <x v="1801"/>
    <x v="74"/>
    <s v="Cosmos-3M (11K65M)"/>
    <s v="Cosmos 1418"/>
    <s v="Retired"/>
    <s v=""/>
    <s v="Success"/>
    <n v="11"/>
    <s v=" Russia"/>
    <s v="RVSN USSR-Cosmos-3M (11K65M)"/>
    <n v="1982"/>
  </r>
  <r>
    <s v="Martin Marietta"/>
    <s v="SLC-40, Cape Canaveral AFS, Florida, USA"/>
    <x v="1802"/>
    <x v="13"/>
    <s v="Titan 34D"/>
    <s v="DSCS-II-15 + DSCS-III-A1"/>
    <s v="Retired"/>
    <s v=""/>
    <s v="Success"/>
    <n v="7"/>
    <s v=" USA"/>
    <s v="Martin Marietta-Titan 34D"/>
    <n v="1982"/>
  </r>
  <r>
    <s v="RVSN USSR"/>
    <s v="Site 132/1, Plesetsk Cosmodrome, Russia"/>
    <x v="1803"/>
    <x v="304"/>
    <s v="Cosmos-3M (11K65M)"/>
    <s v="Cosmos 1420"/>
    <s v="Retired"/>
    <s v=""/>
    <s v="Success"/>
    <n v="11"/>
    <s v=" Russia"/>
    <s v="RVSN USSR-Cosmos-3M (11K65M)"/>
    <n v="1982"/>
  </r>
  <r>
    <s v="NASA"/>
    <s v="LC-39A, Kennedy Space Center, Florida, USA"/>
    <x v="1803"/>
    <x v="154"/>
    <s v="Space Shuttle Columbia"/>
    <s v="STS-5"/>
    <s v="Retired"/>
    <s v="450"/>
    <s v="Success"/>
    <n v="7"/>
    <s v=" USA"/>
    <s v="NASA-Space Shuttle Columbia"/>
    <n v="1982"/>
  </r>
  <r>
    <s v="Martin Marietta"/>
    <s v="SLC-4E, Vandenberg AFB, California, USA"/>
    <x v="1804"/>
    <x v="674"/>
    <s v="Titan IIID"/>
    <s v="KH-11"/>
    <s v="Retired"/>
    <s v=""/>
    <s v="Success"/>
    <n v="7"/>
    <s v=" USA"/>
    <s v="Martin Marietta-Titan IIID"/>
    <n v="1982"/>
  </r>
  <r>
    <s v="RVSN USSR"/>
    <s v="Site 132/1, Plesetsk Cosmodrome, Russia"/>
    <x v="1805"/>
    <x v="202"/>
    <s v="Cosmos-3M (11K65M)"/>
    <s v="Strela-1M satellites"/>
    <s v="Retired"/>
    <s v=""/>
    <s v="Failure"/>
    <n v="11"/>
    <s v=" Russia"/>
    <s v="RVSN USSR-Cosmos-3M (11K65M)"/>
    <n v="1982"/>
  </r>
  <r>
    <s v="RVSN USSR"/>
    <s v="Site 1/5, Baikonur Cosmodrome, Kazakhstan"/>
    <x v="1806"/>
    <x v="842"/>
    <s v="Molniya-M /Block ML"/>
    <s v="Cosmos 1423"/>
    <s v="Retired"/>
    <s v=""/>
    <s v="Partial Failure"/>
    <n v="9"/>
    <s v=" Kazakhstan"/>
    <s v="RVSN USSR-Molniya-M /Block ML"/>
    <n v="1982"/>
  </r>
  <r>
    <s v="RVSN USSR"/>
    <s v="Site 43/3, Plesetsk Cosmodrome, Russia"/>
    <x v="1807"/>
    <x v="696"/>
    <s v="Vostok-2M"/>
    <s v="Meteor-2 nâ€ Â­10"/>
    <s v="Retired"/>
    <s v=""/>
    <s v="Success"/>
    <n v="10"/>
    <s v=" Russia"/>
    <s v="RVSN USSR-Vostok-2M"/>
    <n v="1982"/>
  </r>
  <r>
    <s v="General Dynamics"/>
    <s v="SLC-3W, Vandenberg AFB, California, USA"/>
    <x v="1808"/>
    <x v="843"/>
    <s v="Atlas-E/F Star-37S-ISS"/>
    <s v="DMSP 5D-2/F6"/>
    <s v="Retired"/>
    <s v=""/>
    <s v="Success"/>
    <n v="7"/>
    <s v=" USA"/>
    <s v="General Dynamics-Atlas-E/F Star-37S-ISS"/>
    <n v="1982"/>
  </r>
  <r>
    <s v="RVSN USSR"/>
    <s v="Site 132/1, Plesetsk Cosmodrome, Russia"/>
    <x v="1809"/>
    <x v="261"/>
    <s v="Cosmos-3M (11K65M)"/>
    <s v="Cosmos 1427"/>
    <s v="Retired"/>
    <s v=""/>
    <s v="Success"/>
    <n v="11"/>
    <s v=" Russia"/>
    <s v="RVSN USSR-Cosmos-3M (11K65M)"/>
    <n v="1982"/>
  </r>
  <r>
    <s v="RVSN USSR"/>
    <s v="Site 132/2, Plesetsk Cosmodrome, Russia"/>
    <x v="1810"/>
    <x v="844"/>
    <s v="Cosmos-3M (11K65M)"/>
    <s v="Cosmos 1428"/>
    <s v="Retired"/>
    <s v=""/>
    <s v="Success"/>
    <n v="11"/>
    <s v=" Russia"/>
    <s v="RVSN USSR-Cosmos-3M (11K65M)"/>
    <n v="1983"/>
  </r>
  <r>
    <s v="RVSN USSR"/>
    <s v="Site 132/2, Plesetsk Cosmodrome, Russia"/>
    <x v="1811"/>
    <x v="845"/>
    <s v="Cosmos-3M (11K65M)"/>
    <s v="Cosmos 1429 to 1436"/>
    <s v="Retired"/>
    <s v=""/>
    <s v="Success"/>
    <n v="11"/>
    <s v=" Russia"/>
    <s v="RVSN USSR-Cosmos-3M (11K65M)"/>
    <n v="1983"/>
  </r>
  <r>
    <s v="RVSN USSR"/>
    <s v="Site 16/2, Plesetsk Cosmodrome, Russia"/>
    <x v="1812"/>
    <x v="846"/>
    <s v="Vostok-2M"/>
    <s v="Cosmos 1437"/>
    <s v="Retired"/>
    <s v=""/>
    <s v="Success"/>
    <n v="10"/>
    <s v=" Russia"/>
    <s v="RVSN USSR-Vostok-2M"/>
    <n v="1983"/>
  </r>
  <r>
    <s v="RVSN USSR"/>
    <s v="Site 132/2, Plesetsk Cosmodrome, Russia"/>
    <x v="1813"/>
    <x v="261"/>
    <s v="Cosmos-3M (11K65M)"/>
    <s v="Ta??foun nâ€ Â­32"/>
    <s v="Retired"/>
    <s v=""/>
    <s v="Failure"/>
    <n v="11"/>
    <s v=" Russia"/>
    <s v="RVSN USSR-Cosmos-3M (11K65M)"/>
    <n v="1983"/>
  </r>
  <r>
    <s v="MHI"/>
    <s v="LA-Y1, Tanegashima Space Center, Japan"/>
    <x v="1814"/>
    <x v="847"/>
    <s v="N-II Star-37E"/>
    <s v="Sakura 2a"/>
    <s v="Retired"/>
    <s v=""/>
    <s v="Success"/>
    <n v="6"/>
    <s v=" Japan"/>
    <s v="MHI-N-II Star-37E"/>
    <n v="1983"/>
  </r>
  <r>
    <s v="General Dynamics"/>
    <s v="SLC-3E, Vandenberg AFB, California, USA"/>
    <x v="1815"/>
    <x v="848"/>
    <s v="Atlas-H MSD"/>
    <s v="NOSS-5"/>
    <s v="Retired"/>
    <s v=""/>
    <s v="Success"/>
    <n v="7"/>
    <s v=" USA"/>
    <s v="General Dynamics-Atlas-H MSD"/>
    <n v="1983"/>
  </r>
  <r>
    <s v="RVSN USSR"/>
    <s v="Site 16/2, Plesetsk Cosmodrome, Russia"/>
    <x v="1816"/>
    <x v="209"/>
    <s v="Vostok-2M"/>
    <s v="Cosmos 1441"/>
    <s v="Retired"/>
    <s v=""/>
    <s v="Success"/>
    <n v="10"/>
    <s v=" Russia"/>
    <s v="RVSN USSR-Vostok-2M"/>
    <n v="1983"/>
  </r>
  <r>
    <s v="ISAS"/>
    <s v="Mu Pad, Uchinoura Space Center, Japan"/>
    <x v="1817"/>
    <x v="849"/>
    <s v="Mu-III S"/>
    <s v="Tenma"/>
    <s v="Retired"/>
    <s v=""/>
    <s v="Success"/>
    <n v="7"/>
    <s v=" Japan"/>
    <s v="ISAS-Mu-III S"/>
    <n v="1983"/>
  </r>
  <r>
    <s v="RVSN USSR"/>
    <s v="Site 41/1, Plesetsk Cosmodrome, Russia"/>
    <x v="1818"/>
    <x v="850"/>
    <s v="Molniya-M /Block ML"/>
    <s v="Molniya-3 nâ€ Â­103"/>
    <s v="Retired"/>
    <s v=""/>
    <s v="Success"/>
    <n v="10"/>
    <s v=" Russia"/>
    <s v="RVSN USSR-Molniya-M /Block ML"/>
    <n v="1983"/>
  </r>
  <r>
    <s v="RVSN USSR"/>
    <s v="Site 86/1, Kapustin Yar, Russia"/>
    <x v="1819"/>
    <x v="696"/>
    <s v="Cosmos-3MRB (65MRB)"/>
    <s v="Cosmos 1445 (BOR-4 Space Shuttle)"/>
    <s v="Retired"/>
    <s v=""/>
    <s v="Success"/>
    <n v="10"/>
    <s v=" Russia"/>
    <s v="RVSN USSR-Cosmos-3MRB (65MRB)"/>
    <n v="1983"/>
  </r>
  <r>
    <s v="RVSN USSR"/>
    <s v="Site 41/1, Plesetsk Cosmodrome, Russia"/>
    <x v="1820"/>
    <x v="153"/>
    <s v="Molniya-M /Block ML"/>
    <s v="Molniya-1 nâ€ Â­104"/>
    <s v="Retired"/>
    <s v=""/>
    <s v="Success"/>
    <n v="10"/>
    <s v=" Russia"/>
    <s v="RVSN USSR-Molniya-M /Block ML"/>
    <n v="1983"/>
  </r>
  <r>
    <s v="RVSN USSR"/>
    <s v="Site 132/2, Plesetsk Cosmodrome, Russia"/>
    <x v="1821"/>
    <x v="851"/>
    <s v="Cosmos-3M (11K65M)"/>
    <s v="Cosmos 1447"/>
    <s v="Retired"/>
    <s v=""/>
    <s v="Success"/>
    <n v="11"/>
    <s v=" Russia"/>
    <s v="RVSN USSR-Cosmos-3M (11K65M)"/>
    <n v="1983"/>
  </r>
  <r>
    <s v="General Dynamics"/>
    <s v="SLC-3W, Vandenberg AFB, California, USA"/>
    <x v="1822"/>
    <x v="505"/>
    <s v="Atlas-E/F Star-37S-ISS"/>
    <s v="NOAA-E"/>
    <s v="Retired"/>
    <s v=""/>
    <s v="Success"/>
    <n v="7"/>
    <s v=" USA"/>
    <s v="General Dynamics-Atlas-E/F Star-37S-ISS"/>
    <n v="1983"/>
  </r>
  <r>
    <s v="RVSN USSR"/>
    <s v="Site 132/1, Plesetsk Cosmodrome, Russia"/>
    <x v="1823"/>
    <x v="566"/>
    <s v="Cosmos-3M (11K65M)"/>
    <s v="Cosmos 1448"/>
    <s v="Retired"/>
    <s v=""/>
    <s v="Success"/>
    <n v="11"/>
    <s v=" Russia"/>
    <s v="RVSN USSR-Cosmos-3M (11K65M)"/>
    <n v="1983"/>
  </r>
  <r>
    <s v="RVSN USSR"/>
    <s v="Site 1/5, Baikonur Cosmodrome, Kazakhstan"/>
    <x v="1824"/>
    <x v="852"/>
    <s v="Molniya-M /Block ML"/>
    <s v="Molniya-1 nâ€ Â­105"/>
    <s v="Retired"/>
    <s v=""/>
    <s v="Success"/>
    <n v="9"/>
    <s v=" Kazakhstan"/>
    <s v="RVSN USSR-Molniya-M /Block ML"/>
    <n v="1983"/>
  </r>
  <r>
    <s v="NASA"/>
    <s v="LC-39A, Kennedy Space Center, Florida, USA"/>
    <x v="1825"/>
    <x v="251"/>
    <s v="Space Shuttle Challenger"/>
    <s v="STS-6"/>
    <s v="Retired"/>
    <s v="450"/>
    <s v="Success"/>
    <n v="7"/>
    <s v=" USA"/>
    <s v="NASA-Space Shuttle Challenger"/>
    <n v="1983"/>
  </r>
  <r>
    <s v="RVSN USSR"/>
    <s v="Site 132/1, Plesetsk Cosmodrome, Russia"/>
    <x v="1826"/>
    <x v="261"/>
    <s v="Cosmos-3M (11K65M)"/>
    <s v="Cosmos 1450"/>
    <s v="Retired"/>
    <s v=""/>
    <s v="Success"/>
    <n v="11"/>
    <s v=" Russia"/>
    <s v="RVSN USSR-Cosmos-3M (11K65M)"/>
    <n v="1983"/>
  </r>
  <r>
    <s v="RVSN USSR"/>
    <s v="Site 132/2, Plesetsk Cosmodrome, Russia"/>
    <x v="1827"/>
    <x v="732"/>
    <s v="Cosmos-3M (11K65M)"/>
    <s v="Cosmos 1452"/>
    <s v="Retired"/>
    <s v=""/>
    <s v="Success"/>
    <n v="11"/>
    <s v=" Russia"/>
    <s v="RVSN USSR-Cosmos-3M (11K65M)"/>
    <n v="1983"/>
  </r>
  <r>
    <s v="ISRO"/>
    <s v="SLV LP, Satish Dhawan Space Centre, India"/>
    <x v="1828"/>
    <x v="24"/>
    <s v="SLV-3"/>
    <s v="Rohini RS-D2"/>
    <s v="Retired"/>
    <s v=""/>
    <s v="Success"/>
    <n v="7"/>
    <s v=" India"/>
    <s v="ISRO-SLV-3"/>
    <n v="1983"/>
  </r>
  <r>
    <s v="US Air Force"/>
    <s v="SLC-4W, Vandenberg AFB, California, USA"/>
    <x v="1828"/>
    <x v="415"/>
    <s v="Titan III(24)B"/>
    <s v="OPS 2925"/>
    <s v="Retired"/>
    <s v=""/>
    <s v="Success"/>
    <n v="7"/>
    <s v=" USA"/>
    <s v="US Air Force-Titan III(24)B"/>
    <n v="1983"/>
  </r>
  <r>
    <s v="RVSN USSR"/>
    <s v="Site 132/2, Plesetsk Cosmodrome, Russia"/>
    <x v="1829"/>
    <x v="261"/>
    <s v="Cosmos-3M (11K65M)"/>
    <s v="Cosmos 1453"/>
    <s v="Retired"/>
    <s v=""/>
    <s v="Success"/>
    <n v="11"/>
    <s v=" Russia"/>
    <s v="RVSN USSR-Cosmos-3M (11K65M)"/>
    <n v="1983"/>
  </r>
  <r>
    <s v="RVSN USSR"/>
    <s v="Site 32/2, Plesetsk Cosmodrome, Russia"/>
    <x v="1830"/>
    <x v="512"/>
    <s v="Tsyklon-3"/>
    <s v="Cosmos 1455"/>
    <s v="Retired"/>
    <s v=""/>
    <s v="Success"/>
    <n v="10"/>
    <s v=" Russia"/>
    <s v="RVSN USSR-Tsyklon-3"/>
    <n v="1983"/>
  </r>
  <r>
    <s v="RVSN USSR"/>
    <s v="Site 16/2, Plesetsk Cosmodrome, Russia"/>
    <x v="1831"/>
    <x v="853"/>
    <s v="Molniya-M /Block 2BL"/>
    <s v="Cosmos 1456"/>
    <s v="Retired"/>
    <s v=""/>
    <s v="Success"/>
    <n v="10"/>
    <s v=" Russia"/>
    <s v="RVSN USSR-Molniya-M /Block 2BL"/>
    <n v="1983"/>
  </r>
  <r>
    <s v="RVSN USSR"/>
    <s v="Site 86/1, Kapustin Yar, Russia"/>
    <x v="1832"/>
    <x v="13"/>
    <s v="Cosmos-3MRB (65MRB)"/>
    <s v="BOR-5 Shuttle"/>
    <s v="Retired"/>
    <s v=""/>
    <s v="Success"/>
    <n v="10"/>
    <s v=" Russia"/>
    <s v="RVSN USSR-Cosmos-3MRB (65MRB)"/>
    <n v="1983"/>
  </r>
  <r>
    <s v="RVSN USSR"/>
    <s v="Site 132/1, Plesetsk Cosmodrome, Russia"/>
    <x v="1833"/>
    <x v="149"/>
    <s v="Cosmos-3M (11K65M)"/>
    <s v="Cosmos 1459"/>
    <s v="Retired"/>
    <s v=""/>
    <s v="Success"/>
    <n v="11"/>
    <s v=" Russia"/>
    <s v="RVSN USSR-Cosmos-3M (11K65M)"/>
    <n v="1983"/>
  </r>
  <r>
    <s v="RVSN USSR"/>
    <s v="Site 90/19, Baikonur Cosmodrome, Kazakhstan"/>
    <x v="1834"/>
    <x v="381"/>
    <s v="Tsyklon-2"/>
    <s v="Cosmos 1461"/>
    <s v="Retired"/>
    <s v=""/>
    <s v="Success"/>
    <n v="11"/>
    <s v=" Kazakhstan"/>
    <s v="RVSN USSR-Tsyklon-2"/>
    <n v="1983"/>
  </r>
  <r>
    <s v="RVSN USSR"/>
    <s v="Site 132/1, Plesetsk Cosmodrome, Russia"/>
    <x v="1835"/>
    <x v="261"/>
    <s v="Cosmos-3M (11K65M)"/>
    <s v="Cosmos 1463"/>
    <s v="Retired"/>
    <s v=""/>
    <s v="Success"/>
    <n v="11"/>
    <s v=" Russia"/>
    <s v="RVSN USSR-Cosmos-3M (11K65M)"/>
    <n v="1983"/>
  </r>
  <r>
    <s v="General Dynamics"/>
    <s v="SLC-36A, Cape Canaveral AFS, Florida, USA"/>
    <x v="1835"/>
    <x v="120"/>
    <s v="Atlas-SLV3D Centaur-D1AR"/>
    <s v="Intelsat V -506"/>
    <s v="Retired"/>
    <s v=""/>
    <s v="Success"/>
    <n v="8"/>
    <s v=" USA"/>
    <s v="General Dynamics-Atlas-SLV3D Centaur-D1AR"/>
    <n v="1983"/>
  </r>
  <r>
    <s v="RVSN USSR"/>
    <s v="Site 132/1, Plesetsk Cosmodrome, Russia"/>
    <x v="1836"/>
    <x v="509"/>
    <s v="Cosmos-3M (11K65M)"/>
    <s v="Cosmos 1464"/>
    <s v="Retired"/>
    <s v=""/>
    <s v="Success"/>
    <n v="11"/>
    <s v=" Russia"/>
    <s v="RVSN USSR-Cosmos-3M (11K65M)"/>
    <n v="1983"/>
  </r>
  <r>
    <s v="RVSN USSR"/>
    <s v="Site 107/1, Kapustin Yar, Russia"/>
    <x v="1837"/>
    <x v="12"/>
    <s v="Cosmos-3M (11K65M)"/>
    <s v="Cosmos 1465"/>
    <s v="Retired"/>
    <s v=""/>
    <s v="Success"/>
    <n v="11"/>
    <s v=" Russia"/>
    <s v="RVSN USSR-Cosmos-3M (11K65M)"/>
    <n v="1983"/>
  </r>
  <r>
    <s v="General Dynamics"/>
    <s v="SLC-3E, Vandenberg AFB, California, USA"/>
    <x v="1838"/>
    <x v="806"/>
    <s v="Atlas-H MSD"/>
    <s v="NOSS-6"/>
    <s v="Retired"/>
    <s v=""/>
    <s v="Success"/>
    <n v="7"/>
    <s v=" USA"/>
    <s v="General Dynamics-Atlas-H MSD"/>
    <n v="1983"/>
  </r>
  <r>
    <s v="ESA"/>
    <s v="ELV-1 (SLV), Guiana Space Centre, French Guiana, France"/>
    <x v="1839"/>
    <x v="134"/>
    <s v="Ariane 1"/>
    <s v="ECS 1 &amp; Oscar-10"/>
    <s v="Retired"/>
    <s v=""/>
    <s v="Success"/>
    <n v="12"/>
    <s v=" France"/>
    <s v="ESA-Ariane 1"/>
    <n v="1983"/>
  </r>
  <r>
    <s v="NASA"/>
    <s v="LC-39A, Kennedy Space Center, Florida, USA"/>
    <x v="1840"/>
    <x v="854"/>
    <s v="Space Shuttle Challenger"/>
    <s v="STS-7"/>
    <s v="Retired"/>
    <s v="450"/>
    <s v="Success"/>
    <n v="7"/>
    <s v=" USA"/>
    <s v="NASA-Space Shuttle Challenger"/>
    <n v="1983"/>
  </r>
  <r>
    <s v="Martin Marietta"/>
    <s v="SLC-4E, Vandenberg AFB, California, USA"/>
    <x v="1841"/>
    <x v="415"/>
    <s v="Titan 34D"/>
    <s v="OPS-0721 (KH-9)"/>
    <s v="Retired"/>
    <s v=""/>
    <s v="Success"/>
    <n v="7"/>
    <s v=" USA"/>
    <s v="Martin Marietta-Titan 34D"/>
    <n v="1983"/>
  </r>
  <r>
    <s v="RVSN USSR"/>
    <s v="Site 32/2, Plesetsk Cosmodrome, Russia"/>
    <x v="1842"/>
    <x v="855"/>
    <s v="Tsyklon-3"/>
    <s v="Cosmos 1470"/>
    <s v="Retired"/>
    <s v=""/>
    <s v="Success"/>
    <n v="10"/>
    <s v=" Russia"/>
    <s v="RVSN USSR-Tsyklon-3"/>
    <n v="1983"/>
  </r>
  <r>
    <s v="RVSN USSR"/>
    <s v="Site 31/6, Baikonur Cosmodrome, Kazakhstan"/>
    <x v="1843"/>
    <x v="13"/>
    <s v="Molniya-M /Block SO-L"/>
    <s v="Prognoz nâ€ Â­9"/>
    <s v="Retired"/>
    <s v=""/>
    <s v="Success"/>
    <n v="10"/>
    <s v=" Kazakhstan"/>
    <s v="RVSN USSR-Molniya-M /Block SO-L"/>
    <n v="1983"/>
  </r>
  <r>
    <s v="RVSN USSR"/>
    <s v="Site 132/2, Plesetsk Cosmodrome, Russia"/>
    <x v="1844"/>
    <x v="152"/>
    <s v="Cosmos-3M (11K65M)"/>
    <s v="Cosmos 1473 to 1480"/>
    <s v="Retired"/>
    <s v=""/>
    <s v="Success"/>
    <n v="11"/>
    <s v=" Russia"/>
    <s v="RVSN USSR-Cosmos-3M (11K65M)"/>
    <n v="1983"/>
  </r>
  <r>
    <s v="RVSN USSR"/>
    <s v="Site 43/4, Plesetsk Cosmodrome, Russia"/>
    <x v="1845"/>
    <x v="96"/>
    <s v="Molniya-M /Block 2BL"/>
    <s v="Cosmos 1481"/>
    <s v="Retired"/>
    <s v=""/>
    <s v="Success"/>
    <n v="10"/>
    <s v=" Russia"/>
    <s v="RVSN USSR-Molniya-M /Block 2BL"/>
    <n v="1983"/>
  </r>
  <r>
    <s v="General Dynamics"/>
    <s v="SLC-3W, Vandenberg AFB, California, USA"/>
    <x v="1846"/>
    <x v="237"/>
    <s v="Atlas-E/F SGS-2"/>
    <s v="GPS-8"/>
    <s v="Retired"/>
    <s v=""/>
    <s v="Success"/>
    <n v="7"/>
    <s v=" USA"/>
    <s v="General Dynamics-Atlas-E/F SGS-2"/>
    <n v="1983"/>
  </r>
  <r>
    <s v="RVSN USSR"/>
    <s v="Site 1/5, Baikonur Cosmodrome, Kazakhstan"/>
    <x v="1847"/>
    <x v="699"/>
    <s v="Molniya-M /Block ML"/>
    <s v="Molniya-1 nâ€ Â­106"/>
    <s v="Retired"/>
    <s v=""/>
    <s v="Success"/>
    <n v="9"/>
    <s v=" Kazakhstan"/>
    <s v="RVSN USSR-Molniya-M /Block ML"/>
    <n v="1983"/>
  </r>
  <r>
    <s v="RVSN USSR"/>
    <s v="Site 31/6, Baikonur Cosmodrome, Kazakhstan"/>
    <x v="1848"/>
    <x v="856"/>
    <s v="Vostok-2M"/>
    <s v="Cosmos 1484"/>
    <s v="Retired"/>
    <s v=""/>
    <s v="Success"/>
    <n v="10"/>
    <s v=" Kazakhstan"/>
    <s v="RVSN USSR-Vostok-2M"/>
    <n v="1983"/>
  </r>
  <r>
    <s v="Martin Marietta"/>
    <s v="SLC-4W, Vandenberg AFB, California, USA"/>
    <x v="1849"/>
    <x v="780"/>
    <s v="Titan III(34)B Agena-D"/>
    <s v="Jumpseat 7"/>
    <s v="Retired"/>
    <s v=""/>
    <s v="Success"/>
    <n v="7"/>
    <s v=" USA"/>
    <s v="Martin Marietta-Titan III(34)B Agena-D"/>
    <n v="1983"/>
  </r>
  <r>
    <s v="RVSN USSR"/>
    <s v="Site 132/2, Plesetsk Cosmodrome, Russia"/>
    <x v="1850"/>
    <x v="454"/>
    <s v="Cosmos-3M (11K65M)"/>
    <s v="Cosmos 1486"/>
    <s v="Retired"/>
    <s v=""/>
    <s v="Success"/>
    <n v="11"/>
    <s v=" Russia"/>
    <s v="RVSN USSR-Cosmos-3M (11K65M)"/>
    <n v="1983"/>
  </r>
  <r>
    <s v="MHI"/>
    <s v="LA-Y1, Tanegashima Space Center, Japan"/>
    <x v="1851"/>
    <x v="431"/>
    <s v="N-II Star-37E"/>
    <s v="Sakura 2b"/>
    <s v="Retired"/>
    <s v=""/>
    <s v="Success"/>
    <n v="6"/>
    <s v=" Japan"/>
    <s v="MHI-N-II Star-37E"/>
    <n v="1983"/>
  </r>
  <r>
    <s v="CASC"/>
    <s v="Site 138 (LA-2B), Jiuquan Satellite Launch Center, China"/>
    <x v="1852"/>
    <x v="107"/>
    <s v="Long March 2C"/>
    <s v="FSW-0 No.5"/>
    <s v="Active"/>
    <s v="30.8"/>
    <s v="Success"/>
    <n v="17"/>
    <s v=" China"/>
    <s v="CASC-Long March 2C"/>
    <n v="1983"/>
  </r>
  <r>
    <s v="RVSN USSR"/>
    <s v="Site 41/1, Plesetsk Cosmodrome, Russia"/>
    <x v="1853"/>
    <x v="408"/>
    <s v="Molniya-M /Block ML"/>
    <s v="Molniya-3 nâ€ Â­107"/>
    <s v="Retired"/>
    <s v=""/>
    <s v="Success"/>
    <n v="10"/>
    <s v=" Russia"/>
    <s v="RVSN USSR-Molniya-M /Block ML"/>
    <n v="1983"/>
  </r>
  <r>
    <s v="RVSN USSR"/>
    <s v="Site 107/1, Kapustin Yar, Russia"/>
    <x v="1854"/>
    <x v="264"/>
    <s v="Cosmos-3M (11K65M)"/>
    <s v="Cosmos 1494"/>
    <s v="Retired"/>
    <s v=""/>
    <s v="Success"/>
    <n v="11"/>
    <s v=" Russia"/>
    <s v="RVSN USSR-Cosmos-3M (11K65M)"/>
    <n v="1983"/>
  </r>
  <r>
    <s v="NASA"/>
    <s v="LC-39A, Kennedy Space Center, Florida, USA"/>
    <x v="1855"/>
    <x v="17"/>
    <s v="Space Shuttle Challenger"/>
    <s v="STS-8"/>
    <s v="Retired"/>
    <s v="450"/>
    <s v="Success"/>
    <n v="7"/>
    <s v=" USA"/>
    <s v="NASA-Space Shuttle Challenger"/>
    <n v="1983"/>
  </r>
  <r>
    <s v="RVSN USSR"/>
    <s v="Site 32/1, Plesetsk Cosmodrome, Russia"/>
    <x v="1856"/>
    <x v="287"/>
    <s v="Tsyklon-3"/>
    <s v="Cosmos 1500"/>
    <s v="Retired"/>
    <s v=""/>
    <s v="Success"/>
    <n v="10"/>
    <s v=" Russia"/>
    <s v="RVSN USSR-Tsyklon-3"/>
    <n v="1983"/>
  </r>
  <r>
    <s v="RVSN USSR"/>
    <s v="Site 132/1, Plesetsk Cosmodrome, Russia"/>
    <x v="1857"/>
    <x v="202"/>
    <s v="Cosmos-3M (11K65M)"/>
    <s v="Cosmos 1501"/>
    <s v="Retired"/>
    <s v=""/>
    <s v="Success"/>
    <n v="11"/>
    <s v=" Russia"/>
    <s v="RVSN USSR-Cosmos-3M (11K65M)"/>
    <n v="1983"/>
  </r>
  <r>
    <s v="RVSN USSR"/>
    <s v="Site 132/1, Plesetsk Cosmodrome, Russia"/>
    <x v="1858"/>
    <x v="261"/>
    <s v="Cosmos-3M (11K65M)"/>
    <s v="Cosmos 1502"/>
    <s v="Retired"/>
    <s v=""/>
    <s v="Success"/>
    <n v="11"/>
    <s v=" Russia"/>
    <s v="RVSN USSR-Cosmos-3M (11K65M)"/>
    <n v="1983"/>
  </r>
  <r>
    <s v="RVSN USSR"/>
    <s v="Site 132/1, Plesetsk Cosmodrome, Russia"/>
    <x v="1859"/>
    <x v="857"/>
    <s v="Cosmos-3M (11K65M)"/>
    <s v="Cosmos 1503"/>
    <s v="Retired"/>
    <s v=""/>
    <s v="Success"/>
    <n v="11"/>
    <s v=" Russia"/>
    <s v="RVSN USSR-Cosmos-3M (11K65M)"/>
    <n v="1983"/>
  </r>
  <r>
    <s v="ESA"/>
    <s v="ELV-1 (SLV), Guiana Space Centre, French Guiana, France"/>
    <x v="1860"/>
    <x v="343"/>
    <s v="Ariane 1"/>
    <s v="Intelsat 507"/>
    <s v="Retired"/>
    <s v=""/>
    <s v="Success"/>
    <n v="12"/>
    <s v=" France"/>
    <s v="ESA-Ariane 1"/>
    <n v="1983"/>
  </r>
  <r>
    <s v="RVSN USSR"/>
    <s v="Site 132/1, Plesetsk Cosmodrome, Russia"/>
    <x v="1861"/>
    <x v="719"/>
    <s v="Cosmos-3M (11K65M)"/>
    <s v="Cosmos 1506"/>
    <s v="Retired"/>
    <s v=""/>
    <s v="Success"/>
    <n v="11"/>
    <s v=" Russia"/>
    <s v="RVSN USSR-Cosmos-3M (11K65M)"/>
    <n v="1983"/>
  </r>
  <r>
    <s v="RVSN USSR"/>
    <s v="Site 16/2, Plesetsk Cosmodrome, Russia"/>
    <x v="1862"/>
    <x v="179"/>
    <s v="Vostok-2M"/>
    <s v="Meteor-2 nâ€ Â­11"/>
    <s v="Retired"/>
    <s v=""/>
    <s v="Success"/>
    <n v="10"/>
    <s v=" Russia"/>
    <s v="RVSN USSR-Vostok-2M"/>
    <n v="1983"/>
  </r>
  <r>
    <s v="RVSN USSR"/>
    <s v="Site 90/20, Baikonur Cosmodrome, Kazakhstan"/>
    <x v="1863"/>
    <x v="163"/>
    <s v="Tsyklon-2"/>
    <s v="Cosmos 1507"/>
    <s v="Retired"/>
    <s v=""/>
    <s v="Success"/>
    <n v="11"/>
    <s v=" Kazakhstan"/>
    <s v="RVSN USSR-Tsyklon-2"/>
    <n v="1983"/>
  </r>
  <r>
    <s v="RVSN USSR"/>
    <s v="Site 132/2, Plesetsk Cosmodrome, Russia"/>
    <x v="1864"/>
    <x v="125"/>
    <s v="Cosmos-3M (11K65M)"/>
    <s v="Cosmos 1508"/>
    <s v="Retired"/>
    <s v=""/>
    <s v="Success"/>
    <n v="11"/>
    <s v=" Russia"/>
    <s v="RVSN USSR-Cosmos-3M (11K65M)"/>
    <n v="1983"/>
  </r>
  <r>
    <s v="General Dynamics"/>
    <s v="SLC-3W, Vandenberg AFB, California, USA"/>
    <x v="1865"/>
    <x v="858"/>
    <s v="Atlas-E/F Star-37S-ISS"/>
    <s v="DMSP 5D-2/F7"/>
    <s v="Retired"/>
    <s v=""/>
    <s v="Success"/>
    <n v="7"/>
    <s v=" USA"/>
    <s v="General Dynamics-Atlas-E/F Star-37S-ISS"/>
    <n v="1983"/>
  </r>
  <r>
    <s v="RVSN USSR"/>
    <s v="Site 41/1, Plesetsk Cosmodrome, Russia"/>
    <x v="1866"/>
    <x v="395"/>
    <s v="Molniya-M /Block ML"/>
    <s v="Molniya-1 nâ€ Â­108"/>
    <s v="Retired"/>
    <s v=""/>
    <s v="Success"/>
    <n v="10"/>
    <s v=" Russia"/>
    <s v="RVSN USSR-Molniya-M /Block ML"/>
    <n v="1983"/>
  </r>
  <r>
    <s v="RVSN USSR"/>
    <s v="Site 32/2, Plesetsk Cosmodrome, Russia"/>
    <x v="1867"/>
    <x v="812"/>
    <s v="Tsyklon-3"/>
    <s v="Cosmos 1510"/>
    <s v="Retired"/>
    <s v=""/>
    <s v="Success"/>
    <n v="10"/>
    <s v=" Russia"/>
    <s v="RVSN USSR-Tsyklon-3"/>
    <n v="1983"/>
  </r>
  <r>
    <s v="NASA"/>
    <s v="LC-39A, Kennedy Space Center, Florida, USA"/>
    <x v="1868"/>
    <x v="156"/>
    <s v="Space Shuttle Columbia"/>
    <s v="STS-9"/>
    <s v="Retired"/>
    <s v="450"/>
    <s v="Success"/>
    <n v="7"/>
    <s v=" USA"/>
    <s v="NASA-Space Shuttle Columbia"/>
    <n v="1983"/>
  </r>
  <r>
    <s v="RVSN USSR"/>
    <s v="Site 132/2, Plesetsk Cosmodrome, Russia"/>
    <x v="1869"/>
    <x v="859"/>
    <s v="Cosmos-3M (11K65M)"/>
    <s v="Cosmos 1513"/>
    <s v="Retired"/>
    <s v=""/>
    <s v="Success"/>
    <n v="11"/>
    <s v=" Russia"/>
    <s v="RVSN USSR-Cosmos-3M (11K65M)"/>
    <n v="1983"/>
  </r>
  <r>
    <s v="RVSN USSR"/>
    <s v="Site 32/2, Plesetsk Cosmodrome, Russia"/>
    <x v="1870"/>
    <x v="860"/>
    <s v="Tsyklon-3"/>
    <s v="Cosmos 1515"/>
    <s v="Retired"/>
    <s v=""/>
    <s v="Success"/>
    <n v="10"/>
    <s v=" Russia"/>
    <s v="RVSN USSR-Tsyklon-3"/>
    <n v="1983"/>
  </r>
  <r>
    <s v="RVSN USSR"/>
    <s v="Site 41/1, Plesetsk Cosmodrome, Russia"/>
    <x v="1871"/>
    <x v="97"/>
    <s v="Molniya-M /Block ML"/>
    <s v="Molniya-3 nâ€ Â­109"/>
    <s v="Retired"/>
    <s v=""/>
    <s v="Success"/>
    <n v="10"/>
    <s v=" Russia"/>
    <s v="RVSN USSR-Molniya-M /Block ML"/>
    <n v="1983"/>
  </r>
  <r>
    <s v="RVSN USSR"/>
    <s v="Site 86/1, Kapustin Yar, Russia"/>
    <x v="1872"/>
    <x v="240"/>
    <s v="Cosmos-3MRB (65MRB)"/>
    <s v="Cosmos 1517 (BOR-4 Space Shuttle)"/>
    <s v="Retired"/>
    <s v=""/>
    <s v="Success"/>
    <n v="10"/>
    <s v=" Russia"/>
    <s v="RVSN USSR-Cosmos-3MRB (65MRB)"/>
    <n v="1983"/>
  </r>
  <r>
    <s v="RVSN USSR"/>
    <s v="Site 16/2, Plesetsk Cosmodrome, Russia"/>
    <x v="1873"/>
    <x v="3"/>
    <s v="Molniya-M /Block 2BL"/>
    <s v="Cosmos 1518"/>
    <s v="Retired"/>
    <s v=""/>
    <s v="Success"/>
    <n v="10"/>
    <s v=" Russia"/>
    <s v="RVSN USSR-Molniya-M /Block 2BL"/>
    <n v="1983"/>
  </r>
  <r>
    <s v="RVSN USSR"/>
    <s v="Site 132/2, Plesetsk Cosmodrome, Russia"/>
    <x v="1874"/>
    <x v="31"/>
    <s v="Cosmos-3M (11K65M)"/>
    <s v="Cosmos 1522 to 1529"/>
    <s v="Retired"/>
    <s v=""/>
    <s v="Success"/>
    <n v="11"/>
    <s v=" Russia"/>
    <s v="RVSN USSR-Cosmos-3M (11K65M)"/>
    <n v="1984"/>
  </r>
  <r>
    <s v="RVSN USSR"/>
    <s v="Site 132/2, Plesetsk Cosmodrome, Russia"/>
    <x v="1875"/>
    <x v="827"/>
    <s v="Cosmos-3M (11K65M)"/>
    <s v="Cosmos 1531"/>
    <s v="Retired"/>
    <s v=""/>
    <s v="Success"/>
    <n v="11"/>
    <s v=" Russia"/>
    <s v="RVSN USSR-Cosmos-3M (11K65M)"/>
    <n v="1984"/>
  </r>
  <r>
    <s v="MHI"/>
    <s v="LA-Y1, Tanegashima Space Center, Japan"/>
    <x v="1876"/>
    <x v="664"/>
    <s v="N-II Star-37E"/>
    <s v="Yuri 2a"/>
    <s v="Retired"/>
    <s v=""/>
    <s v="Success"/>
    <n v="6"/>
    <s v=" Japan"/>
    <s v="MHI-N-II Star-37E"/>
    <n v="1984"/>
  </r>
  <r>
    <s v="RVSN USSR"/>
    <s v="Site 132/2, Plesetsk Cosmodrome, Russia"/>
    <x v="1877"/>
    <x v="261"/>
    <s v="Cosmos-3M (11K65M)"/>
    <s v="Cosmos 1534"/>
    <s v="Retired"/>
    <s v=""/>
    <s v="Success"/>
    <n v="11"/>
    <s v=" Russia"/>
    <s v="RVSN USSR-Cosmos-3M (11K65M)"/>
    <n v="1984"/>
  </r>
  <r>
    <s v="CASC"/>
    <s v="LC-3, Xichang Satellite Launch Center, China"/>
    <x v="1878"/>
    <x v="860"/>
    <s v="Long March 3"/>
    <s v="STTW 1 (Dong Fang Hong 2)"/>
    <s v="Retired"/>
    <s v=""/>
    <s v="Partial Failure"/>
    <n v="5"/>
    <s v=" China"/>
    <s v="CASC-Long March 3"/>
    <n v="1984"/>
  </r>
  <r>
    <s v="Martin Marietta"/>
    <s v="SLC-40, Cape Canaveral AFS, Florida, USA"/>
    <x v="1879"/>
    <x v="861"/>
    <s v="Titan 34D"/>
    <s v="OPS-0441 (Vortex)"/>
    <s v="Retired"/>
    <s v=""/>
    <s v="Success"/>
    <n v="7"/>
    <s v=" USA"/>
    <s v="Martin Marietta-Titan 34D"/>
    <n v="1984"/>
  </r>
  <r>
    <s v="RVSN USSR"/>
    <s v="Site 132/1, Plesetsk Cosmodrome, Russia"/>
    <x v="1880"/>
    <x v="7"/>
    <s v="Cosmos-3M (11K65M)"/>
    <s v="Cosmos 1535"/>
    <s v="Retired"/>
    <s v=""/>
    <s v="Success"/>
    <n v="11"/>
    <s v=" Russia"/>
    <s v="RVSN USSR-Cosmos-3M (11K65M)"/>
    <n v="1984"/>
  </r>
  <r>
    <s v="NASA"/>
    <s v="LC-39A, Kennedy Space Center, Florida, USA"/>
    <x v="1881"/>
    <x v="49"/>
    <s v="Space Shuttle Challenger"/>
    <s v="STS-41-B"/>
    <s v="Retired"/>
    <s v="450"/>
    <s v="Success"/>
    <n v="7"/>
    <s v=" USA"/>
    <s v="NASA-Space Shuttle Challenger"/>
    <n v="1984"/>
  </r>
  <r>
    <s v="General Dynamics"/>
    <s v="SLC-3E, Vandenberg AFB, California, USA"/>
    <x v="1882"/>
    <x v="130"/>
    <s v="Atlas-H MSD"/>
    <s v="NOSS-7"/>
    <s v="Retired"/>
    <s v=""/>
    <s v="Success"/>
    <n v="7"/>
    <s v=" USA"/>
    <s v="General Dynamics-Atlas-H MSD"/>
    <n v="1984"/>
  </r>
  <r>
    <s v="RVSN USSR"/>
    <s v="Site 32/2, Plesetsk Cosmodrome, Russia"/>
    <x v="1883"/>
    <x v="862"/>
    <s v="Tsyklon-3"/>
    <s v="Cosmos 1536"/>
    <s v="Retired"/>
    <s v=""/>
    <s v="Success"/>
    <n v="10"/>
    <s v=" Russia"/>
    <s v="RVSN USSR-Tsyklon-3"/>
    <n v="1984"/>
  </r>
  <r>
    <s v="ISAS"/>
    <s v="Mu Pad, Uchinoura Space Center, Japan"/>
    <x v="1884"/>
    <x v="349"/>
    <s v="Mu-III S"/>
    <s v="Ohzora"/>
    <s v="Retired"/>
    <s v=""/>
    <s v="Success"/>
    <n v="7"/>
    <s v=" Japan"/>
    <s v="ISAS-Mu-III S"/>
    <n v="1984"/>
  </r>
  <r>
    <s v="RVSN USSR"/>
    <s v="Site 132/1, Plesetsk Cosmodrome, Russia"/>
    <x v="1885"/>
    <x v="863"/>
    <s v="Cosmos-3M (11K65M)"/>
    <s v="Cosmos 1538"/>
    <s v="Retired"/>
    <s v=""/>
    <s v="Success"/>
    <n v="11"/>
    <s v=" Russia"/>
    <s v="RVSN USSR-Cosmos-3M (11K65M)"/>
    <n v="1984"/>
  </r>
  <r>
    <s v="ESA"/>
    <s v="ELV-1 (SLV), Guiana Space Centre, French Guiana, France"/>
    <x v="1886"/>
    <x v="864"/>
    <s v="Ariane 1"/>
    <s v="Intelsat 508"/>
    <s v="Retired"/>
    <s v=""/>
    <s v="Success"/>
    <n v="12"/>
    <s v=" France"/>
    <s v="ESA-Ariane 1"/>
    <n v="1984"/>
  </r>
  <r>
    <s v="RVSN USSR"/>
    <s v="Site 16/2, Plesetsk Cosmodrome, Russia"/>
    <x v="1887"/>
    <x v="638"/>
    <s v="Molniya-M /Block 2BL"/>
    <s v="Cosmos 1541"/>
    <s v="Retired"/>
    <s v=""/>
    <s v="Success"/>
    <n v="10"/>
    <s v=" Russia"/>
    <s v="RVSN USSR-Molniya-M /Block 2BL"/>
    <n v="1984"/>
  </r>
  <r>
    <s v="RVSN USSR"/>
    <s v="Site 32/2, Plesetsk Cosmodrome, Russia"/>
    <x v="1888"/>
    <x v="263"/>
    <s v="Tsyklon-3"/>
    <s v="Cosmos 1544"/>
    <s v="Retired"/>
    <s v=""/>
    <s v="Success"/>
    <n v="10"/>
    <s v=" Russia"/>
    <s v="RVSN USSR-Tsyklon-3"/>
    <n v="1984"/>
  </r>
  <r>
    <s v="RVSN USSR"/>
    <s v="Site 41/1, Plesetsk Cosmodrome, Russia"/>
    <x v="1889"/>
    <x v="101"/>
    <s v="Molniya-M /Block ML"/>
    <s v="Molniya-1 nâ€ Â­110"/>
    <s v="Retired"/>
    <s v=""/>
    <s v="Success"/>
    <n v="10"/>
    <s v=" Russia"/>
    <s v="RVSN USSR-Molniya-M /Block ML"/>
    <n v="1984"/>
  </r>
  <r>
    <s v="RVSN USSR"/>
    <s v="Site 16/2, Plesetsk Cosmodrome, Russia"/>
    <x v="1890"/>
    <x v="532"/>
    <s v="Molniya-M /Block 2BL"/>
    <s v="Cosmos 1547"/>
    <s v="Retired"/>
    <s v=""/>
    <s v="Success"/>
    <n v="10"/>
    <s v=" Russia"/>
    <s v="RVSN USSR-Molniya-M /Block 2BL"/>
    <n v="1984"/>
  </r>
  <r>
    <s v="NASA"/>
    <s v="LC-39A, Kennedy Space Center, Florida, USA"/>
    <x v="1891"/>
    <x v="836"/>
    <s v="Space Shuttle Challenger"/>
    <s v="STS-41-C"/>
    <s v="Retired"/>
    <s v="450"/>
    <s v="Success"/>
    <n v="7"/>
    <s v=" USA"/>
    <s v="NASA-Space Shuttle Challenger"/>
    <n v="1984"/>
  </r>
  <r>
    <s v="CASC"/>
    <s v="LC-3, Xichang Satellite Launch Center, China"/>
    <x v="1892"/>
    <x v="410"/>
    <s v="Long March 3"/>
    <s v="STTW 2 (Dong Fang Hong 2)"/>
    <s v="Retired"/>
    <s v=""/>
    <s v="Success"/>
    <n v="5"/>
    <s v=" China"/>
    <s v="CASC-Long March 3"/>
    <n v="1984"/>
  </r>
  <r>
    <s v="Martin Marietta"/>
    <s v="SLC-40, Cape Canaveral AFS, Florida, USA"/>
    <x v="1893"/>
    <x v="257"/>
    <s v="Titan 34D"/>
    <s v="DSP-11"/>
    <s v="Retired"/>
    <s v=""/>
    <s v="Success"/>
    <n v="7"/>
    <s v=" USA"/>
    <s v="Martin Marietta-Titan 34D"/>
    <n v="1984"/>
  </r>
  <r>
    <s v="US Air Force"/>
    <s v="SLC-4W, Vandenberg AFB, California, USA"/>
    <x v="1894"/>
    <x v="587"/>
    <s v="Titan III(24)B"/>
    <s v="OPS 8424"/>
    <s v="Retired"/>
    <s v=""/>
    <s v="Success"/>
    <n v="7"/>
    <s v=" USA"/>
    <s v="US Air Force-Titan III(24)B"/>
    <n v="1984"/>
  </r>
  <r>
    <s v="RVSN USSR"/>
    <s v="Site 86/1, Kapustin Yar, Russia"/>
    <x v="1895"/>
    <x v="13"/>
    <s v="Cosmos-3MRB (65MRB)"/>
    <s v="BOR-4 Shuttle"/>
    <s v="Retired"/>
    <s v=""/>
    <s v="Success"/>
    <n v="10"/>
    <s v=" Russia"/>
    <s v="RVSN USSR-Cosmos-3MRB (65MRB)"/>
    <n v="1984"/>
  </r>
  <r>
    <s v="RVSN USSR"/>
    <s v="Site 132/2, Plesetsk Cosmodrome, Russia"/>
    <x v="1896"/>
    <x v="579"/>
    <s v="Cosmos-3M (11K65M)"/>
    <s v="Cosmos 1550"/>
    <s v="Retired"/>
    <s v=""/>
    <s v="Success"/>
    <n v="11"/>
    <s v=" Russia"/>
    <s v="RVSN USSR-Cosmos-3M (11K65M)"/>
    <n v="1984"/>
  </r>
  <r>
    <s v="RVSN USSR"/>
    <s v="Site 132/1, Plesetsk Cosmodrome, Russia"/>
    <x v="1897"/>
    <x v="865"/>
    <s v="Cosmos-3M (11K65M)"/>
    <s v="Cosmos 1553"/>
    <s v="Retired"/>
    <s v=""/>
    <s v="Success"/>
    <n v="11"/>
    <s v=" Russia"/>
    <s v="RVSN USSR-Cosmos-3M (11K65M)"/>
    <n v="1984"/>
  </r>
  <r>
    <s v="Arianespace"/>
    <s v="ELV-1 (SLV), Guiana Space Centre, French Guiana, France"/>
    <x v="1898"/>
    <x v="866"/>
    <s v="Ariane 1"/>
    <s v="Spacenet F1"/>
    <s v="Retired"/>
    <s v=""/>
    <s v="Success"/>
    <n v="12"/>
    <s v=" France"/>
    <s v="Arianespace-Ariane 1"/>
    <n v="1984"/>
  </r>
  <r>
    <s v="RVSN USSR"/>
    <s v="Site 132/2, Plesetsk Cosmodrome, Russia"/>
    <x v="1899"/>
    <x v="867"/>
    <s v="Cosmos-3M (11K65M)"/>
    <s v="Cosmos 1559 to 1566"/>
    <s v="Retired"/>
    <s v=""/>
    <s v="Success"/>
    <n v="11"/>
    <s v=" Russia"/>
    <s v="RVSN USSR-Cosmos-3M (11K65M)"/>
    <n v="1984"/>
  </r>
  <r>
    <s v="RVSN USSR"/>
    <s v="Site 90/20, Baikonur Cosmodrome, Kazakhstan"/>
    <x v="1900"/>
    <x v="868"/>
    <s v="Tsyklon-2"/>
    <s v="Cosmos 1567"/>
    <s v="Retired"/>
    <s v=""/>
    <s v="Success"/>
    <n v="11"/>
    <s v=" Kazakhstan"/>
    <s v="RVSN USSR-Tsyklon-2"/>
    <n v="1984"/>
  </r>
  <r>
    <s v="RVSN USSR"/>
    <s v="Site 16/2, Plesetsk Cosmodrome, Russia"/>
    <x v="1901"/>
    <x v="869"/>
    <s v="Molniya-M /Block 2BL"/>
    <s v="Cosmos 1569"/>
    <s v="Retired"/>
    <s v=""/>
    <s v="Success"/>
    <n v="10"/>
    <s v=" Russia"/>
    <s v="RVSN USSR-Molniya-M /Block 2BL"/>
    <n v="1984"/>
  </r>
  <r>
    <s v="RVSN USSR"/>
    <s v="Site 86/1, Kapustin Yar, Russia"/>
    <x v="1901"/>
    <x v="13"/>
    <s v="Cosmos-3MRB (65MRB)"/>
    <s v="BOR-5 Shuttle"/>
    <s v="Retired"/>
    <s v=""/>
    <s v="Success"/>
    <n v="10"/>
    <s v=" Russia"/>
    <s v="RVSN USSR-Cosmos-3MRB (65MRB)"/>
    <n v="1984"/>
  </r>
  <r>
    <s v="RVSN USSR"/>
    <s v="Site 132/1, Plesetsk Cosmodrome, Russia"/>
    <x v="1902"/>
    <x v="416"/>
    <s v="Cosmos-3M (11K65M)"/>
    <s v="Cosmos 1570"/>
    <s v="Retired"/>
    <s v=""/>
    <s v="Success"/>
    <n v="11"/>
    <s v=" Russia"/>
    <s v="RVSN USSR-Cosmos-3M (11K65M)"/>
    <n v="1984"/>
  </r>
  <r>
    <s v="General Dynamics"/>
    <s v="SLC-36B, Cape Canaveral AFS, Florida, USA"/>
    <x v="1903"/>
    <x v="870"/>
    <s v="Atlas-G Centaur-D1AR"/>
    <s v="Intelsat V -509"/>
    <s v="Retired"/>
    <s v=""/>
    <s v="Failure"/>
    <n v="8"/>
    <s v=" USA"/>
    <s v="General Dynamics-Atlas-G Centaur-D1AR"/>
    <n v="1984"/>
  </r>
  <r>
    <s v="General Dynamics"/>
    <s v="SLC-3W, Vandenberg AFB, California, USA"/>
    <x v="1904"/>
    <x v="506"/>
    <s v="Atlas-E/F SGS-2"/>
    <s v="GPS-9"/>
    <s v="Retired"/>
    <s v=""/>
    <s v="Success"/>
    <n v="7"/>
    <s v=" USA"/>
    <s v="General Dynamics-Atlas-E/F SGS-2"/>
    <n v="1984"/>
  </r>
  <r>
    <s v="RVSN USSR"/>
    <s v="Site 132/2, Plesetsk Cosmodrome, Russia"/>
    <x v="1905"/>
    <x v="839"/>
    <s v="Cosmos-3M (11K65M)"/>
    <s v="Cosmos 1574"/>
    <s v="Retired"/>
    <s v=""/>
    <s v="Success"/>
    <n v="11"/>
    <s v=" Russia"/>
    <s v="RVSN USSR-Cosmos-3M (11K65M)"/>
    <n v="1984"/>
  </r>
  <r>
    <s v="Martin Marietta"/>
    <s v="SLC-4E, Vandenberg AFB, California, USA"/>
    <x v="1906"/>
    <x v="871"/>
    <s v="Titan 34D"/>
    <s v="USA-2 (KH-9)"/>
    <s v="Retired"/>
    <s v=""/>
    <s v="Success"/>
    <n v="7"/>
    <s v=" USA"/>
    <s v="Martin Marietta-Titan 34D"/>
    <n v="1984"/>
  </r>
  <r>
    <s v="RVSN USSR"/>
    <s v="Site 132/2, Plesetsk Cosmodrome, Russia"/>
    <x v="1907"/>
    <x v="399"/>
    <s v="Cosmos-3M (11K65M)"/>
    <s v="Cosmos 1577"/>
    <s v="Retired"/>
    <s v=""/>
    <s v="Success"/>
    <n v="11"/>
    <s v=" Russia"/>
    <s v="RVSN USSR-Cosmos-3M (11K65M)"/>
    <n v="1984"/>
  </r>
  <r>
    <s v="RVSN USSR"/>
    <s v="Site 107/1, Kapustin Yar, Russia"/>
    <x v="1908"/>
    <x v="249"/>
    <s v="Cosmos-3M (11K65M)"/>
    <s v="Cosmos 1578"/>
    <s v="Retired"/>
    <s v=""/>
    <s v="Success"/>
    <n v="11"/>
    <s v=" Russia"/>
    <s v="RVSN USSR-Cosmos-3M (11K65M)"/>
    <n v="1984"/>
  </r>
  <r>
    <s v="RVSN USSR"/>
    <s v="Site 43/4, Plesetsk Cosmodrome, Russia"/>
    <x v="1909"/>
    <x v="189"/>
    <s v="Molniya-M /Block 2BL"/>
    <s v="Cosmos 1581"/>
    <s v="Retired"/>
    <s v=""/>
    <s v="Success"/>
    <n v="10"/>
    <s v=" Russia"/>
    <s v="RVSN USSR-Molniya-M /Block 2BL"/>
    <n v="1984"/>
  </r>
  <r>
    <s v="RVSN USSR"/>
    <s v="Site 32/2, Plesetsk Cosmodrome, Russia"/>
    <x v="1910"/>
    <x v="823"/>
    <s v="Tsyklon-3"/>
    <s v="Meteor-2 nâ€ Â­11"/>
    <s v="Retired"/>
    <s v=""/>
    <s v="Success"/>
    <n v="10"/>
    <s v=" Russia"/>
    <s v="RVSN USSR-Tsyklon-3"/>
    <n v="1984"/>
  </r>
  <r>
    <s v="RVSN USSR"/>
    <s v="Site 16/2, Plesetsk Cosmodrome, Russia"/>
    <x v="1911"/>
    <x v="341"/>
    <s v="Molniya-M /Block 2BL"/>
    <s v="Cosmos 1586"/>
    <s v="Retired"/>
    <s v=""/>
    <s v="Success"/>
    <n v="10"/>
    <s v=" Russia"/>
    <s v="RVSN USSR-Molniya-M /Block 2BL"/>
    <n v="1984"/>
  </r>
  <r>
    <s v="MHI"/>
    <s v="LA-Y1, Tanegashima Space Center, Japan"/>
    <x v="1911"/>
    <x v="53"/>
    <s v="N-II Star-37E"/>
    <s v="Himawari 3"/>
    <s v="Retired"/>
    <s v=""/>
    <s v="Success"/>
    <n v="6"/>
    <s v=" Japan"/>
    <s v="MHI-N-II Star-37E"/>
    <n v="1984"/>
  </r>
  <r>
    <s v="Arianespace"/>
    <s v="ELA-1, Guiana Space Centre, French Guiana, France"/>
    <x v="1912"/>
    <x v="477"/>
    <s v="Ariane 3"/>
    <s v="Eutelsat-1 F2, Telecom 1A"/>
    <s v="Retired"/>
    <s v=""/>
    <s v="Success"/>
    <n v="6"/>
    <s v=" France"/>
    <s v="Arianespace-Ariane 3"/>
    <n v="1984"/>
  </r>
  <r>
    <s v="RVSN USSR"/>
    <s v="Site 90/20, Baikonur Cosmodrome, Kazakhstan"/>
    <x v="1913"/>
    <x v="384"/>
    <s v="Tsyklon-2"/>
    <s v="Cosmos 1588"/>
    <s v="Retired"/>
    <s v=""/>
    <s v="Success"/>
    <n v="11"/>
    <s v=" Kazakhstan"/>
    <s v="RVSN USSR-Tsyklon-2"/>
    <n v="1984"/>
  </r>
  <r>
    <s v="RVSN USSR"/>
    <s v="Site 32/2, Plesetsk Cosmodrome, Russia"/>
    <x v="1914"/>
    <x v="594"/>
    <s v="Tsyklon-3"/>
    <s v="Cosmos 1589"/>
    <s v="Retired"/>
    <s v=""/>
    <s v="Success"/>
    <n v="10"/>
    <s v=" Russia"/>
    <s v="RVSN USSR-Tsyklon-3"/>
    <n v="1984"/>
  </r>
  <r>
    <s v="RVSN USSR"/>
    <s v="Site 41/1, Plesetsk Cosmodrome, Russia"/>
    <x v="1915"/>
    <x v="872"/>
    <s v="Molniya-M /Block ML"/>
    <s v="Molniya-1 nâ€ Â­111"/>
    <s v="Retired"/>
    <s v=""/>
    <s v="Success"/>
    <n v="10"/>
    <s v=" Russia"/>
    <s v="RVSN USSR-Molniya-M /Block ML"/>
    <n v="1984"/>
  </r>
  <r>
    <s v="RVSN USSR"/>
    <s v="Site 43/4, Plesetsk Cosmodrome, Russia"/>
    <x v="1916"/>
    <x v="873"/>
    <s v="Molniya-M /Block ML"/>
    <s v="Molniya-1 nâ€ Â­112"/>
    <s v="Retired"/>
    <s v=""/>
    <s v="Success"/>
    <n v="10"/>
    <s v=" Russia"/>
    <s v="RVSN USSR-Molniya-M /Block ML"/>
    <n v="1984"/>
  </r>
  <r>
    <s v="Martin Marietta"/>
    <s v="SLC-4W, Vandenberg AFB, California, USA"/>
    <x v="1917"/>
    <x v="55"/>
    <s v="Titan III(34)B Agena-D"/>
    <s v="Quasar 5"/>
    <s v="Retired"/>
    <s v=""/>
    <s v="Success"/>
    <n v="7"/>
    <s v=" USA"/>
    <s v="Martin Marietta-Titan III(34)B Agena-D"/>
    <n v="1984"/>
  </r>
  <r>
    <s v="RVSN USSR"/>
    <s v="Site 90/19, Baikonur Cosmodrome, Kazakhstan"/>
    <x v="1918"/>
    <x v="751"/>
    <s v="Tsyklon-2"/>
    <s v="Cosmos 1579"/>
    <s v="Retired"/>
    <s v=""/>
    <s v="Success"/>
    <n v="11"/>
    <s v=" Kazakhstan"/>
    <s v="RVSN USSR-Tsyklon-2"/>
    <n v="1984"/>
  </r>
  <r>
    <s v="NASA"/>
    <s v="LC-39A, Kennedy Space Center, Florida, USA"/>
    <x v="1919"/>
    <x v="874"/>
    <s v="Space Shuttle Discovery"/>
    <s v="STS-41-D"/>
    <s v="Retired"/>
    <s v="450"/>
    <s v="Success"/>
    <n v="7"/>
    <s v=" USA"/>
    <s v="NASA-Space Shuttle Discovery"/>
    <n v="1984"/>
  </r>
  <r>
    <s v="RVSN USSR"/>
    <s v="Site 16/2, Plesetsk Cosmodrome, Russia"/>
    <x v="1920"/>
    <x v="126"/>
    <s v="Molniya-M /Block 2BL"/>
    <s v="Cosmos 1596"/>
    <s v="Retired"/>
    <s v=""/>
    <s v="Success"/>
    <n v="10"/>
    <s v=" Russia"/>
    <s v="RVSN USSR-Molniya-M /Block 2BL"/>
    <n v="1984"/>
  </r>
  <r>
    <s v="General Dynamics"/>
    <s v="SLC-3W, Vandenberg AFB, California, USA"/>
    <x v="1921"/>
    <x v="20"/>
    <s v="Atlas-E/F SGS-2"/>
    <s v="GPS-10"/>
    <s v="Retired"/>
    <s v=""/>
    <s v="Success"/>
    <n v="7"/>
    <s v=" USA"/>
    <s v="General Dynamics-Atlas-E/F SGS-2"/>
    <n v="1984"/>
  </r>
  <r>
    <s v="CASC"/>
    <s v="Site 138 (LA-2B), Jiuquan Satellite Launch Center, China"/>
    <x v="1922"/>
    <x v="24"/>
    <s v="Long March 2C"/>
    <s v="FSW-0 No.6"/>
    <s v="Active"/>
    <s v="30.8"/>
    <s v="Success"/>
    <n v="17"/>
    <s v=" China"/>
    <s v="CASC-Long March 2C"/>
    <n v="1984"/>
  </r>
  <r>
    <s v="RVSN USSR"/>
    <s v="Site 132/1, Plesetsk Cosmodrome, Russia"/>
    <x v="1923"/>
    <x v="875"/>
    <s v="Cosmos-3M (11K65M)"/>
    <s v="Cosmos 1598"/>
    <s v="Retired"/>
    <s v=""/>
    <s v="Success"/>
    <n v="11"/>
    <s v=" Russia"/>
    <s v="RVSN USSR-Cosmos-3M (11K65M)"/>
    <n v="1984"/>
  </r>
  <r>
    <s v="RVSN USSR"/>
    <s v="Site 132/2, Plesetsk Cosmodrome, Russia"/>
    <x v="1924"/>
    <x v="127"/>
    <s v="Cosmos-3M (11K65M)"/>
    <s v="Cosmos 1601"/>
    <s v="Retired"/>
    <s v=""/>
    <s v="Success"/>
    <n v="11"/>
    <s v=" Russia"/>
    <s v="RVSN USSR-Cosmos-3M (11K65M)"/>
    <n v="1984"/>
  </r>
  <r>
    <s v="RVSN USSR"/>
    <s v="Site 32/2, Plesetsk Cosmodrome, Russia"/>
    <x v="1925"/>
    <x v="107"/>
    <s v="Tsyklon-3"/>
    <s v="Cosmos 1602"/>
    <s v="Retired"/>
    <s v=""/>
    <s v="Success"/>
    <n v="10"/>
    <s v=" Russia"/>
    <s v="RVSN USSR-Tsyklon-3"/>
    <n v="1984"/>
  </r>
  <r>
    <s v="RVSN USSR"/>
    <s v="Site 16/2, Plesetsk Cosmodrome, Russia"/>
    <x v="1926"/>
    <x v="145"/>
    <s v="Molniya-M /Block 2BL"/>
    <s v="Cosmos 1604"/>
    <s v="Retired"/>
    <s v=""/>
    <s v="Success"/>
    <n v="10"/>
    <s v=" Russia"/>
    <s v="RVSN USSR-Molniya-M /Block 2BL"/>
    <n v="1984"/>
  </r>
  <r>
    <s v="NASA"/>
    <s v="LC-39A, Kennedy Space Center, Florida, USA"/>
    <x v="1927"/>
    <x v="311"/>
    <s v="Space Shuttle Challenger"/>
    <s v="STS-41-G"/>
    <s v="Retired"/>
    <s v="450"/>
    <s v="Success"/>
    <n v="7"/>
    <s v=" USA"/>
    <s v="NASA-Space Shuttle Challenger"/>
    <n v="1984"/>
  </r>
  <r>
    <s v="RVSN USSR"/>
    <s v="Site 132/2, Plesetsk Cosmodrome, Russia"/>
    <x v="1928"/>
    <x v="865"/>
    <s v="Cosmos-3M (11K65M)"/>
    <s v="Cosmos 1605"/>
    <s v="Retired"/>
    <s v=""/>
    <s v="Success"/>
    <n v="11"/>
    <s v=" Russia"/>
    <s v="RVSN USSR-Cosmos-3M (11K65M)"/>
    <n v="1984"/>
  </r>
  <r>
    <s v="RVSN USSR"/>
    <s v="Site 32/1, Plesetsk Cosmodrome, Russia"/>
    <x v="1929"/>
    <x v="581"/>
    <s v="Tsyklon-3"/>
    <s v="Cosmos 1606"/>
    <s v="Retired"/>
    <s v=""/>
    <s v="Success"/>
    <n v="10"/>
    <s v=" Russia"/>
    <s v="RVSN USSR-Tsyklon-3"/>
    <n v="1984"/>
  </r>
  <r>
    <s v="RVSN USSR"/>
    <s v="Site 90/20, Baikonur Cosmodrome, Kazakhstan"/>
    <x v="1930"/>
    <x v="293"/>
    <s v="Tsyklon-2"/>
    <s v="Cosmos 1607"/>
    <s v="Retired"/>
    <s v=""/>
    <s v="Success"/>
    <n v="11"/>
    <s v=" Kazakhstan"/>
    <s v="RVSN USSR-Tsyklon-2"/>
    <n v="1984"/>
  </r>
  <r>
    <s v="NASA"/>
    <s v="LC-39A, Kennedy Space Center, Florida, USA"/>
    <x v="1931"/>
    <x v="6"/>
    <s v="Space Shuttle Discovery"/>
    <s v="STS-51-A"/>
    <s v="Retired"/>
    <s v="450"/>
    <s v="Success"/>
    <n v="7"/>
    <s v=" USA"/>
    <s v="NASA-Space Shuttle Discovery"/>
    <n v="1984"/>
  </r>
  <r>
    <s v="Arianespace"/>
    <s v="ELA-1, Guiana Space Centre, French Guiana, France"/>
    <x v="1932"/>
    <x v="876"/>
    <s v="Ariane 3"/>
    <s v="Spacenet 2, MARECS-2"/>
    <s v="Retired"/>
    <s v=""/>
    <s v="Success"/>
    <n v="6"/>
    <s v=" France"/>
    <s v="Arianespace-Ariane 3"/>
    <n v="1984"/>
  </r>
  <r>
    <s v="RVSN USSR"/>
    <s v="Site 132/1, Plesetsk Cosmodrome, Russia"/>
    <x v="1933"/>
    <x v="877"/>
    <s v="Cosmos-3M (11K65M)"/>
    <s v="Cosmos 1610"/>
    <s v="Retired"/>
    <s v=""/>
    <s v="Success"/>
    <n v="11"/>
    <s v=" Russia"/>
    <s v="RVSN USSR-Cosmos-3M (11K65M)"/>
    <n v="1984"/>
  </r>
  <r>
    <s v="RVSN USSR"/>
    <s v="Site 32/1, Plesetsk Cosmodrome, Russia"/>
    <x v="1934"/>
    <x v="254"/>
    <s v="Tsyklon-3"/>
    <s v="Meteor-3 nâ€ Â­1a"/>
    <s v="Retired"/>
    <s v=""/>
    <s v="Partial Failure"/>
    <n v="10"/>
    <s v=" Russia"/>
    <s v="RVSN USSR-Tsyklon-3"/>
    <n v="1984"/>
  </r>
  <r>
    <s v="Martin Marietta"/>
    <s v="SLC-4E, Vandenberg AFB, California, USA"/>
    <x v="1935"/>
    <x v="590"/>
    <s v="Titan 34D"/>
    <s v="USA-6 (KH-11)"/>
    <s v="Retired"/>
    <s v=""/>
    <s v="Success"/>
    <n v="7"/>
    <s v=" USA"/>
    <s v="Martin Marietta-Titan 34D"/>
    <n v="1984"/>
  </r>
  <r>
    <s v="General Dynamics"/>
    <s v="SLC-3W, Vandenberg AFB, California, USA"/>
    <x v="1936"/>
    <x v="746"/>
    <s v="Atlas-E/F Star-37S-ISS"/>
    <s v="NOAA-F"/>
    <s v="Retired"/>
    <s v=""/>
    <s v="Success"/>
    <n v="7"/>
    <s v=" USA"/>
    <s v="General Dynamics-Atlas-E/F Star-37S-ISS"/>
    <n v="1984"/>
  </r>
  <r>
    <s v="RVSN USSR"/>
    <s v="Site 41/1, Plesetsk Cosmodrome, Russia"/>
    <x v="1937"/>
    <x v="124"/>
    <s v="Molniya-M /Block ML"/>
    <s v="Molniya-1 nâ€ Â­113"/>
    <s v="Retired"/>
    <s v=""/>
    <s v="Success"/>
    <n v="10"/>
    <s v=" Russia"/>
    <s v="RVSN USSR-Molniya-M /Block ML"/>
    <n v="1984"/>
  </r>
  <r>
    <s v="RVSN USSR"/>
    <s v="Site 86/1, Kapustin Yar, Russia"/>
    <x v="1938"/>
    <x v="878"/>
    <s v="Cosmos-3MRB (65MRB)"/>
    <s v="Cosmos 1614 (BOR-4 Space Shuttle)"/>
    <s v="Retired"/>
    <s v=""/>
    <s v="Success"/>
    <n v="10"/>
    <s v=" Russia"/>
    <s v="RVSN USSR-Cosmos-3MRB (65MRB)"/>
    <n v="1984"/>
  </r>
  <r>
    <s v="RVSN USSR"/>
    <s v="Site 132/2, Plesetsk Cosmodrome, Russia"/>
    <x v="1939"/>
    <x v="49"/>
    <s v="Cosmos-3M (11K65M)"/>
    <s v="Cosmos 1615"/>
    <s v="Retired"/>
    <s v=""/>
    <s v="Success"/>
    <n v="11"/>
    <s v=" Russia"/>
    <s v="RVSN USSR-Cosmos-3M (11K65M)"/>
    <n v="1984"/>
  </r>
  <r>
    <s v="Martin Marietta"/>
    <s v="SLC-40, Cape Canaveral AFS, Florida, USA"/>
    <x v="1940"/>
    <x v="644"/>
    <s v="Titan 34D"/>
    <s v="DSP-12"/>
    <s v="Retired"/>
    <s v=""/>
    <s v="Success"/>
    <n v="7"/>
    <s v=" USA"/>
    <s v="Martin Marietta-Titan 34D"/>
    <n v="1984"/>
  </r>
  <r>
    <s v="RVSN USSR"/>
    <s v="Site 32/1, Plesetsk Cosmodrome, Russia"/>
    <x v="1941"/>
    <x v="879"/>
    <s v="Tsyklon-3"/>
    <s v="Cosmos 1617 to 1622"/>
    <s v="Retired"/>
    <s v=""/>
    <s v="Success"/>
    <n v="10"/>
    <s v=" Russia"/>
    <s v="RVSN USSR-Tsyklon-3"/>
    <n v="1985"/>
  </r>
  <r>
    <s v="RVSN USSR"/>
    <s v="Site 132/1, Plesetsk Cosmodrome, Russia"/>
    <x v="1941"/>
    <x v="581"/>
    <s v="Cosmos-3M (11K65M)"/>
    <s v="Cosmos 1624"/>
    <s v="Retired"/>
    <s v=""/>
    <s v="Success"/>
    <n v="11"/>
    <s v=" Russia"/>
    <s v="RVSN USSR-Cosmos-3M (11K65M)"/>
    <n v="1985"/>
  </r>
  <r>
    <s v="RVSN USSR"/>
    <s v="Site 43/4, Plesetsk Cosmodrome, Russia"/>
    <x v="1942"/>
    <x v="880"/>
    <s v="Molniya-M /Block ML"/>
    <s v="Molniya-3 nâ€ Â­114"/>
    <s v="Retired"/>
    <s v=""/>
    <s v="Success"/>
    <n v="10"/>
    <s v=" Russia"/>
    <s v="RVSN USSR-Molniya-M /Block ML"/>
    <n v="1985"/>
  </r>
  <r>
    <s v="RVSN USSR"/>
    <s v="Site 90/19, Baikonur Cosmodrome, Kazakhstan"/>
    <x v="1943"/>
    <x v="64"/>
    <s v="Tsyklon-2"/>
    <s v="Cosmos 1625"/>
    <s v="Retired"/>
    <s v=""/>
    <s v="Success"/>
    <n v="11"/>
    <s v=" Kazakhstan"/>
    <s v="RVSN USSR-Tsyklon-2"/>
    <n v="1985"/>
  </r>
  <r>
    <s v="RVSN USSR"/>
    <s v="Site 32/2, Plesetsk Cosmodrome, Russia"/>
    <x v="1944"/>
    <x v="395"/>
    <s v="Tsyklon-3"/>
    <s v="Cosmos 1626"/>
    <s v="Retired"/>
    <s v=""/>
    <s v="Success"/>
    <n v="10"/>
    <s v=" Russia"/>
    <s v="RVSN USSR-Tsyklon-3"/>
    <n v="1985"/>
  </r>
  <r>
    <s v="NASA"/>
    <s v="LC-39A, Kennedy Space Center, Florida, USA"/>
    <x v="1944"/>
    <x v="76"/>
    <s v="Space Shuttle Discovery"/>
    <s v="STS-51-C"/>
    <s v="Retired"/>
    <s v="450"/>
    <s v="Success"/>
    <n v="7"/>
    <s v=" USA"/>
    <s v="NASA-Space Shuttle Discovery"/>
    <n v="1985"/>
  </r>
  <r>
    <s v="RVSN USSR"/>
    <s v="Site 132/2, Plesetsk Cosmodrome, Russia"/>
    <x v="1945"/>
    <x v="147"/>
    <s v="Cosmos-3M (11K65M)"/>
    <s v="Cosmos 1627"/>
    <s v="Retired"/>
    <s v=""/>
    <s v="Success"/>
    <n v="11"/>
    <s v=" Russia"/>
    <s v="RVSN USSR-Cosmos-3M (11K65M)"/>
    <n v="1985"/>
  </r>
  <r>
    <s v="RVSN USSR"/>
    <s v="Site 32/1, Plesetsk Cosmodrome, Russia"/>
    <x v="1946"/>
    <x v="222"/>
    <s v="Tsyklon-3"/>
    <s v="Meteor-2 nâ€ Â­12"/>
    <s v="Retired"/>
    <s v=""/>
    <s v="Success"/>
    <n v="10"/>
    <s v=" Russia"/>
    <s v="RVSN USSR-Tsyklon-3"/>
    <n v="1985"/>
  </r>
  <r>
    <s v="ISAS"/>
    <s v="Mu Pad, Uchinoura Space Center, Japan"/>
    <x v="1947"/>
    <x v="295"/>
    <s v="Mu-III S2"/>
    <s v="Sakigake"/>
    <s v="Retired"/>
    <s v=""/>
    <s v="Success"/>
    <n v="7"/>
    <s v=" Japan"/>
    <s v="ISAS-Mu-III S2"/>
    <n v="1985"/>
  </r>
  <r>
    <s v="Arianespace"/>
    <s v="ELA-1, Guiana Space Centre, French Guiana, France"/>
    <x v="1948"/>
    <x v="881"/>
    <s v="Ariane 3"/>
    <s v="Arabsat-1A, Brasilsat-A1"/>
    <s v="Retired"/>
    <s v=""/>
    <s v="Success"/>
    <n v="6"/>
    <s v=" France"/>
    <s v="Arianespace-Ariane 3"/>
    <n v="1985"/>
  </r>
  <r>
    <s v="Martin Marietta"/>
    <s v="SLC-4W, Vandenberg AFB, California, USA"/>
    <x v="1948"/>
    <x v="13"/>
    <s v="Titan III(34)B Agena-D"/>
    <s v="Quasar 6"/>
    <s v="Retired"/>
    <s v=""/>
    <s v="Success"/>
    <n v="7"/>
    <s v=" USA"/>
    <s v="Martin Marietta-Titan III(34)B Agena-D"/>
    <n v="1985"/>
  </r>
  <r>
    <s v="RVSN USSR"/>
    <s v="Site 132/1, Plesetsk Cosmodrome, Russia"/>
    <x v="1949"/>
    <x v="733"/>
    <s v="Cosmos-3M (11K65M)"/>
    <s v="Cosmos 1631"/>
    <s v="Retired"/>
    <s v=""/>
    <s v="Success"/>
    <n v="11"/>
    <s v=" Russia"/>
    <s v="RVSN USSR-Cosmos-3M (11K65M)"/>
    <n v="1985"/>
  </r>
  <r>
    <s v="RVSN USSR"/>
    <s v="Site 32/2, Plesetsk Cosmodrome, Russia"/>
    <x v="1950"/>
    <x v="641"/>
    <s v="Tsyklon-3"/>
    <s v="Cosmos 1633"/>
    <s v="Retired"/>
    <s v=""/>
    <s v="Success"/>
    <n v="10"/>
    <s v=" Russia"/>
    <s v="RVSN USSR-Tsyklon-3"/>
    <n v="1985"/>
  </r>
  <r>
    <s v="General Dynamics"/>
    <s v="SLC-3W, Vandenberg AFB, California, USA"/>
    <x v="1951"/>
    <x v="508"/>
    <s v="Atlas-E/F OIS"/>
    <s v="Geosat"/>
    <s v="Retired"/>
    <s v=""/>
    <s v="Success"/>
    <n v="7"/>
    <s v=" USA"/>
    <s v="General Dynamics-Atlas-E/F OIS"/>
    <n v="1985"/>
  </r>
  <r>
    <s v="RVSN USSR"/>
    <s v="Site 132/2, Plesetsk Cosmodrome, Russia"/>
    <x v="1952"/>
    <x v="155"/>
    <s v="Cosmos-3M (11K65M)"/>
    <s v="Cosmos 1634"/>
    <s v="Retired"/>
    <s v=""/>
    <s v="Success"/>
    <n v="11"/>
    <s v=" Russia"/>
    <s v="RVSN USSR-Cosmos-3M (11K65M)"/>
    <n v="1985"/>
  </r>
  <r>
    <s v="RVSN USSR"/>
    <s v="Site 132/2, Plesetsk Cosmodrome, Russia"/>
    <x v="1953"/>
    <x v="623"/>
    <s v="Cosmos-3M (11K65M)"/>
    <s v="Cosmos 1635 to 1642"/>
    <s v="Retired"/>
    <s v=""/>
    <s v="Success"/>
    <n v="11"/>
    <s v=" Russia"/>
    <s v="RVSN USSR-Cosmos-3M (11K65M)"/>
    <n v="1985"/>
  </r>
  <r>
    <s v="General Dynamics"/>
    <s v="SLC-36B, Cape Canaveral AFS, Florida, USA"/>
    <x v="1954"/>
    <x v="458"/>
    <s v="Atlas-G Centaur-D1AR"/>
    <s v="Intelsat V -510"/>
    <s v="Retired"/>
    <s v=""/>
    <s v="Success"/>
    <n v="8"/>
    <s v=" USA"/>
    <s v="General Dynamics-Atlas-G Centaur-D1AR"/>
    <n v="1985"/>
  </r>
  <r>
    <s v="NASA"/>
    <s v="LC-39A, Kennedy Space Center, Florida, USA"/>
    <x v="1955"/>
    <x v="285"/>
    <s v="Space Shuttle Discovery"/>
    <s v="STS-51-D"/>
    <s v="Retired"/>
    <s v="450"/>
    <s v="Success"/>
    <n v="7"/>
    <s v=" USA"/>
    <s v="NASA-Space Shuttle Discovery"/>
    <n v="1985"/>
  </r>
  <r>
    <s v="RVSN USSR"/>
    <s v="Site 45/1, Baikonur Cosmodrome, Kazakhstan"/>
    <x v="1956"/>
    <x v="349"/>
    <s v="Zenit-2"/>
    <s v="EPN 03.0694 nâ€ Â­1"/>
    <s v="Retired"/>
    <s v=""/>
    <s v="Failure"/>
    <n v="10"/>
    <s v=" Kazakhstan"/>
    <s v="RVSN USSR-Zenit-2"/>
    <n v="1985"/>
  </r>
  <r>
    <s v="RVSN USSR"/>
    <s v="Site 86/1, Kapustin Yar, Russia"/>
    <x v="1957"/>
    <x v="13"/>
    <s v="Cosmos-3MRB (65MRB)"/>
    <s v="BOR-5 Shuttle"/>
    <s v="Retired"/>
    <s v=""/>
    <s v="Success"/>
    <n v="10"/>
    <s v=" Russia"/>
    <s v="RVSN USSR-Cosmos-3MRB (65MRB)"/>
    <n v="1985"/>
  </r>
  <r>
    <s v="RVSN USSR"/>
    <s v="Site 90/20, Baikonur Cosmodrome, Kazakhstan"/>
    <x v="1958"/>
    <x v="820"/>
    <s v="Tsyklon-2"/>
    <s v="Cosmos 1646"/>
    <s v="Retired"/>
    <s v=""/>
    <s v="Success"/>
    <n v="11"/>
    <s v=" Kazakhstan"/>
    <s v="RVSN USSR-Tsyklon-2"/>
    <n v="1985"/>
  </r>
  <r>
    <s v="RVSN USSR"/>
    <s v="Site 31/6, Baikonur Cosmodrome, Kazakhstan"/>
    <x v="1959"/>
    <x v="13"/>
    <s v="Molniya-M /Block SO-L"/>
    <s v="Prognoz nâ€ Â­10"/>
    <s v="Retired"/>
    <s v=""/>
    <s v="Success"/>
    <n v="10"/>
    <s v=" Kazakhstan"/>
    <s v="RVSN USSR-Molniya-M /Block SO-L"/>
    <n v="1985"/>
  </r>
  <r>
    <s v="NASA"/>
    <s v="LC-39A, Kennedy Space Center, Florida, USA"/>
    <x v="1960"/>
    <x v="882"/>
    <s v="Space Shuttle Challenger"/>
    <s v="STS-51-B"/>
    <s v="Retired"/>
    <s v="450"/>
    <s v="Success"/>
    <n v="7"/>
    <s v=" USA"/>
    <s v="NASA-Space Shuttle Challenger"/>
    <n v="1985"/>
  </r>
  <r>
    <s v="Arianespace"/>
    <s v="ELA-1, Guiana Space Centre, French Guiana, France"/>
    <x v="1961"/>
    <x v="555"/>
    <s v="Ariane 3"/>
    <s v="GStar-1, Telecom 1B"/>
    <s v="Retired"/>
    <s v=""/>
    <s v="Success"/>
    <n v="6"/>
    <s v=" France"/>
    <s v="Arianespace-Ariane 3"/>
    <n v="1985"/>
  </r>
  <r>
    <s v="RVSN USSR"/>
    <s v="Site 43/4, Plesetsk Cosmodrome, Russia"/>
    <x v="1962"/>
    <x v="17"/>
    <s v="Molniya-M /Block ML"/>
    <s v="Molniya-3 nâ€ Â­115"/>
    <s v="Retired"/>
    <s v=""/>
    <s v="Success"/>
    <n v="10"/>
    <s v=" Russia"/>
    <s v="RVSN USSR-Molniya-M /Block ML"/>
    <n v="1985"/>
  </r>
  <r>
    <s v="RVSN USSR"/>
    <s v="Site 132/1, Plesetsk Cosmodrome, Russia"/>
    <x v="1963"/>
    <x v="876"/>
    <s v="Cosmos-3M (11K65M)"/>
    <s v="Cosmos 1655"/>
    <s v="Retired"/>
    <s v=""/>
    <s v="Success"/>
    <n v="11"/>
    <s v=" Russia"/>
    <s v="RVSN USSR-Cosmos-3M (11K65M)"/>
    <n v="1985"/>
  </r>
  <r>
    <s v="RVSN USSR"/>
    <s v="Site 41/1, Plesetsk Cosmodrome, Russia"/>
    <x v="1964"/>
    <x v="883"/>
    <s v="Molniya-M /Block 2BL"/>
    <s v="Cosmos 1658"/>
    <s v="Retired"/>
    <s v=""/>
    <s v="Success"/>
    <n v="10"/>
    <s v=" Russia"/>
    <s v="RVSN USSR-Molniya-M /Block 2BL"/>
    <n v="1985"/>
  </r>
  <r>
    <s v="RVSN USSR"/>
    <s v="Site 16/2, Plesetsk Cosmodrome, Russia"/>
    <x v="1965"/>
    <x v="826"/>
    <s v="Molniya-M /Block 2BL"/>
    <s v="Cosmos 1675"/>
    <s v="Retired"/>
    <s v=""/>
    <s v="Success"/>
    <n v="10"/>
    <s v=" Russia"/>
    <s v="RVSN USSR-Molniya-M /Block 2BL"/>
    <n v="1985"/>
  </r>
  <r>
    <s v="RVSN USSR"/>
    <s v="Site 32/1, Plesetsk Cosmodrome, Russia"/>
    <x v="1966"/>
    <x v="585"/>
    <s v="Tsyklon-3"/>
    <s v="Cosmos 1660"/>
    <s v="Retired"/>
    <s v=""/>
    <s v="Success"/>
    <n v="10"/>
    <s v=" Russia"/>
    <s v="RVSN USSR-Tsyklon-3"/>
    <n v="1985"/>
  </r>
  <r>
    <s v="NASA"/>
    <s v="LC-39A, Kennedy Space Center, Florida, USA"/>
    <x v="1967"/>
    <x v="854"/>
    <s v="Space Shuttle Discovery"/>
    <s v="STS-51-G"/>
    <s v="Retired"/>
    <s v="450"/>
    <s v="Success"/>
    <n v="7"/>
    <s v=" USA"/>
    <s v="NASA-Space Shuttle Discovery"/>
    <n v="1985"/>
  </r>
  <r>
    <s v="RVSN USSR"/>
    <s v="Site 16/2, Plesetsk Cosmodrome, Russia"/>
    <x v="1968"/>
    <x v="768"/>
    <s v="Molniya-M /Block 2BL"/>
    <s v="Cosmos 1661"/>
    <s v="Retired"/>
    <s v=""/>
    <s v="Success"/>
    <n v="10"/>
    <s v=" Russia"/>
    <s v="RVSN USSR-Molniya-M /Block 2BL"/>
    <n v="1985"/>
  </r>
  <r>
    <s v="RVSN USSR"/>
    <s v="Site 132/2, Plesetsk Cosmodrome, Russia"/>
    <x v="1969"/>
    <x v="367"/>
    <s v="Cosmos-3M (11K65M)"/>
    <s v="Cosmos 1662"/>
    <s v="Retired"/>
    <s v=""/>
    <s v="Success"/>
    <n v="11"/>
    <s v=" Russia"/>
    <s v="RVSN USSR-Cosmos-3M (11K65M)"/>
    <n v="1985"/>
  </r>
  <r>
    <s v="RVSN USSR"/>
    <s v="Site 45/1, Baikonur Cosmodrome, Kazakhstan"/>
    <x v="1970"/>
    <x v="551"/>
    <s v="Zenit-2"/>
    <s v="EPN 03.0694 nâ€ Â­2"/>
    <s v="Retired"/>
    <s v=""/>
    <s v="Failure"/>
    <n v="10"/>
    <s v=" Kazakhstan"/>
    <s v="RVSN USSR-Zenit-2"/>
    <n v="1985"/>
  </r>
  <r>
    <s v="General Dynamics"/>
    <s v="SLC-36A, Cape Canaveral AFS, Florida, USA"/>
    <x v="1971"/>
    <x v="884"/>
    <s v="Atlas-G Centaur-D1AR"/>
    <s v="Intelsat V -511"/>
    <s v="Retired"/>
    <s v=""/>
    <s v="Success"/>
    <n v="8"/>
    <s v=" USA"/>
    <s v="General Dynamics-Atlas-G Centaur-D1AR"/>
    <n v="1985"/>
  </r>
  <r>
    <s v="Arianespace"/>
    <s v="ELV-1 (SLV), Guiana Space Centre, French Guiana, France"/>
    <x v="1972"/>
    <x v="763"/>
    <s v="Ariane 1"/>
    <s v="Giotto"/>
    <s v="Retired"/>
    <s v=""/>
    <s v="Success"/>
    <n v="12"/>
    <s v=" France"/>
    <s v="Arianespace-Ariane 1"/>
    <n v="1985"/>
  </r>
  <r>
    <s v="RVSN USSR"/>
    <s v="Site 32/1, Plesetsk Cosmodrome, Russia"/>
    <x v="1973"/>
    <x v="885"/>
    <s v="Tsyklon-3"/>
    <s v="Cosmos 1666"/>
    <s v="Retired"/>
    <s v=""/>
    <s v="Success"/>
    <n v="10"/>
    <s v=" Russia"/>
    <s v="RVSN USSR-Tsyklon-3"/>
    <n v="1985"/>
  </r>
  <r>
    <s v="RVSN USSR"/>
    <s v="Site 43/4, Plesetsk Cosmodrome, Russia"/>
    <x v="1974"/>
    <x v="886"/>
    <s v="Molniya-M /Block ML"/>
    <s v="Molniya-3 nâ€ Â­116"/>
    <s v="Retired"/>
    <s v=""/>
    <s v="Success"/>
    <n v="10"/>
    <s v=" Russia"/>
    <s v="RVSN USSR-Molniya-M /Block ML"/>
    <n v="1985"/>
  </r>
  <r>
    <s v="NASA"/>
    <s v="LC-39A, Kennedy Space Center, Florida, USA"/>
    <x v="1975"/>
    <x v="113"/>
    <s v="Space Shuttle Challenger"/>
    <s v="STS-51-F"/>
    <s v="Retired"/>
    <s v="450"/>
    <s v="Success"/>
    <n v="7"/>
    <s v=" USA"/>
    <s v="NASA-Space Shuttle Challenger"/>
    <n v="1985"/>
  </r>
  <r>
    <s v="RVSN USSR"/>
    <s v="Site 90/19, Baikonur Cosmodrome, Kazakhstan"/>
    <x v="1976"/>
    <x v="887"/>
    <s v="Tsyklon-2"/>
    <s v="Cosmos 1670"/>
    <s v="Retired"/>
    <s v=""/>
    <s v="Success"/>
    <n v="11"/>
    <s v=" Kazakhstan"/>
    <s v="RVSN USSR-Tsyklon-2"/>
    <n v="1985"/>
  </r>
  <r>
    <s v="RVSN USSR"/>
    <s v="Site 32/1, Plesetsk Cosmodrome, Russia"/>
    <x v="1977"/>
    <x v="308"/>
    <s v="Tsyklon-3"/>
    <s v="Cosmos 1674"/>
    <s v="Retired"/>
    <s v=""/>
    <s v="Success"/>
    <n v="10"/>
    <s v=" Russia"/>
    <s v="RVSN USSR-Tsyklon-3"/>
    <n v="1985"/>
  </r>
  <r>
    <s v="ISAS"/>
    <s v="Mu Pad, Uchinoura Space Center, Japan"/>
    <x v="1978"/>
    <x v="888"/>
    <s v="Mu-III S2"/>
    <s v="Suisei"/>
    <s v="Retired"/>
    <s v=""/>
    <s v="Success"/>
    <n v="7"/>
    <s v=" Japan"/>
    <s v="ISAS-Mu-III S2"/>
    <n v="1985"/>
  </r>
  <r>
    <s v="RVSN USSR"/>
    <s v="Site 41/1, Plesetsk Cosmodrome, Russia"/>
    <x v="1979"/>
    <x v="0"/>
    <s v="Molniya-M /Block ML"/>
    <s v="Molniya-1 nâ€ Â­117"/>
    <s v="Retired"/>
    <s v=""/>
    <s v="Success"/>
    <n v="10"/>
    <s v=" Russia"/>
    <s v="RVSN USSR-Molniya-M /Block ML"/>
    <n v="1985"/>
  </r>
  <r>
    <s v="RVSN USSR"/>
    <s v="Site 90/19, Baikonur Cosmodrome, Kazakhstan"/>
    <x v="1980"/>
    <x v="396"/>
    <s v="Tsyklon-2"/>
    <s v="Cosmos 1677"/>
    <s v="Retired"/>
    <s v=""/>
    <s v="Success"/>
    <n v="11"/>
    <s v=" Kazakhstan"/>
    <s v="RVSN USSR-Tsyklon-2"/>
    <n v="1985"/>
  </r>
  <r>
    <s v="NASA"/>
    <s v="LC-39A, Kennedy Space Center, Florida, USA"/>
    <x v="1981"/>
    <x v="319"/>
    <s v="Space Shuttle Discovery"/>
    <s v="STS-51-I"/>
    <s v="Retired"/>
    <s v="450"/>
    <s v="Success"/>
    <n v="7"/>
    <s v=" USA"/>
    <s v="NASA-Space Shuttle Discovery"/>
    <n v="1985"/>
  </r>
  <r>
    <s v="Martin Marietta"/>
    <s v="SLC-4E, Vandenberg AFB, California, USA"/>
    <x v="1982"/>
    <x v="889"/>
    <s v="Titan 34D"/>
    <s v="KH-11"/>
    <s v="Retired"/>
    <s v=""/>
    <s v="Failure"/>
    <n v="7"/>
    <s v=" USA"/>
    <s v="Martin Marietta-Titan 34D"/>
    <n v="1985"/>
  </r>
  <r>
    <s v="RVSN USSR"/>
    <s v="Site 132/1, Plesetsk Cosmodrome, Russia"/>
    <x v="1983"/>
    <x v="263"/>
    <s v="Cosmos-3M (11K65M)"/>
    <s v="Cosmos 1680"/>
    <s v="Retired"/>
    <s v=""/>
    <s v="Success"/>
    <n v="11"/>
    <s v=" Russia"/>
    <s v="RVSN USSR-Cosmos-3M (11K65M)"/>
    <n v="1985"/>
  </r>
  <r>
    <s v="Arianespace"/>
    <s v="ELA-1, Guiana Space Centre, French Guiana, France"/>
    <x v="1984"/>
    <x v="890"/>
    <s v="Ariane 3"/>
    <s v="ECS 3, Spacenet 3"/>
    <s v="Retired"/>
    <s v=""/>
    <s v="Failure"/>
    <n v="6"/>
    <s v=" France"/>
    <s v="Arianespace-Ariane 3"/>
    <n v="1985"/>
  </r>
  <r>
    <s v="RVSN USSR"/>
    <s v="Site 90/20, Baikonur Cosmodrome, Kazakhstan"/>
    <x v="1985"/>
    <x v="891"/>
    <s v="Tsyklon-2"/>
    <s v="Cosmos 1682"/>
    <s v="Retired"/>
    <s v=""/>
    <s v="Success"/>
    <n v="11"/>
    <s v=" Kazakhstan"/>
    <s v="RVSN USSR-Tsyklon-2"/>
    <n v="1985"/>
  </r>
  <r>
    <s v="RVSN USSR"/>
    <s v="Site 43/4, Plesetsk Cosmodrome, Russia"/>
    <x v="1986"/>
    <x v="85"/>
    <s v="Molniya-M /Block 2BL"/>
    <s v="Cosmos 1684"/>
    <s v="Retired"/>
    <s v=""/>
    <s v="Success"/>
    <n v="10"/>
    <s v=" Russia"/>
    <s v="RVSN USSR-Molniya-M /Block 2BL"/>
    <n v="1985"/>
  </r>
  <r>
    <s v="General Dynamics"/>
    <s v="SLC-36B, Cape Canaveral AFS, Florida, USA"/>
    <x v="1987"/>
    <x v="716"/>
    <s v="Atlas-G Centaur-D1AR"/>
    <s v="Intelsat V -512"/>
    <s v="Retired"/>
    <s v=""/>
    <s v="Success"/>
    <n v="8"/>
    <s v=" USA"/>
    <s v="General Dynamics-Atlas-G Centaur-D1AR"/>
    <n v="1985"/>
  </r>
  <r>
    <s v="RVSN USSR"/>
    <s v="Site 16/2, Plesetsk Cosmodrome, Russia"/>
    <x v="1988"/>
    <x v="116"/>
    <s v="Molniya-M /Block 2BL"/>
    <s v="Cosmos 1687"/>
    <s v="Retired"/>
    <s v=""/>
    <s v="Success"/>
    <n v="10"/>
    <s v=" Russia"/>
    <s v="RVSN USSR-Molniya-M /Block 2BL"/>
    <n v="1985"/>
  </r>
  <r>
    <s v="RVSN USSR"/>
    <s v="Site 107/1, Kapustin Yar, Russia"/>
    <x v="1989"/>
    <x v="179"/>
    <s v="Cosmos-3M (11K65M)"/>
    <s v="Cosmos 1688"/>
    <s v="Retired"/>
    <s v=""/>
    <s v="Success"/>
    <n v="11"/>
    <s v=" Russia"/>
    <s v="RVSN USSR-Cosmos-3M (11K65M)"/>
    <n v="1985"/>
  </r>
  <r>
    <s v="RVSN USSR"/>
    <s v="Site 31/6, Baikonur Cosmodrome, Kazakhstan"/>
    <x v="1990"/>
    <x v="602"/>
    <s v="Vostok-2M"/>
    <s v="Cosmos 1689"/>
    <s v="Retired"/>
    <s v=""/>
    <s v="Success"/>
    <n v="10"/>
    <s v=" Kazakhstan"/>
    <s v="RVSN USSR-Vostok-2M"/>
    <n v="1985"/>
  </r>
  <r>
    <s v="RVSN USSR"/>
    <s v="Site 43/4, Plesetsk Cosmodrome, Russia"/>
    <x v="1990"/>
    <x v="4"/>
    <s v="Molniya-M /Block ML"/>
    <s v="Molniya-3 nâ€ Â­118"/>
    <s v="Retired"/>
    <s v=""/>
    <s v="Success"/>
    <n v="10"/>
    <s v=" Russia"/>
    <s v="RVSN USSR-Molniya-M /Block ML"/>
    <n v="1985"/>
  </r>
  <r>
    <s v="NASA"/>
    <s v="LC-39A, Kennedy Space Center, Florida, USA"/>
    <x v="1990"/>
    <x v="275"/>
    <s v="Space Shuttle Atlantis"/>
    <s v="STS-51-J"/>
    <s v="Retired"/>
    <s v="450"/>
    <s v="Success"/>
    <n v="7"/>
    <s v=" USA"/>
    <s v="NASA-Space Shuttle Atlantis"/>
    <n v="1985"/>
  </r>
  <r>
    <s v="General Dynamics"/>
    <s v="SLC-3W, Vandenberg AFB, California, USA"/>
    <x v="1991"/>
    <x v="9"/>
    <s v="Atlas-E/F SGS-2"/>
    <s v="GPS-11"/>
    <s v="Retired"/>
    <s v=""/>
    <s v="Success"/>
    <n v="7"/>
    <s v=" USA"/>
    <s v="General Dynamics-Atlas-E/F SGS-2"/>
    <n v="1985"/>
  </r>
  <r>
    <s v="RVSN USSR"/>
    <s v="Site 32/1, Plesetsk Cosmodrome, Russia"/>
    <x v="1991"/>
    <x v="892"/>
    <s v="Tsyklon-3"/>
    <s v="Cosmos 1690 to 1695"/>
    <s v="Retired"/>
    <s v=""/>
    <s v="Success"/>
    <n v="10"/>
    <s v=" Russia"/>
    <s v="RVSN USSR-Tsyklon-3"/>
    <n v="1985"/>
  </r>
  <r>
    <s v="CASC"/>
    <s v="Site 138 (LA-2B), Jiuquan Satellite Launch Center, China"/>
    <x v="1992"/>
    <x v="893"/>
    <s v="Long March 2C"/>
    <s v="FSW-0 No.7"/>
    <s v="Active"/>
    <s v="30.8"/>
    <s v="Success"/>
    <n v="17"/>
    <s v=" China"/>
    <s v="CASC-Long March 2C"/>
    <n v="1985"/>
  </r>
  <r>
    <s v="RVSN USSR"/>
    <s v="Site 45/1, Baikonur Cosmodrome, Kazakhstan"/>
    <x v="1993"/>
    <x v="182"/>
    <s v="Zenit-2"/>
    <s v="Cosmos 1697"/>
    <s v="Retired"/>
    <s v=""/>
    <s v="Success"/>
    <n v="10"/>
    <s v=" Kazakhstan"/>
    <s v="RVSN USSR-Zenit-2"/>
    <n v="1985"/>
  </r>
  <r>
    <s v="RVSN USSR"/>
    <s v="Site 43/4, Plesetsk Cosmodrome, Russia"/>
    <x v="1993"/>
    <x v="611"/>
    <s v="Molniya-M /Block 2BL"/>
    <s v="Cosmos 1698"/>
    <s v="Retired"/>
    <s v=""/>
    <s v="Success"/>
    <n v="10"/>
    <s v=" Russia"/>
    <s v="RVSN USSR-Molniya-M /Block 2BL"/>
    <n v="1985"/>
  </r>
  <r>
    <s v="RVSN USSR"/>
    <s v="Site 1/5, Baikonur Cosmodrome, Kazakhstan"/>
    <x v="1994"/>
    <x v="797"/>
    <s v="Molniya-M /Block ML"/>
    <s v="Molniya-1 nâ€ Â­119"/>
    <s v="Retired"/>
    <s v=""/>
    <s v="Success"/>
    <n v="9"/>
    <s v=" Kazakhstan"/>
    <s v="RVSN USSR-Molniya-M /Block ML"/>
    <n v="1985"/>
  </r>
  <r>
    <s v="RVSN USSR"/>
    <s v="Site 133/3, Plesetsk Cosmodrome, Russia"/>
    <x v="1994"/>
    <x v="501"/>
    <s v="Cosmos-3M (11K65M)"/>
    <s v="Parouss nâ€ Â­50"/>
    <s v="Retired"/>
    <s v=""/>
    <s v="Failure"/>
    <n v="11"/>
    <s v=" Russia"/>
    <s v="RVSN USSR-Cosmos-3M (11K65M)"/>
    <n v="1985"/>
  </r>
  <r>
    <s v="RVSN USSR"/>
    <s v="Site 32/1, Plesetsk Cosmodrome, Russia"/>
    <x v="1995"/>
    <x v="1"/>
    <s v="Tsyklon-3"/>
    <s v="Meteor-3 nâ€ Â­1"/>
    <s v="Retired"/>
    <s v=""/>
    <s v="Success"/>
    <n v="10"/>
    <s v=" Russia"/>
    <s v="RVSN USSR-Tsyklon-3"/>
    <n v="1985"/>
  </r>
  <r>
    <s v="RVSN USSR"/>
    <s v="Site 43/4, Plesetsk Cosmodrome, Russia"/>
    <x v="1996"/>
    <x v="501"/>
    <s v="Molniya-M /Block ML"/>
    <s v="Molniya-1 nâ€ Â­120"/>
    <s v="Retired"/>
    <s v=""/>
    <s v="Success"/>
    <n v="10"/>
    <s v=" Russia"/>
    <s v="RVSN USSR-Molniya-M /Block ML"/>
    <n v="1985"/>
  </r>
  <r>
    <s v="NASA"/>
    <s v="LC-39A, Kennedy Space Center, Florida, USA"/>
    <x v="1997"/>
    <x v="401"/>
    <s v="Space Shuttle Challenger"/>
    <s v="STS-61-A"/>
    <s v="Retired"/>
    <s v="450"/>
    <s v="Success"/>
    <n v="7"/>
    <s v=" USA"/>
    <s v="NASA-Space Shuttle Challenger"/>
    <n v="1985"/>
  </r>
  <r>
    <s v="RVSN USSR"/>
    <s v="Site 41/1, Plesetsk Cosmodrome, Russia"/>
    <x v="1998"/>
    <x v="456"/>
    <s v="Molniya-M /Block 2BL"/>
    <s v="Cosmos 1701"/>
    <s v="Retired"/>
    <s v=""/>
    <s v="Success"/>
    <n v="10"/>
    <s v=" Russia"/>
    <s v="RVSN USSR-Molniya-M /Block 2BL"/>
    <n v="1985"/>
  </r>
  <r>
    <s v="RVSN USSR"/>
    <s v="Site 32/2, Plesetsk Cosmodrome, Russia"/>
    <x v="1999"/>
    <x v="330"/>
    <s v="Tsyklon-3"/>
    <s v="Cosmos 1703"/>
    <s v="Retired"/>
    <s v=""/>
    <s v="Success"/>
    <n v="10"/>
    <s v=" Russia"/>
    <s v="RVSN USSR-Tsyklon-3"/>
    <n v="1985"/>
  </r>
  <r>
    <s v="NASA"/>
    <s v="LC-39A, Kennedy Space Center, Florida, USA"/>
    <x v="2000"/>
    <x v="894"/>
    <s v="Space Shuttle Atlantis"/>
    <s v="STS-61-B"/>
    <s v="Retired"/>
    <s v="450"/>
    <s v="Success"/>
    <n v="7"/>
    <s v=" USA"/>
    <s v="NASA-Space Shuttle Atlantis"/>
    <n v="1985"/>
  </r>
  <r>
    <s v="RVSN USSR"/>
    <s v="Site 133/3, Plesetsk Cosmodrome, Russia"/>
    <x v="2001"/>
    <x v="255"/>
    <s v="Cosmos-3M (11K65M)"/>
    <s v="Cosmos 1704"/>
    <s v="Retired"/>
    <s v=""/>
    <s v="Success"/>
    <n v="11"/>
    <s v=" Russia"/>
    <s v="RVSN USSR-Cosmos-3M (11K65M)"/>
    <n v="1985"/>
  </r>
  <r>
    <s v="RVSN USSR"/>
    <s v="Site 32/1, Plesetsk Cosmodrome, Russia"/>
    <x v="2002"/>
    <x v="778"/>
    <s v="Tsyklon-3"/>
    <s v="Cosmos 1707"/>
    <s v="Retired"/>
    <s v=""/>
    <s v="Success"/>
    <n v="10"/>
    <s v=" Russia"/>
    <s v="RVSN USSR-Tsyklon-3"/>
    <n v="1985"/>
  </r>
  <r>
    <s v="RVSN USSR"/>
    <s v="Site 132/1, Plesetsk Cosmodrome, Russia"/>
    <x v="2003"/>
    <x v="340"/>
    <s v="Cosmos-3M (11K65M)"/>
    <s v="Cosmos 1709"/>
    <s v="Retired"/>
    <s v=""/>
    <s v="Success"/>
    <n v="11"/>
    <s v=" Russia"/>
    <s v="RVSN USSR-Cosmos-3M (11K65M)"/>
    <n v="1985"/>
  </r>
  <r>
    <s v="RVSN USSR"/>
    <s v="Site 43/4, Plesetsk Cosmodrome, Russia"/>
    <x v="2004"/>
    <x v="143"/>
    <s v="Molniya-M /Block ML"/>
    <s v="Molniya-3 nâ€ Â­121"/>
    <s v="Retired"/>
    <s v=""/>
    <s v="Success"/>
    <n v="10"/>
    <s v=" Russia"/>
    <s v="RVSN USSR-Molniya-M /Block ML"/>
    <n v="1985"/>
  </r>
  <r>
    <s v="RVSN USSR"/>
    <s v="Site 32/1, Plesetsk Cosmodrome, Russia"/>
    <x v="2005"/>
    <x v="616"/>
    <s v="Tsyklon-3"/>
    <s v="Meteor-2 nâ€ Â­13"/>
    <s v="Retired"/>
    <s v=""/>
    <s v="Success"/>
    <n v="10"/>
    <s v=" Russia"/>
    <s v="RVSN USSR-Tsyklon-3"/>
    <n v="1985"/>
  </r>
  <r>
    <s v="RVSN USSR"/>
    <s v="Site 45/1, Baikonur Cosmodrome, Kazakhstan"/>
    <x v="2006"/>
    <x v="54"/>
    <s v="Zenit-2"/>
    <s v="Cosmos 1714"/>
    <s v="Retired"/>
    <s v=""/>
    <s v="Partial Failure"/>
    <n v="10"/>
    <s v=" Kazakhstan"/>
    <s v="RVSN USSR-Zenit-2"/>
    <n v="1985"/>
  </r>
  <r>
    <s v="RVSN USSR"/>
    <s v="Site 132/2, Plesetsk Cosmodrome, Russia"/>
    <x v="2007"/>
    <x v="324"/>
    <s v="Cosmos-3M (11K65M)"/>
    <s v="Cosmos 1716 to 1723"/>
    <s v="Retired"/>
    <s v=""/>
    <s v="Success"/>
    <n v="11"/>
    <s v=" Russia"/>
    <s v="RVSN USSR-Cosmos-3M (11K65M)"/>
    <n v="1986"/>
  </r>
  <r>
    <s v="NASA"/>
    <s v="LC-39A, Kennedy Space Center, Florida, USA"/>
    <x v="2008"/>
    <x v="627"/>
    <s v="Space Shuttle Columbia"/>
    <s v="STS-61-C"/>
    <s v="Retired"/>
    <s v="450"/>
    <s v="Success"/>
    <n v="7"/>
    <s v=" USA"/>
    <s v="NASA-Space Shuttle Columbia"/>
    <n v="1986"/>
  </r>
  <r>
    <s v="RVSN USSR"/>
    <s v="Site 132/1, Plesetsk Cosmodrome, Russia"/>
    <x v="2009"/>
    <x v="634"/>
    <s v="Cosmos-3M (11K65M)"/>
    <s v="Cosmos 1725"/>
    <s v="Retired"/>
    <s v=""/>
    <s v="Success"/>
    <n v="11"/>
    <s v=" Russia"/>
    <s v="RVSN USSR-Cosmos-3M (11K65M)"/>
    <n v="1986"/>
  </r>
  <r>
    <s v="RVSN USSR"/>
    <s v="Site 32/1, Plesetsk Cosmodrome, Russia"/>
    <x v="2010"/>
    <x v="245"/>
    <s v="Tsyklon-3"/>
    <s v="Cosmos 1726"/>
    <s v="Retired"/>
    <s v=""/>
    <s v="Success"/>
    <n v="10"/>
    <s v=" Russia"/>
    <s v="RVSN USSR-Tsyklon-3"/>
    <n v="1986"/>
  </r>
  <r>
    <s v="RVSN USSR"/>
    <s v="Site 132/1, Plesetsk Cosmodrome, Russia"/>
    <x v="2011"/>
    <x v="580"/>
    <s v="Cosmos-3M (11K65M)"/>
    <s v="Cosmos 1727"/>
    <s v="Retired"/>
    <s v=""/>
    <s v="Success"/>
    <n v="11"/>
    <s v=" Russia"/>
    <s v="RVSN USSR-Cosmos-3M (11K65M)"/>
    <n v="1986"/>
  </r>
  <r>
    <s v="NASA"/>
    <s v="LC-39A, Kennedy Space Center, Florida, USA"/>
    <x v="2012"/>
    <x v="895"/>
    <s v="Space Shuttle Challenger"/>
    <s v="STS-51-L"/>
    <s v="Retired"/>
    <s v="450"/>
    <s v="Failure"/>
    <n v="7"/>
    <s v=" USA"/>
    <s v="NASA-Space Shuttle Challenger"/>
    <n v="1986"/>
  </r>
  <r>
    <s v="CASC"/>
    <s v="LC-3, Xichang Satellite Launch Center, China"/>
    <x v="2013"/>
    <x v="896"/>
    <s v="Long March 3"/>
    <s v="DFH-2A-T1"/>
    <s v="Retired"/>
    <s v=""/>
    <s v="Success"/>
    <n v="5"/>
    <s v=" China"/>
    <s v="CASC-Long March 3"/>
    <n v="1986"/>
  </r>
  <r>
    <s v="RVSN USSR"/>
    <s v="Site 16/2, Plesetsk Cosmodrome, Russia"/>
    <x v="2013"/>
    <x v="779"/>
    <s v="Molniya-M /Block 2BL"/>
    <s v="Cosmos 1729"/>
    <s v="Retired"/>
    <s v=""/>
    <s v="Success"/>
    <n v="10"/>
    <s v=" Russia"/>
    <s v="RVSN USSR-Molniya-M /Block 2BL"/>
    <n v="1986"/>
  </r>
  <r>
    <s v="General Dynamics"/>
    <s v="SLC-3E, Vandenberg AFB, California, USA"/>
    <x v="2014"/>
    <x v="363"/>
    <s v="Atlas-H MSD"/>
    <s v="NOSS-8"/>
    <s v="Retired"/>
    <s v=""/>
    <s v="Success"/>
    <n v="7"/>
    <s v=" USA"/>
    <s v="General Dynamics-Atlas-H MSD"/>
    <n v="1986"/>
  </r>
  <r>
    <s v="RVSN USSR"/>
    <s v="Site 32/2, Plesetsk Cosmodrome, Russia"/>
    <x v="2015"/>
    <x v="840"/>
    <s v="Tsyklon-3"/>
    <s v="Cosmos 1732"/>
    <s v="Retired"/>
    <s v=""/>
    <s v="Success"/>
    <n v="10"/>
    <s v=" Russia"/>
    <s v="RVSN USSR-Tsyklon-3"/>
    <n v="1986"/>
  </r>
  <r>
    <s v="MHI"/>
    <s v="LA-Y1, Tanegashima Space Center, Japan"/>
    <x v="2016"/>
    <x v="289"/>
    <s v="N-II Star-37E"/>
    <s v="Yuri 2b"/>
    <s v="Retired"/>
    <s v=""/>
    <s v="Success"/>
    <n v="6"/>
    <s v=" Japan"/>
    <s v="MHI-N-II Star-37E"/>
    <n v="1986"/>
  </r>
  <r>
    <s v="RVSN USSR"/>
    <s v="Site 32/1, Plesetsk Cosmodrome, Russia"/>
    <x v="2017"/>
    <x v="897"/>
    <s v="Tsyklon-3"/>
    <s v="Cosmos 1733"/>
    <s v="Retired"/>
    <s v=""/>
    <s v="Success"/>
    <n v="10"/>
    <s v=" Russia"/>
    <s v="RVSN USSR-Tsyklon-3"/>
    <n v="1986"/>
  </r>
  <r>
    <s v="Arianespace"/>
    <s v="ELV-1 (SLV), Guiana Space Centre, French Guiana, France"/>
    <x v="2018"/>
    <x v="898"/>
    <s v="Ariane 1"/>
    <s v="SPOT-1 &amp; Viking"/>
    <s v="Retired"/>
    <s v=""/>
    <s v="Success"/>
    <n v="12"/>
    <s v=" France"/>
    <s v="Arianespace-Ariane 1"/>
    <n v="1986"/>
  </r>
  <r>
    <s v="RVSN USSR"/>
    <s v="Site 90/19, Baikonur Cosmodrome, Kazakhstan"/>
    <x v="2019"/>
    <x v="898"/>
    <s v="Tsyklon-2"/>
    <s v="Cosmos 1735"/>
    <s v="Retired"/>
    <s v=""/>
    <s v="Success"/>
    <n v="11"/>
    <s v=" Kazakhstan"/>
    <s v="RVSN USSR-Tsyklon-2"/>
    <n v="1986"/>
  </r>
  <r>
    <s v="RVSN USSR"/>
    <s v="Site 90/20, Baikonur Cosmodrome, Kazakhstan"/>
    <x v="2020"/>
    <x v="632"/>
    <s v="Tsyklon-2"/>
    <s v="Cosmos 1736"/>
    <s v="Retired"/>
    <s v=""/>
    <s v="Success"/>
    <n v="11"/>
    <s v=" Kazakhstan"/>
    <s v="RVSN USSR-Tsyklon-2"/>
    <n v="1986"/>
  </r>
  <r>
    <s v="RVSN USSR"/>
    <s v="Site 90/19, Baikonur Cosmodrome, Kazakhstan"/>
    <x v="2021"/>
    <x v="295"/>
    <s v="Tsyklon-2"/>
    <s v="Cosmos 1737"/>
    <s v="Retired"/>
    <s v=""/>
    <s v="Success"/>
    <n v="11"/>
    <s v=" Kazakhstan"/>
    <s v="RVSN USSR-Tsyklon-2"/>
    <n v="1986"/>
  </r>
  <r>
    <s v="Arianespace"/>
    <s v="ELA-2, Guiana Space Centre, French Guiana, France"/>
    <x v="2022"/>
    <x v="191"/>
    <s v="Ariane 3"/>
    <s v="GStar-2, Brasilsat-A2"/>
    <s v="Retired"/>
    <s v=""/>
    <s v="Success"/>
    <n v="6"/>
    <s v=" France"/>
    <s v="Arianespace-Ariane 3"/>
    <n v="1986"/>
  </r>
  <r>
    <s v="RVSN USSR"/>
    <s v="Site 132/1, Plesetsk Cosmodrome, Russia"/>
    <x v="2023"/>
    <x v="899"/>
    <s v="Cosmos-3M (11K65M)"/>
    <s v="Cosmos 1741"/>
    <s v="Retired"/>
    <s v=""/>
    <s v="Success"/>
    <n v="11"/>
    <s v=" Russia"/>
    <s v="RVSN USSR-Cosmos-3M (11K65M)"/>
    <n v="1986"/>
  </r>
  <r>
    <s v="Martin Marietta"/>
    <s v="SLC-4E, Vandenberg AFB, California, USA"/>
    <x v="2024"/>
    <x v="415"/>
    <s v="Titan 34D"/>
    <s v="KH-9"/>
    <s v="Retired"/>
    <s v=""/>
    <s v="Failure"/>
    <n v="7"/>
    <s v=" USA"/>
    <s v="Martin Marietta-Titan 34D"/>
    <n v="1986"/>
  </r>
  <r>
    <s v="RVSN USSR"/>
    <s v="Site 41/1, Plesetsk Cosmodrome, Russia"/>
    <x v="2024"/>
    <x v="76"/>
    <s v="Molniya-M /Block ML"/>
    <s v="Molniya-3 nâ€ Â­122"/>
    <s v="Retired"/>
    <s v=""/>
    <s v="Success"/>
    <n v="10"/>
    <s v=" Russia"/>
    <s v="RVSN USSR-Molniya-M /Block ML"/>
    <n v="1986"/>
  </r>
  <r>
    <s v="RVSN USSR"/>
    <s v="Site 32/1, Plesetsk Cosmodrome, Russia"/>
    <x v="2025"/>
    <x v="900"/>
    <s v="Tsyklon-3"/>
    <s v="Cosmos 1743"/>
    <s v="Retired"/>
    <s v=""/>
    <s v="Success"/>
    <n v="10"/>
    <s v=" Russia"/>
    <s v="RVSN USSR-Tsyklon-3"/>
    <n v="1986"/>
  </r>
  <r>
    <s v="RVSN USSR"/>
    <s v="Site 132/1, Plesetsk Cosmodrome, Russia"/>
    <x v="2026"/>
    <x v="901"/>
    <s v="Cosmos-3M (11K65M)"/>
    <s v="Cosmos 1745"/>
    <s v="Retired"/>
    <s v=""/>
    <s v="Success"/>
    <n v="11"/>
    <s v=" Russia"/>
    <s v="RVSN USSR-Cosmos-3M (11K65M)"/>
    <n v="1986"/>
  </r>
  <r>
    <s v="RVSN USSR"/>
    <s v="Site 32/1, Plesetsk Cosmodrome, Russia"/>
    <x v="2027"/>
    <x v="198"/>
    <s v="Tsyklon-3"/>
    <s v="Meteor-2 nâ€ Â­14"/>
    <s v="Retired"/>
    <s v=""/>
    <s v="Success"/>
    <n v="10"/>
    <s v=" Russia"/>
    <s v="RVSN USSR-Tsyklon-3"/>
    <n v="1986"/>
  </r>
  <r>
    <s v="Arianespace"/>
    <s v="ELA-1, Guiana Space Centre, French Guiana, France"/>
    <x v="2028"/>
    <x v="796"/>
    <s v="Ariane 2"/>
    <s v="Intelsat-5A 14"/>
    <s v="Retired"/>
    <s v=""/>
    <s v="Failure"/>
    <n v="6"/>
    <s v=" France"/>
    <s v="Arianespace-Ariane 2"/>
    <n v="1986"/>
  </r>
  <r>
    <s v="RVSN USSR"/>
    <s v="Site 132/1, Plesetsk Cosmodrome, Russia"/>
    <x v="2029"/>
    <x v="902"/>
    <s v="Cosmos-3M (11K65M)"/>
    <s v="Cosmos 1748 to 1755"/>
    <s v="Retired"/>
    <s v=""/>
    <s v="Success"/>
    <n v="11"/>
    <s v=" Russia"/>
    <s v="RVSN USSR-Cosmos-3M (11K65M)"/>
    <n v="1986"/>
  </r>
  <r>
    <s v="RVSN USSR"/>
    <s v="Site 32/1, Plesetsk Cosmodrome, Russia"/>
    <x v="2030"/>
    <x v="428"/>
    <s v="Tsyklon-3"/>
    <s v="Cosmos 1758"/>
    <s v="Retired"/>
    <s v=""/>
    <s v="Success"/>
    <n v="10"/>
    <s v=" Russia"/>
    <s v="RVSN USSR-Tsyklon-3"/>
    <n v="1986"/>
  </r>
  <r>
    <s v="RVSN USSR"/>
    <s v="Site 132/1, Plesetsk Cosmodrome, Russia"/>
    <x v="2031"/>
    <x v="817"/>
    <s v="Cosmos-3M (11K65M)"/>
    <s v="Cosmos 1759"/>
    <s v="Retired"/>
    <s v=""/>
    <s v="Success"/>
    <n v="11"/>
    <s v=" Russia"/>
    <s v="RVSN USSR-Cosmos-3M (11K65M)"/>
    <n v="1986"/>
  </r>
  <r>
    <s v="RVSN USSR"/>
    <s v="Site 41/1, Plesetsk Cosmodrome, Russia"/>
    <x v="2032"/>
    <x v="350"/>
    <s v="Molniya-M /Block ML"/>
    <s v="Molniya-3 nâ€ Â­123"/>
    <s v="Retired"/>
    <s v=""/>
    <s v="Success"/>
    <n v="10"/>
    <s v=" Russia"/>
    <s v="RVSN USSR-Molniya-M /Block ML"/>
    <n v="1986"/>
  </r>
  <r>
    <s v="RVSN USSR"/>
    <s v="Site 43/4, Plesetsk Cosmodrome, Russia"/>
    <x v="2033"/>
    <x v="903"/>
    <s v="Molniya-M /Block 2BL"/>
    <s v="Cosmos 1761"/>
    <s v="Retired"/>
    <s v=""/>
    <s v="Success"/>
    <n v="10"/>
    <s v=" Russia"/>
    <s v="RVSN USSR-Molniya-M /Block 2BL"/>
    <n v="1986"/>
  </r>
  <r>
    <s v="RVSN USSR"/>
    <s v="Site 133/3, Plesetsk Cosmodrome, Russia"/>
    <x v="2034"/>
    <x v="904"/>
    <s v="Cosmos-3M (11K65M)"/>
    <s v="Cosmos 1763"/>
    <s v="Retired"/>
    <s v=""/>
    <s v="Partial Failure"/>
    <n v="11"/>
    <s v=" Russia"/>
    <s v="RVSN USSR-Cosmos-3M (11K65M)"/>
    <n v="1986"/>
  </r>
  <r>
    <s v="RVSN USSR"/>
    <s v="Site 32/2, Plesetsk Cosmodrome, Russia"/>
    <x v="2035"/>
    <x v="698"/>
    <s v="Tsyklon-3"/>
    <s v="Cosmos 1766"/>
    <s v="Retired"/>
    <s v=""/>
    <s v="Success"/>
    <n v="10"/>
    <s v=" Russia"/>
    <s v="RVSN USSR-Tsyklon-3"/>
    <n v="1986"/>
  </r>
  <r>
    <s v="RVSN USSR"/>
    <s v="Site 45/1, Baikonur Cosmodrome, Kazakhstan"/>
    <x v="2036"/>
    <x v="163"/>
    <s v="Zenit-2"/>
    <s v="Cosmos 1767"/>
    <s v="Retired"/>
    <s v=""/>
    <s v="Success"/>
    <n v="10"/>
    <s v=" Kazakhstan"/>
    <s v="RVSN USSR-Zenit-2"/>
    <n v="1986"/>
  </r>
  <r>
    <s v="RVSN USSR"/>
    <s v="Site 43/4, Plesetsk Cosmodrome, Russia"/>
    <x v="2036"/>
    <x v="905"/>
    <s v="Molniya-M /Block ML"/>
    <s v="Molniya-1 nâ€ Â­124"/>
    <s v="Retired"/>
    <s v=""/>
    <s v="Success"/>
    <n v="10"/>
    <s v=" Russia"/>
    <s v="RVSN USSR-Molniya-M /Block ML"/>
    <n v="1986"/>
  </r>
  <r>
    <s v="RVSN USSR"/>
    <s v="Site 90/20, Baikonur Cosmodrome, Kazakhstan"/>
    <x v="2037"/>
    <x v="906"/>
    <s v="Tsyklon-2"/>
    <s v="Cosmos 1769"/>
    <s v="Retired"/>
    <s v=""/>
    <s v="Success"/>
    <n v="11"/>
    <s v=" Kazakhstan"/>
    <s v="RVSN USSR-Tsyklon-2"/>
    <n v="1986"/>
  </r>
  <r>
    <s v="MHI"/>
    <s v="LA-Y1, Tanegashima Space Center, Japan"/>
    <x v="2038"/>
    <x v="122"/>
    <s v="H-I (9 SO)"/>
    <s v="Fuji 1a, Jindai &amp; Ajisai"/>
    <s v="Retired"/>
    <s v=""/>
    <s v="Success"/>
    <n v="6"/>
    <s v=" Japan"/>
    <s v="MHI-H-I (9 SO)"/>
    <n v="1986"/>
  </r>
  <r>
    <s v="RVSN USSR"/>
    <s v="Site 90/20, Baikonur Cosmodrome, Kazakhstan"/>
    <x v="2039"/>
    <x v="907"/>
    <s v="Tsyklon-2"/>
    <s v="Cosmos 1771"/>
    <s v="Retired"/>
    <s v=""/>
    <s v="Success"/>
    <n v="11"/>
    <s v=" Kazakhstan"/>
    <s v="RVSN USSR-Tsyklon-2"/>
    <n v="1986"/>
  </r>
  <r>
    <s v="RVSN USSR"/>
    <s v="Site 16/2, Plesetsk Cosmodrome, Russia"/>
    <x v="2040"/>
    <x v="164"/>
    <s v="Molniya-M /Block 2BL"/>
    <s v="Cosmos 1774"/>
    <s v="Retired"/>
    <s v=""/>
    <s v="Success"/>
    <n v="10"/>
    <s v=" Russia"/>
    <s v="RVSN USSR-Molniya-M /Block 2BL"/>
    <n v="1986"/>
  </r>
  <r>
    <s v="RVSN USSR"/>
    <s v="Site 132/1, Plesetsk Cosmodrome, Russia"/>
    <x v="2041"/>
    <x v="179"/>
    <s v="Cosmos-3M (11K65M)"/>
    <s v="Cosmos 1776"/>
    <s v="Retired"/>
    <s v=""/>
    <s v="Success"/>
    <n v="11"/>
    <s v=" Russia"/>
    <s v="RVSN USSR-Cosmos-3M (11K65M)"/>
    <n v="1986"/>
  </r>
  <r>
    <s v="RVSN USSR"/>
    <s v="Site 43/4, Plesetsk Cosmodrome, Russia"/>
    <x v="2042"/>
    <x v="908"/>
    <s v="Molniya-M /Block ML"/>
    <s v="Molniya-1 nâ€ Â­125"/>
    <s v="Retired"/>
    <s v=""/>
    <s v="Success"/>
    <n v="10"/>
    <s v=" Russia"/>
    <s v="RVSN USSR-Molniya-M /Block ML"/>
    <n v="1986"/>
  </r>
  <r>
    <s v="RVSN USSR"/>
    <s v="Site 133/3, Plesetsk Cosmodrome, Russia"/>
    <x v="2043"/>
    <x v="484"/>
    <s v="Cosmos-3M (11K65M)"/>
    <s v="Cosmos 1777"/>
    <s v="Retired"/>
    <s v=""/>
    <s v="Success"/>
    <n v="11"/>
    <s v=" Russia"/>
    <s v="RVSN USSR-Cosmos-3M (11K65M)"/>
    <n v="1986"/>
  </r>
  <r>
    <s v="General Dynamics"/>
    <s v="SLC-3W, Vandenberg AFB, California, USA"/>
    <x v="2044"/>
    <x v="505"/>
    <s v="Atlas-E/F Star-37S-ISS"/>
    <s v="NOAA-G"/>
    <s v="Retired"/>
    <s v=""/>
    <s v="Success"/>
    <n v="7"/>
    <s v=" USA"/>
    <s v="General Dynamics-Atlas-E/F Star-37S-ISS"/>
    <n v="1986"/>
  </r>
  <r>
    <s v="RVSN USSR"/>
    <s v="Site 32/1, Plesetsk Cosmodrome, Russia"/>
    <x v="2045"/>
    <x v="909"/>
    <s v="Tsyklon-3"/>
    <s v="Cosmos 1782"/>
    <s v="Retired"/>
    <s v=""/>
    <s v="Success"/>
    <n v="10"/>
    <s v=" Russia"/>
    <s v="RVSN USSR-Tsyklon-3"/>
    <n v="1986"/>
  </r>
  <r>
    <s v="RVSN USSR"/>
    <s v="Site 41/1, Plesetsk Cosmodrome, Russia"/>
    <x v="2046"/>
    <x v="87"/>
    <s v="Molniya-M /Block 2BL"/>
    <s v="Cosmos 1783"/>
    <s v="Retired"/>
    <s v=""/>
    <s v="Partial Failure"/>
    <n v="10"/>
    <s v=" Russia"/>
    <s v="RVSN USSR-Molniya-M /Block 2BL"/>
    <n v="1986"/>
  </r>
  <r>
    <s v="CASC"/>
    <s v="Site 138 (LA-2B), Jiuquan Satellite Launch Center, China"/>
    <x v="2047"/>
    <x v="479"/>
    <s v="Long March 2C"/>
    <s v="FSW-0 No.8"/>
    <s v="Active"/>
    <s v="30.8"/>
    <s v="Success"/>
    <n v="17"/>
    <s v=" China"/>
    <s v="CASC-Long March 2C"/>
    <n v="1986"/>
  </r>
  <r>
    <s v="RVSN USSR"/>
    <s v="Site 32/2, Plesetsk Cosmodrome, Russia"/>
    <x v="2048"/>
    <x v="764"/>
    <s v="Tsyklon-3"/>
    <s v="Cosmos 1786 to 1791"/>
    <s v="Retired"/>
    <s v=""/>
    <s v="Failure"/>
    <n v="10"/>
    <s v=" Russia"/>
    <s v="RVSN USSR-Tsyklon-3"/>
    <n v="1986"/>
  </r>
  <r>
    <s v="RVSN USSR"/>
    <s v="Site 41/1, Plesetsk Cosmodrome, Russia"/>
    <x v="2048"/>
    <x v="198"/>
    <s v="Molniya-M /Block 2BL"/>
    <s v="Cosmos 1785"/>
    <s v="Retired"/>
    <s v=""/>
    <s v="Success"/>
    <n v="10"/>
    <s v=" Russia"/>
    <s v="RVSN USSR-Molniya-M /Block 2BL"/>
    <n v="1986"/>
  </r>
  <r>
    <s v="RVSN USSR"/>
    <s v="Site 43/4, Plesetsk Cosmodrome, Russia"/>
    <x v="2049"/>
    <x v="197"/>
    <s v="Molniya-M /Block ML"/>
    <s v="Molniya-3 nâ€ Â­126"/>
    <s v="Retired"/>
    <s v=""/>
    <s v="Success"/>
    <n v="10"/>
    <s v=" Russia"/>
    <s v="RVSN USSR-Molniya-M /Block ML"/>
    <n v="1986"/>
  </r>
  <r>
    <s v="RVSN USSR"/>
    <s v="Site 45/1, Baikonur Cosmodrome, Kazakhstan"/>
    <x v="2050"/>
    <x v="349"/>
    <s v="Zenit-2"/>
    <s v="Cosmos 1786 &amp; EPN nâ€ Â­3"/>
    <s v="Retired"/>
    <s v=""/>
    <s v="Success"/>
    <n v="10"/>
    <s v=" Kazakhstan"/>
    <s v="RVSN USSR-Zenit-2"/>
    <n v="1986"/>
  </r>
  <r>
    <s v="RVSN USSR"/>
    <s v="Site 133/3, Plesetsk Cosmodrome, Russia"/>
    <x v="2051"/>
    <x v="454"/>
    <s v="Cosmos-3M (11K65M)"/>
    <s v="Cosmos 1788"/>
    <s v="Retired"/>
    <s v=""/>
    <s v="Success"/>
    <n v="11"/>
    <s v=" Russia"/>
    <s v="RVSN USSR-Cosmos-3M (11K65M)"/>
    <n v="1986"/>
  </r>
  <r>
    <s v="RVSN USSR"/>
    <s v="Site 132/2, Plesetsk Cosmodrome, Russia"/>
    <x v="2052"/>
    <x v="910"/>
    <s v="Cosmos-3M (11K65M)"/>
    <s v="Cosmos 1791"/>
    <s v="Retired"/>
    <s v=""/>
    <s v="Success"/>
    <n v="11"/>
    <s v=" Russia"/>
    <s v="RVSN USSR-Cosmos-3M (11K65M)"/>
    <n v="1986"/>
  </r>
  <r>
    <s v="RVSN USSR"/>
    <s v="Site 41/1, Plesetsk Cosmodrome, Russia"/>
    <x v="2053"/>
    <x v="892"/>
    <s v="Molniya-M /Block ML"/>
    <s v="Molniya-1 nâ€ Â­127"/>
    <s v="Retired"/>
    <s v=""/>
    <s v="Success"/>
    <n v="10"/>
    <s v=" Russia"/>
    <s v="RVSN USSR-Molniya-M /Block ML"/>
    <n v="1986"/>
  </r>
  <r>
    <s v="RVSN USSR"/>
    <s v="Site 16/2, Plesetsk Cosmodrome, Russia"/>
    <x v="2054"/>
    <x v="911"/>
    <s v="Molniya-M /Block 2BL"/>
    <s v="Cosmos 1793"/>
    <s v="Retired"/>
    <s v=""/>
    <s v="Success"/>
    <n v="10"/>
    <s v=" Russia"/>
    <s v="RVSN USSR-Molniya-M /Block 2BL"/>
    <n v="1986"/>
  </r>
  <r>
    <s v="RVSN USSR"/>
    <s v="Site 132/2, Plesetsk Cosmodrome, Russia"/>
    <x v="2055"/>
    <x v="508"/>
    <s v="Cosmos-3M (11K65M)"/>
    <s v="Cosmos 1794 to 1801"/>
    <s v="Retired"/>
    <s v=""/>
    <s v="Success"/>
    <n v="11"/>
    <s v=" Russia"/>
    <s v="RVSN USSR-Cosmos-3M (11K65M)"/>
    <n v="1986"/>
  </r>
  <r>
    <s v="RVSN USSR"/>
    <s v="Site 132/2, Plesetsk Cosmodrome, Russia"/>
    <x v="2056"/>
    <x v="653"/>
    <s v="Cosmos-3M (11K65M)"/>
    <s v="Cosmos 1802"/>
    <s v="Retired"/>
    <s v=""/>
    <s v="Success"/>
    <n v="11"/>
    <s v=" Russia"/>
    <s v="RVSN USSR-Cosmos-3M (11K65M)"/>
    <n v="1986"/>
  </r>
  <r>
    <s v="RVSN USSR"/>
    <s v="Site 32/1, Plesetsk Cosmodrome, Russia"/>
    <x v="2057"/>
    <x v="182"/>
    <s v="Tsyklon-3"/>
    <s v="Cosmos 1803"/>
    <s v="Retired"/>
    <s v=""/>
    <s v="Success"/>
    <n v="10"/>
    <s v=" Russia"/>
    <s v="RVSN USSR-Tsyklon-3"/>
    <n v="1986"/>
  </r>
  <r>
    <s v="General Dynamics"/>
    <s v="SLC-36B, Cape Canaveral AFS, Florida, USA"/>
    <x v="2058"/>
    <x v="1"/>
    <s v="Atlas-G Centaur-D1AR"/>
    <s v="FLTSATCOM-7"/>
    <s v="Retired"/>
    <s v=""/>
    <s v="Success"/>
    <n v="8"/>
    <s v=" USA"/>
    <s v="General Dynamics-Atlas-G Centaur-D1AR"/>
    <n v="1986"/>
  </r>
  <r>
    <s v="RVSN USSR"/>
    <s v="Site 32/2, Plesetsk Cosmodrome, Russia"/>
    <x v="2059"/>
    <x v="22"/>
    <s v="Tsyklon-3"/>
    <s v="Cosmos 1805"/>
    <s v="Retired"/>
    <s v=""/>
    <s v="Success"/>
    <n v="10"/>
    <s v=" Russia"/>
    <s v="RVSN USSR-Tsyklon-3"/>
    <n v="1986"/>
  </r>
  <r>
    <s v="RVSN USSR"/>
    <s v="Site 43/4, Plesetsk Cosmodrome, Russia"/>
    <x v="2060"/>
    <x v="178"/>
    <s v="Molniya-M /Block 2BL"/>
    <s v="Cosmos 1806"/>
    <s v="Retired"/>
    <s v=""/>
    <s v="Success"/>
    <n v="10"/>
    <s v=" Russia"/>
    <s v="RVSN USSR-Molniya-M /Block 2BL"/>
    <n v="1986"/>
  </r>
  <r>
    <s v="RVSN USSR"/>
    <s v="Site 132/1, Plesetsk Cosmodrome, Russia"/>
    <x v="2061"/>
    <x v="398"/>
    <s v="Cosmos-3M (11K65M)"/>
    <s v="Cosmos 1808"/>
    <s v="Retired"/>
    <s v=""/>
    <s v="Success"/>
    <n v="11"/>
    <s v=" Russia"/>
    <s v="RVSN USSR-Cosmos-3M (11K65M)"/>
    <n v="1986"/>
  </r>
  <r>
    <s v="RVSN USSR"/>
    <s v="Site 32/2, Plesetsk Cosmodrome, Russia"/>
    <x v="2062"/>
    <x v="13"/>
    <s v="Tsyklon-3"/>
    <s v="Cosmos 1809"/>
    <s v="Retired"/>
    <s v=""/>
    <s v="Success"/>
    <n v="10"/>
    <s v=" Russia"/>
    <s v="RVSN USSR-Tsyklon-3"/>
    <n v="1986"/>
  </r>
  <r>
    <s v="RVSN USSR"/>
    <s v="Site 86/1, Kapustin Yar, Russia"/>
    <x v="2063"/>
    <x v="473"/>
    <s v="Cosmos-3MRB (65MRB)"/>
    <s v="BOR-5 Shuttle"/>
    <s v="Retired"/>
    <s v=""/>
    <s v="Success"/>
    <n v="10"/>
    <s v=" Russia"/>
    <s v="RVSN USSR-Cosmos-3MRB (65MRB)"/>
    <n v="1986"/>
  </r>
  <r>
    <s v="RVSN USSR"/>
    <s v="Site 43/3, Plesetsk Cosmodrome, Russia"/>
    <x v="2064"/>
    <x v="437"/>
    <s v="Molniya-M /Block ML"/>
    <s v="Molniya-1 nâ€ Â­128"/>
    <s v="Retired"/>
    <s v=""/>
    <s v="Success"/>
    <n v="10"/>
    <s v=" Russia"/>
    <s v="RVSN USSR-Molniya-M /Block ML"/>
    <n v="1986"/>
  </r>
  <r>
    <s v="RVSN USSR"/>
    <s v="Site 32/2, Plesetsk Cosmodrome, Russia"/>
    <x v="2065"/>
    <x v="912"/>
    <s v="Tsyklon-3"/>
    <s v="Meteor-2 nâ€ Â­15"/>
    <s v="Retired"/>
    <s v=""/>
    <s v="Success"/>
    <n v="10"/>
    <s v=" Russia"/>
    <s v="RVSN USSR-Tsyklon-3"/>
    <n v="1987"/>
  </r>
  <r>
    <s v="RVSN USSR"/>
    <s v="Site 32/2, Plesetsk Cosmodrome, Russia"/>
    <x v="2066"/>
    <x v="913"/>
    <s v="Tsyklon-3"/>
    <s v="Cosmos 1812"/>
    <s v="Retired"/>
    <s v=""/>
    <s v="Success"/>
    <n v="10"/>
    <s v=" Russia"/>
    <s v="RVSN USSR-Tsyklon-3"/>
    <n v="1987"/>
  </r>
  <r>
    <s v="RVSN USSR"/>
    <s v="Site 132/2, Plesetsk Cosmodrome, Russia"/>
    <x v="2067"/>
    <x v="79"/>
    <s v="Cosmos-3M (11K65M)"/>
    <s v="Cosmos 1814"/>
    <s v="Retired"/>
    <s v=""/>
    <s v="Success"/>
    <n v="11"/>
    <s v=" Russia"/>
    <s v="RVSN USSR-Cosmos-3M (11K65M)"/>
    <n v="1987"/>
  </r>
  <r>
    <s v="RVSN USSR"/>
    <s v="Site 107/1, Kapustin Yar, Russia"/>
    <x v="2068"/>
    <x v="182"/>
    <s v="Cosmos-3M (11K65M)"/>
    <s v="Cosmos 1815"/>
    <s v="Retired"/>
    <s v=""/>
    <s v="Success"/>
    <n v="11"/>
    <s v=" Russia"/>
    <s v="RVSN USSR-Cosmos-3M (11K65M)"/>
    <n v="1987"/>
  </r>
  <r>
    <s v="RVSN USSR"/>
    <s v="Site 41/1, Plesetsk Cosmodrome, Russia"/>
    <x v="2068"/>
    <x v="132"/>
    <s v="Molniya-M /Block ML"/>
    <s v="Molniya-3 nâ€ Â­129"/>
    <s v="Retired"/>
    <s v=""/>
    <s v="Success"/>
    <n v="10"/>
    <s v=" Russia"/>
    <s v="RVSN USSR-Molniya-M /Block ML"/>
    <n v="1987"/>
  </r>
  <r>
    <s v="RVSN USSR"/>
    <s v="Site 132/2, Plesetsk Cosmodrome, Russia"/>
    <x v="2069"/>
    <x v="304"/>
    <s v="Cosmos-3M (11K65M)"/>
    <s v="Cosmos 1816"/>
    <s v="Retired"/>
    <s v=""/>
    <s v="Partial Failure"/>
    <n v="11"/>
    <s v=" Russia"/>
    <s v="RVSN USSR-Cosmos-3M (11K65M)"/>
    <n v="1987"/>
  </r>
  <r>
    <s v="RVSN USSR"/>
    <s v="Site 90/20, Baikonur Cosmodrome, Kazakhstan"/>
    <x v="2070"/>
    <x v="191"/>
    <s v="Tsyklon-2"/>
    <s v="Cosmos 1818"/>
    <s v="Retired"/>
    <s v=""/>
    <s v="Success"/>
    <n v="11"/>
    <s v=" Kazakhstan"/>
    <s v="RVSN USSR-Tsyklon-2"/>
    <n v="1987"/>
  </r>
  <r>
    <s v="ISAS"/>
    <s v="Mu Pad, Uchinoura Space Center, Japan"/>
    <x v="2071"/>
    <x v="264"/>
    <s v="Mu-III S2"/>
    <s v="Ginga"/>
    <s v="Retired"/>
    <s v=""/>
    <s v="Success"/>
    <n v="7"/>
    <s v=" Japan"/>
    <s v="ISAS-Mu-III S2"/>
    <n v="1987"/>
  </r>
  <r>
    <s v="Martin Marietta"/>
    <s v="SLC-4W, Vandenberg AFB, California, USA"/>
    <x v="2072"/>
    <x v="55"/>
    <s v="Titan III(34)B Agena-D"/>
    <s v="Quasar 7"/>
    <s v="Retired"/>
    <s v=""/>
    <s v="Success"/>
    <n v="7"/>
    <s v=" USA"/>
    <s v="Martin Marietta-Titan III(34)B Agena-D"/>
    <n v="1987"/>
  </r>
  <r>
    <s v="RVSN USSR"/>
    <s v="Site 45/1, Baikonur Cosmodrome, Kazakhstan"/>
    <x v="2073"/>
    <x v="163"/>
    <s v="Zenit-2"/>
    <s v="Cosmos 1820"/>
    <s v="Retired"/>
    <s v=""/>
    <s v="Success"/>
    <n v="10"/>
    <s v=" Kazakhstan"/>
    <s v="RVSN USSR-Zenit-2"/>
    <n v="1987"/>
  </r>
  <r>
    <s v="RVSN USSR"/>
    <s v="Site 132/2, Plesetsk Cosmodrome, Russia"/>
    <x v="2074"/>
    <x v="115"/>
    <s v="Cosmos-3M (11K65M)"/>
    <s v="Cosmos 1821"/>
    <s v="Retired"/>
    <s v=""/>
    <s v="Success"/>
    <n v="11"/>
    <s v=" Russia"/>
    <s v="RVSN USSR-Cosmos-3M (11K65M)"/>
    <n v="1987"/>
  </r>
  <r>
    <s v="MHI"/>
    <s v="LA-Y1, Tanegashima Space Center, Japan"/>
    <x v="2075"/>
    <x v="247"/>
    <s v="N-II"/>
    <s v="Momo 1a"/>
    <s v="Retired"/>
    <s v=""/>
    <s v="Success"/>
    <n v="6"/>
    <s v=" Japan"/>
    <s v="MHI-N-II"/>
    <n v="1987"/>
  </r>
  <r>
    <s v="RVSN USSR"/>
    <s v="Site 32/2, Plesetsk Cosmodrome, Russia"/>
    <x v="2076"/>
    <x v="390"/>
    <s v="Tsyklon-3"/>
    <s v="Cosmos 1823"/>
    <s v="Retired"/>
    <s v=""/>
    <s v="Success"/>
    <n v="10"/>
    <s v=" Russia"/>
    <s v="RVSN USSR-Tsyklon-3"/>
    <n v="1987"/>
  </r>
  <r>
    <s v="RVSN USSR"/>
    <s v="Site 32/2, Plesetsk Cosmodrome, Russia"/>
    <x v="2077"/>
    <x v="446"/>
    <s v="Tsyklon-3"/>
    <s v="Cosmos 1825"/>
    <s v="Retired"/>
    <s v=""/>
    <s v="Success"/>
    <n v="10"/>
    <s v=" Russia"/>
    <s v="RVSN USSR-Tsyklon-3"/>
    <n v="1987"/>
  </r>
  <r>
    <s v="RVSN USSR"/>
    <s v="Site 32/2, Plesetsk Cosmodrome, Russia"/>
    <x v="2078"/>
    <x v="255"/>
    <s v="Tsyklon-3"/>
    <s v="Cosmos 1827 to 1832"/>
    <s v="Retired"/>
    <s v=""/>
    <s v="Success"/>
    <n v="10"/>
    <s v=" Russia"/>
    <s v="RVSN USSR-Tsyklon-3"/>
    <n v="1987"/>
  </r>
  <r>
    <s v="RVSN USSR"/>
    <s v="Site 45/1, Baikonur Cosmodrome, Kazakhstan"/>
    <x v="2079"/>
    <x v="163"/>
    <s v="Zenit-2"/>
    <s v="Cosmos 1833"/>
    <s v="Retired"/>
    <s v=""/>
    <s v="Success"/>
    <n v="10"/>
    <s v=" Kazakhstan"/>
    <s v="RVSN USSR-Zenit-2"/>
    <n v="1987"/>
  </r>
  <r>
    <s v="ISRO"/>
    <s v="SLV LP, Satish Dhawan Space Centre, India"/>
    <x v="2080"/>
    <x v="39"/>
    <s v="ASLV"/>
    <s v="SROSS-A"/>
    <s v="Retired"/>
    <s v=""/>
    <s v="Failure"/>
    <n v="7"/>
    <s v=" India"/>
    <s v="ISRO-ASLV"/>
    <n v="1987"/>
  </r>
  <r>
    <s v="General Dynamics"/>
    <s v="SLC-36B, Cape Canaveral AFS, Florida, USA"/>
    <x v="2081"/>
    <x v="674"/>
    <s v="Atlas-G Centaur-D1AR"/>
    <s v="FLTSATCOM-6"/>
    <s v="Retired"/>
    <s v=""/>
    <s v="Failure"/>
    <n v="8"/>
    <s v=" USA"/>
    <s v="General Dynamics-Atlas-G Centaur-D1AR"/>
    <n v="1987"/>
  </r>
  <r>
    <s v="RVSN USSR"/>
    <s v="Site 90/19, Baikonur Cosmodrome, Kazakhstan"/>
    <x v="2082"/>
    <x v="211"/>
    <s v="Tsyklon-2"/>
    <s v="Cosmos 1834"/>
    <s v="Retired"/>
    <s v=""/>
    <s v="Success"/>
    <n v="11"/>
    <s v=" Kazakhstan"/>
    <s v="RVSN USSR-Tsyklon-2"/>
    <n v="1987"/>
  </r>
  <r>
    <s v="RVSN USSR"/>
    <s v="Site 32/2, Plesetsk Cosmodrome, Russia"/>
    <x v="2083"/>
    <x v="473"/>
    <s v="Tsyklon-3"/>
    <s v="Cosmos 1842"/>
    <s v="Retired"/>
    <s v=""/>
    <s v="Success"/>
    <n v="10"/>
    <s v=" Russia"/>
    <s v="RVSN USSR-Tsyklon-3"/>
    <n v="1987"/>
  </r>
  <r>
    <s v="RVSN USSR"/>
    <s v="Site 45/1, Baikonur Cosmodrome, Kazakhstan"/>
    <x v="2084"/>
    <x v="479"/>
    <s v="Zenit-2"/>
    <s v="Cosmos 1844"/>
    <s v="Retired"/>
    <s v=""/>
    <s v="Success"/>
    <n v="10"/>
    <s v=" Kazakhstan"/>
    <s v="RVSN USSR-Zenit-2"/>
    <n v="1987"/>
  </r>
  <r>
    <s v="General Dynamics"/>
    <s v="SLC-3E, Vandenberg AFB, California, USA"/>
    <x v="2085"/>
    <x v="645"/>
    <s v="Atlas-H MSD"/>
    <s v="NOSS-9"/>
    <s v="Retired"/>
    <s v=""/>
    <s v="Success"/>
    <n v="7"/>
    <s v=" USA"/>
    <s v="General Dynamics-Atlas-H MSD"/>
    <n v="1987"/>
  </r>
  <r>
    <s v="RVSN USSR"/>
    <s v="Site 250, Baikonur Cosmodrome, Kazakhstan"/>
    <x v="2085"/>
    <x v="93"/>
    <s v="Energiya/Polyus"/>
    <s v="Polyus Space Station"/>
    <s v="Retired"/>
    <s v="5,000.00"/>
    <s v="Success"/>
    <n v="9"/>
    <s v=" Kazakhstan"/>
    <s v="RVSN USSR-Energiya/Polyus"/>
    <n v="1987"/>
  </r>
  <r>
    <s v="RVSN USSR"/>
    <s v="Site 16/2, Plesetsk Cosmodrome, Russia"/>
    <x v="2086"/>
    <x v="703"/>
    <s v="Molniya-M /Block 2BL"/>
    <s v="Cosmos 1849"/>
    <s v="Retired"/>
    <s v=""/>
    <s v="Success"/>
    <n v="10"/>
    <s v=" Russia"/>
    <s v="RVSN USSR-Molniya-M /Block 2BL"/>
    <n v="1987"/>
  </r>
  <r>
    <s v="RVSN USSR"/>
    <s v="Site 132/1, Plesetsk Cosmodrome, Russia"/>
    <x v="2087"/>
    <x v="403"/>
    <s v="Cosmos-3M (11K65M)"/>
    <s v="Cosmos 1850"/>
    <s v="Retired"/>
    <s v=""/>
    <s v="Success"/>
    <n v="11"/>
    <s v=" Russia"/>
    <s v="RVSN USSR-Cosmos-3M (11K65M)"/>
    <n v="1987"/>
  </r>
  <r>
    <s v="RVSN USSR"/>
    <s v="Site 43/4, Plesetsk Cosmodrome, Russia"/>
    <x v="2088"/>
    <x v="17"/>
    <s v="Molniya-M /Block 2BL"/>
    <s v="Cosmos 1851"/>
    <s v="Retired"/>
    <s v=""/>
    <s v="Success"/>
    <n v="10"/>
    <s v=" Russia"/>
    <s v="RVSN USSR-Molniya-M /Block 2BL"/>
    <n v="1987"/>
  </r>
  <r>
    <s v="RVSN USSR"/>
    <s v="Site 132/1, Plesetsk Cosmodrome, Russia"/>
    <x v="2089"/>
    <x v="914"/>
    <s v="Cosmos-3M (11K65M)"/>
    <s v="Cosmos 1852 to 1859"/>
    <s v="Retired"/>
    <s v=""/>
    <s v="Success"/>
    <n v="11"/>
    <s v=" Russia"/>
    <s v="RVSN USSR-Cosmos-3M (11K65M)"/>
    <n v="1987"/>
  </r>
  <r>
    <s v="RVSN USSR"/>
    <s v="Site 90/19, Baikonur Cosmodrome, Kazakhstan"/>
    <x v="2090"/>
    <x v="915"/>
    <s v="Tsyklon-2"/>
    <s v="Cosmos 1860"/>
    <s v="Retired"/>
    <s v=""/>
    <s v="Success"/>
    <n v="11"/>
    <s v=" Kazakhstan"/>
    <s v="RVSN USSR-Tsyklon-2"/>
    <n v="1987"/>
  </r>
  <r>
    <s v="General Dynamics"/>
    <s v="SLC-3W, Vandenberg AFB, California, USA"/>
    <x v="2091"/>
    <x v="916"/>
    <s v="Atlas-E/F Star-37S-ISS"/>
    <s v="DMSP 5D-2/F8"/>
    <s v="Retired"/>
    <s v=""/>
    <s v="Success"/>
    <n v="7"/>
    <s v=" USA"/>
    <s v="General Dynamics-Atlas-E/F Star-37S-ISS"/>
    <n v="1987"/>
  </r>
  <r>
    <s v="RVSN USSR"/>
    <s v="Site 132/1, Plesetsk Cosmodrome, Russia"/>
    <x v="2092"/>
    <x v="442"/>
    <s v="Cosmos-3M (11K65M)"/>
    <s v="Cosmos 1861"/>
    <s v="Retired"/>
    <s v=""/>
    <s v="Success"/>
    <n v="11"/>
    <s v=" Russia"/>
    <s v="RVSN USSR-Cosmos-3M (11K65M)"/>
    <n v="1987"/>
  </r>
  <r>
    <s v="RVSN USSR"/>
    <s v="Site 32/2, Plesetsk Cosmodrome, Russia"/>
    <x v="2093"/>
    <x v="317"/>
    <s v="Tsyklon-3"/>
    <s v="Cosmos 1862"/>
    <s v="Retired"/>
    <s v=""/>
    <s v="Success"/>
    <n v="10"/>
    <s v=" Russia"/>
    <s v="RVSN USSR-Tsyklon-3"/>
    <n v="1987"/>
  </r>
  <r>
    <s v="RVSN USSR"/>
    <s v="Site 132/2, Plesetsk Cosmodrome, Russia"/>
    <x v="2094"/>
    <x v="917"/>
    <s v="Cosmos-3M (11K65M)"/>
    <s v="Cosmos 1864"/>
    <s v="Retired"/>
    <s v=""/>
    <s v="Success"/>
    <n v="11"/>
    <s v=" Russia"/>
    <s v="RVSN USSR-Cosmos-3M (11K65M)"/>
    <n v="1987"/>
  </r>
  <r>
    <s v="RVSN USSR"/>
    <s v="Site 90/20, Baikonur Cosmodrome, Kazakhstan"/>
    <x v="2095"/>
    <x v="185"/>
    <s v="Tsyklon-2"/>
    <s v="Cosmos 1867"/>
    <s v="Retired"/>
    <s v=""/>
    <s v="Success"/>
    <n v="11"/>
    <s v=" Kazakhstan"/>
    <s v="RVSN USSR-Tsyklon-2"/>
    <n v="1987"/>
  </r>
  <r>
    <s v="RVSN USSR"/>
    <s v="Site 132/2, Plesetsk Cosmodrome, Russia"/>
    <x v="2096"/>
    <x v="74"/>
    <s v="Cosmos-3M (11K65M)"/>
    <s v="Cosmos 1868"/>
    <s v="Retired"/>
    <s v=""/>
    <s v="Success"/>
    <n v="11"/>
    <s v=" Russia"/>
    <s v="RVSN USSR-Cosmos-3M (11K65M)"/>
    <n v="1987"/>
  </r>
  <r>
    <s v="RVSN USSR"/>
    <s v="Site 32/2, Plesetsk Cosmodrome, Russia"/>
    <x v="2097"/>
    <x v="500"/>
    <s v="Tsyklon-3"/>
    <s v="Cosmos 1869"/>
    <s v="Retired"/>
    <s v=""/>
    <s v="Success"/>
    <n v="10"/>
    <s v=" Russia"/>
    <s v="RVSN USSR-Tsyklon-3"/>
    <n v="1987"/>
  </r>
  <r>
    <s v="RVSN USSR"/>
    <s v="Site 45/1, Baikonur Cosmodrome, Kazakhstan"/>
    <x v="2098"/>
    <x v="767"/>
    <s v="Zenit-2"/>
    <s v="Cosmos 1871"/>
    <s v="Retired"/>
    <s v=""/>
    <s v="Success"/>
    <n v="10"/>
    <s v=" Kazakhstan"/>
    <s v="RVSN USSR-Zenit-2"/>
    <n v="1987"/>
  </r>
  <r>
    <s v="CASC"/>
    <s v="Site 138 (LA-2B), Jiuquan Satellite Launch Center, China"/>
    <x v="2099"/>
    <x v="39"/>
    <s v="Long March 2C"/>
    <s v="FSW-0 No.9"/>
    <s v="Active"/>
    <s v="30.8"/>
    <s v="Success"/>
    <n v="17"/>
    <s v=" China"/>
    <s v="CASC-Long March 2C"/>
    <n v="1987"/>
  </r>
  <r>
    <s v="RVSN USSR"/>
    <s v="Site 32/1, Plesetsk Cosmodrome, Russia"/>
    <x v="2100"/>
    <x v="918"/>
    <s v="Tsyklon-3"/>
    <s v="Meteor-2 nâ€ Â­16"/>
    <s v="Retired"/>
    <s v=""/>
    <s v="Success"/>
    <n v="10"/>
    <s v=" Russia"/>
    <s v="RVSN USSR-Tsyklon-3"/>
    <n v="1987"/>
  </r>
  <r>
    <s v="MHI"/>
    <s v="LA-Y1, Tanegashima Space Center, Japan"/>
    <x v="2101"/>
    <x v="315"/>
    <s v="H-I UM-129A (9SO)"/>
    <s v="Kiku 5"/>
    <s v="Retired"/>
    <s v=""/>
    <s v="Success"/>
    <n v="6"/>
    <s v=" Japan"/>
    <s v="MHI-H-I UM-129A (9SO)"/>
    <n v="1987"/>
  </r>
  <r>
    <s v="RVSN USSR"/>
    <s v="Site 86/1, Kapustin Yar, Russia"/>
    <x v="2101"/>
    <x v="13"/>
    <s v="Cosmos-3MRB (65MRB)"/>
    <s v="BOR-5 Shuttle"/>
    <s v="Retired"/>
    <s v=""/>
    <s v="Success"/>
    <n v="10"/>
    <s v=" Russia"/>
    <s v="RVSN USSR-Cosmos-3MRB (65MRB)"/>
    <n v="1987"/>
  </r>
  <r>
    <s v="RVSN USSR"/>
    <s v="Site 45/1, Baikonur Cosmodrome, Kazakhstan"/>
    <x v="2102"/>
    <x v="299"/>
    <s v="Zenit-2"/>
    <s v="Cosmos 1873"/>
    <s v="Retired"/>
    <s v=""/>
    <s v="Success"/>
    <n v="10"/>
    <s v=" Kazakhstan"/>
    <s v="RVSN USSR-Zenit-2"/>
    <n v="1987"/>
  </r>
  <r>
    <s v="RVSN USSR"/>
    <s v="Site 32/1, Plesetsk Cosmodrome, Russia"/>
    <x v="2103"/>
    <x v="919"/>
    <s v="Tsyklon-3"/>
    <s v="Cosmos 1875 to 1880"/>
    <s v="Retired"/>
    <s v=""/>
    <s v="Success"/>
    <n v="10"/>
    <s v=" Russia"/>
    <s v="RVSN USSR-Tsyklon-3"/>
    <n v="1987"/>
  </r>
  <r>
    <s v="CASC"/>
    <s v="Site 138 (LA-2B), Jiuquan Satellite Launch Center, China"/>
    <x v="2104"/>
    <x v="920"/>
    <s v="Long March 2C"/>
    <s v="FSW-1 No.1"/>
    <s v="Active"/>
    <s v="30.8"/>
    <s v="Success"/>
    <n v="17"/>
    <s v=" China"/>
    <s v="CASC-Long March 2C"/>
    <n v="1987"/>
  </r>
  <r>
    <s v="Arianespace"/>
    <s v="ELA-1, Guiana Space Centre, French Guiana, France"/>
    <x v="2105"/>
    <x v="343"/>
    <s v="Ariane 3"/>
    <s v="Aussat-A3, Eutelsat 1-F4"/>
    <s v="Retired"/>
    <s v=""/>
    <s v="Success"/>
    <n v="6"/>
    <s v=" France"/>
    <s v="Arianespace-Ariane 3"/>
    <n v="1987"/>
  </r>
  <r>
    <s v="RVSN USSR"/>
    <s v="Site 90/19, Baikonur Cosmodrome, Kazakhstan"/>
    <x v="2106"/>
    <x v="921"/>
    <s v="Tsyklon-2"/>
    <s v="Cosmos 1890"/>
    <s v="Retired"/>
    <s v=""/>
    <s v="Success"/>
    <n v="11"/>
    <s v=" Kazakhstan"/>
    <s v="RVSN USSR-Tsyklon-2"/>
    <n v="1987"/>
  </r>
  <r>
    <s v="RVSN USSR"/>
    <s v="Site 133/3, Plesetsk Cosmodrome, Russia"/>
    <x v="2107"/>
    <x v="922"/>
    <s v="Cosmos-3M (11K65M)"/>
    <s v="Cosmos 1891"/>
    <s v="Retired"/>
    <s v=""/>
    <s v="Success"/>
    <n v="11"/>
    <s v=" Russia"/>
    <s v="RVSN USSR-Cosmos-3M (11K65M)"/>
    <n v="1987"/>
  </r>
  <r>
    <s v="RVSN USSR"/>
    <s v="Site 32/1, Plesetsk Cosmodrome, Russia"/>
    <x v="2108"/>
    <x v="923"/>
    <s v="Tsyklon-3"/>
    <s v="Cosmos 1892"/>
    <s v="Retired"/>
    <s v=""/>
    <s v="Success"/>
    <n v="10"/>
    <s v=" Russia"/>
    <s v="RVSN USSR-Tsyklon-3"/>
    <n v="1987"/>
  </r>
  <r>
    <s v="Martin Marietta"/>
    <s v="SLC-4E, Vandenberg AFB, California, USA"/>
    <x v="2109"/>
    <x v="808"/>
    <s v="Titan 34D"/>
    <s v="USA-27 (KH-11)"/>
    <s v="Retired"/>
    <s v=""/>
    <s v="Success"/>
    <n v="7"/>
    <s v=" USA"/>
    <s v="Martin Marietta-Titan 34D"/>
    <n v="1987"/>
  </r>
  <r>
    <s v="Arianespace"/>
    <s v="ELA-2, Guiana Space Centre, French Guiana, France"/>
    <x v="2110"/>
    <x v="652"/>
    <s v="Ariane 2"/>
    <s v="TVSAT-1"/>
    <s v="Retired"/>
    <s v=""/>
    <s v="Success"/>
    <n v="6"/>
    <s v=" France"/>
    <s v="Arianespace-Ariane 2"/>
    <n v="1987"/>
  </r>
  <r>
    <s v="Martin Marietta"/>
    <s v="SLC-40, Cape Canaveral AFS, Florida, USA"/>
    <x v="2111"/>
    <x v="569"/>
    <s v="Titan 34D"/>
    <s v="DSP-13"/>
    <s v="Retired"/>
    <s v=""/>
    <s v="Success"/>
    <n v="7"/>
    <s v=" USA"/>
    <s v="Martin Marietta-Titan 34D"/>
    <n v="1987"/>
  </r>
  <r>
    <s v="RVSN USSR"/>
    <s v="Site 132/1, Plesetsk Cosmodrome, Russia"/>
    <x v="2112"/>
    <x v="221"/>
    <s v="Cosmos-3M (11K65M)"/>
    <s v="Cosmos 1898"/>
    <s v="Retired"/>
    <s v=""/>
    <s v="Success"/>
    <n v="11"/>
    <s v=" Russia"/>
    <s v="RVSN USSR-Cosmos-3M (11K65M)"/>
    <n v="1987"/>
  </r>
  <r>
    <s v="RVSN USSR"/>
    <s v="Site 90/20, Baikonur Cosmodrome, Kazakhstan"/>
    <x v="2113"/>
    <x v="479"/>
    <s v="Tsyklon-2"/>
    <s v="Cosmos 1900"/>
    <s v="Retired"/>
    <s v=""/>
    <s v="Success"/>
    <n v="11"/>
    <s v=" Kazakhstan"/>
    <s v="RVSN USSR-Tsyklon-2"/>
    <n v="1987"/>
  </r>
  <r>
    <s v="RVSN USSR"/>
    <s v="Site 133/3, Plesetsk Cosmodrome, Russia"/>
    <x v="2114"/>
    <x v="407"/>
    <s v="Cosmos-3M (11K65M)"/>
    <s v="Cosmos 1902"/>
    <s v="Retired"/>
    <s v=""/>
    <s v="Success"/>
    <n v="11"/>
    <s v=" Russia"/>
    <s v="RVSN USSR-Cosmos-3M (11K65M)"/>
    <n v="1987"/>
  </r>
  <r>
    <s v="RVSN USSR"/>
    <s v="Site 86/1, Kapustin Yar, Russia"/>
    <x v="2115"/>
    <x v="13"/>
    <s v="Cosmos-3MRB (65MRB)"/>
    <s v="BOR-4 Shuttle"/>
    <s v="Retired"/>
    <s v=""/>
    <s v="Success"/>
    <n v="10"/>
    <s v=" Russia"/>
    <s v="RVSN USSR-Cosmos-3MRB (65MRB)"/>
    <n v="1987"/>
  </r>
  <r>
    <s v="RVSN USSR"/>
    <s v="Site 41/1, Plesetsk Cosmodrome, Russia"/>
    <x v="2116"/>
    <x v="105"/>
    <s v="Molniya-M /Block 2BL"/>
    <s v="Cosmos 1903"/>
    <s v="Retired"/>
    <s v=""/>
    <s v="Success"/>
    <n v="10"/>
    <s v=" Russia"/>
    <s v="RVSN USSR-Molniya-M /Block 2BL"/>
    <n v="1987"/>
  </r>
  <r>
    <s v="RVSN USSR"/>
    <s v="Site 133/3, Plesetsk Cosmodrome, Russia"/>
    <x v="2117"/>
    <x v="924"/>
    <s v="Cosmos-3M (11K65M)"/>
    <s v="Cosmos 1904"/>
    <s v="Retired"/>
    <s v=""/>
    <s v="Success"/>
    <n v="11"/>
    <s v=" Russia"/>
    <s v="RVSN USSR-Cosmos-3M (11K65M)"/>
    <n v="1987"/>
  </r>
  <r>
    <s v="RVSN USSR"/>
    <s v="Site 32/1, Plesetsk Cosmodrome, Russia"/>
    <x v="2118"/>
    <x v="759"/>
    <s v="Tsyklon-3"/>
    <s v="Cosmos 1909 to 1914"/>
    <s v="Retired"/>
    <s v=""/>
    <s v="Success"/>
    <n v="10"/>
    <s v=" Russia"/>
    <s v="RVSN USSR-Tsyklon-3"/>
    <n v="1988"/>
  </r>
  <r>
    <s v="RVSN USSR"/>
    <s v="Site 32/1, Plesetsk Cosmodrome, Russia"/>
    <x v="2119"/>
    <x v="492"/>
    <s v="Tsyklon-3"/>
    <s v="Meteor-2 nâ€ Â­17"/>
    <s v="Retired"/>
    <s v=""/>
    <s v="Success"/>
    <n v="10"/>
    <s v=" Russia"/>
    <s v="RVSN USSR-Tsyklon-3"/>
    <n v="1988"/>
  </r>
  <r>
    <s v="General Dynamics"/>
    <s v="SLC-3W, Vandenberg AFB, California, USA"/>
    <x v="2120"/>
    <x v="925"/>
    <s v="Atlas-E/F Star-37S-ISS"/>
    <s v="DMSP 5D-2/F9"/>
    <s v="Retired"/>
    <s v=""/>
    <s v="Success"/>
    <n v="7"/>
    <s v=" USA"/>
    <s v="General Dynamics-Atlas-E/F Star-37S-ISS"/>
    <n v="1988"/>
  </r>
  <r>
    <s v="MHI"/>
    <s v="LA-Y1, Tanegashima Space Center, Japan"/>
    <x v="2121"/>
    <x v="632"/>
    <s v="H-I UM-129A (9SO)"/>
    <s v="Sakura 3A"/>
    <s v="Retired"/>
    <s v=""/>
    <s v="Success"/>
    <n v="6"/>
    <s v=" Japan"/>
    <s v="MHI-H-I UM-129A (9SO)"/>
    <n v="1988"/>
  </r>
  <r>
    <s v="RVSN USSR"/>
    <s v="Site 41/1, Plesetsk Cosmodrome, Russia"/>
    <x v="2122"/>
    <x v="59"/>
    <s v="Molniya-M /Block 2BL"/>
    <s v="Cosmos 1922"/>
    <s v="Retired"/>
    <s v=""/>
    <s v="Success"/>
    <n v="10"/>
    <s v=" Russia"/>
    <s v="RVSN USSR-Molniya-M /Block 2BL"/>
    <n v="1988"/>
  </r>
  <r>
    <s v="CASC"/>
    <s v="LC-3, Xichang Satellite Launch Center, China"/>
    <x v="2123"/>
    <x v="874"/>
    <s v="Long March 3"/>
    <s v="DFH-2A-T2"/>
    <s v="Retired"/>
    <s v=""/>
    <s v="Success"/>
    <n v="5"/>
    <s v=" China"/>
    <s v="CASC-Long March 3"/>
    <n v="1988"/>
  </r>
  <r>
    <s v="RVSN USSR"/>
    <s v="Site 132/1, Plesetsk Cosmodrome, Russia"/>
    <x v="2124"/>
    <x v="926"/>
    <s v="Cosmos-3M (11K65M)"/>
    <s v="Cosmos 1924 to 1931"/>
    <s v="Retired"/>
    <s v=""/>
    <s v="Success"/>
    <n v="11"/>
    <s v=" Russia"/>
    <s v="RVSN USSR-Cosmos-3M (11K65M)"/>
    <n v="1988"/>
  </r>
  <r>
    <s v="RVSN USSR"/>
    <s v="Site 1/5, Baikonur Cosmodrome, Kazakhstan"/>
    <x v="2124"/>
    <x v="714"/>
    <s v="Molniya-M /Block ML"/>
    <s v="Molniya-1 nâ€ Â­130"/>
    <s v="Retired"/>
    <s v=""/>
    <s v="Success"/>
    <n v="9"/>
    <s v=" Kazakhstan"/>
    <s v="RVSN USSR-Molniya-M /Block ML"/>
    <n v="1988"/>
  </r>
  <r>
    <s v="Arianespace"/>
    <s v="ELA-1, Guiana Space Centre, French Guiana, France"/>
    <x v="2124"/>
    <x v="777"/>
    <s v="Ariane 3"/>
    <s v="Spacenet 3R, Telecom 1C"/>
    <s v="Retired"/>
    <s v=""/>
    <s v="Success"/>
    <n v="6"/>
    <s v=" France"/>
    <s v="Arianespace-Ariane 3"/>
    <n v="1988"/>
  </r>
  <r>
    <s v="RVSN USSR"/>
    <s v="Site 90/19, Baikonur Cosmodrome, Kazakhstan"/>
    <x v="2125"/>
    <x v="927"/>
    <s v="Tsyklon-2"/>
    <s v="Cosmos 1932"/>
    <s v="Retired"/>
    <s v=""/>
    <s v="Success"/>
    <n v="11"/>
    <s v=" Kazakhstan"/>
    <s v="RVSN USSR-Tsyklon-2"/>
    <n v="1988"/>
  </r>
  <r>
    <s v="RVSN USSR"/>
    <s v="Site 32/2, Plesetsk Cosmodrome, Russia"/>
    <x v="2126"/>
    <x v="224"/>
    <s v="Tsyklon-3"/>
    <s v="Cosmos 1933"/>
    <s v="Retired"/>
    <s v=""/>
    <s v="Success"/>
    <n v="10"/>
    <s v=" Russia"/>
    <s v="RVSN USSR-Tsyklon-3"/>
    <n v="1988"/>
  </r>
  <r>
    <s v="RVSN USSR"/>
    <s v="Site 31/6, Baikonur Cosmodrome, Kazakhstan"/>
    <x v="2127"/>
    <x v="744"/>
    <s v="Vostok-2M"/>
    <s v="IRS-1A"/>
    <s v="Retired"/>
    <s v=""/>
    <s v="Success"/>
    <n v="10"/>
    <s v=" Kazakhstan"/>
    <s v="RVSN USSR-Vostok-2M"/>
    <n v="1988"/>
  </r>
  <r>
    <s v="RVSN USSR"/>
    <s v="Site 43/4, Plesetsk Cosmodrome, Russia"/>
    <x v="2127"/>
    <x v="851"/>
    <s v="Molniya-M /Block ML"/>
    <s v="Molniya-1 nâ€ Â­131"/>
    <s v="Retired"/>
    <s v=""/>
    <s v="Success"/>
    <n v="10"/>
    <s v=" Russia"/>
    <s v="RVSN USSR-Molniya-M /Block ML"/>
    <n v="1988"/>
  </r>
  <r>
    <s v="RVSN USSR"/>
    <s v="Site 132/1, Plesetsk Cosmodrome, Russia"/>
    <x v="2128"/>
    <x v="928"/>
    <s v="Cosmos-3M (11K65M)"/>
    <s v="Cosmos 1934"/>
    <s v="Retired"/>
    <s v=""/>
    <s v="Success"/>
    <n v="11"/>
    <s v=" Russia"/>
    <s v="RVSN USSR-Cosmos-3M (11K65M)"/>
    <n v="1988"/>
  </r>
  <r>
    <s v="ASI"/>
    <s v="SM Launch Tab, San Marco Launch Platform, Kenya"/>
    <x v="2129"/>
    <x v="76"/>
    <s v="Scout G1"/>
    <s v="San Marco 5"/>
    <s v="Retired"/>
    <s v=""/>
    <s v="Success"/>
    <n v="14"/>
    <s v=" Kenya"/>
    <s v="ASI-Scout G1"/>
    <n v="1988"/>
  </r>
  <r>
    <s v="RVSN USSR"/>
    <s v="Site 133/3, Plesetsk Cosmodrome, Russia"/>
    <x v="2130"/>
    <x v="283"/>
    <s v="Cosmos-3M (11K65M)"/>
    <s v="Cosmos 1937"/>
    <s v="Retired"/>
    <s v=""/>
    <s v="Success"/>
    <n v="11"/>
    <s v=" Russia"/>
    <s v="RVSN USSR-Cosmos-3M (11K65M)"/>
    <n v="1988"/>
  </r>
  <r>
    <s v="RVSN USSR"/>
    <s v="Site 31/6, Baikonur Cosmodrome, Kazakhstan"/>
    <x v="2131"/>
    <x v="602"/>
    <s v="Vostok-2M"/>
    <s v="Cosmos 1939"/>
    <s v="Retired"/>
    <s v=""/>
    <s v="Success"/>
    <n v="10"/>
    <s v=" Kazakhstan"/>
    <s v="RVSN USSR-Vostok-2M"/>
    <n v="1988"/>
  </r>
  <r>
    <s v="RVSN USSR"/>
    <s v="Site 45/1, Baikonur Cosmodrome, Kazakhstan"/>
    <x v="2132"/>
    <x v="315"/>
    <s v="Zenit-2"/>
    <s v="Cosmos 1943"/>
    <s v="Retired"/>
    <s v=""/>
    <s v="Success"/>
    <n v="10"/>
    <s v=" Kazakhstan"/>
    <s v="RVSN USSR-Zenit-2"/>
    <n v="1988"/>
  </r>
  <r>
    <s v="Arianespace"/>
    <s v="ELA-1, Guiana Space Centre, French Guiana, France"/>
    <x v="2133"/>
    <x v="855"/>
    <s v="Ariane 2"/>
    <s v="Intelsat 3AF13"/>
    <s v="Retired"/>
    <s v=""/>
    <s v="Success"/>
    <n v="6"/>
    <s v=" France"/>
    <s v="Arianespace-Ariane 2"/>
    <n v="1988"/>
  </r>
  <r>
    <s v="RVSN USSR"/>
    <s v="Site 43/4, Plesetsk Cosmodrome, Russia"/>
    <x v="2134"/>
    <x v="929"/>
    <s v="Molniya-M /Block ML"/>
    <s v="Molniya-3 nâ€ Â­132"/>
    <s v="Retired"/>
    <s v=""/>
    <s v="Success"/>
    <n v="10"/>
    <s v=" Russia"/>
    <s v="RVSN USSR-Molniya-M /Block ML"/>
    <n v="1988"/>
  </r>
  <r>
    <s v="RVSN USSR"/>
    <s v="Site 90/19, Baikonur Cosmodrome, Kazakhstan"/>
    <x v="2135"/>
    <x v="30"/>
    <s v="Tsyklon-2"/>
    <s v="Cosmos 1949"/>
    <s v="Retired"/>
    <s v=""/>
    <s v="Success"/>
    <n v="11"/>
    <s v=" Kazakhstan"/>
    <s v="RVSN USSR-Tsyklon-2"/>
    <n v="1988"/>
  </r>
  <r>
    <s v="RVSN USSR"/>
    <s v="Site 32/1, Plesetsk Cosmodrome, Russia"/>
    <x v="2136"/>
    <x v="287"/>
    <s v="Tsyklon-3"/>
    <s v="Cosmos 1950"/>
    <s v="Retired"/>
    <s v=""/>
    <s v="Success"/>
    <n v="10"/>
    <s v=" Russia"/>
    <s v="RVSN USSR-Tsyklon-3"/>
    <n v="1988"/>
  </r>
  <r>
    <s v="RVSN USSR"/>
    <s v="Site 32/2, Plesetsk Cosmodrome, Russia"/>
    <x v="2137"/>
    <x v="17"/>
    <s v="Tsyklon-3"/>
    <s v="Cosmos 1908"/>
    <s v="Retired"/>
    <s v=""/>
    <s v="Success"/>
    <n v="10"/>
    <s v=" Russia"/>
    <s v="RVSN USSR-Tsyklon-3"/>
    <n v="1988"/>
  </r>
  <r>
    <s v="RVSN USSR"/>
    <s v="Site 32/2, Plesetsk Cosmodrome, Russia"/>
    <x v="2138"/>
    <x v="930"/>
    <s v="Tsyklon-3"/>
    <s v="Cosmos 1953"/>
    <s v="Retired"/>
    <s v=""/>
    <s v="Success"/>
    <n v="10"/>
    <s v=" Russia"/>
    <s v="RVSN USSR-Tsyklon-3"/>
    <n v="1988"/>
  </r>
  <r>
    <s v="ESA"/>
    <s v="ELA-2, Guiana Space Centre, French Guiana, France"/>
    <x v="2139"/>
    <x v="578"/>
    <s v="Ariane 44LP"/>
    <s v="Meteosat 3, Panamsat-1, Oscar 13"/>
    <s v="Retired"/>
    <s v=""/>
    <s v="Success"/>
    <n v="6"/>
    <s v=" France"/>
    <s v="ESA-Ariane 44LP"/>
    <n v="1988"/>
  </r>
  <r>
    <s v="RVSN USSR"/>
    <s v="Site 133/3, Plesetsk Cosmodrome, Russia"/>
    <x v="2140"/>
    <x v="931"/>
    <s v="Cosmos-3M (11K65M)"/>
    <s v="Cosmos 1954"/>
    <s v="Retired"/>
    <s v=""/>
    <s v="Success"/>
    <n v="11"/>
    <s v=" Russia"/>
    <s v="RVSN USSR-Cosmos-3M (11K65M)"/>
    <n v="1988"/>
  </r>
  <r>
    <s v="RVSN USSR"/>
    <s v="Site 86/1, Kapustin Yar, Russia"/>
    <x v="2141"/>
    <x v="13"/>
    <s v="Cosmos-3MRB (65MRB)"/>
    <s v="BOR-5 Shuttle"/>
    <s v="Retired"/>
    <s v=""/>
    <s v="Success"/>
    <n v="10"/>
    <s v=" Russia"/>
    <s v="RVSN USSR-Cosmos-3MRB (65MRB)"/>
    <n v="1988"/>
  </r>
  <r>
    <s v="RVSN USSR"/>
    <s v="Site 32/1, Plesetsk Cosmodrome, Russia"/>
    <x v="2142"/>
    <x v="226"/>
    <s v="Tsyklon-3"/>
    <s v="Okean 1"/>
    <s v="Retired"/>
    <s v=""/>
    <s v="Success"/>
    <n v="10"/>
    <s v=" Russia"/>
    <s v="RVSN USSR-Tsyklon-3"/>
    <n v="1988"/>
  </r>
  <r>
    <s v="RVSN USSR"/>
    <s v="Site 132/1, Plesetsk Cosmodrome, Russia"/>
    <x v="2143"/>
    <x v="50"/>
    <s v="Cosmos-3M (11K65M)"/>
    <s v="Cosmos 1958"/>
    <s v="Retired"/>
    <s v=""/>
    <s v="Success"/>
    <n v="11"/>
    <s v=" Russia"/>
    <s v="RVSN USSR-Cosmos-3M (11K65M)"/>
    <n v="1988"/>
  </r>
  <r>
    <s v="RVSN USSR"/>
    <s v="Site 133/3, Plesetsk Cosmodrome, Russia"/>
    <x v="2144"/>
    <x v="695"/>
    <s v="Cosmos-3M (11K65M)"/>
    <s v="Cosmos 1959"/>
    <s v="Retired"/>
    <s v=""/>
    <s v="Success"/>
    <n v="11"/>
    <s v=" Russia"/>
    <s v="RVSN USSR-Cosmos-3M (11K65M)"/>
    <n v="1988"/>
  </r>
  <r>
    <s v="Arianespace"/>
    <s v="ELA-1, Guiana Space Centre, French Guiana, France"/>
    <x v="2145"/>
    <x v="932"/>
    <s v="Ariane 3"/>
    <s v="Insat 1C, Eutelsat-1 F5"/>
    <s v="Retired"/>
    <s v=""/>
    <s v="Success"/>
    <n v="6"/>
    <s v=" France"/>
    <s v="Arianespace-Ariane 3"/>
    <n v="1988"/>
  </r>
  <r>
    <s v="RVSN USSR"/>
    <s v="Site 32/2, Plesetsk Cosmodrome, Russia"/>
    <x v="2146"/>
    <x v="265"/>
    <s v="Tsyklon-3"/>
    <s v="Meteor-3 nâ€ Â­2"/>
    <s v="Retired"/>
    <s v=""/>
    <s v="Success"/>
    <n v="10"/>
    <s v=" Russia"/>
    <s v="RVSN USSR-Tsyklon-3"/>
    <n v="1988"/>
  </r>
  <r>
    <s v="RVSN USSR"/>
    <s v="Site 132/1, Plesetsk Cosmodrome, Russia"/>
    <x v="2147"/>
    <x v="410"/>
    <s v="Cosmos-3M (11K65M)"/>
    <s v="Cosmos 1960"/>
    <s v="Retired"/>
    <s v=""/>
    <s v="Success"/>
    <n v="11"/>
    <s v=" Russia"/>
    <s v="RVSN USSR-Cosmos-3M (11K65M)"/>
    <n v="1988"/>
  </r>
  <r>
    <s v="ISRO"/>
    <s v="SLV LP, Satish Dhawan Space Centre, India"/>
    <x v="2148"/>
    <x v="160"/>
    <s v="ASLV"/>
    <s v="SROSS-B"/>
    <s v="Retired"/>
    <s v=""/>
    <s v="Failure"/>
    <n v="7"/>
    <s v=" India"/>
    <s v="ISRO-ASLV"/>
    <n v="1988"/>
  </r>
  <r>
    <s v="CASC"/>
    <s v="Site 138 (LA-2B), Jiuquan Satellite Launch Center, China"/>
    <x v="2149"/>
    <x v="669"/>
    <s v="Long March 2C"/>
    <s v="FSW-1 No.2"/>
    <s v="Active"/>
    <s v="30.8"/>
    <s v="Success"/>
    <n v="17"/>
    <s v=" China"/>
    <s v="CASC-Long March 2C"/>
    <n v="1988"/>
  </r>
  <r>
    <s v="RVSN USSR"/>
    <s v="Site 16/2, Plesetsk Cosmodrome, Russia"/>
    <x v="2150"/>
    <x v="482"/>
    <s v="Molniya-M /Block 2BL"/>
    <s v="Cosmos 1966"/>
    <s v="Retired"/>
    <s v=""/>
    <s v="Success"/>
    <n v="10"/>
    <s v=" Russia"/>
    <s v="RVSN USSR-Molniya-M /Block 2BL"/>
    <n v="1988"/>
  </r>
  <r>
    <s v="Martin Marietta"/>
    <s v="SLC-40, Cape Canaveral AFS, Florida, USA"/>
    <x v="2151"/>
    <x v="445"/>
    <s v="Titan 34D"/>
    <s v="USA-31 (Vortex)"/>
    <s v="Retired"/>
    <s v=""/>
    <s v="Partial Failure"/>
    <n v="7"/>
    <s v=" USA"/>
    <s v="Martin Marietta-Titan 34D"/>
    <n v="1988"/>
  </r>
  <r>
    <s v="Martin Marietta"/>
    <s v="SLC-4W, Vandenberg AFB, California, USA"/>
    <x v="2152"/>
    <x v="495"/>
    <s v="Titan II(23)G"/>
    <s v="USA-32"/>
    <s v="Retired"/>
    <s v="35"/>
    <s v="Success"/>
    <n v="7"/>
    <s v=" USA"/>
    <s v="Martin Marietta-Titan II(23)G"/>
    <n v="1988"/>
  </r>
  <r>
    <s v="CASC"/>
    <s v="Taiyuan Satellite Launch Center, China"/>
    <x v="2153"/>
    <x v="53"/>
    <s v="Long March 4A"/>
    <s v="Fengyun 1A"/>
    <s v="Retired"/>
    <s v=""/>
    <s v="Success"/>
    <n v="32"/>
    <s v=" China"/>
    <s v="CASC-Long March 4A"/>
    <n v="1988"/>
  </r>
  <r>
    <s v="Arianespace"/>
    <s v="ELA-2, Guiana Space Centre, French Guiana, France"/>
    <x v="2154"/>
    <x v="933"/>
    <s v="Ariane 3"/>
    <s v="GStar 5, SBS 5"/>
    <s v="Retired"/>
    <s v=""/>
    <s v="Success"/>
    <n v="6"/>
    <s v=" France"/>
    <s v="Arianespace-Ariane 3"/>
    <n v="1988"/>
  </r>
  <r>
    <s v="MHI"/>
    <s v="LA-Y1, Tanegashima Space Center, Japan"/>
    <x v="2155"/>
    <x v="422"/>
    <s v="H-I UM-129A (9SO)"/>
    <s v="Sakura 3B"/>
    <s v="Retired"/>
    <s v=""/>
    <s v="Success"/>
    <n v="6"/>
    <s v=" Japan"/>
    <s v="MHI-H-I UM-129A (9SO)"/>
    <n v="1988"/>
  </r>
  <r>
    <s v="IAI"/>
    <s v="Pad 1, Palmachim Airbase, Israel"/>
    <x v="2156"/>
    <x v="13"/>
    <s v="Shavit"/>
    <s v="Ofek-1"/>
    <s v="Retired"/>
    <s v=""/>
    <s v="Success"/>
    <n v="6"/>
    <s v=" Israel"/>
    <s v="IAI-Shavit"/>
    <n v="1988"/>
  </r>
  <r>
    <s v="General Dynamics"/>
    <s v="SLC-3W, Vandenberg AFB, California, USA"/>
    <x v="2157"/>
    <x v="140"/>
    <s v="Atlas-E/F Star-37S-ISS"/>
    <s v="NOAA-H"/>
    <s v="Retired"/>
    <s v=""/>
    <s v="Success"/>
    <n v="7"/>
    <s v=" USA"/>
    <s v="General Dynamics-Atlas-E/F Star-37S-ISS"/>
    <n v="1988"/>
  </r>
  <r>
    <s v="RVSN USSR"/>
    <s v="Site 41/1, Plesetsk Cosmodrome, Russia"/>
    <x v="2158"/>
    <x v="290"/>
    <s v="Molniya-M /Block ML"/>
    <s v="Molniya-3 nâ€ Â­134"/>
    <s v="Retired"/>
    <s v=""/>
    <s v="Success"/>
    <n v="10"/>
    <s v=" Russia"/>
    <s v="RVSN USSR-Molniya-M /Block ML"/>
    <n v="1988"/>
  </r>
  <r>
    <s v="NASA"/>
    <s v="LC-39A, Kennedy Space Center, Florida, USA"/>
    <x v="2158"/>
    <x v="934"/>
    <s v="Space Shuttle Discovery"/>
    <s v="STS-26R"/>
    <s v="Retired"/>
    <s v="450"/>
    <s v="Success"/>
    <n v="7"/>
    <s v=" USA"/>
    <s v="NASA-Space Shuttle Discovery"/>
    <n v="1988"/>
  </r>
  <r>
    <s v="RVSN USSR"/>
    <s v="Site 41/1, Plesetsk Cosmodrome, Russia"/>
    <x v="2159"/>
    <x v="544"/>
    <s v="Molniya-M /Block 2BL"/>
    <s v="Cosmos 1974"/>
    <s v="Retired"/>
    <s v=""/>
    <s v="Success"/>
    <n v="10"/>
    <s v=" Russia"/>
    <s v="RVSN USSR-Molniya-M /Block 2BL"/>
    <n v="1988"/>
  </r>
  <r>
    <s v="RVSN USSR"/>
    <s v="Site 32/1, Plesetsk Cosmodrome, Russia"/>
    <x v="2160"/>
    <x v="834"/>
    <s v="Tsyklon-3"/>
    <s v="Cosmos 1975"/>
    <s v="Retired"/>
    <s v=""/>
    <s v="Success"/>
    <n v="10"/>
    <s v=" Russia"/>
    <s v="RVSN USSR-Tsyklon-3"/>
    <n v="1988"/>
  </r>
  <r>
    <s v="RVSN USSR"/>
    <s v="Site 41/1, Plesetsk Cosmodrome, Russia"/>
    <x v="2161"/>
    <x v="935"/>
    <s v="Molniya-M /Block 2BL"/>
    <s v="Cosmos 1977"/>
    <s v="Retired"/>
    <s v=""/>
    <s v="Success"/>
    <n v="10"/>
    <s v=" Russia"/>
    <s v="RVSN USSR-Molniya-M /Block 2BL"/>
    <n v="1988"/>
  </r>
  <r>
    <s v="Arianespace"/>
    <s v="ELA-1, Guiana Space Centre, French Guiana, France"/>
    <x v="2162"/>
    <x v="936"/>
    <s v="Ariane 2"/>
    <s v="TDF-1"/>
    <s v="Retired"/>
    <s v=""/>
    <s v="Success"/>
    <n v="6"/>
    <s v=" France"/>
    <s v="Arianespace-Ariane 2"/>
    <n v="1988"/>
  </r>
  <r>
    <s v="Martin Marietta"/>
    <s v="SLC-4E, Vandenberg AFB, California, USA"/>
    <x v="2163"/>
    <x v="590"/>
    <s v="Titan 34D"/>
    <s v="USA-33 (KH-11)"/>
    <s v="Retired"/>
    <s v=""/>
    <s v="Success"/>
    <n v="7"/>
    <s v=" USA"/>
    <s v="Martin Marietta-Titan 34D"/>
    <n v="1988"/>
  </r>
  <r>
    <s v="RVSN USSR"/>
    <s v="Site 110/37, Baikonur Cosmodrome, Kazakhstan"/>
    <x v="2164"/>
    <x v="149"/>
    <s v="Energiya/Buran"/>
    <s v="Buran"/>
    <s v="Retired"/>
    <s v="5,000.00"/>
    <s v="Success"/>
    <n v="12"/>
    <s v=" Kazakhstan"/>
    <s v="RVSN USSR-Energiya/Buran"/>
    <n v="1988"/>
  </r>
  <r>
    <s v="RVSN USSR"/>
    <s v="Site 90/19, Baikonur Cosmodrome, Kazakhstan"/>
    <x v="2165"/>
    <x v="568"/>
    <s v="Tsyklon-2"/>
    <s v="Cosmos 1979"/>
    <s v="Retired"/>
    <s v=""/>
    <s v="Success"/>
    <n v="11"/>
    <s v=" Kazakhstan"/>
    <s v="RVSN USSR-Tsyklon-2"/>
    <n v="1988"/>
  </r>
  <r>
    <s v="RVSN USSR"/>
    <s v="Site 45/1, Baikonur Cosmodrome, Kazakhstan"/>
    <x v="2166"/>
    <x v="507"/>
    <s v="Zenit-2"/>
    <s v="Cosmos 1980"/>
    <s v="Retired"/>
    <s v=""/>
    <s v="Success"/>
    <n v="10"/>
    <s v=" Kazakhstan"/>
    <s v="RVSN USSR-Zenit-2"/>
    <n v="1988"/>
  </r>
  <r>
    <s v="NASA"/>
    <s v="LC-39B, Kennedy Space Center, Florida, USA"/>
    <x v="2167"/>
    <x v="512"/>
    <s v="Space Shuttle Atlantis"/>
    <s v="STS-27R"/>
    <s v="Retired"/>
    <s v="450"/>
    <s v="Success"/>
    <n v="7"/>
    <s v=" USA"/>
    <s v="NASA-Space Shuttle Atlantis"/>
    <n v="1988"/>
  </r>
  <r>
    <s v="Arianespace"/>
    <s v="ELA-2, Guiana Space Centre, French Guiana, France"/>
    <x v="2168"/>
    <x v="630"/>
    <s v="Ariane 44LP"/>
    <s v="Skynet 4B, Astra 1A"/>
    <s v="Retired"/>
    <s v=""/>
    <s v="Success"/>
    <n v="6"/>
    <s v=" France"/>
    <s v="Arianespace-Ariane 44LP"/>
    <n v="1988"/>
  </r>
  <r>
    <s v="CASC"/>
    <s v="LC-3, Xichang Satellite Launch Center, China"/>
    <x v="2169"/>
    <x v="454"/>
    <s v="Long March 3"/>
    <s v="DFH-2A-T3"/>
    <s v="Retired"/>
    <s v=""/>
    <s v="Success"/>
    <n v="5"/>
    <s v=" China"/>
    <s v="CASC-Long March 3"/>
    <n v="1988"/>
  </r>
  <r>
    <s v="RVSN USSR"/>
    <s v="Site 43/3, Plesetsk Cosmodrome, Russia"/>
    <x v="2169"/>
    <x v="221"/>
    <s v="Molniya-M /Block ML"/>
    <s v="Molniya-3 nâ€ Â­135"/>
    <s v="Retired"/>
    <s v=""/>
    <s v="Success"/>
    <n v="10"/>
    <s v=" Russia"/>
    <s v="RVSN USSR-Molniya-M /Block ML"/>
    <n v="1988"/>
  </r>
  <r>
    <s v="RVSN USSR"/>
    <s v="Site 32/1, Plesetsk Cosmodrome, Russia"/>
    <x v="2170"/>
    <x v="13"/>
    <s v="Tsyklon-3"/>
    <s v="Cosmos 1985"/>
    <s v="Retired"/>
    <s v=""/>
    <s v="Success"/>
    <n v="10"/>
    <s v=" Russia"/>
    <s v="RVSN USSR-Tsyklon-3"/>
    <n v="1988"/>
  </r>
  <r>
    <s v="RVSN USSR"/>
    <s v="Site 43/3, Plesetsk Cosmodrome, Russia"/>
    <x v="2171"/>
    <x v="775"/>
    <s v="Molniya-M /Block ML"/>
    <s v="Molniya-1 nâ€ Â­136"/>
    <s v="Retired"/>
    <s v=""/>
    <s v="Success"/>
    <n v="10"/>
    <s v=" Russia"/>
    <s v="RVSN USSR-Molniya-M /Block ML"/>
    <n v="1988"/>
  </r>
  <r>
    <s v="Arianespace"/>
    <s v="ELA-1, Guiana Space Centre, French Guiana, France"/>
    <x v="2172"/>
    <x v="937"/>
    <s v="Ariane 2"/>
    <s v="Intelsat-5A 15"/>
    <s v="Retired"/>
    <s v=""/>
    <s v="Success"/>
    <n v="6"/>
    <s v=" France"/>
    <s v="Arianespace-Ariane 2"/>
    <n v="1989"/>
  </r>
  <r>
    <s v="RVSN USSR"/>
    <s v="Site 32/1, Plesetsk Cosmodrome, Russia"/>
    <x v="2173"/>
    <x v="67"/>
    <s v="Tsyklon-3"/>
    <s v="Cosmos 1994 to 1999"/>
    <s v="Retired"/>
    <s v=""/>
    <s v="Success"/>
    <n v="10"/>
    <s v=" Russia"/>
    <s v="RVSN USSR-Tsyklon-3"/>
    <n v="1989"/>
  </r>
  <r>
    <s v="RVSN USSR"/>
    <s v="Site 43/3, Plesetsk Cosmodrome, Russia"/>
    <x v="2174"/>
    <x v="904"/>
    <s v="Molniya-M /Block 2BL"/>
    <s v="Cosmos 2001"/>
    <s v="Retired"/>
    <s v=""/>
    <s v="Success"/>
    <n v="10"/>
    <s v=" Russia"/>
    <s v="RVSN USSR-Molniya-M /Block 2BL"/>
    <n v="1989"/>
  </r>
  <r>
    <s v="Boeing"/>
    <s v="SLC-17A, Cape Canaveral AFS, Florida, USA"/>
    <x v="2174"/>
    <x v="251"/>
    <s v="Delta II 6925"/>
    <s v="NAVSTAR II-1 (USA 35)"/>
    <s v="Retired"/>
    <s v=""/>
    <s v="Success"/>
    <n v="8"/>
    <s v=" USA"/>
    <s v="Boeing-Delta II 6925"/>
    <n v="1989"/>
  </r>
  <r>
    <s v="RVSN USSR"/>
    <s v="Site 132/2, Plesetsk Cosmodrome, Russia"/>
    <x v="2174"/>
    <x v="13"/>
    <s v="Cosmos-3M (11K65M)"/>
    <s v="Cosmos 2002"/>
    <s v="Retired"/>
    <s v=""/>
    <s v="Success"/>
    <n v="11"/>
    <s v=" Russia"/>
    <s v="RVSN USSR-Cosmos-3M (11K65M)"/>
    <n v="1989"/>
  </r>
  <r>
    <s v="RVSN USSR"/>
    <s v="Site 1/5, Baikonur Cosmodrome, Kazakhstan"/>
    <x v="2175"/>
    <x v="202"/>
    <s v="Molniya-M /Block ML"/>
    <s v="Molniya-1 nâ€ Â­137"/>
    <s v="Retired"/>
    <s v=""/>
    <s v="Success"/>
    <n v="9"/>
    <s v=" Kazakhstan"/>
    <s v="RVSN USSR-Molniya-M /Block ML"/>
    <n v="1989"/>
  </r>
  <r>
    <s v="ISAS"/>
    <s v="Mu Pad, Uchinoura Space Center, Japan"/>
    <x v="2176"/>
    <x v="191"/>
    <s v="Mu-III S2"/>
    <s v="Akebono"/>
    <s v="Retired"/>
    <s v=""/>
    <s v="Success"/>
    <n v="7"/>
    <s v=" Japan"/>
    <s v="ISAS-Mu-III S2"/>
    <n v="1989"/>
  </r>
  <r>
    <s v="RVSN USSR"/>
    <s v="Site 132/2, Plesetsk Cosmodrome, Russia"/>
    <x v="2177"/>
    <x v="938"/>
    <s v="Cosmos-3M (11K65M)"/>
    <s v="Cosmos 2004"/>
    <s v="Retired"/>
    <s v=""/>
    <s v="Success"/>
    <n v="11"/>
    <s v=" Russia"/>
    <s v="RVSN USSR-Cosmos-3M (11K65M)"/>
    <n v="1989"/>
  </r>
  <r>
    <s v="RVSN USSR"/>
    <s v="Site 132/2, Plesetsk Cosmodrome, Russia"/>
    <x v="2178"/>
    <x v="863"/>
    <s v="Cosmos-3M (11K65M)"/>
    <s v="Cosmos 1992"/>
    <s v="Retired"/>
    <s v=""/>
    <s v="Success"/>
    <n v="11"/>
    <s v=" Russia"/>
    <s v="RVSN USSR-Cosmos-3M (11K65M)"/>
    <n v="1989"/>
  </r>
  <r>
    <s v="RVSN USSR"/>
    <s v="Site 32/2, Plesetsk Cosmodrome, Russia"/>
    <x v="2179"/>
    <x v="939"/>
    <s v="Tsyklon-3"/>
    <s v="Meteor-2 nâ€ Â­18"/>
    <s v="Retired"/>
    <s v=""/>
    <s v="Success"/>
    <n v="10"/>
    <s v=" Russia"/>
    <s v="RVSN USSR-Tsyklon-3"/>
    <n v="1989"/>
  </r>
  <r>
    <s v="Arianespace"/>
    <s v="ELA-2, Guiana Space Centre, French Guiana, France"/>
    <x v="2180"/>
    <x v="101"/>
    <s v="Ariane 44LP"/>
    <s v="JCSAT-1 &amp; Meteosat 4"/>
    <s v="Retired"/>
    <s v=""/>
    <s v="Success"/>
    <n v="6"/>
    <s v=" France"/>
    <s v="Arianespace-Ariane 44LP"/>
    <n v="1989"/>
  </r>
  <r>
    <s v="NASA"/>
    <s v="LC-39B, Kennedy Space Center, Florida, USA"/>
    <x v="2181"/>
    <x v="647"/>
    <s v="Space Shuttle Discovery"/>
    <s v="STS-29R"/>
    <s v="Retired"/>
    <s v="450"/>
    <s v="Success"/>
    <n v="7"/>
    <s v=" USA"/>
    <s v="NASA-Space Shuttle Discovery"/>
    <n v="1989"/>
  </r>
  <r>
    <s v="RVSN USSR"/>
    <s v="Site 132/2, Plesetsk Cosmodrome, Russia"/>
    <x v="2182"/>
    <x v="940"/>
    <s v="Cosmos-3M (11K65M)"/>
    <s v="Cosmos 2008 to 2015"/>
    <s v="Retired"/>
    <s v=""/>
    <s v="Success"/>
    <n v="11"/>
    <s v=" Russia"/>
    <s v="RVSN USSR-Cosmos-3M (11K65M)"/>
    <n v="1989"/>
  </r>
  <r>
    <s v="Douglas"/>
    <s v="SLC-17A, Cape Canaveral AFS, Florida, USA"/>
    <x v="2182"/>
    <x v="941"/>
    <s v="Delta 3920-8"/>
    <s v="Delta Star (USA 36)"/>
    <s v="Retired"/>
    <s v=""/>
    <s v="Success"/>
    <n v="8"/>
    <s v=" USA"/>
    <s v="Douglas-Delta 3920-8"/>
    <n v="1989"/>
  </r>
  <r>
    <s v="Arianespace"/>
    <s v="ELA-1, Guiana Space Centre, French Guiana, France"/>
    <x v="2183"/>
    <x v="783"/>
    <s v="Ariane 2"/>
    <s v="TELE-X"/>
    <s v="Retired"/>
    <s v=""/>
    <s v="Success"/>
    <n v="6"/>
    <s v=" France"/>
    <s v="Arianespace-Ariane 2"/>
    <n v="1989"/>
  </r>
  <r>
    <s v="RVSN USSR"/>
    <s v="Site 132/2, Plesetsk Cosmodrome, Russia"/>
    <x v="2184"/>
    <x v="567"/>
    <s v="Cosmos-3M (11K65M)"/>
    <s v="Cosmos 2016"/>
    <s v="Retired"/>
    <s v=""/>
    <s v="Success"/>
    <n v="11"/>
    <s v=" Russia"/>
    <s v="RVSN USSR-Cosmos-3M (11K65M)"/>
    <n v="1989"/>
  </r>
  <r>
    <s v="NASA"/>
    <s v="LC-39B, Kennedy Space Center, Florida, USA"/>
    <x v="2185"/>
    <x v="868"/>
    <s v="Space Shuttle Atlantis"/>
    <s v="STS-30R"/>
    <s v="Retired"/>
    <s v="450"/>
    <s v="Success"/>
    <n v="7"/>
    <s v=" USA"/>
    <s v="NASA-Space Shuttle Atlantis"/>
    <n v="1989"/>
  </r>
  <r>
    <s v="Martin Marietta"/>
    <s v="SLC-40, Cape Canaveral AFS, Florida, USA"/>
    <x v="2186"/>
    <x v="942"/>
    <s v="Titan 34D"/>
    <s v="USA-37 (Vortex)"/>
    <s v="Retired"/>
    <s v=""/>
    <s v="Success"/>
    <n v="7"/>
    <s v=" USA"/>
    <s v="Martin Marietta-Titan 34D"/>
    <n v="1989"/>
  </r>
  <r>
    <s v="ISRO"/>
    <s v="SLV LP, Satish Dhawan Space Centre, India"/>
    <x v="2187"/>
    <x v="532"/>
    <s v="ASLV"/>
    <s v="SROSS C"/>
    <s v="Retired"/>
    <s v=""/>
    <s v="Partial Failure"/>
    <n v="7"/>
    <s v=" India"/>
    <s v="ISRO-ASLV"/>
    <n v="1989"/>
  </r>
  <r>
    <s v="Arianespace"/>
    <s v="ELA-2, Guiana Space Centre, French Guiana, France"/>
    <x v="2188"/>
    <x v="943"/>
    <s v="Ariane 44L"/>
    <s v="Superbird-A, DFS-1"/>
    <s v="Retired"/>
    <s v=""/>
    <s v="Success"/>
    <n v="6"/>
    <s v=" France"/>
    <s v="Arianespace-Ariane 44L"/>
    <n v="1989"/>
  </r>
  <r>
    <s v="RVSN USSR"/>
    <s v="Site 132/2, Plesetsk Cosmodrome, Russia"/>
    <x v="2189"/>
    <x v="944"/>
    <s v="Cosmos-3M (11K65M)"/>
    <s v="Cosmos 2026"/>
    <s v="Retired"/>
    <s v=""/>
    <s v="Success"/>
    <n v="11"/>
    <s v=" Russia"/>
    <s v="RVSN USSR-Cosmos-3M (11K65M)"/>
    <n v="1989"/>
  </r>
  <r>
    <s v="RVSN USSR"/>
    <s v="Site 43/3, Plesetsk Cosmodrome, Russia"/>
    <x v="2190"/>
    <x v="100"/>
    <s v="Molniya-M /Block ML"/>
    <s v="Molniya-3 nâ€ Â­138"/>
    <s v="Retired"/>
    <s v=""/>
    <s v="Success"/>
    <n v="10"/>
    <s v=" Russia"/>
    <s v="RVSN USSR-Molniya-M /Block ML"/>
    <n v="1989"/>
  </r>
  <r>
    <s v="RVSN USSR"/>
    <s v="Site 32/2, Plesetsk Cosmodrome, Russia"/>
    <x v="2191"/>
    <x v="286"/>
    <s v="Tsyklon-3"/>
    <s v="Okean 2a"/>
    <s v="Retired"/>
    <s v=""/>
    <s v="Failure"/>
    <n v="10"/>
    <s v=" Russia"/>
    <s v="RVSN USSR-Tsyklon-3"/>
    <n v="1989"/>
  </r>
  <r>
    <s v="Boeing"/>
    <s v="SLC-17A, Cape Canaveral AFS, Florida, USA"/>
    <x v="2192"/>
    <x v="696"/>
    <s v="Delta II 6925"/>
    <s v="NAVSTAR II-2"/>
    <s v="Retired"/>
    <s v=""/>
    <s v="Success"/>
    <n v="8"/>
    <s v=" USA"/>
    <s v="Boeing-Delta II 6925"/>
    <n v="1989"/>
  </r>
  <r>
    <s v="RVSN USSR"/>
    <s v="Site 133/3, Plesetsk Cosmodrome, Russia"/>
    <x v="2193"/>
    <x v="125"/>
    <s v="Cosmos-3M (11K65M)"/>
    <s v="Cosmos 2027"/>
    <s v="Retired"/>
    <s v=""/>
    <s v="Success"/>
    <n v="11"/>
    <s v=" Russia"/>
    <s v="RVSN USSR-Cosmos-3M (11K65M)"/>
    <n v="1989"/>
  </r>
  <r>
    <s v="Martin Marietta"/>
    <s v="SLC-41, Cape Canaveral AFS, Florida, USA"/>
    <x v="2193"/>
    <x v="945"/>
    <s v="Titan IV(402)A"/>
    <s v="DSP"/>
    <s v="Retired"/>
    <s v=""/>
    <s v="Success"/>
    <n v="7"/>
    <s v=" USA"/>
    <s v="Martin Marietta-Titan IV(402)A"/>
    <n v="1989"/>
  </r>
  <r>
    <s v="RVSN USSR"/>
    <s v="Site 133/3, Plesetsk Cosmodrome, Russia"/>
    <x v="2194"/>
    <x v="946"/>
    <s v="Cosmos-3M (11K65M)"/>
    <s v="Nadiezhda nâ€ Â­4"/>
    <s v="Retired"/>
    <s v=""/>
    <s v="Success"/>
    <n v="11"/>
    <s v=" Russia"/>
    <s v="RVSN USSR-Cosmos-3M (11K65M)"/>
    <n v="1989"/>
  </r>
  <r>
    <s v="Arianespace"/>
    <s v="ELA-1, Guiana Space Centre, French Guiana, France"/>
    <x v="2195"/>
    <x v="947"/>
    <s v="Ariane 3"/>
    <s v="Olympus-1"/>
    <s v="Retired"/>
    <s v=""/>
    <s v="Success"/>
    <n v="6"/>
    <s v=" France"/>
    <s v="Arianespace-Ariane 3"/>
    <n v="1989"/>
  </r>
  <r>
    <s v="RVSN USSR"/>
    <s v="Site 90/20, Baikonur Cosmodrome, Kazakhstan"/>
    <x v="2196"/>
    <x v="55"/>
    <s v="Tsyklon-2"/>
    <s v="Cosmos 2033"/>
    <s v="Retired"/>
    <s v=""/>
    <s v="Success"/>
    <n v="11"/>
    <s v=" Kazakhstan"/>
    <s v="RVSN USSR-Tsyklon-2"/>
    <n v="1989"/>
  </r>
  <r>
    <s v="RVSN USSR"/>
    <s v="Site 133/3, Plesetsk Cosmodrome, Russia"/>
    <x v="2197"/>
    <x v="948"/>
    <s v="Cosmos-3M (11K65M)"/>
    <s v="Cosmos 2034"/>
    <s v="Retired"/>
    <s v=""/>
    <s v="Success"/>
    <n v="11"/>
    <s v=" Russia"/>
    <s v="RVSN USSR-Cosmos-3M (11K65M)"/>
    <n v="1989"/>
  </r>
  <r>
    <s v="NASA"/>
    <s v="LC-39B, Kennedy Space Center, Florida, USA"/>
    <x v="2198"/>
    <x v="949"/>
    <s v="Space Shuttle Columbia"/>
    <s v="STS-28R"/>
    <s v="Retired"/>
    <s v="450"/>
    <s v="Success"/>
    <n v="7"/>
    <s v=" USA"/>
    <s v="NASA-Space Shuttle Columbia"/>
    <n v="1989"/>
  </r>
  <r>
    <s v="Arianespace"/>
    <s v="ELA-2, Guiana Space Centre, French Guiana, France"/>
    <x v="2198"/>
    <x v="950"/>
    <s v="Ariane 44LP"/>
    <s v="TVSAT-2, Hipparcos"/>
    <s v="Retired"/>
    <s v=""/>
    <s v="Success"/>
    <n v="6"/>
    <s v=" France"/>
    <s v="Arianespace-Ariane 44LP"/>
    <n v="1989"/>
  </r>
  <r>
    <s v="Boeing"/>
    <s v="SLC-17A, Cape Canaveral AFS, Florida, USA"/>
    <x v="2199"/>
    <x v="586"/>
    <s v="Delta II 6925"/>
    <s v="NAVSTAR II-3"/>
    <s v="Retired"/>
    <s v=""/>
    <s v="Success"/>
    <n v="8"/>
    <s v=" USA"/>
    <s v="Boeing-Delta II 6925"/>
    <n v="1989"/>
  </r>
  <r>
    <s v="Boeing"/>
    <s v="SLC-17B, Cape Canaveral AFS, Florida, USA"/>
    <x v="2200"/>
    <x v="706"/>
    <s v="Delta II 6925"/>
    <s v="BSB-R1"/>
    <s v="Retired"/>
    <s v=""/>
    <s v="Success"/>
    <n v="8"/>
    <s v=" USA"/>
    <s v="Boeing-Delta II 6925"/>
    <n v="1989"/>
  </r>
  <r>
    <s v="RVSN USSR"/>
    <s v="Site 32/2, Plesetsk Cosmodrome, Russia"/>
    <x v="2201"/>
    <x v="947"/>
    <s v="Tsyklon-3"/>
    <s v="Cosmos 2037"/>
    <s v="Retired"/>
    <s v=""/>
    <s v="Success"/>
    <n v="10"/>
    <s v=" Russia"/>
    <s v="RVSN USSR-Tsyklon-3"/>
    <n v="1989"/>
  </r>
  <r>
    <s v="Martin Marietta"/>
    <s v="SLC-40, Cape Canaveral AFS, Florida, USA"/>
    <x v="2202"/>
    <x v="57"/>
    <s v="Titan 34D"/>
    <s v="DSCS-II-16 &amp; DSCS-III-A2"/>
    <s v="Retired"/>
    <s v=""/>
    <s v="Success"/>
    <n v="7"/>
    <s v=" USA"/>
    <s v="Martin Marietta-Titan 34D"/>
    <n v="1989"/>
  </r>
  <r>
    <s v="MHI"/>
    <s v="LA-Y1, Tanegashima Space Center, Japan"/>
    <x v="2203"/>
    <x v="452"/>
    <s v="H-I UM-129A (6SO)"/>
    <s v="Himawari 4"/>
    <s v="Retired"/>
    <s v=""/>
    <s v="Success"/>
    <n v="6"/>
    <s v=" Japan"/>
    <s v="MHI-H-I UM-129A (6SO)"/>
    <n v="1989"/>
  </r>
  <r>
    <s v="Martin Marietta"/>
    <s v="SLC-4W, Vandenberg AFB, California, USA"/>
    <x v="2204"/>
    <x v="951"/>
    <s v="Titan II(23)G"/>
    <s v="USA-45"/>
    <s v="Retired"/>
    <s v="35"/>
    <s v="Success"/>
    <n v="7"/>
    <s v=" USA"/>
    <s v="Martin Marietta-Titan II(23)G"/>
    <n v="1989"/>
  </r>
  <r>
    <s v="RVSN USSR"/>
    <s v="Site 32/1, Plesetsk Cosmodrome, Russia"/>
    <x v="2205"/>
    <x v="679"/>
    <s v="Tsyklon-3"/>
    <s v="Cosmos 2038 to 2043"/>
    <s v="Retired"/>
    <s v=""/>
    <s v="Success"/>
    <n v="10"/>
    <s v=" Russia"/>
    <s v="RVSN USSR-Tsyklon-3"/>
    <n v="1989"/>
  </r>
  <r>
    <s v="General Dynamics"/>
    <s v="SLC-36B, Cape Canaveral AFS, Florida, USA"/>
    <x v="2206"/>
    <x v="217"/>
    <s v="Atlas-G Centaur-D1AR"/>
    <s v="FLTSATCOM-8"/>
    <s v="Retired"/>
    <s v=""/>
    <s v="Success"/>
    <n v="8"/>
    <s v=" USA"/>
    <s v="General Dynamics-Atlas-G Centaur-D1AR"/>
    <n v="1989"/>
  </r>
  <r>
    <s v="RVSN USSR"/>
    <s v="Site 43/4, Plesetsk Cosmodrome, Russia"/>
    <x v="2207"/>
    <x v="280"/>
    <s v="Molniya-M /Block ML"/>
    <s v="Molniya-1 nâ€ Â­139"/>
    <s v="Retired"/>
    <s v=""/>
    <s v="Success"/>
    <n v="10"/>
    <s v=" Russia"/>
    <s v="RVSN USSR-Molniya-M /Block ML"/>
    <n v="1989"/>
  </r>
  <r>
    <s v="RVSN USSR"/>
    <s v="Site 90/20, Baikonur Cosmodrome, Kazakhstan"/>
    <x v="2207"/>
    <x v="765"/>
    <s v="Tsyklon-2"/>
    <s v="Cosmos 2046"/>
    <s v="Retired"/>
    <s v=""/>
    <s v="Success"/>
    <n v="11"/>
    <s v=" Kazakhstan"/>
    <s v="RVSN USSR-Tsyklon-2"/>
    <n v="1989"/>
  </r>
  <r>
    <s v="RVSN USSR"/>
    <s v="Site 32/2, Plesetsk Cosmodrome, Russia"/>
    <x v="2208"/>
    <x v="952"/>
    <s v="Tsyklon-3"/>
    <s v="Intercosmos 24 &amp; Magion 2"/>
    <s v="Retired"/>
    <s v=""/>
    <s v="Success"/>
    <n v="10"/>
    <s v=" Russia"/>
    <s v="RVSN USSR-Tsyklon-3"/>
    <n v="1989"/>
  </r>
  <r>
    <s v="NASA"/>
    <s v="LC-39B, Kennedy Space Center, Florida, USA"/>
    <x v="2209"/>
    <x v="707"/>
    <s v="Space Shuttle Atlantis"/>
    <s v="STS-34R"/>
    <s v="Retired"/>
    <s v="450"/>
    <s v="Success"/>
    <n v="7"/>
    <s v=" USA"/>
    <s v="NASA-Space Shuttle Atlantis"/>
    <n v="1989"/>
  </r>
  <r>
    <s v="RVSN USSR"/>
    <s v="Site 32/1, Plesetsk Cosmodrome, Russia"/>
    <x v="2210"/>
    <x v="892"/>
    <s v="Tsyklon-3"/>
    <s v="Meteor-3 nâ€ Â­3"/>
    <s v="Retired"/>
    <s v=""/>
    <s v="Success"/>
    <n v="10"/>
    <s v=" Russia"/>
    <s v="RVSN USSR-Tsyklon-3"/>
    <n v="1989"/>
  </r>
  <r>
    <s v="Arianespace"/>
    <s v="ELA-2, Guiana Space Centre, French Guiana, France"/>
    <x v="2211"/>
    <x v="601"/>
    <s v="Ariane 44L"/>
    <s v="Intelsat 6AF2"/>
    <s v="Retired"/>
    <s v=""/>
    <s v="Success"/>
    <n v="6"/>
    <s v=" France"/>
    <s v="Arianespace-Ariane 44L"/>
    <n v="1989"/>
  </r>
  <r>
    <s v="NASA"/>
    <s v="LC-39B, Kennedy Space Center, Florida, USA"/>
    <x v="2212"/>
    <x v="832"/>
    <s v="Space Shuttle Discovery"/>
    <s v="STS-33R"/>
    <s v="Retired"/>
    <s v="450"/>
    <s v="Success"/>
    <n v="7"/>
    <s v=" USA"/>
    <s v="NASA-Space Shuttle Discovery"/>
    <n v="1989"/>
  </r>
  <r>
    <s v="RVSN USSR"/>
    <s v="Site 16/2, Plesetsk Cosmodrome, Russia"/>
    <x v="2212"/>
    <x v="953"/>
    <s v="Molniya-M /Block 2BL"/>
    <s v="Cosmos 2050"/>
    <s v="Retired"/>
    <s v=""/>
    <s v="Success"/>
    <n v="10"/>
    <s v=" Russia"/>
    <s v="RVSN USSR-Molniya-M /Block 2BL"/>
    <n v="1989"/>
  </r>
  <r>
    <s v="RVSN USSR"/>
    <s v="Site 90/20, Baikonur Cosmodrome, Kazakhstan"/>
    <x v="2213"/>
    <x v="881"/>
    <s v="Tsyklon-2"/>
    <s v="Cosmos 2051"/>
    <s v="Retired"/>
    <s v=""/>
    <s v="Success"/>
    <n v="11"/>
    <s v=" Kazakhstan"/>
    <s v="RVSN USSR-Tsyklon-2"/>
    <n v="1989"/>
  </r>
  <r>
    <s v="RVSN USSR"/>
    <s v="Site 43/3, Plesetsk Cosmodrome, Russia"/>
    <x v="2214"/>
    <x v="379"/>
    <s v="Molniya-M /Block ML"/>
    <s v="Molniya-3 nâ€ Â­140"/>
    <s v="Retired"/>
    <s v=""/>
    <s v="Success"/>
    <n v="10"/>
    <s v=" Russia"/>
    <s v="RVSN USSR-Molniya-M /Block ML"/>
    <n v="1989"/>
  </r>
  <r>
    <s v="Boeing"/>
    <s v="SLC-17B, Cape Canaveral AFS, Florida, USA"/>
    <x v="2215"/>
    <x v="491"/>
    <s v="Delta II 6925"/>
    <s v="NAVSTAR II-5"/>
    <s v="Retired"/>
    <s v=""/>
    <s v="Success"/>
    <n v="8"/>
    <s v=" USA"/>
    <s v="Boeing-Delta II 6925"/>
    <n v="1989"/>
  </r>
  <r>
    <s v="RVSN USSR"/>
    <s v="Site 32/2, Plesetsk Cosmodrome, Russia"/>
    <x v="2216"/>
    <x v="13"/>
    <s v="Tsyklon-3"/>
    <s v="Cosmos 2053"/>
    <s v="Retired"/>
    <s v=""/>
    <s v="Success"/>
    <n v="10"/>
    <s v=" Russia"/>
    <s v="RVSN USSR-Tsyklon-3"/>
    <n v="1989"/>
  </r>
  <r>
    <s v="Martin Marietta"/>
    <s v="SLC-40, Cape Canaveral AFS, Florida, USA"/>
    <x v="2217"/>
    <x v="615"/>
    <s v="Commercial Titan III"/>
    <s v="Skynet 4A &amp; JCSAT-2"/>
    <s v="Retired"/>
    <s v="136.6"/>
    <s v="Success"/>
    <n v="7"/>
    <s v=" USA"/>
    <s v="Martin Marietta-Commercial Titan III"/>
    <n v="1990"/>
  </r>
  <r>
    <s v="NASA"/>
    <s v="LC-39A, Kennedy Space Center, Florida, USA"/>
    <x v="2218"/>
    <x v="922"/>
    <s v="Space Shuttle Columbia"/>
    <s v="STS-32"/>
    <s v="Retired"/>
    <s v="450"/>
    <s v="Success"/>
    <n v="7"/>
    <s v=" USA"/>
    <s v="NASA-Space Shuttle Columbia"/>
    <n v="1990"/>
  </r>
  <r>
    <s v="RVSN USSR"/>
    <s v="Site 133/3, Plesetsk Cosmodrome, Russia"/>
    <x v="2219"/>
    <x v="954"/>
    <s v="Cosmos-3M (11K65M)"/>
    <s v="Cosmos 2056"/>
    <s v="Retired"/>
    <s v=""/>
    <s v="Success"/>
    <n v="11"/>
    <s v=" Russia"/>
    <s v="RVSN USSR-Cosmos-3M (11K65M)"/>
    <n v="1990"/>
  </r>
  <r>
    <s v="Arianespace"/>
    <s v="ELA-2, Guiana Space Centre, French Guiana, France"/>
    <x v="2220"/>
    <x v="769"/>
    <s v="Ariane 40"/>
    <s v="SPOT-2, Oscar 14-19"/>
    <s v="Retired"/>
    <s v=""/>
    <s v="Success"/>
    <n v="6"/>
    <s v=" France"/>
    <s v="Arianespace-Ariane 40"/>
    <n v="1990"/>
  </r>
  <r>
    <s v="RVSN USSR"/>
    <s v="Site 43/4, Plesetsk Cosmodrome, Russia"/>
    <x v="2221"/>
    <x v="955"/>
    <s v="Molniya-M /Block ML"/>
    <s v="Molniya-3 nâ€ Â­141"/>
    <s v="Retired"/>
    <s v=""/>
    <s v="Success"/>
    <n v="10"/>
    <s v=" Russia"/>
    <s v="RVSN USSR-Molniya-M /Block ML"/>
    <n v="1990"/>
  </r>
  <r>
    <s v="ISAS"/>
    <s v="Mu Pad, Uchinoura Space Center, Japan"/>
    <x v="2222"/>
    <x v="956"/>
    <s v="Mu-III S2"/>
    <s v="Hiten"/>
    <s v="Retired"/>
    <s v=""/>
    <s v="Success"/>
    <n v="7"/>
    <s v=" Japan"/>
    <s v="ISAS-Mu-III S2"/>
    <n v="1990"/>
  </r>
  <r>
    <s v="Boeing"/>
    <s v="SLC-17A, Cape Canaveral AFS, Florida, USA"/>
    <x v="2222"/>
    <x v="957"/>
    <s v="Delta II 6925"/>
    <s v="USA-50 (GPS II-6)"/>
    <s v="Retired"/>
    <s v=""/>
    <s v="Success"/>
    <n v="8"/>
    <s v=" USA"/>
    <s v="Boeing-Delta II 6925"/>
    <n v="1990"/>
  </r>
  <r>
    <s v="RVSN USSR"/>
    <s v="Site 32/1, Plesetsk Cosmodrome, Russia"/>
    <x v="2223"/>
    <x v="410"/>
    <s v="Tsyklon-3"/>
    <s v="Cosmos 2058"/>
    <s v="Retired"/>
    <s v=""/>
    <s v="Success"/>
    <n v="10"/>
    <s v=" Russia"/>
    <s v="RVSN USSR-Tsyklon-3"/>
    <n v="1990"/>
  </r>
  <r>
    <s v="Boeing"/>
    <s v="SLC-17A, Cape Canaveral AFS, Florida, USA"/>
    <x v="2223"/>
    <x v="830"/>
    <s v="Delta II 6925"/>
    <s v="USA-64 (GPS II-9)"/>
    <s v="Retired"/>
    <s v=""/>
    <s v="Success"/>
    <n v="8"/>
    <s v=" USA"/>
    <s v="Boeing-Delta II 6925"/>
    <n v="1990"/>
  </r>
  <r>
    <s v="CASC"/>
    <s v="LC-3, Xichang Satellite Launch Center, China"/>
    <x v="2224"/>
    <x v="307"/>
    <s v="Long March 3"/>
    <s v="DFH-2A-T4"/>
    <s v="Retired"/>
    <s v=""/>
    <s v="Success"/>
    <n v="5"/>
    <s v=" China"/>
    <s v="CASC-Long March 3"/>
    <n v="1990"/>
  </r>
  <r>
    <s v="RVSN USSR"/>
    <s v="Site 132/2, Plesetsk Cosmodrome, Russia"/>
    <x v="2225"/>
    <x v="13"/>
    <s v="Cosmos-3M (11K65M)"/>
    <s v="Cosmos 2059"/>
    <s v="Retired"/>
    <s v=""/>
    <s v="Success"/>
    <n v="11"/>
    <s v=" Russia"/>
    <s v="RVSN USSR-Cosmos-3M (11K65M)"/>
    <n v="1990"/>
  </r>
  <r>
    <s v="MHI"/>
    <s v="LA-Y1, Tanegashima Space Center, Japan"/>
    <x v="2226"/>
    <x v="866"/>
    <s v="H-I (9 SO)"/>
    <s v="Orizuru, Fuji 1b &amp; Momo-1b"/>
    <s v="Retired"/>
    <s v=""/>
    <s v="Success"/>
    <n v="6"/>
    <s v=" Japan"/>
    <s v="MHI-H-I (9 SO)"/>
    <n v="1990"/>
  </r>
  <r>
    <s v="MHI"/>
    <s v="SLC-N, Tanegashima Space Center, Japan"/>
    <x v="2226"/>
    <x v="866"/>
    <s v="H-I (9 SO)"/>
    <s v="MOS-1B / Oscar 20 / DEBUT"/>
    <s v="Retired"/>
    <s v=""/>
    <s v="Success"/>
    <n v="6"/>
    <s v=" Japan"/>
    <s v="MHI-H-I (9 SO)"/>
    <n v="1990"/>
  </r>
  <r>
    <s v="Boeing"/>
    <s v="SLC-17B, Cape Canaveral AFS, Florida, USA"/>
    <x v="2227"/>
    <x v="80"/>
    <s v="Delta II 6920-8"/>
    <s v="LACE / RME"/>
    <s v="Retired"/>
    <s v=""/>
    <s v="Success"/>
    <n v="8"/>
    <s v=" USA"/>
    <s v="Boeing-Delta II 6920-8"/>
    <n v="1990"/>
  </r>
  <r>
    <s v="Arianespace"/>
    <s v="ELA-2, Guiana Space Centre, French Guiana, France"/>
    <x v="2228"/>
    <x v="716"/>
    <s v="Ariane 44L"/>
    <s v="Superbird-B, BS-2X"/>
    <s v="Retired"/>
    <s v=""/>
    <s v="Failure"/>
    <n v="6"/>
    <s v=" France"/>
    <s v="Arianespace-Ariane 44L"/>
    <n v="1990"/>
  </r>
  <r>
    <s v="RVSN USSR"/>
    <s v="Site 132/2, Plesetsk Cosmodrome, Russia"/>
    <x v="2229"/>
    <x v="958"/>
    <s v="Cosmos-3M (11K65M)"/>
    <s v="Nadiezhda nâ€ Â­5"/>
    <s v="Retired"/>
    <s v=""/>
    <s v="Success"/>
    <n v="11"/>
    <s v=" Russia"/>
    <s v="RVSN USSR-Cosmos-3M (11K65M)"/>
    <n v="1990"/>
  </r>
  <r>
    <s v="RVSN USSR"/>
    <s v="Site 32/2, Plesetsk Cosmodrome, Russia"/>
    <x v="2230"/>
    <x v="784"/>
    <s v="Tsyklon-3"/>
    <s v="Okean 2"/>
    <s v="Retired"/>
    <s v=""/>
    <s v="Success"/>
    <n v="10"/>
    <s v=" Russia"/>
    <s v="RVSN USSR-Tsyklon-3"/>
    <n v="1990"/>
  </r>
  <r>
    <s v="NASA"/>
    <s v="LC-39A, Kennedy Space Center, Florida, USA"/>
    <x v="2230"/>
    <x v="339"/>
    <s v="Space Shuttle Atlantis"/>
    <s v="STS-36"/>
    <s v="Retired"/>
    <s v="450"/>
    <s v="Success"/>
    <n v="7"/>
    <s v=" USA"/>
    <s v="NASA-Space Shuttle Atlantis"/>
    <n v="1990"/>
  </r>
  <r>
    <s v="Martin Marietta"/>
    <s v="SLC-40, Cape Canaveral AFS, Florida, USA"/>
    <x v="2231"/>
    <x v="728"/>
    <s v="Commercial Titan III"/>
    <s v="Intelsat 603"/>
    <s v="Retired"/>
    <s v="136.6"/>
    <s v="Failure"/>
    <n v="7"/>
    <s v=" USA"/>
    <s v="Martin Marietta-Commercial Titan III"/>
    <n v="1990"/>
  </r>
  <r>
    <s v="RVSN USSR"/>
    <s v="Site 90/20, Baikonur Cosmodrome, Kazakhstan"/>
    <x v="2231"/>
    <x v="929"/>
    <s v="Tsyklon-2"/>
    <s v="Cosmos 2060"/>
    <s v="Retired"/>
    <s v=""/>
    <s v="Success"/>
    <n v="11"/>
    <s v=" Kazakhstan"/>
    <s v="RVSN USSR-Tsyklon-2"/>
    <n v="1990"/>
  </r>
  <r>
    <s v="RVSN USSR"/>
    <s v="Site 133/3, Plesetsk Cosmodrome, Russia"/>
    <x v="2232"/>
    <x v="668"/>
    <s v="Cosmos-3M (11K65M)"/>
    <s v="Cosmos 2061"/>
    <s v="Retired"/>
    <s v=""/>
    <s v="Success"/>
    <n v="11"/>
    <s v=" Russia"/>
    <s v="RVSN USSR-Cosmos-3M (11K65M)"/>
    <n v="1990"/>
  </r>
  <r>
    <s v="Boeing"/>
    <s v="SLC-17A, Cape Canaveral AFS, Florida, USA"/>
    <x v="2233"/>
    <x v="959"/>
    <s v="Delta II 6925"/>
    <s v="USA-54 (GPS II-7)"/>
    <s v="Retired"/>
    <s v=""/>
    <s v="Success"/>
    <n v="8"/>
    <s v=" USA"/>
    <s v="Boeing-Delta II 6925"/>
    <n v="1990"/>
  </r>
  <r>
    <s v="RVSN USSR"/>
    <s v="Site 43/3, Plesetsk Cosmodrome, Russia"/>
    <x v="2234"/>
    <x v="467"/>
    <s v="Molniya-M /Block 2BL"/>
    <s v="Cosmos 2063"/>
    <s v="Retired"/>
    <s v=""/>
    <s v="Success"/>
    <n v="10"/>
    <s v=" Russia"/>
    <s v="RVSN USSR-Molniya-M /Block 2BL"/>
    <n v="1990"/>
  </r>
  <r>
    <s v="IAI"/>
    <s v="Pad 1, Palmachim Airbase, Israel"/>
    <x v="2235"/>
    <x v="13"/>
    <s v="Shavit"/>
    <s v="Ofek-2"/>
    <s v="Retired"/>
    <s v=""/>
    <s v="Success"/>
    <n v="6"/>
    <s v=" Israel"/>
    <s v="IAI-Shavit"/>
    <n v="1990"/>
  </r>
  <r>
    <s v="Northrop"/>
    <s v="NB-52B Carrier, Edwards AFB, California, USA"/>
    <x v="2236"/>
    <x v="451"/>
    <s v="Pegasus"/>
    <s v="Pegsat &amp; NavySat"/>
    <s v="Retired"/>
    <s v="40"/>
    <s v="Success"/>
    <n v="15"/>
    <s v=" USA"/>
    <s v="Northrop-Pegasus"/>
    <n v="1990"/>
  </r>
  <r>
    <s v="RVSN USSR"/>
    <s v="Site 133/3, Plesetsk Cosmodrome, Russia"/>
    <x v="2237"/>
    <x v="960"/>
    <s v="Cosmos-3M (11K65M)"/>
    <s v="Cosmos 2064 to 2071"/>
    <s v="Retired"/>
    <s v=""/>
    <s v="Success"/>
    <n v="11"/>
    <s v=" Russia"/>
    <s v="RVSN USSR-Cosmos-3M (11K65M)"/>
    <n v="1990"/>
  </r>
  <r>
    <s v="CASC"/>
    <s v="LC-3, Xichang Satellite Launch Center, China"/>
    <x v="2238"/>
    <x v="407"/>
    <s v="Long March 3"/>
    <s v="AsiaSat 1"/>
    <s v="Retired"/>
    <s v=""/>
    <s v="Success"/>
    <n v="5"/>
    <s v=" China"/>
    <s v="CASC-Long March 3"/>
    <n v="1990"/>
  </r>
  <r>
    <s v="Lockheed"/>
    <s v="SLC-3W, Vandenberg AFB, California, USA"/>
    <x v="2239"/>
    <x v="14"/>
    <s v="Atlas-E/F Altair"/>
    <s v="USA-56/57/58"/>
    <s v="Retired"/>
    <s v=""/>
    <s v="Success"/>
    <n v="7"/>
    <s v=" USA"/>
    <s v="Lockheed-Atlas-E/F Altair"/>
    <n v="1990"/>
  </r>
  <r>
    <s v="Boeing"/>
    <s v="SLC-17B, Cape Canaveral AFS, Florida, USA"/>
    <x v="2240"/>
    <x v="695"/>
    <s v="Delta II 6925-8"/>
    <s v="Palapa B2R"/>
    <s v="Retired"/>
    <s v=""/>
    <s v="Success"/>
    <n v="8"/>
    <s v=" USA"/>
    <s v="Boeing-Delta II 6925-8"/>
    <n v="1990"/>
  </r>
  <r>
    <s v="RVSN USSR"/>
    <s v="Site 133/3, Plesetsk Cosmodrome, Russia"/>
    <x v="2241"/>
    <x v="546"/>
    <s v="Cosmos-3M (11K65M)"/>
    <s v="Cosmos 2074"/>
    <s v="Retired"/>
    <s v=""/>
    <s v="Success"/>
    <n v="11"/>
    <s v=" Russia"/>
    <s v="RVSN USSR-Cosmos-3M (11K65M)"/>
    <n v="1990"/>
  </r>
  <r>
    <s v="NASA"/>
    <s v="LC-39B, Kennedy Space Center, Florida, USA"/>
    <x v="2242"/>
    <x v="812"/>
    <s v="Space Shuttle Discovery"/>
    <s v="STS-31"/>
    <s v="Retired"/>
    <s v="450"/>
    <s v="Success"/>
    <n v="7"/>
    <s v=" USA"/>
    <s v="NASA-Space Shuttle Discovery"/>
    <n v="1990"/>
  </r>
  <r>
    <s v="RVSN USSR"/>
    <s v="Site 132/2, Plesetsk Cosmodrome, Russia"/>
    <x v="2243"/>
    <x v="49"/>
    <s v="Cosmos-3M (11K65M)"/>
    <s v="Cosmos 2075"/>
    <s v="Retired"/>
    <s v=""/>
    <s v="Success"/>
    <n v="11"/>
    <s v=" Russia"/>
    <s v="RVSN USSR-Cosmos-3M (11K65M)"/>
    <n v="1990"/>
  </r>
  <r>
    <s v="RVSN USSR"/>
    <s v="Site 43/4, Plesetsk Cosmodrome, Russia"/>
    <x v="2244"/>
    <x v="670"/>
    <s v="Molniya-M /Block ML"/>
    <s v="Molniya-1 nâ€ Â­142"/>
    <s v="Retired"/>
    <s v=""/>
    <s v="Success"/>
    <n v="10"/>
    <s v=" Russia"/>
    <s v="RVSN USSR-Molniya-M /Block ML"/>
    <n v="1990"/>
  </r>
  <r>
    <s v="RVSN USSR"/>
    <s v="Site 16/2, Plesetsk Cosmodrome, Russia"/>
    <x v="2245"/>
    <x v="506"/>
    <s v="Molniya-M /Block 2BL"/>
    <s v="Cosmos 2076"/>
    <s v="Retired"/>
    <s v=""/>
    <s v="Success"/>
    <n v="10"/>
    <s v=" Russia"/>
    <s v="RVSN USSR-Molniya-M /Block 2BL"/>
    <n v="1990"/>
  </r>
  <r>
    <s v="RVSN USSR"/>
    <s v="Site 45/2, Baikonur Cosmodrome, Kazakhstan"/>
    <x v="2246"/>
    <x v="736"/>
    <s v="Zenit-2"/>
    <s v="Cosmos 2082"/>
    <s v="Retired"/>
    <s v=""/>
    <s v="Success"/>
    <n v="10"/>
    <s v=" Kazakhstan"/>
    <s v="RVSN USSR-Zenit-2"/>
    <n v="1990"/>
  </r>
  <r>
    <s v="Boeing"/>
    <s v="SLC-17A, Cape Canaveral AFS, Florida, USA"/>
    <x v="2247"/>
    <x v="921"/>
    <s v="Delta II 6920-10"/>
    <s v="ROSAT"/>
    <s v="Retired"/>
    <s v=""/>
    <s v="Success"/>
    <n v="8"/>
    <s v=" USA"/>
    <s v="Boeing-Delta II 6920-10"/>
    <n v="1990"/>
  </r>
  <r>
    <s v="Martin Marietta"/>
    <s v="SLC-41, Cape Canaveral AFS, Florida, USA"/>
    <x v="2248"/>
    <x v="961"/>
    <s v="Titan IV(405)A"/>
    <s v="SLDCOM &amp; NOSS 3x"/>
    <s v="Retired"/>
    <s v=""/>
    <s v="Success"/>
    <n v="7"/>
    <s v=" USA"/>
    <s v="Martin Marietta-Titan IV(405)A"/>
    <n v="1990"/>
  </r>
  <r>
    <s v="Boeing"/>
    <s v="SLC-17B, Cape Canaveral AFS, Florida, USA"/>
    <x v="2249"/>
    <x v="561"/>
    <s v="Delta 4925-8"/>
    <s v="INSAT 1D"/>
    <s v="Retired"/>
    <s v=""/>
    <s v="Success"/>
    <n v="8"/>
    <s v=" USA"/>
    <s v="Boeing-Delta 4925-8"/>
    <n v="1990"/>
  </r>
  <r>
    <s v="RVSN USSR"/>
    <s v="Site 43/3, Plesetsk Cosmodrome, Russia"/>
    <x v="2250"/>
    <x v="962"/>
    <s v="Molniya-M /Block ML"/>
    <s v="Molniya-3 nâ€ Â­143"/>
    <s v="Retired"/>
    <s v=""/>
    <s v="Success"/>
    <n v="10"/>
    <s v=" Russia"/>
    <s v="RVSN USSR-Molniya-M /Block ML"/>
    <n v="1990"/>
  </r>
  <r>
    <s v="RVSN USSR"/>
    <s v="Site 43/3, Plesetsk Cosmodrome, Russia"/>
    <x v="2251"/>
    <x v="122"/>
    <s v="Molniya-M /Block 2BL"/>
    <s v="Cosmos 2084"/>
    <s v="Retired"/>
    <s v=""/>
    <s v="Partial Failure"/>
    <n v="10"/>
    <s v=" Russia"/>
    <s v="RVSN USSR-Molniya-M /Block 2BL"/>
    <n v="1990"/>
  </r>
  <r>
    <s v="Martin Marietta"/>
    <s v="SLC-40, Cape Canaveral AFS, Florida, USA"/>
    <x v="2252"/>
    <x v="578"/>
    <s v="Commercial Titan III"/>
    <s v="Intelsat 604"/>
    <s v="Retired"/>
    <s v="136.6"/>
    <s v="Success"/>
    <n v="7"/>
    <s v=" USA"/>
    <s v="Martin Marietta-Commercial Titan III"/>
    <n v="1990"/>
  </r>
  <r>
    <s v="RVSN USSR"/>
    <s v="Site 32/1, Plesetsk Cosmodrome, Russia"/>
    <x v="2253"/>
    <x v="425"/>
    <s v="Tsyklon-3"/>
    <s v="Meteor-2 nâ€ Â­19"/>
    <s v="Retired"/>
    <s v=""/>
    <s v="Success"/>
    <n v="10"/>
    <s v=" Russia"/>
    <s v="RVSN USSR-Tsyklon-3"/>
    <n v="1990"/>
  </r>
  <r>
    <s v="CASC"/>
    <s v="LC-2, Xichang Satellite Launch Center, China"/>
    <x v="2254"/>
    <x v="768"/>
    <s v="Long March 2E"/>
    <s v="Optus-B, Badr-1, mass simulator"/>
    <s v="Retired"/>
    <s v=""/>
    <s v="Success"/>
    <n v="5"/>
    <s v=" China"/>
    <s v="CASC-Long March 2E"/>
    <n v="1990"/>
  </r>
  <r>
    <s v="Arianespace"/>
    <s v="ELA-2, Guiana Space Centre, French Guiana, France"/>
    <x v="2255"/>
    <x v="380"/>
    <s v="Ariane 44L"/>
    <s v="TDF-2, DFS-2"/>
    <s v="Retired"/>
    <s v=""/>
    <s v="Success"/>
    <n v="6"/>
    <s v=" France"/>
    <s v="Arianespace-Ariane 44L"/>
    <n v="1990"/>
  </r>
  <r>
    <s v="RVSN USSR"/>
    <s v="Site 16/2, Plesetsk Cosmodrome, Russia"/>
    <x v="2256"/>
    <x v="722"/>
    <s v="Molniya-M /Block 2BL"/>
    <s v="Cosmos 2087"/>
    <s v="Retired"/>
    <s v=""/>
    <s v="Success"/>
    <n v="10"/>
    <s v=" Russia"/>
    <s v="RVSN USSR-Molniya-M /Block 2BL"/>
    <n v="1990"/>
  </r>
  <r>
    <s v="General Dynamics"/>
    <s v="SLC-36B, Cape Canaveral AFS, Florida, USA"/>
    <x v="2256"/>
    <x v="96"/>
    <s v="Atlas I"/>
    <s v="CRRES"/>
    <s v="Retired"/>
    <s v=""/>
    <s v="Success"/>
    <n v="8"/>
    <s v=" USA"/>
    <s v="General Dynamics-Atlas I"/>
    <n v="1990"/>
  </r>
  <r>
    <s v="RVSN USSR"/>
    <s v="Site 32/1, Plesetsk Cosmodrome, Russia"/>
    <x v="2257"/>
    <x v="963"/>
    <s v="Tsyklon-3"/>
    <s v="Cosmos 2088"/>
    <s v="Retired"/>
    <s v=""/>
    <s v="Success"/>
    <n v="10"/>
    <s v=" Russia"/>
    <s v="RVSN USSR-Tsyklon-3"/>
    <n v="1990"/>
  </r>
  <r>
    <s v="RVSN USSR"/>
    <s v="Site 32/2, Plesetsk Cosmodrome, Russia"/>
    <x v="2258"/>
    <x v="221"/>
    <s v="Tsyklon-3"/>
    <s v="Cosmos 2090 to 2095"/>
    <s v="Retired"/>
    <s v=""/>
    <s v="Success"/>
    <n v="10"/>
    <s v=" Russia"/>
    <s v="RVSN USSR-Tsyklon-3"/>
    <n v="1990"/>
  </r>
  <r>
    <s v="RVSN USSR"/>
    <s v="Site 43/4, Plesetsk Cosmodrome, Russia"/>
    <x v="2259"/>
    <x v="476"/>
    <s v="Molniya-M /Block ML"/>
    <s v="Molniya-1 nâ€ Â­144"/>
    <s v="Retired"/>
    <s v=""/>
    <s v="Success"/>
    <n v="10"/>
    <s v=" Russia"/>
    <s v="RVSN USSR-Molniya-M /Block ML"/>
    <n v="1990"/>
  </r>
  <r>
    <s v="RVSN USSR"/>
    <s v="Site 90/20, Baikonur Cosmodrome, Kazakhstan"/>
    <x v="2260"/>
    <x v="964"/>
    <s v="Tsyklon-2"/>
    <s v="Cosmos 2096"/>
    <s v="Retired"/>
    <s v=""/>
    <s v="Success"/>
    <n v="11"/>
    <s v=" Kazakhstan"/>
    <s v="RVSN USSR-Tsyklon-2"/>
    <n v="1990"/>
  </r>
  <r>
    <s v="RVSN USSR"/>
    <s v="Site 43/4, Plesetsk Cosmodrome, Russia"/>
    <x v="2261"/>
    <x v="965"/>
    <s v="Molniya-M /Block 2BL"/>
    <s v="Cosmos 2097"/>
    <s v="Retired"/>
    <s v=""/>
    <s v="Success"/>
    <n v="10"/>
    <s v=" Russia"/>
    <s v="RVSN USSR-Molniya-M /Block 2BL"/>
    <n v="1990"/>
  </r>
  <r>
    <s v="MHI"/>
    <s v="LA-Y1, Tanegashima Space Center, Japan"/>
    <x v="2261"/>
    <x v="483"/>
    <s v="H-I UM-129A (9SO)"/>
    <s v="BS-3A"/>
    <s v="Retired"/>
    <s v=""/>
    <s v="Success"/>
    <n v="6"/>
    <s v=" Japan"/>
    <s v="MHI-H-I UM-129A (9SO)"/>
    <n v="1990"/>
  </r>
  <r>
    <s v="MHI"/>
    <s v="SLC-N, Tanegashima Space Center, Japan"/>
    <x v="2261"/>
    <x v="483"/>
    <s v="H-I (9 SO)"/>
    <s v="BS-3A (Yuri-3A)"/>
    <s v="Retired"/>
    <s v=""/>
    <s v="Success"/>
    <n v="6"/>
    <s v=" Japan"/>
    <s v="MHI-H-I (9 SO)"/>
    <n v="1990"/>
  </r>
  <r>
    <s v="RVSN USSR"/>
    <s v="Site 133/3, Plesetsk Cosmodrome, Russia"/>
    <x v="2261"/>
    <x v="645"/>
    <s v="Cosmos-3M (11K65M)"/>
    <s v="Cosmos 2098"/>
    <s v="Retired"/>
    <s v=""/>
    <s v="Success"/>
    <n v="11"/>
    <s v=" Russia"/>
    <s v="RVSN USSR-Cosmos-3M (11K65M)"/>
    <n v="1990"/>
  </r>
  <r>
    <s v="Arianespace"/>
    <s v="ELA-2, Guiana Space Centre, French Guiana, France"/>
    <x v="2262"/>
    <x v="966"/>
    <s v="Ariane 44L"/>
    <s v="Skynet 4C, Eutelsat 2F1"/>
    <s v="Retired"/>
    <s v=""/>
    <s v="Success"/>
    <n v="6"/>
    <s v=" France"/>
    <s v="Arianespace-Ariane 44L"/>
    <n v="1990"/>
  </r>
  <r>
    <s v="CASC"/>
    <s v="Taiyuan Satellite Launch Center, China"/>
    <x v="2263"/>
    <x v="796"/>
    <s v="Long March 4A"/>
    <s v="Fengyun-1B"/>
    <s v="Retired"/>
    <s v=""/>
    <s v="Success"/>
    <n v="32"/>
    <s v=" China"/>
    <s v="CASC-Long March 4A"/>
    <n v="1990"/>
  </r>
  <r>
    <s v="RVSN USSR"/>
    <s v="Site 133/3, Plesetsk Cosmodrome, Russia"/>
    <x v="2264"/>
    <x v="393"/>
    <s v="Cosmos-3M (11K65M)"/>
    <s v="Cosmos 2100"/>
    <s v="Retired"/>
    <s v=""/>
    <s v="Success"/>
    <n v="11"/>
    <s v=" Russia"/>
    <s v="RVSN USSR-Cosmos-3M (11K65M)"/>
    <n v="1990"/>
  </r>
  <r>
    <s v="RVSN USSR"/>
    <s v="Site 43/4, Plesetsk Cosmodrome, Russia"/>
    <x v="2265"/>
    <x v="33"/>
    <s v="Molniya-M /Block ML"/>
    <s v="Molniya-3 nâ€ Â­145"/>
    <s v="Retired"/>
    <s v=""/>
    <s v="Success"/>
    <n v="10"/>
    <s v=" Russia"/>
    <s v="RVSN USSR-Molniya-M /Block ML"/>
    <n v="1990"/>
  </r>
  <r>
    <s v="RVSN USSR"/>
    <s v="Site 32/1, Plesetsk Cosmodrome, Russia"/>
    <x v="2266"/>
    <x v="22"/>
    <s v="Tsyklon-3"/>
    <s v="Meteor-2 nâ€ Â­20"/>
    <s v="Retired"/>
    <s v=""/>
    <s v="Success"/>
    <n v="10"/>
    <s v=" Russia"/>
    <s v="RVSN USSR-Tsyklon-3"/>
    <n v="1990"/>
  </r>
  <r>
    <s v="Boeing"/>
    <s v="SLC-17A, Cape Canaveral AFS, Florida, USA"/>
    <x v="2267"/>
    <x v="967"/>
    <s v="Delta II 6925"/>
    <s v="USA-63 (GPS II-8)"/>
    <s v="Retired"/>
    <s v=""/>
    <s v="Success"/>
    <n v="8"/>
    <s v=" USA"/>
    <s v="Boeing-Delta II 6925"/>
    <n v="1990"/>
  </r>
  <r>
    <s v="RVSN USSR"/>
    <s v="Site 45/2, Baikonur Cosmodrome, Kazakhstan"/>
    <x v="2268"/>
    <x v="968"/>
    <s v="Zenit-2"/>
    <s v="Tselina-2 nâ€ Â­8"/>
    <s v="Retired"/>
    <s v=""/>
    <s v="Failure"/>
    <n v="10"/>
    <s v=" Kazakhstan"/>
    <s v="RVSN USSR-Zenit-2"/>
    <n v="1990"/>
  </r>
  <r>
    <s v="CASC"/>
    <s v="Site 138 (LA-2B), Jiuquan Satellite Launch Center, China"/>
    <x v="2269"/>
    <x v="304"/>
    <s v="Long March 2C"/>
    <s v="FSW-1 No.3"/>
    <s v="Active"/>
    <s v="30.8"/>
    <s v="Success"/>
    <n v="17"/>
    <s v=" China"/>
    <s v="CASC-Long March 2C"/>
    <n v="1990"/>
  </r>
  <r>
    <s v="NASA"/>
    <s v="LC-39B, Kennedy Space Center, Florida, USA"/>
    <x v="2270"/>
    <x v="828"/>
    <s v="Space Shuttle Discovery"/>
    <s v="STS-41"/>
    <s v="Retired"/>
    <s v="450"/>
    <s v="Success"/>
    <n v="7"/>
    <s v=" USA"/>
    <s v="NASA-Space Shuttle Discovery"/>
    <n v="1990"/>
  </r>
  <r>
    <s v="Arianespace"/>
    <s v="ELA-2, Guiana Space Centre, French Guiana, France"/>
    <x v="2271"/>
    <x v="89"/>
    <s v="Ariane 44L"/>
    <s v="SBS-6, Galaxy-6"/>
    <s v="Retired"/>
    <s v=""/>
    <s v="Success"/>
    <n v="6"/>
    <s v=" France"/>
    <s v="Arianespace-Ariane 44L"/>
    <n v="1990"/>
  </r>
  <r>
    <s v="Boeing"/>
    <s v="SLC-17B, Cape Canaveral AFS, Florida, USA"/>
    <x v="2272"/>
    <x v="967"/>
    <s v="Delta II 6925"/>
    <s v="Thor 1"/>
    <s v="Retired"/>
    <s v=""/>
    <s v="Success"/>
    <n v="8"/>
    <s v=" USA"/>
    <s v="Boeing-Delta II 6925"/>
    <n v="1990"/>
  </r>
  <r>
    <s v="Boeing"/>
    <s v="SLC-17B, Cape Canaveral AFS, Florida, USA"/>
    <x v="2273"/>
    <x v="969"/>
    <s v="Delta II 6925"/>
    <s v="Inmarsat-2 F1"/>
    <s v="Retired"/>
    <s v=""/>
    <s v="Success"/>
    <n v="8"/>
    <s v=" USA"/>
    <s v="Boeing-Delta II 6925"/>
    <n v="1990"/>
  </r>
  <r>
    <s v="Martin Marietta"/>
    <s v="SLC-41, Cape Canaveral AFS, Florida, USA"/>
    <x v="2274"/>
    <x v="970"/>
    <s v="Titan IV(402)A"/>
    <s v="DSP"/>
    <s v="Retired"/>
    <s v=""/>
    <s v="Success"/>
    <n v="7"/>
    <s v=" USA"/>
    <s v="Martin Marietta-Titan IV(402)A"/>
    <n v="1990"/>
  </r>
  <r>
    <s v="RVSN USSR"/>
    <s v="Site 90/20, Baikonur Cosmodrome, Kazakhstan"/>
    <x v="2275"/>
    <x v="971"/>
    <s v="Tsyklon-2"/>
    <s v="Cosmos 2103"/>
    <s v="Retired"/>
    <s v=""/>
    <s v="Success"/>
    <n v="11"/>
    <s v=" Kazakhstan"/>
    <s v="RVSN USSR-Tsyklon-2"/>
    <n v="1990"/>
  </r>
  <r>
    <s v="NASA"/>
    <s v="LC-39A, Kennedy Space Center, Florida, USA"/>
    <x v="2276"/>
    <x v="480"/>
    <s v="Space Shuttle Atlantis"/>
    <s v="STS-38"/>
    <s v="Retired"/>
    <s v="450"/>
    <s v="Success"/>
    <n v="7"/>
    <s v=" USA"/>
    <s v="NASA-Space Shuttle Atlantis"/>
    <n v="1990"/>
  </r>
  <r>
    <s v="RVSN USSR"/>
    <s v="Site 16/2, Plesetsk Cosmodrome, Russia"/>
    <x v="2277"/>
    <x v="798"/>
    <s v="Molniya-M /Block 2BL"/>
    <s v="Cosmos 2105"/>
    <s v="Retired"/>
    <s v=""/>
    <s v="Success"/>
    <n v="10"/>
    <s v=" Russia"/>
    <s v="RVSN USSR-Molniya-M /Block 2BL"/>
    <n v="1990"/>
  </r>
  <r>
    <s v="Arianespace"/>
    <s v="ELA-2, Guiana Space Centre, French Guiana, France"/>
    <x v="2277"/>
    <x v="972"/>
    <s v="Ariane 42P"/>
    <s v="Satcom C1, GStar-4"/>
    <s v="Retired"/>
    <s v=""/>
    <s v="Success"/>
    <n v="6"/>
    <s v=" France"/>
    <s v="Arianespace-Ariane 42P"/>
    <n v="1990"/>
  </r>
  <r>
    <s v="RVSN USSR"/>
    <s v="Site 131/29, Baikonur Cosmodrome, Kazakhstan"/>
    <x v="2277"/>
    <x v="13"/>
    <s v="Rokot/Briz K"/>
    <s v="GVM Demo Flight"/>
    <s v="Retired"/>
    <s v=""/>
    <s v="Success"/>
    <n v="12"/>
    <s v=" Kazakhstan"/>
    <s v="RVSN USSR-Rokot/Briz K"/>
    <n v="1990"/>
  </r>
  <r>
    <s v="RVSN USSR"/>
    <s v="Site 43/3, Plesetsk Cosmodrome, Russia"/>
    <x v="2278"/>
    <x v="211"/>
    <s v="Molniya-M /Block ML"/>
    <s v="Molniya-1 nâ€ Â­146"/>
    <s v="Retired"/>
    <s v=""/>
    <s v="Success"/>
    <n v="10"/>
    <s v=" Russia"/>
    <s v="RVSN USSR-Molniya-M /Block ML"/>
    <n v="1990"/>
  </r>
  <r>
    <s v="Boeing"/>
    <s v="SLC-17A, Cape Canaveral AFS, Florida, USA"/>
    <x v="2279"/>
    <x v="973"/>
    <s v="Delta II 7925"/>
    <s v="USA-66 (GPS IIA-1)"/>
    <s v="Retired"/>
    <s v=""/>
    <s v="Success"/>
    <n v="8"/>
    <s v=" USA"/>
    <s v="Boeing-Delta II 7925"/>
    <n v="1990"/>
  </r>
  <r>
    <s v="RVSN USSR"/>
    <s v="Site 32/2, Plesetsk Cosmodrome, Russia"/>
    <x v="2280"/>
    <x v="13"/>
    <s v="Tsyklon-3"/>
    <s v="Cosmos 2106"/>
    <s v="Retired"/>
    <s v=""/>
    <s v="Success"/>
    <n v="10"/>
    <s v=" Russia"/>
    <s v="RVSN USSR-Tsyklon-3"/>
    <n v="1990"/>
  </r>
  <r>
    <s v="General Dynamics"/>
    <s v="SLC-3W, Vandenberg AFB, California, USA"/>
    <x v="2281"/>
    <x v="747"/>
    <s v="Atlas-E/F Star-37S-ISS"/>
    <s v="DMSP F-10"/>
    <s v="Retired"/>
    <s v=""/>
    <s v="Success"/>
    <n v="7"/>
    <s v=" USA"/>
    <s v="General Dynamics-Atlas-E/F Star-37S-ISS"/>
    <n v="1990"/>
  </r>
  <r>
    <s v="NASA"/>
    <s v="LC-39B, Kennedy Space Center, Florida, USA"/>
    <x v="2282"/>
    <x v="974"/>
    <s v="Space Shuttle Columbia"/>
    <s v="STS-35"/>
    <s v="Retired"/>
    <s v="450"/>
    <s v="Success"/>
    <n v="7"/>
    <s v=" USA"/>
    <s v="NASA-Space Shuttle Columbia"/>
    <n v="1990"/>
  </r>
  <r>
    <s v="RVSN USSR"/>
    <s v="Site 90/20, Baikonur Cosmodrome, Kazakhstan"/>
    <x v="2283"/>
    <x v="975"/>
    <s v="Tsyklon-2"/>
    <s v="Cosmos 2107"/>
    <s v="Retired"/>
    <s v=""/>
    <s v="Success"/>
    <n v="11"/>
    <s v=" Kazakhstan"/>
    <s v="RVSN USSR-Tsyklon-2"/>
    <n v="1990"/>
  </r>
  <r>
    <s v="RVSN USSR"/>
    <s v="Site 133/3, Plesetsk Cosmodrome, Russia"/>
    <x v="2284"/>
    <x v="976"/>
    <s v="Cosmos-3M (11K65M)"/>
    <s v="Cosmos 2112"/>
    <s v="Retired"/>
    <s v=""/>
    <s v="Success"/>
    <n v="11"/>
    <s v=" Russia"/>
    <s v="RVSN USSR-Cosmos-3M (11K65M)"/>
    <n v="1990"/>
  </r>
  <r>
    <s v="RVSN USSR"/>
    <s v="Site 32/2, Plesetsk Cosmodrome, Russia"/>
    <x v="2285"/>
    <x v="977"/>
    <s v="Tsyklon-3"/>
    <s v="Cosmos 2114 to 2119"/>
    <s v="Retired"/>
    <s v=""/>
    <s v="Success"/>
    <n v="10"/>
    <s v=" Russia"/>
    <s v="RVSN USSR-Tsyklon-3"/>
    <n v="1990"/>
  </r>
  <r>
    <s v="Boeing"/>
    <s v="SLC-17B, Cape Canaveral AFS, Florida, USA"/>
    <x v="2286"/>
    <x v="796"/>
    <s v="Delta II 7925"/>
    <s v="NATO 4A"/>
    <s v="Retired"/>
    <s v=""/>
    <s v="Success"/>
    <n v="8"/>
    <s v=" USA"/>
    <s v="Boeing-Delta II 7925"/>
    <n v="1991"/>
  </r>
  <r>
    <s v="Arianespace"/>
    <s v="ELA-2, Guiana Space Centre, French Guiana, France"/>
    <x v="2287"/>
    <x v="978"/>
    <s v="Ariane 44L"/>
    <s v="Italsat-1, Eutelsat 2F2"/>
    <s v="Retired"/>
    <s v=""/>
    <s v="Success"/>
    <n v="6"/>
    <s v=" France"/>
    <s v="Arianespace-Ariane 44L"/>
    <n v="1991"/>
  </r>
  <r>
    <s v="RVSN USSR"/>
    <s v="Site 90/20, Baikonur Cosmodrome, Kazakhstan"/>
    <x v="2288"/>
    <x v="979"/>
    <s v="Tsyklon-2"/>
    <s v="Cosmos 2122"/>
    <s v="Retired"/>
    <s v=""/>
    <s v="Success"/>
    <n v="11"/>
    <s v=" Kazakhstan"/>
    <s v="RVSN USSR-Tsyklon-2"/>
    <n v="1991"/>
  </r>
  <r>
    <s v="RVSN USSR"/>
    <s v="Site 133/3, Plesetsk Cosmodrome, Russia"/>
    <x v="2289"/>
    <x v="13"/>
    <s v="Cosmos-3M (11K65M)"/>
    <s v="Oscar-21"/>
    <s v="Retired"/>
    <s v=""/>
    <s v="Success"/>
    <n v="11"/>
    <s v=" Russia"/>
    <s v="RVSN USSR-Cosmos-3M (11K65M)"/>
    <n v="1991"/>
  </r>
  <r>
    <s v="RVSN USSR"/>
    <s v="Site 133/3, Plesetsk Cosmodrome, Russia"/>
    <x v="2290"/>
    <x v="391"/>
    <s v="Cosmos-3M (11K65M)"/>
    <s v="Cosmos 2123"/>
    <s v="Retired"/>
    <s v=""/>
    <s v="Success"/>
    <n v="11"/>
    <s v=" Russia"/>
    <s v="RVSN USSR-Cosmos-3M (11K65M)"/>
    <n v="1991"/>
  </r>
  <r>
    <s v="RVSN USSR"/>
    <s v="Site 133/3, Plesetsk Cosmodrome, Russia"/>
    <x v="2291"/>
    <x v="711"/>
    <s v="Cosmos-3M (11K65M)"/>
    <s v="Cosmos 2125 to 2132"/>
    <s v="Retired"/>
    <s v=""/>
    <s v="Success"/>
    <n v="11"/>
    <s v=" Russia"/>
    <s v="RVSN USSR-Cosmos-3M (11K65M)"/>
    <n v="1991"/>
  </r>
  <r>
    <s v="RVSN USSR"/>
    <s v="Site 43/3, Plesetsk Cosmodrome, Russia"/>
    <x v="2292"/>
    <x v="260"/>
    <s v="Molniya-M /Block ML"/>
    <s v="Molniya-1 nâ€ Â­147"/>
    <s v="Retired"/>
    <s v=""/>
    <s v="Success"/>
    <n v="10"/>
    <s v=" Russia"/>
    <s v="RVSN USSR-Molniya-M /Block ML"/>
    <n v="1991"/>
  </r>
  <r>
    <s v="RVSN USSR"/>
    <s v="Site 133/3, Plesetsk Cosmodrome, Russia"/>
    <x v="2293"/>
    <x v="980"/>
    <s v="Cosmos-3M (11K65M)"/>
    <s v="Cosmos 2135"/>
    <s v="Retired"/>
    <s v=""/>
    <s v="Success"/>
    <n v="11"/>
    <s v=" Russia"/>
    <s v="RVSN USSR-Cosmos-3M (11K65M)"/>
    <n v="1991"/>
  </r>
  <r>
    <s v="Arianespace"/>
    <s v="ELA-2, Guiana Space Centre, French Guiana, France"/>
    <x v="2294"/>
    <x v="750"/>
    <s v="Ariane 44LP"/>
    <s v="Astra 1B, Meteosat 5"/>
    <s v="Retired"/>
    <s v=""/>
    <s v="Success"/>
    <n v="6"/>
    <s v=" France"/>
    <s v="Arianespace-Ariane 44LP"/>
    <n v="1991"/>
  </r>
  <r>
    <s v="Martin Marietta"/>
    <s v="SLC-4E, Vandenberg AFB, California, USA"/>
    <x v="2295"/>
    <x v="981"/>
    <s v="Titan IV(403)A"/>
    <s v="Lacrosse"/>
    <s v="Retired"/>
    <s v=""/>
    <s v="Success"/>
    <n v="7"/>
    <s v=" USA"/>
    <s v="Martin Marietta-Titan IV(403)A"/>
    <n v="1991"/>
  </r>
  <r>
    <s v="Boeing"/>
    <s v="SLC-17B, Cape Canaveral AFS, Florida, USA"/>
    <x v="2295"/>
    <x v="870"/>
    <s v="Delta II 6925"/>
    <s v="Inmarsat-2 F2"/>
    <s v="Retired"/>
    <s v=""/>
    <s v="Success"/>
    <n v="8"/>
    <s v=" USA"/>
    <s v="Boeing-Delta II 6925"/>
    <n v="1991"/>
  </r>
  <r>
    <s v="RVSN USSR"/>
    <s v="Site 133/3, Plesetsk Cosmodrome, Russia"/>
    <x v="2296"/>
    <x v="982"/>
    <s v="Cosmos-3M (11K65M)"/>
    <s v="Nadiezhda nâ€ Â­6"/>
    <s v="Retired"/>
    <s v=""/>
    <s v="Success"/>
    <n v="11"/>
    <s v=" Russia"/>
    <s v="RVSN USSR-Cosmos-3M (11K65M)"/>
    <n v="1991"/>
  </r>
  <r>
    <s v="RVSN USSR"/>
    <s v="Site 132/1, Plesetsk Cosmodrome, Russia"/>
    <x v="2297"/>
    <x v="512"/>
    <s v="Cosmos-3M (11K65M)"/>
    <s v="Cosmos 2137"/>
    <s v="Retired"/>
    <s v=""/>
    <s v="Success"/>
    <n v="11"/>
    <s v=" Russia"/>
    <s v="RVSN USSR-Cosmos-3M (11K65M)"/>
    <n v="1991"/>
  </r>
  <r>
    <s v="RVSN USSR"/>
    <s v="Site 43/3, Plesetsk Cosmodrome, Russia"/>
    <x v="2298"/>
    <x v="154"/>
    <s v="Molniya-M /Block ML"/>
    <s v="Molniya-3 nâ€ Â­148"/>
    <s v="Retired"/>
    <s v=""/>
    <s v="Success"/>
    <n v="10"/>
    <s v=" Russia"/>
    <s v="RVSN USSR-Molniya-M /Block ML"/>
    <n v="1991"/>
  </r>
  <r>
    <s v="Arianespace"/>
    <s v="ELA-2, Guiana Space Centre, French Guiana, France"/>
    <x v="2299"/>
    <x v="888"/>
    <s v="Ariane 44P"/>
    <s v="Anik E2"/>
    <s v="Retired"/>
    <s v=""/>
    <s v="Success"/>
    <n v="6"/>
    <s v=" France"/>
    <s v="Arianespace-Ariane 44P"/>
    <n v="1991"/>
  </r>
  <r>
    <s v="NASA"/>
    <s v="LC-39B, Kennedy Space Center, Florida, USA"/>
    <x v="2300"/>
    <x v="254"/>
    <s v="Space Shuttle Atlantis"/>
    <s v="STS-37"/>
    <s v="Retired"/>
    <s v="450"/>
    <s v="Success"/>
    <n v="7"/>
    <s v=" USA"/>
    <s v="NASA-Space Shuttle Atlantis"/>
    <n v="1991"/>
  </r>
  <r>
    <s v="Boeing"/>
    <s v="SLC-17B, Cape Canaveral AFS, Florida, USA"/>
    <x v="2301"/>
    <x v="983"/>
    <s v="Delta II 7925"/>
    <s v="ASC-2 (Spacenet F4)"/>
    <s v="Retired"/>
    <s v=""/>
    <s v="Success"/>
    <n v="8"/>
    <s v=" USA"/>
    <s v="Boeing-Delta II 7925"/>
    <n v="1991"/>
  </r>
  <r>
    <s v="RVSN USSR"/>
    <s v="Site 132/1, Plesetsk Cosmodrome, Russia"/>
    <x v="2302"/>
    <x v="245"/>
    <s v="Cosmos-3M (11K65M)"/>
    <s v="Cosmos 2142"/>
    <s v="Retired"/>
    <s v=""/>
    <s v="Success"/>
    <n v="11"/>
    <s v=" Russia"/>
    <s v="RVSN USSR-Cosmos-3M (11K65M)"/>
    <n v="1991"/>
  </r>
  <r>
    <s v="General Dynamics"/>
    <s v="SLC-36B, Cape Canaveral AFS, Florida, USA"/>
    <x v="2303"/>
    <x v="191"/>
    <s v="Atlas I"/>
    <s v="Yuri 3H"/>
    <s v="Retired"/>
    <s v=""/>
    <s v="Failure"/>
    <n v="8"/>
    <s v=" USA"/>
    <s v="General Dynamics-Atlas I"/>
    <n v="1991"/>
  </r>
  <r>
    <s v="RVSN USSR"/>
    <s v="Site 32/2, Plesetsk Cosmodrome, Russia"/>
    <x v="2304"/>
    <x v="984"/>
    <s v="Tsyklon-3"/>
    <s v="Meteor-3 nâ€ Â­4"/>
    <s v="Retired"/>
    <s v=""/>
    <s v="Success"/>
    <n v="10"/>
    <s v=" Russia"/>
    <s v="RVSN USSR-Tsyklon-3"/>
    <n v="1991"/>
  </r>
  <r>
    <s v="NASA"/>
    <s v="LC-39A, Kennedy Space Center, Florida, USA"/>
    <x v="2305"/>
    <x v="854"/>
    <s v="Space Shuttle Discovery"/>
    <s v="STS-39"/>
    <s v="Retired"/>
    <s v="450"/>
    <s v="Success"/>
    <n v="7"/>
    <s v=" USA"/>
    <s v="NASA-Space Shuttle Discovery"/>
    <n v="1991"/>
  </r>
  <r>
    <s v="General Dynamics"/>
    <s v="SLC-3W, Vandenberg AFB, California, USA"/>
    <x v="2306"/>
    <x v="505"/>
    <s v="Atlas-E/F Star-37S-ISS"/>
    <s v="NOAA-D"/>
    <s v="Retired"/>
    <s v=""/>
    <s v="Success"/>
    <n v="7"/>
    <s v=" USA"/>
    <s v="General Dynamics-Atlas-E/F Star-37S-ISS"/>
    <n v="1991"/>
  </r>
  <r>
    <s v="RVSN USSR"/>
    <s v="Site 32/2, Plesetsk Cosmodrome, Russia"/>
    <x v="2307"/>
    <x v="820"/>
    <s v="Tsyklon-3"/>
    <s v="Cosmos 2143 to 2148"/>
    <s v="Retired"/>
    <s v=""/>
    <s v="Success"/>
    <n v="10"/>
    <s v=" Russia"/>
    <s v="RVSN USSR-Tsyklon-3"/>
    <n v="1991"/>
  </r>
  <r>
    <s v="Boeing"/>
    <s v="SLC-17B, Cape Canaveral AFS, Florida, USA"/>
    <x v="2308"/>
    <x v="957"/>
    <s v="Delta II 7925"/>
    <s v="Aurora 2"/>
    <s v="Retired"/>
    <s v=""/>
    <s v="Success"/>
    <n v="8"/>
    <s v=" USA"/>
    <s v="Boeing-Delta II 7925"/>
    <n v="1991"/>
  </r>
  <r>
    <s v="RVSN USSR"/>
    <s v="Site 32/2, Plesetsk Cosmodrome, Russia"/>
    <x v="2309"/>
    <x v="179"/>
    <s v="Tsyklon-3"/>
    <s v="Okean 3"/>
    <s v="Retired"/>
    <s v=""/>
    <s v="Success"/>
    <n v="10"/>
    <s v=" Russia"/>
    <s v="RVSN USSR-Tsyklon-3"/>
    <n v="1991"/>
  </r>
  <r>
    <s v="NASA"/>
    <s v="LC-39B, Kennedy Space Center, Florida, USA"/>
    <x v="2310"/>
    <x v="985"/>
    <s v="Space Shuttle Columbia"/>
    <s v="STS-40"/>
    <s v="Retired"/>
    <s v="450"/>
    <s v="Success"/>
    <n v="7"/>
    <s v=" USA"/>
    <s v="NASA-Space Shuttle Columbia"/>
    <n v="1991"/>
  </r>
  <r>
    <s v="RVSN USSR"/>
    <s v="Site 133/3, Plesetsk Cosmodrome, Russia"/>
    <x v="2311"/>
    <x v="986"/>
    <s v="Cosmos-3M (11K65M)"/>
    <s v="Cosmos 2150"/>
    <s v="Retired"/>
    <s v=""/>
    <s v="Success"/>
    <n v="11"/>
    <s v=" Russia"/>
    <s v="RVSN USSR-Cosmos-3M (11K65M)"/>
    <n v="1991"/>
  </r>
  <r>
    <s v="RVSN USSR"/>
    <s v="Site 32/2, Plesetsk Cosmodrome, Russia"/>
    <x v="2312"/>
    <x v="780"/>
    <s v="Tsyklon-3"/>
    <s v="Cosmos 2151"/>
    <s v="Retired"/>
    <s v=""/>
    <s v="Success"/>
    <n v="10"/>
    <s v=" Russia"/>
    <s v="RVSN USSR-Tsyklon-3"/>
    <n v="1991"/>
  </r>
  <r>
    <s v="RVSN USSR"/>
    <s v="Site 43/4, Plesetsk Cosmodrome, Russia"/>
    <x v="2313"/>
    <x v="531"/>
    <s v="Molniya-M /Block ML"/>
    <s v="Molniya-1 nâ€ Â­149"/>
    <s v="Retired"/>
    <s v=""/>
    <s v="Success"/>
    <n v="10"/>
    <s v=" Russia"/>
    <s v="RVSN USSR-Molniya-M /Block ML"/>
    <n v="1991"/>
  </r>
  <r>
    <s v="RVSN USSR"/>
    <s v="Site 132/1, Plesetsk Cosmodrome, Russia"/>
    <x v="2314"/>
    <x v="360"/>
    <s v="Cosmos-3M (11K65M)"/>
    <s v="Ta??foun nâ€ Â­59"/>
    <s v="Retired"/>
    <s v=""/>
    <s v="Failure"/>
    <n v="11"/>
    <s v=" Russia"/>
    <s v="RVSN USSR-Cosmos-3M (11K65M)"/>
    <n v="1991"/>
  </r>
  <r>
    <s v="Boeing"/>
    <s v="SLC-17A, Cape Canaveral AFS, Florida, USA"/>
    <x v="2315"/>
    <x v="987"/>
    <s v="Delta II 7925"/>
    <s v="USA-71 (GPS IIA-2)"/>
    <s v="Retired"/>
    <s v=""/>
    <s v="Success"/>
    <n v="8"/>
    <s v=" USA"/>
    <s v="Boeing-Delta II 7925"/>
    <n v="1991"/>
  </r>
  <r>
    <s v="Arianespace"/>
    <s v="ELA-2, Guiana Space Centre, French Guiana, France"/>
    <x v="2316"/>
    <x v="988"/>
    <s v="Ariane 40"/>
    <s v="ERS-1, Oscar 22, Orbcomm-X, Tubsat-A, SARA"/>
    <s v="Retired"/>
    <s v=""/>
    <s v="Success"/>
    <n v="6"/>
    <s v=" France"/>
    <s v="Arianespace-Ariane 40"/>
    <n v="1991"/>
  </r>
  <r>
    <s v="Northrop"/>
    <s v="NB-52B Carrier, Edwards AFB, California, USA"/>
    <x v="2317"/>
    <x v="989"/>
    <s v="Pegasus/HAPS"/>
    <s v="7 Microsats"/>
    <s v="Retired"/>
    <s v="40"/>
    <s v="Partial Failure"/>
    <n v="15"/>
    <s v=" USA"/>
    <s v="Northrop-Pegasus/HAPS"/>
    <n v="1991"/>
  </r>
  <r>
    <s v="RVSN USSR"/>
    <s v="Site 43/4, Plesetsk Cosmodrome, Russia"/>
    <x v="2318"/>
    <x v="394"/>
    <s v="Molniya-M /Block ML"/>
    <s v="Molniya-1 nâ€ Â­150"/>
    <s v="Retired"/>
    <s v=""/>
    <s v="Success"/>
    <n v="10"/>
    <s v=" Russia"/>
    <s v="RVSN USSR-Molniya-M /Block ML"/>
    <n v="1991"/>
  </r>
  <r>
    <s v="NASA"/>
    <s v="LC-39A, Kennedy Space Center, Florida, USA"/>
    <x v="2319"/>
    <x v="446"/>
    <s v="Space Shuttle Atlantis"/>
    <s v="STS-43"/>
    <s v="Retired"/>
    <s v="450"/>
    <s v="Success"/>
    <n v="7"/>
    <s v=" USA"/>
    <s v="NASA-Space Shuttle Atlantis"/>
    <n v="1991"/>
  </r>
  <r>
    <s v="Arianespace"/>
    <s v="ELA-2, Guiana Space Centre, French Guiana, France"/>
    <x v="2320"/>
    <x v="184"/>
    <s v="Ariane 44L"/>
    <s v="Intelsat 605"/>
    <s v="Retired"/>
    <s v=""/>
    <s v="Success"/>
    <n v="6"/>
    <s v=" France"/>
    <s v="Arianespace-Ariane 44L"/>
    <n v="1991"/>
  </r>
  <r>
    <s v="RVSN USSR"/>
    <s v="Site 32/2, Plesetsk Cosmodrome, Russia"/>
    <x v="2321"/>
    <x v="449"/>
    <s v="Tsyklon-3"/>
    <s v="Meteor-3 nâ€ Â­5"/>
    <s v="Retired"/>
    <s v=""/>
    <s v="Success"/>
    <n v="10"/>
    <s v=" Russia"/>
    <s v="RVSN USSR-Tsyklon-3"/>
    <n v="1991"/>
  </r>
  <r>
    <s v="RVSN USSR"/>
    <s v="Site 132/1, Plesetsk Cosmodrome, Russia"/>
    <x v="2322"/>
    <x v="922"/>
    <s v="Cosmos-3M (11K65M)"/>
    <s v="Cosmos 2154"/>
    <s v="Retired"/>
    <s v=""/>
    <s v="Success"/>
    <n v="11"/>
    <s v=" Russia"/>
    <s v="RVSN USSR-Cosmos-3M (11K65M)"/>
    <n v="1991"/>
  </r>
  <r>
    <s v="MHI"/>
    <s v="LA-Y1, Tanegashima Space Center, Japan"/>
    <x v="2323"/>
    <x v="309"/>
    <s v="H-I UM-129A (9SO)"/>
    <s v="BS-3B"/>
    <s v="Retired"/>
    <s v=""/>
    <s v="Success"/>
    <n v="6"/>
    <s v=" Japan"/>
    <s v="MHI-H-I UM-129A (9SO)"/>
    <n v="1991"/>
  </r>
  <r>
    <s v="MHI"/>
    <s v="SLC-N, Tanegashima Space Center, Japan"/>
    <x v="2323"/>
    <x v="309"/>
    <s v="H-I (9 SO)"/>
    <s v="BS-3B (Yuri-3B)"/>
    <s v="Retired"/>
    <s v=""/>
    <s v="Success"/>
    <n v="6"/>
    <s v=" Japan"/>
    <s v="MHI-H-I (9 SO)"/>
    <n v="1991"/>
  </r>
  <r>
    <s v="RVSN USSR"/>
    <s v="Site 31/6, Baikonur Cosmodrome, Kazakhstan"/>
    <x v="2324"/>
    <x v="465"/>
    <s v="Vostok-2M"/>
    <s v="IRS-1B"/>
    <s v="Retired"/>
    <s v=""/>
    <s v="Success"/>
    <n v="10"/>
    <s v=" Kazakhstan"/>
    <s v="RVSN USSR-Vostok-2M"/>
    <n v="1991"/>
  </r>
  <r>
    <s v="ISAS"/>
    <s v="Mu Pad, Uchinoura Space Center, Japan"/>
    <x v="2325"/>
    <x v="1"/>
    <s v="Mu-III S2"/>
    <s v="Yohkoh"/>
    <s v="Retired"/>
    <s v=""/>
    <s v="Success"/>
    <n v="7"/>
    <s v=" Japan"/>
    <s v="ISAS-Mu-III S2"/>
    <n v="1991"/>
  </r>
  <r>
    <s v="RVSN USSR"/>
    <s v="Site 45/1, Baikonur Cosmodrome, Kazakhstan"/>
    <x v="2325"/>
    <x v="331"/>
    <s v="Zenit-2"/>
    <s v="Tselina-2 nâ€ Â­9"/>
    <s v="Retired"/>
    <s v=""/>
    <s v="Failure"/>
    <n v="10"/>
    <s v=" Kazakhstan"/>
    <s v="RVSN USSR-Zenit-2"/>
    <n v="1991"/>
  </r>
  <r>
    <s v="NASA"/>
    <s v="LC-39A, Kennedy Space Center, Florida, USA"/>
    <x v="2326"/>
    <x v="972"/>
    <s v="Space Shuttle Discovery"/>
    <s v="STS-48"/>
    <s v="Retired"/>
    <s v="450"/>
    <s v="Success"/>
    <n v="7"/>
    <s v=" USA"/>
    <s v="NASA-Space Shuttle Discovery"/>
    <n v="1991"/>
  </r>
  <r>
    <s v="RVSN USSR"/>
    <s v="Site 43/4, Plesetsk Cosmodrome, Russia"/>
    <x v="2327"/>
    <x v="990"/>
    <s v="Molniya-M /Block ML"/>
    <s v="Molniya-3 nâ€ Â­151"/>
    <s v="Retired"/>
    <s v=""/>
    <s v="Success"/>
    <n v="10"/>
    <s v=" Russia"/>
    <s v="RVSN USSR-Molniya-M /Block ML"/>
    <n v="1991"/>
  </r>
  <r>
    <s v="Arianespace"/>
    <s v="ELA-2, Guiana Space Centre, French Guiana, France"/>
    <x v="2328"/>
    <x v="650"/>
    <s v="Ariane 44P"/>
    <s v="Anik E1"/>
    <s v="Retired"/>
    <s v=""/>
    <s v="Success"/>
    <n v="6"/>
    <s v=" France"/>
    <s v="Arianespace-Ariane 44P"/>
    <n v="1991"/>
  </r>
  <r>
    <s v="RVSN USSR"/>
    <s v="Site 32/2, Plesetsk Cosmodrome, Russia"/>
    <x v="2329"/>
    <x v="376"/>
    <s v="Tsyklon-3"/>
    <s v="Cosmos 2157 to 2162"/>
    <s v="Retired"/>
    <s v=""/>
    <s v="Success"/>
    <n v="10"/>
    <s v=" Russia"/>
    <s v="RVSN USSR-Tsyklon-3"/>
    <n v="1991"/>
  </r>
  <r>
    <s v="RVSN USSR"/>
    <s v="Site 132/1, Plesetsk Cosmodrome, Russia"/>
    <x v="2330"/>
    <x v="74"/>
    <s v="Cosmos-3M (11K65M)"/>
    <s v="Cosmos 2164"/>
    <s v="Retired"/>
    <s v=""/>
    <s v="Success"/>
    <n v="11"/>
    <s v=" Russia"/>
    <s v="RVSN USSR-Cosmos-3M (11K65M)"/>
    <n v="1991"/>
  </r>
  <r>
    <s v="Arianespace"/>
    <s v="ELA-2, Guiana Space Centre, French Guiana, France"/>
    <x v="2331"/>
    <x v="792"/>
    <s v="Ariane 44L"/>
    <s v="Intelsat 6AF1"/>
    <s v="Retired"/>
    <s v=""/>
    <s v="Success"/>
    <n v="6"/>
    <s v=" France"/>
    <s v="Arianespace-Ariane 44L"/>
    <n v="1991"/>
  </r>
  <r>
    <s v="Martin Marietta"/>
    <s v="SLC-4E, Vandenberg AFB, California, USA"/>
    <x v="2332"/>
    <x v="731"/>
    <s v="Titan IV(403)A"/>
    <s v="SLDCOM &amp; NOSS 3x"/>
    <s v="Retired"/>
    <s v=""/>
    <s v="Success"/>
    <n v="7"/>
    <s v=" USA"/>
    <s v="Martin Marietta-Titan IV(403)A"/>
    <n v="1991"/>
  </r>
  <r>
    <s v="RVSN USSR"/>
    <s v="Site 32/1, Plesetsk Cosmodrome, Russia"/>
    <x v="2333"/>
    <x v="31"/>
    <s v="Tsyklon-3"/>
    <s v="Cosmos 2165 to 2170"/>
    <s v="Retired"/>
    <s v=""/>
    <s v="Success"/>
    <n v="10"/>
    <s v=" Russia"/>
    <s v="RVSN USSR-Tsyklon-3"/>
    <n v="1991"/>
  </r>
  <r>
    <s v="NASA"/>
    <s v="LC-39A, Kennedy Space Center, Florida, USA"/>
    <x v="2334"/>
    <x v="743"/>
    <s v="Space Shuttle Atlantis"/>
    <s v="STS-44"/>
    <s v="Retired"/>
    <s v="450"/>
    <s v="Success"/>
    <n v="7"/>
    <s v=" USA"/>
    <s v="NASA-Space Shuttle Atlantis"/>
    <n v="1991"/>
  </r>
  <r>
    <s v="RVSN USSR"/>
    <s v="Site 133/3, Plesetsk Cosmodrome, Russia"/>
    <x v="2335"/>
    <x v="656"/>
    <s v="Cosmos-3M (11K65M)"/>
    <s v="Cosmos 2173"/>
    <s v="Retired"/>
    <s v=""/>
    <s v="Success"/>
    <n v="11"/>
    <s v=" Russia"/>
    <s v="RVSN USSR-Cosmos-3M (11K65M)"/>
    <n v="1991"/>
  </r>
  <r>
    <s v="General Dynamics"/>
    <s v="SLC-3W, Vandenberg AFB, California, USA"/>
    <x v="2336"/>
    <x v="739"/>
    <s v="Atlas-E/F Star-37S-ISS"/>
    <s v="DMSP F-11"/>
    <s v="Retired"/>
    <s v=""/>
    <s v="Success"/>
    <n v="7"/>
    <s v=" USA"/>
    <s v="General Dynamics-Atlas-E/F Star-37S-ISS"/>
    <n v="1991"/>
  </r>
  <r>
    <s v="General Dynamics"/>
    <s v="SLC-36B, Cape Canaveral AFS, Florida, USA"/>
    <x v="2337"/>
    <x v="34"/>
    <s v="Atlas II"/>
    <s v="Eutelsat 2F3"/>
    <s v="Retired"/>
    <s v=""/>
    <s v="Success"/>
    <n v="8"/>
    <s v=" USA"/>
    <s v="General Dynamics-Atlas II"/>
    <n v="1991"/>
  </r>
  <r>
    <s v="Arianespace"/>
    <s v="ELA-2, Guiana Space Centre, French Guiana, France"/>
    <x v="2338"/>
    <x v="991"/>
    <s v="Ariane 44L"/>
    <s v="Telecom 2A, Inmarsat 2F3"/>
    <s v="Retired"/>
    <s v=""/>
    <s v="Success"/>
    <n v="6"/>
    <s v=" France"/>
    <s v="Arianespace-Ariane 44L"/>
    <n v="1991"/>
  </r>
  <r>
    <s v="Yuzhmash"/>
    <s v="Site 32/2, Plesetsk Cosmodrome, Russia"/>
    <x v="2339"/>
    <x v="801"/>
    <s v="Tsyklon-3"/>
    <s v="Intercosmos 25 &amp; Magion 3"/>
    <s v="Retired"/>
    <s v=""/>
    <s v="Success"/>
    <n v="10"/>
    <s v=" Russia"/>
    <s v="Yuzhmash-Tsyklon-3"/>
    <n v="1991"/>
  </r>
  <r>
    <s v="RVSN USSR"/>
    <s v="Site 175/58, Baikonur Cosmodrome, Kazakhstan"/>
    <x v="2340"/>
    <x v="13"/>
    <s v="Rokot/Briz K"/>
    <s v="GVM Demo Flight"/>
    <s v="Retired"/>
    <s v=""/>
    <s v="Success"/>
    <n v="12"/>
    <s v=" Kazakhstan"/>
    <s v="RVSN USSR-Rokot/Briz K"/>
    <n v="1991"/>
  </r>
  <r>
    <s v="CASC"/>
    <s v="LC-3, Xichang Satellite Launch Center, China"/>
    <x v="2341"/>
    <x v="261"/>
    <s v="Long March 3"/>
    <s v="DFH-2A-T5"/>
    <s v="Retired"/>
    <s v=""/>
    <s v="Partial Failure"/>
    <n v="5"/>
    <s v=" China"/>
    <s v="CASC-Long March 3"/>
    <n v="1991"/>
  </r>
  <r>
    <s v="NASA"/>
    <s v="LC-39A, Kennedy Space Center, Florida, USA"/>
    <x v="2342"/>
    <x v="455"/>
    <s v="Space Shuttle Discovery"/>
    <s v="STS-42"/>
    <s v="Retired"/>
    <s v="450"/>
    <s v="Success"/>
    <n v="7"/>
    <s v=" USA"/>
    <s v="NASA-Space Shuttle Discovery"/>
    <n v="1992"/>
  </r>
  <r>
    <s v="RVSN USSR"/>
    <s v="Site 43/3, Plesetsk Cosmodrome, Russia"/>
    <x v="2343"/>
    <x v="85"/>
    <s v="Molniya-M /Block 2BL"/>
    <s v="Cosmos 2176"/>
    <s v="Retired"/>
    <s v=""/>
    <s v="Success"/>
    <n v="10"/>
    <s v=" Russia"/>
    <s v="RVSN USSR-Molniya-M /Block 2BL"/>
    <n v="1992"/>
  </r>
  <r>
    <s v="RVSN USSR"/>
    <s v="Site 45/1, Baikonur Cosmodrome, Kazakhstan"/>
    <x v="2344"/>
    <x v="153"/>
    <s v="Zenit-2"/>
    <s v="Tselina-2 nâ€ Â­10"/>
    <s v="Retired"/>
    <s v=""/>
    <s v="Failure"/>
    <n v="10"/>
    <s v=" Kazakhstan"/>
    <s v="RVSN USSR-Zenit-2"/>
    <n v="1992"/>
  </r>
  <r>
    <s v="General Dynamics"/>
    <s v="SLC-36A, Cape Canaveral AFS, Florida, USA"/>
    <x v="2345"/>
    <x v="992"/>
    <s v="Atlas II"/>
    <s v="USA-78 (DSCS IIIB-14)"/>
    <s v="Retired"/>
    <s v=""/>
    <s v="Success"/>
    <n v="8"/>
    <s v=" USA"/>
    <s v="General Dynamics-Atlas II"/>
    <n v="1992"/>
  </r>
  <r>
    <s v="MHI"/>
    <s v="LA-Y1, Tanegashima Space Center, Japan"/>
    <x v="2345"/>
    <x v="616"/>
    <s v="H-I (9 SO)"/>
    <s v="JERS 1"/>
    <s v="Retired"/>
    <s v=""/>
    <s v="Success"/>
    <n v="6"/>
    <s v=" Japan"/>
    <s v="MHI-H-I (9 SO)"/>
    <n v="1992"/>
  </r>
  <r>
    <s v="RVSN USSR"/>
    <s v="Site 133/3, Plesetsk Cosmodrome, Russia"/>
    <x v="2346"/>
    <x v="592"/>
    <s v="Cosmos-3M (11K65M)"/>
    <s v="Cosmos 2180"/>
    <s v="Retired"/>
    <s v=""/>
    <s v="Success"/>
    <n v="11"/>
    <s v=" Russia"/>
    <s v="RVSN USSR-Cosmos-3M (11K65M)"/>
    <n v="1992"/>
  </r>
  <r>
    <s v="Arianespace"/>
    <s v="ELA-2, Guiana Space Centre, French Guiana, France"/>
    <x v="2347"/>
    <x v="855"/>
    <s v="Ariane 44L"/>
    <s v="Superbird-B1, Arabsat-1C"/>
    <s v="Retired"/>
    <s v=""/>
    <s v="Success"/>
    <n v="6"/>
    <s v=" France"/>
    <s v="Arianespace-Ariane 44L"/>
    <n v="1992"/>
  </r>
  <r>
    <s v="VKS RF"/>
    <s v="Site 43/4, Plesetsk Cosmodrome, Russia"/>
    <x v="2348"/>
    <x v="968"/>
    <s v="Molniya-M /Block ML"/>
    <s v="Molniya-1 nâ€ Â­152"/>
    <s v="Retired"/>
    <s v=""/>
    <s v="Success"/>
    <n v="10"/>
    <s v=" Russia"/>
    <s v="VKS RF-Molniya-M /Block ML"/>
    <n v="1992"/>
  </r>
  <r>
    <s v="RVSN USSR"/>
    <s v="Site 132/1, Plesetsk Cosmodrome, Russia"/>
    <x v="2349"/>
    <x v="105"/>
    <s v="Cosmos-3M (11K65M)"/>
    <s v="Cosmos 2181"/>
    <s v="Retired"/>
    <s v=""/>
    <s v="Success"/>
    <n v="11"/>
    <s v=" Russia"/>
    <s v="RVSN USSR-Cosmos-3M (11K65M)"/>
    <n v="1992"/>
  </r>
  <r>
    <s v="General Dynamics"/>
    <s v="SLC-36B, Cape Canaveral AFS, Florida, USA"/>
    <x v="2350"/>
    <x v="55"/>
    <s v="Atlas I"/>
    <s v="Galaxy 5"/>
    <s v="Retired"/>
    <s v=""/>
    <s v="Success"/>
    <n v="8"/>
    <s v=" USA"/>
    <s v="General Dynamics-Atlas I"/>
    <n v="1992"/>
  </r>
  <r>
    <s v="Boeing"/>
    <s v="SLC-17B, Cape Canaveral AFS, Florida, USA"/>
    <x v="2351"/>
    <x v="425"/>
    <s v="Delta II 7925"/>
    <s v="USA-79 (GPS IIA-3)"/>
    <s v="Retired"/>
    <s v=""/>
    <s v="Success"/>
    <n v="8"/>
    <s v=" USA"/>
    <s v="Boeing-Delta II 7925"/>
    <n v="1992"/>
  </r>
  <r>
    <s v="NASA"/>
    <s v="LC-39A, Kennedy Space Center, Florida, USA"/>
    <x v="2352"/>
    <x v="60"/>
    <s v="Space Shuttle Atlantis"/>
    <s v="STS-45"/>
    <s v="Retired"/>
    <s v="450"/>
    <s v="Success"/>
    <n v="7"/>
    <s v=" USA"/>
    <s v="NASA-Space Shuttle Atlantis"/>
    <n v="1992"/>
  </r>
  <r>
    <s v="Boeing"/>
    <s v="SLC-17B, Cape Canaveral AFS, Florida, USA"/>
    <x v="2353"/>
    <x v="583"/>
    <s v="Delta II 7925"/>
    <s v="USA-80 (GPS IIA-4)"/>
    <s v="Retired"/>
    <s v=""/>
    <s v="Success"/>
    <n v="8"/>
    <s v=" USA"/>
    <s v="Boeing-Delta II 7925"/>
    <n v="1992"/>
  </r>
  <r>
    <s v="RVSN USSR"/>
    <s v="Site 132/1, Plesetsk Cosmodrome, Russia"/>
    <x v="2354"/>
    <x v="993"/>
    <s v="Cosmos-3M (11K65M)"/>
    <s v="Cosmos 2184"/>
    <s v="Retired"/>
    <s v=""/>
    <s v="Success"/>
    <n v="11"/>
    <s v=" Russia"/>
    <s v="RVSN USSR-Cosmos-3M (11K65M)"/>
    <n v="1992"/>
  </r>
  <r>
    <s v="Arianespace"/>
    <s v="ELA-2, Guiana Space Centre, French Guiana, France"/>
    <x v="2354"/>
    <x v="950"/>
    <s v="Ariane 44L"/>
    <s v="Telecom 2B, Inmarsat-2F4"/>
    <s v="Retired"/>
    <s v=""/>
    <s v="Success"/>
    <n v="6"/>
    <s v=" France"/>
    <s v="Arianespace-Ariane 44L"/>
    <n v="1992"/>
  </r>
  <r>
    <s v="Martin Marietta"/>
    <s v="SLC-4W, Vandenberg AFB, California, USA"/>
    <x v="2355"/>
    <x v="172"/>
    <s v="Titan II(23)G"/>
    <s v="USA-81"/>
    <s v="Retired"/>
    <s v="35"/>
    <s v="Success"/>
    <n v="7"/>
    <s v=" USA"/>
    <s v="Martin Marietta-Titan II(23)G"/>
    <n v="1992"/>
  </r>
  <r>
    <s v="NASA"/>
    <s v="LC-39B, Kennedy Space Center, Florida, USA"/>
    <x v="2356"/>
    <x v="885"/>
    <s v="Space Shuttle Endeavour"/>
    <s v="STS-49"/>
    <s v="Retired"/>
    <s v="450"/>
    <s v="Success"/>
    <n v="7"/>
    <s v=" USA"/>
    <s v="NASA-Space Shuttle Endeavour"/>
    <n v="1992"/>
  </r>
  <r>
    <s v="Boeing"/>
    <s v="SLC-17B, Cape Canaveral AFS, Florida, USA"/>
    <x v="2357"/>
    <x v="768"/>
    <s v="Delta II 7925"/>
    <s v="Palapa B4"/>
    <s v="Retired"/>
    <s v=""/>
    <s v="Success"/>
    <n v="8"/>
    <s v=" USA"/>
    <s v="Boeing-Delta II 7925"/>
    <n v="1992"/>
  </r>
  <r>
    <s v="RVSN USSR"/>
    <s v="Site 133/3, Plesetsk Cosmodrome, Russia"/>
    <x v="2358"/>
    <x v="864"/>
    <s v="Cosmos-3M (11K65M)"/>
    <s v="Cosmos 2187 to 2194"/>
    <s v="Retired"/>
    <s v=""/>
    <s v="Success"/>
    <n v="11"/>
    <s v=" Russia"/>
    <s v="RVSN USSR-Cosmos-3M (11K65M)"/>
    <n v="1992"/>
  </r>
  <r>
    <s v="Boeing"/>
    <s v="SLC-17A, Cape Canaveral AFS, Florida, USA"/>
    <x v="2359"/>
    <x v="467"/>
    <s v="Delta II 6920-10"/>
    <s v="EUVE"/>
    <s v="Retired"/>
    <s v=""/>
    <s v="Success"/>
    <n v="8"/>
    <s v=" USA"/>
    <s v="Boeing-Delta II 6920-10"/>
    <n v="1992"/>
  </r>
  <r>
    <s v="General Dynamics"/>
    <s v="SLC-36B, Cape Canaveral AFS, Florida, USA"/>
    <x v="2360"/>
    <x v="55"/>
    <s v="Atlas IIA"/>
    <s v="Intelsat K"/>
    <s v="Retired"/>
    <s v=""/>
    <s v="Success"/>
    <n v="8"/>
    <s v=" USA"/>
    <s v="General Dynamics-Atlas IIA"/>
    <n v="1992"/>
  </r>
  <r>
    <s v="NASA"/>
    <s v="LC-39A, Kennedy Space Center, Florida, USA"/>
    <x v="2361"/>
    <x v="310"/>
    <s v="Space Shuttle Columbia"/>
    <s v="STS-50"/>
    <s v="Retired"/>
    <s v="450"/>
    <s v="Success"/>
    <n v="7"/>
    <s v=" USA"/>
    <s v="NASA-Space Shuttle Columbia"/>
    <n v="1992"/>
  </r>
  <r>
    <s v="RVSN USSR"/>
    <s v="Site 133/3, Plesetsk Cosmodrome, Russia"/>
    <x v="2362"/>
    <x v="33"/>
    <s v="Cosmos-3M (11K65M)"/>
    <s v="Cosmos 2195"/>
    <s v="Retired"/>
    <s v=""/>
    <s v="Success"/>
    <n v="11"/>
    <s v=" Russia"/>
    <s v="RVSN USSR-Cosmos-3M (11K65M)"/>
    <n v="1992"/>
  </r>
  <r>
    <s v="General Dynamics"/>
    <s v="SLC-36A, Cape Canaveral AFS, Florida, USA"/>
    <x v="2363"/>
    <x v="994"/>
    <s v="Atlas II"/>
    <s v="USA-82 (DSCS IIIB-12)"/>
    <s v="Retired"/>
    <s v=""/>
    <s v="Success"/>
    <n v="8"/>
    <s v=" USA"/>
    <s v="General Dynamics-Atlas II"/>
    <n v="1992"/>
  </r>
  <r>
    <s v="Boeing"/>
    <s v="SLC-17B, Cape Canaveral AFS, Florida, USA"/>
    <x v="2364"/>
    <x v="315"/>
    <s v="Delta II 7925"/>
    <s v="USA-83 (GPS IIA-5)"/>
    <s v="Retired"/>
    <s v=""/>
    <s v="Success"/>
    <n v="8"/>
    <s v=" USA"/>
    <s v="Boeing-Delta II 7925"/>
    <n v="1992"/>
  </r>
  <r>
    <s v="RVSN USSR"/>
    <s v="Site 43/3, Plesetsk Cosmodrome, Russia"/>
    <x v="2365"/>
    <x v="995"/>
    <s v="Molniya-M /Block 2BL"/>
    <s v="Cosmos 2196"/>
    <s v="Retired"/>
    <s v=""/>
    <s v="Success"/>
    <n v="10"/>
    <s v=" Russia"/>
    <s v="RVSN USSR-Molniya-M /Block 2BL"/>
    <n v="1992"/>
  </r>
  <r>
    <s v="Arianespace"/>
    <s v="ELA-2, Guiana Space Centre, French Guiana, France"/>
    <x v="2366"/>
    <x v="810"/>
    <s v="Ariane 44L"/>
    <s v="Insat-2A, Eutelsat 2F4"/>
    <s v="Retired"/>
    <s v=""/>
    <s v="Success"/>
    <n v="6"/>
    <s v=" France"/>
    <s v="Arianespace-Ariane 44L"/>
    <n v="1992"/>
  </r>
  <r>
    <s v="RVSN USSR"/>
    <s v="Site 32/1, Plesetsk Cosmodrome, Russia"/>
    <x v="2367"/>
    <x v="996"/>
    <s v="Tsyklon-3"/>
    <s v="Cosmos 2197 to 2202"/>
    <s v="Retired"/>
    <s v=""/>
    <s v="Success"/>
    <n v="10"/>
    <s v=" Russia"/>
    <s v="RVSN USSR-Tsyklon-3"/>
    <n v="1992"/>
  </r>
  <r>
    <s v="Boeing"/>
    <s v="SLC-17B, Cape Canaveral AFS, Florida, USA"/>
    <x v="2368"/>
    <x v="315"/>
    <s v="Delta II 7925"/>
    <s v="Satcom C4"/>
    <s v="Retired"/>
    <s v=""/>
    <s v="Success"/>
    <n v="8"/>
    <s v=" USA"/>
    <s v="Boeing-Delta II 7925"/>
    <n v="1992"/>
  </r>
  <r>
    <s v="Boeing"/>
    <s v="SLC-17A, Cape Canaveral AFS, Florida, USA"/>
    <x v="2368"/>
    <x v="883"/>
    <s v="Delta II 6925"/>
    <s v="GEOTAIL"/>
    <s v="Retired"/>
    <s v=""/>
    <s v="Success"/>
    <n v="8"/>
    <s v=" USA"/>
    <s v="Boeing-Delta II 6925"/>
    <n v="1992"/>
  </r>
  <r>
    <s v="NASA"/>
    <s v="LC-39B, Kennedy Space Center, Florida, USA"/>
    <x v="2369"/>
    <x v="997"/>
    <s v="Space Shuttle Atlantis"/>
    <s v="STS-46"/>
    <s v="Retired"/>
    <s v="450"/>
    <s v="Success"/>
    <n v="7"/>
    <s v=" USA"/>
    <s v="NASA-Space Shuttle Atlantis"/>
    <n v="1992"/>
  </r>
  <r>
    <s v="VKS RF"/>
    <s v="Site 43/3, Plesetsk Cosmodrome, Russia"/>
    <x v="2370"/>
    <x v="212"/>
    <s v="Molniya-M /Block NVL"/>
    <s v="Molniya-1 nâ€ Â­153"/>
    <s v="Retired"/>
    <s v=""/>
    <s v="Success"/>
    <n v="10"/>
    <s v=" Russia"/>
    <s v="VKS RF-Molniya-M /Block NVL"/>
    <n v="1992"/>
  </r>
  <r>
    <s v="CASC"/>
    <s v="Site 138 (LA-2B), Jiuquan Satellite Launch Center, China"/>
    <x v="2371"/>
    <x v="349"/>
    <s v="Long March 2D"/>
    <s v="FSW-2 No.1"/>
    <s v="Active"/>
    <s v="29.75"/>
    <s v="Success"/>
    <n v="17"/>
    <s v=" China"/>
    <s v="CASC-Long March 2D"/>
    <n v="1992"/>
  </r>
  <r>
    <s v="Arianespace"/>
    <s v="ELA-2, Guiana Space Centre, French Guiana, France"/>
    <x v="2372"/>
    <x v="897"/>
    <s v="Ariane 42P"/>
    <s v="TOPEX/Poseidon, Oscar 23, S80/T"/>
    <s v="Retired"/>
    <s v=""/>
    <s v="Success"/>
    <n v="6"/>
    <s v=" France"/>
    <s v="Arianespace-Ariane 42P"/>
    <n v="1992"/>
  </r>
  <r>
    <s v="VKS RF"/>
    <s v="Site 132/1, Plesetsk Cosmodrome, Russia"/>
    <x v="2373"/>
    <x v="24"/>
    <s v="Cosmos-3M (11K65M)"/>
    <s v="Cosmos 2208"/>
    <s v="Retired"/>
    <s v=""/>
    <s v="Success"/>
    <n v="11"/>
    <s v=" Russia"/>
    <s v="VKS RF-Cosmos-3M (11K65M)"/>
    <n v="1992"/>
  </r>
  <r>
    <s v="CASC"/>
    <s v="LC-2, Xichang Satellite Launch Center, China"/>
    <x v="2374"/>
    <x v="933"/>
    <s v="Long March 2E"/>
    <s v="Optus-B1"/>
    <s v="Retired"/>
    <s v=""/>
    <s v="Success"/>
    <n v="5"/>
    <s v=" China"/>
    <s v="CASC-Long March 2E"/>
    <n v="1992"/>
  </r>
  <r>
    <s v="General Dynamics"/>
    <s v="SLC-36B, Cape Canaveral AFS, Florida, USA"/>
    <x v="2375"/>
    <x v="522"/>
    <s v="Atlas I"/>
    <s v="Galaxy 1R"/>
    <s v="Retired"/>
    <s v=""/>
    <s v="Failure"/>
    <n v="8"/>
    <s v=" USA"/>
    <s v="General Dynamics-Atlas I"/>
    <n v="1992"/>
  </r>
  <r>
    <s v="Boeing"/>
    <s v="SLC-17A, Cape Canaveral AFS, Florida, USA"/>
    <x v="2376"/>
    <x v="998"/>
    <s v="Delta II 7925"/>
    <s v="USA-84 (GPS IIA-6)"/>
    <s v="Retired"/>
    <s v=""/>
    <s v="Success"/>
    <n v="8"/>
    <s v=" USA"/>
    <s v="Boeing-Delta II 7925"/>
    <n v="1992"/>
  </r>
  <r>
    <s v="Arianespace"/>
    <s v="ELA-2, Guiana Space Centre, French Guiana, France"/>
    <x v="2377"/>
    <x v="897"/>
    <s v="Ariane 44LP"/>
    <s v="Hispasat 1A, Satcom C3"/>
    <s v="Retired"/>
    <s v=""/>
    <s v="Success"/>
    <n v="6"/>
    <s v=" France"/>
    <s v="Arianespace-Ariane 44LP"/>
    <n v="1992"/>
  </r>
  <r>
    <s v="NASA"/>
    <s v="LC-39B, Kennedy Space Center, Florida, USA"/>
    <x v="2378"/>
    <x v="999"/>
    <s v="Space Shuttle Endeavour"/>
    <s v="STS-47"/>
    <s v="Retired"/>
    <s v="450"/>
    <s v="Success"/>
    <n v="7"/>
    <s v=" USA"/>
    <s v="NASA-Space Shuttle Endeavour"/>
    <n v="1992"/>
  </r>
  <r>
    <s v="Martin Marietta"/>
    <s v="SLC-40, Cape Canaveral AFS, Florida, USA"/>
    <x v="2379"/>
    <x v="263"/>
    <s v="Commercial Titan III"/>
    <s v="Mars Observer"/>
    <s v="Retired"/>
    <s v="136.6"/>
    <s v="Success"/>
    <n v="7"/>
    <s v=" USA"/>
    <s v="Martin Marietta-Commercial Titan III"/>
    <n v="1992"/>
  </r>
  <r>
    <s v="CASC"/>
    <s v="Site 138 (LA-2B), Jiuquan Satellite Launch Center, China"/>
    <x v="2380"/>
    <x v="539"/>
    <s v="Long March 2C"/>
    <s v="FSW-1 No.4, Freja"/>
    <s v="Active"/>
    <s v="30.8"/>
    <s v="Success"/>
    <n v="17"/>
    <s v=" China"/>
    <s v="CASC-Long March 2C"/>
    <n v="1992"/>
  </r>
  <r>
    <s v="Boeing"/>
    <s v="SLC-17B, Cape Canaveral AFS, Florida, USA"/>
    <x v="2381"/>
    <x v="453"/>
    <s v="Delta II 7925"/>
    <s v="DFS Kopernikus 3"/>
    <s v="Retired"/>
    <s v=""/>
    <s v="Success"/>
    <n v="8"/>
    <s v=" USA"/>
    <s v="Boeing-Delta II 7925"/>
    <n v="1992"/>
  </r>
  <r>
    <s v="VKS RF"/>
    <s v="Site 43/3, Plesetsk Cosmodrome, Russia"/>
    <x v="2382"/>
    <x v="64"/>
    <s v="Molniya-M /Block ML"/>
    <s v="Molniya-3 nâ€ Â­154"/>
    <s v="Retired"/>
    <s v=""/>
    <s v="Success"/>
    <n v="10"/>
    <s v=" Russia"/>
    <s v="VKS RF-Molniya-M /Block ML"/>
    <n v="1992"/>
  </r>
  <r>
    <s v="VKS RF"/>
    <s v="Site 32/1, Plesetsk Cosmodrome, Russia"/>
    <x v="2383"/>
    <x v="907"/>
    <s v="Tsyklon-3"/>
    <s v="Cosmos 2211 to 2216"/>
    <s v="Retired"/>
    <s v=""/>
    <s v="Success"/>
    <n v="10"/>
    <s v=" Russia"/>
    <s v="VKS RF-Tsyklon-3"/>
    <n v="1992"/>
  </r>
  <r>
    <s v="NASA"/>
    <s v="LC-39B, Kennedy Space Center, Florida, USA"/>
    <x v="2384"/>
    <x v="100"/>
    <s v="Space Shuttle Columbia"/>
    <s v="STS-52"/>
    <s v="Retired"/>
    <s v="450"/>
    <s v="Success"/>
    <n v="7"/>
    <s v=" USA"/>
    <s v="NASA-Space Shuttle Columbia"/>
    <n v="1992"/>
  </r>
  <r>
    <s v="Arianespace"/>
    <s v="ELA-2, Guiana Space Centre, French Guiana, France"/>
    <x v="2385"/>
    <x v="734"/>
    <s v="Ariane 42P"/>
    <s v="Galaxy-7"/>
    <s v="Retired"/>
    <s v=""/>
    <s v="Success"/>
    <n v="6"/>
    <s v=" France"/>
    <s v="Arianespace-Ariane 42P"/>
    <n v="1992"/>
  </r>
  <r>
    <s v="VKS RF"/>
    <s v="Site 133/3, Plesetsk Cosmodrome, Russia"/>
    <x v="2386"/>
    <x v="253"/>
    <s v="Cosmos-3M (11K65M)"/>
    <s v="Cosmos 2218"/>
    <s v="Retired"/>
    <s v=""/>
    <s v="Success"/>
    <n v="11"/>
    <s v=" Russia"/>
    <s v="VKS RF-Cosmos-3M (11K65M)"/>
    <n v="1992"/>
  </r>
  <r>
    <s v="VKS RF"/>
    <s v="Site 45/1, Baikonur Cosmodrome, Kazakhstan"/>
    <x v="2387"/>
    <x v="468"/>
    <s v="Zenit-2"/>
    <s v="Cosmos 2219"/>
    <s v="Retired"/>
    <s v=""/>
    <s v="Success"/>
    <n v="10"/>
    <s v=" Kazakhstan"/>
    <s v="VKS RF-Zenit-2"/>
    <n v="1992"/>
  </r>
  <r>
    <s v="VKS RF"/>
    <s v="Site 16/2, Plesetsk Cosmodrome, Russia"/>
    <x v="2388"/>
    <x v="237"/>
    <s v="Molniya-M /Block 2BL"/>
    <s v="Cosmos 2217"/>
    <s v="Retired"/>
    <s v=""/>
    <s v="Success"/>
    <n v="10"/>
    <s v=" Russia"/>
    <s v="VKS RF-Molniya-M /Block 2BL"/>
    <n v="1992"/>
  </r>
  <r>
    <s v="Boeing"/>
    <s v="SLC-17A, Cape Canaveral AFS, Florida, USA"/>
    <x v="2389"/>
    <x v="534"/>
    <s v="Delta II 7925"/>
    <s v="USA-85 (GPS IIA-7)"/>
    <s v="Retired"/>
    <s v=""/>
    <s v="Success"/>
    <n v="8"/>
    <s v=" USA"/>
    <s v="Boeing-Delta II 7925"/>
    <n v="1992"/>
  </r>
  <r>
    <s v="VKS RF"/>
    <s v="Site 32/2, Plesetsk Cosmodrome, Russia"/>
    <x v="2390"/>
    <x v="559"/>
    <s v="Tsyklon-3"/>
    <s v="Cosmos 2221"/>
    <s v="Retired"/>
    <s v=""/>
    <s v="Success"/>
    <n v="10"/>
    <s v=" Russia"/>
    <s v="VKS RF-Tsyklon-3"/>
    <n v="1992"/>
  </r>
  <r>
    <s v="VKS RF"/>
    <s v="Site 43/3, Plesetsk Cosmodrome, Russia"/>
    <x v="2391"/>
    <x v="15"/>
    <s v="Molniya-M /Block 2BL"/>
    <s v="Cosmos 2222"/>
    <s v="Retired"/>
    <s v=""/>
    <s v="Success"/>
    <n v="10"/>
    <s v=" Russia"/>
    <s v="VKS RF-Molniya-M /Block 2BL"/>
    <n v="1992"/>
  </r>
  <r>
    <s v="Martin Marietta"/>
    <s v="SLC-4E, Vandenberg AFB, California, USA"/>
    <x v="2392"/>
    <x v="1000"/>
    <s v="Titan IV(404)A"/>
    <s v="KH-11 Kennen"/>
    <s v="Retired"/>
    <s v=""/>
    <s v="Success"/>
    <n v="7"/>
    <s v=" USA"/>
    <s v="Martin Marietta-Titan IV(404)A"/>
    <n v="1992"/>
  </r>
  <r>
    <s v="Arianespace"/>
    <s v="ELA-2, Guiana Space Centre, French Guiana, France"/>
    <x v="2393"/>
    <x v="418"/>
    <s v="Ariane 42P"/>
    <s v="Superbird A1"/>
    <s v="Retired"/>
    <s v=""/>
    <s v="Success"/>
    <n v="6"/>
    <s v=" France"/>
    <s v="Arianespace-Ariane 42P"/>
    <n v="1992"/>
  </r>
  <r>
    <s v="VKS RF"/>
    <s v="Site 43/3, Plesetsk Cosmodrome, Russia"/>
    <x v="2394"/>
    <x v="1001"/>
    <s v="Molniya-M /Block ML"/>
    <s v="Molniya-3 nâ€ Â­155"/>
    <s v="Retired"/>
    <s v=""/>
    <s v="Success"/>
    <n v="10"/>
    <s v=" Russia"/>
    <s v="VKS RF-Molniya-M /Block ML"/>
    <n v="1992"/>
  </r>
  <r>
    <s v="NASA"/>
    <s v="LC-39A, Kennedy Space Center, Florida, USA"/>
    <x v="2394"/>
    <x v="985"/>
    <s v="Space Shuttle Discovery"/>
    <s v="STS-53"/>
    <s v="Retired"/>
    <s v="450"/>
    <s v="Success"/>
    <n v="7"/>
    <s v=" USA"/>
    <s v="NASA-Space Shuttle Discovery"/>
    <n v="1992"/>
  </r>
  <r>
    <s v="Boeing"/>
    <s v="SLC-17B, Cape Canaveral AFS, Florida, USA"/>
    <x v="2395"/>
    <x v="1002"/>
    <s v="Delta II 7925"/>
    <s v="USA-87 (GPS IIA-8)"/>
    <s v="Retired"/>
    <s v=""/>
    <s v="Success"/>
    <n v="8"/>
    <s v=" USA"/>
    <s v="Boeing-Delta II 7925"/>
    <n v="1992"/>
  </r>
  <r>
    <s v="CASC"/>
    <s v="LC-2, Xichang Satellite Launch Center, China"/>
    <x v="2396"/>
    <x v="1003"/>
    <s v="Long March 2E"/>
    <s v="Optus-B2"/>
    <s v="Retired"/>
    <s v=""/>
    <s v="Failure"/>
    <n v="5"/>
    <s v=" China"/>
    <s v="CASC-Long March 2E"/>
    <n v="1992"/>
  </r>
  <r>
    <s v="VKS RF"/>
    <s v="Site 32/2, Plesetsk Cosmodrome, Russia"/>
    <x v="2397"/>
    <x v="104"/>
    <s v="Tsyklon-3"/>
    <s v="Cosmos 2226"/>
    <s v="Retired"/>
    <s v=""/>
    <s v="Success"/>
    <n v="10"/>
    <s v=" Russia"/>
    <s v="VKS RF-Tsyklon-3"/>
    <n v="1992"/>
  </r>
  <r>
    <s v="VKS RF"/>
    <s v="Site 45/1, Baikonur Cosmodrome, Kazakhstan"/>
    <x v="2398"/>
    <x v="1004"/>
    <s v="Zenit-2"/>
    <s v="Cosmos 2227"/>
    <s v="Retired"/>
    <s v=""/>
    <s v="Success"/>
    <n v="10"/>
    <s v=" Kazakhstan"/>
    <s v="VKS RF-Zenit-2"/>
    <n v="1992"/>
  </r>
  <r>
    <s v="VKS RF"/>
    <s v="Site 32/2, Plesetsk Cosmodrome, Russia"/>
    <x v="2398"/>
    <x v="1005"/>
    <s v="Tsyklon-3"/>
    <s v="Cosmos 2228"/>
    <s v="Retired"/>
    <s v=""/>
    <s v="Success"/>
    <n v="10"/>
    <s v=" Russia"/>
    <s v="VKS RF-Tsyklon-3"/>
    <n v="1992"/>
  </r>
  <r>
    <s v="VKS RF"/>
    <s v="Site 133/3, Plesetsk Cosmodrome, Russia"/>
    <x v="2399"/>
    <x v="485"/>
    <s v="Cosmos-3M (11K65M)"/>
    <s v="Cosmos 2230"/>
    <s v="Retired"/>
    <s v=""/>
    <s v="Success"/>
    <n v="11"/>
    <s v=" Russia"/>
    <s v="VKS RF-Cosmos-3M (11K65M)"/>
    <n v="1993"/>
  </r>
  <r>
    <s v="VKS RF"/>
    <s v="Site 43/4, Plesetsk Cosmodrome, Russia"/>
    <x v="2400"/>
    <x v="207"/>
    <s v="Molniya-M /Block ML"/>
    <s v="Molniya-1 nâ€ Â­156"/>
    <s v="Retired"/>
    <s v=""/>
    <s v="Success"/>
    <n v="10"/>
    <s v=" Russia"/>
    <s v="VKS RF-Molniya-M /Block ML"/>
    <n v="1993"/>
  </r>
  <r>
    <s v="NASA"/>
    <s v="LC-39B, Kennedy Space Center, Florida, USA"/>
    <x v="2400"/>
    <x v="285"/>
    <s v="Space Shuttle Endeavour"/>
    <s v="STS-54"/>
    <s v="Retired"/>
    <s v="450"/>
    <s v="Success"/>
    <n v="7"/>
    <s v=" USA"/>
    <s v="NASA-Space Shuttle Endeavour"/>
    <n v="1993"/>
  </r>
  <r>
    <s v="VKS RF"/>
    <s v="Site 16/2, Plesetsk Cosmodrome, Russia"/>
    <x v="2401"/>
    <x v="27"/>
    <s v="Molniya-M /Block 2BL"/>
    <s v="Cosmos 2232"/>
    <s v="Retired"/>
    <s v=""/>
    <s v="Success"/>
    <n v="10"/>
    <s v=" Russia"/>
    <s v="VKS RF-Molniya-M /Block 2BL"/>
    <n v="1993"/>
  </r>
  <r>
    <s v="Boeing"/>
    <s v="SLC-17A, Cape Canaveral AFS, Florida, USA"/>
    <x v="2402"/>
    <x v="1006"/>
    <s v="Delta II 7925"/>
    <s v="USA-88 (GPS IIA-9)"/>
    <s v="Retired"/>
    <s v=""/>
    <s v="Success"/>
    <n v="8"/>
    <s v=" USA"/>
    <s v="Boeing-Delta II 7925"/>
    <n v="1993"/>
  </r>
  <r>
    <s v="VKS RF"/>
    <s v="Site 133/3, Plesetsk Cosmodrome, Russia"/>
    <x v="2403"/>
    <x v="166"/>
    <s v="Cosmos-3M (11K65M)"/>
    <s v="Cosmos 2233"/>
    <s v="Retired"/>
    <s v=""/>
    <s v="Success"/>
    <n v="11"/>
    <s v=" Russia"/>
    <s v="VKS RF-Cosmos-3M (11K65M)"/>
    <n v="1993"/>
  </r>
  <r>
    <s v="Northrop"/>
    <s v="NB-52B Carrier, Cape Canaveral AFS, Florida, USA"/>
    <x v="2403"/>
    <x v="512"/>
    <s v="Pegasus"/>
    <s v="SCD-1"/>
    <s v="Retired"/>
    <s v="40"/>
    <s v="Success"/>
    <n v="15"/>
    <s v=" USA"/>
    <s v="Northrop-Pegasus"/>
    <n v="1993"/>
  </r>
  <r>
    <s v="ISAS"/>
    <s v="Mu Pad, Uchinoura Space Center, Japan"/>
    <x v="2404"/>
    <x v="303"/>
    <s v="Mu-III S2"/>
    <s v="Asuka"/>
    <s v="Retired"/>
    <s v=""/>
    <s v="Success"/>
    <n v="7"/>
    <s v=" Japan"/>
    <s v="ISAS-Mu-III S2"/>
    <n v="1993"/>
  </r>
  <r>
    <s v="VKS RF"/>
    <s v="Site 32/1, Plesetsk Cosmodrome, Russia"/>
    <x v="2405"/>
    <x v="715"/>
    <s v="Tsyklon-3"/>
    <s v="Cosmos 2242"/>
    <s v="Retired"/>
    <s v=""/>
    <s v="Success"/>
    <n v="10"/>
    <s v=" Russia"/>
    <s v="VKS RF-Tsyklon-3"/>
    <n v="1993"/>
  </r>
  <r>
    <s v="MITT"/>
    <s v="Site 158, Plesetsk Cosmodrome, Russia"/>
    <x v="2406"/>
    <x v="392"/>
    <s v="Start-1"/>
    <s v="EKA-1"/>
    <s v="Active"/>
    <s v=""/>
    <s v="Success"/>
    <n v="9"/>
    <s v=" Russia"/>
    <s v="MITT-Start-1"/>
    <n v="1993"/>
  </r>
  <r>
    <s v="General Dynamics"/>
    <s v="SLC-36B, Cape Canaveral AFS, Florida, USA"/>
    <x v="2406"/>
    <x v="1007"/>
    <s v="Atlas I"/>
    <s v="UHF F1"/>
    <s v="Retired"/>
    <s v=""/>
    <s v="Failure"/>
    <n v="8"/>
    <s v=" USA"/>
    <s v="General Dynamics-Atlas I"/>
    <n v="1993"/>
  </r>
  <r>
    <s v="VKS RF"/>
    <s v="Site 45/1, Baikonur Cosmodrome, Kazakhstan"/>
    <x v="2407"/>
    <x v="409"/>
    <s v="Zenit-2"/>
    <s v="Cosmos 2237"/>
    <s v="Retired"/>
    <s v=""/>
    <s v="Success"/>
    <n v="10"/>
    <s v=" Kazakhstan"/>
    <s v="VKS RF-Zenit-2"/>
    <n v="1993"/>
  </r>
  <r>
    <s v="Boeing"/>
    <s v="SLC-17A, Cape Canaveral AFS, Florida, USA"/>
    <x v="2408"/>
    <x v="560"/>
    <s v="Delta II 7925"/>
    <s v="USA-90 (GPS IIA-10)/SEDS-1"/>
    <s v="Retired"/>
    <s v=""/>
    <s v="Success"/>
    <n v="8"/>
    <s v=" USA"/>
    <s v="Boeing-Delta II 7925"/>
    <n v="1993"/>
  </r>
  <r>
    <s v="VKS RF"/>
    <s v="Site 90/20, Baikonur Cosmodrome, Kazakhstan"/>
    <x v="2408"/>
    <x v="261"/>
    <s v="Tsyklon-2"/>
    <s v="Cosmos 2238"/>
    <s v="Retired"/>
    <s v=""/>
    <s v="Success"/>
    <n v="11"/>
    <s v=" Kazakhstan"/>
    <s v="VKS RF-Tsyklon-2"/>
    <n v="1993"/>
  </r>
  <r>
    <s v="VKS RF"/>
    <s v="Site 133/3, Plesetsk Cosmodrome, Russia"/>
    <x v="2409"/>
    <x v="256"/>
    <s v="Cosmos-3M (11K65M)"/>
    <s v="Cosmos 2239"/>
    <s v="Retired"/>
    <s v=""/>
    <s v="Success"/>
    <n v="11"/>
    <s v=" Russia"/>
    <s v="VKS RF-Cosmos-3M (11K65M)"/>
    <n v="1993"/>
  </r>
  <r>
    <s v="VKS RF"/>
    <s v="Site 43/4, Plesetsk Cosmodrome, Russia"/>
    <x v="2410"/>
    <x v="414"/>
    <s v="Molniya-M /Block 2BL"/>
    <s v="Cosmos 2241"/>
    <s v="Retired"/>
    <s v=""/>
    <s v="Success"/>
    <n v="10"/>
    <s v=" Russia"/>
    <s v="VKS RF-Molniya-M /Block 2BL"/>
    <n v="1993"/>
  </r>
  <r>
    <s v="NASA"/>
    <s v="LC-39B, Kennedy Space Center, Florida, USA"/>
    <x v="2411"/>
    <x v="629"/>
    <s v="Space Shuttle Discovery"/>
    <s v="STS-56"/>
    <s v="Retired"/>
    <s v="450"/>
    <s v="Success"/>
    <n v="7"/>
    <s v=" USA"/>
    <s v="NASA-Space Shuttle Discovery"/>
    <n v="1993"/>
  </r>
  <r>
    <s v="VKS RF"/>
    <s v="Site 16/2, Plesetsk Cosmodrome, Russia"/>
    <x v="2412"/>
    <x v="331"/>
    <s v="Molniya-M /Block 2BL"/>
    <s v="Cosmos 2340"/>
    <s v="Retired"/>
    <s v=""/>
    <s v="Success"/>
    <n v="10"/>
    <s v=" Russia"/>
    <s v="VKS RF-Molniya-M /Block 2BL"/>
    <n v="1993"/>
  </r>
  <r>
    <s v="VKS RF"/>
    <s v="Site 32/1, Plesetsk Cosmodrome, Russia"/>
    <x v="2413"/>
    <x v="715"/>
    <s v="Tsyklon-3"/>
    <s v="Cosmos 2242"/>
    <s v="Retired"/>
    <s v=""/>
    <s v="Success"/>
    <n v="10"/>
    <s v=" Russia"/>
    <s v="VKS RF-Tsyklon-3"/>
    <n v="1993"/>
  </r>
  <r>
    <s v="VKS RF"/>
    <s v="Site 43/4, Plesetsk Cosmodrome, Russia"/>
    <x v="2414"/>
    <x v="832"/>
    <s v="Molniya-M /Block ML"/>
    <s v="Molniya-3 nâ€ Â­157"/>
    <s v="Retired"/>
    <s v=""/>
    <s v="Success"/>
    <n v="10"/>
    <s v=" Russia"/>
    <s v="VKS RF-Molniya-M /Block ML"/>
    <n v="1993"/>
  </r>
  <r>
    <s v="Northrop"/>
    <s v="NB-52B Carrier, Edwards AFB, California, USA"/>
    <x v="2415"/>
    <x v="997"/>
    <s v="Pegasus"/>
    <s v="ALEXIS"/>
    <s v="Retired"/>
    <s v="40"/>
    <s v="Success"/>
    <n v="15"/>
    <s v=" USA"/>
    <s v="Northrop-Pegasus"/>
    <n v="1993"/>
  </r>
  <r>
    <s v="NASA"/>
    <s v="LC-39A, Kennedy Space Center, Florida, USA"/>
    <x v="2416"/>
    <x v="507"/>
    <s v="Space Shuttle Columbia"/>
    <s v="STS-55"/>
    <s v="Retired"/>
    <s v="450"/>
    <s v="Success"/>
    <n v="7"/>
    <s v=" USA"/>
    <s v="NASA-Space Shuttle Columbia"/>
    <n v="1993"/>
  </r>
  <r>
    <s v="VKS RF"/>
    <s v="Site 90/20, Baikonur Cosmodrome, Kazakhstan"/>
    <x v="2417"/>
    <x v="1008"/>
    <s v="Tsyklon-2"/>
    <s v="Cosmos 2244"/>
    <s v="Retired"/>
    <s v=""/>
    <s v="Success"/>
    <n v="11"/>
    <s v=" Kazakhstan"/>
    <s v="VKS RF-Tsyklon-2"/>
    <n v="1993"/>
  </r>
  <r>
    <s v="VKS RF"/>
    <s v="Site 32/1, Plesetsk Cosmodrome, Russia"/>
    <x v="2418"/>
    <x v="1009"/>
    <s v="Tsyklon-3"/>
    <s v="Cosmos 2245 to 2250"/>
    <s v="Retired"/>
    <s v=""/>
    <s v="Success"/>
    <n v="10"/>
    <s v=" Russia"/>
    <s v="VKS RF-Tsyklon-3"/>
    <n v="1993"/>
  </r>
  <r>
    <s v="Arianespace"/>
    <s v="ELA-2, Guiana Space Centre, French Guiana, France"/>
    <x v="2419"/>
    <x v="158"/>
    <s v="Ariane 42L"/>
    <s v="Astra 1C, Arsene"/>
    <s v="Retired"/>
    <s v=""/>
    <s v="Success"/>
    <n v="6"/>
    <s v=" France"/>
    <s v="Arianespace-Ariane 42L"/>
    <n v="1993"/>
  </r>
  <r>
    <s v="Boeing"/>
    <s v="SLC-17A, Cape Canaveral AFS, Florida, USA"/>
    <x v="2420"/>
    <x v="615"/>
    <s v="Delta II 7925"/>
    <s v="USA-91 (GPS IIA-11)"/>
    <s v="Retired"/>
    <s v=""/>
    <s v="Success"/>
    <n v="8"/>
    <s v=" USA"/>
    <s v="Boeing-Delta II 7925"/>
    <n v="1993"/>
  </r>
  <r>
    <s v="VKS RF"/>
    <s v="Site 43/4, Plesetsk Cosmodrome, Russia"/>
    <x v="2421"/>
    <x v="374"/>
    <s v="Molniya-M /Block ML"/>
    <s v="Molniya-1 nâ€ Â­158"/>
    <s v="Retired"/>
    <s v=""/>
    <s v="Success"/>
    <n v="10"/>
    <s v=" Russia"/>
    <s v="VKS RF-Molniya-M /Block ML"/>
    <n v="1993"/>
  </r>
  <r>
    <s v="VKS RF"/>
    <s v="Site 132/1, Plesetsk Cosmodrome, Russia"/>
    <x v="2422"/>
    <x v="1010"/>
    <s v="Cosmos-3M (11K65M)"/>
    <s v="Cosmos 2251"/>
    <s v="Retired"/>
    <s v=""/>
    <s v="Success"/>
    <n v="11"/>
    <s v=" Russia"/>
    <s v="VKS RF-Cosmos-3M (11K65M)"/>
    <n v="1993"/>
  </r>
  <r>
    <s v="NASA"/>
    <s v="LC-39B, Kennedy Space Center, Florida, USA"/>
    <x v="2423"/>
    <x v="1011"/>
    <s v="Space Shuttle Endeavour"/>
    <s v="STS-57"/>
    <s v="Retired"/>
    <s v="450"/>
    <s v="Success"/>
    <n v="7"/>
    <s v=" USA"/>
    <s v="NASA-Space Shuttle Endeavour"/>
    <n v="1993"/>
  </r>
  <r>
    <s v="VKS RF"/>
    <s v="Site 32/1, Plesetsk Cosmodrome, Russia"/>
    <x v="2424"/>
    <x v="628"/>
    <s v="Tsyklon-3"/>
    <s v="Cosmos 2252 to 2257"/>
    <s v="Retired"/>
    <s v=""/>
    <s v="Success"/>
    <n v="10"/>
    <s v=" Russia"/>
    <s v="VKS RF-Tsyklon-3"/>
    <n v="1993"/>
  </r>
  <r>
    <s v="Arianespace"/>
    <s v="ELA-2, Guiana Space Centre, French Guiana, France"/>
    <x v="2425"/>
    <x v="926"/>
    <s v="Ariane 44P"/>
    <s v="Galaxy-4"/>
    <s v="Retired"/>
    <s v=""/>
    <s v="Success"/>
    <n v="6"/>
    <s v=" France"/>
    <s v="Arianespace-Ariane 44P"/>
    <n v="1993"/>
  </r>
  <r>
    <s v="Boeing"/>
    <s v="SLC-17A, Cape Canaveral AFS, Florida, USA"/>
    <x v="2426"/>
    <x v="1012"/>
    <s v="Delta II 7925"/>
    <s v="USA-92 (GPS IIA-12)/PMG"/>
    <s v="Retired"/>
    <s v=""/>
    <s v="Success"/>
    <n v="8"/>
    <s v=" USA"/>
    <s v="Boeing-Delta II 7925"/>
    <n v="1993"/>
  </r>
  <r>
    <s v="VKS RF"/>
    <s v="Site 90/20, Baikonur Cosmodrome, Kazakhstan"/>
    <x v="2427"/>
    <x v="920"/>
    <s v="Tsyklon-2"/>
    <s v="Cosmos 2258"/>
    <s v="Retired"/>
    <s v=""/>
    <s v="Success"/>
    <n v="11"/>
    <s v=" Kazakhstan"/>
    <s v="VKS RF-Tsyklon-2"/>
    <n v="1993"/>
  </r>
  <r>
    <s v="General Dynamics"/>
    <s v="SLC-36A, Cape Canaveral AFS, Florida, USA"/>
    <x v="2428"/>
    <x v="186"/>
    <s v="Atlas II"/>
    <s v="USA-93 (DSCS IIIB-9)"/>
    <s v="Retired"/>
    <s v=""/>
    <s v="Success"/>
    <n v="8"/>
    <s v=" USA"/>
    <s v="General Dynamics-Atlas II"/>
    <n v="1993"/>
  </r>
  <r>
    <s v="Arianespace"/>
    <s v="ELA-2, Guiana Space Centre, French Guiana, France"/>
    <x v="2429"/>
    <x v="89"/>
    <s v="Ariane 44L"/>
    <s v="Hispasat 1B, Insat-2B"/>
    <s v="Retired"/>
    <s v=""/>
    <s v="Success"/>
    <n v="6"/>
    <s v=" France"/>
    <s v="Arianespace-Ariane 44L"/>
    <n v="1993"/>
  </r>
  <r>
    <s v="Martin Marietta"/>
    <s v="SLC-4E, Vandenberg AFB, California, USA"/>
    <x v="2430"/>
    <x v="111"/>
    <s v="Titan IV(403)A"/>
    <s v="SLDCOM &amp; 3x NOSS"/>
    <s v="Retired"/>
    <s v=""/>
    <s v="Failure"/>
    <n v="7"/>
    <s v=" USA"/>
    <s v="Martin Marietta-Titan IV(403)A"/>
    <n v="1993"/>
  </r>
  <r>
    <s v="VKS RF"/>
    <s v="Site 43/3, Plesetsk Cosmodrome, Russia"/>
    <x v="2431"/>
    <x v="794"/>
    <s v="Molniya-M /Block ML"/>
    <s v="Molniya-3 nâ€ Â­159"/>
    <s v="Retired"/>
    <s v=""/>
    <s v="Success"/>
    <n v="10"/>
    <s v=" Russia"/>
    <s v="VKS RF-Molniya-M /Block ML"/>
    <n v="1993"/>
  </r>
  <r>
    <s v="General Dynamics"/>
    <s v="SLC-3W, Vandenberg AFB, California, USA"/>
    <x v="2432"/>
    <x v="140"/>
    <s v="Atlas-E/F Star-37S-ISS"/>
    <s v="NOAA-I"/>
    <s v="Retired"/>
    <s v=""/>
    <s v="Success"/>
    <n v="7"/>
    <s v=" USA"/>
    <s v="General Dynamics-Atlas-E/F Star-37S-ISS"/>
    <n v="1993"/>
  </r>
  <r>
    <s v="VKS RF"/>
    <s v="Site 16/2, Plesetsk Cosmodrome, Russia"/>
    <x v="2433"/>
    <x v="326"/>
    <s v="Molniya-M /Block 2BL"/>
    <s v="Cosmos 2261"/>
    <s v="Retired"/>
    <s v=""/>
    <s v="Success"/>
    <n v="10"/>
    <s v=" Russia"/>
    <s v="VKS RF-Molniya-M /Block 2BL"/>
    <n v="1993"/>
  </r>
  <r>
    <s v="Boeing"/>
    <s v="SLC-17B, Cape Canaveral AFS, Florida, USA"/>
    <x v="2434"/>
    <x v="621"/>
    <s v="Delta II 7925"/>
    <s v="USA-94 (GPS IIA-13)"/>
    <s v="Retired"/>
    <s v=""/>
    <s v="Success"/>
    <n v="8"/>
    <s v=" USA"/>
    <s v="Boeing-Delta II 7925"/>
    <n v="1993"/>
  </r>
  <r>
    <s v="VKS RF"/>
    <s v="Site 32/1, Plesetsk Cosmodrome, Russia"/>
    <x v="2435"/>
    <x v="1013"/>
    <s v="Tsyklon-3"/>
    <s v="Meteor-2 nâ€ Â­21 &amp; Temisat"/>
    <s v="Retired"/>
    <s v=""/>
    <s v="Success"/>
    <n v="10"/>
    <s v=" Russia"/>
    <s v="VKS RF-Tsyklon-3"/>
    <n v="1993"/>
  </r>
  <r>
    <s v="General Dynamics"/>
    <s v="SLC-36B, Cape Canaveral AFS, Florida, USA"/>
    <x v="2436"/>
    <x v="213"/>
    <s v="Atlas I"/>
    <s v="UHF F2"/>
    <s v="Retired"/>
    <s v=""/>
    <s v="Success"/>
    <n v="8"/>
    <s v=" USA"/>
    <s v="General Dynamics-Atlas I"/>
    <n v="1993"/>
  </r>
  <r>
    <s v="NASA"/>
    <s v="LC-39B, Kennedy Space Center, Florida, USA"/>
    <x v="2437"/>
    <x v="308"/>
    <s v="Space Shuttle Discovery"/>
    <s v="STS-51"/>
    <s v="Retired"/>
    <s v="450"/>
    <s v="Success"/>
    <n v="7"/>
    <s v=" USA"/>
    <s v="NASA-Space Shuttle Discovery"/>
    <n v="1993"/>
  </r>
  <r>
    <s v="VKS RF"/>
    <s v="Site 45/1, Baikonur Cosmodrome, Kazakhstan"/>
    <x v="2438"/>
    <x v="1014"/>
    <s v="Zenit-2"/>
    <s v="Cosmos 2263"/>
    <s v="Retired"/>
    <s v=""/>
    <s v="Success"/>
    <n v="10"/>
    <s v=" Kazakhstan"/>
    <s v="VKS RF-Zenit-2"/>
    <n v="1993"/>
  </r>
  <r>
    <s v="VKS RF"/>
    <s v="Site 90/20, Baikonur Cosmodrome, Kazakhstan"/>
    <x v="2439"/>
    <x v="42"/>
    <s v="Tsyklon-2"/>
    <s v="Cosmos 2264"/>
    <s v="Retired"/>
    <s v=""/>
    <s v="Success"/>
    <n v="11"/>
    <s v=" Kazakhstan"/>
    <s v="VKS RF-Tsyklon-2"/>
    <n v="1993"/>
  </r>
  <r>
    <s v="ISRO"/>
    <s v="First Launch Pad, Satish Dhawan Space Centre, India"/>
    <x v="2440"/>
    <x v="944"/>
    <s v="PSLV-G"/>
    <s v="IRS-P1"/>
    <s v="Retired"/>
    <s v="25"/>
    <s v="Failure"/>
    <n v="17"/>
    <s v=" India"/>
    <s v="ISRO-PSLV-G"/>
    <n v="1993"/>
  </r>
  <r>
    <s v="Arianespace"/>
    <s v="ELA-2, Guiana Space Centre, French Guiana, France"/>
    <x v="2441"/>
    <x v="484"/>
    <s v="Ariane 40"/>
    <s v="SPOT-3, Stella &amp; Others"/>
    <s v="Retired"/>
    <s v=""/>
    <s v="Success"/>
    <n v="6"/>
    <s v=" France"/>
    <s v="Arianespace-Ariane 40"/>
    <n v="1993"/>
  </r>
  <r>
    <s v="Martin Marietta"/>
    <s v="SLC-4W, Vandenberg AFB, California, USA"/>
    <x v="2442"/>
    <x v="1015"/>
    <s v="Titan II(23)G"/>
    <s v="Landsat 6"/>
    <s v="Retired"/>
    <s v="35"/>
    <s v="Failure"/>
    <n v="7"/>
    <s v=" USA"/>
    <s v="Martin Marietta-Titan II(23)G"/>
    <n v="1993"/>
  </r>
  <r>
    <s v="CASC"/>
    <s v="Site 138 (LA-2B), Jiuquan Satellite Launch Center, China"/>
    <x v="2443"/>
    <x v="349"/>
    <s v="Long March 2C"/>
    <s v="FSW-1 No.5"/>
    <s v="Active"/>
    <s v="30.8"/>
    <s v="Success"/>
    <n v="17"/>
    <s v=" China"/>
    <s v="CASC-Long March 2C"/>
    <n v="1993"/>
  </r>
  <r>
    <s v="NASA"/>
    <s v="LC-39B, Kennedy Space Center, Florida, USA"/>
    <x v="2444"/>
    <x v="326"/>
    <s v="Space Shuttle Columbia"/>
    <s v="STS-58"/>
    <s v="Retired"/>
    <s v="450"/>
    <s v="Success"/>
    <n v="7"/>
    <s v=" USA"/>
    <s v="NASA-Space Shuttle Columbia"/>
    <n v="1993"/>
  </r>
  <r>
    <s v="Arianespace"/>
    <s v="ELA-2, Guiana Space Centre, French Guiana, France"/>
    <x v="2445"/>
    <x v="1016"/>
    <s v="Ariane 44LP"/>
    <s v="Intelsat 701"/>
    <s v="Retired"/>
    <s v=""/>
    <s v="Success"/>
    <n v="6"/>
    <s v=" France"/>
    <s v="Arianespace-Ariane 44LP"/>
    <n v="1993"/>
  </r>
  <r>
    <s v="VKS RF"/>
    <s v="Site 132/1, Plesetsk Cosmodrome, Russia"/>
    <x v="2446"/>
    <x v="49"/>
    <s v="Cosmos-3M (11K65M)"/>
    <s v="Cosmos 2265"/>
    <s v="Retired"/>
    <s v=""/>
    <s v="Success"/>
    <n v="11"/>
    <s v=" Russia"/>
    <s v="VKS RF-Cosmos-3M (11K65M)"/>
    <n v="1993"/>
  </r>
  <r>
    <s v="Boeing"/>
    <s v="SLC-17B, Cape Canaveral AFS, Florida, USA"/>
    <x v="2446"/>
    <x v="1017"/>
    <s v="Delta II 7925"/>
    <s v="USA-96 (GPS IIA-14)"/>
    <s v="Retired"/>
    <s v=""/>
    <s v="Success"/>
    <n v="8"/>
    <s v=" USA"/>
    <s v="Boeing-Delta II 7925"/>
    <n v="1993"/>
  </r>
  <r>
    <s v="VKS RF"/>
    <s v="Site 132/1, Plesetsk Cosmodrome, Russia"/>
    <x v="2447"/>
    <x v="368"/>
    <s v="Cosmos-3M (11K65M)"/>
    <s v="Cosmos 2266"/>
    <s v="Retired"/>
    <s v=""/>
    <s v="Success"/>
    <n v="11"/>
    <s v=" Russia"/>
    <s v="VKS RF-Cosmos-3M (11K65M)"/>
    <n v="1993"/>
  </r>
  <r>
    <s v="Arianespace"/>
    <s v="ELA-2, Guiana Space Centre, French Guiana, France"/>
    <x v="2448"/>
    <x v="359"/>
    <s v="Ariane 44LP"/>
    <s v="Solidaridad 1, Meteosat 6"/>
    <s v="Retired"/>
    <s v=""/>
    <s v="Success"/>
    <n v="6"/>
    <s v=" France"/>
    <s v="Arianespace-Ariane 44LP"/>
    <n v="1993"/>
  </r>
  <r>
    <s v="General Dynamics"/>
    <s v="SLC-36A, Cape Canaveral AFS, Florida, USA"/>
    <x v="2449"/>
    <x v="885"/>
    <s v="Atlas II"/>
    <s v="USA-97 (DSCS IIIB-10"/>
    <s v="Retired"/>
    <s v=""/>
    <s v="Success"/>
    <n v="8"/>
    <s v=" USA"/>
    <s v="General Dynamics-Atlas II"/>
    <n v="1993"/>
  </r>
  <r>
    <s v="NASA"/>
    <s v="LC-39B, Kennedy Space Center, Florida, USA"/>
    <x v="2450"/>
    <x v="753"/>
    <s v="Space Shuttle Endeavour"/>
    <s v="STS-61"/>
    <s v="Retired"/>
    <s v="450"/>
    <s v="Success"/>
    <n v="7"/>
    <s v=" USA"/>
    <s v="NASA-Space Shuttle Endeavour"/>
    <n v="1993"/>
  </r>
  <r>
    <s v="Boeing"/>
    <s v="SLC-17A, Cape Canaveral AFS, Florida, USA"/>
    <x v="2451"/>
    <x v="975"/>
    <s v="Delta II 7925"/>
    <s v="NATO 4B"/>
    <s v="Retired"/>
    <s v=""/>
    <s v="Success"/>
    <n v="8"/>
    <s v=" USA"/>
    <s v="Boeing-Delta II 7925"/>
    <n v="1993"/>
  </r>
  <r>
    <s v="General Dynamics"/>
    <s v="SLC-36B, Cape Canaveral AFS, Florida, USA"/>
    <x v="2452"/>
    <x v="1018"/>
    <s v="Atlas IIAS"/>
    <s v="Telstar 401"/>
    <s v="Retired"/>
    <s v=""/>
    <s v="Success"/>
    <n v="8"/>
    <s v=" USA"/>
    <s v="General Dynamics-Atlas IIAS"/>
    <n v="1993"/>
  </r>
  <r>
    <s v="Arianespace"/>
    <s v="ELA-2, Guiana Space Centre, French Guiana, France"/>
    <x v="2453"/>
    <x v="1019"/>
    <s v="Ariane 44L"/>
    <s v="DBS-1, Thaicom-1"/>
    <s v="Retired"/>
    <s v=""/>
    <s v="Success"/>
    <n v="6"/>
    <s v=" France"/>
    <s v="Arianespace-Ariane 44L"/>
    <n v="1993"/>
  </r>
  <r>
    <s v="VKS RF"/>
    <s v="Site 43/3, Plesetsk Cosmodrome, Russia"/>
    <x v="2454"/>
    <x v="61"/>
    <s v="Molniya-M /Block ML"/>
    <s v="Molniya-1T nâ€ Â­160"/>
    <s v="Retired"/>
    <s v=""/>
    <s v="Success"/>
    <n v="10"/>
    <s v=" Russia"/>
    <s v="VKS RF-Molniya-M /Block ML"/>
    <n v="1993"/>
  </r>
  <r>
    <s v="Arianespace"/>
    <s v="ELA-2, Guiana Space Centre, French Guiana, France"/>
    <x v="2455"/>
    <x v="268"/>
    <s v="Ariane 44LP"/>
    <s v="Eutelsat 2F5, Turksat 1A"/>
    <s v="Retired"/>
    <s v=""/>
    <s v="Failure"/>
    <n v="6"/>
    <s v=" France"/>
    <s v="Arianespace-Ariane 44LP"/>
    <n v="1994"/>
  </r>
  <r>
    <s v="VKS RF"/>
    <s v="Site 32/1, Plesetsk Cosmodrome, Russia"/>
    <x v="2456"/>
    <x v="668"/>
    <s v="Tsyklon-3"/>
    <s v="Meteor-3 nâ€ Â­6 &amp; Tubsat-B"/>
    <s v="Retired"/>
    <s v=""/>
    <s v="Success"/>
    <n v="10"/>
    <s v=" Russia"/>
    <s v="VKS RF-Tsyklon-3"/>
    <n v="1994"/>
  </r>
  <r>
    <s v="Martin Marietta"/>
    <s v="SLC-4W, Vandenberg AFB, California, USA"/>
    <x v="2456"/>
    <x v="648"/>
    <s v="Titan II(23)G"/>
    <s v="Clementine"/>
    <s v="Retired"/>
    <s v="35"/>
    <s v="Success"/>
    <n v="7"/>
    <s v=" USA"/>
    <s v="Martin Marietta-Titan II(23)G"/>
    <n v="1994"/>
  </r>
  <r>
    <s v="NASA"/>
    <s v="LC-39A, Kennedy Space Center, Florida, USA"/>
    <x v="2457"/>
    <x v="368"/>
    <s v="Space Shuttle Discovery"/>
    <s v="STS-60"/>
    <s v="Retired"/>
    <s v="450"/>
    <s v="Success"/>
    <n v="7"/>
    <s v=" USA"/>
    <s v="NASA-Space Shuttle Discovery"/>
    <n v="1994"/>
  </r>
  <r>
    <s v="MHI"/>
    <s v="LA-Y1, Tanegashima Space Center, Japan"/>
    <x v="2457"/>
    <x v="330"/>
    <s v="H-II"/>
    <s v="Ryusei &amp; Myojo"/>
    <s v="Retired"/>
    <s v=""/>
    <s v="Success"/>
    <n v="6"/>
    <s v=" Japan"/>
    <s v="MHI-H-II"/>
    <n v="1994"/>
  </r>
  <r>
    <s v="Martin Marietta"/>
    <s v="SLC-40, Cape Canaveral AFS, Florida, USA"/>
    <x v="2458"/>
    <x v="723"/>
    <s v="Titan IV(401)A"/>
    <s v="Milstar DFS-1"/>
    <s v="Retired"/>
    <s v=""/>
    <s v="Success"/>
    <n v="7"/>
    <s v=" USA"/>
    <s v="Martin Marietta-Titan IV(401)A"/>
    <n v="1994"/>
  </r>
  <r>
    <s v="CASC"/>
    <s v="LC-2, Xichang Satellite Launch Center, China"/>
    <x v="2459"/>
    <x v="448"/>
    <s v="Long March 3A"/>
    <s v="Shijian 4, Kuafu-1 (mass simulator)"/>
    <s v="Active"/>
    <s v="69.7"/>
    <s v="Success"/>
    <n v="5"/>
    <s v=" China"/>
    <s v="CASC-Long March 3A"/>
    <n v="1994"/>
  </r>
  <r>
    <s v="VKS RF"/>
    <s v="Site 32/1, Plesetsk Cosmodrome, Russia"/>
    <x v="2460"/>
    <x v="1020"/>
    <s v="Tsyklon-3"/>
    <s v="Cosmos 2268 to 2273"/>
    <s v="Retired"/>
    <s v=""/>
    <s v="Success"/>
    <n v="10"/>
    <s v=" Russia"/>
    <s v="VKS RF-Tsyklon-3"/>
    <n v="1994"/>
  </r>
  <r>
    <s v="VKS RF"/>
    <s v="Site 32/2, Plesetsk Cosmodrome, Russia"/>
    <x v="2461"/>
    <x v="1021"/>
    <s v="Tsyklon-3"/>
    <s v="Koronas I"/>
    <s v="Retired"/>
    <s v=""/>
    <s v="Success"/>
    <n v="10"/>
    <s v=" Russia"/>
    <s v="VKS RF-Tsyklon-3"/>
    <n v="1994"/>
  </r>
  <r>
    <s v="NASA"/>
    <s v="LC-39B, Kennedy Space Center, Florida, USA"/>
    <x v="2462"/>
    <x v="115"/>
    <s v="Space Shuttle Columbia"/>
    <s v="STS-62"/>
    <s v="Retired"/>
    <s v="450"/>
    <s v="Success"/>
    <n v="7"/>
    <s v=" USA"/>
    <s v="NASA-Space Shuttle Columbia"/>
    <n v="1994"/>
  </r>
  <r>
    <s v="Boeing"/>
    <s v="SLC-17A, Cape Canaveral AFS, Florida, USA"/>
    <x v="2463"/>
    <x v="1022"/>
    <s v="Delta II 7925"/>
    <s v="USA-100 (GPS IIA-15)/SEDS-2"/>
    <s v="Retired"/>
    <s v=""/>
    <s v="Success"/>
    <n v="8"/>
    <s v=" USA"/>
    <s v="Boeing-Delta II 7925"/>
    <n v="1994"/>
  </r>
  <r>
    <s v="Northrop"/>
    <s v="SLC-576E, Vandenberg AFB, California, USA"/>
    <x v="2464"/>
    <x v="1023"/>
    <s v="Minotaur C (Taurus)"/>
    <s v="STEP Mission 0 &amp; DARPASAT"/>
    <s v="Active"/>
    <s v="45"/>
    <s v="Success"/>
    <n v="9"/>
    <s v=" USA"/>
    <s v="Northrop-Minotaur C (Taurus)"/>
    <n v="1994"/>
  </r>
  <r>
    <s v="Boeing"/>
    <s v="SLC-17B, Cape Canaveral AFS, Florida, USA"/>
    <x v="2465"/>
    <x v="553"/>
    <s v="Delta II 7925-8"/>
    <s v="Galaxy 1R"/>
    <s v="Retired"/>
    <s v=""/>
    <s v="Success"/>
    <n v="8"/>
    <s v=" USA"/>
    <s v="Boeing-Delta II 7925-8"/>
    <n v="1994"/>
  </r>
  <r>
    <s v="NASA"/>
    <s v="LC-39A, Kennedy Space Center, Florida, USA"/>
    <x v="2466"/>
    <x v="633"/>
    <s v="Space Shuttle Endeavour"/>
    <s v="STS-59"/>
    <s v="Retired"/>
    <s v="450"/>
    <s v="Success"/>
    <n v="7"/>
    <s v=" USA"/>
    <s v="NASA-Space Shuttle Endeavour"/>
    <n v="1994"/>
  </r>
  <r>
    <s v="Lockheed"/>
    <s v="SLC-36B, Cape Canaveral AFS, Florida, USA"/>
    <x v="2467"/>
    <x v="1024"/>
    <s v="Atlas I"/>
    <s v="GOES-I"/>
    <s v="Retired"/>
    <s v=""/>
    <s v="Success"/>
    <n v="8"/>
    <s v=" USA"/>
    <s v="Lockheed-Atlas I"/>
    <n v="1994"/>
  </r>
  <r>
    <s v="VKS RF"/>
    <s v="Site 45/1, Baikonur Cosmodrome, Kazakhstan"/>
    <x v="2468"/>
    <x v="834"/>
    <s v="Zenit-2"/>
    <s v="Cosmos 2278"/>
    <s v="Retired"/>
    <s v=""/>
    <s v="Success"/>
    <n v="10"/>
    <s v=" Kazakhstan"/>
    <s v="VKS RF-Zenit-2"/>
    <n v="1994"/>
  </r>
  <r>
    <s v="VKS RF"/>
    <s v="Site 133/3, Plesetsk Cosmodrome, Russia"/>
    <x v="2469"/>
    <x v="1025"/>
    <s v="Cosmos-3M (11K65M)"/>
    <s v="Cosmos 2279"/>
    <s v="Retired"/>
    <s v=""/>
    <s v="Success"/>
    <n v="11"/>
    <s v=" Russia"/>
    <s v="VKS RF-Cosmos-3M (11K65M)"/>
    <n v="1994"/>
  </r>
  <r>
    <s v="Martin Marietta"/>
    <s v="SLC-41, Cape Canaveral AFS, Florida, USA"/>
    <x v="2470"/>
    <x v="27"/>
    <s v="Titan IV(401)A"/>
    <s v="Trumpet"/>
    <s v="Retired"/>
    <s v=""/>
    <s v="Success"/>
    <n v="7"/>
    <s v=" USA"/>
    <s v="Martin Marietta-Titan IV(401)A"/>
    <n v="1994"/>
  </r>
  <r>
    <s v="ISRO"/>
    <s v="SLV LP, Satish Dhawan Space Centre, India"/>
    <x v="2471"/>
    <x v="55"/>
    <s v="ASLV"/>
    <s v="SROSS C2"/>
    <s v="Retired"/>
    <s v=""/>
    <s v="Success"/>
    <n v="7"/>
    <s v=" India"/>
    <s v="ISRO-ASLV"/>
    <n v="1994"/>
  </r>
  <r>
    <s v="Northrop"/>
    <s v="NB-52B Carrier, Edwards AFB, California, USA"/>
    <x v="2472"/>
    <x v="1026"/>
    <s v="Pegasus/HAPS"/>
    <s v="STEP-2"/>
    <s v="Retired"/>
    <s v="40"/>
    <s v="Partial Failure"/>
    <n v="15"/>
    <s v=" USA"/>
    <s v="Northrop-Pegasus/HAPS"/>
    <n v="1994"/>
  </r>
  <r>
    <s v="VKS RF"/>
    <s v="Site 32/2, Plesetsk Cosmodrome, Russia"/>
    <x v="2473"/>
    <x v="619"/>
    <s v="Tsyklon-3"/>
    <s v="Cosmos 2281"/>
    <s v="Retired"/>
    <s v=""/>
    <s v="Failure"/>
    <n v="10"/>
    <s v=" Russia"/>
    <s v="VKS RF-Tsyklon-3"/>
    <n v="1994"/>
  </r>
  <r>
    <s v="Arianespace"/>
    <s v="ELA-2, Guiana Space Centre, French Guiana, France"/>
    <x v="2474"/>
    <x v="731"/>
    <s v="Ariane 44LP"/>
    <s v="Intelsat 702, STRV 1A &amp; 1B"/>
    <s v="Retired"/>
    <s v=""/>
    <s v="Success"/>
    <n v="6"/>
    <s v=" France"/>
    <s v="Arianespace-Ariane 44LP"/>
    <n v="1994"/>
  </r>
  <r>
    <s v="Lockheed"/>
    <s v="SLC-36B, Cape Canaveral AFS, Florida, USA"/>
    <x v="2475"/>
    <x v="345"/>
    <s v="Atlas I"/>
    <s v="UHF F3"/>
    <s v="Retired"/>
    <s v=""/>
    <s v="Success"/>
    <n v="8"/>
    <s v=" USA"/>
    <s v="Lockheed-Atlas I"/>
    <n v="1994"/>
  </r>
  <r>
    <s v="Northrop"/>
    <s v="Stargazer, Vandenberg AFB, California, USA"/>
    <x v="2476"/>
    <x v="1027"/>
    <s v="Pegasus XL"/>
    <s v="STEP-1"/>
    <s v="Active"/>
    <s v="40"/>
    <s v="Failure"/>
    <n v="10"/>
    <s v=" USA"/>
    <s v="Northrop-Pegasus XL"/>
    <n v="1994"/>
  </r>
  <r>
    <s v="CASC"/>
    <s v="Site 138 (LA-2B), Jiuquan Satellite Launch Center, China"/>
    <x v="2477"/>
    <x v="349"/>
    <s v="Long March 2D"/>
    <s v="FSW-2 No.2"/>
    <s v="Active"/>
    <s v="29.75"/>
    <s v="Success"/>
    <n v="17"/>
    <s v=" China"/>
    <s v="CASC-Long March 2D"/>
    <n v="1994"/>
  </r>
  <r>
    <s v="NASA"/>
    <s v="LC-39A, Kennedy Space Center, Florida, USA"/>
    <x v="2478"/>
    <x v="390"/>
    <s v="Space Shuttle Columbia"/>
    <s v="STS-65"/>
    <s v="Retired"/>
    <s v="450"/>
    <s v="Success"/>
    <n v="7"/>
    <s v=" USA"/>
    <s v="NASA-Space Shuttle Columbia"/>
    <n v="1994"/>
  </r>
  <r>
    <s v="Arianespace"/>
    <s v="ELA-2, Guiana Space Centre, French Guiana, France"/>
    <x v="2478"/>
    <x v="601"/>
    <s v="Ariane 44L"/>
    <s v="Panamsat-2, Yuri-3N"/>
    <s v="Retired"/>
    <s v=""/>
    <s v="Success"/>
    <n v="6"/>
    <s v=" France"/>
    <s v="Arianespace-Ariane 44L"/>
    <n v="1994"/>
  </r>
  <r>
    <s v="VKS RF"/>
    <s v="Site 133/3, Plesetsk Cosmodrome, Russia"/>
    <x v="2479"/>
    <x v="1028"/>
    <s v="Cosmos-3M (11K65M)"/>
    <s v="Nadiezhda nâ€ Â­7"/>
    <s v="Retired"/>
    <s v=""/>
    <s v="Success"/>
    <n v="11"/>
    <s v=" Russia"/>
    <s v="VKS RF-Cosmos-3M (11K65M)"/>
    <n v="1994"/>
  </r>
  <r>
    <s v="CASC"/>
    <s v="LC-3, Xichang Satellite Launch Center, China"/>
    <x v="2480"/>
    <x v="1029"/>
    <s v="Long March 3"/>
    <s v="Apstar-1"/>
    <s v="Retired"/>
    <s v=""/>
    <s v="Success"/>
    <n v="5"/>
    <s v=" China"/>
    <s v="CASC-Long March 3"/>
    <n v="1994"/>
  </r>
  <r>
    <s v="VKS RF"/>
    <s v="Site 132/1, Plesetsk Cosmodrome, Russia"/>
    <x v="2481"/>
    <x v="13"/>
    <s v="Cosmos-3M (11K65M)"/>
    <s v="Cosmos 2285"/>
    <s v="Retired"/>
    <s v=""/>
    <s v="Success"/>
    <n v="11"/>
    <s v=" Russia"/>
    <s v="VKS RF-Cosmos-3M (11K65M)"/>
    <n v="1994"/>
  </r>
  <r>
    <s v="Lockheed"/>
    <s v="SLC-36A, Cape Canaveral AFS, Florida, USA"/>
    <x v="2482"/>
    <x v="626"/>
    <s v="Atlas IIA"/>
    <s v="DBS-2"/>
    <s v="Retired"/>
    <s v=""/>
    <s v="Success"/>
    <n v="8"/>
    <s v=" USA"/>
    <s v="Lockheed-Atlas IIA"/>
    <n v="1994"/>
  </r>
  <r>
    <s v="VKS RF"/>
    <s v="Site 16/2, Plesetsk Cosmodrome, Russia"/>
    <x v="2483"/>
    <x v="754"/>
    <s v="Molniya-M /Block 2BL"/>
    <s v="Cosmos 2286"/>
    <s v="Retired"/>
    <s v=""/>
    <s v="Success"/>
    <n v="10"/>
    <s v=" Russia"/>
    <s v="VKS RF-Molniya-M /Block 2BL"/>
    <n v="1994"/>
  </r>
  <r>
    <s v="Arianespace"/>
    <s v="ELA-2, Guiana Space Centre, French Guiana, France"/>
    <x v="2484"/>
    <x v="601"/>
    <s v="Ariane 44LP"/>
    <s v="Brasilsat B1, Turksat 1B"/>
    <s v="Retired"/>
    <s v=""/>
    <s v="Success"/>
    <n v="6"/>
    <s v=" France"/>
    <s v="Arianespace-Ariane 44LP"/>
    <n v="1994"/>
  </r>
  <r>
    <s v="VKS RF"/>
    <s v="Site 43/4, Plesetsk Cosmodrome, Russia"/>
    <x v="2485"/>
    <x v="283"/>
    <s v="Molniya-M /Block ML"/>
    <s v="Molniya-3 nâ€ Â­161"/>
    <s v="Retired"/>
    <s v=""/>
    <s v="Success"/>
    <n v="10"/>
    <s v=" Russia"/>
    <s v="VKS RF-Molniya-M /Block ML"/>
    <n v="1994"/>
  </r>
  <r>
    <s v="VKS RF"/>
    <s v="Site 45/1, Baikonur Cosmodrome, Kazakhstan"/>
    <x v="2486"/>
    <x v="261"/>
    <s v="Zenit-2"/>
    <s v="Cosmos 2290"/>
    <s v="Retired"/>
    <s v=""/>
    <s v="Success"/>
    <n v="10"/>
    <s v=" Kazakhstan"/>
    <s v="VKS RF-Zenit-2"/>
    <n v="1994"/>
  </r>
  <r>
    <s v="Martin Marietta"/>
    <s v="SLC-41, Cape Canaveral AFS, Florida, USA"/>
    <x v="2487"/>
    <x v="331"/>
    <s v="Titan IV(401)A"/>
    <s v="Mercury"/>
    <s v="Retired"/>
    <s v=""/>
    <s v="Success"/>
    <n v="7"/>
    <s v=" USA"/>
    <s v="Martin Marietta-Titan IV(401)A"/>
    <n v="1994"/>
  </r>
  <r>
    <s v="CASC"/>
    <s v="LC-2, Xichang Satellite Launch Center, China"/>
    <x v="2487"/>
    <x v="978"/>
    <s v="Long March 2E"/>
    <s v="Optus-B3"/>
    <s v="Retired"/>
    <s v=""/>
    <s v="Success"/>
    <n v="5"/>
    <s v=" China"/>
    <s v="CASC-Long March 2E"/>
    <n v="1994"/>
  </r>
  <r>
    <s v="MHI"/>
    <s v="LA-Y1, Tanegashima Space Center, Japan"/>
    <x v="2488"/>
    <x v="339"/>
    <s v="H-II"/>
    <s v="Kiku 6"/>
    <s v="Retired"/>
    <s v=""/>
    <s v="Success"/>
    <n v="6"/>
    <s v=" Japan"/>
    <s v="MHI-H-II"/>
    <n v="1994"/>
  </r>
  <r>
    <s v="General Dynamics"/>
    <s v="SLC-3W, Vandenberg AFB, California, USA"/>
    <x v="2489"/>
    <x v="7"/>
    <s v="Atlas-E/F Star-37S-ISS"/>
    <s v="DMSP F-12"/>
    <s v="Retired"/>
    <s v=""/>
    <s v="Success"/>
    <n v="7"/>
    <s v=" USA"/>
    <s v="General Dynamics-Atlas-E/F Star-37S-ISS"/>
    <n v="1994"/>
  </r>
  <r>
    <s v="Northrop"/>
    <s v="NB-52B Carrier, Edwards AFB, California, USA"/>
    <x v="2490"/>
    <x v="280"/>
    <s v="Pegasus"/>
    <s v="APEX"/>
    <s v="Retired"/>
    <s v="40"/>
    <s v="Success"/>
    <n v="15"/>
    <s v=" USA"/>
    <s v="Northrop-Pegasus"/>
    <n v="1994"/>
  </r>
  <r>
    <s v="Arianespace"/>
    <s v="ELA-2, Guiana Space Centre, French Guiana, France"/>
    <x v="2491"/>
    <x v="894"/>
    <s v="Ariane 42L"/>
    <s v="Telstar 402"/>
    <s v="Retired"/>
    <s v=""/>
    <s v="Success"/>
    <n v="6"/>
    <s v=" France"/>
    <s v="Arianespace-Ariane 42L"/>
    <n v="1994"/>
  </r>
  <r>
    <s v="NASA"/>
    <s v="LC-39B, Kennedy Space Center, Florida, USA"/>
    <x v="2491"/>
    <x v="469"/>
    <s v="Space Shuttle Discovery"/>
    <s v="STS-64"/>
    <s v="Retired"/>
    <s v="450"/>
    <s v="Success"/>
    <n v="7"/>
    <s v=" USA"/>
    <s v="NASA-Space Shuttle Discovery"/>
    <n v="1994"/>
  </r>
  <r>
    <s v="VKS RF"/>
    <s v="Site 132/1, Plesetsk Cosmodrome, Russia"/>
    <x v="2492"/>
    <x v="74"/>
    <s v="Cosmos-3M (11K65M)"/>
    <s v="Cosmos 2292"/>
    <s v="Retired"/>
    <s v=""/>
    <s v="Success"/>
    <n v="11"/>
    <s v=" Russia"/>
    <s v="VKS RF-Cosmos-3M (11K65M)"/>
    <n v="1994"/>
  </r>
  <r>
    <s v="NASA"/>
    <s v="LC-39A, Kennedy Space Center, Florida, USA"/>
    <x v="2493"/>
    <x v="279"/>
    <s v="Space Shuttle Endeavour"/>
    <s v="STS-68"/>
    <s v="Retired"/>
    <s v="450"/>
    <s v="Success"/>
    <n v="7"/>
    <s v=" USA"/>
    <s v="NASA-Space Shuttle Endeavour"/>
    <n v="1994"/>
  </r>
  <r>
    <s v="Lockheed"/>
    <s v="SLC-36B, Cape Canaveral AFS, Florida, USA"/>
    <x v="2494"/>
    <x v="575"/>
    <s v="Atlas IIAS"/>
    <s v="Intelsat 703"/>
    <s v="Retired"/>
    <s v=""/>
    <s v="Success"/>
    <n v="8"/>
    <s v=" USA"/>
    <s v="Lockheed-Atlas IIAS"/>
    <n v="1994"/>
  </r>
  <r>
    <s v="Arianespace"/>
    <s v="ELA-2, Guiana Space Centre, French Guiana, France"/>
    <x v="2495"/>
    <x v="962"/>
    <s v="Ariane 44L"/>
    <s v="Solidaridad-2, Thaicom-2"/>
    <s v="Retired"/>
    <s v=""/>
    <s v="Success"/>
    <n v="6"/>
    <s v=" France"/>
    <s v="Arianespace-Ariane 44L"/>
    <n v="1994"/>
  </r>
  <r>
    <s v="VKS RF"/>
    <s v="Site 32/2, Plesetsk Cosmodrome, Russia"/>
    <x v="2496"/>
    <x v="512"/>
    <s v="Tsyklon-3"/>
    <s v="Okean 4"/>
    <s v="Retired"/>
    <s v=""/>
    <s v="Success"/>
    <n v="10"/>
    <s v=" Russia"/>
    <s v="VKS RF-Tsyklon-3"/>
    <n v="1994"/>
  </r>
  <r>
    <s v="ISRO"/>
    <s v="First Launch Pad, Satish Dhawan Space Centre, India"/>
    <x v="2497"/>
    <x v="672"/>
    <s v="PSLV-G"/>
    <s v="IRS-P2"/>
    <s v="Retired"/>
    <s v="25"/>
    <s v="Success"/>
    <n v="17"/>
    <s v=" India"/>
    <s v="ISRO-PSLV-G"/>
    <n v="1994"/>
  </r>
  <r>
    <s v="Arianespace"/>
    <s v="ELA-2, Guiana Space Centre, French Guiana, France"/>
    <x v="2498"/>
    <x v="970"/>
    <s v="Ariane 42P"/>
    <s v="Astra 1D"/>
    <s v="Retired"/>
    <s v=""/>
    <s v="Success"/>
    <n v="6"/>
    <s v=" France"/>
    <s v="Arianespace-Ariane 42P"/>
    <n v="1994"/>
  </r>
  <r>
    <s v="Boeing"/>
    <s v="SLC-17B, Cape Canaveral AFS, Florida, USA"/>
    <x v="2498"/>
    <x v="59"/>
    <s v="Delta II 7925-10"/>
    <s v="Wind"/>
    <s v="Retired"/>
    <s v=""/>
    <s v="Success"/>
    <n v="8"/>
    <s v=" USA"/>
    <s v="Boeing-Delta II 7925-10"/>
    <n v="1994"/>
  </r>
  <r>
    <s v="VKS RF"/>
    <s v="Site 90/20, Baikonur Cosmodrome, Kazakhstan"/>
    <x v="2499"/>
    <x v="1030"/>
    <s v="Tsyklon-2"/>
    <s v="Cosmos 2293"/>
    <s v="Retired"/>
    <s v=""/>
    <s v="Success"/>
    <n v="11"/>
    <s v=" Kazakhstan"/>
    <s v="VKS RF-Tsyklon-2"/>
    <n v="1994"/>
  </r>
  <r>
    <s v="NASA"/>
    <s v="LC-39B, Kennedy Space Center, Florida, USA"/>
    <x v="2500"/>
    <x v="180"/>
    <s v="Space Shuttle Atlantis"/>
    <s v="STS-66"/>
    <s v="Retired"/>
    <s v="450"/>
    <s v="Success"/>
    <n v="7"/>
    <s v=" USA"/>
    <s v="NASA-Space Shuttle Atlantis"/>
    <n v="1994"/>
  </r>
  <r>
    <s v="VKS RF"/>
    <s v="Site 45/1, Baikonur Cosmodrome, Kazakhstan"/>
    <x v="2501"/>
    <x v="228"/>
    <s v="Zenit-2"/>
    <s v="Resurs-O1 nâ€ Â­3"/>
    <s v="Retired"/>
    <s v=""/>
    <s v="Success"/>
    <n v="10"/>
    <s v=" Kazakhstan"/>
    <s v="VKS RF-Zenit-2"/>
    <n v="1994"/>
  </r>
  <r>
    <s v="VKS RF"/>
    <s v="Site 45/1, Baikonur Cosmodrome, Kazakhstan"/>
    <x v="2502"/>
    <x v="244"/>
    <s v="Zenit-2"/>
    <s v="Cosmos 2297"/>
    <s v="Retired"/>
    <s v=""/>
    <s v="Success"/>
    <n v="10"/>
    <s v=" Kazakhstan"/>
    <s v="VKS RF-Zenit-2"/>
    <n v="1994"/>
  </r>
  <r>
    <s v="VKS RF"/>
    <s v="Site 32/2, Plesetsk Cosmodrome, Russia"/>
    <x v="2503"/>
    <x v="274"/>
    <s v="Tsyklon-3"/>
    <s v="Geo-IK 1"/>
    <s v="Retired"/>
    <s v=""/>
    <s v="Success"/>
    <n v="10"/>
    <s v=" Russia"/>
    <s v="VKS RF-Tsyklon-3"/>
    <n v="1994"/>
  </r>
  <r>
    <s v="Lockheed"/>
    <s v="SLC-36A, Cape Canaveral AFS, Florida, USA"/>
    <x v="2503"/>
    <x v="237"/>
    <s v="Atlas IIA"/>
    <s v="Orion 1"/>
    <s v="Retired"/>
    <s v=""/>
    <s v="Success"/>
    <n v="8"/>
    <s v=" USA"/>
    <s v="Lockheed-Atlas IIA"/>
    <n v="1994"/>
  </r>
  <r>
    <s v="CASC"/>
    <s v="LC-2, Xichang Satellite Launch Center, China"/>
    <x v="2503"/>
    <x v="398"/>
    <s v="Long March 3A"/>
    <s v="Chinasat-5"/>
    <s v="Active"/>
    <s v="69.7"/>
    <s v="Partial Failure"/>
    <n v="5"/>
    <s v=" China"/>
    <s v="CASC-Long March 3A"/>
    <n v="1994"/>
  </r>
  <r>
    <s v="Arianespace"/>
    <s v="ELA-2, Guiana Space Centre, French Guiana, France"/>
    <x v="2504"/>
    <x v="613"/>
    <s v="Ariane 42P"/>
    <s v="Panamsat-3"/>
    <s v="Retired"/>
    <s v=""/>
    <s v="Failure"/>
    <n v="6"/>
    <s v=" France"/>
    <s v="Arianespace-Ariane 42P"/>
    <n v="1994"/>
  </r>
  <r>
    <s v="VKS RF"/>
    <s v="Site 43/4, Plesetsk Cosmodrome, Russia"/>
    <x v="2505"/>
    <x v="927"/>
    <s v="Molniya-M /Block ML"/>
    <s v="Molniya-1T nâ€ Â­162"/>
    <s v="Retired"/>
    <s v=""/>
    <s v="Success"/>
    <n v="10"/>
    <s v=" Russia"/>
    <s v="VKS RF-Molniya-M /Block ML"/>
    <n v="1994"/>
  </r>
  <r>
    <s v="VKS RF"/>
    <s v="Site 132/1, Plesetsk Cosmodrome, Russia"/>
    <x v="2506"/>
    <x v="849"/>
    <s v="Cosmos-3M (11K65M)"/>
    <s v="Cosmos 2298"/>
    <s v="Retired"/>
    <s v=""/>
    <s v="Success"/>
    <n v="11"/>
    <s v=" Russia"/>
    <s v="VKS RF-Cosmos-3M (11K65M)"/>
    <n v="1994"/>
  </r>
  <r>
    <s v="Martin Marietta"/>
    <s v="SLC-40, Cape Canaveral AFS, Florida, USA"/>
    <x v="2507"/>
    <x v="991"/>
    <s v="Titan IV(402)A"/>
    <s v="DSP"/>
    <s v="Retired"/>
    <s v=""/>
    <s v="Success"/>
    <n v="7"/>
    <s v=" USA"/>
    <s v="Martin Marietta-Titan IV(402)A"/>
    <n v="1994"/>
  </r>
  <r>
    <s v="VKS RF"/>
    <s v="Site 32/2, Plesetsk Cosmodrome, Russia"/>
    <x v="2508"/>
    <x v="120"/>
    <s v="Tsyklon-3"/>
    <s v="Cosmos 2299 to 2304"/>
    <s v="Retired"/>
    <s v=""/>
    <s v="Success"/>
    <n v="10"/>
    <s v=" Russia"/>
    <s v="VKS RF-Tsyklon-3"/>
    <n v="1994"/>
  </r>
  <r>
    <s v="VKS RF"/>
    <s v="Site 175/58, Baikonur Cosmodrome, Kazakhstan"/>
    <x v="2508"/>
    <x v="13"/>
    <s v="Rokot/Briz K"/>
    <s v="Radio-ROSTO"/>
    <s v="Retired"/>
    <s v=""/>
    <s v="Success"/>
    <n v="12"/>
    <s v=" Kazakhstan"/>
    <s v="VKS RF-Rokot/Briz K"/>
    <n v="1994"/>
  </r>
  <r>
    <s v="General Dynamics"/>
    <s v="SLC-3W, Vandenberg AFB, California, USA"/>
    <x v="2509"/>
    <x v="140"/>
    <s v="Atlas-E/F Star-37S-ISS"/>
    <s v="NOAA-J"/>
    <s v="Retired"/>
    <s v=""/>
    <s v="Success"/>
    <n v="7"/>
    <s v=" USA"/>
    <s v="General Dynamics-Atlas-E/F Star-37S-ISS"/>
    <n v="1994"/>
  </r>
  <r>
    <s v="ILS"/>
    <s v="SLC-36B, Cape Canaveral AFS, Florida, USA"/>
    <x v="2510"/>
    <x v="1031"/>
    <s v="Atlas IIAS"/>
    <s v="Intelsat 704"/>
    <s v="Retired"/>
    <s v=""/>
    <s v="Success"/>
    <n v="8"/>
    <s v=" USA"/>
    <s v="ILS-Atlas IIAS"/>
    <n v="1995"/>
  </r>
  <r>
    <s v="ISAS"/>
    <s v="Mu Pad, Uchinoura Space Center, Japan"/>
    <x v="2511"/>
    <x v="548"/>
    <s v="Mu-III S2"/>
    <s v="EXPRESS"/>
    <s v="Retired"/>
    <s v=""/>
    <s v="Partial Failure"/>
    <n v="7"/>
    <s v=" Japan"/>
    <s v="ISAS-Mu-III S2"/>
    <n v="1995"/>
  </r>
  <r>
    <s v="VKS RF"/>
    <s v="Site 132/1, Plesetsk Cosmodrome, Russia"/>
    <x v="2512"/>
    <x v="801"/>
    <s v="Cosmos-3M (11K65M)"/>
    <s v="Tsikada 1, Faisat 1 &amp; Astrid 1"/>
    <s v="Retired"/>
    <s v=""/>
    <s v="Success"/>
    <n v="11"/>
    <s v=" Russia"/>
    <s v="VKS RF-Cosmos-3M (11K65M)"/>
    <n v="1995"/>
  </r>
  <r>
    <s v="CASC"/>
    <s v="LC-2, Xichang Satellite Launch Center, China"/>
    <x v="2513"/>
    <x v="522"/>
    <s v="Long March 2E"/>
    <s v="Apstar 2"/>
    <s v="Retired"/>
    <s v=""/>
    <s v="Failure"/>
    <n v="5"/>
    <s v=" China"/>
    <s v="CASC-Long March 2E"/>
    <n v="1995"/>
  </r>
  <r>
    <s v="Lockheed"/>
    <s v="SLC-36A, Cape Canaveral AFS, Florida, USA"/>
    <x v="2514"/>
    <x v="195"/>
    <s v="Atlas II"/>
    <s v="USA-108 (UHF F4)"/>
    <s v="Retired"/>
    <s v=""/>
    <s v="Success"/>
    <n v="8"/>
    <s v=" USA"/>
    <s v="Lockheed-Atlas II"/>
    <n v="1995"/>
  </r>
  <r>
    <s v="NASA"/>
    <s v="LC-39B, Kennedy Space Center, Florida, USA"/>
    <x v="2515"/>
    <x v="961"/>
    <s v="Space Shuttle Discovery"/>
    <s v="STS-63"/>
    <s v="Retired"/>
    <s v="450"/>
    <s v="Success"/>
    <n v="7"/>
    <s v=" USA"/>
    <s v="NASA-Space Shuttle Discovery"/>
    <n v="1995"/>
  </r>
  <r>
    <s v="NASA"/>
    <s v="LC-39A, Kennedy Space Center, Florida, USA"/>
    <x v="2516"/>
    <x v="714"/>
    <s v="Space Shuttle Endeavour"/>
    <s v="STS-67"/>
    <s v="Retired"/>
    <s v="450"/>
    <s v="Success"/>
    <n v="7"/>
    <s v=" USA"/>
    <s v="NASA-Space Shuttle Endeavour"/>
    <n v="1995"/>
  </r>
  <r>
    <s v="VKS RF"/>
    <s v="Site 132/1, Plesetsk Cosmodrome, Russia"/>
    <x v="2516"/>
    <x v="49"/>
    <s v="Cosmos-3M (11K65M)"/>
    <s v="Cosmos 2306"/>
    <s v="Retired"/>
    <s v=""/>
    <s v="Success"/>
    <n v="11"/>
    <s v=" Russia"/>
    <s v="VKS RF-Cosmos-3M (11K65M)"/>
    <n v="1995"/>
  </r>
  <r>
    <s v="MHI"/>
    <s v="LA-Y1, Tanegashima Space Center, Japan"/>
    <x v="2517"/>
    <x v="834"/>
    <s v="H-II"/>
    <s v="Himawari 5 &amp; SFU 1"/>
    <s v="Retired"/>
    <s v=""/>
    <s v="Success"/>
    <n v="6"/>
    <s v=" Japan"/>
    <s v="MHI-H-II"/>
    <n v="1995"/>
  </r>
  <r>
    <s v="VKS RF"/>
    <s v="Site 132/1, Plesetsk Cosmodrome, Russia"/>
    <x v="2518"/>
    <x v="559"/>
    <s v="Cosmos-3M (11K65M)"/>
    <s v="Cosmos 2310"/>
    <s v="Retired"/>
    <s v=""/>
    <s v="Success"/>
    <n v="11"/>
    <s v=" Russia"/>
    <s v="VKS RF-Cosmos-3M (11K65M)"/>
    <n v="1995"/>
  </r>
  <r>
    <s v="ILS"/>
    <s v="SLC-36B, Cape Canaveral AFS, Florida, USA"/>
    <x v="2518"/>
    <x v="1031"/>
    <s v="Atlas IIAS"/>
    <s v="Intelsat 705"/>
    <s v="Retired"/>
    <s v=""/>
    <s v="Success"/>
    <n v="8"/>
    <s v=" USA"/>
    <s v="ILS-Atlas IIAS"/>
    <n v="1995"/>
  </r>
  <r>
    <s v="General Dynamics"/>
    <s v="SLC-3W, Vandenberg AFB, California, USA"/>
    <x v="2519"/>
    <x v="371"/>
    <s v="Atlas-E/F Star-37S-ISS"/>
    <s v="DMSP F-13"/>
    <s v="Retired"/>
    <s v=""/>
    <s v="Success"/>
    <n v="7"/>
    <s v=" USA"/>
    <s v="General Dynamics-Atlas-E/F Star-37S-ISS"/>
    <n v="1995"/>
  </r>
  <r>
    <s v="MITT"/>
    <s v="Site 158, Plesetsk Cosmodrome, Russia"/>
    <x v="2520"/>
    <x v="240"/>
    <s v="Start"/>
    <s v="EKA-2, Gurwin &amp; UNAMSAT A"/>
    <s v="Retired"/>
    <s v=""/>
    <s v="Failure"/>
    <n v="9"/>
    <s v=" Russia"/>
    <s v="MITT-Start"/>
    <n v="1995"/>
  </r>
  <r>
    <s v="Arianespace"/>
    <s v="ELA-2, Guiana Space Centre, French Guiana, France"/>
    <x v="2520"/>
    <x v="578"/>
    <s v="Ariane 44LP"/>
    <s v="Brasilsat B2, Hot Bird 1"/>
    <s v="Retired"/>
    <s v=""/>
    <s v="Success"/>
    <n v="6"/>
    <s v=" France"/>
    <s v="Arianespace-Ariane 44LP"/>
    <n v="1995"/>
  </r>
  <r>
    <s v="Northrop"/>
    <s v="Stargazer, Vandenberg AFB, California, USA"/>
    <x v="2521"/>
    <x v="631"/>
    <s v="Pegasus"/>
    <s v="Orbcomm F1 and F2 &amp; OrbView-1"/>
    <s v="Retired"/>
    <s v="40"/>
    <s v="Success"/>
    <n v="10"/>
    <s v=" USA"/>
    <s v="Northrop-Pegasus"/>
    <n v="1995"/>
  </r>
  <r>
    <s v="IAI"/>
    <s v="Pad 1, Palmachim Airbase, Israel"/>
    <x v="2522"/>
    <x v="13"/>
    <s v="Shavit"/>
    <s v="Ofek-3"/>
    <s v="Retired"/>
    <s v=""/>
    <s v="Success"/>
    <n v="6"/>
    <s v=" Israel"/>
    <s v="IAI-Shavit"/>
    <n v="1995"/>
  </r>
  <r>
    <s v="ILS"/>
    <s v="SLC-36A, Cape Canaveral AFS, Florida, USA"/>
    <x v="2523"/>
    <x v="757"/>
    <s v="Atlas IIA"/>
    <s v="AMSC-1"/>
    <s v="Retired"/>
    <s v=""/>
    <s v="Success"/>
    <n v="8"/>
    <s v=" USA"/>
    <s v="ILS-Atlas IIA"/>
    <n v="1995"/>
  </r>
  <r>
    <s v="Arianespace"/>
    <s v="ELA-2, Guiana Space Centre, French Guiana, France"/>
    <x v="2524"/>
    <x v="898"/>
    <s v="Ariane 40"/>
    <s v="ERS-2"/>
    <s v="Retired"/>
    <s v=""/>
    <s v="Success"/>
    <n v="6"/>
    <s v=" France"/>
    <s v="Arianespace-Ariane 40"/>
    <n v="1995"/>
  </r>
  <r>
    <s v="Lockheed"/>
    <s v="SLC-40, Cape Canaveral AFS, Florida, USA"/>
    <x v="2525"/>
    <x v="548"/>
    <s v="Titan IV(401)A"/>
    <s v="Mentor"/>
    <s v="Retired"/>
    <s v=""/>
    <s v="Success"/>
    <n v="7"/>
    <s v=" USA"/>
    <s v="Lockheed-Titan IV(401)A"/>
    <n v="1995"/>
  </r>
  <r>
    <s v="Arianespace"/>
    <s v="ELA-2, Guiana Space Centre, French Guiana, France"/>
    <x v="2526"/>
    <x v="1032"/>
    <s v="Ariane 44LP"/>
    <s v="Intelsat 706"/>
    <s v="Retired"/>
    <s v=""/>
    <s v="Success"/>
    <n v="6"/>
    <s v=" France"/>
    <s v="Arianespace-Ariane 44LP"/>
    <n v="1995"/>
  </r>
  <r>
    <s v="Lockheed"/>
    <s v="SLC-36B, Cape Canaveral AFS, Florida, USA"/>
    <x v="2527"/>
    <x v="561"/>
    <s v="Atlas I"/>
    <s v="GOES-J"/>
    <s v="Retired"/>
    <s v=""/>
    <s v="Success"/>
    <n v="8"/>
    <s v=" USA"/>
    <s v="Lockheed-Atlas I"/>
    <n v="1995"/>
  </r>
  <r>
    <s v="VKS RF"/>
    <s v="Site 16/2, Plesetsk Cosmodrome, Russia"/>
    <x v="2528"/>
    <x v="306"/>
    <s v="Molniya-M /Block 2BL"/>
    <s v="Cosmos 2312"/>
    <s v="Retired"/>
    <s v=""/>
    <s v="Success"/>
    <n v="10"/>
    <s v=" Russia"/>
    <s v="VKS RF-Molniya-M /Block 2BL"/>
    <n v="1995"/>
  </r>
  <r>
    <s v="Lockheed"/>
    <s v="SLC-36A, Cape Canaveral AFS, Florida, USA"/>
    <x v="2529"/>
    <x v="929"/>
    <s v="Atlas II"/>
    <s v="USA-111 (UHF F5)"/>
    <s v="Retired"/>
    <s v=""/>
    <s v="Success"/>
    <n v="8"/>
    <s v=" USA"/>
    <s v="Lockheed-Atlas II"/>
    <n v="1995"/>
  </r>
  <r>
    <s v="VKS RF"/>
    <s v="Site 90/20, Baikonur Cosmodrome, Kazakhstan"/>
    <x v="2530"/>
    <x v="390"/>
    <s v="Tsyklon-2"/>
    <s v="Cosmos 2313"/>
    <s v="Retired"/>
    <s v=""/>
    <s v="Success"/>
    <n v="11"/>
    <s v=" Kazakhstan"/>
    <s v="VKS RF-Tsyklon-2"/>
    <n v="1995"/>
  </r>
  <r>
    <s v="Arianespace"/>
    <s v="ELA-2, Guiana Space Centre, French Guiana, France"/>
    <x v="2531"/>
    <x v="1033"/>
    <s v="Ariane 42P"/>
    <s v="DBS-3"/>
    <s v="Retired"/>
    <s v=""/>
    <s v="Success"/>
    <n v="6"/>
    <s v=" France"/>
    <s v="Arianespace-Ariane 42P"/>
    <n v="1995"/>
  </r>
  <r>
    <s v="Northrop"/>
    <s v="Stargazer, Vandenberg AFB, California, USA"/>
    <x v="2532"/>
    <x v="64"/>
    <s v="Pegasus XL"/>
    <s v="STEP-3"/>
    <s v="Active"/>
    <s v="40"/>
    <s v="Failure"/>
    <n v="10"/>
    <s v=" USA"/>
    <s v="Northrop-Pegasus XL"/>
    <n v="1995"/>
  </r>
  <r>
    <s v="NASA"/>
    <s v="LC-39A, Kennedy Space Center, Florida, USA"/>
    <x v="2533"/>
    <x v="1034"/>
    <s v="Space Shuttle Atlantis"/>
    <s v="STS-71"/>
    <s v="Retired"/>
    <s v="450"/>
    <s v="Success"/>
    <n v="7"/>
    <s v=" USA"/>
    <s v="NASA-Space Shuttle Atlantis"/>
    <n v="1995"/>
  </r>
  <r>
    <s v="VKS RF"/>
    <s v="Site 132/1, Plesetsk Cosmodrome, Russia"/>
    <x v="2534"/>
    <x v="560"/>
    <s v="Cosmos-3M (11K65M)"/>
    <s v="Cosmos 2315"/>
    <s v="Retired"/>
    <s v=""/>
    <s v="Success"/>
    <n v="11"/>
    <s v=" Russia"/>
    <s v="VKS RF-Cosmos-3M (11K65M)"/>
    <n v="1995"/>
  </r>
  <r>
    <s v="Arianespace"/>
    <s v="ELA-2, Guiana Space Centre, French Guiana, France"/>
    <x v="2535"/>
    <x v="1035"/>
    <s v="Ariane 40"/>
    <s v="Helios 1A, Cerise, LBSAT-1"/>
    <s v="Retired"/>
    <s v=""/>
    <s v="Success"/>
    <n v="6"/>
    <s v=" France"/>
    <s v="Arianespace-Ariane 40"/>
    <n v="1995"/>
  </r>
  <r>
    <s v="Lockheed"/>
    <s v="SLC-41, Cape Canaveral AFS, Florida, USA"/>
    <x v="2536"/>
    <x v="621"/>
    <s v="Titan IV(401)A"/>
    <s v="Trumpet"/>
    <s v="Retired"/>
    <s v=""/>
    <s v="Success"/>
    <n v="7"/>
    <s v=" USA"/>
    <s v="Lockheed-Titan IV(401)A"/>
    <n v="1995"/>
  </r>
  <r>
    <s v="NASA"/>
    <s v="LC-39B, Kennedy Space Center, Florida, USA"/>
    <x v="2537"/>
    <x v="557"/>
    <s v="Space Shuttle Discovery"/>
    <s v="STS-70"/>
    <s v="Retired"/>
    <s v="450"/>
    <s v="Success"/>
    <n v="7"/>
    <s v=" USA"/>
    <s v="NASA-Space Shuttle Discovery"/>
    <n v="1995"/>
  </r>
  <r>
    <s v="Lockheed"/>
    <s v="SLC-36A, Cape Canaveral AFS, Florida, USA"/>
    <x v="2538"/>
    <x v="191"/>
    <s v="Atlas IIA"/>
    <s v="USA-113 (DSCS IIIB-7)"/>
    <s v="Retired"/>
    <s v=""/>
    <s v="Success"/>
    <n v="8"/>
    <s v=" USA"/>
    <s v="Lockheed-Atlas IIA"/>
    <n v="1995"/>
  </r>
  <r>
    <s v="RVSN USSR"/>
    <s v="Site 43/3, Plesetsk Cosmodrome, Russia"/>
    <x v="2539"/>
    <x v="473"/>
    <s v="Molniya-M /Block SO-L"/>
    <s v="Interbol 1 &amp; Magion 4"/>
    <s v="Retired"/>
    <s v=""/>
    <s v="Success"/>
    <n v="10"/>
    <s v=" Russia"/>
    <s v="RVSN USSR-Molniya-M /Block SO-L"/>
    <n v="1995"/>
  </r>
  <r>
    <s v="Arianespace"/>
    <s v="ELA-2, Guiana Space Centre, French Guiana, France"/>
    <x v="2540"/>
    <x v="89"/>
    <s v="Ariane 42L"/>
    <s v="Panamsat-4"/>
    <s v="Retired"/>
    <s v=""/>
    <s v="Success"/>
    <n v="6"/>
    <s v=" France"/>
    <s v="Arianespace-Ariane 42L"/>
    <n v="1995"/>
  </r>
  <r>
    <s v="VKS RF"/>
    <s v="Site 43/3, Plesetsk Cosmodrome, Russia"/>
    <x v="2541"/>
    <x v="937"/>
    <s v="Molniya-M /Block ML"/>
    <s v="Molniya-3 nâ€ Â­163"/>
    <s v="Retired"/>
    <s v=""/>
    <s v="Success"/>
    <n v="10"/>
    <s v=" Russia"/>
    <s v="VKS RF-Molniya-M /Block ML"/>
    <n v="1995"/>
  </r>
  <r>
    <s v="Lockheed"/>
    <s v="SLC-6, Vandenberg AFB, California, USA"/>
    <x v="2542"/>
    <x v="696"/>
    <s v="Athena I"/>
    <s v="GemStar 1"/>
    <s v="Retired"/>
    <s v=""/>
    <s v="Failure"/>
    <n v="6"/>
    <s v=" USA"/>
    <s v="Lockheed-Athena I"/>
    <n v="1995"/>
  </r>
  <r>
    <s v="ILS"/>
    <s v="SLC-36B, Cape Canaveral AFS, Florida, USA"/>
    <x v="2543"/>
    <x v="796"/>
    <s v="Atlas IIAS"/>
    <s v="JCSAT-3"/>
    <s v="Retired"/>
    <s v=""/>
    <s v="Success"/>
    <n v="8"/>
    <s v=" USA"/>
    <s v="ILS-Atlas IIAS"/>
    <n v="1995"/>
  </r>
  <r>
    <s v="Arianespace"/>
    <s v="ELA-2, Guiana Space Centre, French Guiana, France"/>
    <x v="2543"/>
    <x v="1036"/>
    <s v="Ariane 42P"/>
    <s v="N-Star A"/>
    <s v="Retired"/>
    <s v=""/>
    <s v="Success"/>
    <n v="6"/>
    <s v=" France"/>
    <s v="Arianespace-Ariane 42P"/>
    <n v="1995"/>
  </r>
  <r>
    <s v="VKS RF"/>
    <s v="Site 32/2, Plesetsk Cosmodrome, Russia"/>
    <x v="2544"/>
    <x v="474"/>
    <s v="Tsyklon-3"/>
    <s v="Sich 1 &amp; FASat Alfa"/>
    <s v="Retired"/>
    <s v=""/>
    <s v="Success"/>
    <n v="10"/>
    <s v=" Russia"/>
    <s v="VKS RF-Tsyklon-3"/>
    <n v="1995"/>
  </r>
  <r>
    <s v="Boeing"/>
    <s v="SLC-17B, Cape Canaveral AFS, Florida, USA"/>
    <x v="2545"/>
    <x v="485"/>
    <s v="Delta II 7925"/>
    <s v="Koreasat 1"/>
    <s v="Retired"/>
    <s v=""/>
    <s v="Partial Failure"/>
    <n v="8"/>
    <s v=" USA"/>
    <s v="Boeing-Delta II 7925"/>
    <n v="1995"/>
  </r>
  <r>
    <s v="NASA"/>
    <s v="LC-39A, Kennedy Space Center, Florida, USA"/>
    <x v="2546"/>
    <x v="826"/>
    <s v="Space Shuttle Endeavour"/>
    <s v="STS-69"/>
    <s v="Retired"/>
    <s v="450"/>
    <s v="Success"/>
    <n v="7"/>
    <s v=" USA"/>
    <s v="NASA-Space Shuttle Endeavour"/>
    <n v="1995"/>
  </r>
  <r>
    <s v="Arianespace"/>
    <s v="ELA-2, Guiana Space Centre, French Guiana, France"/>
    <x v="2547"/>
    <x v="963"/>
    <s v="Ariane 42L"/>
    <s v="Telstar 402R"/>
    <s v="Retired"/>
    <s v=""/>
    <s v="Success"/>
    <n v="6"/>
    <s v=" France"/>
    <s v="Arianespace-Ariane 42L"/>
    <n v="1995"/>
  </r>
  <r>
    <s v="VKS RF"/>
    <s v="Site 132/1, Plesetsk Cosmodrome, Russia"/>
    <x v="2548"/>
    <x v="374"/>
    <s v="Cosmos-3M (11K65M)"/>
    <s v="Cosmos 2321"/>
    <s v="Retired"/>
    <s v=""/>
    <s v="Partial Failure"/>
    <n v="11"/>
    <s v=" Russia"/>
    <s v="VKS RF-Cosmos-3M (11K65M)"/>
    <n v="1995"/>
  </r>
  <r>
    <s v="Arianespace"/>
    <s v="ELA-2, Guiana Space Centre, French Guiana, France"/>
    <x v="2549"/>
    <x v="760"/>
    <s v="Ariane 42L"/>
    <s v="Astra 1E"/>
    <s v="Retired"/>
    <s v=""/>
    <s v="Success"/>
    <n v="6"/>
    <s v=" France"/>
    <s v="Arianespace-Ariane 42L"/>
    <n v="1995"/>
  </r>
  <r>
    <s v="NASA"/>
    <s v="LC-39B, Kennedy Space Center, Florida, USA"/>
    <x v="2550"/>
    <x v="115"/>
    <s v="Space Shuttle Columbia"/>
    <s v="STS-73"/>
    <s v="Retired"/>
    <s v="450"/>
    <s v="Success"/>
    <n v="7"/>
    <s v=" USA"/>
    <s v="NASA-Space Shuttle Columbia"/>
    <n v="1995"/>
  </r>
  <r>
    <s v="Lockheed"/>
    <s v="SLC-36A, Cape Canaveral AFS, Florida, USA"/>
    <x v="2551"/>
    <x v="349"/>
    <s v="Atlas II"/>
    <s v="USA-114 (UHF F6)"/>
    <s v="Retired"/>
    <s v=""/>
    <s v="Success"/>
    <n v="8"/>
    <s v=" USA"/>
    <s v="Lockheed-Atlas II"/>
    <n v="1995"/>
  </r>
  <r>
    <s v="EER"/>
    <s v="LP-0A, Wallops Flight Facility, Virginia, USA"/>
    <x v="2552"/>
    <x v="1037"/>
    <s v="Conestoga-1620"/>
    <s v="METEOR"/>
    <s v="Retired"/>
    <s v="20"/>
    <s v="Failure"/>
    <n v="6"/>
    <s v=" USA"/>
    <s v="EER-Conestoga-1620"/>
    <n v="1995"/>
  </r>
  <r>
    <s v="VKS RF"/>
    <s v="Site 45/1, Baikonur Cosmodrome, Kazakhstan"/>
    <x v="2553"/>
    <x v="589"/>
    <s v="Zenit-2"/>
    <s v="Cosmos 2322"/>
    <s v="Retired"/>
    <s v=""/>
    <s v="Success"/>
    <n v="10"/>
    <s v=" Kazakhstan"/>
    <s v="VKS RF-Zenit-2"/>
    <n v="1995"/>
  </r>
  <r>
    <s v="Boeing"/>
    <s v="SLC-2W, Vandenberg AFB, California, USA"/>
    <x v="2554"/>
    <x v="254"/>
    <s v="Delta II 7920-10"/>
    <s v="RADARSAT-1 and SURFSAT"/>
    <s v="Retired"/>
    <s v=""/>
    <s v="Success"/>
    <n v="7"/>
    <s v=" USA"/>
    <s v="Boeing-Delta II 7920-10"/>
    <n v="1995"/>
  </r>
  <r>
    <s v="Lockheed"/>
    <s v="SLC-40, Cape Canaveral AFS, Florida, USA"/>
    <x v="2555"/>
    <x v="520"/>
    <s v="Titan IV(401)A"/>
    <s v="Milstar DFS-2"/>
    <s v="Retired"/>
    <s v=""/>
    <s v="Success"/>
    <n v="7"/>
    <s v=" USA"/>
    <s v="Lockheed-Titan IV(401)A"/>
    <n v="1995"/>
  </r>
  <r>
    <s v="NASA"/>
    <s v="LC-39A, Kennedy Space Center, Florida, USA"/>
    <x v="2556"/>
    <x v="125"/>
    <s v="Space Shuttle Atlantis"/>
    <s v="STS-74"/>
    <s v="Retired"/>
    <s v="450"/>
    <s v="Success"/>
    <n v="7"/>
    <s v=" USA"/>
    <s v="NASA-Space Shuttle Atlantis"/>
    <n v="1995"/>
  </r>
  <r>
    <s v="Arianespace"/>
    <s v="ELA-2, Guiana Space Centre, French Guiana, France"/>
    <x v="2557"/>
    <x v="1038"/>
    <s v="Ariane 44P"/>
    <s v="Infrared Space Observatory"/>
    <s v="Retired"/>
    <s v=""/>
    <s v="Success"/>
    <n v="6"/>
    <s v=" France"/>
    <s v="Arianespace-Ariane 44P"/>
    <n v="1995"/>
  </r>
  <r>
    <s v="CASC"/>
    <s v="LC-2, Xichang Satellite Launch Center, China"/>
    <x v="2558"/>
    <x v="367"/>
    <s v="Long March 2E"/>
    <s v="AsiaSat 2"/>
    <s v="Retired"/>
    <s v=""/>
    <s v="Success"/>
    <n v="5"/>
    <s v=" China"/>
    <s v="CASC-Long March 2E"/>
    <n v="1995"/>
  </r>
  <r>
    <s v="Lockheed"/>
    <s v="SLC-36B, Cape Canaveral AFS, Florida, USA"/>
    <x v="2559"/>
    <x v="32"/>
    <s v="Atlas IIAS"/>
    <s v="SOHO"/>
    <s v="Retired"/>
    <s v=""/>
    <s v="Success"/>
    <n v="8"/>
    <s v=" USA"/>
    <s v="Lockheed-Atlas IIAS"/>
    <n v="1995"/>
  </r>
  <r>
    <s v="Lockheed"/>
    <s v="SLC-4E, Vandenberg AFB, California, USA"/>
    <x v="2560"/>
    <x v="29"/>
    <s v="Titan IV(404)A"/>
    <s v="KH-11 Kennen"/>
    <s v="Retired"/>
    <s v=""/>
    <s v="Success"/>
    <n v="7"/>
    <s v=" USA"/>
    <s v="Lockheed-Titan IV(404)A"/>
    <n v="1995"/>
  </r>
  <r>
    <s v="Arianespace"/>
    <s v="ELA-2, Guiana Space Centre, French Guiana, France"/>
    <x v="2561"/>
    <x v="806"/>
    <s v="Ariane 44L"/>
    <s v="Telecom 2C, Insat 2C"/>
    <s v="Retired"/>
    <s v=""/>
    <s v="Success"/>
    <n v="6"/>
    <s v=" France"/>
    <s v="Arianespace-Ariane 44L"/>
    <n v="1995"/>
  </r>
  <r>
    <s v="Lockheed"/>
    <s v="SLC-36A, Cape Canaveral AFS, Florida, USA"/>
    <x v="2562"/>
    <x v="832"/>
    <s v="Atlas IIA"/>
    <s v="Galaxy 3R"/>
    <s v="Retired"/>
    <s v=""/>
    <s v="Success"/>
    <n v="8"/>
    <s v=" USA"/>
    <s v="Lockheed-Atlas IIA"/>
    <n v="1995"/>
  </r>
  <r>
    <s v="VKS RF"/>
    <s v="Site 90/20, Baikonur Cosmodrome, Kazakhstan"/>
    <x v="2563"/>
    <x v="794"/>
    <s v="Tsyklon-2"/>
    <s v="Cosmos 2326"/>
    <s v="Retired"/>
    <s v=""/>
    <s v="Success"/>
    <n v="11"/>
    <s v=" Kazakhstan"/>
    <s v="VKS RF-Tsyklon-2"/>
    <n v="1995"/>
  </r>
  <r>
    <s v="VKS RF"/>
    <s v="Site 31/6, Baikonur Cosmodrome, Kazakhstan"/>
    <x v="2564"/>
    <x v="432"/>
    <s v="Molniya-M /Block 2BL"/>
    <s v="IRS-1C &amp; Skipper"/>
    <s v="Retired"/>
    <s v=""/>
    <s v="Success"/>
    <n v="10"/>
    <s v=" Kazakhstan"/>
    <s v="VKS RF-Molniya-M /Block 2BL"/>
    <n v="1995"/>
  </r>
  <r>
    <s v="CASC"/>
    <s v="LC-2, Xichang Satellite Launch Center, China"/>
    <x v="2564"/>
    <x v="372"/>
    <s v="Long March 2E"/>
    <s v="EchoStar 1"/>
    <s v="Retired"/>
    <s v=""/>
    <s v="Success"/>
    <n v="5"/>
    <s v=" China"/>
    <s v="CASC-Long March 2E"/>
    <n v="1995"/>
  </r>
  <r>
    <s v="Boeing"/>
    <s v="SLC-17A, Cape Canaveral AFS, Florida, USA"/>
    <x v="2565"/>
    <x v="631"/>
    <s v="Delta II 7920-10"/>
    <s v="XTE"/>
    <s v="Retired"/>
    <s v=""/>
    <s v="Success"/>
    <n v="8"/>
    <s v=" USA"/>
    <s v="Boeing-Delta II 7920-10"/>
    <n v="1995"/>
  </r>
  <r>
    <s v="NASA"/>
    <s v="LC-39B, Kennedy Space Center, Florida, USA"/>
    <x v="2566"/>
    <x v="1039"/>
    <s v="Space Shuttle Endeavour"/>
    <s v="STS-72"/>
    <s v="Retired"/>
    <s v="450"/>
    <s v="Success"/>
    <n v="7"/>
    <s v=" USA"/>
    <s v="NASA-Space Shuttle Endeavour"/>
    <n v="1996"/>
  </r>
  <r>
    <s v="Arianespace"/>
    <s v="ELA-2, Guiana Space Centre, French Guiana, France"/>
    <x v="2567"/>
    <x v="978"/>
    <s v="Ariane 44L"/>
    <s v="Panamsat-3R, Measat-1"/>
    <s v="Retired"/>
    <s v=""/>
    <s v="Success"/>
    <n v="6"/>
    <s v=" France"/>
    <s v="Arianespace-Ariane 44L"/>
    <n v="1996"/>
  </r>
  <r>
    <s v="Boeing"/>
    <s v="SLC-17B, Cape Canaveral AFS, Florida, USA"/>
    <x v="2568"/>
    <x v="485"/>
    <s v="Delta II 7925"/>
    <s v="Koreasat-2"/>
    <s v="Retired"/>
    <s v=""/>
    <s v="Success"/>
    <n v="8"/>
    <s v=" USA"/>
    <s v="Boeing-Delta II 7925"/>
    <n v="1996"/>
  </r>
  <r>
    <s v="VKS RF"/>
    <s v="Site 132/1, Plesetsk Cosmodrome, Russia"/>
    <x v="2569"/>
    <x v="869"/>
    <s v="Cosmos-3M (11K65M)"/>
    <s v="Cosmos 2327"/>
    <s v="Retired"/>
    <s v=""/>
    <s v="Success"/>
    <n v="11"/>
    <s v=" Russia"/>
    <s v="VKS RF-Cosmos-3M (11K65M)"/>
    <n v="1996"/>
  </r>
  <r>
    <s v="ILS"/>
    <s v="SLC-36B, Cape Canaveral AFS, Florida, USA"/>
    <x v="2570"/>
    <x v="555"/>
    <s v="Atlas IIAS"/>
    <s v="Palapa C1"/>
    <s v="Retired"/>
    <s v=""/>
    <s v="Success"/>
    <n v="8"/>
    <s v=" USA"/>
    <s v="ILS-Atlas IIAS"/>
    <n v="1996"/>
  </r>
  <r>
    <s v="Arianespace"/>
    <s v="ELA-2, Guiana Space Centre, French Guiana, France"/>
    <x v="2571"/>
    <x v="841"/>
    <s v="Ariane 44P"/>
    <s v="N-Star B"/>
    <s v="Retired"/>
    <s v=""/>
    <s v="Success"/>
    <n v="6"/>
    <s v=" France"/>
    <s v="Arianespace-Ariane 44P"/>
    <n v="1996"/>
  </r>
  <r>
    <s v="CASC"/>
    <s v="LC-2, Xichang Satellite Launch Center, China"/>
    <x v="2572"/>
    <x v="1040"/>
    <s v="Long March 3B"/>
    <s v="Intelsat 708"/>
    <s v="Retired"/>
    <s v=""/>
    <s v="Failure"/>
    <n v="5"/>
    <s v=" China"/>
    <s v="CASC-Long March 3B"/>
    <n v="1996"/>
  </r>
  <r>
    <s v="Boeing"/>
    <s v="SLC-17B, Cape Canaveral AFS, Florida, USA"/>
    <x v="2573"/>
    <x v="73"/>
    <s v="Delta II 7925-8"/>
    <s v="NEAR"/>
    <s v="Retired"/>
    <s v=""/>
    <s v="Success"/>
    <n v="8"/>
    <s v=" USA"/>
    <s v="Boeing-Delta II 7925-8"/>
    <n v="1996"/>
  </r>
  <r>
    <s v="VKS RF"/>
    <s v="Site 32/1, Plesetsk Cosmodrome, Russia"/>
    <x v="2574"/>
    <x v="1041"/>
    <s v="Tsyklon-3"/>
    <s v="Cosmos 2328 to 2330 &amp; Gonets 1 to 3"/>
    <s v="Retired"/>
    <s v=""/>
    <s v="Success"/>
    <n v="10"/>
    <s v=" Russia"/>
    <s v="VKS RF-Tsyklon-3"/>
    <n v="1996"/>
  </r>
  <r>
    <s v="NASA"/>
    <s v="LC-39B, Kennedy Space Center, Florida, USA"/>
    <x v="2575"/>
    <x v="476"/>
    <s v="Space Shuttle Columbia"/>
    <s v="STS-75"/>
    <s v="Retired"/>
    <s v="450"/>
    <s v="Success"/>
    <n v="7"/>
    <s v=" USA"/>
    <s v="NASA-Space Shuttle Columbia"/>
    <n v="1996"/>
  </r>
  <r>
    <s v="Boeing"/>
    <s v="SLC-2W, Vandenberg AFB, California, USA"/>
    <x v="2576"/>
    <x v="525"/>
    <s v="Delta II 7925-10"/>
    <s v="Polar"/>
    <s v="Retired"/>
    <s v=""/>
    <s v="Success"/>
    <n v="7"/>
    <s v=" USA"/>
    <s v="Boeing-Delta II 7925-10"/>
    <n v="1996"/>
  </r>
  <r>
    <s v="Northrop"/>
    <s v="Stargazer, Vandenberg AFB, California, USA"/>
    <x v="2577"/>
    <x v="1042"/>
    <s v="Pegasus XL"/>
    <s v="REX II"/>
    <s v="Active"/>
    <s v="40"/>
    <s v="Success"/>
    <n v="10"/>
    <s v=" USA"/>
    <s v="Northrop-Pegasus XL"/>
    <n v="1996"/>
  </r>
  <r>
    <s v="Arianespace"/>
    <s v="ELA-2, Guiana Space Centre, French Guiana, France"/>
    <x v="2578"/>
    <x v="651"/>
    <s v="Ariane 44LP"/>
    <s v="Intelsat 707"/>
    <s v="Retired"/>
    <s v=""/>
    <s v="Success"/>
    <n v="6"/>
    <s v=" France"/>
    <s v="Arianespace-Ariane 44LP"/>
    <n v="1996"/>
  </r>
  <r>
    <s v="ISRO"/>
    <s v="First Launch Pad, Satish Dhawan Space Centre, India"/>
    <x v="2579"/>
    <x v="980"/>
    <s v="PSLV-G"/>
    <s v="IRS-P3"/>
    <s v="Retired"/>
    <s v="25"/>
    <s v="Success"/>
    <n v="17"/>
    <s v=" India"/>
    <s v="ISRO-PSLV-G"/>
    <n v="1996"/>
  </r>
  <r>
    <s v="NASA"/>
    <s v="LC-39B, Kennedy Space Center, Florida, USA"/>
    <x v="2580"/>
    <x v="1043"/>
    <s v="Space Shuttle Atlantis"/>
    <s v="STS-76"/>
    <s v="Retired"/>
    <s v="450"/>
    <s v="Success"/>
    <n v="7"/>
    <s v=" USA"/>
    <s v="NASA-Space Shuttle Atlantis"/>
    <n v="1996"/>
  </r>
  <r>
    <s v="Boeing"/>
    <s v="SLC-17B, Cape Canaveral AFS, Florida, USA"/>
    <x v="2581"/>
    <x v="751"/>
    <s v="Delta II 7925"/>
    <s v="USA-117 (GPS IIA-16)"/>
    <s v="Retired"/>
    <s v=""/>
    <s v="Success"/>
    <n v="8"/>
    <s v=" USA"/>
    <s v="Boeing-Delta II 7925"/>
    <n v="1996"/>
  </r>
  <r>
    <s v="ILS"/>
    <s v="SLC-36A, Cape Canaveral AFS, Florida, USA"/>
    <x v="2582"/>
    <x v="427"/>
    <s v="Atlas IIA"/>
    <s v="Inmarsat 3-F1"/>
    <s v="Retired"/>
    <s v=""/>
    <s v="Success"/>
    <n v="8"/>
    <s v=" USA"/>
    <s v="ILS-Atlas IIA"/>
    <n v="1996"/>
  </r>
  <r>
    <s v="Arianespace"/>
    <s v="ELA-2, Guiana Space Centre, French Guiana, France"/>
    <x v="2583"/>
    <x v="649"/>
    <s v="Ariane 42P"/>
    <s v="M-SAT-1"/>
    <s v="Retired"/>
    <s v=""/>
    <s v="Success"/>
    <n v="6"/>
    <s v=" France"/>
    <s v="Arianespace-Ariane 42P"/>
    <n v="1996"/>
  </r>
  <r>
    <s v="Boeing"/>
    <s v="SLC-2W, Vandenberg AFB, California, USA"/>
    <x v="2584"/>
    <x v="896"/>
    <s v="Delta II 7920-10"/>
    <s v="MSX"/>
    <s v="Retired"/>
    <s v=""/>
    <s v="Success"/>
    <n v="7"/>
    <s v=" USA"/>
    <s v="Boeing-Delta II 7920-10"/>
    <n v="1996"/>
  </r>
  <r>
    <s v="VKS RF"/>
    <s v="Site 132/1, Plesetsk Cosmodrome, Russia"/>
    <x v="2584"/>
    <x v="49"/>
    <s v="Cosmos-3M (11K65M)"/>
    <s v="Cosmos 2265"/>
    <s v="Retired"/>
    <s v=""/>
    <s v="Success"/>
    <n v="11"/>
    <s v=" Russia"/>
    <s v="VKS RF-Cosmos-3M (11K65M)"/>
    <n v="1996"/>
  </r>
  <r>
    <s v="Lockheed"/>
    <s v="SLC-41, Cape Canaveral AFS, Florida, USA"/>
    <x v="2584"/>
    <x v="411"/>
    <s v="Titan IV(401)A"/>
    <s v="Mercury"/>
    <s v="Retired"/>
    <s v=""/>
    <s v="Success"/>
    <n v="7"/>
    <s v=" USA"/>
    <s v="Lockheed-Titan IV(401)A"/>
    <n v="1996"/>
  </r>
  <r>
    <s v="Lockheed"/>
    <s v="SLC-36B, Cape Canaveral AFS, Florida, USA"/>
    <x v="2585"/>
    <x v="564"/>
    <s v="Atlas I"/>
    <s v="BeppoSAX"/>
    <s v="Retired"/>
    <s v=""/>
    <s v="Success"/>
    <n v="8"/>
    <s v=" USA"/>
    <s v="Lockheed-Atlas I"/>
    <n v="1996"/>
  </r>
  <r>
    <s v="Lockheed"/>
    <s v="SLC-4E, Vandenberg AFB, California, USA"/>
    <x v="2586"/>
    <x v="808"/>
    <s v="Titan IV(403)A"/>
    <s v="SLDCOM, NOSS 3x, TiPS 2x"/>
    <s v="Retired"/>
    <s v=""/>
    <s v="Success"/>
    <n v="7"/>
    <s v=" USA"/>
    <s v="Lockheed-Titan IV(403)A"/>
    <n v="1996"/>
  </r>
  <r>
    <s v="Arianespace"/>
    <s v="ELA-2, Guiana Space Centre, French Guiana, France"/>
    <x v="2587"/>
    <x v="1044"/>
    <s v="Ariane 44L"/>
    <s v="Palapa C2, AMOS-1"/>
    <s v="Retired"/>
    <s v=""/>
    <s v="Success"/>
    <n v="6"/>
    <s v=" France"/>
    <s v="Arianespace-Ariane 44L"/>
    <n v="1996"/>
  </r>
  <r>
    <s v="Northrop"/>
    <s v="Stargazer, Vandenberg AFB, California, USA"/>
    <x v="2588"/>
    <x v="711"/>
    <s v="Pegasus"/>
    <s v="MSTI-3"/>
    <s v="Retired"/>
    <s v="40"/>
    <s v="Success"/>
    <n v="10"/>
    <s v=" USA"/>
    <s v="Northrop-Pegasus"/>
    <n v="1996"/>
  </r>
  <r>
    <s v="NASA"/>
    <s v="LC-39B, Kennedy Space Center, Florida, USA"/>
    <x v="2589"/>
    <x v="381"/>
    <s v="Space Shuttle Endeavour"/>
    <s v="STS-77"/>
    <s v="Retired"/>
    <s v="450"/>
    <s v="Success"/>
    <n v="7"/>
    <s v=" USA"/>
    <s v="NASA-Space Shuttle Endeavour"/>
    <n v="1996"/>
  </r>
  <r>
    <s v="Boeing"/>
    <s v="SLC-17B, Cape Canaveral AFS, Florida, USA"/>
    <x v="2590"/>
    <x v="566"/>
    <s v="Delta II 7925"/>
    <s v="Galaxy 9"/>
    <s v="Retired"/>
    <s v=""/>
    <s v="Success"/>
    <n v="8"/>
    <s v=" USA"/>
    <s v="Boeing-Delta II 7925"/>
    <n v="1996"/>
  </r>
  <r>
    <s v="ESA"/>
    <s v="ELA-3, Guiana Space Centre, French Guiana, France"/>
    <x v="2591"/>
    <x v="1045"/>
    <s v="Ariane 5 G"/>
    <s v="Cluster"/>
    <s v="Retired"/>
    <s v=""/>
    <s v="Failure"/>
    <n v="6"/>
    <s v=" France"/>
    <s v="ESA-Ariane 5 G"/>
    <n v="1996"/>
  </r>
  <r>
    <s v="Arianespace"/>
    <s v="ELA-2, Guiana Space Centre, French Guiana, France"/>
    <x v="2592"/>
    <x v="1046"/>
    <s v="Ariane 44P"/>
    <s v="Intelsat 709"/>
    <s v="Retired"/>
    <s v=""/>
    <s v="Success"/>
    <n v="6"/>
    <s v=" France"/>
    <s v="Arianespace-Ariane 44P"/>
    <n v="1996"/>
  </r>
  <r>
    <s v="NASA"/>
    <s v="LC-39B, Kennedy Space Center, Florida, USA"/>
    <x v="2593"/>
    <x v="676"/>
    <s v="Space Shuttle Columbia"/>
    <s v="STS-78"/>
    <s v="Retired"/>
    <s v="450"/>
    <s v="Success"/>
    <n v="7"/>
    <s v=" USA"/>
    <s v="NASA-Space Shuttle Columbia"/>
    <n v="1996"/>
  </r>
  <r>
    <s v="Northrop"/>
    <s v="Stargazer, Vandenberg AFB, California, USA"/>
    <x v="2594"/>
    <x v="948"/>
    <s v="Pegasus XL"/>
    <s v="TOMS"/>
    <s v="Active"/>
    <s v="40"/>
    <s v="Success"/>
    <n v="10"/>
    <s v=" USA"/>
    <s v="Northrop-Pegasus XL"/>
    <n v="1996"/>
  </r>
  <r>
    <s v="Lockheed"/>
    <s v="SLC-40, Cape Canaveral AFS, Florida, USA"/>
    <x v="2595"/>
    <x v="152"/>
    <s v="Titan IV(405)A"/>
    <s v="SDS"/>
    <s v="Retired"/>
    <s v=""/>
    <s v="Success"/>
    <n v="7"/>
    <s v=" USA"/>
    <s v="Lockheed-Titan IV(405)A"/>
    <n v="1996"/>
  </r>
  <r>
    <s v="CASC"/>
    <s v="LC-3, Xichang Satellite Launch Center, China"/>
    <x v="2595"/>
    <x v="1047"/>
    <s v="Long March 3"/>
    <s v="Apstar 1A"/>
    <s v="Retired"/>
    <s v=""/>
    <s v="Success"/>
    <n v="5"/>
    <s v=" China"/>
    <s v="CASC-Long March 3"/>
    <n v="1996"/>
  </r>
  <r>
    <s v="Arianespace"/>
    <s v="ELA-2, Guiana Space Centre, French Guiana, France"/>
    <x v="2596"/>
    <x v="305"/>
    <s v="Ariane 44L"/>
    <s v="Arabsat-2A, T??rksat 1C"/>
    <s v="Retired"/>
    <s v=""/>
    <s v="Success"/>
    <n v="6"/>
    <s v=" France"/>
    <s v="Arianespace-Ariane 44L"/>
    <n v="1996"/>
  </r>
  <r>
    <s v="Boeing"/>
    <s v="SLC-17A, Cape Canaveral AFS, Florida, USA"/>
    <x v="2597"/>
    <x v="864"/>
    <s v="Delta II 7925"/>
    <s v="USA-126 (GPS IIA-17)"/>
    <s v="Retired"/>
    <s v=""/>
    <s v="Success"/>
    <n v="8"/>
    <s v=" USA"/>
    <s v="Boeing-Delta II 7925"/>
    <n v="1996"/>
  </r>
  <r>
    <s v="Lockheed"/>
    <s v="SLC-36A, Cape Canaveral AFS, Florida, USA"/>
    <x v="2598"/>
    <x v="1048"/>
    <s v="Atlas II"/>
    <s v="UHF F7"/>
    <s v="Retired"/>
    <s v=""/>
    <s v="Success"/>
    <n v="8"/>
    <s v=" USA"/>
    <s v="Lockheed-Atlas II"/>
    <n v="1996"/>
  </r>
  <r>
    <s v="Arianespace"/>
    <s v="ELA-2, Guiana Space Centre, French Guiana, France"/>
    <x v="2599"/>
    <x v="408"/>
    <s v="Ariane 44L"/>
    <s v="Italsat F2, Telecom 2D"/>
    <s v="Retired"/>
    <s v=""/>
    <s v="Success"/>
    <n v="6"/>
    <s v=" France"/>
    <s v="Arianespace-Ariane 44L"/>
    <n v="1996"/>
  </r>
  <r>
    <s v="VKS RF"/>
    <s v="Site 43/3, Plesetsk Cosmodrome, Russia"/>
    <x v="2600"/>
    <x v="1049"/>
    <s v="Molniya-M /Block ML"/>
    <s v="Molniya-1T nâ€ Â­164"/>
    <s v="Retired"/>
    <s v=""/>
    <s v="Success"/>
    <n v="10"/>
    <s v=" Russia"/>
    <s v="VKS RF-Molniya-M /Block ML"/>
    <n v="1996"/>
  </r>
  <r>
    <s v="MHI"/>
    <s v="LA-Y1, Tanegashima Space Center, Japan"/>
    <x v="2601"/>
    <x v="1042"/>
    <s v="H-II (2 SSB)"/>
    <s v="Fuji 2 &amp; Midori"/>
    <s v="Retired"/>
    <s v=""/>
    <s v="Success"/>
    <n v="6"/>
    <s v=" Japan"/>
    <s v="MHI-H-II (2 SSB)"/>
    <n v="1996"/>
  </r>
  <r>
    <s v="CASC"/>
    <s v="LC-3, Xichang Satellite Launch Center, China"/>
    <x v="2602"/>
    <x v="1050"/>
    <s v="Long March 3"/>
    <s v="Chinasat-7"/>
    <s v="Retired"/>
    <s v=""/>
    <s v="Partial Failure"/>
    <n v="5"/>
    <s v=" China"/>
    <s v="CASC-Long March 3"/>
    <n v="1996"/>
  </r>
  <r>
    <s v="Northrop"/>
    <s v="Stargazer, Vandenberg AFB, California, USA"/>
    <x v="2603"/>
    <x v="453"/>
    <s v="Pegasus XL"/>
    <s v="FAST"/>
    <s v="Active"/>
    <s v="40"/>
    <s v="Success"/>
    <n v="10"/>
    <s v=" USA"/>
    <s v="Northrop-Pegasus XL"/>
    <n v="1996"/>
  </r>
  <r>
    <s v="RVSN USSR"/>
    <s v="Site 43/3, Plesetsk Cosmodrome, Russia"/>
    <x v="2604"/>
    <x v="961"/>
    <s v="Molniya-M /Block SO-L"/>
    <s v="Interbol 2, Magion5 &amp; Victor"/>
    <s v="Retired"/>
    <s v=""/>
    <s v="Success"/>
    <n v="10"/>
    <s v=" Russia"/>
    <s v="RVSN USSR-Molniya-M /Block SO-L"/>
    <n v="1996"/>
  </r>
  <r>
    <s v="VKS RF"/>
    <s v="Site 45/1, Baikonur Cosmodrome, Kazakhstan"/>
    <x v="2605"/>
    <x v="8"/>
    <s v="Zenit-2"/>
    <s v="Cosmos 2333"/>
    <s v="Retired"/>
    <s v=""/>
    <s v="Success"/>
    <n v="10"/>
    <s v=" Kazakhstan"/>
    <s v="VKS RF-Zenit-2"/>
    <n v="1996"/>
  </r>
  <r>
    <s v="VKS RF"/>
    <s v="Site 132/1, Plesetsk Cosmodrome, Russia"/>
    <x v="2606"/>
    <x v="1051"/>
    <s v="Cosmos-3M (11K65M)"/>
    <s v="Cosmos 2334 &amp; UNAMSAT-B"/>
    <s v="Retired"/>
    <s v=""/>
    <s v="Success"/>
    <n v="11"/>
    <s v=" Russia"/>
    <s v="VKS RF-Cosmos-3M (11K65M)"/>
    <n v="1996"/>
  </r>
  <r>
    <s v="ILS"/>
    <s v="SLC-36B, Cape Canaveral AFS, Florida, USA"/>
    <x v="2607"/>
    <x v="28"/>
    <s v="Atlas IIA"/>
    <s v="GE-1"/>
    <s v="Retired"/>
    <s v=""/>
    <s v="Success"/>
    <n v="8"/>
    <s v=" USA"/>
    <s v="ILS-Atlas IIA"/>
    <n v="1996"/>
  </r>
  <r>
    <s v="Arianespace"/>
    <s v="ELA-2, Guiana Space Centre, French Guiana, France"/>
    <x v="2608"/>
    <x v="55"/>
    <s v="Ariane 42P"/>
    <s v="Echostar-2"/>
    <s v="Retired"/>
    <s v=""/>
    <s v="Success"/>
    <n v="6"/>
    <s v=" France"/>
    <s v="Arianespace-Ariane 42P"/>
    <n v="1996"/>
  </r>
  <r>
    <s v="Boeing"/>
    <s v="SLC-17A, Cape Canaveral AFS, Florida, USA"/>
    <x v="2609"/>
    <x v="197"/>
    <s v="Delta II 7925"/>
    <s v="USA-128 (GPS IIA-18)"/>
    <s v="Retired"/>
    <s v=""/>
    <s v="Success"/>
    <n v="8"/>
    <s v=" USA"/>
    <s v="Boeing-Delta II 7925"/>
    <n v="1996"/>
  </r>
  <r>
    <s v="NASA"/>
    <s v="LC-39A, Kennedy Space Center, Florida, USA"/>
    <x v="2610"/>
    <x v="1020"/>
    <s v="Space Shuttle Atlantis"/>
    <s v="STS-79"/>
    <s v="Retired"/>
    <s v="450"/>
    <s v="Success"/>
    <n v="7"/>
    <s v=" USA"/>
    <s v="NASA-Space Shuttle Atlantis"/>
    <n v="1996"/>
  </r>
  <r>
    <s v="CASC"/>
    <s v="Site 138 (LA-2B), Jiuquan Satellite Launch Center, China"/>
    <x v="2611"/>
    <x v="314"/>
    <s v="Long March 2D"/>
    <s v="FSW-2 No.3"/>
    <s v="Active"/>
    <s v="29.75"/>
    <s v="Success"/>
    <n v="17"/>
    <s v=" China"/>
    <s v="CASC-Long March 2D"/>
    <n v="1996"/>
  </r>
  <r>
    <s v="VKS RF"/>
    <s v="Site 43/4, Plesetsk Cosmodrome, Russia"/>
    <x v="2612"/>
    <x v="506"/>
    <s v="Molniya-M /Block ML"/>
    <s v="Molniya-3 nâ€ Â­165"/>
    <s v="Retired"/>
    <s v=""/>
    <s v="Success"/>
    <n v="10"/>
    <s v=" Russia"/>
    <s v="VKS RF-Molniya-M /Block ML"/>
    <n v="1996"/>
  </r>
  <r>
    <s v="Northrop"/>
    <s v="Stargazer, Vandenberg AFB, California, USA"/>
    <x v="2613"/>
    <x v="1052"/>
    <s v="Pegasus XL"/>
    <s v="HETE &amp; SAC-B"/>
    <s v="Active"/>
    <s v="40"/>
    <s v="Failure"/>
    <n v="10"/>
    <s v=" USA"/>
    <s v="Northrop-Pegasus XL"/>
    <n v="1996"/>
  </r>
  <r>
    <s v="Boeing"/>
    <s v="SLC-17A, Cape Canaveral AFS, Florida, USA"/>
    <x v="2614"/>
    <x v="401"/>
    <s v="Delta II 7925"/>
    <s v="Mars Global Surveyor"/>
    <s v="Retired"/>
    <s v=""/>
    <s v="Success"/>
    <n v="8"/>
    <s v=" USA"/>
    <s v="Boeing-Delta II 7925"/>
    <n v="1996"/>
  </r>
  <r>
    <s v="Arianespace"/>
    <s v="ELA-2, Guiana Space Centre, French Guiana, France"/>
    <x v="2615"/>
    <x v="522"/>
    <s v="Ariane 44L"/>
    <s v="Arabsat-2B, Measat-2"/>
    <s v="Retired"/>
    <s v=""/>
    <s v="Success"/>
    <n v="6"/>
    <s v=" France"/>
    <s v="Arianespace-Ariane 44L"/>
    <n v="1996"/>
  </r>
  <r>
    <s v="ILS"/>
    <s v="SLC-36A, Cape Canaveral AFS, Florida, USA"/>
    <x v="2616"/>
    <x v="1053"/>
    <s v="Atlas IIA"/>
    <s v="Hot Bird 2"/>
    <s v="Retired"/>
    <s v=""/>
    <s v="Success"/>
    <n v="8"/>
    <s v=" USA"/>
    <s v="ILS-Atlas IIA"/>
    <n v="1996"/>
  </r>
  <r>
    <s v="Boeing"/>
    <s v="SLC-17B, Cape Canaveral AFS, Florida, USA"/>
    <x v="2617"/>
    <x v="1054"/>
    <s v="Delta II 7925"/>
    <s v="Mars Pathfinder"/>
    <s v="Retired"/>
    <s v=""/>
    <s v="Success"/>
    <n v="8"/>
    <s v=" USA"/>
    <s v="Boeing-Delta II 7925"/>
    <n v="1996"/>
  </r>
  <r>
    <s v="NASA"/>
    <s v="LC-39B, Kennedy Space Center, Florida, USA"/>
    <x v="2618"/>
    <x v="605"/>
    <s v="Space Shuttle Columbia"/>
    <s v="STS-80"/>
    <s v="Retired"/>
    <s v="450"/>
    <s v="Success"/>
    <n v="7"/>
    <s v=" USA"/>
    <s v="NASA-Space Shuttle Columbia"/>
    <n v="1996"/>
  </r>
  <r>
    <s v="VKS RF"/>
    <s v="Site 90/20, Baikonur Cosmodrome, Kazakhstan"/>
    <x v="2619"/>
    <x v="261"/>
    <s v="Tsyklon-2"/>
    <s v="Cosmos 2335"/>
    <s v="Retired"/>
    <s v=""/>
    <s v="Success"/>
    <n v="11"/>
    <s v=" Kazakhstan"/>
    <s v="VKS RF-Tsyklon-2"/>
    <n v="1996"/>
  </r>
  <r>
    <s v="ILS"/>
    <s v="SLC-36B, Cape Canaveral AFS, Florida, USA"/>
    <x v="2620"/>
    <x v="1001"/>
    <s v="Atlas IIA"/>
    <s v="Inmarsat 3-F3"/>
    <s v="Retired"/>
    <s v=""/>
    <s v="Success"/>
    <n v="8"/>
    <s v=" USA"/>
    <s v="ILS-Atlas IIA"/>
    <n v="1996"/>
  </r>
  <r>
    <s v="VKS RF"/>
    <s v="Site 132/1, Plesetsk Cosmodrome, Russia"/>
    <x v="2621"/>
    <x v="744"/>
    <s v="Cosmos-3M (11K65M)"/>
    <s v="Cosmos 2336"/>
    <s v="Retired"/>
    <s v=""/>
    <s v="Success"/>
    <n v="11"/>
    <s v=" Russia"/>
    <s v="VKS RF-Cosmos-3M (11K65M)"/>
    <n v="1996"/>
  </r>
  <r>
    <s v="Lockheed"/>
    <s v="SLC-4E, Vandenberg AFB, California, USA"/>
    <x v="2621"/>
    <x v="1055"/>
    <s v="Titan IV(404)A"/>
    <s v="NROL-2 (KH-11 Kennen)"/>
    <s v="Retired"/>
    <s v=""/>
    <s v="Success"/>
    <n v="7"/>
    <s v=" USA"/>
    <s v="Lockheed-Titan IV(404)A"/>
    <n v="1996"/>
  </r>
  <r>
    <s v="NASA"/>
    <s v="LC-39B, Kennedy Space Center, Florida, USA"/>
    <x v="2622"/>
    <x v="753"/>
    <s v="Space Shuttle Atlantis"/>
    <s v="STS-81"/>
    <s v="Retired"/>
    <s v="450"/>
    <s v="Success"/>
    <n v="7"/>
    <s v=" USA"/>
    <s v="NASA-Space Shuttle Atlantis"/>
    <n v="1997"/>
  </r>
  <r>
    <s v="Boeing"/>
    <s v="SLC-17A, Cape Canaveral AFS, Florida, USA"/>
    <x v="2623"/>
    <x v="1056"/>
    <s v="Delta II 7925"/>
    <s v="GPS IIR-1"/>
    <s v="Retired"/>
    <s v=""/>
    <s v="Failure"/>
    <n v="8"/>
    <s v=" USA"/>
    <s v="Boeing-Delta II 7925"/>
    <n v="1997"/>
  </r>
  <r>
    <s v="Arianespace"/>
    <s v="ELA-2, Guiana Space Centre, French Guiana, France"/>
    <x v="2624"/>
    <x v="186"/>
    <s v="Ariane 44L"/>
    <s v="GE-2, Nahuel 1A"/>
    <s v="Retired"/>
    <s v=""/>
    <s v="Success"/>
    <n v="6"/>
    <s v=" France"/>
    <s v="Arianespace-Ariane 44L"/>
    <n v="1997"/>
  </r>
  <r>
    <s v="NASA"/>
    <s v="LC-39A, Kennedy Space Center, Florida, USA"/>
    <x v="2625"/>
    <x v="660"/>
    <s v="Space Shuttle Discovery"/>
    <s v="STS-82"/>
    <s v="Retired"/>
    <s v="450"/>
    <s v="Success"/>
    <n v="7"/>
    <s v=" USA"/>
    <s v="NASA-Space Shuttle Discovery"/>
    <n v="1997"/>
  </r>
  <r>
    <s v="ISAS"/>
    <s v="Mu Pad, Uchinoura Space Center, Japan"/>
    <x v="2626"/>
    <x v="1057"/>
    <s v="Mu-V / M-24"/>
    <s v="Muses B"/>
    <s v="Retired"/>
    <s v=""/>
    <s v="Success"/>
    <n v="7"/>
    <s v=" Japan"/>
    <s v="ISAS-Mu-V / M-24"/>
    <n v="1997"/>
  </r>
  <r>
    <s v="VKS RF"/>
    <s v="Site 32/2, Plesetsk Cosmodrome, Russia"/>
    <x v="2627"/>
    <x v="1058"/>
    <s v="Tsyklon-3"/>
    <s v="Cosmos 2337 to 2339 &amp; Gonets 4 to 6"/>
    <s v="Retired"/>
    <s v=""/>
    <s v="Success"/>
    <n v="10"/>
    <s v=" Russia"/>
    <s v="VKS RF-Tsyklon-3"/>
    <n v="1997"/>
  </r>
  <r>
    <s v="ILS"/>
    <s v="SLC-36B, Cape Canaveral AFS, Florida, USA"/>
    <x v="2628"/>
    <x v="831"/>
    <s v="Atlas IIAS"/>
    <s v="JCSAT-4"/>
    <s v="Retired"/>
    <s v=""/>
    <s v="Success"/>
    <n v="8"/>
    <s v=" USA"/>
    <s v="ILS-Atlas IIAS"/>
    <n v="1997"/>
  </r>
  <r>
    <s v="Lockheed"/>
    <s v="SLC-40, Cape Canaveral AFS, Florida, USA"/>
    <x v="2629"/>
    <x v="78"/>
    <s v="Titan IV(402)B"/>
    <s v="DSP"/>
    <s v="Retired"/>
    <s v=""/>
    <s v="Success"/>
    <n v="7"/>
    <s v=" USA"/>
    <s v="Lockheed-Titan IV(402)B"/>
    <n v="1997"/>
  </r>
  <r>
    <s v="Arianespace"/>
    <s v="ELA-2, Guiana Space Centre, French Guiana, France"/>
    <x v="2630"/>
    <x v="962"/>
    <s v="Ariane 44P"/>
    <s v="Intelsat 801"/>
    <s v="Retired"/>
    <s v=""/>
    <s v="Success"/>
    <n v="6"/>
    <s v=" France"/>
    <s v="Arianespace-Ariane 44P"/>
    <n v="1997"/>
  </r>
  <r>
    <s v="MITT"/>
    <s v="Svobodny Cosmodrome, Russia"/>
    <x v="2631"/>
    <x v="508"/>
    <s v="Start-1"/>
    <s v="Zeya"/>
    <s v="Active"/>
    <s v=""/>
    <s v="Success"/>
    <n v="20"/>
    <s v=" Russia"/>
    <s v="MITT-Start-1"/>
    <n v="1997"/>
  </r>
  <r>
    <s v="ILS"/>
    <s v="SLC-36A, Cape Canaveral AFS, Florida, USA"/>
    <x v="2632"/>
    <x v="389"/>
    <s v="Atlas IIA"/>
    <s v="Tempo 2"/>
    <s v="Retired"/>
    <s v=""/>
    <s v="Success"/>
    <n v="8"/>
    <s v=" USA"/>
    <s v="ILS-Atlas IIA"/>
    <n v="1997"/>
  </r>
  <r>
    <s v="Lockheed"/>
    <s v="SLC-4W, Vandenberg AFB, California, USA"/>
    <x v="2633"/>
    <x v="1059"/>
    <s v="Titan II(23)G"/>
    <s v="USA-131"/>
    <s v="Retired"/>
    <s v="35"/>
    <s v="Success"/>
    <n v="7"/>
    <s v=" USA"/>
    <s v="Lockheed-Titan II(23)G"/>
    <n v="1997"/>
  </r>
  <r>
    <s v="NASA"/>
    <s v="LC-39A, Kennedy Space Center, Florida, USA"/>
    <x v="2633"/>
    <x v="288"/>
    <s v="Space Shuttle Columbia"/>
    <s v="STS-83"/>
    <s v="Retired"/>
    <s v="450"/>
    <s v="Success"/>
    <n v="7"/>
    <s v=" USA"/>
    <s v="NASA-Space Shuttle Columbia"/>
    <n v="1997"/>
  </r>
  <r>
    <s v="Arianespace"/>
    <s v="ELA-2, Guiana Space Centre, French Guiana, France"/>
    <x v="2634"/>
    <x v="792"/>
    <s v="Ariane 44LP"/>
    <s v="Thaicom 3, BSAT 1a"/>
    <s v="Retired"/>
    <s v=""/>
    <s v="Success"/>
    <n v="6"/>
    <s v=" France"/>
    <s v="Arianespace-Ariane 44LP"/>
    <n v="1997"/>
  </r>
  <r>
    <s v="VKS RF"/>
    <s v="Site 132/1, Plesetsk Cosmodrome, Russia"/>
    <x v="2635"/>
    <x v="1060"/>
    <s v="Cosmos-3M (11K65M)"/>
    <s v="Cosmos 2341"/>
    <s v="Retired"/>
    <s v=""/>
    <s v="Success"/>
    <n v="11"/>
    <s v=" Russia"/>
    <s v="VKS RF-Cosmos-3M (11K65M)"/>
    <n v="1997"/>
  </r>
  <r>
    <s v="Northrop"/>
    <s v="Stargazer, Base Aerea de Gando, Gran Canaria"/>
    <x v="2636"/>
    <x v="134"/>
    <s v="Pegasus XL"/>
    <s v="MiniSat &amp; Celestis space burial"/>
    <s v="Active"/>
    <s v="40"/>
    <s v="Success"/>
    <n v="10"/>
    <s v=" Gran Canaria"/>
    <s v="Northrop-Pegasus XL"/>
    <n v="1997"/>
  </r>
  <r>
    <s v="Lockheed"/>
    <s v="SLC-36B, Cape Canaveral AFS, Florida, USA"/>
    <x v="2637"/>
    <x v="1061"/>
    <s v="Atlas I"/>
    <s v="GOES-K"/>
    <s v="Retired"/>
    <s v=""/>
    <s v="Success"/>
    <n v="8"/>
    <s v=" USA"/>
    <s v="Lockheed-Atlas I"/>
    <n v="1997"/>
  </r>
  <r>
    <s v="Boeing"/>
    <s v="SLC-2W, Vandenberg AFB, California, USA"/>
    <x v="2638"/>
    <x v="1062"/>
    <s v="Delta II 7920-10C"/>
    <s v="MS-1"/>
    <s v="Retired"/>
    <s v=""/>
    <s v="Success"/>
    <n v="7"/>
    <s v=" USA"/>
    <s v="Boeing-Delta II 7920-10C"/>
    <n v="1997"/>
  </r>
  <r>
    <s v="CASC"/>
    <s v="LC-2, Xichang Satellite Launch Center, China"/>
    <x v="2639"/>
    <x v="964"/>
    <s v="Long March 3A"/>
    <s v="ChinaSat 6"/>
    <s v="Active"/>
    <s v="69.7"/>
    <s v="Success"/>
    <n v="5"/>
    <s v=" China"/>
    <s v="CASC-Long March 3A"/>
    <n v="1997"/>
  </r>
  <r>
    <s v="VKS RF"/>
    <s v="Site 43/4, Plesetsk Cosmodrome, Russia"/>
    <x v="2640"/>
    <x v="630"/>
    <s v="Molniya-M /Block 2BL"/>
    <s v="Cosmos 2342"/>
    <s v="Retired"/>
    <s v=""/>
    <s v="Success"/>
    <n v="10"/>
    <s v=" Russia"/>
    <s v="VKS RF-Molniya-M /Block 2BL"/>
    <n v="1997"/>
  </r>
  <r>
    <s v="NASA"/>
    <s v="LC-39A, Kennedy Space Center, Florida, USA"/>
    <x v="2641"/>
    <x v="1063"/>
    <s v="Space Shuttle Atlantis"/>
    <s v="STS-84"/>
    <s v="Retired"/>
    <s v="450"/>
    <s v="Success"/>
    <n v="7"/>
    <s v=" USA"/>
    <s v="NASA-Space Shuttle Atlantis"/>
    <n v="1997"/>
  </r>
  <r>
    <s v="VKS RF"/>
    <s v="Site 45/1, Baikonur Cosmodrome, Kazakhstan"/>
    <x v="2642"/>
    <x v="731"/>
    <s v="Zenit-2"/>
    <s v="Tselina-2 nâ€ Â­19"/>
    <s v="Retired"/>
    <s v=""/>
    <s v="Failure"/>
    <n v="10"/>
    <s v=" Kazakhstan"/>
    <s v="VKS RF-Zenit-2"/>
    <n v="1997"/>
  </r>
  <r>
    <s v="Boeing"/>
    <s v="SLC-17A, Cape Canaveral AFS, Florida, USA"/>
    <x v="2642"/>
    <x v="1064"/>
    <s v="Delta II 7925"/>
    <s v="Telenor Thor II"/>
    <s v="Retired"/>
    <s v=""/>
    <s v="Success"/>
    <n v="8"/>
    <s v=" USA"/>
    <s v="Boeing-Delta II 7925"/>
    <n v="1997"/>
  </r>
  <r>
    <s v="Arianespace"/>
    <s v="ELA-2, Guiana Space Centre, French Guiana, France"/>
    <x v="2643"/>
    <x v="1065"/>
    <s v="Ariane 44L"/>
    <s v="Inmarsat 3 F4, Insat 2D"/>
    <s v="Retired"/>
    <s v=""/>
    <s v="Success"/>
    <n v="6"/>
    <s v=" France"/>
    <s v="Arianespace-Ariane 44L"/>
    <n v="1997"/>
  </r>
  <r>
    <s v="CASC"/>
    <s v="LC-3, Xichang Satellite Launch Center, China"/>
    <x v="2644"/>
    <x v="352"/>
    <s v="Long March 3"/>
    <s v="Fengyun-2A"/>
    <s v="Retired"/>
    <s v=""/>
    <s v="Success"/>
    <n v="5"/>
    <s v=" China"/>
    <s v="CASC-Long March 3"/>
    <n v="1997"/>
  </r>
  <r>
    <s v="Arianespace"/>
    <s v="ELA-2, Guiana Space Centre, French Guiana, France"/>
    <x v="2645"/>
    <x v="743"/>
    <s v="Ariane 44P"/>
    <s v="Intelsat 802"/>
    <s v="Retired"/>
    <s v=""/>
    <s v="Success"/>
    <n v="6"/>
    <s v=" France"/>
    <s v="Arianespace-Ariane 44P"/>
    <n v="1997"/>
  </r>
  <r>
    <s v="NASA"/>
    <s v="LC-39A, Kennedy Space Center, Florida, USA"/>
    <x v="2646"/>
    <x v="935"/>
    <s v="Space Shuttle Columbia"/>
    <s v="STS-94"/>
    <s v="Retired"/>
    <s v="450"/>
    <s v="Success"/>
    <n v="7"/>
    <s v=" USA"/>
    <s v="NASA-Space Shuttle Columbia"/>
    <n v="1997"/>
  </r>
  <r>
    <s v="Boeing"/>
    <s v="SLC-2W, Vandenberg AFB, California, USA"/>
    <x v="2647"/>
    <x v="204"/>
    <s v="Delta II 7920-10C"/>
    <s v="MS-2"/>
    <s v="Retired"/>
    <s v=""/>
    <s v="Success"/>
    <n v="7"/>
    <s v=" USA"/>
    <s v="Boeing-Delta II 7920-10C"/>
    <n v="1997"/>
  </r>
  <r>
    <s v="Boeing"/>
    <s v="SLC-17A, Cape Canaveral AFS, Florida, USA"/>
    <x v="2648"/>
    <x v="1066"/>
    <s v="Delta II 7925"/>
    <s v="USA-132 (GPS IIR-2)"/>
    <s v="Retired"/>
    <s v=""/>
    <s v="Success"/>
    <n v="8"/>
    <s v=" USA"/>
    <s v="Boeing-Delta II 7925"/>
    <n v="1997"/>
  </r>
  <r>
    <s v="ILS"/>
    <s v="SLC-36B, Cape Canaveral AFS, Florida, USA"/>
    <x v="2649"/>
    <x v="555"/>
    <s v="Atlas IIAS"/>
    <s v="Superbird C"/>
    <s v="Retired"/>
    <s v=""/>
    <s v="Success"/>
    <n v="8"/>
    <s v=" USA"/>
    <s v="ILS-Atlas IIAS"/>
    <n v="1997"/>
  </r>
  <r>
    <s v="Northrop"/>
    <s v="Stargazer, Base Aerea de Gando, Gran Canaria"/>
    <x v="2650"/>
    <x v="78"/>
    <s v="Pegasus XL"/>
    <s v="OrbView-2"/>
    <s v="Active"/>
    <s v="40"/>
    <s v="Success"/>
    <n v="10"/>
    <s v=" Gran Canaria"/>
    <s v="Northrop-Pegasus XL"/>
    <n v="1997"/>
  </r>
  <r>
    <s v="NASA"/>
    <s v="LC-39A, Kennedy Space Center, Florida, USA"/>
    <x v="2651"/>
    <x v="322"/>
    <s v="Space Shuttle Discovery"/>
    <s v="STS-85"/>
    <s v="Retired"/>
    <s v="450"/>
    <s v="Success"/>
    <n v="7"/>
    <s v=" USA"/>
    <s v="NASA-Space Shuttle Discovery"/>
    <n v="1997"/>
  </r>
  <r>
    <s v="Arianespace"/>
    <s v="ELA-2, Guiana Space Centre, French Guiana, France"/>
    <x v="2652"/>
    <x v="1016"/>
    <s v="Ariane 44P"/>
    <s v="Panamsat-6"/>
    <s v="Retired"/>
    <s v=""/>
    <s v="Success"/>
    <n v="6"/>
    <s v=" France"/>
    <s v="Arianespace-Ariane 44P"/>
    <n v="1997"/>
  </r>
  <r>
    <s v="CASC"/>
    <s v="LC-2, Xichang Satellite Launch Center, China"/>
    <x v="2653"/>
    <x v="68"/>
    <s v="Long March 3B"/>
    <s v="Agila-2"/>
    <s v="Retired"/>
    <s v=""/>
    <s v="Success"/>
    <n v="5"/>
    <s v=" China"/>
    <s v="CASC-Long March 3B"/>
    <n v="1997"/>
  </r>
  <r>
    <s v="Boeing"/>
    <s v="SLC-2W, Vandenberg AFB, California, USA"/>
    <x v="2654"/>
    <x v="1018"/>
    <s v="Delta II 7920-10C"/>
    <s v="MS-3"/>
    <s v="Retired"/>
    <s v=""/>
    <s v="Success"/>
    <n v="7"/>
    <s v=" USA"/>
    <s v="Boeing-Delta II 7920-10C"/>
    <n v="1997"/>
  </r>
  <r>
    <s v="Lockheed"/>
    <s v="SLC-6, Vandenberg AFB, California, USA"/>
    <x v="2655"/>
    <x v="599"/>
    <s v="Athena I"/>
    <s v="Lewis"/>
    <s v="Retired"/>
    <s v=""/>
    <s v="Success"/>
    <n v="6"/>
    <s v=" USA"/>
    <s v="Lockheed-Athena I"/>
    <n v="1997"/>
  </r>
  <r>
    <s v="Boeing"/>
    <s v="SLC-17A, Cape Canaveral AFS, Florida, USA"/>
    <x v="2656"/>
    <x v="313"/>
    <s v="Delta II 7920-8"/>
    <s v="Advanced Composition Explorer"/>
    <s v="Retired"/>
    <s v=""/>
    <s v="Success"/>
    <n v="8"/>
    <s v=" USA"/>
    <s v="Boeing-Delta II 7920-8"/>
    <n v="1997"/>
  </r>
  <r>
    <s v="Northrop"/>
    <s v="Stargazer, Vandenberg AFB, California, USA"/>
    <x v="2657"/>
    <x v="446"/>
    <s v="Pegasus XL"/>
    <s v="FORTE"/>
    <s v="Active"/>
    <s v="40"/>
    <s v="Success"/>
    <n v="10"/>
    <s v=" USA"/>
    <s v="Northrop-Pegasus XL"/>
    <n v="1997"/>
  </r>
  <r>
    <s v="CASC"/>
    <s v="LC-7, Taiyuan Satellite Launch Center, China"/>
    <x v="2658"/>
    <x v="74"/>
    <s v="Long March 2C"/>
    <s v="Iridium mass simulator A&amp;B"/>
    <s v="Active"/>
    <s v="30.8"/>
    <s v="Success"/>
    <n v="5"/>
    <s v=" China"/>
    <s v="CASC-Long March 2C"/>
    <n v="1997"/>
  </r>
  <r>
    <s v="Arianespace"/>
    <s v="ELA-2, Guiana Space Centre, French Guiana, France"/>
    <x v="2659"/>
    <x v="1049"/>
    <s v="Ariane 44LP"/>
    <s v="Hot Bird 3, Meteosat 7"/>
    <s v="Retired"/>
    <s v=""/>
    <s v="Success"/>
    <n v="6"/>
    <s v=" France"/>
    <s v="Arianespace-Ariane 44LP"/>
    <n v="1997"/>
  </r>
  <r>
    <s v="ILS"/>
    <s v="SLC-36A, Cape Canaveral AFS, Florida, USA"/>
    <x v="2660"/>
    <x v="981"/>
    <s v="Atlas IIAS"/>
    <s v="GE-3"/>
    <s v="Retired"/>
    <s v=""/>
    <s v="Success"/>
    <n v="8"/>
    <s v=" USA"/>
    <s v="ILS-Atlas IIAS"/>
    <n v="1997"/>
  </r>
  <r>
    <s v="VKS RF"/>
    <s v="Site 132/1, Plesetsk Cosmodrome, Russia"/>
    <x v="2661"/>
    <x v="2"/>
    <s v="Cosmos-3M (11K65M)"/>
    <s v="Cosmos 2346 &amp; FAISAT-2V"/>
    <s v="Retired"/>
    <s v=""/>
    <s v="Success"/>
    <n v="11"/>
    <s v=" Russia"/>
    <s v="VKS RF-Cosmos-3M (11K65M)"/>
    <n v="1997"/>
  </r>
  <r>
    <s v="Arianespace"/>
    <s v="ELA-2, Guiana Space Centre, French Guiana, France"/>
    <x v="2661"/>
    <x v="855"/>
    <s v="Ariane 44LP"/>
    <s v="Intelsat 803"/>
    <s v="Retired"/>
    <s v=""/>
    <s v="Success"/>
    <n v="6"/>
    <s v=" France"/>
    <s v="Arianespace-Ariane 44LP"/>
    <n v="1997"/>
  </r>
  <r>
    <s v="VKS RF"/>
    <s v="Site 43/3, Plesetsk Cosmodrome, Russia"/>
    <x v="2662"/>
    <x v="189"/>
    <s v="Molniya-M /Block ML"/>
    <s v="Molniya-1T nâ€ Â­166"/>
    <s v="Retired"/>
    <s v=""/>
    <s v="Success"/>
    <n v="10"/>
    <s v=" Russia"/>
    <s v="VKS RF-Molniya-M /Block ML"/>
    <n v="1997"/>
  </r>
  <r>
    <s v="NASA"/>
    <s v="LC-39A, Kennedy Space Center, Florida, USA"/>
    <x v="2663"/>
    <x v="40"/>
    <s v="Space Shuttle Atlantis"/>
    <s v="STS-86"/>
    <s v="Retired"/>
    <s v="450"/>
    <s v="Success"/>
    <n v="7"/>
    <s v=" USA"/>
    <s v="NASA-Space Shuttle Atlantis"/>
    <n v="1997"/>
  </r>
  <r>
    <s v="Boeing"/>
    <s v="SLC-2W, Vandenberg AFB, California, USA"/>
    <x v="2664"/>
    <x v="247"/>
    <s v="Delta II 7920-10C"/>
    <s v="MS-4"/>
    <s v="Retired"/>
    <s v=""/>
    <s v="Success"/>
    <n v="7"/>
    <s v=" USA"/>
    <s v="Boeing-Delta II 7920-10C"/>
    <n v="1997"/>
  </r>
  <r>
    <s v="ISRO"/>
    <s v="First Launch Pad, Satish Dhawan Space Centre, India"/>
    <x v="2665"/>
    <x v="405"/>
    <s v="PSLV-G"/>
    <s v="IRS-1D"/>
    <s v="Retired"/>
    <s v="25"/>
    <s v="Partial Failure"/>
    <n v="17"/>
    <s v=" India"/>
    <s v="ISRO-PSLV-G"/>
    <n v="1997"/>
  </r>
  <r>
    <s v="ILS"/>
    <s v="SLC-36B, Cape Canaveral AFS, Florida, USA"/>
    <x v="2666"/>
    <x v="1067"/>
    <s v="Atlas IIAS"/>
    <s v="Echostar 3"/>
    <s v="Retired"/>
    <s v=""/>
    <s v="Success"/>
    <n v="8"/>
    <s v=" USA"/>
    <s v="ILS-Atlas IIAS"/>
    <n v="1997"/>
  </r>
  <r>
    <s v="Lockheed"/>
    <s v="SLC-40, Cape Canaveral AFS, Florida, USA"/>
    <x v="2667"/>
    <x v="822"/>
    <s v="Titan IV(401)B"/>
    <s v="Cassini???Huygens"/>
    <s v="Retired"/>
    <s v=""/>
    <s v="Success"/>
    <n v="7"/>
    <s v=" USA"/>
    <s v="Lockheed-Titan IV(401)B"/>
    <n v="1997"/>
  </r>
  <r>
    <s v="CASC"/>
    <s v="LC-2, Xichang Satellite Launch Center, China"/>
    <x v="2668"/>
    <x v="504"/>
    <s v="Long March 3B"/>
    <s v="Apstar 2R"/>
    <s v="Retired"/>
    <s v=""/>
    <s v="Success"/>
    <n v="5"/>
    <s v=" China"/>
    <s v="CASC-Long March 3B"/>
    <n v="1997"/>
  </r>
  <r>
    <s v="Northrop"/>
    <s v="Stargazer, Wallops Flight Facility, Virginia, USA"/>
    <x v="2669"/>
    <x v="60"/>
    <s v="Pegasus XL"/>
    <s v="STEP-4"/>
    <s v="Active"/>
    <s v="40"/>
    <s v="Success"/>
    <n v="10"/>
    <s v=" USA"/>
    <s v="Northrop-Pegasus XL"/>
    <n v="1997"/>
  </r>
  <r>
    <s v="Lockheed"/>
    <s v="SLC-4E, Vandenberg AFB, California, USA"/>
    <x v="2670"/>
    <x v="987"/>
    <s v="Titan IV(403)A"/>
    <s v="NROL-3 (Lacrosse)"/>
    <s v="Retired"/>
    <s v=""/>
    <s v="Success"/>
    <n v="7"/>
    <s v=" USA"/>
    <s v="Lockheed-Titan IV(403)A"/>
    <n v="1997"/>
  </r>
  <r>
    <s v="Lockheed"/>
    <s v="SLC-36A, Cape Canaveral AFS, Florida, USA"/>
    <x v="2671"/>
    <x v="1068"/>
    <s v="Atlas IIA"/>
    <s v="DSCS IIIB-13"/>
    <s v="Retired"/>
    <s v=""/>
    <s v="Success"/>
    <n v="8"/>
    <s v=" USA"/>
    <s v="Lockheed-Atlas IIA"/>
    <n v="1997"/>
  </r>
  <r>
    <s v="ESA"/>
    <s v="ELA-3, Guiana Space Centre, French Guiana, France"/>
    <x v="2672"/>
    <x v="1069"/>
    <s v="Ariane 5 G"/>
    <s v="MaqSat-H, TEAMSAT, MaqSat-B, YES"/>
    <s v="Retired"/>
    <s v=""/>
    <s v="Partial Failure"/>
    <n v="6"/>
    <s v=" France"/>
    <s v="ESA-Ariane 5 G"/>
    <n v="1997"/>
  </r>
  <r>
    <s v="AEB"/>
    <s v="VLS Pad, Alcântara Launch Center, Maranhão, Brazil"/>
    <x v="2673"/>
    <x v="13"/>
    <s v="VLS-1"/>
    <s v="SCD-2A"/>
    <s v="Retired"/>
    <s v=""/>
    <s v="Failure"/>
    <n v="8"/>
    <s v=" Brazil"/>
    <s v="AEB-VLS-1"/>
    <n v="1997"/>
  </r>
  <r>
    <s v="Boeing"/>
    <s v="SLC-17A, Cape Canaveral AFS, Florida, USA"/>
    <x v="2674"/>
    <x v="144"/>
    <s v="Delta II 7925"/>
    <s v="USA-134 (GPS IIA-19)"/>
    <s v="Retired"/>
    <s v=""/>
    <s v="Success"/>
    <n v="8"/>
    <s v=" USA"/>
    <s v="Boeing-Delta II 7925"/>
    <n v="1997"/>
  </r>
  <r>
    <s v="Lockheed"/>
    <s v="SLC-41, Cape Canaveral AFS, Florida, USA"/>
    <x v="2675"/>
    <x v="600"/>
    <s v="Titan IV(401)A"/>
    <s v="NROL-4 (Trumpet)"/>
    <s v="Retired"/>
    <s v=""/>
    <s v="Success"/>
    <n v="7"/>
    <s v=" USA"/>
    <s v="Lockheed-Titan IV(401)A"/>
    <n v="1997"/>
  </r>
  <r>
    <s v="Boeing"/>
    <s v="SLC-2W, Vandenberg AFB, California, USA"/>
    <x v="2676"/>
    <x v="595"/>
    <s v="Delta II 7920-10C"/>
    <s v="MS-5"/>
    <s v="Retired"/>
    <s v=""/>
    <s v="Success"/>
    <n v="7"/>
    <s v=" USA"/>
    <s v="Boeing-Delta II 7920-10C"/>
    <n v="1997"/>
  </r>
  <r>
    <s v="NASA"/>
    <s v="LC-39B, Kennedy Space Center, Florida, USA"/>
    <x v="2677"/>
    <x v="1070"/>
    <s v="Space Shuttle Columbia"/>
    <s v="STS-87"/>
    <s v="Retired"/>
    <s v="450"/>
    <s v="Success"/>
    <n v="7"/>
    <s v=" USA"/>
    <s v="NASA-Space Shuttle Columbia"/>
    <n v="1997"/>
  </r>
  <r>
    <s v="MHI"/>
    <s v="LA-Y1, Tanegashima Space Center, Japan"/>
    <x v="2678"/>
    <x v="1071"/>
    <s v="H-II"/>
    <s v="TRMM &amp; Orihime/Hikoboshi"/>
    <s v="Retired"/>
    <s v=""/>
    <s v="Success"/>
    <n v="6"/>
    <s v=" Japan"/>
    <s v="MHI-H-II"/>
    <n v="1997"/>
  </r>
  <r>
    <s v="Arianespace"/>
    <s v="ELA-2, Guiana Space Centre, French Guiana, France"/>
    <x v="2679"/>
    <x v="1072"/>
    <s v="Ariane 44P"/>
    <s v="JCSAT-5, Equator S"/>
    <s v="Retired"/>
    <s v=""/>
    <s v="Success"/>
    <n v="6"/>
    <s v=" France"/>
    <s v="Arianespace-Ariane 44P"/>
    <n v="1997"/>
  </r>
  <r>
    <s v="CASC"/>
    <s v="LC-7, Taiyuan Satellite Launch Center, China"/>
    <x v="2680"/>
    <x v="1073"/>
    <s v="Long March 2C"/>
    <s v="Iridium 42 &amp; 44"/>
    <s v="Active"/>
    <s v="30.8"/>
    <s v="Success"/>
    <n v="5"/>
    <s v=" China"/>
    <s v="CASC-Long March 2C"/>
    <n v="1997"/>
  </r>
  <r>
    <s v="ILS"/>
    <s v="SLC-36B, Cape Canaveral AFS, Florida, USA"/>
    <x v="2680"/>
    <x v="1074"/>
    <s v="Atlas IIAS"/>
    <s v="Galaxy 8i"/>
    <s v="Retired"/>
    <s v=""/>
    <s v="Success"/>
    <n v="8"/>
    <s v=" USA"/>
    <s v="ILS-Atlas IIAS"/>
    <n v="1997"/>
  </r>
  <r>
    <s v="VKS RF"/>
    <s v="Site 90/20, Baikonur Cosmodrome, Kazakhstan"/>
    <x v="2681"/>
    <x v="993"/>
    <s v="Tsyklon-2"/>
    <s v="Cosmos 2347"/>
    <s v="Retired"/>
    <s v=""/>
    <s v="Success"/>
    <n v="11"/>
    <s v=" Kazakhstan"/>
    <s v="VKS RF-Tsyklon-2"/>
    <n v="1997"/>
  </r>
  <r>
    <s v="Arianespace"/>
    <s v="ELA-2, Guiana Space Centre, French Guiana, France"/>
    <x v="2682"/>
    <x v="921"/>
    <s v="Ariane 44L"/>
    <s v="Sirius-2, Cakrawarta-1"/>
    <s v="Retired"/>
    <s v=""/>
    <s v="Success"/>
    <n v="6"/>
    <s v=" France"/>
    <s v="Arianespace-Ariane 44L"/>
    <n v="1997"/>
  </r>
  <r>
    <s v="Boeing"/>
    <s v="SLC-2W, Vandenberg AFB, California, USA"/>
    <x v="2683"/>
    <x v="1075"/>
    <s v="Delta II 7920-10C"/>
    <s v="MS-6"/>
    <s v="Retired"/>
    <s v=""/>
    <s v="Success"/>
    <n v="7"/>
    <s v=" USA"/>
    <s v="Boeing-Delta II 7920-10C"/>
    <n v="1997"/>
  </r>
  <r>
    <s v="Arianespace"/>
    <s v="ELA-2, Guiana Space Centre, French Guiana, France"/>
    <x v="2684"/>
    <x v="1076"/>
    <s v="Ariane 42L"/>
    <s v="Intelsat 804"/>
    <s v="Retired"/>
    <s v=""/>
    <s v="Success"/>
    <n v="6"/>
    <s v=" France"/>
    <s v="Arianespace-Ariane 42L"/>
    <n v="1997"/>
  </r>
  <r>
    <s v="Northrop"/>
    <s v="Stargazer, Wallops Flight Facility, Virginia, USA"/>
    <x v="2685"/>
    <x v="452"/>
    <s v="Pegasus XL/HAPS"/>
    <s v="Orbcomm A1-A8"/>
    <s v="Active"/>
    <s v="40"/>
    <s v="Success"/>
    <n v="10"/>
    <s v=" USA"/>
    <s v="Northrop-Pegasus XL/HAPS"/>
    <n v="1997"/>
  </r>
  <r>
    <s v="MITT"/>
    <s v="Svobodny Cosmodrome, Russia"/>
    <x v="2686"/>
    <x v="477"/>
    <s v="Start-1"/>
    <s v="Earlybird 1"/>
    <s v="Active"/>
    <s v=""/>
    <s v="Success"/>
    <n v="20"/>
    <s v=" Russia"/>
    <s v="MITT-Start-1"/>
    <n v="1997"/>
  </r>
  <r>
    <s v="ILS"/>
    <s v="Site 81/23, Baikonur Cosmodrome, Kazakhstan"/>
    <x v="2686"/>
    <x v="1077"/>
    <s v="Proton K/Block DM-3"/>
    <s v="PAS-22"/>
    <s v="Retired"/>
    <s v=""/>
    <s v="Partial Failure"/>
    <n v="11"/>
    <s v=" Kazakhstan"/>
    <s v="ILS-Proton K/Block DM-3"/>
    <n v="1997"/>
  </r>
  <r>
    <s v="Lockheed"/>
    <s v="SLC-46, Cape Canaveral AFS, Florida, USA"/>
    <x v="2687"/>
    <x v="783"/>
    <s v="Athena II"/>
    <s v="Lunar Prospector"/>
    <s v="Retired"/>
    <s v=""/>
    <s v="Success"/>
    <n v="7"/>
    <s v=" USA"/>
    <s v="Lockheed-Athena II"/>
    <n v="1998"/>
  </r>
  <r>
    <s v="Boeing"/>
    <s v="SLC-17B, Cape Canaveral AFS, Florida, USA"/>
    <x v="2688"/>
    <x v="444"/>
    <s v="Delta II 7925"/>
    <s v="Skynet 4D"/>
    <s v="Retired"/>
    <s v=""/>
    <s v="Success"/>
    <n v="8"/>
    <s v=" USA"/>
    <s v="Boeing-Delta II 7925"/>
    <n v="1998"/>
  </r>
  <r>
    <s v="NASA"/>
    <s v="LC-39A, Kennedy Space Center, Florida, USA"/>
    <x v="2689"/>
    <x v="324"/>
    <s v="Space Shuttle Endeavour"/>
    <s v="STS-89"/>
    <s v="Retired"/>
    <s v="450"/>
    <s v="Success"/>
    <n v="7"/>
    <s v=" USA"/>
    <s v="NASA-Space Shuttle Endeavour"/>
    <n v="1998"/>
  </r>
  <r>
    <s v="IAI"/>
    <s v="Pad 1, Palmachim Airbase, Israel"/>
    <x v="2689"/>
    <x v="13"/>
    <s v="Shavit"/>
    <s v="Ofek-4"/>
    <s v="Retired"/>
    <s v=""/>
    <s v="Failure"/>
    <n v="6"/>
    <s v=" Israel"/>
    <s v="IAI-Shavit"/>
    <n v="1998"/>
  </r>
  <r>
    <s v="Lockheed"/>
    <s v="SLC-36A, Cape Canaveral AFS, Florida, USA"/>
    <x v="2690"/>
    <x v="1078"/>
    <s v="Atlas IIA"/>
    <s v="NROL-5/SDS"/>
    <s v="Retired"/>
    <s v=""/>
    <s v="Success"/>
    <n v="8"/>
    <s v=" USA"/>
    <s v="Lockheed-Atlas IIA"/>
    <n v="1998"/>
  </r>
  <r>
    <s v="Arianespace"/>
    <s v="ELA-2, Guiana Space Centre, French Guiana, France"/>
    <x v="2691"/>
    <x v="101"/>
    <s v="Ariane 44LP"/>
    <s v="Brasilsat B3, Inmarsat-3 F5"/>
    <s v="Retired"/>
    <s v=""/>
    <s v="Success"/>
    <n v="6"/>
    <s v=" France"/>
    <s v="Arianespace-Ariane 44LP"/>
    <n v="1998"/>
  </r>
  <r>
    <s v="Northrop"/>
    <s v="SLC-576E, Vandenberg AFB, California, USA"/>
    <x v="2692"/>
    <x v="360"/>
    <s v="Minotaur C (Taurus)"/>
    <s v="GFO &amp; Orbcomm 11 and 12"/>
    <s v="Active"/>
    <s v="45"/>
    <s v="Success"/>
    <n v="9"/>
    <s v=" USA"/>
    <s v="Northrop-Minotaur C (Taurus)"/>
    <n v="1998"/>
  </r>
  <r>
    <s v="Boeing"/>
    <s v="SLC-17A, Cape Canaveral AFS, Florida, USA"/>
    <x v="2693"/>
    <x v="35"/>
    <s v="Delta II 7420-10C"/>
    <s v="Globalstar-1"/>
    <s v="Retired"/>
    <s v=""/>
    <s v="Success"/>
    <n v="8"/>
    <s v=" USA"/>
    <s v="Boeing-Delta II 7420-10C"/>
    <n v="1998"/>
  </r>
  <r>
    <s v="Boeing"/>
    <s v="SLC-2W, Vandenberg AFB, California, USA"/>
    <x v="2694"/>
    <x v="836"/>
    <s v="Delta II 7920-10C"/>
    <s v="MS-7"/>
    <s v="Retired"/>
    <s v=""/>
    <s v="Success"/>
    <n v="7"/>
    <s v=" USA"/>
    <s v="Boeing-Delta II 7920-10C"/>
    <n v="1998"/>
  </r>
  <r>
    <s v="MHI"/>
    <s v="LA-Y1, Tanegashima Space Center, Japan"/>
    <x v="2695"/>
    <x v="289"/>
    <s v="H-II"/>
    <s v="Kakehashi"/>
    <s v="Retired"/>
    <s v=""/>
    <s v="Partial Failure"/>
    <n v="6"/>
    <s v=" Japan"/>
    <s v="MHI-H-II"/>
    <n v="1998"/>
  </r>
  <r>
    <s v="Northrop"/>
    <s v="Stargazer, Wallops Flight Facility, Virginia, USA"/>
    <x v="2696"/>
    <x v="731"/>
    <s v="Pegasus XL"/>
    <s v="SNOE &amp; BATSAT"/>
    <s v="Active"/>
    <s v="40"/>
    <s v="Success"/>
    <n v="10"/>
    <s v=" USA"/>
    <s v="Northrop-Pegasus XL"/>
    <n v="1998"/>
  </r>
  <r>
    <s v="Arianespace"/>
    <s v="ELA-2, Guiana Space Centre, French Guiana, France"/>
    <x v="2697"/>
    <x v="1079"/>
    <s v="Ariane 42P"/>
    <s v="Hot Bird 4"/>
    <s v="Retired"/>
    <s v=""/>
    <s v="Success"/>
    <n v="6"/>
    <s v=" France"/>
    <s v="Arianespace-Ariane 42P"/>
    <n v="1998"/>
  </r>
  <r>
    <s v="ILS"/>
    <s v="SLC-36B, Cape Canaveral AFS, Florida, USA"/>
    <x v="2698"/>
    <x v="751"/>
    <s v="Atlas IIAS"/>
    <s v="Intelsat 806"/>
    <s v="Retired"/>
    <s v=""/>
    <s v="Success"/>
    <n v="8"/>
    <s v=" USA"/>
    <s v="ILS-Atlas IIAS"/>
    <n v="1998"/>
  </r>
  <r>
    <s v="Lockheed"/>
    <s v="SLC-36A, Cape Canaveral AFS, Florida, USA"/>
    <x v="2699"/>
    <x v="808"/>
    <s v="Atlas II"/>
    <s v="UHF F8"/>
    <s v="Retired"/>
    <s v=""/>
    <s v="Success"/>
    <n v="8"/>
    <s v=" USA"/>
    <s v="Lockheed-Atlas II"/>
    <n v="1998"/>
  </r>
  <r>
    <s v="Arianespace"/>
    <s v="ELA-2, Guiana Space Centre, French Guiana, France"/>
    <x v="2700"/>
    <x v="988"/>
    <s v="Ariane 40"/>
    <s v="SPOT-4"/>
    <s v="Retired"/>
    <s v=""/>
    <s v="Success"/>
    <n v="6"/>
    <s v=" France"/>
    <s v="Arianespace-Ariane 40"/>
    <n v="1998"/>
  </r>
  <r>
    <s v="CASC"/>
    <s v="LC-7, Taiyuan Satellite Launch Center, China"/>
    <x v="2701"/>
    <x v="1080"/>
    <s v="Long March 2C"/>
    <s v="Iridium 51 &amp; 61"/>
    <s v="Active"/>
    <s v="30.8"/>
    <s v="Success"/>
    <n v="5"/>
    <s v=" China"/>
    <s v="CASC-Long March 2C"/>
    <n v="1998"/>
  </r>
  <r>
    <s v="Boeing"/>
    <s v="SLC-2W, Vandenberg AFB, California, USA"/>
    <x v="2702"/>
    <x v="1081"/>
    <s v="Delta II 7920-10C"/>
    <s v="MS-8"/>
    <s v="Retired"/>
    <s v=""/>
    <s v="Success"/>
    <n v="7"/>
    <s v=" USA"/>
    <s v="Boeing-Delta II 7920-10C"/>
    <n v="1998"/>
  </r>
  <r>
    <s v="Northrop"/>
    <s v="Stargazer, Vandenberg AFB, California, USA"/>
    <x v="2703"/>
    <x v="738"/>
    <s v="Pegasus XL"/>
    <s v="TRACE"/>
    <s v="Active"/>
    <s v="40"/>
    <s v="Success"/>
    <n v="10"/>
    <s v=" USA"/>
    <s v="Northrop-Pegasus XL"/>
    <n v="1998"/>
  </r>
  <r>
    <s v="NASA"/>
    <s v="LC-39B, Kennedy Space Center, Florida, USA"/>
    <x v="2704"/>
    <x v="713"/>
    <s v="Space Shuttle Columbia"/>
    <s v="STS-90"/>
    <s v="Retired"/>
    <s v="450"/>
    <s v="Success"/>
    <n v="7"/>
    <s v=" USA"/>
    <s v="NASA-Space Shuttle Columbia"/>
    <n v="1998"/>
  </r>
  <r>
    <s v="Boeing"/>
    <s v="SLC-17A, Cape Canaveral AFS, Florida, USA"/>
    <x v="2705"/>
    <x v="1079"/>
    <s v="Delta II 7920-10C"/>
    <s v="Globalstar-2"/>
    <s v="Retired"/>
    <s v=""/>
    <s v="Success"/>
    <n v="8"/>
    <s v=" USA"/>
    <s v="Boeing-Delta II 7920-10C"/>
    <n v="1998"/>
  </r>
  <r>
    <s v="Arianespace"/>
    <s v="ELA-2, Guiana Space Centre, French Guiana, France"/>
    <x v="2706"/>
    <x v="825"/>
    <s v="Ariane 44P"/>
    <s v="Nilesat-101, BSAT-1B"/>
    <s v="Retired"/>
    <s v=""/>
    <s v="Success"/>
    <n v="6"/>
    <s v=" France"/>
    <s v="Arianespace-Ariane 44P"/>
    <n v="1998"/>
  </r>
  <r>
    <s v="CASC"/>
    <s v="LC-7, Taiyuan Satellite Launch Center, China"/>
    <x v="2707"/>
    <x v="54"/>
    <s v="Long March 2C"/>
    <s v="Iridium 69 &amp; 71"/>
    <s v="Active"/>
    <s v="30.8"/>
    <s v="Success"/>
    <n v="5"/>
    <s v=" China"/>
    <s v="CASC-Long March 2C"/>
    <n v="1998"/>
  </r>
  <r>
    <s v="VKS RF"/>
    <s v="Site 16/2, Plesetsk Cosmodrome, Russia"/>
    <x v="2708"/>
    <x v="172"/>
    <s v="Molniya-M /Block 2BL"/>
    <s v="Cosmos 2351"/>
    <s v="Retired"/>
    <s v=""/>
    <s v="Success"/>
    <n v="10"/>
    <s v=" Russia"/>
    <s v="VKS RF-Molniya-M /Block 2BL"/>
    <n v="1998"/>
  </r>
  <r>
    <s v="Lockheed"/>
    <s v="SLC-40, Cape Canaveral AFS, Florida, USA"/>
    <x v="2709"/>
    <x v="721"/>
    <s v="Titan IV(401)B"/>
    <s v="NROL-6 (Mentor)"/>
    <s v="Retired"/>
    <s v=""/>
    <s v="Success"/>
    <n v="7"/>
    <s v=" USA"/>
    <s v="Lockheed-Titan IV(401)B"/>
    <n v="1998"/>
  </r>
  <r>
    <s v="Lockheed"/>
    <s v="SLC-4W, Vandenberg AFB, California, USA"/>
    <x v="2710"/>
    <x v="505"/>
    <s v="Titan II(23)G"/>
    <s v="NOAA-15"/>
    <s v="Retired"/>
    <s v="35"/>
    <s v="Success"/>
    <n v="7"/>
    <s v=" USA"/>
    <s v="Lockheed-Titan II(23)G"/>
    <n v="1998"/>
  </r>
  <r>
    <s v="Boeing"/>
    <s v="SLC-2W, Vandenberg AFB, California, USA"/>
    <x v="2711"/>
    <x v="98"/>
    <s v="Delta II 7920-10C"/>
    <s v="MS-9"/>
    <s v="Retired"/>
    <s v=""/>
    <s v="Success"/>
    <n v="7"/>
    <s v=" USA"/>
    <s v="Boeing-Delta II 7920-10C"/>
    <n v="1998"/>
  </r>
  <r>
    <s v="CASC"/>
    <s v="LC-2, Xichang Satellite Launch Center, China"/>
    <x v="2712"/>
    <x v="240"/>
    <s v="Long March 3B"/>
    <s v="ChinaStar 1"/>
    <s v="Retired"/>
    <s v=""/>
    <s v="Success"/>
    <n v="5"/>
    <s v=" China"/>
    <s v="CASC-Long March 3B"/>
    <n v="1998"/>
  </r>
  <r>
    <s v="NASA"/>
    <s v="LC-39A, Kennedy Space Center, Florida, USA"/>
    <x v="2713"/>
    <x v="1082"/>
    <s v="Space Shuttle Discovery"/>
    <s v="STS-91"/>
    <s v="Retired"/>
    <s v="450"/>
    <s v="Success"/>
    <n v="7"/>
    <s v=" USA"/>
    <s v="NASA-Space Shuttle Discovery"/>
    <n v="1998"/>
  </r>
  <r>
    <s v="Boeing"/>
    <s v="SLC-17A, Cape Canaveral AFS, Florida, USA"/>
    <x v="2714"/>
    <x v="377"/>
    <s v="Delta II 7925"/>
    <s v="Thor III"/>
    <s v="Retired"/>
    <s v=""/>
    <s v="Success"/>
    <n v="8"/>
    <s v=" USA"/>
    <s v="Boeing-Delta II 7925"/>
    <n v="1998"/>
  </r>
  <r>
    <s v="VKS RF"/>
    <s v="Site 32/1, Plesetsk Cosmodrome, Russia"/>
    <x v="2715"/>
    <x v="89"/>
    <s v="Tsyklon-3"/>
    <s v="Cosmos 2352 to 2357"/>
    <s v="Retired"/>
    <s v=""/>
    <s v="Partial Failure"/>
    <n v="10"/>
    <s v=" Russia"/>
    <s v="VKS RF-Tsyklon-3"/>
    <n v="1998"/>
  </r>
  <r>
    <s v="CASC"/>
    <s v="LC-2, Xichang Satellite Launch Center, China"/>
    <x v="2716"/>
    <x v="315"/>
    <s v="Long March 3B"/>
    <s v="SinoSat 1"/>
    <s v="Retired"/>
    <s v=""/>
    <s v="Success"/>
    <n v="5"/>
    <s v=" China"/>
    <s v="CASC-Long March 3B"/>
    <n v="1998"/>
  </r>
  <r>
    <s v="ILS"/>
    <s v="SLC-36A, Cape Canaveral AFS, Florida, USA"/>
    <x v="2716"/>
    <x v="418"/>
    <s v="Atlas IIAS"/>
    <s v="Intelsat 805"/>
    <s v="Retired"/>
    <s v=""/>
    <s v="Success"/>
    <n v="8"/>
    <s v=" USA"/>
    <s v="ILS-Atlas IIAS"/>
    <n v="1998"/>
  </r>
  <r>
    <s v="VKS RF"/>
    <s v="Site 43/3, Plesetsk Cosmodrome, Russia"/>
    <x v="2717"/>
    <x v="975"/>
    <s v="Molniya-M /Block ML"/>
    <s v="Molniya-3 nâ€ Â­167"/>
    <s v="Retired"/>
    <s v=""/>
    <s v="Success"/>
    <n v="10"/>
    <s v=" Russia"/>
    <s v="VKS RF-Molniya-M /Block ML"/>
    <n v="1998"/>
  </r>
  <r>
    <s v="ISAS"/>
    <s v="Mu Pad, Uchinoura Space Center, Japan"/>
    <x v="2718"/>
    <x v="766"/>
    <s v="Mu-V / M-24"/>
    <s v="Nozomi"/>
    <s v="Retired"/>
    <s v=""/>
    <s v="Success"/>
    <n v="7"/>
    <s v=" Japan"/>
    <s v="ISAS-Mu-V / M-24"/>
    <n v="1998"/>
  </r>
  <r>
    <s v="SRC"/>
    <s v="K-407 Submarine, Barents Sea Launch Area, Barents Sea"/>
    <x v="2719"/>
    <x v="1083"/>
    <s v="Shtil'"/>
    <s v="Tubsat"/>
    <s v="Retired"/>
    <s v=""/>
    <s v="Success"/>
    <n v="16"/>
    <s v=" Barents Sea"/>
    <s v="SRC-Shtil'"/>
    <n v="1998"/>
  </r>
  <r>
    <s v="VKS RF"/>
    <s v="Site 45/1, Baikonur Cosmodrome, Kazakhstan"/>
    <x v="2720"/>
    <x v="264"/>
    <s v="Zenit-2"/>
    <s v="Resurs-O1 nâ€ Â­4 &amp; Others"/>
    <s v="Retired"/>
    <s v=""/>
    <s v="Success"/>
    <n v="10"/>
    <s v=" Kazakhstan"/>
    <s v="VKS RF-Zenit-2"/>
    <n v="1998"/>
  </r>
  <r>
    <s v="VKS RF"/>
    <s v="Site 45/1, Baikonur Cosmodrome, Kazakhstan"/>
    <x v="2721"/>
    <x v="244"/>
    <s v="Zenit-2"/>
    <s v="Cosmos 2360"/>
    <s v="Retired"/>
    <s v=""/>
    <s v="Success"/>
    <n v="10"/>
    <s v=" Kazakhstan"/>
    <s v="VKS RF-Zenit-2"/>
    <n v="1998"/>
  </r>
  <r>
    <s v="Northrop"/>
    <s v="Stargazer, Wallops Flight Facility, Virginia, USA"/>
    <x v="2722"/>
    <x v="738"/>
    <s v="Pegasus XL/HAPS"/>
    <s v="Orbcomm B1 - B8"/>
    <s v="Active"/>
    <s v="40"/>
    <s v="Success"/>
    <n v="10"/>
    <s v=" USA"/>
    <s v="Northrop-Pegasus XL/HAPS"/>
    <n v="1998"/>
  </r>
  <r>
    <s v="Lockheed"/>
    <s v="SLC-41, Cape Canaveral AFS, Florida, USA"/>
    <x v="2723"/>
    <x v="367"/>
    <s v="Titan IV(401)A"/>
    <s v="NROL-7 (Mercury)"/>
    <s v="Retired"/>
    <s v=""/>
    <s v="Failure"/>
    <n v="7"/>
    <s v=" USA"/>
    <s v="Lockheed-Titan IV(401)A"/>
    <n v="1998"/>
  </r>
  <r>
    <s v="RVSN USSR"/>
    <s v="Site 41/1, Plesetsk Cosmodrome, Russia"/>
    <x v="2723"/>
    <x v="1084"/>
    <s v="Molniya-M /Block ML"/>
    <s v="Molniya-1 nâ€ Â­133"/>
    <s v="Retired"/>
    <s v=""/>
    <s v="Success"/>
    <n v="10"/>
    <s v=" Russia"/>
    <s v="RVSN USSR-Molniya-M /Block ML"/>
    <n v="1998"/>
  </r>
  <r>
    <s v="CASC"/>
    <s v="LC-7, Taiyuan Satellite Launch Center, China"/>
    <x v="2724"/>
    <x v="427"/>
    <s v="Long March 2C"/>
    <s v="Iridium 76 &amp; 78"/>
    <s v="Active"/>
    <s v="30.8"/>
    <s v="Success"/>
    <n v="5"/>
    <s v=" China"/>
    <s v="CASC-Long March 2C"/>
    <n v="1998"/>
  </r>
  <r>
    <s v="Boeing"/>
    <s v="SLC-2W, Vandenberg AFB, California, USA"/>
    <x v="2725"/>
    <x v="594"/>
    <s v="Delta II 7920-10C"/>
    <s v="Deep Space 1"/>
    <s v="Retired"/>
    <s v=""/>
    <s v="Success"/>
    <n v="7"/>
    <s v=" USA"/>
    <s v="Boeing-Delta II 7920-10C"/>
    <n v="1998"/>
  </r>
  <r>
    <s v="Arianespace"/>
    <s v="ELA-2, Guiana Space Centre, French Guiana, France"/>
    <x v="2726"/>
    <x v="1085"/>
    <s v="Ariane 44P"/>
    <s v="ST-1"/>
    <s v="Retired"/>
    <s v=""/>
    <s v="Success"/>
    <n v="6"/>
    <s v=" France"/>
    <s v="Arianespace-Ariane 44P"/>
    <n v="1998"/>
  </r>
  <r>
    <s v="Boeing"/>
    <s v="SLC-17B, Cape Canaveral AFS, Florida, USA"/>
    <x v="2727"/>
    <x v="359"/>
    <s v="Delta III 8930"/>
    <s v="Galaxy 10"/>
    <s v="Retired"/>
    <s v=""/>
    <s v="Failure"/>
    <n v="8"/>
    <s v=" USA"/>
    <s v="Boeing-Delta III 8930"/>
    <n v="1998"/>
  </r>
  <r>
    <s v="KCST"/>
    <s v="Pad 1, Tonghae Satellite Launching Ground, North Korea"/>
    <x v="2728"/>
    <x v="1086"/>
    <s v="Taepodong-1"/>
    <s v="KwangmyÂÂngsÂÂng 1"/>
    <s v="Retired"/>
    <s v=""/>
    <s v="Failure"/>
    <n v="6"/>
    <s v=" North Korea"/>
    <s v="KCST-Taepodong-1"/>
    <n v="1998"/>
  </r>
  <r>
    <s v="Boeing"/>
    <s v="SLC-2W, Vandenberg AFB, California, USA"/>
    <x v="2729"/>
    <x v="1087"/>
    <s v="Delta II 7920-10C"/>
    <s v="MS-10"/>
    <s v="Retired"/>
    <s v=""/>
    <s v="Success"/>
    <n v="7"/>
    <s v=" USA"/>
    <s v="Boeing-Delta II 7920-10C"/>
    <n v="1998"/>
  </r>
  <r>
    <s v="VKS RF"/>
    <s v="Site 45/1, Baikonur Cosmodrome, Kazakhstan"/>
    <x v="2730"/>
    <x v="431"/>
    <s v="Zenit-2"/>
    <s v="Globalstar Satellites"/>
    <s v="Retired"/>
    <s v=""/>
    <s v="Failure"/>
    <n v="10"/>
    <s v=" Kazakhstan"/>
    <s v="VKS RF-Zenit-2"/>
    <n v="1998"/>
  </r>
  <r>
    <s v="Arianespace"/>
    <s v="ELA-2, Guiana Space Centre, French Guiana, France"/>
    <x v="2731"/>
    <x v="838"/>
    <s v="Ariane 44LP"/>
    <s v="Panamsat-7"/>
    <s v="Retired"/>
    <s v=""/>
    <s v="Success"/>
    <n v="6"/>
    <s v=" France"/>
    <s v="Arianespace-Ariane 44LP"/>
    <n v="1998"/>
  </r>
  <r>
    <s v="Northrop"/>
    <s v="Stargazer, Wallops Flight Facility, Virginia, USA"/>
    <x v="2732"/>
    <x v="513"/>
    <s v="Pegasus XL/HAPS"/>
    <s v="Orbcomm C1 - C8"/>
    <s v="Active"/>
    <s v="40"/>
    <s v="Success"/>
    <n v="10"/>
    <s v=" USA"/>
    <s v="Northrop-Pegasus XL/HAPS"/>
    <n v="1998"/>
  </r>
  <r>
    <s v="VKS RF"/>
    <s v="Site 43/3, Plesetsk Cosmodrome, Russia"/>
    <x v="2733"/>
    <x v="1088"/>
    <s v="Molniya-M /Block ML"/>
    <s v="Molniya-1T nâ€ Â­168"/>
    <s v="Retired"/>
    <s v=""/>
    <s v="Success"/>
    <n v="10"/>
    <s v=" Russia"/>
    <s v="VKS RF-Molniya-M /Block ML"/>
    <n v="1998"/>
  </r>
  <r>
    <s v="Northrop"/>
    <s v="SLC-576E, Vandenberg AFB, California, USA"/>
    <x v="2734"/>
    <x v="108"/>
    <s v="Minotaur C (Taurus)"/>
    <s v="STEX (NROL-8)"/>
    <s v="Active"/>
    <s v="45"/>
    <s v="Success"/>
    <n v="9"/>
    <s v=" USA"/>
    <s v="Northrop-Minotaur C (Taurus)"/>
    <n v="1998"/>
  </r>
  <r>
    <s v="Arianespace"/>
    <s v="ELA-2, Guiana Space Centre, French Guiana, France"/>
    <x v="2735"/>
    <x v="1089"/>
    <s v="Ariane 44L"/>
    <s v="Eutelsat W2, Sirius-3"/>
    <s v="Retired"/>
    <s v=""/>
    <s v="Success"/>
    <n v="6"/>
    <s v=" France"/>
    <s v="Arianespace-Ariane 44L"/>
    <n v="1998"/>
  </r>
  <r>
    <s v="ILS"/>
    <s v="SLC-36B, Cape Canaveral AFS, Florida, USA"/>
    <x v="2736"/>
    <x v="384"/>
    <s v="Atlas IIA"/>
    <s v="Hot Bird 5"/>
    <s v="Retired"/>
    <s v=""/>
    <s v="Success"/>
    <n v="8"/>
    <s v=" USA"/>
    <s v="ILS-Atlas IIA"/>
    <n v="1998"/>
  </r>
  <r>
    <s v="Lockheed"/>
    <s v="SLC-36A, Cape Canaveral AFS, Florida, USA"/>
    <x v="2737"/>
    <x v="841"/>
    <s v="Atlas IIA"/>
    <s v="UHF F9"/>
    <s v="Retired"/>
    <s v=""/>
    <s v="Success"/>
    <n v="8"/>
    <s v=" USA"/>
    <s v="Lockheed-Atlas IIA"/>
    <n v="1998"/>
  </r>
  <r>
    <s v="ESA"/>
    <s v="ELA-3, Guiana Space Centre, French Guiana, France"/>
    <x v="2738"/>
    <x v="819"/>
    <s v="Ariane 5 G"/>
    <s v="MaqSat 3 &amp; ARD"/>
    <s v="Retired"/>
    <s v=""/>
    <s v="Success"/>
    <n v="6"/>
    <s v=" France"/>
    <s v="ESA-Ariane 5 G"/>
    <n v="1998"/>
  </r>
  <r>
    <s v="Northrop"/>
    <s v="Stargazer, Cape Canaveral AFS, Florida, USA"/>
    <x v="2739"/>
    <x v="644"/>
    <s v="Pegasus"/>
    <s v="SCD-2"/>
    <s v="Retired"/>
    <s v="40"/>
    <s v="Success"/>
    <n v="10"/>
    <s v=" USA"/>
    <s v="Northrop-Pegasus"/>
    <n v="1998"/>
  </r>
  <r>
    <s v="Arianespace"/>
    <s v="ELA-2, Guiana Space Centre, French Guiana, France"/>
    <x v="2740"/>
    <x v="1090"/>
    <s v="Ariane 44L"/>
    <s v="Afristar, GE-5"/>
    <s v="Retired"/>
    <s v=""/>
    <s v="Success"/>
    <n v="6"/>
    <s v=" France"/>
    <s v="Arianespace-Ariane 44L"/>
    <n v="1998"/>
  </r>
  <r>
    <s v="NASA"/>
    <s v="LC-39B, Kennedy Space Center, Florida, USA"/>
    <x v="2741"/>
    <x v="588"/>
    <s v="Space Shuttle Discovery"/>
    <s v="STS-95"/>
    <s v="Retired"/>
    <s v="450"/>
    <s v="Success"/>
    <n v="7"/>
    <s v=" USA"/>
    <s v="NASA-Space Shuttle Discovery"/>
    <n v="1998"/>
  </r>
  <r>
    <s v="Boeing"/>
    <s v="SLC-2W, Vandenberg AFB, California, USA"/>
    <x v="2742"/>
    <x v="302"/>
    <s v="Delta II 7920-10C"/>
    <s v="MS-11"/>
    <s v="Retired"/>
    <s v=""/>
    <s v="Success"/>
    <n v="7"/>
    <s v=" USA"/>
    <s v="Boeing-Delta II 7920-10C"/>
    <n v="1998"/>
  </r>
  <r>
    <s v="Boeing"/>
    <s v="SLC-17B, Cape Canaveral AFS, Florida, USA"/>
    <x v="2743"/>
    <x v="534"/>
    <s v="Delta II 7925"/>
    <s v="BONUM-1"/>
    <s v="Retired"/>
    <s v=""/>
    <s v="Success"/>
    <n v="8"/>
    <s v=" USA"/>
    <s v="Boeing-Delta II 7925"/>
    <n v="1998"/>
  </r>
  <r>
    <s v="NASA"/>
    <s v="LC-39A, Kennedy Space Center, Florida, USA"/>
    <x v="2744"/>
    <x v="157"/>
    <s v="Space Shuttle Endeavour"/>
    <s v="STS-88"/>
    <s v="Retired"/>
    <s v="450"/>
    <s v="Success"/>
    <n v="7"/>
    <s v=" USA"/>
    <s v="NASA-Space Shuttle Endeavour"/>
    <n v="1998"/>
  </r>
  <r>
    <s v="Arianespace"/>
    <s v="ELA-2, Guiana Space Centre, French Guiana, France"/>
    <x v="2745"/>
    <x v="42"/>
    <s v="Ariane 42L"/>
    <s v="Satmex 5"/>
    <s v="Retired"/>
    <s v=""/>
    <s v="Success"/>
    <n v="6"/>
    <s v=" France"/>
    <s v="Arianespace-Ariane 42L"/>
    <n v="1998"/>
  </r>
  <r>
    <s v="Northrop"/>
    <s v="Stargazer, Vandenberg AFB, California, USA"/>
    <x v="2745"/>
    <x v="1091"/>
    <s v="Pegasus XL"/>
    <s v="SWAS"/>
    <s v="Active"/>
    <s v="40"/>
    <s v="Success"/>
    <n v="10"/>
    <s v=" USA"/>
    <s v="Northrop-Pegasus XL"/>
    <n v="1998"/>
  </r>
  <r>
    <s v="VKS RF"/>
    <s v="Site 132/1, Plesetsk Cosmodrome, Russia"/>
    <x v="2746"/>
    <x v="1092"/>
    <s v="Cosmos-3M (11K65M)"/>
    <s v="Nadiezhda nâ€ Â­8 &amp; Astrid 2"/>
    <s v="Retired"/>
    <s v=""/>
    <s v="Success"/>
    <n v="11"/>
    <s v=" Russia"/>
    <s v="VKS RF-Cosmos-3M (11K65M)"/>
    <n v="1998"/>
  </r>
  <r>
    <s v="Boeing"/>
    <s v="SLC-17A, Cape Canaveral AFS, Florida, USA"/>
    <x v="2747"/>
    <x v="415"/>
    <s v="Delta II 7425"/>
    <s v="Mars Climate Orbiter"/>
    <s v="Retired"/>
    <s v=""/>
    <s v="Success"/>
    <n v="8"/>
    <s v=" USA"/>
    <s v="Boeing-Delta II 7425"/>
    <n v="1998"/>
  </r>
  <r>
    <s v="CASC"/>
    <s v="LC-7, Taiyuan Satellite Launch Center, China"/>
    <x v="2748"/>
    <x v="1093"/>
    <s v="Long March 2C"/>
    <s v="Iridium 88 &amp; 89"/>
    <s v="Active"/>
    <s v="30.8"/>
    <s v="Success"/>
    <n v="5"/>
    <s v=" China"/>
    <s v="CASC-Long March 2C"/>
    <n v="1998"/>
  </r>
  <r>
    <s v="Arianespace"/>
    <s v="ELA-2, Guiana Space Centre, French Guiana, France"/>
    <x v="2749"/>
    <x v="1094"/>
    <s v="Ariane 42L"/>
    <s v="Panamsat-6B"/>
    <s v="Retired"/>
    <s v=""/>
    <s v="Success"/>
    <n v="6"/>
    <s v=" France"/>
    <s v="Arianespace-Ariane 42L"/>
    <n v="1998"/>
  </r>
  <r>
    <s v="VKS RF"/>
    <s v="Site 132/1, Plesetsk Cosmodrome, Russia"/>
    <x v="2750"/>
    <x v="701"/>
    <s v="Cosmos-3M (11K65M)"/>
    <s v="Cosmos 2361"/>
    <s v="Retired"/>
    <s v=""/>
    <s v="Success"/>
    <n v="11"/>
    <s v=" Russia"/>
    <s v="VKS RF-Cosmos-3M (11K65M)"/>
    <n v="1998"/>
  </r>
  <r>
    <s v="Boeing"/>
    <s v="SLC-17B, Cape Canaveral AFS, Florida, USA"/>
    <x v="2751"/>
    <x v="84"/>
    <s v="Delta II 7425"/>
    <s v="Mars Polar Lander"/>
    <s v="Retired"/>
    <s v=""/>
    <s v="Success"/>
    <n v="8"/>
    <s v=" USA"/>
    <s v="Boeing-Delta II 7425"/>
    <n v="1999"/>
  </r>
  <r>
    <s v="Lockheed"/>
    <s v="SLC-46, Cape Canaveral AFS, Florida, USA"/>
    <x v="2752"/>
    <x v="86"/>
    <s v="Athena I"/>
    <s v="ROCSAT 1"/>
    <s v="Retired"/>
    <s v=""/>
    <s v="Success"/>
    <n v="7"/>
    <s v=" USA"/>
    <s v="Lockheed-Athena I"/>
    <n v="1999"/>
  </r>
  <r>
    <s v="Boeing"/>
    <s v="SLC-17A, Cape Canaveral AFS, Florida, USA"/>
    <x v="2753"/>
    <x v="1095"/>
    <s v="Delta II 7426"/>
    <s v="Stardust"/>
    <s v="Retired"/>
    <s v=""/>
    <s v="Success"/>
    <n v="8"/>
    <s v=" USA"/>
    <s v="Boeing-Delta II 7426"/>
    <n v="1999"/>
  </r>
  <r>
    <s v="ILS"/>
    <s v="SLC-36A, Cape Canaveral AFS, Florida, USA"/>
    <x v="2754"/>
    <x v="484"/>
    <s v="Atlas IIAS"/>
    <s v="JCSAT-6"/>
    <s v="Retired"/>
    <s v=""/>
    <s v="Success"/>
    <n v="8"/>
    <s v=" USA"/>
    <s v="ILS-Atlas IIAS"/>
    <n v="1999"/>
  </r>
  <r>
    <s v="Boeing"/>
    <s v="SLC-2W, Vandenberg AFB, California, USA"/>
    <x v="2755"/>
    <x v="635"/>
    <s v="Delta II 7920-10"/>
    <s v="ARGOS (P91-1 ARGOS), ?Ã¶rsted and SUNSAT"/>
    <s v="Retired"/>
    <s v=""/>
    <s v="Success"/>
    <n v="7"/>
    <s v=" USA"/>
    <s v="Boeing-Delta II 7920-10"/>
    <n v="1999"/>
  </r>
  <r>
    <s v="Arianespace"/>
    <s v="ELA-2, Guiana Space Centre, French Guiana, France"/>
    <x v="2756"/>
    <x v="1096"/>
    <s v="Ariane 44L"/>
    <s v="Arabsat-3A, Skynet 4E"/>
    <s v="Retired"/>
    <s v=""/>
    <s v="Success"/>
    <n v="6"/>
    <s v=" France"/>
    <s v="Arianespace-Ariane 44L"/>
    <n v="1999"/>
  </r>
  <r>
    <s v="Northrop"/>
    <s v="Stargazer, Vandenberg AFB, California, USA"/>
    <x v="2757"/>
    <x v="166"/>
    <s v="Pegasus XL"/>
    <s v="WIRE"/>
    <s v="Active"/>
    <s v="40"/>
    <s v="Success"/>
    <n v="10"/>
    <s v=" USA"/>
    <s v="Northrop-Pegasus XL"/>
    <n v="1999"/>
  </r>
  <r>
    <s v="Sea Launch"/>
    <s v="LP Odyssey, Kiritimati Launch Area, Pacific Ocean"/>
    <x v="2758"/>
    <x v="13"/>
    <s v="Zenit-3 SL"/>
    <s v="DemoSat"/>
    <s v="Retired"/>
    <s v=""/>
    <s v="Success"/>
    <n v="11"/>
    <s v=" Pacific Ocean"/>
    <s v="Sea Launch-Zenit-3 SL"/>
    <n v="1999"/>
  </r>
  <r>
    <s v="Arianespace"/>
    <s v="ELA-2, Guiana Space Centre, French Guiana, France"/>
    <x v="2759"/>
    <x v="1037"/>
    <s v="Ariane 42P"/>
    <s v="Insat-2E"/>
    <s v="Retired"/>
    <s v=""/>
    <s v="Success"/>
    <n v="6"/>
    <s v=" France"/>
    <s v="Arianespace-Ariane 42P"/>
    <n v="1999"/>
  </r>
  <r>
    <s v="Lockheed"/>
    <s v="SLC-41, Cape Canaveral AFS, Florida, USA"/>
    <x v="2760"/>
    <x v="1080"/>
    <s v="Titan IV(402)B"/>
    <s v="DSP"/>
    <s v="Retired"/>
    <s v=""/>
    <s v="Failure"/>
    <n v="7"/>
    <s v=" USA"/>
    <s v="Lockheed-Titan IV(402)B"/>
    <n v="1999"/>
  </r>
  <r>
    <s v="ILS"/>
    <s v="SLC-36A, Cape Canaveral AFS, Florida, USA"/>
    <x v="2761"/>
    <x v="384"/>
    <s v="Atlas IIAS"/>
    <s v="Eutelsat W3"/>
    <s v="Retired"/>
    <s v=""/>
    <s v="Success"/>
    <n v="8"/>
    <s v=" USA"/>
    <s v="ILS-Atlas IIAS"/>
    <n v="1999"/>
  </r>
  <r>
    <s v="Boeing"/>
    <s v="SLC-2W, Vandenberg AFB, California, USA"/>
    <x v="2762"/>
    <x v="1097"/>
    <s v="Delta II 7920-10"/>
    <s v="Landsat 7"/>
    <s v="Retired"/>
    <s v=""/>
    <s v="Success"/>
    <n v="7"/>
    <s v=" USA"/>
    <s v="Boeing-Delta II 7920-10"/>
    <n v="1999"/>
  </r>
  <r>
    <s v="Kosmotras"/>
    <s v="Site 109/95, Baikonur Cosmodrome, Kazakhstan"/>
    <x v="2763"/>
    <x v="13"/>
    <s v="Dnepr"/>
    <s v="UoSat 12"/>
    <s v="Retired"/>
    <s v="29"/>
    <s v="Success"/>
    <n v="12"/>
    <s v=" Kazakhstan"/>
    <s v="Kosmotras-Dnepr"/>
    <n v="1999"/>
  </r>
  <r>
    <s v="Lockheed"/>
    <s v="SLC-6, Vandenberg AFB, California, USA"/>
    <x v="2764"/>
    <x v="1098"/>
    <s v="Athena II"/>
    <s v="Ikonos"/>
    <s v="Retired"/>
    <s v=""/>
    <s v="Failure"/>
    <n v="6"/>
    <s v=" USA"/>
    <s v="Lockheed-Athena II"/>
    <n v="1999"/>
  </r>
  <r>
    <s v="VKS RF"/>
    <s v="Site 107/1, Kapustin Yar, Russia"/>
    <x v="2765"/>
    <x v="13"/>
    <s v="Cosmos-3M (11K65M)"/>
    <s v="ABRIXAS &amp; Megsat 0"/>
    <s v="Retired"/>
    <s v=""/>
    <s v="Success"/>
    <n v="11"/>
    <s v=" Russia"/>
    <s v="VKS RF-Cosmos-3M (11K65M)"/>
    <n v="1999"/>
  </r>
  <r>
    <s v="Lockheed"/>
    <s v="SLC-40, Cape Canaveral AFS, Florida, USA"/>
    <x v="2766"/>
    <x v="117"/>
    <s v="Titan IV(401)B"/>
    <s v="Milstar DFS-3m"/>
    <s v="Retired"/>
    <s v=""/>
    <s v="Failure"/>
    <n v="7"/>
    <s v=" USA"/>
    <s v="Lockheed-Titan IV(401)B"/>
    <n v="1999"/>
  </r>
  <r>
    <s v="Boeing"/>
    <s v="SLC-17B, Cape Canaveral AFS, Florida, USA"/>
    <x v="2767"/>
    <x v="150"/>
    <s v="Delta III 8930"/>
    <s v="Orion 3"/>
    <s v="Retired"/>
    <s v=""/>
    <s v="Failure"/>
    <n v="8"/>
    <s v=" USA"/>
    <s v="Boeing-Delta III 8930"/>
    <n v="1999"/>
  </r>
  <r>
    <s v="CASC"/>
    <s v="LC-7, Taiyuan Satellite Launch Center, China"/>
    <x v="2768"/>
    <x v="866"/>
    <s v="Long March 4B"/>
    <s v="Fengyun 1C &amp; Shijian-5"/>
    <s v="Active"/>
    <s v="64.68"/>
    <s v="Success"/>
    <n v="5"/>
    <s v=" China"/>
    <s v="CASC-Long March 4B"/>
    <n v="1999"/>
  </r>
  <r>
    <s v="Northrop"/>
    <s v="Stargazer, Vandenberg AFB, California, USA"/>
    <x v="2769"/>
    <x v="457"/>
    <s v="Pegasus XL/HAPS"/>
    <s v="TERRIERS &amp; MUBLCOM"/>
    <s v="Active"/>
    <s v="40"/>
    <s v="Success"/>
    <n v="10"/>
    <s v=" USA"/>
    <s v="Northrop-Pegasus XL/HAPS"/>
    <n v="1999"/>
  </r>
  <r>
    <s v="Lockheed"/>
    <s v="SLC-4E, Vandenberg AFB, California, USA"/>
    <x v="2770"/>
    <x v="259"/>
    <s v="Titan IV(404)B"/>
    <s v="NROL-9 (Misty)"/>
    <s v="Retired"/>
    <s v=""/>
    <s v="Success"/>
    <n v="7"/>
    <s v=" USA"/>
    <s v="Lockheed-Titan IV(404)B"/>
    <n v="1999"/>
  </r>
  <r>
    <s v="NASA"/>
    <s v="LC-39B, Kennedy Space Center, Florida, USA"/>
    <x v="2771"/>
    <x v="141"/>
    <s v="Space Shuttle Discovery"/>
    <s v="STS-96"/>
    <s v="Retired"/>
    <s v="450"/>
    <s v="Success"/>
    <n v="7"/>
    <s v=" USA"/>
    <s v="NASA-Space Shuttle Discovery"/>
    <n v="1999"/>
  </r>
  <r>
    <s v="ISRO"/>
    <s v="First Launch Pad, Satish Dhawan Space Centre, India"/>
    <x v="2772"/>
    <x v="728"/>
    <s v="PSLV-G"/>
    <s v="IRS-P4, DLR-Tubsat, &amp; Kitsat-3"/>
    <s v="Retired"/>
    <s v="25"/>
    <s v="Success"/>
    <n v="17"/>
    <s v=" India"/>
    <s v="ISRO-PSLV-G"/>
    <n v="1999"/>
  </r>
  <r>
    <s v="Boeing"/>
    <s v="SLC-17B, Cape Canaveral AFS, Florida, USA"/>
    <x v="2773"/>
    <x v="631"/>
    <s v="Delta II 7420-10C"/>
    <s v="Globalstar 3"/>
    <s v="Retired"/>
    <s v=""/>
    <s v="Success"/>
    <n v="8"/>
    <s v=" USA"/>
    <s v="Boeing-Delta II 7420-10C"/>
    <n v="1999"/>
  </r>
  <r>
    <s v="CASC"/>
    <s v="LC-7, Taiyuan Satellite Launch Center, China"/>
    <x v="2774"/>
    <x v="135"/>
    <s v="Long March 2C"/>
    <s v="Iridium 92 &amp; 93"/>
    <s v="Active"/>
    <s v="30.8"/>
    <s v="Success"/>
    <n v="5"/>
    <s v=" China"/>
    <s v="CASC-Long March 2C"/>
    <n v="1999"/>
  </r>
  <r>
    <s v="Lockheed"/>
    <s v="SLC-4W, Vandenberg AFB, California, USA"/>
    <x v="2775"/>
    <x v="1099"/>
    <s v="Titan II(23)G"/>
    <s v="QuikSCAT"/>
    <s v="Retired"/>
    <s v="35"/>
    <s v="Success"/>
    <n v="7"/>
    <s v=" USA"/>
    <s v="Lockheed-Titan II(23)G"/>
    <n v="1999"/>
  </r>
  <r>
    <s v="Boeing"/>
    <s v="SLC-17A, Cape Canaveral AFS, Florida, USA"/>
    <x v="2776"/>
    <x v="1100"/>
    <s v="Delta II 7320-10C"/>
    <s v="FUSE"/>
    <s v="Retired"/>
    <s v=""/>
    <s v="Success"/>
    <n v="8"/>
    <s v=" USA"/>
    <s v="Boeing-Delta II 7320-10C"/>
    <n v="1999"/>
  </r>
  <r>
    <s v="VKS RF"/>
    <s v="Site 43/3, Plesetsk Cosmodrome, Russia"/>
    <x v="2777"/>
    <x v="365"/>
    <s v="Molniya-M /Block ML"/>
    <s v="Molniya-3 nâ€ Â­169"/>
    <s v="Retired"/>
    <s v=""/>
    <s v="Success"/>
    <n v="10"/>
    <s v=" Russia"/>
    <s v="VKS RF-Molniya-M /Block ML"/>
    <n v="1999"/>
  </r>
  <r>
    <s v="Boeing"/>
    <s v="SLC-17B, Cape Canaveral AFS, Florida, USA"/>
    <x v="2778"/>
    <x v="365"/>
    <s v="Delta II 7420-10C"/>
    <s v="Globalstar 4"/>
    <s v="Retired"/>
    <s v=""/>
    <s v="Success"/>
    <n v="8"/>
    <s v=" USA"/>
    <s v="Boeing-Delta II 7420-10C"/>
    <n v="1999"/>
  </r>
  <r>
    <s v="VKS RF"/>
    <s v="Site 45/1, Baikonur Cosmodrome, Kazakhstan"/>
    <x v="2779"/>
    <x v="1101"/>
    <s v="Zenit-2"/>
    <s v="Okean-O nâ€ Â­1"/>
    <s v="Retired"/>
    <s v=""/>
    <s v="Success"/>
    <n v="10"/>
    <s v=" Kazakhstan"/>
    <s v="VKS RF-Zenit-2"/>
    <n v="1999"/>
  </r>
  <r>
    <s v="NASA"/>
    <s v="LC-39B, Kennedy Space Center, Florida, USA"/>
    <x v="2780"/>
    <x v="564"/>
    <s v="Space Shuttle Columbia"/>
    <s v="STS-93"/>
    <s v="Retired"/>
    <s v="450"/>
    <s v="Success"/>
    <n v="7"/>
    <s v=" USA"/>
    <s v="NASA-Space Shuttle Columbia"/>
    <n v="1999"/>
  </r>
  <r>
    <s v="Boeing"/>
    <s v="SLC-17A, Cape Canaveral AFS, Florida, USA"/>
    <x v="2781"/>
    <x v="965"/>
    <s v="Delta II 7420-10C"/>
    <s v="Globalstar 5"/>
    <s v="Retired"/>
    <s v=""/>
    <s v="Success"/>
    <n v="8"/>
    <s v=" USA"/>
    <s v="Boeing-Delta II 7420-10C"/>
    <n v="1999"/>
  </r>
  <r>
    <s v="Boeing"/>
    <s v="SLC-17A, Cape Canaveral AFS, Florida, USA"/>
    <x v="2782"/>
    <x v="459"/>
    <s v="Delta II 7925"/>
    <s v="USA-145 (GPS IIR-3)"/>
    <s v="Retired"/>
    <s v=""/>
    <s v="Success"/>
    <n v="8"/>
    <s v=" USA"/>
    <s v="Boeing-Delta II 7925"/>
    <n v="1999"/>
  </r>
  <r>
    <s v="Arianespace"/>
    <s v="ELA-2, Guiana Space Centre, French Guiana, France"/>
    <x v="2783"/>
    <x v="1072"/>
    <s v="Ariane 42P"/>
    <s v="Telkom-1"/>
    <s v="Retired"/>
    <s v=""/>
    <s v="Success"/>
    <n v="6"/>
    <s v=" France"/>
    <s v="Arianespace-Ariane 42P"/>
    <n v="1999"/>
  </r>
  <r>
    <s v="Boeing"/>
    <s v="SLC-17B, Cape Canaveral AFS, Florida, USA"/>
    <x v="2784"/>
    <x v="603"/>
    <s v="Delta II 7420-10C"/>
    <s v="Globalstar 6"/>
    <s v="Retired"/>
    <s v=""/>
    <s v="Success"/>
    <n v="8"/>
    <s v=" USA"/>
    <s v="Boeing-Delta II 7420-10C"/>
    <n v="1999"/>
  </r>
  <r>
    <s v="VKS RF"/>
    <s v="Site 132/1, Plesetsk Cosmodrome, Russia"/>
    <x v="2785"/>
    <x v="51"/>
    <s v="Cosmos-3M (11K65M)"/>
    <s v="Cosmos 2366"/>
    <s v="Retired"/>
    <s v=""/>
    <s v="Success"/>
    <n v="11"/>
    <s v=" Russia"/>
    <s v="VKS RF-Cosmos-3M (11K65M)"/>
    <n v="1999"/>
  </r>
  <r>
    <s v="Arianespace"/>
    <s v="ELA-2, Guiana Space Centre, French Guiana, France"/>
    <x v="2786"/>
    <x v="1102"/>
    <s v="Ariane 42P"/>
    <s v="Koreasat-3"/>
    <s v="Retired"/>
    <s v=""/>
    <s v="Success"/>
    <n v="6"/>
    <s v=" France"/>
    <s v="Arianespace-Ariane 42P"/>
    <n v="1999"/>
  </r>
  <r>
    <s v="ILS"/>
    <s v="SLC-36A, Cape Canaveral AFS, Florida, USA"/>
    <x v="2787"/>
    <x v="1081"/>
    <s v="Atlas IIAS"/>
    <s v="Echostar 5"/>
    <s v="Retired"/>
    <s v=""/>
    <s v="Success"/>
    <n v="8"/>
    <s v=" USA"/>
    <s v="ILS-Atlas IIAS"/>
    <n v="1999"/>
  </r>
  <r>
    <s v="Lockheed"/>
    <s v="SLC-6, Vandenberg AFB, California, USA"/>
    <x v="2788"/>
    <x v="805"/>
    <s v="Athena II"/>
    <s v="Ikonos 1"/>
    <s v="Retired"/>
    <s v=""/>
    <s v="Success"/>
    <n v="6"/>
    <s v=" USA"/>
    <s v="Lockheed-Athena II"/>
    <n v="1999"/>
  </r>
  <r>
    <s v="Arianespace"/>
    <s v="ELA-2, Guiana Space Centre, French Guiana, France"/>
    <x v="2789"/>
    <x v="92"/>
    <s v="Ariane 44LP"/>
    <s v="Telstar 7"/>
    <s v="Retired"/>
    <s v=""/>
    <s v="Success"/>
    <n v="6"/>
    <s v=" France"/>
    <s v="Arianespace-Ariane 44LP"/>
    <n v="1999"/>
  </r>
  <r>
    <s v="Sea Launch"/>
    <s v="LP Odyssey, Kiritimati Launch Area, Pacific Ocean"/>
    <x v="2790"/>
    <x v="13"/>
    <s v="Zenit-3 SL"/>
    <s v="DirecTV 1R"/>
    <s v="Retired"/>
    <s v=""/>
    <s v="Success"/>
    <n v="11"/>
    <s v=" Pacific Ocean"/>
    <s v="Sea Launch-Zenit-3 SL"/>
    <n v="1999"/>
  </r>
  <r>
    <s v="CASC"/>
    <s v="LC-7, Taiyuan Satellite Launch Center, China"/>
    <x v="2791"/>
    <x v="1083"/>
    <s v="Long March 4B"/>
    <s v="CBERS-1 &amp; SACI 1"/>
    <s v="Active"/>
    <s v="64.68"/>
    <s v="Success"/>
    <n v="5"/>
    <s v=" China"/>
    <s v="CASC-Long March 4B"/>
    <n v="1999"/>
  </r>
  <r>
    <s v="Arianespace"/>
    <s v="ELA-2, Guiana Space Centre, French Guiana, France"/>
    <x v="2792"/>
    <x v="880"/>
    <s v="Ariane 44LP"/>
    <s v="Orion 2"/>
    <s v="Retired"/>
    <s v=""/>
    <s v="Success"/>
    <n v="6"/>
    <s v=" France"/>
    <s v="Arianespace-Ariane 44LP"/>
    <n v="1999"/>
  </r>
  <r>
    <s v="Arianespace"/>
    <s v="ELA-2, Guiana Space Centre, French Guiana, France"/>
    <x v="2793"/>
    <x v="1103"/>
    <s v="Ariane 44LP"/>
    <s v="GE-4"/>
    <s v="Retired"/>
    <s v=""/>
    <s v="Success"/>
    <n v="6"/>
    <s v=" France"/>
    <s v="Arianespace-Ariane 44LP"/>
    <n v="1999"/>
  </r>
  <r>
    <s v="MHI"/>
    <s v="LA-Y1, Tanegashima Space Center, Japan"/>
    <x v="2794"/>
    <x v="669"/>
    <s v="H-IIS"/>
    <s v="Himawari 6"/>
    <s v="Retired"/>
    <s v=""/>
    <s v="Failure"/>
    <n v="6"/>
    <s v=" Japan"/>
    <s v="MHI-H-IIS"/>
    <n v="1999"/>
  </r>
  <r>
    <s v="CASC"/>
    <s v="Site 901 (SLS-1), Jiuquan Satellite Launch Center, China"/>
    <x v="2795"/>
    <x v="696"/>
    <s v="Long March 2F"/>
    <s v="Shenzhou 1"/>
    <s v="Retired"/>
    <s v=""/>
    <s v="Success"/>
    <n v="17"/>
    <s v=" China"/>
    <s v="CASC-Long March 2F"/>
    <n v="1999"/>
  </r>
  <r>
    <s v="Lockheed"/>
    <s v="SLC-36B, Cape Canaveral AFS, Florida, USA"/>
    <x v="2796"/>
    <x v="1104"/>
    <s v="Atlas IIA"/>
    <s v="UHF F10"/>
    <s v="Retired"/>
    <s v=""/>
    <s v="Success"/>
    <n v="8"/>
    <s v=" USA"/>
    <s v="Lockheed-Atlas IIA"/>
    <n v="1999"/>
  </r>
  <r>
    <s v="Arianespace"/>
    <s v="ELA-2, Guiana Space Centre, French Guiana, France"/>
    <x v="2797"/>
    <x v="248"/>
    <s v="Ariane 40"/>
    <s v="Helios 1B &amp; Cl??mentine"/>
    <s v="Retired"/>
    <s v=""/>
    <s v="Success"/>
    <n v="6"/>
    <s v=" France"/>
    <s v="Arianespace-Ariane 40"/>
    <n v="1999"/>
  </r>
  <r>
    <s v="Northrop"/>
    <s v="Stargazer, Vandenberg AFB, California, USA"/>
    <x v="2798"/>
    <x v="1105"/>
    <s v="Pegasus XL/HAPS"/>
    <s v="Orbcomm D1-D8"/>
    <s v="Active"/>
    <s v="40"/>
    <s v="Success"/>
    <n v="10"/>
    <s v=" USA"/>
    <s v="Northrop-Pegasus XL/HAPS"/>
    <n v="1999"/>
  </r>
  <r>
    <s v="Arianespace"/>
    <s v="ELA-3, Guiana Space Centre, French Guiana, France"/>
    <x v="2799"/>
    <x v="1106"/>
    <s v="Ariane 5 G"/>
    <s v="XMM-Newton"/>
    <s v="Retired"/>
    <s v=""/>
    <s v="Success"/>
    <n v="6"/>
    <s v=" France"/>
    <s v="Arianespace-Ariane 5 G"/>
    <n v="1999"/>
  </r>
  <r>
    <s v="AEB"/>
    <s v="VLS Pad, Alcântara Launch Center, Maranhão, Brazil"/>
    <x v="2800"/>
    <x v="839"/>
    <s v="VLS-1"/>
    <s v="SACI-2"/>
    <s v="Retired"/>
    <s v=""/>
    <s v="Failure"/>
    <n v="8"/>
    <s v=" Brazil"/>
    <s v="AEB-VLS-1"/>
    <n v="1999"/>
  </r>
  <r>
    <s v="Lockheed"/>
    <s v="SLC-4W, Vandenberg AFB, California, USA"/>
    <x v="2801"/>
    <x v="56"/>
    <s v="Titan II(23)G"/>
    <s v="USA-147"/>
    <s v="Retired"/>
    <s v="35"/>
    <s v="Success"/>
    <n v="7"/>
    <s v=" USA"/>
    <s v="Lockheed-Titan II(23)G"/>
    <n v="1999"/>
  </r>
  <r>
    <s v="Lockheed"/>
    <s v="SLC-3E, Vandenberg AFB, California, USA"/>
    <x v="2802"/>
    <x v="256"/>
    <s v="Atlas IIAS"/>
    <s v="Terra"/>
    <s v="Retired"/>
    <s v=""/>
    <s v="Success"/>
    <n v="7"/>
    <s v=" USA"/>
    <s v="Lockheed-Atlas IIAS"/>
    <n v="1999"/>
  </r>
  <r>
    <s v="NASA"/>
    <s v="LC-39A, Kennedy Space Center, Florida, USA"/>
    <x v="2803"/>
    <x v="864"/>
    <s v="Space Shuttle Discovery"/>
    <s v="STS-103"/>
    <s v="Retired"/>
    <s v="450"/>
    <s v="Success"/>
    <n v="7"/>
    <s v=" USA"/>
    <s v="NASA-Space Shuttle Discovery"/>
    <n v="1999"/>
  </r>
  <r>
    <s v="Arianespace"/>
    <s v="ELA-2, Guiana Space Centre, French Guiana, France"/>
    <x v="2804"/>
    <x v="864"/>
    <s v="Ariane 44L"/>
    <s v="Galaxy-11"/>
    <s v="Retired"/>
    <s v=""/>
    <s v="Success"/>
    <n v="6"/>
    <s v=" France"/>
    <s v="Arianespace-Ariane 44L"/>
    <n v="1999"/>
  </r>
  <r>
    <s v="VKS RF"/>
    <s v="Site 90/20, Baikonur Cosmodrome, Kazakhstan"/>
    <x v="2805"/>
    <x v="349"/>
    <s v="Tsyklon-2"/>
    <s v="Cosmos 2367"/>
    <s v="Retired"/>
    <s v=""/>
    <s v="Success"/>
    <n v="11"/>
    <s v=" Kazakhstan"/>
    <s v="VKS RF-Tsyklon-2"/>
    <n v="1999"/>
  </r>
  <r>
    <s v="VKS RF"/>
    <s v="Site 16/2, Plesetsk Cosmodrome, Russia"/>
    <x v="2806"/>
    <x v="126"/>
    <s v="Molniya-M /Block 2BL"/>
    <s v="Cosmos 2368"/>
    <s v="Retired"/>
    <s v=""/>
    <s v="Success"/>
    <n v="10"/>
    <s v=" Russia"/>
    <s v="VKS RF-Molniya-M /Block 2BL"/>
    <n v="1999"/>
  </r>
  <r>
    <s v="Northrop"/>
    <s v="SLC-576E, Vandenberg AFB, California, USA"/>
    <x v="2807"/>
    <x v="1107"/>
    <s v="Minotaur C (Taurus)"/>
    <s v="KOMPSAT &amp; ACRIMSAT"/>
    <s v="Active"/>
    <s v="45"/>
    <s v="Success"/>
    <n v="9"/>
    <s v=" USA"/>
    <s v="Northrop-Minotaur C (Taurus)"/>
    <n v="1999"/>
  </r>
  <r>
    <s v="Lockheed"/>
    <s v="SLC-36A, Cape Canaveral AFS, Florida, USA"/>
    <x v="2808"/>
    <x v="1108"/>
    <s v="Atlas IIA"/>
    <s v="DSCS IIIB-8"/>
    <s v="Retired"/>
    <s v=""/>
    <s v="Success"/>
    <n v="8"/>
    <s v=" USA"/>
    <s v="Lockheed-Atlas IIA"/>
    <n v="2000"/>
  </r>
  <r>
    <s v="Arianespace"/>
    <s v="ELA-2, Guiana Space Centre, French Guiana, France"/>
    <x v="2809"/>
    <x v="1030"/>
    <s v="Ariane 42L"/>
    <s v="Galaxy 10R"/>
    <s v="Retired"/>
    <s v=""/>
    <s v="Success"/>
    <n v="6"/>
    <s v=" France"/>
    <s v="Arianespace-Ariane 42L"/>
    <n v="2000"/>
  </r>
  <r>
    <s v="CASC"/>
    <s v="LC-2, Xichang Satellite Launch Center, China"/>
    <x v="2809"/>
    <x v="395"/>
    <s v="Long March 3A"/>
    <s v="ChinaSat-22"/>
    <s v="Active"/>
    <s v="69.7"/>
    <s v="Success"/>
    <n v="5"/>
    <s v=" China"/>
    <s v="CASC-Long March 3A"/>
    <n v="2000"/>
  </r>
  <r>
    <s v="Northrop"/>
    <s v="SLC-8, Vandenberg AFB, California, USA"/>
    <x v="2810"/>
    <x v="1109"/>
    <s v="Minotaur I"/>
    <s v="JAWSat"/>
    <s v="Active"/>
    <s v="40"/>
    <s v="Success"/>
    <n v="6"/>
    <s v=" USA"/>
    <s v="Northrop-Minotaur I"/>
    <n v="2000"/>
  </r>
  <r>
    <s v="ILS"/>
    <s v="SLC-36B, Cape Canaveral AFS, Florida, USA"/>
    <x v="2811"/>
    <x v="191"/>
    <s v="Atlas IIAS"/>
    <s v="Hispasat 1C"/>
    <s v="Retired"/>
    <s v=""/>
    <s v="Success"/>
    <n v="8"/>
    <s v=" USA"/>
    <s v="ILS-Atlas IIAS"/>
    <n v="2000"/>
  </r>
  <r>
    <s v="Boeing"/>
    <s v="SLC-17B, Cape Canaveral AFS, Florida, USA"/>
    <x v="2812"/>
    <x v="1110"/>
    <s v="Delta II 7920-10C"/>
    <s v="Globalstar 7"/>
    <s v="Retired"/>
    <s v=""/>
    <s v="Success"/>
    <n v="8"/>
    <s v=" USA"/>
    <s v="Boeing-Delta II 7920-10C"/>
    <n v="2000"/>
  </r>
  <r>
    <s v="ISAS"/>
    <s v="Mu Pad, Uchinoura Space Center, Japan"/>
    <x v="2813"/>
    <x v="749"/>
    <s v="Mu-V / M-24"/>
    <s v="Astro E"/>
    <s v="Retired"/>
    <s v=""/>
    <s v="Failure"/>
    <n v="7"/>
    <s v=" Japan"/>
    <s v="ISAS-Mu-V / M-24"/>
    <n v="2000"/>
  </r>
  <r>
    <s v="NASA"/>
    <s v="LC-39A, Kennedy Space Center, Florida, USA"/>
    <x v="2814"/>
    <x v="1111"/>
    <s v="Space Shuttle Endeavour"/>
    <s v="STS-99"/>
    <s v="Retired"/>
    <s v="450"/>
    <s v="Success"/>
    <n v="7"/>
    <s v=" USA"/>
    <s v="NASA-Space Shuttle Endeavour"/>
    <n v="2000"/>
  </r>
  <r>
    <s v="Arianespace"/>
    <s v="ELA-2, Guiana Space Centre, French Guiana, France"/>
    <x v="2815"/>
    <x v="1030"/>
    <s v="Ariane 44LP"/>
    <s v="Superbird 4"/>
    <s v="Retired"/>
    <s v=""/>
    <s v="Success"/>
    <n v="6"/>
    <s v=" France"/>
    <s v="Arianespace-Ariane 44LP"/>
    <n v="2000"/>
  </r>
  <r>
    <s v="VKS RF"/>
    <s v="Site 45/1, Baikonur Cosmodrome, Kazakhstan"/>
    <x v="2816"/>
    <x v="1112"/>
    <s v="Zenit-2"/>
    <s v="Cosmos 2369"/>
    <s v="Retired"/>
    <s v=""/>
    <s v="Success"/>
    <n v="10"/>
    <s v=" Kazakhstan"/>
    <s v="VKS RF-Zenit-2"/>
    <n v="2000"/>
  </r>
  <r>
    <s v="Northrop"/>
    <s v="SLC-576E, Vandenberg AFB, California, USA"/>
    <x v="2817"/>
    <x v="198"/>
    <s v="Minotaur C (Taurus)"/>
    <s v="Multispectral Thermal Imager (MTI)"/>
    <s v="Active"/>
    <s v="45"/>
    <s v="Success"/>
    <n v="9"/>
    <s v=" USA"/>
    <s v="Northrop-Minotaur C (Taurus)"/>
    <n v="2000"/>
  </r>
  <r>
    <s v="Sea Launch"/>
    <s v="LP Odyssey, Kiritimati Launch Area, Pacific Ocean"/>
    <x v="2817"/>
    <x v="676"/>
    <s v="Zenit-3 SL"/>
    <s v="ICO F-1"/>
    <s v="Retired"/>
    <s v=""/>
    <s v="Failure"/>
    <n v="11"/>
    <s v=" Pacific Ocean"/>
    <s v="Sea Launch-Zenit-3 SL"/>
    <n v="2000"/>
  </r>
  <r>
    <s v="Arianespace"/>
    <s v="ELA-3, Guiana Space Centre, French Guiana, France"/>
    <x v="2818"/>
    <x v="777"/>
    <s v="Ariane 5 G"/>
    <s v="INSAT-3B &amp; AsiaStar"/>
    <s v="Retired"/>
    <s v=""/>
    <s v="Success"/>
    <n v="6"/>
    <s v=" France"/>
    <s v="Arianespace-Ariane 5 G"/>
    <n v="2000"/>
  </r>
  <r>
    <s v="Boeing"/>
    <s v="SLC-2W, Vandenberg AFB, California, USA"/>
    <x v="2819"/>
    <x v="95"/>
    <s v="Delta II 7326"/>
    <s v="IMAGE"/>
    <s v="Retired"/>
    <s v=""/>
    <s v="Success"/>
    <n v="7"/>
    <s v=" USA"/>
    <s v="Boeing-Delta II 7326"/>
    <n v="2000"/>
  </r>
  <r>
    <s v="Arianespace"/>
    <s v="ELA-3, Guiana Space Centre, French Guiana, France"/>
    <x v="2820"/>
    <x v="894"/>
    <s v="Ariane 42L"/>
    <s v="Galaxy 4R"/>
    <s v="Retired"/>
    <s v=""/>
    <s v="Success"/>
    <n v="6"/>
    <s v=" France"/>
    <s v="Arianespace-Ariane 42L"/>
    <n v="2000"/>
  </r>
  <r>
    <s v="Lockheed"/>
    <s v="SLC-36A, Cape Canaveral AFS, Florida, USA"/>
    <x v="2821"/>
    <x v="731"/>
    <s v="Atlas IIA"/>
    <s v="GOES-L"/>
    <s v="Retired"/>
    <s v=""/>
    <s v="Success"/>
    <n v="8"/>
    <s v=" USA"/>
    <s v="Lockheed-Atlas IIA"/>
    <n v="2000"/>
  </r>
  <r>
    <s v="Lockheed"/>
    <s v="SLC-40, Cape Canaveral AFS, Florida, USA"/>
    <x v="2822"/>
    <x v="235"/>
    <s v="Titan IV(402)B"/>
    <s v="DSP"/>
    <s v="Retired"/>
    <s v=""/>
    <s v="Success"/>
    <n v="7"/>
    <s v=" USA"/>
    <s v="Lockheed-Titan IV(402)B"/>
    <n v="2000"/>
  </r>
  <r>
    <s v="Boeing"/>
    <s v="SLC-17A, Cape Canaveral AFS, Florida, USA"/>
    <x v="2823"/>
    <x v="951"/>
    <s v="Delta II 7925"/>
    <s v="GPS IIR-4"/>
    <s v="Retired"/>
    <s v=""/>
    <s v="Success"/>
    <n v="8"/>
    <s v=" USA"/>
    <s v="Boeing-Delta II 7925"/>
    <n v="2000"/>
  </r>
  <r>
    <s v="Eurockot"/>
    <s v="Site 133/3, Plesetsk Cosmodrome, Russia"/>
    <x v="2824"/>
    <x v="281"/>
    <s v="Rokot/Briz KM"/>
    <s v="SimSat 1 &amp; 2 (Iridium)"/>
    <s v="Retired"/>
    <s v="41.8"/>
    <s v="Success"/>
    <n v="11"/>
    <s v=" Russia"/>
    <s v="Eurockot-Rokot/Briz KM"/>
    <n v="2000"/>
  </r>
  <r>
    <s v="NASA"/>
    <s v="LC-39A, Kennedy Space Center, Florida, USA"/>
    <x v="2825"/>
    <x v="1113"/>
    <s v="Space Shuttle Atlantis"/>
    <s v="STS-101"/>
    <s v="Retired"/>
    <s v="450"/>
    <s v="Success"/>
    <n v="7"/>
    <s v=" USA"/>
    <s v="NASA-Space Shuttle Atlantis"/>
    <n v="2000"/>
  </r>
  <r>
    <s v="ILS"/>
    <s v="SLC-36B, Cape Canaveral AFS, Florida, USA"/>
    <x v="2826"/>
    <x v="978"/>
    <s v="Atlas IIIA"/>
    <s v="Eutelsat W4"/>
    <s v="Retired"/>
    <s v=""/>
    <s v="Success"/>
    <n v="8"/>
    <s v=" USA"/>
    <s v="ILS-Atlas IIIA"/>
    <n v="2000"/>
  </r>
  <r>
    <s v="Northrop"/>
    <s v="Stargazer, Vandenberg AFB, California, USA"/>
    <x v="2827"/>
    <x v="487"/>
    <s v="Pegasus XL"/>
    <s v="TSX-5"/>
    <s v="Active"/>
    <s v="40"/>
    <s v="Success"/>
    <n v="10"/>
    <s v=" USA"/>
    <s v="Northrop-Pegasus XL"/>
    <n v="2000"/>
  </r>
  <r>
    <s v="CASC"/>
    <s v="LC-3, Xichang Satellite Launch Center, China"/>
    <x v="2828"/>
    <x v="372"/>
    <s v="Long March 3"/>
    <s v="Fengyun-2B"/>
    <s v="Retired"/>
    <s v=""/>
    <s v="Success"/>
    <n v="5"/>
    <s v=" China"/>
    <s v="CASC-Long March 3"/>
    <n v="2000"/>
  </r>
  <r>
    <s v="VKS RF"/>
    <s v="Site 132/1, Plesetsk Cosmodrome, Russia"/>
    <x v="2829"/>
    <x v="799"/>
    <s v="Cosmos-3M (11K65M)"/>
    <s v="Nadiezhda nâ€ Â­9, Tsinghua-1 &amp; SNAP-1"/>
    <s v="Retired"/>
    <s v=""/>
    <s v="Success"/>
    <n v="11"/>
    <s v=" Russia"/>
    <s v="VKS RF-Cosmos-3M (11K65M)"/>
    <n v="2000"/>
  </r>
  <r>
    <s v="Lockheed"/>
    <s v="SLC-36A, Cape Canaveral AFS, Florida, USA"/>
    <x v="2830"/>
    <x v="733"/>
    <s v="Atlas IIA"/>
    <s v="TDRS-H"/>
    <s v="Retired"/>
    <s v=""/>
    <s v="Success"/>
    <n v="8"/>
    <s v=" USA"/>
    <s v="Lockheed-Atlas IIA"/>
    <n v="2000"/>
  </r>
  <r>
    <s v="ILS"/>
    <s v="SLC-36B, Cape Canaveral AFS, Florida, USA"/>
    <x v="2831"/>
    <x v="700"/>
    <s v="Atlas IIAS"/>
    <s v="Echostar 6"/>
    <s v="Retired"/>
    <s v=""/>
    <s v="Success"/>
    <n v="8"/>
    <s v=" USA"/>
    <s v="ILS-Atlas IIAS"/>
    <n v="2000"/>
  </r>
  <r>
    <s v="VKS RF"/>
    <s v="Site 132/1, Plesetsk Cosmodrome, Russia"/>
    <x v="2832"/>
    <x v="261"/>
    <s v="Cosmos-3M (11K65M)"/>
    <s v="CHAMP, MITA &amp; Rubin 1"/>
    <s v="Retired"/>
    <s v=""/>
    <s v="Success"/>
    <n v="11"/>
    <s v=" Russia"/>
    <s v="VKS RF-Cosmos-3M (11K65M)"/>
    <n v="2000"/>
  </r>
  <r>
    <s v="Boeing"/>
    <s v="SLC-17A, Cape Canaveral AFS, Florida, USA"/>
    <x v="2833"/>
    <x v="1114"/>
    <s v="Delta II 7925"/>
    <s v="GPS IIR-5"/>
    <s v="Retired"/>
    <s v=""/>
    <s v="Success"/>
    <n v="8"/>
    <s v=" USA"/>
    <s v="Boeing-Delta II 7925"/>
    <n v="2000"/>
  </r>
  <r>
    <s v="Northrop"/>
    <s v="SLC-8, Vandenberg AFB, California, USA"/>
    <x v="2834"/>
    <x v="31"/>
    <s v="Minotaur I"/>
    <s v="MightySat 2.1"/>
    <s v="Active"/>
    <s v="40"/>
    <s v="Success"/>
    <n v="6"/>
    <s v=" USA"/>
    <s v="Northrop-Minotaur I"/>
    <n v="2000"/>
  </r>
  <r>
    <s v="Sea Launch"/>
    <s v="LP Odyssey, Kiritimati Launch Area, Pacific Ocean"/>
    <x v="2835"/>
    <x v="1115"/>
    <s v="Zenit-3 SL"/>
    <s v="PAS 9"/>
    <s v="Retired"/>
    <s v=""/>
    <s v="Success"/>
    <n v="11"/>
    <s v=" Pacific Ocean"/>
    <s v="Sea Launch-Zenit-3 SL"/>
    <n v="2000"/>
  </r>
  <r>
    <s v="Arianespace"/>
    <s v="ELA-2, Guiana Space Centre, French Guiana, France"/>
    <x v="2836"/>
    <x v="969"/>
    <s v="Ariane 44LP"/>
    <s v="Brasilsat B4, Nilesat 102"/>
    <s v="Retired"/>
    <s v=""/>
    <s v="Success"/>
    <n v="6"/>
    <s v=" France"/>
    <s v="Arianespace-Ariane 44LP"/>
    <n v="2000"/>
  </r>
  <r>
    <s v="Lockheed"/>
    <s v="SLC-4E, Vandenberg AFB, California, USA"/>
    <x v="2836"/>
    <x v="553"/>
    <s v="Titan IV(403)B"/>
    <s v="NROL-11 (Onyx)"/>
    <s v="Retired"/>
    <s v=""/>
    <s v="Success"/>
    <n v="7"/>
    <s v=" USA"/>
    <s v="Lockheed-Titan IV(403)B"/>
    <n v="2000"/>
  </r>
  <r>
    <s v="Boeing"/>
    <s v="SLC-17B, Cape Canaveral AFS, Florida, USA"/>
    <x v="2837"/>
    <x v="633"/>
    <s v="Delta III 8930"/>
    <s v="DM F3"/>
    <s v="Retired"/>
    <s v=""/>
    <s v="Success"/>
    <n v="8"/>
    <s v=" USA"/>
    <s v="Boeing-Delta III 8930"/>
    <n v="2000"/>
  </r>
  <r>
    <s v="Arianespace"/>
    <s v="ELA-2, Guiana Space Centre, French Guiana, France"/>
    <x v="2838"/>
    <x v="396"/>
    <s v="Ariane 44P"/>
    <s v="Eutelsat W1"/>
    <s v="Retired"/>
    <s v=""/>
    <s v="Success"/>
    <n v="6"/>
    <s v=" France"/>
    <s v="Arianespace-Ariane 44P"/>
    <n v="2000"/>
  </r>
  <r>
    <s v="NASA"/>
    <s v="LC-39B, Kennedy Space Center, Florida, USA"/>
    <x v="2839"/>
    <x v="148"/>
    <s v="Space Shuttle Atlantis"/>
    <s v="STS-106"/>
    <s v="Retired"/>
    <s v="450"/>
    <s v="Success"/>
    <n v="7"/>
    <s v=" USA"/>
    <s v="NASA-Space Shuttle Atlantis"/>
    <n v="2000"/>
  </r>
  <r>
    <s v="Arianespace"/>
    <s v="ELA-3, Guiana Space Centre, French Guiana, France"/>
    <x v="2840"/>
    <x v="1103"/>
    <s v="Ariane 5 G"/>
    <s v="Astra 2B &amp; GE-7"/>
    <s v="Retired"/>
    <s v=""/>
    <s v="Success"/>
    <n v="6"/>
    <s v=" France"/>
    <s v="Arianespace-Ariane 5 G"/>
    <n v="2000"/>
  </r>
  <r>
    <s v="Lockheed"/>
    <s v="SLC-4W, Vandenberg AFB, California, USA"/>
    <x v="2841"/>
    <x v="686"/>
    <s v="Titan II(23)G"/>
    <s v="NOAA-16"/>
    <s v="Retired"/>
    <s v="35"/>
    <s v="Success"/>
    <n v="7"/>
    <s v=" USA"/>
    <s v="Lockheed-Titan II(23)G"/>
    <n v="2000"/>
  </r>
  <r>
    <s v="VKS RF"/>
    <s v="Site 45/1, Baikonur Cosmodrome, Kazakhstan"/>
    <x v="2842"/>
    <x v="286"/>
    <s v="Zenit-2"/>
    <s v="Cosmos 2372"/>
    <s v="Retired"/>
    <s v=""/>
    <s v="Success"/>
    <n v="10"/>
    <s v=" Kazakhstan"/>
    <s v="VKS RF-Zenit-2"/>
    <n v="2000"/>
  </r>
  <r>
    <s v="Kosmotras"/>
    <s v="Site 109/95, Baikonur Cosmodrome, Kazakhstan"/>
    <x v="2843"/>
    <x v="632"/>
    <s v="Dnepr"/>
    <s v="Megsat 1 &amp; Others"/>
    <s v="Retired"/>
    <s v="29"/>
    <s v="Success"/>
    <n v="12"/>
    <s v=" Kazakhstan"/>
    <s v="Kosmotras-Dnepr"/>
    <n v="2000"/>
  </r>
  <r>
    <s v="Arianespace"/>
    <s v="ELA-2, Guiana Space Centre, French Guiana, France"/>
    <x v="2844"/>
    <x v="933"/>
    <s v="Ariane 42L"/>
    <s v="N-SAT 110"/>
    <s v="Retired"/>
    <s v=""/>
    <s v="Success"/>
    <n v="6"/>
    <s v=" France"/>
    <s v="Arianespace-Ariane 42L"/>
    <n v="2000"/>
  </r>
  <r>
    <s v="Northrop"/>
    <s v="Stargazer, Ronald Reagan Ballistic Missile Defense Test Site, Marshall Islands, USA"/>
    <x v="2845"/>
    <x v="510"/>
    <s v="Pegasus"/>
    <s v="HETE 2"/>
    <s v="Retired"/>
    <s v="40"/>
    <s v="Success"/>
    <n v="10"/>
    <s v=" USA"/>
    <s v="Northrop-Pegasus"/>
    <n v="2000"/>
  </r>
  <r>
    <s v="NASA"/>
    <s v="LC-39A, Kennedy Space Center, Florida, USA"/>
    <x v="2846"/>
    <x v="716"/>
    <s v="Space Shuttle Discovery"/>
    <s v="STS-92"/>
    <s v="Retired"/>
    <s v="450"/>
    <s v="Success"/>
    <n v="7"/>
    <s v=" USA"/>
    <s v="NASA-Space Shuttle Discovery"/>
    <n v="2000"/>
  </r>
  <r>
    <s v="Lockheed"/>
    <s v="SLC-36A, Cape Canaveral AFS, Florida, USA"/>
    <x v="2847"/>
    <x v="768"/>
    <s v="Atlas IIA"/>
    <s v="DSCS III-B11"/>
    <s v="Retired"/>
    <s v=""/>
    <s v="Success"/>
    <n v="8"/>
    <s v=" USA"/>
    <s v="Lockheed-Atlas IIA"/>
    <n v="2000"/>
  </r>
  <r>
    <s v="Sea Launch"/>
    <s v="LP Odyssey, Kiritimati Launch Area, Pacific Ocean"/>
    <x v="2848"/>
    <x v="461"/>
    <s v="Zenit-3 SL"/>
    <s v="Thuraya 1"/>
    <s v="Retired"/>
    <s v=""/>
    <s v="Success"/>
    <n v="11"/>
    <s v=" Pacific Ocean"/>
    <s v="Sea Launch-Zenit-3 SL"/>
    <n v="2000"/>
  </r>
  <r>
    <s v="Arianespace"/>
    <s v="ELA-2, Guiana Space Centre, French Guiana, France"/>
    <x v="2849"/>
    <x v="393"/>
    <s v="Ariane 44LP"/>
    <s v="EuropeStar F1"/>
    <s v="Retired"/>
    <s v=""/>
    <s v="Success"/>
    <n v="6"/>
    <s v=" France"/>
    <s v="Arianespace-Ariane 44LP"/>
    <n v="2000"/>
  </r>
  <r>
    <s v="CASC"/>
    <s v="LC-2, Xichang Satellite Launch Center, China"/>
    <x v="2850"/>
    <x v="882"/>
    <s v="Long March 3A"/>
    <s v="Beidou-1A"/>
    <s v="Active"/>
    <s v="69.7"/>
    <s v="Success"/>
    <n v="5"/>
    <s v=" China"/>
    <s v="CASC-Long March 3A"/>
    <n v="2000"/>
  </r>
  <r>
    <s v="Boeing"/>
    <s v="SLC-17A, Cape Canaveral AFS, Florida, USA"/>
    <x v="2851"/>
    <x v="790"/>
    <s v="Delta II 7925"/>
    <s v="GPS IIR-6"/>
    <s v="Retired"/>
    <s v=""/>
    <s v="Success"/>
    <n v="8"/>
    <s v=" USA"/>
    <s v="Boeing-Delta II 7925"/>
    <n v="2000"/>
  </r>
  <r>
    <s v="Arianespace"/>
    <s v="ELA-3, Guiana Space Centre, French Guiana, France"/>
    <x v="2852"/>
    <x v="962"/>
    <s v="Ariane 5 G"/>
    <s v="PanAmSat-1R, Amsat-P3D, STRV 1C, STRV 1D"/>
    <s v="Retired"/>
    <s v=""/>
    <s v="Success"/>
    <n v="6"/>
    <s v=" France"/>
    <s v="Arianespace-Ariane 5 G"/>
    <n v="2000"/>
  </r>
  <r>
    <s v="VKS RF"/>
    <s v="Site 132/1, Plesetsk Cosmodrome, Russia"/>
    <x v="2853"/>
    <x v="933"/>
    <s v="Cosmos-3M (11K65M)"/>
    <s v="QuickBird-1"/>
    <s v="Retired"/>
    <s v=""/>
    <s v="Failure"/>
    <n v="11"/>
    <s v=" Russia"/>
    <s v="VKS RF-Cosmos-3M (11K65M)"/>
    <n v="2000"/>
  </r>
  <r>
    <s v="Boeing"/>
    <s v="SLC-2W, Vandenberg AFB, California, USA"/>
    <x v="2854"/>
    <x v="620"/>
    <s v="Delta II 7320-10C"/>
    <s v="EO-1 / SAC-C"/>
    <s v="Retired"/>
    <s v=""/>
    <s v="Success"/>
    <n v="7"/>
    <s v=" USA"/>
    <s v="Boeing-Delta II 7320-10C"/>
    <n v="2000"/>
  </r>
  <r>
    <s v="Arianespace"/>
    <s v="ELA-2, Guiana Space Centre, French Guiana, France"/>
    <x v="2854"/>
    <x v="690"/>
    <s v="Ariane 44L"/>
    <s v="Anik F1"/>
    <s v="Retired"/>
    <s v=""/>
    <s v="Success"/>
    <n v="6"/>
    <s v=" France"/>
    <s v="Arianespace-Ariane 44L"/>
    <n v="2000"/>
  </r>
  <r>
    <s v="NASA"/>
    <s v="LC-39B, Kennedy Space Center, Florida, USA"/>
    <x v="2855"/>
    <x v="1116"/>
    <s v="Space Shuttle Endeavour"/>
    <s v="STS-97"/>
    <s v="Retired"/>
    <s v="450"/>
    <s v="Success"/>
    <n v="7"/>
    <s v=" USA"/>
    <s v="NASA-Space Shuttle Endeavour"/>
    <n v="2000"/>
  </r>
  <r>
    <s v="MITT"/>
    <s v="Svobodny Cosmodrome, Russia"/>
    <x v="2856"/>
    <x v="336"/>
    <s v="Start-1"/>
    <s v="EROS A"/>
    <s v="Active"/>
    <s v=""/>
    <s v="Success"/>
    <n v="20"/>
    <s v=" Russia"/>
    <s v="MITT-Start-1"/>
    <n v="2000"/>
  </r>
  <r>
    <s v="Lockheed"/>
    <s v="SLC-36A, Cape Canaveral AFS, Florida, USA"/>
    <x v="2857"/>
    <x v="1117"/>
    <s v="Atlas IIAS"/>
    <s v="NROL-10"/>
    <s v="Retired"/>
    <s v=""/>
    <s v="Success"/>
    <n v="8"/>
    <s v=" USA"/>
    <s v="Lockheed-Atlas IIAS"/>
    <n v="2000"/>
  </r>
  <r>
    <s v="Arianespace"/>
    <s v="ELA-3, Guiana Space Centre, French Guiana, France"/>
    <x v="2858"/>
    <x v="1118"/>
    <s v="Ariane 5 G"/>
    <s v="Astra 2D, GE-8, LDREX"/>
    <s v="Retired"/>
    <s v=""/>
    <s v="Success"/>
    <n v="6"/>
    <s v=" France"/>
    <s v="Arianespace-Ariane 5 G"/>
    <n v="2000"/>
  </r>
  <r>
    <s v="CASC"/>
    <s v="LC-2, Xichang Satellite Launch Center, China"/>
    <x v="2858"/>
    <x v="765"/>
    <s v="Long March 3A"/>
    <s v="Beidou-1B"/>
    <s v="Active"/>
    <s v="69.7"/>
    <s v="Success"/>
    <n v="5"/>
    <s v=" China"/>
    <s v="CASC-Long March 3A"/>
    <n v="2000"/>
  </r>
  <r>
    <s v="VKS RF"/>
    <s v="Site 32/1, Plesetsk Cosmodrome, Russia"/>
    <x v="2859"/>
    <x v="143"/>
    <s v="Tsyklon-3"/>
    <s v="Cosmos 2377 to 2379 &amp; Gonets 7 to 9"/>
    <s v="Retired"/>
    <s v=""/>
    <s v="Failure"/>
    <n v="10"/>
    <s v=" Russia"/>
    <s v="VKS RF-Tsyklon-3"/>
    <n v="2000"/>
  </r>
  <r>
    <s v="CASC"/>
    <s v="Site 901 (SLS-1), Jiuquan Satellite Launch Center, China"/>
    <x v="2860"/>
    <x v="401"/>
    <s v="Long March 2F"/>
    <s v="Shenzhou 2"/>
    <s v="Retired"/>
    <s v=""/>
    <s v="Success"/>
    <n v="17"/>
    <s v=" China"/>
    <s v="CASC-Long March 2F"/>
    <n v="2001"/>
  </r>
  <r>
    <s v="Arianespace"/>
    <s v="ELA-2, Guiana Space Centre, French Guiana, France"/>
    <x v="2861"/>
    <x v="1119"/>
    <s v="Ariane 44P"/>
    <s v="Turksat 2A"/>
    <s v="Retired"/>
    <s v=""/>
    <s v="Success"/>
    <n v="6"/>
    <s v=" France"/>
    <s v="Arianespace-Ariane 44P"/>
    <n v="2001"/>
  </r>
  <r>
    <s v="Boeing"/>
    <s v="SLC-17A, Cape Canaveral AFS, Florida, USA"/>
    <x v="2862"/>
    <x v="289"/>
    <s v="Delta II 7925"/>
    <s v="GPS IIR-7"/>
    <s v="Retired"/>
    <s v=""/>
    <s v="Success"/>
    <n v="8"/>
    <s v=" USA"/>
    <s v="Boeing-Delta II 7925"/>
    <n v="2001"/>
  </r>
  <r>
    <s v="Arianespace"/>
    <s v="ELA-2, Guiana Space Centre, French Guiana, France"/>
    <x v="2863"/>
    <x v="601"/>
    <s v="Ariane 44L"/>
    <s v="Sicral-1, Skynet 4F"/>
    <s v="Retired"/>
    <s v=""/>
    <s v="Success"/>
    <n v="6"/>
    <s v=" France"/>
    <s v="Arianespace-Ariane 44L"/>
    <n v="2001"/>
  </r>
  <r>
    <s v="NASA"/>
    <s v="LC-39A, Kennedy Space Center, Florida, USA"/>
    <x v="2863"/>
    <x v="1120"/>
    <s v="Space Shuttle Atlantis"/>
    <s v="STS-98"/>
    <s v="Retired"/>
    <s v="450"/>
    <s v="Success"/>
    <n v="7"/>
    <s v=" USA"/>
    <s v="NASA-Space Shuttle Atlantis"/>
    <n v="2001"/>
  </r>
  <r>
    <s v="MITT"/>
    <s v="Svobodny Cosmodrome, Russia"/>
    <x v="2864"/>
    <x v="1121"/>
    <s v="Start-1"/>
    <s v="Odin"/>
    <s v="Active"/>
    <s v=""/>
    <s v="Success"/>
    <n v="20"/>
    <s v=" Russia"/>
    <s v="MITT-Start-1"/>
    <n v="2001"/>
  </r>
  <r>
    <s v="Lockheed"/>
    <s v="SLC-40, Cape Canaveral AFS, Florida, USA"/>
    <x v="2865"/>
    <x v="889"/>
    <s v="Titan IV(401)B"/>
    <s v="Milstar DFS-4"/>
    <s v="Retired"/>
    <s v=""/>
    <s v="Success"/>
    <n v="7"/>
    <s v=" USA"/>
    <s v="Lockheed-Titan IV(401)B"/>
    <n v="2001"/>
  </r>
  <r>
    <s v="NASA"/>
    <s v="LC-39B, Kennedy Space Center, Florida, USA"/>
    <x v="2866"/>
    <x v="1122"/>
    <s v="Space Shuttle Discovery"/>
    <s v="STS-102"/>
    <s v="Retired"/>
    <s v="450"/>
    <s v="Success"/>
    <n v="7"/>
    <s v=" USA"/>
    <s v="NASA-Space Shuttle Discovery"/>
    <n v="2001"/>
  </r>
  <r>
    <s v="Arianespace"/>
    <s v="ELA-3, Guiana Space Centre, French Guiana, France"/>
    <x v="2866"/>
    <x v="1089"/>
    <s v="Ariane 5 G"/>
    <s v="Eurobird-1 &amp; BSat-2a"/>
    <s v="Retired"/>
    <s v=""/>
    <s v="Success"/>
    <n v="6"/>
    <s v=" France"/>
    <s v="Arianespace-Ariane 5 G"/>
    <n v="2001"/>
  </r>
  <r>
    <s v="Sea Launch"/>
    <s v="LP Odyssey, Kiritimati Launch Area, Pacific Ocean"/>
    <x v="2867"/>
    <x v="396"/>
    <s v="Zenit-3 SL"/>
    <s v="XM-2"/>
    <s v="Retired"/>
    <s v=""/>
    <s v="Success"/>
    <n v="11"/>
    <s v=" Pacific Ocean"/>
    <s v="Sea Launch-Zenit-3 SL"/>
    <n v="2001"/>
  </r>
  <r>
    <s v="Boeing"/>
    <s v="SLC-17A, Cape Canaveral AFS, Florida, USA"/>
    <x v="2868"/>
    <x v="446"/>
    <s v="Delta II 7925"/>
    <s v="Mars Odyssey"/>
    <s v="Retired"/>
    <s v=""/>
    <s v="Success"/>
    <n v="8"/>
    <s v=" USA"/>
    <s v="Boeing-Delta II 7925"/>
    <n v="2001"/>
  </r>
  <r>
    <s v="ISRO"/>
    <s v="First Launch Pad, Satish Dhawan Space Centre, India"/>
    <x v="2869"/>
    <x v="1123"/>
    <s v="GSLV Mk I"/>
    <s v="GSAT-1"/>
    <s v="Retired"/>
    <s v="47"/>
    <s v="Partial Failure"/>
    <n v="17"/>
    <s v=" India"/>
    <s v="ISRO-GSLV Mk I"/>
    <n v="2001"/>
  </r>
  <r>
    <s v="NASA"/>
    <s v="LC-39A, Kennedy Space Center, Florida, USA"/>
    <x v="2870"/>
    <x v="1124"/>
    <s v="Space Shuttle Endeavour"/>
    <s v="STS-100"/>
    <s v="Retired"/>
    <s v="450"/>
    <s v="Success"/>
    <n v="7"/>
    <s v=" USA"/>
    <s v="NASA-Space Shuttle Endeavour"/>
    <n v="2001"/>
  </r>
  <r>
    <s v="Sea Launch"/>
    <s v="LP Odyssey, Kiritimati Launch Area, Pacific Ocean"/>
    <x v="2871"/>
    <x v="13"/>
    <s v="Zenit-3 SL"/>
    <s v="XM-1"/>
    <s v="Retired"/>
    <s v=""/>
    <s v="Success"/>
    <n v="11"/>
    <s v=" Pacific Ocean"/>
    <s v="Sea Launch-Zenit-3 SL"/>
    <n v="2001"/>
  </r>
  <r>
    <s v="Boeing"/>
    <s v="SLC-17B, Cape Canaveral AFS, Florida, USA"/>
    <x v="2872"/>
    <x v="587"/>
    <s v="Delta II 7925"/>
    <s v="NROL-17 (GeoLITE)"/>
    <s v="Retired"/>
    <s v=""/>
    <s v="Success"/>
    <n v="8"/>
    <s v=" USA"/>
    <s v="Boeing-Delta II 7925"/>
    <n v="2001"/>
  </r>
  <r>
    <s v="VKS RF"/>
    <s v="Site 132/1, Plesetsk Cosmodrome, Russia"/>
    <x v="2873"/>
    <x v="123"/>
    <s v="Cosmos-3M (11K65M)"/>
    <s v="Cosmos 2378"/>
    <s v="Retired"/>
    <s v=""/>
    <s v="Success"/>
    <n v="11"/>
    <s v=" Russia"/>
    <s v="VKS RF-Cosmos-3M (11K65M)"/>
    <n v="2001"/>
  </r>
  <r>
    <s v="Arianespace"/>
    <s v="ELA-2, Guiana Space Centre, French Guiana, France"/>
    <x v="2874"/>
    <x v="432"/>
    <s v="Ariane 44L"/>
    <s v="Intelsat 901"/>
    <s v="Retired"/>
    <s v=""/>
    <s v="Success"/>
    <n v="6"/>
    <s v=" France"/>
    <s v="Arianespace-Ariane 44L"/>
    <n v="2001"/>
  </r>
  <r>
    <s v="ILS"/>
    <s v="SLC-36B, Cape Canaveral AFS, Florida, USA"/>
    <x v="2875"/>
    <x v="659"/>
    <s v="Atlas IIAS"/>
    <s v="ICO F2"/>
    <s v="Retired"/>
    <s v=""/>
    <s v="Success"/>
    <n v="8"/>
    <s v=" USA"/>
    <s v="ILS-Atlas IIAS"/>
    <n v="2001"/>
  </r>
  <r>
    <s v="Boeing"/>
    <s v="SLC-17A, Cape Canaveral AFS, Florida, USA"/>
    <x v="2876"/>
    <x v="1070"/>
    <s v="Delta II 7425-10C"/>
    <s v="WMAP"/>
    <s v="Retired"/>
    <s v=""/>
    <s v="Success"/>
    <n v="8"/>
    <s v=" USA"/>
    <s v="Boeing-Delta II 7425-10C"/>
    <n v="2001"/>
  </r>
  <r>
    <s v="NASA"/>
    <s v="LC-39B, Kennedy Space Center, Florida, USA"/>
    <x v="2877"/>
    <x v="640"/>
    <s v="Space Shuttle Atlantis"/>
    <s v="STS-104"/>
    <s v="Retired"/>
    <s v="450"/>
    <s v="Success"/>
    <n v="7"/>
    <s v=" USA"/>
    <s v="NASA-Space Shuttle Atlantis"/>
    <n v="2001"/>
  </r>
  <r>
    <s v="Arianespace"/>
    <s v="ELA-3, Guiana Space Centre, French Guiana, France"/>
    <x v="2877"/>
    <x v="1125"/>
    <s v="Ariane 5 G"/>
    <s v="Artemis &amp; BSAT-2b"/>
    <s v="Retired"/>
    <s v=""/>
    <s v="Partial Failure"/>
    <n v="6"/>
    <s v=" France"/>
    <s v="Arianespace-Ariane 5 G"/>
    <n v="2001"/>
  </r>
  <r>
    <s v="VKS RF"/>
    <s v="Site 43/4, Plesetsk Cosmodrome, Russia"/>
    <x v="2878"/>
    <x v="161"/>
    <s v="Molniya-M /Block ML"/>
    <s v="Molniya-3K nâ€ Â­170"/>
    <s v="Retired"/>
    <s v=""/>
    <s v="Success"/>
    <n v="10"/>
    <s v=" Russia"/>
    <s v="VKS RF-Molniya-M /Block ML"/>
    <n v="2001"/>
  </r>
  <r>
    <s v="Lockheed"/>
    <s v="SLC-36A, Cape Canaveral AFS, Florida, USA"/>
    <x v="2879"/>
    <x v="725"/>
    <s v="Atlas IIA"/>
    <s v="GOES-M"/>
    <s v="Retired"/>
    <s v=""/>
    <s v="Success"/>
    <n v="8"/>
    <s v=" USA"/>
    <s v="Lockheed-Atlas IIA"/>
    <n v="2001"/>
  </r>
  <r>
    <s v="Lockheed"/>
    <s v="SLC-40, Cape Canaveral AFS, Florida, USA"/>
    <x v="2880"/>
    <x v="977"/>
    <s v="Titan IV(402)B"/>
    <s v="DSP"/>
    <s v="Retired"/>
    <s v=""/>
    <s v="Success"/>
    <n v="7"/>
    <s v=" USA"/>
    <s v="Lockheed-Titan IV(402)B"/>
    <n v="2001"/>
  </r>
  <r>
    <s v="Boeing"/>
    <s v="SLC-17A, Cape Canaveral AFS, Florida, USA"/>
    <x v="2881"/>
    <x v="1126"/>
    <s v="Delta II 7326"/>
    <s v="Genesis Probe"/>
    <s v="Retired"/>
    <s v=""/>
    <s v="Success"/>
    <n v="8"/>
    <s v=" USA"/>
    <s v="Boeing-Delta II 7326"/>
    <n v="2001"/>
  </r>
  <r>
    <s v="NASA"/>
    <s v="LC-39A, Kennedy Space Center, Florida, USA"/>
    <x v="2882"/>
    <x v="351"/>
    <s v="Space Shuttle Discovery"/>
    <s v="STS-105"/>
    <s v="Retired"/>
    <s v="450"/>
    <s v="Success"/>
    <n v="7"/>
    <s v=" USA"/>
    <s v="NASA-Space Shuttle Discovery"/>
    <n v="2001"/>
  </r>
  <r>
    <s v="MHI"/>
    <s v="LA-Y1, Tanegashima Space Center, Japan"/>
    <x v="2883"/>
    <x v="182"/>
    <s v="H-IIA 202"/>
    <s v="VEP 2 &amp; LRE"/>
    <s v="Active"/>
    <s v="90"/>
    <s v="Success"/>
    <n v="6"/>
    <s v=" Japan"/>
    <s v="MHI-H-IIA 202"/>
    <n v="2001"/>
  </r>
  <r>
    <s v="Arianespace"/>
    <s v="ELA-2, Guiana Space Centre, French Guiana, France"/>
    <x v="2884"/>
    <x v="1016"/>
    <s v="Ariane 44L"/>
    <s v="Intelsat 902"/>
    <s v="Retired"/>
    <s v=""/>
    <s v="Success"/>
    <n v="6"/>
    <s v=" France"/>
    <s v="Arianespace-Ariane 44L"/>
    <n v="2001"/>
  </r>
  <r>
    <s v="Lockheed"/>
    <s v="SLC-3E, Vandenberg AFB, California, USA"/>
    <x v="2885"/>
    <x v="437"/>
    <s v="Atlas IIAS"/>
    <s v="NROL-13 (Intruder FA &amp; 5B)"/>
    <s v="Retired"/>
    <s v=""/>
    <s v="Success"/>
    <n v="7"/>
    <s v=" USA"/>
    <s v="Lockheed-Atlas IIAS"/>
    <n v="2001"/>
  </r>
  <r>
    <s v="Northrop"/>
    <s v="SLC-576E, Vandenberg AFB, California, USA"/>
    <x v="2886"/>
    <x v="224"/>
    <s v="Minotaur C (Taurus)"/>
    <s v="Orbview-4/QuikTOMS"/>
    <s v="Active"/>
    <s v="45"/>
    <s v="Failure"/>
    <n v="9"/>
    <s v=" USA"/>
    <s v="Northrop-Minotaur C (Taurus)"/>
    <n v="2001"/>
  </r>
  <r>
    <s v="Arianespace"/>
    <s v="ELA-2, Guiana Space Centre, French Guiana, France"/>
    <x v="2887"/>
    <x v="346"/>
    <s v="Ariane 44P"/>
    <s v="Atlantic Bird 2"/>
    <s v="Retired"/>
    <s v=""/>
    <s v="Success"/>
    <n v="6"/>
    <s v=" France"/>
    <s v="Arianespace-Ariane 44P"/>
    <n v="2001"/>
  </r>
  <r>
    <s v="Lockheed"/>
    <s v="LP-1, Pacific Spaceport Complex, Alaska, USA"/>
    <x v="2888"/>
    <x v="584"/>
    <s v="Athena I"/>
    <s v="Starshine 3 &amp; Others"/>
    <s v="Retired"/>
    <s v=""/>
    <s v="Success"/>
    <n v="5"/>
    <s v=" USA"/>
    <s v="Lockheed-Athena I"/>
    <n v="2001"/>
  </r>
  <r>
    <s v="Lockheed"/>
    <s v="SLC-4E, Vandenberg AFB, California, USA"/>
    <x v="2889"/>
    <x v="1127"/>
    <s v="Titan IV(404)B"/>
    <s v="NROL-14 (KH-11 Kennen)"/>
    <s v="Retired"/>
    <s v=""/>
    <s v="Success"/>
    <n v="7"/>
    <s v=" USA"/>
    <s v="Lockheed-Titan IV(404)B"/>
    <n v="2001"/>
  </r>
  <r>
    <s v="Lockheed"/>
    <s v="SLC-36B, Cape Canaveral AFS, Florida, USA"/>
    <x v="2890"/>
    <x v="987"/>
    <s v="Atlas IIAS"/>
    <s v="NROL-12"/>
    <s v="Retired"/>
    <s v=""/>
    <s v="Success"/>
    <n v="8"/>
    <s v=" USA"/>
    <s v="Lockheed-Atlas IIAS"/>
    <n v="2001"/>
  </r>
  <r>
    <s v="Boeing"/>
    <s v="SLC-2W, Vandenberg AFB, California, USA"/>
    <x v="2891"/>
    <x v="46"/>
    <s v="Delta II 7320-10C"/>
    <s v="QuickBird"/>
    <s v="Retired"/>
    <s v=""/>
    <s v="Success"/>
    <n v="7"/>
    <s v=" USA"/>
    <s v="Boeing-Delta II 7320-10C"/>
    <n v="2001"/>
  </r>
  <r>
    <s v="ISRO"/>
    <s v="First Launch Pad, Satish Dhawan Space Centre, India"/>
    <x v="2892"/>
    <x v="665"/>
    <s v="PSLV-G"/>
    <s v="TES, BIRD &amp; PROBA"/>
    <s v="Retired"/>
    <s v="25"/>
    <s v="Success"/>
    <n v="17"/>
    <s v=" India"/>
    <s v="ISRO-PSLV-G"/>
    <n v="2001"/>
  </r>
  <r>
    <s v="VKS RF"/>
    <s v="Site 43/3, Plesetsk Cosmodrome, Russia"/>
    <x v="2893"/>
    <x v="979"/>
    <s v="Molniya-M /Block ML"/>
    <s v="Molniya-3 nâ€ Â­171"/>
    <s v="Retired"/>
    <s v=""/>
    <s v="Success"/>
    <n v="10"/>
    <s v=" Russia"/>
    <s v="VKS RF-Molniya-M /Block ML"/>
    <n v="2001"/>
  </r>
  <r>
    <s v="Arianespace"/>
    <s v="ELA-2, Guiana Space Centre, French Guiana, France"/>
    <x v="2894"/>
    <x v="393"/>
    <s v="Ariane 44LP"/>
    <s v="DirecTV-4S"/>
    <s v="Retired"/>
    <s v=""/>
    <s v="Success"/>
    <n v="6"/>
    <s v=" France"/>
    <s v="Arianespace-Ariane 44LP"/>
    <n v="2001"/>
  </r>
  <r>
    <s v="NASA"/>
    <s v="LC-39B, Kennedy Space Center, Florida, USA"/>
    <x v="2895"/>
    <x v="991"/>
    <s v="Space Shuttle Endeavour"/>
    <s v="STS-108"/>
    <s v="Retired"/>
    <s v="450"/>
    <s v="Success"/>
    <n v="7"/>
    <s v=" USA"/>
    <s v="NASA-Space Shuttle Endeavour"/>
    <n v="2001"/>
  </r>
  <r>
    <s v="Boeing"/>
    <s v="SLC-2W, Vandenberg AFB, California, USA"/>
    <x v="2896"/>
    <x v="231"/>
    <s v="Delta II 7920-10C"/>
    <s v="Jason-1 / TIMED"/>
    <s v="Retired"/>
    <s v=""/>
    <s v="Success"/>
    <n v="7"/>
    <s v=" USA"/>
    <s v="Boeing-Delta II 7920-10C"/>
    <n v="2001"/>
  </r>
  <r>
    <s v="VKS RF"/>
    <s v="Site 45/1, Baikonur Cosmodrome, Kazakhstan"/>
    <x v="2897"/>
    <x v="1128"/>
    <s v="Zenit-2"/>
    <s v="Meteor 3M nâ€ Â­1 &amp; Others"/>
    <s v="Retired"/>
    <s v=""/>
    <s v="Success"/>
    <n v="10"/>
    <s v=" Kazakhstan"/>
    <s v="VKS RF-Zenit-2"/>
    <n v="2001"/>
  </r>
  <r>
    <s v="VKS RF"/>
    <s v="Site 90/20, Baikonur Cosmodrome, Kazakhstan"/>
    <x v="2898"/>
    <x v="139"/>
    <s v="Tsyklon-2"/>
    <s v="Cosmos 2383"/>
    <s v="Retired"/>
    <s v=""/>
    <s v="Success"/>
    <n v="11"/>
    <s v=" Kazakhstan"/>
    <s v="VKS RF-Tsyklon-2"/>
    <n v="2001"/>
  </r>
  <r>
    <s v="VKS RF"/>
    <s v="Site 32/1, Plesetsk Cosmodrome, Russia"/>
    <x v="2899"/>
    <x v="233"/>
    <s v="Tsyklon-3"/>
    <s v="Cosmos 2384 to 2386 &amp; Gonets 10 to 12"/>
    <s v="Retired"/>
    <s v=""/>
    <s v="Success"/>
    <n v="10"/>
    <s v=" Russia"/>
    <s v="VKS RF-Tsyklon-3"/>
    <n v="2001"/>
  </r>
  <r>
    <s v="Lockheed"/>
    <s v="SLC-40, Cape Canaveral AFS, Florida, USA"/>
    <x v="2900"/>
    <x v="144"/>
    <s v="Titan IV(401)B"/>
    <s v="Milstar DFS-5"/>
    <s v="Retired"/>
    <s v=""/>
    <s v="Success"/>
    <n v="7"/>
    <s v=" USA"/>
    <s v="Lockheed-Titan IV(401)B"/>
    <n v="2002"/>
  </r>
  <r>
    <s v="Arianespace"/>
    <s v="ELA-2, Guiana Space Centre, French Guiana, France"/>
    <x v="2901"/>
    <x v="171"/>
    <s v="Ariane 42L"/>
    <s v="Insat 3C"/>
    <s v="Retired"/>
    <s v=""/>
    <s v="Success"/>
    <n v="6"/>
    <s v=" France"/>
    <s v="Arianespace-Ariane 42L"/>
    <n v="2002"/>
  </r>
  <r>
    <s v="MHI"/>
    <s v="LA-Y1, Tanegashima Space Center, Japan"/>
    <x v="2902"/>
    <x v="959"/>
    <s v="H-IIA 2024"/>
    <s v="VEP 3, Tsubasa &amp; DASH"/>
    <s v="Retired"/>
    <s v=""/>
    <s v="Success"/>
    <n v="6"/>
    <s v=" Japan"/>
    <s v="MHI-H-IIA 2024"/>
    <n v="2002"/>
  </r>
  <r>
    <s v="Northrop"/>
    <s v="Stargazer, Cape Canaveral AFS, Florida, USA"/>
    <x v="2903"/>
    <x v="1129"/>
    <s v="Pegasus XL"/>
    <s v="RHESSI"/>
    <s v="Active"/>
    <s v="40"/>
    <s v="Success"/>
    <n v="10"/>
    <s v=" USA"/>
    <s v="Northrop-Pegasus XL"/>
    <n v="2002"/>
  </r>
  <r>
    <s v="Boeing"/>
    <s v="SLC-2W, Vandenberg AFB, California, USA"/>
    <x v="2904"/>
    <x v="1130"/>
    <s v="Delta II 7920-10C"/>
    <s v="Iridium IS-1"/>
    <s v="Retired"/>
    <s v=""/>
    <s v="Success"/>
    <n v="7"/>
    <s v=" USA"/>
    <s v="Boeing-Delta II 7920-10C"/>
    <n v="2002"/>
  </r>
  <r>
    <s v="ILS"/>
    <s v="SLC-36B, Cape Canaveral AFS, Florida, USA"/>
    <x v="2905"/>
    <x v="128"/>
    <s v="Atlas IIIB"/>
    <s v="EchoStar VII"/>
    <s v="Retired"/>
    <s v=""/>
    <s v="Success"/>
    <n v="8"/>
    <s v=" USA"/>
    <s v="ILS-Atlas IIIB"/>
    <n v="2002"/>
  </r>
  <r>
    <s v="Arianespace"/>
    <s v="ELA-2, Guiana Space Centre, French Guiana, France"/>
    <x v="2906"/>
    <x v="373"/>
    <s v="Ariane 44L"/>
    <s v="Intelsat 904"/>
    <s v="Retired"/>
    <s v=""/>
    <s v="Success"/>
    <n v="6"/>
    <s v=" France"/>
    <s v="Arianespace-Ariane 44L"/>
    <n v="2002"/>
  </r>
  <r>
    <s v="Arianespace"/>
    <s v="ELA-3, Guiana Space Centre, French Guiana, France"/>
    <x v="2907"/>
    <x v="962"/>
    <s v="Ariane 5 G"/>
    <s v="Envisat"/>
    <s v="Retired"/>
    <s v=""/>
    <s v="Success"/>
    <n v="6"/>
    <s v=" France"/>
    <s v="Arianespace-Ariane 5 G"/>
    <n v="2002"/>
  </r>
  <r>
    <s v="NASA"/>
    <s v="LC-39A, Kennedy Space Center, Florida, USA"/>
    <x v="2907"/>
    <x v="516"/>
    <s v="Space Shuttle Columbia"/>
    <s v="STS-109"/>
    <s v="Retired"/>
    <s v="450"/>
    <s v="Success"/>
    <n v="7"/>
    <s v=" USA"/>
    <s v="NASA-Space Shuttle Columbia"/>
    <n v="2002"/>
  </r>
  <r>
    <s v="Lockheed"/>
    <s v="SLC-36A, Cape Canaveral AFS, Florida, USA"/>
    <x v="2908"/>
    <x v="706"/>
    <s v="Atlas IIA"/>
    <s v="TDRS-I"/>
    <s v="Retired"/>
    <s v=""/>
    <s v="Success"/>
    <n v="8"/>
    <s v=" USA"/>
    <s v="Lockheed-Atlas IIA"/>
    <n v="2002"/>
  </r>
  <r>
    <s v="Eurockot"/>
    <s v="Site 133/3, Plesetsk Cosmodrome, Russia"/>
    <x v="2909"/>
    <x v="159"/>
    <s v="Rokot/Briz KM"/>
    <s v="GRACE 1 &amp; 2"/>
    <s v="Retired"/>
    <s v="41.8"/>
    <s v="Success"/>
    <n v="11"/>
    <s v=" Russia"/>
    <s v="Eurockot-Rokot/Briz KM"/>
    <n v="2002"/>
  </r>
  <r>
    <s v="CASC"/>
    <s v="Site 901 (SLS-1), Jiuquan Satellite Launch Center, China"/>
    <x v="2910"/>
    <x v="221"/>
    <s v="Long March 2F"/>
    <s v="Shenzhou 3"/>
    <s v="Retired"/>
    <s v=""/>
    <s v="Success"/>
    <n v="17"/>
    <s v=" China"/>
    <s v="CASC-Long March 2F"/>
    <n v="2002"/>
  </r>
  <r>
    <s v="Arianespace"/>
    <s v="ELA-2, Guiana Space Centre, French Guiana, France"/>
    <x v="2911"/>
    <x v="466"/>
    <s v="Ariane 44L"/>
    <s v="Astra 3A, JCSAT-8"/>
    <s v="Retired"/>
    <s v=""/>
    <s v="Success"/>
    <n v="6"/>
    <s v=" France"/>
    <s v="Arianespace-Ariane 44L"/>
    <n v="2002"/>
  </r>
  <r>
    <s v="VKS RF"/>
    <s v="Site 16/2, Plesetsk Cosmodrome, Russia"/>
    <x v="2912"/>
    <x v="1082"/>
    <s v="Molniya-M /Block 2BL"/>
    <s v="Cosmos 2388"/>
    <s v="Retired"/>
    <s v=""/>
    <s v="Success"/>
    <n v="10"/>
    <s v=" Russia"/>
    <s v="VKS RF-Molniya-M /Block 2BL"/>
    <n v="2002"/>
  </r>
  <r>
    <s v="NASA"/>
    <s v="LC-39B, Kennedy Space Center, Florida, USA"/>
    <x v="2913"/>
    <x v="1131"/>
    <s v="Space Shuttle Atlantis"/>
    <s v="STS-110"/>
    <s v="Retired"/>
    <s v="450"/>
    <s v="Success"/>
    <n v="7"/>
    <s v=" USA"/>
    <s v="NASA-Space Shuttle Atlantis"/>
    <n v="2002"/>
  </r>
  <r>
    <s v="Arianespace"/>
    <s v="ELA-2, Guiana Space Centre, French Guiana, France"/>
    <x v="2914"/>
    <x v="25"/>
    <s v="Ariane 44L"/>
    <s v="NSS-7"/>
    <s v="Retired"/>
    <s v=""/>
    <s v="Success"/>
    <n v="6"/>
    <s v=" France"/>
    <s v="Arianespace-Ariane 44L"/>
    <n v="2002"/>
  </r>
  <r>
    <s v="Boeing"/>
    <s v="SLC-2W, Vandenberg AFB, California, USA"/>
    <x v="2915"/>
    <x v="1132"/>
    <s v="Delta II 7920-10C"/>
    <s v="Aqua"/>
    <s v="Retired"/>
    <s v=""/>
    <s v="Success"/>
    <n v="7"/>
    <s v=" USA"/>
    <s v="Boeing-Delta II 7920-10C"/>
    <n v="2002"/>
  </r>
  <r>
    <s v="CASC"/>
    <s v="LC-7, Taiyuan Satellite Launch Center, China"/>
    <x v="2916"/>
    <x v="616"/>
    <s v="Long March 4B"/>
    <s v="Fengyun-1D &amp; Haiyang-1A"/>
    <s v="Active"/>
    <s v="64.68"/>
    <s v="Success"/>
    <n v="5"/>
    <s v=" China"/>
    <s v="CASC-Long March 4B"/>
    <n v="2002"/>
  </r>
  <r>
    <s v="VKS RF"/>
    <s v="Site 132/1, Plesetsk Cosmodrome, Russia"/>
    <x v="2917"/>
    <x v="292"/>
    <s v="Cosmos-3M (11K65M)"/>
    <s v="Cosmos 2389"/>
    <s v="Retired"/>
    <s v=""/>
    <s v="Success"/>
    <n v="11"/>
    <s v=" Russia"/>
    <s v="VKS RF-Cosmos-3M (11K65M)"/>
    <n v="2002"/>
  </r>
  <r>
    <s v="IAI"/>
    <s v="Pad 1, Palmachim Airbase, Israel"/>
    <x v="2917"/>
    <x v="13"/>
    <s v="Shavit-1"/>
    <s v="Ofek-5"/>
    <s v="Retired"/>
    <s v=""/>
    <s v="Success"/>
    <n v="6"/>
    <s v=" Israel"/>
    <s v="IAI-Shavit-1"/>
    <n v="2002"/>
  </r>
  <r>
    <s v="Arianespace"/>
    <s v="ELA-2, Guiana Space Centre, French Guiana, France"/>
    <x v="2918"/>
    <x v="366"/>
    <s v="Ariane 44L"/>
    <s v="Intelsat 905"/>
    <s v="Retired"/>
    <s v=""/>
    <s v="Success"/>
    <n v="6"/>
    <s v=" France"/>
    <s v="Arianespace-Ariane 44L"/>
    <n v="2002"/>
  </r>
  <r>
    <s v="NASA"/>
    <s v="LC-39A, Kennedy Space Center, Florida, USA"/>
    <x v="2918"/>
    <x v="674"/>
    <s v="Space Shuttle Endeavour"/>
    <s v="STS-111"/>
    <s v="Retired"/>
    <s v="450"/>
    <s v="Success"/>
    <n v="7"/>
    <s v=" USA"/>
    <s v="NASA-Space Shuttle Endeavour"/>
    <n v="2002"/>
  </r>
  <r>
    <s v="Sea Launch"/>
    <s v="LP Odyssey, Kiritimati Launch Area, Pacific Ocean"/>
    <x v="2919"/>
    <x v="1064"/>
    <s v="Zenit-3 SL"/>
    <s v="Galaxy IIIC"/>
    <s v="Retired"/>
    <s v=""/>
    <s v="Success"/>
    <n v="11"/>
    <s v=" Pacific Ocean"/>
    <s v="Sea Launch-Zenit-3 SL"/>
    <n v="2002"/>
  </r>
  <r>
    <s v="Eurockot"/>
    <s v="Site 133/3, Plesetsk Cosmodrome, Russia"/>
    <x v="2920"/>
    <x v="1133"/>
    <s v="Rokot/Briz KM"/>
    <s v="Iridium SV97 and SV98"/>
    <s v="Retired"/>
    <s v="41.8"/>
    <s v="Success"/>
    <n v="11"/>
    <s v=" Russia"/>
    <s v="Eurockot-Rokot/Briz KM"/>
    <n v="2002"/>
  </r>
  <r>
    <s v="Lockheed"/>
    <s v="SLC-4W, Vandenberg AFB, California, USA"/>
    <x v="2921"/>
    <x v="1134"/>
    <s v="Titan II(23)G"/>
    <s v="NOAA-17"/>
    <s v="Retired"/>
    <s v="35"/>
    <s v="Success"/>
    <n v="7"/>
    <s v=" USA"/>
    <s v="Lockheed-Titan II(23)G"/>
    <n v="2002"/>
  </r>
  <r>
    <s v="Arianespace"/>
    <s v="ELA-3, Guiana Space Centre, French Guiana, France"/>
    <x v="2922"/>
    <x v="881"/>
    <s v="Ariane 5 G"/>
    <s v="Stellat-5 &amp; NStar-C"/>
    <s v="Retired"/>
    <s v=""/>
    <s v="Success"/>
    <n v="6"/>
    <s v=" France"/>
    <s v="Arianespace-Ariane 5 G"/>
    <n v="2002"/>
  </r>
  <r>
    <s v="Boeing"/>
    <s v="SLC-17A, Cape Canaveral AFS, Florida, USA"/>
    <x v="2923"/>
    <x v="1135"/>
    <s v="Delta II 7425"/>
    <s v="CONTOUR"/>
    <s v="Retired"/>
    <s v=""/>
    <s v="Success"/>
    <n v="8"/>
    <s v=" USA"/>
    <s v="Boeing-Delta II 7425"/>
    <n v="2002"/>
  </r>
  <r>
    <s v="Arianespace"/>
    <s v="ELA-2, Guiana Space Centre, French Guiana, France"/>
    <x v="2924"/>
    <x v="25"/>
    <s v="Ariane 42P"/>
    <s v="SPOT-5, IDEFIX"/>
    <s v="Retired"/>
    <s v=""/>
    <s v="Success"/>
    <n v="6"/>
    <s v=" France"/>
    <s v="Arianespace-Ariane 42P"/>
    <n v="2002"/>
  </r>
  <r>
    <s v="VKS RF"/>
    <s v="Site 132/1, Plesetsk Cosmodrome, Russia"/>
    <x v="2925"/>
    <x v="575"/>
    <s v="Cosmos-3M (11K65M)"/>
    <s v="Cosmos 2390 and 2391"/>
    <s v="Retired"/>
    <s v=""/>
    <s v="Success"/>
    <n v="11"/>
    <s v=" Russia"/>
    <s v="VKS RF-Cosmos-3M (11K65M)"/>
    <n v="2002"/>
  </r>
  <r>
    <s v="ILS"/>
    <s v="SLC-41, Cape Canaveral AFS, Florida, USA"/>
    <x v="2926"/>
    <x v="592"/>
    <s v="Atlas V 401"/>
    <s v="Hot Bird 6"/>
    <s v="Active"/>
    <s v="109"/>
    <s v="Success"/>
    <n v="7"/>
    <s v=" USA"/>
    <s v="ILS-Atlas V 401"/>
    <n v="2002"/>
  </r>
  <r>
    <s v="Arianespace"/>
    <s v="ELA-3, Guiana Space Centre, French Guiana, France"/>
    <x v="2927"/>
    <x v="666"/>
    <s v="Ariane 5 G"/>
    <s v="Atlantic Bird 1, MSG-1, MFD"/>
    <s v="Retired"/>
    <s v=""/>
    <s v="Success"/>
    <n v="6"/>
    <s v=" France"/>
    <s v="Arianespace-Ariane 5 G"/>
    <n v="2002"/>
  </r>
  <r>
    <s v="Arianespace"/>
    <s v="ELA-2, Guiana Space Centre, French Guiana, France"/>
    <x v="2928"/>
    <x v="366"/>
    <s v="Ariane 44L"/>
    <s v="Intelsat 906"/>
    <s v="Retired"/>
    <s v=""/>
    <s v="Success"/>
    <n v="6"/>
    <s v=" France"/>
    <s v="Arianespace-Ariane 44L"/>
    <n v="2002"/>
  </r>
  <r>
    <s v="MHI"/>
    <s v="LA-Y1, Tanegashima Space Center, Japan"/>
    <x v="2929"/>
    <x v="299"/>
    <s v="H-IIA 2024"/>
    <s v="USERS &amp; Kodama"/>
    <s v="Retired"/>
    <s v=""/>
    <s v="Success"/>
    <n v="6"/>
    <s v=" Japan"/>
    <s v="MHI-H-IIA 2024"/>
    <n v="2002"/>
  </r>
  <r>
    <s v="ISRO"/>
    <s v="First Launch Pad, Satish Dhawan Space Centre, India"/>
    <x v="2930"/>
    <x v="665"/>
    <s v="PSLV-G"/>
    <s v="C4 - MetSat-1 (Kalpana-1)"/>
    <s v="Retired"/>
    <s v="25"/>
    <s v="Success"/>
    <n v="17"/>
    <s v=" India"/>
    <s v="ISRO-PSLV-G"/>
    <n v="2002"/>
  </r>
  <r>
    <s v="CASIC"/>
    <s v="Taiyuan Satellite Launch Center, China"/>
    <x v="2931"/>
    <x v="13"/>
    <s v="Kaituozhe 1"/>
    <s v="PS 1"/>
    <s v="Retired"/>
    <s v=""/>
    <s v="Failure"/>
    <n v="32"/>
    <s v=" China"/>
    <s v="CASIC-Kaituozhe 1"/>
    <n v="2002"/>
  </r>
  <r>
    <s v="ILS"/>
    <s v="SLC-36A, Cape Canaveral AFS, Florida, USA"/>
    <x v="2932"/>
    <x v="186"/>
    <s v="Atlas IIAS"/>
    <s v="Hispasat 1D"/>
    <s v="Retired"/>
    <s v=""/>
    <s v="Success"/>
    <n v="8"/>
    <s v=" USA"/>
    <s v="ILS-Atlas IIAS"/>
    <n v="2002"/>
  </r>
  <r>
    <s v="VKS RF"/>
    <s v="Site 132/1, Plesetsk Cosmodrome, Russia"/>
    <x v="2933"/>
    <x v="69"/>
    <s v="Cosmos-3M (11K65M)"/>
    <s v="Nadiezhda-M nâ€ Â­1"/>
    <s v="Retired"/>
    <s v=""/>
    <s v="Success"/>
    <n v="11"/>
    <s v=" Russia"/>
    <s v="VKS RF-Cosmos-3M (11K65M)"/>
    <n v="2002"/>
  </r>
  <r>
    <s v="NASA"/>
    <s v="LC-39B, Kennedy Space Center, Florida, USA"/>
    <x v="2934"/>
    <x v="692"/>
    <s v="Space Shuttle Atlantis"/>
    <s v="STS-112"/>
    <s v="Retired"/>
    <s v="450"/>
    <s v="Success"/>
    <n v="7"/>
    <s v=" USA"/>
    <s v="NASA-Space Shuttle Atlantis"/>
    <n v="2002"/>
  </r>
  <r>
    <s v="CASC"/>
    <s v="LC-7, Taiyuan Satellite Launch Center, China"/>
    <x v="2935"/>
    <x v="930"/>
    <s v="Long March 4B"/>
    <s v="Ziyuan ll-02"/>
    <s v="Active"/>
    <s v="64.68"/>
    <s v="Success"/>
    <n v="5"/>
    <s v=" China"/>
    <s v="CASC-Long March 4B"/>
    <n v="2002"/>
  </r>
  <r>
    <s v="Boeing"/>
    <s v="SLC-37B, Cape Canaveral AFS, Florida, USA"/>
    <x v="2936"/>
    <x v="1064"/>
    <s v="Delta IV Medium+ (4,2)"/>
    <s v="Eutelsat W5"/>
    <s v="Retired"/>
    <s v="164"/>
    <s v="Success"/>
    <n v="8"/>
    <s v=" USA"/>
    <s v="Boeing-Delta IV Medium+ (4,2)"/>
    <n v="2002"/>
  </r>
  <r>
    <s v="NASA"/>
    <s v="LC-39A, Kennedy Space Center, Florida, USA"/>
    <x v="2937"/>
    <x v="1136"/>
    <s v="Space Shuttle Endeavour"/>
    <s v="STS-113"/>
    <s v="Retired"/>
    <s v="450"/>
    <s v="Success"/>
    <n v="7"/>
    <s v=" USA"/>
    <s v="NASA-Space Shuttle Endeavour"/>
    <n v="2002"/>
  </r>
  <r>
    <s v="VKS RF"/>
    <s v="Site 132/1, Plesetsk Cosmodrome, Russia"/>
    <x v="2938"/>
    <x v="97"/>
    <s v="Cosmos-3M (11K65M)"/>
    <s v="AlSat 1, Mozhayets 4 &amp; Rubin 3-DSI"/>
    <s v="Retired"/>
    <s v=""/>
    <s v="Success"/>
    <n v="11"/>
    <s v=" Russia"/>
    <s v="VKS RF-Cosmos-3M (11K65M)"/>
    <n v="2002"/>
  </r>
  <r>
    <s v="Lockheed"/>
    <s v="SLC-36A, Cape Canaveral AFS, Florida, USA"/>
    <x v="2939"/>
    <x v="234"/>
    <s v="Atlas IIA"/>
    <s v="TDRS-J"/>
    <s v="Retired"/>
    <s v=""/>
    <s v="Success"/>
    <n v="8"/>
    <s v=" USA"/>
    <s v="Lockheed-Atlas IIA"/>
    <n v="2002"/>
  </r>
  <r>
    <s v="Arianespace"/>
    <s v="ELA-3, Guiana Space Centre, French Guiana, France"/>
    <x v="2940"/>
    <x v="469"/>
    <s v="Ariane 5 ECA"/>
    <s v="Hot Bird 7, Stentor, MFD-A, MFD-B"/>
    <s v="Active"/>
    <s v="200"/>
    <s v="Failure"/>
    <n v="6"/>
    <s v=" France"/>
    <s v="Arianespace-Ariane 5 ECA"/>
    <n v="2002"/>
  </r>
  <r>
    <s v="MHI"/>
    <s v="LA-Y1, Tanegashima Space Center, Japan"/>
    <x v="2941"/>
    <x v="1137"/>
    <s v="H-IIA 202"/>
    <s v="Midori 2, WEOS &amp; Others"/>
    <s v="Active"/>
    <s v="90"/>
    <s v="Success"/>
    <n v="6"/>
    <s v=" Japan"/>
    <s v="MHI-H-IIA 202"/>
    <n v="2002"/>
  </r>
  <r>
    <s v="Arianespace"/>
    <s v="ELA-2, Guiana Space Centre, French Guiana, France"/>
    <x v="2942"/>
    <x v="897"/>
    <s v="Ariane 44L"/>
    <s v="NSS-6"/>
    <s v="Retired"/>
    <s v=""/>
    <s v="Success"/>
    <n v="6"/>
    <s v=" France"/>
    <s v="Arianespace-Ariane 44L"/>
    <n v="2002"/>
  </r>
  <r>
    <s v="Kosmotras"/>
    <s v="Site 109/95, Baikonur Cosmodrome, Kazakhstan"/>
    <x v="2943"/>
    <x v="13"/>
    <s v="Dnepr"/>
    <s v="Rubin 2 &amp; Others"/>
    <s v="Retired"/>
    <s v="29"/>
    <s v="Success"/>
    <n v="12"/>
    <s v=" Kazakhstan"/>
    <s v="Kosmotras-Dnepr"/>
    <n v="2002"/>
  </r>
  <r>
    <s v="VKS RF"/>
    <s v="Site 16/2, Plesetsk Cosmodrome, Russia"/>
    <x v="2944"/>
    <x v="673"/>
    <s v="Molniya-M /Block 2BL"/>
    <s v="Cosmos 2393"/>
    <s v="Retired"/>
    <s v=""/>
    <s v="Success"/>
    <n v="10"/>
    <s v=" Russia"/>
    <s v="VKS RF-Molniya-M /Block 2BL"/>
    <n v="2002"/>
  </r>
  <r>
    <s v="CASC"/>
    <s v="Site 901 (SLS-1), Jiuquan Satellite Launch Center, China"/>
    <x v="2945"/>
    <x v="467"/>
    <s v="Long March 2F"/>
    <s v="Shenzhou 4"/>
    <s v="Retired"/>
    <s v=""/>
    <s v="Success"/>
    <n v="17"/>
    <s v=" China"/>
    <s v="CASC-Long March 2F"/>
    <n v="2002"/>
  </r>
  <r>
    <s v="Lockheed"/>
    <s v="SLC-4W, Vandenberg AFB, California, USA"/>
    <x v="2946"/>
    <x v="355"/>
    <s v="Titan II(23)G"/>
    <s v="Coriolis"/>
    <s v="Retired"/>
    <s v="35"/>
    <s v="Success"/>
    <n v="7"/>
    <s v=" USA"/>
    <s v="Lockheed-Titan II(23)G"/>
    <n v="2003"/>
  </r>
  <r>
    <s v="Boeing"/>
    <s v="SLC-2W, Vandenberg AFB, California, USA"/>
    <x v="2947"/>
    <x v="343"/>
    <s v="Delta II 7320-10C"/>
    <s v="ICESat / CHIPSat"/>
    <s v="Retired"/>
    <s v=""/>
    <s v="Success"/>
    <n v="7"/>
    <s v=" USA"/>
    <s v="Boeing-Delta II 7320-10C"/>
    <n v="2003"/>
  </r>
  <r>
    <s v="NASA"/>
    <s v="LC-39A, Kennedy Space Center, Florida, USA"/>
    <x v="2948"/>
    <x v="641"/>
    <s v="Space Shuttle Columbia"/>
    <s v="STS-107"/>
    <s v="Retired"/>
    <s v="450"/>
    <s v="Failure"/>
    <n v="7"/>
    <s v=" USA"/>
    <s v="NASA-Space Shuttle Columbia"/>
    <n v="2003"/>
  </r>
  <r>
    <s v="Northrop"/>
    <s v="Stargazer, Cape Canaveral AFS, Florida, USA"/>
    <x v="2949"/>
    <x v="1138"/>
    <s v="Pegasus XL"/>
    <s v="SORCE"/>
    <s v="Active"/>
    <s v="40"/>
    <s v="Success"/>
    <n v="10"/>
    <s v=" USA"/>
    <s v="Northrop-Pegasus XL"/>
    <n v="2003"/>
  </r>
  <r>
    <s v="Boeing"/>
    <s v="SLC-17B, Cape Canaveral AFS, Florida, USA"/>
    <x v="2950"/>
    <x v="388"/>
    <s v="Delta II 7925"/>
    <s v="GPS IIR-8"/>
    <s v="Retired"/>
    <s v=""/>
    <s v="Success"/>
    <n v="8"/>
    <s v=" USA"/>
    <s v="Boeing-Delta II 7925"/>
    <n v="2003"/>
  </r>
  <r>
    <s v="Arianespace"/>
    <s v="ELA-2, Guiana Space Centre, French Guiana, France"/>
    <x v="2951"/>
    <x v="182"/>
    <s v="Ariane 44L"/>
    <s v="Intelsat 907"/>
    <s v="Retired"/>
    <s v=""/>
    <s v="Success"/>
    <n v="6"/>
    <s v=" France"/>
    <s v="Arianespace-Ariane 44L"/>
    <n v="2003"/>
  </r>
  <r>
    <s v="Boeing"/>
    <s v="SLC-37B, Cape Canaveral AFS, Florida, USA"/>
    <x v="2952"/>
    <x v="170"/>
    <s v="Delta IV Medium"/>
    <s v="DSCS-3 A3"/>
    <s v="Retired"/>
    <s v="133"/>
    <s v="Success"/>
    <n v="8"/>
    <s v=" USA"/>
    <s v="Boeing-Delta IV Medium"/>
    <n v="2003"/>
  </r>
  <r>
    <s v="MHI"/>
    <s v="LA-Y1, Tanegashima Space Center, Japan"/>
    <x v="2953"/>
    <x v="1019"/>
    <s v="H-IIA 2024"/>
    <s v="IGS-Optical 1, IGS-Radar 1"/>
    <s v="Retired"/>
    <s v=""/>
    <s v="Success"/>
    <n v="6"/>
    <s v=" Japan"/>
    <s v="MHI-H-IIA 2024"/>
    <n v="2003"/>
  </r>
  <r>
    <s v="Boeing"/>
    <s v="SLC-17A, Cape Canaveral AFS, Florida, USA"/>
    <x v="2954"/>
    <x v="1119"/>
    <s v="Delta II 7925"/>
    <s v="GPS IIR-9"/>
    <s v="Retired"/>
    <s v=""/>
    <s v="Success"/>
    <n v="8"/>
    <s v=" USA"/>
    <s v="Boeing-Delta II 7925"/>
    <n v="2003"/>
  </r>
  <r>
    <s v="VKS RF"/>
    <s v="Site 16/2, Plesetsk Cosmodrome, Russia"/>
    <x v="2955"/>
    <x v="1042"/>
    <s v="Molniya-M /Block ML"/>
    <s v="Molniya-1T nâ€ Â­172"/>
    <s v="Retired"/>
    <s v=""/>
    <s v="Success"/>
    <n v="10"/>
    <s v=" Russia"/>
    <s v="VKS RF-Molniya-M /Block ML"/>
    <n v="2003"/>
  </r>
  <r>
    <s v="Lockheed"/>
    <s v="SLC-40, Cape Canaveral AFS, Florida, USA"/>
    <x v="2956"/>
    <x v="1069"/>
    <s v="Titan IV(401)B"/>
    <s v="Milstar DFS-6"/>
    <s v="Retired"/>
    <s v=""/>
    <s v="Success"/>
    <n v="7"/>
    <s v=" USA"/>
    <s v="Lockheed-Titan IV(401)B"/>
    <n v="2003"/>
  </r>
  <r>
    <s v="Arianespace"/>
    <s v="ELA-3, Guiana Space Centre, French Guiana, France"/>
    <x v="2957"/>
    <x v="1072"/>
    <s v="Ariane 5 G"/>
    <s v="INSAT-3A &amp; Galaxy 12"/>
    <s v="Retired"/>
    <s v=""/>
    <s v="Success"/>
    <n v="6"/>
    <s v=" France"/>
    <s v="Arianespace-Ariane 5 G"/>
    <n v="2003"/>
  </r>
  <r>
    <s v="ILS"/>
    <s v="SLC-36B, Cape Canaveral AFS, Florida, USA"/>
    <x v="2958"/>
    <x v="1139"/>
    <s v="Atlas IIIB"/>
    <s v="AsiaSat 4"/>
    <s v="Retired"/>
    <s v=""/>
    <s v="Success"/>
    <n v="8"/>
    <s v=" USA"/>
    <s v="ILS-Atlas IIIB"/>
    <n v="2003"/>
  </r>
  <r>
    <s v="Northrop"/>
    <s v="Stargazer, Cape Canaveral AFS, Florida, USA"/>
    <x v="2959"/>
    <x v="261"/>
    <s v="Pegasus XL"/>
    <s v="GALEX"/>
    <s v="Active"/>
    <s v="40"/>
    <s v="Success"/>
    <n v="10"/>
    <s v=" USA"/>
    <s v="Northrop-Pegasus XL"/>
    <n v="2003"/>
  </r>
  <r>
    <s v="ISRO"/>
    <s v="First Launch Pad, Satish Dhawan Space Centre, India"/>
    <x v="2960"/>
    <x v="416"/>
    <s v="GSLV Mk I"/>
    <s v="GSAT-2"/>
    <s v="Retired"/>
    <s v="47"/>
    <s v="Success"/>
    <n v="17"/>
    <s v=" India"/>
    <s v="ISRO-GSLV Mk I"/>
    <n v="2003"/>
  </r>
  <r>
    <s v="ISAS"/>
    <s v="Mu Pad, Uchinoura Space Center, Japan"/>
    <x v="2961"/>
    <x v="1140"/>
    <s v="Mu-V / M-25"/>
    <s v="Hayabusa"/>
    <s v="Retired"/>
    <s v=""/>
    <s v="Success"/>
    <n v="7"/>
    <s v=" Japan"/>
    <s v="ISAS-Mu-V / M-25"/>
    <n v="2003"/>
  </r>
  <r>
    <s v="ILS"/>
    <s v="SLC-41, Cape Canaveral AFS, Florida, USA"/>
    <x v="2962"/>
    <x v="133"/>
    <s v="Atlas V 401"/>
    <s v="HellasSat-2"/>
    <s v="Active"/>
    <s v="109"/>
    <s v="Success"/>
    <n v="7"/>
    <s v=" USA"/>
    <s v="ILS-Atlas V 401"/>
    <n v="2003"/>
  </r>
  <r>
    <s v="CASC"/>
    <s v="LC-2, Xichang Satellite Launch Center, China"/>
    <x v="2963"/>
    <x v="648"/>
    <s v="Long March 3A"/>
    <s v="Beidou-1C"/>
    <s v="Active"/>
    <s v="69.7"/>
    <s v="Success"/>
    <n v="5"/>
    <s v=" China"/>
    <s v="CASC-Long March 3A"/>
    <n v="2003"/>
  </r>
  <r>
    <s v="Starsem"/>
    <s v="Site 31/6, Baikonur Cosmodrome, Kazakhstan"/>
    <x v="2964"/>
    <x v="587"/>
    <s v="Soyuz FG/Fregat"/>
    <s v="Mars Express"/>
    <s v="Retired"/>
    <s v=""/>
    <s v="Success"/>
    <n v="10"/>
    <s v=" Kazakhstan"/>
    <s v="Starsem-Soyuz FG/Fregat"/>
    <n v="2003"/>
  </r>
  <r>
    <s v="VKS RF"/>
    <s v="Site 132/1, Plesetsk Cosmodrome, Russia"/>
    <x v="2965"/>
    <x v="116"/>
    <s v="Cosmos-3M (11K65M)"/>
    <s v="Cosmos 2398"/>
    <s v="Retired"/>
    <s v=""/>
    <s v="Success"/>
    <n v="11"/>
    <s v=" Russia"/>
    <s v="VKS RF-Cosmos-3M (11K65M)"/>
    <n v="2003"/>
  </r>
  <r>
    <s v="Sea Launch"/>
    <s v="LP Odyssey, Kiritimati Launch Area, Pacific Ocean"/>
    <x v="2966"/>
    <x v="357"/>
    <s v="Zenit-3 SL"/>
    <s v="Thuraya-2"/>
    <s v="Retired"/>
    <s v=""/>
    <s v="Success"/>
    <n v="11"/>
    <s v=" Pacific Ocean"/>
    <s v="Sea Launch-Zenit-3 SL"/>
    <n v="2003"/>
  </r>
  <r>
    <s v="Boeing"/>
    <s v="SLC-17A, Cape Canaveral AFS, Florida, USA"/>
    <x v="2966"/>
    <x v="776"/>
    <s v="Delta II 7925"/>
    <s v="Spirit"/>
    <s v="Retired"/>
    <s v=""/>
    <s v="Success"/>
    <n v="8"/>
    <s v=" USA"/>
    <s v="Boeing-Delta II 7925"/>
    <n v="2003"/>
  </r>
  <r>
    <s v="Arianespace"/>
    <s v="ELA-3, Guiana Space Centre, French Guiana, France"/>
    <x v="2967"/>
    <x v="1079"/>
    <s v="Ariane 5 G"/>
    <s v="Optus C1 &amp; BSAT-2c"/>
    <s v="Retired"/>
    <s v=""/>
    <s v="Success"/>
    <n v="6"/>
    <s v=" France"/>
    <s v="Arianespace-Ariane 5 G"/>
    <n v="2003"/>
  </r>
  <r>
    <s v="VKS RF"/>
    <s v="Site 16/2, Plesetsk Cosmodrome, Russia"/>
    <x v="2968"/>
    <x v="110"/>
    <s v="Molniya-M /Block ML"/>
    <s v="Molniya-3 nâ€ Â­173"/>
    <s v="Retired"/>
    <s v=""/>
    <s v="Success"/>
    <n v="10"/>
    <s v=" Russia"/>
    <s v="VKS RF-Molniya-M /Block ML"/>
    <n v="2003"/>
  </r>
  <r>
    <s v="Northrop"/>
    <s v="Stargazer, Vandenberg AFB, California, USA"/>
    <x v="2969"/>
    <x v="1141"/>
    <s v="Pegasus XL"/>
    <s v="OrbView-3"/>
    <s v="Active"/>
    <s v="40"/>
    <s v="Success"/>
    <n v="10"/>
    <s v=" USA"/>
    <s v="Northrop-Pegasus XL"/>
    <n v="2003"/>
  </r>
  <r>
    <s v="Eurockot"/>
    <s v="Site 133/3, Plesetsk Cosmodrome, Russia"/>
    <x v="2970"/>
    <x v="221"/>
    <s v="Rokot/Briz KM"/>
    <s v="Monitor-E GVM &amp; Others"/>
    <s v="Retired"/>
    <s v="41.8"/>
    <s v="Success"/>
    <n v="11"/>
    <s v=" Russia"/>
    <s v="Eurockot-Rokot/Briz KM"/>
    <n v="2003"/>
  </r>
  <r>
    <s v="Boeing"/>
    <s v="SLC-17B, Cape Canaveral AFS, Florida, USA"/>
    <x v="2971"/>
    <x v="1142"/>
    <s v="Delta II 7925H"/>
    <s v="Opportunity"/>
    <s v="Retired"/>
    <s v=""/>
    <s v="Success"/>
    <n v="8"/>
    <s v=" USA"/>
    <s v="Boeing-Delta II 7925H"/>
    <n v="2003"/>
  </r>
  <r>
    <s v="ILS"/>
    <s v="SLC-41, Cape Canaveral AFS, Florida, USA"/>
    <x v="2972"/>
    <x v="553"/>
    <s v="Atlas V 521"/>
    <s v="Rainbow 1"/>
    <s v="Retired"/>
    <s v="135"/>
    <s v="Success"/>
    <n v="7"/>
    <s v=" USA"/>
    <s v="ILS-Atlas V 521"/>
    <n v="2003"/>
  </r>
  <r>
    <s v="Sea Launch"/>
    <s v="LP Odyssey, Kiritimati Launch Area, Pacific Ocean"/>
    <x v="2973"/>
    <x v="13"/>
    <s v="Zenit-3 SL"/>
    <s v="EchoStar 9"/>
    <s v="Retired"/>
    <s v=""/>
    <s v="Success"/>
    <n v="11"/>
    <s v=" Pacific Ocean"/>
    <s v="Sea Launch-Zenit-3 SL"/>
    <n v="2003"/>
  </r>
  <r>
    <s v="Northrop"/>
    <s v="Stargazer, Vandenberg AFB, California, USA"/>
    <x v="2974"/>
    <x v="789"/>
    <s v="Pegasus XL"/>
    <s v="SCISAT-1"/>
    <s v="Active"/>
    <s v="40"/>
    <s v="Success"/>
    <n v="10"/>
    <s v=" USA"/>
    <s v="Northrop-Pegasus XL"/>
    <n v="2003"/>
  </r>
  <r>
    <s v="VKS RF"/>
    <s v="Site 132/1, Plesetsk Cosmodrome, Russia"/>
    <x v="2975"/>
    <x v="273"/>
    <s v="Cosmos-3M (11K65M)"/>
    <s v="Cosmos 2400 and 2401"/>
    <s v="Retired"/>
    <s v=""/>
    <s v="Success"/>
    <n v="11"/>
    <s v=" Russia"/>
    <s v="VKS RF-Cosmos-3M (11K65M)"/>
    <n v="2003"/>
  </r>
  <r>
    <s v="Boeing"/>
    <s v="SLC-17B, Cape Canaveral AFS, Florida, USA"/>
    <x v="2976"/>
    <x v="1143"/>
    <s v="Delta II 7920H"/>
    <s v="Spitzer Space Telescope"/>
    <s v="Retired"/>
    <s v=""/>
    <s v="Success"/>
    <n v="8"/>
    <s v=" USA"/>
    <s v="Boeing-Delta II 7920H"/>
    <n v="2003"/>
  </r>
  <r>
    <s v="AEB"/>
    <s v="VLS Pad, Alcântara Launch Center, Maranhão, Brazil"/>
    <x v="2976"/>
    <x v="13"/>
    <s v="VLS-1"/>
    <s v="SATEC, UNOSAT"/>
    <s v="Retired"/>
    <s v=""/>
    <s v="Prelaunch Failure"/>
    <n v="8"/>
    <s v=" Brazil"/>
    <s v="AEB-VLS-1"/>
    <n v="2003"/>
  </r>
  <r>
    <s v="Boeing"/>
    <s v="SLC-37B, Cape Canaveral AFS, Florida, USA"/>
    <x v="2977"/>
    <x v="1120"/>
    <s v="Delta IV Medium"/>
    <s v="DSCS-3 B6"/>
    <s v="Retired"/>
    <s v="133"/>
    <s v="Success"/>
    <n v="8"/>
    <s v=" USA"/>
    <s v="Boeing-Delta IV Medium"/>
    <n v="2003"/>
  </r>
  <r>
    <s v="Lockheed"/>
    <s v="SLC-40, Cape Canaveral AFS, Florida, USA"/>
    <x v="2978"/>
    <x v="1140"/>
    <s v="Titan IV(401)B"/>
    <s v="NROL-19 (Mentor)"/>
    <s v="Retired"/>
    <s v=""/>
    <s v="Success"/>
    <n v="7"/>
    <s v=" USA"/>
    <s v="Lockheed-Titan IV(401)B"/>
    <n v="2003"/>
  </r>
  <r>
    <s v="CASIC"/>
    <s v="Taiyuan Satellite Launch Center, China"/>
    <x v="2979"/>
    <x v="13"/>
    <s v="Kaituozhe 1"/>
    <s v="PS 2"/>
    <s v="Retired"/>
    <s v=""/>
    <s v="Failure"/>
    <n v="32"/>
    <s v=" China"/>
    <s v="CASIC-Kaituozhe 1"/>
    <n v="2003"/>
  </r>
  <r>
    <s v="VKS RF"/>
    <s v="Site 132/1, Plesetsk Cosmodrome, Russia"/>
    <x v="2980"/>
    <x v="597"/>
    <s v="Cosmos-3M (11K65M)"/>
    <s v="STSAT 1 &amp; Others"/>
    <s v="Retired"/>
    <s v=""/>
    <s v="Success"/>
    <n v="11"/>
    <s v=" Russia"/>
    <s v="VKS RF-Cosmos-3M (11K65M)"/>
    <n v="2003"/>
  </r>
  <r>
    <s v="Arianespace"/>
    <s v="ELA-3, Guiana Space Centre, French Guiana, France"/>
    <x v="2980"/>
    <x v="1144"/>
    <s v="Ariane 5 G"/>
    <s v="Insat 3E, eBird-1, SMART-1"/>
    <s v="Retired"/>
    <s v=""/>
    <s v="Success"/>
    <n v="6"/>
    <s v=" France"/>
    <s v="Arianespace-Ariane 5 G"/>
    <n v="2003"/>
  </r>
  <r>
    <s v="Sea Launch"/>
    <s v="LP Odyssey, Kiritimati Launch Area, Pacific Ocean"/>
    <x v="2981"/>
    <x v="447"/>
    <s v="Zenit-3 SL"/>
    <s v="Galaxy-13"/>
    <s v="Retired"/>
    <s v=""/>
    <s v="Success"/>
    <n v="11"/>
    <s v=" Pacific Ocean"/>
    <s v="Sea Launch-Zenit-3 SL"/>
    <n v="2003"/>
  </r>
  <r>
    <s v="CASC"/>
    <s v="Site 901 (SLS-1), Jiuquan Satellite Launch Center, China"/>
    <x v="2982"/>
    <x v="150"/>
    <s v="Long March 2F"/>
    <s v="Shenzhou 5"/>
    <s v="Retired"/>
    <s v=""/>
    <s v="Success"/>
    <n v="17"/>
    <s v=" China"/>
    <s v="CASC-Long March 2F"/>
    <n v="2003"/>
  </r>
  <r>
    <s v="ISRO"/>
    <s v="First Launch Pad, Satish Dhawan Space Centre, India"/>
    <x v="2983"/>
    <x v="687"/>
    <s v="PSLV-G"/>
    <s v="RESOURCESAT-1 (IRS-P6)"/>
    <s v="Retired"/>
    <s v="25"/>
    <s v="Success"/>
    <n v="17"/>
    <s v=" India"/>
    <s v="ISRO-PSLV-G"/>
    <n v="2003"/>
  </r>
  <r>
    <s v="Lockheed"/>
    <s v="SLC-4W, Vandenberg AFB, California, USA"/>
    <x v="2984"/>
    <x v="964"/>
    <s v="Titan II(23)G"/>
    <s v="USA-172"/>
    <s v="Retired"/>
    <s v="35"/>
    <s v="Success"/>
    <n v="7"/>
    <s v=" USA"/>
    <s v="Lockheed-Titan II(23)G"/>
    <n v="2003"/>
  </r>
  <r>
    <s v="CASC"/>
    <s v="LC-7, Taiyuan Satellite Launch Center, China"/>
    <x v="2985"/>
    <x v="1145"/>
    <s v="Long March 4B"/>
    <s v="CBERS-2 &amp; Chuangxin 1(01)"/>
    <s v="Active"/>
    <s v="64.68"/>
    <s v="Success"/>
    <n v="5"/>
    <s v=" China"/>
    <s v="CASC-Long March 4B"/>
    <n v="2003"/>
  </r>
  <r>
    <s v="Eurockot"/>
    <s v="Site 133/3, Plesetsk Cosmodrome, Russia"/>
    <x v="2986"/>
    <x v="1069"/>
    <s v="Rokot/Briz KM"/>
    <s v="SERVIS-1"/>
    <s v="Retired"/>
    <s v="41.8"/>
    <s v="Success"/>
    <n v="11"/>
    <s v=" Russia"/>
    <s v="Eurockot-Rokot/Briz KM"/>
    <n v="2003"/>
  </r>
  <r>
    <s v="CASC"/>
    <s v="Site 9401 (SLS-2), Jiuquan Satellite Launch Center, China"/>
    <x v="2987"/>
    <x v="314"/>
    <s v="Long March 2D"/>
    <s v="FSW-3 No.1"/>
    <s v="Active"/>
    <s v="29.75"/>
    <s v="Success"/>
    <n v="18"/>
    <s v=" China"/>
    <s v="CASC-Long March 2D"/>
    <n v="2003"/>
  </r>
  <r>
    <s v="CASC"/>
    <s v="LC-2, Xichang Satellite Launch Center, China"/>
    <x v="2988"/>
    <x v="235"/>
    <s v="Long March 3A"/>
    <s v="Chinasat-20"/>
    <s v="Active"/>
    <s v="69.7"/>
    <s v="Success"/>
    <n v="5"/>
    <s v=" China"/>
    <s v="CASC-Long March 3A"/>
    <n v="2003"/>
  </r>
  <r>
    <s v="MHI"/>
    <s v="LA-Y1, Tanegashima Space Center, Japan"/>
    <x v="2989"/>
    <x v="282"/>
    <s v="H-IIA 2024"/>
    <s v="IGS-Optical (2), IGS-Radar (2)"/>
    <s v="Retired"/>
    <s v=""/>
    <s v="Failure"/>
    <n v="6"/>
    <s v=" Japan"/>
    <s v="MHI-H-IIA 2024"/>
    <n v="2003"/>
  </r>
  <r>
    <s v="Lockheed"/>
    <s v="SLC-3E, Vandenberg AFB, California, USA"/>
    <x v="2990"/>
    <x v="108"/>
    <s v="Atlas IIAS"/>
    <s v="NROL-18 (Intruder 6A &amp; 6B)"/>
    <s v="Retired"/>
    <s v=""/>
    <s v="Success"/>
    <n v="7"/>
    <s v=" USA"/>
    <s v="Lockheed-Atlas IIAS"/>
    <n v="2003"/>
  </r>
  <r>
    <s v="VKS RF"/>
    <s v="Site 175/59, Baikonur Cosmodrome, Kazakhstan"/>
    <x v="2991"/>
    <x v="107"/>
    <s v="Strela"/>
    <s v="Gruzomaket"/>
    <s v="Retired"/>
    <s v=""/>
    <s v="Success"/>
    <n v="12"/>
    <s v=" Kazakhstan"/>
    <s v="VKS RF-Strela"/>
    <n v="2003"/>
  </r>
  <r>
    <s v="Lockheed"/>
    <s v="SLC-36B, Cape Canaveral AFS, Florida, USA"/>
    <x v="2992"/>
    <x v="1"/>
    <s v="Atlas IIIB"/>
    <s v="UHF F/O F11"/>
    <s v="Retired"/>
    <s v=""/>
    <s v="Success"/>
    <n v="8"/>
    <s v=" USA"/>
    <s v="Lockheed-Atlas IIIB"/>
    <n v="2003"/>
  </r>
  <r>
    <s v="Boeing"/>
    <s v="SLC-17A, Cape Canaveral AFS, Florida, USA"/>
    <x v="2993"/>
    <x v="697"/>
    <s v="Delta II 7925"/>
    <s v="GPS IIR-10"/>
    <s v="Retired"/>
    <s v=""/>
    <s v="Success"/>
    <n v="8"/>
    <s v=" USA"/>
    <s v="Boeing-Delta II 7925"/>
    <n v="2003"/>
  </r>
  <r>
    <s v="CASC"/>
    <s v="LC-3, Xichang Satellite Launch Center, China"/>
    <x v="2994"/>
    <x v="1146"/>
    <s v="Long March 2C"/>
    <s v="Double Star 1"/>
    <s v="Active"/>
    <s v="30.8"/>
    <s v="Success"/>
    <n v="5"/>
    <s v=" China"/>
    <s v="CASC-Long March 2C"/>
    <n v="2003"/>
  </r>
  <r>
    <s v="Sea Launch"/>
    <s v="LP Odyssey, Kiritimati Launch Area, Pacific Ocean"/>
    <x v="2995"/>
    <x v="628"/>
    <s v="Zenit-3 SL"/>
    <s v="Telstar 14"/>
    <s v="Retired"/>
    <s v=""/>
    <s v="Success"/>
    <n v="11"/>
    <s v=" Pacific Ocean"/>
    <s v="Sea Launch-Zenit-3 SL"/>
    <n v="2004"/>
  </r>
  <r>
    <s v="ILS"/>
    <s v="SLC-36A, Cape Canaveral AFS, Florida, USA"/>
    <x v="2996"/>
    <x v="171"/>
    <s v="Atlas IIAS"/>
    <s v="AMC-10"/>
    <s v="Retired"/>
    <s v=""/>
    <s v="Success"/>
    <n v="8"/>
    <s v=" USA"/>
    <s v="ILS-Atlas IIAS"/>
    <n v="2004"/>
  </r>
  <r>
    <s v="Lockheed"/>
    <s v="SLC-40, Cape Canaveral AFS, Florida, USA"/>
    <x v="2997"/>
    <x v="703"/>
    <s v="Titan IV(402)B"/>
    <s v="DSP"/>
    <s v="Retired"/>
    <s v=""/>
    <s v="Success"/>
    <n v="7"/>
    <s v=" USA"/>
    <s v="Lockheed-Titan IV(402)B"/>
    <n v="2004"/>
  </r>
  <r>
    <s v="VKS RF"/>
    <s v="Site 16/2, Plesetsk Cosmodrome, Russia"/>
    <x v="2998"/>
    <x v="1147"/>
    <s v="Molniya-M /Block ML"/>
    <s v="Cosmos 2405 (Molniya-1T nâ€ Â­174)"/>
    <s v="Retired"/>
    <s v=""/>
    <s v="Success"/>
    <n v="10"/>
    <s v=" Russia"/>
    <s v="VKS RF-Molniya-M /Block ML"/>
    <n v="2004"/>
  </r>
  <r>
    <s v="Arianespace"/>
    <s v="ELA-3, Guiana Space Centre, French Guiana, France"/>
    <x v="2999"/>
    <x v="993"/>
    <s v="Ariane 5 G+"/>
    <s v="Rosetta &amp; Philae"/>
    <s v="Retired"/>
    <s v="190"/>
    <s v="Success"/>
    <n v="6"/>
    <s v=" France"/>
    <s v="Arianespace-Ariane 5 G+"/>
    <n v="2004"/>
  </r>
  <r>
    <s v="ILS"/>
    <s v="SLC-36B, Cape Canaveral AFS, Florida, USA"/>
    <x v="3000"/>
    <x v="479"/>
    <s v="Atlas IIIA"/>
    <s v="MBSat"/>
    <s v="Retired"/>
    <s v=""/>
    <s v="Success"/>
    <n v="8"/>
    <s v=" USA"/>
    <s v="ILS-Atlas IIIA"/>
    <n v="2004"/>
  </r>
  <r>
    <s v="Boeing"/>
    <s v="SLC-17B, Cape Canaveral AFS, Florida, USA"/>
    <x v="3001"/>
    <x v="1148"/>
    <s v="Delta II 7925"/>
    <s v="GPS IIR-11"/>
    <s v="Retired"/>
    <s v=""/>
    <s v="Success"/>
    <n v="8"/>
    <s v=" USA"/>
    <s v="Boeing-Delta II 7925"/>
    <n v="2004"/>
  </r>
  <r>
    <s v="ILS"/>
    <s v="SLC-36A, Cape Canaveral AFS, Florida, USA"/>
    <x v="3002"/>
    <x v="343"/>
    <s v="Atlas IIAS"/>
    <s v="Superbird 6"/>
    <s v="Retired"/>
    <s v=""/>
    <s v="Success"/>
    <n v="8"/>
    <s v=" USA"/>
    <s v="ILS-Atlas IIAS"/>
    <n v="2004"/>
  </r>
  <r>
    <s v="CASC"/>
    <s v="LC-3, Xichang Satellite Launch Center, China"/>
    <x v="3003"/>
    <x v="642"/>
    <s v="Long March 2C"/>
    <s v="Shiyan-1 &amp; Nano Satellite 1"/>
    <s v="Active"/>
    <s v="30.8"/>
    <s v="Success"/>
    <n v="5"/>
    <s v=" China"/>
    <s v="CASC-Long March 2C"/>
    <n v="2004"/>
  </r>
  <r>
    <s v="ILS"/>
    <s v="SLC-36B, Cape Canaveral AFS, Florida, USA"/>
    <x v="3004"/>
    <x v="469"/>
    <s v="Atlas IIAS"/>
    <s v="AMC-11"/>
    <s v="Retired"/>
    <s v=""/>
    <s v="Success"/>
    <n v="8"/>
    <s v=" USA"/>
    <s v="ILS-Atlas IIAS"/>
    <n v="2004"/>
  </r>
  <r>
    <s v="Boeing"/>
    <s v="SLC-2W, Vandenberg AFB, California, USA"/>
    <x v="3005"/>
    <x v="752"/>
    <s v="Delta II 7920-10C"/>
    <s v="Gravity Probe B"/>
    <s v="Retired"/>
    <s v=""/>
    <s v="Success"/>
    <n v="7"/>
    <s v=" USA"/>
    <s v="Boeing-Delta II 7920-10C"/>
    <n v="2004"/>
  </r>
  <r>
    <s v="Sea Launch"/>
    <s v="LP Odyssey, Kiritimati Launch Area, Pacific Ocean"/>
    <x v="3006"/>
    <x v="874"/>
    <s v="Zenit-3 SL"/>
    <s v="DirecTV-7S"/>
    <s v="Retired"/>
    <s v=""/>
    <s v="Success"/>
    <n v="11"/>
    <s v=" Pacific Ocean"/>
    <s v="Sea Launch-Zenit-3 SL"/>
    <n v="2004"/>
  </r>
  <r>
    <s v="Northrop"/>
    <s v="SLC-576E, Vandenberg AFB, California, USA"/>
    <x v="3007"/>
    <x v="815"/>
    <s v="Minotaur C (Taurus)"/>
    <s v="ROCSAT-2"/>
    <s v="Active"/>
    <s v="45"/>
    <s v="Success"/>
    <n v="9"/>
    <s v=" USA"/>
    <s v="Northrop-Minotaur C (Taurus)"/>
    <n v="2004"/>
  </r>
  <r>
    <s v="VKS RF"/>
    <s v="Site 90/20, Baikonur Cosmodrome, Kazakhstan"/>
    <x v="3008"/>
    <x v="107"/>
    <s v="Tsyklon-2"/>
    <s v="Cosmos 2405"/>
    <s v="Retired"/>
    <s v=""/>
    <s v="Success"/>
    <n v="11"/>
    <s v=" Kazakhstan"/>
    <s v="VKS RF-Tsyklon-2"/>
    <n v="2004"/>
  </r>
  <r>
    <s v="VKS RF"/>
    <s v="Site 45/1, Baikonur Cosmodrome, Kazakhstan"/>
    <x v="3009"/>
    <x v="1149"/>
    <s v="Zenit-2"/>
    <s v="Cosmos 2406"/>
    <s v="Retired"/>
    <s v=""/>
    <s v="Success"/>
    <n v="10"/>
    <s v=" Kazakhstan"/>
    <s v="VKS RF-Zenit-2"/>
    <n v="2004"/>
  </r>
  <r>
    <s v="Boeing"/>
    <s v="SLC-17B, Cape Canaveral AFS, Florida, USA"/>
    <x v="3010"/>
    <x v="1103"/>
    <s v="Delta II 7925"/>
    <s v="GPS IIR-12"/>
    <s v="Retired"/>
    <s v=""/>
    <s v="Success"/>
    <n v="8"/>
    <s v=" USA"/>
    <s v="Boeing-Delta II 7925"/>
    <n v="2004"/>
  </r>
  <r>
    <s v="Sea Launch"/>
    <s v="LP Odyssey, Kiritimati Launch Area, Pacific Ocean"/>
    <x v="3011"/>
    <x v="1150"/>
    <s v="Zenit-3 SL"/>
    <s v="Telstar 18"/>
    <s v="Retired"/>
    <s v=""/>
    <s v="Success"/>
    <n v="11"/>
    <s v=" Pacific Ocean"/>
    <s v="Sea Launch-Zenit-3 SL"/>
    <n v="2004"/>
  </r>
  <r>
    <s v="Kosmotras"/>
    <s v="Site 109/95, Baikonur Cosmodrome, Kazakhstan"/>
    <x v="3011"/>
    <x v="264"/>
    <s v="Dnepr"/>
    <s v="DEMETER &amp; Others"/>
    <s v="Retired"/>
    <s v="29"/>
    <s v="Success"/>
    <n v="12"/>
    <s v=" Kazakhstan"/>
    <s v="Kosmotras-Dnepr"/>
    <n v="2004"/>
  </r>
  <r>
    <s v="Boeing"/>
    <s v="SLC-2W, Vandenberg AFB, California, USA"/>
    <x v="3012"/>
    <x v="140"/>
    <s v="Delta II 7920-10L"/>
    <s v="Aura"/>
    <s v="Retired"/>
    <s v=""/>
    <s v="Success"/>
    <n v="7"/>
    <s v=" USA"/>
    <s v="Boeing-Delta II 7920-10L"/>
    <n v="2004"/>
  </r>
  <r>
    <s v="Arianespace"/>
    <s v="ELA-3, Guiana Space Centre, French Guiana, France"/>
    <x v="3013"/>
    <x v="884"/>
    <s v="Ariane 5 G+"/>
    <s v="Anik F2"/>
    <s v="Retired"/>
    <s v="190"/>
    <s v="Success"/>
    <n v="6"/>
    <s v=" France"/>
    <s v="Arianespace-Ariane 5 G+"/>
    <n v="2004"/>
  </r>
  <r>
    <s v="VKS RF"/>
    <s v="Site 132/1, Plesetsk Cosmodrome, Russia"/>
    <x v="3014"/>
    <x v="581"/>
    <s v="Cosmos-3M (11K65M)"/>
    <s v="Cosmos 2407"/>
    <s v="Retired"/>
    <s v=""/>
    <s v="Success"/>
    <n v="11"/>
    <s v=" Russia"/>
    <s v="VKS RF-Cosmos-3M (11K65M)"/>
    <n v="2004"/>
  </r>
  <r>
    <s v="CASC"/>
    <s v="LC-7, Taiyuan Satellite Launch Center, China"/>
    <x v="3015"/>
    <x v="376"/>
    <s v="Long March 2C"/>
    <s v="Double Star 2"/>
    <s v="Active"/>
    <s v="30.8"/>
    <s v="Success"/>
    <n v="5"/>
    <s v=" China"/>
    <s v="CASC-Long March 2C"/>
    <n v="2004"/>
  </r>
  <r>
    <s v="Boeing"/>
    <s v="SLC-17B, Cape Canaveral AFS, Florida, USA"/>
    <x v="3016"/>
    <x v="582"/>
    <s v="Delta II 7925H"/>
    <s v="MESSENGER"/>
    <s v="Retired"/>
    <s v=""/>
    <s v="Success"/>
    <n v="8"/>
    <s v=" USA"/>
    <s v="Boeing-Delta II 7925H"/>
    <n v="2004"/>
  </r>
  <r>
    <s v="CASC"/>
    <s v="Site 9401 (SLS-2), Jiuquan Satellite Launch Center, China"/>
    <x v="3017"/>
    <x v="339"/>
    <s v="Long March 2C"/>
    <s v="FSW-4 No.1"/>
    <s v="Active"/>
    <s v="30.8"/>
    <s v="Success"/>
    <n v="18"/>
    <s v=" China"/>
    <s v="CASC-Long March 2C"/>
    <n v="2004"/>
  </r>
  <r>
    <s v="Lockheed"/>
    <s v="SLC-36A, Cape Canaveral AFS, Florida, USA"/>
    <x v="3018"/>
    <x v="716"/>
    <s v="Atlas IIAS"/>
    <s v="NROL-1"/>
    <s v="Retired"/>
    <s v=""/>
    <s v="Success"/>
    <n v="8"/>
    <s v=" USA"/>
    <s v="Lockheed-Atlas IIAS"/>
    <n v="2004"/>
  </r>
  <r>
    <s v="IAI"/>
    <s v="Pad 1, Palmachim Airbase, Israel"/>
    <x v="3019"/>
    <x v="13"/>
    <s v="Shavit-1"/>
    <s v="Ofek-6"/>
    <s v="Retired"/>
    <s v=""/>
    <s v="Failure"/>
    <n v="6"/>
    <s v=" Israel"/>
    <s v="IAI-Shavit-1"/>
    <n v="2004"/>
  </r>
  <r>
    <s v="CASC"/>
    <s v="LC-7, Taiyuan Satellite Launch Center, China"/>
    <x v="3020"/>
    <x v="1144"/>
    <s v="Long March 4B"/>
    <s v="Shijian-6A &amp; 6B"/>
    <s v="Active"/>
    <s v="64.68"/>
    <s v="Success"/>
    <n v="5"/>
    <s v=" China"/>
    <s v="CASC-Long March 4B"/>
    <n v="2004"/>
  </r>
  <r>
    <s v="ISRO"/>
    <s v="First Launch Pad, Satish Dhawan Space Centre, India"/>
    <x v="3021"/>
    <x v="1151"/>
    <s v="GSLV Mk I"/>
    <s v="GSAT-3"/>
    <s v="Retired"/>
    <s v="47"/>
    <s v="Success"/>
    <n v="17"/>
    <s v=" India"/>
    <s v="ISRO-GSLV Mk I"/>
    <n v="2004"/>
  </r>
  <r>
    <s v="VKS RF"/>
    <s v="Site 132/1, Plesetsk Cosmodrome, Russia"/>
    <x v="3022"/>
    <x v="231"/>
    <s v="Cosmos-3M (11K65M)"/>
    <s v="Cosmos 2408 and 2409"/>
    <s v="Retired"/>
    <s v=""/>
    <s v="Success"/>
    <n v="11"/>
    <s v=" Russia"/>
    <s v="VKS RF-Cosmos-3M (11K65M)"/>
    <n v="2004"/>
  </r>
  <r>
    <s v="CASC"/>
    <s v="Site 9401 (SLS-2), Jiuquan Satellite Launch Center, China"/>
    <x v="3023"/>
    <x v="349"/>
    <s v="Long March 2D"/>
    <s v="FSW-3 No.2"/>
    <s v="Active"/>
    <s v="29.75"/>
    <s v="Success"/>
    <n v="18"/>
    <s v=" China"/>
    <s v="CASC-Long March 2D"/>
    <n v="2004"/>
  </r>
  <r>
    <s v="CASC"/>
    <s v="LC-2, Xichang Satellite Launch Center, China"/>
    <x v="3024"/>
    <x v="1038"/>
    <s v="Long March 3A"/>
    <s v="Fengyun-2C"/>
    <s v="Active"/>
    <s v="69.7"/>
    <s v="Success"/>
    <n v="5"/>
    <s v=" China"/>
    <s v="CASC-Long March 3A"/>
    <n v="2004"/>
  </r>
  <r>
    <s v="CASC"/>
    <s v="LC-7, Taiyuan Satellite Launch Center, China"/>
    <x v="3025"/>
    <x v="1152"/>
    <s v="Long March 4B"/>
    <s v="Ziyuan ll-03"/>
    <s v="Active"/>
    <s v="64.68"/>
    <s v="Success"/>
    <n v="5"/>
    <s v=" China"/>
    <s v="CASC-Long March 4B"/>
    <n v="2004"/>
  </r>
  <r>
    <s v="Boeing"/>
    <s v="SLC-17B, Cape Canaveral AFS, Florida, USA"/>
    <x v="3025"/>
    <x v="967"/>
    <s v="Delta II 7925"/>
    <s v="GPS IIR-13"/>
    <s v="Retired"/>
    <s v=""/>
    <s v="Success"/>
    <n v="8"/>
    <s v=" USA"/>
    <s v="Boeing-Delta II 7925"/>
    <n v="2004"/>
  </r>
  <r>
    <s v="VKS RF"/>
    <s v="Site 43/4, Plesetsk Cosmodrome, Russia"/>
    <x v="3026"/>
    <x v="109"/>
    <s v="Soyuz 2.1a"/>
    <s v="Demo Flight"/>
    <s v="Active"/>
    <s v="17.42"/>
    <s v="Success"/>
    <n v="10"/>
    <s v=" Russia"/>
    <s v="VKS RF-Soyuz 2.1a"/>
    <n v="2004"/>
  </r>
  <r>
    <s v="CASC"/>
    <s v="LC-3, Xichang Satellite Launch Center, China"/>
    <x v="3027"/>
    <x v="606"/>
    <s v="Long March 2C"/>
    <s v="Shiyan-2"/>
    <s v="Active"/>
    <s v="30.8"/>
    <s v="Success"/>
    <n v="5"/>
    <s v=" China"/>
    <s v="CASC-Long March 2C"/>
    <n v="2004"/>
  </r>
  <r>
    <s v="Boeing"/>
    <s v="SLC-17A, Cape Canaveral AFS, Florida, USA"/>
    <x v="3028"/>
    <x v="558"/>
    <s v="Delta II 7320-10C"/>
    <s v="Swift"/>
    <s v="Retired"/>
    <s v=""/>
    <s v="Success"/>
    <n v="8"/>
    <s v=" USA"/>
    <s v="Boeing-Delta II 7320-10C"/>
    <n v="2004"/>
  </r>
  <r>
    <s v="ILS"/>
    <s v="SLC-41, Cape Canaveral AFS, Florida, USA"/>
    <x v="3029"/>
    <x v="1153"/>
    <s v="Atlas V 521"/>
    <s v="AMC-16"/>
    <s v="Retired"/>
    <s v="135"/>
    <s v="Success"/>
    <n v="7"/>
    <s v=" USA"/>
    <s v="ILS-Atlas V 521"/>
    <n v="2004"/>
  </r>
  <r>
    <s v="Arianespace"/>
    <s v="ELA-3, Guiana Space Centre, French Guiana, France"/>
    <x v="3030"/>
    <x v="931"/>
    <s v="Ariane 5 G+"/>
    <s v="Helios 2A, Essaim-1,2,3,4, PARASOL, Nanosat 01"/>
    <s v="Retired"/>
    <s v="190"/>
    <s v="Success"/>
    <n v="6"/>
    <s v=" France"/>
    <s v="Arianespace-Ariane 5 G+"/>
    <n v="2004"/>
  </r>
  <r>
    <s v="Boeing"/>
    <s v="SLC-37B, Cape Canaveral AFS, Florida, USA"/>
    <x v="3031"/>
    <x v="941"/>
    <s v="Delta IV Heavy"/>
    <s v="DemoSat and 3CS-1 &amp; 2"/>
    <s v="Active"/>
    <s v="350"/>
    <s v="Partial Failure"/>
    <n v="8"/>
    <s v=" USA"/>
    <s v="Boeing-Delta IV Heavy"/>
    <n v="2004"/>
  </r>
  <r>
    <s v="VKS RF"/>
    <s v="Site 32/2, Plesetsk Cosmodrome, Russia"/>
    <x v="3032"/>
    <x v="261"/>
    <s v="Tsyklon-3"/>
    <s v="Sich 1M &amp; Micron 1"/>
    <s v="Retired"/>
    <s v=""/>
    <s v="Partial Failure"/>
    <n v="10"/>
    <s v=" Russia"/>
    <s v="VKS RF-Tsyklon-3"/>
    <n v="2004"/>
  </r>
  <r>
    <s v="Boeing"/>
    <s v="SLC-17B, Cape Canaveral AFS, Florida, USA"/>
    <x v="3033"/>
    <x v="871"/>
    <s v="Delta II 7925"/>
    <s v="Deep Impact"/>
    <s v="Retired"/>
    <s v=""/>
    <s v="Success"/>
    <n v="8"/>
    <s v=" USA"/>
    <s v="Boeing-Delta II 7925"/>
    <n v="2005"/>
  </r>
  <r>
    <s v="VKS RF"/>
    <s v="Site 132/1, Plesetsk Cosmodrome, Russia"/>
    <x v="3034"/>
    <x v="149"/>
    <s v="Cosmos-3M (11K65M)"/>
    <s v="Cosmos 2414 &amp; Universitietski"/>
    <s v="Retired"/>
    <s v=""/>
    <s v="Success"/>
    <n v="11"/>
    <s v=" Russia"/>
    <s v="VKS RF-Cosmos-3M (11K65M)"/>
    <n v="2005"/>
  </r>
  <r>
    <s v="Lockheed"/>
    <s v="SLC-36B, Cape Canaveral AFS, Florida, USA"/>
    <x v="3035"/>
    <x v="276"/>
    <s v="Atlas IIIB"/>
    <s v="NROL-23 (Intruder 7A &amp; 7B)"/>
    <s v="Retired"/>
    <s v=""/>
    <s v="Success"/>
    <n v="8"/>
    <s v=" USA"/>
    <s v="Lockheed-Atlas IIIB"/>
    <n v="2005"/>
  </r>
  <r>
    <s v="Arianespace"/>
    <s v="ELA-3, Guiana Space Centre, French Guiana, France"/>
    <x v="3036"/>
    <x v="527"/>
    <s v="Ariane 5 ECA"/>
    <s v="XTAR-EUR, Maqsat-B2, Sloshsat-FLEVO"/>
    <s v="Active"/>
    <s v="200"/>
    <s v="Success"/>
    <n v="6"/>
    <s v=" France"/>
    <s v="Arianespace-Ariane 5 ECA"/>
    <n v="2005"/>
  </r>
  <r>
    <s v="MHI"/>
    <s v="LA-Y1, Tanegashima Space Center, Japan"/>
    <x v="3037"/>
    <x v="495"/>
    <s v="H-IIA 2022"/>
    <s v="Himawari 6"/>
    <s v="Retired"/>
    <s v=""/>
    <s v="Success"/>
    <n v="6"/>
    <s v=" Japan"/>
    <s v="MHI-H-IIA 2022"/>
    <n v="2005"/>
  </r>
  <r>
    <s v="Sea Launch"/>
    <s v="LP Odyssey, Kiritimati Launch Area, Pacific Ocean"/>
    <x v="3038"/>
    <x v="524"/>
    <s v="Zenit-3 SL"/>
    <s v="XM-3"/>
    <s v="Retired"/>
    <s v=""/>
    <s v="Success"/>
    <n v="11"/>
    <s v=" Pacific Ocean"/>
    <s v="Sea Launch-Zenit-3 SL"/>
    <n v="2005"/>
  </r>
  <r>
    <s v="ILS"/>
    <s v="SLC-41, Cape Canaveral AFS, Florida, USA"/>
    <x v="3039"/>
    <x v="441"/>
    <s v="Atlas V 431"/>
    <s v="Inmarsat-4 F1"/>
    <s v="Retired"/>
    <s v="130"/>
    <s v="Success"/>
    <n v="7"/>
    <s v=" USA"/>
    <s v="ILS-Atlas V 431"/>
    <n v="2005"/>
  </r>
  <r>
    <s v="Northrop"/>
    <s v="SLC-8, Vandenberg AFB, California, USA"/>
    <x v="3040"/>
    <x v="443"/>
    <s v="Minotaur I"/>
    <s v="XSS-11"/>
    <s v="Active"/>
    <s v="40"/>
    <s v="Success"/>
    <n v="6"/>
    <s v=" USA"/>
    <s v="Northrop-Minotaur I"/>
    <n v="2005"/>
  </r>
  <r>
    <s v="CASC"/>
    <s v="LC-2, Xichang Satellite Launch Center, China"/>
    <x v="3041"/>
    <x v="261"/>
    <s v="Long March 3B"/>
    <s v="Apstar 6"/>
    <s v="Retired"/>
    <s v=""/>
    <s v="Success"/>
    <n v="5"/>
    <s v=" China"/>
    <s v="CASC-Long March 3B"/>
    <n v="2005"/>
  </r>
  <r>
    <s v="Northrop"/>
    <s v="Stargazer, Vandenberg AFB, California, USA"/>
    <x v="3042"/>
    <x v="1154"/>
    <s v="Pegasus XL"/>
    <s v="DART"/>
    <s v="Active"/>
    <s v="40"/>
    <s v="Success"/>
    <n v="10"/>
    <s v=" USA"/>
    <s v="Northrop-Pegasus XL"/>
    <n v="2005"/>
  </r>
  <r>
    <s v="Sea Launch"/>
    <s v="LP Odyssey, Kiritimati Launch Area, Pacific Ocean"/>
    <x v="3043"/>
    <x v="1155"/>
    <s v="Zenit-3 SL"/>
    <s v="Spaceway-1"/>
    <s v="Retired"/>
    <s v=""/>
    <s v="Success"/>
    <n v="11"/>
    <s v=" Pacific Ocean"/>
    <s v="Sea Launch-Zenit-3 SL"/>
    <n v="2005"/>
  </r>
  <r>
    <s v="Lockheed"/>
    <s v="SLC-40, Cape Canaveral AFS, Florida, USA"/>
    <x v="3044"/>
    <x v="864"/>
    <s v="Titan IV(405)B"/>
    <s v="NROL-16 (Onyx)"/>
    <s v="Retired"/>
    <s v=""/>
    <s v="Success"/>
    <n v="7"/>
    <s v=" USA"/>
    <s v="Lockheed-Titan IV(405)B"/>
    <n v="2005"/>
  </r>
  <r>
    <s v="ISRO"/>
    <s v="Second Launch Pad, Satish Dhawan Space Centre, India"/>
    <x v="3045"/>
    <x v="1156"/>
    <s v="PSLV-G"/>
    <s v="Cartosat-1 &amp; HAMSAT"/>
    <s v="Retired"/>
    <s v="25"/>
    <s v="Success"/>
    <n v="18"/>
    <s v=" India"/>
    <s v="ISRO-PSLV-G"/>
    <n v="2005"/>
  </r>
  <r>
    <s v="Boeing"/>
    <s v="SLC-2W, Vandenberg AFB, California, USA"/>
    <x v="3046"/>
    <x v="686"/>
    <s v="Delta II 7320-10C"/>
    <s v="NOAA-N"/>
    <s v="Retired"/>
    <s v=""/>
    <s v="Success"/>
    <n v="7"/>
    <s v=" USA"/>
    <s v="Boeing-Delta II 7320-10C"/>
    <n v="2005"/>
  </r>
  <r>
    <s v="VKS RF"/>
    <s v="Site 16/2, Plesetsk Cosmodrome, Russia"/>
    <x v="3047"/>
    <x v="975"/>
    <s v="Molniya-M /Block ML"/>
    <s v="Molniya-3K nâ€ Â­175"/>
    <s v="Retired"/>
    <s v=""/>
    <s v="Failure"/>
    <n v="10"/>
    <s v=" Russia"/>
    <s v="VKS RF-Molniya-M /Block ML"/>
    <n v="2005"/>
  </r>
  <r>
    <s v="SRC"/>
    <s v="K-496 Submarine, Barents Sea Launch Area, Barents Sea"/>
    <x v="3047"/>
    <x v="1070"/>
    <s v="Volna"/>
    <s v="Cosmos 1"/>
    <s v="Retired"/>
    <s v=""/>
    <s v="Failure"/>
    <n v="16"/>
    <s v=" Barents Sea"/>
    <s v="SRC-Volna"/>
    <n v="2005"/>
  </r>
  <r>
    <s v="Sea Launch"/>
    <s v="LP Odyssey, Kiritimati Launch Area, Pacific Ocean"/>
    <x v="3048"/>
    <x v="844"/>
    <s v="Zenit-3 SL"/>
    <s v="Intelsat-Americas 8"/>
    <s v="Retired"/>
    <s v=""/>
    <s v="Success"/>
    <n v="11"/>
    <s v=" Pacific Ocean"/>
    <s v="Sea Launch-Zenit-3 SL"/>
    <n v="2005"/>
  </r>
  <r>
    <s v="CASC"/>
    <s v="Site 9401 (SLS-2), Jiuquan Satellite Launch Center, China"/>
    <x v="3049"/>
    <x v="522"/>
    <s v="Long March 2D"/>
    <s v="Shijian-7"/>
    <s v="Active"/>
    <s v="29.75"/>
    <s v="Success"/>
    <n v="18"/>
    <s v=" China"/>
    <s v="CASC-Long March 2D"/>
    <n v="2005"/>
  </r>
  <r>
    <s v="ISAS"/>
    <s v="Mu Pad, Uchinoura Space Center, Japan"/>
    <x v="3050"/>
    <x v="656"/>
    <s v="Mu-V / M-25"/>
    <s v="Suzaku"/>
    <s v="Retired"/>
    <s v=""/>
    <s v="Success"/>
    <n v="7"/>
    <s v=" Japan"/>
    <s v="ISAS-Mu-V / M-25"/>
    <n v="2005"/>
  </r>
  <r>
    <s v="NASA"/>
    <s v="LC-39B, Kennedy Space Center, Florida, USA"/>
    <x v="3051"/>
    <x v="313"/>
    <s v="Space Shuttle Discovery"/>
    <s v="STS-114"/>
    <s v="Retired"/>
    <s v="450"/>
    <s v="Success"/>
    <n v="7"/>
    <s v=" USA"/>
    <s v="NASA-Space Shuttle Discovery"/>
    <n v="2005"/>
  </r>
  <r>
    <s v="CASC"/>
    <s v="Site 9401 (SLS-2), Jiuquan Satellite Launch Center, China"/>
    <x v="3052"/>
    <x v="22"/>
    <s v="Long March 2C"/>
    <s v="FSW-4 No. 2"/>
    <s v="Active"/>
    <s v="30.8"/>
    <s v="Success"/>
    <n v="18"/>
    <s v=" China"/>
    <s v="CASC-Long March 2C"/>
    <n v="2005"/>
  </r>
  <r>
    <s v="Arianespace"/>
    <s v="ELA-3, Guiana Space Centre, French Guiana, France"/>
    <x v="3053"/>
    <x v="299"/>
    <s v="Ariane 5 GS"/>
    <s v="iPStar-1"/>
    <s v="Retired"/>
    <s v=""/>
    <s v="Success"/>
    <n v="6"/>
    <s v=" France"/>
    <s v="Arianespace-Ariane 5 GS"/>
    <n v="2005"/>
  </r>
  <r>
    <s v="ILS"/>
    <s v="SLC-41, Cape Canaveral AFS, Florida, USA"/>
    <x v="3054"/>
    <x v="624"/>
    <s v="Atlas V 401"/>
    <s v="Mars Reconnaissance Orbiter"/>
    <s v="Active"/>
    <s v="109"/>
    <s v="Success"/>
    <n v="7"/>
    <s v=" USA"/>
    <s v="ILS-Atlas V 401"/>
    <n v="2005"/>
  </r>
  <r>
    <s v="Kosmotras"/>
    <s v="Site 109/95, Baikonur Cosmodrome, Kazakhstan"/>
    <x v="3055"/>
    <x v="350"/>
    <s v="Dnepr"/>
    <s v="Kirari and Reimei"/>
    <s v="Retired"/>
    <s v="29"/>
    <s v="Success"/>
    <n v="12"/>
    <s v=" Kazakhstan"/>
    <s v="Kosmotras-Dnepr"/>
    <n v="2005"/>
  </r>
  <r>
    <s v="VKS RF"/>
    <s v="Site 133/3, Plesetsk Cosmodrome, Russia"/>
    <x v="3056"/>
    <x v="727"/>
    <s v="Rokot/Briz KM"/>
    <s v="Monitor-E"/>
    <s v="Retired"/>
    <s v="41.8"/>
    <s v="Success"/>
    <n v="11"/>
    <s v=" Russia"/>
    <s v="VKS RF-Rokot/Briz KM"/>
    <n v="2005"/>
  </r>
  <r>
    <s v="CASC"/>
    <s v="Site 9401 (SLS-2), Jiuquan Satellite Launch Center, China"/>
    <x v="3057"/>
    <x v="365"/>
    <s v="Long March 2D"/>
    <s v="FSW-3 No. 3"/>
    <s v="Active"/>
    <s v="29.75"/>
    <s v="Success"/>
    <n v="18"/>
    <s v=" China"/>
    <s v="CASC-Long March 2D"/>
    <n v="2005"/>
  </r>
  <r>
    <s v="Northrop"/>
    <s v="SLC-8, Vandenberg AFB, California, USA"/>
    <x v="3058"/>
    <x v="37"/>
    <s v="Minotaur I"/>
    <s v="Streak (STP-R1)"/>
    <s v="Active"/>
    <s v="40"/>
    <s v="Success"/>
    <n v="6"/>
    <s v=" USA"/>
    <s v="Northrop-Minotaur I"/>
    <n v="2005"/>
  </r>
  <r>
    <s v="Boeing"/>
    <s v="SLC-17A, Cape Canaveral AFS, Florida, USA"/>
    <x v="3059"/>
    <x v="1157"/>
    <s v="Delta II 7925"/>
    <s v="GPS IIRM-1"/>
    <s v="Retired"/>
    <s v=""/>
    <s v="Success"/>
    <n v="8"/>
    <s v=" USA"/>
    <s v="Boeing-Delta II 7925"/>
    <n v="2005"/>
  </r>
  <r>
    <s v="Eurockot"/>
    <s v="Site 133/3, Plesetsk Cosmodrome, Russia"/>
    <x v="3060"/>
    <x v="446"/>
    <s v="Rokot/Briz KM"/>
    <s v="CryoSat-1"/>
    <s v="Retired"/>
    <s v="41.8"/>
    <s v="Failure"/>
    <n v="11"/>
    <s v=" Russia"/>
    <s v="Eurockot-Rokot/Briz KM"/>
    <n v="2005"/>
  </r>
  <r>
    <s v="Arianespace"/>
    <s v="ELA-3, Guiana Space Centre, French Guiana, France"/>
    <x v="3061"/>
    <x v="1023"/>
    <s v="Ariane 5 GS"/>
    <s v="Syracuse 3A &amp; Galaxy 15"/>
    <s v="Retired"/>
    <s v=""/>
    <s v="Success"/>
    <n v="6"/>
    <s v=" France"/>
    <s v="Arianespace-Ariane 5 GS"/>
    <n v="2005"/>
  </r>
  <r>
    <s v="CASC"/>
    <s v="Site 901 (SLS-1), Jiuquan Satellite Launch Center, China"/>
    <x v="3062"/>
    <x v="81"/>
    <s v="Long March 2F"/>
    <s v="Shenzhou 6"/>
    <s v="Retired"/>
    <s v=""/>
    <s v="Success"/>
    <n v="17"/>
    <s v=" China"/>
    <s v="CASC-Long March 2F"/>
    <n v="2005"/>
  </r>
  <r>
    <s v="Lockheed"/>
    <s v="SLC-4E, Vandenberg AFB, California, USA"/>
    <x v="3063"/>
    <x v="1158"/>
    <s v="Titan IV(404)B"/>
    <s v="NROL-20 (KH-11 Kennen)"/>
    <s v="Retired"/>
    <s v=""/>
    <s v="Success"/>
    <n v="7"/>
    <s v=" USA"/>
    <s v="Lockheed-Titan IV(404)B"/>
    <n v="2005"/>
  </r>
  <r>
    <s v="VKS RF"/>
    <s v="Site 132/1, Plesetsk Cosmodrome, Russia"/>
    <x v="3064"/>
    <x v="1159"/>
    <s v="Cosmos-3M (11K65M)"/>
    <s v="TopSat 1 &amp; Others"/>
    <s v="Retired"/>
    <s v=""/>
    <s v="Success"/>
    <n v="11"/>
    <s v=" Russia"/>
    <s v="VKS RF-Cosmos-3M (11K65M)"/>
    <n v="2005"/>
  </r>
  <r>
    <s v="Sea Launch"/>
    <s v="LP Odyssey, Kiritimati Launch Area, Pacific Ocean"/>
    <x v="3065"/>
    <x v="1160"/>
    <s v="Zenit-3 SL"/>
    <s v="Inmarsat 4F-2"/>
    <s v="Retired"/>
    <s v=""/>
    <s v="Success"/>
    <n v="11"/>
    <s v=" Pacific Ocean"/>
    <s v="Sea Launch-Zenit-3 SL"/>
    <n v="2005"/>
  </r>
  <r>
    <s v="Arianespace"/>
    <s v="ELA-3, Guiana Space Centre, French Guiana, France"/>
    <x v="3066"/>
    <x v="171"/>
    <s v="Ariane 5 ECA"/>
    <s v="Spaceway-2 &amp; Telkom-2"/>
    <s v="Active"/>
    <s v="200"/>
    <s v="Success"/>
    <n v="6"/>
    <s v=" France"/>
    <s v="Arianespace-Ariane 5 ECA"/>
    <n v="2005"/>
  </r>
  <r>
    <s v="VKS RF"/>
    <s v="Site 132/1, Plesetsk Cosmodrome, Russia"/>
    <x v="3067"/>
    <x v="1161"/>
    <s v="Cosmos-3M (11K65M)"/>
    <s v="Cosmos 2416"/>
    <s v="Retired"/>
    <s v=""/>
    <s v="Success"/>
    <n v="11"/>
    <s v=" Russia"/>
    <s v="VKS RF-Cosmos-3M (11K65M)"/>
    <n v="2005"/>
  </r>
  <r>
    <s v="Arianespace"/>
    <s v="ELA-3, Guiana Space Centre, French Guiana, France"/>
    <x v="3067"/>
    <x v="888"/>
    <s v="Ariane 5 GS"/>
    <s v="INSAT-4A &amp; MSG-2"/>
    <s v="Retired"/>
    <s v=""/>
    <s v="Success"/>
    <n v="6"/>
    <s v=" France"/>
    <s v="Arianespace-Ariane 5 GS"/>
    <n v="2005"/>
  </r>
  <r>
    <s v="ILS"/>
    <s v="SLC-41, Cape Canaveral AFS, Florida, USA"/>
    <x v="3068"/>
    <x v="36"/>
    <s v="Atlas V 551"/>
    <s v="New Horizons"/>
    <s v="Active"/>
    <s v="153"/>
    <s v="Success"/>
    <n v="7"/>
    <s v=" USA"/>
    <s v="ILS-Atlas V 551"/>
    <n v="2006"/>
  </r>
  <r>
    <s v="MHI"/>
    <s v="LA-Y1, Tanegashima Space Center, Japan"/>
    <x v="3069"/>
    <x v="866"/>
    <s v="H-IIA 2022"/>
    <s v="Daichi"/>
    <s v="Retired"/>
    <s v=""/>
    <s v="Success"/>
    <n v="6"/>
    <s v=" Japan"/>
    <s v="MHI-H-IIA 2022"/>
    <n v="2006"/>
  </r>
  <r>
    <s v="Sea Launch"/>
    <s v="LP Odyssey, Kiritimati Launch Area, Pacific Ocean"/>
    <x v="3070"/>
    <x v="1102"/>
    <s v="Zenit-3 SL"/>
    <s v="EchoStar-X"/>
    <s v="Retired"/>
    <s v=""/>
    <s v="Success"/>
    <n v="11"/>
    <s v=" Pacific Ocean"/>
    <s v="Sea Launch-Zenit-3 SL"/>
    <n v="2006"/>
  </r>
  <r>
    <s v="MHI"/>
    <s v="LA-Y1, Tanegashima Space Center, Japan"/>
    <x v="3071"/>
    <x v="1162"/>
    <s v="H-IIA 2024"/>
    <s v="Himawari 7"/>
    <s v="Retired"/>
    <s v=""/>
    <s v="Success"/>
    <n v="6"/>
    <s v=" Japan"/>
    <s v="MHI-H-IIA 2024"/>
    <n v="2006"/>
  </r>
  <r>
    <s v="ISAS"/>
    <s v="Mu Pad, Uchinoura Space Center, Japan"/>
    <x v="3072"/>
    <x v="781"/>
    <s v="Mu-V / M-25"/>
    <s v="SSSat 1, CUTE 1.7 &amp; Akari"/>
    <s v="Retired"/>
    <s v=""/>
    <s v="Success"/>
    <n v="7"/>
    <s v=" Japan"/>
    <s v="ISAS-Mu-V / M-25"/>
    <n v="2006"/>
  </r>
  <r>
    <s v="Arianespace"/>
    <s v="ELA-3, Guiana Space Centre, French Guiana, France"/>
    <x v="3073"/>
    <x v="396"/>
    <s v="Ariane 5 ECA"/>
    <s v="Spainsat &amp; Hot Bird 7A"/>
    <s v="Active"/>
    <s v="200"/>
    <s v="Success"/>
    <n v="6"/>
    <s v=" France"/>
    <s v="Arianespace-Ariane 5 ECA"/>
    <n v="2006"/>
  </r>
  <r>
    <s v="SpaceX"/>
    <s v="Omelek Island, Ronald Reagan Ballistic Missile Defense Test Site, Marshall Islands, USA"/>
    <x v="3074"/>
    <x v="189"/>
    <s v="Falcon 1"/>
    <s v="FalconSat-2"/>
    <s v="Retired"/>
    <s v="7"/>
    <s v="Failure"/>
    <n v="14"/>
    <s v=" USA"/>
    <s v="SpaceX-Falcon 1"/>
    <n v="2006"/>
  </r>
  <r>
    <s v="Northrop"/>
    <s v="Stargazer, Vandenberg AFB, California, USA"/>
    <x v="3075"/>
    <x v="306"/>
    <s v="Pegasus XL"/>
    <s v="ST-5"/>
    <s v="Active"/>
    <s v="40"/>
    <s v="Success"/>
    <n v="10"/>
    <s v=" USA"/>
    <s v="Northrop-Pegasus XL"/>
    <n v="2006"/>
  </r>
  <r>
    <s v="Sea Launch"/>
    <s v="LP Odyssey, Kiritimati Launch Area, Pacific Ocean"/>
    <x v="3076"/>
    <x v="101"/>
    <s v="Zenit-3 SL"/>
    <s v="JCSat-9"/>
    <s v="Retired"/>
    <s v=""/>
    <s v="Success"/>
    <n v="11"/>
    <s v=" Pacific Ocean"/>
    <s v="Sea Launch-Zenit-3 SL"/>
    <n v="2006"/>
  </r>
  <r>
    <s v="Northrop"/>
    <s v="SLC-8, Vandenberg AFB, California, USA"/>
    <x v="3077"/>
    <x v="532"/>
    <s v="Minotaur I"/>
    <s v="COSMIC (FORMOSAT-3)"/>
    <s v="Active"/>
    <s v="40"/>
    <s v="Success"/>
    <n v="6"/>
    <s v=" USA"/>
    <s v="Northrop-Minotaur I"/>
    <n v="2006"/>
  </r>
  <r>
    <s v="ILS"/>
    <s v="SLC-41, Cape Canaveral AFS, Florida, USA"/>
    <x v="3078"/>
    <x v="1163"/>
    <s v="Atlas V 411"/>
    <s v="Astra 1KR"/>
    <s v="Retired"/>
    <s v="115"/>
    <s v="Success"/>
    <n v="7"/>
    <s v=" USA"/>
    <s v="ILS-Atlas V 411"/>
    <n v="2006"/>
  </r>
  <r>
    <s v="MITT"/>
    <s v="Svobodny Cosmodrome, Russia"/>
    <x v="3079"/>
    <x v="1059"/>
    <s v="Start-1"/>
    <s v="EROS B"/>
    <s v="Active"/>
    <s v=""/>
    <s v="Success"/>
    <n v="20"/>
    <s v=" Russia"/>
    <s v="MITT-Start-1"/>
    <n v="2006"/>
  </r>
  <r>
    <s v="CASC"/>
    <s v="LC-7, Taiyuan Satellite Launch Center, China"/>
    <x v="3080"/>
    <x v="418"/>
    <s v="Long March 4C"/>
    <s v="Yaogan 1"/>
    <s v="Active"/>
    <s v="64.68"/>
    <s v="Success"/>
    <n v="5"/>
    <s v=" China"/>
    <s v="CASC-Long March 4C"/>
    <n v="2006"/>
  </r>
  <r>
    <s v="Boeing"/>
    <s v="SLC-2W, Vandenberg AFB, California, USA"/>
    <x v="3081"/>
    <x v="140"/>
    <s v="Delta II 7420-10C"/>
    <s v="CloudSat, CALIPSO"/>
    <s v="Retired"/>
    <s v=""/>
    <s v="Success"/>
    <n v="7"/>
    <s v=" USA"/>
    <s v="Boeing-Delta II 7420-10C"/>
    <n v="2006"/>
  </r>
  <r>
    <s v="Boeing"/>
    <s v="SLC-37B, Cape Canaveral AFS, Florida, USA"/>
    <x v="3082"/>
    <x v="176"/>
    <s v="Delta IV Medium+ (4,2)"/>
    <s v="GOES-N (GOES-13)"/>
    <s v="Retired"/>
    <s v="164"/>
    <s v="Success"/>
    <n v="8"/>
    <s v=" USA"/>
    <s v="Boeing-Delta IV Medium+ (4,2)"/>
    <n v="2006"/>
  </r>
  <r>
    <s v="SRC"/>
    <s v="K-84 Submarine, Barents Sea Launch Area, Barents Sea"/>
    <x v="3083"/>
    <x v="703"/>
    <s v="Shtil'"/>
    <s v="Kompass-2"/>
    <s v="Retired"/>
    <s v=""/>
    <s v="Success"/>
    <n v="15"/>
    <s v=" Barents Sea"/>
    <s v="SRC-Shtil'"/>
    <n v="2006"/>
  </r>
  <r>
    <s v="Arianespace"/>
    <s v="ELA-3, Guiana Space Centre, French Guiana, France"/>
    <x v="3084"/>
    <x v="350"/>
    <s v="Ariane 5 ECA"/>
    <s v="Satmex-6 &amp; Thaicom-5"/>
    <s v="Active"/>
    <s v="200"/>
    <s v="Success"/>
    <n v="6"/>
    <s v=" France"/>
    <s v="Arianespace-Ariane 5 ECA"/>
    <n v="2006"/>
  </r>
  <r>
    <s v="Sea Launch"/>
    <s v="LP Odyssey, Kiritimati Launch Area, Pacific Ocean"/>
    <x v="3085"/>
    <x v="715"/>
    <s v="Zenit-3 SL"/>
    <s v="Galaxy 16"/>
    <s v="Retired"/>
    <s v=""/>
    <s v="Success"/>
    <n v="11"/>
    <s v=" Pacific Ocean"/>
    <s v="Sea Launch-Zenit-3 SL"/>
    <n v="2006"/>
  </r>
  <r>
    <s v="Boeing"/>
    <s v="SLC-17A, Cape Canaveral AFS, Florida, USA"/>
    <x v="3086"/>
    <x v="1090"/>
    <s v="Delta II 7925"/>
    <s v="MiTEx"/>
    <s v="Retired"/>
    <s v=""/>
    <s v="Success"/>
    <n v="8"/>
    <s v=" USA"/>
    <s v="Boeing-Delta II 7925"/>
    <n v="2006"/>
  </r>
  <r>
    <s v="VKS RF"/>
    <s v="Site 90/20, Baikonur Cosmodrome, Kazakhstan"/>
    <x v="3087"/>
    <x v="139"/>
    <s v="Tsyklon-2"/>
    <s v="Cosmos 2421"/>
    <s v="Retired"/>
    <s v=""/>
    <s v="Success"/>
    <n v="11"/>
    <s v=" Kazakhstan"/>
    <s v="VKS RF-Tsyklon-2"/>
    <n v="2006"/>
  </r>
  <r>
    <s v="Boeing"/>
    <s v="SLC-6, Vandenberg AFB, California, USA"/>
    <x v="3088"/>
    <x v="811"/>
    <s v="Delta IV Medium+ (4,2)"/>
    <s v="NROL-22"/>
    <s v="Retired"/>
    <s v="164"/>
    <s v="Success"/>
    <n v="6"/>
    <s v=" USA"/>
    <s v="Boeing-Delta IV Medium+ (4,2)"/>
    <n v="2006"/>
  </r>
  <r>
    <s v="NASA"/>
    <s v="LC-39B, Kennedy Space Center, Florida, USA"/>
    <x v="3089"/>
    <x v="1078"/>
    <s v="Space Shuttle Discovery"/>
    <s v="STS-121"/>
    <s v="Retired"/>
    <s v="450"/>
    <s v="Success"/>
    <n v="7"/>
    <s v=" USA"/>
    <s v="NASA-Space Shuttle Discovery"/>
    <n v="2006"/>
  </r>
  <r>
    <s v="ISRO"/>
    <s v="Second Launch Pad, Satish Dhawan Space Centre, India"/>
    <x v="3090"/>
    <x v="594"/>
    <s v="GSLV Mk I"/>
    <s v="INSAT-4C"/>
    <s v="Retired"/>
    <s v="47"/>
    <s v="Failure"/>
    <n v="18"/>
    <s v=" India"/>
    <s v="ISRO-GSLV Mk I"/>
    <n v="2006"/>
  </r>
  <r>
    <s v="Kosmotras"/>
    <s v="Site 370/13, Yasny Cosmodrome, Russia"/>
    <x v="3091"/>
    <x v="326"/>
    <s v="Dnepr"/>
    <s v="Genesis 1"/>
    <s v="Retired"/>
    <s v="29"/>
    <s v="Success"/>
    <n v="12"/>
    <s v=" Russia"/>
    <s v="Kosmotras-Dnepr"/>
    <n v="2006"/>
  </r>
  <r>
    <s v="VKS RF"/>
    <s v="Site 16/2, Plesetsk Cosmodrome, Russia"/>
    <x v="3092"/>
    <x v="426"/>
    <s v="Molniya-M /Block 2BL"/>
    <s v="Cosmos 2422"/>
    <s v="Retired"/>
    <s v=""/>
    <s v="Success"/>
    <n v="10"/>
    <s v=" Russia"/>
    <s v="VKS RF-Molniya-M /Block 2BL"/>
    <n v="2006"/>
  </r>
  <r>
    <s v="Kosmotras"/>
    <s v="Site 109/95, Baikonur Cosmodrome, Kazakhstan"/>
    <x v="3093"/>
    <x v="1164"/>
    <s v="Dnepr"/>
    <s v="BelKa 1 &amp; Others"/>
    <s v="Retired"/>
    <s v="29"/>
    <s v="Failure"/>
    <n v="12"/>
    <s v=" Kazakhstan"/>
    <s v="Kosmotras-Dnepr"/>
    <n v="2006"/>
  </r>
  <r>
    <s v="Eurockot"/>
    <s v="Site 133/3, Plesetsk Cosmodrome, Russia"/>
    <x v="3094"/>
    <x v="376"/>
    <s v="Rokot/Briz KM"/>
    <s v="KompSat-2"/>
    <s v="Retired"/>
    <s v="41.8"/>
    <s v="Success"/>
    <n v="11"/>
    <s v=" Russia"/>
    <s v="Eurockot-Rokot/Briz KM"/>
    <n v="2006"/>
  </r>
  <r>
    <s v="Arianespace"/>
    <s v="ELA-3, Guiana Space Centre, French Guiana, France"/>
    <x v="3095"/>
    <x v="1090"/>
    <s v="Ariane 5 ECA"/>
    <s v="JCSAT-10 &amp; Syracuse 3B"/>
    <s v="Active"/>
    <s v="200"/>
    <s v="Success"/>
    <n v="6"/>
    <s v=" France"/>
    <s v="Arianespace-Ariane 5 ECA"/>
    <n v="2006"/>
  </r>
  <r>
    <s v="Sea Launch"/>
    <s v="LP Odyssey, Kiritimati Launch Area, Pacific Ocean"/>
    <x v="3096"/>
    <x v="494"/>
    <s v="Zenit-3 SL"/>
    <s v="Koreasat 5"/>
    <s v="Retired"/>
    <s v=""/>
    <s v="Success"/>
    <n v="11"/>
    <s v=" Pacific Ocean"/>
    <s v="Sea Launch-Zenit-3 SL"/>
    <n v="2006"/>
  </r>
  <r>
    <s v="CASC"/>
    <s v="Site 9401 (SLS-2), Jiuquan Satellite Launch Center, China"/>
    <x v="3097"/>
    <x v="182"/>
    <s v="Long March 2C"/>
    <s v="Shijian-8"/>
    <s v="Active"/>
    <s v="30.8"/>
    <s v="Success"/>
    <n v="18"/>
    <s v=" China"/>
    <s v="CASC-Long March 2C"/>
    <n v="2006"/>
  </r>
  <r>
    <s v="NASA"/>
    <s v="LC-39B, Kennedy Space Center, Florida, USA"/>
    <x v="3097"/>
    <x v="699"/>
    <s v="Space Shuttle Atlantis"/>
    <s v="STS-115"/>
    <s v="Retired"/>
    <s v="450"/>
    <s v="Success"/>
    <n v="7"/>
    <s v=" USA"/>
    <s v="NASA-Space Shuttle Atlantis"/>
    <n v="2006"/>
  </r>
  <r>
    <s v="MHI"/>
    <s v="LA-Y1, Tanegashima Space Center, Japan"/>
    <x v="3098"/>
    <x v="1165"/>
    <s v="H-IIA 202"/>
    <s v="IGS-Optical 2"/>
    <s v="Active"/>
    <s v="90"/>
    <s v="Success"/>
    <n v="6"/>
    <s v=" Japan"/>
    <s v="MHI-H-IIA 202"/>
    <n v="2006"/>
  </r>
  <r>
    <s v="CASC"/>
    <s v="LC-2, Xichang Satellite Launch Center, China"/>
    <x v="3099"/>
    <x v="882"/>
    <s v="Long March 3A"/>
    <s v="Chinasat-22A"/>
    <s v="Active"/>
    <s v="69.7"/>
    <s v="Success"/>
    <n v="5"/>
    <s v=" China"/>
    <s v="CASC-Long March 3A"/>
    <n v="2006"/>
  </r>
  <r>
    <s v="ISAS"/>
    <s v="Mu Pad, Uchinoura Space Center, Japan"/>
    <x v="3100"/>
    <x v="1166"/>
    <s v="Mu-V / M-25"/>
    <s v="SSSat 2, Hinode &amp; Camatai"/>
    <s v="Retired"/>
    <s v=""/>
    <s v="Success"/>
    <n v="7"/>
    <s v=" Japan"/>
    <s v="ISAS-Mu-V / M-25"/>
    <n v="2006"/>
  </r>
  <r>
    <s v="Boeing"/>
    <s v="SLC-17A, Cape Canaveral AFS, Florida, USA"/>
    <x v="3101"/>
    <x v="703"/>
    <s v="Delta II 7925"/>
    <s v="GPS IIRM-2"/>
    <s v="Retired"/>
    <s v=""/>
    <s v="Success"/>
    <n v="8"/>
    <s v=" USA"/>
    <s v="Boeing-Delta II 7925"/>
    <n v="2006"/>
  </r>
  <r>
    <s v="Arianespace"/>
    <s v="ELA-3, Guiana Space Centre, French Guiana, France"/>
    <x v="3102"/>
    <x v="1167"/>
    <s v="Ariane 5 ECA"/>
    <s v="DirecTV-9S, Optus D1, LDREX-2"/>
    <s v="Active"/>
    <s v="200"/>
    <s v="Success"/>
    <n v="6"/>
    <s v=" France"/>
    <s v="Arianespace-Ariane 5 ECA"/>
    <n v="2006"/>
  </r>
  <r>
    <s v="CASC"/>
    <s v="LC-7, Taiyuan Satellite Launch Center, China"/>
    <x v="3103"/>
    <x v="175"/>
    <s v="Long March 4B"/>
    <s v="Shijian-6C &amp; 6D"/>
    <s v="Active"/>
    <s v="64.68"/>
    <s v="Success"/>
    <n v="5"/>
    <s v=" China"/>
    <s v="CASC-Long March 4B"/>
    <n v="2006"/>
  </r>
  <r>
    <s v="Boeing"/>
    <s v="SLC-17B, Cape Canaveral AFS, Florida, USA"/>
    <x v="3104"/>
    <x v="794"/>
    <s v="Delta II 7925-10L"/>
    <s v="STEREO"/>
    <s v="Retired"/>
    <s v=""/>
    <s v="Success"/>
    <n v="8"/>
    <s v=" USA"/>
    <s v="Boeing-Delta II 7925-10L"/>
    <n v="2006"/>
  </r>
  <r>
    <s v="CASC"/>
    <s v="LC-2, Xichang Satellite Launch Center, China"/>
    <x v="3105"/>
    <x v="765"/>
    <s v="Long March 3B"/>
    <s v="SinoSat 2"/>
    <s v="Retired"/>
    <s v=""/>
    <s v="Success"/>
    <n v="5"/>
    <s v=" China"/>
    <s v="CASC-Long March 3B"/>
    <n v="2006"/>
  </r>
  <r>
    <s v="Sea Launch"/>
    <s v="LP Odyssey, Kiritimati Launch Area, Pacific Ocean"/>
    <x v="3106"/>
    <x v="480"/>
    <s v="Zenit-3 SL"/>
    <s v="XM-4"/>
    <s v="Retired"/>
    <s v=""/>
    <s v="Success"/>
    <n v="11"/>
    <s v=" Pacific Ocean"/>
    <s v="Sea Launch-Zenit-3 SL"/>
    <n v="2006"/>
  </r>
  <r>
    <s v="Boeing"/>
    <s v="SLC-6, Vandenberg AFB, California, USA"/>
    <x v="3107"/>
    <x v="115"/>
    <s v="Delta IV Medium"/>
    <s v="DMSP F17"/>
    <s v="Retired"/>
    <s v="133"/>
    <s v="Success"/>
    <n v="6"/>
    <s v=" USA"/>
    <s v="Boeing-Delta IV Medium"/>
    <n v="2006"/>
  </r>
  <r>
    <s v="Boeing"/>
    <s v="SLC-17A, Cape Canaveral AFS, Florida, USA"/>
    <x v="3108"/>
    <x v="126"/>
    <s v="Delta II 7925"/>
    <s v="GPS IIRM-3"/>
    <s v="Retired"/>
    <s v=""/>
    <s v="Success"/>
    <n v="8"/>
    <s v=" USA"/>
    <s v="Boeing-Delta II 7925"/>
    <n v="2006"/>
  </r>
  <r>
    <s v="CASC"/>
    <s v="LC-2, Xichang Satellite Launch Center, China"/>
    <x v="3109"/>
    <x v="796"/>
    <s v="Long March 3A"/>
    <s v="Fengyun-2D"/>
    <s v="Active"/>
    <s v="69.7"/>
    <s v="Success"/>
    <n v="5"/>
    <s v=" China"/>
    <s v="CASC-Long March 3A"/>
    <n v="2006"/>
  </r>
  <r>
    <s v="Arianespace"/>
    <s v="ELA-3, Guiana Space Centre, French Guiana, France"/>
    <x v="3109"/>
    <x v="1168"/>
    <s v="Ariane 5 ECA"/>
    <s v="WildBlue-1 &amp; AMC-18"/>
    <s v="Active"/>
    <s v="200"/>
    <s v="Success"/>
    <n v="6"/>
    <s v=" France"/>
    <s v="Arianespace-Ariane 5 ECA"/>
    <n v="2006"/>
  </r>
  <r>
    <s v="NASA"/>
    <s v="LC-39B, Kennedy Space Center, Florida, USA"/>
    <x v="3110"/>
    <x v="1139"/>
    <s v="Space Shuttle Discovery"/>
    <s v="STS-116"/>
    <s v="Retired"/>
    <s v="450"/>
    <s v="Success"/>
    <n v="7"/>
    <s v=" USA"/>
    <s v="NASA-Space Shuttle Discovery"/>
    <n v="2006"/>
  </r>
  <r>
    <s v="ULA"/>
    <s v="SLC-2W, Vandenberg AFB, California, USA"/>
    <x v="3111"/>
    <x v="113"/>
    <s v="Delta II 7920-10C"/>
    <s v="NROL-21"/>
    <s v="Retired"/>
    <s v=""/>
    <s v="Success"/>
    <n v="7"/>
    <s v=" USA"/>
    <s v="ULA-Delta II 7920-10C"/>
    <n v="2006"/>
  </r>
  <r>
    <s v="Northrop"/>
    <s v="LP-0B, Wallops Flight Facility, Virginia, USA"/>
    <x v="3112"/>
    <x v="261"/>
    <s v="Minotaur I"/>
    <s v="TacSat-2 &amp; GeneSat-1"/>
    <s v="Active"/>
    <s v="40"/>
    <s v="Success"/>
    <n v="6"/>
    <s v=" USA"/>
    <s v="Northrop-Minotaur I"/>
    <n v="2006"/>
  </r>
  <r>
    <s v="MHI"/>
    <s v="LA-Y1, Tanegashima Space Center, Japan"/>
    <x v="3113"/>
    <x v="858"/>
    <s v="H-IIA 204"/>
    <s v="Kiku 8"/>
    <s v="Active"/>
    <s v=""/>
    <s v="Success"/>
    <n v="6"/>
    <s v=" Japan"/>
    <s v="MHI-H-IIA 204"/>
    <n v="2006"/>
  </r>
  <r>
    <s v="VKS RF"/>
    <s v="Site 132/1, Plesetsk Cosmodrome, Russia"/>
    <x v="3114"/>
    <x v="74"/>
    <s v="Cosmos-3M (11K65M)"/>
    <s v="SAR-Lupe 1"/>
    <s v="Retired"/>
    <s v=""/>
    <s v="Success"/>
    <n v="11"/>
    <s v=" Russia"/>
    <s v="VKS RF-Cosmos-3M (11K65M)"/>
    <n v="2006"/>
  </r>
  <r>
    <s v="ISRO"/>
    <s v="First Launch Pad, Satish Dhawan Space Centre, India"/>
    <x v="3115"/>
    <x v="801"/>
    <s v="PSLV-G"/>
    <s v="Cartosat-2 &amp; SRE-1 &amp; Rideshares"/>
    <s v="Retired"/>
    <s v="25"/>
    <s v="Success"/>
    <n v="17"/>
    <s v=" India"/>
    <s v="ISRO-PSLV-G"/>
    <n v="2007"/>
  </r>
  <r>
    <s v="Sea Launch"/>
    <s v="LP Odyssey, Kiritimati Launch Area, Pacific Ocean"/>
    <x v="3116"/>
    <x v="346"/>
    <s v="Zenit-3 SL"/>
    <s v="NSS-8"/>
    <s v="Retired"/>
    <s v=""/>
    <s v="Failure"/>
    <n v="11"/>
    <s v=" Pacific Ocean"/>
    <s v="Sea Launch-Zenit-3 SL"/>
    <n v="2007"/>
  </r>
  <r>
    <s v="CASC"/>
    <s v="LC-2, Xichang Satellite Launch Center, China"/>
    <x v="3117"/>
    <x v="1056"/>
    <s v="Long March 3A"/>
    <s v="Beidou-1D"/>
    <s v="Active"/>
    <s v="69.7"/>
    <s v="Success"/>
    <n v="5"/>
    <s v=" China"/>
    <s v="CASC-Long March 3A"/>
    <n v="2007"/>
  </r>
  <r>
    <s v="ULA"/>
    <s v="SLC-17B, Cape Canaveral AFS, Florida, USA"/>
    <x v="3118"/>
    <x v="427"/>
    <s v="Delta II 7925-10C"/>
    <s v="THEMIS"/>
    <s v="Retired"/>
    <s v=""/>
    <s v="Success"/>
    <n v="8"/>
    <s v=" USA"/>
    <s v="ULA-Delta II 7925-10C"/>
    <n v="2007"/>
  </r>
  <r>
    <s v="MHI"/>
    <s v="LA-Y1, Tanegashima Space Center, Japan"/>
    <x v="3119"/>
    <x v="659"/>
    <s v="H-IIA 2024"/>
    <s v="IGS-Optical 3V, IGS-Radar 2"/>
    <s v="Retired"/>
    <s v=""/>
    <s v="Success"/>
    <n v="6"/>
    <s v=" Japan"/>
    <s v="MHI-H-IIA 2024"/>
    <n v="2007"/>
  </r>
  <r>
    <s v="ULA"/>
    <s v="SLC-41, Cape Canaveral AFS, Florida, USA"/>
    <x v="3120"/>
    <x v="1152"/>
    <s v="Atlas V 401"/>
    <s v="STP-1, FalconSat-3"/>
    <s v="Active"/>
    <s v="109"/>
    <s v="Success"/>
    <n v="7"/>
    <s v=" USA"/>
    <s v="ULA-Atlas V 401"/>
    <n v="2007"/>
  </r>
  <r>
    <s v="Arianespace"/>
    <s v="ELA-3, Guiana Space Centre, French Guiana, France"/>
    <x v="3121"/>
    <x v="1037"/>
    <s v="Ariane 5 ECA"/>
    <s v="Skynet 5A &amp; INSAT-4B"/>
    <s v="Active"/>
    <s v="200"/>
    <s v="Success"/>
    <n v="6"/>
    <s v=" France"/>
    <s v="Arianespace-Ariane 5 ECA"/>
    <n v="2007"/>
  </r>
  <r>
    <s v="SpaceX"/>
    <s v="Omelek Island, Ronald Reagan Ballistic Missile Defense Test Site, Marshall Islands, USA"/>
    <x v="3122"/>
    <x v="566"/>
    <s v="Falcon 1"/>
    <s v="DemoSat"/>
    <s v="Retired"/>
    <s v="7"/>
    <s v="Failure"/>
    <n v="14"/>
    <s v=" USA"/>
    <s v="SpaceX-Falcon 1"/>
    <n v="2007"/>
  </r>
  <r>
    <s v="CASC"/>
    <s v="LC-7, Taiyuan Satellite Launch Center, China"/>
    <x v="3123"/>
    <x v="569"/>
    <s v="Long March 2C"/>
    <s v="Haiyang-1B"/>
    <s v="Active"/>
    <s v="30.8"/>
    <s v="Success"/>
    <n v="5"/>
    <s v=" China"/>
    <s v="CASC-Long March 2C"/>
    <n v="2007"/>
  </r>
  <r>
    <s v="CASC"/>
    <s v="LC-2, Xichang Satellite Launch Center, China"/>
    <x v="3124"/>
    <x v="1169"/>
    <s v="Long March 3A"/>
    <s v="Compass-M1"/>
    <s v="Active"/>
    <s v="69.7"/>
    <s v="Success"/>
    <n v="5"/>
    <s v=" China"/>
    <s v="CASC-Long March 3A"/>
    <n v="2007"/>
  </r>
  <r>
    <s v="Kosmotras"/>
    <s v="Site 109/95, Baikonur Cosmodrome, Kazakhstan"/>
    <x v="3125"/>
    <x v="1016"/>
    <s v="Dnepr"/>
    <s v="EgyptSat 1 &amp; Others"/>
    <s v="Retired"/>
    <s v="29"/>
    <s v="Success"/>
    <n v="12"/>
    <s v=" Kazakhstan"/>
    <s v="Kosmotras-Dnepr"/>
    <n v="2007"/>
  </r>
  <r>
    <s v="ISRO"/>
    <s v="Second Launch Pad, Satish Dhawan Space Centre, India"/>
    <x v="3126"/>
    <x v="240"/>
    <s v="PSLV-CA"/>
    <s v="AGILE &amp; AAM"/>
    <s v="Active"/>
    <s v="21"/>
    <s v="Success"/>
    <n v="18"/>
    <s v=" India"/>
    <s v="ISRO-PSLV-CA"/>
    <n v="2007"/>
  </r>
  <r>
    <s v="Northrop"/>
    <s v="LP-0B, Wallops Flight Facility, Virginia, USA"/>
    <x v="3127"/>
    <x v="465"/>
    <s v="Minotaur I"/>
    <s v="NFIRE"/>
    <s v="Active"/>
    <s v="40"/>
    <s v="Success"/>
    <n v="6"/>
    <s v=" USA"/>
    <s v="Northrop-Minotaur I"/>
    <n v="2007"/>
  </r>
  <r>
    <s v="Northrop"/>
    <s v="Stargazer, Vandenberg AFB, California, USA"/>
    <x v="3128"/>
    <x v="72"/>
    <s v="Pegasus XL"/>
    <s v="AIM"/>
    <s v="Active"/>
    <s v="40"/>
    <s v="Success"/>
    <n v="10"/>
    <s v=" USA"/>
    <s v="Northrop-Pegasus XL"/>
    <n v="2007"/>
  </r>
  <r>
    <s v="Arianespace"/>
    <s v="ELA-3, Guiana Space Centre, French Guiana, France"/>
    <x v="3129"/>
    <x v="425"/>
    <s v="Ariane 5 ECA"/>
    <s v="Astra 1L &amp; Galaxy 17"/>
    <s v="Active"/>
    <s v="200"/>
    <s v="Success"/>
    <n v="6"/>
    <s v=" France"/>
    <s v="Arianespace-Ariane 5 ECA"/>
    <n v="2007"/>
  </r>
  <r>
    <s v="CASC"/>
    <s v="LC-2, Xichang Satellite Launch Center, China"/>
    <x v="3130"/>
    <x v="235"/>
    <s v="Long March 3B/E"/>
    <s v="NIGCOMSAT-1"/>
    <s v="Active"/>
    <s v="29.15"/>
    <s v="Success"/>
    <n v="5"/>
    <s v=" China"/>
    <s v="CASC-Long March 3B/E"/>
    <n v="2007"/>
  </r>
  <r>
    <s v="CASC"/>
    <s v="Site 9401 (SLS-2), Jiuquan Satellite Launch Center, China"/>
    <x v="3131"/>
    <x v="10"/>
    <s v="Long March 2D"/>
    <s v="Yaogan 2 &amp; ZDPS-1"/>
    <s v="Active"/>
    <s v="29.75"/>
    <s v="Success"/>
    <n v="18"/>
    <s v=" China"/>
    <s v="CASC-Long March 2D"/>
    <n v="2007"/>
  </r>
  <r>
    <s v="CASC"/>
    <s v="LC-2, Xichang Satellite Launch Center, China"/>
    <x v="3132"/>
    <x v="1170"/>
    <s v="Long March 3A"/>
    <s v="SinoSat 3"/>
    <s v="Active"/>
    <s v="69.7"/>
    <s v="Success"/>
    <n v="5"/>
    <s v=" China"/>
    <s v="CASC-Long March 3A"/>
    <n v="2007"/>
  </r>
  <r>
    <s v="ULA"/>
    <s v="SLC-2W, Vandenberg AFB, California, USA"/>
    <x v="3133"/>
    <x v="916"/>
    <s v="Delta II 7420-10C"/>
    <s v="COSMO-SkyMed"/>
    <s v="Retired"/>
    <s v=""/>
    <s v="Success"/>
    <n v="7"/>
    <s v=" USA"/>
    <s v="ULA-Delta II 7420-10C"/>
    <n v="2007"/>
  </r>
  <r>
    <s v="NASA"/>
    <s v="LC-39A, Kennedy Space Center, Florida, USA"/>
    <x v="3133"/>
    <x v="1171"/>
    <s v="Space Shuttle Atlantis"/>
    <s v="STS-117"/>
    <s v="Retired"/>
    <s v="450"/>
    <s v="Success"/>
    <n v="7"/>
    <s v=" USA"/>
    <s v="NASA-Space Shuttle Atlantis"/>
    <n v="2007"/>
  </r>
  <r>
    <s v="IAI"/>
    <s v="Pad 1, Palmachim Airbase, Israel"/>
    <x v="3134"/>
    <x v="13"/>
    <s v="Shavit-2"/>
    <s v="Ofek-7"/>
    <s v="Active"/>
    <s v=""/>
    <s v="Success"/>
    <n v="6"/>
    <s v=" Israel"/>
    <s v="IAI-Shavit-2"/>
    <n v="2007"/>
  </r>
  <r>
    <s v="Kosmotras"/>
    <s v="Site 109/95, Baikonur Cosmodrome, Kazakhstan"/>
    <x v="3135"/>
    <x v="1025"/>
    <s v="Dnepr"/>
    <s v="TerraSAR-X"/>
    <s v="Retired"/>
    <s v="29"/>
    <s v="Success"/>
    <n v="12"/>
    <s v=" Kazakhstan"/>
    <s v="Kosmotras-Dnepr"/>
    <n v="2007"/>
  </r>
  <r>
    <s v="ULA"/>
    <s v="SLC-41, Cape Canaveral AFS, Florida, USA"/>
    <x v="3135"/>
    <x v="103"/>
    <s v="Atlas V 401"/>
    <s v="NROL-30 &amp; NOSS-3"/>
    <s v="Active"/>
    <s v="109"/>
    <s v="Partial Failure"/>
    <n v="7"/>
    <s v=" USA"/>
    <s v="ULA-Atlas V 401"/>
    <n v="2007"/>
  </r>
  <r>
    <s v="Kosmotras"/>
    <s v="Site 370/13, Yasny Cosmodrome, Russia"/>
    <x v="3136"/>
    <x v="446"/>
    <s v="Dnepr"/>
    <s v="Genesis 2"/>
    <s v="Retired"/>
    <s v="29"/>
    <s v="Success"/>
    <n v="12"/>
    <s v=" Russia"/>
    <s v="Kosmotras-Dnepr"/>
    <n v="2007"/>
  </r>
  <r>
    <s v="VKS RF"/>
    <s v="Site 45/1, Baikonur Cosmodrome, Kazakhstan"/>
    <x v="3137"/>
    <x v="240"/>
    <s v="Zenit-2"/>
    <s v="Cosmos 2428"/>
    <s v="Retired"/>
    <s v=""/>
    <s v="Success"/>
    <n v="10"/>
    <s v=" Kazakhstan"/>
    <s v="VKS RF-Zenit-2"/>
    <n v="2007"/>
  </r>
  <r>
    <s v="VKS RF"/>
    <s v="Site 132/1, Plesetsk Cosmodrome, Russia"/>
    <x v="3138"/>
    <x v="1172"/>
    <s v="Cosmos-3M (11K65M)"/>
    <s v="SAR-Lupe 2"/>
    <s v="Retired"/>
    <s v=""/>
    <s v="Success"/>
    <n v="11"/>
    <s v=" Russia"/>
    <s v="VKS RF-Cosmos-3M (11K65M)"/>
    <n v="2007"/>
  </r>
  <r>
    <s v="CASC"/>
    <s v="LC-2, Xichang Satellite Launch Center, China"/>
    <x v="3139"/>
    <x v="1173"/>
    <s v="Long March 3B"/>
    <s v="Chinasat-6B"/>
    <s v="Retired"/>
    <s v=""/>
    <s v="Success"/>
    <n v="5"/>
    <s v=" China"/>
    <s v="CASC-Long March 3B"/>
    <n v="2007"/>
  </r>
  <r>
    <s v="ULA"/>
    <s v="SLC-17A, Cape Canaveral AFS, Florida, USA"/>
    <x v="3140"/>
    <x v="1112"/>
    <s v="Delta II 7925"/>
    <s v="Phoenix"/>
    <s v="Retired"/>
    <s v=""/>
    <s v="Success"/>
    <n v="8"/>
    <s v=" USA"/>
    <s v="ULA-Delta II 7925"/>
    <n v="2007"/>
  </r>
  <r>
    <s v="NASA"/>
    <s v="LC-39A, Kennedy Space Center, Florida, USA"/>
    <x v="3141"/>
    <x v="649"/>
    <s v="Space Shuttle Endeavour"/>
    <s v="STS-118"/>
    <s v="Retired"/>
    <s v="450"/>
    <s v="Success"/>
    <n v="7"/>
    <s v=" USA"/>
    <s v="NASA-Space Shuttle Endeavour"/>
    <n v="2007"/>
  </r>
  <r>
    <s v="Arianespace"/>
    <s v="ELA-3, Guiana Space Centre, French Guiana, France"/>
    <x v="3142"/>
    <x v="743"/>
    <s v="Ariane 5 ECA"/>
    <s v="Spaceway-3 &amp; BSat-3A"/>
    <s v="Active"/>
    <s v="200"/>
    <s v="Success"/>
    <n v="6"/>
    <s v=" France"/>
    <s v="Arianespace-Ariane 5 ECA"/>
    <n v="2007"/>
  </r>
  <r>
    <s v="ISRO"/>
    <s v="Second Launch Pad, Satish Dhawan Space Centre, India"/>
    <x v="3143"/>
    <x v="459"/>
    <s v="GSLV Mk I"/>
    <s v="INSAT-4CR"/>
    <s v="Retired"/>
    <s v="47"/>
    <s v="Partial Failure"/>
    <n v="18"/>
    <s v=" India"/>
    <s v="ISRO-GSLV Mk I"/>
    <n v="2007"/>
  </r>
  <r>
    <s v="VKS RF"/>
    <s v="Site 132/1, Plesetsk Cosmodrome, Russia"/>
    <x v="3144"/>
    <x v="87"/>
    <s v="Cosmos-3M (11K65M)"/>
    <s v="Cosmos 2429"/>
    <s v="Retired"/>
    <s v=""/>
    <s v="Success"/>
    <n v="11"/>
    <s v=" Russia"/>
    <s v="VKS RF-Cosmos-3M (11K65M)"/>
    <n v="2007"/>
  </r>
  <r>
    <s v="MHI"/>
    <s v="LA-Y1, Tanegashima Space Center, Japan"/>
    <x v="3145"/>
    <x v="1137"/>
    <s v="H-IIA 2022"/>
    <s v="SELENE"/>
    <s v="Retired"/>
    <s v=""/>
    <s v="Success"/>
    <n v="6"/>
    <s v=" Japan"/>
    <s v="MHI-H-IIA 2022"/>
    <n v="2007"/>
  </r>
  <r>
    <s v="ULA"/>
    <s v="SLC-2W, Vandenberg AFB, California, USA"/>
    <x v="3146"/>
    <x v="178"/>
    <s v="Delta II 7920-10C"/>
    <s v="DigitalGlobe WorldView-1"/>
    <s v="Retired"/>
    <s v=""/>
    <s v="Success"/>
    <n v="7"/>
    <s v=" USA"/>
    <s v="ULA-Delta II 7920-10C"/>
    <n v="2007"/>
  </r>
  <r>
    <s v="CASC"/>
    <s v="LC-7, Taiyuan Satellite Launch Center, China"/>
    <x v="3147"/>
    <x v="494"/>
    <s v="Long March 4B"/>
    <s v="CBERS-2B"/>
    <s v="Active"/>
    <s v="64.68"/>
    <s v="Success"/>
    <n v="5"/>
    <s v=" China"/>
    <s v="CASC-Long March 4B"/>
    <n v="2007"/>
  </r>
  <r>
    <s v="ULA"/>
    <s v="SLC-17B, Cape Canaveral AFS, Florida, USA"/>
    <x v="3148"/>
    <x v="979"/>
    <s v="Delta II 7925H"/>
    <s v="Dawn"/>
    <s v="Retired"/>
    <s v=""/>
    <s v="Success"/>
    <n v="8"/>
    <s v=" USA"/>
    <s v="ULA-Delta II 7925H"/>
    <n v="2007"/>
  </r>
  <r>
    <s v="Arianespace"/>
    <s v="ELA-3, Guiana Space Centre, French Guiana, France"/>
    <x v="3149"/>
    <x v="835"/>
    <s v="Ariane 5 GS"/>
    <s v="Intelsat 11 &amp; Optus D2"/>
    <s v="Retired"/>
    <s v=""/>
    <s v="Success"/>
    <n v="6"/>
    <s v=" France"/>
    <s v="Arianespace-Ariane 5 GS"/>
    <n v="2007"/>
  </r>
  <r>
    <s v="ULA"/>
    <s v="SLC-41, Cape Canaveral AFS, Florida, USA"/>
    <x v="3150"/>
    <x v="1174"/>
    <s v="Atlas V 421"/>
    <s v="WSG-1"/>
    <s v="Active"/>
    <s v="123"/>
    <s v="Success"/>
    <n v="7"/>
    <s v=" USA"/>
    <s v="ULA-Atlas V 421"/>
    <n v="2007"/>
  </r>
  <r>
    <s v="ULA"/>
    <s v="SLC-17A, Cape Canaveral AFS, Florida, USA"/>
    <x v="3151"/>
    <x v="1175"/>
    <s v="Delta II 7925"/>
    <s v="GPS IIRM-4"/>
    <s v="Retired"/>
    <s v=""/>
    <s v="Success"/>
    <n v="8"/>
    <s v=" USA"/>
    <s v="ULA-Delta II 7925"/>
    <n v="2007"/>
  </r>
  <r>
    <s v="NASA"/>
    <s v="LC-39A, Kennedy Space Center, Florida, USA"/>
    <x v="3152"/>
    <x v="556"/>
    <s v="Space Shuttle Discovery"/>
    <s v="STS-120"/>
    <s v="Retired"/>
    <s v="450"/>
    <s v="Success"/>
    <n v="7"/>
    <s v=" USA"/>
    <s v="NASA-Space Shuttle Discovery"/>
    <n v="2007"/>
  </r>
  <r>
    <s v="VKS RF"/>
    <s v="Site 16/2, Plesetsk Cosmodrome, Russia"/>
    <x v="3152"/>
    <x v="598"/>
    <s v="Molniya-M /Block 2BL"/>
    <s v="Cosmos 2430"/>
    <s v="Retired"/>
    <s v=""/>
    <s v="Success"/>
    <n v="10"/>
    <s v=" Russia"/>
    <s v="VKS RF-Molniya-M /Block 2BL"/>
    <n v="2007"/>
  </r>
  <r>
    <s v="CASC"/>
    <s v="LC-3, Xichang Satellite Launch Center, China"/>
    <x v="3153"/>
    <x v="632"/>
    <s v="Long March 3B"/>
    <s v="Chang'e 1"/>
    <s v="Retired"/>
    <s v=""/>
    <s v="Success"/>
    <n v="5"/>
    <s v=" China"/>
    <s v="CASC-Long March 3B"/>
    <n v="2007"/>
  </r>
  <r>
    <s v="VKS RF"/>
    <s v="Site 132/1, Plesetsk Cosmodrome, Russia"/>
    <x v="3154"/>
    <x v="542"/>
    <s v="Cosmos-3M (11K65M)"/>
    <s v="SAR-Lupe 3"/>
    <s v="Retired"/>
    <s v=""/>
    <s v="Success"/>
    <n v="11"/>
    <s v=" Russia"/>
    <s v="VKS RF-Cosmos-3M (11K65M)"/>
    <n v="2007"/>
  </r>
  <r>
    <s v="ULA"/>
    <s v="SLC-37B, Cape Canaveral AFS, Florida, USA"/>
    <x v="3155"/>
    <x v="616"/>
    <s v="Delta IV Heavy"/>
    <s v="DSP-23"/>
    <s v="Active"/>
    <s v="350"/>
    <s v="Success"/>
    <n v="8"/>
    <s v=" USA"/>
    <s v="ULA-Delta IV Heavy"/>
    <n v="2007"/>
  </r>
  <r>
    <s v="CASC"/>
    <s v="LC-7, Taiyuan Satellite Launch Center, China"/>
    <x v="3155"/>
    <x v="418"/>
    <s v="Long March 4C"/>
    <s v="Yaogan 3"/>
    <s v="Active"/>
    <s v="64.68"/>
    <s v="Success"/>
    <n v="5"/>
    <s v=" China"/>
    <s v="CASC-Long March 4C"/>
    <n v="2007"/>
  </r>
  <r>
    <s v="Arianespace"/>
    <s v="ELA-3, Guiana Space Centre, French Guiana, France"/>
    <x v="3156"/>
    <x v="1037"/>
    <s v="Ariane 5 ECA"/>
    <s v="Skynet 5B &amp; Star One C1"/>
    <s v="Active"/>
    <s v="200"/>
    <s v="Success"/>
    <n v="6"/>
    <s v=" France"/>
    <s v="Arianespace-Ariane 5 ECA"/>
    <n v="2007"/>
  </r>
  <r>
    <s v="ULA"/>
    <s v="SLC-2W, Vandenberg AFB, California, USA"/>
    <x v="3157"/>
    <x v="1176"/>
    <s v="Delta II 7420-10C"/>
    <s v="COSMO-2"/>
    <s v="Retired"/>
    <s v=""/>
    <s v="Success"/>
    <n v="7"/>
    <s v=" USA"/>
    <s v="ULA-Delta II 7420-10C"/>
    <n v="2007"/>
  </r>
  <r>
    <s v="ULA"/>
    <s v="SLC-41, Cape Canaveral AFS, Florida, USA"/>
    <x v="3158"/>
    <x v="592"/>
    <s v="Atlas V 401"/>
    <s v="NROL-24"/>
    <s v="Active"/>
    <s v="109"/>
    <s v="Success"/>
    <n v="7"/>
    <s v=" USA"/>
    <s v="ULA-Atlas V 401"/>
    <n v="2007"/>
  </r>
  <r>
    <s v="ULA"/>
    <s v="SLC-17A, Cape Canaveral AFS, Florida, USA"/>
    <x v="3159"/>
    <x v="1177"/>
    <s v="Delta II 7925"/>
    <s v="GPS IIRM-5"/>
    <s v="Retired"/>
    <s v=""/>
    <s v="Success"/>
    <n v="8"/>
    <s v=" USA"/>
    <s v="ULA-Delta II 7925"/>
    <n v="2007"/>
  </r>
  <r>
    <s v="Arianespace"/>
    <s v="ELA-3, Guiana Space Centre, French Guiana, France"/>
    <x v="3160"/>
    <x v="20"/>
    <s v="Ariane 5 GS"/>
    <s v="Rascom-QAF1 &amp; Horizons-2"/>
    <s v="Retired"/>
    <s v=""/>
    <s v="Success"/>
    <n v="6"/>
    <s v=" France"/>
    <s v="Arianespace-Ariane 5 GS"/>
    <n v="2007"/>
  </r>
  <r>
    <s v="Sea Launch"/>
    <s v="LP Odyssey, Kiritimati Launch Area, Pacific Ocean"/>
    <x v="3161"/>
    <x v="1178"/>
    <s v="Zenit-3 SL"/>
    <s v="Thuraya-3"/>
    <s v="Retired"/>
    <s v=""/>
    <s v="Success"/>
    <n v="11"/>
    <s v=" Pacific Ocean"/>
    <s v="Sea Launch-Zenit-3 SL"/>
    <n v="2008"/>
  </r>
  <r>
    <s v="ISRO"/>
    <s v="First Launch Pad, Satish Dhawan Space Centre, India"/>
    <x v="3162"/>
    <x v="91"/>
    <s v="PSLV-CA"/>
    <s v="TecSAR"/>
    <s v="Active"/>
    <s v="21"/>
    <s v="Success"/>
    <n v="17"/>
    <s v=" India"/>
    <s v="ISRO-PSLV-CA"/>
    <n v="2008"/>
  </r>
  <r>
    <s v="NASA"/>
    <s v="LC-39A, Kennedy Space Center, Florida, USA"/>
    <x v="3163"/>
    <x v="692"/>
    <s v="Space Shuttle Atlantis"/>
    <s v="STS-122"/>
    <s v="Retired"/>
    <s v="450"/>
    <s v="Success"/>
    <n v="7"/>
    <s v=" USA"/>
    <s v="NASA-Space Shuttle Atlantis"/>
    <n v="2008"/>
  </r>
  <r>
    <s v="MHI"/>
    <s v="LA-Y1, Tanegashima Space Center, Japan"/>
    <x v="3164"/>
    <x v="660"/>
    <s v="H-IIA 202"/>
    <s v="Kizuna"/>
    <s v="Active"/>
    <s v="90"/>
    <s v="Success"/>
    <n v="6"/>
    <s v=" Japan"/>
    <s v="MHI-H-IIA 202"/>
    <n v="2008"/>
  </r>
  <r>
    <s v="Arianespace"/>
    <s v="ELA-3, Guiana Space Centre, French Guiana, France"/>
    <x v="3165"/>
    <x v="1179"/>
    <s v="Ariane 5 ES"/>
    <s v="Jules Verne ATV"/>
    <s v="Retired"/>
    <s v=""/>
    <s v="Success"/>
    <n v="6"/>
    <s v=" France"/>
    <s v="Arianespace-Ariane 5 ES"/>
    <n v="2008"/>
  </r>
  <r>
    <s v="NASA"/>
    <s v="LC-39A, Kennedy Space Center, Florida, USA"/>
    <x v="3166"/>
    <x v="460"/>
    <s v="Space Shuttle Endeavour"/>
    <s v="STS-123"/>
    <s v="Retired"/>
    <s v="450"/>
    <s v="Success"/>
    <n v="7"/>
    <s v=" USA"/>
    <s v="NASA-Space Shuttle Endeavour"/>
    <n v="2008"/>
  </r>
  <r>
    <s v="ULA"/>
    <s v="SLC-3E, Vandenberg AFB, California, USA"/>
    <x v="3167"/>
    <x v="140"/>
    <s v="Atlas V 411"/>
    <s v="NROL-28"/>
    <s v="Retired"/>
    <s v="115"/>
    <s v="Success"/>
    <n v="7"/>
    <s v=" USA"/>
    <s v="ULA-Atlas V 411"/>
    <n v="2008"/>
  </r>
  <r>
    <s v="ULA"/>
    <s v="SLC-17A, Cape Canaveral AFS, Florida, USA"/>
    <x v="3168"/>
    <x v="910"/>
    <s v="Delta II 7925"/>
    <s v="GPS IIRM-6"/>
    <s v="Retired"/>
    <s v=""/>
    <s v="Success"/>
    <n v="8"/>
    <s v=" USA"/>
    <s v="ULA-Delta II 7925"/>
    <n v="2008"/>
  </r>
  <r>
    <s v="Sea Launch"/>
    <s v="LP Odyssey, Kiritimati Launch Area, Pacific Ocean"/>
    <x v="3169"/>
    <x v="34"/>
    <s v="Zenit-3 SL"/>
    <s v="DirecTV-11"/>
    <s v="Retired"/>
    <s v=""/>
    <s v="Success"/>
    <n v="11"/>
    <s v=" Pacific Ocean"/>
    <s v="Sea Launch-Zenit-3 SL"/>
    <n v="2008"/>
  </r>
  <r>
    <s v="VKS RF"/>
    <s v="Site 132/1, Plesetsk Cosmodrome, Russia"/>
    <x v="3170"/>
    <x v="558"/>
    <s v="Cosmos-3M (11K65M)"/>
    <s v="SAR-Lupe 4"/>
    <s v="Retired"/>
    <s v=""/>
    <s v="Success"/>
    <n v="11"/>
    <s v=" Russia"/>
    <s v="VKS RF-Cosmos-3M (11K65M)"/>
    <n v="2008"/>
  </r>
  <r>
    <s v="ULA"/>
    <s v="SLC-41, Cape Canaveral AFS, Florida, USA"/>
    <x v="3171"/>
    <x v="1180"/>
    <s v="Atlas V 421"/>
    <s v="ICO G1"/>
    <s v="Active"/>
    <s v="123"/>
    <s v="Success"/>
    <n v="7"/>
    <s v=" USA"/>
    <s v="ULA-Atlas V 421"/>
    <n v="2008"/>
  </r>
  <r>
    <s v="Northrop"/>
    <s v="Stargazer, Ronald Reagan Ballistic Missile Defense Test Site, Marshall Islands, USA"/>
    <x v="3172"/>
    <x v="1080"/>
    <s v="Pegasus XL"/>
    <s v="C/NOFS"/>
    <s v="Active"/>
    <s v="40"/>
    <s v="Success"/>
    <n v="10"/>
    <s v=" USA"/>
    <s v="Northrop-Pegasus XL"/>
    <n v="2008"/>
  </r>
  <r>
    <s v="Arianespace"/>
    <s v="ELA-3, Guiana Space Centre, French Guiana, France"/>
    <x v="3173"/>
    <x v="1181"/>
    <s v="Ariane 5 ECA"/>
    <s v="Star One C2 &amp; Vinasat-1"/>
    <s v="Active"/>
    <s v="200"/>
    <s v="Success"/>
    <n v="6"/>
    <s v=" France"/>
    <s v="Arianespace-Ariane 5 ECA"/>
    <n v="2008"/>
  </r>
  <r>
    <s v="CASC"/>
    <s v="LC-2, Xichang Satellite Launch Center, China"/>
    <x v="3174"/>
    <x v="185"/>
    <s v="Long March 3C"/>
    <s v="Tianlian I-01"/>
    <s v="Retired"/>
    <s v="20.14"/>
    <s v="Success"/>
    <n v="5"/>
    <s v=" China"/>
    <s v="CASC-Long March 3C"/>
    <n v="2008"/>
  </r>
  <r>
    <s v="ISRO"/>
    <s v="Second Launch Pad, Satish Dhawan Space Centre, India"/>
    <x v="3175"/>
    <x v="1182"/>
    <s v="PSLV-CA"/>
    <s v="Cartosat-2A &amp; Rideshares"/>
    <s v="Active"/>
    <s v="21"/>
    <s v="Success"/>
    <n v="18"/>
    <s v=" India"/>
    <s v="ISRO-PSLV-CA"/>
    <n v="2008"/>
  </r>
  <r>
    <s v="Land Launch"/>
    <s v="Site 45/1, Baikonur Cosmodrome, Kazakhstan"/>
    <x v="3175"/>
    <x v="12"/>
    <s v="Zenit-3 SLB"/>
    <s v="AMOS 3"/>
    <s v="Retired"/>
    <s v=""/>
    <s v="Partial Failure"/>
    <n v="10"/>
    <s v=" Kazakhstan"/>
    <s v="Land Launch-Zenit-3 SLB"/>
    <n v="2008"/>
  </r>
  <r>
    <s v="Sea Launch"/>
    <s v="LP Odyssey, Kiritimati Launch Area, Pacific Ocean"/>
    <x v="3176"/>
    <x v="238"/>
    <s v="Zenit-3 SL"/>
    <s v="Galaxy 18"/>
    <s v="Retired"/>
    <s v=""/>
    <s v="Success"/>
    <n v="11"/>
    <s v=" Pacific Ocean"/>
    <s v="Sea Launch-Zenit-3 SL"/>
    <n v="2008"/>
  </r>
  <r>
    <s v="VKS RF"/>
    <s v="Site 133/3, Plesetsk Cosmodrome, Russia"/>
    <x v="3177"/>
    <x v="502"/>
    <s v="Rokot/Briz KM"/>
    <s v="Cosmos 2437 to 2439, Youbilielnyi"/>
    <s v="Retired"/>
    <s v="41.8"/>
    <s v="Success"/>
    <n v="11"/>
    <s v=" Russia"/>
    <s v="VKS RF-Rokot/Briz KM"/>
    <n v="2008"/>
  </r>
  <r>
    <s v="CASC"/>
    <s v="LC-7, Taiyuan Satellite Launch Center, China"/>
    <x v="3178"/>
    <x v="1183"/>
    <s v="Long March 4C"/>
    <s v="Fengyun-3A"/>
    <s v="Active"/>
    <s v="64.68"/>
    <s v="Success"/>
    <n v="5"/>
    <s v=" China"/>
    <s v="CASC-Long March 4C"/>
    <n v="2008"/>
  </r>
  <r>
    <s v="NASA"/>
    <s v="LC-39A, Kennedy Space Center, Florida, USA"/>
    <x v="3179"/>
    <x v="899"/>
    <s v="Space Shuttle Discovery"/>
    <s v="STS-124"/>
    <s v="Retired"/>
    <s v="450"/>
    <s v="Success"/>
    <n v="7"/>
    <s v=" USA"/>
    <s v="NASA-Space Shuttle Discovery"/>
    <n v="2008"/>
  </r>
  <r>
    <s v="CASC"/>
    <s v="LC-2, Xichang Satellite Launch Center, China"/>
    <x v="3180"/>
    <x v="6"/>
    <s v="Long March 3B"/>
    <s v="ChinaSat 9"/>
    <s v="Retired"/>
    <s v=""/>
    <s v="Success"/>
    <n v="5"/>
    <s v=" China"/>
    <s v="CASC-Long March 3B"/>
    <n v="2008"/>
  </r>
  <r>
    <s v="ULA"/>
    <s v="SLC-17B, Cape Canaveral AFS, Florida, USA"/>
    <x v="3181"/>
    <x v="383"/>
    <s v="Delta II 7920H-10C"/>
    <s v="GLAST"/>
    <s v="Retired"/>
    <s v=""/>
    <s v="Success"/>
    <n v="8"/>
    <s v=" USA"/>
    <s v="ULA-Delta II 7920H-10C"/>
    <n v="2008"/>
  </r>
  <r>
    <s v="Arianespace"/>
    <s v="ELA-3, Guiana Space Centre, French Guiana, France"/>
    <x v="3182"/>
    <x v="592"/>
    <s v="Ariane 5 ECA"/>
    <s v="Skynet 5C &amp; Turksat 3A"/>
    <s v="Active"/>
    <s v="200"/>
    <s v="Success"/>
    <n v="6"/>
    <s v=" France"/>
    <s v="Arianespace-Ariane 5 ECA"/>
    <n v="2008"/>
  </r>
  <r>
    <s v="VKS RF"/>
    <s v="Site 132/1, Plesetsk Cosmodrome, Russia"/>
    <x v="3183"/>
    <x v="1184"/>
    <s v="Cosmos-3M (11K65M)"/>
    <s v="Orbcomm Satellites"/>
    <s v="Retired"/>
    <s v=""/>
    <s v="Success"/>
    <n v="11"/>
    <s v=" Russia"/>
    <s v="VKS RF-Cosmos-3M (11K65M)"/>
    <n v="2008"/>
  </r>
  <r>
    <s v="ULA"/>
    <s v="SLC-2W, Vandenberg AFB, California, USA"/>
    <x v="3184"/>
    <x v="965"/>
    <s v="Delta II 7320-10C"/>
    <s v="Jason-2"/>
    <s v="Retired"/>
    <s v=""/>
    <s v="Success"/>
    <n v="7"/>
    <s v=" USA"/>
    <s v="ULA-Delta II 7320-10C"/>
    <n v="2008"/>
  </r>
  <r>
    <s v="Arianespace"/>
    <s v="ELA-3, Guiana Space Centre, French Guiana, France"/>
    <x v="3185"/>
    <x v="723"/>
    <s v="Ariane 5 ECA"/>
    <s v="ProtoStar-1 &amp; Badr-6"/>
    <s v="Active"/>
    <s v="200"/>
    <s v="Success"/>
    <n v="6"/>
    <s v=" France"/>
    <s v="Arianespace-Ariane 5 ECA"/>
    <n v="2008"/>
  </r>
  <r>
    <s v="Sea Launch"/>
    <s v="LP Odyssey, Kiritimati Launch Area, Pacific Ocean"/>
    <x v="3186"/>
    <x v="41"/>
    <s v="Zenit-3 SL"/>
    <s v="EchoStar XI"/>
    <s v="Retired"/>
    <s v=""/>
    <s v="Success"/>
    <n v="11"/>
    <s v=" Pacific Ocean"/>
    <s v="Sea Launch-Zenit-3 SL"/>
    <n v="2008"/>
  </r>
  <r>
    <s v="VKS RF"/>
    <s v="Site 132/1, Plesetsk Cosmodrome, Russia"/>
    <x v="3187"/>
    <x v="584"/>
    <s v="Cosmos-3M (11K65M)"/>
    <s v="SAR-Lupe 5"/>
    <s v="Retired"/>
    <s v=""/>
    <s v="Success"/>
    <n v="11"/>
    <s v=" Russia"/>
    <s v="VKS RF-Cosmos-3M (11K65M)"/>
    <n v="2008"/>
  </r>
  <r>
    <s v="SpaceX"/>
    <s v="Omelek Island, Ronald Reagan Ballistic Missile Defense Test Site, Marshall Islands, USA"/>
    <x v="3188"/>
    <x v="823"/>
    <s v="Falcon 1"/>
    <s v="Flight 3"/>
    <s v="Retired"/>
    <s v="7"/>
    <s v="Failure"/>
    <n v="14"/>
    <s v=" USA"/>
    <s v="SpaceX-Falcon 1"/>
    <n v="2008"/>
  </r>
  <r>
    <s v="Arianespace"/>
    <s v="ELA-3, Guiana Space Centre, French Guiana, France"/>
    <x v="3189"/>
    <x v="1131"/>
    <s v="Ariane 5 ECA"/>
    <s v="Superbird-7 &amp; AMC-21"/>
    <s v="Active"/>
    <s v="200"/>
    <s v="Success"/>
    <n v="6"/>
    <s v=" France"/>
    <s v="Arianespace-Ariane 5 ECA"/>
    <n v="2008"/>
  </r>
  <r>
    <s v="ISA"/>
    <s v="Imam Khomeini Spaceport, Semnan Space Center, Iran"/>
    <x v="3190"/>
    <x v="13"/>
    <s v="Safir-1"/>
    <s v="Unknown Payload"/>
    <s v="Retired"/>
    <s v=""/>
    <s v="Failure"/>
    <n v="24"/>
    <s v=" Iran"/>
    <s v="ISA-Safir-1"/>
    <n v="2008"/>
  </r>
  <r>
    <s v="Kosmotras"/>
    <s v="Site 109/95, Baikonur Cosmodrome, Kazakhstan"/>
    <x v="3191"/>
    <x v="920"/>
    <s v="Dnepr"/>
    <s v="RapidEye 1 to 5"/>
    <s v="Retired"/>
    <s v="29"/>
    <s v="Success"/>
    <n v="12"/>
    <s v=" Kazakhstan"/>
    <s v="Kosmotras-Dnepr"/>
    <n v="2008"/>
  </r>
  <r>
    <s v="CASC"/>
    <s v="LC-7, Taiyuan Satellite Launch Center, China"/>
    <x v="3192"/>
    <x v="1021"/>
    <s v="Long March 2C/SMA"/>
    <s v="Huanjing-1A &amp; 1B"/>
    <s v="Active"/>
    <s v=""/>
    <s v="Success"/>
    <n v="5"/>
    <s v=" China"/>
    <s v="CASC-Long March 2C/SMA"/>
    <n v="2008"/>
  </r>
  <r>
    <s v="ULA"/>
    <s v="SLC-2W, Vandenberg AFB, California, USA"/>
    <x v="3192"/>
    <x v="703"/>
    <s v="Delta II 7420-10C"/>
    <s v="GeoEye-1"/>
    <s v="Retired"/>
    <s v=""/>
    <s v="Success"/>
    <n v="7"/>
    <s v=" USA"/>
    <s v="ULA-Delta II 7420-10C"/>
    <n v="2008"/>
  </r>
  <r>
    <s v="Sea Launch"/>
    <s v="LP Odyssey, Kiritimati Launch Area, Pacific Ocean"/>
    <x v="3193"/>
    <x v="753"/>
    <s v="Zenit-3 SL"/>
    <s v="Galaxy 19"/>
    <s v="Retired"/>
    <s v=""/>
    <s v="Success"/>
    <n v="11"/>
    <s v=" Pacific Ocean"/>
    <s v="Sea Launch-Zenit-3 SL"/>
    <n v="2008"/>
  </r>
  <r>
    <s v="CASC"/>
    <s v="Site 901 (SLS-1), Jiuquan Satellite Launch Center, China"/>
    <x v="3194"/>
    <x v="249"/>
    <s v="Long March 2F/G"/>
    <s v="Shenzhou 7"/>
    <s v="Active"/>
    <s v=""/>
    <s v="Success"/>
    <n v="17"/>
    <s v=" China"/>
    <s v="CASC-Long March 2F/G"/>
    <n v="2008"/>
  </r>
  <r>
    <s v="SpaceX"/>
    <s v="Omelek Island, Ronald Reagan Ballistic Missile Defense Test Site, Marshall Islands, USA"/>
    <x v="3194"/>
    <x v="184"/>
    <s v="Falcon 1"/>
    <s v="RatSat"/>
    <s v="Retired"/>
    <s v="7"/>
    <s v="Success"/>
    <n v="14"/>
    <s v=" USA"/>
    <s v="SpaceX-Falcon 1"/>
    <n v="2008"/>
  </r>
  <r>
    <s v="Kosmotras"/>
    <s v="Site 370/13, Yasny Cosmodrome, Russia"/>
    <x v="3195"/>
    <x v="1185"/>
    <s v="Dnepr"/>
    <s v="THEOS 1"/>
    <s v="Retired"/>
    <s v="29"/>
    <s v="Success"/>
    <n v="12"/>
    <s v=" Russia"/>
    <s v="Kosmotras-Dnepr"/>
    <n v="2008"/>
  </r>
  <r>
    <s v="Northrop"/>
    <s v="Stargazer, Ronald Reagan Ballistic Missile Defense Test Site, Marshall Islands, USA"/>
    <x v="3196"/>
    <x v="815"/>
    <s v="Pegasus XL"/>
    <s v="IBEX"/>
    <s v="Active"/>
    <s v="40"/>
    <s v="Success"/>
    <n v="10"/>
    <s v=" USA"/>
    <s v="Northrop-Pegasus XL"/>
    <n v="2008"/>
  </r>
  <r>
    <s v="ISRO"/>
    <s v="Second Launch Pad, Satish Dhawan Space Centre, India"/>
    <x v="3197"/>
    <x v="794"/>
    <s v="PSLV-XL"/>
    <s v="Chandrayaan-1"/>
    <s v="Active"/>
    <s v="31"/>
    <s v="Success"/>
    <n v="18"/>
    <s v=" India"/>
    <s v="ISRO-PSLV-XL"/>
    <n v="2008"/>
  </r>
  <r>
    <s v="CASC"/>
    <s v="LC-9, Taiyuan Satellite Launch Center, China"/>
    <x v="3198"/>
    <x v="555"/>
    <s v="Long March 4B"/>
    <s v="Shijian-6E &amp; F"/>
    <s v="Active"/>
    <s v="64.68"/>
    <s v="Success"/>
    <n v="5"/>
    <s v=" China"/>
    <s v="CASC-Long March 4B"/>
    <n v="2008"/>
  </r>
  <r>
    <s v="ULA"/>
    <s v="SLC-2W, Vandenberg AFB, California, USA"/>
    <x v="3198"/>
    <x v="783"/>
    <s v="Delta II 7420-10C"/>
    <s v="COSMO-3"/>
    <s v="Retired"/>
    <s v=""/>
    <s v="Success"/>
    <n v="7"/>
    <s v=" USA"/>
    <s v="ULA-Delta II 7420-10C"/>
    <n v="2008"/>
  </r>
  <r>
    <s v="CASC"/>
    <s v="LC-2, Xichang Satellite Launch Center, China"/>
    <x v="3199"/>
    <x v="707"/>
    <s v="Long March 3B/E"/>
    <s v="VENESAT 1"/>
    <s v="Active"/>
    <s v="29.15"/>
    <s v="Success"/>
    <n v="5"/>
    <s v=" China"/>
    <s v="CASC-Long March 3B/E"/>
    <n v="2008"/>
  </r>
  <r>
    <s v="CASC"/>
    <s v="Site 9401 (SLS-2), Jiuquan Satellite Launch Center, China"/>
    <x v="3200"/>
    <x v="734"/>
    <s v="Long March 2D"/>
    <s v="Shiyan-3 &amp; Chuangxin-1(02)"/>
    <s v="Active"/>
    <s v="29.75"/>
    <s v="Success"/>
    <n v="18"/>
    <s v=" China"/>
    <s v="CASC-Long March 2D"/>
    <n v="2008"/>
  </r>
  <r>
    <s v="CASC"/>
    <s v="Site 9401 (SLS-2), Jiuquan Satellite Launch Center, China"/>
    <x v="3200"/>
    <x v="734"/>
    <s v="Long March 2D"/>
    <s v="Shiyan-3 &amp; Chuangxin-1(02)"/>
    <s v="Active"/>
    <s v="29.75"/>
    <s v="Success"/>
    <n v="18"/>
    <s v=" China"/>
    <s v="CASC-Long March 2D"/>
    <n v="2008"/>
  </r>
  <r>
    <s v="NASA"/>
    <s v="LC-39A, Kennedy Space Center, Florida, USA"/>
    <x v="3201"/>
    <x v="784"/>
    <s v="Space Shuttle Endeavour"/>
    <s v="STS-126"/>
    <s v="Retired"/>
    <s v="450"/>
    <s v="Success"/>
    <n v="7"/>
    <s v=" USA"/>
    <s v="NASA-Space Shuttle Endeavour"/>
    <n v="2008"/>
  </r>
  <r>
    <s v="VKS RF"/>
    <s v="Site 16/2, Plesetsk Cosmodrome, Russia"/>
    <x v="3202"/>
    <x v="399"/>
    <s v="Molniya-M /Block 2BL"/>
    <s v="Cosmos 2446"/>
    <s v="Retired"/>
    <s v=""/>
    <s v="Success"/>
    <n v="10"/>
    <s v=" Russia"/>
    <s v="VKS RF-Molniya-M /Block 2BL"/>
    <n v="2008"/>
  </r>
  <r>
    <s v="Arianespace"/>
    <s v="ELA-3, Guiana Space Centre, French Guiana, France"/>
    <x v="3203"/>
    <x v="105"/>
    <s v="Ariane 5 ECA"/>
    <s v="Hot Bird 9 &amp; Eutelsat W2M"/>
    <s v="Active"/>
    <s v="200"/>
    <s v="Success"/>
    <n v="6"/>
    <s v=" France"/>
    <s v="Arianespace-Ariane 5 ECA"/>
    <n v="2008"/>
  </r>
  <r>
    <s v="ULA"/>
    <s v="SLC-37B, Cape Canaveral AFS, Florida, USA"/>
    <x v="3204"/>
    <x v="1117"/>
    <s v="Delta IV Heavy"/>
    <s v="NROL-26"/>
    <s v="Active"/>
    <s v="350"/>
    <s v="Success"/>
    <n v="8"/>
    <s v=" USA"/>
    <s v="ULA-Delta IV Heavy"/>
    <n v="2009"/>
  </r>
  <r>
    <s v="MHI"/>
    <s v="LA-Y1, Tanegashima Space Center, Japan"/>
    <x v="3205"/>
    <x v="801"/>
    <s v="H-IIA 202"/>
    <s v="Ibuki, Maido 1 &amp; Others"/>
    <s v="Active"/>
    <s v="90"/>
    <s v="Success"/>
    <n v="6"/>
    <s v=" Japan"/>
    <s v="MHI-H-IIA 202"/>
    <n v="2009"/>
  </r>
  <r>
    <s v="VKS RF"/>
    <s v="Site 32/2, Plesetsk Cosmodrome, Russia"/>
    <x v="3206"/>
    <x v="407"/>
    <s v="Tsyklon-3"/>
    <s v="Koronas Foton"/>
    <s v="Retired"/>
    <s v=""/>
    <s v="Success"/>
    <n v="10"/>
    <s v=" Russia"/>
    <s v="VKS RF-Tsyklon-3"/>
    <n v="2009"/>
  </r>
  <r>
    <s v="ISA"/>
    <s v="Imam Khomeini Spaceport, Semnan Space Center, Iran"/>
    <x v="3207"/>
    <x v="13"/>
    <s v="Safir-1"/>
    <s v="Omid"/>
    <s v="Retired"/>
    <s v=""/>
    <s v="Success"/>
    <n v="24"/>
    <s v=" Iran"/>
    <s v="ISA-Safir-1"/>
    <n v="2009"/>
  </r>
  <r>
    <s v="ULA"/>
    <s v="SLC-2W, Vandenberg AFB, California, USA"/>
    <x v="3208"/>
    <x v="686"/>
    <s v="Delta II 7320-10C"/>
    <s v="NOAA-N Prime"/>
    <s v="Retired"/>
    <s v=""/>
    <s v="Success"/>
    <n v="7"/>
    <s v=" USA"/>
    <s v="ULA-Delta II 7320-10C"/>
    <n v="2009"/>
  </r>
  <r>
    <s v="Arianespace"/>
    <s v="ELA-3, Guiana Space Centre, French Guiana, France"/>
    <x v="3209"/>
    <x v="1119"/>
    <s v="Ariane 5 ECA"/>
    <s v="Hot Bird 10, NSS-9, Spirale-A &amp; B"/>
    <s v="Active"/>
    <s v="200"/>
    <s v="Success"/>
    <n v="6"/>
    <s v=" France"/>
    <s v="Arianespace-Ariane 5 ECA"/>
    <n v="2009"/>
  </r>
  <r>
    <s v="Northrop"/>
    <s v="SLC-576E, Vandenberg AFB, California, USA"/>
    <x v="3210"/>
    <x v="471"/>
    <s v="Minotaur C (Taurus)"/>
    <s v="Orbiting Carbon Observatory"/>
    <s v="Active"/>
    <s v="45"/>
    <s v="Failure"/>
    <n v="9"/>
    <s v=" USA"/>
    <s v="Northrop-Minotaur C (Taurus)"/>
    <n v="2009"/>
  </r>
  <r>
    <s v="Land Launch"/>
    <s v="Site 45/1, Baikonur Cosmodrome, Kazakhstan"/>
    <x v="3211"/>
    <x v="163"/>
    <s v="Zenit-3 SLB"/>
    <s v="Telstar-11N"/>
    <s v="Retired"/>
    <s v=""/>
    <s v="Success"/>
    <n v="10"/>
    <s v=" Kazakhstan"/>
    <s v="Land Launch-Zenit-3 SLB"/>
    <n v="2009"/>
  </r>
  <r>
    <s v="ULA"/>
    <s v="SLC-17B, Cape Canaveral AFS, Florida, USA"/>
    <x v="3212"/>
    <x v="759"/>
    <s v="Delta II 7925-10L"/>
    <s v="Kepler"/>
    <s v="Retired"/>
    <s v=""/>
    <s v="Success"/>
    <n v="8"/>
    <s v=" USA"/>
    <s v="ULA-Delta II 7925-10L"/>
    <n v="2009"/>
  </r>
  <r>
    <s v="NASA"/>
    <s v="LC-39A, Kennedy Space Center, Florida, USA"/>
    <x v="3213"/>
    <x v="650"/>
    <s v="Space Shuttle Discovery"/>
    <s v="STS-119"/>
    <s v="Retired"/>
    <s v="450"/>
    <s v="Success"/>
    <n v="7"/>
    <s v=" USA"/>
    <s v="NASA-Space Shuttle Discovery"/>
    <n v="2009"/>
  </r>
  <r>
    <s v="Eurockot"/>
    <s v="Site 133/3, Plesetsk Cosmodrome, Russia"/>
    <x v="3214"/>
    <x v="927"/>
    <s v="Rokot/Briz KM"/>
    <s v="GOCE"/>
    <s v="Retired"/>
    <s v="41.8"/>
    <s v="Success"/>
    <n v="11"/>
    <s v=" Russia"/>
    <s v="Eurockot-Rokot/Briz KM"/>
    <n v="2009"/>
  </r>
  <r>
    <s v="ULA"/>
    <s v="SLC-17A, Cape Canaveral AFS, Florida, USA"/>
    <x v="3215"/>
    <x v="448"/>
    <s v="Delta II 7925"/>
    <s v="GPS IIRM-7"/>
    <s v="Retired"/>
    <s v=""/>
    <s v="Success"/>
    <n v="8"/>
    <s v=" USA"/>
    <s v="ULA-Delta II 7925"/>
    <n v="2009"/>
  </r>
  <r>
    <s v="ULA"/>
    <s v="SLC-41, Cape Canaveral AFS, Florida, USA"/>
    <x v="3216"/>
    <x v="152"/>
    <s v="Atlas V 421"/>
    <s v="WGS-2"/>
    <s v="Active"/>
    <s v="123"/>
    <s v="Success"/>
    <n v="7"/>
    <s v=" USA"/>
    <s v="ULA-Atlas V 421"/>
    <n v="2009"/>
  </r>
  <r>
    <s v="KCST"/>
    <s v="Pad 1, Tonghae Satellite Launching Ground, North Korea"/>
    <x v="3217"/>
    <x v="303"/>
    <s v="Unha-2"/>
    <s v="KwangmyÂÂngsÂÂng-2"/>
    <s v="Retired"/>
    <s v=""/>
    <s v="Failure"/>
    <n v="6"/>
    <s v=" North Korea"/>
    <s v="KCST-Unha-2"/>
    <n v="2009"/>
  </r>
  <r>
    <s v="ISRO"/>
    <s v="Second Launch Pad, Satish Dhawan Space Centre, India"/>
    <x v="3218"/>
    <x v="555"/>
    <s v="PSLV-CA"/>
    <s v="RISAT-2 &amp; ANUSAT"/>
    <s v="Active"/>
    <s v="21"/>
    <s v="Success"/>
    <n v="18"/>
    <s v=" India"/>
    <s v="ISRO-PSLV-CA"/>
    <n v="2009"/>
  </r>
  <r>
    <s v="Sea Launch"/>
    <s v="LP Odyssey, Kiritimati Launch Area, Pacific Ocean"/>
    <x v="3218"/>
    <x v="232"/>
    <s v="Zenit-3 SL"/>
    <s v="Sicral-1B"/>
    <s v="Retired"/>
    <s v=""/>
    <s v="Success"/>
    <n v="11"/>
    <s v=" Pacific Ocean"/>
    <s v="Sea Launch-Zenit-3 SL"/>
    <n v="2009"/>
  </r>
  <r>
    <s v="ULA"/>
    <s v="SLC-2W, Vandenberg AFB, California, USA"/>
    <x v="3219"/>
    <x v="611"/>
    <s v="Delta II 7920-10C"/>
    <s v="STSS-ATRR"/>
    <s v="Retired"/>
    <s v=""/>
    <s v="Success"/>
    <n v="7"/>
    <s v=" USA"/>
    <s v="ULA-Delta II 7920-10C"/>
    <n v="2009"/>
  </r>
  <r>
    <s v="NASA"/>
    <s v="LC-39A, Kennedy Space Center, Florida, USA"/>
    <x v="3220"/>
    <x v="1186"/>
    <s v="Space Shuttle Atlantis"/>
    <s v="STS-125"/>
    <s v="Retired"/>
    <s v="450"/>
    <s v="Success"/>
    <n v="7"/>
    <s v=" USA"/>
    <s v="NASA-Space Shuttle Atlantis"/>
    <n v="2009"/>
  </r>
  <r>
    <s v="Arianespace"/>
    <s v="ELA-3, Guiana Space Centre, French Guiana, France"/>
    <x v="3221"/>
    <x v="255"/>
    <s v="Ariane 5 ECA"/>
    <s v="Herschel Space Observatory &amp; Planck"/>
    <s v="Active"/>
    <s v="200"/>
    <s v="Success"/>
    <n v="6"/>
    <s v=" France"/>
    <s v="Arianespace-Ariane 5 ECA"/>
    <n v="2009"/>
  </r>
  <r>
    <s v="Northrop"/>
    <s v="LP-0B, Wallops Flight Facility, Virginia, USA"/>
    <x v="3222"/>
    <x v="458"/>
    <s v="Minotaur I"/>
    <s v="TacSat-3 / PharmaSat / AeroCube 3 / HawkSat I / CP6"/>
    <s v="Active"/>
    <s v="40"/>
    <s v="Success"/>
    <n v="6"/>
    <s v=" USA"/>
    <s v="Northrop-Minotaur I"/>
    <n v="2009"/>
  </r>
  <r>
    <s v="ULA"/>
    <s v="SLC-41, Cape Canaveral AFS, Florida, USA"/>
    <x v="3223"/>
    <x v="1187"/>
    <s v="Atlas V 421"/>
    <s v="LRO/LCROSS"/>
    <s v="Active"/>
    <s v="123"/>
    <s v="Success"/>
    <n v="7"/>
    <s v=" USA"/>
    <s v="ULA-Atlas V 421"/>
    <n v="2009"/>
  </r>
  <r>
    <s v="Land Launch"/>
    <s v="Site 45/1, Baikonur Cosmodrome, Kazakhstan"/>
    <x v="3224"/>
    <x v="941"/>
    <s v="Zenit-3 SLB"/>
    <s v="MEASAT 3a"/>
    <s v="Retired"/>
    <s v=""/>
    <s v="Success"/>
    <n v="10"/>
    <s v=" Kazakhstan"/>
    <s v="Land Launch-Zenit-3 SLB"/>
    <n v="2009"/>
  </r>
  <r>
    <s v="ULA"/>
    <s v="SLC-37B, Cape Canaveral AFS, Florida, USA"/>
    <x v="3225"/>
    <x v="1089"/>
    <s v="Delta IV Medium+ (4,2)"/>
    <s v="GOES-O"/>
    <s v="Retired"/>
    <s v="164"/>
    <s v="Success"/>
    <n v="8"/>
    <s v=" USA"/>
    <s v="ULA-Delta IV Medium+ (4,2)"/>
    <n v="2009"/>
  </r>
  <r>
    <s v="Arianespace"/>
    <s v="ELA-3, Guiana Space Centre, French Guiana, France"/>
    <x v="3226"/>
    <x v="1188"/>
    <s v="Ariane 5 ECA"/>
    <s v="TerreStar-1"/>
    <s v="Active"/>
    <s v="200"/>
    <s v="Success"/>
    <n v="6"/>
    <s v=" France"/>
    <s v="Arianespace-Ariane 5 ECA"/>
    <n v="2009"/>
  </r>
  <r>
    <s v="VKS RF"/>
    <s v="Site 133/3, Plesetsk Cosmodrome, Russia"/>
    <x v="3227"/>
    <x v="791"/>
    <s v="Rokot/Briz KM"/>
    <s v="Cosmos 2451 to 2453"/>
    <s v="Retired"/>
    <s v="41.8"/>
    <s v="Success"/>
    <n v="11"/>
    <s v=" Russia"/>
    <s v="VKS RF-Rokot/Briz KM"/>
    <n v="2009"/>
  </r>
  <r>
    <s v="SpaceX"/>
    <s v="Omelek Island, Ronald Reagan Ballistic Missile Defense Test Site, Marshall Islands, USA"/>
    <x v="3228"/>
    <x v="1189"/>
    <s v="Falcon 1"/>
    <s v="RazakSat"/>
    <s v="Retired"/>
    <s v="7"/>
    <s v="Success"/>
    <n v="14"/>
    <s v=" USA"/>
    <s v="SpaceX-Falcon 1"/>
    <n v="2009"/>
  </r>
  <r>
    <s v="NASA"/>
    <s v="LC-39A, Kennedy Space Center, Florida, USA"/>
    <x v="3229"/>
    <x v="1037"/>
    <s v="Space Shuttle Endeavour"/>
    <s v="STS-127"/>
    <s v="Retired"/>
    <s v="450"/>
    <s v="Success"/>
    <n v="7"/>
    <s v=" USA"/>
    <s v="NASA-Space Shuttle Endeavour"/>
    <n v="2009"/>
  </r>
  <r>
    <s v="VKS RF"/>
    <s v="Site 132/1, Plesetsk Cosmodrome, Russia"/>
    <x v="3230"/>
    <x v="902"/>
    <s v="Cosmos-3M (11K65M)"/>
    <s v="Cosmos 2454"/>
    <s v="Retired"/>
    <s v=""/>
    <s v="Success"/>
    <n v="11"/>
    <s v=" Russia"/>
    <s v="VKS RF-Cosmos-3M (11K65M)"/>
    <n v="2009"/>
  </r>
  <r>
    <s v="Kosmotras"/>
    <s v="Site 109/95, Baikonur Cosmodrome, Kazakhstan"/>
    <x v="3231"/>
    <x v="868"/>
    <s v="Dnepr"/>
    <s v="DubaiSat 1 &amp; Others"/>
    <s v="Retired"/>
    <s v="29"/>
    <s v="Success"/>
    <n v="12"/>
    <s v=" Kazakhstan"/>
    <s v="Kosmotras-Dnepr"/>
    <n v="2009"/>
  </r>
  <r>
    <s v="ULA"/>
    <s v="SLC-17A, Cape Canaveral AFS, Florida, USA"/>
    <x v="3232"/>
    <x v="518"/>
    <s v="Delta II 7925"/>
    <s v="GPS IIRM-8"/>
    <s v="Retired"/>
    <s v=""/>
    <s v="Success"/>
    <n v="8"/>
    <s v=" USA"/>
    <s v="ULA-Delta II 7925"/>
    <n v="2009"/>
  </r>
  <r>
    <s v="Arianespace"/>
    <s v="ELA-3, Guiana Space Centre, French Guiana, France"/>
    <x v="3233"/>
    <x v="1119"/>
    <s v="Ariane 5 ECA"/>
    <s v="JCSAT-12 &amp; Optus D3"/>
    <s v="Active"/>
    <s v="200"/>
    <s v="Success"/>
    <n v="6"/>
    <s v=" France"/>
    <s v="Arianespace-Ariane 5 ECA"/>
    <n v="2009"/>
  </r>
  <r>
    <s v="KARI"/>
    <s v="LC-1, Naro Space Center, South Korea"/>
    <x v="3234"/>
    <x v="349"/>
    <s v="Naro-1"/>
    <s v="STSAT-2A"/>
    <s v="Retired"/>
    <s v=""/>
    <s v="Failure"/>
    <n v="5"/>
    <s v=" South Korea"/>
    <s v="KARI-Naro-1"/>
    <n v="2009"/>
  </r>
  <r>
    <s v="NASA"/>
    <s v="LC-39A, Kennedy Space Center, Florida, USA"/>
    <x v="3235"/>
    <x v="767"/>
    <s v="Space Shuttle Discovery"/>
    <s v="STS-128"/>
    <s v="Retired"/>
    <s v="450"/>
    <s v="Success"/>
    <n v="7"/>
    <s v=" USA"/>
    <s v="NASA-Space Shuttle Discovery"/>
    <n v="2009"/>
  </r>
  <r>
    <s v="ULA"/>
    <s v="SLC-41, Cape Canaveral AFS, Florida, USA"/>
    <x v="3236"/>
    <x v="892"/>
    <s v="Atlas V 401"/>
    <s v="PAN"/>
    <s v="Active"/>
    <s v="109"/>
    <s v="Success"/>
    <n v="7"/>
    <s v=" USA"/>
    <s v="ULA-Atlas V 401"/>
    <n v="2009"/>
  </r>
  <r>
    <s v="MHI"/>
    <s v="LA-Y2, Tanegashima Space Center, Japan"/>
    <x v="3237"/>
    <x v="1080"/>
    <s v="H-IIB"/>
    <s v="HTV-1"/>
    <s v="Retired"/>
    <s v="112.5"/>
    <s v="Success"/>
    <n v="6"/>
    <s v=" Japan"/>
    <s v="MHI-H-IIB"/>
    <n v="2009"/>
  </r>
  <r>
    <s v="ISRO"/>
    <s v="First Launch Pad, Satish Dhawan Space Centre, India"/>
    <x v="3238"/>
    <x v="1190"/>
    <s v="PSLV-CA"/>
    <s v="Oceansat-2 &amp; Rideshares"/>
    <s v="Active"/>
    <s v="21"/>
    <s v="Success"/>
    <n v="17"/>
    <s v=" India"/>
    <s v="ISRO-PSLV-CA"/>
    <n v="2009"/>
  </r>
  <r>
    <s v="ULA"/>
    <s v="SLC-17B, Cape Canaveral AFS, Florida, USA"/>
    <x v="3239"/>
    <x v="673"/>
    <s v="Delta II 7920-10C"/>
    <s v="STSS Demo"/>
    <s v="Retired"/>
    <s v=""/>
    <s v="Success"/>
    <n v="8"/>
    <s v=" USA"/>
    <s v="ULA-Delta II 7920-10C"/>
    <n v="2009"/>
  </r>
  <r>
    <s v="Arianespace"/>
    <s v="ELA-3, Guiana Space Centre, French Guiana, France"/>
    <x v="3240"/>
    <x v="917"/>
    <s v="Ariane 5 ECA"/>
    <s v="Amazonas 2 &amp; COMSATBw-1"/>
    <s v="Active"/>
    <s v="200"/>
    <s v="Success"/>
    <n v="6"/>
    <s v=" France"/>
    <s v="Arianespace-Ariane 5 ECA"/>
    <n v="2009"/>
  </r>
  <r>
    <s v="ULA"/>
    <s v="SLC-2W, Vandenberg AFB, California, USA"/>
    <x v="3241"/>
    <x v="46"/>
    <s v="Delta II 7920-10C"/>
    <s v="WorldView-2"/>
    <s v="Retired"/>
    <s v=""/>
    <s v="Success"/>
    <n v="7"/>
    <s v=" USA"/>
    <s v="ULA-Delta II 7920-10C"/>
    <n v="2009"/>
  </r>
  <r>
    <s v="ULA"/>
    <s v="SLC-3E, Vandenberg AFB, California, USA"/>
    <x v="3242"/>
    <x v="310"/>
    <s v="Atlas V 401"/>
    <s v="DMSP-5D3-F18"/>
    <s v="Active"/>
    <s v="109"/>
    <s v="Success"/>
    <n v="7"/>
    <s v=" USA"/>
    <s v="ULA-Atlas V 401"/>
    <n v="2009"/>
  </r>
  <r>
    <s v="NASA"/>
    <s v="LC-39B, Kennedy Space Center, Florida, USA"/>
    <x v="3243"/>
    <x v="533"/>
    <s v="Ares 1-X"/>
    <s v="Ares 1-X Test Flight"/>
    <s v="Retired"/>
    <s v="450"/>
    <s v="Success"/>
    <n v="7"/>
    <s v=" USA"/>
    <s v="NASA-Ares 1-X"/>
    <n v="2009"/>
  </r>
  <r>
    <s v="Arianespace"/>
    <s v="ELA-3, Guiana Space Centre, French Guiana, France"/>
    <x v="3244"/>
    <x v="110"/>
    <s v="Ariane 5 ECA"/>
    <s v="NSS-12 &amp; Thor-6"/>
    <s v="Active"/>
    <s v="200"/>
    <s v="Success"/>
    <n v="6"/>
    <s v=" France"/>
    <s v="Arianespace-Ariane 5 ECA"/>
    <n v="2009"/>
  </r>
  <r>
    <s v="Eurockot"/>
    <s v="Site 133/3, Plesetsk Cosmodrome, Russia"/>
    <x v="3245"/>
    <x v="616"/>
    <s v="Rokot/Briz KM"/>
    <s v="SMOS and Proba-2"/>
    <s v="Retired"/>
    <s v="41.8"/>
    <s v="Success"/>
    <n v="11"/>
    <s v=" Russia"/>
    <s v="Eurockot-Rokot/Briz KM"/>
    <n v="2009"/>
  </r>
  <r>
    <s v="NASA"/>
    <s v="LC-39A, Kennedy Space Center, Florida, USA"/>
    <x v="3246"/>
    <x v="0"/>
    <s v="Space Shuttle Atlantis"/>
    <s v="STS-129"/>
    <s v="Retired"/>
    <s v="450"/>
    <s v="Success"/>
    <n v="7"/>
    <s v=" USA"/>
    <s v="NASA-Space Shuttle Atlantis"/>
    <n v="2009"/>
  </r>
  <r>
    <s v="ULA"/>
    <s v="SLC-41, Cape Canaveral AFS, Florida, USA"/>
    <x v="3247"/>
    <x v="1046"/>
    <s v="Atlas V 431"/>
    <s v="Intersat 14"/>
    <s v="Retired"/>
    <s v="130"/>
    <s v="Success"/>
    <n v="7"/>
    <s v=" USA"/>
    <s v="ULA-Atlas V 431"/>
    <n v="2009"/>
  </r>
  <r>
    <s v="MHI"/>
    <s v="LA-Y1, Tanegashima Space Center, Japan"/>
    <x v="3248"/>
    <x v="937"/>
    <s v="H-IIA 202"/>
    <s v="IGS-Optical 3"/>
    <s v="Active"/>
    <s v="90"/>
    <s v="Success"/>
    <n v="6"/>
    <s v=" Japan"/>
    <s v="MHI-H-IIA 202"/>
    <n v="2009"/>
  </r>
  <r>
    <s v="Land Launch"/>
    <s v="Site 45/1, Baikonur Cosmodrome, Kazakhstan"/>
    <x v="3249"/>
    <x v="113"/>
    <s v="Zenit-3 SLB"/>
    <s v="Intelsat 15"/>
    <s v="Retired"/>
    <s v=""/>
    <s v="Success"/>
    <n v="10"/>
    <s v=" Kazakhstan"/>
    <s v="Land Launch-Zenit-3 SLB"/>
    <n v="2009"/>
  </r>
  <r>
    <s v="ULA"/>
    <s v="SLC-37B, Cape Canaveral AFS, Florida, USA"/>
    <x v="3250"/>
    <x v="1191"/>
    <s v="Delta IV Medium+ (5,4)"/>
    <s v="WGS-3"/>
    <s v="Retired"/>
    <s v=""/>
    <s v="Success"/>
    <n v="8"/>
    <s v=" USA"/>
    <s v="ULA-Delta IV Medium+ (5,4)"/>
    <n v="2009"/>
  </r>
  <r>
    <s v="ULA"/>
    <s v="SLC-2W, Vandenberg AFB, California, USA"/>
    <x v="3251"/>
    <x v="489"/>
    <s v="Delta II 7320-10C"/>
    <s v="WISE"/>
    <s v="Retired"/>
    <s v=""/>
    <s v="Success"/>
    <n v="7"/>
    <s v=" USA"/>
    <s v="ULA-Delta II 7320-10C"/>
    <n v="2009"/>
  </r>
  <r>
    <s v="Arianespace"/>
    <s v="ELA-3, Guiana Space Centre, French Guiana, France"/>
    <x v="3252"/>
    <x v="931"/>
    <s v="Ariane 5 GS"/>
    <s v="Helios 2B"/>
    <s v="Retired"/>
    <s v=""/>
    <s v="Success"/>
    <n v="6"/>
    <s v=" France"/>
    <s v="Arianespace-Ariane 5 GS"/>
    <n v="2009"/>
  </r>
  <r>
    <s v="Roscosmos"/>
    <s v="Site 1/5, Baikonur Cosmodrome, Kazakhstan"/>
    <x v="3253"/>
    <x v="91"/>
    <s v="Soyuz U"/>
    <s v="Soyuz-U"/>
    <s v="Retired"/>
    <s v=""/>
    <s v="Success"/>
    <n v="9"/>
    <s v=" Kazakhstan"/>
    <s v="Roscosmos-Soyuz U"/>
    <n v="2010"/>
  </r>
  <r>
    <s v="NASA"/>
    <s v="LC-39A, Kennedy Space Center, Florida, USA"/>
    <x v="3254"/>
    <x v="449"/>
    <s v="Space Shuttle Endeavour"/>
    <s v="STS-130"/>
    <s v="Retired"/>
    <s v="450"/>
    <s v="Success"/>
    <n v="7"/>
    <s v=" USA"/>
    <s v="NASA-Space Shuttle Endeavour"/>
    <n v="2010"/>
  </r>
  <r>
    <s v="ULA"/>
    <s v="SLC-41, Cape Canaveral AFS, Florida, USA"/>
    <x v="3255"/>
    <x v="1192"/>
    <s v="Atlas V 401"/>
    <s v="SDO"/>
    <s v="Active"/>
    <s v="109"/>
    <s v="Success"/>
    <n v="7"/>
    <s v=" USA"/>
    <s v="ULA-Atlas V 401"/>
    <n v="2010"/>
  </r>
  <r>
    <s v="ULA"/>
    <s v="SLC-37B, Cape Canaveral AFS, Florida, USA"/>
    <x v="3256"/>
    <x v="626"/>
    <s v="Delta IV Medium+ (4,2)"/>
    <s v="GOES 15"/>
    <s v="Retired"/>
    <s v="164"/>
    <s v="Success"/>
    <n v="8"/>
    <s v=" USA"/>
    <s v="ULA-Delta IV Medium+ (4,2)"/>
    <n v="2010"/>
  </r>
  <r>
    <s v="Roscosmos"/>
    <s v="Site 1/5, Baikonur Cosmodrome, Kazakhstan"/>
    <x v="3257"/>
    <x v="939"/>
    <s v="Soyuz FG"/>
    <s v="Soyuz TMA-18"/>
    <s v="Retired"/>
    <s v=""/>
    <s v="Success"/>
    <n v="9"/>
    <s v=" Kazakhstan"/>
    <s v="Roscosmos-Soyuz FG"/>
    <n v="2010"/>
  </r>
  <r>
    <s v="NASA"/>
    <s v="LC-39A, Kennedy Space Center, Florida, USA"/>
    <x v="3258"/>
    <x v="237"/>
    <s v="Space Shuttle Discovery"/>
    <s v="STS-131"/>
    <s v="Retired"/>
    <s v="450"/>
    <s v="Success"/>
    <n v="7"/>
    <s v=" USA"/>
    <s v="NASA-Space Shuttle Discovery"/>
    <n v="2010"/>
  </r>
  <r>
    <s v="Kosmotras"/>
    <s v="Site 109/95, Baikonur Cosmodrome, Kazakhstan"/>
    <x v="3259"/>
    <x v="429"/>
    <s v="Dnepr"/>
    <s v="CryoSat-2"/>
    <s v="Retired"/>
    <s v="29"/>
    <s v="Success"/>
    <n v="12"/>
    <s v=" Kazakhstan"/>
    <s v="Kosmotras-Dnepr"/>
    <n v="2010"/>
  </r>
  <r>
    <s v="ISRO"/>
    <s v="Second Launch Pad, Satish Dhawan Space Centre, India"/>
    <x v="3260"/>
    <x v="1193"/>
    <s v="GSLV Mk II"/>
    <s v="GSAT-4"/>
    <s v="Active"/>
    <s v="47"/>
    <s v="Failure"/>
    <n v="18"/>
    <s v=" India"/>
    <s v="ISRO-GSLV Mk II"/>
    <n v="2010"/>
  </r>
  <r>
    <s v="ULA"/>
    <s v="SLC-41, Cape Canaveral AFS, Florida, USA"/>
    <x v="3261"/>
    <x v="1074"/>
    <s v="Atlas V 501"/>
    <s v="OTV-1"/>
    <s v="Retired"/>
    <s v="120"/>
    <s v="Success"/>
    <n v="7"/>
    <s v=" USA"/>
    <s v="ULA-Atlas V 501"/>
    <n v="2010"/>
  </r>
  <r>
    <s v="VKS RF"/>
    <s v="Site 132/1, Plesetsk Cosmodrome, Russia"/>
    <x v="3262"/>
    <x v="886"/>
    <s v="Cosmos-3M (11K65M)"/>
    <s v="Cosmos 2463"/>
    <s v="Retired"/>
    <s v=""/>
    <s v="Success"/>
    <n v="11"/>
    <s v=" Russia"/>
    <s v="VKS RF-Cosmos-3M (11K65M)"/>
    <n v="2010"/>
  </r>
  <r>
    <s v="Roscosmos"/>
    <s v="Site 1/5, Baikonur Cosmodrome, Kazakhstan"/>
    <x v="3263"/>
    <x v="135"/>
    <s v="Soyuz U"/>
    <s v="Progress M-05M"/>
    <s v="Retired"/>
    <s v=""/>
    <s v="Success"/>
    <n v="9"/>
    <s v=" Kazakhstan"/>
    <s v="Roscosmos-Soyuz U"/>
    <n v="2010"/>
  </r>
  <r>
    <s v="MHI"/>
    <s v="LA-Y1, Tanegashima Space Center, Japan"/>
    <x v="3264"/>
    <x v="1125"/>
    <s v="H-IIA 202"/>
    <s v="Akatsuki, IKAROS &amp; Others"/>
    <s v="Active"/>
    <s v="90"/>
    <s v="Success"/>
    <n v="6"/>
    <s v=" Japan"/>
    <s v="MHI-H-IIA 202"/>
    <n v="2010"/>
  </r>
  <r>
    <s v="NASA"/>
    <s v="LC-39A, Kennedy Space Center, Florida, USA"/>
    <x v="3265"/>
    <x v="732"/>
    <s v="Space Shuttle Atlantis"/>
    <s v="STS-132"/>
    <s v="Retired"/>
    <s v="450"/>
    <s v="Success"/>
    <n v="7"/>
    <s v=" USA"/>
    <s v="NASA-Space Shuttle Atlantis"/>
    <n v="2010"/>
  </r>
  <r>
    <s v="Arianespace"/>
    <s v="ELA-3, Guiana Space Centre, French Guiana, France"/>
    <x v="3266"/>
    <x v="188"/>
    <s v="Ariane 5 ECA"/>
    <s v="Astra 3B  &amp; COMSATBw-2"/>
    <s v="Active"/>
    <s v="200"/>
    <s v="Success"/>
    <n v="6"/>
    <s v=" France"/>
    <s v="Arianespace-Ariane 5 ECA"/>
    <n v="2010"/>
  </r>
  <r>
    <s v="ULA"/>
    <s v="SLC-37B, Cape Canaveral AFS, Florida, USA"/>
    <x v="3267"/>
    <x v="149"/>
    <s v="Delta IV Medium+ (4,2)"/>
    <s v="GPS IIF-1"/>
    <s v="Retired"/>
    <s v="164"/>
    <s v="Success"/>
    <n v="8"/>
    <s v=" USA"/>
    <s v="ULA-Delta IV Medium+ (4,2)"/>
    <n v="2010"/>
  </r>
  <r>
    <s v="Eurockot"/>
    <s v="Site 133/3, Plesetsk Cosmodrome, Russia"/>
    <x v="3268"/>
    <x v="1194"/>
    <s v="Rokot/Briz KM"/>
    <s v="SERVIS-2"/>
    <s v="Retired"/>
    <s v="41.8"/>
    <s v="Success"/>
    <n v="11"/>
    <s v=" Russia"/>
    <s v="Eurockot-Rokot/Briz KM"/>
    <n v="2010"/>
  </r>
  <r>
    <s v="SpaceX"/>
    <s v="SLC-40, Cape Canaveral AFS, Florida, USA"/>
    <x v="3269"/>
    <x v="415"/>
    <s v="Falcon 9 v1.0"/>
    <s v="Flight 1"/>
    <s v="Retired"/>
    <s v="59.5"/>
    <s v="Success"/>
    <n v="7"/>
    <s v=" USA"/>
    <s v="SpaceX-Falcon 9 v1.0"/>
    <n v="2010"/>
  </r>
  <r>
    <s v="KARI"/>
    <s v="LC-1, Naro Space Center, South Korea"/>
    <x v="3270"/>
    <x v="834"/>
    <s v="Naro-1"/>
    <s v="STSAT-2B"/>
    <s v="Retired"/>
    <s v=""/>
    <s v="Failure"/>
    <n v="5"/>
    <s v=" South Korea"/>
    <s v="KARI-Naro-1"/>
    <n v="2010"/>
  </r>
  <r>
    <s v="Kosmotras"/>
    <s v="Site 370/13, Yasny Cosmodrome, Russia"/>
    <x v="3271"/>
    <x v="335"/>
    <s v="Dnepr"/>
    <s v="Picard &amp; Others"/>
    <s v="Retired"/>
    <s v="29"/>
    <s v="Success"/>
    <n v="12"/>
    <s v=" Russia"/>
    <s v="Kosmotras-Dnepr"/>
    <n v="2010"/>
  </r>
  <r>
    <s v="Kosmotras"/>
    <s v="Site 109/95, Baikonur Cosmodrome, Kazakhstan"/>
    <x v="3272"/>
    <x v="1025"/>
    <s v="Dnepr"/>
    <s v="TanDEM-X"/>
    <s v="Retired"/>
    <s v="29"/>
    <s v="Success"/>
    <n v="12"/>
    <s v=" Kazakhstan"/>
    <s v="Kosmotras-Dnepr"/>
    <n v="2010"/>
  </r>
  <r>
    <s v="IAI"/>
    <s v="Pad 1, Palmachim Airbase, Israel"/>
    <x v="3273"/>
    <x v="13"/>
    <s v="Shavit-2"/>
    <s v="Ofek-9"/>
    <s v="Active"/>
    <s v=""/>
    <s v="Success"/>
    <n v="6"/>
    <s v=" Israel"/>
    <s v="IAI-Shavit-2"/>
    <n v="2010"/>
  </r>
  <r>
    <s v="Arianespace"/>
    <s v="ELA-3, Guiana Space Centre, French Guiana, France"/>
    <x v="3274"/>
    <x v="20"/>
    <s v="Ariane 5 ECA"/>
    <s v="Arabsat-5A, COMS-1"/>
    <s v="Active"/>
    <s v="200"/>
    <s v="Success"/>
    <n v="6"/>
    <s v=" France"/>
    <s v="Arianespace-Ariane 5 ECA"/>
    <n v="2010"/>
  </r>
  <r>
    <s v="ISRO"/>
    <s v="First Launch Pad, Satish Dhawan Space Centre, India"/>
    <x v="3275"/>
    <x v="1195"/>
    <s v="PSLV-CA"/>
    <s v="Cartosat-2B &amp; Rideshares"/>
    <s v="Active"/>
    <s v="21"/>
    <s v="Success"/>
    <n v="17"/>
    <s v=" India"/>
    <s v="ISRO-PSLV-CA"/>
    <n v="2010"/>
  </r>
  <r>
    <s v="Arianespace"/>
    <s v="ELA-3, Guiana Space Centre, French Guiana, France"/>
    <x v="3276"/>
    <x v="122"/>
    <s v="Ariane 5 ECA"/>
    <s v="Nilesat-201, Rascom-QAF 1R"/>
    <s v="Active"/>
    <s v="200"/>
    <s v="Success"/>
    <n v="6"/>
    <s v=" France"/>
    <s v="Arianespace-Ariane 5 ECA"/>
    <n v="2010"/>
  </r>
  <r>
    <s v="ULA"/>
    <s v="SLC-41, Cape Canaveral AFS, Florida, USA"/>
    <x v="3277"/>
    <x v="1196"/>
    <s v="Atlas V 531"/>
    <s v="AEHF-1"/>
    <s v="Active"/>
    <s v="140"/>
    <s v="Success"/>
    <n v="7"/>
    <s v=" USA"/>
    <s v="ULA-Atlas V 531"/>
    <n v="2010"/>
  </r>
  <r>
    <s v="VKS RF"/>
    <s v="Site 133/3, Plesetsk Cosmodrome, Russia"/>
    <x v="3278"/>
    <x v="656"/>
    <s v="Rokot/Briz KM"/>
    <s v="Cosmos 2467, 2468 and Goniets-M 12"/>
    <s v="Retired"/>
    <s v="41.8"/>
    <s v="Success"/>
    <n v="11"/>
    <s v=" Russia"/>
    <s v="VKS RF-Rokot/Briz KM"/>
    <n v="2010"/>
  </r>
  <r>
    <s v="ULA"/>
    <s v="SLC-3E, Vandenberg AFB, California, USA"/>
    <x v="3279"/>
    <x v="1179"/>
    <s v="Atlas V 501"/>
    <s v="NROL-41"/>
    <s v="Retired"/>
    <s v="120"/>
    <s v="Success"/>
    <n v="7"/>
    <s v=" USA"/>
    <s v="ULA-Atlas V 501"/>
    <n v="2010"/>
  </r>
  <r>
    <s v="Northrop"/>
    <s v="SLC-8, Vandenberg AFB, California, USA"/>
    <x v="3280"/>
    <x v="659"/>
    <s v="Minotaur IV"/>
    <s v="SBSS"/>
    <s v="Active"/>
    <s v="46"/>
    <s v="Success"/>
    <n v="6"/>
    <s v=" USA"/>
    <s v="Northrop-Minotaur IV"/>
    <n v="2010"/>
  </r>
  <r>
    <s v="VKS RF"/>
    <s v="Site 16/2, Plesetsk Cosmodrome, Russia"/>
    <x v="3281"/>
    <x v="1080"/>
    <s v="Molniya-M /Block 2BL"/>
    <s v="Cosmos 2469"/>
    <s v="Retired"/>
    <s v=""/>
    <s v="Success"/>
    <n v="10"/>
    <s v=" Russia"/>
    <s v="VKS RF-Molniya-M /Block 2BL"/>
    <n v="2010"/>
  </r>
  <r>
    <s v="Arianespace"/>
    <s v="ELA-3, Guiana Space Centre, French Guiana, France"/>
    <x v="3282"/>
    <x v="1197"/>
    <s v="Ariane 5 ECA"/>
    <s v="Eutelsat W3B, BSAT-3B"/>
    <s v="Active"/>
    <s v="200"/>
    <s v="Success"/>
    <n v="6"/>
    <s v=" France"/>
    <s v="Arianespace-Ariane 5 ECA"/>
    <n v="2010"/>
  </r>
  <r>
    <s v="ULA"/>
    <s v="SLC-2W, Vandenberg AFB, California, USA"/>
    <x v="3283"/>
    <x v="303"/>
    <s v="Delta II 7420-10C"/>
    <s v="COSMO-4"/>
    <s v="Retired"/>
    <s v=""/>
    <s v="Success"/>
    <n v="7"/>
    <s v=" USA"/>
    <s v="ULA-Delta II 7420-10C"/>
    <n v="2010"/>
  </r>
  <r>
    <s v="Northrop"/>
    <s v="LP-1, Pacific Spaceport Complex, Alaska, USA"/>
    <x v="3284"/>
    <x v="195"/>
    <s v="Minotaur IV"/>
    <s v="STP-S26"/>
    <s v="Active"/>
    <s v="46"/>
    <s v="Success"/>
    <n v="5"/>
    <s v=" USA"/>
    <s v="Northrop-Minotaur IV"/>
    <n v="2010"/>
  </r>
  <r>
    <s v="ULA"/>
    <s v="SLC-37B, Cape Canaveral AFS, Florida, USA"/>
    <x v="3285"/>
    <x v="89"/>
    <s v="Delta IV Heavy"/>
    <s v="NROL-32"/>
    <s v="Active"/>
    <s v="350"/>
    <s v="Success"/>
    <n v="8"/>
    <s v=" USA"/>
    <s v="ULA-Delta IV Heavy"/>
    <n v="2010"/>
  </r>
  <r>
    <s v="Arianespace"/>
    <s v="ELA-3, Guiana Space Centre, French Guiana, France"/>
    <x v="3286"/>
    <x v="678"/>
    <s v="Ariane 5 ECA"/>
    <s v="Intelsat 17, HYLAS-1"/>
    <s v="Active"/>
    <s v="200"/>
    <s v="Success"/>
    <n v="6"/>
    <s v=" France"/>
    <s v="Arianespace-Ariane 5 ECA"/>
    <n v="2010"/>
  </r>
  <r>
    <s v="SpaceX"/>
    <s v="SLC-40, Cape Canaveral AFS, Florida, USA"/>
    <x v="3287"/>
    <x v="1198"/>
    <s v="Falcon 9 v1.0"/>
    <s v="COTS-1"/>
    <s v="Retired"/>
    <s v="59.5"/>
    <s v="Success"/>
    <n v="7"/>
    <s v=" USA"/>
    <s v="SpaceX-Falcon 9 v1.0"/>
    <n v="2010"/>
  </r>
  <r>
    <s v="ISRO"/>
    <s v="Second Launch Pad, Satish Dhawan Space Centre, India"/>
    <x v="3288"/>
    <x v="205"/>
    <s v="GSLV Mk I"/>
    <s v="GSAT-5P"/>
    <s v="Retired"/>
    <s v="47"/>
    <s v="Failure"/>
    <n v="18"/>
    <s v=" India"/>
    <s v="ISRO-GSLV Mk I"/>
    <n v="2010"/>
  </r>
  <r>
    <s v="Arianespace"/>
    <s v="ELA-3, Guiana Space Centre, French Guiana, France"/>
    <x v="3289"/>
    <x v="1071"/>
    <s v="Ariane 5 ECA"/>
    <s v="Koreasat 6, Hispasat-1E"/>
    <s v="Active"/>
    <s v="200"/>
    <s v="Success"/>
    <n v="6"/>
    <s v=" France"/>
    <s v="Arianespace-Ariane 5 ECA"/>
    <n v="2010"/>
  </r>
  <r>
    <s v="Roscosmos"/>
    <s v="Site 45/1, Baikonur Cosmodrome, Kazakhstan"/>
    <x v="3290"/>
    <x v="293"/>
    <s v="Zenit-3 SLBF"/>
    <s v="Elektro-L nâ€ Â­1"/>
    <s v="Retired"/>
    <s v=""/>
    <s v="Success"/>
    <n v="10"/>
    <s v=" Kazakhstan"/>
    <s v="Roscosmos-Zenit-3 SLBF"/>
    <n v="2011"/>
  </r>
  <r>
    <s v="ULA"/>
    <s v="SLC-6, Vandenberg AFB, California, USA"/>
    <x v="3290"/>
    <x v="351"/>
    <s v="Delta IV Heavy"/>
    <s v="NROL-49"/>
    <s v="Active"/>
    <s v="350"/>
    <s v="Success"/>
    <n v="6"/>
    <s v=" USA"/>
    <s v="ULA-Delta IV Heavy"/>
    <n v="2011"/>
  </r>
  <r>
    <s v="MHI"/>
    <s v="LA-Y2, Tanegashima Space Center, Japan"/>
    <x v="3291"/>
    <x v="1101"/>
    <s v="H-IIB"/>
    <s v="HTV-2"/>
    <s v="Retired"/>
    <s v="112.5"/>
    <s v="Success"/>
    <n v="6"/>
    <s v=" Japan"/>
    <s v="MHI-H-IIB"/>
    <n v="2011"/>
  </r>
  <r>
    <s v="VKS RF"/>
    <s v="Site 133/3, Plesetsk Cosmodrome, Russia"/>
    <x v="3292"/>
    <x v="74"/>
    <s v="Rokot/Briz KM"/>
    <s v="Cosmos 2470"/>
    <s v="Retired"/>
    <s v="41.8"/>
    <s v="Partial Failure"/>
    <n v="11"/>
    <s v=" Russia"/>
    <s v="VKS RF-Rokot/Briz KM"/>
    <n v="2011"/>
  </r>
  <r>
    <s v="Northrop"/>
    <s v="SLC-8, Vandenberg AFB, California, USA"/>
    <x v="3293"/>
    <x v="1199"/>
    <s v="Minotaur I"/>
    <s v="NROL-66"/>
    <s v="Active"/>
    <s v="40"/>
    <s v="Success"/>
    <n v="6"/>
    <s v=" USA"/>
    <s v="Northrop-Minotaur I"/>
    <n v="2011"/>
  </r>
  <r>
    <s v="Arianespace"/>
    <s v="ELA-3, Guiana Space Centre, French Guiana, France"/>
    <x v="3294"/>
    <x v="596"/>
    <s v="Ariane 5 ES"/>
    <s v="Johannes Kepler ATV"/>
    <s v="Retired"/>
    <s v=""/>
    <s v="Success"/>
    <n v="6"/>
    <s v=" France"/>
    <s v="Arianespace-Ariane 5 ES"/>
    <n v="2011"/>
  </r>
  <r>
    <s v="NASA"/>
    <s v="LC-39A, Kennedy Space Center, Florida, USA"/>
    <x v="3295"/>
    <x v="576"/>
    <s v="Space Shuttle Discovery"/>
    <s v="STS-133"/>
    <s v="Retired"/>
    <s v="450"/>
    <s v="Success"/>
    <n v="7"/>
    <s v=" USA"/>
    <s v="NASA-Space Shuttle Discovery"/>
    <n v="2011"/>
  </r>
  <r>
    <s v="Northrop"/>
    <s v="SLC-576E, Vandenberg AFB, California, USA"/>
    <x v="3296"/>
    <x v="423"/>
    <s v="Minotaur C (Taurus)"/>
    <s v="Glory, KySat-1, Hermes, and Explorer-1 [PRIME]"/>
    <s v="Active"/>
    <s v="45"/>
    <s v="Failure"/>
    <n v="9"/>
    <s v=" USA"/>
    <s v="Northrop-Minotaur C (Taurus)"/>
    <n v="2011"/>
  </r>
  <r>
    <s v="ULA"/>
    <s v="SLC-41, Cape Canaveral AFS, Florida, USA"/>
    <x v="3297"/>
    <x v="966"/>
    <s v="Atlas V 501"/>
    <s v="OTV-2"/>
    <s v="Retired"/>
    <s v="120"/>
    <s v="Success"/>
    <n v="7"/>
    <s v=" USA"/>
    <s v="ULA-Atlas V 501"/>
    <n v="2011"/>
  </r>
  <r>
    <s v="ULA"/>
    <s v="SLC-37B, Cape Canaveral AFS, Florida, USA"/>
    <x v="3298"/>
    <x v="1079"/>
    <s v="Delta IV Medium+ (4,2)"/>
    <s v="NROL-27"/>
    <s v="Retired"/>
    <s v="164"/>
    <s v="Success"/>
    <n v="8"/>
    <s v=" USA"/>
    <s v="ULA-Delta IV Medium+ (4,2)"/>
    <n v="2011"/>
  </r>
  <r>
    <s v="ULA"/>
    <s v="SLC-3E, Vandenberg AFB, California, USA"/>
    <x v="3299"/>
    <x v="1200"/>
    <s v="Atlas V 411"/>
    <s v="NROL-34"/>
    <s v="Retired"/>
    <s v="115"/>
    <s v="Success"/>
    <n v="7"/>
    <s v=" USA"/>
    <s v="ULA-Atlas V 411"/>
    <n v="2011"/>
  </r>
  <r>
    <s v="ISRO"/>
    <s v="First Launch Pad, Satish Dhawan Space Centre, India"/>
    <x v="3300"/>
    <x v="428"/>
    <s v="PSLV-G"/>
    <s v="ResourceSat-2 &amp; X-Sat &amp; YouthSat"/>
    <s v="Retired"/>
    <s v="25"/>
    <s v="Success"/>
    <n v="17"/>
    <s v=" India"/>
    <s v="ISRO-PSLV-G"/>
    <n v="2011"/>
  </r>
  <r>
    <s v="Arianespace"/>
    <s v="ELA-3, Guiana Space Centre, French Guiana, France"/>
    <x v="3301"/>
    <x v="268"/>
    <s v="Ariane 5 ECA"/>
    <s v="Yahsat 1A, Intelsat 28 (New Dawn)"/>
    <s v="Active"/>
    <s v="200"/>
    <s v="Success"/>
    <n v="6"/>
    <s v=" France"/>
    <s v="Arianespace-Ariane 5 ECA"/>
    <n v="2011"/>
  </r>
  <r>
    <s v="ULA"/>
    <s v="SLC-41, Cape Canaveral AFS, Florida, USA"/>
    <x v="3302"/>
    <x v="491"/>
    <s v="Atlas V 401"/>
    <s v="SBIRS GEO-1"/>
    <s v="Active"/>
    <s v="109"/>
    <s v="Success"/>
    <n v="7"/>
    <s v=" USA"/>
    <s v="ULA-Atlas V 401"/>
    <n v="2011"/>
  </r>
  <r>
    <s v="NASA"/>
    <s v="LC-39A, Kennedy Space Center, Florida, USA"/>
    <x v="3303"/>
    <x v="733"/>
    <s v="Space Shuttle Endeavour"/>
    <s v="STS-134"/>
    <s v="Retired"/>
    <s v="450"/>
    <s v="Success"/>
    <n v="7"/>
    <s v=" USA"/>
    <s v="NASA-Space Shuttle Endeavour"/>
    <n v="2011"/>
  </r>
  <r>
    <s v="Arianespace"/>
    <s v="ELA-3, Guiana Space Centre, French Guiana, France"/>
    <x v="3304"/>
    <x v="573"/>
    <s v="Ariane 5 ECA"/>
    <s v="ST-2, GSAT-8"/>
    <s v="Active"/>
    <s v="200"/>
    <s v="Success"/>
    <n v="6"/>
    <s v=" France"/>
    <s v="Arianespace-Ariane 5 ECA"/>
    <n v="2011"/>
  </r>
  <r>
    <s v="ULA"/>
    <s v="SLC-2W, Vandenberg AFB, California, USA"/>
    <x v="3305"/>
    <x v="496"/>
    <s v="Delta II 7320-10C"/>
    <s v="SAC-D"/>
    <s v="Retired"/>
    <s v=""/>
    <s v="Success"/>
    <n v="7"/>
    <s v=" USA"/>
    <s v="ULA-Delta II 7320-10C"/>
    <n v="2011"/>
  </r>
  <r>
    <s v="ISA"/>
    <s v="Imam Khomeini Spaceport, Semnan Space Center, Iran"/>
    <x v="3306"/>
    <x v="13"/>
    <s v="Safir-1A"/>
    <s v="Rasad 1"/>
    <s v="Retired"/>
    <s v=""/>
    <s v="Success"/>
    <n v="24"/>
    <s v=" Iran"/>
    <s v="ISA-Safir-1A"/>
    <n v="2011"/>
  </r>
  <r>
    <s v="Northrop"/>
    <s v="LP-0B, Wallops Flight Facility, Virginia, USA"/>
    <x v="3307"/>
    <x v="560"/>
    <s v="Minotaur I"/>
    <s v="ORS-1"/>
    <s v="Active"/>
    <s v="40"/>
    <s v="Success"/>
    <n v="6"/>
    <s v=" USA"/>
    <s v="Northrop-Minotaur I"/>
    <n v="2011"/>
  </r>
  <r>
    <s v="NASA"/>
    <s v="LC-39A, Kennedy Space Center, Florida, USA"/>
    <x v="3308"/>
    <x v="850"/>
    <s v="Space Shuttle Atlantis"/>
    <s v="STS-135"/>
    <s v="Retired"/>
    <s v="450"/>
    <s v="Success"/>
    <n v="7"/>
    <s v=" USA"/>
    <s v="NASA-Space Shuttle Atlantis"/>
    <n v="2011"/>
  </r>
  <r>
    <s v="ISRO"/>
    <s v="Second Launch Pad, Satish Dhawan Space Centre, India"/>
    <x v="3309"/>
    <x v="1201"/>
    <s v="PSLV-XL"/>
    <s v="GSAT-12"/>
    <s v="Active"/>
    <s v="31"/>
    <s v="Success"/>
    <n v="18"/>
    <s v=" India"/>
    <s v="ISRO-PSLV-XL"/>
    <n v="2011"/>
  </r>
  <r>
    <s v="ULA"/>
    <s v="SLC-37B, Cape Canaveral AFS, Florida, USA"/>
    <x v="3310"/>
    <x v="1036"/>
    <s v="Delta IV Medium+ (4,2)"/>
    <s v="GPS IIF-2"/>
    <s v="Retired"/>
    <s v="164"/>
    <s v="Success"/>
    <n v="8"/>
    <s v=" USA"/>
    <s v="ULA-Delta IV Medium+ (4,2)"/>
    <n v="2011"/>
  </r>
  <r>
    <s v="Roscosmos"/>
    <s v="Site 45/1, Baikonur Cosmodrome, Kazakhstan"/>
    <x v="3311"/>
    <x v="1176"/>
    <s v="Zenit-3 SLBF"/>
    <s v="Spektr-R"/>
    <s v="Retired"/>
    <s v=""/>
    <s v="Success"/>
    <n v="10"/>
    <s v=" Kazakhstan"/>
    <s v="Roscosmos-Zenit-3 SLBF"/>
    <n v="2011"/>
  </r>
  <r>
    <s v="ULA"/>
    <s v="SLC-41, Cape Canaveral AFS, Florida, USA"/>
    <x v="3312"/>
    <x v="225"/>
    <s v="Atlas V 551"/>
    <s v="Juno"/>
    <s v="Active"/>
    <s v="153"/>
    <s v="Success"/>
    <n v="7"/>
    <s v=" USA"/>
    <s v="ULA-Atlas V 551"/>
    <n v="2011"/>
  </r>
  <r>
    <s v="Arianespace"/>
    <s v="ELA-3, Guiana Space Centre, French Guiana, France"/>
    <x v="3313"/>
    <x v="1072"/>
    <s v="Ariane 5 ECA"/>
    <s v="Astra 1N, BSAT-3C (JCSAT-110R)"/>
    <s v="Active"/>
    <s v="200"/>
    <s v="Success"/>
    <n v="6"/>
    <s v=" France"/>
    <s v="Arianespace-Ariane 5 ECA"/>
    <n v="2011"/>
  </r>
  <r>
    <s v="Kosmotras"/>
    <s v="Site 370/13, Yasny Cosmodrome, Russia"/>
    <x v="3314"/>
    <x v="10"/>
    <s v="Dnepr"/>
    <s v="Sich 2 &amp; Others"/>
    <s v="Retired"/>
    <s v="29"/>
    <s v="Success"/>
    <n v="12"/>
    <s v=" Russia"/>
    <s v="Kosmotras-Dnepr"/>
    <n v="2011"/>
  </r>
  <r>
    <s v="ULA"/>
    <s v="SLC-17B, Cape Canaveral AFS, Florida, USA"/>
    <x v="3315"/>
    <x v="625"/>
    <s v="Delta II 7920H-10C"/>
    <s v="GRAIL"/>
    <s v="Retired"/>
    <s v=""/>
    <s v="Success"/>
    <n v="8"/>
    <s v=" USA"/>
    <s v="ULA-Delta II 7920H-10C"/>
    <n v="2011"/>
  </r>
  <r>
    <s v="MHI"/>
    <s v="LA-Y1, Tanegashima Space Center, Japan"/>
    <x v="3316"/>
    <x v="213"/>
    <s v="H-IIA 202"/>
    <s v="Michibiki 1"/>
    <s v="Active"/>
    <s v="90"/>
    <s v="Success"/>
    <n v="6"/>
    <s v=" Japan"/>
    <s v="MHI-H-IIA 202"/>
    <n v="2011"/>
  </r>
  <r>
    <s v="Arianespace"/>
    <s v="ELA-3, Guiana Space Centre, French Guiana, France"/>
    <x v="3317"/>
    <x v="1007"/>
    <s v="Ariane 5 ECA"/>
    <s v="Arabsat-5C, SES-2"/>
    <s v="Active"/>
    <s v="200"/>
    <s v="Success"/>
    <n v="6"/>
    <s v=" France"/>
    <s v="Arianespace-Ariane 5 ECA"/>
    <n v="2011"/>
  </r>
  <r>
    <s v="MHI"/>
    <s v="LA-Y1, Tanegashima Space Center, Japan"/>
    <x v="3318"/>
    <x v="1202"/>
    <s v="H-IIA 202"/>
    <s v="IGS-Optical 4"/>
    <s v="Active"/>
    <s v="90"/>
    <s v="Success"/>
    <n v="6"/>
    <s v=" Japan"/>
    <s v="MHI-H-IIA 202"/>
    <n v="2011"/>
  </r>
  <r>
    <s v="Sea Launch"/>
    <s v="LP Odyssey, Kiritimati Launch Area, Pacific Ocean"/>
    <x v="3319"/>
    <x v="187"/>
    <s v="Zenit-3 SL"/>
    <s v="Atlantic Bird 7"/>
    <s v="Retired"/>
    <s v=""/>
    <s v="Success"/>
    <n v="11"/>
    <s v=" Pacific Ocean"/>
    <s v="Sea Launch-Zenit-3 SL"/>
    <n v="2011"/>
  </r>
  <r>
    <s v="Northrop"/>
    <s v="LP-1, Pacific Spaceport Complex, Alaska, USA"/>
    <x v="3320"/>
    <x v="227"/>
    <s v="Minotaur IV"/>
    <s v="TacSat-4"/>
    <s v="Active"/>
    <s v="46"/>
    <s v="Success"/>
    <n v="5"/>
    <s v=" USA"/>
    <s v="Northrop-Minotaur IV"/>
    <n v="2011"/>
  </r>
  <r>
    <s v="CASC"/>
    <s v="Site 901 (SLS-1), Jiuquan Satellite Launch Center, China"/>
    <x v="3321"/>
    <x v="98"/>
    <s v="Long March 2F/T"/>
    <s v="Tiangong-1"/>
    <s v="Active"/>
    <s v=""/>
    <s v="Success"/>
    <n v="17"/>
    <s v=" China"/>
    <s v="CASC-Long March 2F/T"/>
    <n v="2011"/>
  </r>
  <r>
    <s v="Land Launch"/>
    <s v="Site 45/1, Baikonur Cosmodrome, Kazakhstan"/>
    <x v="3322"/>
    <x v="113"/>
    <s v="Zenit-3 SLB"/>
    <s v="Intelsat 18"/>
    <s v="Retired"/>
    <s v=""/>
    <s v="Success"/>
    <n v="10"/>
    <s v=" Kazakhstan"/>
    <s v="Land Launch-Zenit-3 SLB"/>
    <n v="2011"/>
  </r>
  <r>
    <s v="ISRO"/>
    <s v="First Launch Pad, Satish Dhawan Space Centre, India"/>
    <x v="3323"/>
    <x v="294"/>
    <s v="PSLV-CA"/>
    <s v="Megha-Tropiques &amp; Rideshares"/>
    <s v="Active"/>
    <s v="21"/>
    <s v="Success"/>
    <n v="17"/>
    <s v=" India"/>
    <s v="ISRO-PSLV-CA"/>
    <n v="2011"/>
  </r>
  <r>
    <s v="Arianespace"/>
    <s v="ELS, Guiana Space Centre, French Guiana, France"/>
    <x v="3324"/>
    <x v="22"/>
    <s v="Soyuz ST-B/Fregat-MT"/>
    <s v="Galileo IOV FM01-FM02"/>
    <s v="Active"/>
    <s v="30"/>
    <s v="Success"/>
    <n v="4"/>
    <s v=" France"/>
    <s v="Arianespace-Soyuz ST-B/Fregat-MT"/>
    <n v="2011"/>
  </r>
  <r>
    <s v="ULA"/>
    <s v="SLC-2W, Vandenberg AFB, California, USA"/>
    <x v="3325"/>
    <x v="702"/>
    <s v="Delta II 7920-10C"/>
    <s v="Suomi NPP / ELaNa III"/>
    <s v="Retired"/>
    <s v=""/>
    <s v="Success"/>
    <n v="7"/>
    <s v=" USA"/>
    <s v="ULA-Delta II 7920-10C"/>
    <n v="2011"/>
  </r>
  <r>
    <s v="CASC"/>
    <s v="Site 901 (SLS-1), Jiuquan Satellite Launch Center, China"/>
    <x v="3326"/>
    <x v="1125"/>
    <s v="Long March 2F/G"/>
    <s v="Shenzhou 8"/>
    <s v="Active"/>
    <s v=""/>
    <s v="Success"/>
    <n v="17"/>
    <s v=" China"/>
    <s v="CASC-Long March 2F/G"/>
    <n v="2011"/>
  </r>
  <r>
    <s v="Roscosmos"/>
    <s v="Site 45/1, Baikonur Cosmodrome, Kazakhstan"/>
    <x v="3327"/>
    <x v="33"/>
    <s v="Zenit-2 FG"/>
    <s v="Fobos-Grunt &amp; Yinghuo 1"/>
    <s v="Retired"/>
    <s v=""/>
    <s v="Success"/>
    <n v="10"/>
    <s v=" Kazakhstan"/>
    <s v="Roscosmos-Zenit-2 FG"/>
    <n v="2011"/>
  </r>
  <r>
    <s v="ULA"/>
    <s v="SLC-41, Cape Canaveral AFS, Florida, USA"/>
    <x v="3328"/>
    <x v="446"/>
    <s v="Atlas V 541"/>
    <s v="Mars Science Laboratory"/>
    <s v="Active"/>
    <s v="145"/>
    <s v="Success"/>
    <n v="7"/>
    <s v=" USA"/>
    <s v="ULA-Atlas V 541"/>
    <n v="2011"/>
  </r>
  <r>
    <s v="MHI"/>
    <s v="LA-Y1, Tanegashima Space Center, Japan"/>
    <x v="3329"/>
    <x v="937"/>
    <s v="H-IIA 202"/>
    <s v="IGS-Radar 3"/>
    <s v="Active"/>
    <s v="90"/>
    <s v="Success"/>
    <n v="6"/>
    <s v=" Japan"/>
    <s v="MHI-H-IIA 202"/>
    <n v="2011"/>
  </r>
  <r>
    <s v="Arianespace"/>
    <s v="ELS, Guiana Space Centre, French Guiana, France"/>
    <x v="3330"/>
    <x v="1203"/>
    <s v="Soyuz ST-A/Fregat"/>
    <s v="Pl??iades 1A, SSOT, Elisa"/>
    <s v="Active"/>
    <s v="80"/>
    <s v="Success"/>
    <n v="4"/>
    <s v=" France"/>
    <s v="Arianespace-Soyuz ST-A/Fregat"/>
    <n v="2011"/>
  </r>
  <r>
    <s v="ULA"/>
    <s v="SLC-37B, Cape Canaveral AFS, Florida, USA"/>
    <x v="3331"/>
    <x v="1018"/>
    <s v="Delta IV Medium+ (5,4)"/>
    <s v="WGS-4"/>
    <s v="Retired"/>
    <s v=""/>
    <s v="Success"/>
    <n v="8"/>
    <s v=" USA"/>
    <s v="ULA-Delta IV Medium+ (5,4)"/>
    <n v="2012"/>
  </r>
  <r>
    <s v="ISA"/>
    <s v="Imam Khomeini Spaceport, Semnan Space Center, Iran"/>
    <x v="3332"/>
    <x v="13"/>
    <s v="Safir-1B"/>
    <s v="Navid"/>
    <s v="Retired"/>
    <s v=""/>
    <s v="Success"/>
    <n v="24"/>
    <s v=" Iran"/>
    <s v="ISA-Safir-1B"/>
    <n v="2012"/>
  </r>
  <r>
    <s v="ESA"/>
    <s v="ELV-1 (SLV), Guiana Space Centre, French Guiana, France"/>
    <x v="3333"/>
    <x v="240"/>
    <s v="Vega"/>
    <s v="Lares, AlmaSat-1 &amp; 7 cubesats"/>
    <s v="Active"/>
    <s v="37"/>
    <s v="Success"/>
    <n v="12"/>
    <s v=" France"/>
    <s v="ESA-Vega"/>
    <n v="2012"/>
  </r>
  <r>
    <s v="ULA"/>
    <s v="SLC-41, Cape Canaveral AFS, Florida, USA"/>
    <x v="3334"/>
    <x v="1090"/>
    <s v="Atlas V 551"/>
    <s v="MUOS-1"/>
    <s v="Active"/>
    <s v="153"/>
    <s v="Success"/>
    <n v="7"/>
    <s v=" USA"/>
    <s v="ULA-Atlas V 551"/>
    <n v="2012"/>
  </r>
  <r>
    <s v="Arianespace"/>
    <s v="ELA-3, Guiana Space Centre, French Guiana, France"/>
    <x v="3335"/>
    <x v="1204"/>
    <s v="Ariane 5 ES"/>
    <s v="Edoardo Amaldi ATV"/>
    <s v="Retired"/>
    <s v=""/>
    <s v="Success"/>
    <n v="6"/>
    <s v=" France"/>
    <s v="Arianespace-Ariane 5 ES"/>
    <n v="2012"/>
  </r>
  <r>
    <s v="ULA"/>
    <s v="SLC-6, Vandenberg AFB, California, USA"/>
    <x v="3336"/>
    <x v="932"/>
    <s v="Delta IV Medium+ (5,2)"/>
    <s v="NROL-25"/>
    <s v="Retired"/>
    <s v=""/>
    <s v="Success"/>
    <n v="6"/>
    <s v=" USA"/>
    <s v="ULA-Delta IV Medium+ (5,2)"/>
    <n v="2012"/>
  </r>
  <r>
    <s v="KCST"/>
    <s v="Pad 1, Sohae Satellite Launching Station, North Korea"/>
    <x v="3337"/>
    <x v="1079"/>
    <s v="Unha-3"/>
    <s v="KwangmyÂÂngsÂÂng-3"/>
    <s v="Active"/>
    <s v=""/>
    <s v="Failure"/>
    <n v="6"/>
    <s v=" North Korea"/>
    <s v="KCST-Unha-3"/>
    <n v="2012"/>
  </r>
  <r>
    <s v="ISRO"/>
    <s v="First Launch Pad, Satish Dhawan Space Centre, India"/>
    <x v="3338"/>
    <x v="161"/>
    <s v="PSLV-XL"/>
    <s v="RISAT-1"/>
    <s v="Active"/>
    <s v="31"/>
    <s v="Success"/>
    <n v="17"/>
    <s v=" India"/>
    <s v="ISRO-PSLV-XL"/>
    <n v="2012"/>
  </r>
  <r>
    <s v="ISRO"/>
    <s v="First Launch Pad, Satish Dhawan Space Centre, India"/>
    <x v="3338"/>
    <x v="13"/>
    <s v="PSLV-XL"/>
    <s v="PSLV- C19 RISAT-1"/>
    <s v="Active"/>
    <s v="31"/>
    <s v="Success"/>
    <n v="17"/>
    <s v=" India"/>
    <s v="ISRO-PSLV-XL"/>
    <n v="2012"/>
  </r>
  <r>
    <s v="ULA"/>
    <s v="SLC-41, Cape Canaveral AFS, Florida, USA"/>
    <x v="3339"/>
    <x v="1205"/>
    <s v="Atlas V 531"/>
    <s v="AEHF-2"/>
    <s v="Active"/>
    <s v="140"/>
    <s v="Success"/>
    <n v="7"/>
    <s v=" USA"/>
    <s v="ULA-Atlas V 531"/>
    <n v="2012"/>
  </r>
  <r>
    <s v="Arianespace"/>
    <s v="ELA-3, Guiana Space Centre, French Guiana, France"/>
    <x v="3340"/>
    <x v="596"/>
    <s v="Ariane 5 ECA"/>
    <s v="JCSAT-13, Vinasat-2"/>
    <s v="Active"/>
    <s v="200"/>
    <s v="Success"/>
    <n v="6"/>
    <s v=" France"/>
    <s v="Arianespace-Ariane 5 ECA"/>
    <n v="2012"/>
  </r>
  <r>
    <s v="MHI"/>
    <s v="LA-Y1, Tanegashima Space Center, Japan"/>
    <x v="3341"/>
    <x v="563"/>
    <s v="H-IIA 202"/>
    <s v="Shizuku, KOMPSAT 3 &amp; Others"/>
    <s v="Active"/>
    <s v="90"/>
    <s v="Success"/>
    <n v="6"/>
    <s v=" Japan"/>
    <s v="MHI-H-IIA 202"/>
    <n v="2012"/>
  </r>
  <r>
    <s v="SpaceX"/>
    <s v="SLC-40, Cape Canaveral AFS, Florida, USA"/>
    <x v="3342"/>
    <x v="1206"/>
    <s v="Falcon 9 v1.0"/>
    <s v="COTS-2+"/>
    <s v="Retired"/>
    <s v="59.5"/>
    <s v="Success"/>
    <n v="7"/>
    <s v=" USA"/>
    <s v="SpaceX-Falcon 9 v1.0"/>
    <n v="2012"/>
  </r>
  <r>
    <s v="ISA"/>
    <s v="Imam Khomeini Spaceport, Semnan Space Center, Iran"/>
    <x v="3343"/>
    <x v="13"/>
    <s v="Safir-1B+"/>
    <s v="Unknown Payload"/>
    <s v="Active"/>
    <s v=""/>
    <s v="Failure"/>
    <n v="24"/>
    <s v=" Iran"/>
    <s v="ISA-Safir-1B+"/>
    <n v="2012"/>
  </r>
  <r>
    <s v="Sea Launch"/>
    <s v="LP Odyssey, Kiritimati Launch Area, Pacific Ocean"/>
    <x v="3344"/>
    <x v="961"/>
    <s v="Zenit-3 SL"/>
    <s v="Intelsat-19"/>
    <s v="Retired"/>
    <s v=""/>
    <s v="Success"/>
    <n v="11"/>
    <s v=" Pacific Ocean"/>
    <s v="Sea Launch-Zenit-3 SL"/>
    <n v="2012"/>
  </r>
  <r>
    <s v="Northrop"/>
    <s v="Stargazer, Ronald Reagan Ballistic Missile Defense Test Site, Marshall Islands, USA"/>
    <x v="3345"/>
    <x v="156"/>
    <s v="Pegasus XL"/>
    <s v="NuSTAR"/>
    <s v="Active"/>
    <s v="40"/>
    <s v="Success"/>
    <n v="10"/>
    <s v=" USA"/>
    <s v="Northrop-Pegasus XL"/>
    <n v="2012"/>
  </r>
  <r>
    <s v="CASC"/>
    <s v="Site 901 (SLS-1), Jiuquan Satellite Launch Center, China"/>
    <x v="3346"/>
    <x v="799"/>
    <s v="Long March 2F/G"/>
    <s v="Shenzhou 9"/>
    <s v="Active"/>
    <s v=""/>
    <s v="Success"/>
    <n v="17"/>
    <s v=" China"/>
    <s v="CASC-Long March 2F/G"/>
    <n v="2012"/>
  </r>
  <r>
    <s v="ULA"/>
    <s v="SLC-41, Cape Canaveral AFS, Florida, USA"/>
    <x v="3347"/>
    <x v="307"/>
    <s v="Atlas V 401"/>
    <s v="NROL-38"/>
    <s v="Active"/>
    <s v="109"/>
    <s v="Success"/>
    <n v="7"/>
    <s v=" USA"/>
    <s v="ULA-Atlas V 401"/>
    <n v="2012"/>
  </r>
  <r>
    <s v="ULA"/>
    <s v="SLC-37B, Cape Canaveral AFS, Florida, USA"/>
    <x v="3348"/>
    <x v="392"/>
    <s v="Delta IV Heavy"/>
    <s v="NROL-15"/>
    <s v="Active"/>
    <s v="350"/>
    <s v="Success"/>
    <n v="8"/>
    <s v=" USA"/>
    <s v="ULA-Delta IV Heavy"/>
    <n v="2012"/>
  </r>
  <r>
    <s v="Arianespace"/>
    <s v="ELA-3, Guiana Space Centre, French Guiana, France"/>
    <x v="3349"/>
    <x v="1166"/>
    <s v="Ariane 5 ECA"/>
    <s v="EchoStar XVII, MSG-3"/>
    <s v="Active"/>
    <s v="200"/>
    <s v="Success"/>
    <n v="6"/>
    <s v=" France"/>
    <s v="Arianespace-Ariane 5 ECA"/>
    <n v="2012"/>
  </r>
  <r>
    <s v="MHI"/>
    <s v="LA-Y2, Tanegashima Space Center, Japan"/>
    <x v="3350"/>
    <x v="1207"/>
    <s v="H-IIB"/>
    <s v="HTV-3"/>
    <s v="Retired"/>
    <s v="112.5"/>
    <s v="Success"/>
    <n v="6"/>
    <s v=" Japan"/>
    <s v="MHI-H-IIB"/>
    <n v="2012"/>
  </r>
  <r>
    <s v="VKS RF"/>
    <s v="Site 133/3, Plesetsk Cosmodrome, Russia"/>
    <x v="3351"/>
    <x v="769"/>
    <s v="Rokot/Briz KM"/>
    <s v="Cosmos 2481 &amp; Goniets-M 13 and 15"/>
    <s v="Retired"/>
    <s v="41.8"/>
    <s v="Success"/>
    <n v="11"/>
    <s v=" Russia"/>
    <s v="VKS RF-Rokot/Briz KM"/>
    <n v="2012"/>
  </r>
  <r>
    <s v="Arianespace"/>
    <s v="ELA-3, Guiana Space Centre, French Guiana, France"/>
    <x v="3352"/>
    <x v="1208"/>
    <s v="Ariane 5 ECA"/>
    <s v="Intelsat 20, HYLAS 2"/>
    <s v="Active"/>
    <s v="200"/>
    <s v="Success"/>
    <n v="6"/>
    <s v=" France"/>
    <s v="Arianespace-Ariane 5 ECA"/>
    <n v="2012"/>
  </r>
  <r>
    <s v="Sea Launch"/>
    <s v="LP Odyssey, Kiritimati Launch Area, Pacific Ocean"/>
    <x v="3353"/>
    <x v="671"/>
    <s v="Zenit-3 SL"/>
    <s v="Intelsat-21"/>
    <s v="Retired"/>
    <s v=""/>
    <s v="Success"/>
    <n v="11"/>
    <s v=" Pacific Ocean"/>
    <s v="Sea Launch-Zenit-3 SL"/>
    <n v="2012"/>
  </r>
  <r>
    <s v="ULA"/>
    <s v="SLC-41, Cape Canaveral AFS, Florida, USA"/>
    <x v="3354"/>
    <x v="697"/>
    <s v="Atlas V 401"/>
    <s v="Van Allen Probes (RBSP)"/>
    <s v="Active"/>
    <s v="109"/>
    <s v="Success"/>
    <n v="7"/>
    <s v=" USA"/>
    <s v="ULA-Atlas V 401"/>
    <n v="2012"/>
  </r>
  <r>
    <s v="ISRO"/>
    <s v="First Launch Pad, Satish Dhawan Space Centre, India"/>
    <x v="3355"/>
    <x v="803"/>
    <s v="PSLV-CA"/>
    <s v="SPOT-6 &amp; mRESINS &amp; PROITERES"/>
    <s v="Active"/>
    <s v="21"/>
    <s v="Success"/>
    <n v="17"/>
    <s v=" India"/>
    <s v="ISRO-PSLV-CA"/>
    <n v="2012"/>
  </r>
  <r>
    <s v="ULA"/>
    <s v="SLC-3E, Vandenberg AFB, California, USA"/>
    <x v="3356"/>
    <x v="973"/>
    <s v="Atlas V 401"/>
    <s v="NROL-36"/>
    <s v="Active"/>
    <s v="109"/>
    <s v="Success"/>
    <n v="7"/>
    <s v=" USA"/>
    <s v="ULA-Atlas V 401"/>
    <n v="2012"/>
  </r>
  <r>
    <s v="ISA"/>
    <s v="Imam Khomeini Spaceport, Semnan Space Center, Iran"/>
    <x v="3357"/>
    <x v="13"/>
    <s v="Safir-1B+"/>
    <s v="Unknown Payload"/>
    <s v="Active"/>
    <s v=""/>
    <s v="Failure"/>
    <n v="24"/>
    <s v=" Iran"/>
    <s v="ISA-Safir-1B+"/>
    <n v="2012"/>
  </r>
  <r>
    <s v="Arianespace"/>
    <s v="ELA-3, Guiana Space Centre, French Guiana, France"/>
    <x v="3358"/>
    <x v="29"/>
    <s v="Ariane 5 ECA"/>
    <s v="Astra 2F, GSAT-10"/>
    <s v="Active"/>
    <s v="200"/>
    <s v="Success"/>
    <n v="6"/>
    <s v=" France"/>
    <s v="Arianespace-Ariane 5 ECA"/>
    <n v="2012"/>
  </r>
  <r>
    <s v="ULA"/>
    <s v="SLC-37B, Cape Canaveral AFS, Florida, USA"/>
    <x v="3359"/>
    <x v="368"/>
    <s v="Delta IV Medium+ (4,2)"/>
    <s v="GPS IIF-3"/>
    <s v="Retired"/>
    <s v="164"/>
    <s v="Success"/>
    <n v="8"/>
    <s v=" USA"/>
    <s v="ULA-Delta IV Medium+ (4,2)"/>
    <n v="2012"/>
  </r>
  <r>
    <s v="SpaceX"/>
    <s v="SLC-40, Cape Canaveral AFS, Florida, USA"/>
    <x v="3360"/>
    <x v="377"/>
    <s v="Falcon 9 v1.0"/>
    <s v="CRS-1"/>
    <s v="Retired"/>
    <s v="59.5"/>
    <s v="Partial Failure"/>
    <n v="7"/>
    <s v=" USA"/>
    <s v="SpaceX-Falcon 9 v1.0"/>
    <n v="2012"/>
  </r>
  <r>
    <s v="Arianespace"/>
    <s v="ELS, Guiana Space Centre, French Guiana, France"/>
    <x v="3361"/>
    <x v="275"/>
    <s v="Soyuz ST-B/Fregat-MT"/>
    <s v="Galileo IOV FM03-FM04"/>
    <s v="Active"/>
    <s v="30"/>
    <s v="Success"/>
    <n v="4"/>
    <s v=" France"/>
    <s v="Arianespace-Soyuz ST-B/Fregat-MT"/>
    <n v="2012"/>
  </r>
  <r>
    <s v="Arianespace"/>
    <s v="ELA-3, Guiana Space Centre, French Guiana, France"/>
    <x v="3362"/>
    <x v="1209"/>
    <s v="Ariane 5 ECA"/>
    <s v="Eutelsat 21B, Star One C3"/>
    <s v="Active"/>
    <s v="200"/>
    <s v="Success"/>
    <n v="6"/>
    <s v=" France"/>
    <s v="Arianespace-Ariane 5 ECA"/>
    <n v="2012"/>
  </r>
  <r>
    <s v="Arianespace"/>
    <s v="ELS, Guiana Space Centre, French Guiana, France"/>
    <x v="3363"/>
    <x v="852"/>
    <s v="Soyuz ST-A/Fregat"/>
    <s v="Pl??iades 1B"/>
    <s v="Active"/>
    <s v="80"/>
    <s v="Success"/>
    <n v="4"/>
    <s v=" France"/>
    <s v="Arianespace-Soyuz ST-A/Fregat"/>
    <n v="2012"/>
  </r>
  <r>
    <s v="Sea Launch"/>
    <s v="LP Odyssey, Kiritimati Launch Area, Pacific Ocean"/>
    <x v="3364"/>
    <x v="73"/>
    <s v="Zenit-3 SL"/>
    <s v="Eutelsat-70B"/>
    <s v="Retired"/>
    <s v=""/>
    <s v="Success"/>
    <n v="11"/>
    <s v=" Pacific Ocean"/>
    <s v="Sea Launch-Zenit-3 SL"/>
    <n v="2012"/>
  </r>
  <r>
    <s v="ULA"/>
    <s v="SLC-41, Cape Canaveral AFS, Florida, USA"/>
    <x v="3365"/>
    <x v="590"/>
    <s v="Atlas V 501"/>
    <s v="OTV-3"/>
    <s v="Retired"/>
    <s v="120"/>
    <s v="Success"/>
    <n v="7"/>
    <s v=" USA"/>
    <s v="ULA-Atlas V 501"/>
    <n v="2012"/>
  </r>
  <r>
    <s v="KCST"/>
    <s v="Pad 1, Sohae Satellite Launching Station, North Korea"/>
    <x v="3366"/>
    <x v="1136"/>
    <s v="Unha-3"/>
    <s v="KwangmyÂÂngsÂÂng-3 (Unit 2)"/>
    <s v="Active"/>
    <s v=""/>
    <s v="Success"/>
    <n v="6"/>
    <s v=" North Korea"/>
    <s v="KCST-Unha-3"/>
    <n v="2012"/>
  </r>
  <r>
    <s v="Arianespace"/>
    <s v="ELA-3, Guiana Space Centre, French Guiana, France"/>
    <x v="3367"/>
    <x v="28"/>
    <s v="Ariane 5 ECA"/>
    <s v="Skynet 5D, Mexsat-3"/>
    <s v="Active"/>
    <s v="200"/>
    <s v="Success"/>
    <n v="6"/>
    <s v=" France"/>
    <s v="Arianespace-Ariane 5 ECA"/>
    <n v="2012"/>
  </r>
  <r>
    <s v="VKS RF"/>
    <s v="Site 133/3, Plesetsk Cosmodrome, Russia"/>
    <x v="3368"/>
    <x v="738"/>
    <s v="Rokot/Briz KM"/>
    <s v="Cosmos 2482 to 2484"/>
    <s v="Retired"/>
    <s v="41.8"/>
    <s v="Partial Failure"/>
    <n v="11"/>
    <s v=" Russia"/>
    <s v="VKS RF-Rokot/Briz KM"/>
    <n v="2013"/>
  </r>
  <r>
    <s v="MHI"/>
    <s v="LA-Y1, Tanegashima Space Center, Japan"/>
    <x v="3369"/>
    <x v="1013"/>
    <s v="H-IIA 202"/>
    <s v="IGS-Optical 5V &amp; IGS-Radar 4"/>
    <s v="Active"/>
    <s v="90"/>
    <s v="Success"/>
    <n v="6"/>
    <s v=" Japan"/>
    <s v="MHI-H-IIA 202"/>
    <n v="2013"/>
  </r>
  <r>
    <s v="KARI"/>
    <s v="LC-1, Naro Space Center, South Korea"/>
    <x v="3370"/>
    <x v="182"/>
    <s v="Naro-1"/>
    <s v="STSAT-2C"/>
    <s v="Retired"/>
    <s v=""/>
    <s v="Success"/>
    <n v="5"/>
    <s v=" South Korea"/>
    <s v="KARI-Naro-1"/>
    <n v="2013"/>
  </r>
  <r>
    <s v="ULA"/>
    <s v="SLC-41, Cape Canaveral AFS, Florida, USA"/>
    <x v="3371"/>
    <x v="951"/>
    <s v="Atlas V 401"/>
    <s v="TDRS-K"/>
    <s v="Active"/>
    <s v="109"/>
    <s v="Success"/>
    <n v="7"/>
    <s v=" USA"/>
    <s v="ULA-Atlas V 401"/>
    <n v="2013"/>
  </r>
  <r>
    <s v="Sea Launch"/>
    <s v="LP Odyssey, Kiritimati Launch Area, Pacific Ocean"/>
    <x v="3372"/>
    <x v="1046"/>
    <s v="Zenit-3 SL"/>
    <s v="Intelsat-27"/>
    <s v="Retired"/>
    <s v=""/>
    <s v="Failure"/>
    <n v="11"/>
    <s v=" Pacific Ocean"/>
    <s v="Sea Launch-Zenit-3 SL"/>
    <n v="2013"/>
  </r>
  <r>
    <s v="Arianespace"/>
    <s v="ELA-3, Guiana Space Centre, French Guiana, France"/>
    <x v="3373"/>
    <x v="1166"/>
    <s v="Ariane 5 ECA"/>
    <s v="Amazonas-3, Azerspace-1 (Africasat-1A)"/>
    <s v="Active"/>
    <s v="200"/>
    <s v="Success"/>
    <n v="6"/>
    <s v=" France"/>
    <s v="Arianespace-Ariane 5 ECA"/>
    <n v="2013"/>
  </r>
  <r>
    <s v="ULA"/>
    <s v="SLC-3E, Vandenberg AFB, California, USA"/>
    <x v="3374"/>
    <x v="935"/>
    <s v="Atlas V 401"/>
    <s v="Landsat 8"/>
    <s v="Active"/>
    <s v="109"/>
    <s v="Success"/>
    <n v="7"/>
    <s v=" USA"/>
    <s v="ULA-Atlas V 401"/>
    <n v="2013"/>
  </r>
  <r>
    <s v="ISRO"/>
    <s v="First Launch Pad, Satish Dhawan Space Centre, India"/>
    <x v="3375"/>
    <x v="1210"/>
    <s v="PSLV-CA"/>
    <s v="SARAL &amp; Rideshares"/>
    <s v="Active"/>
    <s v="21"/>
    <s v="Success"/>
    <n v="17"/>
    <s v=" India"/>
    <s v="ISRO-PSLV-CA"/>
    <n v="2013"/>
  </r>
  <r>
    <s v="SpaceX"/>
    <s v="SLC-40, Cape Canaveral AFS, Florida, USA"/>
    <x v="3376"/>
    <x v="515"/>
    <s v="Falcon 9 v1.0"/>
    <s v="CRS-2"/>
    <s v="Retired"/>
    <s v="59.5"/>
    <s v="Success"/>
    <n v="7"/>
    <s v=" USA"/>
    <s v="SpaceX-Falcon 9 v1.0"/>
    <n v="2013"/>
  </r>
  <r>
    <s v="ULA"/>
    <s v="SLC-41, Cape Canaveral AFS, Florida, USA"/>
    <x v="3377"/>
    <x v="1127"/>
    <s v="Atlas V 401"/>
    <s v="SBIRS GEO-2"/>
    <s v="Active"/>
    <s v="109"/>
    <s v="Success"/>
    <n v="7"/>
    <s v=" USA"/>
    <s v="ULA-Atlas V 401"/>
    <n v="2013"/>
  </r>
  <r>
    <s v="Northrop"/>
    <s v="LP-0A, Wallops Flight Facility, Virginia, USA"/>
    <x v="3378"/>
    <x v="113"/>
    <s v="Antares 110"/>
    <s v="Antares A-ONE"/>
    <s v="Retired"/>
    <s v="80"/>
    <s v="Success"/>
    <n v="6"/>
    <s v=" USA"/>
    <s v="Northrop-Antares 110"/>
    <n v="2013"/>
  </r>
  <r>
    <s v="Arianespace"/>
    <s v="ELV-1 (SLV), Guiana Space Centre, French Guiana, France"/>
    <x v="3379"/>
    <x v="1207"/>
    <s v="Vega"/>
    <s v="Proba-V, VNREDSat-1A &amp; ESTCube-1"/>
    <s v="Active"/>
    <s v="37"/>
    <s v="Success"/>
    <n v="12"/>
    <s v=" France"/>
    <s v="Arianespace-Vega"/>
    <n v="2013"/>
  </r>
  <r>
    <s v="ULA"/>
    <s v="SLC-41, Cape Canaveral AFS, Florida, USA"/>
    <x v="3380"/>
    <x v="1007"/>
    <s v="Atlas V 401"/>
    <s v="GPS IIF-4"/>
    <s v="Active"/>
    <s v="109"/>
    <s v="Success"/>
    <n v="7"/>
    <s v=" USA"/>
    <s v="ULA-Atlas V 401"/>
    <n v="2013"/>
  </r>
  <r>
    <s v="ULA"/>
    <s v="SLC-37B, Cape Canaveral AFS, Florida, USA"/>
    <x v="3381"/>
    <x v="450"/>
    <s v="Delta IV Medium+ (5,4)"/>
    <s v="WGS-5"/>
    <s v="Retired"/>
    <s v=""/>
    <s v="Success"/>
    <n v="8"/>
    <s v=" USA"/>
    <s v="ULA-Delta IV Medium+ (5,4)"/>
    <n v="2013"/>
  </r>
  <r>
    <s v="Arianespace"/>
    <s v="ELA-3, Guiana Space Centre, French Guiana, France"/>
    <x v="3382"/>
    <x v="867"/>
    <s v="Ariane 5 ES"/>
    <s v="Albert Einstein ATV"/>
    <s v="Retired"/>
    <s v=""/>
    <s v="Success"/>
    <n v="6"/>
    <s v=" France"/>
    <s v="Arianespace-Ariane 5 ES"/>
    <n v="2013"/>
  </r>
  <r>
    <s v="CASC"/>
    <s v="Site 901 (SLS-1), Jiuquan Satellite Launch Center, China"/>
    <x v="3383"/>
    <x v="1211"/>
    <s v="Long March 2F/G"/>
    <s v="Shenzhou 10"/>
    <s v="Active"/>
    <s v=""/>
    <s v="Success"/>
    <n v="17"/>
    <s v=" China"/>
    <s v="CASC-Long March 2F/G"/>
    <n v="2013"/>
  </r>
  <r>
    <s v="Arianespace"/>
    <s v="ELS, Guiana Space Centre, French Guiana, France"/>
    <x v="3384"/>
    <x v="1212"/>
    <s v="Soyuz ST-B/Fregat-MT"/>
    <s v="O3b FM01-FM02/FM04-FM05"/>
    <s v="Active"/>
    <s v="30"/>
    <s v="Success"/>
    <n v="4"/>
    <s v=" France"/>
    <s v="Arianespace-Soyuz ST-B/Fregat-MT"/>
    <n v="2013"/>
  </r>
  <r>
    <s v="VKS RF"/>
    <s v="Site 175/59, Baikonur Cosmodrome, Kazakhstan"/>
    <x v="3385"/>
    <x v="707"/>
    <s v="Strela"/>
    <s v="Cosmos 2487"/>
    <s v="Retired"/>
    <s v=""/>
    <s v="Success"/>
    <n v="12"/>
    <s v=" Kazakhstan"/>
    <s v="VKS RF-Strela"/>
    <n v="2013"/>
  </r>
  <r>
    <s v="Northrop"/>
    <s v="Stargazer, Vandenberg AFB, California, USA"/>
    <x v="3386"/>
    <x v="1213"/>
    <s v="Pegasus XL"/>
    <s v="IRIS"/>
    <s v="Active"/>
    <s v="40"/>
    <s v="Success"/>
    <n v="10"/>
    <s v=" USA"/>
    <s v="Northrop-Pegasus XL"/>
    <n v="2013"/>
  </r>
  <r>
    <s v="ISRO"/>
    <s v="First Launch Pad, Satish Dhawan Space Centre, India"/>
    <x v="3387"/>
    <x v="779"/>
    <s v="PSLV-XL"/>
    <s v="IRNSS-1A"/>
    <s v="Active"/>
    <s v="31"/>
    <s v="Success"/>
    <n v="17"/>
    <s v=" India"/>
    <s v="ISRO-PSLV-XL"/>
    <n v="2013"/>
  </r>
  <r>
    <s v="VKS RF"/>
    <s v="Site 81/24, Baikonur Cosmodrome, Kazakhstan"/>
    <x v="3388"/>
    <x v="843"/>
    <s v="Proton-M/DM-3"/>
    <s v="Cosmos 2488, 2489 &amp; 2490"/>
    <s v="Active"/>
    <s v="65"/>
    <s v="Failure"/>
    <n v="11"/>
    <s v=" Kazakhstan"/>
    <s v="VKS RF-Proton-M/DM-3"/>
    <n v="2013"/>
  </r>
  <r>
    <s v="ULA"/>
    <s v="SLC-41, Cape Canaveral AFS, Florida, USA"/>
    <x v="3389"/>
    <x v="49"/>
    <s v="Atlas V 551"/>
    <s v="MUOS-2"/>
    <s v="Active"/>
    <s v="153"/>
    <s v="Success"/>
    <n v="7"/>
    <s v=" USA"/>
    <s v="ULA-Atlas V 551"/>
    <n v="2013"/>
  </r>
  <r>
    <s v="Arianespace"/>
    <s v="ELA-3, Guiana Space Centre, French Guiana, France"/>
    <x v="3390"/>
    <x v="1214"/>
    <s v="Ariane 5 ECA"/>
    <s v="Alphasat I-XL, INSAT-3D"/>
    <s v="Active"/>
    <s v="200"/>
    <s v="Success"/>
    <n v="6"/>
    <s v=" France"/>
    <s v="Arianespace-Ariane 5 ECA"/>
    <n v="2013"/>
  </r>
  <r>
    <s v="MHI"/>
    <s v="LA-Y2, Tanegashima Space Center, Japan"/>
    <x v="3391"/>
    <x v="1215"/>
    <s v="H-IIB"/>
    <s v="HTV-4"/>
    <s v="Retired"/>
    <s v="112.5"/>
    <s v="Success"/>
    <n v="6"/>
    <s v=" Japan"/>
    <s v="MHI-H-IIB"/>
    <n v="2013"/>
  </r>
  <r>
    <s v="ULA"/>
    <s v="SLC-37B, Cape Canaveral AFS, Florida, USA"/>
    <x v="3392"/>
    <x v="894"/>
    <s v="Delta IV Medium+ (5,4)"/>
    <s v="WGS-6"/>
    <s v="Retired"/>
    <s v=""/>
    <s v="Success"/>
    <n v="8"/>
    <s v=" USA"/>
    <s v="ULA-Delta IV Medium+ (5,4)"/>
    <n v="2013"/>
  </r>
  <r>
    <s v="Kosmotras"/>
    <s v="Site 370/13, Yasny Cosmodrome, Russia"/>
    <x v="3393"/>
    <x v="313"/>
    <s v="Dnepr"/>
    <s v="KompSat-5"/>
    <s v="Retired"/>
    <s v="29"/>
    <s v="Success"/>
    <n v="12"/>
    <s v=" Russia"/>
    <s v="Kosmotras-Dnepr"/>
    <n v="2013"/>
  </r>
  <r>
    <s v="ULA"/>
    <s v="SLC-6, Vandenberg AFB, California, USA"/>
    <x v="3394"/>
    <x v="590"/>
    <s v="Delta IV Heavy"/>
    <s v="NROL-65"/>
    <s v="Active"/>
    <s v="350"/>
    <s v="Success"/>
    <n v="6"/>
    <s v=" USA"/>
    <s v="ULA-Delta IV Heavy"/>
    <n v="2013"/>
  </r>
  <r>
    <s v="Arianespace"/>
    <s v="ELA-3, Guiana Space Centre, French Guiana, France"/>
    <x v="3395"/>
    <x v="53"/>
    <s v="Ariane 5 ECA"/>
    <s v="Eutelsat 25B/Es'hail 1, GSAT-7"/>
    <s v="Active"/>
    <s v="200"/>
    <s v="Success"/>
    <n v="6"/>
    <s v=" France"/>
    <s v="Arianespace-Ariane 5 ECA"/>
    <n v="2013"/>
  </r>
  <r>
    <s v="Land Launch"/>
    <s v="Site 45/1, Baikonur Cosmodrome, Kazakhstan"/>
    <x v="3396"/>
    <x v="717"/>
    <s v="Zenit-3 SLB"/>
    <s v="AMOS 4"/>
    <s v="Retired"/>
    <s v=""/>
    <s v="Success"/>
    <n v="10"/>
    <s v=" Kazakhstan"/>
    <s v="Land Launch-Zenit-3 SLB"/>
    <n v="2013"/>
  </r>
  <r>
    <s v="Northrop"/>
    <s v="LP-0B, Wallops Flight Facility, Virginia, USA"/>
    <x v="3397"/>
    <x v="569"/>
    <s v="Minotaur V"/>
    <s v="LADEE"/>
    <s v="Active"/>
    <s v="55"/>
    <s v="Success"/>
    <n v="6"/>
    <s v=" USA"/>
    <s v="Northrop-Minotaur V"/>
    <n v="2013"/>
  </r>
  <r>
    <s v="VKS RF"/>
    <s v="Site 133/3, Plesetsk Cosmodrome, Russia"/>
    <x v="3398"/>
    <x v="806"/>
    <s v="Rokot/Briz KM"/>
    <s v="Goniets-M 14, 16 and 17"/>
    <s v="Retired"/>
    <s v="41.8"/>
    <s v="Success"/>
    <n v="11"/>
    <s v=" Russia"/>
    <s v="VKS RF-Rokot/Briz KM"/>
    <n v="2013"/>
  </r>
  <r>
    <s v="Northrop"/>
    <s v="LP-0A, Wallops Flight Facility, Virginia, USA"/>
    <x v="3399"/>
    <x v="667"/>
    <s v="Antares 110"/>
    <s v="CRS Orb-D1"/>
    <s v="Retired"/>
    <s v="80"/>
    <s v="Success"/>
    <n v="6"/>
    <s v=" USA"/>
    <s v="Northrop-Antares 110"/>
    <n v="2013"/>
  </r>
  <r>
    <s v="JAXA"/>
    <s v="Mu Pad, Uchinoura Space Center, Japan"/>
    <x v="3400"/>
    <x v="12"/>
    <s v="Epsilon Demo"/>
    <s v="SPRINT-A"/>
    <s v="Retired"/>
    <s v=""/>
    <s v="Success"/>
    <n v="7"/>
    <s v=" Japan"/>
    <s v="JAXA-Epsilon Demo"/>
    <n v="2013"/>
  </r>
  <r>
    <s v="ULA"/>
    <s v="SLC-41, Cape Canaveral AFS, Florida, USA"/>
    <x v="3401"/>
    <x v="301"/>
    <s v="Atlas V 531"/>
    <s v="AEHF-3"/>
    <s v="Active"/>
    <s v="140"/>
    <s v="Success"/>
    <n v="7"/>
    <s v=" USA"/>
    <s v="ULA-Atlas V 531"/>
    <n v="2013"/>
  </r>
  <r>
    <s v="CASIC"/>
    <s v="Jiuquan Satellite Launch Center, China"/>
    <x v="3402"/>
    <x v="603"/>
    <s v="Kuaizhou 1"/>
    <s v="Kuaizhou 1"/>
    <s v="Retired"/>
    <s v=""/>
    <s v="Success"/>
    <n v="32"/>
    <s v=" China"/>
    <s v="CASIC-Kuaizhou 1"/>
    <n v="2013"/>
  </r>
  <r>
    <s v="SpaceX"/>
    <s v="SLC-4E, Vandenberg AFB, California, USA"/>
    <x v="3403"/>
    <x v="156"/>
    <s v="Falcon 9 v1.1"/>
    <s v="CASSIOPE"/>
    <s v="Retired"/>
    <s v="56.5"/>
    <s v="Success"/>
    <n v="7"/>
    <s v=" USA"/>
    <s v="SpaceX-Falcon 9 v1.1"/>
    <n v="2013"/>
  </r>
  <r>
    <s v="ISRO"/>
    <s v="First Launch Pad, Satish Dhawan Space Centre, India"/>
    <x v="3404"/>
    <x v="923"/>
    <s v="PSLV-XL"/>
    <s v="Mars Orbiter Mission"/>
    <s v="Active"/>
    <s v="31"/>
    <s v="Success"/>
    <n v="17"/>
    <s v=" India"/>
    <s v="ISRO-PSLV-XL"/>
    <n v="2013"/>
  </r>
  <r>
    <s v="ULA"/>
    <s v="SLC-41, Cape Canaveral AFS, Florida, USA"/>
    <x v="3405"/>
    <x v="404"/>
    <s v="Atlas V 401"/>
    <s v="MAVEN"/>
    <s v="Active"/>
    <s v="109"/>
    <s v="Success"/>
    <n v="7"/>
    <s v=" USA"/>
    <s v="ULA-Atlas V 401"/>
    <n v="2013"/>
  </r>
  <r>
    <s v="Northrop"/>
    <s v="LP-0B, Wallops Flight Facility, Virginia, USA"/>
    <x v="3406"/>
    <x v="555"/>
    <s v="Minotaur I"/>
    <s v="ORS-3"/>
    <s v="Active"/>
    <s v="40"/>
    <s v="Success"/>
    <n v="6"/>
    <s v=" USA"/>
    <s v="Northrop-Minotaur I"/>
    <n v="2013"/>
  </r>
  <r>
    <s v="Kosmotras"/>
    <s v="Site 370/13, Yasny Cosmodrome, Russia"/>
    <x v="3407"/>
    <x v="318"/>
    <s v="Dnepr"/>
    <s v="DubaiSat 2 &amp; Others"/>
    <s v="Retired"/>
    <s v="29"/>
    <s v="Success"/>
    <n v="12"/>
    <s v=" Russia"/>
    <s v="Kosmotras-Dnepr"/>
    <n v="2013"/>
  </r>
  <r>
    <s v="VKS RF"/>
    <s v="Site 133/3, Plesetsk Cosmodrome, Russia"/>
    <x v="3408"/>
    <x v="51"/>
    <s v="Rokot/Briz KM"/>
    <s v="SWARM"/>
    <s v="Retired"/>
    <s v="41.8"/>
    <s v="Success"/>
    <n v="11"/>
    <s v=" Russia"/>
    <s v="VKS RF-Rokot/Briz KM"/>
    <n v="2013"/>
  </r>
  <r>
    <s v="SpaceX"/>
    <s v="SLC-40, Cape Canaveral AFS, Florida, USA"/>
    <x v="3409"/>
    <x v="1115"/>
    <s v="Falcon 9 v1.1"/>
    <s v="SES-8"/>
    <s v="Retired"/>
    <s v="56.5"/>
    <s v="Success"/>
    <n v="7"/>
    <s v=" USA"/>
    <s v="SpaceX-Falcon 9 v1.1"/>
    <n v="2013"/>
  </r>
  <r>
    <s v="ULA"/>
    <s v="SLC-3E, Vandenberg AFB, California, USA"/>
    <x v="3410"/>
    <x v="609"/>
    <s v="Atlas V 501"/>
    <s v="NROL-39"/>
    <s v="Retired"/>
    <s v="120"/>
    <s v="Success"/>
    <n v="7"/>
    <s v=" USA"/>
    <s v="ULA-Atlas V 501"/>
    <n v="2013"/>
  </r>
  <r>
    <s v="Arianespace"/>
    <s v="ELS, Guiana Space Centre, French Guiana, France"/>
    <x v="3411"/>
    <x v="908"/>
    <s v="Soyuz ST-B/Fregat-MT"/>
    <s v="Gaia"/>
    <s v="Active"/>
    <s v="30"/>
    <s v="Success"/>
    <n v="4"/>
    <s v=" France"/>
    <s v="Arianespace-Soyuz ST-B/Fregat-MT"/>
    <n v="2013"/>
  </r>
  <r>
    <s v="VKS RF"/>
    <s v="Site 133/3, Plesetsk Cosmodrome, Russia"/>
    <x v="3412"/>
    <x v="152"/>
    <s v="Rokot/Briz KM"/>
    <s v="Cosmos 2488 to 2491"/>
    <s v="Retired"/>
    <s v="41.8"/>
    <s v="Success"/>
    <n v="11"/>
    <s v=" Russia"/>
    <s v="VKS RF-Rokot/Briz KM"/>
    <n v="2013"/>
  </r>
  <r>
    <s v="VKS RF"/>
    <s v="Site 43/4, Plesetsk Cosmodrome, Russia"/>
    <x v="3413"/>
    <x v="125"/>
    <s v="Soyuz 2.1v/Volga"/>
    <s v="Cosmos 2492 and 2493 &amp; AIST-1 1"/>
    <s v="Active"/>
    <s v=""/>
    <s v="Success"/>
    <n v="10"/>
    <s v=" Russia"/>
    <s v="VKS RF-Soyuz 2.1v/Volga"/>
    <n v="2013"/>
  </r>
  <r>
    <s v="ISRO"/>
    <s v="Second Launch Pad, Satish Dhawan Space Centre, India"/>
    <x v="3414"/>
    <x v="316"/>
    <s v="GSLV Mk II"/>
    <s v="GSAT-14"/>
    <s v="Active"/>
    <s v="47"/>
    <s v="Success"/>
    <n v="18"/>
    <s v=" India"/>
    <s v="ISRO-GSLV Mk II"/>
    <n v="2014"/>
  </r>
  <r>
    <s v="SpaceX"/>
    <s v="SLC-40, Cape Canaveral AFS, Florida, USA"/>
    <x v="3415"/>
    <x v="1082"/>
    <s v="Falcon 9 v1.1"/>
    <s v="Thaicom 6"/>
    <s v="Retired"/>
    <s v="56.5"/>
    <s v="Success"/>
    <n v="7"/>
    <s v=" USA"/>
    <s v="SpaceX-Falcon 9 v1.1"/>
    <n v="2014"/>
  </r>
  <r>
    <s v="Northrop"/>
    <s v="LP-0A, Wallops Flight Facility, Virginia, USA"/>
    <x v="3416"/>
    <x v="385"/>
    <s v="Antares 120"/>
    <s v="CRS Orb-1"/>
    <s v="Retired"/>
    <s v="80"/>
    <s v="Success"/>
    <n v="6"/>
    <s v=" USA"/>
    <s v="Northrop-Antares 120"/>
    <n v="2014"/>
  </r>
  <r>
    <s v="ULA"/>
    <s v="SLC-41, Cape Canaveral AFS, Florida, USA"/>
    <x v="3417"/>
    <x v="798"/>
    <s v="Atlas V 401"/>
    <s v="TDRS-L"/>
    <s v="Active"/>
    <s v="109"/>
    <s v="Success"/>
    <n v="7"/>
    <s v=" USA"/>
    <s v="ULA-Atlas V 401"/>
    <n v="2014"/>
  </r>
  <r>
    <s v="Arianespace"/>
    <s v="ELA-3, Guiana Space Centre, French Guiana, France"/>
    <x v="3418"/>
    <x v="189"/>
    <s v="Ariane 5 ECA"/>
    <s v="ABS-2, Athena-Fidus"/>
    <s v="Active"/>
    <s v="200"/>
    <s v="Success"/>
    <n v="6"/>
    <s v=" France"/>
    <s v="Arianespace-Ariane 5 ECA"/>
    <n v="2014"/>
  </r>
  <r>
    <s v="ULA"/>
    <s v="SLC-37B, Cape Canaveral AFS, Florida, USA"/>
    <x v="3419"/>
    <x v="1194"/>
    <s v="Delta IV Medium+ (4,2)"/>
    <s v="GPS IIF-5"/>
    <s v="Retired"/>
    <s v="164"/>
    <s v="Success"/>
    <n v="8"/>
    <s v=" USA"/>
    <s v="ULA-Delta IV Medium+ (4,2)"/>
    <n v="2014"/>
  </r>
  <r>
    <s v="MHI"/>
    <s v="LA-Y1, Tanegashima Space Center, Japan"/>
    <x v="3420"/>
    <x v="1078"/>
    <s v="H-IIA 202"/>
    <s v="GPM-Core &amp; Others"/>
    <s v="Active"/>
    <s v="90"/>
    <s v="Success"/>
    <n v="6"/>
    <s v=" Japan"/>
    <s v="MHI-H-IIA 202"/>
    <n v="2014"/>
  </r>
  <r>
    <s v="Arianespace"/>
    <s v="ELA-3, Guiana Space Centre, French Guiana, France"/>
    <x v="3421"/>
    <x v="186"/>
    <s v="Ariane 5 ECA"/>
    <s v="Astra 5B, Amazonas 4A"/>
    <s v="Active"/>
    <s v="200"/>
    <s v="Success"/>
    <n v="6"/>
    <s v=" France"/>
    <s v="Arianespace-Ariane 5 ECA"/>
    <n v="2014"/>
  </r>
  <r>
    <s v="ULA"/>
    <s v="SLC-3E, Vandenberg AFB, California, USA"/>
    <x v="3422"/>
    <x v="1216"/>
    <s v="Atlas V 401"/>
    <s v="DMSP-5D3 F19"/>
    <s v="Active"/>
    <s v="109"/>
    <s v="Success"/>
    <n v="7"/>
    <s v=" USA"/>
    <s v="ULA-Atlas V 401"/>
    <n v="2014"/>
  </r>
  <r>
    <s v="Arianespace"/>
    <s v="ELS, Guiana Space Centre, French Guiana, France"/>
    <x v="3422"/>
    <x v="899"/>
    <s v="Soyuz ST-A/Fregat-M"/>
    <s v="Sentinel 1A"/>
    <s v="Active"/>
    <s v="30"/>
    <s v="Success"/>
    <n v="4"/>
    <s v=" France"/>
    <s v="Arianespace-Soyuz ST-A/Fregat-M"/>
    <n v="2014"/>
  </r>
  <r>
    <s v="ISRO"/>
    <s v="First Launch Pad, Satish Dhawan Space Centre, India"/>
    <x v="3423"/>
    <x v="165"/>
    <s v="PSLV-XL"/>
    <s v="IRNSS-1B"/>
    <s v="Active"/>
    <s v="31"/>
    <s v="Success"/>
    <n v="17"/>
    <s v=" India"/>
    <s v="ISRO-PSLV-XL"/>
    <n v="2014"/>
  </r>
  <r>
    <s v="IAI"/>
    <s v="Pad 1, Palmachim Airbase, Israel"/>
    <x v="3424"/>
    <x v="13"/>
    <s v="Shavit-2"/>
    <s v="Ofek-10"/>
    <s v="Active"/>
    <s v=""/>
    <s v="Success"/>
    <n v="6"/>
    <s v=" Israel"/>
    <s v="IAI-Shavit-2"/>
    <n v="2014"/>
  </r>
  <r>
    <s v="ULA"/>
    <s v="SLC-41, Cape Canaveral AFS, Florida, USA"/>
    <x v="3425"/>
    <x v="587"/>
    <s v="Atlas V 541"/>
    <s v="NROL-67"/>
    <s v="Active"/>
    <s v="145"/>
    <s v="Success"/>
    <n v="7"/>
    <s v=" USA"/>
    <s v="ULA-Atlas V 541"/>
    <n v="2014"/>
  </r>
  <r>
    <s v="SpaceX"/>
    <s v="SLC-40, Cape Canaveral AFS, Florida, USA"/>
    <x v="3426"/>
    <x v="44"/>
    <s v="Falcon 9 v1.1"/>
    <s v="CRS-3"/>
    <s v="Retired"/>
    <s v="56.5"/>
    <s v="Success"/>
    <n v="7"/>
    <s v=" USA"/>
    <s v="SpaceX-Falcon 9 v1.1"/>
    <n v="2014"/>
  </r>
  <r>
    <s v="Arianespace"/>
    <s v="ELV-1 (SLV), Guiana Space Centre, French Guiana, France"/>
    <x v="3427"/>
    <x v="769"/>
    <s v="Vega"/>
    <s v="KazEOSat-1"/>
    <s v="Active"/>
    <s v="37"/>
    <s v="Success"/>
    <n v="12"/>
    <s v=" France"/>
    <s v="Arianespace-Vega"/>
    <n v="2014"/>
  </r>
  <r>
    <s v="ULA"/>
    <s v="SLC-37B, Cape Canaveral AFS, Florida, USA"/>
    <x v="3428"/>
    <x v="872"/>
    <s v="Delta IV Medium+ (4,2)"/>
    <s v="GPS IIF-6"/>
    <s v="Retired"/>
    <s v="164"/>
    <s v="Success"/>
    <n v="8"/>
    <s v=" USA"/>
    <s v="ULA-Delta IV Medium+ (4,2)"/>
    <n v="2014"/>
  </r>
  <r>
    <s v="ULA"/>
    <s v="SLC-41, Cape Canaveral AFS, Florida, USA"/>
    <x v="3429"/>
    <x v="675"/>
    <s v="Atlas V 401"/>
    <s v="NROL-33"/>
    <s v="Active"/>
    <s v="109"/>
    <s v="Success"/>
    <n v="7"/>
    <s v=" USA"/>
    <s v="ULA-Atlas V 401"/>
    <n v="2014"/>
  </r>
  <r>
    <s v="VKS RF"/>
    <s v="Site 133/3, Plesetsk Cosmodrome, Russia"/>
    <x v="3430"/>
    <x v="775"/>
    <s v="Rokot/Briz KM"/>
    <s v="Cosmos 2496 to 2499"/>
    <s v="Retired"/>
    <s v="41.8"/>
    <s v="Success"/>
    <n v="11"/>
    <s v=" Russia"/>
    <s v="VKS RF-Rokot/Briz KM"/>
    <n v="2014"/>
  </r>
  <r>
    <s v="MHI"/>
    <s v="LA-Y1, Tanegashima Space Center, Japan"/>
    <x v="3431"/>
    <x v="1217"/>
    <s v="H-IIA 202"/>
    <s v="Daichi 2, SPROUT &amp; Others"/>
    <s v="Active"/>
    <s v="90"/>
    <s v="Success"/>
    <n v="6"/>
    <s v=" Japan"/>
    <s v="MHI-H-IIA 202"/>
    <n v="2014"/>
  </r>
  <r>
    <s v="Sea Launch"/>
    <s v="LP Odyssey, Kiritimati Launch Area, Pacific Ocean"/>
    <x v="3431"/>
    <x v="350"/>
    <s v="Zenit-3 SL"/>
    <s v="Eutelsat-3B"/>
    <s v="Retired"/>
    <s v=""/>
    <s v="Success"/>
    <n v="11"/>
    <s v=" Pacific Ocean"/>
    <s v="Sea Launch-Zenit-3 SL"/>
    <n v="2014"/>
  </r>
  <r>
    <s v="Kosmotras"/>
    <s v="Site 370/13, Yasny Cosmodrome, Russia"/>
    <x v="3432"/>
    <x v="452"/>
    <s v="Dnepr"/>
    <s v="Deimos 2"/>
    <s v="Retired"/>
    <s v="29"/>
    <s v="Success"/>
    <n v="12"/>
    <s v=" Russia"/>
    <s v="Kosmotras-Dnepr"/>
    <n v="2014"/>
  </r>
  <r>
    <s v="ISRO"/>
    <s v="First Launch Pad, Satish Dhawan Space Centre, India"/>
    <x v="3433"/>
    <x v="99"/>
    <s v="PSLV-CA"/>
    <s v="SPOT-7 &amp; Rideshares"/>
    <s v="Active"/>
    <s v="21"/>
    <s v="Success"/>
    <n v="17"/>
    <s v=" India"/>
    <s v="ISRO-PSLV-CA"/>
    <n v="2014"/>
  </r>
  <r>
    <s v="ULA"/>
    <s v="SLC-2W, Vandenberg AFB, California, USA"/>
    <x v="3434"/>
    <x v="1218"/>
    <s v="Delta II 7320-10C"/>
    <s v="OCO-2"/>
    <s v="Retired"/>
    <s v=""/>
    <s v="Success"/>
    <n v="7"/>
    <s v=" USA"/>
    <s v="ULA-Delta II 7320-10C"/>
    <n v="2014"/>
  </r>
  <r>
    <s v="VKS RF"/>
    <s v="Site 133/3, Plesetsk Cosmodrome, Russia"/>
    <x v="3435"/>
    <x v="128"/>
    <s v="Rokot/Briz KM"/>
    <s v="Goniets-M 18 to 20"/>
    <s v="Retired"/>
    <s v="41.8"/>
    <s v="Success"/>
    <n v="11"/>
    <s v=" Russia"/>
    <s v="VKS RF-Rokot/Briz KM"/>
    <n v="2014"/>
  </r>
  <r>
    <s v="VKS RF"/>
    <s v="Site 35/1, Plesetsk Cosmodrome, Russia"/>
    <x v="3436"/>
    <x v="261"/>
    <s v="Angara 1.2"/>
    <s v="Demo Flight"/>
    <s v="Active"/>
    <s v=""/>
    <s v="Success"/>
    <n v="10"/>
    <s v=" Russia"/>
    <s v="VKS RF-Angara 1.2"/>
    <n v="2014"/>
  </r>
  <r>
    <s v="Arianespace"/>
    <s v="ELS, Guiana Space Centre, French Guiana, France"/>
    <x v="3437"/>
    <x v="1141"/>
    <s v="Soyuz ST-B/Fregat-MT"/>
    <s v="O3b FM03/FM06-FM08"/>
    <s v="Active"/>
    <s v="30"/>
    <s v="Success"/>
    <n v="4"/>
    <s v=" France"/>
    <s v="Arianespace-Soyuz ST-B/Fregat-MT"/>
    <n v="2014"/>
  </r>
  <r>
    <s v="Northrop"/>
    <s v="LP-0A, Wallops Flight Facility, Virginia, USA"/>
    <x v="3438"/>
    <x v="257"/>
    <s v="Antares 120"/>
    <s v="CRS Orb-2"/>
    <s v="Retired"/>
    <s v="80"/>
    <s v="Success"/>
    <n v="6"/>
    <s v=" USA"/>
    <s v="Northrop-Antares 120"/>
    <n v="2014"/>
  </r>
  <r>
    <s v="SpaceX"/>
    <s v="SLC-40, Cape Canaveral AFS, Florida, USA"/>
    <x v="3439"/>
    <x v="275"/>
    <s v="Falcon 9 v1.1"/>
    <s v="OG2 Mission 1"/>
    <s v="Retired"/>
    <s v="56.5"/>
    <s v="Success"/>
    <n v="7"/>
    <s v=" USA"/>
    <s v="SpaceX-Falcon 9 v1.1"/>
    <n v="2014"/>
  </r>
  <r>
    <s v="ULA"/>
    <s v="SLC-37B, Cape Canaveral AFS, Florida, USA"/>
    <x v="3440"/>
    <x v="777"/>
    <s v="Delta IV Medium+ (4,2)"/>
    <s v="AFSPC-4"/>
    <s v="Retired"/>
    <s v="164"/>
    <s v="Success"/>
    <n v="8"/>
    <s v=" USA"/>
    <s v="ULA-Delta IV Medium+ (4,2)"/>
    <n v="2014"/>
  </r>
  <r>
    <s v="Arianespace"/>
    <s v="ELA-3, Guiana Space Centre, French Guiana, France"/>
    <x v="3441"/>
    <x v="757"/>
    <s v="Ariane 5 ES"/>
    <s v="Georges Lema??tre ATV"/>
    <s v="Retired"/>
    <s v=""/>
    <s v="Success"/>
    <n v="6"/>
    <s v=" France"/>
    <s v="Arianespace-Ariane 5 ES"/>
    <n v="2014"/>
  </r>
  <r>
    <s v="ULA"/>
    <s v="SLC-41, Cape Canaveral AFS, Florida, USA"/>
    <x v="3442"/>
    <x v="374"/>
    <s v="Atlas V 401"/>
    <s v="GPS IIF-7"/>
    <s v="Active"/>
    <s v="109"/>
    <s v="Success"/>
    <n v="7"/>
    <s v=" USA"/>
    <s v="ULA-Atlas V 401"/>
    <n v="2014"/>
  </r>
  <r>
    <s v="SpaceX"/>
    <s v="SLC-40, Cape Canaveral AFS, Florida, USA"/>
    <x v="3443"/>
    <x v="349"/>
    <s v="Falcon 9 v1.1"/>
    <s v="AsiaSat 8"/>
    <s v="Retired"/>
    <s v="56.5"/>
    <s v="Success"/>
    <n v="7"/>
    <s v=" USA"/>
    <s v="SpaceX-Falcon 9 v1.1"/>
    <n v="2014"/>
  </r>
  <r>
    <s v="ULA"/>
    <s v="SLC-3E, Vandenberg AFB, California, USA"/>
    <x v="3444"/>
    <x v="251"/>
    <s v="Atlas V 401"/>
    <s v="WorldView 3"/>
    <s v="Active"/>
    <s v="109"/>
    <s v="Success"/>
    <n v="7"/>
    <s v=" USA"/>
    <s v="ULA-Atlas V 401"/>
    <n v="2014"/>
  </r>
  <r>
    <s v="Arianespace"/>
    <s v="ELS, Guiana Space Centre, French Guiana, France"/>
    <x v="3445"/>
    <x v="896"/>
    <s v="Soyuz ST-B/Fregat-MT"/>
    <s v="Galileo FOC FM01-FM02"/>
    <s v="Active"/>
    <s v="30"/>
    <s v="Partial Failure"/>
    <n v="4"/>
    <s v=" France"/>
    <s v="Arianespace-Soyuz ST-B/Fregat-MT"/>
    <n v="2014"/>
  </r>
  <r>
    <s v="SpaceX"/>
    <s v="SLC-40, Cape Canaveral AFS, Florida, USA"/>
    <x v="3446"/>
    <x v="12"/>
    <s v="Falcon 9 v1.1"/>
    <s v="AsiaSat 6"/>
    <s v="Retired"/>
    <s v="56.5"/>
    <s v="Success"/>
    <n v="7"/>
    <s v=" USA"/>
    <s v="SpaceX-Falcon 9 v1.1"/>
    <n v="2014"/>
  </r>
  <r>
    <s v="Arianespace"/>
    <s v="ELA-3, Guiana Space Centre, French Guiana, France"/>
    <x v="3447"/>
    <x v="592"/>
    <s v="Ariane 5 ECA"/>
    <s v="MEASAT 3b, Optus 10"/>
    <s v="Active"/>
    <s v="200"/>
    <s v="Success"/>
    <n v="6"/>
    <s v=" France"/>
    <s v="Arianespace-Ariane 5 ECA"/>
    <n v="2014"/>
  </r>
  <r>
    <s v="ULA"/>
    <s v="SLC-41, Cape Canaveral AFS, Florida, USA"/>
    <x v="3448"/>
    <x v="684"/>
    <s v="Atlas V 401"/>
    <s v="CLIO"/>
    <s v="Active"/>
    <s v="109"/>
    <s v="Success"/>
    <n v="7"/>
    <s v=" USA"/>
    <s v="ULA-Atlas V 401"/>
    <n v="2014"/>
  </r>
  <r>
    <s v="SpaceX"/>
    <s v="SLC-40, Cape Canaveral AFS, Florida, USA"/>
    <x v="3449"/>
    <x v="561"/>
    <s v="Falcon 9 v1.1"/>
    <s v="CRS-4"/>
    <s v="Retired"/>
    <s v="56.5"/>
    <s v="Success"/>
    <n v="7"/>
    <s v=" USA"/>
    <s v="SpaceX-Falcon 9 v1.1"/>
    <n v="2014"/>
  </r>
  <r>
    <s v="MHI"/>
    <s v="LA-Y1, Tanegashima Space Center, Japan"/>
    <x v="3450"/>
    <x v="252"/>
    <s v="H-IIA 202"/>
    <s v="Himawari 8"/>
    <s v="Active"/>
    <s v="90"/>
    <s v="Success"/>
    <n v="6"/>
    <s v=" Japan"/>
    <s v="MHI-H-IIA 202"/>
    <n v="2014"/>
  </r>
  <r>
    <s v="ISRO"/>
    <s v="First Launch Pad, Satish Dhawan Space Centre, India"/>
    <x v="3451"/>
    <x v="701"/>
    <s v="PSLV-XL"/>
    <s v="IRNSS-1C"/>
    <s v="Active"/>
    <s v="31"/>
    <s v="Success"/>
    <n v="17"/>
    <s v=" India"/>
    <s v="ISRO-PSLV-XL"/>
    <n v="2014"/>
  </r>
  <r>
    <s v="Arianespace"/>
    <s v="ELA-3, Guiana Space Centre, French Guiana, France"/>
    <x v="3451"/>
    <x v="653"/>
    <s v="Ariane 5 ECA"/>
    <s v="Intelsat 30, ARSAT-1"/>
    <s v="Active"/>
    <s v="200"/>
    <s v="Success"/>
    <n v="6"/>
    <s v=" France"/>
    <s v="Arianespace-Ariane 5 ECA"/>
    <n v="2014"/>
  </r>
  <r>
    <s v="Northrop"/>
    <s v="LP-0A, Wallops Flight Facility, Virginia, USA"/>
    <x v="3452"/>
    <x v="469"/>
    <s v="Antares 130"/>
    <s v="CRS Orb-3"/>
    <s v="Retired"/>
    <s v="80"/>
    <s v="Failure"/>
    <n v="6"/>
    <s v=" USA"/>
    <s v="Northrop-Antares 130"/>
    <n v="2014"/>
  </r>
  <r>
    <s v="ULA"/>
    <s v="SLC-41, Cape Canaveral AFS, Florida, USA"/>
    <x v="3453"/>
    <x v="1219"/>
    <s v="Atlas V 401"/>
    <s v="GPS IIF-8"/>
    <s v="Active"/>
    <s v="109"/>
    <s v="Success"/>
    <n v="7"/>
    <s v=" USA"/>
    <s v="ULA-Atlas V 401"/>
    <n v="2014"/>
  </r>
  <r>
    <s v="Kosmotras"/>
    <s v="Site 370/13, Yasny Cosmodrome, Russia"/>
    <x v="3454"/>
    <x v="272"/>
    <s v="Dnepr"/>
    <s v="Sasuke &amp; Others"/>
    <s v="Retired"/>
    <s v="29"/>
    <s v="Success"/>
    <n v="12"/>
    <s v=" Russia"/>
    <s v="Kosmotras-Dnepr"/>
    <n v="2014"/>
  </r>
  <r>
    <s v="CASIC"/>
    <s v="Site 95, Jiuquan Satellite Launch Center, China"/>
    <x v="3455"/>
    <x v="1185"/>
    <s v="Kuaizhou 1"/>
    <s v="Kuaizhou 2"/>
    <s v="Retired"/>
    <s v=""/>
    <s v="Success"/>
    <n v="8"/>
    <s v=" China"/>
    <s v="CASIC-Kuaizhou 1"/>
    <n v="2014"/>
  </r>
  <r>
    <s v="MHI"/>
    <s v="LA-Y1, Tanegashima Space Center, Japan"/>
    <x v="3456"/>
    <x v="99"/>
    <s v="H-IIA 202"/>
    <s v="Hayabusa 2 &amp; Others"/>
    <s v="Active"/>
    <s v="90"/>
    <s v="Success"/>
    <n v="6"/>
    <s v=" Japan"/>
    <s v="MHI-H-IIA 202"/>
    <n v="2014"/>
  </r>
  <r>
    <s v="ULA"/>
    <s v="SLC-37B, Cape Canaveral AFS, Florida, USA"/>
    <x v="3457"/>
    <x v="445"/>
    <s v="Delta IV Heavy"/>
    <s v="EFT-1"/>
    <s v="Active"/>
    <s v="350"/>
    <s v="Success"/>
    <n v="8"/>
    <s v=" USA"/>
    <s v="ULA-Delta IV Heavy"/>
    <n v="2014"/>
  </r>
  <r>
    <s v="Arianespace"/>
    <s v="ELA-3, Guiana Space Centre, French Guiana, France"/>
    <x v="3458"/>
    <x v="124"/>
    <s v="Ariane 5 ECA"/>
    <s v="DirecTV-14, GSAT-16"/>
    <s v="Active"/>
    <s v="200"/>
    <s v="Success"/>
    <n v="6"/>
    <s v=" France"/>
    <s v="Arianespace-Ariane 5 ECA"/>
    <n v="2014"/>
  </r>
  <r>
    <s v="ULA"/>
    <s v="SLC-3E, Vandenberg AFB, California, USA"/>
    <x v="3459"/>
    <x v="1220"/>
    <s v="Atlas V 541"/>
    <s v="NROL-35"/>
    <s v="Active"/>
    <s v="145"/>
    <s v="Success"/>
    <n v="7"/>
    <s v=" USA"/>
    <s v="ULA-Atlas V 541"/>
    <n v="2014"/>
  </r>
  <r>
    <s v="ISRO"/>
    <s v="Second Launch Pad, Satish Dhawan Space Centre, India"/>
    <x v="3460"/>
    <x v="139"/>
    <s v="GSLV Mk III"/>
    <s v="Demo Flight (CARE)"/>
    <s v="Active"/>
    <s v="62"/>
    <s v="Success"/>
    <n v="18"/>
    <s v=" India"/>
    <s v="ISRO-GSLV Mk III"/>
    <n v="2014"/>
  </r>
  <r>
    <s v="Arianespace"/>
    <s v="ELS, Guiana Space Centre, French Guiana, France"/>
    <x v="3460"/>
    <x v="1078"/>
    <s v="Soyuz ST-B/Fregat-MT"/>
    <s v="O3b FM09-FM12"/>
    <s v="Active"/>
    <s v="30"/>
    <s v="Success"/>
    <n v="4"/>
    <s v=" France"/>
    <s v="Arianespace-Soyuz ST-B/Fregat-MT"/>
    <n v="2014"/>
  </r>
  <r>
    <s v="VKS RF"/>
    <s v="Site 175/59, Baikonur Cosmodrome, Kazakhstan"/>
    <x v="3461"/>
    <x v="390"/>
    <s v="Strela"/>
    <s v="Kondor-E"/>
    <s v="Retired"/>
    <s v=""/>
    <s v="Success"/>
    <n v="12"/>
    <s v=" Kazakhstan"/>
    <s v="VKS RF-Strela"/>
    <n v="2014"/>
  </r>
  <r>
    <s v="Khrunichev"/>
    <s v="Site 35/1, Plesetsk Cosmodrome, Russia"/>
    <x v="3462"/>
    <x v="1221"/>
    <s v="Angara A5/Briz-M"/>
    <s v="Demo Flight"/>
    <s v="Active"/>
    <s v="100"/>
    <s v="Success"/>
    <n v="10"/>
    <s v=" Russia"/>
    <s v="Khrunichev-Angara A5/Briz-M"/>
    <n v="2014"/>
  </r>
  <r>
    <s v="SpaceX"/>
    <s v="SLC-40, Cape Canaveral AFS, Florida, USA"/>
    <x v="3463"/>
    <x v="453"/>
    <s v="Falcon 9 v1.1"/>
    <s v="CRS-5"/>
    <s v="Retired"/>
    <s v="56.5"/>
    <s v="Success"/>
    <n v="7"/>
    <s v=" USA"/>
    <s v="SpaceX-Falcon 9 v1.1"/>
    <n v="2015"/>
  </r>
  <r>
    <s v="ULA"/>
    <s v="SLC-41, Cape Canaveral AFS, Florida, USA"/>
    <x v="3464"/>
    <x v="1030"/>
    <s v="Atlas V 551"/>
    <s v="MUOS-3"/>
    <s v="Active"/>
    <s v="153"/>
    <s v="Success"/>
    <n v="7"/>
    <s v=" USA"/>
    <s v="ULA-Atlas V 551"/>
    <n v="2015"/>
  </r>
  <r>
    <s v="ULA"/>
    <s v="SLC-2W, Vandenberg AFB, California, USA"/>
    <x v="3465"/>
    <x v="254"/>
    <s v="Delta II 7320-10C"/>
    <s v="SMAP / ELaNa X"/>
    <s v="Retired"/>
    <s v=""/>
    <s v="Success"/>
    <n v="7"/>
    <s v=" USA"/>
    <s v="ULA-Delta II 7320-10C"/>
    <n v="2015"/>
  </r>
  <r>
    <s v="MHI"/>
    <s v="LA-Y1, Tanegashima Space Center, Japan"/>
    <x v="3466"/>
    <x v="937"/>
    <s v="H-IIA 202"/>
    <s v="IGS-Radar 5"/>
    <s v="Active"/>
    <s v="90"/>
    <s v="Success"/>
    <n v="6"/>
    <s v=" Japan"/>
    <s v="MHI-H-IIA 202"/>
    <n v="2015"/>
  </r>
  <r>
    <s v="ISA"/>
    <s v="Imam Khomeini Spaceport, Semnan Space Center, Iran"/>
    <x v="3467"/>
    <x v="13"/>
    <s v="Safir-1B+"/>
    <s v="Fajr"/>
    <s v="Active"/>
    <s v=""/>
    <s v="Success"/>
    <n v="24"/>
    <s v=" Iran"/>
    <s v="ISA-Safir-1B+"/>
    <n v="2015"/>
  </r>
  <r>
    <s v="Arianespace"/>
    <s v="ELV-1 (SLV), Guiana Space Centre, French Guiana, France"/>
    <x v="3468"/>
    <x v="497"/>
    <s v="Vega"/>
    <s v="IXV"/>
    <s v="Active"/>
    <s v="37"/>
    <s v="Success"/>
    <n v="12"/>
    <s v=" France"/>
    <s v="Arianespace-Vega"/>
    <n v="2015"/>
  </r>
  <r>
    <s v="SpaceX"/>
    <s v="SLC-40, Cape Canaveral AFS, Florida, USA"/>
    <x v="3468"/>
    <x v="870"/>
    <s v="Falcon 9 v1.1"/>
    <s v="DSCOVR"/>
    <s v="Retired"/>
    <s v="56.5"/>
    <s v="Success"/>
    <n v="7"/>
    <s v=" USA"/>
    <s v="SpaceX-Falcon 9 v1.1"/>
    <n v="2015"/>
  </r>
  <r>
    <s v="ISA"/>
    <s v="Imam Khomeini Spaceport, Semnan Space Center, Iran"/>
    <x v="3469"/>
    <x v="13"/>
    <s v="Safir-1B+"/>
    <s v="Unknown Payload"/>
    <s v="Active"/>
    <s v=""/>
    <s v="Failure"/>
    <n v="24"/>
    <s v=" Iran"/>
    <s v="ISA-Safir-1B+"/>
    <n v="2015"/>
  </r>
  <r>
    <s v="SpaceX"/>
    <s v="SLC-40, Cape Canaveral AFS, Florida, USA"/>
    <x v="3470"/>
    <x v="524"/>
    <s v="Falcon 9 v1.1"/>
    <s v="ABS-3A &amp; EUTELSAT 115 West B"/>
    <s v="Retired"/>
    <s v="56.5"/>
    <s v="Success"/>
    <n v="7"/>
    <s v=" USA"/>
    <s v="SpaceX-Falcon 9 v1.1"/>
    <n v="2015"/>
  </r>
  <r>
    <s v="ULA"/>
    <s v="SLC-41, Cape Canaveral AFS, Florida, USA"/>
    <x v="3471"/>
    <x v="711"/>
    <s v="Atlas V 421"/>
    <s v="MMS"/>
    <s v="Active"/>
    <s v="123"/>
    <s v="Success"/>
    <n v="7"/>
    <s v=" USA"/>
    <s v="ULA-Atlas V 421"/>
    <n v="2015"/>
  </r>
  <r>
    <s v="ULA"/>
    <s v="SLC-37B, Cape Canaveral AFS, Florida, USA"/>
    <x v="3472"/>
    <x v="567"/>
    <s v="Delta IV Medium+ (4,2)"/>
    <s v="GPS IIF-9"/>
    <s v="Retired"/>
    <s v="164"/>
    <s v="Success"/>
    <n v="8"/>
    <s v=" USA"/>
    <s v="ULA-Delta IV Medium+ (4,2)"/>
    <n v="2015"/>
  </r>
  <r>
    <s v="Kosmotras"/>
    <s v="Site 370/13, Yasny Cosmodrome, Russia"/>
    <x v="3472"/>
    <x v="1168"/>
    <s v="Dnepr"/>
    <s v="KompSat-3A"/>
    <s v="Retired"/>
    <s v="29"/>
    <s v="Success"/>
    <n v="12"/>
    <s v=" Russia"/>
    <s v="Kosmotras-Dnepr"/>
    <n v="2015"/>
  </r>
  <r>
    <s v="MHI"/>
    <s v="LA-Y1, Tanegashima Space Center, Japan"/>
    <x v="3473"/>
    <x v="937"/>
    <s v="H-IIA 202"/>
    <s v="IGS-Optical 5"/>
    <s v="Active"/>
    <s v="90"/>
    <s v="Success"/>
    <n v="6"/>
    <s v=" Japan"/>
    <s v="MHI-H-IIA 202"/>
    <n v="2015"/>
  </r>
  <r>
    <s v="Arianespace"/>
    <s v="ELS, Guiana Space Centre, French Guiana, France"/>
    <x v="3474"/>
    <x v="618"/>
    <s v="Soyuz ST-B/Fregat-MT"/>
    <s v="Galileo FOC FM03-FM04"/>
    <s v="Active"/>
    <s v="30"/>
    <s v="Success"/>
    <n v="4"/>
    <s v=" France"/>
    <s v="Arianespace-Soyuz ST-B/Fregat-MT"/>
    <n v="2015"/>
  </r>
  <r>
    <s v="ISRO"/>
    <s v="Second Launch Pad, Satish Dhawan Space Centre, India"/>
    <x v="3475"/>
    <x v="605"/>
    <s v="PSLV-XL"/>
    <s v="IRNSS-1D"/>
    <s v="Active"/>
    <s v="31"/>
    <s v="Success"/>
    <n v="18"/>
    <s v=" India"/>
    <s v="ISRO-PSLV-XL"/>
    <n v="2015"/>
  </r>
  <r>
    <s v="VKS RF"/>
    <s v="Site 133/3, Plesetsk Cosmodrome, Russia"/>
    <x v="3476"/>
    <x v="848"/>
    <s v="Rokot/Briz KM"/>
    <s v="Cosmos 2504 &amp; Goniets-M 21 to 23"/>
    <s v="Retired"/>
    <s v="41.8"/>
    <s v="Success"/>
    <n v="11"/>
    <s v=" Russia"/>
    <s v="VKS RF-Rokot/Briz KM"/>
    <n v="2015"/>
  </r>
  <r>
    <s v="SpaceX"/>
    <s v="SLC-40, Cape Canaveral AFS, Florida, USA"/>
    <x v="3477"/>
    <x v="306"/>
    <s v="Falcon 9 v1.1"/>
    <s v="CRS-6"/>
    <s v="Retired"/>
    <s v="56.5"/>
    <s v="Success"/>
    <n v="7"/>
    <s v=" USA"/>
    <s v="SpaceX-Falcon 9 v1.1"/>
    <n v="2015"/>
  </r>
  <r>
    <s v="Arianespace"/>
    <s v="ELA-3, Guiana Space Centre, French Guiana, France"/>
    <x v="3478"/>
    <x v="110"/>
    <s v="Ariane 5 ECA"/>
    <s v="Thor 7, SICRAL-2"/>
    <s v="Active"/>
    <s v="200"/>
    <s v="Success"/>
    <n v="6"/>
    <s v=" France"/>
    <s v="Arianespace-Ariane 5 ECA"/>
    <n v="2015"/>
  </r>
  <r>
    <s v="SpaceX"/>
    <s v="SLC-40, Cape Canaveral AFS, Florida, USA"/>
    <x v="3479"/>
    <x v="870"/>
    <s v="Falcon 9 v1.1"/>
    <s v="Turkmen??lem52E/MonacoSat"/>
    <s v="Retired"/>
    <s v="56.5"/>
    <s v="Success"/>
    <n v="7"/>
    <s v=" USA"/>
    <s v="SpaceX-Falcon 9 v1.1"/>
    <n v="2015"/>
  </r>
  <r>
    <s v="Blue Origin"/>
    <s v="Blue Origin Launch Site, West Texas, Texas, USA"/>
    <x v="3480"/>
    <x v="13"/>
    <s v="New Shepard"/>
    <s v="NS-1"/>
    <s v="Active"/>
    <s v=""/>
    <s v="Success"/>
    <n v="24"/>
    <s v=" USA"/>
    <s v="Blue Origin-New Shepard"/>
    <n v="2015"/>
  </r>
  <r>
    <s v="ULA"/>
    <s v="SLC-41, Cape Canaveral AFS, Florida, USA"/>
    <x v="3481"/>
    <x v="905"/>
    <s v="Atlas V 501"/>
    <s v="OTV-4"/>
    <s v="Retired"/>
    <s v="120"/>
    <s v="Success"/>
    <n v="7"/>
    <s v=" USA"/>
    <s v="ULA-Atlas V 501"/>
    <n v="2015"/>
  </r>
  <r>
    <s v="Arianespace"/>
    <s v="ELA-3, Guiana Space Centre, French Guiana, France"/>
    <x v="3482"/>
    <x v="98"/>
    <s v="Ariane 5 ECA"/>
    <s v="DirecTV-15, Sky Mexico 1"/>
    <s v="Active"/>
    <s v="200"/>
    <s v="Success"/>
    <n v="6"/>
    <s v=" France"/>
    <s v="Arianespace-Ariane 5 ECA"/>
    <n v="2015"/>
  </r>
  <r>
    <s v="Arianespace"/>
    <s v="ELV-1 (SLV), Guiana Space Centre, French Guiana, France"/>
    <x v="3483"/>
    <x v="1222"/>
    <s v="Vega"/>
    <s v="Sentinel-2A"/>
    <s v="Active"/>
    <s v="37"/>
    <s v="Success"/>
    <n v="12"/>
    <s v=" France"/>
    <s v="Arianespace-Vega"/>
    <n v="2015"/>
  </r>
  <r>
    <s v="SpaceX"/>
    <s v="SLC-40, Cape Canaveral AFS, Florida, USA"/>
    <x v="3484"/>
    <x v="927"/>
    <s v="Falcon 9 v1.1"/>
    <s v="CRS-7"/>
    <s v="Retired"/>
    <s v="56.5"/>
    <s v="Failure"/>
    <n v="7"/>
    <s v=" USA"/>
    <s v="SpaceX-Falcon 9 v1.1"/>
    <n v="2015"/>
  </r>
  <r>
    <s v="ISRO"/>
    <s v="First Launch Pad, Satish Dhawan Space Centre, India"/>
    <x v="3485"/>
    <x v="1056"/>
    <s v="PSLV-XL"/>
    <s v="UK-DMC3A/B/C &amp; Rideshares"/>
    <s v="Active"/>
    <s v="31"/>
    <s v="Success"/>
    <n v="17"/>
    <s v=" India"/>
    <s v="ISRO-PSLV-XL"/>
    <n v="2015"/>
  </r>
  <r>
    <s v="ULA"/>
    <s v="SLC-41, Cape Canaveral AFS, Florida, USA"/>
    <x v="3486"/>
    <x v="863"/>
    <s v="Atlas V 401"/>
    <s v="GPS IIF-10"/>
    <s v="Active"/>
    <s v="109"/>
    <s v="Success"/>
    <n v="7"/>
    <s v=" USA"/>
    <s v="ULA-Atlas V 401"/>
    <n v="2015"/>
  </r>
  <r>
    <s v="Arianespace"/>
    <s v="ELA-3, Guiana Space Centre, French Guiana, France"/>
    <x v="3486"/>
    <x v="441"/>
    <s v="Ariane 5 ECA"/>
    <s v="Star One C4, MSG-4"/>
    <s v="Active"/>
    <s v="200"/>
    <s v="Success"/>
    <n v="6"/>
    <s v=" France"/>
    <s v="Arianespace-Ariane 5 ECA"/>
    <n v="2015"/>
  </r>
  <r>
    <s v="ULA"/>
    <s v="SLC-37B, Cape Canaveral AFS, Florida, USA"/>
    <x v="3487"/>
    <x v="615"/>
    <s v="Delta IV Medium+ (5,4)"/>
    <s v="WGS-7"/>
    <s v="Retired"/>
    <s v=""/>
    <s v="Success"/>
    <n v="8"/>
    <s v=" USA"/>
    <s v="ULA-Delta IV Medium+ (5,4)"/>
    <n v="2015"/>
  </r>
  <r>
    <s v="MHI"/>
    <s v="LA-Y2, Tanegashima Space Center, Japan"/>
    <x v="3488"/>
    <x v="372"/>
    <s v="H-IIB"/>
    <s v="HTV-5"/>
    <s v="Retired"/>
    <s v="112.5"/>
    <s v="Success"/>
    <n v="6"/>
    <s v=" Japan"/>
    <s v="MHI-H-IIB"/>
    <n v="2015"/>
  </r>
  <r>
    <s v="Arianespace"/>
    <s v="ELA-3, Guiana Space Centre, French Guiana, France"/>
    <x v="3489"/>
    <x v="95"/>
    <s v="Ariane 5 ECA"/>
    <s v="Eutelsat 8 West B, Intelsat 34"/>
    <s v="Active"/>
    <s v="200"/>
    <s v="Success"/>
    <n v="6"/>
    <s v=" France"/>
    <s v="Arianespace-Ariane 5 ECA"/>
    <n v="2015"/>
  </r>
  <r>
    <s v="ISRO"/>
    <s v="Second Launch Pad, Satish Dhawan Space Centre, India"/>
    <x v="3490"/>
    <x v="516"/>
    <s v="GSLV Mk II"/>
    <s v="GSAT-6"/>
    <s v="Active"/>
    <s v="47"/>
    <s v="Success"/>
    <n v="18"/>
    <s v=" India"/>
    <s v="ISRO-GSLV Mk II"/>
    <n v="2015"/>
  </r>
  <r>
    <s v="ULA"/>
    <s v="SLC-41, Cape Canaveral AFS, Florida, USA"/>
    <x v="3491"/>
    <x v="325"/>
    <s v="Atlas V 551"/>
    <s v="MUOS-4"/>
    <s v="Active"/>
    <s v="153"/>
    <s v="Success"/>
    <n v="7"/>
    <s v=" USA"/>
    <s v="ULA-Atlas V 551"/>
    <n v="2015"/>
  </r>
  <r>
    <s v="Arianespace"/>
    <s v="ELS, Guiana Space Centre, French Guiana, France"/>
    <x v="3492"/>
    <x v="1223"/>
    <s v="Soyuz ST-B/Fregat-MT"/>
    <s v="Galileo FOC FM05-FM06"/>
    <s v="Active"/>
    <s v="30"/>
    <s v="Success"/>
    <n v="4"/>
    <s v=" France"/>
    <s v="Arianespace-Soyuz ST-B/Fregat-MT"/>
    <n v="2015"/>
  </r>
  <r>
    <s v="CASC"/>
    <s v="LC-16, Taiyuan Satellite Launch Center, China"/>
    <x v="3493"/>
    <x v="427"/>
    <s v="Long March 6"/>
    <s v="Demo Flight"/>
    <s v="Active"/>
    <s v="19"/>
    <s v="Success"/>
    <n v="6"/>
    <s v=" China"/>
    <s v="CASC-Long March 6"/>
    <n v="2015"/>
  </r>
  <r>
    <s v="VKS RF"/>
    <s v="Site 133/3, Plesetsk Cosmodrome, Russia"/>
    <x v="3494"/>
    <x v="917"/>
    <s v="Rokot/Briz KM"/>
    <s v="Cosmos 2507 to 2509"/>
    <s v="Retired"/>
    <s v="41.8"/>
    <s v="Success"/>
    <n v="11"/>
    <s v=" Russia"/>
    <s v="VKS RF-Rokot/Briz KM"/>
    <n v="2015"/>
  </r>
  <r>
    <s v="CASC"/>
    <s v="Site 95, Jiuquan Satellite Launch Center, China"/>
    <x v="3495"/>
    <x v="13"/>
    <s v="Long March 11"/>
    <s v="Pujian 1 &amp; Others"/>
    <s v="Active"/>
    <s v="5.3"/>
    <s v="Success"/>
    <n v="8"/>
    <s v=" China"/>
    <s v="CASC-Long March 11"/>
    <n v="2015"/>
  </r>
  <r>
    <s v="ISRO"/>
    <s v="First Launch Pad, Satish Dhawan Space Centre, India"/>
    <x v="3496"/>
    <x v="215"/>
    <s v="PSLV-XL"/>
    <s v="Astrosat &amp; Rideshares"/>
    <s v="Active"/>
    <s v="31"/>
    <s v="Success"/>
    <n v="17"/>
    <s v=" India"/>
    <s v="ISRO-PSLV-XL"/>
    <n v="2015"/>
  </r>
  <r>
    <s v="Arianespace"/>
    <s v="ELA-3, Guiana Space Centre, French Guiana, France"/>
    <x v="3497"/>
    <x v="53"/>
    <s v="Ariane 5 ECA"/>
    <s v="NBN Co 1A, ARSAT-2"/>
    <s v="Active"/>
    <s v="200"/>
    <s v="Success"/>
    <n v="6"/>
    <s v=" France"/>
    <s v="Arianespace-Ariane 5 ECA"/>
    <n v="2015"/>
  </r>
  <r>
    <s v="ULA"/>
    <s v="SLC-41, Cape Canaveral AFS, Florida, USA"/>
    <x v="3498"/>
    <x v="312"/>
    <s v="Atlas V 421"/>
    <s v="Morelos-3"/>
    <s v="Active"/>
    <s v="123"/>
    <s v="Success"/>
    <n v="7"/>
    <s v=" USA"/>
    <s v="ULA-Atlas V 421"/>
    <n v="2015"/>
  </r>
  <r>
    <s v="ULA"/>
    <s v="SLC-3E, Vandenberg AFB, California, USA"/>
    <x v="3499"/>
    <x v="488"/>
    <s v="Atlas V 401"/>
    <s v="NROL-55"/>
    <s v="Active"/>
    <s v="109"/>
    <s v="Success"/>
    <n v="7"/>
    <s v=" USA"/>
    <s v="ULA-Atlas V 401"/>
    <n v="2015"/>
  </r>
  <r>
    <s v="ULA"/>
    <s v="SLC-41, Cape Canaveral AFS, Florida, USA"/>
    <x v="3500"/>
    <x v="1126"/>
    <s v="Atlas V 401"/>
    <s v="GPS IIF-11"/>
    <s v="Active"/>
    <s v="109"/>
    <s v="Success"/>
    <n v="7"/>
    <s v=" USA"/>
    <s v="ULA-Atlas V 401"/>
    <n v="2015"/>
  </r>
  <r>
    <s v="Sandia"/>
    <s v="LP-41, Kauai, Pacific Missile Range Facility"/>
    <x v="3501"/>
    <x v="13"/>
    <s v="Super Stripy"/>
    <s v="HiakaSat, STACEM &amp; Others"/>
    <s v="Active"/>
    <s v="15"/>
    <s v="Failure"/>
    <n v="6"/>
    <s v=" Pacific Missile Range Facility"/>
    <s v="Sandia-Super Stripy"/>
    <n v="2015"/>
  </r>
  <r>
    <s v="Arianespace"/>
    <s v="ELA-3, Guiana Space Centre, French Guiana, France"/>
    <x v="3502"/>
    <x v="1000"/>
    <s v="Ariane 5 ECA"/>
    <s v="Arabsat 6B, GSAT-15"/>
    <s v="Active"/>
    <s v="200"/>
    <s v="Success"/>
    <n v="6"/>
    <s v=" France"/>
    <s v="Arianespace-Ariane 5 ECA"/>
    <n v="2015"/>
  </r>
  <r>
    <s v="Blue Origin"/>
    <s v="Blue Origin Launch Site, West Texas, Texas, USA"/>
    <x v="3503"/>
    <x v="13"/>
    <s v="New Shepard"/>
    <s v="NS-2"/>
    <s v="Active"/>
    <s v=""/>
    <s v="Success"/>
    <n v="24"/>
    <s v=" USA"/>
    <s v="Blue Origin-New Shepard"/>
    <n v="2015"/>
  </r>
  <r>
    <s v="MHI"/>
    <s v="LA-Y1, Tanegashima Space Center, Japan"/>
    <x v="3504"/>
    <x v="474"/>
    <s v="H-IIA 204"/>
    <s v="Telstar 12 Vantage"/>
    <s v="Active"/>
    <s v=""/>
    <s v="Success"/>
    <n v="6"/>
    <s v=" Japan"/>
    <s v="MHI-H-IIA 204"/>
    <n v="2015"/>
  </r>
  <r>
    <s v="Arianespace"/>
    <s v="ELV-1 (SLV), Guiana Space Centre, French Guiana, France"/>
    <x v="3505"/>
    <x v="939"/>
    <s v="Vega"/>
    <s v="LISA Pathfinder"/>
    <s v="Active"/>
    <s v="37"/>
    <s v="Success"/>
    <n v="12"/>
    <s v=" France"/>
    <s v="Arianespace-Vega"/>
    <n v="2015"/>
  </r>
  <r>
    <s v="VKS RF"/>
    <s v="Site 43/4, Plesetsk Cosmodrome, Russia"/>
    <x v="3506"/>
    <x v="1224"/>
    <s v="Soyuz 2.1v/Volga"/>
    <s v="Cosmos 2511 and 2512"/>
    <s v="Active"/>
    <s v=""/>
    <s v="Partial Failure"/>
    <n v="10"/>
    <s v=" Russia"/>
    <s v="VKS RF-Soyuz 2.1v/Volga"/>
    <n v="2015"/>
  </r>
  <r>
    <s v="ULA"/>
    <s v="SLC-41, Cape Canaveral AFS, Florida, USA"/>
    <x v="3507"/>
    <x v="382"/>
    <s v="Atlas V 401"/>
    <s v="CRS OA-4"/>
    <s v="Active"/>
    <s v="109"/>
    <s v="Success"/>
    <n v="7"/>
    <s v=" USA"/>
    <s v="ULA-Atlas V 401"/>
    <n v="2015"/>
  </r>
  <r>
    <s v="Roscosmos"/>
    <s v="Site 45/1, Baikonur Cosmodrome, Kazakhstan"/>
    <x v="3508"/>
    <x v="548"/>
    <s v="Zenit-3 SLBF"/>
    <s v="Elektro-L nâ€ Â­2"/>
    <s v="Retired"/>
    <s v=""/>
    <s v="Success"/>
    <n v="10"/>
    <s v=" Kazakhstan"/>
    <s v="Roscosmos-Zenit-3 SLBF"/>
    <n v="2015"/>
  </r>
  <r>
    <s v="ISRO"/>
    <s v="First Launch Pad, Satish Dhawan Space Centre, India"/>
    <x v="3509"/>
    <x v="125"/>
    <s v="PSLV-CA"/>
    <s v="TeLEOS-1 &amp; Rideshares"/>
    <s v="Active"/>
    <s v="21"/>
    <s v="Success"/>
    <n v="17"/>
    <s v=" India"/>
    <s v="ISRO-PSLV-CA"/>
    <n v="2015"/>
  </r>
  <r>
    <s v="Arianespace"/>
    <s v="ELS, Guiana Space Centre, French Guiana, France"/>
    <x v="3510"/>
    <x v="720"/>
    <s v="Soyuz ST-B/Fregat-MT"/>
    <s v="Galileo FOC FM8-FM9"/>
    <s v="Active"/>
    <s v="30"/>
    <s v="Success"/>
    <n v="4"/>
    <s v=" France"/>
    <s v="Arianespace-Soyuz ST-B/Fregat-MT"/>
    <n v="2015"/>
  </r>
  <r>
    <s v="SpaceX"/>
    <s v="SLC-40, Cape Canaveral AFS, Florida, USA"/>
    <x v="3511"/>
    <x v="466"/>
    <s v="Falcon 9 Block 3"/>
    <s v="OG2 Mission 2"/>
    <s v="Retired"/>
    <s v="62"/>
    <s v="Success"/>
    <n v="7"/>
    <s v=" USA"/>
    <s v="SpaceX-Falcon 9 Block 3"/>
    <n v="2015"/>
  </r>
  <r>
    <s v="CASC"/>
    <s v="LC-3, Xichang Satellite Launch Center, China"/>
    <x v="3512"/>
    <x v="752"/>
    <s v="Long March 3B/E"/>
    <s v="Belintersat 1"/>
    <s v="Active"/>
    <s v="29.15"/>
    <s v="Success"/>
    <n v="5"/>
    <s v=" China"/>
    <s v="CASC-Long March 3B/E"/>
    <n v="2016"/>
  </r>
  <r>
    <s v="SpaceX"/>
    <s v="SLC-4E, Vandenberg AFB, California, USA"/>
    <x v="3513"/>
    <x v="1205"/>
    <s v="Falcon 9 v1.1"/>
    <s v="Jason-3"/>
    <s v="Retired"/>
    <s v="56.5"/>
    <s v="Success"/>
    <n v="7"/>
    <s v=" USA"/>
    <s v="SpaceX-Falcon 9 v1.1"/>
    <n v="2016"/>
  </r>
  <r>
    <s v="ISRO"/>
    <s v="Second Launch Pad, Satish Dhawan Space Centre, India"/>
    <x v="3514"/>
    <x v="1225"/>
    <s v="PSLV-XL"/>
    <s v="IRNSS-1E"/>
    <s v="Active"/>
    <s v="31"/>
    <s v="Success"/>
    <n v="18"/>
    <s v=" India"/>
    <s v="ISRO-PSLV-XL"/>
    <n v="2016"/>
  </r>
  <r>
    <s v="Blue Origin"/>
    <s v="Blue Origin Launch Site, West Texas, Texas, USA"/>
    <x v="3515"/>
    <x v="13"/>
    <s v="New Shepard"/>
    <s v="NS-3"/>
    <s v="Active"/>
    <s v=""/>
    <s v="Success"/>
    <n v="24"/>
    <s v=" USA"/>
    <s v="Blue Origin-New Shepard"/>
    <n v="2016"/>
  </r>
  <r>
    <s v="Arianespace"/>
    <s v="ELA-3, Guiana Space Centre, French Guiana, France"/>
    <x v="3516"/>
    <x v="1065"/>
    <s v="Ariane 5 ECA"/>
    <s v="Intelsat 29e"/>
    <s v="Active"/>
    <s v="200"/>
    <s v="Success"/>
    <n v="6"/>
    <s v=" France"/>
    <s v="Arianespace-Ariane 5 ECA"/>
    <n v="2016"/>
  </r>
  <r>
    <s v="ILS"/>
    <s v="Site 200/39, Baikonur Cosmodrome, Kazakhstan"/>
    <x v="3517"/>
    <x v="330"/>
    <s v="Proton-M/Briz-M"/>
    <s v="Eutelsat 9B"/>
    <s v="Active"/>
    <s v="65"/>
    <s v="Success"/>
    <n v="12"/>
    <s v=" Kazakhstan"/>
    <s v="ILS-Proton-M/Briz-M"/>
    <n v="2016"/>
  </r>
  <r>
    <s v="CASC"/>
    <s v="LC-2, Xichang Satellite Launch Center, China"/>
    <x v="3518"/>
    <x v="669"/>
    <s v="Long March 3C/YZ-1"/>
    <s v="BeiDou M3-S"/>
    <s v="Active"/>
    <s v=""/>
    <s v="Success"/>
    <n v="5"/>
    <s v=" China"/>
    <s v="CASC-Long March 3C/YZ-1"/>
    <n v="2016"/>
  </r>
  <r>
    <s v="ULA"/>
    <s v="SLC-41, Cape Canaveral AFS, Florida, USA"/>
    <x v="3519"/>
    <x v="940"/>
    <s v="Atlas V 401"/>
    <s v="GPS IIF-12"/>
    <s v="Active"/>
    <s v="109"/>
    <s v="Success"/>
    <n v="7"/>
    <s v=" USA"/>
    <s v="ULA-Atlas V 401"/>
    <n v="2016"/>
  </r>
  <r>
    <s v="VKS RF"/>
    <s v="Site 43/4, Plesetsk Cosmodrome, Russia"/>
    <x v="3520"/>
    <x v="751"/>
    <s v="Soyuz 2.1b/Fregat"/>
    <s v="GLONASS-M No.50S"/>
    <s v="Active"/>
    <s v="25"/>
    <s v="Success"/>
    <n v="10"/>
    <s v=" Russia"/>
    <s v="VKS RF-Soyuz 2.1b/Fregat"/>
    <n v="2016"/>
  </r>
  <r>
    <s v="KCST"/>
    <s v="Pad 1, Sohae Satellite Launching Station, North Korea"/>
    <x v="3520"/>
    <x v="144"/>
    <s v="Unha-3"/>
    <s v="KwangmyÂÂngsÂÂng-4"/>
    <s v="Active"/>
    <s v=""/>
    <s v="Success"/>
    <n v="6"/>
    <s v=" North Korea"/>
    <s v="KCST-Unha-3"/>
    <n v="2016"/>
  </r>
  <r>
    <s v="ULA"/>
    <s v="SLC-6, Vandenberg AFB, California, USA"/>
    <x v="3521"/>
    <x v="50"/>
    <s v="Delta IV Medium+ (5,2)"/>
    <s v="NROL-45"/>
    <s v="Retired"/>
    <s v=""/>
    <s v="Success"/>
    <n v="6"/>
    <s v=" USA"/>
    <s v="ULA-Delta IV Medium+ (5,2)"/>
    <n v="2016"/>
  </r>
  <r>
    <s v="Eurockot"/>
    <s v="Site 133/3, Plesetsk Cosmodrome, Russia"/>
    <x v="3522"/>
    <x v="328"/>
    <s v="Rokot/Briz KM"/>
    <s v="Sentinel-3A"/>
    <s v="Retired"/>
    <s v="41.8"/>
    <s v="Success"/>
    <n v="11"/>
    <s v=" Russia"/>
    <s v="Eurockot-Rokot/Briz KM"/>
    <n v="2016"/>
  </r>
  <r>
    <s v="MHI"/>
    <s v="LA-Y1, Tanegashima Space Center, Japan"/>
    <x v="3523"/>
    <x v="365"/>
    <s v="H-IIA 202"/>
    <s v="Astro H, Horyu 4 &amp; Kinshachi 2 and 3"/>
    <s v="Active"/>
    <s v="90"/>
    <s v="Success"/>
    <n v="6"/>
    <s v=" Japan"/>
    <s v="MHI-H-IIA 202"/>
    <n v="2016"/>
  </r>
  <r>
    <s v="SpaceX"/>
    <s v="SLC-40, Cape Canaveral AFS, Florida, USA"/>
    <x v="3524"/>
    <x v="657"/>
    <s v="Falcon 9 Block 3"/>
    <s v="SES-9"/>
    <s v="Retired"/>
    <s v="62"/>
    <s v="Success"/>
    <n v="7"/>
    <s v=" USA"/>
    <s v="SpaceX-Falcon 9 Block 3"/>
    <n v="2016"/>
  </r>
  <r>
    <s v="Arianespace"/>
    <s v="ELA-3, Guiana Space Centre, French Guiana, France"/>
    <x v="3525"/>
    <x v="41"/>
    <s v="Ariane 5 ECA"/>
    <s v="Eutelsat 65 West A"/>
    <s v="Active"/>
    <s v="200"/>
    <s v="Success"/>
    <n v="6"/>
    <s v=" France"/>
    <s v="Arianespace-Ariane 5 ECA"/>
    <n v="2016"/>
  </r>
  <r>
    <s v="ISRO"/>
    <s v="Second Launch Pad, Satish Dhawan Space Centre, India"/>
    <x v="3526"/>
    <x v="1151"/>
    <s v="PSLV-XL"/>
    <s v="IRNSS-1F"/>
    <s v="Active"/>
    <s v="31"/>
    <s v="Success"/>
    <n v="18"/>
    <s v=" India"/>
    <s v="ISRO-PSLV-XL"/>
    <n v="2016"/>
  </r>
  <r>
    <s v="Roscosmos"/>
    <s v="Site 31/6, Baikonur Cosmodrome, Kazakhstan"/>
    <x v="3527"/>
    <x v="143"/>
    <s v="Soyuz 2.1b"/>
    <s v="Resurs-P No.3"/>
    <s v="Active"/>
    <s v="20"/>
    <s v="Success"/>
    <n v="10"/>
    <s v=" Kazakhstan"/>
    <s v="Roscosmos-Soyuz 2.1b"/>
    <n v="2016"/>
  </r>
  <r>
    <s v="Roscosmos"/>
    <s v="Site 200/39, Baikonur Cosmodrome, Kazakhstan"/>
    <x v="3528"/>
    <x v="59"/>
    <s v="Proton-M/Briz-M"/>
    <s v="ExoMars Trace Gas Orbiter &amp; Schiaparelli EDM"/>
    <s v="Active"/>
    <s v="65"/>
    <s v="Success"/>
    <n v="12"/>
    <s v=" Kazakhstan"/>
    <s v="Roscosmos-Proton-M/Briz-M"/>
    <n v="2016"/>
  </r>
  <r>
    <s v="Roscosmos"/>
    <s v="Site 1/5, Baikonur Cosmodrome, Kazakhstan"/>
    <x v="3529"/>
    <x v="192"/>
    <s v="Soyuz FG"/>
    <s v="Soyuz TMA-20M"/>
    <s v="Retired"/>
    <s v=""/>
    <s v="Success"/>
    <n v="9"/>
    <s v=" Kazakhstan"/>
    <s v="Roscosmos-Soyuz FG"/>
    <n v="2016"/>
  </r>
  <r>
    <s v="ULA"/>
    <s v="SLC-41, Cape Canaveral AFS, Florida, USA"/>
    <x v="3530"/>
    <x v="1217"/>
    <s v="Atlas V 401"/>
    <s v="CRS OA-6"/>
    <s v="Active"/>
    <s v="109"/>
    <s v="Success"/>
    <n v="7"/>
    <s v=" USA"/>
    <s v="ULA-Atlas V 401"/>
    <n v="2016"/>
  </r>
  <r>
    <s v="VKS RF"/>
    <s v="Site 43/4, Plesetsk Cosmodrome, Russia"/>
    <x v="3531"/>
    <x v="238"/>
    <s v="Soyuz 2.1a"/>
    <s v="Bars-M 2L"/>
    <s v="Active"/>
    <s v="17.42"/>
    <s v="Success"/>
    <n v="10"/>
    <s v=" Russia"/>
    <s v="VKS RF-Soyuz 2.1a"/>
    <n v="2016"/>
  </r>
  <r>
    <s v="CASC"/>
    <s v="LC-2, Xichang Satellite Launch Center, China"/>
    <x v="3532"/>
    <x v="1169"/>
    <s v="Long March 3A"/>
    <s v="BeiDou IGSO-6"/>
    <s v="Active"/>
    <s v="69.7"/>
    <s v="Success"/>
    <n v="5"/>
    <s v=" China"/>
    <s v="CASC-Long March 3A"/>
    <n v="2016"/>
  </r>
  <r>
    <s v="Roscosmos"/>
    <s v="Site 31/6, Baikonur Cosmodrome, Kazakhstan"/>
    <x v="3533"/>
    <x v="1035"/>
    <s v="Soyuz 2.1a"/>
    <s v="Progress MS-02"/>
    <s v="Active"/>
    <s v="17.42"/>
    <s v="Success"/>
    <n v="10"/>
    <s v=" Kazakhstan"/>
    <s v="Roscosmos-Soyuz 2.1a"/>
    <n v="2016"/>
  </r>
  <r>
    <s v="Blue Origin"/>
    <s v="Blue Origin Launch Site, West Texas, Texas, USA"/>
    <x v="3534"/>
    <x v="13"/>
    <s v="New Shepard"/>
    <s v="NS-4"/>
    <s v="Active"/>
    <s v=""/>
    <s v="Success"/>
    <n v="24"/>
    <s v=" USA"/>
    <s v="Blue Origin-New Shepard"/>
    <n v="2016"/>
  </r>
  <r>
    <s v="CASC"/>
    <s v="Site 9401 (SLS-2), Jiuquan Satellite Launch Center, China"/>
    <x v="3535"/>
    <x v="7"/>
    <s v="Long March 2D"/>
    <s v="Shijian-10"/>
    <s v="Active"/>
    <s v="29.75"/>
    <s v="Success"/>
    <n v="18"/>
    <s v=" China"/>
    <s v="CASC-Long March 2D"/>
    <n v="2016"/>
  </r>
  <r>
    <s v="SpaceX"/>
    <s v="SLC-40, Cape Canaveral AFS, Florida, USA"/>
    <x v="3536"/>
    <x v="73"/>
    <s v="Falcon 9 Block 3"/>
    <s v="CRS-8"/>
    <s v="Retired"/>
    <s v="62"/>
    <s v="Success"/>
    <n v="7"/>
    <s v=" USA"/>
    <s v="SpaceX-Falcon 9 Block 3"/>
    <n v="2016"/>
  </r>
  <r>
    <s v="Arianespace"/>
    <s v="ELS, Guiana Space Centre, French Guiana, France"/>
    <x v="3537"/>
    <x v="899"/>
    <s v="Soyuz ST-A/Fregat-M"/>
    <s v="Sentinel 1B, MICROSCOPE &amp; Others"/>
    <s v="Active"/>
    <s v="30"/>
    <s v="Success"/>
    <n v="4"/>
    <s v=" France"/>
    <s v="Arianespace-Soyuz ST-A/Fregat-M"/>
    <n v="2016"/>
  </r>
  <r>
    <s v="Roscosmos"/>
    <s v="Site 1S, Vostochny Cosmodrome, Russia"/>
    <x v="3538"/>
    <x v="1226"/>
    <s v="Soyuz 2.1a/Volga"/>
    <s v="Mikhailo Lomonosov, Aist-2D, &amp; SamSat 218"/>
    <s v="Active"/>
    <s v=""/>
    <s v="Success"/>
    <n v="8"/>
    <s v=" Russia"/>
    <s v="Roscosmos-Soyuz 2.1a/Volga"/>
    <n v="2016"/>
  </r>
  <r>
    <s v="ISRO"/>
    <s v="First Launch Pad, Satish Dhawan Space Centre, India"/>
    <x v="3538"/>
    <x v="314"/>
    <s v="PSLV-XL"/>
    <s v="IRNSS-1G"/>
    <s v="Active"/>
    <s v="31"/>
    <s v="Success"/>
    <n v="17"/>
    <s v=" India"/>
    <s v="ISRO-PSLV-XL"/>
    <n v="2016"/>
  </r>
  <r>
    <s v="SpaceX"/>
    <s v="SLC-40, Cape Canaveral AFS, Florida, USA"/>
    <x v="3539"/>
    <x v="700"/>
    <s v="Falcon 9 Block 3"/>
    <s v="JCSAT-14"/>
    <s v="Retired"/>
    <s v="62"/>
    <s v="Success"/>
    <n v="7"/>
    <s v=" USA"/>
    <s v="SpaceX-Falcon 9 Block 3"/>
    <n v="2016"/>
  </r>
  <r>
    <s v="CASC"/>
    <s v="Site 9401 (SLS-2), Jiuquan Satellite Launch Center, China"/>
    <x v="3540"/>
    <x v="1227"/>
    <s v="Long March 2D"/>
    <s v="Yaogan 30"/>
    <s v="Active"/>
    <s v="29.75"/>
    <s v="Success"/>
    <n v="18"/>
    <s v=" China"/>
    <s v="CASC-Long March 2D"/>
    <n v="2016"/>
  </r>
  <r>
    <s v="Arianespace"/>
    <s v="ELS, Guiana Space Centre, French Guiana, France"/>
    <x v="3541"/>
    <x v="1121"/>
    <s v="Soyuz ST-B/Fregat-MT"/>
    <s v="Galileo FOC FM10/FM11"/>
    <s v="Active"/>
    <s v="30"/>
    <s v="Success"/>
    <n v="4"/>
    <s v=" France"/>
    <s v="Arianespace-Soyuz ST-B/Fregat-MT"/>
    <n v="2016"/>
  </r>
  <r>
    <s v="SpaceX"/>
    <s v="SLC-40, Cape Canaveral AFS, Florida, USA"/>
    <x v="3542"/>
    <x v="973"/>
    <s v="Falcon 9 Block 3"/>
    <s v="Thaicom 8"/>
    <s v="Retired"/>
    <s v="62"/>
    <s v="Success"/>
    <n v="7"/>
    <s v=" USA"/>
    <s v="SpaceX-Falcon 9 Block 3"/>
    <n v="2016"/>
  </r>
  <r>
    <s v="VKS RF"/>
    <s v="Site 43/4, Plesetsk Cosmodrome, Russia"/>
    <x v="3543"/>
    <x v="65"/>
    <s v="Soyuz 2.1b/Fregat"/>
    <s v="GLONASS-M No.51S"/>
    <s v="Active"/>
    <s v="25"/>
    <s v="Success"/>
    <n v="10"/>
    <s v=" Russia"/>
    <s v="VKS RF-Soyuz 2.1b/Fregat"/>
    <n v="2016"/>
  </r>
  <r>
    <s v="CASC"/>
    <s v="LC-9, Taiyuan Satellite Launch Center, China"/>
    <x v="3544"/>
    <x v="930"/>
    <s v="Long March 4B"/>
    <s v="Ziyuan III-02 &amp; ??uSat-1, 2"/>
    <s v="Active"/>
    <s v="64.68"/>
    <s v="Success"/>
    <n v="5"/>
    <s v=" China"/>
    <s v="CASC-Long March 4B"/>
    <n v="2016"/>
  </r>
  <r>
    <s v="VKS RF"/>
    <s v="Site 133/3, Plesetsk Cosmodrome, Russia"/>
    <x v="3545"/>
    <x v="74"/>
    <s v="Rokot/Briz KM"/>
    <s v="Cosmos 2517"/>
    <s v="Retired"/>
    <s v="41.8"/>
    <s v="Success"/>
    <n v="11"/>
    <s v=" Russia"/>
    <s v="VKS RF-Rokot/Briz KM"/>
    <n v="2016"/>
  </r>
  <r>
    <s v="ILS"/>
    <s v="Site 81/24, Baikonur Cosmodrome, Kazakhstan"/>
    <x v="3546"/>
    <x v="318"/>
    <s v="Proton-M/Briz-M"/>
    <s v="Intelsat 31 / DLA-2"/>
    <s v="Active"/>
    <s v="65"/>
    <s v="Success"/>
    <n v="11"/>
    <s v=" Kazakhstan"/>
    <s v="ILS-Proton-M/Briz-M"/>
    <n v="2016"/>
  </r>
  <r>
    <s v="ULA"/>
    <s v="SLC-37B, Cape Canaveral AFS, Florida, USA"/>
    <x v="3547"/>
    <x v="914"/>
    <s v="Delta IV Heavy"/>
    <s v="NROL-37"/>
    <s v="Active"/>
    <s v="350"/>
    <s v="Success"/>
    <n v="8"/>
    <s v=" USA"/>
    <s v="ULA-Delta IV Heavy"/>
    <n v="2016"/>
  </r>
  <r>
    <s v="CASC"/>
    <s v="LC-3, Xichang Satellite Launch Center, China"/>
    <x v="3548"/>
    <x v="533"/>
    <s v="Long March 3C/E"/>
    <s v="BeiDou-2 G7"/>
    <s v="Active"/>
    <s v="20"/>
    <s v="Success"/>
    <n v="5"/>
    <s v=" China"/>
    <s v="CASC-Long March 3C/E"/>
    <n v="2016"/>
  </r>
  <r>
    <s v="SpaceX"/>
    <s v="SLC-40, Cape Canaveral AFS, Florida, USA"/>
    <x v="3549"/>
    <x v="413"/>
    <s v="Falcon 9 Block 3"/>
    <s v="ABS-2A &amp; Eutelsat 117 West B"/>
    <s v="Retired"/>
    <s v="62"/>
    <s v="Success"/>
    <n v="7"/>
    <s v=" USA"/>
    <s v="SpaceX-Falcon 9 Block 3"/>
    <n v="2016"/>
  </r>
  <r>
    <s v="Arianespace"/>
    <s v="ELA-3, Guiana Space Centre, French Guiana, France"/>
    <x v="3550"/>
    <x v="41"/>
    <s v="Ariane 5 ECA"/>
    <s v="EchoStar 18, BRISat"/>
    <s v="Active"/>
    <s v="200"/>
    <s v="Success"/>
    <n v="6"/>
    <s v=" France"/>
    <s v="Arianespace-Ariane 5 ECA"/>
    <n v="2016"/>
  </r>
  <r>
    <s v="Blue Origin"/>
    <s v="Blue Origin Launch Site, West Texas, Texas, USA"/>
    <x v="3551"/>
    <x v="682"/>
    <s v="New Shepard"/>
    <s v="NS-5"/>
    <s v="Active"/>
    <s v=""/>
    <s v="Success"/>
    <n v="24"/>
    <s v=" USA"/>
    <s v="Blue Origin-New Shepard"/>
    <n v="2016"/>
  </r>
  <r>
    <s v="ISRO"/>
    <s v="Second Launch Pad, Satish Dhawan Space Centre, India"/>
    <x v="3552"/>
    <x v="782"/>
    <s v="PSLV-XL"/>
    <s v="Cartosat-2C &amp; Rideshares"/>
    <s v="Active"/>
    <s v="31"/>
    <s v="Success"/>
    <n v="18"/>
    <s v=" India"/>
    <s v="ISRO-PSLV-XL"/>
    <n v="2016"/>
  </r>
  <r>
    <s v="ULA"/>
    <s v="SLC-41, Cape Canaveral AFS, Florida, USA"/>
    <x v="3553"/>
    <x v="512"/>
    <s v="Atlas V 551"/>
    <s v="MUOS-5"/>
    <s v="Active"/>
    <s v="153"/>
    <s v="Success"/>
    <n v="7"/>
    <s v=" USA"/>
    <s v="ULA-Atlas V 551"/>
    <n v="2016"/>
  </r>
  <r>
    <s v="CASC"/>
    <s v="LC-201, Wenchang Satellite Launch Center, China"/>
    <x v="3554"/>
    <x v="261"/>
    <s v="Long March 7/YZ-1A"/>
    <s v="Demo Flight"/>
    <s v="Active"/>
    <s v=""/>
    <s v="Success"/>
    <n v="7"/>
    <s v=" China"/>
    <s v="CASC-Long March 7/YZ-1A"/>
    <n v="2016"/>
  </r>
  <r>
    <s v="CASC"/>
    <s v="Site 9401 (SLS-2), Jiuquan Satellite Launch Center, China"/>
    <x v="3555"/>
    <x v="21"/>
    <s v="Long March 4B"/>
    <s v="Shijian 16-02"/>
    <s v="Active"/>
    <s v="64.68"/>
    <s v="Success"/>
    <n v="18"/>
    <s v=" China"/>
    <s v="CASC-Long March 4B"/>
    <n v="2016"/>
  </r>
  <r>
    <s v="Roscosmos"/>
    <s v="Site 1/5, Baikonur Cosmodrome, Kazakhstan"/>
    <x v="3556"/>
    <x v="984"/>
    <s v="Soyuz FG"/>
    <s v="Soyuz MS-01"/>
    <s v="Retired"/>
    <s v=""/>
    <s v="Success"/>
    <n v="9"/>
    <s v=" Kazakhstan"/>
    <s v="Roscosmos-Soyuz FG"/>
    <n v="2016"/>
  </r>
  <r>
    <s v="Roscosmos"/>
    <s v="Site 31/6, Baikonur Cosmodrome, Kazakhstan"/>
    <x v="3557"/>
    <x v="20"/>
    <s v="Soyuz U"/>
    <s v="Progress MS-03"/>
    <s v="Retired"/>
    <s v=""/>
    <s v="Success"/>
    <n v="10"/>
    <s v=" Kazakhstan"/>
    <s v="Roscosmos-Soyuz U"/>
    <n v="2016"/>
  </r>
  <r>
    <s v="SpaceX"/>
    <s v="SLC-40, Cape Canaveral AFS, Florida, USA"/>
    <x v="3558"/>
    <x v="1156"/>
    <s v="Falcon 9 Block 3"/>
    <s v="CRS-9"/>
    <s v="Retired"/>
    <s v="62"/>
    <s v="Success"/>
    <n v="7"/>
    <s v=" USA"/>
    <s v="SpaceX-Falcon 9 Block 3"/>
    <n v="2016"/>
  </r>
  <r>
    <s v="ULA"/>
    <s v="SLC-41, Cape Canaveral AFS, Florida, USA"/>
    <x v="3559"/>
    <x v="949"/>
    <s v="Atlas V 421"/>
    <s v="NROL-61"/>
    <s v="Active"/>
    <s v="123"/>
    <s v="Success"/>
    <n v="7"/>
    <s v=" USA"/>
    <s v="ULA-Atlas V 421"/>
    <n v="2016"/>
  </r>
  <r>
    <s v="CASC"/>
    <s v="LC-3, Xichang Satellite Launch Center, China"/>
    <x v="3560"/>
    <x v="248"/>
    <s v="Long March 3B/E"/>
    <s v="Tiantong-1 01"/>
    <s v="Active"/>
    <s v="29.15"/>
    <s v="Success"/>
    <n v="5"/>
    <s v=" China"/>
    <s v="CASC-Long March 3B/E"/>
    <n v="2016"/>
  </r>
  <r>
    <s v="CASC"/>
    <s v="LC-9, Taiyuan Satellite Launch Center, China"/>
    <x v="3561"/>
    <x v="957"/>
    <s v="Long March 4C"/>
    <s v="Gaofen-3"/>
    <s v="Active"/>
    <s v="64.68"/>
    <s v="Success"/>
    <n v="5"/>
    <s v=" China"/>
    <s v="CASC-Long March 4C"/>
    <n v="2016"/>
  </r>
  <r>
    <s v="SpaceX"/>
    <s v="SLC-40, Cape Canaveral AFS, Florida, USA"/>
    <x v="3562"/>
    <x v="1228"/>
    <s v="Falcon 9 Block 3"/>
    <s v="JCSAT-16"/>
    <s v="Retired"/>
    <s v="62"/>
    <s v="Success"/>
    <n v="7"/>
    <s v=" USA"/>
    <s v="SpaceX-Falcon 9 Block 3"/>
    <n v="2016"/>
  </r>
  <r>
    <s v="CASC"/>
    <s v="Site 9401 (SLS-2), Jiuquan Satellite Launch Center, China"/>
    <x v="3563"/>
    <x v="517"/>
    <s v="Long March 2D"/>
    <s v="QUESS, Lixing-1, &amp; 3CAT 2"/>
    <s v="Active"/>
    <s v="29.75"/>
    <s v="Success"/>
    <n v="18"/>
    <s v=" China"/>
    <s v="CASC-Long March 2D"/>
    <n v="2016"/>
  </r>
  <r>
    <s v="ULA"/>
    <s v="SLC-37B, Cape Canaveral AFS, Florida, USA"/>
    <x v="3564"/>
    <x v="687"/>
    <s v="Delta IV Medium+ (4,2)"/>
    <s v="AFSPC-6"/>
    <s v="Retired"/>
    <s v="164"/>
    <s v="Success"/>
    <n v="8"/>
    <s v=" USA"/>
    <s v="ULA-Delta IV Medium+ (4,2)"/>
    <n v="2016"/>
  </r>
  <r>
    <s v="Arianespace"/>
    <s v="ELA-3, Guiana Space Centre, French Guiana, France"/>
    <x v="3565"/>
    <x v="1002"/>
    <s v="Ariane 5 ECA"/>
    <s v="Intelsat 33e, Intelsat 36"/>
    <s v="Active"/>
    <s v="200"/>
    <s v="Success"/>
    <n v="6"/>
    <s v=" France"/>
    <s v="Arianespace-Ariane 5 ECA"/>
    <n v="2016"/>
  </r>
  <r>
    <s v="CASC"/>
    <s v="LC-9, Taiyuan Satellite Launch Center, China"/>
    <x v="3566"/>
    <x v="703"/>
    <s v="Long March 4C"/>
    <s v="Gaofen-10"/>
    <s v="Active"/>
    <s v="64.68"/>
    <s v="Failure"/>
    <n v="5"/>
    <s v=" China"/>
    <s v="CASC-Long March 4C"/>
    <n v="2016"/>
  </r>
  <r>
    <s v="SpaceX"/>
    <s v="SLC-40, Cape Canaveral AFS, Florida, USA"/>
    <x v="3567"/>
    <x v="1011"/>
    <s v="Falcon 9 Block 3"/>
    <s v="AMOS-6"/>
    <s v="Retired"/>
    <s v="62"/>
    <s v="Prelaunch Failure"/>
    <n v="7"/>
    <s v=" USA"/>
    <s v="SpaceX-Falcon 9 Block 3"/>
    <n v="2016"/>
  </r>
  <r>
    <s v="ISRO"/>
    <s v="Second Launch Pad, Satish Dhawan Space Centre, India"/>
    <x v="3568"/>
    <x v="410"/>
    <s v="GSLV Mk II"/>
    <s v="INSAT-3DR"/>
    <s v="Active"/>
    <s v="47"/>
    <s v="Success"/>
    <n v="18"/>
    <s v=" India"/>
    <s v="ISRO-GSLV Mk II"/>
    <n v="2016"/>
  </r>
  <r>
    <s v="ULA"/>
    <s v="SLC-41, Cape Canaveral AFS, Florida, USA"/>
    <x v="3568"/>
    <x v="601"/>
    <s v="Atlas V 411"/>
    <s v="OSIRIS-REx"/>
    <s v="Retired"/>
    <s v="115"/>
    <s v="Success"/>
    <n v="7"/>
    <s v=" USA"/>
    <s v="ULA-Atlas V 411"/>
    <n v="2016"/>
  </r>
  <r>
    <s v="IAI"/>
    <s v="Pad 1, Palmachim Airbase, Israel"/>
    <x v="3569"/>
    <x v="512"/>
    <s v="Shavit-2"/>
    <s v="Ofek-11"/>
    <s v="Active"/>
    <s v=""/>
    <s v="Success"/>
    <n v="6"/>
    <s v=" Israel"/>
    <s v="IAI-Shavit-2"/>
    <n v="2016"/>
  </r>
  <r>
    <s v="CASC"/>
    <s v="Site 901 (SLS-1), Jiuquan Satellite Launch Center, China"/>
    <x v="3570"/>
    <x v="112"/>
    <s v="Long March 2F/T"/>
    <s v="Tiangong-2"/>
    <s v="Active"/>
    <s v=""/>
    <s v="Success"/>
    <n v="17"/>
    <s v=" China"/>
    <s v="CASC-Long March 2F/T"/>
    <n v="2016"/>
  </r>
  <r>
    <s v="Arianespace"/>
    <s v="ELV-1 (SLV), Guiana Space Centre, French Guiana, France"/>
    <x v="3571"/>
    <x v="1229"/>
    <s v="Vega"/>
    <s v="PeruSat-1 and SkySats 4-7"/>
    <s v="Active"/>
    <s v="37"/>
    <s v="Success"/>
    <n v="12"/>
    <s v=" France"/>
    <s v="Arianespace-Vega"/>
    <n v="2016"/>
  </r>
  <r>
    <s v="ISRO"/>
    <s v="First Launch Pad, Satish Dhawan Space Centre, India"/>
    <x v="3572"/>
    <x v="1230"/>
    <s v="PSLV-G"/>
    <s v="ScatSat-1 &amp; Rideshares"/>
    <s v="Retired"/>
    <s v="25"/>
    <s v="Success"/>
    <n v="17"/>
    <s v=" India"/>
    <s v="ISRO-PSLV-G"/>
    <n v="2016"/>
  </r>
  <r>
    <s v="Arianespace"/>
    <s v="ELA-3, Guiana Space Centre, French Guiana, France"/>
    <x v="3573"/>
    <x v="53"/>
    <s v="Ariane 5 ECA"/>
    <s v="Sky Muster II, GSAT-18"/>
    <s v="Active"/>
    <s v="200"/>
    <s v="Success"/>
    <n v="6"/>
    <s v=" France"/>
    <s v="Arianespace-Ariane 5 ECA"/>
    <n v="2016"/>
  </r>
  <r>
    <s v="Blue Origin"/>
    <s v="Blue Origin Launch Site, West Texas, Texas, USA"/>
    <x v="3574"/>
    <x v="863"/>
    <s v="New Shepard"/>
    <s v="NS-6 (Inflight Escape Test)"/>
    <s v="Active"/>
    <s v=""/>
    <s v="Success"/>
    <n v="24"/>
    <s v=" USA"/>
    <s v="Blue Origin-New Shepard"/>
    <n v="2016"/>
  </r>
  <r>
    <s v="CASC"/>
    <s v="Site 901 (SLS-1), Jiuquan Satellite Launch Center, China"/>
    <x v="3575"/>
    <x v="191"/>
    <s v="Long March 2F/G"/>
    <s v="Shenzhou 11"/>
    <s v="Active"/>
    <s v=""/>
    <s v="Success"/>
    <n v="17"/>
    <s v=" China"/>
    <s v="CASC-Long March 2F/G"/>
    <n v="2016"/>
  </r>
  <r>
    <s v="Northrop"/>
    <s v="LP-0A, Wallops Flight Facility, Virginia, USA"/>
    <x v="3576"/>
    <x v="553"/>
    <s v="Antares 230"/>
    <s v="CRS OA-5"/>
    <s v="Retired"/>
    <s v="85"/>
    <s v="Success"/>
    <n v="6"/>
    <s v=" USA"/>
    <s v="Northrop-Antares 230"/>
    <n v="2016"/>
  </r>
  <r>
    <s v="Roscosmos"/>
    <s v="Site 31/6, Baikonur Cosmodrome, Kazakhstan"/>
    <x v="3577"/>
    <x v="697"/>
    <s v="Soyuz FG"/>
    <s v="Soyuz MS-02"/>
    <s v="Retired"/>
    <s v=""/>
    <s v="Success"/>
    <n v="10"/>
    <s v=" Kazakhstan"/>
    <s v="Roscosmos-Soyuz FG"/>
    <n v="2016"/>
  </r>
  <r>
    <s v="MHI"/>
    <s v="LA-Y1, Tanegashima Space Center, Japan"/>
    <x v="3578"/>
    <x v="539"/>
    <s v="H-IIA 202"/>
    <s v="Himawari 9"/>
    <s v="Active"/>
    <s v="90"/>
    <s v="Success"/>
    <n v="6"/>
    <s v=" Japan"/>
    <s v="MHI-H-IIA 202"/>
    <n v="2016"/>
  </r>
  <r>
    <s v="CASC"/>
    <s v="LC-101, Wenchang Satellite Launch Center, China"/>
    <x v="3579"/>
    <x v="1048"/>
    <s v="Long March 5/YZ-2"/>
    <s v="Shijian-17"/>
    <s v="Active"/>
    <s v=""/>
    <s v="Success"/>
    <n v="7"/>
    <s v=" China"/>
    <s v="CASC-Long March 5/YZ-2"/>
    <n v="2016"/>
  </r>
  <r>
    <s v="CASC"/>
    <s v="Site 95, Jiuquan Satellite Launch Center, China"/>
    <x v="3580"/>
    <x v="1231"/>
    <s v="Long March 11"/>
    <s v="XPNAV 1, Xiaoxiang 1 &amp; Others"/>
    <s v="Active"/>
    <s v="5.3"/>
    <s v="Success"/>
    <n v="8"/>
    <s v=" China"/>
    <s v="CASC-Long March 11"/>
    <n v="2016"/>
  </r>
  <r>
    <s v="ULA"/>
    <s v="SLC-3E, Vandenberg AFB, California, USA"/>
    <x v="3581"/>
    <x v="251"/>
    <s v="Atlas V 401"/>
    <s v="WorldView-4"/>
    <s v="Active"/>
    <s v="109"/>
    <s v="Success"/>
    <n v="7"/>
    <s v=" USA"/>
    <s v="ULA-Atlas V 401"/>
    <n v="2016"/>
  </r>
  <r>
    <s v="CASC"/>
    <s v="Site 9401 (SLS-2), Jiuquan Satellite Launch Center, China"/>
    <x v="3581"/>
    <x v="1144"/>
    <s v="Long March 2D"/>
    <s v="Yunhai-1"/>
    <s v="Active"/>
    <s v="29.75"/>
    <s v="Success"/>
    <n v="18"/>
    <s v=" China"/>
    <s v="CASC-Long March 2D"/>
    <n v="2016"/>
  </r>
  <r>
    <s v="Arianespace"/>
    <s v="ELA-3, Guiana Space Centre, French Guiana, France"/>
    <x v="3582"/>
    <x v="420"/>
    <s v="Ariane 5 ES"/>
    <s v="Galileo FOC FM7/FM12-FM14"/>
    <s v="Retired"/>
    <s v=""/>
    <s v="Success"/>
    <n v="6"/>
    <s v=" France"/>
    <s v="Arianespace-Ariane 5 ES"/>
    <n v="2016"/>
  </r>
  <r>
    <s v="Roscosmos"/>
    <s v="Site 1/5, Baikonur Cosmodrome, Kazakhstan"/>
    <x v="3582"/>
    <x v="78"/>
    <s v="Soyuz FG"/>
    <s v="Soyuz MS-03"/>
    <s v="Retired"/>
    <s v=""/>
    <s v="Success"/>
    <n v="9"/>
    <s v=" Kazakhstan"/>
    <s v="Roscosmos-Soyuz FG"/>
    <n v="2016"/>
  </r>
  <r>
    <s v="ULA"/>
    <s v="SLC-41, Cape Canaveral AFS, Florida, USA"/>
    <x v="3583"/>
    <x v="1231"/>
    <s v="Atlas V 541"/>
    <s v="GOES-R (GOES-16)"/>
    <s v="Active"/>
    <s v="145"/>
    <s v="Success"/>
    <n v="7"/>
    <s v=" USA"/>
    <s v="ULA-Atlas V 541"/>
    <n v="2016"/>
  </r>
  <r>
    <s v="CASC"/>
    <s v="LC-2, Xichang Satellite Launch Center, China"/>
    <x v="3584"/>
    <x v="1232"/>
    <s v="Long March 3C/E"/>
    <s v="Tianlian I-04"/>
    <s v="Active"/>
    <s v="20"/>
    <s v="Success"/>
    <n v="5"/>
    <s v=" China"/>
    <s v="CASC-Long March 3C/E"/>
    <n v="2016"/>
  </r>
  <r>
    <s v="Roscosmos"/>
    <s v="Site 1/5, Baikonur Cosmodrome, Kazakhstan"/>
    <x v="3585"/>
    <x v="455"/>
    <s v="Soyuz U"/>
    <s v="Progress MS-04"/>
    <s v="Retired"/>
    <s v=""/>
    <s v="Failure"/>
    <n v="9"/>
    <s v=" Kazakhstan"/>
    <s v="Roscosmos-Soyuz U"/>
    <n v="2016"/>
  </r>
  <r>
    <s v="Arianespace"/>
    <s v="ELV-1 (SLV), Guiana Space Centre, French Guiana, France"/>
    <x v="3586"/>
    <x v="71"/>
    <s v="Vega"/>
    <s v="G??kt??rk-1A"/>
    <s v="Active"/>
    <s v="37"/>
    <s v="Success"/>
    <n v="12"/>
    <s v=" France"/>
    <s v="Arianespace-Vega"/>
    <n v="2016"/>
  </r>
  <r>
    <s v="ISRO"/>
    <s v="First Launch Pad, Satish Dhawan Space Centre, India"/>
    <x v="3587"/>
    <x v="1233"/>
    <s v="PSLV-XL"/>
    <s v="Resourcesat-2A"/>
    <s v="Active"/>
    <s v="31"/>
    <s v="Success"/>
    <n v="17"/>
    <s v=" India"/>
    <s v="ISRO-PSLV-XL"/>
    <n v="2016"/>
  </r>
  <r>
    <s v="ULA"/>
    <s v="SLC-37B, Cape Canaveral AFS, Florida, USA"/>
    <x v="3587"/>
    <x v="1234"/>
    <s v="Delta IV Medium+ (5,4)"/>
    <s v="WGS-8"/>
    <s v="Retired"/>
    <s v=""/>
    <s v="Success"/>
    <n v="8"/>
    <s v=" USA"/>
    <s v="ULA-Delta IV Medium+ (5,4)"/>
    <n v="2016"/>
  </r>
  <r>
    <s v="MHI"/>
    <s v="LA-Y2, Tanegashima Space Center, Japan"/>
    <x v="3588"/>
    <x v="229"/>
    <s v="H-IIB"/>
    <s v="HTV-6"/>
    <s v="Retired"/>
    <s v="112.5"/>
    <s v="Success"/>
    <n v="6"/>
    <s v=" Japan"/>
    <s v="MHI-H-IIB"/>
    <n v="2016"/>
  </r>
  <r>
    <s v="CASC"/>
    <s v="LC-3, Xichang Satellite Launch Center, China"/>
    <x v="3589"/>
    <x v="718"/>
    <s v="Long March 3B/E"/>
    <s v="Fengyun 4A"/>
    <s v="Active"/>
    <s v="29.15"/>
    <s v="Success"/>
    <n v="5"/>
    <s v=" China"/>
    <s v="CASC-Long March 3B/E"/>
    <n v="2016"/>
  </r>
  <r>
    <s v="Northrop"/>
    <s v="Stargazer, Cape Canaveral AFS, Florida, USA"/>
    <x v="3590"/>
    <x v="302"/>
    <s v="Pegasus XL"/>
    <s v="CYGNSS"/>
    <s v="Active"/>
    <s v="40"/>
    <s v="Success"/>
    <n v="10"/>
    <s v=" USA"/>
    <s v="Northrop-Pegasus XL"/>
    <n v="2016"/>
  </r>
  <r>
    <s v="ULA"/>
    <s v="SLC-41, Cape Canaveral AFS, Florida, USA"/>
    <x v="3591"/>
    <x v="504"/>
    <s v="Atlas V 431"/>
    <s v="EchoStar 19"/>
    <s v="Retired"/>
    <s v="130"/>
    <s v="Success"/>
    <n v="7"/>
    <s v=" USA"/>
    <s v="ULA-Atlas V 431"/>
    <n v="2016"/>
  </r>
  <r>
    <s v="JAXA"/>
    <s v="Mu Pad, Uchinoura Space Center, Japan"/>
    <x v="3592"/>
    <x v="202"/>
    <s v="Epsilon"/>
    <s v="ERG"/>
    <s v="Active"/>
    <s v=""/>
    <s v="Success"/>
    <n v="7"/>
    <s v=" Japan"/>
    <s v="JAXA-Epsilon"/>
    <n v="2016"/>
  </r>
  <r>
    <s v="CASC"/>
    <s v="Site 9401 (SLS-2), Jiuquan Satellite Launch Center, China"/>
    <x v="3593"/>
    <x v="114"/>
    <s v="Long March 2D"/>
    <s v="TanSat &amp; Spark 1, 2"/>
    <s v="Active"/>
    <s v="29.75"/>
    <s v="Success"/>
    <n v="18"/>
    <s v=" China"/>
    <s v="CASC-Long March 2D"/>
    <n v="2016"/>
  </r>
  <r>
    <s v="Arianespace"/>
    <s v="ELA-3, Guiana Space Centre, French Guiana, France"/>
    <x v="3593"/>
    <x v="53"/>
    <s v="Ariane 5 ECA"/>
    <s v="Star One D1, JCSAT-15"/>
    <s v="Active"/>
    <s v="200"/>
    <s v="Success"/>
    <n v="6"/>
    <s v=" France"/>
    <s v="Arianespace-Ariane 5 ECA"/>
    <n v="2016"/>
  </r>
  <r>
    <s v="CASC"/>
    <s v="LC-9, Taiyuan Satellite Launch Center, China"/>
    <x v="3594"/>
    <x v="374"/>
    <s v="Long March 2D"/>
    <s v="SuperView-1 1, 2 &amp; Bayi Kepu 1"/>
    <s v="Active"/>
    <s v="29.75"/>
    <s v="Partial Failure"/>
    <n v="5"/>
    <s v=" China"/>
    <s v="CASC-Long March 2D"/>
    <n v="2016"/>
  </r>
  <r>
    <s v="CASC"/>
    <s v="LC-2, Xichang Satellite Launch Center, China"/>
    <x v="3595"/>
    <x v="1235"/>
    <s v="Long March 3B/E"/>
    <s v="TJS 2"/>
    <s v="Active"/>
    <s v="29.15"/>
    <s v="Success"/>
    <n v="5"/>
    <s v=" China"/>
    <s v="CASC-Long March 3B/E"/>
    <n v="2017"/>
  </r>
  <r>
    <s v="ExPace"/>
    <s v="Site 95, Jiuquan Satellite Launch Center, China"/>
    <x v="3596"/>
    <x v="1236"/>
    <s v="Kuaizhou 1A"/>
    <s v="Jilin-1 03, Caton-1 &amp; Xingyun Shiyan 1"/>
    <s v="Active"/>
    <s v="5.8"/>
    <s v="Success"/>
    <n v="8"/>
    <s v=" China"/>
    <s v="ExPace-Kuaizhou 1A"/>
    <n v="2017"/>
  </r>
  <r>
    <s v="SpaceX"/>
    <s v="SLC-4E, Vandenberg AFB, California, USA"/>
    <x v="3597"/>
    <x v="574"/>
    <s v="Falcon 9 Block 3"/>
    <s v="Iridium-1"/>
    <s v="Retired"/>
    <s v="62"/>
    <s v="Success"/>
    <n v="7"/>
    <s v=" USA"/>
    <s v="SpaceX-Falcon 9 Block 3"/>
    <n v="2017"/>
  </r>
  <r>
    <s v="JAXA"/>
    <s v="Uchinoura Space Center, Japan"/>
    <x v="3597"/>
    <x v="888"/>
    <s v="SS-520"/>
    <s v="TRICOM-1"/>
    <s v="Active"/>
    <s v=""/>
    <s v="Failure"/>
    <n v="23"/>
    <s v=" Japan"/>
    <s v="JAXA-SS-520"/>
    <n v="2017"/>
  </r>
  <r>
    <s v="ULA"/>
    <s v="SLC-41, Cape Canaveral AFS, Florida, USA"/>
    <x v="3598"/>
    <x v="797"/>
    <s v="Atlas V 401"/>
    <s v="SBIRS GEO-3"/>
    <s v="Active"/>
    <s v="109"/>
    <s v="Success"/>
    <n v="7"/>
    <s v=" USA"/>
    <s v="ULA-Atlas V 401"/>
    <n v="2017"/>
  </r>
  <r>
    <s v="MHI"/>
    <s v="LA-Y1, Tanegashima Space Center, Japan"/>
    <x v="3599"/>
    <x v="1206"/>
    <s v="H-IIA 204"/>
    <s v="DSN-2"/>
    <s v="Active"/>
    <s v=""/>
    <s v="Success"/>
    <n v="6"/>
    <s v=" Japan"/>
    <s v="MHI-H-IIA 204"/>
    <n v="2017"/>
  </r>
  <r>
    <s v="Arianespace"/>
    <s v="ELS, Guiana Space Centre, French Guiana, France"/>
    <x v="3600"/>
    <x v="1108"/>
    <s v="Soyuz ST-B/Fregat-MT"/>
    <s v="Hispasat AG1"/>
    <s v="Active"/>
    <s v="30"/>
    <s v="Success"/>
    <n v="4"/>
    <s v=" France"/>
    <s v="Arianespace-Soyuz ST-B/Fregat-MT"/>
    <n v="2017"/>
  </r>
  <r>
    <s v="Arianespace"/>
    <s v="ELA-3, Guiana Space Centre, French Guiana, France"/>
    <x v="3601"/>
    <x v="973"/>
    <s v="Ariane 5 ECA"/>
    <s v="Intelsat 32e/SkyBrasil-1 &amp; Telkom-3S"/>
    <s v="Active"/>
    <s v="200"/>
    <s v="Success"/>
    <n v="6"/>
    <s v=" France"/>
    <s v="Arianespace-Ariane 5 ECA"/>
    <n v="2017"/>
  </r>
  <r>
    <s v="ISRO"/>
    <s v="First Launch Pad, Satish Dhawan Space Centre, India"/>
    <x v="3602"/>
    <x v="1150"/>
    <s v="PSLV-XL"/>
    <s v="Cartosat-2D &amp; Rideshares"/>
    <s v="Active"/>
    <s v="31"/>
    <s v="Success"/>
    <n v="17"/>
    <s v=" India"/>
    <s v="ISRO-PSLV-XL"/>
    <n v="2017"/>
  </r>
  <r>
    <s v="SpaceX"/>
    <s v="LC-39A, Kennedy Space Center, Florida, USA"/>
    <x v="3603"/>
    <x v="313"/>
    <s v="Falcon 9 Block 3"/>
    <s v="CRS-10"/>
    <s v="Retired"/>
    <s v="62"/>
    <s v="Success"/>
    <n v="7"/>
    <s v=" USA"/>
    <s v="SpaceX-Falcon 9 Block 3"/>
    <n v="2017"/>
  </r>
  <r>
    <s v="Roscosmos"/>
    <s v="Site 1/5, Baikonur Cosmodrome, Kazakhstan"/>
    <x v="3604"/>
    <x v="586"/>
    <s v="Soyuz U"/>
    <s v="Progress MS-05 (66P)"/>
    <s v="Retired"/>
    <s v=""/>
    <s v="Success"/>
    <n v="9"/>
    <s v=" Kazakhstan"/>
    <s v="Roscosmos-Soyuz U"/>
    <n v="2017"/>
  </r>
  <r>
    <s v="ULA"/>
    <s v="SLC-3E, Vandenberg AFB, California, USA"/>
    <x v="3605"/>
    <x v="1237"/>
    <s v="Atlas V 401"/>
    <s v="NROL-79"/>
    <s v="Active"/>
    <s v="109"/>
    <s v="Success"/>
    <n v="7"/>
    <s v=" USA"/>
    <s v="ULA-Atlas V 401"/>
    <n v="2017"/>
  </r>
  <r>
    <s v="CASIC"/>
    <s v="Site 95, Jiuquan Satellite Launch Center, China"/>
    <x v="3606"/>
    <x v="1234"/>
    <s v="Kaituozhe 2"/>
    <s v="Tiankun-1"/>
    <s v="Active"/>
    <s v=""/>
    <s v="Success"/>
    <n v="8"/>
    <s v=" China"/>
    <s v="CASIC-Kaituozhe 2"/>
    <n v="2017"/>
  </r>
  <r>
    <s v="Arianespace"/>
    <s v="ELV-1 (SLV), Guiana Space Centre, French Guiana, France"/>
    <x v="3607"/>
    <x v="207"/>
    <s v="Vega"/>
    <s v="Sentinel 2B"/>
    <s v="Active"/>
    <s v="37"/>
    <s v="Success"/>
    <n v="12"/>
    <s v=" France"/>
    <s v="Arianespace-Vega"/>
    <n v="2017"/>
  </r>
  <r>
    <s v="SpaceX"/>
    <s v="LC-39A, Kennedy Space Center, Florida, USA"/>
    <x v="3608"/>
    <x v="107"/>
    <s v="Falcon 9 Block 3"/>
    <s v="Echostar 23"/>
    <s v="Retired"/>
    <s v="62"/>
    <s v="Success"/>
    <n v="7"/>
    <s v=" USA"/>
    <s v="SpaceX-Falcon 9 Block 3"/>
    <n v="2017"/>
  </r>
  <r>
    <s v="MHI"/>
    <s v="LA-Y1, Tanegashima Space Center, Japan"/>
    <x v="3609"/>
    <x v="1038"/>
    <s v="H-IIA 202"/>
    <s v="IGS-Radar 5"/>
    <s v="Active"/>
    <s v="90"/>
    <s v="Success"/>
    <n v="6"/>
    <s v=" Japan"/>
    <s v="MHI-H-IIA 202"/>
    <n v="2017"/>
  </r>
  <r>
    <s v="ULA"/>
    <s v="SLC-37B, Cape Canaveral AFS, Florida, USA"/>
    <x v="3610"/>
    <x v="926"/>
    <s v="Delta IV Medium+ (5,4)"/>
    <s v="WGS-9"/>
    <s v="Retired"/>
    <s v=""/>
    <s v="Success"/>
    <n v="8"/>
    <s v=" USA"/>
    <s v="ULA-Delta IV Medium+ (5,4)"/>
    <n v="2017"/>
  </r>
  <r>
    <s v="SpaceX"/>
    <s v="LC-39A, Kennedy Space Center, Florida, USA"/>
    <x v="3611"/>
    <x v="1238"/>
    <s v="Falcon 9 Block 3"/>
    <s v="SES-10"/>
    <s v="Retired"/>
    <s v="62"/>
    <s v="Success"/>
    <n v="7"/>
    <s v=" USA"/>
    <s v="SpaceX-Falcon 9 Block 3"/>
    <n v="2017"/>
  </r>
  <r>
    <s v="CASC"/>
    <s v="LC-2, Xichang Satellite Launch Center, China"/>
    <x v="3612"/>
    <x v="493"/>
    <s v="Long March 3B/E"/>
    <s v="Shijian 13"/>
    <s v="Active"/>
    <s v="29.15"/>
    <s v="Success"/>
    <n v="5"/>
    <s v=" China"/>
    <s v="CASC-Long March 3B/E"/>
    <n v="2017"/>
  </r>
  <r>
    <s v="ULA"/>
    <s v="SLC-41, Cape Canaveral AFS, Florida, USA"/>
    <x v="3613"/>
    <x v="103"/>
    <s v="Atlas V 401"/>
    <s v="CRS OA-7"/>
    <s v="Active"/>
    <s v="109"/>
    <s v="Success"/>
    <n v="7"/>
    <s v=" USA"/>
    <s v="ULA-Atlas V 401"/>
    <n v="2017"/>
  </r>
  <r>
    <s v="Roscosmos"/>
    <s v="Site 1/5, Baikonur Cosmodrome, Kazakhstan"/>
    <x v="3614"/>
    <x v="1107"/>
    <s v="Soyuz FG"/>
    <s v="Soyuz MS-04 (50S)"/>
    <s v="Retired"/>
    <s v=""/>
    <s v="Success"/>
    <n v="9"/>
    <s v=" Kazakhstan"/>
    <s v="Roscosmos-Soyuz FG"/>
    <n v="2017"/>
  </r>
  <r>
    <s v="CASC"/>
    <s v="LC-201, Wenchang Satellite Launch Center, China"/>
    <x v="3614"/>
    <x v="1239"/>
    <s v="Long March 7/YZ-1A"/>
    <s v="Tianzhou 1"/>
    <s v="Active"/>
    <s v=""/>
    <s v="Success"/>
    <n v="7"/>
    <s v=" China"/>
    <s v="CASC-Long March 7/YZ-1A"/>
    <n v="2017"/>
  </r>
  <r>
    <s v="SpaceX"/>
    <s v="LC-39A, Kennedy Space Center, Florida, USA"/>
    <x v="3615"/>
    <x v="536"/>
    <s v="Falcon 9 Block 3"/>
    <s v="NROL-76"/>
    <s v="Retired"/>
    <s v="62"/>
    <s v="Success"/>
    <n v="7"/>
    <s v=" USA"/>
    <s v="SpaceX-Falcon 9 Block 3"/>
    <n v="2017"/>
  </r>
  <r>
    <s v="Arianespace"/>
    <s v="ELA-3, Guiana Space Centre, French Guiana, France"/>
    <x v="3616"/>
    <x v="941"/>
    <s v="Ariane 5 ECA"/>
    <s v="Koreasat 7, SGDC-1"/>
    <s v="Active"/>
    <s v="200"/>
    <s v="Success"/>
    <n v="6"/>
    <s v=" France"/>
    <s v="Arianespace-Ariane 5 ECA"/>
    <n v="2017"/>
  </r>
  <r>
    <s v="ISRO"/>
    <s v="Second Launch Pad, Satish Dhawan Space Centre, India"/>
    <x v="3617"/>
    <x v="241"/>
    <s v="GSLV Mk II"/>
    <s v="GSAT-9"/>
    <s v="Active"/>
    <s v="47"/>
    <s v="Success"/>
    <n v="18"/>
    <s v=" India"/>
    <s v="ISRO-GSLV Mk II"/>
    <n v="2017"/>
  </r>
  <r>
    <s v="SpaceX"/>
    <s v="LC-39A, Kennedy Space Center, Florida, USA"/>
    <x v="3618"/>
    <x v="346"/>
    <s v="Falcon 9 Block 3"/>
    <s v="Inmarsat-5 F4"/>
    <s v="Retired"/>
    <s v="62"/>
    <s v="Success"/>
    <n v="7"/>
    <s v=" USA"/>
    <s v="SpaceX-Falcon 9 Block 3"/>
    <n v="2017"/>
  </r>
  <r>
    <s v="Arianespace"/>
    <s v="ELS, Guiana Space Centre, French Guiana, France"/>
    <x v="3619"/>
    <x v="1240"/>
    <s v="Soyuz ST-A/Fregat-M"/>
    <s v="SES-15"/>
    <s v="Active"/>
    <s v="30"/>
    <s v="Success"/>
    <n v="4"/>
    <s v=" France"/>
    <s v="Arianespace-Soyuz ST-A/Fregat-M"/>
    <n v="2017"/>
  </r>
  <r>
    <s v="Rocket Lab"/>
    <s v="Rocket Lab LC-1A, M?hia Peninsula, New Zealand"/>
    <x v="3620"/>
    <x v="426"/>
    <s v="Electron"/>
    <s v="It's a Test"/>
    <s v="Active"/>
    <s v="7.5"/>
    <s v="Failure"/>
    <n v="17"/>
    <s v=" New Zealand"/>
    <s v="Rocket Lab-Electron"/>
    <n v="2017"/>
  </r>
  <r>
    <s v="VKS RF"/>
    <s v="Site 43/4, Plesetsk Cosmodrome, Russia"/>
    <x v="3620"/>
    <x v="971"/>
    <s v="Soyuz 2.1b/Fregat-M"/>
    <s v="EKS-2"/>
    <s v="Active"/>
    <s v="25"/>
    <s v="Success"/>
    <n v="10"/>
    <s v=" Russia"/>
    <s v="VKS RF-Soyuz 2.1b/Fregat-M"/>
    <n v="2017"/>
  </r>
  <r>
    <s v="MHI"/>
    <s v="LA-Y1, Tanegashima Space Center, Japan"/>
    <x v="3621"/>
    <x v="161"/>
    <s v="H-IIA 202"/>
    <s v="QZS-2"/>
    <s v="Active"/>
    <s v="90"/>
    <s v="Success"/>
    <n v="6"/>
    <s v=" Japan"/>
    <s v="MHI-H-IIA 202"/>
    <n v="2017"/>
  </r>
  <r>
    <s v="Arianespace"/>
    <s v="ELA-3, Guiana Space Centre, French Guiana, France"/>
    <x v="3621"/>
    <x v="553"/>
    <s v="Ariane 5 ECA"/>
    <s v="ViaSat 2, Eutelsat 172B"/>
    <s v="Active"/>
    <s v="200"/>
    <s v="Success"/>
    <n v="6"/>
    <s v=" France"/>
    <s v="Arianespace-Ariane 5 ECA"/>
    <n v="2017"/>
  </r>
  <r>
    <s v="SpaceX"/>
    <s v="LC-39A, Kennedy Space Center, Florida, USA"/>
    <x v="3622"/>
    <x v="1241"/>
    <s v="Falcon 9 Block 3"/>
    <s v="CRS-11"/>
    <s v="Retired"/>
    <s v="62"/>
    <s v="Success"/>
    <n v="7"/>
    <s v=" USA"/>
    <s v="SpaceX-Falcon 9 Block 3"/>
    <n v="2017"/>
  </r>
  <r>
    <s v="ISRO"/>
    <s v="Second Launch Pad, Satish Dhawan Space Centre, India"/>
    <x v="3623"/>
    <x v="206"/>
    <s v="GSLV Mk III"/>
    <s v="GSAT-19"/>
    <s v="Active"/>
    <s v="62"/>
    <s v="Success"/>
    <n v="18"/>
    <s v=" India"/>
    <s v="ISRO-GSLV Mk III"/>
    <n v="2017"/>
  </r>
  <r>
    <s v="ILS"/>
    <s v="Site 81/24, Baikonur Cosmodrome, Kazakhstan"/>
    <x v="3624"/>
    <x v="91"/>
    <s v="Proton-M/Briz-M"/>
    <s v="Echostar 21"/>
    <s v="Active"/>
    <s v="65"/>
    <s v="Success"/>
    <n v="11"/>
    <s v=" Kazakhstan"/>
    <s v="ILS-Proton-M/Briz-M"/>
    <n v="2017"/>
  </r>
  <r>
    <s v="Roscosmos"/>
    <s v="Site 31/6, Baikonur Cosmodrome, Kazakhstan"/>
    <x v="3625"/>
    <x v="315"/>
    <s v="Soyuz 2.1a"/>
    <s v="Progress MS-06 (67P)"/>
    <s v="Active"/>
    <s v="17.42"/>
    <s v="Success"/>
    <n v="10"/>
    <s v=" Kazakhstan"/>
    <s v="Roscosmos-Soyuz 2.1a"/>
    <n v="2017"/>
  </r>
  <r>
    <s v="CASC"/>
    <s v="Site 9401 (SLS-2), Jiuquan Satellite Launch Center, China"/>
    <x v="3626"/>
    <x v="1083"/>
    <s v="Long March 4B"/>
    <s v="HXMT &amp; Others"/>
    <s v="Active"/>
    <s v="64.68"/>
    <s v="Success"/>
    <n v="18"/>
    <s v=" China"/>
    <s v="CASC-Long March 4B"/>
    <n v="2017"/>
  </r>
  <r>
    <s v="CASC"/>
    <s v="LC-2, Xichang Satellite Launch Center, China"/>
    <x v="3627"/>
    <x v="310"/>
    <s v="Long March 3B/E"/>
    <s v="ChinaSat 9A"/>
    <s v="Active"/>
    <s v="29.15"/>
    <s v="Partial Failure"/>
    <n v="5"/>
    <s v=" China"/>
    <s v="CASC-Long March 3B/E"/>
    <n v="2017"/>
  </r>
  <r>
    <s v="ISRO"/>
    <s v="First Launch Pad, Satish Dhawan Space Centre, India"/>
    <x v="3628"/>
    <x v="767"/>
    <s v="PSLV-XL"/>
    <s v="Cartosat-2E &amp; Rideshares"/>
    <s v="Active"/>
    <s v="31"/>
    <s v="Success"/>
    <n v="17"/>
    <s v=" India"/>
    <s v="ISRO-PSLV-XL"/>
    <n v="2017"/>
  </r>
  <r>
    <s v="VKS RF"/>
    <s v="Site 43/4, Plesetsk Cosmodrome, Russia"/>
    <x v="3628"/>
    <x v="1055"/>
    <s v="Soyuz 2.1v/Volga"/>
    <s v="Cosmos 2519, 2521 and 2523"/>
    <s v="Active"/>
    <s v=""/>
    <s v="Success"/>
    <n v="10"/>
    <s v=" Russia"/>
    <s v="VKS RF-Soyuz 2.1v/Volga"/>
    <n v="2017"/>
  </r>
  <r>
    <s v="SpaceX"/>
    <s v="LC-39A, Kennedy Space Center, Florida, USA"/>
    <x v="3628"/>
    <x v="451"/>
    <s v="Falcon 9 Block 3"/>
    <s v="BulgariaSat-1"/>
    <s v="Retired"/>
    <s v="62"/>
    <s v="Success"/>
    <n v="7"/>
    <s v=" USA"/>
    <s v="SpaceX-Falcon 9 Block 3"/>
    <n v="2017"/>
  </r>
  <r>
    <s v="SpaceX"/>
    <s v="SLC-4E, Vandenberg AFB, California, USA"/>
    <x v="3629"/>
    <x v="88"/>
    <s v="Falcon 9 Block 3"/>
    <s v="Iridium-2"/>
    <s v="Retired"/>
    <s v="62"/>
    <s v="Success"/>
    <n v="7"/>
    <s v=" USA"/>
    <s v="SpaceX-Falcon 9 Block 3"/>
    <n v="2017"/>
  </r>
  <r>
    <s v="Arianespace"/>
    <s v="ELA-3, Guiana Space Centre, French Guiana, France"/>
    <x v="3630"/>
    <x v="1027"/>
    <s v="Ariane 5 ECA"/>
    <s v="Hellas Sat 3-Inmarsat S EAN, GSAT-17"/>
    <s v="Active"/>
    <s v="200"/>
    <s v="Success"/>
    <n v="6"/>
    <s v=" France"/>
    <s v="Arianespace-Ariane 5 ECA"/>
    <n v="2017"/>
  </r>
  <r>
    <s v="CASC"/>
    <s v="LC-101, Wenchang Satellite Launch Center, China"/>
    <x v="3631"/>
    <x v="763"/>
    <s v="Long March 5"/>
    <s v="Shijian-18"/>
    <s v="Active"/>
    <s v=""/>
    <s v="Failure"/>
    <n v="7"/>
    <s v=" China"/>
    <s v="CASC-Long March 5"/>
    <n v="2017"/>
  </r>
  <r>
    <s v="SpaceX"/>
    <s v="LC-39A, Kennedy Space Center, Florida, USA"/>
    <x v="3632"/>
    <x v="88"/>
    <s v="Falcon 9 Block 3"/>
    <s v="Intelsat 35e"/>
    <s v="Retired"/>
    <s v="62"/>
    <s v="Success"/>
    <n v="7"/>
    <s v=" USA"/>
    <s v="SpaceX-Falcon 9 Block 3"/>
    <n v="2017"/>
  </r>
  <r>
    <s v="Roscosmos"/>
    <s v="Site 31/6, Baikonur Cosmodrome, Kazakhstan"/>
    <x v="3633"/>
    <x v="1184"/>
    <s v="Soyuz 2.1a/Fregat"/>
    <s v="Kanopus-V IK &amp; Rideshares"/>
    <s v="Active"/>
    <s v="48.5"/>
    <s v="Partial Failure"/>
    <n v="10"/>
    <s v=" Kazakhstan"/>
    <s v="Roscosmos-Soyuz 2.1a/Fregat"/>
    <n v="2017"/>
  </r>
  <r>
    <s v="ISA"/>
    <s v="Imam Khomeini Spaceport, Semnan Space Center, Iran"/>
    <x v="3634"/>
    <x v="13"/>
    <s v="Simorgh"/>
    <s v="Test Flight"/>
    <s v="Active"/>
    <s v=""/>
    <s v="Failure"/>
    <n v="24"/>
    <s v=" Iran"/>
    <s v="ISA-Simorgh"/>
    <n v="2017"/>
  </r>
  <r>
    <s v="Roscosmos"/>
    <s v="Site 1/5, Baikonur Cosmodrome, Kazakhstan"/>
    <x v="3635"/>
    <x v="780"/>
    <s v="Soyuz FG"/>
    <s v="Soyuz MS-05 (51S)"/>
    <s v="Retired"/>
    <s v=""/>
    <s v="Success"/>
    <n v="9"/>
    <s v=" Kazakhstan"/>
    <s v="Roscosmos-Soyuz FG"/>
    <n v="2017"/>
  </r>
  <r>
    <s v="Arianespace"/>
    <s v="ELV-1 (SLV), Guiana Space Centre, French Guiana, France"/>
    <x v="3636"/>
    <x v="724"/>
    <s v="Vega"/>
    <s v="OPSAT 3000 &amp; VENâ€ Ã¦S"/>
    <s v="Active"/>
    <s v="37"/>
    <s v="Success"/>
    <n v="12"/>
    <s v=" France"/>
    <s v="Arianespace-Vega"/>
    <n v="2017"/>
  </r>
  <r>
    <s v="Roscosmos"/>
    <s v="Site 1/5, Baikonur Cosmodrome, Kazakhstan"/>
    <x v="3637"/>
    <x v="742"/>
    <s v="Soyuz FG"/>
    <s v="Soyuz MS-06 (52S)"/>
    <s v="Retired"/>
    <s v=""/>
    <s v="Success"/>
    <n v="9"/>
    <s v=" Kazakhstan"/>
    <s v="Roscosmos-Soyuz FG"/>
    <n v="2017"/>
  </r>
  <r>
    <s v="SpaceX"/>
    <s v="LC-39A, Kennedy Space Center, Florida, USA"/>
    <x v="3638"/>
    <x v="1242"/>
    <s v="Falcon 9 Block 4"/>
    <s v="CRS-12"/>
    <s v="Retired"/>
    <s v="62"/>
    <s v="Success"/>
    <n v="7"/>
    <s v=" USA"/>
    <s v="SpaceX-Falcon 9 Block 4"/>
    <n v="2017"/>
  </r>
  <r>
    <s v="VKS RF"/>
    <s v="Site 81/24, Baikonur Cosmodrome, Kazakhstan"/>
    <x v="3639"/>
    <x v="745"/>
    <s v="Proton-M/Briz-M"/>
    <s v="Blagovest-11L"/>
    <s v="Active"/>
    <s v="65"/>
    <s v="Success"/>
    <n v="11"/>
    <s v=" Kazakhstan"/>
    <s v="VKS RF-Proton-M/Briz-M"/>
    <n v="2017"/>
  </r>
  <r>
    <s v="ULA"/>
    <s v="SLC-41, Cape Canaveral AFS, Florida, USA"/>
    <x v="3640"/>
    <x v="293"/>
    <s v="Atlas V 401"/>
    <s v="TDRS-M (TDRS-13)"/>
    <s v="Active"/>
    <s v="109"/>
    <s v="Success"/>
    <n v="7"/>
    <s v=" USA"/>
    <s v="ULA-Atlas V 401"/>
    <n v="2017"/>
  </r>
  <r>
    <s v="MHI"/>
    <s v="LA-Y1, Tanegashima Space Center, Japan"/>
    <x v="3641"/>
    <x v="629"/>
    <s v="H-IIA 204"/>
    <s v="QZS-3"/>
    <s v="Active"/>
    <s v=""/>
    <s v="Success"/>
    <n v="6"/>
    <s v=" Japan"/>
    <s v="MHI-H-IIA 204"/>
    <n v="2017"/>
  </r>
  <r>
    <s v="VKS RF"/>
    <s v="Site 43/4, Plesetsk Cosmodrome, Russia"/>
    <x v="3642"/>
    <x v="644"/>
    <s v="Soyuz 2.1b/Fregat-M"/>
    <s v="GLONASS-M No.52S"/>
    <s v="Active"/>
    <s v="25"/>
    <s v="Success"/>
    <n v="10"/>
    <s v=" Russia"/>
    <s v="VKS RF-Soyuz 2.1b/Fregat-M"/>
    <n v="2017"/>
  </r>
  <r>
    <s v="SpaceX"/>
    <s v="SLC-4E, Vandenberg AFB, California, USA"/>
    <x v="3643"/>
    <x v="46"/>
    <s v="Falcon 9 Block 3"/>
    <s v="Formosat-5"/>
    <s v="Retired"/>
    <s v="62"/>
    <s v="Success"/>
    <n v="7"/>
    <s v=" USA"/>
    <s v="SpaceX-Falcon 9 Block 3"/>
    <n v="2017"/>
  </r>
  <r>
    <s v="Northrop"/>
    <s v="SLC-46, Cape Canaveral AFS, Florida, USA"/>
    <x v="3644"/>
    <x v="1024"/>
    <s v="Minotaur IV"/>
    <s v="ORS-5"/>
    <s v="Active"/>
    <s v="46"/>
    <s v="Success"/>
    <n v="7"/>
    <s v=" USA"/>
    <s v="Northrop-Minotaur IV"/>
    <n v="2017"/>
  </r>
  <r>
    <s v="ISRO"/>
    <s v="First Launch Pad, Satish Dhawan Space Centre, India"/>
    <x v="3645"/>
    <x v="407"/>
    <s v="PSLV-XL"/>
    <s v="IRNSS-1H"/>
    <s v="Active"/>
    <s v="31"/>
    <s v="Failure"/>
    <n v="17"/>
    <s v=" India"/>
    <s v="ISRO-PSLV-XL"/>
    <n v="2017"/>
  </r>
  <r>
    <s v="SpaceX"/>
    <s v="LC-39A, Kennedy Space Center, Florida, USA"/>
    <x v="3646"/>
    <x v="74"/>
    <s v="Falcon 9 Block 4"/>
    <s v="OTV-5"/>
    <s v="Retired"/>
    <s v="62"/>
    <s v="Success"/>
    <n v="7"/>
    <s v=" USA"/>
    <s v="SpaceX-Falcon 9 Block 4"/>
    <n v="2017"/>
  </r>
  <r>
    <s v="ILS"/>
    <s v="Site 200/39, Baikonur Cosmodrome, Kazakhstan"/>
    <x v="3647"/>
    <x v="116"/>
    <s v="Proton-M/Briz-M"/>
    <s v="Amazonas 5"/>
    <s v="Active"/>
    <s v="65"/>
    <s v="Success"/>
    <n v="12"/>
    <s v=" Kazakhstan"/>
    <s v="ILS-Proton-M/Briz-M"/>
    <n v="2017"/>
  </r>
  <r>
    <s v="ULA"/>
    <s v="SLC-3E, Vandenberg AFB, California, USA"/>
    <x v="3648"/>
    <x v="1061"/>
    <s v="Atlas V 541"/>
    <s v="NROL-42"/>
    <s v="Active"/>
    <s v="145"/>
    <s v="Success"/>
    <n v="7"/>
    <s v=" USA"/>
    <s v="ULA-Atlas V 541"/>
    <n v="2017"/>
  </r>
  <r>
    <s v="VKS RF"/>
    <s v="Site 200/39, Baikonur Cosmodrome, Kazakhstan"/>
    <x v="3649"/>
    <x v="580"/>
    <s v="Proton-M/Briz-M"/>
    <s v="AsiaSat 9"/>
    <s v="Active"/>
    <s v="65"/>
    <s v="Success"/>
    <n v="12"/>
    <s v=" Kazakhstan"/>
    <s v="VKS RF-Proton-M/Briz-M"/>
    <n v="2017"/>
  </r>
  <r>
    <s v="CASC"/>
    <s v="LC-3, Xichang Satellite Launch Center, China"/>
    <x v="3650"/>
    <x v="904"/>
    <s v="Long March 2C"/>
    <s v="Yaogan-30 A, B &amp; C"/>
    <s v="Active"/>
    <s v="30.8"/>
    <s v="Success"/>
    <n v="5"/>
    <s v=" China"/>
    <s v="CASC-Long March 2C"/>
    <n v="2017"/>
  </r>
  <r>
    <s v="Arianespace"/>
    <s v="ELA-3, Guiana Space Centre, French Guiana, France"/>
    <x v="3650"/>
    <x v="830"/>
    <s v="Ariane 5 ECA"/>
    <s v="Intelsat 37e, BSAT-4a"/>
    <s v="Active"/>
    <s v="200"/>
    <s v="Success"/>
    <n v="6"/>
    <s v=" France"/>
    <s v="Arianespace-Ariane 5 ECA"/>
    <n v="2017"/>
  </r>
  <r>
    <s v="CASC"/>
    <s v="Site 9401 (SLS-2), Jiuquan Satellite Launch Center, China"/>
    <x v="3651"/>
    <x v="773"/>
    <s v="Long March 2D"/>
    <s v="VRSS-2"/>
    <s v="Active"/>
    <s v="29.75"/>
    <s v="Success"/>
    <n v="18"/>
    <s v=" China"/>
    <s v="CASC-Long March 2D"/>
    <n v="2017"/>
  </r>
  <r>
    <s v="SpaceX"/>
    <s v="SLC-4E, Vandenberg AFB, California, USA"/>
    <x v="3651"/>
    <x v="949"/>
    <s v="Falcon 9 Block 4"/>
    <s v="Iridium-3"/>
    <s v="Retired"/>
    <s v="62"/>
    <s v="Success"/>
    <n v="7"/>
    <s v=" USA"/>
    <s v="SpaceX-Falcon 9 Block 4"/>
    <n v="2017"/>
  </r>
  <r>
    <s v="MHI"/>
    <s v="LA-Y1, Tanegashima Space Center, Japan"/>
    <x v="3651"/>
    <x v="188"/>
    <s v="H-IIA 202"/>
    <s v="QZS-4"/>
    <s v="Active"/>
    <s v="90"/>
    <s v="Success"/>
    <n v="6"/>
    <s v=" Japan"/>
    <s v="MHI-H-IIA 202"/>
    <n v="2017"/>
  </r>
  <r>
    <s v="SpaceX"/>
    <s v="LC-39A, Kennedy Space Center, Florida, USA"/>
    <x v="3652"/>
    <x v="825"/>
    <s v="Falcon 9 Block 3"/>
    <s v="SES-11 / EchoStar 105"/>
    <s v="Retired"/>
    <s v="62"/>
    <s v="Success"/>
    <n v="7"/>
    <s v=" USA"/>
    <s v="SpaceX-Falcon 9 Block 3"/>
    <n v="2017"/>
  </r>
  <r>
    <s v="Eurockot"/>
    <s v="Site 133/3, Plesetsk Cosmodrome, Russia"/>
    <x v="3653"/>
    <x v="753"/>
    <s v="Rokot/Briz KM"/>
    <s v="Sentinel-5P"/>
    <s v="Retired"/>
    <s v="41.8"/>
    <s v="Success"/>
    <n v="11"/>
    <s v=" Russia"/>
    <s v="Eurockot-Rokot/Briz KM"/>
    <n v="2017"/>
  </r>
  <r>
    <s v="Roscosmos"/>
    <s v="Site 31/6, Baikonur Cosmodrome, Kazakhstan"/>
    <x v="3654"/>
    <x v="340"/>
    <s v="Soyuz 2.1a"/>
    <s v="Progress MS-07 (68P)"/>
    <s v="Active"/>
    <s v="17.42"/>
    <s v="Success"/>
    <n v="10"/>
    <s v=" Kazakhstan"/>
    <s v="Roscosmos-Soyuz 2.1a"/>
    <n v="2017"/>
  </r>
  <r>
    <s v="ULA"/>
    <s v="SLC-41, Cape Canaveral AFS, Florida, USA"/>
    <x v="3655"/>
    <x v="977"/>
    <s v="Atlas V 421"/>
    <s v="NROL-52"/>
    <s v="Active"/>
    <s v="123"/>
    <s v="Success"/>
    <n v="7"/>
    <s v=" USA"/>
    <s v="ULA-Atlas V 421"/>
    <n v="2017"/>
  </r>
  <r>
    <s v="SpaceX"/>
    <s v="LC-39A, Kennedy Space Center, Florida, USA"/>
    <x v="3656"/>
    <x v="1161"/>
    <s v="Falcon 9 Block 4"/>
    <s v="Koreasat 5A"/>
    <s v="Retired"/>
    <s v="62"/>
    <s v="Success"/>
    <n v="7"/>
    <s v=" USA"/>
    <s v="SpaceX-Falcon 9 Block 4"/>
    <n v="2017"/>
  </r>
  <r>
    <s v="Northrop"/>
    <s v="SLC-576E, Vandenberg AFB, California, USA"/>
    <x v="3657"/>
    <x v="268"/>
    <s v="Minotaur C (Taurus)"/>
    <s v="SkySat &amp; Flock-3m"/>
    <s v="Active"/>
    <s v="45"/>
    <s v="Success"/>
    <n v="9"/>
    <s v=" USA"/>
    <s v="Northrop-Minotaur C (Taurus)"/>
    <n v="2017"/>
  </r>
  <r>
    <s v="CASC"/>
    <s v="LC-2, Xichang Satellite Launch Center, China"/>
    <x v="3658"/>
    <x v="308"/>
    <s v="Long March 3B/YZ-1"/>
    <s v="BeiDou-3 M1 &amp; M2"/>
    <s v="Active"/>
    <s v=""/>
    <s v="Success"/>
    <n v="5"/>
    <s v=" China"/>
    <s v="CASC-Long March 3B/YZ-1"/>
    <n v="2017"/>
  </r>
  <r>
    <s v="Arianespace"/>
    <s v="ELV-1 (SLV), Guiana Space Centre, French Guiana, France"/>
    <x v="3659"/>
    <x v="831"/>
    <s v="Vega"/>
    <s v="Mohammed VI-A"/>
    <s v="Active"/>
    <s v="37"/>
    <s v="Success"/>
    <n v="12"/>
    <s v=" France"/>
    <s v="Arianespace-Vega"/>
    <n v="2017"/>
  </r>
  <r>
    <s v="Northrop"/>
    <s v="LP-0A, Wallops Flight Facility, Virginia, USA"/>
    <x v="3660"/>
    <x v="154"/>
    <s v="Antares 230"/>
    <s v="CRS OA-8E"/>
    <s v="Retired"/>
    <s v="85"/>
    <s v="Success"/>
    <n v="6"/>
    <s v=" USA"/>
    <s v="Northrop-Antares 230"/>
    <n v="2017"/>
  </r>
  <r>
    <s v="CASC"/>
    <s v="LC-9, Taiyuan Satellite Launch Center, China"/>
    <x v="3661"/>
    <x v="178"/>
    <s v="Long March 4C"/>
    <s v="Fengyun 3D"/>
    <s v="Active"/>
    <s v="64.68"/>
    <s v="Success"/>
    <n v="5"/>
    <s v=" China"/>
    <s v="CASC-Long March 4C"/>
    <n v="2017"/>
  </r>
  <r>
    <s v="ULA"/>
    <s v="SLC-2W, Vandenberg AFB, California, USA"/>
    <x v="3662"/>
    <x v="453"/>
    <s v="Delta II 7920-10C"/>
    <s v="JPSS-1"/>
    <s v="Retired"/>
    <s v=""/>
    <s v="Success"/>
    <n v="7"/>
    <s v=" USA"/>
    <s v="ULA-Delta II 7920-10C"/>
    <n v="2017"/>
  </r>
  <r>
    <s v="CASC"/>
    <s v="LC-16, Taiyuan Satellite Launch Center, China"/>
    <x v="3663"/>
    <x v="1057"/>
    <s v="Long March 6"/>
    <s v="Jilin-1 Video 04, 05 &amp; 06"/>
    <s v="Active"/>
    <s v="19"/>
    <s v="Success"/>
    <n v="6"/>
    <s v=" China"/>
    <s v="CASC-Long March 6"/>
    <n v="2017"/>
  </r>
  <r>
    <s v="CASC"/>
    <s v="LC-3, Xichang Satellite Launch Center, China"/>
    <x v="3664"/>
    <x v="491"/>
    <s v="Long March 2C"/>
    <s v="Yaogan-30 D, E, &amp; F"/>
    <s v="Active"/>
    <s v="30.8"/>
    <s v="Success"/>
    <n v="5"/>
    <s v=" China"/>
    <s v="CASC-Long March 2C"/>
    <n v="2017"/>
  </r>
  <r>
    <s v="Roscosmos"/>
    <s v="Site 1S, Vostochny Cosmodrome, Russia"/>
    <x v="3665"/>
    <x v="726"/>
    <s v="Soyuz 2.1b/Fregat-M"/>
    <s v="Meteor-M No.2-1 &amp; Rideshares"/>
    <s v="Active"/>
    <s v="25"/>
    <s v="Failure"/>
    <n v="8"/>
    <s v=" Russia"/>
    <s v="Roscosmos-Soyuz 2.1b/Fregat-M"/>
    <n v="2017"/>
  </r>
  <r>
    <s v="VKS RF"/>
    <s v="Site 43/4, Plesetsk Cosmodrome, Russia"/>
    <x v="3666"/>
    <x v="419"/>
    <s v="Soyuz 2.1b"/>
    <s v="Cosmos 2524"/>
    <s v="Active"/>
    <s v="20"/>
    <s v="Success"/>
    <n v="10"/>
    <s v=" Russia"/>
    <s v="VKS RF-Soyuz 2.1b"/>
    <n v="2017"/>
  </r>
  <r>
    <s v="CASC"/>
    <s v="Site 9401 (SLS-2), Jiuquan Satellite Launch Center, China"/>
    <x v="3667"/>
    <x v="1236"/>
    <s v="Long March 2D"/>
    <s v="LKW-1"/>
    <s v="Active"/>
    <s v="29.75"/>
    <s v="Success"/>
    <n v="18"/>
    <s v=" China"/>
    <s v="CASC-Long March 2D"/>
    <n v="2017"/>
  </r>
  <r>
    <s v="CASC"/>
    <s v="LC-2, Xichang Satellite Launch Center, China"/>
    <x v="3668"/>
    <x v="26"/>
    <s v="Long March 3B/E"/>
    <s v="Alcomsat-1"/>
    <s v="Active"/>
    <s v="29.15"/>
    <s v="Success"/>
    <n v="5"/>
    <s v=" China"/>
    <s v="CASC-Long March 3B/E"/>
    <n v="2017"/>
  </r>
  <r>
    <s v="Arianespace"/>
    <s v="ELA-3, Guiana Space Centre, French Guiana, France"/>
    <x v="3669"/>
    <x v="567"/>
    <s v="Ariane 5 ES"/>
    <s v="Galileo FOC FM15-FM18"/>
    <s v="Retired"/>
    <s v=""/>
    <s v="Success"/>
    <n v="6"/>
    <s v=" France"/>
    <s v="Arianespace-Ariane 5 ES"/>
    <n v="2017"/>
  </r>
  <r>
    <s v="SpaceX"/>
    <s v="SLC-40, Cape Canaveral AFS, Florida, USA"/>
    <x v="3670"/>
    <x v="863"/>
    <s v="Falcon 9 Block 3"/>
    <s v="CRS-13"/>
    <s v="Retired"/>
    <s v="62"/>
    <s v="Success"/>
    <n v="7"/>
    <s v=" USA"/>
    <s v="SpaceX-Falcon 9 Block 3"/>
    <n v="2017"/>
  </r>
  <r>
    <s v="Roscosmos"/>
    <s v="Site 1/5, Baikonur Cosmodrome, Kazakhstan"/>
    <x v="3671"/>
    <x v="245"/>
    <s v="Soyuz FG"/>
    <s v="Soyuz MS-07 (53S)"/>
    <s v="Retired"/>
    <s v=""/>
    <s v="Success"/>
    <n v="9"/>
    <s v=" Kazakhstan"/>
    <s v="Roscosmos-Soyuz FG"/>
    <n v="2017"/>
  </r>
  <r>
    <s v="Blue Origin"/>
    <s v="Blue Origin Launch Site, West Texas, Texas, USA"/>
    <x v="3671"/>
    <x v="13"/>
    <s v="New Shepard"/>
    <s v="NS-7"/>
    <s v="Active"/>
    <s v=""/>
    <s v="Success"/>
    <n v="24"/>
    <s v=" USA"/>
    <s v="Blue Origin-New Shepard"/>
    <n v="2017"/>
  </r>
  <r>
    <s v="MHI"/>
    <s v="LA-Y1, Tanegashima Space Center, Japan"/>
    <x v="3672"/>
    <x v="791"/>
    <s v="H-IIA 202"/>
    <s v="GCOM-C &amp; SLATS"/>
    <s v="Active"/>
    <s v="90"/>
    <s v="Success"/>
    <n v="6"/>
    <s v=" Japan"/>
    <s v="MHI-H-IIA 202"/>
    <n v="2017"/>
  </r>
  <r>
    <s v="SpaceX"/>
    <s v="SLC-4E, Vandenberg AFB, California, USA"/>
    <x v="3672"/>
    <x v="1019"/>
    <s v="Falcon 9 Block 3"/>
    <s v="Iridium-4"/>
    <s v="Retired"/>
    <s v="62"/>
    <s v="Success"/>
    <n v="7"/>
    <s v=" USA"/>
    <s v="SpaceX-Falcon 9 Block 3"/>
    <n v="2017"/>
  </r>
  <r>
    <s v="CASC"/>
    <s v="Site 9401 (SLS-2), Jiuquan Satellite Launch Center, China"/>
    <x v="3672"/>
    <x v="462"/>
    <s v="Long March 2D"/>
    <s v="LKW-2"/>
    <s v="Active"/>
    <s v="29.75"/>
    <s v="Success"/>
    <n v="18"/>
    <s v=" China"/>
    <s v="CASC-Long March 2D"/>
    <n v="2017"/>
  </r>
  <r>
    <s v="CASC"/>
    <s v="LC-3, Xichang Satellite Launch Center, China"/>
    <x v="3673"/>
    <x v="761"/>
    <s v="Long March 2C"/>
    <s v="Yaogan-30 G, H &amp; I"/>
    <s v="Active"/>
    <s v="30.8"/>
    <s v="Success"/>
    <n v="5"/>
    <s v=" China"/>
    <s v="CASC-Long March 2C"/>
    <n v="2017"/>
  </r>
  <r>
    <s v="Land Launch"/>
    <s v="Site 45/1, Baikonur Cosmodrome, Kazakhstan"/>
    <x v="3674"/>
    <x v="36"/>
    <s v="Zenit-3 SLBF"/>
    <s v="AngoSat-1"/>
    <s v="Retired"/>
    <s v=""/>
    <s v="Success"/>
    <n v="10"/>
    <s v=" Kazakhstan"/>
    <s v="Land Launch-Zenit-3 SLBF"/>
    <n v="2017"/>
  </r>
  <r>
    <s v="SpaceX"/>
    <s v="SLC-40, Cape Canaveral AFS, Florida, USA"/>
    <x v="3675"/>
    <x v="150"/>
    <s v="Falcon 9 Block 4"/>
    <s v="Zuma"/>
    <s v="Retired"/>
    <s v="62"/>
    <s v="Success"/>
    <n v="7"/>
    <s v=" USA"/>
    <s v="SpaceX-Falcon 9 Block 4"/>
    <n v="2018"/>
  </r>
  <r>
    <s v="CASC"/>
    <s v="LC-9, Taiyuan Satellite Launch Center, China"/>
    <x v="3676"/>
    <x v="233"/>
    <s v="Long March 2D"/>
    <s v="SuperView 03 &amp; 04"/>
    <s v="Active"/>
    <s v="29.75"/>
    <s v="Success"/>
    <n v="5"/>
    <s v=" China"/>
    <s v="CASC-Long March 2D"/>
    <n v="2018"/>
  </r>
  <r>
    <s v="CASC"/>
    <s v="LC-2, Xichang Satellite Launch Center, China"/>
    <x v="3677"/>
    <x v="1243"/>
    <s v="Long March 3B/YZ-1"/>
    <s v="BeiDou-3 M7 &amp; M8"/>
    <s v="Active"/>
    <s v=""/>
    <s v="Success"/>
    <n v="5"/>
    <s v=" China"/>
    <s v="CASC-Long March 3B/YZ-1"/>
    <n v="2018"/>
  </r>
  <r>
    <s v="ISRO"/>
    <s v="First Launch Pad, Satish Dhawan Space Centre, India"/>
    <x v="3678"/>
    <x v="1150"/>
    <s v="PSLV-XL"/>
    <s v="Cartosat-2F &amp; Rideshares"/>
    <s v="Active"/>
    <s v="31"/>
    <s v="Success"/>
    <n v="17"/>
    <s v=" India"/>
    <s v="ISRO-PSLV-XL"/>
    <n v="2018"/>
  </r>
  <r>
    <s v="ULA"/>
    <s v="SLC-6, Vandenberg AFB, California, USA"/>
    <x v="3678"/>
    <x v="176"/>
    <s v="Delta IV Medium+ (5,2)"/>
    <s v="NROL-47"/>
    <s v="Retired"/>
    <s v=""/>
    <s v="Success"/>
    <n v="6"/>
    <s v=" USA"/>
    <s v="ULA-Delta IV Medium+ (5,2)"/>
    <n v="2018"/>
  </r>
  <r>
    <s v="CASC"/>
    <s v="Site 9401 (SLS-2), Jiuquan Satellite Launch Center, China"/>
    <x v="3679"/>
    <x v="314"/>
    <s v="Long March 2D"/>
    <s v="LKW-3"/>
    <s v="Active"/>
    <s v="29.75"/>
    <s v="Success"/>
    <n v="18"/>
    <s v=" China"/>
    <s v="CASC-Long March 2D"/>
    <n v="2018"/>
  </r>
  <r>
    <s v="JAXA"/>
    <s v="Mu Pad, Uchinoura Space Center, Japan"/>
    <x v="3680"/>
    <x v="1244"/>
    <s v="Epsilon PBS"/>
    <s v="ASNARO 2"/>
    <s v="Active"/>
    <s v="39"/>
    <s v="Success"/>
    <n v="7"/>
    <s v=" Japan"/>
    <s v="JAXA-Epsilon PBS"/>
    <n v="2018"/>
  </r>
  <r>
    <s v="CASC"/>
    <s v="Site 95, Jiuquan Satellite Launch Center, China"/>
    <x v="3681"/>
    <x v="628"/>
    <s v="Long March 11"/>
    <s v="Jilin-1 07, 08 &amp; Others"/>
    <s v="Active"/>
    <s v="5.3"/>
    <s v="Success"/>
    <n v="8"/>
    <s v=" China"/>
    <s v="CASC-Long March 11"/>
    <n v="2018"/>
  </r>
  <r>
    <s v="ULA"/>
    <s v="SLC-41, Cape Canaveral AFS, Florida, USA"/>
    <x v="3682"/>
    <x v="975"/>
    <s v="Atlas V 411"/>
    <s v="SBIRS GEO-4"/>
    <s v="Retired"/>
    <s v="115"/>
    <s v="Success"/>
    <n v="7"/>
    <s v=" USA"/>
    <s v="ULA-Atlas V 411"/>
    <n v="2018"/>
  </r>
  <r>
    <s v="Rocket Lab"/>
    <s v="Rocket Lab LC-1A, M?hia Peninsula, New Zealand"/>
    <x v="3683"/>
    <x v="1229"/>
    <s v="Electron/Curie"/>
    <s v="Still Testing"/>
    <s v="Active"/>
    <s v="7.5"/>
    <s v="Success"/>
    <n v="17"/>
    <s v=" New Zealand"/>
    <s v="Rocket Lab-Electron/Curie"/>
    <n v="2018"/>
  </r>
  <r>
    <s v="CASC"/>
    <s v="LC-3, Xichang Satellite Launch Center, China"/>
    <x v="3684"/>
    <x v="967"/>
    <s v="Long March 2C"/>
    <s v="Yaogan 30 J, K &amp; L"/>
    <s v="Active"/>
    <s v="30.8"/>
    <s v="Success"/>
    <n v="5"/>
    <s v=" China"/>
    <s v="CASC-Long March 2C"/>
    <n v="2018"/>
  </r>
  <r>
    <s v="Arianespace"/>
    <s v="ELA-3, Guiana Space Centre, French Guiana, France"/>
    <x v="3684"/>
    <x v="330"/>
    <s v="Ariane 5 ECA"/>
    <s v="SES-14/GOLD &amp; Al Yah-3"/>
    <s v="Active"/>
    <s v="200"/>
    <s v="Partial Failure"/>
    <n v="6"/>
    <s v=" France"/>
    <s v="Arianespace-Ariane 5 ECA"/>
    <n v="2018"/>
  </r>
  <r>
    <s v="SpaceX"/>
    <s v="SLC-40, Cape Canaveral AFS, Florida, USA"/>
    <x v="3685"/>
    <x v="269"/>
    <s v="Falcon 9 Block 3"/>
    <s v="GovSat-1 / SES-16"/>
    <s v="Retired"/>
    <s v="62"/>
    <s v="Success"/>
    <n v="7"/>
    <s v=" USA"/>
    <s v="SpaceX-Falcon 9 Block 3"/>
    <n v="2018"/>
  </r>
  <r>
    <s v="Roscosmos"/>
    <s v="Site 1S, Vostochny Cosmodrome, Russia"/>
    <x v="3686"/>
    <x v="1245"/>
    <s v="Soyuz 2.1a/Fregat-M"/>
    <s v="Kanopus-V No. 3-4 &amp; Rideshares"/>
    <s v="Active"/>
    <s v="23"/>
    <s v="Success"/>
    <n v="8"/>
    <s v=" Russia"/>
    <s v="Roscosmos-Soyuz 2.1a/Fregat-M"/>
    <n v="2018"/>
  </r>
  <r>
    <s v="CASC"/>
    <s v="Site 9401 (SLS-2), Jiuquan Satellite Launch Center, China"/>
    <x v="3687"/>
    <x v="339"/>
    <s v="Long March 2D"/>
    <s v="CSES &amp; Rideshares"/>
    <s v="Active"/>
    <s v="29.75"/>
    <s v="Success"/>
    <n v="18"/>
    <s v=" China"/>
    <s v="CASC-Long March 2D"/>
    <n v="2018"/>
  </r>
  <r>
    <s v="JAXA"/>
    <s v="Uchinoura Space Center, Japan"/>
    <x v="3688"/>
    <x v="386"/>
    <s v="SS-520"/>
    <s v="Tricom-1R"/>
    <s v="Active"/>
    <s v=""/>
    <s v="Success"/>
    <n v="23"/>
    <s v=" Japan"/>
    <s v="JAXA-SS-520"/>
    <n v="2018"/>
  </r>
  <r>
    <s v="SpaceX"/>
    <s v="LC-39A, Kennedy Space Center, Florida, USA"/>
    <x v="3689"/>
    <x v="122"/>
    <s v="Falcon Heavy"/>
    <s v="Test Flight"/>
    <s v="Active"/>
    <s v="90"/>
    <s v="Success"/>
    <n v="7"/>
    <s v=" USA"/>
    <s v="SpaceX-Falcon Heavy"/>
    <n v="2018"/>
  </r>
  <r>
    <s v="CASC"/>
    <s v="LC-2, Xichang Satellite Launch Center, China"/>
    <x v="3690"/>
    <x v="849"/>
    <s v="Long March 3B/YZ-1"/>
    <s v="BeiDou-3 M3 &amp; M4"/>
    <s v="Active"/>
    <s v=""/>
    <s v="Success"/>
    <n v="5"/>
    <s v=" China"/>
    <s v="CASC-Long March 3B/YZ-1"/>
    <n v="2018"/>
  </r>
  <r>
    <s v="Roscosmos"/>
    <s v="Site 31/6, Baikonur Cosmodrome, Kazakhstan"/>
    <x v="3691"/>
    <x v="1043"/>
    <s v="Soyuz 2.1a"/>
    <s v="Progress MS-08 (69P)"/>
    <s v="Active"/>
    <s v="17.42"/>
    <s v="Success"/>
    <n v="10"/>
    <s v=" Kazakhstan"/>
    <s v="Roscosmos-Soyuz 2.1a"/>
    <n v="2018"/>
  </r>
  <r>
    <s v="SpaceX"/>
    <s v="SLC-4E, Vandenberg AFB, California, USA"/>
    <x v="3692"/>
    <x v="1246"/>
    <s v="Falcon 9 Block 3"/>
    <s v="PAZ &amp; Tintin A, Tintin B"/>
    <s v="Retired"/>
    <s v="62"/>
    <s v="Success"/>
    <n v="7"/>
    <s v=" USA"/>
    <s v="SpaceX-Falcon 9 Block 3"/>
    <n v="2018"/>
  </r>
  <r>
    <s v="MHI"/>
    <s v="LA-Y1, Tanegashima Space Center, Japan"/>
    <x v="3693"/>
    <x v="1204"/>
    <s v="H-IIA 202"/>
    <s v="IGS-Optical 6"/>
    <s v="Active"/>
    <s v="90"/>
    <s v="Success"/>
    <n v="6"/>
    <s v=" Japan"/>
    <s v="MHI-H-IIA 202"/>
    <n v="2018"/>
  </r>
  <r>
    <s v="ULA"/>
    <s v="SLC-41, Cape Canaveral AFS, Florida, USA"/>
    <x v="3694"/>
    <x v="835"/>
    <s v="Atlas V 541"/>
    <s v="GOES-S (GOES-17)"/>
    <s v="Active"/>
    <s v="145"/>
    <s v="Success"/>
    <n v="7"/>
    <s v=" USA"/>
    <s v="ULA-Atlas V 541"/>
    <n v="2018"/>
  </r>
  <r>
    <s v="SpaceX"/>
    <s v="SLC-40, Cape Canaveral AFS, Florida, USA"/>
    <x v="3695"/>
    <x v="1247"/>
    <s v="Falcon 9 Block 4"/>
    <s v="Hispasat 30W-6"/>
    <s v="Retired"/>
    <s v="62"/>
    <s v="Success"/>
    <n v="7"/>
    <s v=" USA"/>
    <s v="SpaceX-Falcon 9 Block 4"/>
    <n v="2018"/>
  </r>
  <r>
    <s v="Arianespace"/>
    <s v="ELS, Guiana Space Centre, French Guiana, France"/>
    <x v="3696"/>
    <x v="638"/>
    <s v="Soyuz ST-B/Fregat-MT"/>
    <s v="O3b FM13-FM16"/>
    <s v="Active"/>
    <s v="30"/>
    <s v="Success"/>
    <n v="4"/>
    <s v=" France"/>
    <s v="Arianespace-Soyuz ST-B/Fregat-MT"/>
    <n v="2018"/>
  </r>
  <r>
    <s v="CASC"/>
    <s v="Site 9401 (SLS-2), Jiuquan Satellite Launch Center, China"/>
    <x v="3697"/>
    <x v="318"/>
    <s v="Long March 2D"/>
    <s v="LKW-4"/>
    <s v="Active"/>
    <s v="29.75"/>
    <s v="Success"/>
    <n v="18"/>
    <s v=" China"/>
    <s v="CASC-Long March 2D"/>
    <n v="2018"/>
  </r>
  <r>
    <s v="Roscosmos"/>
    <s v="Site 1/5, Baikonur Cosmodrome, Kazakhstan"/>
    <x v="3698"/>
    <x v="1248"/>
    <s v="Soyuz FG"/>
    <s v="Soyuz MS-08 (54S)"/>
    <s v="Retired"/>
    <s v=""/>
    <s v="Success"/>
    <n v="9"/>
    <s v=" Kazakhstan"/>
    <s v="Roscosmos-Soyuz FG"/>
    <n v="2018"/>
  </r>
  <r>
    <s v="ISRO"/>
    <s v="Second Launch Pad, Satish Dhawan Space Centre, India"/>
    <x v="3699"/>
    <x v="424"/>
    <s v="GSLV Mk II"/>
    <s v="GSAT-6A"/>
    <s v="Active"/>
    <s v="47"/>
    <s v="Success"/>
    <n v="18"/>
    <s v=" India"/>
    <s v="ISRO-GSLV Mk II"/>
    <n v="2018"/>
  </r>
  <r>
    <s v="Roscosmos"/>
    <s v="Site 43/4, Plesetsk Cosmodrome, Russia"/>
    <x v="3699"/>
    <x v="7"/>
    <s v="Soyuz 2.1v"/>
    <s v="Cosmos 2525"/>
    <s v="Active"/>
    <s v=""/>
    <s v="Success"/>
    <n v="10"/>
    <s v=" Russia"/>
    <s v="Roscosmos-Soyuz 2.1v"/>
    <n v="2018"/>
  </r>
  <r>
    <s v="CASC"/>
    <s v="LC-2, Xichang Satellite Launch Center, China"/>
    <x v="3699"/>
    <x v="68"/>
    <s v="Long March 3B/YZ-1"/>
    <s v="BeiDou-3 M9 &amp; M10"/>
    <s v="Active"/>
    <s v=""/>
    <s v="Success"/>
    <n v="5"/>
    <s v=" China"/>
    <s v="CASC-Long March 3B/YZ-1"/>
    <n v="2018"/>
  </r>
  <r>
    <s v="SpaceX"/>
    <s v="SLC-4E, Vandenberg AFB, California, USA"/>
    <x v="3700"/>
    <x v="482"/>
    <s v="Falcon 9 Block 4"/>
    <s v="Iridium-5"/>
    <s v="Retired"/>
    <s v="62"/>
    <s v="Success"/>
    <n v="7"/>
    <s v=" USA"/>
    <s v="SpaceX-Falcon 9 Block 4"/>
    <n v="2018"/>
  </r>
  <r>
    <s v="CASC"/>
    <s v="LC-9, Taiyuan Satellite Launch Center, China"/>
    <x v="3701"/>
    <x v="1249"/>
    <s v="Long March 4C"/>
    <s v="Gaofen-1 02-04"/>
    <s v="Active"/>
    <s v="64.68"/>
    <s v="Success"/>
    <n v="5"/>
    <s v=" China"/>
    <s v="CASC-Long March 4C"/>
    <n v="2018"/>
  </r>
  <r>
    <s v="SpaceX"/>
    <s v="SLC-40, Cape Canaveral AFS, Florida, USA"/>
    <x v="3702"/>
    <x v="53"/>
    <s v="Falcon 9 Block 4"/>
    <s v="CRS-14"/>
    <s v="Retired"/>
    <s v="62"/>
    <s v="Success"/>
    <n v="7"/>
    <s v=" USA"/>
    <s v="SpaceX-Falcon 9 Block 4"/>
    <n v="2018"/>
  </r>
  <r>
    <s v="Arianespace"/>
    <s v="ELA-3, Guiana Space Centre, French Guiana, France"/>
    <x v="3703"/>
    <x v="1000"/>
    <s v="Ariane 5 ECA"/>
    <s v="Superbird-B3/DSN-1 &amp; HYLAS-4"/>
    <s v="Active"/>
    <s v="200"/>
    <s v="Success"/>
    <n v="6"/>
    <s v=" France"/>
    <s v="Arianespace-Ariane 5 ECA"/>
    <n v="2018"/>
  </r>
  <r>
    <s v="CASC"/>
    <s v="Site 9401 (SLS-2), Jiuquan Satellite Launch Center, China"/>
    <x v="3704"/>
    <x v="500"/>
    <s v="Long March 4C"/>
    <s v="Yaogan 31 A, B, &amp; C"/>
    <s v="Active"/>
    <s v="64.68"/>
    <s v="Success"/>
    <n v="18"/>
    <s v=" China"/>
    <s v="CASC-Long March 4C"/>
    <n v="2018"/>
  </r>
  <r>
    <s v="ISRO"/>
    <s v="First Launch Pad, Satish Dhawan Space Centre, India"/>
    <x v="3705"/>
    <x v="1102"/>
    <s v="PSLV-XL"/>
    <s v="IRNSS-1I"/>
    <s v="Active"/>
    <s v="31"/>
    <s v="Success"/>
    <n v="17"/>
    <s v=" India"/>
    <s v="ISRO-PSLV-XL"/>
    <n v="2018"/>
  </r>
  <r>
    <s v="ULA"/>
    <s v="SLC-41, Cape Canaveral AFS, Florida, USA"/>
    <x v="3706"/>
    <x v="1120"/>
    <s v="Atlas V 551"/>
    <s v="AFSPC-11"/>
    <s v="Active"/>
    <s v="153"/>
    <s v="Success"/>
    <n v="7"/>
    <s v=" USA"/>
    <s v="ULA-Atlas V 551"/>
    <n v="2018"/>
  </r>
  <r>
    <s v="VKS RF"/>
    <s v="Site 81/24, Baikonur Cosmodrome, Kazakhstan"/>
    <x v="3707"/>
    <x v="1250"/>
    <s v="Proton-M/Briz-M"/>
    <s v="Blagovest-12L"/>
    <s v="Active"/>
    <s v="65"/>
    <s v="Success"/>
    <n v="11"/>
    <s v=" Kazakhstan"/>
    <s v="VKS RF-Proton-M/Briz-M"/>
    <n v="2018"/>
  </r>
  <r>
    <s v="SpaceX"/>
    <s v="SLC-40, Cape Canaveral AFS, Florida, USA"/>
    <x v="3707"/>
    <x v="1089"/>
    <s v="Falcon 9 Block 4"/>
    <s v="Transiting Exoplanet Survey Satellite (TESS)"/>
    <s v="Retired"/>
    <s v="62"/>
    <s v="Success"/>
    <n v="7"/>
    <s v=" USA"/>
    <s v="SpaceX-Falcon 9 Block 4"/>
    <n v="2018"/>
  </r>
  <r>
    <s v="Eurockot"/>
    <s v="Site 133/3, Plesetsk Cosmodrome, Russia"/>
    <x v="3708"/>
    <x v="328"/>
    <s v="Rokot/Briz KM"/>
    <s v="Sentinel-3B"/>
    <s v="Retired"/>
    <s v="41.8"/>
    <s v="Success"/>
    <n v="11"/>
    <s v=" Russia"/>
    <s v="Eurockot-Rokot/Briz KM"/>
    <n v="2018"/>
  </r>
  <r>
    <s v="CASC"/>
    <s v="Site 95, Jiuquan Satellite Launch Center, China"/>
    <x v="3709"/>
    <x v="428"/>
    <s v="Long March 11"/>
    <s v="Zhuhai-1 2A to 2D"/>
    <s v="Active"/>
    <s v="5.3"/>
    <s v="Success"/>
    <n v="8"/>
    <s v=" China"/>
    <s v="CASC-Long March 11"/>
    <n v="2018"/>
  </r>
  <r>
    <s v="Blue Origin"/>
    <s v="Blue Origin Launch Site, West Texas, Texas, USA"/>
    <x v="3710"/>
    <x v="1251"/>
    <s v="New Shepard"/>
    <s v="NS-8"/>
    <s v="Active"/>
    <s v=""/>
    <s v="Success"/>
    <n v="24"/>
    <s v=" USA"/>
    <s v="Blue Origin-New Shepard"/>
    <n v="2018"/>
  </r>
  <r>
    <s v="CASC"/>
    <s v="LC-2, Xichang Satellite Launch Center, China"/>
    <x v="3711"/>
    <x v="383"/>
    <s v="Long March 3B/E"/>
    <s v="Apstar 6C"/>
    <s v="Active"/>
    <s v="29.15"/>
    <s v="Success"/>
    <n v="5"/>
    <s v=" China"/>
    <s v="CASC-Long March 3B/E"/>
    <n v="2018"/>
  </r>
  <r>
    <s v="ULA"/>
    <s v="SLC-3E, Vandenberg AFB, California, USA"/>
    <x v="3712"/>
    <x v="633"/>
    <s v="Atlas V 401"/>
    <s v="InSight"/>
    <s v="Active"/>
    <s v="109"/>
    <s v="Success"/>
    <n v="7"/>
    <s v=" USA"/>
    <s v="ULA-Atlas V 401"/>
    <n v="2018"/>
  </r>
  <r>
    <s v="CASC"/>
    <s v="LC-9, Taiyuan Satellite Launch Center, China"/>
    <x v="3713"/>
    <x v="404"/>
    <s v="Long March 4C"/>
    <s v="Gaofen 5"/>
    <s v="Active"/>
    <s v="64.68"/>
    <s v="Success"/>
    <n v="5"/>
    <s v=" China"/>
    <s v="CASC-Long March 4C"/>
    <n v="2018"/>
  </r>
  <r>
    <s v="SpaceX"/>
    <s v="LC-39A, Kennedy Space Center, Florida, USA"/>
    <x v="3714"/>
    <x v="230"/>
    <s v="Falcon 9 Block 5"/>
    <s v="Bangabandhu-1"/>
    <s v="Active"/>
    <s v="67"/>
    <s v="Success"/>
    <n v="7"/>
    <s v=" USA"/>
    <s v="SpaceX-Falcon 9 Block 5"/>
    <n v="2018"/>
  </r>
  <r>
    <s v="CASC"/>
    <s v="LC-3, Xichang Satellite Launch Center, China"/>
    <x v="3715"/>
    <x v="781"/>
    <s v="Long March 4C"/>
    <s v="Queqiao, Longjiang 1 &amp; 2"/>
    <s v="Active"/>
    <s v="64.68"/>
    <s v="Success"/>
    <n v="5"/>
    <s v=" China"/>
    <s v="CASC-Long March 4C"/>
    <n v="2018"/>
  </r>
  <r>
    <s v="Northrop"/>
    <s v="LP-0A, Wallops Flight Facility, Virginia, USA"/>
    <x v="3716"/>
    <x v="730"/>
    <s v="Antares 230"/>
    <s v="CRS OA-9E"/>
    <s v="Retired"/>
    <s v="85"/>
    <s v="Success"/>
    <n v="6"/>
    <s v=" USA"/>
    <s v="Northrop-Antares 230"/>
    <n v="2018"/>
  </r>
  <r>
    <s v="SpaceX"/>
    <s v="SLC-4E, Vandenberg AFB, California, USA"/>
    <x v="3717"/>
    <x v="942"/>
    <s v="Falcon 9 Block 4"/>
    <s v="Iridium-6 &amp; GRACE-FO"/>
    <s v="Retired"/>
    <s v="62"/>
    <s v="Success"/>
    <n v="7"/>
    <s v=" USA"/>
    <s v="SpaceX-Falcon 9 Block 4"/>
    <n v="2018"/>
  </r>
  <r>
    <s v="CASC"/>
    <s v="Site 9401 (SLS-2), Jiuquan Satellite Launch Center, China"/>
    <x v="3718"/>
    <x v="773"/>
    <s v="Long March 2D"/>
    <s v="Gaofen 6 &amp; Luojia 1"/>
    <s v="Active"/>
    <s v="29.75"/>
    <s v="Success"/>
    <n v="18"/>
    <s v=" China"/>
    <s v="CASC-Long March 2D"/>
    <n v="2018"/>
  </r>
  <r>
    <s v="SpaceX"/>
    <s v="SLC-40, Cape Canaveral AFS, Florida, USA"/>
    <x v="3719"/>
    <x v="1140"/>
    <s v="Falcon 9 Block 4"/>
    <s v="SES-12"/>
    <s v="Retired"/>
    <s v="62"/>
    <s v="Success"/>
    <n v="7"/>
    <s v=" USA"/>
    <s v="SpaceX-Falcon 9 Block 4"/>
    <n v="2018"/>
  </r>
  <r>
    <s v="CASC"/>
    <s v="LC-2, Xichang Satellite Launch Center, China"/>
    <x v="3720"/>
    <x v="1011"/>
    <s v="Long March 3A"/>
    <s v="Fengyun 2H"/>
    <s v="Active"/>
    <s v="69.7"/>
    <s v="Success"/>
    <n v="5"/>
    <s v=" China"/>
    <s v="CASC-Long March 3A"/>
    <n v="2018"/>
  </r>
  <r>
    <s v="Roscosmos"/>
    <s v="Site 1/5, Baikonur Cosmodrome, Kazakhstan"/>
    <x v="3721"/>
    <x v="342"/>
    <s v="Soyuz FG"/>
    <s v="Soyuz MS-09 (55S)"/>
    <s v="Retired"/>
    <s v=""/>
    <s v="Success"/>
    <n v="9"/>
    <s v=" Kazakhstan"/>
    <s v="Roscosmos-Soyuz FG"/>
    <n v="2018"/>
  </r>
  <r>
    <s v="MHI"/>
    <s v="LA-Y1, Tanegashima Space Center, Japan"/>
    <x v="3722"/>
    <x v="426"/>
    <s v="H-IIA 202"/>
    <s v="IGS Radar-6"/>
    <s v="Active"/>
    <s v="90"/>
    <s v="Success"/>
    <n v="6"/>
    <s v=" Japan"/>
    <s v="MHI-H-IIA 202"/>
    <n v="2018"/>
  </r>
  <r>
    <s v="VKS RF"/>
    <s v="Site 43/4, Plesetsk Cosmodrome, Russia"/>
    <x v="3723"/>
    <x v="189"/>
    <s v="Soyuz 2.1b/Fregat-M"/>
    <s v="GLONASS-M No.53S"/>
    <s v="Active"/>
    <s v="25"/>
    <s v="Success"/>
    <n v="10"/>
    <s v=" Russia"/>
    <s v="VKS RF-Soyuz 2.1b/Fregat-M"/>
    <n v="2018"/>
  </r>
  <r>
    <s v="CASC"/>
    <s v="LC-3, Xichang Satellite Launch Center, China"/>
    <x v="3724"/>
    <x v="656"/>
    <s v="Long March 2C"/>
    <s v="XJSS A &amp; B"/>
    <s v="Active"/>
    <s v="30.8"/>
    <s v="Success"/>
    <n v="5"/>
    <s v=" China"/>
    <s v="CASC-Long March 2C"/>
    <n v="2018"/>
  </r>
  <r>
    <s v="SpaceX"/>
    <s v="SLC-40, Cape Canaveral AFS, Florida, USA"/>
    <x v="3725"/>
    <x v="238"/>
    <s v="Falcon 9 Block 4"/>
    <s v="CRS-15"/>
    <s v="Retired"/>
    <s v="62"/>
    <s v="Success"/>
    <n v="7"/>
    <s v=" USA"/>
    <s v="SpaceX-Falcon 9 Block 4"/>
    <n v="2018"/>
  </r>
  <r>
    <s v="CASC"/>
    <s v="Site 9401 (SLS-2), Jiuquan Satellite Launch Center, China"/>
    <x v="3726"/>
    <x v="782"/>
    <s v="Long March 2C"/>
    <s v="PRSS-1 &amp; PakTES-1A"/>
    <s v="Active"/>
    <s v="30.8"/>
    <s v="Success"/>
    <n v="18"/>
    <s v=" China"/>
    <s v="CASC-Long March 2C"/>
    <n v="2018"/>
  </r>
  <r>
    <s v="CASC"/>
    <s v="LC-2, Xichang Satellite Launch Center, China"/>
    <x v="3726"/>
    <x v="138"/>
    <s v="Long March 3A"/>
    <s v="BeiDou-2 I7"/>
    <s v="Active"/>
    <s v="69.7"/>
    <s v="Success"/>
    <n v="5"/>
    <s v=" China"/>
    <s v="CASC-Long March 3A"/>
    <n v="2018"/>
  </r>
  <r>
    <s v="Roscosmos"/>
    <s v="Site 31/6, Baikonur Cosmodrome, Kazakhstan"/>
    <x v="3726"/>
    <x v="774"/>
    <s v="Soyuz 2.1a"/>
    <s v="Progress MS-09 (70P)"/>
    <s v="Active"/>
    <s v="17.42"/>
    <s v="Success"/>
    <n v="10"/>
    <s v=" Kazakhstan"/>
    <s v="Roscosmos-Soyuz 2.1a"/>
    <n v="2018"/>
  </r>
  <r>
    <s v="Blue Origin"/>
    <s v="Blue Origin Launch Site, West Texas, Texas, USA"/>
    <x v="3727"/>
    <x v="103"/>
    <s v="New Shepard"/>
    <s v="NS-9 (Inflight Escape Test)"/>
    <s v="Active"/>
    <s v=""/>
    <s v="Success"/>
    <n v="24"/>
    <s v=" USA"/>
    <s v="Blue Origin-New Shepard"/>
    <n v="2018"/>
  </r>
  <r>
    <s v="SpaceX"/>
    <s v="SLC-40, Cape Canaveral AFS, Florida, USA"/>
    <x v="3728"/>
    <x v="856"/>
    <s v="Falcon 9 Block 5"/>
    <s v="Telstar 19V"/>
    <s v="Active"/>
    <s v="67"/>
    <s v="Success"/>
    <n v="7"/>
    <s v=" USA"/>
    <s v="SpaceX-Falcon 9 Block 5"/>
    <n v="2018"/>
  </r>
  <r>
    <s v="Arianespace"/>
    <s v="ELA-3, Guiana Space Centre, French Guiana, France"/>
    <x v="3729"/>
    <x v="1252"/>
    <s v="Ariane 5 ES"/>
    <s v="Galileo FOC FM19-FM22"/>
    <s v="Retired"/>
    <s v=""/>
    <s v="Success"/>
    <n v="6"/>
    <s v=" France"/>
    <s v="Arianespace-Ariane 5 ES"/>
    <n v="2018"/>
  </r>
  <r>
    <s v="SpaceX"/>
    <s v="SLC-4E, Vandenberg AFB, California, USA"/>
    <x v="3729"/>
    <x v="1093"/>
    <s v="Falcon 9 Block 5"/>
    <s v="Iridium-7"/>
    <s v="Active"/>
    <s v="67"/>
    <s v="Success"/>
    <n v="7"/>
    <s v=" USA"/>
    <s v="SpaceX-Falcon 9 Block 5"/>
    <n v="2018"/>
  </r>
  <r>
    <s v="CASC"/>
    <s v="LC-3, Xichang Satellite Launch Center, China"/>
    <x v="3730"/>
    <x v="951"/>
    <s v="Long March 3B/YZ-1"/>
    <s v="BeiDou-3 M5 &amp; M6"/>
    <s v="Active"/>
    <s v=""/>
    <s v="Success"/>
    <n v="5"/>
    <s v=" China"/>
    <s v="CASC-Long March 3B/YZ-1"/>
    <n v="2018"/>
  </r>
  <r>
    <s v="CASC"/>
    <s v="LC-9, Taiyuan Satellite Launch Center, China"/>
    <x v="3731"/>
    <x v="149"/>
    <s v="Long March 4B"/>
    <s v="Gaofen 11"/>
    <s v="Active"/>
    <s v="64.68"/>
    <s v="Success"/>
    <n v="5"/>
    <s v=" China"/>
    <s v="CASC-Long March 4B"/>
    <n v="2018"/>
  </r>
  <r>
    <s v="SpaceX"/>
    <s v="SLC-40, Cape Canaveral AFS, Florida, USA"/>
    <x v="3732"/>
    <x v="1253"/>
    <s v="Falcon 9 Block 5"/>
    <s v="Merah Putih (Telkom-4)"/>
    <s v="Active"/>
    <s v="67"/>
    <s v="Success"/>
    <n v="7"/>
    <s v=" USA"/>
    <s v="SpaceX-Falcon 9 Block 5"/>
    <n v="2018"/>
  </r>
  <r>
    <s v="ULA"/>
    <s v="SLC-37B, Cape Canaveral AFS, Florida, USA"/>
    <x v="3733"/>
    <x v="1155"/>
    <s v="Delta IV Heavy"/>
    <s v="Parker Solar Probe"/>
    <s v="Active"/>
    <s v="350"/>
    <s v="Success"/>
    <n v="8"/>
    <s v=" USA"/>
    <s v="ULA-Delta IV Heavy"/>
    <n v="2018"/>
  </r>
  <r>
    <s v="Arianespace"/>
    <s v="ELV-1 (SLV), Guiana Space Centre, French Guiana, France"/>
    <x v="3734"/>
    <x v="889"/>
    <s v="Vega"/>
    <s v="ADM-Aeolus"/>
    <s v="Active"/>
    <s v="37"/>
    <s v="Success"/>
    <n v="12"/>
    <s v=" France"/>
    <s v="Arianespace-Vega"/>
    <n v="2018"/>
  </r>
  <r>
    <s v="CASC"/>
    <s v="LC-3, Xichang Satellite Launch Center, China"/>
    <x v="3735"/>
    <x v="1074"/>
    <s v="Long March 3B/YZ-1"/>
    <s v="BeiDou-3 M11 &amp; M12"/>
    <s v="Active"/>
    <s v=""/>
    <s v="Success"/>
    <n v="5"/>
    <s v=" China"/>
    <s v="CASC-Long March 3B/YZ-1"/>
    <n v="2018"/>
  </r>
  <r>
    <s v="Exos"/>
    <s v="Vertical Launch Area, Spaceport America, New Mexico"/>
    <x v="3736"/>
    <x v="1254"/>
    <s v="SARGE"/>
    <s v="Launch 1"/>
    <s v="Active"/>
    <s v=""/>
    <s v="Partial Failure"/>
    <n v="21"/>
    <s v=" New Mexico"/>
    <s v="Exos-SARGE"/>
    <n v="2018"/>
  </r>
  <r>
    <s v="CASC"/>
    <s v="Taiyuan Satellite Launch Center, China"/>
    <x v="3737"/>
    <x v="1083"/>
    <s v="Long March 2C"/>
    <s v="Haiyang 1C (HY-1C)"/>
    <s v="Active"/>
    <s v="30.8"/>
    <s v="Success"/>
    <n v="32"/>
    <s v=" China"/>
    <s v="CASC-Long March 2C"/>
    <n v="2018"/>
  </r>
  <r>
    <s v="SpaceX"/>
    <s v="SLC-40, Cape Canaveral AFS, Florida, USA"/>
    <x v="3738"/>
    <x v="1156"/>
    <s v="Falcon 9 Block 5"/>
    <s v="Telstar 18V / APStar 5C"/>
    <s v="Active"/>
    <s v="67"/>
    <s v="Success"/>
    <n v="7"/>
    <s v=" USA"/>
    <s v="SpaceX-Falcon 9 Block 5"/>
    <n v="2018"/>
  </r>
  <r>
    <s v="ULA"/>
    <s v="SLC-2W, Vandenberg AFB, California, USA"/>
    <x v="3739"/>
    <x v="1255"/>
    <s v="Delta II 7420-10C"/>
    <s v="ICESat-2"/>
    <s v="Retired"/>
    <s v=""/>
    <s v="Success"/>
    <n v="7"/>
    <s v=" USA"/>
    <s v="ULA-Delta II 7420-10C"/>
    <n v="2018"/>
  </r>
  <r>
    <s v="ISRO"/>
    <s v="First Launch Pad, Satish Dhawan Space Centre, India"/>
    <x v="3740"/>
    <x v="895"/>
    <s v="PSLV-CA"/>
    <s v="SSTL-1 &amp; NovaSAR-S"/>
    <s v="Active"/>
    <s v="21"/>
    <s v="Success"/>
    <n v="17"/>
    <s v=" India"/>
    <s v="ISRO-PSLV-CA"/>
    <n v="2018"/>
  </r>
  <r>
    <s v="CASC"/>
    <s v="LC-2, Xichang Satellite Launch Center, China"/>
    <x v="3741"/>
    <x v="928"/>
    <s v="Long March 3B/YZ-1"/>
    <s v="BeiDou-3 M13 &amp; M14"/>
    <s v="Active"/>
    <s v=""/>
    <s v="Success"/>
    <n v="5"/>
    <s v=" China"/>
    <s v="CASC-Long March 3B/YZ-1"/>
    <n v="2018"/>
  </r>
  <r>
    <s v="MHI"/>
    <s v="LA-Y2, Tanegashima Space Center, Japan"/>
    <x v="3742"/>
    <x v="662"/>
    <s v="H-IIB"/>
    <s v="HTV-7"/>
    <s v="Retired"/>
    <s v="112.5"/>
    <s v="Success"/>
    <n v="6"/>
    <s v=" Japan"/>
    <s v="MHI-H-IIB"/>
    <n v="2018"/>
  </r>
  <r>
    <s v="Arianespace"/>
    <s v="ELA-3, Guiana Space Centre, French Guiana, France"/>
    <x v="3743"/>
    <x v="1079"/>
    <s v="Ariane 5 ECA"/>
    <s v="Horizons-3e &amp; Azerspace 2/Intelsat 38"/>
    <s v="Active"/>
    <s v="200"/>
    <s v="Success"/>
    <n v="6"/>
    <s v=" France"/>
    <s v="Arianespace-Ariane 5 ECA"/>
    <n v="2018"/>
  </r>
  <r>
    <s v="ExPace"/>
    <s v="Site 95, Jiuquan Satellite Launch Center, China"/>
    <x v="3744"/>
    <x v="773"/>
    <s v="Kuaizhou 1A"/>
    <s v="CentiSpace-1 S1"/>
    <s v="Active"/>
    <s v="5.8"/>
    <s v="Success"/>
    <n v="8"/>
    <s v=" China"/>
    <s v="ExPace-Kuaizhou 1A"/>
    <n v="2018"/>
  </r>
  <r>
    <s v="SpaceX"/>
    <s v="SLC-4E, Vandenberg AFB, California, USA"/>
    <x v="3745"/>
    <x v="409"/>
    <s v="Falcon 9 Block 5"/>
    <s v="SAOCOM 1A"/>
    <s v="Active"/>
    <s v="67"/>
    <s v="Success"/>
    <n v="7"/>
    <s v=" USA"/>
    <s v="SpaceX-Falcon 9 Block 5"/>
    <n v="2018"/>
  </r>
  <r>
    <s v="CASC"/>
    <s v="Site 9401 (SLS-2), Jiuquan Satellite Launch Center, China"/>
    <x v="3746"/>
    <x v="1227"/>
    <s v="Long March 2C"/>
    <s v="Yaogan-32 Group 01"/>
    <s v="Active"/>
    <s v="30.8"/>
    <s v="Success"/>
    <n v="18"/>
    <s v=" China"/>
    <s v="CASC-Long March 2C"/>
    <n v="2018"/>
  </r>
  <r>
    <s v="Roscosmos"/>
    <s v="Site 1/5, Baikonur Cosmodrome, Kazakhstan"/>
    <x v="3747"/>
    <x v="309"/>
    <s v="Soyuz FG"/>
    <s v="Soyuz MS-10 (56S)"/>
    <s v="Retired"/>
    <s v=""/>
    <s v="Failure"/>
    <n v="9"/>
    <s v=" Kazakhstan"/>
    <s v="Roscosmos-Soyuz FG"/>
    <n v="2018"/>
  </r>
  <r>
    <s v="CASC"/>
    <s v="LC-3, Xichang Satellite Launch Center, China"/>
    <x v="3748"/>
    <x v="803"/>
    <s v="Long March 3B/YZ-1"/>
    <s v="BeiDou-3 M15 &amp; M16"/>
    <s v="Active"/>
    <s v=""/>
    <s v="Success"/>
    <n v="5"/>
    <s v=" China"/>
    <s v="CASC-Long March 3B/YZ-1"/>
    <n v="2018"/>
  </r>
  <r>
    <s v="ULA"/>
    <s v="SLC-41, Cape Canaveral AFS, Florida, USA"/>
    <x v="3749"/>
    <x v="572"/>
    <s v="Atlas V 551"/>
    <s v="AEHF-4"/>
    <s v="Active"/>
    <s v="153"/>
    <s v="Success"/>
    <n v="7"/>
    <s v=" USA"/>
    <s v="ULA-Atlas V 551"/>
    <n v="2018"/>
  </r>
  <r>
    <s v="Arianespace"/>
    <s v="ELA-3, Guiana Space Centre, French Guiana, France"/>
    <x v="3750"/>
    <x v="484"/>
    <s v="Ariane 5 ECA"/>
    <s v="BepiColombo"/>
    <s v="Active"/>
    <s v="200"/>
    <s v="Success"/>
    <n v="6"/>
    <s v=" France"/>
    <s v="Arianespace-Ariane 5 ECA"/>
    <n v="2018"/>
  </r>
  <r>
    <s v="CASC"/>
    <s v="LC-9, Taiyuan Satellite Launch Center, China"/>
    <x v="3751"/>
    <x v="613"/>
    <s v="Long March 4B"/>
    <s v="Haiyang-2B"/>
    <s v="Active"/>
    <s v="64.68"/>
    <s v="Success"/>
    <n v="5"/>
    <s v=" China"/>
    <s v="CASC-Long March 4B"/>
    <n v="2018"/>
  </r>
  <r>
    <s v="Roscosmos"/>
    <s v="Site 43/4, Plesetsk Cosmodrome, Russia"/>
    <x v="3752"/>
    <x v="734"/>
    <s v="Soyuz 2.1b"/>
    <s v="Lotus-S No.4"/>
    <s v="Active"/>
    <s v="20"/>
    <s v="Success"/>
    <n v="10"/>
    <s v=" Russia"/>
    <s v="Roscosmos-Soyuz 2.1b"/>
    <n v="2018"/>
  </r>
  <r>
    <s v="Landspace"/>
    <s v="Site 95, Jiuquan Satellite Launch Center, China"/>
    <x v="3753"/>
    <x v="349"/>
    <s v="ZhuQue-1"/>
    <s v="CCTV Future-1"/>
    <s v="Retired"/>
    <s v=""/>
    <s v="Failure"/>
    <n v="8"/>
    <s v=" China"/>
    <s v="Landspace-ZhuQue-1"/>
    <n v="2018"/>
  </r>
  <r>
    <s v="CASC"/>
    <s v="Site 9401 (SLS-2), Jiuquan Satellite Launch Center, China"/>
    <x v="3754"/>
    <x v="1139"/>
    <s v="Long March 2C"/>
    <s v="CFOSAT, Zhaojin-1, Hongyan-1, &amp; Others"/>
    <s v="Active"/>
    <s v="30.8"/>
    <s v="Success"/>
    <n v="18"/>
    <s v=" China"/>
    <s v="CASC-Long March 2C"/>
    <n v="2018"/>
  </r>
  <r>
    <s v="MHI"/>
    <s v="LA-Y1, Tanegashima Space Center, Japan"/>
    <x v="3754"/>
    <x v="1256"/>
    <s v="H-IIA 202"/>
    <s v="Ibuki 2, KhalifaSat &amp; Others"/>
    <s v="Active"/>
    <s v="90"/>
    <s v="Success"/>
    <n v="6"/>
    <s v=" Japan"/>
    <s v="MHI-H-IIA 202"/>
    <n v="2018"/>
  </r>
  <r>
    <s v="CASC"/>
    <s v="LC-2, Xichang Satellite Launch Center, China"/>
    <x v="3755"/>
    <x v="747"/>
    <s v="Long March 3B/E"/>
    <s v="Beidou-3 G1"/>
    <s v="Active"/>
    <s v="29.15"/>
    <s v="Success"/>
    <n v="5"/>
    <s v=" China"/>
    <s v="CASC-Long March 3B/E"/>
    <n v="2018"/>
  </r>
  <r>
    <s v="VKS RF"/>
    <s v="Site 43/4, Plesetsk Cosmodrome, Russia"/>
    <x v="3756"/>
    <x v="187"/>
    <s v="Soyuz 2.1b/Fregat"/>
    <s v="GLONASS-M No.54S"/>
    <s v="Active"/>
    <s v="25"/>
    <s v="Success"/>
    <n v="10"/>
    <s v=" Russia"/>
    <s v="VKS RF-Soyuz 2.1b/Fregat"/>
    <n v="2018"/>
  </r>
  <r>
    <s v="Arianespace"/>
    <s v="ELS, Guiana Space Centre, French Guiana, France"/>
    <x v="3757"/>
    <x v="1139"/>
    <s v="Soyuz ST-B/Fregat-M"/>
    <s v="MetOp C"/>
    <s v="Active"/>
    <s v=""/>
    <s v="Success"/>
    <n v="4"/>
    <s v=" France"/>
    <s v="Arianespace-Soyuz ST-B/Fregat-M"/>
    <n v="2018"/>
  </r>
  <r>
    <s v="Rocket Lab"/>
    <s v="Rocket Lab LC-1A, M?hia Peninsula, New Zealand"/>
    <x v="3758"/>
    <x v="524"/>
    <s v="Electron/Curie"/>
    <s v="It's Business Time"/>
    <s v="Active"/>
    <s v="7.5"/>
    <s v="Success"/>
    <n v="17"/>
    <s v=" New Zealand"/>
    <s v="Rocket Lab-Electron/Curie"/>
    <n v="2018"/>
  </r>
  <r>
    <s v="ISRO"/>
    <s v="Second Launch Pad, Satish Dhawan Space Centre, India"/>
    <x v="3759"/>
    <x v="634"/>
    <s v="GSLV Mk III"/>
    <s v="GSAT 29"/>
    <s v="Active"/>
    <s v="62"/>
    <s v="Success"/>
    <n v="18"/>
    <s v=" India"/>
    <s v="ISRO-GSLV Mk III"/>
    <n v="2018"/>
  </r>
  <r>
    <s v="SpaceX"/>
    <s v="LC-39A, Kennedy Space Center, Florida, USA"/>
    <x v="3760"/>
    <x v="210"/>
    <s v="Falcon 9 Block 5"/>
    <s v="Es'hail 2"/>
    <s v="Active"/>
    <s v="67"/>
    <s v="Success"/>
    <n v="7"/>
    <s v=" USA"/>
    <s v="SpaceX-Falcon 9 Block 5"/>
    <n v="2018"/>
  </r>
  <r>
    <s v="Roscosmos"/>
    <s v="Site 31/6, Baikonur Cosmodrome, Kazakhstan"/>
    <x v="3761"/>
    <x v="153"/>
    <s v="Soyuz FG"/>
    <s v="Progress MS-10 (71P)"/>
    <s v="Retired"/>
    <s v=""/>
    <s v="Success"/>
    <n v="10"/>
    <s v=" Kazakhstan"/>
    <s v="Roscosmos-Soyuz FG"/>
    <n v="2018"/>
  </r>
  <r>
    <s v="Northrop"/>
    <s v="LP-0A, Wallops Flight Facility, Virginia, USA"/>
    <x v="3762"/>
    <x v="8"/>
    <s v="Antares 230"/>
    <s v="CRS NG-10"/>
    <s v="Retired"/>
    <s v="85"/>
    <s v="Success"/>
    <n v="6"/>
    <s v=" USA"/>
    <s v="Northrop-Antares 230"/>
    <n v="2018"/>
  </r>
  <r>
    <s v="CASC"/>
    <s v="LC-3, Xichang Satellite Launch Center, China"/>
    <x v="3763"/>
    <x v="385"/>
    <s v="Long March 3B/YZ-1"/>
    <s v="BeiDou-3 M17 &amp; M18"/>
    <s v="Active"/>
    <s v=""/>
    <s v="Success"/>
    <n v="5"/>
    <s v=" China"/>
    <s v="CASC-Long March 3B/YZ-1"/>
    <n v="2018"/>
  </r>
  <r>
    <s v="CASC"/>
    <s v="Site 9401 (SLS-2), Jiuquan Satellite Launch Center, China"/>
    <x v="3764"/>
    <x v="885"/>
    <s v="Long March 2D"/>
    <s v="Shiyan-6, Jiading-1 (OKW-01), &amp; Others"/>
    <s v="Active"/>
    <s v="29.75"/>
    <s v="Success"/>
    <n v="18"/>
    <s v=" China"/>
    <s v="CASC-Long March 2D"/>
    <n v="2018"/>
  </r>
  <r>
    <s v="Arianespace"/>
    <s v="ELV-1 (SLV), Guiana Space Centre, French Guiana, France"/>
    <x v="3765"/>
    <x v="831"/>
    <s v="Vega"/>
    <s v="Mohammed VI-B"/>
    <s v="Active"/>
    <s v="37"/>
    <s v="Success"/>
    <n v="12"/>
    <s v=" France"/>
    <s v="Arianespace-Vega"/>
    <n v="2018"/>
  </r>
  <r>
    <s v="ISRO"/>
    <s v="First Launch Pad, Satish Dhawan Space Centre, India"/>
    <x v="3766"/>
    <x v="968"/>
    <s v="PSLV-CA"/>
    <s v="HySIS"/>
    <s v="Active"/>
    <s v="21"/>
    <s v="Success"/>
    <n v="17"/>
    <s v=" India"/>
    <s v="ISRO-PSLV-CA"/>
    <n v="2018"/>
  </r>
  <r>
    <s v="VKS RF"/>
    <s v="Site 133/3, Plesetsk Cosmodrome, Russia"/>
    <x v="3767"/>
    <x v="1213"/>
    <s v="Rokot/Briz KM"/>
    <s v="Cosmos 2530 to 2532"/>
    <s v="Retired"/>
    <s v="41.8"/>
    <s v="Success"/>
    <n v="11"/>
    <s v=" Russia"/>
    <s v="VKS RF-Rokot/Briz KM"/>
    <n v="2018"/>
  </r>
  <r>
    <s v="Roscosmos"/>
    <s v="Site 1/5, Baikonur Cosmodrome, Kazakhstan"/>
    <x v="3768"/>
    <x v="807"/>
    <s v="Soyuz FG"/>
    <s v="Soyuz MS-11 (57S)"/>
    <s v="Retired"/>
    <s v=""/>
    <s v="Success"/>
    <n v="9"/>
    <s v=" Kazakhstan"/>
    <s v="Roscosmos-Soyuz FG"/>
    <n v="2018"/>
  </r>
  <r>
    <s v="SpaceX"/>
    <s v="SLC-4E, Vandenberg AFB, California, USA"/>
    <x v="3768"/>
    <x v="727"/>
    <s v="Falcon 9 Block 5"/>
    <s v="Spaceflight SSO-A"/>
    <s v="Active"/>
    <s v="67"/>
    <s v="Success"/>
    <n v="7"/>
    <s v=" USA"/>
    <s v="SpaceX-Falcon 9 Block 5"/>
    <n v="2018"/>
  </r>
  <r>
    <s v="Arianespace"/>
    <s v="ELA-3, Guiana Space Centre, French Guiana, France"/>
    <x v="3769"/>
    <x v="61"/>
    <s v="Ariane 5 ECA"/>
    <s v="GSAT-11 &amp; GEO-KOMPSAT 2A"/>
    <s v="Active"/>
    <s v="200"/>
    <s v="Success"/>
    <n v="6"/>
    <s v=" France"/>
    <s v="Arianespace-Ariane 5 ECA"/>
    <n v="2018"/>
  </r>
  <r>
    <s v="SpaceX"/>
    <s v="SLC-40, Cape Canaveral AFS, Florida, USA"/>
    <x v="3770"/>
    <x v="1257"/>
    <s v="Falcon 9 Block 5"/>
    <s v="CRS-16"/>
    <s v="Active"/>
    <s v="67"/>
    <s v="Success"/>
    <n v="7"/>
    <s v=" USA"/>
    <s v="SpaceX-Falcon 9 Block 5"/>
    <n v="2018"/>
  </r>
  <r>
    <s v="CASC"/>
    <s v="Site 9401 (SLS-2), Jiuquan Satellite Launch Center, China"/>
    <x v="3771"/>
    <x v="628"/>
    <s v="Long March 2D"/>
    <s v="SaudiSAT 5A, &amp; 5B and Others"/>
    <s v="Active"/>
    <s v="29.75"/>
    <s v="Success"/>
    <n v="18"/>
    <s v=" China"/>
    <s v="CASC-Long March 2D"/>
    <n v="2018"/>
  </r>
  <r>
    <s v="CASC"/>
    <s v="LC-2, Xichang Satellite Launch Center, China"/>
    <x v="3771"/>
    <x v="1134"/>
    <s v="Long March 3B/E"/>
    <s v="Chang'e-4"/>
    <s v="Active"/>
    <s v="29.15"/>
    <s v="Success"/>
    <n v="5"/>
    <s v=" China"/>
    <s v="CASC-Long March 3B/E"/>
    <n v="2018"/>
  </r>
  <r>
    <s v="Rocket Lab"/>
    <s v="Rocket Lab LC-1A, M?hia Peninsula, New Zealand"/>
    <x v="3772"/>
    <x v="971"/>
    <s v="Electron/Curie"/>
    <s v="This one's for Pickering"/>
    <s v="Active"/>
    <s v="7.5"/>
    <s v="Success"/>
    <n v="17"/>
    <s v=" New Zealand"/>
    <s v="Rocket Lab-Electron/Curie"/>
    <n v="2018"/>
  </r>
  <r>
    <s v="ISRO"/>
    <s v="Second Launch Pad, Satish Dhawan Space Centre, India"/>
    <x v="3773"/>
    <x v="253"/>
    <s v="GSLV Mk II"/>
    <s v="GSAT-7A"/>
    <s v="Active"/>
    <s v="47"/>
    <s v="Success"/>
    <n v="18"/>
    <s v=" India"/>
    <s v="ISRO-GSLV Mk II"/>
    <n v="2018"/>
  </r>
  <r>
    <s v="Arianespace"/>
    <s v="ELS, Guiana Space Centre, French Guiana, France"/>
    <x v="3773"/>
    <x v="819"/>
    <s v="Soyuz ST-A/Fregat-M"/>
    <s v="CSO 1"/>
    <s v="Active"/>
    <s v="30"/>
    <s v="Success"/>
    <n v="4"/>
    <s v=" France"/>
    <s v="Arianespace-Soyuz ST-A/Fregat-M"/>
    <n v="2018"/>
  </r>
  <r>
    <s v="VKS RF"/>
    <s v="Site 200/39, Baikonur Cosmodrome, Kazakhstan"/>
    <x v="3774"/>
    <x v="857"/>
    <s v="Proton-M/Briz-M"/>
    <s v="Blagovest No.13L"/>
    <s v="Active"/>
    <s v="65"/>
    <s v="Success"/>
    <n v="12"/>
    <s v=" Kazakhstan"/>
    <s v="VKS RF-Proton-M/Briz-M"/>
    <n v="2018"/>
  </r>
  <r>
    <s v="CASC"/>
    <s v="Site 95, Jiuquan Satellite Launch Center, China"/>
    <x v="3774"/>
    <x v="1197"/>
    <s v="Long March 11"/>
    <s v="Hongyun-1"/>
    <s v="Active"/>
    <s v="5.3"/>
    <s v="Success"/>
    <n v="8"/>
    <s v=" China"/>
    <s v="CASC-Long March 11"/>
    <n v="2018"/>
  </r>
  <r>
    <s v="SpaceX"/>
    <s v="SLC-40, Cape Canaveral AFS, Florida, USA"/>
    <x v="3775"/>
    <x v="71"/>
    <s v="Falcon 9 Block 5"/>
    <s v="GPS III SV01"/>
    <s v="Active"/>
    <s v="67"/>
    <s v="Success"/>
    <n v="7"/>
    <s v=" USA"/>
    <s v="SpaceX-Falcon 9 Block 5"/>
    <n v="2018"/>
  </r>
  <r>
    <s v="CASC"/>
    <s v="LC-3, Xichang Satellite Launch Center, China"/>
    <x v="3776"/>
    <x v="707"/>
    <s v="Long March 3C/E"/>
    <s v="TJS-3"/>
    <s v="Active"/>
    <s v="20"/>
    <s v="Success"/>
    <n v="5"/>
    <s v=" China"/>
    <s v="CASC-Long March 3C/E"/>
    <n v="2018"/>
  </r>
  <r>
    <s v="Roscosmos"/>
    <s v="Site 1S, Vostochny Cosmodrome, Russia"/>
    <x v="3777"/>
    <x v="1245"/>
    <s v="Soyuz 2.1a/Fregat"/>
    <s v="Kanopus-V No. 5-6 &amp; Rideshares"/>
    <s v="Active"/>
    <s v="48.5"/>
    <s v="Success"/>
    <n v="8"/>
    <s v=" Russia"/>
    <s v="Roscosmos-Soyuz 2.1a/Fregat"/>
    <n v="2018"/>
  </r>
  <r>
    <s v="CASC"/>
    <s v="Site 9401 (SLS-2), Jiuquan Satellite Launch Center, China"/>
    <x v="3778"/>
    <x v="164"/>
    <s v="Long March 2D/YZ-3"/>
    <s v="Hongyan-1"/>
    <s v="Active"/>
    <s v=""/>
    <s v="Success"/>
    <n v="18"/>
    <s v=" China"/>
    <s v="CASC-Long March 2D/YZ-3"/>
    <n v="2018"/>
  </r>
  <r>
    <s v="CASC"/>
    <s v="LC-2, Xichang Satellite Launch Center, China"/>
    <x v="3779"/>
    <x v="683"/>
    <s v="Long March 3B/E"/>
    <s v="Zhongxing-2D (Chinasat-2D)"/>
    <s v="Active"/>
    <s v="29.15"/>
    <s v="Success"/>
    <n v="5"/>
    <s v=" China"/>
    <s v="CASC-Long March 3B/E"/>
    <n v="2019"/>
  </r>
  <r>
    <s v="SpaceX"/>
    <s v="SLC-4E, Vandenberg AFB, California, USA"/>
    <x v="3780"/>
    <x v="1258"/>
    <s v="Falcon 9 Block 5"/>
    <s v="Iridium-8"/>
    <s v="Active"/>
    <s v="67"/>
    <s v="Success"/>
    <n v="7"/>
    <s v=" USA"/>
    <s v="SpaceX-Falcon 9 Block 5"/>
    <n v="2019"/>
  </r>
  <r>
    <s v="ISA"/>
    <s v="Imam Khomeini Spaceport, Semnan Space Center, Iran"/>
    <x v="3781"/>
    <x v="144"/>
    <s v="Simorgh"/>
    <s v="Payam-e Amirkabir"/>
    <s v="Active"/>
    <s v=""/>
    <s v="Failure"/>
    <n v="24"/>
    <s v=" Iran"/>
    <s v="ISA-Simorgh"/>
    <n v="2019"/>
  </r>
  <r>
    <s v="JAXA"/>
    <s v="Mu Pad, Uchinoura Space Center, Japan"/>
    <x v="3782"/>
    <x v="864"/>
    <s v="Epsilon PBS"/>
    <s v="Innovative Satellite Technology Demonstration-1"/>
    <s v="Active"/>
    <s v="39"/>
    <s v="Success"/>
    <n v="7"/>
    <s v=" Japan"/>
    <s v="JAXA-Epsilon PBS"/>
    <n v="2019"/>
  </r>
  <r>
    <s v="ULA"/>
    <s v="SLC-6, Vandenberg AFB, California, USA"/>
    <x v="3783"/>
    <x v="451"/>
    <s v="Delta IV Heavy"/>
    <s v="NROL-71"/>
    <s v="Active"/>
    <s v="350"/>
    <s v="Success"/>
    <n v="6"/>
    <s v=" USA"/>
    <s v="ULA-Delta IV Heavy"/>
    <n v="2019"/>
  </r>
  <r>
    <s v="CASC"/>
    <s v="Site 95, Jiuquan Satellite Launch Center, China"/>
    <x v="3784"/>
    <x v="986"/>
    <s v="Long March 11"/>
    <s v="Jilin-1 Hyperspectral &amp; Others"/>
    <s v="Active"/>
    <s v="5.3"/>
    <s v="Success"/>
    <n v="8"/>
    <s v=" China"/>
    <s v="CASC-Long March 11"/>
    <n v="2019"/>
  </r>
  <r>
    <s v="Blue Origin"/>
    <s v="Blue Origin Launch Site, West Texas, Texas, USA"/>
    <x v="3785"/>
    <x v="905"/>
    <s v="New Shepard"/>
    <s v="NS-10"/>
    <s v="Active"/>
    <s v=""/>
    <s v="Success"/>
    <n v="24"/>
    <s v=" USA"/>
    <s v="Blue Origin-New Shepard"/>
    <n v="2019"/>
  </r>
  <r>
    <s v="ISRO"/>
    <s v="First Launch Pad, Satish Dhawan Space Centre, India"/>
    <x v="3786"/>
    <x v="385"/>
    <s v="PSLV-DL"/>
    <s v="Microsat-R"/>
    <s v="Active"/>
    <s v=""/>
    <s v="Success"/>
    <n v="17"/>
    <s v=" India"/>
    <s v="ISRO-PSLV-DL"/>
    <n v="2019"/>
  </r>
  <r>
    <s v="Arianespace"/>
    <s v="ELA-3, Guiana Space Centre, French Guiana, France"/>
    <x v="3787"/>
    <x v="1067"/>
    <s v="Ariane 5 ECA"/>
    <s v="GSAT-31 &amp; Hellas-Sat-4"/>
    <s v="Active"/>
    <s v="200"/>
    <s v="Success"/>
    <n v="6"/>
    <s v=" France"/>
    <s v="Arianespace-Ariane 5 ECA"/>
    <n v="2019"/>
  </r>
  <r>
    <s v="ISA"/>
    <s v="Imam Khomeini Spaceport, Semnan Space Center, Iran"/>
    <x v="3787"/>
    <x v="13"/>
    <s v="Safir-1B+"/>
    <s v="Dousti"/>
    <s v="Active"/>
    <s v=""/>
    <s v="Failure"/>
    <n v="24"/>
    <s v=" Iran"/>
    <s v="ISA-Safir-1B+"/>
    <n v="2019"/>
  </r>
  <r>
    <s v="VKS RF"/>
    <s v="Site 31/6, Baikonur Cosmodrome, Kazakhstan"/>
    <x v="3788"/>
    <x v="1059"/>
    <s v="Soyuz 2.1b/Fregat-M"/>
    <s v="EgyptSat-A"/>
    <s v="Active"/>
    <s v="25"/>
    <s v="Success"/>
    <n v="10"/>
    <s v=" Kazakhstan"/>
    <s v="VKS RF-Soyuz 2.1b/Fregat-M"/>
    <n v="2019"/>
  </r>
  <r>
    <s v="SpaceX"/>
    <s v="SLC-40, Cape Canaveral AFS, Florida, USA"/>
    <x v="3789"/>
    <x v="484"/>
    <s v="Falcon 9 Block 5"/>
    <s v="Nusantara Satu &amp; Beresheet"/>
    <s v="Active"/>
    <s v="67"/>
    <s v="Success"/>
    <n v="7"/>
    <s v=" USA"/>
    <s v="SpaceX-Falcon 9 Block 5"/>
    <n v="2019"/>
  </r>
  <r>
    <s v="Arianespace"/>
    <s v="ELS, Guiana Space Centre, French Guiana, France"/>
    <x v="3790"/>
    <x v="268"/>
    <s v="Soyuz ST-B/Fregat-M"/>
    <s v="OneWeb #1"/>
    <s v="Active"/>
    <s v=""/>
    <s v="Success"/>
    <n v="4"/>
    <s v=" France"/>
    <s v="Arianespace-Soyuz ST-B/Fregat-M"/>
    <n v="2019"/>
  </r>
  <r>
    <s v="SpaceX"/>
    <s v="LC-39A, Kennedy Space Center, Florida, USA"/>
    <x v="3791"/>
    <x v="715"/>
    <s v="Falcon 9 Block 5"/>
    <s v="SpaceX Demo-1"/>
    <s v="Active"/>
    <s v="67"/>
    <s v="Success"/>
    <n v="7"/>
    <s v=" USA"/>
    <s v="SpaceX-Falcon 9 Block 5"/>
    <n v="2019"/>
  </r>
  <r>
    <s v="Exos"/>
    <s v="Vertical Launch Area, Spaceport America, New Mexico"/>
    <x v="3791"/>
    <x v="587"/>
    <s v="SARGE"/>
    <s v="Launch 2"/>
    <s v="Active"/>
    <s v=""/>
    <s v="Partial Failure"/>
    <n v="21"/>
    <s v=" New Mexico"/>
    <s v="Exos-SARGE"/>
    <n v="2019"/>
  </r>
  <r>
    <s v="CASC"/>
    <s v="LC-3, Xichang Satellite Launch Center, China"/>
    <x v="3792"/>
    <x v="1056"/>
    <s v="Long March 3B/E"/>
    <s v="Zhongxing-6C"/>
    <s v="Active"/>
    <s v="29.15"/>
    <s v="Success"/>
    <n v="5"/>
    <s v=" China"/>
    <s v="CASC-Long March 3B/E"/>
    <n v="2019"/>
  </r>
  <r>
    <s v="Roscosmos"/>
    <s v="Site 1/5, Baikonur Cosmodrome, Kazakhstan"/>
    <x v="3793"/>
    <x v="1259"/>
    <s v="Soyuz FG"/>
    <s v="Soyuz MS-12 (58S)"/>
    <s v="Retired"/>
    <s v=""/>
    <s v="Success"/>
    <n v="9"/>
    <s v=" Kazakhstan"/>
    <s v="Roscosmos-Soyuz FG"/>
    <n v="2019"/>
  </r>
  <r>
    <s v="ULA"/>
    <s v="SLC-37B, Cape Canaveral AFS, Florida, USA"/>
    <x v="3794"/>
    <x v="1118"/>
    <s v="Delta IV Medium+ (5,4)"/>
    <s v="WGS-10"/>
    <s v="Retired"/>
    <s v=""/>
    <s v="Success"/>
    <n v="8"/>
    <s v=" USA"/>
    <s v="ULA-Delta IV Medium+ (5,4)"/>
    <n v="2019"/>
  </r>
  <r>
    <s v="Arianespace"/>
    <s v="ELV-1 (SLV), Guiana Space Centre, French Guiana, France"/>
    <x v="3795"/>
    <x v="616"/>
    <s v="Vega"/>
    <s v="PRISMA"/>
    <s v="Active"/>
    <s v="37"/>
    <s v="Success"/>
    <n v="12"/>
    <s v=" France"/>
    <s v="Arianespace-Vega"/>
    <n v="2019"/>
  </r>
  <r>
    <s v="OneSpace"/>
    <s v="Site 95, Jiuquan Satellite Launch Center, China"/>
    <x v="3796"/>
    <x v="62"/>
    <s v="OS-M1"/>
    <s v="Lingque-1B"/>
    <s v="Active"/>
    <s v=""/>
    <s v="Failure"/>
    <n v="8"/>
    <s v=" China"/>
    <s v="OneSpace-OS-M1"/>
    <n v="2019"/>
  </r>
  <r>
    <s v="Rocket Lab"/>
    <s v="Rocket Lab LC-1A, M?hia Peninsula, New Zealand"/>
    <x v="3797"/>
    <x v="1260"/>
    <s v="Electron/Curie"/>
    <s v="Two Thumbs Up"/>
    <s v="Active"/>
    <s v="7.5"/>
    <s v="Success"/>
    <n v="17"/>
    <s v=" New Zealand"/>
    <s v="Rocket Lab-Electron/Curie"/>
    <n v="2019"/>
  </r>
  <r>
    <s v="CASC"/>
    <s v="LC-2, Xichang Satellite Launch Center, China"/>
    <x v="3798"/>
    <x v="778"/>
    <s v="Long March 3B/E"/>
    <s v="Tianlian-2"/>
    <s v="Active"/>
    <s v="29.15"/>
    <s v="Success"/>
    <n v="5"/>
    <s v=" China"/>
    <s v="CASC-Long March 3B/E"/>
    <n v="2019"/>
  </r>
  <r>
    <s v="ISRO"/>
    <s v="Second Launch Pad, Satish Dhawan Space Centre, India"/>
    <x v="3799"/>
    <x v="902"/>
    <s v="PSLV-QL"/>
    <s v="EMISAT &amp; Rideshares"/>
    <s v="Active"/>
    <s v="21"/>
    <s v="Success"/>
    <n v="18"/>
    <s v=" India"/>
    <s v="ISRO-PSLV-QL"/>
    <n v="2019"/>
  </r>
  <r>
    <s v="Roscosmos"/>
    <s v="Site 31/6, Baikonur Cosmodrome, Kazakhstan"/>
    <x v="3800"/>
    <x v="481"/>
    <s v="Soyuz 2.1a"/>
    <s v="Progress MS-11 (72P)"/>
    <s v="Active"/>
    <s v="17.42"/>
    <s v="Success"/>
    <n v="10"/>
    <s v=" Kazakhstan"/>
    <s v="Roscosmos-Soyuz 2.1a"/>
    <n v="2019"/>
  </r>
  <r>
    <s v="Arianespace"/>
    <s v="ELS, Guiana Space Centre, French Guiana, France"/>
    <x v="3800"/>
    <x v="1017"/>
    <s v="Soyuz ST-B/Fregat-MT"/>
    <s v="O3b FM17-FM20"/>
    <s v="Active"/>
    <s v="30"/>
    <s v="Success"/>
    <n v="4"/>
    <s v=" France"/>
    <s v="Arianespace-Soyuz ST-B/Fregat-MT"/>
    <n v="2019"/>
  </r>
  <r>
    <s v="SpaceX"/>
    <s v="LC-39A, Kennedy Space Center, Florida, USA"/>
    <x v="3801"/>
    <x v="105"/>
    <s v="Falcon Heavy"/>
    <s v="ArabSat 6A"/>
    <s v="Active"/>
    <s v="90"/>
    <s v="Success"/>
    <n v="7"/>
    <s v=" USA"/>
    <s v="SpaceX-Falcon Heavy"/>
    <n v="2019"/>
  </r>
  <r>
    <s v="Northrop"/>
    <s v="LP-0A, Wallops Flight Facility, Virginia, USA"/>
    <x v="3802"/>
    <x v="210"/>
    <s v="Antares 230"/>
    <s v="CRS NG-11"/>
    <s v="Retired"/>
    <s v="85"/>
    <s v="Success"/>
    <n v="6"/>
    <s v=" USA"/>
    <s v="Northrop-Antares 230"/>
    <n v="2019"/>
  </r>
  <r>
    <s v="CASC"/>
    <s v="LC-3, Xichang Satellite Launch Center, China"/>
    <x v="3803"/>
    <x v="512"/>
    <s v="Long March 3B/E"/>
    <s v="Beidou-3 IGSO-1"/>
    <s v="Active"/>
    <s v="29.15"/>
    <s v="Success"/>
    <n v="5"/>
    <s v=" China"/>
    <s v="CASC-Long March 3B/E"/>
    <n v="2019"/>
  </r>
  <r>
    <s v="CASC"/>
    <s v="Taiyuan Satellite Launch Center, China"/>
    <x v="3804"/>
    <x v="1072"/>
    <s v="Long March 4B"/>
    <s v="Tianhui-2 Group 01"/>
    <s v="Active"/>
    <s v="64.68"/>
    <s v="Success"/>
    <n v="32"/>
    <s v=" China"/>
    <s v="CASC-Long March 4B"/>
    <n v="2019"/>
  </r>
  <r>
    <s v="Blue Origin"/>
    <s v="Blue Origin Launch Site, West Texas, Texas, USA"/>
    <x v="3805"/>
    <x v="443"/>
    <s v="New Shepard"/>
    <s v="NS-11"/>
    <s v="Active"/>
    <s v=""/>
    <s v="Success"/>
    <n v="24"/>
    <s v=" USA"/>
    <s v="Blue Origin-New Shepard"/>
    <n v="2019"/>
  </r>
  <r>
    <s v="SpaceX"/>
    <s v="SLC-40, Cape Canaveral AFS, Florida, USA"/>
    <x v="3806"/>
    <x v="465"/>
    <s v="Falcon 9 Block 5"/>
    <s v="CRS-17"/>
    <s v="Active"/>
    <s v="67"/>
    <s v="Success"/>
    <n v="7"/>
    <s v=" USA"/>
    <s v="SpaceX-Falcon 9 Block 5"/>
    <n v="2019"/>
  </r>
  <r>
    <s v="Rocket Lab"/>
    <s v="Rocket Lab LC-1A, M?hia Peninsula, New Zealand"/>
    <x v="3807"/>
    <x v="107"/>
    <s v="Electron/Curie"/>
    <s v="That's a Funny Looking Cactus"/>
    <s v="Active"/>
    <s v="7.5"/>
    <s v="Success"/>
    <n v="17"/>
    <s v=" New Zealand"/>
    <s v="Rocket Lab-Electron/Curie"/>
    <n v="2019"/>
  </r>
  <r>
    <s v="CASC"/>
    <s v="LC-2, Xichang Satellite Launch Center, China"/>
    <x v="3808"/>
    <x v="1261"/>
    <s v="Long March 3C/E"/>
    <s v="Beidou-2 G8"/>
    <s v="Active"/>
    <s v="20"/>
    <s v="Success"/>
    <n v="5"/>
    <s v=" China"/>
    <s v="CASC-Long March 3C/E"/>
    <n v="2019"/>
  </r>
  <r>
    <s v="ISRO"/>
    <s v="First Launch Pad, Satish Dhawan Space Centre, India"/>
    <x v="3809"/>
    <x v="55"/>
    <s v="PSLV-CA"/>
    <s v="RISAT-2B"/>
    <s v="Active"/>
    <s v="21"/>
    <s v="Success"/>
    <n v="17"/>
    <s v=" India"/>
    <s v="ISRO-PSLV-CA"/>
    <n v="2019"/>
  </r>
  <r>
    <s v="CASC"/>
    <s v="LC-9, Taiyuan Satellite Launch Center, China"/>
    <x v="3809"/>
    <x v="957"/>
    <s v="Long March 4C"/>
    <s v="Yaogan Weixing-33"/>
    <s v="Active"/>
    <s v="64.68"/>
    <s v="Failure"/>
    <n v="5"/>
    <s v=" China"/>
    <s v="CASC-Long March 4C"/>
    <n v="2019"/>
  </r>
  <r>
    <s v="SpaceX"/>
    <s v="SLC-40, Cape Canaveral AFS, Florida, USA"/>
    <x v="3810"/>
    <x v="1"/>
    <s v="Falcon 9 Block 5"/>
    <s v="Starlink V0.9"/>
    <s v="Active"/>
    <s v="67"/>
    <s v="Success"/>
    <n v="7"/>
    <s v=" USA"/>
    <s v="SpaceX-Falcon 9 Block 5"/>
    <n v="2019"/>
  </r>
  <r>
    <s v="Roscosmos"/>
    <s v="Site 43/4, Plesetsk Cosmodrome, Russia"/>
    <x v="3811"/>
    <x v="218"/>
    <s v="Soyuz 2.1b/Fregat-M"/>
    <s v="Cosmos 2534"/>
    <s v="Active"/>
    <s v="25"/>
    <s v="Success"/>
    <n v="10"/>
    <s v=" Russia"/>
    <s v="Roscosmos-Soyuz 2.1b/Fregat-M"/>
    <n v="2019"/>
  </r>
  <r>
    <s v="Roscosmos"/>
    <s v="Site 200/39, Baikonur Cosmodrome, Kazakhstan"/>
    <x v="3812"/>
    <x v="1262"/>
    <s v="Proton-M/Briz-M"/>
    <s v="Yamal-601"/>
    <s v="Active"/>
    <s v="65"/>
    <s v="Success"/>
    <n v="12"/>
    <s v=" Kazakhstan"/>
    <s v="Roscosmos-Proton-M/Briz-M"/>
    <n v="2019"/>
  </r>
  <r>
    <s v="CASC"/>
    <s v="Tai Rui Barge, Yellow Sea"/>
    <x v="3813"/>
    <x v="1104"/>
    <s v="Long March 11H"/>
    <s v="Jilin-1 &amp; Others"/>
    <s v="Active"/>
    <s v="5.3"/>
    <s v="Success"/>
    <n v="14"/>
    <s v=" Yellow Sea"/>
    <s v="CASC-Long March 11H"/>
    <n v="2019"/>
  </r>
  <r>
    <s v="SpaceX"/>
    <s v="SLC-4E, Vandenberg AFB, California, USA"/>
    <x v="3814"/>
    <x v="1246"/>
    <s v="Falcon 9 Block 5"/>
    <s v="RADARSAT Constellation"/>
    <s v="Active"/>
    <s v="67"/>
    <s v="Success"/>
    <n v="7"/>
    <s v=" USA"/>
    <s v="SpaceX-Falcon 9 Block 5"/>
    <n v="2019"/>
  </r>
  <r>
    <s v="Arianespace"/>
    <s v="ELA-3, Guiana Space Centre, French Guiana, France"/>
    <x v="3815"/>
    <x v="653"/>
    <s v="Ariane 5 ECA"/>
    <s v="Eutelsat 7C &amp;  AT&amp;T T-16"/>
    <s v="Active"/>
    <s v="200"/>
    <s v="Success"/>
    <n v="6"/>
    <s v=" France"/>
    <s v="Arianespace-Ariane 5 ECA"/>
    <n v="2019"/>
  </r>
  <r>
    <s v="CASC"/>
    <s v="LC-3, Xichang Satellite Launch Center, China"/>
    <x v="3816"/>
    <x v="748"/>
    <s v="Long March 3B/E"/>
    <s v="Beidou-3 IGSO-2"/>
    <s v="Active"/>
    <s v="29.15"/>
    <s v="Success"/>
    <n v="5"/>
    <s v=" China"/>
    <s v="CASC-Long March 3B/E"/>
    <n v="2019"/>
  </r>
  <r>
    <s v="SpaceX"/>
    <s v="LC-39A, Kennedy Space Center, Florida, USA"/>
    <x v="3817"/>
    <x v="264"/>
    <s v="Falcon Heavy"/>
    <s v="STP-2"/>
    <s v="Active"/>
    <s v="90"/>
    <s v="Success"/>
    <n v="7"/>
    <s v=" USA"/>
    <s v="SpaceX-Falcon Heavy"/>
    <n v="2019"/>
  </r>
  <r>
    <s v="Rocket Lab"/>
    <s v="Rocket Lab LC-1A, M?hia Peninsula, New Zealand"/>
    <x v="3818"/>
    <x v="215"/>
    <s v="Electron/Curie"/>
    <s v="Make it Rain"/>
    <s v="Active"/>
    <s v="7.5"/>
    <s v="Success"/>
    <n v="17"/>
    <s v=" New Zealand"/>
    <s v="Rocket Lab-Electron/Curie"/>
    <n v="2019"/>
  </r>
  <r>
    <s v="Exos"/>
    <s v="Vertical Launch Area, Spaceport America, New Mexico"/>
    <x v="3818"/>
    <x v="142"/>
    <s v="SARGE"/>
    <s v="Launch 3"/>
    <s v="Active"/>
    <s v=""/>
    <s v="Partial Failure"/>
    <n v="21"/>
    <s v=" New Mexico"/>
    <s v="Exos-SARGE"/>
    <n v="2019"/>
  </r>
  <r>
    <s v="Roscosmos"/>
    <s v="Site 1S, Vostochny Cosmodrome, Russia"/>
    <x v="3819"/>
    <x v="726"/>
    <s v="Soyuz 2.1b/Fregat-M"/>
    <s v="Meteor-M No.2-2, Landmapper-BC 5 &amp; 6, and Others"/>
    <s v="Active"/>
    <s v="25"/>
    <s v="Success"/>
    <n v="8"/>
    <s v=" Russia"/>
    <s v="Roscosmos-Soyuz 2.1b/Fregat-M"/>
    <n v="2019"/>
  </r>
  <r>
    <s v="VKS RF"/>
    <s v="Site 43/4, Plesetsk Cosmodrome, Russia"/>
    <x v="3820"/>
    <x v="790"/>
    <s v="Soyuz 2.1v/Volga"/>
    <s v="Cosmos 2535 to 2538"/>
    <s v="Active"/>
    <s v=""/>
    <s v="Success"/>
    <n v="10"/>
    <s v=" Russia"/>
    <s v="VKS RF-Soyuz 2.1v/Volga"/>
    <n v="2019"/>
  </r>
  <r>
    <s v="Arianespace"/>
    <s v="ELV-1 (SLV), Guiana Space Centre, French Guiana, France"/>
    <x v="3821"/>
    <x v="1042"/>
    <s v="Vega"/>
    <s v="Falcon Eye 1"/>
    <s v="Active"/>
    <s v="37"/>
    <s v="Failure"/>
    <n v="12"/>
    <s v=" France"/>
    <s v="Arianespace-Vega"/>
    <n v="2019"/>
  </r>
  <r>
    <s v="Roscosmos"/>
    <s v="Site 81/24, Baikonur Cosmodrome, Kazakhstan"/>
    <x v="3822"/>
    <x v="1210"/>
    <s v="Proton-M/DM-3"/>
    <s v="Spektr-RG"/>
    <s v="Active"/>
    <s v="65"/>
    <s v="Success"/>
    <n v="11"/>
    <s v=" Kazakhstan"/>
    <s v="Roscosmos-Proton-M/DM-3"/>
    <n v="2019"/>
  </r>
  <r>
    <s v="Roscosmos"/>
    <s v="Site 1/5, Baikonur Cosmodrome, Kazakhstan"/>
    <x v="3823"/>
    <x v="1056"/>
    <s v="Soyuz FG"/>
    <s v="Soyuz MS-13 (59S)"/>
    <s v="Retired"/>
    <s v=""/>
    <s v="Success"/>
    <n v="9"/>
    <s v=" Kazakhstan"/>
    <s v="Roscosmos-Soyuz FG"/>
    <n v="2019"/>
  </r>
  <r>
    <s v="ISRO"/>
    <s v="Second Launch Pad, Satish Dhawan Space Centre, India"/>
    <x v="3824"/>
    <x v="177"/>
    <s v="GSLV Mk III"/>
    <s v="Chandrayaan-2 lunar mission"/>
    <s v="Active"/>
    <s v="62"/>
    <s v="Success"/>
    <n v="18"/>
    <s v=" India"/>
    <s v="ISRO-GSLV Mk III"/>
    <n v="2019"/>
  </r>
  <r>
    <s v="i-Space"/>
    <s v="Site 95, Jiuquan Satellite Launch Center, China"/>
    <x v="3825"/>
    <x v="12"/>
    <s v="Hyperbola-1"/>
    <s v="CAS-7B &amp; Others"/>
    <s v="Active"/>
    <s v=""/>
    <s v="Success"/>
    <n v="8"/>
    <s v=" China"/>
    <s v="i-Space-Hyperbola-1"/>
    <n v="2019"/>
  </r>
  <r>
    <s v="SpaceX"/>
    <s v="SLC-40, Cape Canaveral AFS, Florida, USA"/>
    <x v="3825"/>
    <x v="188"/>
    <s v="Falcon 9 Block 5"/>
    <s v="CRS-18"/>
    <s v="Active"/>
    <s v="67"/>
    <s v="Success"/>
    <n v="7"/>
    <s v=" USA"/>
    <s v="SpaceX-Falcon 9 Block 5"/>
    <n v="2019"/>
  </r>
  <r>
    <s v="CASC"/>
    <s v="LC-3, Xichang Satellite Launch Center, China"/>
    <x v="3826"/>
    <x v="902"/>
    <s v="Long March 2C"/>
    <s v="Yaogan-30-05"/>
    <s v="Active"/>
    <s v="30.8"/>
    <s v="Success"/>
    <n v="5"/>
    <s v=" China"/>
    <s v="CASC-Long March 2C"/>
    <n v="2019"/>
  </r>
  <r>
    <s v="VKS RF"/>
    <s v="Site 43/4, Plesetsk Cosmodrome, Russia"/>
    <x v="3827"/>
    <x v="1004"/>
    <s v="Soyuz 2.1a/Fregat-M"/>
    <s v="Meridian-M nâ€ Â­18L"/>
    <s v="Active"/>
    <s v="23"/>
    <s v="Success"/>
    <n v="10"/>
    <s v=" Russia"/>
    <s v="VKS RF-Soyuz 2.1a/Fregat-M"/>
    <n v="2019"/>
  </r>
  <r>
    <s v="Roscosmos"/>
    <s v="Site 31/6, Baikonur Cosmodrome, Kazakhstan"/>
    <x v="3828"/>
    <x v="368"/>
    <s v="Soyuz 2.1a"/>
    <s v="Progress MS-12"/>
    <s v="Active"/>
    <s v="17.42"/>
    <s v="Success"/>
    <n v="10"/>
    <s v=" Kazakhstan"/>
    <s v="Roscosmos-Soyuz 2.1a"/>
    <n v="2019"/>
  </r>
  <r>
    <s v="Roscosmos"/>
    <s v="Site 81/24, Baikonur Cosmodrome, Kazakhstan"/>
    <x v="3829"/>
    <x v="830"/>
    <s v="Proton-M/Briz-M"/>
    <s v="Cosmos 2539"/>
    <s v="Active"/>
    <s v="65"/>
    <s v="Success"/>
    <n v="11"/>
    <s v=" Kazakhstan"/>
    <s v="Roscosmos-Proton-M/Briz-M"/>
    <n v="2019"/>
  </r>
  <r>
    <s v="Arianespace"/>
    <s v="ELA-3, Guiana Space Centre, French Guiana, France"/>
    <x v="3830"/>
    <x v="212"/>
    <s v="Ariane 5 ECA"/>
    <s v="EDRS-C/HYLAS 3 &amp; Intelsat 39"/>
    <s v="Active"/>
    <s v="200"/>
    <s v="Success"/>
    <n v="6"/>
    <s v=" France"/>
    <s v="Arianespace-Ariane 5 ECA"/>
    <n v="2019"/>
  </r>
  <r>
    <s v="SpaceX"/>
    <s v="SLC-40, Cape Canaveral AFS, Florida, USA"/>
    <x v="3830"/>
    <x v="806"/>
    <s v="Falcon 9 Block 5"/>
    <s v="AMOS-17"/>
    <s v="Active"/>
    <s v="67"/>
    <s v="Success"/>
    <n v="7"/>
    <s v=" USA"/>
    <s v="SpaceX-Falcon 9 Block 5"/>
    <n v="2019"/>
  </r>
  <r>
    <s v="ULA"/>
    <s v="SLC-41, Cape Canaveral AFS, Florida, USA"/>
    <x v="3831"/>
    <x v="1123"/>
    <s v="Atlas V 551"/>
    <s v="AEHF 5"/>
    <s v="Active"/>
    <s v="153"/>
    <s v="Success"/>
    <n v="7"/>
    <s v=" USA"/>
    <s v="ULA-Atlas V 551"/>
    <n v="2019"/>
  </r>
  <r>
    <s v="CASC"/>
    <s v="Site 95, Jiuquan Satellite Launch Center, China"/>
    <x v="3832"/>
    <x v="1236"/>
    <s v="Jielong-1"/>
    <s v="Tianqi-4 &amp; Others"/>
    <s v="Active"/>
    <s v="7.5"/>
    <s v="Success"/>
    <n v="8"/>
    <s v=" China"/>
    <s v="CASC-Jielong-1"/>
    <n v="2019"/>
  </r>
  <r>
    <s v="CASC"/>
    <s v="LC-2, Xichang Satellite Launch Center, China"/>
    <x v="3833"/>
    <x v="981"/>
    <s v="Long March 3B/E"/>
    <s v="ChinaSat 18"/>
    <s v="Active"/>
    <s v="29.15"/>
    <s v="Success"/>
    <n v="5"/>
    <s v=" China"/>
    <s v="CASC-Long March 3B/E"/>
    <n v="2019"/>
  </r>
  <r>
    <s v="Rocket Lab"/>
    <s v="Rocket Lab LC-1A, M?hia Peninsula, New Zealand"/>
    <x v="3833"/>
    <x v="617"/>
    <s v="Electron/Curie"/>
    <s v="Look Ma, No Hands!"/>
    <s v="Active"/>
    <s v="7.5"/>
    <s v="Success"/>
    <n v="17"/>
    <s v=" New Zealand"/>
    <s v="Rocket Lab-Electron/Curie"/>
    <n v="2019"/>
  </r>
  <r>
    <s v="Roscosmos"/>
    <s v="Site 31/6, Baikonur Cosmodrome, Kazakhstan"/>
    <x v="3834"/>
    <x v="556"/>
    <s v="Soyuz 2.1a"/>
    <s v="Soyuz MS-14 (60S)"/>
    <s v="Active"/>
    <s v="17.42"/>
    <s v="Success"/>
    <n v="10"/>
    <s v=" Kazakhstan"/>
    <s v="Roscosmos-Soyuz 2.1a"/>
    <n v="2019"/>
  </r>
  <r>
    <s v="ULA"/>
    <s v="SLC-37B, Cape Canaveral AFS, Florida, USA"/>
    <x v="3834"/>
    <x v="420"/>
    <s v="Delta IV Medium+ (4,2)"/>
    <s v="GPS III SV02"/>
    <s v="Retired"/>
    <s v="164"/>
    <s v="Success"/>
    <n v="8"/>
    <s v=" USA"/>
    <s v="ULA-Delta IV Medium+ (4,2)"/>
    <n v="2019"/>
  </r>
  <r>
    <s v="ISA"/>
    <s v="Imam Khomeini Spaceport, Semnan Space Center, Iran"/>
    <x v="3835"/>
    <x v="13"/>
    <s v="Safir-1B+"/>
    <s v="Nahid-1"/>
    <s v="Active"/>
    <s v=""/>
    <s v="Prelaunch Failure"/>
    <n v="24"/>
    <s v=" Iran"/>
    <s v="ISA-Safir-1B+"/>
    <n v="2019"/>
  </r>
  <r>
    <s v="VKS RF"/>
    <s v="Site 133/3, Plesetsk Cosmodrome, Russia"/>
    <x v="3836"/>
    <x v="74"/>
    <s v="Rokot/Briz KM"/>
    <s v="Cosmos 2540"/>
    <s v="Retired"/>
    <s v="41.8"/>
    <s v="Success"/>
    <n v="11"/>
    <s v=" Russia"/>
    <s v="VKS RF-Rokot/Briz KM"/>
    <n v="2019"/>
  </r>
  <r>
    <s v="ExPace"/>
    <s v="Site 95, Jiuquan Satellite Launch Center, China"/>
    <x v="3836"/>
    <x v="1088"/>
    <s v="Kuaizhou 1A"/>
    <s v="KX-09 &amp; Others"/>
    <s v="Active"/>
    <s v="5.8"/>
    <s v="Success"/>
    <n v="8"/>
    <s v=" China"/>
    <s v="ExPace-Kuaizhou 1A"/>
    <n v="2019"/>
  </r>
  <r>
    <s v="CASC"/>
    <s v="LC-9, Taiyuan Satellite Launch Center, China"/>
    <x v="3837"/>
    <x v="494"/>
    <s v="Long March 4B"/>
    <s v="Ziyuan-2D, BNU-1 &amp; Taurus-1"/>
    <s v="Active"/>
    <s v="64.68"/>
    <s v="Success"/>
    <n v="5"/>
    <s v=" China"/>
    <s v="CASC-Long March 4B"/>
    <n v="2019"/>
  </r>
  <r>
    <s v="CASC"/>
    <s v="Site 95, Jiuquan Satellite Launch Center, China"/>
    <x v="3838"/>
    <x v="1263"/>
    <s v="Long March 11"/>
    <s v="Zhuhai-1 Group 03"/>
    <s v="Active"/>
    <s v="5.3"/>
    <s v="Success"/>
    <n v="8"/>
    <s v=" China"/>
    <s v="CASC-Long March 11"/>
    <n v="2019"/>
  </r>
  <r>
    <s v="CASC"/>
    <s v="LC-2, Xichang Satellite Launch Center, China"/>
    <x v="3839"/>
    <x v="351"/>
    <s v="Long March 3B/YZ-1"/>
    <s v="BeiDou-3 M23 &amp; M24"/>
    <s v="Active"/>
    <s v=""/>
    <s v="Success"/>
    <n v="5"/>
    <s v=" China"/>
    <s v="CASC-Long March 3B/YZ-1"/>
    <n v="2019"/>
  </r>
  <r>
    <s v="MHI"/>
    <s v="LA-Y2, Tanegashima Space Center, Japan"/>
    <x v="3840"/>
    <x v="383"/>
    <s v="H-IIB"/>
    <s v="HTV-8"/>
    <s v="Retired"/>
    <s v="112.5"/>
    <s v="Success"/>
    <n v="6"/>
    <s v=" Japan"/>
    <s v="MHI-H-IIB"/>
    <n v="2019"/>
  </r>
  <r>
    <s v="CASC"/>
    <s v="Site 9401 (SLS-2), Jiuquan Satellite Launch Center, China"/>
    <x v="3841"/>
    <x v="137"/>
    <s v="Long March 2D"/>
    <s v="Yunhai-1-02"/>
    <s v="Active"/>
    <s v="29.75"/>
    <s v="Success"/>
    <n v="18"/>
    <s v=" China"/>
    <s v="CASC-Long March 2D"/>
    <n v="2019"/>
  </r>
  <r>
    <s v="Roscosmos"/>
    <s v="Site 1/5, Baikonur Cosmodrome, Kazakhstan"/>
    <x v="3841"/>
    <x v="429"/>
    <s v="Soyuz FG"/>
    <s v="Soyuz MS-15 (61S)"/>
    <s v="Retired"/>
    <s v=""/>
    <s v="Success"/>
    <n v="9"/>
    <s v=" Kazakhstan"/>
    <s v="Roscosmos-Soyuz FG"/>
    <n v="2019"/>
  </r>
  <r>
    <s v="VKS RF"/>
    <s v="Site 43/4, Plesetsk Cosmodrome, Russia"/>
    <x v="3842"/>
    <x v="965"/>
    <s v="Soyuz 2.1b/Fregat"/>
    <s v="Cosmos 2541"/>
    <s v="Active"/>
    <s v="25"/>
    <s v="Success"/>
    <n v="10"/>
    <s v=" Russia"/>
    <s v="VKS RF-Soyuz 2.1b/Fregat"/>
    <n v="2019"/>
  </r>
  <r>
    <s v="CASC"/>
    <s v="LC-9, Taiyuan Satellite Launch Center, China"/>
    <x v="3843"/>
    <x v="46"/>
    <s v="Long March 4C"/>
    <s v="Gaofen 10 (Replacement)"/>
    <s v="Active"/>
    <s v="64.68"/>
    <s v="Success"/>
    <n v="5"/>
    <s v=" China"/>
    <s v="CASC-Long March 4C"/>
    <n v="2019"/>
  </r>
  <r>
    <s v="ILS"/>
    <s v="Site 200/39, Baikonur Cosmodrome, Kazakhstan"/>
    <x v="3844"/>
    <x v="353"/>
    <s v="Proton-M/Briz-M"/>
    <s v="Eutelsat 5 West B &amp; MEV-1"/>
    <s v="Active"/>
    <s v="65"/>
    <s v="Success"/>
    <n v="12"/>
    <s v=" Kazakhstan"/>
    <s v="ILS-Proton-M/Briz-M"/>
    <n v="2019"/>
  </r>
  <r>
    <s v="Northrop"/>
    <s v="Stargazer, Cape Canaveral AFS, Florida, USA"/>
    <x v="3845"/>
    <x v="1194"/>
    <s v="Pegasus XL"/>
    <s v="ICON"/>
    <s v="Active"/>
    <s v="40"/>
    <s v="Success"/>
    <n v="10"/>
    <s v=" USA"/>
    <s v="Northrop-Pegasus XL"/>
    <n v="2019"/>
  </r>
  <r>
    <s v="Rocket Lab"/>
    <s v="Rocket Lab LC-1A, M?hia Peninsula, New Zealand"/>
    <x v="3846"/>
    <x v="1264"/>
    <s v="Electron/Curie"/>
    <s v="As The Crow Flies"/>
    <s v="Active"/>
    <s v="7.5"/>
    <s v="Success"/>
    <n v="17"/>
    <s v=" New Zealand"/>
    <s v="Rocket Lab-Electron/Curie"/>
    <n v="2019"/>
  </r>
  <r>
    <s v="CASC"/>
    <s v="LC-3, Xichang Satellite Launch Center, China"/>
    <x v="3846"/>
    <x v="946"/>
    <s v="Long March 3B/E"/>
    <s v="TJSW-4"/>
    <s v="Active"/>
    <s v="29.15"/>
    <s v="Success"/>
    <n v="5"/>
    <s v=" China"/>
    <s v="CASC-Long March 3B/E"/>
    <n v="2019"/>
  </r>
  <r>
    <s v="Exos"/>
    <s v="Vertical Launch Area, Spaceport America, New Mexico"/>
    <x v="3847"/>
    <x v="517"/>
    <s v="SARGE"/>
    <s v="Launch 4"/>
    <s v="Active"/>
    <s v=""/>
    <s v="Failure"/>
    <n v="21"/>
    <s v=" New Mexico"/>
    <s v="Exos-SARGE"/>
    <n v="2019"/>
  </r>
  <r>
    <s v="Northrop"/>
    <s v="LP-0A, Wallops Flight Facility, Virginia, USA"/>
    <x v="3848"/>
    <x v="285"/>
    <s v="Antares 230+"/>
    <s v="CRS NG-12"/>
    <s v="Active"/>
    <s v="85"/>
    <s v="Success"/>
    <n v="6"/>
    <s v=" USA"/>
    <s v="Northrop-Antares 230+"/>
    <n v="2019"/>
  </r>
  <r>
    <s v="CASC"/>
    <s v="LC-9, Taiyuan Satellite Launch Center, China"/>
    <x v="3849"/>
    <x v="1249"/>
    <s v="Long March 4B"/>
    <s v="Gaofen-7"/>
    <s v="Active"/>
    <s v="64.68"/>
    <s v="Success"/>
    <n v="5"/>
    <s v=" China"/>
    <s v="CASC-Long March 4B"/>
    <n v="2019"/>
  </r>
  <r>
    <s v="CASC"/>
    <s v="LC-2, Xichang Satellite Launch Center, China"/>
    <x v="3850"/>
    <x v="1130"/>
    <s v="Long March 3B/E"/>
    <s v="Beidou-3 IGSO-3"/>
    <s v="Active"/>
    <s v="29.15"/>
    <s v="Success"/>
    <n v="5"/>
    <s v=" China"/>
    <s v="CASC-Long March 3B/E"/>
    <n v="2019"/>
  </r>
  <r>
    <s v="SpaceX"/>
    <s v="SLC-40, Cape Canaveral AFS, Florida, USA"/>
    <x v="3851"/>
    <x v="1009"/>
    <s v="Falcon 9 Block 5"/>
    <s v="Starlink V1 L1"/>
    <s v="Active"/>
    <s v="67"/>
    <s v="Success"/>
    <n v="7"/>
    <s v=" USA"/>
    <s v="SpaceX-Falcon 9 Block 5"/>
    <n v="2019"/>
  </r>
  <r>
    <s v="ExPace"/>
    <s v="Site 95, Jiuquan Satellite Launch Center, China"/>
    <x v="3852"/>
    <x v="1022"/>
    <s v="Kuaizhou 1A"/>
    <s v="Jilin 1-02A"/>
    <s v="Active"/>
    <s v="5.8"/>
    <s v="Success"/>
    <n v="8"/>
    <s v=" China"/>
    <s v="ExPace-Kuaizhou 1A"/>
    <n v="2019"/>
  </r>
  <r>
    <s v="CASC"/>
    <s v="LC-16, Taiyuan Satellite Launch Center, China"/>
    <x v="3852"/>
    <x v="575"/>
    <s v="Long March 6"/>
    <s v="Ningxia-1 (x5)"/>
    <s v="Active"/>
    <s v="19"/>
    <s v="Success"/>
    <n v="6"/>
    <s v=" China"/>
    <s v="CASC-Long March 6"/>
    <n v="2019"/>
  </r>
  <r>
    <s v="ExPace"/>
    <s v="Site 95, Jiuquan Satellite Launch Center, China"/>
    <x v="3853"/>
    <x v="240"/>
    <s v="Kuaizhou 1A"/>
    <s v="KL-Alpha A, KL-Alpha B"/>
    <s v="Active"/>
    <s v="5.8"/>
    <s v="Success"/>
    <n v="8"/>
    <s v=" China"/>
    <s v="ExPace-Kuaizhou 1A"/>
    <n v="2019"/>
  </r>
  <r>
    <s v="CASC"/>
    <s v="LC-3, Xichang Satellite Launch Center, China"/>
    <x v="3854"/>
    <x v="784"/>
    <s v="Long March 3B/YZ-1"/>
    <s v="BeiDou-3 M21 &amp; M22"/>
    <s v="Active"/>
    <s v=""/>
    <s v="Success"/>
    <n v="5"/>
    <s v=" China"/>
    <s v="CASC-Long March 3B/YZ-1"/>
    <n v="2019"/>
  </r>
  <r>
    <s v="VKS RF"/>
    <s v="Site 43/4, Plesetsk Cosmodrome, Russia"/>
    <x v="3855"/>
    <x v="662"/>
    <s v="Soyuz 2.1v/Volga"/>
    <s v="Cosmos 2542 &amp; 2543"/>
    <s v="Active"/>
    <s v=""/>
    <s v="Success"/>
    <n v="10"/>
    <s v=" Russia"/>
    <s v="VKS RF-Soyuz 2.1v/Volga"/>
    <n v="2019"/>
  </r>
  <r>
    <s v="Arianespace"/>
    <s v="ELA-3, Guiana Space Centre, French Guiana, France"/>
    <x v="3856"/>
    <x v="119"/>
    <s v="Ariane 5 ECA"/>
    <s v="Inmarsat 5 F5 &amp; TIBA-1"/>
    <s v="Active"/>
    <s v="200"/>
    <s v="Success"/>
    <n v="6"/>
    <s v=" France"/>
    <s v="Arianespace-Ariane 5 ECA"/>
    <n v="2019"/>
  </r>
  <r>
    <s v="ISRO"/>
    <s v="Second Launch Pad, Satish Dhawan Space Centre, India"/>
    <x v="3857"/>
    <x v="1150"/>
    <s v="PSLV-XL"/>
    <s v="Cartosat-3 &amp; Rideshares"/>
    <s v="Active"/>
    <s v="31"/>
    <s v="Success"/>
    <n v="18"/>
    <s v=" India"/>
    <s v="ISRO-PSLV-XL"/>
    <n v="2019"/>
  </r>
  <r>
    <s v="CASC"/>
    <s v="LC-9, Taiyuan Satellite Launch Center, China"/>
    <x v="3857"/>
    <x v="1074"/>
    <s v="Long March 4C"/>
    <s v="Gaofen-12"/>
    <s v="Active"/>
    <s v="64.68"/>
    <s v="Success"/>
    <n v="5"/>
    <s v=" China"/>
    <s v="CASC-Long March 4C"/>
    <n v="2019"/>
  </r>
  <r>
    <s v="SpaceX"/>
    <s v="SLC-40, Cape Canaveral AFS, Florida, USA"/>
    <x v="3858"/>
    <x v="1265"/>
    <s v="Falcon 9 Block 5"/>
    <s v="CRS-19"/>
    <s v="Active"/>
    <s v="67"/>
    <s v="Success"/>
    <n v="7"/>
    <s v=" USA"/>
    <s v="SpaceX-Falcon 9 Block 5"/>
    <n v="2019"/>
  </r>
  <r>
    <s v="Rocket Lab"/>
    <s v="Rocket Lab LC-1A, M?hia Peninsula, New Zealand"/>
    <x v="3859"/>
    <x v="1266"/>
    <s v="Electron/Curie"/>
    <s v="Running Out Of Fingers"/>
    <s v="Active"/>
    <s v="7.5"/>
    <s v="Success"/>
    <n v="17"/>
    <s v=" New Zealand"/>
    <s v="Rocket Lab-Electron/Curie"/>
    <n v="2019"/>
  </r>
  <r>
    <s v="Roscosmos"/>
    <s v="Site 31/6, Baikonur Cosmodrome, Kazakhstan"/>
    <x v="3859"/>
    <x v="421"/>
    <s v="Soyuz 2.1a"/>
    <s v="Progress MS-13 (74P)"/>
    <s v="Active"/>
    <s v="17.42"/>
    <s v="Success"/>
    <n v="10"/>
    <s v=" Kazakhstan"/>
    <s v="Roscosmos-Soyuz 2.1a"/>
    <n v="2019"/>
  </r>
  <r>
    <s v="ExPace"/>
    <s v="Taiyuan Satellite Launch Center, China"/>
    <x v="3860"/>
    <x v="1006"/>
    <s v="Kuaizhou 1A"/>
    <s v="Jilin-1 Gaofen-02B"/>
    <s v="Active"/>
    <s v="5.8"/>
    <s v="Success"/>
    <n v="32"/>
    <s v=" China"/>
    <s v="ExPace-Kuaizhou 1A"/>
    <n v="2019"/>
  </r>
  <r>
    <s v="ExPace"/>
    <s v="Site 9401 (SLS-2), Jiuquan Satellite Launch Center, China"/>
    <x v="3860"/>
    <x v="1267"/>
    <s v="Kuaizhou 1A"/>
    <s v="HEAD-2A/B / SpaceTY 16/17 / Tianqi 4A/B"/>
    <s v="Active"/>
    <s v="5.8"/>
    <s v="Success"/>
    <n v="18"/>
    <s v=" China"/>
    <s v="ExPace-Kuaizhou 1A"/>
    <n v="2019"/>
  </r>
  <r>
    <s v="VKS RF"/>
    <s v="Site 43/3, Plesetsk Cosmodrome, Russia"/>
    <x v="3861"/>
    <x v="1020"/>
    <s v="Soyuz 2.1b/Fregat"/>
    <s v="Cosmos 2544"/>
    <s v="Active"/>
    <s v="25"/>
    <s v="Success"/>
    <n v="10"/>
    <s v=" Russia"/>
    <s v="VKS RF-Soyuz 2.1b/Fregat"/>
    <n v="2019"/>
  </r>
  <r>
    <s v="ISRO"/>
    <s v="First Launch Pad, Satish Dhawan Space Centre, India"/>
    <x v="3861"/>
    <x v="471"/>
    <s v="PSLV-QL"/>
    <s v="RISAT 2BR1"/>
    <s v="Active"/>
    <s v="21"/>
    <s v="Success"/>
    <n v="17"/>
    <s v=" India"/>
    <s v="ISRO-PSLV-QL"/>
    <n v="2019"/>
  </r>
  <r>
    <s v="Blue Origin"/>
    <s v="Blue Origin Launch Site, West Texas, Texas, USA"/>
    <x v="3861"/>
    <x v="181"/>
    <s v="New Shepard"/>
    <s v="NS-12"/>
    <s v="Active"/>
    <s v=""/>
    <s v="Success"/>
    <n v="24"/>
    <s v=" USA"/>
    <s v="Blue Origin-New Shepard"/>
    <n v="2019"/>
  </r>
  <r>
    <s v="CASC"/>
    <s v="LC-3, Xichang Satellite Launch Center, China"/>
    <x v="3862"/>
    <x v="1268"/>
    <s v="Long March 3B/YZ-1"/>
    <s v="BeiDou-3 M19 &amp; M20"/>
    <s v="Active"/>
    <s v=""/>
    <s v="Success"/>
    <n v="5"/>
    <s v=" China"/>
    <s v="CASC-Long March 3B/YZ-1"/>
    <n v="2019"/>
  </r>
  <r>
    <s v="SpaceX"/>
    <s v="SLC-40, Cape Canaveral AFS, Florida, USA"/>
    <x v="3863"/>
    <x v="684"/>
    <s v="Falcon 9 Block 5"/>
    <s v="JCSAT-18 / Kacific-1"/>
    <s v="Active"/>
    <s v="67"/>
    <s v="Success"/>
    <n v="7"/>
    <s v=" USA"/>
    <s v="SpaceX-Falcon 9 Block 5"/>
    <n v="2019"/>
  </r>
  <r>
    <s v="Arianespace"/>
    <s v="ELS, Guiana Space Centre, French Guiana, France"/>
    <x v="3864"/>
    <x v="1020"/>
    <s v="Soyuz ST-A/Fregat-M"/>
    <s v="CSG-1, CHEOPS &amp; Others"/>
    <s v="Active"/>
    <s v="30"/>
    <s v="Success"/>
    <n v="4"/>
    <s v=" France"/>
    <s v="Arianespace-Soyuz ST-A/Fregat-M"/>
    <n v="2019"/>
  </r>
  <r>
    <s v="CASC"/>
    <s v="LC-9, Taiyuan Satellite Launch Center, China"/>
    <x v="3865"/>
    <x v="1249"/>
    <s v="Long March 4B"/>
    <s v="CBERS-4A, ETRSS-1 &amp; Others"/>
    <s v="Active"/>
    <s v="64.68"/>
    <s v="Success"/>
    <n v="5"/>
    <s v=" China"/>
    <s v="CASC-Long March 4B"/>
    <n v="2019"/>
  </r>
  <r>
    <s v="ULA"/>
    <s v="SLC-41, Cape Canaveral AFS, Florida, USA"/>
    <x v="3865"/>
    <x v="1269"/>
    <s v="Atlas V N22"/>
    <s v="Starliner OFT"/>
    <s v="Active"/>
    <s v=""/>
    <s v="Success"/>
    <n v="7"/>
    <s v=" USA"/>
    <s v="ULA-Atlas V N22"/>
    <n v="2019"/>
  </r>
  <r>
    <s v="Roscosmos"/>
    <s v="Site 81/24, Baikonur Cosmodrome, Kazakhstan"/>
    <x v="3866"/>
    <x v="981"/>
    <s v="Proton-M/DM-3"/>
    <s v="Elektro-L nâ€ Â­3"/>
    <s v="Active"/>
    <s v="65"/>
    <s v="Success"/>
    <n v="11"/>
    <s v=" Kazakhstan"/>
    <s v="Roscosmos-Proton-M/DM-3"/>
    <n v="2019"/>
  </r>
  <r>
    <s v="VKS RF"/>
    <s v="Site 133/3, Plesetsk Cosmodrome, Russia"/>
    <x v="3867"/>
    <x v="972"/>
    <s v="Rokot/Briz KM"/>
    <s v="Gonets-M ???24, 25, 26 [block-15] &amp; Blits-M1"/>
    <s v="Retired"/>
    <s v="41.8"/>
    <s v="Success"/>
    <n v="11"/>
    <s v=" Russia"/>
    <s v="VKS RF-Rokot/Briz KM"/>
    <n v="2019"/>
  </r>
  <r>
    <s v="CASC"/>
    <s v="LC-101, Wenchang Satellite Launch Center, China"/>
    <x v="3868"/>
    <x v="148"/>
    <s v="Long March 5"/>
    <s v="Shijian-20"/>
    <s v="Active"/>
    <s v=""/>
    <s v="Success"/>
    <n v="7"/>
    <s v=" China"/>
    <s v="CASC-Long March 5"/>
    <n v="2019"/>
  </r>
  <r>
    <s v="SpaceX"/>
    <s v="SLC-40, Cape Canaveral AFS, Florida, USA"/>
    <x v="3869"/>
    <x v="652"/>
    <s v="Falcon 9 Block 5"/>
    <s v="Starlink V1 L2"/>
    <s v="Active"/>
    <s v="67"/>
    <s v="Success"/>
    <n v="7"/>
    <s v=" USA"/>
    <s v="SpaceX-Falcon 9 Block 5"/>
    <n v="2020"/>
  </r>
  <r>
    <s v="CASC"/>
    <s v="LC-2, Xichang Satellite Launch Center, China"/>
    <x v="3869"/>
    <x v="502"/>
    <s v="Long March 3B/E"/>
    <s v="TJSW-5"/>
    <s v="Active"/>
    <s v="29.15"/>
    <s v="Success"/>
    <n v="5"/>
    <s v=" China"/>
    <s v="CASC-Long March 3B/E"/>
    <n v="2020"/>
  </r>
  <r>
    <s v="CASC"/>
    <s v="LC-9, Taiyuan Satellite Launch Center, China"/>
    <x v="3870"/>
    <x v="9"/>
    <s v="Long March 2D"/>
    <s v="Jilin-1 Wideband 01 &amp; ??uSat-7/8"/>
    <s v="Active"/>
    <s v="29.75"/>
    <s v="Success"/>
    <n v="5"/>
    <s v=" China"/>
    <s v="CASC-Long March 2D"/>
    <n v="2020"/>
  </r>
  <r>
    <s v="ExPace"/>
    <s v="Site 95, Jiuquan Satellite Launch Center, China"/>
    <x v="3871"/>
    <x v="1183"/>
    <s v="Kuaizhou 1A"/>
    <s v="Yinhe-1"/>
    <s v="Active"/>
    <s v="5.8"/>
    <s v="Success"/>
    <n v="8"/>
    <s v=" China"/>
    <s v="ExPace-Kuaizhou 1A"/>
    <n v="2020"/>
  </r>
  <r>
    <s v="Arianespace"/>
    <s v="ELA-3, Guiana Space Centre, French Guiana, France"/>
    <x v="3871"/>
    <x v="1209"/>
    <s v="Ariane 5 ECA"/>
    <s v="Eutelsat Konnect BB4A &amp; GSAT-30"/>
    <s v="Active"/>
    <s v="200"/>
    <s v="Success"/>
    <n v="6"/>
    <s v=" France"/>
    <s v="Arianespace-Ariane 5 ECA"/>
    <n v="2020"/>
  </r>
  <r>
    <s v="SpaceX"/>
    <s v="LC-39A, Kennedy Space Center, Florida, USA"/>
    <x v="3872"/>
    <x v="533"/>
    <s v="Falcon 9 Block 5"/>
    <s v="Crew Dragon Inflight Abort Test"/>
    <s v="Active"/>
    <s v="67"/>
    <s v="Success"/>
    <n v="7"/>
    <s v=" USA"/>
    <s v="SpaceX-Falcon 9 Block 5"/>
    <n v="2020"/>
  </r>
  <r>
    <s v="SpaceX"/>
    <s v="SLC-40, Cape Canaveral AFS, Florida, USA"/>
    <x v="3873"/>
    <x v="1160"/>
    <s v="Falcon 9 Block 5"/>
    <s v="Starlink V1 L3"/>
    <s v="Active"/>
    <s v="67"/>
    <s v="Success"/>
    <n v="7"/>
    <s v=" USA"/>
    <s v="SpaceX-Falcon 9 Block 5"/>
    <n v="2020"/>
  </r>
  <r>
    <s v="Rocket Lab"/>
    <s v="Rocket Lab LC-1A, M?hia Peninsula, New Zealand"/>
    <x v="3874"/>
    <x v="166"/>
    <s v="Electron/Curie"/>
    <s v="Birds of a Feather / NROL-151"/>
    <s v="Active"/>
    <s v="7.5"/>
    <s v="Success"/>
    <n v="17"/>
    <s v=" New Zealand"/>
    <s v="Rocket Lab-Electron/Curie"/>
    <n v="2020"/>
  </r>
  <r>
    <s v="Arianespace"/>
    <s v="Site 31/6, Baikonur Cosmodrome, Kazakhstan"/>
    <x v="3875"/>
    <x v="441"/>
    <s v="Soyuz 2.1b/Fregat"/>
    <s v="OneWeb #2"/>
    <s v="Active"/>
    <s v="25"/>
    <s v="Success"/>
    <n v="10"/>
    <s v=" Kazakhstan"/>
    <s v="Arianespace-Soyuz 2.1b/Fregat"/>
    <n v="2020"/>
  </r>
  <r>
    <s v="MHI"/>
    <s v="LA-Y1, Tanegashima Space Center, Japan"/>
    <x v="3876"/>
    <x v="595"/>
    <s v="H-IIA 202"/>
    <s v="IGS-Optical 7"/>
    <s v="Active"/>
    <s v="90"/>
    <s v="Success"/>
    <n v="6"/>
    <s v=" Japan"/>
    <s v="MHI-H-IIA 202"/>
    <n v="2020"/>
  </r>
  <r>
    <s v="ISA"/>
    <s v="Imam Khomeini Spaceport, Semnan Space Center, Iran"/>
    <x v="3876"/>
    <x v="1261"/>
    <s v="Simorgh"/>
    <s v="Zafar 1"/>
    <s v="Active"/>
    <s v=""/>
    <s v="Failure"/>
    <n v="24"/>
    <s v=" Iran"/>
    <s v="ISA-Simorgh"/>
    <n v="2020"/>
  </r>
  <r>
    <s v="ULA"/>
    <s v="SLC-41, Cape Canaveral AFS, Florida, USA"/>
    <x v="3877"/>
    <x v="1179"/>
    <s v="Atlas V 411"/>
    <s v="Solar Orbiter"/>
    <s v="Retired"/>
    <s v="115"/>
    <s v="Success"/>
    <n v="7"/>
    <s v=" USA"/>
    <s v="ULA-Atlas V 411"/>
    <n v="2020"/>
  </r>
  <r>
    <s v="Northrop"/>
    <s v="LP-0A, Wallops Flight Facility, Virginia, USA"/>
    <x v="3878"/>
    <x v="84"/>
    <s v="Antares 230+"/>
    <s v="CRS NG-13"/>
    <s v="Active"/>
    <s v="85"/>
    <s v="Success"/>
    <n v="6"/>
    <s v=" USA"/>
    <s v="Northrop-Antares 230+"/>
    <n v="2020"/>
  </r>
  <r>
    <s v="SpaceX"/>
    <s v="SLC-40, Cape Canaveral AFS, Florida, USA"/>
    <x v="3879"/>
    <x v="905"/>
    <s v="Falcon 9 Block 5"/>
    <s v="Starlink V1 L4"/>
    <s v="Active"/>
    <s v="67"/>
    <s v="Success"/>
    <n v="7"/>
    <s v=" USA"/>
    <s v="SpaceX-Falcon 9 Block 5"/>
    <n v="2020"/>
  </r>
  <r>
    <s v="Arianespace"/>
    <s v="ELA-3, Guiana Space Centre, French Guiana, France"/>
    <x v="3880"/>
    <x v="1270"/>
    <s v="Ariane 5 ECA"/>
    <s v="JCSAT-17 &amp; GEO-KOMPSAT 2B"/>
    <s v="Active"/>
    <s v="200"/>
    <s v="Success"/>
    <n v="6"/>
    <s v=" France"/>
    <s v="Arianespace-Ariane 5 ECA"/>
    <n v="2020"/>
  </r>
  <r>
    <s v="CASC"/>
    <s v="LC-3, Xichang Satellite Launch Center, China"/>
    <x v="3881"/>
    <x v="1241"/>
    <s v="Long March 2D"/>
    <s v="XJS-C to F"/>
    <s v="Active"/>
    <s v="29.75"/>
    <s v="Success"/>
    <n v="5"/>
    <s v=" China"/>
    <s v="CASC-Long March 2D"/>
    <n v="2020"/>
  </r>
  <r>
    <s v="VKS RF"/>
    <s v="Site 43/3, Plesetsk Cosmodrome, Russia"/>
    <x v="3882"/>
    <x v="1271"/>
    <s v="Soyuz 2.1a/Fregat-M"/>
    <s v="Meridian-M nâ€ Â­19L"/>
    <s v="Active"/>
    <s v="23"/>
    <s v="Success"/>
    <n v="10"/>
    <s v=" Russia"/>
    <s v="VKS RF-Soyuz 2.1a/Fregat-M"/>
    <n v="2020"/>
  </r>
  <r>
    <s v="SpaceX"/>
    <s v="SLC-40, Cape Canaveral AFS, Florida, USA"/>
    <x v="3883"/>
    <x v="1057"/>
    <s v="Falcon 9 Block 5"/>
    <s v="CRS-20"/>
    <s v="Active"/>
    <s v="67"/>
    <s v="Success"/>
    <n v="7"/>
    <s v=" USA"/>
    <s v="SpaceX-Falcon 9 Block 5"/>
    <n v="2020"/>
  </r>
  <r>
    <s v="CASC"/>
    <s v="LC-2, Xichang Satellite Launch Center, China"/>
    <x v="3884"/>
    <x v="627"/>
    <s v="Long March 3B/E"/>
    <s v="Beidou-3 G2"/>
    <s v="Active"/>
    <s v="29.15"/>
    <s v="Success"/>
    <n v="5"/>
    <s v=" China"/>
    <s v="CASC-Long March 3B/E"/>
    <n v="2020"/>
  </r>
  <r>
    <s v="CASC"/>
    <s v="LC-201, Wenchang Satellite Launch Center, China"/>
    <x v="3885"/>
    <x v="549"/>
    <s v="Long March 7A"/>
    <s v="XJY-6"/>
    <s v="Active"/>
    <s v=""/>
    <s v="Failure"/>
    <n v="7"/>
    <s v=" China"/>
    <s v="CASC-Long March 7A"/>
    <n v="2020"/>
  </r>
  <r>
    <s v="VKS RF"/>
    <s v="Site 43/4, Plesetsk Cosmodrome, Russia"/>
    <x v="3885"/>
    <x v="404"/>
    <s v="Soyuz 2.1b/Fregat-M"/>
    <s v="Cosmos 2545"/>
    <s v="Active"/>
    <s v="25"/>
    <s v="Success"/>
    <n v="10"/>
    <s v=" Russia"/>
    <s v="VKS RF-Soyuz 2.1b/Fregat-M"/>
    <n v="2020"/>
  </r>
  <r>
    <s v="SpaceX"/>
    <s v="LC-39A, Kennedy Space Center, Florida, USA"/>
    <x v="3886"/>
    <x v="639"/>
    <s v="Falcon 9 Block 5"/>
    <s v="Starlink V1 L5"/>
    <s v="Active"/>
    <s v="67"/>
    <s v="Success"/>
    <n v="7"/>
    <s v=" USA"/>
    <s v="SpaceX-Falcon 9 Block 5"/>
    <n v="2020"/>
  </r>
  <r>
    <s v="Arianespace"/>
    <s v="Site 31/6, Baikonur Cosmodrome, Kazakhstan"/>
    <x v="3887"/>
    <x v="1251"/>
    <s v="Soyuz 2.1b/Fregat"/>
    <s v="OneWeb #3"/>
    <s v="Active"/>
    <s v="25"/>
    <s v="Success"/>
    <n v="10"/>
    <s v=" Kazakhstan"/>
    <s v="Arianespace-Soyuz 2.1b/Fregat"/>
    <n v="2020"/>
  </r>
  <r>
    <s v="CASC"/>
    <s v="LC-3, Xichang Satellite Launch Center, China"/>
    <x v="3888"/>
    <x v="1066"/>
    <s v="Long March 2C"/>
    <s v="Yaogan-30-06"/>
    <s v="Active"/>
    <s v="30.8"/>
    <s v="Success"/>
    <n v="5"/>
    <s v=" China"/>
    <s v="CASC-Long March 2C"/>
    <n v="2020"/>
  </r>
  <r>
    <s v="ULA"/>
    <s v="SLC-41, Cape Canaveral AFS, Florida, USA"/>
    <x v="3889"/>
    <x v="476"/>
    <s v="Atlas V 551"/>
    <s v="AEHF 6"/>
    <s v="Active"/>
    <s v="153"/>
    <s v="Success"/>
    <n v="7"/>
    <s v=" USA"/>
    <s v="ULA-Atlas V 551"/>
    <n v="2020"/>
  </r>
  <r>
    <s v="Roscosmos"/>
    <s v="Site 31/6, Baikonur Cosmodrome, Kazakhstan"/>
    <x v="3890"/>
    <x v="697"/>
    <s v="Soyuz 2.1a"/>
    <s v="Soyuz MS-16"/>
    <s v="Active"/>
    <s v="17.42"/>
    <s v="Success"/>
    <n v="10"/>
    <s v=" Kazakhstan"/>
    <s v="Roscosmos-Soyuz 2.1a"/>
    <n v="2020"/>
  </r>
  <r>
    <s v="CASC"/>
    <s v="LC-2, Xichang Satellite Launch Center, China"/>
    <x v="3890"/>
    <x v="956"/>
    <s v="Long March 3B/E"/>
    <s v="Nusantara Dua"/>
    <s v="Active"/>
    <s v="29.15"/>
    <s v="Failure"/>
    <n v="5"/>
    <s v=" China"/>
    <s v="CASC-Long March 3B/E"/>
    <n v="2020"/>
  </r>
  <r>
    <s v="IRGC"/>
    <s v="Launch Plateform, Shahrud Missile Test Site"/>
    <x v="3891"/>
    <x v="767"/>
    <s v="Qased"/>
    <s v="Noor 1"/>
    <s v="Active"/>
    <s v=""/>
    <s v="Success"/>
    <n v="17"/>
    <s v=" Shahrud Missile Test Site"/>
    <s v="IRGC-Qased"/>
    <n v="2020"/>
  </r>
  <r>
    <s v="SpaceX"/>
    <s v="LC-39A, Kennedy Space Center, Florida, USA"/>
    <x v="3891"/>
    <x v="212"/>
    <s v="Falcon 9 Block 5"/>
    <s v="Starlink V1 L6"/>
    <s v="Active"/>
    <s v="67"/>
    <s v="Success"/>
    <n v="7"/>
    <s v=" USA"/>
    <s v="SpaceX-Falcon 9 Block 5"/>
    <n v="2020"/>
  </r>
  <r>
    <s v="Roscosmos"/>
    <s v="Site 31/6, Baikonur Cosmodrome, Kazakhstan"/>
    <x v="3892"/>
    <x v="1222"/>
    <s v="Soyuz 2.1a"/>
    <s v="Progress MS-14"/>
    <s v="Active"/>
    <s v="17.42"/>
    <s v="Success"/>
    <n v="10"/>
    <s v=" Kazakhstan"/>
    <s v="Roscosmos-Soyuz 2.1a"/>
    <n v="2020"/>
  </r>
  <r>
    <s v="CASC"/>
    <s v="LC-101, Wenchang Satellite Launch Center, China"/>
    <x v="3893"/>
    <x v="240"/>
    <s v="Long March 5B"/>
    <s v="Test Flight (New Crew Capsule)"/>
    <s v="Active"/>
    <s v=""/>
    <s v="Success"/>
    <n v="7"/>
    <s v=" China"/>
    <s v="CASC-Long March 5B"/>
    <n v="2020"/>
  </r>
  <r>
    <s v="ExPace"/>
    <s v="Site 95, Jiuquan Satellite Launch Center, China"/>
    <x v="3894"/>
    <x v="903"/>
    <s v="Kuaizhou 1A"/>
    <s v="Xingyun-2 01 (Wuhan) &amp; 02"/>
    <s v="Active"/>
    <s v="5.8"/>
    <s v="Success"/>
    <n v="8"/>
    <s v=" China"/>
    <s v="ExPace-Kuaizhou 1A"/>
    <n v="2020"/>
  </r>
  <r>
    <s v="ULA"/>
    <s v="SLC-41, Cape Canaveral AFS, Florida, USA"/>
    <x v="3895"/>
    <x v="435"/>
    <s v="Atlas V 501"/>
    <s v="OTV-6 (USSF-7)"/>
    <s v="Retired"/>
    <s v="120"/>
    <s v="Success"/>
    <n v="7"/>
    <s v=" USA"/>
    <s v="ULA-Atlas V 501"/>
    <n v="2020"/>
  </r>
  <r>
    <s v="MHI"/>
    <s v="LA-Y2, Tanegashima Space Center, Japan"/>
    <x v="3896"/>
    <x v="433"/>
    <s v="H-IIB"/>
    <s v="HTV-9"/>
    <s v="Retired"/>
    <s v="112.5"/>
    <s v="Success"/>
    <n v="6"/>
    <s v=" Japan"/>
    <s v="MHI-H-IIB"/>
    <n v="2020"/>
  </r>
  <r>
    <s v="VKS RF"/>
    <s v="Site 43/4, Plesetsk Cosmodrome, Russia"/>
    <x v="3897"/>
    <x v="1155"/>
    <s v="Soyuz 2.1b/Fregat-M"/>
    <s v="Cosmos 2546"/>
    <s v="Active"/>
    <s v="25"/>
    <s v="Success"/>
    <n v="10"/>
    <s v=" Russia"/>
    <s v="VKS RF-Soyuz 2.1b/Fregat-M"/>
    <n v="2020"/>
  </r>
  <r>
    <s v="Virgin Orbit"/>
    <s v="Cosmic Girl, Mojave Air and Space Port, California, USA"/>
    <x v="3898"/>
    <x v="76"/>
    <s v="LauncherOne"/>
    <s v="Demo Flight"/>
    <s v="Active"/>
    <s v="12"/>
    <s v="Failure"/>
    <n v="12"/>
    <s v=" USA"/>
    <s v="Virgin Orbit-LauncherOne"/>
    <n v="2020"/>
  </r>
  <r>
    <s v="CASC"/>
    <s v="Xichang Satellite Launch Center, China"/>
    <x v="3899"/>
    <x v="1138"/>
    <s v="Long March 11"/>
    <s v="XJS-G and XJS-H"/>
    <s v="Active"/>
    <s v="5.3"/>
    <s v="Success"/>
    <n v="32"/>
    <s v=" China"/>
    <s v="CASC-Long March 11"/>
    <n v="2020"/>
  </r>
  <r>
    <s v="SpaceX"/>
    <s v="LC-39A, Kennedy Space Center, Florida, USA"/>
    <x v="3900"/>
    <x v="114"/>
    <s v="Falcon 9 Block 5"/>
    <s v="SpaceX Demo-2"/>
    <s v="Active"/>
    <s v="67"/>
    <s v="Success"/>
    <n v="7"/>
    <s v=" USA"/>
    <s v="SpaceX-Falcon 9 Block 5"/>
    <n v="2020"/>
  </r>
  <r>
    <s v="CASC"/>
    <s v="Site 9401 (SLS-2), Jiuquan Satellite Launch Center, China"/>
    <x v="3901"/>
    <x v="172"/>
    <s v="Long March 2D"/>
    <s v="Gaofen-9-02 &amp; HEAD-4"/>
    <s v="Active"/>
    <s v="29.75"/>
    <s v="Success"/>
    <n v="18"/>
    <s v=" China"/>
    <s v="CASC-Long March 2D"/>
    <n v="2020"/>
  </r>
  <r>
    <s v="SpaceX"/>
    <s v="SLC-40, Cape Canaveral AFS, Florida, USA"/>
    <x v="3902"/>
    <x v="195"/>
    <s v="Falcon 9 Block 5"/>
    <s v="Starlink V1 L7"/>
    <s v="Active"/>
    <s v="67"/>
    <s v="Success"/>
    <n v="7"/>
    <s v=" USA"/>
    <s v="SpaceX-Falcon 9 Block 5"/>
    <n v="2020"/>
  </r>
  <r>
    <s v="CASC"/>
    <s v="LC-9, Taiyuan Satellite Launch Center, China"/>
    <x v="3903"/>
    <x v="1272"/>
    <s v="Long March 2C"/>
    <s v="Haiyang-1D"/>
    <s v="Active"/>
    <s v="30.8"/>
    <s v="Success"/>
    <n v="5"/>
    <s v=" China"/>
    <s v="CASC-Long March 2C"/>
    <n v="2020"/>
  </r>
  <r>
    <s v="Rocket Lab"/>
    <s v="Rocket Lab LC-1A, M?hia Peninsula, New Zealand"/>
    <x v="3904"/>
    <x v="944"/>
    <s v="Electron/Curie"/>
    <s v="Don't stop me now!"/>
    <s v="Active"/>
    <s v="7.5"/>
    <s v="Success"/>
    <n v="17"/>
    <s v=" New Zealand"/>
    <s v="Rocket Lab-Electron/Curie"/>
    <n v="2020"/>
  </r>
  <r>
    <s v="SpaceX"/>
    <s v="SLC-40, Cape Canaveral AFS, Florida, USA"/>
    <x v="3904"/>
    <x v="159"/>
    <s v="Falcon 9 Block 5"/>
    <s v="Starlink V1 L8 &amp; SkySat 16 to 18"/>
    <s v="Active"/>
    <s v="67"/>
    <s v="Success"/>
    <n v="7"/>
    <s v=" USA"/>
    <s v="SpaceX-Falcon 9 Block 5"/>
    <n v="2020"/>
  </r>
  <r>
    <s v="CASC"/>
    <s v="Site 9401 (SLS-2), Jiuquan Satellite Launch Center, China"/>
    <x v="3905"/>
    <x v="841"/>
    <s v="Long March 2D"/>
    <s v="Gaofen-9 03, Pixing III A &amp; HEAD-5"/>
    <s v="Active"/>
    <s v="29.75"/>
    <s v="Success"/>
    <n v="18"/>
    <s v=" China"/>
    <s v="CASC-Long March 2D"/>
    <n v="2020"/>
  </r>
  <r>
    <s v="CASC"/>
    <s v="LC-2, Xichang Satellite Launch Center, China"/>
    <x v="3906"/>
    <x v="1229"/>
    <s v="Long March 3B/E"/>
    <s v="Beidou-3 G3"/>
    <s v="Active"/>
    <s v="29.15"/>
    <s v="Success"/>
    <n v="5"/>
    <s v=" China"/>
    <s v="CASC-Long March 3B/E"/>
    <n v="2020"/>
  </r>
  <r>
    <s v="SpaceX"/>
    <s v="SLC-40, Cape Canaveral AFS, Florida, USA"/>
    <x v="3907"/>
    <x v="306"/>
    <s v="Falcon 9 Block 5"/>
    <s v="GPS III SV03"/>
    <s v="Active"/>
    <s v="67"/>
    <s v="Success"/>
    <n v="7"/>
    <s v=" USA"/>
    <s v="SpaceX-Falcon 9 Block 5"/>
    <n v="2020"/>
  </r>
  <r>
    <s v="CASC"/>
    <s v="LC-9, Taiyuan Satellite Launch Center, China"/>
    <x v="3908"/>
    <x v="1152"/>
    <s v="Long March 4B"/>
    <s v="Gaofen Duomo &amp; BY-02"/>
    <s v="Active"/>
    <s v="64.68"/>
    <s v="Success"/>
    <n v="5"/>
    <s v=" China"/>
    <s v="CASC-Long March 4B"/>
    <n v="2020"/>
  </r>
  <r>
    <s v="Rocket Lab"/>
    <s v="Rocket Lab LC-1A, M?hia Peninsula, New Zealand"/>
    <x v="3909"/>
    <x v="208"/>
    <s v="Electron/Curie"/>
    <s v="Pics Or It Didn't Happen"/>
    <s v="Active"/>
    <s v="7.5"/>
    <s v="Failure"/>
    <n v="17"/>
    <s v=" New Zealand"/>
    <s v="Rocket Lab-Electron/Curie"/>
    <n v="2020"/>
  </r>
  <r>
    <s v="CASC"/>
    <s v="Site 9401 (SLS-2), Jiuquan Satellite Launch Center, China"/>
    <x v="3909"/>
    <x v="743"/>
    <s v="Long March 2D"/>
    <s v="Shiyan-6 02"/>
    <s v="Active"/>
    <s v="29.75"/>
    <s v="Success"/>
    <n v="18"/>
    <s v=" China"/>
    <s v="CASC-Long March 2D"/>
    <n v="2020"/>
  </r>
  <r>
    <s v="IAI"/>
    <s v="Pad 1, Palmachim Airbase, Israel"/>
    <x v="3910"/>
    <x v="150"/>
    <s v="Shavit-2"/>
    <s v="Ofek-16"/>
    <s v="Active"/>
    <s v=""/>
    <s v="Success"/>
    <n v="6"/>
    <s v=" Israel"/>
    <s v="IAI-Shavit-2"/>
    <n v="2020"/>
  </r>
  <r>
    <s v="CASC"/>
    <s v="LC-3, Xichang Satellite Launch Center, China"/>
    <x v="3911"/>
    <x v="464"/>
    <s v="Long March 3B/E"/>
    <s v="Apstar-6D"/>
    <s v="Active"/>
    <s v="29.15"/>
    <s v="Success"/>
    <n v="5"/>
    <s v=" China"/>
    <s v="CASC-Long March 3B/E"/>
    <n v="2020"/>
  </r>
  <r>
    <s v="ExPace"/>
    <s v="Site 95, Jiuquan Satellite Launch Center, China"/>
    <x v="3912"/>
    <x v="1010"/>
    <s v="Kuaizhou 11"/>
    <s v="Jilin-1 02E, CentiSpace-1 S2"/>
    <s v="Active"/>
    <s v="28.3"/>
    <s v="Failure"/>
    <n v="8"/>
    <s v=" China"/>
    <s v="ExPace-Kuaizhou 11"/>
    <n v="2020"/>
  </r>
  <r>
    <s v="Northrop"/>
    <s v="LP-0B, Wallops Flight Facility, Virginia, USA"/>
    <x v="3913"/>
    <x v="842"/>
    <s v="Minotaur IV"/>
    <s v="NROL-129"/>
    <s v="Active"/>
    <s v="46"/>
    <s v="Success"/>
    <n v="6"/>
    <s v=" USA"/>
    <s v="Northrop-Minotaur IV"/>
    <n v="2020"/>
  </r>
  <r>
    <s v="JAXA"/>
    <s v="LA-Y1, Tanegashima Space Center, Japan"/>
    <x v="3914"/>
    <x v="1125"/>
    <s v="H-IIA 202"/>
    <s v="Hope Mars Mission"/>
    <s v="Active"/>
    <s v="90"/>
    <s v="Success"/>
    <n v="6"/>
    <s v=" Japan"/>
    <s v="JAXA-H-IIA 202"/>
    <n v="2020"/>
  </r>
  <r>
    <s v="SpaceX"/>
    <s v="SLC-40, Cape Canaveral AFS, Florida, USA"/>
    <x v="3915"/>
    <x v="189"/>
    <s v="Falcon 9 Block 5"/>
    <s v="ANASIS-II"/>
    <s v="Active"/>
    <s v="67"/>
    <s v="Success"/>
    <n v="7"/>
    <s v=" USA"/>
    <s v="SpaceX-Falcon 9 Block 5"/>
    <n v="2020"/>
  </r>
  <r>
    <s v="CASC"/>
    <s v="LC-101, Wenchang Satellite Launch Center, China"/>
    <x v="3916"/>
    <x v="659"/>
    <s v="Long March 5"/>
    <s v="Tianwen-1"/>
    <s v="Active"/>
    <s v=""/>
    <s v="Success"/>
    <n v="7"/>
    <s v=" China"/>
    <s v="CASC-Long March 5"/>
    <n v="2020"/>
  </r>
  <r>
    <s v="Roscosmos"/>
    <s v="Site 31/6, Baikonur Cosmodrome, Kazakhstan"/>
    <x v="3916"/>
    <x v="883"/>
    <s v="Soyuz 2.1a"/>
    <s v="Progress MS-15"/>
    <s v="Active"/>
    <s v="17.42"/>
    <s v="Success"/>
    <n v="10"/>
    <s v=" Kazakhstan"/>
    <s v="Roscosmos-Soyuz 2.1a"/>
    <n v="2020"/>
  </r>
  <r>
    <s v="CASC"/>
    <s v="LC-9, Taiyuan Satellite Launch Center, China"/>
    <x v="3917"/>
    <x v="1273"/>
    <s v="Long March 4B"/>
    <s v="Ziyuan-3 03, Apocalypse-10 &amp; NJU-HKU 1"/>
    <s v="Active"/>
    <s v="64.68"/>
    <s v="Success"/>
    <n v="5"/>
    <s v=" China"/>
    <s v="CASC-Long March 4B"/>
    <n v="2020"/>
  </r>
  <r>
    <s v="ULA"/>
    <s v="SLC-41, Cape Canaveral AFS, Florida, USA"/>
    <x v="3918"/>
    <x v="372"/>
    <s v="Atlas V 541"/>
    <s v="Perseverance"/>
    <s v="Active"/>
    <s v="145"/>
    <s v="Success"/>
    <n v="7"/>
    <s v=" USA"/>
    <s v="ULA-Atlas V 541"/>
    <n v="2020"/>
  </r>
  <r>
    <s v="Roscosmos"/>
    <s v="Site 200/39, Baikonur Cosmodrome, Kazakhstan"/>
    <x v="3918"/>
    <x v="269"/>
    <s v="Proton-M/Briz-M"/>
    <s v="Ekspress-80 &amp; Ekspress-103"/>
    <s v="Active"/>
    <s v="65"/>
    <s v="Success"/>
    <n v="12"/>
    <s v=" Kazakhstan"/>
    <s v="Roscosmos-Proton-M/Briz-M"/>
    <n v="2020"/>
  </r>
  <r>
    <s v="SpaceX"/>
    <s v="Pad A, Boca Chica, Texas, USA"/>
    <x v="3919"/>
    <x v="626"/>
    <s v="Starship Prototype"/>
    <s v="150 Meter Hop"/>
    <s v="Active"/>
    <s v=""/>
    <s v="Success"/>
    <n v="6"/>
    <s v=" USA"/>
    <s v="SpaceX-Starship Prototype"/>
    <n v="2020"/>
  </r>
  <r>
    <s v="CASC"/>
    <s v="Site 9401 (SLS-2), Jiuquan Satellite Launch Center, China"/>
    <x v="3920"/>
    <x v="1225"/>
    <s v="Long March 2D"/>
    <s v="Gaofen-9 04 &amp; Q-SAT"/>
    <s v="Active"/>
    <s v="29.75"/>
    <s v="Success"/>
    <n v="18"/>
    <s v=" China"/>
    <s v="CASC-Long March 2D"/>
    <n v="2020"/>
  </r>
  <r>
    <s v="SpaceX"/>
    <s v="LC-39A, Kennedy Space Center, Florida, USA"/>
    <x v="3921"/>
    <x v="944"/>
    <s v="Falcon 9 Block 5"/>
    <s v="Starlink V1 L9 &amp; BlackSky"/>
    <s v="Active"/>
    <s v="67"/>
    <s v="Success"/>
    <n v="7"/>
    <s v=" USA"/>
    <s v="SpaceX-Falcon 9 Block 5"/>
    <n v="2020"/>
  </r>
  <r>
    <s v="Arianespace"/>
    <s v="ELA-3, Guiana Space Centre, French Guiana, France"/>
    <x v="3922"/>
    <x v="186"/>
    <s v="Ariane 5 ECA"/>
    <s v="BSat 4b &amp; Galaxy 30, MEV-2"/>
    <s v="Active"/>
    <s v="200"/>
    <s v="Success"/>
    <n v="6"/>
    <s v=" France"/>
    <s v="Arianespace-Ariane 5 ECA"/>
    <n v="2020"/>
  </r>
  <r>
    <s v="SpaceX"/>
    <s v="SLC-40, Cape Canaveral SFS, Florida, USA"/>
    <x v="3923"/>
    <x v="283"/>
    <s v="Falcon 9 Block 5"/>
    <s v="Starlink V1 L10 &amp; SkySat 19 to 21"/>
    <s v="Active"/>
    <s v="67"/>
    <s v="Success"/>
    <n v="7"/>
    <s v=" USA"/>
    <s v="SpaceX-Falcon 9 Block 5"/>
    <n v="2020"/>
  </r>
  <r>
    <s v="CASC"/>
    <s v="Site 9401 (SLS-2), Jiuquan Satellite Launch Center, China"/>
    <x v="3924"/>
    <x v="1213"/>
    <s v="Long March 2D"/>
    <s v="Gaofen-9 05, Tiantuo-5 &amp; MTS"/>
    <s v="Active"/>
    <s v="29.75"/>
    <s v="Success"/>
    <n v="18"/>
    <s v=" China"/>
    <s v="CASC-Long March 2D"/>
    <n v="2020"/>
  </r>
  <r>
    <s v="SpaceX"/>
    <s v="SLC-40, Cape Canaveral SFS, Florida, USA"/>
    <x v="3925"/>
    <x v="1243"/>
    <s v="Falcon 9 Block 5"/>
    <s v="SAOCOM 1B &amp; Rideshares"/>
    <s v="Active"/>
    <s v="67"/>
    <s v="Success"/>
    <n v="7"/>
    <s v=" USA"/>
    <s v="SpaceX-Falcon 9 Block 5"/>
    <n v="2020"/>
  </r>
  <r>
    <s v="Rocket Lab"/>
    <s v="Rocket Lab LC-1A, MÄhia Peninsula, New Zealand"/>
    <x v="3926"/>
    <x v="1217"/>
    <s v="Electron/Photon"/>
    <s v="I Canâ€™t Believe Itâ€™s Not Optical"/>
    <s v="Active"/>
    <s v=""/>
    <s v="Success"/>
    <n v="17"/>
    <s v=" New Zealand"/>
    <s v="Rocket Lab-Electron/Photon"/>
    <n v="2020"/>
  </r>
  <r>
    <s v="Arianespace"/>
    <s v="ELV-1, Guiana Space Centre, French Guiana, France"/>
    <x v="3927"/>
    <x v="1222"/>
    <s v="Vega"/>
    <s v="SSMS nÂ°1 PoC"/>
    <s v="Active"/>
    <s v="37"/>
    <s v="Success"/>
    <n v="6"/>
    <s v=" France"/>
    <s v="Arianespace-Vega"/>
    <n v="2020"/>
  </r>
  <r>
    <s v="SpaceX"/>
    <s v="LC-39A, Kennedy Space Center, Florida, USA"/>
    <x v="3927"/>
    <x v="1274"/>
    <s v="Falcon 9 Block 5"/>
    <s v="Starlink V1 L11"/>
    <s v="Active"/>
    <s v="67"/>
    <s v="Success"/>
    <n v="7"/>
    <s v=" USA"/>
    <s v="SpaceX-Falcon 9 Block 5"/>
    <n v="2020"/>
  </r>
  <r>
    <s v="CASC"/>
    <s v="Site 901 (SLS-1), Jiuquan Satellite Launch Center, China"/>
    <x v="3928"/>
    <x v="22"/>
    <s v="Long March 2F/T"/>
    <s v="Experimental Spaceplane (CSSHQ)"/>
    <s v="Active"/>
    <s v=""/>
    <s v="Success"/>
    <n v="17"/>
    <s v=" China"/>
    <s v="CASC-Long March 2F/T"/>
    <n v="2020"/>
  </r>
  <r>
    <s v="CASC"/>
    <s v="LC-9, Taiyuan Satellite Launch Center, China"/>
    <x v="3929"/>
    <x v="1221"/>
    <s v="Long March 4B"/>
    <s v="Gaofen-11 02"/>
    <s v="Active"/>
    <s v="64.68"/>
    <s v="Success"/>
    <n v="5"/>
    <s v=" China"/>
    <s v="CASC-Long March 4B"/>
    <n v="2020"/>
  </r>
  <r>
    <s v="Astra"/>
    <s v="LP-3B, Pacific Spaceport Complex, Kodiak, Alaska, USA"/>
    <x v="3930"/>
    <x v="1220"/>
    <s v="Rocket 3"/>
    <s v="Rocket 3.1"/>
    <s v="Active"/>
    <s v="2.5"/>
    <s v="Failure"/>
    <n v="6"/>
    <s v=" USA"/>
    <s v="Astra-Rocket 3"/>
    <n v="2020"/>
  </r>
  <r>
    <s v="ExPace"/>
    <s v="Site 95, Jiuquan Satellite Launch Center, China"/>
    <x v="3930"/>
    <x v="296"/>
    <s v="Kuaizhou 1A"/>
    <s v="Jilin-1 High Resolution 02C"/>
    <s v="Active"/>
    <s v="5.8"/>
    <s v="Failure"/>
    <n v="8"/>
    <s v=" China"/>
    <s v="ExPace-Kuaizhou 1A"/>
    <n v="2020"/>
  </r>
  <r>
    <s v="CASC"/>
    <s v="DeBo 3 Barge, Yellow Sea"/>
    <x v="3931"/>
    <x v="247"/>
    <s v="Long March 11H"/>
    <s v="Jilin-1 High Resolution 03"/>
    <s v="Active"/>
    <s v="5.3"/>
    <s v="Success"/>
    <n v="13"/>
    <s v=" Yellow Sea"/>
    <s v="CASC-Long March 11H"/>
    <n v="2020"/>
  </r>
  <r>
    <s v="CASC"/>
    <s v="Site 9401 (SLS-2), Jiuquan Satellite Launch Center, China"/>
    <x v="3932"/>
    <x v="479"/>
    <s v="Long March 4B"/>
    <s v="Haiyang 2C"/>
    <s v="Active"/>
    <s v="64.68"/>
    <s v="Success"/>
    <n v="18"/>
    <s v=" China"/>
    <s v="CASC-Long March 4B"/>
    <n v="2020"/>
  </r>
  <r>
    <s v="CASC"/>
    <s v="LC-9, Taiyuan Satellite Launch Center, China"/>
    <x v="3933"/>
    <x v="374"/>
    <s v="Long March 4B"/>
    <s v="Huanjing-2A &amp; 2B"/>
    <s v="Active"/>
    <s v="64.68"/>
    <s v="Success"/>
    <n v="5"/>
    <s v=" China"/>
    <s v="CASC-Long March 4B"/>
    <n v="2020"/>
  </r>
  <r>
    <s v="VKS RF"/>
    <s v="Site 43/4, Plesetsk Cosmodrome, Russia"/>
    <x v="3934"/>
    <x v="410"/>
    <s v="Soyuz 2.1b/Fregat"/>
    <s v="Goniets-M nÂ°27L to 29L &amp; Others"/>
    <s v="Active"/>
    <s v="25"/>
    <s v="Success"/>
    <n v="10"/>
    <s v=" Russia"/>
    <s v="VKS RF-Soyuz 2.1b/Fregat"/>
    <n v="2020"/>
  </r>
  <r>
    <s v="Northrop"/>
    <s v="LP-0A, Wallops Flight Facility, Virginia, USA"/>
    <x v="3935"/>
    <x v="903"/>
    <s v="Antares 230+"/>
    <s v="CRS NG-14"/>
    <s v="Active"/>
    <s v="85"/>
    <s v="Success"/>
    <n v="6"/>
    <s v=" USA"/>
    <s v="Northrop-Antares 230+"/>
    <n v="2020"/>
  </r>
  <r>
    <s v="SpaceX"/>
    <s v="LC-39A, Kennedy Space Center, Florida, USA"/>
    <x v="3936"/>
    <x v="333"/>
    <s v="Falcon 9 Block 5"/>
    <s v="Starlink V1 L12"/>
    <s v="Active"/>
    <s v="67"/>
    <s v="Success"/>
    <n v="7"/>
    <s v=" USA"/>
    <s v="SpaceX-Falcon 9 Block 5"/>
    <n v="2020"/>
  </r>
  <r>
    <s v="CASC"/>
    <s v="LC-2, Xichang Satellite Launch Center, China"/>
    <x v="3937"/>
    <x v="752"/>
    <s v="Long March 3B/E"/>
    <s v="Gaofen-13"/>
    <s v="Active"/>
    <s v="29.15"/>
    <s v="Success"/>
    <n v="5"/>
    <s v=" China"/>
    <s v="CASC-Long March 3B/E"/>
    <n v="2020"/>
  </r>
  <r>
    <s v="Blue Origin"/>
    <s v="Launch Site One, West Texas, Texas, USA"/>
    <x v="3938"/>
    <x v="940"/>
    <s v="New Shepard"/>
    <s v="NS-13"/>
    <s v="Active"/>
    <s v=""/>
    <s v="Success"/>
    <n v="16"/>
    <s v=" USA"/>
    <s v="Blue Origin-New Shepard"/>
    <n v="2020"/>
  </r>
  <r>
    <s v="Roscosmos"/>
    <s v="Site 31/6, Baikonur Cosmodrome, Kazakhstan"/>
    <x v="3939"/>
    <x v="397"/>
    <s v="Soyuz 2.1a"/>
    <s v="Soyuz MS-17"/>
    <s v="Active"/>
    <s v="17.42"/>
    <s v="Success"/>
    <n v="10"/>
    <s v=" Kazakhstan"/>
    <s v="Roscosmos-Soyuz 2.1a"/>
    <n v="2020"/>
  </r>
  <r>
    <s v="SpaceX"/>
    <s v="LC-39A, Kennedy Space Center, Florida, USA"/>
    <x v="3940"/>
    <x v="860"/>
    <s v="Falcon 9 Block 5"/>
    <s v="Starlink V1 L13"/>
    <s v="Active"/>
    <s v="67"/>
    <s v="Success"/>
    <n v="7"/>
    <s v=" USA"/>
    <s v="SpaceX-Falcon 9 Block 5"/>
    <n v="2020"/>
  </r>
  <r>
    <s v="SpaceX"/>
    <s v="SLC-40, Cape Canaveral SFS, Florida, USA"/>
    <x v="3941"/>
    <x v="1258"/>
    <s v="Falcon 9 Block 5"/>
    <s v="Starlink V1 L14"/>
    <s v="Active"/>
    <s v="67"/>
    <s v="Success"/>
    <n v="7"/>
    <s v=" USA"/>
    <s v="SpaceX-Falcon 9 Block 5"/>
    <n v="2020"/>
  </r>
  <r>
    <s v="VKS RF"/>
    <s v="Site 43/4, Plesetsk Cosmodrome, Russia"/>
    <x v="3942"/>
    <x v="347"/>
    <s v="Soyuz 2.1b/Fregat-M"/>
    <s v="Cosmos 2547"/>
    <s v="Active"/>
    <s v="25"/>
    <s v="Success"/>
    <n v="10"/>
    <s v=" Russia"/>
    <s v="VKS RF-Soyuz 2.1b/Fregat-M"/>
    <n v="2020"/>
  </r>
  <r>
    <s v="CASC"/>
    <s v="LC-3, Xichang Satellite Launch Center, China"/>
    <x v="3943"/>
    <x v="260"/>
    <s v="Long March 2C"/>
    <s v="Yaogan-30 07 &amp; Apocalypse-6"/>
    <s v="Active"/>
    <s v="30.8"/>
    <s v="Success"/>
    <n v="5"/>
    <s v=" China"/>
    <s v="CASC-Long March 2C"/>
    <n v="2020"/>
  </r>
  <r>
    <s v="Rocket Lab"/>
    <s v="Rocket Lab LC-1A, MÄhia Peninsula, New Zealand"/>
    <x v="3944"/>
    <x v="1127"/>
    <s v="Electron/Curie"/>
    <s v="In Focus"/>
    <s v="Active"/>
    <s v="7.5"/>
    <s v="Success"/>
    <n v="17"/>
    <s v=" New Zealand"/>
    <s v="Rocket Lab-Electron/Curie"/>
    <n v="2020"/>
  </r>
  <r>
    <s v="SpaceX"/>
    <s v="SLC-40, Cape Canaveral SFS, Florida, USA"/>
    <x v="3945"/>
    <x v="1275"/>
    <s v="Falcon 9 Block 5"/>
    <s v="GPS III-4"/>
    <s v="Active"/>
    <s v="67"/>
    <s v="Success"/>
    <n v="7"/>
    <s v=" USA"/>
    <s v="SpaceX-Falcon 9 Block 5"/>
    <n v="2020"/>
  </r>
  <r>
    <s v="CASC"/>
    <s v="LC-16, Taiyuan Satellite Launch Center, China"/>
    <x v="3946"/>
    <x v="1220"/>
    <s v="Long March 6"/>
    <s v="Ã‘uSat 9 to 18 &amp; Others"/>
    <s v="Active"/>
    <s v="19"/>
    <s v="Success"/>
    <n v="6"/>
    <s v=" China"/>
    <s v="CASC-Long March 6"/>
    <n v="2020"/>
  </r>
  <r>
    <s v="Galactic Energy"/>
    <s v="Site 95, Jiuquan Satellite Launch Center, China"/>
    <x v="3947"/>
    <x v="10"/>
    <s v="Ceres-1"/>
    <s v="I Believe I Can Fly"/>
    <s v="Active"/>
    <s v="4.9"/>
    <s v="Success"/>
    <n v="8"/>
    <s v=" China"/>
    <s v="Galactic Energy-Ceres-1"/>
    <n v="2020"/>
  </r>
  <r>
    <s v="ISRO"/>
    <s v="First Launch Pad, Satish Dhawan Space Centre, India"/>
    <x v="3947"/>
    <x v="1039"/>
    <s v="PSLV-DL"/>
    <s v="EOS-01 &amp; Rideshares"/>
    <s v="Active"/>
    <s v=""/>
    <s v="Success"/>
    <n v="17"/>
    <s v=" India"/>
    <s v="ISRO-PSLV-DL"/>
    <n v="2020"/>
  </r>
  <r>
    <s v="CASC"/>
    <s v="LC-2, Xichang Satellite Launch Center, China"/>
    <x v="3948"/>
    <x v="642"/>
    <s v="Long March 3B/E"/>
    <s v="Tiantong-1 02"/>
    <s v="Active"/>
    <s v="29.15"/>
    <s v="Success"/>
    <n v="5"/>
    <s v=" China"/>
    <s v="CASC-Long March 3B/E"/>
    <n v="2020"/>
  </r>
  <r>
    <s v="ULA"/>
    <s v="SLC-41, Cape Canaveral SFS, Florida, USA"/>
    <x v="3949"/>
    <x v="1023"/>
    <s v="Atlas V 531"/>
    <s v="NROL-101"/>
    <s v="Active"/>
    <s v="140"/>
    <s v="Success"/>
    <n v="7"/>
    <s v=" USA"/>
    <s v="ULA-Atlas V 531"/>
    <n v="2020"/>
  </r>
  <r>
    <s v="SpaceX"/>
    <s v="LC-39A, Kennedy Space Center, Florida, USA"/>
    <x v="3950"/>
    <x v="450"/>
    <s v="Falcon 9 Block 5"/>
    <s v="SpaceX Crew-1"/>
    <s v="Active"/>
    <s v="67"/>
    <s v="Success"/>
    <n v="7"/>
    <s v=" USA"/>
    <s v="SpaceX-Falcon 9 Block 5"/>
    <n v="2020"/>
  </r>
  <r>
    <s v="Arianespace"/>
    <s v="ELV-1, Guiana Space Centre, French Guiana, France"/>
    <x v="3951"/>
    <x v="1276"/>
    <s v="Vega"/>
    <s v="Taranis &amp; Seosat"/>
    <s v="Active"/>
    <s v="37"/>
    <s v="Failure"/>
    <n v="6"/>
    <s v=" France"/>
    <s v="Arianespace-Vega"/>
    <n v="2020"/>
  </r>
  <r>
    <s v="Rocket Lab"/>
    <s v="Rocket Lab LC-1A, MÄhia Peninsula, New Zealand"/>
    <x v="3952"/>
    <x v="303"/>
    <s v="Electron/Curie"/>
    <s v="Return To Sender"/>
    <s v="Active"/>
    <s v="7.5"/>
    <s v="Success"/>
    <n v="17"/>
    <s v=" New Zealand"/>
    <s v="Rocket Lab-Electron/Curie"/>
    <n v="2020"/>
  </r>
  <r>
    <s v="SpaceX"/>
    <s v="SLC-4E, Vandenberg SFB, California, USA"/>
    <x v="3953"/>
    <x v="1277"/>
    <s v="Falcon 9 Block 5"/>
    <s v="Sentinel-6A Michael Freilich"/>
    <s v="Active"/>
    <s v="67"/>
    <s v="Success"/>
    <n v="7"/>
    <s v=" USA"/>
    <s v="SpaceX-Falcon 9 Block 5"/>
    <n v="2020"/>
  </r>
  <r>
    <s v="CASC"/>
    <s v="LC-101, Wenchang Satellite Launch Center, China"/>
    <x v="3954"/>
    <x v="53"/>
    <s v="Long March 5"/>
    <s v="Chang'e 5"/>
    <s v="Active"/>
    <s v=""/>
    <s v="Success"/>
    <n v="7"/>
    <s v=" China"/>
    <s v="CASC-Long March 5"/>
    <n v="2020"/>
  </r>
  <r>
    <s v="SpaceX"/>
    <s v="SLC-40, Cape Canaveral SFS, Florida, USA"/>
    <x v="3955"/>
    <x v="1278"/>
    <s v="Falcon 9 Block 5"/>
    <s v="Starlink V1 L15"/>
    <s v="Active"/>
    <s v="67"/>
    <s v="Success"/>
    <n v="7"/>
    <s v=" USA"/>
    <s v="SpaceX-Falcon 9 Block 5"/>
    <n v="2020"/>
  </r>
  <r>
    <s v="MHI"/>
    <s v="LA-Y1, Tanegashima Space Center, Japan"/>
    <x v="3956"/>
    <x v="729"/>
    <s v="H-IIA 202"/>
    <s v="JDRS-1"/>
    <s v="Active"/>
    <s v="90"/>
    <s v="Success"/>
    <n v="6"/>
    <s v=" Japan"/>
    <s v="MHI-H-IIA 202"/>
    <n v="2020"/>
  </r>
  <r>
    <s v="Arianespace"/>
    <s v="ELS, Guiana Space Centre, French Guiana, France"/>
    <x v="3957"/>
    <x v="866"/>
    <s v="Soyuz ST-A/Fregat-M"/>
    <s v="Falcon Eye 2"/>
    <s v="Active"/>
    <s v="30"/>
    <s v="Success"/>
    <n v="4"/>
    <s v=" France"/>
    <s v="Arianespace-Soyuz ST-A/Fregat-M"/>
    <n v="2020"/>
  </r>
  <r>
    <s v="VKS RF"/>
    <s v="Site 43/3, Plesetsk Cosmodrome, Russia"/>
    <x v="3958"/>
    <x v="876"/>
    <s v="Soyuz 2.1b/Fregat-M"/>
    <s v="Goniets-M nÂ°30L to 32L &amp; Cosmos 2548"/>
    <s v="Active"/>
    <s v="25"/>
    <s v="Success"/>
    <n v="10"/>
    <s v=" Russia"/>
    <s v="VKS RF-Soyuz 2.1b/Fregat-M"/>
    <n v="2020"/>
  </r>
  <r>
    <s v="CASC"/>
    <s v="LC-3, Xichang Satellite Launch Center, China"/>
    <x v="3959"/>
    <x v="1150"/>
    <s v="Long March 3B/E"/>
    <s v="Gaofen 14"/>
    <s v="Active"/>
    <s v="29.15"/>
    <s v="Success"/>
    <n v="5"/>
    <s v=" China"/>
    <s v="CASC-Long March 3B/E"/>
    <n v="2020"/>
  </r>
  <r>
    <s v="SpaceX"/>
    <s v="LC-39A, Kennedy Space Center, Florida, USA"/>
    <x v="3959"/>
    <x v="964"/>
    <s v="Falcon 9 Block 5"/>
    <s v="CRS SpX-21"/>
    <s v="Active"/>
    <s v="67"/>
    <s v="Success"/>
    <n v="7"/>
    <s v=" USA"/>
    <s v="SpaceX-Falcon 9 Block 5"/>
    <n v="2020"/>
  </r>
  <r>
    <s v="CASC"/>
    <s v="Xichang Satellite Launch Center, China"/>
    <x v="3960"/>
    <x v="230"/>
    <s v="Long March 11"/>
    <s v="GECAM 1 &amp; 2"/>
    <s v="Active"/>
    <s v="5.3"/>
    <s v="Success"/>
    <n v="32"/>
    <s v=" China"/>
    <s v="CASC-Long March 11"/>
    <n v="2020"/>
  </r>
  <r>
    <s v="SpaceX"/>
    <s v="Suborbital Pad A, Starbase, Texas, USA"/>
    <x v="3960"/>
    <x v="666"/>
    <s v="Starship Prototype"/>
    <s v="12.5-Kilometer Test Flight"/>
    <s v="Active"/>
    <s v=""/>
    <s v="Partial Failure"/>
    <n v="17"/>
    <s v=" USA"/>
    <s v="SpaceX-Starship Prototype"/>
    <n v="2020"/>
  </r>
  <r>
    <s v="ULA"/>
    <s v="SLC-37B, Cape Canaveral SFS, Florida, USA"/>
    <x v="3961"/>
    <x v="155"/>
    <s v="Delta IV Heavy"/>
    <s v="NROL-44"/>
    <s v="Active"/>
    <s v="350"/>
    <s v="Success"/>
    <n v="8"/>
    <s v=" USA"/>
    <s v="ULA-Delta IV Heavy"/>
    <n v="2020"/>
  </r>
  <r>
    <s v="Virgin Galactic"/>
    <s v="VMS Eve, Spaceport America, New Mexico, USA"/>
    <x v="3962"/>
    <x v="236"/>
    <s v="SpaceShipTwo"/>
    <s v="VF-02"/>
    <s v="Active"/>
    <s v=""/>
    <s v="Partial Failure"/>
    <n v="8"/>
    <s v=" USA"/>
    <s v="Virgin Galactic-SpaceShipTwo"/>
    <n v="2020"/>
  </r>
  <r>
    <s v="SpaceX"/>
    <s v="SLC-40, Cape Canaveral SFS, Florida, USA"/>
    <x v="3963"/>
    <x v="93"/>
    <s v="Falcon 9 Block 5"/>
    <s v="SXM-7"/>
    <s v="Active"/>
    <s v="67"/>
    <s v="Success"/>
    <n v="7"/>
    <s v=" USA"/>
    <s v="SpaceX-Falcon 9 Block 5"/>
    <n v="2020"/>
  </r>
  <r>
    <s v="VKS RF"/>
    <s v="Site 35/1, Plesetsk Cosmodrome, Russia"/>
    <x v="3964"/>
    <x v="856"/>
    <s v="Angara A5/Briz-M"/>
    <s v="MGM nÂ°2"/>
    <s v="Active"/>
    <s v="100"/>
    <s v="Success"/>
    <n v="10"/>
    <s v=" Russia"/>
    <s v="VKS RF-Angara A5/Briz-M"/>
    <n v="2020"/>
  </r>
  <r>
    <s v="Rocket Lab"/>
    <s v="Rocket Lab LC-1A, MÄhia Peninsula, New Zealand"/>
    <x v="3965"/>
    <x v="423"/>
    <s v="Electron/Curie"/>
    <s v="The Owlâ€™s Night Begins"/>
    <s v="Active"/>
    <s v="7.5"/>
    <s v="Success"/>
    <n v="17"/>
    <s v=" New Zealand"/>
    <s v="Rocket Lab-Electron/Curie"/>
    <n v="2020"/>
  </r>
  <r>
    <s v="Astra"/>
    <s v="LP-3B, Pacific Spaceport Complex, Kodiak, Alaska, USA"/>
    <x v="3965"/>
    <x v="851"/>
    <s v="Rocket 3"/>
    <s v="Rocket 3.2"/>
    <s v="Active"/>
    <s v="2.5"/>
    <s v="Failure"/>
    <n v="6"/>
    <s v=" USA"/>
    <s v="Astra-Rocket 3"/>
    <n v="2020"/>
  </r>
  <r>
    <s v="ISRO"/>
    <s v="Second Launch Pad, Satish Dhawan Space Centre, India"/>
    <x v="3966"/>
    <x v="423"/>
    <s v="PSLV-XL"/>
    <s v="CMS-01"/>
    <s v="Active"/>
    <s v="31"/>
    <s v="Success"/>
    <n v="18"/>
    <s v=" India"/>
    <s v="ISRO-PSLV-XL"/>
    <n v="2020"/>
  </r>
  <r>
    <s v="Starsem"/>
    <s v="Site 1S, Vostochny Cosmodrome, Russia"/>
    <x v="3967"/>
    <x v="1199"/>
    <s v="Soyuz 2.1b/Fregat"/>
    <s v="OneWeb #4"/>
    <s v="Active"/>
    <s v="25"/>
    <s v="Success"/>
    <n v="8"/>
    <s v=" Russia"/>
    <s v="Starsem-Soyuz 2.1b/Fregat"/>
    <n v="2020"/>
  </r>
  <r>
    <s v="SpaceX"/>
    <s v="LC-39A, Kennedy Space Center, Florida, USA"/>
    <x v="3968"/>
    <x v="74"/>
    <s v="Falcon 9 Block 5"/>
    <s v="NROL-108"/>
    <s v="Active"/>
    <s v="67"/>
    <s v="Success"/>
    <n v="7"/>
    <s v=" USA"/>
    <s v="SpaceX-Falcon 9 Block 5"/>
    <n v="2020"/>
  </r>
  <r>
    <s v="CASC"/>
    <s v="LC-201, Wenchang Satellite Launch Center, China"/>
    <x v="3969"/>
    <x v="603"/>
    <s v="Long March 8"/>
    <s v="XJY-7, Haisi-1 &amp; Others"/>
    <s v="Active"/>
    <s v="27"/>
    <s v="Success"/>
    <n v="7"/>
    <s v=" China"/>
    <s v="CASC-Long March 8"/>
    <n v="2020"/>
  </r>
  <r>
    <s v="CASC"/>
    <s v="Site 9401 (SLS-2), Jiuquan Satellite Launch Center, China"/>
    <x v="3970"/>
    <x v="1100"/>
    <s v="Long March 4C"/>
    <s v="Yaogan-33(R) &amp; Weina 2"/>
    <s v="Active"/>
    <s v="64.68"/>
    <s v="Success"/>
    <n v="18"/>
    <s v=" China"/>
    <s v="CASC-Long March 4C"/>
    <n v="2020"/>
  </r>
  <r>
    <s v="Arianespace"/>
    <s v="ELS, Guiana Space Centre, French Guiana, France"/>
    <x v="3971"/>
    <x v="1279"/>
    <s v="Soyuz ST-A/Fregat-M"/>
    <s v="CSO-2"/>
    <s v="Active"/>
    <s v="30"/>
    <s v="Success"/>
    <n v="4"/>
    <s v=" France"/>
    <s v="Arianespace-Soyuz ST-A/Fregat-M"/>
    <n v="2020"/>
  </r>
  <r>
    <s v="SpaceX"/>
    <s v="SLC-40, Cape Canaveral SFS, Florida, USA"/>
    <x v="3972"/>
    <x v="1099"/>
    <s v="Falcon 9 Block 5"/>
    <s v="TÃ¼rksat 5A"/>
    <s v="Active"/>
    <s v="67"/>
    <s v="Success"/>
    <n v="7"/>
    <s v=" USA"/>
    <s v="SpaceX-Falcon 9 Block 5"/>
    <n v="2021"/>
  </r>
  <r>
    <s v="Blue Origin"/>
    <s v="Launch Site One, West Texas, Texas, USA"/>
    <x v="3973"/>
    <x v="1277"/>
    <s v="New Shepard"/>
    <s v="NS-14"/>
    <s v="Active"/>
    <s v=""/>
    <s v="Success"/>
    <n v="16"/>
    <s v=" USA"/>
    <s v="Blue Origin-New Shepard"/>
    <n v="2021"/>
  </r>
  <r>
    <s v="Virgin Orbit"/>
    <s v="Cosmic Girl, Mojave Air and Space Port, California, USA"/>
    <x v="3974"/>
    <x v="1172"/>
    <s v="LauncherOne"/>
    <s v="ELaNa XX"/>
    <s v="Active"/>
    <s v="12"/>
    <s v="Success"/>
    <n v="12"/>
    <s v=" USA"/>
    <s v="Virgin Orbit-LauncherOne"/>
    <n v="2021"/>
  </r>
  <r>
    <s v="CASC"/>
    <s v="LC-2, Xichang Satellite Launch Center, China"/>
    <x v="3975"/>
    <x v="225"/>
    <s v="Long March 3B/E"/>
    <s v="Tiantong-1 03"/>
    <s v="Active"/>
    <s v="29.15"/>
    <s v="Success"/>
    <n v="5"/>
    <s v=" China"/>
    <s v="CASC-Long March 3B/E"/>
    <n v="2021"/>
  </r>
  <r>
    <s v="Rocket Lab"/>
    <s v="Rocket Lab LC-1A, MÄhia Peninsula, New Zealand"/>
    <x v="3976"/>
    <x v="45"/>
    <s v="Electron/Curie"/>
    <s v="Another One Leaves The Crust"/>
    <s v="Active"/>
    <s v="7.5"/>
    <s v="Success"/>
    <n v="17"/>
    <s v=" New Zealand"/>
    <s v="Rocket Lab-Electron/Curie"/>
    <n v="2021"/>
  </r>
  <r>
    <s v="SpaceX"/>
    <s v="LC-39A, Kennedy Space Center, Florida, USA"/>
    <x v="3976"/>
    <x v="1255"/>
    <s v="Falcon 9 Block 5"/>
    <s v="Starlink V1 L16"/>
    <s v="Active"/>
    <s v="67"/>
    <s v="Success"/>
    <n v="7"/>
    <s v=" USA"/>
    <s v="SpaceX-Falcon 9 Block 5"/>
    <n v="2021"/>
  </r>
  <r>
    <s v="SpaceX"/>
    <s v="SLC-40, Cape Canaveral SFS, Florida, USA"/>
    <x v="3977"/>
    <x v="14"/>
    <s v="Falcon 9 Block 5"/>
    <s v="Transporter 1"/>
    <s v="Active"/>
    <s v="67"/>
    <s v="Success"/>
    <n v="7"/>
    <s v=" USA"/>
    <s v="SpaceX-Falcon 9 Block 5"/>
    <n v="2021"/>
  </r>
  <r>
    <s v="CASC"/>
    <s v="Site 9401 (SLS-2), Jiuquan Satellite Launch Center, China"/>
    <x v="3978"/>
    <x v="1280"/>
    <s v="Long March 4C"/>
    <s v="Yaogan-31 02"/>
    <s v="Active"/>
    <s v="64.68"/>
    <s v="Success"/>
    <n v="18"/>
    <s v=" China"/>
    <s v="CASC-Long March 4C"/>
    <n v="2021"/>
  </r>
  <r>
    <s v="i-Space"/>
    <s v="Site 95, Jiuquan Satellite Launch Center, China"/>
    <x v="3979"/>
    <x v="232"/>
    <s v="Hyperbola-1"/>
    <s v="6 Unknown Payloads"/>
    <s v="Active"/>
    <s v=""/>
    <s v="Failure"/>
    <n v="8"/>
    <s v=" China"/>
    <s v="i-Space-Hyperbola-1"/>
    <n v="2021"/>
  </r>
  <r>
    <s v="ISA"/>
    <s v="Launch Platform, Shahrud Missile Test Site, Iran"/>
    <x v="3979"/>
    <x v="13"/>
    <s v="Zoljanah"/>
    <s v="Demo Flight"/>
    <s v="Active"/>
    <s v=""/>
    <s v="Success"/>
    <n v="16"/>
    <s v=" Iran"/>
    <s v="ISA-Zoljanah"/>
    <n v="2021"/>
  </r>
  <r>
    <s v="SpaceX"/>
    <s v="Suborbital Pad B, Starbase, Texas, USA"/>
    <x v="3980"/>
    <x v="88"/>
    <s v="Starship Prototype"/>
    <s v="10-Kilometer Test Flight"/>
    <s v="Active"/>
    <s v=""/>
    <s v="Partial Failure"/>
    <n v="17"/>
    <s v=" USA"/>
    <s v="SpaceX-Starship Prototype"/>
    <n v="2021"/>
  </r>
  <r>
    <s v="VKS RF"/>
    <s v="Site 43/4, Plesetsk Cosmodrome, Russia"/>
    <x v="3980"/>
    <x v="122"/>
    <s v="Soyuz 2.1b"/>
    <s v="Cosmos 2549"/>
    <s v="Active"/>
    <s v="20"/>
    <s v="Success"/>
    <n v="10"/>
    <s v=" Russia"/>
    <s v="VKS RF-Soyuz 2.1b"/>
    <n v="2021"/>
  </r>
  <r>
    <s v="SpaceX"/>
    <s v="SLC-40, Cape Canaveral SFS, Florida, USA"/>
    <x v="3981"/>
    <x v="579"/>
    <s v="Falcon 9 Block 5"/>
    <s v="Starlink V1 L18"/>
    <s v="Active"/>
    <s v="67"/>
    <s v="Success"/>
    <n v="7"/>
    <s v=" USA"/>
    <s v="SpaceX-Falcon 9 Block 5"/>
    <n v="2021"/>
  </r>
  <r>
    <s v="CASC"/>
    <s v="LC-3, Xichang Satellite Launch Center, China"/>
    <x v="3981"/>
    <x v="863"/>
    <s v="Long March 3B/E"/>
    <s v="-TJSÂ 6.00"/>
    <s v="Active"/>
    <s v="29.15"/>
    <s v="Success"/>
    <n v="5"/>
    <s v=" China"/>
    <s v="CASC-Long March 3B/E"/>
    <n v="2021"/>
  </r>
  <r>
    <s v="Roscosmos"/>
    <s v="Site 31/6, Baikonur Cosmodrome, Kazakhstan"/>
    <x v="3982"/>
    <x v="1156"/>
    <s v="Soyuz 2.1a"/>
    <s v="Progress MS-16"/>
    <s v="Active"/>
    <s v="17.42"/>
    <s v="Success"/>
    <n v="10"/>
    <s v=" Kazakhstan"/>
    <s v="Roscosmos-Soyuz 2.1a"/>
    <n v="2021"/>
  </r>
  <r>
    <s v="SpaceX"/>
    <s v="SLC-40, Cape Canaveral SFS, Florida, USA"/>
    <x v="3983"/>
    <x v="767"/>
    <s v="Falcon 9 Block 5"/>
    <s v="Starlink V1 L19"/>
    <s v="Active"/>
    <s v="67"/>
    <s v="Success"/>
    <n v="7"/>
    <s v=" USA"/>
    <s v="SpaceX-Falcon 9 Block 5"/>
    <n v="2021"/>
  </r>
  <r>
    <s v="Northrop"/>
    <s v="LP-0A, Wallops Flight Facility, Virginia, USA"/>
    <x v="3984"/>
    <x v="56"/>
    <s v="Antares 230+"/>
    <s v="CRS NG-15"/>
    <s v="Active"/>
    <s v="85"/>
    <s v="Success"/>
    <n v="6"/>
    <s v=" USA"/>
    <s v="Northrop-Antares 230+"/>
    <n v="2021"/>
  </r>
  <r>
    <s v="CASC"/>
    <s v="Site 9401 (SLS-2), Jiuquan Satellite Launch Center, China"/>
    <x v="3985"/>
    <x v="1281"/>
    <s v="Long March 4C"/>
    <s v="Yaogan-31 03"/>
    <s v="Active"/>
    <s v="64.68"/>
    <s v="Success"/>
    <n v="18"/>
    <s v=" China"/>
    <s v="CASC-Long March 4C"/>
    <n v="2021"/>
  </r>
  <r>
    <s v="ISRO"/>
    <s v="First Launch Pad, Satish Dhawan Space Centre, India"/>
    <x v="3986"/>
    <x v="1233"/>
    <s v="PSLV-DL"/>
    <s v="AmazÃ´nia 1 &amp; Others"/>
    <s v="Active"/>
    <s v=""/>
    <s v="Success"/>
    <n v="17"/>
    <s v=" India"/>
    <s v="ISRO-PSLV-DL"/>
    <n v="2021"/>
  </r>
  <r>
    <s v="Roscosmos"/>
    <s v="Site 31/6, Baikonur Cosmodrome, Kazakhstan"/>
    <x v="3986"/>
    <x v="1046"/>
    <s v="Soyuz 2.1b/Fregat-M"/>
    <s v="Arktika-M nÂ°1"/>
    <s v="Active"/>
    <s v="25"/>
    <s v="Success"/>
    <n v="10"/>
    <s v=" Kazakhstan"/>
    <s v="Roscosmos-Soyuz 2.1b/Fregat-M"/>
    <n v="2021"/>
  </r>
  <r>
    <s v="SpaceX"/>
    <s v="Suborbital Pad A, Starbase, Texas, USA"/>
    <x v="3987"/>
    <x v="1144"/>
    <s v="Starship Prototype"/>
    <s v="10-Kilometer Test Flight"/>
    <s v="Active"/>
    <s v=""/>
    <s v="Partial Failure"/>
    <n v="17"/>
    <s v=" USA"/>
    <s v="SpaceX-Starship Prototype"/>
    <n v="2021"/>
  </r>
  <r>
    <s v="SpaceX"/>
    <s v="LC-39A, Kennedy Space Center, Florida, USA"/>
    <x v="3988"/>
    <x v="1271"/>
    <s v="Falcon 9 Block 5"/>
    <s v="Starlink V1 L17"/>
    <s v="Active"/>
    <s v="67"/>
    <s v="Success"/>
    <n v="7"/>
    <s v=" USA"/>
    <s v="SpaceX-Falcon 9 Block 5"/>
    <n v="2021"/>
  </r>
  <r>
    <s v="SpaceX"/>
    <s v="SLC-40, Cape Canaveral SFS, Florida, USA"/>
    <x v="3989"/>
    <x v="1043"/>
    <s v="Falcon 9 Block 5"/>
    <s v="Starlink V1 L20"/>
    <s v="Active"/>
    <s v="67"/>
    <s v="Success"/>
    <n v="7"/>
    <s v=" USA"/>
    <s v="SpaceX-Falcon 9 Block 5"/>
    <n v="2021"/>
  </r>
  <r>
    <s v="CASC"/>
    <s v="LC-201, Wenchang Satellite Launch Center, China"/>
    <x v="3989"/>
    <x v="914"/>
    <s v="Long March 7A"/>
    <s v="Shiyan 9"/>
    <s v="Active"/>
    <s v=""/>
    <s v="Success"/>
    <n v="7"/>
    <s v=" China"/>
    <s v="CASC-Long March 7A"/>
    <n v="2021"/>
  </r>
  <r>
    <s v="CASC"/>
    <s v="Site 9401 (SLS-2), Jiuquan Satellite Launch Center, China"/>
    <x v="3990"/>
    <x v="652"/>
    <s v="Long March 4C"/>
    <s v="Yaogan-31 04"/>
    <s v="Active"/>
    <s v="64.68"/>
    <s v="Success"/>
    <n v="18"/>
    <s v=" China"/>
    <s v="CASC-Long March 4C"/>
    <n v="2021"/>
  </r>
  <r>
    <s v="SpaceX"/>
    <s v="LC-39A, Kennedy Space Center, Florida, USA"/>
    <x v="3991"/>
    <x v="379"/>
    <s v="Falcon 9 Block 5"/>
    <s v="Starlink V1 L21"/>
    <s v="Active"/>
    <s v="67"/>
    <s v="Success"/>
    <n v="7"/>
    <s v=" USA"/>
    <s v="SpaceX-Falcon 9 Block 5"/>
    <n v="2021"/>
  </r>
  <r>
    <s v="GK LS"/>
    <s v="Site 31/6, Baikonur Cosmodrome, Kazakhstan"/>
    <x v="3992"/>
    <x v="97"/>
    <s v="Soyuz 2.1a/Fregat-M"/>
    <s v="CAS500-1 &amp; Others"/>
    <s v="Active"/>
    <s v="23"/>
    <s v="Success"/>
    <n v="10"/>
    <s v=" Kazakhstan"/>
    <s v="GK LS-Soyuz 2.1a/Fregat-M"/>
    <n v="2021"/>
  </r>
  <r>
    <s v="Rocket Lab"/>
    <s v="Rocket Lab LC-1A, MÄhia Peninsula, New Zealand"/>
    <x v="3992"/>
    <x v="696"/>
    <s v="Electron/Photon"/>
    <s v="They Go Up So Fast"/>
    <s v="Active"/>
    <s v=""/>
    <s v="Success"/>
    <n v="17"/>
    <s v=" New Zealand"/>
    <s v="Rocket Lab-Electron/Photon"/>
    <n v="2021"/>
  </r>
  <r>
    <s v="SpaceX"/>
    <s v="SLC-40, Cape Canaveral SFS, Florida, USA"/>
    <x v="3993"/>
    <x v="816"/>
    <s v="Falcon 9 Block 5"/>
    <s v="Starlink V1 L22"/>
    <s v="Active"/>
    <s v="67"/>
    <s v="Success"/>
    <n v="7"/>
    <s v=" USA"/>
    <s v="SpaceX-Falcon 9 Block 5"/>
    <n v="2021"/>
  </r>
  <r>
    <s v="Starsem"/>
    <s v="Site 1S, Vostochny Cosmodrome, Russia"/>
    <x v="3994"/>
    <x v="1117"/>
    <s v="Soyuz 2.1b/Fregat"/>
    <s v="OneWeb #5"/>
    <s v="Active"/>
    <s v="25"/>
    <s v="Success"/>
    <n v="8"/>
    <s v=" Russia"/>
    <s v="Starsem-Soyuz 2.1b/Fregat"/>
    <n v="2021"/>
  </r>
  <r>
    <s v="SpaceX"/>
    <s v="Suborbital Pad B, Starbase, Texas, USA"/>
    <x v="3995"/>
    <x v="49"/>
    <s v="Starship Prototype"/>
    <s v="10-Kilometer Test Flight"/>
    <s v="Active"/>
    <s v=""/>
    <s v="Failure"/>
    <n v="17"/>
    <s v=" USA"/>
    <s v="SpaceX-Starship Prototype"/>
    <n v="2021"/>
  </r>
  <r>
    <s v="CASC"/>
    <s v="Site 9401 (SLS-2), Jiuquan Satellite Launch Center, China"/>
    <x v="3995"/>
    <x v="666"/>
    <s v="Long March 4C"/>
    <s v="Gaofen-12 02"/>
    <s v="Active"/>
    <s v="64.68"/>
    <s v="Success"/>
    <n v="18"/>
    <s v=" China"/>
    <s v="CASC-Long March 4C"/>
    <n v="2021"/>
  </r>
  <r>
    <s v="SpaceX"/>
    <s v="SLC-40, Cape Canaveral SFS, Florida, USA"/>
    <x v="3996"/>
    <x v="648"/>
    <s v="Falcon 9 Block 5"/>
    <s v="Starlink V1 L23"/>
    <s v="Active"/>
    <s v="67"/>
    <s v="Success"/>
    <n v="7"/>
    <s v=" USA"/>
    <s v="SpaceX-Falcon 9 Block 5"/>
    <n v="2021"/>
  </r>
  <r>
    <s v="CASC"/>
    <s v="LC-9, Taiyuan Satellite Launch Center, China"/>
    <x v="3997"/>
    <x v="427"/>
    <s v="Long March 4B"/>
    <s v="Shiyan-6 03"/>
    <s v="Active"/>
    <s v="64.68"/>
    <s v="Success"/>
    <n v="5"/>
    <s v=" China"/>
    <s v="CASC-Long March 4B"/>
    <n v="2021"/>
  </r>
  <r>
    <s v="Roscosmos"/>
    <s v="Site 31/6, Baikonur Cosmodrome, Kazakhstan"/>
    <x v="3998"/>
    <x v="1282"/>
    <s v="Soyuz 2.1a"/>
    <s v="Soyuz MS-18"/>
    <s v="Active"/>
    <s v="17.42"/>
    <s v="Success"/>
    <n v="10"/>
    <s v=" Kazakhstan"/>
    <s v="Roscosmos-Soyuz 2.1a"/>
    <n v="2021"/>
  </r>
  <r>
    <s v="Blue Origin"/>
    <s v="Launch Site One, West Texas, Texas, USA"/>
    <x v="3999"/>
    <x v="472"/>
    <s v="New Shepard"/>
    <s v="NS-15"/>
    <s v="Active"/>
    <s v=""/>
    <s v="Success"/>
    <n v="16"/>
    <s v=" USA"/>
    <s v="Blue Origin-New Shepard"/>
    <n v="2021"/>
  </r>
  <r>
    <s v="SpaceX"/>
    <s v="LC-39A, Kennedy Space Center, Florida, USA"/>
    <x v="4000"/>
    <x v="679"/>
    <s v="Falcon 9 Block 5"/>
    <s v="SpaceX Crew-2"/>
    <s v="Active"/>
    <s v="67"/>
    <s v="Success"/>
    <n v="7"/>
    <s v=" USA"/>
    <s v="SpaceX-Falcon 9 Block 5"/>
    <n v="2021"/>
  </r>
  <r>
    <s v="Starsem"/>
    <s v="Site 1S, Vostochny Cosmodrome, Russia"/>
    <x v="4001"/>
    <x v="66"/>
    <s v="Soyuz 2.1b/Fregat"/>
    <s v="OneWeb #6"/>
    <s v="Active"/>
    <s v="25"/>
    <s v="Success"/>
    <n v="8"/>
    <s v=" Russia"/>
    <s v="Starsem-Soyuz 2.1b/Fregat"/>
    <n v="2021"/>
  </r>
  <r>
    <s v="ULA"/>
    <s v="SLC-6, Vandenberg SFB, California, USA"/>
    <x v="4002"/>
    <x v="1053"/>
    <s v="Delta IV Heavy"/>
    <s v="NROL-82"/>
    <s v="Active"/>
    <s v="350"/>
    <s v="Success"/>
    <n v="6"/>
    <s v=" USA"/>
    <s v="ULA-Delta IV Heavy"/>
    <n v="2021"/>
  </r>
  <r>
    <s v="CASC"/>
    <s v="LC-16, Taiyuan Satellite Launch Center, China"/>
    <x v="4003"/>
    <x v="583"/>
    <s v="Long March 6"/>
    <s v="Qilu-1, 4 &amp; Rideshares"/>
    <s v="Active"/>
    <s v="19"/>
    <s v="Success"/>
    <n v="6"/>
    <s v=" China"/>
    <s v="CASC-Long March 6"/>
    <n v="2021"/>
  </r>
  <r>
    <s v="Arianespace"/>
    <s v="ELV-1, Guiana Space Centre, French Guiana, France"/>
    <x v="4004"/>
    <x v="616"/>
    <s v="Vega"/>
    <s v="PlÃ©iades-NÃ©o 3 &amp; SSMS nÂ°2"/>
    <s v="Active"/>
    <s v="37"/>
    <s v="Success"/>
    <n v="6"/>
    <s v=" France"/>
    <s v="Arianespace-Vega"/>
    <n v="2021"/>
  </r>
  <r>
    <s v="CASC"/>
    <s v="LC-101, Wenchang Satellite Launch Center, China"/>
    <x v="4004"/>
    <x v="374"/>
    <s v="Long March 5B"/>
    <s v="Tianhe"/>
    <s v="Active"/>
    <s v=""/>
    <s v="Success"/>
    <n v="7"/>
    <s v=" China"/>
    <s v="CASC-Long March 5B"/>
    <n v="2021"/>
  </r>
  <r>
    <s v="SpaceX"/>
    <s v="SLC-40, Cape Canaveral SFS, Florida, USA"/>
    <x v="4004"/>
    <x v="1283"/>
    <s v="Falcon 9 Block 5"/>
    <s v="Starlink V1 L24"/>
    <s v="Active"/>
    <s v="67"/>
    <s v="Success"/>
    <n v="7"/>
    <s v=" USA"/>
    <s v="SpaceX-Falcon 9 Block 5"/>
    <n v="2021"/>
  </r>
  <r>
    <s v="CASC"/>
    <s v="Site 9401 (SLS-2), Jiuquan Satellite Launch Center, China"/>
    <x v="4005"/>
    <x v="1284"/>
    <s v="Long March 4C"/>
    <s v="Yaogan 34"/>
    <s v="Active"/>
    <s v="64.68"/>
    <s v="Success"/>
    <n v="18"/>
    <s v=" China"/>
    <s v="CASC-Long March 4C"/>
    <n v="2021"/>
  </r>
  <r>
    <s v="SpaceX"/>
    <s v="LC-39A, Kennedy Space Center, Florida, USA"/>
    <x v="4006"/>
    <x v="1040"/>
    <s v="Falcon 9 Block 5"/>
    <s v="Starlink V1 L25"/>
    <s v="Active"/>
    <s v="67"/>
    <s v="Success"/>
    <n v="7"/>
    <s v=" USA"/>
    <s v="SpaceX-Falcon 9 Block 5"/>
    <n v="2021"/>
  </r>
  <r>
    <s v="SpaceX"/>
    <s v="Suborbital Pad A, Starbase, Texas, USA"/>
    <x v="4007"/>
    <x v="380"/>
    <s v="Starship Prototype"/>
    <s v="10-Kilometer Test Flight"/>
    <s v="Active"/>
    <s v=""/>
    <s v="Success"/>
    <n v="17"/>
    <s v=" USA"/>
    <s v="SpaceX-Starship Prototype"/>
    <n v="2021"/>
  </r>
  <r>
    <s v="CASC"/>
    <s v="LC-3, Xichang Satellite Launch Center, China"/>
    <x v="4008"/>
    <x v="779"/>
    <s v="Long March 2C/E"/>
    <s v="Yaogan-30 08 &amp; Apocalypse 12"/>
    <s v="Active"/>
    <s v="30.8"/>
    <s v="Success"/>
    <n v="5"/>
    <s v=" China"/>
    <s v="CASC-Long March 2C/E"/>
    <n v="2021"/>
  </r>
  <r>
    <s v="SpaceX"/>
    <s v="SLC-40, Cape Canaveral SFS, Florida, USA"/>
    <x v="4009"/>
    <x v="1263"/>
    <s v="Falcon 9 Block 5"/>
    <s v="Starlink V1 L27"/>
    <s v="Active"/>
    <s v="67"/>
    <s v="Success"/>
    <n v="7"/>
    <s v=" USA"/>
    <s v="SpaceX-Falcon 9 Block 5"/>
    <n v="2021"/>
  </r>
  <r>
    <s v="Rocket Lab"/>
    <s v="Rocket Lab LC-1A, MÄhia Peninsula, New Zealand"/>
    <x v="4010"/>
    <x v="529"/>
    <s v="Electron/Curie"/>
    <s v="Running Out of Toes"/>
    <s v="Active"/>
    <s v="7.5"/>
    <s v="Failure"/>
    <n v="17"/>
    <s v=" New Zealand"/>
    <s v="Rocket Lab-Electron/Curie"/>
    <n v="2021"/>
  </r>
  <r>
    <s v="SpaceX"/>
    <s v="LC-39A, Kennedy Space Center, Florida, USA"/>
    <x v="4010"/>
    <x v="1285"/>
    <s v="Falcon 9 Block 5"/>
    <s v="Starlink V1 L26 &amp; Rideshares"/>
    <s v="Active"/>
    <s v="67"/>
    <s v="Success"/>
    <n v="7"/>
    <s v=" USA"/>
    <s v="SpaceX-Falcon 9 Block 5"/>
    <n v="2021"/>
  </r>
  <r>
    <s v="ULA"/>
    <s v="SLC-41, Cape Canaveral SFS, Florida, USA"/>
    <x v="4011"/>
    <x v="770"/>
    <s v="Atlas V 421"/>
    <s v="SBIRS GEO-5"/>
    <s v="Active"/>
    <s v="123"/>
    <s v="Success"/>
    <n v="7"/>
    <s v=" USA"/>
    <s v="ULA-Atlas V 421"/>
    <n v="2021"/>
  </r>
  <r>
    <s v="CASC"/>
    <s v="Site 9401 (SLS-2), Jiuquan Satellite Launch Center, China"/>
    <x v="4012"/>
    <x v="1179"/>
    <s v="Long March 4B"/>
    <s v="Haiyang 2D"/>
    <s v="Active"/>
    <s v="64.68"/>
    <s v="Success"/>
    <n v="18"/>
    <s v=" China"/>
    <s v="CASC-Long March 4B"/>
    <n v="2021"/>
  </r>
  <r>
    <s v="Virgin Galactic"/>
    <s v="VMS Eve, Spaceport America, New Mexico, USA"/>
    <x v="4013"/>
    <x v="543"/>
    <s v="SpaceShipTwo"/>
    <s v="VF-03"/>
    <s v="Active"/>
    <s v=""/>
    <s v="Success"/>
    <n v="8"/>
    <s v=" USA"/>
    <s v="Virgin Galactic-SpaceShipTwo"/>
    <n v="2021"/>
  </r>
  <r>
    <s v="SpaceX"/>
    <s v="SLC-40, Cape Canaveral SFS, Florida, USA"/>
    <x v="4014"/>
    <x v="216"/>
    <s v="Falcon 9 Block 5"/>
    <s v="Starlink V1 L28"/>
    <s v="Active"/>
    <s v="67"/>
    <s v="Success"/>
    <n v="7"/>
    <s v=" USA"/>
    <s v="SpaceX-Falcon 9 Block 5"/>
    <n v="2021"/>
  </r>
  <r>
    <s v="Starsem"/>
    <s v="Site 1S, Vostochny Cosmodrome, Russia"/>
    <x v="4015"/>
    <x v="7"/>
    <s v="Soyuz 2.1b/Fregat"/>
    <s v="OneWeb #7"/>
    <s v="Active"/>
    <s v="25"/>
    <s v="Success"/>
    <n v="8"/>
    <s v=" Russia"/>
    <s v="Starsem-Soyuz 2.1b/Fregat"/>
    <n v="2021"/>
  </r>
  <r>
    <s v="CASC"/>
    <s v="LC-201, Wenchang Satellite Launch Center, China"/>
    <x v="4016"/>
    <x v="478"/>
    <s v="Long March 7"/>
    <s v="Tianzhou 2"/>
    <s v="Active"/>
    <s v=""/>
    <s v="Success"/>
    <n v="7"/>
    <s v=" China"/>
    <s v="CASC-Long March 7"/>
    <n v="2021"/>
  </r>
  <r>
    <s v="CASC"/>
    <s v="LC-2, Xichang Satellite Launch Center, China"/>
    <x v="4017"/>
    <x v="964"/>
    <s v="Long March 3B/E"/>
    <s v="Fengyun-4B"/>
    <s v="Active"/>
    <s v="29.15"/>
    <s v="Success"/>
    <n v="5"/>
    <s v=" China"/>
    <s v="CASC-Long March 3B/E"/>
    <n v="2021"/>
  </r>
  <r>
    <s v="SpaceX"/>
    <s v="LC-39A, Kennedy Space Center, Florida, USA"/>
    <x v="4018"/>
    <x v="1265"/>
    <s v="Falcon 9 Block 5"/>
    <s v="CRS SpX-22"/>
    <s v="Active"/>
    <s v="67"/>
    <s v="Success"/>
    <n v="7"/>
    <s v=" USA"/>
    <s v="SpaceX-Falcon 9 Block 5"/>
    <n v="2021"/>
  </r>
  <r>
    <s v="SpaceX"/>
    <s v="SLC-40, Cape Canaveral SFS, Florida, USA"/>
    <x v="4019"/>
    <x v="900"/>
    <s v="Falcon 9 Block 5"/>
    <s v="SXM-8"/>
    <s v="Active"/>
    <s v="67"/>
    <s v="Success"/>
    <n v="7"/>
    <s v=" USA"/>
    <s v="SpaceX-Falcon 9 Block 5"/>
    <n v="2021"/>
  </r>
  <r>
    <s v="CASC"/>
    <s v="LC-9, Taiyuan Satellite Launch Center, China"/>
    <x v="4020"/>
    <x v="1109"/>
    <s v="Long March 2D"/>
    <s v="Beijing-3, Haisi-2 &amp; Others"/>
    <s v="Active"/>
    <s v="29.75"/>
    <s v="Success"/>
    <n v="5"/>
    <s v=" China"/>
    <s v="CASC-Long March 2D"/>
    <n v="2021"/>
  </r>
  <r>
    <s v="Northrop"/>
    <s v="Stargazer, Vandenberg SFB, California, USA"/>
    <x v="4021"/>
    <x v="1286"/>
    <s v="Pegasus XL"/>
    <s v="Odyssey (TacRL-2)"/>
    <s v="Active"/>
    <s v="40"/>
    <s v="Success"/>
    <n v="10"/>
    <s v=" USA"/>
    <s v="Northrop-Pegasus XL"/>
    <n v="2021"/>
  </r>
  <r>
    <s v="Northrop"/>
    <s v="LP-0B, Wallops Flight Facility, Virginia, USA"/>
    <x v="4022"/>
    <x v="443"/>
    <s v="Minotaur I"/>
    <s v="NROL-111"/>
    <s v="Active"/>
    <s v="40"/>
    <s v="Success"/>
    <n v="6"/>
    <s v=" USA"/>
    <s v="Northrop-Minotaur I"/>
    <n v="2021"/>
  </r>
  <r>
    <s v="CASC"/>
    <s v="Site 901 (SLS-1), Jiuquan Satellite Launch Center, China"/>
    <x v="4023"/>
    <x v="1264"/>
    <s v="Long March 2F/G"/>
    <s v="Shenzhou 12"/>
    <s v="Active"/>
    <s v=""/>
    <s v="Success"/>
    <n v="17"/>
    <s v=" China"/>
    <s v="CASC-Long March 2F/G"/>
    <n v="2021"/>
  </r>
  <r>
    <s v="SpaceX"/>
    <s v="SLC-40, Cape Canaveral SFS, Florida, USA"/>
    <x v="4023"/>
    <x v="837"/>
    <s v="Falcon 9 Block 5"/>
    <s v="GPS III-5"/>
    <s v="Active"/>
    <s v="67"/>
    <s v="Success"/>
    <n v="7"/>
    <s v=" USA"/>
    <s v="SpaceX-Falcon 9 Block 5"/>
    <n v="2021"/>
  </r>
  <r>
    <s v="CASC"/>
    <s v="LC-3, Xichang Satellite Launch Center, China"/>
    <x v="4024"/>
    <x v="264"/>
    <s v="Long March 2C/E"/>
    <s v="Yaogan-30 09 &amp; Apocalypse 14"/>
    <s v="Active"/>
    <s v="30.8"/>
    <s v="Success"/>
    <n v="5"/>
    <s v=" China"/>
    <s v="CASC-Long March 2C/E"/>
    <n v="2021"/>
  </r>
  <r>
    <s v="VKS RF"/>
    <s v="Site 43/4, Plesetsk Cosmodrome, Russia"/>
    <x v="4025"/>
    <x v="76"/>
    <s v="Soyuz 2.1b"/>
    <s v="Cosmos 2550"/>
    <s v="Active"/>
    <s v="20"/>
    <s v="Success"/>
    <n v="10"/>
    <s v=" Russia"/>
    <s v="VKS RF-Soyuz 2.1b"/>
    <n v="2021"/>
  </r>
  <r>
    <s v="Roscosmos"/>
    <s v="Site 31/6, Baikonur Cosmodrome, Kazakhstan"/>
    <x v="4026"/>
    <x v="1260"/>
    <s v="Soyuz 2.1a"/>
    <s v="Progress MS-17"/>
    <s v="Active"/>
    <s v="17.42"/>
    <s v="Success"/>
    <n v="10"/>
    <s v=" Kazakhstan"/>
    <s v="Roscosmos-Soyuz 2.1a"/>
    <n v="2021"/>
  </r>
  <r>
    <s v="Virgin Orbit"/>
    <s v="Cosmic Girl, Mojave Air and Space Port, California, USA"/>
    <x v="4027"/>
    <x v="129"/>
    <s v="LauncherOne"/>
    <s v="Tubular Bells, Part One"/>
    <s v="Active"/>
    <s v="12"/>
    <s v="Success"/>
    <n v="12"/>
    <s v=" USA"/>
    <s v="Virgin Orbit-LauncherOne"/>
    <n v="2021"/>
  </r>
  <r>
    <s v="SpaceX"/>
    <s v="SLC-40, Cape Canaveral SFS, Florida, USA"/>
    <x v="4027"/>
    <x v="694"/>
    <s v="Falcon 9 Block 5"/>
    <s v="Transporter 2"/>
    <s v="Active"/>
    <s v="67"/>
    <s v="Success"/>
    <n v="7"/>
    <s v=" USA"/>
    <s v="SpaceX-Falcon 9 Block 5"/>
    <n v="2021"/>
  </r>
  <r>
    <s v="Starsem"/>
    <s v="Site 1S, Vostochny Cosmodrome, Russia"/>
    <x v="4028"/>
    <x v="1287"/>
    <s v="Soyuz 2.1b/Fregat"/>
    <s v="OneWeb #8"/>
    <s v="Active"/>
    <s v="25"/>
    <s v="Success"/>
    <n v="8"/>
    <s v=" Russia"/>
    <s v="Starsem-Soyuz 2.1b/Fregat"/>
    <n v="2021"/>
  </r>
  <r>
    <s v="CASC"/>
    <s v="LC-9, Taiyuan Satellite Launch Center, China"/>
    <x v="4029"/>
    <x v="955"/>
    <s v="Long March 2D"/>
    <s v="Jilin-1 Wideband-01B &amp; High Resolution 03D"/>
    <s v="Active"/>
    <s v="29.75"/>
    <s v="Success"/>
    <n v="5"/>
    <s v=" China"/>
    <s v="CASC-Long March 2D"/>
    <n v="2021"/>
  </r>
  <r>
    <s v="CASC"/>
    <s v="Site 9401 (SLS-2), Jiuquan Satellite Launch Center, China"/>
    <x v="4030"/>
    <x v="777"/>
    <s v="Long March 4C"/>
    <s v="Fengyun-3E"/>
    <s v="Active"/>
    <s v="64.68"/>
    <s v="Success"/>
    <n v="18"/>
    <s v=" China"/>
    <s v="CASC-Long March 4C"/>
    <n v="2021"/>
  </r>
  <r>
    <s v="CASC"/>
    <s v="LC-2, Xichang Satellite Launch Center, China"/>
    <x v="4031"/>
    <x v="737"/>
    <s v="Long March 3C/E"/>
    <s v="Tianlian 1-05"/>
    <s v="Active"/>
    <s v="20"/>
    <s v="Success"/>
    <n v="5"/>
    <s v=" China"/>
    <s v="CASC-Long March 3C/E"/>
    <n v="2021"/>
  </r>
  <r>
    <s v="CASC"/>
    <s v="LC-16, Taiyuan Satellite Launch Center, China"/>
    <x v="4032"/>
    <x v="134"/>
    <s v="Long March 6"/>
    <s v="Zhongzi Group 02 (Ningxia-1-02)"/>
    <s v="Active"/>
    <s v="19"/>
    <s v="Success"/>
    <n v="6"/>
    <s v=" China"/>
    <s v="CASC-Long March 6"/>
    <n v="2021"/>
  </r>
  <r>
    <s v="Virgin Galactic"/>
    <s v="VMS Eve, Spaceport America, New Mexico, USA"/>
    <x v="4033"/>
    <x v="437"/>
    <s v="SpaceShipTwo"/>
    <s v="Unity 22"/>
    <s v="Active"/>
    <s v=""/>
    <s v="Success"/>
    <n v="8"/>
    <s v=" USA"/>
    <s v="Virgin Galactic-SpaceShipTwo"/>
    <n v="2021"/>
  </r>
  <r>
    <s v="CASC"/>
    <s v="LC-3, Xichang Satellite Launch Center, China"/>
    <x v="4034"/>
    <x v="677"/>
    <s v="Long March 2C/E"/>
    <s v="Yaogan-30 10"/>
    <s v="Active"/>
    <s v="30.8"/>
    <s v="Success"/>
    <n v="5"/>
    <s v=" China"/>
    <s v="CASC-Long March 2C/E"/>
    <n v="2021"/>
  </r>
  <r>
    <s v="Blue Origin"/>
    <s v="Launch Site One, West Texas, Texas, USA"/>
    <x v="4035"/>
    <x v="255"/>
    <s v="New Shepard"/>
    <s v="NS-16"/>
    <s v="Active"/>
    <s v=""/>
    <s v="Success"/>
    <n v="16"/>
    <s v=" USA"/>
    <s v="Blue Origin-New Shepard"/>
    <n v="2021"/>
  </r>
  <r>
    <s v="Roscosmos"/>
    <s v="Site 200/39, Baikonur Cosmodrome, Kazakhstan"/>
    <x v="4036"/>
    <x v="667"/>
    <s v="Proton-M"/>
    <s v="MLM-U Nauka"/>
    <s v="Active"/>
    <s v="65"/>
    <s v="Success"/>
    <n v="12"/>
    <s v=" Kazakhstan"/>
    <s v="Roscosmos-Proton-M"/>
    <n v="2021"/>
  </r>
  <r>
    <s v="CASC"/>
    <s v="Site 9401 (SLS-2), Jiuquan Satellite Launch Center, China"/>
    <x v="4037"/>
    <x v="1225"/>
    <s v="Long March 2D"/>
    <s v="Tianhui-1 04"/>
    <s v="Active"/>
    <s v="29.75"/>
    <s v="Success"/>
    <n v="18"/>
    <s v=" China"/>
    <s v="CASC-Long March 2D"/>
    <n v="2021"/>
  </r>
  <r>
    <s v="Rocket Lab"/>
    <s v="Rocket Lab LC-1A, MÄhia Peninsula, New Zealand"/>
    <x v="4037"/>
    <x v="107"/>
    <s v="Electron/Curie"/>
    <s v="Itâ€™s a Little Chile Up Here"/>
    <s v="Active"/>
    <s v="7.5"/>
    <s v="Success"/>
    <n v="17"/>
    <s v=" New Zealand"/>
    <s v="Rocket Lab-Electron/Curie"/>
    <n v="2021"/>
  </r>
  <r>
    <s v="Arianespace"/>
    <s v="ELA-3, Guiana Space Centre, French Guiana, France"/>
    <x v="4038"/>
    <x v="113"/>
    <s v="Ariane 5 ECA"/>
    <s v="Eutelsat Quantum &amp; Star One D2"/>
    <s v="Active"/>
    <s v="200"/>
    <s v="Success"/>
    <n v="6"/>
    <s v=" France"/>
    <s v="Arianespace-Ariane 5 ECA"/>
    <n v="2021"/>
  </r>
  <r>
    <s v="i-Space"/>
    <s v="Site 95, Jiuquan Satellite Launch Center, China"/>
    <x v="4039"/>
    <x v="412"/>
    <s v="Hyperbola-1"/>
    <s v="Jilin-1 Mofang-01A (?)"/>
    <s v="Active"/>
    <s v=""/>
    <s v="Failure"/>
    <n v="8"/>
    <s v=" China"/>
    <s v="i-Space-Hyperbola-1"/>
    <n v="2021"/>
  </r>
  <r>
    <s v="CASC"/>
    <s v="LC-16, Taiyuan Satellite Launch Center, China"/>
    <x v="4040"/>
    <x v="481"/>
    <s v="Long March 6"/>
    <s v="KL-Beta A &amp; B"/>
    <s v="Active"/>
    <s v="19"/>
    <s v="Success"/>
    <n v="6"/>
    <s v=" China"/>
    <s v="CASC-Long March 6"/>
    <n v="2021"/>
  </r>
  <r>
    <s v="CASC"/>
    <s v="LC-2, Xichang Satellite Launch Center, China"/>
    <x v="4041"/>
    <x v="117"/>
    <s v="Long March 3B/E"/>
    <s v="Zhongxing-2E"/>
    <s v="Active"/>
    <s v="29.15"/>
    <s v="Success"/>
    <n v="5"/>
    <s v=" China"/>
    <s v="CASC-Long March 3B/E"/>
    <n v="2021"/>
  </r>
  <r>
    <s v="Northrop"/>
    <s v="LP-0A, Wallops Flight Facility, Virginia, USA"/>
    <x v="4042"/>
    <x v="188"/>
    <s v="Antares 230+"/>
    <s v="CRS NG-16"/>
    <s v="Active"/>
    <s v="85"/>
    <s v="Success"/>
    <n v="6"/>
    <s v=" USA"/>
    <s v="Northrop-Antares 230+"/>
    <n v="2021"/>
  </r>
  <r>
    <s v="ISRO"/>
    <s v="Second Launch Pad, Satish Dhawan Space Centre, India"/>
    <x v="4043"/>
    <x v="1288"/>
    <s v="GSLV Mk II"/>
    <s v="EOS-03"/>
    <s v="Active"/>
    <s v="47"/>
    <s v="Failure"/>
    <n v="18"/>
    <s v=" India"/>
    <s v="ISRO-GSLV Mk II"/>
    <n v="2021"/>
  </r>
  <r>
    <s v="Arianespace"/>
    <s v="ELV-1, Guiana Space Centre, French Guiana, France"/>
    <x v="4044"/>
    <x v="1191"/>
    <s v="Vega"/>
    <s v="PlÃ©iades-NÃ©o 4, BRO-4 &amp; Others"/>
    <s v="Active"/>
    <s v="37"/>
    <s v="Success"/>
    <n v="6"/>
    <s v=" France"/>
    <s v="Arianespace-Vega"/>
    <n v="2021"/>
  </r>
  <r>
    <s v="CASC"/>
    <s v="LC-9, Taiyuan Satellite Launch Center, China"/>
    <x v="4045"/>
    <x v="1023"/>
    <s v="Long March 4B"/>
    <s v="Tianhui-2 2A &amp; 2B"/>
    <s v="Active"/>
    <s v="64.68"/>
    <s v="Success"/>
    <n v="5"/>
    <s v=" China"/>
    <s v="CASC-Long March 4B"/>
    <n v="2021"/>
  </r>
  <r>
    <s v="Starsem"/>
    <s v="Site 31/6, Baikonur Cosmodrome, Kazakhstan"/>
    <x v="4046"/>
    <x v="596"/>
    <s v="Soyuz 2.1b/Fregat"/>
    <s v="OneWeb #9"/>
    <s v="Active"/>
    <s v="25"/>
    <s v="Success"/>
    <n v="10"/>
    <s v=" Kazakhstan"/>
    <s v="Starsem-Soyuz 2.1b/Fregat"/>
    <n v="2021"/>
  </r>
  <r>
    <s v="CASC"/>
    <s v="Site 9401 (SLS-2), Jiuquan Satellite Launch Center, China"/>
    <x v="4047"/>
    <x v="536"/>
    <s v="Long March 2C/YZ-1S"/>
    <s v="RSW-01 - 03"/>
    <s v="Active"/>
    <s v="30.8"/>
    <s v="Success"/>
    <n v="18"/>
    <s v=" China"/>
    <s v="CASC-Long March 2C/YZ-1S"/>
    <n v="2021"/>
  </r>
  <r>
    <s v="CASC"/>
    <s v="LC-3, Xichang Satellite Launch Center, China"/>
    <x v="4047"/>
    <x v="780"/>
    <s v="Long March 3B/E"/>
    <s v="TJSW-7"/>
    <s v="Active"/>
    <s v="29.15"/>
    <s v="Success"/>
    <n v="5"/>
    <s v=" China"/>
    <s v="CASC-Long March 3B/E"/>
    <n v="2021"/>
  </r>
  <r>
    <s v="Blue Origin"/>
    <s v="Launch Site One, West Texas, Texas, USA"/>
    <x v="4048"/>
    <x v="283"/>
    <s v="New Shepard"/>
    <s v="NS-17"/>
    <s v="Active"/>
    <s v=""/>
    <s v="Success"/>
    <n v="16"/>
    <s v=" USA"/>
    <s v="Blue Origin-New Shepard"/>
    <n v="2021"/>
  </r>
  <r>
    <s v="Astra"/>
    <s v="LP-3B, Pacific Spaceport Complex, Kodiak, Alaska, USA"/>
    <x v="4049"/>
    <x v="105"/>
    <s v="Rocket 3"/>
    <s v="STP-27AD1"/>
    <s v="Active"/>
    <s v="2.5"/>
    <s v="Failure"/>
    <n v="6"/>
    <s v=" USA"/>
    <s v="Astra-Rocket 3"/>
    <n v="2021"/>
  </r>
  <r>
    <s v="SpaceX"/>
    <s v="LC-39A, Kennedy Space Center, Florida, USA"/>
    <x v="4050"/>
    <x v="609"/>
    <s v="Falcon 9 Block 5"/>
    <s v="CRS SpX-23"/>
    <s v="Active"/>
    <s v="67"/>
    <s v="Success"/>
    <n v="7"/>
    <s v=" USA"/>
    <s v="SpaceX-Falcon 9 Block 5"/>
    <n v="2021"/>
  </r>
  <r>
    <s v="Firefly"/>
    <s v="SLC-2W, Vandenberg SFB, California, USA"/>
    <x v="4051"/>
    <x v="1194"/>
    <s v="Firefly Alpha"/>
    <s v="DREAM (Demo Flight)"/>
    <s v="Active"/>
    <s v=""/>
    <s v="Failure"/>
    <n v="7"/>
    <s v=" USA"/>
    <s v="Firefly-Firefly Alpha"/>
    <n v="2021"/>
  </r>
  <r>
    <s v="CASC"/>
    <s v="LC-9, Taiyuan Satellite Launch Center, China"/>
    <x v="4052"/>
    <x v="201"/>
    <s v="Long March 4C"/>
    <s v="Gaofen-5 02"/>
    <s v="Active"/>
    <s v="64.68"/>
    <s v="Success"/>
    <n v="5"/>
    <s v=" China"/>
    <s v="CASC-Long March 4C"/>
    <n v="2021"/>
  </r>
  <r>
    <s v="CASC"/>
    <s v="LC-2, Xichang Satellite Launch Center, China"/>
    <x v="4053"/>
    <x v="372"/>
    <s v="Long March 3B/E"/>
    <s v="ChinaSat 9B (Zhongxing-9B)"/>
    <s v="Active"/>
    <s v="29.15"/>
    <s v="Success"/>
    <n v="5"/>
    <s v=" China"/>
    <s v="CASC-Long March 3B/E"/>
    <n v="2021"/>
  </r>
  <r>
    <s v="VKS RF"/>
    <s v="Site 43/4, Plesetsk Cosmodrome, Russia"/>
    <x v="4053"/>
    <x v="111"/>
    <s v="Soyuz 2.1v/Volga"/>
    <s v="Cosmos 2551"/>
    <s v="Active"/>
    <s v=""/>
    <s v="Success"/>
    <n v="10"/>
    <s v=" Russia"/>
    <s v="VKS RF-Soyuz 2.1v/Volga"/>
    <n v="2021"/>
  </r>
  <r>
    <s v="SpaceX"/>
    <s v="SLC-4E, Vandenberg SFB, California, USA"/>
    <x v="4054"/>
    <x v="878"/>
    <s v="Falcon 9 Block 5"/>
    <s v="Starlink Group 2-1"/>
    <s v="Active"/>
    <s v="67"/>
    <s v="Success"/>
    <n v="7"/>
    <s v=" USA"/>
    <s v="SpaceX-Falcon 9 Block 5"/>
    <n v="2021"/>
  </r>
  <r>
    <s v="Starsem"/>
    <s v="Site 31/6, Baikonur Cosmodrome, Kazakhstan"/>
    <x v="4054"/>
    <x v="385"/>
    <s v="Soyuz 2.1b/Fregat"/>
    <s v="OneWeb #10"/>
    <s v="Active"/>
    <s v="25"/>
    <s v="Success"/>
    <n v="10"/>
    <s v=" Kazakhstan"/>
    <s v="Starsem-Soyuz 2.1b/Fregat"/>
    <n v="2021"/>
  </r>
  <r>
    <s v="SpaceX"/>
    <s v="LC-39A, Kennedy Space Center, Florida, USA"/>
    <x v="4055"/>
    <x v="644"/>
    <s v="Falcon 9 Block 5"/>
    <s v="Inspiration4"/>
    <s v="Active"/>
    <s v="67"/>
    <s v="Success"/>
    <n v="7"/>
    <s v=" USA"/>
    <s v="SpaceX-Falcon 9 Block 5"/>
    <n v="2021"/>
  </r>
  <r>
    <s v="CASC"/>
    <s v="LC-201, Wenchang Satellite Launch Center, China"/>
    <x v="4056"/>
    <x v="318"/>
    <s v="Long March 7"/>
    <s v="Tianzhou 3"/>
    <s v="Active"/>
    <s v=""/>
    <s v="Success"/>
    <n v="7"/>
    <s v=" China"/>
    <s v="CASC-Long March 7"/>
    <n v="2021"/>
  </r>
  <r>
    <s v="ExPace"/>
    <s v="Site 95, Jiuquan Satellite Launch Center, China"/>
    <x v="4057"/>
    <x v="579"/>
    <s v="Kuaizhou 1A"/>
    <s v="Jilin-1 High Resolution 02D"/>
    <s v="Active"/>
    <s v="5.8"/>
    <s v="Success"/>
    <n v="8"/>
    <s v=" China"/>
    <s v="ExPace-Kuaizhou 1A"/>
    <n v="2021"/>
  </r>
  <r>
    <s v="CASC"/>
    <s v="LC-3, Xichang Satellite Launch Center, China"/>
    <x v="4057"/>
    <x v="299"/>
    <s v="Long March 3B/E"/>
    <s v="Shiyan 10"/>
    <s v="Active"/>
    <s v="29.15"/>
    <s v="Success"/>
    <n v="5"/>
    <s v=" China"/>
    <s v="CASC-Long March 3B/E"/>
    <n v="2021"/>
  </r>
  <r>
    <s v="ULA"/>
    <s v="SLC-3E, Vandenberg SFB, California, USA"/>
    <x v="4057"/>
    <x v="766"/>
    <s v="Atlas V 401"/>
    <s v="Landsat 9 &amp; Others"/>
    <s v="Active"/>
    <s v="109"/>
    <s v="Success"/>
    <n v="7"/>
    <s v=" USA"/>
    <s v="ULA-Atlas V 401"/>
    <n v="2021"/>
  </r>
  <r>
    <s v="Roscosmos"/>
    <s v="Site 31/6, Baikonur Cosmodrome, Kazakhstan"/>
    <x v="4058"/>
    <x v="660"/>
    <s v="Soyuz 2.1a"/>
    <s v="Soyuz MS-19"/>
    <s v="Active"/>
    <s v="17.42"/>
    <s v="Success"/>
    <n v="10"/>
    <s v=" Kazakhstan"/>
    <s v="Roscosmos-Soyuz 2.1a"/>
    <n v="2021"/>
  </r>
  <r>
    <s v="Blue Origin"/>
    <s v="Launch Site One, West Texas, Texas, USA"/>
    <x v="4059"/>
    <x v="507"/>
    <s v="New Shepard"/>
    <s v="NS-18"/>
    <s v="Active"/>
    <s v=""/>
    <s v="Success"/>
    <n v="16"/>
    <s v=" USA"/>
    <s v="Blue Origin-New Shepard"/>
    <n v="2021"/>
  </r>
  <r>
    <s v="Starsem"/>
    <s v="Site 1S, Vostochny Cosmodrome, Russia"/>
    <x v="4060"/>
    <x v="173"/>
    <s v="Soyuz 2.1b/Fregat"/>
    <s v="OneWeb #11"/>
    <s v="Active"/>
    <s v="25"/>
    <s v="Success"/>
    <n v="8"/>
    <s v=" Russia"/>
    <s v="Starsem-Soyuz 2.1b/Fregat"/>
    <n v="2021"/>
  </r>
  <r>
    <s v="CASC"/>
    <s v="LC-9, Taiyuan Satellite Launch Center, China"/>
    <x v="4060"/>
    <x v="375"/>
    <s v="Long March 2D"/>
    <s v="CHASE (Chinese HÎ± Solar Explorer) &amp; Tianyuan-1"/>
    <s v="Active"/>
    <s v="29.75"/>
    <s v="Success"/>
    <n v="5"/>
    <s v=" China"/>
    <s v="CASC-Long March 2D"/>
    <n v="2021"/>
  </r>
  <r>
    <s v="CASC"/>
    <s v="Site 901 (SLS-1), Jiuquan Satellite Launch Center, China"/>
    <x v="4061"/>
    <x v="1035"/>
    <s v="Long March 2F/G"/>
    <s v="Shenzhou 13"/>
    <s v="Active"/>
    <s v=""/>
    <s v="Success"/>
    <n v="17"/>
    <s v=" China"/>
    <s v="CASC-Long March 2F/G"/>
    <n v="2021"/>
  </r>
  <r>
    <s v="ULA"/>
    <s v="SLC-41, Cape Canaveral SFS, Florida, USA"/>
    <x v="4062"/>
    <x v="421"/>
    <s v="Atlas V 401"/>
    <s v="Lucy"/>
    <s v="Active"/>
    <s v="109"/>
    <s v="Success"/>
    <n v="7"/>
    <s v=" USA"/>
    <s v="ULA-Atlas V 401"/>
    <n v="2021"/>
  </r>
  <r>
    <s v="KARI"/>
    <s v="LC-2, Naro Space Center, South Korea"/>
    <x v="4063"/>
    <x v="349"/>
    <s v="KSLV-2"/>
    <s v="Test Flight"/>
    <s v="Active"/>
    <s v=""/>
    <s v="Failure"/>
    <n v="5"/>
    <s v=" South Korea"/>
    <s v="KARI-KSLV-2"/>
    <n v="2021"/>
  </r>
  <r>
    <s v="CASC"/>
    <s v="LC-2, Xichang Satellite Launch Center, China"/>
    <x v="4064"/>
    <x v="1019"/>
    <s v="Long March 3B/E"/>
    <s v="Shijian 21"/>
    <s v="Active"/>
    <s v="29.15"/>
    <s v="Success"/>
    <n v="5"/>
    <s v=" China"/>
    <s v="CASC-Long March 3B/E"/>
    <n v="2021"/>
  </r>
  <r>
    <s v="Arianespace"/>
    <s v="ELA-3, Guiana Space Centre, French Guiana, France"/>
    <x v="4064"/>
    <x v="329"/>
    <s v="Ariane 5 ECA"/>
    <s v="SES-17 &amp; Syracuse-4A"/>
    <s v="Active"/>
    <s v="200"/>
    <s v="Success"/>
    <n v="6"/>
    <s v=" France"/>
    <s v="Arianespace-Ariane 5 ECA"/>
    <n v="2021"/>
  </r>
  <r>
    <s v="MHI"/>
    <s v="LA-Y1, Tanegashima Space Center, Japan"/>
    <x v="4065"/>
    <x v="652"/>
    <s v="H-IIA 202"/>
    <s v="QZS-1R"/>
    <s v="Active"/>
    <s v="90"/>
    <s v="Success"/>
    <n v="6"/>
    <s v=" Japan"/>
    <s v="MHI-H-IIA 202"/>
    <n v="2021"/>
  </r>
  <r>
    <s v="ExPace"/>
    <s v="Site 95, Jiuquan Satellite Launch Center, China"/>
    <x v="4066"/>
    <x v="579"/>
    <s v="Kuaizhou 1A"/>
    <s v="Jilin-1 High Resolution 02F"/>
    <s v="Active"/>
    <s v="5.8"/>
    <s v="Success"/>
    <n v="8"/>
    <s v=" China"/>
    <s v="ExPace-Kuaizhou 1A"/>
    <n v="2021"/>
  </r>
  <r>
    <s v="Roscosmos"/>
    <s v="Site 31/6, Baikonur Cosmodrome, Kazakhstan"/>
    <x v="4067"/>
    <x v="55"/>
    <s v="Soyuz 2.1a"/>
    <s v="Progress MS-18"/>
    <s v="Active"/>
    <s v="17.42"/>
    <s v="Success"/>
    <n v="10"/>
    <s v=" Kazakhstan"/>
    <s v="Roscosmos-Soyuz 2.1a"/>
    <n v="2021"/>
  </r>
  <r>
    <s v="CASC"/>
    <s v="Site 9401 (SLS-2), Jiuquan Satellite Launch Center, China"/>
    <x v="4068"/>
    <x v="538"/>
    <s v="Long March 2C/YZ-1S"/>
    <s v="Yaogan-32 02"/>
    <s v="Active"/>
    <s v="30.8"/>
    <s v="Success"/>
    <n v="18"/>
    <s v=" China"/>
    <s v="CASC-Long March 2C/YZ-1S"/>
    <n v="2021"/>
  </r>
  <r>
    <s v="CASC"/>
    <s v="LC-16, Taiyuan Satellite Launch Center, China"/>
    <x v="4069"/>
    <x v="652"/>
    <s v="Long March 6"/>
    <s v="SDGSAT-1"/>
    <s v="Active"/>
    <s v="19"/>
    <s v="Success"/>
    <n v="6"/>
    <s v=" China"/>
    <s v="CASC-Long March 6"/>
    <n v="2021"/>
  </r>
  <r>
    <s v="CASC"/>
    <s v="LC-3, Xichang Satellite Launch Center, China"/>
    <x v="4070"/>
    <x v="149"/>
    <s v="Long March 2D"/>
    <s v="Yaogan 35 A/B/C"/>
    <s v="Active"/>
    <s v="29.75"/>
    <s v="Success"/>
    <n v="5"/>
    <s v=" China"/>
    <s v="CASC-Long March 2D"/>
    <n v="2021"/>
  </r>
  <r>
    <s v="JAXA"/>
    <s v="Mu Pad, Uchinoura Space Center, Japan"/>
    <x v="4071"/>
    <x v="784"/>
    <s v="Epsilon PBS"/>
    <s v="RAISE-2 &amp; Others"/>
    <s v="Active"/>
    <s v="39"/>
    <s v="Success"/>
    <n v="7"/>
    <s v=" Japan"/>
    <s v="JAXA-Epsilon PBS"/>
    <n v="2021"/>
  </r>
  <r>
    <s v="SpaceX"/>
    <s v="LC-39A, Kennedy Space Center, Florida, USA"/>
    <x v="4072"/>
    <x v="1203"/>
    <s v="Falcon 9 Block 5"/>
    <s v="SpaceX Crew-3"/>
    <s v="Active"/>
    <s v="67"/>
    <s v="Success"/>
    <n v="7"/>
    <s v=" USA"/>
    <s v="SpaceX-Falcon 9 Block 5"/>
    <n v="2021"/>
  </r>
  <r>
    <s v="SpaceX"/>
    <s v="SLC-40, Cape Canaveral SFS, Florida, USA"/>
    <x v="4073"/>
    <x v="154"/>
    <s v="Falcon 9 Block 5"/>
    <s v="Starlink Group 4-1"/>
    <s v="Active"/>
    <s v="67"/>
    <s v="Success"/>
    <n v="7"/>
    <s v=" USA"/>
    <s v="SpaceX-Falcon 9 Block 5"/>
    <n v="2021"/>
  </r>
  <r>
    <s v="Arianespace"/>
    <s v="ELV-1, Guiana Space Centre, French Guiana, France"/>
    <x v="4074"/>
    <x v="753"/>
    <s v="Vega"/>
    <s v="CERES 1, 2 &amp; 3"/>
    <s v="Active"/>
    <s v="37"/>
    <s v="Success"/>
    <n v="6"/>
    <s v=" France"/>
    <s v="Arianespace-Vega"/>
    <n v="2021"/>
  </r>
  <r>
    <s v="Rocket Lab"/>
    <s v="Rocket Lab LC-1A, MÄhia Peninsula, New Zealand"/>
    <x v="4075"/>
    <x v="721"/>
    <s v="Electron/Curie"/>
    <s v="Love At First Insight"/>
    <s v="Active"/>
    <s v="7.5"/>
    <s v="Success"/>
    <n v="17"/>
    <s v=" New Zealand"/>
    <s v="Rocket Lab-Electron/Curie"/>
    <n v="2021"/>
  </r>
  <r>
    <s v="CASC"/>
    <s v="LC-9, Taiyuan Satellite Launch Center, China"/>
    <x v="4076"/>
    <x v="1222"/>
    <s v="Long March 4B"/>
    <s v="Gaofen-11 03"/>
    <s v="Active"/>
    <s v="64.68"/>
    <s v="Success"/>
    <n v="5"/>
    <s v=" China"/>
    <s v="CASC-Long March 4B"/>
    <n v="2021"/>
  </r>
  <r>
    <s v="Astra"/>
    <s v="LP-3B, Pacific Spaceport Complex, Kodiak, Alaska, USA"/>
    <x v="4076"/>
    <x v="591"/>
    <s v="Rocket 3"/>
    <s v="STP-27AD2"/>
    <s v="Active"/>
    <s v="2.5"/>
    <s v="Success"/>
    <n v="6"/>
    <s v=" USA"/>
    <s v="Astra-Rocket 3"/>
    <n v="2021"/>
  </r>
  <r>
    <s v="CASC"/>
    <s v="Site 9401 (SLS-2), Jiuquan Satellite Launch Center, China"/>
    <x v="4077"/>
    <x v="553"/>
    <s v="Long March 4C"/>
    <s v="Gaofen-3 02"/>
    <s v="Active"/>
    <s v="64.68"/>
    <s v="Success"/>
    <n v="18"/>
    <s v=" China"/>
    <s v="CASC-Long March 4C"/>
    <n v="2021"/>
  </r>
  <r>
    <s v="SpaceX"/>
    <s v="SLC-4E, Vandenberg SFB, California, USA"/>
    <x v="4078"/>
    <x v="1190"/>
    <s v="Falcon 9 Block 5"/>
    <s v="DART"/>
    <s v="Active"/>
    <s v="67"/>
    <s v="Success"/>
    <n v="7"/>
    <s v=" USA"/>
    <s v="SpaceX-Falcon 9 Block 5"/>
    <n v="2021"/>
  </r>
  <r>
    <s v="Roscosmos"/>
    <s v="Site 31/6, Baikonur Cosmodrome, Kazakhstan"/>
    <x v="4078"/>
    <x v="420"/>
    <s v="Soyuz 2.1b"/>
    <s v="Progress M-UM Prichal"/>
    <s v="Active"/>
    <s v="20"/>
    <s v="Success"/>
    <n v="10"/>
    <s v=" Kazakhstan"/>
    <s v="Roscosmos-Soyuz 2.1b"/>
    <n v="2021"/>
  </r>
  <r>
    <s v="ExPace"/>
    <s v="Site 95, Jiuquan Satellite Launch Center, China"/>
    <x v="4078"/>
    <x v="1088"/>
    <s v="Kuaizhou 1A"/>
    <s v="Shiyan 11"/>
    <s v="Active"/>
    <s v="5.8"/>
    <s v="Success"/>
    <n v="8"/>
    <s v=" China"/>
    <s v="ExPace-Kuaizhou 1A"/>
    <n v="2021"/>
  </r>
  <r>
    <s v="VKS RF"/>
    <s v="Site 43/4, Plesetsk Cosmodrome, Russia"/>
    <x v="4079"/>
    <x v="155"/>
    <s v="Soyuz 2.1b/Fregat"/>
    <s v="Cosmos 2552"/>
    <s v="Active"/>
    <s v="25"/>
    <s v="Success"/>
    <n v="10"/>
    <s v=" Russia"/>
    <s v="VKS RF-Soyuz 2.1b/Fregat"/>
    <n v="2021"/>
  </r>
  <r>
    <s v="CASC"/>
    <s v="LC-2, Xichang Satellite Launch Center, China"/>
    <x v="4080"/>
    <x v="467"/>
    <s v="Long March 3B/E"/>
    <s v="ChinaSat 1D"/>
    <s v="Active"/>
    <s v="29.15"/>
    <s v="Success"/>
    <n v="5"/>
    <s v=" China"/>
    <s v="CASC-Long March 3B/E"/>
    <n v="2021"/>
  </r>
  <r>
    <s v="SpaceX"/>
    <s v="SLC-40, Cape Canaveral SFS, Florida, USA"/>
    <x v="4081"/>
    <x v="932"/>
    <s v="Falcon 9 Block 5"/>
    <s v="Starlink Group 4-3 &amp; BlackSky"/>
    <s v="Active"/>
    <s v="67"/>
    <s v="Success"/>
    <n v="7"/>
    <s v=" USA"/>
    <s v="SpaceX-Falcon 9 Block 5"/>
    <n v="2021"/>
  </r>
  <r>
    <s v="Arianespace"/>
    <s v="ELS, Guiana Space Centre, French Guiana, France"/>
    <x v="4082"/>
    <x v="677"/>
    <s v="Soyuz ST-B/Fregat-MT"/>
    <s v="Galileo FOC FM23-FM24"/>
    <s v="Active"/>
    <s v="30"/>
    <s v="Success"/>
    <n v="4"/>
    <s v=" France"/>
    <s v="Arianespace-Soyuz ST-B/Fregat-MT"/>
    <n v="2021"/>
  </r>
  <r>
    <s v="Galactic Energy"/>
    <s v="Site 95, Jiuquan Satellite Launch Center, China"/>
    <x v="4083"/>
    <x v="628"/>
    <s v="Ceres-1"/>
    <s v="Keep On Moving"/>
    <s v="Active"/>
    <s v="4.9"/>
    <s v="Success"/>
    <n v="8"/>
    <s v=" China"/>
    <s v="Galactic Energy-Ceres-1"/>
    <n v="2021"/>
  </r>
  <r>
    <s v="ULA"/>
    <s v="SLC-41, Cape Canaveral SFS, Florida, USA"/>
    <x v="4083"/>
    <x v="362"/>
    <s v="Atlas V 551"/>
    <s v="STP-3"/>
    <s v="Active"/>
    <s v="153"/>
    <s v="Success"/>
    <n v="7"/>
    <s v=" USA"/>
    <s v="ULA-Atlas V 551"/>
    <n v="2021"/>
  </r>
  <r>
    <s v="Roscosmos"/>
    <s v="Site 31/6, Baikonur Cosmodrome, Kazakhstan"/>
    <x v="4084"/>
    <x v="1289"/>
    <s v="Soyuz 2.1a"/>
    <s v="Soyuz MS-20 / Space Adventures"/>
    <s v="Active"/>
    <s v="17.42"/>
    <s v="Success"/>
    <n v="10"/>
    <s v=" Kazakhstan"/>
    <s v="Roscosmos-Soyuz 2.1a"/>
    <n v="2021"/>
  </r>
  <r>
    <s v="Rocket Lab"/>
    <s v="Rocket Lab LC-1A, MÄhia Peninsula, New Zealand"/>
    <x v="4085"/>
    <x v="644"/>
    <s v="Electron/Curie"/>
    <s v="A Data With Destiny"/>
    <s v="Active"/>
    <s v="7.5"/>
    <s v="Success"/>
    <n v="17"/>
    <s v=" New Zealand"/>
    <s v="Rocket Lab-Electron/Curie"/>
    <n v="2021"/>
  </r>
  <r>
    <s v="SpaceX"/>
    <s v="LC-39A, Kennedy Space Center, Florida, USA"/>
    <x v="4085"/>
    <x v="107"/>
    <s v="Falcon 9 Block 5"/>
    <s v="IXPE"/>
    <s v="Active"/>
    <s v="67"/>
    <s v="Success"/>
    <n v="7"/>
    <s v=" USA"/>
    <s v="SpaceX-Falcon 9 Block 5"/>
    <n v="2021"/>
  </r>
  <r>
    <s v="CASC"/>
    <s v="Site 9401 (SLS-2), Jiuquan Satellite Launch Center, China"/>
    <x v="4086"/>
    <x v="552"/>
    <s v="Long March 4B"/>
    <s v="Shijian 6 Group 05"/>
    <s v="Active"/>
    <s v="64.68"/>
    <s v="Success"/>
    <n v="18"/>
    <s v=" China"/>
    <s v="CASC-Long March 4B"/>
    <n v="2021"/>
  </r>
  <r>
    <s v="Blue Origin"/>
    <s v="Launch Site One, West Texas, Texas, USA"/>
    <x v="4087"/>
    <x v="14"/>
    <s v="New Shepard"/>
    <s v="NS-19"/>
    <s v="Active"/>
    <s v=""/>
    <s v="Success"/>
    <n v="16"/>
    <s v=" USA"/>
    <s v="Blue Origin-New Shepard"/>
    <n v="2021"/>
  </r>
  <r>
    <s v="Roscosmos"/>
    <s v="Site 200/39, Baikonur Cosmodrome, Kazakhstan"/>
    <x v="4088"/>
    <x v="1153"/>
    <s v="Proton-M/Briz-M"/>
    <s v="Ekspress-AMU3 &amp; AMU7"/>
    <s v="Active"/>
    <s v="65"/>
    <s v="Partial Failure"/>
    <n v="12"/>
    <s v=" Kazakhstan"/>
    <s v="Roscosmos-Proton-M/Briz-M"/>
    <n v="2021"/>
  </r>
  <r>
    <s v="CASC"/>
    <s v="LC-3, Xichang Satellite Launch Center, China"/>
    <x v="4088"/>
    <x v="837"/>
    <s v="Long March 3B/E"/>
    <s v="Tianlian-2-02"/>
    <s v="Active"/>
    <s v="29.15"/>
    <s v="Success"/>
    <n v="5"/>
    <s v=" China"/>
    <s v="CASC-Long March 3B/E"/>
    <n v="2021"/>
  </r>
  <r>
    <s v="ExPace"/>
    <s v="Site 95, Jiuquan Satellite Launch Center, China"/>
    <x v="4089"/>
    <x v="508"/>
    <s v="Kuaizhou 1A"/>
    <s v="GeeSAT-1A &amp; 1B"/>
    <s v="Active"/>
    <s v="5.8"/>
    <s v="Failure"/>
    <n v="8"/>
    <s v=" China"/>
    <s v="ExPace-Kuaizhou 1A"/>
    <n v="2021"/>
  </r>
  <r>
    <s v="SpaceX"/>
    <s v="SLC-4E, Vandenberg SFB, California, USA"/>
    <x v="4090"/>
    <x v="874"/>
    <s v="Falcon 9 Block 5"/>
    <s v="Starlink Group 4-4"/>
    <s v="Active"/>
    <s v="67"/>
    <s v="Success"/>
    <n v="7"/>
    <s v=" USA"/>
    <s v="SpaceX-Falcon 9 Block 5"/>
    <n v="2021"/>
  </r>
  <r>
    <s v="SpaceX"/>
    <s v="SLC-40, Cape Canaveral SFS, Florida, USA"/>
    <x v="4091"/>
    <x v="1150"/>
    <s v="Falcon 9 Block 5"/>
    <s v="TÃ¼rksat 5B"/>
    <s v="Active"/>
    <s v="67"/>
    <s v="Success"/>
    <n v="7"/>
    <s v=" USA"/>
    <s v="SpaceX-Falcon 9 Block 5"/>
    <n v="2021"/>
  </r>
  <r>
    <s v="SpaceX"/>
    <s v="LC-39A, Kennedy Space Center, Florida, USA"/>
    <x v="4092"/>
    <x v="369"/>
    <s v="Falcon 9 Block 5"/>
    <s v="CRS SpX-24"/>
    <s v="Active"/>
    <s v="67"/>
    <s v="Success"/>
    <n v="7"/>
    <s v=" USA"/>
    <s v="SpaceX-Falcon 9 Block 5"/>
    <n v="2021"/>
  </r>
  <r>
    <s v="MHI"/>
    <s v="LA-Y1, Tanegashima Space Center, Japan"/>
    <x v="4093"/>
    <x v="118"/>
    <s v="H-IIA 204"/>
    <s v="Inmarsat I-6 F1"/>
    <s v="Active"/>
    <s v=""/>
    <s v="Success"/>
    <n v="6"/>
    <s v=" Japan"/>
    <s v="MHI-H-IIA 204"/>
    <n v="2021"/>
  </r>
  <r>
    <s v="CASC"/>
    <s v="LC-201, Wenchang Satellite Launch Center, China"/>
    <x v="4094"/>
    <x v="681"/>
    <s v="Long March 7A"/>
    <s v="Shiyan 12-01 &amp; 02"/>
    <s v="Active"/>
    <s v=""/>
    <s v="Success"/>
    <n v="7"/>
    <s v=" China"/>
    <s v="CASC-Long March 7A"/>
    <n v="2021"/>
  </r>
  <r>
    <s v="Arianespace"/>
    <s v="ELA-3, Guiana Space Centre, French Guiana, France"/>
    <x v="4095"/>
    <x v="673"/>
    <s v="Ariane 5 ECA"/>
    <s v="James Webb Space Telescope (JWST)"/>
    <s v="Active"/>
    <s v="200"/>
    <s v="Success"/>
    <n v="6"/>
    <s v=" France"/>
    <s v="Arianespace-Ariane 5 ECA"/>
    <n v="2021"/>
  </r>
  <r>
    <s v="CASC"/>
    <s v="LC-9, Taiyuan Satellite Launch Center, China"/>
    <x v="4096"/>
    <x v="1290"/>
    <s v="Long March 4C"/>
    <s v="Ziyuan-1 02E &amp; CAS-9"/>
    <s v="Active"/>
    <s v="64.68"/>
    <s v="Success"/>
    <n v="5"/>
    <s v=" China"/>
    <s v="CASC-Long March 4C"/>
    <n v="2021"/>
  </r>
  <r>
    <s v="Starsem"/>
    <s v="Site 31/6, Baikonur Cosmodrome, Kazakhstan"/>
    <x v="4097"/>
    <x v="249"/>
    <s v="Soyuz 2.1b/Fregat"/>
    <s v="OneWeb #12"/>
    <s v="Active"/>
    <s v="25"/>
    <s v="Success"/>
    <n v="10"/>
    <s v=" Kazakhstan"/>
    <s v="Starsem-Soyuz 2.1b/Fregat"/>
    <n v="2021"/>
  </r>
  <r>
    <s v="VKS RF"/>
    <s v="Site 35/1, Plesetsk Cosmodrome, Russia"/>
    <x v="4097"/>
    <x v="36"/>
    <s v="Angara A5/Persey"/>
    <s v="MGM nÂ°3"/>
    <s v="Active"/>
    <s v="100"/>
    <s v="Failure"/>
    <n v="10"/>
    <s v=" Russia"/>
    <s v="VKS RF-Angara A5/Persey"/>
    <n v="2021"/>
  </r>
  <r>
    <s v="CASC"/>
    <s v="Site 9401 (SLS-2), Jiuquan Satellite Launch Center, China"/>
    <x v="4098"/>
    <x v="75"/>
    <s v="Long March 2D"/>
    <s v="Tianhui 4"/>
    <s v="Active"/>
    <s v="29.75"/>
    <s v="Success"/>
    <n v="18"/>
    <s v=" China"/>
    <s v="CASC-Long March 2D"/>
    <n v="2021"/>
  </r>
  <r>
    <s v="CASC"/>
    <s v="LC-2, Xichang Satellite Launch Center, China"/>
    <x v="4098"/>
    <x v="1111"/>
    <s v="Long March 3B/E"/>
    <s v="TJSW-9"/>
    <s v="Active"/>
    <s v="29.15"/>
    <s v="Success"/>
    <n v="5"/>
    <s v=" China"/>
    <s v="CASC-Long March 3B/E"/>
    <n v="2021"/>
  </r>
  <r>
    <s v="ISA"/>
    <s v="Imam Khomeini Spaceport, Semnan Space Center, Iran"/>
    <x v="4099"/>
    <x v="656"/>
    <s v="Simorgh"/>
    <s v="3 Unknown payloads"/>
    <s v="Active"/>
    <s v=""/>
    <s v="Failure"/>
    <n v="24"/>
    <s v=" Iran"/>
    <s v="ISA-Simorgh"/>
    <n v="2021"/>
  </r>
  <r>
    <s v="SpaceX"/>
    <s v="LC-39A, Kennedy Space Center, Florida, USA"/>
    <x v="4100"/>
    <x v="28"/>
    <s v="Falcon 9 Block 5"/>
    <s v="Starlink Group 4-5"/>
    <s v="Active"/>
    <s v="67"/>
    <s v="Success"/>
    <n v="7"/>
    <s v=" USA"/>
    <s v="SpaceX-Falcon 9 Block 5"/>
    <n v="2022"/>
  </r>
  <r>
    <s v="SpaceX"/>
    <s v="SLC-40, Cape Canaveral SFS, Florida, USA"/>
    <x v="4101"/>
    <x v="437"/>
    <s v="Falcon 9 Block 5"/>
    <s v="Transporter 3"/>
    <s v="Active"/>
    <s v="67"/>
    <s v="Success"/>
    <n v="7"/>
    <s v=" USA"/>
    <s v="SpaceX-Falcon 9 Block 5"/>
    <n v="2022"/>
  </r>
  <r>
    <s v="Virgin Orbit"/>
    <s v="Cosmic Girl, Mojave Air and Space Port, California, USA"/>
    <x v="4101"/>
    <x v="1072"/>
    <s v="LauncherOne"/>
    <s v="STP-27VPB/Above the Clouds"/>
    <s v="Active"/>
    <s v="12"/>
    <s v="Success"/>
    <n v="12"/>
    <s v=" USA"/>
    <s v="Virgin Orbit-LauncherOne"/>
    <n v="2022"/>
  </r>
  <r>
    <s v="CASC"/>
    <s v="LC-9, Taiyuan Satellite Launch Center, China"/>
    <x v="4102"/>
    <x v="1291"/>
    <s v="Long March 2D"/>
    <s v="Shiyan 13"/>
    <s v="Active"/>
    <s v="29.75"/>
    <s v="Success"/>
    <n v="5"/>
    <s v=" China"/>
    <s v="CASC-Long March 2D"/>
    <n v="2022"/>
  </r>
  <r>
    <s v="SpaceX"/>
    <s v="LC-39A, Kennedy Space Center, Florida, USA"/>
    <x v="4103"/>
    <x v="852"/>
    <s v="Falcon 9 Block 5"/>
    <s v="Starlink Group 4-6"/>
    <s v="Active"/>
    <s v="67"/>
    <s v="Success"/>
    <n v="7"/>
    <s v=" USA"/>
    <s v="SpaceX-Falcon 9 Block 5"/>
    <n v="2022"/>
  </r>
  <r>
    <s v="ULA"/>
    <s v="SLC-41, Cape Canaveral SFS, Florida, USA"/>
    <x v="4104"/>
    <x v="36"/>
    <s v="Atlas V 511"/>
    <s v="GSSAP 5 &amp; 6 (USSF-8)"/>
    <s v="Retired"/>
    <s v="130"/>
    <s v="Success"/>
    <n v="7"/>
    <s v=" USA"/>
    <s v="ULA-Atlas V 511"/>
    <n v="2022"/>
  </r>
  <r>
    <s v="CASC"/>
    <s v="Site 9401 (SLS-2), Jiuquan Satellite Launch Center, China"/>
    <x v="4105"/>
    <x v="743"/>
    <s v="Long March 4C"/>
    <s v="L-SAR 01A"/>
    <s v="Active"/>
    <s v="64.68"/>
    <s v="Success"/>
    <n v="18"/>
    <s v=" China"/>
    <s v="CASC-Long March 4C"/>
    <n v="2022"/>
  </r>
  <r>
    <s v="SpaceX"/>
    <s v="SLC-40, Cape Canaveral SFS, Florida, USA"/>
    <x v="4106"/>
    <x v="972"/>
    <s v="Falcon 9 Block 5"/>
    <s v="CSG-2"/>
    <s v="Active"/>
    <s v="67"/>
    <s v="Success"/>
    <n v="7"/>
    <s v=" USA"/>
    <s v="SpaceX-Falcon 9 Block 5"/>
    <n v="2022"/>
  </r>
  <r>
    <s v="SpaceX"/>
    <s v="SLC-4E, Vandenberg SFB, California, USA"/>
    <x v="4107"/>
    <x v="1163"/>
    <s v="Falcon 9 Block 5"/>
    <s v="NROL-87"/>
    <s v="Active"/>
    <s v="67"/>
    <s v="Success"/>
    <n v="7"/>
    <s v=" USA"/>
    <s v="SpaceX-Falcon 9 Block 5"/>
    <n v="2022"/>
  </r>
  <r>
    <s v="SpaceX"/>
    <s v="LC-39A, Kennedy Space Center, Florida, USA"/>
    <x v="4108"/>
    <x v="722"/>
    <s v="Falcon 9 Block 5"/>
    <s v="Starlink Group 4-7"/>
    <s v="Active"/>
    <s v="67"/>
    <s v="Success"/>
    <n v="7"/>
    <s v=" USA"/>
    <s v="SpaceX-Falcon 9 Block 5"/>
    <n v="2022"/>
  </r>
  <r>
    <s v="VKS RF"/>
    <s v="Site 43/4, Plesetsk Cosmodrome, Russia"/>
    <x v="4109"/>
    <x v="182"/>
    <s v="Soyuz 2.1a/Fregat-M"/>
    <s v="Cosmos 2553"/>
    <s v="Active"/>
    <s v="23"/>
    <s v="Success"/>
    <n v="10"/>
    <s v=" Russia"/>
    <s v="VKS RF-Soyuz 2.1a/Fregat-M"/>
    <n v="2022"/>
  </r>
  <r>
    <s v="Arianespace"/>
    <s v="ELS, Guiana Space Centre, French Guiana, France"/>
    <x v="4110"/>
    <x v="748"/>
    <s v="Soyuz ST-B/Fregat-MT"/>
    <s v="OneWeb #13"/>
    <s v="Active"/>
    <s v="30"/>
    <s v="Success"/>
    <n v="4"/>
    <s v=" France"/>
    <s v="Arianespace-Soyuz ST-B/Fregat-MT"/>
    <n v="2022"/>
  </r>
  <r>
    <s v="Astra"/>
    <s v="SLC-46, Cape Canaveral SFS, Florida, USA"/>
    <x v="4110"/>
    <x v="110"/>
    <s v="Rocket 3"/>
    <s v="VCLS Demo-2A"/>
    <s v="Active"/>
    <s v="2.5"/>
    <s v="Failure"/>
    <n v="7"/>
    <s v=" USA"/>
    <s v="Astra-Rocket 3"/>
    <n v="2022"/>
  </r>
  <r>
    <s v="ISRO"/>
    <s v="First Launch Pad, Satish Dhawan Space Centre, India"/>
    <x v="4111"/>
    <x v="894"/>
    <s v="PSLV-XL"/>
    <s v="EOS-04 &amp; Others"/>
    <s v="Active"/>
    <s v="31"/>
    <s v="Success"/>
    <n v="17"/>
    <s v=" India"/>
    <s v="ISRO-PSLV-XL"/>
    <n v="2022"/>
  </r>
  <r>
    <s v="Roscosmos"/>
    <s v="Site 31/6, Baikonur Cosmodrome, Kazakhstan"/>
    <x v="4112"/>
    <x v="500"/>
    <s v="Soyuz 2.1a"/>
    <s v="Progress MS-19"/>
    <s v="Active"/>
    <s v="17.42"/>
    <s v="Success"/>
    <n v="10"/>
    <s v=" Kazakhstan"/>
    <s v="Roscosmos-Soyuz 2.1a"/>
    <n v="2022"/>
  </r>
  <r>
    <s v="Northrop"/>
    <s v="LP-0A, Wallops Flight Facility, Virginia, USA"/>
    <x v="4113"/>
    <x v="517"/>
    <s v="Antares 230+"/>
    <s v="CRS NG-17"/>
    <s v="Active"/>
    <s v="85"/>
    <s v="Success"/>
    <n v="6"/>
    <s v=" USA"/>
    <s v="Northrop-Antares 230+"/>
    <n v="2022"/>
  </r>
  <r>
    <s v="SpaceX"/>
    <s v="SLC-40, Cape Canaveral SFS, Florida, USA"/>
    <x v="4114"/>
    <x v="1292"/>
    <s v="Falcon 9 Block 5"/>
    <s v="Starlink Group 4-8"/>
    <s v="Active"/>
    <s v="67"/>
    <s v="Success"/>
    <n v="7"/>
    <s v=" USA"/>
    <s v="SpaceX-Falcon 9 Block 5"/>
    <n v="2022"/>
  </r>
  <r>
    <s v="SpaceX"/>
    <s v="SLC-4E, Vandenberg SFB, California, USA"/>
    <x v="4115"/>
    <x v="1293"/>
    <s v="Falcon 9 Block 5"/>
    <s v="Starlink Group 4-11"/>
    <s v="Active"/>
    <s v="67"/>
    <s v="Success"/>
    <n v="7"/>
    <s v=" USA"/>
    <s v="SpaceX-Falcon 9 Block 5"/>
    <n v="2022"/>
  </r>
  <r>
    <s v="CASC"/>
    <s v="Site 9401 (SLS-2), Jiuquan Satellite Launch Center, China"/>
    <x v="4116"/>
    <x v="743"/>
    <s v="Long March 4C"/>
    <s v="L-SAR 01B"/>
    <s v="Active"/>
    <s v="64.68"/>
    <s v="Success"/>
    <n v="18"/>
    <s v=" China"/>
    <s v="CASC-Long March 4C"/>
    <n v="2022"/>
  </r>
  <r>
    <s v="CASC"/>
    <s v="LC-201, Wenchang Satellite Launch Center, China"/>
    <x v="4117"/>
    <x v="1116"/>
    <s v="Long March 8 (Core Only)"/>
    <s v="Hainan-1, Jilin Gaofen-03D &amp; Others"/>
    <s v="Active"/>
    <s v="27"/>
    <s v="Success"/>
    <n v="7"/>
    <s v=" China"/>
    <s v="CASC-Long March 8 (Core Only)"/>
    <n v="2022"/>
  </r>
  <r>
    <s v="Rocket Lab"/>
    <s v="Rocket Lab LC-1B, MÄhia Peninsula, New Zealand"/>
    <x v="4118"/>
    <x v="61"/>
    <s v="Electron/Curie"/>
    <s v="The Owlâ€™s Night Continues"/>
    <s v="Active"/>
    <s v="7.5"/>
    <s v="Success"/>
    <n v="17"/>
    <s v=" New Zealand"/>
    <s v="Rocket Lab-Electron/Curie"/>
    <n v="2022"/>
  </r>
  <r>
    <s v="ULA"/>
    <s v="SLC-41, Cape Canaveral SFS, Florida, USA"/>
    <x v="4119"/>
    <x v="1007"/>
    <s v="Atlas V 541"/>
    <s v="GOES-T (GOES-18)"/>
    <s v="Active"/>
    <s v="145"/>
    <s v="Success"/>
    <n v="7"/>
    <s v=" USA"/>
    <s v="ULA-Atlas V 541"/>
    <n v="2022"/>
  </r>
  <r>
    <s v="SpaceX"/>
    <s v="LC-39A, Kennedy Space Center, Florida, USA"/>
    <x v="4120"/>
    <x v="258"/>
    <s v="Falcon 9 Block 5"/>
    <s v="Starlink Group 4-9"/>
    <s v="Active"/>
    <s v="67"/>
    <s v="Success"/>
    <n v="7"/>
    <s v=" USA"/>
    <s v="SpaceX-Falcon 9 Block 5"/>
    <n v="2022"/>
  </r>
  <r>
    <s v="CASC"/>
    <s v="LC-3, Xichang Satellite Launch Center, China"/>
    <x v="4121"/>
    <x v="389"/>
    <s v="Long March 2C"/>
    <s v="Yinhe-1 (x6) &amp; Others"/>
    <s v="Active"/>
    <s v="30.8"/>
    <s v="Success"/>
    <n v="5"/>
    <s v=" China"/>
    <s v="CASC-Long March 2C"/>
    <n v="2022"/>
  </r>
  <r>
    <s v="IRGC"/>
    <s v="Launch Platform, Shahrud Missile Test Site, Iran"/>
    <x v="4122"/>
    <x v="513"/>
    <s v="Qased"/>
    <s v="Nour 2"/>
    <s v="Active"/>
    <s v=""/>
    <s v="Success"/>
    <n v="16"/>
    <s v=" Iran"/>
    <s v="IRGC-Qased"/>
    <n v="2022"/>
  </r>
  <r>
    <s v="SpaceX"/>
    <s v="SLC-40, Cape Canaveral SFS, Florida, USA"/>
    <x v="4123"/>
    <x v="548"/>
    <s v="Falcon 9 Block 5"/>
    <s v="Starlink Group 4-10"/>
    <s v="Active"/>
    <s v="67"/>
    <s v="Success"/>
    <n v="7"/>
    <s v=" USA"/>
    <s v="SpaceX-Falcon 9 Block 5"/>
    <n v="2022"/>
  </r>
  <r>
    <s v="Astra"/>
    <s v="LP-3B, Pacific Spaceport Complex, Kodiak, Alaska, USA"/>
    <x v="4124"/>
    <x v="99"/>
    <s v="Rocket 3"/>
    <s v="Spaceflight Astra-1"/>
    <s v="Active"/>
    <s v="2.5"/>
    <s v="Success"/>
    <n v="6"/>
    <s v=" USA"/>
    <s v="Astra-Rocket 3"/>
    <n v="2022"/>
  </r>
  <r>
    <s v="CASC"/>
    <s v="Site 9401 (SLS-2), Jiuquan Satellite Launch Center, China"/>
    <x v="4125"/>
    <x v="1294"/>
    <s v="Long March 4C"/>
    <s v="Yaogan 34-02"/>
    <s v="Active"/>
    <s v="64.68"/>
    <s v="Success"/>
    <n v="18"/>
    <s v=" China"/>
    <s v="CASC-Long March 4C"/>
    <n v="2022"/>
  </r>
  <r>
    <s v="Roscosmos"/>
    <s v="Site 31/6, Baikonur Cosmodrome, Kazakhstan"/>
    <x v="4126"/>
    <x v="27"/>
    <s v="Soyuz 2.1a"/>
    <s v="Soyuz MS-21"/>
    <s v="Active"/>
    <s v="17.42"/>
    <s v="Success"/>
    <n v="10"/>
    <s v=" Kazakhstan"/>
    <s v="Roscosmos-Soyuz 2.1a"/>
    <n v="2022"/>
  </r>
  <r>
    <s v="SpaceX"/>
    <s v="SLC-40, Cape Canaveral SFS, Florida, USA"/>
    <x v="4127"/>
    <x v="428"/>
    <s v="Falcon 9 Block 5"/>
    <s v="Starlink Group 4-12"/>
    <s v="Active"/>
    <s v="67"/>
    <s v="Success"/>
    <n v="7"/>
    <s v=" USA"/>
    <s v="SpaceX-Falcon 9 Block 5"/>
    <n v="2022"/>
  </r>
  <r>
    <s v="VKS RF"/>
    <s v="Site 43/3, Plesetsk Cosmodrome, Russia"/>
    <x v="4128"/>
    <x v="1287"/>
    <s v="Soyuz 2.1a/Fregat-M"/>
    <s v="Meridian-M nÂ°20L"/>
    <s v="Active"/>
    <s v="23"/>
    <s v="Success"/>
    <n v="10"/>
    <s v=" Russia"/>
    <s v="VKS RF-Soyuz 2.1a/Fregat-M"/>
    <n v="2022"/>
  </r>
  <r>
    <s v="CASC"/>
    <s v="LC-9A, Taiyuan Satellite Launch Center, China"/>
    <x v="4129"/>
    <x v="270"/>
    <s v="Long March 6A"/>
    <s v="Pujiang-2 &amp; Tiankun-2"/>
    <s v="Active"/>
    <s v=""/>
    <s v="Success"/>
    <n v="6"/>
    <s v=" China"/>
    <s v="CASC-Long March 6A"/>
    <n v="2022"/>
  </r>
  <r>
    <s v="CASC"/>
    <s v="Site 95, Jiuquan Satellite Launch Center, China"/>
    <x v="4130"/>
    <x v="1295"/>
    <s v="Long March 11"/>
    <s v="Tianping-2 A to C"/>
    <s v="Active"/>
    <s v="5.3"/>
    <s v="Success"/>
    <n v="8"/>
    <s v=" China"/>
    <s v="CASC-Long March 11"/>
    <n v="2022"/>
  </r>
  <r>
    <s v="Blue Origin"/>
    <s v="Launch Site One, West Texas, Texas, USA"/>
    <x v="4131"/>
    <x v="836"/>
    <s v="New Shepard"/>
    <s v="NS-20"/>
    <s v="Active"/>
    <s v=""/>
    <s v="Success"/>
    <n v="16"/>
    <s v=" USA"/>
    <s v="Blue Origin-New Shepard"/>
    <n v="2022"/>
  </r>
  <r>
    <s v="SpaceX"/>
    <s v="SLC-40, Cape Canaveral SFS, Florida, USA"/>
    <x v="4132"/>
    <x v="738"/>
    <s v="Falcon 9 Block 5"/>
    <s v="Transporter 4"/>
    <s v="Active"/>
    <s v="67"/>
    <s v="Success"/>
    <n v="7"/>
    <s v=" USA"/>
    <s v="SpaceX-Falcon 9 Block 5"/>
    <n v="2022"/>
  </r>
  <r>
    <s v="Rocket Lab"/>
    <s v="Rocket Lab LC-1A, MÄhia Peninsula, New Zealand"/>
    <x v="4133"/>
    <x v="874"/>
    <s v="Electron/Curie"/>
    <s v="Without Mission a Beat"/>
    <s v="Active"/>
    <s v="7.5"/>
    <s v="Success"/>
    <n v="17"/>
    <s v=" New Zealand"/>
    <s v="Rocket Lab-Electron/Curie"/>
    <n v="2022"/>
  </r>
  <r>
    <s v="CASC"/>
    <s v="Site 9401 (SLS-2), Jiuquan Satellite Launch Center, China"/>
    <x v="4134"/>
    <x v="757"/>
    <s v="Long March 4C"/>
    <s v="Gaofen-3 03"/>
    <s v="Active"/>
    <s v="64.68"/>
    <s v="Success"/>
    <n v="18"/>
    <s v=" China"/>
    <s v="CASC-Long March 4C"/>
    <n v="2022"/>
  </r>
  <r>
    <s v="VKS RF"/>
    <s v="Site 43/3, Plesetsk Cosmodrome, Russia"/>
    <x v="4135"/>
    <x v="410"/>
    <s v="Soyuz 2.1b"/>
    <s v="Cosmos 2554"/>
    <s v="Active"/>
    <s v="20"/>
    <s v="Success"/>
    <n v="10"/>
    <s v=" Russia"/>
    <s v="VKS RF-Soyuz 2.1b"/>
    <n v="2022"/>
  </r>
  <r>
    <s v="SpaceX"/>
    <s v="LC-39A, Kennedy Space Center, Florida, USA"/>
    <x v="4136"/>
    <x v="94"/>
    <s v="Falcon 9 Block 5"/>
    <s v="Axiom Mission 1 (Ax-1)"/>
    <s v="Active"/>
    <s v="67"/>
    <s v="Success"/>
    <n v="7"/>
    <s v=" USA"/>
    <s v="SpaceX-Falcon 9 Block 5"/>
    <n v="2022"/>
  </r>
  <r>
    <s v="CASC"/>
    <s v="LC-2, Xichang Satellite Launch Center, China"/>
    <x v="4137"/>
    <x v="261"/>
    <s v="Long March 3B/E"/>
    <s v="ChinaSat 6D"/>
    <s v="Active"/>
    <s v="29.15"/>
    <s v="Success"/>
    <n v="5"/>
    <s v=" China"/>
    <s v="CASC-Long March 3B/E"/>
    <n v="2022"/>
  </r>
  <r>
    <s v="CASC"/>
    <s v="LC-9, Taiyuan Satellite Launch Center, China"/>
    <x v="4137"/>
    <x v="1257"/>
    <s v="Long March 4C"/>
    <s v="Daqi-1 (AEMS)"/>
    <s v="Active"/>
    <s v="64.68"/>
    <s v="Success"/>
    <n v="5"/>
    <s v=" China"/>
    <s v="CASC-Long March 4C"/>
    <n v="2022"/>
  </r>
  <r>
    <s v="SpaceX"/>
    <s v="SLC-4E, Vandenberg SFB, California, USA"/>
    <x v="4138"/>
    <x v="60"/>
    <s v="Falcon 9 Block 5"/>
    <s v="NROL-85"/>
    <s v="Active"/>
    <s v="67"/>
    <s v="Success"/>
    <n v="7"/>
    <s v=" USA"/>
    <s v="SpaceX-Falcon 9 Block 5"/>
    <n v="2022"/>
  </r>
  <r>
    <s v="SpaceX"/>
    <s v="SLC-40, Cape Canaveral SFS, Florida, USA"/>
    <x v="4139"/>
    <x v="914"/>
    <s v="Falcon 9 Block 5"/>
    <s v="Starlink Group 4-14"/>
    <s v="Active"/>
    <s v="67"/>
    <s v="Success"/>
    <n v="7"/>
    <s v=" USA"/>
    <s v="SpaceX-Falcon 9 Block 5"/>
    <n v="2022"/>
  </r>
  <r>
    <s v="SpaceX"/>
    <s v="LC-39A, Kennedy Space Center, Florida, USA"/>
    <x v="4140"/>
    <x v="570"/>
    <s v="Falcon 9 Block 5"/>
    <s v="SpaceX Crew-4"/>
    <s v="Active"/>
    <s v="67"/>
    <s v="Success"/>
    <n v="7"/>
    <s v=" USA"/>
    <s v="SpaceX-Falcon 9 Block 5"/>
    <n v="2022"/>
  </r>
  <r>
    <s v="CASC"/>
    <s v="Site 9401 (SLS-2), Jiuquan Satellite Launch Center, China"/>
    <x v="4141"/>
    <x v="1236"/>
    <s v="Long March 2C"/>
    <s v="SuperView Neo 1-01 &amp; 02"/>
    <s v="Active"/>
    <s v="30.8"/>
    <s v="Success"/>
    <n v="18"/>
    <s v=" China"/>
    <s v="CASC-Long March 2C"/>
    <n v="2022"/>
  </r>
  <r>
    <s v="VKS RF"/>
    <s v="Site 35/1, Plesetsk Cosmodrome, Russia"/>
    <x v="4141"/>
    <x v="364"/>
    <s v="Angara 1.2"/>
    <s v="Cosmos 2555"/>
    <s v="Active"/>
    <s v=""/>
    <s v="Success"/>
    <n v="10"/>
    <s v=" Russia"/>
    <s v="VKS RF-Angara 1.2"/>
    <n v="2022"/>
  </r>
  <r>
    <s v="SpaceX"/>
    <s v="SLC-40, Cape Canaveral SFS, Florida, USA"/>
    <x v="4141"/>
    <x v="1071"/>
    <s v="Falcon 9 Block 5"/>
    <s v="Starlink Group 4-16"/>
    <s v="Active"/>
    <s v="67"/>
    <s v="Success"/>
    <n v="7"/>
    <s v=" USA"/>
    <s v="SpaceX-Falcon 9 Block 5"/>
    <n v="2022"/>
  </r>
  <r>
    <s v="CASC"/>
    <s v="Tai Rui Barge, Yellow Sea"/>
    <x v="4142"/>
    <x v="656"/>
    <s v="Long March 11H"/>
    <s v="Jilin-1 Gaofen 03D-04 to 07 &amp; 04A"/>
    <s v="Active"/>
    <s v="5.3"/>
    <s v="Success"/>
    <n v="14"/>
    <s v=" Yellow Sea"/>
    <s v="CASC-Long March 11H"/>
    <n v="2022"/>
  </r>
  <r>
    <s v="Rocket Lab"/>
    <s v="Rocket Lab LC-1A, MÄhia Peninsula, New Zealand"/>
    <x v="4143"/>
    <x v="408"/>
    <s v="Electron/Curie"/>
    <s v="There and Back Again"/>
    <s v="Active"/>
    <s v="7.5"/>
    <s v="Success"/>
    <n v="17"/>
    <s v=" New Zealand"/>
    <s v="Rocket Lab-Electron/Curie"/>
    <n v="2022"/>
  </r>
  <r>
    <s v="CASC"/>
    <s v="LC-9, Taiyuan Satellite Launch Center, China"/>
    <x v="4144"/>
    <x v="843"/>
    <s v="Long March 2D"/>
    <s v="Jilin-1 Wideband-01C &amp; High Resolution 03D-27 to 33"/>
    <s v="Active"/>
    <s v="29.75"/>
    <s v="Success"/>
    <n v="5"/>
    <s v=" China"/>
    <s v="CASC-Long March 2D"/>
    <n v="2022"/>
  </r>
  <r>
    <s v="SpaceX"/>
    <s v="LC-39A, Kennedy Space Center, Florida, USA"/>
    <x v="4145"/>
    <x v="238"/>
    <s v="Falcon 9 Block 5"/>
    <s v="Starlink Group 4-17"/>
    <s v="Active"/>
    <s v="67"/>
    <s v="Success"/>
    <n v="7"/>
    <s v=" USA"/>
    <s v="SpaceX-Falcon 9 Block 5"/>
    <n v="2022"/>
  </r>
  <r>
    <s v="CASC"/>
    <s v="LC-201, Wenchang Satellite Launch Center, China"/>
    <x v="4146"/>
    <x v="1015"/>
    <s v="Long March 7"/>
    <s v="Tianzhou 4"/>
    <s v="Active"/>
    <s v=""/>
    <s v="Success"/>
    <n v="7"/>
    <s v=" China"/>
    <s v="CASC-Long March 7"/>
    <n v="2022"/>
  </r>
  <r>
    <s v="i-Space"/>
    <s v="Site 95, Jiuquan Satellite Launch Center, China"/>
    <x v="4147"/>
    <x v="1294"/>
    <s v="Hyperbola-1"/>
    <s v="Jilin-1 Mofang-01A(R)"/>
    <s v="Active"/>
    <s v=""/>
    <s v="Failure"/>
    <n v="8"/>
    <s v=" China"/>
    <s v="i-Space-Hyperbola-1"/>
    <n v="2022"/>
  </r>
  <r>
    <s v="SpaceX"/>
    <s v="SLC-4E, Vandenberg SFB, California, USA"/>
    <x v="4147"/>
    <x v="745"/>
    <s v="Falcon 9 Block 5"/>
    <s v="Starlink Group 4-13"/>
    <s v="Active"/>
    <s v="67"/>
    <s v="Success"/>
    <n v="7"/>
    <s v=" USA"/>
    <s v="SpaceX-Falcon 9 Block 5"/>
    <n v="2022"/>
  </r>
  <r>
    <s v="SpaceX"/>
    <s v="SLC-40, Cape Canaveral SFS, Florida, USA"/>
    <x v="4148"/>
    <x v="124"/>
    <s v="Falcon 9 Block 5"/>
    <s v="Starlink Group 4-15"/>
    <s v="Active"/>
    <s v="67"/>
    <s v="Success"/>
    <n v="7"/>
    <s v=" USA"/>
    <s v="SpaceX-Falcon 9 Block 5"/>
    <n v="2022"/>
  </r>
  <r>
    <s v="SpaceX"/>
    <s v="LC-39A, Kennedy Space Center, Florida, USA"/>
    <x v="4149"/>
    <x v="492"/>
    <s v="Falcon 9 Block 5"/>
    <s v="Starlink Group 4-18"/>
    <s v="Active"/>
    <s v="67"/>
    <s v="Success"/>
    <n v="7"/>
    <s v=" USA"/>
    <s v="SpaceX-Falcon 9 Block 5"/>
    <n v="2022"/>
  </r>
  <r>
    <s v="VKS RF"/>
    <s v="Site 43/4, Plesetsk Cosmodrome, Russia"/>
    <x v="4150"/>
    <x v="1296"/>
    <s v="Soyuz 2.1a"/>
    <s v="Cosmos 2556"/>
    <s v="Active"/>
    <s v="17.42"/>
    <s v="Success"/>
    <n v="10"/>
    <s v=" Russia"/>
    <s v="VKS RF-Soyuz 2.1a"/>
    <n v="2022"/>
  </r>
  <r>
    <s v="ULA"/>
    <s v="SLC-41, Cape Canaveral SFS, Florida, USA"/>
    <x v="4150"/>
    <x v="1103"/>
    <s v="Atlas V N22"/>
    <s v="Starliner OFT-2"/>
    <s v="Active"/>
    <s v=""/>
    <s v="Success"/>
    <n v="7"/>
    <s v=" USA"/>
    <s v="ULA-Atlas V N22"/>
    <n v="2022"/>
  </r>
  <r>
    <s v="CASC"/>
    <s v="Site 9401 (SLS-2), Jiuquan Satellite Launch Center, China"/>
    <x v="4151"/>
    <x v="381"/>
    <s v="Long March 2C/YZ-1S"/>
    <s v="RSW-04 - 06"/>
    <s v="Active"/>
    <s v="30.8"/>
    <s v="Success"/>
    <n v="18"/>
    <s v=" China"/>
    <s v="CASC-Long March 2C/YZ-1S"/>
    <n v="2022"/>
  </r>
  <r>
    <s v="SpaceX"/>
    <s v="SLC-40, Cape Canaveral SFS, Florida, USA"/>
    <x v="4152"/>
    <x v="178"/>
    <s v="Falcon 9 Block 5"/>
    <s v="Transporter 5"/>
    <s v="Active"/>
    <s v="67"/>
    <s v="Success"/>
    <n v="7"/>
    <s v=" USA"/>
    <s v="SpaceX-Falcon 9 Block 5"/>
    <n v="2022"/>
  </r>
  <r>
    <s v="CASC"/>
    <s v="LC-3, Xichang Satellite Launch Center, China"/>
    <x v="4153"/>
    <x v="139"/>
    <s v="Long March 2C"/>
    <s v="Geely Constellation Group 01"/>
    <s v="Active"/>
    <s v="30.8"/>
    <s v="Success"/>
    <n v="5"/>
    <s v=" China"/>
    <s v="CASC-Long March 2C"/>
    <n v="2022"/>
  </r>
  <r>
    <s v="Roscosmos"/>
    <s v="Site 31/6, Baikonur Cosmodrome, Kazakhstan"/>
    <x v="4154"/>
    <x v="1297"/>
    <s v="Soyuz 2.1a"/>
    <s v="Progress MS-20"/>
    <s v="Active"/>
    <s v="17.42"/>
    <s v="Success"/>
    <n v="10"/>
    <s v=" Kazakhstan"/>
    <s v="Roscosmos-Soyuz 2.1a"/>
    <n v="2022"/>
  </r>
  <r>
    <s v="Blue Origin"/>
    <s v="Launch Site One, West Texas, Texas, USA"/>
    <x v="4155"/>
    <x v="266"/>
    <s v="New Shepard"/>
    <s v="NS-21"/>
    <s v="Active"/>
    <s v=""/>
    <s v="Success"/>
    <n v="16"/>
    <s v=" USA"/>
    <s v="Blue Origin-New Shepard"/>
    <n v="2022"/>
  </r>
  <r>
    <s v="CASC"/>
    <s v="Site 901 (SLS-1), Jiuquan Satellite Launch Center, China"/>
    <x v="4156"/>
    <x v="711"/>
    <s v="Long March 2F/G"/>
    <s v="Shenzhou 14"/>
    <s v="Active"/>
    <s v=""/>
    <s v="Success"/>
    <n v="17"/>
    <s v=" China"/>
    <s v="CASC-Long March 2F/G"/>
    <n v="2022"/>
  </r>
  <r>
    <s v="SpaceX"/>
    <s v="SLC-40, Cape Canaveral SFS, Florida, USA"/>
    <x v="4157"/>
    <x v="1095"/>
    <s v="Falcon 9 Block 5"/>
    <s v="Nilesat-301"/>
    <s v="Active"/>
    <s v="67"/>
    <s v="Success"/>
    <n v="7"/>
    <s v=" USA"/>
    <s v="SpaceX-Falcon 9 Block 5"/>
    <n v="2022"/>
  </r>
  <r>
    <s v="SpaceX"/>
    <s v="LC-39A, Kennedy Space Center, Florida, USA"/>
    <x v="4158"/>
    <x v="837"/>
    <s v="Falcon 9 Block 5"/>
    <s v="Starlink Group 4-19"/>
    <s v="Active"/>
    <s v="67"/>
    <s v="Success"/>
    <n v="7"/>
    <s v=" USA"/>
    <s v="SpaceX-Falcon 9 Block 5"/>
    <n v="2022"/>
  </r>
  <r>
    <s v="SpaceX"/>
    <s v="SLC-4E, Vandenberg SFB, California, USA"/>
    <x v="4159"/>
    <x v="355"/>
    <s v="Falcon 9 Block 5"/>
    <s v="SARah 1"/>
    <s v="Active"/>
    <s v="67"/>
    <s v="Success"/>
    <n v="7"/>
    <s v=" USA"/>
    <s v="SpaceX-Falcon 9 Block 5"/>
    <n v="2022"/>
  </r>
  <r>
    <s v="SpaceX"/>
    <s v="SLC-40, Cape Canaveral SFS, Florida, USA"/>
    <x v="4160"/>
    <x v="968"/>
    <s v="Falcon 9 Block 5"/>
    <s v="Globalstar FM15 &amp; USA 328 to 331"/>
    <s v="Active"/>
    <s v="67"/>
    <s v="Success"/>
    <n v="7"/>
    <s v=" USA"/>
    <s v="SpaceX-Falcon 9 Block 5"/>
    <n v="2022"/>
  </r>
  <r>
    <s v="KARI"/>
    <s v="LC-2, Naro Space Center, South Korea"/>
    <x v="4161"/>
    <x v="182"/>
    <s v="KSLV-2"/>
    <s v="Test Flight 2"/>
    <s v="Active"/>
    <s v=""/>
    <s v="Success"/>
    <n v="5"/>
    <s v=" South Korea"/>
    <s v="KARI-KSLV-2"/>
    <n v="2022"/>
  </r>
  <r>
    <s v="CASIC"/>
    <s v="Site 95, Jiuquan Satellite Launch Center, China"/>
    <x v="4162"/>
    <x v="1223"/>
    <s v="Kuaizhou 1A"/>
    <s v="Tianxing-1"/>
    <s v="Active"/>
    <s v="5.8"/>
    <s v="Success"/>
    <n v="8"/>
    <s v=" China"/>
    <s v="CASIC-Kuaizhou 1A"/>
    <n v="2022"/>
  </r>
  <r>
    <s v="Arianespace"/>
    <s v="ELA-3, Guiana Space Centre, French Guiana, France"/>
    <x v="4162"/>
    <x v="941"/>
    <s v="Ariane 5 ECA"/>
    <s v="Measat-3d &amp; GSAT-24"/>
    <s v="Active"/>
    <s v="200"/>
    <s v="Success"/>
    <n v="6"/>
    <s v=" France"/>
    <s v="Arianespace-Ariane 5 ECA"/>
    <n v="2022"/>
  </r>
  <r>
    <s v="CASC"/>
    <s v="LC-3, Xichang Satellite Launch Center, China"/>
    <x v="4163"/>
    <x v="1281"/>
    <s v="Long March 2D"/>
    <s v="Yaogan 35 Group 02"/>
    <s v="Active"/>
    <s v="29.75"/>
    <s v="Success"/>
    <n v="5"/>
    <s v=" China"/>
    <s v="CASC-Long March 2D"/>
    <n v="2022"/>
  </r>
  <r>
    <s v="CASC"/>
    <s v="Site 9401 (SLS-2), Jiuquan Satellite Launch Center, China"/>
    <x v="4164"/>
    <x v="1298"/>
    <s v="Long March 4C"/>
    <s v="Gaofen-12 03"/>
    <s v="Active"/>
    <s v="64.68"/>
    <s v="Success"/>
    <n v="18"/>
    <s v=" China"/>
    <s v="CASC-Long March 4C"/>
    <n v="2022"/>
  </r>
  <r>
    <s v="Rocket Lab"/>
    <s v="Rocket Lab LC-1B, MÄhia Peninsula, New Zealand"/>
    <x v="4165"/>
    <x v="471"/>
    <s v="Electron/Photon"/>
    <s v="CAPSTONE"/>
    <s v="Active"/>
    <s v=""/>
    <s v="Success"/>
    <n v="17"/>
    <s v=" New Zealand"/>
    <s v="Rocket Lab-Electron/Photon"/>
    <n v="2022"/>
  </r>
  <r>
    <s v="SpaceX"/>
    <s v="SLC-40, Cape Canaveral SFS, Florida, USA"/>
    <x v="4166"/>
    <x v="1095"/>
    <s v="Falcon 9 Block 5"/>
    <s v="SES-22"/>
    <s v="Active"/>
    <s v="67"/>
    <s v="Success"/>
    <n v="7"/>
    <s v=" USA"/>
    <s v="SpaceX-Falcon 9 Block 5"/>
    <n v="2022"/>
  </r>
  <r>
    <s v="ISRO"/>
    <s v="Second Launch Pad, Satish Dhawan Space Centre, India"/>
    <x v="4167"/>
    <x v="336"/>
    <s v="PSLV-CA"/>
    <s v="DS-EO, NeuSAR, SCOOB-I &amp; POEM"/>
    <s v="Active"/>
    <s v="21"/>
    <s v="Success"/>
    <n v="18"/>
    <s v=" India"/>
    <s v="ISRO-PSLV-CA"/>
    <n v="2022"/>
  </r>
  <r>
    <s v="ULA"/>
    <s v="SLC-41, Cape Canaveral SFS, Florida, USA"/>
    <x v="4168"/>
    <x v="184"/>
    <s v="Atlas V 541"/>
    <s v="USSF-12 (WFOV)"/>
    <s v="Active"/>
    <s v="145"/>
    <s v="Success"/>
    <n v="7"/>
    <s v=" USA"/>
    <s v="ULA-Atlas V 541"/>
    <n v="2022"/>
  </r>
  <r>
    <s v="Virgin Orbit"/>
    <s v="Cosmic Girl, Mojave Air and Space Port, California, USA"/>
    <x v="4169"/>
    <x v="167"/>
    <s v="LauncherOne"/>
    <s v="STP-S28A"/>
    <s v="Active"/>
    <s v="12"/>
    <s v="Success"/>
    <n v="12"/>
    <s v=" USA"/>
    <s v="Virgin Orbit-LauncherOne"/>
    <n v="2022"/>
  </r>
  <r>
    <s v="VKS RF"/>
    <s v="Site 43/4, Plesetsk Cosmodrome, Russia"/>
    <x v="4170"/>
    <x v="160"/>
    <s v="Soyuz 2.1b/Fregat-M"/>
    <s v="Cosmos 2557"/>
    <s v="Active"/>
    <s v="25"/>
    <s v="Success"/>
    <n v="10"/>
    <s v=" Russia"/>
    <s v="VKS RF-Soyuz 2.1b/Fregat-M"/>
    <n v="2022"/>
  </r>
  <r>
    <s v="SpaceX"/>
    <s v="SLC-40, Cape Canaveral SFS, Florida, USA"/>
    <x v="4170"/>
    <x v="354"/>
    <s v="Falcon 9 Block 5"/>
    <s v="Starlink Group 4-21"/>
    <s v="Active"/>
    <s v="67"/>
    <s v="Success"/>
    <n v="7"/>
    <s v=" USA"/>
    <s v="SpaceX-Falcon 9 Block 5"/>
    <n v="2022"/>
  </r>
  <r>
    <s v="SpaceX"/>
    <s v="SLC-4E, Vandenberg SFB, California, USA"/>
    <x v="4171"/>
    <x v="1299"/>
    <s v="Falcon 9 Block 5"/>
    <s v="Starlink Group 3-1"/>
    <s v="Active"/>
    <s v="67"/>
    <s v="Success"/>
    <n v="7"/>
    <s v=" USA"/>
    <s v="SpaceX-Falcon 9 Block 5"/>
    <n v="2022"/>
  </r>
  <r>
    <s v="CASC"/>
    <s v="LC-2, Xichang Satellite Launch Center, China"/>
    <x v="4172"/>
    <x v="117"/>
    <s v="Long March 3B/E"/>
    <s v="Tianlian-2-03"/>
    <s v="Active"/>
    <s v="29.15"/>
    <s v="Success"/>
    <n v="5"/>
    <s v=" China"/>
    <s v="CASC-Long March 3B/E"/>
    <n v="2022"/>
  </r>
  <r>
    <s v="Astra"/>
    <s v="SLC-46, Cape Canaveral SFS, Florida, USA"/>
    <x v="4172"/>
    <x v="1130"/>
    <s v="Rocket 3"/>
    <s v="TROPICS Flight 1"/>
    <s v="Active"/>
    <s v="2.5"/>
    <s v="Failure"/>
    <n v="7"/>
    <s v=" USA"/>
    <s v="Astra-Rocket 3"/>
    <n v="2022"/>
  </r>
  <r>
    <s v="Rocket Lab"/>
    <s v="Rocket Lab LC-1A, MÄhia Peninsula, New Zealand"/>
    <x v="4173"/>
    <x v="264"/>
    <s v="Electron/Curie"/>
    <s v="Wise One Looks Ahead (NROL-162)"/>
    <s v="Active"/>
    <s v="7.5"/>
    <s v="Success"/>
    <n v="17"/>
    <s v=" New Zealand"/>
    <s v="Rocket Lab-Electron/Curie"/>
    <n v="2022"/>
  </r>
  <r>
    <s v="ESA"/>
    <s v="ELV-1, Guiana Space Centre, French Guiana, France"/>
    <x v="4173"/>
    <x v="60"/>
    <s v="Vega C"/>
    <s v="LARES 2 &amp; Cubesats"/>
    <s v="Active"/>
    <s v=""/>
    <s v="Success"/>
    <n v="6"/>
    <s v=" France"/>
    <s v="ESA-Vega C"/>
    <n v="2022"/>
  </r>
  <r>
    <s v="SpaceX"/>
    <s v="LC-39A, Kennedy Space Center, Florida, USA"/>
    <x v="4174"/>
    <x v="884"/>
    <s v="Falcon 9 Block 5"/>
    <s v="CRS SpX-25"/>
    <s v="Active"/>
    <s v="67"/>
    <s v="Success"/>
    <n v="7"/>
    <s v=" USA"/>
    <s v="SpaceX-Falcon 9 Block 5"/>
    <n v="2022"/>
  </r>
  <r>
    <s v="CASC"/>
    <s v="LC-9, Taiyuan Satellite Launch Center, China"/>
    <x v="4174"/>
    <x v="613"/>
    <s v="Long March 2C"/>
    <s v="SuperView Neo 2-01 &amp; 02"/>
    <s v="Active"/>
    <s v="30.8"/>
    <s v="Success"/>
    <n v="5"/>
    <s v=" China"/>
    <s v="CASC-Long March 2C"/>
    <n v="2022"/>
  </r>
  <r>
    <s v="SpaceX"/>
    <s v="SLC-40, Cape Canaveral SFS, Florida, USA"/>
    <x v="4175"/>
    <x v="496"/>
    <s v="Falcon 9 Block 5"/>
    <s v="Starlink Group 4-22"/>
    <s v="Active"/>
    <s v="67"/>
    <s v="Success"/>
    <n v="7"/>
    <s v=" USA"/>
    <s v="SpaceX-Falcon 9 Block 5"/>
    <n v="2022"/>
  </r>
  <r>
    <s v="SpaceX"/>
    <s v="SLC-4E, Vandenberg SFB, California, USA"/>
    <x v="4176"/>
    <x v="705"/>
    <s v="Falcon 9 Block 5"/>
    <s v="Starlink Group 3-2"/>
    <s v="Active"/>
    <s v="67"/>
    <s v="Success"/>
    <n v="7"/>
    <s v=" USA"/>
    <s v="SpaceX-Falcon 9 Block 5"/>
    <n v="2022"/>
  </r>
  <r>
    <s v="CASC"/>
    <s v="LC-101, Wenchang Satellite Launch Center, China"/>
    <x v="4177"/>
    <x v="880"/>
    <s v="Long March 5B"/>
    <s v="Wentian"/>
    <s v="Active"/>
    <s v=""/>
    <s v="Success"/>
    <n v="7"/>
    <s v=" China"/>
    <s v="CASC-Long March 5B"/>
    <n v="2022"/>
  </r>
  <r>
    <s v="SpaceX"/>
    <s v="LC-39A, Kennedy Space Center, Florida, USA"/>
    <x v="4177"/>
    <x v="940"/>
    <s v="Falcon 9 Block 5"/>
    <s v="Starlink Group 4-25"/>
    <s v="Active"/>
    <s v="67"/>
    <s v="Success"/>
    <n v="7"/>
    <s v=" USA"/>
    <s v="SpaceX-Falcon 9 Block 5"/>
    <n v="2022"/>
  </r>
  <r>
    <s v="CAS Space"/>
    <s v="Jiuquan Satellite Launch Center, China"/>
    <x v="4178"/>
    <x v="628"/>
    <s v="Zhongke-1A"/>
    <s v="Demo Flight"/>
    <s v="Active"/>
    <s v=""/>
    <s v="Success"/>
    <n v="32"/>
    <s v=" China"/>
    <s v="CAS Space-Zhongke-1A"/>
    <n v="2022"/>
  </r>
  <r>
    <s v="CASC"/>
    <s v="LC-3, Xichang Satellite Launch Center, China"/>
    <x v="4179"/>
    <x v="1300"/>
    <s v="Long March 2D"/>
    <s v="Yaogan 35 Group 03"/>
    <s v="Active"/>
    <s v="29.75"/>
    <s v="Success"/>
    <n v="5"/>
    <s v=" China"/>
    <s v="CASC-Long March 2D"/>
    <n v="20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B78C6-23C0-4946-BBC5-CADA2ACAD39D}" name="PivotTable30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0" firstHeaderRow="1" firstDataRow="1" firstDataCol="1"/>
  <pivotFields count="1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t="default"/>
      </items>
    </pivotField>
  </pivotFields>
  <rowFields count="1">
    <field x="15"/>
  </rowFields>
  <rowItems count="6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Items count="1">
    <i/>
  </colItems>
  <dataFields count="1">
    <dataField name="Count of Mission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5311914-B66C-4006-A759-385EC7D30E0A}" autoFormatId="16" applyNumberFormats="0" applyBorderFormats="0" applyFontFormats="0" applyPatternFormats="0" applyAlignmentFormats="0" applyWidthHeightFormats="0">
  <queryTableRefresh nextId="15" unboundColumnsRight="4">
    <queryTableFields count="13">
      <queryTableField id="1" name="Company" tableColumnId="1"/>
      <queryTableField id="2" name="Location" tableColumnId="2"/>
      <queryTableField id="3" name="Date" tableColumnId="3"/>
      <queryTableField id="4" name="Time" tableColumnId="4"/>
      <queryTableField id="5" name="Rocket" tableColumnId="5"/>
      <queryTableField id="6" name="Mission" tableColumnId="6"/>
      <queryTableField id="7" name="RocketStatus" tableColumnId="7"/>
      <queryTableField id="8" name="Price" tableColumnId="8"/>
      <queryTableField id="9" name="MissionStatus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9B5AB0-1AE6-4B57-BC94-D82E03236EBD}" name="space_missions" displayName="space_missions" ref="A1:M4631" tableType="queryTable" totalsRowShown="0">
  <autoFilter ref="A1:M4631" xr:uid="{4C9B5AB0-1AE6-4B57-BC94-D82E03236EBD}"/>
  <tableColumns count="13">
    <tableColumn id="1" xr3:uid="{4064CA87-EF0F-434C-A3FB-28A8D161437F}" uniqueName="1" name="Company" queryTableFieldId="1" dataDxfId="12"/>
    <tableColumn id="2" xr3:uid="{64A81A14-9024-41D7-BBF2-62B688E5A4A9}" uniqueName="2" name="Location" queryTableFieldId="2" dataDxfId="11"/>
    <tableColumn id="3" xr3:uid="{4C61BBD0-37C4-49A7-B4C3-B872EA2B0C35}" uniqueName="3" name="Date" queryTableFieldId="3" dataDxfId="10"/>
    <tableColumn id="4" xr3:uid="{0E2ED54A-A03E-4AEE-ACF5-8C296D480540}" uniqueName="4" name="Time" queryTableFieldId="4" dataDxfId="9"/>
    <tableColumn id="5" xr3:uid="{0A2CAB51-522D-458C-BF9B-5DA8524F649B}" uniqueName="5" name="Rocket" queryTableFieldId="5" dataDxfId="8"/>
    <tableColumn id="6" xr3:uid="{9D59E765-05E3-4C17-B7D7-C60284874402}" uniqueName="6" name="Mission" queryTableFieldId="6" dataDxfId="7"/>
    <tableColumn id="7" xr3:uid="{70E08E23-3BEB-4CBB-80FD-10C9126D793C}" uniqueName="7" name="RocketStatus" queryTableFieldId="7" dataDxfId="6"/>
    <tableColumn id="8" xr3:uid="{5EA68673-8DEA-4547-B106-B7150A053087}" uniqueName="8" name="Price" queryTableFieldId="8" dataDxfId="5"/>
    <tableColumn id="9" xr3:uid="{49F52BE5-6581-44CE-AC18-76B81968DF0D}" uniqueName="9" name="MissionStatus" queryTableFieldId="9" dataDxfId="4"/>
    <tableColumn id="10" xr3:uid="{A37BBF88-8D35-4239-BC56-FB50E9E6FEA1}" uniqueName="10" name="Column1" queryTableFieldId="10" dataDxfId="3">
      <calculatedColumnFormula>FIND(", ",space_missions[[#This Row],[Location]])</calculatedColumnFormula>
    </tableColumn>
    <tableColumn id="11" xr3:uid="{2409666A-BF35-4E53-8357-B06CBE7ABA71}" uniqueName="11" name="Column2" queryTableFieldId="11" dataDxfId="2">
      <calculatedColumnFormula>RIGHT(B2,LEN(B2)-FIND("*",SUBSTITUTE(B2,", ","*",LEN(B2)-LEN(SUBSTITUTE(B2,", ","*")))))</calculatedColumnFormula>
    </tableColumn>
    <tableColumn id="12" xr3:uid="{85D2AC8F-9BA8-451A-884D-6A4FB043F55A}" uniqueName="12" name="Column3" queryTableFieldId="12" dataDxfId="1">
      <calculatedColumnFormula>_xlfn.CONCAT(space_missions[[#This Row],[Company]],"-",space_missions[[#This Row],[Rocket]])</calculatedColumnFormula>
    </tableColumn>
    <tableColumn id="13" xr3:uid="{4309B25F-1726-4380-B3D5-8D28F2727793}" uniqueName="13" name="Column4" queryTableFieldId="13" dataDxfId="0">
      <calculatedColumnFormula>YEAR(space_missions[[#This Row],[Date]])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F0452-EE7C-4FC4-9BDF-EF57573A8E67}">
  <dimension ref="A1:P4631"/>
  <sheetViews>
    <sheetView workbookViewId="0">
      <selection activeCell="D18" sqref="D18"/>
    </sheetView>
  </sheetViews>
  <sheetFormatPr defaultRowHeight="14.4"/>
  <cols>
    <col min="1" max="1" width="15.6640625" bestFit="1" customWidth="1"/>
    <col min="2" max="2" width="72.33203125" bestFit="1" customWidth="1"/>
    <col min="3" max="3" width="10.5546875" bestFit="1" customWidth="1"/>
    <col min="4" max="4" width="11.33203125" bestFit="1" customWidth="1"/>
    <col min="5" max="5" width="23.109375" bestFit="1" customWidth="1"/>
    <col min="6" max="6" width="45.109375" bestFit="1" customWidth="1"/>
    <col min="7" max="7" width="14.21875" bestFit="1" customWidth="1"/>
    <col min="8" max="8" width="8" bestFit="1" customWidth="1"/>
    <col min="9" max="9" width="15" bestFit="1" customWidth="1"/>
    <col min="16" max="16" width="12.88671875" customWidth="1"/>
    <col min="17" max="17" width="38.7773437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5228</v>
      </c>
      <c r="K1" t="s">
        <v>5229</v>
      </c>
      <c r="L1" t="s">
        <v>5254</v>
      </c>
      <c r="M1" t="s">
        <v>5685</v>
      </c>
    </row>
    <row r="2" spans="1:16">
      <c r="A2" s="1" t="s">
        <v>9</v>
      </c>
      <c r="B2" s="1" t="s">
        <v>10</v>
      </c>
      <c r="C2" s="2">
        <v>21097</v>
      </c>
      <c r="D2" s="3">
        <v>0.81111111111111112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>
        <f>FIND(", ",space_missions[[#This Row],[Location]])</f>
        <v>9</v>
      </c>
      <c r="K2" s="1" t="str">
        <f t="shared" ref="K2:K65" si="0">RIGHT(B2,LEN(B2)-FIND("*",SUBSTITUTE(B2,", ","*",LEN(B2)-LEN(SUBSTITUTE(B2,", ","*")))))</f>
        <v xml:space="preserve"> Kazakhstan</v>
      </c>
      <c r="L2" s="1" t="str">
        <f>_xlfn.CONCAT(space_missions[[#This Row],[Company]],"-",space_missions[[#This Row],[Rocket]])</f>
        <v>RVSN USSR-Sputnik 8K71PS</v>
      </c>
      <c r="M2" s="1">
        <f>YEAR(space_missions[[#This Row],[Date]])</f>
        <v>1957</v>
      </c>
      <c r="P2" t="s">
        <v>5684</v>
      </c>
    </row>
    <row r="3" spans="1:16">
      <c r="A3" s="1" t="s">
        <v>9</v>
      </c>
      <c r="B3" s="1" t="s">
        <v>10</v>
      </c>
      <c r="C3" s="2">
        <v>21127</v>
      </c>
      <c r="D3" s="3">
        <v>0.10416666666666667</v>
      </c>
      <c r="E3" s="1" t="s">
        <v>11</v>
      </c>
      <c r="F3" s="1" t="s">
        <v>16</v>
      </c>
      <c r="G3" s="1" t="s">
        <v>13</v>
      </c>
      <c r="H3" s="1" t="s">
        <v>14</v>
      </c>
      <c r="I3" s="1" t="s">
        <v>15</v>
      </c>
      <c r="J3" s="1">
        <f>FIND(", ",space_missions[[#This Row],[Location]])</f>
        <v>9</v>
      </c>
      <c r="K3" s="1" t="str">
        <f t="shared" si="0"/>
        <v xml:space="preserve"> Kazakhstan</v>
      </c>
      <c r="L3" s="1" t="str">
        <f>_xlfn.CONCAT(space_missions[[#This Row],[Company]],"-",space_missions[[#This Row],[Rocket]])</f>
        <v>RVSN USSR-Sputnik 8K71PS</v>
      </c>
      <c r="M3" s="1">
        <f>YEAR(space_missions[[#This Row],[Date]])</f>
        <v>1957</v>
      </c>
      <c r="P3" t="s">
        <v>5255</v>
      </c>
    </row>
    <row r="4" spans="1:16">
      <c r="A4" s="1" t="s">
        <v>17</v>
      </c>
      <c r="B4" s="1" t="s">
        <v>18</v>
      </c>
      <c r="C4" s="2">
        <v>21160</v>
      </c>
      <c r="D4" s="3">
        <v>0.69722222222222219</v>
      </c>
      <c r="E4" s="1" t="s">
        <v>19</v>
      </c>
      <c r="F4" s="1" t="s">
        <v>20</v>
      </c>
      <c r="G4" s="1" t="s">
        <v>13</v>
      </c>
      <c r="H4" s="1" t="s">
        <v>14</v>
      </c>
      <c r="I4" s="1" t="s">
        <v>21</v>
      </c>
      <c r="J4" s="1">
        <f>FIND(", ",space_missions[[#This Row],[Location]])</f>
        <v>7</v>
      </c>
      <c r="K4" s="1" t="str">
        <f t="shared" si="0"/>
        <v xml:space="preserve"> USA</v>
      </c>
      <c r="L4" s="1" t="str">
        <f>_xlfn.CONCAT(space_missions[[#This Row],[Company]],"-",space_missions[[#This Row],[Rocket]])</f>
        <v>US Navy-Vanguard</v>
      </c>
      <c r="M4" s="1">
        <f>YEAR(space_missions[[#This Row],[Date]])</f>
        <v>1957</v>
      </c>
      <c r="P4" t="s">
        <v>5256</v>
      </c>
    </row>
    <row r="5" spans="1:16">
      <c r="A5" s="1" t="s">
        <v>22</v>
      </c>
      <c r="B5" s="1" t="s">
        <v>23</v>
      </c>
      <c r="C5" s="2">
        <v>21217</v>
      </c>
      <c r="D5" s="3">
        <v>0.15833333333333333</v>
      </c>
      <c r="E5" s="1" t="s">
        <v>24</v>
      </c>
      <c r="F5" s="1" t="s">
        <v>25</v>
      </c>
      <c r="G5" s="1" t="s">
        <v>13</v>
      </c>
      <c r="H5" s="1" t="s">
        <v>14</v>
      </c>
      <c r="I5" s="1" t="s">
        <v>15</v>
      </c>
      <c r="J5" s="1">
        <f>FIND(", ",space_missions[[#This Row],[Location]])</f>
        <v>7</v>
      </c>
      <c r="K5" s="1" t="str">
        <f t="shared" si="0"/>
        <v xml:space="preserve"> USA</v>
      </c>
      <c r="L5" s="1" t="str">
        <f>_xlfn.CONCAT(space_missions[[#This Row],[Company]],"-",space_missions[[#This Row],[Rocket]])</f>
        <v>AMBA-Juno I</v>
      </c>
      <c r="M5" s="1">
        <f>YEAR(space_missions[[#This Row],[Date]])</f>
        <v>1958</v>
      </c>
      <c r="P5" t="s">
        <v>5257</v>
      </c>
    </row>
    <row r="6" spans="1:16">
      <c r="A6" s="1" t="s">
        <v>17</v>
      </c>
      <c r="B6" s="1" t="s">
        <v>18</v>
      </c>
      <c r="C6" s="2">
        <v>21221</v>
      </c>
      <c r="D6" s="3">
        <v>0.31458333333333333</v>
      </c>
      <c r="E6" s="1" t="s">
        <v>19</v>
      </c>
      <c r="F6" s="1" t="s">
        <v>26</v>
      </c>
      <c r="G6" s="1" t="s">
        <v>13</v>
      </c>
      <c r="H6" s="1" t="s">
        <v>14</v>
      </c>
      <c r="I6" s="1" t="s">
        <v>21</v>
      </c>
      <c r="J6" s="1">
        <f>FIND(", ",space_missions[[#This Row],[Location]])</f>
        <v>7</v>
      </c>
      <c r="K6" s="1" t="str">
        <f t="shared" si="0"/>
        <v xml:space="preserve"> USA</v>
      </c>
      <c r="L6" s="1" t="str">
        <f>_xlfn.CONCAT(space_missions[[#This Row],[Company]],"-",space_missions[[#This Row],[Rocket]])</f>
        <v>US Navy-Vanguard</v>
      </c>
      <c r="M6" s="1">
        <f>YEAR(space_missions[[#This Row],[Date]])</f>
        <v>1958</v>
      </c>
      <c r="P6" t="s">
        <v>5258</v>
      </c>
    </row>
    <row r="7" spans="1:16">
      <c r="A7" s="1" t="s">
        <v>22</v>
      </c>
      <c r="B7" s="1" t="s">
        <v>23</v>
      </c>
      <c r="C7" s="2">
        <v>21249</v>
      </c>
      <c r="D7" s="3">
        <v>0.76875000000000004</v>
      </c>
      <c r="E7" s="1" t="s">
        <v>24</v>
      </c>
      <c r="F7" s="1" t="s">
        <v>27</v>
      </c>
      <c r="G7" s="1" t="s">
        <v>13</v>
      </c>
      <c r="H7" s="1" t="s">
        <v>14</v>
      </c>
      <c r="I7" s="1" t="s">
        <v>21</v>
      </c>
      <c r="J7" s="1">
        <f>FIND(", ",space_missions[[#This Row],[Location]])</f>
        <v>7</v>
      </c>
      <c r="K7" s="1" t="str">
        <f t="shared" si="0"/>
        <v xml:space="preserve"> USA</v>
      </c>
      <c r="L7" s="1" t="str">
        <f>_xlfn.CONCAT(space_missions[[#This Row],[Company]],"-",space_missions[[#This Row],[Rocket]])</f>
        <v>AMBA-Juno I</v>
      </c>
      <c r="M7" s="1">
        <f>YEAR(space_missions[[#This Row],[Date]])</f>
        <v>1958</v>
      </c>
      <c r="P7" t="s">
        <v>5259</v>
      </c>
    </row>
    <row r="8" spans="1:16">
      <c r="A8" s="1" t="s">
        <v>17</v>
      </c>
      <c r="B8" s="1" t="s">
        <v>18</v>
      </c>
      <c r="C8" s="2">
        <v>21261</v>
      </c>
      <c r="D8" s="3">
        <v>0.51041666666666663</v>
      </c>
      <c r="E8" s="1" t="s">
        <v>19</v>
      </c>
      <c r="F8" s="1" t="s">
        <v>28</v>
      </c>
      <c r="G8" s="1" t="s">
        <v>13</v>
      </c>
      <c r="H8" s="1" t="s">
        <v>14</v>
      </c>
      <c r="I8" s="1" t="s">
        <v>15</v>
      </c>
      <c r="J8" s="1">
        <f>FIND(", ",space_missions[[#This Row],[Location]])</f>
        <v>7</v>
      </c>
      <c r="K8" s="1" t="str">
        <f t="shared" si="0"/>
        <v xml:space="preserve"> USA</v>
      </c>
      <c r="L8" s="1" t="str">
        <f>_xlfn.CONCAT(space_missions[[#This Row],[Company]],"-",space_missions[[#This Row],[Rocket]])</f>
        <v>US Navy-Vanguard</v>
      </c>
      <c r="M8" s="1">
        <f>YEAR(space_missions[[#This Row],[Date]])</f>
        <v>1958</v>
      </c>
      <c r="P8" t="s">
        <v>5260</v>
      </c>
    </row>
    <row r="9" spans="1:16">
      <c r="A9" s="1" t="s">
        <v>22</v>
      </c>
      <c r="B9" s="1" t="s">
        <v>29</v>
      </c>
      <c r="C9" s="2">
        <v>21270</v>
      </c>
      <c r="D9" s="3">
        <v>0.73472222222222228</v>
      </c>
      <c r="E9" s="1" t="s">
        <v>24</v>
      </c>
      <c r="F9" s="1" t="s">
        <v>30</v>
      </c>
      <c r="G9" s="1" t="s">
        <v>13</v>
      </c>
      <c r="H9" s="1" t="s">
        <v>14</v>
      </c>
      <c r="I9" s="1" t="s">
        <v>15</v>
      </c>
      <c r="J9" s="1">
        <f>FIND(", ",space_missions[[#This Row],[Location]])</f>
        <v>5</v>
      </c>
      <c r="K9" s="1" t="str">
        <f t="shared" si="0"/>
        <v xml:space="preserve"> USA</v>
      </c>
      <c r="L9" s="1" t="str">
        <f>_xlfn.CONCAT(space_missions[[#This Row],[Company]],"-",space_missions[[#This Row],[Rocket]])</f>
        <v>AMBA-Juno I</v>
      </c>
      <c r="M9" s="1">
        <f>YEAR(space_missions[[#This Row],[Date]])</f>
        <v>1958</v>
      </c>
      <c r="P9" t="s">
        <v>5261</v>
      </c>
    </row>
    <row r="10" spans="1:16">
      <c r="A10" s="1" t="s">
        <v>9</v>
      </c>
      <c r="B10" s="1" t="s">
        <v>10</v>
      </c>
      <c r="C10" s="2">
        <v>21302</v>
      </c>
      <c r="D10" s="3">
        <v>0.37569444444444444</v>
      </c>
      <c r="E10" s="1" t="s">
        <v>31</v>
      </c>
      <c r="F10" s="1" t="s">
        <v>32</v>
      </c>
      <c r="G10" s="1" t="s">
        <v>13</v>
      </c>
      <c r="H10" s="1" t="s">
        <v>14</v>
      </c>
      <c r="I10" s="1" t="s">
        <v>21</v>
      </c>
      <c r="J10" s="1">
        <f>FIND(", ",space_missions[[#This Row],[Location]])</f>
        <v>9</v>
      </c>
      <c r="K10" s="1" t="str">
        <f t="shared" si="0"/>
        <v xml:space="preserve"> Kazakhstan</v>
      </c>
      <c r="L10" s="1" t="str">
        <f>_xlfn.CONCAT(space_missions[[#This Row],[Company]],"-",space_missions[[#This Row],[Rocket]])</f>
        <v>RVSN USSR-Sputnik 8A91</v>
      </c>
      <c r="M10" s="1">
        <f>YEAR(space_missions[[#This Row],[Date]])</f>
        <v>1958</v>
      </c>
      <c r="P10" t="s">
        <v>5262</v>
      </c>
    </row>
    <row r="11" spans="1:16">
      <c r="A11" s="1" t="s">
        <v>17</v>
      </c>
      <c r="B11" s="1" t="s">
        <v>18</v>
      </c>
      <c r="C11" s="2">
        <v>21303</v>
      </c>
      <c r="D11" s="3">
        <v>0.12013888888888889</v>
      </c>
      <c r="E11" s="1" t="s">
        <v>19</v>
      </c>
      <c r="F11" s="1" t="s">
        <v>33</v>
      </c>
      <c r="G11" s="1" t="s">
        <v>13</v>
      </c>
      <c r="H11" s="1" t="s">
        <v>14</v>
      </c>
      <c r="I11" s="1" t="s">
        <v>21</v>
      </c>
      <c r="J11" s="1">
        <f>FIND(", ",space_missions[[#This Row],[Location]])</f>
        <v>7</v>
      </c>
      <c r="K11" s="1" t="str">
        <f t="shared" si="0"/>
        <v xml:space="preserve"> USA</v>
      </c>
      <c r="L11" s="1" t="str">
        <f>_xlfn.CONCAT(space_missions[[#This Row],[Company]],"-",space_missions[[#This Row],[Rocket]])</f>
        <v>US Navy-Vanguard</v>
      </c>
      <c r="M11" s="1">
        <f>YEAR(space_missions[[#This Row],[Date]])</f>
        <v>1958</v>
      </c>
      <c r="P11" t="s">
        <v>5263</v>
      </c>
    </row>
    <row r="12" spans="1:16">
      <c r="A12" s="1" t="s">
        <v>9</v>
      </c>
      <c r="B12" s="1" t="s">
        <v>10</v>
      </c>
      <c r="C12" s="2">
        <v>21320</v>
      </c>
      <c r="D12" s="3">
        <v>0.3</v>
      </c>
      <c r="E12" s="1" t="s">
        <v>31</v>
      </c>
      <c r="F12" s="1" t="s">
        <v>34</v>
      </c>
      <c r="G12" s="1" t="s">
        <v>13</v>
      </c>
      <c r="H12" s="1" t="s">
        <v>14</v>
      </c>
      <c r="I12" s="1" t="s">
        <v>15</v>
      </c>
      <c r="J12" s="1">
        <f>FIND(", ",space_missions[[#This Row],[Location]])</f>
        <v>9</v>
      </c>
      <c r="K12" s="1" t="str">
        <f t="shared" si="0"/>
        <v xml:space="preserve"> Kazakhstan</v>
      </c>
      <c r="L12" s="1" t="str">
        <f>_xlfn.CONCAT(space_missions[[#This Row],[Company]],"-",space_missions[[#This Row],[Rocket]])</f>
        <v>RVSN USSR-Sputnik 8A91</v>
      </c>
      <c r="M12" s="1">
        <f>YEAR(space_missions[[#This Row],[Date]])</f>
        <v>1958</v>
      </c>
      <c r="P12" t="s">
        <v>5264</v>
      </c>
    </row>
    <row r="13" spans="1:16">
      <c r="A13" s="1" t="s">
        <v>17</v>
      </c>
      <c r="B13" s="1" t="s">
        <v>18</v>
      </c>
      <c r="C13" s="2">
        <v>21333</v>
      </c>
      <c r="D13" s="3">
        <v>0.15694444444444444</v>
      </c>
      <c r="E13" s="1" t="s">
        <v>19</v>
      </c>
      <c r="F13" s="1" t="s">
        <v>35</v>
      </c>
      <c r="G13" s="1" t="s">
        <v>13</v>
      </c>
      <c r="H13" s="1" t="s">
        <v>14</v>
      </c>
      <c r="I13" s="1" t="s">
        <v>21</v>
      </c>
      <c r="J13" s="1">
        <f>FIND(", ",space_missions[[#This Row],[Location]])</f>
        <v>7</v>
      </c>
      <c r="K13" s="1" t="str">
        <f t="shared" si="0"/>
        <v xml:space="preserve"> USA</v>
      </c>
      <c r="L13" s="1" t="str">
        <f>_xlfn.CONCAT(space_missions[[#This Row],[Company]],"-",space_missions[[#This Row],[Rocket]])</f>
        <v>US Navy-Vanguard</v>
      </c>
      <c r="M13" s="1">
        <f>YEAR(space_missions[[#This Row],[Date]])</f>
        <v>1958</v>
      </c>
      <c r="P13" t="s">
        <v>5265</v>
      </c>
    </row>
    <row r="14" spans="1:16">
      <c r="A14" s="1" t="s">
        <v>17</v>
      </c>
      <c r="B14" s="1" t="s">
        <v>18</v>
      </c>
      <c r="C14" s="2">
        <v>21362</v>
      </c>
      <c r="D14" s="3">
        <v>0.20833333333333334</v>
      </c>
      <c r="E14" s="1" t="s">
        <v>19</v>
      </c>
      <c r="F14" s="1" t="s">
        <v>36</v>
      </c>
      <c r="G14" s="1" t="s">
        <v>13</v>
      </c>
      <c r="H14" s="1" t="s">
        <v>14</v>
      </c>
      <c r="I14" s="1" t="s">
        <v>21</v>
      </c>
      <c r="J14" s="1">
        <f>FIND(", ",space_missions[[#This Row],[Location]])</f>
        <v>7</v>
      </c>
      <c r="K14" s="1" t="str">
        <f t="shared" si="0"/>
        <v xml:space="preserve"> USA</v>
      </c>
      <c r="L14" s="1" t="str">
        <f>_xlfn.CONCAT(space_missions[[#This Row],[Company]],"-",space_missions[[#This Row],[Rocket]])</f>
        <v>US Navy-Vanguard</v>
      </c>
      <c r="M14" s="1">
        <f>YEAR(space_missions[[#This Row],[Date]])</f>
        <v>1958</v>
      </c>
      <c r="P14" t="s">
        <v>5266</v>
      </c>
    </row>
    <row r="15" spans="1:16">
      <c r="A15" s="1" t="s">
        <v>17</v>
      </c>
      <c r="B15" s="1" t="s">
        <v>37</v>
      </c>
      <c r="C15" s="2">
        <v>21391</v>
      </c>
      <c r="D15" s="3"/>
      <c r="E15" s="1" t="s">
        <v>38</v>
      </c>
      <c r="F15" s="1" t="s">
        <v>39</v>
      </c>
      <c r="G15" s="1" t="s">
        <v>13</v>
      </c>
      <c r="H15" s="1" t="s">
        <v>14</v>
      </c>
      <c r="I15" s="1" t="s">
        <v>21</v>
      </c>
      <c r="J15" s="1">
        <f>FIND(", ",space_missions[[#This Row],[Location]])</f>
        <v>19</v>
      </c>
      <c r="K15" s="1" t="str">
        <f t="shared" si="0"/>
        <v xml:space="preserve"> USA</v>
      </c>
      <c r="L15" s="1" t="str">
        <f>_xlfn.CONCAT(space_missions[[#This Row],[Company]],"-",space_missions[[#This Row],[Rocket]])</f>
        <v>US Navy-NOTS-EV-1 Pilot II</v>
      </c>
      <c r="M15" s="1">
        <f>YEAR(space_missions[[#This Row],[Date]])</f>
        <v>1958</v>
      </c>
      <c r="P15" t="s">
        <v>5267</v>
      </c>
    </row>
    <row r="16" spans="1:16">
      <c r="A16" s="1" t="s">
        <v>22</v>
      </c>
      <c r="B16" s="1" t="s">
        <v>29</v>
      </c>
      <c r="C16" s="2">
        <v>21392</v>
      </c>
      <c r="D16" s="3">
        <v>0.625</v>
      </c>
      <c r="E16" s="1" t="s">
        <v>24</v>
      </c>
      <c r="F16" s="1" t="s">
        <v>40</v>
      </c>
      <c r="G16" s="1" t="s">
        <v>13</v>
      </c>
      <c r="H16" s="1" t="s">
        <v>14</v>
      </c>
      <c r="I16" s="1" t="s">
        <v>15</v>
      </c>
      <c r="J16" s="1">
        <f>FIND(", ",space_missions[[#This Row],[Location]])</f>
        <v>5</v>
      </c>
      <c r="K16" s="1" t="str">
        <f t="shared" si="0"/>
        <v xml:space="preserve"> USA</v>
      </c>
      <c r="L16" s="1" t="str">
        <f>_xlfn.CONCAT(space_missions[[#This Row],[Company]],"-",space_missions[[#This Row],[Rocket]])</f>
        <v>AMBA-Juno I</v>
      </c>
      <c r="M16" s="1">
        <f>YEAR(space_missions[[#This Row],[Date]])</f>
        <v>1958</v>
      </c>
      <c r="P16" t="s">
        <v>5268</v>
      </c>
    </row>
    <row r="17" spans="1:16">
      <c r="A17" s="1" t="s">
        <v>17</v>
      </c>
      <c r="B17" s="1" t="s">
        <v>37</v>
      </c>
      <c r="C17" s="2">
        <v>21409</v>
      </c>
      <c r="D17" s="3"/>
      <c r="E17" s="1" t="s">
        <v>38</v>
      </c>
      <c r="F17" s="1" t="s">
        <v>41</v>
      </c>
      <c r="G17" s="1" t="s">
        <v>13</v>
      </c>
      <c r="H17" s="1" t="s">
        <v>14</v>
      </c>
      <c r="I17" s="1" t="s">
        <v>21</v>
      </c>
      <c r="J17" s="1">
        <f>FIND(", ",space_missions[[#This Row],[Location]])</f>
        <v>19</v>
      </c>
      <c r="K17" s="1" t="str">
        <f t="shared" si="0"/>
        <v xml:space="preserve"> USA</v>
      </c>
      <c r="L17" s="1" t="str">
        <f>_xlfn.CONCAT(space_missions[[#This Row],[Company]],"-",space_missions[[#This Row],[Rocket]])</f>
        <v>US Navy-NOTS-EV-1 Pilot II</v>
      </c>
      <c r="M17" s="1">
        <f>YEAR(space_missions[[#This Row],[Date]])</f>
        <v>1958</v>
      </c>
      <c r="P17" t="s">
        <v>5269</v>
      </c>
    </row>
    <row r="18" spans="1:16">
      <c r="A18" s="1" t="s">
        <v>42</v>
      </c>
      <c r="B18" s="1" t="s">
        <v>43</v>
      </c>
      <c r="C18" s="2">
        <v>21414</v>
      </c>
      <c r="D18" s="3">
        <v>0.51249999999999996</v>
      </c>
      <c r="E18" s="1" t="s">
        <v>44</v>
      </c>
      <c r="F18" s="1" t="s">
        <v>45</v>
      </c>
      <c r="G18" s="1" t="s">
        <v>13</v>
      </c>
      <c r="H18" s="1" t="s">
        <v>14</v>
      </c>
      <c r="I18" s="1" t="s">
        <v>21</v>
      </c>
      <c r="J18" s="1">
        <f>FIND(", ",space_missions[[#This Row],[Location]])</f>
        <v>8</v>
      </c>
      <c r="K18" s="1" t="str">
        <f t="shared" si="0"/>
        <v xml:space="preserve"> USA</v>
      </c>
      <c r="L18" s="1" t="str">
        <f>_xlfn.CONCAT(space_missions[[#This Row],[Company]],"-",space_missions[[#This Row],[Rocket]])</f>
        <v>US Air Force-Thor-DM 18 Able I</v>
      </c>
      <c r="M18" s="1">
        <f>YEAR(space_missions[[#This Row],[Date]])</f>
        <v>1958</v>
      </c>
      <c r="P18" t="s">
        <v>5270</v>
      </c>
    </row>
    <row r="19" spans="1:16">
      <c r="A19" s="1" t="s">
        <v>17</v>
      </c>
      <c r="B19" s="1" t="s">
        <v>37</v>
      </c>
      <c r="C19" s="2">
        <v>21419</v>
      </c>
      <c r="D19" s="3"/>
      <c r="E19" s="1" t="s">
        <v>38</v>
      </c>
      <c r="F19" s="1" t="s">
        <v>46</v>
      </c>
      <c r="G19" s="1" t="s">
        <v>13</v>
      </c>
      <c r="H19" s="1" t="s">
        <v>14</v>
      </c>
      <c r="I19" s="1" t="s">
        <v>21</v>
      </c>
      <c r="J19" s="1">
        <f>FIND(", ",space_missions[[#This Row],[Location]])</f>
        <v>19</v>
      </c>
      <c r="K19" s="1" t="str">
        <f t="shared" si="0"/>
        <v xml:space="preserve"> USA</v>
      </c>
      <c r="L19" s="1" t="str">
        <f>_xlfn.CONCAT(space_missions[[#This Row],[Company]],"-",space_missions[[#This Row],[Rocket]])</f>
        <v>US Navy-NOTS-EV-1 Pilot II</v>
      </c>
      <c r="M19" s="1">
        <f>YEAR(space_missions[[#This Row],[Date]])</f>
        <v>1958</v>
      </c>
      <c r="P19" t="s">
        <v>5271</v>
      </c>
    </row>
    <row r="20" spans="1:16">
      <c r="A20" s="1" t="s">
        <v>22</v>
      </c>
      <c r="B20" s="1" t="s">
        <v>29</v>
      </c>
      <c r="C20" s="2">
        <v>21421</v>
      </c>
      <c r="D20" s="3">
        <v>0.26180555555555557</v>
      </c>
      <c r="E20" s="1" t="s">
        <v>24</v>
      </c>
      <c r="F20" s="1" t="s">
        <v>47</v>
      </c>
      <c r="G20" s="1" t="s">
        <v>13</v>
      </c>
      <c r="H20" s="1" t="s">
        <v>14</v>
      </c>
      <c r="I20" s="1" t="s">
        <v>21</v>
      </c>
      <c r="J20" s="1">
        <f>FIND(", ",space_missions[[#This Row],[Location]])</f>
        <v>5</v>
      </c>
      <c r="K20" s="1" t="str">
        <f t="shared" si="0"/>
        <v xml:space="preserve"> USA</v>
      </c>
      <c r="L20" s="1" t="str">
        <f>_xlfn.CONCAT(space_missions[[#This Row],[Company]],"-",space_missions[[#This Row],[Rocket]])</f>
        <v>AMBA-Juno I</v>
      </c>
      <c r="M20" s="1">
        <f>YEAR(space_missions[[#This Row],[Date]])</f>
        <v>1958</v>
      </c>
      <c r="P20" t="s">
        <v>5272</v>
      </c>
    </row>
    <row r="21" spans="1:16">
      <c r="A21" s="1" t="s">
        <v>17</v>
      </c>
      <c r="B21" s="1" t="s">
        <v>37</v>
      </c>
      <c r="C21" s="2">
        <v>21422</v>
      </c>
      <c r="D21" s="3"/>
      <c r="E21" s="1" t="s">
        <v>38</v>
      </c>
      <c r="F21" s="1" t="s">
        <v>48</v>
      </c>
      <c r="G21" s="1" t="s">
        <v>13</v>
      </c>
      <c r="H21" s="1" t="s">
        <v>14</v>
      </c>
      <c r="I21" s="1" t="s">
        <v>21</v>
      </c>
      <c r="J21" s="1">
        <f>FIND(", ",space_missions[[#This Row],[Location]])</f>
        <v>19</v>
      </c>
      <c r="K21" s="1" t="str">
        <f t="shared" si="0"/>
        <v xml:space="preserve"> USA</v>
      </c>
      <c r="L21" s="1" t="str">
        <f>_xlfn.CONCAT(space_missions[[#This Row],[Company]],"-",space_missions[[#This Row],[Rocket]])</f>
        <v>US Navy-NOTS-EV-1 Pilot II</v>
      </c>
      <c r="M21" s="1">
        <f>YEAR(space_missions[[#This Row],[Date]])</f>
        <v>1958</v>
      </c>
      <c r="P21" t="s">
        <v>5273</v>
      </c>
    </row>
    <row r="22" spans="1:16">
      <c r="A22" s="1" t="s">
        <v>17</v>
      </c>
      <c r="B22" s="1" t="s">
        <v>37</v>
      </c>
      <c r="C22" s="2">
        <v>21423</v>
      </c>
      <c r="D22" s="3"/>
      <c r="E22" s="1" t="s">
        <v>38</v>
      </c>
      <c r="F22" s="1" t="s">
        <v>49</v>
      </c>
      <c r="G22" s="1" t="s">
        <v>13</v>
      </c>
      <c r="H22" s="1" t="s">
        <v>14</v>
      </c>
      <c r="I22" s="1" t="s">
        <v>21</v>
      </c>
      <c r="J22" s="1">
        <f>FIND(", ",space_missions[[#This Row],[Location]])</f>
        <v>19</v>
      </c>
      <c r="K22" s="1" t="str">
        <f t="shared" si="0"/>
        <v xml:space="preserve"> USA</v>
      </c>
      <c r="L22" s="1" t="str">
        <f>_xlfn.CONCAT(space_missions[[#This Row],[Company]],"-",space_missions[[#This Row],[Rocket]])</f>
        <v>US Navy-NOTS-EV-1 Pilot II</v>
      </c>
      <c r="M22" s="1">
        <f>YEAR(space_missions[[#This Row],[Date]])</f>
        <v>1958</v>
      </c>
      <c r="P22" t="s">
        <v>5274</v>
      </c>
    </row>
    <row r="23" spans="1:16">
      <c r="A23" s="1" t="s">
        <v>17</v>
      </c>
      <c r="B23" s="1" t="s">
        <v>37</v>
      </c>
      <c r="C23" s="2">
        <v>21426</v>
      </c>
      <c r="D23" s="3"/>
      <c r="E23" s="1" t="s">
        <v>38</v>
      </c>
      <c r="F23" s="1" t="s">
        <v>50</v>
      </c>
      <c r="G23" s="1" t="s">
        <v>13</v>
      </c>
      <c r="H23" s="1" t="s">
        <v>14</v>
      </c>
      <c r="I23" s="1" t="s">
        <v>21</v>
      </c>
      <c r="J23" s="1">
        <f>FIND(", ",space_missions[[#This Row],[Location]])</f>
        <v>19</v>
      </c>
      <c r="K23" s="1" t="str">
        <f t="shared" si="0"/>
        <v xml:space="preserve"> USA</v>
      </c>
      <c r="L23" s="1" t="str">
        <f>_xlfn.CONCAT(space_missions[[#This Row],[Company]],"-",space_missions[[#This Row],[Rocket]])</f>
        <v>US Navy-NOTS-EV-1 Pilot II</v>
      </c>
      <c r="M23" s="1">
        <f>YEAR(space_missions[[#This Row],[Date]])</f>
        <v>1958</v>
      </c>
      <c r="P23" t="s">
        <v>5275</v>
      </c>
    </row>
    <row r="24" spans="1:16">
      <c r="A24" s="1" t="s">
        <v>9</v>
      </c>
      <c r="B24" s="1" t="s">
        <v>10</v>
      </c>
      <c r="C24" s="2">
        <v>21451</v>
      </c>
      <c r="D24" s="3">
        <v>0.31944444444444442</v>
      </c>
      <c r="E24" s="1" t="s">
        <v>51</v>
      </c>
      <c r="F24" s="1" t="s">
        <v>52</v>
      </c>
      <c r="G24" s="1" t="s">
        <v>13</v>
      </c>
      <c r="H24" s="1" t="s">
        <v>14</v>
      </c>
      <c r="I24" s="1" t="s">
        <v>21</v>
      </c>
      <c r="J24" s="1">
        <f>FIND(", ",space_missions[[#This Row],[Location]])</f>
        <v>9</v>
      </c>
      <c r="K24" s="1" t="str">
        <f t="shared" si="0"/>
        <v xml:space="preserve"> Kazakhstan</v>
      </c>
      <c r="L24" s="1" t="str">
        <f>_xlfn.CONCAT(space_missions[[#This Row],[Company]],"-",space_missions[[#This Row],[Rocket]])</f>
        <v>RVSN USSR-Vostok</v>
      </c>
      <c r="M24" s="1">
        <f>YEAR(space_missions[[#This Row],[Date]])</f>
        <v>1958</v>
      </c>
      <c r="P24" t="s">
        <v>5276</v>
      </c>
    </row>
    <row r="25" spans="1:16">
      <c r="A25" s="1" t="s">
        <v>17</v>
      </c>
      <c r="B25" s="1" t="s">
        <v>18</v>
      </c>
      <c r="C25" s="2">
        <v>21454</v>
      </c>
      <c r="D25" s="3">
        <v>0.65138888888888891</v>
      </c>
      <c r="E25" s="1" t="s">
        <v>19</v>
      </c>
      <c r="F25" s="1" t="s">
        <v>53</v>
      </c>
      <c r="G25" s="1" t="s">
        <v>13</v>
      </c>
      <c r="H25" s="1" t="s">
        <v>14</v>
      </c>
      <c r="I25" s="1" t="s">
        <v>21</v>
      </c>
      <c r="J25" s="1">
        <f>FIND(", ",space_missions[[#This Row],[Location]])</f>
        <v>7</v>
      </c>
      <c r="K25" s="1" t="str">
        <f t="shared" si="0"/>
        <v xml:space="preserve"> USA</v>
      </c>
      <c r="L25" s="1" t="str">
        <f>_xlfn.CONCAT(space_missions[[#This Row],[Company]],"-",space_missions[[#This Row],[Rocket]])</f>
        <v>US Navy-Vanguard</v>
      </c>
      <c r="M25" s="1">
        <f>YEAR(space_missions[[#This Row],[Date]])</f>
        <v>1958</v>
      </c>
      <c r="P25" t="s">
        <v>5277</v>
      </c>
    </row>
    <row r="26" spans="1:16">
      <c r="A26" s="1" t="s">
        <v>54</v>
      </c>
      <c r="B26" s="1" t="s">
        <v>43</v>
      </c>
      <c r="C26" s="2">
        <v>21469</v>
      </c>
      <c r="D26" s="3">
        <v>0.36249999999999999</v>
      </c>
      <c r="E26" s="1" t="s">
        <v>44</v>
      </c>
      <c r="F26" s="1" t="s">
        <v>55</v>
      </c>
      <c r="G26" s="1" t="s">
        <v>13</v>
      </c>
      <c r="H26" s="1" t="s">
        <v>14</v>
      </c>
      <c r="I26" s="1" t="s">
        <v>56</v>
      </c>
      <c r="J26" s="1">
        <f>FIND(", ",space_missions[[#This Row],[Location]])</f>
        <v>8</v>
      </c>
      <c r="K26" s="1" t="str">
        <f t="shared" si="0"/>
        <v xml:space="preserve"> USA</v>
      </c>
      <c r="L26" s="1" t="str">
        <f>_xlfn.CONCAT(space_missions[[#This Row],[Company]],"-",space_missions[[#This Row],[Rocket]])</f>
        <v>NASA-Thor-DM 18 Able I</v>
      </c>
      <c r="M26" s="1">
        <f>YEAR(space_missions[[#This Row],[Date]])</f>
        <v>1958</v>
      </c>
      <c r="P26" t="s">
        <v>5278</v>
      </c>
    </row>
    <row r="27" spans="1:16">
      <c r="A27" s="1" t="s">
        <v>9</v>
      </c>
      <c r="B27" s="1" t="s">
        <v>10</v>
      </c>
      <c r="C27" s="2">
        <v>21469</v>
      </c>
      <c r="D27" s="3">
        <v>0.90347222222222223</v>
      </c>
      <c r="E27" s="1" t="s">
        <v>51</v>
      </c>
      <c r="F27" s="1" t="s">
        <v>57</v>
      </c>
      <c r="G27" s="1" t="s">
        <v>13</v>
      </c>
      <c r="H27" s="1" t="s">
        <v>14</v>
      </c>
      <c r="I27" s="1" t="s">
        <v>21</v>
      </c>
      <c r="J27" s="1">
        <f>FIND(", ",space_missions[[#This Row],[Location]])</f>
        <v>9</v>
      </c>
      <c r="K27" s="1" t="str">
        <f t="shared" si="0"/>
        <v xml:space="preserve"> Kazakhstan</v>
      </c>
      <c r="L27" s="1" t="str">
        <f>_xlfn.CONCAT(space_missions[[#This Row],[Company]],"-",space_missions[[#This Row],[Rocket]])</f>
        <v>RVSN USSR-Vostok</v>
      </c>
      <c r="M27" s="1">
        <f>YEAR(space_missions[[#This Row],[Date]])</f>
        <v>1958</v>
      </c>
      <c r="P27" t="s">
        <v>5279</v>
      </c>
    </row>
    <row r="28" spans="1:16">
      <c r="A28" s="1" t="s">
        <v>22</v>
      </c>
      <c r="B28" s="1" t="s">
        <v>29</v>
      </c>
      <c r="C28" s="2">
        <v>21481</v>
      </c>
      <c r="D28" s="3">
        <v>0.13958333333333334</v>
      </c>
      <c r="E28" s="1" t="s">
        <v>24</v>
      </c>
      <c r="F28" s="1" t="s">
        <v>58</v>
      </c>
      <c r="G28" s="1" t="s">
        <v>13</v>
      </c>
      <c r="H28" s="1" t="s">
        <v>14</v>
      </c>
      <c r="I28" s="1" t="s">
        <v>21</v>
      </c>
      <c r="J28" s="1">
        <f>FIND(", ",space_missions[[#This Row],[Location]])</f>
        <v>5</v>
      </c>
      <c r="K28" s="1" t="str">
        <f t="shared" si="0"/>
        <v xml:space="preserve"> USA</v>
      </c>
      <c r="L28" s="1" t="str">
        <f>_xlfn.CONCAT(space_missions[[#This Row],[Company]],"-",space_missions[[#This Row],[Rocket]])</f>
        <v>AMBA-Juno I</v>
      </c>
      <c r="M28" s="1">
        <f>YEAR(space_missions[[#This Row],[Date]])</f>
        <v>1958</v>
      </c>
      <c r="P28" t="s">
        <v>5280</v>
      </c>
    </row>
    <row r="29" spans="1:16">
      <c r="A29" s="1" t="s">
        <v>54</v>
      </c>
      <c r="B29" s="1" t="s">
        <v>43</v>
      </c>
      <c r="C29" s="2">
        <v>21497</v>
      </c>
      <c r="D29" s="3">
        <v>0.3125</v>
      </c>
      <c r="E29" s="1" t="s">
        <v>44</v>
      </c>
      <c r="F29" s="1" t="s">
        <v>59</v>
      </c>
      <c r="G29" s="1" t="s">
        <v>13</v>
      </c>
      <c r="H29" s="1" t="s">
        <v>14</v>
      </c>
      <c r="I29" s="1" t="s">
        <v>21</v>
      </c>
      <c r="J29" s="1">
        <f>FIND(", ",space_missions[[#This Row],[Location]])</f>
        <v>8</v>
      </c>
      <c r="K29" s="1" t="str">
        <f t="shared" si="0"/>
        <v xml:space="preserve"> USA</v>
      </c>
      <c r="L29" s="1" t="str">
        <f>_xlfn.CONCAT(space_missions[[#This Row],[Company]],"-",space_missions[[#This Row],[Rocket]])</f>
        <v>NASA-Thor-DM 18 Able I</v>
      </c>
      <c r="M29" s="1">
        <f>YEAR(space_missions[[#This Row],[Date]])</f>
        <v>1958</v>
      </c>
      <c r="P29" t="s">
        <v>5281</v>
      </c>
    </row>
    <row r="30" spans="1:16">
      <c r="A30" s="1" t="s">
        <v>9</v>
      </c>
      <c r="B30" s="1" t="s">
        <v>10</v>
      </c>
      <c r="C30" s="2">
        <v>21523</v>
      </c>
      <c r="D30" s="3">
        <v>0.76249999999999996</v>
      </c>
      <c r="E30" s="1" t="s">
        <v>51</v>
      </c>
      <c r="F30" s="1" t="s">
        <v>60</v>
      </c>
      <c r="G30" s="1" t="s">
        <v>13</v>
      </c>
      <c r="H30" s="1" t="s">
        <v>14</v>
      </c>
      <c r="I30" s="1" t="s">
        <v>21</v>
      </c>
      <c r="J30" s="1">
        <f>FIND(", ",space_missions[[#This Row],[Location]])</f>
        <v>9</v>
      </c>
      <c r="K30" s="1" t="str">
        <f t="shared" si="0"/>
        <v xml:space="preserve"> Kazakhstan</v>
      </c>
      <c r="L30" s="1" t="str">
        <f>_xlfn.CONCAT(space_missions[[#This Row],[Company]],"-",space_missions[[#This Row],[Rocket]])</f>
        <v>RVSN USSR-Vostok</v>
      </c>
      <c r="M30" s="1">
        <f>YEAR(space_missions[[#This Row],[Date]])</f>
        <v>1958</v>
      </c>
      <c r="P30" t="s">
        <v>5282</v>
      </c>
    </row>
    <row r="31" spans="1:16">
      <c r="A31" s="1" t="s">
        <v>22</v>
      </c>
      <c r="B31" s="1" t="s">
        <v>29</v>
      </c>
      <c r="C31" s="2">
        <v>21525</v>
      </c>
      <c r="D31" s="3">
        <v>0.2388888888888889</v>
      </c>
      <c r="E31" s="1" t="s">
        <v>61</v>
      </c>
      <c r="F31" s="1" t="s">
        <v>62</v>
      </c>
      <c r="G31" s="1" t="s">
        <v>13</v>
      </c>
      <c r="H31" s="1" t="s">
        <v>14</v>
      </c>
      <c r="I31" s="1" t="s">
        <v>56</v>
      </c>
      <c r="J31" s="1">
        <f>FIND(", ",space_missions[[#This Row],[Location]])</f>
        <v>5</v>
      </c>
      <c r="K31" s="1" t="str">
        <f t="shared" si="0"/>
        <v xml:space="preserve"> USA</v>
      </c>
      <c r="L31" s="1" t="str">
        <f>_xlfn.CONCAT(space_missions[[#This Row],[Company]],"-",space_missions[[#This Row],[Rocket]])</f>
        <v>AMBA-Juno II</v>
      </c>
      <c r="M31" s="1">
        <f>YEAR(space_missions[[#This Row],[Date]])</f>
        <v>1958</v>
      </c>
      <c r="P31" t="s">
        <v>5283</v>
      </c>
    </row>
    <row r="32" spans="1:16">
      <c r="A32" s="1" t="s">
        <v>42</v>
      </c>
      <c r="B32" s="1" t="s">
        <v>63</v>
      </c>
      <c r="C32" s="2">
        <v>21537</v>
      </c>
      <c r="D32" s="3">
        <v>0.95972222222222225</v>
      </c>
      <c r="E32" s="1" t="s">
        <v>64</v>
      </c>
      <c r="F32" s="1" t="s">
        <v>65</v>
      </c>
      <c r="G32" s="1" t="s">
        <v>13</v>
      </c>
      <c r="H32" s="1" t="s">
        <v>14</v>
      </c>
      <c r="I32" s="1" t="s">
        <v>15</v>
      </c>
      <c r="J32" s="1">
        <f>FIND(", ",space_missions[[#This Row],[Location]])</f>
        <v>6</v>
      </c>
      <c r="K32" s="1" t="str">
        <f t="shared" si="0"/>
        <v xml:space="preserve"> USA</v>
      </c>
      <c r="L32" s="1" t="str">
        <f>_xlfn.CONCAT(space_missions[[#This Row],[Company]],"-",space_missions[[#This Row],[Rocket]])</f>
        <v>US Air Force-SM-65B Atlas</v>
      </c>
      <c r="M32" s="1">
        <f>YEAR(space_missions[[#This Row],[Date]])</f>
        <v>1958</v>
      </c>
      <c r="P32" t="s">
        <v>5284</v>
      </c>
    </row>
    <row r="33" spans="1:16">
      <c r="A33" s="1" t="s">
        <v>9</v>
      </c>
      <c r="B33" s="1" t="s">
        <v>10</v>
      </c>
      <c r="C33" s="2">
        <v>21552</v>
      </c>
      <c r="D33" s="3">
        <v>0.69513888888888886</v>
      </c>
      <c r="E33" s="1" t="s">
        <v>51</v>
      </c>
      <c r="F33" s="1" t="s">
        <v>66</v>
      </c>
      <c r="G33" s="1" t="s">
        <v>13</v>
      </c>
      <c r="H33" s="1" t="s">
        <v>14</v>
      </c>
      <c r="I33" s="1" t="s">
        <v>56</v>
      </c>
      <c r="J33" s="1">
        <f>FIND(", ",space_missions[[#This Row],[Location]])</f>
        <v>9</v>
      </c>
      <c r="K33" s="1" t="str">
        <f t="shared" si="0"/>
        <v xml:space="preserve"> Kazakhstan</v>
      </c>
      <c r="L33" s="1" t="str">
        <f>_xlfn.CONCAT(space_missions[[#This Row],[Company]],"-",space_missions[[#This Row],[Rocket]])</f>
        <v>RVSN USSR-Vostok</v>
      </c>
      <c r="M33" s="1">
        <f>YEAR(space_missions[[#This Row],[Date]])</f>
        <v>1959</v>
      </c>
      <c r="P33" t="s">
        <v>5285</v>
      </c>
    </row>
    <row r="34" spans="1:16">
      <c r="A34" s="1" t="s">
        <v>17</v>
      </c>
      <c r="B34" s="1" t="s">
        <v>18</v>
      </c>
      <c r="C34" s="2">
        <v>21598</v>
      </c>
      <c r="D34" s="3">
        <v>0.66319444444444442</v>
      </c>
      <c r="E34" s="1" t="s">
        <v>19</v>
      </c>
      <c r="F34" s="1" t="s">
        <v>67</v>
      </c>
      <c r="G34" s="1" t="s">
        <v>13</v>
      </c>
      <c r="H34" s="1" t="s">
        <v>14</v>
      </c>
      <c r="I34" s="1" t="s">
        <v>15</v>
      </c>
      <c r="J34" s="1">
        <f>FIND(", ",space_missions[[#This Row],[Location]])</f>
        <v>7</v>
      </c>
      <c r="K34" s="1" t="str">
        <f t="shared" si="0"/>
        <v xml:space="preserve"> USA</v>
      </c>
      <c r="L34" s="1" t="str">
        <f>_xlfn.CONCAT(space_missions[[#This Row],[Company]],"-",space_missions[[#This Row],[Rocket]])</f>
        <v>US Navy-Vanguard</v>
      </c>
      <c r="M34" s="1">
        <f>YEAR(space_missions[[#This Row],[Date]])</f>
        <v>1959</v>
      </c>
      <c r="P34" t="s">
        <v>5286</v>
      </c>
    </row>
    <row r="35" spans="1:16">
      <c r="A35" s="1" t="s">
        <v>42</v>
      </c>
      <c r="B35" s="1" t="s">
        <v>68</v>
      </c>
      <c r="C35" s="2">
        <v>21609</v>
      </c>
      <c r="D35" s="3">
        <v>0.90902777777777777</v>
      </c>
      <c r="E35" s="1" t="s">
        <v>69</v>
      </c>
      <c r="F35" s="1" t="s">
        <v>70</v>
      </c>
      <c r="G35" s="1" t="s">
        <v>13</v>
      </c>
      <c r="H35" s="1" t="s">
        <v>14</v>
      </c>
      <c r="I35" s="1" t="s">
        <v>21</v>
      </c>
      <c r="J35" s="1">
        <f>FIND(", ",space_missions[[#This Row],[Location]])</f>
        <v>16</v>
      </c>
      <c r="K35" s="1" t="str">
        <f t="shared" si="0"/>
        <v xml:space="preserve"> USA</v>
      </c>
      <c r="L35" s="1" t="str">
        <f>_xlfn.CONCAT(space_missions[[#This Row],[Company]],"-",space_missions[[#This Row],[Rocket]])</f>
        <v>US Air Force-Thor-DM18 Agena-A</v>
      </c>
      <c r="M35" s="1">
        <f>YEAR(space_missions[[#This Row],[Date]])</f>
        <v>1959</v>
      </c>
      <c r="P35" t="s">
        <v>5287</v>
      </c>
    </row>
    <row r="36" spans="1:16">
      <c r="A36" s="1" t="s">
        <v>42</v>
      </c>
      <c r="B36" s="1" t="s">
        <v>68</v>
      </c>
      <c r="C36" s="2">
        <v>21653</v>
      </c>
      <c r="D36" s="3">
        <v>0.88749999999999996</v>
      </c>
      <c r="E36" s="1" t="s">
        <v>69</v>
      </c>
      <c r="F36" s="1" t="s">
        <v>71</v>
      </c>
      <c r="G36" s="1" t="s">
        <v>13</v>
      </c>
      <c r="H36" s="1" t="s">
        <v>14</v>
      </c>
      <c r="I36" s="1" t="s">
        <v>15</v>
      </c>
      <c r="J36" s="1">
        <f>FIND(", ",space_missions[[#This Row],[Location]])</f>
        <v>16</v>
      </c>
      <c r="K36" s="1" t="str">
        <f t="shared" si="0"/>
        <v xml:space="preserve"> USA</v>
      </c>
      <c r="L36" s="1" t="str">
        <f>_xlfn.CONCAT(space_missions[[#This Row],[Company]],"-",space_missions[[#This Row],[Rocket]])</f>
        <v>US Air Force-Thor-DM18 Agena-A</v>
      </c>
      <c r="M36" s="1">
        <f>YEAR(space_missions[[#This Row],[Date]])</f>
        <v>1959</v>
      </c>
      <c r="P36" t="s">
        <v>5288</v>
      </c>
    </row>
    <row r="37" spans="1:16">
      <c r="A37" s="1" t="s">
        <v>17</v>
      </c>
      <c r="B37" s="1" t="s">
        <v>18</v>
      </c>
      <c r="C37" s="2">
        <v>21654</v>
      </c>
      <c r="D37" s="3">
        <v>0.11736111111111111</v>
      </c>
      <c r="E37" s="1" t="s">
        <v>19</v>
      </c>
      <c r="F37" s="1" t="s">
        <v>72</v>
      </c>
      <c r="G37" s="1" t="s">
        <v>13</v>
      </c>
      <c r="H37" s="1" t="s">
        <v>14</v>
      </c>
      <c r="I37" s="1" t="s">
        <v>21</v>
      </c>
      <c r="J37" s="1">
        <f>FIND(", ",space_missions[[#This Row],[Location]])</f>
        <v>7</v>
      </c>
      <c r="K37" s="1" t="str">
        <f t="shared" si="0"/>
        <v xml:space="preserve"> USA</v>
      </c>
      <c r="L37" s="1" t="str">
        <f>_xlfn.CONCAT(space_missions[[#This Row],[Company]],"-",space_missions[[#This Row],[Rocket]])</f>
        <v>US Navy-Vanguard</v>
      </c>
      <c r="M37" s="1">
        <f>YEAR(space_missions[[#This Row],[Date]])</f>
        <v>1959</v>
      </c>
      <c r="P37" t="s">
        <v>5289</v>
      </c>
    </row>
    <row r="38" spans="1:16">
      <c r="A38" s="1" t="s">
        <v>42</v>
      </c>
      <c r="B38" s="1" t="s">
        <v>68</v>
      </c>
      <c r="C38" s="2">
        <v>21704</v>
      </c>
      <c r="D38" s="3">
        <v>0.83958333333333335</v>
      </c>
      <c r="E38" s="1" t="s">
        <v>69</v>
      </c>
      <c r="F38" s="1" t="s">
        <v>73</v>
      </c>
      <c r="G38" s="1" t="s">
        <v>13</v>
      </c>
      <c r="H38" s="1" t="s">
        <v>14</v>
      </c>
      <c r="I38" s="1" t="s">
        <v>21</v>
      </c>
      <c r="J38" s="1">
        <f>FIND(", ",space_missions[[#This Row],[Location]])</f>
        <v>16</v>
      </c>
      <c r="K38" s="1" t="str">
        <f t="shared" si="0"/>
        <v xml:space="preserve"> USA</v>
      </c>
      <c r="L38" s="1" t="str">
        <f>_xlfn.CONCAT(space_missions[[#This Row],[Company]],"-",space_missions[[#This Row],[Rocket]])</f>
        <v>US Air Force-Thor-DM18 Agena-A</v>
      </c>
      <c r="M38" s="1">
        <f>YEAR(space_missions[[#This Row],[Date]])</f>
        <v>1959</v>
      </c>
      <c r="P38" t="s">
        <v>5290</v>
      </c>
    </row>
    <row r="39" spans="1:16">
      <c r="A39" s="1" t="s">
        <v>9</v>
      </c>
      <c r="B39" s="1" t="s">
        <v>10</v>
      </c>
      <c r="C39" s="2">
        <v>21719</v>
      </c>
      <c r="D39" s="3">
        <v>0.33888888888888891</v>
      </c>
      <c r="E39" s="1" t="s">
        <v>51</v>
      </c>
      <c r="F39" s="1" t="s">
        <v>74</v>
      </c>
      <c r="G39" s="1" t="s">
        <v>13</v>
      </c>
      <c r="H39" s="1" t="s">
        <v>14</v>
      </c>
      <c r="I39" s="1" t="s">
        <v>21</v>
      </c>
      <c r="J39" s="1">
        <f>FIND(", ",space_missions[[#This Row],[Location]])</f>
        <v>9</v>
      </c>
      <c r="K39" s="1" t="str">
        <f t="shared" si="0"/>
        <v xml:space="preserve"> Kazakhstan</v>
      </c>
      <c r="L39" s="1" t="str">
        <f>_xlfn.CONCAT(space_missions[[#This Row],[Company]],"-",space_missions[[#This Row],[Rocket]])</f>
        <v>RVSN USSR-Vostok</v>
      </c>
      <c r="M39" s="1">
        <f>YEAR(space_missions[[#This Row],[Date]])</f>
        <v>1959</v>
      </c>
      <c r="P39" t="s">
        <v>5291</v>
      </c>
    </row>
    <row r="40" spans="1:16">
      <c r="A40" s="1" t="s">
        <v>17</v>
      </c>
      <c r="B40" s="1" t="s">
        <v>18</v>
      </c>
      <c r="C40" s="2">
        <v>21723</v>
      </c>
      <c r="D40" s="3">
        <v>0.84444444444444444</v>
      </c>
      <c r="E40" s="1" t="s">
        <v>19</v>
      </c>
      <c r="F40" s="1" t="s">
        <v>75</v>
      </c>
      <c r="G40" s="1" t="s">
        <v>13</v>
      </c>
      <c r="H40" s="1" t="s">
        <v>14</v>
      </c>
      <c r="I40" s="1" t="s">
        <v>21</v>
      </c>
      <c r="J40" s="1">
        <f>FIND(", ",space_missions[[#This Row],[Location]])</f>
        <v>7</v>
      </c>
      <c r="K40" s="1" t="str">
        <f t="shared" si="0"/>
        <v xml:space="preserve"> USA</v>
      </c>
      <c r="L40" s="1" t="str">
        <f>_xlfn.CONCAT(space_missions[[#This Row],[Company]],"-",space_missions[[#This Row],[Rocket]])</f>
        <v>US Navy-Vanguard</v>
      </c>
      <c r="M40" s="1">
        <f>YEAR(space_missions[[#This Row],[Date]])</f>
        <v>1959</v>
      </c>
      <c r="P40" t="s">
        <v>5292</v>
      </c>
    </row>
    <row r="41" spans="1:16">
      <c r="A41" s="1" t="s">
        <v>42</v>
      </c>
      <c r="B41" s="1" t="s">
        <v>76</v>
      </c>
      <c r="C41" s="2">
        <v>21726</v>
      </c>
      <c r="D41" s="3">
        <v>0.94930555555555551</v>
      </c>
      <c r="E41" s="1" t="s">
        <v>69</v>
      </c>
      <c r="F41" s="1" t="s">
        <v>77</v>
      </c>
      <c r="G41" s="1" t="s">
        <v>13</v>
      </c>
      <c r="H41" s="1" t="s">
        <v>14</v>
      </c>
      <c r="I41" s="1" t="s">
        <v>21</v>
      </c>
      <c r="J41" s="1">
        <f>FIND(", ",space_missions[[#This Row],[Location]])</f>
        <v>16</v>
      </c>
      <c r="K41" s="1" t="str">
        <f t="shared" si="0"/>
        <v xml:space="preserve"> USA</v>
      </c>
      <c r="L41" s="1" t="str">
        <f>_xlfn.CONCAT(space_missions[[#This Row],[Company]],"-",space_missions[[#This Row],[Rocket]])</f>
        <v>US Air Force-Thor-DM18 Agena-A</v>
      </c>
      <c r="M41" s="1">
        <f>YEAR(space_missions[[#This Row],[Date]])</f>
        <v>1959</v>
      </c>
      <c r="P41" t="s">
        <v>5293</v>
      </c>
    </row>
    <row r="42" spans="1:16">
      <c r="A42" s="1" t="s">
        <v>42</v>
      </c>
      <c r="B42" s="1" t="s">
        <v>43</v>
      </c>
      <c r="C42" s="2">
        <v>21769</v>
      </c>
      <c r="D42" s="3">
        <v>0.6</v>
      </c>
      <c r="E42" s="1" t="s">
        <v>78</v>
      </c>
      <c r="F42" s="1" t="s">
        <v>79</v>
      </c>
      <c r="G42" s="1" t="s">
        <v>13</v>
      </c>
      <c r="H42" s="1" t="s">
        <v>14</v>
      </c>
      <c r="I42" s="1" t="s">
        <v>15</v>
      </c>
      <c r="J42" s="1">
        <f>FIND(", ",space_missions[[#This Row],[Location]])</f>
        <v>8</v>
      </c>
      <c r="K42" s="1" t="str">
        <f t="shared" si="0"/>
        <v xml:space="preserve"> USA</v>
      </c>
      <c r="L42" s="1" t="str">
        <f>_xlfn.CONCAT(space_missions[[#This Row],[Company]],"-",space_missions[[#This Row],[Rocket]])</f>
        <v>US Air Force-Thor DM-18 Able-III</v>
      </c>
      <c r="M42" s="1">
        <f>YEAR(space_missions[[#This Row],[Date]])</f>
        <v>1959</v>
      </c>
      <c r="P42" t="s">
        <v>5294</v>
      </c>
    </row>
    <row r="43" spans="1:16">
      <c r="A43" s="1" t="s">
        <v>42</v>
      </c>
      <c r="B43" s="1" t="s">
        <v>68</v>
      </c>
      <c r="C43" s="2">
        <v>21775</v>
      </c>
      <c r="D43" s="3">
        <v>0.79166666666666663</v>
      </c>
      <c r="E43" s="1" t="s">
        <v>69</v>
      </c>
      <c r="F43" s="1" t="s">
        <v>80</v>
      </c>
      <c r="G43" s="1" t="s">
        <v>13</v>
      </c>
      <c r="H43" s="1" t="s">
        <v>14</v>
      </c>
      <c r="I43" s="1" t="s">
        <v>15</v>
      </c>
      <c r="J43" s="1">
        <f>FIND(", ",space_missions[[#This Row],[Location]])</f>
        <v>16</v>
      </c>
      <c r="K43" s="1" t="str">
        <f t="shared" si="0"/>
        <v xml:space="preserve"> USA</v>
      </c>
      <c r="L43" s="1" t="str">
        <f>_xlfn.CONCAT(space_missions[[#This Row],[Company]],"-",space_missions[[#This Row],[Rocket]])</f>
        <v>US Air Force-Thor-DM18 Agena-A</v>
      </c>
      <c r="M43" s="1">
        <f>YEAR(space_missions[[#This Row],[Date]])</f>
        <v>1959</v>
      </c>
      <c r="P43" t="s">
        <v>5295</v>
      </c>
    </row>
    <row r="44" spans="1:16">
      <c r="A44" s="1" t="s">
        <v>42</v>
      </c>
      <c r="B44" s="1" t="s">
        <v>76</v>
      </c>
      <c r="C44" s="2">
        <v>21781</v>
      </c>
      <c r="D44" s="3">
        <v>0.80833333333333335</v>
      </c>
      <c r="E44" s="1" t="s">
        <v>69</v>
      </c>
      <c r="F44" s="1" t="s">
        <v>81</v>
      </c>
      <c r="G44" s="1" t="s">
        <v>13</v>
      </c>
      <c r="H44" s="1" t="s">
        <v>14</v>
      </c>
      <c r="I44" s="1" t="s">
        <v>15</v>
      </c>
      <c r="J44" s="1">
        <f>FIND(", ",space_missions[[#This Row],[Location]])</f>
        <v>16</v>
      </c>
      <c r="K44" s="1" t="str">
        <f t="shared" si="0"/>
        <v xml:space="preserve"> USA</v>
      </c>
      <c r="L44" s="1" t="str">
        <f>_xlfn.CONCAT(space_missions[[#This Row],[Company]],"-",space_missions[[#This Row],[Rocket]])</f>
        <v>US Air Force-Thor-DM18 Agena-A</v>
      </c>
      <c r="M44" s="1">
        <f>YEAR(space_missions[[#This Row],[Date]])</f>
        <v>1959</v>
      </c>
      <c r="P44" t="s">
        <v>5296</v>
      </c>
    </row>
    <row r="45" spans="1:16">
      <c r="A45" s="1" t="s">
        <v>54</v>
      </c>
      <c r="B45" s="1" t="s">
        <v>82</v>
      </c>
      <c r="C45" s="2">
        <v>21802</v>
      </c>
      <c r="D45" s="3">
        <v>0.34652777777777777</v>
      </c>
      <c r="E45" s="1" t="s">
        <v>83</v>
      </c>
      <c r="F45" s="1" t="s">
        <v>84</v>
      </c>
      <c r="G45" s="1" t="s">
        <v>13</v>
      </c>
      <c r="H45" s="1" t="s">
        <v>14</v>
      </c>
      <c r="I45" s="1" t="s">
        <v>56</v>
      </c>
      <c r="J45" s="1">
        <f>FIND(", ",space_missions[[#This Row],[Location]])</f>
        <v>6</v>
      </c>
      <c r="K45" s="1" t="str">
        <f t="shared" si="0"/>
        <v xml:space="preserve"> USA</v>
      </c>
      <c r="L45" s="1" t="str">
        <f>_xlfn.CONCAT(space_missions[[#This Row],[Company]],"-",space_missions[[#This Row],[Rocket]])</f>
        <v>NASA-Atlas-D Mercury</v>
      </c>
      <c r="M45" s="1">
        <f>YEAR(space_missions[[#This Row],[Date]])</f>
        <v>1959</v>
      </c>
      <c r="P45" t="s">
        <v>5297</v>
      </c>
    </row>
    <row r="46" spans="1:16">
      <c r="A46" s="1" t="s">
        <v>9</v>
      </c>
      <c r="B46" s="1" t="s">
        <v>10</v>
      </c>
      <c r="C46" s="2">
        <v>21805</v>
      </c>
      <c r="D46" s="3">
        <v>0.27708333333333335</v>
      </c>
      <c r="E46" s="1" t="s">
        <v>51</v>
      </c>
      <c r="F46" s="1" t="s">
        <v>85</v>
      </c>
      <c r="G46" s="1" t="s">
        <v>13</v>
      </c>
      <c r="H46" s="1" t="s">
        <v>14</v>
      </c>
      <c r="I46" s="1" t="s">
        <v>15</v>
      </c>
      <c r="J46" s="1">
        <f>FIND(", ",space_missions[[#This Row],[Location]])</f>
        <v>9</v>
      </c>
      <c r="K46" s="1" t="str">
        <f t="shared" si="0"/>
        <v xml:space="preserve"> Kazakhstan</v>
      </c>
      <c r="L46" s="1" t="str">
        <f>_xlfn.CONCAT(space_missions[[#This Row],[Company]],"-",space_missions[[#This Row],[Rocket]])</f>
        <v>RVSN USSR-Vostok</v>
      </c>
      <c r="M46" s="1">
        <f>YEAR(space_missions[[#This Row],[Date]])</f>
        <v>1959</v>
      </c>
      <c r="P46" t="s">
        <v>5298</v>
      </c>
    </row>
    <row r="47" spans="1:16">
      <c r="A47" s="1" t="s">
        <v>42</v>
      </c>
      <c r="B47" s="1" t="s">
        <v>43</v>
      </c>
      <c r="C47" s="2">
        <v>21810</v>
      </c>
      <c r="D47" s="3">
        <v>0.6069444444444444</v>
      </c>
      <c r="E47" s="1" t="s">
        <v>86</v>
      </c>
      <c r="F47" s="1" t="s">
        <v>87</v>
      </c>
      <c r="G47" s="1" t="s">
        <v>13</v>
      </c>
      <c r="H47" s="1" t="s">
        <v>14</v>
      </c>
      <c r="I47" s="1" t="s">
        <v>21</v>
      </c>
      <c r="J47" s="1">
        <f>FIND(", ",space_missions[[#This Row],[Location]])</f>
        <v>8</v>
      </c>
      <c r="K47" s="1" t="str">
        <f t="shared" si="0"/>
        <v xml:space="preserve"> USA</v>
      </c>
      <c r="L47" s="1" t="str">
        <f>_xlfn.CONCAT(space_missions[[#This Row],[Company]],"-",space_missions[[#This Row],[Rocket]])</f>
        <v>US Air Force-Thor DM-18 Able-II</v>
      </c>
      <c r="M47" s="1">
        <f>YEAR(space_missions[[#This Row],[Date]])</f>
        <v>1959</v>
      </c>
      <c r="P47" t="s">
        <v>5299</v>
      </c>
    </row>
    <row r="48" spans="1:16">
      <c r="A48" s="1" t="s">
        <v>17</v>
      </c>
      <c r="B48" s="1" t="s">
        <v>18</v>
      </c>
      <c r="C48" s="2">
        <v>21811</v>
      </c>
      <c r="D48" s="3">
        <v>0.22222222222222221</v>
      </c>
      <c r="E48" s="1" t="s">
        <v>19</v>
      </c>
      <c r="F48" s="1" t="s">
        <v>88</v>
      </c>
      <c r="G48" s="1" t="s">
        <v>13</v>
      </c>
      <c r="H48" s="1" t="s">
        <v>14</v>
      </c>
      <c r="I48" s="1" t="s">
        <v>56</v>
      </c>
      <c r="J48" s="1">
        <f>FIND(", ",space_missions[[#This Row],[Location]])</f>
        <v>7</v>
      </c>
      <c r="K48" s="1" t="str">
        <f t="shared" si="0"/>
        <v xml:space="preserve"> USA</v>
      </c>
      <c r="L48" s="1" t="str">
        <f>_xlfn.CONCAT(space_missions[[#This Row],[Company]],"-",space_missions[[#This Row],[Rocket]])</f>
        <v>US Navy-Vanguard</v>
      </c>
      <c r="M48" s="1">
        <f>YEAR(space_missions[[#This Row],[Date]])</f>
        <v>1959</v>
      </c>
      <c r="P48" t="s">
        <v>5300</v>
      </c>
    </row>
    <row r="49" spans="1:16">
      <c r="A49" s="1" t="s">
        <v>9</v>
      </c>
      <c r="B49" s="1" t="s">
        <v>10</v>
      </c>
      <c r="C49" s="2">
        <v>21827</v>
      </c>
      <c r="D49" s="3">
        <v>2.9861111111111113E-2</v>
      </c>
      <c r="E49" s="1" t="s">
        <v>51</v>
      </c>
      <c r="F49" s="1" t="s">
        <v>89</v>
      </c>
      <c r="G49" s="1" t="s">
        <v>13</v>
      </c>
      <c r="H49" s="1" t="s">
        <v>14</v>
      </c>
      <c r="I49" s="1" t="s">
        <v>15</v>
      </c>
      <c r="J49" s="1">
        <f>FIND(", ",space_missions[[#This Row],[Location]])</f>
        <v>9</v>
      </c>
      <c r="K49" s="1" t="str">
        <f t="shared" si="0"/>
        <v xml:space="preserve"> Kazakhstan</v>
      </c>
      <c r="L49" s="1" t="str">
        <f>_xlfn.CONCAT(space_missions[[#This Row],[Company]],"-",space_missions[[#This Row],[Rocket]])</f>
        <v>RVSN USSR-Vostok</v>
      </c>
      <c r="M49" s="1">
        <f>YEAR(space_missions[[#This Row],[Date]])</f>
        <v>1959</v>
      </c>
      <c r="P49" t="s">
        <v>5301</v>
      </c>
    </row>
    <row r="50" spans="1:16">
      <c r="A50" s="1" t="s">
        <v>42</v>
      </c>
      <c r="B50" s="1" t="s">
        <v>68</v>
      </c>
      <c r="C50" s="2">
        <v>21861</v>
      </c>
      <c r="D50" s="3">
        <v>0.85277777777777775</v>
      </c>
      <c r="E50" s="1" t="s">
        <v>69</v>
      </c>
      <c r="F50" s="1" t="s">
        <v>90</v>
      </c>
      <c r="G50" s="1" t="s">
        <v>13</v>
      </c>
      <c r="H50" s="1" t="s">
        <v>14</v>
      </c>
      <c r="I50" s="1" t="s">
        <v>15</v>
      </c>
      <c r="J50" s="1">
        <f>FIND(", ",space_missions[[#This Row],[Location]])</f>
        <v>16</v>
      </c>
      <c r="K50" s="1" t="str">
        <f t="shared" si="0"/>
        <v xml:space="preserve"> USA</v>
      </c>
      <c r="L50" s="1" t="str">
        <f>_xlfn.CONCAT(space_missions[[#This Row],[Company]],"-",space_missions[[#This Row],[Rocket]])</f>
        <v>US Air Force-Thor-DM18 Agena-A</v>
      </c>
      <c r="M50" s="1">
        <f>YEAR(space_missions[[#This Row],[Date]])</f>
        <v>1959</v>
      </c>
      <c r="P50" t="s">
        <v>5302</v>
      </c>
    </row>
    <row r="51" spans="1:16">
      <c r="A51" s="1" t="s">
        <v>42</v>
      </c>
      <c r="B51" s="1" t="s">
        <v>76</v>
      </c>
      <c r="C51" s="2">
        <v>21874</v>
      </c>
      <c r="D51" s="3">
        <v>0.80902777777777779</v>
      </c>
      <c r="E51" s="1" t="s">
        <v>69</v>
      </c>
      <c r="F51" s="1" t="s">
        <v>91</v>
      </c>
      <c r="G51" s="1" t="s">
        <v>13</v>
      </c>
      <c r="H51" s="1" t="s">
        <v>14</v>
      </c>
      <c r="I51" s="1" t="s">
        <v>21</v>
      </c>
      <c r="J51" s="1">
        <f>FIND(", ",space_missions[[#This Row],[Location]])</f>
        <v>16</v>
      </c>
      <c r="K51" s="1" t="str">
        <f t="shared" si="0"/>
        <v xml:space="preserve"> USA</v>
      </c>
      <c r="L51" s="1" t="str">
        <f>_xlfn.CONCAT(space_missions[[#This Row],[Company]],"-",space_missions[[#This Row],[Rocket]])</f>
        <v>US Air Force-Thor-DM18 Agena-A</v>
      </c>
      <c r="M51" s="1">
        <f>YEAR(space_missions[[#This Row],[Date]])</f>
        <v>1959</v>
      </c>
      <c r="P51" t="s">
        <v>5303</v>
      </c>
    </row>
    <row r="52" spans="1:16">
      <c r="A52" s="1" t="s">
        <v>92</v>
      </c>
      <c r="B52" s="1" t="s">
        <v>82</v>
      </c>
      <c r="C52" s="2">
        <v>21880</v>
      </c>
      <c r="D52" s="3">
        <v>0.30972222222222223</v>
      </c>
      <c r="E52" s="1" t="s">
        <v>93</v>
      </c>
      <c r="F52" s="1" t="s">
        <v>94</v>
      </c>
      <c r="G52" s="1" t="s">
        <v>13</v>
      </c>
      <c r="H52" s="1" t="s">
        <v>14</v>
      </c>
      <c r="I52" s="1" t="s">
        <v>21</v>
      </c>
      <c r="J52" s="1">
        <f>FIND(", ",space_missions[[#This Row],[Location]])</f>
        <v>6</v>
      </c>
      <c r="K52" s="1" t="str">
        <f t="shared" si="0"/>
        <v xml:space="preserve"> USA</v>
      </c>
      <c r="L52" s="1" t="str">
        <f>_xlfn.CONCAT(space_missions[[#This Row],[Company]],"-",space_missions[[#This Row],[Rocket]])</f>
        <v>General Dynamics-Atlas-D Able</v>
      </c>
      <c r="M52" s="1">
        <f>YEAR(space_missions[[#This Row],[Date]])</f>
        <v>1959</v>
      </c>
      <c r="P52" t="s">
        <v>5304</v>
      </c>
    </row>
    <row r="53" spans="1:16">
      <c r="A53" s="1" t="s">
        <v>42</v>
      </c>
      <c r="B53" s="1" t="s">
        <v>68</v>
      </c>
      <c r="C53" s="2">
        <v>21950</v>
      </c>
      <c r="D53" s="3">
        <v>0.78541666666666665</v>
      </c>
      <c r="E53" s="1" t="s">
        <v>69</v>
      </c>
      <c r="F53" s="1" t="s">
        <v>95</v>
      </c>
      <c r="G53" s="1" t="s">
        <v>13</v>
      </c>
      <c r="H53" s="1" t="s">
        <v>14</v>
      </c>
      <c r="I53" s="1" t="s">
        <v>21</v>
      </c>
      <c r="J53" s="1">
        <f>FIND(", ",space_missions[[#This Row],[Location]])</f>
        <v>16</v>
      </c>
      <c r="K53" s="1" t="str">
        <f t="shared" si="0"/>
        <v xml:space="preserve"> USA</v>
      </c>
      <c r="L53" s="1" t="str">
        <f>_xlfn.CONCAT(space_missions[[#This Row],[Company]],"-",space_missions[[#This Row],[Rocket]])</f>
        <v>US Air Force-Thor-DM18 Agena-A</v>
      </c>
      <c r="M53" s="1">
        <f>YEAR(space_missions[[#This Row],[Date]])</f>
        <v>1960</v>
      </c>
      <c r="P53" t="s">
        <v>5305</v>
      </c>
    </row>
    <row r="54" spans="1:16">
      <c r="A54" s="1" t="s">
        <v>42</v>
      </c>
      <c r="B54" s="1" t="s">
        <v>76</v>
      </c>
      <c r="C54" s="2">
        <v>21965</v>
      </c>
      <c r="D54" s="3">
        <v>0.84375</v>
      </c>
      <c r="E54" s="1" t="s">
        <v>69</v>
      </c>
      <c r="F54" s="1" t="s">
        <v>96</v>
      </c>
      <c r="G54" s="1" t="s">
        <v>13</v>
      </c>
      <c r="H54" s="1" t="s">
        <v>14</v>
      </c>
      <c r="I54" s="1" t="s">
        <v>21</v>
      </c>
      <c r="J54" s="1">
        <f>FIND(", ",space_missions[[#This Row],[Location]])</f>
        <v>16</v>
      </c>
      <c r="K54" s="1" t="str">
        <f t="shared" si="0"/>
        <v xml:space="preserve"> USA</v>
      </c>
      <c r="L54" s="1" t="str">
        <f>_xlfn.CONCAT(space_missions[[#This Row],[Company]],"-",space_missions[[#This Row],[Rocket]])</f>
        <v>US Air Force-Thor-DM18 Agena-A</v>
      </c>
      <c r="M54" s="1">
        <f>YEAR(space_missions[[#This Row],[Date]])</f>
        <v>1960</v>
      </c>
      <c r="P54" t="s">
        <v>5306</v>
      </c>
    </row>
    <row r="55" spans="1:16">
      <c r="A55" s="1" t="s">
        <v>92</v>
      </c>
      <c r="B55" s="1" t="s">
        <v>82</v>
      </c>
      <c r="C55" s="2">
        <v>21972</v>
      </c>
      <c r="D55" s="3">
        <v>0.72569444444444442</v>
      </c>
      <c r="E55" s="1" t="s">
        <v>97</v>
      </c>
      <c r="F55" s="1" t="s">
        <v>98</v>
      </c>
      <c r="G55" s="1" t="s">
        <v>13</v>
      </c>
      <c r="H55" s="1" t="s">
        <v>14</v>
      </c>
      <c r="I55" s="1" t="s">
        <v>21</v>
      </c>
      <c r="J55" s="1">
        <f>FIND(", ",space_missions[[#This Row],[Location]])</f>
        <v>6</v>
      </c>
      <c r="K55" s="1" t="str">
        <f t="shared" si="0"/>
        <v xml:space="preserve"> USA</v>
      </c>
      <c r="L55" s="1" t="str">
        <f>_xlfn.CONCAT(space_missions[[#This Row],[Company]],"-",space_missions[[#This Row],[Rocket]])</f>
        <v>General Dynamics-Atlas-LV3 Agena-A</v>
      </c>
      <c r="M55" s="1">
        <f>YEAR(space_missions[[#This Row],[Date]])</f>
        <v>1960</v>
      </c>
      <c r="P55" t="s">
        <v>5307</v>
      </c>
    </row>
    <row r="56" spans="1:16">
      <c r="A56" s="1" t="s">
        <v>42</v>
      </c>
      <c r="B56" s="1" t="s">
        <v>43</v>
      </c>
      <c r="C56" s="2">
        <v>21986</v>
      </c>
      <c r="D56" s="3">
        <v>0.54166666666666663</v>
      </c>
      <c r="E56" s="1" t="s">
        <v>99</v>
      </c>
      <c r="F56" s="1" t="s">
        <v>100</v>
      </c>
      <c r="G56" s="1" t="s">
        <v>13</v>
      </c>
      <c r="H56" s="1" t="s">
        <v>14</v>
      </c>
      <c r="I56" s="1" t="s">
        <v>15</v>
      </c>
      <c r="J56" s="1">
        <f>FIND(", ",space_missions[[#This Row],[Location]])</f>
        <v>8</v>
      </c>
      <c r="K56" s="1" t="str">
        <f t="shared" si="0"/>
        <v xml:space="preserve"> USA</v>
      </c>
      <c r="L56" s="1" t="str">
        <f>_xlfn.CONCAT(space_missions[[#This Row],[Company]],"-",space_missions[[#This Row],[Rocket]])</f>
        <v>US Air Force-Thor DM-18 Able-IV</v>
      </c>
      <c r="M56" s="1">
        <f>YEAR(space_missions[[#This Row],[Date]])</f>
        <v>1960</v>
      </c>
      <c r="P56" t="s">
        <v>5308</v>
      </c>
    </row>
    <row r="57" spans="1:16">
      <c r="A57" s="1" t="s">
        <v>42</v>
      </c>
      <c r="B57" s="1" t="s">
        <v>43</v>
      </c>
      <c r="C57" s="2">
        <v>22007</v>
      </c>
      <c r="D57" s="3">
        <v>0.4861111111111111</v>
      </c>
      <c r="E57" s="1" t="s">
        <v>86</v>
      </c>
      <c r="F57" s="1" t="s">
        <v>101</v>
      </c>
      <c r="G57" s="1" t="s">
        <v>13</v>
      </c>
      <c r="H57" s="1" t="s">
        <v>14</v>
      </c>
      <c r="I57" s="1" t="s">
        <v>15</v>
      </c>
      <c r="J57" s="1">
        <f>FIND(", ",space_missions[[#This Row],[Location]])</f>
        <v>8</v>
      </c>
      <c r="K57" s="1" t="str">
        <f t="shared" si="0"/>
        <v xml:space="preserve"> USA</v>
      </c>
      <c r="L57" s="1" t="str">
        <f>_xlfn.CONCAT(space_missions[[#This Row],[Company]],"-",space_missions[[#This Row],[Rocket]])</f>
        <v>US Air Force-Thor DM-18 Able-II</v>
      </c>
      <c r="M57" s="1">
        <f>YEAR(space_missions[[#This Row],[Date]])</f>
        <v>1960</v>
      </c>
      <c r="P57" t="s">
        <v>5309</v>
      </c>
    </row>
    <row r="58" spans="1:16">
      <c r="A58" s="1" t="s">
        <v>42</v>
      </c>
      <c r="B58" s="1" t="s">
        <v>102</v>
      </c>
      <c r="C58" s="2">
        <v>22019</v>
      </c>
      <c r="D58" s="3">
        <v>0.50138888888888888</v>
      </c>
      <c r="E58" s="1" t="s">
        <v>103</v>
      </c>
      <c r="F58" s="1" t="s">
        <v>104</v>
      </c>
      <c r="G58" s="1" t="s">
        <v>13</v>
      </c>
      <c r="H58" s="1" t="s">
        <v>14</v>
      </c>
      <c r="I58" s="1" t="s">
        <v>15</v>
      </c>
      <c r="J58" s="1">
        <f>FIND(", ",space_missions[[#This Row],[Location]])</f>
        <v>8</v>
      </c>
      <c r="K58" s="1" t="str">
        <f t="shared" si="0"/>
        <v xml:space="preserve"> USA</v>
      </c>
      <c r="L58" s="1" t="str">
        <f>_xlfn.CONCAT(space_missions[[#This Row],[Company]],"-",space_missions[[#This Row],[Rocket]])</f>
        <v>US Air Force-Thor-DM21 Ablestar</v>
      </c>
      <c r="M58" s="1">
        <f>YEAR(space_missions[[#This Row],[Date]])</f>
        <v>1960</v>
      </c>
      <c r="P58" t="s">
        <v>5310</v>
      </c>
    </row>
    <row r="59" spans="1:16">
      <c r="A59" s="1" t="s">
        <v>9</v>
      </c>
      <c r="B59" s="1" t="s">
        <v>10</v>
      </c>
      <c r="C59" s="2">
        <v>22021</v>
      </c>
      <c r="D59" s="3">
        <v>0.62916666666666665</v>
      </c>
      <c r="E59" s="1" t="s">
        <v>51</v>
      </c>
      <c r="F59" s="1" t="s">
        <v>105</v>
      </c>
      <c r="G59" s="1" t="s">
        <v>13</v>
      </c>
      <c r="H59" s="1" t="s">
        <v>14</v>
      </c>
      <c r="I59" s="1" t="s">
        <v>21</v>
      </c>
      <c r="J59" s="1">
        <f>FIND(", ",space_missions[[#This Row],[Location]])</f>
        <v>9</v>
      </c>
      <c r="K59" s="1" t="str">
        <f t="shared" si="0"/>
        <v xml:space="preserve"> Kazakhstan</v>
      </c>
      <c r="L59" s="1" t="str">
        <f>_xlfn.CONCAT(space_missions[[#This Row],[Company]],"-",space_missions[[#This Row],[Rocket]])</f>
        <v>RVSN USSR-Vostok</v>
      </c>
      <c r="M59" s="1">
        <f>YEAR(space_missions[[#This Row],[Date]])</f>
        <v>1960</v>
      </c>
      <c r="P59" t="s">
        <v>5311</v>
      </c>
    </row>
    <row r="60" spans="1:16">
      <c r="A60" s="1" t="s">
        <v>42</v>
      </c>
      <c r="B60" s="1" t="s">
        <v>76</v>
      </c>
      <c r="C60" s="2">
        <v>22021</v>
      </c>
      <c r="D60" s="3">
        <v>0.85416666666666663</v>
      </c>
      <c r="E60" s="1" t="s">
        <v>69</v>
      </c>
      <c r="F60" s="1" t="s">
        <v>106</v>
      </c>
      <c r="G60" s="1" t="s">
        <v>13</v>
      </c>
      <c r="H60" s="1" t="s">
        <v>14</v>
      </c>
      <c r="I60" s="1" t="s">
        <v>15</v>
      </c>
      <c r="J60" s="1">
        <f>FIND(", ",space_missions[[#This Row],[Location]])</f>
        <v>16</v>
      </c>
      <c r="K60" s="1" t="str">
        <f t="shared" si="0"/>
        <v xml:space="preserve"> USA</v>
      </c>
      <c r="L60" s="1" t="str">
        <f>_xlfn.CONCAT(space_missions[[#This Row],[Company]],"-",space_missions[[#This Row],[Rocket]])</f>
        <v>US Air Force-Thor-DM18 Agena-A</v>
      </c>
      <c r="M60" s="1">
        <f>YEAR(space_missions[[#This Row],[Date]])</f>
        <v>1960</v>
      </c>
      <c r="P60" t="s">
        <v>5312</v>
      </c>
    </row>
    <row r="61" spans="1:16">
      <c r="A61" s="1" t="s">
        <v>9</v>
      </c>
      <c r="B61" s="1" t="s">
        <v>10</v>
      </c>
      <c r="C61" s="2">
        <v>22022</v>
      </c>
      <c r="D61" s="3"/>
      <c r="E61" s="1" t="s">
        <v>51</v>
      </c>
      <c r="F61" s="1" t="s">
        <v>107</v>
      </c>
      <c r="G61" s="1" t="s">
        <v>13</v>
      </c>
      <c r="H61" s="1" t="s">
        <v>14</v>
      </c>
      <c r="I61" s="1" t="s">
        <v>21</v>
      </c>
      <c r="J61" s="1">
        <f>FIND(", ",space_missions[[#This Row],[Location]])</f>
        <v>9</v>
      </c>
      <c r="K61" s="1" t="str">
        <f t="shared" si="0"/>
        <v xml:space="preserve"> Kazakhstan</v>
      </c>
      <c r="L61" s="1" t="str">
        <f>_xlfn.CONCAT(space_missions[[#This Row],[Company]],"-",space_missions[[#This Row],[Rocket]])</f>
        <v>RVSN USSR-Vostok</v>
      </c>
      <c r="M61" s="1">
        <f>YEAR(space_missions[[#This Row],[Date]])</f>
        <v>1960</v>
      </c>
      <c r="P61" t="s">
        <v>5313</v>
      </c>
    </row>
    <row r="62" spans="1:16">
      <c r="A62" s="1" t="s">
        <v>42</v>
      </c>
      <c r="B62" s="1" t="s">
        <v>43</v>
      </c>
      <c r="C62" s="2">
        <v>22049</v>
      </c>
      <c r="D62" s="3">
        <v>0.38611111111111113</v>
      </c>
      <c r="E62" s="1" t="s">
        <v>108</v>
      </c>
      <c r="F62" s="1" t="s">
        <v>109</v>
      </c>
      <c r="G62" s="1" t="s">
        <v>13</v>
      </c>
      <c r="H62" s="1" t="s">
        <v>14</v>
      </c>
      <c r="I62" s="1" t="s">
        <v>21</v>
      </c>
      <c r="J62" s="1">
        <f>FIND(", ",space_missions[[#This Row],[Location]])</f>
        <v>8</v>
      </c>
      <c r="K62" s="1" t="str">
        <f t="shared" si="0"/>
        <v xml:space="preserve"> USA</v>
      </c>
      <c r="L62" s="1" t="str">
        <f>_xlfn.CONCAT(space_missions[[#This Row],[Company]],"-",space_missions[[#This Row],[Rocket]])</f>
        <v>US Air Force-Thor DM-19 Delta</v>
      </c>
      <c r="M62" s="1">
        <f>YEAR(space_missions[[#This Row],[Date]])</f>
        <v>1960</v>
      </c>
      <c r="P62" t="s">
        <v>5314</v>
      </c>
    </row>
    <row r="63" spans="1:16">
      <c r="A63" s="1" t="s">
        <v>9</v>
      </c>
      <c r="B63" s="1" t="s">
        <v>10</v>
      </c>
      <c r="C63" s="2">
        <v>22051</v>
      </c>
      <c r="D63" s="3">
        <v>0</v>
      </c>
      <c r="E63" s="1" t="s">
        <v>51</v>
      </c>
      <c r="F63" s="1" t="s">
        <v>110</v>
      </c>
      <c r="G63" s="1" t="s">
        <v>13</v>
      </c>
      <c r="H63" s="1" t="s">
        <v>14</v>
      </c>
      <c r="I63" s="1" t="s">
        <v>15</v>
      </c>
      <c r="J63" s="1">
        <f>FIND(", ",space_missions[[#This Row],[Location]])</f>
        <v>9</v>
      </c>
      <c r="K63" s="1" t="str">
        <f t="shared" si="0"/>
        <v xml:space="preserve"> Kazakhstan</v>
      </c>
      <c r="L63" s="1" t="str">
        <f>_xlfn.CONCAT(space_missions[[#This Row],[Company]],"-",space_missions[[#This Row],[Rocket]])</f>
        <v>RVSN USSR-Vostok</v>
      </c>
      <c r="M63" s="1">
        <f>YEAR(space_missions[[#This Row],[Date]])</f>
        <v>1960</v>
      </c>
      <c r="P63" t="s">
        <v>5315</v>
      </c>
    </row>
    <row r="64" spans="1:16">
      <c r="A64" s="1" t="s">
        <v>92</v>
      </c>
      <c r="B64" s="1" t="s">
        <v>82</v>
      </c>
      <c r="C64" s="2">
        <v>22060</v>
      </c>
      <c r="D64" s="3">
        <v>0.73333333333333328</v>
      </c>
      <c r="E64" s="1" t="s">
        <v>97</v>
      </c>
      <c r="F64" s="1" t="s">
        <v>111</v>
      </c>
      <c r="G64" s="1" t="s">
        <v>13</v>
      </c>
      <c r="H64" s="1" t="s">
        <v>14</v>
      </c>
      <c r="I64" s="1" t="s">
        <v>15</v>
      </c>
      <c r="J64" s="1">
        <f>FIND(", ",space_missions[[#This Row],[Location]])</f>
        <v>6</v>
      </c>
      <c r="K64" s="1" t="str">
        <f t="shared" si="0"/>
        <v xml:space="preserve"> USA</v>
      </c>
      <c r="L64" s="1" t="str">
        <f>_xlfn.CONCAT(space_missions[[#This Row],[Company]],"-",space_missions[[#This Row],[Rocket]])</f>
        <v>General Dynamics-Atlas-LV3 Agena-A</v>
      </c>
      <c r="M64" s="1">
        <f>YEAR(space_missions[[#This Row],[Date]])</f>
        <v>1960</v>
      </c>
      <c r="P64" t="s">
        <v>5316</v>
      </c>
    </row>
    <row r="65" spans="1:16">
      <c r="A65" s="1" t="s">
        <v>42</v>
      </c>
      <c r="B65" s="1" t="s">
        <v>102</v>
      </c>
      <c r="C65" s="2">
        <v>22089</v>
      </c>
      <c r="D65" s="3">
        <v>0.24583333333333332</v>
      </c>
      <c r="E65" s="1" t="s">
        <v>103</v>
      </c>
      <c r="F65" s="1" t="s">
        <v>112</v>
      </c>
      <c r="G65" s="1" t="s">
        <v>13</v>
      </c>
      <c r="H65" s="1" t="s">
        <v>14</v>
      </c>
      <c r="I65" s="1" t="s">
        <v>15</v>
      </c>
      <c r="J65" s="1">
        <f>FIND(", ",space_missions[[#This Row],[Location]])</f>
        <v>8</v>
      </c>
      <c r="K65" s="1" t="str">
        <f t="shared" si="0"/>
        <v xml:space="preserve"> USA</v>
      </c>
      <c r="L65" s="1" t="str">
        <f>_xlfn.CONCAT(space_missions[[#This Row],[Company]],"-",space_missions[[#This Row],[Rocket]])</f>
        <v>US Air Force-Thor-DM21 Ablestar</v>
      </c>
      <c r="M65" s="1">
        <f>YEAR(space_missions[[#This Row],[Date]])</f>
        <v>1960</v>
      </c>
      <c r="P65" t="s">
        <v>5317</v>
      </c>
    </row>
    <row r="66" spans="1:16">
      <c r="A66" s="1" t="s">
        <v>42</v>
      </c>
      <c r="B66" s="1" t="s">
        <v>68</v>
      </c>
      <c r="C66" s="2">
        <v>22096</v>
      </c>
      <c r="D66" s="3">
        <v>0.91666666666666663</v>
      </c>
      <c r="E66" s="1" t="s">
        <v>69</v>
      </c>
      <c r="F66" s="1" t="s">
        <v>113</v>
      </c>
      <c r="G66" s="1" t="s">
        <v>13</v>
      </c>
      <c r="H66" s="1" t="s">
        <v>14</v>
      </c>
      <c r="I66" s="1" t="s">
        <v>21</v>
      </c>
      <c r="J66" s="1">
        <f>FIND(", ",space_missions[[#This Row],[Location]])</f>
        <v>16</v>
      </c>
      <c r="K66" s="1" t="str">
        <f t="shared" ref="K66:K129" si="1">RIGHT(B66,LEN(B66)-FIND("*",SUBSTITUTE(B66,", ","*",LEN(B66)-LEN(SUBSTITUTE(B66,", ","*")))))</f>
        <v xml:space="preserve"> USA</v>
      </c>
      <c r="L66" s="1" t="str">
        <f>_xlfn.CONCAT(space_missions[[#This Row],[Company]],"-",space_missions[[#This Row],[Rocket]])</f>
        <v>US Air Force-Thor-DM18 Agena-A</v>
      </c>
      <c r="M66" s="1">
        <f>YEAR(space_missions[[#This Row],[Date]])</f>
        <v>1960</v>
      </c>
      <c r="P66" t="s">
        <v>5318</v>
      </c>
    </row>
    <row r="67" spans="1:16">
      <c r="A67" s="1" t="s">
        <v>9</v>
      </c>
      <c r="B67" s="1" t="s">
        <v>10</v>
      </c>
      <c r="C67" s="2">
        <v>22125</v>
      </c>
      <c r="D67" s="3">
        <v>0.39652777777777776</v>
      </c>
      <c r="E67" s="1" t="s">
        <v>51</v>
      </c>
      <c r="F67" s="1" t="s">
        <v>114</v>
      </c>
      <c r="G67" s="1" t="s">
        <v>13</v>
      </c>
      <c r="H67" s="1" t="s">
        <v>14</v>
      </c>
      <c r="I67" s="1" t="s">
        <v>21</v>
      </c>
      <c r="J67" s="1">
        <f>FIND(", ",space_missions[[#This Row],[Location]])</f>
        <v>9</v>
      </c>
      <c r="K67" s="1" t="str">
        <f t="shared" si="1"/>
        <v xml:space="preserve"> Kazakhstan</v>
      </c>
      <c r="L67" s="1" t="str">
        <f>_xlfn.CONCAT(space_missions[[#This Row],[Company]],"-",space_missions[[#This Row],[Rocket]])</f>
        <v>RVSN USSR-Vostok</v>
      </c>
      <c r="M67" s="1">
        <f>YEAR(space_missions[[#This Row],[Date]])</f>
        <v>1960</v>
      </c>
      <c r="P67" t="s">
        <v>5319</v>
      </c>
    </row>
    <row r="68" spans="1:16">
      <c r="A68" s="1" t="s">
        <v>54</v>
      </c>
      <c r="B68" s="1" t="s">
        <v>82</v>
      </c>
      <c r="C68" s="2">
        <v>22126</v>
      </c>
      <c r="D68" s="3">
        <v>0.55069444444444449</v>
      </c>
      <c r="E68" s="1" t="s">
        <v>83</v>
      </c>
      <c r="F68" s="1" t="s">
        <v>115</v>
      </c>
      <c r="G68" s="1" t="s">
        <v>13</v>
      </c>
      <c r="H68" s="1" t="s">
        <v>14</v>
      </c>
      <c r="I68" s="1" t="s">
        <v>21</v>
      </c>
      <c r="J68" s="1">
        <f>FIND(", ",space_missions[[#This Row],[Location]])</f>
        <v>6</v>
      </c>
      <c r="K68" s="1" t="str">
        <f t="shared" si="1"/>
        <v xml:space="preserve"> USA</v>
      </c>
      <c r="L68" s="1" t="str">
        <f>_xlfn.CONCAT(space_missions[[#This Row],[Company]],"-",space_missions[[#This Row],[Rocket]])</f>
        <v>NASA-Atlas-D Mercury</v>
      </c>
      <c r="M68" s="1">
        <f>YEAR(space_missions[[#This Row],[Date]])</f>
        <v>1960</v>
      </c>
      <c r="P68" t="s">
        <v>5320</v>
      </c>
    </row>
    <row r="69" spans="1:16">
      <c r="A69" s="1" t="s">
        <v>42</v>
      </c>
      <c r="B69" s="1" t="s">
        <v>76</v>
      </c>
      <c r="C69" s="2">
        <v>22138</v>
      </c>
      <c r="D69" s="3">
        <v>0.85902777777777772</v>
      </c>
      <c r="E69" s="1" t="s">
        <v>69</v>
      </c>
      <c r="F69" s="1" t="s">
        <v>116</v>
      </c>
      <c r="G69" s="1" t="s">
        <v>13</v>
      </c>
      <c r="H69" s="1" t="s">
        <v>14</v>
      </c>
      <c r="I69" s="1" t="s">
        <v>15</v>
      </c>
      <c r="J69" s="1">
        <f>FIND(", ",space_missions[[#This Row],[Location]])</f>
        <v>16</v>
      </c>
      <c r="K69" s="1" t="str">
        <f t="shared" si="1"/>
        <v xml:space="preserve"> USA</v>
      </c>
      <c r="L69" s="1" t="str">
        <f>_xlfn.CONCAT(space_missions[[#This Row],[Company]],"-",space_missions[[#This Row],[Rocket]])</f>
        <v>US Air Force-Thor-DM18 Agena-A</v>
      </c>
      <c r="M69" s="1">
        <f>YEAR(space_missions[[#This Row],[Date]])</f>
        <v>1960</v>
      </c>
      <c r="P69" t="s">
        <v>5321</v>
      </c>
    </row>
    <row r="70" spans="1:16">
      <c r="A70" s="1" t="s">
        <v>42</v>
      </c>
      <c r="B70" s="1" t="s">
        <v>43</v>
      </c>
      <c r="C70" s="2">
        <v>22140</v>
      </c>
      <c r="D70" s="3">
        <v>0.40208333333333335</v>
      </c>
      <c r="E70" s="1" t="s">
        <v>108</v>
      </c>
      <c r="F70" s="1" t="s">
        <v>117</v>
      </c>
      <c r="G70" s="1" t="s">
        <v>13</v>
      </c>
      <c r="H70" s="1" t="s">
        <v>14</v>
      </c>
      <c r="I70" s="1" t="s">
        <v>15</v>
      </c>
      <c r="J70" s="1">
        <f>FIND(", ",space_missions[[#This Row],[Location]])</f>
        <v>8</v>
      </c>
      <c r="K70" s="1" t="str">
        <f t="shared" si="1"/>
        <v xml:space="preserve"> USA</v>
      </c>
      <c r="L70" s="1" t="str">
        <f>_xlfn.CONCAT(space_missions[[#This Row],[Company]],"-",space_missions[[#This Row],[Rocket]])</f>
        <v>US Air Force-Thor DM-19 Delta</v>
      </c>
      <c r="M70" s="1">
        <f>YEAR(space_missions[[#This Row],[Date]])</f>
        <v>1960</v>
      </c>
      <c r="P70" t="s">
        <v>5322</v>
      </c>
    </row>
    <row r="71" spans="1:16">
      <c r="A71" s="1" t="s">
        <v>42</v>
      </c>
      <c r="B71" s="1" t="s">
        <v>68</v>
      </c>
      <c r="C71" s="2">
        <v>22146</v>
      </c>
      <c r="D71" s="3">
        <v>0.83125000000000004</v>
      </c>
      <c r="E71" s="1" t="s">
        <v>69</v>
      </c>
      <c r="F71" s="1" t="s">
        <v>118</v>
      </c>
      <c r="G71" s="1" t="s">
        <v>13</v>
      </c>
      <c r="H71" s="1" t="s">
        <v>14</v>
      </c>
      <c r="I71" s="1" t="s">
        <v>15</v>
      </c>
      <c r="J71" s="1">
        <f>FIND(", ",space_missions[[#This Row],[Location]])</f>
        <v>16</v>
      </c>
      <c r="K71" s="1" t="str">
        <f t="shared" si="1"/>
        <v xml:space="preserve"> USA</v>
      </c>
      <c r="L71" s="1" t="str">
        <f>_xlfn.CONCAT(space_missions[[#This Row],[Company]],"-",space_missions[[#This Row],[Rocket]])</f>
        <v>US Air Force-Thor-DM18 Agena-A</v>
      </c>
      <c r="M71" s="1">
        <f>YEAR(space_missions[[#This Row],[Date]])</f>
        <v>1960</v>
      </c>
      <c r="P71" t="s">
        <v>5323</v>
      </c>
    </row>
    <row r="72" spans="1:16">
      <c r="A72" s="1" t="s">
        <v>42</v>
      </c>
      <c r="B72" s="1" t="s">
        <v>102</v>
      </c>
      <c r="C72" s="2">
        <v>22146</v>
      </c>
      <c r="D72" s="3">
        <v>0.83194444444444449</v>
      </c>
      <c r="E72" s="1" t="s">
        <v>103</v>
      </c>
      <c r="F72" s="1" t="s">
        <v>119</v>
      </c>
      <c r="G72" s="1" t="s">
        <v>13</v>
      </c>
      <c r="H72" s="1" t="s">
        <v>14</v>
      </c>
      <c r="I72" s="1" t="s">
        <v>21</v>
      </c>
      <c r="J72" s="1">
        <f>FIND(", ",space_missions[[#This Row],[Location]])</f>
        <v>8</v>
      </c>
      <c r="K72" s="1" t="str">
        <f t="shared" si="1"/>
        <v xml:space="preserve"> USA</v>
      </c>
      <c r="L72" s="1" t="str">
        <f>_xlfn.CONCAT(space_missions[[#This Row],[Company]],"-",space_missions[[#This Row],[Rocket]])</f>
        <v>US Air Force-Thor-DM21 Ablestar</v>
      </c>
      <c r="M72" s="1">
        <f>YEAR(space_missions[[#This Row],[Date]])</f>
        <v>1960</v>
      </c>
      <c r="P72" t="s">
        <v>5324</v>
      </c>
    </row>
    <row r="73" spans="1:16">
      <c r="A73" s="1" t="s">
        <v>9</v>
      </c>
      <c r="B73" s="1" t="s">
        <v>10</v>
      </c>
      <c r="C73" s="2">
        <v>22147</v>
      </c>
      <c r="D73" s="3">
        <v>0.36388888888888887</v>
      </c>
      <c r="E73" s="1" t="s">
        <v>51</v>
      </c>
      <c r="F73" s="1" t="s">
        <v>120</v>
      </c>
      <c r="G73" s="1" t="s">
        <v>13</v>
      </c>
      <c r="H73" s="1" t="s">
        <v>14</v>
      </c>
      <c r="I73" s="1" t="s">
        <v>15</v>
      </c>
      <c r="J73" s="1">
        <f>FIND(", ",space_missions[[#This Row],[Location]])</f>
        <v>9</v>
      </c>
      <c r="K73" s="1" t="str">
        <f t="shared" si="1"/>
        <v xml:space="preserve"> Kazakhstan</v>
      </c>
      <c r="L73" s="1" t="str">
        <f>_xlfn.CONCAT(space_missions[[#This Row],[Company]],"-",space_missions[[#This Row],[Rocket]])</f>
        <v>RVSN USSR-Vostok</v>
      </c>
      <c r="M73" s="1">
        <f>YEAR(space_missions[[#This Row],[Date]])</f>
        <v>1960</v>
      </c>
      <c r="P73" t="s">
        <v>5325</v>
      </c>
    </row>
    <row r="74" spans="1:16">
      <c r="A74" s="1" t="s">
        <v>42</v>
      </c>
      <c r="B74" s="1" t="s">
        <v>76</v>
      </c>
      <c r="C74" s="2">
        <v>22172</v>
      </c>
      <c r="D74" s="3">
        <v>0.92638888888888893</v>
      </c>
      <c r="E74" s="1" t="s">
        <v>69</v>
      </c>
      <c r="F74" s="1" t="s">
        <v>121</v>
      </c>
      <c r="G74" s="1" t="s">
        <v>13</v>
      </c>
      <c r="H74" s="1" t="s">
        <v>14</v>
      </c>
      <c r="I74" s="1" t="s">
        <v>15</v>
      </c>
      <c r="J74" s="1">
        <f>FIND(", ",space_missions[[#This Row],[Location]])</f>
        <v>16</v>
      </c>
      <c r="K74" s="1" t="str">
        <f t="shared" si="1"/>
        <v xml:space="preserve"> USA</v>
      </c>
      <c r="L74" s="1" t="str">
        <f>_xlfn.CONCAT(space_missions[[#This Row],[Company]],"-",space_missions[[#This Row],[Rocket]])</f>
        <v>US Air Force-Thor-DM18 Agena-A</v>
      </c>
      <c r="M74" s="1">
        <f>YEAR(space_missions[[#This Row],[Date]])</f>
        <v>1960</v>
      </c>
      <c r="P74" t="s">
        <v>5326</v>
      </c>
    </row>
    <row r="75" spans="1:16">
      <c r="A75" s="1" t="s">
        <v>92</v>
      </c>
      <c r="B75" s="1" t="s">
        <v>122</v>
      </c>
      <c r="C75" s="2">
        <v>22184</v>
      </c>
      <c r="D75" s="3">
        <v>0.63402777777777775</v>
      </c>
      <c r="E75" s="1" t="s">
        <v>93</v>
      </c>
      <c r="F75" s="1" t="s">
        <v>123</v>
      </c>
      <c r="G75" s="1" t="s">
        <v>13</v>
      </c>
      <c r="H75" s="1" t="s">
        <v>14</v>
      </c>
      <c r="I75" s="1" t="s">
        <v>21</v>
      </c>
      <c r="J75" s="1">
        <f>FIND(", ",space_missions[[#This Row],[Location]])</f>
        <v>6</v>
      </c>
      <c r="K75" s="1" t="str">
        <f t="shared" si="1"/>
        <v xml:space="preserve"> USA</v>
      </c>
      <c r="L75" s="1" t="str">
        <f>_xlfn.CONCAT(space_missions[[#This Row],[Company]],"-",space_missions[[#This Row],[Rocket]])</f>
        <v>General Dynamics-Atlas-D Able</v>
      </c>
      <c r="M75" s="1">
        <f>YEAR(space_missions[[#This Row],[Date]])</f>
        <v>1960</v>
      </c>
      <c r="P75" t="s">
        <v>5327</v>
      </c>
    </row>
    <row r="76" spans="1:16">
      <c r="A76" s="1" t="s">
        <v>42</v>
      </c>
      <c r="B76" s="1" t="s">
        <v>102</v>
      </c>
      <c r="C76" s="2">
        <v>22193</v>
      </c>
      <c r="D76" s="3">
        <v>0.74305555555555558</v>
      </c>
      <c r="E76" s="1" t="s">
        <v>103</v>
      </c>
      <c r="F76" s="1" t="s">
        <v>124</v>
      </c>
      <c r="G76" s="1" t="s">
        <v>13</v>
      </c>
      <c r="H76" s="1" t="s">
        <v>14</v>
      </c>
      <c r="I76" s="1" t="s">
        <v>15</v>
      </c>
      <c r="J76" s="1">
        <f>FIND(", ",space_missions[[#This Row],[Location]])</f>
        <v>8</v>
      </c>
      <c r="K76" s="1" t="str">
        <f t="shared" si="1"/>
        <v xml:space="preserve"> USA</v>
      </c>
      <c r="L76" s="1" t="str">
        <f>_xlfn.CONCAT(space_missions[[#This Row],[Company]],"-",space_missions[[#This Row],[Rocket]])</f>
        <v>US Air Force-Thor-DM21 Ablestar</v>
      </c>
      <c r="M76" s="1">
        <f>YEAR(space_missions[[#This Row],[Date]])</f>
        <v>1960</v>
      </c>
      <c r="P76" t="s">
        <v>5328</v>
      </c>
    </row>
    <row r="77" spans="1:16">
      <c r="A77" s="1" t="s">
        <v>9</v>
      </c>
      <c r="B77" s="1" t="s">
        <v>10</v>
      </c>
      <c r="C77" s="2">
        <v>22199</v>
      </c>
      <c r="D77" s="3">
        <v>0.6020833333333333</v>
      </c>
      <c r="E77" s="1" t="s">
        <v>125</v>
      </c>
      <c r="F77" s="1" t="s">
        <v>126</v>
      </c>
      <c r="G77" s="1" t="s">
        <v>13</v>
      </c>
      <c r="H77" s="1" t="s">
        <v>14</v>
      </c>
      <c r="I77" s="1" t="s">
        <v>21</v>
      </c>
      <c r="J77" s="1">
        <f>FIND(", ",space_missions[[#This Row],[Location]])</f>
        <v>9</v>
      </c>
      <c r="K77" s="1" t="str">
        <f t="shared" si="1"/>
        <v xml:space="preserve"> Kazakhstan</v>
      </c>
      <c r="L77" s="1" t="str">
        <f>_xlfn.CONCAT(space_missions[[#This Row],[Company]],"-",space_missions[[#This Row],[Rocket]])</f>
        <v>RVSN USSR-Molniya</v>
      </c>
      <c r="M77" s="1">
        <f>YEAR(space_missions[[#This Row],[Date]])</f>
        <v>1960</v>
      </c>
      <c r="P77" t="s">
        <v>5329</v>
      </c>
    </row>
    <row r="78" spans="1:16">
      <c r="A78" s="1" t="s">
        <v>92</v>
      </c>
      <c r="B78" s="1" t="s">
        <v>127</v>
      </c>
      <c r="C78" s="2">
        <v>22200</v>
      </c>
      <c r="D78" s="3">
        <v>0.85624999999999996</v>
      </c>
      <c r="E78" s="1" t="s">
        <v>97</v>
      </c>
      <c r="F78" s="1" t="s">
        <v>128</v>
      </c>
      <c r="G78" s="1" t="s">
        <v>13</v>
      </c>
      <c r="H78" s="1" t="s">
        <v>14</v>
      </c>
      <c r="I78" s="1" t="s">
        <v>21</v>
      </c>
      <c r="J78" s="1">
        <f>FIND(", ",space_missions[[#This Row],[Location]])</f>
        <v>7</v>
      </c>
      <c r="K78" s="1" t="str">
        <f t="shared" si="1"/>
        <v xml:space="preserve"> USA</v>
      </c>
      <c r="L78" s="1" t="str">
        <f>_xlfn.CONCAT(space_missions[[#This Row],[Company]],"-",space_missions[[#This Row],[Rocket]])</f>
        <v>General Dynamics-Atlas-LV3 Agena-A</v>
      </c>
      <c r="M78" s="1">
        <f>YEAR(space_missions[[#This Row],[Date]])</f>
        <v>1960</v>
      </c>
      <c r="P78" t="s">
        <v>5330</v>
      </c>
    </row>
    <row r="79" spans="1:16">
      <c r="A79" s="1" t="s">
        <v>9</v>
      </c>
      <c r="B79" s="1" t="s">
        <v>10</v>
      </c>
      <c r="C79" s="2">
        <v>22203</v>
      </c>
      <c r="D79" s="3">
        <v>0.57708333333333328</v>
      </c>
      <c r="E79" s="1" t="s">
        <v>125</v>
      </c>
      <c r="F79" s="1" t="s">
        <v>129</v>
      </c>
      <c r="G79" s="1" t="s">
        <v>13</v>
      </c>
      <c r="H79" s="1" t="s">
        <v>14</v>
      </c>
      <c r="I79" s="1" t="s">
        <v>21</v>
      </c>
      <c r="J79" s="1">
        <f>FIND(", ",space_missions[[#This Row],[Location]])</f>
        <v>9</v>
      </c>
      <c r="K79" s="1" t="str">
        <f t="shared" si="1"/>
        <v xml:space="preserve"> Kazakhstan</v>
      </c>
      <c r="L79" s="1" t="str">
        <f>_xlfn.CONCAT(space_missions[[#This Row],[Company]],"-",space_missions[[#This Row],[Rocket]])</f>
        <v>RVSN USSR-Molniya</v>
      </c>
      <c r="M79" s="1">
        <f>YEAR(space_missions[[#This Row],[Date]])</f>
        <v>1960</v>
      </c>
      <c r="P79" t="s">
        <v>5331</v>
      </c>
    </row>
    <row r="80" spans="1:16">
      <c r="A80" s="1" t="s">
        <v>42</v>
      </c>
      <c r="B80" s="1" t="s">
        <v>68</v>
      </c>
      <c r="C80" s="2">
        <v>22215</v>
      </c>
      <c r="D80" s="3">
        <v>0.85138888888888886</v>
      </c>
      <c r="E80" s="1" t="s">
        <v>130</v>
      </c>
      <c r="F80" s="1" t="s">
        <v>131</v>
      </c>
      <c r="G80" s="1" t="s">
        <v>13</v>
      </c>
      <c r="H80" s="1" t="s">
        <v>14</v>
      </c>
      <c r="I80" s="1" t="s">
        <v>21</v>
      </c>
      <c r="J80" s="1">
        <f>FIND(", ",space_missions[[#This Row],[Location]])</f>
        <v>16</v>
      </c>
      <c r="K80" s="1" t="str">
        <f t="shared" si="1"/>
        <v xml:space="preserve"> USA</v>
      </c>
      <c r="L80" s="1" t="str">
        <f>_xlfn.CONCAT(space_missions[[#This Row],[Company]],"-",space_missions[[#This Row],[Rocket]])</f>
        <v>US Air Force-Thor DM-21 Agena-B</v>
      </c>
      <c r="M80" s="1">
        <f>YEAR(space_missions[[#This Row],[Date]])</f>
        <v>1960</v>
      </c>
      <c r="P80" t="s">
        <v>5332</v>
      </c>
    </row>
    <row r="81" spans="1:16">
      <c r="A81" s="1" t="s">
        <v>42</v>
      </c>
      <c r="B81" s="1" t="s">
        <v>76</v>
      </c>
      <c r="C81" s="2">
        <v>22232</v>
      </c>
      <c r="D81" s="3">
        <v>0.86319444444444449</v>
      </c>
      <c r="E81" s="1" t="s">
        <v>130</v>
      </c>
      <c r="F81" s="1" t="s">
        <v>132</v>
      </c>
      <c r="G81" s="1" t="s">
        <v>13</v>
      </c>
      <c r="H81" s="1" t="s">
        <v>14</v>
      </c>
      <c r="I81" s="1" t="s">
        <v>15</v>
      </c>
      <c r="J81" s="1">
        <f>FIND(", ",space_missions[[#This Row],[Location]])</f>
        <v>16</v>
      </c>
      <c r="K81" s="1" t="str">
        <f t="shared" si="1"/>
        <v xml:space="preserve"> USA</v>
      </c>
      <c r="L81" s="1" t="str">
        <f>_xlfn.CONCAT(space_missions[[#This Row],[Company]],"-",space_missions[[#This Row],[Rocket]])</f>
        <v>US Air Force-Thor DM-21 Agena-B</v>
      </c>
      <c r="M81" s="1">
        <f>YEAR(space_missions[[#This Row],[Date]])</f>
        <v>1960</v>
      </c>
      <c r="P81" t="s">
        <v>5333</v>
      </c>
    </row>
    <row r="82" spans="1:16">
      <c r="A82" s="1" t="s">
        <v>54</v>
      </c>
      <c r="B82" s="1" t="s">
        <v>29</v>
      </c>
      <c r="C82" s="2">
        <v>22241</v>
      </c>
      <c r="D82" s="3">
        <v>0.58333333333333337</v>
      </c>
      <c r="E82" s="1" t="s">
        <v>133</v>
      </c>
      <c r="F82" s="1" t="s">
        <v>134</v>
      </c>
      <c r="G82" s="1" t="s">
        <v>13</v>
      </c>
      <c r="H82" s="1" t="s">
        <v>14</v>
      </c>
      <c r="I82" s="1" t="s">
        <v>21</v>
      </c>
      <c r="J82" s="1">
        <f>FIND(", ",space_missions[[#This Row],[Location]])</f>
        <v>5</v>
      </c>
      <c r="K82" s="1" t="str">
        <f t="shared" si="1"/>
        <v xml:space="preserve"> USA</v>
      </c>
      <c r="L82" s="1" t="str">
        <f>_xlfn.CONCAT(space_missions[[#This Row],[Company]],"-",space_missions[[#This Row],[Rocket]])</f>
        <v>NASA-Mercury-Redstone</v>
      </c>
      <c r="M82" s="1">
        <f>YEAR(space_missions[[#This Row],[Date]])</f>
        <v>1960</v>
      </c>
      <c r="P82" t="s">
        <v>5334</v>
      </c>
    </row>
    <row r="83" spans="1:16">
      <c r="A83" s="1" t="s">
        <v>42</v>
      </c>
      <c r="B83" s="1" t="s">
        <v>43</v>
      </c>
      <c r="C83" s="2">
        <v>22243</v>
      </c>
      <c r="D83" s="3">
        <v>0.46736111111111112</v>
      </c>
      <c r="E83" s="1" t="s">
        <v>108</v>
      </c>
      <c r="F83" s="1" t="s">
        <v>135</v>
      </c>
      <c r="G83" s="1" t="s">
        <v>13</v>
      </c>
      <c r="H83" s="1" t="s">
        <v>14</v>
      </c>
      <c r="I83" s="1" t="s">
        <v>15</v>
      </c>
      <c r="J83" s="1">
        <f>FIND(", ",space_missions[[#This Row],[Location]])</f>
        <v>8</v>
      </c>
      <c r="K83" s="1" t="str">
        <f t="shared" si="1"/>
        <v xml:space="preserve"> USA</v>
      </c>
      <c r="L83" s="1" t="str">
        <f>_xlfn.CONCAT(space_missions[[#This Row],[Company]],"-",space_missions[[#This Row],[Rocket]])</f>
        <v>US Air Force-Thor DM-19 Delta</v>
      </c>
      <c r="M83" s="1">
        <f>YEAR(space_missions[[#This Row],[Date]])</f>
        <v>1960</v>
      </c>
      <c r="P83" t="s">
        <v>5335</v>
      </c>
    </row>
    <row r="84" spans="1:16">
      <c r="A84" s="1" t="s">
        <v>42</v>
      </c>
      <c r="B84" s="1" t="s">
        <v>102</v>
      </c>
      <c r="C84" s="2">
        <v>22250</v>
      </c>
      <c r="D84" s="3">
        <v>0.82638888888888884</v>
      </c>
      <c r="E84" s="1" t="s">
        <v>103</v>
      </c>
      <c r="F84" s="1" t="s">
        <v>136</v>
      </c>
      <c r="G84" s="1" t="s">
        <v>13</v>
      </c>
      <c r="H84" s="1" t="s">
        <v>14</v>
      </c>
      <c r="I84" s="1" t="s">
        <v>21</v>
      </c>
      <c r="J84" s="1">
        <f>FIND(", ",space_missions[[#This Row],[Location]])</f>
        <v>8</v>
      </c>
      <c r="K84" s="1" t="str">
        <f t="shared" si="1"/>
        <v xml:space="preserve"> USA</v>
      </c>
      <c r="L84" s="1" t="str">
        <f>_xlfn.CONCAT(space_missions[[#This Row],[Company]],"-",space_missions[[#This Row],[Rocket]])</f>
        <v>US Air Force-Thor-DM21 Ablestar</v>
      </c>
      <c r="M84" s="1">
        <f>YEAR(space_missions[[#This Row],[Date]])</f>
        <v>1960</v>
      </c>
      <c r="P84" t="s">
        <v>5336</v>
      </c>
    </row>
    <row r="85" spans="1:16">
      <c r="A85" s="1" t="s">
        <v>9</v>
      </c>
      <c r="B85" s="1" t="s">
        <v>10</v>
      </c>
      <c r="C85" s="2">
        <v>22251</v>
      </c>
      <c r="D85" s="3">
        <v>0.3125</v>
      </c>
      <c r="E85" s="1" t="s">
        <v>51</v>
      </c>
      <c r="F85" s="1" t="s">
        <v>137</v>
      </c>
      <c r="G85" s="1" t="s">
        <v>13</v>
      </c>
      <c r="H85" s="1" t="s">
        <v>14</v>
      </c>
      <c r="I85" s="1" t="s">
        <v>15</v>
      </c>
      <c r="J85" s="1">
        <f>FIND(", ",space_missions[[#This Row],[Location]])</f>
        <v>9</v>
      </c>
      <c r="K85" s="1" t="str">
        <f t="shared" si="1"/>
        <v xml:space="preserve"> Kazakhstan</v>
      </c>
      <c r="L85" s="1" t="str">
        <f>_xlfn.CONCAT(space_missions[[#This Row],[Company]],"-",space_missions[[#This Row],[Rocket]])</f>
        <v>RVSN USSR-Vostok</v>
      </c>
      <c r="M85" s="1">
        <f>YEAR(space_missions[[#This Row],[Date]])</f>
        <v>1960</v>
      </c>
      <c r="P85" t="s">
        <v>5337</v>
      </c>
    </row>
    <row r="86" spans="1:16">
      <c r="A86" s="1" t="s">
        <v>54</v>
      </c>
      <c r="B86" s="1" t="s">
        <v>138</v>
      </c>
      <c r="C86" s="2">
        <v>22254</v>
      </c>
      <c r="D86" s="3">
        <v>0.88472222222222219</v>
      </c>
      <c r="E86" s="1" t="s">
        <v>139</v>
      </c>
      <c r="F86" s="1" t="s">
        <v>140</v>
      </c>
      <c r="G86" s="1" t="s">
        <v>13</v>
      </c>
      <c r="H86" s="1" t="s">
        <v>14</v>
      </c>
      <c r="I86" s="1" t="s">
        <v>21</v>
      </c>
      <c r="J86" s="1">
        <f>FIND(", ",space_missions[[#This Row],[Location]])</f>
        <v>5</v>
      </c>
      <c r="K86" s="1" t="str">
        <f t="shared" si="1"/>
        <v xml:space="preserve"> USA</v>
      </c>
      <c r="L86" s="1" t="str">
        <f>_xlfn.CONCAT(space_missions[[#This Row],[Company]],"-",space_missions[[#This Row],[Rocket]])</f>
        <v>NASA-Scout X-1</v>
      </c>
      <c r="M86" s="1">
        <f>YEAR(space_missions[[#This Row],[Date]])</f>
        <v>1960</v>
      </c>
      <c r="P86" t="s">
        <v>5338</v>
      </c>
    </row>
    <row r="87" spans="1:16">
      <c r="A87" s="1" t="s">
        <v>42</v>
      </c>
      <c r="B87" s="1" t="s">
        <v>68</v>
      </c>
      <c r="C87" s="2">
        <v>22257</v>
      </c>
      <c r="D87" s="3">
        <v>0.84722222222222221</v>
      </c>
      <c r="E87" s="1" t="s">
        <v>130</v>
      </c>
      <c r="F87" s="1" t="s">
        <v>141</v>
      </c>
      <c r="G87" s="1" t="s">
        <v>13</v>
      </c>
      <c r="H87" s="1" t="s">
        <v>14</v>
      </c>
      <c r="I87" s="1" t="s">
        <v>15</v>
      </c>
      <c r="J87" s="1">
        <f>FIND(", ",space_missions[[#This Row],[Location]])</f>
        <v>16</v>
      </c>
      <c r="K87" s="1" t="str">
        <f t="shared" si="1"/>
        <v xml:space="preserve"> USA</v>
      </c>
      <c r="L87" s="1" t="str">
        <f>_xlfn.CONCAT(space_missions[[#This Row],[Company]],"-",space_missions[[#This Row],[Rocket]])</f>
        <v>US Air Force-Thor DM-21 Agena-B</v>
      </c>
      <c r="M87" s="1">
        <f>YEAR(space_missions[[#This Row],[Date]])</f>
        <v>1960</v>
      </c>
      <c r="P87" t="s">
        <v>5339</v>
      </c>
    </row>
    <row r="88" spans="1:16">
      <c r="A88" s="1" t="s">
        <v>92</v>
      </c>
      <c r="B88" s="1" t="s">
        <v>122</v>
      </c>
      <c r="C88" s="2">
        <v>22265</v>
      </c>
      <c r="D88" s="3">
        <v>0.38194444444444442</v>
      </c>
      <c r="E88" s="1" t="s">
        <v>93</v>
      </c>
      <c r="F88" s="1" t="s">
        <v>142</v>
      </c>
      <c r="G88" s="1" t="s">
        <v>13</v>
      </c>
      <c r="H88" s="1" t="s">
        <v>14</v>
      </c>
      <c r="I88" s="1" t="s">
        <v>21</v>
      </c>
      <c r="J88" s="1">
        <f>FIND(", ",space_missions[[#This Row],[Location]])</f>
        <v>6</v>
      </c>
      <c r="K88" s="1" t="str">
        <f t="shared" si="1"/>
        <v xml:space="preserve"> USA</v>
      </c>
      <c r="L88" s="1" t="str">
        <f>_xlfn.CONCAT(space_missions[[#This Row],[Company]],"-",space_missions[[#This Row],[Rocket]])</f>
        <v>General Dynamics-Atlas-D Able</v>
      </c>
      <c r="M88" s="1">
        <f>YEAR(space_missions[[#This Row],[Date]])</f>
        <v>1960</v>
      </c>
      <c r="P88" t="s">
        <v>5340</v>
      </c>
    </row>
    <row r="89" spans="1:16">
      <c r="A89" s="1" t="s">
        <v>54</v>
      </c>
      <c r="B89" s="1" t="s">
        <v>29</v>
      </c>
      <c r="C89" s="2">
        <v>22269</v>
      </c>
      <c r="D89" s="3">
        <v>0.67708333333333337</v>
      </c>
      <c r="E89" s="1" t="s">
        <v>133</v>
      </c>
      <c r="F89" s="1" t="s">
        <v>143</v>
      </c>
      <c r="G89" s="1" t="s">
        <v>13</v>
      </c>
      <c r="H89" s="1" t="s">
        <v>14</v>
      </c>
      <c r="I89" s="1" t="s">
        <v>15</v>
      </c>
      <c r="J89" s="1">
        <f>FIND(", ",space_missions[[#This Row],[Location]])</f>
        <v>5</v>
      </c>
      <c r="K89" s="1" t="str">
        <f t="shared" si="1"/>
        <v xml:space="preserve"> USA</v>
      </c>
      <c r="L89" s="1" t="str">
        <f>_xlfn.CONCAT(space_missions[[#This Row],[Company]],"-",space_missions[[#This Row],[Rocket]])</f>
        <v>NASA-Mercury-Redstone</v>
      </c>
      <c r="M89" s="1">
        <f>YEAR(space_missions[[#This Row],[Date]])</f>
        <v>1960</v>
      </c>
      <c r="P89" t="s">
        <v>5341</v>
      </c>
    </row>
    <row r="90" spans="1:16">
      <c r="A90" s="1" t="s">
        <v>42</v>
      </c>
      <c r="B90" s="1" t="s">
        <v>76</v>
      </c>
      <c r="C90" s="2">
        <v>22270</v>
      </c>
      <c r="D90" s="3">
        <v>0.85555555555555551</v>
      </c>
      <c r="E90" s="1" t="s">
        <v>130</v>
      </c>
      <c r="F90" s="1" t="s">
        <v>144</v>
      </c>
      <c r="G90" s="1" t="s">
        <v>13</v>
      </c>
      <c r="H90" s="1" t="s">
        <v>14</v>
      </c>
      <c r="I90" s="1" t="s">
        <v>15</v>
      </c>
      <c r="J90" s="1">
        <f>FIND(", ",space_missions[[#This Row],[Location]])</f>
        <v>16</v>
      </c>
      <c r="K90" s="1" t="str">
        <f t="shared" si="1"/>
        <v xml:space="preserve"> USA</v>
      </c>
      <c r="L90" s="1" t="str">
        <f>_xlfn.CONCAT(space_missions[[#This Row],[Company]],"-",space_missions[[#This Row],[Rocket]])</f>
        <v>US Air Force-Thor DM-21 Agena-B</v>
      </c>
      <c r="M90" s="1">
        <f>YEAR(space_missions[[#This Row],[Date]])</f>
        <v>1960</v>
      </c>
      <c r="P90" t="s">
        <v>5342</v>
      </c>
    </row>
    <row r="91" spans="1:16">
      <c r="A91" s="1" t="s">
        <v>9</v>
      </c>
      <c r="B91" s="1" t="s">
        <v>10</v>
      </c>
      <c r="C91" s="2">
        <v>22272</v>
      </c>
      <c r="D91" s="3">
        <v>0.32291666666666669</v>
      </c>
      <c r="E91" s="1" t="s">
        <v>51</v>
      </c>
      <c r="F91" s="1" t="s">
        <v>145</v>
      </c>
      <c r="G91" s="1" t="s">
        <v>13</v>
      </c>
      <c r="H91" s="1" t="s">
        <v>14</v>
      </c>
      <c r="I91" s="1" t="s">
        <v>21</v>
      </c>
      <c r="J91" s="1">
        <f>FIND(", ",space_missions[[#This Row],[Location]])</f>
        <v>9</v>
      </c>
      <c r="K91" s="1" t="str">
        <f t="shared" si="1"/>
        <v xml:space="preserve"> Kazakhstan</v>
      </c>
      <c r="L91" s="1" t="str">
        <f>_xlfn.CONCAT(space_missions[[#This Row],[Company]],"-",space_missions[[#This Row],[Rocket]])</f>
        <v>RVSN USSR-Vostok</v>
      </c>
      <c r="M91" s="1">
        <f>YEAR(space_missions[[#This Row],[Date]])</f>
        <v>1960</v>
      </c>
      <c r="P91" t="s">
        <v>5343</v>
      </c>
    </row>
    <row r="92" spans="1:16">
      <c r="A92" s="1" t="s">
        <v>54</v>
      </c>
      <c r="B92" s="1" t="s">
        <v>29</v>
      </c>
      <c r="C92" s="2">
        <v>22312</v>
      </c>
      <c r="D92" s="3">
        <v>0.70486111111111116</v>
      </c>
      <c r="E92" s="1" t="s">
        <v>133</v>
      </c>
      <c r="F92" s="1" t="s">
        <v>146</v>
      </c>
      <c r="G92" s="1" t="s">
        <v>13</v>
      </c>
      <c r="H92" s="1" t="s">
        <v>14</v>
      </c>
      <c r="I92" s="1" t="s">
        <v>15</v>
      </c>
      <c r="J92" s="1">
        <f>FIND(", ",space_missions[[#This Row],[Location]])</f>
        <v>5</v>
      </c>
      <c r="K92" s="1" t="str">
        <f t="shared" si="1"/>
        <v xml:space="preserve"> USA</v>
      </c>
      <c r="L92" s="1" t="str">
        <f>_xlfn.CONCAT(space_missions[[#This Row],[Company]],"-",space_missions[[#This Row],[Rocket]])</f>
        <v>NASA-Mercury-Redstone</v>
      </c>
      <c r="M92" s="1">
        <f>YEAR(space_missions[[#This Row],[Date]])</f>
        <v>1961</v>
      </c>
      <c r="P92" t="s">
        <v>5344</v>
      </c>
    </row>
    <row r="93" spans="1:16">
      <c r="A93" s="1" t="s">
        <v>92</v>
      </c>
      <c r="B93" s="1" t="s">
        <v>127</v>
      </c>
      <c r="C93" s="2">
        <v>22312</v>
      </c>
      <c r="D93" s="3">
        <v>0.84791666666666665</v>
      </c>
      <c r="E93" s="1" t="s">
        <v>97</v>
      </c>
      <c r="F93" s="1" t="s">
        <v>147</v>
      </c>
      <c r="G93" s="1" t="s">
        <v>13</v>
      </c>
      <c r="H93" s="1" t="s">
        <v>14</v>
      </c>
      <c r="I93" s="1" t="s">
        <v>15</v>
      </c>
      <c r="J93" s="1">
        <f>FIND(", ",space_missions[[#This Row],[Location]])</f>
        <v>7</v>
      </c>
      <c r="K93" s="1" t="str">
        <f t="shared" si="1"/>
        <v xml:space="preserve"> USA</v>
      </c>
      <c r="L93" s="1" t="str">
        <f>_xlfn.CONCAT(space_missions[[#This Row],[Company]],"-",space_missions[[#This Row],[Rocket]])</f>
        <v>General Dynamics-Atlas-LV3 Agena-A</v>
      </c>
      <c r="M93" s="1">
        <f>YEAR(space_missions[[#This Row],[Date]])</f>
        <v>1961</v>
      </c>
      <c r="P93" t="s">
        <v>5345</v>
      </c>
    </row>
    <row r="94" spans="1:16">
      <c r="A94" s="1" t="s">
        <v>9</v>
      </c>
      <c r="B94" s="1" t="s">
        <v>10</v>
      </c>
      <c r="C94" s="2">
        <v>22316</v>
      </c>
      <c r="D94" s="3">
        <v>5.4166666666666669E-2</v>
      </c>
      <c r="E94" s="1" t="s">
        <v>125</v>
      </c>
      <c r="F94" s="1" t="s">
        <v>148</v>
      </c>
      <c r="G94" s="1" t="s">
        <v>13</v>
      </c>
      <c r="H94" s="1" t="s">
        <v>14</v>
      </c>
      <c r="I94" s="1" t="s">
        <v>21</v>
      </c>
      <c r="J94" s="1">
        <f>FIND(", ",space_missions[[#This Row],[Location]])</f>
        <v>9</v>
      </c>
      <c r="K94" s="1" t="str">
        <f t="shared" si="1"/>
        <v xml:space="preserve"> Kazakhstan</v>
      </c>
      <c r="L94" s="1" t="str">
        <f>_xlfn.CONCAT(space_missions[[#This Row],[Company]],"-",space_missions[[#This Row],[Rocket]])</f>
        <v>RVSN USSR-Molniya</v>
      </c>
      <c r="M94" s="1">
        <f>YEAR(space_missions[[#This Row],[Date]])</f>
        <v>1961</v>
      </c>
      <c r="P94" t="s">
        <v>5346</v>
      </c>
    </row>
    <row r="95" spans="1:16">
      <c r="A95" s="1" t="s">
        <v>9</v>
      </c>
      <c r="B95" s="1" t="s">
        <v>10</v>
      </c>
      <c r="C95" s="2">
        <v>22324</v>
      </c>
      <c r="D95" s="3">
        <v>2.361111111111111E-2</v>
      </c>
      <c r="E95" s="1" t="s">
        <v>125</v>
      </c>
      <c r="F95" s="1" t="s">
        <v>149</v>
      </c>
      <c r="G95" s="1" t="s">
        <v>13</v>
      </c>
      <c r="H95" s="1" t="s">
        <v>14</v>
      </c>
      <c r="I95" s="1" t="s">
        <v>15</v>
      </c>
      <c r="J95" s="1">
        <f>FIND(", ",space_missions[[#This Row],[Location]])</f>
        <v>9</v>
      </c>
      <c r="K95" s="1" t="str">
        <f t="shared" si="1"/>
        <v xml:space="preserve"> Kazakhstan</v>
      </c>
      <c r="L95" s="1" t="str">
        <f>_xlfn.CONCAT(space_missions[[#This Row],[Company]],"-",space_missions[[#This Row],[Rocket]])</f>
        <v>RVSN USSR-Molniya</v>
      </c>
      <c r="M95" s="1">
        <f>YEAR(space_missions[[#This Row],[Date]])</f>
        <v>1961</v>
      </c>
      <c r="P95" t="s">
        <v>5347</v>
      </c>
    </row>
    <row r="96" spans="1:16">
      <c r="A96" s="1" t="s">
        <v>54</v>
      </c>
      <c r="B96" s="1" t="s">
        <v>138</v>
      </c>
      <c r="C96" s="2">
        <v>22328</v>
      </c>
      <c r="D96" s="3">
        <v>0.54513888888888884</v>
      </c>
      <c r="E96" s="1" t="s">
        <v>139</v>
      </c>
      <c r="F96" s="1" t="s">
        <v>150</v>
      </c>
      <c r="G96" s="1" t="s">
        <v>13</v>
      </c>
      <c r="H96" s="1" t="s">
        <v>14</v>
      </c>
      <c r="I96" s="1" t="s">
        <v>15</v>
      </c>
      <c r="J96" s="1">
        <f>FIND(", ",space_missions[[#This Row],[Location]])</f>
        <v>5</v>
      </c>
      <c r="K96" s="1" t="str">
        <f t="shared" si="1"/>
        <v xml:space="preserve"> USA</v>
      </c>
      <c r="L96" s="1" t="str">
        <f>_xlfn.CONCAT(space_missions[[#This Row],[Company]],"-",space_missions[[#This Row],[Rocket]])</f>
        <v>NASA-Scout X-1</v>
      </c>
      <c r="M96" s="1">
        <f>YEAR(space_missions[[#This Row],[Date]])</f>
        <v>1961</v>
      </c>
      <c r="P96" t="s">
        <v>5348</v>
      </c>
    </row>
    <row r="97" spans="1:16">
      <c r="A97" s="1" t="s">
        <v>42</v>
      </c>
      <c r="B97" s="1" t="s">
        <v>68</v>
      </c>
      <c r="C97" s="2">
        <v>22329</v>
      </c>
      <c r="D97" s="3">
        <v>0.85069444444444442</v>
      </c>
      <c r="E97" s="1" t="s">
        <v>130</v>
      </c>
      <c r="F97" s="1" t="s">
        <v>151</v>
      </c>
      <c r="G97" s="1" t="s">
        <v>13</v>
      </c>
      <c r="H97" s="1" t="s">
        <v>14</v>
      </c>
      <c r="I97" s="1" t="s">
        <v>15</v>
      </c>
      <c r="J97" s="1">
        <f>FIND(", ",space_missions[[#This Row],[Location]])</f>
        <v>16</v>
      </c>
      <c r="K97" s="1" t="str">
        <f t="shared" si="1"/>
        <v xml:space="preserve"> USA</v>
      </c>
      <c r="L97" s="1" t="str">
        <f>_xlfn.CONCAT(space_missions[[#This Row],[Company]],"-",space_missions[[#This Row],[Rocket]])</f>
        <v>US Air Force-Thor DM-21 Agena-B</v>
      </c>
      <c r="M97" s="1">
        <f>YEAR(space_missions[[#This Row],[Date]])</f>
        <v>1961</v>
      </c>
      <c r="P97" t="s">
        <v>5349</v>
      </c>
    </row>
    <row r="98" spans="1:16">
      <c r="A98" s="1" t="s">
        <v>42</v>
      </c>
      <c r="B98" s="1" t="s">
        <v>76</v>
      </c>
      <c r="C98" s="2">
        <v>22330</v>
      </c>
      <c r="D98" s="3">
        <v>0.95694444444444449</v>
      </c>
      <c r="E98" s="1" t="s">
        <v>130</v>
      </c>
      <c r="F98" s="1" t="s">
        <v>152</v>
      </c>
      <c r="G98" s="1" t="s">
        <v>13</v>
      </c>
      <c r="H98" s="1" t="s">
        <v>14</v>
      </c>
      <c r="I98" s="1" t="s">
        <v>15</v>
      </c>
      <c r="J98" s="1">
        <f>FIND(", ",space_missions[[#This Row],[Location]])</f>
        <v>16</v>
      </c>
      <c r="K98" s="1" t="str">
        <f t="shared" si="1"/>
        <v xml:space="preserve"> USA</v>
      </c>
      <c r="L98" s="1" t="str">
        <f>_xlfn.CONCAT(space_missions[[#This Row],[Company]],"-",space_missions[[#This Row],[Rocket]])</f>
        <v>US Air Force-Thor DM-21 Agena-B</v>
      </c>
      <c r="M98" s="1">
        <f>YEAR(space_missions[[#This Row],[Date]])</f>
        <v>1961</v>
      </c>
      <c r="P98" t="s">
        <v>5350</v>
      </c>
    </row>
    <row r="99" spans="1:16">
      <c r="A99" s="1" t="s">
        <v>54</v>
      </c>
      <c r="B99" s="1" t="s">
        <v>82</v>
      </c>
      <c r="C99" s="2">
        <v>22333</v>
      </c>
      <c r="D99" s="3">
        <v>0.59166666666666667</v>
      </c>
      <c r="E99" s="1" t="s">
        <v>83</v>
      </c>
      <c r="F99" s="1" t="s">
        <v>153</v>
      </c>
      <c r="G99" s="1" t="s">
        <v>13</v>
      </c>
      <c r="H99" s="1" t="s">
        <v>14</v>
      </c>
      <c r="I99" s="1" t="s">
        <v>15</v>
      </c>
      <c r="J99" s="1">
        <f>FIND(", ",space_missions[[#This Row],[Location]])</f>
        <v>6</v>
      </c>
      <c r="K99" s="1" t="str">
        <f t="shared" si="1"/>
        <v xml:space="preserve"> USA</v>
      </c>
      <c r="L99" s="1" t="str">
        <f>_xlfn.CONCAT(space_missions[[#This Row],[Company]],"-",space_missions[[#This Row],[Rocket]])</f>
        <v>NASA-Atlas-D Mercury</v>
      </c>
      <c r="M99" s="1">
        <f>YEAR(space_missions[[#This Row],[Date]])</f>
        <v>1961</v>
      </c>
      <c r="P99" t="s">
        <v>5351</v>
      </c>
    </row>
    <row r="100" spans="1:16">
      <c r="A100" s="1" t="s">
        <v>42</v>
      </c>
      <c r="B100" s="1" t="s">
        <v>102</v>
      </c>
      <c r="C100" s="2">
        <v>22334</v>
      </c>
      <c r="D100" s="3">
        <v>0.15625</v>
      </c>
      <c r="E100" s="1" t="s">
        <v>103</v>
      </c>
      <c r="F100" s="1" t="s">
        <v>154</v>
      </c>
      <c r="G100" s="1" t="s">
        <v>13</v>
      </c>
      <c r="H100" s="1" t="s">
        <v>14</v>
      </c>
      <c r="I100" s="1" t="s">
        <v>15</v>
      </c>
      <c r="J100" s="1">
        <f>FIND(", ",space_missions[[#This Row],[Location]])</f>
        <v>8</v>
      </c>
      <c r="K100" s="1" t="str">
        <f t="shared" si="1"/>
        <v xml:space="preserve"> USA</v>
      </c>
      <c r="L100" s="1" t="str">
        <f>_xlfn.CONCAT(space_missions[[#This Row],[Company]],"-",space_missions[[#This Row],[Rocket]])</f>
        <v>US Air Force-Thor-DM21 Ablestar</v>
      </c>
      <c r="M100" s="1">
        <f>YEAR(space_missions[[#This Row],[Date]])</f>
        <v>1961</v>
      </c>
      <c r="P100" t="s">
        <v>5352</v>
      </c>
    </row>
    <row r="101" spans="1:16">
      <c r="A101" s="1" t="s">
        <v>9</v>
      </c>
      <c r="B101" s="1" t="s">
        <v>10</v>
      </c>
      <c r="C101" s="2">
        <v>22349</v>
      </c>
      <c r="D101" s="3">
        <v>0.27013888888888887</v>
      </c>
      <c r="E101" s="1" t="s">
        <v>51</v>
      </c>
      <c r="F101" s="1" t="s">
        <v>155</v>
      </c>
      <c r="G101" s="1" t="s">
        <v>13</v>
      </c>
      <c r="H101" s="1" t="s">
        <v>14</v>
      </c>
      <c r="I101" s="1" t="s">
        <v>15</v>
      </c>
      <c r="J101" s="1">
        <f>FIND(", ",space_missions[[#This Row],[Location]])</f>
        <v>9</v>
      </c>
      <c r="K101" s="1" t="str">
        <f t="shared" si="1"/>
        <v xml:space="preserve"> Kazakhstan</v>
      </c>
      <c r="L101" s="1" t="str">
        <f>_xlfn.CONCAT(space_missions[[#This Row],[Company]],"-",space_missions[[#This Row],[Rocket]])</f>
        <v>RVSN USSR-Vostok</v>
      </c>
      <c r="M101" s="1">
        <f>YEAR(space_missions[[#This Row],[Date]])</f>
        <v>1961</v>
      </c>
      <c r="P101" t="s">
        <v>5353</v>
      </c>
    </row>
    <row r="102" spans="1:16">
      <c r="A102" s="1" t="s">
        <v>54</v>
      </c>
      <c r="B102" s="1" t="s">
        <v>29</v>
      </c>
      <c r="C102" s="2">
        <v>22364</v>
      </c>
      <c r="D102" s="3">
        <v>0.72916666666666663</v>
      </c>
      <c r="E102" s="1" t="s">
        <v>133</v>
      </c>
      <c r="F102" s="1" t="s">
        <v>156</v>
      </c>
      <c r="G102" s="1" t="s">
        <v>13</v>
      </c>
      <c r="H102" s="1" t="s">
        <v>14</v>
      </c>
      <c r="I102" s="1" t="s">
        <v>15</v>
      </c>
      <c r="J102" s="1">
        <f>FIND(", ",space_missions[[#This Row],[Location]])</f>
        <v>5</v>
      </c>
      <c r="K102" s="1" t="str">
        <f t="shared" si="1"/>
        <v xml:space="preserve"> USA</v>
      </c>
      <c r="L102" s="1" t="str">
        <f>_xlfn.CONCAT(space_missions[[#This Row],[Company]],"-",space_missions[[#This Row],[Rocket]])</f>
        <v>NASA-Mercury-Redstone</v>
      </c>
      <c r="M102" s="1">
        <f>YEAR(space_missions[[#This Row],[Date]])</f>
        <v>1961</v>
      </c>
      <c r="P102" t="s">
        <v>5354</v>
      </c>
    </row>
    <row r="103" spans="1:16">
      <c r="A103" s="1" t="s">
        <v>9</v>
      </c>
      <c r="B103" s="1" t="s">
        <v>10</v>
      </c>
      <c r="C103" s="2">
        <v>22365</v>
      </c>
      <c r="D103" s="3">
        <v>0.24583333333333332</v>
      </c>
      <c r="E103" s="1" t="s">
        <v>51</v>
      </c>
      <c r="F103" s="1" t="s">
        <v>157</v>
      </c>
      <c r="G103" s="1" t="s">
        <v>13</v>
      </c>
      <c r="H103" s="1" t="s">
        <v>14</v>
      </c>
      <c r="I103" s="1" t="s">
        <v>15</v>
      </c>
      <c r="J103" s="1">
        <f>FIND(", ",space_missions[[#This Row],[Location]])</f>
        <v>9</v>
      </c>
      <c r="K103" s="1" t="str">
        <f t="shared" si="1"/>
        <v xml:space="preserve"> Kazakhstan</v>
      </c>
      <c r="L103" s="1" t="str">
        <f>_xlfn.CONCAT(space_missions[[#This Row],[Company]],"-",space_missions[[#This Row],[Rocket]])</f>
        <v>RVSN USSR-Vostok</v>
      </c>
      <c r="M103" s="1">
        <f>YEAR(space_missions[[#This Row],[Date]])</f>
        <v>1961</v>
      </c>
      <c r="P103" t="s">
        <v>5355</v>
      </c>
    </row>
    <row r="104" spans="1:16">
      <c r="A104" s="1" t="s">
        <v>42</v>
      </c>
      <c r="B104" s="1" t="s">
        <v>43</v>
      </c>
      <c r="C104" s="2">
        <v>22365</v>
      </c>
      <c r="D104" s="3">
        <v>0.63680555555555551</v>
      </c>
      <c r="E104" s="1" t="s">
        <v>108</v>
      </c>
      <c r="F104" s="1" t="s">
        <v>158</v>
      </c>
      <c r="G104" s="1" t="s">
        <v>13</v>
      </c>
      <c r="H104" s="1" t="s">
        <v>14</v>
      </c>
      <c r="I104" s="1" t="s">
        <v>15</v>
      </c>
      <c r="J104" s="1">
        <f>FIND(", ",space_missions[[#This Row],[Location]])</f>
        <v>8</v>
      </c>
      <c r="K104" s="1" t="str">
        <f t="shared" si="1"/>
        <v xml:space="preserve"> USA</v>
      </c>
      <c r="L104" s="1" t="str">
        <f>_xlfn.CONCAT(space_missions[[#This Row],[Company]],"-",space_missions[[#This Row],[Rocket]])</f>
        <v>US Air Force-Thor DM-19 Delta</v>
      </c>
      <c r="M104" s="1">
        <f>YEAR(space_missions[[#This Row],[Date]])</f>
        <v>1961</v>
      </c>
      <c r="P104" t="s">
        <v>5356</v>
      </c>
    </row>
    <row r="105" spans="1:16">
      <c r="A105" s="1" t="s">
        <v>42</v>
      </c>
      <c r="B105" s="1" t="s">
        <v>68</v>
      </c>
      <c r="C105" s="2">
        <v>22370</v>
      </c>
      <c r="D105" s="3">
        <v>0.8569444444444444</v>
      </c>
      <c r="E105" s="1" t="s">
        <v>130</v>
      </c>
      <c r="F105" s="1" t="s">
        <v>159</v>
      </c>
      <c r="G105" s="1" t="s">
        <v>13</v>
      </c>
      <c r="H105" s="1" t="s">
        <v>14</v>
      </c>
      <c r="I105" s="1" t="s">
        <v>21</v>
      </c>
      <c r="J105" s="1">
        <f>FIND(", ",space_missions[[#This Row],[Location]])</f>
        <v>16</v>
      </c>
      <c r="K105" s="1" t="str">
        <f t="shared" si="1"/>
        <v xml:space="preserve"> USA</v>
      </c>
      <c r="L105" s="1" t="str">
        <f>_xlfn.CONCAT(space_missions[[#This Row],[Company]],"-",space_missions[[#This Row],[Rocket]])</f>
        <v>US Air Force-Thor DM-21 Agena-B</v>
      </c>
      <c r="M105" s="1">
        <f>YEAR(space_missions[[#This Row],[Date]])</f>
        <v>1961</v>
      </c>
      <c r="P105" t="s">
        <v>5357</v>
      </c>
    </row>
    <row r="106" spans="1:16">
      <c r="A106" s="1" t="s">
        <v>42</v>
      </c>
      <c r="B106" s="1" t="s">
        <v>76</v>
      </c>
      <c r="C106" s="2">
        <v>22379</v>
      </c>
      <c r="D106" s="3">
        <v>0.80625000000000002</v>
      </c>
      <c r="E106" s="1" t="s">
        <v>130</v>
      </c>
      <c r="F106" s="1" t="s">
        <v>160</v>
      </c>
      <c r="G106" s="1" t="s">
        <v>13</v>
      </c>
      <c r="H106" s="1" t="s">
        <v>14</v>
      </c>
      <c r="I106" s="1" t="s">
        <v>15</v>
      </c>
      <c r="J106" s="1">
        <f>FIND(", ",space_missions[[#This Row],[Location]])</f>
        <v>16</v>
      </c>
      <c r="K106" s="1" t="str">
        <f t="shared" si="1"/>
        <v xml:space="preserve"> USA</v>
      </c>
      <c r="L106" s="1" t="str">
        <f>_xlfn.CONCAT(space_missions[[#This Row],[Company]],"-",space_missions[[#This Row],[Rocket]])</f>
        <v>US Air Force-Thor DM-21 Agena-B</v>
      </c>
      <c r="M106" s="1">
        <f>YEAR(space_missions[[#This Row],[Date]])</f>
        <v>1961</v>
      </c>
      <c r="P106" t="s">
        <v>5358</v>
      </c>
    </row>
    <row r="107" spans="1:16">
      <c r="A107" s="1" t="s">
        <v>9</v>
      </c>
      <c r="B107" s="1" t="s">
        <v>10</v>
      </c>
      <c r="C107" s="2">
        <v>22383</v>
      </c>
      <c r="D107" s="3">
        <v>0.25486111111111109</v>
      </c>
      <c r="E107" s="1" t="s">
        <v>51</v>
      </c>
      <c r="F107" s="1" t="s">
        <v>161</v>
      </c>
      <c r="G107" s="1" t="s">
        <v>13</v>
      </c>
      <c r="H107" s="1" t="s">
        <v>14</v>
      </c>
      <c r="I107" s="1" t="s">
        <v>15</v>
      </c>
      <c r="J107" s="1">
        <f>FIND(", ",space_missions[[#This Row],[Location]])</f>
        <v>9</v>
      </c>
      <c r="K107" s="1" t="str">
        <f t="shared" si="1"/>
        <v xml:space="preserve"> Kazakhstan</v>
      </c>
      <c r="L107" s="1" t="str">
        <f>_xlfn.CONCAT(space_missions[[#This Row],[Company]],"-",space_missions[[#This Row],[Rocket]])</f>
        <v>RVSN USSR-Vostok</v>
      </c>
      <c r="M107" s="1">
        <f>YEAR(space_missions[[#This Row],[Date]])</f>
        <v>1961</v>
      </c>
      <c r="P107" t="s">
        <v>5359</v>
      </c>
    </row>
    <row r="108" spans="1:16">
      <c r="A108" s="1" t="s">
        <v>54</v>
      </c>
      <c r="B108" s="1" t="s">
        <v>82</v>
      </c>
      <c r="C108" s="2">
        <v>22396</v>
      </c>
      <c r="D108" s="3">
        <v>0.67708333333333337</v>
      </c>
      <c r="E108" s="1" t="s">
        <v>83</v>
      </c>
      <c r="F108" s="1" t="s">
        <v>162</v>
      </c>
      <c r="G108" s="1" t="s">
        <v>13</v>
      </c>
      <c r="H108" s="1" t="s">
        <v>14</v>
      </c>
      <c r="I108" s="1" t="s">
        <v>21</v>
      </c>
      <c r="J108" s="1">
        <f>FIND(", ",space_missions[[#This Row],[Location]])</f>
        <v>6</v>
      </c>
      <c r="K108" s="1" t="str">
        <f t="shared" si="1"/>
        <v xml:space="preserve"> USA</v>
      </c>
      <c r="L108" s="1" t="str">
        <f>_xlfn.CONCAT(space_missions[[#This Row],[Company]],"-",space_missions[[#This Row],[Rocket]])</f>
        <v>NASA-Atlas-D Mercury</v>
      </c>
      <c r="M108" s="1">
        <f>YEAR(space_missions[[#This Row],[Date]])</f>
        <v>1961</v>
      </c>
      <c r="P108" t="s">
        <v>5360</v>
      </c>
    </row>
    <row r="109" spans="1:16">
      <c r="A109" s="1" t="s">
        <v>54</v>
      </c>
      <c r="B109" s="1" t="s">
        <v>29</v>
      </c>
      <c r="C109" s="2">
        <v>22406</v>
      </c>
      <c r="D109" s="3">
        <v>0.6069444444444444</v>
      </c>
      <c r="E109" s="1" t="s">
        <v>133</v>
      </c>
      <c r="F109" s="1" t="s">
        <v>163</v>
      </c>
      <c r="G109" s="1" t="s">
        <v>13</v>
      </c>
      <c r="H109" s="1" t="s">
        <v>14</v>
      </c>
      <c r="I109" s="1" t="s">
        <v>15</v>
      </c>
      <c r="J109" s="1">
        <f>FIND(", ",space_missions[[#This Row],[Location]])</f>
        <v>5</v>
      </c>
      <c r="K109" s="1" t="str">
        <f t="shared" si="1"/>
        <v xml:space="preserve"> USA</v>
      </c>
      <c r="L109" s="1" t="str">
        <f>_xlfn.CONCAT(space_missions[[#This Row],[Company]],"-",space_missions[[#This Row],[Rocket]])</f>
        <v>NASA-Mercury-Redstone</v>
      </c>
      <c r="M109" s="1">
        <f>YEAR(space_missions[[#This Row],[Date]])</f>
        <v>1961</v>
      </c>
      <c r="P109" t="s">
        <v>5361</v>
      </c>
    </row>
    <row r="110" spans="1:16">
      <c r="A110" s="1" t="s">
        <v>42</v>
      </c>
      <c r="B110" s="1" t="s">
        <v>68</v>
      </c>
      <c r="C110" s="2">
        <v>22440</v>
      </c>
      <c r="D110" s="3">
        <v>0.88611111111111107</v>
      </c>
      <c r="E110" s="1" t="s">
        <v>130</v>
      </c>
      <c r="F110" s="1" t="s">
        <v>164</v>
      </c>
      <c r="G110" s="1" t="s">
        <v>13</v>
      </c>
      <c r="H110" s="1" t="s">
        <v>14</v>
      </c>
      <c r="I110" s="1" t="s">
        <v>21</v>
      </c>
      <c r="J110" s="1">
        <f>FIND(", ",space_missions[[#This Row],[Location]])</f>
        <v>16</v>
      </c>
      <c r="K110" s="1" t="str">
        <f t="shared" si="1"/>
        <v xml:space="preserve"> USA</v>
      </c>
      <c r="L110" s="1" t="str">
        <f>_xlfn.CONCAT(space_missions[[#This Row],[Company]],"-",space_missions[[#This Row],[Rocket]])</f>
        <v>US Air Force-Thor DM-21 Agena-B</v>
      </c>
      <c r="M110" s="1">
        <f>YEAR(space_missions[[#This Row],[Date]])</f>
        <v>1961</v>
      </c>
      <c r="P110" t="s">
        <v>5362</v>
      </c>
    </row>
    <row r="111" spans="1:16">
      <c r="A111" s="1" t="s">
        <v>42</v>
      </c>
      <c r="B111" s="1" t="s">
        <v>165</v>
      </c>
      <c r="C111" s="2">
        <v>22448</v>
      </c>
      <c r="D111" s="3">
        <v>0.95972222222222225</v>
      </c>
      <c r="E111" s="1" t="s">
        <v>130</v>
      </c>
      <c r="F111" s="1" t="s">
        <v>166</v>
      </c>
      <c r="G111" s="1" t="s">
        <v>13</v>
      </c>
      <c r="H111" s="1" t="s">
        <v>14</v>
      </c>
      <c r="I111" s="1" t="s">
        <v>15</v>
      </c>
      <c r="J111" s="1">
        <f>FIND(", ",space_missions[[#This Row],[Location]])</f>
        <v>16</v>
      </c>
      <c r="K111" s="1" t="str">
        <f t="shared" si="1"/>
        <v xml:space="preserve"> USA</v>
      </c>
      <c r="L111" s="1" t="str">
        <f>_xlfn.CONCAT(space_missions[[#This Row],[Company]],"-",space_missions[[#This Row],[Rocket]])</f>
        <v>US Air Force-Thor DM-21 Agena-B</v>
      </c>
      <c r="M111" s="1">
        <f>YEAR(space_missions[[#This Row],[Date]])</f>
        <v>1961</v>
      </c>
      <c r="P111" t="s">
        <v>5363</v>
      </c>
    </row>
    <row r="112" spans="1:16">
      <c r="A112" s="1" t="s">
        <v>42</v>
      </c>
      <c r="B112" s="1" t="s">
        <v>102</v>
      </c>
      <c r="C112" s="2">
        <v>22461</v>
      </c>
      <c r="D112" s="3">
        <v>0.18194444444444444</v>
      </c>
      <c r="E112" s="1" t="s">
        <v>103</v>
      </c>
      <c r="F112" s="1" t="s">
        <v>167</v>
      </c>
      <c r="G112" s="1" t="s">
        <v>13</v>
      </c>
      <c r="H112" s="1" t="s">
        <v>14</v>
      </c>
      <c r="I112" s="1" t="s">
        <v>15</v>
      </c>
      <c r="J112" s="1">
        <f>FIND(", ",space_missions[[#This Row],[Location]])</f>
        <v>8</v>
      </c>
      <c r="K112" s="1" t="str">
        <f t="shared" si="1"/>
        <v xml:space="preserve"> USA</v>
      </c>
      <c r="L112" s="1" t="str">
        <f>_xlfn.CONCAT(space_missions[[#This Row],[Company]],"-",space_missions[[#This Row],[Rocket]])</f>
        <v>US Air Force-Thor-DM21 Ablestar</v>
      </c>
      <c r="M112" s="1">
        <f>YEAR(space_missions[[#This Row],[Date]])</f>
        <v>1961</v>
      </c>
      <c r="P112" t="s">
        <v>5364</v>
      </c>
    </row>
    <row r="113" spans="1:16">
      <c r="A113" s="1" t="s">
        <v>54</v>
      </c>
      <c r="B113" s="1" t="s">
        <v>138</v>
      </c>
      <c r="C113" s="2">
        <v>22462</v>
      </c>
      <c r="D113" s="3">
        <v>0.71458333333333335</v>
      </c>
      <c r="E113" s="1" t="s">
        <v>139</v>
      </c>
      <c r="F113" s="1" t="s">
        <v>168</v>
      </c>
      <c r="G113" s="1" t="s">
        <v>13</v>
      </c>
      <c r="H113" s="1" t="s">
        <v>14</v>
      </c>
      <c r="I113" s="1" t="s">
        <v>21</v>
      </c>
      <c r="J113" s="1">
        <f>FIND(", ",space_missions[[#This Row],[Location]])</f>
        <v>5</v>
      </c>
      <c r="K113" s="1" t="str">
        <f t="shared" si="1"/>
        <v xml:space="preserve"> USA</v>
      </c>
      <c r="L113" s="1" t="str">
        <f>_xlfn.CONCAT(space_missions[[#This Row],[Company]],"-",space_missions[[#This Row],[Rocket]])</f>
        <v>NASA-Scout X-1</v>
      </c>
      <c r="M113" s="1">
        <f>YEAR(space_missions[[#This Row],[Date]])</f>
        <v>1961</v>
      </c>
      <c r="P113" t="s">
        <v>5365</v>
      </c>
    </row>
    <row r="114" spans="1:16">
      <c r="A114" s="1" t="s">
        <v>42</v>
      </c>
      <c r="B114" s="1" t="s">
        <v>76</v>
      </c>
      <c r="C114" s="2">
        <v>22469</v>
      </c>
      <c r="D114" s="3">
        <v>0.97847222222222219</v>
      </c>
      <c r="E114" s="1" t="s">
        <v>130</v>
      </c>
      <c r="F114" s="1" t="s">
        <v>169</v>
      </c>
      <c r="G114" s="1" t="s">
        <v>13</v>
      </c>
      <c r="H114" s="1" t="s">
        <v>14</v>
      </c>
      <c r="I114" s="1" t="s">
        <v>15</v>
      </c>
      <c r="J114" s="1">
        <f>FIND(", ",space_missions[[#This Row],[Location]])</f>
        <v>16</v>
      </c>
      <c r="K114" s="1" t="str">
        <f t="shared" si="1"/>
        <v xml:space="preserve"> USA</v>
      </c>
      <c r="L114" s="1" t="str">
        <f>_xlfn.CONCAT(space_missions[[#This Row],[Company]],"-",space_missions[[#This Row],[Rocket]])</f>
        <v>US Air Force-Thor DM-21 Agena-B</v>
      </c>
      <c r="M114" s="1">
        <f>YEAR(space_missions[[#This Row],[Date]])</f>
        <v>1961</v>
      </c>
      <c r="P114" t="s">
        <v>5366</v>
      </c>
    </row>
    <row r="115" spans="1:16">
      <c r="A115" s="1" t="s">
        <v>42</v>
      </c>
      <c r="B115" s="1" t="s">
        <v>43</v>
      </c>
      <c r="C115" s="2">
        <v>22474</v>
      </c>
      <c r="D115" s="3">
        <v>0.43402777777777779</v>
      </c>
      <c r="E115" s="1" t="s">
        <v>108</v>
      </c>
      <c r="F115" s="1" t="s">
        <v>170</v>
      </c>
      <c r="G115" s="1" t="s">
        <v>13</v>
      </c>
      <c r="H115" s="1" t="s">
        <v>14</v>
      </c>
      <c r="I115" s="1" t="s">
        <v>15</v>
      </c>
      <c r="J115" s="1">
        <f>FIND(", ",space_missions[[#This Row],[Location]])</f>
        <v>8</v>
      </c>
      <c r="K115" s="1" t="str">
        <f t="shared" si="1"/>
        <v xml:space="preserve"> USA</v>
      </c>
      <c r="L115" s="1" t="str">
        <f>_xlfn.CONCAT(space_missions[[#This Row],[Company]],"-",space_missions[[#This Row],[Rocket]])</f>
        <v>US Air Force-Thor DM-19 Delta</v>
      </c>
      <c r="M115" s="1">
        <f>YEAR(space_missions[[#This Row],[Date]])</f>
        <v>1961</v>
      </c>
      <c r="P115" t="s">
        <v>5367</v>
      </c>
    </row>
    <row r="116" spans="1:16">
      <c r="A116" s="1" t="s">
        <v>92</v>
      </c>
      <c r="B116" s="1" t="s">
        <v>171</v>
      </c>
      <c r="C116" s="2">
        <v>22474</v>
      </c>
      <c r="D116" s="3">
        <v>0.63263888888888886</v>
      </c>
      <c r="E116" s="1" t="s">
        <v>172</v>
      </c>
      <c r="F116" s="1" t="s">
        <v>173</v>
      </c>
      <c r="G116" s="1" t="s">
        <v>13</v>
      </c>
      <c r="H116" s="1" t="s">
        <v>14</v>
      </c>
      <c r="I116" s="1" t="s">
        <v>15</v>
      </c>
      <c r="J116" s="1">
        <f>FIND(", ",space_missions[[#This Row],[Location]])</f>
        <v>7</v>
      </c>
      <c r="K116" s="1" t="str">
        <f t="shared" si="1"/>
        <v xml:space="preserve"> USA</v>
      </c>
      <c r="L116" s="1" t="str">
        <f>_xlfn.CONCAT(space_missions[[#This Row],[Company]],"-",space_missions[[#This Row],[Rocket]])</f>
        <v>General Dynamics-Atlas-LV3 Agena-B</v>
      </c>
      <c r="M116" s="1">
        <f>YEAR(space_missions[[#This Row],[Date]])</f>
        <v>1961</v>
      </c>
      <c r="P116" t="s">
        <v>5368</v>
      </c>
    </row>
    <row r="117" spans="1:16">
      <c r="A117" s="1" t="s">
        <v>54</v>
      </c>
      <c r="B117" s="1" t="s">
        <v>29</v>
      </c>
      <c r="C117" s="2">
        <v>22483</v>
      </c>
      <c r="D117" s="3">
        <v>0.52500000000000002</v>
      </c>
      <c r="E117" s="1" t="s">
        <v>133</v>
      </c>
      <c r="F117" s="1" t="s">
        <v>174</v>
      </c>
      <c r="G117" s="1" t="s">
        <v>13</v>
      </c>
      <c r="H117" s="1" t="s">
        <v>14</v>
      </c>
      <c r="I117" s="1" t="s">
        <v>15</v>
      </c>
      <c r="J117" s="1">
        <f>FIND(", ",space_missions[[#This Row],[Location]])</f>
        <v>5</v>
      </c>
      <c r="K117" s="1" t="str">
        <f t="shared" si="1"/>
        <v xml:space="preserve"> USA</v>
      </c>
      <c r="L117" s="1" t="str">
        <f>_xlfn.CONCAT(space_missions[[#This Row],[Company]],"-",space_missions[[#This Row],[Rocket]])</f>
        <v>NASA-Mercury-Redstone</v>
      </c>
      <c r="M117" s="1">
        <f>YEAR(space_missions[[#This Row],[Date]])</f>
        <v>1961</v>
      </c>
      <c r="P117" t="s">
        <v>5369</v>
      </c>
    </row>
    <row r="118" spans="1:16">
      <c r="A118" s="1" t="s">
        <v>42</v>
      </c>
      <c r="B118" s="1" t="s">
        <v>68</v>
      </c>
      <c r="C118" s="2">
        <v>22483</v>
      </c>
      <c r="D118" s="3">
        <v>0.94097222222222221</v>
      </c>
      <c r="E118" s="1" t="s">
        <v>130</v>
      </c>
      <c r="F118" s="1" t="s">
        <v>175</v>
      </c>
      <c r="G118" s="1" t="s">
        <v>13</v>
      </c>
      <c r="H118" s="1" t="s">
        <v>14</v>
      </c>
      <c r="I118" s="1" t="s">
        <v>21</v>
      </c>
      <c r="J118" s="1">
        <f>FIND(", ",space_missions[[#This Row],[Location]])</f>
        <v>16</v>
      </c>
      <c r="K118" s="1" t="str">
        <f t="shared" si="1"/>
        <v xml:space="preserve"> USA</v>
      </c>
      <c r="L118" s="1" t="str">
        <f>_xlfn.CONCAT(space_missions[[#This Row],[Company]],"-",space_missions[[#This Row],[Rocket]])</f>
        <v>US Air Force-Thor DM-21 Agena-B</v>
      </c>
      <c r="M118" s="1">
        <f>YEAR(space_missions[[#This Row],[Date]])</f>
        <v>1961</v>
      </c>
      <c r="P118" t="s">
        <v>5370</v>
      </c>
    </row>
    <row r="119" spans="1:16">
      <c r="A119" s="1" t="s">
        <v>42</v>
      </c>
      <c r="B119" s="1" t="s">
        <v>165</v>
      </c>
      <c r="C119" s="2">
        <v>22497</v>
      </c>
      <c r="D119" s="3">
        <v>6.9444444444444447E-4</v>
      </c>
      <c r="E119" s="1" t="s">
        <v>130</v>
      </c>
      <c r="F119" s="1" t="s">
        <v>176</v>
      </c>
      <c r="G119" s="1" t="s">
        <v>13</v>
      </c>
      <c r="H119" s="1" t="s">
        <v>14</v>
      </c>
      <c r="I119" s="1" t="s">
        <v>21</v>
      </c>
      <c r="J119" s="1">
        <f>FIND(", ",space_missions[[#This Row],[Location]])</f>
        <v>16</v>
      </c>
      <c r="K119" s="1" t="str">
        <f t="shared" si="1"/>
        <v xml:space="preserve"> USA</v>
      </c>
      <c r="L119" s="1" t="str">
        <f>_xlfn.CONCAT(space_missions[[#This Row],[Company]],"-",space_missions[[#This Row],[Rocket]])</f>
        <v>US Air Force-Thor DM-21 Agena-B</v>
      </c>
      <c r="M119" s="1">
        <f>YEAR(space_missions[[#This Row],[Date]])</f>
        <v>1961</v>
      </c>
      <c r="P119" t="s">
        <v>5371</v>
      </c>
    </row>
    <row r="120" spans="1:16">
      <c r="A120" s="1" t="s">
        <v>9</v>
      </c>
      <c r="B120" s="1" t="s">
        <v>10</v>
      </c>
      <c r="C120" s="2">
        <v>22499</v>
      </c>
      <c r="D120" s="3">
        <v>0.25</v>
      </c>
      <c r="E120" s="1" t="s">
        <v>51</v>
      </c>
      <c r="F120" s="1" t="s">
        <v>177</v>
      </c>
      <c r="G120" s="1" t="s">
        <v>13</v>
      </c>
      <c r="H120" s="1" t="s">
        <v>14</v>
      </c>
      <c r="I120" s="1" t="s">
        <v>15</v>
      </c>
      <c r="J120" s="1">
        <f>FIND(", ",space_missions[[#This Row],[Location]])</f>
        <v>9</v>
      </c>
      <c r="K120" s="1" t="str">
        <f t="shared" si="1"/>
        <v xml:space="preserve"> Kazakhstan</v>
      </c>
      <c r="L120" s="1" t="str">
        <f>_xlfn.CONCAT(space_missions[[#This Row],[Company]],"-",space_missions[[#This Row],[Rocket]])</f>
        <v>RVSN USSR-Vostok</v>
      </c>
      <c r="M120" s="1">
        <f>YEAR(space_missions[[#This Row],[Date]])</f>
        <v>1961</v>
      </c>
      <c r="P120" t="s">
        <v>5372</v>
      </c>
    </row>
    <row r="121" spans="1:16">
      <c r="A121" s="1" t="s">
        <v>42</v>
      </c>
      <c r="B121" s="1" t="s">
        <v>43</v>
      </c>
      <c r="C121" s="2">
        <v>22509</v>
      </c>
      <c r="D121" s="3">
        <v>0.13958333333333334</v>
      </c>
      <c r="E121" s="1" t="s">
        <v>108</v>
      </c>
      <c r="F121" s="1" t="s">
        <v>178</v>
      </c>
      <c r="G121" s="1" t="s">
        <v>13</v>
      </c>
      <c r="H121" s="1" t="s">
        <v>14</v>
      </c>
      <c r="I121" s="1" t="s">
        <v>15</v>
      </c>
      <c r="J121" s="1">
        <f>FIND(", ",space_missions[[#This Row],[Location]])</f>
        <v>8</v>
      </c>
      <c r="K121" s="1" t="str">
        <f t="shared" si="1"/>
        <v xml:space="preserve"> USA</v>
      </c>
      <c r="L121" s="1" t="str">
        <f>_xlfn.CONCAT(space_missions[[#This Row],[Company]],"-",space_missions[[#This Row],[Rocket]])</f>
        <v>US Air Force-Thor DM-19 Delta</v>
      </c>
      <c r="M121" s="1">
        <f>YEAR(space_missions[[#This Row],[Date]])</f>
        <v>1961</v>
      </c>
      <c r="P121" t="s">
        <v>5373</v>
      </c>
    </row>
    <row r="122" spans="1:16">
      <c r="A122" s="1" t="s">
        <v>92</v>
      </c>
      <c r="B122" s="1" t="s">
        <v>122</v>
      </c>
      <c r="C122" s="2">
        <v>22516</v>
      </c>
      <c r="D122" s="3">
        <v>0.41944444444444445</v>
      </c>
      <c r="E122" s="1" t="s">
        <v>172</v>
      </c>
      <c r="F122" s="1" t="s">
        <v>179</v>
      </c>
      <c r="G122" s="1" t="s">
        <v>13</v>
      </c>
      <c r="H122" s="1" t="s">
        <v>14</v>
      </c>
      <c r="I122" s="1" t="s">
        <v>21</v>
      </c>
      <c r="J122" s="1">
        <f>FIND(", ",space_missions[[#This Row],[Location]])</f>
        <v>6</v>
      </c>
      <c r="K122" s="1" t="str">
        <f t="shared" si="1"/>
        <v xml:space="preserve"> USA</v>
      </c>
      <c r="L122" s="1" t="str">
        <f>_xlfn.CONCAT(space_missions[[#This Row],[Company]],"-",space_missions[[#This Row],[Rocket]])</f>
        <v>General Dynamics-Atlas-LV3 Agena-B</v>
      </c>
      <c r="M122" s="1">
        <f>YEAR(space_missions[[#This Row],[Date]])</f>
        <v>1961</v>
      </c>
      <c r="P122" t="s">
        <v>5374</v>
      </c>
    </row>
    <row r="123" spans="1:16">
      <c r="A123" s="1" t="s">
        <v>54</v>
      </c>
      <c r="B123" s="1" t="s">
        <v>138</v>
      </c>
      <c r="C123" s="2">
        <v>22518</v>
      </c>
      <c r="D123" s="3">
        <v>0.77013888888888893</v>
      </c>
      <c r="E123" s="1" t="s">
        <v>139</v>
      </c>
      <c r="F123" s="1" t="s">
        <v>180</v>
      </c>
      <c r="G123" s="1" t="s">
        <v>13</v>
      </c>
      <c r="H123" s="1" t="s">
        <v>14</v>
      </c>
      <c r="I123" s="1" t="s">
        <v>56</v>
      </c>
      <c r="J123" s="1">
        <f>FIND(", ",space_missions[[#This Row],[Location]])</f>
        <v>5</v>
      </c>
      <c r="K123" s="1" t="str">
        <f t="shared" si="1"/>
        <v xml:space="preserve"> USA</v>
      </c>
      <c r="L123" s="1" t="str">
        <f>_xlfn.CONCAT(space_missions[[#This Row],[Company]],"-",space_missions[[#This Row],[Rocket]])</f>
        <v>NASA-Scout X-1</v>
      </c>
      <c r="M123" s="1">
        <f>YEAR(space_missions[[#This Row],[Date]])</f>
        <v>1961</v>
      </c>
      <c r="P123" t="s">
        <v>5375</v>
      </c>
    </row>
    <row r="124" spans="1:16">
      <c r="A124" s="1" t="s">
        <v>42</v>
      </c>
      <c r="B124" s="1" t="s">
        <v>68</v>
      </c>
      <c r="C124" s="2">
        <v>22523</v>
      </c>
      <c r="D124" s="3">
        <v>0.83333333333333337</v>
      </c>
      <c r="E124" s="1" t="s">
        <v>130</v>
      </c>
      <c r="F124" s="1" t="s">
        <v>181</v>
      </c>
      <c r="G124" s="1" t="s">
        <v>13</v>
      </c>
      <c r="H124" s="1" t="s">
        <v>14</v>
      </c>
      <c r="I124" s="1" t="s">
        <v>15</v>
      </c>
      <c r="J124" s="1">
        <f>FIND(", ",space_missions[[#This Row],[Location]])</f>
        <v>16</v>
      </c>
      <c r="K124" s="1" t="str">
        <f t="shared" si="1"/>
        <v xml:space="preserve"> USA</v>
      </c>
      <c r="L124" s="1" t="str">
        <f>_xlfn.CONCAT(space_missions[[#This Row],[Company]],"-",space_missions[[#This Row],[Rocket]])</f>
        <v>US Air Force-Thor DM-21 Agena-B</v>
      </c>
      <c r="M124" s="1">
        <f>YEAR(space_missions[[#This Row],[Date]])</f>
        <v>1961</v>
      </c>
      <c r="P124" t="s">
        <v>5376</v>
      </c>
    </row>
    <row r="125" spans="1:16">
      <c r="A125" s="1" t="s">
        <v>92</v>
      </c>
      <c r="B125" s="1" t="s">
        <v>127</v>
      </c>
      <c r="C125" s="2">
        <v>22533</v>
      </c>
      <c r="D125" s="3">
        <v>0.81111111111111112</v>
      </c>
      <c r="E125" s="1" t="s">
        <v>172</v>
      </c>
      <c r="F125" s="1" t="s">
        <v>182</v>
      </c>
      <c r="G125" s="1" t="s">
        <v>13</v>
      </c>
      <c r="H125" s="1" t="s">
        <v>14</v>
      </c>
      <c r="I125" s="1" t="s">
        <v>21</v>
      </c>
      <c r="J125" s="1">
        <f>FIND(", ",space_missions[[#This Row],[Location]])</f>
        <v>7</v>
      </c>
      <c r="K125" s="1" t="str">
        <f t="shared" si="1"/>
        <v xml:space="preserve"> USA</v>
      </c>
      <c r="L125" s="1" t="str">
        <f>_xlfn.CONCAT(space_missions[[#This Row],[Company]],"-",space_missions[[#This Row],[Rocket]])</f>
        <v>General Dynamics-Atlas-LV3 Agena-B</v>
      </c>
      <c r="M125" s="1">
        <f>YEAR(space_missions[[#This Row],[Date]])</f>
        <v>1961</v>
      </c>
      <c r="P125" t="s">
        <v>5377</v>
      </c>
    </row>
    <row r="126" spans="1:16">
      <c r="A126" s="1" t="s">
        <v>42</v>
      </c>
      <c r="B126" s="1" t="s">
        <v>76</v>
      </c>
      <c r="C126" s="2">
        <v>22536</v>
      </c>
      <c r="D126" s="3">
        <v>0.83263888888888893</v>
      </c>
      <c r="E126" s="1" t="s">
        <v>130</v>
      </c>
      <c r="F126" s="1" t="s">
        <v>183</v>
      </c>
      <c r="G126" s="1" t="s">
        <v>13</v>
      </c>
      <c r="H126" s="1" t="s">
        <v>14</v>
      </c>
      <c r="I126" s="1" t="s">
        <v>15</v>
      </c>
      <c r="J126" s="1">
        <f>FIND(", ",space_missions[[#This Row],[Location]])</f>
        <v>16</v>
      </c>
      <c r="K126" s="1" t="str">
        <f t="shared" si="1"/>
        <v xml:space="preserve"> USA</v>
      </c>
      <c r="L126" s="1" t="str">
        <f>_xlfn.CONCAT(space_missions[[#This Row],[Company]],"-",space_missions[[#This Row],[Rocket]])</f>
        <v>US Air Force-Thor DM-21 Agena-B</v>
      </c>
      <c r="M126" s="1">
        <f>YEAR(space_missions[[#This Row],[Date]])</f>
        <v>1961</v>
      </c>
      <c r="P126" t="s">
        <v>5378</v>
      </c>
    </row>
    <row r="127" spans="1:16">
      <c r="A127" s="1" t="s">
        <v>54</v>
      </c>
      <c r="B127" s="1" t="s">
        <v>82</v>
      </c>
      <c r="C127" s="2">
        <v>22537</v>
      </c>
      <c r="D127" s="3">
        <v>0.58611111111111114</v>
      </c>
      <c r="E127" s="1" t="s">
        <v>83</v>
      </c>
      <c r="F127" s="1" t="s">
        <v>184</v>
      </c>
      <c r="G127" s="1" t="s">
        <v>13</v>
      </c>
      <c r="H127" s="1" t="s">
        <v>14</v>
      </c>
      <c r="I127" s="1" t="s">
        <v>15</v>
      </c>
      <c r="J127" s="1">
        <f>FIND(", ",space_missions[[#This Row],[Location]])</f>
        <v>6</v>
      </c>
      <c r="K127" s="1" t="str">
        <f t="shared" si="1"/>
        <v xml:space="preserve"> USA</v>
      </c>
      <c r="L127" s="1" t="str">
        <f>_xlfn.CONCAT(space_missions[[#This Row],[Company]],"-",space_missions[[#This Row],[Rocket]])</f>
        <v>NASA-Atlas-D Mercury</v>
      </c>
      <c r="M127" s="1">
        <f>YEAR(space_missions[[#This Row],[Date]])</f>
        <v>1961</v>
      </c>
      <c r="P127" t="s">
        <v>5379</v>
      </c>
    </row>
    <row r="128" spans="1:16">
      <c r="A128" s="1" t="s">
        <v>42</v>
      </c>
      <c r="B128" s="1" t="s">
        <v>165</v>
      </c>
      <c r="C128" s="2">
        <v>22541</v>
      </c>
      <c r="D128" s="3">
        <v>0.875</v>
      </c>
      <c r="E128" s="1" t="s">
        <v>130</v>
      </c>
      <c r="F128" s="1" t="s">
        <v>185</v>
      </c>
      <c r="G128" s="1" t="s">
        <v>13</v>
      </c>
      <c r="H128" s="1" t="s">
        <v>14</v>
      </c>
      <c r="I128" s="1" t="s">
        <v>15</v>
      </c>
      <c r="J128" s="1">
        <f>FIND(", ",space_missions[[#This Row],[Location]])</f>
        <v>16</v>
      </c>
      <c r="K128" s="1" t="str">
        <f t="shared" si="1"/>
        <v xml:space="preserve"> USA</v>
      </c>
      <c r="L128" s="1" t="str">
        <f>_xlfn.CONCAT(space_missions[[#This Row],[Company]],"-",space_missions[[#This Row],[Rocket]])</f>
        <v>US Air Force-Thor DM-21 Agena-B</v>
      </c>
      <c r="M128" s="1">
        <f>YEAR(space_missions[[#This Row],[Date]])</f>
        <v>1961</v>
      </c>
      <c r="P128" t="s">
        <v>5380</v>
      </c>
    </row>
    <row r="129" spans="1:16">
      <c r="A129" s="1" t="s">
        <v>42</v>
      </c>
      <c r="B129" s="1" t="s">
        <v>68</v>
      </c>
      <c r="C129" s="2">
        <v>22567</v>
      </c>
      <c r="D129" s="3">
        <v>0.80694444444444446</v>
      </c>
      <c r="E129" s="1" t="s">
        <v>130</v>
      </c>
      <c r="F129" s="1" t="s">
        <v>186</v>
      </c>
      <c r="G129" s="1" t="s">
        <v>13</v>
      </c>
      <c r="H129" s="1" t="s">
        <v>14</v>
      </c>
      <c r="I129" s="1" t="s">
        <v>15</v>
      </c>
      <c r="J129" s="1">
        <f>FIND(", ",space_missions[[#This Row],[Location]])</f>
        <v>16</v>
      </c>
      <c r="K129" s="1" t="str">
        <f t="shared" si="1"/>
        <v xml:space="preserve"> USA</v>
      </c>
      <c r="L129" s="1" t="str">
        <f>_xlfn.CONCAT(space_missions[[#This Row],[Company]],"-",space_missions[[#This Row],[Rocket]])</f>
        <v>US Air Force-Thor DM-21 Agena-B</v>
      </c>
      <c r="M129" s="1">
        <f>YEAR(space_missions[[#This Row],[Date]])</f>
        <v>1961</v>
      </c>
      <c r="P129" t="s">
        <v>5381</v>
      </c>
    </row>
    <row r="130" spans="1:16">
      <c r="A130" s="1" t="s">
        <v>92</v>
      </c>
      <c r="B130" s="1" t="s">
        <v>171</v>
      </c>
      <c r="C130" s="2">
        <v>22575</v>
      </c>
      <c r="D130" s="3">
        <v>0.57847222222222228</v>
      </c>
      <c r="E130" s="1" t="s">
        <v>172</v>
      </c>
      <c r="F130" s="1" t="s">
        <v>187</v>
      </c>
      <c r="G130" s="1" t="s">
        <v>13</v>
      </c>
      <c r="H130" s="1" t="s">
        <v>14</v>
      </c>
      <c r="I130" s="1" t="s">
        <v>56</v>
      </c>
      <c r="J130" s="1">
        <f>FIND(", ",space_missions[[#This Row],[Location]])</f>
        <v>7</v>
      </c>
      <c r="K130" s="1" t="str">
        <f t="shared" ref="K130:K193" si="2">RIGHT(B130,LEN(B130)-FIND("*",SUBSTITUTE(B130,", ","*",LEN(B130)-LEN(SUBSTITUTE(B130,", ","*")))))</f>
        <v xml:space="preserve"> USA</v>
      </c>
      <c r="L130" s="1" t="str">
        <f>_xlfn.CONCAT(space_missions[[#This Row],[Company]],"-",space_missions[[#This Row],[Rocket]])</f>
        <v>General Dynamics-Atlas-LV3 Agena-B</v>
      </c>
      <c r="M130" s="1">
        <f>YEAR(space_missions[[#This Row],[Date]])</f>
        <v>1961</v>
      </c>
      <c r="P130" t="s">
        <v>5382</v>
      </c>
    </row>
    <row r="131" spans="1:16">
      <c r="A131" s="1" t="s">
        <v>42</v>
      </c>
      <c r="B131" s="1" t="s">
        <v>76</v>
      </c>
      <c r="C131" s="2">
        <v>22577</v>
      </c>
      <c r="D131" s="3">
        <v>0.80763888888888891</v>
      </c>
      <c r="E131" s="1" t="s">
        <v>130</v>
      </c>
      <c r="F131" s="1" t="s">
        <v>188</v>
      </c>
      <c r="G131" s="1" t="s">
        <v>13</v>
      </c>
      <c r="H131" s="1" t="s">
        <v>14</v>
      </c>
      <c r="I131" s="1" t="s">
        <v>21</v>
      </c>
      <c r="J131" s="1">
        <f>FIND(", ",space_missions[[#This Row],[Location]])</f>
        <v>16</v>
      </c>
      <c r="K131" s="1" t="str">
        <f t="shared" si="2"/>
        <v xml:space="preserve"> USA</v>
      </c>
      <c r="L131" s="1" t="str">
        <f>_xlfn.CONCAT(space_missions[[#This Row],[Company]],"-",space_missions[[#This Row],[Rocket]])</f>
        <v>US Air Force-Thor DM-21 Agena-B</v>
      </c>
      <c r="M131" s="1">
        <f>YEAR(space_missions[[#This Row],[Date]])</f>
        <v>1961</v>
      </c>
      <c r="P131" t="s">
        <v>5383</v>
      </c>
    </row>
    <row r="132" spans="1:16">
      <c r="A132" s="1" t="s">
        <v>9</v>
      </c>
      <c r="B132" s="1" t="s">
        <v>189</v>
      </c>
      <c r="C132" s="2">
        <v>22581</v>
      </c>
      <c r="D132" s="3">
        <v>0.6875</v>
      </c>
      <c r="E132" s="1" t="s">
        <v>190</v>
      </c>
      <c r="F132" s="1" t="s">
        <v>191</v>
      </c>
      <c r="G132" s="1" t="s">
        <v>13</v>
      </c>
      <c r="H132" s="1" t="s">
        <v>14</v>
      </c>
      <c r="I132" s="1" t="s">
        <v>21</v>
      </c>
      <c r="J132" s="1">
        <f>FIND(", ",space_missions[[#This Row],[Location]])</f>
        <v>8</v>
      </c>
      <c r="K132" s="1" t="str">
        <f t="shared" si="2"/>
        <v xml:space="preserve"> Russia</v>
      </c>
      <c r="L132" s="1" t="str">
        <f>_xlfn.CONCAT(space_missions[[#This Row],[Company]],"-",space_missions[[#This Row],[Rocket]])</f>
        <v>RVSN USSR-Cosmos-2I (63S1)</v>
      </c>
      <c r="M132" s="1">
        <f>YEAR(space_missions[[#This Row],[Date]])</f>
        <v>1961</v>
      </c>
      <c r="P132" t="s">
        <v>5384</v>
      </c>
    </row>
    <row r="133" spans="1:16">
      <c r="A133" s="1" t="s">
        <v>54</v>
      </c>
      <c r="B133" s="1" t="s">
        <v>192</v>
      </c>
      <c r="C133" s="2">
        <v>22586</v>
      </c>
      <c r="D133" s="3">
        <v>0.64722222222222225</v>
      </c>
      <c r="E133" s="1" t="s">
        <v>193</v>
      </c>
      <c r="F133" s="1" t="s">
        <v>194</v>
      </c>
      <c r="G133" s="1" t="s">
        <v>13</v>
      </c>
      <c r="H133" s="1" t="s">
        <v>14</v>
      </c>
      <c r="I133" s="1" t="s">
        <v>21</v>
      </c>
      <c r="J133" s="1">
        <f>FIND(", ",space_missions[[#This Row],[Location]])</f>
        <v>7</v>
      </c>
      <c r="K133" s="1" t="str">
        <f t="shared" si="2"/>
        <v xml:space="preserve"> USA</v>
      </c>
      <c r="L133" s="1" t="str">
        <f>_xlfn.CONCAT(space_missions[[#This Row],[Company]],"-",space_missions[[#This Row],[Rocket]])</f>
        <v>NASA-Blue Scout II</v>
      </c>
      <c r="M133" s="1">
        <f>YEAR(space_missions[[#This Row],[Date]])</f>
        <v>1961</v>
      </c>
      <c r="P133" t="s">
        <v>5385</v>
      </c>
    </row>
    <row r="134" spans="1:16">
      <c r="A134" s="1" t="s">
        <v>42</v>
      </c>
      <c r="B134" s="1" t="s">
        <v>165</v>
      </c>
      <c r="C134" s="2">
        <v>22590</v>
      </c>
      <c r="D134" s="3">
        <v>0.83333333333333337</v>
      </c>
      <c r="E134" s="1" t="s">
        <v>130</v>
      </c>
      <c r="F134" s="1" t="s">
        <v>195</v>
      </c>
      <c r="G134" s="1" t="s">
        <v>13</v>
      </c>
      <c r="H134" s="1" t="s">
        <v>14</v>
      </c>
      <c r="I134" s="1" t="s">
        <v>21</v>
      </c>
      <c r="J134" s="1">
        <f>FIND(", ",space_missions[[#This Row],[Location]])</f>
        <v>16</v>
      </c>
      <c r="K134" s="1" t="str">
        <f t="shared" si="2"/>
        <v xml:space="preserve"> USA</v>
      </c>
      <c r="L134" s="1" t="str">
        <f>_xlfn.CONCAT(space_missions[[#This Row],[Company]],"-",space_missions[[#This Row],[Rocket]])</f>
        <v>US Air Force-Thor DM-21 Agena-B</v>
      </c>
      <c r="M134" s="1">
        <f>YEAR(space_missions[[#This Row],[Date]])</f>
        <v>1961</v>
      </c>
      <c r="P134" t="s">
        <v>5386</v>
      </c>
    </row>
    <row r="135" spans="1:16">
      <c r="A135" s="1" t="s">
        <v>42</v>
      </c>
      <c r="B135" s="1" t="s">
        <v>68</v>
      </c>
      <c r="C135" s="2">
        <v>22600</v>
      </c>
      <c r="D135" s="3">
        <v>0.89097222222222228</v>
      </c>
      <c r="E135" s="1" t="s">
        <v>130</v>
      </c>
      <c r="F135" s="1" t="s">
        <v>196</v>
      </c>
      <c r="G135" s="1" t="s">
        <v>13</v>
      </c>
      <c r="H135" s="1" t="s">
        <v>14</v>
      </c>
      <c r="I135" s="1" t="s">
        <v>15</v>
      </c>
      <c r="J135" s="1">
        <f>FIND(", ",space_missions[[#This Row],[Location]])</f>
        <v>16</v>
      </c>
      <c r="K135" s="1" t="str">
        <f t="shared" si="2"/>
        <v xml:space="preserve"> USA</v>
      </c>
      <c r="L135" s="1" t="str">
        <f>_xlfn.CONCAT(space_missions[[#This Row],[Company]],"-",space_missions[[#This Row],[Rocket]])</f>
        <v>US Air Force-Thor DM-21 Agena-B</v>
      </c>
      <c r="M135" s="1">
        <f>YEAR(space_missions[[#This Row],[Date]])</f>
        <v>1961</v>
      </c>
      <c r="P135" t="s">
        <v>5387</v>
      </c>
    </row>
    <row r="136" spans="1:16">
      <c r="A136" s="1" t="s">
        <v>42</v>
      </c>
      <c r="B136" s="1" t="s">
        <v>102</v>
      </c>
      <c r="C136" s="2">
        <v>22600</v>
      </c>
      <c r="D136" s="3">
        <v>0.93472222222222223</v>
      </c>
      <c r="E136" s="1" t="s">
        <v>103</v>
      </c>
      <c r="F136" s="1" t="s">
        <v>197</v>
      </c>
      <c r="G136" s="1" t="s">
        <v>13</v>
      </c>
      <c r="H136" s="1" t="s">
        <v>14</v>
      </c>
      <c r="I136" s="1" t="s">
        <v>15</v>
      </c>
      <c r="J136" s="1">
        <f>FIND(", ",space_missions[[#This Row],[Location]])</f>
        <v>8</v>
      </c>
      <c r="K136" s="1" t="str">
        <f t="shared" si="2"/>
        <v xml:space="preserve"> USA</v>
      </c>
      <c r="L136" s="1" t="str">
        <f>_xlfn.CONCAT(space_missions[[#This Row],[Company]],"-",space_missions[[#This Row],[Rocket]])</f>
        <v>US Air Force-Thor-DM21 Ablestar</v>
      </c>
      <c r="M136" s="1">
        <f>YEAR(space_missions[[#This Row],[Date]])</f>
        <v>1961</v>
      </c>
      <c r="P136" t="s">
        <v>5388</v>
      </c>
    </row>
    <row r="137" spans="1:16">
      <c r="A137" s="1" t="s">
        <v>92</v>
      </c>
      <c r="B137" s="1" t="s">
        <v>122</v>
      </c>
      <c r="C137" s="2">
        <v>22603</v>
      </c>
      <c r="D137" s="3">
        <v>0.34166666666666667</v>
      </c>
      <c r="E137" s="1" t="s">
        <v>172</v>
      </c>
      <c r="F137" s="1" t="s">
        <v>198</v>
      </c>
      <c r="G137" s="1" t="s">
        <v>13</v>
      </c>
      <c r="H137" s="1" t="s">
        <v>14</v>
      </c>
      <c r="I137" s="1" t="s">
        <v>21</v>
      </c>
      <c r="J137" s="1">
        <f>FIND(", ",space_missions[[#This Row],[Location]])</f>
        <v>6</v>
      </c>
      <c r="K137" s="1" t="str">
        <f t="shared" si="2"/>
        <v xml:space="preserve"> USA</v>
      </c>
      <c r="L137" s="1" t="str">
        <f>_xlfn.CONCAT(space_missions[[#This Row],[Company]],"-",space_missions[[#This Row],[Rocket]])</f>
        <v>General Dynamics-Atlas-LV3 Agena-B</v>
      </c>
      <c r="M137" s="1">
        <f>YEAR(space_missions[[#This Row],[Date]])</f>
        <v>1961</v>
      </c>
      <c r="P137" t="s">
        <v>5389</v>
      </c>
    </row>
    <row r="138" spans="1:16">
      <c r="A138" s="1" t="s">
        <v>92</v>
      </c>
      <c r="B138" s="1" t="s">
        <v>127</v>
      </c>
      <c r="C138" s="2">
        <v>22607</v>
      </c>
      <c r="D138" s="3">
        <v>0.86458333333333337</v>
      </c>
      <c r="E138" s="1" t="s">
        <v>172</v>
      </c>
      <c r="F138" s="1" t="s">
        <v>199</v>
      </c>
      <c r="G138" s="1" t="s">
        <v>13</v>
      </c>
      <c r="H138" s="1" t="s">
        <v>14</v>
      </c>
      <c r="I138" s="1" t="s">
        <v>21</v>
      </c>
      <c r="J138" s="1">
        <f>FIND(", ",space_missions[[#This Row],[Location]])</f>
        <v>7</v>
      </c>
      <c r="K138" s="1" t="str">
        <f t="shared" si="2"/>
        <v xml:space="preserve"> USA</v>
      </c>
      <c r="L138" s="1" t="str">
        <f>_xlfn.CONCAT(space_missions[[#This Row],[Company]],"-",space_missions[[#This Row],[Rocket]])</f>
        <v>General Dynamics-Atlas-LV3 Agena-B</v>
      </c>
      <c r="M138" s="1">
        <f>YEAR(space_missions[[#This Row],[Date]])</f>
        <v>1961</v>
      </c>
      <c r="P138" t="s">
        <v>5390</v>
      </c>
    </row>
    <row r="139" spans="1:16">
      <c r="A139" s="1" t="s">
        <v>54</v>
      </c>
      <c r="B139" s="1" t="s">
        <v>82</v>
      </c>
      <c r="C139" s="2">
        <v>22614</v>
      </c>
      <c r="D139" s="3">
        <v>0.63055555555555554</v>
      </c>
      <c r="E139" s="1" t="s">
        <v>83</v>
      </c>
      <c r="F139" s="1" t="s">
        <v>200</v>
      </c>
      <c r="G139" s="1" t="s">
        <v>13</v>
      </c>
      <c r="H139" s="1" t="s">
        <v>14</v>
      </c>
      <c r="I139" s="1" t="s">
        <v>15</v>
      </c>
      <c r="J139" s="1">
        <f>FIND(", ",space_missions[[#This Row],[Location]])</f>
        <v>6</v>
      </c>
      <c r="K139" s="1" t="str">
        <f t="shared" si="2"/>
        <v xml:space="preserve"> USA</v>
      </c>
      <c r="L139" s="1" t="str">
        <f>_xlfn.CONCAT(space_missions[[#This Row],[Company]],"-",space_missions[[#This Row],[Rocket]])</f>
        <v>NASA-Atlas-D Mercury</v>
      </c>
      <c r="M139" s="1">
        <f>YEAR(space_missions[[#This Row],[Date]])</f>
        <v>1961</v>
      </c>
      <c r="P139" t="s">
        <v>5391</v>
      </c>
    </row>
    <row r="140" spans="1:16">
      <c r="A140" s="1" t="s">
        <v>9</v>
      </c>
      <c r="B140" s="1" t="s">
        <v>10</v>
      </c>
      <c r="C140" s="2">
        <v>22626</v>
      </c>
      <c r="D140" s="3">
        <v>0.40208333333333335</v>
      </c>
      <c r="E140" s="1" t="s">
        <v>51</v>
      </c>
      <c r="F140" s="1" t="s">
        <v>201</v>
      </c>
      <c r="G140" s="1" t="s">
        <v>13</v>
      </c>
      <c r="H140" s="1" t="s">
        <v>14</v>
      </c>
      <c r="I140" s="1" t="s">
        <v>21</v>
      </c>
      <c r="J140" s="1">
        <f>FIND(", ",space_missions[[#This Row],[Location]])</f>
        <v>9</v>
      </c>
      <c r="K140" s="1" t="str">
        <f t="shared" si="2"/>
        <v xml:space="preserve"> Kazakhstan</v>
      </c>
      <c r="L140" s="1" t="str">
        <f>_xlfn.CONCAT(space_missions[[#This Row],[Company]],"-",space_missions[[#This Row],[Rocket]])</f>
        <v>RVSN USSR-Vostok</v>
      </c>
      <c r="M140" s="1">
        <f>YEAR(space_missions[[#This Row],[Date]])</f>
        <v>1961</v>
      </c>
      <c r="P140" t="s">
        <v>5392</v>
      </c>
    </row>
    <row r="141" spans="1:16">
      <c r="A141" s="1" t="s">
        <v>42</v>
      </c>
      <c r="B141" s="1" t="s">
        <v>68</v>
      </c>
      <c r="C141" s="2">
        <v>22627</v>
      </c>
      <c r="D141" s="3">
        <v>0.86111111111111116</v>
      </c>
      <c r="E141" s="1" t="s">
        <v>130</v>
      </c>
      <c r="F141" s="1" t="s">
        <v>202</v>
      </c>
      <c r="G141" s="1" t="s">
        <v>13</v>
      </c>
      <c r="H141" s="1" t="s">
        <v>14</v>
      </c>
      <c r="I141" s="1" t="s">
        <v>15</v>
      </c>
      <c r="J141" s="1">
        <f>FIND(", ",space_missions[[#This Row],[Location]])</f>
        <v>16</v>
      </c>
      <c r="K141" s="1" t="str">
        <f t="shared" si="2"/>
        <v xml:space="preserve"> USA</v>
      </c>
      <c r="L141" s="1" t="str">
        <f>_xlfn.CONCAT(space_missions[[#This Row],[Company]],"-",space_missions[[#This Row],[Rocket]])</f>
        <v>US Air Force-Thor DM-21 Agena-B</v>
      </c>
      <c r="M141" s="1">
        <f>YEAR(space_missions[[#This Row],[Date]])</f>
        <v>1961</v>
      </c>
      <c r="P141" t="s">
        <v>5393</v>
      </c>
    </row>
    <row r="142" spans="1:16">
      <c r="A142" s="1" t="s">
        <v>9</v>
      </c>
      <c r="B142" s="1" t="s">
        <v>189</v>
      </c>
      <c r="C142" s="2">
        <v>22636</v>
      </c>
      <c r="D142" s="3">
        <v>0.52083333333333337</v>
      </c>
      <c r="E142" s="1" t="s">
        <v>190</v>
      </c>
      <c r="F142" s="1" t="s">
        <v>203</v>
      </c>
      <c r="G142" s="1" t="s">
        <v>13</v>
      </c>
      <c r="H142" s="1" t="s">
        <v>14</v>
      </c>
      <c r="I142" s="1" t="s">
        <v>21</v>
      </c>
      <c r="J142" s="1">
        <f>FIND(", ",space_missions[[#This Row],[Location]])</f>
        <v>8</v>
      </c>
      <c r="K142" s="1" t="str">
        <f t="shared" si="2"/>
        <v xml:space="preserve"> Russia</v>
      </c>
      <c r="L142" s="1" t="str">
        <f>_xlfn.CONCAT(space_missions[[#This Row],[Company]],"-",space_missions[[#This Row],[Rocket]])</f>
        <v>RVSN USSR-Cosmos-2I (63S1)</v>
      </c>
      <c r="M142" s="1">
        <f>YEAR(space_missions[[#This Row],[Date]])</f>
        <v>1961</v>
      </c>
      <c r="P142" t="s">
        <v>5394</v>
      </c>
    </row>
    <row r="143" spans="1:16">
      <c r="A143" s="1" t="s">
        <v>92</v>
      </c>
      <c r="B143" s="1" t="s">
        <v>171</v>
      </c>
      <c r="C143" s="2">
        <v>22637</v>
      </c>
      <c r="D143" s="3">
        <v>0.8</v>
      </c>
      <c r="E143" s="1" t="s">
        <v>172</v>
      </c>
      <c r="F143" s="1" t="s">
        <v>204</v>
      </c>
      <c r="G143" s="1" t="s">
        <v>13</v>
      </c>
      <c r="H143" s="1" t="s">
        <v>14</v>
      </c>
      <c r="I143" s="1" t="s">
        <v>56</v>
      </c>
      <c r="J143" s="1">
        <f>FIND(", ",space_missions[[#This Row],[Location]])</f>
        <v>7</v>
      </c>
      <c r="K143" s="1" t="str">
        <f t="shared" si="2"/>
        <v xml:space="preserve"> USA</v>
      </c>
      <c r="L143" s="1" t="str">
        <f>_xlfn.CONCAT(space_missions[[#This Row],[Company]],"-",space_missions[[#This Row],[Rocket]])</f>
        <v>General Dynamics-Atlas-LV3 Agena-B</v>
      </c>
      <c r="M143" s="1">
        <f>YEAR(space_missions[[#This Row],[Date]])</f>
        <v>1961</v>
      </c>
      <c r="P143" t="s">
        <v>5395</v>
      </c>
    </row>
    <row r="144" spans="1:16">
      <c r="A144" s="1" t="s">
        <v>42</v>
      </c>
      <c r="B144" s="1" t="s">
        <v>68</v>
      </c>
      <c r="C144" s="2">
        <v>22659</v>
      </c>
      <c r="D144" s="3">
        <v>0.90347222222222223</v>
      </c>
      <c r="E144" s="1" t="s">
        <v>130</v>
      </c>
      <c r="F144" s="1" t="s">
        <v>205</v>
      </c>
      <c r="G144" s="1" t="s">
        <v>13</v>
      </c>
      <c r="H144" s="1" t="s">
        <v>14</v>
      </c>
      <c r="I144" s="1" t="s">
        <v>21</v>
      </c>
      <c r="J144" s="1">
        <f>FIND(", ",space_missions[[#This Row],[Location]])</f>
        <v>16</v>
      </c>
      <c r="K144" s="1" t="str">
        <f t="shared" si="2"/>
        <v xml:space="preserve"> USA</v>
      </c>
      <c r="L144" s="1" t="str">
        <f>_xlfn.CONCAT(space_missions[[#This Row],[Company]],"-",space_missions[[#This Row],[Rocket]])</f>
        <v>US Air Force-Thor DM-21 Agena-B</v>
      </c>
      <c r="M144" s="1">
        <f>YEAR(space_missions[[#This Row],[Date]])</f>
        <v>1962</v>
      </c>
      <c r="P144" t="s">
        <v>5396</v>
      </c>
    </row>
    <row r="145" spans="1:16">
      <c r="A145" s="1" t="s">
        <v>42</v>
      </c>
      <c r="B145" s="1" t="s">
        <v>102</v>
      </c>
      <c r="C145" s="2">
        <v>22670</v>
      </c>
      <c r="D145" s="3">
        <v>0.39583333333333331</v>
      </c>
      <c r="E145" s="1" t="s">
        <v>103</v>
      </c>
      <c r="F145" s="1" t="s">
        <v>206</v>
      </c>
      <c r="G145" s="1" t="s">
        <v>13</v>
      </c>
      <c r="H145" s="1" t="s">
        <v>14</v>
      </c>
      <c r="I145" s="1" t="s">
        <v>21</v>
      </c>
      <c r="J145" s="1">
        <f>FIND(", ",space_missions[[#This Row],[Location]])</f>
        <v>8</v>
      </c>
      <c r="K145" s="1" t="str">
        <f t="shared" si="2"/>
        <v xml:space="preserve"> USA</v>
      </c>
      <c r="L145" s="1" t="str">
        <f>_xlfn.CONCAT(space_missions[[#This Row],[Company]],"-",space_missions[[#This Row],[Rocket]])</f>
        <v>US Air Force-Thor-DM21 Ablestar</v>
      </c>
      <c r="M145" s="1">
        <f>YEAR(space_missions[[#This Row],[Date]])</f>
        <v>1962</v>
      </c>
      <c r="P145" t="s">
        <v>5397</v>
      </c>
    </row>
    <row r="146" spans="1:16">
      <c r="A146" s="1" t="s">
        <v>92</v>
      </c>
      <c r="B146" s="1" t="s">
        <v>122</v>
      </c>
      <c r="C146" s="2">
        <v>22672</v>
      </c>
      <c r="D146" s="3">
        <v>0.85416666666666663</v>
      </c>
      <c r="E146" s="1" t="s">
        <v>172</v>
      </c>
      <c r="F146" s="1" t="s">
        <v>207</v>
      </c>
      <c r="G146" s="1" t="s">
        <v>13</v>
      </c>
      <c r="H146" s="1" t="s">
        <v>14</v>
      </c>
      <c r="I146" s="1" t="s">
        <v>56</v>
      </c>
      <c r="J146" s="1">
        <f>FIND(", ",space_missions[[#This Row],[Location]])</f>
        <v>6</v>
      </c>
      <c r="K146" s="1" t="str">
        <f t="shared" si="2"/>
        <v xml:space="preserve"> USA</v>
      </c>
      <c r="L146" s="1" t="str">
        <f>_xlfn.CONCAT(space_missions[[#This Row],[Company]],"-",space_missions[[#This Row],[Rocket]])</f>
        <v>General Dynamics-Atlas-LV3 Agena-B</v>
      </c>
      <c r="M146" s="1">
        <f>YEAR(space_missions[[#This Row],[Date]])</f>
        <v>1962</v>
      </c>
      <c r="P146" t="s">
        <v>5398</v>
      </c>
    </row>
    <row r="147" spans="1:16">
      <c r="A147" s="1" t="s">
        <v>42</v>
      </c>
      <c r="B147" s="1" t="s">
        <v>43</v>
      </c>
      <c r="C147" s="2">
        <v>22685</v>
      </c>
      <c r="D147" s="3">
        <v>0.52986111111111112</v>
      </c>
      <c r="E147" s="1" t="s">
        <v>108</v>
      </c>
      <c r="F147" s="1" t="s">
        <v>208</v>
      </c>
      <c r="G147" s="1" t="s">
        <v>13</v>
      </c>
      <c r="H147" s="1" t="s">
        <v>14</v>
      </c>
      <c r="I147" s="1" t="s">
        <v>15</v>
      </c>
      <c r="J147" s="1">
        <f>FIND(", ",space_missions[[#This Row],[Location]])</f>
        <v>8</v>
      </c>
      <c r="K147" s="1" t="str">
        <f t="shared" si="2"/>
        <v xml:space="preserve"> USA</v>
      </c>
      <c r="L147" s="1" t="str">
        <f>_xlfn.CONCAT(space_missions[[#This Row],[Company]],"-",space_missions[[#This Row],[Rocket]])</f>
        <v>US Air Force-Thor DM-19 Delta</v>
      </c>
      <c r="M147" s="1">
        <f>YEAR(space_missions[[#This Row],[Date]])</f>
        <v>1962</v>
      </c>
      <c r="P147" t="s">
        <v>5399</v>
      </c>
    </row>
    <row r="148" spans="1:16">
      <c r="A148" s="1" t="s">
        <v>54</v>
      </c>
      <c r="B148" s="1" t="s">
        <v>82</v>
      </c>
      <c r="C148" s="2">
        <v>22697</v>
      </c>
      <c r="D148" s="3">
        <v>0.61597222222222225</v>
      </c>
      <c r="E148" s="1" t="s">
        <v>83</v>
      </c>
      <c r="F148" s="1" t="s">
        <v>209</v>
      </c>
      <c r="G148" s="1" t="s">
        <v>13</v>
      </c>
      <c r="H148" s="1" t="s">
        <v>14</v>
      </c>
      <c r="I148" s="1" t="s">
        <v>15</v>
      </c>
      <c r="J148" s="1">
        <f>FIND(", ",space_missions[[#This Row],[Location]])</f>
        <v>6</v>
      </c>
      <c r="K148" s="1" t="str">
        <f t="shared" si="2"/>
        <v xml:space="preserve"> USA</v>
      </c>
      <c r="L148" s="1" t="str">
        <f>_xlfn.CONCAT(space_missions[[#This Row],[Company]],"-",space_missions[[#This Row],[Rocket]])</f>
        <v>NASA-Atlas-D Mercury</v>
      </c>
      <c r="M148" s="1">
        <f>YEAR(space_missions[[#This Row],[Date]])</f>
        <v>1962</v>
      </c>
      <c r="P148" t="s">
        <v>5400</v>
      </c>
    </row>
    <row r="149" spans="1:16">
      <c r="A149" s="1" t="s">
        <v>42</v>
      </c>
      <c r="B149" s="1" t="s">
        <v>76</v>
      </c>
      <c r="C149" s="2">
        <v>22698</v>
      </c>
      <c r="D149" s="3">
        <v>0.78055555555555556</v>
      </c>
      <c r="E149" s="1" t="s">
        <v>130</v>
      </c>
      <c r="F149" s="1" t="s">
        <v>210</v>
      </c>
      <c r="G149" s="1" t="s">
        <v>13</v>
      </c>
      <c r="H149" s="1" t="s">
        <v>14</v>
      </c>
      <c r="I149" s="1" t="s">
        <v>56</v>
      </c>
      <c r="J149" s="1">
        <f>FIND(", ",space_missions[[#This Row],[Location]])</f>
        <v>16</v>
      </c>
      <c r="K149" s="1" t="str">
        <f t="shared" si="2"/>
        <v xml:space="preserve"> USA</v>
      </c>
      <c r="L149" s="1" t="str">
        <f>_xlfn.CONCAT(space_missions[[#This Row],[Company]],"-",space_missions[[#This Row],[Rocket]])</f>
        <v>US Air Force-Thor DM-21 Agena-B</v>
      </c>
      <c r="M149" s="1">
        <f>YEAR(space_missions[[#This Row],[Date]])</f>
        <v>1962</v>
      </c>
      <c r="P149" t="s">
        <v>5401</v>
      </c>
    </row>
    <row r="150" spans="1:16">
      <c r="A150" s="1" t="s">
        <v>42</v>
      </c>
      <c r="B150" s="1" t="s">
        <v>68</v>
      </c>
      <c r="C150" s="2">
        <v>22704</v>
      </c>
      <c r="D150" s="3">
        <v>0.81874999999999998</v>
      </c>
      <c r="E150" s="1" t="s">
        <v>130</v>
      </c>
      <c r="F150" s="1" t="s">
        <v>211</v>
      </c>
      <c r="G150" s="1" t="s">
        <v>13</v>
      </c>
      <c r="H150" s="1" t="s">
        <v>14</v>
      </c>
      <c r="I150" s="1" t="s">
        <v>15</v>
      </c>
      <c r="J150" s="1">
        <f>FIND(", ",space_missions[[#This Row],[Location]])</f>
        <v>16</v>
      </c>
      <c r="K150" s="1" t="str">
        <f t="shared" si="2"/>
        <v xml:space="preserve"> USA</v>
      </c>
      <c r="L150" s="1" t="str">
        <f>_xlfn.CONCAT(space_missions[[#This Row],[Company]],"-",space_missions[[#This Row],[Rocket]])</f>
        <v>US Air Force-Thor DM-21 Agena-B</v>
      </c>
      <c r="M150" s="1">
        <f>YEAR(space_missions[[#This Row],[Date]])</f>
        <v>1962</v>
      </c>
      <c r="P150" t="s">
        <v>5402</v>
      </c>
    </row>
    <row r="151" spans="1:16">
      <c r="A151" s="1" t="s">
        <v>42</v>
      </c>
      <c r="B151" s="1" t="s">
        <v>43</v>
      </c>
      <c r="C151" s="2">
        <v>22712</v>
      </c>
      <c r="D151" s="3">
        <v>0.67083333333333328</v>
      </c>
      <c r="E151" s="1" t="s">
        <v>108</v>
      </c>
      <c r="F151" s="1" t="s">
        <v>212</v>
      </c>
      <c r="G151" s="1" t="s">
        <v>13</v>
      </c>
      <c r="H151" s="1" t="s">
        <v>14</v>
      </c>
      <c r="I151" s="1" t="s">
        <v>15</v>
      </c>
      <c r="J151" s="1">
        <f>FIND(", ",space_missions[[#This Row],[Location]])</f>
        <v>8</v>
      </c>
      <c r="K151" s="1" t="str">
        <f t="shared" si="2"/>
        <v xml:space="preserve"> USA</v>
      </c>
      <c r="L151" s="1" t="str">
        <f>_xlfn.CONCAT(space_missions[[#This Row],[Company]],"-",space_missions[[#This Row],[Rocket]])</f>
        <v>US Air Force-Thor DM-19 Delta</v>
      </c>
      <c r="M151" s="1">
        <f>YEAR(space_missions[[#This Row],[Date]])</f>
        <v>1962</v>
      </c>
      <c r="P151" t="s">
        <v>5403</v>
      </c>
    </row>
    <row r="152" spans="1:16">
      <c r="A152" s="1" t="s">
        <v>92</v>
      </c>
      <c r="B152" s="1" t="s">
        <v>171</v>
      </c>
      <c r="C152" s="2">
        <v>22712</v>
      </c>
      <c r="D152" s="3">
        <v>0.92361111111111116</v>
      </c>
      <c r="E152" s="1" t="s">
        <v>172</v>
      </c>
      <c r="F152" s="1" t="s">
        <v>213</v>
      </c>
      <c r="G152" s="1" t="s">
        <v>13</v>
      </c>
      <c r="H152" s="1" t="s">
        <v>14</v>
      </c>
      <c r="I152" s="1" t="s">
        <v>15</v>
      </c>
      <c r="J152" s="1">
        <f>FIND(", ",space_missions[[#This Row],[Location]])</f>
        <v>7</v>
      </c>
      <c r="K152" s="1" t="str">
        <f t="shared" si="2"/>
        <v xml:space="preserve"> USA</v>
      </c>
      <c r="L152" s="1" t="str">
        <f>_xlfn.CONCAT(space_missions[[#This Row],[Company]],"-",space_missions[[#This Row],[Rocket]])</f>
        <v>General Dynamics-Atlas-LV3 Agena-B</v>
      </c>
      <c r="M152" s="1">
        <f>YEAR(space_missions[[#This Row],[Date]])</f>
        <v>1962</v>
      </c>
      <c r="P152" t="s">
        <v>5404</v>
      </c>
    </row>
    <row r="153" spans="1:16">
      <c r="A153" s="1" t="s">
        <v>9</v>
      </c>
      <c r="B153" s="1" t="s">
        <v>189</v>
      </c>
      <c r="C153" s="2">
        <v>22721</v>
      </c>
      <c r="D153" s="3">
        <v>0.49930555555555556</v>
      </c>
      <c r="E153" s="1" t="s">
        <v>190</v>
      </c>
      <c r="F153" s="1" t="s">
        <v>214</v>
      </c>
      <c r="G153" s="1" t="s">
        <v>13</v>
      </c>
      <c r="H153" s="1" t="s">
        <v>14</v>
      </c>
      <c r="I153" s="1" t="s">
        <v>15</v>
      </c>
      <c r="J153" s="1">
        <f>FIND(", ",space_missions[[#This Row],[Location]])</f>
        <v>8</v>
      </c>
      <c r="K153" s="1" t="str">
        <f t="shared" si="2"/>
        <v xml:space="preserve"> Russia</v>
      </c>
      <c r="L153" s="1" t="str">
        <f>_xlfn.CONCAT(space_missions[[#This Row],[Company]],"-",space_missions[[#This Row],[Rocket]])</f>
        <v>RVSN USSR-Cosmos-2I (63S1)</v>
      </c>
      <c r="M153" s="1">
        <f>YEAR(space_missions[[#This Row],[Date]])</f>
        <v>1962</v>
      </c>
      <c r="P153" t="s">
        <v>5405</v>
      </c>
    </row>
    <row r="154" spans="1:16">
      <c r="A154" s="1" t="s">
        <v>9</v>
      </c>
      <c r="B154" s="1" t="s">
        <v>189</v>
      </c>
      <c r="C154" s="2">
        <v>22742</v>
      </c>
      <c r="D154" s="3">
        <v>0.71875</v>
      </c>
      <c r="E154" s="1" t="s">
        <v>190</v>
      </c>
      <c r="F154" s="1" t="s">
        <v>215</v>
      </c>
      <c r="G154" s="1" t="s">
        <v>13</v>
      </c>
      <c r="H154" s="1" t="s">
        <v>14</v>
      </c>
      <c r="I154" s="1" t="s">
        <v>15</v>
      </c>
      <c r="J154" s="1">
        <f>FIND(", ",space_missions[[#This Row],[Location]])</f>
        <v>8</v>
      </c>
      <c r="K154" s="1" t="str">
        <f t="shared" si="2"/>
        <v xml:space="preserve"> Russia</v>
      </c>
      <c r="L154" s="1" t="str">
        <f>_xlfn.CONCAT(space_missions[[#This Row],[Company]],"-",space_missions[[#This Row],[Rocket]])</f>
        <v>RVSN USSR-Cosmos-2I (63S1)</v>
      </c>
      <c r="M154" s="1">
        <f>YEAR(space_missions[[#This Row],[Date]])</f>
        <v>1962</v>
      </c>
      <c r="P154" t="s">
        <v>5406</v>
      </c>
    </row>
    <row r="155" spans="1:16">
      <c r="A155" s="1" t="s">
        <v>92</v>
      </c>
      <c r="B155" s="1" t="s">
        <v>171</v>
      </c>
      <c r="C155" s="2">
        <v>22745</v>
      </c>
      <c r="D155" s="3">
        <v>0.62777777777777777</v>
      </c>
      <c r="E155" s="1" t="s">
        <v>172</v>
      </c>
      <c r="F155" s="1" t="s">
        <v>216</v>
      </c>
      <c r="G155" s="1" t="s">
        <v>13</v>
      </c>
      <c r="H155" s="1" t="s">
        <v>14</v>
      </c>
      <c r="I155" s="1" t="s">
        <v>15</v>
      </c>
      <c r="J155" s="1">
        <f>FIND(", ",space_missions[[#This Row],[Location]])</f>
        <v>7</v>
      </c>
      <c r="K155" s="1" t="str">
        <f t="shared" si="2"/>
        <v xml:space="preserve"> USA</v>
      </c>
      <c r="L155" s="1" t="str">
        <f>_xlfn.CONCAT(space_missions[[#This Row],[Company]],"-",space_missions[[#This Row],[Rocket]])</f>
        <v>General Dynamics-Atlas-LV3 Agena-B</v>
      </c>
      <c r="M155" s="1">
        <f>YEAR(space_missions[[#This Row],[Date]])</f>
        <v>1962</v>
      </c>
      <c r="P155" t="s">
        <v>5407</v>
      </c>
    </row>
    <row r="156" spans="1:16">
      <c r="A156" s="1" t="s">
        <v>42</v>
      </c>
      <c r="B156" s="1" t="s">
        <v>76</v>
      </c>
      <c r="C156" s="2">
        <v>22754</v>
      </c>
      <c r="D156" s="3">
        <v>3.7499999999999999E-2</v>
      </c>
      <c r="E156" s="1" t="s">
        <v>130</v>
      </c>
      <c r="F156" s="1" t="s">
        <v>217</v>
      </c>
      <c r="G156" s="1" t="s">
        <v>13</v>
      </c>
      <c r="H156" s="1" t="s">
        <v>14</v>
      </c>
      <c r="I156" s="1" t="s">
        <v>15</v>
      </c>
      <c r="J156" s="1">
        <f>FIND(", ",space_missions[[#This Row],[Location]])</f>
        <v>16</v>
      </c>
      <c r="K156" s="1" t="str">
        <f t="shared" si="2"/>
        <v xml:space="preserve"> USA</v>
      </c>
      <c r="L156" s="1" t="str">
        <f>_xlfn.CONCAT(space_missions[[#This Row],[Company]],"-",space_missions[[#This Row],[Rocket]])</f>
        <v>US Air Force-Thor DM-21 Agena-B</v>
      </c>
      <c r="M156" s="1">
        <f>YEAR(space_missions[[#This Row],[Date]])</f>
        <v>1962</v>
      </c>
      <c r="P156" t="s">
        <v>5408</v>
      </c>
    </row>
    <row r="157" spans="1:16">
      <c r="A157" s="1" t="s">
        <v>92</v>
      </c>
      <c r="B157" s="1" t="s">
        <v>122</v>
      </c>
      <c r="C157" s="2">
        <v>22759</v>
      </c>
      <c r="D157" s="3">
        <v>0.86805555555555558</v>
      </c>
      <c r="E157" s="1" t="s">
        <v>172</v>
      </c>
      <c r="F157" s="1" t="s">
        <v>218</v>
      </c>
      <c r="G157" s="1" t="s">
        <v>13</v>
      </c>
      <c r="H157" s="1" t="s">
        <v>14</v>
      </c>
      <c r="I157" s="1" t="s">
        <v>15</v>
      </c>
      <c r="J157" s="1">
        <f>FIND(", ",space_missions[[#This Row],[Location]])</f>
        <v>6</v>
      </c>
      <c r="K157" s="1" t="str">
        <f t="shared" si="2"/>
        <v xml:space="preserve"> USA</v>
      </c>
      <c r="L157" s="1" t="str">
        <f>_xlfn.CONCAT(space_missions[[#This Row],[Company]],"-",space_missions[[#This Row],[Rocket]])</f>
        <v>General Dynamics-Atlas-LV3 Agena-B</v>
      </c>
      <c r="M157" s="1">
        <f>YEAR(space_missions[[#This Row],[Date]])</f>
        <v>1962</v>
      </c>
      <c r="P157" t="s">
        <v>5409</v>
      </c>
    </row>
    <row r="158" spans="1:16">
      <c r="A158" s="1" t="s">
        <v>9</v>
      </c>
      <c r="B158" s="1" t="s">
        <v>189</v>
      </c>
      <c r="C158" s="2">
        <v>22760</v>
      </c>
      <c r="D158" s="3">
        <v>0.16666666666666666</v>
      </c>
      <c r="E158" s="1" t="s">
        <v>190</v>
      </c>
      <c r="F158" s="1" t="s">
        <v>219</v>
      </c>
      <c r="G158" s="1" t="s">
        <v>13</v>
      </c>
      <c r="H158" s="1" t="s">
        <v>14</v>
      </c>
      <c r="I158" s="1" t="s">
        <v>15</v>
      </c>
      <c r="J158" s="1">
        <f>FIND(", ",space_missions[[#This Row],[Location]])</f>
        <v>8</v>
      </c>
      <c r="K158" s="1" t="str">
        <f t="shared" si="2"/>
        <v xml:space="preserve"> Russia</v>
      </c>
      <c r="L158" s="1" t="str">
        <f>_xlfn.CONCAT(space_missions[[#This Row],[Company]],"-",space_missions[[#This Row],[Rocket]])</f>
        <v>RVSN USSR-Cosmos-2I (63S1)</v>
      </c>
      <c r="M158" s="1">
        <f>YEAR(space_missions[[#This Row],[Date]])</f>
        <v>1962</v>
      </c>
      <c r="P158" t="s">
        <v>5410</v>
      </c>
    </row>
    <row r="159" spans="1:16">
      <c r="A159" s="1" t="s">
        <v>9</v>
      </c>
      <c r="B159" s="1" t="s">
        <v>10</v>
      </c>
      <c r="C159" s="2">
        <v>22762</v>
      </c>
      <c r="D159" s="3">
        <v>0.41805555555555557</v>
      </c>
      <c r="E159" s="1" t="s">
        <v>51</v>
      </c>
      <c r="F159" s="1" t="s">
        <v>220</v>
      </c>
      <c r="G159" s="1" t="s">
        <v>13</v>
      </c>
      <c r="H159" s="1" t="s">
        <v>14</v>
      </c>
      <c r="I159" s="1" t="s">
        <v>15</v>
      </c>
      <c r="J159" s="1">
        <f>FIND(", ",space_missions[[#This Row],[Location]])</f>
        <v>9</v>
      </c>
      <c r="K159" s="1" t="str">
        <f t="shared" si="2"/>
        <v xml:space="preserve"> Kazakhstan</v>
      </c>
      <c r="L159" s="1" t="str">
        <f>_xlfn.CONCAT(space_missions[[#This Row],[Company]],"-",space_missions[[#This Row],[Rocket]])</f>
        <v>RVSN USSR-Vostok</v>
      </c>
      <c r="M159" s="1">
        <f>YEAR(space_missions[[#This Row],[Date]])</f>
        <v>1962</v>
      </c>
      <c r="P159" t="s">
        <v>5411</v>
      </c>
    </row>
    <row r="160" spans="1:16">
      <c r="A160" s="1" t="s">
        <v>54</v>
      </c>
      <c r="B160" s="1" t="s">
        <v>138</v>
      </c>
      <c r="C160" s="2">
        <v>22762</v>
      </c>
      <c r="D160" s="3">
        <v>0.45069444444444445</v>
      </c>
      <c r="E160" s="1" t="s">
        <v>221</v>
      </c>
      <c r="F160" s="1" t="s">
        <v>222</v>
      </c>
      <c r="G160" s="1" t="s">
        <v>13</v>
      </c>
      <c r="H160" s="1" t="s">
        <v>14</v>
      </c>
      <c r="I160" s="1" t="s">
        <v>21</v>
      </c>
      <c r="J160" s="1">
        <f>FIND(", ",space_missions[[#This Row],[Location]])</f>
        <v>5</v>
      </c>
      <c r="K160" s="1" t="str">
        <f t="shared" si="2"/>
        <v xml:space="preserve"> USA</v>
      </c>
      <c r="L160" s="1" t="str">
        <f>_xlfn.CONCAT(space_missions[[#This Row],[Company]],"-",space_missions[[#This Row],[Rocket]])</f>
        <v>NASA-Scout X-2</v>
      </c>
      <c r="M160" s="1">
        <f>YEAR(space_missions[[#This Row],[Date]])</f>
        <v>1962</v>
      </c>
      <c r="P160" t="s">
        <v>5412</v>
      </c>
    </row>
    <row r="161" spans="1:16">
      <c r="A161" s="1" t="s">
        <v>42</v>
      </c>
      <c r="B161" s="1" t="s">
        <v>43</v>
      </c>
      <c r="C161" s="2">
        <v>22762</v>
      </c>
      <c r="D161" s="3">
        <v>0.75</v>
      </c>
      <c r="E161" s="1" t="s">
        <v>108</v>
      </c>
      <c r="F161" s="1" t="s">
        <v>223</v>
      </c>
      <c r="G161" s="1" t="s">
        <v>13</v>
      </c>
      <c r="H161" s="1" t="s">
        <v>14</v>
      </c>
      <c r="I161" s="1" t="s">
        <v>15</v>
      </c>
      <c r="J161" s="1">
        <f>FIND(", ",space_missions[[#This Row],[Location]])</f>
        <v>8</v>
      </c>
      <c r="K161" s="1" t="str">
        <f t="shared" si="2"/>
        <v xml:space="preserve"> USA</v>
      </c>
      <c r="L161" s="1" t="str">
        <f>_xlfn.CONCAT(space_missions[[#This Row],[Company]],"-",space_missions[[#This Row],[Rocket]])</f>
        <v>US Air Force-Thor DM-19 Delta</v>
      </c>
      <c r="M161" s="1">
        <f>YEAR(space_missions[[#This Row],[Date]])</f>
        <v>1962</v>
      </c>
      <c r="P161" t="s">
        <v>5413</v>
      </c>
    </row>
    <row r="162" spans="1:16">
      <c r="A162" s="1" t="s">
        <v>92</v>
      </c>
      <c r="B162" s="1" t="s">
        <v>127</v>
      </c>
      <c r="C162" s="2">
        <v>22762</v>
      </c>
      <c r="D162" s="3">
        <v>0.78888888888888886</v>
      </c>
      <c r="E162" s="1" t="s">
        <v>172</v>
      </c>
      <c r="F162" s="1" t="s">
        <v>224</v>
      </c>
      <c r="G162" s="1" t="s">
        <v>13</v>
      </c>
      <c r="H162" s="1" t="s">
        <v>14</v>
      </c>
      <c r="I162" s="1" t="s">
        <v>15</v>
      </c>
      <c r="J162" s="1">
        <f>FIND(", ",space_missions[[#This Row],[Location]])</f>
        <v>7</v>
      </c>
      <c r="K162" s="1" t="str">
        <f t="shared" si="2"/>
        <v xml:space="preserve"> USA</v>
      </c>
      <c r="L162" s="1" t="str">
        <f>_xlfn.CONCAT(space_missions[[#This Row],[Company]],"-",space_missions[[#This Row],[Rocket]])</f>
        <v>General Dynamics-Atlas-LV3 Agena-B</v>
      </c>
      <c r="M162" s="1">
        <f>YEAR(space_missions[[#This Row],[Date]])</f>
        <v>1962</v>
      </c>
      <c r="P162" t="s">
        <v>5414</v>
      </c>
    </row>
    <row r="163" spans="1:16">
      <c r="A163" s="1" t="s">
        <v>42</v>
      </c>
      <c r="B163" s="1" t="s">
        <v>68</v>
      </c>
      <c r="C163" s="2">
        <v>22765</v>
      </c>
      <c r="D163" s="3">
        <v>2.0833333333333332E-2</v>
      </c>
      <c r="E163" s="1" t="s">
        <v>130</v>
      </c>
      <c r="F163" s="1" t="s">
        <v>225</v>
      </c>
      <c r="G163" s="1" t="s">
        <v>13</v>
      </c>
      <c r="H163" s="1" t="s">
        <v>14</v>
      </c>
      <c r="I163" s="1" t="s">
        <v>15</v>
      </c>
      <c r="J163" s="1">
        <f>FIND(", ",space_missions[[#This Row],[Location]])</f>
        <v>16</v>
      </c>
      <c r="K163" s="1" t="str">
        <f t="shared" si="2"/>
        <v xml:space="preserve"> USA</v>
      </c>
      <c r="L163" s="1" t="str">
        <f>_xlfn.CONCAT(space_missions[[#This Row],[Company]],"-",space_missions[[#This Row],[Rocket]])</f>
        <v>US Air Force-Thor DM-21 Agena-B</v>
      </c>
      <c r="M163" s="1">
        <f>YEAR(space_missions[[#This Row],[Date]])</f>
        <v>1962</v>
      </c>
      <c r="P163" t="s">
        <v>5415</v>
      </c>
    </row>
    <row r="164" spans="1:16">
      <c r="A164" s="1" t="s">
        <v>92</v>
      </c>
      <c r="B164" s="1" t="s">
        <v>226</v>
      </c>
      <c r="C164" s="2">
        <v>22774</v>
      </c>
      <c r="D164" s="3">
        <v>0.8256944444444444</v>
      </c>
      <c r="E164" s="1" t="s">
        <v>227</v>
      </c>
      <c r="F164" s="1" t="s">
        <v>228</v>
      </c>
      <c r="G164" s="1" t="s">
        <v>13</v>
      </c>
      <c r="H164" s="1" t="s">
        <v>14</v>
      </c>
      <c r="I164" s="1" t="s">
        <v>21</v>
      </c>
      <c r="J164" s="1">
        <f>FIND(", ",space_missions[[#This Row],[Location]])</f>
        <v>8</v>
      </c>
      <c r="K164" s="1" t="str">
        <f t="shared" si="2"/>
        <v xml:space="preserve"> USA</v>
      </c>
      <c r="L164" s="1" t="str">
        <f>_xlfn.CONCAT(space_missions[[#This Row],[Company]],"-",space_missions[[#This Row],[Rocket]])</f>
        <v>General Dynamics-Atlas-LV3C Centaur-A</v>
      </c>
      <c r="M164" s="1">
        <f>YEAR(space_missions[[#This Row],[Date]])</f>
        <v>1962</v>
      </c>
      <c r="P164" t="s">
        <v>5416</v>
      </c>
    </row>
    <row r="165" spans="1:16">
      <c r="A165" s="1" t="s">
        <v>42</v>
      </c>
      <c r="B165" s="1" t="s">
        <v>102</v>
      </c>
      <c r="C165" s="2">
        <v>22776</v>
      </c>
      <c r="D165" s="3">
        <v>0.50416666666666665</v>
      </c>
      <c r="E165" s="1" t="s">
        <v>103</v>
      </c>
      <c r="F165" s="1" t="s">
        <v>229</v>
      </c>
      <c r="G165" s="1" t="s">
        <v>13</v>
      </c>
      <c r="H165" s="1" t="s">
        <v>14</v>
      </c>
      <c r="I165" s="1" t="s">
        <v>21</v>
      </c>
      <c r="J165" s="1">
        <f>FIND(", ",space_missions[[#This Row],[Location]])</f>
        <v>8</v>
      </c>
      <c r="K165" s="1" t="str">
        <f t="shared" si="2"/>
        <v xml:space="preserve"> USA</v>
      </c>
      <c r="L165" s="1" t="str">
        <f>_xlfn.CONCAT(space_missions[[#This Row],[Company]],"-",space_missions[[#This Row],[Rocket]])</f>
        <v>US Air Force-Thor-DM21 Ablestar</v>
      </c>
      <c r="M165" s="1">
        <f>YEAR(space_missions[[#This Row],[Date]])</f>
        <v>1962</v>
      </c>
      <c r="P165" t="s">
        <v>5417</v>
      </c>
    </row>
    <row r="166" spans="1:16">
      <c r="A166" s="1" t="s">
        <v>42</v>
      </c>
      <c r="B166" s="1" t="s">
        <v>76</v>
      </c>
      <c r="C166" s="2">
        <v>22781</v>
      </c>
      <c r="D166" s="3">
        <v>0.81666666666666665</v>
      </c>
      <c r="E166" s="1" t="s">
        <v>130</v>
      </c>
      <c r="F166" s="1" t="s">
        <v>230</v>
      </c>
      <c r="G166" s="1" t="s">
        <v>13</v>
      </c>
      <c r="H166" s="1" t="s">
        <v>14</v>
      </c>
      <c r="I166" s="1" t="s">
        <v>15</v>
      </c>
      <c r="J166" s="1">
        <f>FIND(", ",space_missions[[#This Row],[Location]])</f>
        <v>16</v>
      </c>
      <c r="K166" s="1" t="str">
        <f t="shared" si="2"/>
        <v xml:space="preserve"> USA</v>
      </c>
      <c r="L166" s="1" t="str">
        <f>_xlfn.CONCAT(space_missions[[#This Row],[Company]],"-",space_missions[[#This Row],[Rocket]])</f>
        <v>US Air Force-Thor DM-21 Agena-B</v>
      </c>
      <c r="M166" s="1">
        <f>YEAR(space_missions[[#This Row],[Date]])</f>
        <v>1962</v>
      </c>
      <c r="P166" t="s">
        <v>5418</v>
      </c>
    </row>
    <row r="167" spans="1:16">
      <c r="A167" s="1" t="s">
        <v>54</v>
      </c>
      <c r="B167" s="1" t="s">
        <v>82</v>
      </c>
      <c r="C167" s="2">
        <v>22790</v>
      </c>
      <c r="D167" s="3">
        <v>0.53125</v>
      </c>
      <c r="E167" s="1" t="s">
        <v>83</v>
      </c>
      <c r="F167" s="1" t="s">
        <v>231</v>
      </c>
      <c r="G167" s="1" t="s">
        <v>13</v>
      </c>
      <c r="H167" s="1" t="s">
        <v>14</v>
      </c>
      <c r="I167" s="1" t="s">
        <v>15</v>
      </c>
      <c r="J167" s="1">
        <f>FIND(", ",space_missions[[#This Row],[Location]])</f>
        <v>6</v>
      </c>
      <c r="K167" s="1" t="str">
        <f t="shared" si="2"/>
        <v xml:space="preserve"> USA</v>
      </c>
      <c r="L167" s="1" t="str">
        <f>_xlfn.CONCAT(space_missions[[#This Row],[Company]],"-",space_missions[[#This Row],[Rocket]])</f>
        <v>NASA-Atlas-D Mercury</v>
      </c>
      <c r="M167" s="1">
        <f>YEAR(space_missions[[#This Row],[Date]])</f>
        <v>1962</v>
      </c>
      <c r="P167" t="s">
        <v>5419</v>
      </c>
    </row>
    <row r="168" spans="1:16">
      <c r="A168" s="1" t="s">
        <v>42</v>
      </c>
      <c r="B168" s="1" t="s">
        <v>232</v>
      </c>
      <c r="C168" s="2">
        <v>22790</v>
      </c>
      <c r="D168" s="3"/>
      <c r="E168" s="1" t="s">
        <v>233</v>
      </c>
      <c r="F168" s="1" t="s">
        <v>234</v>
      </c>
      <c r="G168" s="1" t="s">
        <v>13</v>
      </c>
      <c r="H168" s="1" t="s">
        <v>14</v>
      </c>
      <c r="I168" s="1" t="s">
        <v>21</v>
      </c>
      <c r="J168" s="1">
        <f>FIND(", ",space_missions[[#This Row],[Location]])</f>
        <v>6</v>
      </c>
      <c r="K168" s="1" t="str">
        <f t="shared" si="2"/>
        <v xml:space="preserve"> USA</v>
      </c>
      <c r="L168" s="1" t="str">
        <f>_xlfn.CONCAT(space_missions[[#This Row],[Company]],"-",space_missions[[#This Row],[Rocket]])</f>
        <v>US Air Force-Scout X-2M</v>
      </c>
      <c r="M168" s="1">
        <f>YEAR(space_missions[[#This Row],[Date]])</f>
        <v>1962</v>
      </c>
      <c r="P168" t="s">
        <v>5420</v>
      </c>
    </row>
    <row r="169" spans="1:16">
      <c r="A169" s="1" t="s">
        <v>9</v>
      </c>
      <c r="B169" s="1" t="s">
        <v>189</v>
      </c>
      <c r="C169" s="2">
        <v>22794</v>
      </c>
      <c r="D169" s="3">
        <v>0.125</v>
      </c>
      <c r="E169" s="1" t="s">
        <v>190</v>
      </c>
      <c r="F169" s="1" t="s">
        <v>235</v>
      </c>
      <c r="G169" s="1" t="s">
        <v>13</v>
      </c>
      <c r="H169" s="1" t="s">
        <v>14</v>
      </c>
      <c r="I169" s="1" t="s">
        <v>15</v>
      </c>
      <c r="J169" s="1">
        <f>FIND(", ",space_missions[[#This Row],[Location]])</f>
        <v>8</v>
      </c>
      <c r="K169" s="1" t="str">
        <f t="shared" si="2"/>
        <v xml:space="preserve"> Russia</v>
      </c>
      <c r="L169" s="1" t="str">
        <f>_xlfn.CONCAT(space_missions[[#This Row],[Company]],"-",space_missions[[#This Row],[Rocket]])</f>
        <v>RVSN USSR-Cosmos-2I (63S1)</v>
      </c>
      <c r="M169" s="1">
        <f>YEAR(space_missions[[#This Row],[Date]])</f>
        <v>1962</v>
      </c>
      <c r="P169" t="s">
        <v>5421</v>
      </c>
    </row>
    <row r="170" spans="1:16">
      <c r="A170" s="1" t="s">
        <v>42</v>
      </c>
      <c r="B170" s="1" t="s">
        <v>165</v>
      </c>
      <c r="C170" s="2">
        <v>22796</v>
      </c>
      <c r="D170" s="3">
        <v>4.1666666666666664E-2</v>
      </c>
      <c r="E170" s="1" t="s">
        <v>130</v>
      </c>
      <c r="F170" s="1" t="s">
        <v>236</v>
      </c>
      <c r="G170" s="1" t="s">
        <v>13</v>
      </c>
      <c r="H170" s="1" t="s">
        <v>14</v>
      </c>
      <c r="I170" s="1" t="s">
        <v>15</v>
      </c>
      <c r="J170" s="1">
        <f>FIND(", ",space_missions[[#This Row],[Location]])</f>
        <v>16</v>
      </c>
      <c r="K170" s="1" t="str">
        <f t="shared" si="2"/>
        <v xml:space="preserve"> USA</v>
      </c>
      <c r="L170" s="1" t="str">
        <f>_xlfn.CONCAT(space_missions[[#This Row],[Company]],"-",space_missions[[#This Row],[Rocket]])</f>
        <v>US Air Force-Thor DM-21 Agena-B</v>
      </c>
      <c r="M170" s="1">
        <f>YEAR(space_missions[[#This Row],[Date]])</f>
        <v>1962</v>
      </c>
      <c r="P170" t="s">
        <v>5422</v>
      </c>
    </row>
    <row r="171" spans="1:16">
      <c r="A171" s="1" t="s">
        <v>9</v>
      </c>
      <c r="B171" s="1" t="s">
        <v>10</v>
      </c>
      <c r="C171" s="2">
        <v>22798</v>
      </c>
      <c r="D171" s="3">
        <v>0.40069444444444446</v>
      </c>
      <c r="E171" s="1" t="s">
        <v>237</v>
      </c>
      <c r="F171" s="1" t="s">
        <v>238</v>
      </c>
      <c r="G171" s="1" t="s">
        <v>13</v>
      </c>
      <c r="H171" s="1" t="s">
        <v>14</v>
      </c>
      <c r="I171" s="1" t="s">
        <v>21</v>
      </c>
      <c r="J171" s="1">
        <f>FIND(", ",space_missions[[#This Row],[Location]])</f>
        <v>9</v>
      </c>
      <c r="K171" s="1" t="str">
        <f t="shared" si="2"/>
        <v xml:space="preserve"> Kazakhstan</v>
      </c>
      <c r="L171" s="1" t="str">
        <f>_xlfn.CONCAT(space_missions[[#This Row],[Company]],"-",space_missions[[#This Row],[Rocket]])</f>
        <v>RVSN USSR-Vostok-2</v>
      </c>
      <c r="M171" s="1">
        <f>YEAR(space_missions[[#This Row],[Date]])</f>
        <v>1962</v>
      </c>
      <c r="P171" t="s">
        <v>5423</v>
      </c>
    </row>
    <row r="172" spans="1:16">
      <c r="A172" s="1" t="s">
        <v>42</v>
      </c>
      <c r="B172" s="1" t="s">
        <v>68</v>
      </c>
      <c r="C172" s="2">
        <v>22799</v>
      </c>
      <c r="D172" s="3">
        <v>2.1527777777777778E-2</v>
      </c>
      <c r="E172" s="1" t="s">
        <v>69</v>
      </c>
      <c r="F172" s="1" t="s">
        <v>239</v>
      </c>
      <c r="G172" s="1" t="s">
        <v>13</v>
      </c>
      <c r="H172" s="1" t="s">
        <v>14</v>
      </c>
      <c r="I172" s="1" t="s">
        <v>15</v>
      </c>
      <c r="J172" s="1">
        <f>FIND(", ",space_missions[[#This Row],[Location]])</f>
        <v>16</v>
      </c>
      <c r="K172" s="1" t="str">
        <f t="shared" si="2"/>
        <v xml:space="preserve"> USA</v>
      </c>
      <c r="L172" s="1" t="str">
        <f>_xlfn.CONCAT(space_missions[[#This Row],[Company]],"-",space_missions[[#This Row],[Rocket]])</f>
        <v>US Air Force-Thor-DM18 Agena-A</v>
      </c>
      <c r="M172" s="1">
        <f>YEAR(space_missions[[#This Row],[Date]])</f>
        <v>1962</v>
      </c>
      <c r="P172" t="s">
        <v>5424</v>
      </c>
    </row>
    <row r="173" spans="1:16">
      <c r="A173" s="1" t="s">
        <v>92</v>
      </c>
      <c r="B173" s="1" t="s">
        <v>127</v>
      </c>
      <c r="C173" s="2">
        <v>22814</v>
      </c>
      <c r="D173" s="3">
        <v>0.75972222222222219</v>
      </c>
      <c r="E173" s="1" t="s">
        <v>172</v>
      </c>
      <c r="F173" s="1" t="s">
        <v>240</v>
      </c>
      <c r="G173" s="1" t="s">
        <v>13</v>
      </c>
      <c r="H173" s="1" t="s">
        <v>14</v>
      </c>
      <c r="I173" s="1" t="s">
        <v>15</v>
      </c>
      <c r="J173" s="1">
        <f>FIND(", ",space_missions[[#This Row],[Location]])</f>
        <v>7</v>
      </c>
      <c r="K173" s="1" t="str">
        <f t="shared" si="2"/>
        <v xml:space="preserve"> USA</v>
      </c>
      <c r="L173" s="1" t="str">
        <f>_xlfn.CONCAT(space_missions[[#This Row],[Company]],"-",space_missions[[#This Row],[Rocket]])</f>
        <v>General Dynamics-Atlas-LV3 Agena-B</v>
      </c>
      <c r="M173" s="1">
        <f>YEAR(space_missions[[#This Row],[Date]])</f>
        <v>1962</v>
      </c>
      <c r="P173" t="s">
        <v>5425</v>
      </c>
    </row>
    <row r="174" spans="1:16">
      <c r="A174" s="1" t="s">
        <v>42</v>
      </c>
      <c r="B174" s="1" t="s">
        <v>76</v>
      </c>
      <c r="C174" s="2">
        <v>22815</v>
      </c>
      <c r="D174" s="3">
        <v>0.84722222222222221</v>
      </c>
      <c r="E174" s="1" t="s">
        <v>130</v>
      </c>
      <c r="F174" s="1" t="s">
        <v>241</v>
      </c>
      <c r="G174" s="1" t="s">
        <v>13</v>
      </c>
      <c r="H174" s="1" t="s">
        <v>14</v>
      </c>
      <c r="I174" s="1" t="s">
        <v>15</v>
      </c>
      <c r="J174" s="1">
        <f>FIND(", ",space_missions[[#This Row],[Location]])</f>
        <v>16</v>
      </c>
      <c r="K174" s="1" t="str">
        <f t="shared" si="2"/>
        <v xml:space="preserve"> USA</v>
      </c>
      <c r="L174" s="1" t="str">
        <f>_xlfn.CONCAT(space_missions[[#This Row],[Company]],"-",space_missions[[#This Row],[Rocket]])</f>
        <v>US Air Force-Thor DM-21 Agena-B</v>
      </c>
      <c r="M174" s="1">
        <f>YEAR(space_missions[[#This Row],[Date]])</f>
        <v>1962</v>
      </c>
      <c r="P174" t="s">
        <v>5426</v>
      </c>
    </row>
    <row r="175" spans="1:16">
      <c r="A175" s="1" t="s">
        <v>42</v>
      </c>
      <c r="B175" s="1" t="s">
        <v>43</v>
      </c>
      <c r="C175" s="2">
        <v>22816</v>
      </c>
      <c r="D175" s="3">
        <v>0.5131944444444444</v>
      </c>
      <c r="E175" s="1" t="s">
        <v>108</v>
      </c>
      <c r="F175" s="1" t="s">
        <v>242</v>
      </c>
      <c r="G175" s="1" t="s">
        <v>13</v>
      </c>
      <c r="H175" s="1" t="s">
        <v>14</v>
      </c>
      <c r="I175" s="1" t="s">
        <v>15</v>
      </c>
      <c r="J175" s="1">
        <f>FIND(", ",space_missions[[#This Row],[Location]])</f>
        <v>8</v>
      </c>
      <c r="K175" s="1" t="str">
        <f t="shared" si="2"/>
        <v xml:space="preserve"> USA</v>
      </c>
      <c r="L175" s="1" t="str">
        <f>_xlfn.CONCAT(space_missions[[#This Row],[Company]],"-",space_missions[[#This Row],[Rocket]])</f>
        <v>US Air Force-Thor DM-19 Delta</v>
      </c>
      <c r="M175" s="1">
        <f>YEAR(space_missions[[#This Row],[Date]])</f>
        <v>1962</v>
      </c>
      <c r="P175" t="s">
        <v>5427</v>
      </c>
    </row>
    <row r="176" spans="1:16">
      <c r="A176" s="1" t="s">
        <v>42</v>
      </c>
      <c r="B176" s="1" t="s">
        <v>68</v>
      </c>
      <c r="C176" s="2">
        <v>22820</v>
      </c>
      <c r="D176" s="3">
        <v>2.0833333333333332E-2</v>
      </c>
      <c r="E176" s="1" t="s">
        <v>130</v>
      </c>
      <c r="F176" s="1" t="s">
        <v>243</v>
      </c>
      <c r="G176" s="1" t="s">
        <v>13</v>
      </c>
      <c r="H176" s="1" t="s">
        <v>14</v>
      </c>
      <c r="I176" s="1" t="s">
        <v>15</v>
      </c>
      <c r="J176" s="1">
        <f>FIND(", ",space_missions[[#This Row],[Location]])</f>
        <v>16</v>
      </c>
      <c r="K176" s="1" t="str">
        <f t="shared" si="2"/>
        <v xml:space="preserve"> USA</v>
      </c>
      <c r="L176" s="1" t="str">
        <f>_xlfn.CONCAT(space_missions[[#This Row],[Company]],"-",space_missions[[#This Row],[Rocket]])</f>
        <v>US Air Force-Thor DM-21 Agena-B</v>
      </c>
      <c r="M176" s="1">
        <f>YEAR(space_missions[[#This Row],[Date]])</f>
        <v>1962</v>
      </c>
      <c r="P176" t="s">
        <v>5428</v>
      </c>
    </row>
    <row r="177" spans="1:16">
      <c r="A177" s="1" t="s">
        <v>42</v>
      </c>
      <c r="B177" s="1" t="s">
        <v>165</v>
      </c>
      <c r="C177" s="2">
        <v>22825</v>
      </c>
      <c r="D177" s="3">
        <v>4.791666666666667E-2</v>
      </c>
      <c r="E177" s="1" t="s">
        <v>244</v>
      </c>
      <c r="F177" s="1" t="s">
        <v>245</v>
      </c>
      <c r="G177" s="1" t="s">
        <v>13</v>
      </c>
      <c r="H177" s="1" t="s">
        <v>14</v>
      </c>
      <c r="I177" s="1" t="s">
        <v>15</v>
      </c>
      <c r="J177" s="1">
        <f>FIND(", ",space_missions[[#This Row],[Location]])</f>
        <v>16</v>
      </c>
      <c r="K177" s="1" t="str">
        <f t="shared" si="2"/>
        <v xml:space="preserve"> USA</v>
      </c>
      <c r="L177" s="1" t="str">
        <f>_xlfn.CONCAT(space_missions[[#This Row],[Company]],"-",space_missions[[#This Row],[Rocket]])</f>
        <v>US Air Force-Thor DM-21 Agena-D</v>
      </c>
      <c r="M177" s="1">
        <f>YEAR(space_missions[[#This Row],[Date]])</f>
        <v>1962</v>
      </c>
      <c r="P177" t="s">
        <v>5429</v>
      </c>
    </row>
    <row r="178" spans="1:16">
      <c r="A178" s="1" t="s">
        <v>9</v>
      </c>
      <c r="B178" s="1" t="s">
        <v>189</v>
      </c>
      <c r="C178" s="2">
        <v>22827</v>
      </c>
      <c r="D178" s="3">
        <v>0.66666666666666663</v>
      </c>
      <c r="E178" s="1" t="s">
        <v>190</v>
      </c>
      <c r="F178" s="1" t="s">
        <v>246</v>
      </c>
      <c r="G178" s="1" t="s">
        <v>13</v>
      </c>
      <c r="H178" s="1" t="s">
        <v>14</v>
      </c>
      <c r="I178" s="1" t="s">
        <v>15</v>
      </c>
      <c r="J178" s="1">
        <f>FIND(", ",space_missions[[#This Row],[Location]])</f>
        <v>8</v>
      </c>
      <c r="K178" s="1" t="str">
        <f t="shared" si="2"/>
        <v xml:space="preserve"> Russia</v>
      </c>
      <c r="L178" s="1" t="str">
        <f>_xlfn.CONCAT(space_missions[[#This Row],[Company]],"-",space_missions[[#This Row],[Rocket]])</f>
        <v>RVSN USSR-Cosmos-2I (63S1)</v>
      </c>
      <c r="M178" s="1">
        <f>YEAR(space_missions[[#This Row],[Date]])</f>
        <v>1962</v>
      </c>
      <c r="P178" t="s">
        <v>5430</v>
      </c>
    </row>
    <row r="179" spans="1:16">
      <c r="A179" s="1" t="s">
        <v>42</v>
      </c>
      <c r="B179" s="1" t="s">
        <v>102</v>
      </c>
      <c r="C179" s="2">
        <v>22837</v>
      </c>
      <c r="D179" s="3">
        <v>0.3576388888888889</v>
      </c>
      <c r="E179" s="1" t="s">
        <v>108</v>
      </c>
      <c r="F179" s="1" t="s">
        <v>247</v>
      </c>
      <c r="G179" s="1" t="s">
        <v>13</v>
      </c>
      <c r="H179" s="1" t="s">
        <v>14</v>
      </c>
      <c r="I179" s="1" t="s">
        <v>15</v>
      </c>
      <c r="J179" s="1">
        <f>FIND(", ",space_missions[[#This Row],[Location]])</f>
        <v>8</v>
      </c>
      <c r="K179" s="1" t="str">
        <f t="shared" si="2"/>
        <v xml:space="preserve"> USA</v>
      </c>
      <c r="L179" s="1" t="str">
        <f>_xlfn.CONCAT(space_missions[[#This Row],[Company]],"-",space_missions[[#This Row],[Rocket]])</f>
        <v>US Air Force-Thor DM-19 Delta</v>
      </c>
      <c r="M179" s="1">
        <f>YEAR(space_missions[[#This Row],[Date]])</f>
        <v>1962</v>
      </c>
      <c r="P179" t="s">
        <v>5431</v>
      </c>
    </row>
    <row r="180" spans="1:16">
      <c r="A180" s="1" t="s">
        <v>92</v>
      </c>
      <c r="B180" s="1" t="s">
        <v>127</v>
      </c>
      <c r="C180" s="2">
        <v>22845</v>
      </c>
      <c r="D180" s="3">
        <v>0.84375</v>
      </c>
      <c r="E180" s="1" t="s">
        <v>172</v>
      </c>
      <c r="F180" s="1" t="s">
        <v>248</v>
      </c>
      <c r="G180" s="1" t="s">
        <v>13</v>
      </c>
      <c r="H180" s="1" t="s">
        <v>14</v>
      </c>
      <c r="I180" s="1" t="s">
        <v>15</v>
      </c>
      <c r="J180" s="1">
        <f>FIND(", ",space_missions[[#This Row],[Location]])</f>
        <v>7</v>
      </c>
      <c r="K180" s="1" t="str">
        <f t="shared" si="2"/>
        <v xml:space="preserve"> USA</v>
      </c>
      <c r="L180" s="1" t="str">
        <f>_xlfn.CONCAT(space_missions[[#This Row],[Company]],"-",space_missions[[#This Row],[Rocket]])</f>
        <v>General Dynamics-Atlas-LV3 Agena-B</v>
      </c>
      <c r="M180" s="1">
        <f>YEAR(space_missions[[#This Row],[Date]])</f>
        <v>1962</v>
      </c>
      <c r="P180" t="s">
        <v>5432</v>
      </c>
    </row>
    <row r="181" spans="1:16">
      <c r="A181" s="1" t="s">
        <v>42</v>
      </c>
      <c r="B181" s="1" t="s">
        <v>76</v>
      </c>
      <c r="C181" s="2">
        <v>22848</v>
      </c>
      <c r="D181" s="3">
        <v>3.888888888888889E-2</v>
      </c>
      <c r="E181" s="1" t="s">
        <v>130</v>
      </c>
      <c r="F181" s="1" t="s">
        <v>249</v>
      </c>
      <c r="G181" s="1" t="s">
        <v>13</v>
      </c>
      <c r="H181" s="1" t="s">
        <v>14</v>
      </c>
      <c r="I181" s="1" t="s">
        <v>15</v>
      </c>
      <c r="J181" s="1">
        <f>FIND(", ",space_missions[[#This Row],[Location]])</f>
        <v>16</v>
      </c>
      <c r="K181" s="1" t="str">
        <f t="shared" si="2"/>
        <v xml:space="preserve"> USA</v>
      </c>
      <c r="L181" s="1" t="str">
        <f>_xlfn.CONCAT(space_missions[[#This Row],[Company]],"-",space_missions[[#This Row],[Rocket]])</f>
        <v>US Air Force-Thor DM-21 Agena-B</v>
      </c>
      <c r="M181" s="1">
        <f>YEAR(space_missions[[#This Row],[Date]])</f>
        <v>1962</v>
      </c>
      <c r="P181" t="s">
        <v>5433</v>
      </c>
    </row>
    <row r="182" spans="1:16">
      <c r="A182" s="1" t="s">
        <v>92</v>
      </c>
      <c r="B182" s="1" t="s">
        <v>122</v>
      </c>
      <c r="C182" s="2">
        <v>22849</v>
      </c>
      <c r="D182" s="3">
        <v>0.38958333333333334</v>
      </c>
      <c r="E182" s="1" t="s">
        <v>172</v>
      </c>
      <c r="F182" s="1" t="s">
        <v>250</v>
      </c>
      <c r="G182" s="1" t="s">
        <v>13</v>
      </c>
      <c r="H182" s="1" t="s">
        <v>14</v>
      </c>
      <c r="I182" s="1" t="s">
        <v>21</v>
      </c>
      <c r="J182" s="1">
        <f>FIND(", ",space_missions[[#This Row],[Location]])</f>
        <v>6</v>
      </c>
      <c r="K182" s="1" t="str">
        <f t="shared" si="2"/>
        <v xml:space="preserve"> USA</v>
      </c>
      <c r="L182" s="1" t="str">
        <f>_xlfn.CONCAT(space_missions[[#This Row],[Company]],"-",space_missions[[#This Row],[Rocket]])</f>
        <v>General Dynamics-Atlas-LV3 Agena-B</v>
      </c>
      <c r="M182" s="1">
        <f>YEAR(space_missions[[#This Row],[Date]])</f>
        <v>1962</v>
      </c>
      <c r="P182" t="s">
        <v>5434</v>
      </c>
    </row>
    <row r="183" spans="1:16">
      <c r="A183" s="1" t="s">
        <v>42</v>
      </c>
      <c r="B183" s="1" t="s">
        <v>68</v>
      </c>
      <c r="C183" s="2">
        <v>22855</v>
      </c>
      <c r="D183" s="3">
        <v>2.0833333333333332E-2</v>
      </c>
      <c r="E183" s="1" t="s">
        <v>130</v>
      </c>
      <c r="F183" s="1" t="s">
        <v>251</v>
      </c>
      <c r="G183" s="1" t="s">
        <v>13</v>
      </c>
      <c r="H183" s="1" t="s">
        <v>14</v>
      </c>
      <c r="I183" s="1" t="s">
        <v>15</v>
      </c>
      <c r="J183" s="1">
        <f>FIND(", ",space_missions[[#This Row],[Location]])</f>
        <v>16</v>
      </c>
      <c r="K183" s="1" t="str">
        <f t="shared" si="2"/>
        <v xml:space="preserve"> USA</v>
      </c>
      <c r="L183" s="1" t="str">
        <f>_xlfn.CONCAT(space_missions[[#This Row],[Company]],"-",space_missions[[#This Row],[Rocket]])</f>
        <v>US Air Force-Thor DM-21 Agena-B</v>
      </c>
      <c r="M183" s="1">
        <f>YEAR(space_missions[[#This Row],[Date]])</f>
        <v>1962</v>
      </c>
      <c r="P183" t="s">
        <v>5435</v>
      </c>
    </row>
    <row r="184" spans="1:16">
      <c r="A184" s="1" t="s">
        <v>9</v>
      </c>
      <c r="B184" s="1" t="s">
        <v>10</v>
      </c>
      <c r="C184" s="2">
        <v>22855</v>
      </c>
      <c r="D184" s="3">
        <v>0.38750000000000001</v>
      </c>
      <c r="E184" s="1" t="s">
        <v>237</v>
      </c>
      <c r="F184" s="1" t="s">
        <v>252</v>
      </c>
      <c r="G184" s="1" t="s">
        <v>13</v>
      </c>
      <c r="H184" s="1" t="s">
        <v>14</v>
      </c>
      <c r="I184" s="1" t="s">
        <v>15</v>
      </c>
      <c r="J184" s="1">
        <f>FIND(", ",space_missions[[#This Row],[Location]])</f>
        <v>9</v>
      </c>
      <c r="K184" s="1" t="str">
        <f t="shared" si="2"/>
        <v xml:space="preserve"> Kazakhstan</v>
      </c>
      <c r="L184" s="1" t="str">
        <f>_xlfn.CONCAT(space_missions[[#This Row],[Company]],"-",space_missions[[#This Row],[Rocket]])</f>
        <v>RVSN USSR-Vostok-2</v>
      </c>
      <c r="M184" s="1">
        <f>YEAR(space_missions[[#This Row],[Date]])</f>
        <v>1962</v>
      </c>
      <c r="P184" t="s">
        <v>5436</v>
      </c>
    </row>
    <row r="185" spans="1:16">
      <c r="A185" s="1" t="s">
        <v>42</v>
      </c>
      <c r="B185" s="1" t="s">
        <v>165</v>
      </c>
      <c r="C185" s="2">
        <v>22860</v>
      </c>
      <c r="D185" s="3">
        <v>1.1805555555555555E-2</v>
      </c>
      <c r="E185" s="1" t="s">
        <v>244</v>
      </c>
      <c r="F185" s="1" t="s">
        <v>253</v>
      </c>
      <c r="G185" s="1" t="s">
        <v>13</v>
      </c>
      <c r="H185" s="1" t="s">
        <v>14</v>
      </c>
      <c r="I185" s="1" t="s">
        <v>15</v>
      </c>
      <c r="J185" s="1">
        <f>FIND(", ",space_missions[[#This Row],[Location]])</f>
        <v>16</v>
      </c>
      <c r="K185" s="1" t="str">
        <f t="shared" si="2"/>
        <v xml:space="preserve"> USA</v>
      </c>
      <c r="L185" s="1" t="str">
        <f>_xlfn.CONCAT(space_missions[[#This Row],[Company]],"-",space_missions[[#This Row],[Rocket]])</f>
        <v>US Air Force-Thor DM-21 Agena-D</v>
      </c>
      <c r="M185" s="1">
        <f>YEAR(space_missions[[#This Row],[Date]])</f>
        <v>1962</v>
      </c>
      <c r="P185" t="s">
        <v>5437</v>
      </c>
    </row>
    <row r="186" spans="1:16">
      <c r="A186" s="1" t="s">
        <v>92</v>
      </c>
      <c r="B186" s="1" t="s">
        <v>127</v>
      </c>
      <c r="C186" s="2">
        <v>22863</v>
      </c>
      <c r="D186" s="3">
        <v>0.74930555555555556</v>
      </c>
      <c r="E186" s="1" t="s">
        <v>172</v>
      </c>
      <c r="F186" s="1" t="s">
        <v>254</v>
      </c>
      <c r="G186" s="1" t="s">
        <v>13</v>
      </c>
      <c r="H186" s="1" t="s">
        <v>14</v>
      </c>
      <c r="I186" s="1" t="s">
        <v>15</v>
      </c>
      <c r="J186" s="1">
        <f>FIND(", ",space_missions[[#This Row],[Location]])</f>
        <v>7</v>
      </c>
      <c r="K186" s="1" t="str">
        <f t="shared" si="2"/>
        <v xml:space="preserve"> USA</v>
      </c>
      <c r="L186" s="1" t="str">
        <f>_xlfn.CONCAT(space_missions[[#This Row],[Company]],"-",space_missions[[#This Row],[Rocket]])</f>
        <v>General Dynamics-Atlas-LV3 Agena-B</v>
      </c>
      <c r="M186" s="1">
        <f>YEAR(space_missions[[#This Row],[Date]])</f>
        <v>1962</v>
      </c>
      <c r="P186" t="s">
        <v>5438</v>
      </c>
    </row>
    <row r="187" spans="1:16">
      <c r="A187" s="1" t="s">
        <v>9</v>
      </c>
      <c r="B187" s="1" t="s">
        <v>10</v>
      </c>
      <c r="C187" s="2">
        <v>22869</v>
      </c>
      <c r="D187" s="3">
        <v>0.35416666666666669</v>
      </c>
      <c r="E187" s="1" t="s">
        <v>51</v>
      </c>
      <c r="F187" s="1" t="s">
        <v>255</v>
      </c>
      <c r="G187" s="1" t="s">
        <v>13</v>
      </c>
      <c r="H187" s="1" t="s">
        <v>14</v>
      </c>
      <c r="I187" s="1" t="s">
        <v>15</v>
      </c>
      <c r="J187" s="1">
        <f>FIND(", ",space_missions[[#This Row],[Location]])</f>
        <v>9</v>
      </c>
      <c r="K187" s="1" t="str">
        <f t="shared" si="2"/>
        <v xml:space="preserve"> Kazakhstan</v>
      </c>
      <c r="L187" s="1" t="str">
        <f>_xlfn.CONCAT(space_missions[[#This Row],[Company]],"-",space_missions[[#This Row],[Rocket]])</f>
        <v>RVSN USSR-Vostok</v>
      </c>
      <c r="M187" s="1">
        <f>YEAR(space_missions[[#This Row],[Date]])</f>
        <v>1962</v>
      </c>
      <c r="P187" t="s">
        <v>5439</v>
      </c>
    </row>
    <row r="188" spans="1:16">
      <c r="A188" s="1" t="s">
        <v>9</v>
      </c>
      <c r="B188" s="1" t="s">
        <v>10</v>
      </c>
      <c r="C188" s="2">
        <v>22870</v>
      </c>
      <c r="D188" s="3">
        <v>0.3347222222222222</v>
      </c>
      <c r="E188" s="1" t="s">
        <v>51</v>
      </c>
      <c r="F188" s="1" t="s">
        <v>256</v>
      </c>
      <c r="G188" s="1" t="s">
        <v>13</v>
      </c>
      <c r="H188" s="1" t="s">
        <v>14</v>
      </c>
      <c r="I188" s="1" t="s">
        <v>15</v>
      </c>
      <c r="J188" s="1">
        <f>FIND(", ",space_missions[[#This Row],[Location]])</f>
        <v>9</v>
      </c>
      <c r="K188" s="1" t="str">
        <f t="shared" si="2"/>
        <v xml:space="preserve"> Kazakhstan</v>
      </c>
      <c r="L188" s="1" t="str">
        <f>_xlfn.CONCAT(space_missions[[#This Row],[Company]],"-",space_missions[[#This Row],[Rocket]])</f>
        <v>RVSN USSR-Vostok</v>
      </c>
      <c r="M188" s="1">
        <f>YEAR(space_missions[[#This Row],[Date]])</f>
        <v>1962</v>
      </c>
      <c r="P188" t="s">
        <v>5440</v>
      </c>
    </row>
    <row r="189" spans="1:16">
      <c r="A189" s="1" t="s">
        <v>9</v>
      </c>
      <c r="B189" s="1" t="s">
        <v>189</v>
      </c>
      <c r="C189" s="2">
        <v>22876</v>
      </c>
      <c r="D189" s="3">
        <v>0.625</v>
      </c>
      <c r="E189" s="1" t="s">
        <v>190</v>
      </c>
      <c r="F189" s="1" t="s">
        <v>257</v>
      </c>
      <c r="G189" s="1" t="s">
        <v>13</v>
      </c>
      <c r="H189" s="1" t="s">
        <v>14</v>
      </c>
      <c r="I189" s="1" t="s">
        <v>15</v>
      </c>
      <c r="J189" s="1">
        <f>FIND(", ",space_missions[[#This Row],[Location]])</f>
        <v>8</v>
      </c>
      <c r="K189" s="1" t="str">
        <f t="shared" si="2"/>
        <v xml:space="preserve"> Russia</v>
      </c>
      <c r="L189" s="1" t="str">
        <f>_xlfn.CONCAT(space_missions[[#This Row],[Company]],"-",space_missions[[#This Row],[Rocket]])</f>
        <v>RVSN USSR-Cosmos-2I (63S1)</v>
      </c>
      <c r="M189" s="1">
        <f>YEAR(space_missions[[#This Row],[Date]])</f>
        <v>1962</v>
      </c>
      <c r="P189" t="s">
        <v>5441</v>
      </c>
    </row>
    <row r="190" spans="1:16">
      <c r="A190" s="1" t="s">
        <v>42</v>
      </c>
      <c r="B190" s="1" t="s">
        <v>232</v>
      </c>
      <c r="C190" s="2">
        <v>22881</v>
      </c>
      <c r="D190" s="3">
        <v>0.48888888888888887</v>
      </c>
      <c r="E190" s="1" t="s">
        <v>233</v>
      </c>
      <c r="F190" s="1" t="s">
        <v>258</v>
      </c>
      <c r="G190" s="1" t="s">
        <v>13</v>
      </c>
      <c r="H190" s="1" t="s">
        <v>14</v>
      </c>
      <c r="I190" s="1" t="s">
        <v>15</v>
      </c>
      <c r="J190" s="1">
        <f>FIND(", ",space_missions[[#This Row],[Location]])</f>
        <v>6</v>
      </c>
      <c r="K190" s="1" t="str">
        <f t="shared" si="2"/>
        <v xml:space="preserve"> USA</v>
      </c>
      <c r="L190" s="1" t="str">
        <f>_xlfn.CONCAT(space_missions[[#This Row],[Company]],"-",space_missions[[#This Row],[Rocket]])</f>
        <v>US Air Force-Scout X-2M</v>
      </c>
      <c r="M190" s="1">
        <f>YEAR(space_missions[[#This Row],[Date]])</f>
        <v>1962</v>
      </c>
      <c r="P190" t="s">
        <v>5442</v>
      </c>
    </row>
    <row r="191" spans="1:16">
      <c r="A191" s="1" t="s">
        <v>9</v>
      </c>
      <c r="B191" s="1" t="s">
        <v>10</v>
      </c>
      <c r="C191" s="2">
        <v>22883</v>
      </c>
      <c r="D191" s="3">
        <v>0.12222222222222222</v>
      </c>
      <c r="E191" s="1" t="s">
        <v>125</v>
      </c>
      <c r="F191" s="1" t="s">
        <v>259</v>
      </c>
      <c r="G191" s="1" t="s">
        <v>13</v>
      </c>
      <c r="H191" s="1" t="s">
        <v>14</v>
      </c>
      <c r="I191" s="1" t="s">
        <v>21</v>
      </c>
      <c r="J191" s="1">
        <f>FIND(", ",space_missions[[#This Row],[Location]])</f>
        <v>9</v>
      </c>
      <c r="K191" s="1" t="str">
        <f t="shared" si="2"/>
        <v xml:space="preserve"> Kazakhstan</v>
      </c>
      <c r="L191" s="1" t="str">
        <f>_xlfn.CONCAT(space_missions[[#This Row],[Company]],"-",space_missions[[#This Row],[Rocket]])</f>
        <v>RVSN USSR-Molniya</v>
      </c>
      <c r="M191" s="1">
        <f>YEAR(space_missions[[#This Row],[Date]])</f>
        <v>1962</v>
      </c>
      <c r="P191" t="s">
        <v>5443</v>
      </c>
    </row>
    <row r="192" spans="1:16">
      <c r="A192" s="1" t="s">
        <v>92</v>
      </c>
      <c r="B192" s="1" t="s">
        <v>122</v>
      </c>
      <c r="C192" s="2">
        <v>22885</v>
      </c>
      <c r="D192" s="3">
        <v>0.28680555555555554</v>
      </c>
      <c r="E192" s="1" t="s">
        <v>172</v>
      </c>
      <c r="F192" s="1" t="s">
        <v>260</v>
      </c>
      <c r="G192" s="1" t="s">
        <v>13</v>
      </c>
      <c r="H192" s="1" t="s">
        <v>14</v>
      </c>
      <c r="I192" s="1" t="s">
        <v>15</v>
      </c>
      <c r="J192" s="1">
        <f>FIND(", ",space_missions[[#This Row],[Location]])</f>
        <v>6</v>
      </c>
      <c r="K192" s="1" t="str">
        <f t="shared" si="2"/>
        <v xml:space="preserve"> USA</v>
      </c>
      <c r="L192" s="1" t="str">
        <f>_xlfn.CONCAT(space_missions[[#This Row],[Company]],"-",space_missions[[#This Row],[Rocket]])</f>
        <v>General Dynamics-Atlas-LV3 Agena-B</v>
      </c>
      <c r="M192" s="1">
        <f>YEAR(space_missions[[#This Row],[Date]])</f>
        <v>1962</v>
      </c>
      <c r="P192" t="s">
        <v>5444</v>
      </c>
    </row>
    <row r="193" spans="1:16">
      <c r="A193" s="1" t="s">
        <v>42</v>
      </c>
      <c r="B193" s="1" t="s">
        <v>261</v>
      </c>
      <c r="C193" s="2">
        <v>22887</v>
      </c>
      <c r="D193" s="3">
        <v>4.1666666666666664E-2</v>
      </c>
      <c r="E193" s="1" t="s">
        <v>244</v>
      </c>
      <c r="F193" s="1" t="s">
        <v>262</v>
      </c>
      <c r="G193" s="1" t="s">
        <v>13</v>
      </c>
      <c r="H193" s="1" t="s">
        <v>14</v>
      </c>
      <c r="I193" s="1" t="s">
        <v>15</v>
      </c>
      <c r="J193" s="1">
        <f>FIND(", ",space_missions[[#This Row],[Location]])</f>
        <v>7</v>
      </c>
      <c r="K193" s="1" t="str">
        <f t="shared" si="2"/>
        <v xml:space="preserve"> USA</v>
      </c>
      <c r="L193" s="1" t="str">
        <f>_xlfn.CONCAT(space_missions[[#This Row],[Company]],"-",space_missions[[#This Row],[Rocket]])</f>
        <v>US Air Force-Thor DM-21 Agena-D</v>
      </c>
      <c r="M193" s="1">
        <f>YEAR(space_missions[[#This Row],[Date]])</f>
        <v>1962</v>
      </c>
      <c r="P193" t="s">
        <v>5445</v>
      </c>
    </row>
    <row r="194" spans="1:16">
      <c r="A194" s="1" t="s">
        <v>9</v>
      </c>
      <c r="B194" s="1" t="s">
        <v>10</v>
      </c>
      <c r="C194" s="2">
        <v>22890</v>
      </c>
      <c r="D194" s="3">
        <v>9.166666666666666E-2</v>
      </c>
      <c r="E194" s="1" t="s">
        <v>125</v>
      </c>
      <c r="F194" s="1" t="s">
        <v>263</v>
      </c>
      <c r="G194" s="1" t="s">
        <v>13</v>
      </c>
      <c r="H194" s="1" t="s">
        <v>14</v>
      </c>
      <c r="I194" s="1" t="s">
        <v>21</v>
      </c>
      <c r="J194" s="1">
        <f>FIND(", ",space_missions[[#This Row],[Location]])</f>
        <v>9</v>
      </c>
      <c r="K194" s="1" t="str">
        <f t="shared" ref="K194:K257" si="3">RIGHT(B194,LEN(B194)-FIND("*",SUBSTITUTE(B194,", ","*",LEN(B194)-LEN(SUBSTITUTE(B194,", ","*")))))</f>
        <v xml:space="preserve"> Kazakhstan</v>
      </c>
      <c r="L194" s="1" t="str">
        <f>_xlfn.CONCAT(space_missions[[#This Row],[Company]],"-",space_missions[[#This Row],[Rocket]])</f>
        <v>RVSN USSR-Molniya</v>
      </c>
      <c r="M194" s="1">
        <f>YEAR(space_missions[[#This Row],[Date]])</f>
        <v>1962</v>
      </c>
      <c r="P194" t="s">
        <v>5446</v>
      </c>
    </row>
    <row r="195" spans="1:16">
      <c r="A195" s="1" t="s">
        <v>42</v>
      </c>
      <c r="B195" s="1" t="s">
        <v>76</v>
      </c>
      <c r="C195" s="2">
        <v>22890</v>
      </c>
      <c r="D195" s="3">
        <v>0.86041666666666672</v>
      </c>
      <c r="E195" s="1" t="s">
        <v>130</v>
      </c>
      <c r="F195" s="1" t="s">
        <v>264</v>
      </c>
      <c r="G195" s="1" t="s">
        <v>13</v>
      </c>
      <c r="H195" s="1" t="s">
        <v>14</v>
      </c>
      <c r="I195" s="1" t="s">
        <v>15</v>
      </c>
      <c r="J195" s="1">
        <f>FIND(", ",space_missions[[#This Row],[Location]])</f>
        <v>16</v>
      </c>
      <c r="K195" s="1" t="str">
        <f t="shared" si="3"/>
        <v xml:space="preserve"> USA</v>
      </c>
      <c r="L195" s="1" t="str">
        <f>_xlfn.CONCAT(space_missions[[#This Row],[Company]],"-",space_missions[[#This Row],[Rocket]])</f>
        <v>US Air Force-Thor DM-21 Agena-B</v>
      </c>
      <c r="M195" s="1">
        <f>YEAR(space_missions[[#This Row],[Date]])</f>
        <v>1962</v>
      </c>
      <c r="P195" t="s">
        <v>5447</v>
      </c>
    </row>
    <row r="196" spans="1:16">
      <c r="A196" s="1" t="s">
        <v>9</v>
      </c>
      <c r="B196" s="1" t="s">
        <v>10</v>
      </c>
      <c r="C196" s="2">
        <v>22901</v>
      </c>
      <c r="D196" s="3">
        <v>4.0972222222222222E-2</v>
      </c>
      <c r="E196" s="1" t="s">
        <v>125</v>
      </c>
      <c r="F196" s="1" t="s">
        <v>265</v>
      </c>
      <c r="G196" s="1" t="s">
        <v>13</v>
      </c>
      <c r="H196" s="1" t="s">
        <v>14</v>
      </c>
      <c r="I196" s="1" t="s">
        <v>21</v>
      </c>
      <c r="J196" s="1">
        <f>FIND(", ",space_missions[[#This Row],[Location]])</f>
        <v>9</v>
      </c>
      <c r="K196" s="1" t="str">
        <f t="shared" si="3"/>
        <v xml:space="preserve"> Kazakhstan</v>
      </c>
      <c r="L196" s="1" t="str">
        <f>_xlfn.CONCAT(space_missions[[#This Row],[Company]],"-",space_missions[[#This Row],[Rocket]])</f>
        <v>RVSN USSR-Molniya</v>
      </c>
      <c r="M196" s="1">
        <f>YEAR(space_missions[[#This Row],[Date]])</f>
        <v>1962</v>
      </c>
      <c r="P196" t="s">
        <v>5448</v>
      </c>
    </row>
    <row r="197" spans="1:16">
      <c r="A197" s="1" t="s">
        <v>42</v>
      </c>
      <c r="B197" s="1" t="s">
        <v>68</v>
      </c>
      <c r="C197" s="2">
        <v>22906</v>
      </c>
      <c r="D197" s="3">
        <v>0.99027777777777781</v>
      </c>
      <c r="E197" s="1" t="s">
        <v>130</v>
      </c>
      <c r="F197" s="1" t="s">
        <v>266</v>
      </c>
      <c r="G197" s="1" t="s">
        <v>13</v>
      </c>
      <c r="H197" s="1" t="s">
        <v>14</v>
      </c>
      <c r="I197" s="1" t="s">
        <v>15</v>
      </c>
      <c r="J197" s="1">
        <f>FIND(", ",space_missions[[#This Row],[Location]])</f>
        <v>16</v>
      </c>
      <c r="K197" s="1" t="str">
        <f t="shared" si="3"/>
        <v xml:space="preserve"> USA</v>
      </c>
      <c r="L197" s="1" t="str">
        <f>_xlfn.CONCAT(space_missions[[#This Row],[Company]],"-",space_missions[[#This Row],[Rocket]])</f>
        <v>US Air Force-Thor DM-21 Agena-B</v>
      </c>
      <c r="M197" s="1">
        <f>YEAR(space_missions[[#This Row],[Date]])</f>
        <v>1962</v>
      </c>
      <c r="P197" t="s">
        <v>5449</v>
      </c>
    </row>
    <row r="198" spans="1:16">
      <c r="A198" s="1" t="s">
        <v>42</v>
      </c>
      <c r="B198" s="1" t="s">
        <v>43</v>
      </c>
      <c r="C198" s="2">
        <v>22907</v>
      </c>
      <c r="D198" s="3">
        <v>0.37013888888888891</v>
      </c>
      <c r="E198" s="1" t="s">
        <v>108</v>
      </c>
      <c r="F198" s="1" t="s">
        <v>267</v>
      </c>
      <c r="G198" s="1" t="s">
        <v>13</v>
      </c>
      <c r="H198" s="1" t="s">
        <v>14</v>
      </c>
      <c r="I198" s="1" t="s">
        <v>15</v>
      </c>
      <c r="J198" s="1">
        <f>FIND(", ",space_missions[[#This Row],[Location]])</f>
        <v>8</v>
      </c>
      <c r="K198" s="1" t="str">
        <f t="shared" si="3"/>
        <v xml:space="preserve"> USA</v>
      </c>
      <c r="L198" s="1" t="str">
        <f>_xlfn.CONCAT(space_missions[[#This Row],[Company]],"-",space_missions[[#This Row],[Rocket]])</f>
        <v>US Air Force-Thor DM-19 Delta</v>
      </c>
      <c r="M198" s="1">
        <f>YEAR(space_missions[[#This Row],[Date]])</f>
        <v>1962</v>
      </c>
      <c r="P198" t="s">
        <v>5450</v>
      </c>
    </row>
    <row r="199" spans="1:16">
      <c r="A199" s="1" t="s">
        <v>9</v>
      </c>
      <c r="B199" s="1" t="s">
        <v>10</v>
      </c>
      <c r="C199" s="2">
        <v>22916</v>
      </c>
      <c r="D199" s="3">
        <v>0.40277777777777779</v>
      </c>
      <c r="E199" s="1" t="s">
        <v>237</v>
      </c>
      <c r="F199" s="1" t="s">
        <v>268</v>
      </c>
      <c r="G199" s="1" t="s">
        <v>13</v>
      </c>
      <c r="H199" s="1" t="s">
        <v>14</v>
      </c>
      <c r="I199" s="1" t="s">
        <v>15</v>
      </c>
      <c r="J199" s="1">
        <f>FIND(", ",space_missions[[#This Row],[Location]])</f>
        <v>9</v>
      </c>
      <c r="K199" s="1" t="str">
        <f t="shared" si="3"/>
        <v xml:space="preserve"> Kazakhstan</v>
      </c>
      <c r="L199" s="1" t="str">
        <f>_xlfn.CONCAT(space_missions[[#This Row],[Company]],"-",space_missions[[#This Row],[Rocket]])</f>
        <v>RVSN USSR-Vostok-2</v>
      </c>
      <c r="M199" s="1">
        <f>YEAR(space_missions[[#This Row],[Date]])</f>
        <v>1962</v>
      </c>
      <c r="P199" t="s">
        <v>5451</v>
      </c>
    </row>
    <row r="200" spans="1:16">
      <c r="A200" s="1" t="s">
        <v>42</v>
      </c>
      <c r="B200" s="1" t="s">
        <v>165</v>
      </c>
      <c r="C200" s="2">
        <v>22918</v>
      </c>
      <c r="D200" s="3">
        <v>0.25347222222222221</v>
      </c>
      <c r="E200" s="1" t="s">
        <v>130</v>
      </c>
      <c r="F200" s="1" t="s">
        <v>269</v>
      </c>
      <c r="G200" s="1" t="s">
        <v>13</v>
      </c>
      <c r="H200" s="1" t="s">
        <v>14</v>
      </c>
      <c r="I200" s="1" t="s">
        <v>15</v>
      </c>
      <c r="J200" s="1">
        <f>FIND(", ",space_missions[[#This Row],[Location]])</f>
        <v>16</v>
      </c>
      <c r="K200" s="1" t="str">
        <f t="shared" si="3"/>
        <v xml:space="preserve"> USA</v>
      </c>
      <c r="L200" s="1" t="str">
        <f>_xlfn.CONCAT(space_missions[[#This Row],[Company]],"-",space_missions[[#This Row],[Rocket]])</f>
        <v>US Air Force-Thor DM-21 Agena-B</v>
      </c>
      <c r="M200" s="1">
        <f>YEAR(space_missions[[#This Row],[Date]])</f>
        <v>1962</v>
      </c>
      <c r="P200" t="s">
        <v>5452</v>
      </c>
    </row>
    <row r="201" spans="1:16">
      <c r="A201" s="1" t="s">
        <v>42</v>
      </c>
      <c r="B201" s="1" t="s">
        <v>261</v>
      </c>
      <c r="C201" s="2">
        <v>22918</v>
      </c>
      <c r="D201" s="3">
        <v>0.9819444444444444</v>
      </c>
      <c r="E201" s="1" t="s">
        <v>244</v>
      </c>
      <c r="F201" s="1" t="s">
        <v>270</v>
      </c>
      <c r="G201" s="1" t="s">
        <v>13</v>
      </c>
      <c r="H201" s="1" t="s">
        <v>14</v>
      </c>
      <c r="I201" s="1" t="s">
        <v>15</v>
      </c>
      <c r="J201" s="1">
        <f>FIND(", ",space_missions[[#This Row],[Location]])</f>
        <v>7</v>
      </c>
      <c r="K201" s="1" t="str">
        <f t="shared" si="3"/>
        <v xml:space="preserve"> USA</v>
      </c>
      <c r="L201" s="1" t="str">
        <f>_xlfn.CONCAT(space_missions[[#This Row],[Company]],"-",space_missions[[#This Row],[Rocket]])</f>
        <v>US Air Force-Thor DM-21 Agena-D</v>
      </c>
      <c r="M201" s="1">
        <f>YEAR(space_missions[[#This Row],[Date]])</f>
        <v>1962</v>
      </c>
      <c r="P201" t="s">
        <v>5453</v>
      </c>
    </row>
    <row r="202" spans="1:16">
      <c r="A202" s="1" t="s">
        <v>42</v>
      </c>
      <c r="B202" s="1" t="s">
        <v>102</v>
      </c>
      <c r="C202" s="2">
        <v>22921</v>
      </c>
      <c r="D202" s="3">
        <v>0.9243055555555556</v>
      </c>
      <c r="E202" s="1" t="s">
        <v>271</v>
      </c>
      <c r="F202" s="1" t="s">
        <v>272</v>
      </c>
      <c r="G202" s="1" t="s">
        <v>13</v>
      </c>
      <c r="H202" s="1" t="s">
        <v>14</v>
      </c>
      <c r="I202" s="1" t="s">
        <v>15</v>
      </c>
      <c r="J202" s="1">
        <f>FIND(", ",space_missions[[#This Row],[Location]])</f>
        <v>8</v>
      </c>
      <c r="K202" s="1" t="str">
        <f t="shared" si="3"/>
        <v xml:space="preserve"> USA</v>
      </c>
      <c r="L202" s="1" t="str">
        <f>_xlfn.CONCAT(space_missions[[#This Row],[Company]],"-",space_missions[[#This Row],[Rocket]])</f>
        <v>US Air Force-Delta A</v>
      </c>
      <c r="M202" s="1">
        <f>YEAR(space_missions[[#This Row],[Date]])</f>
        <v>1962</v>
      </c>
      <c r="P202" t="s">
        <v>5454</v>
      </c>
    </row>
    <row r="203" spans="1:16">
      <c r="A203" s="1" t="s">
        <v>54</v>
      </c>
      <c r="B203" s="1" t="s">
        <v>82</v>
      </c>
      <c r="C203" s="2">
        <v>22922</v>
      </c>
      <c r="D203" s="3">
        <v>0.3840277777777778</v>
      </c>
      <c r="E203" s="1" t="s">
        <v>83</v>
      </c>
      <c r="F203" s="1" t="s">
        <v>273</v>
      </c>
      <c r="G203" s="1" t="s">
        <v>13</v>
      </c>
      <c r="H203" s="1" t="s">
        <v>14</v>
      </c>
      <c r="I203" s="1" t="s">
        <v>15</v>
      </c>
      <c r="J203" s="1">
        <f>FIND(", ",space_missions[[#This Row],[Location]])</f>
        <v>6</v>
      </c>
      <c r="K203" s="1" t="str">
        <f t="shared" si="3"/>
        <v xml:space="preserve"> USA</v>
      </c>
      <c r="L203" s="1" t="str">
        <f>_xlfn.CONCAT(space_missions[[#This Row],[Company]],"-",space_missions[[#This Row],[Rocket]])</f>
        <v>NASA-Atlas-D Mercury</v>
      </c>
      <c r="M203" s="1">
        <f>YEAR(space_missions[[#This Row],[Date]])</f>
        <v>1962</v>
      </c>
      <c r="P203" t="s">
        <v>5455</v>
      </c>
    </row>
    <row r="204" spans="1:16">
      <c r="A204" s="1" t="s">
        <v>42</v>
      </c>
      <c r="B204" s="1" t="s">
        <v>68</v>
      </c>
      <c r="C204" s="2">
        <v>22928</v>
      </c>
      <c r="D204" s="3">
        <v>0.77430555555555558</v>
      </c>
      <c r="E204" s="1" t="s">
        <v>130</v>
      </c>
      <c r="F204" s="1" t="s">
        <v>274</v>
      </c>
      <c r="G204" s="1" t="s">
        <v>13</v>
      </c>
      <c r="H204" s="1" t="s">
        <v>14</v>
      </c>
      <c r="I204" s="1" t="s">
        <v>15</v>
      </c>
      <c r="J204" s="1">
        <f>FIND(", ",space_missions[[#This Row],[Location]])</f>
        <v>16</v>
      </c>
      <c r="K204" s="1" t="str">
        <f t="shared" si="3"/>
        <v xml:space="preserve"> USA</v>
      </c>
      <c r="L204" s="1" t="str">
        <f>_xlfn.CONCAT(space_missions[[#This Row],[Company]],"-",space_missions[[#This Row],[Rocket]])</f>
        <v>US Air Force-Thor DM-21 Agena-B</v>
      </c>
      <c r="M204" s="1">
        <f>YEAR(space_missions[[#This Row],[Date]])</f>
        <v>1962</v>
      </c>
      <c r="P204" t="s">
        <v>5456</v>
      </c>
    </row>
    <row r="205" spans="1:16">
      <c r="A205" s="1" t="s">
        <v>9</v>
      </c>
      <c r="B205" s="1" t="s">
        <v>10</v>
      </c>
      <c r="C205" s="2">
        <v>22936</v>
      </c>
      <c r="D205" s="3">
        <v>0.375</v>
      </c>
      <c r="E205" s="1" t="s">
        <v>237</v>
      </c>
      <c r="F205" s="1" t="s">
        <v>275</v>
      </c>
      <c r="G205" s="1" t="s">
        <v>13</v>
      </c>
      <c r="H205" s="1" t="s">
        <v>14</v>
      </c>
      <c r="I205" s="1" t="s">
        <v>15</v>
      </c>
      <c r="J205" s="1">
        <f>FIND(", ",space_missions[[#This Row],[Location]])</f>
        <v>9</v>
      </c>
      <c r="K205" s="1" t="str">
        <f t="shared" si="3"/>
        <v xml:space="preserve"> Kazakhstan</v>
      </c>
      <c r="L205" s="1" t="str">
        <f>_xlfn.CONCAT(space_missions[[#This Row],[Company]],"-",space_missions[[#This Row],[Rocket]])</f>
        <v>RVSN USSR-Vostok-2</v>
      </c>
      <c r="M205" s="1">
        <f>YEAR(space_missions[[#This Row],[Date]])</f>
        <v>1962</v>
      </c>
      <c r="P205" t="s">
        <v>5457</v>
      </c>
    </row>
    <row r="206" spans="1:16">
      <c r="A206" s="1" t="s">
        <v>92</v>
      </c>
      <c r="B206" s="1" t="s">
        <v>122</v>
      </c>
      <c r="C206" s="2">
        <v>22937</v>
      </c>
      <c r="D206" s="3">
        <v>0.70763888888888893</v>
      </c>
      <c r="E206" s="1" t="s">
        <v>172</v>
      </c>
      <c r="F206" s="1" t="s">
        <v>276</v>
      </c>
      <c r="G206" s="1" t="s">
        <v>13</v>
      </c>
      <c r="H206" s="1" t="s">
        <v>14</v>
      </c>
      <c r="I206" s="1" t="s">
        <v>15</v>
      </c>
      <c r="J206" s="1">
        <f>FIND(", ",space_missions[[#This Row],[Location]])</f>
        <v>6</v>
      </c>
      <c r="K206" s="1" t="str">
        <f t="shared" si="3"/>
        <v xml:space="preserve"> USA</v>
      </c>
      <c r="L206" s="1" t="str">
        <f>_xlfn.CONCAT(space_missions[[#This Row],[Company]],"-",space_missions[[#This Row],[Rocket]])</f>
        <v>General Dynamics-Atlas-LV3 Agena-B</v>
      </c>
      <c r="M206" s="1">
        <f>YEAR(space_missions[[#This Row],[Date]])</f>
        <v>1962</v>
      </c>
      <c r="P206" t="s">
        <v>5458</v>
      </c>
    </row>
    <row r="207" spans="1:16">
      <c r="A207" s="1" t="s">
        <v>9</v>
      </c>
      <c r="B207" s="1" t="s">
        <v>189</v>
      </c>
      <c r="C207" s="2">
        <v>22939</v>
      </c>
      <c r="D207" s="3">
        <v>0.16666666666666666</v>
      </c>
      <c r="E207" s="1" t="s">
        <v>190</v>
      </c>
      <c r="F207" s="1" t="s">
        <v>277</v>
      </c>
      <c r="G207" s="1" t="s">
        <v>13</v>
      </c>
      <c r="H207" s="1" t="s">
        <v>14</v>
      </c>
      <c r="I207" s="1" t="s">
        <v>15</v>
      </c>
      <c r="J207" s="1">
        <f>FIND(", ",space_missions[[#This Row],[Location]])</f>
        <v>8</v>
      </c>
      <c r="K207" s="1" t="str">
        <f t="shared" si="3"/>
        <v xml:space="preserve"> Russia</v>
      </c>
      <c r="L207" s="1" t="str">
        <f>_xlfn.CONCAT(space_missions[[#This Row],[Company]],"-",space_missions[[#This Row],[Rocket]])</f>
        <v>RVSN USSR-Cosmos-2I (63S1)</v>
      </c>
      <c r="M207" s="1">
        <f>YEAR(space_missions[[#This Row],[Date]])</f>
        <v>1962</v>
      </c>
      <c r="P207" t="s">
        <v>5459</v>
      </c>
    </row>
    <row r="208" spans="1:16">
      <c r="A208" s="1" t="s">
        <v>9</v>
      </c>
      <c r="B208" s="1" t="s">
        <v>10</v>
      </c>
      <c r="C208" s="2">
        <v>22943</v>
      </c>
      <c r="D208" s="3">
        <v>0.74652777777777779</v>
      </c>
      <c r="E208" s="1" t="s">
        <v>125</v>
      </c>
      <c r="F208" s="1" t="s">
        <v>278</v>
      </c>
      <c r="G208" s="1" t="s">
        <v>13</v>
      </c>
      <c r="H208" s="1" t="s">
        <v>14</v>
      </c>
      <c r="I208" s="1" t="s">
        <v>21</v>
      </c>
      <c r="J208" s="1">
        <f>FIND(", ",space_missions[[#This Row],[Location]])</f>
        <v>9</v>
      </c>
      <c r="K208" s="1" t="str">
        <f t="shared" si="3"/>
        <v xml:space="preserve"> Kazakhstan</v>
      </c>
      <c r="L208" s="1" t="str">
        <f>_xlfn.CONCAT(space_missions[[#This Row],[Company]],"-",space_missions[[#This Row],[Rocket]])</f>
        <v>RVSN USSR-Molniya</v>
      </c>
      <c r="M208" s="1">
        <f>YEAR(space_missions[[#This Row],[Date]])</f>
        <v>1962</v>
      </c>
      <c r="P208" t="s">
        <v>5460</v>
      </c>
    </row>
    <row r="209" spans="1:16">
      <c r="A209" s="1" t="s">
        <v>9</v>
      </c>
      <c r="B209" s="1" t="s">
        <v>189</v>
      </c>
      <c r="C209" s="2">
        <v>22944</v>
      </c>
      <c r="D209" s="3">
        <v>0.29166666666666669</v>
      </c>
      <c r="E209" s="1" t="s">
        <v>190</v>
      </c>
      <c r="F209" s="1" t="s">
        <v>279</v>
      </c>
      <c r="G209" s="1" t="s">
        <v>13</v>
      </c>
      <c r="H209" s="1" t="s">
        <v>14</v>
      </c>
      <c r="I209" s="1" t="s">
        <v>21</v>
      </c>
      <c r="J209" s="1">
        <f>FIND(", ",space_missions[[#This Row],[Location]])</f>
        <v>8</v>
      </c>
      <c r="K209" s="1" t="str">
        <f t="shared" si="3"/>
        <v xml:space="preserve"> Russia</v>
      </c>
      <c r="L209" s="1" t="str">
        <f>_xlfn.CONCAT(space_missions[[#This Row],[Company]],"-",space_missions[[#This Row],[Rocket]])</f>
        <v>RVSN USSR-Cosmos-2I (63S1)</v>
      </c>
      <c r="M209" s="1">
        <f>YEAR(space_missions[[#This Row],[Date]])</f>
        <v>1962</v>
      </c>
      <c r="P209" t="s">
        <v>5461</v>
      </c>
    </row>
    <row r="210" spans="1:16">
      <c r="A210" s="1" t="s">
        <v>42</v>
      </c>
      <c r="B210" s="1" t="s">
        <v>261</v>
      </c>
      <c r="C210" s="2">
        <v>22945</v>
      </c>
      <c r="D210" s="3">
        <v>0.67638888888888893</v>
      </c>
      <c r="E210" s="1" t="s">
        <v>244</v>
      </c>
      <c r="F210" s="1" t="s">
        <v>280</v>
      </c>
      <c r="G210" s="1" t="s">
        <v>13</v>
      </c>
      <c r="H210" s="1" t="s">
        <v>14</v>
      </c>
      <c r="I210" s="1" t="s">
        <v>15</v>
      </c>
      <c r="J210" s="1">
        <f>FIND(", ",space_missions[[#This Row],[Location]])</f>
        <v>7</v>
      </c>
      <c r="K210" s="1" t="str">
        <f t="shared" si="3"/>
        <v xml:space="preserve"> USA</v>
      </c>
      <c r="L210" s="1" t="str">
        <f>_xlfn.CONCAT(space_missions[[#This Row],[Company]],"-",space_missions[[#This Row],[Rocket]])</f>
        <v>US Air Force-Thor DM-21 Agena-D</v>
      </c>
      <c r="M210" s="1">
        <f>YEAR(space_missions[[#This Row],[Date]])</f>
        <v>1962</v>
      </c>
      <c r="P210" t="s">
        <v>5462</v>
      </c>
    </row>
    <row r="211" spans="1:16">
      <c r="A211" s="1" t="s">
        <v>42</v>
      </c>
      <c r="B211" s="1" t="s">
        <v>102</v>
      </c>
      <c r="C211" s="2">
        <v>22946</v>
      </c>
      <c r="D211" s="3">
        <v>0.96875</v>
      </c>
      <c r="E211" s="1" t="s">
        <v>271</v>
      </c>
      <c r="F211" s="1" t="s">
        <v>281</v>
      </c>
      <c r="G211" s="1" t="s">
        <v>13</v>
      </c>
      <c r="H211" s="1" t="s">
        <v>14</v>
      </c>
      <c r="I211" s="1" t="s">
        <v>15</v>
      </c>
      <c r="J211" s="1">
        <f>FIND(", ",space_missions[[#This Row],[Location]])</f>
        <v>8</v>
      </c>
      <c r="K211" s="1" t="str">
        <f t="shared" si="3"/>
        <v xml:space="preserve"> USA</v>
      </c>
      <c r="L211" s="1" t="str">
        <f>_xlfn.CONCAT(space_missions[[#This Row],[Company]],"-",space_missions[[#This Row],[Rocket]])</f>
        <v>US Air Force-Delta A</v>
      </c>
      <c r="M211" s="1">
        <f>YEAR(space_missions[[#This Row],[Date]])</f>
        <v>1962</v>
      </c>
      <c r="P211" t="s">
        <v>5463</v>
      </c>
    </row>
    <row r="212" spans="1:16">
      <c r="A212" s="1" t="s">
        <v>42</v>
      </c>
      <c r="B212" s="1" t="s">
        <v>43</v>
      </c>
      <c r="C212" s="2">
        <v>22950</v>
      </c>
      <c r="D212" s="3">
        <v>0.33888888888888891</v>
      </c>
      <c r="E212" s="1" t="s">
        <v>103</v>
      </c>
      <c r="F212" s="1" t="s">
        <v>282</v>
      </c>
      <c r="G212" s="1" t="s">
        <v>13</v>
      </c>
      <c r="H212" s="1" t="s">
        <v>14</v>
      </c>
      <c r="I212" s="1" t="s">
        <v>15</v>
      </c>
      <c r="J212" s="1">
        <f>FIND(", ",space_missions[[#This Row],[Location]])</f>
        <v>8</v>
      </c>
      <c r="K212" s="1" t="str">
        <f t="shared" si="3"/>
        <v xml:space="preserve"> USA</v>
      </c>
      <c r="L212" s="1" t="str">
        <f>_xlfn.CONCAT(space_missions[[#This Row],[Company]],"-",space_missions[[#This Row],[Rocket]])</f>
        <v>US Air Force-Thor-DM21 Ablestar</v>
      </c>
      <c r="M212" s="1">
        <f>YEAR(space_missions[[#This Row],[Date]])</f>
        <v>1962</v>
      </c>
      <c r="P212" t="s">
        <v>5464</v>
      </c>
    </row>
    <row r="213" spans="1:16">
      <c r="A213" s="1" t="s">
        <v>9</v>
      </c>
      <c r="B213" s="1" t="s">
        <v>10</v>
      </c>
      <c r="C213" s="2">
        <v>22951</v>
      </c>
      <c r="D213" s="3">
        <v>0.67638888888888893</v>
      </c>
      <c r="E213" s="1" t="s">
        <v>125</v>
      </c>
      <c r="F213" s="1" t="s">
        <v>283</v>
      </c>
      <c r="G213" s="1" t="s">
        <v>13</v>
      </c>
      <c r="H213" s="1" t="s">
        <v>14</v>
      </c>
      <c r="I213" s="1" t="s">
        <v>15</v>
      </c>
      <c r="J213" s="1">
        <f>FIND(", ",space_missions[[#This Row],[Location]])</f>
        <v>9</v>
      </c>
      <c r="K213" s="1" t="str">
        <f t="shared" si="3"/>
        <v xml:space="preserve"> Kazakhstan</v>
      </c>
      <c r="L213" s="1" t="str">
        <f>_xlfn.CONCAT(space_missions[[#This Row],[Company]],"-",space_missions[[#This Row],[Rocket]])</f>
        <v>RVSN USSR-Molniya</v>
      </c>
      <c r="M213" s="1">
        <f>YEAR(space_missions[[#This Row],[Date]])</f>
        <v>1962</v>
      </c>
      <c r="P213" t="s">
        <v>5465</v>
      </c>
    </row>
    <row r="214" spans="1:16">
      <c r="A214" s="1" t="s">
        <v>9</v>
      </c>
      <c r="B214" s="1" t="s">
        <v>10</v>
      </c>
      <c r="C214" s="2">
        <v>22954</v>
      </c>
      <c r="D214" s="3">
        <v>0.64930555555555558</v>
      </c>
      <c r="E214" s="1" t="s">
        <v>125</v>
      </c>
      <c r="F214" s="1" t="s">
        <v>284</v>
      </c>
      <c r="G214" s="1" t="s">
        <v>13</v>
      </c>
      <c r="H214" s="1" t="s">
        <v>14</v>
      </c>
      <c r="I214" s="1" t="s">
        <v>21</v>
      </c>
      <c r="J214" s="1">
        <f>FIND(", ",space_missions[[#This Row],[Location]])</f>
        <v>9</v>
      </c>
      <c r="K214" s="1" t="str">
        <f t="shared" si="3"/>
        <v xml:space="preserve"> Kazakhstan</v>
      </c>
      <c r="L214" s="1" t="str">
        <f>_xlfn.CONCAT(space_missions[[#This Row],[Company]],"-",space_missions[[#This Row],[Rocket]])</f>
        <v>RVSN USSR-Molniya</v>
      </c>
      <c r="M214" s="1">
        <f>YEAR(space_missions[[#This Row],[Date]])</f>
        <v>1962</v>
      </c>
      <c r="P214" t="s">
        <v>5466</v>
      </c>
    </row>
    <row r="215" spans="1:16">
      <c r="A215" s="1" t="s">
        <v>42</v>
      </c>
      <c r="B215" s="1" t="s">
        <v>68</v>
      </c>
      <c r="C215" s="2">
        <v>22955</v>
      </c>
      <c r="D215" s="3">
        <v>0.9194444444444444</v>
      </c>
      <c r="E215" s="1" t="s">
        <v>130</v>
      </c>
      <c r="F215" s="1" t="s">
        <v>285</v>
      </c>
      <c r="G215" s="1" t="s">
        <v>13</v>
      </c>
      <c r="H215" s="1" t="s">
        <v>14</v>
      </c>
      <c r="I215" s="1" t="s">
        <v>15</v>
      </c>
      <c r="J215" s="1">
        <f>FIND(", ",space_missions[[#This Row],[Location]])</f>
        <v>16</v>
      </c>
      <c r="K215" s="1" t="str">
        <f t="shared" si="3"/>
        <v xml:space="preserve"> USA</v>
      </c>
      <c r="L215" s="1" t="str">
        <f>_xlfn.CONCAT(space_missions[[#This Row],[Company]],"-",space_missions[[#This Row],[Rocket]])</f>
        <v>US Air Force-Thor DM-21 Agena-B</v>
      </c>
      <c r="M215" s="1">
        <f>YEAR(space_missions[[#This Row],[Date]])</f>
        <v>1962</v>
      </c>
      <c r="P215" t="s">
        <v>5467</v>
      </c>
    </row>
    <row r="216" spans="1:16">
      <c r="A216" s="1" t="s">
        <v>92</v>
      </c>
      <c r="B216" s="1" t="s">
        <v>127</v>
      </c>
      <c r="C216" s="2">
        <v>22961</v>
      </c>
      <c r="D216" s="3">
        <v>0.84513888888888888</v>
      </c>
      <c r="E216" s="1" t="s">
        <v>172</v>
      </c>
      <c r="F216" s="1" t="s">
        <v>286</v>
      </c>
      <c r="G216" s="1" t="s">
        <v>13</v>
      </c>
      <c r="H216" s="1" t="s">
        <v>14</v>
      </c>
      <c r="I216" s="1" t="s">
        <v>15</v>
      </c>
      <c r="J216" s="1">
        <f>FIND(", ",space_missions[[#This Row],[Location]])</f>
        <v>7</v>
      </c>
      <c r="K216" s="1" t="str">
        <f t="shared" si="3"/>
        <v xml:space="preserve"> USA</v>
      </c>
      <c r="L216" s="1" t="str">
        <f>_xlfn.CONCAT(space_missions[[#This Row],[Company]],"-",space_missions[[#This Row],[Rocket]])</f>
        <v>General Dynamics-Atlas-LV3 Agena-B</v>
      </c>
      <c r="M216" s="1">
        <f>YEAR(space_missions[[#This Row],[Date]])</f>
        <v>1962</v>
      </c>
      <c r="P216" t="s">
        <v>5468</v>
      </c>
    </row>
    <row r="217" spans="1:16">
      <c r="A217" s="1" t="s">
        <v>42</v>
      </c>
      <c r="B217" s="1" t="s">
        <v>68</v>
      </c>
      <c r="C217" s="2">
        <v>22974</v>
      </c>
      <c r="D217" s="3">
        <v>0.91736111111111107</v>
      </c>
      <c r="E217" s="1" t="s">
        <v>130</v>
      </c>
      <c r="F217" s="1" t="s">
        <v>287</v>
      </c>
      <c r="G217" s="1" t="s">
        <v>13</v>
      </c>
      <c r="H217" s="1" t="s">
        <v>14</v>
      </c>
      <c r="I217" s="1" t="s">
        <v>15</v>
      </c>
      <c r="J217" s="1">
        <f>FIND(", ",space_missions[[#This Row],[Location]])</f>
        <v>16</v>
      </c>
      <c r="K217" s="1" t="str">
        <f t="shared" si="3"/>
        <v xml:space="preserve"> USA</v>
      </c>
      <c r="L217" s="1" t="str">
        <f>_xlfn.CONCAT(space_missions[[#This Row],[Company]],"-",space_missions[[#This Row],[Rocket]])</f>
        <v>US Air Force-Thor DM-21 Agena-B</v>
      </c>
      <c r="M217" s="1">
        <f>YEAR(space_missions[[#This Row],[Date]])</f>
        <v>1962</v>
      </c>
      <c r="P217" t="s">
        <v>5469</v>
      </c>
    </row>
    <row r="218" spans="1:16">
      <c r="A218" s="1" t="s">
        <v>42</v>
      </c>
      <c r="B218" s="1" t="s">
        <v>165</v>
      </c>
      <c r="C218" s="2">
        <v>22984</v>
      </c>
      <c r="D218" s="3">
        <v>0.89583333333333337</v>
      </c>
      <c r="E218" s="1" t="s">
        <v>244</v>
      </c>
      <c r="F218" s="1" t="s">
        <v>288</v>
      </c>
      <c r="G218" s="1" t="s">
        <v>13</v>
      </c>
      <c r="H218" s="1" t="s">
        <v>14</v>
      </c>
      <c r="I218" s="1" t="s">
        <v>15</v>
      </c>
      <c r="J218" s="1">
        <f>FIND(", ",space_missions[[#This Row],[Location]])</f>
        <v>16</v>
      </c>
      <c r="K218" s="1" t="str">
        <f t="shared" si="3"/>
        <v xml:space="preserve"> USA</v>
      </c>
      <c r="L218" s="1" t="str">
        <f>_xlfn.CONCAT(space_missions[[#This Row],[Company]],"-",space_missions[[#This Row],[Rocket]])</f>
        <v>US Air Force-Thor DM-21 Agena-D</v>
      </c>
      <c r="M218" s="1">
        <f>YEAR(space_missions[[#This Row],[Date]])</f>
        <v>1962</v>
      </c>
      <c r="P218" t="s">
        <v>5470</v>
      </c>
    </row>
    <row r="219" spans="1:16">
      <c r="A219" s="1" t="s">
        <v>42</v>
      </c>
      <c r="B219" s="1" t="s">
        <v>165</v>
      </c>
      <c r="C219" s="2">
        <v>22993</v>
      </c>
      <c r="D219" s="3">
        <v>0.17152777777777778</v>
      </c>
      <c r="E219" s="1" t="s">
        <v>244</v>
      </c>
      <c r="F219" s="1" t="s">
        <v>289</v>
      </c>
      <c r="G219" s="1" t="s">
        <v>13</v>
      </c>
      <c r="H219" s="1" t="s">
        <v>14</v>
      </c>
      <c r="I219" s="1" t="s">
        <v>15</v>
      </c>
      <c r="J219" s="1">
        <f>FIND(", ",space_missions[[#This Row],[Location]])</f>
        <v>16</v>
      </c>
      <c r="K219" s="1" t="str">
        <f t="shared" si="3"/>
        <v xml:space="preserve"> USA</v>
      </c>
      <c r="L219" s="1" t="str">
        <f>_xlfn.CONCAT(space_missions[[#This Row],[Company]],"-",space_missions[[#This Row],[Rocket]])</f>
        <v>US Air Force-Thor DM-21 Agena-D</v>
      </c>
      <c r="M219" s="1">
        <f>YEAR(space_missions[[#This Row],[Date]])</f>
        <v>1962</v>
      </c>
      <c r="P219" t="s">
        <v>5471</v>
      </c>
    </row>
    <row r="220" spans="1:16">
      <c r="A220" s="1" t="s">
        <v>42</v>
      </c>
      <c r="B220" s="1" t="s">
        <v>43</v>
      </c>
      <c r="C220" s="2">
        <v>22993</v>
      </c>
      <c r="D220" s="3">
        <v>0.97916666666666663</v>
      </c>
      <c r="E220" s="1" t="s">
        <v>290</v>
      </c>
      <c r="F220" s="1" t="s">
        <v>291</v>
      </c>
      <c r="G220" s="1" t="s">
        <v>13</v>
      </c>
      <c r="H220" s="1" t="s">
        <v>14</v>
      </c>
      <c r="I220" s="1" t="s">
        <v>15</v>
      </c>
      <c r="J220" s="1">
        <f>FIND(", ",space_missions[[#This Row],[Location]])</f>
        <v>8</v>
      </c>
      <c r="K220" s="1" t="str">
        <f t="shared" si="3"/>
        <v xml:space="preserve"> USA</v>
      </c>
      <c r="L220" s="1" t="str">
        <f>_xlfn.CONCAT(space_missions[[#This Row],[Company]],"-",space_missions[[#This Row],[Rocket]])</f>
        <v>US Air Force-Delta B</v>
      </c>
      <c r="M220" s="1">
        <f>YEAR(space_missions[[#This Row],[Date]])</f>
        <v>1962</v>
      </c>
      <c r="P220" t="s">
        <v>5472</v>
      </c>
    </row>
    <row r="221" spans="1:16">
      <c r="A221" s="1" t="s">
        <v>42</v>
      </c>
      <c r="B221" s="1" t="s">
        <v>76</v>
      </c>
      <c r="C221" s="2">
        <v>22994</v>
      </c>
      <c r="D221" s="3">
        <v>0.8930555555555556</v>
      </c>
      <c r="E221" s="1" t="s">
        <v>244</v>
      </c>
      <c r="F221" s="1" t="s">
        <v>292</v>
      </c>
      <c r="G221" s="1" t="s">
        <v>13</v>
      </c>
      <c r="H221" s="1" t="s">
        <v>14</v>
      </c>
      <c r="I221" s="1" t="s">
        <v>15</v>
      </c>
      <c r="J221" s="1">
        <f>FIND(", ",space_missions[[#This Row],[Location]])</f>
        <v>16</v>
      </c>
      <c r="K221" s="1" t="str">
        <f t="shared" si="3"/>
        <v xml:space="preserve"> USA</v>
      </c>
      <c r="L221" s="1" t="str">
        <f>_xlfn.CONCAT(space_missions[[#This Row],[Company]],"-",space_missions[[#This Row],[Rocket]])</f>
        <v>US Air Force-Thor DM-21 Agena-D</v>
      </c>
      <c r="M221" s="1">
        <f>YEAR(space_missions[[#This Row],[Date]])</f>
        <v>1962</v>
      </c>
      <c r="P221" t="s">
        <v>5473</v>
      </c>
    </row>
    <row r="222" spans="1:16">
      <c r="A222" s="1" t="s">
        <v>54</v>
      </c>
      <c r="B222" s="1" t="s">
        <v>138</v>
      </c>
      <c r="C222" s="2">
        <v>22996</v>
      </c>
      <c r="D222" s="3">
        <v>0.60624999999999996</v>
      </c>
      <c r="E222" s="1" t="s">
        <v>293</v>
      </c>
      <c r="F222" s="1" t="s">
        <v>294</v>
      </c>
      <c r="G222" s="1" t="s">
        <v>13</v>
      </c>
      <c r="H222" s="1" t="s">
        <v>14</v>
      </c>
      <c r="I222" s="1" t="s">
        <v>15</v>
      </c>
      <c r="J222" s="1">
        <f>FIND(", ",space_missions[[#This Row],[Location]])</f>
        <v>5</v>
      </c>
      <c r="K222" s="1" t="str">
        <f t="shared" si="3"/>
        <v xml:space="preserve"> USA</v>
      </c>
      <c r="L222" s="1" t="str">
        <f>_xlfn.CONCAT(space_missions[[#This Row],[Company]],"-",space_missions[[#This Row],[Rocket]])</f>
        <v>NASA-Scout X-3</v>
      </c>
      <c r="M222" s="1">
        <f>YEAR(space_missions[[#This Row],[Date]])</f>
        <v>1962</v>
      </c>
      <c r="P222" t="s">
        <v>5474</v>
      </c>
    </row>
    <row r="223" spans="1:16">
      <c r="A223" s="1" t="s">
        <v>92</v>
      </c>
      <c r="B223" s="1" t="s">
        <v>171</v>
      </c>
      <c r="C223" s="2">
        <v>22997</v>
      </c>
      <c r="D223" s="3">
        <v>0.85833333333333328</v>
      </c>
      <c r="E223" s="1" t="s">
        <v>172</v>
      </c>
      <c r="F223" s="1" t="s">
        <v>295</v>
      </c>
      <c r="G223" s="1" t="s">
        <v>13</v>
      </c>
      <c r="H223" s="1" t="s">
        <v>14</v>
      </c>
      <c r="I223" s="1" t="s">
        <v>21</v>
      </c>
      <c r="J223" s="1">
        <f>FIND(", ",space_missions[[#This Row],[Location]])</f>
        <v>7</v>
      </c>
      <c r="K223" s="1" t="str">
        <f t="shared" si="3"/>
        <v xml:space="preserve"> USA</v>
      </c>
      <c r="L223" s="1" t="str">
        <f>_xlfn.CONCAT(space_missions[[#This Row],[Company]],"-",space_missions[[#This Row],[Rocket]])</f>
        <v>General Dynamics-Atlas-LV3 Agena-B</v>
      </c>
      <c r="M223" s="1">
        <f>YEAR(space_missions[[#This Row],[Date]])</f>
        <v>1962</v>
      </c>
      <c r="P223" t="s">
        <v>5475</v>
      </c>
    </row>
    <row r="224" spans="1:16">
      <c r="A224" s="1" t="s">
        <v>42</v>
      </c>
      <c r="B224" s="1" t="s">
        <v>232</v>
      </c>
      <c r="C224" s="2">
        <v>22999</v>
      </c>
      <c r="D224" s="3">
        <v>5.9027777777777776E-2</v>
      </c>
      <c r="E224" s="1" t="s">
        <v>293</v>
      </c>
      <c r="F224" s="1" t="s">
        <v>296</v>
      </c>
      <c r="G224" s="1" t="s">
        <v>13</v>
      </c>
      <c r="H224" s="1" t="s">
        <v>14</v>
      </c>
      <c r="I224" s="1" t="s">
        <v>15</v>
      </c>
      <c r="J224" s="1">
        <f>FIND(", ",space_missions[[#This Row],[Location]])</f>
        <v>6</v>
      </c>
      <c r="K224" s="1" t="str">
        <f t="shared" si="3"/>
        <v xml:space="preserve"> USA</v>
      </c>
      <c r="L224" s="1" t="str">
        <f>_xlfn.CONCAT(space_missions[[#This Row],[Company]],"-",space_missions[[#This Row],[Rocket]])</f>
        <v>US Air Force-Scout X-3</v>
      </c>
      <c r="M224" s="1">
        <f>YEAR(space_missions[[#This Row],[Date]])</f>
        <v>1962</v>
      </c>
      <c r="P224" t="s">
        <v>5476</v>
      </c>
    </row>
    <row r="225" spans="1:16">
      <c r="A225" s="1" t="s">
        <v>9</v>
      </c>
      <c r="B225" s="1" t="s">
        <v>10</v>
      </c>
      <c r="C225" s="2">
        <v>23002</v>
      </c>
      <c r="D225" s="3">
        <v>0.39166666666666666</v>
      </c>
      <c r="E225" s="1" t="s">
        <v>237</v>
      </c>
      <c r="F225" s="1" t="s">
        <v>297</v>
      </c>
      <c r="G225" s="1" t="s">
        <v>13</v>
      </c>
      <c r="H225" s="1" t="s">
        <v>14</v>
      </c>
      <c r="I225" s="1" t="s">
        <v>15</v>
      </c>
      <c r="J225" s="1">
        <f>FIND(", ",space_missions[[#This Row],[Location]])</f>
        <v>9</v>
      </c>
      <c r="K225" s="1" t="str">
        <f t="shared" si="3"/>
        <v xml:space="preserve"> Kazakhstan</v>
      </c>
      <c r="L225" s="1" t="str">
        <f>_xlfn.CONCAT(space_missions[[#This Row],[Company]],"-",space_missions[[#This Row],[Rocket]])</f>
        <v>RVSN USSR-Vostok-2</v>
      </c>
      <c r="M225" s="1">
        <f>YEAR(space_missions[[#This Row],[Date]])</f>
        <v>1962</v>
      </c>
      <c r="P225" t="s">
        <v>5477</v>
      </c>
    </row>
    <row r="226" spans="1:16">
      <c r="A226" s="1" t="s">
        <v>9</v>
      </c>
      <c r="B226" s="1" t="s">
        <v>10</v>
      </c>
      <c r="C226" s="2">
        <v>23015</v>
      </c>
      <c r="D226" s="3">
        <v>0.36736111111111114</v>
      </c>
      <c r="E226" s="1" t="s">
        <v>125</v>
      </c>
      <c r="F226" s="1" t="s">
        <v>298</v>
      </c>
      <c r="G226" s="1" t="s">
        <v>13</v>
      </c>
      <c r="H226" s="1" t="s">
        <v>14</v>
      </c>
      <c r="I226" s="1" t="s">
        <v>21</v>
      </c>
      <c r="J226" s="1">
        <f>FIND(", ",space_missions[[#This Row],[Location]])</f>
        <v>9</v>
      </c>
      <c r="K226" s="1" t="str">
        <f t="shared" si="3"/>
        <v xml:space="preserve"> Kazakhstan</v>
      </c>
      <c r="L226" s="1" t="str">
        <f>_xlfn.CONCAT(space_missions[[#This Row],[Company]],"-",space_missions[[#This Row],[Rocket]])</f>
        <v>RVSN USSR-Molniya</v>
      </c>
      <c r="M226" s="1">
        <f>YEAR(space_missions[[#This Row],[Date]])</f>
        <v>1963</v>
      </c>
      <c r="P226" t="s">
        <v>5478</v>
      </c>
    </row>
    <row r="227" spans="1:16">
      <c r="A227" s="1" t="s">
        <v>9</v>
      </c>
      <c r="B227" s="1" t="s">
        <v>10</v>
      </c>
      <c r="C227" s="2">
        <v>23045</v>
      </c>
      <c r="D227" s="3">
        <v>0.39513888888888887</v>
      </c>
      <c r="E227" s="1" t="s">
        <v>125</v>
      </c>
      <c r="F227" s="1" t="s">
        <v>299</v>
      </c>
      <c r="G227" s="1" t="s">
        <v>13</v>
      </c>
      <c r="H227" s="1" t="s">
        <v>14</v>
      </c>
      <c r="I227" s="1" t="s">
        <v>21</v>
      </c>
      <c r="J227" s="1">
        <f>FIND(", ",space_missions[[#This Row],[Location]])</f>
        <v>9</v>
      </c>
      <c r="K227" s="1" t="str">
        <f t="shared" si="3"/>
        <v xml:space="preserve"> Kazakhstan</v>
      </c>
      <c r="L227" s="1" t="str">
        <f>_xlfn.CONCAT(space_missions[[#This Row],[Company]],"-",space_missions[[#This Row],[Rocket]])</f>
        <v>RVSN USSR-Molniya</v>
      </c>
      <c r="M227" s="1">
        <f>YEAR(space_missions[[#This Row],[Date]])</f>
        <v>1963</v>
      </c>
      <c r="P227" t="s">
        <v>5479</v>
      </c>
    </row>
    <row r="228" spans="1:16">
      <c r="A228" s="1" t="s">
        <v>42</v>
      </c>
      <c r="B228" s="1" t="s">
        <v>232</v>
      </c>
      <c r="C228" s="2">
        <v>23061</v>
      </c>
      <c r="D228" s="3">
        <v>0.68958333333333333</v>
      </c>
      <c r="E228" s="1" t="s">
        <v>300</v>
      </c>
      <c r="F228" s="1" t="s">
        <v>301</v>
      </c>
      <c r="G228" s="1" t="s">
        <v>13</v>
      </c>
      <c r="H228" s="1" t="s">
        <v>14</v>
      </c>
      <c r="I228" s="1" t="s">
        <v>15</v>
      </c>
      <c r="J228" s="1">
        <f>FIND(", ",space_missions[[#This Row],[Location]])</f>
        <v>6</v>
      </c>
      <c r="K228" s="1" t="str">
        <f t="shared" si="3"/>
        <v xml:space="preserve"> USA</v>
      </c>
      <c r="L228" s="1" t="str">
        <f>_xlfn.CONCAT(space_missions[[#This Row],[Company]],"-",space_missions[[#This Row],[Rocket]])</f>
        <v>US Air Force-Scout X-3M</v>
      </c>
      <c r="M228" s="1">
        <f>YEAR(space_missions[[#This Row],[Date]])</f>
        <v>1963</v>
      </c>
      <c r="P228" t="s">
        <v>5480</v>
      </c>
    </row>
    <row r="229" spans="1:16">
      <c r="A229" s="1" t="s">
        <v>9</v>
      </c>
      <c r="B229" s="1" t="s">
        <v>10</v>
      </c>
      <c r="C229" s="2">
        <v>23091</v>
      </c>
      <c r="D229" s="3">
        <v>0.35416666666666669</v>
      </c>
      <c r="E229" s="1" t="s">
        <v>237</v>
      </c>
      <c r="F229" s="1" t="s">
        <v>302</v>
      </c>
      <c r="G229" s="1" t="s">
        <v>13</v>
      </c>
      <c r="H229" s="1" t="s">
        <v>14</v>
      </c>
      <c r="I229" s="1" t="s">
        <v>15</v>
      </c>
      <c r="J229" s="1">
        <f>FIND(", ",space_missions[[#This Row],[Location]])</f>
        <v>9</v>
      </c>
      <c r="K229" s="1" t="str">
        <f t="shared" si="3"/>
        <v xml:space="preserve"> Kazakhstan</v>
      </c>
      <c r="L229" s="1" t="str">
        <f>_xlfn.CONCAT(space_missions[[#This Row],[Company]],"-",space_missions[[#This Row],[Rocket]])</f>
        <v>RVSN USSR-Vostok-2</v>
      </c>
      <c r="M229" s="1">
        <f>YEAR(space_missions[[#This Row],[Date]])</f>
        <v>1963</v>
      </c>
      <c r="P229" t="s">
        <v>5481</v>
      </c>
    </row>
    <row r="230" spans="1:16">
      <c r="A230" s="1" t="s">
        <v>9</v>
      </c>
      <c r="B230" s="1" t="s">
        <v>10</v>
      </c>
      <c r="C230" s="2">
        <v>23103</v>
      </c>
      <c r="D230" s="3">
        <v>0.33611111111111114</v>
      </c>
      <c r="E230" s="1" t="s">
        <v>125</v>
      </c>
      <c r="F230" s="1" t="s">
        <v>303</v>
      </c>
      <c r="G230" s="1" t="s">
        <v>13</v>
      </c>
      <c r="H230" s="1" t="s">
        <v>14</v>
      </c>
      <c r="I230" s="1" t="s">
        <v>15</v>
      </c>
      <c r="J230" s="1">
        <f>FIND(", ",space_missions[[#This Row],[Location]])</f>
        <v>9</v>
      </c>
      <c r="K230" s="1" t="str">
        <f t="shared" si="3"/>
        <v xml:space="preserve"> Kazakhstan</v>
      </c>
      <c r="L230" s="1" t="str">
        <f>_xlfn.CONCAT(space_missions[[#This Row],[Company]],"-",space_missions[[#This Row],[Rocket]])</f>
        <v>RVSN USSR-Molniya</v>
      </c>
      <c r="M230" s="1">
        <f>YEAR(space_missions[[#This Row],[Date]])</f>
        <v>1963</v>
      </c>
      <c r="P230" t="s">
        <v>5482</v>
      </c>
    </row>
    <row r="231" spans="1:16">
      <c r="A231" s="1" t="s">
        <v>42</v>
      </c>
      <c r="B231" s="1" t="s">
        <v>232</v>
      </c>
      <c r="C231" s="2">
        <v>23106</v>
      </c>
      <c r="D231" s="3">
        <v>0.12569444444444444</v>
      </c>
      <c r="E231" s="1" t="s">
        <v>293</v>
      </c>
      <c r="F231" s="1" t="s">
        <v>304</v>
      </c>
      <c r="G231" s="1" t="s">
        <v>13</v>
      </c>
      <c r="H231" s="1" t="s">
        <v>14</v>
      </c>
      <c r="I231" s="1" t="s">
        <v>21</v>
      </c>
      <c r="J231" s="1">
        <f>FIND(", ",space_missions[[#This Row],[Location]])</f>
        <v>6</v>
      </c>
      <c r="K231" s="1" t="str">
        <f t="shared" si="3"/>
        <v xml:space="preserve"> USA</v>
      </c>
      <c r="L231" s="1" t="str">
        <f>_xlfn.CONCAT(space_missions[[#This Row],[Company]],"-",space_missions[[#This Row],[Rocket]])</f>
        <v>US Air Force-Scout X-3</v>
      </c>
      <c r="M231" s="1">
        <f>YEAR(space_missions[[#This Row],[Date]])</f>
        <v>1963</v>
      </c>
      <c r="P231" t="s">
        <v>5483</v>
      </c>
    </row>
    <row r="232" spans="1:16">
      <c r="A232" s="1" t="s">
        <v>9</v>
      </c>
      <c r="B232" s="1" t="s">
        <v>189</v>
      </c>
      <c r="C232" s="2">
        <v>23107</v>
      </c>
      <c r="D232" s="3">
        <v>0.12569444444444444</v>
      </c>
      <c r="E232" s="1" t="s">
        <v>190</v>
      </c>
      <c r="F232" s="1" t="s">
        <v>305</v>
      </c>
      <c r="G232" s="1" t="s">
        <v>13</v>
      </c>
      <c r="H232" s="1" t="s">
        <v>14</v>
      </c>
      <c r="I232" s="1" t="s">
        <v>21</v>
      </c>
      <c r="J232" s="1">
        <f>FIND(", ",space_missions[[#This Row],[Location]])</f>
        <v>8</v>
      </c>
      <c r="K232" s="1" t="str">
        <f t="shared" si="3"/>
        <v xml:space="preserve"> Russia</v>
      </c>
      <c r="L232" s="1" t="str">
        <f>_xlfn.CONCAT(space_missions[[#This Row],[Company]],"-",space_missions[[#This Row],[Rocket]])</f>
        <v>RVSN USSR-Cosmos-2I (63S1)</v>
      </c>
      <c r="M232" s="1">
        <f>YEAR(space_missions[[#This Row],[Date]])</f>
        <v>1963</v>
      </c>
      <c r="P232" t="s">
        <v>5484</v>
      </c>
    </row>
    <row r="233" spans="1:16">
      <c r="A233" s="1" t="s">
        <v>9</v>
      </c>
      <c r="B233" s="1" t="s">
        <v>189</v>
      </c>
      <c r="C233" s="2">
        <v>23114</v>
      </c>
      <c r="D233" s="3">
        <v>0.45833333333333331</v>
      </c>
      <c r="E233" s="1" t="s">
        <v>190</v>
      </c>
      <c r="F233" s="1" t="s">
        <v>306</v>
      </c>
      <c r="G233" s="1" t="s">
        <v>13</v>
      </c>
      <c r="H233" s="1" t="s">
        <v>14</v>
      </c>
      <c r="I233" s="1" t="s">
        <v>15</v>
      </c>
      <c r="J233" s="1">
        <f>FIND(", ",space_missions[[#This Row],[Location]])</f>
        <v>8</v>
      </c>
      <c r="K233" s="1" t="str">
        <f t="shared" si="3"/>
        <v xml:space="preserve"> Russia</v>
      </c>
      <c r="L233" s="1" t="str">
        <f>_xlfn.CONCAT(space_missions[[#This Row],[Company]],"-",space_missions[[#This Row],[Rocket]])</f>
        <v>RVSN USSR-Cosmos-2I (63S1)</v>
      </c>
      <c r="M233" s="1">
        <f>YEAR(space_missions[[#This Row],[Date]])</f>
        <v>1963</v>
      </c>
      <c r="P233" t="s">
        <v>5485</v>
      </c>
    </row>
    <row r="234" spans="1:16">
      <c r="A234" s="1" t="s">
        <v>9</v>
      </c>
      <c r="B234" s="1" t="s">
        <v>10</v>
      </c>
      <c r="C234" s="2">
        <v>23123</v>
      </c>
      <c r="D234" s="3">
        <v>0.35416666666666669</v>
      </c>
      <c r="E234" s="1" t="s">
        <v>237</v>
      </c>
      <c r="F234" s="1" t="s">
        <v>307</v>
      </c>
      <c r="G234" s="1" t="s">
        <v>13</v>
      </c>
      <c r="H234" s="1" t="s">
        <v>14</v>
      </c>
      <c r="I234" s="1" t="s">
        <v>15</v>
      </c>
      <c r="J234" s="1">
        <f>FIND(", ",space_missions[[#This Row],[Location]])</f>
        <v>9</v>
      </c>
      <c r="K234" s="1" t="str">
        <f t="shared" si="3"/>
        <v xml:space="preserve"> Kazakhstan</v>
      </c>
      <c r="L234" s="1" t="str">
        <f>_xlfn.CONCAT(space_missions[[#This Row],[Company]],"-",space_missions[[#This Row],[Rocket]])</f>
        <v>RVSN USSR-Vostok-2</v>
      </c>
      <c r="M234" s="1">
        <f>YEAR(space_missions[[#This Row],[Date]])</f>
        <v>1963</v>
      </c>
      <c r="P234" t="s">
        <v>5486</v>
      </c>
    </row>
    <row r="235" spans="1:16">
      <c r="A235" s="1" t="s">
        <v>42</v>
      </c>
      <c r="B235" s="1" t="s">
        <v>232</v>
      </c>
      <c r="C235" s="2">
        <v>23127</v>
      </c>
      <c r="D235" s="3"/>
      <c r="E235" s="1" t="s">
        <v>233</v>
      </c>
      <c r="F235" s="1" t="s">
        <v>308</v>
      </c>
      <c r="G235" s="1" t="s">
        <v>13</v>
      </c>
      <c r="H235" s="1" t="s">
        <v>14</v>
      </c>
      <c r="I235" s="1" t="s">
        <v>21</v>
      </c>
      <c r="J235" s="1">
        <f>FIND(", ",space_missions[[#This Row],[Location]])</f>
        <v>6</v>
      </c>
      <c r="K235" s="1" t="str">
        <f t="shared" si="3"/>
        <v xml:space="preserve"> USA</v>
      </c>
      <c r="L235" s="1" t="str">
        <f>_xlfn.CONCAT(space_missions[[#This Row],[Company]],"-",space_missions[[#This Row],[Rocket]])</f>
        <v>US Air Force-Scout X-2M</v>
      </c>
      <c r="M235" s="1">
        <f>YEAR(space_missions[[#This Row],[Date]])</f>
        <v>1963</v>
      </c>
      <c r="P235" t="s">
        <v>5487</v>
      </c>
    </row>
    <row r="236" spans="1:16">
      <c r="A236" s="1" t="s">
        <v>9</v>
      </c>
      <c r="B236" s="1" t="s">
        <v>10</v>
      </c>
      <c r="C236" s="2">
        <v>23129</v>
      </c>
      <c r="D236" s="3">
        <v>0.36736111111111114</v>
      </c>
      <c r="E236" s="1" t="s">
        <v>237</v>
      </c>
      <c r="F236" s="1" t="s">
        <v>309</v>
      </c>
      <c r="G236" s="1" t="s">
        <v>13</v>
      </c>
      <c r="H236" s="1" t="s">
        <v>14</v>
      </c>
      <c r="I236" s="1" t="s">
        <v>15</v>
      </c>
      <c r="J236" s="1">
        <f>FIND(", ",space_missions[[#This Row],[Location]])</f>
        <v>9</v>
      </c>
      <c r="K236" s="1" t="str">
        <f t="shared" si="3"/>
        <v xml:space="preserve"> Kazakhstan</v>
      </c>
      <c r="L236" s="1" t="str">
        <f>_xlfn.CONCAT(space_missions[[#This Row],[Company]],"-",space_missions[[#This Row],[Rocket]])</f>
        <v>RVSN USSR-Vostok-2</v>
      </c>
      <c r="M236" s="1">
        <f>YEAR(space_missions[[#This Row],[Date]])</f>
        <v>1963</v>
      </c>
      <c r="P236" t="s">
        <v>5488</v>
      </c>
    </row>
    <row r="237" spans="1:16">
      <c r="A237" s="1" t="s">
        <v>92</v>
      </c>
      <c r="B237" s="1" t="s">
        <v>171</v>
      </c>
      <c r="C237" s="2">
        <v>23140</v>
      </c>
      <c r="D237" s="3">
        <v>0.83750000000000002</v>
      </c>
      <c r="E237" s="1" t="s">
        <v>172</v>
      </c>
      <c r="F237" s="1" t="s">
        <v>310</v>
      </c>
      <c r="G237" s="1" t="s">
        <v>13</v>
      </c>
      <c r="H237" s="1" t="s">
        <v>14</v>
      </c>
      <c r="I237" s="1" t="s">
        <v>15</v>
      </c>
      <c r="J237" s="1">
        <f>FIND(", ",space_missions[[#This Row],[Location]])</f>
        <v>7</v>
      </c>
      <c r="K237" s="1" t="str">
        <f t="shared" si="3"/>
        <v xml:space="preserve"> USA</v>
      </c>
      <c r="L237" s="1" t="str">
        <f>_xlfn.CONCAT(space_missions[[#This Row],[Company]],"-",space_missions[[#This Row],[Rocket]])</f>
        <v>General Dynamics-Atlas-LV3 Agena-B</v>
      </c>
      <c r="M237" s="1">
        <f>YEAR(space_missions[[#This Row],[Date]])</f>
        <v>1963</v>
      </c>
      <c r="P237" t="s">
        <v>5489</v>
      </c>
    </row>
    <row r="238" spans="1:16">
      <c r="A238" s="1" t="s">
        <v>54</v>
      </c>
      <c r="B238" s="1" t="s">
        <v>82</v>
      </c>
      <c r="C238" s="2">
        <v>23146</v>
      </c>
      <c r="D238" s="3">
        <v>0.5444444444444444</v>
      </c>
      <c r="E238" s="1" t="s">
        <v>83</v>
      </c>
      <c r="F238" s="1" t="s">
        <v>311</v>
      </c>
      <c r="G238" s="1" t="s">
        <v>13</v>
      </c>
      <c r="H238" s="1" t="s">
        <v>14</v>
      </c>
      <c r="I238" s="1" t="s">
        <v>15</v>
      </c>
      <c r="J238" s="1">
        <f>FIND(", ",space_missions[[#This Row],[Location]])</f>
        <v>6</v>
      </c>
      <c r="K238" s="1" t="str">
        <f t="shared" si="3"/>
        <v xml:space="preserve"> USA</v>
      </c>
      <c r="L238" s="1" t="str">
        <f>_xlfn.CONCAT(space_missions[[#This Row],[Company]],"-",space_missions[[#This Row],[Rocket]])</f>
        <v>NASA-Atlas-D Mercury</v>
      </c>
      <c r="M238" s="1">
        <f>YEAR(space_missions[[#This Row],[Date]])</f>
        <v>1963</v>
      </c>
      <c r="P238" t="s">
        <v>5490</v>
      </c>
    </row>
    <row r="239" spans="1:16">
      <c r="A239" s="1" t="s">
        <v>9</v>
      </c>
      <c r="B239" s="1" t="s">
        <v>189</v>
      </c>
      <c r="C239" s="2">
        <v>23153</v>
      </c>
      <c r="D239" s="3">
        <v>0.125</v>
      </c>
      <c r="E239" s="1" t="s">
        <v>190</v>
      </c>
      <c r="F239" s="1" t="s">
        <v>312</v>
      </c>
      <c r="G239" s="1" t="s">
        <v>13</v>
      </c>
      <c r="H239" s="1" t="s">
        <v>14</v>
      </c>
      <c r="I239" s="1" t="s">
        <v>15</v>
      </c>
      <c r="J239" s="1">
        <f>FIND(", ",space_missions[[#This Row],[Location]])</f>
        <v>8</v>
      </c>
      <c r="K239" s="1" t="str">
        <f t="shared" si="3"/>
        <v xml:space="preserve"> Russia</v>
      </c>
      <c r="L239" s="1" t="str">
        <f>_xlfn.CONCAT(space_missions[[#This Row],[Company]],"-",space_missions[[#This Row],[Rocket]])</f>
        <v>RVSN USSR-Cosmos-2I (63S1)</v>
      </c>
      <c r="M239" s="1">
        <f>YEAR(space_missions[[#This Row],[Date]])</f>
        <v>1963</v>
      </c>
      <c r="P239" t="s">
        <v>5491</v>
      </c>
    </row>
    <row r="240" spans="1:16">
      <c r="A240" s="1" t="s">
        <v>9</v>
      </c>
      <c r="B240" s="1" t="s">
        <v>10</v>
      </c>
      <c r="C240" s="2">
        <v>23155</v>
      </c>
      <c r="D240" s="3">
        <v>0.44027777777777777</v>
      </c>
      <c r="E240" s="1" t="s">
        <v>237</v>
      </c>
      <c r="F240" s="1" t="s">
        <v>313</v>
      </c>
      <c r="G240" s="1" t="s">
        <v>13</v>
      </c>
      <c r="H240" s="1" t="s">
        <v>14</v>
      </c>
      <c r="I240" s="1" t="s">
        <v>15</v>
      </c>
      <c r="J240" s="1">
        <f>FIND(", ",space_missions[[#This Row],[Location]])</f>
        <v>9</v>
      </c>
      <c r="K240" s="1" t="str">
        <f t="shared" si="3"/>
        <v xml:space="preserve"> Kazakhstan</v>
      </c>
      <c r="L240" s="1" t="str">
        <f>_xlfn.CONCAT(space_missions[[#This Row],[Company]],"-",space_missions[[#This Row],[Rocket]])</f>
        <v>RVSN USSR-Vostok-2</v>
      </c>
      <c r="M240" s="1">
        <f>YEAR(space_missions[[#This Row],[Date]])</f>
        <v>1963</v>
      </c>
      <c r="P240" t="s">
        <v>5492</v>
      </c>
    </row>
    <row r="241" spans="1:16">
      <c r="A241" s="1" t="s">
        <v>9</v>
      </c>
      <c r="B241" s="1" t="s">
        <v>189</v>
      </c>
      <c r="C241" s="2">
        <v>23163</v>
      </c>
      <c r="D241" s="3"/>
      <c r="E241" s="1" t="s">
        <v>190</v>
      </c>
      <c r="F241" s="1" t="s">
        <v>314</v>
      </c>
      <c r="G241" s="1" t="s">
        <v>13</v>
      </c>
      <c r="H241" s="1" t="s">
        <v>14</v>
      </c>
      <c r="I241" s="1" t="s">
        <v>21</v>
      </c>
      <c r="J241" s="1">
        <f>FIND(", ",space_missions[[#This Row],[Location]])</f>
        <v>8</v>
      </c>
      <c r="K241" s="1" t="str">
        <f t="shared" si="3"/>
        <v xml:space="preserve"> Russia</v>
      </c>
      <c r="L241" s="1" t="str">
        <f>_xlfn.CONCAT(space_missions[[#This Row],[Company]],"-",space_missions[[#This Row],[Rocket]])</f>
        <v>RVSN USSR-Cosmos-2I (63S1)</v>
      </c>
      <c r="M241" s="1">
        <f>YEAR(space_missions[[#This Row],[Date]])</f>
        <v>1963</v>
      </c>
      <c r="P241" t="s">
        <v>5493</v>
      </c>
    </row>
    <row r="242" spans="1:16">
      <c r="A242" s="1" t="s">
        <v>92</v>
      </c>
      <c r="B242" s="1" t="s">
        <v>171</v>
      </c>
      <c r="C242" s="2">
        <v>23174</v>
      </c>
      <c r="D242" s="3"/>
      <c r="E242" s="1" t="s">
        <v>172</v>
      </c>
      <c r="F242" s="1" t="s">
        <v>315</v>
      </c>
      <c r="G242" s="1" t="s">
        <v>13</v>
      </c>
      <c r="H242" s="1" t="s">
        <v>14</v>
      </c>
      <c r="I242" s="1" t="s">
        <v>21</v>
      </c>
      <c r="J242" s="1">
        <f>FIND(", ",space_missions[[#This Row],[Location]])</f>
        <v>7</v>
      </c>
      <c r="K242" s="1" t="str">
        <f t="shared" si="3"/>
        <v xml:space="preserve"> USA</v>
      </c>
      <c r="L242" s="1" t="str">
        <f>_xlfn.CONCAT(space_missions[[#This Row],[Company]],"-",space_missions[[#This Row],[Rocket]])</f>
        <v>General Dynamics-Atlas-LV3 Agena-B</v>
      </c>
      <c r="M242" s="1">
        <f>YEAR(space_missions[[#This Row],[Date]])</f>
        <v>1963</v>
      </c>
      <c r="P242" t="s">
        <v>5494</v>
      </c>
    </row>
    <row r="243" spans="1:16">
      <c r="A243" s="1" t="s">
        <v>9</v>
      </c>
      <c r="B243" s="1" t="s">
        <v>10</v>
      </c>
      <c r="C243" s="2">
        <v>23176</v>
      </c>
      <c r="D243" s="3">
        <v>0.49861111111111112</v>
      </c>
      <c r="E243" s="1" t="s">
        <v>51</v>
      </c>
      <c r="F243" s="1" t="s">
        <v>316</v>
      </c>
      <c r="G243" s="1" t="s">
        <v>13</v>
      </c>
      <c r="H243" s="1" t="s">
        <v>14</v>
      </c>
      <c r="I243" s="1" t="s">
        <v>15</v>
      </c>
      <c r="J243" s="1">
        <f>FIND(", ",space_missions[[#This Row],[Location]])</f>
        <v>9</v>
      </c>
      <c r="K243" s="1" t="str">
        <f t="shared" si="3"/>
        <v xml:space="preserve"> Kazakhstan</v>
      </c>
      <c r="L243" s="1" t="str">
        <f>_xlfn.CONCAT(space_missions[[#This Row],[Company]],"-",space_missions[[#This Row],[Rocket]])</f>
        <v>RVSN USSR-Vostok</v>
      </c>
      <c r="M243" s="1">
        <f>YEAR(space_missions[[#This Row],[Date]])</f>
        <v>1963</v>
      </c>
      <c r="P243" t="s">
        <v>5495</v>
      </c>
    </row>
    <row r="244" spans="1:16">
      <c r="A244" s="1" t="s">
        <v>42</v>
      </c>
      <c r="B244" s="1" t="s">
        <v>232</v>
      </c>
      <c r="C244" s="2">
        <v>23178</v>
      </c>
      <c r="D244" s="3">
        <v>7.5694444444444439E-2</v>
      </c>
      <c r="E244" s="1" t="s">
        <v>293</v>
      </c>
      <c r="F244" s="1" t="s">
        <v>317</v>
      </c>
      <c r="G244" s="1" t="s">
        <v>13</v>
      </c>
      <c r="H244" s="1" t="s">
        <v>14</v>
      </c>
      <c r="I244" s="1" t="s">
        <v>15</v>
      </c>
      <c r="J244" s="1">
        <f>FIND(", ",space_missions[[#This Row],[Location]])</f>
        <v>6</v>
      </c>
      <c r="K244" s="1" t="str">
        <f t="shared" si="3"/>
        <v xml:space="preserve"> USA</v>
      </c>
      <c r="L244" s="1" t="str">
        <f>_xlfn.CONCAT(space_missions[[#This Row],[Company]],"-",space_missions[[#This Row],[Rocket]])</f>
        <v>US Air Force-Scout X-3</v>
      </c>
      <c r="M244" s="1">
        <f>YEAR(space_missions[[#This Row],[Date]])</f>
        <v>1963</v>
      </c>
      <c r="P244" t="s">
        <v>5496</v>
      </c>
    </row>
    <row r="245" spans="1:16">
      <c r="A245" s="1" t="s">
        <v>9</v>
      </c>
      <c r="B245" s="1" t="s">
        <v>10</v>
      </c>
      <c r="C245" s="2">
        <v>23178</v>
      </c>
      <c r="D245" s="3">
        <v>0.39513888888888887</v>
      </c>
      <c r="E245" s="1" t="s">
        <v>51</v>
      </c>
      <c r="F245" s="1" t="s">
        <v>318</v>
      </c>
      <c r="G245" s="1" t="s">
        <v>13</v>
      </c>
      <c r="H245" s="1" t="s">
        <v>14</v>
      </c>
      <c r="I245" s="1" t="s">
        <v>15</v>
      </c>
      <c r="J245" s="1">
        <f>FIND(", ",space_missions[[#This Row],[Location]])</f>
        <v>9</v>
      </c>
      <c r="K245" s="1" t="str">
        <f t="shared" si="3"/>
        <v xml:space="preserve"> Kazakhstan</v>
      </c>
      <c r="L245" s="1" t="str">
        <f>_xlfn.CONCAT(space_missions[[#This Row],[Company]],"-",space_missions[[#This Row],[Rocket]])</f>
        <v>RVSN USSR-Vostok</v>
      </c>
      <c r="M245" s="1">
        <f>YEAR(space_missions[[#This Row],[Date]])</f>
        <v>1963</v>
      </c>
      <c r="P245" t="s">
        <v>5497</v>
      </c>
    </row>
    <row r="246" spans="1:16">
      <c r="A246" s="1" t="s">
        <v>42</v>
      </c>
      <c r="B246" s="1" t="s">
        <v>232</v>
      </c>
      <c r="C246" s="2">
        <v>23190</v>
      </c>
      <c r="D246" s="3">
        <v>0.8881944444444444</v>
      </c>
      <c r="E246" s="1" t="s">
        <v>319</v>
      </c>
      <c r="F246" s="1" t="s">
        <v>320</v>
      </c>
      <c r="G246" s="1" t="s">
        <v>13</v>
      </c>
      <c r="H246" s="1" t="s">
        <v>14</v>
      </c>
      <c r="I246" s="1" t="s">
        <v>15</v>
      </c>
      <c r="J246" s="1">
        <f>FIND(", ",space_missions[[#This Row],[Location]])</f>
        <v>6</v>
      </c>
      <c r="K246" s="1" t="str">
        <f t="shared" si="3"/>
        <v xml:space="preserve"> USA</v>
      </c>
      <c r="L246" s="1" t="str">
        <f>_xlfn.CONCAT(space_missions[[#This Row],[Company]],"-",space_missions[[#This Row],[Rocket]])</f>
        <v>US Air Force-Scout X-4</v>
      </c>
      <c r="M246" s="1">
        <f>YEAR(space_missions[[#This Row],[Date]])</f>
        <v>1963</v>
      </c>
      <c r="P246" t="s">
        <v>5498</v>
      </c>
    </row>
    <row r="247" spans="1:16">
      <c r="A247" s="1" t="s">
        <v>9</v>
      </c>
      <c r="B247" s="1" t="s">
        <v>10</v>
      </c>
      <c r="C247" s="2">
        <v>23202</v>
      </c>
      <c r="D247" s="3">
        <v>0.41875000000000001</v>
      </c>
      <c r="E247" s="1" t="s">
        <v>237</v>
      </c>
      <c r="F247" s="1" t="s">
        <v>321</v>
      </c>
      <c r="G247" s="1" t="s">
        <v>13</v>
      </c>
      <c r="H247" s="1" t="s">
        <v>14</v>
      </c>
      <c r="I247" s="1" t="s">
        <v>21</v>
      </c>
      <c r="J247" s="1">
        <f>FIND(", ",space_missions[[#This Row],[Location]])</f>
        <v>9</v>
      </c>
      <c r="K247" s="1" t="str">
        <f t="shared" si="3"/>
        <v xml:space="preserve"> Kazakhstan</v>
      </c>
      <c r="L247" s="1" t="str">
        <f>_xlfn.CONCAT(space_missions[[#This Row],[Company]],"-",space_missions[[#This Row],[Rocket]])</f>
        <v>RVSN USSR-Vostok-2</v>
      </c>
      <c r="M247" s="1">
        <f>YEAR(space_missions[[#This Row],[Date]])</f>
        <v>1963</v>
      </c>
      <c r="P247" t="s">
        <v>5499</v>
      </c>
    </row>
    <row r="248" spans="1:16">
      <c r="A248" s="1" t="s">
        <v>92</v>
      </c>
      <c r="B248" s="1" t="s">
        <v>322</v>
      </c>
      <c r="C248" s="2">
        <v>23204</v>
      </c>
      <c r="D248" s="3">
        <v>0.86527777777777781</v>
      </c>
      <c r="E248" s="1" t="s">
        <v>323</v>
      </c>
      <c r="F248" s="1" t="s">
        <v>324</v>
      </c>
      <c r="G248" s="1" t="s">
        <v>13</v>
      </c>
      <c r="H248" s="1" t="s">
        <v>14</v>
      </c>
      <c r="I248" s="1" t="s">
        <v>15</v>
      </c>
      <c r="J248" s="1">
        <f>FIND(", ",space_missions[[#This Row],[Location]])</f>
        <v>7</v>
      </c>
      <c r="K248" s="1" t="str">
        <f t="shared" si="3"/>
        <v xml:space="preserve"> USA</v>
      </c>
      <c r="L248" s="1" t="str">
        <f>_xlfn.CONCAT(space_missions[[#This Row],[Company]],"-",space_missions[[#This Row],[Rocket]])</f>
        <v>General Dynamics-Atlas-LV3 Agena-D</v>
      </c>
      <c r="M248" s="1">
        <f>YEAR(space_missions[[#This Row],[Date]])</f>
        <v>1963</v>
      </c>
      <c r="P248" t="s">
        <v>5500</v>
      </c>
    </row>
    <row r="249" spans="1:16">
      <c r="A249" s="1" t="s">
        <v>92</v>
      </c>
      <c r="B249" s="1" t="s">
        <v>171</v>
      </c>
      <c r="C249" s="2">
        <v>23211</v>
      </c>
      <c r="D249" s="3">
        <v>0.16041666666666668</v>
      </c>
      <c r="E249" s="1" t="s">
        <v>172</v>
      </c>
      <c r="F249" s="1" t="s">
        <v>325</v>
      </c>
      <c r="G249" s="1" t="s">
        <v>13</v>
      </c>
      <c r="H249" s="1" t="s">
        <v>14</v>
      </c>
      <c r="I249" s="1" t="s">
        <v>15</v>
      </c>
      <c r="J249" s="1">
        <f>FIND(", ",space_missions[[#This Row],[Location]])</f>
        <v>7</v>
      </c>
      <c r="K249" s="1" t="str">
        <f t="shared" si="3"/>
        <v xml:space="preserve"> USA</v>
      </c>
      <c r="L249" s="1" t="str">
        <f>_xlfn.CONCAT(space_missions[[#This Row],[Company]],"-",space_missions[[#This Row],[Rocket]])</f>
        <v>General Dynamics-Atlas-LV3 Agena-B</v>
      </c>
      <c r="M249" s="1">
        <f>YEAR(space_missions[[#This Row],[Date]])</f>
        <v>1963</v>
      </c>
      <c r="P249" t="s">
        <v>5501</v>
      </c>
    </row>
    <row r="250" spans="1:16">
      <c r="A250" s="1" t="s">
        <v>9</v>
      </c>
      <c r="B250" s="1" t="s">
        <v>189</v>
      </c>
      <c r="C250" s="2">
        <v>23229</v>
      </c>
      <c r="D250" s="3">
        <v>0.25</v>
      </c>
      <c r="E250" s="1" t="s">
        <v>190</v>
      </c>
      <c r="F250" s="1" t="s">
        <v>326</v>
      </c>
      <c r="G250" s="1" t="s">
        <v>13</v>
      </c>
      <c r="H250" s="1" t="s">
        <v>14</v>
      </c>
      <c r="I250" s="1" t="s">
        <v>15</v>
      </c>
      <c r="J250" s="1">
        <f>FIND(", ",space_missions[[#This Row],[Location]])</f>
        <v>8</v>
      </c>
      <c r="K250" s="1" t="str">
        <f t="shared" si="3"/>
        <v xml:space="preserve"> Russia</v>
      </c>
      <c r="L250" s="1" t="str">
        <f>_xlfn.CONCAT(space_missions[[#This Row],[Company]],"-",space_missions[[#This Row],[Rocket]])</f>
        <v>RVSN USSR-Cosmos-2I (63S1)</v>
      </c>
      <c r="M250" s="1">
        <f>YEAR(space_missions[[#This Row],[Date]])</f>
        <v>1963</v>
      </c>
      <c r="P250" t="s">
        <v>5502</v>
      </c>
    </row>
    <row r="251" spans="1:16">
      <c r="A251" s="1" t="s">
        <v>9</v>
      </c>
      <c r="B251" s="1" t="s">
        <v>189</v>
      </c>
      <c r="C251" s="2">
        <v>23245</v>
      </c>
      <c r="D251" s="3">
        <v>0.25</v>
      </c>
      <c r="E251" s="1" t="s">
        <v>190</v>
      </c>
      <c r="F251" s="1" t="s">
        <v>327</v>
      </c>
      <c r="G251" s="1" t="s">
        <v>13</v>
      </c>
      <c r="H251" s="1" t="s">
        <v>14</v>
      </c>
      <c r="I251" s="1" t="s">
        <v>21</v>
      </c>
      <c r="J251" s="1">
        <f>FIND(", ",space_missions[[#This Row],[Location]])</f>
        <v>8</v>
      </c>
      <c r="K251" s="1" t="str">
        <f t="shared" si="3"/>
        <v xml:space="preserve"> Russia</v>
      </c>
      <c r="L251" s="1" t="str">
        <f>_xlfn.CONCAT(space_missions[[#This Row],[Company]],"-",space_missions[[#This Row],[Rocket]])</f>
        <v>RVSN USSR-Cosmos-2I (63S1)</v>
      </c>
      <c r="M251" s="1">
        <f>YEAR(space_missions[[#This Row],[Date]])</f>
        <v>1963</v>
      </c>
      <c r="P251" t="s">
        <v>5503</v>
      </c>
    </row>
    <row r="252" spans="1:16">
      <c r="A252" s="1" t="s">
        <v>92</v>
      </c>
      <c r="B252" s="1" t="s">
        <v>322</v>
      </c>
      <c r="C252" s="2">
        <v>23260</v>
      </c>
      <c r="D252" s="3">
        <v>0.8125</v>
      </c>
      <c r="E252" s="1" t="s">
        <v>323</v>
      </c>
      <c r="F252" s="1" t="s">
        <v>328</v>
      </c>
      <c r="G252" s="1" t="s">
        <v>13</v>
      </c>
      <c r="H252" s="1" t="s">
        <v>14</v>
      </c>
      <c r="I252" s="1" t="s">
        <v>15</v>
      </c>
      <c r="J252" s="1">
        <f>FIND(", ",space_missions[[#This Row],[Location]])</f>
        <v>7</v>
      </c>
      <c r="K252" s="1" t="str">
        <f t="shared" si="3"/>
        <v xml:space="preserve"> USA</v>
      </c>
      <c r="L252" s="1" t="str">
        <f>_xlfn.CONCAT(space_missions[[#This Row],[Company]],"-",space_missions[[#This Row],[Rocket]])</f>
        <v>General Dynamics-Atlas-LV3 Agena-D</v>
      </c>
      <c r="M252" s="1">
        <f>YEAR(space_missions[[#This Row],[Date]])</f>
        <v>1963</v>
      </c>
      <c r="P252" t="s">
        <v>5504</v>
      </c>
    </row>
    <row r="253" spans="1:16">
      <c r="A253" s="1" t="s">
        <v>42</v>
      </c>
      <c r="B253" s="1" t="s">
        <v>232</v>
      </c>
      <c r="C253" s="2">
        <v>23281</v>
      </c>
      <c r="D253" s="3">
        <v>0.47013888888888888</v>
      </c>
      <c r="E253" s="1" t="s">
        <v>329</v>
      </c>
      <c r="F253" s="1" t="s">
        <v>330</v>
      </c>
      <c r="G253" s="1" t="s">
        <v>13</v>
      </c>
      <c r="H253" s="1" t="s">
        <v>14</v>
      </c>
      <c r="I253" s="1" t="s">
        <v>21</v>
      </c>
      <c r="J253" s="1">
        <f>FIND(", ",space_missions[[#This Row],[Location]])</f>
        <v>6</v>
      </c>
      <c r="K253" s="1" t="str">
        <f t="shared" si="3"/>
        <v xml:space="preserve"> USA</v>
      </c>
      <c r="L253" s="1" t="str">
        <f>_xlfn.CONCAT(space_missions[[#This Row],[Company]],"-",space_missions[[#This Row],[Rocket]])</f>
        <v>US Air Force-Scout X-2B</v>
      </c>
      <c r="M253" s="1">
        <f>YEAR(space_missions[[#This Row],[Date]])</f>
        <v>1963</v>
      </c>
      <c r="P253" t="s">
        <v>5505</v>
      </c>
    </row>
    <row r="254" spans="1:16">
      <c r="A254" s="1" t="s">
        <v>92</v>
      </c>
      <c r="B254" s="1" t="s">
        <v>331</v>
      </c>
      <c r="C254" s="2">
        <v>23301</v>
      </c>
      <c r="D254" s="3">
        <v>0.10902777777777778</v>
      </c>
      <c r="E254" s="1" t="s">
        <v>323</v>
      </c>
      <c r="F254" s="1" t="s">
        <v>332</v>
      </c>
      <c r="G254" s="1" t="s">
        <v>13</v>
      </c>
      <c r="H254" s="1" t="s">
        <v>14</v>
      </c>
      <c r="I254" s="1" t="s">
        <v>15</v>
      </c>
      <c r="J254" s="1">
        <f>FIND(", ",space_missions[[#This Row],[Location]])</f>
        <v>6</v>
      </c>
      <c r="K254" s="1" t="str">
        <f t="shared" si="3"/>
        <v xml:space="preserve"> USA</v>
      </c>
      <c r="L254" s="1" t="str">
        <f>_xlfn.CONCAT(space_missions[[#This Row],[Company]],"-",space_missions[[#This Row],[Rocket]])</f>
        <v>General Dynamics-Atlas-LV3 Agena-D</v>
      </c>
      <c r="M254" s="1">
        <f>YEAR(space_missions[[#This Row],[Date]])</f>
        <v>1963</v>
      </c>
      <c r="P254" t="s">
        <v>5506</v>
      </c>
    </row>
    <row r="255" spans="1:16">
      <c r="A255" s="1" t="s">
        <v>9</v>
      </c>
      <c r="B255" s="1" t="s">
        <v>10</v>
      </c>
      <c r="C255" s="2">
        <v>23302</v>
      </c>
      <c r="D255" s="3">
        <v>0.39513888888888887</v>
      </c>
      <c r="E255" s="1" t="s">
        <v>237</v>
      </c>
      <c r="F255" s="1" t="s">
        <v>333</v>
      </c>
      <c r="G255" s="1" t="s">
        <v>13</v>
      </c>
      <c r="H255" s="1" t="s">
        <v>14</v>
      </c>
      <c r="I255" s="1" t="s">
        <v>15</v>
      </c>
      <c r="J255" s="1">
        <f>FIND(", ",space_missions[[#This Row],[Location]])</f>
        <v>9</v>
      </c>
      <c r="K255" s="1" t="str">
        <f t="shared" si="3"/>
        <v xml:space="preserve"> Kazakhstan</v>
      </c>
      <c r="L255" s="1" t="str">
        <f>_xlfn.CONCAT(space_missions[[#This Row],[Company]],"-",space_missions[[#This Row],[Rocket]])</f>
        <v>RVSN USSR-Vostok-2</v>
      </c>
      <c r="M255" s="1">
        <f>YEAR(space_missions[[#This Row],[Date]])</f>
        <v>1963</v>
      </c>
      <c r="P255" t="s">
        <v>5507</v>
      </c>
    </row>
    <row r="256" spans="1:16">
      <c r="A256" s="1" t="s">
        <v>9</v>
      </c>
      <c r="B256" s="1" t="s">
        <v>189</v>
      </c>
      <c r="C256" s="2">
        <v>23308</v>
      </c>
      <c r="D256" s="3">
        <v>0.1875</v>
      </c>
      <c r="E256" s="1" t="s">
        <v>190</v>
      </c>
      <c r="F256" s="1" t="s">
        <v>334</v>
      </c>
      <c r="G256" s="1" t="s">
        <v>13</v>
      </c>
      <c r="H256" s="1" t="s">
        <v>14</v>
      </c>
      <c r="I256" s="1" t="s">
        <v>21</v>
      </c>
      <c r="J256" s="1">
        <f>FIND(", ",space_missions[[#This Row],[Location]])</f>
        <v>8</v>
      </c>
      <c r="K256" s="1" t="str">
        <f t="shared" si="3"/>
        <v xml:space="preserve"> Russia</v>
      </c>
      <c r="L256" s="1" t="str">
        <f>_xlfn.CONCAT(space_missions[[#This Row],[Company]],"-",space_missions[[#This Row],[Rocket]])</f>
        <v>RVSN USSR-Cosmos-2I (63S1)</v>
      </c>
      <c r="M256" s="1">
        <f>YEAR(space_missions[[#This Row],[Date]])</f>
        <v>1963</v>
      </c>
      <c r="P256" t="s">
        <v>5508</v>
      </c>
    </row>
    <row r="257" spans="1:16">
      <c r="A257" s="1" t="s">
        <v>92</v>
      </c>
      <c r="B257" s="1" t="s">
        <v>322</v>
      </c>
      <c r="C257" s="2">
        <v>23309</v>
      </c>
      <c r="D257" s="3">
        <v>0.79097222222222219</v>
      </c>
      <c r="E257" s="1" t="s">
        <v>323</v>
      </c>
      <c r="F257" s="1" t="s">
        <v>335</v>
      </c>
      <c r="G257" s="1" t="s">
        <v>13</v>
      </c>
      <c r="H257" s="1" t="s">
        <v>14</v>
      </c>
      <c r="I257" s="1" t="s">
        <v>15</v>
      </c>
      <c r="J257" s="1">
        <f>FIND(", ",space_missions[[#This Row],[Location]])</f>
        <v>7</v>
      </c>
      <c r="K257" s="1" t="str">
        <f t="shared" si="3"/>
        <v xml:space="preserve"> USA</v>
      </c>
      <c r="L257" s="1" t="str">
        <f>_xlfn.CONCAT(space_missions[[#This Row],[Company]],"-",space_missions[[#This Row],[Rocket]])</f>
        <v>General Dynamics-Atlas-LV3 Agena-D</v>
      </c>
      <c r="M257" s="1">
        <f>YEAR(space_missions[[#This Row],[Date]])</f>
        <v>1963</v>
      </c>
      <c r="P257" t="s">
        <v>5509</v>
      </c>
    </row>
    <row r="258" spans="1:16">
      <c r="A258" s="1" t="s">
        <v>9</v>
      </c>
      <c r="B258" s="1" t="s">
        <v>10</v>
      </c>
      <c r="C258" s="2">
        <v>23316</v>
      </c>
      <c r="D258" s="3">
        <v>0.37222222222222223</v>
      </c>
      <c r="E258" s="1" t="s">
        <v>336</v>
      </c>
      <c r="F258" s="1" t="s">
        <v>337</v>
      </c>
      <c r="G258" s="1" t="s">
        <v>13</v>
      </c>
      <c r="H258" s="1" t="s">
        <v>14</v>
      </c>
      <c r="I258" s="1" t="s">
        <v>15</v>
      </c>
      <c r="J258" s="1">
        <f>FIND(", ",space_missions[[#This Row],[Location]])</f>
        <v>9</v>
      </c>
      <c r="K258" s="1" t="str">
        <f t="shared" ref="K258:K321" si="4">RIGHT(B258,LEN(B258)-FIND("*",SUBSTITUTE(B258,", ","*",LEN(B258)-LEN(SUBSTITUTE(B258,", ","*")))))</f>
        <v xml:space="preserve"> Kazakhstan</v>
      </c>
      <c r="L258" s="1" t="str">
        <f>_xlfn.CONCAT(space_missions[[#This Row],[Company]],"-",space_missions[[#This Row],[Rocket]])</f>
        <v>RVSN USSR-Poliot</v>
      </c>
      <c r="M258" s="1">
        <f>YEAR(space_missions[[#This Row],[Date]])</f>
        <v>1963</v>
      </c>
      <c r="P258" t="s">
        <v>5510</v>
      </c>
    </row>
    <row r="259" spans="1:16">
      <c r="A259" s="1" t="s">
        <v>9</v>
      </c>
      <c r="B259" s="1" t="s">
        <v>10</v>
      </c>
      <c r="C259" s="2">
        <v>23326</v>
      </c>
      <c r="D259" s="3">
        <v>0.26597222222222222</v>
      </c>
      <c r="E259" s="1" t="s">
        <v>125</v>
      </c>
      <c r="F259" s="1" t="s">
        <v>338</v>
      </c>
      <c r="G259" s="1" t="s">
        <v>13</v>
      </c>
      <c r="H259" s="1" t="s">
        <v>14</v>
      </c>
      <c r="I259" s="1" t="s">
        <v>15</v>
      </c>
      <c r="J259" s="1">
        <f>FIND(", ",space_missions[[#This Row],[Location]])</f>
        <v>9</v>
      </c>
      <c r="K259" s="1" t="str">
        <f t="shared" si="4"/>
        <v xml:space="preserve"> Kazakhstan</v>
      </c>
      <c r="L259" s="1" t="str">
        <f>_xlfn.CONCAT(space_missions[[#This Row],[Company]],"-",space_missions[[#This Row],[Rocket]])</f>
        <v>RVSN USSR-Molniya</v>
      </c>
      <c r="M259" s="1">
        <f>YEAR(space_missions[[#This Row],[Date]])</f>
        <v>1963</v>
      </c>
      <c r="P259" t="s">
        <v>5511</v>
      </c>
    </row>
    <row r="260" spans="1:16">
      <c r="A260" s="1" t="s">
        <v>9</v>
      </c>
      <c r="B260" s="1" t="s">
        <v>10</v>
      </c>
      <c r="C260" s="2">
        <v>23331</v>
      </c>
      <c r="D260" s="3">
        <v>0.44027777777777777</v>
      </c>
      <c r="E260" s="1" t="s">
        <v>339</v>
      </c>
      <c r="F260" s="1" t="s">
        <v>340</v>
      </c>
      <c r="G260" s="1" t="s">
        <v>13</v>
      </c>
      <c r="H260" s="1" t="s">
        <v>14</v>
      </c>
      <c r="I260" s="1" t="s">
        <v>15</v>
      </c>
      <c r="J260" s="1">
        <f>FIND(", ",space_missions[[#This Row],[Location]])</f>
        <v>9</v>
      </c>
      <c r="K260" s="1" t="str">
        <f t="shared" si="4"/>
        <v xml:space="preserve"> Kazakhstan</v>
      </c>
      <c r="L260" s="1" t="str">
        <f>_xlfn.CONCAT(space_missions[[#This Row],[Company]],"-",space_missions[[#This Row],[Rocket]])</f>
        <v>RVSN USSR-Voskhod</v>
      </c>
      <c r="M260" s="1">
        <f>YEAR(space_missions[[#This Row],[Date]])</f>
        <v>1963</v>
      </c>
      <c r="P260" t="s">
        <v>5512</v>
      </c>
    </row>
    <row r="261" spans="1:16">
      <c r="A261" s="1" t="s">
        <v>92</v>
      </c>
      <c r="B261" s="1" t="s">
        <v>226</v>
      </c>
      <c r="C261" s="2">
        <v>23342</v>
      </c>
      <c r="D261" s="3">
        <v>0.79374999999999996</v>
      </c>
      <c r="E261" s="1" t="s">
        <v>341</v>
      </c>
      <c r="F261" s="1" t="s">
        <v>342</v>
      </c>
      <c r="G261" s="1" t="s">
        <v>13</v>
      </c>
      <c r="H261" s="1" t="s">
        <v>14</v>
      </c>
      <c r="I261" s="1" t="s">
        <v>15</v>
      </c>
      <c r="J261" s="1">
        <f>FIND(", ",space_missions[[#This Row],[Location]])</f>
        <v>8</v>
      </c>
      <c r="K261" s="1" t="str">
        <f t="shared" si="4"/>
        <v xml:space="preserve"> USA</v>
      </c>
      <c r="L261" s="1" t="str">
        <f>_xlfn.CONCAT(space_missions[[#This Row],[Company]],"-",space_missions[[#This Row],[Rocket]])</f>
        <v>General Dynamics-Atlas-LV3C Centaur-B</v>
      </c>
      <c r="M261" s="1">
        <f>YEAR(space_missions[[#This Row],[Date]])</f>
        <v>1963</v>
      </c>
      <c r="P261" t="s">
        <v>5513</v>
      </c>
    </row>
    <row r="262" spans="1:16">
      <c r="A262" s="1" t="s">
        <v>9</v>
      </c>
      <c r="B262" s="1" t="s">
        <v>10</v>
      </c>
      <c r="C262" s="2">
        <v>23343</v>
      </c>
      <c r="D262" s="3">
        <v>0.38819444444444445</v>
      </c>
      <c r="E262" s="1" t="s">
        <v>237</v>
      </c>
      <c r="F262" s="1" t="s">
        <v>343</v>
      </c>
      <c r="G262" s="1" t="s">
        <v>13</v>
      </c>
      <c r="H262" s="1" t="s">
        <v>14</v>
      </c>
      <c r="I262" s="1" t="s">
        <v>21</v>
      </c>
      <c r="J262" s="1">
        <f>FIND(", ",space_missions[[#This Row],[Location]])</f>
        <v>9</v>
      </c>
      <c r="K262" s="1" t="str">
        <f t="shared" si="4"/>
        <v xml:space="preserve"> Kazakhstan</v>
      </c>
      <c r="L262" s="1" t="str">
        <f>_xlfn.CONCAT(space_missions[[#This Row],[Company]],"-",space_missions[[#This Row],[Rocket]])</f>
        <v>RVSN USSR-Vostok-2</v>
      </c>
      <c r="M262" s="1">
        <f>YEAR(space_missions[[#This Row],[Date]])</f>
        <v>1963</v>
      </c>
      <c r="P262" t="s">
        <v>5514</v>
      </c>
    </row>
    <row r="263" spans="1:16">
      <c r="A263" s="1" t="s">
        <v>9</v>
      </c>
      <c r="B263" s="1" t="s">
        <v>189</v>
      </c>
      <c r="C263" s="2">
        <v>23358</v>
      </c>
      <c r="D263" s="3">
        <v>0.59375</v>
      </c>
      <c r="E263" s="1" t="s">
        <v>190</v>
      </c>
      <c r="F263" s="1" t="s">
        <v>344</v>
      </c>
      <c r="G263" s="1" t="s">
        <v>13</v>
      </c>
      <c r="H263" s="1" t="s">
        <v>14</v>
      </c>
      <c r="I263" s="1" t="s">
        <v>15</v>
      </c>
      <c r="J263" s="1">
        <f>FIND(", ",space_missions[[#This Row],[Location]])</f>
        <v>8</v>
      </c>
      <c r="K263" s="1" t="str">
        <f t="shared" si="4"/>
        <v xml:space="preserve"> Russia</v>
      </c>
      <c r="L263" s="1" t="str">
        <f>_xlfn.CONCAT(space_missions[[#This Row],[Company]],"-",space_missions[[#This Row],[Rocket]])</f>
        <v>RVSN USSR-Cosmos-2I (63S1)</v>
      </c>
      <c r="M263" s="1">
        <f>YEAR(space_missions[[#This Row],[Date]])</f>
        <v>1963</v>
      </c>
      <c r="P263" t="s">
        <v>5515</v>
      </c>
    </row>
    <row r="264" spans="1:16">
      <c r="A264" s="1" t="s">
        <v>92</v>
      </c>
      <c r="B264" s="1" t="s">
        <v>322</v>
      </c>
      <c r="C264" s="2">
        <v>23363</v>
      </c>
      <c r="D264" s="3">
        <v>0.90625</v>
      </c>
      <c r="E264" s="1" t="s">
        <v>323</v>
      </c>
      <c r="F264" s="1" t="s">
        <v>345</v>
      </c>
      <c r="G264" s="1" t="s">
        <v>13</v>
      </c>
      <c r="H264" s="1" t="s">
        <v>14</v>
      </c>
      <c r="I264" s="1" t="s">
        <v>15</v>
      </c>
      <c r="J264" s="1">
        <f>FIND(", ",space_missions[[#This Row],[Location]])</f>
        <v>7</v>
      </c>
      <c r="K264" s="1" t="str">
        <f t="shared" si="4"/>
        <v xml:space="preserve"> USA</v>
      </c>
      <c r="L264" s="1" t="str">
        <f>_xlfn.CONCAT(space_missions[[#This Row],[Company]],"-",space_missions[[#This Row],[Rocket]])</f>
        <v>General Dynamics-Atlas-LV3 Agena-D</v>
      </c>
      <c r="M264" s="1">
        <f>YEAR(space_missions[[#This Row],[Date]])</f>
        <v>1963</v>
      </c>
      <c r="P264" t="s">
        <v>5516</v>
      </c>
    </row>
    <row r="265" spans="1:16">
      <c r="A265" s="1" t="s">
        <v>9</v>
      </c>
      <c r="B265" s="1" t="s">
        <v>10</v>
      </c>
      <c r="C265" s="2">
        <v>23364</v>
      </c>
      <c r="D265" s="3">
        <v>0.39444444444444443</v>
      </c>
      <c r="E265" s="1" t="s">
        <v>237</v>
      </c>
      <c r="F265" s="1" t="s">
        <v>346</v>
      </c>
      <c r="G265" s="1" t="s">
        <v>13</v>
      </c>
      <c r="H265" s="1" t="s">
        <v>14</v>
      </c>
      <c r="I265" s="1" t="s">
        <v>15</v>
      </c>
      <c r="J265" s="1">
        <f>FIND(", ",space_missions[[#This Row],[Location]])</f>
        <v>9</v>
      </c>
      <c r="K265" s="1" t="str">
        <f t="shared" si="4"/>
        <v xml:space="preserve"> Kazakhstan</v>
      </c>
      <c r="L265" s="1" t="str">
        <f>_xlfn.CONCAT(space_missions[[#This Row],[Company]],"-",space_missions[[#This Row],[Rocket]])</f>
        <v>RVSN USSR-Vostok-2</v>
      </c>
      <c r="M265" s="1">
        <f>YEAR(space_missions[[#This Row],[Date]])</f>
        <v>1963</v>
      </c>
      <c r="P265" t="s">
        <v>5517</v>
      </c>
    </row>
    <row r="266" spans="1:16">
      <c r="A266" s="1" t="s">
        <v>54</v>
      </c>
      <c r="B266" s="1" t="s">
        <v>232</v>
      </c>
      <c r="C266" s="2">
        <v>23364</v>
      </c>
      <c r="D266" s="3">
        <v>0.78402777777777777</v>
      </c>
      <c r="E266" s="1" t="s">
        <v>319</v>
      </c>
      <c r="F266" s="1" t="s">
        <v>347</v>
      </c>
      <c r="G266" s="1" t="s">
        <v>13</v>
      </c>
      <c r="H266" s="1" t="s">
        <v>14</v>
      </c>
      <c r="I266" s="1" t="s">
        <v>15</v>
      </c>
      <c r="J266" s="1">
        <f>FIND(", ",space_missions[[#This Row],[Location]])</f>
        <v>6</v>
      </c>
      <c r="K266" s="1" t="str">
        <f t="shared" si="4"/>
        <v xml:space="preserve"> USA</v>
      </c>
      <c r="L266" s="1" t="str">
        <f>_xlfn.CONCAT(space_missions[[#This Row],[Company]],"-",space_missions[[#This Row],[Rocket]])</f>
        <v>NASA-Scout X-4</v>
      </c>
      <c r="M266" s="1">
        <f>YEAR(space_missions[[#This Row],[Date]])</f>
        <v>1963</v>
      </c>
      <c r="P266" t="s">
        <v>5518</v>
      </c>
    </row>
    <row r="267" spans="1:16">
      <c r="A267" s="1" t="s">
        <v>54</v>
      </c>
      <c r="B267" s="1" t="s">
        <v>348</v>
      </c>
      <c r="C267" s="2">
        <v>23405</v>
      </c>
      <c r="D267" s="3">
        <v>0.68402777777777779</v>
      </c>
      <c r="E267" s="1" t="s">
        <v>349</v>
      </c>
      <c r="F267" s="1" t="s">
        <v>350</v>
      </c>
      <c r="G267" s="1" t="s">
        <v>13</v>
      </c>
      <c r="H267" s="1" t="s">
        <v>14</v>
      </c>
      <c r="I267" s="1" t="s">
        <v>15</v>
      </c>
      <c r="J267" s="1">
        <f>FIND(", ",space_missions[[#This Row],[Location]])</f>
        <v>6</v>
      </c>
      <c r="K267" s="1" t="str">
        <f t="shared" si="4"/>
        <v xml:space="preserve"> USA</v>
      </c>
      <c r="L267" s="1" t="str">
        <f>_xlfn.CONCAT(space_missions[[#This Row],[Company]],"-",space_missions[[#This Row],[Rocket]])</f>
        <v>NASA-Saturn I</v>
      </c>
      <c r="M267" s="1">
        <f>YEAR(space_missions[[#This Row],[Date]])</f>
        <v>1964</v>
      </c>
      <c r="P267" t="s">
        <v>5519</v>
      </c>
    </row>
    <row r="268" spans="1:16">
      <c r="A268" s="1" t="s">
        <v>9</v>
      </c>
      <c r="B268" s="1" t="s">
        <v>10</v>
      </c>
      <c r="C268" s="2">
        <v>23406</v>
      </c>
      <c r="D268" s="3">
        <v>0.40625</v>
      </c>
      <c r="E268" s="1" t="s">
        <v>51</v>
      </c>
      <c r="F268" s="1" t="s">
        <v>351</v>
      </c>
      <c r="G268" s="1" t="s">
        <v>13</v>
      </c>
      <c r="H268" s="1" t="s">
        <v>14</v>
      </c>
      <c r="I268" s="1" t="s">
        <v>15</v>
      </c>
      <c r="J268" s="1">
        <f>FIND(", ",space_missions[[#This Row],[Location]])</f>
        <v>9</v>
      </c>
      <c r="K268" s="1" t="str">
        <f t="shared" si="4"/>
        <v xml:space="preserve"> Kazakhstan</v>
      </c>
      <c r="L268" s="1" t="str">
        <f>_xlfn.CONCAT(space_missions[[#This Row],[Company]],"-",space_missions[[#This Row],[Rocket]])</f>
        <v>RVSN USSR-Vostok</v>
      </c>
      <c r="M268" s="1">
        <f>YEAR(space_missions[[#This Row],[Date]])</f>
        <v>1964</v>
      </c>
      <c r="P268" t="s">
        <v>5520</v>
      </c>
    </row>
    <row r="269" spans="1:16">
      <c r="A269" s="1" t="s">
        <v>92</v>
      </c>
      <c r="B269" s="1" t="s">
        <v>122</v>
      </c>
      <c r="C269" s="2">
        <v>23406</v>
      </c>
      <c r="D269" s="3">
        <v>0.65902777777777777</v>
      </c>
      <c r="E269" s="1" t="s">
        <v>172</v>
      </c>
      <c r="F269" s="1" t="s">
        <v>352</v>
      </c>
      <c r="G269" s="1" t="s">
        <v>13</v>
      </c>
      <c r="H269" s="1" t="s">
        <v>14</v>
      </c>
      <c r="I269" s="1" t="s">
        <v>15</v>
      </c>
      <c r="J269" s="1">
        <f>FIND(", ",space_missions[[#This Row],[Location]])</f>
        <v>6</v>
      </c>
      <c r="K269" s="1" t="str">
        <f t="shared" si="4"/>
        <v xml:space="preserve"> USA</v>
      </c>
      <c r="L269" s="1" t="str">
        <f>_xlfn.CONCAT(space_missions[[#This Row],[Company]],"-",space_missions[[#This Row],[Rocket]])</f>
        <v>General Dynamics-Atlas-LV3 Agena-B</v>
      </c>
      <c r="M269" s="1">
        <f>YEAR(space_missions[[#This Row],[Date]])</f>
        <v>1964</v>
      </c>
      <c r="P269" t="s">
        <v>5521</v>
      </c>
    </row>
    <row r="270" spans="1:16">
      <c r="A270" s="1" t="s">
        <v>9</v>
      </c>
      <c r="B270" s="1" t="s">
        <v>10</v>
      </c>
      <c r="C270" s="2">
        <v>23426</v>
      </c>
      <c r="D270" s="3">
        <v>0.24097222222222223</v>
      </c>
      <c r="E270" s="1" t="s">
        <v>125</v>
      </c>
      <c r="F270" s="1" t="s">
        <v>353</v>
      </c>
      <c r="G270" s="1" t="s">
        <v>13</v>
      </c>
      <c r="H270" s="1" t="s">
        <v>14</v>
      </c>
      <c r="I270" s="1" t="s">
        <v>21</v>
      </c>
      <c r="J270" s="1">
        <f>FIND(", ",space_missions[[#This Row],[Location]])</f>
        <v>9</v>
      </c>
      <c r="K270" s="1" t="str">
        <f t="shared" si="4"/>
        <v xml:space="preserve"> Kazakhstan</v>
      </c>
      <c r="L270" s="1" t="str">
        <f>_xlfn.CONCAT(space_missions[[#This Row],[Company]],"-",space_missions[[#This Row],[Rocket]])</f>
        <v>RVSN USSR-Molniya</v>
      </c>
      <c r="M270" s="1">
        <f>YEAR(space_missions[[#This Row],[Date]])</f>
        <v>1964</v>
      </c>
      <c r="P270" t="s">
        <v>5522</v>
      </c>
    </row>
    <row r="271" spans="1:16">
      <c r="A271" s="1" t="s">
        <v>92</v>
      </c>
      <c r="B271" s="1" t="s">
        <v>322</v>
      </c>
      <c r="C271" s="2">
        <v>23432</v>
      </c>
      <c r="D271" s="3">
        <v>0.79097222222222219</v>
      </c>
      <c r="E271" s="1" t="s">
        <v>323</v>
      </c>
      <c r="F271" s="1" t="s">
        <v>354</v>
      </c>
      <c r="G271" s="1" t="s">
        <v>13</v>
      </c>
      <c r="H271" s="1" t="s">
        <v>14</v>
      </c>
      <c r="I271" s="1" t="s">
        <v>15</v>
      </c>
      <c r="J271" s="1">
        <f>FIND(", ",space_missions[[#This Row],[Location]])</f>
        <v>7</v>
      </c>
      <c r="K271" s="1" t="str">
        <f t="shared" si="4"/>
        <v xml:space="preserve"> USA</v>
      </c>
      <c r="L271" s="1" t="str">
        <f>_xlfn.CONCAT(space_missions[[#This Row],[Company]],"-",space_missions[[#This Row],[Rocket]])</f>
        <v>General Dynamics-Atlas-LV3 Agena-D</v>
      </c>
      <c r="M271" s="1">
        <f>YEAR(space_missions[[#This Row],[Date]])</f>
        <v>1964</v>
      </c>
      <c r="P271" t="s">
        <v>5523</v>
      </c>
    </row>
    <row r="272" spans="1:16">
      <c r="A272" s="1" t="s">
        <v>9</v>
      </c>
      <c r="B272" s="1" t="s">
        <v>189</v>
      </c>
      <c r="C272" s="2">
        <v>23434</v>
      </c>
      <c r="D272" s="3">
        <v>0.55972222222222223</v>
      </c>
      <c r="E272" s="1" t="s">
        <v>190</v>
      </c>
      <c r="F272" s="1" t="s">
        <v>355</v>
      </c>
      <c r="G272" s="1" t="s">
        <v>13</v>
      </c>
      <c r="H272" s="1" t="s">
        <v>14</v>
      </c>
      <c r="I272" s="1" t="s">
        <v>15</v>
      </c>
      <c r="J272" s="1">
        <f>FIND(", ",space_missions[[#This Row],[Location]])</f>
        <v>8</v>
      </c>
      <c r="K272" s="1" t="str">
        <f t="shared" si="4"/>
        <v xml:space="preserve"> Russia</v>
      </c>
      <c r="L272" s="1" t="str">
        <f>_xlfn.CONCAT(space_missions[[#This Row],[Company]],"-",space_missions[[#This Row],[Rocket]])</f>
        <v>RVSN USSR-Cosmos-2I (63S1)</v>
      </c>
      <c r="M272" s="1">
        <f>YEAR(space_missions[[#This Row],[Date]])</f>
        <v>1964</v>
      </c>
      <c r="P272" t="s">
        <v>5524</v>
      </c>
    </row>
    <row r="273" spans="1:16">
      <c r="A273" s="1" t="s">
        <v>92</v>
      </c>
      <c r="B273" s="1" t="s">
        <v>322</v>
      </c>
      <c r="C273" s="2">
        <v>23447</v>
      </c>
      <c r="D273" s="3">
        <v>0.84305555555555556</v>
      </c>
      <c r="E273" s="1" t="s">
        <v>323</v>
      </c>
      <c r="F273" s="1" t="s">
        <v>356</v>
      </c>
      <c r="G273" s="1" t="s">
        <v>13</v>
      </c>
      <c r="H273" s="1" t="s">
        <v>14</v>
      </c>
      <c r="I273" s="1" t="s">
        <v>15</v>
      </c>
      <c r="J273" s="1">
        <f>FIND(", ",space_missions[[#This Row],[Location]])</f>
        <v>7</v>
      </c>
      <c r="K273" s="1" t="str">
        <f t="shared" si="4"/>
        <v xml:space="preserve"> USA</v>
      </c>
      <c r="L273" s="1" t="str">
        <f>_xlfn.CONCAT(space_missions[[#This Row],[Company]],"-",space_missions[[#This Row],[Rocket]])</f>
        <v>General Dynamics-Atlas-LV3 Agena-D</v>
      </c>
      <c r="M273" s="1">
        <f>YEAR(space_missions[[#This Row],[Date]])</f>
        <v>1964</v>
      </c>
      <c r="P273" t="s">
        <v>5525</v>
      </c>
    </row>
    <row r="274" spans="1:16">
      <c r="A274" s="1" t="s">
        <v>9</v>
      </c>
      <c r="B274" s="1" t="s">
        <v>189</v>
      </c>
      <c r="C274" s="2">
        <v>23454</v>
      </c>
      <c r="D274" s="3">
        <v>0.62986111111111109</v>
      </c>
      <c r="E274" s="1" t="s">
        <v>190</v>
      </c>
      <c r="F274" s="1" t="s">
        <v>357</v>
      </c>
      <c r="G274" s="1" t="s">
        <v>13</v>
      </c>
      <c r="H274" s="1" t="s">
        <v>14</v>
      </c>
      <c r="I274" s="1" t="s">
        <v>15</v>
      </c>
      <c r="J274" s="1">
        <f>FIND(", ",space_missions[[#This Row],[Location]])</f>
        <v>8</v>
      </c>
      <c r="K274" s="1" t="str">
        <f t="shared" si="4"/>
        <v xml:space="preserve"> Russia</v>
      </c>
      <c r="L274" s="1" t="str">
        <f>_xlfn.CONCAT(space_missions[[#This Row],[Company]],"-",space_missions[[#This Row],[Rocket]])</f>
        <v>RVSN USSR-Cosmos-2I (63S1)</v>
      </c>
      <c r="M274" s="1">
        <f>YEAR(space_missions[[#This Row],[Date]])</f>
        <v>1964</v>
      </c>
      <c r="P274" t="s">
        <v>5526</v>
      </c>
    </row>
    <row r="275" spans="1:16">
      <c r="A275" s="1" t="s">
        <v>9</v>
      </c>
      <c r="B275" s="1" t="s">
        <v>10</v>
      </c>
      <c r="C275" s="2">
        <v>23457</v>
      </c>
      <c r="D275" s="3">
        <v>0.34375</v>
      </c>
      <c r="E275" s="1" t="s">
        <v>125</v>
      </c>
      <c r="F275" s="1" t="s">
        <v>358</v>
      </c>
      <c r="G275" s="1" t="s">
        <v>13</v>
      </c>
      <c r="H275" s="1" t="s">
        <v>14</v>
      </c>
      <c r="I275" s="1" t="s">
        <v>21</v>
      </c>
      <c r="J275" s="1">
        <f>FIND(", ",space_missions[[#This Row],[Location]])</f>
        <v>9</v>
      </c>
      <c r="K275" s="1" t="str">
        <f t="shared" si="4"/>
        <v xml:space="preserve"> Kazakhstan</v>
      </c>
      <c r="L275" s="1" t="str">
        <f>_xlfn.CONCAT(space_missions[[#This Row],[Company]],"-",space_missions[[#This Row],[Rocket]])</f>
        <v>RVSN USSR-Molniya</v>
      </c>
      <c r="M275" s="1">
        <f>YEAR(space_missions[[#This Row],[Date]])</f>
        <v>1964</v>
      </c>
      <c r="P275" t="s">
        <v>5527</v>
      </c>
    </row>
    <row r="276" spans="1:16">
      <c r="A276" s="1" t="s">
        <v>9</v>
      </c>
      <c r="B276" s="1" t="s">
        <v>10</v>
      </c>
      <c r="C276" s="2">
        <v>23463</v>
      </c>
      <c r="D276" s="3">
        <v>0.14166666666666666</v>
      </c>
      <c r="E276" s="1" t="s">
        <v>125</v>
      </c>
      <c r="F276" s="1" t="s">
        <v>359</v>
      </c>
      <c r="G276" s="1" t="s">
        <v>13</v>
      </c>
      <c r="H276" s="1" t="s">
        <v>14</v>
      </c>
      <c r="I276" s="1" t="s">
        <v>56</v>
      </c>
      <c r="J276" s="1">
        <f>FIND(", ",space_missions[[#This Row],[Location]])</f>
        <v>9</v>
      </c>
      <c r="K276" s="1" t="str">
        <f t="shared" si="4"/>
        <v xml:space="preserve"> Kazakhstan</v>
      </c>
      <c r="L276" s="1" t="str">
        <f>_xlfn.CONCAT(space_missions[[#This Row],[Company]],"-",space_missions[[#This Row],[Rocket]])</f>
        <v>RVSN USSR-Molniya</v>
      </c>
      <c r="M276" s="1">
        <f>YEAR(space_missions[[#This Row],[Date]])</f>
        <v>1964</v>
      </c>
      <c r="P276" t="s">
        <v>5528</v>
      </c>
    </row>
    <row r="277" spans="1:16">
      <c r="A277" s="1" t="s">
        <v>9</v>
      </c>
      <c r="B277" s="1" t="s">
        <v>10</v>
      </c>
      <c r="C277" s="2">
        <v>23469</v>
      </c>
      <c r="D277" s="3">
        <v>0.1125</v>
      </c>
      <c r="E277" s="1" t="s">
        <v>125</v>
      </c>
      <c r="F277" s="1" t="s">
        <v>360</v>
      </c>
      <c r="G277" s="1" t="s">
        <v>13</v>
      </c>
      <c r="H277" s="1" t="s">
        <v>14</v>
      </c>
      <c r="I277" s="1" t="s">
        <v>15</v>
      </c>
      <c r="J277" s="1">
        <f>FIND(", ",space_missions[[#This Row],[Location]])</f>
        <v>9</v>
      </c>
      <c r="K277" s="1" t="str">
        <f t="shared" si="4"/>
        <v xml:space="preserve"> Kazakhstan</v>
      </c>
      <c r="L277" s="1" t="str">
        <f>_xlfn.CONCAT(space_missions[[#This Row],[Company]],"-",space_missions[[#This Row],[Rocket]])</f>
        <v>RVSN USSR-Molniya</v>
      </c>
      <c r="M277" s="1">
        <f>YEAR(space_missions[[#This Row],[Date]])</f>
        <v>1964</v>
      </c>
      <c r="P277" t="s">
        <v>5529</v>
      </c>
    </row>
    <row r="278" spans="1:16">
      <c r="A278" s="1" t="s">
        <v>9</v>
      </c>
      <c r="B278" s="1" t="s">
        <v>361</v>
      </c>
      <c r="C278" s="2">
        <v>23471</v>
      </c>
      <c r="D278" s="3">
        <v>0.40625</v>
      </c>
      <c r="E278" s="1" t="s">
        <v>237</v>
      </c>
      <c r="F278" s="1" t="s">
        <v>362</v>
      </c>
      <c r="G278" s="1" t="s">
        <v>13</v>
      </c>
      <c r="H278" s="1" t="s">
        <v>14</v>
      </c>
      <c r="I278" s="1" t="s">
        <v>15</v>
      </c>
      <c r="J278" s="1">
        <f>FIND(", ",space_missions[[#This Row],[Location]])</f>
        <v>10</v>
      </c>
      <c r="K278" s="1" t="str">
        <f t="shared" si="4"/>
        <v xml:space="preserve"> Kazakhstan</v>
      </c>
      <c r="L278" s="1" t="str">
        <f>_xlfn.CONCAT(space_missions[[#This Row],[Company]],"-",space_missions[[#This Row],[Rocket]])</f>
        <v>RVSN USSR-Vostok-2</v>
      </c>
      <c r="M278" s="1">
        <f>YEAR(space_missions[[#This Row],[Date]])</f>
        <v>1964</v>
      </c>
      <c r="P278" t="s">
        <v>5530</v>
      </c>
    </row>
    <row r="279" spans="1:16">
      <c r="A279" s="1" t="s">
        <v>54</v>
      </c>
      <c r="B279" s="1" t="s">
        <v>363</v>
      </c>
      <c r="C279" s="2">
        <v>23475</v>
      </c>
      <c r="D279" s="3">
        <v>0.66736111111111107</v>
      </c>
      <c r="E279" s="1" t="s">
        <v>364</v>
      </c>
      <c r="F279" s="1" t="s">
        <v>365</v>
      </c>
      <c r="G279" s="1" t="s">
        <v>13</v>
      </c>
      <c r="H279" s="1" t="s">
        <v>14</v>
      </c>
      <c r="I279" s="1" t="s">
        <v>15</v>
      </c>
      <c r="J279" s="1">
        <f>FIND(", ",space_missions[[#This Row],[Location]])</f>
        <v>6</v>
      </c>
      <c r="K279" s="1" t="str">
        <f t="shared" si="4"/>
        <v xml:space="preserve"> USA</v>
      </c>
      <c r="L279" s="1" t="str">
        <f>_xlfn.CONCAT(space_missions[[#This Row],[Company]],"-",space_missions[[#This Row],[Rocket]])</f>
        <v>NASA-Titan II GLV</v>
      </c>
      <c r="M279" s="1">
        <f>YEAR(space_missions[[#This Row],[Date]])</f>
        <v>1964</v>
      </c>
      <c r="P279" t="s">
        <v>5531</v>
      </c>
    </row>
    <row r="280" spans="1:16">
      <c r="A280" s="1" t="s">
        <v>9</v>
      </c>
      <c r="B280" s="1" t="s">
        <v>10</v>
      </c>
      <c r="C280" s="2">
        <v>23479</v>
      </c>
      <c r="D280" s="3">
        <v>0.39652777777777776</v>
      </c>
      <c r="E280" s="1" t="s">
        <v>336</v>
      </c>
      <c r="F280" s="1" t="s">
        <v>366</v>
      </c>
      <c r="G280" s="1" t="s">
        <v>13</v>
      </c>
      <c r="H280" s="1" t="s">
        <v>14</v>
      </c>
      <c r="I280" s="1" t="s">
        <v>15</v>
      </c>
      <c r="J280" s="1">
        <f>FIND(", ",space_missions[[#This Row],[Location]])</f>
        <v>9</v>
      </c>
      <c r="K280" s="1" t="str">
        <f t="shared" si="4"/>
        <v xml:space="preserve"> Kazakhstan</v>
      </c>
      <c r="L280" s="1" t="str">
        <f>_xlfn.CONCAT(space_missions[[#This Row],[Company]],"-",space_missions[[#This Row],[Rocket]])</f>
        <v>RVSN USSR-Poliot</v>
      </c>
      <c r="M280" s="1">
        <f>YEAR(space_missions[[#This Row],[Date]])</f>
        <v>1964</v>
      </c>
      <c r="P280" t="s">
        <v>5532</v>
      </c>
    </row>
    <row r="281" spans="1:16">
      <c r="A281" s="1" t="s">
        <v>9</v>
      </c>
      <c r="B281" s="1" t="s">
        <v>10</v>
      </c>
      <c r="C281" s="2">
        <v>23487</v>
      </c>
      <c r="D281" s="3">
        <v>0.33888888888888891</v>
      </c>
      <c r="E281" s="1" t="s">
        <v>125</v>
      </c>
      <c r="F281" s="1" t="s">
        <v>367</v>
      </c>
      <c r="G281" s="1" t="s">
        <v>13</v>
      </c>
      <c r="H281" s="1" t="s">
        <v>14</v>
      </c>
      <c r="I281" s="1" t="s">
        <v>21</v>
      </c>
      <c r="J281" s="1">
        <f>FIND(", ",space_missions[[#This Row],[Location]])</f>
        <v>9</v>
      </c>
      <c r="K281" s="1" t="str">
        <f t="shared" si="4"/>
        <v xml:space="preserve"> Kazakhstan</v>
      </c>
      <c r="L281" s="1" t="str">
        <f>_xlfn.CONCAT(space_missions[[#This Row],[Company]],"-",space_missions[[#This Row],[Rocket]])</f>
        <v>RVSN USSR-Molniya</v>
      </c>
      <c r="M281" s="1">
        <f>YEAR(space_missions[[#This Row],[Date]])</f>
        <v>1964</v>
      </c>
      <c r="P281" t="s">
        <v>5533</v>
      </c>
    </row>
    <row r="282" spans="1:16">
      <c r="A282" s="1" t="s">
        <v>92</v>
      </c>
      <c r="B282" s="1" t="s">
        <v>322</v>
      </c>
      <c r="C282" s="2">
        <v>23490</v>
      </c>
      <c r="D282" s="3">
        <v>0.67986111111111114</v>
      </c>
      <c r="E282" s="1" t="s">
        <v>323</v>
      </c>
      <c r="F282" s="1" t="s">
        <v>368</v>
      </c>
      <c r="G282" s="1" t="s">
        <v>13</v>
      </c>
      <c r="H282" s="1" t="s">
        <v>14</v>
      </c>
      <c r="I282" s="1" t="s">
        <v>15</v>
      </c>
      <c r="J282" s="1">
        <f>FIND(", ",space_missions[[#This Row],[Location]])</f>
        <v>7</v>
      </c>
      <c r="K282" s="1" t="str">
        <f t="shared" si="4"/>
        <v xml:space="preserve"> USA</v>
      </c>
      <c r="L282" s="1" t="str">
        <f>_xlfn.CONCAT(space_missions[[#This Row],[Company]],"-",space_missions[[#This Row],[Rocket]])</f>
        <v>General Dynamics-Atlas-LV3 Agena-D</v>
      </c>
      <c r="M282" s="1">
        <f>YEAR(space_missions[[#This Row],[Date]])</f>
        <v>1964</v>
      </c>
      <c r="P282" t="s">
        <v>5534</v>
      </c>
    </row>
    <row r="283" spans="1:16">
      <c r="A283" s="1" t="s">
        <v>9</v>
      </c>
      <c r="B283" s="1" t="s">
        <v>361</v>
      </c>
      <c r="C283" s="2">
        <v>23492</v>
      </c>
      <c r="D283" s="3">
        <v>0.43125000000000002</v>
      </c>
      <c r="E283" s="1" t="s">
        <v>237</v>
      </c>
      <c r="F283" s="1" t="s">
        <v>369</v>
      </c>
      <c r="G283" s="1" t="s">
        <v>13</v>
      </c>
      <c r="H283" s="1" t="s">
        <v>14</v>
      </c>
      <c r="I283" s="1" t="s">
        <v>15</v>
      </c>
      <c r="J283" s="1">
        <f>FIND(", ",space_missions[[#This Row],[Location]])</f>
        <v>10</v>
      </c>
      <c r="K283" s="1" t="str">
        <f t="shared" si="4"/>
        <v xml:space="preserve"> Kazakhstan</v>
      </c>
      <c r="L283" s="1" t="str">
        <f>_xlfn.CONCAT(space_missions[[#This Row],[Company]],"-",space_missions[[#This Row],[Rocket]])</f>
        <v>RVSN USSR-Vostok-2</v>
      </c>
      <c r="M283" s="1">
        <f>YEAR(space_missions[[#This Row],[Date]])</f>
        <v>1964</v>
      </c>
      <c r="P283" t="s">
        <v>5535</v>
      </c>
    </row>
    <row r="284" spans="1:16">
      <c r="A284" s="1" t="s">
        <v>9</v>
      </c>
      <c r="B284" s="1" t="s">
        <v>10</v>
      </c>
      <c r="C284" s="2">
        <v>23515</v>
      </c>
      <c r="D284" s="3">
        <v>0.40416666666666667</v>
      </c>
      <c r="E284" s="1" t="s">
        <v>339</v>
      </c>
      <c r="F284" s="1" t="s">
        <v>370</v>
      </c>
      <c r="G284" s="1" t="s">
        <v>13</v>
      </c>
      <c r="H284" s="1" t="s">
        <v>14</v>
      </c>
      <c r="I284" s="1" t="s">
        <v>15</v>
      </c>
      <c r="J284" s="1">
        <f>FIND(", ",space_missions[[#This Row],[Location]])</f>
        <v>9</v>
      </c>
      <c r="K284" s="1" t="str">
        <f t="shared" si="4"/>
        <v xml:space="preserve"> Kazakhstan</v>
      </c>
      <c r="L284" s="1" t="str">
        <f>_xlfn.CONCAT(space_missions[[#This Row],[Company]],"-",space_missions[[#This Row],[Rocket]])</f>
        <v>RVSN USSR-Voskhod</v>
      </c>
      <c r="M284" s="1">
        <f>YEAR(space_missions[[#This Row],[Date]])</f>
        <v>1964</v>
      </c>
      <c r="P284" t="s">
        <v>5536</v>
      </c>
    </row>
    <row r="285" spans="1:16">
      <c r="A285" s="1" t="s">
        <v>92</v>
      </c>
      <c r="B285" s="1" t="s">
        <v>322</v>
      </c>
      <c r="C285" s="2">
        <v>23516</v>
      </c>
      <c r="D285" s="3">
        <v>0.80625000000000002</v>
      </c>
      <c r="E285" s="1" t="s">
        <v>323</v>
      </c>
      <c r="F285" s="1" t="s">
        <v>371</v>
      </c>
      <c r="G285" s="1" t="s">
        <v>13</v>
      </c>
      <c r="H285" s="1" t="s">
        <v>14</v>
      </c>
      <c r="I285" s="1" t="s">
        <v>15</v>
      </c>
      <c r="J285" s="1">
        <f>FIND(", ",space_missions[[#This Row],[Location]])</f>
        <v>7</v>
      </c>
      <c r="K285" s="1" t="str">
        <f t="shared" si="4"/>
        <v xml:space="preserve"> USA</v>
      </c>
      <c r="L285" s="1" t="str">
        <f>_xlfn.CONCAT(space_missions[[#This Row],[Company]],"-",space_missions[[#This Row],[Rocket]])</f>
        <v>General Dynamics-Atlas-LV3 Agena-D</v>
      </c>
      <c r="M285" s="1">
        <f>YEAR(space_missions[[#This Row],[Date]])</f>
        <v>1964</v>
      </c>
      <c r="P285" t="s">
        <v>5537</v>
      </c>
    </row>
    <row r="286" spans="1:16">
      <c r="A286" s="1" t="s">
        <v>54</v>
      </c>
      <c r="B286" s="1" t="s">
        <v>372</v>
      </c>
      <c r="C286" s="2">
        <v>23525</v>
      </c>
      <c r="D286" s="3">
        <v>0.71319444444444446</v>
      </c>
      <c r="E286" s="1" t="s">
        <v>349</v>
      </c>
      <c r="F286" s="1" t="s">
        <v>373</v>
      </c>
      <c r="G286" s="1" t="s">
        <v>13</v>
      </c>
      <c r="H286" s="1" t="s">
        <v>14</v>
      </c>
      <c r="I286" s="1" t="s">
        <v>15</v>
      </c>
      <c r="J286" s="1">
        <f>FIND(", ",space_missions[[#This Row],[Location]])</f>
        <v>8</v>
      </c>
      <c r="K286" s="1" t="str">
        <f t="shared" si="4"/>
        <v xml:space="preserve"> USA</v>
      </c>
      <c r="L286" s="1" t="str">
        <f>_xlfn.CONCAT(space_missions[[#This Row],[Company]],"-",space_missions[[#This Row],[Rocket]])</f>
        <v>NASA-Saturn I</v>
      </c>
      <c r="M286" s="1">
        <f>YEAR(space_missions[[#This Row],[Date]])</f>
        <v>1964</v>
      </c>
      <c r="P286" t="s">
        <v>5538</v>
      </c>
    </row>
    <row r="287" spans="1:16">
      <c r="A287" s="1" t="s">
        <v>9</v>
      </c>
      <c r="B287" s="1" t="s">
        <v>10</v>
      </c>
      <c r="C287" s="2">
        <v>23532</v>
      </c>
      <c r="D287" s="3">
        <v>0.16666666666666666</v>
      </c>
      <c r="E287" s="1" t="s">
        <v>125</v>
      </c>
      <c r="F287" s="1" t="s">
        <v>374</v>
      </c>
      <c r="G287" s="1" t="s">
        <v>13</v>
      </c>
      <c r="H287" s="1" t="s">
        <v>14</v>
      </c>
      <c r="I287" s="1" t="s">
        <v>21</v>
      </c>
      <c r="J287" s="1">
        <f>FIND(", ",space_missions[[#This Row],[Location]])</f>
        <v>9</v>
      </c>
      <c r="K287" s="1" t="str">
        <f t="shared" si="4"/>
        <v xml:space="preserve"> Kazakhstan</v>
      </c>
      <c r="L287" s="1" t="str">
        <f>_xlfn.CONCAT(space_missions[[#This Row],[Company]],"-",space_missions[[#This Row],[Rocket]])</f>
        <v>RVSN USSR-Molniya</v>
      </c>
      <c r="M287" s="1">
        <f>YEAR(space_missions[[#This Row],[Date]])</f>
        <v>1964</v>
      </c>
      <c r="P287" t="s">
        <v>5539</v>
      </c>
    </row>
    <row r="288" spans="1:16">
      <c r="A288" s="1" t="s">
        <v>9</v>
      </c>
      <c r="B288" s="1" t="s">
        <v>189</v>
      </c>
      <c r="C288" s="2">
        <v>23534</v>
      </c>
      <c r="D288" s="3">
        <v>0.25</v>
      </c>
      <c r="E288" s="1" t="s">
        <v>190</v>
      </c>
      <c r="F288" s="1" t="s">
        <v>375</v>
      </c>
      <c r="G288" s="1" t="s">
        <v>13</v>
      </c>
      <c r="H288" s="1" t="s">
        <v>14</v>
      </c>
      <c r="I288" s="1" t="s">
        <v>15</v>
      </c>
      <c r="J288" s="1">
        <f>FIND(", ",space_missions[[#This Row],[Location]])</f>
        <v>8</v>
      </c>
      <c r="K288" s="1" t="str">
        <f t="shared" si="4"/>
        <v xml:space="preserve"> Russia</v>
      </c>
      <c r="L288" s="1" t="str">
        <f>_xlfn.CONCAT(space_missions[[#This Row],[Company]],"-",space_missions[[#This Row],[Rocket]])</f>
        <v>RVSN USSR-Cosmos-2I (63S1)</v>
      </c>
      <c r="M288" s="1">
        <f>YEAR(space_missions[[#This Row],[Date]])</f>
        <v>1964</v>
      </c>
      <c r="P288" t="s">
        <v>5540</v>
      </c>
    </row>
    <row r="289" spans="1:16">
      <c r="A289" s="1" t="s">
        <v>9</v>
      </c>
      <c r="B289" s="1" t="s">
        <v>361</v>
      </c>
      <c r="C289" s="2">
        <v>23538</v>
      </c>
      <c r="D289" s="3">
        <v>0.45833333333333331</v>
      </c>
      <c r="E289" s="1" t="s">
        <v>237</v>
      </c>
      <c r="F289" s="1" t="s">
        <v>376</v>
      </c>
      <c r="G289" s="1" t="s">
        <v>13</v>
      </c>
      <c r="H289" s="1" t="s">
        <v>14</v>
      </c>
      <c r="I289" s="1" t="s">
        <v>15</v>
      </c>
      <c r="J289" s="1">
        <f>FIND(", ",space_missions[[#This Row],[Location]])</f>
        <v>10</v>
      </c>
      <c r="K289" s="1" t="str">
        <f t="shared" si="4"/>
        <v xml:space="preserve"> Kazakhstan</v>
      </c>
      <c r="L289" s="1" t="str">
        <f>_xlfn.CONCAT(space_missions[[#This Row],[Company]],"-",space_missions[[#This Row],[Rocket]])</f>
        <v>RVSN USSR-Vostok-2</v>
      </c>
      <c r="M289" s="1">
        <f>YEAR(space_missions[[#This Row],[Date]])</f>
        <v>1964</v>
      </c>
      <c r="P289" t="s">
        <v>5541</v>
      </c>
    </row>
    <row r="290" spans="1:16">
      <c r="A290" s="1" t="s">
        <v>9</v>
      </c>
      <c r="B290" s="1" t="s">
        <v>361</v>
      </c>
      <c r="C290" s="2">
        <v>23551</v>
      </c>
      <c r="D290" s="3">
        <v>0.41666666666666669</v>
      </c>
      <c r="E290" s="1" t="s">
        <v>237</v>
      </c>
      <c r="F290" s="1" t="s">
        <v>377</v>
      </c>
      <c r="G290" s="1" t="s">
        <v>13</v>
      </c>
      <c r="H290" s="1" t="s">
        <v>14</v>
      </c>
      <c r="I290" s="1" t="s">
        <v>15</v>
      </c>
      <c r="J290" s="1">
        <f>FIND(", ",space_missions[[#This Row],[Location]])</f>
        <v>10</v>
      </c>
      <c r="K290" s="1" t="str">
        <f t="shared" si="4"/>
        <v xml:space="preserve"> Kazakhstan</v>
      </c>
      <c r="L290" s="1" t="str">
        <f>_xlfn.CONCAT(space_missions[[#This Row],[Company]],"-",space_missions[[#This Row],[Rocket]])</f>
        <v>RVSN USSR-Vostok-2</v>
      </c>
      <c r="M290" s="1">
        <f>YEAR(space_missions[[#This Row],[Date]])</f>
        <v>1964</v>
      </c>
      <c r="P290" t="s">
        <v>5542</v>
      </c>
    </row>
    <row r="291" spans="1:16">
      <c r="A291" s="1" t="s">
        <v>92</v>
      </c>
      <c r="B291" s="1" t="s">
        <v>226</v>
      </c>
      <c r="C291" s="2">
        <v>23558</v>
      </c>
      <c r="D291" s="3">
        <v>0.58611111111111114</v>
      </c>
      <c r="E291" s="1" t="s">
        <v>378</v>
      </c>
      <c r="F291" s="1" t="s">
        <v>379</v>
      </c>
      <c r="G291" s="1" t="s">
        <v>13</v>
      </c>
      <c r="H291" s="1" t="s">
        <v>14</v>
      </c>
      <c r="I291" s="1" t="s">
        <v>21</v>
      </c>
      <c r="J291" s="1">
        <f>FIND(", ",space_missions[[#This Row],[Location]])</f>
        <v>8</v>
      </c>
      <c r="K291" s="1" t="str">
        <f t="shared" si="4"/>
        <v xml:space="preserve"> USA</v>
      </c>
      <c r="L291" s="1" t="str">
        <f>_xlfn.CONCAT(space_missions[[#This Row],[Company]],"-",space_missions[[#This Row],[Rocket]])</f>
        <v>General Dynamics-Atlas-LV3C Centaur-C</v>
      </c>
      <c r="M291" s="1">
        <f>YEAR(space_missions[[#This Row],[Date]])</f>
        <v>1964</v>
      </c>
      <c r="P291" t="s">
        <v>5543</v>
      </c>
    </row>
    <row r="292" spans="1:16">
      <c r="A292" s="1" t="s">
        <v>9</v>
      </c>
      <c r="B292" s="1" t="s">
        <v>10</v>
      </c>
      <c r="C292" s="2">
        <v>23559</v>
      </c>
      <c r="D292" s="3">
        <v>0.45833333333333331</v>
      </c>
      <c r="E292" s="1" t="s">
        <v>339</v>
      </c>
      <c r="F292" s="1" t="s">
        <v>380</v>
      </c>
      <c r="G292" s="1" t="s">
        <v>13</v>
      </c>
      <c r="H292" s="1" t="s">
        <v>14</v>
      </c>
      <c r="I292" s="1" t="s">
        <v>15</v>
      </c>
      <c r="J292" s="1">
        <f>FIND(", ",space_missions[[#This Row],[Location]])</f>
        <v>9</v>
      </c>
      <c r="K292" s="1" t="str">
        <f t="shared" si="4"/>
        <v xml:space="preserve"> Kazakhstan</v>
      </c>
      <c r="L292" s="1" t="str">
        <f>_xlfn.CONCAT(space_missions[[#This Row],[Company]],"-",space_missions[[#This Row],[Rocket]])</f>
        <v>RVSN USSR-Voskhod</v>
      </c>
      <c r="M292" s="1">
        <f>YEAR(space_missions[[#This Row],[Date]])</f>
        <v>1964</v>
      </c>
      <c r="P292" t="s">
        <v>5544</v>
      </c>
    </row>
    <row r="293" spans="1:16">
      <c r="A293" s="1" t="s">
        <v>92</v>
      </c>
      <c r="B293" s="1" t="s">
        <v>322</v>
      </c>
      <c r="C293" s="2">
        <v>23564</v>
      </c>
      <c r="D293" s="3">
        <v>0.78541666666666665</v>
      </c>
      <c r="E293" s="1" t="s">
        <v>323</v>
      </c>
      <c r="F293" s="1" t="s">
        <v>381</v>
      </c>
      <c r="G293" s="1" t="s">
        <v>13</v>
      </c>
      <c r="H293" s="1" t="s">
        <v>14</v>
      </c>
      <c r="I293" s="1" t="s">
        <v>15</v>
      </c>
      <c r="J293" s="1">
        <f>FIND(", ",space_missions[[#This Row],[Location]])</f>
        <v>7</v>
      </c>
      <c r="K293" s="1" t="str">
        <f t="shared" si="4"/>
        <v xml:space="preserve"> USA</v>
      </c>
      <c r="L293" s="1" t="str">
        <f>_xlfn.CONCAT(space_missions[[#This Row],[Company]],"-",space_missions[[#This Row],[Rocket]])</f>
        <v>General Dynamics-Atlas-LV3 Agena-D</v>
      </c>
      <c r="M293" s="1">
        <f>YEAR(space_missions[[#This Row],[Date]])</f>
        <v>1964</v>
      </c>
      <c r="P293" t="s">
        <v>5545</v>
      </c>
    </row>
    <row r="294" spans="1:16">
      <c r="A294" s="1" t="s">
        <v>9</v>
      </c>
      <c r="B294" s="1" t="s">
        <v>10</v>
      </c>
      <c r="C294" s="2">
        <v>23568</v>
      </c>
      <c r="D294" s="3"/>
      <c r="E294" s="1" t="s">
        <v>51</v>
      </c>
      <c r="F294" s="1" t="s">
        <v>382</v>
      </c>
      <c r="G294" s="1" t="s">
        <v>13</v>
      </c>
      <c r="H294" s="1" t="s">
        <v>14</v>
      </c>
      <c r="I294" s="1" t="s">
        <v>15</v>
      </c>
      <c r="J294" s="1">
        <f>FIND(", ",space_missions[[#This Row],[Location]])</f>
        <v>9</v>
      </c>
      <c r="K294" s="1" t="str">
        <f t="shared" si="4"/>
        <v xml:space="preserve"> Kazakhstan</v>
      </c>
      <c r="L294" s="1" t="str">
        <f>_xlfn.CONCAT(space_missions[[#This Row],[Company]],"-",space_missions[[#This Row],[Rocket]])</f>
        <v>RVSN USSR-Vostok</v>
      </c>
      <c r="M294" s="1">
        <f>YEAR(space_missions[[#This Row],[Date]])</f>
        <v>1964</v>
      </c>
      <c r="P294" t="s">
        <v>5546</v>
      </c>
    </row>
    <row r="295" spans="1:16">
      <c r="A295" s="1" t="s">
        <v>9</v>
      </c>
      <c r="B295" s="1" t="s">
        <v>361</v>
      </c>
      <c r="C295" s="2">
        <v>23573</v>
      </c>
      <c r="D295" s="3">
        <v>0.47708333333333336</v>
      </c>
      <c r="E295" s="1" t="s">
        <v>237</v>
      </c>
      <c r="F295" s="1" t="s">
        <v>383</v>
      </c>
      <c r="G295" s="1" t="s">
        <v>13</v>
      </c>
      <c r="H295" s="1" t="s">
        <v>14</v>
      </c>
      <c r="I295" s="1" t="s">
        <v>15</v>
      </c>
      <c r="J295" s="1">
        <f>FIND(", ",space_missions[[#This Row],[Location]])</f>
        <v>10</v>
      </c>
      <c r="K295" s="1" t="str">
        <f t="shared" si="4"/>
        <v xml:space="preserve"> Kazakhstan</v>
      </c>
      <c r="L295" s="1" t="str">
        <f>_xlfn.CONCAT(space_missions[[#This Row],[Company]],"-",space_missions[[#This Row],[Rocket]])</f>
        <v>RVSN USSR-Vostok-2</v>
      </c>
      <c r="M295" s="1">
        <f>YEAR(space_missions[[#This Row],[Date]])</f>
        <v>1964</v>
      </c>
      <c r="P295" t="s">
        <v>5547</v>
      </c>
    </row>
    <row r="296" spans="1:16">
      <c r="A296" s="1" t="s">
        <v>92</v>
      </c>
      <c r="B296" s="1" t="s">
        <v>331</v>
      </c>
      <c r="C296" s="2">
        <v>23575</v>
      </c>
      <c r="D296" s="3">
        <v>0.10902777777777778</v>
      </c>
      <c r="E296" s="1" t="s">
        <v>323</v>
      </c>
      <c r="F296" s="1" t="s">
        <v>384</v>
      </c>
      <c r="G296" s="1" t="s">
        <v>13</v>
      </c>
      <c r="H296" s="1" t="s">
        <v>14</v>
      </c>
      <c r="I296" s="1" t="s">
        <v>15</v>
      </c>
      <c r="J296" s="1">
        <f>FIND(", ",space_missions[[#This Row],[Location]])</f>
        <v>6</v>
      </c>
      <c r="K296" s="1" t="str">
        <f t="shared" si="4"/>
        <v xml:space="preserve"> USA</v>
      </c>
      <c r="L296" s="1" t="str">
        <f>_xlfn.CONCAT(space_missions[[#This Row],[Company]],"-",space_missions[[#This Row],[Rocket]])</f>
        <v>General Dynamics-Atlas-LV3 Agena-D</v>
      </c>
      <c r="M296" s="1">
        <f>YEAR(space_missions[[#This Row],[Date]])</f>
        <v>1964</v>
      </c>
      <c r="P296" t="s">
        <v>5548</v>
      </c>
    </row>
    <row r="297" spans="1:16">
      <c r="A297" s="1" t="s">
        <v>92</v>
      </c>
      <c r="B297" s="1" t="s">
        <v>122</v>
      </c>
      <c r="C297" s="2">
        <v>23586</v>
      </c>
      <c r="D297" s="3">
        <v>0.70138888888888884</v>
      </c>
      <c r="E297" s="1" t="s">
        <v>172</v>
      </c>
      <c r="F297" s="1" t="s">
        <v>385</v>
      </c>
      <c r="G297" s="1" t="s">
        <v>13</v>
      </c>
      <c r="H297" s="1" t="s">
        <v>14</v>
      </c>
      <c r="I297" s="1" t="s">
        <v>15</v>
      </c>
      <c r="J297" s="1">
        <f>FIND(", ",space_missions[[#This Row],[Location]])</f>
        <v>6</v>
      </c>
      <c r="K297" s="1" t="str">
        <f t="shared" si="4"/>
        <v xml:space="preserve"> USA</v>
      </c>
      <c r="L297" s="1" t="str">
        <f>_xlfn.CONCAT(space_missions[[#This Row],[Company]],"-",space_missions[[#This Row],[Rocket]])</f>
        <v>General Dynamics-Atlas-LV3 Agena-B</v>
      </c>
      <c r="M297" s="1">
        <f>YEAR(space_missions[[#This Row],[Date]])</f>
        <v>1964</v>
      </c>
      <c r="P297" t="s">
        <v>5549</v>
      </c>
    </row>
    <row r="298" spans="1:16">
      <c r="A298" s="1" t="s">
        <v>9</v>
      </c>
      <c r="B298" s="1" t="s">
        <v>189</v>
      </c>
      <c r="C298" s="2">
        <v>23588</v>
      </c>
      <c r="D298" s="3">
        <v>0.15</v>
      </c>
      <c r="E298" s="1" t="s">
        <v>190</v>
      </c>
      <c r="F298" s="1" t="s">
        <v>386</v>
      </c>
      <c r="G298" s="1" t="s">
        <v>13</v>
      </c>
      <c r="H298" s="1" t="s">
        <v>14</v>
      </c>
      <c r="I298" s="1" t="s">
        <v>15</v>
      </c>
      <c r="J298" s="1">
        <f>FIND(", ",space_missions[[#This Row],[Location]])</f>
        <v>8</v>
      </c>
      <c r="K298" s="1" t="str">
        <f t="shared" si="4"/>
        <v xml:space="preserve"> Russia</v>
      </c>
      <c r="L298" s="1" t="str">
        <f>_xlfn.CONCAT(space_missions[[#This Row],[Company]],"-",space_missions[[#This Row],[Rocket]])</f>
        <v>RVSN USSR-Cosmos-2I (63S1)</v>
      </c>
      <c r="M298" s="1">
        <f>YEAR(space_missions[[#This Row],[Date]])</f>
        <v>1964</v>
      </c>
      <c r="P298" t="s">
        <v>5550</v>
      </c>
    </row>
    <row r="299" spans="1:16">
      <c r="A299" s="1" t="s">
        <v>9</v>
      </c>
      <c r="B299" s="1" t="s">
        <v>361</v>
      </c>
      <c r="C299" s="2">
        <v>23603</v>
      </c>
      <c r="D299" s="3">
        <v>0.39583333333333331</v>
      </c>
      <c r="E299" s="1" t="s">
        <v>237</v>
      </c>
      <c r="F299" s="1" t="s">
        <v>387</v>
      </c>
      <c r="G299" s="1" t="s">
        <v>13</v>
      </c>
      <c r="H299" s="1" t="s">
        <v>14</v>
      </c>
      <c r="I299" s="1" t="s">
        <v>15</v>
      </c>
      <c r="J299" s="1">
        <f>FIND(", ",space_missions[[#This Row],[Location]])</f>
        <v>10</v>
      </c>
      <c r="K299" s="1" t="str">
        <f t="shared" si="4"/>
        <v xml:space="preserve"> Kazakhstan</v>
      </c>
      <c r="L299" s="1" t="str">
        <f>_xlfn.CONCAT(space_missions[[#This Row],[Company]],"-",space_missions[[#This Row],[Rocket]])</f>
        <v>RVSN USSR-Vostok-2</v>
      </c>
      <c r="M299" s="1">
        <f>YEAR(space_missions[[#This Row],[Date]])</f>
        <v>1964</v>
      </c>
      <c r="P299" t="s">
        <v>5551</v>
      </c>
    </row>
    <row r="300" spans="1:16">
      <c r="A300" s="1" t="s">
        <v>92</v>
      </c>
      <c r="B300" s="1" t="s">
        <v>388</v>
      </c>
      <c r="C300" s="2">
        <v>23603</v>
      </c>
      <c r="D300" s="3">
        <v>0.91666666666666663</v>
      </c>
      <c r="E300" s="1" t="s">
        <v>389</v>
      </c>
      <c r="F300" s="1" t="s">
        <v>390</v>
      </c>
      <c r="G300" s="1" t="s">
        <v>13</v>
      </c>
      <c r="H300" s="1" t="s">
        <v>14</v>
      </c>
      <c r="I300" s="1" t="s">
        <v>15</v>
      </c>
      <c r="J300" s="1">
        <f>FIND(", ",space_missions[[#This Row],[Location]])</f>
        <v>7</v>
      </c>
      <c r="K300" s="1" t="str">
        <f t="shared" si="4"/>
        <v xml:space="preserve"> USA</v>
      </c>
      <c r="L300" s="1" t="str">
        <f>_xlfn.CONCAT(space_missions[[#This Row],[Company]],"-",space_missions[[#This Row],[Rocket]])</f>
        <v>General Dynamics-Atlas-SLV3 Agena-D</v>
      </c>
      <c r="M300" s="1">
        <f>YEAR(space_missions[[#This Row],[Date]])</f>
        <v>1964</v>
      </c>
      <c r="P300" t="s">
        <v>5552</v>
      </c>
    </row>
    <row r="301" spans="1:16">
      <c r="A301" s="1" t="s">
        <v>9</v>
      </c>
      <c r="B301" s="1" t="s">
        <v>391</v>
      </c>
      <c r="C301" s="2">
        <v>23607</v>
      </c>
      <c r="D301" s="3">
        <v>0.38541666666666669</v>
      </c>
      <c r="E301" s="1" t="s">
        <v>392</v>
      </c>
      <c r="F301" s="1" t="s">
        <v>393</v>
      </c>
      <c r="G301" s="1" t="s">
        <v>13</v>
      </c>
      <c r="H301" s="1" t="s">
        <v>14</v>
      </c>
      <c r="I301" s="1" t="s">
        <v>15</v>
      </c>
      <c r="J301" s="1">
        <f>FIND(", ",space_missions[[#This Row],[Location]])</f>
        <v>11</v>
      </c>
      <c r="K301" s="1" t="str">
        <f t="shared" si="4"/>
        <v xml:space="preserve"> Kazakhstan</v>
      </c>
      <c r="L301" s="1" t="str">
        <f>_xlfn.CONCAT(space_missions[[#This Row],[Company]],"-",space_missions[[#This Row],[Rocket]])</f>
        <v>RVSN USSR-Cosmos-1 (65S3)</v>
      </c>
      <c r="M301" s="1">
        <f>YEAR(space_missions[[#This Row],[Date]])</f>
        <v>1964</v>
      </c>
      <c r="P301" t="s">
        <v>5553</v>
      </c>
    </row>
    <row r="302" spans="1:16">
      <c r="A302" s="1" t="s">
        <v>9</v>
      </c>
      <c r="B302" s="1" t="s">
        <v>10</v>
      </c>
      <c r="C302" s="2">
        <v>23611</v>
      </c>
      <c r="D302" s="3">
        <v>0.30625000000000002</v>
      </c>
      <c r="E302" s="1" t="s">
        <v>125</v>
      </c>
      <c r="F302" s="1" t="s">
        <v>394</v>
      </c>
      <c r="G302" s="1" t="s">
        <v>13</v>
      </c>
      <c r="H302" s="1" t="s">
        <v>14</v>
      </c>
      <c r="I302" s="1" t="s">
        <v>15</v>
      </c>
      <c r="J302" s="1">
        <f>FIND(", ",space_missions[[#This Row],[Location]])</f>
        <v>9</v>
      </c>
      <c r="K302" s="1" t="str">
        <f t="shared" si="4"/>
        <v xml:space="preserve"> Kazakhstan</v>
      </c>
      <c r="L302" s="1" t="str">
        <f>_xlfn.CONCAT(space_missions[[#This Row],[Company]],"-",space_missions[[#This Row],[Rocket]])</f>
        <v>RVSN USSR-Molniya</v>
      </c>
      <c r="M302" s="1">
        <f>YEAR(space_missions[[#This Row],[Date]])</f>
        <v>1964</v>
      </c>
      <c r="P302" t="s">
        <v>5554</v>
      </c>
    </row>
    <row r="303" spans="1:16">
      <c r="A303" s="1" t="s">
        <v>9</v>
      </c>
      <c r="B303" s="1" t="s">
        <v>189</v>
      </c>
      <c r="C303" s="2">
        <v>23611</v>
      </c>
      <c r="D303" s="3">
        <v>0.4597222222222222</v>
      </c>
      <c r="E303" s="1" t="s">
        <v>190</v>
      </c>
      <c r="F303" s="1" t="s">
        <v>395</v>
      </c>
      <c r="G303" s="1" t="s">
        <v>13</v>
      </c>
      <c r="H303" s="1" t="s">
        <v>14</v>
      </c>
      <c r="I303" s="1" t="s">
        <v>15</v>
      </c>
      <c r="J303" s="1">
        <f>FIND(", ",space_missions[[#This Row],[Location]])</f>
        <v>8</v>
      </c>
      <c r="K303" s="1" t="str">
        <f t="shared" si="4"/>
        <v xml:space="preserve"> Russia</v>
      </c>
      <c r="L303" s="1" t="str">
        <f>_xlfn.CONCAT(space_missions[[#This Row],[Company]],"-",space_missions[[#This Row],[Rocket]])</f>
        <v>RVSN USSR-Cosmos-2I (63S1)</v>
      </c>
      <c r="M303" s="1">
        <f>YEAR(space_missions[[#This Row],[Date]])</f>
        <v>1964</v>
      </c>
      <c r="P303" t="s">
        <v>5555</v>
      </c>
    </row>
    <row r="304" spans="1:16">
      <c r="A304" s="1" t="s">
        <v>9</v>
      </c>
      <c r="B304" s="1" t="s">
        <v>361</v>
      </c>
      <c r="C304" s="2">
        <v>23617</v>
      </c>
      <c r="D304" s="3">
        <v>0.66666666666666663</v>
      </c>
      <c r="E304" s="1" t="s">
        <v>396</v>
      </c>
      <c r="F304" s="1" t="s">
        <v>397</v>
      </c>
      <c r="G304" s="1" t="s">
        <v>13</v>
      </c>
      <c r="H304" s="1" t="s">
        <v>14</v>
      </c>
      <c r="I304" s="1" t="s">
        <v>15</v>
      </c>
      <c r="J304" s="1">
        <f>FIND(", ",space_missions[[#This Row],[Location]])</f>
        <v>10</v>
      </c>
      <c r="K304" s="1" t="str">
        <f t="shared" si="4"/>
        <v xml:space="preserve"> Kazakhstan</v>
      </c>
      <c r="L304" s="1" t="str">
        <f>_xlfn.CONCAT(space_missions[[#This Row],[Company]],"-",space_missions[[#This Row],[Rocket]])</f>
        <v>RVSN USSR-Vostok-2M</v>
      </c>
      <c r="M304" s="1">
        <f>YEAR(space_missions[[#This Row],[Date]])</f>
        <v>1964</v>
      </c>
      <c r="P304" t="s">
        <v>5556</v>
      </c>
    </row>
    <row r="305" spans="1:16">
      <c r="A305" s="1" t="s">
        <v>42</v>
      </c>
      <c r="B305" s="1" t="s">
        <v>398</v>
      </c>
      <c r="C305" s="2">
        <v>23621</v>
      </c>
      <c r="D305" s="3">
        <v>0.625</v>
      </c>
      <c r="E305" s="1" t="s">
        <v>399</v>
      </c>
      <c r="F305" s="1" t="s">
        <v>400</v>
      </c>
      <c r="G305" s="1" t="s">
        <v>13</v>
      </c>
      <c r="H305" s="1" t="s">
        <v>401</v>
      </c>
      <c r="I305" s="1" t="s">
        <v>21</v>
      </c>
      <c r="J305" s="1">
        <f>FIND(", ",space_missions[[#This Row],[Location]])</f>
        <v>7</v>
      </c>
      <c r="K305" s="1" t="str">
        <f t="shared" si="4"/>
        <v xml:space="preserve"> USA</v>
      </c>
      <c r="L305" s="1" t="str">
        <f>_xlfn.CONCAT(space_missions[[#This Row],[Company]],"-",space_missions[[#This Row],[Rocket]])</f>
        <v>US Air Force-Titan IIIA</v>
      </c>
      <c r="M305" s="1">
        <f>YEAR(space_missions[[#This Row],[Date]])</f>
        <v>1964</v>
      </c>
      <c r="P305" t="s">
        <v>5557</v>
      </c>
    </row>
    <row r="306" spans="1:16">
      <c r="A306" s="1" t="s">
        <v>92</v>
      </c>
      <c r="B306" s="1" t="s">
        <v>122</v>
      </c>
      <c r="C306" s="2">
        <v>23625</v>
      </c>
      <c r="D306" s="3">
        <v>5.7638888888888892E-2</v>
      </c>
      <c r="E306" s="1" t="s">
        <v>172</v>
      </c>
      <c r="F306" s="1" t="s">
        <v>402</v>
      </c>
      <c r="G306" s="1" t="s">
        <v>13</v>
      </c>
      <c r="H306" s="1" t="s">
        <v>14</v>
      </c>
      <c r="I306" s="1" t="s">
        <v>15</v>
      </c>
      <c r="J306" s="1">
        <f>FIND(", ",space_missions[[#This Row],[Location]])</f>
        <v>6</v>
      </c>
      <c r="K306" s="1" t="str">
        <f t="shared" si="4"/>
        <v xml:space="preserve"> USA</v>
      </c>
      <c r="L306" s="1" t="str">
        <f>_xlfn.CONCAT(space_missions[[#This Row],[Company]],"-",space_missions[[#This Row],[Rocket]])</f>
        <v>General Dynamics-Atlas-LV3 Agena-B</v>
      </c>
      <c r="M306" s="1">
        <f>YEAR(space_missions[[#This Row],[Date]])</f>
        <v>1964</v>
      </c>
      <c r="P306" t="s">
        <v>5558</v>
      </c>
    </row>
    <row r="307" spans="1:16">
      <c r="A307" s="1" t="s">
        <v>9</v>
      </c>
      <c r="B307" s="1" t="s">
        <v>10</v>
      </c>
      <c r="C307" s="2">
        <v>23633</v>
      </c>
      <c r="D307" s="3">
        <v>0.40625</v>
      </c>
      <c r="E307" s="1" t="s">
        <v>339</v>
      </c>
      <c r="F307" s="1" t="s">
        <v>403</v>
      </c>
      <c r="G307" s="1" t="s">
        <v>13</v>
      </c>
      <c r="H307" s="1" t="s">
        <v>14</v>
      </c>
      <c r="I307" s="1" t="s">
        <v>15</v>
      </c>
      <c r="J307" s="1">
        <f>FIND(", ",space_missions[[#This Row],[Location]])</f>
        <v>9</v>
      </c>
      <c r="K307" s="1" t="str">
        <f t="shared" si="4"/>
        <v xml:space="preserve"> Kazakhstan</v>
      </c>
      <c r="L307" s="1" t="str">
        <f>_xlfn.CONCAT(space_missions[[#This Row],[Company]],"-",space_missions[[#This Row],[Rocket]])</f>
        <v>RVSN USSR-Voskhod</v>
      </c>
      <c r="M307" s="1">
        <f>YEAR(space_missions[[#This Row],[Date]])</f>
        <v>1964</v>
      </c>
      <c r="P307" t="s">
        <v>5559</v>
      </c>
    </row>
    <row r="308" spans="1:16">
      <c r="A308" s="1" t="s">
        <v>54</v>
      </c>
      <c r="B308" s="1" t="s">
        <v>372</v>
      </c>
      <c r="C308" s="2">
        <v>23638</v>
      </c>
      <c r="D308" s="3">
        <v>0.68194444444444446</v>
      </c>
      <c r="E308" s="1" t="s">
        <v>349</v>
      </c>
      <c r="F308" s="1" t="s">
        <v>404</v>
      </c>
      <c r="G308" s="1" t="s">
        <v>13</v>
      </c>
      <c r="H308" s="1" t="s">
        <v>14</v>
      </c>
      <c r="I308" s="1" t="s">
        <v>15</v>
      </c>
      <c r="J308" s="1">
        <f>FIND(", ",space_missions[[#This Row],[Location]])</f>
        <v>8</v>
      </c>
      <c r="K308" s="1" t="str">
        <f t="shared" si="4"/>
        <v xml:space="preserve"> USA</v>
      </c>
      <c r="L308" s="1" t="str">
        <f>_xlfn.CONCAT(space_missions[[#This Row],[Company]],"-",space_missions[[#This Row],[Rocket]])</f>
        <v>NASA-Saturn I</v>
      </c>
      <c r="M308" s="1">
        <f>YEAR(space_missions[[#This Row],[Date]])</f>
        <v>1964</v>
      </c>
      <c r="P308" t="s">
        <v>5560</v>
      </c>
    </row>
    <row r="309" spans="1:16">
      <c r="A309" s="1" t="s">
        <v>92</v>
      </c>
      <c r="B309" s="1" t="s">
        <v>388</v>
      </c>
      <c r="C309" s="2">
        <v>23643</v>
      </c>
      <c r="D309" s="3">
        <v>0.54861111111111116</v>
      </c>
      <c r="E309" s="1" t="s">
        <v>389</v>
      </c>
      <c r="F309" s="1" t="s">
        <v>405</v>
      </c>
      <c r="G309" s="1" t="s">
        <v>13</v>
      </c>
      <c r="H309" s="1" t="s">
        <v>14</v>
      </c>
      <c r="I309" s="1" t="s">
        <v>15</v>
      </c>
      <c r="J309" s="1">
        <f>FIND(", ",space_missions[[#This Row],[Location]])</f>
        <v>7</v>
      </c>
      <c r="K309" s="1" t="str">
        <f t="shared" si="4"/>
        <v xml:space="preserve"> USA</v>
      </c>
      <c r="L309" s="1" t="str">
        <f>_xlfn.CONCAT(space_missions[[#This Row],[Company]],"-",space_missions[[#This Row],[Rocket]])</f>
        <v>General Dynamics-Atlas-SLV3 Agena-D</v>
      </c>
      <c r="M309" s="1">
        <f>YEAR(space_missions[[#This Row],[Date]])</f>
        <v>1964</v>
      </c>
      <c r="P309" t="s">
        <v>5561</v>
      </c>
    </row>
    <row r="310" spans="1:16">
      <c r="A310" s="1" t="s">
        <v>9</v>
      </c>
      <c r="B310" s="1" t="s">
        <v>361</v>
      </c>
      <c r="C310" s="2">
        <v>23644</v>
      </c>
      <c r="D310" s="3">
        <v>0.50277777777777777</v>
      </c>
      <c r="E310" s="1" t="s">
        <v>237</v>
      </c>
      <c r="F310" s="1" t="s">
        <v>406</v>
      </c>
      <c r="G310" s="1" t="s">
        <v>13</v>
      </c>
      <c r="H310" s="1" t="s">
        <v>14</v>
      </c>
      <c r="I310" s="1" t="s">
        <v>15</v>
      </c>
      <c r="J310" s="1">
        <f>FIND(", ",space_missions[[#This Row],[Location]])</f>
        <v>10</v>
      </c>
      <c r="K310" s="1" t="str">
        <f t="shared" si="4"/>
        <v xml:space="preserve"> Kazakhstan</v>
      </c>
      <c r="L310" s="1" t="str">
        <f>_xlfn.CONCAT(space_missions[[#This Row],[Company]],"-",space_missions[[#This Row],[Rocket]])</f>
        <v>RVSN USSR-Vostok-2</v>
      </c>
      <c r="M310" s="1">
        <f>YEAR(space_missions[[#This Row],[Date]])</f>
        <v>1964</v>
      </c>
      <c r="P310" t="s">
        <v>5562</v>
      </c>
    </row>
    <row r="311" spans="1:16">
      <c r="A311" s="1" t="s">
        <v>9</v>
      </c>
      <c r="B311" s="1" t="s">
        <v>10</v>
      </c>
      <c r="C311" s="2">
        <v>23656</v>
      </c>
      <c r="D311" s="3">
        <v>0.29166666666666669</v>
      </c>
      <c r="E311" s="1" t="s">
        <v>339</v>
      </c>
      <c r="F311" s="1" t="s">
        <v>407</v>
      </c>
      <c r="G311" s="1" t="s">
        <v>13</v>
      </c>
      <c r="H311" s="1" t="s">
        <v>14</v>
      </c>
      <c r="I311" s="1" t="s">
        <v>15</v>
      </c>
      <c r="J311" s="1">
        <f>FIND(", ",space_missions[[#This Row],[Location]])</f>
        <v>9</v>
      </c>
      <c r="K311" s="1" t="str">
        <f t="shared" si="4"/>
        <v xml:space="preserve"> Kazakhstan</v>
      </c>
      <c r="L311" s="1" t="str">
        <f>_xlfn.CONCAT(space_missions[[#This Row],[Company]],"-",space_missions[[#This Row],[Rocket]])</f>
        <v>RVSN USSR-Voskhod</v>
      </c>
      <c r="M311" s="1">
        <f>YEAR(space_missions[[#This Row],[Date]])</f>
        <v>1964</v>
      </c>
      <c r="P311" t="s">
        <v>5563</v>
      </c>
    </row>
    <row r="312" spans="1:16">
      <c r="A312" s="1" t="s">
        <v>92</v>
      </c>
      <c r="B312" s="1" t="s">
        <v>388</v>
      </c>
      <c r="C312" s="2">
        <v>23658</v>
      </c>
      <c r="D312" s="3"/>
      <c r="E312" s="1" t="s">
        <v>389</v>
      </c>
      <c r="F312" s="1" t="s">
        <v>408</v>
      </c>
      <c r="G312" s="1" t="s">
        <v>13</v>
      </c>
      <c r="H312" s="1" t="s">
        <v>14</v>
      </c>
      <c r="I312" s="1" t="s">
        <v>21</v>
      </c>
      <c r="J312" s="1">
        <f>FIND(", ",space_missions[[#This Row],[Location]])</f>
        <v>7</v>
      </c>
      <c r="K312" s="1" t="str">
        <f t="shared" si="4"/>
        <v xml:space="preserve"> USA</v>
      </c>
      <c r="L312" s="1" t="str">
        <f>_xlfn.CONCAT(space_missions[[#This Row],[Company]],"-",space_missions[[#This Row],[Rocket]])</f>
        <v>General Dynamics-Atlas-SLV3 Agena-D</v>
      </c>
      <c r="M312" s="1">
        <f>YEAR(space_missions[[#This Row],[Date]])</f>
        <v>1964</v>
      </c>
      <c r="P312" t="s">
        <v>5564</v>
      </c>
    </row>
    <row r="313" spans="1:16">
      <c r="A313" s="1" t="s">
        <v>9</v>
      </c>
      <c r="B313" s="1" t="s">
        <v>10</v>
      </c>
      <c r="C313" s="2">
        <v>23662</v>
      </c>
      <c r="D313" s="3">
        <v>0.3125</v>
      </c>
      <c r="E313" s="1" t="s">
        <v>339</v>
      </c>
      <c r="F313" s="1" t="s">
        <v>409</v>
      </c>
      <c r="G313" s="1" t="s">
        <v>13</v>
      </c>
      <c r="H313" s="1" t="s">
        <v>14</v>
      </c>
      <c r="I313" s="1" t="s">
        <v>15</v>
      </c>
      <c r="J313" s="1">
        <f>FIND(", ",space_missions[[#This Row],[Location]])</f>
        <v>9</v>
      </c>
      <c r="K313" s="1" t="str">
        <f t="shared" si="4"/>
        <v xml:space="preserve"> Kazakhstan</v>
      </c>
      <c r="L313" s="1" t="str">
        <f>_xlfn.CONCAT(space_missions[[#This Row],[Company]],"-",space_missions[[#This Row],[Rocket]])</f>
        <v>RVSN USSR-Voskhod</v>
      </c>
      <c r="M313" s="1">
        <f>YEAR(space_missions[[#This Row],[Date]])</f>
        <v>1964</v>
      </c>
      <c r="P313" t="s">
        <v>5565</v>
      </c>
    </row>
    <row r="314" spans="1:16">
      <c r="A314" s="1" t="s">
        <v>9</v>
      </c>
      <c r="B314" s="1" t="s">
        <v>361</v>
      </c>
      <c r="C314" s="2">
        <v>23664</v>
      </c>
      <c r="D314" s="3">
        <v>0.41666666666666669</v>
      </c>
      <c r="E314" s="1" t="s">
        <v>237</v>
      </c>
      <c r="F314" s="1" t="s">
        <v>410</v>
      </c>
      <c r="G314" s="1" t="s">
        <v>13</v>
      </c>
      <c r="H314" s="1" t="s">
        <v>14</v>
      </c>
      <c r="I314" s="1" t="s">
        <v>15</v>
      </c>
      <c r="J314" s="1">
        <f>FIND(", ",space_missions[[#This Row],[Location]])</f>
        <v>10</v>
      </c>
      <c r="K314" s="1" t="str">
        <f t="shared" si="4"/>
        <v xml:space="preserve"> Kazakhstan</v>
      </c>
      <c r="L314" s="1" t="str">
        <f>_xlfn.CONCAT(space_missions[[#This Row],[Company]],"-",space_missions[[#This Row],[Rocket]])</f>
        <v>RVSN USSR-Vostok-2</v>
      </c>
      <c r="M314" s="1">
        <f>YEAR(space_missions[[#This Row],[Date]])</f>
        <v>1964</v>
      </c>
      <c r="P314" t="s">
        <v>5566</v>
      </c>
    </row>
    <row r="315" spans="1:16">
      <c r="A315" s="1" t="s">
        <v>92</v>
      </c>
      <c r="B315" s="1" t="s">
        <v>322</v>
      </c>
      <c r="C315" s="2">
        <v>23673</v>
      </c>
      <c r="D315" s="3">
        <v>0.77083333333333337</v>
      </c>
      <c r="E315" s="1" t="s">
        <v>323</v>
      </c>
      <c r="F315" s="1" t="s">
        <v>411</v>
      </c>
      <c r="G315" s="1" t="s">
        <v>13</v>
      </c>
      <c r="H315" s="1" t="s">
        <v>14</v>
      </c>
      <c r="I315" s="1" t="s">
        <v>15</v>
      </c>
      <c r="J315" s="1">
        <f>FIND(", ",space_missions[[#This Row],[Location]])</f>
        <v>7</v>
      </c>
      <c r="K315" s="1" t="str">
        <f t="shared" si="4"/>
        <v xml:space="preserve"> USA</v>
      </c>
      <c r="L315" s="1" t="str">
        <f>_xlfn.CONCAT(space_missions[[#This Row],[Company]],"-",space_missions[[#This Row],[Rocket]])</f>
        <v>General Dynamics-Atlas-LV3 Agena-D</v>
      </c>
      <c r="M315" s="1">
        <f>YEAR(space_missions[[#This Row],[Date]])</f>
        <v>1964</v>
      </c>
      <c r="P315" t="s">
        <v>5567</v>
      </c>
    </row>
    <row r="316" spans="1:16">
      <c r="A316" s="1" t="s">
        <v>9</v>
      </c>
      <c r="B316" s="1" t="s">
        <v>391</v>
      </c>
      <c r="C316" s="2">
        <v>23673</v>
      </c>
      <c r="D316" s="3"/>
      <c r="E316" s="1" t="s">
        <v>392</v>
      </c>
      <c r="F316" s="1" t="s">
        <v>412</v>
      </c>
      <c r="G316" s="1" t="s">
        <v>13</v>
      </c>
      <c r="H316" s="1" t="s">
        <v>14</v>
      </c>
      <c r="I316" s="1" t="s">
        <v>21</v>
      </c>
      <c r="J316" s="1">
        <f>FIND(", ",space_missions[[#This Row],[Location]])</f>
        <v>11</v>
      </c>
      <c r="K316" s="1" t="str">
        <f t="shared" si="4"/>
        <v xml:space="preserve"> Kazakhstan</v>
      </c>
      <c r="L316" s="1" t="str">
        <f>_xlfn.CONCAT(space_missions[[#This Row],[Company]],"-",space_missions[[#This Row],[Rocket]])</f>
        <v>RVSN USSR-Cosmos-1 (65S3)</v>
      </c>
      <c r="M316" s="1">
        <f>YEAR(space_missions[[#This Row],[Date]])</f>
        <v>1964</v>
      </c>
      <c r="P316" t="s">
        <v>5568</v>
      </c>
    </row>
    <row r="317" spans="1:16">
      <c r="A317" s="1" t="s">
        <v>9</v>
      </c>
      <c r="B317" s="1" t="s">
        <v>189</v>
      </c>
      <c r="C317" s="2">
        <v>23674</v>
      </c>
      <c r="D317" s="3">
        <v>0.21944444444444444</v>
      </c>
      <c r="E317" s="1" t="s">
        <v>190</v>
      </c>
      <c r="F317" s="1" t="s">
        <v>413</v>
      </c>
      <c r="G317" s="1" t="s">
        <v>13</v>
      </c>
      <c r="H317" s="1" t="s">
        <v>14</v>
      </c>
      <c r="I317" s="1" t="s">
        <v>15</v>
      </c>
      <c r="J317" s="1">
        <f>FIND(", ",space_missions[[#This Row],[Location]])</f>
        <v>8</v>
      </c>
      <c r="K317" s="1" t="str">
        <f t="shared" si="4"/>
        <v xml:space="preserve"> Russia</v>
      </c>
      <c r="L317" s="1" t="str">
        <f>_xlfn.CONCAT(space_missions[[#This Row],[Company]],"-",space_missions[[#This Row],[Rocket]])</f>
        <v>RVSN USSR-Cosmos-2I (63S1)</v>
      </c>
      <c r="M317" s="1">
        <f>YEAR(space_missions[[#This Row],[Date]])</f>
        <v>1964</v>
      </c>
      <c r="P317" t="s">
        <v>5569</v>
      </c>
    </row>
    <row r="318" spans="1:16">
      <c r="A318" s="1" t="s">
        <v>9</v>
      </c>
      <c r="B318" s="1" t="s">
        <v>361</v>
      </c>
      <c r="C318" s="2">
        <v>23678</v>
      </c>
      <c r="D318" s="3">
        <v>0.44444444444444442</v>
      </c>
      <c r="E318" s="1" t="s">
        <v>237</v>
      </c>
      <c r="F318" s="1" t="s">
        <v>414</v>
      </c>
      <c r="G318" s="1" t="s">
        <v>13</v>
      </c>
      <c r="H318" s="1" t="s">
        <v>14</v>
      </c>
      <c r="I318" s="1" t="s">
        <v>15</v>
      </c>
      <c r="J318" s="1">
        <f>FIND(", ",space_missions[[#This Row],[Location]])</f>
        <v>10</v>
      </c>
      <c r="K318" s="1" t="str">
        <f t="shared" si="4"/>
        <v xml:space="preserve"> Kazakhstan</v>
      </c>
      <c r="L318" s="1" t="str">
        <f>_xlfn.CONCAT(space_missions[[#This Row],[Company]],"-",space_missions[[#This Row],[Rocket]])</f>
        <v>RVSN USSR-Vostok-2</v>
      </c>
      <c r="M318" s="1">
        <f>YEAR(space_missions[[#This Row],[Date]])</f>
        <v>1964</v>
      </c>
      <c r="P318" t="s">
        <v>5570</v>
      </c>
    </row>
    <row r="319" spans="1:16">
      <c r="A319" s="1" t="s">
        <v>92</v>
      </c>
      <c r="B319" s="1" t="s">
        <v>331</v>
      </c>
      <c r="C319" s="2">
        <v>23686</v>
      </c>
      <c r="D319" s="3">
        <v>0.80694444444444446</v>
      </c>
      <c r="E319" s="1" t="s">
        <v>323</v>
      </c>
      <c r="F319" s="1" t="s">
        <v>415</v>
      </c>
      <c r="G319" s="1" t="s">
        <v>13</v>
      </c>
      <c r="H319" s="1" t="s">
        <v>14</v>
      </c>
      <c r="I319" s="1" t="s">
        <v>21</v>
      </c>
      <c r="J319" s="1">
        <f>FIND(", ",space_missions[[#This Row],[Location]])</f>
        <v>6</v>
      </c>
      <c r="K319" s="1" t="str">
        <f t="shared" si="4"/>
        <v xml:space="preserve"> USA</v>
      </c>
      <c r="L319" s="1" t="str">
        <f>_xlfn.CONCAT(space_missions[[#This Row],[Company]],"-",space_missions[[#This Row],[Rocket]])</f>
        <v>General Dynamics-Atlas-LV3 Agena-D</v>
      </c>
      <c r="M319" s="1">
        <f>YEAR(space_missions[[#This Row],[Date]])</f>
        <v>1964</v>
      </c>
      <c r="P319" t="s">
        <v>5571</v>
      </c>
    </row>
    <row r="320" spans="1:16">
      <c r="A320" s="1" t="s">
        <v>92</v>
      </c>
      <c r="B320" s="1" t="s">
        <v>122</v>
      </c>
      <c r="C320" s="2">
        <v>23709</v>
      </c>
      <c r="D320" s="3">
        <v>0.59861111111111109</v>
      </c>
      <c r="E320" s="1" t="s">
        <v>323</v>
      </c>
      <c r="F320" s="1" t="s">
        <v>416</v>
      </c>
      <c r="G320" s="1" t="s">
        <v>13</v>
      </c>
      <c r="H320" s="1" t="s">
        <v>14</v>
      </c>
      <c r="I320" s="1" t="s">
        <v>15</v>
      </c>
      <c r="J320" s="1">
        <f>FIND(", ",space_missions[[#This Row],[Location]])</f>
        <v>6</v>
      </c>
      <c r="K320" s="1" t="str">
        <f t="shared" si="4"/>
        <v xml:space="preserve"> USA</v>
      </c>
      <c r="L320" s="1" t="str">
        <f>_xlfn.CONCAT(space_missions[[#This Row],[Company]],"-",space_missions[[#This Row],[Rocket]])</f>
        <v>General Dynamics-Atlas-LV3 Agena-D</v>
      </c>
      <c r="M320" s="1">
        <f>YEAR(space_missions[[#This Row],[Date]])</f>
        <v>1964</v>
      </c>
      <c r="P320" t="s">
        <v>5572</v>
      </c>
    </row>
    <row r="321" spans="1:16">
      <c r="A321" s="1" t="s">
        <v>9</v>
      </c>
      <c r="B321" s="1" t="s">
        <v>10</v>
      </c>
      <c r="C321" s="2">
        <v>23711</v>
      </c>
      <c r="D321" s="3">
        <v>0.55000000000000004</v>
      </c>
      <c r="E321" s="1" t="s">
        <v>125</v>
      </c>
      <c r="F321" s="1" t="s">
        <v>417</v>
      </c>
      <c r="G321" s="1" t="s">
        <v>13</v>
      </c>
      <c r="H321" s="1" t="s">
        <v>14</v>
      </c>
      <c r="I321" s="1" t="s">
        <v>15</v>
      </c>
      <c r="J321" s="1">
        <f>FIND(", ",space_missions[[#This Row],[Location]])</f>
        <v>9</v>
      </c>
      <c r="K321" s="1" t="str">
        <f t="shared" si="4"/>
        <v xml:space="preserve"> Kazakhstan</v>
      </c>
      <c r="L321" s="1" t="str">
        <f>_xlfn.CONCAT(space_missions[[#This Row],[Company]],"-",space_missions[[#This Row],[Rocket]])</f>
        <v>RVSN USSR-Molniya</v>
      </c>
      <c r="M321" s="1">
        <f>YEAR(space_missions[[#This Row],[Date]])</f>
        <v>1964</v>
      </c>
      <c r="P321" t="s">
        <v>5573</v>
      </c>
    </row>
    <row r="322" spans="1:16">
      <c r="A322" s="1" t="s">
        <v>9</v>
      </c>
      <c r="B322" s="1" t="s">
        <v>189</v>
      </c>
      <c r="C322" s="2">
        <v>23712</v>
      </c>
      <c r="D322" s="3"/>
      <c r="E322" s="1" t="s">
        <v>190</v>
      </c>
      <c r="F322" s="1" t="s">
        <v>418</v>
      </c>
      <c r="G322" s="1" t="s">
        <v>13</v>
      </c>
      <c r="H322" s="1" t="s">
        <v>14</v>
      </c>
      <c r="I322" s="1" t="s">
        <v>21</v>
      </c>
      <c r="J322" s="1">
        <f>FIND(", ",space_missions[[#This Row],[Location]])</f>
        <v>8</v>
      </c>
      <c r="K322" s="1" t="str">
        <f t="shared" ref="K322:K385" si="5">RIGHT(B322,LEN(B322)-FIND("*",SUBSTITUTE(B322,", ","*",LEN(B322)-LEN(SUBSTITUTE(B322,", ","*")))))</f>
        <v xml:space="preserve"> Russia</v>
      </c>
      <c r="L322" s="1" t="str">
        <f>_xlfn.CONCAT(space_missions[[#This Row],[Company]],"-",space_missions[[#This Row],[Rocket]])</f>
        <v>RVSN USSR-Cosmos-2I (63S1)</v>
      </c>
      <c r="M322" s="1">
        <f>YEAR(space_missions[[#This Row],[Date]])</f>
        <v>1964</v>
      </c>
      <c r="P322" t="s">
        <v>5574</v>
      </c>
    </row>
    <row r="323" spans="1:16">
      <c r="A323" s="1" t="s">
        <v>92</v>
      </c>
      <c r="B323" s="1" t="s">
        <v>388</v>
      </c>
      <c r="C323" s="2">
        <v>23715</v>
      </c>
      <c r="D323" s="3">
        <v>0.7895833333333333</v>
      </c>
      <c r="E323" s="1" t="s">
        <v>389</v>
      </c>
      <c r="F323" s="1" t="s">
        <v>419</v>
      </c>
      <c r="G323" s="1" t="s">
        <v>13</v>
      </c>
      <c r="H323" s="1" t="s">
        <v>14</v>
      </c>
      <c r="I323" s="1" t="s">
        <v>15</v>
      </c>
      <c r="J323" s="1">
        <f>FIND(", ",space_missions[[#This Row],[Location]])</f>
        <v>7</v>
      </c>
      <c r="K323" s="1" t="str">
        <f t="shared" si="5"/>
        <v xml:space="preserve"> USA</v>
      </c>
      <c r="L323" s="1" t="str">
        <f>_xlfn.CONCAT(space_missions[[#This Row],[Company]],"-",space_missions[[#This Row],[Rocket]])</f>
        <v>General Dynamics-Atlas-SLV3 Agena-D</v>
      </c>
      <c r="M323" s="1">
        <f>YEAR(space_missions[[#This Row],[Date]])</f>
        <v>1964</v>
      </c>
      <c r="P323" t="s">
        <v>5575</v>
      </c>
    </row>
    <row r="324" spans="1:16">
      <c r="A324" s="1" t="s">
        <v>9</v>
      </c>
      <c r="B324" s="1" t="s">
        <v>420</v>
      </c>
      <c r="C324" s="2">
        <v>23720</v>
      </c>
      <c r="D324" s="3">
        <v>0.95972222222222225</v>
      </c>
      <c r="E324" s="1" t="s">
        <v>190</v>
      </c>
      <c r="F324" s="1" t="s">
        <v>421</v>
      </c>
      <c r="G324" s="1" t="s">
        <v>13</v>
      </c>
      <c r="H324" s="1" t="s">
        <v>14</v>
      </c>
      <c r="I324" s="1" t="s">
        <v>15</v>
      </c>
      <c r="J324" s="1">
        <f>FIND(", ",space_missions[[#This Row],[Location]])</f>
        <v>10</v>
      </c>
      <c r="K324" s="1" t="str">
        <f t="shared" si="5"/>
        <v xml:space="preserve"> Russia</v>
      </c>
      <c r="L324" s="1" t="str">
        <f>_xlfn.CONCAT(space_missions[[#This Row],[Company]],"-",space_missions[[#This Row],[Rocket]])</f>
        <v>RVSN USSR-Cosmos-2I (63S1)</v>
      </c>
      <c r="M324" s="1">
        <f>YEAR(space_missions[[#This Row],[Date]])</f>
        <v>1964</v>
      </c>
      <c r="P324" t="s">
        <v>5576</v>
      </c>
    </row>
    <row r="325" spans="1:16">
      <c r="A325" s="1" t="s">
        <v>42</v>
      </c>
      <c r="B325" s="1" t="s">
        <v>398</v>
      </c>
      <c r="C325" s="2">
        <v>23721</v>
      </c>
      <c r="D325" s="3">
        <v>0.70277777777777772</v>
      </c>
      <c r="E325" s="1" t="s">
        <v>399</v>
      </c>
      <c r="F325" s="1" t="s">
        <v>422</v>
      </c>
      <c r="G325" s="1" t="s">
        <v>13</v>
      </c>
      <c r="H325" s="1" t="s">
        <v>401</v>
      </c>
      <c r="I325" s="1" t="s">
        <v>15</v>
      </c>
      <c r="J325" s="1">
        <f>FIND(", ",space_missions[[#This Row],[Location]])</f>
        <v>7</v>
      </c>
      <c r="K325" s="1" t="str">
        <f t="shared" si="5"/>
        <v xml:space="preserve"> USA</v>
      </c>
      <c r="L325" s="1" t="str">
        <f>_xlfn.CONCAT(space_missions[[#This Row],[Company]],"-",space_missions[[#This Row],[Rocket]])</f>
        <v>US Air Force-Titan IIIA</v>
      </c>
      <c r="M325" s="1">
        <f>YEAR(space_missions[[#This Row],[Date]])</f>
        <v>1964</v>
      </c>
      <c r="P325" t="s">
        <v>5577</v>
      </c>
    </row>
    <row r="326" spans="1:16">
      <c r="A326" s="1" t="s">
        <v>92</v>
      </c>
      <c r="B326" s="1" t="s">
        <v>226</v>
      </c>
      <c r="C326" s="2">
        <v>23722</v>
      </c>
      <c r="D326" s="3">
        <v>0.60069444444444442</v>
      </c>
      <c r="E326" s="1" t="s">
        <v>378</v>
      </c>
      <c r="F326" s="1" t="s">
        <v>423</v>
      </c>
      <c r="G326" s="1" t="s">
        <v>13</v>
      </c>
      <c r="H326" s="1" t="s">
        <v>14</v>
      </c>
      <c r="I326" s="1" t="s">
        <v>56</v>
      </c>
      <c r="J326" s="1">
        <f>FIND(", ",space_missions[[#This Row],[Location]])</f>
        <v>8</v>
      </c>
      <c r="K326" s="1" t="str">
        <f t="shared" si="5"/>
        <v xml:space="preserve"> USA</v>
      </c>
      <c r="L326" s="1" t="str">
        <f>_xlfn.CONCAT(space_missions[[#This Row],[Company]],"-",space_missions[[#This Row],[Rocket]])</f>
        <v>General Dynamics-Atlas-LV3C Centaur-C</v>
      </c>
      <c r="M326" s="1">
        <f>YEAR(space_missions[[#This Row],[Date]])</f>
        <v>1964</v>
      </c>
      <c r="P326" t="s">
        <v>5578</v>
      </c>
    </row>
    <row r="327" spans="1:16">
      <c r="A327" s="1" t="s">
        <v>9</v>
      </c>
      <c r="B327" s="1" t="s">
        <v>361</v>
      </c>
      <c r="C327" s="2">
        <v>23753</v>
      </c>
      <c r="D327" s="3">
        <v>0.39513888888888887</v>
      </c>
      <c r="E327" s="1" t="s">
        <v>237</v>
      </c>
      <c r="F327" s="1" t="s">
        <v>424</v>
      </c>
      <c r="G327" s="1" t="s">
        <v>13</v>
      </c>
      <c r="H327" s="1" t="s">
        <v>14</v>
      </c>
      <c r="I327" s="1" t="s">
        <v>15</v>
      </c>
      <c r="J327" s="1">
        <f>FIND(", ",space_missions[[#This Row],[Location]])</f>
        <v>10</v>
      </c>
      <c r="K327" s="1" t="str">
        <f t="shared" si="5"/>
        <v xml:space="preserve"> Kazakhstan</v>
      </c>
      <c r="L327" s="1" t="str">
        <f>_xlfn.CONCAT(space_missions[[#This Row],[Company]],"-",space_missions[[#This Row],[Rocket]])</f>
        <v>RVSN USSR-Vostok-2</v>
      </c>
      <c r="M327" s="1">
        <f>YEAR(space_missions[[#This Row],[Date]])</f>
        <v>1965</v>
      </c>
      <c r="P327" t="s">
        <v>5579</v>
      </c>
    </row>
    <row r="328" spans="1:16">
      <c r="A328" s="1" t="s">
        <v>54</v>
      </c>
      <c r="B328" s="1" t="s">
        <v>363</v>
      </c>
      <c r="C328" s="2">
        <v>23761</v>
      </c>
      <c r="D328" s="3">
        <v>0.58611111111111114</v>
      </c>
      <c r="E328" s="1" t="s">
        <v>364</v>
      </c>
      <c r="F328" s="1" t="s">
        <v>425</v>
      </c>
      <c r="G328" s="1" t="s">
        <v>13</v>
      </c>
      <c r="H328" s="1" t="s">
        <v>14</v>
      </c>
      <c r="I328" s="1" t="s">
        <v>15</v>
      </c>
      <c r="J328" s="1">
        <f>FIND(", ",space_missions[[#This Row],[Location]])</f>
        <v>6</v>
      </c>
      <c r="K328" s="1" t="str">
        <f t="shared" si="5"/>
        <v xml:space="preserve"> USA</v>
      </c>
      <c r="L328" s="1" t="str">
        <f>_xlfn.CONCAT(space_missions[[#This Row],[Company]],"-",space_missions[[#This Row],[Rocket]])</f>
        <v>NASA-Titan II GLV</v>
      </c>
      <c r="M328" s="1">
        <f>YEAR(space_missions[[#This Row],[Date]])</f>
        <v>1965</v>
      </c>
      <c r="P328" t="s">
        <v>5580</v>
      </c>
    </row>
    <row r="329" spans="1:16">
      <c r="A329" s="1" t="s">
        <v>92</v>
      </c>
      <c r="B329" s="1" t="s">
        <v>426</v>
      </c>
      <c r="C329" s="2">
        <v>23763</v>
      </c>
      <c r="D329" s="3">
        <v>0.83958333333333335</v>
      </c>
      <c r="E329" s="1" t="s">
        <v>427</v>
      </c>
      <c r="F329" s="1" t="s">
        <v>428</v>
      </c>
      <c r="G329" s="1" t="s">
        <v>13</v>
      </c>
      <c r="H329" s="1" t="s">
        <v>14</v>
      </c>
      <c r="I329" s="1" t="s">
        <v>21</v>
      </c>
      <c r="J329" s="1">
        <f>FIND(", ",space_missions[[#This Row],[Location]])</f>
        <v>9</v>
      </c>
      <c r="K329" s="1" t="str">
        <f t="shared" si="5"/>
        <v xml:space="preserve"> USA</v>
      </c>
      <c r="L329" s="1" t="str">
        <f>_xlfn.CONCAT(space_missions[[#This Row],[Company]],"-",space_missions[[#This Row],[Rocket]])</f>
        <v>General Dynamics-Atlas-D OV1</v>
      </c>
      <c r="M329" s="1">
        <f>YEAR(space_missions[[#This Row],[Date]])</f>
        <v>1965</v>
      </c>
      <c r="P329" t="s">
        <v>5581</v>
      </c>
    </row>
    <row r="330" spans="1:16">
      <c r="A330" s="1" t="s">
        <v>92</v>
      </c>
      <c r="B330" s="1" t="s">
        <v>322</v>
      </c>
      <c r="C330" s="2">
        <v>23765</v>
      </c>
      <c r="D330" s="3">
        <v>0.83958333333333335</v>
      </c>
      <c r="E330" s="1" t="s">
        <v>389</v>
      </c>
      <c r="F330" s="1" t="s">
        <v>429</v>
      </c>
      <c r="G330" s="1" t="s">
        <v>13</v>
      </c>
      <c r="H330" s="1" t="s">
        <v>14</v>
      </c>
      <c r="I330" s="1" t="s">
        <v>15</v>
      </c>
      <c r="J330" s="1">
        <f>FIND(", ",space_missions[[#This Row],[Location]])</f>
        <v>7</v>
      </c>
      <c r="K330" s="1" t="str">
        <f t="shared" si="5"/>
        <v xml:space="preserve"> USA</v>
      </c>
      <c r="L330" s="1" t="str">
        <f>_xlfn.CONCAT(space_missions[[#This Row],[Company]],"-",space_missions[[#This Row],[Rocket]])</f>
        <v>General Dynamics-Atlas-SLV3 Agena-D</v>
      </c>
      <c r="M330" s="1">
        <f>YEAR(space_missions[[#This Row],[Date]])</f>
        <v>1965</v>
      </c>
      <c r="P330" t="s">
        <v>5582</v>
      </c>
    </row>
    <row r="331" spans="1:16">
      <c r="A331" s="1" t="s">
        <v>9</v>
      </c>
      <c r="B331" s="1" t="s">
        <v>420</v>
      </c>
      <c r="C331" s="2">
        <v>23772</v>
      </c>
      <c r="D331" s="3">
        <v>0.4</v>
      </c>
      <c r="E331" s="1" t="s">
        <v>190</v>
      </c>
      <c r="F331" s="1" t="s">
        <v>430</v>
      </c>
      <c r="G331" s="1" t="s">
        <v>13</v>
      </c>
      <c r="H331" s="1" t="s">
        <v>14</v>
      </c>
      <c r="I331" s="1" t="s">
        <v>15</v>
      </c>
      <c r="J331" s="1">
        <f>FIND(", ",space_missions[[#This Row],[Location]])</f>
        <v>10</v>
      </c>
      <c r="K331" s="1" t="str">
        <f t="shared" si="5"/>
        <v xml:space="preserve"> Russia</v>
      </c>
      <c r="L331" s="1" t="str">
        <f>_xlfn.CONCAT(space_missions[[#This Row],[Company]],"-",space_missions[[#This Row],[Rocket]])</f>
        <v>RVSN USSR-Cosmos-2I (63S1)</v>
      </c>
      <c r="M331" s="1">
        <f>YEAR(space_missions[[#This Row],[Date]])</f>
        <v>1965</v>
      </c>
      <c r="P331" t="s">
        <v>5583</v>
      </c>
    </row>
    <row r="332" spans="1:16">
      <c r="A332" s="1" t="s">
        <v>42</v>
      </c>
      <c r="B332" s="1" t="s">
        <v>398</v>
      </c>
      <c r="C332" s="2">
        <v>23784</v>
      </c>
      <c r="D332" s="3">
        <v>0.6381944444444444</v>
      </c>
      <c r="E332" s="1" t="s">
        <v>399</v>
      </c>
      <c r="F332" s="1" t="s">
        <v>431</v>
      </c>
      <c r="G332" s="1" t="s">
        <v>13</v>
      </c>
      <c r="H332" s="1" t="s">
        <v>401</v>
      </c>
      <c r="I332" s="1" t="s">
        <v>15</v>
      </c>
      <c r="J332" s="1">
        <f>FIND(", ",space_missions[[#This Row],[Location]])</f>
        <v>7</v>
      </c>
      <c r="K332" s="1" t="str">
        <f t="shared" si="5"/>
        <v xml:space="preserve"> USA</v>
      </c>
      <c r="L332" s="1" t="str">
        <f>_xlfn.CONCAT(space_missions[[#This Row],[Company]],"-",space_missions[[#This Row],[Rocket]])</f>
        <v>US Air Force-Titan IIIA</v>
      </c>
      <c r="M332" s="1">
        <f>YEAR(space_missions[[#This Row],[Date]])</f>
        <v>1965</v>
      </c>
      <c r="P332" t="s">
        <v>5584</v>
      </c>
    </row>
    <row r="333" spans="1:16">
      <c r="A333" s="1" t="s">
        <v>9</v>
      </c>
      <c r="B333" s="1" t="s">
        <v>420</v>
      </c>
      <c r="C333" s="2">
        <v>23785</v>
      </c>
      <c r="D333" s="3">
        <v>0.5</v>
      </c>
      <c r="E333" s="1" t="s">
        <v>190</v>
      </c>
      <c r="F333" s="1" t="s">
        <v>432</v>
      </c>
      <c r="G333" s="1" t="s">
        <v>13</v>
      </c>
      <c r="H333" s="1" t="s">
        <v>14</v>
      </c>
      <c r="I333" s="1" t="s">
        <v>21</v>
      </c>
      <c r="J333" s="1">
        <f>FIND(", ",space_missions[[#This Row],[Location]])</f>
        <v>10</v>
      </c>
      <c r="K333" s="1" t="str">
        <f t="shared" si="5"/>
        <v xml:space="preserve"> Russia</v>
      </c>
      <c r="L333" s="1" t="str">
        <f>_xlfn.CONCAT(space_missions[[#This Row],[Company]],"-",space_missions[[#This Row],[Rocket]])</f>
        <v>RVSN USSR-Cosmos-2I (63S1)</v>
      </c>
      <c r="M333" s="1">
        <f>YEAR(space_missions[[#This Row],[Date]])</f>
        <v>1965</v>
      </c>
      <c r="P333" t="s">
        <v>5585</v>
      </c>
    </row>
    <row r="334" spans="1:16">
      <c r="A334" s="1" t="s">
        <v>54</v>
      </c>
      <c r="B334" s="1" t="s">
        <v>372</v>
      </c>
      <c r="C334" s="2">
        <v>23789</v>
      </c>
      <c r="D334" s="3">
        <v>0.60902777777777772</v>
      </c>
      <c r="E334" s="1" t="s">
        <v>349</v>
      </c>
      <c r="F334" s="1" t="s">
        <v>433</v>
      </c>
      <c r="G334" s="1" t="s">
        <v>13</v>
      </c>
      <c r="H334" s="1" t="s">
        <v>14</v>
      </c>
      <c r="I334" s="1" t="s">
        <v>15</v>
      </c>
      <c r="J334" s="1">
        <f>FIND(", ",space_missions[[#This Row],[Location]])</f>
        <v>8</v>
      </c>
      <c r="K334" s="1" t="str">
        <f t="shared" si="5"/>
        <v xml:space="preserve"> USA</v>
      </c>
      <c r="L334" s="1" t="str">
        <f>_xlfn.CONCAT(space_missions[[#This Row],[Company]],"-",space_missions[[#This Row],[Rocket]])</f>
        <v>NASA-Saturn I</v>
      </c>
      <c r="M334" s="1">
        <f>YEAR(space_missions[[#This Row],[Date]])</f>
        <v>1965</v>
      </c>
      <c r="P334" t="s">
        <v>5586</v>
      </c>
    </row>
    <row r="335" spans="1:16">
      <c r="A335" s="1" t="s">
        <v>92</v>
      </c>
      <c r="B335" s="1" t="s">
        <v>122</v>
      </c>
      <c r="C335" s="2">
        <v>23790</v>
      </c>
      <c r="D335" s="3">
        <v>0.71180555555555558</v>
      </c>
      <c r="E335" s="1" t="s">
        <v>172</v>
      </c>
      <c r="F335" s="1" t="s">
        <v>434</v>
      </c>
      <c r="G335" s="1" t="s">
        <v>13</v>
      </c>
      <c r="H335" s="1" t="s">
        <v>14</v>
      </c>
      <c r="I335" s="1" t="s">
        <v>15</v>
      </c>
      <c r="J335" s="1">
        <f>FIND(", ",space_missions[[#This Row],[Location]])</f>
        <v>6</v>
      </c>
      <c r="K335" s="1" t="str">
        <f t="shared" si="5"/>
        <v xml:space="preserve"> USA</v>
      </c>
      <c r="L335" s="1" t="str">
        <f>_xlfn.CONCAT(space_missions[[#This Row],[Company]],"-",space_missions[[#This Row],[Rocket]])</f>
        <v>General Dynamics-Atlas-LV3 Agena-B</v>
      </c>
      <c r="M335" s="1">
        <f>YEAR(space_missions[[#This Row],[Date]])</f>
        <v>1965</v>
      </c>
      <c r="P335" t="s">
        <v>5587</v>
      </c>
    </row>
    <row r="336" spans="1:16">
      <c r="A336" s="1" t="s">
        <v>9</v>
      </c>
      <c r="B336" s="1" t="s">
        <v>420</v>
      </c>
      <c r="C336" s="2">
        <v>23793</v>
      </c>
      <c r="D336" s="3">
        <v>0.27083333333333331</v>
      </c>
      <c r="E336" s="1" t="s">
        <v>190</v>
      </c>
      <c r="F336" s="1" t="s">
        <v>435</v>
      </c>
      <c r="G336" s="1" t="s">
        <v>13</v>
      </c>
      <c r="H336" s="1" t="s">
        <v>14</v>
      </c>
      <c r="I336" s="1" t="s">
        <v>21</v>
      </c>
      <c r="J336" s="1">
        <f>FIND(", ",space_missions[[#This Row],[Location]])</f>
        <v>10</v>
      </c>
      <c r="K336" s="1" t="str">
        <f t="shared" si="5"/>
        <v xml:space="preserve"> Russia</v>
      </c>
      <c r="L336" s="1" t="str">
        <f>_xlfn.CONCAT(space_missions[[#This Row],[Company]],"-",space_missions[[#This Row],[Rocket]])</f>
        <v>RVSN USSR-Cosmos-2I (63S1)</v>
      </c>
      <c r="M336" s="1">
        <f>YEAR(space_missions[[#This Row],[Date]])</f>
        <v>1965</v>
      </c>
      <c r="P336" t="s">
        <v>5588</v>
      </c>
    </row>
    <row r="337" spans="1:16">
      <c r="A337" s="1" t="s">
        <v>9</v>
      </c>
      <c r="B337" s="1" t="s">
        <v>391</v>
      </c>
      <c r="C337" s="2">
        <v>23794</v>
      </c>
      <c r="D337" s="3">
        <v>0.45833333333333331</v>
      </c>
      <c r="E337" s="1" t="s">
        <v>392</v>
      </c>
      <c r="F337" s="1" t="s">
        <v>436</v>
      </c>
      <c r="G337" s="1" t="s">
        <v>13</v>
      </c>
      <c r="H337" s="1" t="s">
        <v>14</v>
      </c>
      <c r="I337" s="1" t="s">
        <v>15</v>
      </c>
      <c r="J337" s="1">
        <f>FIND(", ",space_missions[[#This Row],[Location]])</f>
        <v>11</v>
      </c>
      <c r="K337" s="1" t="str">
        <f t="shared" si="5"/>
        <v xml:space="preserve"> Kazakhstan</v>
      </c>
      <c r="L337" s="1" t="str">
        <f>_xlfn.CONCAT(space_missions[[#This Row],[Company]],"-",space_missions[[#This Row],[Rocket]])</f>
        <v>RVSN USSR-Cosmos-1 (65S3)</v>
      </c>
      <c r="M337" s="1">
        <f>YEAR(space_missions[[#This Row],[Date]])</f>
        <v>1965</v>
      </c>
      <c r="P337" t="s">
        <v>5589</v>
      </c>
    </row>
    <row r="338" spans="1:16">
      <c r="A338" s="1" t="s">
        <v>9</v>
      </c>
      <c r="B338" s="1" t="s">
        <v>10</v>
      </c>
      <c r="C338" s="2">
        <v>23795</v>
      </c>
      <c r="D338" s="3">
        <v>0.3125</v>
      </c>
      <c r="E338" s="1" t="s">
        <v>339</v>
      </c>
      <c r="F338" s="1" t="s">
        <v>437</v>
      </c>
      <c r="G338" s="1" t="s">
        <v>13</v>
      </c>
      <c r="H338" s="1" t="s">
        <v>14</v>
      </c>
      <c r="I338" s="1" t="s">
        <v>15</v>
      </c>
      <c r="J338" s="1">
        <f>FIND(", ",space_missions[[#This Row],[Location]])</f>
        <v>9</v>
      </c>
      <c r="K338" s="1" t="str">
        <f t="shared" si="5"/>
        <v xml:space="preserve"> Kazakhstan</v>
      </c>
      <c r="L338" s="1" t="str">
        <f>_xlfn.CONCAT(space_missions[[#This Row],[Company]],"-",space_missions[[#This Row],[Rocket]])</f>
        <v>RVSN USSR-Voskhod</v>
      </c>
      <c r="M338" s="1">
        <f>YEAR(space_missions[[#This Row],[Date]])</f>
        <v>1965</v>
      </c>
      <c r="P338" t="s">
        <v>5590</v>
      </c>
    </row>
    <row r="339" spans="1:16">
      <c r="A339" s="1" t="s">
        <v>9</v>
      </c>
      <c r="B339" s="1" t="s">
        <v>361</v>
      </c>
      <c r="C339" s="2">
        <v>23799</v>
      </c>
      <c r="D339" s="3">
        <v>0.20902777777777778</v>
      </c>
      <c r="E339" s="1" t="s">
        <v>396</v>
      </c>
      <c r="F339" s="1" t="s">
        <v>438</v>
      </c>
      <c r="G339" s="1" t="s">
        <v>13</v>
      </c>
      <c r="H339" s="1" t="s">
        <v>14</v>
      </c>
      <c r="I339" s="1" t="s">
        <v>15</v>
      </c>
      <c r="J339" s="1">
        <f>FIND(", ",space_missions[[#This Row],[Location]])</f>
        <v>10</v>
      </c>
      <c r="K339" s="1" t="str">
        <f t="shared" si="5"/>
        <v xml:space="preserve"> Kazakhstan</v>
      </c>
      <c r="L339" s="1" t="str">
        <f>_xlfn.CONCAT(space_missions[[#This Row],[Company]],"-",space_missions[[#This Row],[Rocket]])</f>
        <v>RVSN USSR-Vostok-2M</v>
      </c>
      <c r="M339" s="1">
        <f>YEAR(space_missions[[#This Row],[Date]])</f>
        <v>1965</v>
      </c>
      <c r="P339" t="s">
        <v>5591</v>
      </c>
    </row>
    <row r="340" spans="1:16">
      <c r="A340" s="1" t="s">
        <v>92</v>
      </c>
      <c r="B340" s="1" t="s">
        <v>226</v>
      </c>
      <c r="C340" s="2">
        <v>23803</v>
      </c>
      <c r="D340" s="3">
        <v>0.55902777777777779</v>
      </c>
      <c r="E340" s="1" t="s">
        <v>378</v>
      </c>
      <c r="F340" s="1" t="s">
        <v>439</v>
      </c>
      <c r="G340" s="1" t="s">
        <v>13</v>
      </c>
      <c r="H340" s="1" t="s">
        <v>14</v>
      </c>
      <c r="I340" s="1" t="s">
        <v>21</v>
      </c>
      <c r="J340" s="1">
        <f>FIND(", ",space_missions[[#This Row],[Location]])</f>
        <v>8</v>
      </c>
      <c r="K340" s="1" t="str">
        <f t="shared" si="5"/>
        <v xml:space="preserve"> USA</v>
      </c>
      <c r="L340" s="1" t="str">
        <f>_xlfn.CONCAT(space_missions[[#This Row],[Company]],"-",space_missions[[#This Row],[Rocket]])</f>
        <v>General Dynamics-Atlas-LV3C Centaur-C</v>
      </c>
      <c r="M340" s="1">
        <f>YEAR(space_missions[[#This Row],[Date]])</f>
        <v>1965</v>
      </c>
      <c r="P340" t="s">
        <v>5592</v>
      </c>
    </row>
    <row r="341" spans="1:16">
      <c r="A341" s="1" t="s">
        <v>9</v>
      </c>
      <c r="B341" s="1" t="s">
        <v>361</v>
      </c>
      <c r="C341" s="2">
        <v>23808</v>
      </c>
      <c r="D341" s="3">
        <v>0.37430555555555556</v>
      </c>
      <c r="E341" s="1" t="s">
        <v>339</v>
      </c>
      <c r="F341" s="1" t="s">
        <v>440</v>
      </c>
      <c r="G341" s="1" t="s">
        <v>13</v>
      </c>
      <c r="H341" s="1" t="s">
        <v>14</v>
      </c>
      <c r="I341" s="1" t="s">
        <v>15</v>
      </c>
      <c r="J341" s="1">
        <f>FIND(", ",space_missions[[#This Row],[Location]])</f>
        <v>10</v>
      </c>
      <c r="K341" s="1" t="str">
        <f t="shared" si="5"/>
        <v xml:space="preserve"> Kazakhstan</v>
      </c>
      <c r="L341" s="1" t="str">
        <f>_xlfn.CONCAT(space_missions[[#This Row],[Company]],"-",space_missions[[#This Row],[Rocket]])</f>
        <v>RVSN USSR-Voskhod</v>
      </c>
      <c r="M341" s="1">
        <f>YEAR(space_missions[[#This Row],[Date]])</f>
        <v>1965</v>
      </c>
      <c r="P341" t="s">
        <v>5593</v>
      </c>
    </row>
    <row r="342" spans="1:16">
      <c r="A342" s="1" t="s">
        <v>9</v>
      </c>
      <c r="B342" s="1" t="s">
        <v>10</v>
      </c>
      <c r="C342" s="2">
        <v>23813</v>
      </c>
      <c r="D342" s="3">
        <v>0.4</v>
      </c>
      <c r="E342" s="1" t="s">
        <v>125</v>
      </c>
      <c r="F342" s="1" t="s">
        <v>441</v>
      </c>
      <c r="G342" s="1" t="s">
        <v>13</v>
      </c>
      <c r="H342" s="1" t="s">
        <v>14</v>
      </c>
      <c r="I342" s="1" t="s">
        <v>15</v>
      </c>
      <c r="J342" s="1">
        <f>FIND(", ",space_missions[[#This Row],[Location]])</f>
        <v>9</v>
      </c>
      <c r="K342" s="1" t="str">
        <f t="shared" si="5"/>
        <v xml:space="preserve"> Kazakhstan</v>
      </c>
      <c r="L342" s="1" t="str">
        <f>_xlfn.CONCAT(space_missions[[#This Row],[Company]],"-",space_missions[[#This Row],[Rocket]])</f>
        <v>RVSN USSR-Molniya</v>
      </c>
      <c r="M342" s="1">
        <f>YEAR(space_missions[[#This Row],[Date]])</f>
        <v>1965</v>
      </c>
      <c r="P342" t="s">
        <v>5594</v>
      </c>
    </row>
    <row r="343" spans="1:16">
      <c r="A343" s="1" t="s">
        <v>92</v>
      </c>
      <c r="B343" s="1" t="s">
        <v>322</v>
      </c>
      <c r="C343" s="2">
        <v>23813</v>
      </c>
      <c r="D343" s="3">
        <v>0.80902777777777779</v>
      </c>
      <c r="E343" s="1" t="s">
        <v>389</v>
      </c>
      <c r="F343" s="1" t="s">
        <v>442</v>
      </c>
      <c r="G343" s="1" t="s">
        <v>13</v>
      </c>
      <c r="H343" s="1" t="s">
        <v>14</v>
      </c>
      <c r="I343" s="1" t="s">
        <v>15</v>
      </c>
      <c r="J343" s="1">
        <f>FIND(", ",space_missions[[#This Row],[Location]])</f>
        <v>7</v>
      </c>
      <c r="K343" s="1" t="str">
        <f t="shared" si="5"/>
        <v xml:space="preserve"> USA</v>
      </c>
      <c r="L343" s="1" t="str">
        <f>_xlfn.CONCAT(space_missions[[#This Row],[Company]],"-",space_missions[[#This Row],[Rocket]])</f>
        <v>General Dynamics-Atlas-SLV3 Agena-D</v>
      </c>
      <c r="M343" s="1">
        <f>YEAR(space_missions[[#This Row],[Date]])</f>
        <v>1965</v>
      </c>
      <c r="P343" t="s">
        <v>5595</v>
      </c>
    </row>
    <row r="344" spans="1:16">
      <c r="A344" s="1" t="s">
        <v>9</v>
      </c>
      <c r="B344" s="1" t="s">
        <v>391</v>
      </c>
      <c r="C344" s="2">
        <v>23816</v>
      </c>
      <c r="D344" s="3">
        <v>0.45833333333333331</v>
      </c>
      <c r="E344" s="1" t="s">
        <v>392</v>
      </c>
      <c r="F344" s="1" t="s">
        <v>443</v>
      </c>
      <c r="G344" s="1" t="s">
        <v>13</v>
      </c>
      <c r="H344" s="1" t="s">
        <v>14</v>
      </c>
      <c r="I344" s="1" t="s">
        <v>15</v>
      </c>
      <c r="J344" s="1">
        <f>FIND(", ",space_missions[[#This Row],[Location]])</f>
        <v>11</v>
      </c>
      <c r="K344" s="1" t="str">
        <f t="shared" si="5"/>
        <v xml:space="preserve"> Kazakhstan</v>
      </c>
      <c r="L344" s="1" t="str">
        <f>_xlfn.CONCAT(space_missions[[#This Row],[Company]],"-",space_missions[[#This Row],[Rocket]])</f>
        <v>RVSN USSR-Cosmos-1 (65S3)</v>
      </c>
      <c r="M344" s="1">
        <f>YEAR(space_missions[[#This Row],[Date]])</f>
        <v>1965</v>
      </c>
      <c r="P344" t="s">
        <v>5596</v>
      </c>
    </row>
    <row r="345" spans="1:16">
      <c r="A345" s="1" t="s">
        <v>9</v>
      </c>
      <c r="B345" s="1" t="s">
        <v>10</v>
      </c>
      <c r="C345" s="2">
        <v>23819</v>
      </c>
      <c r="D345" s="3">
        <v>0.29166666666666669</v>
      </c>
      <c r="E345" s="1" t="s">
        <v>339</v>
      </c>
      <c r="F345" s="1" t="s">
        <v>444</v>
      </c>
      <c r="G345" s="1" t="s">
        <v>13</v>
      </c>
      <c r="H345" s="1" t="s">
        <v>14</v>
      </c>
      <c r="I345" s="1" t="s">
        <v>15</v>
      </c>
      <c r="J345" s="1">
        <f>FIND(", ",space_missions[[#This Row],[Location]])</f>
        <v>9</v>
      </c>
      <c r="K345" s="1" t="str">
        <f t="shared" si="5"/>
        <v xml:space="preserve"> Kazakhstan</v>
      </c>
      <c r="L345" s="1" t="str">
        <f>_xlfn.CONCAT(space_missions[[#This Row],[Company]],"-",space_missions[[#This Row],[Rocket]])</f>
        <v>RVSN USSR-Voskhod</v>
      </c>
      <c r="M345" s="1">
        <f>YEAR(space_missions[[#This Row],[Date]])</f>
        <v>1965</v>
      </c>
      <c r="P345" t="s">
        <v>5597</v>
      </c>
    </row>
    <row r="346" spans="1:16">
      <c r="A346" s="1" t="s">
        <v>92</v>
      </c>
      <c r="B346" s="1" t="s">
        <v>122</v>
      </c>
      <c r="C346" s="2">
        <v>23822</v>
      </c>
      <c r="D346" s="3">
        <v>0.90069444444444446</v>
      </c>
      <c r="E346" s="1" t="s">
        <v>172</v>
      </c>
      <c r="F346" s="1" t="s">
        <v>445</v>
      </c>
      <c r="G346" s="1" t="s">
        <v>13</v>
      </c>
      <c r="H346" s="1" t="s">
        <v>14</v>
      </c>
      <c r="I346" s="1" t="s">
        <v>15</v>
      </c>
      <c r="J346" s="1">
        <f>FIND(", ",space_missions[[#This Row],[Location]])</f>
        <v>6</v>
      </c>
      <c r="K346" s="1" t="str">
        <f t="shared" si="5"/>
        <v xml:space="preserve"> USA</v>
      </c>
      <c r="L346" s="1" t="str">
        <f>_xlfn.CONCAT(space_missions[[#This Row],[Company]],"-",space_missions[[#This Row],[Rocket]])</f>
        <v>General Dynamics-Atlas-LV3 Agena-B</v>
      </c>
      <c r="M346" s="1">
        <f>YEAR(space_missions[[#This Row],[Date]])</f>
        <v>1965</v>
      </c>
      <c r="P346" t="s">
        <v>5598</v>
      </c>
    </row>
    <row r="347" spans="1:16">
      <c r="A347" s="1" t="s">
        <v>54</v>
      </c>
      <c r="B347" s="1" t="s">
        <v>363</v>
      </c>
      <c r="C347" s="2">
        <v>23824</v>
      </c>
      <c r="D347" s="3">
        <v>0.6</v>
      </c>
      <c r="E347" s="1" t="s">
        <v>364</v>
      </c>
      <c r="F347" s="1" t="s">
        <v>446</v>
      </c>
      <c r="G347" s="1" t="s">
        <v>13</v>
      </c>
      <c r="H347" s="1" t="s">
        <v>14</v>
      </c>
      <c r="I347" s="1" t="s">
        <v>15</v>
      </c>
      <c r="J347" s="1">
        <f>FIND(", ",space_missions[[#This Row],[Location]])</f>
        <v>6</v>
      </c>
      <c r="K347" s="1" t="str">
        <f t="shared" si="5"/>
        <v xml:space="preserve"> USA</v>
      </c>
      <c r="L347" s="1" t="str">
        <f>_xlfn.CONCAT(space_missions[[#This Row],[Company]],"-",space_missions[[#This Row],[Rocket]])</f>
        <v>NASA-Titan II GLV</v>
      </c>
      <c r="M347" s="1">
        <f>YEAR(space_missions[[#This Row],[Date]])</f>
        <v>1965</v>
      </c>
      <c r="P347" t="s">
        <v>5599</v>
      </c>
    </row>
    <row r="348" spans="1:16">
      <c r="A348" s="1" t="s">
        <v>9</v>
      </c>
      <c r="B348" s="1" t="s">
        <v>361</v>
      </c>
      <c r="C348" s="2">
        <v>23826</v>
      </c>
      <c r="D348" s="3">
        <v>0.41666666666666669</v>
      </c>
      <c r="E348" s="1" t="s">
        <v>237</v>
      </c>
      <c r="F348" s="1" t="s">
        <v>447</v>
      </c>
      <c r="G348" s="1" t="s">
        <v>13</v>
      </c>
      <c r="H348" s="1" t="s">
        <v>14</v>
      </c>
      <c r="I348" s="1" t="s">
        <v>15</v>
      </c>
      <c r="J348" s="1">
        <f>FIND(", ",space_missions[[#This Row],[Location]])</f>
        <v>10</v>
      </c>
      <c r="K348" s="1" t="str">
        <f t="shared" si="5"/>
        <v xml:space="preserve"> Kazakhstan</v>
      </c>
      <c r="L348" s="1" t="str">
        <f>_xlfn.CONCAT(space_missions[[#This Row],[Company]],"-",space_missions[[#This Row],[Rocket]])</f>
        <v>RVSN USSR-Vostok-2</v>
      </c>
      <c r="M348" s="1">
        <f>YEAR(space_missions[[#This Row],[Date]])</f>
        <v>1965</v>
      </c>
      <c r="P348" t="s">
        <v>5600</v>
      </c>
    </row>
    <row r="349" spans="1:16">
      <c r="A349" s="1" t="s">
        <v>92</v>
      </c>
      <c r="B349" s="1" t="s">
        <v>388</v>
      </c>
      <c r="C349" s="2">
        <v>23835</v>
      </c>
      <c r="D349" s="3">
        <v>0.89236111111111116</v>
      </c>
      <c r="E349" s="1" t="s">
        <v>389</v>
      </c>
      <c r="F349" s="1" t="s">
        <v>448</v>
      </c>
      <c r="G349" s="1" t="s">
        <v>13</v>
      </c>
      <c r="H349" s="1" t="s">
        <v>14</v>
      </c>
      <c r="I349" s="1" t="s">
        <v>15</v>
      </c>
      <c r="J349" s="1">
        <f>FIND(", ",space_missions[[#This Row],[Location]])</f>
        <v>7</v>
      </c>
      <c r="K349" s="1" t="str">
        <f t="shared" si="5"/>
        <v xml:space="preserve"> USA</v>
      </c>
      <c r="L349" s="1" t="str">
        <f>_xlfn.CONCAT(space_missions[[#This Row],[Company]],"-",space_missions[[#This Row],[Rocket]])</f>
        <v>General Dynamics-Atlas-SLV3 Agena-D</v>
      </c>
      <c r="M349" s="1">
        <f>YEAR(space_missions[[#This Row],[Date]])</f>
        <v>1965</v>
      </c>
      <c r="P349" t="s">
        <v>5601</v>
      </c>
    </row>
    <row r="350" spans="1:16">
      <c r="A350" s="1" t="s">
        <v>9</v>
      </c>
      <c r="B350" s="1" t="s">
        <v>10</v>
      </c>
      <c r="C350" s="2">
        <v>23842</v>
      </c>
      <c r="D350" s="3">
        <v>0.34375</v>
      </c>
      <c r="E350" s="1" t="s">
        <v>125</v>
      </c>
      <c r="F350" s="1" t="s">
        <v>449</v>
      </c>
      <c r="G350" s="1" t="s">
        <v>13</v>
      </c>
      <c r="H350" s="1" t="s">
        <v>14</v>
      </c>
      <c r="I350" s="1" t="s">
        <v>21</v>
      </c>
      <c r="J350" s="1">
        <f>FIND(", ",space_missions[[#This Row],[Location]])</f>
        <v>9</v>
      </c>
      <c r="K350" s="1" t="str">
        <f t="shared" si="5"/>
        <v xml:space="preserve"> Kazakhstan</v>
      </c>
      <c r="L350" s="1" t="str">
        <f>_xlfn.CONCAT(space_missions[[#This Row],[Company]],"-",space_missions[[#This Row],[Rocket]])</f>
        <v>RVSN USSR-Molniya</v>
      </c>
      <c r="M350" s="1">
        <f>YEAR(space_missions[[#This Row],[Date]])</f>
        <v>1965</v>
      </c>
      <c r="P350" t="s">
        <v>5602</v>
      </c>
    </row>
    <row r="351" spans="1:16">
      <c r="A351" s="1" t="s">
        <v>9</v>
      </c>
      <c r="B351" s="1" t="s">
        <v>361</v>
      </c>
      <c r="C351" s="2">
        <v>23849</v>
      </c>
      <c r="D351" s="3">
        <v>0.40972222222222221</v>
      </c>
      <c r="E351" s="1" t="s">
        <v>339</v>
      </c>
      <c r="F351" s="1" t="s">
        <v>450</v>
      </c>
      <c r="G351" s="1" t="s">
        <v>13</v>
      </c>
      <c r="H351" s="1" t="s">
        <v>14</v>
      </c>
      <c r="I351" s="1" t="s">
        <v>15</v>
      </c>
      <c r="J351" s="1">
        <f>FIND(", ",space_missions[[#This Row],[Location]])</f>
        <v>10</v>
      </c>
      <c r="K351" s="1" t="str">
        <f t="shared" si="5"/>
        <v xml:space="preserve"> Kazakhstan</v>
      </c>
      <c r="L351" s="1" t="str">
        <f>_xlfn.CONCAT(space_missions[[#This Row],[Company]],"-",space_missions[[#This Row],[Rocket]])</f>
        <v>RVSN USSR-Voskhod</v>
      </c>
      <c r="M351" s="1">
        <f>YEAR(space_missions[[#This Row],[Date]])</f>
        <v>1965</v>
      </c>
      <c r="P351" t="s">
        <v>5603</v>
      </c>
    </row>
    <row r="352" spans="1:16">
      <c r="A352" s="1" t="s">
        <v>9</v>
      </c>
      <c r="B352" s="1" t="s">
        <v>10</v>
      </c>
      <c r="C352" s="2">
        <v>23855</v>
      </c>
      <c r="D352" s="3">
        <v>7.9861111111111105E-2</v>
      </c>
      <c r="E352" s="1" t="s">
        <v>125</v>
      </c>
      <c r="F352" s="1" t="s">
        <v>451</v>
      </c>
      <c r="G352" s="1" t="s">
        <v>13</v>
      </c>
      <c r="H352" s="1" t="s">
        <v>14</v>
      </c>
      <c r="I352" s="1" t="s">
        <v>15</v>
      </c>
      <c r="J352" s="1">
        <f>FIND(", ",space_missions[[#This Row],[Location]])</f>
        <v>9</v>
      </c>
      <c r="K352" s="1" t="str">
        <f t="shared" si="5"/>
        <v xml:space="preserve"> Kazakhstan</v>
      </c>
      <c r="L352" s="1" t="str">
        <f>_xlfn.CONCAT(space_missions[[#This Row],[Company]],"-",space_missions[[#This Row],[Rocket]])</f>
        <v>RVSN USSR-Molniya</v>
      </c>
      <c r="M352" s="1">
        <f>YEAR(space_missions[[#This Row],[Date]])</f>
        <v>1965</v>
      </c>
      <c r="P352" t="s">
        <v>5604</v>
      </c>
    </row>
    <row r="353" spans="1:16">
      <c r="A353" s="1" t="s">
        <v>92</v>
      </c>
      <c r="B353" s="1" t="s">
        <v>388</v>
      </c>
      <c r="C353" s="2">
        <v>23860</v>
      </c>
      <c r="D353" s="3">
        <v>0.84513888888888888</v>
      </c>
      <c r="E353" s="1" t="s">
        <v>389</v>
      </c>
      <c r="F353" s="1" t="s">
        <v>452</v>
      </c>
      <c r="G353" s="1" t="s">
        <v>13</v>
      </c>
      <c r="H353" s="1" t="s">
        <v>14</v>
      </c>
      <c r="I353" s="1" t="s">
        <v>15</v>
      </c>
      <c r="J353" s="1">
        <f>FIND(", ",space_missions[[#This Row],[Location]])</f>
        <v>7</v>
      </c>
      <c r="K353" s="1" t="str">
        <f t="shared" si="5"/>
        <v xml:space="preserve"> USA</v>
      </c>
      <c r="L353" s="1" t="str">
        <f>_xlfn.CONCAT(space_missions[[#This Row],[Company]],"-",space_missions[[#This Row],[Rocket]])</f>
        <v>General Dynamics-Atlas-SLV3 Agena-D</v>
      </c>
      <c r="M353" s="1">
        <f>YEAR(space_missions[[#This Row],[Date]])</f>
        <v>1965</v>
      </c>
      <c r="P353" t="s">
        <v>5605</v>
      </c>
    </row>
    <row r="354" spans="1:16">
      <c r="A354" s="1" t="s">
        <v>42</v>
      </c>
      <c r="B354" s="1" t="s">
        <v>398</v>
      </c>
      <c r="C354" s="2">
        <v>23868</v>
      </c>
      <c r="D354" s="3">
        <v>0.625</v>
      </c>
      <c r="E354" s="1" t="s">
        <v>399</v>
      </c>
      <c r="F354" s="1" t="s">
        <v>453</v>
      </c>
      <c r="G354" s="1" t="s">
        <v>13</v>
      </c>
      <c r="H354" s="1" t="s">
        <v>401</v>
      </c>
      <c r="I354" s="1" t="s">
        <v>15</v>
      </c>
      <c r="J354" s="1">
        <f>FIND(", ",space_missions[[#This Row],[Location]])</f>
        <v>7</v>
      </c>
      <c r="K354" s="1" t="str">
        <f t="shared" si="5"/>
        <v xml:space="preserve"> USA</v>
      </c>
      <c r="L354" s="1" t="str">
        <f>_xlfn.CONCAT(space_missions[[#This Row],[Company]],"-",space_missions[[#This Row],[Rocket]])</f>
        <v>US Air Force-Titan IIIA</v>
      </c>
      <c r="M354" s="1">
        <f>YEAR(space_missions[[#This Row],[Date]])</f>
        <v>1965</v>
      </c>
      <c r="P354" t="s">
        <v>5606</v>
      </c>
    </row>
    <row r="355" spans="1:16">
      <c r="A355" s="1" t="s">
        <v>9</v>
      </c>
      <c r="B355" s="1" t="s">
        <v>361</v>
      </c>
      <c r="C355" s="2">
        <v>23869</v>
      </c>
      <c r="D355" s="3">
        <v>0.39513888888888887</v>
      </c>
      <c r="E355" s="1" t="s">
        <v>237</v>
      </c>
      <c r="F355" s="1" t="s">
        <v>454</v>
      </c>
      <c r="G355" s="1" t="s">
        <v>13</v>
      </c>
      <c r="H355" s="1" t="s">
        <v>14</v>
      </c>
      <c r="I355" s="1" t="s">
        <v>15</v>
      </c>
      <c r="J355" s="1">
        <f>FIND(", ",space_missions[[#This Row],[Location]])</f>
        <v>10</v>
      </c>
      <c r="K355" s="1" t="str">
        <f t="shared" si="5"/>
        <v xml:space="preserve"> Kazakhstan</v>
      </c>
      <c r="L355" s="1" t="str">
        <f>_xlfn.CONCAT(space_missions[[#This Row],[Company]],"-",space_missions[[#This Row],[Rocket]])</f>
        <v>RVSN USSR-Vostok-2</v>
      </c>
      <c r="M355" s="1">
        <f>YEAR(space_missions[[#This Row],[Date]])</f>
        <v>1965</v>
      </c>
      <c r="P355" t="s">
        <v>5607</v>
      </c>
    </row>
    <row r="356" spans="1:16">
      <c r="A356" s="1" t="s">
        <v>9</v>
      </c>
      <c r="B356" s="1" t="s">
        <v>10</v>
      </c>
      <c r="C356" s="2">
        <v>23871</v>
      </c>
      <c r="D356" s="3">
        <v>0.32291666666666669</v>
      </c>
      <c r="E356" s="1" t="s">
        <v>125</v>
      </c>
      <c r="F356" s="1" t="s">
        <v>455</v>
      </c>
      <c r="G356" s="1" t="s">
        <v>13</v>
      </c>
      <c r="H356" s="1" t="s">
        <v>14</v>
      </c>
      <c r="I356" s="1" t="s">
        <v>15</v>
      </c>
      <c r="J356" s="1">
        <f>FIND(", ",space_missions[[#This Row],[Location]])</f>
        <v>9</v>
      </c>
      <c r="K356" s="1" t="str">
        <f t="shared" si="5"/>
        <v xml:space="preserve"> Kazakhstan</v>
      </c>
      <c r="L356" s="1" t="str">
        <f>_xlfn.CONCAT(space_missions[[#This Row],[Company]],"-",space_missions[[#This Row],[Rocket]])</f>
        <v>RVSN USSR-Molniya</v>
      </c>
      <c r="M356" s="1">
        <f>YEAR(space_missions[[#This Row],[Date]])</f>
        <v>1965</v>
      </c>
      <c r="P356" t="s">
        <v>5608</v>
      </c>
    </row>
    <row r="357" spans="1:16">
      <c r="A357" s="1" t="s">
        <v>54</v>
      </c>
      <c r="B357" s="1" t="s">
        <v>372</v>
      </c>
      <c r="C357" s="2">
        <v>23887</v>
      </c>
      <c r="D357" s="3">
        <v>0.31597222222222221</v>
      </c>
      <c r="E357" s="1" t="s">
        <v>349</v>
      </c>
      <c r="F357" s="1" t="s">
        <v>456</v>
      </c>
      <c r="G357" s="1" t="s">
        <v>13</v>
      </c>
      <c r="H357" s="1" t="s">
        <v>14</v>
      </c>
      <c r="I357" s="1" t="s">
        <v>15</v>
      </c>
      <c r="J357" s="1">
        <f>FIND(", ",space_missions[[#This Row],[Location]])</f>
        <v>8</v>
      </c>
      <c r="K357" s="1" t="str">
        <f t="shared" si="5"/>
        <v xml:space="preserve"> USA</v>
      </c>
      <c r="L357" s="1" t="str">
        <f>_xlfn.CONCAT(space_missions[[#This Row],[Company]],"-",space_missions[[#This Row],[Rocket]])</f>
        <v>NASA-Saturn I</v>
      </c>
      <c r="M357" s="1">
        <f>YEAR(space_missions[[#This Row],[Date]])</f>
        <v>1965</v>
      </c>
      <c r="P357" t="s">
        <v>5609</v>
      </c>
    </row>
    <row r="358" spans="1:16">
      <c r="A358" s="1" t="s">
        <v>9</v>
      </c>
      <c r="B358" s="1" t="s">
        <v>361</v>
      </c>
      <c r="C358" s="2">
        <v>23887</v>
      </c>
      <c r="D358" s="3">
        <v>0.4513888888888889</v>
      </c>
      <c r="E358" s="1" t="s">
        <v>339</v>
      </c>
      <c r="F358" s="1" t="s">
        <v>457</v>
      </c>
      <c r="G358" s="1" t="s">
        <v>13</v>
      </c>
      <c r="H358" s="1" t="s">
        <v>14</v>
      </c>
      <c r="I358" s="1" t="s">
        <v>15</v>
      </c>
      <c r="J358" s="1">
        <f>FIND(", ",space_missions[[#This Row],[Location]])</f>
        <v>10</v>
      </c>
      <c r="K358" s="1" t="str">
        <f t="shared" si="5"/>
        <v xml:space="preserve"> Kazakhstan</v>
      </c>
      <c r="L358" s="1" t="str">
        <f>_xlfn.CONCAT(space_missions[[#This Row],[Company]],"-",space_missions[[#This Row],[Rocket]])</f>
        <v>RVSN USSR-Voskhod</v>
      </c>
      <c r="M358" s="1">
        <f>YEAR(space_missions[[#This Row],[Date]])</f>
        <v>1965</v>
      </c>
      <c r="P358" t="s">
        <v>5610</v>
      </c>
    </row>
    <row r="359" spans="1:16">
      <c r="A359" s="1" t="s">
        <v>92</v>
      </c>
      <c r="B359" s="1" t="s">
        <v>388</v>
      </c>
      <c r="C359" s="2">
        <v>23889</v>
      </c>
      <c r="D359" s="3">
        <v>0.8125</v>
      </c>
      <c r="E359" s="1" t="s">
        <v>389</v>
      </c>
      <c r="F359" s="1" t="s">
        <v>458</v>
      </c>
      <c r="G359" s="1" t="s">
        <v>13</v>
      </c>
      <c r="H359" s="1" t="s">
        <v>14</v>
      </c>
      <c r="I359" s="1" t="s">
        <v>15</v>
      </c>
      <c r="J359" s="1">
        <f>FIND(", ",space_missions[[#This Row],[Location]])</f>
        <v>7</v>
      </c>
      <c r="K359" s="1" t="str">
        <f t="shared" si="5"/>
        <v xml:space="preserve"> USA</v>
      </c>
      <c r="L359" s="1" t="str">
        <f>_xlfn.CONCAT(space_missions[[#This Row],[Company]],"-",space_missions[[#This Row],[Rocket]])</f>
        <v>General Dynamics-Atlas-SLV3 Agena-D</v>
      </c>
      <c r="M359" s="1">
        <f>YEAR(space_missions[[#This Row],[Date]])</f>
        <v>1965</v>
      </c>
      <c r="P359" t="s">
        <v>5611</v>
      </c>
    </row>
    <row r="360" spans="1:16">
      <c r="A360" s="1" t="s">
        <v>92</v>
      </c>
      <c r="B360" s="1" t="s">
        <v>426</v>
      </c>
      <c r="C360" s="2">
        <v>23890</v>
      </c>
      <c r="D360" s="3">
        <v>0.12083333333333333</v>
      </c>
      <c r="E360" s="1" t="s">
        <v>427</v>
      </c>
      <c r="F360" s="1" t="s">
        <v>459</v>
      </c>
      <c r="G360" s="1" t="s">
        <v>13</v>
      </c>
      <c r="H360" s="1" t="s">
        <v>14</v>
      </c>
      <c r="I360" s="1" t="s">
        <v>21</v>
      </c>
      <c r="J360" s="1">
        <f>FIND(", ",space_missions[[#This Row],[Location]])</f>
        <v>9</v>
      </c>
      <c r="K360" s="1" t="str">
        <f t="shared" si="5"/>
        <v xml:space="preserve"> USA</v>
      </c>
      <c r="L360" s="1" t="str">
        <f>_xlfn.CONCAT(space_missions[[#This Row],[Company]],"-",space_missions[[#This Row],[Rocket]])</f>
        <v>General Dynamics-Atlas-D OV1</v>
      </c>
      <c r="M360" s="1">
        <f>YEAR(space_missions[[#This Row],[Date]])</f>
        <v>1965</v>
      </c>
      <c r="P360" t="s">
        <v>5612</v>
      </c>
    </row>
    <row r="361" spans="1:16">
      <c r="A361" s="1" t="s">
        <v>54</v>
      </c>
      <c r="B361" s="1" t="s">
        <v>363</v>
      </c>
      <c r="C361" s="2">
        <v>23896</v>
      </c>
      <c r="D361" s="3">
        <v>0.63541666666666663</v>
      </c>
      <c r="E361" s="1" t="s">
        <v>364</v>
      </c>
      <c r="F361" s="1" t="s">
        <v>460</v>
      </c>
      <c r="G361" s="1" t="s">
        <v>13</v>
      </c>
      <c r="H361" s="1" t="s">
        <v>14</v>
      </c>
      <c r="I361" s="1" t="s">
        <v>15</v>
      </c>
      <c r="J361" s="1">
        <f>FIND(", ",space_missions[[#This Row],[Location]])</f>
        <v>6</v>
      </c>
      <c r="K361" s="1" t="str">
        <f t="shared" si="5"/>
        <v xml:space="preserve"> USA</v>
      </c>
      <c r="L361" s="1" t="str">
        <f>_xlfn.CONCAT(space_missions[[#This Row],[Company]],"-",space_missions[[#This Row],[Rocket]])</f>
        <v>NASA-Titan II GLV</v>
      </c>
      <c r="M361" s="1">
        <f>YEAR(space_missions[[#This Row],[Date]])</f>
        <v>1965</v>
      </c>
      <c r="P361" t="s">
        <v>5613</v>
      </c>
    </row>
    <row r="362" spans="1:16">
      <c r="A362" s="1" t="s">
        <v>9</v>
      </c>
      <c r="B362" s="1" t="s">
        <v>10</v>
      </c>
      <c r="C362" s="2">
        <v>23901</v>
      </c>
      <c r="D362" s="3">
        <v>0.32013888888888886</v>
      </c>
      <c r="E362" s="1" t="s">
        <v>125</v>
      </c>
      <c r="F362" s="1" t="s">
        <v>461</v>
      </c>
      <c r="G362" s="1" t="s">
        <v>13</v>
      </c>
      <c r="H362" s="1" t="s">
        <v>14</v>
      </c>
      <c r="I362" s="1" t="s">
        <v>15</v>
      </c>
      <c r="J362" s="1">
        <f>FIND(", ",space_missions[[#This Row],[Location]])</f>
        <v>9</v>
      </c>
      <c r="K362" s="1" t="str">
        <f t="shared" si="5"/>
        <v xml:space="preserve"> Kazakhstan</v>
      </c>
      <c r="L362" s="1" t="str">
        <f>_xlfn.CONCAT(space_missions[[#This Row],[Company]],"-",space_missions[[#This Row],[Rocket]])</f>
        <v>RVSN USSR-Molniya</v>
      </c>
      <c r="M362" s="1">
        <f>YEAR(space_missions[[#This Row],[Date]])</f>
        <v>1965</v>
      </c>
      <c r="P362" t="s">
        <v>5614</v>
      </c>
    </row>
    <row r="363" spans="1:16">
      <c r="A363" s="1" t="s">
        <v>9</v>
      </c>
      <c r="B363" s="1" t="s">
        <v>361</v>
      </c>
      <c r="C363" s="2">
        <v>23908</v>
      </c>
      <c r="D363" s="3">
        <v>0.40486111111111112</v>
      </c>
      <c r="E363" s="1" t="s">
        <v>237</v>
      </c>
      <c r="F363" s="1" t="s">
        <v>462</v>
      </c>
      <c r="G363" s="1" t="s">
        <v>13</v>
      </c>
      <c r="H363" s="1" t="s">
        <v>14</v>
      </c>
      <c r="I363" s="1" t="s">
        <v>15</v>
      </c>
      <c r="J363" s="1">
        <f>FIND(", ",space_missions[[#This Row],[Location]])</f>
        <v>10</v>
      </c>
      <c r="K363" s="1" t="str">
        <f t="shared" si="5"/>
        <v xml:space="preserve"> Kazakhstan</v>
      </c>
      <c r="L363" s="1" t="str">
        <f>_xlfn.CONCAT(space_missions[[#This Row],[Company]],"-",space_missions[[#This Row],[Rocket]])</f>
        <v>RVSN USSR-Vostok-2</v>
      </c>
      <c r="M363" s="1">
        <f>YEAR(space_missions[[#This Row],[Date]])</f>
        <v>1965</v>
      </c>
      <c r="P363" t="s">
        <v>5615</v>
      </c>
    </row>
    <row r="364" spans="1:16">
      <c r="A364" s="1" t="s">
        <v>463</v>
      </c>
      <c r="B364" s="1" t="s">
        <v>464</v>
      </c>
      <c r="C364" s="2">
        <v>23911</v>
      </c>
      <c r="D364" s="3">
        <v>0.58333333333333337</v>
      </c>
      <c r="E364" s="1" t="s">
        <v>465</v>
      </c>
      <c r="F364" s="1" t="s">
        <v>466</v>
      </c>
      <c r="G364" s="1" t="s">
        <v>13</v>
      </c>
      <c r="H364" s="1" t="s">
        <v>14</v>
      </c>
      <c r="I364" s="1" t="s">
        <v>15</v>
      </c>
      <c r="J364" s="1">
        <f>FIND(", ",space_missions[[#This Row],[Location]])</f>
        <v>7</v>
      </c>
      <c r="K364" s="1" t="str">
        <f t="shared" si="5"/>
        <v xml:space="preserve"> USA</v>
      </c>
      <c r="L364" s="1" t="str">
        <f>_xlfn.CONCAT(space_missions[[#This Row],[Company]],"-",space_missions[[#This Row],[Rocket]])</f>
        <v>Martin Marietta-Titan IIIC</v>
      </c>
      <c r="M364" s="1">
        <f>YEAR(space_missions[[#This Row],[Date]])</f>
        <v>1965</v>
      </c>
      <c r="P364" t="s">
        <v>5616</v>
      </c>
    </row>
    <row r="365" spans="1:16">
      <c r="A365" s="1" t="s">
        <v>9</v>
      </c>
      <c r="B365" s="1" t="s">
        <v>10</v>
      </c>
      <c r="C365" s="2">
        <v>23918</v>
      </c>
      <c r="D365" s="3">
        <v>0.40625</v>
      </c>
      <c r="E365" s="1" t="s">
        <v>339</v>
      </c>
      <c r="F365" s="1" t="s">
        <v>467</v>
      </c>
      <c r="G365" s="1" t="s">
        <v>13</v>
      </c>
      <c r="H365" s="1" t="s">
        <v>14</v>
      </c>
      <c r="I365" s="1" t="s">
        <v>15</v>
      </c>
      <c r="J365" s="1">
        <f>FIND(", ",space_missions[[#This Row],[Location]])</f>
        <v>9</v>
      </c>
      <c r="K365" s="1" t="str">
        <f t="shared" si="5"/>
        <v xml:space="preserve"> Kazakhstan</v>
      </c>
      <c r="L365" s="1" t="str">
        <f>_xlfn.CONCAT(space_missions[[#This Row],[Company]],"-",space_missions[[#This Row],[Rocket]])</f>
        <v>RVSN USSR-Voskhod</v>
      </c>
      <c r="M365" s="1">
        <f>YEAR(space_missions[[#This Row],[Date]])</f>
        <v>1965</v>
      </c>
      <c r="P365" t="s">
        <v>5617</v>
      </c>
    </row>
    <row r="366" spans="1:16">
      <c r="A366" s="1" t="s">
        <v>92</v>
      </c>
      <c r="B366" s="1" t="s">
        <v>388</v>
      </c>
      <c r="C366" s="2">
        <v>23918</v>
      </c>
      <c r="D366" s="3">
        <v>0.8125</v>
      </c>
      <c r="E366" s="1" t="s">
        <v>389</v>
      </c>
      <c r="F366" s="1" t="s">
        <v>468</v>
      </c>
      <c r="G366" s="1" t="s">
        <v>13</v>
      </c>
      <c r="H366" s="1" t="s">
        <v>14</v>
      </c>
      <c r="I366" s="1" t="s">
        <v>15</v>
      </c>
      <c r="J366" s="1">
        <f>FIND(", ",space_missions[[#This Row],[Location]])</f>
        <v>7</v>
      </c>
      <c r="K366" s="1" t="str">
        <f t="shared" si="5"/>
        <v xml:space="preserve"> USA</v>
      </c>
      <c r="L366" s="1" t="str">
        <f>_xlfn.CONCAT(space_missions[[#This Row],[Company]],"-",space_missions[[#This Row],[Rocket]])</f>
        <v>General Dynamics-Atlas-SLV3 Agena-D</v>
      </c>
      <c r="M366" s="1">
        <f>YEAR(space_missions[[#This Row],[Date]])</f>
        <v>1965</v>
      </c>
      <c r="P366" t="s">
        <v>5618</v>
      </c>
    </row>
    <row r="367" spans="1:16">
      <c r="A367" s="1" t="s">
        <v>9</v>
      </c>
      <c r="B367" s="1" t="s">
        <v>420</v>
      </c>
      <c r="C367" s="2">
        <v>23925</v>
      </c>
      <c r="D367" s="3">
        <v>0.27083333333333331</v>
      </c>
      <c r="E367" s="1" t="s">
        <v>190</v>
      </c>
      <c r="F367" s="1" t="s">
        <v>469</v>
      </c>
      <c r="G367" s="1" t="s">
        <v>13</v>
      </c>
      <c r="H367" s="1" t="s">
        <v>14</v>
      </c>
      <c r="I367" s="1" t="s">
        <v>15</v>
      </c>
      <c r="J367" s="1">
        <f>FIND(", ",space_missions[[#This Row],[Location]])</f>
        <v>10</v>
      </c>
      <c r="K367" s="1" t="str">
        <f t="shared" si="5"/>
        <v xml:space="preserve"> Russia</v>
      </c>
      <c r="L367" s="1" t="str">
        <f>_xlfn.CONCAT(space_missions[[#This Row],[Company]],"-",space_missions[[#This Row],[Rocket]])</f>
        <v>RVSN USSR-Cosmos-2I (63S1)</v>
      </c>
      <c r="M367" s="1">
        <f>YEAR(space_missions[[#This Row],[Date]])</f>
        <v>1965</v>
      </c>
      <c r="P367" t="s">
        <v>5619</v>
      </c>
    </row>
    <row r="368" spans="1:16">
      <c r="A368" s="1" t="s">
        <v>92</v>
      </c>
      <c r="B368" s="1" t="s">
        <v>388</v>
      </c>
      <c r="C368" s="2">
        <v>23935</v>
      </c>
      <c r="D368" s="3">
        <v>0.79166666666666663</v>
      </c>
      <c r="E368" s="1" t="s">
        <v>389</v>
      </c>
      <c r="F368" s="1" t="s">
        <v>470</v>
      </c>
      <c r="G368" s="1" t="s">
        <v>13</v>
      </c>
      <c r="H368" s="1" t="s">
        <v>14</v>
      </c>
      <c r="I368" s="1" t="s">
        <v>21</v>
      </c>
      <c r="J368" s="1">
        <f>FIND(", ",space_missions[[#This Row],[Location]])</f>
        <v>7</v>
      </c>
      <c r="K368" s="1" t="str">
        <f t="shared" si="5"/>
        <v xml:space="preserve"> USA</v>
      </c>
      <c r="L368" s="1" t="str">
        <f>_xlfn.CONCAT(space_missions[[#This Row],[Company]],"-",space_missions[[#This Row],[Rocket]])</f>
        <v>General Dynamics-Atlas-SLV3 Agena-D</v>
      </c>
      <c r="M368" s="1">
        <f>YEAR(space_missions[[#This Row],[Date]])</f>
        <v>1965</v>
      </c>
      <c r="P368" t="s">
        <v>5620</v>
      </c>
    </row>
    <row r="369" spans="1:16">
      <c r="A369" s="1" t="s">
        <v>9</v>
      </c>
      <c r="B369" s="1" t="s">
        <v>361</v>
      </c>
      <c r="C369" s="2">
        <v>23936</v>
      </c>
      <c r="D369" s="3">
        <v>0.45833333333333331</v>
      </c>
      <c r="E369" s="1" t="s">
        <v>237</v>
      </c>
      <c r="F369" s="1" t="s">
        <v>471</v>
      </c>
      <c r="G369" s="1" t="s">
        <v>13</v>
      </c>
      <c r="H369" s="1" t="s">
        <v>14</v>
      </c>
      <c r="I369" s="1" t="s">
        <v>21</v>
      </c>
      <c r="J369" s="1">
        <f>FIND(", ",space_missions[[#This Row],[Location]])</f>
        <v>10</v>
      </c>
      <c r="K369" s="1" t="str">
        <f t="shared" si="5"/>
        <v xml:space="preserve"> Kazakhstan</v>
      </c>
      <c r="L369" s="1" t="str">
        <f>_xlfn.CONCAT(space_missions[[#This Row],[Company]],"-",space_missions[[#This Row],[Rocket]])</f>
        <v>RVSN USSR-Vostok-2</v>
      </c>
      <c r="M369" s="1">
        <f>YEAR(space_missions[[#This Row],[Date]])</f>
        <v>1965</v>
      </c>
      <c r="P369" t="s">
        <v>5621</v>
      </c>
    </row>
    <row r="370" spans="1:16">
      <c r="A370" s="1" t="s">
        <v>9</v>
      </c>
      <c r="B370" s="1" t="s">
        <v>391</v>
      </c>
      <c r="C370" s="2">
        <v>23939</v>
      </c>
      <c r="D370" s="3">
        <v>0.14652777777777778</v>
      </c>
      <c r="E370" s="1" t="s">
        <v>392</v>
      </c>
      <c r="F370" s="1" t="s">
        <v>472</v>
      </c>
      <c r="G370" s="1" t="s">
        <v>13</v>
      </c>
      <c r="H370" s="1" t="s">
        <v>14</v>
      </c>
      <c r="I370" s="1" t="s">
        <v>15</v>
      </c>
      <c r="J370" s="1">
        <f>FIND(", ",space_missions[[#This Row],[Location]])</f>
        <v>11</v>
      </c>
      <c r="K370" s="1" t="str">
        <f t="shared" si="5"/>
        <v xml:space="preserve"> Kazakhstan</v>
      </c>
      <c r="L370" s="1" t="str">
        <f>_xlfn.CONCAT(space_missions[[#This Row],[Company]],"-",space_missions[[#This Row],[Rocket]])</f>
        <v>RVSN USSR-Cosmos-1 (65S3)</v>
      </c>
      <c r="M370" s="1">
        <f>YEAR(space_missions[[#This Row],[Date]])</f>
        <v>1965</v>
      </c>
      <c r="P370" t="s">
        <v>5622</v>
      </c>
    </row>
    <row r="371" spans="1:16">
      <c r="A371" s="1" t="s">
        <v>9</v>
      </c>
      <c r="B371" s="1" t="s">
        <v>473</v>
      </c>
      <c r="C371" s="2">
        <v>23939</v>
      </c>
      <c r="D371" s="3">
        <v>0.46944444444444444</v>
      </c>
      <c r="E371" s="1" t="s">
        <v>474</v>
      </c>
      <c r="F371" s="1" t="s">
        <v>475</v>
      </c>
      <c r="G371" s="1" t="s">
        <v>13</v>
      </c>
      <c r="H371" s="1" t="s">
        <v>14</v>
      </c>
      <c r="I371" s="1" t="s">
        <v>15</v>
      </c>
      <c r="J371" s="1">
        <f>FIND(", ",space_missions[[#This Row],[Location]])</f>
        <v>11</v>
      </c>
      <c r="K371" s="1" t="str">
        <f t="shared" si="5"/>
        <v xml:space="preserve"> Kazakhstan</v>
      </c>
      <c r="L371" s="1" t="str">
        <f>_xlfn.CONCAT(space_missions[[#This Row],[Company]],"-",space_missions[[#This Row],[Rocket]])</f>
        <v>RVSN USSR-Proton</v>
      </c>
      <c r="M371" s="1">
        <f>YEAR(space_missions[[#This Row],[Date]])</f>
        <v>1965</v>
      </c>
      <c r="P371" t="s">
        <v>5623</v>
      </c>
    </row>
    <row r="372" spans="1:16">
      <c r="A372" s="1" t="s">
        <v>9</v>
      </c>
      <c r="B372" s="1" t="s">
        <v>10</v>
      </c>
      <c r="C372" s="2">
        <v>23941</v>
      </c>
      <c r="D372" s="3">
        <v>0.60972222222222228</v>
      </c>
      <c r="E372" s="1" t="s">
        <v>125</v>
      </c>
      <c r="F372" s="1" t="s">
        <v>476</v>
      </c>
      <c r="G372" s="1" t="s">
        <v>13</v>
      </c>
      <c r="H372" s="1" t="s">
        <v>14</v>
      </c>
      <c r="I372" s="1" t="s">
        <v>15</v>
      </c>
      <c r="J372" s="1">
        <f>FIND(", ",space_missions[[#This Row],[Location]])</f>
        <v>9</v>
      </c>
      <c r="K372" s="1" t="str">
        <f t="shared" si="5"/>
        <v xml:space="preserve"> Kazakhstan</v>
      </c>
      <c r="L372" s="1" t="str">
        <f>_xlfn.CONCAT(space_missions[[#This Row],[Company]],"-",space_missions[[#This Row],[Rocket]])</f>
        <v>RVSN USSR-Molniya</v>
      </c>
      <c r="M372" s="1">
        <f>YEAR(space_missions[[#This Row],[Date]])</f>
        <v>1965</v>
      </c>
      <c r="P372" t="s">
        <v>5624</v>
      </c>
    </row>
    <row r="373" spans="1:16">
      <c r="A373" s="1" t="s">
        <v>92</v>
      </c>
      <c r="B373" s="1" t="s">
        <v>331</v>
      </c>
      <c r="C373" s="2">
        <v>23943</v>
      </c>
      <c r="D373" s="3">
        <v>0.35208333333333336</v>
      </c>
      <c r="E373" s="1" t="s">
        <v>323</v>
      </c>
      <c r="F373" s="1" t="s">
        <v>477</v>
      </c>
      <c r="G373" s="1" t="s">
        <v>13</v>
      </c>
      <c r="H373" s="1" t="s">
        <v>14</v>
      </c>
      <c r="I373" s="1" t="s">
        <v>15</v>
      </c>
      <c r="J373" s="1">
        <f>FIND(", ",space_missions[[#This Row],[Location]])</f>
        <v>6</v>
      </c>
      <c r="K373" s="1" t="str">
        <f t="shared" si="5"/>
        <v xml:space="preserve"> USA</v>
      </c>
      <c r="L373" s="1" t="str">
        <f>_xlfn.CONCAT(space_missions[[#This Row],[Company]],"-",space_missions[[#This Row],[Rocket]])</f>
        <v>General Dynamics-Atlas-LV3 Agena-D</v>
      </c>
      <c r="M373" s="1">
        <f>YEAR(space_missions[[#This Row],[Date]])</f>
        <v>1965</v>
      </c>
      <c r="P373" t="s">
        <v>5625</v>
      </c>
    </row>
    <row r="374" spans="1:16">
      <c r="A374" s="1" t="s">
        <v>9</v>
      </c>
      <c r="B374" s="1" t="s">
        <v>420</v>
      </c>
      <c r="C374" s="2">
        <v>23946</v>
      </c>
      <c r="D374" s="3">
        <v>0.18958333333333333</v>
      </c>
      <c r="E374" s="1" t="s">
        <v>190</v>
      </c>
      <c r="F374" s="1" t="s">
        <v>478</v>
      </c>
      <c r="G374" s="1" t="s">
        <v>13</v>
      </c>
      <c r="H374" s="1" t="s">
        <v>14</v>
      </c>
      <c r="I374" s="1" t="s">
        <v>15</v>
      </c>
      <c r="J374" s="1">
        <f>FIND(", ",space_missions[[#This Row],[Location]])</f>
        <v>10</v>
      </c>
      <c r="K374" s="1" t="str">
        <f t="shared" si="5"/>
        <v xml:space="preserve"> Russia</v>
      </c>
      <c r="L374" s="1" t="str">
        <f>_xlfn.CONCAT(space_missions[[#This Row],[Company]],"-",space_missions[[#This Row],[Rocket]])</f>
        <v>RVSN USSR-Cosmos-2I (63S1)</v>
      </c>
      <c r="M374" s="1">
        <f>YEAR(space_missions[[#This Row],[Date]])</f>
        <v>1965</v>
      </c>
      <c r="P374" t="s">
        <v>5626</v>
      </c>
    </row>
    <row r="375" spans="1:16">
      <c r="A375" s="1" t="s">
        <v>54</v>
      </c>
      <c r="B375" s="1" t="s">
        <v>372</v>
      </c>
      <c r="C375" s="2">
        <v>23953</v>
      </c>
      <c r="D375" s="3">
        <v>0.54166666666666663</v>
      </c>
      <c r="E375" s="1" t="s">
        <v>349</v>
      </c>
      <c r="F375" s="1" t="s">
        <v>479</v>
      </c>
      <c r="G375" s="1" t="s">
        <v>13</v>
      </c>
      <c r="H375" s="1" t="s">
        <v>14</v>
      </c>
      <c r="I375" s="1" t="s">
        <v>15</v>
      </c>
      <c r="J375" s="1">
        <f>FIND(", ",space_missions[[#This Row],[Location]])</f>
        <v>8</v>
      </c>
      <c r="K375" s="1" t="str">
        <f t="shared" si="5"/>
        <v xml:space="preserve"> USA</v>
      </c>
      <c r="L375" s="1" t="str">
        <f>_xlfn.CONCAT(space_missions[[#This Row],[Company]],"-",space_missions[[#This Row],[Rocket]])</f>
        <v>NASA-Saturn I</v>
      </c>
      <c r="M375" s="1">
        <f>YEAR(space_missions[[#This Row],[Date]])</f>
        <v>1965</v>
      </c>
      <c r="P375" t="s">
        <v>5627</v>
      </c>
    </row>
    <row r="376" spans="1:16">
      <c r="A376" s="1" t="s">
        <v>9</v>
      </c>
      <c r="B376" s="1" t="s">
        <v>361</v>
      </c>
      <c r="C376" s="2">
        <v>23957</v>
      </c>
      <c r="D376" s="3">
        <v>0.45833333333333331</v>
      </c>
      <c r="E376" s="1" t="s">
        <v>339</v>
      </c>
      <c r="F376" s="1" t="s">
        <v>480</v>
      </c>
      <c r="G376" s="1" t="s">
        <v>13</v>
      </c>
      <c r="H376" s="1" t="s">
        <v>14</v>
      </c>
      <c r="I376" s="1" t="s">
        <v>15</v>
      </c>
      <c r="J376" s="1">
        <f>FIND(", ",space_missions[[#This Row],[Location]])</f>
        <v>10</v>
      </c>
      <c r="K376" s="1" t="str">
        <f t="shared" si="5"/>
        <v xml:space="preserve"> Kazakhstan</v>
      </c>
      <c r="L376" s="1" t="str">
        <f>_xlfn.CONCAT(space_missions[[#This Row],[Company]],"-",space_missions[[#This Row],[Rocket]])</f>
        <v>RVSN USSR-Voskhod</v>
      </c>
      <c r="M376" s="1">
        <f>YEAR(space_missions[[#This Row],[Date]])</f>
        <v>1965</v>
      </c>
      <c r="P376" t="s">
        <v>5628</v>
      </c>
    </row>
    <row r="377" spans="1:16">
      <c r="A377" s="1" t="s">
        <v>92</v>
      </c>
      <c r="B377" s="1" t="s">
        <v>388</v>
      </c>
      <c r="C377" s="2">
        <v>23957</v>
      </c>
      <c r="D377" s="3">
        <v>0.8</v>
      </c>
      <c r="E377" s="1" t="s">
        <v>389</v>
      </c>
      <c r="F377" s="1" t="s">
        <v>481</v>
      </c>
      <c r="G377" s="1" t="s">
        <v>13</v>
      </c>
      <c r="H377" s="1" t="s">
        <v>14</v>
      </c>
      <c r="I377" s="1" t="s">
        <v>15</v>
      </c>
      <c r="J377" s="1">
        <f>FIND(", ",space_missions[[#This Row],[Location]])</f>
        <v>7</v>
      </c>
      <c r="K377" s="1" t="str">
        <f t="shared" si="5"/>
        <v xml:space="preserve"> USA</v>
      </c>
      <c r="L377" s="1" t="str">
        <f>_xlfn.CONCAT(space_missions[[#This Row],[Company]],"-",space_missions[[#This Row],[Rocket]])</f>
        <v>General Dynamics-Atlas-SLV3 Agena-D</v>
      </c>
      <c r="M377" s="1">
        <f>YEAR(space_missions[[#This Row],[Date]])</f>
        <v>1965</v>
      </c>
      <c r="P377" t="s">
        <v>5629</v>
      </c>
    </row>
    <row r="378" spans="1:16">
      <c r="A378" s="1" t="s">
        <v>92</v>
      </c>
      <c r="B378" s="1" t="s">
        <v>482</v>
      </c>
      <c r="C378" s="2">
        <v>23965</v>
      </c>
      <c r="D378" s="3">
        <v>0.60486111111111107</v>
      </c>
      <c r="E378" s="1" t="s">
        <v>483</v>
      </c>
      <c r="F378" s="1" t="s">
        <v>484</v>
      </c>
      <c r="G378" s="1" t="s">
        <v>13</v>
      </c>
      <c r="H378" s="1" t="s">
        <v>14</v>
      </c>
      <c r="I378" s="1" t="s">
        <v>15</v>
      </c>
      <c r="J378" s="1">
        <f>FIND(", ",space_missions[[#This Row],[Location]])</f>
        <v>8</v>
      </c>
      <c r="K378" s="1" t="str">
        <f t="shared" si="5"/>
        <v xml:space="preserve"> USA</v>
      </c>
      <c r="L378" s="1" t="str">
        <f>_xlfn.CONCAT(space_missions[[#This Row],[Company]],"-",space_missions[[#This Row],[Rocket]])</f>
        <v>General Dynamics-Atlas-LV3C Centaur-D</v>
      </c>
      <c r="M378" s="1">
        <f>YEAR(space_missions[[#This Row],[Date]])</f>
        <v>1965</v>
      </c>
      <c r="P378" t="s">
        <v>5630</v>
      </c>
    </row>
    <row r="379" spans="1:16">
      <c r="A379" s="1" t="s">
        <v>9</v>
      </c>
      <c r="B379" s="1" t="s">
        <v>361</v>
      </c>
      <c r="C379" s="2">
        <v>23968</v>
      </c>
      <c r="D379" s="3">
        <v>0.45555555555555555</v>
      </c>
      <c r="E379" s="1" t="s">
        <v>237</v>
      </c>
      <c r="F379" s="1" t="s">
        <v>485</v>
      </c>
      <c r="G379" s="1" t="s">
        <v>13</v>
      </c>
      <c r="H379" s="1" t="s">
        <v>14</v>
      </c>
      <c r="I379" s="1" t="s">
        <v>15</v>
      </c>
      <c r="J379" s="1">
        <f>FIND(", ",space_missions[[#This Row],[Location]])</f>
        <v>10</v>
      </c>
      <c r="K379" s="1" t="str">
        <f t="shared" si="5"/>
        <v xml:space="preserve"> Kazakhstan</v>
      </c>
      <c r="L379" s="1" t="str">
        <f>_xlfn.CONCAT(space_missions[[#This Row],[Company]],"-",space_missions[[#This Row],[Rocket]])</f>
        <v>RVSN USSR-Vostok-2</v>
      </c>
      <c r="M379" s="1">
        <f>YEAR(space_missions[[#This Row],[Date]])</f>
        <v>1965</v>
      </c>
      <c r="P379" t="s">
        <v>5631</v>
      </c>
    </row>
    <row r="380" spans="1:16">
      <c r="A380" s="1" t="s">
        <v>54</v>
      </c>
      <c r="B380" s="1" t="s">
        <v>363</v>
      </c>
      <c r="C380" s="2">
        <v>23975</v>
      </c>
      <c r="D380" s="3">
        <v>0.58263888888888893</v>
      </c>
      <c r="E380" s="1" t="s">
        <v>364</v>
      </c>
      <c r="F380" s="1" t="s">
        <v>486</v>
      </c>
      <c r="G380" s="1" t="s">
        <v>13</v>
      </c>
      <c r="H380" s="1" t="s">
        <v>14</v>
      </c>
      <c r="I380" s="1" t="s">
        <v>15</v>
      </c>
      <c r="J380" s="1">
        <f>FIND(", ",space_missions[[#This Row],[Location]])</f>
        <v>6</v>
      </c>
      <c r="K380" s="1" t="str">
        <f t="shared" si="5"/>
        <v xml:space="preserve"> USA</v>
      </c>
      <c r="L380" s="1" t="str">
        <f>_xlfn.CONCAT(space_missions[[#This Row],[Company]],"-",space_missions[[#This Row],[Rocket]])</f>
        <v>NASA-Titan II GLV</v>
      </c>
      <c r="M380" s="1">
        <f>YEAR(space_missions[[#This Row],[Date]])</f>
        <v>1965</v>
      </c>
      <c r="P380" t="s">
        <v>5632</v>
      </c>
    </row>
    <row r="381" spans="1:16">
      <c r="A381" s="1" t="s">
        <v>9</v>
      </c>
      <c r="B381" s="1" t="s">
        <v>10</v>
      </c>
      <c r="C381" s="2">
        <v>23979</v>
      </c>
      <c r="D381" s="3">
        <v>0.4236111111111111</v>
      </c>
      <c r="E381" s="1" t="s">
        <v>339</v>
      </c>
      <c r="F381" s="1" t="s">
        <v>487</v>
      </c>
      <c r="G381" s="1" t="s">
        <v>13</v>
      </c>
      <c r="H381" s="1" t="s">
        <v>14</v>
      </c>
      <c r="I381" s="1" t="s">
        <v>15</v>
      </c>
      <c r="J381" s="1">
        <f>FIND(", ",space_missions[[#This Row],[Location]])</f>
        <v>9</v>
      </c>
      <c r="K381" s="1" t="str">
        <f t="shared" si="5"/>
        <v xml:space="preserve"> Kazakhstan</v>
      </c>
      <c r="L381" s="1" t="str">
        <f>_xlfn.CONCAT(space_missions[[#This Row],[Company]],"-",space_missions[[#This Row],[Rocket]])</f>
        <v>RVSN USSR-Voskhod</v>
      </c>
      <c r="M381" s="1">
        <f>YEAR(space_missions[[#This Row],[Date]])</f>
        <v>1965</v>
      </c>
      <c r="P381" t="s">
        <v>5633</v>
      </c>
    </row>
    <row r="382" spans="1:16">
      <c r="A382" s="1" t="s">
        <v>9</v>
      </c>
      <c r="B382" s="1" t="s">
        <v>391</v>
      </c>
      <c r="C382" s="2">
        <v>23988</v>
      </c>
      <c r="D382" s="3">
        <v>0.14652777777777778</v>
      </c>
      <c r="E382" s="1" t="s">
        <v>392</v>
      </c>
      <c r="F382" s="1" t="s">
        <v>488</v>
      </c>
      <c r="G382" s="1" t="s">
        <v>13</v>
      </c>
      <c r="H382" s="1" t="s">
        <v>14</v>
      </c>
      <c r="I382" s="1" t="s">
        <v>15</v>
      </c>
      <c r="J382" s="1">
        <f>FIND(", ",space_missions[[#This Row],[Location]])</f>
        <v>11</v>
      </c>
      <c r="K382" s="1" t="str">
        <f t="shared" si="5"/>
        <v xml:space="preserve"> Kazakhstan</v>
      </c>
      <c r="L382" s="1" t="str">
        <f>_xlfn.CONCAT(space_missions[[#This Row],[Company]],"-",space_missions[[#This Row],[Rocket]])</f>
        <v>RVSN USSR-Cosmos-1 (65S3)</v>
      </c>
      <c r="M382" s="1">
        <f>YEAR(space_missions[[#This Row],[Date]])</f>
        <v>1965</v>
      </c>
      <c r="P382" t="s">
        <v>5634</v>
      </c>
    </row>
    <row r="383" spans="1:16">
      <c r="A383" s="1" t="s">
        <v>9</v>
      </c>
      <c r="B383" s="1" t="s">
        <v>361</v>
      </c>
      <c r="C383" s="2">
        <v>23994</v>
      </c>
      <c r="D383" s="3">
        <v>0.39583333333333331</v>
      </c>
      <c r="E383" s="1" t="s">
        <v>339</v>
      </c>
      <c r="F383" s="1" t="s">
        <v>489</v>
      </c>
      <c r="G383" s="1" t="s">
        <v>13</v>
      </c>
      <c r="H383" s="1" t="s">
        <v>14</v>
      </c>
      <c r="I383" s="1" t="s">
        <v>15</v>
      </c>
      <c r="J383" s="1">
        <f>FIND(", ",space_missions[[#This Row],[Location]])</f>
        <v>10</v>
      </c>
      <c r="K383" s="1" t="str">
        <f t="shared" si="5"/>
        <v xml:space="preserve"> Kazakhstan</v>
      </c>
      <c r="L383" s="1" t="str">
        <f>_xlfn.CONCAT(space_missions[[#This Row],[Company]],"-",space_missions[[#This Row],[Rocket]])</f>
        <v>RVSN USSR-Voskhod</v>
      </c>
      <c r="M383" s="1">
        <f>YEAR(space_missions[[#This Row],[Date]])</f>
        <v>1965</v>
      </c>
      <c r="P383" t="s">
        <v>5635</v>
      </c>
    </row>
    <row r="384" spans="1:16">
      <c r="A384" s="1" t="s">
        <v>9</v>
      </c>
      <c r="B384" s="1" t="s">
        <v>391</v>
      </c>
      <c r="C384" s="2">
        <v>24003</v>
      </c>
      <c r="D384" s="3">
        <v>0.33263888888888887</v>
      </c>
      <c r="E384" s="1" t="s">
        <v>392</v>
      </c>
      <c r="F384" s="1" t="s">
        <v>490</v>
      </c>
      <c r="G384" s="1" t="s">
        <v>13</v>
      </c>
      <c r="H384" s="1" t="s">
        <v>14</v>
      </c>
      <c r="I384" s="1" t="s">
        <v>15</v>
      </c>
      <c r="J384" s="1">
        <f>FIND(", ",space_missions[[#This Row],[Location]])</f>
        <v>11</v>
      </c>
      <c r="K384" s="1" t="str">
        <f t="shared" si="5"/>
        <v xml:space="preserve"> Kazakhstan</v>
      </c>
      <c r="L384" s="1" t="str">
        <f>_xlfn.CONCAT(space_missions[[#This Row],[Company]],"-",space_missions[[#This Row],[Rocket]])</f>
        <v>RVSN USSR-Cosmos-1 (65S3)</v>
      </c>
      <c r="M384" s="1">
        <f>YEAR(space_missions[[#This Row],[Date]])</f>
        <v>1965</v>
      </c>
      <c r="P384" t="s">
        <v>5636</v>
      </c>
    </row>
    <row r="385" spans="1:16">
      <c r="A385" s="1" t="s">
        <v>9</v>
      </c>
      <c r="B385" s="1" t="s">
        <v>361</v>
      </c>
      <c r="C385" s="2">
        <v>24008</v>
      </c>
      <c r="D385" s="3">
        <v>0.375</v>
      </c>
      <c r="E385" s="1" t="s">
        <v>339</v>
      </c>
      <c r="F385" s="1" t="s">
        <v>491</v>
      </c>
      <c r="G385" s="1" t="s">
        <v>13</v>
      </c>
      <c r="H385" s="1" t="s">
        <v>14</v>
      </c>
      <c r="I385" s="1" t="s">
        <v>15</v>
      </c>
      <c r="J385" s="1">
        <f>FIND(", ",space_missions[[#This Row],[Location]])</f>
        <v>10</v>
      </c>
      <c r="K385" s="1" t="str">
        <f t="shared" si="5"/>
        <v xml:space="preserve"> Kazakhstan</v>
      </c>
      <c r="L385" s="1" t="str">
        <f>_xlfn.CONCAT(space_missions[[#This Row],[Company]],"-",space_missions[[#This Row],[Rocket]])</f>
        <v>RVSN USSR-Voskhod</v>
      </c>
      <c r="M385" s="1">
        <f>YEAR(space_missions[[#This Row],[Date]])</f>
        <v>1965</v>
      </c>
      <c r="P385" t="s">
        <v>5637</v>
      </c>
    </row>
    <row r="386" spans="1:16">
      <c r="A386" s="1" t="s">
        <v>92</v>
      </c>
      <c r="B386" s="1" t="s">
        <v>388</v>
      </c>
      <c r="C386" s="2">
        <v>24015</v>
      </c>
      <c r="D386" s="3">
        <v>0.80555555555555558</v>
      </c>
      <c r="E386" s="1" t="s">
        <v>389</v>
      </c>
      <c r="F386" s="1" t="s">
        <v>492</v>
      </c>
      <c r="G386" s="1" t="s">
        <v>13</v>
      </c>
      <c r="H386" s="1" t="s">
        <v>14</v>
      </c>
      <c r="I386" s="1" t="s">
        <v>15</v>
      </c>
      <c r="J386" s="1">
        <f>FIND(", ",space_missions[[#This Row],[Location]])</f>
        <v>7</v>
      </c>
      <c r="K386" s="1" t="str">
        <f t="shared" ref="K386:K449" si="6">RIGHT(B386,LEN(B386)-FIND("*",SUBSTITUTE(B386,", ","*",LEN(B386)-LEN(SUBSTITUTE(B386,", ","*")))))</f>
        <v xml:space="preserve"> USA</v>
      </c>
      <c r="L386" s="1" t="str">
        <f>_xlfn.CONCAT(space_missions[[#This Row],[Company]],"-",space_missions[[#This Row],[Rocket]])</f>
        <v>General Dynamics-Atlas-SLV3 Agena-D</v>
      </c>
      <c r="M386" s="1">
        <f>YEAR(space_missions[[#This Row],[Date]])</f>
        <v>1965</v>
      </c>
      <c r="P386" t="s">
        <v>5638</v>
      </c>
    </row>
    <row r="387" spans="1:16">
      <c r="A387" s="1" t="s">
        <v>9</v>
      </c>
      <c r="B387" s="1" t="s">
        <v>10</v>
      </c>
      <c r="C387" s="2">
        <v>24019</v>
      </c>
      <c r="D387" s="3">
        <v>0.3298611111111111</v>
      </c>
      <c r="E387" s="1" t="s">
        <v>493</v>
      </c>
      <c r="F387" s="1" t="s">
        <v>494</v>
      </c>
      <c r="G387" s="1" t="s">
        <v>13</v>
      </c>
      <c r="H387" s="1" t="s">
        <v>14</v>
      </c>
      <c r="I387" s="1" t="s">
        <v>15</v>
      </c>
      <c r="J387" s="1">
        <f>FIND(", ",space_missions[[#This Row],[Location]])</f>
        <v>9</v>
      </c>
      <c r="K387" s="1" t="str">
        <f t="shared" si="6"/>
        <v xml:space="preserve"> Kazakhstan</v>
      </c>
      <c r="L387" s="1" t="str">
        <f>_xlfn.CONCAT(space_missions[[#This Row],[Company]],"-",space_missions[[#This Row],[Rocket]])</f>
        <v>RVSN USSR-Molniya-M /Block L</v>
      </c>
      <c r="M387" s="1">
        <f>YEAR(space_missions[[#This Row],[Date]])</f>
        <v>1965</v>
      </c>
      <c r="P387" t="s">
        <v>5639</v>
      </c>
    </row>
    <row r="388" spans="1:16">
      <c r="A388" s="1" t="s">
        <v>92</v>
      </c>
      <c r="B388" s="1" t="s">
        <v>426</v>
      </c>
      <c r="C388" s="2">
        <v>24020</v>
      </c>
      <c r="D388" s="3">
        <v>0.37986111111111109</v>
      </c>
      <c r="E388" s="1" t="s">
        <v>427</v>
      </c>
      <c r="F388" s="1" t="s">
        <v>495</v>
      </c>
      <c r="G388" s="1" t="s">
        <v>13</v>
      </c>
      <c r="H388" s="1" t="s">
        <v>14</v>
      </c>
      <c r="I388" s="1" t="s">
        <v>15</v>
      </c>
      <c r="J388" s="1">
        <f>FIND(", ",space_missions[[#This Row],[Location]])</f>
        <v>9</v>
      </c>
      <c r="K388" s="1" t="str">
        <f t="shared" si="6"/>
        <v xml:space="preserve"> USA</v>
      </c>
      <c r="L388" s="1" t="str">
        <f>_xlfn.CONCAT(space_missions[[#This Row],[Company]],"-",space_missions[[#This Row],[Rocket]])</f>
        <v>General Dynamics-Atlas-D OV1</v>
      </c>
      <c r="M388" s="1">
        <f>YEAR(space_missions[[#This Row],[Date]])</f>
        <v>1965</v>
      </c>
      <c r="P388" t="s">
        <v>5640</v>
      </c>
    </row>
    <row r="389" spans="1:16">
      <c r="A389" s="1" t="s">
        <v>9</v>
      </c>
      <c r="B389" s="1" t="s">
        <v>10</v>
      </c>
      <c r="C389" s="2">
        <v>24029</v>
      </c>
      <c r="D389" s="3">
        <v>0.25</v>
      </c>
      <c r="E389" s="1" t="s">
        <v>125</v>
      </c>
      <c r="F389" s="1" t="s">
        <v>496</v>
      </c>
      <c r="G389" s="1" t="s">
        <v>13</v>
      </c>
      <c r="H389" s="1" t="s">
        <v>14</v>
      </c>
      <c r="I389" s="1" t="s">
        <v>15</v>
      </c>
      <c r="J389" s="1">
        <f>FIND(", ",space_missions[[#This Row],[Location]])</f>
        <v>9</v>
      </c>
      <c r="K389" s="1" t="str">
        <f t="shared" si="6"/>
        <v xml:space="preserve"> Kazakhstan</v>
      </c>
      <c r="L389" s="1" t="str">
        <f>_xlfn.CONCAT(space_missions[[#This Row],[Company]],"-",space_missions[[#This Row],[Rocket]])</f>
        <v>RVSN USSR-Molniya</v>
      </c>
      <c r="M389" s="1">
        <f>YEAR(space_missions[[#This Row],[Date]])</f>
        <v>1965</v>
      </c>
      <c r="P389" t="s">
        <v>5641</v>
      </c>
    </row>
    <row r="390" spans="1:16">
      <c r="A390" s="1" t="s">
        <v>463</v>
      </c>
      <c r="B390" s="1" t="s">
        <v>464</v>
      </c>
      <c r="C390" s="2">
        <v>24030</v>
      </c>
      <c r="D390" s="3">
        <v>0.72430555555555554</v>
      </c>
      <c r="E390" s="1" t="s">
        <v>465</v>
      </c>
      <c r="F390" s="1" t="s">
        <v>497</v>
      </c>
      <c r="G390" s="1" t="s">
        <v>13</v>
      </c>
      <c r="H390" s="1" t="s">
        <v>14</v>
      </c>
      <c r="I390" s="1" t="s">
        <v>21</v>
      </c>
      <c r="J390" s="1">
        <f>FIND(", ",space_missions[[#This Row],[Location]])</f>
        <v>7</v>
      </c>
      <c r="K390" s="1" t="str">
        <f t="shared" si="6"/>
        <v xml:space="preserve"> USA</v>
      </c>
      <c r="L390" s="1" t="str">
        <f>_xlfn.CONCAT(space_missions[[#This Row],[Company]],"-",space_missions[[#This Row],[Rocket]])</f>
        <v>Martin Marietta-Titan IIIC</v>
      </c>
      <c r="M390" s="1">
        <f>YEAR(space_missions[[#This Row],[Date]])</f>
        <v>1965</v>
      </c>
      <c r="P390" t="s">
        <v>5642</v>
      </c>
    </row>
    <row r="391" spans="1:16">
      <c r="A391" s="1" t="s">
        <v>9</v>
      </c>
      <c r="B391" s="1" t="s">
        <v>361</v>
      </c>
      <c r="C391" s="2">
        <v>24031</v>
      </c>
      <c r="D391" s="3">
        <v>0.34305555555555556</v>
      </c>
      <c r="E391" s="1" t="s">
        <v>339</v>
      </c>
      <c r="F391" s="1" t="s">
        <v>498</v>
      </c>
      <c r="G391" s="1" t="s">
        <v>13</v>
      </c>
      <c r="H391" s="1" t="s">
        <v>14</v>
      </c>
      <c r="I391" s="1" t="s">
        <v>15</v>
      </c>
      <c r="J391" s="1">
        <f>FIND(", ",space_missions[[#This Row],[Location]])</f>
        <v>10</v>
      </c>
      <c r="K391" s="1" t="str">
        <f t="shared" si="6"/>
        <v xml:space="preserve"> Kazakhstan</v>
      </c>
      <c r="L391" s="1" t="str">
        <f>_xlfn.CONCAT(space_missions[[#This Row],[Company]],"-",space_missions[[#This Row],[Rocket]])</f>
        <v>RVSN USSR-Voskhod</v>
      </c>
      <c r="M391" s="1">
        <f>YEAR(space_missions[[#This Row],[Date]])</f>
        <v>1965</v>
      </c>
      <c r="P391" t="s">
        <v>5643</v>
      </c>
    </row>
    <row r="392" spans="1:16">
      <c r="A392" s="1" t="s">
        <v>9</v>
      </c>
      <c r="B392" s="1" t="s">
        <v>420</v>
      </c>
      <c r="C392" s="2">
        <v>24034</v>
      </c>
      <c r="D392" s="3">
        <v>0.2388888888888889</v>
      </c>
      <c r="E392" s="1" t="s">
        <v>499</v>
      </c>
      <c r="F392" s="1" t="s">
        <v>500</v>
      </c>
      <c r="G392" s="1" t="s">
        <v>13</v>
      </c>
      <c r="H392" s="1" t="s">
        <v>14</v>
      </c>
      <c r="I392" s="1" t="s">
        <v>15</v>
      </c>
      <c r="J392" s="1">
        <f>FIND(", ",space_missions[[#This Row],[Location]])</f>
        <v>10</v>
      </c>
      <c r="K392" s="1" t="str">
        <f t="shared" si="6"/>
        <v xml:space="preserve"> Russia</v>
      </c>
      <c r="L392" s="1" t="str">
        <f>_xlfn.CONCAT(space_missions[[#This Row],[Company]],"-",space_missions[[#This Row],[Rocket]])</f>
        <v>RVSN USSR-Cosmos-2I (63SM)</v>
      </c>
      <c r="M392" s="1">
        <f>YEAR(space_missions[[#This Row],[Date]])</f>
        <v>1965</v>
      </c>
      <c r="P392" t="s">
        <v>5644</v>
      </c>
    </row>
    <row r="393" spans="1:16">
      <c r="A393" s="1" t="s">
        <v>92</v>
      </c>
      <c r="B393" s="1" t="s">
        <v>82</v>
      </c>
      <c r="C393" s="2">
        <v>24040</v>
      </c>
      <c r="D393" s="3">
        <v>0.625</v>
      </c>
      <c r="E393" s="1" t="s">
        <v>389</v>
      </c>
      <c r="F393" s="1" t="s">
        <v>501</v>
      </c>
      <c r="G393" s="1" t="s">
        <v>13</v>
      </c>
      <c r="H393" s="1" t="s">
        <v>14</v>
      </c>
      <c r="I393" s="1" t="s">
        <v>21</v>
      </c>
      <c r="J393" s="1">
        <f>FIND(", ",space_missions[[#This Row],[Location]])</f>
        <v>6</v>
      </c>
      <c r="K393" s="1" t="str">
        <f t="shared" si="6"/>
        <v xml:space="preserve"> USA</v>
      </c>
      <c r="L393" s="1" t="str">
        <f>_xlfn.CONCAT(space_missions[[#This Row],[Company]],"-",space_missions[[#This Row],[Rocket]])</f>
        <v>General Dynamics-Atlas-SLV3 Agena-D</v>
      </c>
      <c r="M393" s="1">
        <f>YEAR(space_missions[[#This Row],[Date]])</f>
        <v>1965</v>
      </c>
      <c r="P393" t="s">
        <v>5645</v>
      </c>
    </row>
    <row r="394" spans="1:16">
      <c r="A394" s="1" t="s">
        <v>9</v>
      </c>
      <c r="B394" s="1" t="s">
        <v>361</v>
      </c>
      <c r="C394" s="2">
        <v>24043</v>
      </c>
      <c r="D394" s="3">
        <v>0.34375</v>
      </c>
      <c r="E394" s="1" t="s">
        <v>339</v>
      </c>
      <c r="F394" s="1" t="s">
        <v>502</v>
      </c>
      <c r="G394" s="1" t="s">
        <v>13</v>
      </c>
      <c r="H394" s="1" t="s">
        <v>14</v>
      </c>
      <c r="I394" s="1" t="s">
        <v>15</v>
      </c>
      <c r="J394" s="1">
        <f>FIND(", ",space_missions[[#This Row],[Location]])</f>
        <v>10</v>
      </c>
      <c r="K394" s="1" t="str">
        <f t="shared" si="6"/>
        <v xml:space="preserve"> Kazakhstan</v>
      </c>
      <c r="L394" s="1" t="str">
        <f>_xlfn.CONCAT(space_missions[[#This Row],[Company]],"-",space_missions[[#This Row],[Rocket]])</f>
        <v>RVSN USSR-Voskhod</v>
      </c>
      <c r="M394" s="1">
        <f>YEAR(space_missions[[#This Row],[Date]])</f>
        <v>1965</v>
      </c>
      <c r="P394" t="s">
        <v>5646</v>
      </c>
    </row>
    <row r="395" spans="1:16">
      <c r="A395" s="1" t="s">
        <v>9</v>
      </c>
      <c r="B395" s="1" t="s">
        <v>473</v>
      </c>
      <c r="C395" s="2">
        <v>24048</v>
      </c>
      <c r="D395" s="3">
        <v>0.52013888888888893</v>
      </c>
      <c r="E395" s="1" t="s">
        <v>474</v>
      </c>
      <c r="F395" s="1" t="s">
        <v>503</v>
      </c>
      <c r="G395" s="1" t="s">
        <v>13</v>
      </c>
      <c r="H395" s="1" t="s">
        <v>14</v>
      </c>
      <c r="I395" s="1" t="s">
        <v>15</v>
      </c>
      <c r="J395" s="1">
        <f>FIND(", ",space_missions[[#This Row],[Location]])</f>
        <v>11</v>
      </c>
      <c r="K395" s="1" t="str">
        <f t="shared" si="6"/>
        <v xml:space="preserve"> Kazakhstan</v>
      </c>
      <c r="L395" s="1" t="str">
        <f>_xlfn.CONCAT(space_missions[[#This Row],[Company]],"-",space_missions[[#This Row],[Rocket]])</f>
        <v>RVSN USSR-Proton</v>
      </c>
      <c r="M395" s="1">
        <f>YEAR(space_missions[[#This Row],[Date]])</f>
        <v>1965</v>
      </c>
      <c r="P395" t="s">
        <v>5647</v>
      </c>
    </row>
    <row r="396" spans="1:16">
      <c r="A396" s="1" t="s">
        <v>9</v>
      </c>
      <c r="B396" s="1" t="s">
        <v>420</v>
      </c>
      <c r="C396" s="2">
        <v>24050</v>
      </c>
      <c r="D396" s="3">
        <v>0.2298611111111111</v>
      </c>
      <c r="E396" s="1" t="s">
        <v>499</v>
      </c>
      <c r="F396" s="1" t="s">
        <v>504</v>
      </c>
      <c r="G396" s="1" t="s">
        <v>13</v>
      </c>
      <c r="H396" s="1" t="s">
        <v>14</v>
      </c>
      <c r="I396" s="1" t="s">
        <v>15</v>
      </c>
      <c r="J396" s="1">
        <f>FIND(", ",space_missions[[#This Row],[Location]])</f>
        <v>10</v>
      </c>
      <c r="K396" s="1" t="str">
        <f t="shared" si="6"/>
        <v xml:space="preserve"> Russia</v>
      </c>
      <c r="L396" s="1" t="str">
        <f>_xlfn.CONCAT(space_missions[[#This Row],[Company]],"-",space_missions[[#This Row],[Rocket]])</f>
        <v>RVSN USSR-Cosmos-2I (63SM)</v>
      </c>
      <c r="M396" s="1">
        <f>YEAR(space_missions[[#This Row],[Date]])</f>
        <v>1965</v>
      </c>
      <c r="P396" t="s">
        <v>5648</v>
      </c>
    </row>
    <row r="397" spans="1:16">
      <c r="A397" s="1" t="s">
        <v>92</v>
      </c>
      <c r="B397" s="1" t="s">
        <v>388</v>
      </c>
      <c r="C397" s="2">
        <v>24054</v>
      </c>
      <c r="D397" s="3">
        <v>0.80972222222222223</v>
      </c>
      <c r="E397" s="1" t="s">
        <v>389</v>
      </c>
      <c r="F397" s="1" t="s">
        <v>505</v>
      </c>
      <c r="G397" s="1" t="s">
        <v>13</v>
      </c>
      <c r="H397" s="1" t="s">
        <v>14</v>
      </c>
      <c r="I397" s="1" t="s">
        <v>15</v>
      </c>
      <c r="J397" s="1">
        <f>FIND(", ",space_missions[[#This Row],[Location]])</f>
        <v>7</v>
      </c>
      <c r="K397" s="1" t="str">
        <f t="shared" si="6"/>
        <v xml:space="preserve"> USA</v>
      </c>
      <c r="L397" s="1" t="str">
        <f>_xlfn.CONCAT(space_missions[[#This Row],[Company]],"-",space_missions[[#This Row],[Rocket]])</f>
        <v>General Dynamics-Atlas-SLV3 Agena-D</v>
      </c>
      <c r="M397" s="1">
        <f>YEAR(space_missions[[#This Row],[Date]])</f>
        <v>1965</v>
      </c>
      <c r="P397" t="s">
        <v>5649</v>
      </c>
    </row>
    <row r="398" spans="1:16">
      <c r="A398" s="1" t="s">
        <v>9</v>
      </c>
      <c r="B398" s="1" t="s">
        <v>361</v>
      </c>
      <c r="C398" s="2">
        <v>24058</v>
      </c>
      <c r="D398" s="3">
        <v>0.20972222222222223</v>
      </c>
      <c r="E398" s="1" t="s">
        <v>125</v>
      </c>
      <c r="F398" s="1" t="s">
        <v>506</v>
      </c>
      <c r="G398" s="1" t="s">
        <v>13</v>
      </c>
      <c r="H398" s="1" t="s">
        <v>14</v>
      </c>
      <c r="I398" s="1" t="s">
        <v>15</v>
      </c>
      <c r="J398" s="1">
        <f>FIND(", ",space_missions[[#This Row],[Location]])</f>
        <v>10</v>
      </c>
      <c r="K398" s="1" t="str">
        <f t="shared" si="6"/>
        <v xml:space="preserve"> Kazakhstan</v>
      </c>
      <c r="L398" s="1" t="str">
        <f>_xlfn.CONCAT(space_missions[[#This Row],[Company]],"-",space_missions[[#This Row],[Rocket]])</f>
        <v>RVSN USSR-Molniya</v>
      </c>
      <c r="M398" s="1">
        <f>YEAR(space_missions[[#This Row],[Date]])</f>
        <v>1965</v>
      </c>
      <c r="P398" t="s">
        <v>5650</v>
      </c>
    </row>
    <row r="399" spans="1:16">
      <c r="A399" s="1" t="s">
        <v>9</v>
      </c>
      <c r="B399" s="1" t="s">
        <v>361</v>
      </c>
      <c r="C399" s="2">
        <v>24062</v>
      </c>
      <c r="D399" s="3">
        <v>0.17986111111111111</v>
      </c>
      <c r="E399" s="1" t="s">
        <v>125</v>
      </c>
      <c r="F399" s="1" t="s">
        <v>507</v>
      </c>
      <c r="G399" s="1" t="s">
        <v>13</v>
      </c>
      <c r="H399" s="1" t="s">
        <v>14</v>
      </c>
      <c r="I399" s="1" t="s">
        <v>15</v>
      </c>
      <c r="J399" s="1">
        <f>FIND(", ",space_missions[[#This Row],[Location]])</f>
        <v>10</v>
      </c>
      <c r="K399" s="1" t="str">
        <f t="shared" si="6"/>
        <v xml:space="preserve"> Kazakhstan</v>
      </c>
      <c r="L399" s="1" t="str">
        <f>_xlfn.CONCAT(space_missions[[#This Row],[Company]],"-",space_missions[[#This Row],[Rocket]])</f>
        <v>RVSN USSR-Molniya</v>
      </c>
      <c r="M399" s="1">
        <f>YEAR(space_missions[[#This Row],[Date]])</f>
        <v>1965</v>
      </c>
      <c r="P399" t="s">
        <v>5651</v>
      </c>
    </row>
    <row r="400" spans="1:16">
      <c r="A400" s="1" t="s">
        <v>9</v>
      </c>
      <c r="B400" s="1" t="s">
        <v>361</v>
      </c>
      <c r="C400" s="2">
        <v>24069</v>
      </c>
      <c r="D400" s="3">
        <v>0.13958333333333334</v>
      </c>
      <c r="E400" s="1" t="s">
        <v>125</v>
      </c>
      <c r="F400" s="1" t="s">
        <v>508</v>
      </c>
      <c r="G400" s="1" t="s">
        <v>13</v>
      </c>
      <c r="H400" s="1" t="s">
        <v>14</v>
      </c>
      <c r="I400" s="1" t="s">
        <v>56</v>
      </c>
      <c r="J400" s="1">
        <f>FIND(", ",space_missions[[#This Row],[Location]])</f>
        <v>10</v>
      </c>
      <c r="K400" s="1" t="str">
        <f t="shared" si="6"/>
        <v xml:space="preserve"> Kazakhstan</v>
      </c>
      <c r="L400" s="1" t="str">
        <f>_xlfn.CONCAT(space_missions[[#This Row],[Company]],"-",space_missions[[#This Row],[Rocket]])</f>
        <v>RVSN USSR-Molniya</v>
      </c>
      <c r="M400" s="1">
        <f>YEAR(space_missions[[#This Row],[Date]])</f>
        <v>1965</v>
      </c>
      <c r="P400" t="s">
        <v>5652</v>
      </c>
    </row>
    <row r="401" spans="1:16">
      <c r="A401" s="1" t="s">
        <v>9</v>
      </c>
      <c r="B401" s="1" t="s">
        <v>420</v>
      </c>
      <c r="C401" s="2">
        <v>24072</v>
      </c>
      <c r="D401" s="3">
        <v>0.50972222222222219</v>
      </c>
      <c r="E401" s="1" t="s">
        <v>499</v>
      </c>
      <c r="F401" s="1" t="s">
        <v>509</v>
      </c>
      <c r="G401" s="1" t="s">
        <v>13</v>
      </c>
      <c r="H401" s="1" t="s">
        <v>14</v>
      </c>
      <c r="I401" s="1" t="s">
        <v>15</v>
      </c>
      <c r="J401" s="1">
        <f>FIND(", ",space_missions[[#This Row],[Location]])</f>
        <v>10</v>
      </c>
      <c r="K401" s="1" t="str">
        <f t="shared" si="6"/>
        <v xml:space="preserve"> Russia</v>
      </c>
      <c r="L401" s="1" t="str">
        <f>_xlfn.CONCAT(space_missions[[#This Row],[Company]],"-",space_missions[[#This Row],[Rocket]])</f>
        <v>RVSN USSR-Cosmos-2I (63SM)</v>
      </c>
      <c r="M401" s="1">
        <f>YEAR(space_missions[[#This Row],[Date]])</f>
        <v>1965</v>
      </c>
      <c r="P401" t="s">
        <v>5653</v>
      </c>
    </row>
    <row r="402" spans="1:16">
      <c r="A402" s="1" t="s">
        <v>510</v>
      </c>
      <c r="B402" s="1" t="s">
        <v>511</v>
      </c>
      <c r="C402" s="2">
        <v>24072</v>
      </c>
      <c r="D402" s="3">
        <v>0.61597222222222225</v>
      </c>
      <c r="E402" s="1" t="s">
        <v>512</v>
      </c>
      <c r="F402" s="1" t="s">
        <v>513</v>
      </c>
      <c r="G402" s="1" t="s">
        <v>13</v>
      </c>
      <c r="H402" s="1" t="s">
        <v>14</v>
      </c>
      <c r="I402" s="1" t="s">
        <v>15</v>
      </c>
      <c r="J402" s="1">
        <f>FIND(", ",space_missions[[#This Row],[Location]])</f>
        <v>9</v>
      </c>
      <c r="K402" s="1" t="str">
        <f t="shared" si="6"/>
        <v xml:space="preserve"> France</v>
      </c>
      <c r="L402" s="1" t="str">
        <f>_xlfn.CONCAT(space_missions[[#This Row],[Company]],"-",space_missions[[#This Row],[Rocket]])</f>
        <v>Armée de l'Air-Diamant A</v>
      </c>
      <c r="M402" s="1">
        <f>YEAR(space_missions[[#This Row],[Date]])</f>
        <v>1965</v>
      </c>
      <c r="P402" t="s">
        <v>5654</v>
      </c>
    </row>
    <row r="403" spans="1:16">
      <c r="A403" s="1" t="s">
        <v>9</v>
      </c>
      <c r="B403" s="1" t="s">
        <v>361</v>
      </c>
      <c r="C403" s="2">
        <v>24073</v>
      </c>
      <c r="D403" s="3">
        <v>0.34722222222222221</v>
      </c>
      <c r="E403" s="1" t="s">
        <v>237</v>
      </c>
      <c r="F403" s="1" t="s">
        <v>514</v>
      </c>
      <c r="G403" s="1" t="s">
        <v>13</v>
      </c>
      <c r="H403" s="1" t="s">
        <v>14</v>
      </c>
      <c r="I403" s="1" t="s">
        <v>15</v>
      </c>
      <c r="J403" s="1">
        <f>FIND(", ",space_missions[[#This Row],[Location]])</f>
        <v>10</v>
      </c>
      <c r="K403" s="1" t="str">
        <f t="shared" si="6"/>
        <v xml:space="preserve"> Kazakhstan</v>
      </c>
      <c r="L403" s="1" t="str">
        <f>_xlfn.CONCAT(space_missions[[#This Row],[Company]],"-",space_missions[[#This Row],[Rocket]])</f>
        <v>RVSN USSR-Vostok-2</v>
      </c>
      <c r="M403" s="1">
        <f>YEAR(space_missions[[#This Row],[Date]])</f>
        <v>1965</v>
      </c>
      <c r="P403" t="s">
        <v>5655</v>
      </c>
    </row>
    <row r="404" spans="1:16">
      <c r="A404" s="1" t="s">
        <v>9</v>
      </c>
      <c r="B404" s="1" t="s">
        <v>361</v>
      </c>
      <c r="C404" s="2">
        <v>24079</v>
      </c>
      <c r="D404" s="3">
        <v>0.44861111111111113</v>
      </c>
      <c r="E404" s="1" t="s">
        <v>125</v>
      </c>
      <c r="F404" s="1" t="s">
        <v>515</v>
      </c>
      <c r="G404" s="1" t="s">
        <v>13</v>
      </c>
      <c r="H404" s="1" t="s">
        <v>14</v>
      </c>
      <c r="I404" s="1" t="s">
        <v>15</v>
      </c>
      <c r="J404" s="1">
        <f>FIND(", ",space_missions[[#This Row],[Location]])</f>
        <v>10</v>
      </c>
      <c r="K404" s="1" t="str">
        <f t="shared" si="6"/>
        <v xml:space="preserve"> Kazakhstan</v>
      </c>
      <c r="L404" s="1" t="str">
        <f>_xlfn.CONCAT(space_missions[[#This Row],[Company]],"-",space_missions[[#This Row],[Rocket]])</f>
        <v>RVSN USSR-Molniya</v>
      </c>
      <c r="M404" s="1">
        <f>YEAR(space_missions[[#This Row],[Date]])</f>
        <v>1965</v>
      </c>
      <c r="P404" t="s">
        <v>5656</v>
      </c>
    </row>
    <row r="405" spans="1:16">
      <c r="A405" s="1" t="s">
        <v>54</v>
      </c>
      <c r="B405" s="1" t="s">
        <v>363</v>
      </c>
      <c r="C405" s="2">
        <v>24080</v>
      </c>
      <c r="D405" s="3">
        <v>0.8125</v>
      </c>
      <c r="E405" s="1" t="s">
        <v>364</v>
      </c>
      <c r="F405" s="1" t="s">
        <v>516</v>
      </c>
      <c r="G405" s="1" t="s">
        <v>13</v>
      </c>
      <c r="H405" s="1" t="s">
        <v>14</v>
      </c>
      <c r="I405" s="1" t="s">
        <v>15</v>
      </c>
      <c r="J405" s="1">
        <f>FIND(", ",space_missions[[#This Row],[Location]])</f>
        <v>6</v>
      </c>
      <c r="K405" s="1" t="str">
        <f t="shared" si="6"/>
        <v xml:space="preserve"> USA</v>
      </c>
      <c r="L405" s="1" t="str">
        <f>_xlfn.CONCAT(space_missions[[#This Row],[Company]],"-",space_missions[[#This Row],[Rocket]])</f>
        <v>NASA-Titan II GLV</v>
      </c>
      <c r="M405" s="1">
        <f>YEAR(space_missions[[#This Row],[Date]])</f>
        <v>1965</v>
      </c>
      <c r="P405" t="s">
        <v>5657</v>
      </c>
    </row>
    <row r="406" spans="1:16">
      <c r="A406" s="1" t="s">
        <v>9</v>
      </c>
      <c r="B406" s="1" t="s">
        <v>361</v>
      </c>
      <c r="C406" s="2">
        <v>24086</v>
      </c>
      <c r="D406" s="3">
        <v>0.34027777777777779</v>
      </c>
      <c r="E406" s="1" t="s">
        <v>237</v>
      </c>
      <c r="F406" s="1" t="s">
        <v>517</v>
      </c>
      <c r="G406" s="1" t="s">
        <v>13</v>
      </c>
      <c r="H406" s="1" t="s">
        <v>14</v>
      </c>
      <c r="I406" s="1" t="s">
        <v>15</v>
      </c>
      <c r="J406" s="1">
        <f>FIND(", ",space_missions[[#This Row],[Location]])</f>
        <v>10</v>
      </c>
      <c r="K406" s="1" t="str">
        <f t="shared" si="6"/>
        <v xml:space="preserve"> Kazakhstan</v>
      </c>
      <c r="L406" s="1" t="str">
        <f>_xlfn.CONCAT(space_missions[[#This Row],[Company]],"-",space_missions[[#This Row],[Rocket]])</f>
        <v>RVSN USSR-Vostok-2</v>
      </c>
      <c r="M406" s="1">
        <f>YEAR(space_missions[[#This Row],[Date]])</f>
        <v>1965</v>
      </c>
      <c r="P406" t="s">
        <v>5658</v>
      </c>
    </row>
    <row r="407" spans="1:16">
      <c r="A407" s="1" t="s">
        <v>54</v>
      </c>
      <c r="B407" s="1" t="s">
        <v>363</v>
      </c>
      <c r="C407" s="2">
        <v>24091</v>
      </c>
      <c r="D407" s="3">
        <v>0.56736111111111109</v>
      </c>
      <c r="E407" s="1" t="s">
        <v>364</v>
      </c>
      <c r="F407" s="1" t="s">
        <v>518</v>
      </c>
      <c r="G407" s="1" t="s">
        <v>13</v>
      </c>
      <c r="H407" s="1" t="s">
        <v>14</v>
      </c>
      <c r="I407" s="1" t="s">
        <v>15</v>
      </c>
      <c r="J407" s="1">
        <f>FIND(", ",space_missions[[#This Row],[Location]])</f>
        <v>6</v>
      </c>
      <c r="K407" s="1" t="str">
        <f t="shared" si="6"/>
        <v xml:space="preserve"> USA</v>
      </c>
      <c r="L407" s="1" t="str">
        <f>_xlfn.CONCAT(space_missions[[#This Row],[Company]],"-",space_missions[[#This Row],[Rocket]])</f>
        <v>NASA-Titan II GLV</v>
      </c>
      <c r="M407" s="1">
        <f>YEAR(space_missions[[#This Row],[Date]])</f>
        <v>1965</v>
      </c>
      <c r="P407" t="s">
        <v>5659</v>
      </c>
    </row>
    <row r="408" spans="1:16">
      <c r="A408" s="1" t="s">
        <v>9</v>
      </c>
      <c r="B408" s="1" t="s">
        <v>361</v>
      </c>
      <c r="C408" s="2">
        <v>24093</v>
      </c>
      <c r="D408" s="3">
        <v>9.7222222222222224E-2</v>
      </c>
      <c r="E408" s="1" t="s">
        <v>396</v>
      </c>
      <c r="F408" s="1" t="s">
        <v>519</v>
      </c>
      <c r="G408" s="1" t="s">
        <v>13</v>
      </c>
      <c r="H408" s="1" t="s">
        <v>14</v>
      </c>
      <c r="I408" s="1" t="s">
        <v>15</v>
      </c>
      <c r="J408" s="1">
        <f>FIND(", ",space_missions[[#This Row],[Location]])</f>
        <v>10</v>
      </c>
      <c r="K408" s="1" t="str">
        <f t="shared" si="6"/>
        <v xml:space="preserve"> Kazakhstan</v>
      </c>
      <c r="L408" s="1" t="str">
        <f>_xlfn.CONCAT(space_missions[[#This Row],[Company]],"-",space_missions[[#This Row],[Rocket]])</f>
        <v>RVSN USSR-Vostok-2M</v>
      </c>
      <c r="M408" s="1">
        <f>YEAR(space_missions[[#This Row],[Date]])</f>
        <v>1965</v>
      </c>
      <c r="P408" t="s">
        <v>5660</v>
      </c>
    </row>
    <row r="409" spans="1:16">
      <c r="A409" s="1" t="s">
        <v>9</v>
      </c>
      <c r="B409" s="1" t="s">
        <v>420</v>
      </c>
      <c r="C409" s="2">
        <v>24097</v>
      </c>
      <c r="D409" s="3">
        <v>0.25972222222222224</v>
      </c>
      <c r="E409" s="1" t="s">
        <v>190</v>
      </c>
      <c r="F409" s="1" t="s">
        <v>520</v>
      </c>
      <c r="G409" s="1" t="s">
        <v>13</v>
      </c>
      <c r="H409" s="1" t="s">
        <v>14</v>
      </c>
      <c r="I409" s="1" t="s">
        <v>15</v>
      </c>
      <c r="J409" s="1">
        <f>FIND(", ",space_missions[[#This Row],[Location]])</f>
        <v>10</v>
      </c>
      <c r="K409" s="1" t="str">
        <f t="shared" si="6"/>
        <v xml:space="preserve"> Russia</v>
      </c>
      <c r="L409" s="1" t="str">
        <f>_xlfn.CONCAT(space_missions[[#This Row],[Company]],"-",space_missions[[#This Row],[Rocket]])</f>
        <v>RVSN USSR-Cosmos-2I (63S1)</v>
      </c>
      <c r="M409" s="1">
        <f>YEAR(space_missions[[#This Row],[Date]])</f>
        <v>1965</v>
      </c>
      <c r="P409" t="s">
        <v>5661</v>
      </c>
    </row>
    <row r="410" spans="1:16">
      <c r="A410" s="1" t="s">
        <v>463</v>
      </c>
      <c r="B410" s="1" t="s">
        <v>521</v>
      </c>
      <c r="C410" s="2">
        <v>24097</v>
      </c>
      <c r="D410" s="3">
        <v>0.58333333333333337</v>
      </c>
      <c r="E410" s="1" t="s">
        <v>465</v>
      </c>
      <c r="F410" s="1" t="s">
        <v>522</v>
      </c>
      <c r="G410" s="1" t="s">
        <v>13</v>
      </c>
      <c r="H410" s="1" t="s">
        <v>14</v>
      </c>
      <c r="I410" s="1" t="s">
        <v>56</v>
      </c>
      <c r="J410" s="1">
        <f>FIND(", ",space_missions[[#This Row],[Location]])</f>
        <v>7</v>
      </c>
      <c r="K410" s="1" t="str">
        <f t="shared" si="6"/>
        <v xml:space="preserve"> USA</v>
      </c>
      <c r="L410" s="1" t="str">
        <f>_xlfn.CONCAT(space_missions[[#This Row],[Company]],"-",space_missions[[#This Row],[Rocket]])</f>
        <v>Martin Marietta-Titan IIIC</v>
      </c>
      <c r="M410" s="1">
        <f>YEAR(space_missions[[#This Row],[Date]])</f>
        <v>1965</v>
      </c>
      <c r="P410" t="s">
        <v>5662</v>
      </c>
    </row>
    <row r="411" spans="1:16">
      <c r="A411" s="1" t="s">
        <v>9</v>
      </c>
      <c r="B411" s="1" t="s">
        <v>361</v>
      </c>
      <c r="C411" s="2">
        <v>24103</v>
      </c>
      <c r="D411" s="3">
        <v>0.93333333333333335</v>
      </c>
      <c r="E411" s="1" t="s">
        <v>523</v>
      </c>
      <c r="F411" s="1" t="s">
        <v>524</v>
      </c>
      <c r="G411" s="1" t="s">
        <v>13</v>
      </c>
      <c r="H411" s="1" t="s">
        <v>14</v>
      </c>
      <c r="I411" s="1" t="s">
        <v>15</v>
      </c>
      <c r="J411" s="1">
        <f>FIND(", ",space_missions[[#This Row],[Location]])</f>
        <v>10</v>
      </c>
      <c r="K411" s="1" t="str">
        <f t="shared" si="6"/>
        <v xml:space="preserve"> Kazakhstan</v>
      </c>
      <c r="L411" s="1" t="str">
        <f>_xlfn.CONCAT(space_missions[[#This Row],[Company]],"-",space_missions[[#This Row],[Rocket]])</f>
        <v>RVSN USSR-Vostok-2A</v>
      </c>
      <c r="M411" s="1">
        <f>YEAR(space_missions[[#This Row],[Date]])</f>
        <v>1965</v>
      </c>
      <c r="P411" t="s">
        <v>5663</v>
      </c>
    </row>
    <row r="412" spans="1:16">
      <c r="A412" s="1" t="s">
        <v>9</v>
      </c>
      <c r="B412" s="1" t="s">
        <v>391</v>
      </c>
      <c r="C412" s="2">
        <v>24104</v>
      </c>
      <c r="D412" s="3">
        <v>0.52083333333333337</v>
      </c>
      <c r="E412" s="1" t="s">
        <v>392</v>
      </c>
      <c r="F412" s="1" t="s">
        <v>525</v>
      </c>
      <c r="G412" s="1" t="s">
        <v>13</v>
      </c>
      <c r="H412" s="1" t="s">
        <v>14</v>
      </c>
      <c r="I412" s="1" t="s">
        <v>15</v>
      </c>
      <c r="J412" s="1">
        <f>FIND(", ",space_missions[[#This Row],[Location]])</f>
        <v>11</v>
      </c>
      <c r="K412" s="1" t="str">
        <f t="shared" si="6"/>
        <v xml:space="preserve"> Kazakhstan</v>
      </c>
      <c r="L412" s="1" t="str">
        <f>_xlfn.CONCAT(space_missions[[#This Row],[Company]],"-",space_missions[[#This Row],[Rocket]])</f>
        <v>RVSN USSR-Cosmos-1 (65S3)</v>
      </c>
      <c r="M412" s="1">
        <f>YEAR(space_missions[[#This Row],[Date]])</f>
        <v>1965</v>
      </c>
      <c r="P412" t="s">
        <v>5664</v>
      </c>
    </row>
    <row r="413" spans="1:16">
      <c r="A413" s="1" t="s">
        <v>9</v>
      </c>
      <c r="B413" s="1" t="s">
        <v>420</v>
      </c>
      <c r="C413" s="2">
        <v>24104</v>
      </c>
      <c r="D413" s="3"/>
      <c r="E413" s="1" t="s">
        <v>190</v>
      </c>
      <c r="F413" s="1" t="s">
        <v>526</v>
      </c>
      <c r="G413" s="1" t="s">
        <v>13</v>
      </c>
      <c r="H413" s="1" t="s">
        <v>14</v>
      </c>
      <c r="I413" s="1" t="s">
        <v>21</v>
      </c>
      <c r="J413" s="1">
        <f>FIND(", ",space_missions[[#This Row],[Location]])</f>
        <v>10</v>
      </c>
      <c r="K413" s="1" t="str">
        <f t="shared" si="6"/>
        <v xml:space="preserve"> Russia</v>
      </c>
      <c r="L413" s="1" t="str">
        <f>_xlfn.CONCAT(space_missions[[#This Row],[Company]],"-",space_missions[[#This Row],[Rocket]])</f>
        <v>RVSN USSR-Cosmos-2I (63S1)</v>
      </c>
      <c r="M413" s="1">
        <f>YEAR(space_missions[[#This Row],[Date]])</f>
        <v>1965</v>
      </c>
      <c r="P413" t="s">
        <v>5665</v>
      </c>
    </row>
    <row r="414" spans="1:16">
      <c r="A414" s="1" t="s">
        <v>9</v>
      </c>
      <c r="B414" s="1" t="s">
        <v>361</v>
      </c>
      <c r="C414" s="2">
        <v>24114</v>
      </c>
      <c r="D414" s="3">
        <v>0.34722222222222221</v>
      </c>
      <c r="E414" s="1" t="s">
        <v>237</v>
      </c>
      <c r="F414" s="1" t="s">
        <v>527</v>
      </c>
      <c r="G414" s="1" t="s">
        <v>13</v>
      </c>
      <c r="H414" s="1" t="s">
        <v>14</v>
      </c>
      <c r="I414" s="1" t="s">
        <v>56</v>
      </c>
      <c r="J414" s="1">
        <f>FIND(", ",space_missions[[#This Row],[Location]])</f>
        <v>10</v>
      </c>
      <c r="K414" s="1" t="str">
        <f t="shared" si="6"/>
        <v xml:space="preserve"> Kazakhstan</v>
      </c>
      <c r="L414" s="1" t="str">
        <f>_xlfn.CONCAT(space_missions[[#This Row],[Company]],"-",space_missions[[#This Row],[Rocket]])</f>
        <v>RVSN USSR-Vostok-2</v>
      </c>
      <c r="M414" s="1">
        <f>YEAR(space_missions[[#This Row],[Date]])</f>
        <v>1966</v>
      </c>
      <c r="P414" t="s">
        <v>5666</v>
      </c>
    </row>
    <row r="415" spans="1:16">
      <c r="A415" s="1" t="s">
        <v>92</v>
      </c>
      <c r="B415" s="1" t="s">
        <v>388</v>
      </c>
      <c r="C415" s="2">
        <v>24126</v>
      </c>
      <c r="D415" s="3">
        <v>0.84027777777777779</v>
      </c>
      <c r="E415" s="1" t="s">
        <v>389</v>
      </c>
      <c r="F415" s="1" t="s">
        <v>528</v>
      </c>
      <c r="G415" s="1" t="s">
        <v>13</v>
      </c>
      <c r="H415" s="1" t="s">
        <v>14</v>
      </c>
      <c r="I415" s="1" t="s">
        <v>15</v>
      </c>
      <c r="J415" s="1">
        <f>FIND(", ",space_missions[[#This Row],[Location]])</f>
        <v>7</v>
      </c>
      <c r="K415" s="1" t="str">
        <f t="shared" si="6"/>
        <v xml:space="preserve"> USA</v>
      </c>
      <c r="L415" s="1" t="str">
        <f>_xlfn.CONCAT(space_missions[[#This Row],[Company]],"-",space_missions[[#This Row],[Rocket]])</f>
        <v>General Dynamics-Atlas-SLV3 Agena-D</v>
      </c>
      <c r="M415" s="1">
        <f>YEAR(space_missions[[#This Row],[Date]])</f>
        <v>1966</v>
      </c>
      <c r="P415" t="s">
        <v>5667</v>
      </c>
    </row>
    <row r="416" spans="1:16">
      <c r="A416" s="1" t="s">
        <v>9</v>
      </c>
      <c r="B416" s="1" t="s">
        <v>361</v>
      </c>
      <c r="C416" s="2">
        <v>24129</v>
      </c>
      <c r="D416" s="3">
        <v>0.35416666666666669</v>
      </c>
      <c r="E416" s="1" t="s">
        <v>237</v>
      </c>
      <c r="F416" s="1" t="s">
        <v>529</v>
      </c>
      <c r="G416" s="1" t="s">
        <v>13</v>
      </c>
      <c r="H416" s="1" t="s">
        <v>14</v>
      </c>
      <c r="I416" s="1" t="s">
        <v>15</v>
      </c>
      <c r="J416" s="1">
        <f>FIND(", ",space_missions[[#This Row],[Location]])</f>
        <v>10</v>
      </c>
      <c r="K416" s="1" t="str">
        <f t="shared" si="6"/>
        <v xml:space="preserve"> Kazakhstan</v>
      </c>
      <c r="L416" s="1" t="str">
        <f>_xlfn.CONCAT(space_missions[[#This Row],[Company]],"-",space_missions[[#This Row],[Rocket]])</f>
        <v>RVSN USSR-Vostok-2</v>
      </c>
      <c r="M416" s="1">
        <f>YEAR(space_missions[[#This Row],[Date]])</f>
        <v>1966</v>
      </c>
      <c r="P416" t="s">
        <v>5668</v>
      </c>
    </row>
    <row r="417" spans="1:16">
      <c r="A417" s="1" t="s">
        <v>9</v>
      </c>
      <c r="B417" s="1" t="s">
        <v>420</v>
      </c>
      <c r="C417" s="2">
        <v>24132</v>
      </c>
      <c r="D417" s="3">
        <v>0.51944444444444449</v>
      </c>
      <c r="E417" s="1" t="s">
        <v>499</v>
      </c>
      <c r="F417" s="1" t="s">
        <v>530</v>
      </c>
      <c r="G417" s="1" t="s">
        <v>13</v>
      </c>
      <c r="H417" s="1" t="s">
        <v>14</v>
      </c>
      <c r="I417" s="1" t="s">
        <v>15</v>
      </c>
      <c r="J417" s="1">
        <f>FIND(", ",space_missions[[#This Row],[Location]])</f>
        <v>10</v>
      </c>
      <c r="K417" s="1" t="str">
        <f t="shared" si="6"/>
        <v xml:space="preserve"> Russia</v>
      </c>
      <c r="L417" s="1" t="str">
        <f>_xlfn.CONCAT(space_missions[[#This Row],[Company]],"-",space_missions[[#This Row],[Rocket]])</f>
        <v>RVSN USSR-Cosmos-2I (63SM)</v>
      </c>
      <c r="M417" s="1">
        <f>YEAR(space_missions[[#This Row],[Date]])</f>
        <v>1966</v>
      </c>
      <c r="P417" t="s">
        <v>5669</v>
      </c>
    </row>
    <row r="418" spans="1:16">
      <c r="A418" s="1" t="s">
        <v>9</v>
      </c>
      <c r="B418" s="1" t="s">
        <v>361</v>
      </c>
      <c r="C418" s="2">
        <v>24138</v>
      </c>
      <c r="D418" s="3">
        <v>0.48958333333333331</v>
      </c>
      <c r="E418" s="1" t="s">
        <v>493</v>
      </c>
      <c r="F418" s="1" t="s">
        <v>531</v>
      </c>
      <c r="G418" s="1" t="s">
        <v>13</v>
      </c>
      <c r="H418" s="1" t="s">
        <v>14</v>
      </c>
      <c r="I418" s="1" t="s">
        <v>15</v>
      </c>
      <c r="J418" s="1">
        <f>FIND(", ",space_missions[[#This Row],[Location]])</f>
        <v>10</v>
      </c>
      <c r="K418" s="1" t="str">
        <f t="shared" si="6"/>
        <v xml:space="preserve"> Kazakhstan</v>
      </c>
      <c r="L418" s="1" t="str">
        <f>_xlfn.CONCAT(space_missions[[#This Row],[Company]],"-",space_missions[[#This Row],[Rocket]])</f>
        <v>RVSN USSR-Molniya-M /Block L</v>
      </c>
      <c r="M418" s="1">
        <f>YEAR(space_missions[[#This Row],[Date]])</f>
        <v>1966</v>
      </c>
      <c r="P418" t="s">
        <v>5670</v>
      </c>
    </row>
    <row r="419" spans="1:16">
      <c r="A419" s="1" t="s">
        <v>9</v>
      </c>
      <c r="B419" s="1" t="s">
        <v>361</v>
      </c>
      <c r="C419" s="2">
        <v>24148</v>
      </c>
      <c r="D419" s="3">
        <v>0.3611111111111111</v>
      </c>
      <c r="E419" s="1" t="s">
        <v>237</v>
      </c>
      <c r="F419" s="1" t="s">
        <v>532</v>
      </c>
      <c r="G419" s="1" t="s">
        <v>13</v>
      </c>
      <c r="H419" s="1" t="s">
        <v>14</v>
      </c>
      <c r="I419" s="1" t="s">
        <v>15</v>
      </c>
      <c r="J419" s="1">
        <f>FIND(", ",space_missions[[#This Row],[Location]])</f>
        <v>10</v>
      </c>
      <c r="K419" s="1" t="str">
        <f t="shared" si="6"/>
        <v xml:space="preserve"> Kazakhstan</v>
      </c>
      <c r="L419" s="1" t="str">
        <f>_xlfn.CONCAT(space_missions[[#This Row],[Company]],"-",space_missions[[#This Row],[Rocket]])</f>
        <v>RVSN USSR-Vostok-2</v>
      </c>
      <c r="M419" s="1">
        <f>YEAR(space_missions[[#This Row],[Date]])</f>
        <v>1966</v>
      </c>
      <c r="P419" t="s">
        <v>5671</v>
      </c>
    </row>
    <row r="420" spans="1:16">
      <c r="A420" s="1" t="s">
        <v>9</v>
      </c>
      <c r="B420" s="1" t="s">
        <v>420</v>
      </c>
      <c r="C420" s="2">
        <v>24149</v>
      </c>
      <c r="D420" s="3">
        <v>0.75</v>
      </c>
      <c r="E420" s="1" t="s">
        <v>190</v>
      </c>
      <c r="F420" s="1" t="s">
        <v>533</v>
      </c>
      <c r="G420" s="1" t="s">
        <v>13</v>
      </c>
      <c r="H420" s="1" t="s">
        <v>14</v>
      </c>
      <c r="I420" s="1" t="s">
        <v>15</v>
      </c>
      <c r="J420" s="1">
        <f>FIND(", ",space_missions[[#This Row],[Location]])</f>
        <v>10</v>
      </c>
      <c r="K420" s="1" t="str">
        <f t="shared" si="6"/>
        <v xml:space="preserve"> Russia</v>
      </c>
      <c r="L420" s="1" t="str">
        <f>_xlfn.CONCAT(space_missions[[#This Row],[Company]],"-",space_missions[[#This Row],[Rocket]])</f>
        <v>RVSN USSR-Cosmos-2I (63S1)</v>
      </c>
      <c r="M420" s="1">
        <f>YEAR(space_missions[[#This Row],[Date]])</f>
        <v>1966</v>
      </c>
      <c r="P420" t="s">
        <v>5672</v>
      </c>
    </row>
    <row r="421" spans="1:16">
      <c r="A421" s="1" t="s">
        <v>92</v>
      </c>
      <c r="B421" s="1" t="s">
        <v>388</v>
      </c>
      <c r="C421" s="2">
        <v>24153</v>
      </c>
      <c r="D421" s="3">
        <v>0.5444444444444444</v>
      </c>
      <c r="E421" s="1" t="s">
        <v>389</v>
      </c>
      <c r="F421" s="1" t="s">
        <v>534</v>
      </c>
      <c r="G421" s="1" t="s">
        <v>13</v>
      </c>
      <c r="H421" s="1" t="s">
        <v>14</v>
      </c>
      <c r="I421" s="1" t="s">
        <v>15</v>
      </c>
      <c r="J421" s="1">
        <f>FIND(", ",space_missions[[#This Row],[Location]])</f>
        <v>7</v>
      </c>
      <c r="K421" s="1" t="str">
        <f t="shared" si="6"/>
        <v xml:space="preserve"> USA</v>
      </c>
      <c r="L421" s="1" t="str">
        <f>_xlfn.CONCAT(space_missions[[#This Row],[Company]],"-",space_missions[[#This Row],[Rocket]])</f>
        <v>General Dynamics-Atlas-SLV3 Agena-D</v>
      </c>
      <c r="M421" s="1">
        <f>YEAR(space_missions[[#This Row],[Date]])</f>
        <v>1966</v>
      </c>
      <c r="P421" t="s">
        <v>5673</v>
      </c>
    </row>
    <row r="422" spans="1:16">
      <c r="A422" s="1" t="s">
        <v>510</v>
      </c>
      <c r="B422" s="1" t="s">
        <v>511</v>
      </c>
      <c r="C422" s="2">
        <v>24155</v>
      </c>
      <c r="D422" s="3">
        <v>0.31458333333333333</v>
      </c>
      <c r="E422" s="1" t="s">
        <v>512</v>
      </c>
      <c r="F422" s="1" t="s">
        <v>535</v>
      </c>
      <c r="G422" s="1" t="s">
        <v>13</v>
      </c>
      <c r="H422" s="1" t="s">
        <v>14</v>
      </c>
      <c r="I422" s="1" t="s">
        <v>15</v>
      </c>
      <c r="J422" s="1">
        <f>FIND(", ",space_missions[[#This Row],[Location]])</f>
        <v>9</v>
      </c>
      <c r="K422" s="1" t="str">
        <f t="shared" si="6"/>
        <v xml:space="preserve"> France</v>
      </c>
      <c r="L422" s="1" t="str">
        <f>_xlfn.CONCAT(space_missions[[#This Row],[Company]],"-",space_missions[[#This Row],[Rocket]])</f>
        <v>Armée de l'Air-Diamant A</v>
      </c>
      <c r="M422" s="1">
        <f>YEAR(space_missions[[#This Row],[Date]])</f>
        <v>1966</v>
      </c>
      <c r="P422" t="s">
        <v>5674</v>
      </c>
    </row>
    <row r="423" spans="1:16">
      <c r="A423" s="1" t="s">
        <v>9</v>
      </c>
      <c r="B423" s="1" t="s">
        <v>361</v>
      </c>
      <c r="C423" s="2">
        <v>24157</v>
      </c>
      <c r="D423" s="3">
        <v>0.36736111111111114</v>
      </c>
      <c r="E423" s="1" t="s">
        <v>339</v>
      </c>
      <c r="F423" s="1" t="s">
        <v>536</v>
      </c>
      <c r="G423" s="1" t="s">
        <v>13</v>
      </c>
      <c r="H423" s="1" t="s">
        <v>14</v>
      </c>
      <c r="I423" s="1" t="s">
        <v>15</v>
      </c>
      <c r="J423" s="1">
        <f>FIND(", ",space_missions[[#This Row],[Location]])</f>
        <v>10</v>
      </c>
      <c r="K423" s="1" t="str">
        <f t="shared" si="6"/>
        <v xml:space="preserve"> Kazakhstan</v>
      </c>
      <c r="L423" s="1" t="str">
        <f>_xlfn.CONCAT(space_missions[[#This Row],[Company]],"-",space_missions[[#This Row],[Rocket]])</f>
        <v>RVSN USSR-Voskhod</v>
      </c>
      <c r="M423" s="1">
        <f>YEAR(space_missions[[#This Row],[Date]])</f>
        <v>1966</v>
      </c>
      <c r="P423" t="s">
        <v>5675</v>
      </c>
    </row>
    <row r="424" spans="1:16">
      <c r="A424" s="1" t="s">
        <v>9</v>
      </c>
      <c r="B424" s="1" t="s">
        <v>420</v>
      </c>
      <c r="C424" s="2">
        <v>24159</v>
      </c>
      <c r="D424" s="3"/>
      <c r="E424" s="1" t="s">
        <v>190</v>
      </c>
      <c r="F424" s="1" t="s">
        <v>537</v>
      </c>
      <c r="G424" s="1" t="s">
        <v>13</v>
      </c>
      <c r="H424" s="1" t="s">
        <v>14</v>
      </c>
      <c r="I424" s="1" t="s">
        <v>21</v>
      </c>
      <c r="J424" s="1">
        <f>FIND(", ",space_missions[[#This Row],[Location]])</f>
        <v>10</v>
      </c>
      <c r="K424" s="1" t="str">
        <f t="shared" si="6"/>
        <v xml:space="preserve"> Russia</v>
      </c>
      <c r="L424" s="1" t="str">
        <f>_xlfn.CONCAT(space_missions[[#This Row],[Company]],"-",space_missions[[#This Row],[Rocket]])</f>
        <v>RVSN USSR-Cosmos-2I (63S1)</v>
      </c>
      <c r="M424" s="1">
        <f>YEAR(space_missions[[#This Row],[Date]])</f>
        <v>1966</v>
      </c>
      <c r="P424" t="s">
        <v>5676</v>
      </c>
    </row>
    <row r="425" spans="1:16">
      <c r="A425" s="1" t="s">
        <v>9</v>
      </c>
      <c r="B425" s="1" t="s">
        <v>361</v>
      </c>
      <c r="C425" s="2">
        <v>24160</v>
      </c>
      <c r="D425" s="3">
        <v>0.83958333333333335</v>
      </c>
      <c r="E425" s="1" t="s">
        <v>339</v>
      </c>
      <c r="F425" s="1" t="s">
        <v>538</v>
      </c>
      <c r="G425" s="1" t="s">
        <v>13</v>
      </c>
      <c r="H425" s="1" t="s">
        <v>14</v>
      </c>
      <c r="I425" s="1" t="s">
        <v>15</v>
      </c>
      <c r="J425" s="1">
        <f>FIND(", ",space_missions[[#This Row],[Location]])</f>
        <v>10</v>
      </c>
      <c r="K425" s="1" t="str">
        <f t="shared" si="6"/>
        <v xml:space="preserve"> Kazakhstan</v>
      </c>
      <c r="L425" s="1" t="str">
        <f>_xlfn.CONCAT(space_missions[[#This Row],[Company]],"-",space_missions[[#This Row],[Rocket]])</f>
        <v>RVSN USSR-Voskhod</v>
      </c>
      <c r="M425" s="1">
        <f>YEAR(space_missions[[#This Row],[Date]])</f>
        <v>1966</v>
      </c>
      <c r="P425" t="s">
        <v>5677</v>
      </c>
    </row>
    <row r="426" spans="1:16">
      <c r="A426" s="1" t="s">
        <v>54</v>
      </c>
      <c r="B426" s="1" t="s">
        <v>348</v>
      </c>
      <c r="C426" s="2">
        <v>24164</v>
      </c>
      <c r="D426" s="3">
        <v>0.67500000000000004</v>
      </c>
      <c r="E426" s="1" t="s">
        <v>539</v>
      </c>
      <c r="F426" s="1" t="s">
        <v>540</v>
      </c>
      <c r="G426" s="1" t="s">
        <v>13</v>
      </c>
      <c r="H426" s="1" t="s">
        <v>14</v>
      </c>
      <c r="I426" s="1" t="s">
        <v>15</v>
      </c>
      <c r="J426" s="1">
        <f>FIND(", ",space_missions[[#This Row],[Location]])</f>
        <v>6</v>
      </c>
      <c r="K426" s="1" t="str">
        <f t="shared" si="6"/>
        <v xml:space="preserve"> USA</v>
      </c>
      <c r="L426" s="1" t="str">
        <f>_xlfn.CONCAT(space_missions[[#This Row],[Company]],"-",space_missions[[#This Row],[Rocket]])</f>
        <v>NASA-Saturn IB</v>
      </c>
      <c r="M426" s="1">
        <f>YEAR(space_missions[[#This Row],[Date]])</f>
        <v>1966</v>
      </c>
      <c r="P426" t="s">
        <v>5678</v>
      </c>
    </row>
    <row r="427" spans="1:16">
      <c r="A427" s="1" t="s">
        <v>9</v>
      </c>
      <c r="B427" s="1" t="s">
        <v>361</v>
      </c>
      <c r="C427" s="2">
        <v>24167</v>
      </c>
      <c r="D427" s="3">
        <v>0.46041666666666664</v>
      </c>
      <c r="E427" s="1" t="s">
        <v>493</v>
      </c>
      <c r="F427" s="1" t="s">
        <v>541</v>
      </c>
      <c r="G427" s="1" t="s">
        <v>13</v>
      </c>
      <c r="H427" s="1" t="s">
        <v>14</v>
      </c>
      <c r="I427" s="1" t="s">
        <v>56</v>
      </c>
      <c r="J427" s="1">
        <f>FIND(", ",space_missions[[#This Row],[Location]])</f>
        <v>10</v>
      </c>
      <c r="K427" s="1" t="str">
        <f t="shared" si="6"/>
        <v xml:space="preserve"> Kazakhstan</v>
      </c>
      <c r="L427" s="1" t="str">
        <f>_xlfn.CONCAT(space_missions[[#This Row],[Company]],"-",space_missions[[#This Row],[Rocket]])</f>
        <v>RVSN USSR-Molniya-M /Block L</v>
      </c>
      <c r="M427" s="1">
        <f>YEAR(space_missions[[#This Row],[Date]])</f>
        <v>1966</v>
      </c>
      <c r="P427" t="s">
        <v>5679</v>
      </c>
    </row>
    <row r="428" spans="1:16">
      <c r="A428" s="1" t="s">
        <v>92</v>
      </c>
      <c r="B428" s="1" t="s">
        <v>82</v>
      </c>
      <c r="C428" s="2">
        <v>24182</v>
      </c>
      <c r="D428" s="3">
        <v>0.625</v>
      </c>
      <c r="E428" s="1" t="s">
        <v>389</v>
      </c>
      <c r="F428" s="1" t="s">
        <v>542</v>
      </c>
      <c r="G428" s="1" t="s">
        <v>13</v>
      </c>
      <c r="H428" s="1" t="s">
        <v>14</v>
      </c>
      <c r="I428" s="1" t="s">
        <v>15</v>
      </c>
      <c r="J428" s="1">
        <f>FIND(", ",space_missions[[#This Row],[Location]])</f>
        <v>6</v>
      </c>
      <c r="K428" s="1" t="str">
        <f t="shared" si="6"/>
        <v xml:space="preserve"> USA</v>
      </c>
      <c r="L428" s="1" t="str">
        <f>_xlfn.CONCAT(space_missions[[#This Row],[Company]],"-",space_missions[[#This Row],[Rocket]])</f>
        <v>General Dynamics-Atlas-SLV3 Agena-D</v>
      </c>
      <c r="M428" s="1">
        <f>YEAR(space_missions[[#This Row],[Date]])</f>
        <v>1966</v>
      </c>
      <c r="P428" t="s">
        <v>5680</v>
      </c>
    </row>
    <row r="429" spans="1:16">
      <c r="A429" s="1" t="s">
        <v>9</v>
      </c>
      <c r="B429" s="1" t="s">
        <v>543</v>
      </c>
      <c r="C429" s="2">
        <v>24183</v>
      </c>
      <c r="D429" s="3">
        <v>0.43611111111111112</v>
      </c>
      <c r="E429" s="1" t="s">
        <v>237</v>
      </c>
      <c r="F429" s="1" t="s">
        <v>544</v>
      </c>
      <c r="G429" s="1" t="s">
        <v>13</v>
      </c>
      <c r="H429" s="1" t="s">
        <v>14</v>
      </c>
      <c r="I429" s="1" t="s">
        <v>15</v>
      </c>
      <c r="J429" s="1">
        <f>FIND(", ",space_missions[[#This Row],[Location]])</f>
        <v>10</v>
      </c>
      <c r="K429" s="1" t="str">
        <f t="shared" si="6"/>
        <v xml:space="preserve"> Russia</v>
      </c>
      <c r="L429" s="1" t="str">
        <f>_xlfn.CONCAT(space_missions[[#This Row],[Company]],"-",space_missions[[#This Row],[Rocket]])</f>
        <v>RVSN USSR-Vostok-2</v>
      </c>
      <c r="M429" s="1">
        <f>YEAR(space_missions[[#This Row],[Date]])</f>
        <v>1966</v>
      </c>
      <c r="P429" t="s">
        <v>5681</v>
      </c>
    </row>
    <row r="430" spans="1:16">
      <c r="A430" s="1" t="s">
        <v>92</v>
      </c>
      <c r="B430" s="1" t="s">
        <v>388</v>
      </c>
      <c r="C430" s="2">
        <v>24184</v>
      </c>
      <c r="D430" s="3">
        <v>0.85416666666666663</v>
      </c>
      <c r="E430" s="1" t="s">
        <v>389</v>
      </c>
      <c r="F430" s="1" t="s">
        <v>545</v>
      </c>
      <c r="G430" s="1" t="s">
        <v>13</v>
      </c>
      <c r="H430" s="1" t="s">
        <v>14</v>
      </c>
      <c r="I430" s="1" t="s">
        <v>15</v>
      </c>
      <c r="J430" s="1">
        <f>FIND(", ",space_missions[[#This Row],[Location]])</f>
        <v>7</v>
      </c>
      <c r="K430" s="1" t="str">
        <f t="shared" si="6"/>
        <v xml:space="preserve"> USA</v>
      </c>
      <c r="L430" s="1" t="str">
        <f>_xlfn.CONCAT(space_missions[[#This Row],[Company]],"-",space_missions[[#This Row],[Rocket]])</f>
        <v>General Dynamics-Atlas-SLV3 Agena-D</v>
      </c>
      <c r="M430" s="1">
        <f>YEAR(space_missions[[#This Row],[Date]])</f>
        <v>1966</v>
      </c>
      <c r="P430" t="s">
        <v>5682</v>
      </c>
    </row>
    <row r="431" spans="1:16">
      <c r="A431" s="1" t="s">
        <v>9</v>
      </c>
      <c r="B431" s="1" t="s">
        <v>361</v>
      </c>
      <c r="C431" s="2">
        <v>24187</v>
      </c>
      <c r="D431" s="3">
        <v>0.40277777777777779</v>
      </c>
      <c r="E431" s="1" t="s">
        <v>339</v>
      </c>
      <c r="F431" s="1" t="s">
        <v>546</v>
      </c>
      <c r="G431" s="1" t="s">
        <v>13</v>
      </c>
      <c r="H431" s="1" t="s">
        <v>14</v>
      </c>
      <c r="I431" s="1" t="s">
        <v>15</v>
      </c>
      <c r="J431" s="1">
        <f>FIND(", ",space_missions[[#This Row],[Location]])</f>
        <v>10</v>
      </c>
      <c r="K431" s="1" t="str">
        <f t="shared" si="6"/>
        <v xml:space="preserve"> Kazakhstan</v>
      </c>
      <c r="L431" s="1" t="str">
        <f>_xlfn.CONCAT(space_missions[[#This Row],[Company]],"-",space_missions[[#This Row],[Rocket]])</f>
        <v>RVSN USSR-Voskhod</v>
      </c>
      <c r="M431" s="1">
        <f>YEAR(space_missions[[#This Row],[Date]])</f>
        <v>1966</v>
      </c>
      <c r="P431" t="s">
        <v>5683</v>
      </c>
    </row>
    <row r="432" spans="1:16">
      <c r="A432" s="1" t="s">
        <v>9</v>
      </c>
      <c r="B432" s="1" t="s">
        <v>473</v>
      </c>
      <c r="C432" s="2">
        <v>24190</v>
      </c>
      <c r="D432" s="3">
        <v>0.61041666666666672</v>
      </c>
      <c r="E432" s="1" t="s">
        <v>474</v>
      </c>
      <c r="F432" s="1" t="s">
        <v>547</v>
      </c>
      <c r="G432" s="1" t="s">
        <v>13</v>
      </c>
      <c r="H432" s="1" t="s">
        <v>14</v>
      </c>
      <c r="I432" s="1" t="s">
        <v>21</v>
      </c>
      <c r="J432" s="1">
        <f>FIND(", ",space_missions[[#This Row],[Location]])</f>
        <v>11</v>
      </c>
      <c r="K432" s="1" t="str">
        <f t="shared" si="6"/>
        <v xml:space="preserve"> Kazakhstan</v>
      </c>
      <c r="L432" s="1" t="str">
        <f>_xlfn.CONCAT(space_missions[[#This Row],[Company]],"-",space_missions[[#This Row],[Rocket]])</f>
        <v>RVSN USSR-Proton</v>
      </c>
      <c r="M432" s="1">
        <f>YEAR(space_missions[[#This Row],[Date]])</f>
        <v>1966</v>
      </c>
      <c r="P432">
        <v>0</v>
      </c>
    </row>
    <row r="433" spans="1:13">
      <c r="A433" s="1" t="s">
        <v>9</v>
      </c>
      <c r="B433" s="1" t="s">
        <v>361</v>
      </c>
      <c r="C433" s="2">
        <v>24193</v>
      </c>
      <c r="D433" s="3">
        <v>0.30555555555555558</v>
      </c>
      <c r="E433" s="1" t="s">
        <v>125</v>
      </c>
      <c r="F433" s="1" t="s">
        <v>548</v>
      </c>
      <c r="G433" s="1" t="s">
        <v>13</v>
      </c>
      <c r="H433" s="1" t="s">
        <v>14</v>
      </c>
      <c r="I433" s="1" t="s">
        <v>21</v>
      </c>
      <c r="J433" s="1">
        <f>FIND(", ",space_missions[[#This Row],[Location]])</f>
        <v>10</v>
      </c>
      <c r="K433" s="1" t="str">
        <f t="shared" si="6"/>
        <v xml:space="preserve"> Kazakhstan</v>
      </c>
      <c r="L433" s="1" t="str">
        <f>_xlfn.CONCAT(space_missions[[#This Row],[Company]],"-",space_missions[[#This Row],[Rocket]])</f>
        <v>RVSN USSR-Molniya</v>
      </c>
      <c r="M433" s="1">
        <f>YEAR(space_missions[[#This Row],[Date]])</f>
        <v>1966</v>
      </c>
    </row>
    <row r="434" spans="1:13">
      <c r="A434" s="1" t="s">
        <v>92</v>
      </c>
      <c r="B434" s="1" t="s">
        <v>426</v>
      </c>
      <c r="C434" s="2">
        <v>24196</v>
      </c>
      <c r="D434" s="3">
        <v>0.3888888888888889</v>
      </c>
      <c r="E434" s="1" t="s">
        <v>427</v>
      </c>
      <c r="F434" s="1" t="s">
        <v>549</v>
      </c>
      <c r="G434" s="1" t="s">
        <v>13</v>
      </c>
      <c r="H434" s="1" t="s">
        <v>14</v>
      </c>
      <c r="I434" s="1" t="s">
        <v>15</v>
      </c>
      <c r="J434" s="1">
        <f>FIND(", ",space_missions[[#This Row],[Location]])</f>
        <v>9</v>
      </c>
      <c r="K434" s="1" t="str">
        <f t="shared" si="6"/>
        <v xml:space="preserve"> USA</v>
      </c>
      <c r="L434" s="1" t="str">
        <f>_xlfn.CONCAT(space_missions[[#This Row],[Company]],"-",space_missions[[#This Row],[Rocket]])</f>
        <v>General Dynamics-Atlas-D OV1</v>
      </c>
      <c r="M434" s="1">
        <f>YEAR(space_missions[[#This Row],[Date]])</f>
        <v>1966</v>
      </c>
    </row>
    <row r="435" spans="1:13">
      <c r="A435" s="1" t="s">
        <v>9</v>
      </c>
      <c r="B435" s="1" t="s">
        <v>361</v>
      </c>
      <c r="C435" s="2">
        <v>24197</v>
      </c>
      <c r="D435" s="3">
        <v>0.45</v>
      </c>
      <c r="E435" s="1" t="s">
        <v>493</v>
      </c>
      <c r="F435" s="1" t="s">
        <v>550</v>
      </c>
      <c r="G435" s="1" t="s">
        <v>13</v>
      </c>
      <c r="H435" s="1" t="s">
        <v>14</v>
      </c>
      <c r="I435" s="1" t="s">
        <v>15</v>
      </c>
      <c r="J435" s="1">
        <f>FIND(", ",space_missions[[#This Row],[Location]])</f>
        <v>10</v>
      </c>
      <c r="K435" s="1" t="str">
        <f t="shared" si="6"/>
        <v xml:space="preserve"> Kazakhstan</v>
      </c>
      <c r="L435" s="1" t="str">
        <f>_xlfn.CONCAT(space_missions[[#This Row],[Company]],"-",space_missions[[#This Row],[Rocket]])</f>
        <v>RVSN USSR-Molniya-M /Block L</v>
      </c>
      <c r="M435" s="1">
        <f>YEAR(space_missions[[#This Row],[Date]])</f>
        <v>1966</v>
      </c>
    </row>
    <row r="436" spans="1:13">
      <c r="A436" s="1" t="s">
        <v>9</v>
      </c>
      <c r="B436" s="1" t="s">
        <v>543</v>
      </c>
      <c r="C436" s="2">
        <v>24203</v>
      </c>
      <c r="D436" s="3">
        <v>0.4861111111111111</v>
      </c>
      <c r="E436" s="1" t="s">
        <v>339</v>
      </c>
      <c r="F436" s="1" t="s">
        <v>551</v>
      </c>
      <c r="G436" s="1" t="s">
        <v>13</v>
      </c>
      <c r="H436" s="1" t="s">
        <v>14</v>
      </c>
      <c r="I436" s="1" t="s">
        <v>15</v>
      </c>
      <c r="J436" s="1">
        <f>FIND(", ",space_missions[[#This Row],[Location]])</f>
        <v>10</v>
      </c>
      <c r="K436" s="1" t="str">
        <f t="shared" si="6"/>
        <v xml:space="preserve"> Russia</v>
      </c>
      <c r="L436" s="1" t="str">
        <f>_xlfn.CONCAT(space_missions[[#This Row],[Company]],"-",space_missions[[#This Row],[Rocket]])</f>
        <v>RVSN USSR-Voskhod</v>
      </c>
      <c r="M436" s="1">
        <f>YEAR(space_missions[[#This Row],[Date]])</f>
        <v>1966</v>
      </c>
    </row>
    <row r="437" spans="1:13">
      <c r="A437" s="1" t="s">
        <v>92</v>
      </c>
      <c r="B437" s="1" t="s">
        <v>482</v>
      </c>
      <c r="C437" s="2">
        <v>24205</v>
      </c>
      <c r="D437" s="3">
        <v>4.1666666666666664E-2</v>
      </c>
      <c r="E437" s="1" t="s">
        <v>483</v>
      </c>
      <c r="F437" s="1" t="s">
        <v>552</v>
      </c>
      <c r="G437" s="1" t="s">
        <v>13</v>
      </c>
      <c r="H437" s="1" t="s">
        <v>14</v>
      </c>
      <c r="I437" s="1" t="s">
        <v>56</v>
      </c>
      <c r="J437" s="1">
        <f>FIND(", ",space_missions[[#This Row],[Location]])</f>
        <v>8</v>
      </c>
      <c r="K437" s="1" t="str">
        <f t="shared" si="6"/>
        <v xml:space="preserve"> USA</v>
      </c>
      <c r="L437" s="1" t="str">
        <f>_xlfn.CONCAT(space_missions[[#This Row],[Company]],"-",space_missions[[#This Row],[Rocket]])</f>
        <v>General Dynamics-Atlas-LV3C Centaur-D</v>
      </c>
      <c r="M437" s="1">
        <f>YEAR(space_missions[[#This Row],[Date]])</f>
        <v>1966</v>
      </c>
    </row>
    <row r="438" spans="1:13">
      <c r="A438" s="1" t="s">
        <v>92</v>
      </c>
      <c r="B438" s="1" t="s">
        <v>122</v>
      </c>
      <c r="C438" s="2">
        <v>24205</v>
      </c>
      <c r="D438" s="3">
        <v>0.81597222222222221</v>
      </c>
      <c r="E438" s="1" t="s">
        <v>553</v>
      </c>
      <c r="F438" s="1" t="s">
        <v>554</v>
      </c>
      <c r="G438" s="1" t="s">
        <v>13</v>
      </c>
      <c r="H438" s="1" t="s">
        <v>14</v>
      </c>
      <c r="I438" s="1" t="s">
        <v>15</v>
      </c>
      <c r="J438" s="1">
        <f>FIND(", ",space_missions[[#This Row],[Location]])</f>
        <v>6</v>
      </c>
      <c r="K438" s="1" t="str">
        <f t="shared" si="6"/>
        <v xml:space="preserve"> USA</v>
      </c>
      <c r="L438" s="1" t="str">
        <f>_xlfn.CONCAT(space_missions[[#This Row],[Company]],"-",space_missions[[#This Row],[Rocket]])</f>
        <v>General Dynamics-Atlas-SLV3B Agena-D</v>
      </c>
      <c r="M438" s="1">
        <f>YEAR(space_missions[[#This Row],[Date]])</f>
        <v>1966</v>
      </c>
    </row>
    <row r="439" spans="1:13">
      <c r="A439" s="1" t="s">
        <v>92</v>
      </c>
      <c r="B439" s="1" t="s">
        <v>388</v>
      </c>
      <c r="C439" s="2">
        <v>24216</v>
      </c>
      <c r="D439" s="3">
        <v>0.8</v>
      </c>
      <c r="E439" s="1" t="s">
        <v>389</v>
      </c>
      <c r="F439" s="1" t="s">
        <v>555</v>
      </c>
      <c r="G439" s="1" t="s">
        <v>13</v>
      </c>
      <c r="H439" s="1" t="s">
        <v>14</v>
      </c>
      <c r="I439" s="1" t="s">
        <v>15</v>
      </c>
      <c r="J439" s="1">
        <f>FIND(", ",space_missions[[#This Row],[Location]])</f>
        <v>7</v>
      </c>
      <c r="K439" s="1" t="str">
        <f t="shared" si="6"/>
        <v xml:space="preserve"> USA</v>
      </c>
      <c r="L439" s="1" t="str">
        <f>_xlfn.CONCAT(space_missions[[#This Row],[Company]],"-",space_missions[[#This Row],[Rocket]])</f>
        <v>General Dynamics-Atlas-SLV3 Agena-D</v>
      </c>
      <c r="M439" s="1">
        <f>YEAR(space_missions[[#This Row],[Date]])</f>
        <v>1966</v>
      </c>
    </row>
    <row r="440" spans="1:13">
      <c r="A440" s="1" t="s">
        <v>9</v>
      </c>
      <c r="B440" s="1" t="s">
        <v>361</v>
      </c>
      <c r="C440" s="2">
        <v>24217</v>
      </c>
      <c r="D440" s="3">
        <v>0.44444444444444442</v>
      </c>
      <c r="E440" s="1" t="s">
        <v>237</v>
      </c>
      <c r="F440" s="1" t="s">
        <v>556</v>
      </c>
      <c r="G440" s="1" t="s">
        <v>13</v>
      </c>
      <c r="H440" s="1" t="s">
        <v>14</v>
      </c>
      <c r="I440" s="1" t="s">
        <v>15</v>
      </c>
      <c r="J440" s="1">
        <f>FIND(", ",space_missions[[#This Row],[Location]])</f>
        <v>10</v>
      </c>
      <c r="K440" s="1" t="str">
        <f t="shared" si="6"/>
        <v xml:space="preserve"> Kazakhstan</v>
      </c>
      <c r="L440" s="1" t="str">
        <f>_xlfn.CONCAT(space_missions[[#This Row],[Company]],"-",space_missions[[#This Row],[Rocket]])</f>
        <v>RVSN USSR-Vostok-2</v>
      </c>
      <c r="M440" s="1">
        <f>YEAR(space_missions[[#This Row],[Date]])</f>
        <v>1966</v>
      </c>
    </row>
    <row r="441" spans="1:13">
      <c r="A441" s="1" t="s">
        <v>9</v>
      </c>
      <c r="B441" s="1" t="s">
        <v>361</v>
      </c>
      <c r="C441" s="2">
        <v>24222</v>
      </c>
      <c r="D441" s="3">
        <v>0.2986111111111111</v>
      </c>
      <c r="E441" s="1" t="s">
        <v>125</v>
      </c>
      <c r="F441" s="1" t="s">
        <v>557</v>
      </c>
      <c r="G441" s="1" t="s">
        <v>13</v>
      </c>
      <c r="H441" s="1" t="s">
        <v>14</v>
      </c>
      <c r="I441" s="1" t="s">
        <v>15</v>
      </c>
      <c r="J441" s="1">
        <f>FIND(", ",space_missions[[#This Row],[Location]])</f>
        <v>10</v>
      </c>
      <c r="K441" s="1" t="str">
        <f t="shared" si="6"/>
        <v xml:space="preserve"> Kazakhstan</v>
      </c>
      <c r="L441" s="1" t="str">
        <f>_xlfn.CONCAT(space_missions[[#This Row],[Company]],"-",space_missions[[#This Row],[Rocket]])</f>
        <v>RVSN USSR-Molniya</v>
      </c>
      <c r="M441" s="1">
        <f>YEAR(space_missions[[#This Row],[Date]])</f>
        <v>1966</v>
      </c>
    </row>
    <row r="442" spans="1:13">
      <c r="A442" s="1" t="s">
        <v>9</v>
      </c>
      <c r="B442" s="1" t="s">
        <v>420</v>
      </c>
      <c r="C442" s="2">
        <v>24223</v>
      </c>
      <c r="D442" s="3">
        <v>0.41944444444444445</v>
      </c>
      <c r="E442" s="1" t="s">
        <v>499</v>
      </c>
      <c r="F442" s="1" t="s">
        <v>558</v>
      </c>
      <c r="G442" s="1" t="s">
        <v>13</v>
      </c>
      <c r="H442" s="1" t="s">
        <v>14</v>
      </c>
      <c r="I442" s="1" t="s">
        <v>15</v>
      </c>
      <c r="J442" s="1">
        <f>FIND(", ",space_missions[[#This Row],[Location]])</f>
        <v>10</v>
      </c>
      <c r="K442" s="1" t="str">
        <f t="shared" si="6"/>
        <v xml:space="preserve"> Russia</v>
      </c>
      <c r="L442" s="1" t="str">
        <f>_xlfn.CONCAT(space_missions[[#This Row],[Company]],"-",space_missions[[#This Row],[Rocket]])</f>
        <v>RVSN USSR-Cosmos-2I (63SM)</v>
      </c>
      <c r="M442" s="1">
        <f>YEAR(space_missions[[#This Row],[Date]])</f>
        <v>1966</v>
      </c>
    </row>
    <row r="443" spans="1:13">
      <c r="A443" s="1" t="s">
        <v>9</v>
      </c>
      <c r="B443" s="1" t="s">
        <v>361</v>
      </c>
      <c r="C443" s="2">
        <v>24233</v>
      </c>
      <c r="D443" s="3">
        <v>0.45694444444444443</v>
      </c>
      <c r="E443" s="1" t="s">
        <v>237</v>
      </c>
      <c r="F443" s="1" t="s">
        <v>559</v>
      </c>
      <c r="G443" s="1" t="s">
        <v>13</v>
      </c>
      <c r="H443" s="1" t="s">
        <v>14</v>
      </c>
      <c r="I443" s="1" t="s">
        <v>15</v>
      </c>
      <c r="J443" s="1">
        <f>FIND(", ",space_missions[[#This Row],[Location]])</f>
        <v>10</v>
      </c>
      <c r="K443" s="1" t="str">
        <f t="shared" si="6"/>
        <v xml:space="preserve"> Kazakhstan</v>
      </c>
      <c r="L443" s="1" t="str">
        <f>_xlfn.CONCAT(space_missions[[#This Row],[Company]],"-",space_missions[[#This Row],[Rocket]])</f>
        <v>RVSN USSR-Vostok-2</v>
      </c>
      <c r="M443" s="1">
        <f>YEAR(space_missions[[#This Row],[Date]])</f>
        <v>1966</v>
      </c>
    </row>
    <row r="444" spans="1:13">
      <c r="A444" s="1" t="s">
        <v>9</v>
      </c>
      <c r="B444" s="1" t="s">
        <v>361</v>
      </c>
      <c r="C444" s="2">
        <v>24238</v>
      </c>
      <c r="D444" s="3">
        <v>0.59027777777777779</v>
      </c>
      <c r="E444" s="1" t="s">
        <v>396</v>
      </c>
      <c r="F444" s="1" t="s">
        <v>560</v>
      </c>
      <c r="G444" s="1" t="s">
        <v>13</v>
      </c>
      <c r="H444" s="1" t="s">
        <v>14</v>
      </c>
      <c r="I444" s="1" t="s">
        <v>15</v>
      </c>
      <c r="J444" s="1">
        <f>FIND(", ",space_missions[[#This Row],[Location]])</f>
        <v>10</v>
      </c>
      <c r="K444" s="1" t="str">
        <f t="shared" si="6"/>
        <v xml:space="preserve"> Kazakhstan</v>
      </c>
      <c r="L444" s="1" t="str">
        <f>_xlfn.CONCAT(space_missions[[#This Row],[Company]],"-",space_missions[[#This Row],[Rocket]])</f>
        <v>RVSN USSR-Vostok-2M</v>
      </c>
      <c r="M444" s="1">
        <f>YEAR(space_missions[[#This Row],[Date]])</f>
        <v>1966</v>
      </c>
    </row>
    <row r="445" spans="1:13">
      <c r="A445" s="1" t="s">
        <v>92</v>
      </c>
      <c r="B445" s="1" t="s">
        <v>388</v>
      </c>
      <c r="C445" s="2">
        <v>24241</v>
      </c>
      <c r="D445" s="3">
        <v>0.77083333333333337</v>
      </c>
      <c r="E445" s="1" t="s">
        <v>389</v>
      </c>
      <c r="F445" s="1" t="s">
        <v>561</v>
      </c>
      <c r="G445" s="1" t="s">
        <v>13</v>
      </c>
      <c r="H445" s="1" t="s">
        <v>14</v>
      </c>
      <c r="I445" s="1" t="s">
        <v>15</v>
      </c>
      <c r="J445" s="1">
        <f>FIND(", ",space_missions[[#This Row],[Location]])</f>
        <v>7</v>
      </c>
      <c r="K445" s="1" t="str">
        <f t="shared" si="6"/>
        <v xml:space="preserve"> USA</v>
      </c>
      <c r="L445" s="1" t="str">
        <f>_xlfn.CONCAT(space_missions[[#This Row],[Company]],"-",space_missions[[#This Row],[Rocket]])</f>
        <v>General Dynamics-Atlas-SLV3 Agena-D</v>
      </c>
      <c r="M445" s="1">
        <f>YEAR(space_missions[[#This Row],[Date]])</f>
        <v>1966</v>
      </c>
    </row>
    <row r="446" spans="1:13">
      <c r="A446" s="1" t="s">
        <v>54</v>
      </c>
      <c r="B446" s="1" t="s">
        <v>363</v>
      </c>
      <c r="C446" s="2">
        <v>24243</v>
      </c>
      <c r="D446" s="3">
        <v>0.69513888888888886</v>
      </c>
      <c r="E446" s="1" t="s">
        <v>364</v>
      </c>
      <c r="F446" s="1" t="s">
        <v>562</v>
      </c>
      <c r="G446" s="1" t="s">
        <v>13</v>
      </c>
      <c r="H446" s="1" t="s">
        <v>14</v>
      </c>
      <c r="I446" s="1" t="s">
        <v>56</v>
      </c>
      <c r="J446" s="1">
        <f>FIND(", ",space_missions[[#This Row],[Location]])</f>
        <v>6</v>
      </c>
      <c r="K446" s="1" t="str">
        <f t="shared" si="6"/>
        <v xml:space="preserve"> USA</v>
      </c>
      <c r="L446" s="1" t="str">
        <f>_xlfn.CONCAT(space_missions[[#This Row],[Company]],"-",space_missions[[#This Row],[Rocket]])</f>
        <v>NASA-Titan II GLV</v>
      </c>
      <c r="M446" s="1">
        <f>YEAR(space_missions[[#This Row],[Date]])</f>
        <v>1966</v>
      </c>
    </row>
    <row r="447" spans="1:13">
      <c r="A447" s="1" t="s">
        <v>9</v>
      </c>
      <c r="B447" s="1" t="s">
        <v>543</v>
      </c>
      <c r="C447" s="2">
        <v>24244</v>
      </c>
      <c r="D447" s="3">
        <v>0.45833333333333331</v>
      </c>
      <c r="E447" s="1" t="s">
        <v>339</v>
      </c>
      <c r="F447" s="1" t="s">
        <v>563</v>
      </c>
      <c r="G447" s="1" t="s">
        <v>13</v>
      </c>
      <c r="H447" s="1" t="s">
        <v>14</v>
      </c>
      <c r="I447" s="1" t="s">
        <v>21</v>
      </c>
      <c r="J447" s="1">
        <f>FIND(", ",space_missions[[#This Row],[Location]])</f>
        <v>10</v>
      </c>
      <c r="K447" s="1" t="str">
        <f t="shared" si="6"/>
        <v xml:space="preserve"> Russia</v>
      </c>
      <c r="L447" s="1" t="str">
        <f>_xlfn.CONCAT(space_missions[[#This Row],[Company]],"-",space_missions[[#This Row],[Rocket]])</f>
        <v>RVSN USSR-Voskhod</v>
      </c>
      <c r="M447" s="1">
        <f>YEAR(space_missions[[#This Row],[Date]])</f>
        <v>1966</v>
      </c>
    </row>
    <row r="448" spans="1:13">
      <c r="A448" s="1" t="s">
        <v>92</v>
      </c>
      <c r="B448" s="1" t="s">
        <v>82</v>
      </c>
      <c r="C448" s="2">
        <v>24244</v>
      </c>
      <c r="D448" s="3">
        <v>0.63541666666666663</v>
      </c>
      <c r="E448" s="1" t="s">
        <v>389</v>
      </c>
      <c r="F448" s="1" t="s">
        <v>564</v>
      </c>
      <c r="G448" s="1" t="s">
        <v>13</v>
      </c>
      <c r="H448" s="1" t="s">
        <v>14</v>
      </c>
      <c r="I448" s="1" t="s">
        <v>21</v>
      </c>
      <c r="J448" s="1">
        <f>FIND(", ",space_missions[[#This Row],[Location]])</f>
        <v>6</v>
      </c>
      <c r="K448" s="1" t="str">
        <f t="shared" si="6"/>
        <v xml:space="preserve"> USA</v>
      </c>
      <c r="L448" s="1" t="str">
        <f>_xlfn.CONCAT(space_missions[[#This Row],[Company]],"-",space_missions[[#This Row],[Rocket]])</f>
        <v>General Dynamics-Atlas-SLV3 Agena-D</v>
      </c>
      <c r="M448" s="1">
        <f>YEAR(space_missions[[#This Row],[Date]])</f>
        <v>1966</v>
      </c>
    </row>
    <row r="449" spans="1:13">
      <c r="A449" s="1" t="s">
        <v>9</v>
      </c>
      <c r="B449" s="1" t="s">
        <v>420</v>
      </c>
      <c r="C449" s="2">
        <v>24251</v>
      </c>
      <c r="D449" s="3">
        <v>0.22916666666666666</v>
      </c>
      <c r="E449" s="1" t="s">
        <v>499</v>
      </c>
      <c r="F449" s="1" t="s">
        <v>565</v>
      </c>
      <c r="G449" s="1" t="s">
        <v>13</v>
      </c>
      <c r="H449" s="1" t="s">
        <v>14</v>
      </c>
      <c r="I449" s="1" t="s">
        <v>15</v>
      </c>
      <c r="J449" s="1">
        <f>FIND(", ",space_missions[[#This Row],[Location]])</f>
        <v>10</v>
      </c>
      <c r="K449" s="1" t="str">
        <f t="shared" si="6"/>
        <v xml:space="preserve"> Russia</v>
      </c>
      <c r="L449" s="1" t="str">
        <f>_xlfn.CONCAT(space_missions[[#This Row],[Company]],"-",space_missions[[#This Row],[Rocket]])</f>
        <v>RVSN USSR-Cosmos-2I (63SM)</v>
      </c>
      <c r="M449" s="1">
        <f>YEAR(space_missions[[#This Row],[Date]])</f>
        <v>1966</v>
      </c>
    </row>
    <row r="450" spans="1:13">
      <c r="A450" s="1" t="s">
        <v>92</v>
      </c>
      <c r="B450" s="1" t="s">
        <v>226</v>
      </c>
      <c r="C450" s="2">
        <v>24257</v>
      </c>
      <c r="D450" s="3">
        <v>0.6118055555555556</v>
      </c>
      <c r="E450" s="1" t="s">
        <v>483</v>
      </c>
      <c r="F450" s="1" t="s">
        <v>566</v>
      </c>
      <c r="G450" s="1" t="s">
        <v>13</v>
      </c>
      <c r="H450" s="1" t="s">
        <v>14</v>
      </c>
      <c r="I450" s="1" t="s">
        <v>15</v>
      </c>
      <c r="J450" s="1">
        <f>FIND(", ",space_missions[[#This Row],[Location]])</f>
        <v>8</v>
      </c>
      <c r="K450" s="1" t="str">
        <f t="shared" ref="K450:K513" si="7">RIGHT(B450,LEN(B450)-FIND("*",SUBSTITUTE(B450,", ","*",LEN(B450)-LEN(SUBSTITUTE(B450,", ","*")))))</f>
        <v xml:space="preserve"> USA</v>
      </c>
      <c r="L450" s="1" t="str">
        <f>_xlfn.CONCAT(space_missions[[#This Row],[Company]],"-",space_missions[[#This Row],[Rocket]])</f>
        <v>General Dynamics-Atlas-LV3C Centaur-D</v>
      </c>
      <c r="M450" s="1">
        <f>YEAR(space_missions[[#This Row],[Date]])</f>
        <v>1966</v>
      </c>
    </row>
    <row r="451" spans="1:13">
      <c r="A451" s="1" t="s">
        <v>92</v>
      </c>
      <c r="B451" s="1" t="s">
        <v>82</v>
      </c>
      <c r="C451" s="2">
        <v>24259</v>
      </c>
      <c r="D451" s="3">
        <v>0.625</v>
      </c>
      <c r="E451" s="1" t="s">
        <v>567</v>
      </c>
      <c r="F451" s="1" t="s">
        <v>568</v>
      </c>
      <c r="G451" s="1" t="s">
        <v>13</v>
      </c>
      <c r="H451" s="1" t="s">
        <v>14</v>
      </c>
      <c r="I451" s="1" t="s">
        <v>15</v>
      </c>
      <c r="J451" s="1">
        <f>FIND(", ",space_missions[[#This Row],[Location]])</f>
        <v>6</v>
      </c>
      <c r="K451" s="1" t="str">
        <f t="shared" si="7"/>
        <v xml:space="preserve"> USA</v>
      </c>
      <c r="L451" s="1" t="str">
        <f>_xlfn.CONCAT(space_missions[[#This Row],[Company]],"-",space_missions[[#This Row],[Rocket]])</f>
        <v>General Dynamics-Atlas SLV-3</v>
      </c>
      <c r="M451" s="1">
        <f>YEAR(space_missions[[#This Row],[Date]])</f>
        <v>1966</v>
      </c>
    </row>
    <row r="452" spans="1:13">
      <c r="A452" s="1" t="s">
        <v>54</v>
      </c>
      <c r="B452" s="1" t="s">
        <v>363</v>
      </c>
      <c r="C452" s="2">
        <v>24261</v>
      </c>
      <c r="D452" s="3">
        <v>0.56874999999999998</v>
      </c>
      <c r="E452" s="1" t="s">
        <v>364</v>
      </c>
      <c r="F452" s="1" t="s">
        <v>569</v>
      </c>
      <c r="G452" s="1" t="s">
        <v>13</v>
      </c>
      <c r="H452" s="1" t="s">
        <v>14</v>
      </c>
      <c r="I452" s="1" t="s">
        <v>56</v>
      </c>
      <c r="J452" s="1">
        <f>FIND(", ",space_missions[[#This Row],[Location]])</f>
        <v>6</v>
      </c>
      <c r="K452" s="1" t="str">
        <f t="shared" si="7"/>
        <v xml:space="preserve"> USA</v>
      </c>
      <c r="L452" s="1" t="str">
        <f>_xlfn.CONCAT(space_missions[[#This Row],[Company]],"-",space_missions[[#This Row],[Rocket]])</f>
        <v>NASA-Titan II GLV</v>
      </c>
      <c r="M452" s="1">
        <f>YEAR(space_missions[[#This Row],[Date]])</f>
        <v>1966</v>
      </c>
    </row>
    <row r="453" spans="1:13">
      <c r="A453" s="1" t="s">
        <v>92</v>
      </c>
      <c r="B453" s="1" t="s">
        <v>388</v>
      </c>
      <c r="C453" s="2">
        <v>24261</v>
      </c>
      <c r="D453" s="3">
        <v>0.80902777777777779</v>
      </c>
      <c r="E453" s="1" t="s">
        <v>389</v>
      </c>
      <c r="F453" s="1" t="s">
        <v>570</v>
      </c>
      <c r="G453" s="1" t="s">
        <v>13</v>
      </c>
      <c r="H453" s="1" t="s">
        <v>14</v>
      </c>
      <c r="I453" s="1" t="s">
        <v>15</v>
      </c>
      <c r="J453" s="1">
        <f>FIND(", ",space_missions[[#This Row],[Location]])</f>
        <v>7</v>
      </c>
      <c r="K453" s="1" t="str">
        <f t="shared" si="7"/>
        <v xml:space="preserve"> USA</v>
      </c>
      <c r="L453" s="1" t="str">
        <f>_xlfn.CONCAT(space_missions[[#This Row],[Company]],"-",space_missions[[#This Row],[Rocket]])</f>
        <v>General Dynamics-Atlas-SLV3 Agena-D</v>
      </c>
      <c r="M453" s="1">
        <f>YEAR(space_missions[[#This Row],[Date]])</f>
        <v>1966</v>
      </c>
    </row>
    <row r="454" spans="1:13">
      <c r="A454" s="1" t="s">
        <v>92</v>
      </c>
      <c r="B454" s="1" t="s">
        <v>122</v>
      </c>
      <c r="C454" s="2">
        <v>24265</v>
      </c>
      <c r="D454" s="3">
        <v>0.11666666666666667</v>
      </c>
      <c r="E454" s="1" t="s">
        <v>571</v>
      </c>
      <c r="F454" s="1" t="s">
        <v>572</v>
      </c>
      <c r="G454" s="1" t="s">
        <v>13</v>
      </c>
      <c r="H454" s="1" t="s">
        <v>14</v>
      </c>
      <c r="I454" s="1" t="s">
        <v>15</v>
      </c>
      <c r="J454" s="1">
        <f>FIND(", ",space_missions[[#This Row],[Location]])</f>
        <v>6</v>
      </c>
      <c r="K454" s="1" t="str">
        <f t="shared" si="7"/>
        <v xml:space="preserve"> USA</v>
      </c>
      <c r="L454" s="1" t="str">
        <f>_xlfn.CONCAT(space_missions[[#This Row],[Company]],"-",space_missions[[#This Row],[Rocket]])</f>
        <v>General Dynamics-Atlas-SLV3 Agena-B</v>
      </c>
      <c r="M454" s="1">
        <f>YEAR(space_missions[[#This Row],[Date]])</f>
        <v>1966</v>
      </c>
    </row>
    <row r="455" spans="1:13">
      <c r="A455" s="1" t="s">
        <v>9</v>
      </c>
      <c r="B455" s="1" t="s">
        <v>361</v>
      </c>
      <c r="C455" s="2">
        <v>24266</v>
      </c>
      <c r="D455" s="3">
        <v>0.45833333333333331</v>
      </c>
      <c r="E455" s="1" t="s">
        <v>339</v>
      </c>
      <c r="F455" s="1" t="s">
        <v>573</v>
      </c>
      <c r="G455" s="1" t="s">
        <v>13</v>
      </c>
      <c r="H455" s="1" t="s">
        <v>14</v>
      </c>
      <c r="I455" s="1" t="s">
        <v>15</v>
      </c>
      <c r="J455" s="1">
        <f>FIND(", ",space_missions[[#This Row],[Location]])</f>
        <v>10</v>
      </c>
      <c r="K455" s="1" t="str">
        <f t="shared" si="7"/>
        <v xml:space="preserve"> Kazakhstan</v>
      </c>
      <c r="L455" s="1" t="str">
        <f>_xlfn.CONCAT(space_missions[[#This Row],[Company]],"-",space_missions[[#This Row],[Rocket]])</f>
        <v>RVSN USSR-Voskhod</v>
      </c>
      <c r="M455" s="1">
        <f>YEAR(space_missions[[#This Row],[Date]])</f>
        <v>1966</v>
      </c>
    </row>
    <row r="456" spans="1:13">
      <c r="A456" s="1" t="s">
        <v>92</v>
      </c>
      <c r="B456" s="1" t="s">
        <v>171</v>
      </c>
      <c r="C456" s="2">
        <v>24267</v>
      </c>
      <c r="D456" s="3">
        <v>0.84375</v>
      </c>
      <c r="E456" s="1" t="s">
        <v>389</v>
      </c>
      <c r="F456" s="1" t="s">
        <v>574</v>
      </c>
      <c r="G456" s="1" t="s">
        <v>13</v>
      </c>
      <c r="H456" s="1" t="s">
        <v>14</v>
      </c>
      <c r="I456" s="1" t="s">
        <v>56</v>
      </c>
      <c r="J456" s="1">
        <f>FIND(", ",space_missions[[#This Row],[Location]])</f>
        <v>7</v>
      </c>
      <c r="K456" s="1" t="str">
        <f t="shared" si="7"/>
        <v xml:space="preserve"> USA</v>
      </c>
      <c r="L456" s="1" t="str">
        <f>_xlfn.CONCAT(space_missions[[#This Row],[Company]],"-",space_missions[[#This Row],[Rocket]])</f>
        <v>General Dynamics-Atlas-SLV3 Agena-D</v>
      </c>
      <c r="M456" s="1">
        <f>YEAR(space_missions[[#This Row],[Date]])</f>
        <v>1966</v>
      </c>
    </row>
    <row r="457" spans="1:13">
      <c r="A457" s="1" t="s">
        <v>463</v>
      </c>
      <c r="B457" s="1" t="s">
        <v>521</v>
      </c>
      <c r="C457" s="2">
        <v>24274</v>
      </c>
      <c r="D457" s="3">
        <v>0.58333333333333337</v>
      </c>
      <c r="E457" s="1" t="s">
        <v>465</v>
      </c>
      <c r="F457" s="1" t="s">
        <v>575</v>
      </c>
      <c r="G457" s="1" t="s">
        <v>13</v>
      </c>
      <c r="H457" s="1" t="s">
        <v>14</v>
      </c>
      <c r="I457" s="1" t="s">
        <v>15</v>
      </c>
      <c r="J457" s="1">
        <f>FIND(", ",space_missions[[#This Row],[Location]])</f>
        <v>7</v>
      </c>
      <c r="K457" s="1" t="str">
        <f t="shared" si="7"/>
        <v xml:space="preserve"> USA</v>
      </c>
      <c r="L457" s="1" t="str">
        <f>_xlfn.CONCAT(space_missions[[#This Row],[Company]],"-",space_missions[[#This Row],[Rocket]])</f>
        <v>Martin Marietta-Titan IIIC</v>
      </c>
      <c r="M457" s="1">
        <f>YEAR(space_missions[[#This Row],[Date]])</f>
        <v>1966</v>
      </c>
    </row>
    <row r="458" spans="1:13">
      <c r="A458" s="1" t="s">
        <v>9</v>
      </c>
      <c r="B458" s="1" t="s">
        <v>543</v>
      </c>
      <c r="C458" s="2">
        <v>24275</v>
      </c>
      <c r="D458" s="3">
        <v>0.45833333333333331</v>
      </c>
      <c r="E458" s="1" t="s">
        <v>339</v>
      </c>
      <c r="F458" s="1" t="s">
        <v>576</v>
      </c>
      <c r="G458" s="1" t="s">
        <v>13</v>
      </c>
      <c r="H458" s="1" t="s">
        <v>14</v>
      </c>
      <c r="I458" s="1" t="s">
        <v>15</v>
      </c>
      <c r="J458" s="1">
        <f>FIND(", ",space_missions[[#This Row],[Location]])</f>
        <v>10</v>
      </c>
      <c r="K458" s="1" t="str">
        <f t="shared" si="7"/>
        <v xml:space="preserve"> Russia</v>
      </c>
      <c r="L458" s="1" t="str">
        <f>_xlfn.CONCAT(space_missions[[#This Row],[Company]],"-",space_missions[[#This Row],[Rocket]])</f>
        <v>RVSN USSR-Voskhod</v>
      </c>
      <c r="M458" s="1">
        <f>YEAR(space_missions[[#This Row],[Date]])</f>
        <v>1966</v>
      </c>
    </row>
    <row r="459" spans="1:13">
      <c r="A459" s="1" t="s">
        <v>9</v>
      </c>
      <c r="B459" s="1" t="s">
        <v>361</v>
      </c>
      <c r="C459" s="2">
        <v>24283</v>
      </c>
      <c r="D459" s="3">
        <v>0.42916666666666664</v>
      </c>
      <c r="E459" s="1" t="s">
        <v>396</v>
      </c>
      <c r="F459" s="1" t="s">
        <v>577</v>
      </c>
      <c r="G459" s="1" t="s">
        <v>13</v>
      </c>
      <c r="H459" s="1" t="s">
        <v>14</v>
      </c>
      <c r="I459" s="1" t="s">
        <v>15</v>
      </c>
      <c r="J459" s="1">
        <f>FIND(", ",space_missions[[#This Row],[Location]])</f>
        <v>10</v>
      </c>
      <c r="K459" s="1" t="str">
        <f t="shared" si="7"/>
        <v xml:space="preserve"> Kazakhstan</v>
      </c>
      <c r="L459" s="1" t="str">
        <f>_xlfn.CONCAT(space_missions[[#This Row],[Company]],"-",space_missions[[#This Row],[Rocket]])</f>
        <v>RVSN USSR-Vostok-2M</v>
      </c>
      <c r="M459" s="1">
        <f>YEAR(space_missions[[#This Row],[Date]])</f>
        <v>1966</v>
      </c>
    </row>
    <row r="460" spans="1:13">
      <c r="A460" s="1" t="s">
        <v>54</v>
      </c>
      <c r="B460" s="1" t="s">
        <v>372</v>
      </c>
      <c r="C460" s="2">
        <v>24293</v>
      </c>
      <c r="D460" s="3">
        <v>0.62013888888888891</v>
      </c>
      <c r="E460" s="1" t="s">
        <v>539</v>
      </c>
      <c r="F460" s="1" t="s">
        <v>578</v>
      </c>
      <c r="G460" s="1" t="s">
        <v>13</v>
      </c>
      <c r="H460" s="1" t="s">
        <v>14</v>
      </c>
      <c r="I460" s="1" t="s">
        <v>15</v>
      </c>
      <c r="J460" s="1">
        <f>FIND(", ",space_missions[[#This Row],[Location]])</f>
        <v>8</v>
      </c>
      <c r="K460" s="1" t="str">
        <f t="shared" si="7"/>
        <v xml:space="preserve"> USA</v>
      </c>
      <c r="L460" s="1" t="str">
        <f>_xlfn.CONCAT(space_missions[[#This Row],[Company]],"-",space_missions[[#This Row],[Rocket]])</f>
        <v>NASA-Saturn IB</v>
      </c>
      <c r="M460" s="1">
        <f>YEAR(space_missions[[#This Row],[Date]])</f>
        <v>1966</v>
      </c>
    </row>
    <row r="461" spans="1:13">
      <c r="A461" s="1" t="s">
        <v>9</v>
      </c>
      <c r="B461" s="1" t="s">
        <v>473</v>
      </c>
      <c r="C461" s="2">
        <v>24294</v>
      </c>
      <c r="D461" s="3">
        <v>0.5395833333333333</v>
      </c>
      <c r="E461" s="1" t="s">
        <v>474</v>
      </c>
      <c r="F461" s="1" t="s">
        <v>579</v>
      </c>
      <c r="G461" s="1" t="s">
        <v>13</v>
      </c>
      <c r="H461" s="1" t="s">
        <v>14</v>
      </c>
      <c r="I461" s="1" t="s">
        <v>15</v>
      </c>
      <c r="J461" s="1">
        <f>FIND(", ",space_missions[[#This Row],[Location]])</f>
        <v>11</v>
      </c>
      <c r="K461" s="1" t="str">
        <f t="shared" si="7"/>
        <v xml:space="preserve"> Kazakhstan</v>
      </c>
      <c r="L461" s="1" t="str">
        <f>_xlfn.CONCAT(space_missions[[#This Row],[Company]],"-",space_missions[[#This Row],[Rocket]])</f>
        <v>RVSN USSR-Proton</v>
      </c>
      <c r="M461" s="1">
        <f>YEAR(space_missions[[#This Row],[Date]])</f>
        <v>1966</v>
      </c>
    </row>
    <row r="462" spans="1:13">
      <c r="A462" s="1" t="s">
        <v>9</v>
      </c>
      <c r="B462" s="1" t="s">
        <v>420</v>
      </c>
      <c r="C462" s="2">
        <v>24296</v>
      </c>
      <c r="D462" s="3">
        <v>0.2298611111111111</v>
      </c>
      <c r="E462" s="1" t="s">
        <v>190</v>
      </c>
      <c r="F462" s="1" t="s">
        <v>580</v>
      </c>
      <c r="G462" s="1" t="s">
        <v>13</v>
      </c>
      <c r="H462" s="1" t="s">
        <v>14</v>
      </c>
      <c r="I462" s="1" t="s">
        <v>15</v>
      </c>
      <c r="J462" s="1">
        <f>FIND(", ",space_missions[[#This Row],[Location]])</f>
        <v>10</v>
      </c>
      <c r="K462" s="1" t="str">
        <f t="shared" si="7"/>
        <v xml:space="preserve"> Russia</v>
      </c>
      <c r="L462" s="1" t="str">
        <f>_xlfn.CONCAT(space_missions[[#This Row],[Company]],"-",space_missions[[#This Row],[Rocket]])</f>
        <v>RVSN USSR-Cosmos-2I (63S1)</v>
      </c>
      <c r="M462" s="1">
        <f>YEAR(space_missions[[#This Row],[Date]])</f>
        <v>1966</v>
      </c>
    </row>
    <row r="463" spans="1:13">
      <c r="A463" s="1" t="s">
        <v>92</v>
      </c>
      <c r="B463" s="1" t="s">
        <v>388</v>
      </c>
      <c r="C463" s="2">
        <v>24300</v>
      </c>
      <c r="D463" s="3">
        <v>0.74791666666666667</v>
      </c>
      <c r="E463" s="1" t="s">
        <v>389</v>
      </c>
      <c r="F463" s="1" t="s">
        <v>581</v>
      </c>
      <c r="G463" s="1" t="s">
        <v>13</v>
      </c>
      <c r="H463" s="1" t="s">
        <v>14</v>
      </c>
      <c r="I463" s="1" t="s">
        <v>15</v>
      </c>
      <c r="J463" s="1">
        <f>FIND(", ",space_missions[[#This Row],[Location]])</f>
        <v>7</v>
      </c>
      <c r="K463" s="1" t="str">
        <f t="shared" si="7"/>
        <v xml:space="preserve"> USA</v>
      </c>
      <c r="L463" s="1" t="str">
        <f>_xlfn.CONCAT(space_missions[[#This Row],[Company]],"-",space_missions[[#This Row],[Rocket]])</f>
        <v>General Dynamics-Atlas-SLV3 Agena-D</v>
      </c>
      <c r="M463" s="1">
        <f>YEAR(space_missions[[#This Row],[Date]])</f>
        <v>1966</v>
      </c>
    </row>
    <row r="464" spans="1:13">
      <c r="A464" s="1" t="s">
        <v>92</v>
      </c>
      <c r="B464" s="1" t="s">
        <v>426</v>
      </c>
      <c r="C464" s="2">
        <v>24302</v>
      </c>
      <c r="D464" s="3">
        <v>9.0277777777777776E-2</v>
      </c>
      <c r="E464" s="1" t="s">
        <v>427</v>
      </c>
      <c r="F464" s="1" t="s">
        <v>582</v>
      </c>
      <c r="G464" s="1" t="s">
        <v>13</v>
      </c>
      <c r="H464" s="1" t="s">
        <v>14</v>
      </c>
      <c r="I464" s="1" t="s">
        <v>56</v>
      </c>
      <c r="J464" s="1">
        <f>FIND(", ",space_missions[[#This Row],[Location]])</f>
        <v>9</v>
      </c>
      <c r="K464" s="1" t="str">
        <f t="shared" si="7"/>
        <v xml:space="preserve"> USA</v>
      </c>
      <c r="L464" s="1" t="str">
        <f>_xlfn.CONCAT(space_missions[[#This Row],[Company]],"-",space_missions[[#This Row],[Rocket]])</f>
        <v>General Dynamics-Atlas-D OV1</v>
      </c>
      <c r="M464" s="1">
        <f>YEAR(space_missions[[#This Row],[Date]])</f>
        <v>1966</v>
      </c>
    </row>
    <row r="465" spans="1:13">
      <c r="A465" s="1" t="s">
        <v>9</v>
      </c>
      <c r="B465" s="1" t="s">
        <v>361</v>
      </c>
      <c r="C465" s="2">
        <v>24302</v>
      </c>
      <c r="D465" s="3">
        <v>0.43402777777777779</v>
      </c>
      <c r="E465" s="1" t="s">
        <v>339</v>
      </c>
      <c r="F465" s="1" t="s">
        <v>583</v>
      </c>
      <c r="G465" s="1" t="s">
        <v>13</v>
      </c>
      <c r="H465" s="1" t="s">
        <v>14</v>
      </c>
      <c r="I465" s="1" t="s">
        <v>15</v>
      </c>
      <c r="J465" s="1">
        <f>FIND(", ",space_missions[[#This Row],[Location]])</f>
        <v>10</v>
      </c>
      <c r="K465" s="1" t="str">
        <f t="shared" si="7"/>
        <v xml:space="preserve"> Kazakhstan</v>
      </c>
      <c r="L465" s="1" t="str">
        <f>_xlfn.CONCAT(space_missions[[#This Row],[Company]],"-",space_missions[[#This Row],[Rocket]])</f>
        <v>RVSN USSR-Voskhod</v>
      </c>
      <c r="M465" s="1">
        <f>YEAR(space_missions[[#This Row],[Date]])</f>
        <v>1966</v>
      </c>
    </row>
    <row r="466" spans="1:13">
      <c r="A466" s="1" t="s">
        <v>92</v>
      </c>
      <c r="B466" s="1" t="s">
        <v>82</v>
      </c>
      <c r="C466" s="2">
        <v>24306</v>
      </c>
      <c r="D466" s="3">
        <v>0.86041666666666672</v>
      </c>
      <c r="E466" s="1" t="s">
        <v>389</v>
      </c>
      <c r="F466" s="1" t="s">
        <v>584</v>
      </c>
      <c r="G466" s="1" t="s">
        <v>13</v>
      </c>
      <c r="H466" s="1" t="s">
        <v>14</v>
      </c>
      <c r="I466" s="1" t="s">
        <v>15</v>
      </c>
      <c r="J466" s="1">
        <f>FIND(", ",space_missions[[#This Row],[Location]])</f>
        <v>6</v>
      </c>
      <c r="K466" s="1" t="str">
        <f t="shared" si="7"/>
        <v xml:space="preserve"> USA</v>
      </c>
      <c r="L466" s="1" t="str">
        <f>_xlfn.CONCAT(space_missions[[#This Row],[Company]],"-",space_missions[[#This Row],[Rocket]])</f>
        <v>General Dynamics-Atlas-SLV3 Agena-D</v>
      </c>
      <c r="M466" s="1">
        <f>YEAR(space_missions[[#This Row],[Date]])</f>
        <v>1966</v>
      </c>
    </row>
    <row r="467" spans="1:13">
      <c r="A467" s="1" t="s">
        <v>54</v>
      </c>
      <c r="B467" s="1" t="s">
        <v>363</v>
      </c>
      <c r="C467" s="2">
        <v>24306</v>
      </c>
      <c r="D467" s="3">
        <v>0.93055555555555558</v>
      </c>
      <c r="E467" s="1" t="s">
        <v>364</v>
      </c>
      <c r="F467" s="1" t="s">
        <v>585</v>
      </c>
      <c r="G467" s="1" t="s">
        <v>13</v>
      </c>
      <c r="H467" s="1" t="s">
        <v>14</v>
      </c>
      <c r="I467" s="1" t="s">
        <v>15</v>
      </c>
      <c r="J467" s="1">
        <f>FIND(", ",space_missions[[#This Row],[Location]])</f>
        <v>6</v>
      </c>
      <c r="K467" s="1" t="str">
        <f t="shared" si="7"/>
        <v xml:space="preserve"> USA</v>
      </c>
      <c r="L467" s="1" t="str">
        <f>_xlfn.CONCAT(space_missions[[#This Row],[Company]],"-",space_missions[[#This Row],[Rocket]])</f>
        <v>NASA-Titan II GLV</v>
      </c>
      <c r="M467" s="1">
        <f>YEAR(space_missions[[#This Row],[Date]])</f>
        <v>1966</v>
      </c>
    </row>
    <row r="468" spans="1:13">
      <c r="A468" s="1" t="s">
        <v>9</v>
      </c>
      <c r="B468" s="1" t="s">
        <v>361</v>
      </c>
      <c r="C468" s="2">
        <v>24308</v>
      </c>
      <c r="D468" s="3">
        <v>0.37361111111111112</v>
      </c>
      <c r="E468" s="1" t="s">
        <v>523</v>
      </c>
      <c r="F468" s="1" t="s">
        <v>586</v>
      </c>
      <c r="G468" s="1" t="s">
        <v>13</v>
      </c>
      <c r="H468" s="1" t="s">
        <v>14</v>
      </c>
      <c r="I468" s="1" t="s">
        <v>15</v>
      </c>
      <c r="J468" s="1">
        <f>FIND(", ",space_missions[[#This Row],[Location]])</f>
        <v>10</v>
      </c>
      <c r="K468" s="1" t="str">
        <f t="shared" si="7"/>
        <v xml:space="preserve"> Kazakhstan</v>
      </c>
      <c r="L468" s="1" t="str">
        <f>_xlfn.CONCAT(space_missions[[#This Row],[Company]],"-",space_missions[[#This Row],[Rocket]])</f>
        <v>RVSN USSR-Vostok-2A</v>
      </c>
      <c r="M468" s="1">
        <f>YEAR(space_missions[[#This Row],[Date]])</f>
        <v>1966</v>
      </c>
    </row>
    <row r="469" spans="1:13">
      <c r="A469" s="1" t="s">
        <v>9</v>
      </c>
      <c r="B469" s="1" t="s">
        <v>361</v>
      </c>
      <c r="C469" s="2">
        <v>24316</v>
      </c>
      <c r="D469" s="3">
        <v>0.4513888888888889</v>
      </c>
      <c r="E469" s="1" t="s">
        <v>339</v>
      </c>
      <c r="F469" s="1" t="s">
        <v>587</v>
      </c>
      <c r="G469" s="1" t="s">
        <v>13</v>
      </c>
      <c r="H469" s="1" t="s">
        <v>14</v>
      </c>
      <c r="I469" s="1" t="s">
        <v>15</v>
      </c>
      <c r="J469" s="1">
        <f>FIND(", ",space_missions[[#This Row],[Location]])</f>
        <v>10</v>
      </c>
      <c r="K469" s="1" t="str">
        <f t="shared" si="7"/>
        <v xml:space="preserve"> Kazakhstan</v>
      </c>
      <c r="L469" s="1" t="str">
        <f>_xlfn.CONCAT(space_missions[[#This Row],[Company]],"-",space_missions[[#This Row],[Rocket]])</f>
        <v>RVSN USSR-Voskhod</v>
      </c>
      <c r="M469" s="1">
        <f>YEAR(space_missions[[#This Row],[Date]])</f>
        <v>1966</v>
      </c>
    </row>
    <row r="470" spans="1:13">
      <c r="A470" s="1" t="s">
        <v>42</v>
      </c>
      <c r="B470" s="1" t="s">
        <v>322</v>
      </c>
      <c r="C470" s="2">
        <v>24317</v>
      </c>
      <c r="D470" s="3">
        <v>0.77986111111111112</v>
      </c>
      <c r="E470" s="1" t="s">
        <v>588</v>
      </c>
      <c r="F470" s="1" t="s">
        <v>589</v>
      </c>
      <c r="G470" s="1" t="s">
        <v>13</v>
      </c>
      <c r="H470" s="1" t="s">
        <v>590</v>
      </c>
      <c r="I470" s="1" t="s">
        <v>15</v>
      </c>
      <c r="J470" s="1">
        <f>FIND(", ",space_missions[[#This Row],[Location]])</f>
        <v>7</v>
      </c>
      <c r="K470" s="1" t="str">
        <f t="shared" si="7"/>
        <v xml:space="preserve"> USA</v>
      </c>
      <c r="L470" s="1" t="str">
        <f>_xlfn.CONCAT(space_missions[[#This Row],[Company]],"-",space_missions[[#This Row],[Rocket]])</f>
        <v>US Air Force-Titan IIIB</v>
      </c>
      <c r="M470" s="1">
        <f>YEAR(space_missions[[#This Row],[Date]])</f>
        <v>1966</v>
      </c>
    </row>
    <row r="471" spans="1:13">
      <c r="A471" s="1" t="s">
        <v>9</v>
      </c>
      <c r="B471" s="1" t="s">
        <v>361</v>
      </c>
      <c r="C471" s="2">
        <v>24327</v>
      </c>
      <c r="D471" s="3">
        <v>0.47847222222222224</v>
      </c>
      <c r="E471" s="1" t="s">
        <v>339</v>
      </c>
      <c r="F471" s="1" t="s">
        <v>591</v>
      </c>
      <c r="G471" s="1" t="s">
        <v>13</v>
      </c>
      <c r="H471" s="1" t="s">
        <v>14</v>
      </c>
      <c r="I471" s="1" t="s">
        <v>15</v>
      </c>
      <c r="J471" s="1">
        <f>FIND(", ",space_missions[[#This Row],[Location]])</f>
        <v>10</v>
      </c>
      <c r="K471" s="1" t="str">
        <f t="shared" si="7"/>
        <v xml:space="preserve"> Kazakhstan</v>
      </c>
      <c r="L471" s="1" t="str">
        <f>_xlfn.CONCAT(space_missions[[#This Row],[Company]],"-",space_missions[[#This Row],[Rocket]])</f>
        <v>RVSN USSR-Voskhod</v>
      </c>
      <c r="M471" s="1">
        <f>YEAR(space_missions[[#This Row],[Date]])</f>
        <v>1966</v>
      </c>
    </row>
    <row r="472" spans="1:13">
      <c r="A472" s="1" t="s">
        <v>92</v>
      </c>
      <c r="B472" s="1" t="s">
        <v>331</v>
      </c>
      <c r="C472" s="2">
        <v>24329</v>
      </c>
      <c r="D472" s="3">
        <v>0.80972222222222223</v>
      </c>
      <c r="E472" s="1" t="s">
        <v>389</v>
      </c>
      <c r="F472" s="1" t="s">
        <v>592</v>
      </c>
      <c r="G472" s="1" t="s">
        <v>13</v>
      </c>
      <c r="H472" s="1" t="s">
        <v>14</v>
      </c>
      <c r="I472" s="1" t="s">
        <v>15</v>
      </c>
      <c r="J472" s="1">
        <f>FIND(", ",space_missions[[#This Row],[Location]])</f>
        <v>6</v>
      </c>
      <c r="K472" s="1" t="str">
        <f t="shared" si="7"/>
        <v xml:space="preserve"> USA</v>
      </c>
      <c r="L472" s="1" t="str">
        <f>_xlfn.CONCAT(space_missions[[#This Row],[Company]],"-",space_missions[[#This Row],[Rocket]])</f>
        <v>General Dynamics-Atlas-SLV3 Agena-D</v>
      </c>
      <c r="M472" s="1">
        <f>YEAR(space_missions[[#This Row],[Date]])</f>
        <v>1966</v>
      </c>
    </row>
    <row r="473" spans="1:13">
      <c r="A473" s="1" t="s">
        <v>92</v>
      </c>
      <c r="B473" s="1" t="s">
        <v>388</v>
      </c>
      <c r="C473" s="2">
        <v>24335</v>
      </c>
      <c r="D473" s="3">
        <v>0.77083333333333337</v>
      </c>
      <c r="E473" s="1" t="s">
        <v>389</v>
      </c>
      <c r="F473" s="1" t="s">
        <v>593</v>
      </c>
      <c r="G473" s="1" t="s">
        <v>13</v>
      </c>
      <c r="H473" s="1" t="s">
        <v>14</v>
      </c>
      <c r="I473" s="1" t="s">
        <v>15</v>
      </c>
      <c r="J473" s="1">
        <f>FIND(", ",space_missions[[#This Row],[Location]])</f>
        <v>7</v>
      </c>
      <c r="K473" s="1" t="str">
        <f t="shared" si="7"/>
        <v xml:space="preserve"> USA</v>
      </c>
      <c r="L473" s="1" t="str">
        <f>_xlfn.CONCAT(space_missions[[#This Row],[Company]],"-",space_missions[[#This Row],[Rocket]])</f>
        <v>General Dynamics-Atlas-SLV3 Agena-D</v>
      </c>
      <c r="M473" s="1">
        <f>YEAR(space_missions[[#This Row],[Date]])</f>
        <v>1966</v>
      </c>
    </row>
    <row r="474" spans="1:13">
      <c r="A474" s="1" t="s">
        <v>92</v>
      </c>
      <c r="B474" s="1" t="s">
        <v>171</v>
      </c>
      <c r="C474" s="2">
        <v>24338</v>
      </c>
      <c r="D474" s="3">
        <v>0.8125</v>
      </c>
      <c r="E474" s="1" t="s">
        <v>389</v>
      </c>
      <c r="F474" s="1" t="s">
        <v>594</v>
      </c>
      <c r="G474" s="1" t="s">
        <v>13</v>
      </c>
      <c r="H474" s="1" t="s">
        <v>14</v>
      </c>
      <c r="I474" s="1" t="s">
        <v>15</v>
      </c>
      <c r="J474" s="1">
        <f>FIND(", ",space_missions[[#This Row],[Location]])</f>
        <v>7</v>
      </c>
      <c r="K474" s="1" t="str">
        <f t="shared" si="7"/>
        <v xml:space="preserve"> USA</v>
      </c>
      <c r="L474" s="1" t="str">
        <f>_xlfn.CONCAT(space_missions[[#This Row],[Company]],"-",space_missions[[#This Row],[Rocket]])</f>
        <v>General Dynamics-Atlas-SLV3 Agena-D</v>
      </c>
      <c r="M474" s="1">
        <f>YEAR(space_missions[[#This Row],[Date]])</f>
        <v>1966</v>
      </c>
    </row>
    <row r="475" spans="1:13">
      <c r="A475" s="1" t="s">
        <v>9</v>
      </c>
      <c r="B475" s="1" t="s">
        <v>361</v>
      </c>
      <c r="C475" s="2">
        <v>24343</v>
      </c>
      <c r="D475" s="3">
        <v>0.33958333333333335</v>
      </c>
      <c r="E475" s="1" t="s">
        <v>493</v>
      </c>
      <c r="F475" s="1" t="s">
        <v>595</v>
      </c>
      <c r="G475" s="1" t="s">
        <v>13</v>
      </c>
      <c r="H475" s="1" t="s">
        <v>14</v>
      </c>
      <c r="I475" s="1" t="s">
        <v>15</v>
      </c>
      <c r="J475" s="1">
        <f>FIND(", ",space_missions[[#This Row],[Location]])</f>
        <v>10</v>
      </c>
      <c r="K475" s="1" t="str">
        <f t="shared" si="7"/>
        <v xml:space="preserve"> Kazakhstan</v>
      </c>
      <c r="L475" s="1" t="str">
        <f>_xlfn.CONCAT(space_missions[[#This Row],[Company]],"-",space_missions[[#This Row],[Rocket]])</f>
        <v>RVSN USSR-Molniya-M /Block L</v>
      </c>
      <c r="M475" s="1">
        <f>YEAR(space_missions[[#This Row],[Date]])</f>
        <v>1966</v>
      </c>
    </row>
    <row r="476" spans="1:13">
      <c r="A476" s="1" t="s">
        <v>54</v>
      </c>
      <c r="B476" s="1" t="s">
        <v>348</v>
      </c>
      <c r="C476" s="2">
        <v>24344</v>
      </c>
      <c r="D476" s="3">
        <v>0.71875</v>
      </c>
      <c r="E476" s="1" t="s">
        <v>539</v>
      </c>
      <c r="F476" s="1" t="s">
        <v>596</v>
      </c>
      <c r="G476" s="1" t="s">
        <v>13</v>
      </c>
      <c r="H476" s="1" t="s">
        <v>14</v>
      </c>
      <c r="I476" s="1" t="s">
        <v>15</v>
      </c>
      <c r="J476" s="1">
        <f>FIND(", ",space_missions[[#This Row],[Location]])</f>
        <v>6</v>
      </c>
      <c r="K476" s="1" t="str">
        <f t="shared" si="7"/>
        <v xml:space="preserve"> USA</v>
      </c>
      <c r="L476" s="1" t="str">
        <f>_xlfn.CONCAT(space_missions[[#This Row],[Company]],"-",space_missions[[#This Row],[Rocket]])</f>
        <v>NASA-Saturn IB</v>
      </c>
      <c r="M476" s="1">
        <f>YEAR(space_missions[[#This Row],[Date]])</f>
        <v>1966</v>
      </c>
    </row>
    <row r="477" spans="1:13">
      <c r="A477" s="1" t="s">
        <v>463</v>
      </c>
      <c r="B477" s="1" t="s">
        <v>521</v>
      </c>
      <c r="C477" s="2">
        <v>24345</v>
      </c>
      <c r="D477" s="3">
        <v>0.58263888888888893</v>
      </c>
      <c r="E477" s="1" t="s">
        <v>465</v>
      </c>
      <c r="F477" s="1" t="s">
        <v>597</v>
      </c>
      <c r="G477" s="1" t="s">
        <v>13</v>
      </c>
      <c r="H477" s="1" t="s">
        <v>14</v>
      </c>
      <c r="I477" s="1" t="s">
        <v>21</v>
      </c>
      <c r="J477" s="1">
        <f>FIND(", ",space_missions[[#This Row],[Location]])</f>
        <v>7</v>
      </c>
      <c r="K477" s="1" t="str">
        <f t="shared" si="7"/>
        <v xml:space="preserve"> USA</v>
      </c>
      <c r="L477" s="1" t="str">
        <f>_xlfn.CONCAT(space_missions[[#This Row],[Company]],"-",space_missions[[#This Row],[Rocket]])</f>
        <v>Martin Marietta-Titan IIIC</v>
      </c>
      <c r="M477" s="1">
        <f>YEAR(space_missions[[#This Row],[Date]])</f>
        <v>1966</v>
      </c>
    </row>
    <row r="478" spans="1:13">
      <c r="A478" s="1" t="s">
        <v>9</v>
      </c>
      <c r="B478" s="1" t="s">
        <v>361</v>
      </c>
      <c r="C478" s="2">
        <v>24346</v>
      </c>
      <c r="D478" s="3">
        <v>0.40972222222222221</v>
      </c>
      <c r="E478" s="1" t="s">
        <v>339</v>
      </c>
      <c r="F478" s="1" t="s">
        <v>598</v>
      </c>
      <c r="G478" s="1" t="s">
        <v>13</v>
      </c>
      <c r="H478" s="1" t="s">
        <v>14</v>
      </c>
      <c r="I478" s="1" t="s">
        <v>15</v>
      </c>
      <c r="J478" s="1">
        <f>FIND(", ",space_missions[[#This Row],[Location]])</f>
        <v>10</v>
      </c>
      <c r="K478" s="1" t="str">
        <f t="shared" si="7"/>
        <v xml:space="preserve"> Kazakhstan</v>
      </c>
      <c r="L478" s="1" t="str">
        <f>_xlfn.CONCAT(space_missions[[#This Row],[Company]],"-",space_missions[[#This Row],[Rocket]])</f>
        <v>RVSN USSR-Voskhod</v>
      </c>
      <c r="M478" s="1">
        <f>YEAR(space_missions[[#This Row],[Date]])</f>
        <v>1966</v>
      </c>
    </row>
    <row r="479" spans="1:13">
      <c r="A479" s="1" t="s">
        <v>92</v>
      </c>
      <c r="B479" s="1" t="s">
        <v>82</v>
      </c>
      <c r="C479" s="2">
        <v>24362</v>
      </c>
      <c r="D479" s="3">
        <v>0.54513888888888884</v>
      </c>
      <c r="E479" s="1" t="s">
        <v>389</v>
      </c>
      <c r="F479" s="1" t="s">
        <v>599</v>
      </c>
      <c r="G479" s="1" t="s">
        <v>13</v>
      </c>
      <c r="H479" s="1" t="s">
        <v>14</v>
      </c>
      <c r="I479" s="1" t="s">
        <v>15</v>
      </c>
      <c r="J479" s="1">
        <f>FIND(", ",space_missions[[#This Row],[Location]])</f>
        <v>6</v>
      </c>
      <c r="K479" s="1" t="str">
        <f t="shared" si="7"/>
        <v xml:space="preserve"> USA</v>
      </c>
      <c r="L479" s="1" t="str">
        <f>_xlfn.CONCAT(space_missions[[#This Row],[Company]],"-",space_missions[[#This Row],[Rocket]])</f>
        <v>General Dynamics-Atlas-SLV3 Agena-D</v>
      </c>
      <c r="M479" s="1">
        <f>YEAR(space_missions[[#This Row],[Date]])</f>
        <v>1966</v>
      </c>
    </row>
    <row r="480" spans="1:13">
      <c r="A480" s="1" t="s">
        <v>54</v>
      </c>
      <c r="B480" s="1" t="s">
        <v>363</v>
      </c>
      <c r="C480" s="2">
        <v>24362</v>
      </c>
      <c r="D480" s="3">
        <v>0.61250000000000004</v>
      </c>
      <c r="E480" s="1" t="s">
        <v>364</v>
      </c>
      <c r="F480" s="1" t="s">
        <v>600</v>
      </c>
      <c r="G480" s="1" t="s">
        <v>13</v>
      </c>
      <c r="H480" s="1" t="s">
        <v>14</v>
      </c>
      <c r="I480" s="1" t="s">
        <v>15</v>
      </c>
      <c r="J480" s="1">
        <f>FIND(", ",space_missions[[#This Row],[Location]])</f>
        <v>6</v>
      </c>
      <c r="K480" s="1" t="str">
        <f t="shared" si="7"/>
        <v xml:space="preserve"> USA</v>
      </c>
      <c r="L480" s="1" t="str">
        <f>_xlfn.CONCAT(space_missions[[#This Row],[Company]],"-",space_missions[[#This Row],[Rocket]])</f>
        <v>NASA-Titan II GLV</v>
      </c>
      <c r="M480" s="1">
        <f>YEAR(space_missions[[#This Row],[Date]])</f>
        <v>1966</v>
      </c>
    </row>
    <row r="481" spans="1:13">
      <c r="A481" s="1" t="s">
        <v>9</v>
      </c>
      <c r="B481" s="1" t="s">
        <v>361</v>
      </c>
      <c r="C481" s="2">
        <v>24366</v>
      </c>
      <c r="D481" s="3">
        <v>0.39583333333333331</v>
      </c>
      <c r="E481" s="1" t="s">
        <v>237</v>
      </c>
      <c r="F481" s="1" t="s">
        <v>601</v>
      </c>
      <c r="G481" s="1" t="s">
        <v>13</v>
      </c>
      <c r="H481" s="1" t="s">
        <v>14</v>
      </c>
      <c r="I481" s="1" t="s">
        <v>21</v>
      </c>
      <c r="J481" s="1">
        <f>FIND(", ",space_missions[[#This Row],[Location]])</f>
        <v>10</v>
      </c>
      <c r="K481" s="1" t="str">
        <f t="shared" si="7"/>
        <v xml:space="preserve"> Kazakhstan</v>
      </c>
      <c r="L481" s="1" t="str">
        <f>_xlfn.CONCAT(space_missions[[#This Row],[Company]],"-",space_missions[[#This Row],[Rocket]])</f>
        <v>RVSN USSR-Vostok-2</v>
      </c>
      <c r="M481" s="1">
        <f>YEAR(space_missions[[#This Row],[Date]])</f>
        <v>1966</v>
      </c>
    </row>
    <row r="482" spans="1:13">
      <c r="A482" s="1" t="s">
        <v>92</v>
      </c>
      <c r="B482" s="1" t="s">
        <v>388</v>
      </c>
      <c r="C482" s="2">
        <v>24366</v>
      </c>
      <c r="D482" s="3">
        <v>0.74930555555555556</v>
      </c>
      <c r="E482" s="1" t="s">
        <v>389</v>
      </c>
      <c r="F482" s="1" t="s">
        <v>602</v>
      </c>
      <c r="G482" s="1" t="s">
        <v>13</v>
      </c>
      <c r="H482" s="1" t="s">
        <v>14</v>
      </c>
      <c r="I482" s="1" t="s">
        <v>15</v>
      </c>
      <c r="J482" s="1">
        <f>FIND(", ",space_missions[[#This Row],[Location]])</f>
        <v>7</v>
      </c>
      <c r="K482" s="1" t="str">
        <f t="shared" si="7"/>
        <v xml:space="preserve"> USA</v>
      </c>
      <c r="L482" s="1" t="str">
        <f>_xlfn.CONCAT(space_missions[[#This Row],[Company]],"-",space_missions[[#This Row],[Rocket]])</f>
        <v>General Dynamics-Atlas-SLV3 Agena-D</v>
      </c>
      <c r="M482" s="1">
        <f>YEAR(space_missions[[#This Row],[Date]])</f>
        <v>1966</v>
      </c>
    </row>
    <row r="483" spans="1:13">
      <c r="A483" s="1" t="s">
        <v>9</v>
      </c>
      <c r="B483" s="1" t="s">
        <v>603</v>
      </c>
      <c r="C483" s="2">
        <v>24367</v>
      </c>
      <c r="D483" s="3">
        <v>0.94097222222222221</v>
      </c>
      <c r="E483" s="1" t="s">
        <v>604</v>
      </c>
      <c r="F483" s="1" t="s">
        <v>605</v>
      </c>
      <c r="G483" s="1" t="s">
        <v>13</v>
      </c>
      <c r="H483" s="1" t="s">
        <v>14</v>
      </c>
      <c r="I483" s="1" t="s">
        <v>56</v>
      </c>
      <c r="J483" s="1">
        <f>FIND(", ",space_missions[[#This Row],[Location]])</f>
        <v>9</v>
      </c>
      <c r="K483" s="1" t="str">
        <f t="shared" si="7"/>
        <v xml:space="preserve"> Kazakhstan</v>
      </c>
      <c r="L483" s="1" t="str">
        <f>_xlfn.CONCAT(space_missions[[#This Row],[Company]],"-",space_missions[[#This Row],[Rocket]])</f>
        <v>RVSN USSR-Tsyklon</v>
      </c>
      <c r="M483" s="1">
        <f>YEAR(space_missions[[#This Row],[Date]])</f>
        <v>1966</v>
      </c>
    </row>
    <row r="484" spans="1:13">
      <c r="A484" s="1" t="s">
        <v>92</v>
      </c>
      <c r="B484" s="1" t="s">
        <v>226</v>
      </c>
      <c r="C484" s="2">
        <v>24370</v>
      </c>
      <c r="D484" s="3">
        <v>0.52222222222222225</v>
      </c>
      <c r="E484" s="1" t="s">
        <v>483</v>
      </c>
      <c r="F484" s="1" t="s">
        <v>606</v>
      </c>
      <c r="G484" s="1" t="s">
        <v>13</v>
      </c>
      <c r="H484" s="1" t="s">
        <v>14</v>
      </c>
      <c r="I484" s="1" t="s">
        <v>15</v>
      </c>
      <c r="J484" s="1">
        <f>FIND(", ",space_missions[[#This Row],[Location]])</f>
        <v>8</v>
      </c>
      <c r="K484" s="1" t="str">
        <f t="shared" si="7"/>
        <v xml:space="preserve"> USA</v>
      </c>
      <c r="L484" s="1" t="str">
        <f>_xlfn.CONCAT(space_missions[[#This Row],[Company]],"-",space_missions[[#This Row],[Rocket]])</f>
        <v>General Dynamics-Atlas-LV3C Centaur-D</v>
      </c>
      <c r="M484" s="1">
        <f>YEAR(space_missions[[#This Row],[Date]])</f>
        <v>1966</v>
      </c>
    </row>
    <row r="485" spans="1:13">
      <c r="A485" s="1" t="s">
        <v>607</v>
      </c>
      <c r="B485" s="1" t="s">
        <v>608</v>
      </c>
      <c r="C485" s="2">
        <v>24376</v>
      </c>
      <c r="D485" s="3"/>
      <c r="E485" s="1" t="s">
        <v>609</v>
      </c>
      <c r="F485" s="1" t="s">
        <v>610</v>
      </c>
      <c r="G485" s="1" t="s">
        <v>13</v>
      </c>
      <c r="H485" s="1" t="s">
        <v>14</v>
      </c>
      <c r="I485" s="1" t="s">
        <v>21</v>
      </c>
      <c r="J485" s="1">
        <f>FIND(", ",space_missions[[#This Row],[Location]])</f>
        <v>23</v>
      </c>
      <c r="K485" s="1" t="str">
        <f t="shared" si="7"/>
        <v xml:space="preserve"> Japan</v>
      </c>
      <c r="L485" s="1" t="str">
        <f>_xlfn.CONCAT(space_missions[[#This Row],[Company]],"-",space_missions[[#This Row],[Rocket]])</f>
        <v>UT-Lambda-IV S</v>
      </c>
      <c r="M485" s="1">
        <f>YEAR(space_missions[[#This Row],[Date]])</f>
        <v>1966</v>
      </c>
    </row>
    <row r="486" spans="1:13">
      <c r="A486" s="1" t="s">
        <v>42</v>
      </c>
      <c r="B486" s="1" t="s">
        <v>322</v>
      </c>
      <c r="C486" s="2">
        <v>24378</v>
      </c>
      <c r="D486" s="3">
        <v>0.8</v>
      </c>
      <c r="E486" s="1" t="s">
        <v>588</v>
      </c>
      <c r="F486" s="1" t="s">
        <v>611</v>
      </c>
      <c r="G486" s="1" t="s">
        <v>13</v>
      </c>
      <c r="H486" s="1" t="s">
        <v>590</v>
      </c>
      <c r="I486" s="1" t="s">
        <v>15</v>
      </c>
      <c r="J486" s="1">
        <f>FIND(", ",space_missions[[#This Row],[Location]])</f>
        <v>7</v>
      </c>
      <c r="K486" s="1" t="str">
        <f t="shared" si="7"/>
        <v xml:space="preserve"> USA</v>
      </c>
      <c r="L486" s="1" t="str">
        <f>_xlfn.CONCAT(space_missions[[#This Row],[Company]],"-",space_missions[[#This Row],[Rocket]])</f>
        <v>US Air Force-Titan IIIB</v>
      </c>
      <c r="M486" s="1">
        <f>YEAR(space_missions[[#This Row],[Date]])</f>
        <v>1966</v>
      </c>
    </row>
    <row r="487" spans="1:13">
      <c r="A487" s="1" t="s">
        <v>92</v>
      </c>
      <c r="B487" s="1" t="s">
        <v>171</v>
      </c>
      <c r="C487" s="2">
        <v>24385</v>
      </c>
      <c r="D487" s="3">
        <v>0.91666666666666663</v>
      </c>
      <c r="E487" s="1" t="s">
        <v>389</v>
      </c>
      <c r="F487" s="1" t="s">
        <v>612</v>
      </c>
      <c r="G487" s="1" t="s">
        <v>13</v>
      </c>
      <c r="H487" s="1" t="s">
        <v>14</v>
      </c>
      <c r="I487" s="1" t="s">
        <v>15</v>
      </c>
      <c r="J487" s="1">
        <f>FIND(", ",space_missions[[#This Row],[Location]])</f>
        <v>7</v>
      </c>
      <c r="K487" s="1" t="str">
        <f t="shared" si="7"/>
        <v xml:space="preserve"> USA</v>
      </c>
      <c r="L487" s="1" t="str">
        <f>_xlfn.CONCAT(space_missions[[#This Row],[Company]],"-",space_missions[[#This Row],[Rocket]])</f>
        <v>General Dynamics-Atlas-SLV3 Agena-D</v>
      </c>
      <c r="M487" s="1">
        <f>YEAR(space_missions[[#This Row],[Date]])</f>
        <v>1966</v>
      </c>
    </row>
    <row r="488" spans="1:13">
      <c r="A488" s="1" t="s">
        <v>92</v>
      </c>
      <c r="B488" s="1" t="s">
        <v>388</v>
      </c>
      <c r="C488" s="2">
        <v>24392</v>
      </c>
      <c r="D488" s="3">
        <v>0.80208333333333337</v>
      </c>
      <c r="E488" s="1" t="s">
        <v>389</v>
      </c>
      <c r="F488" s="1" t="s">
        <v>613</v>
      </c>
      <c r="G488" s="1" t="s">
        <v>13</v>
      </c>
      <c r="H488" s="1" t="s">
        <v>14</v>
      </c>
      <c r="I488" s="1" t="s">
        <v>15</v>
      </c>
      <c r="J488" s="1">
        <f>FIND(", ",space_missions[[#This Row],[Location]])</f>
        <v>7</v>
      </c>
      <c r="K488" s="1" t="str">
        <f t="shared" si="7"/>
        <v xml:space="preserve"> USA</v>
      </c>
      <c r="L488" s="1" t="str">
        <f>_xlfn.CONCAT(space_missions[[#This Row],[Company]],"-",space_missions[[#This Row],[Rocket]])</f>
        <v>General Dynamics-Atlas-SLV3 Agena-D</v>
      </c>
      <c r="M488" s="1">
        <f>YEAR(space_missions[[#This Row],[Date]])</f>
        <v>1966</v>
      </c>
    </row>
    <row r="489" spans="1:13">
      <c r="A489" s="1" t="s">
        <v>9</v>
      </c>
      <c r="B489" s="1" t="s">
        <v>543</v>
      </c>
      <c r="C489" s="2">
        <v>24394</v>
      </c>
      <c r="D489" s="3">
        <v>0.50902777777777775</v>
      </c>
      <c r="E489" s="1" t="s">
        <v>237</v>
      </c>
      <c r="F489" s="1" t="s">
        <v>614</v>
      </c>
      <c r="G489" s="1" t="s">
        <v>13</v>
      </c>
      <c r="H489" s="1" t="s">
        <v>14</v>
      </c>
      <c r="I489" s="1" t="s">
        <v>15</v>
      </c>
      <c r="J489" s="1">
        <f>FIND(", ",space_missions[[#This Row],[Location]])</f>
        <v>10</v>
      </c>
      <c r="K489" s="1" t="str">
        <f t="shared" si="7"/>
        <v xml:space="preserve"> Russia</v>
      </c>
      <c r="L489" s="1" t="str">
        <f>_xlfn.CONCAT(space_missions[[#This Row],[Company]],"-",space_missions[[#This Row],[Rocket]])</f>
        <v>RVSN USSR-Vostok-2</v>
      </c>
      <c r="M489" s="1">
        <f>YEAR(space_missions[[#This Row],[Date]])</f>
        <v>1966</v>
      </c>
    </row>
    <row r="490" spans="1:13">
      <c r="A490" s="1" t="s">
        <v>9</v>
      </c>
      <c r="B490" s="1" t="s">
        <v>10</v>
      </c>
      <c r="C490" s="2">
        <v>24400</v>
      </c>
      <c r="D490" s="3">
        <v>0.3263888888888889</v>
      </c>
      <c r="E490" s="1" t="s">
        <v>125</v>
      </c>
      <c r="F490" s="1" t="s">
        <v>615</v>
      </c>
      <c r="G490" s="1" t="s">
        <v>13</v>
      </c>
      <c r="H490" s="1" t="s">
        <v>14</v>
      </c>
      <c r="I490" s="1" t="s">
        <v>15</v>
      </c>
      <c r="J490" s="1">
        <f>FIND(", ",space_missions[[#This Row],[Location]])</f>
        <v>9</v>
      </c>
      <c r="K490" s="1" t="str">
        <f t="shared" si="7"/>
        <v xml:space="preserve"> Kazakhstan</v>
      </c>
      <c r="L490" s="1" t="str">
        <f>_xlfn.CONCAT(space_missions[[#This Row],[Company]],"-",space_missions[[#This Row],[Rocket]])</f>
        <v>RVSN USSR-Molniya</v>
      </c>
      <c r="M490" s="1">
        <f>YEAR(space_missions[[#This Row],[Date]])</f>
        <v>1966</v>
      </c>
    </row>
    <row r="491" spans="1:13">
      <c r="A491" s="1" t="s">
        <v>9</v>
      </c>
      <c r="B491" s="1" t="s">
        <v>361</v>
      </c>
      <c r="C491" s="2">
        <v>24400</v>
      </c>
      <c r="D491" s="3">
        <v>0.36527777777777776</v>
      </c>
      <c r="E491" s="1" t="s">
        <v>339</v>
      </c>
      <c r="F491" s="1" t="s">
        <v>616</v>
      </c>
      <c r="G491" s="1" t="s">
        <v>13</v>
      </c>
      <c r="H491" s="1" t="s">
        <v>14</v>
      </c>
      <c r="I491" s="1" t="s">
        <v>15</v>
      </c>
      <c r="J491" s="1">
        <f>FIND(", ",space_missions[[#This Row],[Location]])</f>
        <v>10</v>
      </c>
      <c r="K491" s="1" t="str">
        <f t="shared" si="7"/>
        <v xml:space="preserve"> Kazakhstan</v>
      </c>
      <c r="L491" s="1" t="str">
        <f>_xlfn.CONCAT(space_missions[[#This Row],[Company]],"-",space_missions[[#This Row],[Rocket]])</f>
        <v>RVSN USSR-Voskhod</v>
      </c>
      <c r="M491" s="1">
        <f>YEAR(space_missions[[#This Row],[Date]])</f>
        <v>1966</v>
      </c>
    </row>
    <row r="492" spans="1:13">
      <c r="A492" s="1" t="s">
        <v>9</v>
      </c>
      <c r="B492" s="1" t="s">
        <v>361</v>
      </c>
      <c r="C492" s="2">
        <v>24402</v>
      </c>
      <c r="D492" s="3">
        <v>0.35972222222222222</v>
      </c>
      <c r="E492" s="1" t="s">
        <v>493</v>
      </c>
      <c r="F492" s="1" t="s">
        <v>617</v>
      </c>
      <c r="G492" s="1" t="s">
        <v>13</v>
      </c>
      <c r="H492" s="1" t="s">
        <v>14</v>
      </c>
      <c r="I492" s="1" t="s">
        <v>15</v>
      </c>
      <c r="J492" s="1">
        <f>FIND(", ",space_missions[[#This Row],[Location]])</f>
        <v>10</v>
      </c>
      <c r="K492" s="1" t="str">
        <f t="shared" si="7"/>
        <v xml:space="preserve"> Kazakhstan</v>
      </c>
      <c r="L492" s="1" t="str">
        <f>_xlfn.CONCAT(space_missions[[#This Row],[Company]],"-",space_missions[[#This Row],[Rocket]])</f>
        <v>RVSN USSR-Molniya-M /Block L</v>
      </c>
      <c r="M492" s="1">
        <f>YEAR(space_missions[[#This Row],[Date]])</f>
        <v>1966</v>
      </c>
    </row>
    <row r="493" spans="1:13">
      <c r="A493" s="1" t="s">
        <v>92</v>
      </c>
      <c r="B493" s="1" t="s">
        <v>482</v>
      </c>
      <c r="C493" s="2">
        <v>24406</v>
      </c>
      <c r="D493" s="3">
        <v>0.46666666666666667</v>
      </c>
      <c r="E493" s="1" t="s">
        <v>483</v>
      </c>
      <c r="F493" s="1" t="s">
        <v>618</v>
      </c>
      <c r="G493" s="1" t="s">
        <v>13</v>
      </c>
      <c r="H493" s="1" t="s">
        <v>14</v>
      </c>
      <c r="I493" s="1" t="s">
        <v>15</v>
      </c>
      <c r="J493" s="1">
        <f>FIND(", ",space_missions[[#This Row],[Location]])</f>
        <v>8</v>
      </c>
      <c r="K493" s="1" t="str">
        <f t="shared" si="7"/>
        <v xml:space="preserve"> USA</v>
      </c>
      <c r="L493" s="1" t="str">
        <f>_xlfn.CONCAT(space_missions[[#This Row],[Company]],"-",space_missions[[#This Row],[Rocket]])</f>
        <v>General Dynamics-Atlas-LV3C Centaur-D</v>
      </c>
      <c r="M493" s="1">
        <f>YEAR(space_missions[[#This Row],[Date]])</f>
        <v>1966</v>
      </c>
    </row>
    <row r="494" spans="1:13">
      <c r="A494" s="1" t="s">
        <v>9</v>
      </c>
      <c r="B494" s="1" t="s">
        <v>603</v>
      </c>
      <c r="C494" s="2">
        <v>24413</v>
      </c>
      <c r="D494" s="3">
        <v>3.125E-2</v>
      </c>
      <c r="E494" s="1" t="s">
        <v>604</v>
      </c>
      <c r="F494" s="1" t="s">
        <v>619</v>
      </c>
      <c r="G494" s="1" t="s">
        <v>13</v>
      </c>
      <c r="H494" s="1" t="s">
        <v>14</v>
      </c>
      <c r="I494" s="1" t="s">
        <v>56</v>
      </c>
      <c r="J494" s="1">
        <f>FIND(", ",space_missions[[#This Row],[Location]])</f>
        <v>9</v>
      </c>
      <c r="K494" s="1" t="str">
        <f t="shared" si="7"/>
        <v xml:space="preserve"> Kazakhstan</v>
      </c>
      <c r="L494" s="1" t="str">
        <f>_xlfn.CONCAT(space_missions[[#This Row],[Company]],"-",space_missions[[#This Row],[Rocket]])</f>
        <v>RVSN USSR-Tsyklon</v>
      </c>
      <c r="M494" s="1">
        <f>YEAR(space_missions[[#This Row],[Date]])</f>
        <v>1966</v>
      </c>
    </row>
    <row r="495" spans="1:13">
      <c r="A495" s="1" t="s">
        <v>92</v>
      </c>
      <c r="B495" s="1" t="s">
        <v>388</v>
      </c>
      <c r="C495" s="2">
        <v>24413</v>
      </c>
      <c r="D495" s="3">
        <v>0.84930555555555554</v>
      </c>
      <c r="E495" s="1" t="s">
        <v>389</v>
      </c>
      <c r="F495" s="1" t="s">
        <v>620</v>
      </c>
      <c r="G495" s="1" t="s">
        <v>13</v>
      </c>
      <c r="H495" s="1" t="s">
        <v>14</v>
      </c>
      <c r="I495" s="1" t="s">
        <v>15</v>
      </c>
      <c r="J495" s="1">
        <f>FIND(", ",space_missions[[#This Row],[Location]])</f>
        <v>7</v>
      </c>
      <c r="K495" s="1" t="str">
        <f t="shared" si="7"/>
        <v xml:space="preserve"> USA</v>
      </c>
      <c r="L495" s="1" t="str">
        <f>_xlfn.CONCAT(space_missions[[#This Row],[Company]],"-",space_missions[[#This Row],[Rocket]])</f>
        <v>General Dynamics-Atlas-SLV3 Agena-D</v>
      </c>
      <c r="M495" s="1">
        <f>YEAR(space_missions[[#This Row],[Date]])</f>
        <v>1966</v>
      </c>
    </row>
    <row r="496" spans="1:13">
      <c r="A496" s="1" t="s">
        <v>463</v>
      </c>
      <c r="B496" s="1" t="s">
        <v>464</v>
      </c>
      <c r="C496" s="2">
        <v>24414</v>
      </c>
      <c r="D496" s="3">
        <v>0.57638888888888884</v>
      </c>
      <c r="E496" s="1" t="s">
        <v>465</v>
      </c>
      <c r="F496" s="1" t="s">
        <v>621</v>
      </c>
      <c r="G496" s="1" t="s">
        <v>13</v>
      </c>
      <c r="H496" s="1" t="s">
        <v>14</v>
      </c>
      <c r="I496" s="1" t="s">
        <v>15</v>
      </c>
      <c r="J496" s="1">
        <f>FIND(", ",space_missions[[#This Row],[Location]])</f>
        <v>7</v>
      </c>
      <c r="K496" s="1" t="str">
        <f t="shared" si="7"/>
        <v xml:space="preserve"> USA</v>
      </c>
      <c r="L496" s="1" t="str">
        <f>_xlfn.CONCAT(space_missions[[#This Row],[Company]],"-",space_missions[[#This Row],[Rocket]])</f>
        <v>Martin Marietta-Titan IIIC</v>
      </c>
      <c r="M496" s="1">
        <f>YEAR(space_missions[[#This Row],[Date]])</f>
        <v>1966</v>
      </c>
    </row>
    <row r="497" spans="1:13">
      <c r="A497" s="1" t="s">
        <v>92</v>
      </c>
      <c r="B497" s="1" t="s">
        <v>331</v>
      </c>
      <c r="C497" s="2">
        <v>24417</v>
      </c>
      <c r="D497" s="3">
        <v>0.97291666666666665</v>
      </c>
      <c r="E497" s="1" t="s">
        <v>389</v>
      </c>
      <c r="F497" s="1" t="s">
        <v>622</v>
      </c>
      <c r="G497" s="1" t="s">
        <v>13</v>
      </c>
      <c r="H497" s="1" t="s">
        <v>14</v>
      </c>
      <c r="I497" s="1" t="s">
        <v>15</v>
      </c>
      <c r="J497" s="1">
        <f>FIND(", ",space_missions[[#This Row],[Location]])</f>
        <v>6</v>
      </c>
      <c r="K497" s="1" t="str">
        <f t="shared" si="7"/>
        <v xml:space="preserve"> USA</v>
      </c>
      <c r="L497" s="1" t="str">
        <f>_xlfn.CONCAT(space_missions[[#This Row],[Company]],"-",space_missions[[#This Row],[Rocket]])</f>
        <v>General Dynamics-Atlas-SLV3 Agena-D</v>
      </c>
      <c r="M497" s="1">
        <f>YEAR(space_missions[[#This Row],[Date]])</f>
        <v>1966</v>
      </c>
    </row>
    <row r="498" spans="1:13">
      <c r="A498" s="1" t="s">
        <v>92</v>
      </c>
      <c r="B498" s="1" t="s">
        <v>82</v>
      </c>
      <c r="C498" s="2">
        <v>24422</v>
      </c>
      <c r="D498" s="3">
        <v>0.79722222222222228</v>
      </c>
      <c r="E498" s="1" t="s">
        <v>389</v>
      </c>
      <c r="F498" s="1" t="s">
        <v>623</v>
      </c>
      <c r="G498" s="1" t="s">
        <v>13</v>
      </c>
      <c r="H498" s="1" t="s">
        <v>14</v>
      </c>
      <c r="I498" s="1" t="s">
        <v>15</v>
      </c>
      <c r="J498" s="1">
        <f>FIND(", ",space_missions[[#This Row],[Location]])</f>
        <v>6</v>
      </c>
      <c r="K498" s="1" t="str">
        <f t="shared" si="7"/>
        <v xml:space="preserve"> USA</v>
      </c>
      <c r="L498" s="1" t="str">
        <f>_xlfn.CONCAT(space_missions[[#This Row],[Company]],"-",space_missions[[#This Row],[Rocket]])</f>
        <v>General Dynamics-Atlas-SLV3 Agena-D</v>
      </c>
      <c r="M498" s="1">
        <f>YEAR(space_missions[[#This Row],[Date]])</f>
        <v>1966</v>
      </c>
    </row>
    <row r="499" spans="1:13">
      <c r="A499" s="1" t="s">
        <v>54</v>
      </c>
      <c r="B499" s="1" t="s">
        <v>363</v>
      </c>
      <c r="C499" s="2">
        <v>24422</v>
      </c>
      <c r="D499" s="3">
        <v>0.86527777777777781</v>
      </c>
      <c r="E499" s="1" t="s">
        <v>364</v>
      </c>
      <c r="F499" s="1" t="s">
        <v>624</v>
      </c>
      <c r="G499" s="1" t="s">
        <v>13</v>
      </c>
      <c r="H499" s="1" t="s">
        <v>14</v>
      </c>
      <c r="I499" s="1" t="s">
        <v>15</v>
      </c>
      <c r="J499" s="1">
        <f>FIND(", ",space_missions[[#This Row],[Location]])</f>
        <v>6</v>
      </c>
      <c r="K499" s="1" t="str">
        <f t="shared" si="7"/>
        <v xml:space="preserve"> USA</v>
      </c>
      <c r="L499" s="1" t="str">
        <f>_xlfn.CONCAT(space_missions[[#This Row],[Company]],"-",space_missions[[#This Row],[Rocket]])</f>
        <v>NASA-Titan II GLV</v>
      </c>
      <c r="M499" s="1">
        <f>YEAR(space_missions[[#This Row],[Date]])</f>
        <v>1966</v>
      </c>
    </row>
    <row r="500" spans="1:13">
      <c r="A500" s="1" t="s">
        <v>9</v>
      </c>
      <c r="B500" s="1" t="s">
        <v>543</v>
      </c>
      <c r="C500" s="2">
        <v>24423</v>
      </c>
      <c r="D500" s="3">
        <v>0.41041666666666665</v>
      </c>
      <c r="E500" s="1" t="s">
        <v>339</v>
      </c>
      <c r="F500" s="1" t="s">
        <v>625</v>
      </c>
      <c r="G500" s="1" t="s">
        <v>13</v>
      </c>
      <c r="H500" s="1" t="s">
        <v>14</v>
      </c>
      <c r="I500" s="1" t="s">
        <v>15</v>
      </c>
      <c r="J500" s="1">
        <f>FIND(", ",space_missions[[#This Row],[Location]])</f>
        <v>10</v>
      </c>
      <c r="K500" s="1" t="str">
        <f t="shared" si="7"/>
        <v xml:space="preserve"> Russia</v>
      </c>
      <c r="L500" s="1" t="str">
        <f>_xlfn.CONCAT(space_missions[[#This Row],[Company]],"-",space_missions[[#This Row],[Rocket]])</f>
        <v>RVSN USSR-Voskhod</v>
      </c>
      <c r="M500" s="1">
        <f>YEAR(space_missions[[#This Row],[Date]])</f>
        <v>1966</v>
      </c>
    </row>
    <row r="501" spans="1:13">
      <c r="A501" s="1" t="s">
        <v>9</v>
      </c>
      <c r="B501" s="1" t="s">
        <v>391</v>
      </c>
      <c r="C501" s="2">
        <v>24427</v>
      </c>
      <c r="D501" s="3">
        <v>0.54166666666666663</v>
      </c>
      <c r="E501" s="1" t="s">
        <v>626</v>
      </c>
      <c r="F501" s="1" t="s">
        <v>627</v>
      </c>
      <c r="G501" s="1" t="s">
        <v>13</v>
      </c>
      <c r="H501" s="1" t="s">
        <v>14</v>
      </c>
      <c r="I501" s="1" t="s">
        <v>21</v>
      </c>
      <c r="J501" s="1">
        <f>FIND(", ",space_missions[[#This Row],[Location]])</f>
        <v>11</v>
      </c>
      <c r="K501" s="1" t="str">
        <f t="shared" si="7"/>
        <v xml:space="preserve"> Kazakhstan</v>
      </c>
      <c r="L501" s="1" t="str">
        <f>_xlfn.CONCAT(space_missions[[#This Row],[Company]],"-",space_missions[[#This Row],[Rocket]])</f>
        <v>RVSN USSR-Cosmos-3 (11K65)</v>
      </c>
      <c r="M501" s="1">
        <f>YEAR(space_missions[[#This Row],[Date]])</f>
        <v>1966</v>
      </c>
    </row>
    <row r="502" spans="1:13">
      <c r="A502" s="1" t="s">
        <v>9</v>
      </c>
      <c r="B502" s="1" t="s">
        <v>361</v>
      </c>
      <c r="C502" s="2">
        <v>24430</v>
      </c>
      <c r="D502" s="3">
        <v>0.33333333333333331</v>
      </c>
      <c r="E502" s="1" t="s">
        <v>237</v>
      </c>
      <c r="F502" s="1" t="s">
        <v>628</v>
      </c>
      <c r="G502" s="1" t="s">
        <v>13</v>
      </c>
      <c r="H502" s="1" t="s">
        <v>14</v>
      </c>
      <c r="I502" s="1" t="s">
        <v>15</v>
      </c>
      <c r="J502" s="1">
        <f>FIND(", ",space_missions[[#This Row],[Location]])</f>
        <v>10</v>
      </c>
      <c r="K502" s="1" t="str">
        <f t="shared" si="7"/>
        <v xml:space="preserve"> Kazakhstan</v>
      </c>
      <c r="L502" s="1" t="str">
        <f>_xlfn.CONCAT(space_missions[[#This Row],[Company]],"-",space_missions[[#This Row],[Rocket]])</f>
        <v>RVSN USSR-Vostok-2</v>
      </c>
      <c r="M502" s="1">
        <f>YEAR(space_missions[[#This Row],[Date]])</f>
        <v>1966</v>
      </c>
    </row>
    <row r="503" spans="1:13">
      <c r="A503" s="1" t="s">
        <v>9</v>
      </c>
      <c r="B503" s="1" t="s">
        <v>361</v>
      </c>
      <c r="C503" s="2">
        <v>24439</v>
      </c>
      <c r="D503" s="3">
        <v>0.45833333333333331</v>
      </c>
      <c r="E503" s="1" t="s">
        <v>629</v>
      </c>
      <c r="F503" s="1" t="s">
        <v>630</v>
      </c>
      <c r="G503" s="1" t="s">
        <v>13</v>
      </c>
      <c r="H503" s="1" t="s">
        <v>14</v>
      </c>
      <c r="I503" s="1" t="s">
        <v>15</v>
      </c>
      <c r="J503" s="1">
        <f>FIND(", ",space_missions[[#This Row],[Location]])</f>
        <v>10</v>
      </c>
      <c r="K503" s="1" t="str">
        <f t="shared" si="7"/>
        <v xml:space="preserve"> Kazakhstan</v>
      </c>
      <c r="L503" s="1" t="str">
        <f>_xlfn.CONCAT(space_missions[[#This Row],[Company]],"-",space_missions[[#This Row],[Rocket]])</f>
        <v>RVSN USSR-Soyuz</v>
      </c>
      <c r="M503" s="1">
        <f>YEAR(space_missions[[#This Row],[Date]])</f>
        <v>1966</v>
      </c>
    </row>
    <row r="504" spans="1:13">
      <c r="A504" s="1" t="s">
        <v>9</v>
      </c>
      <c r="B504" s="1" t="s">
        <v>361</v>
      </c>
      <c r="C504" s="2">
        <v>24444</v>
      </c>
      <c r="D504" s="3">
        <v>0.34375</v>
      </c>
      <c r="E504" s="1" t="s">
        <v>339</v>
      </c>
      <c r="F504" s="1" t="s">
        <v>631</v>
      </c>
      <c r="G504" s="1" t="s">
        <v>13</v>
      </c>
      <c r="H504" s="1" t="s">
        <v>14</v>
      </c>
      <c r="I504" s="1" t="s">
        <v>15</v>
      </c>
      <c r="J504" s="1">
        <f>FIND(", ",space_missions[[#This Row],[Location]])</f>
        <v>10</v>
      </c>
      <c r="K504" s="1" t="str">
        <f t="shared" si="7"/>
        <v xml:space="preserve"> Kazakhstan</v>
      </c>
      <c r="L504" s="1" t="str">
        <f>_xlfn.CONCAT(space_missions[[#This Row],[Company]],"-",space_missions[[#This Row],[Rocket]])</f>
        <v>RVSN USSR-Voskhod</v>
      </c>
      <c r="M504" s="1">
        <f>YEAR(space_missions[[#This Row],[Date]])</f>
        <v>1966</v>
      </c>
    </row>
    <row r="505" spans="1:13">
      <c r="A505" s="1" t="s">
        <v>92</v>
      </c>
      <c r="B505" s="1" t="s">
        <v>388</v>
      </c>
      <c r="C505" s="2">
        <v>24446</v>
      </c>
      <c r="D505" s="3">
        <v>0.88124999999999998</v>
      </c>
      <c r="E505" s="1" t="s">
        <v>389</v>
      </c>
      <c r="F505" s="1" t="s">
        <v>632</v>
      </c>
      <c r="G505" s="1" t="s">
        <v>13</v>
      </c>
      <c r="H505" s="1" t="s">
        <v>14</v>
      </c>
      <c r="I505" s="1" t="s">
        <v>15</v>
      </c>
      <c r="J505" s="1">
        <f>FIND(", ",space_missions[[#This Row],[Location]])</f>
        <v>7</v>
      </c>
      <c r="K505" s="1" t="str">
        <f t="shared" si="7"/>
        <v xml:space="preserve"> USA</v>
      </c>
      <c r="L505" s="1" t="str">
        <f>_xlfn.CONCAT(space_missions[[#This Row],[Company]],"-",space_missions[[#This Row],[Rocket]])</f>
        <v>General Dynamics-Atlas-SLV3 Agena-D</v>
      </c>
      <c r="M505" s="1">
        <f>YEAR(space_missions[[#This Row],[Date]])</f>
        <v>1966</v>
      </c>
    </row>
    <row r="506" spans="1:13">
      <c r="A506" s="1" t="s">
        <v>92</v>
      </c>
      <c r="B506" s="1" t="s">
        <v>122</v>
      </c>
      <c r="C506" s="2">
        <v>24448</v>
      </c>
      <c r="D506" s="3">
        <v>9.166666666666666E-2</v>
      </c>
      <c r="E506" s="1" t="s">
        <v>389</v>
      </c>
      <c r="F506" s="1" t="s">
        <v>633</v>
      </c>
      <c r="G506" s="1" t="s">
        <v>13</v>
      </c>
      <c r="H506" s="1" t="s">
        <v>14</v>
      </c>
      <c r="I506" s="1" t="s">
        <v>15</v>
      </c>
      <c r="J506" s="1">
        <f>FIND(", ",space_missions[[#This Row],[Location]])</f>
        <v>6</v>
      </c>
      <c r="K506" s="1" t="str">
        <f t="shared" si="7"/>
        <v xml:space="preserve"> USA</v>
      </c>
      <c r="L506" s="1" t="str">
        <f>_xlfn.CONCAT(space_missions[[#This Row],[Company]],"-",space_missions[[#This Row],[Rocket]])</f>
        <v>General Dynamics-Atlas-SLV3 Agena-D</v>
      </c>
      <c r="M506" s="1">
        <f>YEAR(space_missions[[#This Row],[Date]])</f>
        <v>1966</v>
      </c>
    </row>
    <row r="507" spans="1:13">
      <c r="A507" s="1" t="s">
        <v>92</v>
      </c>
      <c r="B507" s="1" t="s">
        <v>426</v>
      </c>
      <c r="C507" s="2">
        <v>24452</v>
      </c>
      <c r="D507" s="3">
        <v>0.88194444444444442</v>
      </c>
      <c r="E507" s="1" t="s">
        <v>427</v>
      </c>
      <c r="F507" s="1" t="s">
        <v>634</v>
      </c>
      <c r="G507" s="1" t="s">
        <v>13</v>
      </c>
      <c r="H507" s="1" t="s">
        <v>14</v>
      </c>
      <c r="I507" s="1" t="s">
        <v>15</v>
      </c>
      <c r="J507" s="1">
        <f>FIND(", ",space_missions[[#This Row],[Location]])</f>
        <v>9</v>
      </c>
      <c r="K507" s="1" t="str">
        <f t="shared" si="7"/>
        <v xml:space="preserve"> USA</v>
      </c>
      <c r="L507" s="1" t="str">
        <f>_xlfn.CONCAT(space_missions[[#This Row],[Company]],"-",space_missions[[#This Row],[Rocket]])</f>
        <v>General Dynamics-Atlas-D OV1</v>
      </c>
      <c r="M507" s="1">
        <f>YEAR(space_missions[[#This Row],[Date]])</f>
        <v>1966</v>
      </c>
    </row>
    <row r="508" spans="1:13">
      <c r="A508" s="1" t="s">
        <v>9</v>
      </c>
      <c r="B508" s="1" t="s">
        <v>420</v>
      </c>
      <c r="C508" s="2">
        <v>24453</v>
      </c>
      <c r="D508" s="3">
        <v>0.85902777777777772</v>
      </c>
      <c r="E508" s="1" t="s">
        <v>499</v>
      </c>
      <c r="F508" s="1" t="s">
        <v>635</v>
      </c>
      <c r="G508" s="1" t="s">
        <v>13</v>
      </c>
      <c r="H508" s="1" t="s">
        <v>14</v>
      </c>
      <c r="I508" s="1" t="s">
        <v>15</v>
      </c>
      <c r="J508" s="1">
        <f>FIND(", ",space_missions[[#This Row],[Location]])</f>
        <v>10</v>
      </c>
      <c r="K508" s="1" t="str">
        <f t="shared" si="7"/>
        <v xml:space="preserve"> Russia</v>
      </c>
      <c r="L508" s="1" t="str">
        <f>_xlfn.CONCAT(space_missions[[#This Row],[Company]],"-",space_missions[[#This Row],[Rocket]])</f>
        <v>RVSN USSR-Cosmos-2I (63SM)</v>
      </c>
      <c r="M508" s="1">
        <f>YEAR(space_missions[[#This Row],[Date]])</f>
        <v>1966</v>
      </c>
    </row>
    <row r="509" spans="1:13">
      <c r="A509" s="1" t="s">
        <v>9</v>
      </c>
      <c r="B509" s="1" t="s">
        <v>361</v>
      </c>
      <c r="C509" s="2">
        <v>24455</v>
      </c>
      <c r="D509" s="3">
        <v>0.47708333333333336</v>
      </c>
      <c r="E509" s="1" t="s">
        <v>629</v>
      </c>
      <c r="F509" s="1" t="s">
        <v>636</v>
      </c>
      <c r="G509" s="1" t="s">
        <v>13</v>
      </c>
      <c r="H509" s="1" t="s">
        <v>14</v>
      </c>
      <c r="I509" s="1" t="s">
        <v>637</v>
      </c>
      <c r="J509" s="1">
        <f>FIND(", ",space_missions[[#This Row],[Location]])</f>
        <v>10</v>
      </c>
      <c r="K509" s="1" t="str">
        <f t="shared" si="7"/>
        <v xml:space="preserve"> Kazakhstan</v>
      </c>
      <c r="L509" s="1" t="str">
        <f>_xlfn.CONCAT(space_missions[[#This Row],[Company]],"-",space_missions[[#This Row],[Rocket]])</f>
        <v>RVSN USSR-Soyuz</v>
      </c>
      <c r="M509" s="1">
        <f>YEAR(space_missions[[#This Row],[Date]])</f>
        <v>1966</v>
      </c>
    </row>
    <row r="510" spans="1:13">
      <c r="A510" s="1" t="s">
        <v>42</v>
      </c>
      <c r="B510" s="1" t="s">
        <v>322</v>
      </c>
      <c r="C510" s="2">
        <v>24455</v>
      </c>
      <c r="D510" s="3">
        <v>0.75972222222222219</v>
      </c>
      <c r="E510" s="1" t="s">
        <v>588</v>
      </c>
      <c r="F510" s="1" t="s">
        <v>638</v>
      </c>
      <c r="G510" s="1" t="s">
        <v>13</v>
      </c>
      <c r="H510" s="1" t="s">
        <v>590</v>
      </c>
      <c r="I510" s="1" t="s">
        <v>15</v>
      </c>
      <c r="J510" s="1">
        <f>FIND(", ",space_missions[[#This Row],[Location]])</f>
        <v>7</v>
      </c>
      <c r="K510" s="1" t="str">
        <f t="shared" si="7"/>
        <v xml:space="preserve"> USA</v>
      </c>
      <c r="L510" s="1" t="str">
        <f>_xlfn.CONCAT(space_missions[[#This Row],[Company]],"-",space_missions[[#This Row],[Rocket]])</f>
        <v>US Air Force-Titan IIIB</v>
      </c>
      <c r="M510" s="1">
        <f>YEAR(space_missions[[#This Row],[Date]])</f>
        <v>1966</v>
      </c>
    </row>
    <row r="511" spans="1:13">
      <c r="A511" s="1" t="s">
        <v>9</v>
      </c>
      <c r="B511" s="1" t="s">
        <v>543</v>
      </c>
      <c r="C511" s="2">
        <v>24460</v>
      </c>
      <c r="D511" s="3">
        <v>0.50069444444444444</v>
      </c>
      <c r="E511" s="1" t="s">
        <v>237</v>
      </c>
      <c r="F511" s="1" t="s">
        <v>639</v>
      </c>
      <c r="G511" s="1" t="s">
        <v>13</v>
      </c>
      <c r="H511" s="1" t="s">
        <v>14</v>
      </c>
      <c r="I511" s="1" t="s">
        <v>15</v>
      </c>
      <c r="J511" s="1">
        <f>FIND(", ",space_missions[[#This Row],[Location]])</f>
        <v>10</v>
      </c>
      <c r="K511" s="1" t="str">
        <f t="shared" si="7"/>
        <v xml:space="preserve"> Russia</v>
      </c>
      <c r="L511" s="1" t="str">
        <f>_xlfn.CONCAT(space_missions[[#This Row],[Company]],"-",space_missions[[#This Row],[Rocket]])</f>
        <v>RVSN USSR-Vostok-2</v>
      </c>
      <c r="M511" s="1">
        <f>YEAR(space_missions[[#This Row],[Date]])</f>
        <v>1966</v>
      </c>
    </row>
    <row r="512" spans="1:13">
      <c r="A512" s="1" t="s">
        <v>607</v>
      </c>
      <c r="B512" s="1" t="s">
        <v>608</v>
      </c>
      <c r="C512" s="2">
        <v>24461</v>
      </c>
      <c r="D512" s="3"/>
      <c r="E512" s="1" t="s">
        <v>609</v>
      </c>
      <c r="F512" s="1" t="s">
        <v>610</v>
      </c>
      <c r="G512" s="1" t="s">
        <v>13</v>
      </c>
      <c r="H512" s="1" t="s">
        <v>14</v>
      </c>
      <c r="I512" s="1" t="s">
        <v>21</v>
      </c>
      <c r="J512" s="1">
        <f>FIND(", ",space_missions[[#This Row],[Location]])</f>
        <v>23</v>
      </c>
      <c r="K512" s="1" t="str">
        <f t="shared" si="7"/>
        <v xml:space="preserve"> Japan</v>
      </c>
      <c r="L512" s="1" t="str">
        <f>_xlfn.CONCAT(space_missions[[#This Row],[Company]],"-",space_missions[[#This Row],[Rocket]])</f>
        <v>UT-Lambda-IV S</v>
      </c>
      <c r="M512" s="1">
        <f>YEAR(space_missions[[#This Row],[Date]])</f>
        <v>1966</v>
      </c>
    </row>
    <row r="513" spans="1:13">
      <c r="A513" s="1" t="s">
        <v>9</v>
      </c>
      <c r="B513" s="1" t="s">
        <v>10</v>
      </c>
      <c r="C513" s="2">
        <v>24462</v>
      </c>
      <c r="D513" s="3">
        <v>0.4284722222222222</v>
      </c>
      <c r="E513" s="1" t="s">
        <v>493</v>
      </c>
      <c r="F513" s="1" t="s">
        <v>640</v>
      </c>
      <c r="G513" s="1" t="s">
        <v>13</v>
      </c>
      <c r="H513" s="1" t="s">
        <v>14</v>
      </c>
      <c r="I513" s="1" t="s">
        <v>15</v>
      </c>
      <c r="J513" s="1">
        <f>FIND(", ",space_missions[[#This Row],[Location]])</f>
        <v>9</v>
      </c>
      <c r="K513" s="1" t="str">
        <f t="shared" si="7"/>
        <v xml:space="preserve"> Kazakhstan</v>
      </c>
      <c r="L513" s="1" t="str">
        <f>_xlfn.CONCAT(space_missions[[#This Row],[Company]],"-",space_missions[[#This Row],[Rocket]])</f>
        <v>RVSN USSR-Molniya-M /Block L</v>
      </c>
      <c r="M513" s="1">
        <f>YEAR(space_missions[[#This Row],[Date]])</f>
        <v>1966</v>
      </c>
    </row>
    <row r="514" spans="1:13">
      <c r="A514" s="1" t="s">
        <v>9</v>
      </c>
      <c r="B514" s="1" t="s">
        <v>420</v>
      </c>
      <c r="C514" s="2">
        <v>24462</v>
      </c>
      <c r="D514" s="3">
        <v>0.5493055555555556</v>
      </c>
      <c r="E514" s="1" t="s">
        <v>190</v>
      </c>
      <c r="F514" s="1" t="s">
        <v>641</v>
      </c>
      <c r="G514" s="1" t="s">
        <v>13</v>
      </c>
      <c r="H514" s="1" t="s">
        <v>14</v>
      </c>
      <c r="I514" s="1" t="s">
        <v>15</v>
      </c>
      <c r="J514" s="1">
        <f>FIND(", ",space_missions[[#This Row],[Location]])</f>
        <v>10</v>
      </c>
      <c r="K514" s="1" t="str">
        <f t="shared" ref="K514:K577" si="8">RIGHT(B514,LEN(B514)-FIND("*",SUBSTITUTE(B514,", ","*",LEN(B514)-LEN(SUBSTITUTE(B514,", ","*")))))</f>
        <v xml:space="preserve"> Russia</v>
      </c>
      <c r="L514" s="1" t="str">
        <f>_xlfn.CONCAT(space_missions[[#This Row],[Company]],"-",space_missions[[#This Row],[Rocket]])</f>
        <v>RVSN USSR-Cosmos-2I (63S1)</v>
      </c>
      <c r="M514" s="1">
        <f>YEAR(space_missions[[#This Row],[Date]])</f>
        <v>1966</v>
      </c>
    </row>
    <row r="515" spans="1:13">
      <c r="A515" s="1" t="s">
        <v>463</v>
      </c>
      <c r="B515" s="1" t="s">
        <v>521</v>
      </c>
      <c r="C515" s="2">
        <v>24490</v>
      </c>
      <c r="D515" s="3">
        <v>0.59652777777777777</v>
      </c>
      <c r="E515" s="1" t="s">
        <v>465</v>
      </c>
      <c r="F515" s="1" t="s">
        <v>642</v>
      </c>
      <c r="G515" s="1" t="s">
        <v>13</v>
      </c>
      <c r="H515" s="1" t="s">
        <v>14</v>
      </c>
      <c r="I515" s="1" t="s">
        <v>15</v>
      </c>
      <c r="J515" s="1">
        <f>FIND(", ",space_missions[[#This Row],[Location]])</f>
        <v>7</v>
      </c>
      <c r="K515" s="1" t="str">
        <f t="shared" si="8"/>
        <v xml:space="preserve"> USA</v>
      </c>
      <c r="L515" s="1" t="str">
        <f>_xlfn.CONCAT(space_missions[[#This Row],[Company]],"-",space_missions[[#This Row],[Rocket]])</f>
        <v>Martin Marietta-Titan IIIC</v>
      </c>
      <c r="M515" s="1">
        <f>YEAR(space_missions[[#This Row],[Date]])</f>
        <v>1967</v>
      </c>
    </row>
    <row r="516" spans="1:13">
      <c r="A516" s="1" t="s">
        <v>9</v>
      </c>
      <c r="B516" s="1" t="s">
        <v>543</v>
      </c>
      <c r="C516" s="2">
        <v>24491</v>
      </c>
      <c r="D516" s="3">
        <v>0.52708333333333335</v>
      </c>
      <c r="E516" s="1" t="s">
        <v>237</v>
      </c>
      <c r="F516" s="1" t="s">
        <v>643</v>
      </c>
      <c r="G516" s="1" t="s">
        <v>13</v>
      </c>
      <c r="H516" s="1" t="s">
        <v>14</v>
      </c>
      <c r="I516" s="1" t="s">
        <v>15</v>
      </c>
      <c r="J516" s="1">
        <f>FIND(", ",space_missions[[#This Row],[Location]])</f>
        <v>10</v>
      </c>
      <c r="K516" s="1" t="str">
        <f t="shared" si="8"/>
        <v xml:space="preserve"> Russia</v>
      </c>
      <c r="L516" s="1" t="str">
        <f>_xlfn.CONCAT(space_missions[[#This Row],[Company]],"-",space_missions[[#This Row],[Rocket]])</f>
        <v>RVSN USSR-Vostok-2</v>
      </c>
      <c r="M516" s="1">
        <f>YEAR(space_missions[[#This Row],[Date]])</f>
        <v>1967</v>
      </c>
    </row>
    <row r="517" spans="1:13">
      <c r="A517" s="1" t="s">
        <v>9</v>
      </c>
      <c r="B517" s="1" t="s">
        <v>603</v>
      </c>
      <c r="C517" s="2">
        <v>24497</v>
      </c>
      <c r="D517" s="3">
        <v>0.57986111111111116</v>
      </c>
      <c r="E517" s="1" t="s">
        <v>604</v>
      </c>
      <c r="F517" s="1" t="s">
        <v>644</v>
      </c>
      <c r="G517" s="1" t="s">
        <v>13</v>
      </c>
      <c r="H517" s="1" t="s">
        <v>14</v>
      </c>
      <c r="I517" s="1" t="s">
        <v>15</v>
      </c>
      <c r="J517" s="1">
        <f>FIND(", ",space_missions[[#This Row],[Location]])</f>
        <v>9</v>
      </c>
      <c r="K517" s="1" t="str">
        <f t="shared" si="8"/>
        <v xml:space="preserve"> Kazakhstan</v>
      </c>
      <c r="L517" s="1" t="str">
        <f>_xlfn.CONCAT(space_missions[[#This Row],[Company]],"-",space_missions[[#This Row],[Rocket]])</f>
        <v>RVSN USSR-Tsyklon</v>
      </c>
      <c r="M517" s="1">
        <f>YEAR(space_missions[[#This Row],[Date]])</f>
        <v>1967</v>
      </c>
    </row>
    <row r="518" spans="1:13">
      <c r="A518" s="1" t="s">
        <v>54</v>
      </c>
      <c r="B518" s="1" t="s">
        <v>348</v>
      </c>
      <c r="C518" s="2">
        <v>24499</v>
      </c>
      <c r="D518" s="3">
        <v>0.97986111111111107</v>
      </c>
      <c r="E518" s="1" t="s">
        <v>539</v>
      </c>
      <c r="F518" s="1" t="s">
        <v>645</v>
      </c>
      <c r="G518" s="1" t="s">
        <v>13</v>
      </c>
      <c r="H518" s="1" t="s">
        <v>14</v>
      </c>
      <c r="I518" s="1" t="s">
        <v>21</v>
      </c>
      <c r="J518" s="1">
        <f>FIND(", ",space_missions[[#This Row],[Location]])</f>
        <v>6</v>
      </c>
      <c r="K518" s="1" t="str">
        <f t="shared" si="8"/>
        <v xml:space="preserve"> USA</v>
      </c>
      <c r="L518" s="1" t="str">
        <f>_xlfn.CONCAT(space_missions[[#This Row],[Company]],"-",space_missions[[#This Row],[Rocket]])</f>
        <v>NASA-Saturn IB</v>
      </c>
      <c r="M518" s="1">
        <f>YEAR(space_missions[[#This Row],[Date]])</f>
        <v>1967</v>
      </c>
    </row>
    <row r="519" spans="1:13">
      <c r="A519" s="1" t="s">
        <v>92</v>
      </c>
      <c r="B519" s="1" t="s">
        <v>388</v>
      </c>
      <c r="C519" s="2">
        <v>24505</v>
      </c>
      <c r="D519" s="3">
        <v>0.83333333333333337</v>
      </c>
      <c r="E519" s="1" t="s">
        <v>389</v>
      </c>
      <c r="F519" s="1" t="s">
        <v>646</v>
      </c>
      <c r="G519" s="1" t="s">
        <v>13</v>
      </c>
      <c r="H519" s="1" t="s">
        <v>14</v>
      </c>
      <c r="I519" s="1" t="s">
        <v>15</v>
      </c>
      <c r="J519" s="1">
        <f>FIND(", ",space_missions[[#This Row],[Location]])</f>
        <v>7</v>
      </c>
      <c r="K519" s="1" t="str">
        <f t="shared" si="8"/>
        <v xml:space="preserve"> USA</v>
      </c>
      <c r="L519" s="1" t="str">
        <f>_xlfn.CONCAT(space_missions[[#This Row],[Company]],"-",space_missions[[#This Row],[Rocket]])</f>
        <v>General Dynamics-Atlas-SLV3 Agena-D</v>
      </c>
      <c r="M519" s="1">
        <f>YEAR(space_missions[[#This Row],[Date]])</f>
        <v>1967</v>
      </c>
    </row>
    <row r="520" spans="1:13">
      <c r="A520" s="1" t="s">
        <v>92</v>
      </c>
      <c r="B520" s="1" t="s">
        <v>331</v>
      </c>
      <c r="C520" s="2">
        <v>24508</v>
      </c>
      <c r="D520" s="3">
        <v>5.347222222222222E-2</v>
      </c>
      <c r="E520" s="1" t="s">
        <v>389</v>
      </c>
      <c r="F520" s="1" t="s">
        <v>647</v>
      </c>
      <c r="G520" s="1" t="s">
        <v>13</v>
      </c>
      <c r="H520" s="1" t="s">
        <v>14</v>
      </c>
      <c r="I520" s="1" t="s">
        <v>15</v>
      </c>
      <c r="J520" s="1">
        <f>FIND(", ",space_missions[[#This Row],[Location]])</f>
        <v>6</v>
      </c>
      <c r="K520" s="1" t="str">
        <f t="shared" si="8"/>
        <v xml:space="preserve"> USA</v>
      </c>
      <c r="L520" s="1" t="str">
        <f>_xlfn.CONCAT(space_missions[[#This Row],[Company]],"-",space_missions[[#This Row],[Rocket]])</f>
        <v>General Dynamics-Atlas-SLV3 Agena-D</v>
      </c>
      <c r="M520" s="1">
        <f>YEAR(space_missions[[#This Row],[Date]])</f>
        <v>1967</v>
      </c>
    </row>
    <row r="521" spans="1:13">
      <c r="A521" s="1" t="s">
        <v>9</v>
      </c>
      <c r="B521" s="1" t="s">
        <v>10</v>
      </c>
      <c r="C521" s="2">
        <v>24510</v>
      </c>
      <c r="D521" s="3">
        <v>0.55555555555555558</v>
      </c>
      <c r="E521" s="1" t="s">
        <v>629</v>
      </c>
      <c r="F521" s="1" t="s">
        <v>648</v>
      </c>
      <c r="G521" s="1" t="s">
        <v>13</v>
      </c>
      <c r="H521" s="1" t="s">
        <v>14</v>
      </c>
      <c r="I521" s="1" t="s">
        <v>15</v>
      </c>
      <c r="J521" s="1">
        <f>FIND(", ",space_missions[[#This Row],[Location]])</f>
        <v>9</v>
      </c>
      <c r="K521" s="1" t="str">
        <f t="shared" si="8"/>
        <v xml:space="preserve"> Kazakhstan</v>
      </c>
      <c r="L521" s="1" t="str">
        <f>_xlfn.CONCAT(space_missions[[#This Row],[Company]],"-",space_missions[[#This Row],[Rocket]])</f>
        <v>RVSN USSR-Soyuz</v>
      </c>
      <c r="M521" s="1">
        <f>YEAR(space_missions[[#This Row],[Date]])</f>
        <v>1967</v>
      </c>
    </row>
    <row r="522" spans="1:13">
      <c r="A522" s="1" t="s">
        <v>510</v>
      </c>
      <c r="B522" s="1" t="s">
        <v>511</v>
      </c>
      <c r="C522" s="2">
        <v>24511</v>
      </c>
      <c r="D522" s="3">
        <v>0.36041666666666666</v>
      </c>
      <c r="E522" s="1" t="s">
        <v>512</v>
      </c>
      <c r="F522" s="1" t="s">
        <v>649</v>
      </c>
      <c r="G522" s="1" t="s">
        <v>13</v>
      </c>
      <c r="H522" s="1" t="s">
        <v>14</v>
      </c>
      <c r="I522" s="1" t="s">
        <v>56</v>
      </c>
      <c r="J522" s="1">
        <f>FIND(", ",space_missions[[#This Row],[Location]])</f>
        <v>9</v>
      </c>
      <c r="K522" s="1" t="str">
        <f t="shared" si="8"/>
        <v xml:space="preserve"> France</v>
      </c>
      <c r="L522" s="1" t="str">
        <f>_xlfn.CONCAT(space_missions[[#This Row],[Company]],"-",space_missions[[#This Row],[Rocket]])</f>
        <v>Armée de l'Air-Diamant A</v>
      </c>
      <c r="M522" s="1">
        <f>YEAR(space_missions[[#This Row],[Date]])</f>
        <v>1967</v>
      </c>
    </row>
    <row r="523" spans="1:13">
      <c r="A523" s="1" t="s">
        <v>9</v>
      </c>
      <c r="B523" s="1" t="s">
        <v>543</v>
      </c>
      <c r="C523" s="2">
        <v>24511</v>
      </c>
      <c r="D523" s="3">
        <v>0.42986111111111114</v>
      </c>
      <c r="E523" s="1" t="s">
        <v>339</v>
      </c>
      <c r="F523" s="1" t="s">
        <v>650</v>
      </c>
      <c r="G523" s="1" t="s">
        <v>13</v>
      </c>
      <c r="H523" s="1" t="s">
        <v>14</v>
      </c>
      <c r="I523" s="1" t="s">
        <v>15</v>
      </c>
      <c r="J523" s="1">
        <f>FIND(", ",space_missions[[#This Row],[Location]])</f>
        <v>10</v>
      </c>
      <c r="K523" s="1" t="str">
        <f t="shared" si="8"/>
        <v xml:space="preserve"> Russia</v>
      </c>
      <c r="L523" s="1" t="str">
        <f>_xlfn.CONCAT(space_missions[[#This Row],[Company]],"-",space_missions[[#This Row],[Rocket]])</f>
        <v>RVSN USSR-Voskhod</v>
      </c>
      <c r="M523" s="1">
        <f>YEAR(space_missions[[#This Row],[Date]])</f>
        <v>1967</v>
      </c>
    </row>
    <row r="524" spans="1:13">
      <c r="A524" s="1" t="s">
        <v>9</v>
      </c>
      <c r="B524" s="1" t="s">
        <v>420</v>
      </c>
      <c r="C524" s="2">
        <v>24517</v>
      </c>
      <c r="D524" s="3">
        <v>0.41944444444444445</v>
      </c>
      <c r="E524" s="1" t="s">
        <v>499</v>
      </c>
      <c r="F524" s="1" t="s">
        <v>651</v>
      </c>
      <c r="G524" s="1" t="s">
        <v>13</v>
      </c>
      <c r="H524" s="1" t="s">
        <v>14</v>
      </c>
      <c r="I524" s="1" t="s">
        <v>15</v>
      </c>
      <c r="J524" s="1">
        <f>FIND(", ",space_missions[[#This Row],[Location]])</f>
        <v>10</v>
      </c>
      <c r="K524" s="1" t="str">
        <f t="shared" si="8"/>
        <v xml:space="preserve"> Russia</v>
      </c>
      <c r="L524" s="1" t="str">
        <f>_xlfn.CONCAT(space_missions[[#This Row],[Company]],"-",space_missions[[#This Row],[Rocket]])</f>
        <v>RVSN USSR-Cosmos-2I (63SM)</v>
      </c>
      <c r="M524" s="1">
        <f>YEAR(space_missions[[#This Row],[Date]])</f>
        <v>1967</v>
      </c>
    </row>
    <row r="525" spans="1:13">
      <c r="A525" s="1" t="s">
        <v>510</v>
      </c>
      <c r="B525" s="1" t="s">
        <v>511</v>
      </c>
      <c r="C525" s="2">
        <v>24518</v>
      </c>
      <c r="D525" s="3">
        <v>0.42083333333333334</v>
      </c>
      <c r="E525" s="1" t="s">
        <v>512</v>
      </c>
      <c r="F525" s="1" t="s">
        <v>652</v>
      </c>
      <c r="G525" s="1" t="s">
        <v>13</v>
      </c>
      <c r="H525" s="1" t="s">
        <v>14</v>
      </c>
      <c r="I525" s="1" t="s">
        <v>15</v>
      </c>
      <c r="J525" s="1">
        <f>FIND(", ",space_missions[[#This Row],[Location]])</f>
        <v>9</v>
      </c>
      <c r="K525" s="1" t="str">
        <f t="shared" si="8"/>
        <v xml:space="preserve"> France</v>
      </c>
      <c r="L525" s="1" t="str">
        <f>_xlfn.CONCAT(space_missions[[#This Row],[Company]],"-",space_missions[[#This Row],[Rocket]])</f>
        <v>Armée de l'Air-Diamant A</v>
      </c>
      <c r="M525" s="1">
        <f>YEAR(space_missions[[#This Row],[Date]])</f>
        <v>1967</v>
      </c>
    </row>
    <row r="526" spans="1:13">
      <c r="A526" s="1" t="s">
        <v>42</v>
      </c>
      <c r="B526" s="1" t="s">
        <v>322</v>
      </c>
      <c r="C526" s="2">
        <v>24527</v>
      </c>
      <c r="D526" s="3">
        <v>0.82986111111111116</v>
      </c>
      <c r="E526" s="1" t="s">
        <v>588</v>
      </c>
      <c r="F526" s="1" t="s">
        <v>653</v>
      </c>
      <c r="G526" s="1" t="s">
        <v>13</v>
      </c>
      <c r="H526" s="1" t="s">
        <v>590</v>
      </c>
      <c r="I526" s="1" t="s">
        <v>15</v>
      </c>
      <c r="J526" s="1">
        <f>FIND(", ",space_missions[[#This Row],[Location]])</f>
        <v>7</v>
      </c>
      <c r="K526" s="1" t="str">
        <f t="shared" si="8"/>
        <v xml:space="preserve"> USA</v>
      </c>
      <c r="L526" s="1" t="str">
        <f>_xlfn.CONCAT(space_missions[[#This Row],[Company]],"-",space_missions[[#This Row],[Rocket]])</f>
        <v>US Air Force-Titan IIIB</v>
      </c>
      <c r="M526" s="1">
        <f>YEAR(space_missions[[#This Row],[Date]])</f>
        <v>1967</v>
      </c>
    </row>
    <row r="527" spans="1:13">
      <c r="A527" s="1" t="s">
        <v>9</v>
      </c>
      <c r="B527" s="1" t="s">
        <v>10</v>
      </c>
      <c r="C527" s="2">
        <v>24530</v>
      </c>
      <c r="D527" s="3">
        <v>0.36458333333333331</v>
      </c>
      <c r="E527" s="1" t="s">
        <v>237</v>
      </c>
      <c r="F527" s="1" t="s">
        <v>654</v>
      </c>
      <c r="G527" s="1" t="s">
        <v>13</v>
      </c>
      <c r="H527" s="1" t="s">
        <v>14</v>
      </c>
      <c r="I527" s="1" t="s">
        <v>56</v>
      </c>
      <c r="J527" s="1">
        <f>FIND(", ",space_missions[[#This Row],[Location]])</f>
        <v>9</v>
      </c>
      <c r="K527" s="1" t="str">
        <f t="shared" si="8"/>
        <v xml:space="preserve"> Kazakhstan</v>
      </c>
      <c r="L527" s="1" t="str">
        <f>_xlfn.CONCAT(space_missions[[#This Row],[Company]],"-",space_missions[[#This Row],[Rocket]])</f>
        <v>RVSN USSR-Vostok-2</v>
      </c>
      <c r="M527" s="1">
        <f>YEAR(space_missions[[#This Row],[Date]])</f>
        <v>1967</v>
      </c>
    </row>
    <row r="528" spans="1:13">
      <c r="A528" s="1" t="s">
        <v>9</v>
      </c>
      <c r="B528" s="1" t="s">
        <v>543</v>
      </c>
      <c r="C528" s="2">
        <v>24531</v>
      </c>
      <c r="D528" s="3">
        <v>0.6069444444444444</v>
      </c>
      <c r="E528" s="1" t="s">
        <v>396</v>
      </c>
      <c r="F528" s="1" t="s">
        <v>655</v>
      </c>
      <c r="G528" s="1" t="s">
        <v>13</v>
      </c>
      <c r="H528" s="1" t="s">
        <v>14</v>
      </c>
      <c r="I528" s="1" t="s">
        <v>15</v>
      </c>
      <c r="J528" s="1">
        <f>FIND(", ",space_missions[[#This Row],[Location]])</f>
        <v>10</v>
      </c>
      <c r="K528" s="1" t="str">
        <f t="shared" si="8"/>
        <v xml:space="preserve"> Russia</v>
      </c>
      <c r="L528" s="1" t="str">
        <f>_xlfn.CONCAT(space_missions[[#This Row],[Company]],"-",space_missions[[#This Row],[Rocket]])</f>
        <v>RVSN USSR-Vostok-2M</v>
      </c>
      <c r="M528" s="1">
        <f>YEAR(space_missions[[#This Row],[Date]])</f>
        <v>1967</v>
      </c>
    </row>
    <row r="529" spans="1:13">
      <c r="A529" s="1" t="s">
        <v>9</v>
      </c>
      <c r="B529" s="1" t="s">
        <v>420</v>
      </c>
      <c r="C529" s="2">
        <v>24534</v>
      </c>
      <c r="D529" s="3">
        <v>0.28055555555555556</v>
      </c>
      <c r="E529" s="1" t="s">
        <v>499</v>
      </c>
      <c r="F529" s="1" t="s">
        <v>656</v>
      </c>
      <c r="G529" s="1" t="s">
        <v>13</v>
      </c>
      <c r="H529" s="1" t="s">
        <v>14</v>
      </c>
      <c r="I529" s="1" t="s">
        <v>15</v>
      </c>
      <c r="J529" s="1">
        <f>FIND(", ",space_missions[[#This Row],[Location]])</f>
        <v>10</v>
      </c>
      <c r="K529" s="1" t="str">
        <f t="shared" si="8"/>
        <v xml:space="preserve"> Russia</v>
      </c>
      <c r="L529" s="1" t="str">
        <f>_xlfn.CONCAT(space_missions[[#This Row],[Company]],"-",space_missions[[#This Row],[Rocket]])</f>
        <v>RVSN USSR-Cosmos-2I (63SM)</v>
      </c>
      <c r="M529" s="1">
        <f>YEAR(space_missions[[#This Row],[Date]])</f>
        <v>1967</v>
      </c>
    </row>
    <row r="530" spans="1:13">
      <c r="A530" s="1" t="s">
        <v>9</v>
      </c>
      <c r="B530" s="1" t="s">
        <v>657</v>
      </c>
      <c r="C530" s="2">
        <v>24541</v>
      </c>
      <c r="D530" s="3">
        <v>0.47916666666666669</v>
      </c>
      <c r="E530" s="1" t="s">
        <v>658</v>
      </c>
      <c r="F530" s="1" t="s">
        <v>659</v>
      </c>
      <c r="G530" s="1" t="s">
        <v>13</v>
      </c>
      <c r="H530" s="1" t="s">
        <v>14</v>
      </c>
      <c r="I530" s="1" t="s">
        <v>15</v>
      </c>
      <c r="J530" s="1">
        <f>FIND(", ",space_missions[[#This Row],[Location]])</f>
        <v>11</v>
      </c>
      <c r="K530" s="1" t="str">
        <f t="shared" si="8"/>
        <v xml:space="preserve"> Kazakhstan</v>
      </c>
      <c r="L530" s="1" t="str">
        <f>_xlfn.CONCAT(space_missions[[#This Row],[Company]],"-",space_missions[[#This Row],[Rocket]])</f>
        <v>RVSN USSR-Proton K/Block D</v>
      </c>
      <c r="M530" s="1">
        <f>YEAR(space_missions[[#This Row],[Date]])</f>
        <v>1967</v>
      </c>
    </row>
    <row r="531" spans="1:13">
      <c r="A531" s="1" t="s">
        <v>9</v>
      </c>
      <c r="B531" s="1" t="s">
        <v>543</v>
      </c>
      <c r="C531" s="2">
        <v>24544</v>
      </c>
      <c r="D531" s="3">
        <v>0.50694444444444442</v>
      </c>
      <c r="E531" s="1" t="s">
        <v>237</v>
      </c>
      <c r="F531" s="1" t="s">
        <v>660</v>
      </c>
      <c r="G531" s="1" t="s">
        <v>13</v>
      </c>
      <c r="H531" s="1" t="s">
        <v>14</v>
      </c>
      <c r="I531" s="1" t="s">
        <v>15</v>
      </c>
      <c r="J531" s="1">
        <f>FIND(", ",space_missions[[#This Row],[Location]])</f>
        <v>10</v>
      </c>
      <c r="K531" s="1" t="str">
        <f t="shared" si="8"/>
        <v xml:space="preserve"> Russia</v>
      </c>
      <c r="L531" s="1" t="str">
        <f>_xlfn.CONCAT(space_missions[[#This Row],[Company]],"-",space_missions[[#This Row],[Rocket]])</f>
        <v>RVSN USSR-Vostok-2</v>
      </c>
      <c r="M531" s="1">
        <f>YEAR(space_missions[[#This Row],[Date]])</f>
        <v>1967</v>
      </c>
    </row>
    <row r="532" spans="1:13">
      <c r="A532" s="1" t="s">
        <v>9</v>
      </c>
      <c r="B532" s="1" t="s">
        <v>661</v>
      </c>
      <c r="C532" s="2">
        <v>24547</v>
      </c>
      <c r="D532" s="3">
        <v>0.72916666666666663</v>
      </c>
      <c r="E532" s="1" t="s">
        <v>499</v>
      </c>
      <c r="F532" s="1" t="s">
        <v>662</v>
      </c>
      <c r="G532" s="1" t="s">
        <v>13</v>
      </c>
      <c r="H532" s="1" t="s">
        <v>14</v>
      </c>
      <c r="I532" s="1" t="s">
        <v>15</v>
      </c>
      <c r="J532" s="1">
        <f>FIND(", ",space_missions[[#This Row],[Location]])</f>
        <v>11</v>
      </c>
      <c r="K532" s="1" t="str">
        <f t="shared" si="8"/>
        <v xml:space="preserve"> Russia</v>
      </c>
      <c r="L532" s="1" t="str">
        <f>_xlfn.CONCAT(space_missions[[#This Row],[Company]],"-",space_missions[[#This Row],[Rocket]])</f>
        <v>RVSN USSR-Cosmos-2I (63SM)</v>
      </c>
      <c r="M532" s="1">
        <f>YEAR(space_missions[[#This Row],[Date]])</f>
        <v>1967</v>
      </c>
    </row>
    <row r="533" spans="1:13">
      <c r="A533" s="1" t="s">
        <v>9</v>
      </c>
      <c r="B533" s="1" t="s">
        <v>420</v>
      </c>
      <c r="C533" s="2">
        <v>24552</v>
      </c>
      <c r="D533" s="3">
        <v>0.42152777777777778</v>
      </c>
      <c r="E533" s="1" t="s">
        <v>499</v>
      </c>
      <c r="F533" s="1" t="s">
        <v>663</v>
      </c>
      <c r="G533" s="1" t="s">
        <v>13</v>
      </c>
      <c r="H533" s="1" t="s">
        <v>14</v>
      </c>
      <c r="I533" s="1" t="s">
        <v>15</v>
      </c>
      <c r="J533" s="1">
        <f>FIND(", ",space_missions[[#This Row],[Location]])</f>
        <v>10</v>
      </c>
      <c r="K533" s="1" t="str">
        <f t="shared" si="8"/>
        <v xml:space="preserve"> Russia</v>
      </c>
      <c r="L533" s="1" t="str">
        <f>_xlfn.CONCAT(space_missions[[#This Row],[Company]],"-",space_missions[[#This Row],[Rocket]])</f>
        <v>RVSN USSR-Cosmos-2I (63SM)</v>
      </c>
      <c r="M533" s="1">
        <f>YEAR(space_missions[[#This Row],[Date]])</f>
        <v>1967</v>
      </c>
    </row>
    <row r="534" spans="1:13">
      <c r="A534" s="1" t="s">
        <v>9</v>
      </c>
      <c r="B534" s="1" t="s">
        <v>543</v>
      </c>
      <c r="C534" s="2">
        <v>24553</v>
      </c>
      <c r="D534" s="3">
        <v>0.53055555555555556</v>
      </c>
      <c r="E534" s="1" t="s">
        <v>339</v>
      </c>
      <c r="F534" s="1" t="s">
        <v>664</v>
      </c>
      <c r="G534" s="1" t="s">
        <v>13</v>
      </c>
      <c r="H534" s="1" t="s">
        <v>14</v>
      </c>
      <c r="I534" s="1" t="s">
        <v>15</v>
      </c>
      <c r="J534" s="1">
        <f>FIND(", ",space_missions[[#This Row],[Location]])</f>
        <v>10</v>
      </c>
      <c r="K534" s="1" t="str">
        <f t="shared" si="8"/>
        <v xml:space="preserve"> Russia</v>
      </c>
      <c r="L534" s="1" t="str">
        <f>_xlfn.CONCAT(space_missions[[#This Row],[Company]],"-",space_missions[[#This Row],[Rocket]])</f>
        <v>RVSN USSR-Voskhod</v>
      </c>
      <c r="M534" s="1">
        <f>YEAR(space_missions[[#This Row],[Date]])</f>
        <v>1967</v>
      </c>
    </row>
    <row r="535" spans="1:13">
      <c r="A535" s="1" t="s">
        <v>9</v>
      </c>
      <c r="B535" s="1" t="s">
        <v>665</v>
      </c>
      <c r="C535" s="2">
        <v>24553</v>
      </c>
      <c r="D535" s="3">
        <v>0.58680555555555558</v>
      </c>
      <c r="E535" s="1" t="s">
        <v>604</v>
      </c>
      <c r="F535" s="1" t="s">
        <v>666</v>
      </c>
      <c r="G535" s="1" t="s">
        <v>13</v>
      </c>
      <c r="H535" s="1" t="s">
        <v>14</v>
      </c>
      <c r="I535" s="1" t="s">
        <v>21</v>
      </c>
      <c r="J535" s="1">
        <f>FIND(", ",space_missions[[#This Row],[Location]])</f>
        <v>12</v>
      </c>
      <c r="K535" s="1" t="str">
        <f t="shared" si="8"/>
        <v xml:space="preserve"> Kazakhstan</v>
      </c>
      <c r="L535" s="1" t="str">
        <f>_xlfn.CONCAT(space_missions[[#This Row],[Company]],"-",space_missions[[#This Row],[Rocket]])</f>
        <v>RVSN USSR-Tsyklon</v>
      </c>
      <c r="M535" s="1">
        <f>YEAR(space_missions[[#This Row],[Date]])</f>
        <v>1967</v>
      </c>
    </row>
    <row r="536" spans="1:13">
      <c r="A536" s="1" t="s">
        <v>9</v>
      </c>
      <c r="B536" s="1" t="s">
        <v>391</v>
      </c>
      <c r="C536" s="2">
        <v>24555</v>
      </c>
      <c r="D536" s="3">
        <v>0.49305555555555558</v>
      </c>
      <c r="E536" s="1" t="s">
        <v>626</v>
      </c>
      <c r="F536" s="1" t="s">
        <v>667</v>
      </c>
      <c r="G536" s="1" t="s">
        <v>13</v>
      </c>
      <c r="H536" s="1" t="s">
        <v>14</v>
      </c>
      <c r="I536" s="1" t="s">
        <v>15</v>
      </c>
      <c r="J536" s="1">
        <f>FIND(", ",space_missions[[#This Row],[Location]])</f>
        <v>11</v>
      </c>
      <c r="K536" s="1" t="str">
        <f t="shared" si="8"/>
        <v xml:space="preserve"> Kazakhstan</v>
      </c>
      <c r="L536" s="1" t="str">
        <f>_xlfn.CONCAT(space_missions[[#This Row],[Company]],"-",space_missions[[#This Row],[Rocket]])</f>
        <v>RVSN USSR-Cosmos-3 (11K65)</v>
      </c>
      <c r="M536" s="1">
        <f>YEAR(space_missions[[#This Row],[Date]])</f>
        <v>1967</v>
      </c>
    </row>
    <row r="537" spans="1:13">
      <c r="A537" s="1" t="s">
        <v>9</v>
      </c>
      <c r="B537" s="1" t="s">
        <v>661</v>
      </c>
      <c r="C537" s="2">
        <v>24556</v>
      </c>
      <c r="D537" s="3">
        <v>0.29097222222222224</v>
      </c>
      <c r="E537" s="1" t="s">
        <v>499</v>
      </c>
      <c r="F537" s="1" t="s">
        <v>668</v>
      </c>
      <c r="G537" s="1" t="s">
        <v>13</v>
      </c>
      <c r="H537" s="1" t="s">
        <v>14</v>
      </c>
      <c r="I537" s="1" t="s">
        <v>15</v>
      </c>
      <c r="J537" s="1">
        <f>FIND(", ",space_missions[[#This Row],[Location]])</f>
        <v>11</v>
      </c>
      <c r="K537" s="1" t="str">
        <f t="shared" si="8"/>
        <v xml:space="preserve"> Russia</v>
      </c>
      <c r="L537" s="1" t="str">
        <f>_xlfn.CONCAT(space_missions[[#This Row],[Company]],"-",space_missions[[#This Row],[Rocket]])</f>
        <v>RVSN USSR-Cosmos-2I (63SM)</v>
      </c>
      <c r="M537" s="1">
        <f>YEAR(space_missions[[#This Row],[Date]])</f>
        <v>1967</v>
      </c>
    </row>
    <row r="538" spans="1:13">
      <c r="A538" s="1" t="s">
        <v>607</v>
      </c>
      <c r="B538" s="1" t="s">
        <v>608</v>
      </c>
      <c r="C538" s="2">
        <v>24565</v>
      </c>
      <c r="D538" s="3"/>
      <c r="E538" s="1" t="s">
        <v>609</v>
      </c>
      <c r="F538" s="1" t="s">
        <v>610</v>
      </c>
      <c r="G538" s="1" t="s">
        <v>13</v>
      </c>
      <c r="H538" s="1" t="s">
        <v>14</v>
      </c>
      <c r="I538" s="1" t="s">
        <v>21</v>
      </c>
      <c r="J538" s="1">
        <f>FIND(", ",space_missions[[#This Row],[Location]])</f>
        <v>23</v>
      </c>
      <c r="K538" s="1" t="str">
        <f t="shared" si="8"/>
        <v xml:space="preserve"> Japan</v>
      </c>
      <c r="L538" s="1" t="str">
        <f>_xlfn.CONCAT(space_missions[[#This Row],[Company]],"-",space_missions[[#This Row],[Rocket]])</f>
        <v>UT-Lambda-IV S</v>
      </c>
      <c r="M538" s="1">
        <f>YEAR(space_missions[[#This Row],[Date]])</f>
        <v>1967</v>
      </c>
    </row>
    <row r="539" spans="1:13">
      <c r="A539" s="1" t="s">
        <v>9</v>
      </c>
      <c r="B539" s="1" t="s">
        <v>543</v>
      </c>
      <c r="C539" s="2">
        <v>24566</v>
      </c>
      <c r="D539" s="3">
        <v>0.58333333333333337</v>
      </c>
      <c r="E539" s="1" t="s">
        <v>237</v>
      </c>
      <c r="F539" s="1" t="s">
        <v>669</v>
      </c>
      <c r="G539" s="1" t="s">
        <v>13</v>
      </c>
      <c r="H539" s="1" t="s">
        <v>14</v>
      </c>
      <c r="I539" s="1" t="s">
        <v>15</v>
      </c>
      <c r="J539" s="1">
        <f>FIND(", ",space_missions[[#This Row],[Location]])</f>
        <v>10</v>
      </c>
      <c r="K539" s="1" t="str">
        <f t="shared" si="8"/>
        <v xml:space="preserve"> Russia</v>
      </c>
      <c r="L539" s="1" t="str">
        <f>_xlfn.CONCAT(space_missions[[#This Row],[Company]],"-",space_missions[[#This Row],[Rocket]])</f>
        <v>RVSN USSR-Vostok-2</v>
      </c>
      <c r="M539" s="1">
        <f>YEAR(space_missions[[#This Row],[Date]])</f>
        <v>1967</v>
      </c>
    </row>
    <row r="540" spans="1:13">
      <c r="A540" s="1" t="s">
        <v>92</v>
      </c>
      <c r="B540" s="1" t="s">
        <v>122</v>
      </c>
      <c r="C540" s="2">
        <v>24568</v>
      </c>
      <c r="D540" s="3">
        <v>0.14097222222222222</v>
      </c>
      <c r="E540" s="1" t="s">
        <v>389</v>
      </c>
      <c r="F540" s="1" t="s">
        <v>670</v>
      </c>
      <c r="G540" s="1" t="s">
        <v>13</v>
      </c>
      <c r="H540" s="1" t="s">
        <v>14</v>
      </c>
      <c r="I540" s="1" t="s">
        <v>56</v>
      </c>
      <c r="J540" s="1">
        <f>FIND(", ",space_missions[[#This Row],[Location]])</f>
        <v>6</v>
      </c>
      <c r="K540" s="1" t="str">
        <f t="shared" si="8"/>
        <v xml:space="preserve"> USA</v>
      </c>
      <c r="L540" s="1" t="str">
        <f>_xlfn.CONCAT(space_missions[[#This Row],[Company]],"-",space_missions[[#This Row],[Rocket]])</f>
        <v>General Dynamics-Atlas-SLV3 Agena-D</v>
      </c>
      <c r="M540" s="1">
        <f>YEAR(space_missions[[#This Row],[Date]])</f>
        <v>1967</v>
      </c>
    </row>
    <row r="541" spans="1:13">
      <c r="A541" s="1" t="s">
        <v>9</v>
      </c>
      <c r="B541" s="1" t="s">
        <v>657</v>
      </c>
      <c r="C541" s="2">
        <v>24570</v>
      </c>
      <c r="D541" s="3">
        <v>0.375</v>
      </c>
      <c r="E541" s="1" t="s">
        <v>658</v>
      </c>
      <c r="F541" s="1" t="s">
        <v>671</v>
      </c>
      <c r="G541" s="1" t="s">
        <v>13</v>
      </c>
      <c r="H541" s="1" t="s">
        <v>14</v>
      </c>
      <c r="I541" s="1" t="s">
        <v>56</v>
      </c>
      <c r="J541" s="1">
        <f>FIND(", ",space_missions[[#This Row],[Location]])</f>
        <v>11</v>
      </c>
      <c r="K541" s="1" t="str">
        <f t="shared" si="8"/>
        <v xml:space="preserve"> Kazakhstan</v>
      </c>
      <c r="L541" s="1" t="str">
        <f>_xlfn.CONCAT(space_missions[[#This Row],[Company]],"-",space_missions[[#This Row],[Rocket]])</f>
        <v>RVSN USSR-Proton K/Block D</v>
      </c>
      <c r="M541" s="1">
        <f>YEAR(space_missions[[#This Row],[Date]])</f>
        <v>1967</v>
      </c>
    </row>
    <row r="542" spans="1:13">
      <c r="A542" s="1" t="s">
        <v>9</v>
      </c>
      <c r="B542" s="1" t="s">
        <v>10</v>
      </c>
      <c r="C542" s="2">
        <v>24574</v>
      </c>
      <c r="D542" s="3">
        <v>0.45208333333333334</v>
      </c>
      <c r="E542" s="1" t="s">
        <v>339</v>
      </c>
      <c r="F542" s="1" t="s">
        <v>672</v>
      </c>
      <c r="G542" s="1" t="s">
        <v>13</v>
      </c>
      <c r="H542" s="1" t="s">
        <v>14</v>
      </c>
      <c r="I542" s="1" t="s">
        <v>15</v>
      </c>
      <c r="J542" s="1">
        <f>FIND(", ",space_missions[[#This Row],[Location]])</f>
        <v>9</v>
      </c>
      <c r="K542" s="1" t="str">
        <f t="shared" si="8"/>
        <v xml:space="preserve"> Kazakhstan</v>
      </c>
      <c r="L542" s="1" t="str">
        <f>_xlfn.CONCAT(space_missions[[#This Row],[Company]],"-",space_missions[[#This Row],[Rocket]])</f>
        <v>RVSN USSR-Voskhod</v>
      </c>
      <c r="M542" s="1">
        <f>YEAR(space_missions[[#This Row],[Date]])</f>
        <v>1967</v>
      </c>
    </row>
    <row r="543" spans="1:13">
      <c r="A543" s="1" t="s">
        <v>92</v>
      </c>
      <c r="B543" s="1" t="s">
        <v>482</v>
      </c>
      <c r="C543" s="2">
        <v>24579</v>
      </c>
      <c r="D543" s="3">
        <v>0.2951388888888889</v>
      </c>
      <c r="E543" s="1" t="s">
        <v>483</v>
      </c>
      <c r="F543" s="1" t="s">
        <v>673</v>
      </c>
      <c r="G543" s="1" t="s">
        <v>13</v>
      </c>
      <c r="H543" s="1" t="s">
        <v>14</v>
      </c>
      <c r="I543" s="1" t="s">
        <v>15</v>
      </c>
      <c r="J543" s="1">
        <f>FIND(", ",space_missions[[#This Row],[Location]])</f>
        <v>8</v>
      </c>
      <c r="K543" s="1" t="str">
        <f t="shared" si="8"/>
        <v xml:space="preserve"> USA</v>
      </c>
      <c r="L543" s="1" t="str">
        <f>_xlfn.CONCAT(space_missions[[#This Row],[Company]],"-",space_missions[[#This Row],[Rocket]])</f>
        <v>General Dynamics-Atlas-LV3C Centaur-D</v>
      </c>
      <c r="M543" s="1">
        <f>YEAR(space_missions[[#This Row],[Date]])</f>
        <v>1967</v>
      </c>
    </row>
    <row r="544" spans="1:13">
      <c r="A544" s="1" t="s">
        <v>9</v>
      </c>
      <c r="B544" s="1" t="s">
        <v>10</v>
      </c>
      <c r="C544" s="2">
        <v>24585</v>
      </c>
      <c r="D544" s="3">
        <v>2.4305555555555556E-2</v>
      </c>
      <c r="E544" s="1" t="s">
        <v>629</v>
      </c>
      <c r="F544" s="1" t="s">
        <v>674</v>
      </c>
      <c r="G544" s="1" t="s">
        <v>13</v>
      </c>
      <c r="H544" s="1" t="s">
        <v>14</v>
      </c>
      <c r="I544" s="1" t="s">
        <v>15</v>
      </c>
      <c r="J544" s="1">
        <f>FIND(", ",space_missions[[#This Row],[Location]])</f>
        <v>9</v>
      </c>
      <c r="K544" s="1" t="str">
        <f t="shared" si="8"/>
        <v xml:space="preserve"> Kazakhstan</v>
      </c>
      <c r="L544" s="1" t="str">
        <f>_xlfn.CONCAT(space_missions[[#This Row],[Company]],"-",space_missions[[#This Row],[Rocket]])</f>
        <v>RVSN USSR-Soyuz</v>
      </c>
      <c r="M544" s="1">
        <f>YEAR(space_missions[[#This Row],[Date]])</f>
        <v>1967</v>
      </c>
    </row>
    <row r="545" spans="1:13">
      <c r="A545" s="1" t="s">
        <v>675</v>
      </c>
      <c r="B545" s="1" t="s">
        <v>676</v>
      </c>
      <c r="C545" s="2">
        <v>24588</v>
      </c>
      <c r="D545" s="3">
        <v>0.42083333333333334</v>
      </c>
      <c r="E545" s="1" t="s">
        <v>677</v>
      </c>
      <c r="F545" s="1" t="s">
        <v>678</v>
      </c>
      <c r="G545" s="1" t="s">
        <v>13</v>
      </c>
      <c r="H545" s="1" t="s">
        <v>14</v>
      </c>
      <c r="I545" s="1" t="s">
        <v>15</v>
      </c>
      <c r="J545" s="1">
        <f>FIND(", ",space_missions[[#This Row],[Location]])</f>
        <v>14</v>
      </c>
      <c r="K545" s="1" t="str">
        <f t="shared" si="8"/>
        <v xml:space="preserve"> Kenya</v>
      </c>
      <c r="L545" s="1" t="str">
        <f>_xlfn.CONCAT(space_missions[[#This Row],[Company]],"-",space_missions[[#This Row],[Rocket]])</f>
        <v>ASI-Scout B</v>
      </c>
      <c r="M545" s="1">
        <f>YEAR(space_missions[[#This Row],[Date]])</f>
        <v>1967</v>
      </c>
    </row>
    <row r="546" spans="1:13">
      <c r="A546" s="1" t="s">
        <v>42</v>
      </c>
      <c r="B546" s="1" t="s">
        <v>322</v>
      </c>
      <c r="C546" s="2">
        <v>24588</v>
      </c>
      <c r="D546" s="3"/>
      <c r="E546" s="1" t="s">
        <v>588</v>
      </c>
      <c r="F546" s="1" t="s">
        <v>679</v>
      </c>
      <c r="G546" s="1" t="s">
        <v>13</v>
      </c>
      <c r="H546" s="1" t="s">
        <v>590</v>
      </c>
      <c r="I546" s="1" t="s">
        <v>21</v>
      </c>
      <c r="J546" s="1">
        <f>FIND(", ",space_missions[[#This Row],[Location]])</f>
        <v>7</v>
      </c>
      <c r="K546" s="1" t="str">
        <f t="shared" si="8"/>
        <v xml:space="preserve"> USA</v>
      </c>
      <c r="L546" s="1" t="str">
        <f>_xlfn.CONCAT(space_missions[[#This Row],[Company]],"-",space_missions[[#This Row],[Rocket]])</f>
        <v>US Air Force-Titan IIIB</v>
      </c>
      <c r="M546" s="1">
        <f>YEAR(space_missions[[#This Row],[Date]])</f>
        <v>1967</v>
      </c>
    </row>
    <row r="547" spans="1:13">
      <c r="A547" s="1" t="s">
        <v>9</v>
      </c>
      <c r="B547" s="1" t="s">
        <v>543</v>
      </c>
      <c r="C547" s="2">
        <v>24589</v>
      </c>
      <c r="D547" s="3">
        <v>0.53472222222222221</v>
      </c>
      <c r="E547" s="1" t="s">
        <v>396</v>
      </c>
      <c r="F547" s="1" t="s">
        <v>680</v>
      </c>
      <c r="G547" s="1" t="s">
        <v>13</v>
      </c>
      <c r="H547" s="1" t="s">
        <v>14</v>
      </c>
      <c r="I547" s="1" t="s">
        <v>15</v>
      </c>
      <c r="J547" s="1">
        <f>FIND(", ",space_missions[[#This Row],[Location]])</f>
        <v>10</v>
      </c>
      <c r="K547" s="1" t="str">
        <f t="shared" si="8"/>
        <v xml:space="preserve"> Russia</v>
      </c>
      <c r="L547" s="1" t="str">
        <f>_xlfn.CONCAT(space_missions[[#This Row],[Company]],"-",space_missions[[#This Row],[Rocket]])</f>
        <v>RVSN USSR-Vostok-2M</v>
      </c>
      <c r="M547" s="1">
        <f>YEAR(space_missions[[#This Row],[Date]])</f>
        <v>1967</v>
      </c>
    </row>
    <row r="548" spans="1:13">
      <c r="A548" s="1" t="s">
        <v>463</v>
      </c>
      <c r="B548" s="1" t="s">
        <v>521</v>
      </c>
      <c r="C548" s="2">
        <v>24590</v>
      </c>
      <c r="D548" s="3">
        <v>0.41736111111111113</v>
      </c>
      <c r="E548" s="1" t="s">
        <v>465</v>
      </c>
      <c r="F548" s="1" t="s">
        <v>681</v>
      </c>
      <c r="G548" s="1" t="s">
        <v>13</v>
      </c>
      <c r="H548" s="1" t="s">
        <v>14</v>
      </c>
      <c r="I548" s="1" t="s">
        <v>15</v>
      </c>
      <c r="J548" s="1">
        <f>FIND(", ",space_missions[[#This Row],[Location]])</f>
        <v>7</v>
      </c>
      <c r="K548" s="1" t="str">
        <f t="shared" si="8"/>
        <v xml:space="preserve"> USA</v>
      </c>
      <c r="L548" s="1" t="str">
        <f>_xlfn.CONCAT(space_missions[[#This Row],[Company]],"-",space_missions[[#This Row],[Rocket]])</f>
        <v>Martin Marietta-Titan IIIC</v>
      </c>
      <c r="M548" s="1">
        <f>YEAR(space_missions[[#This Row],[Date]])</f>
        <v>1967</v>
      </c>
    </row>
    <row r="549" spans="1:13">
      <c r="A549" s="1" t="s">
        <v>92</v>
      </c>
      <c r="B549" s="1" t="s">
        <v>331</v>
      </c>
      <c r="C549" s="2">
        <v>24596</v>
      </c>
      <c r="D549" s="3">
        <v>0.93402777777777779</v>
      </c>
      <c r="E549" s="1" t="s">
        <v>389</v>
      </c>
      <c r="F549" s="1" t="s">
        <v>682</v>
      </c>
      <c r="G549" s="1" t="s">
        <v>13</v>
      </c>
      <c r="H549" s="1" t="s">
        <v>14</v>
      </c>
      <c r="I549" s="1" t="s">
        <v>15</v>
      </c>
      <c r="J549" s="1">
        <f>FIND(", ",space_missions[[#This Row],[Location]])</f>
        <v>6</v>
      </c>
      <c r="K549" s="1" t="str">
        <f t="shared" si="8"/>
        <v xml:space="preserve"> USA</v>
      </c>
      <c r="L549" s="1" t="str">
        <f>_xlfn.CONCAT(space_missions[[#This Row],[Company]],"-",space_missions[[#This Row],[Rocket]])</f>
        <v>General Dynamics-Atlas-SLV3 Agena-D</v>
      </c>
      <c r="M549" s="1">
        <f>YEAR(space_missions[[#This Row],[Date]])</f>
        <v>1967</v>
      </c>
    </row>
    <row r="550" spans="1:13">
      <c r="A550" s="1" t="s">
        <v>9</v>
      </c>
      <c r="B550" s="1" t="s">
        <v>10</v>
      </c>
      <c r="C550" s="2">
        <v>24604</v>
      </c>
      <c r="D550" s="3">
        <v>0.4375</v>
      </c>
      <c r="E550" s="1" t="s">
        <v>237</v>
      </c>
      <c r="F550" s="1" t="s">
        <v>683</v>
      </c>
      <c r="G550" s="1" t="s">
        <v>13</v>
      </c>
      <c r="H550" s="1" t="s">
        <v>14</v>
      </c>
      <c r="I550" s="1" t="s">
        <v>15</v>
      </c>
      <c r="J550" s="1">
        <f>FIND(", ",space_missions[[#This Row],[Location]])</f>
        <v>9</v>
      </c>
      <c r="K550" s="1" t="str">
        <f t="shared" si="8"/>
        <v xml:space="preserve"> Kazakhstan</v>
      </c>
      <c r="L550" s="1" t="str">
        <f>_xlfn.CONCAT(space_missions[[#This Row],[Company]],"-",space_missions[[#This Row],[Rocket]])</f>
        <v>RVSN USSR-Vostok-2</v>
      </c>
      <c r="M550" s="1">
        <f>YEAR(space_missions[[#This Row],[Date]])</f>
        <v>1967</v>
      </c>
    </row>
    <row r="551" spans="1:13">
      <c r="A551" s="1" t="s">
        <v>9</v>
      </c>
      <c r="B551" s="1" t="s">
        <v>684</v>
      </c>
      <c r="C551" s="2">
        <v>24607</v>
      </c>
      <c r="D551" s="3">
        <v>0.45833333333333331</v>
      </c>
      <c r="E551" s="1" t="s">
        <v>685</v>
      </c>
      <c r="F551" s="1" t="s">
        <v>686</v>
      </c>
      <c r="G551" s="1" t="s">
        <v>13</v>
      </c>
      <c r="H551" s="1" t="s">
        <v>14</v>
      </c>
      <c r="I551" s="1" t="s">
        <v>15</v>
      </c>
      <c r="J551" s="1">
        <f>FIND(", ",space_missions[[#This Row],[Location]])</f>
        <v>11</v>
      </c>
      <c r="K551" s="1" t="str">
        <f t="shared" si="8"/>
        <v xml:space="preserve"> Russia</v>
      </c>
      <c r="L551" s="1" t="str">
        <f>_xlfn.CONCAT(space_missions[[#This Row],[Company]],"-",space_missions[[#This Row],[Rocket]])</f>
        <v>RVSN USSR-Cosmos-3M (11K65M)</v>
      </c>
      <c r="M551" s="1">
        <f>YEAR(space_missions[[#This Row],[Date]])</f>
        <v>1967</v>
      </c>
    </row>
    <row r="552" spans="1:13">
      <c r="A552" s="1" t="s">
        <v>9</v>
      </c>
      <c r="B552" s="1" t="s">
        <v>10</v>
      </c>
      <c r="C552" s="2">
        <v>24608</v>
      </c>
      <c r="D552" s="3">
        <v>0.90555555555555556</v>
      </c>
      <c r="E552" s="1" t="s">
        <v>493</v>
      </c>
      <c r="F552" s="1" t="s">
        <v>687</v>
      </c>
      <c r="G552" s="1" t="s">
        <v>13</v>
      </c>
      <c r="H552" s="1" t="s">
        <v>14</v>
      </c>
      <c r="I552" s="1" t="s">
        <v>56</v>
      </c>
      <c r="J552" s="1">
        <f>FIND(", ",space_missions[[#This Row],[Location]])</f>
        <v>9</v>
      </c>
      <c r="K552" s="1" t="str">
        <f t="shared" si="8"/>
        <v xml:space="preserve"> Kazakhstan</v>
      </c>
      <c r="L552" s="1" t="str">
        <f>_xlfn.CONCAT(space_missions[[#This Row],[Company]],"-",space_missions[[#This Row],[Rocket]])</f>
        <v>RVSN USSR-Molniya-M /Block L</v>
      </c>
      <c r="M552" s="1">
        <f>YEAR(space_missions[[#This Row],[Date]])</f>
        <v>1967</v>
      </c>
    </row>
    <row r="553" spans="1:13">
      <c r="A553" s="1" t="s">
        <v>9</v>
      </c>
      <c r="B553" s="1" t="s">
        <v>665</v>
      </c>
      <c r="C553" s="2">
        <v>24609</v>
      </c>
      <c r="D553" s="3">
        <v>0.67013888888888884</v>
      </c>
      <c r="E553" s="1" t="s">
        <v>604</v>
      </c>
      <c r="F553" s="1" t="s">
        <v>688</v>
      </c>
      <c r="G553" s="1" t="s">
        <v>13</v>
      </c>
      <c r="H553" s="1" t="s">
        <v>14</v>
      </c>
      <c r="I553" s="1" t="s">
        <v>15</v>
      </c>
      <c r="J553" s="1">
        <f>FIND(", ",space_missions[[#This Row],[Location]])</f>
        <v>12</v>
      </c>
      <c r="K553" s="1" t="str">
        <f t="shared" si="8"/>
        <v xml:space="preserve"> Kazakhstan</v>
      </c>
      <c r="L553" s="1" t="str">
        <f>_xlfn.CONCAT(space_missions[[#This Row],[Company]],"-",space_missions[[#This Row],[Rocket]])</f>
        <v>RVSN USSR-Tsyklon</v>
      </c>
      <c r="M553" s="1">
        <f>YEAR(space_missions[[#This Row],[Date]])</f>
        <v>1967</v>
      </c>
    </row>
    <row r="554" spans="1:13">
      <c r="A554" s="1" t="s">
        <v>9</v>
      </c>
      <c r="B554" s="1" t="s">
        <v>543</v>
      </c>
      <c r="C554" s="2">
        <v>24614</v>
      </c>
      <c r="D554" s="3">
        <v>0.58333333333333337</v>
      </c>
      <c r="E554" s="1" t="s">
        <v>339</v>
      </c>
      <c r="F554" s="1" t="s">
        <v>689</v>
      </c>
      <c r="G554" s="1" t="s">
        <v>13</v>
      </c>
      <c r="H554" s="1" t="s">
        <v>14</v>
      </c>
      <c r="I554" s="1" t="s">
        <v>15</v>
      </c>
      <c r="J554" s="1">
        <f>FIND(", ",space_missions[[#This Row],[Location]])</f>
        <v>10</v>
      </c>
      <c r="K554" s="1" t="str">
        <f t="shared" si="8"/>
        <v xml:space="preserve"> Russia</v>
      </c>
      <c r="L554" s="1" t="str">
        <f>_xlfn.CONCAT(space_missions[[#This Row],[Company]],"-",space_missions[[#This Row],[Rocket]])</f>
        <v>RVSN USSR-Voskhod</v>
      </c>
      <c r="M554" s="1">
        <f>YEAR(space_missions[[#This Row],[Date]])</f>
        <v>1967</v>
      </c>
    </row>
    <row r="555" spans="1:13">
      <c r="A555" s="1" t="s">
        <v>92</v>
      </c>
      <c r="B555" s="1" t="s">
        <v>388</v>
      </c>
      <c r="C555" s="2">
        <v>24614</v>
      </c>
      <c r="D555" s="3">
        <v>0.77083333333333337</v>
      </c>
      <c r="E555" s="1" t="s">
        <v>389</v>
      </c>
      <c r="F555" s="1" t="s">
        <v>690</v>
      </c>
      <c r="G555" s="1" t="s">
        <v>13</v>
      </c>
      <c r="H555" s="1" t="s">
        <v>14</v>
      </c>
      <c r="I555" s="1" t="s">
        <v>15</v>
      </c>
      <c r="J555" s="1">
        <f>FIND(", ",space_missions[[#This Row],[Location]])</f>
        <v>7</v>
      </c>
      <c r="K555" s="1" t="str">
        <f t="shared" si="8"/>
        <v xml:space="preserve"> USA</v>
      </c>
      <c r="L555" s="1" t="str">
        <f>_xlfn.CONCAT(space_missions[[#This Row],[Company]],"-",space_missions[[#This Row],[Rocket]])</f>
        <v>General Dynamics-Atlas-SLV3 Agena-D</v>
      </c>
      <c r="M555" s="1">
        <f>YEAR(space_missions[[#This Row],[Date]])</f>
        <v>1967</v>
      </c>
    </row>
    <row r="556" spans="1:13">
      <c r="A556" s="1" t="s">
        <v>9</v>
      </c>
      <c r="B556" s="1" t="s">
        <v>10</v>
      </c>
      <c r="C556" s="2">
        <v>24616</v>
      </c>
      <c r="D556" s="3">
        <v>0.95138888888888884</v>
      </c>
      <c r="E556" s="1" t="s">
        <v>125</v>
      </c>
      <c r="F556" s="1" t="s">
        <v>691</v>
      </c>
      <c r="G556" s="1" t="s">
        <v>13</v>
      </c>
      <c r="H556" s="1" t="s">
        <v>14</v>
      </c>
      <c r="I556" s="1" t="s">
        <v>15</v>
      </c>
      <c r="J556" s="1">
        <f>FIND(", ",space_missions[[#This Row],[Location]])</f>
        <v>9</v>
      </c>
      <c r="K556" s="1" t="str">
        <f t="shared" si="8"/>
        <v xml:space="preserve"> Kazakhstan</v>
      </c>
      <c r="L556" s="1" t="str">
        <f>_xlfn.CONCAT(space_missions[[#This Row],[Company]],"-",space_missions[[#This Row],[Rocket]])</f>
        <v>RVSN USSR-Molniya</v>
      </c>
      <c r="M556" s="1">
        <f>YEAR(space_missions[[#This Row],[Date]])</f>
        <v>1967</v>
      </c>
    </row>
    <row r="557" spans="1:13">
      <c r="A557" s="1" t="s">
        <v>9</v>
      </c>
      <c r="B557" s="1" t="s">
        <v>10</v>
      </c>
      <c r="C557" s="2">
        <v>24624</v>
      </c>
      <c r="D557" s="3">
        <v>0.44444444444444442</v>
      </c>
      <c r="E557" s="1" t="s">
        <v>339</v>
      </c>
      <c r="F557" s="1" t="s">
        <v>692</v>
      </c>
      <c r="G557" s="1" t="s">
        <v>13</v>
      </c>
      <c r="H557" s="1" t="s">
        <v>14</v>
      </c>
      <c r="I557" s="1" t="s">
        <v>15</v>
      </c>
      <c r="J557" s="1">
        <f>FIND(", ",space_missions[[#This Row],[Location]])</f>
        <v>9</v>
      </c>
      <c r="K557" s="1" t="str">
        <f t="shared" si="8"/>
        <v xml:space="preserve"> Kazakhstan</v>
      </c>
      <c r="L557" s="1" t="str">
        <f>_xlfn.CONCAT(space_missions[[#This Row],[Company]],"-",space_missions[[#This Row],[Rocket]])</f>
        <v>RVSN USSR-Voskhod</v>
      </c>
      <c r="M557" s="1">
        <f>YEAR(space_missions[[#This Row],[Date]])</f>
        <v>1967</v>
      </c>
    </row>
    <row r="558" spans="1:13">
      <c r="A558" s="1" t="s">
        <v>92</v>
      </c>
      <c r="B558" s="1" t="s">
        <v>388</v>
      </c>
      <c r="C558" s="2">
        <v>24627</v>
      </c>
      <c r="D558" s="3">
        <v>0.75486111111111109</v>
      </c>
      <c r="E558" s="1" t="s">
        <v>389</v>
      </c>
      <c r="F558" s="1" t="s">
        <v>693</v>
      </c>
      <c r="G558" s="1" t="s">
        <v>13</v>
      </c>
      <c r="H558" s="1" t="s">
        <v>14</v>
      </c>
      <c r="I558" s="1" t="s">
        <v>15</v>
      </c>
      <c r="J558" s="1">
        <f>FIND(", ",space_missions[[#This Row],[Location]])</f>
        <v>7</v>
      </c>
      <c r="K558" s="1" t="str">
        <f t="shared" si="8"/>
        <v xml:space="preserve"> USA</v>
      </c>
      <c r="L558" s="1" t="str">
        <f>_xlfn.CONCAT(space_missions[[#This Row],[Company]],"-",space_missions[[#This Row],[Rocket]])</f>
        <v>General Dynamics-Atlas-SLV3 Agena-D</v>
      </c>
      <c r="M558" s="1">
        <f>YEAR(space_missions[[#This Row],[Date]])</f>
        <v>1967</v>
      </c>
    </row>
    <row r="559" spans="1:13">
      <c r="A559" s="1" t="s">
        <v>9</v>
      </c>
      <c r="B559" s="1" t="s">
        <v>420</v>
      </c>
      <c r="C559" s="2">
        <v>24628</v>
      </c>
      <c r="D559" s="3">
        <v>0.21041666666666667</v>
      </c>
      <c r="E559" s="1" t="s">
        <v>499</v>
      </c>
      <c r="F559" s="1" t="s">
        <v>694</v>
      </c>
      <c r="G559" s="1" t="s">
        <v>13</v>
      </c>
      <c r="H559" s="1" t="s">
        <v>14</v>
      </c>
      <c r="I559" s="1" t="s">
        <v>15</v>
      </c>
      <c r="J559" s="1">
        <f>FIND(", ",space_missions[[#This Row],[Location]])</f>
        <v>10</v>
      </c>
      <c r="K559" s="1" t="str">
        <f t="shared" si="8"/>
        <v xml:space="preserve"> Russia</v>
      </c>
      <c r="L559" s="1" t="str">
        <f>_xlfn.CONCAT(space_missions[[#This Row],[Company]],"-",space_missions[[#This Row],[Rocket]])</f>
        <v>RVSN USSR-Cosmos-2I (63SM)</v>
      </c>
      <c r="M559" s="1">
        <f>YEAR(space_missions[[#This Row],[Date]])</f>
        <v>1967</v>
      </c>
    </row>
    <row r="560" spans="1:13">
      <c r="A560" s="1" t="s">
        <v>9</v>
      </c>
      <c r="B560" s="1" t="s">
        <v>543</v>
      </c>
      <c r="C560" s="2">
        <v>24631</v>
      </c>
      <c r="D560" s="3">
        <v>0.54166666666666663</v>
      </c>
      <c r="E560" s="1" t="s">
        <v>339</v>
      </c>
      <c r="F560" s="1" t="s">
        <v>695</v>
      </c>
      <c r="G560" s="1" t="s">
        <v>13</v>
      </c>
      <c r="H560" s="1" t="s">
        <v>14</v>
      </c>
      <c r="I560" s="1" t="s">
        <v>15</v>
      </c>
      <c r="J560" s="1">
        <f>FIND(", ",space_missions[[#This Row],[Location]])</f>
        <v>10</v>
      </c>
      <c r="K560" s="1" t="str">
        <f t="shared" si="8"/>
        <v xml:space="preserve"> Russia</v>
      </c>
      <c r="L560" s="1" t="str">
        <f>_xlfn.CONCAT(space_missions[[#This Row],[Company]],"-",space_missions[[#This Row],[Rocket]])</f>
        <v>RVSN USSR-Voskhod</v>
      </c>
      <c r="M560" s="1">
        <f>YEAR(space_missions[[#This Row],[Date]])</f>
        <v>1967</v>
      </c>
    </row>
    <row r="561" spans="1:13">
      <c r="A561" s="1" t="s">
        <v>9</v>
      </c>
      <c r="B561" s="1" t="s">
        <v>10</v>
      </c>
      <c r="C561" s="2">
        <v>24635</v>
      </c>
      <c r="D561" s="3">
        <v>0.11041666666666666</v>
      </c>
      <c r="E561" s="1" t="s">
        <v>696</v>
      </c>
      <c r="F561" s="1" t="s">
        <v>697</v>
      </c>
      <c r="G561" s="1" t="s">
        <v>13</v>
      </c>
      <c r="H561" s="1" t="s">
        <v>14</v>
      </c>
      <c r="I561" s="1" t="s">
        <v>15</v>
      </c>
      <c r="J561" s="1">
        <f>FIND(", ",space_missions[[#This Row],[Location]])</f>
        <v>9</v>
      </c>
      <c r="K561" s="1" t="str">
        <f t="shared" si="8"/>
        <v xml:space="preserve"> Kazakhstan</v>
      </c>
      <c r="L561" s="1" t="str">
        <f>_xlfn.CONCAT(space_missions[[#This Row],[Company]],"-",space_missions[[#This Row],[Rocket]])</f>
        <v>RVSN USSR-Molniya-M /Block VL</v>
      </c>
      <c r="M561" s="1">
        <f>YEAR(space_missions[[#This Row],[Date]])</f>
        <v>1967</v>
      </c>
    </row>
    <row r="562" spans="1:13">
      <c r="A562" s="1" t="s">
        <v>9</v>
      </c>
      <c r="B562" s="1" t="s">
        <v>661</v>
      </c>
      <c r="C562" s="2">
        <v>24635</v>
      </c>
      <c r="D562" s="3">
        <v>0.75416666666666665</v>
      </c>
      <c r="E562" s="1" t="s">
        <v>499</v>
      </c>
      <c r="F562" s="1" t="s">
        <v>698</v>
      </c>
      <c r="G562" s="1" t="s">
        <v>13</v>
      </c>
      <c r="H562" s="1" t="s">
        <v>14</v>
      </c>
      <c r="I562" s="1" t="s">
        <v>15</v>
      </c>
      <c r="J562" s="1">
        <f>FIND(", ",space_missions[[#This Row],[Location]])</f>
        <v>11</v>
      </c>
      <c r="K562" s="1" t="str">
        <f t="shared" si="8"/>
        <v xml:space="preserve"> Russia</v>
      </c>
      <c r="L562" s="1" t="str">
        <f>_xlfn.CONCAT(space_missions[[#This Row],[Company]],"-",space_missions[[#This Row],[Rocket]])</f>
        <v>RVSN USSR-Cosmos-2I (63SM)</v>
      </c>
      <c r="M562" s="1">
        <f>YEAR(space_missions[[#This Row],[Date]])</f>
        <v>1967</v>
      </c>
    </row>
    <row r="563" spans="1:13">
      <c r="A563" s="1" t="s">
        <v>92</v>
      </c>
      <c r="B563" s="1" t="s">
        <v>122</v>
      </c>
      <c r="C563" s="2">
        <v>24637</v>
      </c>
      <c r="D563" s="3">
        <v>0.25069444444444444</v>
      </c>
      <c r="E563" s="1" t="s">
        <v>389</v>
      </c>
      <c r="F563" s="1" t="s">
        <v>699</v>
      </c>
      <c r="G563" s="1" t="s">
        <v>13</v>
      </c>
      <c r="H563" s="1" t="s">
        <v>14</v>
      </c>
      <c r="I563" s="1" t="s">
        <v>15</v>
      </c>
      <c r="J563" s="1">
        <f>FIND(", ",space_missions[[#This Row],[Location]])</f>
        <v>6</v>
      </c>
      <c r="K563" s="1" t="str">
        <f t="shared" si="8"/>
        <v xml:space="preserve"> USA</v>
      </c>
      <c r="L563" s="1" t="str">
        <f>_xlfn.CONCAT(space_missions[[#This Row],[Company]],"-",space_missions[[#This Row],[Rocket]])</f>
        <v>General Dynamics-Atlas-SLV3 Agena-D</v>
      </c>
      <c r="M563" s="1">
        <f>YEAR(space_missions[[#This Row],[Date]])</f>
        <v>1967</v>
      </c>
    </row>
    <row r="564" spans="1:13">
      <c r="A564" s="1" t="s">
        <v>9</v>
      </c>
      <c r="B564" s="1" t="s">
        <v>420</v>
      </c>
      <c r="C564" s="2">
        <v>24639</v>
      </c>
      <c r="D564" s="3">
        <v>0.19652777777777777</v>
      </c>
      <c r="E564" s="1" t="s">
        <v>499</v>
      </c>
      <c r="F564" s="1" t="s">
        <v>700</v>
      </c>
      <c r="G564" s="1" t="s">
        <v>13</v>
      </c>
      <c r="H564" s="1" t="s">
        <v>14</v>
      </c>
      <c r="I564" s="1" t="s">
        <v>15</v>
      </c>
      <c r="J564" s="1">
        <f>FIND(", ",space_missions[[#This Row],[Location]])</f>
        <v>10</v>
      </c>
      <c r="K564" s="1" t="str">
        <f t="shared" si="8"/>
        <v xml:space="preserve"> Russia</v>
      </c>
      <c r="L564" s="1" t="str">
        <f>_xlfn.CONCAT(space_missions[[#This Row],[Company]],"-",space_missions[[#This Row],[Rocket]])</f>
        <v>RVSN USSR-Cosmos-2I (63SM)</v>
      </c>
      <c r="M564" s="1">
        <f>YEAR(space_missions[[#This Row],[Date]])</f>
        <v>1967</v>
      </c>
    </row>
    <row r="565" spans="1:13">
      <c r="A565" s="1" t="s">
        <v>9</v>
      </c>
      <c r="B565" s="1" t="s">
        <v>10</v>
      </c>
      <c r="C565" s="2">
        <v>24640</v>
      </c>
      <c r="D565" s="3">
        <v>0.10833333333333334</v>
      </c>
      <c r="E565" s="1" t="s">
        <v>696</v>
      </c>
      <c r="F565" s="1" t="s">
        <v>701</v>
      </c>
      <c r="G565" s="1" t="s">
        <v>13</v>
      </c>
      <c r="H565" s="1" t="s">
        <v>14</v>
      </c>
      <c r="I565" s="1" t="s">
        <v>56</v>
      </c>
      <c r="J565" s="1">
        <f>FIND(", ",space_missions[[#This Row],[Location]])</f>
        <v>9</v>
      </c>
      <c r="K565" s="1" t="str">
        <f t="shared" si="8"/>
        <v xml:space="preserve"> Kazakhstan</v>
      </c>
      <c r="L565" s="1" t="str">
        <f>_xlfn.CONCAT(space_missions[[#This Row],[Company]],"-",space_missions[[#This Row],[Rocket]])</f>
        <v>RVSN USSR-Molniya-M /Block VL</v>
      </c>
      <c r="M565" s="1">
        <f>YEAR(space_missions[[#This Row],[Date]])</f>
        <v>1967</v>
      </c>
    </row>
    <row r="566" spans="1:13">
      <c r="A566" s="1" t="s">
        <v>9</v>
      </c>
      <c r="B566" s="1" t="s">
        <v>543</v>
      </c>
      <c r="C566" s="2">
        <v>24643</v>
      </c>
      <c r="D566" s="3">
        <v>0.45833333333333331</v>
      </c>
      <c r="E566" s="1" t="s">
        <v>339</v>
      </c>
      <c r="F566" s="1" t="s">
        <v>702</v>
      </c>
      <c r="G566" s="1" t="s">
        <v>13</v>
      </c>
      <c r="H566" s="1" t="s">
        <v>14</v>
      </c>
      <c r="I566" s="1" t="s">
        <v>21</v>
      </c>
      <c r="J566" s="1">
        <f>FIND(", ",space_missions[[#This Row],[Location]])</f>
        <v>10</v>
      </c>
      <c r="K566" s="1" t="str">
        <f t="shared" si="8"/>
        <v xml:space="preserve"> Russia</v>
      </c>
      <c r="L566" s="1" t="str">
        <f>_xlfn.CONCAT(space_missions[[#This Row],[Company]],"-",space_missions[[#This Row],[Rocket]])</f>
        <v>RVSN USSR-Voskhod</v>
      </c>
      <c r="M566" s="1">
        <f>YEAR(space_missions[[#This Row],[Date]])</f>
        <v>1967</v>
      </c>
    </row>
    <row r="567" spans="1:13">
      <c r="A567" s="1" t="s">
        <v>42</v>
      </c>
      <c r="B567" s="1" t="s">
        <v>322</v>
      </c>
      <c r="C567" s="2">
        <v>24643</v>
      </c>
      <c r="D567" s="3">
        <v>0.67986111111111114</v>
      </c>
      <c r="E567" s="1" t="s">
        <v>588</v>
      </c>
      <c r="F567" s="1" t="s">
        <v>703</v>
      </c>
      <c r="G567" s="1" t="s">
        <v>13</v>
      </c>
      <c r="H567" s="1" t="s">
        <v>590</v>
      </c>
      <c r="I567" s="1" t="s">
        <v>56</v>
      </c>
      <c r="J567" s="1">
        <f>FIND(", ",space_missions[[#This Row],[Location]])</f>
        <v>7</v>
      </c>
      <c r="K567" s="1" t="str">
        <f t="shared" si="8"/>
        <v xml:space="preserve"> USA</v>
      </c>
      <c r="L567" s="1" t="str">
        <f>_xlfn.CONCAT(space_missions[[#This Row],[Company]],"-",space_missions[[#This Row],[Rocket]])</f>
        <v>US Air Force-Titan IIIB</v>
      </c>
      <c r="M567" s="1">
        <f>YEAR(space_missions[[#This Row],[Date]])</f>
        <v>1967</v>
      </c>
    </row>
    <row r="568" spans="1:13">
      <c r="A568" s="1" t="s">
        <v>9</v>
      </c>
      <c r="B568" s="1" t="s">
        <v>684</v>
      </c>
      <c r="C568" s="2">
        <v>24649</v>
      </c>
      <c r="D568" s="3"/>
      <c r="E568" s="1" t="s">
        <v>685</v>
      </c>
      <c r="F568" s="1" t="s">
        <v>704</v>
      </c>
      <c r="G568" s="1" t="s">
        <v>13</v>
      </c>
      <c r="H568" s="1" t="s">
        <v>14</v>
      </c>
      <c r="I568" s="1" t="s">
        <v>21</v>
      </c>
      <c r="J568" s="1">
        <f>FIND(", ",space_missions[[#This Row],[Location]])</f>
        <v>11</v>
      </c>
      <c r="K568" s="1" t="str">
        <f t="shared" si="8"/>
        <v xml:space="preserve"> Russia</v>
      </c>
      <c r="L568" s="1" t="str">
        <f>_xlfn.CONCAT(space_missions[[#This Row],[Company]],"-",space_missions[[#This Row],[Rocket]])</f>
        <v>RVSN USSR-Cosmos-3M (11K65M)</v>
      </c>
      <c r="M568" s="1">
        <f>YEAR(space_missions[[#This Row],[Date]])</f>
        <v>1967</v>
      </c>
    </row>
    <row r="569" spans="1:13">
      <c r="A569" s="1" t="s">
        <v>463</v>
      </c>
      <c r="B569" s="1" t="s">
        <v>521</v>
      </c>
      <c r="C569" s="2">
        <v>24654</v>
      </c>
      <c r="D569" s="3">
        <v>0.55208333333333337</v>
      </c>
      <c r="E569" s="1" t="s">
        <v>465</v>
      </c>
      <c r="F569" s="1" t="s">
        <v>705</v>
      </c>
      <c r="G569" s="1" t="s">
        <v>13</v>
      </c>
      <c r="H569" s="1" t="s">
        <v>14</v>
      </c>
      <c r="I569" s="1" t="s">
        <v>15</v>
      </c>
      <c r="J569" s="1">
        <f>FIND(", ",space_missions[[#This Row],[Location]])</f>
        <v>7</v>
      </c>
      <c r="K569" s="1" t="str">
        <f t="shared" si="8"/>
        <v xml:space="preserve"> USA</v>
      </c>
      <c r="L569" s="1" t="str">
        <f>_xlfn.CONCAT(space_missions[[#This Row],[Company]],"-",space_missions[[#This Row],[Rocket]])</f>
        <v>Martin Marietta-Titan IIIC</v>
      </c>
      <c r="M569" s="1">
        <f>YEAR(space_missions[[#This Row],[Date]])</f>
        <v>1967</v>
      </c>
    </row>
    <row r="570" spans="1:13">
      <c r="A570" s="1" t="s">
        <v>9</v>
      </c>
      <c r="B570" s="1" t="s">
        <v>361</v>
      </c>
      <c r="C570" s="2">
        <v>24657</v>
      </c>
      <c r="D570" s="3">
        <v>0.24930555555555556</v>
      </c>
      <c r="E570" s="1" t="s">
        <v>339</v>
      </c>
      <c r="F570" s="1" t="s">
        <v>706</v>
      </c>
      <c r="G570" s="1" t="s">
        <v>13</v>
      </c>
      <c r="H570" s="1" t="s">
        <v>14</v>
      </c>
      <c r="I570" s="1" t="s">
        <v>15</v>
      </c>
      <c r="J570" s="1">
        <f>FIND(", ",space_missions[[#This Row],[Location]])</f>
        <v>10</v>
      </c>
      <c r="K570" s="1" t="str">
        <f t="shared" si="8"/>
        <v xml:space="preserve"> Kazakhstan</v>
      </c>
      <c r="L570" s="1" t="str">
        <f>_xlfn.CONCAT(space_missions[[#This Row],[Company]],"-",space_missions[[#This Row],[Rocket]])</f>
        <v>RVSN USSR-Voskhod</v>
      </c>
      <c r="M570" s="1">
        <f>YEAR(space_missions[[#This Row],[Date]])</f>
        <v>1967</v>
      </c>
    </row>
    <row r="571" spans="1:13">
      <c r="A571" s="1" t="s">
        <v>92</v>
      </c>
      <c r="B571" s="1" t="s">
        <v>226</v>
      </c>
      <c r="C571" s="2">
        <v>24667</v>
      </c>
      <c r="D571" s="3">
        <v>0.49513888888888891</v>
      </c>
      <c r="E571" s="1" t="s">
        <v>483</v>
      </c>
      <c r="F571" s="1" t="s">
        <v>707</v>
      </c>
      <c r="G571" s="1" t="s">
        <v>13</v>
      </c>
      <c r="H571" s="1" t="s">
        <v>14</v>
      </c>
      <c r="I571" s="1" t="s">
        <v>15</v>
      </c>
      <c r="J571" s="1">
        <f>FIND(", ",space_missions[[#This Row],[Location]])</f>
        <v>8</v>
      </c>
      <c r="K571" s="1" t="str">
        <f t="shared" si="8"/>
        <v xml:space="preserve"> USA</v>
      </c>
      <c r="L571" s="1" t="str">
        <f>_xlfn.CONCAT(space_missions[[#This Row],[Company]],"-",space_missions[[#This Row],[Rocket]])</f>
        <v>General Dynamics-Atlas-LV3C Centaur-D</v>
      </c>
      <c r="M571" s="1">
        <f>YEAR(space_missions[[#This Row],[Date]])</f>
        <v>1967</v>
      </c>
    </row>
    <row r="572" spans="1:13">
      <c r="A572" s="1" t="s">
        <v>9</v>
      </c>
      <c r="B572" s="1" t="s">
        <v>603</v>
      </c>
      <c r="C572" s="2">
        <v>24670</v>
      </c>
      <c r="D572" s="3">
        <v>0.69791666666666663</v>
      </c>
      <c r="E572" s="1" t="s">
        <v>604</v>
      </c>
      <c r="F572" s="1" t="s">
        <v>708</v>
      </c>
      <c r="G572" s="1" t="s">
        <v>13</v>
      </c>
      <c r="H572" s="1" t="s">
        <v>14</v>
      </c>
      <c r="I572" s="1" t="s">
        <v>15</v>
      </c>
      <c r="J572" s="1">
        <f>FIND(", ",space_missions[[#This Row],[Location]])</f>
        <v>9</v>
      </c>
      <c r="K572" s="1" t="str">
        <f t="shared" si="8"/>
        <v xml:space="preserve"> Kazakhstan</v>
      </c>
      <c r="L572" s="1" t="str">
        <f>_xlfn.CONCAT(space_missions[[#This Row],[Company]],"-",space_missions[[#This Row],[Rocket]])</f>
        <v>RVSN USSR-Tsyklon</v>
      </c>
      <c r="M572" s="1">
        <f>YEAR(space_missions[[#This Row],[Date]])</f>
        <v>1967</v>
      </c>
    </row>
    <row r="573" spans="1:13">
      <c r="A573" s="1" t="s">
        <v>9</v>
      </c>
      <c r="B573" s="1" t="s">
        <v>361</v>
      </c>
      <c r="C573" s="2">
        <v>24674</v>
      </c>
      <c r="D573" s="3">
        <v>0.25</v>
      </c>
      <c r="E573" s="1" t="s">
        <v>339</v>
      </c>
      <c r="F573" s="1" t="s">
        <v>709</v>
      </c>
      <c r="G573" s="1" t="s">
        <v>13</v>
      </c>
      <c r="H573" s="1" t="s">
        <v>14</v>
      </c>
      <c r="I573" s="1" t="s">
        <v>21</v>
      </c>
      <c r="J573" s="1">
        <f>FIND(", ",space_missions[[#This Row],[Location]])</f>
        <v>10</v>
      </c>
      <c r="K573" s="1" t="str">
        <f t="shared" si="8"/>
        <v xml:space="preserve"> Kazakhstan</v>
      </c>
      <c r="L573" s="1" t="str">
        <f>_xlfn.CONCAT(space_missions[[#This Row],[Company]],"-",space_missions[[#This Row],[Rocket]])</f>
        <v>RVSN USSR-Voskhod</v>
      </c>
      <c r="M573" s="1">
        <f>YEAR(space_missions[[#This Row],[Date]])</f>
        <v>1967</v>
      </c>
    </row>
    <row r="574" spans="1:13">
      <c r="A574" s="1" t="s">
        <v>92</v>
      </c>
      <c r="B574" s="1" t="s">
        <v>426</v>
      </c>
      <c r="C574" s="2">
        <v>24680</v>
      </c>
      <c r="D574" s="3">
        <v>0.79166666666666663</v>
      </c>
      <c r="E574" s="1" t="s">
        <v>427</v>
      </c>
      <c r="F574" s="1" t="s">
        <v>710</v>
      </c>
      <c r="G574" s="1" t="s">
        <v>13</v>
      </c>
      <c r="H574" s="1" t="s">
        <v>14</v>
      </c>
      <c r="I574" s="1" t="s">
        <v>56</v>
      </c>
      <c r="J574" s="1">
        <f>FIND(", ",space_missions[[#This Row],[Location]])</f>
        <v>9</v>
      </c>
      <c r="K574" s="1" t="str">
        <f t="shared" si="8"/>
        <v xml:space="preserve"> USA</v>
      </c>
      <c r="L574" s="1" t="str">
        <f>_xlfn.CONCAT(space_missions[[#This Row],[Company]],"-",space_missions[[#This Row],[Rocket]])</f>
        <v>General Dynamics-Atlas-D OV1</v>
      </c>
      <c r="M574" s="1">
        <f>YEAR(space_missions[[#This Row],[Date]])</f>
        <v>1967</v>
      </c>
    </row>
    <row r="575" spans="1:13">
      <c r="A575" s="1" t="s">
        <v>9</v>
      </c>
      <c r="B575" s="1" t="s">
        <v>665</v>
      </c>
      <c r="C575" s="2">
        <v>24684</v>
      </c>
      <c r="D575" s="3">
        <v>0.69791666666666663</v>
      </c>
      <c r="E575" s="1" t="s">
        <v>604</v>
      </c>
      <c r="F575" s="1" t="s">
        <v>711</v>
      </c>
      <c r="G575" s="1" t="s">
        <v>13</v>
      </c>
      <c r="H575" s="1" t="s">
        <v>14</v>
      </c>
      <c r="I575" s="1" t="s">
        <v>15</v>
      </c>
      <c r="J575" s="1">
        <f>FIND(", ",space_missions[[#This Row],[Location]])</f>
        <v>12</v>
      </c>
      <c r="K575" s="1" t="str">
        <f t="shared" si="8"/>
        <v xml:space="preserve"> Kazakhstan</v>
      </c>
      <c r="L575" s="1" t="str">
        <f>_xlfn.CONCAT(space_missions[[#This Row],[Company]],"-",space_missions[[#This Row],[Rocket]])</f>
        <v>RVSN USSR-Tsyklon</v>
      </c>
      <c r="M575" s="1">
        <f>YEAR(space_missions[[#This Row],[Date]])</f>
        <v>1967</v>
      </c>
    </row>
    <row r="576" spans="1:13">
      <c r="A576" s="1" t="s">
        <v>92</v>
      </c>
      <c r="B576" s="1" t="s">
        <v>331</v>
      </c>
      <c r="C576" s="2">
        <v>24685</v>
      </c>
      <c r="D576" s="3">
        <v>0.93958333333333333</v>
      </c>
      <c r="E576" s="1" t="s">
        <v>389</v>
      </c>
      <c r="F576" s="1" t="s">
        <v>712</v>
      </c>
      <c r="G576" s="1" t="s">
        <v>13</v>
      </c>
      <c r="H576" s="1" t="s">
        <v>14</v>
      </c>
      <c r="I576" s="1" t="s">
        <v>15</v>
      </c>
      <c r="J576" s="1">
        <f>FIND(", ",space_missions[[#This Row],[Location]])</f>
        <v>6</v>
      </c>
      <c r="K576" s="1" t="str">
        <f t="shared" si="8"/>
        <v xml:space="preserve"> USA</v>
      </c>
      <c r="L576" s="1" t="str">
        <f>_xlfn.CONCAT(space_missions[[#This Row],[Company]],"-",space_missions[[#This Row],[Rocket]])</f>
        <v>General Dynamics-Atlas-SLV3 Agena-D</v>
      </c>
      <c r="M576" s="1">
        <f>YEAR(space_missions[[#This Row],[Date]])</f>
        <v>1967</v>
      </c>
    </row>
    <row r="577" spans="1:13">
      <c r="A577" s="1" t="s">
        <v>9</v>
      </c>
      <c r="B577" s="1" t="s">
        <v>603</v>
      </c>
      <c r="C577" s="2">
        <v>24692</v>
      </c>
      <c r="D577" s="3">
        <v>0.67013888888888884</v>
      </c>
      <c r="E577" s="1" t="s">
        <v>604</v>
      </c>
      <c r="F577" s="1" t="s">
        <v>713</v>
      </c>
      <c r="G577" s="1" t="s">
        <v>13</v>
      </c>
      <c r="H577" s="1" t="s">
        <v>14</v>
      </c>
      <c r="I577" s="1" t="s">
        <v>15</v>
      </c>
      <c r="J577" s="1">
        <f>FIND(", ",space_missions[[#This Row],[Location]])</f>
        <v>9</v>
      </c>
      <c r="K577" s="1" t="str">
        <f t="shared" si="8"/>
        <v xml:space="preserve"> Kazakhstan</v>
      </c>
      <c r="L577" s="1" t="str">
        <f>_xlfn.CONCAT(space_missions[[#This Row],[Company]],"-",space_missions[[#This Row],[Rocket]])</f>
        <v>RVSN USSR-Tsyklon</v>
      </c>
      <c r="M577" s="1">
        <f>YEAR(space_missions[[#This Row],[Date]])</f>
        <v>1967</v>
      </c>
    </row>
    <row r="578" spans="1:13">
      <c r="A578" s="1" t="s">
        <v>9</v>
      </c>
      <c r="B578" s="1" t="s">
        <v>10</v>
      </c>
      <c r="C578" s="2">
        <v>24693</v>
      </c>
      <c r="D578" s="3">
        <v>0.23958333333333334</v>
      </c>
      <c r="E578" s="1" t="s">
        <v>339</v>
      </c>
      <c r="F578" s="1" t="s">
        <v>714</v>
      </c>
      <c r="G578" s="1" t="s">
        <v>13</v>
      </c>
      <c r="H578" s="1" t="s">
        <v>14</v>
      </c>
      <c r="I578" s="1" t="s">
        <v>15</v>
      </c>
      <c r="J578" s="1">
        <f>FIND(", ",space_missions[[#This Row],[Location]])</f>
        <v>9</v>
      </c>
      <c r="K578" s="1" t="str">
        <f t="shared" ref="K578:K641" si="9">RIGHT(B578,LEN(B578)-FIND("*",SUBSTITUTE(B578,", ","*",LEN(B578)-LEN(SUBSTITUTE(B578,", ","*")))))</f>
        <v xml:space="preserve"> Kazakhstan</v>
      </c>
      <c r="L578" s="1" t="str">
        <f>_xlfn.CONCAT(space_missions[[#This Row],[Company]],"-",space_missions[[#This Row],[Rocket]])</f>
        <v>RVSN USSR-Voskhod</v>
      </c>
      <c r="M578" s="1">
        <f>YEAR(space_missions[[#This Row],[Date]])</f>
        <v>1967</v>
      </c>
    </row>
    <row r="579" spans="1:13">
      <c r="A579" s="1" t="s">
        <v>42</v>
      </c>
      <c r="B579" s="1" t="s">
        <v>322</v>
      </c>
      <c r="C579" s="2">
        <v>24700</v>
      </c>
      <c r="D579" s="3">
        <v>0.70972222222222225</v>
      </c>
      <c r="E579" s="1" t="s">
        <v>588</v>
      </c>
      <c r="F579" s="1" t="s">
        <v>715</v>
      </c>
      <c r="G579" s="1" t="s">
        <v>13</v>
      </c>
      <c r="H579" s="1" t="s">
        <v>590</v>
      </c>
      <c r="I579" s="1" t="s">
        <v>15</v>
      </c>
      <c r="J579" s="1">
        <f>FIND(", ",space_missions[[#This Row],[Location]])</f>
        <v>7</v>
      </c>
      <c r="K579" s="1" t="str">
        <f t="shared" si="9"/>
        <v xml:space="preserve"> USA</v>
      </c>
      <c r="L579" s="1" t="str">
        <f>_xlfn.CONCAT(space_missions[[#This Row],[Company]],"-",space_missions[[#This Row],[Rocket]])</f>
        <v>US Air Force-Titan IIIB</v>
      </c>
      <c r="M579" s="1">
        <f>YEAR(space_missions[[#This Row],[Date]])</f>
        <v>1967</v>
      </c>
    </row>
    <row r="580" spans="1:13">
      <c r="A580" s="1" t="s">
        <v>9</v>
      </c>
      <c r="B580" s="1" t="s">
        <v>661</v>
      </c>
      <c r="C580" s="2">
        <v>24708</v>
      </c>
      <c r="D580" s="3">
        <v>0.2076388888888889</v>
      </c>
      <c r="E580" s="1" t="s">
        <v>499</v>
      </c>
      <c r="F580" s="1" t="s">
        <v>716</v>
      </c>
      <c r="G580" s="1" t="s">
        <v>13</v>
      </c>
      <c r="H580" s="1" t="s">
        <v>14</v>
      </c>
      <c r="I580" s="1" t="s">
        <v>15</v>
      </c>
      <c r="J580" s="1">
        <f>FIND(", ",space_missions[[#This Row],[Location]])</f>
        <v>11</v>
      </c>
      <c r="K580" s="1" t="str">
        <f t="shared" si="9"/>
        <v xml:space="preserve"> Russia</v>
      </c>
      <c r="L580" s="1" t="str">
        <f>_xlfn.CONCAT(space_missions[[#This Row],[Company]],"-",space_missions[[#This Row],[Rocket]])</f>
        <v>RVSN USSR-Cosmos-2I (63SM)</v>
      </c>
      <c r="M580" s="1">
        <f>YEAR(space_missions[[#This Row],[Date]])</f>
        <v>1967</v>
      </c>
    </row>
    <row r="581" spans="1:13">
      <c r="A581" s="1" t="s">
        <v>9</v>
      </c>
      <c r="B581" s="1" t="s">
        <v>10</v>
      </c>
      <c r="C581" s="2">
        <v>24715</v>
      </c>
      <c r="D581" s="3">
        <v>0.33333333333333331</v>
      </c>
      <c r="E581" s="1" t="s">
        <v>125</v>
      </c>
      <c r="F581" s="1" t="s">
        <v>717</v>
      </c>
      <c r="G581" s="1" t="s">
        <v>13</v>
      </c>
      <c r="H581" s="1" t="s">
        <v>14</v>
      </c>
      <c r="I581" s="1" t="s">
        <v>15</v>
      </c>
      <c r="J581" s="1">
        <f>FIND(", ",space_missions[[#This Row],[Location]])</f>
        <v>9</v>
      </c>
      <c r="K581" s="1" t="str">
        <f t="shared" si="9"/>
        <v xml:space="preserve"> Kazakhstan</v>
      </c>
      <c r="L581" s="1" t="str">
        <f>_xlfn.CONCAT(space_missions[[#This Row],[Company]],"-",space_missions[[#This Row],[Rocket]])</f>
        <v>RVSN USSR-Molniya</v>
      </c>
      <c r="M581" s="1">
        <f>YEAR(space_missions[[#This Row],[Date]])</f>
        <v>1967</v>
      </c>
    </row>
    <row r="582" spans="1:13">
      <c r="A582" s="1" t="s">
        <v>9</v>
      </c>
      <c r="B582" s="1" t="s">
        <v>543</v>
      </c>
      <c r="C582" s="2">
        <v>24716</v>
      </c>
      <c r="D582" s="3">
        <v>0.4375</v>
      </c>
      <c r="E582" s="1" t="s">
        <v>339</v>
      </c>
      <c r="F582" s="1" t="s">
        <v>718</v>
      </c>
      <c r="G582" s="1" t="s">
        <v>13</v>
      </c>
      <c r="H582" s="1" t="s">
        <v>14</v>
      </c>
      <c r="I582" s="1" t="s">
        <v>21</v>
      </c>
      <c r="J582" s="1">
        <f>FIND(", ",space_missions[[#This Row],[Location]])</f>
        <v>10</v>
      </c>
      <c r="K582" s="1" t="str">
        <f t="shared" si="9"/>
        <v xml:space="preserve"> Russia</v>
      </c>
      <c r="L582" s="1" t="str">
        <f>_xlfn.CONCAT(space_missions[[#This Row],[Company]],"-",space_missions[[#This Row],[Rocket]])</f>
        <v>RVSN USSR-Voskhod</v>
      </c>
      <c r="M582" s="1">
        <f>YEAR(space_missions[[#This Row],[Date]])</f>
        <v>1967</v>
      </c>
    </row>
    <row r="583" spans="1:13">
      <c r="A583" s="1" t="s">
        <v>92</v>
      </c>
      <c r="B583" s="1" t="s">
        <v>482</v>
      </c>
      <c r="C583" s="2">
        <v>24723</v>
      </c>
      <c r="D583" s="3">
        <v>0.33124999999999999</v>
      </c>
      <c r="E583" s="1" t="s">
        <v>719</v>
      </c>
      <c r="F583" s="1" t="s">
        <v>720</v>
      </c>
      <c r="G583" s="1" t="s">
        <v>13</v>
      </c>
      <c r="H583" s="1" t="s">
        <v>14</v>
      </c>
      <c r="I583" s="1" t="s">
        <v>15</v>
      </c>
      <c r="J583" s="1">
        <f>FIND(", ",space_missions[[#This Row],[Location]])</f>
        <v>8</v>
      </c>
      <c r="K583" s="1" t="str">
        <f t="shared" si="9"/>
        <v xml:space="preserve"> USA</v>
      </c>
      <c r="L583" s="1" t="str">
        <f>_xlfn.CONCAT(space_missions[[#This Row],[Company]],"-",space_missions[[#This Row],[Rocket]])</f>
        <v>General Dynamics-Atlas-SLV3C Centaur-D</v>
      </c>
      <c r="M583" s="1">
        <f>YEAR(space_missions[[#This Row],[Date]])</f>
        <v>1967</v>
      </c>
    </row>
    <row r="584" spans="1:13">
      <c r="A584" s="1" t="s">
        <v>9</v>
      </c>
      <c r="B584" s="1" t="s">
        <v>543</v>
      </c>
      <c r="C584" s="2">
        <v>24726</v>
      </c>
      <c r="D584" s="3">
        <v>0.4375</v>
      </c>
      <c r="E584" s="1" t="s">
        <v>339</v>
      </c>
      <c r="F584" s="1" t="s">
        <v>721</v>
      </c>
      <c r="G584" s="1" t="s">
        <v>13</v>
      </c>
      <c r="H584" s="1" t="s">
        <v>14</v>
      </c>
      <c r="I584" s="1" t="s">
        <v>15</v>
      </c>
      <c r="J584" s="1">
        <f>FIND(", ",space_missions[[#This Row],[Location]])</f>
        <v>10</v>
      </c>
      <c r="K584" s="1" t="str">
        <f t="shared" si="9"/>
        <v xml:space="preserve"> Russia</v>
      </c>
      <c r="L584" s="1" t="str">
        <f>_xlfn.CONCAT(space_missions[[#This Row],[Company]],"-",space_missions[[#This Row],[Rocket]])</f>
        <v>RVSN USSR-Voskhod</v>
      </c>
      <c r="M584" s="1">
        <f>YEAR(space_missions[[#This Row],[Date]])</f>
        <v>1967</v>
      </c>
    </row>
    <row r="585" spans="1:13">
      <c r="A585" s="1" t="s">
        <v>9</v>
      </c>
      <c r="B585" s="1" t="s">
        <v>661</v>
      </c>
      <c r="C585" s="2">
        <v>24727</v>
      </c>
      <c r="D585" s="3">
        <v>0.70833333333333337</v>
      </c>
      <c r="E585" s="1" t="s">
        <v>499</v>
      </c>
      <c r="F585" s="1" t="s">
        <v>722</v>
      </c>
      <c r="G585" s="1" t="s">
        <v>13</v>
      </c>
      <c r="H585" s="1" t="s">
        <v>14</v>
      </c>
      <c r="I585" s="1" t="s">
        <v>15</v>
      </c>
      <c r="J585" s="1">
        <f>FIND(", ",space_missions[[#This Row],[Location]])</f>
        <v>11</v>
      </c>
      <c r="K585" s="1" t="str">
        <f t="shared" si="9"/>
        <v xml:space="preserve"> Russia</v>
      </c>
      <c r="L585" s="1" t="str">
        <f>_xlfn.CONCAT(space_missions[[#This Row],[Company]],"-",space_missions[[#This Row],[Rocket]])</f>
        <v>RVSN USSR-Cosmos-2I (63SM)</v>
      </c>
      <c r="M585" s="1">
        <f>YEAR(space_missions[[#This Row],[Date]])</f>
        <v>1967</v>
      </c>
    </row>
    <row r="586" spans="1:13">
      <c r="A586" s="1" t="s">
        <v>9</v>
      </c>
      <c r="B586" s="1" t="s">
        <v>10</v>
      </c>
      <c r="C586" s="2">
        <v>24731</v>
      </c>
      <c r="D586" s="3">
        <v>0.25416666666666665</v>
      </c>
      <c r="E586" s="1" t="s">
        <v>339</v>
      </c>
      <c r="F586" s="1" t="s">
        <v>723</v>
      </c>
      <c r="G586" s="1" t="s">
        <v>13</v>
      </c>
      <c r="H586" s="1" t="s">
        <v>14</v>
      </c>
      <c r="I586" s="1" t="s">
        <v>15</v>
      </c>
      <c r="J586" s="1">
        <f>FIND(", ",space_missions[[#This Row],[Location]])</f>
        <v>9</v>
      </c>
      <c r="K586" s="1" t="str">
        <f t="shared" si="9"/>
        <v xml:space="preserve"> Kazakhstan</v>
      </c>
      <c r="L586" s="1" t="str">
        <f>_xlfn.CONCAT(space_missions[[#This Row],[Company]],"-",space_missions[[#This Row],[Rocket]])</f>
        <v>RVSN USSR-Voskhod</v>
      </c>
      <c r="M586" s="1">
        <f>YEAR(space_missions[[#This Row],[Date]])</f>
        <v>1967</v>
      </c>
    </row>
    <row r="587" spans="1:13">
      <c r="A587" s="1" t="s">
        <v>9</v>
      </c>
      <c r="B587" s="1" t="s">
        <v>665</v>
      </c>
      <c r="C587" s="2">
        <v>24734</v>
      </c>
      <c r="D587" s="3">
        <v>0.61458333333333337</v>
      </c>
      <c r="E587" s="1" t="s">
        <v>604</v>
      </c>
      <c r="F587" s="1" t="s">
        <v>724</v>
      </c>
      <c r="G587" s="1" t="s">
        <v>13</v>
      </c>
      <c r="H587" s="1" t="s">
        <v>14</v>
      </c>
      <c r="I587" s="1" t="s">
        <v>15</v>
      </c>
      <c r="J587" s="1">
        <f>FIND(", ",space_missions[[#This Row],[Location]])</f>
        <v>12</v>
      </c>
      <c r="K587" s="1" t="str">
        <f t="shared" si="9"/>
        <v xml:space="preserve"> Kazakhstan</v>
      </c>
      <c r="L587" s="1" t="str">
        <f>_xlfn.CONCAT(space_missions[[#This Row],[Company]],"-",space_missions[[#This Row],[Rocket]])</f>
        <v>RVSN USSR-Tsyklon</v>
      </c>
      <c r="M587" s="1">
        <f>YEAR(space_missions[[#This Row],[Date]])</f>
        <v>1967</v>
      </c>
    </row>
    <row r="588" spans="1:13">
      <c r="A588" s="1" t="s">
        <v>42</v>
      </c>
      <c r="B588" s="1" t="s">
        <v>322</v>
      </c>
      <c r="C588" s="2">
        <v>24734</v>
      </c>
      <c r="D588" s="3">
        <v>0.76944444444444449</v>
      </c>
      <c r="E588" s="1" t="s">
        <v>588</v>
      </c>
      <c r="F588" s="1" t="s">
        <v>725</v>
      </c>
      <c r="G588" s="1" t="s">
        <v>13</v>
      </c>
      <c r="H588" s="1" t="s">
        <v>590</v>
      </c>
      <c r="I588" s="1" t="s">
        <v>15</v>
      </c>
      <c r="J588" s="1">
        <f>FIND(", ",space_missions[[#This Row],[Location]])</f>
        <v>7</v>
      </c>
      <c r="K588" s="1" t="str">
        <f t="shared" si="9"/>
        <v xml:space="preserve"> USA</v>
      </c>
      <c r="L588" s="1" t="str">
        <f>_xlfn.CONCAT(space_missions[[#This Row],[Company]],"-",space_missions[[#This Row],[Rocket]])</f>
        <v>US Air Force-Titan IIIB</v>
      </c>
      <c r="M588" s="1">
        <f>YEAR(space_missions[[#This Row],[Date]])</f>
        <v>1967</v>
      </c>
    </row>
    <row r="589" spans="1:13">
      <c r="A589" s="1" t="s">
        <v>9</v>
      </c>
      <c r="B589" s="1" t="s">
        <v>603</v>
      </c>
      <c r="C589" s="2">
        <v>24737</v>
      </c>
      <c r="D589" s="3">
        <v>0.58680555555555558</v>
      </c>
      <c r="E589" s="1" t="s">
        <v>604</v>
      </c>
      <c r="F589" s="1" t="s">
        <v>726</v>
      </c>
      <c r="G589" s="1" t="s">
        <v>13</v>
      </c>
      <c r="H589" s="1" t="s">
        <v>14</v>
      </c>
      <c r="I589" s="1" t="s">
        <v>15</v>
      </c>
      <c r="J589" s="1">
        <f>FIND(", ",space_missions[[#This Row],[Location]])</f>
        <v>9</v>
      </c>
      <c r="K589" s="1" t="str">
        <f t="shared" si="9"/>
        <v xml:space="preserve"> Kazakhstan</v>
      </c>
      <c r="L589" s="1" t="str">
        <f>_xlfn.CONCAT(space_missions[[#This Row],[Company]],"-",space_missions[[#This Row],[Rocket]])</f>
        <v>RVSN USSR-Tsyklon</v>
      </c>
      <c r="M589" s="1">
        <f>YEAR(space_missions[[#This Row],[Date]])</f>
        <v>1967</v>
      </c>
    </row>
    <row r="590" spans="1:13">
      <c r="A590" s="1" t="s">
        <v>9</v>
      </c>
      <c r="B590" s="1" t="s">
        <v>543</v>
      </c>
      <c r="C590" s="2">
        <v>24741</v>
      </c>
      <c r="D590" s="3">
        <v>0.43055555555555558</v>
      </c>
      <c r="E590" s="1" t="s">
        <v>339</v>
      </c>
      <c r="F590" s="1" t="s">
        <v>727</v>
      </c>
      <c r="G590" s="1" t="s">
        <v>13</v>
      </c>
      <c r="H590" s="1" t="s">
        <v>14</v>
      </c>
      <c r="I590" s="1" t="s">
        <v>15</v>
      </c>
      <c r="J590" s="1">
        <f>FIND(", ",space_missions[[#This Row],[Location]])</f>
        <v>10</v>
      </c>
      <c r="K590" s="1" t="str">
        <f t="shared" si="9"/>
        <v xml:space="preserve"> Russia</v>
      </c>
      <c r="L590" s="1" t="str">
        <f>_xlfn.CONCAT(space_missions[[#This Row],[Company]],"-",space_missions[[#This Row],[Rocket]])</f>
        <v>RVSN USSR-Voskhod</v>
      </c>
      <c r="M590" s="1">
        <f>YEAR(space_missions[[#This Row],[Date]])</f>
        <v>1967</v>
      </c>
    </row>
    <row r="591" spans="1:13">
      <c r="A591" s="1" t="s">
        <v>9</v>
      </c>
      <c r="B591" s="1" t="s">
        <v>684</v>
      </c>
      <c r="C591" s="2">
        <v>24742</v>
      </c>
      <c r="D591" s="3">
        <v>0.45833333333333331</v>
      </c>
      <c r="E591" s="1" t="s">
        <v>685</v>
      </c>
      <c r="F591" s="1" t="s">
        <v>728</v>
      </c>
      <c r="G591" s="1" t="s">
        <v>13</v>
      </c>
      <c r="H591" s="1" t="s">
        <v>14</v>
      </c>
      <c r="I591" s="1" t="s">
        <v>21</v>
      </c>
      <c r="J591" s="1">
        <f>FIND(", ",space_missions[[#This Row],[Location]])</f>
        <v>11</v>
      </c>
      <c r="K591" s="1" t="str">
        <f t="shared" si="9"/>
        <v xml:space="preserve"> Russia</v>
      </c>
      <c r="L591" s="1" t="str">
        <f>_xlfn.CONCAT(space_missions[[#This Row],[Company]],"-",space_missions[[#This Row],[Rocket]])</f>
        <v>RVSN USSR-Cosmos-3M (11K65M)</v>
      </c>
      <c r="M591" s="1">
        <f>YEAR(space_missions[[#This Row],[Date]])</f>
        <v>1967</v>
      </c>
    </row>
    <row r="592" spans="1:13">
      <c r="A592" s="1" t="s">
        <v>9</v>
      </c>
      <c r="B592" s="1" t="s">
        <v>657</v>
      </c>
      <c r="C592" s="2">
        <v>24742</v>
      </c>
      <c r="D592" s="3">
        <v>0.88263888888888886</v>
      </c>
      <c r="E592" s="1" t="s">
        <v>658</v>
      </c>
      <c r="F592" s="1" t="s">
        <v>729</v>
      </c>
      <c r="G592" s="1" t="s">
        <v>13</v>
      </c>
      <c r="H592" s="1" t="s">
        <v>14</v>
      </c>
      <c r="I592" s="1" t="s">
        <v>21</v>
      </c>
      <c r="J592" s="1">
        <f>FIND(", ",space_missions[[#This Row],[Location]])</f>
        <v>11</v>
      </c>
      <c r="K592" s="1" t="str">
        <f t="shared" si="9"/>
        <v xml:space="preserve"> Kazakhstan</v>
      </c>
      <c r="L592" s="1" t="str">
        <f>_xlfn.CONCAT(space_missions[[#This Row],[Company]],"-",space_missions[[#This Row],[Rocket]])</f>
        <v>RVSN USSR-Proton K/Block D</v>
      </c>
      <c r="M592" s="1">
        <f>YEAR(space_missions[[#This Row],[Date]])</f>
        <v>1967</v>
      </c>
    </row>
    <row r="593" spans="1:13">
      <c r="A593" s="1" t="s">
        <v>9</v>
      </c>
      <c r="B593" s="1" t="s">
        <v>10</v>
      </c>
      <c r="C593" s="2">
        <v>24748</v>
      </c>
      <c r="D593" s="3">
        <v>0.20833333333333334</v>
      </c>
      <c r="E593" s="1" t="s">
        <v>125</v>
      </c>
      <c r="F593" s="1" t="s">
        <v>730</v>
      </c>
      <c r="G593" s="1" t="s">
        <v>13</v>
      </c>
      <c r="H593" s="1" t="s">
        <v>14</v>
      </c>
      <c r="I593" s="1" t="s">
        <v>15</v>
      </c>
      <c r="J593" s="1">
        <f>FIND(", ",space_missions[[#This Row],[Location]])</f>
        <v>9</v>
      </c>
      <c r="K593" s="1" t="str">
        <f t="shared" si="9"/>
        <v xml:space="preserve"> Kazakhstan</v>
      </c>
      <c r="L593" s="1" t="str">
        <f>_xlfn.CONCAT(space_missions[[#This Row],[Company]],"-",space_missions[[#This Row],[Rocket]])</f>
        <v>RVSN USSR-Molniya</v>
      </c>
      <c r="M593" s="1">
        <f>YEAR(space_missions[[#This Row],[Date]])</f>
        <v>1967</v>
      </c>
    </row>
    <row r="594" spans="1:13">
      <c r="A594" s="1" t="s">
        <v>9</v>
      </c>
      <c r="B594" s="1" t="s">
        <v>543</v>
      </c>
      <c r="C594" s="2">
        <v>24756</v>
      </c>
      <c r="D594" s="3">
        <v>0.47916666666666669</v>
      </c>
      <c r="E594" s="1" t="s">
        <v>339</v>
      </c>
      <c r="F594" s="1" t="s">
        <v>731</v>
      </c>
      <c r="G594" s="1" t="s">
        <v>13</v>
      </c>
      <c r="H594" s="1" t="s">
        <v>14</v>
      </c>
      <c r="I594" s="1" t="s">
        <v>15</v>
      </c>
      <c r="J594" s="1">
        <f>FIND(", ",space_missions[[#This Row],[Location]])</f>
        <v>10</v>
      </c>
      <c r="K594" s="1" t="str">
        <f t="shared" si="9"/>
        <v xml:space="preserve"> Russia</v>
      </c>
      <c r="L594" s="1" t="str">
        <f>_xlfn.CONCAT(space_missions[[#This Row],[Company]],"-",space_missions[[#This Row],[Rocket]])</f>
        <v>RVSN USSR-Voskhod</v>
      </c>
      <c r="M594" s="1">
        <f>YEAR(space_missions[[#This Row],[Date]])</f>
        <v>1967</v>
      </c>
    </row>
    <row r="595" spans="1:13">
      <c r="A595" s="1" t="s">
        <v>732</v>
      </c>
      <c r="B595" s="1" t="s">
        <v>391</v>
      </c>
      <c r="C595" s="2">
        <v>24757</v>
      </c>
      <c r="D595" s="3">
        <v>0.59375</v>
      </c>
      <c r="E595" s="1" t="s">
        <v>626</v>
      </c>
      <c r="F595" s="1" t="s">
        <v>733</v>
      </c>
      <c r="G595" s="1" t="s">
        <v>13</v>
      </c>
      <c r="H595" s="1" t="s">
        <v>14</v>
      </c>
      <c r="I595" s="1" t="s">
        <v>15</v>
      </c>
      <c r="J595" s="1">
        <f>FIND(", ",space_missions[[#This Row],[Location]])</f>
        <v>11</v>
      </c>
      <c r="K595" s="1" t="str">
        <f t="shared" si="9"/>
        <v xml:space="preserve"> Kazakhstan</v>
      </c>
      <c r="L595" s="1" t="str">
        <f>_xlfn.CONCAT(space_missions[[#This Row],[Company]],"-",space_missions[[#This Row],[Rocket]])</f>
        <v>OKB-586-Cosmos-3 (11K65)</v>
      </c>
      <c r="M595" s="1">
        <f>YEAR(space_missions[[#This Row],[Date]])</f>
        <v>1967</v>
      </c>
    </row>
    <row r="596" spans="1:13">
      <c r="A596" s="1" t="s">
        <v>9</v>
      </c>
      <c r="B596" s="1" t="s">
        <v>361</v>
      </c>
      <c r="C596" s="2">
        <v>24761</v>
      </c>
      <c r="D596" s="3">
        <v>0.33333333333333331</v>
      </c>
      <c r="E596" s="1" t="s">
        <v>339</v>
      </c>
      <c r="F596" s="1" t="s">
        <v>734</v>
      </c>
      <c r="G596" s="1" t="s">
        <v>13</v>
      </c>
      <c r="H596" s="1" t="s">
        <v>14</v>
      </c>
      <c r="I596" s="1" t="s">
        <v>15</v>
      </c>
      <c r="J596" s="1">
        <f>FIND(", ",space_missions[[#This Row],[Location]])</f>
        <v>10</v>
      </c>
      <c r="K596" s="1" t="str">
        <f t="shared" si="9"/>
        <v xml:space="preserve"> Kazakhstan</v>
      </c>
      <c r="L596" s="1" t="str">
        <f>_xlfn.CONCAT(space_missions[[#This Row],[Company]],"-",space_missions[[#This Row],[Rocket]])</f>
        <v>RVSN USSR-Voskhod</v>
      </c>
      <c r="M596" s="1">
        <f>YEAR(space_missions[[#This Row],[Date]])</f>
        <v>1967</v>
      </c>
    </row>
    <row r="597" spans="1:13">
      <c r="A597" s="1" t="s">
        <v>9</v>
      </c>
      <c r="B597" s="1" t="s">
        <v>665</v>
      </c>
      <c r="C597" s="2">
        <v>24763</v>
      </c>
      <c r="D597" s="3">
        <v>0.5625</v>
      </c>
      <c r="E597" s="1" t="s">
        <v>604</v>
      </c>
      <c r="F597" s="1" t="s">
        <v>735</v>
      </c>
      <c r="G597" s="1" t="s">
        <v>13</v>
      </c>
      <c r="H597" s="1" t="s">
        <v>14</v>
      </c>
      <c r="I597" s="1" t="s">
        <v>15</v>
      </c>
      <c r="J597" s="1">
        <f>FIND(", ",space_missions[[#This Row],[Location]])</f>
        <v>12</v>
      </c>
      <c r="K597" s="1" t="str">
        <f t="shared" si="9"/>
        <v xml:space="preserve"> Kazakhstan</v>
      </c>
      <c r="L597" s="1" t="str">
        <f>_xlfn.CONCAT(space_missions[[#This Row],[Company]],"-",space_missions[[#This Row],[Rocket]])</f>
        <v>RVSN USSR-Tsyklon</v>
      </c>
      <c r="M597" s="1">
        <f>YEAR(space_missions[[#This Row],[Date]])</f>
        <v>1967</v>
      </c>
    </row>
    <row r="598" spans="1:13">
      <c r="A598" s="1" t="s">
        <v>9</v>
      </c>
      <c r="B598" s="1" t="s">
        <v>10</v>
      </c>
      <c r="C598" s="2">
        <v>24767</v>
      </c>
      <c r="D598" s="3">
        <v>0.3611111111111111</v>
      </c>
      <c r="E598" s="1" t="s">
        <v>125</v>
      </c>
      <c r="F598" s="1" t="s">
        <v>736</v>
      </c>
      <c r="G598" s="1" t="s">
        <v>13</v>
      </c>
      <c r="H598" s="1" t="s">
        <v>14</v>
      </c>
      <c r="I598" s="1" t="s">
        <v>15</v>
      </c>
      <c r="J598" s="1">
        <f>FIND(", ",space_missions[[#This Row],[Location]])</f>
        <v>9</v>
      </c>
      <c r="K598" s="1" t="str">
        <f t="shared" si="9"/>
        <v xml:space="preserve"> Kazakhstan</v>
      </c>
      <c r="L598" s="1" t="str">
        <f>_xlfn.CONCAT(space_missions[[#This Row],[Company]],"-",space_missions[[#This Row],[Rocket]])</f>
        <v>RVSN USSR-Molniya</v>
      </c>
      <c r="M598" s="1">
        <f>YEAR(space_missions[[#This Row],[Date]])</f>
        <v>1967</v>
      </c>
    </row>
    <row r="599" spans="1:13">
      <c r="A599" s="1" t="s">
        <v>9</v>
      </c>
      <c r="B599" s="1" t="s">
        <v>543</v>
      </c>
      <c r="C599" s="2">
        <v>24769</v>
      </c>
      <c r="D599" s="3">
        <v>0.9506944444444444</v>
      </c>
      <c r="E599" s="1" t="s">
        <v>396</v>
      </c>
      <c r="F599" s="1" t="s">
        <v>737</v>
      </c>
      <c r="G599" s="1" t="s">
        <v>13</v>
      </c>
      <c r="H599" s="1" t="s">
        <v>14</v>
      </c>
      <c r="I599" s="1" t="s">
        <v>15</v>
      </c>
      <c r="J599" s="1">
        <f>FIND(", ",space_missions[[#This Row],[Location]])</f>
        <v>10</v>
      </c>
      <c r="K599" s="1" t="str">
        <f t="shared" si="9"/>
        <v xml:space="preserve"> Russia</v>
      </c>
      <c r="L599" s="1" t="str">
        <f>_xlfn.CONCAT(space_missions[[#This Row],[Company]],"-",space_missions[[#This Row],[Rocket]])</f>
        <v>RVSN USSR-Vostok-2M</v>
      </c>
      <c r="M599" s="1">
        <f>YEAR(space_missions[[#This Row],[Date]])</f>
        <v>1967</v>
      </c>
    </row>
    <row r="600" spans="1:13">
      <c r="A600" s="1" t="s">
        <v>42</v>
      </c>
      <c r="B600" s="1" t="s">
        <v>322</v>
      </c>
      <c r="C600" s="2">
        <v>24770</v>
      </c>
      <c r="D600" s="3">
        <v>0.80208333333333337</v>
      </c>
      <c r="E600" s="1" t="s">
        <v>588</v>
      </c>
      <c r="F600" s="1" t="s">
        <v>738</v>
      </c>
      <c r="G600" s="1" t="s">
        <v>13</v>
      </c>
      <c r="H600" s="1" t="s">
        <v>590</v>
      </c>
      <c r="I600" s="1" t="s">
        <v>15</v>
      </c>
      <c r="J600" s="1">
        <f>FIND(", ",space_missions[[#This Row],[Location]])</f>
        <v>7</v>
      </c>
      <c r="K600" s="1" t="str">
        <f t="shared" si="9"/>
        <v xml:space="preserve"> USA</v>
      </c>
      <c r="L600" s="1" t="str">
        <f>_xlfn.CONCAT(space_missions[[#This Row],[Company]],"-",space_missions[[#This Row],[Rocket]])</f>
        <v>US Air Force-Titan IIIB</v>
      </c>
      <c r="M600" s="1">
        <f>YEAR(space_missions[[#This Row],[Date]])</f>
        <v>1967</v>
      </c>
    </row>
    <row r="601" spans="1:13">
      <c r="A601" s="1" t="s">
        <v>9</v>
      </c>
      <c r="B601" s="1" t="s">
        <v>739</v>
      </c>
      <c r="C601" s="2">
        <v>24772</v>
      </c>
      <c r="D601" s="3">
        <v>9.7916666666666666E-2</v>
      </c>
      <c r="E601" s="1" t="s">
        <v>740</v>
      </c>
      <c r="F601" s="1" t="s">
        <v>741</v>
      </c>
      <c r="G601" s="1" t="s">
        <v>13</v>
      </c>
      <c r="H601" s="1" t="s">
        <v>14</v>
      </c>
      <c r="I601" s="1" t="s">
        <v>15</v>
      </c>
      <c r="J601" s="1">
        <f>FIND(", ",space_missions[[#This Row],[Location]])</f>
        <v>11</v>
      </c>
      <c r="K601" s="1" t="str">
        <f t="shared" si="9"/>
        <v xml:space="preserve"> Kazakhstan</v>
      </c>
      <c r="L601" s="1" t="str">
        <f>_xlfn.CONCAT(space_missions[[#This Row],[Company]],"-",space_missions[[#This Row],[Rocket]])</f>
        <v>RVSN USSR-Tsyklon-2A</v>
      </c>
      <c r="M601" s="1">
        <f>YEAR(space_missions[[#This Row],[Date]])</f>
        <v>1967</v>
      </c>
    </row>
    <row r="602" spans="1:13">
      <c r="A602" s="1" t="s">
        <v>9</v>
      </c>
      <c r="B602" s="1" t="s">
        <v>361</v>
      </c>
      <c r="C602" s="2">
        <v>24772</v>
      </c>
      <c r="D602" s="3">
        <v>0.39513888888888887</v>
      </c>
      <c r="E602" s="1" t="s">
        <v>629</v>
      </c>
      <c r="F602" s="1" t="s">
        <v>742</v>
      </c>
      <c r="G602" s="1" t="s">
        <v>13</v>
      </c>
      <c r="H602" s="1" t="s">
        <v>14</v>
      </c>
      <c r="I602" s="1" t="s">
        <v>15</v>
      </c>
      <c r="J602" s="1">
        <f>FIND(", ",space_missions[[#This Row],[Location]])</f>
        <v>10</v>
      </c>
      <c r="K602" s="1" t="str">
        <f t="shared" si="9"/>
        <v xml:space="preserve"> Kazakhstan</v>
      </c>
      <c r="L602" s="1" t="str">
        <f>_xlfn.CONCAT(space_missions[[#This Row],[Company]],"-",space_missions[[#This Row],[Rocket]])</f>
        <v>RVSN USSR-Soyuz</v>
      </c>
      <c r="M602" s="1">
        <f>YEAR(space_missions[[#This Row],[Date]])</f>
        <v>1967</v>
      </c>
    </row>
    <row r="603" spans="1:13">
      <c r="A603" s="1" t="s">
        <v>9</v>
      </c>
      <c r="B603" s="1" t="s">
        <v>603</v>
      </c>
      <c r="C603" s="2">
        <v>24773</v>
      </c>
      <c r="D603" s="3">
        <v>0.55208333333333337</v>
      </c>
      <c r="E603" s="1" t="s">
        <v>604</v>
      </c>
      <c r="F603" s="1" t="s">
        <v>743</v>
      </c>
      <c r="G603" s="1" t="s">
        <v>13</v>
      </c>
      <c r="H603" s="1" t="s">
        <v>14</v>
      </c>
      <c r="I603" s="1" t="s">
        <v>15</v>
      </c>
      <c r="J603" s="1">
        <f>FIND(", ",space_missions[[#This Row],[Location]])</f>
        <v>9</v>
      </c>
      <c r="K603" s="1" t="str">
        <f t="shared" si="9"/>
        <v xml:space="preserve"> Kazakhstan</v>
      </c>
      <c r="L603" s="1" t="str">
        <f>_xlfn.CONCAT(space_missions[[#This Row],[Company]],"-",space_missions[[#This Row],[Rocket]])</f>
        <v>RVSN USSR-Tsyklon</v>
      </c>
      <c r="M603" s="1">
        <f>YEAR(space_missions[[#This Row],[Date]])</f>
        <v>1967</v>
      </c>
    </row>
    <row r="604" spans="1:13">
      <c r="A604" s="1" t="s">
        <v>9</v>
      </c>
      <c r="B604" s="1" t="s">
        <v>10</v>
      </c>
      <c r="C604" s="2">
        <v>24775</v>
      </c>
      <c r="D604" s="3">
        <v>0.34166666666666667</v>
      </c>
      <c r="E604" s="1" t="s">
        <v>629</v>
      </c>
      <c r="F604" s="1" t="s">
        <v>744</v>
      </c>
      <c r="G604" s="1" t="s">
        <v>13</v>
      </c>
      <c r="H604" s="1" t="s">
        <v>14</v>
      </c>
      <c r="I604" s="1" t="s">
        <v>15</v>
      </c>
      <c r="J604" s="1">
        <f>FIND(", ",space_missions[[#This Row],[Location]])</f>
        <v>9</v>
      </c>
      <c r="K604" s="1" t="str">
        <f t="shared" si="9"/>
        <v xml:space="preserve"> Kazakhstan</v>
      </c>
      <c r="L604" s="1" t="str">
        <f>_xlfn.CONCAT(space_missions[[#This Row],[Company]],"-",space_missions[[#This Row],[Rocket]])</f>
        <v>RVSN USSR-Soyuz</v>
      </c>
      <c r="M604" s="1">
        <f>YEAR(space_missions[[#This Row],[Date]])</f>
        <v>1967</v>
      </c>
    </row>
    <row r="605" spans="1:13">
      <c r="A605" s="1" t="s">
        <v>9</v>
      </c>
      <c r="B605" s="1" t="s">
        <v>684</v>
      </c>
      <c r="C605" s="2">
        <v>24775</v>
      </c>
      <c r="D605" s="3">
        <v>0.75</v>
      </c>
      <c r="E605" s="1" t="s">
        <v>685</v>
      </c>
      <c r="F605" s="1" t="s">
        <v>745</v>
      </c>
      <c r="G605" s="1" t="s">
        <v>13</v>
      </c>
      <c r="H605" s="1" t="s">
        <v>14</v>
      </c>
      <c r="I605" s="1" t="s">
        <v>15</v>
      </c>
      <c r="J605" s="1">
        <f>FIND(", ",space_missions[[#This Row],[Location]])</f>
        <v>11</v>
      </c>
      <c r="K605" s="1" t="str">
        <f t="shared" si="9"/>
        <v xml:space="preserve"> Russia</v>
      </c>
      <c r="L605" s="1" t="str">
        <f>_xlfn.CONCAT(space_missions[[#This Row],[Company]],"-",space_missions[[#This Row],[Rocket]])</f>
        <v>RVSN USSR-Cosmos-3M (11K65M)</v>
      </c>
      <c r="M605" s="1">
        <f>YEAR(space_missions[[#This Row],[Date]])</f>
        <v>1967</v>
      </c>
    </row>
    <row r="606" spans="1:13">
      <c r="A606" s="1" t="s">
        <v>9</v>
      </c>
      <c r="B606" s="1" t="s">
        <v>543</v>
      </c>
      <c r="C606" s="2">
        <v>24779</v>
      </c>
      <c r="D606" s="3">
        <v>0.47222222222222221</v>
      </c>
      <c r="E606" s="1" t="s">
        <v>339</v>
      </c>
      <c r="F606" s="1" t="s">
        <v>746</v>
      </c>
      <c r="G606" s="1" t="s">
        <v>13</v>
      </c>
      <c r="H606" s="1" t="s">
        <v>14</v>
      </c>
      <c r="I606" s="1" t="s">
        <v>15</v>
      </c>
      <c r="J606" s="1">
        <f>FIND(", ",space_missions[[#This Row],[Location]])</f>
        <v>10</v>
      </c>
      <c r="K606" s="1" t="str">
        <f t="shared" si="9"/>
        <v xml:space="preserve"> Russia</v>
      </c>
      <c r="L606" s="1" t="str">
        <f>_xlfn.CONCAT(space_missions[[#This Row],[Company]],"-",space_missions[[#This Row],[Rocket]])</f>
        <v>RVSN USSR-Voskhod</v>
      </c>
      <c r="M606" s="1">
        <f>YEAR(space_missions[[#This Row],[Date]])</f>
        <v>1967</v>
      </c>
    </row>
    <row r="607" spans="1:13">
      <c r="A607" s="1" t="s">
        <v>92</v>
      </c>
      <c r="B607" s="1" t="s">
        <v>122</v>
      </c>
      <c r="C607" s="2">
        <v>24781</v>
      </c>
      <c r="D607" s="3">
        <v>0.98402777777777772</v>
      </c>
      <c r="E607" s="1" t="s">
        <v>389</v>
      </c>
      <c r="F607" s="1" t="s">
        <v>747</v>
      </c>
      <c r="G607" s="1" t="s">
        <v>13</v>
      </c>
      <c r="H607" s="1" t="s">
        <v>14</v>
      </c>
      <c r="I607" s="1" t="s">
        <v>15</v>
      </c>
      <c r="J607" s="1">
        <f>FIND(", ",space_missions[[#This Row],[Location]])</f>
        <v>6</v>
      </c>
      <c r="K607" s="1" t="str">
        <f t="shared" si="9"/>
        <v xml:space="preserve"> USA</v>
      </c>
      <c r="L607" s="1" t="str">
        <f>_xlfn.CONCAT(space_missions[[#This Row],[Company]],"-",space_missions[[#This Row],[Rocket]])</f>
        <v>General Dynamics-Atlas-SLV3 Agena-D</v>
      </c>
      <c r="M607" s="1">
        <f>YEAR(space_missions[[#This Row],[Date]])</f>
        <v>1967</v>
      </c>
    </row>
    <row r="608" spans="1:13">
      <c r="A608" s="1" t="s">
        <v>92</v>
      </c>
      <c r="B608" s="1" t="s">
        <v>482</v>
      </c>
      <c r="C608" s="2">
        <v>24783</v>
      </c>
      <c r="D608" s="3">
        <v>0.31874999999999998</v>
      </c>
      <c r="E608" s="1" t="s">
        <v>719</v>
      </c>
      <c r="F608" s="1" t="s">
        <v>748</v>
      </c>
      <c r="G608" s="1" t="s">
        <v>13</v>
      </c>
      <c r="H608" s="1" t="s">
        <v>14</v>
      </c>
      <c r="I608" s="1" t="s">
        <v>15</v>
      </c>
      <c r="J608" s="1">
        <f>FIND(", ",space_missions[[#This Row],[Location]])</f>
        <v>8</v>
      </c>
      <c r="K608" s="1" t="str">
        <f t="shared" si="9"/>
        <v xml:space="preserve"> USA</v>
      </c>
      <c r="L608" s="1" t="str">
        <f>_xlfn.CONCAT(space_missions[[#This Row],[Company]],"-",space_missions[[#This Row],[Rocket]])</f>
        <v>General Dynamics-Atlas-SLV3C Centaur-D</v>
      </c>
      <c r="M608" s="1">
        <f>YEAR(space_missions[[#This Row],[Date]])</f>
        <v>1967</v>
      </c>
    </row>
    <row r="609" spans="1:13">
      <c r="A609" s="1" t="s">
        <v>54</v>
      </c>
      <c r="B609" s="1" t="s">
        <v>749</v>
      </c>
      <c r="C609" s="2">
        <v>24785</v>
      </c>
      <c r="D609" s="3">
        <v>0.5</v>
      </c>
      <c r="E609" s="1" t="s">
        <v>750</v>
      </c>
      <c r="F609" s="1" t="s">
        <v>751</v>
      </c>
      <c r="G609" s="1" t="s">
        <v>13</v>
      </c>
      <c r="H609" s="1" t="s">
        <v>752</v>
      </c>
      <c r="I609" s="1" t="s">
        <v>15</v>
      </c>
      <c r="J609" s="1">
        <f>FIND(", ",space_missions[[#This Row],[Location]])</f>
        <v>7</v>
      </c>
      <c r="K609" s="1" t="str">
        <f t="shared" si="9"/>
        <v xml:space="preserve"> USA</v>
      </c>
      <c r="L609" s="1" t="str">
        <f>_xlfn.CONCAT(space_missions[[#This Row],[Company]],"-",space_missions[[#This Row],[Rocket]])</f>
        <v>NASA-Saturn V</v>
      </c>
      <c r="M609" s="1">
        <f>YEAR(space_missions[[#This Row],[Date]])</f>
        <v>1967</v>
      </c>
    </row>
    <row r="610" spans="1:13">
      <c r="A610" s="1" t="s">
        <v>9</v>
      </c>
      <c r="B610" s="1" t="s">
        <v>661</v>
      </c>
      <c r="C610" s="2">
        <v>24797</v>
      </c>
      <c r="D610" s="3">
        <v>0.60347222222222219</v>
      </c>
      <c r="E610" s="1" t="s">
        <v>499</v>
      </c>
      <c r="F610" s="1" t="s">
        <v>753</v>
      </c>
      <c r="G610" s="1" t="s">
        <v>13</v>
      </c>
      <c r="H610" s="1" t="s">
        <v>14</v>
      </c>
      <c r="I610" s="1" t="s">
        <v>15</v>
      </c>
      <c r="J610" s="1">
        <f>FIND(", ",space_missions[[#This Row],[Location]])</f>
        <v>11</v>
      </c>
      <c r="K610" s="1" t="str">
        <f t="shared" si="9"/>
        <v xml:space="preserve"> Russia</v>
      </c>
      <c r="L610" s="1" t="str">
        <f>_xlfn.CONCAT(space_missions[[#This Row],[Company]],"-",space_missions[[#This Row],[Rocket]])</f>
        <v>RVSN USSR-Cosmos-2I (63SM)</v>
      </c>
      <c r="M610" s="1">
        <f>YEAR(space_missions[[#This Row],[Date]])</f>
        <v>1967</v>
      </c>
    </row>
    <row r="611" spans="1:13">
      <c r="A611" s="1" t="s">
        <v>9</v>
      </c>
      <c r="B611" s="1" t="s">
        <v>473</v>
      </c>
      <c r="C611" s="2">
        <v>24798</v>
      </c>
      <c r="D611" s="3">
        <v>0.79652777777777772</v>
      </c>
      <c r="E611" s="1" t="s">
        <v>658</v>
      </c>
      <c r="F611" s="1" t="s">
        <v>729</v>
      </c>
      <c r="G611" s="1" t="s">
        <v>13</v>
      </c>
      <c r="H611" s="1" t="s">
        <v>14</v>
      </c>
      <c r="I611" s="1" t="s">
        <v>21</v>
      </c>
      <c r="J611" s="1">
        <f>FIND(", ",space_missions[[#This Row],[Location]])</f>
        <v>11</v>
      </c>
      <c r="K611" s="1" t="str">
        <f t="shared" si="9"/>
        <v xml:space="preserve"> Kazakhstan</v>
      </c>
      <c r="L611" s="1" t="str">
        <f>_xlfn.CONCAT(space_missions[[#This Row],[Company]],"-",space_missions[[#This Row],[Rocket]])</f>
        <v>RVSN USSR-Proton K/Block D</v>
      </c>
      <c r="M611" s="1">
        <f>YEAR(space_missions[[#This Row],[Date]])</f>
        <v>1967</v>
      </c>
    </row>
    <row r="612" spans="1:13">
      <c r="A612" s="1" t="s">
        <v>9</v>
      </c>
      <c r="B612" s="1" t="s">
        <v>684</v>
      </c>
      <c r="C612" s="2">
        <v>24799</v>
      </c>
      <c r="D612" s="3">
        <v>0.625</v>
      </c>
      <c r="E612" s="1" t="s">
        <v>685</v>
      </c>
      <c r="F612" s="1" t="s">
        <v>754</v>
      </c>
      <c r="G612" s="1" t="s">
        <v>13</v>
      </c>
      <c r="H612" s="1" t="s">
        <v>14</v>
      </c>
      <c r="I612" s="1" t="s">
        <v>15</v>
      </c>
      <c r="J612" s="1">
        <f>FIND(", ",space_missions[[#This Row],[Location]])</f>
        <v>11</v>
      </c>
      <c r="K612" s="1" t="str">
        <f t="shared" si="9"/>
        <v xml:space="preserve"> Russia</v>
      </c>
      <c r="L612" s="1" t="str">
        <f>_xlfn.CONCAT(space_missions[[#This Row],[Company]],"-",space_missions[[#This Row],[Rocket]])</f>
        <v>RVSN USSR-Cosmos-3M (11K65M)</v>
      </c>
      <c r="M612" s="1">
        <f>YEAR(space_missions[[#This Row],[Date]])</f>
        <v>1967</v>
      </c>
    </row>
    <row r="613" spans="1:13">
      <c r="A613" s="1" t="s">
        <v>9</v>
      </c>
      <c r="B613" s="1" t="s">
        <v>543</v>
      </c>
      <c r="C613" s="2">
        <v>24801</v>
      </c>
      <c r="D613" s="3">
        <v>0.47916666666666669</v>
      </c>
      <c r="E613" s="1" t="s">
        <v>339</v>
      </c>
      <c r="F613" s="1" t="s">
        <v>755</v>
      </c>
      <c r="G613" s="1" t="s">
        <v>13</v>
      </c>
      <c r="H613" s="1" t="s">
        <v>14</v>
      </c>
      <c r="I613" s="1" t="s">
        <v>15</v>
      </c>
      <c r="J613" s="1">
        <f>FIND(", ",space_missions[[#This Row],[Location]])</f>
        <v>10</v>
      </c>
      <c r="K613" s="1" t="str">
        <f t="shared" si="9"/>
        <v xml:space="preserve"> Russia</v>
      </c>
      <c r="L613" s="1" t="str">
        <f>_xlfn.CONCAT(space_missions[[#This Row],[Company]],"-",space_missions[[#This Row],[Rocket]])</f>
        <v>RVSN USSR-Voskhod</v>
      </c>
      <c r="M613" s="1">
        <f>YEAR(space_missions[[#This Row],[Date]])</f>
        <v>1967</v>
      </c>
    </row>
    <row r="614" spans="1:13">
      <c r="A614" s="1" t="s">
        <v>22</v>
      </c>
      <c r="B614" s="1" t="s">
        <v>756</v>
      </c>
      <c r="C614" s="2">
        <v>24805</v>
      </c>
      <c r="D614" s="3"/>
      <c r="E614" s="1" t="s">
        <v>757</v>
      </c>
      <c r="F614" s="1" t="s">
        <v>758</v>
      </c>
      <c r="G614" s="1" t="s">
        <v>13</v>
      </c>
      <c r="H614" s="1" t="s">
        <v>14</v>
      </c>
      <c r="I614" s="1" t="s">
        <v>15</v>
      </c>
      <c r="J614" s="1">
        <f>FIND(", ",space_missions[[#This Row],[Location]])</f>
        <v>6</v>
      </c>
      <c r="K614" s="1" t="str">
        <f t="shared" si="9"/>
        <v xml:space="preserve"> Australia</v>
      </c>
      <c r="L614" s="1" t="str">
        <f>_xlfn.CONCAT(space_missions[[#This Row],[Company]],"-",space_missions[[#This Row],[Rocket]])</f>
        <v>AMBA-Redstone Sparta</v>
      </c>
      <c r="M614" s="1">
        <f>YEAR(space_missions[[#This Row],[Date]])</f>
        <v>1967</v>
      </c>
    </row>
    <row r="615" spans="1:13">
      <c r="A615" s="1" t="s">
        <v>9</v>
      </c>
      <c r="B615" s="1" t="s">
        <v>543</v>
      </c>
      <c r="C615" s="2">
        <v>24809</v>
      </c>
      <c r="D615" s="3">
        <v>0.5</v>
      </c>
      <c r="E615" s="1" t="s">
        <v>339</v>
      </c>
      <c r="F615" s="1" t="s">
        <v>759</v>
      </c>
      <c r="G615" s="1" t="s">
        <v>13</v>
      </c>
      <c r="H615" s="1" t="s">
        <v>14</v>
      </c>
      <c r="I615" s="1" t="s">
        <v>15</v>
      </c>
      <c r="J615" s="1">
        <f>FIND(", ",space_missions[[#This Row],[Location]])</f>
        <v>10</v>
      </c>
      <c r="K615" s="1" t="str">
        <f t="shared" si="9"/>
        <v xml:space="preserve"> Russia</v>
      </c>
      <c r="L615" s="1" t="str">
        <f>_xlfn.CONCAT(space_missions[[#This Row],[Company]],"-",space_missions[[#This Row],[Rocket]])</f>
        <v>RVSN USSR-Voskhod</v>
      </c>
      <c r="M615" s="1">
        <f>YEAR(space_missions[[#This Row],[Date]])</f>
        <v>1967</v>
      </c>
    </row>
    <row r="616" spans="1:13">
      <c r="A616" s="1" t="s">
        <v>42</v>
      </c>
      <c r="B616" s="1" t="s">
        <v>322</v>
      </c>
      <c r="C616" s="2">
        <v>24811</v>
      </c>
      <c r="D616" s="3">
        <v>0.78125</v>
      </c>
      <c r="E616" s="1" t="s">
        <v>588</v>
      </c>
      <c r="F616" s="1" t="s">
        <v>760</v>
      </c>
      <c r="G616" s="1" t="s">
        <v>13</v>
      </c>
      <c r="H616" s="1" t="s">
        <v>590</v>
      </c>
      <c r="I616" s="1" t="s">
        <v>15</v>
      </c>
      <c r="J616" s="1">
        <f>FIND(", ",space_missions[[#This Row],[Location]])</f>
        <v>7</v>
      </c>
      <c r="K616" s="1" t="str">
        <f t="shared" si="9"/>
        <v xml:space="preserve"> USA</v>
      </c>
      <c r="L616" s="1" t="str">
        <f>_xlfn.CONCAT(space_missions[[#This Row],[Company]],"-",space_missions[[#This Row],[Rocket]])</f>
        <v>US Air Force-Titan IIIB</v>
      </c>
      <c r="M616" s="1">
        <f>YEAR(space_missions[[#This Row],[Date]])</f>
        <v>1967</v>
      </c>
    </row>
    <row r="617" spans="1:13">
      <c r="A617" s="1" t="s">
        <v>9</v>
      </c>
      <c r="B617" s="1" t="s">
        <v>543</v>
      </c>
      <c r="C617" s="2">
        <v>24822</v>
      </c>
      <c r="D617" s="3">
        <v>0.5</v>
      </c>
      <c r="E617" s="1" t="s">
        <v>339</v>
      </c>
      <c r="F617" s="1" t="s">
        <v>761</v>
      </c>
      <c r="G617" s="1" t="s">
        <v>13</v>
      </c>
      <c r="H617" s="1" t="s">
        <v>14</v>
      </c>
      <c r="I617" s="1" t="s">
        <v>15</v>
      </c>
      <c r="J617" s="1">
        <f>FIND(", ",space_missions[[#This Row],[Location]])</f>
        <v>10</v>
      </c>
      <c r="K617" s="1" t="str">
        <f t="shared" si="9"/>
        <v xml:space="preserve"> Russia</v>
      </c>
      <c r="L617" s="1" t="str">
        <f>_xlfn.CONCAT(space_missions[[#This Row],[Company]],"-",space_missions[[#This Row],[Rocket]])</f>
        <v>RVSN USSR-Voskhod</v>
      </c>
      <c r="M617" s="1">
        <f>YEAR(space_missions[[#This Row],[Date]])</f>
        <v>1967</v>
      </c>
    </row>
    <row r="618" spans="1:13">
      <c r="A618" s="1" t="s">
        <v>9</v>
      </c>
      <c r="B618" s="1" t="s">
        <v>420</v>
      </c>
      <c r="C618" s="2">
        <v>24825</v>
      </c>
      <c r="D618" s="3">
        <v>0.27083333333333331</v>
      </c>
      <c r="E618" s="1" t="s">
        <v>190</v>
      </c>
      <c r="F618" s="1" t="s">
        <v>762</v>
      </c>
      <c r="G618" s="1" t="s">
        <v>13</v>
      </c>
      <c r="H618" s="1" t="s">
        <v>14</v>
      </c>
      <c r="I618" s="1" t="s">
        <v>15</v>
      </c>
      <c r="J618" s="1">
        <f>FIND(", ",space_missions[[#This Row],[Location]])</f>
        <v>10</v>
      </c>
      <c r="K618" s="1" t="str">
        <f t="shared" si="9"/>
        <v xml:space="preserve"> Russia</v>
      </c>
      <c r="L618" s="1" t="str">
        <f>_xlfn.CONCAT(space_missions[[#This Row],[Company]],"-",space_missions[[#This Row],[Rocket]])</f>
        <v>RVSN USSR-Cosmos-2I (63S1)</v>
      </c>
      <c r="M618" s="1">
        <f>YEAR(space_missions[[#This Row],[Date]])</f>
        <v>1967</v>
      </c>
    </row>
    <row r="619" spans="1:13">
      <c r="A619" s="1" t="s">
        <v>9</v>
      </c>
      <c r="B619" s="1" t="s">
        <v>420</v>
      </c>
      <c r="C619" s="2">
        <v>24832</v>
      </c>
      <c r="D619" s="3">
        <v>0.37569444444444444</v>
      </c>
      <c r="E619" s="1" t="s">
        <v>499</v>
      </c>
      <c r="F619" s="1" t="s">
        <v>763</v>
      </c>
      <c r="G619" s="1" t="s">
        <v>13</v>
      </c>
      <c r="H619" s="1" t="s">
        <v>14</v>
      </c>
      <c r="I619" s="1" t="s">
        <v>15</v>
      </c>
      <c r="J619" s="1">
        <f>FIND(", ",space_missions[[#This Row],[Location]])</f>
        <v>10</v>
      </c>
      <c r="K619" s="1" t="str">
        <f t="shared" si="9"/>
        <v xml:space="preserve"> Russia</v>
      </c>
      <c r="L619" s="1" t="str">
        <f>_xlfn.CONCAT(space_missions[[#This Row],[Company]],"-",space_missions[[#This Row],[Rocket]])</f>
        <v>RVSN USSR-Cosmos-2I (63SM)</v>
      </c>
      <c r="M619" s="1">
        <f>YEAR(space_missions[[#This Row],[Date]])</f>
        <v>1967</v>
      </c>
    </row>
    <row r="620" spans="1:13">
      <c r="A620" s="1" t="s">
        <v>9</v>
      </c>
      <c r="B620" s="1" t="s">
        <v>739</v>
      </c>
      <c r="C620" s="2">
        <v>24833</v>
      </c>
      <c r="D620" s="3">
        <v>0.4777777777777778</v>
      </c>
      <c r="E620" s="1" t="s">
        <v>740</v>
      </c>
      <c r="F620" s="1" t="s">
        <v>764</v>
      </c>
      <c r="G620" s="1" t="s">
        <v>13</v>
      </c>
      <c r="H620" s="1" t="s">
        <v>14</v>
      </c>
      <c r="I620" s="1" t="s">
        <v>15</v>
      </c>
      <c r="J620" s="1">
        <f>FIND(", ",space_missions[[#This Row],[Location]])</f>
        <v>11</v>
      </c>
      <c r="K620" s="1" t="str">
        <f t="shared" si="9"/>
        <v xml:space="preserve"> Kazakhstan</v>
      </c>
      <c r="L620" s="1" t="str">
        <f>_xlfn.CONCAT(space_missions[[#This Row],[Company]],"-",space_missions[[#This Row],[Rocket]])</f>
        <v>RVSN USSR-Tsyklon-2A</v>
      </c>
      <c r="M620" s="1">
        <f>YEAR(space_missions[[#This Row],[Date]])</f>
        <v>1967</v>
      </c>
    </row>
    <row r="621" spans="1:13">
      <c r="A621" s="1" t="s">
        <v>92</v>
      </c>
      <c r="B621" s="1" t="s">
        <v>226</v>
      </c>
      <c r="C621" s="2">
        <v>24844</v>
      </c>
      <c r="D621" s="3">
        <v>0.27083333333333331</v>
      </c>
      <c r="E621" s="1" t="s">
        <v>719</v>
      </c>
      <c r="F621" s="1" t="s">
        <v>765</v>
      </c>
      <c r="G621" s="1" t="s">
        <v>13</v>
      </c>
      <c r="H621" s="1" t="s">
        <v>14</v>
      </c>
      <c r="I621" s="1" t="s">
        <v>15</v>
      </c>
      <c r="J621" s="1">
        <f>FIND(", ",space_missions[[#This Row],[Location]])</f>
        <v>8</v>
      </c>
      <c r="K621" s="1" t="str">
        <f t="shared" si="9"/>
        <v xml:space="preserve"> USA</v>
      </c>
      <c r="L621" s="1" t="str">
        <f>_xlfn.CONCAT(space_missions[[#This Row],[Company]],"-",space_missions[[#This Row],[Rocket]])</f>
        <v>General Dynamics-Atlas-SLV3C Centaur-D</v>
      </c>
      <c r="M621" s="1">
        <f>YEAR(space_missions[[#This Row],[Date]])</f>
        <v>1968</v>
      </c>
    </row>
    <row r="622" spans="1:13">
      <c r="A622" s="1" t="s">
        <v>9</v>
      </c>
      <c r="B622" s="1" t="s">
        <v>543</v>
      </c>
      <c r="C622" s="2">
        <v>24853</v>
      </c>
      <c r="D622" s="3">
        <v>0.5</v>
      </c>
      <c r="E622" s="1" t="s">
        <v>339</v>
      </c>
      <c r="F622" s="1" t="s">
        <v>766</v>
      </c>
      <c r="G622" s="1" t="s">
        <v>13</v>
      </c>
      <c r="H622" s="1" t="s">
        <v>14</v>
      </c>
      <c r="I622" s="1" t="s">
        <v>15</v>
      </c>
      <c r="J622" s="1">
        <f>FIND(", ",space_missions[[#This Row],[Location]])</f>
        <v>10</v>
      </c>
      <c r="K622" s="1" t="str">
        <f t="shared" si="9"/>
        <v xml:space="preserve"> Russia</v>
      </c>
      <c r="L622" s="1" t="str">
        <f>_xlfn.CONCAT(space_missions[[#This Row],[Company]],"-",space_missions[[#This Row],[Rocket]])</f>
        <v>RVSN USSR-Voskhod</v>
      </c>
      <c r="M622" s="1">
        <f>YEAR(space_missions[[#This Row],[Date]])</f>
        <v>1968</v>
      </c>
    </row>
    <row r="623" spans="1:13">
      <c r="A623" s="1" t="s">
        <v>42</v>
      </c>
      <c r="B623" s="1" t="s">
        <v>322</v>
      </c>
      <c r="C623" s="2">
        <v>24855</v>
      </c>
      <c r="D623" s="3">
        <v>0.7944444444444444</v>
      </c>
      <c r="E623" s="1" t="s">
        <v>588</v>
      </c>
      <c r="F623" s="1" t="s">
        <v>767</v>
      </c>
      <c r="G623" s="1" t="s">
        <v>13</v>
      </c>
      <c r="H623" s="1" t="s">
        <v>590</v>
      </c>
      <c r="I623" s="1" t="s">
        <v>15</v>
      </c>
      <c r="J623" s="1">
        <f>FIND(", ",space_missions[[#This Row],[Location]])</f>
        <v>7</v>
      </c>
      <c r="K623" s="1" t="str">
        <f t="shared" si="9"/>
        <v xml:space="preserve"> USA</v>
      </c>
      <c r="L623" s="1" t="str">
        <f>_xlfn.CONCAT(space_missions[[#This Row],[Company]],"-",space_missions[[#This Row],[Rocket]])</f>
        <v>US Air Force-Titan IIIB</v>
      </c>
      <c r="M623" s="1">
        <f>YEAR(space_missions[[#This Row],[Date]])</f>
        <v>1968</v>
      </c>
    </row>
    <row r="624" spans="1:13">
      <c r="A624" s="1" t="s">
        <v>9</v>
      </c>
      <c r="B624" s="1" t="s">
        <v>684</v>
      </c>
      <c r="C624" s="2">
        <v>24856</v>
      </c>
      <c r="D624" s="3">
        <v>0.91666666666666663</v>
      </c>
      <c r="E624" s="1" t="s">
        <v>685</v>
      </c>
      <c r="F624" s="1" t="s">
        <v>768</v>
      </c>
      <c r="G624" s="1" t="s">
        <v>13</v>
      </c>
      <c r="H624" s="1" t="s">
        <v>14</v>
      </c>
      <c r="I624" s="1" t="s">
        <v>15</v>
      </c>
      <c r="J624" s="1">
        <f>FIND(", ",space_missions[[#This Row],[Location]])</f>
        <v>11</v>
      </c>
      <c r="K624" s="1" t="str">
        <f t="shared" si="9"/>
        <v xml:space="preserve"> Russia</v>
      </c>
      <c r="L624" s="1" t="str">
        <f>_xlfn.CONCAT(space_missions[[#This Row],[Company]],"-",space_missions[[#This Row],[Rocket]])</f>
        <v>RVSN USSR-Cosmos-3M (11K65M)</v>
      </c>
      <c r="M624" s="1">
        <f>YEAR(space_missions[[#This Row],[Date]])</f>
        <v>1968</v>
      </c>
    </row>
    <row r="625" spans="1:13">
      <c r="A625" s="1" t="s">
        <v>54</v>
      </c>
      <c r="B625" s="1" t="s">
        <v>372</v>
      </c>
      <c r="C625" s="2">
        <v>24859</v>
      </c>
      <c r="D625" s="3">
        <v>0.95</v>
      </c>
      <c r="E625" s="1" t="s">
        <v>539</v>
      </c>
      <c r="F625" s="1" t="s">
        <v>769</v>
      </c>
      <c r="G625" s="1" t="s">
        <v>13</v>
      </c>
      <c r="H625" s="1" t="s">
        <v>14</v>
      </c>
      <c r="I625" s="1" t="s">
        <v>15</v>
      </c>
      <c r="J625" s="1">
        <f>FIND(", ",space_missions[[#This Row],[Location]])</f>
        <v>8</v>
      </c>
      <c r="K625" s="1" t="str">
        <f t="shared" si="9"/>
        <v xml:space="preserve"> USA</v>
      </c>
      <c r="L625" s="1" t="str">
        <f>_xlfn.CONCAT(space_missions[[#This Row],[Company]],"-",space_missions[[#This Row],[Rocket]])</f>
        <v>NASA-Saturn IB</v>
      </c>
      <c r="M625" s="1">
        <f>YEAR(space_missions[[#This Row],[Date]])</f>
        <v>1968</v>
      </c>
    </row>
    <row r="626" spans="1:13">
      <c r="A626" s="1" t="s">
        <v>9</v>
      </c>
      <c r="B626" s="1" t="s">
        <v>361</v>
      </c>
      <c r="C626" s="2">
        <v>24874</v>
      </c>
      <c r="D626" s="3">
        <v>0.33333333333333331</v>
      </c>
      <c r="E626" s="1" t="s">
        <v>339</v>
      </c>
      <c r="F626" s="1" t="s">
        <v>770</v>
      </c>
      <c r="G626" s="1" t="s">
        <v>13</v>
      </c>
      <c r="H626" s="1" t="s">
        <v>14</v>
      </c>
      <c r="I626" s="1" t="s">
        <v>15</v>
      </c>
      <c r="J626" s="1">
        <f>FIND(", ",space_missions[[#This Row],[Location]])</f>
        <v>10</v>
      </c>
      <c r="K626" s="1" t="str">
        <f t="shared" si="9"/>
        <v xml:space="preserve"> Kazakhstan</v>
      </c>
      <c r="L626" s="1" t="str">
        <f>_xlfn.CONCAT(space_missions[[#This Row],[Company]],"-",space_missions[[#This Row],[Rocket]])</f>
        <v>RVSN USSR-Voskhod</v>
      </c>
      <c r="M626" s="1">
        <f>YEAR(space_missions[[#This Row],[Date]])</f>
        <v>1968</v>
      </c>
    </row>
    <row r="627" spans="1:13">
      <c r="A627" s="1" t="s">
        <v>9</v>
      </c>
      <c r="B627" s="1" t="s">
        <v>10</v>
      </c>
      <c r="C627" s="2">
        <v>24875</v>
      </c>
      <c r="D627" s="3">
        <v>0.4465277777777778</v>
      </c>
      <c r="E627" s="1" t="s">
        <v>493</v>
      </c>
      <c r="F627" s="1" t="s">
        <v>771</v>
      </c>
      <c r="G627" s="1" t="s">
        <v>13</v>
      </c>
      <c r="H627" s="1" t="s">
        <v>14</v>
      </c>
      <c r="I627" s="1" t="s">
        <v>21</v>
      </c>
      <c r="J627" s="1">
        <f>FIND(", ",space_missions[[#This Row],[Location]])</f>
        <v>9</v>
      </c>
      <c r="K627" s="1" t="str">
        <f t="shared" si="9"/>
        <v xml:space="preserve"> Kazakhstan</v>
      </c>
      <c r="L627" s="1" t="str">
        <f>_xlfn.CONCAT(space_missions[[#This Row],[Company]],"-",space_missions[[#This Row],[Rocket]])</f>
        <v>RVSN USSR-Molniya-M /Block L</v>
      </c>
      <c r="M627" s="1">
        <f>YEAR(space_missions[[#This Row],[Date]])</f>
        <v>1968</v>
      </c>
    </row>
    <row r="628" spans="1:13">
      <c r="A628" s="1" t="s">
        <v>9</v>
      </c>
      <c r="B628" s="1" t="s">
        <v>420</v>
      </c>
      <c r="C628" s="2">
        <v>24888</v>
      </c>
      <c r="D628" s="3">
        <v>0.41875000000000001</v>
      </c>
      <c r="E628" s="1" t="s">
        <v>499</v>
      </c>
      <c r="F628" s="1" t="s">
        <v>772</v>
      </c>
      <c r="G628" s="1" t="s">
        <v>13</v>
      </c>
      <c r="H628" s="1" t="s">
        <v>14</v>
      </c>
      <c r="I628" s="1" t="s">
        <v>15</v>
      </c>
      <c r="J628" s="1">
        <f>FIND(", ",space_missions[[#This Row],[Location]])</f>
        <v>10</v>
      </c>
      <c r="K628" s="1" t="str">
        <f t="shared" si="9"/>
        <v xml:space="preserve"> Russia</v>
      </c>
      <c r="L628" s="1" t="str">
        <f>_xlfn.CONCAT(space_missions[[#This Row],[Company]],"-",space_missions[[#This Row],[Rocket]])</f>
        <v>RVSN USSR-Cosmos-2I (63SM)</v>
      </c>
      <c r="M628" s="1">
        <f>YEAR(space_missions[[#This Row],[Date]])</f>
        <v>1968</v>
      </c>
    </row>
    <row r="629" spans="1:13">
      <c r="A629" s="1" t="s">
        <v>9</v>
      </c>
      <c r="B629" s="1" t="s">
        <v>684</v>
      </c>
      <c r="C629" s="2">
        <v>24888</v>
      </c>
      <c r="D629" s="3">
        <v>0.66666666666666663</v>
      </c>
      <c r="E629" s="1" t="s">
        <v>685</v>
      </c>
      <c r="F629" s="1" t="s">
        <v>773</v>
      </c>
      <c r="G629" s="1" t="s">
        <v>13</v>
      </c>
      <c r="H629" s="1" t="s">
        <v>14</v>
      </c>
      <c r="I629" s="1" t="s">
        <v>15</v>
      </c>
      <c r="J629" s="1">
        <f>FIND(", ",space_missions[[#This Row],[Location]])</f>
        <v>11</v>
      </c>
      <c r="K629" s="1" t="str">
        <f t="shared" si="9"/>
        <v xml:space="preserve"> Russia</v>
      </c>
      <c r="L629" s="1" t="str">
        <f>_xlfn.CONCAT(space_missions[[#This Row],[Company]],"-",space_missions[[#This Row],[Rocket]])</f>
        <v>RVSN USSR-Cosmos-3M (11K65M)</v>
      </c>
      <c r="M629" s="1">
        <f>YEAR(space_missions[[#This Row],[Date]])</f>
        <v>1968</v>
      </c>
    </row>
    <row r="630" spans="1:13">
      <c r="A630" s="1" t="s">
        <v>9</v>
      </c>
      <c r="B630" s="1" t="s">
        <v>657</v>
      </c>
      <c r="C630" s="2">
        <v>24899</v>
      </c>
      <c r="D630" s="3">
        <v>0.77013888888888893</v>
      </c>
      <c r="E630" s="1" t="s">
        <v>658</v>
      </c>
      <c r="F630" s="1" t="s">
        <v>774</v>
      </c>
      <c r="G630" s="1" t="s">
        <v>13</v>
      </c>
      <c r="H630" s="1" t="s">
        <v>14</v>
      </c>
      <c r="I630" s="1" t="s">
        <v>56</v>
      </c>
      <c r="J630" s="1">
        <f>FIND(", ",space_missions[[#This Row],[Location]])</f>
        <v>11</v>
      </c>
      <c r="K630" s="1" t="str">
        <f t="shared" si="9"/>
        <v xml:space="preserve"> Kazakhstan</v>
      </c>
      <c r="L630" s="1" t="str">
        <f>_xlfn.CONCAT(space_missions[[#This Row],[Company]],"-",space_missions[[#This Row],[Rocket]])</f>
        <v>RVSN USSR-Proton K/Block D</v>
      </c>
      <c r="M630" s="1">
        <f>YEAR(space_missions[[#This Row],[Date]])</f>
        <v>1968</v>
      </c>
    </row>
    <row r="631" spans="1:13">
      <c r="A631" s="1" t="s">
        <v>92</v>
      </c>
      <c r="B631" s="1" t="s">
        <v>331</v>
      </c>
      <c r="C631" s="2">
        <v>24901</v>
      </c>
      <c r="D631" s="3">
        <v>0.54583333333333328</v>
      </c>
      <c r="E631" s="1" t="s">
        <v>775</v>
      </c>
      <c r="F631" s="1" t="s">
        <v>776</v>
      </c>
      <c r="G631" s="1" t="s">
        <v>13</v>
      </c>
      <c r="H631" s="1" t="s">
        <v>14</v>
      </c>
      <c r="I631" s="1" t="s">
        <v>15</v>
      </c>
      <c r="J631" s="1">
        <f>FIND(", ",space_missions[[#This Row],[Location]])</f>
        <v>6</v>
      </c>
      <c r="K631" s="1" t="str">
        <f t="shared" si="9"/>
        <v xml:space="preserve"> USA</v>
      </c>
      <c r="L631" s="1" t="str">
        <f>_xlfn.CONCAT(space_missions[[#This Row],[Company]],"-",space_missions[[#This Row],[Rocket]])</f>
        <v>General Dynamics-Atlas-SLV3A Agena-D</v>
      </c>
      <c r="M631" s="1">
        <f>YEAR(space_missions[[#This Row],[Date]])</f>
        <v>1968</v>
      </c>
    </row>
    <row r="632" spans="1:13">
      <c r="A632" s="1" t="s">
        <v>9</v>
      </c>
      <c r="B632" s="1" t="s">
        <v>661</v>
      </c>
      <c r="C632" s="2">
        <v>24902</v>
      </c>
      <c r="D632" s="3">
        <v>0.47222222222222221</v>
      </c>
      <c r="E632" s="1" t="s">
        <v>499</v>
      </c>
      <c r="F632" s="1" t="s">
        <v>777</v>
      </c>
      <c r="G632" s="1" t="s">
        <v>13</v>
      </c>
      <c r="H632" s="1" t="s">
        <v>14</v>
      </c>
      <c r="I632" s="1" t="s">
        <v>15</v>
      </c>
      <c r="J632" s="1">
        <f>FIND(", ",space_missions[[#This Row],[Location]])</f>
        <v>11</v>
      </c>
      <c r="K632" s="1" t="str">
        <f t="shared" si="9"/>
        <v xml:space="preserve"> Russia</v>
      </c>
      <c r="L632" s="1" t="str">
        <f>_xlfn.CONCAT(space_missions[[#This Row],[Company]],"-",space_missions[[#This Row],[Rocket]])</f>
        <v>RVSN USSR-Cosmos-2I (63SM)</v>
      </c>
      <c r="M632" s="1">
        <f>YEAR(space_missions[[#This Row],[Date]])</f>
        <v>1968</v>
      </c>
    </row>
    <row r="633" spans="1:13">
      <c r="A633" s="1" t="s">
        <v>9</v>
      </c>
      <c r="B633" s="1" t="s">
        <v>543</v>
      </c>
      <c r="C633" s="2">
        <v>24902</v>
      </c>
      <c r="D633" s="3">
        <v>0.52083333333333337</v>
      </c>
      <c r="E633" s="1" t="s">
        <v>339</v>
      </c>
      <c r="F633" s="1" t="s">
        <v>778</v>
      </c>
      <c r="G633" s="1" t="s">
        <v>13</v>
      </c>
      <c r="H633" s="1" t="s">
        <v>14</v>
      </c>
      <c r="I633" s="1" t="s">
        <v>15</v>
      </c>
      <c r="J633" s="1">
        <f>FIND(", ",space_missions[[#This Row],[Location]])</f>
        <v>10</v>
      </c>
      <c r="K633" s="1" t="str">
        <f t="shared" si="9"/>
        <v xml:space="preserve"> Russia</v>
      </c>
      <c r="L633" s="1" t="str">
        <f>_xlfn.CONCAT(space_missions[[#This Row],[Company]],"-",space_missions[[#This Row],[Rocket]])</f>
        <v>RVSN USSR-Voskhod</v>
      </c>
      <c r="M633" s="1">
        <f>YEAR(space_missions[[#This Row],[Date]])</f>
        <v>1968</v>
      </c>
    </row>
    <row r="634" spans="1:13">
      <c r="A634" s="1" t="s">
        <v>9</v>
      </c>
      <c r="B634" s="1" t="s">
        <v>420</v>
      </c>
      <c r="C634" s="2">
        <v>24903</v>
      </c>
      <c r="D634" s="3"/>
      <c r="E634" s="1" t="s">
        <v>499</v>
      </c>
      <c r="F634" s="1" t="s">
        <v>779</v>
      </c>
      <c r="G634" s="1" t="s">
        <v>13</v>
      </c>
      <c r="H634" s="1" t="s">
        <v>14</v>
      </c>
      <c r="I634" s="1" t="s">
        <v>21</v>
      </c>
      <c r="J634" s="1">
        <f>FIND(", ",space_missions[[#This Row],[Location]])</f>
        <v>10</v>
      </c>
      <c r="K634" s="1" t="str">
        <f t="shared" si="9"/>
        <v xml:space="preserve"> Russia</v>
      </c>
      <c r="L634" s="1" t="str">
        <f>_xlfn.CONCAT(space_missions[[#This Row],[Company]],"-",space_missions[[#This Row],[Rocket]])</f>
        <v>RVSN USSR-Cosmos-2I (63SM)</v>
      </c>
      <c r="M634" s="1">
        <f>YEAR(space_missions[[#This Row],[Date]])</f>
        <v>1968</v>
      </c>
    </row>
    <row r="635" spans="1:13">
      <c r="A635" s="1" t="s">
        <v>42</v>
      </c>
      <c r="B635" s="1" t="s">
        <v>322</v>
      </c>
      <c r="C635" s="2">
        <v>24910</v>
      </c>
      <c r="D635" s="3">
        <v>0.82986111111111116</v>
      </c>
      <c r="E635" s="1" t="s">
        <v>588</v>
      </c>
      <c r="F635" s="1" t="s">
        <v>780</v>
      </c>
      <c r="G635" s="1" t="s">
        <v>13</v>
      </c>
      <c r="H635" s="1" t="s">
        <v>590</v>
      </c>
      <c r="I635" s="1" t="s">
        <v>15</v>
      </c>
      <c r="J635" s="1">
        <f>FIND(", ",space_missions[[#This Row],[Location]])</f>
        <v>7</v>
      </c>
      <c r="K635" s="1" t="str">
        <f t="shared" si="9"/>
        <v xml:space="preserve"> USA</v>
      </c>
      <c r="L635" s="1" t="str">
        <f>_xlfn.CONCAT(space_missions[[#This Row],[Company]],"-",space_missions[[#This Row],[Rocket]])</f>
        <v>US Air Force-Titan IIIB</v>
      </c>
      <c r="M635" s="1">
        <f>YEAR(space_missions[[#This Row],[Date]])</f>
        <v>1968</v>
      </c>
    </row>
    <row r="636" spans="1:13">
      <c r="A636" s="1" t="s">
        <v>9</v>
      </c>
      <c r="B636" s="1" t="s">
        <v>543</v>
      </c>
      <c r="C636" s="2">
        <v>24911</v>
      </c>
      <c r="D636" s="3">
        <v>0.39861111111111114</v>
      </c>
      <c r="E636" s="1" t="s">
        <v>396</v>
      </c>
      <c r="F636" s="1" t="s">
        <v>781</v>
      </c>
      <c r="G636" s="1" t="s">
        <v>13</v>
      </c>
      <c r="H636" s="1" t="s">
        <v>14</v>
      </c>
      <c r="I636" s="1" t="s">
        <v>15</v>
      </c>
      <c r="J636" s="1">
        <f>FIND(", ",space_missions[[#This Row],[Location]])</f>
        <v>10</v>
      </c>
      <c r="K636" s="1" t="str">
        <f t="shared" si="9"/>
        <v xml:space="preserve"> Russia</v>
      </c>
      <c r="L636" s="1" t="str">
        <f>_xlfn.CONCAT(space_missions[[#This Row],[Company]],"-",space_missions[[#This Row],[Rocket]])</f>
        <v>RVSN USSR-Vostok-2M</v>
      </c>
      <c r="M636" s="1">
        <f>YEAR(space_missions[[#This Row],[Date]])</f>
        <v>1968</v>
      </c>
    </row>
    <row r="637" spans="1:13">
      <c r="A637" s="1" t="s">
        <v>9</v>
      </c>
      <c r="B637" s="1" t="s">
        <v>543</v>
      </c>
      <c r="C637" s="2">
        <v>24913</v>
      </c>
      <c r="D637" s="3">
        <v>0.52083333333333337</v>
      </c>
      <c r="E637" s="1" t="s">
        <v>339</v>
      </c>
      <c r="F637" s="1" t="s">
        <v>782</v>
      </c>
      <c r="G637" s="1" t="s">
        <v>13</v>
      </c>
      <c r="H637" s="1" t="s">
        <v>14</v>
      </c>
      <c r="I637" s="1" t="s">
        <v>15</v>
      </c>
      <c r="J637" s="1">
        <f>FIND(", ",space_missions[[#This Row],[Location]])</f>
        <v>10</v>
      </c>
      <c r="K637" s="1" t="str">
        <f t="shared" si="9"/>
        <v xml:space="preserve"> Russia</v>
      </c>
      <c r="L637" s="1" t="str">
        <f>_xlfn.CONCAT(space_missions[[#This Row],[Company]],"-",space_missions[[#This Row],[Rocket]])</f>
        <v>RVSN USSR-Voskhod</v>
      </c>
      <c r="M637" s="1">
        <f>YEAR(space_missions[[#This Row],[Date]])</f>
        <v>1968</v>
      </c>
    </row>
    <row r="638" spans="1:13">
      <c r="A638" s="1" t="s">
        <v>9</v>
      </c>
      <c r="B638" s="1" t="s">
        <v>10</v>
      </c>
      <c r="C638" s="2">
        <v>24918</v>
      </c>
      <c r="D638" s="3">
        <v>0.40972222222222221</v>
      </c>
      <c r="E638" s="1" t="s">
        <v>339</v>
      </c>
      <c r="F638" s="1" t="s">
        <v>783</v>
      </c>
      <c r="G638" s="1" t="s">
        <v>13</v>
      </c>
      <c r="H638" s="1" t="s">
        <v>14</v>
      </c>
      <c r="I638" s="1" t="s">
        <v>15</v>
      </c>
      <c r="J638" s="1">
        <f>FIND(", ",space_missions[[#This Row],[Location]])</f>
        <v>9</v>
      </c>
      <c r="K638" s="1" t="str">
        <f t="shared" si="9"/>
        <v xml:space="preserve"> Kazakhstan</v>
      </c>
      <c r="L638" s="1" t="str">
        <f>_xlfn.CONCAT(space_missions[[#This Row],[Company]],"-",space_missions[[#This Row],[Rocket]])</f>
        <v>RVSN USSR-Voskhod</v>
      </c>
      <c r="M638" s="1">
        <f>YEAR(space_missions[[#This Row],[Date]])</f>
        <v>1968</v>
      </c>
    </row>
    <row r="639" spans="1:13">
      <c r="A639" s="1" t="s">
        <v>9</v>
      </c>
      <c r="B639" s="1" t="s">
        <v>739</v>
      </c>
      <c r="C639" s="2">
        <v>24919</v>
      </c>
      <c r="D639" s="3">
        <v>0.39583333333333331</v>
      </c>
      <c r="E639" s="1" t="s">
        <v>740</v>
      </c>
      <c r="F639" s="1" t="s">
        <v>784</v>
      </c>
      <c r="G639" s="1" t="s">
        <v>13</v>
      </c>
      <c r="H639" s="1" t="s">
        <v>14</v>
      </c>
      <c r="I639" s="1" t="s">
        <v>15</v>
      </c>
      <c r="J639" s="1">
        <f>FIND(", ",space_missions[[#This Row],[Location]])</f>
        <v>11</v>
      </c>
      <c r="K639" s="1" t="str">
        <f t="shared" si="9"/>
        <v xml:space="preserve"> Kazakhstan</v>
      </c>
      <c r="L639" s="1" t="str">
        <f>_xlfn.CONCAT(space_missions[[#This Row],[Company]],"-",space_missions[[#This Row],[Rocket]])</f>
        <v>RVSN USSR-Tsyklon-2A</v>
      </c>
      <c r="M639" s="1">
        <f>YEAR(space_missions[[#This Row],[Date]])</f>
        <v>1968</v>
      </c>
    </row>
    <row r="640" spans="1:13">
      <c r="A640" s="1" t="s">
        <v>732</v>
      </c>
      <c r="B640" s="1" t="s">
        <v>391</v>
      </c>
      <c r="C640" s="2">
        <v>24925</v>
      </c>
      <c r="D640" s="3"/>
      <c r="E640" s="1" t="s">
        <v>626</v>
      </c>
      <c r="F640" s="1" t="s">
        <v>733</v>
      </c>
      <c r="G640" s="1" t="s">
        <v>13</v>
      </c>
      <c r="H640" s="1" t="s">
        <v>14</v>
      </c>
      <c r="I640" s="1" t="s">
        <v>15</v>
      </c>
      <c r="J640" s="1">
        <f>FIND(", ",space_missions[[#This Row],[Location]])</f>
        <v>11</v>
      </c>
      <c r="K640" s="1" t="str">
        <f t="shared" si="9"/>
        <v xml:space="preserve"> Kazakhstan</v>
      </c>
      <c r="L640" s="1" t="str">
        <f>_xlfn.CONCAT(space_missions[[#This Row],[Company]],"-",space_missions[[#This Row],[Rocket]])</f>
        <v>OKB-586-Cosmos-3 (11K65)</v>
      </c>
      <c r="M640" s="1">
        <f>YEAR(space_missions[[#This Row],[Date]])</f>
        <v>1968</v>
      </c>
    </row>
    <row r="641" spans="1:13">
      <c r="A641" s="1" t="s">
        <v>9</v>
      </c>
      <c r="B641" s="1" t="s">
        <v>543</v>
      </c>
      <c r="C641" s="2">
        <v>24931</v>
      </c>
      <c r="D641" s="3">
        <v>0.45833333333333331</v>
      </c>
      <c r="E641" s="1" t="s">
        <v>339</v>
      </c>
      <c r="F641" s="1" t="s">
        <v>785</v>
      </c>
      <c r="G641" s="1" t="s">
        <v>13</v>
      </c>
      <c r="H641" s="1" t="s">
        <v>14</v>
      </c>
      <c r="I641" s="1" t="s">
        <v>15</v>
      </c>
      <c r="J641" s="1">
        <f>FIND(", ",space_missions[[#This Row],[Location]])</f>
        <v>10</v>
      </c>
      <c r="K641" s="1" t="str">
        <f t="shared" si="9"/>
        <v xml:space="preserve"> Russia</v>
      </c>
      <c r="L641" s="1" t="str">
        <f>_xlfn.CONCAT(space_missions[[#This Row],[Company]],"-",space_missions[[#This Row],[Rocket]])</f>
        <v>RVSN USSR-Voskhod</v>
      </c>
      <c r="M641" s="1">
        <f>YEAR(space_missions[[#This Row],[Date]])</f>
        <v>1968</v>
      </c>
    </row>
    <row r="642" spans="1:13">
      <c r="A642" s="1" t="s">
        <v>54</v>
      </c>
      <c r="B642" s="1" t="s">
        <v>749</v>
      </c>
      <c r="C642" s="2">
        <v>24932</v>
      </c>
      <c r="D642" s="3">
        <v>0.5</v>
      </c>
      <c r="E642" s="1" t="s">
        <v>750</v>
      </c>
      <c r="F642" s="1" t="s">
        <v>786</v>
      </c>
      <c r="G642" s="1" t="s">
        <v>13</v>
      </c>
      <c r="H642" s="1" t="s">
        <v>752</v>
      </c>
      <c r="I642" s="1" t="s">
        <v>56</v>
      </c>
      <c r="J642" s="1">
        <f>FIND(", ",space_missions[[#This Row],[Location]])</f>
        <v>7</v>
      </c>
      <c r="K642" s="1" t="str">
        <f t="shared" ref="K642:K705" si="10">RIGHT(B642,LEN(B642)-FIND("*",SUBSTITUTE(B642,", ","*",LEN(B642)-LEN(SUBSTITUTE(B642,", ","*")))))</f>
        <v xml:space="preserve"> USA</v>
      </c>
      <c r="L642" s="1" t="str">
        <f>_xlfn.CONCAT(space_missions[[#This Row],[Company]],"-",space_missions[[#This Row],[Rocket]])</f>
        <v>NASA-Saturn V</v>
      </c>
      <c r="M642" s="1">
        <f>YEAR(space_missions[[#This Row],[Date]])</f>
        <v>1968</v>
      </c>
    </row>
    <row r="643" spans="1:13">
      <c r="A643" s="1" t="s">
        <v>92</v>
      </c>
      <c r="B643" s="1" t="s">
        <v>787</v>
      </c>
      <c r="C643" s="2">
        <v>24934</v>
      </c>
      <c r="D643" s="3">
        <v>0.41597222222222224</v>
      </c>
      <c r="E643" s="1" t="s">
        <v>788</v>
      </c>
      <c r="F643" s="1" t="s">
        <v>789</v>
      </c>
      <c r="G643" s="1" t="s">
        <v>13</v>
      </c>
      <c r="H643" s="1" t="s">
        <v>14</v>
      </c>
      <c r="I643" s="1" t="s">
        <v>15</v>
      </c>
      <c r="J643" s="1">
        <f>FIND(", ",space_missions[[#This Row],[Location]])</f>
        <v>9</v>
      </c>
      <c r="K643" s="1" t="str">
        <f t="shared" si="10"/>
        <v xml:space="preserve"> USA</v>
      </c>
      <c r="L643" s="1" t="str">
        <f>_xlfn.CONCAT(space_missions[[#This Row],[Company]],"-",space_missions[[#This Row],[Rocket]])</f>
        <v>General Dynamics-Atlas-E/F OV1</v>
      </c>
      <c r="M643" s="1">
        <f>YEAR(space_missions[[#This Row],[Date]])</f>
        <v>1968</v>
      </c>
    </row>
    <row r="644" spans="1:13">
      <c r="A644" s="1" t="s">
        <v>9</v>
      </c>
      <c r="B644" s="1" t="s">
        <v>10</v>
      </c>
      <c r="C644" s="2">
        <v>24935</v>
      </c>
      <c r="D644" s="3">
        <v>0.42291666666666666</v>
      </c>
      <c r="E644" s="1" t="s">
        <v>493</v>
      </c>
      <c r="F644" s="1" t="s">
        <v>790</v>
      </c>
      <c r="G644" s="1" t="s">
        <v>13</v>
      </c>
      <c r="H644" s="1" t="s">
        <v>14</v>
      </c>
      <c r="I644" s="1" t="s">
        <v>15</v>
      </c>
      <c r="J644" s="1">
        <f>FIND(", ",space_missions[[#This Row],[Location]])</f>
        <v>9</v>
      </c>
      <c r="K644" s="1" t="str">
        <f t="shared" si="10"/>
        <v xml:space="preserve"> Kazakhstan</v>
      </c>
      <c r="L644" s="1" t="str">
        <f>_xlfn.CONCAT(space_missions[[#This Row],[Company]],"-",space_missions[[#This Row],[Rocket]])</f>
        <v>RVSN USSR-Molniya-M /Block L</v>
      </c>
      <c r="M644" s="1">
        <f>YEAR(space_missions[[#This Row],[Date]])</f>
        <v>1968</v>
      </c>
    </row>
    <row r="645" spans="1:13">
      <c r="A645" s="1" t="s">
        <v>9</v>
      </c>
      <c r="B645" s="1" t="s">
        <v>661</v>
      </c>
      <c r="C645" s="2">
        <v>24937</v>
      </c>
      <c r="D645" s="3">
        <v>0.47638888888888886</v>
      </c>
      <c r="E645" s="1" t="s">
        <v>499</v>
      </c>
      <c r="F645" s="1" t="s">
        <v>791</v>
      </c>
      <c r="G645" s="1" t="s">
        <v>13</v>
      </c>
      <c r="H645" s="1" t="s">
        <v>14</v>
      </c>
      <c r="I645" s="1" t="s">
        <v>15</v>
      </c>
      <c r="J645" s="1">
        <f>FIND(", ",space_missions[[#This Row],[Location]])</f>
        <v>11</v>
      </c>
      <c r="K645" s="1" t="str">
        <f t="shared" si="10"/>
        <v xml:space="preserve"> Russia</v>
      </c>
      <c r="L645" s="1" t="str">
        <f>_xlfn.CONCAT(space_missions[[#This Row],[Company]],"-",space_missions[[#This Row],[Rocket]])</f>
        <v>RVSN USSR-Cosmos-2I (63SM)</v>
      </c>
      <c r="M645" s="1">
        <f>YEAR(space_missions[[#This Row],[Date]])</f>
        <v>1968</v>
      </c>
    </row>
    <row r="646" spans="1:13">
      <c r="A646" s="1" t="s">
        <v>9</v>
      </c>
      <c r="B646" s="1" t="s">
        <v>361</v>
      </c>
      <c r="C646" s="2">
        <v>24942</v>
      </c>
      <c r="D646" s="3">
        <v>0.41666666666666669</v>
      </c>
      <c r="E646" s="1" t="s">
        <v>629</v>
      </c>
      <c r="F646" s="1" t="s">
        <v>792</v>
      </c>
      <c r="G646" s="1" t="s">
        <v>13</v>
      </c>
      <c r="H646" s="1" t="s">
        <v>14</v>
      </c>
      <c r="I646" s="1" t="s">
        <v>15</v>
      </c>
      <c r="J646" s="1">
        <f>FIND(", ",space_missions[[#This Row],[Location]])</f>
        <v>10</v>
      </c>
      <c r="K646" s="1" t="str">
        <f t="shared" si="10"/>
        <v xml:space="preserve"> Kazakhstan</v>
      </c>
      <c r="L646" s="1" t="str">
        <f>_xlfn.CONCAT(space_missions[[#This Row],[Company]],"-",space_missions[[#This Row],[Rocket]])</f>
        <v>RVSN USSR-Soyuz</v>
      </c>
      <c r="M646" s="1">
        <f>YEAR(space_missions[[#This Row],[Date]])</f>
        <v>1968</v>
      </c>
    </row>
    <row r="647" spans="1:13">
      <c r="A647" s="1" t="s">
        <v>9</v>
      </c>
      <c r="B647" s="1" t="s">
        <v>10</v>
      </c>
      <c r="C647" s="2">
        <v>24943</v>
      </c>
      <c r="D647" s="3">
        <v>0.39861111111111114</v>
      </c>
      <c r="E647" s="1" t="s">
        <v>629</v>
      </c>
      <c r="F647" s="1" t="s">
        <v>793</v>
      </c>
      <c r="G647" s="1" t="s">
        <v>13</v>
      </c>
      <c r="H647" s="1" t="s">
        <v>14</v>
      </c>
      <c r="I647" s="1" t="s">
        <v>15</v>
      </c>
      <c r="J647" s="1">
        <f>FIND(", ",space_missions[[#This Row],[Location]])</f>
        <v>9</v>
      </c>
      <c r="K647" s="1" t="str">
        <f t="shared" si="10"/>
        <v xml:space="preserve"> Kazakhstan</v>
      </c>
      <c r="L647" s="1" t="str">
        <f>_xlfn.CONCAT(space_missions[[#This Row],[Company]],"-",space_missions[[#This Row],[Rocket]])</f>
        <v>RVSN USSR-Soyuz</v>
      </c>
      <c r="M647" s="1">
        <f>YEAR(space_missions[[#This Row],[Date]])</f>
        <v>1968</v>
      </c>
    </row>
    <row r="648" spans="1:13">
      <c r="A648" s="1" t="s">
        <v>42</v>
      </c>
      <c r="B648" s="1" t="s">
        <v>322</v>
      </c>
      <c r="C648" s="2">
        <v>24945</v>
      </c>
      <c r="D648" s="3">
        <v>0.70833333333333337</v>
      </c>
      <c r="E648" s="1" t="s">
        <v>588</v>
      </c>
      <c r="F648" s="1" t="s">
        <v>794</v>
      </c>
      <c r="G648" s="1" t="s">
        <v>13</v>
      </c>
      <c r="H648" s="1" t="s">
        <v>590</v>
      </c>
      <c r="I648" s="1" t="s">
        <v>15</v>
      </c>
      <c r="J648" s="1">
        <f>FIND(", ",space_missions[[#This Row],[Location]])</f>
        <v>7</v>
      </c>
      <c r="K648" s="1" t="str">
        <f t="shared" si="10"/>
        <v xml:space="preserve"> USA</v>
      </c>
      <c r="L648" s="1" t="str">
        <f>_xlfn.CONCAT(space_missions[[#This Row],[Company]],"-",space_missions[[#This Row],[Rocket]])</f>
        <v>US Air Force-Titan IIIB</v>
      </c>
      <c r="M648" s="1">
        <f>YEAR(space_missions[[#This Row],[Date]])</f>
        <v>1968</v>
      </c>
    </row>
    <row r="649" spans="1:13">
      <c r="A649" s="1" t="s">
        <v>9</v>
      </c>
      <c r="B649" s="1" t="s">
        <v>543</v>
      </c>
      <c r="C649" s="2">
        <v>24946</v>
      </c>
      <c r="D649" s="3">
        <v>0.4375</v>
      </c>
      <c r="E649" s="1" t="s">
        <v>339</v>
      </c>
      <c r="F649" s="1" t="s">
        <v>795</v>
      </c>
      <c r="G649" s="1" t="s">
        <v>13</v>
      </c>
      <c r="H649" s="1" t="s">
        <v>14</v>
      </c>
      <c r="I649" s="1" t="s">
        <v>15</v>
      </c>
      <c r="J649" s="1">
        <f>FIND(", ",space_missions[[#This Row],[Location]])</f>
        <v>10</v>
      </c>
      <c r="K649" s="1" t="str">
        <f t="shared" si="10"/>
        <v xml:space="preserve"> Russia</v>
      </c>
      <c r="L649" s="1" t="str">
        <f>_xlfn.CONCAT(space_missions[[#This Row],[Company]],"-",space_missions[[#This Row],[Rocket]])</f>
        <v>RVSN USSR-Voskhod</v>
      </c>
      <c r="M649" s="1">
        <f>YEAR(space_missions[[#This Row],[Date]])</f>
        <v>1968</v>
      </c>
    </row>
    <row r="650" spans="1:13">
      <c r="A650" s="1" t="s">
        <v>9</v>
      </c>
      <c r="B650" s="1" t="s">
        <v>420</v>
      </c>
      <c r="C650" s="2">
        <v>24946</v>
      </c>
      <c r="D650" s="3">
        <v>0.93680555555555556</v>
      </c>
      <c r="E650" s="1" t="s">
        <v>499</v>
      </c>
      <c r="F650" s="1" t="s">
        <v>796</v>
      </c>
      <c r="G650" s="1" t="s">
        <v>13</v>
      </c>
      <c r="H650" s="1" t="s">
        <v>14</v>
      </c>
      <c r="I650" s="1" t="s">
        <v>15</v>
      </c>
      <c r="J650" s="1">
        <f>FIND(", ",space_missions[[#This Row],[Location]])</f>
        <v>10</v>
      </c>
      <c r="K650" s="1" t="str">
        <f t="shared" si="10"/>
        <v xml:space="preserve"> Russia</v>
      </c>
      <c r="L650" s="1" t="str">
        <f>_xlfn.CONCAT(space_missions[[#This Row],[Company]],"-",space_missions[[#This Row],[Rocket]])</f>
        <v>RVSN USSR-Cosmos-2I (63SM)</v>
      </c>
      <c r="M650" s="1">
        <f>YEAR(space_missions[[#This Row],[Date]])</f>
        <v>1968</v>
      </c>
    </row>
    <row r="651" spans="1:13">
      <c r="A651" s="1" t="s">
        <v>9</v>
      </c>
      <c r="B651" s="1" t="s">
        <v>361</v>
      </c>
      <c r="C651" s="2">
        <v>24948</v>
      </c>
      <c r="D651" s="3">
        <v>0.4375</v>
      </c>
      <c r="E651" s="1" t="s">
        <v>339</v>
      </c>
      <c r="F651" s="1" t="s">
        <v>797</v>
      </c>
      <c r="G651" s="1" t="s">
        <v>13</v>
      </c>
      <c r="H651" s="1" t="s">
        <v>14</v>
      </c>
      <c r="I651" s="1" t="s">
        <v>15</v>
      </c>
      <c r="J651" s="1">
        <f>FIND(", ",space_missions[[#This Row],[Location]])</f>
        <v>10</v>
      </c>
      <c r="K651" s="1" t="str">
        <f t="shared" si="10"/>
        <v xml:space="preserve"> Kazakhstan</v>
      </c>
      <c r="L651" s="1" t="str">
        <f>_xlfn.CONCAT(space_missions[[#This Row],[Company]],"-",space_missions[[#This Row],[Rocket]])</f>
        <v>RVSN USSR-Voskhod</v>
      </c>
      <c r="M651" s="1">
        <f>YEAR(space_missions[[#This Row],[Date]])</f>
        <v>1968</v>
      </c>
    </row>
    <row r="652" spans="1:13">
      <c r="A652" s="1" t="s">
        <v>9</v>
      </c>
      <c r="B652" s="1" t="s">
        <v>10</v>
      </c>
      <c r="C652" s="2">
        <v>24949</v>
      </c>
      <c r="D652" s="3">
        <v>0.18055555555555555</v>
      </c>
      <c r="E652" s="1" t="s">
        <v>493</v>
      </c>
      <c r="F652" s="1" t="s">
        <v>798</v>
      </c>
      <c r="G652" s="1" t="s">
        <v>13</v>
      </c>
      <c r="H652" s="1" t="s">
        <v>14</v>
      </c>
      <c r="I652" s="1" t="s">
        <v>15</v>
      </c>
      <c r="J652" s="1">
        <f>FIND(", ",space_missions[[#This Row],[Location]])</f>
        <v>9</v>
      </c>
      <c r="K652" s="1" t="str">
        <f t="shared" si="10"/>
        <v xml:space="preserve"> Kazakhstan</v>
      </c>
      <c r="L652" s="1" t="str">
        <f>_xlfn.CONCAT(space_missions[[#This Row],[Company]],"-",space_missions[[#This Row],[Rocket]])</f>
        <v>RVSN USSR-Molniya-M /Block L</v>
      </c>
      <c r="M652" s="1">
        <f>YEAR(space_missions[[#This Row],[Date]])</f>
        <v>1968</v>
      </c>
    </row>
    <row r="653" spans="1:13">
      <c r="A653" s="1" t="s">
        <v>9</v>
      </c>
      <c r="B653" s="1" t="s">
        <v>473</v>
      </c>
      <c r="C653" s="2">
        <v>24950</v>
      </c>
      <c r="D653" s="3">
        <v>0.95902777777777781</v>
      </c>
      <c r="E653" s="1" t="s">
        <v>658</v>
      </c>
      <c r="F653" s="1" t="s">
        <v>729</v>
      </c>
      <c r="G653" s="1" t="s">
        <v>13</v>
      </c>
      <c r="H653" s="1" t="s">
        <v>14</v>
      </c>
      <c r="I653" s="1" t="s">
        <v>21</v>
      </c>
      <c r="J653" s="1">
        <f>FIND(", ",space_missions[[#This Row],[Location]])</f>
        <v>11</v>
      </c>
      <c r="K653" s="1" t="str">
        <f t="shared" si="10"/>
        <v xml:space="preserve"> Kazakhstan</v>
      </c>
      <c r="L653" s="1" t="str">
        <f>_xlfn.CONCAT(space_missions[[#This Row],[Company]],"-",space_missions[[#This Row],[Rocket]])</f>
        <v>RVSN USSR-Proton K/Block D</v>
      </c>
      <c r="M653" s="1">
        <f>YEAR(space_missions[[#This Row],[Date]])</f>
        <v>1968</v>
      </c>
    </row>
    <row r="654" spans="1:13">
      <c r="A654" s="1" t="s">
        <v>9</v>
      </c>
      <c r="B654" s="1" t="s">
        <v>739</v>
      </c>
      <c r="C654" s="2">
        <v>24952</v>
      </c>
      <c r="D654" s="3">
        <v>0.66666666666666663</v>
      </c>
      <c r="E654" s="1" t="s">
        <v>740</v>
      </c>
      <c r="F654" s="1" t="s">
        <v>799</v>
      </c>
      <c r="G654" s="1" t="s">
        <v>13</v>
      </c>
      <c r="H654" s="1" t="s">
        <v>14</v>
      </c>
      <c r="I654" s="1" t="s">
        <v>56</v>
      </c>
      <c r="J654" s="1">
        <f>FIND(", ",space_missions[[#This Row],[Location]])</f>
        <v>11</v>
      </c>
      <c r="K654" s="1" t="str">
        <f t="shared" si="10"/>
        <v xml:space="preserve"> Kazakhstan</v>
      </c>
      <c r="L654" s="1" t="str">
        <f>_xlfn.CONCAT(space_missions[[#This Row],[Company]],"-",space_missions[[#This Row],[Rocket]])</f>
        <v>RVSN USSR-Tsyklon-2A</v>
      </c>
      <c r="M654" s="1">
        <f>YEAR(space_missions[[#This Row],[Date]])</f>
        <v>1968</v>
      </c>
    </row>
    <row r="655" spans="1:13">
      <c r="A655" s="1" t="s">
        <v>9</v>
      </c>
      <c r="B655" s="1" t="s">
        <v>603</v>
      </c>
      <c r="C655" s="2">
        <v>24953</v>
      </c>
      <c r="D655" s="3">
        <v>3.125E-2</v>
      </c>
      <c r="E655" s="1" t="s">
        <v>604</v>
      </c>
      <c r="F655" s="1" t="s">
        <v>800</v>
      </c>
      <c r="G655" s="1" t="s">
        <v>13</v>
      </c>
      <c r="H655" s="1" t="s">
        <v>14</v>
      </c>
      <c r="I655" s="1" t="s">
        <v>15</v>
      </c>
      <c r="J655" s="1">
        <f>FIND(", ",space_missions[[#This Row],[Location]])</f>
        <v>9</v>
      </c>
      <c r="K655" s="1" t="str">
        <f t="shared" si="10"/>
        <v xml:space="preserve"> Kazakhstan</v>
      </c>
      <c r="L655" s="1" t="str">
        <f>_xlfn.CONCAT(space_missions[[#This Row],[Company]],"-",space_missions[[#This Row],[Rocket]])</f>
        <v>RVSN USSR-Tsyklon</v>
      </c>
      <c r="M655" s="1">
        <f>YEAR(space_missions[[#This Row],[Date]])</f>
        <v>1968</v>
      </c>
    </row>
    <row r="656" spans="1:13">
      <c r="A656" s="1" t="s">
        <v>9</v>
      </c>
      <c r="B656" s="1" t="s">
        <v>420</v>
      </c>
      <c r="C656" s="2">
        <v>24954</v>
      </c>
      <c r="D656" s="3">
        <v>0.19583333333333333</v>
      </c>
      <c r="E656" s="1" t="s">
        <v>499</v>
      </c>
      <c r="F656" s="1" t="s">
        <v>801</v>
      </c>
      <c r="G656" s="1" t="s">
        <v>13</v>
      </c>
      <c r="H656" s="1" t="s">
        <v>14</v>
      </c>
      <c r="I656" s="1" t="s">
        <v>15</v>
      </c>
      <c r="J656" s="1">
        <f>FIND(", ",space_missions[[#This Row],[Location]])</f>
        <v>10</v>
      </c>
      <c r="K656" s="1" t="str">
        <f t="shared" si="10"/>
        <v xml:space="preserve"> Russia</v>
      </c>
      <c r="L656" s="1" t="str">
        <f>_xlfn.CONCAT(space_missions[[#This Row],[Company]],"-",space_missions[[#This Row],[Rocket]])</f>
        <v>RVSN USSR-Cosmos-2I (63SM)</v>
      </c>
      <c r="M656" s="1">
        <f>YEAR(space_missions[[#This Row],[Date]])</f>
        <v>1968</v>
      </c>
    </row>
    <row r="657" spans="1:13">
      <c r="A657" s="1" t="s">
        <v>9</v>
      </c>
      <c r="B657" s="1" t="s">
        <v>684</v>
      </c>
      <c r="C657" s="2">
        <v>24965</v>
      </c>
      <c r="D657" s="3">
        <v>0.58125000000000004</v>
      </c>
      <c r="E657" s="1" t="s">
        <v>685</v>
      </c>
      <c r="F657" s="1" t="s">
        <v>802</v>
      </c>
      <c r="G657" s="1" t="s">
        <v>13</v>
      </c>
      <c r="H657" s="1" t="s">
        <v>14</v>
      </c>
      <c r="I657" s="1" t="s">
        <v>15</v>
      </c>
      <c r="J657" s="1">
        <f>FIND(", ",space_missions[[#This Row],[Location]])</f>
        <v>11</v>
      </c>
      <c r="K657" s="1" t="str">
        <f t="shared" si="10"/>
        <v xml:space="preserve"> Russia</v>
      </c>
      <c r="L657" s="1" t="str">
        <f>_xlfn.CONCAT(space_missions[[#This Row],[Company]],"-",space_missions[[#This Row],[Rocket]])</f>
        <v>RVSN USSR-Cosmos-3M (11K65M)</v>
      </c>
      <c r="M657" s="1">
        <f>YEAR(space_missions[[#This Row],[Date]])</f>
        <v>1968</v>
      </c>
    </row>
    <row r="658" spans="1:13">
      <c r="A658" s="1" t="s">
        <v>9</v>
      </c>
      <c r="B658" s="1" t="s">
        <v>420</v>
      </c>
      <c r="C658" s="2">
        <v>24982</v>
      </c>
      <c r="D658" s="3">
        <v>0.29444444444444445</v>
      </c>
      <c r="E658" s="1" t="s">
        <v>499</v>
      </c>
      <c r="F658" s="1" t="s">
        <v>803</v>
      </c>
      <c r="G658" s="1" t="s">
        <v>13</v>
      </c>
      <c r="H658" s="1" t="s">
        <v>14</v>
      </c>
      <c r="I658" s="1" t="s">
        <v>15</v>
      </c>
      <c r="J658" s="1">
        <f>FIND(", ",space_missions[[#This Row],[Location]])</f>
        <v>10</v>
      </c>
      <c r="K658" s="1" t="str">
        <f t="shared" si="10"/>
        <v xml:space="preserve"> Russia</v>
      </c>
      <c r="L658" s="1" t="str">
        <f>_xlfn.CONCAT(space_missions[[#This Row],[Company]],"-",space_missions[[#This Row],[Rocket]])</f>
        <v>RVSN USSR-Cosmos-2I (63SM)</v>
      </c>
      <c r="M658" s="1">
        <f>YEAR(space_missions[[#This Row],[Date]])</f>
        <v>1968</v>
      </c>
    </row>
    <row r="659" spans="1:13">
      <c r="A659" s="1" t="s">
        <v>9</v>
      </c>
      <c r="B659" s="1" t="s">
        <v>661</v>
      </c>
      <c r="C659" s="2">
        <v>24988</v>
      </c>
      <c r="D659" s="3">
        <v>0.85347222222222219</v>
      </c>
      <c r="E659" s="1" t="s">
        <v>499</v>
      </c>
      <c r="F659" s="1" t="s">
        <v>804</v>
      </c>
      <c r="G659" s="1" t="s">
        <v>13</v>
      </c>
      <c r="H659" s="1" t="s">
        <v>14</v>
      </c>
      <c r="I659" s="1" t="s">
        <v>15</v>
      </c>
      <c r="J659" s="1">
        <f>FIND(", ",space_missions[[#This Row],[Location]])</f>
        <v>11</v>
      </c>
      <c r="K659" s="1" t="str">
        <f t="shared" si="10"/>
        <v xml:space="preserve"> Russia</v>
      </c>
      <c r="L659" s="1" t="str">
        <f>_xlfn.CONCAT(space_missions[[#This Row],[Company]],"-",space_missions[[#This Row],[Rocket]])</f>
        <v>RVSN USSR-Cosmos-2I (63SM)</v>
      </c>
      <c r="M659" s="1">
        <f>YEAR(space_missions[[#This Row],[Date]])</f>
        <v>1968</v>
      </c>
    </row>
    <row r="660" spans="1:13">
      <c r="A660" s="1" t="s">
        <v>9</v>
      </c>
      <c r="B660" s="1" t="s">
        <v>543</v>
      </c>
      <c r="C660" s="2">
        <v>24990</v>
      </c>
      <c r="D660" s="3">
        <v>0.4513888888888889</v>
      </c>
      <c r="E660" s="1" t="s">
        <v>339</v>
      </c>
      <c r="F660" s="1" t="s">
        <v>805</v>
      </c>
      <c r="G660" s="1" t="s">
        <v>13</v>
      </c>
      <c r="H660" s="1" t="s">
        <v>14</v>
      </c>
      <c r="I660" s="1" t="s">
        <v>15</v>
      </c>
      <c r="J660" s="1">
        <f>FIND(", ",space_missions[[#This Row],[Location]])</f>
        <v>10</v>
      </c>
      <c r="K660" s="1" t="str">
        <f t="shared" si="10"/>
        <v xml:space="preserve"> Russia</v>
      </c>
      <c r="L660" s="1" t="str">
        <f>_xlfn.CONCAT(space_missions[[#This Row],[Company]],"-",space_missions[[#This Row],[Rocket]])</f>
        <v>RVSN USSR-Voskhod</v>
      </c>
      <c r="M660" s="1">
        <f>YEAR(space_missions[[#This Row],[Date]])</f>
        <v>1968</v>
      </c>
    </row>
    <row r="661" spans="1:13">
      <c r="A661" s="1" t="s">
        <v>9</v>
      </c>
      <c r="B661" s="1" t="s">
        <v>361</v>
      </c>
      <c r="C661" s="2">
        <v>24993</v>
      </c>
      <c r="D661" s="3">
        <v>0.28125</v>
      </c>
      <c r="E661" s="1" t="s">
        <v>339</v>
      </c>
      <c r="F661" s="1" t="s">
        <v>806</v>
      </c>
      <c r="G661" s="1" t="s">
        <v>13</v>
      </c>
      <c r="H661" s="1" t="s">
        <v>14</v>
      </c>
      <c r="I661" s="1" t="s">
        <v>15</v>
      </c>
      <c r="J661" s="1">
        <f>FIND(", ",space_missions[[#This Row],[Location]])</f>
        <v>10</v>
      </c>
      <c r="K661" s="1" t="str">
        <f t="shared" si="10"/>
        <v xml:space="preserve"> Kazakhstan</v>
      </c>
      <c r="L661" s="1" t="str">
        <f>_xlfn.CONCAT(space_missions[[#This Row],[Company]],"-",space_missions[[#This Row],[Rocket]])</f>
        <v>RVSN USSR-Voskhod</v>
      </c>
      <c r="M661" s="1">
        <f>YEAR(space_missions[[#This Row],[Date]])</f>
        <v>1968</v>
      </c>
    </row>
    <row r="662" spans="1:13">
      <c r="A662" s="1" t="s">
        <v>9</v>
      </c>
      <c r="B662" s="1" t="s">
        <v>684</v>
      </c>
      <c r="C662" s="2">
        <v>24993</v>
      </c>
      <c r="D662" s="3">
        <v>0.78125</v>
      </c>
      <c r="E662" s="1" t="s">
        <v>685</v>
      </c>
      <c r="F662" s="1" t="s">
        <v>807</v>
      </c>
      <c r="G662" s="1" t="s">
        <v>13</v>
      </c>
      <c r="H662" s="1" t="s">
        <v>14</v>
      </c>
      <c r="I662" s="1" t="s">
        <v>21</v>
      </c>
      <c r="J662" s="1">
        <f>FIND(", ",space_missions[[#This Row],[Location]])</f>
        <v>11</v>
      </c>
      <c r="K662" s="1" t="str">
        <f t="shared" si="10"/>
        <v xml:space="preserve"> Russia</v>
      </c>
      <c r="L662" s="1" t="str">
        <f>_xlfn.CONCAT(space_missions[[#This Row],[Company]],"-",space_missions[[#This Row],[Rocket]])</f>
        <v>RVSN USSR-Cosmos-3M (11K65M)</v>
      </c>
      <c r="M662" s="1">
        <f>YEAR(space_missions[[#This Row],[Date]])</f>
        <v>1968</v>
      </c>
    </row>
    <row r="663" spans="1:13">
      <c r="A663" s="1" t="s">
        <v>42</v>
      </c>
      <c r="B663" s="1" t="s">
        <v>322</v>
      </c>
      <c r="C663" s="2">
        <v>24994</v>
      </c>
      <c r="D663" s="3">
        <v>0.72986111111111107</v>
      </c>
      <c r="E663" s="1" t="s">
        <v>588</v>
      </c>
      <c r="F663" s="1" t="s">
        <v>808</v>
      </c>
      <c r="G663" s="1" t="s">
        <v>13</v>
      </c>
      <c r="H663" s="1" t="s">
        <v>590</v>
      </c>
      <c r="I663" s="1" t="s">
        <v>15</v>
      </c>
      <c r="J663" s="1">
        <f>FIND(", ",space_missions[[#This Row],[Location]])</f>
        <v>7</v>
      </c>
      <c r="K663" s="1" t="str">
        <f t="shared" si="10"/>
        <v xml:space="preserve"> USA</v>
      </c>
      <c r="L663" s="1" t="str">
        <f>_xlfn.CONCAT(space_missions[[#This Row],[Company]],"-",space_missions[[#This Row],[Rocket]])</f>
        <v>US Air Force-Titan IIIB</v>
      </c>
      <c r="M663" s="1">
        <f>YEAR(space_missions[[#This Row],[Date]])</f>
        <v>1968</v>
      </c>
    </row>
    <row r="664" spans="1:13">
      <c r="A664" s="1" t="s">
        <v>9</v>
      </c>
      <c r="B664" s="1" t="s">
        <v>420</v>
      </c>
      <c r="C664" s="2">
        <v>25000</v>
      </c>
      <c r="D664" s="3">
        <v>0.89513888888888893</v>
      </c>
      <c r="E664" s="1" t="s">
        <v>499</v>
      </c>
      <c r="F664" s="1" t="s">
        <v>809</v>
      </c>
      <c r="G664" s="1" t="s">
        <v>13</v>
      </c>
      <c r="H664" s="1" t="s">
        <v>14</v>
      </c>
      <c r="I664" s="1" t="s">
        <v>15</v>
      </c>
      <c r="J664" s="1">
        <f>FIND(", ",space_missions[[#This Row],[Location]])</f>
        <v>10</v>
      </c>
      <c r="K664" s="1" t="str">
        <f t="shared" si="10"/>
        <v xml:space="preserve"> Russia</v>
      </c>
      <c r="L664" s="1" t="str">
        <f>_xlfn.CONCAT(space_missions[[#This Row],[Company]],"-",space_missions[[#This Row],[Rocket]])</f>
        <v>RVSN USSR-Cosmos-2I (63SM)</v>
      </c>
      <c r="M664" s="1">
        <f>YEAR(space_missions[[#This Row],[Date]])</f>
        <v>1968</v>
      </c>
    </row>
    <row r="665" spans="1:13">
      <c r="A665" s="1" t="s">
        <v>9</v>
      </c>
      <c r="B665" s="1" t="s">
        <v>543</v>
      </c>
      <c r="C665" s="2">
        <v>25001</v>
      </c>
      <c r="D665" s="3">
        <v>0.55138888888888893</v>
      </c>
      <c r="E665" s="1" t="s">
        <v>396</v>
      </c>
      <c r="F665" s="1" t="s">
        <v>810</v>
      </c>
      <c r="G665" s="1" t="s">
        <v>13</v>
      </c>
      <c r="H665" s="1" t="s">
        <v>14</v>
      </c>
      <c r="I665" s="1" t="s">
        <v>15</v>
      </c>
      <c r="J665" s="1">
        <f>FIND(", ",space_missions[[#This Row],[Location]])</f>
        <v>10</v>
      </c>
      <c r="K665" s="1" t="str">
        <f t="shared" si="10"/>
        <v xml:space="preserve"> Russia</v>
      </c>
      <c r="L665" s="1" t="str">
        <f>_xlfn.CONCAT(space_missions[[#This Row],[Company]],"-",space_missions[[#This Row],[Rocket]])</f>
        <v>RVSN USSR-Vostok-2M</v>
      </c>
      <c r="M665" s="1">
        <f>YEAR(space_missions[[#This Row],[Date]])</f>
        <v>1968</v>
      </c>
    </row>
    <row r="666" spans="1:13">
      <c r="A666" s="1" t="s">
        <v>463</v>
      </c>
      <c r="B666" s="1" t="s">
        <v>521</v>
      </c>
      <c r="C666" s="2">
        <v>25002</v>
      </c>
      <c r="D666" s="3">
        <v>0.5854166666666667</v>
      </c>
      <c r="E666" s="1" t="s">
        <v>465</v>
      </c>
      <c r="F666" s="1" t="s">
        <v>811</v>
      </c>
      <c r="G666" s="1" t="s">
        <v>13</v>
      </c>
      <c r="H666" s="1" t="s">
        <v>14</v>
      </c>
      <c r="I666" s="1" t="s">
        <v>15</v>
      </c>
      <c r="J666" s="1">
        <f>FIND(", ",space_missions[[#This Row],[Location]])</f>
        <v>7</v>
      </c>
      <c r="K666" s="1" t="str">
        <f t="shared" si="10"/>
        <v xml:space="preserve"> USA</v>
      </c>
      <c r="L666" s="1" t="str">
        <f>_xlfn.CONCAT(space_missions[[#This Row],[Company]],"-",space_missions[[#This Row],[Rocket]])</f>
        <v>Martin Marietta-Titan IIIC</v>
      </c>
      <c r="M666" s="1">
        <f>YEAR(space_missions[[#This Row],[Date]])</f>
        <v>1968</v>
      </c>
    </row>
    <row r="667" spans="1:13">
      <c r="A667" s="1" t="s">
        <v>9</v>
      </c>
      <c r="B667" s="1" t="s">
        <v>391</v>
      </c>
      <c r="C667" s="2">
        <v>25004</v>
      </c>
      <c r="D667" s="3"/>
      <c r="E667" s="1" t="s">
        <v>626</v>
      </c>
      <c r="F667" s="1" t="s">
        <v>812</v>
      </c>
      <c r="G667" s="1" t="s">
        <v>13</v>
      </c>
      <c r="H667" s="1" t="s">
        <v>14</v>
      </c>
      <c r="I667" s="1" t="s">
        <v>21</v>
      </c>
      <c r="J667" s="1">
        <f>FIND(", ",space_missions[[#This Row],[Location]])</f>
        <v>11</v>
      </c>
      <c r="K667" s="1" t="str">
        <f t="shared" si="10"/>
        <v xml:space="preserve"> Kazakhstan</v>
      </c>
      <c r="L667" s="1" t="str">
        <f>_xlfn.CONCAT(space_missions[[#This Row],[Company]],"-",space_missions[[#This Row],[Rocket]])</f>
        <v>RVSN USSR-Cosmos-3 (11K65)</v>
      </c>
      <c r="M667" s="1">
        <f>YEAR(space_missions[[#This Row],[Date]])</f>
        <v>1968</v>
      </c>
    </row>
    <row r="668" spans="1:13">
      <c r="A668" s="1" t="s">
        <v>9</v>
      </c>
      <c r="B668" s="1" t="s">
        <v>361</v>
      </c>
      <c r="C668" s="2">
        <v>25007</v>
      </c>
      <c r="D668" s="3">
        <v>0.67708333333333337</v>
      </c>
      <c r="E668" s="1" t="s">
        <v>339</v>
      </c>
      <c r="F668" s="1" t="s">
        <v>813</v>
      </c>
      <c r="G668" s="1" t="s">
        <v>13</v>
      </c>
      <c r="H668" s="1" t="s">
        <v>14</v>
      </c>
      <c r="I668" s="1" t="s">
        <v>15</v>
      </c>
      <c r="J668" s="1">
        <f>FIND(", ",space_missions[[#This Row],[Location]])</f>
        <v>10</v>
      </c>
      <c r="K668" s="1" t="str">
        <f t="shared" si="10"/>
        <v xml:space="preserve"> Kazakhstan</v>
      </c>
      <c r="L668" s="1" t="str">
        <f>_xlfn.CONCAT(space_missions[[#This Row],[Company]],"-",space_missions[[#This Row],[Rocket]])</f>
        <v>RVSN USSR-Voskhod</v>
      </c>
      <c r="M668" s="1">
        <f>YEAR(space_missions[[#This Row],[Date]])</f>
        <v>1968</v>
      </c>
    </row>
    <row r="669" spans="1:13">
      <c r="A669" s="1" t="s">
        <v>9</v>
      </c>
      <c r="B669" s="1" t="s">
        <v>10</v>
      </c>
      <c r="C669" s="2">
        <v>25010</v>
      </c>
      <c r="D669" s="3">
        <v>0.5</v>
      </c>
      <c r="E669" s="1" t="s">
        <v>339</v>
      </c>
      <c r="F669" s="1" t="s">
        <v>814</v>
      </c>
      <c r="G669" s="1" t="s">
        <v>13</v>
      </c>
      <c r="H669" s="1" t="s">
        <v>14</v>
      </c>
      <c r="I669" s="1" t="s">
        <v>15</v>
      </c>
      <c r="J669" s="1">
        <f>FIND(", ",space_missions[[#This Row],[Location]])</f>
        <v>9</v>
      </c>
      <c r="K669" s="1" t="str">
        <f t="shared" si="10"/>
        <v xml:space="preserve"> Kazakhstan</v>
      </c>
      <c r="L669" s="1" t="str">
        <f>_xlfn.CONCAT(space_missions[[#This Row],[Company]],"-",space_missions[[#This Row],[Rocket]])</f>
        <v>RVSN USSR-Voskhod</v>
      </c>
      <c r="M669" s="1">
        <f>YEAR(space_missions[[#This Row],[Date]])</f>
        <v>1968</v>
      </c>
    </row>
    <row r="670" spans="1:13">
      <c r="A670" s="1" t="s">
        <v>9</v>
      </c>
      <c r="B670" s="1" t="s">
        <v>543</v>
      </c>
      <c r="C670" s="2">
        <v>25015</v>
      </c>
      <c r="D670" s="3">
        <v>0.45833333333333331</v>
      </c>
      <c r="E670" s="1" t="s">
        <v>339</v>
      </c>
      <c r="F670" s="1" t="s">
        <v>815</v>
      </c>
      <c r="G670" s="1" t="s">
        <v>13</v>
      </c>
      <c r="H670" s="1" t="s">
        <v>14</v>
      </c>
      <c r="I670" s="1" t="s">
        <v>15</v>
      </c>
      <c r="J670" s="1">
        <f>FIND(", ",space_missions[[#This Row],[Location]])</f>
        <v>10</v>
      </c>
      <c r="K670" s="1" t="str">
        <f t="shared" si="10"/>
        <v xml:space="preserve"> Russia</v>
      </c>
      <c r="L670" s="1" t="str">
        <f>_xlfn.CONCAT(space_missions[[#This Row],[Company]],"-",space_missions[[#This Row],[Rocket]])</f>
        <v>RVSN USSR-Voskhod</v>
      </c>
      <c r="M670" s="1">
        <f>YEAR(space_missions[[#This Row],[Date]])</f>
        <v>1968</v>
      </c>
    </row>
    <row r="671" spans="1:13">
      <c r="A671" s="1" t="s">
        <v>9</v>
      </c>
      <c r="B671" s="1" t="s">
        <v>420</v>
      </c>
      <c r="C671" s="2">
        <v>25024</v>
      </c>
      <c r="D671" s="3">
        <v>0.29097222222222224</v>
      </c>
      <c r="E671" s="1" t="s">
        <v>499</v>
      </c>
      <c r="F671" s="1" t="s">
        <v>816</v>
      </c>
      <c r="G671" s="1" t="s">
        <v>13</v>
      </c>
      <c r="H671" s="1" t="s">
        <v>14</v>
      </c>
      <c r="I671" s="1" t="s">
        <v>15</v>
      </c>
      <c r="J671" s="1">
        <f>FIND(", ",space_missions[[#This Row],[Location]])</f>
        <v>10</v>
      </c>
      <c r="K671" s="1" t="str">
        <f t="shared" si="10"/>
        <v xml:space="preserve"> Russia</v>
      </c>
      <c r="L671" s="1" t="str">
        <f>_xlfn.CONCAT(space_missions[[#This Row],[Company]],"-",space_missions[[#This Row],[Rocket]])</f>
        <v>RVSN USSR-Cosmos-2I (63SM)</v>
      </c>
      <c r="M671" s="1">
        <f>YEAR(space_missions[[#This Row],[Date]])</f>
        <v>1968</v>
      </c>
    </row>
    <row r="672" spans="1:13">
      <c r="A672" s="1" t="s">
        <v>9</v>
      </c>
      <c r="B672" s="1" t="s">
        <v>10</v>
      </c>
      <c r="C672" s="2">
        <v>25024</v>
      </c>
      <c r="D672" s="3">
        <v>0.64236111111111116</v>
      </c>
      <c r="E672" s="1" t="s">
        <v>493</v>
      </c>
      <c r="F672" s="1" t="s">
        <v>817</v>
      </c>
      <c r="G672" s="1" t="s">
        <v>13</v>
      </c>
      <c r="H672" s="1" t="s">
        <v>14</v>
      </c>
      <c r="I672" s="1" t="s">
        <v>15</v>
      </c>
      <c r="J672" s="1">
        <f>FIND(", ",space_missions[[#This Row],[Location]])</f>
        <v>9</v>
      </c>
      <c r="K672" s="1" t="str">
        <f t="shared" si="10"/>
        <v xml:space="preserve"> Kazakhstan</v>
      </c>
      <c r="L672" s="1" t="str">
        <f>_xlfn.CONCAT(space_missions[[#This Row],[Company]],"-",space_missions[[#This Row],[Rocket]])</f>
        <v>RVSN USSR-Molniya-M /Block L</v>
      </c>
      <c r="M672" s="1">
        <f>YEAR(space_missions[[#This Row],[Date]])</f>
        <v>1968</v>
      </c>
    </row>
    <row r="673" spans="1:13">
      <c r="A673" s="1" t="s">
        <v>9</v>
      </c>
      <c r="B673" s="1" t="s">
        <v>361</v>
      </c>
      <c r="C673" s="2">
        <v>25029</v>
      </c>
      <c r="D673" s="3">
        <v>0.8256944444444444</v>
      </c>
      <c r="E673" s="1" t="s">
        <v>339</v>
      </c>
      <c r="F673" s="1" t="s">
        <v>818</v>
      </c>
      <c r="G673" s="1" t="s">
        <v>13</v>
      </c>
      <c r="H673" s="1" t="s">
        <v>14</v>
      </c>
      <c r="I673" s="1" t="s">
        <v>15</v>
      </c>
      <c r="J673" s="1">
        <f>FIND(", ",space_missions[[#This Row],[Location]])</f>
        <v>10</v>
      </c>
      <c r="K673" s="1" t="str">
        <f t="shared" si="10"/>
        <v xml:space="preserve"> Kazakhstan</v>
      </c>
      <c r="L673" s="1" t="str">
        <f>_xlfn.CONCAT(space_missions[[#This Row],[Company]],"-",space_missions[[#This Row],[Rocket]])</f>
        <v>RVSN USSR-Voskhod</v>
      </c>
      <c r="M673" s="1">
        <f>YEAR(space_missions[[#This Row],[Date]])</f>
        <v>1968</v>
      </c>
    </row>
    <row r="674" spans="1:13">
      <c r="A674" s="1" t="s">
        <v>92</v>
      </c>
      <c r="B674" s="1" t="s">
        <v>787</v>
      </c>
      <c r="C674" s="2">
        <v>25030</v>
      </c>
      <c r="D674" s="3">
        <v>0.8125</v>
      </c>
      <c r="E674" s="1" t="s">
        <v>788</v>
      </c>
      <c r="F674" s="1" t="s">
        <v>819</v>
      </c>
      <c r="G674" s="1" t="s">
        <v>13</v>
      </c>
      <c r="H674" s="1" t="s">
        <v>14</v>
      </c>
      <c r="I674" s="1" t="s">
        <v>15</v>
      </c>
      <c r="J674" s="1">
        <f>FIND(", ",space_missions[[#This Row],[Location]])</f>
        <v>9</v>
      </c>
      <c r="K674" s="1" t="str">
        <f t="shared" si="10"/>
        <v xml:space="preserve"> USA</v>
      </c>
      <c r="L674" s="1" t="str">
        <f>_xlfn.CONCAT(space_missions[[#This Row],[Company]],"-",space_missions[[#This Row],[Rocket]])</f>
        <v>General Dynamics-Atlas-E/F OV1</v>
      </c>
      <c r="M674" s="1">
        <f>YEAR(space_missions[[#This Row],[Date]])</f>
        <v>1968</v>
      </c>
    </row>
    <row r="675" spans="1:13">
      <c r="A675" s="1" t="s">
        <v>9</v>
      </c>
      <c r="B675" s="1" t="s">
        <v>543</v>
      </c>
      <c r="C675" s="2">
        <v>25035</v>
      </c>
      <c r="D675" s="3">
        <v>0.54861111111111116</v>
      </c>
      <c r="E675" s="1" t="s">
        <v>339</v>
      </c>
      <c r="F675" s="1" t="s">
        <v>820</v>
      </c>
      <c r="G675" s="1" t="s">
        <v>13</v>
      </c>
      <c r="H675" s="1" t="s">
        <v>14</v>
      </c>
      <c r="I675" s="1" t="s">
        <v>15</v>
      </c>
      <c r="J675" s="1">
        <f>FIND(", ",space_missions[[#This Row],[Location]])</f>
        <v>10</v>
      </c>
      <c r="K675" s="1" t="str">
        <f t="shared" si="10"/>
        <v xml:space="preserve"> Russia</v>
      </c>
      <c r="L675" s="1" t="str">
        <f>_xlfn.CONCAT(space_missions[[#This Row],[Company]],"-",space_missions[[#This Row],[Rocket]])</f>
        <v>RVSN USSR-Voskhod</v>
      </c>
      <c r="M675" s="1">
        <f>YEAR(space_missions[[#This Row],[Date]])</f>
        <v>1968</v>
      </c>
    </row>
    <row r="676" spans="1:13">
      <c r="A676" s="1" t="s">
        <v>9</v>
      </c>
      <c r="B676" s="1" t="s">
        <v>661</v>
      </c>
      <c r="C676" s="2">
        <v>25037</v>
      </c>
      <c r="D676" s="3">
        <v>0.83263888888888893</v>
      </c>
      <c r="E676" s="1" t="s">
        <v>499</v>
      </c>
      <c r="F676" s="1" t="s">
        <v>821</v>
      </c>
      <c r="G676" s="1" t="s">
        <v>13</v>
      </c>
      <c r="H676" s="1" t="s">
        <v>14</v>
      </c>
      <c r="I676" s="1" t="s">
        <v>15</v>
      </c>
      <c r="J676" s="1">
        <f>FIND(", ",space_missions[[#This Row],[Location]])</f>
        <v>11</v>
      </c>
      <c r="K676" s="1" t="str">
        <f t="shared" si="10"/>
        <v xml:space="preserve"> Russia</v>
      </c>
      <c r="L676" s="1" t="str">
        <f>_xlfn.CONCAT(space_missions[[#This Row],[Company]],"-",space_missions[[#This Row],[Rocket]])</f>
        <v>RVSN USSR-Cosmos-2I (63SM)</v>
      </c>
      <c r="M676" s="1">
        <f>YEAR(space_missions[[#This Row],[Date]])</f>
        <v>1968</v>
      </c>
    </row>
    <row r="677" spans="1:13">
      <c r="A677" s="1" t="s">
        <v>9</v>
      </c>
      <c r="B677" s="1" t="s">
        <v>361</v>
      </c>
      <c r="C677" s="2">
        <v>25049</v>
      </c>
      <c r="D677" s="3">
        <v>0.29166666666666669</v>
      </c>
      <c r="E677" s="1" t="s">
        <v>339</v>
      </c>
      <c r="F677" s="1" t="s">
        <v>822</v>
      </c>
      <c r="G677" s="1" t="s">
        <v>13</v>
      </c>
      <c r="H677" s="1" t="s">
        <v>14</v>
      </c>
      <c r="I677" s="1" t="s">
        <v>15</v>
      </c>
      <c r="J677" s="1">
        <f>FIND(", ",space_missions[[#This Row],[Location]])</f>
        <v>10</v>
      </c>
      <c r="K677" s="1" t="str">
        <f t="shared" si="10"/>
        <v xml:space="preserve"> Kazakhstan</v>
      </c>
      <c r="L677" s="1" t="str">
        <f>_xlfn.CONCAT(space_missions[[#This Row],[Company]],"-",space_missions[[#This Row],[Rocket]])</f>
        <v>RVSN USSR-Voskhod</v>
      </c>
      <c r="M677" s="1">
        <f>YEAR(space_missions[[#This Row],[Date]])</f>
        <v>1968</v>
      </c>
    </row>
    <row r="678" spans="1:13">
      <c r="A678" s="1" t="s">
        <v>92</v>
      </c>
      <c r="B678" s="1" t="s">
        <v>331</v>
      </c>
      <c r="C678" s="2">
        <v>25056</v>
      </c>
      <c r="D678" s="3">
        <v>0.46388888888888891</v>
      </c>
      <c r="E678" s="1" t="s">
        <v>775</v>
      </c>
      <c r="F678" s="1" t="s">
        <v>823</v>
      </c>
      <c r="G678" s="1" t="s">
        <v>13</v>
      </c>
      <c r="H678" s="1" t="s">
        <v>14</v>
      </c>
      <c r="I678" s="1" t="s">
        <v>15</v>
      </c>
      <c r="J678" s="1">
        <f>FIND(", ",space_missions[[#This Row],[Location]])</f>
        <v>6</v>
      </c>
      <c r="K678" s="1" t="str">
        <f t="shared" si="10"/>
        <v xml:space="preserve"> USA</v>
      </c>
      <c r="L678" s="1" t="str">
        <f>_xlfn.CONCAT(space_missions[[#This Row],[Company]],"-",space_missions[[#This Row],[Rocket]])</f>
        <v>General Dynamics-Atlas-SLV3A Agena-D</v>
      </c>
      <c r="M678" s="1">
        <f>YEAR(space_missions[[#This Row],[Date]])</f>
        <v>1968</v>
      </c>
    </row>
    <row r="679" spans="1:13">
      <c r="A679" s="1" t="s">
        <v>42</v>
      </c>
      <c r="B679" s="1" t="s">
        <v>322</v>
      </c>
      <c r="C679" s="2">
        <v>25056</v>
      </c>
      <c r="D679" s="3">
        <v>0.68958333333333333</v>
      </c>
      <c r="E679" s="1" t="s">
        <v>588</v>
      </c>
      <c r="F679" s="1" t="s">
        <v>824</v>
      </c>
      <c r="G679" s="1" t="s">
        <v>13</v>
      </c>
      <c r="H679" s="1" t="s">
        <v>590</v>
      </c>
      <c r="I679" s="1" t="s">
        <v>15</v>
      </c>
      <c r="J679" s="1">
        <f>FIND(", ",space_missions[[#This Row],[Location]])</f>
        <v>7</v>
      </c>
      <c r="K679" s="1" t="str">
        <f t="shared" si="10"/>
        <v xml:space="preserve"> USA</v>
      </c>
      <c r="L679" s="1" t="str">
        <f>_xlfn.CONCAT(space_missions[[#This Row],[Company]],"-",space_missions[[#This Row],[Rocket]])</f>
        <v>US Air Force-Titan IIIB</v>
      </c>
      <c r="M679" s="1">
        <f>YEAR(space_missions[[#This Row],[Date]])</f>
        <v>1968</v>
      </c>
    </row>
    <row r="680" spans="1:13">
      <c r="A680" s="1" t="s">
        <v>42</v>
      </c>
      <c r="B680" s="1" t="s">
        <v>322</v>
      </c>
      <c r="C680" s="2">
        <v>25056</v>
      </c>
      <c r="D680" s="3">
        <v>0.77083333333333337</v>
      </c>
      <c r="E680" s="1" t="s">
        <v>588</v>
      </c>
      <c r="F680" s="1" t="s">
        <v>825</v>
      </c>
      <c r="G680" s="1" t="s">
        <v>13</v>
      </c>
      <c r="H680" s="1" t="s">
        <v>590</v>
      </c>
      <c r="I680" s="1" t="s">
        <v>15</v>
      </c>
      <c r="J680" s="1">
        <f>FIND(", ",space_missions[[#This Row],[Location]])</f>
        <v>7</v>
      </c>
      <c r="K680" s="1" t="str">
        <f t="shared" si="10"/>
        <v xml:space="preserve"> USA</v>
      </c>
      <c r="L680" s="1" t="str">
        <f>_xlfn.CONCAT(space_missions[[#This Row],[Company]],"-",space_missions[[#This Row],[Rocket]])</f>
        <v>US Air Force-Titan IIIB</v>
      </c>
      <c r="M680" s="1">
        <f>YEAR(space_missions[[#This Row],[Date]])</f>
        <v>1968</v>
      </c>
    </row>
    <row r="681" spans="1:13">
      <c r="A681" s="1" t="s">
        <v>9</v>
      </c>
      <c r="B681" s="1" t="s">
        <v>361</v>
      </c>
      <c r="C681" s="2">
        <v>25059</v>
      </c>
      <c r="D681" s="3">
        <v>0.29166666666666669</v>
      </c>
      <c r="E681" s="1" t="s">
        <v>339</v>
      </c>
      <c r="F681" s="1" t="s">
        <v>826</v>
      </c>
      <c r="G681" s="1" t="s">
        <v>13</v>
      </c>
      <c r="H681" s="1" t="s">
        <v>14</v>
      </c>
      <c r="I681" s="1" t="s">
        <v>15</v>
      </c>
      <c r="J681" s="1">
        <f>FIND(", ",space_missions[[#This Row],[Location]])</f>
        <v>10</v>
      </c>
      <c r="K681" s="1" t="str">
        <f t="shared" si="10"/>
        <v xml:space="preserve"> Kazakhstan</v>
      </c>
      <c r="L681" s="1" t="str">
        <f>_xlfn.CONCAT(space_missions[[#This Row],[Company]],"-",space_missions[[#This Row],[Rocket]])</f>
        <v>RVSN USSR-Voskhod</v>
      </c>
      <c r="M681" s="1">
        <f>YEAR(space_missions[[#This Row],[Date]])</f>
        <v>1968</v>
      </c>
    </row>
    <row r="682" spans="1:13">
      <c r="A682" s="1" t="s">
        <v>92</v>
      </c>
      <c r="B682" s="1" t="s">
        <v>226</v>
      </c>
      <c r="C682" s="2">
        <v>25060</v>
      </c>
      <c r="D682" s="3">
        <v>0.93958333333333333</v>
      </c>
      <c r="E682" s="1" t="s">
        <v>719</v>
      </c>
      <c r="F682" s="1" t="s">
        <v>827</v>
      </c>
      <c r="G682" s="1" t="s">
        <v>13</v>
      </c>
      <c r="H682" s="1" t="s">
        <v>14</v>
      </c>
      <c r="I682" s="1" t="s">
        <v>56</v>
      </c>
      <c r="J682" s="1">
        <f>FIND(", ",space_missions[[#This Row],[Location]])</f>
        <v>8</v>
      </c>
      <c r="K682" s="1" t="str">
        <f t="shared" si="10"/>
        <v xml:space="preserve"> USA</v>
      </c>
      <c r="L682" s="1" t="str">
        <f>_xlfn.CONCAT(space_missions[[#This Row],[Company]],"-",space_missions[[#This Row],[Rocket]])</f>
        <v>General Dynamics-Atlas-SLV3C Centaur-D</v>
      </c>
      <c r="M682" s="1">
        <f>YEAR(space_missions[[#This Row],[Date]])</f>
        <v>1968</v>
      </c>
    </row>
    <row r="683" spans="1:13">
      <c r="A683" s="1" t="s">
        <v>92</v>
      </c>
      <c r="B683" s="1" t="s">
        <v>171</v>
      </c>
      <c r="C683" s="2">
        <v>25066</v>
      </c>
      <c r="D683" s="3">
        <v>0.87291666666666667</v>
      </c>
      <c r="E683" s="1" t="s">
        <v>828</v>
      </c>
      <c r="F683" s="1" t="s">
        <v>829</v>
      </c>
      <c r="G683" s="1" t="s">
        <v>13</v>
      </c>
      <c r="H683" s="1" t="s">
        <v>14</v>
      </c>
      <c r="I683" s="1" t="s">
        <v>21</v>
      </c>
      <c r="J683" s="1">
        <f>FIND(", ",space_missions[[#This Row],[Location]])</f>
        <v>7</v>
      </c>
      <c r="K683" s="1" t="str">
        <f t="shared" si="10"/>
        <v xml:space="preserve"> USA</v>
      </c>
      <c r="L683" s="1" t="str">
        <f>_xlfn.CONCAT(space_missions[[#This Row],[Company]],"-",space_missions[[#This Row],[Rocket]])</f>
        <v>General Dynamics-Atlas-SLV3 Burner-2</v>
      </c>
      <c r="M683" s="1">
        <f>YEAR(space_missions[[#This Row],[Date]])</f>
        <v>1968</v>
      </c>
    </row>
    <row r="684" spans="1:13">
      <c r="A684" s="1" t="s">
        <v>9</v>
      </c>
      <c r="B684" s="1" t="s">
        <v>391</v>
      </c>
      <c r="C684" s="2">
        <v>25077</v>
      </c>
      <c r="D684" s="3">
        <v>0.47847222222222224</v>
      </c>
      <c r="E684" s="1" t="s">
        <v>626</v>
      </c>
      <c r="F684" s="1" t="s">
        <v>830</v>
      </c>
      <c r="G684" s="1" t="s">
        <v>13</v>
      </c>
      <c r="H684" s="1" t="s">
        <v>14</v>
      </c>
      <c r="I684" s="1" t="s">
        <v>15</v>
      </c>
      <c r="J684" s="1">
        <f>FIND(", ",space_missions[[#This Row],[Location]])</f>
        <v>11</v>
      </c>
      <c r="K684" s="1" t="str">
        <f t="shared" si="10"/>
        <v xml:space="preserve"> Kazakhstan</v>
      </c>
      <c r="L684" s="1" t="str">
        <f>_xlfn.CONCAT(space_missions[[#This Row],[Company]],"-",space_missions[[#This Row],[Rocket]])</f>
        <v>RVSN USSR-Cosmos-3 (11K65)</v>
      </c>
      <c r="M684" s="1">
        <f>YEAR(space_missions[[#This Row],[Date]])</f>
        <v>1968</v>
      </c>
    </row>
    <row r="685" spans="1:13">
      <c r="A685" s="1" t="s">
        <v>9</v>
      </c>
      <c r="B685" s="1" t="s">
        <v>543</v>
      </c>
      <c r="C685" s="2">
        <v>25077</v>
      </c>
      <c r="D685" s="3">
        <v>0.54097222222222219</v>
      </c>
      <c r="E685" s="1" t="s">
        <v>339</v>
      </c>
      <c r="F685" s="1" t="s">
        <v>831</v>
      </c>
      <c r="G685" s="1" t="s">
        <v>13</v>
      </c>
      <c r="H685" s="1" t="s">
        <v>14</v>
      </c>
      <c r="I685" s="1" t="s">
        <v>15</v>
      </c>
      <c r="J685" s="1">
        <f>FIND(", ",space_missions[[#This Row],[Location]])</f>
        <v>10</v>
      </c>
      <c r="K685" s="1" t="str">
        <f t="shared" si="10"/>
        <v xml:space="preserve"> Russia</v>
      </c>
      <c r="L685" s="1" t="str">
        <f>_xlfn.CONCAT(space_missions[[#This Row],[Company]],"-",space_missions[[#This Row],[Rocket]])</f>
        <v>RVSN USSR-Voskhod</v>
      </c>
      <c r="M685" s="1">
        <f>YEAR(space_missions[[#This Row],[Date]])</f>
        <v>1968</v>
      </c>
    </row>
    <row r="686" spans="1:13">
      <c r="A686" s="1" t="s">
        <v>9</v>
      </c>
      <c r="B686" s="1" t="s">
        <v>361</v>
      </c>
      <c r="C686" s="2">
        <v>25078</v>
      </c>
      <c r="D686" s="3">
        <v>0.41944444444444445</v>
      </c>
      <c r="E686" s="1" t="s">
        <v>629</v>
      </c>
      <c r="F686" s="1" t="s">
        <v>832</v>
      </c>
      <c r="G686" s="1" t="s">
        <v>13</v>
      </c>
      <c r="H686" s="1" t="s">
        <v>14</v>
      </c>
      <c r="I686" s="1" t="s">
        <v>15</v>
      </c>
      <c r="J686" s="1">
        <f>FIND(", ",space_missions[[#This Row],[Location]])</f>
        <v>10</v>
      </c>
      <c r="K686" s="1" t="str">
        <f t="shared" si="10"/>
        <v xml:space="preserve"> Kazakhstan</v>
      </c>
      <c r="L686" s="1" t="str">
        <f>_xlfn.CONCAT(space_missions[[#This Row],[Company]],"-",space_missions[[#This Row],[Rocket]])</f>
        <v>RVSN USSR-Soyuz</v>
      </c>
      <c r="M686" s="1">
        <f>YEAR(space_missions[[#This Row],[Date]])</f>
        <v>1968</v>
      </c>
    </row>
    <row r="687" spans="1:13">
      <c r="A687" s="1" t="s">
        <v>9</v>
      </c>
      <c r="B687" s="1" t="s">
        <v>361</v>
      </c>
      <c r="C687" s="2">
        <v>25086</v>
      </c>
      <c r="D687" s="3">
        <v>0.29166666666666669</v>
      </c>
      <c r="E687" s="1" t="s">
        <v>339</v>
      </c>
      <c r="F687" s="1" t="s">
        <v>833</v>
      </c>
      <c r="G687" s="1" t="s">
        <v>13</v>
      </c>
      <c r="H687" s="1" t="s">
        <v>14</v>
      </c>
      <c r="I687" s="1" t="s">
        <v>15</v>
      </c>
      <c r="J687" s="1">
        <f>FIND(", ",space_missions[[#This Row],[Location]])</f>
        <v>10</v>
      </c>
      <c r="K687" s="1" t="str">
        <f t="shared" si="10"/>
        <v xml:space="preserve"> Kazakhstan</v>
      </c>
      <c r="L687" s="1" t="str">
        <f>_xlfn.CONCAT(space_missions[[#This Row],[Company]],"-",space_missions[[#This Row],[Rocket]])</f>
        <v>RVSN USSR-Voskhod</v>
      </c>
      <c r="M687" s="1">
        <f>YEAR(space_missions[[#This Row],[Date]])</f>
        <v>1968</v>
      </c>
    </row>
    <row r="688" spans="1:13">
      <c r="A688" s="1" t="s">
        <v>9</v>
      </c>
      <c r="B688" s="1" t="s">
        <v>361</v>
      </c>
      <c r="C688" s="2">
        <v>25095</v>
      </c>
      <c r="D688" s="3">
        <v>0.70138888888888884</v>
      </c>
      <c r="E688" s="1" t="s">
        <v>339</v>
      </c>
      <c r="F688" s="1" t="s">
        <v>834</v>
      </c>
      <c r="G688" s="1" t="s">
        <v>13</v>
      </c>
      <c r="H688" s="1" t="s">
        <v>14</v>
      </c>
      <c r="I688" s="1" t="s">
        <v>15</v>
      </c>
      <c r="J688" s="1">
        <f>FIND(", ",space_missions[[#This Row],[Location]])</f>
        <v>10</v>
      </c>
      <c r="K688" s="1" t="str">
        <f t="shared" si="10"/>
        <v xml:space="preserve"> Kazakhstan</v>
      </c>
      <c r="L688" s="1" t="str">
        <f>_xlfn.CONCAT(space_missions[[#This Row],[Company]],"-",space_missions[[#This Row],[Rocket]])</f>
        <v>RVSN USSR-Voskhod</v>
      </c>
      <c r="M688" s="1">
        <f>YEAR(space_missions[[#This Row],[Date]])</f>
        <v>1968</v>
      </c>
    </row>
    <row r="689" spans="1:13">
      <c r="A689" s="1" t="s">
        <v>9</v>
      </c>
      <c r="B689" s="1" t="s">
        <v>657</v>
      </c>
      <c r="C689" s="2">
        <v>25095</v>
      </c>
      <c r="D689" s="3">
        <v>0.90416666666666667</v>
      </c>
      <c r="E689" s="1" t="s">
        <v>658</v>
      </c>
      <c r="F689" s="1" t="s">
        <v>835</v>
      </c>
      <c r="G689" s="1" t="s">
        <v>13</v>
      </c>
      <c r="H689" s="1" t="s">
        <v>14</v>
      </c>
      <c r="I689" s="1" t="s">
        <v>15</v>
      </c>
      <c r="J689" s="1">
        <f>FIND(", ",space_missions[[#This Row],[Location]])</f>
        <v>11</v>
      </c>
      <c r="K689" s="1" t="str">
        <f t="shared" si="10"/>
        <v xml:space="preserve"> Kazakhstan</v>
      </c>
      <c r="L689" s="1" t="str">
        <f>_xlfn.CONCAT(space_missions[[#This Row],[Company]],"-",space_missions[[#This Row],[Rocket]])</f>
        <v>RVSN USSR-Proton K/Block D</v>
      </c>
      <c r="M689" s="1">
        <f>YEAR(space_missions[[#This Row],[Date]])</f>
        <v>1968</v>
      </c>
    </row>
    <row r="690" spans="1:13">
      <c r="A690" s="1" t="s">
        <v>9</v>
      </c>
      <c r="B690" s="1" t="s">
        <v>543</v>
      </c>
      <c r="C690" s="2">
        <v>25097</v>
      </c>
      <c r="D690" s="3">
        <v>0.52083333333333337</v>
      </c>
      <c r="E690" s="1" t="s">
        <v>339</v>
      </c>
      <c r="F690" s="1" t="s">
        <v>836</v>
      </c>
      <c r="G690" s="1" t="s">
        <v>13</v>
      </c>
      <c r="H690" s="1" t="s">
        <v>14</v>
      </c>
      <c r="I690" s="1" t="s">
        <v>15</v>
      </c>
      <c r="J690" s="1">
        <f>FIND(", ",space_missions[[#This Row],[Location]])</f>
        <v>10</v>
      </c>
      <c r="K690" s="1" t="str">
        <f t="shared" si="10"/>
        <v xml:space="preserve"> Russia</v>
      </c>
      <c r="L690" s="1" t="str">
        <f>_xlfn.CONCAT(space_missions[[#This Row],[Company]],"-",space_missions[[#This Row],[Rocket]])</f>
        <v>RVSN USSR-Voskhod</v>
      </c>
      <c r="M690" s="1">
        <f>YEAR(space_missions[[#This Row],[Date]])</f>
        <v>1968</v>
      </c>
    </row>
    <row r="691" spans="1:13">
      <c r="A691" s="1" t="s">
        <v>9</v>
      </c>
      <c r="B691" s="1" t="s">
        <v>661</v>
      </c>
      <c r="C691" s="2">
        <v>25101</v>
      </c>
      <c r="D691" s="3">
        <v>0.61041666666666672</v>
      </c>
      <c r="E691" s="1" t="s">
        <v>499</v>
      </c>
      <c r="F691" s="1" t="s">
        <v>837</v>
      </c>
      <c r="G691" s="1" t="s">
        <v>13</v>
      </c>
      <c r="H691" s="1" t="s">
        <v>14</v>
      </c>
      <c r="I691" s="1" t="s">
        <v>15</v>
      </c>
      <c r="J691" s="1">
        <f>FIND(", ",space_missions[[#This Row],[Location]])</f>
        <v>11</v>
      </c>
      <c r="K691" s="1" t="str">
        <f t="shared" si="10"/>
        <v xml:space="preserve"> Russia</v>
      </c>
      <c r="L691" s="1" t="str">
        <f>_xlfn.CONCAT(space_missions[[#This Row],[Company]],"-",space_missions[[#This Row],[Rocket]])</f>
        <v>RVSN USSR-Cosmos-2I (63SM)</v>
      </c>
      <c r="M691" s="1">
        <f>YEAR(space_missions[[#This Row],[Date]])</f>
        <v>1968</v>
      </c>
    </row>
    <row r="692" spans="1:13">
      <c r="A692" s="1" t="s">
        <v>9</v>
      </c>
      <c r="B692" s="1" t="s">
        <v>10</v>
      </c>
      <c r="C692" s="2">
        <v>25104</v>
      </c>
      <c r="D692" s="3">
        <v>0.31874999999999998</v>
      </c>
      <c r="E692" s="1" t="s">
        <v>339</v>
      </c>
      <c r="F692" s="1" t="s">
        <v>838</v>
      </c>
      <c r="G692" s="1" t="s">
        <v>13</v>
      </c>
      <c r="H692" s="1" t="s">
        <v>14</v>
      </c>
      <c r="I692" s="1" t="s">
        <v>15</v>
      </c>
      <c r="J692" s="1">
        <f>FIND(", ",space_missions[[#This Row],[Location]])</f>
        <v>9</v>
      </c>
      <c r="K692" s="1" t="str">
        <f t="shared" si="10"/>
        <v xml:space="preserve"> Kazakhstan</v>
      </c>
      <c r="L692" s="1" t="str">
        <f>_xlfn.CONCAT(space_missions[[#This Row],[Company]],"-",space_missions[[#This Row],[Rocket]])</f>
        <v>RVSN USSR-Voskhod</v>
      </c>
      <c r="M692" s="1">
        <f>YEAR(space_missions[[#This Row],[Date]])</f>
        <v>1968</v>
      </c>
    </row>
    <row r="693" spans="1:13">
      <c r="A693" s="1" t="s">
        <v>463</v>
      </c>
      <c r="B693" s="1" t="s">
        <v>521</v>
      </c>
      <c r="C693" s="2">
        <v>25107</v>
      </c>
      <c r="D693" s="3">
        <v>0.31736111111111109</v>
      </c>
      <c r="E693" s="1" t="s">
        <v>465</v>
      </c>
      <c r="F693" s="1" t="s">
        <v>839</v>
      </c>
      <c r="G693" s="1" t="s">
        <v>13</v>
      </c>
      <c r="H693" s="1" t="s">
        <v>14</v>
      </c>
      <c r="I693" s="1" t="s">
        <v>15</v>
      </c>
      <c r="J693" s="1">
        <f>FIND(", ",space_missions[[#This Row],[Location]])</f>
        <v>7</v>
      </c>
      <c r="K693" s="1" t="str">
        <f t="shared" si="10"/>
        <v xml:space="preserve"> USA</v>
      </c>
      <c r="L693" s="1" t="str">
        <f>_xlfn.CONCAT(space_missions[[#This Row],[Company]],"-",space_missions[[#This Row],[Rocket]])</f>
        <v>Martin Marietta-Titan IIIC</v>
      </c>
      <c r="M693" s="1">
        <f>YEAR(space_missions[[#This Row],[Date]])</f>
        <v>1968</v>
      </c>
    </row>
    <row r="694" spans="1:13">
      <c r="A694" s="1" t="s">
        <v>9</v>
      </c>
      <c r="B694" s="1" t="s">
        <v>665</v>
      </c>
      <c r="C694" s="2">
        <v>25113</v>
      </c>
      <c r="D694" s="3">
        <v>0.56597222222222221</v>
      </c>
      <c r="E694" s="1" t="s">
        <v>604</v>
      </c>
      <c r="F694" s="1" t="s">
        <v>840</v>
      </c>
      <c r="G694" s="1" t="s">
        <v>13</v>
      </c>
      <c r="H694" s="1" t="s">
        <v>14</v>
      </c>
      <c r="I694" s="1" t="s">
        <v>15</v>
      </c>
      <c r="J694" s="1">
        <f>FIND(", ",space_missions[[#This Row],[Location]])</f>
        <v>12</v>
      </c>
      <c r="K694" s="1" t="str">
        <f t="shared" si="10"/>
        <v xml:space="preserve"> Kazakhstan</v>
      </c>
      <c r="L694" s="1" t="str">
        <f>_xlfn.CONCAT(space_missions[[#This Row],[Company]],"-",space_missions[[#This Row],[Rocket]])</f>
        <v>RVSN USSR-Tsyklon</v>
      </c>
      <c r="M694" s="1">
        <f>YEAR(space_missions[[#This Row],[Date]])</f>
        <v>1968</v>
      </c>
    </row>
    <row r="695" spans="1:13">
      <c r="A695" s="1" t="s">
        <v>9</v>
      </c>
      <c r="B695" s="1" t="s">
        <v>661</v>
      </c>
      <c r="C695" s="2">
        <v>25114</v>
      </c>
      <c r="D695" s="3">
        <v>0.54097222222222219</v>
      </c>
      <c r="E695" s="1" t="s">
        <v>499</v>
      </c>
      <c r="F695" s="1" t="s">
        <v>841</v>
      </c>
      <c r="G695" s="1" t="s">
        <v>13</v>
      </c>
      <c r="H695" s="1" t="s">
        <v>14</v>
      </c>
      <c r="I695" s="1" t="s">
        <v>15</v>
      </c>
      <c r="J695" s="1">
        <f>FIND(", ",space_missions[[#This Row],[Location]])</f>
        <v>11</v>
      </c>
      <c r="K695" s="1" t="str">
        <f t="shared" si="10"/>
        <v xml:space="preserve"> Russia</v>
      </c>
      <c r="L695" s="1" t="str">
        <f>_xlfn.CONCAT(space_missions[[#This Row],[Company]],"-",space_missions[[#This Row],[Rocket]])</f>
        <v>RVSN USSR-Cosmos-2I (63SM)</v>
      </c>
      <c r="M695" s="1">
        <f>YEAR(space_missions[[#This Row],[Date]])</f>
        <v>1968</v>
      </c>
    </row>
    <row r="696" spans="1:13">
      <c r="A696" s="1" t="s">
        <v>9</v>
      </c>
      <c r="B696" s="1" t="s">
        <v>10</v>
      </c>
      <c r="C696" s="2">
        <v>25116</v>
      </c>
      <c r="D696" s="3">
        <v>2.2222222222222223E-2</v>
      </c>
      <c r="E696" s="1" t="s">
        <v>493</v>
      </c>
      <c r="F696" s="1" t="s">
        <v>842</v>
      </c>
      <c r="G696" s="1" t="s">
        <v>13</v>
      </c>
      <c r="H696" s="1" t="s">
        <v>14</v>
      </c>
      <c r="I696" s="1" t="s">
        <v>15</v>
      </c>
      <c r="J696" s="1">
        <f>FIND(", ",space_missions[[#This Row],[Location]])</f>
        <v>9</v>
      </c>
      <c r="K696" s="1" t="str">
        <f t="shared" si="10"/>
        <v xml:space="preserve"> Kazakhstan</v>
      </c>
      <c r="L696" s="1" t="str">
        <f>_xlfn.CONCAT(space_missions[[#This Row],[Company]],"-",space_missions[[#This Row],[Rocket]])</f>
        <v>RVSN USSR-Molniya-M /Block L</v>
      </c>
      <c r="M696" s="1">
        <f>YEAR(space_missions[[#This Row],[Date]])</f>
        <v>1968</v>
      </c>
    </row>
    <row r="697" spans="1:13">
      <c r="A697" s="1" t="s">
        <v>9</v>
      </c>
      <c r="B697" s="1" t="s">
        <v>543</v>
      </c>
      <c r="C697" s="2">
        <v>25118</v>
      </c>
      <c r="D697" s="3">
        <v>0.50347222222222221</v>
      </c>
      <c r="E697" s="1" t="s">
        <v>339</v>
      </c>
      <c r="F697" s="1" t="s">
        <v>843</v>
      </c>
      <c r="G697" s="1" t="s">
        <v>13</v>
      </c>
      <c r="H697" s="1" t="s">
        <v>14</v>
      </c>
      <c r="I697" s="1" t="s">
        <v>56</v>
      </c>
      <c r="J697" s="1">
        <f>FIND(", ",space_missions[[#This Row],[Location]])</f>
        <v>10</v>
      </c>
      <c r="K697" s="1" t="str">
        <f t="shared" si="10"/>
        <v xml:space="preserve"> Russia</v>
      </c>
      <c r="L697" s="1" t="str">
        <f>_xlfn.CONCAT(space_missions[[#This Row],[Company]],"-",space_missions[[#This Row],[Rocket]])</f>
        <v>RVSN USSR-Voskhod</v>
      </c>
      <c r="M697" s="1">
        <f>YEAR(space_missions[[#This Row],[Date]])</f>
        <v>1968</v>
      </c>
    </row>
    <row r="698" spans="1:13">
      <c r="A698" s="1" t="s">
        <v>9</v>
      </c>
      <c r="B698" s="1" t="s">
        <v>543</v>
      </c>
      <c r="C698" s="2">
        <v>25122</v>
      </c>
      <c r="D698" s="3">
        <v>0.50347222222222221</v>
      </c>
      <c r="E698" s="1" t="s">
        <v>339</v>
      </c>
      <c r="F698" s="1" t="s">
        <v>844</v>
      </c>
      <c r="G698" s="1" t="s">
        <v>13</v>
      </c>
      <c r="H698" s="1" t="s">
        <v>14</v>
      </c>
      <c r="I698" s="1" t="s">
        <v>15</v>
      </c>
      <c r="J698" s="1">
        <f>FIND(", ",space_missions[[#This Row],[Location]])</f>
        <v>10</v>
      </c>
      <c r="K698" s="1" t="str">
        <f t="shared" si="10"/>
        <v xml:space="preserve"> Russia</v>
      </c>
      <c r="L698" s="1" t="str">
        <f>_xlfn.CONCAT(space_missions[[#This Row],[Company]],"-",space_missions[[#This Row],[Rocket]])</f>
        <v>RVSN USSR-Voskhod</v>
      </c>
      <c r="M698" s="1">
        <f>YEAR(space_missions[[#This Row],[Date]])</f>
        <v>1968</v>
      </c>
    </row>
    <row r="699" spans="1:13">
      <c r="A699" s="1" t="s">
        <v>54</v>
      </c>
      <c r="B699" s="1" t="s">
        <v>348</v>
      </c>
      <c r="C699" s="2">
        <v>25122</v>
      </c>
      <c r="D699" s="3">
        <v>0.62638888888888888</v>
      </c>
      <c r="E699" s="1" t="s">
        <v>539</v>
      </c>
      <c r="F699" s="1" t="s">
        <v>845</v>
      </c>
      <c r="G699" s="1" t="s">
        <v>13</v>
      </c>
      <c r="H699" s="1" t="s">
        <v>14</v>
      </c>
      <c r="I699" s="1" t="s">
        <v>15</v>
      </c>
      <c r="J699" s="1">
        <f>FIND(", ",space_missions[[#This Row],[Location]])</f>
        <v>6</v>
      </c>
      <c r="K699" s="1" t="str">
        <f t="shared" si="10"/>
        <v xml:space="preserve"> USA</v>
      </c>
      <c r="L699" s="1" t="str">
        <f>_xlfn.CONCAT(space_missions[[#This Row],[Company]],"-",space_missions[[#This Row],[Rocket]])</f>
        <v>NASA-Saturn IB</v>
      </c>
      <c r="M699" s="1">
        <f>YEAR(space_missions[[#This Row],[Date]])</f>
        <v>1968</v>
      </c>
    </row>
    <row r="700" spans="1:13">
      <c r="A700" s="1" t="s">
        <v>9</v>
      </c>
      <c r="B700" s="1" t="s">
        <v>739</v>
      </c>
      <c r="C700" s="2">
        <v>25130</v>
      </c>
      <c r="D700" s="3">
        <v>0.18055555555555555</v>
      </c>
      <c r="E700" s="1" t="s">
        <v>740</v>
      </c>
      <c r="F700" s="1" t="s">
        <v>846</v>
      </c>
      <c r="G700" s="1" t="s">
        <v>13</v>
      </c>
      <c r="H700" s="1" t="s">
        <v>14</v>
      </c>
      <c r="I700" s="1" t="s">
        <v>15</v>
      </c>
      <c r="J700" s="1">
        <f>FIND(", ",space_missions[[#This Row],[Location]])</f>
        <v>11</v>
      </c>
      <c r="K700" s="1" t="str">
        <f t="shared" si="10"/>
        <v xml:space="preserve"> Kazakhstan</v>
      </c>
      <c r="L700" s="1" t="str">
        <f>_xlfn.CONCAT(space_missions[[#This Row],[Company]],"-",space_missions[[#This Row],[Rocket]])</f>
        <v>RVSN USSR-Tsyklon-2A</v>
      </c>
      <c r="M700" s="1">
        <f>YEAR(space_missions[[#This Row],[Date]])</f>
        <v>1968</v>
      </c>
    </row>
    <row r="701" spans="1:13">
      <c r="A701" s="1" t="s">
        <v>9</v>
      </c>
      <c r="B701" s="1" t="s">
        <v>847</v>
      </c>
      <c r="C701" s="2">
        <v>25131</v>
      </c>
      <c r="D701" s="3">
        <v>0.16805555555555557</v>
      </c>
      <c r="E701" s="1" t="s">
        <v>740</v>
      </c>
      <c r="F701" s="1" t="s">
        <v>848</v>
      </c>
      <c r="G701" s="1" t="s">
        <v>13</v>
      </c>
      <c r="H701" s="1" t="s">
        <v>14</v>
      </c>
      <c r="I701" s="1" t="s">
        <v>15</v>
      </c>
      <c r="J701" s="1">
        <f>FIND(", ",space_missions[[#This Row],[Location]])</f>
        <v>11</v>
      </c>
      <c r="K701" s="1" t="str">
        <f t="shared" si="10"/>
        <v xml:space="preserve"> Kazakhstan</v>
      </c>
      <c r="L701" s="1" t="str">
        <f>_xlfn.CONCAT(space_missions[[#This Row],[Company]],"-",space_missions[[#This Row],[Rocket]])</f>
        <v>RVSN USSR-Tsyklon-2A</v>
      </c>
      <c r="M701" s="1">
        <f>YEAR(space_missions[[#This Row],[Date]])</f>
        <v>1968</v>
      </c>
    </row>
    <row r="702" spans="1:13">
      <c r="A702" s="1" t="s">
        <v>9</v>
      </c>
      <c r="B702" s="1" t="s">
        <v>10</v>
      </c>
      <c r="C702" s="2">
        <v>25136</v>
      </c>
      <c r="D702" s="3">
        <v>0.375</v>
      </c>
      <c r="E702" s="1" t="s">
        <v>629</v>
      </c>
      <c r="F702" s="1" t="s">
        <v>849</v>
      </c>
      <c r="G702" s="1" t="s">
        <v>13</v>
      </c>
      <c r="H702" s="1" t="s">
        <v>14</v>
      </c>
      <c r="I702" s="1" t="s">
        <v>15</v>
      </c>
      <c r="J702" s="1">
        <f>FIND(", ",space_missions[[#This Row],[Location]])</f>
        <v>9</v>
      </c>
      <c r="K702" s="1" t="str">
        <f t="shared" si="10"/>
        <v xml:space="preserve"> Kazakhstan</v>
      </c>
      <c r="L702" s="1" t="str">
        <f>_xlfn.CONCAT(space_missions[[#This Row],[Company]],"-",space_missions[[#This Row],[Rocket]])</f>
        <v>RVSN USSR-Soyuz</v>
      </c>
      <c r="M702" s="1">
        <f>YEAR(space_missions[[#This Row],[Date]])</f>
        <v>1968</v>
      </c>
    </row>
    <row r="703" spans="1:13">
      <c r="A703" s="1" t="s">
        <v>9</v>
      </c>
      <c r="B703" s="1" t="s">
        <v>361</v>
      </c>
      <c r="C703" s="2">
        <v>25137</v>
      </c>
      <c r="D703" s="3">
        <v>0.35694444444444445</v>
      </c>
      <c r="E703" s="1" t="s">
        <v>629</v>
      </c>
      <c r="F703" s="1" t="s">
        <v>850</v>
      </c>
      <c r="G703" s="1" t="s">
        <v>13</v>
      </c>
      <c r="H703" s="1" t="s">
        <v>14</v>
      </c>
      <c r="I703" s="1" t="s">
        <v>15</v>
      </c>
      <c r="J703" s="1">
        <f>FIND(", ",space_missions[[#This Row],[Location]])</f>
        <v>10</v>
      </c>
      <c r="K703" s="1" t="str">
        <f t="shared" si="10"/>
        <v xml:space="preserve"> Kazakhstan</v>
      </c>
      <c r="L703" s="1" t="str">
        <f>_xlfn.CONCAT(space_missions[[#This Row],[Company]],"-",space_missions[[#This Row],[Rocket]])</f>
        <v>RVSN USSR-Soyuz</v>
      </c>
      <c r="M703" s="1">
        <f>YEAR(space_missions[[#This Row],[Date]])</f>
        <v>1968</v>
      </c>
    </row>
    <row r="704" spans="1:13">
      <c r="A704" s="1" t="s">
        <v>9</v>
      </c>
      <c r="B704" s="1" t="s">
        <v>684</v>
      </c>
      <c r="C704" s="2">
        <v>25141</v>
      </c>
      <c r="D704" s="3">
        <v>0.91666666666666663</v>
      </c>
      <c r="E704" s="1" t="s">
        <v>685</v>
      </c>
      <c r="F704" s="1" t="s">
        <v>851</v>
      </c>
      <c r="G704" s="1" t="s">
        <v>13</v>
      </c>
      <c r="H704" s="1" t="s">
        <v>14</v>
      </c>
      <c r="I704" s="1" t="s">
        <v>15</v>
      </c>
      <c r="J704" s="1">
        <f>FIND(", ",space_missions[[#This Row],[Location]])</f>
        <v>11</v>
      </c>
      <c r="K704" s="1" t="str">
        <f t="shared" si="10"/>
        <v xml:space="preserve"> Russia</v>
      </c>
      <c r="L704" s="1" t="str">
        <f>_xlfn.CONCAT(space_missions[[#This Row],[Company]],"-",space_missions[[#This Row],[Rocket]])</f>
        <v>RVSN USSR-Cosmos-3M (11K65M)</v>
      </c>
      <c r="M704" s="1">
        <f>YEAR(space_missions[[#This Row],[Date]])</f>
        <v>1968</v>
      </c>
    </row>
    <row r="705" spans="1:13">
      <c r="A705" s="1" t="s">
        <v>9</v>
      </c>
      <c r="B705" s="1" t="s">
        <v>10</v>
      </c>
      <c r="C705" s="2">
        <v>25142</v>
      </c>
      <c r="D705" s="3">
        <v>0.38472222222222224</v>
      </c>
      <c r="E705" s="1" t="s">
        <v>339</v>
      </c>
      <c r="F705" s="1" t="s">
        <v>852</v>
      </c>
      <c r="G705" s="1" t="s">
        <v>13</v>
      </c>
      <c r="H705" s="1" t="s">
        <v>14</v>
      </c>
      <c r="I705" s="1" t="s">
        <v>15</v>
      </c>
      <c r="J705" s="1">
        <f>FIND(", ",space_missions[[#This Row],[Location]])</f>
        <v>9</v>
      </c>
      <c r="K705" s="1" t="str">
        <f t="shared" si="10"/>
        <v xml:space="preserve"> Kazakhstan</v>
      </c>
      <c r="L705" s="1" t="str">
        <f>_xlfn.CONCAT(space_missions[[#This Row],[Company]],"-",space_missions[[#This Row],[Rocket]])</f>
        <v>RVSN USSR-Voskhod</v>
      </c>
      <c r="M705" s="1">
        <f>YEAR(space_missions[[#This Row],[Date]])</f>
        <v>1968</v>
      </c>
    </row>
    <row r="706" spans="1:13">
      <c r="A706" s="1" t="s">
        <v>9</v>
      </c>
      <c r="B706" s="1" t="s">
        <v>847</v>
      </c>
      <c r="C706" s="2">
        <v>25143</v>
      </c>
      <c r="D706" s="3">
        <v>1.8749999999999999E-2</v>
      </c>
      <c r="E706" s="1" t="s">
        <v>740</v>
      </c>
      <c r="F706" s="1" t="s">
        <v>853</v>
      </c>
      <c r="G706" s="1" t="s">
        <v>13</v>
      </c>
      <c r="H706" s="1" t="s">
        <v>14</v>
      </c>
      <c r="I706" s="1" t="s">
        <v>15</v>
      </c>
      <c r="J706" s="1">
        <f>FIND(", ",space_missions[[#This Row],[Location]])</f>
        <v>11</v>
      </c>
      <c r="K706" s="1" t="str">
        <f t="shared" ref="K706:K769" si="11">RIGHT(B706,LEN(B706)-FIND("*",SUBSTITUTE(B706,", ","*",LEN(B706)-LEN(SUBSTITUTE(B706,", ","*")))))</f>
        <v xml:space="preserve"> Kazakhstan</v>
      </c>
      <c r="L706" s="1" t="str">
        <f>_xlfn.CONCAT(space_missions[[#This Row],[Company]],"-",space_missions[[#This Row],[Rocket]])</f>
        <v>RVSN USSR-Tsyklon-2A</v>
      </c>
      <c r="M706" s="1">
        <f>YEAR(space_missions[[#This Row],[Date]])</f>
        <v>1968</v>
      </c>
    </row>
    <row r="707" spans="1:13">
      <c r="A707" s="1" t="s">
        <v>42</v>
      </c>
      <c r="B707" s="1" t="s">
        <v>322</v>
      </c>
      <c r="C707" s="2">
        <v>25148</v>
      </c>
      <c r="D707" s="3">
        <v>0.79861111111111116</v>
      </c>
      <c r="E707" s="1" t="s">
        <v>588</v>
      </c>
      <c r="F707" s="1" t="s">
        <v>854</v>
      </c>
      <c r="G707" s="1" t="s">
        <v>13</v>
      </c>
      <c r="H707" s="1" t="s">
        <v>590</v>
      </c>
      <c r="I707" s="1" t="s">
        <v>15</v>
      </c>
      <c r="J707" s="1">
        <f>FIND(", ",space_missions[[#This Row],[Location]])</f>
        <v>7</v>
      </c>
      <c r="K707" s="1" t="str">
        <f t="shared" si="11"/>
        <v xml:space="preserve"> USA</v>
      </c>
      <c r="L707" s="1" t="str">
        <f>_xlfn.CONCAT(space_missions[[#This Row],[Company]],"-",space_missions[[#This Row],[Rocket]])</f>
        <v>US Air Force-Titan IIIB</v>
      </c>
      <c r="M707" s="1">
        <f>YEAR(space_missions[[#This Row],[Date]])</f>
        <v>1968</v>
      </c>
    </row>
    <row r="708" spans="1:13">
      <c r="A708" s="1" t="s">
        <v>9</v>
      </c>
      <c r="B708" s="1" t="s">
        <v>657</v>
      </c>
      <c r="C708" s="2">
        <v>25152</v>
      </c>
      <c r="D708" s="3">
        <v>0.7993055555555556</v>
      </c>
      <c r="E708" s="1" t="s">
        <v>658</v>
      </c>
      <c r="F708" s="1" t="s">
        <v>855</v>
      </c>
      <c r="G708" s="1" t="s">
        <v>13</v>
      </c>
      <c r="H708" s="1" t="s">
        <v>14</v>
      </c>
      <c r="I708" s="1" t="s">
        <v>15</v>
      </c>
      <c r="J708" s="1">
        <f>FIND(", ",space_missions[[#This Row],[Location]])</f>
        <v>11</v>
      </c>
      <c r="K708" s="1" t="str">
        <f t="shared" si="11"/>
        <v xml:space="preserve"> Kazakhstan</v>
      </c>
      <c r="L708" s="1" t="str">
        <f>_xlfn.CONCAT(space_missions[[#This Row],[Company]],"-",space_missions[[#This Row],[Rocket]])</f>
        <v>RVSN USSR-Proton K/Block D</v>
      </c>
      <c r="M708" s="1">
        <f>YEAR(space_missions[[#This Row],[Date]])</f>
        <v>1968</v>
      </c>
    </row>
    <row r="709" spans="1:13">
      <c r="A709" s="1" t="s">
        <v>9</v>
      </c>
      <c r="B709" s="1" t="s">
        <v>543</v>
      </c>
      <c r="C709" s="2">
        <v>25155</v>
      </c>
      <c r="D709" s="3">
        <v>0.5</v>
      </c>
      <c r="E709" s="1" t="s">
        <v>339</v>
      </c>
      <c r="F709" s="1" t="s">
        <v>856</v>
      </c>
      <c r="G709" s="1" t="s">
        <v>13</v>
      </c>
      <c r="H709" s="1" t="s">
        <v>14</v>
      </c>
      <c r="I709" s="1" t="s">
        <v>15</v>
      </c>
      <c r="J709" s="1">
        <f>FIND(", ",space_missions[[#This Row],[Location]])</f>
        <v>10</v>
      </c>
      <c r="K709" s="1" t="str">
        <f t="shared" si="11"/>
        <v xml:space="preserve"> Russia</v>
      </c>
      <c r="L709" s="1" t="str">
        <f>_xlfn.CONCAT(space_missions[[#This Row],[Company]],"-",space_missions[[#This Row],[Rocket]])</f>
        <v>RVSN USSR-Voskhod</v>
      </c>
      <c r="M709" s="1">
        <f>YEAR(space_missions[[#This Row],[Date]])</f>
        <v>1968</v>
      </c>
    </row>
    <row r="710" spans="1:13">
      <c r="A710" s="1" t="s">
        <v>9</v>
      </c>
      <c r="B710" s="1" t="s">
        <v>473</v>
      </c>
      <c r="C710" s="2">
        <v>25158</v>
      </c>
      <c r="D710" s="3">
        <v>0.4861111111111111</v>
      </c>
      <c r="E710" s="1" t="s">
        <v>857</v>
      </c>
      <c r="F710" s="1" t="s">
        <v>858</v>
      </c>
      <c r="G710" s="1" t="s">
        <v>13</v>
      </c>
      <c r="H710" s="1" t="s">
        <v>14</v>
      </c>
      <c r="I710" s="1" t="s">
        <v>15</v>
      </c>
      <c r="J710" s="1">
        <f>FIND(", ",space_missions[[#This Row],[Location]])</f>
        <v>11</v>
      </c>
      <c r="K710" s="1" t="str">
        <f t="shared" si="11"/>
        <v xml:space="preserve"> Kazakhstan</v>
      </c>
      <c r="L710" s="1" t="str">
        <f>_xlfn.CONCAT(space_missions[[#This Row],[Company]],"-",space_missions[[#This Row],[Rocket]])</f>
        <v>RVSN USSR-Proton K</v>
      </c>
      <c r="M710" s="1">
        <f>YEAR(space_missions[[#This Row],[Date]])</f>
        <v>1968</v>
      </c>
    </row>
    <row r="711" spans="1:13">
      <c r="A711" s="1" t="s">
        <v>9</v>
      </c>
      <c r="B711" s="1" t="s">
        <v>543</v>
      </c>
      <c r="C711" s="2">
        <v>25163</v>
      </c>
      <c r="D711" s="3">
        <v>0.50694444444444442</v>
      </c>
      <c r="E711" s="1" t="s">
        <v>339</v>
      </c>
      <c r="F711" s="1" t="s">
        <v>859</v>
      </c>
      <c r="G711" s="1" t="s">
        <v>13</v>
      </c>
      <c r="H711" s="1" t="s">
        <v>14</v>
      </c>
      <c r="I711" s="1" t="s">
        <v>15</v>
      </c>
      <c r="J711" s="1">
        <f>FIND(", ",space_missions[[#This Row],[Location]])</f>
        <v>10</v>
      </c>
      <c r="K711" s="1" t="str">
        <f t="shared" si="11"/>
        <v xml:space="preserve"> Russia</v>
      </c>
      <c r="L711" s="1" t="str">
        <f>_xlfn.CONCAT(space_missions[[#This Row],[Company]],"-",space_missions[[#This Row],[Rocket]])</f>
        <v>RVSN USSR-Voskhod</v>
      </c>
      <c r="M711" s="1">
        <f>YEAR(space_missions[[#This Row],[Date]])</f>
        <v>1968</v>
      </c>
    </row>
    <row r="712" spans="1:13">
      <c r="A712" s="1" t="s">
        <v>860</v>
      </c>
      <c r="B712" s="1" t="s">
        <v>756</v>
      </c>
      <c r="C712" s="2">
        <v>25171</v>
      </c>
      <c r="D712" s="3">
        <v>0.40763888888888888</v>
      </c>
      <c r="E712" s="1" t="s">
        <v>861</v>
      </c>
      <c r="F712" s="1" t="s">
        <v>862</v>
      </c>
      <c r="G712" s="1" t="s">
        <v>13</v>
      </c>
      <c r="H712" s="1" t="s">
        <v>14</v>
      </c>
      <c r="I712" s="1" t="s">
        <v>15</v>
      </c>
      <c r="J712" s="1">
        <f>FIND(", ",space_missions[[#This Row],[Location]])</f>
        <v>6</v>
      </c>
      <c r="K712" s="1" t="str">
        <f t="shared" si="11"/>
        <v xml:space="preserve"> Australia</v>
      </c>
      <c r="L712" s="1" t="str">
        <f>_xlfn.CONCAT(space_missions[[#This Row],[Company]],"-",space_missions[[#This Row],[Rocket]])</f>
        <v>CECLES-Europa 1</v>
      </c>
      <c r="M712" s="1">
        <f>YEAR(space_missions[[#This Row],[Date]])</f>
        <v>1968</v>
      </c>
    </row>
    <row r="713" spans="1:13">
      <c r="A713" s="1" t="s">
        <v>9</v>
      </c>
      <c r="B713" s="1" t="s">
        <v>543</v>
      </c>
      <c r="C713" s="2">
        <v>25171</v>
      </c>
      <c r="D713" s="3">
        <v>0.52777777777777779</v>
      </c>
      <c r="E713" s="1" t="s">
        <v>339</v>
      </c>
      <c r="F713" s="1" t="s">
        <v>863</v>
      </c>
      <c r="G713" s="1" t="s">
        <v>13</v>
      </c>
      <c r="H713" s="1" t="s">
        <v>14</v>
      </c>
      <c r="I713" s="1" t="s">
        <v>15</v>
      </c>
      <c r="J713" s="1">
        <f>FIND(", ",space_missions[[#This Row],[Location]])</f>
        <v>10</v>
      </c>
      <c r="K713" s="1" t="str">
        <f t="shared" si="11"/>
        <v xml:space="preserve"> Russia</v>
      </c>
      <c r="L713" s="1" t="str">
        <f>_xlfn.CONCAT(space_missions[[#This Row],[Company]],"-",space_missions[[#This Row],[Rocket]])</f>
        <v>RVSN USSR-Voskhod</v>
      </c>
      <c r="M713" s="1">
        <f>YEAR(space_missions[[#This Row],[Date]])</f>
        <v>1968</v>
      </c>
    </row>
    <row r="714" spans="1:13">
      <c r="A714" s="1" t="s">
        <v>9</v>
      </c>
      <c r="B714" s="1" t="s">
        <v>684</v>
      </c>
      <c r="C714" s="2">
        <v>25172</v>
      </c>
      <c r="D714" s="3">
        <v>0.5</v>
      </c>
      <c r="E714" s="1" t="s">
        <v>685</v>
      </c>
      <c r="F714" s="1" t="s">
        <v>864</v>
      </c>
      <c r="G714" s="1" t="s">
        <v>13</v>
      </c>
      <c r="H714" s="1" t="s">
        <v>14</v>
      </c>
      <c r="I714" s="1" t="s">
        <v>15</v>
      </c>
      <c r="J714" s="1">
        <f>FIND(", ",space_missions[[#This Row],[Location]])</f>
        <v>11</v>
      </c>
      <c r="K714" s="1" t="str">
        <f t="shared" si="11"/>
        <v xml:space="preserve"> Russia</v>
      </c>
      <c r="L714" s="1" t="str">
        <f>_xlfn.CONCAT(space_missions[[#This Row],[Company]],"-",space_missions[[#This Row],[Rocket]])</f>
        <v>RVSN USSR-Cosmos-3M (11K65M)</v>
      </c>
      <c r="M714" s="1">
        <f>YEAR(space_missions[[#This Row],[Date]])</f>
        <v>1968</v>
      </c>
    </row>
    <row r="715" spans="1:13">
      <c r="A715" s="1" t="s">
        <v>9</v>
      </c>
      <c r="B715" s="1" t="s">
        <v>661</v>
      </c>
      <c r="C715" s="2">
        <v>25175</v>
      </c>
      <c r="D715" s="3">
        <v>0.61944444444444446</v>
      </c>
      <c r="E715" s="1" t="s">
        <v>499</v>
      </c>
      <c r="F715" s="1" t="s">
        <v>865</v>
      </c>
      <c r="G715" s="1" t="s">
        <v>13</v>
      </c>
      <c r="H715" s="1" t="s">
        <v>14</v>
      </c>
      <c r="I715" s="1" t="s">
        <v>15</v>
      </c>
      <c r="J715" s="1">
        <f>FIND(", ",space_missions[[#This Row],[Location]])</f>
        <v>11</v>
      </c>
      <c r="K715" s="1" t="str">
        <f t="shared" si="11"/>
        <v xml:space="preserve"> Russia</v>
      </c>
      <c r="L715" s="1" t="str">
        <f>_xlfn.CONCAT(space_missions[[#This Row],[Company]],"-",space_missions[[#This Row],[Rocket]])</f>
        <v>RVSN USSR-Cosmos-2I (63SM)</v>
      </c>
      <c r="M715" s="1">
        <f>YEAR(space_missions[[#This Row],[Date]])</f>
        <v>1968</v>
      </c>
    </row>
    <row r="716" spans="1:13">
      <c r="A716" s="1" t="s">
        <v>42</v>
      </c>
      <c r="B716" s="1" t="s">
        <v>322</v>
      </c>
      <c r="C716" s="2">
        <v>25176</v>
      </c>
      <c r="D716" s="3">
        <v>0.80763888888888891</v>
      </c>
      <c r="E716" s="1" t="s">
        <v>588</v>
      </c>
      <c r="F716" s="1" t="s">
        <v>866</v>
      </c>
      <c r="G716" s="1" t="s">
        <v>13</v>
      </c>
      <c r="H716" s="1" t="s">
        <v>590</v>
      </c>
      <c r="I716" s="1" t="s">
        <v>15</v>
      </c>
      <c r="J716" s="1">
        <f>FIND(", ",space_missions[[#This Row],[Location]])</f>
        <v>7</v>
      </c>
      <c r="K716" s="1" t="str">
        <f t="shared" si="11"/>
        <v xml:space="preserve"> USA</v>
      </c>
      <c r="L716" s="1" t="str">
        <f>_xlfn.CONCAT(space_missions[[#This Row],[Company]],"-",space_missions[[#This Row],[Rocket]])</f>
        <v>US Air Force-Titan IIIB</v>
      </c>
      <c r="M716" s="1">
        <f>YEAR(space_missions[[#This Row],[Date]])</f>
        <v>1968</v>
      </c>
    </row>
    <row r="717" spans="1:13">
      <c r="A717" s="1" t="s">
        <v>92</v>
      </c>
      <c r="B717" s="1" t="s">
        <v>482</v>
      </c>
      <c r="C717" s="2">
        <v>25179</v>
      </c>
      <c r="D717" s="3">
        <v>0.3611111111111111</v>
      </c>
      <c r="E717" s="1" t="s">
        <v>719</v>
      </c>
      <c r="F717" s="1" t="s">
        <v>867</v>
      </c>
      <c r="G717" s="1" t="s">
        <v>13</v>
      </c>
      <c r="H717" s="1" t="s">
        <v>14</v>
      </c>
      <c r="I717" s="1" t="s">
        <v>15</v>
      </c>
      <c r="J717" s="1">
        <f>FIND(", ",space_missions[[#This Row],[Location]])</f>
        <v>8</v>
      </c>
      <c r="K717" s="1" t="str">
        <f t="shared" si="11"/>
        <v xml:space="preserve"> USA</v>
      </c>
      <c r="L717" s="1" t="str">
        <f>_xlfn.CONCAT(space_missions[[#This Row],[Company]],"-",space_missions[[#This Row],[Rocket]])</f>
        <v>General Dynamics-Atlas-SLV3C Centaur-D</v>
      </c>
      <c r="M717" s="1">
        <f>YEAR(space_missions[[#This Row],[Date]])</f>
        <v>1968</v>
      </c>
    </row>
    <row r="718" spans="1:13">
      <c r="A718" s="1" t="s">
        <v>9</v>
      </c>
      <c r="B718" s="1" t="s">
        <v>361</v>
      </c>
      <c r="C718" s="2">
        <v>25182</v>
      </c>
      <c r="D718" s="3">
        <v>0.35069444444444442</v>
      </c>
      <c r="E718" s="1" t="s">
        <v>339</v>
      </c>
      <c r="F718" s="1" t="s">
        <v>868</v>
      </c>
      <c r="G718" s="1" t="s">
        <v>13</v>
      </c>
      <c r="H718" s="1" t="s">
        <v>14</v>
      </c>
      <c r="I718" s="1" t="s">
        <v>15</v>
      </c>
      <c r="J718" s="1">
        <f>FIND(", ",space_missions[[#This Row],[Location]])</f>
        <v>10</v>
      </c>
      <c r="K718" s="1" t="str">
        <f t="shared" si="11"/>
        <v xml:space="preserve"> Kazakhstan</v>
      </c>
      <c r="L718" s="1" t="str">
        <f>_xlfn.CONCAT(space_missions[[#This Row],[Company]],"-",space_missions[[#This Row],[Rocket]])</f>
        <v>RVSN USSR-Voskhod</v>
      </c>
      <c r="M718" s="1">
        <f>YEAR(space_missions[[#This Row],[Date]])</f>
        <v>1968</v>
      </c>
    </row>
    <row r="719" spans="1:13">
      <c r="A719" s="1" t="s">
        <v>9</v>
      </c>
      <c r="B719" s="1" t="s">
        <v>420</v>
      </c>
      <c r="C719" s="2">
        <v>25186</v>
      </c>
      <c r="D719" s="3">
        <v>0.21458333333333332</v>
      </c>
      <c r="E719" s="1" t="s">
        <v>499</v>
      </c>
      <c r="F719" s="1" t="s">
        <v>869</v>
      </c>
      <c r="G719" s="1" t="s">
        <v>13</v>
      </c>
      <c r="H719" s="1" t="s">
        <v>14</v>
      </c>
      <c r="I719" s="1" t="s">
        <v>15</v>
      </c>
      <c r="J719" s="1">
        <f>FIND(", ",space_missions[[#This Row],[Location]])</f>
        <v>10</v>
      </c>
      <c r="K719" s="1" t="str">
        <f t="shared" si="11"/>
        <v xml:space="preserve"> Russia</v>
      </c>
      <c r="L719" s="1" t="str">
        <f>_xlfn.CONCAT(space_missions[[#This Row],[Company]],"-",space_missions[[#This Row],[Rocket]])</f>
        <v>RVSN USSR-Cosmos-2I (63SM)</v>
      </c>
      <c r="M719" s="1">
        <f>YEAR(space_missions[[#This Row],[Date]])</f>
        <v>1968</v>
      </c>
    </row>
    <row r="720" spans="1:13">
      <c r="A720" s="1" t="s">
        <v>9</v>
      </c>
      <c r="B720" s="1" t="s">
        <v>10</v>
      </c>
      <c r="C720" s="2">
        <v>25188</v>
      </c>
      <c r="D720" s="3">
        <v>0.38541666666666669</v>
      </c>
      <c r="E720" s="1" t="s">
        <v>493</v>
      </c>
      <c r="F720" s="1" t="s">
        <v>870</v>
      </c>
      <c r="G720" s="1" t="s">
        <v>13</v>
      </c>
      <c r="H720" s="1" t="s">
        <v>14</v>
      </c>
      <c r="I720" s="1" t="s">
        <v>15</v>
      </c>
      <c r="J720" s="1">
        <f>FIND(", ",space_missions[[#This Row],[Location]])</f>
        <v>9</v>
      </c>
      <c r="K720" s="1" t="str">
        <f t="shared" si="11"/>
        <v xml:space="preserve"> Kazakhstan</v>
      </c>
      <c r="L720" s="1" t="str">
        <f>_xlfn.CONCAT(space_missions[[#This Row],[Company]],"-",space_missions[[#This Row],[Rocket]])</f>
        <v>RVSN USSR-Molniya-M /Block L</v>
      </c>
      <c r="M720" s="1">
        <f>YEAR(space_missions[[#This Row],[Date]])</f>
        <v>1968</v>
      </c>
    </row>
    <row r="721" spans="1:13">
      <c r="A721" s="1" t="s">
        <v>9</v>
      </c>
      <c r="B721" s="1" t="s">
        <v>661</v>
      </c>
      <c r="C721" s="2">
        <v>25191</v>
      </c>
      <c r="D721" s="3">
        <v>0.99652777777777779</v>
      </c>
      <c r="E721" s="1" t="s">
        <v>499</v>
      </c>
      <c r="F721" s="1" t="s">
        <v>871</v>
      </c>
      <c r="G721" s="1" t="s">
        <v>13</v>
      </c>
      <c r="H721" s="1" t="s">
        <v>14</v>
      </c>
      <c r="I721" s="1" t="s">
        <v>15</v>
      </c>
      <c r="J721" s="1">
        <f>FIND(", ",space_missions[[#This Row],[Location]])</f>
        <v>11</v>
      </c>
      <c r="K721" s="1" t="str">
        <f t="shared" si="11"/>
        <v xml:space="preserve"> Russia</v>
      </c>
      <c r="L721" s="1" t="str">
        <f>_xlfn.CONCAT(space_missions[[#This Row],[Company]],"-",space_missions[[#This Row],[Rocket]])</f>
        <v>RVSN USSR-Cosmos-2I (63SM)</v>
      </c>
      <c r="M721" s="1">
        <f>YEAR(space_missions[[#This Row],[Date]])</f>
        <v>1968</v>
      </c>
    </row>
    <row r="722" spans="1:13">
      <c r="A722" s="1" t="s">
        <v>54</v>
      </c>
      <c r="B722" s="1" t="s">
        <v>749</v>
      </c>
      <c r="C722" s="2">
        <v>25193</v>
      </c>
      <c r="D722" s="3">
        <v>0.53541666666666665</v>
      </c>
      <c r="E722" s="1" t="s">
        <v>750</v>
      </c>
      <c r="F722" s="1" t="s">
        <v>872</v>
      </c>
      <c r="G722" s="1" t="s">
        <v>13</v>
      </c>
      <c r="H722" s="1" t="s">
        <v>752</v>
      </c>
      <c r="I722" s="1" t="s">
        <v>15</v>
      </c>
      <c r="J722" s="1">
        <f>FIND(", ",space_missions[[#This Row],[Location]])</f>
        <v>7</v>
      </c>
      <c r="K722" s="1" t="str">
        <f t="shared" si="11"/>
        <v xml:space="preserve"> USA</v>
      </c>
      <c r="L722" s="1" t="str">
        <f>_xlfn.CONCAT(space_missions[[#This Row],[Company]],"-",space_missions[[#This Row],[Rocket]])</f>
        <v>NASA-Saturn V</v>
      </c>
      <c r="M722" s="1">
        <f>YEAR(space_missions[[#This Row],[Date]])</f>
        <v>1968</v>
      </c>
    </row>
    <row r="723" spans="1:13">
      <c r="A723" s="1" t="s">
        <v>9</v>
      </c>
      <c r="B723" s="1" t="s">
        <v>420</v>
      </c>
      <c r="C723" s="2">
        <v>25198</v>
      </c>
      <c r="D723" s="3">
        <v>0.40625</v>
      </c>
      <c r="E723" s="1" t="s">
        <v>499</v>
      </c>
      <c r="F723" s="1" t="s">
        <v>873</v>
      </c>
      <c r="G723" s="1" t="s">
        <v>13</v>
      </c>
      <c r="H723" s="1" t="s">
        <v>14</v>
      </c>
      <c r="I723" s="1" t="s">
        <v>15</v>
      </c>
      <c r="J723" s="1">
        <f>FIND(", ",space_missions[[#This Row],[Location]])</f>
        <v>10</v>
      </c>
      <c r="K723" s="1" t="str">
        <f t="shared" si="11"/>
        <v xml:space="preserve"> Russia</v>
      </c>
      <c r="L723" s="1" t="str">
        <f>_xlfn.CONCAT(space_missions[[#This Row],[Company]],"-",space_missions[[#This Row],[Rocket]])</f>
        <v>RVSN USSR-Cosmos-2I (63SM)</v>
      </c>
      <c r="M723" s="1">
        <f>YEAR(space_missions[[#This Row],[Date]])</f>
        <v>1968</v>
      </c>
    </row>
    <row r="724" spans="1:13">
      <c r="A724" s="1" t="s">
        <v>9</v>
      </c>
      <c r="B724" s="1" t="s">
        <v>10</v>
      </c>
      <c r="C724" s="2">
        <v>25208</v>
      </c>
      <c r="D724" s="3">
        <v>0.26944444444444443</v>
      </c>
      <c r="E724" s="1" t="s">
        <v>696</v>
      </c>
      <c r="F724" s="1" t="s">
        <v>874</v>
      </c>
      <c r="G724" s="1" t="s">
        <v>13</v>
      </c>
      <c r="H724" s="1" t="s">
        <v>14</v>
      </c>
      <c r="I724" s="1" t="s">
        <v>15</v>
      </c>
      <c r="J724" s="1">
        <f>FIND(", ",space_missions[[#This Row],[Location]])</f>
        <v>9</v>
      </c>
      <c r="K724" s="1" t="str">
        <f t="shared" si="11"/>
        <v xml:space="preserve"> Kazakhstan</v>
      </c>
      <c r="L724" s="1" t="str">
        <f>_xlfn.CONCAT(space_missions[[#This Row],[Company]],"-",space_missions[[#This Row],[Rocket]])</f>
        <v>RVSN USSR-Molniya-M /Block VL</v>
      </c>
      <c r="M724" s="1">
        <f>YEAR(space_missions[[#This Row],[Date]])</f>
        <v>1969</v>
      </c>
    </row>
    <row r="725" spans="1:13">
      <c r="A725" s="1" t="s">
        <v>9</v>
      </c>
      <c r="B725" s="1" t="s">
        <v>10</v>
      </c>
      <c r="C725" s="2">
        <v>25213</v>
      </c>
      <c r="D725" s="3">
        <v>0.24374999999999999</v>
      </c>
      <c r="E725" s="1" t="s">
        <v>696</v>
      </c>
      <c r="F725" s="1" t="s">
        <v>875</v>
      </c>
      <c r="G725" s="1" t="s">
        <v>13</v>
      </c>
      <c r="H725" s="1" t="s">
        <v>14</v>
      </c>
      <c r="I725" s="1" t="s">
        <v>15</v>
      </c>
      <c r="J725" s="1">
        <f>FIND(", ",space_missions[[#This Row],[Location]])</f>
        <v>9</v>
      </c>
      <c r="K725" s="1" t="str">
        <f t="shared" si="11"/>
        <v xml:space="preserve"> Kazakhstan</v>
      </c>
      <c r="L725" s="1" t="str">
        <f>_xlfn.CONCAT(space_missions[[#This Row],[Company]],"-",space_missions[[#This Row],[Rocket]])</f>
        <v>RVSN USSR-Molniya-M /Block VL</v>
      </c>
      <c r="M725" s="1">
        <f>YEAR(space_missions[[#This Row],[Date]])</f>
        <v>1969</v>
      </c>
    </row>
    <row r="726" spans="1:13">
      <c r="A726" s="1" t="s">
        <v>9</v>
      </c>
      <c r="B726" s="1" t="s">
        <v>543</v>
      </c>
      <c r="C726" s="2">
        <v>25215</v>
      </c>
      <c r="D726" s="3">
        <v>0.50694444444444442</v>
      </c>
      <c r="E726" s="1" t="s">
        <v>339</v>
      </c>
      <c r="F726" s="1" t="s">
        <v>876</v>
      </c>
      <c r="G726" s="1" t="s">
        <v>13</v>
      </c>
      <c r="H726" s="1" t="s">
        <v>14</v>
      </c>
      <c r="I726" s="1" t="s">
        <v>15</v>
      </c>
      <c r="J726" s="1">
        <f>FIND(", ",space_missions[[#This Row],[Location]])</f>
        <v>10</v>
      </c>
      <c r="K726" s="1" t="str">
        <f t="shared" si="11"/>
        <v xml:space="preserve"> Russia</v>
      </c>
      <c r="L726" s="1" t="str">
        <f>_xlfn.CONCAT(space_missions[[#This Row],[Company]],"-",space_missions[[#This Row],[Rocket]])</f>
        <v>RVSN USSR-Voskhod</v>
      </c>
      <c r="M726" s="1">
        <f>YEAR(space_missions[[#This Row],[Date]])</f>
        <v>1969</v>
      </c>
    </row>
    <row r="727" spans="1:13">
      <c r="A727" s="1" t="s">
        <v>9</v>
      </c>
      <c r="B727" s="1" t="s">
        <v>361</v>
      </c>
      <c r="C727" s="2">
        <v>25217</v>
      </c>
      <c r="D727" s="3">
        <v>0.3125</v>
      </c>
      <c r="E727" s="1" t="s">
        <v>629</v>
      </c>
      <c r="F727" s="1" t="s">
        <v>877</v>
      </c>
      <c r="G727" s="1" t="s">
        <v>13</v>
      </c>
      <c r="H727" s="1" t="s">
        <v>14</v>
      </c>
      <c r="I727" s="1" t="s">
        <v>15</v>
      </c>
      <c r="J727" s="1">
        <f>FIND(", ",space_missions[[#This Row],[Location]])</f>
        <v>10</v>
      </c>
      <c r="K727" s="1" t="str">
        <f t="shared" si="11"/>
        <v xml:space="preserve"> Kazakhstan</v>
      </c>
      <c r="L727" s="1" t="str">
        <f>_xlfn.CONCAT(space_missions[[#This Row],[Company]],"-",space_missions[[#This Row],[Rocket]])</f>
        <v>RVSN USSR-Soyuz</v>
      </c>
      <c r="M727" s="1">
        <f>YEAR(space_missions[[#This Row],[Date]])</f>
        <v>1969</v>
      </c>
    </row>
    <row r="728" spans="1:13">
      <c r="A728" s="1" t="s">
        <v>9</v>
      </c>
      <c r="B728" s="1" t="s">
        <v>10</v>
      </c>
      <c r="C728" s="2">
        <v>25218</v>
      </c>
      <c r="D728" s="3">
        <v>0.29444444444444445</v>
      </c>
      <c r="E728" s="1" t="s">
        <v>629</v>
      </c>
      <c r="F728" s="1" t="s">
        <v>878</v>
      </c>
      <c r="G728" s="1" t="s">
        <v>13</v>
      </c>
      <c r="H728" s="1" t="s">
        <v>14</v>
      </c>
      <c r="I728" s="1" t="s">
        <v>15</v>
      </c>
      <c r="J728" s="1">
        <f>FIND(", ",space_missions[[#This Row],[Location]])</f>
        <v>9</v>
      </c>
      <c r="K728" s="1" t="str">
        <f t="shared" si="11"/>
        <v xml:space="preserve"> Kazakhstan</v>
      </c>
      <c r="L728" s="1" t="str">
        <f>_xlfn.CONCAT(space_missions[[#This Row],[Company]],"-",space_missions[[#This Row],[Rocket]])</f>
        <v>RVSN USSR-Soyuz</v>
      </c>
      <c r="M728" s="1">
        <f>YEAR(space_missions[[#This Row],[Date]])</f>
        <v>1969</v>
      </c>
    </row>
    <row r="729" spans="1:13">
      <c r="A729" s="1" t="s">
        <v>9</v>
      </c>
      <c r="B729" s="1" t="s">
        <v>657</v>
      </c>
      <c r="C729" s="2">
        <v>25223</v>
      </c>
      <c r="D729" s="3">
        <v>0.1763888888888889</v>
      </c>
      <c r="E729" s="1" t="s">
        <v>658</v>
      </c>
      <c r="F729" s="1" t="s">
        <v>729</v>
      </c>
      <c r="G729" s="1" t="s">
        <v>13</v>
      </c>
      <c r="H729" s="1" t="s">
        <v>14</v>
      </c>
      <c r="I729" s="1" t="s">
        <v>21</v>
      </c>
      <c r="J729" s="1">
        <f>FIND(", ",space_missions[[#This Row],[Location]])</f>
        <v>11</v>
      </c>
      <c r="K729" s="1" t="str">
        <f t="shared" si="11"/>
        <v xml:space="preserve"> Kazakhstan</v>
      </c>
      <c r="L729" s="1" t="str">
        <f>_xlfn.CONCAT(space_missions[[#This Row],[Company]],"-",space_missions[[#This Row],[Rocket]])</f>
        <v>RVSN USSR-Proton K/Block D</v>
      </c>
      <c r="M729" s="1">
        <f>YEAR(space_missions[[#This Row],[Date]])</f>
        <v>1969</v>
      </c>
    </row>
    <row r="730" spans="1:13">
      <c r="A730" s="1" t="s">
        <v>42</v>
      </c>
      <c r="B730" s="1" t="s">
        <v>322</v>
      </c>
      <c r="C730" s="2">
        <v>25225</v>
      </c>
      <c r="D730" s="3">
        <v>0.79861111111111116</v>
      </c>
      <c r="E730" s="1" t="s">
        <v>588</v>
      </c>
      <c r="F730" s="1" t="s">
        <v>879</v>
      </c>
      <c r="G730" s="1" t="s">
        <v>13</v>
      </c>
      <c r="H730" s="1" t="s">
        <v>590</v>
      </c>
      <c r="I730" s="1" t="s">
        <v>15</v>
      </c>
      <c r="J730" s="1">
        <f>FIND(", ",space_missions[[#This Row],[Location]])</f>
        <v>7</v>
      </c>
      <c r="K730" s="1" t="str">
        <f t="shared" si="11"/>
        <v xml:space="preserve"> USA</v>
      </c>
      <c r="L730" s="1" t="str">
        <f>_xlfn.CONCAT(space_missions[[#This Row],[Company]],"-",space_missions[[#This Row],[Rocket]])</f>
        <v>US Air Force-Titan IIIB</v>
      </c>
      <c r="M730" s="1">
        <f>YEAR(space_missions[[#This Row],[Date]])</f>
        <v>1969</v>
      </c>
    </row>
    <row r="731" spans="1:13">
      <c r="A731" s="1" t="s">
        <v>9</v>
      </c>
      <c r="B731" s="1" t="s">
        <v>10</v>
      </c>
      <c r="C731" s="2">
        <v>25226</v>
      </c>
      <c r="D731" s="3">
        <v>0.38541666666666669</v>
      </c>
      <c r="E731" s="1" t="s">
        <v>339</v>
      </c>
      <c r="F731" s="1" t="s">
        <v>880</v>
      </c>
      <c r="G731" s="1" t="s">
        <v>13</v>
      </c>
      <c r="H731" s="1" t="s">
        <v>14</v>
      </c>
      <c r="I731" s="1" t="s">
        <v>15</v>
      </c>
      <c r="J731" s="1">
        <f>FIND(", ",space_missions[[#This Row],[Location]])</f>
        <v>9</v>
      </c>
      <c r="K731" s="1" t="str">
        <f t="shared" si="11"/>
        <v xml:space="preserve"> Kazakhstan</v>
      </c>
      <c r="L731" s="1" t="str">
        <f>_xlfn.CONCAT(space_missions[[#This Row],[Company]],"-",space_missions[[#This Row],[Rocket]])</f>
        <v>RVSN USSR-Voskhod</v>
      </c>
      <c r="M731" s="1">
        <f>YEAR(space_missions[[#This Row],[Date]])</f>
        <v>1969</v>
      </c>
    </row>
    <row r="732" spans="1:13">
      <c r="A732" s="1" t="s">
        <v>9</v>
      </c>
      <c r="B732" s="1" t="s">
        <v>739</v>
      </c>
      <c r="C732" s="2">
        <v>25228</v>
      </c>
      <c r="D732" s="3">
        <v>0.46805555555555556</v>
      </c>
      <c r="E732" s="1" t="s">
        <v>740</v>
      </c>
      <c r="F732" s="1" t="s">
        <v>881</v>
      </c>
      <c r="G732" s="1" t="s">
        <v>13</v>
      </c>
      <c r="H732" s="1" t="s">
        <v>14</v>
      </c>
      <c r="I732" s="1" t="s">
        <v>21</v>
      </c>
      <c r="J732" s="1">
        <f>FIND(", ",space_missions[[#This Row],[Location]])</f>
        <v>11</v>
      </c>
      <c r="K732" s="1" t="str">
        <f t="shared" si="11"/>
        <v xml:space="preserve"> Kazakhstan</v>
      </c>
      <c r="L732" s="1" t="str">
        <f>_xlfn.CONCAT(space_missions[[#This Row],[Company]],"-",space_missions[[#This Row],[Rocket]])</f>
        <v>RVSN USSR-Tsyklon-2A</v>
      </c>
      <c r="M732" s="1">
        <f>YEAR(space_missions[[#This Row],[Date]])</f>
        <v>1969</v>
      </c>
    </row>
    <row r="733" spans="1:13">
      <c r="A733" s="1" t="s">
        <v>9</v>
      </c>
      <c r="B733" s="1" t="s">
        <v>543</v>
      </c>
      <c r="C733" s="2">
        <v>25235</v>
      </c>
      <c r="D733" s="3">
        <v>0.50763888888888886</v>
      </c>
      <c r="E733" s="1" t="s">
        <v>396</v>
      </c>
      <c r="F733" s="1" t="s">
        <v>882</v>
      </c>
      <c r="G733" s="1" t="s">
        <v>13</v>
      </c>
      <c r="H733" s="1" t="s">
        <v>14</v>
      </c>
      <c r="I733" s="1" t="s">
        <v>21</v>
      </c>
      <c r="J733" s="1">
        <f>FIND(", ",space_missions[[#This Row],[Location]])</f>
        <v>10</v>
      </c>
      <c r="K733" s="1" t="str">
        <f t="shared" si="11"/>
        <v xml:space="preserve"> Russia</v>
      </c>
      <c r="L733" s="1" t="str">
        <f>_xlfn.CONCAT(space_missions[[#This Row],[Company]],"-",space_missions[[#This Row],[Rocket]])</f>
        <v>RVSN USSR-Vostok-2M</v>
      </c>
      <c r="M733" s="1">
        <f>YEAR(space_missions[[#This Row],[Date]])</f>
        <v>1969</v>
      </c>
    </row>
    <row r="734" spans="1:13">
      <c r="A734" s="1" t="s">
        <v>9</v>
      </c>
      <c r="B734" s="1" t="s">
        <v>661</v>
      </c>
      <c r="C734" s="2">
        <v>25241</v>
      </c>
      <c r="D734" s="3">
        <v>0.58263888888888893</v>
      </c>
      <c r="E734" s="1" t="s">
        <v>499</v>
      </c>
      <c r="F734" s="1" t="s">
        <v>883</v>
      </c>
      <c r="G734" s="1" t="s">
        <v>13</v>
      </c>
      <c r="H734" s="1" t="s">
        <v>14</v>
      </c>
      <c r="I734" s="1" t="s">
        <v>15</v>
      </c>
      <c r="J734" s="1">
        <f>FIND(", ",space_missions[[#This Row],[Location]])</f>
        <v>11</v>
      </c>
      <c r="K734" s="1" t="str">
        <f t="shared" si="11"/>
        <v xml:space="preserve"> Russia</v>
      </c>
      <c r="L734" s="1" t="str">
        <f>_xlfn.CONCAT(space_missions[[#This Row],[Company]],"-",space_missions[[#This Row],[Rocket]])</f>
        <v>RVSN USSR-Cosmos-2I (63SM)</v>
      </c>
      <c r="M734" s="1">
        <f>YEAR(space_missions[[#This Row],[Date]])</f>
        <v>1969</v>
      </c>
    </row>
    <row r="735" spans="1:13">
      <c r="A735" s="1" t="s">
        <v>463</v>
      </c>
      <c r="B735" s="1" t="s">
        <v>521</v>
      </c>
      <c r="C735" s="2">
        <v>25243</v>
      </c>
      <c r="D735" s="3">
        <v>0.88124999999999998</v>
      </c>
      <c r="E735" s="1" t="s">
        <v>465</v>
      </c>
      <c r="F735" s="1" t="s">
        <v>884</v>
      </c>
      <c r="G735" s="1" t="s">
        <v>13</v>
      </c>
      <c r="H735" s="1" t="s">
        <v>14</v>
      </c>
      <c r="I735" s="1" t="s">
        <v>15</v>
      </c>
      <c r="J735" s="1">
        <f>FIND(", ",space_missions[[#This Row],[Location]])</f>
        <v>7</v>
      </c>
      <c r="K735" s="1" t="str">
        <f t="shared" si="11"/>
        <v xml:space="preserve"> USA</v>
      </c>
      <c r="L735" s="1" t="str">
        <f>_xlfn.CONCAT(space_missions[[#This Row],[Company]],"-",space_missions[[#This Row],[Rocket]])</f>
        <v>Martin Marietta-Titan IIIC</v>
      </c>
      <c r="M735" s="1">
        <f>YEAR(space_missions[[#This Row],[Date]])</f>
        <v>1969</v>
      </c>
    </row>
    <row r="736" spans="1:13">
      <c r="A736" s="1" t="s">
        <v>9</v>
      </c>
      <c r="B736" s="1" t="s">
        <v>473</v>
      </c>
      <c r="C736" s="2">
        <v>25253</v>
      </c>
      <c r="D736" s="3">
        <v>0.28333333333333333</v>
      </c>
      <c r="E736" s="1" t="s">
        <v>658</v>
      </c>
      <c r="F736" s="1" t="s">
        <v>885</v>
      </c>
      <c r="G736" s="1" t="s">
        <v>13</v>
      </c>
      <c r="H736" s="1" t="s">
        <v>14</v>
      </c>
      <c r="I736" s="1" t="s">
        <v>21</v>
      </c>
      <c r="J736" s="1">
        <f>FIND(", ",space_missions[[#This Row],[Location]])</f>
        <v>11</v>
      </c>
      <c r="K736" s="1" t="str">
        <f t="shared" si="11"/>
        <v xml:space="preserve"> Kazakhstan</v>
      </c>
      <c r="L736" s="1" t="str">
        <f>_xlfn.CONCAT(space_missions[[#This Row],[Company]],"-",space_missions[[#This Row],[Rocket]])</f>
        <v>RVSN USSR-Proton K/Block D</v>
      </c>
      <c r="M736" s="1">
        <f>YEAR(space_missions[[#This Row],[Date]])</f>
        <v>1969</v>
      </c>
    </row>
    <row r="737" spans="1:13">
      <c r="A737" s="1" t="s">
        <v>9</v>
      </c>
      <c r="B737" s="1" t="s">
        <v>886</v>
      </c>
      <c r="C737" s="2">
        <v>25255</v>
      </c>
      <c r="D737" s="3">
        <v>0.38750000000000001</v>
      </c>
      <c r="E737" s="1" t="s">
        <v>887</v>
      </c>
      <c r="F737" s="1" t="s">
        <v>888</v>
      </c>
      <c r="G737" s="1" t="s">
        <v>13</v>
      </c>
      <c r="H737" s="1" t="s">
        <v>14</v>
      </c>
      <c r="I737" s="1" t="s">
        <v>21</v>
      </c>
      <c r="J737" s="1">
        <f>FIND(", ",space_missions[[#This Row],[Location]])</f>
        <v>12</v>
      </c>
      <c r="K737" s="1" t="str">
        <f t="shared" si="11"/>
        <v xml:space="preserve"> Kazakhstan</v>
      </c>
      <c r="L737" s="1" t="str">
        <f>_xlfn.CONCAT(space_missions[[#This Row],[Company]],"-",space_missions[[#This Row],[Rocket]])</f>
        <v>RVSN USSR-N1-L3</v>
      </c>
      <c r="M737" s="1">
        <f>YEAR(space_missions[[#This Row],[Date]])</f>
        <v>1969</v>
      </c>
    </row>
    <row r="738" spans="1:13">
      <c r="A738" s="1" t="s">
        <v>92</v>
      </c>
      <c r="B738" s="1" t="s">
        <v>482</v>
      </c>
      <c r="C738" s="2">
        <v>25259</v>
      </c>
      <c r="D738" s="3">
        <v>6.1805555555555558E-2</v>
      </c>
      <c r="E738" s="1" t="s">
        <v>719</v>
      </c>
      <c r="F738" s="1" t="s">
        <v>889</v>
      </c>
      <c r="G738" s="1" t="s">
        <v>13</v>
      </c>
      <c r="H738" s="1" t="s">
        <v>14</v>
      </c>
      <c r="I738" s="1" t="s">
        <v>15</v>
      </c>
      <c r="J738" s="1">
        <f>FIND(", ",space_missions[[#This Row],[Location]])</f>
        <v>8</v>
      </c>
      <c r="K738" s="1" t="str">
        <f t="shared" si="11"/>
        <v xml:space="preserve"> USA</v>
      </c>
      <c r="L738" s="1" t="str">
        <f>_xlfn.CONCAT(space_missions[[#This Row],[Company]],"-",space_missions[[#This Row],[Rocket]])</f>
        <v>General Dynamics-Atlas-SLV3C Centaur-D</v>
      </c>
      <c r="M738" s="1">
        <f>YEAR(space_missions[[#This Row],[Date]])</f>
        <v>1969</v>
      </c>
    </row>
    <row r="739" spans="1:13">
      <c r="A739" s="1" t="s">
        <v>9</v>
      </c>
      <c r="B739" s="1" t="s">
        <v>543</v>
      </c>
      <c r="C739" s="2">
        <v>25259</v>
      </c>
      <c r="D739" s="3">
        <v>0.43055555555555558</v>
      </c>
      <c r="E739" s="1" t="s">
        <v>339</v>
      </c>
      <c r="F739" s="1" t="s">
        <v>890</v>
      </c>
      <c r="G739" s="1" t="s">
        <v>13</v>
      </c>
      <c r="H739" s="1" t="s">
        <v>14</v>
      </c>
      <c r="I739" s="1" t="s">
        <v>15</v>
      </c>
      <c r="J739" s="1">
        <f>FIND(", ",space_missions[[#This Row],[Location]])</f>
        <v>10</v>
      </c>
      <c r="K739" s="1" t="str">
        <f t="shared" si="11"/>
        <v xml:space="preserve"> Russia</v>
      </c>
      <c r="L739" s="1" t="str">
        <f>_xlfn.CONCAT(space_missions[[#This Row],[Company]],"-",space_missions[[#This Row],[Rocket]])</f>
        <v>RVSN USSR-Voskhod</v>
      </c>
      <c r="M739" s="1">
        <f>YEAR(space_missions[[#This Row],[Date]])</f>
        <v>1969</v>
      </c>
    </row>
    <row r="740" spans="1:13">
      <c r="A740" s="1" t="s">
        <v>9</v>
      </c>
      <c r="B740" s="1" t="s">
        <v>361</v>
      </c>
      <c r="C740" s="2">
        <v>25260</v>
      </c>
      <c r="D740" s="3">
        <v>0.35416666666666669</v>
      </c>
      <c r="E740" s="1" t="s">
        <v>339</v>
      </c>
      <c r="F740" s="1" t="s">
        <v>891</v>
      </c>
      <c r="G740" s="1" t="s">
        <v>13</v>
      </c>
      <c r="H740" s="1" t="s">
        <v>14</v>
      </c>
      <c r="I740" s="1" t="s">
        <v>15</v>
      </c>
      <c r="J740" s="1">
        <f>FIND(", ",space_missions[[#This Row],[Location]])</f>
        <v>10</v>
      </c>
      <c r="K740" s="1" t="str">
        <f t="shared" si="11"/>
        <v xml:space="preserve"> Kazakhstan</v>
      </c>
      <c r="L740" s="1" t="str">
        <f>_xlfn.CONCAT(space_missions[[#This Row],[Company]],"-",space_missions[[#This Row],[Rocket]])</f>
        <v>RVSN USSR-Voskhod</v>
      </c>
      <c r="M740" s="1">
        <f>YEAR(space_missions[[#This Row],[Date]])</f>
        <v>1969</v>
      </c>
    </row>
    <row r="741" spans="1:13">
      <c r="A741" s="1" t="s">
        <v>54</v>
      </c>
      <c r="B741" s="1" t="s">
        <v>749</v>
      </c>
      <c r="C741" s="2">
        <v>25265</v>
      </c>
      <c r="D741" s="3">
        <v>0.66666666666666663</v>
      </c>
      <c r="E741" s="1" t="s">
        <v>750</v>
      </c>
      <c r="F741" s="1" t="s">
        <v>892</v>
      </c>
      <c r="G741" s="1" t="s">
        <v>13</v>
      </c>
      <c r="H741" s="1" t="s">
        <v>752</v>
      </c>
      <c r="I741" s="1" t="s">
        <v>15</v>
      </c>
      <c r="J741" s="1">
        <f>FIND(", ",space_missions[[#This Row],[Location]])</f>
        <v>7</v>
      </c>
      <c r="K741" s="1" t="str">
        <f t="shared" si="11"/>
        <v xml:space="preserve"> USA</v>
      </c>
      <c r="L741" s="1" t="str">
        <f>_xlfn.CONCAT(space_missions[[#This Row],[Company]],"-",space_missions[[#This Row],[Rocket]])</f>
        <v>NASA-Saturn V</v>
      </c>
      <c r="M741" s="1">
        <f>YEAR(space_missions[[#This Row],[Date]])</f>
        <v>1969</v>
      </c>
    </row>
    <row r="742" spans="1:13">
      <c r="A742" s="1" t="s">
        <v>42</v>
      </c>
      <c r="B742" s="1" t="s">
        <v>322</v>
      </c>
      <c r="C742" s="2">
        <v>25266</v>
      </c>
      <c r="D742" s="3">
        <v>0.8125</v>
      </c>
      <c r="E742" s="1" t="s">
        <v>588</v>
      </c>
      <c r="F742" s="1" t="s">
        <v>893</v>
      </c>
      <c r="G742" s="1" t="s">
        <v>13</v>
      </c>
      <c r="H742" s="1" t="s">
        <v>590</v>
      </c>
      <c r="I742" s="1" t="s">
        <v>15</v>
      </c>
      <c r="J742" s="1">
        <f>FIND(", ",space_missions[[#This Row],[Location]])</f>
        <v>7</v>
      </c>
      <c r="K742" s="1" t="str">
        <f t="shared" si="11"/>
        <v xml:space="preserve"> USA</v>
      </c>
      <c r="L742" s="1" t="str">
        <f>_xlfn.CONCAT(space_missions[[#This Row],[Company]],"-",space_missions[[#This Row],[Rocket]])</f>
        <v>US Air Force-Titan IIIB</v>
      </c>
      <c r="M742" s="1">
        <f>YEAR(space_missions[[#This Row],[Date]])</f>
        <v>1969</v>
      </c>
    </row>
    <row r="743" spans="1:13">
      <c r="A743" s="1" t="s">
        <v>9</v>
      </c>
      <c r="B743" s="1" t="s">
        <v>420</v>
      </c>
      <c r="C743" s="2">
        <v>25267</v>
      </c>
      <c r="D743" s="3">
        <v>0.5444444444444444</v>
      </c>
      <c r="E743" s="1" t="s">
        <v>499</v>
      </c>
      <c r="F743" s="1" t="s">
        <v>894</v>
      </c>
      <c r="G743" s="1" t="s">
        <v>13</v>
      </c>
      <c r="H743" s="1" t="s">
        <v>14</v>
      </c>
      <c r="I743" s="1" t="s">
        <v>15</v>
      </c>
      <c r="J743" s="1">
        <f>FIND(", ",space_missions[[#This Row],[Location]])</f>
        <v>10</v>
      </c>
      <c r="K743" s="1" t="str">
        <f t="shared" si="11"/>
        <v xml:space="preserve"> Russia</v>
      </c>
      <c r="L743" s="1" t="str">
        <f>_xlfn.CONCAT(space_missions[[#This Row],[Company]],"-",space_missions[[#This Row],[Rocket]])</f>
        <v>RVSN USSR-Cosmos-2I (63SM)</v>
      </c>
      <c r="M743" s="1">
        <f>YEAR(space_missions[[#This Row],[Date]])</f>
        <v>1969</v>
      </c>
    </row>
    <row r="744" spans="1:13">
      <c r="A744" s="1" t="s">
        <v>9</v>
      </c>
      <c r="B744" s="1" t="s">
        <v>684</v>
      </c>
      <c r="C744" s="2">
        <v>25267</v>
      </c>
      <c r="D744" s="3">
        <v>0.72569444444444442</v>
      </c>
      <c r="E744" s="1" t="s">
        <v>685</v>
      </c>
      <c r="F744" s="1" t="s">
        <v>895</v>
      </c>
      <c r="G744" s="1" t="s">
        <v>13</v>
      </c>
      <c r="H744" s="1" t="s">
        <v>14</v>
      </c>
      <c r="I744" s="1" t="s">
        <v>15</v>
      </c>
      <c r="J744" s="1">
        <f>FIND(", ",space_missions[[#This Row],[Location]])</f>
        <v>11</v>
      </c>
      <c r="K744" s="1" t="str">
        <f t="shared" si="11"/>
        <v xml:space="preserve"> Russia</v>
      </c>
      <c r="L744" s="1" t="str">
        <f>_xlfn.CONCAT(space_missions[[#This Row],[Company]],"-",space_missions[[#This Row],[Rocket]])</f>
        <v>RVSN USSR-Cosmos-3M (11K65M)</v>
      </c>
      <c r="M744" s="1">
        <f>YEAR(space_missions[[#This Row],[Date]])</f>
        <v>1969</v>
      </c>
    </row>
    <row r="745" spans="1:13">
      <c r="A745" s="1" t="s">
        <v>9</v>
      </c>
      <c r="B745" s="1" t="s">
        <v>543</v>
      </c>
      <c r="C745" s="2">
        <v>25268</v>
      </c>
      <c r="D745" s="3">
        <v>0.51041666666666663</v>
      </c>
      <c r="E745" s="1" t="s">
        <v>339</v>
      </c>
      <c r="F745" s="1" t="s">
        <v>896</v>
      </c>
      <c r="G745" s="1" t="s">
        <v>13</v>
      </c>
      <c r="H745" s="1" t="s">
        <v>14</v>
      </c>
      <c r="I745" s="1" t="s">
        <v>15</v>
      </c>
      <c r="J745" s="1">
        <f>FIND(", ",space_missions[[#This Row],[Location]])</f>
        <v>10</v>
      </c>
      <c r="K745" s="1" t="str">
        <f t="shared" si="11"/>
        <v xml:space="preserve"> Russia</v>
      </c>
      <c r="L745" s="1" t="str">
        <f>_xlfn.CONCAT(space_missions[[#This Row],[Company]],"-",space_missions[[#This Row],[Rocket]])</f>
        <v>RVSN USSR-Voskhod</v>
      </c>
      <c r="M745" s="1">
        <f>YEAR(space_missions[[#This Row],[Date]])</f>
        <v>1969</v>
      </c>
    </row>
    <row r="746" spans="1:13">
      <c r="A746" s="1" t="s">
        <v>9</v>
      </c>
      <c r="B746" s="1" t="s">
        <v>543</v>
      </c>
      <c r="C746" s="2">
        <v>25277</v>
      </c>
      <c r="D746" s="3">
        <v>0.51041666666666663</v>
      </c>
      <c r="E746" s="1" t="s">
        <v>339</v>
      </c>
      <c r="F746" s="1" t="s">
        <v>897</v>
      </c>
      <c r="G746" s="1" t="s">
        <v>13</v>
      </c>
      <c r="H746" s="1" t="s">
        <v>14</v>
      </c>
      <c r="I746" s="1" t="s">
        <v>15</v>
      </c>
      <c r="J746" s="1">
        <f>FIND(", ",space_missions[[#This Row],[Location]])</f>
        <v>10</v>
      </c>
      <c r="K746" s="1" t="str">
        <f t="shared" si="11"/>
        <v xml:space="preserve"> Russia</v>
      </c>
      <c r="L746" s="1" t="str">
        <f>_xlfn.CONCAT(space_missions[[#This Row],[Company]],"-",space_missions[[#This Row],[Rocket]])</f>
        <v>RVSN USSR-Voskhod</v>
      </c>
      <c r="M746" s="1">
        <f>YEAR(space_missions[[#This Row],[Date]])</f>
        <v>1969</v>
      </c>
    </row>
    <row r="747" spans="1:13">
      <c r="A747" s="1" t="s">
        <v>9</v>
      </c>
      <c r="B747" s="1" t="s">
        <v>684</v>
      </c>
      <c r="C747" s="2">
        <v>25279</v>
      </c>
      <c r="D747" s="3">
        <v>0.69444444444444442</v>
      </c>
      <c r="E747" s="1" t="s">
        <v>685</v>
      </c>
      <c r="F747" s="1" t="s">
        <v>898</v>
      </c>
      <c r="G747" s="1" t="s">
        <v>13</v>
      </c>
      <c r="H747" s="1" t="s">
        <v>14</v>
      </c>
      <c r="I747" s="1" t="s">
        <v>15</v>
      </c>
      <c r="J747" s="1">
        <f>FIND(", ",space_missions[[#This Row],[Location]])</f>
        <v>11</v>
      </c>
      <c r="K747" s="1" t="str">
        <f t="shared" si="11"/>
        <v xml:space="preserve"> Russia</v>
      </c>
      <c r="L747" s="1" t="str">
        <f>_xlfn.CONCAT(space_missions[[#This Row],[Company]],"-",space_missions[[#This Row],[Rocket]])</f>
        <v>RVSN USSR-Cosmos-3M (11K65M)</v>
      </c>
      <c r="M747" s="1">
        <f>YEAR(space_missions[[#This Row],[Date]])</f>
        <v>1969</v>
      </c>
    </row>
    <row r="748" spans="1:13">
      <c r="A748" s="1" t="s">
        <v>92</v>
      </c>
      <c r="B748" s="1" t="s">
        <v>787</v>
      </c>
      <c r="C748" s="2">
        <v>25280</v>
      </c>
      <c r="D748" s="3">
        <v>0.32430555555555557</v>
      </c>
      <c r="E748" s="1" t="s">
        <v>788</v>
      </c>
      <c r="F748" s="1" t="s">
        <v>899</v>
      </c>
      <c r="G748" s="1" t="s">
        <v>13</v>
      </c>
      <c r="H748" s="1" t="s">
        <v>14</v>
      </c>
      <c r="I748" s="1" t="s">
        <v>15</v>
      </c>
      <c r="J748" s="1">
        <f>FIND(", ",space_missions[[#This Row],[Location]])</f>
        <v>9</v>
      </c>
      <c r="K748" s="1" t="str">
        <f t="shared" si="11"/>
        <v xml:space="preserve"> USA</v>
      </c>
      <c r="L748" s="1" t="str">
        <f>_xlfn.CONCAT(space_missions[[#This Row],[Company]],"-",space_missions[[#This Row],[Rocket]])</f>
        <v>General Dynamics-Atlas-E/F OV1</v>
      </c>
      <c r="M748" s="1">
        <f>YEAR(space_missions[[#This Row],[Date]])</f>
        <v>1969</v>
      </c>
    </row>
    <row r="749" spans="1:13">
      <c r="A749" s="1" t="s">
        <v>9</v>
      </c>
      <c r="B749" s="1" t="s">
        <v>543</v>
      </c>
      <c r="C749" s="2">
        <v>25284</v>
      </c>
      <c r="D749" s="3">
        <v>0.51041666666666663</v>
      </c>
      <c r="E749" s="1" t="s">
        <v>339</v>
      </c>
      <c r="F749" s="1" t="s">
        <v>900</v>
      </c>
      <c r="G749" s="1" t="s">
        <v>13</v>
      </c>
      <c r="H749" s="1" t="s">
        <v>14</v>
      </c>
      <c r="I749" s="1" t="s">
        <v>15</v>
      </c>
      <c r="J749" s="1">
        <f>FIND(", ",space_missions[[#This Row],[Location]])</f>
        <v>10</v>
      </c>
      <c r="K749" s="1" t="str">
        <f t="shared" si="11"/>
        <v xml:space="preserve"> Russia</v>
      </c>
      <c r="L749" s="1" t="str">
        <f>_xlfn.CONCAT(space_missions[[#This Row],[Company]],"-",space_missions[[#This Row],[Rocket]])</f>
        <v>RVSN USSR-Voskhod</v>
      </c>
      <c r="M749" s="1">
        <f>YEAR(space_missions[[#This Row],[Date]])</f>
        <v>1969</v>
      </c>
    </row>
    <row r="750" spans="1:13">
      <c r="A750" s="1" t="s">
        <v>9</v>
      </c>
      <c r="B750" s="1" t="s">
        <v>361</v>
      </c>
      <c r="C750" s="2">
        <v>25286</v>
      </c>
      <c r="D750" s="3">
        <v>0.4236111111111111</v>
      </c>
      <c r="E750" s="1" t="s">
        <v>339</v>
      </c>
      <c r="F750" s="1" t="s">
        <v>901</v>
      </c>
      <c r="G750" s="1" t="s">
        <v>13</v>
      </c>
      <c r="H750" s="1" t="s">
        <v>14</v>
      </c>
      <c r="I750" s="1" t="s">
        <v>15</v>
      </c>
      <c r="J750" s="1">
        <f>FIND(", ",space_missions[[#This Row],[Location]])</f>
        <v>10</v>
      </c>
      <c r="K750" s="1" t="str">
        <f t="shared" si="11"/>
        <v xml:space="preserve"> Kazakhstan</v>
      </c>
      <c r="L750" s="1" t="str">
        <f>_xlfn.CONCAT(space_missions[[#This Row],[Company]],"-",space_missions[[#This Row],[Rocket]])</f>
        <v>RVSN USSR-Voskhod</v>
      </c>
      <c r="M750" s="1">
        <f>YEAR(space_missions[[#This Row],[Date]])</f>
        <v>1969</v>
      </c>
    </row>
    <row r="751" spans="1:13">
      <c r="A751" s="1" t="s">
        <v>9</v>
      </c>
      <c r="B751" s="1" t="s">
        <v>543</v>
      </c>
      <c r="C751" s="2">
        <v>25288</v>
      </c>
      <c r="D751" s="3">
        <v>0.52083333333333337</v>
      </c>
      <c r="E751" s="1" t="s">
        <v>396</v>
      </c>
      <c r="F751" s="1" t="s">
        <v>902</v>
      </c>
      <c r="G751" s="1" t="s">
        <v>13</v>
      </c>
      <c r="H751" s="1" t="s">
        <v>14</v>
      </c>
      <c r="I751" s="1" t="s">
        <v>21</v>
      </c>
      <c r="J751" s="1">
        <f>FIND(", ",space_missions[[#This Row],[Location]])</f>
        <v>10</v>
      </c>
      <c r="K751" s="1" t="str">
        <f t="shared" si="11"/>
        <v xml:space="preserve"> Russia</v>
      </c>
      <c r="L751" s="1" t="str">
        <f>_xlfn.CONCAT(space_missions[[#This Row],[Company]],"-",space_missions[[#This Row],[Rocket]])</f>
        <v>RVSN USSR-Vostok-2M</v>
      </c>
      <c r="M751" s="1">
        <f>YEAR(space_missions[[#This Row],[Date]])</f>
        <v>1969</v>
      </c>
    </row>
    <row r="752" spans="1:13">
      <c r="A752" s="1" t="s">
        <v>9</v>
      </c>
      <c r="B752" s="1" t="s">
        <v>657</v>
      </c>
      <c r="C752" s="2">
        <v>25289</v>
      </c>
      <c r="D752" s="3">
        <v>0.44444444444444442</v>
      </c>
      <c r="E752" s="1" t="s">
        <v>658</v>
      </c>
      <c r="F752" s="1" t="s">
        <v>903</v>
      </c>
      <c r="G752" s="1" t="s">
        <v>13</v>
      </c>
      <c r="H752" s="1" t="s">
        <v>14</v>
      </c>
      <c r="I752" s="1" t="s">
        <v>21</v>
      </c>
      <c r="J752" s="1">
        <f>FIND(", ",space_missions[[#This Row],[Location]])</f>
        <v>11</v>
      </c>
      <c r="K752" s="1" t="str">
        <f t="shared" si="11"/>
        <v xml:space="preserve"> Kazakhstan</v>
      </c>
      <c r="L752" s="1" t="str">
        <f>_xlfn.CONCAT(space_missions[[#This Row],[Company]],"-",space_missions[[#This Row],[Rocket]])</f>
        <v>RVSN USSR-Proton K/Block D</v>
      </c>
      <c r="M752" s="1">
        <f>YEAR(space_missions[[#This Row],[Date]])</f>
        <v>1969</v>
      </c>
    </row>
    <row r="753" spans="1:13">
      <c r="A753" s="1" t="s">
        <v>92</v>
      </c>
      <c r="B753" s="1" t="s">
        <v>226</v>
      </c>
      <c r="C753" s="2">
        <v>25289</v>
      </c>
      <c r="D753" s="3">
        <v>0.93194444444444446</v>
      </c>
      <c r="E753" s="1" t="s">
        <v>719</v>
      </c>
      <c r="F753" s="1" t="s">
        <v>904</v>
      </c>
      <c r="G753" s="1" t="s">
        <v>13</v>
      </c>
      <c r="H753" s="1" t="s">
        <v>14</v>
      </c>
      <c r="I753" s="1" t="s">
        <v>15</v>
      </c>
      <c r="J753" s="1">
        <f>FIND(", ",space_missions[[#This Row],[Location]])</f>
        <v>8</v>
      </c>
      <c r="K753" s="1" t="str">
        <f t="shared" si="11"/>
        <v xml:space="preserve"> USA</v>
      </c>
      <c r="L753" s="1" t="str">
        <f>_xlfn.CONCAT(space_missions[[#This Row],[Company]],"-",space_missions[[#This Row],[Rocket]])</f>
        <v>General Dynamics-Atlas-SLV3C Centaur-D</v>
      </c>
      <c r="M753" s="1">
        <f>YEAR(space_missions[[#This Row],[Date]])</f>
        <v>1969</v>
      </c>
    </row>
    <row r="754" spans="1:13">
      <c r="A754" s="1" t="s">
        <v>9</v>
      </c>
      <c r="B754" s="1" t="s">
        <v>661</v>
      </c>
      <c r="C754" s="2">
        <v>25290</v>
      </c>
      <c r="D754" s="3">
        <v>0.66666666666666663</v>
      </c>
      <c r="E754" s="1" t="s">
        <v>499</v>
      </c>
      <c r="F754" s="1" t="s">
        <v>905</v>
      </c>
      <c r="G754" s="1" t="s">
        <v>13</v>
      </c>
      <c r="H754" s="1" t="s">
        <v>14</v>
      </c>
      <c r="I754" s="1" t="s">
        <v>15</v>
      </c>
      <c r="J754" s="1">
        <f>FIND(", ",space_missions[[#This Row],[Location]])</f>
        <v>11</v>
      </c>
      <c r="K754" s="1" t="str">
        <f t="shared" si="11"/>
        <v xml:space="preserve"> Russia</v>
      </c>
      <c r="L754" s="1" t="str">
        <f>_xlfn.CONCAT(space_missions[[#This Row],[Company]],"-",space_missions[[#This Row],[Rocket]])</f>
        <v>RVSN USSR-Cosmos-2I (63SM)</v>
      </c>
      <c r="M754" s="1">
        <f>YEAR(space_missions[[#This Row],[Date]])</f>
        <v>1969</v>
      </c>
    </row>
    <row r="755" spans="1:13">
      <c r="A755" s="1" t="s">
        <v>9</v>
      </c>
      <c r="B755" s="1" t="s">
        <v>473</v>
      </c>
      <c r="C755" s="2">
        <v>25295</v>
      </c>
      <c r="D755" s="3">
        <v>0.43958333333333333</v>
      </c>
      <c r="E755" s="1" t="s">
        <v>658</v>
      </c>
      <c r="F755" s="1" t="s">
        <v>906</v>
      </c>
      <c r="G755" s="1" t="s">
        <v>13</v>
      </c>
      <c r="H755" s="1" t="s">
        <v>14</v>
      </c>
      <c r="I755" s="1" t="s">
        <v>21</v>
      </c>
      <c r="J755" s="1">
        <f>FIND(", ",space_missions[[#This Row],[Location]])</f>
        <v>11</v>
      </c>
      <c r="K755" s="1" t="str">
        <f t="shared" si="11"/>
        <v xml:space="preserve"> Kazakhstan</v>
      </c>
      <c r="L755" s="1" t="str">
        <f>_xlfn.CONCAT(space_missions[[#This Row],[Company]],"-",space_missions[[#This Row],[Rocket]])</f>
        <v>RVSN USSR-Proton K/Block D</v>
      </c>
      <c r="M755" s="1">
        <f>YEAR(space_missions[[#This Row],[Date]])</f>
        <v>1969</v>
      </c>
    </row>
    <row r="756" spans="1:13">
      <c r="A756" s="1" t="s">
        <v>9</v>
      </c>
      <c r="B756" s="1" t="s">
        <v>543</v>
      </c>
      <c r="C756" s="2">
        <v>25297</v>
      </c>
      <c r="D756" s="3">
        <v>0.43055555555555558</v>
      </c>
      <c r="E756" s="1" t="s">
        <v>339</v>
      </c>
      <c r="F756" s="1" t="s">
        <v>907</v>
      </c>
      <c r="G756" s="1" t="s">
        <v>13</v>
      </c>
      <c r="H756" s="1" t="s">
        <v>14</v>
      </c>
      <c r="I756" s="1" t="s">
        <v>15</v>
      </c>
      <c r="J756" s="1">
        <f>FIND(", ",space_missions[[#This Row],[Location]])</f>
        <v>10</v>
      </c>
      <c r="K756" s="1" t="str">
        <f t="shared" si="11"/>
        <v xml:space="preserve"> Russia</v>
      </c>
      <c r="L756" s="1" t="str">
        <f>_xlfn.CONCAT(space_missions[[#This Row],[Company]],"-",space_missions[[#This Row],[Rocket]])</f>
        <v>RVSN USSR-Voskhod</v>
      </c>
      <c r="M756" s="1">
        <f>YEAR(space_missions[[#This Row],[Date]])</f>
        <v>1969</v>
      </c>
    </row>
    <row r="757" spans="1:13">
      <c r="A757" s="1" t="s">
        <v>9</v>
      </c>
      <c r="B757" s="1" t="s">
        <v>661</v>
      </c>
      <c r="C757" s="2">
        <v>25297</v>
      </c>
      <c r="D757" s="3">
        <v>0.54166666666666663</v>
      </c>
      <c r="E757" s="1" t="s">
        <v>499</v>
      </c>
      <c r="F757" s="1" t="s">
        <v>908</v>
      </c>
      <c r="G757" s="1" t="s">
        <v>13</v>
      </c>
      <c r="H757" s="1" t="s">
        <v>14</v>
      </c>
      <c r="I757" s="1" t="s">
        <v>15</v>
      </c>
      <c r="J757" s="1">
        <f>FIND(", ",space_missions[[#This Row],[Location]])</f>
        <v>11</v>
      </c>
      <c r="K757" s="1" t="str">
        <f t="shared" si="11"/>
        <v xml:space="preserve"> Russia</v>
      </c>
      <c r="L757" s="1" t="str">
        <f>_xlfn.CONCAT(space_missions[[#This Row],[Company]],"-",space_missions[[#This Row],[Rocket]])</f>
        <v>RVSN USSR-Cosmos-2I (63SM)</v>
      </c>
      <c r="M757" s="1">
        <f>YEAR(space_missions[[#This Row],[Date]])</f>
        <v>1969</v>
      </c>
    </row>
    <row r="758" spans="1:13">
      <c r="A758" s="1" t="s">
        <v>9</v>
      </c>
      <c r="B758" s="1" t="s">
        <v>543</v>
      </c>
      <c r="C758" s="2">
        <v>25302</v>
      </c>
      <c r="D758" s="3">
        <v>0.54166666666666663</v>
      </c>
      <c r="E758" s="1" t="s">
        <v>339</v>
      </c>
      <c r="F758" s="1" t="s">
        <v>909</v>
      </c>
      <c r="G758" s="1" t="s">
        <v>13</v>
      </c>
      <c r="H758" s="1" t="s">
        <v>14</v>
      </c>
      <c r="I758" s="1" t="s">
        <v>15</v>
      </c>
      <c r="J758" s="1">
        <f>FIND(", ",space_missions[[#This Row],[Location]])</f>
        <v>10</v>
      </c>
      <c r="K758" s="1" t="str">
        <f t="shared" si="11"/>
        <v xml:space="preserve"> Russia</v>
      </c>
      <c r="L758" s="1" t="str">
        <f>_xlfn.CONCAT(space_missions[[#This Row],[Company]],"-",space_missions[[#This Row],[Rocket]])</f>
        <v>RVSN USSR-Voskhod</v>
      </c>
      <c r="M758" s="1">
        <f>YEAR(space_missions[[#This Row],[Date]])</f>
        <v>1969</v>
      </c>
    </row>
    <row r="759" spans="1:13">
      <c r="A759" s="1" t="s">
        <v>9</v>
      </c>
      <c r="B759" s="1" t="s">
        <v>10</v>
      </c>
      <c r="C759" s="2">
        <v>25304</v>
      </c>
      <c r="D759" s="3">
        <v>0.10416666666666667</v>
      </c>
      <c r="E759" s="1" t="s">
        <v>493</v>
      </c>
      <c r="F759" s="1" t="s">
        <v>910</v>
      </c>
      <c r="G759" s="1" t="s">
        <v>13</v>
      </c>
      <c r="H759" s="1" t="s">
        <v>14</v>
      </c>
      <c r="I759" s="1" t="s">
        <v>15</v>
      </c>
      <c r="J759" s="1">
        <f>FIND(", ",space_missions[[#This Row],[Location]])</f>
        <v>9</v>
      </c>
      <c r="K759" s="1" t="str">
        <f t="shared" si="11"/>
        <v xml:space="preserve"> Kazakhstan</v>
      </c>
      <c r="L759" s="1" t="str">
        <f>_xlfn.CONCAT(space_missions[[#This Row],[Company]],"-",space_missions[[#This Row],[Rocket]])</f>
        <v>RVSN USSR-Molniya-M /Block L</v>
      </c>
      <c r="M759" s="1">
        <f>YEAR(space_missions[[#This Row],[Date]])</f>
        <v>1969</v>
      </c>
    </row>
    <row r="760" spans="1:13">
      <c r="A760" s="1" t="s">
        <v>92</v>
      </c>
      <c r="B760" s="1" t="s">
        <v>331</v>
      </c>
      <c r="C760" s="2">
        <v>25306</v>
      </c>
      <c r="D760" s="3">
        <v>0.10416666666666667</v>
      </c>
      <c r="E760" s="1" t="s">
        <v>775</v>
      </c>
      <c r="F760" s="1" t="s">
        <v>911</v>
      </c>
      <c r="G760" s="1" t="s">
        <v>13</v>
      </c>
      <c r="H760" s="1" t="s">
        <v>14</v>
      </c>
      <c r="I760" s="1" t="s">
        <v>15</v>
      </c>
      <c r="J760" s="1">
        <f>FIND(", ",space_missions[[#This Row],[Location]])</f>
        <v>6</v>
      </c>
      <c r="K760" s="1" t="str">
        <f t="shared" si="11"/>
        <v xml:space="preserve"> USA</v>
      </c>
      <c r="L760" s="1" t="str">
        <f>_xlfn.CONCAT(space_missions[[#This Row],[Company]],"-",space_missions[[#This Row],[Rocket]])</f>
        <v>General Dynamics-Atlas-SLV3A Agena-D</v>
      </c>
      <c r="M760" s="1">
        <f>YEAR(space_missions[[#This Row],[Date]])</f>
        <v>1969</v>
      </c>
    </row>
    <row r="761" spans="1:13">
      <c r="A761" s="1" t="s">
        <v>9</v>
      </c>
      <c r="B761" s="1" t="s">
        <v>361</v>
      </c>
      <c r="C761" s="2">
        <v>25308</v>
      </c>
      <c r="D761" s="3">
        <v>0.34305555555555556</v>
      </c>
      <c r="E761" s="1" t="s">
        <v>339</v>
      </c>
      <c r="F761" s="1" t="s">
        <v>912</v>
      </c>
      <c r="G761" s="1" t="s">
        <v>13</v>
      </c>
      <c r="H761" s="1" t="s">
        <v>14</v>
      </c>
      <c r="I761" s="1" t="s">
        <v>15</v>
      </c>
      <c r="J761" s="1">
        <f>FIND(", ",space_missions[[#This Row],[Location]])</f>
        <v>10</v>
      </c>
      <c r="K761" s="1" t="str">
        <f t="shared" si="11"/>
        <v xml:space="preserve"> Kazakhstan</v>
      </c>
      <c r="L761" s="1" t="str">
        <f>_xlfn.CONCAT(space_missions[[#This Row],[Company]],"-",space_missions[[#This Row],[Rocket]])</f>
        <v>RVSN USSR-Voskhod</v>
      </c>
      <c r="M761" s="1">
        <f>YEAR(space_missions[[#This Row],[Date]])</f>
        <v>1969</v>
      </c>
    </row>
    <row r="762" spans="1:13">
      <c r="A762" s="1" t="s">
        <v>42</v>
      </c>
      <c r="B762" s="1" t="s">
        <v>322</v>
      </c>
      <c r="C762" s="2">
        <v>25308</v>
      </c>
      <c r="D762" s="3">
        <v>0.72916666666666663</v>
      </c>
      <c r="E762" s="1" t="s">
        <v>588</v>
      </c>
      <c r="F762" s="1" t="s">
        <v>913</v>
      </c>
      <c r="G762" s="1" t="s">
        <v>13</v>
      </c>
      <c r="H762" s="1" t="s">
        <v>590</v>
      </c>
      <c r="I762" s="1" t="s">
        <v>15</v>
      </c>
      <c r="J762" s="1">
        <f>FIND(", ",space_missions[[#This Row],[Location]])</f>
        <v>7</v>
      </c>
      <c r="K762" s="1" t="str">
        <f t="shared" si="11"/>
        <v xml:space="preserve"> USA</v>
      </c>
      <c r="L762" s="1" t="str">
        <f>_xlfn.CONCAT(space_missions[[#This Row],[Company]],"-",space_missions[[#This Row],[Rocket]])</f>
        <v>US Air Force-Titan IIIB</v>
      </c>
      <c r="M762" s="1">
        <f>YEAR(space_missions[[#This Row],[Date]])</f>
        <v>1969</v>
      </c>
    </row>
    <row r="763" spans="1:13">
      <c r="A763" s="1" t="s">
        <v>9</v>
      </c>
      <c r="B763" s="1" t="s">
        <v>10</v>
      </c>
      <c r="C763" s="2">
        <v>25316</v>
      </c>
      <c r="D763" s="3">
        <v>0.41319444444444442</v>
      </c>
      <c r="E763" s="1" t="s">
        <v>339</v>
      </c>
      <c r="F763" s="1" t="s">
        <v>914</v>
      </c>
      <c r="G763" s="1" t="s">
        <v>13</v>
      </c>
      <c r="H763" s="1" t="s">
        <v>14</v>
      </c>
      <c r="I763" s="1" t="s">
        <v>15</v>
      </c>
      <c r="J763" s="1">
        <f>FIND(", ",space_missions[[#This Row],[Location]])</f>
        <v>9</v>
      </c>
      <c r="K763" s="1" t="str">
        <f t="shared" si="11"/>
        <v xml:space="preserve"> Kazakhstan</v>
      </c>
      <c r="L763" s="1" t="str">
        <f>_xlfn.CONCAT(space_missions[[#This Row],[Company]],"-",space_missions[[#This Row],[Rocket]])</f>
        <v>RVSN USSR-Voskhod</v>
      </c>
      <c r="M763" s="1">
        <f>YEAR(space_missions[[#This Row],[Date]])</f>
        <v>1969</v>
      </c>
    </row>
    <row r="764" spans="1:13">
      <c r="A764" s="1" t="s">
        <v>9</v>
      </c>
      <c r="B764" s="1" t="s">
        <v>543</v>
      </c>
      <c r="C764" s="2">
        <v>25336</v>
      </c>
      <c r="D764" s="3">
        <v>0.38541666666666669</v>
      </c>
      <c r="E764" s="1" t="s">
        <v>339</v>
      </c>
      <c r="F764" s="1" t="s">
        <v>915</v>
      </c>
      <c r="G764" s="1" t="s">
        <v>13</v>
      </c>
      <c r="H764" s="1" t="s">
        <v>14</v>
      </c>
      <c r="I764" s="1" t="s">
        <v>56</v>
      </c>
      <c r="J764" s="1">
        <f>FIND(", ",space_missions[[#This Row],[Location]])</f>
        <v>10</v>
      </c>
      <c r="K764" s="1" t="str">
        <f t="shared" si="11"/>
        <v xml:space="preserve"> Russia</v>
      </c>
      <c r="L764" s="1" t="str">
        <f>_xlfn.CONCAT(space_missions[[#This Row],[Company]],"-",space_missions[[#This Row],[Rocket]])</f>
        <v>RVSN USSR-Voskhod</v>
      </c>
      <c r="M764" s="1">
        <f>YEAR(space_missions[[#This Row],[Date]])</f>
        <v>1969</v>
      </c>
    </row>
    <row r="765" spans="1:13">
      <c r="A765" s="1" t="s">
        <v>54</v>
      </c>
      <c r="B765" s="1" t="s">
        <v>916</v>
      </c>
      <c r="C765" s="2">
        <v>25341</v>
      </c>
      <c r="D765" s="3">
        <v>0.7006944444444444</v>
      </c>
      <c r="E765" s="1" t="s">
        <v>750</v>
      </c>
      <c r="F765" s="1" t="s">
        <v>917</v>
      </c>
      <c r="G765" s="1" t="s">
        <v>13</v>
      </c>
      <c r="H765" s="1" t="s">
        <v>752</v>
      </c>
      <c r="I765" s="1" t="s">
        <v>15</v>
      </c>
      <c r="J765" s="1">
        <f>FIND(", ",space_missions[[#This Row],[Location]])</f>
        <v>7</v>
      </c>
      <c r="K765" s="1" t="str">
        <f t="shared" si="11"/>
        <v xml:space="preserve"> USA</v>
      </c>
      <c r="L765" s="1" t="str">
        <f>_xlfn.CONCAT(space_missions[[#This Row],[Company]],"-",space_missions[[#This Row],[Rocket]])</f>
        <v>NASA-Saturn V</v>
      </c>
      <c r="M765" s="1">
        <f>YEAR(space_missions[[#This Row],[Date]])</f>
        <v>1969</v>
      </c>
    </row>
    <row r="766" spans="1:13">
      <c r="A766" s="1" t="s">
        <v>9</v>
      </c>
      <c r="B766" s="1" t="s">
        <v>543</v>
      </c>
      <c r="C766" s="2">
        <v>25343</v>
      </c>
      <c r="D766" s="3">
        <v>0.3611111111111111</v>
      </c>
      <c r="E766" s="1" t="s">
        <v>339</v>
      </c>
      <c r="F766" s="1" t="s">
        <v>918</v>
      </c>
      <c r="G766" s="1" t="s">
        <v>13</v>
      </c>
      <c r="H766" s="1" t="s">
        <v>14</v>
      </c>
      <c r="I766" s="1" t="s">
        <v>15</v>
      </c>
      <c r="J766" s="1">
        <f>FIND(", ",space_missions[[#This Row],[Location]])</f>
        <v>10</v>
      </c>
      <c r="K766" s="1" t="str">
        <f t="shared" si="11"/>
        <v xml:space="preserve"> Russia</v>
      </c>
      <c r="L766" s="1" t="str">
        <f>_xlfn.CONCAT(space_missions[[#This Row],[Company]],"-",space_missions[[#This Row],[Rocket]])</f>
        <v>RVSN USSR-Voskhod</v>
      </c>
      <c r="M766" s="1">
        <f>YEAR(space_missions[[#This Row],[Date]])</f>
        <v>1969</v>
      </c>
    </row>
    <row r="767" spans="1:13">
      <c r="A767" s="1" t="s">
        <v>463</v>
      </c>
      <c r="B767" s="1" t="s">
        <v>521</v>
      </c>
      <c r="C767" s="2">
        <v>25346</v>
      </c>
      <c r="D767" s="3">
        <v>0.33124999999999999</v>
      </c>
      <c r="E767" s="1" t="s">
        <v>465</v>
      </c>
      <c r="F767" s="1" t="s">
        <v>919</v>
      </c>
      <c r="G767" s="1" t="s">
        <v>13</v>
      </c>
      <c r="H767" s="1" t="s">
        <v>14</v>
      </c>
      <c r="I767" s="1" t="s">
        <v>15</v>
      </c>
      <c r="J767" s="1">
        <f>FIND(", ",space_missions[[#This Row],[Location]])</f>
        <v>7</v>
      </c>
      <c r="K767" s="1" t="str">
        <f t="shared" si="11"/>
        <v xml:space="preserve"> USA</v>
      </c>
      <c r="L767" s="1" t="str">
        <f>_xlfn.CONCAT(space_missions[[#This Row],[Company]],"-",space_missions[[#This Row],[Rocket]])</f>
        <v>Martin Marietta-Titan IIIC</v>
      </c>
      <c r="M767" s="1">
        <f>YEAR(space_missions[[#This Row],[Date]])</f>
        <v>1969</v>
      </c>
    </row>
    <row r="768" spans="1:13">
      <c r="A768" s="1" t="s">
        <v>9</v>
      </c>
      <c r="B768" s="1" t="s">
        <v>661</v>
      </c>
      <c r="C768" s="2">
        <v>25350</v>
      </c>
      <c r="D768" s="3">
        <v>0.54166666666666663</v>
      </c>
      <c r="E768" s="1" t="s">
        <v>499</v>
      </c>
      <c r="F768" s="1" t="s">
        <v>920</v>
      </c>
      <c r="G768" s="1" t="s">
        <v>13</v>
      </c>
      <c r="H768" s="1" t="s">
        <v>14</v>
      </c>
      <c r="I768" s="1" t="s">
        <v>15</v>
      </c>
      <c r="J768" s="1">
        <f>FIND(", ",space_missions[[#This Row],[Location]])</f>
        <v>11</v>
      </c>
      <c r="K768" s="1" t="str">
        <f t="shared" si="11"/>
        <v xml:space="preserve"> Russia</v>
      </c>
      <c r="L768" s="1" t="str">
        <f>_xlfn.CONCAT(space_missions[[#This Row],[Company]],"-",space_missions[[#This Row],[Rocket]])</f>
        <v>RVSN USSR-Cosmos-2I (63SM)</v>
      </c>
      <c r="M768" s="1">
        <f>YEAR(space_missions[[#This Row],[Date]])</f>
        <v>1969</v>
      </c>
    </row>
    <row r="769" spans="1:13">
      <c r="A769" s="1" t="s">
        <v>9</v>
      </c>
      <c r="B769" s="1" t="s">
        <v>361</v>
      </c>
      <c r="C769" s="2">
        <v>25352</v>
      </c>
      <c r="D769" s="3">
        <v>0.29097222222222224</v>
      </c>
      <c r="E769" s="1" t="s">
        <v>339</v>
      </c>
      <c r="F769" s="1" t="s">
        <v>921</v>
      </c>
      <c r="G769" s="1" t="s">
        <v>13</v>
      </c>
      <c r="H769" s="1" t="s">
        <v>14</v>
      </c>
      <c r="I769" s="1" t="s">
        <v>15</v>
      </c>
      <c r="J769" s="1">
        <f>FIND(", ",space_missions[[#This Row],[Location]])</f>
        <v>10</v>
      </c>
      <c r="K769" s="1" t="str">
        <f t="shared" si="11"/>
        <v xml:space="preserve"> Kazakhstan</v>
      </c>
      <c r="L769" s="1" t="str">
        <f>_xlfn.CONCAT(space_missions[[#This Row],[Company]],"-",space_missions[[#This Row],[Rocket]])</f>
        <v>RVSN USSR-Voskhod</v>
      </c>
      <c r="M769" s="1">
        <f>YEAR(space_missions[[#This Row],[Date]])</f>
        <v>1969</v>
      </c>
    </row>
    <row r="770" spans="1:13">
      <c r="A770" s="1" t="s">
        <v>9</v>
      </c>
      <c r="B770" s="1" t="s">
        <v>661</v>
      </c>
      <c r="C770" s="2">
        <v>25357</v>
      </c>
      <c r="D770" s="3">
        <v>0.5395833333333333</v>
      </c>
      <c r="E770" s="1" t="s">
        <v>499</v>
      </c>
      <c r="F770" s="1" t="s">
        <v>922</v>
      </c>
      <c r="G770" s="1" t="s">
        <v>13</v>
      </c>
      <c r="H770" s="1" t="s">
        <v>14</v>
      </c>
      <c r="I770" s="1" t="s">
        <v>15</v>
      </c>
      <c r="J770" s="1">
        <f>FIND(", ",space_missions[[#This Row],[Location]])</f>
        <v>11</v>
      </c>
      <c r="K770" s="1" t="str">
        <f t="shared" ref="K770:K833" si="12">RIGHT(B770,LEN(B770)-FIND("*",SUBSTITUTE(B770,", ","*",LEN(B770)-LEN(SUBSTITUTE(B770,", ","*")))))</f>
        <v xml:space="preserve"> Russia</v>
      </c>
      <c r="L770" s="1" t="str">
        <f>_xlfn.CONCAT(space_missions[[#This Row],[Company]],"-",space_missions[[#This Row],[Rocket]])</f>
        <v>RVSN USSR-Cosmos-2I (63SM)</v>
      </c>
      <c r="M770" s="1">
        <f>YEAR(space_missions[[#This Row],[Date]])</f>
        <v>1969</v>
      </c>
    </row>
    <row r="771" spans="1:13">
      <c r="A771" s="1" t="s">
        <v>42</v>
      </c>
      <c r="B771" s="1" t="s">
        <v>322</v>
      </c>
      <c r="C771" s="2">
        <v>25357</v>
      </c>
      <c r="D771" s="3">
        <v>0.7006944444444444</v>
      </c>
      <c r="E771" s="1" t="s">
        <v>588</v>
      </c>
      <c r="F771" s="1" t="s">
        <v>923</v>
      </c>
      <c r="G771" s="1" t="s">
        <v>13</v>
      </c>
      <c r="H771" s="1" t="s">
        <v>590</v>
      </c>
      <c r="I771" s="1" t="s">
        <v>15</v>
      </c>
      <c r="J771" s="1">
        <f>FIND(", ",space_missions[[#This Row],[Location]])</f>
        <v>7</v>
      </c>
      <c r="K771" s="1" t="str">
        <f t="shared" si="12"/>
        <v xml:space="preserve"> USA</v>
      </c>
      <c r="L771" s="1" t="str">
        <f>_xlfn.CONCAT(space_missions[[#This Row],[Company]],"-",space_missions[[#This Row],[Rocket]])</f>
        <v>US Air Force-Titan IIIB</v>
      </c>
      <c r="M771" s="1">
        <f>YEAR(space_missions[[#This Row],[Date]])</f>
        <v>1969</v>
      </c>
    </row>
    <row r="772" spans="1:13">
      <c r="A772" s="1" t="s">
        <v>9</v>
      </c>
      <c r="B772" s="1" t="s">
        <v>420</v>
      </c>
      <c r="C772" s="2">
        <v>25366</v>
      </c>
      <c r="D772" s="3">
        <v>0.25</v>
      </c>
      <c r="E772" s="1" t="s">
        <v>924</v>
      </c>
      <c r="F772" s="1" t="s">
        <v>925</v>
      </c>
      <c r="G772" s="1" t="s">
        <v>13</v>
      </c>
      <c r="H772" s="1" t="s">
        <v>14</v>
      </c>
      <c r="I772" s="1" t="s">
        <v>15</v>
      </c>
      <c r="J772" s="1">
        <f>FIND(", ",space_missions[[#This Row],[Location]])</f>
        <v>10</v>
      </c>
      <c r="K772" s="1" t="str">
        <f t="shared" si="12"/>
        <v xml:space="preserve"> Russia</v>
      </c>
      <c r="L772" s="1" t="str">
        <f>_xlfn.CONCAT(space_missions[[#This Row],[Company]],"-",space_missions[[#This Row],[Rocket]])</f>
        <v>RVSN USSR-Cosmos-3MRB (65MRB)</v>
      </c>
      <c r="M772" s="1">
        <f>YEAR(space_missions[[#This Row],[Date]])</f>
        <v>1969</v>
      </c>
    </row>
    <row r="773" spans="1:13">
      <c r="A773" s="1" t="s">
        <v>9</v>
      </c>
      <c r="B773" s="1" t="s">
        <v>473</v>
      </c>
      <c r="C773" s="2">
        <v>25368</v>
      </c>
      <c r="D773" s="3">
        <v>0.99930555555555556</v>
      </c>
      <c r="E773" s="1" t="s">
        <v>658</v>
      </c>
      <c r="F773" s="1" t="s">
        <v>926</v>
      </c>
      <c r="G773" s="1" t="s">
        <v>13</v>
      </c>
      <c r="H773" s="1" t="s">
        <v>14</v>
      </c>
      <c r="I773" s="1" t="s">
        <v>21</v>
      </c>
      <c r="J773" s="1">
        <f>FIND(", ",space_missions[[#This Row],[Location]])</f>
        <v>11</v>
      </c>
      <c r="K773" s="1" t="str">
        <f t="shared" si="12"/>
        <v xml:space="preserve"> Kazakhstan</v>
      </c>
      <c r="L773" s="1" t="str">
        <f>_xlfn.CONCAT(space_missions[[#This Row],[Company]],"-",space_missions[[#This Row],[Rocket]])</f>
        <v>RVSN USSR-Proton K/Block D</v>
      </c>
      <c r="M773" s="1">
        <f>YEAR(space_missions[[#This Row],[Date]])</f>
        <v>1969</v>
      </c>
    </row>
    <row r="774" spans="1:13">
      <c r="A774" s="1" t="s">
        <v>9</v>
      </c>
      <c r="B774" s="1" t="s">
        <v>543</v>
      </c>
      <c r="C774" s="2">
        <v>25369</v>
      </c>
      <c r="D774" s="3">
        <v>0.37430555555555556</v>
      </c>
      <c r="E774" s="1" t="s">
        <v>339</v>
      </c>
      <c r="F774" s="1" t="s">
        <v>927</v>
      </c>
      <c r="G774" s="1" t="s">
        <v>13</v>
      </c>
      <c r="H774" s="1" t="s">
        <v>14</v>
      </c>
      <c r="I774" s="1" t="s">
        <v>15</v>
      </c>
      <c r="J774" s="1">
        <f>FIND(", ",space_missions[[#This Row],[Location]])</f>
        <v>10</v>
      </c>
      <c r="K774" s="1" t="str">
        <f t="shared" si="12"/>
        <v xml:space="preserve"> Russia</v>
      </c>
      <c r="L774" s="1" t="str">
        <f>_xlfn.CONCAT(space_missions[[#This Row],[Company]],"-",space_missions[[#This Row],[Rocket]])</f>
        <v>RVSN USSR-Voskhod</v>
      </c>
      <c r="M774" s="1">
        <f>YEAR(space_missions[[#This Row],[Date]])</f>
        <v>1969</v>
      </c>
    </row>
    <row r="775" spans="1:13">
      <c r="A775" s="1" t="s">
        <v>9</v>
      </c>
      <c r="B775" s="1" t="s">
        <v>361</v>
      </c>
      <c r="C775" s="2">
        <v>25378</v>
      </c>
      <c r="D775" s="3">
        <v>0.28472222222222221</v>
      </c>
      <c r="E775" s="1" t="s">
        <v>339</v>
      </c>
      <c r="F775" s="1" t="s">
        <v>928</v>
      </c>
      <c r="G775" s="1" t="s">
        <v>13</v>
      </c>
      <c r="H775" s="1" t="s">
        <v>14</v>
      </c>
      <c r="I775" s="1" t="s">
        <v>15</v>
      </c>
      <c r="J775" s="1">
        <f>FIND(", ",space_missions[[#This Row],[Location]])</f>
        <v>10</v>
      </c>
      <c r="K775" s="1" t="str">
        <f t="shared" si="12"/>
        <v xml:space="preserve"> Kazakhstan</v>
      </c>
      <c r="L775" s="1" t="str">
        <f>_xlfn.CONCAT(space_missions[[#This Row],[Company]],"-",space_missions[[#This Row],[Rocket]])</f>
        <v>RVSN USSR-Voskhod</v>
      </c>
      <c r="M775" s="1">
        <f>YEAR(space_missions[[#This Row],[Date]])</f>
        <v>1969</v>
      </c>
    </row>
    <row r="776" spans="1:13">
      <c r="A776" s="1" t="s">
        <v>9</v>
      </c>
      <c r="B776" s="1" t="s">
        <v>10</v>
      </c>
      <c r="C776" s="2">
        <v>25381</v>
      </c>
      <c r="D776" s="3">
        <v>0.29097222222222224</v>
      </c>
      <c r="E776" s="1" t="s">
        <v>339</v>
      </c>
      <c r="F776" s="1" t="s">
        <v>929</v>
      </c>
      <c r="G776" s="1" t="s">
        <v>13</v>
      </c>
      <c r="H776" s="1" t="s">
        <v>14</v>
      </c>
      <c r="I776" s="1" t="s">
        <v>15</v>
      </c>
      <c r="J776" s="1">
        <f>FIND(", ",space_missions[[#This Row],[Location]])</f>
        <v>9</v>
      </c>
      <c r="K776" s="1" t="str">
        <f t="shared" si="12"/>
        <v xml:space="preserve"> Kazakhstan</v>
      </c>
      <c r="L776" s="1" t="str">
        <f>_xlfn.CONCAT(space_missions[[#This Row],[Company]],"-",space_missions[[#This Row],[Rocket]])</f>
        <v>RVSN USSR-Voskhod</v>
      </c>
      <c r="M776" s="1">
        <f>YEAR(space_missions[[#This Row],[Date]])</f>
        <v>1969</v>
      </c>
    </row>
    <row r="777" spans="1:13">
      <c r="A777" s="1" t="s">
        <v>860</v>
      </c>
      <c r="B777" s="1" t="s">
        <v>756</v>
      </c>
      <c r="C777" s="2">
        <v>25387</v>
      </c>
      <c r="D777" s="3">
        <v>0.33750000000000002</v>
      </c>
      <c r="E777" s="1" t="s">
        <v>861</v>
      </c>
      <c r="F777" s="1" t="s">
        <v>930</v>
      </c>
      <c r="G777" s="1" t="s">
        <v>13</v>
      </c>
      <c r="H777" s="1" t="s">
        <v>14</v>
      </c>
      <c r="I777" s="1" t="s">
        <v>21</v>
      </c>
      <c r="J777" s="1">
        <f>FIND(", ",space_missions[[#This Row],[Location]])</f>
        <v>6</v>
      </c>
      <c r="K777" s="1" t="str">
        <f t="shared" si="12"/>
        <v xml:space="preserve"> Australia</v>
      </c>
      <c r="L777" s="1" t="str">
        <f>_xlfn.CONCAT(space_missions[[#This Row],[Company]],"-",space_missions[[#This Row],[Rocket]])</f>
        <v>CECLES-Europa 1</v>
      </c>
      <c r="M777" s="1">
        <f>YEAR(space_missions[[#This Row],[Date]])</f>
        <v>1969</v>
      </c>
    </row>
    <row r="778" spans="1:13">
      <c r="A778" s="1" t="s">
        <v>9</v>
      </c>
      <c r="B778" s="1" t="s">
        <v>886</v>
      </c>
      <c r="C778" s="2">
        <v>25387</v>
      </c>
      <c r="D778" s="3">
        <v>0.84583333333333333</v>
      </c>
      <c r="E778" s="1" t="s">
        <v>887</v>
      </c>
      <c r="F778" s="1" t="s">
        <v>931</v>
      </c>
      <c r="G778" s="1" t="s">
        <v>13</v>
      </c>
      <c r="H778" s="1" t="s">
        <v>14</v>
      </c>
      <c r="I778" s="1" t="s">
        <v>21</v>
      </c>
      <c r="J778" s="1">
        <f>FIND(", ",space_missions[[#This Row],[Location]])</f>
        <v>12</v>
      </c>
      <c r="K778" s="1" t="str">
        <f t="shared" si="12"/>
        <v xml:space="preserve"> Kazakhstan</v>
      </c>
      <c r="L778" s="1" t="str">
        <f>_xlfn.CONCAT(space_missions[[#This Row],[Company]],"-",space_missions[[#This Row],[Rocket]])</f>
        <v>RVSN USSR-N1-L3</v>
      </c>
      <c r="M778" s="1">
        <f>YEAR(space_missions[[#This Row],[Date]])</f>
        <v>1969</v>
      </c>
    </row>
    <row r="779" spans="1:13">
      <c r="A779" s="1" t="s">
        <v>9</v>
      </c>
      <c r="B779" s="1" t="s">
        <v>543</v>
      </c>
      <c r="C779" s="2">
        <v>25394</v>
      </c>
      <c r="D779" s="3">
        <v>0.375</v>
      </c>
      <c r="E779" s="1" t="s">
        <v>339</v>
      </c>
      <c r="F779" s="1" t="s">
        <v>932</v>
      </c>
      <c r="G779" s="1" t="s">
        <v>13</v>
      </c>
      <c r="H779" s="1" t="s">
        <v>14</v>
      </c>
      <c r="I779" s="1" t="s">
        <v>15</v>
      </c>
      <c r="J779" s="1">
        <f>FIND(", ",space_missions[[#This Row],[Location]])</f>
        <v>10</v>
      </c>
      <c r="K779" s="1" t="str">
        <f t="shared" si="12"/>
        <v xml:space="preserve"> Russia</v>
      </c>
      <c r="L779" s="1" t="str">
        <f>_xlfn.CONCAT(space_missions[[#This Row],[Company]],"-",space_missions[[#This Row],[Rocket]])</f>
        <v>RVSN USSR-Voskhod</v>
      </c>
      <c r="M779" s="1">
        <f>YEAR(space_missions[[#This Row],[Date]])</f>
        <v>1969</v>
      </c>
    </row>
    <row r="780" spans="1:13">
      <c r="A780" s="1" t="s">
        <v>54</v>
      </c>
      <c r="B780" s="1" t="s">
        <v>749</v>
      </c>
      <c r="C780" s="2">
        <v>25400</v>
      </c>
      <c r="D780" s="3">
        <v>0.56388888888888888</v>
      </c>
      <c r="E780" s="1" t="s">
        <v>750</v>
      </c>
      <c r="F780" s="1" t="s">
        <v>933</v>
      </c>
      <c r="G780" s="1" t="s">
        <v>13</v>
      </c>
      <c r="H780" s="1" t="s">
        <v>752</v>
      </c>
      <c r="I780" s="1" t="s">
        <v>15</v>
      </c>
      <c r="J780" s="1">
        <f>FIND(", ",space_missions[[#This Row],[Location]])</f>
        <v>7</v>
      </c>
      <c r="K780" s="1" t="str">
        <f t="shared" si="12"/>
        <v xml:space="preserve"> USA</v>
      </c>
      <c r="L780" s="1" t="str">
        <f>_xlfn.CONCAT(space_missions[[#This Row],[Company]],"-",space_missions[[#This Row],[Rocket]])</f>
        <v>NASA-Saturn V</v>
      </c>
      <c r="M780" s="1">
        <f>YEAR(space_missions[[#This Row],[Date]])</f>
        <v>1969</v>
      </c>
    </row>
    <row r="781" spans="1:13">
      <c r="A781" s="1" t="s">
        <v>9</v>
      </c>
      <c r="B781" s="1" t="s">
        <v>543</v>
      </c>
      <c r="C781" s="2">
        <v>25406</v>
      </c>
      <c r="D781" s="3">
        <v>0.52083333333333337</v>
      </c>
      <c r="E781" s="1" t="s">
        <v>339</v>
      </c>
      <c r="F781" s="1" t="s">
        <v>934</v>
      </c>
      <c r="G781" s="1" t="s">
        <v>13</v>
      </c>
      <c r="H781" s="1" t="s">
        <v>14</v>
      </c>
      <c r="I781" s="1" t="s">
        <v>15</v>
      </c>
      <c r="J781" s="1">
        <f>FIND(", ",space_missions[[#This Row],[Location]])</f>
        <v>10</v>
      </c>
      <c r="K781" s="1" t="str">
        <f t="shared" si="12"/>
        <v xml:space="preserve"> Russia</v>
      </c>
      <c r="L781" s="1" t="str">
        <f>_xlfn.CONCAT(space_missions[[#This Row],[Company]],"-",space_missions[[#This Row],[Rocket]])</f>
        <v>RVSN USSR-Voskhod</v>
      </c>
      <c r="M781" s="1">
        <f>YEAR(space_missions[[#This Row],[Date]])</f>
        <v>1969</v>
      </c>
    </row>
    <row r="782" spans="1:13">
      <c r="A782" s="1" t="s">
        <v>9</v>
      </c>
      <c r="B782" s="1" t="s">
        <v>10</v>
      </c>
      <c r="C782" s="2">
        <v>25406</v>
      </c>
      <c r="D782" s="3">
        <v>0.53819444444444442</v>
      </c>
      <c r="E782" s="1" t="s">
        <v>493</v>
      </c>
      <c r="F782" s="1" t="s">
        <v>935</v>
      </c>
      <c r="G782" s="1" t="s">
        <v>13</v>
      </c>
      <c r="H782" s="1" t="s">
        <v>14</v>
      </c>
      <c r="I782" s="1" t="s">
        <v>15</v>
      </c>
      <c r="J782" s="1">
        <f>FIND(", ",space_missions[[#This Row],[Location]])</f>
        <v>9</v>
      </c>
      <c r="K782" s="1" t="str">
        <f t="shared" si="12"/>
        <v xml:space="preserve"> Kazakhstan</v>
      </c>
      <c r="L782" s="1" t="str">
        <f>_xlfn.CONCAT(space_missions[[#This Row],[Company]],"-",space_missions[[#This Row],[Rocket]])</f>
        <v>RVSN USSR-Molniya-M /Block L</v>
      </c>
      <c r="M782" s="1">
        <f>YEAR(space_missions[[#This Row],[Date]])</f>
        <v>1969</v>
      </c>
    </row>
    <row r="783" spans="1:13">
      <c r="A783" s="1" t="s">
        <v>9</v>
      </c>
      <c r="B783" s="1" t="s">
        <v>661</v>
      </c>
      <c r="C783" s="2">
        <v>25407</v>
      </c>
      <c r="D783" s="3">
        <v>0.375</v>
      </c>
      <c r="E783" s="1" t="s">
        <v>499</v>
      </c>
      <c r="F783" s="1" t="s">
        <v>936</v>
      </c>
      <c r="G783" s="1" t="s">
        <v>13</v>
      </c>
      <c r="H783" s="1" t="s">
        <v>14</v>
      </c>
      <c r="I783" s="1" t="s">
        <v>21</v>
      </c>
      <c r="J783" s="1">
        <f>FIND(", ",space_missions[[#This Row],[Location]])</f>
        <v>11</v>
      </c>
      <c r="K783" s="1" t="str">
        <f t="shared" si="12"/>
        <v xml:space="preserve"> Russia</v>
      </c>
      <c r="L783" s="1" t="str">
        <f>_xlfn.CONCAT(space_missions[[#This Row],[Company]],"-",space_missions[[#This Row],[Rocket]])</f>
        <v>RVSN USSR-Cosmos-2I (63SM)</v>
      </c>
      <c r="M783" s="1">
        <f>YEAR(space_missions[[#This Row],[Date]])</f>
        <v>1969</v>
      </c>
    </row>
    <row r="784" spans="1:13">
      <c r="A784" s="1" t="s">
        <v>9</v>
      </c>
      <c r="B784" s="1" t="s">
        <v>739</v>
      </c>
      <c r="C784" s="2">
        <v>25421</v>
      </c>
      <c r="D784" s="3">
        <v>0.2361111111111111</v>
      </c>
      <c r="E784" s="1" t="s">
        <v>937</v>
      </c>
      <c r="F784" s="1" t="s">
        <v>938</v>
      </c>
      <c r="G784" s="1" t="s">
        <v>13</v>
      </c>
      <c r="H784" s="1" t="s">
        <v>14</v>
      </c>
      <c r="I784" s="1" t="s">
        <v>15</v>
      </c>
      <c r="J784" s="1">
        <f>FIND(", ",space_missions[[#This Row],[Location]])</f>
        <v>11</v>
      </c>
      <c r="K784" s="1" t="str">
        <f t="shared" si="12"/>
        <v xml:space="preserve"> Kazakhstan</v>
      </c>
      <c r="L784" s="1" t="str">
        <f>_xlfn.CONCAT(space_missions[[#This Row],[Company]],"-",space_missions[[#This Row],[Rocket]])</f>
        <v>RVSN USSR-Tsyklon-2</v>
      </c>
      <c r="M784" s="1">
        <f>YEAR(space_missions[[#This Row],[Date]])</f>
        <v>1969</v>
      </c>
    </row>
    <row r="785" spans="1:13">
      <c r="A785" s="1" t="s">
        <v>9</v>
      </c>
      <c r="B785" s="1" t="s">
        <v>657</v>
      </c>
      <c r="C785" s="2">
        <v>25422</v>
      </c>
      <c r="D785" s="3">
        <v>0.9916666666666667</v>
      </c>
      <c r="E785" s="1" t="s">
        <v>658</v>
      </c>
      <c r="F785" s="1" t="s">
        <v>939</v>
      </c>
      <c r="G785" s="1" t="s">
        <v>13</v>
      </c>
      <c r="H785" s="1" t="s">
        <v>14</v>
      </c>
      <c r="I785" s="1" t="s">
        <v>15</v>
      </c>
      <c r="J785" s="1">
        <f>FIND(", ",space_missions[[#This Row],[Location]])</f>
        <v>11</v>
      </c>
      <c r="K785" s="1" t="str">
        <f t="shared" si="12"/>
        <v xml:space="preserve"> Kazakhstan</v>
      </c>
      <c r="L785" s="1" t="str">
        <f>_xlfn.CONCAT(space_missions[[#This Row],[Company]],"-",space_missions[[#This Row],[Rocket]])</f>
        <v>RVSN USSR-Proton K/Block D</v>
      </c>
      <c r="M785" s="1">
        <f>YEAR(space_missions[[#This Row],[Date]])</f>
        <v>1969</v>
      </c>
    </row>
    <row r="786" spans="1:13">
      <c r="A786" s="1" t="s">
        <v>92</v>
      </c>
      <c r="B786" s="1" t="s">
        <v>226</v>
      </c>
      <c r="C786" s="2">
        <v>25427</v>
      </c>
      <c r="D786" s="3">
        <v>0.45902777777777776</v>
      </c>
      <c r="E786" s="1" t="s">
        <v>719</v>
      </c>
      <c r="F786" s="1" t="s">
        <v>940</v>
      </c>
      <c r="G786" s="1" t="s">
        <v>13</v>
      </c>
      <c r="H786" s="1" t="s">
        <v>14</v>
      </c>
      <c r="I786" s="1" t="s">
        <v>15</v>
      </c>
      <c r="J786" s="1">
        <f>FIND(", ",space_missions[[#This Row],[Location]])</f>
        <v>8</v>
      </c>
      <c r="K786" s="1" t="str">
        <f t="shared" si="12"/>
        <v xml:space="preserve"> USA</v>
      </c>
      <c r="L786" s="1" t="str">
        <f>_xlfn.CONCAT(space_missions[[#This Row],[Company]],"-",space_missions[[#This Row],[Rocket]])</f>
        <v>General Dynamics-Atlas-SLV3C Centaur-D</v>
      </c>
      <c r="M786" s="1">
        <f>YEAR(space_missions[[#This Row],[Date]])</f>
        <v>1969</v>
      </c>
    </row>
    <row r="787" spans="1:13">
      <c r="A787" s="1" t="s">
        <v>9</v>
      </c>
      <c r="B787" s="1" t="s">
        <v>684</v>
      </c>
      <c r="C787" s="2">
        <v>25428</v>
      </c>
      <c r="D787" s="3">
        <v>0.91666666666666663</v>
      </c>
      <c r="E787" s="1" t="s">
        <v>685</v>
      </c>
      <c r="F787" s="1" t="s">
        <v>941</v>
      </c>
      <c r="G787" s="1" t="s">
        <v>13</v>
      </c>
      <c r="H787" s="1" t="s">
        <v>14</v>
      </c>
      <c r="I787" s="1" t="s">
        <v>15</v>
      </c>
      <c r="J787" s="1">
        <f>FIND(", ",space_missions[[#This Row],[Location]])</f>
        <v>11</v>
      </c>
      <c r="K787" s="1" t="str">
        <f t="shared" si="12"/>
        <v xml:space="preserve"> Russia</v>
      </c>
      <c r="L787" s="1" t="str">
        <f>_xlfn.CONCAT(space_missions[[#This Row],[Company]],"-",space_missions[[#This Row],[Rocket]])</f>
        <v>RVSN USSR-Cosmos-3M (11K65M)</v>
      </c>
      <c r="M787" s="1">
        <f>YEAR(space_missions[[#This Row],[Date]])</f>
        <v>1969</v>
      </c>
    </row>
    <row r="788" spans="1:13">
      <c r="A788" s="1" t="s">
        <v>9</v>
      </c>
      <c r="B788" s="1" t="s">
        <v>361</v>
      </c>
      <c r="C788" s="2">
        <v>25431</v>
      </c>
      <c r="D788" s="3">
        <v>0.49930555555555556</v>
      </c>
      <c r="E788" s="1" t="s">
        <v>339</v>
      </c>
      <c r="F788" s="1" t="s">
        <v>942</v>
      </c>
      <c r="G788" s="1" t="s">
        <v>13</v>
      </c>
      <c r="H788" s="1" t="s">
        <v>14</v>
      </c>
      <c r="I788" s="1" t="s">
        <v>15</v>
      </c>
      <c r="J788" s="1">
        <f>FIND(", ",space_missions[[#This Row],[Location]])</f>
        <v>10</v>
      </c>
      <c r="K788" s="1" t="str">
        <f t="shared" si="12"/>
        <v xml:space="preserve"> Kazakhstan</v>
      </c>
      <c r="L788" s="1" t="str">
        <f>_xlfn.CONCAT(space_missions[[#This Row],[Company]],"-",space_missions[[#This Row],[Rocket]])</f>
        <v>RVSN USSR-Voskhod</v>
      </c>
      <c r="M788" s="1">
        <f>YEAR(space_missions[[#This Row],[Date]])</f>
        <v>1969</v>
      </c>
    </row>
    <row r="789" spans="1:13">
      <c r="A789" s="1" t="s">
        <v>9</v>
      </c>
      <c r="B789" s="1" t="s">
        <v>543</v>
      </c>
      <c r="C789" s="2">
        <v>25434</v>
      </c>
      <c r="D789" s="3">
        <v>0.54166666666666663</v>
      </c>
      <c r="E789" s="1" t="s">
        <v>339</v>
      </c>
      <c r="F789" s="1" t="s">
        <v>943</v>
      </c>
      <c r="G789" s="1" t="s">
        <v>13</v>
      </c>
      <c r="H789" s="1" t="s">
        <v>14</v>
      </c>
      <c r="I789" s="1" t="s">
        <v>15</v>
      </c>
      <c r="J789" s="1">
        <f>FIND(", ",space_missions[[#This Row],[Location]])</f>
        <v>10</v>
      </c>
      <c r="K789" s="1" t="str">
        <f t="shared" si="12"/>
        <v xml:space="preserve"> Russia</v>
      </c>
      <c r="L789" s="1" t="str">
        <f>_xlfn.CONCAT(space_missions[[#This Row],[Company]],"-",space_missions[[#This Row],[Rocket]])</f>
        <v>RVSN USSR-Voskhod</v>
      </c>
      <c r="M789" s="1">
        <f>YEAR(space_missions[[#This Row],[Date]])</f>
        <v>1969</v>
      </c>
    </row>
    <row r="790" spans="1:13">
      <c r="A790" s="1" t="s">
        <v>9</v>
      </c>
      <c r="B790" s="1" t="s">
        <v>661</v>
      </c>
      <c r="C790" s="2">
        <v>25437</v>
      </c>
      <c r="D790" s="3">
        <v>0.59305555555555556</v>
      </c>
      <c r="E790" s="1" t="s">
        <v>499</v>
      </c>
      <c r="F790" s="1" t="s">
        <v>944</v>
      </c>
      <c r="G790" s="1" t="s">
        <v>13</v>
      </c>
      <c r="H790" s="1" t="s">
        <v>14</v>
      </c>
      <c r="I790" s="1" t="s">
        <v>15</v>
      </c>
      <c r="J790" s="1">
        <f>FIND(", ",space_missions[[#This Row],[Location]])</f>
        <v>11</v>
      </c>
      <c r="K790" s="1" t="str">
        <f t="shared" si="12"/>
        <v xml:space="preserve"> Russia</v>
      </c>
      <c r="L790" s="1" t="str">
        <f>_xlfn.CONCAT(space_missions[[#This Row],[Company]],"-",space_missions[[#This Row],[Rocket]])</f>
        <v>RVSN USSR-Cosmos-2I (63SM)</v>
      </c>
      <c r="M790" s="1">
        <f>YEAR(space_missions[[#This Row],[Date]])</f>
        <v>1969</v>
      </c>
    </row>
    <row r="791" spans="1:13">
      <c r="A791" s="1" t="s">
        <v>42</v>
      </c>
      <c r="B791" s="1" t="s">
        <v>322</v>
      </c>
      <c r="C791" s="2">
        <v>25438</v>
      </c>
      <c r="D791" s="3">
        <v>0.66666666666666663</v>
      </c>
      <c r="E791" s="1" t="s">
        <v>945</v>
      </c>
      <c r="F791" s="1" t="s">
        <v>946</v>
      </c>
      <c r="G791" s="1" t="s">
        <v>13</v>
      </c>
      <c r="H791" s="1" t="s">
        <v>14</v>
      </c>
      <c r="I791" s="1" t="s">
        <v>15</v>
      </c>
      <c r="J791" s="1">
        <f>FIND(", ",space_missions[[#This Row],[Location]])</f>
        <v>7</v>
      </c>
      <c r="K791" s="1" t="str">
        <f t="shared" si="12"/>
        <v xml:space="preserve"> USA</v>
      </c>
      <c r="L791" s="1" t="str">
        <f>_xlfn.CONCAT(space_missions[[#This Row],[Company]],"-",space_missions[[#This Row],[Rocket]])</f>
        <v>US Air Force-Titan III(23)B</v>
      </c>
      <c r="M791" s="1">
        <f>YEAR(space_missions[[#This Row],[Date]])</f>
        <v>1969</v>
      </c>
    </row>
    <row r="792" spans="1:13">
      <c r="A792" s="1" t="s">
        <v>9</v>
      </c>
      <c r="B792" s="1" t="s">
        <v>361</v>
      </c>
      <c r="C792" s="2">
        <v>25444</v>
      </c>
      <c r="D792" s="3">
        <v>0.37847222222222221</v>
      </c>
      <c r="E792" s="1" t="s">
        <v>339</v>
      </c>
      <c r="F792" s="1" t="s">
        <v>947</v>
      </c>
      <c r="G792" s="1" t="s">
        <v>13</v>
      </c>
      <c r="H792" s="1" t="s">
        <v>14</v>
      </c>
      <c r="I792" s="1" t="s">
        <v>15</v>
      </c>
      <c r="J792" s="1">
        <f>FIND(", ",space_missions[[#This Row],[Location]])</f>
        <v>10</v>
      </c>
      <c r="K792" s="1" t="str">
        <f t="shared" si="12"/>
        <v xml:space="preserve"> Kazakhstan</v>
      </c>
      <c r="L792" s="1" t="str">
        <f>_xlfn.CONCAT(space_missions[[#This Row],[Company]],"-",space_missions[[#This Row],[Rocket]])</f>
        <v>RVSN USSR-Voskhod</v>
      </c>
      <c r="M792" s="1">
        <f>YEAR(space_missions[[#This Row],[Date]])</f>
        <v>1969</v>
      </c>
    </row>
    <row r="793" spans="1:13">
      <c r="A793" s="1" t="s">
        <v>9</v>
      </c>
      <c r="B793" s="1" t="s">
        <v>543</v>
      </c>
      <c r="C793" s="2">
        <v>25448</v>
      </c>
      <c r="D793" s="3">
        <v>0.45833333333333331</v>
      </c>
      <c r="E793" s="1" t="s">
        <v>339</v>
      </c>
      <c r="F793" s="1" t="s">
        <v>948</v>
      </c>
      <c r="G793" s="1" t="s">
        <v>13</v>
      </c>
      <c r="H793" s="1" t="s">
        <v>14</v>
      </c>
      <c r="I793" s="1" t="s">
        <v>15</v>
      </c>
      <c r="J793" s="1">
        <f>FIND(", ",space_missions[[#This Row],[Location]])</f>
        <v>10</v>
      </c>
      <c r="K793" s="1" t="str">
        <f t="shared" si="12"/>
        <v xml:space="preserve"> Russia</v>
      </c>
      <c r="L793" s="1" t="str">
        <f>_xlfn.CONCAT(space_missions[[#This Row],[Company]],"-",space_missions[[#This Row],[Rocket]])</f>
        <v>RVSN USSR-Voskhod</v>
      </c>
      <c r="M793" s="1">
        <f>YEAR(space_missions[[#This Row],[Date]])</f>
        <v>1969</v>
      </c>
    </row>
    <row r="794" spans="1:13">
      <c r="A794" s="1" t="s">
        <v>9</v>
      </c>
      <c r="B794" s="1" t="s">
        <v>949</v>
      </c>
      <c r="C794" s="2">
        <v>25461</v>
      </c>
      <c r="D794" s="3">
        <v>0.66666666666666663</v>
      </c>
      <c r="E794" s="1" t="s">
        <v>604</v>
      </c>
      <c r="F794" s="1" t="s">
        <v>950</v>
      </c>
      <c r="G794" s="1" t="s">
        <v>13</v>
      </c>
      <c r="H794" s="1" t="s">
        <v>14</v>
      </c>
      <c r="I794" s="1" t="s">
        <v>15</v>
      </c>
      <c r="J794" s="1">
        <f>FIND(", ",space_missions[[#This Row],[Location]])</f>
        <v>12</v>
      </c>
      <c r="K794" s="1" t="str">
        <f t="shared" si="12"/>
        <v xml:space="preserve"> Kazakhstan</v>
      </c>
      <c r="L794" s="1" t="str">
        <f>_xlfn.CONCAT(space_missions[[#This Row],[Company]],"-",space_missions[[#This Row],[Rocket]])</f>
        <v>RVSN USSR-Tsyklon</v>
      </c>
      <c r="M794" s="1">
        <f>YEAR(space_missions[[#This Row],[Date]])</f>
        <v>1969</v>
      </c>
    </row>
    <row r="795" spans="1:13">
      <c r="A795" s="1" t="s">
        <v>9</v>
      </c>
      <c r="B795" s="1" t="s">
        <v>361</v>
      </c>
      <c r="C795" s="2">
        <v>25464</v>
      </c>
      <c r="D795" s="3">
        <v>0.3611111111111111</v>
      </c>
      <c r="E795" s="1" t="s">
        <v>339</v>
      </c>
      <c r="F795" s="1" t="s">
        <v>951</v>
      </c>
      <c r="G795" s="1" t="s">
        <v>13</v>
      </c>
      <c r="H795" s="1" t="s">
        <v>14</v>
      </c>
      <c r="I795" s="1" t="s">
        <v>15</v>
      </c>
      <c r="J795" s="1">
        <f>FIND(", ",space_missions[[#This Row],[Location]])</f>
        <v>10</v>
      </c>
      <c r="K795" s="1" t="str">
        <f t="shared" si="12"/>
        <v xml:space="preserve"> Kazakhstan</v>
      </c>
      <c r="L795" s="1" t="str">
        <f>_xlfn.CONCAT(space_missions[[#This Row],[Company]],"-",space_missions[[#This Row],[Rocket]])</f>
        <v>RVSN USSR-Voskhod</v>
      </c>
      <c r="M795" s="1">
        <f>YEAR(space_missions[[#This Row],[Date]])</f>
        <v>1969</v>
      </c>
    </row>
    <row r="796" spans="1:13">
      <c r="A796" s="1" t="s">
        <v>607</v>
      </c>
      <c r="B796" s="1" t="s">
        <v>608</v>
      </c>
      <c r="C796" s="2">
        <v>25468</v>
      </c>
      <c r="D796" s="3"/>
      <c r="E796" s="1" t="s">
        <v>609</v>
      </c>
      <c r="F796" s="1" t="s">
        <v>610</v>
      </c>
      <c r="G796" s="1" t="s">
        <v>13</v>
      </c>
      <c r="H796" s="1" t="s">
        <v>14</v>
      </c>
      <c r="I796" s="1" t="s">
        <v>21</v>
      </c>
      <c r="J796" s="1">
        <f>FIND(", ",space_missions[[#This Row],[Location]])</f>
        <v>23</v>
      </c>
      <c r="K796" s="1" t="str">
        <f t="shared" si="12"/>
        <v xml:space="preserve"> Japan</v>
      </c>
      <c r="L796" s="1" t="str">
        <f>_xlfn.CONCAT(space_missions[[#This Row],[Company]],"-",space_missions[[#This Row],[Rocket]])</f>
        <v>UT-Lambda-IV S</v>
      </c>
      <c r="M796" s="1">
        <f>YEAR(space_missions[[#This Row],[Date]])</f>
        <v>1969</v>
      </c>
    </row>
    <row r="797" spans="1:13">
      <c r="A797" s="1" t="s">
        <v>9</v>
      </c>
      <c r="B797" s="1" t="s">
        <v>473</v>
      </c>
      <c r="C797" s="2">
        <v>25469</v>
      </c>
      <c r="D797" s="3">
        <v>0.625</v>
      </c>
      <c r="E797" s="1" t="s">
        <v>658</v>
      </c>
      <c r="F797" s="1" t="s">
        <v>952</v>
      </c>
      <c r="G797" s="1" t="s">
        <v>13</v>
      </c>
      <c r="H797" s="1" t="s">
        <v>14</v>
      </c>
      <c r="I797" s="1" t="s">
        <v>15</v>
      </c>
      <c r="J797" s="1">
        <f>FIND(", ",space_missions[[#This Row],[Location]])</f>
        <v>11</v>
      </c>
      <c r="K797" s="1" t="str">
        <f t="shared" si="12"/>
        <v xml:space="preserve"> Kazakhstan</v>
      </c>
      <c r="L797" s="1" t="str">
        <f>_xlfn.CONCAT(space_missions[[#This Row],[Company]],"-",space_missions[[#This Row],[Rocket]])</f>
        <v>RVSN USSR-Proton K/Block D</v>
      </c>
      <c r="M797" s="1">
        <f>YEAR(space_missions[[#This Row],[Date]])</f>
        <v>1969</v>
      </c>
    </row>
    <row r="798" spans="1:13">
      <c r="A798" s="1" t="s">
        <v>9</v>
      </c>
      <c r="B798" s="1" t="s">
        <v>543</v>
      </c>
      <c r="C798" s="2">
        <v>25470</v>
      </c>
      <c r="D798" s="3">
        <v>0.51041666666666663</v>
      </c>
      <c r="E798" s="1" t="s">
        <v>339</v>
      </c>
      <c r="F798" s="1" t="s">
        <v>953</v>
      </c>
      <c r="G798" s="1" t="s">
        <v>13</v>
      </c>
      <c r="H798" s="1" t="s">
        <v>14</v>
      </c>
      <c r="I798" s="1" t="s">
        <v>15</v>
      </c>
      <c r="J798" s="1">
        <f>FIND(", ",space_missions[[#This Row],[Location]])</f>
        <v>10</v>
      </c>
      <c r="K798" s="1" t="str">
        <f t="shared" si="12"/>
        <v xml:space="preserve"> Russia</v>
      </c>
      <c r="L798" s="1" t="str">
        <f>_xlfn.CONCAT(space_missions[[#This Row],[Company]],"-",space_missions[[#This Row],[Rocket]])</f>
        <v>RVSN USSR-Voskhod</v>
      </c>
      <c r="M798" s="1">
        <f>YEAR(space_missions[[#This Row],[Date]])</f>
        <v>1969</v>
      </c>
    </row>
    <row r="799" spans="1:13">
      <c r="A799" s="1" t="s">
        <v>9</v>
      </c>
      <c r="B799" s="1" t="s">
        <v>543</v>
      </c>
      <c r="C799" s="2">
        <v>25482</v>
      </c>
      <c r="D799" s="3">
        <v>7.2916666666666671E-2</v>
      </c>
      <c r="E799" s="1" t="s">
        <v>396</v>
      </c>
      <c r="F799" s="1" t="s">
        <v>954</v>
      </c>
      <c r="G799" s="1" t="s">
        <v>13</v>
      </c>
      <c r="H799" s="1" t="s">
        <v>14</v>
      </c>
      <c r="I799" s="1" t="s">
        <v>15</v>
      </c>
      <c r="J799" s="1">
        <f>FIND(", ",space_missions[[#This Row],[Location]])</f>
        <v>10</v>
      </c>
      <c r="K799" s="1" t="str">
        <f t="shared" si="12"/>
        <v xml:space="preserve"> Russia</v>
      </c>
      <c r="L799" s="1" t="str">
        <f>_xlfn.CONCAT(space_missions[[#This Row],[Company]],"-",space_missions[[#This Row],[Rocket]])</f>
        <v>RVSN USSR-Vostok-2M</v>
      </c>
      <c r="M799" s="1">
        <f>YEAR(space_missions[[#This Row],[Date]])</f>
        <v>1969</v>
      </c>
    </row>
    <row r="800" spans="1:13">
      <c r="A800" s="1" t="s">
        <v>9</v>
      </c>
      <c r="B800" s="1" t="s">
        <v>361</v>
      </c>
      <c r="C800" s="2">
        <v>25487</v>
      </c>
      <c r="D800" s="3">
        <v>0.46527777777777779</v>
      </c>
      <c r="E800" s="1" t="s">
        <v>629</v>
      </c>
      <c r="F800" s="1" t="s">
        <v>955</v>
      </c>
      <c r="G800" s="1" t="s">
        <v>13</v>
      </c>
      <c r="H800" s="1" t="s">
        <v>14</v>
      </c>
      <c r="I800" s="1" t="s">
        <v>15</v>
      </c>
      <c r="J800" s="1">
        <f>FIND(", ",space_missions[[#This Row],[Location]])</f>
        <v>10</v>
      </c>
      <c r="K800" s="1" t="str">
        <f t="shared" si="12"/>
        <v xml:space="preserve"> Kazakhstan</v>
      </c>
      <c r="L800" s="1" t="str">
        <f>_xlfn.CONCAT(space_missions[[#This Row],[Company]],"-",space_missions[[#This Row],[Rocket]])</f>
        <v>RVSN USSR-Soyuz</v>
      </c>
      <c r="M800" s="1">
        <f>YEAR(space_missions[[#This Row],[Date]])</f>
        <v>1969</v>
      </c>
    </row>
    <row r="801" spans="1:13">
      <c r="A801" s="1" t="s">
        <v>9</v>
      </c>
      <c r="B801" s="1" t="s">
        <v>10</v>
      </c>
      <c r="C801" s="2">
        <v>25488</v>
      </c>
      <c r="D801" s="3">
        <v>0.44722222222222224</v>
      </c>
      <c r="E801" s="1" t="s">
        <v>629</v>
      </c>
      <c r="F801" s="1" t="s">
        <v>956</v>
      </c>
      <c r="G801" s="1" t="s">
        <v>13</v>
      </c>
      <c r="H801" s="1" t="s">
        <v>14</v>
      </c>
      <c r="I801" s="1" t="s">
        <v>15</v>
      </c>
      <c r="J801" s="1">
        <f>FIND(", ",space_missions[[#This Row],[Location]])</f>
        <v>9</v>
      </c>
      <c r="K801" s="1" t="str">
        <f t="shared" si="12"/>
        <v xml:space="preserve"> Kazakhstan</v>
      </c>
      <c r="L801" s="1" t="str">
        <f>_xlfn.CONCAT(space_missions[[#This Row],[Company]],"-",space_missions[[#This Row],[Rocket]])</f>
        <v>RVSN USSR-Soyuz</v>
      </c>
      <c r="M801" s="1">
        <f>YEAR(space_missions[[#This Row],[Date]])</f>
        <v>1969</v>
      </c>
    </row>
    <row r="802" spans="1:13">
      <c r="A802" s="1" t="s">
        <v>9</v>
      </c>
      <c r="B802" s="1" t="s">
        <v>361</v>
      </c>
      <c r="C802" s="2">
        <v>25489</v>
      </c>
      <c r="D802" s="3">
        <v>0.42986111111111114</v>
      </c>
      <c r="E802" s="1" t="s">
        <v>629</v>
      </c>
      <c r="F802" s="1" t="s">
        <v>957</v>
      </c>
      <c r="G802" s="1" t="s">
        <v>13</v>
      </c>
      <c r="H802" s="1" t="s">
        <v>14</v>
      </c>
      <c r="I802" s="1" t="s">
        <v>15</v>
      </c>
      <c r="J802" s="1">
        <f>FIND(", ",space_missions[[#This Row],[Location]])</f>
        <v>10</v>
      </c>
      <c r="K802" s="1" t="str">
        <f t="shared" si="12"/>
        <v xml:space="preserve"> Kazakhstan</v>
      </c>
      <c r="L802" s="1" t="str">
        <f>_xlfn.CONCAT(space_missions[[#This Row],[Company]],"-",space_missions[[#This Row],[Rocket]])</f>
        <v>RVSN USSR-Soyuz</v>
      </c>
      <c r="M802" s="1">
        <f>YEAR(space_missions[[#This Row],[Date]])</f>
        <v>1969</v>
      </c>
    </row>
    <row r="803" spans="1:13">
      <c r="A803" s="1" t="s">
        <v>9</v>
      </c>
      <c r="B803" s="1" t="s">
        <v>420</v>
      </c>
      <c r="C803" s="2">
        <v>25490</v>
      </c>
      <c r="D803" s="3">
        <v>0.55486111111111114</v>
      </c>
      <c r="E803" s="1" t="s">
        <v>499</v>
      </c>
      <c r="F803" s="1" t="s">
        <v>958</v>
      </c>
      <c r="G803" s="1" t="s">
        <v>13</v>
      </c>
      <c r="H803" s="1" t="s">
        <v>14</v>
      </c>
      <c r="I803" s="1" t="s">
        <v>15</v>
      </c>
      <c r="J803" s="1">
        <f>FIND(", ",space_missions[[#This Row],[Location]])</f>
        <v>10</v>
      </c>
      <c r="K803" s="1" t="str">
        <f t="shared" si="12"/>
        <v xml:space="preserve"> Russia</v>
      </c>
      <c r="L803" s="1" t="str">
        <f>_xlfn.CONCAT(space_missions[[#This Row],[Company]],"-",space_missions[[#This Row],[Rocket]])</f>
        <v>RVSN USSR-Cosmos-2I (63SM)</v>
      </c>
      <c r="M803" s="1">
        <f>YEAR(space_missions[[#This Row],[Date]])</f>
        <v>1969</v>
      </c>
    </row>
    <row r="804" spans="1:13">
      <c r="A804" s="1" t="s">
        <v>9</v>
      </c>
      <c r="B804" s="1" t="s">
        <v>543</v>
      </c>
      <c r="C804" s="2">
        <v>25493</v>
      </c>
      <c r="D804" s="3">
        <v>0.48958333333333331</v>
      </c>
      <c r="E804" s="1" t="s">
        <v>339</v>
      </c>
      <c r="F804" s="1" t="s">
        <v>959</v>
      </c>
      <c r="G804" s="1" t="s">
        <v>13</v>
      </c>
      <c r="H804" s="1" t="s">
        <v>14</v>
      </c>
      <c r="I804" s="1" t="s">
        <v>15</v>
      </c>
      <c r="J804" s="1">
        <f>FIND(", ",space_missions[[#This Row],[Location]])</f>
        <v>10</v>
      </c>
      <c r="K804" s="1" t="str">
        <f t="shared" si="12"/>
        <v xml:space="preserve"> Russia</v>
      </c>
      <c r="L804" s="1" t="str">
        <f>_xlfn.CONCAT(space_missions[[#This Row],[Company]],"-",space_missions[[#This Row],[Rocket]])</f>
        <v>RVSN USSR-Voskhod</v>
      </c>
      <c r="M804" s="1">
        <f>YEAR(space_missions[[#This Row],[Date]])</f>
        <v>1969</v>
      </c>
    </row>
    <row r="805" spans="1:13">
      <c r="A805" s="1" t="s">
        <v>9</v>
      </c>
      <c r="B805" s="1" t="s">
        <v>661</v>
      </c>
      <c r="C805" s="2">
        <v>25494</v>
      </c>
      <c r="D805" s="3">
        <v>0.41666666666666669</v>
      </c>
      <c r="E805" s="1" t="s">
        <v>499</v>
      </c>
      <c r="F805" s="1" t="s">
        <v>960</v>
      </c>
      <c r="G805" s="1" t="s">
        <v>13</v>
      </c>
      <c r="H805" s="1" t="s">
        <v>14</v>
      </c>
      <c r="I805" s="1" t="s">
        <v>15</v>
      </c>
      <c r="J805" s="1">
        <f>FIND(", ",space_missions[[#This Row],[Location]])</f>
        <v>11</v>
      </c>
      <c r="K805" s="1" t="str">
        <f t="shared" si="12"/>
        <v xml:space="preserve"> Russia</v>
      </c>
      <c r="L805" s="1" t="str">
        <f>_xlfn.CONCAT(space_missions[[#This Row],[Company]],"-",space_missions[[#This Row],[Rocket]])</f>
        <v>RVSN USSR-Cosmos-2I (63SM)</v>
      </c>
      <c r="M805" s="1">
        <f>YEAR(space_missions[[#This Row],[Date]])</f>
        <v>1969</v>
      </c>
    </row>
    <row r="806" spans="1:13">
      <c r="A806" s="1" t="s">
        <v>9</v>
      </c>
      <c r="B806" s="1" t="s">
        <v>961</v>
      </c>
      <c r="C806" s="2">
        <v>25497</v>
      </c>
      <c r="D806" s="3">
        <v>0.53402777777777777</v>
      </c>
      <c r="E806" s="1" t="s">
        <v>685</v>
      </c>
      <c r="F806" s="1" t="s">
        <v>962</v>
      </c>
      <c r="G806" s="1" t="s">
        <v>13</v>
      </c>
      <c r="H806" s="1" t="s">
        <v>14</v>
      </c>
      <c r="I806" s="1" t="s">
        <v>15</v>
      </c>
      <c r="J806" s="1">
        <f>FIND(", ",space_missions[[#This Row],[Location]])</f>
        <v>11</v>
      </c>
      <c r="K806" s="1" t="str">
        <f t="shared" si="12"/>
        <v xml:space="preserve"> Russia</v>
      </c>
      <c r="L806" s="1" t="str">
        <f>_xlfn.CONCAT(space_missions[[#This Row],[Company]],"-",space_missions[[#This Row],[Rocket]])</f>
        <v>RVSN USSR-Cosmos-3M (11K65M)</v>
      </c>
      <c r="M806" s="1">
        <f>YEAR(space_missions[[#This Row],[Date]])</f>
        <v>1969</v>
      </c>
    </row>
    <row r="807" spans="1:13">
      <c r="A807" s="1" t="s">
        <v>9</v>
      </c>
      <c r="B807" s="1" t="s">
        <v>473</v>
      </c>
      <c r="C807" s="2">
        <v>25498</v>
      </c>
      <c r="D807" s="3">
        <v>0.58958333333333335</v>
      </c>
      <c r="E807" s="1" t="s">
        <v>658</v>
      </c>
      <c r="F807" s="1" t="s">
        <v>963</v>
      </c>
      <c r="G807" s="1" t="s">
        <v>13</v>
      </c>
      <c r="H807" s="1" t="s">
        <v>14</v>
      </c>
      <c r="I807" s="1" t="s">
        <v>21</v>
      </c>
      <c r="J807" s="1">
        <f>FIND(", ",space_missions[[#This Row],[Location]])</f>
        <v>11</v>
      </c>
      <c r="K807" s="1" t="str">
        <f t="shared" si="12"/>
        <v xml:space="preserve"> Kazakhstan</v>
      </c>
      <c r="L807" s="1" t="str">
        <f>_xlfn.CONCAT(space_missions[[#This Row],[Company]],"-",space_missions[[#This Row],[Rocket]])</f>
        <v>RVSN USSR-Proton K/Block D</v>
      </c>
      <c r="M807" s="1">
        <f>YEAR(space_missions[[#This Row],[Date]])</f>
        <v>1969</v>
      </c>
    </row>
    <row r="808" spans="1:13">
      <c r="A808" s="1" t="s">
        <v>9</v>
      </c>
      <c r="B808" s="1" t="s">
        <v>10</v>
      </c>
      <c r="C808" s="2">
        <v>25500</v>
      </c>
      <c r="D808" s="3">
        <v>0.40277777777777779</v>
      </c>
      <c r="E808" s="1" t="s">
        <v>339</v>
      </c>
      <c r="F808" s="1" t="s">
        <v>964</v>
      </c>
      <c r="G808" s="1" t="s">
        <v>13</v>
      </c>
      <c r="H808" s="1" t="s">
        <v>14</v>
      </c>
      <c r="I808" s="1" t="s">
        <v>15</v>
      </c>
      <c r="J808" s="1">
        <f>FIND(", ",space_missions[[#This Row],[Location]])</f>
        <v>9</v>
      </c>
      <c r="K808" s="1" t="str">
        <f t="shared" si="12"/>
        <v xml:space="preserve"> Kazakhstan</v>
      </c>
      <c r="L808" s="1" t="str">
        <f>_xlfn.CONCAT(space_missions[[#This Row],[Company]],"-",space_missions[[#This Row],[Rocket]])</f>
        <v>RVSN USSR-Voskhod</v>
      </c>
      <c r="M808" s="1">
        <f>YEAR(space_missions[[#This Row],[Date]])</f>
        <v>1969</v>
      </c>
    </row>
    <row r="809" spans="1:13">
      <c r="A809" s="1" t="s">
        <v>9</v>
      </c>
      <c r="B809" s="1" t="s">
        <v>420</v>
      </c>
      <c r="C809" s="2">
        <v>25500</v>
      </c>
      <c r="D809" s="3">
        <v>0.54236111111111107</v>
      </c>
      <c r="E809" s="1" t="s">
        <v>499</v>
      </c>
      <c r="F809" s="1" t="s">
        <v>965</v>
      </c>
      <c r="G809" s="1" t="s">
        <v>13</v>
      </c>
      <c r="H809" s="1" t="s">
        <v>14</v>
      </c>
      <c r="I809" s="1" t="s">
        <v>15</v>
      </c>
      <c r="J809" s="1">
        <f>FIND(", ",space_missions[[#This Row],[Location]])</f>
        <v>10</v>
      </c>
      <c r="K809" s="1" t="str">
        <f t="shared" si="12"/>
        <v xml:space="preserve"> Russia</v>
      </c>
      <c r="L809" s="1" t="str">
        <f>_xlfn.CONCAT(space_missions[[#This Row],[Company]],"-",space_missions[[#This Row],[Rocket]])</f>
        <v>RVSN USSR-Cosmos-2I (63SM)</v>
      </c>
      <c r="M809" s="1">
        <f>YEAR(space_missions[[#This Row],[Date]])</f>
        <v>1969</v>
      </c>
    </row>
    <row r="810" spans="1:13">
      <c r="A810" s="1" t="s">
        <v>42</v>
      </c>
      <c r="B810" s="1" t="s">
        <v>322</v>
      </c>
      <c r="C810" s="2">
        <v>25500</v>
      </c>
      <c r="D810" s="3">
        <v>0.75694444444444442</v>
      </c>
      <c r="E810" s="1" t="s">
        <v>945</v>
      </c>
      <c r="F810" s="1" t="s">
        <v>966</v>
      </c>
      <c r="G810" s="1" t="s">
        <v>13</v>
      </c>
      <c r="H810" s="1" t="s">
        <v>14</v>
      </c>
      <c r="I810" s="1" t="s">
        <v>15</v>
      </c>
      <c r="J810" s="1">
        <f>FIND(", ",space_missions[[#This Row],[Location]])</f>
        <v>7</v>
      </c>
      <c r="K810" s="1" t="str">
        <f t="shared" si="12"/>
        <v xml:space="preserve"> USA</v>
      </c>
      <c r="L810" s="1" t="str">
        <f>_xlfn.CONCAT(space_missions[[#This Row],[Company]],"-",space_missions[[#This Row],[Rocket]])</f>
        <v>US Air Force-Titan III(23)B</v>
      </c>
      <c r="M810" s="1">
        <f>YEAR(space_missions[[#This Row],[Date]])</f>
        <v>1969</v>
      </c>
    </row>
    <row r="811" spans="1:13">
      <c r="A811" s="1" t="s">
        <v>967</v>
      </c>
      <c r="B811" s="1" t="s">
        <v>847</v>
      </c>
      <c r="C811" s="2">
        <v>25508</v>
      </c>
      <c r="D811" s="3">
        <v>0.45763888888888887</v>
      </c>
      <c r="E811" s="1" t="s">
        <v>937</v>
      </c>
      <c r="F811" s="1" t="s">
        <v>968</v>
      </c>
      <c r="G811" s="1" t="s">
        <v>13</v>
      </c>
      <c r="H811" s="1" t="s">
        <v>14</v>
      </c>
      <c r="I811" s="1" t="s">
        <v>15</v>
      </c>
      <c r="J811" s="1">
        <f>FIND(", ",space_missions[[#This Row],[Location]])</f>
        <v>11</v>
      </c>
      <c r="K811" s="1" t="str">
        <f t="shared" si="12"/>
        <v xml:space="preserve"> Kazakhstan</v>
      </c>
      <c r="L811" s="1" t="str">
        <f>_xlfn.CONCAT(space_missions[[#This Row],[Company]],"-",space_missions[[#This Row],[Rocket]])</f>
        <v>Yuzhmash-Tsyklon-2</v>
      </c>
      <c r="M811" s="1">
        <f>YEAR(space_missions[[#This Row],[Date]])</f>
        <v>1969</v>
      </c>
    </row>
    <row r="812" spans="1:13">
      <c r="A812" s="1" t="s">
        <v>9</v>
      </c>
      <c r="B812" s="1" t="s">
        <v>661</v>
      </c>
      <c r="C812" s="2">
        <v>25511</v>
      </c>
      <c r="D812" s="3">
        <v>0.5</v>
      </c>
      <c r="E812" s="1" t="s">
        <v>499</v>
      </c>
      <c r="F812" s="1" t="s">
        <v>969</v>
      </c>
      <c r="G812" s="1" t="s">
        <v>13</v>
      </c>
      <c r="H812" s="1" t="s">
        <v>14</v>
      </c>
      <c r="I812" s="1" t="s">
        <v>15</v>
      </c>
      <c r="J812" s="1">
        <f>FIND(", ",space_missions[[#This Row],[Location]])</f>
        <v>11</v>
      </c>
      <c r="K812" s="1" t="str">
        <f t="shared" si="12"/>
        <v xml:space="preserve"> Russia</v>
      </c>
      <c r="L812" s="1" t="str">
        <f>_xlfn.CONCAT(space_missions[[#This Row],[Company]],"-",space_missions[[#This Row],[Rocket]])</f>
        <v>RVSN USSR-Cosmos-2I (63SM)</v>
      </c>
      <c r="M812" s="1">
        <f>YEAR(space_missions[[#This Row],[Date]])</f>
        <v>1969</v>
      </c>
    </row>
    <row r="813" spans="1:13">
      <c r="A813" s="1" t="s">
        <v>9</v>
      </c>
      <c r="B813" s="1" t="s">
        <v>543</v>
      </c>
      <c r="C813" s="2">
        <v>25519</v>
      </c>
      <c r="D813" s="3">
        <v>0.47916666666666669</v>
      </c>
      <c r="E813" s="1" t="s">
        <v>339</v>
      </c>
      <c r="F813" s="1" t="s">
        <v>970</v>
      </c>
      <c r="G813" s="1" t="s">
        <v>13</v>
      </c>
      <c r="H813" s="1" t="s">
        <v>14</v>
      </c>
      <c r="I813" s="1" t="s">
        <v>15</v>
      </c>
      <c r="J813" s="1">
        <f>FIND(", ",space_missions[[#This Row],[Location]])</f>
        <v>10</v>
      </c>
      <c r="K813" s="1" t="str">
        <f t="shared" si="12"/>
        <v xml:space="preserve"> Russia</v>
      </c>
      <c r="L813" s="1" t="str">
        <f>_xlfn.CONCAT(space_missions[[#This Row],[Company]],"-",space_missions[[#This Row],[Rocket]])</f>
        <v>RVSN USSR-Voskhod</v>
      </c>
      <c r="M813" s="1">
        <f>YEAR(space_missions[[#This Row],[Date]])</f>
        <v>1969</v>
      </c>
    </row>
    <row r="814" spans="1:13">
      <c r="A814" s="1" t="s">
        <v>54</v>
      </c>
      <c r="B814" s="1" t="s">
        <v>749</v>
      </c>
      <c r="C814" s="2">
        <v>25521</v>
      </c>
      <c r="D814" s="3">
        <v>0.68194444444444446</v>
      </c>
      <c r="E814" s="1" t="s">
        <v>750</v>
      </c>
      <c r="F814" s="1" t="s">
        <v>971</v>
      </c>
      <c r="G814" s="1" t="s">
        <v>13</v>
      </c>
      <c r="H814" s="1" t="s">
        <v>752</v>
      </c>
      <c r="I814" s="1" t="s">
        <v>15</v>
      </c>
      <c r="J814" s="1">
        <f>FIND(", ",space_missions[[#This Row],[Location]])</f>
        <v>7</v>
      </c>
      <c r="K814" s="1" t="str">
        <f t="shared" si="12"/>
        <v xml:space="preserve"> USA</v>
      </c>
      <c r="L814" s="1" t="str">
        <f>_xlfn.CONCAT(space_missions[[#This Row],[Company]],"-",space_missions[[#This Row],[Rocket]])</f>
        <v>NASA-Saturn V</v>
      </c>
      <c r="M814" s="1">
        <f>YEAR(space_missions[[#This Row],[Date]])</f>
        <v>1969</v>
      </c>
    </row>
    <row r="815" spans="1:13">
      <c r="A815" s="1" t="s">
        <v>9</v>
      </c>
      <c r="B815" s="1" t="s">
        <v>361</v>
      </c>
      <c r="C815" s="2">
        <v>25522</v>
      </c>
      <c r="D815" s="3">
        <v>0.35416666666666669</v>
      </c>
      <c r="E815" s="1" t="s">
        <v>339</v>
      </c>
      <c r="F815" s="1" t="s">
        <v>972</v>
      </c>
      <c r="G815" s="1" t="s">
        <v>13</v>
      </c>
      <c r="H815" s="1" t="s">
        <v>14</v>
      </c>
      <c r="I815" s="1" t="s">
        <v>15</v>
      </c>
      <c r="J815" s="1">
        <f>FIND(", ",space_missions[[#This Row],[Location]])</f>
        <v>10</v>
      </c>
      <c r="K815" s="1" t="str">
        <f t="shared" si="12"/>
        <v xml:space="preserve"> Kazakhstan</v>
      </c>
      <c r="L815" s="1" t="str">
        <f>_xlfn.CONCAT(space_missions[[#This Row],[Company]],"-",space_missions[[#This Row],[Rocket]])</f>
        <v>RVSN USSR-Voskhod</v>
      </c>
      <c r="M815" s="1">
        <f>YEAR(space_missions[[#This Row],[Date]])</f>
        <v>1969</v>
      </c>
    </row>
    <row r="816" spans="1:13">
      <c r="A816" s="1" t="s">
        <v>973</v>
      </c>
      <c r="B816" s="1" t="s">
        <v>974</v>
      </c>
      <c r="C816" s="2">
        <v>25523</v>
      </c>
      <c r="D816" s="3"/>
      <c r="E816" s="1" t="s">
        <v>975</v>
      </c>
      <c r="F816" s="1" t="s">
        <v>976</v>
      </c>
      <c r="G816" s="1" t="s">
        <v>13</v>
      </c>
      <c r="H816" s="1" t="s">
        <v>14</v>
      </c>
      <c r="I816" s="1" t="s">
        <v>21</v>
      </c>
      <c r="J816" s="1">
        <f>FIND(", ",space_missions[[#This Row],[Location]])</f>
        <v>18</v>
      </c>
      <c r="K816" s="1" t="str">
        <f t="shared" si="12"/>
        <v xml:space="preserve"> China</v>
      </c>
      <c r="L816" s="1" t="str">
        <f>_xlfn.CONCAT(space_missions[[#This Row],[Company]],"-",space_missions[[#This Row],[Rocket]])</f>
        <v>CASC-Long March 1</v>
      </c>
      <c r="M816" s="1">
        <f>YEAR(space_missions[[#This Row],[Date]])</f>
        <v>1969</v>
      </c>
    </row>
    <row r="817" spans="1:13">
      <c r="A817" s="1" t="s">
        <v>9</v>
      </c>
      <c r="B817" s="1" t="s">
        <v>661</v>
      </c>
      <c r="C817" s="2">
        <v>25531</v>
      </c>
      <c r="D817" s="3">
        <v>0.46111111111111114</v>
      </c>
      <c r="E817" s="1" t="s">
        <v>499</v>
      </c>
      <c r="F817" s="1" t="s">
        <v>977</v>
      </c>
      <c r="G817" s="1" t="s">
        <v>13</v>
      </c>
      <c r="H817" s="1" t="s">
        <v>14</v>
      </c>
      <c r="I817" s="1" t="s">
        <v>15</v>
      </c>
      <c r="J817" s="1">
        <f>FIND(", ",space_missions[[#This Row],[Location]])</f>
        <v>11</v>
      </c>
      <c r="K817" s="1" t="str">
        <f t="shared" si="12"/>
        <v xml:space="preserve"> Russia</v>
      </c>
      <c r="L817" s="1" t="str">
        <f>_xlfn.CONCAT(space_missions[[#This Row],[Company]],"-",space_missions[[#This Row],[Rocket]])</f>
        <v>RVSN USSR-Cosmos-2I (63SM)</v>
      </c>
      <c r="M817" s="1">
        <f>YEAR(space_missions[[#This Row],[Date]])</f>
        <v>1969</v>
      </c>
    </row>
    <row r="818" spans="1:13">
      <c r="A818" s="1" t="s">
        <v>9</v>
      </c>
      <c r="B818" s="1" t="s">
        <v>961</v>
      </c>
      <c r="C818" s="2">
        <v>25531</v>
      </c>
      <c r="D818" s="3">
        <v>0.7006944444444444</v>
      </c>
      <c r="E818" s="1" t="s">
        <v>685</v>
      </c>
      <c r="F818" s="1" t="s">
        <v>978</v>
      </c>
      <c r="G818" s="1" t="s">
        <v>13</v>
      </c>
      <c r="H818" s="1" t="s">
        <v>14</v>
      </c>
      <c r="I818" s="1" t="s">
        <v>15</v>
      </c>
      <c r="J818" s="1">
        <f>FIND(", ",space_missions[[#This Row],[Location]])</f>
        <v>11</v>
      </c>
      <c r="K818" s="1" t="str">
        <f t="shared" si="12"/>
        <v xml:space="preserve"> Russia</v>
      </c>
      <c r="L818" s="1" t="str">
        <f>_xlfn.CONCAT(space_missions[[#This Row],[Company]],"-",space_missions[[#This Row],[Rocket]])</f>
        <v>RVSN USSR-Cosmos-3M (11K65M)</v>
      </c>
      <c r="M818" s="1">
        <f>YEAR(space_missions[[#This Row],[Date]])</f>
        <v>1969</v>
      </c>
    </row>
    <row r="819" spans="1:13">
      <c r="A819" s="1" t="s">
        <v>9</v>
      </c>
      <c r="B819" s="1" t="s">
        <v>657</v>
      </c>
      <c r="C819" s="2">
        <v>25535</v>
      </c>
      <c r="D819" s="3">
        <v>0.375</v>
      </c>
      <c r="E819" s="1" t="s">
        <v>658</v>
      </c>
      <c r="F819" s="1" t="s">
        <v>979</v>
      </c>
      <c r="G819" s="1" t="s">
        <v>13</v>
      </c>
      <c r="H819" s="1" t="s">
        <v>14</v>
      </c>
      <c r="I819" s="1" t="s">
        <v>21</v>
      </c>
      <c r="J819" s="1">
        <f>FIND(", ",space_missions[[#This Row],[Location]])</f>
        <v>11</v>
      </c>
      <c r="K819" s="1" t="str">
        <f t="shared" si="12"/>
        <v xml:space="preserve"> Kazakhstan</v>
      </c>
      <c r="L819" s="1" t="str">
        <f>_xlfn.CONCAT(space_missions[[#This Row],[Company]],"-",space_missions[[#This Row],[Rocket]])</f>
        <v>RVSN USSR-Proton K/Block D</v>
      </c>
      <c r="M819" s="1">
        <f>YEAR(space_missions[[#This Row],[Date]])</f>
        <v>1969</v>
      </c>
    </row>
    <row r="820" spans="1:13">
      <c r="A820" s="1" t="s">
        <v>9</v>
      </c>
      <c r="B820" s="1" t="s">
        <v>980</v>
      </c>
      <c r="C820" s="2">
        <v>25540</v>
      </c>
      <c r="D820" s="3">
        <v>0.55555555555555558</v>
      </c>
      <c r="E820" s="1" t="s">
        <v>339</v>
      </c>
      <c r="F820" s="1" t="s">
        <v>981</v>
      </c>
      <c r="G820" s="1" t="s">
        <v>13</v>
      </c>
      <c r="H820" s="1" t="s">
        <v>14</v>
      </c>
      <c r="I820" s="1" t="s">
        <v>15</v>
      </c>
      <c r="J820" s="1">
        <f>FIND(", ",space_missions[[#This Row],[Location]])</f>
        <v>10</v>
      </c>
      <c r="K820" s="1" t="str">
        <f t="shared" si="12"/>
        <v xml:space="preserve"> Russia</v>
      </c>
      <c r="L820" s="1" t="str">
        <f>_xlfn.CONCAT(space_missions[[#This Row],[Company]],"-",space_missions[[#This Row],[Rocket]])</f>
        <v>RVSN USSR-Voskhod</v>
      </c>
      <c r="M820" s="1">
        <f>YEAR(space_missions[[#This Row],[Date]])</f>
        <v>1969</v>
      </c>
    </row>
    <row r="821" spans="1:13">
      <c r="A821" s="1" t="s">
        <v>9</v>
      </c>
      <c r="B821" s="1" t="s">
        <v>661</v>
      </c>
      <c r="C821" s="2">
        <v>25548</v>
      </c>
      <c r="D821" s="3">
        <v>0.54097222222222219</v>
      </c>
      <c r="E821" s="1" t="s">
        <v>499</v>
      </c>
      <c r="F821" s="1" t="s">
        <v>982</v>
      </c>
      <c r="G821" s="1" t="s">
        <v>13</v>
      </c>
      <c r="H821" s="1" t="s">
        <v>14</v>
      </c>
      <c r="I821" s="1" t="s">
        <v>15</v>
      </c>
      <c r="J821" s="1">
        <f>FIND(", ",space_missions[[#This Row],[Location]])</f>
        <v>11</v>
      </c>
      <c r="K821" s="1" t="str">
        <f t="shared" si="12"/>
        <v xml:space="preserve"> Russia</v>
      </c>
      <c r="L821" s="1" t="str">
        <f>_xlfn.CONCAT(space_missions[[#This Row],[Company]],"-",space_missions[[#This Row],[Rocket]])</f>
        <v>RVSN USSR-Cosmos-2I (63SM)</v>
      </c>
      <c r="M821" s="1">
        <f>YEAR(space_missions[[#This Row],[Date]])</f>
        <v>1969</v>
      </c>
    </row>
    <row r="822" spans="1:13">
      <c r="A822" s="1" t="s">
        <v>9</v>
      </c>
      <c r="B822" s="1" t="s">
        <v>961</v>
      </c>
      <c r="C822" s="2">
        <v>25557</v>
      </c>
      <c r="D822" s="3">
        <v>0.14305555555555555</v>
      </c>
      <c r="E822" s="1" t="s">
        <v>685</v>
      </c>
      <c r="F822" s="1" t="s">
        <v>983</v>
      </c>
      <c r="G822" s="1" t="s">
        <v>13</v>
      </c>
      <c r="H822" s="1" t="s">
        <v>14</v>
      </c>
      <c r="I822" s="1" t="s">
        <v>15</v>
      </c>
      <c r="J822" s="1">
        <f>FIND(", ",space_missions[[#This Row],[Location]])</f>
        <v>11</v>
      </c>
      <c r="K822" s="1" t="str">
        <f t="shared" si="12"/>
        <v xml:space="preserve"> Russia</v>
      </c>
      <c r="L822" s="1" t="str">
        <f>_xlfn.CONCAT(space_missions[[#This Row],[Company]],"-",space_missions[[#This Row],[Rocket]])</f>
        <v>RVSN USSR-Cosmos-3M (11K65M)</v>
      </c>
      <c r="M822" s="1">
        <f>YEAR(space_missions[[#This Row],[Date]])</f>
        <v>1969</v>
      </c>
    </row>
    <row r="823" spans="1:13">
      <c r="A823" s="1" t="s">
        <v>9</v>
      </c>
      <c r="B823" s="1" t="s">
        <v>847</v>
      </c>
      <c r="C823" s="2">
        <v>25560</v>
      </c>
      <c r="D823" s="3">
        <v>0.3923611111111111</v>
      </c>
      <c r="E823" s="1" t="s">
        <v>937</v>
      </c>
      <c r="F823" s="1" t="s">
        <v>984</v>
      </c>
      <c r="G823" s="1" t="s">
        <v>13</v>
      </c>
      <c r="H823" s="1" t="s">
        <v>14</v>
      </c>
      <c r="I823" s="1" t="s">
        <v>15</v>
      </c>
      <c r="J823" s="1">
        <f>FIND(", ",space_missions[[#This Row],[Location]])</f>
        <v>11</v>
      </c>
      <c r="K823" s="1" t="str">
        <f t="shared" si="12"/>
        <v xml:space="preserve"> Kazakhstan</v>
      </c>
      <c r="L823" s="1" t="str">
        <f>_xlfn.CONCAT(space_missions[[#This Row],[Company]],"-",space_missions[[#This Row],[Rocket]])</f>
        <v>RVSN USSR-Tsyklon-2</v>
      </c>
      <c r="M823" s="1">
        <f>YEAR(space_missions[[#This Row],[Date]])</f>
        <v>1969</v>
      </c>
    </row>
    <row r="824" spans="1:13">
      <c r="A824" s="1" t="s">
        <v>9</v>
      </c>
      <c r="B824" s="1" t="s">
        <v>543</v>
      </c>
      <c r="C824" s="2">
        <v>25560</v>
      </c>
      <c r="D824" s="3">
        <v>0.57638888888888884</v>
      </c>
      <c r="E824" s="1" t="s">
        <v>339</v>
      </c>
      <c r="F824" s="1" t="s">
        <v>985</v>
      </c>
      <c r="G824" s="1" t="s">
        <v>13</v>
      </c>
      <c r="H824" s="1" t="s">
        <v>14</v>
      </c>
      <c r="I824" s="1" t="s">
        <v>15</v>
      </c>
      <c r="J824" s="1">
        <f>FIND(", ",space_missions[[#This Row],[Location]])</f>
        <v>10</v>
      </c>
      <c r="K824" s="1" t="str">
        <f t="shared" si="12"/>
        <v xml:space="preserve"> Russia</v>
      </c>
      <c r="L824" s="1" t="str">
        <f>_xlfn.CONCAT(space_missions[[#This Row],[Company]],"-",space_missions[[#This Row],[Rocket]])</f>
        <v>RVSN USSR-Voskhod</v>
      </c>
      <c r="M824" s="1">
        <f>YEAR(space_missions[[#This Row],[Date]])</f>
        <v>1969</v>
      </c>
    </row>
    <row r="825" spans="1:13">
      <c r="A825" s="1" t="s">
        <v>9</v>
      </c>
      <c r="B825" s="1" t="s">
        <v>420</v>
      </c>
      <c r="C825" s="2">
        <v>25562</v>
      </c>
      <c r="D825" s="3">
        <v>0.41597222222222224</v>
      </c>
      <c r="E825" s="1" t="s">
        <v>499</v>
      </c>
      <c r="F825" s="1" t="s">
        <v>986</v>
      </c>
      <c r="G825" s="1" t="s">
        <v>13</v>
      </c>
      <c r="H825" s="1" t="s">
        <v>14</v>
      </c>
      <c r="I825" s="1" t="s">
        <v>15</v>
      </c>
      <c r="J825" s="1">
        <f>FIND(", ",space_missions[[#This Row],[Location]])</f>
        <v>10</v>
      </c>
      <c r="K825" s="1" t="str">
        <f t="shared" si="12"/>
        <v xml:space="preserve"> Russia</v>
      </c>
      <c r="L825" s="1" t="str">
        <f>_xlfn.CONCAT(space_missions[[#This Row],[Company]],"-",space_missions[[#This Row],[Rocket]])</f>
        <v>RVSN USSR-Cosmos-2I (63SM)</v>
      </c>
      <c r="M825" s="1">
        <f>YEAR(space_missions[[#This Row],[Date]])</f>
        <v>1969</v>
      </c>
    </row>
    <row r="826" spans="1:13">
      <c r="A826" s="1" t="s">
        <v>9</v>
      </c>
      <c r="B826" s="1" t="s">
        <v>961</v>
      </c>
      <c r="C826" s="2">
        <v>25564</v>
      </c>
      <c r="D826" s="3">
        <v>0.59722222222222221</v>
      </c>
      <c r="E826" s="1" t="s">
        <v>685</v>
      </c>
      <c r="F826" s="1" t="s">
        <v>987</v>
      </c>
      <c r="G826" s="1" t="s">
        <v>13</v>
      </c>
      <c r="H826" s="1" t="s">
        <v>14</v>
      </c>
      <c r="I826" s="1" t="s">
        <v>21</v>
      </c>
      <c r="J826" s="1">
        <f>FIND(", ",space_missions[[#This Row],[Location]])</f>
        <v>11</v>
      </c>
      <c r="K826" s="1" t="str">
        <f t="shared" si="12"/>
        <v xml:space="preserve"> Russia</v>
      </c>
      <c r="L826" s="1" t="str">
        <f>_xlfn.CONCAT(space_missions[[#This Row],[Company]],"-",space_missions[[#This Row],[Rocket]])</f>
        <v>RVSN USSR-Cosmos-3M (11K65M)</v>
      </c>
      <c r="M826" s="1">
        <f>YEAR(space_missions[[#This Row],[Date]])</f>
        <v>1969</v>
      </c>
    </row>
    <row r="827" spans="1:13">
      <c r="A827" s="1" t="s">
        <v>9</v>
      </c>
      <c r="B827" s="1" t="s">
        <v>361</v>
      </c>
      <c r="C827" s="2">
        <v>25577</v>
      </c>
      <c r="D827" s="3">
        <v>0.3888888888888889</v>
      </c>
      <c r="E827" s="1" t="s">
        <v>339</v>
      </c>
      <c r="F827" s="1" t="s">
        <v>988</v>
      </c>
      <c r="G827" s="1" t="s">
        <v>13</v>
      </c>
      <c r="H827" s="1" t="s">
        <v>14</v>
      </c>
      <c r="I827" s="1" t="s">
        <v>15</v>
      </c>
      <c r="J827" s="1">
        <f>FIND(", ",space_missions[[#This Row],[Location]])</f>
        <v>10</v>
      </c>
      <c r="K827" s="1" t="str">
        <f t="shared" si="12"/>
        <v xml:space="preserve"> Kazakhstan</v>
      </c>
      <c r="L827" s="1" t="str">
        <f>_xlfn.CONCAT(space_missions[[#This Row],[Company]],"-",space_missions[[#This Row],[Rocket]])</f>
        <v>RVSN USSR-Voskhod</v>
      </c>
      <c r="M827" s="1">
        <f>YEAR(space_missions[[#This Row],[Date]])</f>
        <v>1970</v>
      </c>
    </row>
    <row r="828" spans="1:13">
      <c r="A828" s="1" t="s">
        <v>42</v>
      </c>
      <c r="B828" s="1" t="s">
        <v>322</v>
      </c>
      <c r="C828" s="2">
        <v>25582</v>
      </c>
      <c r="D828" s="3">
        <v>0.77986111111111112</v>
      </c>
      <c r="E828" s="1" t="s">
        <v>945</v>
      </c>
      <c r="F828" s="1" t="s">
        <v>989</v>
      </c>
      <c r="G828" s="1" t="s">
        <v>13</v>
      </c>
      <c r="H828" s="1" t="s">
        <v>14</v>
      </c>
      <c r="I828" s="1" t="s">
        <v>15</v>
      </c>
      <c r="J828" s="1">
        <f>FIND(", ",space_missions[[#This Row],[Location]])</f>
        <v>7</v>
      </c>
      <c r="K828" s="1" t="str">
        <f t="shared" si="12"/>
        <v xml:space="preserve"> USA</v>
      </c>
      <c r="L828" s="1" t="str">
        <f>_xlfn.CONCAT(space_missions[[#This Row],[Company]],"-",space_missions[[#This Row],[Rocket]])</f>
        <v>US Air Force-Titan III(23)B</v>
      </c>
      <c r="M828" s="1">
        <f>YEAR(space_missions[[#This Row],[Date]])</f>
        <v>1970</v>
      </c>
    </row>
    <row r="829" spans="1:13">
      <c r="A829" s="1" t="s">
        <v>9</v>
      </c>
      <c r="B829" s="1" t="s">
        <v>661</v>
      </c>
      <c r="C829" s="2">
        <v>25583</v>
      </c>
      <c r="D829" s="3">
        <v>0.56944444444444442</v>
      </c>
      <c r="E829" s="1" t="s">
        <v>499</v>
      </c>
      <c r="F829" s="1" t="s">
        <v>990</v>
      </c>
      <c r="G829" s="1" t="s">
        <v>13</v>
      </c>
      <c r="H829" s="1" t="s">
        <v>14</v>
      </c>
      <c r="I829" s="1" t="s">
        <v>15</v>
      </c>
      <c r="J829" s="1">
        <f>FIND(", ",space_missions[[#This Row],[Location]])</f>
        <v>11</v>
      </c>
      <c r="K829" s="1" t="str">
        <f t="shared" si="12"/>
        <v xml:space="preserve"> Russia</v>
      </c>
      <c r="L829" s="1" t="str">
        <f>_xlfn.CONCAT(space_missions[[#This Row],[Company]],"-",space_missions[[#This Row],[Rocket]])</f>
        <v>RVSN USSR-Cosmos-2I (63SM)</v>
      </c>
      <c r="M829" s="1">
        <f>YEAR(space_missions[[#This Row],[Date]])</f>
        <v>1970</v>
      </c>
    </row>
    <row r="830" spans="1:13">
      <c r="A830" s="1" t="s">
        <v>9</v>
      </c>
      <c r="B830" s="1" t="s">
        <v>420</v>
      </c>
      <c r="C830" s="2">
        <v>25584</v>
      </c>
      <c r="D830" s="3">
        <v>0.45763888888888887</v>
      </c>
      <c r="E830" s="1" t="s">
        <v>499</v>
      </c>
      <c r="F830" s="1" t="s">
        <v>991</v>
      </c>
      <c r="G830" s="1" t="s">
        <v>13</v>
      </c>
      <c r="H830" s="1" t="s">
        <v>14</v>
      </c>
      <c r="I830" s="1" t="s">
        <v>15</v>
      </c>
      <c r="J830" s="1">
        <f>FIND(", ",space_missions[[#This Row],[Location]])</f>
        <v>10</v>
      </c>
      <c r="K830" s="1" t="str">
        <f t="shared" si="12"/>
        <v xml:space="preserve"> Russia</v>
      </c>
      <c r="L830" s="1" t="str">
        <f>_xlfn.CONCAT(space_missions[[#This Row],[Company]],"-",space_missions[[#This Row],[Rocket]])</f>
        <v>RVSN USSR-Cosmos-2I (63SM)</v>
      </c>
      <c r="M830" s="1">
        <f>YEAR(space_missions[[#This Row],[Date]])</f>
        <v>1970</v>
      </c>
    </row>
    <row r="831" spans="1:13">
      <c r="A831" s="1" t="s">
        <v>9</v>
      </c>
      <c r="B831" s="1" t="s">
        <v>661</v>
      </c>
      <c r="C831" s="2">
        <v>25588</v>
      </c>
      <c r="D831" s="3">
        <v>0.84722222222222221</v>
      </c>
      <c r="E831" s="1" t="s">
        <v>499</v>
      </c>
      <c r="F831" s="1" t="s">
        <v>992</v>
      </c>
      <c r="G831" s="1" t="s">
        <v>13</v>
      </c>
      <c r="H831" s="1" t="s">
        <v>14</v>
      </c>
      <c r="I831" s="1" t="s">
        <v>15</v>
      </c>
      <c r="J831" s="1">
        <f>FIND(", ",space_missions[[#This Row],[Location]])</f>
        <v>11</v>
      </c>
      <c r="K831" s="1" t="str">
        <f t="shared" si="12"/>
        <v xml:space="preserve"> Russia</v>
      </c>
      <c r="L831" s="1" t="str">
        <f>_xlfn.CONCAT(space_missions[[#This Row],[Company]],"-",space_missions[[#This Row],[Rocket]])</f>
        <v>RVSN USSR-Cosmos-2I (63SM)</v>
      </c>
      <c r="M831" s="1">
        <f>YEAR(space_missions[[#This Row],[Date]])</f>
        <v>1970</v>
      </c>
    </row>
    <row r="832" spans="1:13">
      <c r="A832" s="1" t="s">
        <v>9</v>
      </c>
      <c r="B832" s="1" t="s">
        <v>543</v>
      </c>
      <c r="C832" s="2">
        <v>25589</v>
      </c>
      <c r="D832" s="3">
        <v>0.5</v>
      </c>
      <c r="E832" s="1" t="s">
        <v>339</v>
      </c>
      <c r="F832" s="1" t="s">
        <v>993</v>
      </c>
      <c r="G832" s="1" t="s">
        <v>13</v>
      </c>
      <c r="H832" s="1" t="s">
        <v>14</v>
      </c>
      <c r="I832" s="1" t="s">
        <v>15</v>
      </c>
      <c r="J832" s="1">
        <f>FIND(", ",space_missions[[#This Row],[Location]])</f>
        <v>10</v>
      </c>
      <c r="K832" s="1" t="str">
        <f t="shared" si="12"/>
        <v xml:space="preserve"> Russia</v>
      </c>
      <c r="L832" s="1" t="str">
        <f>_xlfn.CONCAT(space_missions[[#This Row],[Company]],"-",space_missions[[#This Row],[Rocket]])</f>
        <v>RVSN USSR-Voskhod</v>
      </c>
      <c r="M832" s="1">
        <f>YEAR(space_missions[[#This Row],[Date]])</f>
        <v>1970</v>
      </c>
    </row>
    <row r="833" spans="1:13">
      <c r="A833" s="1" t="s">
        <v>9</v>
      </c>
      <c r="B833" s="1" t="s">
        <v>661</v>
      </c>
      <c r="C833" s="2">
        <v>25598</v>
      </c>
      <c r="D833" s="3">
        <v>0.65277777777777779</v>
      </c>
      <c r="E833" s="1" t="s">
        <v>499</v>
      </c>
      <c r="F833" s="1" t="s">
        <v>994</v>
      </c>
      <c r="G833" s="1" t="s">
        <v>13</v>
      </c>
      <c r="H833" s="1" t="s">
        <v>14</v>
      </c>
      <c r="I833" s="1" t="s">
        <v>21</v>
      </c>
      <c r="J833" s="1">
        <f>FIND(", ",space_missions[[#This Row],[Location]])</f>
        <v>11</v>
      </c>
      <c r="K833" s="1" t="str">
        <f t="shared" si="12"/>
        <v xml:space="preserve"> Russia</v>
      </c>
      <c r="L833" s="1" t="str">
        <f>_xlfn.CONCAT(space_missions[[#This Row],[Company]],"-",space_missions[[#This Row],[Rocket]])</f>
        <v>RVSN USSR-Cosmos-2I (63SM)</v>
      </c>
      <c r="M833" s="1">
        <f>YEAR(space_missions[[#This Row],[Date]])</f>
        <v>1970</v>
      </c>
    </row>
    <row r="834" spans="1:13">
      <c r="A834" s="1" t="s">
        <v>9</v>
      </c>
      <c r="B834" s="1" t="s">
        <v>657</v>
      </c>
      <c r="C834" s="2">
        <v>25605</v>
      </c>
      <c r="D834" s="3">
        <v>0.17777777777777778</v>
      </c>
      <c r="E834" s="1" t="s">
        <v>658</v>
      </c>
      <c r="F834" s="1" t="s">
        <v>995</v>
      </c>
      <c r="G834" s="1" t="s">
        <v>13</v>
      </c>
      <c r="H834" s="1" t="s">
        <v>14</v>
      </c>
      <c r="I834" s="1" t="s">
        <v>21</v>
      </c>
      <c r="J834" s="1">
        <f>FIND(", ",space_missions[[#This Row],[Location]])</f>
        <v>11</v>
      </c>
      <c r="K834" s="1" t="str">
        <f t="shared" ref="K834:K897" si="13">RIGHT(B834,LEN(B834)-FIND("*",SUBSTITUTE(B834,", ","*",LEN(B834)-LEN(SUBSTITUTE(B834,", ","*")))))</f>
        <v xml:space="preserve"> Kazakhstan</v>
      </c>
      <c r="L834" s="1" t="str">
        <f>_xlfn.CONCAT(space_missions[[#This Row],[Company]],"-",space_missions[[#This Row],[Rocket]])</f>
        <v>RVSN USSR-Proton K/Block D</v>
      </c>
      <c r="M834" s="1">
        <f>YEAR(space_missions[[#This Row],[Date]])</f>
        <v>1970</v>
      </c>
    </row>
    <row r="835" spans="1:13">
      <c r="A835" s="1" t="s">
        <v>9</v>
      </c>
      <c r="B835" s="1" t="s">
        <v>543</v>
      </c>
      <c r="C835" s="2">
        <v>25609</v>
      </c>
      <c r="D835" s="3">
        <v>0.5</v>
      </c>
      <c r="E835" s="1" t="s">
        <v>339</v>
      </c>
      <c r="F835" s="1" t="s">
        <v>996</v>
      </c>
      <c r="G835" s="1" t="s">
        <v>13</v>
      </c>
      <c r="H835" s="1" t="s">
        <v>14</v>
      </c>
      <c r="I835" s="1" t="s">
        <v>15</v>
      </c>
      <c r="J835" s="1">
        <f>FIND(", ",space_missions[[#This Row],[Location]])</f>
        <v>10</v>
      </c>
      <c r="K835" s="1" t="str">
        <f t="shared" si="13"/>
        <v xml:space="preserve"> Russia</v>
      </c>
      <c r="L835" s="1" t="str">
        <f>_xlfn.CONCAT(space_missions[[#This Row],[Company]],"-",space_missions[[#This Row],[Rocket]])</f>
        <v>RVSN USSR-Voskhod</v>
      </c>
      <c r="M835" s="1">
        <f>YEAR(space_missions[[#This Row],[Date]])</f>
        <v>1970</v>
      </c>
    </row>
    <row r="836" spans="1:13">
      <c r="A836" s="1" t="s">
        <v>607</v>
      </c>
      <c r="B836" s="1" t="s">
        <v>608</v>
      </c>
      <c r="C836" s="2">
        <v>25610</v>
      </c>
      <c r="D836" s="3">
        <v>0.18402777777777779</v>
      </c>
      <c r="E836" s="1" t="s">
        <v>609</v>
      </c>
      <c r="F836" s="1" t="s">
        <v>610</v>
      </c>
      <c r="G836" s="1" t="s">
        <v>13</v>
      </c>
      <c r="H836" s="1" t="s">
        <v>14</v>
      </c>
      <c r="I836" s="1" t="s">
        <v>15</v>
      </c>
      <c r="J836" s="1">
        <f>FIND(", ",space_missions[[#This Row],[Location]])</f>
        <v>23</v>
      </c>
      <c r="K836" s="1" t="str">
        <f t="shared" si="13"/>
        <v xml:space="preserve"> Japan</v>
      </c>
      <c r="L836" s="1" t="str">
        <f>_xlfn.CONCAT(space_missions[[#This Row],[Company]],"-",space_missions[[#This Row],[Rocket]])</f>
        <v>UT-Lambda-IV S</v>
      </c>
      <c r="M836" s="1">
        <f>YEAR(space_missions[[#This Row],[Date]])</f>
        <v>1970</v>
      </c>
    </row>
    <row r="837" spans="1:13">
      <c r="A837" s="1" t="s">
        <v>9</v>
      </c>
      <c r="B837" s="1" t="s">
        <v>980</v>
      </c>
      <c r="C837" s="2">
        <v>25616</v>
      </c>
      <c r="D837" s="3">
        <v>0.7895833333333333</v>
      </c>
      <c r="E837" s="1" t="s">
        <v>493</v>
      </c>
      <c r="F837" s="1" t="s">
        <v>997</v>
      </c>
      <c r="G837" s="1" t="s">
        <v>13</v>
      </c>
      <c r="H837" s="1" t="s">
        <v>14</v>
      </c>
      <c r="I837" s="1" t="s">
        <v>15</v>
      </c>
      <c r="J837" s="1">
        <f>FIND(", ",space_missions[[#This Row],[Location]])</f>
        <v>10</v>
      </c>
      <c r="K837" s="1" t="str">
        <f t="shared" si="13"/>
        <v xml:space="preserve"> Russia</v>
      </c>
      <c r="L837" s="1" t="str">
        <f>_xlfn.CONCAT(space_missions[[#This Row],[Company]],"-",space_missions[[#This Row],[Rocket]])</f>
        <v>RVSN USSR-Molniya-M /Block L</v>
      </c>
      <c r="M837" s="1">
        <f>YEAR(space_missions[[#This Row],[Date]])</f>
        <v>1970</v>
      </c>
    </row>
    <row r="838" spans="1:13">
      <c r="A838" s="1" t="s">
        <v>9</v>
      </c>
      <c r="B838" s="1" t="s">
        <v>661</v>
      </c>
      <c r="C838" s="2">
        <v>25626</v>
      </c>
      <c r="D838" s="3">
        <v>0.72499999999999998</v>
      </c>
      <c r="E838" s="1" t="s">
        <v>499</v>
      </c>
      <c r="F838" s="1" t="s">
        <v>998</v>
      </c>
      <c r="G838" s="1" t="s">
        <v>13</v>
      </c>
      <c r="H838" s="1" t="s">
        <v>14</v>
      </c>
      <c r="I838" s="1" t="s">
        <v>15</v>
      </c>
      <c r="J838" s="1">
        <f>FIND(", ",space_missions[[#This Row],[Location]])</f>
        <v>11</v>
      </c>
      <c r="K838" s="1" t="str">
        <f t="shared" si="13"/>
        <v xml:space="preserve"> Russia</v>
      </c>
      <c r="L838" s="1" t="str">
        <f>_xlfn.CONCAT(space_missions[[#This Row],[Company]],"-",space_missions[[#This Row],[Rocket]])</f>
        <v>RVSN USSR-Cosmos-2I (63SM)</v>
      </c>
      <c r="M838" s="1">
        <f>YEAR(space_missions[[#This Row],[Date]])</f>
        <v>1970</v>
      </c>
    </row>
    <row r="839" spans="1:13">
      <c r="A839" s="1" t="s">
        <v>9</v>
      </c>
      <c r="B839" s="1" t="s">
        <v>980</v>
      </c>
      <c r="C839" s="2">
        <v>25631</v>
      </c>
      <c r="D839" s="3">
        <v>0.50972222222222219</v>
      </c>
      <c r="E839" s="1" t="s">
        <v>339</v>
      </c>
      <c r="F839" s="1" t="s">
        <v>999</v>
      </c>
      <c r="G839" s="1" t="s">
        <v>13</v>
      </c>
      <c r="H839" s="1" t="s">
        <v>14</v>
      </c>
      <c r="I839" s="1" t="s">
        <v>15</v>
      </c>
      <c r="J839" s="1">
        <f>FIND(", ",space_missions[[#This Row],[Location]])</f>
        <v>10</v>
      </c>
      <c r="K839" s="1" t="str">
        <f t="shared" si="13"/>
        <v xml:space="preserve"> Russia</v>
      </c>
      <c r="L839" s="1" t="str">
        <f>_xlfn.CONCAT(space_missions[[#This Row],[Company]],"-",space_missions[[#This Row],[Rocket]])</f>
        <v>RVSN USSR-Voskhod</v>
      </c>
      <c r="M839" s="1">
        <f>YEAR(space_missions[[#This Row],[Date]])</f>
        <v>1970</v>
      </c>
    </row>
    <row r="840" spans="1:13">
      <c r="A840" s="1" t="s">
        <v>1000</v>
      </c>
      <c r="B840" s="1" t="s">
        <v>1001</v>
      </c>
      <c r="C840" s="2">
        <v>25637</v>
      </c>
      <c r="D840" s="3">
        <v>0.63888888888888884</v>
      </c>
      <c r="E840" s="1" t="s">
        <v>1002</v>
      </c>
      <c r="F840" s="1" t="s">
        <v>1003</v>
      </c>
      <c r="G840" s="1" t="s">
        <v>13</v>
      </c>
      <c r="H840" s="1" t="s">
        <v>14</v>
      </c>
      <c r="I840" s="1" t="s">
        <v>15</v>
      </c>
      <c r="J840" s="1">
        <f>FIND(", ",space_missions[[#This Row],[Location]])</f>
        <v>4</v>
      </c>
      <c r="K840" s="1" t="str">
        <f t="shared" si="13"/>
        <v xml:space="preserve"> France</v>
      </c>
      <c r="L840" s="1" t="str">
        <f>_xlfn.CONCAT(space_missions[[#This Row],[Company]],"-",space_missions[[#This Row],[Rocket]])</f>
        <v>CNES-Diamant B</v>
      </c>
      <c r="M840" s="1">
        <f>YEAR(space_missions[[#This Row],[Date]])</f>
        <v>1970</v>
      </c>
    </row>
    <row r="841" spans="1:13">
      <c r="A841" s="1" t="s">
        <v>9</v>
      </c>
      <c r="B841" s="1" t="s">
        <v>980</v>
      </c>
      <c r="C841" s="2">
        <v>25640</v>
      </c>
      <c r="D841" s="3">
        <v>0.33333333333333331</v>
      </c>
      <c r="E841" s="1" t="s">
        <v>339</v>
      </c>
      <c r="F841" s="1" t="s">
        <v>1004</v>
      </c>
      <c r="G841" s="1" t="s">
        <v>13</v>
      </c>
      <c r="H841" s="1" t="s">
        <v>14</v>
      </c>
      <c r="I841" s="1" t="s">
        <v>15</v>
      </c>
      <c r="J841" s="1">
        <f>FIND(", ",space_missions[[#This Row],[Location]])</f>
        <v>10</v>
      </c>
      <c r="K841" s="1" t="str">
        <f t="shared" si="13"/>
        <v xml:space="preserve"> Russia</v>
      </c>
      <c r="L841" s="1" t="str">
        <f>_xlfn.CONCAT(space_missions[[#This Row],[Company]],"-",space_missions[[#This Row],[Rocket]])</f>
        <v>RVSN USSR-Voskhod</v>
      </c>
      <c r="M841" s="1">
        <f>YEAR(space_missions[[#This Row],[Date]])</f>
        <v>1970</v>
      </c>
    </row>
    <row r="842" spans="1:13">
      <c r="A842" s="1" t="s">
        <v>9</v>
      </c>
      <c r="B842" s="1" t="s">
        <v>543</v>
      </c>
      <c r="C842" s="2">
        <v>25644</v>
      </c>
      <c r="D842" s="3">
        <v>0.46527777777777779</v>
      </c>
      <c r="E842" s="1" t="s">
        <v>396</v>
      </c>
      <c r="F842" s="1" t="s">
        <v>1005</v>
      </c>
      <c r="G842" s="1" t="s">
        <v>13</v>
      </c>
      <c r="H842" s="1" t="s">
        <v>14</v>
      </c>
      <c r="I842" s="1" t="s">
        <v>56</v>
      </c>
      <c r="J842" s="1">
        <f>FIND(", ",space_missions[[#This Row],[Location]])</f>
        <v>10</v>
      </c>
      <c r="K842" s="1" t="str">
        <f t="shared" si="13"/>
        <v xml:space="preserve"> Russia</v>
      </c>
      <c r="L842" s="1" t="str">
        <f>_xlfn.CONCAT(space_missions[[#This Row],[Company]],"-",space_missions[[#This Row],[Rocket]])</f>
        <v>RVSN USSR-Vostok-2M</v>
      </c>
      <c r="M842" s="1">
        <f>YEAR(space_missions[[#This Row],[Date]])</f>
        <v>1970</v>
      </c>
    </row>
    <row r="843" spans="1:13">
      <c r="A843" s="1" t="s">
        <v>9</v>
      </c>
      <c r="B843" s="1" t="s">
        <v>661</v>
      </c>
      <c r="C843" s="2">
        <v>25645</v>
      </c>
      <c r="D843" s="3">
        <v>0.61041666666666672</v>
      </c>
      <c r="E843" s="1" t="s">
        <v>499</v>
      </c>
      <c r="F843" s="1" t="s">
        <v>1006</v>
      </c>
      <c r="G843" s="1" t="s">
        <v>13</v>
      </c>
      <c r="H843" s="1" t="s">
        <v>14</v>
      </c>
      <c r="I843" s="1" t="s">
        <v>15</v>
      </c>
      <c r="J843" s="1">
        <f>FIND(", ",space_missions[[#This Row],[Location]])</f>
        <v>11</v>
      </c>
      <c r="K843" s="1" t="str">
        <f t="shared" si="13"/>
        <v xml:space="preserve"> Russia</v>
      </c>
      <c r="L843" s="1" t="str">
        <f>_xlfn.CONCAT(space_missions[[#This Row],[Company]],"-",space_missions[[#This Row],[Rocket]])</f>
        <v>RVSN USSR-Cosmos-2I (63SM)</v>
      </c>
      <c r="M843" s="1">
        <f>YEAR(space_missions[[#This Row],[Date]])</f>
        <v>1970</v>
      </c>
    </row>
    <row r="844" spans="1:13">
      <c r="A844" s="1" t="s">
        <v>9</v>
      </c>
      <c r="B844" s="1" t="s">
        <v>543</v>
      </c>
      <c r="C844" s="2">
        <v>25654</v>
      </c>
      <c r="D844" s="3">
        <v>0.48958333333333331</v>
      </c>
      <c r="E844" s="1" t="s">
        <v>339</v>
      </c>
      <c r="F844" s="1" t="s">
        <v>1007</v>
      </c>
      <c r="G844" s="1" t="s">
        <v>13</v>
      </c>
      <c r="H844" s="1" t="s">
        <v>14</v>
      </c>
      <c r="I844" s="1" t="s">
        <v>15</v>
      </c>
      <c r="J844" s="1">
        <f>FIND(", ",space_missions[[#This Row],[Location]])</f>
        <v>10</v>
      </c>
      <c r="K844" s="1" t="str">
        <f t="shared" si="13"/>
        <v xml:space="preserve"> Russia</v>
      </c>
      <c r="L844" s="1" t="str">
        <f>_xlfn.CONCAT(space_missions[[#This Row],[Company]],"-",space_missions[[#This Row],[Rocket]])</f>
        <v>RVSN USSR-Voskhod</v>
      </c>
      <c r="M844" s="1">
        <f>YEAR(space_missions[[#This Row],[Date]])</f>
        <v>1970</v>
      </c>
    </row>
    <row r="845" spans="1:13">
      <c r="A845" s="1" t="s">
        <v>9</v>
      </c>
      <c r="B845" s="1" t="s">
        <v>980</v>
      </c>
      <c r="C845" s="2">
        <v>25661</v>
      </c>
      <c r="D845" s="3">
        <v>0.35416666666666669</v>
      </c>
      <c r="E845" s="1" t="s">
        <v>339</v>
      </c>
      <c r="F845" s="1" t="s">
        <v>1008</v>
      </c>
      <c r="G845" s="1" t="s">
        <v>13</v>
      </c>
      <c r="H845" s="1" t="s">
        <v>14</v>
      </c>
      <c r="I845" s="1" t="s">
        <v>15</v>
      </c>
      <c r="J845" s="1">
        <f>FIND(", ",space_missions[[#This Row],[Location]])</f>
        <v>10</v>
      </c>
      <c r="K845" s="1" t="str">
        <f t="shared" si="13"/>
        <v xml:space="preserve"> Russia</v>
      </c>
      <c r="L845" s="1" t="str">
        <f>_xlfn.CONCAT(space_missions[[#This Row],[Company]],"-",space_missions[[#This Row],[Rocket]])</f>
        <v>RVSN USSR-Voskhod</v>
      </c>
      <c r="M845" s="1">
        <f>YEAR(space_missions[[#This Row],[Date]])</f>
        <v>1970</v>
      </c>
    </row>
    <row r="846" spans="1:13">
      <c r="A846" s="1" t="s">
        <v>9</v>
      </c>
      <c r="B846" s="1" t="s">
        <v>684</v>
      </c>
      <c r="C846" s="2">
        <v>25665</v>
      </c>
      <c r="D846" s="3">
        <v>0.46527777777777779</v>
      </c>
      <c r="E846" s="1" t="s">
        <v>685</v>
      </c>
      <c r="F846" s="1" t="s">
        <v>1009</v>
      </c>
      <c r="G846" s="1" t="s">
        <v>13</v>
      </c>
      <c r="H846" s="1" t="s">
        <v>14</v>
      </c>
      <c r="I846" s="1" t="s">
        <v>15</v>
      </c>
      <c r="J846" s="1">
        <f>FIND(", ",space_missions[[#This Row],[Location]])</f>
        <v>11</v>
      </c>
      <c r="K846" s="1" t="str">
        <f t="shared" si="13"/>
        <v xml:space="preserve"> Russia</v>
      </c>
      <c r="L846" s="1" t="str">
        <f>_xlfn.CONCAT(space_missions[[#This Row],[Company]],"-",space_missions[[#This Row],[Rocket]])</f>
        <v>RVSN USSR-Cosmos-3M (11K65M)</v>
      </c>
      <c r="M846" s="1">
        <f>YEAR(space_missions[[#This Row],[Date]])</f>
        <v>1970</v>
      </c>
    </row>
    <row r="847" spans="1:13">
      <c r="A847" s="1" t="s">
        <v>9</v>
      </c>
      <c r="B847" s="1" t="s">
        <v>361</v>
      </c>
      <c r="C847" s="2">
        <v>25666</v>
      </c>
      <c r="D847" s="3">
        <v>0.42708333333333331</v>
      </c>
      <c r="E847" s="1" t="s">
        <v>339</v>
      </c>
      <c r="F847" s="1" t="s">
        <v>1010</v>
      </c>
      <c r="G847" s="1" t="s">
        <v>13</v>
      </c>
      <c r="H847" s="1" t="s">
        <v>14</v>
      </c>
      <c r="I847" s="1" t="s">
        <v>15</v>
      </c>
      <c r="J847" s="1">
        <f>FIND(", ",space_missions[[#This Row],[Location]])</f>
        <v>10</v>
      </c>
      <c r="K847" s="1" t="str">
        <f t="shared" si="13"/>
        <v xml:space="preserve"> Kazakhstan</v>
      </c>
      <c r="L847" s="1" t="str">
        <f>_xlfn.CONCAT(space_missions[[#This Row],[Company]],"-",space_missions[[#This Row],[Rocket]])</f>
        <v>RVSN USSR-Voskhod</v>
      </c>
      <c r="M847" s="1">
        <f>YEAR(space_missions[[#This Row],[Date]])</f>
        <v>1970</v>
      </c>
    </row>
    <row r="848" spans="1:13">
      <c r="A848" s="1" t="s">
        <v>463</v>
      </c>
      <c r="B848" s="1" t="s">
        <v>464</v>
      </c>
      <c r="C848" s="2">
        <v>25666</v>
      </c>
      <c r="D848" s="3">
        <v>0.4513888888888889</v>
      </c>
      <c r="E848" s="1" t="s">
        <v>465</v>
      </c>
      <c r="F848" s="1" t="s">
        <v>1011</v>
      </c>
      <c r="G848" s="1" t="s">
        <v>13</v>
      </c>
      <c r="H848" s="1" t="s">
        <v>14</v>
      </c>
      <c r="I848" s="1" t="s">
        <v>15</v>
      </c>
      <c r="J848" s="1">
        <f>FIND(", ",space_missions[[#This Row],[Location]])</f>
        <v>7</v>
      </c>
      <c r="K848" s="1" t="str">
        <f t="shared" si="13"/>
        <v xml:space="preserve"> USA</v>
      </c>
      <c r="L848" s="1" t="str">
        <f>_xlfn.CONCAT(space_missions[[#This Row],[Company]],"-",space_missions[[#This Row],[Rocket]])</f>
        <v>Martin Marietta-Titan IIIC</v>
      </c>
      <c r="M848" s="1">
        <f>YEAR(space_missions[[#This Row],[Date]])</f>
        <v>1970</v>
      </c>
    </row>
    <row r="849" spans="1:13">
      <c r="A849" s="1" t="s">
        <v>9</v>
      </c>
      <c r="B849" s="1" t="s">
        <v>684</v>
      </c>
      <c r="C849" s="2">
        <v>25669</v>
      </c>
      <c r="D849" s="3">
        <v>0.70833333333333337</v>
      </c>
      <c r="E849" s="1" t="s">
        <v>685</v>
      </c>
      <c r="F849" s="1" t="s">
        <v>1012</v>
      </c>
      <c r="G849" s="1" t="s">
        <v>13</v>
      </c>
      <c r="H849" s="1" t="s">
        <v>14</v>
      </c>
      <c r="I849" s="1" t="s">
        <v>15</v>
      </c>
      <c r="J849" s="1">
        <f>FIND(", ",space_missions[[#This Row],[Location]])</f>
        <v>11</v>
      </c>
      <c r="K849" s="1" t="str">
        <f t="shared" si="13"/>
        <v xml:space="preserve"> Russia</v>
      </c>
      <c r="L849" s="1" t="str">
        <f>_xlfn.CONCAT(space_missions[[#This Row],[Company]],"-",space_missions[[#This Row],[Rocket]])</f>
        <v>RVSN USSR-Cosmos-3M (11K65M)</v>
      </c>
      <c r="M849" s="1">
        <f>YEAR(space_missions[[#This Row],[Date]])</f>
        <v>1970</v>
      </c>
    </row>
    <row r="850" spans="1:13">
      <c r="A850" s="1" t="s">
        <v>54</v>
      </c>
      <c r="B850" s="1" t="s">
        <v>749</v>
      </c>
      <c r="C850" s="2">
        <v>25669</v>
      </c>
      <c r="D850" s="3">
        <v>0.80069444444444449</v>
      </c>
      <c r="E850" s="1" t="s">
        <v>750</v>
      </c>
      <c r="F850" s="1" t="s">
        <v>1013</v>
      </c>
      <c r="G850" s="1" t="s">
        <v>13</v>
      </c>
      <c r="H850" s="1" t="s">
        <v>752</v>
      </c>
      <c r="I850" s="1" t="s">
        <v>15</v>
      </c>
      <c r="J850" s="1">
        <f>FIND(", ",space_missions[[#This Row],[Location]])</f>
        <v>7</v>
      </c>
      <c r="K850" s="1" t="str">
        <f t="shared" si="13"/>
        <v xml:space="preserve"> USA</v>
      </c>
      <c r="L850" s="1" t="str">
        <f>_xlfn.CONCAT(space_missions[[#This Row],[Company]],"-",space_missions[[#This Row],[Rocket]])</f>
        <v>NASA-Saturn V</v>
      </c>
      <c r="M850" s="1">
        <f>YEAR(space_missions[[#This Row],[Date]])</f>
        <v>1970</v>
      </c>
    </row>
    <row r="851" spans="1:13">
      <c r="A851" s="1" t="s">
        <v>9</v>
      </c>
      <c r="B851" s="1" t="s">
        <v>543</v>
      </c>
      <c r="C851" s="2">
        <v>25673</v>
      </c>
      <c r="D851" s="3">
        <v>0.375</v>
      </c>
      <c r="E851" s="1" t="s">
        <v>339</v>
      </c>
      <c r="F851" s="1" t="s">
        <v>1014</v>
      </c>
      <c r="G851" s="1" t="s">
        <v>13</v>
      </c>
      <c r="H851" s="1" t="s">
        <v>14</v>
      </c>
      <c r="I851" s="1" t="s">
        <v>15</v>
      </c>
      <c r="J851" s="1">
        <f>FIND(", ",space_missions[[#This Row],[Location]])</f>
        <v>10</v>
      </c>
      <c r="K851" s="1" t="str">
        <f t="shared" si="13"/>
        <v xml:space="preserve"> Russia</v>
      </c>
      <c r="L851" s="1" t="str">
        <f>_xlfn.CONCAT(space_missions[[#This Row],[Company]],"-",space_missions[[#This Row],[Rocket]])</f>
        <v>RVSN USSR-Voskhod</v>
      </c>
      <c r="M851" s="1">
        <f>YEAR(space_missions[[#This Row],[Date]])</f>
        <v>1970</v>
      </c>
    </row>
    <row r="852" spans="1:13">
      <c r="A852" s="1" t="s">
        <v>42</v>
      </c>
      <c r="B852" s="1" t="s">
        <v>322</v>
      </c>
      <c r="C852" s="2">
        <v>25673</v>
      </c>
      <c r="D852" s="3">
        <v>0.66111111111111109</v>
      </c>
      <c r="E852" s="1" t="s">
        <v>945</v>
      </c>
      <c r="F852" s="1" t="s">
        <v>1015</v>
      </c>
      <c r="G852" s="1" t="s">
        <v>13</v>
      </c>
      <c r="H852" s="1" t="s">
        <v>14</v>
      </c>
      <c r="I852" s="1" t="s">
        <v>15</v>
      </c>
      <c r="J852" s="1">
        <f>FIND(", ",space_missions[[#This Row],[Location]])</f>
        <v>7</v>
      </c>
      <c r="K852" s="1" t="str">
        <f t="shared" si="13"/>
        <v xml:space="preserve"> USA</v>
      </c>
      <c r="L852" s="1" t="str">
        <f>_xlfn.CONCAT(space_missions[[#This Row],[Company]],"-",space_missions[[#This Row],[Rocket]])</f>
        <v>US Air Force-Titan III(23)B</v>
      </c>
      <c r="M852" s="1">
        <f>YEAR(space_missions[[#This Row],[Date]])</f>
        <v>1970</v>
      </c>
    </row>
    <row r="853" spans="1:13">
      <c r="A853" s="1" t="s">
        <v>9</v>
      </c>
      <c r="B853" s="1" t="s">
        <v>661</v>
      </c>
      <c r="C853" s="2">
        <v>25681</v>
      </c>
      <c r="D853" s="3">
        <v>0.55555555555555558</v>
      </c>
      <c r="E853" s="1" t="s">
        <v>499</v>
      </c>
      <c r="F853" s="1" t="s">
        <v>1016</v>
      </c>
      <c r="G853" s="1" t="s">
        <v>13</v>
      </c>
      <c r="H853" s="1" t="s">
        <v>14</v>
      </c>
      <c r="I853" s="1" t="s">
        <v>15</v>
      </c>
      <c r="J853" s="1">
        <f>FIND(", ",space_missions[[#This Row],[Location]])</f>
        <v>11</v>
      </c>
      <c r="K853" s="1" t="str">
        <f t="shared" si="13"/>
        <v xml:space="preserve"> Russia</v>
      </c>
      <c r="L853" s="1" t="str">
        <f>_xlfn.CONCAT(space_missions[[#This Row],[Company]],"-",space_missions[[#This Row],[Rocket]])</f>
        <v>RVSN USSR-Cosmos-2I (63SM)</v>
      </c>
      <c r="M853" s="1">
        <f>YEAR(space_missions[[#This Row],[Date]])</f>
        <v>1970</v>
      </c>
    </row>
    <row r="854" spans="1:13">
      <c r="A854" s="1" t="s">
        <v>973</v>
      </c>
      <c r="B854" s="1" t="s">
        <v>974</v>
      </c>
      <c r="C854" s="2">
        <v>25682</v>
      </c>
      <c r="D854" s="3">
        <v>0.56597222222222221</v>
      </c>
      <c r="E854" s="1" t="s">
        <v>975</v>
      </c>
      <c r="F854" s="1" t="s">
        <v>1017</v>
      </c>
      <c r="G854" s="1" t="s">
        <v>13</v>
      </c>
      <c r="H854" s="1" t="s">
        <v>14</v>
      </c>
      <c r="I854" s="1" t="s">
        <v>15</v>
      </c>
      <c r="J854" s="1">
        <f>FIND(", ",space_missions[[#This Row],[Location]])</f>
        <v>18</v>
      </c>
      <c r="K854" s="1" t="str">
        <f t="shared" si="13"/>
        <v xml:space="preserve"> China</v>
      </c>
      <c r="L854" s="1" t="str">
        <f>_xlfn.CONCAT(space_missions[[#This Row],[Company]],"-",space_missions[[#This Row],[Rocket]])</f>
        <v>CASC-Long March 1</v>
      </c>
      <c r="M854" s="1">
        <f>YEAR(space_missions[[#This Row],[Date]])</f>
        <v>1970</v>
      </c>
    </row>
    <row r="855" spans="1:13">
      <c r="A855" s="1" t="s">
        <v>9</v>
      </c>
      <c r="B855" s="1" t="s">
        <v>420</v>
      </c>
      <c r="C855" s="2">
        <v>25682</v>
      </c>
      <c r="D855" s="3">
        <v>0.93333333333333335</v>
      </c>
      <c r="E855" s="1" t="s">
        <v>499</v>
      </c>
      <c r="F855" s="1" t="s">
        <v>1018</v>
      </c>
      <c r="G855" s="1" t="s">
        <v>13</v>
      </c>
      <c r="H855" s="1" t="s">
        <v>14</v>
      </c>
      <c r="I855" s="1" t="s">
        <v>15</v>
      </c>
      <c r="J855" s="1">
        <f>FIND(", ",space_missions[[#This Row],[Location]])</f>
        <v>10</v>
      </c>
      <c r="K855" s="1" t="str">
        <f t="shared" si="13"/>
        <v xml:space="preserve"> Russia</v>
      </c>
      <c r="L855" s="1" t="str">
        <f>_xlfn.CONCAT(space_missions[[#This Row],[Company]],"-",space_missions[[#This Row],[Rocket]])</f>
        <v>RVSN USSR-Cosmos-2I (63SM)</v>
      </c>
      <c r="M855" s="1">
        <f>YEAR(space_missions[[#This Row],[Date]])</f>
        <v>1970</v>
      </c>
    </row>
    <row r="856" spans="1:13">
      <c r="A856" s="1" t="s">
        <v>9</v>
      </c>
      <c r="B856" s="1" t="s">
        <v>684</v>
      </c>
      <c r="C856" s="2">
        <v>25683</v>
      </c>
      <c r="D856" s="3">
        <v>0.71458333333333335</v>
      </c>
      <c r="E856" s="1" t="s">
        <v>685</v>
      </c>
      <c r="F856" s="1" t="s">
        <v>1019</v>
      </c>
      <c r="G856" s="1" t="s">
        <v>13</v>
      </c>
      <c r="H856" s="1" t="s">
        <v>14</v>
      </c>
      <c r="I856" s="1" t="s">
        <v>15</v>
      </c>
      <c r="J856" s="1">
        <f>FIND(", ",space_missions[[#This Row],[Location]])</f>
        <v>11</v>
      </c>
      <c r="K856" s="1" t="str">
        <f t="shared" si="13"/>
        <v xml:space="preserve"> Russia</v>
      </c>
      <c r="L856" s="1" t="str">
        <f>_xlfn.CONCAT(space_missions[[#This Row],[Company]],"-",space_missions[[#This Row],[Rocket]])</f>
        <v>RVSN USSR-Cosmos-3M (11K65M)</v>
      </c>
      <c r="M856" s="1">
        <f>YEAR(space_missions[[#This Row],[Date]])</f>
        <v>1970</v>
      </c>
    </row>
    <row r="857" spans="1:13">
      <c r="A857" s="1" t="s">
        <v>9</v>
      </c>
      <c r="B857" s="1" t="s">
        <v>543</v>
      </c>
      <c r="C857" s="2">
        <v>25686</v>
      </c>
      <c r="D857" s="3">
        <v>0.4513888888888889</v>
      </c>
      <c r="E857" s="1" t="s">
        <v>396</v>
      </c>
      <c r="F857" s="1" t="s">
        <v>1020</v>
      </c>
      <c r="G857" s="1" t="s">
        <v>13</v>
      </c>
      <c r="H857" s="1" t="s">
        <v>14</v>
      </c>
      <c r="I857" s="1" t="s">
        <v>15</v>
      </c>
      <c r="J857" s="1">
        <f>FIND(", ",space_missions[[#This Row],[Location]])</f>
        <v>10</v>
      </c>
      <c r="K857" s="1" t="str">
        <f t="shared" si="13"/>
        <v xml:space="preserve"> Russia</v>
      </c>
      <c r="L857" s="1" t="str">
        <f>_xlfn.CONCAT(space_missions[[#This Row],[Company]],"-",space_missions[[#This Row],[Rocket]])</f>
        <v>RVSN USSR-Vostok-2M</v>
      </c>
      <c r="M857" s="1">
        <f>YEAR(space_missions[[#This Row],[Date]])</f>
        <v>1970</v>
      </c>
    </row>
    <row r="858" spans="1:13">
      <c r="A858" s="1" t="s">
        <v>9</v>
      </c>
      <c r="B858" s="1" t="s">
        <v>543</v>
      </c>
      <c r="C858" s="2">
        <v>25700</v>
      </c>
      <c r="D858" s="3">
        <v>0.4236111111111111</v>
      </c>
      <c r="E858" s="1" t="s">
        <v>339</v>
      </c>
      <c r="F858" s="1" t="s">
        <v>1021</v>
      </c>
      <c r="G858" s="1" t="s">
        <v>13</v>
      </c>
      <c r="H858" s="1" t="s">
        <v>14</v>
      </c>
      <c r="I858" s="1" t="s">
        <v>15</v>
      </c>
      <c r="J858" s="1">
        <f>FIND(", ",space_missions[[#This Row],[Location]])</f>
        <v>10</v>
      </c>
      <c r="K858" s="1" t="str">
        <f t="shared" si="13"/>
        <v xml:space="preserve"> Russia</v>
      </c>
      <c r="L858" s="1" t="str">
        <f>_xlfn.CONCAT(space_missions[[#This Row],[Company]],"-",space_missions[[#This Row],[Rocket]])</f>
        <v>RVSN USSR-Voskhod</v>
      </c>
      <c r="M858" s="1">
        <f>YEAR(space_missions[[#This Row],[Date]])</f>
        <v>1970</v>
      </c>
    </row>
    <row r="859" spans="1:13">
      <c r="A859" s="1" t="s">
        <v>9</v>
      </c>
      <c r="B859" s="1" t="s">
        <v>361</v>
      </c>
      <c r="C859" s="2">
        <v>25708</v>
      </c>
      <c r="D859" s="3">
        <v>0.3888888888888889</v>
      </c>
      <c r="E859" s="1" t="s">
        <v>339</v>
      </c>
      <c r="F859" s="1" t="s">
        <v>1022</v>
      </c>
      <c r="G859" s="1" t="s">
        <v>13</v>
      </c>
      <c r="H859" s="1" t="s">
        <v>14</v>
      </c>
      <c r="I859" s="1" t="s">
        <v>15</v>
      </c>
      <c r="J859" s="1">
        <f>FIND(", ",space_missions[[#This Row],[Location]])</f>
        <v>10</v>
      </c>
      <c r="K859" s="1" t="str">
        <f t="shared" si="13"/>
        <v xml:space="preserve"> Kazakhstan</v>
      </c>
      <c r="L859" s="1" t="str">
        <f>_xlfn.CONCAT(space_missions[[#This Row],[Company]],"-",space_missions[[#This Row],[Rocket]])</f>
        <v>RVSN USSR-Voskhod</v>
      </c>
      <c r="M859" s="1">
        <f>YEAR(space_missions[[#This Row],[Date]])</f>
        <v>1970</v>
      </c>
    </row>
    <row r="860" spans="1:13">
      <c r="A860" s="1" t="s">
        <v>9</v>
      </c>
      <c r="B860" s="1" t="s">
        <v>661</v>
      </c>
      <c r="C860" s="2">
        <v>25710</v>
      </c>
      <c r="D860" s="3">
        <v>0.52708333333333335</v>
      </c>
      <c r="E860" s="1" t="s">
        <v>499</v>
      </c>
      <c r="F860" s="1" t="s">
        <v>1023</v>
      </c>
      <c r="G860" s="1" t="s">
        <v>13</v>
      </c>
      <c r="H860" s="1" t="s">
        <v>14</v>
      </c>
      <c r="I860" s="1" t="s">
        <v>21</v>
      </c>
      <c r="J860" s="1">
        <f>FIND(", ",space_missions[[#This Row],[Location]])</f>
        <v>11</v>
      </c>
      <c r="K860" s="1" t="str">
        <f t="shared" si="13"/>
        <v xml:space="preserve"> Russia</v>
      </c>
      <c r="L860" s="1" t="str">
        <f>_xlfn.CONCAT(space_missions[[#This Row],[Company]],"-",space_missions[[#This Row],[Rocket]])</f>
        <v>RVSN USSR-Cosmos-2I (63SM)</v>
      </c>
      <c r="M860" s="1">
        <f>YEAR(space_missions[[#This Row],[Date]])</f>
        <v>1970</v>
      </c>
    </row>
    <row r="861" spans="1:13">
      <c r="A861" s="1" t="s">
        <v>1024</v>
      </c>
      <c r="B861" s="1" t="s">
        <v>361</v>
      </c>
      <c r="C861" s="2">
        <v>25720</v>
      </c>
      <c r="D861" s="3">
        <v>0.79166666666666663</v>
      </c>
      <c r="E861" s="1" t="s">
        <v>629</v>
      </c>
      <c r="F861" s="1" t="s">
        <v>1025</v>
      </c>
      <c r="G861" s="1" t="s">
        <v>13</v>
      </c>
      <c r="H861" s="1" t="s">
        <v>14</v>
      </c>
      <c r="I861" s="1" t="s">
        <v>15</v>
      </c>
      <c r="J861" s="1">
        <f>FIND(", ",space_missions[[#This Row],[Location]])</f>
        <v>10</v>
      </c>
      <c r="K861" s="1" t="str">
        <f t="shared" si="13"/>
        <v xml:space="preserve"> Kazakhstan</v>
      </c>
      <c r="L861" s="1" t="str">
        <f>_xlfn.CONCAT(space_missions[[#This Row],[Company]],"-",space_missions[[#This Row],[Rocket]])</f>
        <v>Roscosmos-Soyuz</v>
      </c>
      <c r="M861" s="1">
        <f>YEAR(space_missions[[#This Row],[Date]])</f>
        <v>1970</v>
      </c>
    </row>
    <row r="862" spans="1:13">
      <c r="A862" s="1" t="s">
        <v>9</v>
      </c>
      <c r="B862" s="1" t="s">
        <v>361</v>
      </c>
      <c r="C862" s="2">
        <v>25729</v>
      </c>
      <c r="D862" s="3">
        <v>0.39583333333333331</v>
      </c>
      <c r="E862" s="1" t="s">
        <v>339</v>
      </c>
      <c r="F862" s="1" t="s">
        <v>1026</v>
      </c>
      <c r="G862" s="1" t="s">
        <v>13</v>
      </c>
      <c r="H862" s="1" t="s">
        <v>14</v>
      </c>
      <c r="I862" s="1" t="s">
        <v>15</v>
      </c>
      <c r="J862" s="1">
        <f>FIND(", ",space_missions[[#This Row],[Location]])</f>
        <v>10</v>
      </c>
      <c r="K862" s="1" t="str">
        <f t="shared" si="13"/>
        <v xml:space="preserve"> Kazakhstan</v>
      </c>
      <c r="L862" s="1" t="str">
        <f>_xlfn.CONCAT(space_missions[[#This Row],[Company]],"-",space_missions[[#This Row],[Rocket]])</f>
        <v>RVSN USSR-Voskhod</v>
      </c>
      <c r="M862" s="1">
        <f>YEAR(space_missions[[#This Row],[Date]])</f>
        <v>1970</v>
      </c>
    </row>
    <row r="863" spans="1:13">
      <c r="A863" s="1" t="s">
        <v>860</v>
      </c>
      <c r="B863" s="1" t="s">
        <v>756</v>
      </c>
      <c r="C863" s="2">
        <v>25731</v>
      </c>
      <c r="D863" s="3">
        <v>0.25416666666666665</v>
      </c>
      <c r="E863" s="1" t="s">
        <v>861</v>
      </c>
      <c r="F863" s="1" t="s">
        <v>1027</v>
      </c>
      <c r="G863" s="1" t="s">
        <v>13</v>
      </c>
      <c r="H863" s="1" t="s">
        <v>14</v>
      </c>
      <c r="I863" s="1" t="s">
        <v>21</v>
      </c>
      <c r="J863" s="1">
        <f>FIND(", ",space_missions[[#This Row],[Location]])</f>
        <v>6</v>
      </c>
      <c r="K863" s="1" t="str">
        <f t="shared" si="13"/>
        <v xml:space="preserve"> Australia</v>
      </c>
      <c r="L863" s="1" t="str">
        <f>_xlfn.CONCAT(space_missions[[#This Row],[Company]],"-",space_missions[[#This Row],[Rocket]])</f>
        <v>CECLES-Europa 1</v>
      </c>
      <c r="M863" s="1">
        <f>YEAR(space_missions[[#This Row],[Date]])</f>
        <v>1970</v>
      </c>
    </row>
    <row r="864" spans="1:13">
      <c r="A864" s="1" t="s">
        <v>9</v>
      </c>
      <c r="B864" s="1" t="s">
        <v>420</v>
      </c>
      <c r="C864" s="2">
        <v>25731</v>
      </c>
      <c r="D864" s="3">
        <v>0.39583333333333331</v>
      </c>
      <c r="E864" s="1" t="s">
        <v>499</v>
      </c>
      <c r="F864" s="1" t="s">
        <v>1028</v>
      </c>
      <c r="G864" s="1" t="s">
        <v>13</v>
      </c>
      <c r="H864" s="1" t="s">
        <v>14</v>
      </c>
      <c r="I864" s="1" t="s">
        <v>15</v>
      </c>
      <c r="J864" s="1">
        <f>FIND(", ",space_missions[[#This Row],[Location]])</f>
        <v>10</v>
      </c>
      <c r="K864" s="1" t="str">
        <f t="shared" si="13"/>
        <v xml:space="preserve"> Russia</v>
      </c>
      <c r="L864" s="1" t="str">
        <f>_xlfn.CONCAT(space_missions[[#This Row],[Company]],"-",space_missions[[#This Row],[Rocket]])</f>
        <v>RVSN USSR-Cosmos-2I (63SM)</v>
      </c>
      <c r="M864" s="1">
        <f>YEAR(space_missions[[#This Row],[Date]])</f>
        <v>1970</v>
      </c>
    </row>
    <row r="865" spans="1:13">
      <c r="A865" s="1" t="s">
        <v>9</v>
      </c>
      <c r="B865" s="1" t="s">
        <v>661</v>
      </c>
      <c r="C865" s="2">
        <v>25732</v>
      </c>
      <c r="D865" s="3">
        <v>0.2076388888888889</v>
      </c>
      <c r="E865" s="1" t="s">
        <v>499</v>
      </c>
      <c r="F865" s="1" t="s">
        <v>1029</v>
      </c>
      <c r="G865" s="1" t="s">
        <v>13</v>
      </c>
      <c r="H865" s="1" t="s">
        <v>14</v>
      </c>
      <c r="I865" s="1" t="s">
        <v>15</v>
      </c>
      <c r="J865" s="1">
        <f>FIND(", ",space_missions[[#This Row],[Location]])</f>
        <v>11</v>
      </c>
      <c r="K865" s="1" t="str">
        <f t="shared" si="13"/>
        <v xml:space="preserve"> Russia</v>
      </c>
      <c r="L865" s="1" t="str">
        <f>_xlfn.CONCAT(space_missions[[#This Row],[Company]],"-",space_missions[[#This Row],[Rocket]])</f>
        <v>RVSN USSR-Cosmos-2I (63SM)</v>
      </c>
      <c r="M865" s="1">
        <f>YEAR(space_missions[[#This Row],[Date]])</f>
        <v>1970</v>
      </c>
    </row>
    <row r="866" spans="1:13">
      <c r="A866" s="1" t="s">
        <v>9</v>
      </c>
      <c r="B866" s="1" t="s">
        <v>980</v>
      </c>
      <c r="C866" s="2">
        <v>25736</v>
      </c>
      <c r="D866" s="3">
        <v>0.54097222222222219</v>
      </c>
      <c r="E866" s="1" t="s">
        <v>339</v>
      </c>
      <c r="F866" s="1" t="s">
        <v>1030</v>
      </c>
      <c r="G866" s="1" t="s">
        <v>13</v>
      </c>
      <c r="H866" s="1" t="s">
        <v>14</v>
      </c>
      <c r="I866" s="1" t="s">
        <v>15</v>
      </c>
      <c r="J866" s="1">
        <f>FIND(", ",space_missions[[#This Row],[Location]])</f>
        <v>10</v>
      </c>
      <c r="K866" s="1" t="str">
        <f t="shared" si="13"/>
        <v xml:space="preserve"> Russia</v>
      </c>
      <c r="L866" s="1" t="str">
        <f>_xlfn.CONCAT(space_missions[[#This Row],[Company]],"-",space_missions[[#This Row],[Rocket]])</f>
        <v>RVSN USSR-Voskhod</v>
      </c>
      <c r="M866" s="1">
        <f>YEAR(space_missions[[#This Row],[Date]])</f>
        <v>1970</v>
      </c>
    </row>
    <row r="867" spans="1:13">
      <c r="A867" s="1" t="s">
        <v>92</v>
      </c>
      <c r="B867" s="1" t="s">
        <v>331</v>
      </c>
      <c r="C867" s="2">
        <v>25738</v>
      </c>
      <c r="D867" s="3">
        <v>0.48402777777777778</v>
      </c>
      <c r="E867" s="1" t="s">
        <v>775</v>
      </c>
      <c r="F867" s="1" t="s">
        <v>1031</v>
      </c>
      <c r="G867" s="1" t="s">
        <v>13</v>
      </c>
      <c r="H867" s="1" t="s">
        <v>14</v>
      </c>
      <c r="I867" s="1" t="s">
        <v>15</v>
      </c>
      <c r="J867" s="1">
        <f>FIND(", ",space_missions[[#This Row],[Location]])</f>
        <v>6</v>
      </c>
      <c r="K867" s="1" t="str">
        <f t="shared" si="13"/>
        <v xml:space="preserve"> USA</v>
      </c>
      <c r="L867" s="1" t="str">
        <f>_xlfn.CONCAT(space_missions[[#This Row],[Company]],"-",space_missions[[#This Row],[Rocket]])</f>
        <v>General Dynamics-Atlas-SLV3A Agena-D</v>
      </c>
      <c r="M867" s="1">
        <f>YEAR(space_missions[[#This Row],[Date]])</f>
        <v>1970</v>
      </c>
    </row>
    <row r="868" spans="1:13">
      <c r="A868" s="1" t="s">
        <v>9</v>
      </c>
      <c r="B868" s="1" t="s">
        <v>543</v>
      </c>
      <c r="C868" s="2">
        <v>25742</v>
      </c>
      <c r="D868" s="3">
        <v>0.59375</v>
      </c>
      <c r="E868" s="1" t="s">
        <v>396</v>
      </c>
      <c r="F868" s="1" t="s">
        <v>1032</v>
      </c>
      <c r="G868" s="1" t="s">
        <v>13</v>
      </c>
      <c r="H868" s="1" t="s">
        <v>14</v>
      </c>
      <c r="I868" s="1" t="s">
        <v>15</v>
      </c>
      <c r="J868" s="1">
        <f>FIND(", ",space_missions[[#This Row],[Location]])</f>
        <v>10</v>
      </c>
      <c r="K868" s="1" t="str">
        <f t="shared" si="13"/>
        <v xml:space="preserve"> Russia</v>
      </c>
      <c r="L868" s="1" t="str">
        <f>_xlfn.CONCAT(space_missions[[#This Row],[Company]],"-",space_missions[[#This Row],[Rocket]])</f>
        <v>RVSN USSR-Vostok-2M</v>
      </c>
      <c r="M868" s="1">
        <f>YEAR(space_missions[[#This Row],[Date]])</f>
        <v>1970</v>
      </c>
    </row>
    <row r="869" spans="1:13">
      <c r="A869" s="1" t="s">
        <v>42</v>
      </c>
      <c r="B869" s="1" t="s">
        <v>322</v>
      </c>
      <c r="C869" s="2">
        <v>25744</v>
      </c>
      <c r="D869" s="3">
        <v>0.61805555555555558</v>
      </c>
      <c r="E869" s="1" t="s">
        <v>945</v>
      </c>
      <c r="F869" s="1" t="s">
        <v>1033</v>
      </c>
      <c r="G869" s="1" t="s">
        <v>13</v>
      </c>
      <c r="H869" s="1" t="s">
        <v>14</v>
      </c>
      <c r="I869" s="1" t="s">
        <v>15</v>
      </c>
      <c r="J869" s="1">
        <f>FIND(", ",space_missions[[#This Row],[Location]])</f>
        <v>7</v>
      </c>
      <c r="K869" s="1" t="str">
        <f t="shared" si="13"/>
        <v xml:space="preserve"> USA</v>
      </c>
      <c r="L869" s="1" t="str">
        <f>_xlfn.CONCAT(space_missions[[#This Row],[Company]],"-",space_missions[[#This Row],[Rocket]])</f>
        <v>US Air Force-Titan III(23)B</v>
      </c>
      <c r="M869" s="1">
        <f>YEAR(space_missions[[#This Row],[Date]])</f>
        <v>1970</v>
      </c>
    </row>
    <row r="870" spans="1:13">
      <c r="A870" s="1" t="s">
        <v>9</v>
      </c>
      <c r="B870" s="1" t="s">
        <v>980</v>
      </c>
      <c r="C870" s="2">
        <v>25745</v>
      </c>
      <c r="D870" s="3">
        <v>0.14097222222222222</v>
      </c>
      <c r="E870" s="1" t="s">
        <v>493</v>
      </c>
      <c r="F870" s="1" t="s">
        <v>1034</v>
      </c>
      <c r="G870" s="1" t="s">
        <v>13</v>
      </c>
      <c r="H870" s="1" t="s">
        <v>14</v>
      </c>
      <c r="I870" s="1" t="s">
        <v>15</v>
      </c>
      <c r="J870" s="1">
        <f>FIND(", ",space_missions[[#This Row],[Location]])</f>
        <v>10</v>
      </c>
      <c r="K870" s="1" t="str">
        <f t="shared" si="13"/>
        <v xml:space="preserve"> Russia</v>
      </c>
      <c r="L870" s="1" t="str">
        <f>_xlfn.CONCAT(space_missions[[#This Row],[Company]],"-",space_missions[[#This Row],[Rocket]])</f>
        <v>RVSN USSR-Molniya-M /Block L</v>
      </c>
      <c r="M870" s="1">
        <f>YEAR(space_missions[[#This Row],[Date]])</f>
        <v>1970</v>
      </c>
    </row>
    <row r="871" spans="1:13">
      <c r="A871" s="1" t="s">
        <v>9</v>
      </c>
      <c r="B871" s="1" t="s">
        <v>361</v>
      </c>
      <c r="C871" s="2">
        <v>25745</v>
      </c>
      <c r="D871" s="3">
        <v>0.5</v>
      </c>
      <c r="E871" s="1" t="s">
        <v>339</v>
      </c>
      <c r="F871" s="1" t="s">
        <v>1035</v>
      </c>
      <c r="G871" s="1" t="s">
        <v>13</v>
      </c>
      <c r="H871" s="1" t="s">
        <v>14</v>
      </c>
      <c r="I871" s="1" t="s">
        <v>15</v>
      </c>
      <c r="J871" s="1">
        <f>FIND(", ",space_missions[[#This Row],[Location]])</f>
        <v>10</v>
      </c>
      <c r="K871" s="1" t="str">
        <f t="shared" si="13"/>
        <v xml:space="preserve"> Kazakhstan</v>
      </c>
      <c r="L871" s="1" t="str">
        <f>_xlfn.CONCAT(space_missions[[#This Row],[Company]],"-",space_missions[[#This Row],[Rocket]])</f>
        <v>RVSN USSR-Voskhod</v>
      </c>
      <c r="M871" s="1">
        <f>YEAR(space_missions[[#This Row],[Date]])</f>
        <v>1970</v>
      </c>
    </row>
    <row r="872" spans="1:13">
      <c r="A872" s="1" t="s">
        <v>9</v>
      </c>
      <c r="B872" s="1" t="s">
        <v>661</v>
      </c>
      <c r="C872" s="2">
        <v>25746</v>
      </c>
      <c r="D872" s="3">
        <v>0.31874999999999998</v>
      </c>
      <c r="E872" s="1" t="s">
        <v>499</v>
      </c>
      <c r="F872" s="1" t="s">
        <v>1036</v>
      </c>
      <c r="G872" s="1" t="s">
        <v>13</v>
      </c>
      <c r="H872" s="1" t="s">
        <v>14</v>
      </c>
      <c r="I872" s="1" t="s">
        <v>15</v>
      </c>
      <c r="J872" s="1">
        <f>FIND(", ",space_missions[[#This Row],[Location]])</f>
        <v>11</v>
      </c>
      <c r="K872" s="1" t="str">
        <f t="shared" si="13"/>
        <v xml:space="preserve"> Russia</v>
      </c>
      <c r="L872" s="1" t="str">
        <f>_xlfn.CONCAT(space_missions[[#This Row],[Company]],"-",space_missions[[#This Row],[Rocket]])</f>
        <v>RVSN USSR-Cosmos-2I (63SM)</v>
      </c>
      <c r="M872" s="1">
        <f>YEAR(space_missions[[#This Row],[Date]])</f>
        <v>1970</v>
      </c>
    </row>
    <row r="873" spans="1:13">
      <c r="A873" s="1" t="s">
        <v>9</v>
      </c>
      <c r="B873" s="1" t="s">
        <v>684</v>
      </c>
      <c r="C873" s="2">
        <v>25746</v>
      </c>
      <c r="D873" s="3">
        <v>0.69444444444444442</v>
      </c>
      <c r="E873" s="1" t="s">
        <v>685</v>
      </c>
      <c r="F873" s="1" t="s">
        <v>1037</v>
      </c>
      <c r="G873" s="1" t="s">
        <v>13</v>
      </c>
      <c r="H873" s="1" t="s">
        <v>14</v>
      </c>
      <c r="I873" s="1" t="s">
        <v>21</v>
      </c>
      <c r="J873" s="1">
        <f>FIND(", ",space_missions[[#This Row],[Location]])</f>
        <v>11</v>
      </c>
      <c r="K873" s="1" t="str">
        <f t="shared" si="13"/>
        <v xml:space="preserve"> Russia</v>
      </c>
      <c r="L873" s="1" t="str">
        <f>_xlfn.CONCAT(space_missions[[#This Row],[Company]],"-",space_missions[[#This Row],[Rocket]])</f>
        <v>RVSN USSR-Cosmos-3M (11K65M)</v>
      </c>
      <c r="M873" s="1">
        <f>YEAR(space_missions[[#This Row],[Date]])</f>
        <v>1970</v>
      </c>
    </row>
    <row r="874" spans="1:13">
      <c r="A874" s="1" t="s">
        <v>9</v>
      </c>
      <c r="B874" s="1" t="s">
        <v>361</v>
      </c>
      <c r="C874" s="2">
        <v>25756</v>
      </c>
      <c r="D874" s="3">
        <v>0.4375</v>
      </c>
      <c r="E874" s="1" t="s">
        <v>339</v>
      </c>
      <c r="F874" s="1" t="s">
        <v>1038</v>
      </c>
      <c r="G874" s="1" t="s">
        <v>13</v>
      </c>
      <c r="H874" s="1" t="s">
        <v>14</v>
      </c>
      <c r="I874" s="1" t="s">
        <v>15</v>
      </c>
      <c r="J874" s="1">
        <f>FIND(", ",space_missions[[#This Row],[Location]])</f>
        <v>10</v>
      </c>
      <c r="K874" s="1" t="str">
        <f t="shared" si="13"/>
        <v xml:space="preserve"> Kazakhstan</v>
      </c>
      <c r="L874" s="1" t="str">
        <f>_xlfn.CONCAT(space_missions[[#This Row],[Company]],"-",space_missions[[#This Row],[Rocket]])</f>
        <v>RVSN USSR-Voskhod</v>
      </c>
      <c r="M874" s="1">
        <f>YEAR(space_missions[[#This Row],[Date]])</f>
        <v>1970</v>
      </c>
    </row>
    <row r="875" spans="1:13">
      <c r="A875" s="1" t="s">
        <v>9</v>
      </c>
      <c r="B875" s="1" t="s">
        <v>543</v>
      </c>
      <c r="C875" s="2">
        <v>25758</v>
      </c>
      <c r="D875" s="3">
        <v>0.56597222222222221</v>
      </c>
      <c r="E875" s="1" t="s">
        <v>339</v>
      </c>
      <c r="F875" s="1" t="s">
        <v>1039</v>
      </c>
      <c r="G875" s="1" t="s">
        <v>13</v>
      </c>
      <c r="H875" s="1" t="s">
        <v>14</v>
      </c>
      <c r="I875" s="1" t="s">
        <v>15</v>
      </c>
      <c r="J875" s="1">
        <f>FIND(", ",space_missions[[#This Row],[Location]])</f>
        <v>10</v>
      </c>
      <c r="K875" s="1" t="str">
        <f t="shared" si="13"/>
        <v xml:space="preserve"> Russia</v>
      </c>
      <c r="L875" s="1" t="str">
        <f>_xlfn.CONCAT(space_missions[[#This Row],[Company]],"-",space_missions[[#This Row],[Rocket]])</f>
        <v>RVSN USSR-Voskhod</v>
      </c>
      <c r="M875" s="1">
        <f>YEAR(space_missions[[#This Row],[Date]])</f>
        <v>1970</v>
      </c>
    </row>
    <row r="876" spans="1:13">
      <c r="A876" s="1" t="s">
        <v>9</v>
      </c>
      <c r="B876" s="1" t="s">
        <v>980</v>
      </c>
      <c r="C876" s="2">
        <v>25770</v>
      </c>
      <c r="D876" s="3">
        <v>0.52083333333333337</v>
      </c>
      <c r="E876" s="1" t="s">
        <v>339</v>
      </c>
      <c r="F876" s="1" t="s">
        <v>1040</v>
      </c>
      <c r="G876" s="1" t="s">
        <v>13</v>
      </c>
      <c r="H876" s="1" t="s">
        <v>14</v>
      </c>
      <c r="I876" s="1" t="s">
        <v>21</v>
      </c>
      <c r="J876" s="1">
        <f>FIND(", ",space_missions[[#This Row],[Location]])</f>
        <v>10</v>
      </c>
      <c r="K876" s="1" t="str">
        <f t="shared" si="13"/>
        <v xml:space="preserve"> Russia</v>
      </c>
      <c r="L876" s="1" t="str">
        <f>_xlfn.CONCAT(space_missions[[#This Row],[Company]],"-",space_missions[[#This Row],[Rocket]])</f>
        <v>RVSN USSR-Voskhod</v>
      </c>
      <c r="M876" s="1">
        <f>YEAR(space_missions[[#This Row],[Date]])</f>
        <v>1970</v>
      </c>
    </row>
    <row r="877" spans="1:13">
      <c r="A877" s="1" t="s">
        <v>9</v>
      </c>
      <c r="B877" s="1" t="s">
        <v>949</v>
      </c>
      <c r="C877" s="2">
        <v>25777</v>
      </c>
      <c r="D877" s="3">
        <v>0.91666666666666663</v>
      </c>
      <c r="E877" s="1" t="s">
        <v>604</v>
      </c>
      <c r="F877" s="1" t="s">
        <v>1041</v>
      </c>
      <c r="G877" s="1" t="s">
        <v>13</v>
      </c>
      <c r="H877" s="1" t="s">
        <v>14</v>
      </c>
      <c r="I877" s="1" t="s">
        <v>15</v>
      </c>
      <c r="J877" s="1">
        <f>FIND(", ",space_missions[[#This Row],[Location]])</f>
        <v>12</v>
      </c>
      <c r="K877" s="1" t="str">
        <f t="shared" si="13"/>
        <v xml:space="preserve"> Kazakhstan</v>
      </c>
      <c r="L877" s="1" t="str">
        <f>_xlfn.CONCAT(space_missions[[#This Row],[Company]],"-",space_missions[[#This Row],[Rocket]])</f>
        <v>RVSN USSR-Tsyklon</v>
      </c>
      <c r="M877" s="1">
        <f>YEAR(space_missions[[#This Row],[Date]])</f>
        <v>1970</v>
      </c>
    </row>
    <row r="878" spans="1:13">
      <c r="A878" s="1" t="s">
        <v>9</v>
      </c>
      <c r="B878" s="1" t="s">
        <v>420</v>
      </c>
      <c r="C878" s="2">
        <v>25780</v>
      </c>
      <c r="D878" s="3">
        <v>8.3333333333333329E-2</v>
      </c>
      <c r="E878" s="1" t="s">
        <v>924</v>
      </c>
      <c r="F878" s="1" t="s">
        <v>925</v>
      </c>
      <c r="G878" s="1" t="s">
        <v>13</v>
      </c>
      <c r="H878" s="1" t="s">
        <v>14</v>
      </c>
      <c r="I878" s="1" t="s">
        <v>15</v>
      </c>
      <c r="J878" s="1">
        <f>FIND(", ",space_missions[[#This Row],[Location]])</f>
        <v>10</v>
      </c>
      <c r="K878" s="1" t="str">
        <f t="shared" si="13"/>
        <v xml:space="preserve"> Russia</v>
      </c>
      <c r="L878" s="1" t="str">
        <f>_xlfn.CONCAT(space_missions[[#This Row],[Company]],"-",space_missions[[#This Row],[Rocket]])</f>
        <v>RVSN USSR-Cosmos-3MRB (65MRB)</v>
      </c>
      <c r="M878" s="1">
        <f>YEAR(space_missions[[#This Row],[Date]])</f>
        <v>1970</v>
      </c>
    </row>
    <row r="879" spans="1:13">
      <c r="A879" s="1" t="s">
        <v>9</v>
      </c>
      <c r="B879" s="1" t="s">
        <v>420</v>
      </c>
      <c r="C879" s="2">
        <v>25787</v>
      </c>
      <c r="D879" s="3">
        <v>0.12430555555555556</v>
      </c>
      <c r="E879" s="1" t="s">
        <v>499</v>
      </c>
      <c r="F879" s="1" t="s">
        <v>1042</v>
      </c>
      <c r="G879" s="1" t="s">
        <v>13</v>
      </c>
      <c r="H879" s="1" t="s">
        <v>14</v>
      </c>
      <c r="I879" s="1" t="s">
        <v>15</v>
      </c>
      <c r="J879" s="1">
        <f>FIND(", ",space_missions[[#This Row],[Location]])</f>
        <v>10</v>
      </c>
      <c r="K879" s="1" t="str">
        <f t="shared" si="13"/>
        <v xml:space="preserve"> Russia</v>
      </c>
      <c r="L879" s="1" t="str">
        <f>_xlfn.CONCAT(space_missions[[#This Row],[Company]],"-",space_missions[[#This Row],[Rocket]])</f>
        <v>RVSN USSR-Cosmos-2I (63SM)</v>
      </c>
      <c r="M879" s="1">
        <f>YEAR(space_missions[[#This Row],[Date]])</f>
        <v>1970</v>
      </c>
    </row>
    <row r="880" spans="1:13">
      <c r="A880" s="1" t="s">
        <v>9</v>
      </c>
      <c r="B880" s="1" t="s">
        <v>980</v>
      </c>
      <c r="C880" s="2">
        <v>25787</v>
      </c>
      <c r="D880" s="3">
        <v>0.39583333333333331</v>
      </c>
      <c r="E880" s="1" t="s">
        <v>339</v>
      </c>
      <c r="F880" s="1" t="s">
        <v>1043</v>
      </c>
      <c r="G880" s="1" t="s">
        <v>13</v>
      </c>
      <c r="H880" s="1" t="s">
        <v>14</v>
      </c>
      <c r="I880" s="1" t="s">
        <v>15</v>
      </c>
      <c r="J880" s="1">
        <f>FIND(", ",space_missions[[#This Row],[Location]])</f>
        <v>10</v>
      </c>
      <c r="K880" s="1" t="str">
        <f t="shared" si="13"/>
        <v xml:space="preserve"> Russia</v>
      </c>
      <c r="L880" s="1" t="str">
        <f>_xlfn.CONCAT(space_missions[[#This Row],[Company]],"-",space_missions[[#This Row],[Rocket]])</f>
        <v>RVSN USSR-Voskhod</v>
      </c>
      <c r="M880" s="1">
        <f>YEAR(space_missions[[#This Row],[Date]])</f>
        <v>1970</v>
      </c>
    </row>
    <row r="881" spans="1:13">
      <c r="A881" s="1" t="s">
        <v>9</v>
      </c>
      <c r="B881" s="1" t="s">
        <v>661</v>
      </c>
      <c r="C881" s="2">
        <v>25790</v>
      </c>
      <c r="D881" s="3">
        <v>0.83263888888888893</v>
      </c>
      <c r="E881" s="1" t="s">
        <v>499</v>
      </c>
      <c r="F881" s="1" t="s">
        <v>1044</v>
      </c>
      <c r="G881" s="1" t="s">
        <v>13</v>
      </c>
      <c r="H881" s="1" t="s">
        <v>14</v>
      </c>
      <c r="I881" s="1" t="s">
        <v>15</v>
      </c>
      <c r="J881" s="1">
        <f>FIND(", ",space_missions[[#This Row],[Location]])</f>
        <v>11</v>
      </c>
      <c r="K881" s="1" t="str">
        <f t="shared" si="13"/>
        <v xml:space="preserve"> Russia</v>
      </c>
      <c r="L881" s="1" t="str">
        <f>_xlfn.CONCAT(space_missions[[#This Row],[Company]],"-",space_missions[[#This Row],[Rocket]])</f>
        <v>RVSN USSR-Cosmos-2I (63SM)</v>
      </c>
      <c r="M881" s="1">
        <f>YEAR(space_missions[[#This Row],[Date]])</f>
        <v>1970</v>
      </c>
    </row>
    <row r="882" spans="1:13">
      <c r="A882" s="1" t="s">
        <v>9</v>
      </c>
      <c r="B882" s="1" t="s">
        <v>361</v>
      </c>
      <c r="C882" s="2">
        <v>25797</v>
      </c>
      <c r="D882" s="3">
        <v>0.23472222222222222</v>
      </c>
      <c r="E882" s="1" t="s">
        <v>1045</v>
      </c>
      <c r="F882" s="1" t="s">
        <v>1046</v>
      </c>
      <c r="G882" s="1" t="s">
        <v>13</v>
      </c>
      <c r="H882" s="1" t="s">
        <v>14</v>
      </c>
      <c r="I882" s="1" t="s">
        <v>15</v>
      </c>
      <c r="J882" s="1">
        <f>FIND(", ",space_missions[[#This Row],[Location]])</f>
        <v>10</v>
      </c>
      <c r="K882" s="1" t="str">
        <f t="shared" si="13"/>
        <v xml:space="preserve"> Kazakhstan</v>
      </c>
      <c r="L882" s="1" t="str">
        <f>_xlfn.CONCAT(space_missions[[#This Row],[Company]],"-",space_missions[[#This Row],[Rocket]])</f>
        <v>RVSN USSR-Molniya-M /Block NVL</v>
      </c>
      <c r="M882" s="1">
        <f>YEAR(space_missions[[#This Row],[Date]])</f>
        <v>1970</v>
      </c>
    </row>
    <row r="883" spans="1:13">
      <c r="A883" s="1" t="s">
        <v>42</v>
      </c>
      <c r="B883" s="1" t="s">
        <v>322</v>
      </c>
      <c r="C883" s="2">
        <v>25798</v>
      </c>
      <c r="D883" s="3">
        <v>0.61458333333333337</v>
      </c>
      <c r="E883" s="1" t="s">
        <v>945</v>
      </c>
      <c r="F883" s="1" t="s">
        <v>1047</v>
      </c>
      <c r="G883" s="1" t="s">
        <v>13</v>
      </c>
      <c r="H883" s="1" t="s">
        <v>14</v>
      </c>
      <c r="I883" s="1" t="s">
        <v>15</v>
      </c>
      <c r="J883" s="1">
        <f>FIND(", ",space_missions[[#This Row],[Location]])</f>
        <v>7</v>
      </c>
      <c r="K883" s="1" t="str">
        <f t="shared" si="13"/>
        <v xml:space="preserve"> USA</v>
      </c>
      <c r="L883" s="1" t="str">
        <f>_xlfn.CONCAT(space_missions[[#This Row],[Company]],"-",space_missions[[#This Row],[Rocket]])</f>
        <v>US Air Force-Titan III(23)B</v>
      </c>
      <c r="M883" s="1">
        <f>YEAR(space_missions[[#This Row],[Date]])</f>
        <v>1970</v>
      </c>
    </row>
    <row r="884" spans="1:13">
      <c r="A884" s="1" t="s">
        <v>9</v>
      </c>
      <c r="B884" s="1" t="s">
        <v>661</v>
      </c>
      <c r="C884" s="2">
        <v>25799</v>
      </c>
      <c r="D884" s="3">
        <v>0.62430555555555556</v>
      </c>
      <c r="E884" s="1" t="s">
        <v>499</v>
      </c>
      <c r="F884" s="1" t="s">
        <v>1048</v>
      </c>
      <c r="G884" s="1" t="s">
        <v>13</v>
      </c>
      <c r="H884" s="1" t="s">
        <v>14</v>
      </c>
      <c r="I884" s="1" t="s">
        <v>15</v>
      </c>
      <c r="J884" s="1">
        <f>FIND(", ",space_missions[[#This Row],[Location]])</f>
        <v>11</v>
      </c>
      <c r="K884" s="1" t="str">
        <f t="shared" si="13"/>
        <v xml:space="preserve"> Russia</v>
      </c>
      <c r="L884" s="1" t="str">
        <f>_xlfn.CONCAT(space_missions[[#This Row],[Company]],"-",space_missions[[#This Row],[Rocket]])</f>
        <v>RVSN USSR-Cosmos-2I (63SM)</v>
      </c>
      <c r="M884" s="1">
        <f>YEAR(space_missions[[#This Row],[Date]])</f>
        <v>1970</v>
      </c>
    </row>
    <row r="885" spans="1:13">
      <c r="A885" s="1" t="s">
        <v>9</v>
      </c>
      <c r="B885" s="1" t="s">
        <v>961</v>
      </c>
      <c r="C885" s="2">
        <v>25800</v>
      </c>
      <c r="D885" s="3">
        <v>0.60416666666666663</v>
      </c>
      <c r="E885" s="1" t="s">
        <v>685</v>
      </c>
      <c r="F885" s="1" t="s">
        <v>1049</v>
      </c>
      <c r="G885" s="1" t="s">
        <v>13</v>
      </c>
      <c r="H885" s="1" t="s">
        <v>14</v>
      </c>
      <c r="I885" s="1" t="s">
        <v>56</v>
      </c>
      <c r="J885" s="1">
        <f>FIND(", ",space_missions[[#This Row],[Location]])</f>
        <v>11</v>
      </c>
      <c r="K885" s="1" t="str">
        <f t="shared" si="13"/>
        <v xml:space="preserve"> Russia</v>
      </c>
      <c r="L885" s="1" t="str">
        <f>_xlfn.CONCAT(space_missions[[#This Row],[Company]],"-",space_missions[[#This Row],[Rocket]])</f>
        <v>RVSN USSR-Cosmos-3M (11K65M)</v>
      </c>
      <c r="M885" s="1">
        <f>YEAR(space_missions[[#This Row],[Date]])</f>
        <v>1970</v>
      </c>
    </row>
    <row r="886" spans="1:13">
      <c r="A886" s="1" t="s">
        <v>9</v>
      </c>
      <c r="B886" s="1" t="s">
        <v>361</v>
      </c>
      <c r="C886" s="2">
        <v>25802</v>
      </c>
      <c r="D886" s="3">
        <v>0.21249999999999999</v>
      </c>
      <c r="E886" s="1" t="s">
        <v>1045</v>
      </c>
      <c r="F886" s="1" t="s">
        <v>1050</v>
      </c>
      <c r="G886" s="1" t="s">
        <v>13</v>
      </c>
      <c r="H886" s="1" t="s">
        <v>14</v>
      </c>
      <c r="I886" s="1" t="s">
        <v>56</v>
      </c>
      <c r="J886" s="1">
        <f>FIND(", ",space_missions[[#This Row],[Location]])</f>
        <v>10</v>
      </c>
      <c r="K886" s="1" t="str">
        <f t="shared" si="13"/>
        <v xml:space="preserve"> Kazakhstan</v>
      </c>
      <c r="L886" s="1" t="str">
        <f>_xlfn.CONCAT(space_missions[[#This Row],[Company]],"-",space_missions[[#This Row],[Rocket]])</f>
        <v>RVSN USSR-Molniya-M /Block NVL</v>
      </c>
      <c r="M886" s="1">
        <f>YEAR(space_missions[[#This Row],[Date]])</f>
        <v>1970</v>
      </c>
    </row>
    <row r="887" spans="1:13">
      <c r="A887" s="1" t="s">
        <v>9</v>
      </c>
      <c r="B887" s="1" t="s">
        <v>361</v>
      </c>
      <c r="C887" s="2">
        <v>25809</v>
      </c>
      <c r="D887" s="3">
        <v>0.35416666666666669</v>
      </c>
      <c r="E887" s="1" t="s">
        <v>339</v>
      </c>
      <c r="F887" s="1" t="s">
        <v>1051</v>
      </c>
      <c r="G887" s="1" t="s">
        <v>13</v>
      </c>
      <c r="H887" s="1" t="s">
        <v>14</v>
      </c>
      <c r="I887" s="1" t="s">
        <v>15</v>
      </c>
      <c r="J887" s="1">
        <f>FIND(", ",space_missions[[#This Row],[Location]])</f>
        <v>10</v>
      </c>
      <c r="K887" s="1" t="str">
        <f t="shared" si="13"/>
        <v xml:space="preserve"> Kazakhstan</v>
      </c>
      <c r="L887" s="1" t="str">
        <f>_xlfn.CONCAT(space_missions[[#This Row],[Company]],"-",space_missions[[#This Row],[Rocket]])</f>
        <v>RVSN USSR-Voskhod</v>
      </c>
      <c r="M887" s="1">
        <f>YEAR(space_missions[[#This Row],[Date]])</f>
        <v>1970</v>
      </c>
    </row>
    <row r="888" spans="1:13">
      <c r="A888" s="1" t="s">
        <v>92</v>
      </c>
      <c r="B888" s="1" t="s">
        <v>331</v>
      </c>
      <c r="C888" s="2">
        <v>25812</v>
      </c>
      <c r="D888" s="3">
        <v>4.1666666666666664E-2</v>
      </c>
      <c r="E888" s="1" t="s">
        <v>775</v>
      </c>
      <c r="F888" s="1" t="s">
        <v>1052</v>
      </c>
      <c r="G888" s="1" t="s">
        <v>13</v>
      </c>
      <c r="H888" s="1" t="s">
        <v>14</v>
      </c>
      <c r="I888" s="1" t="s">
        <v>15</v>
      </c>
      <c r="J888" s="1">
        <f>FIND(", ",space_missions[[#This Row],[Location]])</f>
        <v>6</v>
      </c>
      <c r="K888" s="1" t="str">
        <f t="shared" si="13"/>
        <v xml:space="preserve"> USA</v>
      </c>
      <c r="L888" s="1" t="str">
        <f>_xlfn.CONCAT(space_missions[[#This Row],[Company]],"-",space_missions[[#This Row],[Rocket]])</f>
        <v>General Dynamics-Atlas-SLV3A Agena-D</v>
      </c>
      <c r="M888" s="1">
        <f>YEAR(space_missions[[#This Row],[Date]])</f>
        <v>1970</v>
      </c>
    </row>
    <row r="889" spans="1:13">
      <c r="A889" s="1" t="s">
        <v>9</v>
      </c>
      <c r="B889" s="1" t="s">
        <v>543</v>
      </c>
      <c r="C889" s="2">
        <v>25819</v>
      </c>
      <c r="D889" s="3">
        <v>0.4375</v>
      </c>
      <c r="E889" s="1" t="s">
        <v>339</v>
      </c>
      <c r="F889" s="1" t="s">
        <v>1053</v>
      </c>
      <c r="G889" s="1" t="s">
        <v>13</v>
      </c>
      <c r="H889" s="1" t="s">
        <v>14</v>
      </c>
      <c r="I889" s="1" t="s">
        <v>15</v>
      </c>
      <c r="J889" s="1">
        <f>FIND(", ",space_missions[[#This Row],[Location]])</f>
        <v>10</v>
      </c>
      <c r="K889" s="1" t="str">
        <f t="shared" si="13"/>
        <v xml:space="preserve"> Russia</v>
      </c>
      <c r="L889" s="1" t="str">
        <f>_xlfn.CONCAT(space_missions[[#This Row],[Company]],"-",space_missions[[#This Row],[Rocket]])</f>
        <v>RVSN USSR-Voskhod</v>
      </c>
      <c r="M889" s="1">
        <f>YEAR(space_missions[[#This Row],[Date]])</f>
        <v>1970</v>
      </c>
    </row>
    <row r="890" spans="1:13">
      <c r="A890" s="1" t="s">
        <v>9</v>
      </c>
      <c r="B890" s="1" t="s">
        <v>657</v>
      </c>
      <c r="C890" s="2">
        <v>25823</v>
      </c>
      <c r="D890" s="3">
        <v>0.55902777777777779</v>
      </c>
      <c r="E890" s="1" t="s">
        <v>658</v>
      </c>
      <c r="F890" s="1" t="s">
        <v>1054</v>
      </c>
      <c r="G890" s="1" t="s">
        <v>13</v>
      </c>
      <c r="H890" s="1" t="s">
        <v>14</v>
      </c>
      <c r="I890" s="1" t="s">
        <v>15</v>
      </c>
      <c r="J890" s="1">
        <f>FIND(", ",space_missions[[#This Row],[Location]])</f>
        <v>11</v>
      </c>
      <c r="K890" s="1" t="str">
        <f t="shared" si="13"/>
        <v xml:space="preserve"> Kazakhstan</v>
      </c>
      <c r="L890" s="1" t="str">
        <f>_xlfn.CONCAT(space_missions[[#This Row],[Company]],"-",space_missions[[#This Row],[Rocket]])</f>
        <v>RVSN USSR-Proton K/Block D</v>
      </c>
      <c r="M890" s="1">
        <f>YEAR(space_missions[[#This Row],[Date]])</f>
        <v>1970</v>
      </c>
    </row>
    <row r="891" spans="1:13">
      <c r="A891" s="1" t="s">
        <v>9</v>
      </c>
      <c r="B891" s="1" t="s">
        <v>661</v>
      </c>
      <c r="C891" s="2">
        <v>25827</v>
      </c>
      <c r="D891" s="3">
        <v>0.5</v>
      </c>
      <c r="E891" s="1" t="s">
        <v>499</v>
      </c>
      <c r="F891" s="1" t="s">
        <v>1055</v>
      </c>
      <c r="G891" s="1" t="s">
        <v>13</v>
      </c>
      <c r="H891" s="1" t="s">
        <v>14</v>
      </c>
      <c r="I891" s="1" t="s">
        <v>15</v>
      </c>
      <c r="J891" s="1">
        <f>FIND(", ",space_missions[[#This Row],[Location]])</f>
        <v>11</v>
      </c>
      <c r="K891" s="1" t="str">
        <f t="shared" si="13"/>
        <v xml:space="preserve"> Russia</v>
      </c>
      <c r="L891" s="1" t="str">
        <f>_xlfn.CONCAT(space_missions[[#This Row],[Company]],"-",space_missions[[#This Row],[Rocket]])</f>
        <v>RVSN USSR-Cosmos-2I (63SM)</v>
      </c>
      <c r="M891" s="1">
        <f>YEAR(space_missions[[#This Row],[Date]])</f>
        <v>1970</v>
      </c>
    </row>
    <row r="892" spans="1:13">
      <c r="A892" s="1" t="s">
        <v>9</v>
      </c>
      <c r="B892" s="1" t="s">
        <v>361</v>
      </c>
      <c r="C892" s="2">
        <v>25828</v>
      </c>
      <c r="D892" s="3">
        <v>0.34027777777777779</v>
      </c>
      <c r="E892" s="1" t="s">
        <v>339</v>
      </c>
      <c r="F892" s="1" t="s">
        <v>1056</v>
      </c>
      <c r="G892" s="1" t="s">
        <v>13</v>
      </c>
      <c r="H892" s="1" t="s">
        <v>14</v>
      </c>
      <c r="I892" s="1" t="s">
        <v>15</v>
      </c>
      <c r="J892" s="1">
        <f>FIND(", ",space_missions[[#This Row],[Location]])</f>
        <v>10</v>
      </c>
      <c r="K892" s="1" t="str">
        <f t="shared" si="13"/>
        <v xml:space="preserve"> Kazakhstan</v>
      </c>
      <c r="L892" s="1" t="str">
        <f>_xlfn.CONCAT(space_missions[[#This Row],[Company]],"-",space_missions[[#This Row],[Rocket]])</f>
        <v>RVSN USSR-Voskhod</v>
      </c>
      <c r="M892" s="1">
        <f>YEAR(space_missions[[#This Row],[Date]])</f>
        <v>1970</v>
      </c>
    </row>
    <row r="893" spans="1:13">
      <c r="A893" s="1" t="s">
        <v>1057</v>
      </c>
      <c r="B893" s="1" t="s">
        <v>1058</v>
      </c>
      <c r="C893" s="2">
        <v>25833</v>
      </c>
      <c r="D893" s="3">
        <v>0.20833333333333334</v>
      </c>
      <c r="E893" s="1" t="s">
        <v>1059</v>
      </c>
      <c r="F893" s="1" t="s">
        <v>1060</v>
      </c>
      <c r="G893" s="1" t="s">
        <v>13</v>
      </c>
      <c r="H893" s="1" t="s">
        <v>14</v>
      </c>
      <c r="I893" s="1" t="s">
        <v>21</v>
      </c>
      <c r="J893" s="1">
        <f>FIND(", ",space_missions[[#This Row],[Location]])</f>
        <v>7</v>
      </c>
      <c r="K893" s="1" t="str">
        <f t="shared" si="13"/>
        <v xml:space="preserve"> Japan</v>
      </c>
      <c r="L893" s="1" t="str">
        <f>_xlfn.CONCAT(space_missions[[#This Row],[Company]],"-",space_missions[[#This Row],[Rocket]])</f>
        <v>ISAS-Mu-IV S</v>
      </c>
      <c r="M893" s="1">
        <f>YEAR(space_missions[[#This Row],[Date]])</f>
        <v>1970</v>
      </c>
    </row>
    <row r="894" spans="1:13">
      <c r="A894" s="1" t="s">
        <v>9</v>
      </c>
      <c r="B894" s="1" t="s">
        <v>543</v>
      </c>
      <c r="C894" s="2">
        <v>25833</v>
      </c>
      <c r="D894" s="3">
        <v>0.54166666666666663</v>
      </c>
      <c r="E894" s="1" t="s">
        <v>339</v>
      </c>
      <c r="F894" s="1" t="s">
        <v>1061</v>
      </c>
      <c r="G894" s="1" t="s">
        <v>13</v>
      </c>
      <c r="H894" s="1" t="s">
        <v>14</v>
      </c>
      <c r="I894" s="1" t="s">
        <v>15</v>
      </c>
      <c r="J894" s="1">
        <f>FIND(", ",space_missions[[#This Row],[Location]])</f>
        <v>10</v>
      </c>
      <c r="K894" s="1" t="str">
        <f t="shared" si="13"/>
        <v xml:space="preserve"> Russia</v>
      </c>
      <c r="L894" s="1" t="str">
        <f>_xlfn.CONCAT(space_missions[[#This Row],[Company]],"-",space_missions[[#This Row],[Rocket]])</f>
        <v>RVSN USSR-Voskhod</v>
      </c>
      <c r="M894" s="1">
        <f>YEAR(space_missions[[#This Row],[Date]])</f>
        <v>1970</v>
      </c>
    </row>
    <row r="895" spans="1:13">
      <c r="A895" s="1" t="s">
        <v>9</v>
      </c>
      <c r="B895" s="1" t="s">
        <v>665</v>
      </c>
      <c r="C895" s="2">
        <v>25836</v>
      </c>
      <c r="D895" s="3">
        <v>0.58680555555555558</v>
      </c>
      <c r="E895" s="1" t="s">
        <v>604</v>
      </c>
      <c r="F895" s="1" t="s">
        <v>1062</v>
      </c>
      <c r="G895" s="1" t="s">
        <v>13</v>
      </c>
      <c r="H895" s="1" t="s">
        <v>14</v>
      </c>
      <c r="I895" s="1" t="s">
        <v>15</v>
      </c>
      <c r="J895" s="1">
        <f>FIND(", ",space_missions[[#This Row],[Location]])</f>
        <v>12</v>
      </c>
      <c r="K895" s="1" t="str">
        <f t="shared" si="13"/>
        <v xml:space="preserve"> Kazakhstan</v>
      </c>
      <c r="L895" s="1" t="str">
        <f>_xlfn.CONCAT(space_missions[[#This Row],[Company]],"-",space_missions[[#This Row],[Rocket]])</f>
        <v>RVSN USSR-Tsyklon</v>
      </c>
      <c r="M895" s="1">
        <f>YEAR(space_missions[[#This Row],[Date]])</f>
        <v>1970</v>
      </c>
    </row>
    <row r="896" spans="1:13">
      <c r="A896" s="1" t="s">
        <v>9</v>
      </c>
      <c r="B896" s="1" t="s">
        <v>980</v>
      </c>
      <c r="C896" s="2">
        <v>25840</v>
      </c>
      <c r="D896" s="3">
        <v>0.34305555555555556</v>
      </c>
      <c r="E896" s="1" t="s">
        <v>493</v>
      </c>
      <c r="F896" s="1" t="s">
        <v>1063</v>
      </c>
      <c r="G896" s="1" t="s">
        <v>13</v>
      </c>
      <c r="H896" s="1" t="s">
        <v>14</v>
      </c>
      <c r="I896" s="1" t="s">
        <v>15</v>
      </c>
      <c r="J896" s="1">
        <f>FIND(", ",space_missions[[#This Row],[Location]])</f>
        <v>10</v>
      </c>
      <c r="K896" s="1" t="str">
        <f t="shared" si="13"/>
        <v xml:space="preserve"> Russia</v>
      </c>
      <c r="L896" s="1" t="str">
        <f>_xlfn.CONCAT(space_missions[[#This Row],[Company]],"-",space_missions[[#This Row],[Rocket]])</f>
        <v>RVSN USSR-Molniya-M /Block L</v>
      </c>
      <c r="M896" s="1">
        <f>YEAR(space_missions[[#This Row],[Date]])</f>
        <v>1970</v>
      </c>
    </row>
    <row r="897" spans="1:13">
      <c r="A897" s="1" t="s">
        <v>9</v>
      </c>
      <c r="B897" s="1" t="s">
        <v>10</v>
      </c>
      <c r="C897" s="2">
        <v>25842</v>
      </c>
      <c r="D897" s="3">
        <v>0.34722222222222221</v>
      </c>
      <c r="E897" s="1" t="s">
        <v>339</v>
      </c>
      <c r="F897" s="1" t="s">
        <v>1064</v>
      </c>
      <c r="G897" s="1" t="s">
        <v>13</v>
      </c>
      <c r="H897" s="1" t="s">
        <v>14</v>
      </c>
      <c r="I897" s="1" t="s">
        <v>15</v>
      </c>
      <c r="J897" s="1">
        <f>FIND(", ",space_missions[[#This Row],[Location]])</f>
        <v>9</v>
      </c>
      <c r="K897" s="1" t="str">
        <f t="shared" si="13"/>
        <v xml:space="preserve"> Kazakhstan</v>
      </c>
      <c r="L897" s="1" t="str">
        <f>_xlfn.CONCAT(space_missions[[#This Row],[Company]],"-",space_missions[[#This Row],[Rocket]])</f>
        <v>RVSN USSR-Voskhod</v>
      </c>
      <c r="M897" s="1">
        <f>YEAR(space_missions[[#This Row],[Date]])</f>
        <v>1970</v>
      </c>
    </row>
    <row r="898" spans="1:13">
      <c r="A898" s="1" t="s">
        <v>9</v>
      </c>
      <c r="B898" s="1" t="s">
        <v>739</v>
      </c>
      <c r="C898" s="2">
        <v>25844</v>
      </c>
      <c r="D898" s="3">
        <v>0.43472222222222223</v>
      </c>
      <c r="E898" s="1" t="s">
        <v>937</v>
      </c>
      <c r="F898" s="1" t="s">
        <v>1065</v>
      </c>
      <c r="G898" s="1" t="s">
        <v>13</v>
      </c>
      <c r="H898" s="1" t="s">
        <v>14</v>
      </c>
      <c r="I898" s="1" t="s">
        <v>15</v>
      </c>
      <c r="J898" s="1">
        <f>FIND(", ",space_missions[[#This Row],[Location]])</f>
        <v>11</v>
      </c>
      <c r="K898" s="1" t="str">
        <f t="shared" ref="K898:K961" si="14">RIGHT(B898,LEN(B898)-FIND("*",SUBSTITUTE(B898,", ","*",LEN(B898)-LEN(SUBSTITUTE(B898,", ","*")))))</f>
        <v xml:space="preserve"> Kazakhstan</v>
      </c>
      <c r="L898" s="1" t="str">
        <f>_xlfn.CONCAT(space_missions[[#This Row],[Company]],"-",space_missions[[#This Row],[Rocket]])</f>
        <v>RVSN USSR-Tsyklon-2</v>
      </c>
      <c r="M898" s="1">
        <f>YEAR(space_missions[[#This Row],[Date]])</f>
        <v>1970</v>
      </c>
    </row>
    <row r="899" spans="1:13">
      <c r="A899" s="1" t="s">
        <v>9</v>
      </c>
      <c r="B899" s="1" t="s">
        <v>361</v>
      </c>
      <c r="C899" s="2">
        <v>25849</v>
      </c>
      <c r="D899" s="3">
        <v>0.52708333333333335</v>
      </c>
      <c r="E899" s="1" t="s">
        <v>339</v>
      </c>
      <c r="F899" s="1" t="s">
        <v>1066</v>
      </c>
      <c r="G899" s="1" t="s">
        <v>13</v>
      </c>
      <c r="H899" s="1" t="s">
        <v>14</v>
      </c>
      <c r="I899" s="1" t="s">
        <v>15</v>
      </c>
      <c r="J899" s="1">
        <f>FIND(", ",space_missions[[#This Row],[Location]])</f>
        <v>10</v>
      </c>
      <c r="K899" s="1" t="str">
        <f t="shared" si="14"/>
        <v xml:space="preserve"> Kazakhstan</v>
      </c>
      <c r="L899" s="1" t="str">
        <f>_xlfn.CONCAT(space_missions[[#This Row],[Company]],"-",space_missions[[#This Row],[Rocket]])</f>
        <v>RVSN USSR-Voskhod</v>
      </c>
      <c r="M899" s="1">
        <f>YEAR(space_missions[[#This Row],[Date]])</f>
        <v>1970</v>
      </c>
    </row>
    <row r="900" spans="1:13">
      <c r="A900" s="1" t="s">
        <v>9</v>
      </c>
      <c r="B900" s="1" t="s">
        <v>661</v>
      </c>
      <c r="C900" s="2">
        <v>25849</v>
      </c>
      <c r="D900" s="3">
        <v>0.63194444444444442</v>
      </c>
      <c r="E900" s="1" t="s">
        <v>499</v>
      </c>
      <c r="F900" s="1" t="s">
        <v>1067</v>
      </c>
      <c r="G900" s="1" t="s">
        <v>13</v>
      </c>
      <c r="H900" s="1" t="s">
        <v>14</v>
      </c>
      <c r="I900" s="1" t="s">
        <v>15</v>
      </c>
      <c r="J900" s="1">
        <f>FIND(", ",space_missions[[#This Row],[Location]])</f>
        <v>11</v>
      </c>
      <c r="K900" s="1" t="str">
        <f t="shared" si="14"/>
        <v xml:space="preserve"> Russia</v>
      </c>
      <c r="L900" s="1" t="str">
        <f>_xlfn.CONCAT(space_missions[[#This Row],[Company]],"-",space_missions[[#This Row],[Rocket]])</f>
        <v>RVSN USSR-Cosmos-2I (63SM)</v>
      </c>
      <c r="M900" s="1">
        <f>YEAR(space_missions[[#This Row],[Date]])</f>
        <v>1970</v>
      </c>
    </row>
    <row r="901" spans="1:13">
      <c r="A901" s="1" t="s">
        <v>9</v>
      </c>
      <c r="B901" s="1" t="s">
        <v>10</v>
      </c>
      <c r="C901" s="2">
        <v>25850</v>
      </c>
      <c r="D901" s="3">
        <v>0.46111111111111114</v>
      </c>
      <c r="E901" s="1" t="s">
        <v>339</v>
      </c>
      <c r="F901" s="1" t="s">
        <v>1068</v>
      </c>
      <c r="G901" s="1" t="s">
        <v>13</v>
      </c>
      <c r="H901" s="1" t="s">
        <v>14</v>
      </c>
      <c r="I901" s="1" t="s">
        <v>15</v>
      </c>
      <c r="J901" s="1">
        <f>FIND(", ",space_missions[[#This Row],[Location]])</f>
        <v>9</v>
      </c>
      <c r="K901" s="1" t="str">
        <f t="shared" si="14"/>
        <v xml:space="preserve"> Kazakhstan</v>
      </c>
      <c r="L901" s="1" t="str">
        <f>_xlfn.CONCAT(space_missions[[#This Row],[Company]],"-",space_missions[[#This Row],[Rocket]])</f>
        <v>RVSN USSR-Voskhod</v>
      </c>
      <c r="M901" s="1">
        <f>YEAR(space_missions[[#This Row],[Date]])</f>
        <v>1970</v>
      </c>
    </row>
    <row r="902" spans="1:13">
      <c r="A902" s="1" t="s">
        <v>9</v>
      </c>
      <c r="B902" s="1" t="s">
        <v>961</v>
      </c>
      <c r="C902" s="2">
        <v>25853</v>
      </c>
      <c r="D902" s="3">
        <v>0.58125000000000004</v>
      </c>
      <c r="E902" s="1" t="s">
        <v>685</v>
      </c>
      <c r="F902" s="1" t="s">
        <v>1069</v>
      </c>
      <c r="G902" s="1" t="s">
        <v>13</v>
      </c>
      <c r="H902" s="1" t="s">
        <v>14</v>
      </c>
      <c r="I902" s="1" t="s">
        <v>15</v>
      </c>
      <c r="J902" s="1">
        <f>FIND(", ",space_missions[[#This Row],[Location]])</f>
        <v>11</v>
      </c>
      <c r="K902" s="1" t="str">
        <f t="shared" si="14"/>
        <v xml:space="preserve"> Russia</v>
      </c>
      <c r="L902" s="1" t="str">
        <f>_xlfn.CONCAT(space_missions[[#This Row],[Company]],"-",space_missions[[#This Row],[Rocket]])</f>
        <v>RVSN USSR-Cosmos-3M (11K65M)</v>
      </c>
      <c r="M902" s="1">
        <f>YEAR(space_missions[[#This Row],[Date]])</f>
        <v>1970</v>
      </c>
    </row>
    <row r="903" spans="1:13">
      <c r="A903" s="1" t="s">
        <v>9</v>
      </c>
      <c r="B903" s="1" t="s">
        <v>661</v>
      </c>
      <c r="C903" s="2">
        <v>25855</v>
      </c>
      <c r="D903" s="3">
        <v>0.47916666666666669</v>
      </c>
      <c r="E903" s="1" t="s">
        <v>499</v>
      </c>
      <c r="F903" s="1" t="s">
        <v>1070</v>
      </c>
      <c r="G903" s="1" t="s">
        <v>13</v>
      </c>
      <c r="H903" s="1" t="s">
        <v>14</v>
      </c>
      <c r="I903" s="1" t="s">
        <v>15</v>
      </c>
      <c r="J903" s="1">
        <f>FIND(", ",space_missions[[#This Row],[Location]])</f>
        <v>11</v>
      </c>
      <c r="K903" s="1" t="str">
        <f t="shared" si="14"/>
        <v xml:space="preserve"> Russia</v>
      </c>
      <c r="L903" s="1" t="str">
        <f>_xlfn.CONCAT(space_missions[[#This Row],[Company]],"-",space_missions[[#This Row],[Rocket]])</f>
        <v>RVSN USSR-Cosmos-2I (63SM)</v>
      </c>
      <c r="M903" s="1">
        <f>YEAR(space_missions[[#This Row],[Date]])</f>
        <v>1970</v>
      </c>
    </row>
    <row r="904" spans="1:13">
      <c r="A904" s="1" t="s">
        <v>9</v>
      </c>
      <c r="B904" s="1" t="s">
        <v>543</v>
      </c>
      <c r="C904" s="2">
        <v>25856</v>
      </c>
      <c r="D904" s="3">
        <v>0.47361111111111109</v>
      </c>
      <c r="E904" s="1" t="s">
        <v>396</v>
      </c>
      <c r="F904" s="1" t="s">
        <v>1071</v>
      </c>
      <c r="G904" s="1" t="s">
        <v>13</v>
      </c>
      <c r="H904" s="1" t="s">
        <v>14</v>
      </c>
      <c r="I904" s="1" t="s">
        <v>15</v>
      </c>
      <c r="J904" s="1">
        <f>FIND(", ",space_missions[[#This Row],[Location]])</f>
        <v>10</v>
      </c>
      <c r="K904" s="1" t="str">
        <f t="shared" si="14"/>
        <v xml:space="preserve"> Russia</v>
      </c>
      <c r="L904" s="1" t="str">
        <f>_xlfn.CONCAT(space_missions[[#This Row],[Company]],"-",space_missions[[#This Row],[Rocket]])</f>
        <v>RVSN USSR-Vostok-2M</v>
      </c>
      <c r="M904" s="1">
        <f>YEAR(space_missions[[#This Row],[Date]])</f>
        <v>1970</v>
      </c>
    </row>
    <row r="905" spans="1:13">
      <c r="A905" s="1" t="s">
        <v>9</v>
      </c>
      <c r="B905" s="1" t="s">
        <v>961</v>
      </c>
      <c r="C905" s="2">
        <v>25857</v>
      </c>
      <c r="D905" s="3">
        <v>0.625</v>
      </c>
      <c r="E905" s="1" t="s">
        <v>685</v>
      </c>
      <c r="F905" s="1" t="s">
        <v>1072</v>
      </c>
      <c r="G905" s="1" t="s">
        <v>13</v>
      </c>
      <c r="H905" s="1" t="s">
        <v>14</v>
      </c>
      <c r="I905" s="1" t="s">
        <v>15</v>
      </c>
      <c r="J905" s="1">
        <f>FIND(", ",space_missions[[#This Row],[Location]])</f>
        <v>11</v>
      </c>
      <c r="K905" s="1" t="str">
        <f t="shared" si="14"/>
        <v xml:space="preserve"> Russia</v>
      </c>
      <c r="L905" s="1" t="str">
        <f>_xlfn.CONCAT(space_missions[[#This Row],[Company]],"-",space_missions[[#This Row],[Rocket]])</f>
        <v>RVSN USSR-Cosmos-3M (11K65M)</v>
      </c>
      <c r="M905" s="1">
        <f>YEAR(space_missions[[#This Row],[Date]])</f>
        <v>1970</v>
      </c>
    </row>
    <row r="906" spans="1:13">
      <c r="A906" s="1" t="s">
        <v>9</v>
      </c>
      <c r="B906" s="1" t="s">
        <v>739</v>
      </c>
      <c r="C906" s="2">
        <v>25861</v>
      </c>
      <c r="D906" s="3">
        <v>0.23472222222222222</v>
      </c>
      <c r="E906" s="1" t="s">
        <v>937</v>
      </c>
      <c r="F906" s="1" t="s">
        <v>1073</v>
      </c>
      <c r="G906" s="1" t="s">
        <v>13</v>
      </c>
      <c r="H906" s="1" t="s">
        <v>14</v>
      </c>
      <c r="I906" s="1" t="s">
        <v>15</v>
      </c>
      <c r="J906" s="1">
        <f>FIND(", ",space_missions[[#This Row],[Location]])</f>
        <v>11</v>
      </c>
      <c r="K906" s="1" t="str">
        <f t="shared" si="14"/>
        <v xml:space="preserve"> Kazakhstan</v>
      </c>
      <c r="L906" s="1" t="str">
        <f>_xlfn.CONCAT(space_missions[[#This Row],[Company]],"-",space_missions[[#This Row],[Rocket]])</f>
        <v>RVSN USSR-Tsyklon-2</v>
      </c>
      <c r="M906" s="1">
        <f>YEAR(space_missions[[#This Row],[Date]])</f>
        <v>1970</v>
      </c>
    </row>
    <row r="907" spans="1:13">
      <c r="A907" s="1" t="s">
        <v>9</v>
      </c>
      <c r="B907" s="1" t="s">
        <v>657</v>
      </c>
      <c r="C907" s="2">
        <v>25861</v>
      </c>
      <c r="D907" s="3">
        <v>0.82986111111111116</v>
      </c>
      <c r="E907" s="1" t="s">
        <v>658</v>
      </c>
      <c r="F907" s="1" t="s">
        <v>1074</v>
      </c>
      <c r="G907" s="1" t="s">
        <v>13</v>
      </c>
      <c r="H907" s="1" t="s">
        <v>14</v>
      </c>
      <c r="I907" s="1" t="s">
        <v>15</v>
      </c>
      <c r="J907" s="1">
        <f>FIND(", ",space_missions[[#This Row],[Location]])</f>
        <v>11</v>
      </c>
      <c r="K907" s="1" t="str">
        <f t="shared" si="14"/>
        <v xml:space="preserve"> Kazakhstan</v>
      </c>
      <c r="L907" s="1" t="str">
        <f>_xlfn.CONCAT(space_missions[[#This Row],[Company]],"-",space_missions[[#This Row],[Rocket]])</f>
        <v>RVSN USSR-Proton K/Block D</v>
      </c>
      <c r="M907" s="1">
        <f>YEAR(space_missions[[#This Row],[Date]])</f>
        <v>1970</v>
      </c>
    </row>
    <row r="908" spans="1:13">
      <c r="A908" s="1" t="s">
        <v>9</v>
      </c>
      <c r="B908" s="1" t="s">
        <v>847</v>
      </c>
      <c r="C908" s="2">
        <v>25864</v>
      </c>
      <c r="D908" s="3">
        <v>0.19583333333333333</v>
      </c>
      <c r="E908" s="1" t="s">
        <v>937</v>
      </c>
      <c r="F908" s="1" t="s">
        <v>1075</v>
      </c>
      <c r="G908" s="1" t="s">
        <v>13</v>
      </c>
      <c r="H908" s="1" t="s">
        <v>14</v>
      </c>
      <c r="I908" s="1" t="s">
        <v>15</v>
      </c>
      <c r="J908" s="1">
        <f>FIND(", ",space_missions[[#This Row],[Location]])</f>
        <v>11</v>
      </c>
      <c r="K908" s="1" t="str">
        <f t="shared" si="14"/>
        <v xml:space="preserve"> Kazakhstan</v>
      </c>
      <c r="L908" s="1" t="str">
        <f>_xlfn.CONCAT(space_missions[[#This Row],[Company]],"-",space_missions[[#This Row],[Rocket]])</f>
        <v>RVSN USSR-Tsyklon-2</v>
      </c>
      <c r="M908" s="1">
        <f>YEAR(space_missions[[#This Row],[Date]])</f>
        <v>1970</v>
      </c>
    </row>
    <row r="909" spans="1:13">
      <c r="A909" s="1" t="s">
        <v>42</v>
      </c>
      <c r="B909" s="1" t="s">
        <v>322</v>
      </c>
      <c r="C909" s="2">
        <v>25864</v>
      </c>
      <c r="D909" s="3">
        <v>0.73611111111111116</v>
      </c>
      <c r="E909" s="1" t="s">
        <v>945</v>
      </c>
      <c r="F909" s="1" t="s">
        <v>1076</v>
      </c>
      <c r="G909" s="1" t="s">
        <v>13</v>
      </c>
      <c r="H909" s="1" t="s">
        <v>14</v>
      </c>
      <c r="I909" s="1" t="s">
        <v>15</v>
      </c>
      <c r="J909" s="1">
        <f>FIND(", ",space_missions[[#This Row],[Location]])</f>
        <v>7</v>
      </c>
      <c r="K909" s="1" t="str">
        <f t="shared" si="14"/>
        <v xml:space="preserve"> USA</v>
      </c>
      <c r="L909" s="1" t="str">
        <f>_xlfn.CONCAT(space_missions[[#This Row],[Company]],"-",space_missions[[#This Row],[Rocket]])</f>
        <v>US Air Force-Titan III(23)B</v>
      </c>
      <c r="M909" s="1">
        <f>YEAR(space_missions[[#This Row],[Date]])</f>
        <v>1970</v>
      </c>
    </row>
    <row r="910" spans="1:13">
      <c r="A910" s="1" t="s">
        <v>9</v>
      </c>
      <c r="B910" s="1" t="s">
        <v>847</v>
      </c>
      <c r="C910" s="2">
        <v>25871</v>
      </c>
      <c r="D910" s="3">
        <v>0.10833333333333334</v>
      </c>
      <c r="E910" s="1" t="s">
        <v>937</v>
      </c>
      <c r="F910" s="1" t="s">
        <v>1077</v>
      </c>
      <c r="G910" s="1" t="s">
        <v>13</v>
      </c>
      <c r="H910" s="1" t="s">
        <v>14</v>
      </c>
      <c r="I910" s="1" t="s">
        <v>15</v>
      </c>
      <c r="J910" s="1">
        <f>FIND(", ",space_missions[[#This Row],[Location]])</f>
        <v>11</v>
      </c>
      <c r="K910" s="1" t="str">
        <f t="shared" si="14"/>
        <v xml:space="preserve"> Kazakhstan</v>
      </c>
      <c r="L910" s="1" t="str">
        <f>_xlfn.CONCAT(space_missions[[#This Row],[Company]],"-",space_missions[[#This Row],[Rocket]])</f>
        <v>RVSN USSR-Tsyklon-2</v>
      </c>
      <c r="M910" s="1">
        <f>YEAR(space_missions[[#This Row],[Date]])</f>
        <v>1970</v>
      </c>
    </row>
    <row r="911" spans="1:13">
      <c r="A911" s="1" t="s">
        <v>9</v>
      </c>
      <c r="B911" s="1" t="s">
        <v>980</v>
      </c>
      <c r="C911" s="2">
        <v>25871</v>
      </c>
      <c r="D911" s="3">
        <v>0.55555555555555558</v>
      </c>
      <c r="E911" s="1" t="s">
        <v>339</v>
      </c>
      <c r="F911" s="1" t="s">
        <v>1078</v>
      </c>
      <c r="G911" s="1" t="s">
        <v>13</v>
      </c>
      <c r="H911" s="1" t="s">
        <v>14</v>
      </c>
      <c r="I911" s="1" t="s">
        <v>15</v>
      </c>
      <c r="J911" s="1">
        <f>FIND(", ",space_missions[[#This Row],[Location]])</f>
        <v>10</v>
      </c>
      <c r="K911" s="1" t="str">
        <f t="shared" si="14"/>
        <v xml:space="preserve"> Russia</v>
      </c>
      <c r="L911" s="1" t="str">
        <f>_xlfn.CONCAT(space_missions[[#This Row],[Company]],"-",space_missions[[#This Row],[Rocket]])</f>
        <v>RVSN USSR-Voskhod</v>
      </c>
      <c r="M911" s="1">
        <f>YEAR(space_missions[[#This Row],[Date]])</f>
        <v>1970</v>
      </c>
    </row>
    <row r="912" spans="1:13">
      <c r="A912" s="1" t="s">
        <v>1079</v>
      </c>
      <c r="B912" s="1" t="s">
        <v>756</v>
      </c>
      <c r="C912" s="2">
        <v>25874</v>
      </c>
      <c r="D912" s="3">
        <v>2.361111111111111E-2</v>
      </c>
      <c r="E912" s="1" t="s">
        <v>1080</v>
      </c>
      <c r="F912" s="1" t="s">
        <v>1081</v>
      </c>
      <c r="G912" s="1" t="s">
        <v>13</v>
      </c>
      <c r="H912" s="1" t="s">
        <v>14</v>
      </c>
      <c r="I912" s="1" t="s">
        <v>21</v>
      </c>
      <c r="J912" s="1">
        <f>FIND(", ",space_missions[[#This Row],[Location]])</f>
        <v>6</v>
      </c>
      <c r="K912" s="1" t="str">
        <f t="shared" si="14"/>
        <v xml:space="preserve"> Australia</v>
      </c>
      <c r="L912" s="1" t="str">
        <f>_xlfn.CONCAT(space_missions[[#This Row],[Company]],"-",space_missions[[#This Row],[Rocket]])</f>
        <v>RAE-Black Arrow</v>
      </c>
      <c r="M912" s="1">
        <f>YEAR(space_missions[[#This Row],[Date]])</f>
        <v>1970</v>
      </c>
    </row>
    <row r="913" spans="1:13">
      <c r="A913" s="1" t="s">
        <v>463</v>
      </c>
      <c r="B913" s="1" t="s">
        <v>464</v>
      </c>
      <c r="C913" s="2">
        <v>25878</v>
      </c>
      <c r="D913" s="3">
        <v>0.44097222222222221</v>
      </c>
      <c r="E913" s="1" t="s">
        <v>1082</v>
      </c>
      <c r="F913" s="1" t="s">
        <v>1083</v>
      </c>
      <c r="G913" s="1" t="s">
        <v>13</v>
      </c>
      <c r="H913" s="1" t="s">
        <v>14</v>
      </c>
      <c r="I913" s="1" t="s">
        <v>56</v>
      </c>
      <c r="J913" s="1">
        <f>FIND(", ",space_missions[[#This Row],[Location]])</f>
        <v>7</v>
      </c>
      <c r="K913" s="1" t="str">
        <f t="shared" si="14"/>
        <v xml:space="preserve"> USA</v>
      </c>
      <c r="L913" s="1" t="str">
        <f>_xlfn.CONCAT(space_missions[[#This Row],[Company]],"-",space_missions[[#This Row],[Rocket]])</f>
        <v>Martin Marietta-Titan III(23)C</v>
      </c>
      <c r="M913" s="1">
        <f>YEAR(space_missions[[#This Row],[Date]])</f>
        <v>1970</v>
      </c>
    </row>
    <row r="914" spans="1:13">
      <c r="A914" s="1" t="s">
        <v>9</v>
      </c>
      <c r="B914" s="1" t="s">
        <v>657</v>
      </c>
      <c r="C914" s="2">
        <v>25882</v>
      </c>
      <c r="D914" s="3">
        <v>0.61111111111111116</v>
      </c>
      <c r="E914" s="1" t="s">
        <v>658</v>
      </c>
      <c r="F914" s="1" t="s">
        <v>1084</v>
      </c>
      <c r="G914" s="1" t="s">
        <v>13</v>
      </c>
      <c r="H914" s="1" t="s">
        <v>14</v>
      </c>
      <c r="I914" s="1" t="s">
        <v>15</v>
      </c>
      <c r="J914" s="1">
        <f>FIND(", ",space_missions[[#This Row],[Location]])</f>
        <v>11</v>
      </c>
      <c r="K914" s="1" t="str">
        <f t="shared" si="14"/>
        <v xml:space="preserve"> Kazakhstan</v>
      </c>
      <c r="L914" s="1" t="str">
        <f>_xlfn.CONCAT(space_missions[[#This Row],[Company]],"-",space_missions[[#This Row],[Rocket]])</f>
        <v>RVSN USSR-Proton K/Block D</v>
      </c>
      <c r="M914" s="1">
        <f>YEAR(space_missions[[#This Row],[Date]])</f>
        <v>1970</v>
      </c>
    </row>
    <row r="915" spans="1:13">
      <c r="A915" s="1" t="s">
        <v>9</v>
      </c>
      <c r="B915" s="1" t="s">
        <v>361</v>
      </c>
      <c r="C915" s="2">
        <v>25883</v>
      </c>
      <c r="D915" s="3">
        <v>0.3888888888888889</v>
      </c>
      <c r="E915" s="1" t="s">
        <v>339</v>
      </c>
      <c r="F915" s="1" t="s">
        <v>1085</v>
      </c>
      <c r="G915" s="1" t="s">
        <v>13</v>
      </c>
      <c r="H915" s="1" t="s">
        <v>14</v>
      </c>
      <c r="I915" s="1" t="s">
        <v>15</v>
      </c>
      <c r="J915" s="1">
        <f>FIND(", ",space_missions[[#This Row],[Location]])</f>
        <v>10</v>
      </c>
      <c r="K915" s="1" t="str">
        <f t="shared" si="14"/>
        <v xml:space="preserve"> Kazakhstan</v>
      </c>
      <c r="L915" s="1" t="str">
        <f>_xlfn.CONCAT(space_missions[[#This Row],[Company]],"-",space_missions[[#This Row],[Rocket]])</f>
        <v>RVSN USSR-Voskhod</v>
      </c>
      <c r="M915" s="1">
        <f>YEAR(space_missions[[#This Row],[Date]])</f>
        <v>1970</v>
      </c>
    </row>
    <row r="916" spans="1:13">
      <c r="A916" s="1" t="s">
        <v>9</v>
      </c>
      <c r="B916" s="1" t="s">
        <v>684</v>
      </c>
      <c r="C916" s="2">
        <v>25889</v>
      </c>
      <c r="D916" s="3"/>
      <c r="E916" s="1" t="s">
        <v>685</v>
      </c>
      <c r="F916" s="1" t="s">
        <v>1086</v>
      </c>
      <c r="G916" s="1" t="s">
        <v>13</v>
      </c>
      <c r="H916" s="1" t="s">
        <v>14</v>
      </c>
      <c r="I916" s="1" t="s">
        <v>15</v>
      </c>
      <c r="J916" s="1">
        <f>FIND(", ",space_missions[[#This Row],[Location]])</f>
        <v>11</v>
      </c>
      <c r="K916" s="1" t="str">
        <f t="shared" si="14"/>
        <v xml:space="preserve"> Russia</v>
      </c>
      <c r="L916" s="1" t="str">
        <f>_xlfn.CONCAT(space_missions[[#This Row],[Company]],"-",space_missions[[#This Row],[Rocket]])</f>
        <v>RVSN USSR-Cosmos-3M (11K65M)</v>
      </c>
      <c r="M916" s="1">
        <f>YEAR(space_missions[[#This Row],[Date]])</f>
        <v>1970</v>
      </c>
    </row>
    <row r="917" spans="1:13">
      <c r="A917" s="1" t="s">
        <v>9</v>
      </c>
      <c r="B917" s="1" t="s">
        <v>361</v>
      </c>
      <c r="C917" s="2">
        <v>25896</v>
      </c>
      <c r="D917" s="3">
        <v>0.21875</v>
      </c>
      <c r="E917" s="1" t="s">
        <v>1087</v>
      </c>
      <c r="F917" s="1" t="s">
        <v>1088</v>
      </c>
      <c r="G917" s="1" t="s">
        <v>13</v>
      </c>
      <c r="H917" s="1" t="s">
        <v>14</v>
      </c>
      <c r="I917" s="1" t="s">
        <v>15</v>
      </c>
      <c r="J917" s="1">
        <f>FIND(", ",space_missions[[#This Row],[Location]])</f>
        <v>10</v>
      </c>
      <c r="K917" s="1" t="str">
        <f t="shared" si="14"/>
        <v xml:space="preserve"> Kazakhstan</v>
      </c>
      <c r="L917" s="1" t="str">
        <f>_xlfn.CONCAT(space_missions[[#This Row],[Company]],"-",space_missions[[#This Row],[Rocket]])</f>
        <v>RVSN USSR-Soyuz L</v>
      </c>
      <c r="M917" s="1">
        <f>YEAR(space_missions[[#This Row],[Date]])</f>
        <v>1970</v>
      </c>
    </row>
    <row r="918" spans="1:13">
      <c r="A918" s="1" t="s">
        <v>9</v>
      </c>
      <c r="B918" s="1" t="s">
        <v>661</v>
      </c>
      <c r="C918" s="2">
        <v>25896</v>
      </c>
      <c r="D918" s="3">
        <v>0.45763888888888887</v>
      </c>
      <c r="E918" s="1" t="s">
        <v>499</v>
      </c>
      <c r="F918" s="1" t="s">
        <v>1089</v>
      </c>
      <c r="G918" s="1" t="s">
        <v>13</v>
      </c>
      <c r="H918" s="1" t="s">
        <v>14</v>
      </c>
      <c r="I918" s="1" t="s">
        <v>15</v>
      </c>
      <c r="J918" s="1">
        <f>FIND(", ",space_missions[[#This Row],[Location]])</f>
        <v>11</v>
      </c>
      <c r="K918" s="1" t="str">
        <f t="shared" si="14"/>
        <v xml:space="preserve"> Russia</v>
      </c>
      <c r="L918" s="1" t="str">
        <f>_xlfn.CONCAT(space_missions[[#This Row],[Company]],"-",space_missions[[#This Row],[Rocket]])</f>
        <v>RVSN USSR-Cosmos-2I (63SM)</v>
      </c>
      <c r="M918" s="1">
        <f>YEAR(space_missions[[#This Row],[Date]])</f>
        <v>1970</v>
      </c>
    </row>
    <row r="919" spans="1:13">
      <c r="A919" s="1" t="s">
        <v>9</v>
      </c>
      <c r="B919" s="1" t="s">
        <v>980</v>
      </c>
      <c r="C919" s="2">
        <v>25899</v>
      </c>
      <c r="D919" s="3">
        <v>0.65763888888888888</v>
      </c>
      <c r="E919" s="1" t="s">
        <v>493</v>
      </c>
      <c r="F919" s="1" t="s">
        <v>1090</v>
      </c>
      <c r="G919" s="1" t="s">
        <v>13</v>
      </c>
      <c r="H919" s="1" t="s">
        <v>14</v>
      </c>
      <c r="I919" s="1" t="s">
        <v>15</v>
      </c>
      <c r="J919" s="1">
        <f>FIND(", ",space_missions[[#This Row],[Location]])</f>
        <v>10</v>
      </c>
      <c r="K919" s="1" t="str">
        <f t="shared" si="14"/>
        <v xml:space="preserve"> Russia</v>
      </c>
      <c r="L919" s="1" t="str">
        <f>_xlfn.CONCAT(space_missions[[#This Row],[Company]],"-",space_missions[[#This Row],[Rocket]])</f>
        <v>RVSN USSR-Molniya-M /Block L</v>
      </c>
      <c r="M919" s="1">
        <f>YEAR(space_missions[[#This Row],[Date]])</f>
        <v>1970</v>
      </c>
    </row>
    <row r="920" spans="1:13">
      <c r="A920" s="1" t="s">
        <v>92</v>
      </c>
      <c r="B920" s="1" t="s">
        <v>482</v>
      </c>
      <c r="C920" s="2">
        <v>25902</v>
      </c>
      <c r="D920" s="3">
        <v>0.94444444444444442</v>
      </c>
      <c r="E920" s="1" t="s">
        <v>719</v>
      </c>
      <c r="F920" s="1" t="s">
        <v>1091</v>
      </c>
      <c r="G920" s="1" t="s">
        <v>13</v>
      </c>
      <c r="H920" s="1" t="s">
        <v>14</v>
      </c>
      <c r="I920" s="1" t="s">
        <v>21</v>
      </c>
      <c r="J920" s="1">
        <f>FIND(", ",space_missions[[#This Row],[Location]])</f>
        <v>8</v>
      </c>
      <c r="K920" s="1" t="str">
        <f t="shared" si="14"/>
        <v xml:space="preserve"> USA</v>
      </c>
      <c r="L920" s="1" t="str">
        <f>_xlfn.CONCAT(space_missions[[#This Row],[Company]],"-",space_missions[[#This Row],[Rocket]])</f>
        <v>General Dynamics-Atlas-SLV3C Centaur-D</v>
      </c>
      <c r="M920" s="1">
        <f>YEAR(space_missions[[#This Row],[Date]])</f>
        <v>1970</v>
      </c>
    </row>
    <row r="921" spans="1:13">
      <c r="A921" s="1" t="s">
        <v>9</v>
      </c>
      <c r="B921" s="1" t="s">
        <v>684</v>
      </c>
      <c r="C921" s="2">
        <v>25904</v>
      </c>
      <c r="D921" s="3">
        <v>0.16666666666666666</v>
      </c>
      <c r="E921" s="1" t="s">
        <v>685</v>
      </c>
      <c r="F921" s="1" t="s">
        <v>1092</v>
      </c>
      <c r="G921" s="1" t="s">
        <v>13</v>
      </c>
      <c r="H921" s="1" t="s">
        <v>14</v>
      </c>
      <c r="I921" s="1" t="s">
        <v>15</v>
      </c>
      <c r="J921" s="1">
        <f>FIND(", ",space_missions[[#This Row],[Location]])</f>
        <v>11</v>
      </c>
      <c r="K921" s="1" t="str">
        <f t="shared" si="14"/>
        <v xml:space="preserve"> Russia</v>
      </c>
      <c r="L921" s="1" t="str">
        <f>_xlfn.CONCAT(space_missions[[#This Row],[Company]],"-",space_missions[[#This Row],[Rocket]])</f>
        <v>RVSN USSR-Cosmos-3M (11K65M)</v>
      </c>
      <c r="M921" s="1">
        <f>YEAR(space_missions[[#This Row],[Date]])</f>
        <v>1970</v>
      </c>
    </row>
    <row r="922" spans="1:13">
      <c r="A922" s="1" t="s">
        <v>9</v>
      </c>
      <c r="B922" s="1" t="s">
        <v>657</v>
      </c>
      <c r="C922" s="2">
        <v>25904</v>
      </c>
      <c r="D922" s="3">
        <v>0.70833333333333337</v>
      </c>
      <c r="E922" s="1" t="s">
        <v>658</v>
      </c>
      <c r="F922" s="1" t="s">
        <v>1093</v>
      </c>
      <c r="G922" s="1" t="s">
        <v>13</v>
      </c>
      <c r="H922" s="1" t="s">
        <v>14</v>
      </c>
      <c r="I922" s="1" t="s">
        <v>15</v>
      </c>
      <c r="J922" s="1">
        <f>FIND(", ",space_missions[[#This Row],[Location]])</f>
        <v>11</v>
      </c>
      <c r="K922" s="1" t="str">
        <f t="shared" si="14"/>
        <v xml:space="preserve"> Kazakhstan</v>
      </c>
      <c r="L922" s="1" t="str">
        <f>_xlfn.CONCAT(space_missions[[#This Row],[Company]],"-",space_missions[[#This Row],[Rocket]])</f>
        <v>RVSN USSR-Proton K/Block D</v>
      </c>
      <c r="M922" s="1">
        <f>YEAR(space_missions[[#This Row],[Date]])</f>
        <v>1970</v>
      </c>
    </row>
    <row r="923" spans="1:13">
      <c r="A923" s="1" t="s">
        <v>9</v>
      </c>
      <c r="B923" s="1" t="s">
        <v>980</v>
      </c>
      <c r="C923" s="2">
        <v>25905</v>
      </c>
      <c r="D923" s="3">
        <v>0.57986111111111116</v>
      </c>
      <c r="E923" s="1" t="s">
        <v>339</v>
      </c>
      <c r="F923" s="1" t="s">
        <v>1094</v>
      </c>
      <c r="G923" s="1" t="s">
        <v>13</v>
      </c>
      <c r="H923" s="1" t="s">
        <v>14</v>
      </c>
      <c r="I923" s="1" t="s">
        <v>15</v>
      </c>
      <c r="J923" s="1">
        <f>FIND(", ",space_missions[[#This Row],[Location]])</f>
        <v>10</v>
      </c>
      <c r="K923" s="1" t="str">
        <f t="shared" si="14"/>
        <v xml:space="preserve"> Russia</v>
      </c>
      <c r="L923" s="1" t="str">
        <f>_xlfn.CONCAT(space_missions[[#This Row],[Company]],"-",space_missions[[#This Row],[Rocket]])</f>
        <v>RVSN USSR-Voskhod</v>
      </c>
      <c r="M923" s="1">
        <f>YEAR(space_missions[[#This Row],[Date]])</f>
        <v>1970</v>
      </c>
    </row>
    <row r="924" spans="1:13">
      <c r="A924" s="1" t="s">
        <v>9</v>
      </c>
      <c r="B924" s="1" t="s">
        <v>543</v>
      </c>
      <c r="C924" s="2">
        <v>25912</v>
      </c>
      <c r="D924" s="3">
        <v>0.46527777777777779</v>
      </c>
      <c r="E924" s="1" t="s">
        <v>339</v>
      </c>
      <c r="F924" s="1" t="s">
        <v>1095</v>
      </c>
      <c r="G924" s="1" t="s">
        <v>13</v>
      </c>
      <c r="H924" s="1" t="s">
        <v>14</v>
      </c>
      <c r="I924" s="1" t="s">
        <v>15</v>
      </c>
      <c r="J924" s="1">
        <f>FIND(", ",space_missions[[#This Row],[Location]])</f>
        <v>10</v>
      </c>
      <c r="K924" s="1" t="str">
        <f t="shared" si="14"/>
        <v xml:space="preserve"> Russia</v>
      </c>
      <c r="L924" s="1" t="str">
        <f>_xlfn.CONCAT(space_missions[[#This Row],[Company]],"-",space_missions[[#This Row],[Rocket]])</f>
        <v>RVSN USSR-Voskhod</v>
      </c>
      <c r="M924" s="1">
        <f>YEAR(space_missions[[#This Row],[Date]])</f>
        <v>1970</v>
      </c>
    </row>
    <row r="925" spans="1:13">
      <c r="A925" s="1" t="s">
        <v>675</v>
      </c>
      <c r="B925" s="1" t="s">
        <v>676</v>
      </c>
      <c r="C925" s="2">
        <v>25914</v>
      </c>
      <c r="D925" s="3">
        <v>0.45347222222222222</v>
      </c>
      <c r="E925" s="1" t="s">
        <v>677</v>
      </c>
      <c r="F925" s="1" t="s">
        <v>1096</v>
      </c>
      <c r="G925" s="1" t="s">
        <v>13</v>
      </c>
      <c r="H925" s="1" t="s">
        <v>14</v>
      </c>
      <c r="I925" s="1" t="s">
        <v>15</v>
      </c>
      <c r="J925" s="1">
        <f>FIND(", ",space_missions[[#This Row],[Location]])</f>
        <v>14</v>
      </c>
      <c r="K925" s="1" t="str">
        <f t="shared" si="14"/>
        <v xml:space="preserve"> Kenya</v>
      </c>
      <c r="L925" s="1" t="str">
        <f>_xlfn.CONCAT(space_missions[[#This Row],[Company]],"-",space_missions[[#This Row],[Rocket]])</f>
        <v>ASI-Scout B</v>
      </c>
      <c r="M925" s="1">
        <f>YEAR(space_missions[[#This Row],[Date]])</f>
        <v>1970</v>
      </c>
    </row>
    <row r="926" spans="1:13">
      <c r="A926" s="1" t="s">
        <v>1000</v>
      </c>
      <c r="B926" s="1" t="s">
        <v>1001</v>
      </c>
      <c r="C926" s="2">
        <v>25914</v>
      </c>
      <c r="D926" s="3">
        <v>0.5</v>
      </c>
      <c r="E926" s="1" t="s">
        <v>1002</v>
      </c>
      <c r="F926" s="1" t="s">
        <v>1097</v>
      </c>
      <c r="G926" s="1" t="s">
        <v>13</v>
      </c>
      <c r="H926" s="1" t="s">
        <v>14</v>
      </c>
      <c r="I926" s="1" t="s">
        <v>15</v>
      </c>
      <c r="J926" s="1">
        <f>FIND(", ",space_missions[[#This Row],[Location]])</f>
        <v>4</v>
      </c>
      <c r="K926" s="1" t="str">
        <f t="shared" si="14"/>
        <v xml:space="preserve"> France</v>
      </c>
      <c r="L926" s="1" t="str">
        <f>_xlfn.CONCAT(space_missions[[#This Row],[Company]],"-",space_missions[[#This Row],[Rocket]])</f>
        <v>CNES-Diamant B</v>
      </c>
      <c r="M926" s="1">
        <f>YEAR(space_missions[[#This Row],[Date]])</f>
        <v>1970</v>
      </c>
    </row>
    <row r="927" spans="1:13">
      <c r="A927" s="1" t="s">
        <v>9</v>
      </c>
      <c r="B927" s="1" t="s">
        <v>684</v>
      </c>
      <c r="C927" s="2">
        <v>25914</v>
      </c>
      <c r="D927" s="3">
        <v>0.54166666666666663</v>
      </c>
      <c r="E927" s="1" t="s">
        <v>685</v>
      </c>
      <c r="F927" s="1" t="s">
        <v>1098</v>
      </c>
      <c r="G927" s="1" t="s">
        <v>13</v>
      </c>
      <c r="H927" s="1" t="s">
        <v>14</v>
      </c>
      <c r="I927" s="1" t="s">
        <v>15</v>
      </c>
      <c r="J927" s="1">
        <f>FIND(", ",space_missions[[#This Row],[Location]])</f>
        <v>11</v>
      </c>
      <c r="K927" s="1" t="str">
        <f t="shared" si="14"/>
        <v xml:space="preserve"> Russia</v>
      </c>
      <c r="L927" s="1" t="str">
        <f>_xlfn.CONCAT(space_missions[[#This Row],[Company]],"-",space_missions[[#This Row],[Rocket]])</f>
        <v>RVSN USSR-Cosmos-3M (11K65M)</v>
      </c>
      <c r="M927" s="1">
        <f>YEAR(space_missions[[#This Row],[Date]])</f>
        <v>1970</v>
      </c>
    </row>
    <row r="928" spans="1:13">
      <c r="A928" s="1" t="s">
        <v>9</v>
      </c>
      <c r="B928" s="1" t="s">
        <v>361</v>
      </c>
      <c r="C928" s="2">
        <v>25917</v>
      </c>
      <c r="D928" s="3">
        <v>0.41666666666666669</v>
      </c>
      <c r="E928" s="1" t="s">
        <v>339</v>
      </c>
      <c r="F928" s="1" t="s">
        <v>1099</v>
      </c>
      <c r="G928" s="1" t="s">
        <v>13</v>
      </c>
      <c r="H928" s="1" t="s">
        <v>14</v>
      </c>
      <c r="I928" s="1" t="s">
        <v>15</v>
      </c>
      <c r="J928" s="1">
        <f>FIND(", ",space_missions[[#This Row],[Location]])</f>
        <v>10</v>
      </c>
      <c r="K928" s="1" t="str">
        <f t="shared" si="14"/>
        <v xml:space="preserve"> Kazakhstan</v>
      </c>
      <c r="L928" s="1" t="str">
        <f>_xlfn.CONCAT(space_missions[[#This Row],[Company]],"-",space_missions[[#This Row],[Rocket]])</f>
        <v>RVSN USSR-Voskhod</v>
      </c>
      <c r="M928" s="1">
        <f>YEAR(space_missions[[#This Row],[Date]])</f>
        <v>1970</v>
      </c>
    </row>
    <row r="929" spans="1:13">
      <c r="A929" s="1" t="s">
        <v>9</v>
      </c>
      <c r="B929" s="1" t="s">
        <v>684</v>
      </c>
      <c r="C929" s="2">
        <v>25918</v>
      </c>
      <c r="D929" s="3">
        <v>0.1875</v>
      </c>
      <c r="E929" s="1" t="s">
        <v>685</v>
      </c>
      <c r="F929" s="1" t="s">
        <v>1100</v>
      </c>
      <c r="G929" s="1" t="s">
        <v>13</v>
      </c>
      <c r="H929" s="1" t="s">
        <v>14</v>
      </c>
      <c r="I929" s="1" t="s">
        <v>15</v>
      </c>
      <c r="J929" s="1">
        <f>FIND(", ",space_missions[[#This Row],[Location]])</f>
        <v>11</v>
      </c>
      <c r="K929" s="1" t="str">
        <f t="shared" si="14"/>
        <v xml:space="preserve"> Russia</v>
      </c>
      <c r="L929" s="1" t="str">
        <f>_xlfn.CONCAT(space_missions[[#This Row],[Company]],"-",space_missions[[#This Row],[Rocket]])</f>
        <v>RVSN USSR-Cosmos-3M (11K65M)</v>
      </c>
      <c r="M929" s="1">
        <f>YEAR(space_missions[[#This Row],[Date]])</f>
        <v>1970</v>
      </c>
    </row>
    <row r="930" spans="1:13">
      <c r="A930" s="1" t="s">
        <v>9</v>
      </c>
      <c r="B930" s="1" t="s">
        <v>661</v>
      </c>
      <c r="C930" s="2">
        <v>25920</v>
      </c>
      <c r="D930" s="3">
        <v>0.40208333333333335</v>
      </c>
      <c r="E930" s="1" t="s">
        <v>499</v>
      </c>
      <c r="F930" s="1" t="s">
        <v>1101</v>
      </c>
      <c r="G930" s="1" t="s">
        <v>13</v>
      </c>
      <c r="H930" s="1" t="s">
        <v>14</v>
      </c>
      <c r="I930" s="1" t="s">
        <v>15</v>
      </c>
      <c r="J930" s="1">
        <f>FIND(", ",space_missions[[#This Row],[Location]])</f>
        <v>11</v>
      </c>
      <c r="K930" s="1" t="str">
        <f t="shared" si="14"/>
        <v xml:space="preserve"> Russia</v>
      </c>
      <c r="L930" s="1" t="str">
        <f>_xlfn.CONCAT(space_missions[[#This Row],[Company]],"-",space_missions[[#This Row],[Rocket]])</f>
        <v>RVSN USSR-Cosmos-2I (63SM)</v>
      </c>
      <c r="M930" s="1">
        <f>YEAR(space_missions[[#This Row],[Date]])</f>
        <v>1970</v>
      </c>
    </row>
    <row r="931" spans="1:13">
      <c r="A931" s="1" t="s">
        <v>9</v>
      </c>
      <c r="B931" s="1" t="s">
        <v>543</v>
      </c>
      <c r="C931" s="2">
        <v>25920</v>
      </c>
      <c r="D931" s="3">
        <v>0.67708333333333337</v>
      </c>
      <c r="E931" s="1" t="s">
        <v>396</v>
      </c>
      <c r="F931" s="1" t="s">
        <v>1102</v>
      </c>
      <c r="G931" s="1" t="s">
        <v>13</v>
      </c>
      <c r="H931" s="1" t="s">
        <v>14</v>
      </c>
      <c r="I931" s="1" t="s">
        <v>15</v>
      </c>
      <c r="J931" s="1">
        <f>FIND(", ",space_missions[[#This Row],[Location]])</f>
        <v>10</v>
      </c>
      <c r="K931" s="1" t="str">
        <f t="shared" si="14"/>
        <v xml:space="preserve"> Russia</v>
      </c>
      <c r="L931" s="1" t="str">
        <f>_xlfn.CONCAT(space_missions[[#This Row],[Company]],"-",space_missions[[#This Row],[Rocket]])</f>
        <v>RVSN USSR-Vostok-2M</v>
      </c>
      <c r="M931" s="1">
        <f>YEAR(space_missions[[#This Row],[Date]])</f>
        <v>1970</v>
      </c>
    </row>
    <row r="932" spans="1:13">
      <c r="A932" s="1" t="s">
        <v>9</v>
      </c>
      <c r="B932" s="1" t="s">
        <v>684</v>
      </c>
      <c r="C932" s="2">
        <v>25924</v>
      </c>
      <c r="D932" s="3">
        <v>0.89583333333333337</v>
      </c>
      <c r="E932" s="1" t="s">
        <v>685</v>
      </c>
      <c r="F932" s="1" t="s">
        <v>1103</v>
      </c>
      <c r="G932" s="1" t="s">
        <v>13</v>
      </c>
      <c r="H932" s="1" t="s">
        <v>14</v>
      </c>
      <c r="I932" s="1" t="s">
        <v>21</v>
      </c>
      <c r="J932" s="1">
        <f>FIND(", ",space_missions[[#This Row],[Location]])</f>
        <v>11</v>
      </c>
      <c r="K932" s="1" t="str">
        <f t="shared" si="14"/>
        <v xml:space="preserve"> Russia</v>
      </c>
      <c r="L932" s="1" t="str">
        <f>_xlfn.CONCAT(space_missions[[#This Row],[Company]],"-",space_missions[[#This Row],[Rocket]])</f>
        <v>RVSN USSR-Cosmos-3M (11K65M)</v>
      </c>
      <c r="M932" s="1">
        <f>YEAR(space_missions[[#This Row],[Date]])</f>
        <v>1970</v>
      </c>
    </row>
    <row r="933" spans="1:13">
      <c r="A933" s="1" t="s">
        <v>9</v>
      </c>
      <c r="B933" s="1" t="s">
        <v>10</v>
      </c>
      <c r="C933" s="2">
        <v>25927</v>
      </c>
      <c r="D933" s="3">
        <v>0.15972222222222221</v>
      </c>
      <c r="E933" s="1" t="s">
        <v>493</v>
      </c>
      <c r="F933" s="1" t="s">
        <v>1104</v>
      </c>
      <c r="G933" s="1" t="s">
        <v>13</v>
      </c>
      <c r="H933" s="1" t="s">
        <v>14</v>
      </c>
      <c r="I933" s="1" t="s">
        <v>15</v>
      </c>
      <c r="J933" s="1">
        <f>FIND(", ",space_missions[[#This Row],[Location]])</f>
        <v>9</v>
      </c>
      <c r="K933" s="1" t="str">
        <f t="shared" si="14"/>
        <v xml:space="preserve"> Kazakhstan</v>
      </c>
      <c r="L933" s="1" t="str">
        <f>_xlfn.CONCAT(space_missions[[#This Row],[Company]],"-",space_missions[[#This Row],[Rocket]])</f>
        <v>RVSN USSR-Molniya-M /Block L</v>
      </c>
      <c r="M933" s="1">
        <f>YEAR(space_missions[[#This Row],[Date]])</f>
        <v>1970</v>
      </c>
    </row>
    <row r="934" spans="1:13">
      <c r="A934" s="1" t="s">
        <v>9</v>
      </c>
      <c r="B934" s="1" t="s">
        <v>361</v>
      </c>
      <c r="C934" s="2">
        <v>25945</v>
      </c>
      <c r="D934" s="3">
        <v>0.39583333333333331</v>
      </c>
      <c r="E934" s="1" t="s">
        <v>339</v>
      </c>
      <c r="F934" s="1" t="s">
        <v>1105</v>
      </c>
      <c r="G934" s="1" t="s">
        <v>13</v>
      </c>
      <c r="H934" s="1" t="s">
        <v>14</v>
      </c>
      <c r="I934" s="1" t="s">
        <v>15</v>
      </c>
      <c r="J934" s="1">
        <f>FIND(", ",space_missions[[#This Row],[Location]])</f>
        <v>10</v>
      </c>
      <c r="K934" s="1" t="str">
        <f t="shared" si="14"/>
        <v xml:space="preserve"> Kazakhstan</v>
      </c>
      <c r="L934" s="1" t="str">
        <f>_xlfn.CONCAT(space_missions[[#This Row],[Company]],"-",space_missions[[#This Row],[Rocket]])</f>
        <v>RVSN USSR-Voskhod</v>
      </c>
      <c r="M934" s="1">
        <f>YEAR(space_missions[[#This Row],[Date]])</f>
        <v>1971</v>
      </c>
    </row>
    <row r="935" spans="1:13">
      <c r="A935" s="1" t="s">
        <v>9</v>
      </c>
      <c r="B935" s="1" t="s">
        <v>661</v>
      </c>
      <c r="C935" s="2">
        <v>25947</v>
      </c>
      <c r="D935" s="3">
        <v>0.5</v>
      </c>
      <c r="E935" s="1" t="s">
        <v>499</v>
      </c>
      <c r="F935" s="1" t="s">
        <v>1106</v>
      </c>
      <c r="G935" s="1" t="s">
        <v>13</v>
      </c>
      <c r="H935" s="1" t="s">
        <v>14</v>
      </c>
      <c r="I935" s="1" t="s">
        <v>15</v>
      </c>
      <c r="J935" s="1">
        <f>FIND(", ",space_missions[[#This Row],[Location]])</f>
        <v>11</v>
      </c>
      <c r="K935" s="1" t="str">
        <f t="shared" si="14"/>
        <v xml:space="preserve"> Russia</v>
      </c>
      <c r="L935" s="1" t="str">
        <f>_xlfn.CONCAT(space_missions[[#This Row],[Company]],"-",space_missions[[#This Row],[Rocket]])</f>
        <v>RVSN USSR-Cosmos-2I (63SM)</v>
      </c>
      <c r="M935" s="1">
        <f>YEAR(space_missions[[#This Row],[Date]])</f>
        <v>1971</v>
      </c>
    </row>
    <row r="936" spans="1:13">
      <c r="A936" s="1" t="s">
        <v>9</v>
      </c>
      <c r="B936" s="1" t="s">
        <v>543</v>
      </c>
      <c r="C936" s="2">
        <v>25953</v>
      </c>
      <c r="D936" s="3">
        <v>0.47499999999999998</v>
      </c>
      <c r="E936" s="1" t="s">
        <v>396</v>
      </c>
      <c r="F936" s="1" t="s">
        <v>1107</v>
      </c>
      <c r="G936" s="1" t="s">
        <v>13</v>
      </c>
      <c r="H936" s="1" t="s">
        <v>14</v>
      </c>
      <c r="I936" s="1" t="s">
        <v>15</v>
      </c>
      <c r="J936" s="1">
        <f>FIND(", ",space_missions[[#This Row],[Location]])</f>
        <v>10</v>
      </c>
      <c r="K936" s="1" t="str">
        <f t="shared" si="14"/>
        <v xml:space="preserve"> Russia</v>
      </c>
      <c r="L936" s="1" t="str">
        <f>_xlfn.CONCAT(space_missions[[#This Row],[Company]],"-",space_missions[[#This Row],[Rocket]])</f>
        <v>RVSN USSR-Vostok-2M</v>
      </c>
      <c r="M936" s="1">
        <f>YEAR(space_missions[[#This Row],[Date]])</f>
        <v>1971</v>
      </c>
    </row>
    <row r="937" spans="1:13">
      <c r="A937" s="1" t="s">
        <v>9</v>
      </c>
      <c r="B937" s="1" t="s">
        <v>361</v>
      </c>
      <c r="C937" s="2">
        <v>25954</v>
      </c>
      <c r="D937" s="3">
        <v>0.3611111111111111</v>
      </c>
      <c r="E937" s="1" t="s">
        <v>339</v>
      </c>
      <c r="F937" s="1" t="s">
        <v>1108</v>
      </c>
      <c r="G937" s="1" t="s">
        <v>13</v>
      </c>
      <c r="H937" s="1" t="s">
        <v>14</v>
      </c>
      <c r="I937" s="1" t="s">
        <v>15</v>
      </c>
      <c r="J937" s="1">
        <f>FIND(", ",space_missions[[#This Row],[Location]])</f>
        <v>10</v>
      </c>
      <c r="K937" s="1" t="str">
        <f t="shared" si="14"/>
        <v xml:space="preserve"> Kazakhstan</v>
      </c>
      <c r="L937" s="1" t="str">
        <f>_xlfn.CONCAT(space_missions[[#This Row],[Company]],"-",space_missions[[#This Row],[Rocket]])</f>
        <v>RVSN USSR-Voskhod</v>
      </c>
      <c r="M937" s="1">
        <f>YEAR(space_missions[[#This Row],[Date]])</f>
        <v>1971</v>
      </c>
    </row>
    <row r="938" spans="1:13">
      <c r="A938" s="1" t="s">
        <v>42</v>
      </c>
      <c r="B938" s="1" t="s">
        <v>322</v>
      </c>
      <c r="C938" s="2">
        <v>25954</v>
      </c>
      <c r="D938" s="3">
        <v>0.76944444444444449</v>
      </c>
      <c r="E938" s="1" t="s">
        <v>945</v>
      </c>
      <c r="F938" s="1" t="s">
        <v>1109</v>
      </c>
      <c r="G938" s="1" t="s">
        <v>13</v>
      </c>
      <c r="H938" s="1" t="s">
        <v>14</v>
      </c>
      <c r="I938" s="1" t="s">
        <v>15</v>
      </c>
      <c r="J938" s="1">
        <f>FIND(", ",space_missions[[#This Row],[Location]])</f>
        <v>7</v>
      </c>
      <c r="K938" s="1" t="str">
        <f t="shared" si="14"/>
        <v xml:space="preserve"> USA</v>
      </c>
      <c r="L938" s="1" t="str">
        <f>_xlfn.CONCAT(space_missions[[#This Row],[Company]],"-",space_missions[[#This Row],[Rocket]])</f>
        <v>US Air Force-Titan III(23)B</v>
      </c>
      <c r="M938" s="1">
        <f>YEAR(space_missions[[#This Row],[Date]])</f>
        <v>1971</v>
      </c>
    </row>
    <row r="939" spans="1:13">
      <c r="A939" s="1" t="s">
        <v>92</v>
      </c>
      <c r="B939" s="1" t="s">
        <v>226</v>
      </c>
      <c r="C939" s="2">
        <v>25959</v>
      </c>
      <c r="D939" s="3">
        <v>2.5000000000000001E-2</v>
      </c>
      <c r="E939" s="1" t="s">
        <v>719</v>
      </c>
      <c r="F939" s="1" t="s">
        <v>1110</v>
      </c>
      <c r="G939" s="1" t="s">
        <v>13</v>
      </c>
      <c r="H939" s="1" t="s">
        <v>14</v>
      </c>
      <c r="I939" s="1" t="s">
        <v>15</v>
      </c>
      <c r="J939" s="1">
        <f>FIND(", ",space_missions[[#This Row],[Location]])</f>
        <v>8</v>
      </c>
      <c r="K939" s="1" t="str">
        <f t="shared" si="14"/>
        <v xml:space="preserve"> USA</v>
      </c>
      <c r="L939" s="1" t="str">
        <f>_xlfn.CONCAT(space_missions[[#This Row],[Company]],"-",space_missions[[#This Row],[Rocket]])</f>
        <v>General Dynamics-Atlas-SLV3C Centaur-D</v>
      </c>
      <c r="M939" s="1">
        <f>YEAR(space_missions[[#This Row],[Date]])</f>
        <v>1971</v>
      </c>
    </row>
    <row r="940" spans="1:13">
      <c r="A940" s="1" t="s">
        <v>9</v>
      </c>
      <c r="B940" s="1" t="s">
        <v>661</v>
      </c>
      <c r="C940" s="2">
        <v>25959</v>
      </c>
      <c r="D940" s="3">
        <v>0.53055555555555556</v>
      </c>
      <c r="E940" s="1" t="s">
        <v>499</v>
      </c>
      <c r="F940" s="1" t="s">
        <v>1111</v>
      </c>
      <c r="G940" s="1" t="s">
        <v>13</v>
      </c>
      <c r="H940" s="1" t="s">
        <v>14</v>
      </c>
      <c r="I940" s="1" t="s">
        <v>15</v>
      </c>
      <c r="J940" s="1">
        <f>FIND(", ",space_missions[[#This Row],[Location]])</f>
        <v>11</v>
      </c>
      <c r="K940" s="1" t="str">
        <f t="shared" si="14"/>
        <v xml:space="preserve"> Russia</v>
      </c>
      <c r="L940" s="1" t="str">
        <f>_xlfn.CONCAT(space_missions[[#This Row],[Company]],"-",space_missions[[#This Row],[Rocket]])</f>
        <v>RVSN USSR-Cosmos-2I (63SM)</v>
      </c>
      <c r="M940" s="1">
        <f>YEAR(space_missions[[#This Row],[Date]])</f>
        <v>1971</v>
      </c>
    </row>
    <row r="941" spans="1:13">
      <c r="A941" s="1" t="s">
        <v>54</v>
      </c>
      <c r="B941" s="1" t="s">
        <v>749</v>
      </c>
      <c r="C941" s="2">
        <v>25964</v>
      </c>
      <c r="D941" s="3">
        <v>0.87708333333333333</v>
      </c>
      <c r="E941" s="1" t="s">
        <v>750</v>
      </c>
      <c r="F941" s="1" t="s">
        <v>1112</v>
      </c>
      <c r="G941" s="1" t="s">
        <v>13</v>
      </c>
      <c r="H941" s="1" t="s">
        <v>752</v>
      </c>
      <c r="I941" s="1" t="s">
        <v>15</v>
      </c>
      <c r="J941" s="1">
        <f>FIND(", ",space_missions[[#This Row],[Location]])</f>
        <v>7</v>
      </c>
      <c r="K941" s="1" t="str">
        <f t="shared" si="14"/>
        <v xml:space="preserve"> USA</v>
      </c>
      <c r="L941" s="1" t="str">
        <f>_xlfn.CONCAT(space_missions[[#This Row],[Company]],"-",space_missions[[#This Row],[Rocket]])</f>
        <v>NASA-Saturn V</v>
      </c>
      <c r="M941" s="1">
        <f>YEAR(space_missions[[#This Row],[Date]])</f>
        <v>1971</v>
      </c>
    </row>
    <row r="942" spans="1:13">
      <c r="A942" s="1" t="s">
        <v>9</v>
      </c>
      <c r="B942" s="1" t="s">
        <v>961</v>
      </c>
      <c r="C942" s="2">
        <v>25973</v>
      </c>
      <c r="D942" s="3">
        <v>0.78333333333333333</v>
      </c>
      <c r="E942" s="1" t="s">
        <v>685</v>
      </c>
      <c r="F942" s="1" t="s">
        <v>1113</v>
      </c>
      <c r="G942" s="1" t="s">
        <v>13</v>
      </c>
      <c r="H942" s="1" t="s">
        <v>14</v>
      </c>
      <c r="I942" s="1" t="s">
        <v>15</v>
      </c>
      <c r="J942" s="1">
        <f>FIND(", ",space_missions[[#This Row],[Location]])</f>
        <v>11</v>
      </c>
      <c r="K942" s="1" t="str">
        <f t="shared" si="14"/>
        <v xml:space="preserve"> Russia</v>
      </c>
      <c r="L942" s="1" t="str">
        <f>_xlfn.CONCAT(space_missions[[#This Row],[Company]],"-",space_missions[[#This Row],[Rocket]])</f>
        <v>RVSN USSR-Cosmos-3M (11K65M)</v>
      </c>
      <c r="M942" s="1">
        <f>YEAR(space_missions[[#This Row],[Date]])</f>
        <v>1971</v>
      </c>
    </row>
    <row r="943" spans="1:13">
      <c r="A943" s="1" t="s">
        <v>1057</v>
      </c>
      <c r="B943" s="1" t="s">
        <v>1058</v>
      </c>
      <c r="C943" s="2">
        <v>25980</v>
      </c>
      <c r="D943" s="3">
        <v>0.16666666666666666</v>
      </c>
      <c r="E943" s="1" t="s">
        <v>1059</v>
      </c>
      <c r="F943" s="1" t="s">
        <v>1114</v>
      </c>
      <c r="G943" s="1" t="s">
        <v>13</v>
      </c>
      <c r="H943" s="1" t="s">
        <v>14</v>
      </c>
      <c r="I943" s="1" t="s">
        <v>15</v>
      </c>
      <c r="J943" s="1">
        <f>FIND(", ",space_missions[[#This Row],[Location]])</f>
        <v>7</v>
      </c>
      <c r="K943" s="1" t="str">
        <f t="shared" si="14"/>
        <v xml:space="preserve"> Japan</v>
      </c>
      <c r="L943" s="1" t="str">
        <f>_xlfn.CONCAT(space_missions[[#This Row],[Company]],"-",space_missions[[#This Row],[Rocket]])</f>
        <v>ISAS-Mu-IV S</v>
      </c>
      <c r="M943" s="1">
        <f>YEAR(space_missions[[#This Row],[Date]])</f>
        <v>1971</v>
      </c>
    </row>
    <row r="944" spans="1:13">
      <c r="A944" s="1" t="s">
        <v>9</v>
      </c>
      <c r="B944" s="1" t="s">
        <v>961</v>
      </c>
      <c r="C944" s="2">
        <v>25981</v>
      </c>
      <c r="D944" s="3">
        <v>0.88194444444444442</v>
      </c>
      <c r="E944" s="1" t="s">
        <v>685</v>
      </c>
      <c r="F944" s="1" t="s">
        <v>1115</v>
      </c>
      <c r="G944" s="1" t="s">
        <v>13</v>
      </c>
      <c r="H944" s="1" t="s">
        <v>14</v>
      </c>
      <c r="I944" s="1" t="s">
        <v>15</v>
      </c>
      <c r="J944" s="1">
        <f>FIND(", ",space_missions[[#This Row],[Location]])</f>
        <v>11</v>
      </c>
      <c r="K944" s="1" t="str">
        <f t="shared" si="14"/>
        <v xml:space="preserve"> Russia</v>
      </c>
      <c r="L944" s="1" t="str">
        <f>_xlfn.CONCAT(space_missions[[#This Row],[Company]],"-",space_missions[[#This Row],[Rocket]])</f>
        <v>RVSN USSR-Cosmos-3M (11K65M)</v>
      </c>
      <c r="M944" s="1">
        <f>YEAR(space_missions[[#This Row],[Date]])</f>
        <v>1971</v>
      </c>
    </row>
    <row r="945" spans="1:13">
      <c r="A945" s="1" t="s">
        <v>9</v>
      </c>
      <c r="B945" s="1" t="s">
        <v>1116</v>
      </c>
      <c r="C945" s="2">
        <v>25982</v>
      </c>
      <c r="D945" s="3">
        <v>0.58263888888888893</v>
      </c>
      <c r="E945" s="1" t="s">
        <v>339</v>
      </c>
      <c r="F945" s="1" t="s">
        <v>1117</v>
      </c>
      <c r="G945" s="1" t="s">
        <v>13</v>
      </c>
      <c r="H945" s="1" t="s">
        <v>14</v>
      </c>
      <c r="I945" s="1" t="s">
        <v>15</v>
      </c>
      <c r="J945" s="1">
        <f>FIND(", ",space_missions[[#This Row],[Location]])</f>
        <v>10</v>
      </c>
      <c r="K945" s="1" t="str">
        <f t="shared" si="14"/>
        <v xml:space="preserve"> Russia</v>
      </c>
      <c r="L945" s="1" t="str">
        <f>_xlfn.CONCAT(space_missions[[#This Row],[Company]],"-",space_missions[[#This Row],[Rocket]])</f>
        <v>RVSN USSR-Voskhod</v>
      </c>
      <c r="M945" s="1">
        <f>YEAR(space_missions[[#This Row],[Date]])</f>
        <v>1971</v>
      </c>
    </row>
    <row r="946" spans="1:13">
      <c r="A946" s="1" t="s">
        <v>1057</v>
      </c>
      <c r="B946" s="1" t="s">
        <v>1058</v>
      </c>
      <c r="C946" s="2">
        <v>25985</v>
      </c>
      <c r="D946" s="3">
        <v>0.20833333333333334</v>
      </c>
      <c r="E946" s="1" t="s">
        <v>1118</v>
      </c>
      <c r="F946" s="1" t="s">
        <v>1119</v>
      </c>
      <c r="G946" s="1" t="s">
        <v>13</v>
      </c>
      <c r="H946" s="1" t="s">
        <v>14</v>
      </c>
      <c r="I946" s="1" t="s">
        <v>15</v>
      </c>
      <c r="J946" s="1">
        <f>FIND(", ",space_missions[[#This Row],[Location]])</f>
        <v>7</v>
      </c>
      <c r="K946" s="1" t="str">
        <f t="shared" si="14"/>
        <v xml:space="preserve"> Japan</v>
      </c>
      <c r="L946" s="1" t="str">
        <f>_xlfn.CONCAT(space_missions[[#This Row],[Company]],"-",space_missions[[#This Row],[Rocket]])</f>
        <v>ISAS-Mu-III C</v>
      </c>
      <c r="M946" s="1">
        <f>YEAR(space_missions[[#This Row],[Date]])</f>
        <v>1971</v>
      </c>
    </row>
    <row r="947" spans="1:13">
      <c r="A947" s="1" t="s">
        <v>9</v>
      </c>
      <c r="B947" s="1" t="s">
        <v>847</v>
      </c>
      <c r="C947" s="2">
        <v>25989</v>
      </c>
      <c r="D947" s="3">
        <v>0.46597222222222223</v>
      </c>
      <c r="E947" s="1" t="s">
        <v>937</v>
      </c>
      <c r="F947" s="1" t="s">
        <v>1120</v>
      </c>
      <c r="G947" s="1" t="s">
        <v>13</v>
      </c>
      <c r="H947" s="1" t="s">
        <v>14</v>
      </c>
      <c r="I947" s="1" t="s">
        <v>15</v>
      </c>
      <c r="J947" s="1">
        <f>FIND(", ",space_missions[[#This Row],[Location]])</f>
        <v>11</v>
      </c>
      <c r="K947" s="1" t="str">
        <f t="shared" si="14"/>
        <v xml:space="preserve"> Kazakhstan</v>
      </c>
      <c r="L947" s="1" t="str">
        <f>_xlfn.CONCAT(space_missions[[#This Row],[Company]],"-",space_missions[[#This Row],[Rocket]])</f>
        <v>RVSN USSR-Tsyklon-2</v>
      </c>
      <c r="M947" s="1">
        <f>YEAR(space_missions[[#This Row],[Date]])</f>
        <v>1971</v>
      </c>
    </row>
    <row r="948" spans="1:13">
      <c r="A948" s="1" t="s">
        <v>9</v>
      </c>
      <c r="B948" s="1" t="s">
        <v>361</v>
      </c>
      <c r="C948" s="2">
        <v>25990</v>
      </c>
      <c r="D948" s="3">
        <v>0.21249999999999999</v>
      </c>
      <c r="E948" s="1" t="s">
        <v>1087</v>
      </c>
      <c r="F948" s="1" t="s">
        <v>1121</v>
      </c>
      <c r="G948" s="1" t="s">
        <v>13</v>
      </c>
      <c r="H948" s="1" t="s">
        <v>14</v>
      </c>
      <c r="I948" s="1" t="s">
        <v>15</v>
      </c>
      <c r="J948" s="1">
        <f>FIND(", ",space_missions[[#This Row],[Location]])</f>
        <v>10</v>
      </c>
      <c r="K948" s="1" t="str">
        <f t="shared" si="14"/>
        <v xml:space="preserve"> Kazakhstan</v>
      </c>
      <c r="L948" s="1" t="str">
        <f>_xlfn.CONCAT(space_missions[[#This Row],[Company]],"-",space_missions[[#This Row],[Rocket]])</f>
        <v>RVSN USSR-Soyuz L</v>
      </c>
      <c r="M948" s="1">
        <f>YEAR(space_missions[[#This Row],[Date]])</f>
        <v>1971</v>
      </c>
    </row>
    <row r="949" spans="1:13">
      <c r="A949" s="1" t="s">
        <v>9</v>
      </c>
      <c r="B949" s="1" t="s">
        <v>361</v>
      </c>
      <c r="C949" s="2">
        <v>25995</v>
      </c>
      <c r="D949" s="3">
        <v>0.39583333333333331</v>
      </c>
      <c r="E949" s="1" t="s">
        <v>339</v>
      </c>
      <c r="F949" s="1" t="s">
        <v>1122</v>
      </c>
      <c r="G949" s="1" t="s">
        <v>13</v>
      </c>
      <c r="H949" s="1" t="s">
        <v>14</v>
      </c>
      <c r="I949" s="1" t="s">
        <v>15</v>
      </c>
      <c r="J949" s="1">
        <f>FIND(", ",space_missions[[#This Row],[Location]])</f>
        <v>10</v>
      </c>
      <c r="K949" s="1" t="str">
        <f t="shared" si="14"/>
        <v xml:space="preserve"> Kazakhstan</v>
      </c>
      <c r="L949" s="1" t="str">
        <f>_xlfn.CONCAT(space_missions[[#This Row],[Company]],"-",space_missions[[#This Row],[Rocket]])</f>
        <v>RVSN USSR-Voskhod</v>
      </c>
      <c r="M949" s="1">
        <f>YEAR(space_missions[[#This Row],[Date]])</f>
        <v>1971</v>
      </c>
    </row>
    <row r="950" spans="1:13">
      <c r="A950" s="1" t="s">
        <v>973</v>
      </c>
      <c r="B950" s="1" t="s">
        <v>974</v>
      </c>
      <c r="C950" s="2">
        <v>25995</v>
      </c>
      <c r="D950" s="3">
        <v>0.51041666666666663</v>
      </c>
      <c r="E950" s="1" t="s">
        <v>975</v>
      </c>
      <c r="F950" s="1" t="s">
        <v>1123</v>
      </c>
      <c r="G950" s="1" t="s">
        <v>13</v>
      </c>
      <c r="H950" s="1" t="s">
        <v>14</v>
      </c>
      <c r="I950" s="1" t="s">
        <v>15</v>
      </c>
      <c r="J950" s="1">
        <f>FIND(", ",space_missions[[#This Row],[Location]])</f>
        <v>18</v>
      </c>
      <c r="K950" s="1" t="str">
        <f t="shared" si="14"/>
        <v xml:space="preserve"> China</v>
      </c>
      <c r="L950" s="1" t="str">
        <f>_xlfn.CONCAT(space_missions[[#This Row],[Company]],"-",space_missions[[#This Row],[Rocket]])</f>
        <v>CASC-Long March 1</v>
      </c>
      <c r="M950" s="1">
        <f>YEAR(space_missions[[#This Row],[Date]])</f>
        <v>1971</v>
      </c>
    </row>
    <row r="951" spans="1:13">
      <c r="A951" s="1" t="s">
        <v>9</v>
      </c>
      <c r="B951" s="1" t="s">
        <v>847</v>
      </c>
      <c r="C951" s="2">
        <v>25996</v>
      </c>
      <c r="D951" s="3">
        <v>0.6020833333333333</v>
      </c>
      <c r="E951" s="1" t="s">
        <v>937</v>
      </c>
      <c r="F951" s="1" t="s">
        <v>1124</v>
      </c>
      <c r="G951" s="1" t="s">
        <v>13</v>
      </c>
      <c r="H951" s="1" t="s">
        <v>14</v>
      </c>
      <c r="I951" s="1" t="s">
        <v>15</v>
      </c>
      <c r="J951" s="1">
        <f>FIND(", ",space_missions[[#This Row],[Location]])</f>
        <v>11</v>
      </c>
      <c r="K951" s="1" t="str">
        <f t="shared" si="14"/>
        <v xml:space="preserve"> Kazakhstan</v>
      </c>
      <c r="L951" s="1" t="str">
        <f>_xlfn.CONCAT(space_missions[[#This Row],[Company]],"-",space_missions[[#This Row],[Rocket]])</f>
        <v>RVSN USSR-Tsyklon-2</v>
      </c>
      <c r="M951" s="1">
        <f>YEAR(space_missions[[#This Row],[Date]])</f>
        <v>1971</v>
      </c>
    </row>
    <row r="952" spans="1:13">
      <c r="A952" s="1" t="s">
        <v>9</v>
      </c>
      <c r="B952" s="1" t="s">
        <v>980</v>
      </c>
      <c r="C952" s="2">
        <v>25997</v>
      </c>
      <c r="D952" s="3">
        <v>4.3055555555555555E-2</v>
      </c>
      <c r="E952" s="1" t="s">
        <v>339</v>
      </c>
      <c r="F952" s="1" t="s">
        <v>1125</v>
      </c>
      <c r="G952" s="1" t="s">
        <v>13</v>
      </c>
      <c r="H952" s="1" t="s">
        <v>14</v>
      </c>
      <c r="I952" s="1" t="s">
        <v>21</v>
      </c>
      <c r="J952" s="1">
        <f>FIND(", ",space_missions[[#This Row],[Location]])</f>
        <v>10</v>
      </c>
      <c r="K952" s="1" t="str">
        <f t="shared" si="14"/>
        <v xml:space="preserve"> Russia</v>
      </c>
      <c r="L952" s="1" t="str">
        <f>_xlfn.CONCAT(space_missions[[#This Row],[Company]],"-",space_missions[[#This Row],[Rocket]])</f>
        <v>RVSN USSR-Voskhod</v>
      </c>
      <c r="M952" s="1">
        <f>YEAR(space_missions[[#This Row],[Date]])</f>
        <v>1971</v>
      </c>
    </row>
    <row r="953" spans="1:13">
      <c r="A953" s="1" t="s">
        <v>9</v>
      </c>
      <c r="B953" s="1" t="s">
        <v>420</v>
      </c>
      <c r="C953" s="2">
        <v>25997</v>
      </c>
      <c r="D953" s="3">
        <v>0.34375</v>
      </c>
      <c r="E953" s="1" t="s">
        <v>499</v>
      </c>
      <c r="F953" s="1" t="s">
        <v>1126</v>
      </c>
      <c r="G953" s="1" t="s">
        <v>13</v>
      </c>
      <c r="H953" s="1" t="s">
        <v>14</v>
      </c>
      <c r="I953" s="1" t="s">
        <v>21</v>
      </c>
      <c r="J953" s="1">
        <f>FIND(", ",space_missions[[#This Row],[Location]])</f>
        <v>10</v>
      </c>
      <c r="K953" s="1" t="str">
        <f t="shared" si="14"/>
        <v xml:space="preserve"> Russia</v>
      </c>
      <c r="L953" s="1" t="str">
        <f>_xlfn.CONCAT(space_missions[[#This Row],[Company]],"-",space_missions[[#This Row],[Rocket]])</f>
        <v>RVSN USSR-Cosmos-2I (63SM)</v>
      </c>
      <c r="M953" s="1">
        <f>YEAR(space_missions[[#This Row],[Date]])</f>
        <v>1971</v>
      </c>
    </row>
    <row r="954" spans="1:13">
      <c r="A954" s="1" t="s">
        <v>9</v>
      </c>
      <c r="B954" s="1" t="s">
        <v>961</v>
      </c>
      <c r="C954" s="2">
        <v>26010</v>
      </c>
      <c r="D954" s="3">
        <v>0.90625</v>
      </c>
      <c r="E954" s="1" t="s">
        <v>685</v>
      </c>
      <c r="F954" s="1" t="s">
        <v>1127</v>
      </c>
      <c r="G954" s="1" t="s">
        <v>13</v>
      </c>
      <c r="H954" s="1" t="s">
        <v>14</v>
      </c>
      <c r="I954" s="1" t="s">
        <v>15</v>
      </c>
      <c r="J954" s="1">
        <f>FIND(", ",space_missions[[#This Row],[Location]])</f>
        <v>11</v>
      </c>
      <c r="K954" s="1" t="str">
        <f t="shared" si="14"/>
        <v xml:space="preserve"> Russia</v>
      </c>
      <c r="L954" s="1" t="str">
        <f>_xlfn.CONCAT(space_missions[[#This Row],[Company]],"-",space_missions[[#This Row],[Rocket]])</f>
        <v>RVSN USSR-Cosmos-3M (11K65M)</v>
      </c>
      <c r="M954" s="1">
        <f>YEAR(space_missions[[#This Row],[Date]])</f>
        <v>1971</v>
      </c>
    </row>
    <row r="955" spans="1:13">
      <c r="A955" s="1" t="s">
        <v>463</v>
      </c>
      <c r="B955" s="1" t="s">
        <v>322</v>
      </c>
      <c r="C955" s="2">
        <v>26013</v>
      </c>
      <c r="D955" s="3">
        <v>0.15625</v>
      </c>
      <c r="E955" s="1" t="s">
        <v>1128</v>
      </c>
      <c r="F955" s="1" t="s">
        <v>1129</v>
      </c>
      <c r="G955" s="1" t="s">
        <v>13</v>
      </c>
      <c r="H955" s="1" t="s">
        <v>14</v>
      </c>
      <c r="I955" s="1" t="s">
        <v>15</v>
      </c>
      <c r="J955" s="1">
        <f>FIND(", ",space_missions[[#This Row],[Location]])</f>
        <v>7</v>
      </c>
      <c r="K955" s="1" t="str">
        <f t="shared" si="14"/>
        <v xml:space="preserve"> USA</v>
      </c>
      <c r="L955" s="1" t="str">
        <f>_xlfn.CONCAT(space_missions[[#This Row],[Company]],"-",space_missions[[#This Row],[Rocket]])</f>
        <v>Martin Marietta-Titan-III(33)B Agena-D</v>
      </c>
      <c r="M955" s="1">
        <f>YEAR(space_missions[[#This Row],[Date]])</f>
        <v>1971</v>
      </c>
    </row>
    <row r="956" spans="1:13">
      <c r="A956" s="1" t="s">
        <v>9</v>
      </c>
      <c r="B956" s="1" t="s">
        <v>961</v>
      </c>
      <c r="C956" s="2">
        <v>26015</v>
      </c>
      <c r="D956" s="3">
        <v>0.47916666666666669</v>
      </c>
      <c r="E956" s="1" t="s">
        <v>685</v>
      </c>
      <c r="F956" s="1" t="s">
        <v>1130</v>
      </c>
      <c r="G956" s="1" t="s">
        <v>13</v>
      </c>
      <c r="H956" s="1" t="s">
        <v>14</v>
      </c>
      <c r="I956" s="1" t="s">
        <v>15</v>
      </c>
      <c r="J956" s="1">
        <f>FIND(", ",space_missions[[#This Row],[Location]])</f>
        <v>11</v>
      </c>
      <c r="K956" s="1" t="str">
        <f t="shared" si="14"/>
        <v xml:space="preserve"> Russia</v>
      </c>
      <c r="L956" s="1" t="str">
        <f>_xlfn.CONCAT(space_missions[[#This Row],[Company]],"-",space_missions[[#This Row],[Rocket]])</f>
        <v>RVSN USSR-Cosmos-3M (11K65M)</v>
      </c>
      <c r="M956" s="1">
        <f>YEAR(space_missions[[#This Row],[Date]])</f>
        <v>1971</v>
      </c>
    </row>
    <row r="957" spans="1:13">
      <c r="A957" s="1" t="s">
        <v>9</v>
      </c>
      <c r="B957" s="1" t="s">
        <v>980</v>
      </c>
      <c r="C957" s="2">
        <v>26019</v>
      </c>
      <c r="D957" s="3">
        <v>0.45763888888888887</v>
      </c>
      <c r="E957" s="1" t="s">
        <v>339</v>
      </c>
      <c r="F957" s="1" t="s">
        <v>1131</v>
      </c>
      <c r="G957" s="1" t="s">
        <v>13</v>
      </c>
      <c r="H957" s="1" t="s">
        <v>14</v>
      </c>
      <c r="I957" s="1" t="s">
        <v>15</v>
      </c>
      <c r="J957" s="1">
        <f>FIND(", ",space_missions[[#This Row],[Location]])</f>
        <v>10</v>
      </c>
      <c r="K957" s="1" t="str">
        <f t="shared" si="14"/>
        <v xml:space="preserve"> Russia</v>
      </c>
      <c r="L957" s="1" t="str">
        <f>_xlfn.CONCAT(space_missions[[#This Row],[Company]],"-",space_missions[[#This Row],[Rocket]])</f>
        <v>RVSN USSR-Voskhod</v>
      </c>
      <c r="M957" s="1">
        <f>YEAR(space_missions[[#This Row],[Date]])</f>
        <v>1971</v>
      </c>
    </row>
    <row r="958" spans="1:13">
      <c r="A958" s="1" t="s">
        <v>9</v>
      </c>
      <c r="B958" s="1" t="s">
        <v>739</v>
      </c>
      <c r="C958" s="2">
        <v>26024</v>
      </c>
      <c r="D958" s="3">
        <v>0.47847222222222224</v>
      </c>
      <c r="E958" s="1" t="s">
        <v>937</v>
      </c>
      <c r="F958" s="1" t="s">
        <v>1132</v>
      </c>
      <c r="G958" s="1" t="s">
        <v>13</v>
      </c>
      <c r="H958" s="1" t="s">
        <v>14</v>
      </c>
      <c r="I958" s="1" t="s">
        <v>15</v>
      </c>
      <c r="J958" s="1">
        <f>FIND(", ",space_missions[[#This Row],[Location]])</f>
        <v>11</v>
      </c>
      <c r="K958" s="1" t="str">
        <f t="shared" si="14"/>
        <v xml:space="preserve"> Kazakhstan</v>
      </c>
      <c r="L958" s="1" t="str">
        <f>_xlfn.CONCAT(space_missions[[#This Row],[Company]],"-",space_missions[[#This Row],[Rocket]])</f>
        <v>RVSN USSR-Tsyklon-2</v>
      </c>
      <c r="M958" s="1">
        <f>YEAR(space_missions[[#This Row],[Date]])</f>
        <v>1971</v>
      </c>
    </row>
    <row r="959" spans="1:13">
      <c r="A959" s="1" t="s">
        <v>9</v>
      </c>
      <c r="B959" s="1" t="s">
        <v>1116</v>
      </c>
      <c r="C959" s="2">
        <v>26025</v>
      </c>
      <c r="D959" s="3">
        <v>0.34722222222222221</v>
      </c>
      <c r="E959" s="1" t="s">
        <v>339</v>
      </c>
      <c r="F959" s="1" t="s">
        <v>1133</v>
      </c>
      <c r="G959" s="1" t="s">
        <v>13</v>
      </c>
      <c r="H959" s="1" t="s">
        <v>14</v>
      </c>
      <c r="I959" s="1" t="s">
        <v>15</v>
      </c>
      <c r="J959" s="1">
        <f>FIND(", ",space_missions[[#This Row],[Location]])</f>
        <v>10</v>
      </c>
      <c r="K959" s="1" t="str">
        <f t="shared" si="14"/>
        <v xml:space="preserve"> Russia</v>
      </c>
      <c r="L959" s="1" t="str">
        <f>_xlfn.CONCAT(space_missions[[#This Row],[Company]],"-",space_missions[[#This Row],[Rocket]])</f>
        <v>RVSN USSR-Voskhod</v>
      </c>
      <c r="M959" s="1">
        <f>YEAR(space_missions[[#This Row],[Date]])</f>
        <v>1971</v>
      </c>
    </row>
    <row r="960" spans="1:13">
      <c r="A960" s="1" t="s">
        <v>9</v>
      </c>
      <c r="B960" s="1" t="s">
        <v>980</v>
      </c>
      <c r="C960" s="2">
        <v>26030</v>
      </c>
      <c r="D960" s="3">
        <v>0.2986111111111111</v>
      </c>
      <c r="E960" s="1" t="s">
        <v>396</v>
      </c>
      <c r="F960" s="1" t="s">
        <v>1134</v>
      </c>
      <c r="G960" s="1" t="s">
        <v>13</v>
      </c>
      <c r="H960" s="1" t="s">
        <v>14</v>
      </c>
      <c r="I960" s="1" t="s">
        <v>15</v>
      </c>
      <c r="J960" s="1">
        <f>FIND(", ",space_missions[[#This Row],[Location]])</f>
        <v>10</v>
      </c>
      <c r="K960" s="1" t="str">
        <f t="shared" si="14"/>
        <v xml:space="preserve"> Russia</v>
      </c>
      <c r="L960" s="1" t="str">
        <f>_xlfn.CONCAT(space_missions[[#This Row],[Company]],"-",space_missions[[#This Row],[Rocket]])</f>
        <v>RVSN USSR-Vostok-2M</v>
      </c>
      <c r="M960" s="1">
        <f>YEAR(space_missions[[#This Row],[Date]])</f>
        <v>1971</v>
      </c>
    </row>
    <row r="961" spans="1:13">
      <c r="A961" s="1" t="s">
        <v>9</v>
      </c>
      <c r="B961" s="1" t="s">
        <v>1116</v>
      </c>
      <c r="C961" s="2">
        <v>26037</v>
      </c>
      <c r="D961" s="3">
        <v>0.33333333333333331</v>
      </c>
      <c r="E961" s="1" t="s">
        <v>339</v>
      </c>
      <c r="F961" s="1" t="s">
        <v>1135</v>
      </c>
      <c r="G961" s="1" t="s">
        <v>13</v>
      </c>
      <c r="H961" s="1" t="s">
        <v>14</v>
      </c>
      <c r="I961" s="1" t="s">
        <v>15</v>
      </c>
      <c r="J961" s="1">
        <f>FIND(", ",space_missions[[#This Row],[Location]])</f>
        <v>10</v>
      </c>
      <c r="K961" s="1" t="str">
        <f t="shared" si="14"/>
        <v xml:space="preserve"> Russia</v>
      </c>
      <c r="L961" s="1" t="str">
        <f>_xlfn.CONCAT(space_missions[[#This Row],[Company]],"-",space_missions[[#This Row],[Rocket]])</f>
        <v>RVSN USSR-Voskhod</v>
      </c>
      <c r="M961" s="1">
        <f>YEAR(space_missions[[#This Row],[Date]])</f>
        <v>1971</v>
      </c>
    </row>
    <row r="962" spans="1:13">
      <c r="A962" s="1" t="s">
        <v>1000</v>
      </c>
      <c r="B962" s="1" t="s">
        <v>1001</v>
      </c>
      <c r="C962" s="2">
        <v>26038</v>
      </c>
      <c r="D962" s="3">
        <v>0.38124999999999998</v>
      </c>
      <c r="E962" s="1" t="s">
        <v>1002</v>
      </c>
      <c r="F962" s="1" t="s">
        <v>1136</v>
      </c>
      <c r="G962" s="1" t="s">
        <v>13</v>
      </c>
      <c r="H962" s="1" t="s">
        <v>14</v>
      </c>
      <c r="I962" s="1" t="s">
        <v>15</v>
      </c>
      <c r="J962" s="1">
        <f>FIND(", ",space_missions[[#This Row],[Location]])</f>
        <v>4</v>
      </c>
      <c r="K962" s="1" t="str">
        <f t="shared" ref="K962:K1025" si="15">RIGHT(B962,LEN(B962)-FIND("*",SUBSTITUTE(B962,", ","*",LEN(B962)-LEN(SUBSTITUTE(B962,", ","*")))))</f>
        <v xml:space="preserve"> France</v>
      </c>
      <c r="L962" s="1" t="str">
        <f>_xlfn.CONCAT(space_missions[[#This Row],[Company]],"-",space_missions[[#This Row],[Rocket]])</f>
        <v>CNES-Diamant B</v>
      </c>
      <c r="M962" s="1">
        <f>YEAR(space_missions[[#This Row],[Date]])</f>
        <v>1971</v>
      </c>
    </row>
    <row r="963" spans="1:13">
      <c r="A963" s="1" t="s">
        <v>9</v>
      </c>
      <c r="B963" s="1" t="s">
        <v>980</v>
      </c>
      <c r="C963" s="2">
        <v>26040</v>
      </c>
      <c r="D963" s="3">
        <v>0.48888888888888887</v>
      </c>
      <c r="E963" s="1" t="s">
        <v>396</v>
      </c>
      <c r="F963" s="1" t="s">
        <v>1137</v>
      </c>
      <c r="G963" s="1" t="s">
        <v>13</v>
      </c>
      <c r="H963" s="1" t="s">
        <v>14</v>
      </c>
      <c r="I963" s="1" t="s">
        <v>15</v>
      </c>
      <c r="J963" s="1">
        <f>FIND(", ",space_missions[[#This Row],[Location]])</f>
        <v>10</v>
      </c>
      <c r="K963" s="1" t="str">
        <f t="shared" si="15"/>
        <v xml:space="preserve"> Russia</v>
      </c>
      <c r="L963" s="1" t="str">
        <f>_xlfn.CONCAT(space_missions[[#This Row],[Company]],"-",space_missions[[#This Row],[Rocket]])</f>
        <v>RVSN USSR-Vostok-2M</v>
      </c>
      <c r="M963" s="1">
        <f>YEAR(space_missions[[#This Row],[Date]])</f>
        <v>1971</v>
      </c>
    </row>
    <row r="964" spans="1:13">
      <c r="A964" s="1" t="s">
        <v>9</v>
      </c>
      <c r="B964" s="1" t="s">
        <v>473</v>
      </c>
      <c r="C964" s="2">
        <v>26042</v>
      </c>
      <c r="D964" s="3">
        <v>6.9444444444444448E-2</v>
      </c>
      <c r="E964" s="1" t="s">
        <v>857</v>
      </c>
      <c r="F964" s="1" t="s">
        <v>1138</v>
      </c>
      <c r="G964" s="1" t="s">
        <v>13</v>
      </c>
      <c r="H964" s="1" t="s">
        <v>14</v>
      </c>
      <c r="I964" s="1" t="s">
        <v>15</v>
      </c>
      <c r="J964" s="1">
        <f>FIND(", ",space_missions[[#This Row],[Location]])</f>
        <v>11</v>
      </c>
      <c r="K964" s="1" t="str">
        <f t="shared" si="15"/>
        <v xml:space="preserve"> Kazakhstan</v>
      </c>
      <c r="L964" s="1" t="str">
        <f>_xlfn.CONCAT(space_missions[[#This Row],[Company]],"-",space_missions[[#This Row],[Rocket]])</f>
        <v>RVSN USSR-Proton K</v>
      </c>
      <c r="M964" s="1">
        <f>YEAR(space_missions[[#This Row],[Date]])</f>
        <v>1971</v>
      </c>
    </row>
    <row r="965" spans="1:13">
      <c r="A965" s="1" t="s">
        <v>9</v>
      </c>
      <c r="B965" s="1" t="s">
        <v>420</v>
      </c>
      <c r="C965" s="2">
        <v>26045</v>
      </c>
      <c r="D965" s="3">
        <v>0.18194444444444444</v>
      </c>
      <c r="E965" s="1" t="s">
        <v>924</v>
      </c>
      <c r="F965" s="1" t="s">
        <v>925</v>
      </c>
      <c r="G965" s="1" t="s">
        <v>13</v>
      </c>
      <c r="H965" s="1" t="s">
        <v>14</v>
      </c>
      <c r="I965" s="1" t="s">
        <v>15</v>
      </c>
      <c r="J965" s="1">
        <f>FIND(", ",space_missions[[#This Row],[Location]])</f>
        <v>10</v>
      </c>
      <c r="K965" s="1" t="str">
        <f t="shared" si="15"/>
        <v xml:space="preserve"> Russia</v>
      </c>
      <c r="L965" s="1" t="str">
        <f>_xlfn.CONCAT(space_missions[[#This Row],[Company]],"-",space_missions[[#This Row],[Rocket]])</f>
        <v>RVSN USSR-Cosmos-3MRB (65MRB)</v>
      </c>
      <c r="M965" s="1">
        <f>YEAR(space_missions[[#This Row],[Date]])</f>
        <v>1971</v>
      </c>
    </row>
    <row r="966" spans="1:13">
      <c r="A966" s="1" t="s">
        <v>42</v>
      </c>
      <c r="B966" s="1" t="s">
        <v>322</v>
      </c>
      <c r="C966" s="2">
        <v>26045</v>
      </c>
      <c r="D966" s="3">
        <v>0.64583333333333337</v>
      </c>
      <c r="E966" s="1" t="s">
        <v>945</v>
      </c>
      <c r="F966" s="1" t="s">
        <v>1139</v>
      </c>
      <c r="G966" s="1" t="s">
        <v>13</v>
      </c>
      <c r="H966" s="1" t="s">
        <v>14</v>
      </c>
      <c r="I966" s="1" t="s">
        <v>15</v>
      </c>
      <c r="J966" s="1">
        <f>FIND(", ",space_missions[[#This Row],[Location]])</f>
        <v>7</v>
      </c>
      <c r="K966" s="1" t="str">
        <f t="shared" si="15"/>
        <v xml:space="preserve"> USA</v>
      </c>
      <c r="L966" s="1" t="str">
        <f>_xlfn.CONCAT(space_missions[[#This Row],[Company]],"-",space_missions[[#This Row],[Rocket]])</f>
        <v>US Air Force-Titan III(23)B</v>
      </c>
      <c r="M966" s="1">
        <f>YEAR(space_missions[[#This Row],[Date]])</f>
        <v>1971</v>
      </c>
    </row>
    <row r="967" spans="1:13">
      <c r="A967" s="1" t="s">
        <v>9</v>
      </c>
      <c r="B967" s="1" t="s">
        <v>10</v>
      </c>
      <c r="C967" s="2">
        <v>26045</v>
      </c>
      <c r="D967" s="3">
        <v>0.99583333333333335</v>
      </c>
      <c r="E967" s="1" t="s">
        <v>629</v>
      </c>
      <c r="F967" s="1" t="s">
        <v>1140</v>
      </c>
      <c r="G967" s="1" t="s">
        <v>13</v>
      </c>
      <c r="H967" s="1" t="s">
        <v>14</v>
      </c>
      <c r="I967" s="1" t="s">
        <v>15</v>
      </c>
      <c r="J967" s="1">
        <f>FIND(", ",space_missions[[#This Row],[Location]])</f>
        <v>9</v>
      </c>
      <c r="K967" s="1" t="str">
        <f t="shared" si="15"/>
        <v xml:space="preserve"> Kazakhstan</v>
      </c>
      <c r="L967" s="1" t="str">
        <f>_xlfn.CONCAT(space_missions[[#This Row],[Company]],"-",space_missions[[#This Row],[Rocket]])</f>
        <v>RVSN USSR-Soyuz</v>
      </c>
      <c r="M967" s="1">
        <f>YEAR(space_missions[[#This Row],[Date]])</f>
        <v>1971</v>
      </c>
    </row>
    <row r="968" spans="1:13">
      <c r="A968" s="1" t="s">
        <v>675</v>
      </c>
      <c r="B968" s="1" t="s">
        <v>1141</v>
      </c>
      <c r="C968" s="2">
        <v>26047</v>
      </c>
      <c r="D968" s="3">
        <v>0.31388888888888888</v>
      </c>
      <c r="E968" s="1" t="s">
        <v>677</v>
      </c>
      <c r="F968" s="1" t="s">
        <v>1142</v>
      </c>
      <c r="G968" s="1" t="s">
        <v>13</v>
      </c>
      <c r="H968" s="1" t="s">
        <v>14</v>
      </c>
      <c r="I968" s="1" t="s">
        <v>15</v>
      </c>
      <c r="J968" s="1">
        <f>FIND(", ",space_missions[[#This Row],[Location]])</f>
        <v>13</v>
      </c>
      <c r="K968" s="1" t="str">
        <f t="shared" si="15"/>
        <v xml:space="preserve"> Kenya</v>
      </c>
      <c r="L968" s="1" t="str">
        <f>_xlfn.CONCAT(space_missions[[#This Row],[Company]],"-",space_missions[[#This Row],[Rocket]])</f>
        <v>ASI-Scout B</v>
      </c>
      <c r="M968" s="1">
        <f>YEAR(space_missions[[#This Row],[Date]])</f>
        <v>1971</v>
      </c>
    </row>
    <row r="969" spans="1:13">
      <c r="A969" s="1" t="s">
        <v>9</v>
      </c>
      <c r="B969" s="1" t="s">
        <v>661</v>
      </c>
      <c r="C969" s="2">
        <v>26047</v>
      </c>
      <c r="D969" s="3">
        <v>0.46875</v>
      </c>
      <c r="E969" s="1" t="s">
        <v>499</v>
      </c>
      <c r="F969" s="1" t="s">
        <v>1143</v>
      </c>
      <c r="G969" s="1" t="s">
        <v>13</v>
      </c>
      <c r="H969" s="1" t="s">
        <v>14</v>
      </c>
      <c r="I969" s="1" t="s">
        <v>15</v>
      </c>
      <c r="J969" s="1">
        <f>FIND(", ",space_missions[[#This Row],[Location]])</f>
        <v>11</v>
      </c>
      <c r="K969" s="1" t="str">
        <f t="shared" si="15"/>
        <v xml:space="preserve"> Russia</v>
      </c>
      <c r="L969" s="1" t="str">
        <f>_xlfn.CONCAT(space_missions[[#This Row],[Company]],"-",space_missions[[#This Row],[Rocket]])</f>
        <v>RVSN USSR-Cosmos-2I (63SM)</v>
      </c>
      <c r="M969" s="1">
        <f>YEAR(space_missions[[#This Row],[Date]])</f>
        <v>1971</v>
      </c>
    </row>
    <row r="970" spans="1:13">
      <c r="A970" s="1" t="s">
        <v>9</v>
      </c>
      <c r="B970" s="1" t="s">
        <v>961</v>
      </c>
      <c r="C970" s="2">
        <v>26051</v>
      </c>
      <c r="D970" s="3">
        <v>0.60763888888888884</v>
      </c>
      <c r="E970" s="1" t="s">
        <v>685</v>
      </c>
      <c r="F970" s="1" t="s">
        <v>1144</v>
      </c>
      <c r="G970" s="1" t="s">
        <v>13</v>
      </c>
      <c r="H970" s="1" t="s">
        <v>14</v>
      </c>
      <c r="I970" s="1" t="s">
        <v>15</v>
      </c>
      <c r="J970" s="1">
        <f>FIND(", ",space_missions[[#This Row],[Location]])</f>
        <v>11</v>
      </c>
      <c r="K970" s="1" t="str">
        <f t="shared" si="15"/>
        <v xml:space="preserve"> Russia</v>
      </c>
      <c r="L970" s="1" t="str">
        <f>_xlfn.CONCAT(space_missions[[#This Row],[Company]],"-",space_missions[[#This Row],[Rocket]])</f>
        <v>RVSN USSR-Cosmos-3M (11K65M)</v>
      </c>
      <c r="M970" s="1">
        <f>YEAR(space_missions[[#This Row],[Date]])</f>
        <v>1971</v>
      </c>
    </row>
    <row r="971" spans="1:13">
      <c r="A971" s="1" t="s">
        <v>463</v>
      </c>
      <c r="B971" s="1" t="s">
        <v>464</v>
      </c>
      <c r="C971" s="2">
        <v>26058</v>
      </c>
      <c r="D971" s="3">
        <v>0.3215277777777778</v>
      </c>
      <c r="E971" s="1" t="s">
        <v>1082</v>
      </c>
      <c r="F971" s="1" t="s">
        <v>1145</v>
      </c>
      <c r="G971" s="1" t="s">
        <v>13</v>
      </c>
      <c r="H971" s="1" t="s">
        <v>14</v>
      </c>
      <c r="I971" s="1" t="s">
        <v>15</v>
      </c>
      <c r="J971" s="1">
        <f>FIND(", ",space_missions[[#This Row],[Location]])</f>
        <v>7</v>
      </c>
      <c r="K971" s="1" t="str">
        <f t="shared" si="15"/>
        <v xml:space="preserve"> USA</v>
      </c>
      <c r="L971" s="1" t="str">
        <f>_xlfn.CONCAT(space_missions[[#This Row],[Company]],"-",space_missions[[#This Row],[Rocket]])</f>
        <v>Martin Marietta-Titan III(23)C</v>
      </c>
      <c r="M971" s="1">
        <f>YEAR(space_missions[[#This Row],[Date]])</f>
        <v>1971</v>
      </c>
    </row>
    <row r="972" spans="1:13">
      <c r="A972" s="1" t="s">
        <v>9</v>
      </c>
      <c r="B972" s="1" t="s">
        <v>361</v>
      </c>
      <c r="C972" s="2">
        <v>26059</v>
      </c>
      <c r="D972" s="3">
        <v>0.2638888888888889</v>
      </c>
      <c r="E972" s="1" t="s">
        <v>339</v>
      </c>
      <c r="F972" s="1" t="s">
        <v>1146</v>
      </c>
      <c r="G972" s="1" t="s">
        <v>13</v>
      </c>
      <c r="H972" s="1" t="s">
        <v>14</v>
      </c>
      <c r="I972" s="1" t="s">
        <v>15</v>
      </c>
      <c r="J972" s="1">
        <f>FIND(", ",space_missions[[#This Row],[Location]])</f>
        <v>10</v>
      </c>
      <c r="K972" s="1" t="str">
        <f t="shared" si="15"/>
        <v xml:space="preserve"> Kazakhstan</v>
      </c>
      <c r="L972" s="1" t="str">
        <f>_xlfn.CONCAT(space_missions[[#This Row],[Company]],"-",space_missions[[#This Row],[Rocket]])</f>
        <v>RVSN USSR-Voskhod</v>
      </c>
      <c r="M972" s="1">
        <f>YEAR(space_missions[[#This Row],[Date]])</f>
        <v>1971</v>
      </c>
    </row>
    <row r="973" spans="1:13">
      <c r="A973" s="1" t="s">
        <v>9</v>
      </c>
      <c r="B973" s="1" t="s">
        <v>961</v>
      </c>
      <c r="C973" s="2">
        <v>26060</v>
      </c>
      <c r="D973" s="3">
        <v>0.59722222222222221</v>
      </c>
      <c r="E973" s="1" t="s">
        <v>685</v>
      </c>
      <c r="F973" s="1" t="s">
        <v>1147</v>
      </c>
      <c r="G973" s="1" t="s">
        <v>13</v>
      </c>
      <c r="H973" s="1" t="s">
        <v>14</v>
      </c>
      <c r="I973" s="1" t="s">
        <v>15</v>
      </c>
      <c r="J973" s="1">
        <f>FIND(", ",space_missions[[#This Row],[Location]])</f>
        <v>11</v>
      </c>
      <c r="K973" s="1" t="str">
        <f t="shared" si="15"/>
        <v xml:space="preserve"> Russia</v>
      </c>
      <c r="L973" s="1" t="str">
        <f>_xlfn.CONCAT(space_missions[[#This Row],[Company]],"-",space_missions[[#This Row],[Rocket]])</f>
        <v>RVSN USSR-Cosmos-3M (11K65M)</v>
      </c>
      <c r="M973" s="1">
        <f>YEAR(space_missions[[#This Row],[Date]])</f>
        <v>1971</v>
      </c>
    </row>
    <row r="974" spans="1:13">
      <c r="A974" s="1" t="s">
        <v>92</v>
      </c>
      <c r="B974" s="1" t="s">
        <v>226</v>
      </c>
      <c r="C974" s="2">
        <v>26062</v>
      </c>
      <c r="D974" s="3">
        <v>4.9305555555555554E-2</v>
      </c>
      <c r="E974" s="1" t="s">
        <v>719</v>
      </c>
      <c r="F974" s="1" t="s">
        <v>1148</v>
      </c>
      <c r="G974" s="1" t="s">
        <v>13</v>
      </c>
      <c r="H974" s="1" t="s">
        <v>14</v>
      </c>
      <c r="I974" s="1" t="s">
        <v>21</v>
      </c>
      <c r="J974" s="1">
        <f>FIND(", ",space_missions[[#This Row],[Location]])</f>
        <v>8</v>
      </c>
      <c r="K974" s="1" t="str">
        <f t="shared" si="15"/>
        <v xml:space="preserve"> USA</v>
      </c>
      <c r="L974" s="1" t="str">
        <f>_xlfn.CONCAT(space_missions[[#This Row],[Company]],"-",space_missions[[#This Row],[Rocket]])</f>
        <v>General Dynamics-Atlas-SLV3C Centaur-D</v>
      </c>
      <c r="M974" s="1">
        <f>YEAR(space_missions[[#This Row],[Date]])</f>
        <v>1971</v>
      </c>
    </row>
    <row r="975" spans="1:13">
      <c r="A975" s="1" t="s">
        <v>9</v>
      </c>
      <c r="B975" s="1" t="s">
        <v>657</v>
      </c>
      <c r="C975" s="2">
        <v>26063</v>
      </c>
      <c r="D975" s="3">
        <v>0.70694444444444449</v>
      </c>
      <c r="E975" s="1" t="s">
        <v>658</v>
      </c>
      <c r="F975" s="1" t="s">
        <v>1149</v>
      </c>
      <c r="G975" s="1" t="s">
        <v>13</v>
      </c>
      <c r="H975" s="1" t="s">
        <v>14</v>
      </c>
      <c r="I975" s="1" t="s">
        <v>15</v>
      </c>
      <c r="J975" s="1">
        <f>FIND(", ",space_missions[[#This Row],[Location]])</f>
        <v>11</v>
      </c>
      <c r="K975" s="1" t="str">
        <f t="shared" si="15"/>
        <v xml:space="preserve"> Kazakhstan</v>
      </c>
      <c r="L975" s="1" t="str">
        <f>_xlfn.CONCAT(space_missions[[#This Row],[Company]],"-",space_missions[[#This Row],[Rocket]])</f>
        <v>RVSN USSR-Proton K/Block D</v>
      </c>
      <c r="M975" s="1">
        <f>YEAR(space_missions[[#This Row],[Date]])</f>
        <v>1971</v>
      </c>
    </row>
    <row r="976" spans="1:13">
      <c r="A976" s="1" t="s">
        <v>9</v>
      </c>
      <c r="B976" s="1" t="s">
        <v>361</v>
      </c>
      <c r="C976" s="2">
        <v>26071</v>
      </c>
      <c r="D976" s="3">
        <v>0.33333333333333331</v>
      </c>
      <c r="E976" s="1" t="s">
        <v>339</v>
      </c>
      <c r="F976" s="1" t="s">
        <v>1150</v>
      </c>
      <c r="G976" s="1" t="s">
        <v>13</v>
      </c>
      <c r="H976" s="1" t="s">
        <v>14</v>
      </c>
      <c r="I976" s="1" t="s">
        <v>15</v>
      </c>
      <c r="J976" s="1">
        <f>FIND(", ",space_missions[[#This Row],[Location]])</f>
        <v>10</v>
      </c>
      <c r="K976" s="1" t="str">
        <f t="shared" si="15"/>
        <v xml:space="preserve"> Kazakhstan</v>
      </c>
      <c r="L976" s="1" t="str">
        <f>_xlfn.CONCAT(space_missions[[#This Row],[Company]],"-",space_missions[[#This Row],[Rocket]])</f>
        <v>RVSN USSR-Voskhod</v>
      </c>
      <c r="M976" s="1">
        <f>YEAR(space_missions[[#This Row],[Date]])</f>
        <v>1971</v>
      </c>
    </row>
    <row r="977" spans="1:13">
      <c r="A977" s="1" t="s">
        <v>9</v>
      </c>
      <c r="B977" s="1" t="s">
        <v>661</v>
      </c>
      <c r="C977" s="2">
        <v>26072</v>
      </c>
      <c r="D977" s="3">
        <v>0.43055555555555558</v>
      </c>
      <c r="E977" s="1" t="s">
        <v>499</v>
      </c>
      <c r="F977" s="1" t="s">
        <v>1151</v>
      </c>
      <c r="G977" s="1" t="s">
        <v>13</v>
      </c>
      <c r="H977" s="1" t="s">
        <v>14</v>
      </c>
      <c r="I977" s="1" t="s">
        <v>15</v>
      </c>
      <c r="J977" s="1">
        <f>FIND(", ",space_missions[[#This Row],[Location]])</f>
        <v>11</v>
      </c>
      <c r="K977" s="1" t="str">
        <f t="shared" si="15"/>
        <v xml:space="preserve"> Russia</v>
      </c>
      <c r="L977" s="1" t="str">
        <f>_xlfn.CONCAT(space_missions[[#This Row],[Company]],"-",space_missions[[#This Row],[Rocket]])</f>
        <v>RVSN USSR-Cosmos-2I (63SM)</v>
      </c>
      <c r="M977" s="1">
        <f>YEAR(space_missions[[#This Row],[Date]])</f>
        <v>1971</v>
      </c>
    </row>
    <row r="978" spans="1:13">
      <c r="A978" s="1" t="s">
        <v>9</v>
      </c>
      <c r="B978" s="1" t="s">
        <v>473</v>
      </c>
      <c r="C978" s="2">
        <v>26072</v>
      </c>
      <c r="D978" s="3">
        <v>0.68194444444444446</v>
      </c>
      <c r="E978" s="1" t="s">
        <v>658</v>
      </c>
      <c r="F978" s="1" t="s">
        <v>1152</v>
      </c>
      <c r="G978" s="1" t="s">
        <v>13</v>
      </c>
      <c r="H978" s="1" t="s">
        <v>14</v>
      </c>
      <c r="I978" s="1" t="s">
        <v>15</v>
      </c>
      <c r="J978" s="1">
        <f>FIND(", ",space_missions[[#This Row],[Location]])</f>
        <v>11</v>
      </c>
      <c r="K978" s="1" t="str">
        <f t="shared" si="15"/>
        <v xml:space="preserve"> Kazakhstan</v>
      </c>
      <c r="L978" s="1" t="str">
        <f>_xlfn.CONCAT(space_missions[[#This Row],[Company]],"-",space_missions[[#This Row],[Rocket]])</f>
        <v>RVSN USSR-Proton K/Block D</v>
      </c>
      <c r="M978" s="1">
        <f>YEAR(space_missions[[#This Row],[Date]])</f>
        <v>1971</v>
      </c>
    </row>
    <row r="979" spans="1:13">
      <c r="A979" s="1" t="s">
        <v>9</v>
      </c>
      <c r="B979" s="1" t="s">
        <v>961</v>
      </c>
      <c r="C979" s="2">
        <v>26075</v>
      </c>
      <c r="D979" s="3">
        <v>3.5416666666666666E-2</v>
      </c>
      <c r="E979" s="1" t="s">
        <v>685</v>
      </c>
      <c r="F979" s="1" t="s">
        <v>1153</v>
      </c>
      <c r="G979" s="1" t="s">
        <v>13</v>
      </c>
      <c r="H979" s="1" t="s">
        <v>14</v>
      </c>
      <c r="I979" s="1" t="s">
        <v>15</v>
      </c>
      <c r="J979" s="1">
        <f>FIND(", ",space_missions[[#This Row],[Location]])</f>
        <v>11</v>
      </c>
      <c r="K979" s="1" t="str">
        <f t="shared" si="15"/>
        <v xml:space="preserve"> Russia</v>
      </c>
      <c r="L979" s="1" t="str">
        <f>_xlfn.CONCAT(space_missions[[#This Row],[Company]],"-",space_missions[[#This Row],[Rocket]])</f>
        <v>RVSN USSR-Cosmos-3M (11K65M)</v>
      </c>
      <c r="M979" s="1">
        <f>YEAR(space_missions[[#This Row],[Date]])</f>
        <v>1971</v>
      </c>
    </row>
    <row r="980" spans="1:13">
      <c r="A980" s="1" t="s">
        <v>9</v>
      </c>
      <c r="B980" s="1" t="s">
        <v>661</v>
      </c>
      <c r="C980" s="2">
        <v>26080</v>
      </c>
      <c r="D980" s="3">
        <v>0.49930555555555556</v>
      </c>
      <c r="E980" s="1" t="s">
        <v>499</v>
      </c>
      <c r="F980" s="1" t="s">
        <v>1154</v>
      </c>
      <c r="G980" s="1" t="s">
        <v>13</v>
      </c>
      <c r="H980" s="1" t="s">
        <v>14</v>
      </c>
      <c r="I980" s="1" t="s">
        <v>15</v>
      </c>
      <c r="J980" s="1">
        <f>FIND(", ",space_missions[[#This Row],[Location]])</f>
        <v>11</v>
      </c>
      <c r="K980" s="1" t="str">
        <f t="shared" si="15"/>
        <v xml:space="preserve"> Russia</v>
      </c>
      <c r="L980" s="1" t="str">
        <f>_xlfn.CONCAT(space_missions[[#This Row],[Company]],"-",space_missions[[#This Row],[Rocket]])</f>
        <v>RVSN USSR-Cosmos-2I (63SM)</v>
      </c>
      <c r="M980" s="1">
        <f>YEAR(space_missions[[#This Row],[Date]])</f>
        <v>1971</v>
      </c>
    </row>
    <row r="981" spans="1:13">
      <c r="A981" s="1" t="s">
        <v>9</v>
      </c>
      <c r="B981" s="1" t="s">
        <v>980</v>
      </c>
      <c r="C981" s="2">
        <v>26081</v>
      </c>
      <c r="D981" s="3">
        <v>0.4375</v>
      </c>
      <c r="E981" s="1" t="s">
        <v>339</v>
      </c>
      <c r="F981" s="1" t="s">
        <v>1155</v>
      </c>
      <c r="G981" s="1" t="s">
        <v>13</v>
      </c>
      <c r="H981" s="1" t="s">
        <v>14</v>
      </c>
      <c r="I981" s="1" t="s">
        <v>15</v>
      </c>
      <c r="J981" s="1">
        <f>FIND(", ",space_missions[[#This Row],[Location]])</f>
        <v>10</v>
      </c>
      <c r="K981" s="1" t="str">
        <f t="shared" si="15"/>
        <v xml:space="preserve"> Russia</v>
      </c>
      <c r="L981" s="1" t="str">
        <f>_xlfn.CONCAT(space_missions[[#This Row],[Company]],"-",space_missions[[#This Row],[Rocket]])</f>
        <v>RVSN USSR-Voskhod</v>
      </c>
      <c r="M981" s="1">
        <f>YEAR(space_missions[[#This Row],[Date]])</f>
        <v>1971</v>
      </c>
    </row>
    <row r="982" spans="1:13">
      <c r="A982" s="1" t="s">
        <v>9</v>
      </c>
      <c r="B982" s="1" t="s">
        <v>657</v>
      </c>
      <c r="C982" s="2">
        <v>26081</v>
      </c>
      <c r="D982" s="3">
        <v>0.6430555555555556</v>
      </c>
      <c r="E982" s="1" t="s">
        <v>658</v>
      </c>
      <c r="F982" s="1" t="s">
        <v>1156</v>
      </c>
      <c r="G982" s="1" t="s">
        <v>13</v>
      </c>
      <c r="H982" s="1" t="s">
        <v>14</v>
      </c>
      <c r="I982" s="1" t="s">
        <v>15</v>
      </c>
      <c r="J982" s="1">
        <f>FIND(", ",space_missions[[#This Row],[Location]])</f>
        <v>11</v>
      </c>
      <c r="K982" s="1" t="str">
        <f t="shared" si="15"/>
        <v xml:space="preserve"> Kazakhstan</v>
      </c>
      <c r="L982" s="1" t="str">
        <f>_xlfn.CONCAT(space_missions[[#This Row],[Company]],"-",space_missions[[#This Row],[Rocket]])</f>
        <v>RVSN USSR-Proton K/Block D</v>
      </c>
      <c r="M982" s="1">
        <f>YEAR(space_missions[[#This Row],[Date]])</f>
        <v>1971</v>
      </c>
    </row>
    <row r="983" spans="1:13">
      <c r="A983" s="1" t="s">
        <v>9</v>
      </c>
      <c r="B983" s="1" t="s">
        <v>961</v>
      </c>
      <c r="C983" s="2">
        <v>26082</v>
      </c>
      <c r="D983" s="3">
        <v>0.15833333333333333</v>
      </c>
      <c r="E983" s="1" t="s">
        <v>685</v>
      </c>
      <c r="F983" s="1" t="s">
        <v>1157</v>
      </c>
      <c r="G983" s="1" t="s">
        <v>13</v>
      </c>
      <c r="H983" s="1" t="s">
        <v>14</v>
      </c>
      <c r="I983" s="1" t="s">
        <v>15</v>
      </c>
      <c r="J983" s="1">
        <f>FIND(", ",space_missions[[#This Row],[Location]])</f>
        <v>11</v>
      </c>
      <c r="K983" s="1" t="str">
        <f t="shared" si="15"/>
        <v xml:space="preserve"> Russia</v>
      </c>
      <c r="L983" s="1" t="str">
        <f>_xlfn.CONCAT(space_missions[[#This Row],[Company]],"-",space_missions[[#This Row],[Rocket]])</f>
        <v>RVSN USSR-Cosmos-3M (11K65M)</v>
      </c>
      <c r="M983" s="1">
        <f>YEAR(space_missions[[#This Row],[Date]])</f>
        <v>1971</v>
      </c>
    </row>
    <row r="984" spans="1:13">
      <c r="A984" s="1" t="s">
        <v>92</v>
      </c>
      <c r="B984" s="1" t="s">
        <v>482</v>
      </c>
      <c r="C984" s="2">
        <v>26083</v>
      </c>
      <c r="D984" s="3">
        <v>0.93263888888888891</v>
      </c>
      <c r="E984" s="1" t="s">
        <v>719</v>
      </c>
      <c r="F984" s="1" t="s">
        <v>1158</v>
      </c>
      <c r="G984" s="1" t="s">
        <v>13</v>
      </c>
      <c r="H984" s="1" t="s">
        <v>14</v>
      </c>
      <c r="I984" s="1" t="s">
        <v>15</v>
      </c>
      <c r="J984" s="1">
        <f>FIND(", ",space_missions[[#This Row],[Location]])</f>
        <v>8</v>
      </c>
      <c r="K984" s="1" t="str">
        <f t="shared" si="15"/>
        <v xml:space="preserve"> USA</v>
      </c>
      <c r="L984" s="1" t="str">
        <f>_xlfn.CONCAT(space_missions[[#This Row],[Company]],"-",space_missions[[#This Row],[Rocket]])</f>
        <v>General Dynamics-Atlas-SLV3C Centaur-D</v>
      </c>
      <c r="M984" s="1">
        <f>YEAR(space_missions[[#This Row],[Date]])</f>
        <v>1971</v>
      </c>
    </row>
    <row r="985" spans="1:13">
      <c r="A985" s="1" t="s">
        <v>9</v>
      </c>
      <c r="B985" s="1" t="s">
        <v>684</v>
      </c>
      <c r="C985" s="2">
        <v>26088</v>
      </c>
      <c r="D985" s="3"/>
      <c r="E985" s="1" t="s">
        <v>685</v>
      </c>
      <c r="F985" s="1" t="s">
        <v>1159</v>
      </c>
      <c r="G985" s="1" t="s">
        <v>13</v>
      </c>
      <c r="H985" s="1" t="s">
        <v>14</v>
      </c>
      <c r="I985" s="1" t="s">
        <v>15</v>
      </c>
      <c r="J985" s="1">
        <f>FIND(", ",space_missions[[#This Row],[Location]])</f>
        <v>11</v>
      </c>
      <c r="K985" s="1" t="str">
        <f t="shared" si="15"/>
        <v xml:space="preserve"> Russia</v>
      </c>
      <c r="L985" s="1" t="str">
        <f>_xlfn.CONCAT(space_missions[[#This Row],[Company]],"-",space_missions[[#This Row],[Rocket]])</f>
        <v>RVSN USSR-Cosmos-3M (11K65M)</v>
      </c>
      <c r="M985" s="1">
        <f>YEAR(space_missions[[#This Row],[Date]])</f>
        <v>1971</v>
      </c>
    </row>
    <row r="986" spans="1:13">
      <c r="A986" s="1" t="s">
        <v>9</v>
      </c>
      <c r="B986" s="1" t="s">
        <v>10</v>
      </c>
      <c r="C986" s="2">
        <v>26090</v>
      </c>
      <c r="D986" s="3">
        <v>0.2048611111111111</v>
      </c>
      <c r="E986" s="1" t="s">
        <v>629</v>
      </c>
      <c r="F986" s="1" t="s">
        <v>1160</v>
      </c>
      <c r="G986" s="1" t="s">
        <v>13</v>
      </c>
      <c r="H986" s="1" t="s">
        <v>14</v>
      </c>
      <c r="I986" s="1" t="s">
        <v>15</v>
      </c>
      <c r="J986" s="1">
        <f>FIND(", ",space_missions[[#This Row],[Location]])</f>
        <v>9</v>
      </c>
      <c r="K986" s="1" t="str">
        <f t="shared" si="15"/>
        <v xml:space="preserve"> Kazakhstan</v>
      </c>
      <c r="L986" s="1" t="str">
        <f>_xlfn.CONCAT(space_missions[[#This Row],[Company]],"-",space_missions[[#This Row],[Rocket]])</f>
        <v>RVSN USSR-Soyuz</v>
      </c>
      <c r="M986" s="1">
        <f>YEAR(space_missions[[#This Row],[Date]])</f>
        <v>1971</v>
      </c>
    </row>
    <row r="987" spans="1:13">
      <c r="A987" s="1" t="s">
        <v>9</v>
      </c>
      <c r="B987" s="1" t="s">
        <v>980</v>
      </c>
      <c r="C987" s="2">
        <v>26095</v>
      </c>
      <c r="D987" s="3">
        <v>0.41666666666666669</v>
      </c>
      <c r="E987" s="1" t="s">
        <v>339</v>
      </c>
      <c r="F987" s="1" t="s">
        <v>1161</v>
      </c>
      <c r="G987" s="1" t="s">
        <v>13</v>
      </c>
      <c r="H987" s="1" t="s">
        <v>14</v>
      </c>
      <c r="I987" s="1" t="s">
        <v>15</v>
      </c>
      <c r="J987" s="1">
        <f>FIND(", ",space_missions[[#This Row],[Location]])</f>
        <v>10</v>
      </c>
      <c r="K987" s="1" t="str">
        <f t="shared" si="15"/>
        <v xml:space="preserve"> Russia</v>
      </c>
      <c r="L987" s="1" t="str">
        <f>_xlfn.CONCAT(space_missions[[#This Row],[Company]],"-",space_missions[[#This Row],[Rocket]])</f>
        <v>RVSN USSR-Voskhod</v>
      </c>
      <c r="M987" s="1">
        <f>YEAR(space_missions[[#This Row],[Date]])</f>
        <v>1971</v>
      </c>
    </row>
    <row r="988" spans="1:13">
      <c r="A988" s="1" t="s">
        <v>9</v>
      </c>
      <c r="B988" s="1" t="s">
        <v>361</v>
      </c>
      <c r="C988" s="2">
        <v>26096</v>
      </c>
      <c r="D988" s="3">
        <v>0.22916666666666666</v>
      </c>
      <c r="E988" s="1" t="s">
        <v>1087</v>
      </c>
      <c r="F988" s="1" t="s">
        <v>1162</v>
      </c>
      <c r="G988" s="1" t="s">
        <v>13</v>
      </c>
      <c r="H988" s="1" t="s">
        <v>14</v>
      </c>
      <c r="I988" s="1" t="s">
        <v>15</v>
      </c>
      <c r="J988" s="1">
        <f>FIND(", ",space_missions[[#This Row],[Location]])</f>
        <v>10</v>
      </c>
      <c r="K988" s="1" t="str">
        <f t="shared" si="15"/>
        <v xml:space="preserve"> Kazakhstan</v>
      </c>
      <c r="L988" s="1" t="str">
        <f>_xlfn.CONCAT(space_missions[[#This Row],[Company]],"-",space_missions[[#This Row],[Rocket]])</f>
        <v>RVSN USSR-Soyuz L</v>
      </c>
      <c r="M988" s="1">
        <f>YEAR(space_missions[[#This Row],[Date]])</f>
        <v>1971</v>
      </c>
    </row>
    <row r="989" spans="1:13">
      <c r="A989" s="1" t="s">
        <v>463</v>
      </c>
      <c r="B989" s="1" t="s">
        <v>388</v>
      </c>
      <c r="C989" s="2">
        <v>26099</v>
      </c>
      <c r="D989" s="3">
        <v>0.77847222222222223</v>
      </c>
      <c r="E989" s="1" t="s">
        <v>1163</v>
      </c>
      <c r="F989" s="1" t="s">
        <v>1164</v>
      </c>
      <c r="G989" s="1" t="s">
        <v>13</v>
      </c>
      <c r="H989" s="1" t="s">
        <v>14</v>
      </c>
      <c r="I989" s="1" t="s">
        <v>15</v>
      </c>
      <c r="J989" s="1">
        <f>FIND(", ",space_missions[[#This Row],[Location]])</f>
        <v>7</v>
      </c>
      <c r="K989" s="1" t="str">
        <f t="shared" si="15"/>
        <v xml:space="preserve"> USA</v>
      </c>
      <c r="L989" s="1" t="str">
        <f>_xlfn.CONCAT(space_missions[[#This Row],[Company]],"-",space_missions[[#This Row],[Rocket]])</f>
        <v>Martin Marietta-Titan IIID</v>
      </c>
      <c r="M989" s="1">
        <f>YEAR(space_missions[[#This Row],[Date]])</f>
        <v>1971</v>
      </c>
    </row>
    <row r="990" spans="1:13">
      <c r="A990" s="1" t="s">
        <v>9</v>
      </c>
      <c r="B990" s="1" t="s">
        <v>361</v>
      </c>
      <c r="C990" s="2">
        <v>26108</v>
      </c>
      <c r="D990" s="3">
        <v>0.33263888888888887</v>
      </c>
      <c r="E990" s="1" t="s">
        <v>339</v>
      </c>
      <c r="F990" s="1" t="s">
        <v>1165</v>
      </c>
      <c r="G990" s="1" t="s">
        <v>13</v>
      </c>
      <c r="H990" s="1" t="s">
        <v>14</v>
      </c>
      <c r="I990" s="1" t="s">
        <v>15</v>
      </c>
      <c r="J990" s="1">
        <f>FIND(", ",space_missions[[#This Row],[Location]])</f>
        <v>10</v>
      </c>
      <c r="K990" s="1" t="str">
        <f t="shared" si="15"/>
        <v xml:space="preserve"> Kazakhstan</v>
      </c>
      <c r="L990" s="1" t="str">
        <f>_xlfn.CONCAT(space_missions[[#This Row],[Company]],"-",space_missions[[#This Row],[Rocket]])</f>
        <v>RVSN USSR-Voskhod</v>
      </c>
      <c r="M990" s="1">
        <f>YEAR(space_missions[[#This Row],[Date]])</f>
        <v>1971</v>
      </c>
    </row>
    <row r="991" spans="1:13">
      <c r="A991" s="1" t="s">
        <v>9</v>
      </c>
      <c r="B991" s="1" t="s">
        <v>980</v>
      </c>
      <c r="C991" s="2">
        <v>26109</v>
      </c>
      <c r="D991" s="3">
        <v>0.4375</v>
      </c>
      <c r="E991" s="1" t="s">
        <v>339</v>
      </c>
      <c r="F991" s="1" t="s">
        <v>1166</v>
      </c>
      <c r="G991" s="1" t="s">
        <v>13</v>
      </c>
      <c r="H991" s="1" t="s">
        <v>14</v>
      </c>
      <c r="I991" s="1" t="s">
        <v>21</v>
      </c>
      <c r="J991" s="1">
        <f>FIND(", ",space_missions[[#This Row],[Location]])</f>
        <v>10</v>
      </c>
      <c r="K991" s="1" t="str">
        <f t="shared" si="15"/>
        <v xml:space="preserve"> Russia</v>
      </c>
      <c r="L991" s="1" t="str">
        <f>_xlfn.CONCAT(space_missions[[#This Row],[Company]],"-",space_missions[[#This Row],[Rocket]])</f>
        <v>RVSN USSR-Voskhod</v>
      </c>
      <c r="M991" s="1">
        <f>YEAR(space_missions[[#This Row],[Date]])</f>
        <v>1971</v>
      </c>
    </row>
    <row r="992" spans="1:13">
      <c r="A992" s="1" t="s">
        <v>9</v>
      </c>
      <c r="B992" s="1" t="s">
        <v>1167</v>
      </c>
      <c r="C992" s="2">
        <v>26110</v>
      </c>
      <c r="D992" s="3">
        <v>0.96875</v>
      </c>
      <c r="E992" s="1" t="s">
        <v>887</v>
      </c>
      <c r="F992" s="1" t="s">
        <v>1168</v>
      </c>
      <c r="G992" s="1" t="s">
        <v>13</v>
      </c>
      <c r="H992" s="1" t="s">
        <v>14</v>
      </c>
      <c r="I992" s="1" t="s">
        <v>21</v>
      </c>
      <c r="J992" s="1">
        <f>FIND(", ",space_missions[[#This Row],[Location]])</f>
        <v>12</v>
      </c>
      <c r="K992" s="1" t="str">
        <f t="shared" si="15"/>
        <v xml:space="preserve"> Kazakhstan</v>
      </c>
      <c r="L992" s="1" t="str">
        <f>_xlfn.CONCAT(space_missions[[#This Row],[Company]],"-",space_missions[[#This Row],[Rocket]])</f>
        <v>RVSN USSR-N1-L3</v>
      </c>
      <c r="M992" s="1">
        <f>YEAR(space_missions[[#This Row],[Date]])</f>
        <v>1971</v>
      </c>
    </row>
    <row r="993" spans="1:13">
      <c r="A993" s="1" t="s">
        <v>9</v>
      </c>
      <c r="B993" s="1" t="s">
        <v>980</v>
      </c>
      <c r="C993" s="2">
        <v>26130</v>
      </c>
      <c r="D993" s="3">
        <v>7.013888888888889E-2</v>
      </c>
      <c r="E993" s="1" t="s">
        <v>396</v>
      </c>
      <c r="F993" s="1" t="s">
        <v>1169</v>
      </c>
      <c r="G993" s="1" t="s">
        <v>13</v>
      </c>
      <c r="H993" s="1" t="s">
        <v>14</v>
      </c>
      <c r="I993" s="1" t="s">
        <v>15</v>
      </c>
      <c r="J993" s="1">
        <f>FIND(", ",space_missions[[#This Row],[Location]])</f>
        <v>10</v>
      </c>
      <c r="K993" s="1" t="str">
        <f t="shared" si="15"/>
        <v xml:space="preserve"> Russia</v>
      </c>
      <c r="L993" s="1" t="str">
        <f>_xlfn.CONCAT(space_missions[[#This Row],[Company]],"-",space_missions[[#This Row],[Rocket]])</f>
        <v>RVSN USSR-Vostok-2M</v>
      </c>
      <c r="M993" s="1">
        <f>YEAR(space_missions[[#This Row],[Date]])</f>
        <v>1971</v>
      </c>
    </row>
    <row r="994" spans="1:13">
      <c r="A994" s="1" t="s">
        <v>9</v>
      </c>
      <c r="B994" s="1" t="s">
        <v>361</v>
      </c>
      <c r="C994" s="2">
        <v>26134</v>
      </c>
      <c r="D994" s="3">
        <v>0.41666666666666669</v>
      </c>
      <c r="E994" s="1" t="s">
        <v>339</v>
      </c>
      <c r="F994" s="1" t="s">
        <v>1170</v>
      </c>
      <c r="G994" s="1" t="s">
        <v>13</v>
      </c>
      <c r="H994" s="1" t="s">
        <v>14</v>
      </c>
      <c r="I994" s="1" t="s">
        <v>15</v>
      </c>
      <c r="J994" s="1">
        <f>FIND(", ",space_missions[[#This Row],[Location]])</f>
        <v>10</v>
      </c>
      <c r="K994" s="1" t="str">
        <f t="shared" si="15"/>
        <v xml:space="preserve"> Kazakhstan</v>
      </c>
      <c r="L994" s="1" t="str">
        <f>_xlfn.CONCAT(space_missions[[#This Row],[Company]],"-",space_missions[[#This Row],[Rocket]])</f>
        <v>RVSN USSR-Voskhod</v>
      </c>
      <c r="M994" s="1">
        <f>YEAR(space_missions[[#This Row],[Date]])</f>
        <v>1971</v>
      </c>
    </row>
    <row r="995" spans="1:13">
      <c r="A995" s="1" t="s">
        <v>9</v>
      </c>
      <c r="B995" s="1" t="s">
        <v>684</v>
      </c>
      <c r="C995" s="2">
        <v>26136</v>
      </c>
      <c r="D995" s="3">
        <v>0.57291666666666663</v>
      </c>
      <c r="E995" s="1" t="s">
        <v>685</v>
      </c>
      <c r="F995" s="1" t="s">
        <v>1171</v>
      </c>
      <c r="G995" s="1" t="s">
        <v>13</v>
      </c>
      <c r="H995" s="1" t="s">
        <v>14</v>
      </c>
      <c r="I995" s="1" t="s">
        <v>21</v>
      </c>
      <c r="J995" s="1">
        <f>FIND(", ",space_missions[[#This Row],[Location]])</f>
        <v>11</v>
      </c>
      <c r="K995" s="1" t="str">
        <f t="shared" si="15"/>
        <v xml:space="preserve"> Russia</v>
      </c>
      <c r="L995" s="1" t="str">
        <f>_xlfn.CONCAT(space_missions[[#This Row],[Company]],"-",space_missions[[#This Row],[Rocket]])</f>
        <v>RVSN USSR-Cosmos-3M (11K65M)</v>
      </c>
      <c r="M995" s="1">
        <f>YEAR(space_missions[[#This Row],[Date]])</f>
        <v>1971</v>
      </c>
    </row>
    <row r="996" spans="1:13">
      <c r="A996" s="1" t="s">
        <v>9</v>
      </c>
      <c r="B996" s="1" t="s">
        <v>1116</v>
      </c>
      <c r="C996" s="2">
        <v>26137</v>
      </c>
      <c r="D996" s="3">
        <v>0.45833333333333331</v>
      </c>
      <c r="E996" s="1" t="s">
        <v>339</v>
      </c>
      <c r="F996" s="1" t="s">
        <v>1172</v>
      </c>
      <c r="G996" s="1" t="s">
        <v>13</v>
      </c>
      <c r="H996" s="1" t="s">
        <v>14</v>
      </c>
      <c r="I996" s="1" t="s">
        <v>15</v>
      </c>
      <c r="J996" s="1">
        <f>FIND(", ",space_missions[[#This Row],[Location]])</f>
        <v>10</v>
      </c>
      <c r="K996" s="1" t="str">
        <f t="shared" si="15"/>
        <v xml:space="preserve"> Russia</v>
      </c>
      <c r="L996" s="1" t="str">
        <f>_xlfn.CONCAT(space_missions[[#This Row],[Company]],"-",space_missions[[#This Row],[Rocket]])</f>
        <v>RVSN USSR-Voskhod</v>
      </c>
      <c r="M996" s="1">
        <f>YEAR(space_missions[[#This Row],[Date]])</f>
        <v>1971</v>
      </c>
    </row>
    <row r="997" spans="1:13">
      <c r="A997" s="1" t="s">
        <v>54</v>
      </c>
      <c r="B997" s="1" t="s">
        <v>749</v>
      </c>
      <c r="C997" s="2">
        <v>26140</v>
      </c>
      <c r="D997" s="3">
        <v>0.56527777777777777</v>
      </c>
      <c r="E997" s="1" t="s">
        <v>750</v>
      </c>
      <c r="F997" s="1" t="s">
        <v>1173</v>
      </c>
      <c r="G997" s="1" t="s">
        <v>13</v>
      </c>
      <c r="H997" s="1" t="s">
        <v>752</v>
      </c>
      <c r="I997" s="1" t="s">
        <v>15</v>
      </c>
      <c r="J997" s="1">
        <f>FIND(", ",space_missions[[#This Row],[Location]])</f>
        <v>7</v>
      </c>
      <c r="K997" s="1" t="str">
        <f t="shared" si="15"/>
        <v xml:space="preserve"> USA</v>
      </c>
      <c r="L997" s="1" t="str">
        <f>_xlfn.CONCAT(space_missions[[#This Row],[Company]],"-",space_missions[[#This Row],[Rocket]])</f>
        <v>NASA-Saturn V</v>
      </c>
      <c r="M997" s="1">
        <f>YEAR(space_missions[[#This Row],[Date]])</f>
        <v>1971</v>
      </c>
    </row>
    <row r="998" spans="1:13">
      <c r="A998" s="1" t="s">
        <v>9</v>
      </c>
      <c r="B998" s="1" t="s">
        <v>980</v>
      </c>
      <c r="C998" s="2">
        <v>26142</v>
      </c>
      <c r="D998" s="3">
        <v>0.1451388888888889</v>
      </c>
      <c r="E998" s="1" t="s">
        <v>493</v>
      </c>
      <c r="F998" s="1" t="s">
        <v>1174</v>
      </c>
      <c r="G998" s="1" t="s">
        <v>13</v>
      </c>
      <c r="H998" s="1" t="s">
        <v>14</v>
      </c>
      <c r="I998" s="1" t="s">
        <v>15</v>
      </c>
      <c r="J998" s="1">
        <f>FIND(", ",space_missions[[#This Row],[Location]])</f>
        <v>10</v>
      </c>
      <c r="K998" s="1" t="str">
        <f t="shared" si="15"/>
        <v xml:space="preserve"> Russia</v>
      </c>
      <c r="L998" s="1" t="str">
        <f>_xlfn.CONCAT(space_missions[[#This Row],[Company]],"-",space_missions[[#This Row],[Rocket]])</f>
        <v>RVSN USSR-Molniya-M /Block L</v>
      </c>
      <c r="M998" s="1">
        <f>YEAR(space_missions[[#This Row],[Date]])</f>
        <v>1971</v>
      </c>
    </row>
    <row r="999" spans="1:13">
      <c r="A999" s="1" t="s">
        <v>9</v>
      </c>
      <c r="B999" s="1" t="s">
        <v>980</v>
      </c>
      <c r="C999" s="2">
        <v>26142</v>
      </c>
      <c r="D999" s="3">
        <v>0.42986111111111114</v>
      </c>
      <c r="E999" s="1" t="s">
        <v>339</v>
      </c>
      <c r="F999" s="1" t="s">
        <v>1175</v>
      </c>
      <c r="G999" s="1" t="s">
        <v>13</v>
      </c>
      <c r="H999" s="1" t="s">
        <v>14</v>
      </c>
      <c r="I999" s="1" t="s">
        <v>15</v>
      </c>
      <c r="J999" s="1">
        <f>FIND(", ",space_missions[[#This Row],[Location]])</f>
        <v>10</v>
      </c>
      <c r="K999" s="1" t="str">
        <f t="shared" si="15"/>
        <v xml:space="preserve"> Russia</v>
      </c>
      <c r="L999" s="1" t="str">
        <f>_xlfn.CONCAT(space_missions[[#This Row],[Company]],"-",space_missions[[#This Row],[Rocket]])</f>
        <v>RVSN USSR-Voskhod</v>
      </c>
      <c r="M999" s="1">
        <f>YEAR(space_missions[[#This Row],[Date]])</f>
        <v>1971</v>
      </c>
    </row>
    <row r="1000" spans="1:13">
      <c r="A1000" s="1" t="s">
        <v>9</v>
      </c>
      <c r="B1000" s="1" t="s">
        <v>361</v>
      </c>
      <c r="C1000" s="2">
        <v>26144</v>
      </c>
      <c r="D1000" s="3">
        <v>0.35347222222222224</v>
      </c>
      <c r="E1000" s="1" t="s">
        <v>339</v>
      </c>
      <c r="F1000" s="1" t="s">
        <v>1176</v>
      </c>
      <c r="G1000" s="1" t="s">
        <v>13</v>
      </c>
      <c r="H1000" s="1" t="s">
        <v>14</v>
      </c>
      <c r="I1000" s="1" t="s">
        <v>15</v>
      </c>
      <c r="J1000" s="1">
        <f>FIND(", ",space_missions[[#This Row],[Location]])</f>
        <v>10</v>
      </c>
      <c r="K1000" s="1" t="str">
        <f t="shared" si="15"/>
        <v xml:space="preserve"> Kazakhstan</v>
      </c>
      <c r="L1000" s="1" t="str">
        <f>_xlfn.CONCAT(space_missions[[#This Row],[Company]],"-",space_missions[[#This Row],[Rocket]])</f>
        <v>RVSN USSR-Voskhod</v>
      </c>
      <c r="M1000" s="1">
        <f>YEAR(space_missions[[#This Row],[Date]])</f>
        <v>1971</v>
      </c>
    </row>
    <row r="1001" spans="1:13">
      <c r="A1001" s="1" t="s">
        <v>9</v>
      </c>
      <c r="B1001" s="1" t="s">
        <v>661</v>
      </c>
      <c r="C1001" s="2">
        <v>26148</v>
      </c>
      <c r="D1001" s="3">
        <v>0.45833333333333331</v>
      </c>
      <c r="E1001" s="1" t="s">
        <v>499</v>
      </c>
      <c r="F1001" s="1" t="s">
        <v>1177</v>
      </c>
      <c r="G1001" s="1" t="s">
        <v>13</v>
      </c>
      <c r="H1001" s="1" t="s">
        <v>14</v>
      </c>
      <c r="I1001" s="1" t="s">
        <v>21</v>
      </c>
      <c r="J1001" s="1">
        <f>FIND(", ",space_missions[[#This Row],[Location]])</f>
        <v>11</v>
      </c>
      <c r="K1001" s="1" t="str">
        <f t="shared" si="15"/>
        <v xml:space="preserve"> Russia</v>
      </c>
      <c r="L1001" s="1" t="str">
        <f>_xlfn.CONCAT(space_missions[[#This Row],[Company]],"-",space_missions[[#This Row],[Rocket]])</f>
        <v>RVSN USSR-Cosmos-2I (63SM)</v>
      </c>
      <c r="M1001" s="1">
        <f>YEAR(space_missions[[#This Row],[Date]])</f>
        <v>1971</v>
      </c>
    </row>
    <row r="1002" spans="1:13">
      <c r="A1002" s="1" t="s">
        <v>9</v>
      </c>
      <c r="B1002" s="1" t="s">
        <v>361</v>
      </c>
      <c r="C1002" s="2">
        <v>26150</v>
      </c>
      <c r="D1002" s="3">
        <v>0.41666666666666669</v>
      </c>
      <c r="E1002" s="1" t="s">
        <v>339</v>
      </c>
      <c r="F1002" s="1" t="s">
        <v>1178</v>
      </c>
      <c r="G1002" s="1" t="s">
        <v>13</v>
      </c>
      <c r="H1002" s="1" t="s">
        <v>14</v>
      </c>
      <c r="I1002" s="1" t="s">
        <v>15</v>
      </c>
      <c r="J1002" s="1">
        <f>FIND(", ",space_missions[[#This Row],[Location]])</f>
        <v>10</v>
      </c>
      <c r="K1002" s="1" t="str">
        <f t="shared" si="15"/>
        <v xml:space="preserve"> Kazakhstan</v>
      </c>
      <c r="L1002" s="1" t="str">
        <f>_xlfn.CONCAT(space_missions[[#This Row],[Company]],"-",space_missions[[#This Row],[Rocket]])</f>
        <v>RVSN USSR-Voskhod</v>
      </c>
      <c r="M1002" s="1">
        <f>YEAR(space_missions[[#This Row],[Date]])</f>
        <v>1971</v>
      </c>
    </row>
    <row r="1003" spans="1:13">
      <c r="A1003" s="1" t="s">
        <v>92</v>
      </c>
      <c r="B1003" s="1" t="s">
        <v>787</v>
      </c>
      <c r="C1003" s="2">
        <v>26152</v>
      </c>
      <c r="D1003" s="3">
        <v>7.6388888888888886E-3</v>
      </c>
      <c r="E1003" s="1" t="s">
        <v>788</v>
      </c>
      <c r="F1003" s="1" t="s">
        <v>1179</v>
      </c>
      <c r="G1003" s="1" t="s">
        <v>13</v>
      </c>
      <c r="H1003" s="1" t="s">
        <v>14</v>
      </c>
      <c r="I1003" s="1" t="s">
        <v>15</v>
      </c>
      <c r="J1003" s="1">
        <f>FIND(", ",space_missions[[#This Row],[Location]])</f>
        <v>9</v>
      </c>
      <c r="K1003" s="1" t="str">
        <f t="shared" si="15"/>
        <v xml:space="preserve"> USA</v>
      </c>
      <c r="L1003" s="1" t="str">
        <f>_xlfn.CONCAT(space_missions[[#This Row],[Company]],"-",space_missions[[#This Row],[Rocket]])</f>
        <v>General Dynamics-Atlas-E/F OV1</v>
      </c>
      <c r="M1003" s="1">
        <f>YEAR(space_missions[[#This Row],[Date]])</f>
        <v>1971</v>
      </c>
    </row>
    <row r="1004" spans="1:13">
      <c r="A1004" s="1" t="s">
        <v>9</v>
      </c>
      <c r="B1004" s="1" t="s">
        <v>665</v>
      </c>
      <c r="C1004" s="2">
        <v>26153</v>
      </c>
      <c r="D1004" s="3">
        <v>0.98958333333333337</v>
      </c>
      <c r="E1004" s="1" t="s">
        <v>604</v>
      </c>
      <c r="F1004" s="1" t="s">
        <v>1180</v>
      </c>
      <c r="G1004" s="1" t="s">
        <v>13</v>
      </c>
      <c r="H1004" s="1" t="s">
        <v>14</v>
      </c>
      <c r="I1004" s="1" t="s">
        <v>15</v>
      </c>
      <c r="J1004" s="1">
        <f>FIND(", ",space_missions[[#This Row],[Location]])</f>
        <v>12</v>
      </c>
      <c r="K1004" s="1" t="str">
        <f t="shared" si="15"/>
        <v xml:space="preserve"> Kazakhstan</v>
      </c>
      <c r="L1004" s="1" t="str">
        <f>_xlfn.CONCAT(space_missions[[#This Row],[Company]],"-",space_missions[[#This Row],[Rocket]])</f>
        <v>RVSN USSR-Tsyklon</v>
      </c>
      <c r="M1004" s="1">
        <f>YEAR(space_missions[[#This Row],[Date]])</f>
        <v>1971</v>
      </c>
    </row>
    <row r="1005" spans="1:13">
      <c r="A1005" s="1" t="s">
        <v>42</v>
      </c>
      <c r="B1005" s="1" t="s">
        <v>322</v>
      </c>
      <c r="C1005" s="2">
        <v>26157</v>
      </c>
      <c r="D1005" s="3">
        <v>0.64583333333333337</v>
      </c>
      <c r="E1005" s="1" t="s">
        <v>1181</v>
      </c>
      <c r="F1005" s="1" t="s">
        <v>1182</v>
      </c>
      <c r="G1005" s="1" t="s">
        <v>13</v>
      </c>
      <c r="H1005" s="1" t="s">
        <v>14</v>
      </c>
      <c r="I1005" s="1" t="s">
        <v>15</v>
      </c>
      <c r="J1005" s="1">
        <f>FIND(", ",space_missions[[#This Row],[Location]])</f>
        <v>7</v>
      </c>
      <c r="K1005" s="1" t="str">
        <f t="shared" si="15"/>
        <v xml:space="preserve"> USA</v>
      </c>
      <c r="L1005" s="1" t="str">
        <f>_xlfn.CONCAT(space_missions[[#This Row],[Company]],"-",space_missions[[#This Row],[Rocket]])</f>
        <v>US Air Force-Titan III(24)B</v>
      </c>
      <c r="M1005" s="1">
        <f>YEAR(space_missions[[#This Row],[Date]])</f>
        <v>1971</v>
      </c>
    </row>
    <row r="1006" spans="1:13">
      <c r="A1006" s="1" t="s">
        <v>9</v>
      </c>
      <c r="B1006" s="1" t="s">
        <v>361</v>
      </c>
      <c r="C1006" s="2">
        <v>26164</v>
      </c>
      <c r="D1006" s="3">
        <v>0.27083333333333331</v>
      </c>
      <c r="E1006" s="1" t="s">
        <v>339</v>
      </c>
      <c r="F1006" s="1" t="s">
        <v>1183</v>
      </c>
      <c r="G1006" s="1" t="s">
        <v>13</v>
      </c>
      <c r="H1006" s="1" t="s">
        <v>14</v>
      </c>
      <c r="I1006" s="1" t="s">
        <v>21</v>
      </c>
      <c r="J1006" s="1">
        <f>FIND(", ",space_missions[[#This Row],[Location]])</f>
        <v>10</v>
      </c>
      <c r="K1006" s="1" t="str">
        <f t="shared" si="15"/>
        <v xml:space="preserve"> Kazakhstan</v>
      </c>
      <c r="L1006" s="1" t="str">
        <f>_xlfn.CONCAT(space_missions[[#This Row],[Company]],"-",space_missions[[#This Row],[Rocket]])</f>
        <v>RVSN USSR-Voskhod</v>
      </c>
      <c r="M1006" s="1">
        <f>YEAR(space_missions[[#This Row],[Date]])</f>
        <v>1971</v>
      </c>
    </row>
    <row r="1007" spans="1:13">
      <c r="A1007" s="1" t="s">
        <v>9</v>
      </c>
      <c r="B1007" s="1" t="s">
        <v>661</v>
      </c>
      <c r="C1007" s="2">
        <v>26172</v>
      </c>
      <c r="D1007" s="3">
        <v>0.45416666666666666</v>
      </c>
      <c r="E1007" s="1" t="s">
        <v>499</v>
      </c>
      <c r="F1007" s="1" t="s">
        <v>1184</v>
      </c>
      <c r="G1007" s="1" t="s">
        <v>13</v>
      </c>
      <c r="H1007" s="1" t="s">
        <v>14</v>
      </c>
      <c r="I1007" s="1" t="s">
        <v>15</v>
      </c>
      <c r="J1007" s="1">
        <f>FIND(", ",space_missions[[#This Row],[Location]])</f>
        <v>11</v>
      </c>
      <c r="K1007" s="1" t="str">
        <f t="shared" si="15"/>
        <v xml:space="preserve"> Russia</v>
      </c>
      <c r="L1007" s="1" t="str">
        <f>_xlfn.CONCAT(space_missions[[#This Row],[Company]],"-",space_missions[[#This Row],[Rocket]])</f>
        <v>RVSN USSR-Cosmos-2I (63SM)</v>
      </c>
      <c r="M1007" s="1">
        <f>YEAR(space_missions[[#This Row],[Date]])</f>
        <v>1971</v>
      </c>
    </row>
    <row r="1008" spans="1:13">
      <c r="A1008" s="1" t="s">
        <v>9</v>
      </c>
      <c r="B1008" s="1" t="s">
        <v>473</v>
      </c>
      <c r="C1008" s="2">
        <v>26178</v>
      </c>
      <c r="D1008" s="3">
        <v>0.56944444444444442</v>
      </c>
      <c r="E1008" s="1" t="s">
        <v>658</v>
      </c>
      <c r="F1008" s="1" t="s">
        <v>1185</v>
      </c>
      <c r="G1008" s="1" t="s">
        <v>13</v>
      </c>
      <c r="H1008" s="1" t="s">
        <v>14</v>
      </c>
      <c r="I1008" s="1" t="s">
        <v>15</v>
      </c>
      <c r="J1008" s="1">
        <f>FIND(", ",space_missions[[#This Row],[Location]])</f>
        <v>11</v>
      </c>
      <c r="K1008" s="1" t="str">
        <f t="shared" si="15"/>
        <v xml:space="preserve"> Kazakhstan</v>
      </c>
      <c r="L1008" s="1" t="str">
        <f>_xlfn.CONCAT(space_missions[[#This Row],[Company]],"-",space_missions[[#This Row],[Rocket]])</f>
        <v>RVSN USSR-Proton K/Block D</v>
      </c>
      <c r="M1008" s="1">
        <f>YEAR(space_missions[[#This Row],[Date]])</f>
        <v>1971</v>
      </c>
    </row>
    <row r="1009" spans="1:13">
      <c r="A1009" s="1" t="s">
        <v>9</v>
      </c>
      <c r="B1009" s="1" t="s">
        <v>684</v>
      </c>
      <c r="C1009" s="2">
        <v>26183</v>
      </c>
      <c r="D1009" s="3">
        <v>5.2083333333333336E-2</v>
      </c>
      <c r="E1009" s="1" t="s">
        <v>685</v>
      </c>
      <c r="F1009" s="1" t="s">
        <v>1186</v>
      </c>
      <c r="G1009" s="1" t="s">
        <v>13</v>
      </c>
      <c r="H1009" s="1" t="s">
        <v>14</v>
      </c>
      <c r="I1009" s="1" t="s">
        <v>15</v>
      </c>
      <c r="J1009" s="1">
        <f>FIND(", ",space_missions[[#This Row],[Location]])</f>
        <v>11</v>
      </c>
      <c r="K1009" s="1" t="str">
        <f t="shared" si="15"/>
        <v xml:space="preserve"> Russia</v>
      </c>
      <c r="L1009" s="1" t="str">
        <f>_xlfn.CONCAT(space_missions[[#This Row],[Company]],"-",space_missions[[#This Row],[Rocket]])</f>
        <v>RVSN USSR-Cosmos-3M (11K65M)</v>
      </c>
      <c r="M1009" s="1">
        <f>YEAR(space_missions[[#This Row],[Date]])</f>
        <v>1971</v>
      </c>
    </row>
    <row r="1010" spans="1:13">
      <c r="A1010" s="1" t="s">
        <v>9</v>
      </c>
      <c r="B1010" s="1" t="s">
        <v>684</v>
      </c>
      <c r="C1010" s="2">
        <v>26186</v>
      </c>
      <c r="D1010" s="3">
        <v>0.15138888888888888</v>
      </c>
      <c r="E1010" s="1" t="s">
        <v>685</v>
      </c>
      <c r="F1010" s="1" t="s">
        <v>1187</v>
      </c>
      <c r="G1010" s="1" t="s">
        <v>13</v>
      </c>
      <c r="H1010" s="1" t="s">
        <v>14</v>
      </c>
      <c r="I1010" s="1" t="s">
        <v>15</v>
      </c>
      <c r="J1010" s="1">
        <f>FIND(", ",space_missions[[#This Row],[Location]])</f>
        <v>11</v>
      </c>
      <c r="K1010" s="1" t="str">
        <f t="shared" si="15"/>
        <v xml:space="preserve"> Russia</v>
      </c>
      <c r="L1010" s="1" t="str">
        <f>_xlfn.CONCAT(space_missions[[#This Row],[Company]],"-",space_missions[[#This Row],[Rocket]])</f>
        <v>RVSN USSR-Cosmos-3M (11K65M)</v>
      </c>
      <c r="M1010" s="1">
        <f>YEAR(space_missions[[#This Row],[Date]])</f>
        <v>1971</v>
      </c>
    </row>
    <row r="1011" spans="1:13">
      <c r="A1011" s="1" t="s">
        <v>9</v>
      </c>
      <c r="B1011" s="1" t="s">
        <v>543</v>
      </c>
      <c r="C1011" s="2">
        <v>26190</v>
      </c>
      <c r="D1011" s="3">
        <v>0.54166666666666663</v>
      </c>
      <c r="E1011" s="1" t="s">
        <v>339</v>
      </c>
      <c r="F1011" s="1" t="s">
        <v>1188</v>
      </c>
      <c r="G1011" s="1" t="s">
        <v>13</v>
      </c>
      <c r="H1011" s="1" t="s">
        <v>14</v>
      </c>
      <c r="I1011" s="1" t="s">
        <v>15</v>
      </c>
      <c r="J1011" s="1">
        <f>FIND(", ",space_missions[[#This Row],[Location]])</f>
        <v>10</v>
      </c>
      <c r="K1011" s="1" t="str">
        <f t="shared" si="15"/>
        <v xml:space="preserve"> Russia</v>
      </c>
      <c r="L1011" s="1" t="str">
        <f>_xlfn.CONCAT(space_missions[[#This Row],[Company]],"-",space_missions[[#This Row],[Rocket]])</f>
        <v>RVSN USSR-Voskhod</v>
      </c>
      <c r="M1011" s="1">
        <f>YEAR(space_missions[[#This Row],[Date]])</f>
        <v>1971</v>
      </c>
    </row>
    <row r="1012" spans="1:13">
      <c r="A1012" s="1" t="s">
        <v>9</v>
      </c>
      <c r="B1012" s="1" t="s">
        <v>1116</v>
      </c>
      <c r="C1012" s="2">
        <v>26197</v>
      </c>
      <c r="D1012" s="3">
        <v>0.5</v>
      </c>
      <c r="E1012" s="1" t="s">
        <v>339</v>
      </c>
      <c r="F1012" s="1" t="s">
        <v>1189</v>
      </c>
      <c r="G1012" s="1" t="s">
        <v>13</v>
      </c>
      <c r="H1012" s="1" t="s">
        <v>14</v>
      </c>
      <c r="I1012" s="1" t="s">
        <v>15</v>
      </c>
      <c r="J1012" s="1">
        <f>FIND(", ",space_missions[[#This Row],[Location]])</f>
        <v>10</v>
      </c>
      <c r="K1012" s="1" t="str">
        <f t="shared" si="15"/>
        <v xml:space="preserve"> Russia</v>
      </c>
      <c r="L1012" s="1" t="str">
        <f>_xlfn.CONCAT(space_missions[[#This Row],[Company]],"-",space_missions[[#This Row],[Rocket]])</f>
        <v>RVSN USSR-Voskhod</v>
      </c>
      <c r="M1012" s="1">
        <f>YEAR(space_missions[[#This Row],[Date]])</f>
        <v>1971</v>
      </c>
    </row>
    <row r="1013" spans="1:13">
      <c r="A1013" s="1" t="s">
        <v>9</v>
      </c>
      <c r="B1013" s="1" t="s">
        <v>661</v>
      </c>
      <c r="C1013" s="2">
        <v>26200</v>
      </c>
      <c r="D1013" s="3">
        <v>0.4375</v>
      </c>
      <c r="E1013" s="1" t="s">
        <v>499</v>
      </c>
      <c r="F1013" s="1" t="s">
        <v>1190</v>
      </c>
      <c r="G1013" s="1" t="s">
        <v>13</v>
      </c>
      <c r="H1013" s="1" t="s">
        <v>14</v>
      </c>
      <c r="I1013" s="1" t="s">
        <v>15</v>
      </c>
      <c r="J1013" s="1">
        <f>FIND(", ",space_missions[[#This Row],[Location]])</f>
        <v>11</v>
      </c>
      <c r="K1013" s="1" t="str">
        <f t="shared" si="15"/>
        <v xml:space="preserve"> Russia</v>
      </c>
      <c r="L1013" s="1" t="str">
        <f>_xlfn.CONCAT(space_missions[[#This Row],[Company]],"-",space_missions[[#This Row],[Rocket]])</f>
        <v>RVSN USSR-Cosmos-2I (63SM)</v>
      </c>
      <c r="M1013" s="1">
        <f>YEAR(space_missions[[#This Row],[Date]])</f>
        <v>1971</v>
      </c>
    </row>
    <row r="1014" spans="1:13">
      <c r="A1014" s="1" t="s">
        <v>1057</v>
      </c>
      <c r="B1014" s="1" t="s">
        <v>1058</v>
      </c>
      <c r="C1014" s="2">
        <v>26204</v>
      </c>
      <c r="D1014" s="3">
        <v>0.16666666666666666</v>
      </c>
      <c r="E1014" s="1" t="s">
        <v>1059</v>
      </c>
      <c r="F1014" s="1" t="s">
        <v>1060</v>
      </c>
      <c r="G1014" s="1" t="s">
        <v>13</v>
      </c>
      <c r="H1014" s="1" t="s">
        <v>14</v>
      </c>
      <c r="I1014" s="1" t="s">
        <v>15</v>
      </c>
      <c r="J1014" s="1">
        <f>FIND(", ",space_missions[[#This Row],[Location]])</f>
        <v>7</v>
      </c>
      <c r="K1014" s="1" t="str">
        <f t="shared" si="15"/>
        <v xml:space="preserve"> Japan</v>
      </c>
      <c r="L1014" s="1" t="str">
        <f>_xlfn.CONCAT(space_missions[[#This Row],[Company]],"-",space_missions[[#This Row],[Rocket]])</f>
        <v>ISAS-Mu-IV S</v>
      </c>
      <c r="M1014" s="1">
        <f>YEAR(space_missions[[#This Row],[Date]])</f>
        <v>1971</v>
      </c>
    </row>
    <row r="1015" spans="1:13">
      <c r="A1015" s="1" t="s">
        <v>9</v>
      </c>
      <c r="B1015" s="1" t="s">
        <v>361</v>
      </c>
      <c r="C1015" s="2">
        <v>26204</v>
      </c>
      <c r="D1015" s="3">
        <v>0.31944444444444442</v>
      </c>
      <c r="E1015" s="1" t="s">
        <v>339</v>
      </c>
      <c r="F1015" s="1" t="s">
        <v>1191</v>
      </c>
      <c r="G1015" s="1" t="s">
        <v>13</v>
      </c>
      <c r="H1015" s="1" t="s">
        <v>14</v>
      </c>
      <c r="I1015" s="1" t="s">
        <v>15</v>
      </c>
      <c r="J1015" s="1">
        <f>FIND(", ",space_missions[[#This Row],[Location]])</f>
        <v>10</v>
      </c>
      <c r="K1015" s="1" t="str">
        <f t="shared" si="15"/>
        <v xml:space="preserve"> Kazakhstan</v>
      </c>
      <c r="L1015" s="1" t="str">
        <f>_xlfn.CONCAT(space_missions[[#This Row],[Company]],"-",space_missions[[#This Row],[Rocket]])</f>
        <v>RVSN USSR-Voskhod</v>
      </c>
      <c r="M1015" s="1">
        <f>YEAR(space_missions[[#This Row],[Date]])</f>
        <v>1971</v>
      </c>
    </row>
    <row r="1016" spans="1:13">
      <c r="A1016" s="1" t="s">
        <v>9</v>
      </c>
      <c r="B1016" s="1" t="s">
        <v>473</v>
      </c>
      <c r="C1016" s="2">
        <v>26204</v>
      </c>
      <c r="D1016" s="3">
        <v>0.41666666666666669</v>
      </c>
      <c r="E1016" s="1" t="s">
        <v>658</v>
      </c>
      <c r="F1016" s="1" t="s">
        <v>1192</v>
      </c>
      <c r="G1016" s="1" t="s">
        <v>13</v>
      </c>
      <c r="H1016" s="1" t="s">
        <v>14</v>
      </c>
      <c r="I1016" s="1" t="s">
        <v>15</v>
      </c>
      <c r="J1016" s="1">
        <f>FIND(", ",space_missions[[#This Row],[Location]])</f>
        <v>11</v>
      </c>
      <c r="K1016" s="1" t="str">
        <f t="shared" si="15"/>
        <v xml:space="preserve"> Kazakhstan</v>
      </c>
      <c r="L1016" s="1" t="str">
        <f>_xlfn.CONCAT(space_missions[[#This Row],[Company]],"-",space_missions[[#This Row],[Rocket]])</f>
        <v>RVSN USSR-Proton K/Block D</v>
      </c>
      <c r="M1016" s="1">
        <f>YEAR(space_missions[[#This Row],[Date]])</f>
        <v>1971</v>
      </c>
    </row>
    <row r="1017" spans="1:13">
      <c r="A1017" s="1" t="s">
        <v>9</v>
      </c>
      <c r="B1017" s="1" t="s">
        <v>1116</v>
      </c>
      <c r="C1017" s="2">
        <v>26205</v>
      </c>
      <c r="D1017" s="3">
        <v>0.47916666666666669</v>
      </c>
      <c r="E1017" s="1" t="s">
        <v>339</v>
      </c>
      <c r="F1017" s="1" t="s">
        <v>1193</v>
      </c>
      <c r="G1017" s="1" t="s">
        <v>13</v>
      </c>
      <c r="H1017" s="1" t="s">
        <v>14</v>
      </c>
      <c r="I1017" s="1" t="s">
        <v>15</v>
      </c>
      <c r="J1017" s="1">
        <f>FIND(", ",space_missions[[#This Row],[Location]])</f>
        <v>10</v>
      </c>
      <c r="K1017" s="1" t="str">
        <f t="shared" si="15"/>
        <v xml:space="preserve"> Russia</v>
      </c>
      <c r="L1017" s="1" t="str">
        <f>_xlfn.CONCAT(space_missions[[#This Row],[Company]],"-",space_missions[[#This Row],[Rocket]])</f>
        <v>RVSN USSR-Voskhod</v>
      </c>
      <c r="M1017" s="1">
        <f>YEAR(space_missions[[#This Row],[Date]])</f>
        <v>1971</v>
      </c>
    </row>
    <row r="1018" spans="1:13">
      <c r="A1018" s="1" t="s">
        <v>9</v>
      </c>
      <c r="B1018" s="1" t="s">
        <v>1116</v>
      </c>
      <c r="C1018" s="2">
        <v>26213</v>
      </c>
      <c r="D1018" s="3">
        <v>0.52083333333333337</v>
      </c>
      <c r="E1018" s="1" t="s">
        <v>339</v>
      </c>
      <c r="F1018" s="1" t="s">
        <v>1194</v>
      </c>
      <c r="G1018" s="1" t="s">
        <v>13</v>
      </c>
      <c r="H1018" s="1" t="s">
        <v>14</v>
      </c>
      <c r="I1018" s="1" t="s">
        <v>15</v>
      </c>
      <c r="J1018" s="1">
        <f>FIND(", ",space_missions[[#This Row],[Location]])</f>
        <v>10</v>
      </c>
      <c r="K1018" s="1" t="str">
        <f t="shared" si="15"/>
        <v xml:space="preserve"> Russia</v>
      </c>
      <c r="L1018" s="1" t="str">
        <f>_xlfn.CONCAT(space_missions[[#This Row],[Company]],"-",space_missions[[#This Row],[Rocket]])</f>
        <v>RVSN USSR-Voskhod</v>
      </c>
      <c r="M1018" s="1">
        <f>YEAR(space_missions[[#This Row],[Date]])</f>
        <v>1971</v>
      </c>
    </row>
    <row r="1019" spans="1:13">
      <c r="A1019" s="1" t="s">
        <v>9</v>
      </c>
      <c r="B1019" s="1" t="s">
        <v>684</v>
      </c>
      <c r="C1019" s="2">
        <v>26219</v>
      </c>
      <c r="D1019" s="3">
        <v>0.57013888888888886</v>
      </c>
      <c r="E1019" s="1" t="s">
        <v>685</v>
      </c>
      <c r="F1019" s="1" t="s">
        <v>1195</v>
      </c>
      <c r="G1019" s="1" t="s">
        <v>13</v>
      </c>
      <c r="H1019" s="1" t="s">
        <v>14</v>
      </c>
      <c r="I1019" s="1" t="s">
        <v>15</v>
      </c>
      <c r="J1019" s="1">
        <f>FIND(", ",space_missions[[#This Row],[Location]])</f>
        <v>11</v>
      </c>
      <c r="K1019" s="1" t="str">
        <f t="shared" si="15"/>
        <v xml:space="preserve"> Russia</v>
      </c>
      <c r="L1019" s="1" t="str">
        <f>_xlfn.CONCAT(space_missions[[#This Row],[Company]],"-",space_missions[[#This Row],[Rocket]])</f>
        <v>RVSN USSR-Cosmos-3M (11K65M)</v>
      </c>
      <c r="M1019" s="1">
        <f>YEAR(space_missions[[#This Row],[Date]])</f>
        <v>1971</v>
      </c>
    </row>
    <row r="1020" spans="1:13">
      <c r="A1020" s="1" t="s">
        <v>9</v>
      </c>
      <c r="B1020" s="1" t="s">
        <v>361</v>
      </c>
      <c r="C1020" s="2">
        <v>26220</v>
      </c>
      <c r="D1020" s="3">
        <v>0.375</v>
      </c>
      <c r="E1020" s="1" t="s">
        <v>339</v>
      </c>
      <c r="F1020" s="1" t="s">
        <v>1196</v>
      </c>
      <c r="G1020" s="1" t="s">
        <v>13</v>
      </c>
      <c r="H1020" s="1" t="s">
        <v>14</v>
      </c>
      <c r="I1020" s="1" t="s">
        <v>15</v>
      </c>
      <c r="J1020" s="1">
        <f>FIND(", ",space_missions[[#This Row],[Location]])</f>
        <v>10</v>
      </c>
      <c r="K1020" s="1" t="str">
        <f t="shared" si="15"/>
        <v xml:space="preserve"> Kazakhstan</v>
      </c>
      <c r="L1020" s="1" t="str">
        <f>_xlfn.CONCAT(space_missions[[#This Row],[Company]],"-",space_missions[[#This Row],[Rocket]])</f>
        <v>RVSN USSR-Voskhod</v>
      </c>
      <c r="M1020" s="1">
        <f>YEAR(space_missions[[#This Row],[Date]])</f>
        <v>1971</v>
      </c>
    </row>
    <row r="1021" spans="1:13">
      <c r="A1021" s="1" t="s">
        <v>9</v>
      </c>
      <c r="B1021" s="1" t="s">
        <v>661</v>
      </c>
      <c r="C1021" s="2">
        <v>26225</v>
      </c>
      <c r="D1021" s="3">
        <v>0.52777777777777779</v>
      </c>
      <c r="E1021" s="1" t="s">
        <v>499</v>
      </c>
      <c r="F1021" s="1" t="s">
        <v>1197</v>
      </c>
      <c r="G1021" s="1" t="s">
        <v>13</v>
      </c>
      <c r="H1021" s="1" t="s">
        <v>14</v>
      </c>
      <c r="I1021" s="1" t="s">
        <v>15</v>
      </c>
      <c r="J1021" s="1">
        <f>FIND(", ",space_missions[[#This Row],[Location]])</f>
        <v>11</v>
      </c>
      <c r="K1021" s="1" t="str">
        <f t="shared" si="15"/>
        <v xml:space="preserve"> Russia</v>
      </c>
      <c r="L1021" s="1" t="str">
        <f>_xlfn.CONCAT(space_missions[[#This Row],[Company]],"-",space_missions[[#This Row],[Rocket]])</f>
        <v>RVSN USSR-Cosmos-2I (63SM)</v>
      </c>
      <c r="M1021" s="1">
        <f>YEAR(space_missions[[#This Row],[Date]])</f>
        <v>1971</v>
      </c>
    </row>
    <row r="1022" spans="1:13">
      <c r="A1022" s="1" t="s">
        <v>42</v>
      </c>
      <c r="B1022" s="1" t="s">
        <v>322</v>
      </c>
      <c r="C1022" s="2">
        <v>26229</v>
      </c>
      <c r="D1022" s="3">
        <v>0.71944444444444444</v>
      </c>
      <c r="E1022" s="1" t="s">
        <v>1181</v>
      </c>
      <c r="F1022" s="1" t="s">
        <v>1198</v>
      </c>
      <c r="G1022" s="1" t="s">
        <v>13</v>
      </c>
      <c r="H1022" s="1" t="s">
        <v>14</v>
      </c>
      <c r="I1022" s="1" t="s">
        <v>15</v>
      </c>
      <c r="J1022" s="1">
        <f>FIND(", ",space_missions[[#This Row],[Location]])</f>
        <v>7</v>
      </c>
      <c r="K1022" s="1" t="str">
        <f t="shared" si="15"/>
        <v xml:space="preserve"> USA</v>
      </c>
      <c r="L1022" s="1" t="str">
        <f>_xlfn.CONCAT(space_missions[[#This Row],[Company]],"-",space_missions[[#This Row],[Rocket]])</f>
        <v>US Air Force-Titan III(24)B</v>
      </c>
      <c r="M1022" s="1">
        <f>YEAR(space_missions[[#This Row],[Date]])</f>
        <v>1971</v>
      </c>
    </row>
    <row r="1023" spans="1:13">
      <c r="A1023" s="1" t="s">
        <v>1079</v>
      </c>
      <c r="B1023" s="1" t="s">
        <v>756</v>
      </c>
      <c r="C1023" s="2">
        <v>26234</v>
      </c>
      <c r="D1023" s="3">
        <v>0.17291666666666666</v>
      </c>
      <c r="E1023" s="1" t="s">
        <v>1080</v>
      </c>
      <c r="F1023" s="1" t="s">
        <v>1199</v>
      </c>
      <c r="G1023" s="1" t="s">
        <v>13</v>
      </c>
      <c r="H1023" s="1" t="s">
        <v>14</v>
      </c>
      <c r="I1023" s="1" t="s">
        <v>15</v>
      </c>
      <c r="J1023" s="1">
        <f>FIND(", ",space_missions[[#This Row],[Location]])</f>
        <v>6</v>
      </c>
      <c r="K1023" s="1" t="str">
        <f t="shared" si="15"/>
        <v xml:space="preserve"> Australia</v>
      </c>
      <c r="L1023" s="1" t="str">
        <f>_xlfn.CONCAT(space_missions[[#This Row],[Company]],"-",space_missions[[#This Row],[Rocket]])</f>
        <v>RAE-Black Arrow</v>
      </c>
      <c r="M1023" s="1">
        <f>YEAR(space_missions[[#This Row],[Date]])</f>
        <v>1971</v>
      </c>
    </row>
    <row r="1024" spans="1:13">
      <c r="A1024" s="1" t="s">
        <v>9</v>
      </c>
      <c r="B1024" s="1" t="s">
        <v>543</v>
      </c>
      <c r="C1024" s="2">
        <v>26239</v>
      </c>
      <c r="D1024" s="3">
        <v>0.60069444444444442</v>
      </c>
      <c r="E1024" s="1" t="s">
        <v>339</v>
      </c>
      <c r="F1024" s="1" t="s">
        <v>1200</v>
      </c>
      <c r="G1024" s="1" t="s">
        <v>13</v>
      </c>
      <c r="H1024" s="1" t="s">
        <v>14</v>
      </c>
      <c r="I1024" s="1" t="s">
        <v>15</v>
      </c>
      <c r="J1024" s="1">
        <f>FIND(", ",space_missions[[#This Row],[Location]])</f>
        <v>10</v>
      </c>
      <c r="K1024" s="1" t="str">
        <f t="shared" si="15"/>
        <v xml:space="preserve"> Russia</v>
      </c>
      <c r="L1024" s="1" t="str">
        <f>_xlfn.CONCAT(space_missions[[#This Row],[Company]],"-",space_missions[[#This Row],[Rocket]])</f>
        <v>RVSN USSR-Voskhod</v>
      </c>
      <c r="M1024" s="1">
        <f>YEAR(space_missions[[#This Row],[Date]])</f>
        <v>1971</v>
      </c>
    </row>
    <row r="1025" spans="1:13">
      <c r="A1025" s="1" t="s">
        <v>463</v>
      </c>
      <c r="B1025" s="1" t="s">
        <v>464</v>
      </c>
      <c r="C1025" s="2">
        <v>26240</v>
      </c>
      <c r="D1025" s="3">
        <v>0.13125000000000001</v>
      </c>
      <c r="E1025" s="1" t="s">
        <v>1082</v>
      </c>
      <c r="F1025" s="1" t="s">
        <v>1201</v>
      </c>
      <c r="G1025" s="1" t="s">
        <v>13</v>
      </c>
      <c r="H1025" s="1" t="s">
        <v>14</v>
      </c>
      <c r="I1025" s="1" t="s">
        <v>15</v>
      </c>
      <c r="J1025" s="1">
        <f>FIND(", ",space_missions[[#This Row],[Location]])</f>
        <v>7</v>
      </c>
      <c r="K1025" s="1" t="str">
        <f t="shared" si="15"/>
        <v xml:space="preserve"> USA</v>
      </c>
      <c r="L1025" s="1" t="str">
        <f>_xlfn.CONCAT(space_missions[[#This Row],[Company]],"-",space_missions[[#This Row],[Rocket]])</f>
        <v>Martin Marietta-Titan III(23)C</v>
      </c>
      <c r="M1025" s="1">
        <f>YEAR(space_missions[[#This Row],[Date]])</f>
        <v>1971</v>
      </c>
    </row>
    <row r="1026" spans="1:13">
      <c r="A1026" s="1" t="s">
        <v>860</v>
      </c>
      <c r="B1026" s="1" t="s">
        <v>1202</v>
      </c>
      <c r="C1026" s="2">
        <v>26241</v>
      </c>
      <c r="D1026" s="3">
        <v>0.88194444444444442</v>
      </c>
      <c r="E1026" s="1" t="s">
        <v>1203</v>
      </c>
      <c r="F1026" s="1" t="s">
        <v>976</v>
      </c>
      <c r="G1026" s="1" t="s">
        <v>13</v>
      </c>
      <c r="H1026" s="1" t="s">
        <v>14</v>
      </c>
      <c r="I1026" s="1" t="s">
        <v>21</v>
      </c>
      <c r="J1026" s="1">
        <f>FIND(", ",space_missions[[#This Row],[Location]])</f>
        <v>6</v>
      </c>
      <c r="K1026" s="1" t="str">
        <f t="shared" ref="K1026:K1089" si="16">RIGHT(B1026,LEN(B1026)-FIND("*",SUBSTITUTE(B1026,", ","*",LEN(B1026)-LEN(SUBSTITUTE(B1026,", ","*")))))</f>
        <v xml:space="preserve"> France</v>
      </c>
      <c r="L1026" s="1" t="str">
        <f>_xlfn.CONCAT(space_missions[[#This Row],[Company]],"-",space_missions[[#This Row],[Rocket]])</f>
        <v>CECLES-Europa 2</v>
      </c>
      <c r="M1026" s="1">
        <f>YEAR(space_missions[[#This Row],[Date]])</f>
        <v>1971</v>
      </c>
    </row>
    <row r="1027" spans="1:13">
      <c r="A1027" s="1" t="s">
        <v>675</v>
      </c>
      <c r="B1027" s="1" t="s">
        <v>676</v>
      </c>
      <c r="C1027" s="2">
        <v>26252</v>
      </c>
      <c r="D1027" s="3">
        <v>0.24444444444444444</v>
      </c>
      <c r="E1027" s="1" t="s">
        <v>677</v>
      </c>
      <c r="F1027" s="1" t="s">
        <v>1204</v>
      </c>
      <c r="G1027" s="1" t="s">
        <v>13</v>
      </c>
      <c r="H1027" s="1" t="s">
        <v>14</v>
      </c>
      <c r="I1027" s="1" t="s">
        <v>15</v>
      </c>
      <c r="J1027" s="1">
        <f>FIND(", ",space_missions[[#This Row],[Location]])</f>
        <v>14</v>
      </c>
      <c r="K1027" s="1" t="str">
        <f t="shared" si="16"/>
        <v xml:space="preserve"> Kenya</v>
      </c>
      <c r="L1027" s="1" t="str">
        <f>_xlfn.CONCAT(space_missions[[#This Row],[Company]],"-",space_missions[[#This Row],[Rocket]])</f>
        <v>ASI-Scout B</v>
      </c>
      <c r="M1027" s="1">
        <f>YEAR(space_missions[[#This Row],[Date]])</f>
        <v>1971</v>
      </c>
    </row>
    <row r="1028" spans="1:13">
      <c r="A1028" s="1" t="s">
        <v>9</v>
      </c>
      <c r="B1028" s="1" t="s">
        <v>661</v>
      </c>
      <c r="C1028" s="2">
        <v>26254</v>
      </c>
      <c r="D1028" s="3">
        <v>0.46458333333333335</v>
      </c>
      <c r="E1028" s="1" t="s">
        <v>499</v>
      </c>
      <c r="F1028" s="1" t="s">
        <v>1205</v>
      </c>
      <c r="G1028" s="1" t="s">
        <v>13</v>
      </c>
      <c r="H1028" s="1" t="s">
        <v>14</v>
      </c>
      <c r="I1028" s="1" t="s">
        <v>15</v>
      </c>
      <c r="J1028" s="1">
        <f>FIND(", ",space_missions[[#This Row],[Location]])</f>
        <v>11</v>
      </c>
      <c r="K1028" s="1" t="str">
        <f t="shared" si="16"/>
        <v xml:space="preserve"> Russia</v>
      </c>
      <c r="L1028" s="1" t="str">
        <f>_xlfn.CONCAT(space_missions[[#This Row],[Company]],"-",space_missions[[#This Row],[Rocket]])</f>
        <v>RVSN USSR-Cosmos-2I (63SM)</v>
      </c>
      <c r="M1028" s="1">
        <f>YEAR(space_missions[[#This Row],[Date]])</f>
        <v>1971</v>
      </c>
    </row>
    <row r="1029" spans="1:13">
      <c r="A1029" s="1" t="s">
        <v>9</v>
      </c>
      <c r="B1029" s="1" t="s">
        <v>1116</v>
      </c>
      <c r="C1029" s="2">
        <v>26256</v>
      </c>
      <c r="D1029" s="3">
        <v>0.5</v>
      </c>
      <c r="E1029" s="1" t="s">
        <v>339</v>
      </c>
      <c r="F1029" s="1" t="s">
        <v>1206</v>
      </c>
      <c r="G1029" s="1" t="s">
        <v>13</v>
      </c>
      <c r="H1029" s="1" t="s">
        <v>14</v>
      </c>
      <c r="I1029" s="1" t="s">
        <v>56</v>
      </c>
      <c r="J1029" s="1">
        <f>FIND(", ",space_missions[[#This Row],[Location]])</f>
        <v>10</v>
      </c>
      <c r="K1029" s="1" t="str">
        <f t="shared" si="16"/>
        <v xml:space="preserve"> Russia</v>
      </c>
      <c r="L1029" s="1" t="str">
        <f>_xlfn.CONCAT(space_missions[[#This Row],[Company]],"-",space_missions[[#This Row],[Rocket]])</f>
        <v>RVSN USSR-Voskhod</v>
      </c>
      <c r="M1029" s="1">
        <f>YEAR(space_missions[[#This Row],[Date]])</f>
        <v>1971</v>
      </c>
    </row>
    <row r="1030" spans="1:13">
      <c r="A1030" s="1" t="s">
        <v>9</v>
      </c>
      <c r="B1030" s="1" t="s">
        <v>684</v>
      </c>
      <c r="C1030" s="2">
        <v>26257</v>
      </c>
      <c r="D1030" s="3">
        <v>0.75</v>
      </c>
      <c r="E1030" s="1" t="s">
        <v>685</v>
      </c>
      <c r="F1030" s="1" t="s">
        <v>1207</v>
      </c>
      <c r="G1030" s="1" t="s">
        <v>13</v>
      </c>
      <c r="H1030" s="1" t="s">
        <v>14</v>
      </c>
      <c r="I1030" s="1" t="s">
        <v>15</v>
      </c>
      <c r="J1030" s="1">
        <f>FIND(", ",space_missions[[#This Row],[Location]])</f>
        <v>11</v>
      </c>
      <c r="K1030" s="1" t="str">
        <f t="shared" si="16"/>
        <v xml:space="preserve"> Russia</v>
      </c>
      <c r="L1030" s="1" t="str">
        <f>_xlfn.CONCAT(space_missions[[#This Row],[Company]],"-",space_missions[[#This Row],[Rocket]])</f>
        <v>RVSN USSR-Cosmos-3M (11K65M)</v>
      </c>
      <c r="M1030" s="1">
        <f>YEAR(space_missions[[#This Row],[Date]])</f>
        <v>1971</v>
      </c>
    </row>
    <row r="1031" spans="1:13">
      <c r="A1031" s="1" t="s">
        <v>9</v>
      </c>
      <c r="B1031" s="1" t="s">
        <v>980</v>
      </c>
      <c r="C1031" s="2">
        <v>26261</v>
      </c>
      <c r="D1031" s="3">
        <v>0.39583333333333331</v>
      </c>
      <c r="E1031" s="1" t="s">
        <v>493</v>
      </c>
      <c r="F1031" s="1" t="s">
        <v>1208</v>
      </c>
      <c r="G1031" s="1" t="s">
        <v>13</v>
      </c>
      <c r="H1031" s="1" t="s">
        <v>14</v>
      </c>
      <c r="I1031" s="1" t="s">
        <v>15</v>
      </c>
      <c r="J1031" s="1">
        <f>FIND(", ",space_missions[[#This Row],[Location]])</f>
        <v>10</v>
      </c>
      <c r="K1031" s="1" t="str">
        <f t="shared" si="16"/>
        <v xml:space="preserve"> Russia</v>
      </c>
      <c r="L1031" s="1" t="str">
        <f>_xlfn.CONCAT(space_missions[[#This Row],[Company]],"-",space_missions[[#This Row],[Rocket]])</f>
        <v>RVSN USSR-Molniya-M /Block L</v>
      </c>
      <c r="M1031" s="1">
        <f>YEAR(space_missions[[#This Row],[Date]])</f>
        <v>1971</v>
      </c>
    </row>
    <row r="1032" spans="1:13">
      <c r="A1032" s="1" t="s">
        <v>9</v>
      </c>
      <c r="B1032" s="1" t="s">
        <v>661</v>
      </c>
      <c r="C1032" s="2">
        <v>26266</v>
      </c>
      <c r="D1032" s="3">
        <v>0.42291666666666666</v>
      </c>
      <c r="E1032" s="1" t="s">
        <v>499</v>
      </c>
      <c r="F1032" s="1" t="s">
        <v>1209</v>
      </c>
      <c r="G1032" s="1" t="s">
        <v>13</v>
      </c>
      <c r="H1032" s="1" t="s">
        <v>14</v>
      </c>
      <c r="I1032" s="1" t="s">
        <v>15</v>
      </c>
      <c r="J1032" s="1">
        <f>FIND(", ",space_missions[[#This Row],[Location]])</f>
        <v>11</v>
      </c>
      <c r="K1032" s="1" t="str">
        <f t="shared" si="16"/>
        <v xml:space="preserve"> Russia</v>
      </c>
      <c r="L1032" s="1" t="str">
        <f>_xlfn.CONCAT(space_missions[[#This Row],[Company]],"-",space_missions[[#This Row],[Rocket]])</f>
        <v>RVSN USSR-Cosmos-2I (63SM)</v>
      </c>
      <c r="M1032" s="1">
        <f>YEAR(space_missions[[#This Row],[Date]])</f>
        <v>1971</v>
      </c>
    </row>
    <row r="1033" spans="1:13">
      <c r="A1033" s="1" t="s">
        <v>9</v>
      </c>
      <c r="B1033" s="1" t="s">
        <v>961</v>
      </c>
      <c r="C1033" s="2">
        <v>26266</v>
      </c>
      <c r="D1033" s="3">
        <v>0.72916666666666663</v>
      </c>
      <c r="E1033" s="1" t="s">
        <v>685</v>
      </c>
      <c r="F1033" s="1" t="s">
        <v>1210</v>
      </c>
      <c r="G1033" s="1" t="s">
        <v>13</v>
      </c>
      <c r="H1033" s="1" t="s">
        <v>14</v>
      </c>
      <c r="I1033" s="1" t="s">
        <v>15</v>
      </c>
      <c r="J1033" s="1">
        <f>FIND(", ",space_missions[[#This Row],[Location]])</f>
        <v>11</v>
      </c>
      <c r="K1033" s="1" t="str">
        <f t="shared" si="16"/>
        <v xml:space="preserve"> Russia</v>
      </c>
      <c r="L1033" s="1" t="str">
        <f>_xlfn.CONCAT(space_missions[[#This Row],[Company]],"-",space_missions[[#This Row],[Rocket]])</f>
        <v>RVSN USSR-Cosmos-3M (11K65M)</v>
      </c>
      <c r="M1033" s="1">
        <f>YEAR(space_missions[[#This Row],[Date]])</f>
        <v>1971</v>
      </c>
    </row>
    <row r="1034" spans="1:13">
      <c r="A1034" s="1" t="s">
        <v>9</v>
      </c>
      <c r="B1034" s="1" t="s">
        <v>684</v>
      </c>
      <c r="C1034" s="2">
        <v>26267</v>
      </c>
      <c r="D1034" s="3">
        <v>0.69374999999999998</v>
      </c>
      <c r="E1034" s="1" t="s">
        <v>685</v>
      </c>
      <c r="F1034" s="1" t="s">
        <v>1211</v>
      </c>
      <c r="G1034" s="1" t="s">
        <v>13</v>
      </c>
      <c r="H1034" s="1" t="s">
        <v>14</v>
      </c>
      <c r="I1034" s="1" t="s">
        <v>15</v>
      </c>
      <c r="J1034" s="1">
        <f>FIND(", ",space_missions[[#This Row],[Location]])</f>
        <v>11</v>
      </c>
      <c r="K1034" s="1" t="str">
        <f t="shared" si="16"/>
        <v xml:space="preserve"> Russia</v>
      </c>
      <c r="L1034" s="1" t="str">
        <f>_xlfn.CONCAT(space_missions[[#This Row],[Company]],"-",space_missions[[#This Row],[Rocket]])</f>
        <v>RVSN USSR-Cosmos-3M (11K65M)</v>
      </c>
      <c r="M1034" s="1">
        <f>YEAR(space_missions[[#This Row],[Date]])</f>
        <v>1971</v>
      </c>
    </row>
    <row r="1035" spans="1:13">
      <c r="A1035" s="1" t="s">
        <v>9</v>
      </c>
      <c r="B1035" s="1" t="s">
        <v>420</v>
      </c>
      <c r="C1035" s="2">
        <v>26269</v>
      </c>
      <c r="D1035" s="3">
        <v>0.35069444444444442</v>
      </c>
      <c r="E1035" s="1" t="s">
        <v>499</v>
      </c>
      <c r="F1035" s="1" t="s">
        <v>1212</v>
      </c>
      <c r="G1035" s="1" t="s">
        <v>13</v>
      </c>
      <c r="H1035" s="1" t="s">
        <v>14</v>
      </c>
      <c r="I1035" s="1" t="s">
        <v>15</v>
      </c>
      <c r="J1035" s="1">
        <f>FIND(", ",space_missions[[#This Row],[Location]])</f>
        <v>10</v>
      </c>
      <c r="K1035" s="1" t="str">
        <f t="shared" si="16"/>
        <v xml:space="preserve"> Russia</v>
      </c>
      <c r="L1035" s="1" t="str">
        <f>_xlfn.CONCAT(space_missions[[#This Row],[Company]],"-",space_missions[[#This Row],[Rocket]])</f>
        <v>RVSN USSR-Cosmos-2I (63SM)</v>
      </c>
      <c r="M1035" s="1">
        <f>YEAR(space_missions[[#This Row],[Date]])</f>
        <v>1971</v>
      </c>
    </row>
    <row r="1036" spans="1:13">
      <c r="A1036" s="1" t="s">
        <v>9</v>
      </c>
      <c r="B1036" s="1" t="s">
        <v>961</v>
      </c>
      <c r="C1036" s="2">
        <v>26269</v>
      </c>
      <c r="D1036" s="3"/>
      <c r="E1036" s="1" t="s">
        <v>685</v>
      </c>
      <c r="F1036" s="1" t="s">
        <v>1213</v>
      </c>
      <c r="G1036" s="1" t="s">
        <v>13</v>
      </c>
      <c r="H1036" s="1" t="s">
        <v>14</v>
      </c>
      <c r="I1036" s="1" t="s">
        <v>15</v>
      </c>
      <c r="J1036" s="1">
        <f>FIND(", ",space_missions[[#This Row],[Location]])</f>
        <v>11</v>
      </c>
      <c r="K1036" s="1" t="str">
        <f t="shared" si="16"/>
        <v xml:space="preserve"> Russia</v>
      </c>
      <c r="L1036" s="1" t="str">
        <f>_xlfn.CONCAT(space_missions[[#This Row],[Company]],"-",space_missions[[#This Row],[Rocket]])</f>
        <v>RVSN USSR-Cosmos-3M (11K65M)</v>
      </c>
      <c r="M1036" s="1">
        <f>YEAR(space_missions[[#This Row],[Date]])</f>
        <v>1971</v>
      </c>
    </row>
    <row r="1037" spans="1:13">
      <c r="A1037" s="1" t="s">
        <v>9</v>
      </c>
      <c r="B1037" s="1" t="s">
        <v>980</v>
      </c>
      <c r="C1037" s="2">
        <v>26270</v>
      </c>
      <c r="D1037" s="3">
        <v>0.54166666666666663</v>
      </c>
      <c r="E1037" s="1" t="s">
        <v>339</v>
      </c>
      <c r="F1037" s="1" t="s">
        <v>1214</v>
      </c>
      <c r="G1037" s="1" t="s">
        <v>13</v>
      </c>
      <c r="H1037" s="1" t="s">
        <v>14</v>
      </c>
      <c r="I1037" s="1" t="s">
        <v>21</v>
      </c>
      <c r="J1037" s="1">
        <f>FIND(", ",space_missions[[#This Row],[Location]])</f>
        <v>10</v>
      </c>
      <c r="K1037" s="1" t="str">
        <f t="shared" si="16"/>
        <v xml:space="preserve"> Russia</v>
      </c>
      <c r="L1037" s="1" t="str">
        <f>_xlfn.CONCAT(space_missions[[#This Row],[Company]],"-",space_missions[[#This Row],[Rocket]])</f>
        <v>RVSN USSR-Voskhod</v>
      </c>
      <c r="M1037" s="1">
        <f>YEAR(space_missions[[#This Row],[Date]])</f>
        <v>1971</v>
      </c>
    </row>
    <row r="1038" spans="1:13">
      <c r="A1038" s="1" t="s">
        <v>9</v>
      </c>
      <c r="B1038" s="1" t="s">
        <v>847</v>
      </c>
      <c r="C1038" s="2">
        <v>26270</v>
      </c>
      <c r="D1038" s="3">
        <v>0.55486111111111114</v>
      </c>
      <c r="E1038" s="1" t="s">
        <v>937</v>
      </c>
      <c r="F1038" s="1" t="s">
        <v>1215</v>
      </c>
      <c r="G1038" s="1" t="s">
        <v>13</v>
      </c>
      <c r="H1038" s="1" t="s">
        <v>14</v>
      </c>
      <c r="I1038" s="1" t="s">
        <v>15</v>
      </c>
      <c r="J1038" s="1">
        <f>FIND(", ",space_missions[[#This Row],[Location]])</f>
        <v>11</v>
      </c>
      <c r="K1038" s="1" t="str">
        <f t="shared" si="16"/>
        <v xml:space="preserve"> Kazakhstan</v>
      </c>
      <c r="L1038" s="1" t="str">
        <f>_xlfn.CONCAT(space_missions[[#This Row],[Company]],"-",space_missions[[#This Row],[Rocket]])</f>
        <v>RVSN USSR-Tsyklon-2</v>
      </c>
      <c r="M1038" s="1">
        <f>YEAR(space_missions[[#This Row],[Date]])</f>
        <v>1971</v>
      </c>
    </row>
    <row r="1039" spans="1:13">
      <c r="A1039" s="1" t="s">
        <v>92</v>
      </c>
      <c r="B1039" s="1" t="s">
        <v>331</v>
      </c>
      <c r="C1039" s="2">
        <v>26271</v>
      </c>
      <c r="D1039" s="3">
        <v>0.93958333333333333</v>
      </c>
      <c r="E1039" s="1" t="s">
        <v>775</v>
      </c>
      <c r="F1039" s="1" t="s">
        <v>1216</v>
      </c>
      <c r="G1039" s="1" t="s">
        <v>13</v>
      </c>
      <c r="H1039" s="1" t="s">
        <v>14</v>
      </c>
      <c r="I1039" s="1" t="s">
        <v>21</v>
      </c>
      <c r="J1039" s="1">
        <f>FIND(", ",space_missions[[#This Row],[Location]])</f>
        <v>6</v>
      </c>
      <c r="K1039" s="1" t="str">
        <f t="shared" si="16"/>
        <v xml:space="preserve"> USA</v>
      </c>
      <c r="L1039" s="1" t="str">
        <f>_xlfn.CONCAT(space_missions[[#This Row],[Company]],"-",space_missions[[#This Row],[Rocket]])</f>
        <v>General Dynamics-Atlas-SLV3A Agena-D</v>
      </c>
      <c r="M1039" s="1">
        <f>YEAR(space_missions[[#This Row],[Date]])</f>
        <v>1971</v>
      </c>
    </row>
    <row r="1040" spans="1:13">
      <c r="A1040" s="1" t="s">
        <v>1000</v>
      </c>
      <c r="B1040" s="1" t="s">
        <v>1001</v>
      </c>
      <c r="C1040" s="2">
        <v>26272</v>
      </c>
      <c r="D1040" s="3">
        <v>0.64583333333333337</v>
      </c>
      <c r="E1040" s="1" t="s">
        <v>1002</v>
      </c>
      <c r="F1040" s="1" t="s">
        <v>1217</v>
      </c>
      <c r="G1040" s="1" t="s">
        <v>13</v>
      </c>
      <c r="H1040" s="1" t="s">
        <v>14</v>
      </c>
      <c r="I1040" s="1" t="s">
        <v>21</v>
      </c>
      <c r="J1040" s="1">
        <f>FIND(", ",space_missions[[#This Row],[Location]])</f>
        <v>4</v>
      </c>
      <c r="K1040" s="1" t="str">
        <f t="shared" si="16"/>
        <v xml:space="preserve"> France</v>
      </c>
      <c r="L1040" s="1" t="str">
        <f>_xlfn.CONCAT(space_missions[[#This Row],[Company]],"-",space_missions[[#This Row],[Rocket]])</f>
        <v>CNES-Diamant B</v>
      </c>
      <c r="M1040" s="1">
        <f>YEAR(space_missions[[#This Row],[Date]])</f>
        <v>1971</v>
      </c>
    </row>
    <row r="1041" spans="1:13">
      <c r="A1041" s="1" t="s">
        <v>9</v>
      </c>
      <c r="B1041" s="1" t="s">
        <v>361</v>
      </c>
      <c r="C1041" s="2">
        <v>26273</v>
      </c>
      <c r="D1041" s="3">
        <v>0.40972222222222221</v>
      </c>
      <c r="E1041" s="1" t="s">
        <v>339</v>
      </c>
      <c r="F1041" s="1" t="s">
        <v>1218</v>
      </c>
      <c r="G1041" s="1" t="s">
        <v>13</v>
      </c>
      <c r="H1041" s="1" t="s">
        <v>14</v>
      </c>
      <c r="I1041" s="1" t="s">
        <v>15</v>
      </c>
      <c r="J1041" s="1">
        <f>FIND(", ",space_missions[[#This Row],[Location]])</f>
        <v>10</v>
      </c>
      <c r="K1041" s="1" t="str">
        <f t="shared" si="16"/>
        <v xml:space="preserve"> Kazakhstan</v>
      </c>
      <c r="L1041" s="1" t="str">
        <f>_xlfn.CONCAT(space_missions[[#This Row],[Company]],"-",space_missions[[#This Row],[Rocket]])</f>
        <v>RVSN USSR-Voskhod</v>
      </c>
      <c r="M1041" s="1">
        <f>YEAR(space_missions[[#This Row],[Date]])</f>
        <v>1971</v>
      </c>
    </row>
    <row r="1042" spans="1:13">
      <c r="A1042" s="1" t="s">
        <v>9</v>
      </c>
      <c r="B1042" s="1" t="s">
        <v>1116</v>
      </c>
      <c r="C1042" s="2">
        <v>26277</v>
      </c>
      <c r="D1042" s="3">
        <v>0.45833333333333331</v>
      </c>
      <c r="E1042" s="1" t="s">
        <v>339</v>
      </c>
      <c r="F1042" s="1" t="s">
        <v>1219</v>
      </c>
      <c r="G1042" s="1" t="s">
        <v>13</v>
      </c>
      <c r="H1042" s="1" t="s">
        <v>14</v>
      </c>
      <c r="I1042" s="1" t="s">
        <v>15</v>
      </c>
      <c r="J1042" s="1">
        <f>FIND(", ",space_missions[[#This Row],[Location]])</f>
        <v>10</v>
      </c>
      <c r="K1042" s="1" t="str">
        <f t="shared" si="16"/>
        <v xml:space="preserve"> Russia</v>
      </c>
      <c r="L1042" s="1" t="str">
        <f>_xlfn.CONCAT(space_missions[[#This Row],[Company]],"-",space_missions[[#This Row],[Rocket]])</f>
        <v>RVSN USSR-Voskhod</v>
      </c>
      <c r="M1042" s="1">
        <f>YEAR(space_missions[[#This Row],[Date]])</f>
        <v>1971</v>
      </c>
    </row>
    <row r="1043" spans="1:13">
      <c r="A1043" s="1" t="s">
        <v>9</v>
      </c>
      <c r="B1043" s="1" t="s">
        <v>684</v>
      </c>
      <c r="C1043" s="2">
        <v>26282</v>
      </c>
      <c r="D1043" s="3">
        <v>0.18819444444444444</v>
      </c>
      <c r="E1043" s="1" t="s">
        <v>685</v>
      </c>
      <c r="F1043" s="1" t="s">
        <v>1220</v>
      </c>
      <c r="G1043" s="1" t="s">
        <v>13</v>
      </c>
      <c r="H1043" s="1" t="s">
        <v>14</v>
      </c>
      <c r="I1043" s="1" t="s">
        <v>15</v>
      </c>
      <c r="J1043" s="1">
        <f>FIND(", ",space_missions[[#This Row],[Location]])</f>
        <v>11</v>
      </c>
      <c r="K1043" s="1" t="str">
        <f t="shared" si="16"/>
        <v xml:space="preserve"> Russia</v>
      </c>
      <c r="L1043" s="1" t="str">
        <f>_xlfn.CONCAT(space_missions[[#This Row],[Company]],"-",space_missions[[#This Row],[Rocket]])</f>
        <v>RVSN USSR-Cosmos-3M (11K65M)</v>
      </c>
      <c r="M1043" s="1">
        <f>YEAR(space_missions[[#This Row],[Date]])</f>
        <v>1971</v>
      </c>
    </row>
    <row r="1044" spans="1:13">
      <c r="A1044" s="1" t="s">
        <v>9</v>
      </c>
      <c r="B1044" s="1" t="s">
        <v>361</v>
      </c>
      <c r="C1044" s="2">
        <v>26283</v>
      </c>
      <c r="D1044" s="3">
        <v>0.40208333333333335</v>
      </c>
      <c r="E1044" s="1" t="s">
        <v>339</v>
      </c>
      <c r="F1044" s="1" t="s">
        <v>1221</v>
      </c>
      <c r="G1044" s="1" t="s">
        <v>13</v>
      </c>
      <c r="H1044" s="1" t="s">
        <v>14</v>
      </c>
      <c r="I1044" s="1" t="s">
        <v>15</v>
      </c>
      <c r="J1044" s="1">
        <f>FIND(", ",space_missions[[#This Row],[Location]])</f>
        <v>10</v>
      </c>
      <c r="K1044" s="1" t="str">
        <f t="shared" si="16"/>
        <v xml:space="preserve"> Kazakhstan</v>
      </c>
      <c r="L1044" s="1" t="str">
        <f>_xlfn.CONCAT(space_missions[[#This Row],[Company]],"-",space_missions[[#This Row],[Rocket]])</f>
        <v>RVSN USSR-Voskhod</v>
      </c>
      <c r="M1044" s="1">
        <f>YEAR(space_missions[[#This Row],[Date]])</f>
        <v>1971</v>
      </c>
    </row>
    <row r="1045" spans="1:13">
      <c r="A1045" s="1" t="s">
        <v>9</v>
      </c>
      <c r="B1045" s="1" t="s">
        <v>661</v>
      </c>
      <c r="C1045" s="2">
        <v>26284</v>
      </c>
      <c r="D1045" s="3">
        <v>0.44374999999999998</v>
      </c>
      <c r="E1045" s="1" t="s">
        <v>499</v>
      </c>
      <c r="F1045" s="1" t="s">
        <v>1222</v>
      </c>
      <c r="G1045" s="1" t="s">
        <v>13</v>
      </c>
      <c r="H1045" s="1" t="s">
        <v>14</v>
      </c>
      <c r="I1045" s="1" t="s">
        <v>15</v>
      </c>
      <c r="J1045" s="1">
        <f>FIND(", ",space_missions[[#This Row],[Location]])</f>
        <v>11</v>
      </c>
      <c r="K1045" s="1" t="str">
        <f t="shared" si="16"/>
        <v xml:space="preserve"> Russia</v>
      </c>
      <c r="L1045" s="1" t="str">
        <f>_xlfn.CONCAT(space_missions[[#This Row],[Company]],"-",space_missions[[#This Row],[Rocket]])</f>
        <v>RVSN USSR-Cosmos-2I (63SM)</v>
      </c>
      <c r="M1045" s="1">
        <f>YEAR(space_missions[[#This Row],[Date]])</f>
        <v>1971</v>
      </c>
    </row>
    <row r="1046" spans="1:13">
      <c r="A1046" s="1" t="s">
        <v>9</v>
      </c>
      <c r="B1046" s="1" t="s">
        <v>684</v>
      </c>
      <c r="C1046" s="2">
        <v>26284</v>
      </c>
      <c r="D1046" s="3">
        <v>0.54166666666666663</v>
      </c>
      <c r="E1046" s="1" t="s">
        <v>685</v>
      </c>
      <c r="F1046" s="1" t="s">
        <v>1223</v>
      </c>
      <c r="G1046" s="1" t="s">
        <v>13</v>
      </c>
      <c r="H1046" s="1" t="s">
        <v>14</v>
      </c>
      <c r="I1046" s="1" t="s">
        <v>15</v>
      </c>
      <c r="J1046" s="1">
        <f>FIND(", ",space_missions[[#This Row],[Location]])</f>
        <v>11</v>
      </c>
      <c r="K1046" s="1" t="str">
        <f t="shared" si="16"/>
        <v xml:space="preserve"> Russia</v>
      </c>
      <c r="L1046" s="1" t="str">
        <f>_xlfn.CONCAT(space_missions[[#This Row],[Company]],"-",space_missions[[#This Row],[Rocket]])</f>
        <v>RVSN USSR-Cosmos-3M (11K65M)</v>
      </c>
      <c r="M1046" s="1">
        <f>YEAR(space_missions[[#This Row],[Date]])</f>
        <v>1971</v>
      </c>
    </row>
    <row r="1047" spans="1:13">
      <c r="A1047" s="1" t="s">
        <v>9</v>
      </c>
      <c r="B1047" s="1" t="s">
        <v>980</v>
      </c>
      <c r="C1047" s="2">
        <v>26286</v>
      </c>
      <c r="D1047" s="3">
        <v>0.95138888888888884</v>
      </c>
      <c r="E1047" s="1" t="s">
        <v>493</v>
      </c>
      <c r="F1047" s="1" t="s">
        <v>1224</v>
      </c>
      <c r="G1047" s="1" t="s">
        <v>13</v>
      </c>
      <c r="H1047" s="1" t="s">
        <v>14</v>
      </c>
      <c r="I1047" s="1" t="s">
        <v>15</v>
      </c>
      <c r="J1047" s="1">
        <f>FIND(", ",space_missions[[#This Row],[Location]])</f>
        <v>10</v>
      </c>
      <c r="K1047" s="1" t="str">
        <f t="shared" si="16"/>
        <v xml:space="preserve"> Russia</v>
      </c>
      <c r="L1047" s="1" t="str">
        <f>_xlfn.CONCAT(space_missions[[#This Row],[Company]],"-",space_missions[[#This Row],[Rocket]])</f>
        <v>RVSN USSR-Molniya-M /Block L</v>
      </c>
      <c r="M1047" s="1">
        <f>YEAR(space_missions[[#This Row],[Date]])</f>
        <v>1971</v>
      </c>
    </row>
    <row r="1048" spans="1:13">
      <c r="A1048" s="1" t="s">
        <v>92</v>
      </c>
      <c r="B1048" s="1" t="s">
        <v>226</v>
      </c>
      <c r="C1048" s="2">
        <v>26287</v>
      </c>
      <c r="D1048" s="3">
        <v>4.8611111111111112E-2</v>
      </c>
      <c r="E1048" s="1" t="s">
        <v>719</v>
      </c>
      <c r="F1048" s="1" t="s">
        <v>1225</v>
      </c>
      <c r="G1048" s="1" t="s">
        <v>13</v>
      </c>
      <c r="H1048" s="1" t="s">
        <v>14</v>
      </c>
      <c r="I1048" s="1" t="s">
        <v>15</v>
      </c>
      <c r="J1048" s="1">
        <f>FIND(", ",space_missions[[#This Row],[Location]])</f>
        <v>8</v>
      </c>
      <c r="K1048" s="1" t="str">
        <f t="shared" si="16"/>
        <v xml:space="preserve"> USA</v>
      </c>
      <c r="L1048" s="1" t="str">
        <f>_xlfn.CONCAT(space_missions[[#This Row],[Company]],"-",space_missions[[#This Row],[Rocket]])</f>
        <v>General Dynamics-Atlas-SLV3C Centaur-D</v>
      </c>
      <c r="M1048" s="1">
        <f>YEAR(space_missions[[#This Row],[Date]])</f>
        <v>1971</v>
      </c>
    </row>
    <row r="1049" spans="1:13">
      <c r="A1049" s="1" t="s">
        <v>9</v>
      </c>
      <c r="B1049" s="1" t="s">
        <v>739</v>
      </c>
      <c r="C1049" s="2">
        <v>26292</v>
      </c>
      <c r="D1049" s="3">
        <v>0.47847222222222224</v>
      </c>
      <c r="E1049" s="1" t="s">
        <v>937</v>
      </c>
      <c r="F1049" s="1" t="s">
        <v>1226</v>
      </c>
      <c r="G1049" s="1" t="s">
        <v>13</v>
      </c>
      <c r="H1049" s="1" t="s">
        <v>14</v>
      </c>
      <c r="I1049" s="1" t="s">
        <v>15</v>
      </c>
      <c r="J1049" s="1">
        <f>FIND(", ",space_missions[[#This Row],[Location]])</f>
        <v>11</v>
      </c>
      <c r="K1049" s="1" t="str">
        <f t="shared" si="16"/>
        <v xml:space="preserve"> Kazakhstan</v>
      </c>
      <c r="L1049" s="1" t="str">
        <f>_xlfn.CONCAT(space_missions[[#This Row],[Company]],"-",space_missions[[#This Row],[Rocket]])</f>
        <v>RVSN USSR-Tsyklon-2</v>
      </c>
      <c r="M1049" s="1">
        <f>YEAR(space_missions[[#This Row],[Date]])</f>
        <v>1971</v>
      </c>
    </row>
    <row r="1050" spans="1:13">
      <c r="A1050" s="1" t="s">
        <v>9</v>
      </c>
      <c r="B1050" s="1" t="s">
        <v>543</v>
      </c>
      <c r="C1050" s="2">
        <v>26294</v>
      </c>
      <c r="D1050" s="3">
        <v>0.58611111111111114</v>
      </c>
      <c r="E1050" s="1" t="s">
        <v>1227</v>
      </c>
      <c r="F1050" s="1" t="s">
        <v>1228</v>
      </c>
      <c r="G1050" s="1" t="s">
        <v>13</v>
      </c>
      <c r="H1050" s="1" t="s">
        <v>14</v>
      </c>
      <c r="I1050" s="1" t="s">
        <v>56</v>
      </c>
      <c r="J1050" s="1">
        <f>FIND(", ",space_missions[[#This Row],[Location]])</f>
        <v>10</v>
      </c>
      <c r="K1050" s="1" t="str">
        <f t="shared" si="16"/>
        <v xml:space="preserve"> Russia</v>
      </c>
      <c r="L1050" s="1" t="str">
        <f>_xlfn.CONCAT(space_missions[[#This Row],[Company]],"-",space_missions[[#This Row],[Rocket]])</f>
        <v>RVSN USSR-Soyuz M</v>
      </c>
      <c r="M1050" s="1">
        <f>YEAR(space_missions[[#This Row],[Date]])</f>
        <v>1971</v>
      </c>
    </row>
    <row r="1051" spans="1:13">
      <c r="A1051" s="1" t="s">
        <v>9</v>
      </c>
      <c r="B1051" s="1" t="s">
        <v>961</v>
      </c>
      <c r="C1051" s="2">
        <v>26294</v>
      </c>
      <c r="D1051" s="3"/>
      <c r="E1051" s="1" t="s">
        <v>685</v>
      </c>
      <c r="F1051" s="1" t="s">
        <v>1229</v>
      </c>
      <c r="G1051" s="1" t="s">
        <v>13</v>
      </c>
      <c r="H1051" s="1" t="s">
        <v>14</v>
      </c>
      <c r="I1051" s="1" t="s">
        <v>15</v>
      </c>
      <c r="J1051" s="1">
        <f>FIND(", ",space_missions[[#This Row],[Location]])</f>
        <v>11</v>
      </c>
      <c r="K1051" s="1" t="str">
        <f t="shared" si="16"/>
        <v xml:space="preserve"> Russia</v>
      </c>
      <c r="L1051" s="1" t="str">
        <f>_xlfn.CONCAT(space_missions[[#This Row],[Company]],"-",space_missions[[#This Row],[Rocket]])</f>
        <v>RVSN USSR-Cosmos-3M (11K65M)</v>
      </c>
      <c r="M1051" s="1">
        <f>YEAR(space_missions[[#This Row],[Date]])</f>
        <v>1971</v>
      </c>
    </row>
    <row r="1052" spans="1:13">
      <c r="A1052" s="1" t="s">
        <v>9</v>
      </c>
      <c r="B1052" s="1" t="s">
        <v>980</v>
      </c>
      <c r="C1052" s="2">
        <v>26296</v>
      </c>
      <c r="D1052" s="3">
        <v>0.4513888888888889</v>
      </c>
      <c r="E1052" s="1" t="s">
        <v>396</v>
      </c>
      <c r="F1052" s="1" t="s">
        <v>1230</v>
      </c>
      <c r="G1052" s="1" t="s">
        <v>13</v>
      </c>
      <c r="H1052" s="1" t="s">
        <v>14</v>
      </c>
      <c r="I1052" s="1" t="s">
        <v>15</v>
      </c>
      <c r="J1052" s="1">
        <f>FIND(", ",space_missions[[#This Row],[Location]])</f>
        <v>10</v>
      </c>
      <c r="K1052" s="1" t="str">
        <f t="shared" si="16"/>
        <v xml:space="preserve"> Russia</v>
      </c>
      <c r="L1052" s="1" t="str">
        <f>_xlfn.CONCAT(space_missions[[#This Row],[Company]],"-",space_missions[[#This Row],[Rocket]])</f>
        <v>RVSN USSR-Vostok-2M</v>
      </c>
      <c r="M1052" s="1">
        <f>YEAR(space_missions[[#This Row],[Date]])</f>
        <v>1971</v>
      </c>
    </row>
    <row r="1053" spans="1:13">
      <c r="A1053" s="1" t="s">
        <v>9</v>
      </c>
      <c r="B1053" s="1" t="s">
        <v>361</v>
      </c>
      <c r="C1053" s="2">
        <v>26310</v>
      </c>
      <c r="D1053" s="3">
        <v>0.41597222222222224</v>
      </c>
      <c r="E1053" s="1" t="s">
        <v>339</v>
      </c>
      <c r="F1053" s="1" t="s">
        <v>1231</v>
      </c>
      <c r="G1053" s="1" t="s">
        <v>13</v>
      </c>
      <c r="H1053" s="1" t="s">
        <v>14</v>
      </c>
      <c r="I1053" s="1" t="s">
        <v>15</v>
      </c>
      <c r="J1053" s="1">
        <f>FIND(", ",space_missions[[#This Row],[Location]])</f>
        <v>10</v>
      </c>
      <c r="K1053" s="1" t="str">
        <f t="shared" si="16"/>
        <v xml:space="preserve"> Kazakhstan</v>
      </c>
      <c r="L1053" s="1" t="str">
        <f>_xlfn.CONCAT(space_missions[[#This Row],[Company]],"-",space_missions[[#This Row],[Rocket]])</f>
        <v>RVSN USSR-Voskhod</v>
      </c>
      <c r="M1053" s="1">
        <f>YEAR(space_missions[[#This Row],[Date]])</f>
        <v>1972</v>
      </c>
    </row>
    <row r="1054" spans="1:13">
      <c r="A1054" s="1" t="s">
        <v>463</v>
      </c>
      <c r="B1054" s="1" t="s">
        <v>388</v>
      </c>
      <c r="C1054" s="2">
        <v>26318</v>
      </c>
      <c r="D1054" s="3">
        <v>0.77500000000000002</v>
      </c>
      <c r="E1054" s="1" t="s">
        <v>1163</v>
      </c>
      <c r="F1054" s="1" t="s">
        <v>1232</v>
      </c>
      <c r="G1054" s="1" t="s">
        <v>13</v>
      </c>
      <c r="H1054" s="1" t="s">
        <v>14</v>
      </c>
      <c r="I1054" s="1" t="s">
        <v>15</v>
      </c>
      <c r="J1054" s="1">
        <f>FIND(", ",space_missions[[#This Row],[Location]])</f>
        <v>7</v>
      </c>
      <c r="K1054" s="1" t="str">
        <f t="shared" si="16"/>
        <v xml:space="preserve"> USA</v>
      </c>
      <c r="L1054" s="1" t="str">
        <f>_xlfn.CONCAT(space_missions[[#This Row],[Company]],"-",space_missions[[#This Row],[Rocket]])</f>
        <v>Martin Marietta-Titan IIID</v>
      </c>
      <c r="M1054" s="1">
        <f>YEAR(space_missions[[#This Row],[Date]])</f>
        <v>1972</v>
      </c>
    </row>
    <row r="1055" spans="1:13">
      <c r="A1055" s="1" t="s">
        <v>92</v>
      </c>
      <c r="B1055" s="1" t="s">
        <v>482</v>
      </c>
      <c r="C1055" s="2">
        <v>26321</v>
      </c>
      <c r="D1055" s="3">
        <v>8.3333333333333332E-3</v>
      </c>
      <c r="E1055" s="1" t="s">
        <v>719</v>
      </c>
      <c r="F1055" s="1" t="s">
        <v>1233</v>
      </c>
      <c r="G1055" s="1" t="s">
        <v>13</v>
      </c>
      <c r="H1055" s="1" t="s">
        <v>14</v>
      </c>
      <c r="I1055" s="1" t="s">
        <v>15</v>
      </c>
      <c r="J1055" s="1">
        <f>FIND(", ",space_missions[[#This Row],[Location]])</f>
        <v>8</v>
      </c>
      <c r="K1055" s="1" t="str">
        <f t="shared" si="16"/>
        <v xml:space="preserve"> USA</v>
      </c>
      <c r="L1055" s="1" t="str">
        <f>_xlfn.CONCAT(space_missions[[#This Row],[Company]],"-",space_missions[[#This Row],[Rocket]])</f>
        <v>General Dynamics-Atlas-SLV3C Centaur-D</v>
      </c>
      <c r="M1055" s="1">
        <f>YEAR(space_missions[[#This Row],[Date]])</f>
        <v>1972</v>
      </c>
    </row>
    <row r="1056" spans="1:13">
      <c r="A1056" s="1" t="s">
        <v>9</v>
      </c>
      <c r="B1056" s="1" t="s">
        <v>661</v>
      </c>
      <c r="C1056" s="2">
        <v>26323</v>
      </c>
      <c r="D1056" s="3">
        <v>0.46875</v>
      </c>
      <c r="E1056" s="1" t="s">
        <v>499</v>
      </c>
      <c r="F1056" s="1" t="s">
        <v>1234</v>
      </c>
      <c r="G1056" s="1" t="s">
        <v>13</v>
      </c>
      <c r="H1056" s="1" t="s">
        <v>14</v>
      </c>
      <c r="I1056" s="1" t="s">
        <v>15</v>
      </c>
      <c r="J1056" s="1">
        <f>FIND(", ",space_missions[[#This Row],[Location]])</f>
        <v>11</v>
      </c>
      <c r="K1056" s="1" t="str">
        <f t="shared" si="16"/>
        <v xml:space="preserve"> Russia</v>
      </c>
      <c r="L1056" s="1" t="str">
        <f>_xlfn.CONCAT(space_missions[[#This Row],[Company]],"-",space_missions[[#This Row],[Rocket]])</f>
        <v>RVSN USSR-Cosmos-2I (63SM)</v>
      </c>
      <c r="M1056" s="1">
        <f>YEAR(space_missions[[#This Row],[Date]])</f>
        <v>1972</v>
      </c>
    </row>
    <row r="1057" spans="1:13">
      <c r="A1057" s="1" t="s">
        <v>9</v>
      </c>
      <c r="B1057" s="1" t="s">
        <v>361</v>
      </c>
      <c r="C1057" s="2">
        <v>26332</v>
      </c>
      <c r="D1057" s="3">
        <v>0.3611111111111111</v>
      </c>
      <c r="E1057" s="1" t="s">
        <v>339</v>
      </c>
      <c r="F1057" s="1" t="s">
        <v>1235</v>
      </c>
      <c r="G1057" s="1" t="s">
        <v>13</v>
      </c>
      <c r="H1057" s="1" t="s">
        <v>14</v>
      </c>
      <c r="I1057" s="1" t="s">
        <v>15</v>
      </c>
      <c r="J1057" s="1">
        <f>FIND(", ",space_missions[[#This Row],[Location]])</f>
        <v>10</v>
      </c>
      <c r="K1057" s="1" t="str">
        <f t="shared" si="16"/>
        <v xml:space="preserve"> Kazakhstan</v>
      </c>
      <c r="L1057" s="1" t="str">
        <f>_xlfn.CONCAT(space_missions[[#This Row],[Company]],"-",space_missions[[#This Row],[Rocket]])</f>
        <v>RVSN USSR-Voskhod</v>
      </c>
      <c r="M1057" s="1">
        <f>YEAR(space_missions[[#This Row],[Date]])</f>
        <v>1972</v>
      </c>
    </row>
    <row r="1058" spans="1:13">
      <c r="A1058" s="1" t="s">
        <v>9</v>
      </c>
      <c r="B1058" s="1" t="s">
        <v>420</v>
      </c>
      <c r="C1058" s="2">
        <v>26337</v>
      </c>
      <c r="D1058" s="3">
        <v>0.24930555555555556</v>
      </c>
      <c r="E1058" s="1" t="s">
        <v>924</v>
      </c>
      <c r="F1058" s="1" t="s">
        <v>925</v>
      </c>
      <c r="G1058" s="1" t="s">
        <v>13</v>
      </c>
      <c r="H1058" s="1" t="s">
        <v>14</v>
      </c>
      <c r="I1058" s="1" t="s">
        <v>15</v>
      </c>
      <c r="J1058" s="1">
        <f>FIND(", ",space_missions[[#This Row],[Location]])</f>
        <v>10</v>
      </c>
      <c r="K1058" s="1" t="str">
        <f t="shared" si="16"/>
        <v xml:space="preserve"> Russia</v>
      </c>
      <c r="L1058" s="1" t="str">
        <f>_xlfn.CONCAT(space_missions[[#This Row],[Company]],"-",space_missions[[#This Row],[Rocket]])</f>
        <v>RVSN USSR-Cosmos-3MRB (65MRB)</v>
      </c>
      <c r="M1058" s="1">
        <f>YEAR(space_missions[[#This Row],[Date]])</f>
        <v>1972</v>
      </c>
    </row>
    <row r="1059" spans="1:13">
      <c r="A1059" s="1" t="s">
        <v>9</v>
      </c>
      <c r="B1059" s="1" t="s">
        <v>473</v>
      </c>
      <c r="C1059" s="2">
        <v>26343</v>
      </c>
      <c r="D1059" s="3">
        <v>0.14374999999999999</v>
      </c>
      <c r="E1059" s="1" t="s">
        <v>658</v>
      </c>
      <c r="F1059" s="1" t="s">
        <v>1236</v>
      </c>
      <c r="G1059" s="1" t="s">
        <v>13</v>
      </c>
      <c r="H1059" s="1" t="s">
        <v>14</v>
      </c>
      <c r="I1059" s="1" t="s">
        <v>15</v>
      </c>
      <c r="J1059" s="1">
        <f>FIND(", ",space_missions[[#This Row],[Location]])</f>
        <v>11</v>
      </c>
      <c r="K1059" s="1" t="str">
        <f t="shared" si="16"/>
        <v xml:space="preserve"> Kazakhstan</v>
      </c>
      <c r="L1059" s="1" t="str">
        <f>_xlfn.CONCAT(space_missions[[#This Row],[Company]],"-",space_missions[[#This Row],[Rocket]])</f>
        <v>RVSN USSR-Proton K/Block D</v>
      </c>
      <c r="M1059" s="1">
        <f>YEAR(space_missions[[#This Row],[Date]])</f>
        <v>1972</v>
      </c>
    </row>
    <row r="1060" spans="1:13">
      <c r="A1060" s="1" t="s">
        <v>9</v>
      </c>
      <c r="B1060" s="1" t="s">
        <v>361</v>
      </c>
      <c r="C1060" s="2">
        <v>26345</v>
      </c>
      <c r="D1060" s="3">
        <v>0.39583333333333331</v>
      </c>
      <c r="E1060" s="1" t="s">
        <v>339</v>
      </c>
      <c r="F1060" s="1" t="s">
        <v>1237</v>
      </c>
      <c r="G1060" s="1" t="s">
        <v>13</v>
      </c>
      <c r="H1060" s="1" t="s">
        <v>14</v>
      </c>
      <c r="I1060" s="1" t="s">
        <v>15</v>
      </c>
      <c r="J1060" s="1">
        <f>FIND(", ",space_missions[[#This Row],[Location]])</f>
        <v>10</v>
      </c>
      <c r="K1060" s="1" t="str">
        <f t="shared" si="16"/>
        <v xml:space="preserve"> Kazakhstan</v>
      </c>
      <c r="L1060" s="1" t="str">
        <f>_xlfn.CONCAT(space_missions[[#This Row],[Company]],"-",space_missions[[#This Row],[Rocket]])</f>
        <v>RVSN USSR-Voskhod</v>
      </c>
      <c r="M1060" s="1">
        <f>YEAR(space_missions[[#This Row],[Date]])</f>
        <v>1972</v>
      </c>
    </row>
    <row r="1061" spans="1:13">
      <c r="A1061" s="1" t="s">
        <v>463</v>
      </c>
      <c r="B1061" s="1" t="s">
        <v>322</v>
      </c>
      <c r="C1061" s="2">
        <v>26345</v>
      </c>
      <c r="D1061" s="3">
        <v>0.41597222222222224</v>
      </c>
      <c r="E1061" s="1" t="s">
        <v>1128</v>
      </c>
      <c r="F1061" s="1" t="s">
        <v>1238</v>
      </c>
      <c r="G1061" s="1" t="s">
        <v>13</v>
      </c>
      <c r="H1061" s="1" t="s">
        <v>14</v>
      </c>
      <c r="I1061" s="1" t="s">
        <v>21</v>
      </c>
      <c r="J1061" s="1">
        <f>FIND(", ",space_missions[[#This Row],[Location]])</f>
        <v>7</v>
      </c>
      <c r="K1061" s="1" t="str">
        <f t="shared" si="16"/>
        <v xml:space="preserve"> USA</v>
      </c>
      <c r="L1061" s="1" t="str">
        <f>_xlfn.CONCAT(space_missions[[#This Row],[Company]],"-",space_missions[[#This Row],[Rocket]])</f>
        <v>Martin Marietta-Titan-III(33)B Agena-D</v>
      </c>
      <c r="M1061" s="1">
        <f>YEAR(space_missions[[#This Row],[Date]])</f>
        <v>1972</v>
      </c>
    </row>
    <row r="1062" spans="1:13">
      <c r="A1062" s="1" t="s">
        <v>9</v>
      </c>
      <c r="B1062" s="1" t="s">
        <v>684</v>
      </c>
      <c r="C1062" s="2">
        <v>26354</v>
      </c>
      <c r="D1062" s="3">
        <v>0.32777777777777778</v>
      </c>
      <c r="E1062" s="1" t="s">
        <v>685</v>
      </c>
      <c r="F1062" s="1" t="s">
        <v>1239</v>
      </c>
      <c r="G1062" s="1" t="s">
        <v>13</v>
      </c>
      <c r="H1062" s="1" t="s">
        <v>14</v>
      </c>
      <c r="I1062" s="1" t="s">
        <v>15</v>
      </c>
      <c r="J1062" s="1">
        <f>FIND(", ",space_missions[[#This Row],[Location]])</f>
        <v>11</v>
      </c>
      <c r="K1062" s="1" t="str">
        <f t="shared" si="16"/>
        <v xml:space="preserve"> Russia</v>
      </c>
      <c r="L1062" s="1" t="str">
        <f>_xlfn.CONCAT(space_missions[[#This Row],[Company]],"-",space_missions[[#This Row],[Rocket]])</f>
        <v>RVSN USSR-Cosmos-3M (11K65M)</v>
      </c>
      <c r="M1062" s="1">
        <f>YEAR(space_missions[[#This Row],[Date]])</f>
        <v>1972</v>
      </c>
    </row>
    <row r="1063" spans="1:13">
      <c r="A1063" s="1" t="s">
        <v>463</v>
      </c>
      <c r="B1063" s="1" t="s">
        <v>464</v>
      </c>
      <c r="C1063" s="2">
        <v>26359</v>
      </c>
      <c r="D1063" s="3">
        <v>0.40208333333333335</v>
      </c>
      <c r="E1063" s="1" t="s">
        <v>1082</v>
      </c>
      <c r="F1063" s="1" t="s">
        <v>1240</v>
      </c>
      <c r="G1063" s="1" t="s">
        <v>13</v>
      </c>
      <c r="H1063" s="1" t="s">
        <v>14</v>
      </c>
      <c r="I1063" s="1" t="s">
        <v>15</v>
      </c>
      <c r="J1063" s="1">
        <f>FIND(", ",space_missions[[#This Row],[Location]])</f>
        <v>7</v>
      </c>
      <c r="K1063" s="1" t="str">
        <f t="shared" si="16"/>
        <v xml:space="preserve"> USA</v>
      </c>
      <c r="L1063" s="1" t="str">
        <f>_xlfn.CONCAT(space_missions[[#This Row],[Company]],"-",space_missions[[#This Row],[Rocket]])</f>
        <v>Martin Marietta-Titan III(23)C</v>
      </c>
      <c r="M1063" s="1">
        <f>YEAR(space_missions[[#This Row],[Date]])</f>
        <v>1972</v>
      </c>
    </row>
    <row r="1064" spans="1:13">
      <c r="A1064" s="1" t="s">
        <v>9</v>
      </c>
      <c r="B1064" s="1" t="s">
        <v>980</v>
      </c>
      <c r="C1064" s="2">
        <v>26359</v>
      </c>
      <c r="D1064" s="3">
        <v>0.46875</v>
      </c>
      <c r="E1064" s="1" t="s">
        <v>396</v>
      </c>
      <c r="F1064" s="1" t="s">
        <v>1241</v>
      </c>
      <c r="G1064" s="1" t="s">
        <v>13</v>
      </c>
      <c r="H1064" s="1" t="s">
        <v>14</v>
      </c>
      <c r="I1064" s="1" t="s">
        <v>15</v>
      </c>
      <c r="J1064" s="1">
        <f>FIND(", ",space_missions[[#This Row],[Location]])</f>
        <v>10</v>
      </c>
      <c r="K1064" s="1" t="str">
        <f t="shared" si="16"/>
        <v xml:space="preserve"> Russia</v>
      </c>
      <c r="L1064" s="1" t="str">
        <f>_xlfn.CONCAT(space_missions[[#This Row],[Company]],"-",space_missions[[#This Row],[Rocket]])</f>
        <v>RVSN USSR-Vostok-2M</v>
      </c>
      <c r="M1064" s="1">
        <f>YEAR(space_missions[[#This Row],[Date]])</f>
        <v>1972</v>
      </c>
    </row>
    <row r="1065" spans="1:13">
      <c r="A1065" s="1" t="s">
        <v>92</v>
      </c>
      <c r="B1065" s="1" t="s">
        <v>226</v>
      </c>
      <c r="C1065" s="2">
        <v>26361</v>
      </c>
      <c r="D1065" s="3">
        <v>7.5694444444444439E-2</v>
      </c>
      <c r="E1065" s="1" t="s">
        <v>719</v>
      </c>
      <c r="F1065" s="1" t="s">
        <v>1242</v>
      </c>
      <c r="G1065" s="1" t="s">
        <v>13</v>
      </c>
      <c r="H1065" s="1" t="s">
        <v>14</v>
      </c>
      <c r="I1065" s="1" t="s">
        <v>15</v>
      </c>
      <c r="J1065" s="1">
        <f>FIND(", ",space_missions[[#This Row],[Location]])</f>
        <v>8</v>
      </c>
      <c r="K1065" s="1" t="str">
        <f t="shared" si="16"/>
        <v xml:space="preserve"> USA</v>
      </c>
      <c r="L1065" s="1" t="str">
        <f>_xlfn.CONCAT(space_missions[[#This Row],[Company]],"-",space_missions[[#This Row],[Rocket]])</f>
        <v>General Dynamics-Atlas-SLV3C Centaur-D</v>
      </c>
      <c r="M1065" s="1">
        <f>YEAR(space_missions[[#This Row],[Date]])</f>
        <v>1972</v>
      </c>
    </row>
    <row r="1066" spans="1:13">
      <c r="A1066" s="1" t="s">
        <v>9</v>
      </c>
      <c r="B1066" s="1" t="s">
        <v>543</v>
      </c>
      <c r="C1066" s="2">
        <v>26362</v>
      </c>
      <c r="D1066" s="3">
        <v>0.41666666666666669</v>
      </c>
      <c r="E1066" s="1" t="s">
        <v>339</v>
      </c>
      <c r="F1066" s="1" t="s">
        <v>1243</v>
      </c>
      <c r="G1066" s="1" t="s">
        <v>13</v>
      </c>
      <c r="H1066" s="1" t="s">
        <v>14</v>
      </c>
      <c r="I1066" s="1" t="s">
        <v>15</v>
      </c>
      <c r="J1066" s="1">
        <f>FIND(", ",space_missions[[#This Row],[Location]])</f>
        <v>10</v>
      </c>
      <c r="K1066" s="1" t="str">
        <f t="shared" si="16"/>
        <v xml:space="preserve"> Russia</v>
      </c>
      <c r="L1066" s="1" t="str">
        <f>_xlfn.CONCAT(space_missions[[#This Row],[Company]],"-",space_missions[[#This Row],[Rocket]])</f>
        <v>RVSN USSR-Voskhod</v>
      </c>
      <c r="M1066" s="1">
        <f>YEAR(space_missions[[#This Row],[Date]])</f>
        <v>1972</v>
      </c>
    </row>
    <row r="1067" spans="1:13">
      <c r="A1067" s="1" t="s">
        <v>9</v>
      </c>
      <c r="B1067" s="1" t="s">
        <v>1116</v>
      </c>
      <c r="C1067" s="2">
        <v>26373</v>
      </c>
      <c r="D1067" s="3">
        <v>0.54166666666666663</v>
      </c>
      <c r="E1067" s="1" t="s">
        <v>339</v>
      </c>
      <c r="F1067" s="1" t="s">
        <v>1244</v>
      </c>
      <c r="G1067" s="1" t="s">
        <v>13</v>
      </c>
      <c r="H1067" s="1" t="s">
        <v>14</v>
      </c>
      <c r="I1067" s="1" t="s">
        <v>15</v>
      </c>
      <c r="J1067" s="1">
        <f>FIND(", ",space_missions[[#This Row],[Location]])</f>
        <v>10</v>
      </c>
      <c r="K1067" s="1" t="str">
        <f t="shared" si="16"/>
        <v xml:space="preserve"> Russia</v>
      </c>
      <c r="L1067" s="1" t="str">
        <f>_xlfn.CONCAT(space_missions[[#This Row],[Company]],"-",space_missions[[#This Row],[Rocket]])</f>
        <v>RVSN USSR-Voskhod</v>
      </c>
      <c r="M1067" s="1">
        <f>YEAR(space_missions[[#This Row],[Date]])</f>
        <v>1972</v>
      </c>
    </row>
    <row r="1068" spans="1:13">
      <c r="A1068" s="1" t="s">
        <v>42</v>
      </c>
      <c r="B1068" s="1" t="s">
        <v>322</v>
      </c>
      <c r="C1068" s="2">
        <v>26375</v>
      </c>
      <c r="D1068" s="3">
        <v>0.70833333333333337</v>
      </c>
      <c r="E1068" s="1" t="s">
        <v>1181</v>
      </c>
      <c r="F1068" s="1" t="s">
        <v>1245</v>
      </c>
      <c r="G1068" s="1" t="s">
        <v>13</v>
      </c>
      <c r="H1068" s="1" t="s">
        <v>14</v>
      </c>
      <c r="I1068" s="1" t="s">
        <v>15</v>
      </c>
      <c r="J1068" s="1">
        <f>FIND(", ",space_missions[[#This Row],[Location]])</f>
        <v>7</v>
      </c>
      <c r="K1068" s="1" t="str">
        <f t="shared" si="16"/>
        <v xml:space="preserve"> USA</v>
      </c>
      <c r="L1068" s="1" t="str">
        <f>_xlfn.CONCAT(space_missions[[#This Row],[Company]],"-",space_missions[[#This Row],[Rocket]])</f>
        <v>US Air Force-Titan III(24)B</v>
      </c>
      <c r="M1068" s="1">
        <f>YEAR(space_missions[[#This Row],[Date]])</f>
        <v>1972</v>
      </c>
    </row>
    <row r="1069" spans="1:13">
      <c r="A1069" s="1" t="s">
        <v>9</v>
      </c>
      <c r="B1069" s="1" t="s">
        <v>684</v>
      </c>
      <c r="C1069" s="2">
        <v>26380</v>
      </c>
      <c r="D1069" s="3">
        <v>0.85486111111111107</v>
      </c>
      <c r="E1069" s="1" t="s">
        <v>685</v>
      </c>
      <c r="F1069" s="1" t="s">
        <v>1246</v>
      </c>
      <c r="G1069" s="1" t="s">
        <v>13</v>
      </c>
      <c r="H1069" s="1" t="s">
        <v>14</v>
      </c>
      <c r="I1069" s="1" t="s">
        <v>15</v>
      </c>
      <c r="J1069" s="1">
        <f>FIND(", ",space_missions[[#This Row],[Location]])</f>
        <v>11</v>
      </c>
      <c r="K1069" s="1" t="str">
        <f t="shared" si="16"/>
        <v xml:space="preserve"> Russia</v>
      </c>
      <c r="L1069" s="1" t="str">
        <f>_xlfn.CONCAT(space_missions[[#This Row],[Company]],"-",space_missions[[#This Row],[Rocket]])</f>
        <v>RVSN USSR-Cosmos-3M (11K65M)</v>
      </c>
      <c r="M1069" s="1">
        <f>YEAR(space_missions[[#This Row],[Date]])</f>
        <v>1972</v>
      </c>
    </row>
    <row r="1070" spans="1:13">
      <c r="A1070" s="1" t="s">
        <v>9</v>
      </c>
      <c r="B1070" s="1" t="s">
        <v>684</v>
      </c>
      <c r="C1070" s="2">
        <v>26383</v>
      </c>
      <c r="D1070" s="3">
        <v>9.7222222222222224E-2</v>
      </c>
      <c r="E1070" s="1" t="s">
        <v>685</v>
      </c>
      <c r="F1070" s="1" t="s">
        <v>1247</v>
      </c>
      <c r="G1070" s="1" t="s">
        <v>13</v>
      </c>
      <c r="H1070" s="1" t="s">
        <v>14</v>
      </c>
      <c r="I1070" s="1" t="s">
        <v>15</v>
      </c>
      <c r="J1070" s="1">
        <f>FIND(", ",space_missions[[#This Row],[Location]])</f>
        <v>11</v>
      </c>
      <c r="K1070" s="1" t="str">
        <f t="shared" si="16"/>
        <v xml:space="preserve"> Russia</v>
      </c>
      <c r="L1070" s="1" t="str">
        <f>_xlfn.CONCAT(space_missions[[#This Row],[Company]],"-",space_missions[[#This Row],[Rocket]])</f>
        <v>RVSN USSR-Cosmos-3M (11K65M)</v>
      </c>
      <c r="M1070" s="1">
        <f>YEAR(space_missions[[#This Row],[Date]])</f>
        <v>1972</v>
      </c>
    </row>
    <row r="1071" spans="1:13">
      <c r="A1071" s="1" t="s">
        <v>9</v>
      </c>
      <c r="B1071" s="1" t="s">
        <v>661</v>
      </c>
      <c r="C1071" s="2">
        <v>26383</v>
      </c>
      <c r="D1071" s="3">
        <v>0.44444444444444442</v>
      </c>
      <c r="E1071" s="1" t="s">
        <v>499</v>
      </c>
      <c r="F1071" s="1" t="s">
        <v>1248</v>
      </c>
      <c r="G1071" s="1" t="s">
        <v>13</v>
      </c>
      <c r="H1071" s="1" t="s">
        <v>14</v>
      </c>
      <c r="I1071" s="1" t="s">
        <v>15</v>
      </c>
      <c r="J1071" s="1">
        <f>FIND(", ",space_missions[[#This Row],[Location]])</f>
        <v>11</v>
      </c>
      <c r="K1071" s="1" t="str">
        <f t="shared" si="16"/>
        <v xml:space="preserve"> Russia</v>
      </c>
      <c r="L1071" s="1" t="str">
        <f>_xlfn.CONCAT(space_missions[[#This Row],[Company]],"-",space_missions[[#This Row],[Rocket]])</f>
        <v>RVSN USSR-Cosmos-2I (63SM)</v>
      </c>
      <c r="M1071" s="1">
        <f>YEAR(space_missions[[#This Row],[Date]])</f>
        <v>1972</v>
      </c>
    </row>
    <row r="1072" spans="1:13">
      <c r="A1072" s="1" t="s">
        <v>9</v>
      </c>
      <c r="B1072" s="1" t="s">
        <v>361</v>
      </c>
      <c r="C1072" s="2">
        <v>26385</v>
      </c>
      <c r="D1072" s="3">
        <v>0.17708333333333334</v>
      </c>
      <c r="E1072" s="1" t="s">
        <v>1045</v>
      </c>
      <c r="F1072" s="1" t="s">
        <v>1249</v>
      </c>
      <c r="G1072" s="1" t="s">
        <v>13</v>
      </c>
      <c r="H1072" s="1" t="s">
        <v>14</v>
      </c>
      <c r="I1072" s="1" t="s">
        <v>15</v>
      </c>
      <c r="J1072" s="1">
        <f>FIND(", ",space_missions[[#This Row],[Location]])</f>
        <v>10</v>
      </c>
      <c r="K1072" s="1" t="str">
        <f t="shared" si="16"/>
        <v xml:space="preserve"> Kazakhstan</v>
      </c>
      <c r="L1072" s="1" t="str">
        <f>_xlfn.CONCAT(space_missions[[#This Row],[Company]],"-",space_missions[[#This Row],[Rocket]])</f>
        <v>RVSN USSR-Molniya-M /Block NVL</v>
      </c>
      <c r="M1072" s="1">
        <f>YEAR(space_missions[[#This Row],[Date]])</f>
        <v>1972</v>
      </c>
    </row>
    <row r="1073" spans="1:13">
      <c r="A1073" s="1" t="s">
        <v>9</v>
      </c>
      <c r="B1073" s="1" t="s">
        <v>543</v>
      </c>
      <c r="C1073" s="2">
        <v>26388</v>
      </c>
      <c r="D1073" s="3">
        <v>0.58680555555555558</v>
      </c>
      <c r="E1073" s="1" t="s">
        <v>396</v>
      </c>
      <c r="F1073" s="1" t="s">
        <v>1250</v>
      </c>
      <c r="G1073" s="1" t="s">
        <v>13</v>
      </c>
      <c r="H1073" s="1" t="s">
        <v>14</v>
      </c>
      <c r="I1073" s="1" t="s">
        <v>15</v>
      </c>
      <c r="J1073" s="1">
        <f>FIND(", ",space_missions[[#This Row],[Location]])</f>
        <v>10</v>
      </c>
      <c r="K1073" s="1" t="str">
        <f t="shared" si="16"/>
        <v xml:space="preserve"> Russia</v>
      </c>
      <c r="L1073" s="1" t="str">
        <f>_xlfn.CONCAT(space_missions[[#This Row],[Company]],"-",space_missions[[#This Row],[Rocket]])</f>
        <v>RVSN USSR-Vostok-2M</v>
      </c>
      <c r="M1073" s="1">
        <f>YEAR(space_missions[[#This Row],[Date]])</f>
        <v>1972</v>
      </c>
    </row>
    <row r="1074" spans="1:13">
      <c r="A1074" s="1" t="s">
        <v>9</v>
      </c>
      <c r="B1074" s="1" t="s">
        <v>361</v>
      </c>
      <c r="C1074" s="2">
        <v>26389</v>
      </c>
      <c r="D1074" s="3">
        <v>0.16805555555555557</v>
      </c>
      <c r="E1074" s="1" t="s">
        <v>1045</v>
      </c>
      <c r="F1074" s="1" t="s">
        <v>1251</v>
      </c>
      <c r="G1074" s="1" t="s">
        <v>13</v>
      </c>
      <c r="H1074" s="1" t="s">
        <v>14</v>
      </c>
      <c r="I1074" s="1" t="s">
        <v>56</v>
      </c>
      <c r="J1074" s="1">
        <f>FIND(", ",space_missions[[#This Row],[Location]])</f>
        <v>10</v>
      </c>
      <c r="K1074" s="1" t="str">
        <f t="shared" si="16"/>
        <v xml:space="preserve"> Kazakhstan</v>
      </c>
      <c r="L1074" s="1" t="str">
        <f>_xlfn.CONCAT(space_missions[[#This Row],[Company]],"-",space_missions[[#This Row],[Rocket]])</f>
        <v>RVSN USSR-Molniya-M /Block NVL</v>
      </c>
      <c r="M1074" s="1">
        <f>YEAR(space_missions[[#This Row],[Date]])</f>
        <v>1972</v>
      </c>
    </row>
    <row r="1075" spans="1:13">
      <c r="A1075" s="1" t="s">
        <v>9</v>
      </c>
      <c r="B1075" s="1" t="s">
        <v>543</v>
      </c>
      <c r="C1075" s="2">
        <v>26392</v>
      </c>
      <c r="D1075" s="3">
        <v>0.42708333333333331</v>
      </c>
      <c r="E1075" s="1" t="s">
        <v>339</v>
      </c>
      <c r="F1075" s="1" t="s">
        <v>1252</v>
      </c>
      <c r="G1075" s="1" t="s">
        <v>13</v>
      </c>
      <c r="H1075" s="1" t="s">
        <v>14</v>
      </c>
      <c r="I1075" s="1" t="s">
        <v>15</v>
      </c>
      <c r="J1075" s="1">
        <f>FIND(", ",space_missions[[#This Row],[Location]])</f>
        <v>10</v>
      </c>
      <c r="K1075" s="1" t="str">
        <f t="shared" si="16"/>
        <v xml:space="preserve"> Russia</v>
      </c>
      <c r="L1075" s="1" t="str">
        <f>_xlfn.CONCAT(space_missions[[#This Row],[Company]],"-",space_missions[[#This Row],[Rocket]])</f>
        <v>RVSN USSR-Voskhod</v>
      </c>
      <c r="M1075" s="1">
        <f>YEAR(space_missions[[#This Row],[Date]])</f>
        <v>1972</v>
      </c>
    </row>
    <row r="1076" spans="1:13">
      <c r="A1076" s="1" t="s">
        <v>9</v>
      </c>
      <c r="B1076" s="1" t="s">
        <v>980</v>
      </c>
      <c r="C1076" s="2">
        <v>26393</v>
      </c>
      <c r="D1076" s="3">
        <v>0.85972222222222228</v>
      </c>
      <c r="E1076" s="1" t="s">
        <v>493</v>
      </c>
      <c r="F1076" s="1" t="s">
        <v>1253</v>
      </c>
      <c r="G1076" s="1" t="s">
        <v>13</v>
      </c>
      <c r="H1076" s="1" t="s">
        <v>14</v>
      </c>
      <c r="I1076" s="1" t="s">
        <v>15</v>
      </c>
      <c r="J1076" s="1">
        <f>FIND(", ",space_missions[[#This Row],[Location]])</f>
        <v>10</v>
      </c>
      <c r="K1076" s="1" t="str">
        <f t="shared" si="16"/>
        <v xml:space="preserve"> Russia</v>
      </c>
      <c r="L1076" s="1" t="str">
        <f>_xlfn.CONCAT(space_missions[[#This Row],[Company]],"-",space_missions[[#This Row],[Rocket]])</f>
        <v>RVSN USSR-Molniya-M /Block L</v>
      </c>
      <c r="M1076" s="1">
        <f>YEAR(space_missions[[#This Row],[Date]])</f>
        <v>1972</v>
      </c>
    </row>
    <row r="1077" spans="1:13">
      <c r="A1077" s="1" t="s">
        <v>9</v>
      </c>
      <c r="B1077" s="1" t="s">
        <v>1116</v>
      </c>
      <c r="C1077" s="2">
        <v>26395</v>
      </c>
      <c r="D1077" s="3">
        <v>0.33333333333333331</v>
      </c>
      <c r="E1077" s="1" t="s">
        <v>339</v>
      </c>
      <c r="F1077" s="1" t="s">
        <v>1254</v>
      </c>
      <c r="G1077" s="1" t="s">
        <v>13</v>
      </c>
      <c r="H1077" s="1" t="s">
        <v>14</v>
      </c>
      <c r="I1077" s="1" t="s">
        <v>15</v>
      </c>
      <c r="J1077" s="1">
        <f>FIND(", ",space_missions[[#This Row],[Location]])</f>
        <v>10</v>
      </c>
      <c r="K1077" s="1" t="str">
        <f t="shared" si="16"/>
        <v xml:space="preserve"> Russia</v>
      </c>
      <c r="L1077" s="1" t="str">
        <f>_xlfn.CONCAT(space_missions[[#This Row],[Company]],"-",space_missions[[#This Row],[Rocket]])</f>
        <v>RVSN USSR-Voskhod</v>
      </c>
      <c r="M1077" s="1">
        <f>YEAR(space_missions[[#This Row],[Date]])</f>
        <v>1972</v>
      </c>
    </row>
    <row r="1078" spans="1:13">
      <c r="A1078" s="1" t="s">
        <v>9</v>
      </c>
      <c r="B1078" s="1" t="s">
        <v>361</v>
      </c>
      <c r="C1078" s="2">
        <v>26396</v>
      </c>
      <c r="D1078" s="3"/>
      <c r="E1078" s="1" t="s">
        <v>339</v>
      </c>
      <c r="F1078" s="1" t="s">
        <v>1255</v>
      </c>
      <c r="G1078" s="1" t="s">
        <v>13</v>
      </c>
      <c r="H1078" s="1" t="s">
        <v>14</v>
      </c>
      <c r="I1078" s="1" t="s">
        <v>15</v>
      </c>
      <c r="J1078" s="1">
        <f>FIND(", ",space_missions[[#This Row],[Location]])</f>
        <v>10</v>
      </c>
      <c r="K1078" s="1" t="str">
        <f t="shared" si="16"/>
        <v xml:space="preserve"> Kazakhstan</v>
      </c>
      <c r="L1078" s="1" t="str">
        <f>_xlfn.CONCAT(space_missions[[#This Row],[Company]],"-",space_missions[[#This Row],[Rocket]])</f>
        <v>RVSN USSR-Voskhod</v>
      </c>
      <c r="M1078" s="1">
        <f>YEAR(space_missions[[#This Row],[Date]])</f>
        <v>1972</v>
      </c>
    </row>
    <row r="1079" spans="1:13">
      <c r="A1079" s="1" t="s">
        <v>9</v>
      </c>
      <c r="B1079" s="1" t="s">
        <v>661</v>
      </c>
      <c r="C1079" s="2">
        <v>26400</v>
      </c>
      <c r="D1079" s="3">
        <v>0.46111111111111114</v>
      </c>
      <c r="E1079" s="1" t="s">
        <v>499</v>
      </c>
      <c r="F1079" s="1" t="s">
        <v>1256</v>
      </c>
      <c r="G1079" s="1" t="s">
        <v>13</v>
      </c>
      <c r="H1079" s="1" t="s">
        <v>14</v>
      </c>
      <c r="I1079" s="1" t="s">
        <v>15</v>
      </c>
      <c r="J1079" s="1">
        <f>FIND(", ",space_missions[[#This Row],[Location]])</f>
        <v>11</v>
      </c>
      <c r="K1079" s="1" t="str">
        <f t="shared" si="16"/>
        <v xml:space="preserve"> Russia</v>
      </c>
      <c r="L1079" s="1" t="str">
        <f>_xlfn.CONCAT(space_missions[[#This Row],[Company]],"-",space_missions[[#This Row],[Rocket]])</f>
        <v>RVSN USSR-Cosmos-2I (63SM)</v>
      </c>
      <c r="M1079" s="1">
        <f>YEAR(space_missions[[#This Row],[Date]])</f>
        <v>1972</v>
      </c>
    </row>
    <row r="1080" spans="1:13">
      <c r="A1080" s="1" t="s">
        <v>9</v>
      </c>
      <c r="B1080" s="1" t="s">
        <v>361</v>
      </c>
      <c r="C1080" s="2">
        <v>26401</v>
      </c>
      <c r="D1080" s="3"/>
      <c r="E1080" s="1" t="s">
        <v>1257</v>
      </c>
      <c r="F1080" s="1" t="s">
        <v>1258</v>
      </c>
      <c r="G1080" s="1" t="s">
        <v>13</v>
      </c>
      <c r="H1080" s="1" t="s">
        <v>14</v>
      </c>
      <c r="I1080" s="1" t="s">
        <v>15</v>
      </c>
      <c r="J1080" s="1">
        <f>FIND(", ",space_missions[[#This Row],[Location]])</f>
        <v>10</v>
      </c>
      <c r="K1080" s="1" t="str">
        <f t="shared" si="16"/>
        <v xml:space="preserve"> Kazakhstan</v>
      </c>
      <c r="L1080" s="1" t="str">
        <f>_xlfn.CONCAT(space_missions[[#This Row],[Company]],"-",space_missions[[#This Row],[Rocket]])</f>
        <v>RVSN USSR-Molniya-M /Block SO-L</v>
      </c>
      <c r="M1080" s="1">
        <f>YEAR(space_missions[[#This Row],[Date]])</f>
        <v>1972</v>
      </c>
    </row>
    <row r="1081" spans="1:13">
      <c r="A1081" s="1" t="s">
        <v>9</v>
      </c>
      <c r="B1081" s="1" t="s">
        <v>1116</v>
      </c>
      <c r="C1081" s="2">
        <v>26403</v>
      </c>
      <c r="D1081" s="3">
        <v>0.75</v>
      </c>
      <c r="E1081" s="1" t="s">
        <v>339</v>
      </c>
      <c r="F1081" s="1" t="s">
        <v>1259</v>
      </c>
      <c r="G1081" s="1" t="s">
        <v>13</v>
      </c>
      <c r="H1081" s="1" t="s">
        <v>14</v>
      </c>
      <c r="I1081" s="1" t="s">
        <v>15</v>
      </c>
      <c r="J1081" s="1">
        <f>FIND(", ",space_missions[[#This Row],[Location]])</f>
        <v>10</v>
      </c>
      <c r="K1081" s="1" t="str">
        <f t="shared" si="16"/>
        <v xml:space="preserve"> Russia</v>
      </c>
      <c r="L1081" s="1" t="str">
        <f>_xlfn.CONCAT(space_missions[[#This Row],[Company]],"-",space_missions[[#This Row],[Rocket]])</f>
        <v>RVSN USSR-Voskhod</v>
      </c>
      <c r="M1081" s="1">
        <f>YEAR(space_missions[[#This Row],[Date]])</f>
        <v>1972</v>
      </c>
    </row>
    <row r="1082" spans="1:13">
      <c r="A1082" s="1" t="s">
        <v>54</v>
      </c>
      <c r="B1082" s="1" t="s">
        <v>749</v>
      </c>
      <c r="C1082" s="2">
        <v>26405</v>
      </c>
      <c r="D1082" s="3">
        <v>0.74583333333333335</v>
      </c>
      <c r="E1082" s="1" t="s">
        <v>750</v>
      </c>
      <c r="F1082" s="1" t="s">
        <v>1260</v>
      </c>
      <c r="G1082" s="1" t="s">
        <v>13</v>
      </c>
      <c r="H1082" s="1" t="s">
        <v>752</v>
      </c>
      <c r="I1082" s="1" t="s">
        <v>15</v>
      </c>
      <c r="J1082" s="1">
        <f>FIND(", ",space_missions[[#This Row],[Location]])</f>
        <v>7</v>
      </c>
      <c r="K1082" s="1" t="str">
        <f t="shared" si="16"/>
        <v xml:space="preserve"> USA</v>
      </c>
      <c r="L1082" s="1" t="str">
        <f>_xlfn.CONCAT(space_missions[[#This Row],[Company]],"-",space_missions[[#This Row],[Rocket]])</f>
        <v>NASA-Saturn V</v>
      </c>
      <c r="M1082" s="1">
        <f>YEAR(space_missions[[#This Row],[Date]])</f>
        <v>1972</v>
      </c>
    </row>
    <row r="1083" spans="1:13">
      <c r="A1083" s="1" t="s">
        <v>9</v>
      </c>
      <c r="B1083" s="1" t="s">
        <v>661</v>
      </c>
      <c r="C1083" s="2">
        <v>26410</v>
      </c>
      <c r="D1083" s="3">
        <v>0.5</v>
      </c>
      <c r="E1083" s="1" t="s">
        <v>499</v>
      </c>
      <c r="F1083" s="1" t="s">
        <v>1261</v>
      </c>
      <c r="G1083" s="1" t="s">
        <v>13</v>
      </c>
      <c r="H1083" s="1" t="s">
        <v>14</v>
      </c>
      <c r="I1083" s="1" t="s">
        <v>15</v>
      </c>
      <c r="J1083" s="1">
        <f>FIND(", ",space_missions[[#This Row],[Location]])</f>
        <v>11</v>
      </c>
      <c r="K1083" s="1" t="str">
        <f t="shared" si="16"/>
        <v xml:space="preserve"> Russia</v>
      </c>
      <c r="L1083" s="1" t="str">
        <f>_xlfn.CONCAT(space_missions[[#This Row],[Company]],"-",space_missions[[#This Row],[Rocket]])</f>
        <v>RVSN USSR-Cosmos-2I (63SM)</v>
      </c>
      <c r="M1083" s="1">
        <f>YEAR(space_missions[[#This Row],[Date]])</f>
        <v>1972</v>
      </c>
    </row>
    <row r="1084" spans="1:13">
      <c r="A1084" s="1" t="s">
        <v>9</v>
      </c>
      <c r="B1084" s="1" t="s">
        <v>661</v>
      </c>
      <c r="C1084" s="2">
        <v>26414</v>
      </c>
      <c r="D1084" s="3">
        <v>0.47916666666666669</v>
      </c>
      <c r="E1084" s="1" t="s">
        <v>499</v>
      </c>
      <c r="F1084" s="1" t="s">
        <v>1262</v>
      </c>
      <c r="G1084" s="1" t="s">
        <v>13</v>
      </c>
      <c r="H1084" s="1" t="s">
        <v>14</v>
      </c>
      <c r="I1084" s="1" t="s">
        <v>21</v>
      </c>
      <c r="J1084" s="1">
        <f>FIND(", ",space_missions[[#This Row],[Location]])</f>
        <v>11</v>
      </c>
      <c r="K1084" s="1" t="str">
        <f t="shared" si="16"/>
        <v xml:space="preserve"> Russia</v>
      </c>
      <c r="L1084" s="1" t="str">
        <f>_xlfn.CONCAT(space_missions[[#This Row],[Company]],"-",space_missions[[#This Row],[Rocket]])</f>
        <v>RVSN USSR-Cosmos-2I (63SM)</v>
      </c>
      <c r="M1084" s="1">
        <f>YEAR(space_missions[[#This Row],[Date]])</f>
        <v>1972</v>
      </c>
    </row>
    <row r="1085" spans="1:13">
      <c r="A1085" s="1" t="s">
        <v>9</v>
      </c>
      <c r="B1085" s="1" t="s">
        <v>980</v>
      </c>
      <c r="C1085" s="2">
        <v>26424</v>
      </c>
      <c r="D1085" s="3">
        <v>0.47222222222222221</v>
      </c>
      <c r="E1085" s="1" t="s">
        <v>339</v>
      </c>
      <c r="F1085" s="1" t="s">
        <v>1263</v>
      </c>
      <c r="G1085" s="1" t="s">
        <v>13</v>
      </c>
      <c r="H1085" s="1" t="s">
        <v>14</v>
      </c>
      <c r="I1085" s="1" t="s">
        <v>15</v>
      </c>
      <c r="J1085" s="1">
        <f>FIND(", ",space_missions[[#This Row],[Location]])</f>
        <v>10</v>
      </c>
      <c r="K1085" s="1" t="str">
        <f t="shared" si="16"/>
        <v xml:space="preserve"> Russia</v>
      </c>
      <c r="L1085" s="1" t="str">
        <f>_xlfn.CONCAT(space_missions[[#This Row],[Company]],"-",space_missions[[#This Row],[Rocket]])</f>
        <v>RVSN USSR-Voskhod</v>
      </c>
      <c r="M1085" s="1">
        <f>YEAR(space_missions[[#This Row],[Date]])</f>
        <v>1972</v>
      </c>
    </row>
    <row r="1086" spans="1:13">
      <c r="A1086" s="1" t="s">
        <v>9</v>
      </c>
      <c r="B1086" s="1" t="s">
        <v>961</v>
      </c>
      <c r="C1086" s="2">
        <v>26425</v>
      </c>
      <c r="D1086" s="3">
        <v>0.47499999999999998</v>
      </c>
      <c r="E1086" s="1" t="s">
        <v>685</v>
      </c>
      <c r="F1086" s="1" t="s">
        <v>1264</v>
      </c>
      <c r="G1086" s="1" t="s">
        <v>13</v>
      </c>
      <c r="H1086" s="1" t="s">
        <v>14</v>
      </c>
      <c r="I1086" s="1" t="s">
        <v>15</v>
      </c>
      <c r="J1086" s="1">
        <f>FIND(", ",space_missions[[#This Row],[Location]])</f>
        <v>11</v>
      </c>
      <c r="K1086" s="1" t="str">
        <f t="shared" si="16"/>
        <v xml:space="preserve"> Russia</v>
      </c>
      <c r="L1086" s="1" t="str">
        <f>_xlfn.CONCAT(space_missions[[#This Row],[Company]],"-",space_missions[[#This Row],[Rocket]])</f>
        <v>RVSN USSR-Cosmos-3M (11K65M)</v>
      </c>
      <c r="M1086" s="1">
        <f>YEAR(space_missions[[#This Row],[Date]])</f>
        <v>1972</v>
      </c>
    </row>
    <row r="1087" spans="1:13">
      <c r="A1087" s="1" t="s">
        <v>9</v>
      </c>
      <c r="B1087" s="1" t="s">
        <v>1116</v>
      </c>
      <c r="C1087" s="2">
        <v>26436</v>
      </c>
      <c r="D1087" s="3">
        <v>0.42986111111111114</v>
      </c>
      <c r="E1087" s="1" t="s">
        <v>339</v>
      </c>
      <c r="F1087" s="1" t="s">
        <v>1265</v>
      </c>
      <c r="G1087" s="1" t="s">
        <v>13</v>
      </c>
      <c r="H1087" s="1" t="s">
        <v>14</v>
      </c>
      <c r="I1087" s="1" t="s">
        <v>15</v>
      </c>
      <c r="J1087" s="1">
        <f>FIND(", ",space_missions[[#This Row],[Location]])</f>
        <v>10</v>
      </c>
      <c r="K1087" s="1" t="str">
        <f t="shared" si="16"/>
        <v xml:space="preserve"> Russia</v>
      </c>
      <c r="L1087" s="1" t="str">
        <f>_xlfn.CONCAT(space_missions[[#This Row],[Company]],"-",space_missions[[#This Row],[Rocket]])</f>
        <v>RVSN USSR-Voskhod</v>
      </c>
      <c r="M1087" s="1">
        <f>YEAR(space_missions[[#This Row],[Date]])</f>
        <v>1972</v>
      </c>
    </row>
    <row r="1088" spans="1:13">
      <c r="A1088" s="1" t="s">
        <v>9</v>
      </c>
      <c r="B1088" s="1" t="s">
        <v>980</v>
      </c>
      <c r="C1088" s="2">
        <v>26438</v>
      </c>
      <c r="D1088" s="3">
        <v>0.60416666666666663</v>
      </c>
      <c r="E1088" s="1" t="s">
        <v>493</v>
      </c>
      <c r="F1088" s="1" t="s">
        <v>1266</v>
      </c>
      <c r="G1088" s="1" t="s">
        <v>13</v>
      </c>
      <c r="H1088" s="1" t="s">
        <v>14</v>
      </c>
      <c r="I1088" s="1" t="s">
        <v>15</v>
      </c>
      <c r="J1088" s="1">
        <f>FIND(", ",space_missions[[#This Row],[Location]])</f>
        <v>10</v>
      </c>
      <c r="K1088" s="1" t="str">
        <f t="shared" si="16"/>
        <v xml:space="preserve"> Russia</v>
      </c>
      <c r="L1088" s="1" t="str">
        <f>_xlfn.CONCAT(space_missions[[#This Row],[Company]],"-",space_missions[[#This Row],[Rocket]])</f>
        <v>RVSN USSR-Molniya-M /Block L</v>
      </c>
      <c r="M1088" s="1">
        <f>YEAR(space_missions[[#This Row],[Date]])</f>
        <v>1972</v>
      </c>
    </row>
    <row r="1089" spans="1:13">
      <c r="A1089" s="1" t="s">
        <v>42</v>
      </c>
      <c r="B1089" s="1" t="s">
        <v>322</v>
      </c>
      <c r="C1089" s="2">
        <v>26439</v>
      </c>
      <c r="D1089" s="3">
        <v>0.64583333333333337</v>
      </c>
      <c r="E1089" s="1" t="s">
        <v>1181</v>
      </c>
      <c r="F1089" s="1" t="s">
        <v>1267</v>
      </c>
      <c r="G1089" s="1" t="s">
        <v>13</v>
      </c>
      <c r="H1089" s="1" t="s">
        <v>14</v>
      </c>
      <c r="I1089" s="1" t="s">
        <v>21</v>
      </c>
      <c r="J1089" s="1">
        <f>FIND(", ",space_missions[[#This Row],[Location]])</f>
        <v>7</v>
      </c>
      <c r="K1089" s="1" t="str">
        <f t="shared" si="16"/>
        <v xml:space="preserve"> USA</v>
      </c>
      <c r="L1089" s="1" t="str">
        <f>_xlfn.CONCAT(space_missions[[#This Row],[Company]],"-",space_missions[[#This Row],[Rocket]])</f>
        <v>US Air Force-Titan III(24)B</v>
      </c>
      <c r="M1089" s="1">
        <f>YEAR(space_missions[[#This Row],[Date]])</f>
        <v>1972</v>
      </c>
    </row>
    <row r="1090" spans="1:13">
      <c r="A1090" s="1" t="s">
        <v>9</v>
      </c>
      <c r="B1090" s="1" t="s">
        <v>361</v>
      </c>
      <c r="C1090" s="2">
        <v>26444</v>
      </c>
      <c r="D1090" s="3">
        <v>0.27430555555555558</v>
      </c>
      <c r="E1090" s="1" t="s">
        <v>339</v>
      </c>
      <c r="F1090" s="1" t="s">
        <v>1268</v>
      </c>
      <c r="G1090" s="1" t="s">
        <v>13</v>
      </c>
      <c r="H1090" s="1" t="s">
        <v>14</v>
      </c>
      <c r="I1090" s="1" t="s">
        <v>15</v>
      </c>
      <c r="J1090" s="1">
        <f>FIND(", ",space_missions[[#This Row],[Location]])</f>
        <v>10</v>
      </c>
      <c r="K1090" s="1" t="str">
        <f t="shared" ref="K1090:K1153" si="17">RIGHT(B1090,LEN(B1090)-FIND("*",SUBSTITUTE(B1090,", ","*",LEN(B1090)-LEN(SUBSTITUTE(B1090,", ","*")))))</f>
        <v xml:space="preserve"> Kazakhstan</v>
      </c>
      <c r="L1090" s="1" t="str">
        <f>_xlfn.CONCAT(space_missions[[#This Row],[Company]],"-",space_missions[[#This Row],[Rocket]])</f>
        <v>RVSN USSR-Voskhod</v>
      </c>
      <c r="M1090" s="1">
        <f>YEAR(space_missions[[#This Row],[Date]])</f>
        <v>1972</v>
      </c>
    </row>
    <row r="1091" spans="1:13">
      <c r="A1091" s="1" t="s">
        <v>9</v>
      </c>
      <c r="B1091" s="1" t="s">
        <v>361</v>
      </c>
      <c r="C1091" s="2">
        <v>26459</v>
      </c>
      <c r="D1091" s="3">
        <v>0.29097222222222224</v>
      </c>
      <c r="E1091" s="1" t="s">
        <v>339</v>
      </c>
      <c r="F1091" s="1" t="s">
        <v>1269</v>
      </c>
      <c r="G1091" s="1" t="s">
        <v>13</v>
      </c>
      <c r="H1091" s="1" t="s">
        <v>14</v>
      </c>
      <c r="I1091" s="1" t="s">
        <v>15</v>
      </c>
      <c r="J1091" s="1">
        <f>FIND(", ",space_missions[[#This Row],[Location]])</f>
        <v>10</v>
      </c>
      <c r="K1091" s="1" t="str">
        <f t="shared" si="17"/>
        <v xml:space="preserve"> Kazakhstan</v>
      </c>
      <c r="L1091" s="1" t="str">
        <f>_xlfn.CONCAT(space_missions[[#This Row],[Company]],"-",space_missions[[#This Row],[Rocket]])</f>
        <v>RVSN USSR-Voskhod</v>
      </c>
      <c r="M1091" s="1">
        <f>YEAR(space_missions[[#This Row],[Date]])</f>
        <v>1972</v>
      </c>
    </row>
    <row r="1092" spans="1:13">
      <c r="A1092" s="1" t="s">
        <v>92</v>
      </c>
      <c r="B1092" s="1" t="s">
        <v>482</v>
      </c>
      <c r="C1092" s="2">
        <v>26463</v>
      </c>
      <c r="D1092" s="3">
        <v>0.91180555555555554</v>
      </c>
      <c r="E1092" s="1" t="s">
        <v>719</v>
      </c>
      <c r="F1092" s="1" t="s">
        <v>1270</v>
      </c>
      <c r="G1092" s="1" t="s">
        <v>13</v>
      </c>
      <c r="H1092" s="1" t="s">
        <v>14</v>
      </c>
      <c r="I1092" s="1" t="s">
        <v>15</v>
      </c>
      <c r="J1092" s="1">
        <f>FIND(", ",space_missions[[#This Row],[Location]])</f>
        <v>8</v>
      </c>
      <c r="K1092" s="1" t="str">
        <f t="shared" si="17"/>
        <v xml:space="preserve"> USA</v>
      </c>
      <c r="L1092" s="1" t="str">
        <f>_xlfn.CONCAT(space_missions[[#This Row],[Company]],"-",space_missions[[#This Row],[Rocket]])</f>
        <v>General Dynamics-Atlas-SLV3C Centaur-D</v>
      </c>
      <c r="M1092" s="1">
        <f>YEAR(space_missions[[#This Row],[Date]])</f>
        <v>1972</v>
      </c>
    </row>
    <row r="1093" spans="1:13">
      <c r="A1093" s="1" t="s">
        <v>9</v>
      </c>
      <c r="B1093" s="1" t="s">
        <v>361</v>
      </c>
      <c r="C1093" s="2">
        <v>26471</v>
      </c>
      <c r="D1093" s="3">
        <v>0.2673611111111111</v>
      </c>
      <c r="E1093" s="1" t="s">
        <v>339</v>
      </c>
      <c r="F1093" s="1" t="s">
        <v>1271</v>
      </c>
      <c r="G1093" s="1" t="s">
        <v>13</v>
      </c>
      <c r="H1093" s="1" t="s">
        <v>14</v>
      </c>
      <c r="I1093" s="1" t="s">
        <v>15</v>
      </c>
      <c r="J1093" s="1">
        <f>FIND(", ",space_missions[[#This Row],[Location]])</f>
        <v>10</v>
      </c>
      <c r="K1093" s="1" t="str">
        <f t="shared" si="17"/>
        <v xml:space="preserve"> Kazakhstan</v>
      </c>
      <c r="L1093" s="1" t="str">
        <f>_xlfn.CONCAT(space_missions[[#This Row],[Company]],"-",space_missions[[#This Row],[Rocket]])</f>
        <v>RVSN USSR-Voskhod</v>
      </c>
      <c r="M1093" s="1">
        <f>YEAR(space_missions[[#This Row],[Date]])</f>
        <v>1972</v>
      </c>
    </row>
    <row r="1094" spans="1:13">
      <c r="A1094" s="1" t="s">
        <v>9</v>
      </c>
      <c r="B1094" s="1" t="s">
        <v>684</v>
      </c>
      <c r="C1094" s="2">
        <v>26473</v>
      </c>
      <c r="D1094" s="3">
        <v>0.39166666666666666</v>
      </c>
      <c r="E1094" s="1" t="s">
        <v>685</v>
      </c>
      <c r="F1094" s="1" t="s">
        <v>1272</v>
      </c>
      <c r="G1094" s="1" t="s">
        <v>13</v>
      </c>
      <c r="H1094" s="1" t="s">
        <v>14</v>
      </c>
      <c r="I1094" s="1" t="s">
        <v>15</v>
      </c>
      <c r="J1094" s="1">
        <f>FIND(", ",space_missions[[#This Row],[Location]])</f>
        <v>11</v>
      </c>
      <c r="K1094" s="1" t="str">
        <f t="shared" si="17"/>
        <v xml:space="preserve"> Russia</v>
      </c>
      <c r="L1094" s="1" t="str">
        <f>_xlfn.CONCAT(space_missions[[#This Row],[Company]],"-",space_missions[[#This Row],[Rocket]])</f>
        <v>RVSN USSR-Cosmos-3M (11K65M)</v>
      </c>
      <c r="M1094" s="1">
        <f>YEAR(space_missions[[#This Row],[Date]])</f>
        <v>1972</v>
      </c>
    </row>
    <row r="1095" spans="1:13">
      <c r="A1095" s="1" t="s">
        <v>9</v>
      </c>
      <c r="B1095" s="1" t="s">
        <v>1116</v>
      </c>
      <c r="C1095" s="2">
        <v>26473</v>
      </c>
      <c r="D1095" s="3">
        <v>0.47152777777777777</v>
      </c>
      <c r="E1095" s="1" t="s">
        <v>339</v>
      </c>
      <c r="F1095" s="1" t="s">
        <v>1273</v>
      </c>
      <c r="G1095" s="1" t="s">
        <v>13</v>
      </c>
      <c r="H1095" s="1" t="s">
        <v>14</v>
      </c>
      <c r="I1095" s="1" t="s">
        <v>15</v>
      </c>
      <c r="J1095" s="1">
        <f>FIND(", ",space_missions[[#This Row],[Location]])</f>
        <v>10</v>
      </c>
      <c r="K1095" s="1" t="str">
        <f t="shared" si="17"/>
        <v xml:space="preserve"> Russia</v>
      </c>
      <c r="L1095" s="1" t="str">
        <f>_xlfn.CONCAT(space_missions[[#This Row],[Company]],"-",space_missions[[#This Row],[Rocket]])</f>
        <v>RVSN USSR-Voskhod</v>
      </c>
      <c r="M1095" s="1">
        <f>YEAR(space_missions[[#This Row],[Date]])</f>
        <v>1972</v>
      </c>
    </row>
    <row r="1096" spans="1:13">
      <c r="A1096" s="1" t="s">
        <v>9</v>
      </c>
      <c r="B1096" s="1" t="s">
        <v>361</v>
      </c>
      <c r="C1096" s="2">
        <v>26479</v>
      </c>
      <c r="D1096" s="3"/>
      <c r="E1096" s="1" t="s">
        <v>1257</v>
      </c>
      <c r="F1096" s="1" t="s">
        <v>1274</v>
      </c>
      <c r="G1096" s="1" t="s">
        <v>13</v>
      </c>
      <c r="H1096" s="1" t="s">
        <v>14</v>
      </c>
      <c r="I1096" s="1" t="s">
        <v>15</v>
      </c>
      <c r="J1096" s="1">
        <f>FIND(", ",space_missions[[#This Row],[Location]])</f>
        <v>10</v>
      </c>
      <c r="K1096" s="1" t="str">
        <f t="shared" si="17"/>
        <v xml:space="preserve"> Kazakhstan</v>
      </c>
      <c r="L1096" s="1" t="str">
        <f>_xlfn.CONCAT(space_missions[[#This Row],[Company]],"-",space_missions[[#This Row],[Rocket]])</f>
        <v>RVSN USSR-Molniya-M /Block SO-L</v>
      </c>
      <c r="M1096" s="1">
        <f>YEAR(space_missions[[#This Row],[Date]])</f>
        <v>1972</v>
      </c>
    </row>
    <row r="1097" spans="1:13">
      <c r="A1097" s="1" t="s">
        <v>9</v>
      </c>
      <c r="B1097" s="1" t="s">
        <v>661</v>
      </c>
      <c r="C1097" s="2">
        <v>26480</v>
      </c>
      <c r="D1097" s="3">
        <v>0.26319444444444445</v>
      </c>
      <c r="E1097" s="1" t="s">
        <v>499</v>
      </c>
      <c r="F1097" s="1" t="s">
        <v>1275</v>
      </c>
      <c r="G1097" s="1" t="s">
        <v>13</v>
      </c>
      <c r="H1097" s="1" t="s">
        <v>14</v>
      </c>
      <c r="I1097" s="1" t="s">
        <v>15</v>
      </c>
      <c r="J1097" s="1">
        <f>FIND(", ",space_missions[[#This Row],[Location]])</f>
        <v>11</v>
      </c>
      <c r="K1097" s="1" t="str">
        <f t="shared" si="17"/>
        <v xml:space="preserve"> Russia</v>
      </c>
      <c r="L1097" s="1" t="str">
        <f>_xlfn.CONCAT(space_missions[[#This Row],[Company]],"-",space_missions[[#This Row],[Rocket]])</f>
        <v>RVSN USSR-Cosmos-2I (63SM)</v>
      </c>
      <c r="M1097" s="1">
        <f>YEAR(space_missions[[#This Row],[Date]])</f>
        <v>1972</v>
      </c>
    </row>
    <row r="1098" spans="1:13">
      <c r="A1098" s="1" t="s">
        <v>9</v>
      </c>
      <c r="B1098" s="1" t="s">
        <v>543</v>
      </c>
      <c r="C1098" s="2">
        <v>26480</v>
      </c>
      <c r="D1098" s="3">
        <v>0.78611111111111109</v>
      </c>
      <c r="E1098" s="1" t="s">
        <v>396</v>
      </c>
      <c r="F1098" s="1" t="s">
        <v>1276</v>
      </c>
      <c r="G1098" s="1" t="s">
        <v>13</v>
      </c>
      <c r="H1098" s="1" t="s">
        <v>14</v>
      </c>
      <c r="I1098" s="1" t="s">
        <v>15</v>
      </c>
      <c r="J1098" s="1">
        <f>FIND(", ",space_missions[[#This Row],[Location]])</f>
        <v>10</v>
      </c>
      <c r="K1098" s="1" t="str">
        <f t="shared" si="17"/>
        <v xml:space="preserve"> Russia</v>
      </c>
      <c r="L1098" s="1" t="str">
        <f>_xlfn.CONCAT(space_missions[[#This Row],[Company]],"-",space_missions[[#This Row],[Rocket]])</f>
        <v>RVSN USSR-Vostok-2M</v>
      </c>
      <c r="M1098" s="1">
        <f>YEAR(space_missions[[#This Row],[Date]])</f>
        <v>1972</v>
      </c>
    </row>
    <row r="1099" spans="1:13">
      <c r="A1099" s="1" t="s">
        <v>9</v>
      </c>
      <c r="B1099" s="1" t="s">
        <v>10</v>
      </c>
      <c r="C1099" s="2">
        <v>26482</v>
      </c>
      <c r="D1099" s="3">
        <v>0.30555555555555558</v>
      </c>
      <c r="E1099" s="1" t="s">
        <v>629</v>
      </c>
      <c r="F1099" s="1" t="s">
        <v>1277</v>
      </c>
      <c r="G1099" s="1" t="s">
        <v>13</v>
      </c>
      <c r="H1099" s="1" t="s">
        <v>14</v>
      </c>
      <c r="I1099" s="1" t="s">
        <v>15</v>
      </c>
      <c r="J1099" s="1">
        <f>FIND(", ",space_missions[[#This Row],[Location]])</f>
        <v>9</v>
      </c>
      <c r="K1099" s="1" t="str">
        <f t="shared" si="17"/>
        <v xml:space="preserve"> Kazakhstan</v>
      </c>
      <c r="L1099" s="1" t="str">
        <f>_xlfn.CONCAT(space_missions[[#This Row],[Company]],"-",space_missions[[#This Row],[Rocket]])</f>
        <v>RVSN USSR-Soyuz</v>
      </c>
      <c r="M1099" s="1">
        <f>YEAR(space_missions[[#This Row],[Date]])</f>
        <v>1972</v>
      </c>
    </row>
    <row r="1100" spans="1:13">
      <c r="A1100" s="1" t="s">
        <v>9</v>
      </c>
      <c r="B1100" s="1" t="s">
        <v>661</v>
      </c>
      <c r="C1100" s="2">
        <v>26485</v>
      </c>
      <c r="D1100" s="3">
        <v>0.39513888888888887</v>
      </c>
      <c r="E1100" s="1" t="s">
        <v>499</v>
      </c>
      <c r="F1100" s="1" t="s">
        <v>1278</v>
      </c>
      <c r="G1100" s="1" t="s">
        <v>13</v>
      </c>
      <c r="H1100" s="1" t="s">
        <v>14</v>
      </c>
      <c r="I1100" s="1" t="s">
        <v>15</v>
      </c>
      <c r="J1100" s="1">
        <f>FIND(", ",space_missions[[#This Row],[Location]])</f>
        <v>11</v>
      </c>
      <c r="K1100" s="1" t="str">
        <f t="shared" si="17"/>
        <v xml:space="preserve"> Russia</v>
      </c>
      <c r="L1100" s="1" t="str">
        <f>_xlfn.CONCAT(space_missions[[#This Row],[Company]],"-",space_missions[[#This Row],[Rocket]])</f>
        <v>RVSN USSR-Cosmos-2I (63SM)</v>
      </c>
      <c r="M1100" s="1">
        <f>YEAR(space_missions[[#This Row],[Date]])</f>
        <v>1972</v>
      </c>
    </row>
    <row r="1101" spans="1:13">
      <c r="A1101" s="1" t="s">
        <v>9</v>
      </c>
      <c r="B1101" s="1" t="s">
        <v>361</v>
      </c>
      <c r="C1101" s="2">
        <v>26486</v>
      </c>
      <c r="D1101" s="3">
        <v>0.44444444444444442</v>
      </c>
      <c r="E1101" s="1" t="s">
        <v>339</v>
      </c>
      <c r="F1101" s="1" t="s">
        <v>1279</v>
      </c>
      <c r="G1101" s="1" t="s">
        <v>13</v>
      </c>
      <c r="H1101" s="1" t="s">
        <v>14</v>
      </c>
      <c r="I1101" s="1" t="s">
        <v>15</v>
      </c>
      <c r="J1101" s="1">
        <f>FIND(", ",space_missions[[#This Row],[Location]])</f>
        <v>10</v>
      </c>
      <c r="K1101" s="1" t="str">
        <f t="shared" si="17"/>
        <v xml:space="preserve"> Kazakhstan</v>
      </c>
      <c r="L1101" s="1" t="str">
        <f>_xlfn.CONCAT(space_missions[[#This Row],[Company]],"-",space_missions[[#This Row],[Rocket]])</f>
        <v>RVSN USSR-Voskhod</v>
      </c>
      <c r="M1101" s="1">
        <f>YEAR(space_missions[[#This Row],[Date]])</f>
        <v>1972</v>
      </c>
    </row>
    <row r="1102" spans="1:13">
      <c r="A1102" s="1" t="s">
        <v>463</v>
      </c>
      <c r="B1102" s="1" t="s">
        <v>388</v>
      </c>
      <c r="C1102" s="2">
        <v>26487</v>
      </c>
      <c r="D1102" s="3">
        <v>0.74027777777777781</v>
      </c>
      <c r="E1102" s="1" t="s">
        <v>1163</v>
      </c>
      <c r="F1102" s="1" t="s">
        <v>1280</v>
      </c>
      <c r="G1102" s="1" t="s">
        <v>13</v>
      </c>
      <c r="H1102" s="1" t="s">
        <v>14</v>
      </c>
      <c r="I1102" s="1" t="s">
        <v>15</v>
      </c>
      <c r="J1102" s="1">
        <f>FIND(", ",space_missions[[#This Row],[Location]])</f>
        <v>7</v>
      </c>
      <c r="K1102" s="1" t="str">
        <f t="shared" si="17"/>
        <v xml:space="preserve"> USA</v>
      </c>
      <c r="L1102" s="1" t="str">
        <f>_xlfn.CONCAT(space_missions[[#This Row],[Company]],"-",space_missions[[#This Row],[Rocket]])</f>
        <v>Martin Marietta-Titan IIID</v>
      </c>
      <c r="M1102" s="1">
        <f>YEAR(space_missions[[#This Row],[Date]])</f>
        <v>1972</v>
      </c>
    </row>
    <row r="1103" spans="1:13">
      <c r="A1103" s="1" t="s">
        <v>9</v>
      </c>
      <c r="B1103" s="1" t="s">
        <v>684</v>
      </c>
      <c r="C1103" s="2">
        <v>26490</v>
      </c>
      <c r="D1103" s="3">
        <v>0.26041666666666669</v>
      </c>
      <c r="E1103" s="1" t="s">
        <v>685</v>
      </c>
      <c r="F1103" s="1" t="s">
        <v>1281</v>
      </c>
      <c r="G1103" s="1" t="s">
        <v>13</v>
      </c>
      <c r="H1103" s="1" t="s">
        <v>14</v>
      </c>
      <c r="I1103" s="1" t="s">
        <v>15</v>
      </c>
      <c r="J1103" s="1">
        <f>FIND(", ",space_missions[[#This Row],[Location]])</f>
        <v>11</v>
      </c>
      <c r="K1103" s="1" t="str">
        <f t="shared" si="17"/>
        <v xml:space="preserve"> Russia</v>
      </c>
      <c r="L1103" s="1" t="str">
        <f>_xlfn.CONCAT(space_missions[[#This Row],[Company]],"-",space_missions[[#This Row],[Rocket]])</f>
        <v>RVSN USSR-Cosmos-3M (11K65M)</v>
      </c>
      <c r="M1103" s="1">
        <f>YEAR(space_missions[[#This Row],[Date]])</f>
        <v>1972</v>
      </c>
    </row>
    <row r="1104" spans="1:13">
      <c r="A1104" s="1" t="s">
        <v>9</v>
      </c>
      <c r="B1104" s="1" t="s">
        <v>420</v>
      </c>
      <c r="C1104" s="2">
        <v>26492</v>
      </c>
      <c r="D1104" s="3">
        <v>0.24930555555555556</v>
      </c>
      <c r="E1104" s="1" t="s">
        <v>499</v>
      </c>
      <c r="F1104" s="1" t="s">
        <v>1282</v>
      </c>
      <c r="G1104" s="1" t="s">
        <v>13</v>
      </c>
      <c r="H1104" s="1" t="s">
        <v>14</v>
      </c>
      <c r="I1104" s="1" t="s">
        <v>15</v>
      </c>
      <c r="J1104" s="1">
        <f>FIND(", ",space_missions[[#This Row],[Location]])</f>
        <v>10</v>
      </c>
      <c r="K1104" s="1" t="str">
        <f t="shared" si="17"/>
        <v xml:space="preserve"> Russia</v>
      </c>
      <c r="L1104" s="1" t="str">
        <f>_xlfn.CONCAT(space_missions[[#This Row],[Company]],"-",space_missions[[#This Row],[Rocket]])</f>
        <v>RVSN USSR-Cosmos-2I (63SM)</v>
      </c>
      <c r="M1104" s="1">
        <f>YEAR(space_missions[[#This Row],[Date]])</f>
        <v>1972</v>
      </c>
    </row>
    <row r="1105" spans="1:13">
      <c r="A1105" s="1" t="s">
        <v>9</v>
      </c>
      <c r="B1105" s="1" t="s">
        <v>980</v>
      </c>
      <c r="C1105" s="2">
        <v>26493</v>
      </c>
      <c r="D1105" s="3">
        <v>0.60416666666666663</v>
      </c>
      <c r="E1105" s="1" t="s">
        <v>1227</v>
      </c>
      <c r="F1105" s="1" t="s">
        <v>1283</v>
      </c>
      <c r="G1105" s="1" t="s">
        <v>13</v>
      </c>
      <c r="H1105" s="1" t="s">
        <v>14</v>
      </c>
      <c r="I1105" s="1" t="s">
        <v>56</v>
      </c>
      <c r="J1105" s="1">
        <f>FIND(", ",space_missions[[#This Row],[Location]])</f>
        <v>10</v>
      </c>
      <c r="K1105" s="1" t="str">
        <f t="shared" si="17"/>
        <v xml:space="preserve"> Russia</v>
      </c>
      <c r="L1105" s="1" t="str">
        <f>_xlfn.CONCAT(space_missions[[#This Row],[Company]],"-",space_missions[[#This Row],[Rocket]])</f>
        <v>RVSN USSR-Soyuz M</v>
      </c>
      <c r="M1105" s="1">
        <f>YEAR(space_missions[[#This Row],[Date]])</f>
        <v>1972</v>
      </c>
    </row>
    <row r="1106" spans="1:13">
      <c r="A1106" s="1" t="s">
        <v>9</v>
      </c>
      <c r="B1106" s="1" t="s">
        <v>1116</v>
      </c>
      <c r="C1106" s="2">
        <v>26499</v>
      </c>
      <c r="D1106" s="3">
        <v>0.57291666666666663</v>
      </c>
      <c r="E1106" s="1" t="s">
        <v>339</v>
      </c>
      <c r="F1106" s="1" t="s">
        <v>1284</v>
      </c>
      <c r="G1106" s="1" t="s">
        <v>13</v>
      </c>
      <c r="H1106" s="1" t="s">
        <v>14</v>
      </c>
      <c r="I1106" s="1" t="s">
        <v>15</v>
      </c>
      <c r="J1106" s="1">
        <f>FIND(", ",space_missions[[#This Row],[Location]])</f>
        <v>10</v>
      </c>
      <c r="K1106" s="1" t="str">
        <f t="shared" si="17"/>
        <v xml:space="preserve"> Russia</v>
      </c>
      <c r="L1106" s="1" t="str">
        <f>_xlfn.CONCAT(space_missions[[#This Row],[Company]],"-",space_missions[[#This Row],[Rocket]])</f>
        <v>RVSN USSR-Voskhod</v>
      </c>
      <c r="M1106" s="1">
        <f>YEAR(space_missions[[#This Row],[Date]])</f>
        <v>1972</v>
      </c>
    </row>
    <row r="1107" spans="1:13">
      <c r="A1107" s="1" t="s">
        <v>9</v>
      </c>
      <c r="B1107" s="1" t="s">
        <v>684</v>
      </c>
      <c r="C1107" s="2">
        <v>26500</v>
      </c>
      <c r="D1107" s="3">
        <v>0.75694444444444442</v>
      </c>
      <c r="E1107" s="1" t="s">
        <v>685</v>
      </c>
      <c r="F1107" s="1" t="s">
        <v>1285</v>
      </c>
      <c r="G1107" s="1" t="s">
        <v>13</v>
      </c>
      <c r="H1107" s="1" t="s">
        <v>14</v>
      </c>
      <c r="I1107" s="1" t="s">
        <v>15</v>
      </c>
      <c r="J1107" s="1">
        <f>FIND(", ",space_missions[[#This Row],[Location]])</f>
        <v>11</v>
      </c>
      <c r="K1107" s="1" t="str">
        <f t="shared" si="17"/>
        <v xml:space="preserve"> Russia</v>
      </c>
      <c r="L1107" s="1" t="str">
        <f>_xlfn.CONCAT(space_missions[[#This Row],[Company]],"-",space_missions[[#This Row],[Rocket]])</f>
        <v>RVSN USSR-Cosmos-3M (11K65M)</v>
      </c>
      <c r="M1107" s="1">
        <f>YEAR(space_missions[[#This Row],[Date]])</f>
        <v>1972</v>
      </c>
    </row>
    <row r="1108" spans="1:13">
      <c r="A1108" s="1" t="s">
        <v>9</v>
      </c>
      <c r="B1108" s="1" t="s">
        <v>657</v>
      </c>
      <c r="C1108" s="2">
        <v>26509</v>
      </c>
      <c r="D1108" s="3">
        <v>0.1388888888888889</v>
      </c>
      <c r="E1108" s="1" t="s">
        <v>658</v>
      </c>
      <c r="F1108" s="1" t="s">
        <v>1286</v>
      </c>
      <c r="G1108" s="1" t="s">
        <v>13</v>
      </c>
      <c r="H1108" s="1" t="s">
        <v>14</v>
      </c>
      <c r="I1108" s="1" t="s">
        <v>21</v>
      </c>
      <c r="J1108" s="1">
        <f>FIND(", ",space_missions[[#This Row],[Location]])</f>
        <v>11</v>
      </c>
      <c r="K1108" s="1" t="str">
        <f t="shared" si="17"/>
        <v xml:space="preserve"> Kazakhstan</v>
      </c>
      <c r="L1108" s="1" t="str">
        <f>_xlfn.CONCAT(space_missions[[#This Row],[Company]],"-",space_missions[[#This Row],[Rocket]])</f>
        <v>RVSN USSR-Proton K/Block D</v>
      </c>
      <c r="M1108" s="1">
        <f>YEAR(space_missions[[#This Row],[Date]])</f>
        <v>1972</v>
      </c>
    </row>
    <row r="1109" spans="1:13">
      <c r="A1109" s="1" t="s">
        <v>9</v>
      </c>
      <c r="B1109" s="1" t="s">
        <v>361</v>
      </c>
      <c r="C1109" s="2">
        <v>26513</v>
      </c>
      <c r="D1109" s="3">
        <v>0.34375</v>
      </c>
      <c r="E1109" s="1" t="s">
        <v>339</v>
      </c>
      <c r="F1109" s="1" t="s">
        <v>1287</v>
      </c>
      <c r="G1109" s="1" t="s">
        <v>13</v>
      </c>
      <c r="H1109" s="1" t="s">
        <v>14</v>
      </c>
      <c r="I1109" s="1" t="s">
        <v>15</v>
      </c>
      <c r="J1109" s="1">
        <f>FIND(", ",space_missions[[#This Row],[Location]])</f>
        <v>10</v>
      </c>
      <c r="K1109" s="1" t="str">
        <f t="shared" si="17"/>
        <v xml:space="preserve"> Kazakhstan</v>
      </c>
      <c r="L1109" s="1" t="str">
        <f>_xlfn.CONCAT(space_missions[[#This Row],[Company]],"-",space_missions[[#This Row],[Rocket]])</f>
        <v>RVSN USSR-Voskhod</v>
      </c>
      <c r="M1109" s="1">
        <f>YEAR(space_missions[[#This Row],[Date]])</f>
        <v>1972</v>
      </c>
    </row>
    <row r="1110" spans="1:13">
      <c r="A1110" s="1" t="s">
        <v>973</v>
      </c>
      <c r="B1110" s="1" t="s">
        <v>1288</v>
      </c>
      <c r="C1110" s="2">
        <v>26521</v>
      </c>
      <c r="D1110" s="3">
        <v>2.2222222222222223E-2</v>
      </c>
      <c r="E1110" s="1" t="s">
        <v>1289</v>
      </c>
      <c r="F1110" s="1" t="s">
        <v>1290</v>
      </c>
      <c r="G1110" s="1" t="s">
        <v>13</v>
      </c>
      <c r="H1110" s="1" t="s">
        <v>14</v>
      </c>
      <c r="I1110" s="1" t="s">
        <v>15</v>
      </c>
      <c r="J1110" s="1">
        <f>FIND(", ",space_missions[[#This Row],[Location]])</f>
        <v>17</v>
      </c>
      <c r="K1110" s="1" t="str">
        <f t="shared" si="17"/>
        <v xml:space="preserve"> China</v>
      </c>
      <c r="L1110" s="1" t="str">
        <f>_xlfn.CONCAT(space_missions[[#This Row],[Company]],"-",space_missions[[#This Row],[Rocket]])</f>
        <v>CASC-Feng Bao 1</v>
      </c>
      <c r="M1110" s="1">
        <f>YEAR(space_missions[[#This Row],[Date]])</f>
        <v>1972</v>
      </c>
    </row>
    <row r="1111" spans="1:13">
      <c r="A1111" s="1" t="s">
        <v>9</v>
      </c>
      <c r="B1111" s="1" t="s">
        <v>684</v>
      </c>
      <c r="C1111" s="2">
        <v>26527</v>
      </c>
      <c r="D1111" s="3">
        <v>0.56944444444444442</v>
      </c>
      <c r="E1111" s="1" t="s">
        <v>685</v>
      </c>
      <c r="F1111" s="1" t="s">
        <v>1291</v>
      </c>
      <c r="G1111" s="1" t="s">
        <v>13</v>
      </c>
      <c r="H1111" s="1" t="s">
        <v>14</v>
      </c>
      <c r="I1111" s="1" t="s">
        <v>15</v>
      </c>
      <c r="J1111" s="1">
        <f>FIND(", ",space_missions[[#This Row],[Location]])</f>
        <v>11</v>
      </c>
      <c r="K1111" s="1" t="str">
        <f t="shared" si="17"/>
        <v xml:space="preserve"> Russia</v>
      </c>
      <c r="L1111" s="1" t="str">
        <f>_xlfn.CONCAT(space_missions[[#This Row],[Company]],"-",space_missions[[#This Row],[Rocket]])</f>
        <v>RVSN USSR-Cosmos-3M (11K65M)</v>
      </c>
      <c r="M1111" s="1">
        <f>YEAR(space_missions[[#This Row],[Date]])</f>
        <v>1972</v>
      </c>
    </row>
    <row r="1112" spans="1:13">
      <c r="A1112" s="1" t="s">
        <v>9</v>
      </c>
      <c r="B1112" s="1" t="s">
        <v>980</v>
      </c>
      <c r="C1112" s="2">
        <v>26529</v>
      </c>
      <c r="D1112" s="3">
        <v>0.41666666666666669</v>
      </c>
      <c r="E1112" s="1" t="s">
        <v>339</v>
      </c>
      <c r="F1112" s="1" t="s">
        <v>1292</v>
      </c>
      <c r="G1112" s="1" t="s">
        <v>13</v>
      </c>
      <c r="H1112" s="1" t="s">
        <v>14</v>
      </c>
      <c r="I1112" s="1" t="s">
        <v>15</v>
      </c>
      <c r="J1112" s="1">
        <f>FIND(", ",space_missions[[#This Row],[Location]])</f>
        <v>10</v>
      </c>
      <c r="K1112" s="1" t="str">
        <f t="shared" si="17"/>
        <v xml:space="preserve"> Russia</v>
      </c>
      <c r="L1112" s="1" t="str">
        <f>_xlfn.CONCAT(space_missions[[#This Row],[Company]],"-",space_missions[[#This Row],[Rocket]])</f>
        <v>RVSN USSR-Voskhod</v>
      </c>
      <c r="M1112" s="1">
        <f>YEAR(space_missions[[#This Row],[Date]])</f>
        <v>1972</v>
      </c>
    </row>
    <row r="1113" spans="1:13">
      <c r="A1113" s="1" t="s">
        <v>1057</v>
      </c>
      <c r="B1113" s="1" t="s">
        <v>1058</v>
      </c>
      <c r="C1113" s="2">
        <v>26530</v>
      </c>
      <c r="D1113" s="3">
        <v>0.1111111111111111</v>
      </c>
      <c r="E1113" s="1" t="s">
        <v>1059</v>
      </c>
      <c r="F1113" s="1" t="s">
        <v>1293</v>
      </c>
      <c r="G1113" s="1" t="s">
        <v>13</v>
      </c>
      <c r="H1113" s="1" t="s">
        <v>14</v>
      </c>
      <c r="I1113" s="1" t="s">
        <v>15</v>
      </c>
      <c r="J1113" s="1">
        <f>FIND(", ",space_missions[[#This Row],[Location]])</f>
        <v>7</v>
      </c>
      <c r="K1113" s="1" t="str">
        <f t="shared" si="17"/>
        <v xml:space="preserve"> Japan</v>
      </c>
      <c r="L1113" s="1" t="str">
        <f>_xlfn.CONCAT(space_missions[[#This Row],[Company]],"-",space_missions[[#This Row],[Rocket]])</f>
        <v>ISAS-Mu-IV S</v>
      </c>
      <c r="M1113" s="1">
        <f>YEAR(space_missions[[#This Row],[Date]])</f>
        <v>1972</v>
      </c>
    </row>
    <row r="1114" spans="1:13">
      <c r="A1114" s="1" t="s">
        <v>92</v>
      </c>
      <c r="B1114" s="1" t="s">
        <v>482</v>
      </c>
      <c r="C1114" s="2">
        <v>26532</v>
      </c>
      <c r="D1114" s="3">
        <v>0.43611111111111112</v>
      </c>
      <c r="E1114" s="1" t="s">
        <v>719</v>
      </c>
      <c r="F1114" s="1" t="s">
        <v>1294</v>
      </c>
      <c r="G1114" s="1" t="s">
        <v>13</v>
      </c>
      <c r="H1114" s="1" t="s">
        <v>14</v>
      </c>
      <c r="I1114" s="1" t="s">
        <v>15</v>
      </c>
      <c r="J1114" s="1">
        <f>FIND(", ",space_missions[[#This Row],[Location]])</f>
        <v>8</v>
      </c>
      <c r="K1114" s="1" t="str">
        <f t="shared" si="17"/>
        <v xml:space="preserve"> USA</v>
      </c>
      <c r="L1114" s="1" t="str">
        <f>_xlfn.CONCAT(space_missions[[#This Row],[Company]],"-",space_missions[[#This Row],[Rocket]])</f>
        <v>General Dynamics-Atlas-SLV3C Centaur-D</v>
      </c>
      <c r="M1114" s="1">
        <f>YEAR(space_missions[[#This Row],[Date]])</f>
        <v>1972</v>
      </c>
    </row>
    <row r="1115" spans="1:13">
      <c r="A1115" s="1" t="s">
        <v>9</v>
      </c>
      <c r="B1115" s="1" t="s">
        <v>739</v>
      </c>
      <c r="C1115" s="2">
        <v>26532</v>
      </c>
      <c r="D1115" s="3">
        <v>0.44166666666666665</v>
      </c>
      <c r="E1115" s="1" t="s">
        <v>937</v>
      </c>
      <c r="F1115" s="1" t="s">
        <v>1295</v>
      </c>
      <c r="G1115" s="1" t="s">
        <v>13</v>
      </c>
      <c r="H1115" s="1" t="s">
        <v>14</v>
      </c>
      <c r="I1115" s="1" t="s">
        <v>15</v>
      </c>
      <c r="J1115" s="1">
        <f>FIND(", ",space_missions[[#This Row],[Location]])</f>
        <v>11</v>
      </c>
      <c r="K1115" s="1" t="str">
        <f t="shared" si="17"/>
        <v xml:space="preserve"> Kazakhstan</v>
      </c>
      <c r="L1115" s="1" t="str">
        <f>_xlfn.CONCAT(space_missions[[#This Row],[Company]],"-",space_missions[[#This Row],[Rocket]])</f>
        <v>RVSN USSR-Tsyklon-2</v>
      </c>
      <c r="M1115" s="1">
        <f>YEAR(space_missions[[#This Row],[Date]])</f>
        <v>1972</v>
      </c>
    </row>
    <row r="1116" spans="1:13">
      <c r="A1116" s="1" t="s">
        <v>9</v>
      </c>
      <c r="B1116" s="1" t="s">
        <v>420</v>
      </c>
      <c r="C1116" s="2">
        <v>26541</v>
      </c>
      <c r="D1116" s="3">
        <v>0.24861111111111112</v>
      </c>
      <c r="E1116" s="1" t="s">
        <v>499</v>
      </c>
      <c r="F1116" s="1" t="s">
        <v>1296</v>
      </c>
      <c r="G1116" s="1" t="s">
        <v>13</v>
      </c>
      <c r="H1116" s="1" t="s">
        <v>14</v>
      </c>
      <c r="I1116" s="1" t="s">
        <v>15</v>
      </c>
      <c r="J1116" s="1">
        <f>FIND(", ",space_missions[[#This Row],[Location]])</f>
        <v>10</v>
      </c>
      <c r="K1116" s="1" t="str">
        <f t="shared" si="17"/>
        <v xml:space="preserve"> Russia</v>
      </c>
      <c r="L1116" s="1" t="str">
        <f>_xlfn.CONCAT(space_missions[[#This Row],[Company]],"-",space_missions[[#This Row],[Rocket]])</f>
        <v>RVSN USSR-Cosmos-2I (63SM)</v>
      </c>
      <c r="M1116" s="1">
        <f>YEAR(space_missions[[#This Row],[Date]])</f>
        <v>1972</v>
      </c>
    </row>
    <row r="1117" spans="1:13">
      <c r="A1117" s="1" t="s">
        <v>9</v>
      </c>
      <c r="B1117" s="1" t="s">
        <v>361</v>
      </c>
      <c r="C1117" s="2">
        <v>26541</v>
      </c>
      <c r="D1117" s="3">
        <v>0.34652777777777777</v>
      </c>
      <c r="E1117" s="1" t="s">
        <v>339</v>
      </c>
      <c r="F1117" s="1" t="s">
        <v>1297</v>
      </c>
      <c r="G1117" s="1" t="s">
        <v>13</v>
      </c>
      <c r="H1117" s="1" t="s">
        <v>14</v>
      </c>
      <c r="I1117" s="1" t="s">
        <v>15</v>
      </c>
      <c r="J1117" s="1">
        <f>FIND(", ",space_missions[[#This Row],[Location]])</f>
        <v>10</v>
      </c>
      <c r="K1117" s="1" t="str">
        <f t="shared" si="17"/>
        <v xml:space="preserve"> Kazakhstan</v>
      </c>
      <c r="L1117" s="1" t="str">
        <f>_xlfn.CONCAT(space_missions[[#This Row],[Company]],"-",space_missions[[#This Row],[Rocket]])</f>
        <v>RVSN USSR-Voskhod</v>
      </c>
      <c r="M1117" s="1">
        <f>YEAR(space_missions[[#This Row],[Date]])</f>
        <v>1972</v>
      </c>
    </row>
    <row r="1118" spans="1:13">
      <c r="A1118" s="1" t="s">
        <v>42</v>
      </c>
      <c r="B1118" s="1" t="s">
        <v>322</v>
      </c>
      <c r="C1118" s="2">
        <v>26543</v>
      </c>
      <c r="D1118" s="3">
        <v>0.73958333333333337</v>
      </c>
      <c r="E1118" s="1" t="s">
        <v>1181</v>
      </c>
      <c r="F1118" s="1" t="s">
        <v>1298</v>
      </c>
      <c r="G1118" s="1" t="s">
        <v>13</v>
      </c>
      <c r="H1118" s="1" t="s">
        <v>14</v>
      </c>
      <c r="I1118" s="1" t="s">
        <v>15</v>
      </c>
      <c r="J1118" s="1">
        <f>FIND(", ",space_missions[[#This Row],[Location]])</f>
        <v>7</v>
      </c>
      <c r="K1118" s="1" t="str">
        <f t="shared" si="17"/>
        <v xml:space="preserve"> USA</v>
      </c>
      <c r="L1118" s="1" t="str">
        <f>_xlfn.CONCAT(space_missions[[#This Row],[Company]],"-",space_missions[[#This Row],[Rocket]])</f>
        <v>US Air Force-Titan III(24)B</v>
      </c>
      <c r="M1118" s="1">
        <f>YEAR(space_missions[[#This Row],[Date]])</f>
        <v>1972</v>
      </c>
    </row>
    <row r="1119" spans="1:13">
      <c r="A1119" s="1" t="s">
        <v>9</v>
      </c>
      <c r="B1119" s="1" t="s">
        <v>980</v>
      </c>
      <c r="C1119" s="2">
        <v>26544</v>
      </c>
      <c r="D1119" s="3">
        <v>0.45069444444444445</v>
      </c>
      <c r="E1119" s="1" t="s">
        <v>339</v>
      </c>
      <c r="F1119" s="1" t="s">
        <v>1299</v>
      </c>
      <c r="G1119" s="1" t="s">
        <v>13</v>
      </c>
      <c r="H1119" s="1" t="s">
        <v>14</v>
      </c>
      <c r="I1119" s="1" t="s">
        <v>21</v>
      </c>
      <c r="J1119" s="1">
        <f>FIND(", ",space_missions[[#This Row],[Location]])</f>
        <v>10</v>
      </c>
      <c r="K1119" s="1" t="str">
        <f t="shared" si="17"/>
        <v xml:space="preserve"> Russia</v>
      </c>
      <c r="L1119" s="1" t="str">
        <f>_xlfn.CONCAT(space_missions[[#This Row],[Company]],"-",space_missions[[#This Row],[Rocket]])</f>
        <v>RVSN USSR-Voskhod</v>
      </c>
      <c r="M1119" s="1">
        <f>YEAR(space_missions[[#This Row],[Date]])</f>
        <v>1972</v>
      </c>
    </row>
    <row r="1120" spans="1:13">
      <c r="A1120" s="1" t="s">
        <v>9</v>
      </c>
      <c r="B1120" s="1" t="s">
        <v>980</v>
      </c>
      <c r="C1120" s="2">
        <v>26557</v>
      </c>
      <c r="D1120" s="3">
        <v>0.40277777777777779</v>
      </c>
      <c r="E1120" s="1" t="s">
        <v>339</v>
      </c>
      <c r="F1120" s="1" t="s">
        <v>1300</v>
      </c>
      <c r="G1120" s="1" t="s">
        <v>13</v>
      </c>
      <c r="H1120" s="1" t="s">
        <v>14</v>
      </c>
      <c r="I1120" s="1" t="s">
        <v>15</v>
      </c>
      <c r="J1120" s="1">
        <f>FIND(", ",space_missions[[#This Row],[Location]])</f>
        <v>10</v>
      </c>
      <c r="K1120" s="1" t="str">
        <f t="shared" si="17"/>
        <v xml:space="preserve"> Russia</v>
      </c>
      <c r="L1120" s="1" t="str">
        <f>_xlfn.CONCAT(space_missions[[#This Row],[Company]],"-",space_missions[[#This Row],[Rocket]])</f>
        <v>RVSN USSR-Voskhod</v>
      </c>
      <c r="M1120" s="1">
        <f>YEAR(space_missions[[#This Row],[Date]])</f>
        <v>1972</v>
      </c>
    </row>
    <row r="1121" spans="1:13">
      <c r="A1121" s="1" t="s">
        <v>9</v>
      </c>
      <c r="B1121" s="1" t="s">
        <v>361</v>
      </c>
      <c r="C1121" s="2">
        <v>26558</v>
      </c>
      <c r="D1121" s="3">
        <v>0.34722222222222221</v>
      </c>
      <c r="E1121" s="1" t="s">
        <v>339</v>
      </c>
      <c r="F1121" s="1" t="s">
        <v>1301</v>
      </c>
      <c r="G1121" s="1" t="s">
        <v>13</v>
      </c>
      <c r="H1121" s="1" t="s">
        <v>14</v>
      </c>
      <c r="I1121" s="1" t="s">
        <v>15</v>
      </c>
      <c r="J1121" s="1">
        <f>FIND(", ",space_missions[[#This Row],[Location]])</f>
        <v>10</v>
      </c>
      <c r="K1121" s="1" t="str">
        <f t="shared" si="17"/>
        <v xml:space="preserve"> Kazakhstan</v>
      </c>
      <c r="L1121" s="1" t="str">
        <f>_xlfn.CONCAT(space_missions[[#This Row],[Company]],"-",space_missions[[#This Row],[Rocket]])</f>
        <v>RVSN USSR-Voskhod</v>
      </c>
      <c r="M1121" s="1">
        <f>YEAR(space_missions[[#This Row],[Date]])</f>
        <v>1972</v>
      </c>
    </row>
    <row r="1122" spans="1:13">
      <c r="A1122" s="1" t="s">
        <v>9</v>
      </c>
      <c r="B1122" s="1" t="s">
        <v>543</v>
      </c>
      <c r="C1122" s="2">
        <v>26561</v>
      </c>
      <c r="D1122" s="3">
        <v>0.80486111111111114</v>
      </c>
      <c r="E1122" s="1" t="s">
        <v>1302</v>
      </c>
      <c r="F1122" s="1" t="s">
        <v>1303</v>
      </c>
      <c r="G1122" s="1" t="s">
        <v>13</v>
      </c>
      <c r="H1122" s="1" t="s">
        <v>14</v>
      </c>
      <c r="I1122" s="1" t="s">
        <v>15</v>
      </c>
      <c r="J1122" s="1">
        <f>FIND(", ",space_missions[[#This Row],[Location]])</f>
        <v>10</v>
      </c>
      <c r="K1122" s="1" t="str">
        <f t="shared" si="17"/>
        <v xml:space="preserve"> Russia</v>
      </c>
      <c r="L1122" s="1" t="str">
        <f>_xlfn.CONCAT(space_missions[[#This Row],[Company]],"-",space_missions[[#This Row],[Rocket]])</f>
        <v>RVSN USSR-Molniya-M /Block 2BL</v>
      </c>
      <c r="M1122" s="1">
        <f>YEAR(space_missions[[#This Row],[Date]])</f>
        <v>1972</v>
      </c>
    </row>
    <row r="1123" spans="1:13">
      <c r="A1123" s="1" t="s">
        <v>9</v>
      </c>
      <c r="B1123" s="1" t="s">
        <v>684</v>
      </c>
      <c r="C1123" s="2">
        <v>26571</v>
      </c>
      <c r="D1123" s="3">
        <v>0.84652777777777777</v>
      </c>
      <c r="E1123" s="1" t="s">
        <v>685</v>
      </c>
      <c r="F1123" s="1" t="s">
        <v>1304</v>
      </c>
      <c r="G1123" s="1" t="s">
        <v>13</v>
      </c>
      <c r="H1123" s="1" t="s">
        <v>14</v>
      </c>
      <c r="I1123" s="1" t="s">
        <v>15</v>
      </c>
      <c r="J1123" s="1">
        <f>FIND(", ",space_missions[[#This Row],[Location]])</f>
        <v>11</v>
      </c>
      <c r="K1123" s="1" t="str">
        <f t="shared" si="17"/>
        <v xml:space="preserve"> Russia</v>
      </c>
      <c r="L1123" s="1" t="str">
        <f>_xlfn.CONCAT(space_missions[[#This Row],[Company]],"-",space_missions[[#This Row],[Rocket]])</f>
        <v>RVSN USSR-Cosmos-3M (11K65M)</v>
      </c>
      <c r="M1123" s="1">
        <f>YEAR(space_missions[[#This Row],[Date]])</f>
        <v>1972</v>
      </c>
    </row>
    <row r="1124" spans="1:13">
      <c r="A1124" s="1" t="s">
        <v>9</v>
      </c>
      <c r="B1124" s="1" t="s">
        <v>543</v>
      </c>
      <c r="C1124" s="2">
        <v>26572</v>
      </c>
      <c r="D1124" s="3">
        <v>0.84652777777777777</v>
      </c>
      <c r="E1124" s="1" t="s">
        <v>493</v>
      </c>
      <c r="F1124" s="1" t="s">
        <v>1305</v>
      </c>
      <c r="G1124" s="1" t="s">
        <v>13</v>
      </c>
      <c r="H1124" s="1" t="s">
        <v>14</v>
      </c>
      <c r="I1124" s="1" t="s">
        <v>15</v>
      </c>
      <c r="J1124" s="1">
        <f>FIND(", ",space_missions[[#This Row],[Location]])</f>
        <v>10</v>
      </c>
      <c r="K1124" s="1" t="str">
        <f t="shared" si="17"/>
        <v xml:space="preserve"> Russia</v>
      </c>
      <c r="L1124" s="1" t="str">
        <f>_xlfn.CONCAT(space_missions[[#This Row],[Company]],"-",space_missions[[#This Row],[Rocket]])</f>
        <v>RVSN USSR-Molniya-M /Block L</v>
      </c>
      <c r="M1124" s="1">
        <f>YEAR(space_missions[[#This Row],[Date]])</f>
        <v>1972</v>
      </c>
    </row>
    <row r="1125" spans="1:13">
      <c r="A1125" s="1" t="s">
        <v>92</v>
      </c>
      <c r="B1125" s="1" t="s">
        <v>1306</v>
      </c>
      <c r="C1125" s="2">
        <v>26574</v>
      </c>
      <c r="D1125" s="3">
        <v>0.84027777777777779</v>
      </c>
      <c r="E1125" s="1" t="s">
        <v>1307</v>
      </c>
      <c r="F1125" s="1" t="s">
        <v>1308</v>
      </c>
      <c r="G1125" s="1" t="s">
        <v>13</v>
      </c>
      <c r="H1125" s="1" t="s">
        <v>14</v>
      </c>
      <c r="I1125" s="1" t="s">
        <v>15</v>
      </c>
      <c r="J1125" s="1">
        <f>FIND(", ",space_missions[[#This Row],[Location]])</f>
        <v>9</v>
      </c>
      <c r="K1125" s="1" t="str">
        <f t="shared" si="17"/>
        <v xml:space="preserve"> USA</v>
      </c>
      <c r="L1125" s="1" t="str">
        <f>_xlfn.CONCAT(space_missions[[#This Row],[Company]],"-",space_missions[[#This Row],[Rocket]])</f>
        <v>General Dynamics-Atlas-E/F Burner</v>
      </c>
      <c r="M1125" s="1">
        <f>YEAR(space_missions[[#This Row],[Date]])</f>
        <v>1972</v>
      </c>
    </row>
    <row r="1126" spans="1:13">
      <c r="A1126" s="1" t="s">
        <v>9</v>
      </c>
      <c r="B1126" s="1" t="s">
        <v>543</v>
      </c>
      <c r="C1126" s="2">
        <v>26576</v>
      </c>
      <c r="D1126" s="3">
        <v>0.5</v>
      </c>
      <c r="E1126" s="1" t="s">
        <v>339</v>
      </c>
      <c r="F1126" s="1" t="s">
        <v>1309</v>
      </c>
      <c r="G1126" s="1" t="s">
        <v>13</v>
      </c>
      <c r="H1126" s="1" t="s">
        <v>14</v>
      </c>
      <c r="I1126" s="1" t="s">
        <v>15</v>
      </c>
      <c r="J1126" s="1">
        <f>FIND(", ",space_missions[[#This Row],[Location]])</f>
        <v>10</v>
      </c>
      <c r="K1126" s="1" t="str">
        <f t="shared" si="17"/>
        <v xml:space="preserve"> Russia</v>
      </c>
      <c r="L1126" s="1" t="str">
        <f>_xlfn.CONCAT(space_missions[[#This Row],[Company]],"-",space_missions[[#This Row],[Rocket]])</f>
        <v>RVSN USSR-Voskhod</v>
      </c>
      <c r="M1126" s="1">
        <f>YEAR(space_missions[[#This Row],[Date]])</f>
        <v>1972</v>
      </c>
    </row>
    <row r="1127" spans="1:13">
      <c r="A1127" s="1" t="s">
        <v>9</v>
      </c>
      <c r="B1127" s="1" t="s">
        <v>661</v>
      </c>
      <c r="C1127" s="2">
        <v>26577</v>
      </c>
      <c r="D1127" s="3">
        <v>0.47916666666666669</v>
      </c>
      <c r="E1127" s="1" t="s">
        <v>499</v>
      </c>
      <c r="F1127" s="1" t="s">
        <v>1310</v>
      </c>
      <c r="G1127" s="1" t="s">
        <v>13</v>
      </c>
      <c r="H1127" s="1" t="s">
        <v>14</v>
      </c>
      <c r="I1127" s="1" t="s">
        <v>15</v>
      </c>
      <c r="J1127" s="1">
        <f>FIND(", ",space_missions[[#This Row],[Location]])</f>
        <v>11</v>
      </c>
      <c r="K1127" s="1" t="str">
        <f t="shared" si="17"/>
        <v xml:space="preserve"> Russia</v>
      </c>
      <c r="L1127" s="1" t="str">
        <f>_xlfn.CONCAT(space_missions[[#This Row],[Company]],"-",space_missions[[#This Row],[Rocket]])</f>
        <v>RVSN USSR-Cosmos-2I (63SM)</v>
      </c>
      <c r="M1127" s="1">
        <f>YEAR(space_missions[[#This Row],[Date]])</f>
        <v>1972</v>
      </c>
    </row>
    <row r="1128" spans="1:13">
      <c r="A1128" s="1" t="s">
        <v>463</v>
      </c>
      <c r="B1128" s="1" t="s">
        <v>388</v>
      </c>
      <c r="C1128" s="2">
        <v>26582</v>
      </c>
      <c r="D1128" s="3">
        <v>0.75208333333333333</v>
      </c>
      <c r="E1128" s="1" t="s">
        <v>1163</v>
      </c>
      <c r="F1128" s="1" t="s">
        <v>1311</v>
      </c>
      <c r="G1128" s="1" t="s">
        <v>13</v>
      </c>
      <c r="H1128" s="1" t="s">
        <v>14</v>
      </c>
      <c r="I1128" s="1" t="s">
        <v>15</v>
      </c>
      <c r="J1128" s="1">
        <f>FIND(", ",space_missions[[#This Row],[Location]])</f>
        <v>7</v>
      </c>
      <c r="K1128" s="1" t="str">
        <f t="shared" si="17"/>
        <v xml:space="preserve"> USA</v>
      </c>
      <c r="L1128" s="1" t="str">
        <f>_xlfn.CONCAT(space_missions[[#This Row],[Company]],"-",space_missions[[#This Row],[Rocket]])</f>
        <v>Martin Marietta-Titan IIID</v>
      </c>
      <c r="M1128" s="1">
        <f>YEAR(space_missions[[#This Row],[Date]])</f>
        <v>1972</v>
      </c>
    </row>
    <row r="1129" spans="1:13">
      <c r="A1129" s="1" t="s">
        <v>9</v>
      </c>
      <c r="B1129" s="1" t="s">
        <v>661</v>
      </c>
      <c r="C1129" s="2">
        <v>26583</v>
      </c>
      <c r="D1129" s="3">
        <v>0.55486111111111114</v>
      </c>
      <c r="E1129" s="1" t="s">
        <v>499</v>
      </c>
      <c r="F1129" s="1" t="s">
        <v>1312</v>
      </c>
      <c r="G1129" s="1" t="s">
        <v>13</v>
      </c>
      <c r="H1129" s="1" t="s">
        <v>14</v>
      </c>
      <c r="I1129" s="1" t="s">
        <v>15</v>
      </c>
      <c r="J1129" s="1">
        <f>FIND(", ",space_missions[[#This Row],[Location]])</f>
        <v>11</v>
      </c>
      <c r="K1129" s="1" t="str">
        <f t="shared" si="17"/>
        <v xml:space="preserve"> Russia</v>
      </c>
      <c r="L1129" s="1" t="str">
        <f>_xlfn.CONCAT(space_missions[[#This Row],[Company]],"-",space_missions[[#This Row],[Rocket]])</f>
        <v>RVSN USSR-Cosmos-2I (63SM)</v>
      </c>
      <c r="M1129" s="1">
        <f>YEAR(space_missions[[#This Row],[Date]])</f>
        <v>1972</v>
      </c>
    </row>
    <row r="1130" spans="1:13">
      <c r="A1130" s="1" t="s">
        <v>9</v>
      </c>
      <c r="B1130" s="1" t="s">
        <v>543</v>
      </c>
      <c r="C1130" s="2">
        <v>26586</v>
      </c>
      <c r="D1130" s="3">
        <v>0.26111111111111113</v>
      </c>
      <c r="E1130" s="1" t="s">
        <v>493</v>
      </c>
      <c r="F1130" s="1" t="s">
        <v>1313</v>
      </c>
      <c r="G1130" s="1" t="s">
        <v>13</v>
      </c>
      <c r="H1130" s="1" t="s">
        <v>14</v>
      </c>
      <c r="I1130" s="1" t="s">
        <v>15</v>
      </c>
      <c r="J1130" s="1">
        <f>FIND(", ",space_missions[[#This Row],[Location]])</f>
        <v>10</v>
      </c>
      <c r="K1130" s="1" t="str">
        <f t="shared" si="17"/>
        <v xml:space="preserve"> Russia</v>
      </c>
      <c r="L1130" s="1" t="str">
        <f>_xlfn.CONCAT(space_missions[[#This Row],[Company]],"-",space_missions[[#This Row],[Rocket]])</f>
        <v>RVSN USSR-Molniya-M /Block L</v>
      </c>
      <c r="M1130" s="1">
        <f>YEAR(space_missions[[#This Row],[Date]])</f>
        <v>1972</v>
      </c>
    </row>
    <row r="1131" spans="1:13">
      <c r="A1131" s="1" t="s">
        <v>9</v>
      </c>
      <c r="B1131" s="1" t="s">
        <v>961</v>
      </c>
      <c r="C1131" s="2">
        <v>26589</v>
      </c>
      <c r="D1131" s="3">
        <v>0.83263888888888893</v>
      </c>
      <c r="E1131" s="1" t="s">
        <v>685</v>
      </c>
      <c r="F1131" s="1" t="s">
        <v>1037</v>
      </c>
      <c r="G1131" s="1" t="s">
        <v>13</v>
      </c>
      <c r="H1131" s="1" t="s">
        <v>14</v>
      </c>
      <c r="I1131" s="1" t="s">
        <v>21</v>
      </c>
      <c r="J1131" s="1">
        <f>FIND(", ",space_missions[[#This Row],[Location]])</f>
        <v>11</v>
      </c>
      <c r="K1131" s="1" t="str">
        <f t="shared" si="17"/>
        <v xml:space="preserve"> Russia</v>
      </c>
      <c r="L1131" s="1" t="str">
        <f>_xlfn.CONCAT(space_missions[[#This Row],[Company]],"-",space_missions[[#This Row],[Rocket]])</f>
        <v>RVSN USSR-Cosmos-3M (11K65M)</v>
      </c>
      <c r="M1131" s="1">
        <f>YEAR(space_missions[[#This Row],[Date]])</f>
        <v>1972</v>
      </c>
    </row>
    <row r="1132" spans="1:13">
      <c r="A1132" s="1" t="s">
        <v>9</v>
      </c>
      <c r="B1132" s="1" t="s">
        <v>980</v>
      </c>
      <c r="C1132" s="2">
        <v>26590</v>
      </c>
      <c r="D1132" s="3">
        <v>0.49930555555555556</v>
      </c>
      <c r="E1132" s="1" t="s">
        <v>339</v>
      </c>
      <c r="F1132" s="1" t="s">
        <v>1314</v>
      </c>
      <c r="G1132" s="1" t="s">
        <v>13</v>
      </c>
      <c r="H1132" s="1" t="s">
        <v>14</v>
      </c>
      <c r="I1132" s="1" t="s">
        <v>15</v>
      </c>
      <c r="J1132" s="1">
        <f>FIND(", ",space_missions[[#This Row],[Location]])</f>
        <v>10</v>
      </c>
      <c r="K1132" s="1" t="str">
        <f t="shared" si="17"/>
        <v xml:space="preserve"> Russia</v>
      </c>
      <c r="L1132" s="1" t="str">
        <f>_xlfn.CONCAT(space_missions[[#This Row],[Company]],"-",space_missions[[#This Row],[Rocket]])</f>
        <v>RVSN USSR-Voskhod</v>
      </c>
      <c r="M1132" s="1">
        <f>YEAR(space_missions[[#This Row],[Date]])</f>
        <v>1972</v>
      </c>
    </row>
    <row r="1133" spans="1:13">
      <c r="A1133" s="1" t="s">
        <v>9</v>
      </c>
      <c r="B1133" s="1" t="s">
        <v>661</v>
      </c>
      <c r="C1133" s="2">
        <v>26597</v>
      </c>
      <c r="D1133" s="3">
        <v>0.44374999999999998</v>
      </c>
      <c r="E1133" s="1" t="s">
        <v>499</v>
      </c>
      <c r="F1133" s="1" t="s">
        <v>1315</v>
      </c>
      <c r="G1133" s="1" t="s">
        <v>13</v>
      </c>
      <c r="H1133" s="1" t="s">
        <v>14</v>
      </c>
      <c r="I1133" s="1" t="s">
        <v>15</v>
      </c>
      <c r="J1133" s="1">
        <f>FIND(", ",space_missions[[#This Row],[Location]])</f>
        <v>11</v>
      </c>
      <c r="K1133" s="1" t="str">
        <f t="shared" si="17"/>
        <v xml:space="preserve"> Russia</v>
      </c>
      <c r="L1133" s="1" t="str">
        <f>_xlfn.CONCAT(space_missions[[#This Row],[Company]],"-",space_missions[[#This Row],[Rocket]])</f>
        <v>RVSN USSR-Cosmos-2I (63SM)</v>
      </c>
      <c r="M1133" s="1">
        <f>YEAR(space_missions[[#This Row],[Date]])</f>
        <v>1972</v>
      </c>
    </row>
    <row r="1134" spans="1:13">
      <c r="A1134" s="1" t="s">
        <v>9</v>
      </c>
      <c r="B1134" s="1" t="s">
        <v>980</v>
      </c>
      <c r="C1134" s="2">
        <v>26598</v>
      </c>
      <c r="D1134" s="3">
        <v>0.92013888888888884</v>
      </c>
      <c r="E1134" s="1" t="s">
        <v>396</v>
      </c>
      <c r="F1134" s="1" t="s">
        <v>1316</v>
      </c>
      <c r="G1134" s="1" t="s">
        <v>13</v>
      </c>
      <c r="H1134" s="1" t="s">
        <v>14</v>
      </c>
      <c r="I1134" s="1" t="s">
        <v>15</v>
      </c>
      <c r="J1134" s="1">
        <f>FIND(", ",space_missions[[#This Row],[Location]])</f>
        <v>10</v>
      </c>
      <c r="K1134" s="1" t="str">
        <f t="shared" si="17"/>
        <v xml:space="preserve"> Russia</v>
      </c>
      <c r="L1134" s="1" t="str">
        <f>_xlfn.CONCAT(space_missions[[#This Row],[Company]],"-",space_missions[[#This Row],[Rocket]])</f>
        <v>RVSN USSR-Vostok-2M</v>
      </c>
      <c r="M1134" s="1">
        <f>YEAR(space_missions[[#This Row],[Date]])</f>
        <v>1972</v>
      </c>
    </row>
    <row r="1135" spans="1:13">
      <c r="A1135" s="1" t="s">
        <v>9</v>
      </c>
      <c r="B1135" s="1" t="s">
        <v>980</v>
      </c>
      <c r="C1135" s="2">
        <v>26603</v>
      </c>
      <c r="D1135" s="3">
        <v>0.56180555555555556</v>
      </c>
      <c r="E1135" s="1" t="s">
        <v>339</v>
      </c>
      <c r="F1135" s="1" t="s">
        <v>1317</v>
      </c>
      <c r="G1135" s="1" t="s">
        <v>13</v>
      </c>
      <c r="H1135" s="1" t="s">
        <v>14</v>
      </c>
      <c r="I1135" s="1" t="s">
        <v>15</v>
      </c>
      <c r="J1135" s="1">
        <f>FIND(", ",space_missions[[#This Row],[Location]])</f>
        <v>10</v>
      </c>
      <c r="K1135" s="1" t="str">
        <f t="shared" si="17"/>
        <v xml:space="preserve"> Russia</v>
      </c>
      <c r="L1135" s="1" t="str">
        <f>_xlfn.CONCAT(space_missions[[#This Row],[Company]],"-",space_missions[[#This Row],[Rocket]])</f>
        <v>RVSN USSR-Voskhod</v>
      </c>
      <c r="M1135" s="1">
        <f>YEAR(space_missions[[#This Row],[Date]])</f>
        <v>1972</v>
      </c>
    </row>
    <row r="1136" spans="1:13">
      <c r="A1136" s="1" t="s">
        <v>9</v>
      </c>
      <c r="B1136" s="1" t="s">
        <v>684</v>
      </c>
      <c r="C1136" s="2">
        <v>26604</v>
      </c>
      <c r="D1136" s="3">
        <v>0.50555555555555554</v>
      </c>
      <c r="E1136" s="1" t="s">
        <v>685</v>
      </c>
      <c r="F1136" s="1" t="s">
        <v>1318</v>
      </c>
      <c r="G1136" s="1" t="s">
        <v>13</v>
      </c>
      <c r="H1136" s="1" t="s">
        <v>14</v>
      </c>
      <c r="I1136" s="1" t="s">
        <v>15</v>
      </c>
      <c r="J1136" s="1">
        <f>FIND(", ",space_missions[[#This Row],[Location]])</f>
        <v>11</v>
      </c>
      <c r="K1136" s="1" t="str">
        <f t="shared" si="17"/>
        <v xml:space="preserve"> Russia</v>
      </c>
      <c r="L1136" s="1" t="str">
        <f>_xlfn.CONCAT(space_missions[[#This Row],[Company]],"-",space_missions[[#This Row],[Rocket]])</f>
        <v>RVSN USSR-Cosmos-3M (11K65M)</v>
      </c>
      <c r="M1136" s="1">
        <f>YEAR(space_missions[[#This Row],[Date]])</f>
        <v>1972</v>
      </c>
    </row>
    <row r="1137" spans="1:13">
      <c r="A1137" s="1" t="s">
        <v>9</v>
      </c>
      <c r="B1137" s="1" t="s">
        <v>961</v>
      </c>
      <c r="C1137" s="2">
        <v>26606</v>
      </c>
      <c r="D1137" s="3">
        <v>6.5277777777777782E-2</v>
      </c>
      <c r="E1137" s="1" t="s">
        <v>685</v>
      </c>
      <c r="F1137" s="1" t="s">
        <v>1319</v>
      </c>
      <c r="G1137" s="1" t="s">
        <v>13</v>
      </c>
      <c r="H1137" s="1" t="s">
        <v>14</v>
      </c>
      <c r="I1137" s="1" t="s">
        <v>15</v>
      </c>
      <c r="J1137" s="1">
        <f>FIND(", ",space_missions[[#This Row],[Location]])</f>
        <v>11</v>
      </c>
      <c r="K1137" s="1" t="str">
        <f t="shared" si="17"/>
        <v xml:space="preserve"> Russia</v>
      </c>
      <c r="L1137" s="1" t="str">
        <f>_xlfn.CONCAT(space_missions[[#This Row],[Company]],"-",space_missions[[#This Row],[Rocket]])</f>
        <v>RVSN USSR-Cosmos-3M (11K65M)</v>
      </c>
      <c r="M1137" s="1">
        <f>YEAR(space_missions[[#This Row],[Date]])</f>
        <v>1972</v>
      </c>
    </row>
    <row r="1138" spans="1:13">
      <c r="A1138" s="1" t="s">
        <v>675</v>
      </c>
      <c r="B1138" s="1" t="s">
        <v>676</v>
      </c>
      <c r="C1138" s="2">
        <v>26618</v>
      </c>
      <c r="D1138" s="3">
        <v>0.92569444444444449</v>
      </c>
      <c r="E1138" s="1" t="s">
        <v>1320</v>
      </c>
      <c r="F1138" s="1" t="s">
        <v>1321</v>
      </c>
      <c r="G1138" s="1" t="s">
        <v>13</v>
      </c>
      <c r="H1138" s="1" t="s">
        <v>14</v>
      </c>
      <c r="I1138" s="1" t="s">
        <v>15</v>
      </c>
      <c r="J1138" s="1">
        <f>FIND(", ",space_missions[[#This Row],[Location]])</f>
        <v>14</v>
      </c>
      <c r="K1138" s="1" t="str">
        <f t="shared" si="17"/>
        <v xml:space="preserve"> Kenya</v>
      </c>
      <c r="L1138" s="1" t="str">
        <f>_xlfn.CONCAT(space_missions[[#This Row],[Company]],"-",space_missions[[#This Row],[Rocket]])</f>
        <v>ASI-Scout D1</v>
      </c>
      <c r="M1138" s="1">
        <f>YEAR(space_missions[[#This Row],[Date]])</f>
        <v>1972</v>
      </c>
    </row>
    <row r="1139" spans="1:13">
      <c r="A1139" s="1" t="s">
        <v>9</v>
      </c>
      <c r="B1139" s="1" t="s">
        <v>1167</v>
      </c>
      <c r="C1139" s="2">
        <v>26626</v>
      </c>
      <c r="D1139" s="3">
        <v>0.25763888888888886</v>
      </c>
      <c r="E1139" s="1" t="s">
        <v>887</v>
      </c>
      <c r="F1139" s="1" t="s">
        <v>1322</v>
      </c>
      <c r="G1139" s="1" t="s">
        <v>13</v>
      </c>
      <c r="H1139" s="1" t="s">
        <v>14</v>
      </c>
      <c r="I1139" s="1" t="s">
        <v>21</v>
      </c>
      <c r="J1139" s="1">
        <f>FIND(", ",space_missions[[#This Row],[Location]])</f>
        <v>12</v>
      </c>
      <c r="K1139" s="1" t="str">
        <f t="shared" si="17"/>
        <v xml:space="preserve"> Kazakhstan</v>
      </c>
      <c r="L1139" s="1" t="str">
        <f>_xlfn.CONCAT(space_missions[[#This Row],[Company]],"-",space_missions[[#This Row],[Rocket]])</f>
        <v>RVSN USSR-N1-L3</v>
      </c>
      <c r="M1139" s="1">
        <f>YEAR(space_missions[[#This Row],[Date]])</f>
        <v>1972</v>
      </c>
    </row>
    <row r="1140" spans="1:13">
      <c r="A1140" s="1" t="s">
        <v>9</v>
      </c>
      <c r="B1140" s="1" t="s">
        <v>361</v>
      </c>
      <c r="C1140" s="2">
        <v>26628</v>
      </c>
      <c r="D1140" s="3">
        <v>0.38194444444444442</v>
      </c>
      <c r="E1140" s="1" t="s">
        <v>339</v>
      </c>
      <c r="F1140" s="1" t="s">
        <v>1323</v>
      </c>
      <c r="G1140" s="1" t="s">
        <v>13</v>
      </c>
      <c r="H1140" s="1" t="s">
        <v>14</v>
      </c>
      <c r="I1140" s="1" t="s">
        <v>15</v>
      </c>
      <c r="J1140" s="1">
        <f>FIND(", ",space_missions[[#This Row],[Location]])</f>
        <v>10</v>
      </c>
      <c r="K1140" s="1" t="str">
        <f t="shared" si="17"/>
        <v xml:space="preserve"> Kazakhstan</v>
      </c>
      <c r="L1140" s="1" t="str">
        <f>_xlfn.CONCAT(space_missions[[#This Row],[Company]],"-",space_missions[[#This Row],[Rocket]])</f>
        <v>RVSN USSR-Voskhod</v>
      </c>
      <c r="M1140" s="1">
        <f>YEAR(space_missions[[#This Row],[Date]])</f>
        <v>1972</v>
      </c>
    </row>
    <row r="1141" spans="1:13">
      <c r="A1141" s="1" t="s">
        <v>9</v>
      </c>
      <c r="B1141" s="1" t="s">
        <v>420</v>
      </c>
      <c r="C1141" s="2">
        <v>26633</v>
      </c>
      <c r="D1141" s="3">
        <v>0.90902777777777777</v>
      </c>
      <c r="E1141" s="1" t="s">
        <v>499</v>
      </c>
      <c r="F1141" s="1" t="s">
        <v>1324</v>
      </c>
      <c r="G1141" s="1" t="s">
        <v>13</v>
      </c>
      <c r="H1141" s="1" t="s">
        <v>14</v>
      </c>
      <c r="I1141" s="1" t="s">
        <v>15</v>
      </c>
      <c r="J1141" s="1">
        <f>FIND(", ",space_missions[[#This Row],[Location]])</f>
        <v>10</v>
      </c>
      <c r="K1141" s="1" t="str">
        <f t="shared" si="17"/>
        <v xml:space="preserve"> Russia</v>
      </c>
      <c r="L1141" s="1" t="str">
        <f>_xlfn.CONCAT(space_missions[[#This Row],[Company]],"-",space_missions[[#This Row],[Rocket]])</f>
        <v>RVSN USSR-Cosmos-2I (63SM)</v>
      </c>
      <c r="M1141" s="1">
        <f>YEAR(space_missions[[#This Row],[Date]])</f>
        <v>1972</v>
      </c>
    </row>
    <row r="1142" spans="1:13">
      <c r="A1142" s="1" t="s">
        <v>9</v>
      </c>
      <c r="B1142" s="1" t="s">
        <v>10</v>
      </c>
      <c r="C1142" s="2">
        <v>26635</v>
      </c>
      <c r="D1142" s="3">
        <v>0.19375000000000001</v>
      </c>
      <c r="E1142" s="1" t="s">
        <v>493</v>
      </c>
      <c r="F1142" s="1" t="s">
        <v>1325</v>
      </c>
      <c r="G1142" s="1" t="s">
        <v>13</v>
      </c>
      <c r="H1142" s="1" t="s">
        <v>14</v>
      </c>
      <c r="I1142" s="1" t="s">
        <v>15</v>
      </c>
      <c r="J1142" s="1">
        <f>FIND(", ",space_missions[[#This Row],[Location]])</f>
        <v>9</v>
      </c>
      <c r="K1142" s="1" t="str">
        <f t="shared" si="17"/>
        <v xml:space="preserve"> Kazakhstan</v>
      </c>
      <c r="L1142" s="1" t="str">
        <f>_xlfn.CONCAT(space_missions[[#This Row],[Company]],"-",space_missions[[#This Row],[Rocket]])</f>
        <v>RVSN USSR-Molniya-M /Block L</v>
      </c>
      <c r="M1142" s="1">
        <f>YEAR(space_missions[[#This Row],[Date]])</f>
        <v>1972</v>
      </c>
    </row>
    <row r="1143" spans="1:13">
      <c r="A1143" s="1" t="s">
        <v>9</v>
      </c>
      <c r="B1143" s="1" t="s">
        <v>543</v>
      </c>
      <c r="C1143" s="2">
        <v>26645</v>
      </c>
      <c r="D1143" s="3">
        <v>0.28541666666666665</v>
      </c>
      <c r="E1143" s="1" t="s">
        <v>493</v>
      </c>
      <c r="F1143" s="1" t="s">
        <v>1326</v>
      </c>
      <c r="G1143" s="1" t="s">
        <v>13</v>
      </c>
      <c r="H1143" s="1" t="s">
        <v>14</v>
      </c>
      <c r="I1143" s="1" t="s">
        <v>15</v>
      </c>
      <c r="J1143" s="1">
        <f>FIND(", ",space_missions[[#This Row],[Location]])</f>
        <v>10</v>
      </c>
      <c r="K1143" s="1" t="str">
        <f t="shared" si="17"/>
        <v xml:space="preserve"> Russia</v>
      </c>
      <c r="L1143" s="1" t="str">
        <f>_xlfn.CONCAT(space_missions[[#This Row],[Company]],"-",space_missions[[#This Row],[Rocket]])</f>
        <v>RVSN USSR-Molniya-M /Block L</v>
      </c>
      <c r="M1143" s="1">
        <f>YEAR(space_missions[[#This Row],[Date]])</f>
        <v>1972</v>
      </c>
    </row>
    <row r="1144" spans="1:13">
      <c r="A1144" s="1" t="s">
        <v>9</v>
      </c>
      <c r="B1144" s="1" t="s">
        <v>980</v>
      </c>
      <c r="C1144" s="2">
        <v>26647</v>
      </c>
      <c r="D1144" s="3">
        <v>0.56944444444444442</v>
      </c>
      <c r="E1144" s="1" t="s">
        <v>339</v>
      </c>
      <c r="F1144" s="1" t="s">
        <v>1327</v>
      </c>
      <c r="G1144" s="1" t="s">
        <v>13</v>
      </c>
      <c r="H1144" s="1" t="s">
        <v>14</v>
      </c>
      <c r="I1144" s="1" t="s">
        <v>15</v>
      </c>
      <c r="J1144" s="1">
        <f>FIND(", ",space_missions[[#This Row],[Location]])</f>
        <v>10</v>
      </c>
      <c r="K1144" s="1" t="str">
        <f t="shared" si="17"/>
        <v xml:space="preserve"> Russia</v>
      </c>
      <c r="L1144" s="1" t="str">
        <f>_xlfn.CONCAT(space_missions[[#This Row],[Company]],"-",space_missions[[#This Row],[Rocket]])</f>
        <v>RVSN USSR-Voskhod</v>
      </c>
      <c r="M1144" s="1">
        <f>YEAR(space_missions[[#This Row],[Date]])</f>
        <v>1972</v>
      </c>
    </row>
    <row r="1145" spans="1:13">
      <c r="A1145" s="1" t="s">
        <v>54</v>
      </c>
      <c r="B1145" s="1" t="s">
        <v>749</v>
      </c>
      <c r="C1145" s="2">
        <v>26652</v>
      </c>
      <c r="D1145" s="3">
        <v>0.80833333333333335</v>
      </c>
      <c r="E1145" s="1" t="s">
        <v>750</v>
      </c>
      <c r="F1145" s="1" t="s">
        <v>1328</v>
      </c>
      <c r="G1145" s="1" t="s">
        <v>13</v>
      </c>
      <c r="H1145" s="1" t="s">
        <v>752</v>
      </c>
      <c r="I1145" s="1" t="s">
        <v>15</v>
      </c>
      <c r="J1145" s="1">
        <f>FIND(", ",space_missions[[#This Row],[Location]])</f>
        <v>7</v>
      </c>
      <c r="K1145" s="1" t="str">
        <f t="shared" si="17"/>
        <v xml:space="preserve"> USA</v>
      </c>
      <c r="L1145" s="1" t="str">
        <f>_xlfn.CONCAT(space_missions[[#This Row],[Company]],"-",space_missions[[#This Row],[Rocket]])</f>
        <v>NASA-Saturn V</v>
      </c>
      <c r="M1145" s="1">
        <f>YEAR(space_missions[[#This Row],[Date]])</f>
        <v>1972</v>
      </c>
    </row>
    <row r="1146" spans="1:13">
      <c r="A1146" s="1" t="s">
        <v>92</v>
      </c>
      <c r="B1146" s="1" t="s">
        <v>331</v>
      </c>
      <c r="C1146" s="2">
        <v>26653</v>
      </c>
      <c r="D1146" s="3">
        <v>0.93055555555555558</v>
      </c>
      <c r="E1146" s="1" t="s">
        <v>775</v>
      </c>
      <c r="F1146" s="1" t="s">
        <v>1329</v>
      </c>
      <c r="G1146" s="1" t="s">
        <v>13</v>
      </c>
      <c r="H1146" s="1" t="s">
        <v>14</v>
      </c>
      <c r="I1146" s="1" t="s">
        <v>15</v>
      </c>
      <c r="J1146" s="1">
        <f>FIND(", ",space_missions[[#This Row],[Location]])</f>
        <v>6</v>
      </c>
      <c r="K1146" s="1" t="str">
        <f t="shared" si="17"/>
        <v xml:space="preserve"> USA</v>
      </c>
      <c r="L1146" s="1" t="str">
        <f>_xlfn.CONCAT(space_missions[[#This Row],[Company]],"-",space_missions[[#This Row],[Rocket]])</f>
        <v>General Dynamics-Atlas-SLV3A Agena-D</v>
      </c>
      <c r="M1146" s="1">
        <f>YEAR(space_missions[[#This Row],[Date]])</f>
        <v>1972</v>
      </c>
    </row>
    <row r="1147" spans="1:13">
      <c r="A1147" s="1" t="s">
        <v>9</v>
      </c>
      <c r="B1147" s="1" t="s">
        <v>684</v>
      </c>
      <c r="C1147" s="2">
        <v>26654</v>
      </c>
      <c r="D1147" s="3">
        <v>8.6805555555555552E-2</v>
      </c>
      <c r="E1147" s="1" t="s">
        <v>685</v>
      </c>
      <c r="F1147" s="1" t="s">
        <v>1330</v>
      </c>
      <c r="G1147" s="1" t="s">
        <v>13</v>
      </c>
      <c r="H1147" s="1" t="s">
        <v>14</v>
      </c>
      <c r="I1147" s="1" t="s">
        <v>15</v>
      </c>
      <c r="J1147" s="1">
        <f>FIND(", ",space_missions[[#This Row],[Location]])</f>
        <v>11</v>
      </c>
      <c r="K1147" s="1" t="str">
        <f t="shared" si="17"/>
        <v xml:space="preserve"> Russia</v>
      </c>
      <c r="L1147" s="1" t="str">
        <f>_xlfn.CONCAT(space_missions[[#This Row],[Company]],"-",space_missions[[#This Row],[Rocket]])</f>
        <v>RVSN USSR-Cosmos-3M (11K65M)</v>
      </c>
      <c r="M1147" s="1">
        <f>YEAR(space_missions[[#This Row],[Date]])</f>
        <v>1972</v>
      </c>
    </row>
    <row r="1148" spans="1:13">
      <c r="A1148" s="1" t="s">
        <v>42</v>
      </c>
      <c r="B1148" s="1" t="s">
        <v>322</v>
      </c>
      <c r="C1148" s="2">
        <v>26654</v>
      </c>
      <c r="D1148" s="3">
        <v>0.73958333333333337</v>
      </c>
      <c r="E1148" s="1" t="s">
        <v>1181</v>
      </c>
      <c r="F1148" s="1" t="s">
        <v>1331</v>
      </c>
      <c r="G1148" s="1" t="s">
        <v>13</v>
      </c>
      <c r="H1148" s="1" t="s">
        <v>14</v>
      </c>
      <c r="I1148" s="1" t="s">
        <v>15</v>
      </c>
      <c r="J1148" s="1">
        <f>FIND(", ",space_missions[[#This Row],[Location]])</f>
        <v>7</v>
      </c>
      <c r="K1148" s="1" t="str">
        <f t="shared" si="17"/>
        <v xml:space="preserve"> USA</v>
      </c>
      <c r="L1148" s="1" t="str">
        <f>_xlfn.CONCAT(space_missions[[#This Row],[Company]],"-",space_missions[[#This Row],[Rocket]])</f>
        <v>US Air Force-Titan III(24)B</v>
      </c>
      <c r="M1148" s="1">
        <f>YEAR(space_missions[[#This Row],[Date]])</f>
        <v>1972</v>
      </c>
    </row>
    <row r="1149" spans="1:13">
      <c r="A1149" s="1" t="s">
        <v>9</v>
      </c>
      <c r="B1149" s="1" t="s">
        <v>684</v>
      </c>
      <c r="C1149" s="2">
        <v>26658</v>
      </c>
      <c r="D1149" s="3">
        <v>0.96180555555555558</v>
      </c>
      <c r="E1149" s="1" t="s">
        <v>685</v>
      </c>
      <c r="F1149" s="1" t="s">
        <v>1332</v>
      </c>
      <c r="G1149" s="1" t="s">
        <v>13</v>
      </c>
      <c r="H1149" s="1" t="s">
        <v>14</v>
      </c>
      <c r="I1149" s="1" t="s">
        <v>15</v>
      </c>
      <c r="J1149" s="1">
        <f>FIND(", ",space_missions[[#This Row],[Location]])</f>
        <v>11</v>
      </c>
      <c r="K1149" s="1" t="str">
        <f t="shared" si="17"/>
        <v xml:space="preserve"> Russia</v>
      </c>
      <c r="L1149" s="1" t="str">
        <f>_xlfn.CONCAT(space_missions[[#This Row],[Company]],"-",space_missions[[#This Row],[Rocket]])</f>
        <v>RVSN USSR-Cosmos-3M (11K65M)</v>
      </c>
      <c r="M1149" s="1">
        <f>YEAR(space_missions[[#This Row],[Date]])</f>
        <v>1972</v>
      </c>
    </row>
    <row r="1150" spans="1:13">
      <c r="A1150" s="1" t="s">
        <v>9</v>
      </c>
      <c r="B1150" s="1" t="s">
        <v>543</v>
      </c>
      <c r="C1150" s="2">
        <v>26660</v>
      </c>
      <c r="D1150" s="3">
        <v>0.4375</v>
      </c>
      <c r="E1150" s="1" t="s">
        <v>1227</v>
      </c>
      <c r="F1150" s="1" t="s">
        <v>1333</v>
      </c>
      <c r="G1150" s="1" t="s">
        <v>13</v>
      </c>
      <c r="H1150" s="1" t="s">
        <v>14</v>
      </c>
      <c r="I1150" s="1" t="s">
        <v>15</v>
      </c>
      <c r="J1150" s="1">
        <f>FIND(", ",space_missions[[#This Row],[Location]])</f>
        <v>10</v>
      </c>
      <c r="K1150" s="1" t="str">
        <f t="shared" si="17"/>
        <v xml:space="preserve"> Russia</v>
      </c>
      <c r="L1150" s="1" t="str">
        <f>_xlfn.CONCAT(space_missions[[#This Row],[Company]],"-",space_missions[[#This Row],[Rocket]])</f>
        <v>RVSN USSR-Soyuz M</v>
      </c>
      <c r="M1150" s="1">
        <f>YEAR(space_missions[[#This Row],[Date]])</f>
        <v>1972</v>
      </c>
    </row>
    <row r="1151" spans="1:13">
      <c r="A1151" s="1" t="s">
        <v>9</v>
      </c>
      <c r="B1151" s="1" t="s">
        <v>980</v>
      </c>
      <c r="C1151" s="2">
        <v>26661</v>
      </c>
      <c r="D1151" s="3">
        <v>0.45833333333333331</v>
      </c>
      <c r="E1151" s="1" t="s">
        <v>396</v>
      </c>
      <c r="F1151" s="1" t="s">
        <v>1334</v>
      </c>
      <c r="G1151" s="1" t="s">
        <v>13</v>
      </c>
      <c r="H1151" s="1" t="s">
        <v>14</v>
      </c>
      <c r="I1151" s="1" t="s">
        <v>56</v>
      </c>
      <c r="J1151" s="1">
        <f>FIND(", ",space_missions[[#This Row],[Location]])</f>
        <v>10</v>
      </c>
      <c r="K1151" s="1" t="str">
        <f t="shared" si="17"/>
        <v xml:space="preserve"> Russia</v>
      </c>
      <c r="L1151" s="1" t="str">
        <f>_xlfn.CONCAT(space_missions[[#This Row],[Company]],"-",space_missions[[#This Row],[Rocket]])</f>
        <v>RVSN USSR-Vostok-2M</v>
      </c>
      <c r="M1151" s="1">
        <f>YEAR(space_missions[[#This Row],[Date]])</f>
        <v>1972</v>
      </c>
    </row>
    <row r="1152" spans="1:13">
      <c r="A1152" s="1" t="s">
        <v>9</v>
      </c>
      <c r="B1152" s="1" t="s">
        <v>361</v>
      </c>
      <c r="C1152" s="2">
        <v>26675</v>
      </c>
      <c r="D1152" s="3">
        <v>0.41666666666666669</v>
      </c>
      <c r="E1152" s="1" t="s">
        <v>339</v>
      </c>
      <c r="F1152" s="1" t="s">
        <v>1335</v>
      </c>
      <c r="G1152" s="1" t="s">
        <v>13</v>
      </c>
      <c r="H1152" s="1" t="s">
        <v>14</v>
      </c>
      <c r="I1152" s="1" t="s">
        <v>15</v>
      </c>
      <c r="J1152" s="1">
        <f>FIND(", ",space_missions[[#This Row],[Location]])</f>
        <v>10</v>
      </c>
      <c r="K1152" s="1" t="str">
        <f t="shared" si="17"/>
        <v xml:space="preserve"> Kazakhstan</v>
      </c>
      <c r="L1152" s="1" t="str">
        <f>_xlfn.CONCAT(space_missions[[#This Row],[Company]],"-",space_missions[[#This Row],[Rocket]])</f>
        <v>RVSN USSR-Voskhod</v>
      </c>
      <c r="M1152" s="1">
        <f>YEAR(space_missions[[#This Row],[Date]])</f>
        <v>1973</v>
      </c>
    </row>
    <row r="1153" spans="1:13">
      <c r="A1153" s="1" t="s">
        <v>9</v>
      </c>
      <c r="B1153" s="1" t="s">
        <v>961</v>
      </c>
      <c r="C1153" s="2">
        <v>26684</v>
      </c>
      <c r="D1153" s="3">
        <v>0.15</v>
      </c>
      <c r="E1153" s="1" t="s">
        <v>685</v>
      </c>
      <c r="F1153" s="1" t="s">
        <v>1336</v>
      </c>
      <c r="G1153" s="1" t="s">
        <v>13</v>
      </c>
      <c r="H1153" s="1" t="s">
        <v>14</v>
      </c>
      <c r="I1153" s="1" t="s">
        <v>15</v>
      </c>
      <c r="J1153" s="1">
        <f>FIND(", ",space_missions[[#This Row],[Location]])</f>
        <v>11</v>
      </c>
      <c r="K1153" s="1" t="str">
        <f t="shared" si="17"/>
        <v xml:space="preserve"> Russia</v>
      </c>
      <c r="L1153" s="1" t="str">
        <f>_xlfn.CONCAT(space_missions[[#This Row],[Company]],"-",space_missions[[#This Row],[Rocket]])</f>
        <v>RVSN USSR-Cosmos-3M (11K65M)</v>
      </c>
      <c r="M1153" s="1">
        <f>YEAR(space_missions[[#This Row],[Date]])</f>
        <v>1973</v>
      </c>
    </row>
    <row r="1154" spans="1:13">
      <c r="A1154" s="1" t="s">
        <v>9</v>
      </c>
      <c r="B1154" s="1" t="s">
        <v>661</v>
      </c>
      <c r="C1154" s="2">
        <v>26688</v>
      </c>
      <c r="D1154" s="3">
        <v>0.48888888888888887</v>
      </c>
      <c r="E1154" s="1" t="s">
        <v>499</v>
      </c>
      <c r="F1154" s="1" t="s">
        <v>1337</v>
      </c>
      <c r="G1154" s="1" t="s">
        <v>13</v>
      </c>
      <c r="H1154" s="1" t="s">
        <v>14</v>
      </c>
      <c r="I1154" s="1" t="s">
        <v>15</v>
      </c>
      <c r="J1154" s="1">
        <f>FIND(", ",space_missions[[#This Row],[Location]])</f>
        <v>11</v>
      </c>
      <c r="K1154" s="1" t="str">
        <f t="shared" ref="K1154:K1217" si="18">RIGHT(B1154,LEN(B1154)-FIND("*",SUBSTITUTE(B1154,", ","*",LEN(B1154)-LEN(SUBSTITUTE(B1154,", ","*")))))</f>
        <v xml:space="preserve"> Russia</v>
      </c>
      <c r="L1154" s="1" t="str">
        <f>_xlfn.CONCAT(space_missions[[#This Row],[Company]],"-",space_missions[[#This Row],[Rocket]])</f>
        <v>RVSN USSR-Cosmos-2I (63SM)</v>
      </c>
      <c r="M1154" s="1">
        <f>YEAR(space_missions[[#This Row],[Date]])</f>
        <v>1973</v>
      </c>
    </row>
    <row r="1155" spans="1:13">
      <c r="A1155" s="1" t="s">
        <v>9</v>
      </c>
      <c r="B1155" s="1" t="s">
        <v>1338</v>
      </c>
      <c r="C1155" s="2">
        <v>26690</v>
      </c>
      <c r="D1155" s="3">
        <v>0.48888888888888887</v>
      </c>
      <c r="E1155" s="1" t="s">
        <v>685</v>
      </c>
      <c r="F1155" s="1" t="s">
        <v>1339</v>
      </c>
      <c r="G1155" s="1" t="s">
        <v>13</v>
      </c>
      <c r="H1155" s="1" t="s">
        <v>14</v>
      </c>
      <c r="I1155" s="1" t="s">
        <v>15</v>
      </c>
      <c r="J1155" s="1">
        <f>FIND(", ",space_missions[[#This Row],[Location]])</f>
        <v>11</v>
      </c>
      <c r="K1155" s="1" t="str">
        <f t="shared" si="18"/>
        <v xml:space="preserve"> Russia</v>
      </c>
      <c r="L1155" s="1" t="str">
        <f>_xlfn.CONCAT(space_missions[[#This Row],[Company]],"-",space_missions[[#This Row],[Rocket]])</f>
        <v>RVSN USSR-Cosmos-3M (11K65M)</v>
      </c>
      <c r="M1155" s="1">
        <f>YEAR(space_missions[[#This Row],[Date]])</f>
        <v>1973</v>
      </c>
    </row>
    <row r="1156" spans="1:13">
      <c r="A1156" s="1" t="s">
        <v>9</v>
      </c>
      <c r="B1156" s="1" t="s">
        <v>361</v>
      </c>
      <c r="C1156" s="2">
        <v>26696</v>
      </c>
      <c r="D1156" s="3">
        <v>0.35416666666666669</v>
      </c>
      <c r="E1156" s="1" t="s">
        <v>339</v>
      </c>
      <c r="F1156" s="1" t="s">
        <v>1340</v>
      </c>
      <c r="G1156" s="1" t="s">
        <v>13</v>
      </c>
      <c r="H1156" s="1" t="s">
        <v>14</v>
      </c>
      <c r="I1156" s="1" t="s">
        <v>15</v>
      </c>
      <c r="J1156" s="1">
        <f>FIND(", ",space_missions[[#This Row],[Location]])</f>
        <v>10</v>
      </c>
      <c r="K1156" s="1" t="str">
        <f t="shared" si="18"/>
        <v xml:space="preserve"> Kazakhstan</v>
      </c>
      <c r="L1156" s="1" t="str">
        <f>_xlfn.CONCAT(space_missions[[#This Row],[Company]],"-",space_missions[[#This Row],[Rocket]])</f>
        <v>RVSN USSR-Voskhod</v>
      </c>
      <c r="M1156" s="1">
        <f>YEAR(space_missions[[#This Row],[Date]])</f>
        <v>1973</v>
      </c>
    </row>
    <row r="1157" spans="1:13">
      <c r="A1157" s="1" t="s">
        <v>9</v>
      </c>
      <c r="B1157" s="1" t="s">
        <v>10</v>
      </c>
      <c r="C1157" s="2">
        <v>26698</v>
      </c>
      <c r="D1157" s="3">
        <v>0.24166666666666667</v>
      </c>
      <c r="E1157" s="1" t="s">
        <v>493</v>
      </c>
      <c r="F1157" s="1" t="s">
        <v>1341</v>
      </c>
      <c r="G1157" s="1" t="s">
        <v>13</v>
      </c>
      <c r="H1157" s="1" t="s">
        <v>14</v>
      </c>
      <c r="I1157" s="1" t="s">
        <v>15</v>
      </c>
      <c r="J1157" s="1">
        <f>FIND(", ",space_missions[[#This Row],[Location]])</f>
        <v>9</v>
      </c>
      <c r="K1157" s="1" t="str">
        <f t="shared" si="18"/>
        <v xml:space="preserve"> Kazakhstan</v>
      </c>
      <c r="L1157" s="1" t="str">
        <f>_xlfn.CONCAT(space_missions[[#This Row],[Company]],"-",space_missions[[#This Row],[Rocket]])</f>
        <v>RVSN USSR-Molniya-M /Block L</v>
      </c>
      <c r="M1157" s="1">
        <f>YEAR(space_missions[[#This Row],[Date]])</f>
        <v>1973</v>
      </c>
    </row>
    <row r="1158" spans="1:13">
      <c r="A1158" s="1" t="s">
        <v>9</v>
      </c>
      <c r="B1158" s="1" t="s">
        <v>980</v>
      </c>
      <c r="C1158" s="2">
        <v>26703</v>
      </c>
      <c r="D1158" s="3">
        <v>0.55208333333333337</v>
      </c>
      <c r="E1158" s="1" t="s">
        <v>339</v>
      </c>
      <c r="F1158" s="1" t="s">
        <v>1342</v>
      </c>
      <c r="G1158" s="1" t="s">
        <v>13</v>
      </c>
      <c r="H1158" s="1" t="s">
        <v>14</v>
      </c>
      <c r="I1158" s="1" t="s">
        <v>15</v>
      </c>
      <c r="J1158" s="1">
        <f>FIND(", ",space_missions[[#This Row],[Location]])</f>
        <v>10</v>
      </c>
      <c r="K1158" s="1" t="str">
        <f t="shared" si="18"/>
        <v xml:space="preserve"> Russia</v>
      </c>
      <c r="L1158" s="1" t="str">
        <f>_xlfn.CONCAT(space_missions[[#This Row],[Company]],"-",space_missions[[#This Row],[Rocket]])</f>
        <v>RVSN USSR-Voskhod</v>
      </c>
      <c r="M1158" s="1">
        <f>YEAR(space_missions[[#This Row],[Date]])</f>
        <v>1973</v>
      </c>
    </row>
    <row r="1159" spans="1:13">
      <c r="A1159" s="1" t="s">
        <v>9</v>
      </c>
      <c r="B1159" s="1" t="s">
        <v>361</v>
      </c>
      <c r="C1159" s="2">
        <v>26710</v>
      </c>
      <c r="D1159" s="3"/>
      <c r="E1159" s="1" t="s">
        <v>1257</v>
      </c>
      <c r="F1159" s="1" t="s">
        <v>1343</v>
      </c>
      <c r="G1159" s="1" t="s">
        <v>13</v>
      </c>
      <c r="H1159" s="1" t="s">
        <v>14</v>
      </c>
      <c r="I1159" s="1" t="s">
        <v>15</v>
      </c>
      <c r="J1159" s="1">
        <f>FIND(", ",space_missions[[#This Row],[Location]])</f>
        <v>10</v>
      </c>
      <c r="K1159" s="1" t="str">
        <f t="shared" si="18"/>
        <v xml:space="preserve"> Kazakhstan</v>
      </c>
      <c r="L1159" s="1" t="str">
        <f>_xlfn.CONCAT(space_missions[[#This Row],[Company]],"-",space_missions[[#This Row],[Rocket]])</f>
        <v>RVSN USSR-Molniya-M /Block SO-L</v>
      </c>
      <c r="M1159" s="1">
        <f>YEAR(space_missions[[#This Row],[Date]])</f>
        <v>1973</v>
      </c>
    </row>
    <row r="1160" spans="1:13">
      <c r="A1160" s="1" t="s">
        <v>9</v>
      </c>
      <c r="B1160" s="1" t="s">
        <v>961</v>
      </c>
      <c r="C1160" s="2">
        <v>26723</v>
      </c>
      <c r="D1160" s="3">
        <v>0.19236111111111112</v>
      </c>
      <c r="E1160" s="1" t="s">
        <v>685</v>
      </c>
      <c r="F1160" s="1" t="s">
        <v>1344</v>
      </c>
      <c r="G1160" s="1" t="s">
        <v>13</v>
      </c>
      <c r="H1160" s="1" t="s">
        <v>14</v>
      </c>
      <c r="I1160" s="1" t="s">
        <v>15</v>
      </c>
      <c r="J1160" s="1">
        <f>FIND(", ",space_missions[[#This Row],[Location]])</f>
        <v>11</v>
      </c>
      <c r="K1160" s="1" t="str">
        <f t="shared" si="18"/>
        <v xml:space="preserve"> Russia</v>
      </c>
      <c r="L1160" s="1" t="str">
        <f>_xlfn.CONCAT(space_missions[[#This Row],[Company]],"-",space_missions[[#This Row],[Rocket]])</f>
        <v>RVSN USSR-Cosmos-3M (11K65M)</v>
      </c>
      <c r="M1160" s="1">
        <f>YEAR(space_missions[[#This Row],[Date]])</f>
        <v>1973</v>
      </c>
    </row>
    <row r="1161" spans="1:13">
      <c r="A1161" s="1" t="s">
        <v>9</v>
      </c>
      <c r="B1161" s="1" t="s">
        <v>543</v>
      </c>
      <c r="C1161" s="2">
        <v>26724</v>
      </c>
      <c r="D1161" s="3">
        <v>0.52777777777777779</v>
      </c>
      <c r="E1161" s="1" t="s">
        <v>339</v>
      </c>
      <c r="F1161" s="1" t="s">
        <v>1345</v>
      </c>
      <c r="G1161" s="1" t="s">
        <v>13</v>
      </c>
      <c r="H1161" s="1" t="s">
        <v>14</v>
      </c>
      <c r="I1161" s="1" t="s">
        <v>15</v>
      </c>
      <c r="J1161" s="1">
        <f>FIND(", ",space_missions[[#This Row],[Location]])</f>
        <v>10</v>
      </c>
      <c r="K1161" s="1" t="str">
        <f t="shared" si="18"/>
        <v xml:space="preserve"> Russia</v>
      </c>
      <c r="L1161" s="1" t="str">
        <f>_xlfn.CONCAT(space_missions[[#This Row],[Company]],"-",space_missions[[#This Row],[Rocket]])</f>
        <v>RVSN USSR-Voskhod</v>
      </c>
      <c r="M1161" s="1">
        <f>YEAR(space_missions[[#This Row],[Date]])</f>
        <v>1973</v>
      </c>
    </row>
    <row r="1162" spans="1:13">
      <c r="A1162" s="1" t="s">
        <v>9</v>
      </c>
      <c r="B1162" s="1" t="s">
        <v>361</v>
      </c>
      <c r="C1162" s="2">
        <v>26729</v>
      </c>
      <c r="D1162" s="3">
        <v>0.3888888888888889</v>
      </c>
      <c r="E1162" s="1" t="s">
        <v>339</v>
      </c>
      <c r="F1162" s="1" t="s">
        <v>1346</v>
      </c>
      <c r="G1162" s="1" t="s">
        <v>13</v>
      </c>
      <c r="H1162" s="1" t="s">
        <v>14</v>
      </c>
      <c r="I1162" s="1" t="s">
        <v>15</v>
      </c>
      <c r="J1162" s="1">
        <f>FIND(", ",space_missions[[#This Row],[Location]])</f>
        <v>10</v>
      </c>
      <c r="K1162" s="1" t="str">
        <f t="shared" si="18"/>
        <v xml:space="preserve"> Kazakhstan</v>
      </c>
      <c r="L1162" s="1" t="str">
        <f>_xlfn.CONCAT(space_missions[[#This Row],[Company]],"-",space_missions[[#This Row],[Rocket]])</f>
        <v>RVSN USSR-Voskhod</v>
      </c>
      <c r="M1162" s="1">
        <f>YEAR(space_missions[[#This Row],[Date]])</f>
        <v>1973</v>
      </c>
    </row>
    <row r="1163" spans="1:13">
      <c r="A1163" s="1" t="s">
        <v>92</v>
      </c>
      <c r="B1163" s="1" t="s">
        <v>331</v>
      </c>
      <c r="C1163" s="2">
        <v>26729</v>
      </c>
      <c r="D1163" s="3">
        <v>0.39583333333333331</v>
      </c>
      <c r="E1163" s="1" t="s">
        <v>775</v>
      </c>
      <c r="F1163" s="1" t="s">
        <v>1347</v>
      </c>
      <c r="G1163" s="1" t="s">
        <v>13</v>
      </c>
      <c r="H1163" s="1" t="s">
        <v>14</v>
      </c>
      <c r="I1163" s="1" t="s">
        <v>15</v>
      </c>
      <c r="J1163" s="1">
        <f>FIND(", ",space_missions[[#This Row],[Location]])</f>
        <v>6</v>
      </c>
      <c r="K1163" s="1" t="str">
        <f t="shared" si="18"/>
        <v xml:space="preserve"> USA</v>
      </c>
      <c r="L1163" s="1" t="str">
        <f>_xlfn.CONCAT(space_missions[[#This Row],[Company]],"-",space_missions[[#This Row],[Rocket]])</f>
        <v>General Dynamics-Atlas-SLV3A Agena-D</v>
      </c>
      <c r="M1163" s="1">
        <f>YEAR(space_missions[[#This Row],[Date]])</f>
        <v>1973</v>
      </c>
    </row>
    <row r="1164" spans="1:13">
      <c r="A1164" s="1" t="s">
        <v>463</v>
      </c>
      <c r="B1164" s="1" t="s">
        <v>388</v>
      </c>
      <c r="C1164" s="2">
        <v>26732</v>
      </c>
      <c r="D1164" s="3">
        <v>0.875</v>
      </c>
      <c r="E1164" s="1" t="s">
        <v>1163</v>
      </c>
      <c r="F1164" s="1" t="s">
        <v>1164</v>
      </c>
      <c r="G1164" s="1" t="s">
        <v>13</v>
      </c>
      <c r="H1164" s="1" t="s">
        <v>14</v>
      </c>
      <c r="I1164" s="1" t="s">
        <v>15</v>
      </c>
      <c r="J1164" s="1">
        <f>FIND(", ",space_missions[[#This Row],[Location]])</f>
        <v>7</v>
      </c>
      <c r="K1164" s="1" t="str">
        <f t="shared" si="18"/>
        <v xml:space="preserve"> USA</v>
      </c>
      <c r="L1164" s="1" t="str">
        <f>_xlfn.CONCAT(space_missions[[#This Row],[Company]],"-",space_missions[[#This Row],[Rocket]])</f>
        <v>Martin Marietta-Titan IIID</v>
      </c>
      <c r="M1164" s="1">
        <f>YEAR(space_missions[[#This Row],[Date]])</f>
        <v>1973</v>
      </c>
    </row>
    <row r="1165" spans="1:13">
      <c r="A1165" s="1" t="s">
        <v>9</v>
      </c>
      <c r="B1165" s="1" t="s">
        <v>543</v>
      </c>
      <c r="C1165" s="2">
        <v>26743</v>
      </c>
      <c r="D1165" s="3">
        <v>0.47222222222222221</v>
      </c>
      <c r="E1165" s="1" t="s">
        <v>396</v>
      </c>
      <c r="F1165" s="1" t="s">
        <v>1348</v>
      </c>
      <c r="G1165" s="1" t="s">
        <v>13</v>
      </c>
      <c r="H1165" s="1" t="s">
        <v>14</v>
      </c>
      <c r="I1165" s="1" t="s">
        <v>15</v>
      </c>
      <c r="J1165" s="1">
        <f>FIND(", ",space_missions[[#This Row],[Location]])</f>
        <v>10</v>
      </c>
      <c r="K1165" s="1" t="str">
        <f t="shared" si="18"/>
        <v xml:space="preserve"> Russia</v>
      </c>
      <c r="L1165" s="1" t="str">
        <f>_xlfn.CONCAT(space_missions[[#This Row],[Company]],"-",space_missions[[#This Row],[Rocket]])</f>
        <v>RVSN USSR-Vostok-2M</v>
      </c>
      <c r="M1165" s="1">
        <f>YEAR(space_missions[[#This Row],[Date]])</f>
        <v>1973</v>
      </c>
    </row>
    <row r="1166" spans="1:13">
      <c r="A1166" s="1" t="s">
        <v>9</v>
      </c>
      <c r="B1166" s="1" t="s">
        <v>980</v>
      </c>
      <c r="C1166" s="2">
        <v>26745</v>
      </c>
      <c r="D1166" s="3">
        <v>0.41666666666666669</v>
      </c>
      <c r="E1166" s="1" t="s">
        <v>339</v>
      </c>
      <c r="F1166" s="1" t="s">
        <v>1349</v>
      </c>
      <c r="G1166" s="1" t="s">
        <v>13</v>
      </c>
      <c r="H1166" s="1" t="s">
        <v>14</v>
      </c>
      <c r="I1166" s="1" t="s">
        <v>15</v>
      </c>
      <c r="J1166" s="1">
        <f>FIND(", ",space_missions[[#This Row],[Location]])</f>
        <v>10</v>
      </c>
      <c r="K1166" s="1" t="str">
        <f t="shared" si="18"/>
        <v xml:space="preserve"> Russia</v>
      </c>
      <c r="L1166" s="1" t="str">
        <f>_xlfn.CONCAT(space_missions[[#This Row],[Company]],"-",space_missions[[#This Row],[Rocket]])</f>
        <v>RVSN USSR-Voskhod</v>
      </c>
      <c r="M1166" s="1">
        <f>YEAR(space_missions[[#This Row],[Date]])</f>
        <v>1973</v>
      </c>
    </row>
    <row r="1167" spans="1:13">
      <c r="A1167" s="1" t="s">
        <v>9</v>
      </c>
      <c r="B1167" s="1" t="s">
        <v>657</v>
      </c>
      <c r="C1167" s="2">
        <v>26757</v>
      </c>
      <c r="D1167" s="3">
        <v>0.375</v>
      </c>
      <c r="E1167" s="1" t="s">
        <v>857</v>
      </c>
      <c r="F1167" s="1" t="s">
        <v>1350</v>
      </c>
      <c r="G1167" s="1" t="s">
        <v>13</v>
      </c>
      <c r="H1167" s="1" t="s">
        <v>14</v>
      </c>
      <c r="I1167" s="1" t="s">
        <v>15</v>
      </c>
      <c r="J1167" s="1">
        <f>FIND(", ",space_missions[[#This Row],[Location]])</f>
        <v>11</v>
      </c>
      <c r="K1167" s="1" t="str">
        <f t="shared" si="18"/>
        <v xml:space="preserve"> Kazakhstan</v>
      </c>
      <c r="L1167" s="1" t="str">
        <f>_xlfn.CONCAT(space_missions[[#This Row],[Company]],"-",space_missions[[#This Row],[Rocket]])</f>
        <v>RVSN USSR-Proton K</v>
      </c>
      <c r="M1167" s="1">
        <f>YEAR(space_missions[[#This Row],[Date]])</f>
        <v>1973</v>
      </c>
    </row>
    <row r="1168" spans="1:13">
      <c r="A1168" s="1" t="s">
        <v>9</v>
      </c>
      <c r="B1168" s="1" t="s">
        <v>543</v>
      </c>
      <c r="C1168" s="2">
        <v>26759</v>
      </c>
      <c r="D1168" s="3">
        <v>0.46597222222222223</v>
      </c>
      <c r="E1168" s="1" t="s">
        <v>493</v>
      </c>
      <c r="F1168" s="1" t="s">
        <v>1351</v>
      </c>
      <c r="G1168" s="1" t="s">
        <v>13</v>
      </c>
      <c r="H1168" s="1" t="s">
        <v>14</v>
      </c>
      <c r="I1168" s="1" t="s">
        <v>15</v>
      </c>
      <c r="J1168" s="1">
        <f>FIND(", ",space_missions[[#This Row],[Location]])</f>
        <v>10</v>
      </c>
      <c r="K1168" s="1" t="str">
        <f t="shared" si="18"/>
        <v xml:space="preserve"> Russia</v>
      </c>
      <c r="L1168" s="1" t="str">
        <f>_xlfn.CONCAT(space_missions[[#This Row],[Company]],"-",space_missions[[#This Row],[Rocket]])</f>
        <v>RVSN USSR-Molniya-M /Block L</v>
      </c>
      <c r="M1168" s="1">
        <f>YEAR(space_missions[[#This Row],[Date]])</f>
        <v>1973</v>
      </c>
    </row>
    <row r="1169" spans="1:13">
      <c r="A1169" s="1" t="s">
        <v>92</v>
      </c>
      <c r="B1169" s="1" t="s">
        <v>482</v>
      </c>
      <c r="C1169" s="2">
        <v>26760</v>
      </c>
      <c r="D1169" s="3">
        <v>9.0972222222222218E-2</v>
      </c>
      <c r="E1169" s="1" t="s">
        <v>1352</v>
      </c>
      <c r="F1169" s="1" t="s">
        <v>1353</v>
      </c>
      <c r="G1169" s="1" t="s">
        <v>13</v>
      </c>
      <c r="H1169" s="1" t="s">
        <v>14</v>
      </c>
      <c r="I1169" s="1" t="s">
        <v>15</v>
      </c>
      <c r="J1169" s="1">
        <f>FIND(", ",space_missions[[#This Row],[Location]])</f>
        <v>8</v>
      </c>
      <c r="K1169" s="1" t="str">
        <f t="shared" si="18"/>
        <v xml:space="preserve"> USA</v>
      </c>
      <c r="L1169" s="1" t="str">
        <f>_xlfn.CONCAT(space_missions[[#This Row],[Company]],"-",space_missions[[#This Row],[Rocket]])</f>
        <v>General Dynamics-Atlas-SLV3D Centaur-D1A</v>
      </c>
      <c r="M1169" s="1">
        <f>YEAR(space_missions[[#This Row],[Date]])</f>
        <v>1973</v>
      </c>
    </row>
    <row r="1170" spans="1:13">
      <c r="A1170" s="1" t="s">
        <v>9</v>
      </c>
      <c r="B1170" s="1" t="s">
        <v>661</v>
      </c>
      <c r="C1170" s="2">
        <v>26766</v>
      </c>
      <c r="D1170" s="3">
        <v>0.49236111111111114</v>
      </c>
      <c r="E1170" s="1" t="s">
        <v>499</v>
      </c>
      <c r="F1170" s="1" t="s">
        <v>1354</v>
      </c>
      <c r="G1170" s="1" t="s">
        <v>13</v>
      </c>
      <c r="H1170" s="1" t="s">
        <v>14</v>
      </c>
      <c r="I1170" s="1" t="s">
        <v>15</v>
      </c>
      <c r="J1170" s="1">
        <f>FIND(", ",space_missions[[#This Row],[Location]])</f>
        <v>11</v>
      </c>
      <c r="K1170" s="1" t="str">
        <f t="shared" si="18"/>
        <v xml:space="preserve"> Russia</v>
      </c>
      <c r="L1170" s="1" t="str">
        <f>_xlfn.CONCAT(space_missions[[#This Row],[Company]],"-",space_missions[[#This Row],[Rocket]])</f>
        <v>RVSN USSR-Cosmos-2I (63SM)</v>
      </c>
      <c r="M1170" s="1">
        <f>YEAR(space_missions[[#This Row],[Date]])</f>
        <v>1973</v>
      </c>
    </row>
    <row r="1171" spans="1:13">
      <c r="A1171" s="1" t="s">
        <v>9</v>
      </c>
      <c r="B1171" s="1" t="s">
        <v>980</v>
      </c>
      <c r="C1171" s="2">
        <v>26773</v>
      </c>
      <c r="D1171" s="3">
        <v>0.37430555555555556</v>
      </c>
      <c r="E1171" s="1" t="s">
        <v>339</v>
      </c>
      <c r="F1171" s="1" t="s">
        <v>1355</v>
      </c>
      <c r="G1171" s="1" t="s">
        <v>13</v>
      </c>
      <c r="H1171" s="1" t="s">
        <v>14</v>
      </c>
      <c r="I1171" s="1" t="s">
        <v>15</v>
      </c>
      <c r="J1171" s="1">
        <f>FIND(", ",space_missions[[#This Row],[Location]])</f>
        <v>10</v>
      </c>
      <c r="K1171" s="1" t="str">
        <f t="shared" si="18"/>
        <v xml:space="preserve"> Russia</v>
      </c>
      <c r="L1171" s="1" t="str">
        <f>_xlfn.CONCAT(space_missions[[#This Row],[Company]],"-",space_missions[[#This Row],[Rocket]])</f>
        <v>RVSN USSR-Voskhod</v>
      </c>
      <c r="M1171" s="1">
        <f>YEAR(space_missions[[#This Row],[Date]])</f>
        <v>1973</v>
      </c>
    </row>
    <row r="1172" spans="1:13">
      <c r="A1172" s="1" t="s">
        <v>9</v>
      </c>
      <c r="B1172" s="1" t="s">
        <v>420</v>
      </c>
      <c r="C1172" s="2">
        <v>26773</v>
      </c>
      <c r="D1172" s="3">
        <v>0.43055555555555558</v>
      </c>
      <c r="E1172" s="1" t="s">
        <v>499</v>
      </c>
      <c r="F1172" s="1" t="s">
        <v>1356</v>
      </c>
      <c r="G1172" s="1" t="s">
        <v>13</v>
      </c>
      <c r="H1172" s="1" t="s">
        <v>14</v>
      </c>
      <c r="I1172" s="1" t="s">
        <v>15</v>
      </c>
      <c r="J1172" s="1">
        <f>FIND(", ",space_missions[[#This Row],[Location]])</f>
        <v>10</v>
      </c>
      <c r="K1172" s="1" t="str">
        <f t="shared" si="18"/>
        <v xml:space="preserve"> Russia</v>
      </c>
      <c r="L1172" s="1" t="str">
        <f>_xlfn.CONCAT(space_missions[[#This Row],[Company]],"-",space_missions[[#This Row],[Rocket]])</f>
        <v>RVSN USSR-Cosmos-2I (63SM)</v>
      </c>
      <c r="M1172" s="1">
        <f>YEAR(space_missions[[#This Row],[Date]])</f>
        <v>1973</v>
      </c>
    </row>
    <row r="1173" spans="1:13">
      <c r="A1173" s="1" t="s">
        <v>9</v>
      </c>
      <c r="B1173" s="1" t="s">
        <v>739</v>
      </c>
      <c r="C1173" s="2">
        <v>26779</v>
      </c>
      <c r="D1173" s="3">
        <v>0.38194444444444442</v>
      </c>
      <c r="E1173" s="1" t="s">
        <v>937</v>
      </c>
      <c r="F1173" s="1" t="s">
        <v>1357</v>
      </c>
      <c r="G1173" s="1" t="s">
        <v>13</v>
      </c>
      <c r="H1173" s="1" t="s">
        <v>14</v>
      </c>
      <c r="I1173" s="1" t="s">
        <v>21</v>
      </c>
      <c r="J1173" s="1">
        <f>FIND(", ",space_missions[[#This Row],[Location]])</f>
        <v>11</v>
      </c>
      <c r="K1173" s="1" t="str">
        <f t="shared" si="18"/>
        <v xml:space="preserve"> Kazakhstan</v>
      </c>
      <c r="L1173" s="1" t="str">
        <f>_xlfn.CONCAT(space_missions[[#This Row],[Company]],"-",space_missions[[#This Row],[Rocket]])</f>
        <v>RVSN USSR-Tsyklon-2</v>
      </c>
      <c r="M1173" s="1">
        <f>YEAR(space_missions[[#This Row],[Date]])</f>
        <v>1973</v>
      </c>
    </row>
    <row r="1174" spans="1:13">
      <c r="A1174" s="1" t="s">
        <v>9</v>
      </c>
      <c r="B1174" s="1" t="s">
        <v>980</v>
      </c>
      <c r="C1174" s="2">
        <v>26779</v>
      </c>
      <c r="D1174" s="3">
        <v>0.44791666666666669</v>
      </c>
      <c r="E1174" s="1" t="s">
        <v>339</v>
      </c>
      <c r="F1174" s="1" t="s">
        <v>1358</v>
      </c>
      <c r="G1174" s="1" t="s">
        <v>13</v>
      </c>
      <c r="H1174" s="1" t="s">
        <v>14</v>
      </c>
      <c r="I1174" s="1" t="s">
        <v>15</v>
      </c>
      <c r="J1174" s="1">
        <f>FIND(", ",space_missions[[#This Row],[Location]])</f>
        <v>10</v>
      </c>
      <c r="K1174" s="1" t="str">
        <f t="shared" si="18"/>
        <v xml:space="preserve"> Russia</v>
      </c>
      <c r="L1174" s="1" t="str">
        <f>_xlfn.CONCAT(space_missions[[#This Row],[Company]],"-",space_missions[[#This Row],[Rocket]])</f>
        <v>RVSN USSR-Voskhod</v>
      </c>
      <c r="M1174" s="1">
        <f>YEAR(space_missions[[#This Row],[Date]])</f>
        <v>1973</v>
      </c>
    </row>
    <row r="1175" spans="1:13">
      <c r="A1175" s="1" t="s">
        <v>9</v>
      </c>
      <c r="B1175" s="1" t="s">
        <v>543</v>
      </c>
      <c r="C1175" s="2">
        <v>26789</v>
      </c>
      <c r="D1175" s="3">
        <v>0.29166666666666669</v>
      </c>
      <c r="E1175" s="1" t="s">
        <v>339</v>
      </c>
      <c r="F1175" s="1" t="s">
        <v>1355</v>
      </c>
      <c r="G1175" s="1" t="s">
        <v>13</v>
      </c>
      <c r="H1175" s="1" t="s">
        <v>14</v>
      </c>
      <c r="I1175" s="1" t="s">
        <v>15</v>
      </c>
      <c r="J1175" s="1">
        <f>FIND(", ",space_missions[[#This Row],[Location]])</f>
        <v>10</v>
      </c>
      <c r="K1175" s="1" t="str">
        <f t="shared" si="18"/>
        <v xml:space="preserve"> Russia</v>
      </c>
      <c r="L1175" s="1" t="str">
        <f>_xlfn.CONCAT(space_missions[[#This Row],[Company]],"-",space_missions[[#This Row],[Rocket]])</f>
        <v>RVSN USSR-Voskhod</v>
      </c>
      <c r="M1175" s="1">
        <f>YEAR(space_missions[[#This Row],[Date]])</f>
        <v>1973</v>
      </c>
    </row>
    <row r="1176" spans="1:13">
      <c r="A1176" s="1" t="s">
        <v>54</v>
      </c>
      <c r="B1176" s="1" t="s">
        <v>749</v>
      </c>
      <c r="C1176" s="2">
        <v>26798</v>
      </c>
      <c r="D1176" s="3">
        <v>0.72916666666666663</v>
      </c>
      <c r="E1176" s="1" t="s">
        <v>750</v>
      </c>
      <c r="F1176" s="1" t="s">
        <v>1359</v>
      </c>
      <c r="G1176" s="1" t="s">
        <v>13</v>
      </c>
      <c r="H1176" s="1" t="s">
        <v>752</v>
      </c>
      <c r="I1176" s="1" t="s">
        <v>15</v>
      </c>
      <c r="J1176" s="1">
        <f>FIND(", ",space_missions[[#This Row],[Location]])</f>
        <v>7</v>
      </c>
      <c r="K1176" s="1" t="str">
        <f t="shared" si="18"/>
        <v xml:space="preserve"> USA</v>
      </c>
      <c r="L1176" s="1" t="str">
        <f>_xlfn.CONCAT(space_missions[[#This Row],[Company]],"-",space_missions[[#This Row],[Rocket]])</f>
        <v>NASA-Saturn V</v>
      </c>
      <c r="M1176" s="1">
        <f>YEAR(space_missions[[#This Row],[Date]])</f>
        <v>1973</v>
      </c>
    </row>
    <row r="1177" spans="1:13">
      <c r="A1177" s="1" t="s">
        <v>42</v>
      </c>
      <c r="B1177" s="1" t="s">
        <v>322</v>
      </c>
      <c r="C1177" s="2">
        <v>26800</v>
      </c>
      <c r="D1177" s="3">
        <v>0.69444444444444442</v>
      </c>
      <c r="E1177" s="1" t="s">
        <v>1181</v>
      </c>
      <c r="F1177" s="1" t="s">
        <v>1360</v>
      </c>
      <c r="G1177" s="1" t="s">
        <v>13</v>
      </c>
      <c r="H1177" s="1" t="s">
        <v>14</v>
      </c>
      <c r="I1177" s="1" t="s">
        <v>15</v>
      </c>
      <c r="J1177" s="1">
        <f>FIND(", ",space_missions[[#This Row],[Location]])</f>
        <v>7</v>
      </c>
      <c r="K1177" s="1" t="str">
        <f t="shared" si="18"/>
        <v xml:space="preserve"> USA</v>
      </c>
      <c r="L1177" s="1" t="str">
        <f>_xlfn.CONCAT(space_missions[[#This Row],[Company]],"-",space_missions[[#This Row],[Rocket]])</f>
        <v>US Air Force-Titan III(24)B</v>
      </c>
      <c r="M1177" s="1">
        <f>YEAR(space_missions[[#This Row],[Date]])</f>
        <v>1973</v>
      </c>
    </row>
    <row r="1178" spans="1:13">
      <c r="A1178" s="1" t="s">
        <v>9</v>
      </c>
      <c r="B1178" s="1" t="s">
        <v>661</v>
      </c>
      <c r="C1178" s="2">
        <v>26801</v>
      </c>
      <c r="D1178" s="3">
        <v>0.55486111111111114</v>
      </c>
      <c r="E1178" s="1" t="s">
        <v>499</v>
      </c>
      <c r="F1178" s="1" t="s">
        <v>1361</v>
      </c>
      <c r="G1178" s="1" t="s">
        <v>13</v>
      </c>
      <c r="H1178" s="1" t="s">
        <v>14</v>
      </c>
      <c r="I1178" s="1" t="s">
        <v>15</v>
      </c>
      <c r="J1178" s="1">
        <f>FIND(", ",space_missions[[#This Row],[Location]])</f>
        <v>11</v>
      </c>
      <c r="K1178" s="1" t="str">
        <f t="shared" si="18"/>
        <v xml:space="preserve"> Russia</v>
      </c>
      <c r="L1178" s="1" t="str">
        <f>_xlfn.CONCAT(space_missions[[#This Row],[Company]],"-",space_missions[[#This Row],[Rocket]])</f>
        <v>RVSN USSR-Cosmos-2I (63SM)</v>
      </c>
      <c r="M1178" s="1">
        <f>YEAR(space_missions[[#This Row],[Date]])</f>
        <v>1973</v>
      </c>
    </row>
    <row r="1179" spans="1:13">
      <c r="A1179" s="1" t="s">
        <v>9</v>
      </c>
      <c r="B1179" s="1" t="s">
        <v>1116</v>
      </c>
      <c r="C1179" s="2">
        <v>26802</v>
      </c>
      <c r="D1179" s="3">
        <v>0.45833333333333331</v>
      </c>
      <c r="E1179" s="1" t="s">
        <v>1362</v>
      </c>
      <c r="F1179" s="1" t="s">
        <v>1363</v>
      </c>
      <c r="G1179" s="1" t="s">
        <v>13</v>
      </c>
      <c r="H1179" s="1" t="s">
        <v>14</v>
      </c>
      <c r="I1179" s="1" t="s">
        <v>15</v>
      </c>
      <c r="J1179" s="1">
        <f>FIND(", ",space_missions[[#This Row],[Location]])</f>
        <v>10</v>
      </c>
      <c r="K1179" s="1" t="str">
        <f t="shared" si="18"/>
        <v xml:space="preserve"> Russia</v>
      </c>
      <c r="L1179" s="1" t="str">
        <f>_xlfn.CONCAT(space_missions[[#This Row],[Company]],"-",space_missions[[#This Row],[Rocket]])</f>
        <v>RVSN USSR-Soyuz U</v>
      </c>
      <c r="M1179" s="1">
        <f>YEAR(space_missions[[#This Row],[Date]])</f>
        <v>1973</v>
      </c>
    </row>
    <row r="1180" spans="1:13">
      <c r="A1180" s="1" t="s">
        <v>1000</v>
      </c>
      <c r="B1180" s="1" t="s">
        <v>1001</v>
      </c>
      <c r="C1180" s="2">
        <v>26806</v>
      </c>
      <c r="D1180" s="3">
        <v>0.90069444444444446</v>
      </c>
      <c r="E1180" s="1" t="s">
        <v>1002</v>
      </c>
      <c r="F1180" s="1" t="s">
        <v>1364</v>
      </c>
      <c r="G1180" s="1" t="s">
        <v>13</v>
      </c>
      <c r="H1180" s="1" t="s">
        <v>14</v>
      </c>
      <c r="I1180" s="1" t="s">
        <v>21</v>
      </c>
      <c r="J1180" s="1">
        <f>FIND(", ",space_missions[[#This Row],[Location]])</f>
        <v>4</v>
      </c>
      <c r="K1180" s="1" t="str">
        <f t="shared" si="18"/>
        <v xml:space="preserve"> France</v>
      </c>
      <c r="L1180" s="1" t="str">
        <f>_xlfn.CONCAT(space_missions[[#This Row],[Company]],"-",space_missions[[#This Row],[Rocket]])</f>
        <v>CNES-Diamant B</v>
      </c>
      <c r="M1180" s="1">
        <f>YEAR(space_missions[[#This Row],[Date]])</f>
        <v>1973</v>
      </c>
    </row>
    <row r="1181" spans="1:13">
      <c r="A1181" s="1" t="s">
        <v>9</v>
      </c>
      <c r="B1181" s="1" t="s">
        <v>980</v>
      </c>
      <c r="C1181" s="2">
        <v>26807</v>
      </c>
      <c r="D1181" s="3">
        <v>0.4375</v>
      </c>
      <c r="E1181" s="1" t="s">
        <v>339</v>
      </c>
      <c r="F1181" s="1" t="s">
        <v>1365</v>
      </c>
      <c r="G1181" s="1" t="s">
        <v>13</v>
      </c>
      <c r="H1181" s="1" t="s">
        <v>14</v>
      </c>
      <c r="I1181" s="1" t="s">
        <v>15</v>
      </c>
      <c r="J1181" s="1">
        <f>FIND(", ",space_missions[[#This Row],[Location]])</f>
        <v>10</v>
      </c>
      <c r="K1181" s="1" t="str">
        <f t="shared" si="18"/>
        <v xml:space="preserve"> Russia</v>
      </c>
      <c r="L1181" s="1" t="str">
        <f>_xlfn.CONCAT(space_missions[[#This Row],[Company]],"-",space_missions[[#This Row],[Rocket]])</f>
        <v>RVSN USSR-Voskhod</v>
      </c>
      <c r="M1181" s="1">
        <f>YEAR(space_missions[[#This Row],[Date]])</f>
        <v>1973</v>
      </c>
    </row>
    <row r="1182" spans="1:13">
      <c r="A1182" s="1" t="s">
        <v>9</v>
      </c>
      <c r="B1182" s="1" t="s">
        <v>420</v>
      </c>
      <c r="C1182" s="2">
        <v>26808</v>
      </c>
      <c r="D1182" s="3">
        <v>0.15972222222222221</v>
      </c>
      <c r="E1182" s="1" t="s">
        <v>924</v>
      </c>
      <c r="F1182" s="1" t="s">
        <v>1366</v>
      </c>
      <c r="G1182" s="1" t="s">
        <v>13</v>
      </c>
      <c r="H1182" s="1" t="s">
        <v>14</v>
      </c>
      <c r="I1182" s="1" t="s">
        <v>15</v>
      </c>
      <c r="J1182" s="1">
        <f>FIND(", ",space_missions[[#This Row],[Location]])</f>
        <v>10</v>
      </c>
      <c r="K1182" s="1" t="str">
        <f t="shared" si="18"/>
        <v xml:space="preserve"> Russia</v>
      </c>
      <c r="L1182" s="1" t="str">
        <f>_xlfn.CONCAT(space_missions[[#This Row],[Company]],"-",space_missions[[#This Row],[Rocket]])</f>
        <v>RVSN USSR-Cosmos-3MRB (65MRB)</v>
      </c>
      <c r="M1182" s="1">
        <f>YEAR(space_missions[[#This Row],[Date]])</f>
        <v>1973</v>
      </c>
    </row>
    <row r="1183" spans="1:13">
      <c r="A1183" s="1" t="s">
        <v>9</v>
      </c>
      <c r="B1183" s="1" t="s">
        <v>961</v>
      </c>
      <c r="C1183" s="2">
        <v>26809</v>
      </c>
      <c r="D1183" s="3">
        <v>0.38541666666666669</v>
      </c>
      <c r="E1183" s="1" t="s">
        <v>685</v>
      </c>
      <c r="F1183" s="1" t="s">
        <v>1367</v>
      </c>
      <c r="G1183" s="1" t="s">
        <v>13</v>
      </c>
      <c r="H1183" s="1" t="s">
        <v>14</v>
      </c>
      <c r="I1183" s="1" t="s">
        <v>21</v>
      </c>
      <c r="J1183" s="1">
        <f>FIND(", ",space_missions[[#This Row],[Location]])</f>
        <v>11</v>
      </c>
      <c r="K1183" s="1" t="str">
        <f t="shared" si="18"/>
        <v xml:space="preserve"> Russia</v>
      </c>
      <c r="L1183" s="1" t="str">
        <f>_xlfn.CONCAT(space_missions[[#This Row],[Company]],"-",space_missions[[#This Row],[Rocket]])</f>
        <v>RVSN USSR-Cosmos-3M (11K65M)</v>
      </c>
      <c r="M1183" s="1">
        <f>YEAR(space_missions[[#This Row],[Date]])</f>
        <v>1973</v>
      </c>
    </row>
    <row r="1184" spans="1:13">
      <c r="A1184" s="1" t="s">
        <v>54</v>
      </c>
      <c r="B1184" s="1" t="s">
        <v>916</v>
      </c>
      <c r="C1184" s="2">
        <v>26809</v>
      </c>
      <c r="D1184" s="3">
        <v>0.54166666666666663</v>
      </c>
      <c r="E1184" s="1" t="s">
        <v>539</v>
      </c>
      <c r="F1184" s="1" t="s">
        <v>1368</v>
      </c>
      <c r="G1184" s="1" t="s">
        <v>13</v>
      </c>
      <c r="H1184" s="1" t="s">
        <v>14</v>
      </c>
      <c r="I1184" s="1" t="s">
        <v>15</v>
      </c>
      <c r="J1184" s="1">
        <f>FIND(", ",space_missions[[#This Row],[Location]])</f>
        <v>7</v>
      </c>
      <c r="K1184" s="1" t="str">
        <f t="shared" si="18"/>
        <v xml:space="preserve"> USA</v>
      </c>
      <c r="L1184" s="1" t="str">
        <f>_xlfn.CONCAT(space_missions[[#This Row],[Company]],"-",space_missions[[#This Row],[Rocket]])</f>
        <v>NASA-Saturn IB</v>
      </c>
      <c r="M1184" s="1">
        <f>YEAR(space_missions[[#This Row],[Date]])</f>
        <v>1973</v>
      </c>
    </row>
    <row r="1185" spans="1:13">
      <c r="A1185" s="1" t="s">
        <v>9</v>
      </c>
      <c r="B1185" s="1" t="s">
        <v>980</v>
      </c>
      <c r="C1185" s="2">
        <v>26809</v>
      </c>
      <c r="D1185" s="3">
        <v>0.5625</v>
      </c>
      <c r="E1185" s="1" t="s">
        <v>339</v>
      </c>
      <c r="F1185" s="1" t="s">
        <v>1369</v>
      </c>
      <c r="G1185" s="1" t="s">
        <v>13</v>
      </c>
      <c r="H1185" s="1" t="s">
        <v>14</v>
      </c>
      <c r="I1185" s="1" t="s">
        <v>15</v>
      </c>
      <c r="J1185" s="1">
        <f>FIND(", ",space_missions[[#This Row],[Location]])</f>
        <v>10</v>
      </c>
      <c r="K1185" s="1" t="str">
        <f t="shared" si="18"/>
        <v xml:space="preserve"> Russia</v>
      </c>
      <c r="L1185" s="1" t="str">
        <f>_xlfn.CONCAT(space_missions[[#This Row],[Company]],"-",space_missions[[#This Row],[Rocket]])</f>
        <v>RVSN USSR-Voskhod</v>
      </c>
      <c r="M1185" s="1">
        <f>YEAR(space_missions[[#This Row],[Date]])</f>
        <v>1973</v>
      </c>
    </row>
    <row r="1186" spans="1:13">
      <c r="A1186" s="1" t="s">
        <v>9</v>
      </c>
      <c r="B1186" s="1" t="s">
        <v>543</v>
      </c>
      <c r="C1186" s="2">
        <v>26813</v>
      </c>
      <c r="D1186" s="3">
        <v>0.42777777777777776</v>
      </c>
      <c r="E1186" s="1" t="s">
        <v>396</v>
      </c>
      <c r="F1186" s="1" t="s">
        <v>1370</v>
      </c>
      <c r="G1186" s="1" t="s">
        <v>13</v>
      </c>
      <c r="H1186" s="1" t="s">
        <v>14</v>
      </c>
      <c r="I1186" s="1" t="s">
        <v>15</v>
      </c>
      <c r="J1186" s="1">
        <f>FIND(", ",space_missions[[#This Row],[Location]])</f>
        <v>10</v>
      </c>
      <c r="K1186" s="1" t="str">
        <f t="shared" si="18"/>
        <v xml:space="preserve"> Russia</v>
      </c>
      <c r="L1186" s="1" t="str">
        <f>_xlfn.CONCAT(space_missions[[#This Row],[Company]],"-",space_missions[[#This Row],[Rocket]])</f>
        <v>RVSN USSR-Vostok-2M</v>
      </c>
      <c r="M1186" s="1">
        <f>YEAR(space_missions[[#This Row],[Date]])</f>
        <v>1973</v>
      </c>
    </row>
    <row r="1187" spans="1:13">
      <c r="A1187" s="1" t="s">
        <v>9</v>
      </c>
      <c r="B1187" s="1" t="s">
        <v>661</v>
      </c>
      <c r="C1187" s="2">
        <v>26820</v>
      </c>
      <c r="D1187" s="3">
        <v>0.47847222222222224</v>
      </c>
      <c r="E1187" s="1" t="s">
        <v>499</v>
      </c>
      <c r="F1187" s="1" t="s">
        <v>1371</v>
      </c>
      <c r="G1187" s="1" t="s">
        <v>13</v>
      </c>
      <c r="H1187" s="1" t="s">
        <v>14</v>
      </c>
      <c r="I1187" s="1" t="s">
        <v>15</v>
      </c>
      <c r="J1187" s="1">
        <f>FIND(", ",space_missions[[#This Row],[Location]])</f>
        <v>11</v>
      </c>
      <c r="K1187" s="1" t="str">
        <f t="shared" si="18"/>
        <v xml:space="preserve"> Russia</v>
      </c>
      <c r="L1187" s="1" t="str">
        <f>_xlfn.CONCAT(space_missions[[#This Row],[Company]],"-",space_missions[[#This Row],[Rocket]])</f>
        <v>RVSN USSR-Cosmos-2I (63SM)</v>
      </c>
      <c r="M1187" s="1">
        <f>YEAR(space_missions[[#This Row],[Date]])</f>
        <v>1973</v>
      </c>
    </row>
    <row r="1188" spans="1:13">
      <c r="A1188" s="1" t="s">
        <v>9</v>
      </c>
      <c r="B1188" s="1" t="s">
        <v>980</v>
      </c>
      <c r="C1188" s="2">
        <v>26821</v>
      </c>
      <c r="D1188" s="3">
        <v>0.47916666666666669</v>
      </c>
      <c r="E1188" s="1" t="s">
        <v>339</v>
      </c>
      <c r="F1188" s="1" t="s">
        <v>1372</v>
      </c>
      <c r="G1188" s="1" t="s">
        <v>13</v>
      </c>
      <c r="H1188" s="1" t="s">
        <v>14</v>
      </c>
      <c r="I1188" s="1" t="s">
        <v>15</v>
      </c>
      <c r="J1188" s="1">
        <f>FIND(", ",space_missions[[#This Row],[Location]])</f>
        <v>10</v>
      </c>
      <c r="K1188" s="1" t="str">
        <f t="shared" si="18"/>
        <v xml:space="preserve"> Russia</v>
      </c>
      <c r="L1188" s="1" t="str">
        <f>_xlfn.CONCAT(space_missions[[#This Row],[Company]],"-",space_missions[[#This Row],[Rocket]])</f>
        <v>RVSN USSR-Voskhod</v>
      </c>
      <c r="M1188" s="1">
        <f>YEAR(space_missions[[#This Row],[Date]])</f>
        <v>1973</v>
      </c>
    </row>
    <row r="1189" spans="1:13">
      <c r="A1189" s="1" t="s">
        <v>9</v>
      </c>
      <c r="B1189" s="1" t="s">
        <v>961</v>
      </c>
      <c r="C1189" s="2">
        <v>26823</v>
      </c>
      <c r="D1189" s="3">
        <v>0.65972222222222221</v>
      </c>
      <c r="E1189" s="1" t="s">
        <v>685</v>
      </c>
      <c r="F1189" s="1" t="s">
        <v>1373</v>
      </c>
      <c r="G1189" s="1" t="s">
        <v>13</v>
      </c>
      <c r="H1189" s="1" t="s">
        <v>14</v>
      </c>
      <c r="I1189" s="1" t="s">
        <v>15</v>
      </c>
      <c r="J1189" s="1">
        <f>FIND(", ",space_missions[[#This Row],[Location]])</f>
        <v>11</v>
      </c>
      <c r="K1189" s="1" t="str">
        <f t="shared" si="18"/>
        <v xml:space="preserve"> Russia</v>
      </c>
      <c r="L1189" s="1" t="str">
        <f>_xlfn.CONCAT(space_missions[[#This Row],[Company]],"-",space_missions[[#This Row],[Rocket]])</f>
        <v>RVSN USSR-Cosmos-3M (11K65M)</v>
      </c>
      <c r="M1189" s="1">
        <f>YEAR(space_missions[[#This Row],[Date]])</f>
        <v>1973</v>
      </c>
    </row>
    <row r="1190" spans="1:13">
      <c r="A1190" s="1" t="s">
        <v>9</v>
      </c>
      <c r="B1190" s="1" t="s">
        <v>10</v>
      </c>
      <c r="C1190" s="2">
        <v>26825</v>
      </c>
      <c r="D1190" s="3">
        <v>0.4236111111111111</v>
      </c>
      <c r="E1190" s="1" t="s">
        <v>339</v>
      </c>
      <c r="F1190" s="1" t="s">
        <v>1374</v>
      </c>
      <c r="G1190" s="1" t="s">
        <v>13</v>
      </c>
      <c r="H1190" s="1" t="s">
        <v>14</v>
      </c>
      <c r="I1190" s="1" t="s">
        <v>15</v>
      </c>
      <c r="J1190" s="1">
        <f>FIND(", ",space_missions[[#This Row],[Location]])</f>
        <v>9</v>
      </c>
      <c r="K1190" s="1" t="str">
        <f t="shared" si="18"/>
        <v xml:space="preserve"> Kazakhstan</v>
      </c>
      <c r="L1190" s="1" t="str">
        <f>_xlfn.CONCAT(space_missions[[#This Row],[Company]],"-",space_missions[[#This Row],[Rocket]])</f>
        <v>RVSN USSR-Voskhod</v>
      </c>
      <c r="M1190" s="1">
        <f>YEAR(space_missions[[#This Row],[Date]])</f>
        <v>1973</v>
      </c>
    </row>
    <row r="1191" spans="1:13">
      <c r="A1191" s="1" t="s">
        <v>463</v>
      </c>
      <c r="B1191" s="1" t="s">
        <v>464</v>
      </c>
      <c r="C1191" s="2">
        <v>26827</v>
      </c>
      <c r="D1191" s="3">
        <v>0.30138888888888887</v>
      </c>
      <c r="E1191" s="1" t="s">
        <v>1082</v>
      </c>
      <c r="F1191" s="1" t="s">
        <v>1375</v>
      </c>
      <c r="G1191" s="1" t="s">
        <v>13</v>
      </c>
      <c r="H1191" s="1" t="s">
        <v>14</v>
      </c>
      <c r="I1191" s="1" t="s">
        <v>15</v>
      </c>
      <c r="J1191" s="1">
        <f>FIND(", ",space_missions[[#This Row],[Location]])</f>
        <v>7</v>
      </c>
      <c r="K1191" s="1" t="str">
        <f t="shared" si="18"/>
        <v xml:space="preserve"> USA</v>
      </c>
      <c r="L1191" s="1" t="str">
        <f>_xlfn.CONCAT(space_missions[[#This Row],[Company]],"-",space_missions[[#This Row],[Rocket]])</f>
        <v>Martin Marietta-Titan III(23)C</v>
      </c>
      <c r="M1191" s="1">
        <f>YEAR(space_missions[[#This Row],[Date]])</f>
        <v>1973</v>
      </c>
    </row>
    <row r="1192" spans="1:13">
      <c r="A1192" s="1" t="s">
        <v>9</v>
      </c>
      <c r="B1192" s="1" t="s">
        <v>10</v>
      </c>
      <c r="C1192" s="2">
        <v>26830</v>
      </c>
      <c r="D1192" s="3">
        <v>0.25</v>
      </c>
      <c r="E1192" s="1" t="s">
        <v>629</v>
      </c>
      <c r="F1192" s="1" t="s">
        <v>1376</v>
      </c>
      <c r="G1192" s="1" t="s">
        <v>13</v>
      </c>
      <c r="H1192" s="1" t="s">
        <v>14</v>
      </c>
      <c r="I1192" s="1" t="s">
        <v>15</v>
      </c>
      <c r="J1192" s="1">
        <f>FIND(", ",space_missions[[#This Row],[Location]])</f>
        <v>9</v>
      </c>
      <c r="K1192" s="1" t="str">
        <f t="shared" si="18"/>
        <v xml:space="preserve"> Kazakhstan</v>
      </c>
      <c r="L1192" s="1" t="str">
        <f>_xlfn.CONCAT(space_missions[[#This Row],[Company]],"-",space_missions[[#This Row],[Rocket]])</f>
        <v>RVSN USSR-Soyuz</v>
      </c>
      <c r="M1192" s="1">
        <f>YEAR(space_missions[[#This Row],[Date]])</f>
        <v>1973</v>
      </c>
    </row>
    <row r="1193" spans="1:13">
      <c r="A1193" s="1" t="s">
        <v>9</v>
      </c>
      <c r="B1193" s="1" t="s">
        <v>961</v>
      </c>
      <c r="C1193" s="2">
        <v>26835</v>
      </c>
      <c r="D1193" s="3">
        <v>0.26111111111111113</v>
      </c>
      <c r="E1193" s="1" t="s">
        <v>685</v>
      </c>
      <c r="F1193" s="1" t="s">
        <v>1377</v>
      </c>
      <c r="G1193" s="1" t="s">
        <v>13</v>
      </c>
      <c r="H1193" s="1" t="s">
        <v>14</v>
      </c>
      <c r="I1193" s="1" t="s">
        <v>15</v>
      </c>
      <c r="J1193" s="1">
        <f>FIND(", ",space_missions[[#This Row],[Location]])</f>
        <v>11</v>
      </c>
      <c r="K1193" s="1" t="str">
        <f t="shared" si="18"/>
        <v xml:space="preserve"> Russia</v>
      </c>
      <c r="L1193" s="1" t="str">
        <f>_xlfn.CONCAT(space_missions[[#This Row],[Company]],"-",space_missions[[#This Row],[Rocket]])</f>
        <v>RVSN USSR-Cosmos-3M (11K65M)</v>
      </c>
      <c r="M1193" s="1">
        <f>YEAR(space_missions[[#This Row],[Date]])</f>
        <v>1973</v>
      </c>
    </row>
    <row r="1194" spans="1:13">
      <c r="A1194" s="1" t="s">
        <v>9</v>
      </c>
      <c r="B1194" s="1" t="s">
        <v>980</v>
      </c>
      <c r="C1194" s="2">
        <v>26836</v>
      </c>
      <c r="D1194" s="3">
        <v>0.56180555555555556</v>
      </c>
      <c r="E1194" s="1" t="s">
        <v>339</v>
      </c>
      <c r="F1194" s="1" t="s">
        <v>1378</v>
      </c>
      <c r="G1194" s="1" t="s">
        <v>13</v>
      </c>
      <c r="H1194" s="1" t="s">
        <v>14</v>
      </c>
      <c r="I1194" s="1" t="s">
        <v>15</v>
      </c>
      <c r="J1194" s="1">
        <f>FIND(", ",space_missions[[#This Row],[Location]])</f>
        <v>10</v>
      </c>
      <c r="K1194" s="1" t="str">
        <f t="shared" si="18"/>
        <v xml:space="preserve"> Russia</v>
      </c>
      <c r="L1194" s="1" t="str">
        <f>_xlfn.CONCAT(space_missions[[#This Row],[Company]],"-",space_missions[[#This Row],[Rocket]])</f>
        <v>RVSN USSR-Voskhod</v>
      </c>
      <c r="M1194" s="1">
        <f>YEAR(space_missions[[#This Row],[Date]])</f>
        <v>1973</v>
      </c>
    </row>
    <row r="1195" spans="1:13">
      <c r="A1195" s="1" t="s">
        <v>9</v>
      </c>
      <c r="B1195" s="1" t="s">
        <v>684</v>
      </c>
      <c r="C1195" s="2">
        <v>26841</v>
      </c>
      <c r="D1195" s="3"/>
      <c r="E1195" s="1" t="s">
        <v>685</v>
      </c>
      <c r="F1195" s="1" t="s">
        <v>1379</v>
      </c>
      <c r="G1195" s="1" t="s">
        <v>13</v>
      </c>
      <c r="H1195" s="1" t="s">
        <v>14</v>
      </c>
      <c r="I1195" s="1" t="s">
        <v>21</v>
      </c>
      <c r="J1195" s="1">
        <f>FIND(", ",space_missions[[#This Row],[Location]])</f>
        <v>11</v>
      </c>
      <c r="K1195" s="1" t="str">
        <f t="shared" si="18"/>
        <v xml:space="preserve"> Russia</v>
      </c>
      <c r="L1195" s="1" t="str">
        <f>_xlfn.CONCAT(space_missions[[#This Row],[Company]],"-",space_missions[[#This Row],[Rocket]])</f>
        <v>RVSN USSR-Cosmos-3M (11K65M)</v>
      </c>
      <c r="M1195" s="1">
        <f>YEAR(space_missions[[#This Row],[Date]])</f>
        <v>1973</v>
      </c>
    </row>
    <row r="1196" spans="1:13">
      <c r="A1196" s="1" t="s">
        <v>42</v>
      </c>
      <c r="B1196" s="1" t="s">
        <v>322</v>
      </c>
      <c r="C1196" s="2">
        <v>26841</v>
      </c>
      <c r="D1196" s="3"/>
      <c r="E1196" s="1" t="s">
        <v>1181</v>
      </c>
      <c r="F1196" s="1" t="s">
        <v>1380</v>
      </c>
      <c r="G1196" s="1" t="s">
        <v>13</v>
      </c>
      <c r="H1196" s="1" t="s">
        <v>14</v>
      </c>
      <c r="I1196" s="1" t="s">
        <v>21</v>
      </c>
      <c r="J1196" s="1">
        <f>FIND(", ",space_missions[[#This Row],[Location]])</f>
        <v>7</v>
      </c>
      <c r="K1196" s="1" t="str">
        <f t="shared" si="18"/>
        <v xml:space="preserve"> USA</v>
      </c>
      <c r="L1196" s="1" t="str">
        <f>_xlfn.CONCAT(space_missions[[#This Row],[Company]],"-",space_missions[[#This Row],[Rocket]])</f>
        <v>US Air Force-Titan III(24)B</v>
      </c>
      <c r="M1196" s="1">
        <f>YEAR(space_missions[[#This Row],[Date]])</f>
        <v>1973</v>
      </c>
    </row>
    <row r="1197" spans="1:13">
      <c r="A1197" s="1" t="s">
        <v>9</v>
      </c>
      <c r="B1197" s="1" t="s">
        <v>543</v>
      </c>
      <c r="C1197" s="2">
        <v>26842</v>
      </c>
      <c r="D1197" s="3">
        <v>0.49305555555555558</v>
      </c>
      <c r="E1197" s="1" t="s">
        <v>1227</v>
      </c>
      <c r="F1197" s="1" t="s">
        <v>1381</v>
      </c>
      <c r="G1197" s="1" t="s">
        <v>13</v>
      </c>
      <c r="H1197" s="1" t="s">
        <v>14</v>
      </c>
      <c r="I1197" s="1" t="s">
        <v>15</v>
      </c>
      <c r="J1197" s="1">
        <f>FIND(", ",space_missions[[#This Row],[Location]])</f>
        <v>10</v>
      </c>
      <c r="K1197" s="1" t="str">
        <f t="shared" si="18"/>
        <v xml:space="preserve"> Russia</v>
      </c>
      <c r="L1197" s="1" t="str">
        <f>_xlfn.CONCAT(space_missions[[#This Row],[Company]],"-",space_missions[[#This Row],[Rocket]])</f>
        <v>RVSN USSR-Soyuz M</v>
      </c>
      <c r="M1197" s="1">
        <f>YEAR(space_missions[[#This Row],[Date]])</f>
        <v>1973</v>
      </c>
    </row>
    <row r="1198" spans="1:13">
      <c r="A1198" s="1" t="s">
        <v>9</v>
      </c>
      <c r="B1198" s="1" t="s">
        <v>1116</v>
      </c>
      <c r="C1198" s="2">
        <v>26849</v>
      </c>
      <c r="D1198" s="3">
        <v>0.45763888888888887</v>
      </c>
      <c r="E1198" s="1" t="s">
        <v>339</v>
      </c>
      <c r="F1198" s="1" t="s">
        <v>1382</v>
      </c>
      <c r="G1198" s="1" t="s">
        <v>13</v>
      </c>
      <c r="H1198" s="1" t="s">
        <v>14</v>
      </c>
      <c r="I1198" s="1" t="s">
        <v>21</v>
      </c>
      <c r="J1198" s="1">
        <f>FIND(", ",space_missions[[#This Row],[Location]])</f>
        <v>10</v>
      </c>
      <c r="K1198" s="1" t="str">
        <f t="shared" si="18"/>
        <v xml:space="preserve"> Russia</v>
      </c>
      <c r="L1198" s="1" t="str">
        <f>_xlfn.CONCAT(space_missions[[#This Row],[Company]],"-",space_missions[[#This Row],[Rocket]])</f>
        <v>RVSN USSR-Voskhod</v>
      </c>
      <c r="M1198" s="1">
        <f>YEAR(space_missions[[#This Row],[Date]])</f>
        <v>1973</v>
      </c>
    </row>
    <row r="1199" spans="1:13">
      <c r="A1199" s="1" t="s">
        <v>9</v>
      </c>
      <c r="B1199" s="1" t="s">
        <v>543</v>
      </c>
      <c r="C1199" s="2">
        <v>26856</v>
      </c>
      <c r="D1199" s="3">
        <v>0.4152777777777778</v>
      </c>
      <c r="E1199" s="1" t="s">
        <v>493</v>
      </c>
      <c r="F1199" s="1" t="s">
        <v>1383</v>
      </c>
      <c r="G1199" s="1" t="s">
        <v>13</v>
      </c>
      <c r="H1199" s="1" t="s">
        <v>14</v>
      </c>
      <c r="I1199" s="1" t="s">
        <v>15</v>
      </c>
      <c r="J1199" s="1">
        <f>FIND(", ",space_missions[[#This Row],[Location]])</f>
        <v>10</v>
      </c>
      <c r="K1199" s="1" t="str">
        <f t="shared" si="18"/>
        <v xml:space="preserve"> Russia</v>
      </c>
      <c r="L1199" s="1" t="str">
        <f>_xlfn.CONCAT(space_missions[[#This Row],[Company]],"-",space_missions[[#This Row],[Rocket]])</f>
        <v>RVSN USSR-Molniya-M /Block L</v>
      </c>
      <c r="M1199" s="1">
        <f>YEAR(space_missions[[#This Row],[Date]])</f>
        <v>1973</v>
      </c>
    </row>
    <row r="1200" spans="1:13">
      <c r="A1200" s="1" t="s">
        <v>463</v>
      </c>
      <c r="B1200" s="1" t="s">
        <v>388</v>
      </c>
      <c r="C1200" s="2">
        <v>26858</v>
      </c>
      <c r="D1200" s="3">
        <v>0.85</v>
      </c>
      <c r="E1200" s="1" t="s">
        <v>1163</v>
      </c>
      <c r="F1200" s="1" t="s">
        <v>1164</v>
      </c>
      <c r="G1200" s="1" t="s">
        <v>13</v>
      </c>
      <c r="H1200" s="1" t="s">
        <v>14</v>
      </c>
      <c r="I1200" s="1" t="s">
        <v>15</v>
      </c>
      <c r="J1200" s="1">
        <f>FIND(", ",space_missions[[#This Row],[Location]])</f>
        <v>7</v>
      </c>
      <c r="K1200" s="1" t="str">
        <f t="shared" si="18"/>
        <v xml:space="preserve"> USA</v>
      </c>
      <c r="L1200" s="1" t="str">
        <f>_xlfn.CONCAT(space_missions[[#This Row],[Company]],"-",space_missions[[#This Row],[Rocket]])</f>
        <v>Martin Marietta-Titan IIID</v>
      </c>
      <c r="M1200" s="1">
        <f>YEAR(space_missions[[#This Row],[Date]])</f>
        <v>1973</v>
      </c>
    </row>
    <row r="1201" spans="1:13">
      <c r="A1201" s="1" t="s">
        <v>9</v>
      </c>
      <c r="B1201" s="1" t="s">
        <v>980</v>
      </c>
      <c r="C1201" s="2">
        <v>26870</v>
      </c>
      <c r="D1201" s="3">
        <v>0.47916666666666669</v>
      </c>
      <c r="E1201" s="1" t="s">
        <v>339</v>
      </c>
      <c r="F1201" s="1" t="s">
        <v>1384</v>
      </c>
      <c r="G1201" s="1" t="s">
        <v>13</v>
      </c>
      <c r="H1201" s="1" t="s">
        <v>14</v>
      </c>
      <c r="I1201" s="1" t="s">
        <v>15</v>
      </c>
      <c r="J1201" s="1">
        <f>FIND(", ",space_missions[[#This Row],[Location]])</f>
        <v>10</v>
      </c>
      <c r="K1201" s="1" t="str">
        <f t="shared" si="18"/>
        <v xml:space="preserve"> Russia</v>
      </c>
      <c r="L1201" s="1" t="str">
        <f>_xlfn.CONCAT(space_missions[[#This Row],[Company]],"-",space_missions[[#This Row],[Rocket]])</f>
        <v>RVSN USSR-Voskhod</v>
      </c>
      <c r="M1201" s="1">
        <f>YEAR(space_missions[[#This Row],[Date]])</f>
        <v>1973</v>
      </c>
    </row>
    <row r="1202" spans="1:13">
      <c r="A1202" s="1" t="s">
        <v>54</v>
      </c>
      <c r="B1202" s="1" t="s">
        <v>916</v>
      </c>
      <c r="C1202" s="2">
        <v>26873</v>
      </c>
      <c r="D1202" s="3">
        <v>0.46527777777777779</v>
      </c>
      <c r="E1202" s="1" t="s">
        <v>539</v>
      </c>
      <c r="F1202" s="1" t="s">
        <v>1385</v>
      </c>
      <c r="G1202" s="1" t="s">
        <v>13</v>
      </c>
      <c r="H1202" s="1" t="s">
        <v>14</v>
      </c>
      <c r="I1202" s="1" t="s">
        <v>15</v>
      </c>
      <c r="J1202" s="1">
        <f>FIND(", ",space_missions[[#This Row],[Location]])</f>
        <v>7</v>
      </c>
      <c r="K1202" s="1" t="str">
        <f t="shared" si="18"/>
        <v xml:space="preserve"> USA</v>
      </c>
      <c r="L1202" s="1" t="str">
        <f>_xlfn.CONCAT(space_missions[[#This Row],[Company]],"-",space_missions[[#This Row],[Rocket]])</f>
        <v>NASA-Saturn IB</v>
      </c>
      <c r="M1202" s="1">
        <f>YEAR(space_missions[[#This Row],[Date]])</f>
        <v>1973</v>
      </c>
    </row>
    <row r="1203" spans="1:13">
      <c r="A1203" s="1" t="s">
        <v>9</v>
      </c>
      <c r="B1203" s="1" t="s">
        <v>980</v>
      </c>
      <c r="C1203" s="2">
        <v>26877</v>
      </c>
      <c r="D1203" s="3">
        <v>0.58333333333333337</v>
      </c>
      <c r="E1203" s="1" t="s">
        <v>339</v>
      </c>
      <c r="F1203" s="1" t="s">
        <v>1386</v>
      </c>
      <c r="G1203" s="1" t="s">
        <v>13</v>
      </c>
      <c r="H1203" s="1" t="s">
        <v>14</v>
      </c>
      <c r="I1203" s="1" t="s">
        <v>15</v>
      </c>
      <c r="J1203" s="1">
        <f>FIND(", ",space_missions[[#This Row],[Location]])</f>
        <v>10</v>
      </c>
      <c r="K1203" s="1" t="str">
        <f t="shared" si="18"/>
        <v xml:space="preserve"> Russia</v>
      </c>
      <c r="L1203" s="1" t="str">
        <f>_xlfn.CONCAT(space_missions[[#This Row],[Company]],"-",space_missions[[#This Row],[Rocket]])</f>
        <v>RVSN USSR-Voskhod</v>
      </c>
      <c r="M1203" s="1">
        <f>YEAR(space_missions[[#This Row],[Date]])</f>
        <v>1973</v>
      </c>
    </row>
    <row r="1204" spans="1:13">
      <c r="A1204" s="1" t="s">
        <v>9</v>
      </c>
      <c r="B1204" s="1" t="s">
        <v>543</v>
      </c>
      <c r="C1204" s="2">
        <v>26897</v>
      </c>
      <c r="D1204" s="3">
        <v>0.52083333333333337</v>
      </c>
      <c r="E1204" s="1" t="s">
        <v>339</v>
      </c>
      <c r="F1204" s="1" t="s">
        <v>1387</v>
      </c>
      <c r="G1204" s="1" t="s">
        <v>13</v>
      </c>
      <c r="H1204" s="1" t="s">
        <v>14</v>
      </c>
      <c r="I1204" s="1" t="s">
        <v>15</v>
      </c>
      <c r="J1204" s="1">
        <f>FIND(", ",space_missions[[#This Row],[Location]])</f>
        <v>10</v>
      </c>
      <c r="K1204" s="1" t="str">
        <f t="shared" si="18"/>
        <v xml:space="preserve"> Russia</v>
      </c>
      <c r="L1204" s="1" t="str">
        <f>_xlfn.CONCAT(space_missions[[#This Row],[Company]],"-",space_missions[[#This Row],[Rocket]])</f>
        <v>RVSN USSR-Voskhod</v>
      </c>
      <c r="M1204" s="1">
        <f>YEAR(space_missions[[#This Row],[Date]])</f>
        <v>1973</v>
      </c>
    </row>
    <row r="1205" spans="1:13">
      <c r="A1205" s="1" t="s">
        <v>463</v>
      </c>
      <c r="B1205" s="1" t="s">
        <v>322</v>
      </c>
      <c r="C1205" s="2">
        <v>26897</v>
      </c>
      <c r="D1205" s="3">
        <v>0.67152777777777772</v>
      </c>
      <c r="E1205" s="1" t="s">
        <v>1128</v>
      </c>
      <c r="F1205" s="1" t="s">
        <v>1388</v>
      </c>
      <c r="G1205" s="1" t="s">
        <v>13</v>
      </c>
      <c r="H1205" s="1" t="s">
        <v>14</v>
      </c>
      <c r="I1205" s="1" t="s">
        <v>15</v>
      </c>
      <c r="J1205" s="1">
        <f>FIND(", ",space_missions[[#This Row],[Location]])</f>
        <v>7</v>
      </c>
      <c r="K1205" s="1" t="str">
        <f t="shared" si="18"/>
        <v xml:space="preserve"> USA</v>
      </c>
      <c r="L1205" s="1" t="str">
        <f>_xlfn.CONCAT(space_missions[[#This Row],[Company]],"-",space_missions[[#This Row],[Rocket]])</f>
        <v>Martin Marietta-Titan-III(33)B Agena-D</v>
      </c>
      <c r="M1205" s="1">
        <f>YEAR(space_missions[[#This Row],[Date]])</f>
        <v>1973</v>
      </c>
    </row>
    <row r="1206" spans="1:13">
      <c r="A1206" s="1" t="s">
        <v>9</v>
      </c>
      <c r="B1206" s="1" t="s">
        <v>661</v>
      </c>
      <c r="C1206" s="2">
        <v>26898</v>
      </c>
      <c r="D1206" s="3">
        <v>0.47499999999999998</v>
      </c>
      <c r="E1206" s="1" t="s">
        <v>499</v>
      </c>
      <c r="F1206" s="1" t="s">
        <v>1389</v>
      </c>
      <c r="G1206" s="1" t="s">
        <v>13</v>
      </c>
      <c r="H1206" s="1" t="s">
        <v>14</v>
      </c>
      <c r="I1206" s="1" t="s">
        <v>15</v>
      </c>
      <c r="J1206" s="1">
        <f>FIND(", ",space_missions[[#This Row],[Location]])</f>
        <v>11</v>
      </c>
      <c r="K1206" s="1" t="str">
        <f t="shared" si="18"/>
        <v xml:space="preserve"> Russia</v>
      </c>
      <c r="L1206" s="1" t="str">
        <f>_xlfn.CONCAT(space_missions[[#This Row],[Company]],"-",space_missions[[#This Row],[Rocket]])</f>
        <v>RVSN USSR-Cosmos-2I (63SM)</v>
      </c>
      <c r="M1206" s="1">
        <f>YEAR(space_missions[[#This Row],[Date]])</f>
        <v>1973</v>
      </c>
    </row>
    <row r="1207" spans="1:13">
      <c r="A1207" s="1" t="s">
        <v>92</v>
      </c>
      <c r="B1207" s="1" t="s">
        <v>226</v>
      </c>
      <c r="C1207" s="2">
        <v>26899</v>
      </c>
      <c r="D1207" s="3">
        <v>0.95625000000000004</v>
      </c>
      <c r="E1207" s="1" t="s">
        <v>1352</v>
      </c>
      <c r="F1207" s="1" t="s">
        <v>1390</v>
      </c>
      <c r="G1207" s="1" t="s">
        <v>13</v>
      </c>
      <c r="H1207" s="1" t="s">
        <v>14</v>
      </c>
      <c r="I1207" s="1" t="s">
        <v>15</v>
      </c>
      <c r="J1207" s="1">
        <f>FIND(", ",space_missions[[#This Row],[Location]])</f>
        <v>8</v>
      </c>
      <c r="K1207" s="1" t="str">
        <f t="shared" si="18"/>
        <v xml:space="preserve"> USA</v>
      </c>
      <c r="L1207" s="1" t="str">
        <f>_xlfn.CONCAT(space_missions[[#This Row],[Company]],"-",space_missions[[#This Row],[Rocket]])</f>
        <v>General Dynamics-Atlas-SLV3D Centaur-D1A</v>
      </c>
      <c r="M1207" s="1">
        <f>YEAR(space_missions[[#This Row],[Date]])</f>
        <v>1973</v>
      </c>
    </row>
    <row r="1208" spans="1:13">
      <c r="A1208" s="1" t="s">
        <v>9</v>
      </c>
      <c r="B1208" s="1" t="s">
        <v>10</v>
      </c>
      <c r="C1208" s="2">
        <v>26900</v>
      </c>
      <c r="D1208" s="3">
        <v>0.45763888888888887</v>
      </c>
      <c r="E1208" s="1" t="s">
        <v>339</v>
      </c>
      <c r="F1208" s="1" t="s">
        <v>1391</v>
      </c>
      <c r="G1208" s="1" t="s">
        <v>13</v>
      </c>
      <c r="H1208" s="1" t="s">
        <v>14</v>
      </c>
      <c r="I1208" s="1" t="s">
        <v>15</v>
      </c>
      <c r="J1208" s="1">
        <f>FIND(", ",space_missions[[#This Row],[Location]])</f>
        <v>9</v>
      </c>
      <c r="K1208" s="1" t="str">
        <f t="shared" si="18"/>
        <v xml:space="preserve"> Kazakhstan</v>
      </c>
      <c r="L1208" s="1" t="str">
        <f>_xlfn.CONCAT(space_missions[[#This Row],[Company]],"-",space_missions[[#This Row],[Rocket]])</f>
        <v>RVSN USSR-Voskhod</v>
      </c>
      <c r="M1208" s="1">
        <f>YEAR(space_missions[[#This Row],[Date]])</f>
        <v>1973</v>
      </c>
    </row>
    <row r="1209" spans="1:13">
      <c r="A1209" s="1" t="s">
        <v>9</v>
      </c>
      <c r="B1209" s="1" t="s">
        <v>684</v>
      </c>
      <c r="C1209" s="2">
        <v>26904</v>
      </c>
      <c r="D1209" s="3">
        <v>0.42222222222222222</v>
      </c>
      <c r="E1209" s="1" t="s">
        <v>685</v>
      </c>
      <c r="F1209" s="1" t="s">
        <v>1392</v>
      </c>
      <c r="G1209" s="1" t="s">
        <v>13</v>
      </c>
      <c r="H1209" s="1" t="s">
        <v>14</v>
      </c>
      <c r="I1209" s="1" t="s">
        <v>15</v>
      </c>
      <c r="J1209" s="1">
        <f>FIND(", ",space_missions[[#This Row],[Location]])</f>
        <v>11</v>
      </c>
      <c r="K1209" s="1" t="str">
        <f t="shared" si="18"/>
        <v xml:space="preserve"> Russia</v>
      </c>
      <c r="L1209" s="1" t="str">
        <f>_xlfn.CONCAT(space_missions[[#This Row],[Company]],"-",space_missions[[#This Row],[Rocket]])</f>
        <v>RVSN USSR-Cosmos-3M (11K65M)</v>
      </c>
      <c r="M1209" s="1">
        <f>YEAR(space_missions[[#This Row],[Date]])</f>
        <v>1973</v>
      </c>
    </row>
    <row r="1210" spans="1:13">
      <c r="A1210" s="1" t="s">
        <v>9</v>
      </c>
      <c r="B1210" s="1" t="s">
        <v>543</v>
      </c>
      <c r="C1210" s="2">
        <v>26906</v>
      </c>
      <c r="D1210" s="3">
        <v>4.8611111111111112E-3</v>
      </c>
      <c r="E1210" s="1" t="s">
        <v>493</v>
      </c>
      <c r="F1210" s="1" t="s">
        <v>1393</v>
      </c>
      <c r="G1210" s="1" t="s">
        <v>13</v>
      </c>
      <c r="H1210" s="1" t="s">
        <v>14</v>
      </c>
      <c r="I1210" s="1" t="s">
        <v>15</v>
      </c>
      <c r="J1210" s="1">
        <f>FIND(", ",space_missions[[#This Row],[Location]])</f>
        <v>10</v>
      </c>
      <c r="K1210" s="1" t="str">
        <f t="shared" si="18"/>
        <v xml:space="preserve"> Russia</v>
      </c>
      <c r="L1210" s="1" t="str">
        <f>_xlfn.CONCAT(space_missions[[#This Row],[Company]],"-",space_missions[[#This Row],[Rocket]])</f>
        <v>RVSN USSR-Molniya-M /Block L</v>
      </c>
      <c r="M1210" s="1">
        <f>YEAR(space_missions[[#This Row],[Date]])</f>
        <v>1973</v>
      </c>
    </row>
    <row r="1211" spans="1:13">
      <c r="A1211" s="1" t="s">
        <v>9</v>
      </c>
      <c r="B1211" s="1" t="s">
        <v>10</v>
      </c>
      <c r="C1211" s="2">
        <v>26906</v>
      </c>
      <c r="D1211" s="3">
        <v>0.4375</v>
      </c>
      <c r="E1211" s="1" t="s">
        <v>339</v>
      </c>
      <c r="F1211" s="1" t="s">
        <v>1394</v>
      </c>
      <c r="G1211" s="1" t="s">
        <v>13</v>
      </c>
      <c r="H1211" s="1" t="s">
        <v>14</v>
      </c>
      <c r="I1211" s="1" t="s">
        <v>15</v>
      </c>
      <c r="J1211" s="1">
        <f>FIND(", ",space_missions[[#This Row],[Location]])</f>
        <v>9</v>
      </c>
      <c r="K1211" s="1" t="str">
        <f t="shared" si="18"/>
        <v xml:space="preserve"> Kazakhstan</v>
      </c>
      <c r="L1211" s="1" t="str">
        <f>_xlfn.CONCAT(space_missions[[#This Row],[Company]],"-",space_missions[[#This Row],[Rocket]])</f>
        <v>RVSN USSR-Voskhod</v>
      </c>
      <c r="M1211" s="1">
        <f>YEAR(space_missions[[#This Row],[Date]])</f>
        <v>1973</v>
      </c>
    </row>
    <row r="1212" spans="1:13">
      <c r="A1212" s="1" t="s">
        <v>9</v>
      </c>
      <c r="B1212" s="1" t="s">
        <v>543</v>
      </c>
      <c r="C1212" s="2">
        <v>26913</v>
      </c>
      <c r="D1212" s="3">
        <v>0.44444444444444442</v>
      </c>
      <c r="E1212" s="1" t="s">
        <v>339</v>
      </c>
      <c r="F1212" s="1" t="s">
        <v>1395</v>
      </c>
      <c r="G1212" s="1" t="s">
        <v>13</v>
      </c>
      <c r="H1212" s="1" t="s">
        <v>14</v>
      </c>
      <c r="I1212" s="1" t="s">
        <v>15</v>
      </c>
      <c r="J1212" s="1">
        <f>FIND(", ",space_missions[[#This Row],[Location]])</f>
        <v>10</v>
      </c>
      <c r="K1212" s="1" t="str">
        <f t="shared" si="18"/>
        <v xml:space="preserve"> Russia</v>
      </c>
      <c r="L1212" s="1" t="str">
        <f>_xlfn.CONCAT(space_missions[[#This Row],[Company]],"-",space_missions[[#This Row],[Rocket]])</f>
        <v>RVSN USSR-Voskhod</v>
      </c>
      <c r="M1212" s="1">
        <f>YEAR(space_missions[[#This Row],[Date]])</f>
        <v>1973</v>
      </c>
    </row>
    <row r="1213" spans="1:13">
      <c r="A1213" s="1" t="s">
        <v>9</v>
      </c>
      <c r="B1213" s="1" t="s">
        <v>684</v>
      </c>
      <c r="C1213" s="2">
        <v>26915</v>
      </c>
      <c r="D1213" s="3">
        <v>7.6388888888888895E-2</v>
      </c>
      <c r="E1213" s="1" t="s">
        <v>685</v>
      </c>
      <c r="F1213" s="1" t="s">
        <v>1396</v>
      </c>
      <c r="G1213" s="1" t="s">
        <v>13</v>
      </c>
      <c r="H1213" s="1" t="s">
        <v>14</v>
      </c>
      <c r="I1213" s="1" t="s">
        <v>15</v>
      </c>
      <c r="J1213" s="1">
        <f>FIND(", ",space_missions[[#This Row],[Location]])</f>
        <v>11</v>
      </c>
      <c r="K1213" s="1" t="str">
        <f t="shared" si="18"/>
        <v xml:space="preserve"> Russia</v>
      </c>
      <c r="L1213" s="1" t="str">
        <f>_xlfn.CONCAT(space_missions[[#This Row],[Company]],"-",space_missions[[#This Row],[Rocket]])</f>
        <v>RVSN USSR-Cosmos-3M (11K65M)</v>
      </c>
      <c r="M1213" s="1">
        <f>YEAR(space_missions[[#This Row],[Date]])</f>
        <v>1973</v>
      </c>
    </row>
    <row r="1214" spans="1:13">
      <c r="A1214" s="1" t="s">
        <v>9</v>
      </c>
      <c r="B1214" s="1" t="s">
        <v>684</v>
      </c>
      <c r="C1214" s="2">
        <v>26921</v>
      </c>
      <c r="D1214" s="3">
        <v>2.1527777777777778E-2</v>
      </c>
      <c r="E1214" s="1" t="s">
        <v>685</v>
      </c>
      <c r="F1214" s="1" t="s">
        <v>1397</v>
      </c>
      <c r="G1214" s="1" t="s">
        <v>13</v>
      </c>
      <c r="H1214" s="1" t="s">
        <v>14</v>
      </c>
      <c r="I1214" s="1" t="s">
        <v>15</v>
      </c>
      <c r="J1214" s="1">
        <f>FIND(", ",space_missions[[#This Row],[Location]])</f>
        <v>11</v>
      </c>
      <c r="K1214" s="1" t="str">
        <f t="shared" si="18"/>
        <v xml:space="preserve"> Russia</v>
      </c>
      <c r="L1214" s="1" t="str">
        <f>_xlfn.CONCAT(space_missions[[#This Row],[Company]],"-",space_missions[[#This Row],[Rocket]])</f>
        <v>RVSN USSR-Cosmos-3M (11K65M)</v>
      </c>
      <c r="M1214" s="1">
        <f>YEAR(space_missions[[#This Row],[Date]])</f>
        <v>1973</v>
      </c>
    </row>
    <row r="1215" spans="1:13">
      <c r="A1215" s="1" t="s">
        <v>973</v>
      </c>
      <c r="B1215" s="1" t="s">
        <v>1288</v>
      </c>
      <c r="C1215" s="2">
        <v>26925</v>
      </c>
      <c r="D1215" s="3">
        <v>0.5083333333333333</v>
      </c>
      <c r="E1215" s="1" t="s">
        <v>1289</v>
      </c>
      <c r="F1215" s="1" t="s">
        <v>1398</v>
      </c>
      <c r="G1215" s="1" t="s">
        <v>13</v>
      </c>
      <c r="H1215" s="1" t="s">
        <v>14</v>
      </c>
      <c r="I1215" s="1" t="s">
        <v>21</v>
      </c>
      <c r="J1215" s="1">
        <f>FIND(", ",space_missions[[#This Row],[Location]])</f>
        <v>17</v>
      </c>
      <c r="K1215" s="1" t="str">
        <f t="shared" si="18"/>
        <v xml:space="preserve"> China</v>
      </c>
      <c r="L1215" s="1" t="str">
        <f>_xlfn.CONCAT(space_missions[[#This Row],[Company]],"-",space_missions[[#This Row],[Rocket]])</f>
        <v>CASC-Feng Bao 1</v>
      </c>
      <c r="M1215" s="1">
        <f>YEAR(space_missions[[#This Row],[Date]])</f>
        <v>1973</v>
      </c>
    </row>
    <row r="1216" spans="1:13">
      <c r="A1216" s="1" t="s">
        <v>9</v>
      </c>
      <c r="B1216" s="1" t="s">
        <v>1116</v>
      </c>
      <c r="C1216" s="2">
        <v>26928</v>
      </c>
      <c r="D1216" s="3">
        <v>0.54513888888888884</v>
      </c>
      <c r="E1216" s="1" t="s">
        <v>1362</v>
      </c>
      <c r="F1216" s="1" t="s">
        <v>1399</v>
      </c>
      <c r="G1216" s="1" t="s">
        <v>13</v>
      </c>
      <c r="H1216" s="1" t="s">
        <v>14</v>
      </c>
      <c r="I1216" s="1" t="s">
        <v>15</v>
      </c>
      <c r="J1216" s="1">
        <f>FIND(", ",space_missions[[#This Row],[Location]])</f>
        <v>10</v>
      </c>
      <c r="K1216" s="1" t="str">
        <f t="shared" si="18"/>
        <v xml:space="preserve"> Russia</v>
      </c>
      <c r="L1216" s="1" t="str">
        <f>_xlfn.CONCAT(space_missions[[#This Row],[Company]],"-",space_missions[[#This Row],[Rocket]])</f>
        <v>RVSN USSR-Soyuz U</v>
      </c>
      <c r="M1216" s="1">
        <f>YEAR(space_missions[[#This Row],[Date]])</f>
        <v>1973</v>
      </c>
    </row>
    <row r="1217" spans="1:13">
      <c r="A1217" s="1" t="s">
        <v>9</v>
      </c>
      <c r="B1217" s="1" t="s">
        <v>10</v>
      </c>
      <c r="C1217" s="2">
        <v>26934</v>
      </c>
      <c r="D1217" s="3">
        <v>0.51249999999999996</v>
      </c>
      <c r="E1217" s="1" t="s">
        <v>629</v>
      </c>
      <c r="F1217" s="1" t="s">
        <v>1400</v>
      </c>
      <c r="G1217" s="1" t="s">
        <v>13</v>
      </c>
      <c r="H1217" s="1" t="s">
        <v>14</v>
      </c>
      <c r="I1217" s="1" t="s">
        <v>15</v>
      </c>
      <c r="J1217" s="1">
        <f>FIND(", ",space_missions[[#This Row],[Location]])</f>
        <v>9</v>
      </c>
      <c r="K1217" s="1" t="str">
        <f t="shared" si="18"/>
        <v xml:space="preserve"> Kazakhstan</v>
      </c>
      <c r="L1217" s="1" t="str">
        <f>_xlfn.CONCAT(space_missions[[#This Row],[Company]],"-",space_missions[[#This Row],[Rocket]])</f>
        <v>RVSN USSR-Soyuz</v>
      </c>
      <c r="M1217" s="1">
        <f>YEAR(space_missions[[#This Row],[Date]])</f>
        <v>1973</v>
      </c>
    </row>
    <row r="1218" spans="1:13">
      <c r="A1218" s="1" t="s">
        <v>42</v>
      </c>
      <c r="B1218" s="1" t="s">
        <v>322</v>
      </c>
      <c r="C1218" s="2">
        <v>26934</v>
      </c>
      <c r="D1218" s="3">
        <v>0.71875</v>
      </c>
      <c r="E1218" s="1" t="s">
        <v>1181</v>
      </c>
      <c r="F1218" s="1" t="s">
        <v>1401</v>
      </c>
      <c r="G1218" s="1" t="s">
        <v>13</v>
      </c>
      <c r="H1218" s="1" t="s">
        <v>14</v>
      </c>
      <c r="I1218" s="1" t="s">
        <v>15</v>
      </c>
      <c r="J1218" s="1">
        <f>FIND(", ",space_missions[[#This Row],[Location]])</f>
        <v>7</v>
      </c>
      <c r="K1218" s="1" t="str">
        <f t="shared" ref="K1218:K1281" si="19">RIGHT(B1218,LEN(B1218)-FIND("*",SUBSTITUTE(B1218,", ","*",LEN(B1218)-LEN(SUBSTITUTE(B1218,", ","*")))))</f>
        <v xml:space="preserve"> USA</v>
      </c>
      <c r="L1218" s="1" t="str">
        <f>_xlfn.CONCAT(space_missions[[#This Row],[Company]],"-",space_missions[[#This Row],[Rocket]])</f>
        <v>US Air Force-Titan III(24)B</v>
      </c>
      <c r="M1218" s="1">
        <f>YEAR(space_missions[[#This Row],[Date]])</f>
        <v>1973</v>
      </c>
    </row>
    <row r="1219" spans="1:13">
      <c r="A1219" s="1" t="s">
        <v>9</v>
      </c>
      <c r="B1219" s="1" t="s">
        <v>684</v>
      </c>
      <c r="C1219" s="2">
        <v>26939</v>
      </c>
      <c r="D1219" s="3">
        <v>0.90694444444444444</v>
      </c>
      <c r="E1219" s="1" t="s">
        <v>685</v>
      </c>
      <c r="F1219" s="1" t="s">
        <v>1402</v>
      </c>
      <c r="G1219" s="1" t="s">
        <v>13</v>
      </c>
      <c r="H1219" s="1" t="s">
        <v>14</v>
      </c>
      <c r="I1219" s="1" t="s">
        <v>15</v>
      </c>
      <c r="J1219" s="1">
        <f>FIND(", ",space_missions[[#This Row],[Location]])</f>
        <v>11</v>
      </c>
      <c r="K1219" s="1" t="str">
        <f t="shared" si="19"/>
        <v xml:space="preserve"> Russia</v>
      </c>
      <c r="L1219" s="1" t="str">
        <f>_xlfn.CONCAT(space_missions[[#This Row],[Company]],"-",space_missions[[#This Row],[Rocket]])</f>
        <v>RVSN USSR-Cosmos-3M (11K65M)</v>
      </c>
      <c r="M1219" s="1">
        <f>YEAR(space_missions[[#This Row],[Date]])</f>
        <v>1973</v>
      </c>
    </row>
    <row r="1220" spans="1:13">
      <c r="A1220" s="1" t="s">
        <v>9</v>
      </c>
      <c r="B1220" s="1" t="s">
        <v>543</v>
      </c>
      <c r="C1220" s="2">
        <v>26940</v>
      </c>
      <c r="D1220" s="3">
        <v>0.54166666666666663</v>
      </c>
      <c r="E1220" s="1" t="s">
        <v>339</v>
      </c>
      <c r="F1220" s="1" t="s">
        <v>1403</v>
      </c>
      <c r="G1220" s="1" t="s">
        <v>13</v>
      </c>
      <c r="H1220" s="1" t="s">
        <v>14</v>
      </c>
      <c r="I1220" s="1" t="s">
        <v>15</v>
      </c>
      <c r="J1220" s="1">
        <f>FIND(", ",space_missions[[#This Row],[Location]])</f>
        <v>10</v>
      </c>
      <c r="K1220" s="1" t="str">
        <f t="shared" si="19"/>
        <v xml:space="preserve"> Russia</v>
      </c>
      <c r="L1220" s="1" t="str">
        <f>_xlfn.CONCAT(space_missions[[#This Row],[Company]],"-",space_missions[[#This Row],[Rocket]])</f>
        <v>RVSN USSR-Voskhod</v>
      </c>
      <c r="M1220" s="1">
        <f>YEAR(space_missions[[#This Row],[Date]])</f>
        <v>1973</v>
      </c>
    </row>
    <row r="1221" spans="1:13">
      <c r="A1221" s="1" t="s">
        <v>9</v>
      </c>
      <c r="B1221" s="1" t="s">
        <v>543</v>
      </c>
      <c r="C1221" s="2">
        <v>26943</v>
      </c>
      <c r="D1221" s="3">
        <v>0.52083333333333337</v>
      </c>
      <c r="E1221" s="1" t="s">
        <v>339</v>
      </c>
      <c r="F1221" s="1" t="s">
        <v>1404</v>
      </c>
      <c r="G1221" s="1" t="s">
        <v>13</v>
      </c>
      <c r="H1221" s="1" t="s">
        <v>14</v>
      </c>
      <c r="I1221" s="1" t="s">
        <v>15</v>
      </c>
      <c r="J1221" s="1">
        <f>FIND(", ",space_missions[[#This Row],[Location]])</f>
        <v>10</v>
      </c>
      <c r="K1221" s="1" t="str">
        <f t="shared" si="19"/>
        <v xml:space="preserve"> Russia</v>
      </c>
      <c r="L1221" s="1" t="str">
        <f>_xlfn.CONCAT(space_missions[[#This Row],[Company]],"-",space_missions[[#This Row],[Rocket]])</f>
        <v>RVSN USSR-Voskhod</v>
      </c>
      <c r="M1221" s="1">
        <f>YEAR(space_missions[[#This Row],[Date]])</f>
        <v>1973</v>
      </c>
    </row>
    <row r="1222" spans="1:13">
      <c r="A1222" s="1" t="s">
        <v>9</v>
      </c>
      <c r="B1222" s="1" t="s">
        <v>543</v>
      </c>
      <c r="C1222" s="2">
        <v>26947</v>
      </c>
      <c r="D1222" s="3">
        <v>0.44791666666666669</v>
      </c>
      <c r="E1222" s="1" t="s">
        <v>339</v>
      </c>
      <c r="F1222" s="1" t="s">
        <v>1405</v>
      </c>
      <c r="G1222" s="1" t="s">
        <v>13</v>
      </c>
      <c r="H1222" s="1" t="s">
        <v>14</v>
      </c>
      <c r="I1222" s="1" t="s">
        <v>15</v>
      </c>
      <c r="J1222" s="1">
        <f>FIND(", ",space_missions[[#This Row],[Location]])</f>
        <v>10</v>
      </c>
      <c r="K1222" s="1" t="str">
        <f t="shared" si="19"/>
        <v xml:space="preserve"> Russia</v>
      </c>
      <c r="L1222" s="1" t="str">
        <f>_xlfn.CONCAT(space_missions[[#This Row],[Company]],"-",space_missions[[#This Row],[Rocket]])</f>
        <v>RVSN USSR-Voskhod</v>
      </c>
      <c r="M1222" s="1">
        <f>YEAR(space_missions[[#This Row],[Date]])</f>
        <v>1973</v>
      </c>
    </row>
    <row r="1223" spans="1:13">
      <c r="A1223" s="1" t="s">
        <v>9</v>
      </c>
      <c r="B1223" s="1" t="s">
        <v>10</v>
      </c>
      <c r="C1223" s="2">
        <v>26952</v>
      </c>
      <c r="D1223" s="3">
        <v>0.36458333333333331</v>
      </c>
      <c r="E1223" s="1" t="s">
        <v>339</v>
      </c>
      <c r="F1223" s="1" t="s">
        <v>1406</v>
      </c>
      <c r="G1223" s="1" t="s">
        <v>13</v>
      </c>
      <c r="H1223" s="1" t="s">
        <v>14</v>
      </c>
      <c r="I1223" s="1" t="s">
        <v>15</v>
      </c>
      <c r="J1223" s="1">
        <f>FIND(", ",space_missions[[#This Row],[Location]])</f>
        <v>9</v>
      </c>
      <c r="K1223" s="1" t="str">
        <f t="shared" si="19"/>
        <v xml:space="preserve"> Kazakhstan</v>
      </c>
      <c r="L1223" s="1" t="str">
        <f>_xlfn.CONCAT(space_missions[[#This Row],[Company]],"-",space_missions[[#This Row],[Rocket]])</f>
        <v>RVSN USSR-Voskhod</v>
      </c>
      <c r="M1223" s="1">
        <f>YEAR(space_missions[[#This Row],[Date]])</f>
        <v>1973</v>
      </c>
    </row>
    <row r="1224" spans="1:13">
      <c r="A1224" s="1" t="s">
        <v>9</v>
      </c>
      <c r="B1224" s="1" t="s">
        <v>980</v>
      </c>
      <c r="C1224" s="2">
        <v>26953</v>
      </c>
      <c r="D1224" s="3">
        <v>0.5</v>
      </c>
      <c r="E1224" s="1" t="s">
        <v>339</v>
      </c>
      <c r="F1224" s="1" t="s">
        <v>1407</v>
      </c>
      <c r="G1224" s="1" t="s">
        <v>13</v>
      </c>
      <c r="H1224" s="1" t="s">
        <v>14</v>
      </c>
      <c r="I1224" s="1" t="s">
        <v>15</v>
      </c>
      <c r="J1224" s="1">
        <f>FIND(", ",space_missions[[#This Row],[Location]])</f>
        <v>10</v>
      </c>
      <c r="K1224" s="1" t="str">
        <f t="shared" si="19"/>
        <v xml:space="preserve"> Russia</v>
      </c>
      <c r="L1224" s="1" t="str">
        <f>_xlfn.CONCAT(space_missions[[#This Row],[Company]],"-",space_missions[[#This Row],[Rocket]])</f>
        <v>RVSN USSR-Voskhod</v>
      </c>
      <c r="M1224" s="1">
        <f>YEAR(space_missions[[#This Row],[Date]])</f>
        <v>1973</v>
      </c>
    </row>
    <row r="1225" spans="1:13">
      <c r="A1225" s="1" t="s">
        <v>9</v>
      </c>
      <c r="B1225" s="1" t="s">
        <v>661</v>
      </c>
      <c r="C1225" s="2">
        <v>26953</v>
      </c>
      <c r="D1225" s="3">
        <v>0.58333333333333337</v>
      </c>
      <c r="E1225" s="1" t="s">
        <v>499</v>
      </c>
      <c r="F1225" s="1" t="s">
        <v>1408</v>
      </c>
      <c r="G1225" s="1" t="s">
        <v>13</v>
      </c>
      <c r="H1225" s="1" t="s">
        <v>14</v>
      </c>
      <c r="I1225" s="1" t="s">
        <v>15</v>
      </c>
      <c r="J1225" s="1">
        <f>FIND(", ",space_missions[[#This Row],[Location]])</f>
        <v>11</v>
      </c>
      <c r="K1225" s="1" t="str">
        <f t="shared" si="19"/>
        <v xml:space="preserve"> Russia</v>
      </c>
      <c r="L1225" s="1" t="str">
        <f>_xlfn.CONCAT(space_missions[[#This Row],[Company]],"-",space_missions[[#This Row],[Rocket]])</f>
        <v>RVSN USSR-Cosmos-2I (63SM)</v>
      </c>
      <c r="M1225" s="1">
        <f>YEAR(space_missions[[#This Row],[Date]])</f>
        <v>1973</v>
      </c>
    </row>
    <row r="1226" spans="1:13">
      <c r="A1226" s="1" t="s">
        <v>9</v>
      </c>
      <c r="B1226" s="1" t="s">
        <v>543</v>
      </c>
      <c r="C1226" s="2">
        <v>26956</v>
      </c>
      <c r="D1226" s="3">
        <v>0.43472222222222223</v>
      </c>
      <c r="E1226" s="1" t="s">
        <v>493</v>
      </c>
      <c r="F1226" s="1" t="s">
        <v>1409</v>
      </c>
      <c r="G1226" s="1" t="s">
        <v>13</v>
      </c>
      <c r="H1226" s="1" t="s">
        <v>14</v>
      </c>
      <c r="I1226" s="1" t="s">
        <v>15</v>
      </c>
      <c r="J1226" s="1">
        <f>FIND(", ",space_missions[[#This Row],[Location]])</f>
        <v>10</v>
      </c>
      <c r="K1226" s="1" t="str">
        <f t="shared" si="19"/>
        <v xml:space="preserve"> Russia</v>
      </c>
      <c r="L1226" s="1" t="str">
        <f>_xlfn.CONCAT(space_missions[[#This Row],[Company]],"-",space_missions[[#This Row],[Rocket]])</f>
        <v>RVSN USSR-Molniya-M /Block L</v>
      </c>
      <c r="M1226" s="1">
        <f>YEAR(space_missions[[#This Row],[Date]])</f>
        <v>1973</v>
      </c>
    </row>
    <row r="1227" spans="1:13">
      <c r="A1227" s="1" t="s">
        <v>9</v>
      </c>
      <c r="B1227" s="1" t="s">
        <v>980</v>
      </c>
      <c r="C1227" s="2">
        <v>26957</v>
      </c>
      <c r="D1227" s="3">
        <v>0.42638888888888887</v>
      </c>
      <c r="E1227" s="1" t="s">
        <v>339</v>
      </c>
      <c r="F1227" s="1" t="s">
        <v>1410</v>
      </c>
      <c r="G1227" s="1" t="s">
        <v>13</v>
      </c>
      <c r="H1227" s="1" t="s">
        <v>14</v>
      </c>
      <c r="I1227" s="1" t="s">
        <v>15</v>
      </c>
      <c r="J1227" s="1">
        <f>FIND(", ",space_missions[[#This Row],[Location]])</f>
        <v>10</v>
      </c>
      <c r="K1227" s="1" t="str">
        <f t="shared" si="19"/>
        <v xml:space="preserve"> Russia</v>
      </c>
      <c r="L1227" s="1" t="str">
        <f>_xlfn.CONCAT(space_missions[[#This Row],[Company]],"-",space_missions[[#This Row],[Rocket]])</f>
        <v>RVSN USSR-Voskhod</v>
      </c>
      <c r="M1227" s="1">
        <f>YEAR(space_missions[[#This Row],[Date]])</f>
        <v>1973</v>
      </c>
    </row>
    <row r="1228" spans="1:13">
      <c r="A1228" s="1" t="s">
        <v>9</v>
      </c>
      <c r="B1228" s="1" t="s">
        <v>543</v>
      </c>
      <c r="C1228" s="2">
        <v>26964</v>
      </c>
      <c r="D1228" s="3">
        <v>0.46458333333333335</v>
      </c>
      <c r="E1228" s="1" t="s">
        <v>339</v>
      </c>
      <c r="F1228" s="1" t="s">
        <v>1411</v>
      </c>
      <c r="G1228" s="1" t="s">
        <v>13</v>
      </c>
      <c r="H1228" s="1" t="s">
        <v>14</v>
      </c>
      <c r="I1228" s="1" t="s">
        <v>15</v>
      </c>
      <c r="J1228" s="1">
        <f>FIND(", ",space_missions[[#This Row],[Location]])</f>
        <v>10</v>
      </c>
      <c r="K1228" s="1" t="str">
        <f t="shared" si="19"/>
        <v xml:space="preserve"> Russia</v>
      </c>
      <c r="L1228" s="1" t="str">
        <f>_xlfn.CONCAT(space_missions[[#This Row],[Company]],"-",space_missions[[#This Row],[Rocket]])</f>
        <v>RVSN USSR-Voskhod</v>
      </c>
      <c r="M1228" s="1">
        <f>YEAR(space_missions[[#This Row],[Date]])</f>
        <v>1973</v>
      </c>
    </row>
    <row r="1229" spans="1:13">
      <c r="A1229" s="1" t="s">
        <v>9</v>
      </c>
      <c r="B1229" s="1" t="s">
        <v>980</v>
      </c>
      <c r="C1229" s="2">
        <v>26966</v>
      </c>
      <c r="D1229" s="3">
        <v>0.58333333333333337</v>
      </c>
      <c r="E1229" s="1" t="s">
        <v>396</v>
      </c>
      <c r="F1229" s="1" t="s">
        <v>1412</v>
      </c>
      <c r="G1229" s="1" t="s">
        <v>13</v>
      </c>
      <c r="H1229" s="1" t="s">
        <v>14</v>
      </c>
      <c r="I1229" s="1" t="s">
        <v>15</v>
      </c>
      <c r="J1229" s="1">
        <f>FIND(", ",space_missions[[#This Row],[Location]])</f>
        <v>10</v>
      </c>
      <c r="K1229" s="1" t="str">
        <f t="shared" si="19"/>
        <v xml:space="preserve"> Russia</v>
      </c>
      <c r="L1229" s="1" t="str">
        <f>_xlfn.CONCAT(space_missions[[#This Row],[Company]],"-",space_missions[[#This Row],[Rocket]])</f>
        <v>RVSN USSR-Vostok-2M</v>
      </c>
      <c r="M1229" s="1">
        <f>YEAR(space_missions[[#This Row],[Date]])</f>
        <v>1973</v>
      </c>
    </row>
    <row r="1230" spans="1:13">
      <c r="A1230" s="1" t="s">
        <v>9</v>
      </c>
      <c r="B1230" s="1" t="s">
        <v>684</v>
      </c>
      <c r="C1230" s="2">
        <v>26967</v>
      </c>
      <c r="D1230" s="3">
        <v>0.79166666666666663</v>
      </c>
      <c r="E1230" s="1" t="s">
        <v>685</v>
      </c>
      <c r="F1230" s="1" t="s">
        <v>1413</v>
      </c>
      <c r="G1230" s="1" t="s">
        <v>13</v>
      </c>
      <c r="H1230" s="1" t="s">
        <v>14</v>
      </c>
      <c r="I1230" s="1" t="s">
        <v>15</v>
      </c>
      <c r="J1230" s="1">
        <f>FIND(", ",space_missions[[#This Row],[Location]])</f>
        <v>11</v>
      </c>
      <c r="K1230" s="1" t="str">
        <f t="shared" si="19"/>
        <v xml:space="preserve"> Russia</v>
      </c>
      <c r="L1230" s="1" t="str">
        <f>_xlfn.CONCAT(space_missions[[#This Row],[Company]],"-",space_missions[[#This Row],[Rocket]])</f>
        <v>RVSN USSR-Cosmos-3M (11K65M)</v>
      </c>
      <c r="M1230" s="1">
        <f>YEAR(space_missions[[#This Row],[Date]])</f>
        <v>1973</v>
      </c>
    </row>
    <row r="1231" spans="1:13">
      <c r="A1231" s="1" t="s">
        <v>9</v>
      </c>
      <c r="B1231" s="1" t="s">
        <v>1116</v>
      </c>
      <c r="C1231" s="2">
        <v>26968</v>
      </c>
      <c r="D1231" s="3">
        <v>0.76666666666666672</v>
      </c>
      <c r="E1231" s="1" t="s">
        <v>1362</v>
      </c>
      <c r="F1231" s="1" t="s">
        <v>1414</v>
      </c>
      <c r="G1231" s="1" t="s">
        <v>13</v>
      </c>
      <c r="H1231" s="1" t="s">
        <v>14</v>
      </c>
      <c r="I1231" s="1" t="s">
        <v>15</v>
      </c>
      <c r="J1231" s="1">
        <f>FIND(", ",space_missions[[#This Row],[Location]])</f>
        <v>10</v>
      </c>
      <c r="K1231" s="1" t="str">
        <f t="shared" si="19"/>
        <v xml:space="preserve"> Russia</v>
      </c>
      <c r="L1231" s="1" t="str">
        <f>_xlfn.CONCAT(space_missions[[#This Row],[Company]],"-",space_missions[[#This Row],[Rocket]])</f>
        <v>RVSN USSR-Soyuz U</v>
      </c>
      <c r="M1231" s="1">
        <f>YEAR(space_missions[[#This Row],[Date]])</f>
        <v>1973</v>
      </c>
    </row>
    <row r="1232" spans="1:13">
      <c r="A1232" s="1" t="s">
        <v>9</v>
      </c>
      <c r="B1232" s="1" t="s">
        <v>543</v>
      </c>
      <c r="C1232" s="2">
        <v>26970</v>
      </c>
      <c r="D1232" s="3">
        <v>0.54236111111111107</v>
      </c>
      <c r="E1232" s="1" t="s">
        <v>1302</v>
      </c>
      <c r="F1232" s="1" t="s">
        <v>1415</v>
      </c>
      <c r="G1232" s="1" t="s">
        <v>13</v>
      </c>
      <c r="H1232" s="1" t="s">
        <v>14</v>
      </c>
      <c r="I1232" s="1" t="s">
        <v>15</v>
      </c>
      <c r="J1232" s="1">
        <f>FIND(", ",space_missions[[#This Row],[Location]])</f>
        <v>10</v>
      </c>
      <c r="K1232" s="1" t="str">
        <f t="shared" si="19"/>
        <v xml:space="preserve"> Russia</v>
      </c>
      <c r="L1232" s="1" t="str">
        <f>_xlfn.CONCAT(space_missions[[#This Row],[Company]],"-",space_missions[[#This Row],[Rocket]])</f>
        <v>RVSN USSR-Molniya-M /Block 2BL</v>
      </c>
      <c r="M1232" s="1">
        <f>YEAR(space_missions[[#This Row],[Date]])</f>
        <v>1973</v>
      </c>
    </row>
    <row r="1233" spans="1:13">
      <c r="A1233" s="1" t="s">
        <v>92</v>
      </c>
      <c r="B1233" s="1" t="s">
        <v>482</v>
      </c>
      <c r="C1233" s="2">
        <v>26971</v>
      </c>
      <c r="D1233" s="3">
        <v>0.23958333333333334</v>
      </c>
      <c r="E1233" s="1" t="s">
        <v>1352</v>
      </c>
      <c r="F1233" s="1" t="s">
        <v>1416</v>
      </c>
      <c r="G1233" s="1" t="s">
        <v>13</v>
      </c>
      <c r="H1233" s="1" t="s">
        <v>14</v>
      </c>
      <c r="I1233" s="1" t="s">
        <v>15</v>
      </c>
      <c r="J1233" s="1">
        <f>FIND(", ",space_missions[[#This Row],[Location]])</f>
        <v>8</v>
      </c>
      <c r="K1233" s="1" t="str">
        <f t="shared" si="19"/>
        <v xml:space="preserve"> USA</v>
      </c>
      <c r="L1233" s="1" t="str">
        <f>_xlfn.CONCAT(space_missions[[#This Row],[Company]],"-",space_missions[[#This Row],[Rocket]])</f>
        <v>General Dynamics-Atlas-SLV3D Centaur-D1A</v>
      </c>
      <c r="M1233" s="1">
        <f>YEAR(space_missions[[#This Row],[Date]])</f>
        <v>1973</v>
      </c>
    </row>
    <row r="1234" spans="1:13">
      <c r="A1234" s="1" t="s">
        <v>9</v>
      </c>
      <c r="B1234" s="1" t="s">
        <v>980</v>
      </c>
      <c r="C1234" s="2">
        <v>26978</v>
      </c>
      <c r="D1234" s="3">
        <v>0.52638888888888891</v>
      </c>
      <c r="E1234" s="1" t="s">
        <v>339</v>
      </c>
      <c r="F1234" s="1" t="s">
        <v>1417</v>
      </c>
      <c r="G1234" s="1" t="s">
        <v>13</v>
      </c>
      <c r="H1234" s="1" t="s">
        <v>14</v>
      </c>
      <c r="I1234" s="1" t="s">
        <v>15</v>
      </c>
      <c r="J1234" s="1">
        <f>FIND(", ",space_missions[[#This Row],[Location]])</f>
        <v>10</v>
      </c>
      <c r="K1234" s="1" t="str">
        <f t="shared" si="19"/>
        <v xml:space="preserve"> Russia</v>
      </c>
      <c r="L1234" s="1" t="str">
        <f>_xlfn.CONCAT(space_missions[[#This Row],[Company]],"-",space_missions[[#This Row],[Rocket]])</f>
        <v>RVSN USSR-Voskhod</v>
      </c>
      <c r="M1234" s="1">
        <f>YEAR(space_missions[[#This Row],[Date]])</f>
        <v>1973</v>
      </c>
    </row>
    <row r="1235" spans="1:13">
      <c r="A1235" s="1" t="s">
        <v>463</v>
      </c>
      <c r="B1235" s="1" t="s">
        <v>388</v>
      </c>
      <c r="C1235" s="2">
        <v>26978</v>
      </c>
      <c r="D1235" s="3">
        <v>0.83958333333333335</v>
      </c>
      <c r="E1235" s="1" t="s">
        <v>1163</v>
      </c>
      <c r="F1235" s="1" t="s">
        <v>1418</v>
      </c>
      <c r="G1235" s="1" t="s">
        <v>13</v>
      </c>
      <c r="H1235" s="1" t="s">
        <v>14</v>
      </c>
      <c r="I1235" s="1" t="s">
        <v>15</v>
      </c>
      <c r="J1235" s="1">
        <f>FIND(", ",space_missions[[#This Row],[Location]])</f>
        <v>7</v>
      </c>
      <c r="K1235" s="1" t="str">
        <f t="shared" si="19"/>
        <v xml:space="preserve"> USA</v>
      </c>
      <c r="L1235" s="1" t="str">
        <f>_xlfn.CONCAT(space_missions[[#This Row],[Company]],"-",space_missions[[#This Row],[Rocket]])</f>
        <v>Martin Marietta-Titan IIID</v>
      </c>
      <c r="M1235" s="1">
        <f>YEAR(space_missions[[#This Row],[Date]])</f>
        <v>1973</v>
      </c>
    </row>
    <row r="1236" spans="1:13">
      <c r="A1236" s="1" t="s">
        <v>9</v>
      </c>
      <c r="B1236" s="1" t="s">
        <v>10</v>
      </c>
      <c r="C1236" s="2">
        <v>26982</v>
      </c>
      <c r="D1236" s="3">
        <v>0.86111111111111116</v>
      </c>
      <c r="E1236" s="1" t="s">
        <v>493</v>
      </c>
      <c r="F1236" s="1" t="s">
        <v>1419</v>
      </c>
      <c r="G1236" s="1" t="s">
        <v>13</v>
      </c>
      <c r="H1236" s="1" t="s">
        <v>14</v>
      </c>
      <c r="I1236" s="1" t="s">
        <v>15</v>
      </c>
      <c r="J1236" s="1">
        <f>FIND(", ",space_missions[[#This Row],[Location]])</f>
        <v>9</v>
      </c>
      <c r="K1236" s="1" t="str">
        <f t="shared" si="19"/>
        <v xml:space="preserve"> Kazakhstan</v>
      </c>
      <c r="L1236" s="1" t="str">
        <f>_xlfn.CONCAT(space_missions[[#This Row],[Company]],"-",space_missions[[#This Row],[Rocket]])</f>
        <v>RVSN USSR-Molniya-M /Block L</v>
      </c>
      <c r="M1236" s="1">
        <f>YEAR(space_missions[[#This Row],[Date]])</f>
        <v>1973</v>
      </c>
    </row>
    <row r="1237" spans="1:13">
      <c r="A1237" s="1" t="s">
        <v>54</v>
      </c>
      <c r="B1237" s="1" t="s">
        <v>916</v>
      </c>
      <c r="C1237" s="2">
        <v>26984</v>
      </c>
      <c r="D1237" s="3">
        <v>0.58402777777777781</v>
      </c>
      <c r="E1237" s="1" t="s">
        <v>539</v>
      </c>
      <c r="F1237" s="1" t="s">
        <v>1420</v>
      </c>
      <c r="G1237" s="1" t="s">
        <v>13</v>
      </c>
      <c r="H1237" s="1" t="s">
        <v>14</v>
      </c>
      <c r="I1237" s="1" t="s">
        <v>15</v>
      </c>
      <c r="J1237" s="1">
        <f>FIND(", ",space_missions[[#This Row],[Location]])</f>
        <v>7</v>
      </c>
      <c r="K1237" s="1" t="str">
        <f t="shared" si="19"/>
        <v xml:space="preserve"> USA</v>
      </c>
      <c r="L1237" s="1" t="str">
        <f>_xlfn.CONCAT(space_missions[[#This Row],[Company]],"-",space_missions[[#This Row],[Rocket]])</f>
        <v>NASA-Saturn IB</v>
      </c>
      <c r="M1237" s="1">
        <f>YEAR(space_missions[[#This Row],[Date]])</f>
        <v>1973</v>
      </c>
    </row>
    <row r="1238" spans="1:13">
      <c r="A1238" s="1" t="s">
        <v>9</v>
      </c>
      <c r="B1238" s="1" t="s">
        <v>661</v>
      </c>
      <c r="C1238" s="2">
        <v>26988</v>
      </c>
      <c r="D1238" s="3">
        <v>0.52013888888888893</v>
      </c>
      <c r="E1238" s="1" t="s">
        <v>499</v>
      </c>
      <c r="F1238" s="1" t="s">
        <v>1421</v>
      </c>
      <c r="G1238" s="1" t="s">
        <v>13</v>
      </c>
      <c r="H1238" s="1" t="s">
        <v>14</v>
      </c>
      <c r="I1238" s="1" t="s">
        <v>15</v>
      </c>
      <c r="J1238" s="1">
        <f>FIND(", ",space_missions[[#This Row],[Location]])</f>
        <v>11</v>
      </c>
      <c r="K1238" s="1" t="str">
        <f t="shared" si="19"/>
        <v xml:space="preserve"> Russia</v>
      </c>
      <c r="L1238" s="1" t="str">
        <f>_xlfn.CONCAT(space_missions[[#This Row],[Company]],"-",space_missions[[#This Row],[Rocket]])</f>
        <v>RVSN USSR-Cosmos-2I (63SM)</v>
      </c>
      <c r="M1238" s="1">
        <f>YEAR(space_missions[[#This Row],[Date]])</f>
        <v>1973</v>
      </c>
    </row>
    <row r="1239" spans="1:13">
      <c r="A1239" s="1" t="s">
        <v>9</v>
      </c>
      <c r="B1239" s="1" t="s">
        <v>10</v>
      </c>
      <c r="C1239" s="2">
        <v>26989</v>
      </c>
      <c r="D1239" s="3">
        <v>0.41666666666666669</v>
      </c>
      <c r="E1239" s="1" t="s">
        <v>339</v>
      </c>
      <c r="F1239" s="1" t="s">
        <v>1422</v>
      </c>
      <c r="G1239" s="1" t="s">
        <v>13</v>
      </c>
      <c r="H1239" s="1" t="s">
        <v>14</v>
      </c>
      <c r="I1239" s="1" t="s">
        <v>15</v>
      </c>
      <c r="J1239" s="1">
        <f>FIND(", ",space_missions[[#This Row],[Location]])</f>
        <v>9</v>
      </c>
      <c r="K1239" s="1" t="str">
        <f t="shared" si="19"/>
        <v xml:space="preserve"> Kazakhstan</v>
      </c>
      <c r="L1239" s="1" t="str">
        <f>_xlfn.CONCAT(space_missions[[#This Row],[Company]],"-",space_missions[[#This Row],[Rocket]])</f>
        <v>RVSN USSR-Voskhod</v>
      </c>
      <c r="M1239" s="1">
        <f>YEAR(space_missions[[#This Row],[Date]])</f>
        <v>1973</v>
      </c>
    </row>
    <row r="1240" spans="1:13">
      <c r="A1240" s="1" t="s">
        <v>9</v>
      </c>
      <c r="B1240" s="1" t="s">
        <v>684</v>
      </c>
      <c r="C1240" s="2">
        <v>26995</v>
      </c>
      <c r="D1240" s="3">
        <v>5.5555555555555558E-3</v>
      </c>
      <c r="E1240" s="1" t="s">
        <v>685</v>
      </c>
      <c r="F1240" s="1" t="s">
        <v>1423</v>
      </c>
      <c r="G1240" s="1" t="s">
        <v>13</v>
      </c>
      <c r="H1240" s="1" t="s">
        <v>14</v>
      </c>
      <c r="I1240" s="1" t="s">
        <v>15</v>
      </c>
      <c r="J1240" s="1">
        <f>FIND(", ",space_missions[[#This Row],[Location]])</f>
        <v>11</v>
      </c>
      <c r="K1240" s="1" t="str">
        <f t="shared" si="19"/>
        <v xml:space="preserve"> Russia</v>
      </c>
      <c r="L1240" s="1" t="str">
        <f>_xlfn.CONCAT(space_missions[[#This Row],[Company]],"-",space_missions[[#This Row],[Rocket]])</f>
        <v>RVSN USSR-Cosmos-3M (11K65M)</v>
      </c>
      <c r="M1240" s="1">
        <f>YEAR(space_missions[[#This Row],[Date]])</f>
        <v>1973</v>
      </c>
    </row>
    <row r="1241" spans="1:13">
      <c r="A1241" s="1" t="s">
        <v>9</v>
      </c>
      <c r="B1241" s="1" t="s">
        <v>661</v>
      </c>
      <c r="C1241" s="2">
        <v>26996</v>
      </c>
      <c r="D1241" s="3">
        <v>0.39513888888888887</v>
      </c>
      <c r="E1241" s="1" t="s">
        <v>499</v>
      </c>
      <c r="F1241" s="1" t="s">
        <v>1424</v>
      </c>
      <c r="G1241" s="1" t="s">
        <v>13</v>
      </c>
      <c r="H1241" s="1" t="s">
        <v>14</v>
      </c>
      <c r="I1241" s="1" t="s">
        <v>15</v>
      </c>
      <c r="J1241" s="1">
        <f>FIND(", ",space_missions[[#This Row],[Location]])</f>
        <v>11</v>
      </c>
      <c r="K1241" s="1" t="str">
        <f t="shared" si="19"/>
        <v xml:space="preserve"> Russia</v>
      </c>
      <c r="L1241" s="1" t="str">
        <f>_xlfn.CONCAT(space_missions[[#This Row],[Company]],"-",space_missions[[#This Row],[Rocket]])</f>
        <v>RVSN USSR-Cosmos-2I (63SM)</v>
      </c>
      <c r="M1241" s="1">
        <f>YEAR(space_missions[[#This Row],[Date]])</f>
        <v>1973</v>
      </c>
    </row>
    <row r="1242" spans="1:13">
      <c r="A1242" s="1" t="s">
        <v>9</v>
      </c>
      <c r="B1242" s="1" t="s">
        <v>980</v>
      </c>
      <c r="C1242" s="2">
        <v>26996</v>
      </c>
      <c r="D1242" s="3">
        <v>0.48819444444444443</v>
      </c>
      <c r="E1242" s="1" t="s">
        <v>339</v>
      </c>
      <c r="F1242" s="1" t="s">
        <v>1425</v>
      </c>
      <c r="G1242" s="1" t="s">
        <v>13</v>
      </c>
      <c r="H1242" s="1" t="s">
        <v>14</v>
      </c>
      <c r="I1242" s="1" t="s">
        <v>15</v>
      </c>
      <c r="J1242" s="1">
        <f>FIND(", ",space_missions[[#This Row],[Location]])</f>
        <v>10</v>
      </c>
      <c r="K1242" s="1" t="str">
        <f t="shared" si="19"/>
        <v xml:space="preserve"> Russia</v>
      </c>
      <c r="L1242" s="1" t="str">
        <f>_xlfn.CONCAT(space_missions[[#This Row],[Company]],"-",space_missions[[#This Row],[Rocket]])</f>
        <v>RVSN USSR-Voskhod</v>
      </c>
      <c r="M1242" s="1">
        <f>YEAR(space_missions[[#This Row],[Date]])</f>
        <v>1973</v>
      </c>
    </row>
    <row r="1243" spans="1:13">
      <c r="A1243" s="1" t="s">
        <v>9</v>
      </c>
      <c r="B1243" s="1" t="s">
        <v>543</v>
      </c>
      <c r="C1243" s="2">
        <v>26998</v>
      </c>
      <c r="D1243" s="3">
        <v>0.54722222222222228</v>
      </c>
      <c r="E1243" s="1" t="s">
        <v>493</v>
      </c>
      <c r="F1243" s="1" t="s">
        <v>1426</v>
      </c>
      <c r="G1243" s="1" t="s">
        <v>13</v>
      </c>
      <c r="H1243" s="1" t="s">
        <v>14</v>
      </c>
      <c r="I1243" s="1" t="s">
        <v>15</v>
      </c>
      <c r="J1243" s="1">
        <f>FIND(", ",space_missions[[#This Row],[Location]])</f>
        <v>10</v>
      </c>
      <c r="K1243" s="1" t="str">
        <f t="shared" si="19"/>
        <v xml:space="preserve"> Russia</v>
      </c>
      <c r="L1243" s="1" t="str">
        <f>_xlfn.CONCAT(space_missions[[#This Row],[Company]],"-",space_missions[[#This Row],[Rocket]])</f>
        <v>RVSN USSR-Molniya-M /Block L</v>
      </c>
      <c r="M1243" s="1">
        <f>YEAR(space_missions[[#This Row],[Date]])</f>
        <v>1973</v>
      </c>
    </row>
    <row r="1244" spans="1:13">
      <c r="A1244" s="1" t="s">
        <v>9</v>
      </c>
      <c r="B1244" s="1" t="s">
        <v>684</v>
      </c>
      <c r="C1244" s="2">
        <v>27002</v>
      </c>
      <c r="D1244" s="3">
        <v>0.625</v>
      </c>
      <c r="E1244" s="1" t="s">
        <v>685</v>
      </c>
      <c r="F1244" s="1" t="s">
        <v>1427</v>
      </c>
      <c r="G1244" s="1" t="s">
        <v>13</v>
      </c>
      <c r="H1244" s="1" t="s">
        <v>14</v>
      </c>
      <c r="I1244" s="1" t="s">
        <v>15</v>
      </c>
      <c r="J1244" s="1">
        <f>FIND(", ",space_missions[[#This Row],[Location]])</f>
        <v>11</v>
      </c>
      <c r="K1244" s="1" t="str">
        <f t="shared" si="19"/>
        <v xml:space="preserve"> Russia</v>
      </c>
      <c r="L1244" s="1" t="str">
        <f>_xlfn.CONCAT(space_missions[[#This Row],[Company]],"-",space_missions[[#This Row],[Rocket]])</f>
        <v>RVSN USSR-Cosmos-3M (11K65M)</v>
      </c>
      <c r="M1244" s="1">
        <f>YEAR(space_missions[[#This Row],[Date]])</f>
        <v>1973</v>
      </c>
    </row>
    <row r="1245" spans="1:13">
      <c r="A1245" s="1" t="s">
        <v>9</v>
      </c>
      <c r="B1245" s="1" t="s">
        <v>661</v>
      </c>
      <c r="C1245" s="2">
        <v>27011</v>
      </c>
      <c r="D1245" s="3">
        <v>0.46527777777777779</v>
      </c>
      <c r="E1245" s="1" t="s">
        <v>499</v>
      </c>
      <c r="F1245" s="1" t="s">
        <v>1428</v>
      </c>
      <c r="G1245" s="1" t="s">
        <v>13</v>
      </c>
      <c r="H1245" s="1" t="s">
        <v>14</v>
      </c>
      <c r="I1245" s="1" t="s">
        <v>15</v>
      </c>
      <c r="J1245" s="1">
        <f>FIND(", ",space_missions[[#This Row],[Location]])</f>
        <v>11</v>
      </c>
      <c r="K1245" s="1" t="str">
        <f t="shared" si="19"/>
        <v xml:space="preserve"> Russia</v>
      </c>
      <c r="L1245" s="1" t="str">
        <f>_xlfn.CONCAT(space_missions[[#This Row],[Company]],"-",space_missions[[#This Row],[Rocket]])</f>
        <v>RVSN USSR-Cosmos-2I (63SM)</v>
      </c>
      <c r="M1245" s="1">
        <f>YEAR(space_missions[[#This Row],[Date]])</f>
        <v>1973</v>
      </c>
    </row>
    <row r="1246" spans="1:13">
      <c r="A1246" s="1" t="s">
        <v>463</v>
      </c>
      <c r="B1246" s="1" t="s">
        <v>464</v>
      </c>
      <c r="C1246" s="2">
        <v>27011</v>
      </c>
      <c r="D1246" s="3">
        <v>0.99791666666666667</v>
      </c>
      <c r="E1246" s="1" t="s">
        <v>1082</v>
      </c>
      <c r="F1246" s="1" t="s">
        <v>1429</v>
      </c>
      <c r="G1246" s="1" t="s">
        <v>13</v>
      </c>
      <c r="H1246" s="1" t="s">
        <v>14</v>
      </c>
      <c r="I1246" s="1" t="s">
        <v>15</v>
      </c>
      <c r="J1246" s="1">
        <f>FIND(", ",space_missions[[#This Row],[Location]])</f>
        <v>7</v>
      </c>
      <c r="K1246" s="1" t="str">
        <f t="shared" si="19"/>
        <v xml:space="preserve"> USA</v>
      </c>
      <c r="L1246" s="1" t="str">
        <f>_xlfn.CONCAT(space_missions[[#This Row],[Company]],"-",space_missions[[#This Row],[Rocket]])</f>
        <v>Martin Marietta-Titan III(23)C</v>
      </c>
      <c r="M1246" s="1">
        <f>YEAR(space_missions[[#This Row],[Date]])</f>
        <v>1973</v>
      </c>
    </row>
    <row r="1247" spans="1:13">
      <c r="A1247" s="1" t="s">
        <v>9</v>
      </c>
      <c r="B1247" s="1" t="s">
        <v>543</v>
      </c>
      <c r="C1247" s="2">
        <v>27015</v>
      </c>
      <c r="D1247" s="3">
        <v>0.5</v>
      </c>
      <c r="E1247" s="1" t="s">
        <v>1227</v>
      </c>
      <c r="F1247" s="1" t="s">
        <v>1430</v>
      </c>
      <c r="G1247" s="1" t="s">
        <v>13</v>
      </c>
      <c r="H1247" s="1" t="s">
        <v>14</v>
      </c>
      <c r="I1247" s="1" t="s">
        <v>15</v>
      </c>
      <c r="J1247" s="1">
        <f>FIND(", ",space_missions[[#This Row],[Location]])</f>
        <v>10</v>
      </c>
      <c r="K1247" s="1" t="str">
        <f t="shared" si="19"/>
        <v xml:space="preserve"> Russia</v>
      </c>
      <c r="L1247" s="1" t="str">
        <f>_xlfn.CONCAT(space_missions[[#This Row],[Company]],"-",space_missions[[#This Row],[Rocket]])</f>
        <v>RVSN USSR-Soyuz M</v>
      </c>
      <c r="M1247" s="1">
        <f>YEAR(space_missions[[#This Row],[Date]])</f>
        <v>1973</v>
      </c>
    </row>
    <row r="1248" spans="1:13">
      <c r="A1248" s="1" t="s">
        <v>9</v>
      </c>
      <c r="B1248" s="1" t="s">
        <v>10</v>
      </c>
      <c r="C1248" s="2">
        <v>27016</v>
      </c>
      <c r="D1248" s="3">
        <v>0.49652777777777779</v>
      </c>
      <c r="E1248" s="1" t="s">
        <v>629</v>
      </c>
      <c r="F1248" s="1" t="s">
        <v>1431</v>
      </c>
      <c r="G1248" s="1" t="s">
        <v>13</v>
      </c>
      <c r="H1248" s="1" t="s">
        <v>14</v>
      </c>
      <c r="I1248" s="1" t="s">
        <v>15</v>
      </c>
      <c r="J1248" s="1">
        <f>FIND(", ",space_missions[[#This Row],[Location]])</f>
        <v>9</v>
      </c>
      <c r="K1248" s="1" t="str">
        <f t="shared" si="19"/>
        <v xml:space="preserve"> Kazakhstan</v>
      </c>
      <c r="L1248" s="1" t="str">
        <f>_xlfn.CONCAT(space_missions[[#This Row],[Company]],"-",space_missions[[#This Row],[Rocket]])</f>
        <v>RVSN USSR-Soyuz</v>
      </c>
      <c r="M1248" s="1">
        <f>YEAR(space_missions[[#This Row],[Date]])</f>
        <v>1973</v>
      </c>
    </row>
    <row r="1249" spans="1:13">
      <c r="A1249" s="1" t="s">
        <v>9</v>
      </c>
      <c r="B1249" s="1" t="s">
        <v>684</v>
      </c>
      <c r="C1249" s="2">
        <v>27017</v>
      </c>
      <c r="D1249" s="3">
        <v>0.40486111111111112</v>
      </c>
      <c r="E1249" s="1" t="s">
        <v>685</v>
      </c>
      <c r="F1249" s="1" t="s">
        <v>1432</v>
      </c>
      <c r="G1249" s="1" t="s">
        <v>13</v>
      </c>
      <c r="H1249" s="1" t="s">
        <v>14</v>
      </c>
      <c r="I1249" s="1" t="s">
        <v>15</v>
      </c>
      <c r="J1249" s="1">
        <f>FIND(", ",space_missions[[#This Row],[Location]])</f>
        <v>11</v>
      </c>
      <c r="K1249" s="1" t="str">
        <f t="shared" si="19"/>
        <v xml:space="preserve"> Russia</v>
      </c>
      <c r="L1249" s="1" t="str">
        <f>_xlfn.CONCAT(space_missions[[#This Row],[Company]],"-",space_missions[[#This Row],[Rocket]])</f>
        <v>RVSN USSR-Cosmos-3M (11K65M)</v>
      </c>
      <c r="M1249" s="1">
        <f>YEAR(space_missions[[#This Row],[Date]])</f>
        <v>1973</v>
      </c>
    </row>
    <row r="1250" spans="1:13">
      <c r="A1250" s="1" t="s">
        <v>9</v>
      </c>
      <c r="B1250" s="1" t="s">
        <v>980</v>
      </c>
      <c r="C1250" s="2">
        <v>27019</v>
      </c>
      <c r="D1250" s="3">
        <v>0.52083333333333337</v>
      </c>
      <c r="E1250" s="1" t="s">
        <v>339</v>
      </c>
      <c r="F1250" s="1" t="s">
        <v>1433</v>
      </c>
      <c r="G1250" s="1" t="s">
        <v>13</v>
      </c>
      <c r="H1250" s="1" t="s">
        <v>14</v>
      </c>
      <c r="I1250" s="1" t="s">
        <v>15</v>
      </c>
      <c r="J1250" s="1">
        <f>FIND(", ",space_missions[[#This Row],[Location]])</f>
        <v>10</v>
      </c>
      <c r="K1250" s="1" t="str">
        <f t="shared" si="19"/>
        <v xml:space="preserve"> Russia</v>
      </c>
      <c r="L1250" s="1" t="str">
        <f>_xlfn.CONCAT(space_missions[[#This Row],[Company]],"-",space_missions[[#This Row],[Rocket]])</f>
        <v>RVSN USSR-Voskhod</v>
      </c>
      <c r="M1250" s="1">
        <f>YEAR(space_missions[[#This Row],[Date]])</f>
        <v>1973</v>
      </c>
    </row>
    <row r="1251" spans="1:13">
      <c r="A1251" s="1" t="s">
        <v>9</v>
      </c>
      <c r="B1251" s="1" t="s">
        <v>543</v>
      </c>
      <c r="C1251" s="2">
        <v>27023</v>
      </c>
      <c r="D1251" s="3">
        <v>0.47013888888888888</v>
      </c>
      <c r="E1251" s="1" t="s">
        <v>493</v>
      </c>
      <c r="F1251" s="1" t="s">
        <v>1434</v>
      </c>
      <c r="G1251" s="1" t="s">
        <v>13</v>
      </c>
      <c r="H1251" s="1" t="s">
        <v>14</v>
      </c>
      <c r="I1251" s="1" t="s">
        <v>15</v>
      </c>
      <c r="J1251" s="1">
        <f>FIND(", ",space_missions[[#This Row],[Location]])</f>
        <v>10</v>
      </c>
      <c r="K1251" s="1" t="str">
        <f t="shared" si="19"/>
        <v xml:space="preserve"> Russia</v>
      </c>
      <c r="L1251" s="1" t="str">
        <f>_xlfn.CONCAT(space_missions[[#This Row],[Company]],"-",space_missions[[#This Row],[Rocket]])</f>
        <v>RVSN USSR-Molniya-M /Block L</v>
      </c>
      <c r="M1251" s="1">
        <f>YEAR(space_missions[[#This Row],[Date]])</f>
        <v>1973</v>
      </c>
    </row>
    <row r="1252" spans="1:13">
      <c r="A1252" s="1" t="s">
        <v>9</v>
      </c>
      <c r="B1252" s="1" t="s">
        <v>961</v>
      </c>
      <c r="C1252" s="2">
        <v>27024</v>
      </c>
      <c r="D1252" s="3"/>
      <c r="E1252" s="1" t="s">
        <v>685</v>
      </c>
      <c r="F1252" s="1" t="s">
        <v>1435</v>
      </c>
      <c r="G1252" s="1" t="s">
        <v>13</v>
      </c>
      <c r="H1252" s="1" t="s">
        <v>14</v>
      </c>
      <c r="I1252" s="1" t="s">
        <v>15</v>
      </c>
      <c r="J1252" s="1">
        <f>FIND(", ",space_missions[[#This Row],[Location]])</f>
        <v>11</v>
      </c>
      <c r="K1252" s="1" t="str">
        <f t="shared" si="19"/>
        <v xml:space="preserve"> Russia</v>
      </c>
      <c r="L1252" s="1" t="str">
        <f>_xlfn.CONCAT(space_missions[[#This Row],[Company]],"-",space_missions[[#This Row],[Rocket]])</f>
        <v>RVSN USSR-Cosmos-3M (11K65M)</v>
      </c>
      <c r="M1252" s="1">
        <f>YEAR(space_missions[[#This Row],[Date]])</f>
        <v>1973</v>
      </c>
    </row>
    <row r="1253" spans="1:13">
      <c r="A1253" s="1" t="s">
        <v>9</v>
      </c>
      <c r="B1253" s="1" t="s">
        <v>739</v>
      </c>
      <c r="C1253" s="2">
        <v>27025</v>
      </c>
      <c r="D1253" s="3">
        <v>0.84652777777777777</v>
      </c>
      <c r="E1253" s="1" t="s">
        <v>937</v>
      </c>
      <c r="F1253" s="1" t="s">
        <v>1436</v>
      </c>
      <c r="G1253" s="1" t="s">
        <v>13</v>
      </c>
      <c r="H1253" s="1" t="s">
        <v>14</v>
      </c>
      <c r="I1253" s="1" t="s">
        <v>15</v>
      </c>
      <c r="J1253" s="1">
        <f>FIND(", ",space_missions[[#This Row],[Location]])</f>
        <v>11</v>
      </c>
      <c r="K1253" s="1" t="str">
        <f t="shared" si="19"/>
        <v xml:space="preserve"> Kazakhstan</v>
      </c>
      <c r="L1253" s="1" t="str">
        <f>_xlfn.CONCAT(space_missions[[#This Row],[Company]],"-",space_missions[[#This Row],[Rocket]])</f>
        <v>RVSN USSR-Tsyklon-2</v>
      </c>
      <c r="M1253" s="1">
        <f>YEAR(space_missions[[#This Row],[Date]])</f>
        <v>1973</v>
      </c>
    </row>
    <row r="1254" spans="1:13">
      <c r="A1254" s="1" t="s">
        <v>9</v>
      </c>
      <c r="B1254" s="1" t="s">
        <v>684</v>
      </c>
      <c r="C1254" s="2">
        <v>27027</v>
      </c>
      <c r="D1254" s="3">
        <v>0.17499999999999999</v>
      </c>
      <c r="E1254" s="1" t="s">
        <v>685</v>
      </c>
      <c r="F1254" s="1" t="s">
        <v>1437</v>
      </c>
      <c r="G1254" s="1" t="s">
        <v>13</v>
      </c>
      <c r="H1254" s="1" t="s">
        <v>14</v>
      </c>
      <c r="I1254" s="1" t="s">
        <v>15</v>
      </c>
      <c r="J1254" s="1">
        <f>FIND(", ",space_missions[[#This Row],[Location]])</f>
        <v>11</v>
      </c>
      <c r="K1254" s="1" t="str">
        <f t="shared" si="19"/>
        <v xml:space="preserve"> Russia</v>
      </c>
      <c r="L1254" s="1" t="str">
        <f>_xlfn.CONCAT(space_missions[[#This Row],[Company]],"-",space_missions[[#This Row],[Rocket]])</f>
        <v>RVSN USSR-Cosmos-3M (11K65M)</v>
      </c>
      <c r="M1254" s="1">
        <f>YEAR(space_missions[[#This Row],[Date]])</f>
        <v>1973</v>
      </c>
    </row>
    <row r="1255" spans="1:13">
      <c r="A1255" s="1" t="s">
        <v>9</v>
      </c>
      <c r="B1255" s="1" t="s">
        <v>684</v>
      </c>
      <c r="C1255" s="2">
        <v>27046</v>
      </c>
      <c r="D1255" s="3">
        <v>0.42152777777777778</v>
      </c>
      <c r="E1255" s="1" t="s">
        <v>685</v>
      </c>
      <c r="F1255" s="1" t="s">
        <v>1438</v>
      </c>
      <c r="G1255" s="1" t="s">
        <v>13</v>
      </c>
      <c r="H1255" s="1" t="s">
        <v>14</v>
      </c>
      <c r="I1255" s="1" t="s">
        <v>15</v>
      </c>
      <c r="J1255" s="1">
        <f>FIND(", ",space_missions[[#This Row],[Location]])</f>
        <v>11</v>
      </c>
      <c r="K1255" s="1" t="str">
        <f t="shared" si="19"/>
        <v xml:space="preserve"> Russia</v>
      </c>
      <c r="L1255" s="1" t="str">
        <f>_xlfn.CONCAT(space_missions[[#This Row],[Company]],"-",space_missions[[#This Row],[Rocket]])</f>
        <v>RVSN USSR-Cosmos-3M (11K65M)</v>
      </c>
      <c r="M1255" s="1">
        <f>YEAR(space_missions[[#This Row],[Date]])</f>
        <v>1974</v>
      </c>
    </row>
    <row r="1256" spans="1:13">
      <c r="A1256" s="1" t="s">
        <v>9</v>
      </c>
      <c r="B1256" s="1" t="s">
        <v>980</v>
      </c>
      <c r="C1256" s="2">
        <v>27053</v>
      </c>
      <c r="D1256" s="3">
        <v>0.625</v>
      </c>
      <c r="E1256" s="1" t="s">
        <v>339</v>
      </c>
      <c r="F1256" s="1" t="s">
        <v>1439</v>
      </c>
      <c r="G1256" s="1" t="s">
        <v>13</v>
      </c>
      <c r="H1256" s="1" t="s">
        <v>14</v>
      </c>
      <c r="I1256" s="1" t="s">
        <v>15</v>
      </c>
      <c r="J1256" s="1">
        <f>FIND(", ",space_missions[[#This Row],[Location]])</f>
        <v>10</v>
      </c>
      <c r="K1256" s="1" t="str">
        <f t="shared" si="19"/>
        <v xml:space="preserve"> Russia</v>
      </c>
      <c r="L1256" s="1" t="str">
        <f>_xlfn.CONCAT(space_missions[[#This Row],[Company]],"-",space_missions[[#This Row],[Rocket]])</f>
        <v>RVSN USSR-Voskhod</v>
      </c>
      <c r="M1256" s="1">
        <f>YEAR(space_missions[[#This Row],[Date]])</f>
        <v>1974</v>
      </c>
    </row>
    <row r="1257" spans="1:13">
      <c r="A1257" s="1" t="s">
        <v>9</v>
      </c>
      <c r="B1257" s="1" t="s">
        <v>10</v>
      </c>
      <c r="C1257" s="2">
        <v>27058</v>
      </c>
      <c r="D1257" s="3">
        <v>0.22847222222222222</v>
      </c>
      <c r="E1257" s="1" t="s">
        <v>629</v>
      </c>
      <c r="F1257" s="1" t="s">
        <v>1440</v>
      </c>
      <c r="G1257" s="1" t="s">
        <v>13</v>
      </c>
      <c r="H1257" s="1" t="s">
        <v>14</v>
      </c>
      <c r="I1257" s="1" t="s">
        <v>15</v>
      </c>
      <c r="J1257" s="1">
        <f>FIND(", ",space_missions[[#This Row],[Location]])</f>
        <v>9</v>
      </c>
      <c r="K1257" s="1" t="str">
        <f t="shared" si="19"/>
        <v xml:space="preserve"> Kazakhstan</v>
      </c>
      <c r="L1257" s="1" t="str">
        <f>_xlfn.CONCAT(space_missions[[#This Row],[Company]],"-",space_missions[[#This Row],[Rocket]])</f>
        <v>RVSN USSR-Soyuz</v>
      </c>
      <c r="M1257" s="1">
        <f>YEAR(space_missions[[#This Row],[Date]])</f>
        <v>1974</v>
      </c>
    </row>
    <row r="1258" spans="1:13">
      <c r="A1258" s="1" t="s">
        <v>9</v>
      </c>
      <c r="B1258" s="1" t="s">
        <v>980</v>
      </c>
      <c r="C1258" s="2">
        <v>27059</v>
      </c>
      <c r="D1258" s="3">
        <v>0.45833333333333331</v>
      </c>
      <c r="E1258" s="1" t="s">
        <v>339</v>
      </c>
      <c r="F1258" s="1" t="s">
        <v>1441</v>
      </c>
      <c r="G1258" s="1" t="s">
        <v>13</v>
      </c>
      <c r="H1258" s="1" t="s">
        <v>14</v>
      </c>
      <c r="I1258" s="1" t="s">
        <v>15</v>
      </c>
      <c r="J1258" s="1">
        <f>FIND(", ",space_missions[[#This Row],[Location]])</f>
        <v>10</v>
      </c>
      <c r="K1258" s="1" t="str">
        <f t="shared" si="19"/>
        <v xml:space="preserve"> Russia</v>
      </c>
      <c r="L1258" s="1" t="str">
        <f>_xlfn.CONCAT(space_missions[[#This Row],[Company]],"-",space_missions[[#This Row],[Rocket]])</f>
        <v>RVSN USSR-Voskhod</v>
      </c>
      <c r="M1258" s="1">
        <f>YEAR(space_missions[[#This Row],[Date]])</f>
        <v>1974</v>
      </c>
    </row>
    <row r="1259" spans="1:13">
      <c r="A1259" s="1" t="s">
        <v>1057</v>
      </c>
      <c r="B1259" s="1" t="s">
        <v>1058</v>
      </c>
      <c r="C1259" s="2">
        <v>27064</v>
      </c>
      <c r="D1259" s="3">
        <v>0.20833333333333334</v>
      </c>
      <c r="E1259" s="1" t="s">
        <v>1442</v>
      </c>
      <c r="F1259" s="1" t="s">
        <v>1443</v>
      </c>
      <c r="G1259" s="1" t="s">
        <v>13</v>
      </c>
      <c r="H1259" s="1" t="s">
        <v>14</v>
      </c>
      <c r="I1259" s="1" t="s">
        <v>15</v>
      </c>
      <c r="J1259" s="1">
        <f>FIND(", ",space_missions[[#This Row],[Location]])</f>
        <v>7</v>
      </c>
      <c r="K1259" s="1" t="str">
        <f t="shared" si="19"/>
        <v xml:space="preserve"> Japan</v>
      </c>
      <c r="L1259" s="1" t="str">
        <f>_xlfn.CONCAT(space_missions[[#This Row],[Company]],"-",space_missions[[#This Row],[Rocket]])</f>
        <v>ISAS-Mu-III H</v>
      </c>
      <c r="M1259" s="1">
        <f>YEAR(space_missions[[#This Row],[Date]])</f>
        <v>1974</v>
      </c>
    </row>
    <row r="1260" spans="1:13">
      <c r="A1260" s="1" t="s">
        <v>9</v>
      </c>
      <c r="B1260" s="1" t="s">
        <v>684</v>
      </c>
      <c r="C1260" s="2">
        <v>27066</v>
      </c>
      <c r="D1260" s="3">
        <v>2.2916666666666665E-2</v>
      </c>
      <c r="E1260" s="1" t="s">
        <v>685</v>
      </c>
      <c r="F1260" s="1" t="s">
        <v>1444</v>
      </c>
      <c r="G1260" s="1" t="s">
        <v>13</v>
      </c>
      <c r="H1260" s="1" t="s">
        <v>14</v>
      </c>
      <c r="I1260" s="1" t="s">
        <v>15</v>
      </c>
      <c r="J1260" s="1">
        <f>FIND(", ",space_missions[[#This Row],[Location]])</f>
        <v>11</v>
      </c>
      <c r="K1260" s="1" t="str">
        <f t="shared" si="19"/>
        <v xml:space="preserve"> Russia</v>
      </c>
      <c r="L1260" s="1" t="str">
        <f>_xlfn.CONCAT(space_missions[[#This Row],[Company]],"-",space_missions[[#This Row],[Rocket]])</f>
        <v>RVSN USSR-Cosmos-3M (11K65M)</v>
      </c>
      <c r="M1260" s="1">
        <f>YEAR(space_missions[[#This Row],[Date]])</f>
        <v>1974</v>
      </c>
    </row>
    <row r="1261" spans="1:13">
      <c r="A1261" s="1" t="s">
        <v>463</v>
      </c>
      <c r="B1261" s="1" t="s">
        <v>521</v>
      </c>
      <c r="C1261" s="2">
        <v>27071</v>
      </c>
      <c r="D1261" s="3">
        <v>0.57499999999999996</v>
      </c>
      <c r="E1261" s="1" t="s">
        <v>1445</v>
      </c>
      <c r="F1261" s="1" t="s">
        <v>1446</v>
      </c>
      <c r="G1261" s="1" t="s">
        <v>13</v>
      </c>
      <c r="H1261" s="1" t="s">
        <v>14</v>
      </c>
      <c r="I1261" s="1" t="s">
        <v>21</v>
      </c>
      <c r="J1261" s="1">
        <f>FIND(", ",space_missions[[#This Row],[Location]])</f>
        <v>7</v>
      </c>
      <c r="K1261" s="1" t="str">
        <f t="shared" si="19"/>
        <v xml:space="preserve"> USA</v>
      </c>
      <c r="L1261" s="1" t="str">
        <f>_xlfn.CONCAT(space_missions[[#This Row],[Company]],"-",space_missions[[#This Row],[Rocket]])</f>
        <v>Martin Marietta-Titan IIIE</v>
      </c>
      <c r="M1261" s="1">
        <f>YEAR(space_missions[[#This Row],[Date]])</f>
        <v>1974</v>
      </c>
    </row>
    <row r="1262" spans="1:13">
      <c r="A1262" s="1" t="s">
        <v>9</v>
      </c>
      <c r="B1262" s="1" t="s">
        <v>361</v>
      </c>
      <c r="C1262" s="2">
        <v>27072</v>
      </c>
      <c r="D1262" s="3">
        <v>0.37222222222222223</v>
      </c>
      <c r="E1262" s="1" t="s">
        <v>339</v>
      </c>
      <c r="F1262" s="1" t="s">
        <v>1447</v>
      </c>
      <c r="G1262" s="1" t="s">
        <v>13</v>
      </c>
      <c r="H1262" s="1" t="s">
        <v>14</v>
      </c>
      <c r="I1262" s="1" t="s">
        <v>15</v>
      </c>
      <c r="J1262" s="1">
        <f>FIND(", ",space_missions[[#This Row],[Location]])</f>
        <v>10</v>
      </c>
      <c r="K1262" s="1" t="str">
        <f t="shared" si="19"/>
        <v xml:space="preserve"> Kazakhstan</v>
      </c>
      <c r="L1262" s="1" t="str">
        <f>_xlfn.CONCAT(space_missions[[#This Row],[Company]],"-",space_missions[[#This Row],[Rocket]])</f>
        <v>RVSN USSR-Voskhod</v>
      </c>
      <c r="M1262" s="1">
        <f>YEAR(space_missions[[#This Row],[Date]])</f>
        <v>1974</v>
      </c>
    </row>
    <row r="1263" spans="1:13">
      <c r="A1263" s="1" t="s">
        <v>42</v>
      </c>
      <c r="B1263" s="1" t="s">
        <v>322</v>
      </c>
      <c r="C1263" s="2">
        <v>27073</v>
      </c>
      <c r="D1263" s="3">
        <v>0.75</v>
      </c>
      <c r="E1263" s="1" t="s">
        <v>1181</v>
      </c>
      <c r="F1263" s="1" t="s">
        <v>1448</v>
      </c>
      <c r="G1263" s="1" t="s">
        <v>13</v>
      </c>
      <c r="H1263" s="1" t="s">
        <v>14</v>
      </c>
      <c r="I1263" s="1" t="s">
        <v>15</v>
      </c>
      <c r="J1263" s="1">
        <f>FIND(", ",space_missions[[#This Row],[Location]])</f>
        <v>7</v>
      </c>
      <c r="K1263" s="1" t="str">
        <f t="shared" si="19"/>
        <v xml:space="preserve"> USA</v>
      </c>
      <c r="L1263" s="1" t="str">
        <f>_xlfn.CONCAT(space_missions[[#This Row],[Company]],"-",space_missions[[#This Row],[Rocket]])</f>
        <v>US Air Force-Titan III(24)B</v>
      </c>
      <c r="M1263" s="1">
        <f>YEAR(space_missions[[#This Row],[Date]])</f>
        <v>1974</v>
      </c>
    </row>
    <row r="1264" spans="1:13">
      <c r="A1264" s="1" t="s">
        <v>675</v>
      </c>
      <c r="B1264" s="1" t="s">
        <v>676</v>
      </c>
      <c r="C1264" s="2">
        <v>27078</v>
      </c>
      <c r="D1264" s="3">
        <v>0.4201388888888889</v>
      </c>
      <c r="E1264" s="1" t="s">
        <v>1320</v>
      </c>
      <c r="F1264" s="1" t="s">
        <v>1449</v>
      </c>
      <c r="G1264" s="1" t="s">
        <v>13</v>
      </c>
      <c r="H1264" s="1" t="s">
        <v>14</v>
      </c>
      <c r="I1264" s="1" t="s">
        <v>15</v>
      </c>
      <c r="J1264" s="1">
        <f>FIND(", ",space_missions[[#This Row],[Location]])</f>
        <v>14</v>
      </c>
      <c r="K1264" s="1" t="str">
        <f t="shared" si="19"/>
        <v xml:space="preserve"> Kenya</v>
      </c>
      <c r="L1264" s="1" t="str">
        <f>_xlfn.CONCAT(space_missions[[#This Row],[Company]],"-",space_missions[[#This Row],[Rocket]])</f>
        <v>ASI-Scout D1</v>
      </c>
      <c r="M1264" s="1">
        <f>YEAR(space_missions[[#This Row],[Date]])</f>
        <v>1974</v>
      </c>
    </row>
    <row r="1265" spans="1:13">
      <c r="A1265" s="1" t="s">
        <v>9</v>
      </c>
      <c r="B1265" s="1" t="s">
        <v>661</v>
      </c>
      <c r="C1265" s="2">
        <v>27087</v>
      </c>
      <c r="D1265" s="3">
        <v>0.46180555555555558</v>
      </c>
      <c r="E1265" s="1" t="s">
        <v>499</v>
      </c>
      <c r="F1265" s="1" t="s">
        <v>1450</v>
      </c>
      <c r="G1265" s="1" t="s">
        <v>13</v>
      </c>
      <c r="H1265" s="1" t="s">
        <v>14</v>
      </c>
      <c r="I1265" s="1" t="s">
        <v>15</v>
      </c>
      <c r="J1265" s="1">
        <f>FIND(", ",space_missions[[#This Row],[Location]])</f>
        <v>11</v>
      </c>
      <c r="K1265" s="1" t="str">
        <f t="shared" si="19"/>
        <v xml:space="preserve"> Russia</v>
      </c>
      <c r="L1265" s="1" t="str">
        <f>_xlfn.CONCAT(space_missions[[#This Row],[Company]],"-",space_missions[[#This Row],[Rocket]])</f>
        <v>RVSN USSR-Cosmos-2I (63SM)</v>
      </c>
      <c r="M1265" s="1">
        <f>YEAR(space_missions[[#This Row],[Date]])</f>
        <v>1974</v>
      </c>
    </row>
    <row r="1266" spans="1:13">
      <c r="A1266" s="1" t="s">
        <v>9</v>
      </c>
      <c r="B1266" s="1" t="s">
        <v>980</v>
      </c>
      <c r="C1266" s="2">
        <v>27093</v>
      </c>
      <c r="D1266" s="3">
        <v>0.48472222222222222</v>
      </c>
      <c r="E1266" s="1" t="s">
        <v>396</v>
      </c>
      <c r="F1266" s="1" t="s">
        <v>1451</v>
      </c>
      <c r="G1266" s="1" t="s">
        <v>13</v>
      </c>
      <c r="H1266" s="1" t="s">
        <v>14</v>
      </c>
      <c r="I1266" s="1" t="s">
        <v>15</v>
      </c>
      <c r="J1266" s="1">
        <f>FIND(", ",space_missions[[#This Row],[Location]])</f>
        <v>10</v>
      </c>
      <c r="K1266" s="1" t="str">
        <f t="shared" si="19"/>
        <v xml:space="preserve"> Russia</v>
      </c>
      <c r="L1266" s="1" t="str">
        <f>_xlfn.CONCAT(space_missions[[#This Row],[Company]],"-",space_missions[[#This Row],[Rocket]])</f>
        <v>RVSN USSR-Vostok-2M</v>
      </c>
      <c r="M1266" s="1">
        <f>YEAR(space_missions[[#This Row],[Date]])</f>
        <v>1974</v>
      </c>
    </row>
    <row r="1267" spans="1:13">
      <c r="A1267" s="1" t="s">
        <v>9</v>
      </c>
      <c r="B1267" s="1" t="s">
        <v>661</v>
      </c>
      <c r="C1267" s="2">
        <v>27093</v>
      </c>
      <c r="D1267" s="3">
        <v>0.67013888888888884</v>
      </c>
      <c r="E1267" s="1" t="s">
        <v>499</v>
      </c>
      <c r="F1267" s="1" t="s">
        <v>1452</v>
      </c>
      <c r="G1267" s="1" t="s">
        <v>13</v>
      </c>
      <c r="H1267" s="1" t="s">
        <v>14</v>
      </c>
      <c r="I1267" s="1" t="s">
        <v>15</v>
      </c>
      <c r="J1267" s="1">
        <f>FIND(", ",space_missions[[#This Row],[Location]])</f>
        <v>11</v>
      </c>
      <c r="K1267" s="1" t="str">
        <f t="shared" si="19"/>
        <v xml:space="preserve"> Russia</v>
      </c>
      <c r="L1267" s="1" t="str">
        <f>_xlfn.CONCAT(space_missions[[#This Row],[Company]],"-",space_missions[[#This Row],[Rocket]])</f>
        <v>RVSN USSR-Cosmos-2I (63SM)</v>
      </c>
      <c r="M1267" s="1">
        <f>YEAR(space_missions[[#This Row],[Date]])</f>
        <v>1974</v>
      </c>
    </row>
    <row r="1268" spans="1:13">
      <c r="A1268" s="1" t="s">
        <v>9</v>
      </c>
      <c r="B1268" s="1" t="s">
        <v>980</v>
      </c>
      <c r="C1268" s="2">
        <v>27102</v>
      </c>
      <c r="D1268" s="3">
        <v>0.43680555555555556</v>
      </c>
      <c r="E1268" s="1" t="s">
        <v>339</v>
      </c>
      <c r="F1268" s="1" t="s">
        <v>1453</v>
      </c>
      <c r="G1268" s="1" t="s">
        <v>13</v>
      </c>
      <c r="H1268" s="1" t="s">
        <v>14</v>
      </c>
      <c r="I1268" s="1" t="s">
        <v>15</v>
      </c>
      <c r="J1268" s="1">
        <f>FIND(", ",space_missions[[#This Row],[Location]])</f>
        <v>10</v>
      </c>
      <c r="K1268" s="1" t="str">
        <f t="shared" si="19"/>
        <v xml:space="preserve"> Russia</v>
      </c>
      <c r="L1268" s="1" t="str">
        <f>_xlfn.CONCAT(space_missions[[#This Row],[Company]],"-",space_missions[[#This Row],[Rocket]])</f>
        <v>RVSN USSR-Voskhod</v>
      </c>
      <c r="M1268" s="1">
        <f>YEAR(space_missions[[#This Row],[Date]])</f>
        <v>1974</v>
      </c>
    </row>
    <row r="1269" spans="1:13">
      <c r="A1269" s="1" t="s">
        <v>9</v>
      </c>
      <c r="B1269" s="1" t="s">
        <v>361</v>
      </c>
      <c r="C1269" s="2">
        <v>27108</v>
      </c>
      <c r="D1269" s="3">
        <v>0.35416666666666669</v>
      </c>
      <c r="E1269" s="1" t="s">
        <v>1362</v>
      </c>
      <c r="F1269" s="1" t="s">
        <v>1454</v>
      </c>
      <c r="G1269" s="1" t="s">
        <v>13</v>
      </c>
      <c r="H1269" s="1" t="s">
        <v>14</v>
      </c>
      <c r="I1269" s="1" t="s">
        <v>15</v>
      </c>
      <c r="J1269" s="1">
        <f>FIND(", ",space_missions[[#This Row],[Location]])</f>
        <v>10</v>
      </c>
      <c r="K1269" s="1" t="str">
        <f t="shared" si="19"/>
        <v xml:space="preserve"> Kazakhstan</v>
      </c>
      <c r="L1269" s="1" t="str">
        <f>_xlfn.CONCAT(space_missions[[#This Row],[Company]],"-",space_missions[[#This Row],[Rocket]])</f>
        <v>RVSN USSR-Soyuz U</v>
      </c>
      <c r="M1269" s="1">
        <f>YEAR(space_missions[[#This Row],[Date]])</f>
        <v>1974</v>
      </c>
    </row>
    <row r="1270" spans="1:13">
      <c r="A1270" s="1" t="s">
        <v>9</v>
      </c>
      <c r="B1270" s="1" t="s">
        <v>684</v>
      </c>
      <c r="C1270" s="2">
        <v>27111</v>
      </c>
      <c r="D1270" s="3">
        <v>0.59305555555555556</v>
      </c>
      <c r="E1270" s="1" t="s">
        <v>685</v>
      </c>
      <c r="F1270" s="1" t="s">
        <v>1455</v>
      </c>
      <c r="G1270" s="1" t="s">
        <v>13</v>
      </c>
      <c r="H1270" s="1" t="s">
        <v>14</v>
      </c>
      <c r="I1270" s="1" t="s">
        <v>15</v>
      </c>
      <c r="J1270" s="1">
        <f>FIND(", ",space_missions[[#This Row],[Location]])</f>
        <v>11</v>
      </c>
      <c r="K1270" s="1" t="str">
        <f t="shared" si="19"/>
        <v xml:space="preserve"> Russia</v>
      </c>
      <c r="L1270" s="1" t="str">
        <f>_xlfn.CONCAT(space_missions[[#This Row],[Company]],"-",space_missions[[#This Row],[Rocket]])</f>
        <v>RVSN USSR-Cosmos-3M (11K65M)</v>
      </c>
      <c r="M1270" s="1">
        <f>YEAR(space_missions[[#This Row],[Date]])</f>
        <v>1974</v>
      </c>
    </row>
    <row r="1271" spans="1:13">
      <c r="A1271" s="1" t="s">
        <v>9</v>
      </c>
      <c r="B1271" s="1" t="s">
        <v>657</v>
      </c>
      <c r="C1271" s="2">
        <v>27114</v>
      </c>
      <c r="D1271" s="3">
        <v>0.56597222222222221</v>
      </c>
      <c r="E1271" s="1" t="s">
        <v>1456</v>
      </c>
      <c r="F1271" s="1" t="s">
        <v>1457</v>
      </c>
      <c r="G1271" s="1" t="s">
        <v>13</v>
      </c>
      <c r="H1271" s="1" t="s">
        <v>14</v>
      </c>
      <c r="I1271" s="1" t="s">
        <v>15</v>
      </c>
      <c r="J1271" s="1">
        <f>FIND(", ",space_missions[[#This Row],[Location]])</f>
        <v>11</v>
      </c>
      <c r="K1271" s="1" t="str">
        <f t="shared" si="19"/>
        <v xml:space="preserve"> Kazakhstan</v>
      </c>
      <c r="L1271" s="1" t="str">
        <f>_xlfn.CONCAT(space_missions[[#This Row],[Company]],"-",space_missions[[#This Row],[Rocket]])</f>
        <v>RVSN USSR-Proton K/Block-DM</v>
      </c>
      <c r="M1271" s="1">
        <f>YEAR(space_missions[[#This Row],[Date]])</f>
        <v>1974</v>
      </c>
    </row>
    <row r="1272" spans="1:13">
      <c r="A1272" s="1" t="s">
        <v>9</v>
      </c>
      <c r="B1272" s="1" t="s">
        <v>361</v>
      </c>
      <c r="C1272" s="2">
        <v>27122</v>
      </c>
      <c r="D1272" s="3">
        <v>0.3125</v>
      </c>
      <c r="E1272" s="1" t="s">
        <v>1362</v>
      </c>
      <c r="F1272" s="1" t="s">
        <v>1458</v>
      </c>
      <c r="G1272" s="1" t="s">
        <v>13</v>
      </c>
      <c r="H1272" s="1" t="s">
        <v>14</v>
      </c>
      <c r="I1272" s="1" t="s">
        <v>15</v>
      </c>
      <c r="J1272" s="1">
        <f>FIND(", ",space_missions[[#This Row],[Location]])</f>
        <v>10</v>
      </c>
      <c r="K1272" s="1" t="str">
        <f t="shared" si="19"/>
        <v xml:space="preserve"> Kazakhstan</v>
      </c>
      <c r="L1272" s="1" t="str">
        <f>_xlfn.CONCAT(space_missions[[#This Row],[Company]],"-",space_missions[[#This Row],[Rocket]])</f>
        <v>RVSN USSR-Soyuz U</v>
      </c>
      <c r="M1272" s="1">
        <f>YEAR(space_missions[[#This Row],[Date]])</f>
        <v>1974</v>
      </c>
    </row>
    <row r="1273" spans="1:13">
      <c r="A1273" s="1" t="s">
        <v>9</v>
      </c>
      <c r="B1273" s="1" t="s">
        <v>543</v>
      </c>
      <c r="C1273" s="2">
        <v>27123</v>
      </c>
      <c r="D1273" s="3">
        <v>0.35416666666666669</v>
      </c>
      <c r="E1273" s="1" t="s">
        <v>339</v>
      </c>
      <c r="F1273" s="1" t="s">
        <v>1459</v>
      </c>
      <c r="G1273" s="1" t="s">
        <v>13</v>
      </c>
      <c r="H1273" s="1" t="s">
        <v>14</v>
      </c>
      <c r="I1273" s="1" t="s">
        <v>15</v>
      </c>
      <c r="J1273" s="1">
        <f>FIND(", ",space_missions[[#This Row],[Location]])</f>
        <v>10</v>
      </c>
      <c r="K1273" s="1" t="str">
        <f t="shared" si="19"/>
        <v xml:space="preserve"> Russia</v>
      </c>
      <c r="L1273" s="1" t="str">
        <f>_xlfn.CONCAT(space_missions[[#This Row],[Company]],"-",space_missions[[#This Row],[Rocket]])</f>
        <v>RVSN USSR-Voskhod</v>
      </c>
      <c r="M1273" s="1">
        <f>YEAR(space_missions[[#This Row],[Date]])</f>
        <v>1974</v>
      </c>
    </row>
    <row r="1274" spans="1:13">
      <c r="A1274" s="1" t="s">
        <v>463</v>
      </c>
      <c r="B1274" s="1" t="s">
        <v>388</v>
      </c>
      <c r="C1274" s="2">
        <v>27129</v>
      </c>
      <c r="D1274" s="3">
        <v>0.84722222222222221</v>
      </c>
      <c r="E1274" s="1" t="s">
        <v>1163</v>
      </c>
      <c r="F1274" s="1" t="s">
        <v>1460</v>
      </c>
      <c r="G1274" s="1" t="s">
        <v>13</v>
      </c>
      <c r="H1274" s="1" t="s">
        <v>14</v>
      </c>
      <c r="I1274" s="1" t="s">
        <v>15</v>
      </c>
      <c r="J1274" s="1">
        <f>FIND(", ",space_missions[[#This Row],[Location]])</f>
        <v>7</v>
      </c>
      <c r="K1274" s="1" t="str">
        <f t="shared" si="19"/>
        <v xml:space="preserve"> USA</v>
      </c>
      <c r="L1274" s="1" t="str">
        <f>_xlfn.CONCAT(space_missions[[#This Row],[Company]],"-",space_missions[[#This Row],[Rocket]])</f>
        <v>Martin Marietta-Titan IIID</v>
      </c>
      <c r="M1274" s="1">
        <f>YEAR(space_missions[[#This Row],[Date]])</f>
        <v>1974</v>
      </c>
    </row>
    <row r="1275" spans="1:13">
      <c r="A1275" s="1" t="s">
        <v>9</v>
      </c>
      <c r="B1275" s="1" t="s">
        <v>980</v>
      </c>
      <c r="C1275" s="2">
        <v>27130</v>
      </c>
      <c r="D1275" s="3">
        <v>0.51527777777777772</v>
      </c>
      <c r="E1275" s="1" t="s">
        <v>339</v>
      </c>
      <c r="F1275" s="1" t="s">
        <v>1461</v>
      </c>
      <c r="G1275" s="1" t="s">
        <v>13</v>
      </c>
      <c r="H1275" s="1" t="s">
        <v>14</v>
      </c>
      <c r="I1275" s="1" t="s">
        <v>15</v>
      </c>
      <c r="J1275" s="1">
        <f>FIND(", ",space_missions[[#This Row],[Location]])</f>
        <v>10</v>
      </c>
      <c r="K1275" s="1" t="str">
        <f t="shared" si="19"/>
        <v xml:space="preserve"> Russia</v>
      </c>
      <c r="L1275" s="1" t="str">
        <f>_xlfn.CONCAT(space_missions[[#This Row],[Company]],"-",space_missions[[#This Row],[Rocket]])</f>
        <v>RVSN USSR-Voskhod</v>
      </c>
      <c r="M1275" s="1">
        <f>YEAR(space_missions[[#This Row],[Date]])</f>
        <v>1974</v>
      </c>
    </row>
    <row r="1276" spans="1:13">
      <c r="A1276" s="1" t="s">
        <v>9</v>
      </c>
      <c r="B1276" s="1" t="s">
        <v>361</v>
      </c>
      <c r="C1276" s="2">
        <v>27131</v>
      </c>
      <c r="D1276" s="3">
        <v>0.33333333333333331</v>
      </c>
      <c r="E1276" s="1" t="s">
        <v>339</v>
      </c>
      <c r="F1276" s="1" t="s">
        <v>1462</v>
      </c>
      <c r="G1276" s="1" t="s">
        <v>13</v>
      </c>
      <c r="H1276" s="1" t="s">
        <v>14</v>
      </c>
      <c r="I1276" s="1" t="s">
        <v>21</v>
      </c>
      <c r="J1276" s="1">
        <f>FIND(", ",space_missions[[#This Row],[Location]])</f>
        <v>10</v>
      </c>
      <c r="K1276" s="1" t="str">
        <f t="shared" si="19"/>
        <v xml:space="preserve"> Kazakhstan</v>
      </c>
      <c r="L1276" s="1" t="str">
        <f>_xlfn.CONCAT(space_missions[[#This Row],[Company]],"-",space_missions[[#This Row],[Rocket]])</f>
        <v>RVSN USSR-Voskhod</v>
      </c>
      <c r="M1276" s="1">
        <f>YEAR(space_missions[[#This Row],[Date]])</f>
        <v>1974</v>
      </c>
    </row>
    <row r="1277" spans="1:13">
      <c r="A1277" s="1" t="s">
        <v>9</v>
      </c>
      <c r="B1277" s="1" t="s">
        <v>980</v>
      </c>
      <c r="C1277" s="2">
        <v>27139</v>
      </c>
      <c r="D1277" s="3">
        <v>0.87013888888888891</v>
      </c>
      <c r="E1277" s="1" t="s">
        <v>1463</v>
      </c>
      <c r="F1277" s="1" t="s">
        <v>1464</v>
      </c>
      <c r="G1277" s="1" t="s">
        <v>13</v>
      </c>
      <c r="H1277" s="1" t="s">
        <v>14</v>
      </c>
      <c r="I1277" s="1" t="s">
        <v>15</v>
      </c>
      <c r="J1277" s="1">
        <f>FIND(", ",space_missions[[#This Row],[Location]])</f>
        <v>10</v>
      </c>
      <c r="K1277" s="1" t="str">
        <f t="shared" si="19"/>
        <v xml:space="preserve"> Russia</v>
      </c>
      <c r="L1277" s="1" t="str">
        <f>_xlfn.CONCAT(space_missions[[#This Row],[Company]],"-",space_missions[[#This Row],[Rocket]])</f>
        <v>RVSN USSR-Molniya-M /Block ML</v>
      </c>
      <c r="M1277" s="1">
        <f>YEAR(space_missions[[#This Row],[Date]])</f>
        <v>1974</v>
      </c>
    </row>
    <row r="1278" spans="1:13">
      <c r="A1278" s="1" t="s">
        <v>9</v>
      </c>
      <c r="B1278" s="1" t="s">
        <v>980</v>
      </c>
      <c r="C1278" s="2">
        <v>27143</v>
      </c>
      <c r="D1278" s="3">
        <v>0.49305555555555558</v>
      </c>
      <c r="E1278" s="1" t="s">
        <v>396</v>
      </c>
      <c r="F1278" s="1" t="s">
        <v>1465</v>
      </c>
      <c r="G1278" s="1" t="s">
        <v>13</v>
      </c>
      <c r="H1278" s="1" t="s">
        <v>14</v>
      </c>
      <c r="I1278" s="1" t="s">
        <v>15</v>
      </c>
      <c r="J1278" s="1">
        <f>FIND(", ",space_missions[[#This Row],[Location]])</f>
        <v>10</v>
      </c>
      <c r="K1278" s="1" t="str">
        <f t="shared" si="19"/>
        <v xml:space="preserve"> Russia</v>
      </c>
      <c r="L1278" s="1" t="str">
        <f>_xlfn.CONCAT(space_missions[[#This Row],[Company]],"-",space_missions[[#This Row],[Rocket]])</f>
        <v>RVSN USSR-Vostok-2M</v>
      </c>
      <c r="M1278" s="1">
        <f>YEAR(space_missions[[#This Row],[Date]])</f>
        <v>1974</v>
      </c>
    </row>
    <row r="1279" spans="1:13">
      <c r="A1279" s="1" t="s">
        <v>9</v>
      </c>
      <c r="B1279" s="1" t="s">
        <v>543</v>
      </c>
      <c r="C1279" s="2">
        <v>27145</v>
      </c>
      <c r="D1279" s="3">
        <v>0.59861111111111109</v>
      </c>
      <c r="E1279" s="1" t="s">
        <v>493</v>
      </c>
      <c r="F1279" s="1" t="s">
        <v>1466</v>
      </c>
      <c r="G1279" s="1" t="s">
        <v>13</v>
      </c>
      <c r="H1279" s="1" t="s">
        <v>14</v>
      </c>
      <c r="I1279" s="1" t="s">
        <v>15</v>
      </c>
      <c r="J1279" s="1">
        <f>FIND(", ",space_missions[[#This Row],[Location]])</f>
        <v>10</v>
      </c>
      <c r="K1279" s="1" t="str">
        <f t="shared" si="19"/>
        <v xml:space="preserve"> Russia</v>
      </c>
      <c r="L1279" s="1" t="str">
        <f>_xlfn.CONCAT(space_missions[[#This Row],[Company]],"-",space_missions[[#This Row],[Rocket]])</f>
        <v>RVSN USSR-Molniya-M /Block L</v>
      </c>
      <c r="M1279" s="1">
        <f>YEAR(space_missions[[#This Row],[Date]])</f>
        <v>1974</v>
      </c>
    </row>
    <row r="1280" spans="1:13">
      <c r="A1280" s="1" t="s">
        <v>9</v>
      </c>
      <c r="B1280" s="1" t="s">
        <v>980</v>
      </c>
      <c r="C1280" s="2">
        <v>27148</v>
      </c>
      <c r="D1280" s="3">
        <v>0.56180555555555556</v>
      </c>
      <c r="E1280" s="1" t="s">
        <v>339</v>
      </c>
      <c r="F1280" s="1" t="s">
        <v>1467</v>
      </c>
      <c r="G1280" s="1" t="s">
        <v>13</v>
      </c>
      <c r="H1280" s="1" t="s">
        <v>14</v>
      </c>
      <c r="I1280" s="1" t="s">
        <v>15</v>
      </c>
      <c r="J1280" s="1">
        <f>FIND(", ",space_missions[[#This Row],[Location]])</f>
        <v>10</v>
      </c>
      <c r="K1280" s="1" t="str">
        <f t="shared" si="19"/>
        <v xml:space="preserve"> Russia</v>
      </c>
      <c r="L1280" s="1" t="str">
        <f>_xlfn.CONCAT(space_missions[[#This Row],[Company]],"-",space_missions[[#This Row],[Rocket]])</f>
        <v>RVSN USSR-Voskhod</v>
      </c>
      <c r="M1280" s="1">
        <f>YEAR(space_missions[[#This Row],[Date]])</f>
        <v>1974</v>
      </c>
    </row>
    <row r="1281" spans="1:13">
      <c r="A1281" s="1" t="s">
        <v>9</v>
      </c>
      <c r="B1281" s="1" t="s">
        <v>684</v>
      </c>
      <c r="C1281" s="2">
        <v>27148</v>
      </c>
      <c r="D1281" s="3">
        <v>0.71527777777777779</v>
      </c>
      <c r="E1281" s="1" t="s">
        <v>685</v>
      </c>
      <c r="F1281" s="1" t="s">
        <v>1468</v>
      </c>
      <c r="G1281" s="1" t="s">
        <v>13</v>
      </c>
      <c r="H1281" s="1" t="s">
        <v>14</v>
      </c>
      <c r="I1281" s="1" t="s">
        <v>15</v>
      </c>
      <c r="J1281" s="1">
        <f>FIND(", ",space_missions[[#This Row],[Location]])</f>
        <v>11</v>
      </c>
      <c r="K1281" s="1" t="str">
        <f t="shared" si="19"/>
        <v xml:space="preserve"> Russia</v>
      </c>
      <c r="L1281" s="1" t="str">
        <f>_xlfn.CONCAT(space_missions[[#This Row],[Company]],"-",space_missions[[#This Row],[Rocket]])</f>
        <v>RVSN USSR-Cosmos-3M (11K65M)</v>
      </c>
      <c r="M1281" s="1">
        <f>YEAR(space_missions[[#This Row],[Date]])</f>
        <v>1974</v>
      </c>
    </row>
    <row r="1282" spans="1:13">
      <c r="A1282" s="1" t="s">
        <v>9</v>
      </c>
      <c r="B1282" s="1" t="s">
        <v>739</v>
      </c>
      <c r="C1282" s="2">
        <v>27164</v>
      </c>
      <c r="D1282" s="3">
        <v>0.3125</v>
      </c>
      <c r="E1282" s="1" t="s">
        <v>937</v>
      </c>
      <c r="F1282" s="1" t="s">
        <v>1469</v>
      </c>
      <c r="G1282" s="1" t="s">
        <v>13</v>
      </c>
      <c r="H1282" s="1" t="s">
        <v>14</v>
      </c>
      <c r="I1282" s="1" t="s">
        <v>15</v>
      </c>
      <c r="J1282" s="1">
        <f>FIND(", ",space_missions[[#This Row],[Location]])</f>
        <v>11</v>
      </c>
      <c r="K1282" s="1" t="str">
        <f t="shared" ref="K1282:K1345" si="20">RIGHT(B1282,LEN(B1282)-FIND("*",SUBSTITUTE(B1282,", ","*",LEN(B1282)-LEN(SUBSTITUTE(B1282,", ","*")))))</f>
        <v xml:space="preserve"> Kazakhstan</v>
      </c>
      <c r="L1282" s="1" t="str">
        <f>_xlfn.CONCAT(space_missions[[#This Row],[Company]],"-",space_missions[[#This Row],[Rocket]])</f>
        <v>RVSN USSR-Tsyklon-2</v>
      </c>
      <c r="M1282" s="1">
        <f>YEAR(space_missions[[#This Row],[Date]])</f>
        <v>1974</v>
      </c>
    </row>
    <row r="1283" spans="1:13">
      <c r="A1283" s="1" t="s">
        <v>9</v>
      </c>
      <c r="B1283" s="1" t="s">
        <v>361</v>
      </c>
      <c r="C1283" s="2">
        <v>27164</v>
      </c>
      <c r="D1283" s="3">
        <v>0.35416666666666669</v>
      </c>
      <c r="E1283" s="1" t="s">
        <v>1362</v>
      </c>
      <c r="F1283" s="1" t="s">
        <v>1470</v>
      </c>
      <c r="G1283" s="1" t="s">
        <v>13</v>
      </c>
      <c r="H1283" s="1" t="s">
        <v>14</v>
      </c>
      <c r="I1283" s="1" t="s">
        <v>15</v>
      </c>
      <c r="J1283" s="1">
        <f>FIND(", ",space_missions[[#This Row],[Location]])</f>
        <v>10</v>
      </c>
      <c r="K1283" s="1" t="str">
        <f t="shared" si="20"/>
        <v xml:space="preserve"> Kazakhstan</v>
      </c>
      <c r="L1283" s="1" t="str">
        <f>_xlfn.CONCAT(space_missions[[#This Row],[Company]],"-",space_missions[[#This Row],[Rocket]])</f>
        <v>RVSN USSR-Soyuz U</v>
      </c>
      <c r="M1283" s="1">
        <f>YEAR(space_missions[[#This Row],[Date]])</f>
        <v>1974</v>
      </c>
    </row>
    <row r="1284" spans="1:13">
      <c r="A1284" s="1" t="s">
        <v>9</v>
      </c>
      <c r="B1284" s="1" t="s">
        <v>980</v>
      </c>
      <c r="C1284" s="2">
        <v>27164</v>
      </c>
      <c r="D1284" s="3">
        <v>0.52083333333333337</v>
      </c>
      <c r="E1284" s="1" t="s">
        <v>339</v>
      </c>
      <c r="F1284" s="1" t="s">
        <v>1471</v>
      </c>
      <c r="G1284" s="1" t="s">
        <v>13</v>
      </c>
      <c r="H1284" s="1" t="s">
        <v>14</v>
      </c>
      <c r="I1284" s="1" t="s">
        <v>15</v>
      </c>
      <c r="J1284" s="1">
        <f>FIND(", ",space_missions[[#This Row],[Location]])</f>
        <v>10</v>
      </c>
      <c r="K1284" s="1" t="str">
        <f t="shared" si="20"/>
        <v xml:space="preserve"> Russia</v>
      </c>
      <c r="L1284" s="1" t="str">
        <f>_xlfn.CONCAT(space_missions[[#This Row],[Company]],"-",space_missions[[#This Row],[Rocket]])</f>
        <v>RVSN USSR-Voskhod</v>
      </c>
      <c r="M1284" s="1">
        <f>YEAR(space_missions[[#This Row],[Date]])</f>
        <v>1974</v>
      </c>
    </row>
    <row r="1285" spans="1:13">
      <c r="A1285" s="1" t="s">
        <v>9</v>
      </c>
      <c r="B1285" s="1" t="s">
        <v>739</v>
      </c>
      <c r="C1285" s="2">
        <v>27166</v>
      </c>
      <c r="D1285" s="3">
        <v>0.28680555555555554</v>
      </c>
      <c r="E1285" s="1" t="s">
        <v>937</v>
      </c>
      <c r="F1285" s="1" t="s">
        <v>1472</v>
      </c>
      <c r="G1285" s="1" t="s">
        <v>13</v>
      </c>
      <c r="H1285" s="1" t="s">
        <v>14</v>
      </c>
      <c r="I1285" s="1" t="s">
        <v>15</v>
      </c>
      <c r="J1285" s="1">
        <f>FIND(", ",space_missions[[#This Row],[Location]])</f>
        <v>11</v>
      </c>
      <c r="K1285" s="1" t="str">
        <f t="shared" si="20"/>
        <v xml:space="preserve"> Kazakhstan</v>
      </c>
      <c r="L1285" s="1" t="str">
        <f>_xlfn.CONCAT(space_missions[[#This Row],[Company]],"-",space_missions[[#This Row],[Rocket]])</f>
        <v>RVSN USSR-Tsyklon-2</v>
      </c>
      <c r="M1285" s="1">
        <f>YEAR(space_missions[[#This Row],[Date]])</f>
        <v>1974</v>
      </c>
    </row>
    <row r="1286" spans="1:13">
      <c r="A1286" s="1" t="s">
        <v>9</v>
      </c>
      <c r="B1286" s="1" t="s">
        <v>961</v>
      </c>
      <c r="C1286" s="2">
        <v>27166</v>
      </c>
      <c r="D1286" s="3">
        <v>0.45833333333333331</v>
      </c>
      <c r="E1286" s="1" t="s">
        <v>685</v>
      </c>
      <c r="F1286" s="1" t="s">
        <v>1473</v>
      </c>
      <c r="G1286" s="1" t="s">
        <v>13</v>
      </c>
      <c r="H1286" s="1" t="s">
        <v>14</v>
      </c>
      <c r="I1286" s="1" t="s">
        <v>15</v>
      </c>
      <c r="J1286" s="1">
        <f>FIND(", ",space_missions[[#This Row],[Location]])</f>
        <v>11</v>
      </c>
      <c r="K1286" s="1" t="str">
        <f t="shared" si="20"/>
        <v xml:space="preserve"> Russia</v>
      </c>
      <c r="L1286" s="1" t="str">
        <f>_xlfn.CONCAT(space_missions[[#This Row],[Company]],"-",space_missions[[#This Row],[Rocket]])</f>
        <v>RVSN USSR-Cosmos-3M (11K65M)</v>
      </c>
      <c r="M1286" s="1">
        <f>YEAR(space_missions[[#This Row],[Date]])</f>
        <v>1974</v>
      </c>
    </row>
    <row r="1287" spans="1:13">
      <c r="A1287" s="1" t="s">
        <v>9</v>
      </c>
      <c r="B1287" s="1" t="s">
        <v>684</v>
      </c>
      <c r="C1287" s="2">
        <v>27170</v>
      </c>
      <c r="D1287" s="3">
        <v>0.26041666666666669</v>
      </c>
      <c r="E1287" s="1" t="s">
        <v>685</v>
      </c>
      <c r="F1287" s="1" t="s">
        <v>1474</v>
      </c>
      <c r="G1287" s="1" t="s">
        <v>13</v>
      </c>
      <c r="H1287" s="1" t="s">
        <v>14</v>
      </c>
      <c r="I1287" s="1" t="s">
        <v>15</v>
      </c>
      <c r="J1287" s="1">
        <f>FIND(", ",space_missions[[#This Row],[Location]])</f>
        <v>11</v>
      </c>
      <c r="K1287" s="1" t="str">
        <f t="shared" si="20"/>
        <v xml:space="preserve"> Russia</v>
      </c>
      <c r="L1287" s="1" t="str">
        <f>_xlfn.CONCAT(space_missions[[#This Row],[Company]],"-",space_missions[[#This Row],[Rocket]])</f>
        <v>RVSN USSR-Cosmos-3M (11K65M)</v>
      </c>
      <c r="M1287" s="1">
        <f>YEAR(space_missions[[#This Row],[Date]])</f>
        <v>1974</v>
      </c>
    </row>
    <row r="1288" spans="1:13">
      <c r="A1288" s="1" t="s">
        <v>9</v>
      </c>
      <c r="B1288" s="1" t="s">
        <v>1116</v>
      </c>
      <c r="C1288" s="2">
        <v>27172</v>
      </c>
      <c r="D1288" s="3">
        <v>0.51111111111111107</v>
      </c>
      <c r="E1288" s="1" t="s">
        <v>1362</v>
      </c>
      <c r="F1288" s="1" t="s">
        <v>1475</v>
      </c>
      <c r="G1288" s="1" t="s">
        <v>13</v>
      </c>
      <c r="H1288" s="1" t="s">
        <v>14</v>
      </c>
      <c r="I1288" s="1" t="s">
        <v>21</v>
      </c>
      <c r="J1288" s="1">
        <f>FIND(", ",space_missions[[#This Row],[Location]])</f>
        <v>10</v>
      </c>
      <c r="K1288" s="1" t="str">
        <f t="shared" si="20"/>
        <v xml:space="preserve"> Russia</v>
      </c>
      <c r="L1288" s="1" t="str">
        <f>_xlfn.CONCAT(space_missions[[#This Row],[Company]],"-",space_missions[[#This Row],[Rocket]])</f>
        <v>RVSN USSR-Soyuz U</v>
      </c>
      <c r="M1288" s="1">
        <f>YEAR(space_missions[[#This Row],[Date]])</f>
        <v>1974</v>
      </c>
    </row>
    <row r="1289" spans="1:13">
      <c r="A1289" s="1" t="s">
        <v>9</v>
      </c>
      <c r="B1289" s="1" t="s">
        <v>10</v>
      </c>
      <c r="C1289" s="2">
        <v>27176</v>
      </c>
      <c r="D1289" s="3">
        <v>0.30555555555555558</v>
      </c>
      <c r="E1289" s="1" t="s">
        <v>629</v>
      </c>
      <c r="F1289" s="1" t="s">
        <v>1476</v>
      </c>
      <c r="G1289" s="1" t="s">
        <v>13</v>
      </c>
      <c r="H1289" s="1" t="s">
        <v>14</v>
      </c>
      <c r="I1289" s="1" t="s">
        <v>15</v>
      </c>
      <c r="J1289" s="1">
        <f>FIND(", ",space_missions[[#This Row],[Location]])</f>
        <v>9</v>
      </c>
      <c r="K1289" s="1" t="str">
        <f t="shared" si="20"/>
        <v xml:space="preserve"> Kazakhstan</v>
      </c>
      <c r="L1289" s="1" t="str">
        <f>_xlfn.CONCAT(space_missions[[#This Row],[Company]],"-",space_missions[[#This Row],[Rocket]])</f>
        <v>RVSN USSR-Soyuz</v>
      </c>
      <c r="M1289" s="1">
        <f>YEAR(space_missions[[#This Row],[Date]])</f>
        <v>1974</v>
      </c>
    </row>
    <row r="1290" spans="1:13">
      <c r="A1290" s="1" t="s">
        <v>9</v>
      </c>
      <c r="B1290" s="1" t="s">
        <v>473</v>
      </c>
      <c r="C1290" s="2">
        <v>27178</v>
      </c>
      <c r="D1290" s="3">
        <v>0.37222222222222223</v>
      </c>
      <c r="E1290" s="1" t="s">
        <v>658</v>
      </c>
      <c r="F1290" s="1" t="s">
        <v>1477</v>
      </c>
      <c r="G1290" s="1" t="s">
        <v>13</v>
      </c>
      <c r="H1290" s="1" t="s">
        <v>14</v>
      </c>
      <c r="I1290" s="1" t="s">
        <v>15</v>
      </c>
      <c r="J1290" s="1">
        <f>FIND(", ",space_missions[[#This Row],[Location]])</f>
        <v>11</v>
      </c>
      <c r="K1290" s="1" t="str">
        <f t="shared" si="20"/>
        <v xml:space="preserve"> Kazakhstan</v>
      </c>
      <c r="L1290" s="1" t="str">
        <f>_xlfn.CONCAT(space_missions[[#This Row],[Company]],"-",space_missions[[#This Row],[Rocket]])</f>
        <v>RVSN USSR-Proton K/Block D</v>
      </c>
      <c r="M1290" s="1">
        <f>YEAR(space_missions[[#This Row],[Date]])</f>
        <v>1974</v>
      </c>
    </row>
    <row r="1291" spans="1:13">
      <c r="A1291" s="1" t="s">
        <v>9</v>
      </c>
      <c r="B1291" s="1" t="s">
        <v>980</v>
      </c>
      <c r="C1291" s="2">
        <v>27179</v>
      </c>
      <c r="D1291" s="3">
        <v>0.53055555555555556</v>
      </c>
      <c r="E1291" s="1" t="s">
        <v>339</v>
      </c>
      <c r="F1291" s="1" t="s">
        <v>1478</v>
      </c>
      <c r="G1291" s="1" t="s">
        <v>13</v>
      </c>
      <c r="H1291" s="1" t="s">
        <v>14</v>
      </c>
      <c r="I1291" s="1" t="s">
        <v>15</v>
      </c>
      <c r="J1291" s="1">
        <f>FIND(", ",space_missions[[#This Row],[Location]])</f>
        <v>10</v>
      </c>
      <c r="K1291" s="1" t="str">
        <f t="shared" si="20"/>
        <v xml:space="preserve"> Russia</v>
      </c>
      <c r="L1291" s="1" t="str">
        <f>_xlfn.CONCAT(space_missions[[#This Row],[Company]],"-",space_missions[[#This Row],[Rocket]])</f>
        <v>RVSN USSR-Voskhod</v>
      </c>
      <c r="M1291" s="1">
        <f>YEAR(space_missions[[#This Row],[Date]])</f>
        <v>1974</v>
      </c>
    </row>
    <row r="1292" spans="1:13">
      <c r="A1292" s="1" t="s">
        <v>463</v>
      </c>
      <c r="B1292" s="1" t="s">
        <v>464</v>
      </c>
      <c r="C1292" s="2">
        <v>27179</v>
      </c>
      <c r="D1292" s="3">
        <v>0.54166666666666663</v>
      </c>
      <c r="E1292" s="1" t="s">
        <v>1082</v>
      </c>
      <c r="F1292" s="1" t="s">
        <v>1479</v>
      </c>
      <c r="G1292" s="1" t="s">
        <v>13</v>
      </c>
      <c r="H1292" s="1" t="s">
        <v>14</v>
      </c>
      <c r="I1292" s="1" t="s">
        <v>15</v>
      </c>
      <c r="J1292" s="1">
        <f>FIND(", ",space_missions[[#This Row],[Location]])</f>
        <v>7</v>
      </c>
      <c r="K1292" s="1" t="str">
        <f t="shared" si="20"/>
        <v xml:space="preserve"> USA</v>
      </c>
      <c r="L1292" s="1" t="str">
        <f>_xlfn.CONCAT(space_missions[[#This Row],[Company]],"-",space_missions[[#This Row],[Rocket]])</f>
        <v>Martin Marietta-Titan III(23)C</v>
      </c>
      <c r="M1292" s="1">
        <f>YEAR(space_missions[[#This Row],[Date]])</f>
        <v>1974</v>
      </c>
    </row>
    <row r="1293" spans="1:13">
      <c r="A1293" s="1" t="s">
        <v>9</v>
      </c>
      <c r="B1293" s="1" t="s">
        <v>361</v>
      </c>
      <c r="C1293" s="2">
        <v>27186</v>
      </c>
      <c r="D1293" s="3">
        <v>0.2638888888888889</v>
      </c>
      <c r="E1293" s="1" t="s">
        <v>339</v>
      </c>
      <c r="F1293" s="1" t="s">
        <v>1480</v>
      </c>
      <c r="G1293" s="1" t="s">
        <v>13</v>
      </c>
      <c r="H1293" s="1" t="s">
        <v>14</v>
      </c>
      <c r="I1293" s="1" t="s">
        <v>15</v>
      </c>
      <c r="J1293" s="1">
        <f>FIND(", ",space_missions[[#This Row],[Location]])</f>
        <v>10</v>
      </c>
      <c r="K1293" s="1" t="str">
        <f t="shared" si="20"/>
        <v xml:space="preserve"> Kazakhstan</v>
      </c>
      <c r="L1293" s="1" t="str">
        <f>_xlfn.CONCAT(space_missions[[#This Row],[Company]],"-",space_missions[[#This Row],[Rocket]])</f>
        <v>RVSN USSR-Voskhod</v>
      </c>
      <c r="M1293" s="1">
        <f>YEAR(space_missions[[#This Row],[Date]])</f>
        <v>1974</v>
      </c>
    </row>
    <row r="1294" spans="1:13">
      <c r="A1294" s="1" t="s">
        <v>42</v>
      </c>
      <c r="B1294" s="1" t="s">
        <v>322</v>
      </c>
      <c r="C1294" s="2">
        <v>27186</v>
      </c>
      <c r="D1294" s="3">
        <v>0.6875</v>
      </c>
      <c r="E1294" s="1" t="s">
        <v>1181</v>
      </c>
      <c r="F1294" s="1" t="s">
        <v>1481</v>
      </c>
      <c r="G1294" s="1" t="s">
        <v>13</v>
      </c>
      <c r="H1294" s="1" t="s">
        <v>14</v>
      </c>
      <c r="I1294" s="1" t="s">
        <v>15</v>
      </c>
      <c r="J1294" s="1">
        <f>FIND(", ",space_missions[[#This Row],[Location]])</f>
        <v>7</v>
      </c>
      <c r="K1294" s="1" t="str">
        <f t="shared" si="20"/>
        <v xml:space="preserve"> USA</v>
      </c>
      <c r="L1294" s="1" t="str">
        <f>_xlfn.CONCAT(space_missions[[#This Row],[Company]],"-",space_missions[[#This Row],[Rocket]])</f>
        <v>US Air Force-Titan III(24)B</v>
      </c>
      <c r="M1294" s="1">
        <f>YEAR(space_missions[[#This Row],[Date]])</f>
        <v>1974</v>
      </c>
    </row>
    <row r="1295" spans="1:13">
      <c r="A1295" s="1" t="s">
        <v>9</v>
      </c>
      <c r="B1295" s="1" t="s">
        <v>980</v>
      </c>
      <c r="C1295" s="2">
        <v>27193</v>
      </c>
      <c r="D1295" s="3">
        <v>0.52013888888888893</v>
      </c>
      <c r="E1295" s="1" t="s">
        <v>339</v>
      </c>
      <c r="F1295" s="1" t="s">
        <v>1482</v>
      </c>
      <c r="G1295" s="1" t="s">
        <v>13</v>
      </c>
      <c r="H1295" s="1" t="s">
        <v>14</v>
      </c>
      <c r="I1295" s="1" t="s">
        <v>15</v>
      </c>
      <c r="J1295" s="1">
        <f>FIND(", ",space_missions[[#This Row],[Location]])</f>
        <v>10</v>
      </c>
      <c r="K1295" s="1" t="str">
        <f t="shared" si="20"/>
        <v xml:space="preserve"> Russia</v>
      </c>
      <c r="L1295" s="1" t="str">
        <f>_xlfn.CONCAT(space_missions[[#This Row],[Company]],"-",space_missions[[#This Row],[Rocket]])</f>
        <v>RVSN USSR-Voskhod</v>
      </c>
      <c r="M1295" s="1">
        <f>YEAR(space_missions[[#This Row],[Date]])</f>
        <v>1974</v>
      </c>
    </row>
    <row r="1296" spans="1:13">
      <c r="A1296" s="1" t="s">
        <v>9</v>
      </c>
      <c r="B1296" s="1" t="s">
        <v>684</v>
      </c>
      <c r="C1296" s="2">
        <v>27198</v>
      </c>
      <c r="D1296" s="3">
        <v>0.54166666666666663</v>
      </c>
      <c r="E1296" s="1" t="s">
        <v>685</v>
      </c>
      <c r="F1296" s="1" t="s">
        <v>1483</v>
      </c>
      <c r="G1296" s="1" t="s">
        <v>13</v>
      </c>
      <c r="H1296" s="1" t="s">
        <v>14</v>
      </c>
      <c r="I1296" s="1" t="s">
        <v>15</v>
      </c>
      <c r="J1296" s="1">
        <f>FIND(", ",space_missions[[#This Row],[Location]])</f>
        <v>11</v>
      </c>
      <c r="K1296" s="1" t="str">
        <f t="shared" si="20"/>
        <v xml:space="preserve"> Russia</v>
      </c>
      <c r="L1296" s="1" t="str">
        <f>_xlfn.CONCAT(space_missions[[#This Row],[Company]],"-",space_missions[[#This Row],[Rocket]])</f>
        <v>RVSN USSR-Cosmos-3M (11K65M)</v>
      </c>
      <c r="M1296" s="1">
        <f>YEAR(space_missions[[#This Row],[Date]])</f>
        <v>1974</v>
      </c>
    </row>
    <row r="1297" spans="1:13">
      <c r="A1297" s="1" t="s">
        <v>9</v>
      </c>
      <c r="B1297" s="1" t="s">
        <v>684</v>
      </c>
      <c r="C1297" s="2">
        <v>27201</v>
      </c>
      <c r="D1297" s="3">
        <v>0.37708333333333333</v>
      </c>
      <c r="E1297" s="1" t="s">
        <v>685</v>
      </c>
      <c r="F1297" s="1" t="s">
        <v>1484</v>
      </c>
      <c r="G1297" s="1" t="s">
        <v>13</v>
      </c>
      <c r="H1297" s="1" t="s">
        <v>14</v>
      </c>
      <c r="I1297" s="1" t="s">
        <v>15</v>
      </c>
      <c r="J1297" s="1">
        <f>FIND(", ",space_missions[[#This Row],[Location]])</f>
        <v>11</v>
      </c>
      <c r="K1297" s="1" t="str">
        <f t="shared" si="20"/>
        <v xml:space="preserve"> Russia</v>
      </c>
      <c r="L1297" s="1" t="str">
        <f>_xlfn.CONCAT(space_missions[[#This Row],[Company]],"-",space_missions[[#This Row],[Rocket]])</f>
        <v>RVSN USSR-Cosmos-3M (11K65M)</v>
      </c>
      <c r="M1297" s="1">
        <f>YEAR(space_missions[[#This Row],[Date]])</f>
        <v>1974</v>
      </c>
    </row>
    <row r="1298" spans="1:13">
      <c r="A1298" s="1" t="s">
        <v>9</v>
      </c>
      <c r="B1298" s="1" t="s">
        <v>661</v>
      </c>
      <c r="C1298" s="2">
        <v>27206</v>
      </c>
      <c r="D1298" s="3">
        <v>0.52083333333333337</v>
      </c>
      <c r="E1298" s="1" t="s">
        <v>499</v>
      </c>
      <c r="F1298" s="1" t="s">
        <v>1485</v>
      </c>
      <c r="G1298" s="1" t="s">
        <v>13</v>
      </c>
      <c r="H1298" s="1" t="s">
        <v>14</v>
      </c>
      <c r="I1298" s="1" t="s">
        <v>15</v>
      </c>
      <c r="J1298" s="1">
        <f>FIND(", ",space_missions[[#This Row],[Location]])</f>
        <v>11</v>
      </c>
      <c r="K1298" s="1" t="str">
        <f t="shared" si="20"/>
        <v xml:space="preserve"> Russia</v>
      </c>
      <c r="L1298" s="1" t="str">
        <f>_xlfn.CONCAT(space_missions[[#This Row],[Company]],"-",space_missions[[#This Row],[Rocket]])</f>
        <v>RVSN USSR-Cosmos-2I (63SM)</v>
      </c>
      <c r="M1298" s="1">
        <f>YEAR(space_missions[[#This Row],[Date]])</f>
        <v>1974</v>
      </c>
    </row>
    <row r="1299" spans="1:13">
      <c r="A1299" s="1" t="s">
        <v>9</v>
      </c>
      <c r="B1299" s="1" t="s">
        <v>961</v>
      </c>
      <c r="C1299" s="2">
        <v>27207</v>
      </c>
      <c r="D1299" s="3">
        <v>0.65208333333333335</v>
      </c>
      <c r="E1299" s="1" t="s">
        <v>685</v>
      </c>
      <c r="F1299" s="1" t="s">
        <v>1486</v>
      </c>
      <c r="G1299" s="1" t="s">
        <v>13</v>
      </c>
      <c r="H1299" s="1" t="s">
        <v>14</v>
      </c>
      <c r="I1299" s="1" t="s">
        <v>15</v>
      </c>
      <c r="J1299" s="1">
        <f>FIND(", ",space_missions[[#This Row],[Location]])</f>
        <v>11</v>
      </c>
      <c r="K1299" s="1" t="str">
        <f t="shared" si="20"/>
        <v xml:space="preserve"> Russia</v>
      </c>
      <c r="L1299" s="1" t="str">
        <f>_xlfn.CONCAT(space_missions[[#This Row],[Company]],"-",space_missions[[#This Row],[Rocket]])</f>
        <v>RVSN USSR-Cosmos-3M (11K65M)</v>
      </c>
      <c r="M1299" s="1">
        <f>YEAR(space_missions[[#This Row],[Date]])</f>
        <v>1974</v>
      </c>
    </row>
    <row r="1300" spans="1:13">
      <c r="A1300" s="1" t="s">
        <v>9</v>
      </c>
      <c r="B1300" s="1" t="s">
        <v>980</v>
      </c>
      <c r="C1300" s="2">
        <v>27209</v>
      </c>
      <c r="D1300" s="3">
        <v>0.53472222222222221</v>
      </c>
      <c r="E1300" s="1" t="s">
        <v>1227</v>
      </c>
      <c r="F1300" s="1" t="s">
        <v>1487</v>
      </c>
      <c r="G1300" s="1" t="s">
        <v>13</v>
      </c>
      <c r="H1300" s="1" t="s">
        <v>14</v>
      </c>
      <c r="I1300" s="1" t="s">
        <v>15</v>
      </c>
      <c r="J1300" s="1">
        <f>FIND(", ",space_missions[[#This Row],[Location]])</f>
        <v>10</v>
      </c>
      <c r="K1300" s="1" t="str">
        <f t="shared" si="20"/>
        <v xml:space="preserve"> Russia</v>
      </c>
      <c r="L1300" s="1" t="str">
        <f>_xlfn.CONCAT(space_missions[[#This Row],[Company]],"-",space_missions[[#This Row],[Rocket]])</f>
        <v>RVSN USSR-Soyuz M</v>
      </c>
      <c r="M1300" s="1">
        <f>YEAR(space_missions[[#This Row],[Date]])</f>
        <v>1974</v>
      </c>
    </row>
    <row r="1301" spans="1:13">
      <c r="A1301" s="1" t="s">
        <v>9</v>
      </c>
      <c r="B1301" s="1" t="s">
        <v>543</v>
      </c>
      <c r="C1301" s="2">
        <v>27209</v>
      </c>
      <c r="D1301" s="3">
        <v>0.66597222222222219</v>
      </c>
      <c r="E1301" s="1" t="s">
        <v>1302</v>
      </c>
      <c r="F1301" s="1" t="s">
        <v>1488</v>
      </c>
      <c r="G1301" s="1" t="s">
        <v>13</v>
      </c>
      <c r="H1301" s="1" t="s">
        <v>14</v>
      </c>
      <c r="I1301" s="1" t="s">
        <v>15</v>
      </c>
      <c r="J1301" s="1">
        <f>FIND(", ",space_missions[[#This Row],[Location]])</f>
        <v>10</v>
      </c>
      <c r="K1301" s="1" t="str">
        <f t="shared" si="20"/>
        <v xml:space="preserve"> Russia</v>
      </c>
      <c r="L1301" s="1" t="str">
        <f>_xlfn.CONCAT(space_missions[[#This Row],[Company]],"-",space_missions[[#This Row],[Rocket]])</f>
        <v>RVSN USSR-Molniya-M /Block 2BL</v>
      </c>
      <c r="M1301" s="1">
        <f>YEAR(space_missions[[#This Row],[Date]])</f>
        <v>1974</v>
      </c>
    </row>
    <row r="1302" spans="1:13">
      <c r="A1302" s="1" t="s">
        <v>9</v>
      </c>
      <c r="B1302" s="1" t="s">
        <v>10</v>
      </c>
      <c r="C1302" s="2">
        <v>27213</v>
      </c>
      <c r="D1302" s="3">
        <v>0.78541666666666665</v>
      </c>
      <c r="E1302" s="1" t="s">
        <v>629</v>
      </c>
      <c r="F1302" s="1" t="s">
        <v>1489</v>
      </c>
      <c r="G1302" s="1" t="s">
        <v>13</v>
      </c>
      <c r="H1302" s="1" t="s">
        <v>14</v>
      </c>
      <c r="I1302" s="1" t="s">
        <v>15</v>
      </c>
      <c r="J1302" s="1">
        <f>FIND(", ",space_missions[[#This Row],[Location]])</f>
        <v>9</v>
      </c>
      <c r="K1302" s="1" t="str">
        <f t="shared" si="20"/>
        <v xml:space="preserve"> Kazakhstan</v>
      </c>
      <c r="L1302" s="1" t="str">
        <f>_xlfn.CONCAT(space_missions[[#This Row],[Company]],"-",space_missions[[#This Row],[Rocket]])</f>
        <v>RVSN USSR-Soyuz</v>
      </c>
      <c r="M1302" s="1">
        <f>YEAR(space_missions[[#This Row],[Date]])</f>
        <v>1974</v>
      </c>
    </row>
    <row r="1303" spans="1:13">
      <c r="A1303" s="1" t="s">
        <v>9</v>
      </c>
      <c r="B1303" s="1" t="s">
        <v>980</v>
      </c>
      <c r="C1303" s="2">
        <v>27219</v>
      </c>
      <c r="D1303" s="3">
        <v>0.61041666666666672</v>
      </c>
      <c r="E1303" s="1" t="s">
        <v>396</v>
      </c>
      <c r="F1303" s="1" t="s">
        <v>1490</v>
      </c>
      <c r="G1303" s="1" t="s">
        <v>13</v>
      </c>
      <c r="H1303" s="1" t="s">
        <v>14</v>
      </c>
      <c r="I1303" s="1" t="s">
        <v>15</v>
      </c>
      <c r="J1303" s="1">
        <f>FIND(", ",space_missions[[#This Row],[Location]])</f>
        <v>10</v>
      </c>
      <c r="K1303" s="1" t="str">
        <f t="shared" si="20"/>
        <v xml:space="preserve"> Russia</v>
      </c>
      <c r="L1303" s="1" t="str">
        <f>_xlfn.CONCAT(space_missions[[#This Row],[Company]],"-",space_missions[[#This Row],[Rocket]])</f>
        <v>RVSN USSR-Vostok-2M</v>
      </c>
      <c r="M1303" s="1">
        <f>YEAR(space_missions[[#This Row],[Date]])</f>
        <v>1974</v>
      </c>
    </row>
    <row r="1304" spans="1:13">
      <c r="A1304" s="1" t="s">
        <v>9</v>
      </c>
      <c r="B1304" s="1" t="s">
        <v>420</v>
      </c>
      <c r="C1304" s="2">
        <v>27221</v>
      </c>
      <c r="D1304" s="3">
        <v>0.20902777777777778</v>
      </c>
      <c r="E1304" s="1" t="s">
        <v>924</v>
      </c>
      <c r="F1304" s="1" t="s">
        <v>1366</v>
      </c>
      <c r="G1304" s="1" t="s">
        <v>13</v>
      </c>
      <c r="H1304" s="1" t="s">
        <v>14</v>
      </c>
      <c r="I1304" s="1" t="s">
        <v>15</v>
      </c>
      <c r="J1304" s="1">
        <f>FIND(", ",space_missions[[#This Row],[Location]])</f>
        <v>10</v>
      </c>
      <c r="K1304" s="1" t="str">
        <f t="shared" si="20"/>
        <v xml:space="preserve"> Russia</v>
      </c>
      <c r="L1304" s="1" t="str">
        <f>_xlfn.CONCAT(space_missions[[#This Row],[Company]],"-",space_missions[[#This Row],[Rocket]])</f>
        <v>RVSN USSR-Cosmos-3MRB (65MRB)</v>
      </c>
      <c r="M1304" s="1">
        <f>YEAR(space_missions[[#This Row],[Date]])</f>
        <v>1974</v>
      </c>
    </row>
    <row r="1305" spans="1:13">
      <c r="A1305" s="1" t="s">
        <v>9</v>
      </c>
      <c r="B1305" s="1" t="s">
        <v>661</v>
      </c>
      <c r="C1305" s="2">
        <v>27221</v>
      </c>
      <c r="D1305" s="3">
        <v>0.45833333333333331</v>
      </c>
      <c r="E1305" s="1" t="s">
        <v>499</v>
      </c>
      <c r="F1305" s="1" t="s">
        <v>1491</v>
      </c>
      <c r="G1305" s="1" t="s">
        <v>13</v>
      </c>
      <c r="H1305" s="1" t="s">
        <v>14</v>
      </c>
      <c r="I1305" s="1" t="s">
        <v>21</v>
      </c>
      <c r="J1305" s="1">
        <f>FIND(", ",space_missions[[#This Row],[Location]])</f>
        <v>11</v>
      </c>
      <c r="K1305" s="1" t="str">
        <f t="shared" si="20"/>
        <v xml:space="preserve"> Russia</v>
      </c>
      <c r="L1305" s="1" t="str">
        <f>_xlfn.CONCAT(space_missions[[#This Row],[Company]],"-",space_missions[[#This Row],[Rocket]])</f>
        <v>RVSN USSR-Cosmos-2I (63SM)</v>
      </c>
      <c r="M1305" s="1">
        <f>YEAR(space_missions[[#This Row],[Date]])</f>
        <v>1974</v>
      </c>
    </row>
    <row r="1306" spans="1:13">
      <c r="A1306" s="1" t="s">
        <v>9</v>
      </c>
      <c r="B1306" s="1" t="s">
        <v>980</v>
      </c>
      <c r="C1306" s="2">
        <v>27222</v>
      </c>
      <c r="D1306" s="3">
        <v>0.51041666666666663</v>
      </c>
      <c r="E1306" s="1" t="s">
        <v>339</v>
      </c>
      <c r="F1306" s="1" t="s">
        <v>1492</v>
      </c>
      <c r="G1306" s="1" t="s">
        <v>13</v>
      </c>
      <c r="H1306" s="1" t="s">
        <v>14</v>
      </c>
      <c r="I1306" s="1" t="s">
        <v>15</v>
      </c>
      <c r="J1306" s="1">
        <f>FIND(", ",space_missions[[#This Row],[Location]])</f>
        <v>10</v>
      </c>
      <c r="K1306" s="1" t="str">
        <f t="shared" si="20"/>
        <v xml:space="preserve"> Russia</v>
      </c>
      <c r="L1306" s="1" t="str">
        <f>_xlfn.CONCAT(space_missions[[#This Row],[Company]],"-",space_missions[[#This Row],[Rocket]])</f>
        <v>RVSN USSR-Voskhod</v>
      </c>
      <c r="M1306" s="1">
        <f>YEAR(space_missions[[#This Row],[Date]])</f>
        <v>1974</v>
      </c>
    </row>
    <row r="1307" spans="1:13">
      <c r="A1307" s="1" t="s">
        <v>973</v>
      </c>
      <c r="B1307" s="1" t="s">
        <v>1288</v>
      </c>
      <c r="C1307" s="2">
        <v>27222</v>
      </c>
      <c r="D1307" s="3">
        <v>0.57986111111111116</v>
      </c>
      <c r="E1307" s="1" t="s">
        <v>1289</v>
      </c>
      <c r="F1307" s="1" t="s">
        <v>1493</v>
      </c>
      <c r="G1307" s="1" t="s">
        <v>13</v>
      </c>
      <c r="H1307" s="1" t="s">
        <v>14</v>
      </c>
      <c r="I1307" s="1" t="s">
        <v>21</v>
      </c>
      <c r="J1307" s="1">
        <f>FIND(", ",space_missions[[#This Row],[Location]])</f>
        <v>17</v>
      </c>
      <c r="K1307" s="1" t="str">
        <f t="shared" si="20"/>
        <v xml:space="preserve"> China</v>
      </c>
      <c r="L1307" s="1" t="str">
        <f>_xlfn.CONCAT(space_missions[[#This Row],[Company]],"-",space_missions[[#This Row],[Rocket]])</f>
        <v>CASC-Feng Bao 1</v>
      </c>
      <c r="M1307" s="1">
        <f>YEAR(space_missions[[#This Row],[Date]])</f>
        <v>1974</v>
      </c>
    </row>
    <row r="1308" spans="1:13">
      <c r="A1308" s="1" t="s">
        <v>92</v>
      </c>
      <c r="B1308" s="1" t="s">
        <v>127</v>
      </c>
      <c r="C1308" s="2">
        <v>27224</v>
      </c>
      <c r="D1308" s="3">
        <v>0.22013888888888888</v>
      </c>
      <c r="E1308" s="1" t="s">
        <v>1494</v>
      </c>
      <c r="F1308" s="1" t="s">
        <v>1495</v>
      </c>
      <c r="G1308" s="1" t="s">
        <v>13</v>
      </c>
      <c r="H1308" s="1" t="s">
        <v>14</v>
      </c>
      <c r="I1308" s="1" t="s">
        <v>15</v>
      </c>
      <c r="J1308" s="1">
        <f>FIND(", ",space_missions[[#This Row],[Location]])</f>
        <v>7</v>
      </c>
      <c r="K1308" s="1" t="str">
        <f t="shared" si="20"/>
        <v xml:space="preserve"> USA</v>
      </c>
      <c r="L1308" s="1" t="str">
        <f>_xlfn.CONCAT(space_missions[[#This Row],[Company]],"-",space_missions[[#This Row],[Rocket]])</f>
        <v>General Dynamics-Atlas-E/F PTS</v>
      </c>
      <c r="M1308" s="1">
        <f>YEAR(space_missions[[#This Row],[Date]])</f>
        <v>1974</v>
      </c>
    </row>
    <row r="1309" spans="1:13">
      <c r="A1309" s="1" t="s">
        <v>9</v>
      </c>
      <c r="B1309" s="1" t="s">
        <v>980</v>
      </c>
      <c r="C1309" s="2">
        <v>27233</v>
      </c>
      <c r="D1309" s="3">
        <v>5.7638888888888892E-2</v>
      </c>
      <c r="E1309" s="1" t="s">
        <v>493</v>
      </c>
      <c r="F1309" s="1" t="s">
        <v>1496</v>
      </c>
      <c r="G1309" s="1" t="s">
        <v>13</v>
      </c>
      <c r="H1309" s="1" t="s">
        <v>14</v>
      </c>
      <c r="I1309" s="1" t="s">
        <v>15</v>
      </c>
      <c r="J1309" s="1">
        <f>FIND(", ",space_missions[[#This Row],[Location]])</f>
        <v>10</v>
      </c>
      <c r="K1309" s="1" t="str">
        <f t="shared" si="20"/>
        <v xml:space="preserve"> Russia</v>
      </c>
      <c r="L1309" s="1" t="str">
        <f>_xlfn.CONCAT(space_missions[[#This Row],[Company]],"-",space_missions[[#This Row],[Rocket]])</f>
        <v>RVSN USSR-Molniya-M /Block L</v>
      </c>
      <c r="M1309" s="1">
        <f>YEAR(space_missions[[#This Row],[Date]])</f>
        <v>1974</v>
      </c>
    </row>
    <row r="1310" spans="1:13">
      <c r="A1310" s="1" t="s">
        <v>9</v>
      </c>
      <c r="B1310" s="1" t="s">
        <v>361</v>
      </c>
      <c r="C1310" s="2">
        <v>27235</v>
      </c>
      <c r="D1310" s="3">
        <v>0.29166666666666669</v>
      </c>
      <c r="E1310" s="1" t="s">
        <v>339</v>
      </c>
      <c r="F1310" s="1" t="s">
        <v>1497</v>
      </c>
      <c r="G1310" s="1" t="s">
        <v>13</v>
      </c>
      <c r="H1310" s="1" t="s">
        <v>14</v>
      </c>
      <c r="I1310" s="1" t="s">
        <v>15</v>
      </c>
      <c r="J1310" s="1">
        <f>FIND(", ",space_missions[[#This Row],[Location]])</f>
        <v>10</v>
      </c>
      <c r="K1310" s="1" t="str">
        <f t="shared" si="20"/>
        <v xml:space="preserve"> Kazakhstan</v>
      </c>
      <c r="L1310" s="1" t="str">
        <f>_xlfn.CONCAT(space_missions[[#This Row],[Company]],"-",space_missions[[#This Row],[Rocket]])</f>
        <v>RVSN USSR-Voskhod</v>
      </c>
      <c r="M1310" s="1">
        <f>YEAR(space_missions[[#This Row],[Date]])</f>
        <v>1974</v>
      </c>
    </row>
    <row r="1311" spans="1:13">
      <c r="A1311" s="1" t="s">
        <v>9</v>
      </c>
      <c r="B1311" s="1" t="s">
        <v>661</v>
      </c>
      <c r="C1311" s="2">
        <v>27235</v>
      </c>
      <c r="D1311" s="3">
        <v>0.5</v>
      </c>
      <c r="E1311" s="1" t="s">
        <v>499</v>
      </c>
      <c r="F1311" s="1" t="s">
        <v>1498</v>
      </c>
      <c r="G1311" s="1" t="s">
        <v>13</v>
      </c>
      <c r="H1311" s="1" t="s">
        <v>14</v>
      </c>
      <c r="I1311" s="1" t="s">
        <v>15</v>
      </c>
      <c r="J1311" s="1">
        <f>FIND(", ",space_missions[[#This Row],[Location]])</f>
        <v>11</v>
      </c>
      <c r="K1311" s="1" t="str">
        <f t="shared" si="20"/>
        <v xml:space="preserve"> Russia</v>
      </c>
      <c r="L1311" s="1" t="str">
        <f>_xlfn.CONCAT(space_missions[[#This Row],[Company]],"-",space_missions[[#This Row],[Rocket]])</f>
        <v>RVSN USSR-Cosmos-2I (63SM)</v>
      </c>
      <c r="M1311" s="1">
        <f>YEAR(space_missions[[#This Row],[Date]])</f>
        <v>1974</v>
      </c>
    </row>
    <row r="1312" spans="1:13">
      <c r="A1312" s="1" t="s">
        <v>9</v>
      </c>
      <c r="B1312" s="1" t="s">
        <v>980</v>
      </c>
      <c r="C1312" s="2">
        <v>27236</v>
      </c>
      <c r="D1312" s="3">
        <v>0.29097222222222224</v>
      </c>
      <c r="E1312" s="1" t="s">
        <v>339</v>
      </c>
      <c r="F1312" s="1" t="s">
        <v>1499</v>
      </c>
      <c r="G1312" s="1" t="s">
        <v>13</v>
      </c>
      <c r="H1312" s="1" t="s">
        <v>14</v>
      </c>
      <c r="I1312" s="1" t="s">
        <v>15</v>
      </c>
      <c r="J1312" s="1">
        <f>FIND(", ",space_missions[[#This Row],[Location]])</f>
        <v>10</v>
      </c>
      <c r="K1312" s="1" t="str">
        <f t="shared" si="20"/>
        <v xml:space="preserve"> Russia</v>
      </c>
      <c r="L1312" s="1" t="str">
        <f>_xlfn.CONCAT(space_missions[[#This Row],[Company]],"-",space_missions[[#This Row],[Rocket]])</f>
        <v>RVSN USSR-Voskhod</v>
      </c>
      <c r="M1312" s="1">
        <f>YEAR(space_missions[[#This Row],[Date]])</f>
        <v>1974</v>
      </c>
    </row>
    <row r="1313" spans="1:13">
      <c r="A1313" s="1" t="s">
        <v>9</v>
      </c>
      <c r="B1313" s="1" t="s">
        <v>10</v>
      </c>
      <c r="C1313" s="2">
        <v>27247</v>
      </c>
      <c r="D1313" s="3">
        <v>1.3888888888888889E-3</v>
      </c>
      <c r="E1313" s="1" t="s">
        <v>1362</v>
      </c>
      <c r="F1313" s="1" t="s">
        <v>1500</v>
      </c>
      <c r="G1313" s="1" t="s">
        <v>13</v>
      </c>
      <c r="H1313" s="1" t="s">
        <v>14</v>
      </c>
      <c r="I1313" s="1" t="s">
        <v>15</v>
      </c>
      <c r="J1313" s="1">
        <f>FIND(", ",space_missions[[#This Row],[Location]])</f>
        <v>9</v>
      </c>
      <c r="K1313" s="1" t="str">
        <f t="shared" si="20"/>
        <v xml:space="preserve"> Kazakhstan</v>
      </c>
      <c r="L1313" s="1" t="str">
        <f>_xlfn.CONCAT(space_missions[[#This Row],[Company]],"-",space_missions[[#This Row],[Rocket]])</f>
        <v>RVSN USSR-Soyuz U</v>
      </c>
      <c r="M1313" s="1">
        <f>YEAR(space_missions[[#This Row],[Date]])</f>
        <v>1974</v>
      </c>
    </row>
    <row r="1314" spans="1:13">
      <c r="A1314" s="1" t="s">
        <v>9</v>
      </c>
      <c r="B1314" s="1" t="s">
        <v>980</v>
      </c>
      <c r="C1314" s="2">
        <v>27248</v>
      </c>
      <c r="D1314" s="3">
        <v>0.53402777777777777</v>
      </c>
      <c r="E1314" s="1" t="s">
        <v>339</v>
      </c>
      <c r="F1314" s="1" t="s">
        <v>1501</v>
      </c>
      <c r="G1314" s="1" t="s">
        <v>13</v>
      </c>
      <c r="H1314" s="1" t="s">
        <v>14</v>
      </c>
      <c r="I1314" s="1" t="s">
        <v>15</v>
      </c>
      <c r="J1314" s="1">
        <f>FIND(", ",space_missions[[#This Row],[Location]])</f>
        <v>10</v>
      </c>
      <c r="K1314" s="1" t="str">
        <f t="shared" si="20"/>
        <v xml:space="preserve"> Russia</v>
      </c>
      <c r="L1314" s="1" t="str">
        <f>_xlfn.CONCAT(space_missions[[#This Row],[Company]],"-",space_missions[[#This Row],[Rocket]])</f>
        <v>RVSN USSR-Voskhod</v>
      </c>
      <c r="M1314" s="1">
        <f>YEAR(space_missions[[#This Row],[Date]])</f>
        <v>1974</v>
      </c>
    </row>
    <row r="1315" spans="1:13">
      <c r="A1315" s="1" t="s">
        <v>9</v>
      </c>
      <c r="B1315" s="1" t="s">
        <v>10</v>
      </c>
      <c r="C1315" s="2">
        <v>27253</v>
      </c>
      <c r="D1315" s="3"/>
      <c r="E1315" s="1" t="s">
        <v>1362</v>
      </c>
      <c r="F1315" s="1" t="s">
        <v>1502</v>
      </c>
      <c r="G1315" s="1" t="s">
        <v>13</v>
      </c>
      <c r="H1315" s="1" t="s">
        <v>14</v>
      </c>
      <c r="I1315" s="1" t="s">
        <v>15</v>
      </c>
      <c r="J1315" s="1">
        <f>FIND(", ",space_missions[[#This Row],[Location]])</f>
        <v>9</v>
      </c>
      <c r="K1315" s="1" t="str">
        <f t="shared" si="20"/>
        <v xml:space="preserve"> Kazakhstan</v>
      </c>
      <c r="L1315" s="1" t="str">
        <f>_xlfn.CONCAT(space_missions[[#This Row],[Company]],"-",space_missions[[#This Row],[Rocket]])</f>
        <v>RVSN USSR-Soyuz U</v>
      </c>
      <c r="M1315" s="1">
        <f>YEAR(space_missions[[#This Row],[Date]])</f>
        <v>1974</v>
      </c>
    </row>
    <row r="1316" spans="1:13">
      <c r="A1316" s="1" t="s">
        <v>42</v>
      </c>
      <c r="B1316" s="1" t="s">
        <v>322</v>
      </c>
      <c r="C1316" s="2">
        <v>27255</v>
      </c>
      <c r="D1316" s="3">
        <v>0.65625</v>
      </c>
      <c r="E1316" s="1" t="s">
        <v>1181</v>
      </c>
      <c r="F1316" s="1" t="s">
        <v>1503</v>
      </c>
      <c r="G1316" s="1" t="s">
        <v>13</v>
      </c>
      <c r="H1316" s="1" t="s">
        <v>14</v>
      </c>
      <c r="I1316" s="1" t="s">
        <v>15</v>
      </c>
      <c r="J1316" s="1">
        <f>FIND(", ",space_missions[[#This Row],[Location]])</f>
        <v>7</v>
      </c>
      <c r="K1316" s="1" t="str">
        <f t="shared" si="20"/>
        <v xml:space="preserve"> USA</v>
      </c>
      <c r="L1316" s="1" t="str">
        <f>_xlfn.CONCAT(space_missions[[#This Row],[Company]],"-",space_missions[[#This Row],[Rocket]])</f>
        <v>US Air Force-Titan III(24)B</v>
      </c>
      <c r="M1316" s="1">
        <f>YEAR(space_missions[[#This Row],[Date]])</f>
        <v>1974</v>
      </c>
    </row>
    <row r="1317" spans="1:13">
      <c r="A1317" s="1" t="s">
        <v>9</v>
      </c>
      <c r="B1317" s="1" t="s">
        <v>980</v>
      </c>
      <c r="C1317" s="2">
        <v>27257</v>
      </c>
      <c r="D1317" s="3">
        <v>0.15347222222222223</v>
      </c>
      <c r="E1317" s="1" t="s">
        <v>396</v>
      </c>
      <c r="F1317" s="1" t="s">
        <v>1504</v>
      </c>
      <c r="G1317" s="1" t="s">
        <v>13</v>
      </c>
      <c r="H1317" s="1" t="s">
        <v>14</v>
      </c>
      <c r="I1317" s="1" t="s">
        <v>15</v>
      </c>
      <c r="J1317" s="1">
        <f>FIND(", ",space_missions[[#This Row],[Location]])</f>
        <v>10</v>
      </c>
      <c r="K1317" s="1" t="str">
        <f t="shared" si="20"/>
        <v xml:space="preserve"> Russia</v>
      </c>
      <c r="L1317" s="1" t="str">
        <f>_xlfn.CONCAT(space_missions[[#This Row],[Company]],"-",space_missions[[#This Row],[Rocket]])</f>
        <v>RVSN USSR-Vostok-2M</v>
      </c>
      <c r="M1317" s="1">
        <f>YEAR(space_missions[[#This Row],[Date]])</f>
        <v>1974</v>
      </c>
    </row>
    <row r="1318" spans="1:13">
      <c r="A1318" s="1" t="s">
        <v>9</v>
      </c>
      <c r="B1318" s="1" t="s">
        <v>10</v>
      </c>
      <c r="C1318" s="2">
        <v>27269</v>
      </c>
      <c r="D1318" s="3">
        <v>0.84027777777777779</v>
      </c>
      <c r="E1318" s="1" t="s">
        <v>629</v>
      </c>
      <c r="F1318" s="1" t="s">
        <v>1505</v>
      </c>
      <c r="G1318" s="1" t="s">
        <v>13</v>
      </c>
      <c r="H1318" s="1" t="s">
        <v>14</v>
      </c>
      <c r="I1318" s="1" t="s">
        <v>15</v>
      </c>
      <c r="J1318" s="1">
        <f>FIND(", ",space_missions[[#This Row],[Location]])</f>
        <v>9</v>
      </c>
      <c r="K1318" s="1" t="str">
        <f t="shared" si="20"/>
        <v xml:space="preserve"> Kazakhstan</v>
      </c>
      <c r="L1318" s="1" t="str">
        <f>_xlfn.CONCAT(space_missions[[#This Row],[Company]],"-",space_missions[[#This Row],[Rocket]])</f>
        <v>RVSN USSR-Soyuz</v>
      </c>
      <c r="M1318" s="1">
        <f>YEAR(space_missions[[#This Row],[Date]])</f>
        <v>1974</v>
      </c>
    </row>
    <row r="1319" spans="1:13">
      <c r="A1319" s="1" t="s">
        <v>9</v>
      </c>
      <c r="B1319" s="1" t="s">
        <v>361</v>
      </c>
      <c r="C1319" s="2">
        <v>27270</v>
      </c>
      <c r="D1319" s="3">
        <v>0.31874999999999998</v>
      </c>
      <c r="E1319" s="1" t="s">
        <v>339</v>
      </c>
      <c r="F1319" s="1" t="s">
        <v>1506</v>
      </c>
      <c r="G1319" s="1" t="s">
        <v>13</v>
      </c>
      <c r="H1319" s="1" t="s">
        <v>14</v>
      </c>
      <c r="I1319" s="1" t="s">
        <v>15</v>
      </c>
      <c r="J1319" s="1">
        <f>FIND(", ",space_missions[[#This Row],[Location]])</f>
        <v>10</v>
      </c>
      <c r="K1319" s="1" t="str">
        <f t="shared" si="20"/>
        <v xml:space="preserve"> Kazakhstan</v>
      </c>
      <c r="L1319" s="1" t="str">
        <f>_xlfn.CONCAT(space_missions[[#This Row],[Company]],"-",space_missions[[#This Row],[Rocket]])</f>
        <v>RVSN USSR-Voskhod</v>
      </c>
      <c r="M1319" s="1">
        <f>YEAR(space_missions[[#This Row],[Date]])</f>
        <v>1974</v>
      </c>
    </row>
    <row r="1320" spans="1:13">
      <c r="A1320" s="1" t="s">
        <v>9</v>
      </c>
      <c r="B1320" s="1" t="s">
        <v>684</v>
      </c>
      <c r="C1320" s="2">
        <v>27270</v>
      </c>
      <c r="D1320" s="3">
        <v>0.625</v>
      </c>
      <c r="E1320" s="1" t="s">
        <v>685</v>
      </c>
      <c r="F1320" s="1" t="s">
        <v>1507</v>
      </c>
      <c r="G1320" s="1" t="s">
        <v>13</v>
      </c>
      <c r="H1320" s="1" t="s">
        <v>14</v>
      </c>
      <c r="I1320" s="1" t="s">
        <v>15</v>
      </c>
      <c r="J1320" s="1">
        <f>FIND(", ",space_missions[[#This Row],[Location]])</f>
        <v>11</v>
      </c>
      <c r="K1320" s="1" t="str">
        <f t="shared" si="20"/>
        <v xml:space="preserve"> Russia</v>
      </c>
      <c r="L1320" s="1" t="str">
        <f>_xlfn.CONCAT(space_missions[[#This Row],[Company]],"-",space_missions[[#This Row],[Rocket]])</f>
        <v>RVSN USSR-Cosmos-3M (11K65M)</v>
      </c>
      <c r="M1320" s="1">
        <f>YEAR(space_missions[[#This Row],[Date]])</f>
        <v>1974</v>
      </c>
    </row>
    <row r="1321" spans="1:13">
      <c r="A1321" s="1" t="s">
        <v>9</v>
      </c>
      <c r="B1321" s="1" t="s">
        <v>543</v>
      </c>
      <c r="C1321" s="2">
        <v>27271</v>
      </c>
      <c r="D1321" s="3">
        <v>0.375</v>
      </c>
      <c r="E1321" s="1" t="s">
        <v>339</v>
      </c>
      <c r="F1321" s="1" t="s">
        <v>1508</v>
      </c>
      <c r="G1321" s="1" t="s">
        <v>13</v>
      </c>
      <c r="H1321" s="1" t="s">
        <v>14</v>
      </c>
      <c r="I1321" s="1" t="s">
        <v>21</v>
      </c>
      <c r="J1321" s="1">
        <f>FIND(", ",space_missions[[#This Row],[Location]])</f>
        <v>10</v>
      </c>
      <c r="K1321" s="1" t="str">
        <f t="shared" si="20"/>
        <v xml:space="preserve"> Russia</v>
      </c>
      <c r="L1321" s="1" t="str">
        <f>_xlfn.CONCAT(space_missions[[#This Row],[Company]],"-",space_missions[[#This Row],[Rocket]])</f>
        <v>RVSN USSR-Voskhod</v>
      </c>
      <c r="M1321" s="1">
        <f>YEAR(space_missions[[#This Row],[Date]])</f>
        <v>1974</v>
      </c>
    </row>
    <row r="1322" spans="1:13">
      <c r="A1322" s="1" t="s">
        <v>9</v>
      </c>
      <c r="B1322" s="1" t="s">
        <v>684</v>
      </c>
      <c r="C1322" s="2">
        <v>27283</v>
      </c>
      <c r="D1322" s="3">
        <v>0.73611111111111116</v>
      </c>
      <c r="E1322" s="1" t="s">
        <v>685</v>
      </c>
      <c r="F1322" s="1" t="s">
        <v>1509</v>
      </c>
      <c r="G1322" s="1" t="s">
        <v>13</v>
      </c>
      <c r="H1322" s="1" t="s">
        <v>14</v>
      </c>
      <c r="I1322" s="1" t="s">
        <v>15</v>
      </c>
      <c r="J1322" s="1">
        <f>FIND(", ",space_missions[[#This Row],[Location]])</f>
        <v>11</v>
      </c>
      <c r="K1322" s="1" t="str">
        <f t="shared" si="20"/>
        <v xml:space="preserve"> Russia</v>
      </c>
      <c r="L1322" s="1" t="str">
        <f>_xlfn.CONCAT(space_missions[[#This Row],[Company]],"-",space_missions[[#This Row],[Rocket]])</f>
        <v>RVSN USSR-Cosmos-3M (11K65M)</v>
      </c>
      <c r="M1322" s="1">
        <f>YEAR(space_missions[[#This Row],[Date]])</f>
        <v>1974</v>
      </c>
    </row>
    <row r="1323" spans="1:13">
      <c r="A1323" s="1" t="s">
        <v>9</v>
      </c>
      <c r="B1323" s="1" t="s">
        <v>684</v>
      </c>
      <c r="C1323" s="2">
        <v>27291</v>
      </c>
      <c r="D1323" s="3">
        <v>0.62291666666666667</v>
      </c>
      <c r="E1323" s="1" t="s">
        <v>685</v>
      </c>
      <c r="F1323" s="1" t="s">
        <v>1510</v>
      </c>
      <c r="G1323" s="1" t="s">
        <v>13</v>
      </c>
      <c r="H1323" s="1" t="s">
        <v>14</v>
      </c>
      <c r="I1323" s="1" t="s">
        <v>15</v>
      </c>
      <c r="J1323" s="1">
        <f>FIND(", ",space_missions[[#This Row],[Location]])</f>
        <v>11</v>
      </c>
      <c r="K1323" s="1" t="str">
        <f t="shared" si="20"/>
        <v xml:space="preserve"> Russia</v>
      </c>
      <c r="L1323" s="1" t="str">
        <f>_xlfn.CONCAT(space_missions[[#This Row],[Company]],"-",space_missions[[#This Row],[Rocket]])</f>
        <v>RVSN USSR-Cosmos-3M (11K65M)</v>
      </c>
      <c r="M1323" s="1">
        <f>YEAR(space_missions[[#This Row],[Date]])</f>
        <v>1974</v>
      </c>
    </row>
    <row r="1324" spans="1:13">
      <c r="A1324" s="1" t="s">
        <v>9</v>
      </c>
      <c r="B1324" s="1" t="s">
        <v>361</v>
      </c>
      <c r="C1324" s="2">
        <v>27292</v>
      </c>
      <c r="D1324" s="3">
        <v>0.39583333333333331</v>
      </c>
      <c r="E1324" s="1" t="s">
        <v>339</v>
      </c>
      <c r="F1324" s="1" t="s">
        <v>1511</v>
      </c>
      <c r="G1324" s="1" t="s">
        <v>13</v>
      </c>
      <c r="H1324" s="1" t="s">
        <v>14</v>
      </c>
      <c r="I1324" s="1" t="s">
        <v>15</v>
      </c>
      <c r="J1324" s="1">
        <f>FIND(", ",space_missions[[#This Row],[Location]])</f>
        <v>10</v>
      </c>
      <c r="K1324" s="1" t="str">
        <f t="shared" si="20"/>
        <v xml:space="preserve"> Kazakhstan</v>
      </c>
      <c r="L1324" s="1" t="str">
        <f>_xlfn.CONCAT(space_missions[[#This Row],[Company]],"-",space_missions[[#This Row],[Rocket]])</f>
        <v>RVSN USSR-Voskhod</v>
      </c>
      <c r="M1324" s="1">
        <f>YEAR(space_missions[[#This Row],[Date]])</f>
        <v>1974</v>
      </c>
    </row>
    <row r="1325" spans="1:13">
      <c r="A1325" s="1" t="s">
        <v>9</v>
      </c>
      <c r="B1325" s="1" t="s">
        <v>661</v>
      </c>
      <c r="C1325" s="2">
        <v>27298</v>
      </c>
      <c r="D1325" s="3">
        <v>0.69027777777777777</v>
      </c>
      <c r="E1325" s="1" t="s">
        <v>499</v>
      </c>
      <c r="F1325" s="1" t="s">
        <v>1512</v>
      </c>
      <c r="G1325" s="1" t="s">
        <v>13</v>
      </c>
      <c r="H1325" s="1" t="s">
        <v>14</v>
      </c>
      <c r="I1325" s="1" t="s">
        <v>15</v>
      </c>
      <c r="J1325" s="1">
        <f>FIND(", ",space_missions[[#This Row],[Location]])</f>
        <v>11</v>
      </c>
      <c r="K1325" s="1" t="str">
        <f t="shared" si="20"/>
        <v xml:space="preserve"> Russia</v>
      </c>
      <c r="L1325" s="1" t="str">
        <f>_xlfn.CONCAT(space_missions[[#This Row],[Company]],"-",space_missions[[#This Row],[Rocket]])</f>
        <v>RVSN USSR-Cosmos-2I (63SM)</v>
      </c>
      <c r="M1325" s="1">
        <f>YEAR(space_missions[[#This Row],[Date]])</f>
        <v>1974</v>
      </c>
    </row>
    <row r="1326" spans="1:13">
      <c r="A1326" s="1" t="s">
        <v>9</v>
      </c>
      <c r="B1326" s="1" t="s">
        <v>684</v>
      </c>
      <c r="C1326" s="2">
        <v>27313</v>
      </c>
      <c r="D1326" s="3">
        <v>0.47847222222222224</v>
      </c>
      <c r="E1326" s="1" t="s">
        <v>685</v>
      </c>
      <c r="F1326" s="1" t="s">
        <v>1513</v>
      </c>
      <c r="G1326" s="1" t="s">
        <v>13</v>
      </c>
      <c r="H1326" s="1" t="s">
        <v>14</v>
      </c>
      <c r="I1326" s="1" t="s">
        <v>15</v>
      </c>
      <c r="J1326" s="1">
        <f>FIND(", ",space_missions[[#This Row],[Location]])</f>
        <v>11</v>
      </c>
      <c r="K1326" s="1" t="str">
        <f t="shared" si="20"/>
        <v xml:space="preserve"> Russia</v>
      </c>
      <c r="L1326" s="1" t="str">
        <f>_xlfn.CONCAT(space_missions[[#This Row],[Company]],"-",space_missions[[#This Row],[Rocket]])</f>
        <v>RVSN USSR-Cosmos-3M (11K65M)</v>
      </c>
      <c r="M1326" s="1">
        <f>YEAR(space_missions[[#This Row],[Date]])</f>
        <v>1974</v>
      </c>
    </row>
    <row r="1327" spans="1:13">
      <c r="A1327" s="1" t="s">
        <v>675</v>
      </c>
      <c r="B1327" s="1" t="s">
        <v>676</v>
      </c>
      <c r="C1327" s="2">
        <v>27317</v>
      </c>
      <c r="D1327" s="3">
        <v>0.32430555555555557</v>
      </c>
      <c r="E1327" s="1" t="s">
        <v>1514</v>
      </c>
      <c r="F1327" s="1" t="s">
        <v>1515</v>
      </c>
      <c r="G1327" s="1" t="s">
        <v>13</v>
      </c>
      <c r="H1327" s="1" t="s">
        <v>14</v>
      </c>
      <c r="I1327" s="1" t="s">
        <v>15</v>
      </c>
      <c r="J1327" s="1">
        <f>FIND(", ",space_missions[[#This Row],[Location]])</f>
        <v>14</v>
      </c>
      <c r="K1327" s="1" t="str">
        <f t="shared" si="20"/>
        <v xml:space="preserve"> Kenya</v>
      </c>
      <c r="L1327" s="1" t="str">
        <f>_xlfn.CONCAT(space_missions[[#This Row],[Company]],"-",space_missions[[#This Row],[Rocket]])</f>
        <v>ASI-Scout B1</v>
      </c>
      <c r="M1327" s="1">
        <f>YEAR(space_missions[[#This Row],[Date]])</f>
        <v>1974</v>
      </c>
    </row>
    <row r="1328" spans="1:13">
      <c r="A1328" s="1" t="s">
        <v>9</v>
      </c>
      <c r="B1328" s="1" t="s">
        <v>543</v>
      </c>
      <c r="C1328" s="2">
        <v>27320</v>
      </c>
      <c r="D1328" s="3">
        <v>0.625</v>
      </c>
      <c r="E1328" s="1" t="s">
        <v>339</v>
      </c>
      <c r="F1328" s="1" t="s">
        <v>1516</v>
      </c>
      <c r="G1328" s="1" t="s">
        <v>13</v>
      </c>
      <c r="H1328" s="1" t="s">
        <v>14</v>
      </c>
      <c r="I1328" s="1" t="s">
        <v>15</v>
      </c>
      <c r="J1328" s="1">
        <f>FIND(", ",space_missions[[#This Row],[Location]])</f>
        <v>10</v>
      </c>
      <c r="K1328" s="1" t="str">
        <f t="shared" si="20"/>
        <v xml:space="preserve"> Russia</v>
      </c>
      <c r="L1328" s="1" t="str">
        <f>_xlfn.CONCAT(space_missions[[#This Row],[Company]],"-",space_missions[[#This Row],[Rocket]])</f>
        <v>RVSN USSR-Voskhod</v>
      </c>
      <c r="M1328" s="1">
        <f>YEAR(space_missions[[#This Row],[Date]])</f>
        <v>1974</v>
      </c>
    </row>
    <row r="1329" spans="1:13">
      <c r="A1329" s="1" t="s">
        <v>9</v>
      </c>
      <c r="B1329" s="1" t="s">
        <v>684</v>
      </c>
      <c r="C1329" s="2">
        <v>27320</v>
      </c>
      <c r="D1329" s="3">
        <v>0.94166666666666665</v>
      </c>
      <c r="E1329" s="1" t="s">
        <v>685</v>
      </c>
      <c r="F1329" s="1" t="s">
        <v>1517</v>
      </c>
      <c r="G1329" s="1" t="s">
        <v>13</v>
      </c>
      <c r="H1329" s="1" t="s">
        <v>14</v>
      </c>
      <c r="I1329" s="1" t="s">
        <v>15</v>
      </c>
      <c r="J1329" s="1">
        <f>FIND(", ",space_missions[[#This Row],[Location]])</f>
        <v>11</v>
      </c>
      <c r="K1329" s="1" t="str">
        <f t="shared" si="20"/>
        <v xml:space="preserve"> Russia</v>
      </c>
      <c r="L1329" s="1" t="str">
        <f>_xlfn.CONCAT(space_missions[[#This Row],[Company]],"-",space_missions[[#This Row],[Rocket]])</f>
        <v>RVSN USSR-Cosmos-3M (11K65M)</v>
      </c>
      <c r="M1329" s="1">
        <f>YEAR(space_missions[[#This Row],[Date]])</f>
        <v>1974</v>
      </c>
    </row>
    <row r="1330" spans="1:13">
      <c r="A1330" s="1" t="s">
        <v>9</v>
      </c>
      <c r="B1330" s="1" t="s">
        <v>1116</v>
      </c>
      <c r="C1330" s="2">
        <v>27324</v>
      </c>
      <c r="D1330" s="3">
        <v>0.74930555555555556</v>
      </c>
      <c r="E1330" s="1" t="s">
        <v>1362</v>
      </c>
      <c r="F1330" s="1" t="s">
        <v>1518</v>
      </c>
      <c r="G1330" s="1" t="s">
        <v>13</v>
      </c>
      <c r="H1330" s="1" t="s">
        <v>14</v>
      </c>
      <c r="I1330" s="1" t="s">
        <v>15</v>
      </c>
      <c r="J1330" s="1">
        <f>FIND(", ",space_missions[[#This Row],[Location]])</f>
        <v>10</v>
      </c>
      <c r="K1330" s="1" t="str">
        <f t="shared" si="20"/>
        <v xml:space="preserve"> Russia</v>
      </c>
      <c r="L1330" s="1" t="str">
        <f>_xlfn.CONCAT(space_missions[[#This Row],[Company]],"-",space_missions[[#This Row],[Rocket]])</f>
        <v>RVSN USSR-Soyuz U</v>
      </c>
      <c r="M1330" s="1">
        <f>YEAR(space_missions[[#This Row],[Date]])</f>
        <v>1974</v>
      </c>
    </row>
    <row r="1331" spans="1:13">
      <c r="A1331" s="1" t="s">
        <v>9</v>
      </c>
      <c r="B1331" s="1" t="s">
        <v>543</v>
      </c>
      <c r="C1331" s="2">
        <v>27326</v>
      </c>
      <c r="D1331" s="3">
        <v>0.52638888888888891</v>
      </c>
      <c r="E1331" s="1" t="s">
        <v>493</v>
      </c>
      <c r="F1331" s="1" t="s">
        <v>1519</v>
      </c>
      <c r="G1331" s="1" t="s">
        <v>13</v>
      </c>
      <c r="H1331" s="1" t="s">
        <v>14</v>
      </c>
      <c r="I1331" s="1" t="s">
        <v>15</v>
      </c>
      <c r="J1331" s="1">
        <f>FIND(", ",space_missions[[#This Row],[Location]])</f>
        <v>10</v>
      </c>
      <c r="K1331" s="1" t="str">
        <f t="shared" si="20"/>
        <v xml:space="preserve"> Russia</v>
      </c>
      <c r="L1331" s="1" t="str">
        <f>_xlfn.CONCAT(space_missions[[#This Row],[Company]],"-",space_missions[[#This Row],[Rocket]])</f>
        <v>RVSN USSR-Molniya-M /Block L</v>
      </c>
      <c r="M1331" s="1">
        <f>YEAR(space_missions[[#This Row],[Date]])</f>
        <v>1974</v>
      </c>
    </row>
    <row r="1332" spans="1:13">
      <c r="A1332" s="1" t="s">
        <v>9</v>
      </c>
      <c r="B1332" s="1" t="s">
        <v>361</v>
      </c>
      <c r="C1332" s="2">
        <v>27327</v>
      </c>
      <c r="D1332" s="3">
        <v>0.39583333333333331</v>
      </c>
      <c r="E1332" s="1" t="s">
        <v>1362</v>
      </c>
      <c r="F1332" s="1" t="s">
        <v>1520</v>
      </c>
      <c r="G1332" s="1" t="s">
        <v>13</v>
      </c>
      <c r="H1332" s="1" t="s">
        <v>14</v>
      </c>
      <c r="I1332" s="1" t="s">
        <v>15</v>
      </c>
      <c r="J1332" s="1">
        <f>FIND(", ",space_missions[[#This Row],[Location]])</f>
        <v>10</v>
      </c>
      <c r="K1332" s="1" t="str">
        <f t="shared" si="20"/>
        <v xml:space="preserve"> Kazakhstan</v>
      </c>
      <c r="L1332" s="1" t="str">
        <f>_xlfn.CONCAT(space_missions[[#This Row],[Company]],"-",space_missions[[#This Row],[Rocket]])</f>
        <v>RVSN USSR-Soyuz U</v>
      </c>
      <c r="M1332" s="1">
        <f>YEAR(space_missions[[#This Row],[Date]])</f>
        <v>1974</v>
      </c>
    </row>
    <row r="1333" spans="1:13">
      <c r="A1333" s="1" t="s">
        <v>9</v>
      </c>
      <c r="B1333" s="1" t="s">
        <v>980</v>
      </c>
      <c r="C1333" s="2">
        <v>27330</v>
      </c>
      <c r="D1333" s="3">
        <v>0.4284722222222222</v>
      </c>
      <c r="E1333" s="1" t="s">
        <v>396</v>
      </c>
      <c r="F1333" s="1" t="s">
        <v>1521</v>
      </c>
      <c r="G1333" s="1" t="s">
        <v>13</v>
      </c>
      <c r="H1333" s="1" t="s">
        <v>14</v>
      </c>
      <c r="I1333" s="1" t="s">
        <v>15</v>
      </c>
      <c r="J1333" s="1">
        <f>FIND(", ",space_missions[[#This Row],[Location]])</f>
        <v>10</v>
      </c>
      <c r="K1333" s="1" t="str">
        <f t="shared" si="20"/>
        <v xml:space="preserve"> Russia</v>
      </c>
      <c r="L1333" s="1" t="str">
        <f>_xlfn.CONCAT(space_missions[[#This Row],[Company]],"-",space_missions[[#This Row],[Rocket]])</f>
        <v>RVSN USSR-Vostok-2M</v>
      </c>
      <c r="M1333" s="1">
        <f>YEAR(space_missions[[#This Row],[Date]])</f>
        <v>1974</v>
      </c>
    </row>
    <row r="1334" spans="1:13">
      <c r="A1334" s="1" t="s">
        <v>463</v>
      </c>
      <c r="B1334" s="1" t="s">
        <v>388</v>
      </c>
      <c r="C1334" s="2">
        <v>27331</v>
      </c>
      <c r="D1334" s="3">
        <v>0.8125</v>
      </c>
      <c r="E1334" s="1" t="s">
        <v>1163</v>
      </c>
      <c r="F1334" s="1" t="s">
        <v>1522</v>
      </c>
      <c r="G1334" s="1" t="s">
        <v>13</v>
      </c>
      <c r="H1334" s="1" t="s">
        <v>14</v>
      </c>
      <c r="I1334" s="1" t="s">
        <v>15</v>
      </c>
      <c r="J1334" s="1">
        <f>FIND(", ",space_missions[[#This Row],[Location]])</f>
        <v>7</v>
      </c>
      <c r="K1334" s="1" t="str">
        <f t="shared" si="20"/>
        <v xml:space="preserve"> USA</v>
      </c>
      <c r="L1334" s="1" t="str">
        <f>_xlfn.CONCAT(space_missions[[#This Row],[Company]],"-",space_missions[[#This Row],[Rocket]])</f>
        <v>Martin Marietta-Titan IIID</v>
      </c>
      <c r="M1334" s="1">
        <f>YEAR(space_missions[[#This Row],[Date]])</f>
        <v>1974</v>
      </c>
    </row>
    <row r="1335" spans="1:13">
      <c r="A1335" s="1" t="s">
        <v>9</v>
      </c>
      <c r="B1335" s="1" t="s">
        <v>684</v>
      </c>
      <c r="C1335" s="2">
        <v>27333</v>
      </c>
      <c r="D1335" s="3">
        <v>0.41666666666666669</v>
      </c>
      <c r="E1335" s="1" t="s">
        <v>685</v>
      </c>
      <c r="F1335" s="1" t="s">
        <v>1523</v>
      </c>
      <c r="G1335" s="1" t="s">
        <v>13</v>
      </c>
      <c r="H1335" s="1" t="s">
        <v>14</v>
      </c>
      <c r="I1335" s="1" t="s">
        <v>15</v>
      </c>
      <c r="J1335" s="1">
        <f>FIND(", ",space_missions[[#This Row],[Location]])</f>
        <v>11</v>
      </c>
      <c r="K1335" s="1" t="str">
        <f t="shared" si="20"/>
        <v xml:space="preserve"> Russia</v>
      </c>
      <c r="L1335" s="1" t="str">
        <f>_xlfn.CONCAT(space_missions[[#This Row],[Company]],"-",space_missions[[#This Row],[Rocket]])</f>
        <v>RVSN USSR-Cosmos-3M (11K65M)</v>
      </c>
      <c r="M1335" s="1">
        <f>YEAR(space_missions[[#This Row],[Date]])</f>
        <v>1974</v>
      </c>
    </row>
    <row r="1336" spans="1:13">
      <c r="A1336" s="1" t="s">
        <v>9</v>
      </c>
      <c r="B1336" s="1" t="s">
        <v>980</v>
      </c>
      <c r="C1336" s="2">
        <v>27334</v>
      </c>
      <c r="D1336" s="3">
        <v>0.59722222222222221</v>
      </c>
      <c r="E1336" s="1" t="s">
        <v>339</v>
      </c>
      <c r="F1336" s="1" t="s">
        <v>1524</v>
      </c>
      <c r="G1336" s="1" t="s">
        <v>13</v>
      </c>
      <c r="H1336" s="1" t="s">
        <v>14</v>
      </c>
      <c r="I1336" s="1" t="s">
        <v>15</v>
      </c>
      <c r="J1336" s="1">
        <f>FIND(", ",space_missions[[#This Row],[Location]])</f>
        <v>10</v>
      </c>
      <c r="K1336" s="1" t="str">
        <f t="shared" si="20"/>
        <v xml:space="preserve"> Russia</v>
      </c>
      <c r="L1336" s="1" t="str">
        <f>_xlfn.CONCAT(space_missions[[#This Row],[Company]],"-",space_missions[[#This Row],[Rocket]])</f>
        <v>RVSN USSR-Voskhod</v>
      </c>
      <c r="M1336" s="1">
        <f>YEAR(space_missions[[#This Row],[Date]])</f>
        <v>1974</v>
      </c>
    </row>
    <row r="1337" spans="1:13">
      <c r="A1337" s="1" t="s">
        <v>9</v>
      </c>
      <c r="B1337" s="1" t="s">
        <v>543</v>
      </c>
      <c r="C1337" s="2">
        <v>27337</v>
      </c>
      <c r="D1337" s="3">
        <v>0.44444444444444442</v>
      </c>
      <c r="E1337" s="1" t="s">
        <v>1227</v>
      </c>
      <c r="F1337" s="1" t="s">
        <v>1525</v>
      </c>
      <c r="G1337" s="1" t="s">
        <v>13</v>
      </c>
      <c r="H1337" s="1" t="s">
        <v>14</v>
      </c>
      <c r="I1337" s="1" t="s">
        <v>15</v>
      </c>
      <c r="J1337" s="1">
        <f>FIND(", ",space_missions[[#This Row],[Location]])</f>
        <v>10</v>
      </c>
      <c r="K1337" s="1" t="str">
        <f t="shared" si="20"/>
        <v xml:space="preserve"> Russia</v>
      </c>
      <c r="L1337" s="1" t="str">
        <f>_xlfn.CONCAT(space_missions[[#This Row],[Company]],"-",space_missions[[#This Row],[Rocket]])</f>
        <v>RVSN USSR-Soyuz M</v>
      </c>
      <c r="M1337" s="1">
        <f>YEAR(space_missions[[#This Row],[Date]])</f>
        <v>1974</v>
      </c>
    </row>
    <row r="1338" spans="1:13">
      <c r="A1338" s="1" t="s">
        <v>973</v>
      </c>
      <c r="B1338" s="1" t="s">
        <v>1288</v>
      </c>
      <c r="C1338" s="2">
        <v>27338</v>
      </c>
      <c r="D1338" s="3">
        <v>0.40277777777777779</v>
      </c>
      <c r="E1338" s="1" t="s">
        <v>1526</v>
      </c>
      <c r="F1338" s="1" t="s">
        <v>1527</v>
      </c>
      <c r="G1338" s="1" t="s">
        <v>13</v>
      </c>
      <c r="H1338" s="1" t="s">
        <v>14</v>
      </c>
      <c r="I1338" s="1" t="s">
        <v>21</v>
      </c>
      <c r="J1338" s="1">
        <f>FIND(", ",space_missions[[#This Row],[Location]])</f>
        <v>17</v>
      </c>
      <c r="K1338" s="1" t="str">
        <f t="shared" si="20"/>
        <v xml:space="preserve"> China</v>
      </c>
      <c r="L1338" s="1" t="str">
        <f>_xlfn.CONCAT(space_missions[[#This Row],[Company]],"-",space_missions[[#This Row],[Rocket]])</f>
        <v>CASC-Long March 2</v>
      </c>
      <c r="M1338" s="1">
        <f>YEAR(space_missions[[#This Row],[Date]])</f>
        <v>1974</v>
      </c>
    </row>
    <row r="1339" spans="1:13">
      <c r="A1339" s="1" t="s">
        <v>9</v>
      </c>
      <c r="B1339" s="1" t="s">
        <v>980</v>
      </c>
      <c r="C1339" s="2">
        <v>27349</v>
      </c>
      <c r="D1339" s="3">
        <v>0.48958333333333331</v>
      </c>
      <c r="E1339" s="1" t="s">
        <v>339</v>
      </c>
      <c r="F1339" s="1" t="s">
        <v>1528</v>
      </c>
      <c r="G1339" s="1" t="s">
        <v>13</v>
      </c>
      <c r="H1339" s="1" t="s">
        <v>14</v>
      </c>
      <c r="I1339" s="1" t="s">
        <v>15</v>
      </c>
      <c r="J1339" s="1">
        <f>FIND(", ",space_missions[[#This Row],[Location]])</f>
        <v>10</v>
      </c>
      <c r="K1339" s="1" t="str">
        <f t="shared" si="20"/>
        <v xml:space="preserve"> Russia</v>
      </c>
      <c r="L1339" s="1" t="str">
        <f>_xlfn.CONCAT(space_missions[[#This Row],[Company]],"-",space_missions[[#This Row],[Rocket]])</f>
        <v>RVSN USSR-Voskhod</v>
      </c>
      <c r="M1339" s="1">
        <f>YEAR(space_missions[[#This Row],[Date]])</f>
        <v>1974</v>
      </c>
    </row>
    <row r="1340" spans="1:13">
      <c r="A1340" s="1" t="s">
        <v>9</v>
      </c>
      <c r="B1340" s="1" t="s">
        <v>661</v>
      </c>
      <c r="C1340" s="2">
        <v>27353</v>
      </c>
      <c r="D1340" s="3">
        <v>0.5</v>
      </c>
      <c r="E1340" s="1" t="s">
        <v>499</v>
      </c>
      <c r="F1340" s="1" t="s">
        <v>1529</v>
      </c>
      <c r="G1340" s="1" t="s">
        <v>13</v>
      </c>
      <c r="H1340" s="1" t="s">
        <v>14</v>
      </c>
      <c r="I1340" s="1" t="s">
        <v>15</v>
      </c>
      <c r="J1340" s="1">
        <f>FIND(", ",space_missions[[#This Row],[Location]])</f>
        <v>11</v>
      </c>
      <c r="K1340" s="1" t="str">
        <f t="shared" si="20"/>
        <v xml:space="preserve"> Russia</v>
      </c>
      <c r="L1340" s="1" t="str">
        <f>_xlfn.CONCAT(space_missions[[#This Row],[Company]],"-",space_missions[[#This Row],[Rocket]])</f>
        <v>RVSN USSR-Cosmos-2I (63SM)</v>
      </c>
      <c r="M1340" s="1">
        <f>YEAR(space_missions[[#This Row],[Date]])</f>
        <v>1974</v>
      </c>
    </row>
    <row r="1341" spans="1:13">
      <c r="A1341" s="1" t="s">
        <v>9</v>
      </c>
      <c r="B1341" s="1" t="s">
        <v>543</v>
      </c>
      <c r="C1341" s="2">
        <v>27354</v>
      </c>
      <c r="D1341" s="3">
        <v>0.43958333333333333</v>
      </c>
      <c r="E1341" s="1" t="s">
        <v>493</v>
      </c>
      <c r="F1341" s="1" t="s">
        <v>1530</v>
      </c>
      <c r="G1341" s="1" t="s">
        <v>13</v>
      </c>
      <c r="H1341" s="1" t="s">
        <v>14</v>
      </c>
      <c r="I1341" s="1" t="s">
        <v>15</v>
      </c>
      <c r="J1341" s="1">
        <f>FIND(", ",space_missions[[#This Row],[Location]])</f>
        <v>10</v>
      </c>
      <c r="K1341" s="1" t="str">
        <f t="shared" si="20"/>
        <v xml:space="preserve"> Russia</v>
      </c>
      <c r="L1341" s="1" t="str">
        <f>_xlfn.CONCAT(space_missions[[#This Row],[Company]],"-",space_missions[[#This Row],[Rocket]])</f>
        <v>RVSN USSR-Molniya-M /Block L</v>
      </c>
      <c r="M1341" s="1">
        <f>YEAR(space_missions[[#This Row],[Date]])</f>
        <v>1974</v>
      </c>
    </row>
    <row r="1342" spans="1:13">
      <c r="A1342" s="1" t="s">
        <v>92</v>
      </c>
      <c r="B1342" s="1" t="s">
        <v>482</v>
      </c>
      <c r="C1342" s="2">
        <v>27354</v>
      </c>
      <c r="D1342" s="3">
        <v>0.98819444444444449</v>
      </c>
      <c r="E1342" s="1" t="s">
        <v>1352</v>
      </c>
      <c r="F1342" s="1" t="s">
        <v>1531</v>
      </c>
      <c r="G1342" s="1" t="s">
        <v>13</v>
      </c>
      <c r="H1342" s="1" t="s">
        <v>14</v>
      </c>
      <c r="I1342" s="1" t="s">
        <v>15</v>
      </c>
      <c r="J1342" s="1">
        <f>FIND(", ",space_missions[[#This Row],[Location]])</f>
        <v>8</v>
      </c>
      <c r="K1342" s="1" t="str">
        <f t="shared" si="20"/>
        <v xml:space="preserve"> USA</v>
      </c>
      <c r="L1342" s="1" t="str">
        <f>_xlfn.CONCAT(space_missions[[#This Row],[Company]],"-",space_missions[[#This Row],[Rocket]])</f>
        <v>General Dynamics-Atlas-SLV3D Centaur-D1A</v>
      </c>
      <c r="M1342" s="1">
        <f>YEAR(space_missions[[#This Row],[Date]])</f>
        <v>1974</v>
      </c>
    </row>
    <row r="1343" spans="1:13">
      <c r="A1343" s="1" t="s">
        <v>9</v>
      </c>
      <c r="B1343" s="1" t="s">
        <v>980</v>
      </c>
      <c r="C1343" s="2">
        <v>27360</v>
      </c>
      <c r="D1343" s="3">
        <v>0.48888888888888887</v>
      </c>
      <c r="E1343" s="1" t="s">
        <v>339</v>
      </c>
      <c r="F1343" s="1" t="s">
        <v>1532</v>
      </c>
      <c r="G1343" s="1" t="s">
        <v>13</v>
      </c>
      <c r="H1343" s="1" t="s">
        <v>14</v>
      </c>
      <c r="I1343" s="1" t="s">
        <v>15</v>
      </c>
      <c r="J1343" s="1">
        <f>FIND(", ",space_missions[[#This Row],[Location]])</f>
        <v>10</v>
      </c>
      <c r="K1343" s="1" t="str">
        <f t="shared" si="20"/>
        <v xml:space="preserve"> Russia</v>
      </c>
      <c r="L1343" s="1" t="str">
        <f>_xlfn.CONCAT(space_missions[[#This Row],[Company]],"-",space_missions[[#This Row],[Rocket]])</f>
        <v>RVSN USSR-Voskhod</v>
      </c>
      <c r="M1343" s="1">
        <f>YEAR(space_missions[[#This Row],[Date]])</f>
        <v>1974</v>
      </c>
    </row>
    <row r="1344" spans="1:13">
      <c r="A1344" s="1" t="s">
        <v>9</v>
      </c>
      <c r="B1344" s="1" t="s">
        <v>10</v>
      </c>
      <c r="C1344" s="2">
        <v>27365</v>
      </c>
      <c r="D1344" s="3">
        <v>0.40277777777777779</v>
      </c>
      <c r="E1344" s="1" t="s">
        <v>1362</v>
      </c>
      <c r="F1344" s="1" t="s">
        <v>1533</v>
      </c>
      <c r="G1344" s="1" t="s">
        <v>13</v>
      </c>
      <c r="H1344" s="1" t="s">
        <v>14</v>
      </c>
      <c r="I1344" s="1" t="s">
        <v>15</v>
      </c>
      <c r="J1344" s="1">
        <f>FIND(", ",space_missions[[#This Row],[Location]])</f>
        <v>9</v>
      </c>
      <c r="K1344" s="1" t="str">
        <f t="shared" si="20"/>
        <v xml:space="preserve"> Kazakhstan</v>
      </c>
      <c r="L1344" s="1" t="str">
        <f>_xlfn.CONCAT(space_missions[[#This Row],[Company]],"-",space_missions[[#This Row],[Rocket]])</f>
        <v>RVSN USSR-Soyuz U</v>
      </c>
      <c r="M1344" s="1">
        <f>YEAR(space_missions[[#This Row],[Date]])</f>
        <v>1974</v>
      </c>
    </row>
    <row r="1345" spans="1:13">
      <c r="A1345" s="1" t="s">
        <v>463</v>
      </c>
      <c r="B1345" s="1" t="s">
        <v>521</v>
      </c>
      <c r="C1345" s="2">
        <v>27373</v>
      </c>
      <c r="D1345" s="3">
        <v>0.29930555555555555</v>
      </c>
      <c r="E1345" s="1" t="s">
        <v>1445</v>
      </c>
      <c r="F1345" s="1" t="s">
        <v>1534</v>
      </c>
      <c r="G1345" s="1" t="s">
        <v>13</v>
      </c>
      <c r="H1345" s="1" t="s">
        <v>14</v>
      </c>
      <c r="I1345" s="1" t="s">
        <v>15</v>
      </c>
      <c r="J1345" s="1">
        <f>FIND(", ",space_missions[[#This Row],[Location]])</f>
        <v>7</v>
      </c>
      <c r="K1345" s="1" t="str">
        <f t="shared" si="20"/>
        <v xml:space="preserve"> USA</v>
      </c>
      <c r="L1345" s="1" t="str">
        <f>_xlfn.CONCAT(space_missions[[#This Row],[Company]],"-",space_missions[[#This Row],[Rocket]])</f>
        <v>Martin Marietta-Titan IIIE</v>
      </c>
      <c r="M1345" s="1">
        <f>YEAR(space_missions[[#This Row],[Date]])</f>
        <v>1974</v>
      </c>
    </row>
    <row r="1346" spans="1:13">
      <c r="A1346" s="1" t="s">
        <v>9</v>
      </c>
      <c r="B1346" s="1" t="s">
        <v>1116</v>
      </c>
      <c r="C1346" s="2">
        <v>27376</v>
      </c>
      <c r="D1346" s="3">
        <v>0.5625</v>
      </c>
      <c r="E1346" s="1" t="s">
        <v>1362</v>
      </c>
      <c r="F1346" s="1" t="s">
        <v>1535</v>
      </c>
      <c r="G1346" s="1" t="s">
        <v>13</v>
      </c>
      <c r="H1346" s="1" t="s">
        <v>14</v>
      </c>
      <c r="I1346" s="1" t="s">
        <v>56</v>
      </c>
      <c r="J1346" s="1">
        <f>FIND(", ",space_missions[[#This Row],[Location]])</f>
        <v>10</v>
      </c>
      <c r="K1346" s="1" t="str">
        <f t="shared" ref="K1346:K1409" si="21">RIGHT(B1346,LEN(B1346)-FIND("*",SUBSTITUTE(B1346,", ","*",LEN(B1346)-LEN(SUBSTITUTE(B1346,", ","*")))))</f>
        <v xml:space="preserve"> Russia</v>
      </c>
      <c r="L1346" s="1" t="str">
        <f>_xlfn.CONCAT(space_missions[[#This Row],[Company]],"-",space_missions[[#This Row],[Rocket]])</f>
        <v>RVSN USSR-Soyuz U</v>
      </c>
      <c r="M1346" s="1">
        <f>YEAR(space_missions[[#This Row],[Date]])</f>
        <v>1974</v>
      </c>
    </row>
    <row r="1347" spans="1:13">
      <c r="A1347" s="1" t="s">
        <v>9</v>
      </c>
      <c r="B1347" s="1" t="s">
        <v>980</v>
      </c>
      <c r="C1347" s="2">
        <v>27380</v>
      </c>
      <c r="D1347" s="3">
        <v>0.48958333333333331</v>
      </c>
      <c r="E1347" s="1" t="s">
        <v>396</v>
      </c>
      <c r="F1347" s="1" t="s">
        <v>1536</v>
      </c>
      <c r="G1347" s="1" t="s">
        <v>13</v>
      </c>
      <c r="H1347" s="1" t="s">
        <v>14</v>
      </c>
      <c r="I1347" s="1" t="s">
        <v>15</v>
      </c>
      <c r="J1347" s="1">
        <f>FIND(", ",space_missions[[#This Row],[Location]])</f>
        <v>10</v>
      </c>
      <c r="K1347" s="1" t="str">
        <f t="shared" si="21"/>
        <v xml:space="preserve"> Russia</v>
      </c>
      <c r="L1347" s="1" t="str">
        <f>_xlfn.CONCAT(space_missions[[#This Row],[Company]],"-",space_missions[[#This Row],[Rocket]])</f>
        <v>RVSN USSR-Vostok-2M</v>
      </c>
      <c r="M1347" s="1">
        <f>YEAR(space_missions[[#This Row],[Date]])</f>
        <v>1974</v>
      </c>
    </row>
    <row r="1348" spans="1:13">
      <c r="A1348" s="1" t="s">
        <v>9</v>
      </c>
      <c r="B1348" s="1" t="s">
        <v>961</v>
      </c>
      <c r="C1348" s="2">
        <v>27381</v>
      </c>
      <c r="D1348" s="3">
        <v>0.59166666666666667</v>
      </c>
      <c r="E1348" s="1" t="s">
        <v>685</v>
      </c>
      <c r="F1348" s="1" t="s">
        <v>1537</v>
      </c>
      <c r="G1348" s="1" t="s">
        <v>13</v>
      </c>
      <c r="H1348" s="1" t="s">
        <v>14</v>
      </c>
      <c r="I1348" s="1" t="s">
        <v>15</v>
      </c>
      <c r="J1348" s="1">
        <f>FIND(", ",space_missions[[#This Row],[Location]])</f>
        <v>11</v>
      </c>
      <c r="K1348" s="1" t="str">
        <f t="shared" si="21"/>
        <v xml:space="preserve"> Russia</v>
      </c>
      <c r="L1348" s="1" t="str">
        <f>_xlfn.CONCAT(space_missions[[#This Row],[Company]],"-",space_missions[[#This Row],[Rocket]])</f>
        <v>RVSN USSR-Cosmos-3M (11K65M)</v>
      </c>
      <c r="M1348" s="1">
        <f>YEAR(space_missions[[#This Row],[Date]])</f>
        <v>1974</v>
      </c>
    </row>
    <row r="1349" spans="1:13">
      <c r="A1349" s="1" t="s">
        <v>9</v>
      </c>
      <c r="B1349" s="1" t="s">
        <v>543</v>
      </c>
      <c r="C1349" s="2">
        <v>27384</v>
      </c>
      <c r="D1349" s="3">
        <v>9.6527777777777782E-2</v>
      </c>
      <c r="E1349" s="1" t="s">
        <v>493</v>
      </c>
      <c r="F1349" s="1" t="s">
        <v>1538</v>
      </c>
      <c r="G1349" s="1" t="s">
        <v>13</v>
      </c>
      <c r="H1349" s="1" t="s">
        <v>14</v>
      </c>
      <c r="I1349" s="1" t="s">
        <v>15</v>
      </c>
      <c r="J1349" s="1">
        <f>FIND(", ",space_missions[[#This Row],[Location]])</f>
        <v>10</v>
      </c>
      <c r="K1349" s="1" t="str">
        <f t="shared" si="21"/>
        <v xml:space="preserve"> Russia</v>
      </c>
      <c r="L1349" s="1" t="str">
        <f>_xlfn.CONCAT(space_missions[[#This Row],[Company]],"-",space_missions[[#This Row],[Rocket]])</f>
        <v>RVSN USSR-Molniya-M /Block L</v>
      </c>
      <c r="M1349" s="1">
        <f>YEAR(space_missions[[#This Row],[Date]])</f>
        <v>1974</v>
      </c>
    </row>
    <row r="1350" spans="1:13">
      <c r="A1350" s="1" t="s">
        <v>9</v>
      </c>
      <c r="B1350" s="1" t="s">
        <v>847</v>
      </c>
      <c r="C1350" s="2">
        <v>27387</v>
      </c>
      <c r="D1350" s="3">
        <v>0.45833333333333331</v>
      </c>
      <c r="E1350" s="1" t="s">
        <v>937</v>
      </c>
      <c r="F1350" s="1" t="s">
        <v>1539</v>
      </c>
      <c r="G1350" s="1" t="s">
        <v>13</v>
      </c>
      <c r="H1350" s="1" t="s">
        <v>14</v>
      </c>
      <c r="I1350" s="1" t="s">
        <v>15</v>
      </c>
      <c r="J1350" s="1">
        <f>FIND(", ",space_missions[[#This Row],[Location]])</f>
        <v>11</v>
      </c>
      <c r="K1350" s="1" t="str">
        <f t="shared" si="21"/>
        <v xml:space="preserve"> Kazakhstan</v>
      </c>
      <c r="L1350" s="1" t="str">
        <f>_xlfn.CONCAT(space_missions[[#This Row],[Company]],"-",space_missions[[#This Row],[Rocket]])</f>
        <v>RVSN USSR-Tsyklon-2</v>
      </c>
      <c r="M1350" s="1">
        <f>YEAR(space_missions[[#This Row],[Date]])</f>
        <v>1974</v>
      </c>
    </row>
    <row r="1351" spans="1:13">
      <c r="A1351" s="1" t="s">
        <v>9</v>
      </c>
      <c r="B1351" s="1" t="s">
        <v>961</v>
      </c>
      <c r="C1351" s="2">
        <v>27389</v>
      </c>
      <c r="D1351" s="3">
        <v>0.49930555555555556</v>
      </c>
      <c r="E1351" s="1" t="s">
        <v>685</v>
      </c>
      <c r="F1351" s="1" t="s">
        <v>1540</v>
      </c>
      <c r="G1351" s="1" t="s">
        <v>13</v>
      </c>
      <c r="H1351" s="1" t="s">
        <v>14</v>
      </c>
      <c r="I1351" s="1" t="s">
        <v>15</v>
      </c>
      <c r="J1351" s="1">
        <f>FIND(", ",space_missions[[#This Row],[Location]])</f>
        <v>11</v>
      </c>
      <c r="K1351" s="1" t="str">
        <f t="shared" si="21"/>
        <v xml:space="preserve"> Russia</v>
      </c>
      <c r="L1351" s="1" t="str">
        <f>_xlfn.CONCAT(space_missions[[#This Row],[Company]],"-",space_missions[[#This Row],[Rocket]])</f>
        <v>RVSN USSR-Cosmos-3M (11K65M)</v>
      </c>
      <c r="M1351" s="1">
        <f>YEAR(space_missions[[#This Row],[Date]])</f>
        <v>1974</v>
      </c>
    </row>
    <row r="1352" spans="1:13">
      <c r="A1352" s="1" t="s">
        <v>9</v>
      </c>
      <c r="B1352" s="1" t="s">
        <v>361</v>
      </c>
      <c r="C1352" s="2">
        <v>27390</v>
      </c>
      <c r="D1352" s="3">
        <v>0.38194444444444442</v>
      </c>
      <c r="E1352" s="1" t="s">
        <v>339</v>
      </c>
      <c r="F1352" s="1" t="s">
        <v>1541</v>
      </c>
      <c r="G1352" s="1" t="s">
        <v>13</v>
      </c>
      <c r="H1352" s="1" t="s">
        <v>14</v>
      </c>
      <c r="I1352" s="1" t="s">
        <v>15</v>
      </c>
      <c r="J1352" s="1">
        <f>FIND(", ",space_missions[[#This Row],[Location]])</f>
        <v>10</v>
      </c>
      <c r="K1352" s="1" t="str">
        <f t="shared" si="21"/>
        <v xml:space="preserve"> Kazakhstan</v>
      </c>
      <c r="L1352" s="1" t="str">
        <f>_xlfn.CONCAT(space_missions[[#This Row],[Company]],"-",space_missions[[#This Row],[Rocket]])</f>
        <v>RVSN USSR-Voskhod</v>
      </c>
      <c r="M1352" s="1">
        <f>YEAR(space_missions[[#This Row],[Date]])</f>
        <v>1974</v>
      </c>
    </row>
    <row r="1353" spans="1:13">
      <c r="A1353" s="1" t="s">
        <v>9</v>
      </c>
      <c r="B1353" s="1" t="s">
        <v>10</v>
      </c>
      <c r="C1353" s="2">
        <v>27404</v>
      </c>
      <c r="D1353" s="3">
        <v>0.90486111111111112</v>
      </c>
      <c r="E1353" s="1" t="s">
        <v>629</v>
      </c>
      <c r="F1353" s="1" t="s">
        <v>1542</v>
      </c>
      <c r="G1353" s="1" t="s">
        <v>13</v>
      </c>
      <c r="H1353" s="1" t="s">
        <v>14</v>
      </c>
      <c r="I1353" s="1" t="s">
        <v>15</v>
      </c>
      <c r="J1353" s="1">
        <f>FIND(", ",space_missions[[#This Row],[Location]])</f>
        <v>9</v>
      </c>
      <c r="K1353" s="1" t="str">
        <f t="shared" si="21"/>
        <v xml:space="preserve"> Kazakhstan</v>
      </c>
      <c r="L1353" s="1" t="str">
        <f>_xlfn.CONCAT(space_missions[[#This Row],[Company]],"-",space_missions[[#This Row],[Rocket]])</f>
        <v>RVSN USSR-Soyuz</v>
      </c>
      <c r="M1353" s="1">
        <f>YEAR(space_missions[[#This Row],[Date]])</f>
        <v>1975</v>
      </c>
    </row>
    <row r="1354" spans="1:13">
      <c r="A1354" s="1" t="s">
        <v>9</v>
      </c>
      <c r="B1354" s="1" t="s">
        <v>361</v>
      </c>
      <c r="C1354" s="2">
        <v>27411</v>
      </c>
      <c r="D1354" s="3">
        <v>0.375</v>
      </c>
      <c r="E1354" s="1" t="s">
        <v>339</v>
      </c>
      <c r="F1354" s="1" t="s">
        <v>1543</v>
      </c>
      <c r="G1354" s="1" t="s">
        <v>13</v>
      </c>
      <c r="H1354" s="1" t="s">
        <v>14</v>
      </c>
      <c r="I1354" s="1" t="s">
        <v>15</v>
      </c>
      <c r="J1354" s="1">
        <f>FIND(", ",space_missions[[#This Row],[Location]])</f>
        <v>10</v>
      </c>
      <c r="K1354" s="1" t="str">
        <f t="shared" si="21"/>
        <v xml:space="preserve"> Kazakhstan</v>
      </c>
      <c r="L1354" s="1" t="str">
        <f>_xlfn.CONCAT(space_missions[[#This Row],[Company]],"-",space_missions[[#This Row],[Rocket]])</f>
        <v>RVSN USSR-Voskhod</v>
      </c>
      <c r="M1354" s="1">
        <f>YEAR(space_missions[[#This Row],[Date]])</f>
        <v>1975</v>
      </c>
    </row>
    <row r="1355" spans="1:13">
      <c r="A1355" s="1" t="s">
        <v>9</v>
      </c>
      <c r="B1355" s="1" t="s">
        <v>661</v>
      </c>
      <c r="C1355" s="2">
        <v>27415</v>
      </c>
      <c r="D1355" s="3">
        <v>0.46111111111111114</v>
      </c>
      <c r="E1355" s="1" t="s">
        <v>499</v>
      </c>
      <c r="F1355" s="1" t="s">
        <v>1544</v>
      </c>
      <c r="G1355" s="1" t="s">
        <v>13</v>
      </c>
      <c r="H1355" s="1" t="s">
        <v>14</v>
      </c>
      <c r="I1355" s="1" t="s">
        <v>15</v>
      </c>
      <c r="J1355" s="1">
        <f>FIND(", ",space_missions[[#This Row],[Location]])</f>
        <v>11</v>
      </c>
      <c r="K1355" s="1" t="str">
        <f t="shared" si="21"/>
        <v xml:space="preserve"> Russia</v>
      </c>
      <c r="L1355" s="1" t="str">
        <f>_xlfn.CONCAT(space_missions[[#This Row],[Company]],"-",space_missions[[#This Row],[Rocket]])</f>
        <v>RVSN USSR-Cosmos-2I (63SM)</v>
      </c>
      <c r="M1355" s="1">
        <f>YEAR(space_missions[[#This Row],[Date]])</f>
        <v>1975</v>
      </c>
    </row>
    <row r="1356" spans="1:13">
      <c r="A1356" s="1" t="s">
        <v>9</v>
      </c>
      <c r="B1356" s="1" t="s">
        <v>543</v>
      </c>
      <c r="C1356" s="2">
        <v>27417</v>
      </c>
      <c r="D1356" s="3">
        <v>0.45833333333333331</v>
      </c>
      <c r="E1356" s="1" t="s">
        <v>339</v>
      </c>
      <c r="F1356" s="1" t="s">
        <v>1545</v>
      </c>
      <c r="G1356" s="1" t="s">
        <v>13</v>
      </c>
      <c r="H1356" s="1" t="s">
        <v>14</v>
      </c>
      <c r="I1356" s="1" t="s">
        <v>15</v>
      </c>
      <c r="J1356" s="1">
        <f>FIND(", ",space_missions[[#This Row],[Location]])</f>
        <v>10</v>
      </c>
      <c r="K1356" s="1" t="str">
        <f t="shared" si="21"/>
        <v xml:space="preserve"> Russia</v>
      </c>
      <c r="L1356" s="1" t="str">
        <f>_xlfn.CONCAT(space_missions[[#This Row],[Company]],"-",space_missions[[#This Row],[Rocket]])</f>
        <v>RVSN USSR-Voskhod</v>
      </c>
      <c r="M1356" s="1">
        <f>YEAR(space_missions[[#This Row],[Date]])</f>
        <v>1975</v>
      </c>
    </row>
    <row r="1357" spans="1:13">
      <c r="A1357" s="1" t="s">
        <v>9</v>
      </c>
      <c r="B1357" s="1" t="s">
        <v>661</v>
      </c>
      <c r="C1357" s="2">
        <v>27422</v>
      </c>
      <c r="D1357" s="3">
        <v>0.50347222222222221</v>
      </c>
      <c r="E1357" s="1" t="s">
        <v>499</v>
      </c>
      <c r="F1357" s="1" t="s">
        <v>1546</v>
      </c>
      <c r="G1357" s="1" t="s">
        <v>13</v>
      </c>
      <c r="H1357" s="1" t="s">
        <v>14</v>
      </c>
      <c r="I1357" s="1" t="s">
        <v>15</v>
      </c>
      <c r="J1357" s="1">
        <f>FIND(", ",space_missions[[#This Row],[Location]])</f>
        <v>11</v>
      </c>
      <c r="K1357" s="1" t="str">
        <f t="shared" si="21"/>
        <v xml:space="preserve"> Russia</v>
      </c>
      <c r="L1357" s="1" t="str">
        <f>_xlfn.CONCAT(space_missions[[#This Row],[Company]],"-",space_missions[[#This Row],[Rocket]])</f>
        <v>RVSN USSR-Cosmos-2I (63SM)</v>
      </c>
      <c r="M1357" s="1">
        <f>YEAR(space_missions[[#This Row],[Date]])</f>
        <v>1975</v>
      </c>
    </row>
    <row r="1358" spans="1:13">
      <c r="A1358" s="1" t="s">
        <v>9</v>
      </c>
      <c r="B1358" s="1" t="s">
        <v>543</v>
      </c>
      <c r="C1358" s="2">
        <v>27424</v>
      </c>
      <c r="D1358" s="3">
        <v>0.62638888888888888</v>
      </c>
      <c r="E1358" s="1" t="s">
        <v>1302</v>
      </c>
      <c r="F1358" s="1" t="s">
        <v>1547</v>
      </c>
      <c r="G1358" s="1" t="s">
        <v>13</v>
      </c>
      <c r="H1358" s="1" t="s">
        <v>14</v>
      </c>
      <c r="I1358" s="1" t="s">
        <v>15</v>
      </c>
      <c r="J1358" s="1">
        <f>FIND(", ",space_missions[[#This Row],[Location]])</f>
        <v>10</v>
      </c>
      <c r="K1358" s="1" t="str">
        <f t="shared" si="21"/>
        <v xml:space="preserve"> Russia</v>
      </c>
      <c r="L1358" s="1" t="str">
        <f>_xlfn.CONCAT(space_missions[[#This Row],[Company]],"-",space_missions[[#This Row],[Rocket]])</f>
        <v>RVSN USSR-Molniya-M /Block 2BL</v>
      </c>
      <c r="M1358" s="1">
        <f>YEAR(space_missions[[#This Row],[Date]])</f>
        <v>1975</v>
      </c>
    </row>
    <row r="1359" spans="1:13">
      <c r="A1359" s="1" t="s">
        <v>9</v>
      </c>
      <c r="B1359" s="1" t="s">
        <v>961</v>
      </c>
      <c r="C1359" s="2">
        <v>27430</v>
      </c>
      <c r="D1359" s="3">
        <v>0.55208333333333337</v>
      </c>
      <c r="E1359" s="1" t="s">
        <v>685</v>
      </c>
      <c r="F1359" s="1" t="s">
        <v>1548</v>
      </c>
      <c r="G1359" s="1" t="s">
        <v>13</v>
      </c>
      <c r="H1359" s="1" t="s">
        <v>14</v>
      </c>
      <c r="I1359" s="1" t="s">
        <v>15</v>
      </c>
      <c r="J1359" s="1">
        <f>FIND(", ",space_missions[[#This Row],[Location]])</f>
        <v>11</v>
      </c>
      <c r="K1359" s="1" t="str">
        <f t="shared" si="21"/>
        <v xml:space="preserve"> Russia</v>
      </c>
      <c r="L1359" s="1" t="str">
        <f>_xlfn.CONCAT(space_missions[[#This Row],[Company]],"-",space_missions[[#This Row],[Rocket]])</f>
        <v>RVSN USSR-Cosmos-3M (11K65M)</v>
      </c>
      <c r="M1359" s="1">
        <f>YEAR(space_missions[[#This Row],[Date]])</f>
        <v>1975</v>
      </c>
    </row>
    <row r="1360" spans="1:13">
      <c r="A1360" s="1" t="s">
        <v>9</v>
      </c>
      <c r="B1360" s="1" t="s">
        <v>543</v>
      </c>
      <c r="C1360" s="2">
        <v>27431</v>
      </c>
      <c r="D1360" s="3">
        <v>0.20069444444444445</v>
      </c>
      <c r="E1360" s="1" t="s">
        <v>493</v>
      </c>
      <c r="F1360" s="1" t="s">
        <v>1549</v>
      </c>
      <c r="G1360" s="1" t="s">
        <v>13</v>
      </c>
      <c r="H1360" s="1" t="s">
        <v>14</v>
      </c>
      <c r="I1360" s="1" t="s">
        <v>15</v>
      </c>
      <c r="J1360" s="1">
        <f>FIND(", ",space_missions[[#This Row],[Location]])</f>
        <v>10</v>
      </c>
      <c r="K1360" s="1" t="str">
        <f t="shared" si="21"/>
        <v xml:space="preserve"> Russia</v>
      </c>
      <c r="L1360" s="1" t="str">
        <f>_xlfn.CONCAT(space_missions[[#This Row],[Company]],"-",space_missions[[#This Row],[Rocket]])</f>
        <v>RVSN USSR-Molniya-M /Block L</v>
      </c>
      <c r="M1360" s="1">
        <f>YEAR(space_missions[[#This Row],[Date]])</f>
        <v>1975</v>
      </c>
    </row>
    <row r="1361" spans="1:13">
      <c r="A1361" s="1" t="s">
        <v>1000</v>
      </c>
      <c r="B1361" s="1" t="s">
        <v>1001</v>
      </c>
      <c r="C1361" s="2">
        <v>27431</v>
      </c>
      <c r="D1361" s="3">
        <v>0.69097222222222221</v>
      </c>
      <c r="E1361" s="1" t="s">
        <v>1550</v>
      </c>
      <c r="F1361" s="1" t="s">
        <v>1551</v>
      </c>
      <c r="G1361" s="1" t="s">
        <v>13</v>
      </c>
      <c r="H1361" s="1" t="s">
        <v>14</v>
      </c>
      <c r="I1361" s="1" t="s">
        <v>15</v>
      </c>
      <c r="J1361" s="1">
        <f>FIND(", ",space_missions[[#This Row],[Location]])</f>
        <v>4</v>
      </c>
      <c r="K1361" s="1" t="str">
        <f t="shared" si="21"/>
        <v xml:space="preserve"> France</v>
      </c>
      <c r="L1361" s="1" t="str">
        <f>_xlfn.CONCAT(space_missions[[#This Row],[Company]],"-",space_missions[[#This Row],[Rocket]])</f>
        <v>CNES-Diamant BP4</v>
      </c>
      <c r="M1361" s="1">
        <f>YEAR(space_missions[[#This Row],[Date]])</f>
        <v>1975</v>
      </c>
    </row>
    <row r="1362" spans="1:13">
      <c r="A1362" s="1" t="s">
        <v>9</v>
      </c>
      <c r="B1362" s="1" t="s">
        <v>961</v>
      </c>
      <c r="C1362" s="2">
        <v>27437</v>
      </c>
      <c r="D1362" s="3">
        <v>0.14583333333333334</v>
      </c>
      <c r="E1362" s="1" t="s">
        <v>685</v>
      </c>
      <c r="F1362" s="1" t="s">
        <v>1552</v>
      </c>
      <c r="G1362" s="1" t="s">
        <v>13</v>
      </c>
      <c r="H1362" s="1" t="s">
        <v>14</v>
      </c>
      <c r="I1362" s="1" t="s">
        <v>15</v>
      </c>
      <c r="J1362" s="1">
        <f>FIND(", ",space_missions[[#This Row],[Location]])</f>
        <v>11</v>
      </c>
      <c r="K1362" s="1" t="str">
        <f t="shared" si="21"/>
        <v xml:space="preserve"> Russia</v>
      </c>
      <c r="L1362" s="1" t="str">
        <f>_xlfn.CONCAT(space_missions[[#This Row],[Company]],"-",space_missions[[#This Row],[Rocket]])</f>
        <v>RVSN USSR-Cosmos-3M (11K65M)</v>
      </c>
      <c r="M1362" s="1">
        <f>YEAR(space_missions[[#This Row],[Date]])</f>
        <v>1975</v>
      </c>
    </row>
    <row r="1363" spans="1:13">
      <c r="A1363" s="1" t="s">
        <v>9</v>
      </c>
      <c r="B1363" s="1" t="s">
        <v>543</v>
      </c>
      <c r="C1363" s="2">
        <v>27437</v>
      </c>
      <c r="D1363" s="3">
        <v>0.60416666666666663</v>
      </c>
      <c r="E1363" s="1" t="s">
        <v>339</v>
      </c>
      <c r="F1363" s="1" t="s">
        <v>1553</v>
      </c>
      <c r="G1363" s="1" t="s">
        <v>13</v>
      </c>
      <c r="H1363" s="1" t="s">
        <v>14</v>
      </c>
      <c r="I1363" s="1" t="s">
        <v>15</v>
      </c>
      <c r="J1363" s="1">
        <f>FIND(", ",space_missions[[#This Row],[Location]])</f>
        <v>10</v>
      </c>
      <c r="K1363" s="1" t="str">
        <f t="shared" si="21"/>
        <v xml:space="preserve"> Russia</v>
      </c>
      <c r="L1363" s="1" t="str">
        <f>_xlfn.CONCAT(space_missions[[#This Row],[Company]],"-",space_missions[[#This Row],[Rocket]])</f>
        <v>RVSN USSR-Voskhod</v>
      </c>
      <c r="M1363" s="1">
        <f>YEAR(space_missions[[#This Row],[Date]])</f>
        <v>1975</v>
      </c>
    </row>
    <row r="1364" spans="1:13">
      <c r="A1364" s="1" t="s">
        <v>92</v>
      </c>
      <c r="B1364" s="1" t="s">
        <v>226</v>
      </c>
      <c r="C1364" s="2">
        <v>27445</v>
      </c>
      <c r="D1364" s="3">
        <v>0.98263888888888884</v>
      </c>
      <c r="E1364" s="1" t="s">
        <v>1352</v>
      </c>
      <c r="F1364" s="1" t="s">
        <v>1554</v>
      </c>
      <c r="G1364" s="1" t="s">
        <v>13</v>
      </c>
      <c r="H1364" s="1" t="s">
        <v>14</v>
      </c>
      <c r="I1364" s="1" t="s">
        <v>21</v>
      </c>
      <c r="J1364" s="1">
        <f>FIND(", ",space_missions[[#This Row],[Location]])</f>
        <v>8</v>
      </c>
      <c r="K1364" s="1" t="str">
        <f t="shared" si="21"/>
        <v xml:space="preserve"> USA</v>
      </c>
      <c r="L1364" s="1" t="str">
        <f>_xlfn.CONCAT(space_missions[[#This Row],[Company]],"-",space_missions[[#This Row],[Rocket]])</f>
        <v>General Dynamics-Atlas-SLV3D Centaur-D1A</v>
      </c>
      <c r="M1364" s="1">
        <f>YEAR(space_missions[[#This Row],[Date]])</f>
        <v>1975</v>
      </c>
    </row>
    <row r="1365" spans="1:13">
      <c r="A1365" s="1" t="s">
        <v>1057</v>
      </c>
      <c r="B1365" s="1" t="s">
        <v>1058</v>
      </c>
      <c r="C1365" s="2">
        <v>27449</v>
      </c>
      <c r="D1365" s="3">
        <v>0.22569444444444445</v>
      </c>
      <c r="E1365" s="1" t="s">
        <v>1118</v>
      </c>
      <c r="F1365" s="1" t="s">
        <v>1555</v>
      </c>
      <c r="G1365" s="1" t="s">
        <v>13</v>
      </c>
      <c r="H1365" s="1" t="s">
        <v>14</v>
      </c>
      <c r="I1365" s="1" t="s">
        <v>15</v>
      </c>
      <c r="J1365" s="1">
        <f>FIND(", ",space_missions[[#This Row],[Location]])</f>
        <v>7</v>
      </c>
      <c r="K1365" s="1" t="str">
        <f t="shared" si="21"/>
        <v xml:space="preserve"> Japan</v>
      </c>
      <c r="L1365" s="1" t="str">
        <f>_xlfn.CONCAT(space_missions[[#This Row],[Company]],"-",space_missions[[#This Row],[Rocket]])</f>
        <v>ISAS-Mu-III C</v>
      </c>
      <c r="M1365" s="1">
        <f>YEAR(space_missions[[#This Row],[Date]])</f>
        <v>1975</v>
      </c>
    </row>
    <row r="1366" spans="1:13">
      <c r="A1366" s="1" t="s">
        <v>9</v>
      </c>
      <c r="B1366" s="1" t="s">
        <v>361</v>
      </c>
      <c r="C1366" s="2">
        <v>27451</v>
      </c>
      <c r="D1366" s="3">
        <v>0.375</v>
      </c>
      <c r="E1366" s="1" t="s">
        <v>339</v>
      </c>
      <c r="F1366" s="1" t="s">
        <v>1556</v>
      </c>
      <c r="G1366" s="1" t="s">
        <v>13</v>
      </c>
      <c r="H1366" s="1" t="s">
        <v>14</v>
      </c>
      <c r="I1366" s="1" t="s">
        <v>15</v>
      </c>
      <c r="J1366" s="1">
        <f>FIND(", ",space_missions[[#This Row],[Location]])</f>
        <v>10</v>
      </c>
      <c r="K1366" s="1" t="str">
        <f t="shared" si="21"/>
        <v xml:space="preserve"> Kazakhstan</v>
      </c>
      <c r="L1366" s="1" t="str">
        <f>_xlfn.CONCAT(space_missions[[#This Row],[Company]],"-",space_missions[[#This Row],[Rocket]])</f>
        <v>RVSN USSR-Voskhod</v>
      </c>
      <c r="M1366" s="1">
        <f>YEAR(space_missions[[#This Row],[Date]])</f>
        <v>1975</v>
      </c>
    </row>
    <row r="1367" spans="1:13">
      <c r="A1367" s="1" t="s">
        <v>9</v>
      </c>
      <c r="B1367" s="1" t="s">
        <v>684</v>
      </c>
      <c r="C1367" s="2">
        <v>27453</v>
      </c>
      <c r="D1367" s="3">
        <v>0.58402777777777781</v>
      </c>
      <c r="E1367" s="1" t="s">
        <v>685</v>
      </c>
      <c r="F1367" s="1" t="s">
        <v>1557</v>
      </c>
      <c r="G1367" s="1" t="s">
        <v>13</v>
      </c>
      <c r="H1367" s="1" t="s">
        <v>14</v>
      </c>
      <c r="I1367" s="1" t="s">
        <v>15</v>
      </c>
      <c r="J1367" s="1">
        <f>FIND(", ",space_missions[[#This Row],[Location]])</f>
        <v>11</v>
      </c>
      <c r="K1367" s="1" t="str">
        <f t="shared" si="21"/>
        <v xml:space="preserve"> Russia</v>
      </c>
      <c r="L1367" s="1" t="str">
        <f>_xlfn.CONCAT(space_missions[[#This Row],[Company]],"-",space_missions[[#This Row],[Rocket]])</f>
        <v>RVSN USSR-Cosmos-3M (11K65M)</v>
      </c>
      <c r="M1367" s="1">
        <f>YEAR(space_missions[[#This Row],[Date]])</f>
        <v>1975</v>
      </c>
    </row>
    <row r="1368" spans="1:13">
      <c r="A1368" s="1" t="s">
        <v>463</v>
      </c>
      <c r="B1368" s="1" t="s">
        <v>322</v>
      </c>
      <c r="C1368" s="2">
        <v>27463</v>
      </c>
      <c r="D1368" s="3">
        <v>0.19513888888888889</v>
      </c>
      <c r="E1368" s="1" t="s">
        <v>1558</v>
      </c>
      <c r="F1368" s="1" t="s">
        <v>1559</v>
      </c>
      <c r="G1368" s="1" t="s">
        <v>13</v>
      </c>
      <c r="H1368" s="1" t="s">
        <v>14</v>
      </c>
      <c r="I1368" s="1" t="s">
        <v>15</v>
      </c>
      <c r="J1368" s="1">
        <f>FIND(", ",space_missions[[#This Row],[Location]])</f>
        <v>7</v>
      </c>
      <c r="K1368" s="1" t="str">
        <f t="shared" si="21"/>
        <v xml:space="preserve"> USA</v>
      </c>
      <c r="L1368" s="1" t="str">
        <f>_xlfn.CONCAT(space_missions[[#This Row],[Company]],"-",space_missions[[#This Row],[Rocket]])</f>
        <v>Martin Marietta-Titan III(34)B Agena-D</v>
      </c>
      <c r="M1368" s="1">
        <f>YEAR(space_missions[[#This Row],[Date]])</f>
        <v>1975</v>
      </c>
    </row>
    <row r="1369" spans="1:13">
      <c r="A1369" s="1" t="s">
        <v>9</v>
      </c>
      <c r="B1369" s="1" t="s">
        <v>361</v>
      </c>
      <c r="C1369" s="2">
        <v>27465</v>
      </c>
      <c r="D1369" s="3">
        <v>0.37152777777777779</v>
      </c>
      <c r="E1369" s="1" t="s">
        <v>339</v>
      </c>
      <c r="F1369" s="1" t="s">
        <v>1560</v>
      </c>
      <c r="G1369" s="1" t="s">
        <v>13</v>
      </c>
      <c r="H1369" s="1" t="s">
        <v>14</v>
      </c>
      <c r="I1369" s="1" t="s">
        <v>15</v>
      </c>
      <c r="J1369" s="1">
        <f>FIND(", ",space_missions[[#This Row],[Location]])</f>
        <v>10</v>
      </c>
      <c r="K1369" s="1" t="str">
        <f t="shared" si="21"/>
        <v xml:space="preserve"> Kazakhstan</v>
      </c>
      <c r="L1369" s="1" t="str">
        <f>_xlfn.CONCAT(space_missions[[#This Row],[Company]],"-",space_missions[[#This Row],[Rocket]])</f>
        <v>RVSN USSR-Voskhod</v>
      </c>
      <c r="M1369" s="1">
        <f>YEAR(space_missions[[#This Row],[Date]])</f>
        <v>1975</v>
      </c>
    </row>
    <row r="1370" spans="1:13">
      <c r="A1370" s="1" t="s">
        <v>9</v>
      </c>
      <c r="B1370" s="1" t="s">
        <v>1116</v>
      </c>
      <c r="C1370" s="2">
        <v>27474</v>
      </c>
      <c r="D1370" s="3">
        <v>0.28472222222222221</v>
      </c>
      <c r="E1370" s="1" t="s">
        <v>1362</v>
      </c>
      <c r="F1370" s="1" t="s">
        <v>1561</v>
      </c>
      <c r="G1370" s="1" t="s">
        <v>13</v>
      </c>
      <c r="H1370" s="1" t="s">
        <v>14</v>
      </c>
      <c r="I1370" s="1" t="s">
        <v>15</v>
      </c>
      <c r="J1370" s="1">
        <f>FIND(", ",space_missions[[#This Row],[Location]])</f>
        <v>10</v>
      </c>
      <c r="K1370" s="1" t="str">
        <f t="shared" si="21"/>
        <v xml:space="preserve"> Russia</v>
      </c>
      <c r="L1370" s="1" t="str">
        <f>_xlfn.CONCAT(space_missions[[#This Row],[Company]],"-",space_missions[[#This Row],[Rocket]])</f>
        <v>RVSN USSR-Soyuz U</v>
      </c>
      <c r="M1370" s="1">
        <f>YEAR(space_missions[[#This Row],[Date]])</f>
        <v>1975</v>
      </c>
    </row>
    <row r="1371" spans="1:13">
      <c r="A1371" s="1" t="s">
        <v>9</v>
      </c>
      <c r="B1371" s="1" t="s">
        <v>543</v>
      </c>
      <c r="C1371" s="2">
        <v>27479</v>
      </c>
      <c r="D1371" s="3">
        <v>0.36805555555555558</v>
      </c>
      <c r="E1371" s="1" t="s">
        <v>339</v>
      </c>
      <c r="F1371" s="1" t="s">
        <v>1562</v>
      </c>
      <c r="G1371" s="1" t="s">
        <v>13</v>
      </c>
      <c r="H1371" s="1" t="s">
        <v>14</v>
      </c>
      <c r="I1371" s="1" t="s">
        <v>15</v>
      </c>
      <c r="J1371" s="1">
        <f>FIND(", ",space_missions[[#This Row],[Location]])</f>
        <v>10</v>
      </c>
      <c r="K1371" s="1" t="str">
        <f t="shared" si="21"/>
        <v xml:space="preserve"> Russia</v>
      </c>
      <c r="L1371" s="1" t="str">
        <f>_xlfn.CONCAT(space_missions[[#This Row],[Company]],"-",space_missions[[#This Row],[Rocket]])</f>
        <v>RVSN USSR-Voskhod</v>
      </c>
      <c r="M1371" s="1">
        <f>YEAR(space_missions[[#This Row],[Date]])</f>
        <v>1975</v>
      </c>
    </row>
    <row r="1372" spans="1:13">
      <c r="A1372" s="1" t="s">
        <v>9</v>
      </c>
      <c r="B1372" s="1" t="s">
        <v>361</v>
      </c>
      <c r="C1372" s="2">
        <v>27480</v>
      </c>
      <c r="D1372" s="3">
        <v>0.33333333333333331</v>
      </c>
      <c r="E1372" s="1" t="s">
        <v>339</v>
      </c>
      <c r="F1372" s="1" t="s">
        <v>1563</v>
      </c>
      <c r="G1372" s="1" t="s">
        <v>13</v>
      </c>
      <c r="H1372" s="1" t="s">
        <v>14</v>
      </c>
      <c r="I1372" s="1" t="s">
        <v>15</v>
      </c>
      <c r="J1372" s="1">
        <f>FIND(", ",space_missions[[#This Row],[Location]])</f>
        <v>10</v>
      </c>
      <c r="K1372" s="1" t="str">
        <f t="shared" si="21"/>
        <v xml:space="preserve"> Kazakhstan</v>
      </c>
      <c r="L1372" s="1" t="str">
        <f>_xlfn.CONCAT(space_missions[[#This Row],[Company]],"-",space_missions[[#This Row],[Rocket]])</f>
        <v>RVSN USSR-Voskhod</v>
      </c>
      <c r="M1372" s="1">
        <f>YEAR(space_missions[[#This Row],[Date]])</f>
        <v>1975</v>
      </c>
    </row>
    <row r="1373" spans="1:13">
      <c r="A1373" s="1" t="s">
        <v>9</v>
      </c>
      <c r="B1373" s="1" t="s">
        <v>961</v>
      </c>
      <c r="C1373" s="2">
        <v>27480</v>
      </c>
      <c r="D1373" s="3">
        <v>0.60416666666666663</v>
      </c>
      <c r="E1373" s="1" t="s">
        <v>685</v>
      </c>
      <c r="F1373" s="1" t="s">
        <v>1564</v>
      </c>
      <c r="G1373" s="1" t="s">
        <v>13</v>
      </c>
      <c r="H1373" s="1" t="s">
        <v>14</v>
      </c>
      <c r="I1373" s="1" t="s">
        <v>15</v>
      </c>
      <c r="J1373" s="1">
        <f>FIND(", ",space_missions[[#This Row],[Location]])</f>
        <v>11</v>
      </c>
      <c r="K1373" s="1" t="str">
        <f t="shared" si="21"/>
        <v xml:space="preserve"> Russia</v>
      </c>
      <c r="L1373" s="1" t="str">
        <f>_xlfn.CONCAT(space_missions[[#This Row],[Company]],"-",space_missions[[#This Row],[Rocket]])</f>
        <v>RVSN USSR-Cosmos-3M (11K65M)</v>
      </c>
      <c r="M1373" s="1">
        <f>YEAR(space_missions[[#This Row],[Date]])</f>
        <v>1975</v>
      </c>
    </row>
    <row r="1374" spans="1:13">
      <c r="A1374" s="1" t="s">
        <v>9</v>
      </c>
      <c r="B1374" s="1" t="s">
        <v>543</v>
      </c>
      <c r="C1374" s="2">
        <v>27485</v>
      </c>
      <c r="D1374" s="3">
        <v>0.52083333333333337</v>
      </c>
      <c r="E1374" s="1" t="s">
        <v>396</v>
      </c>
      <c r="F1374" s="1" t="s">
        <v>1565</v>
      </c>
      <c r="G1374" s="1" t="s">
        <v>13</v>
      </c>
      <c r="H1374" s="1" t="s">
        <v>14</v>
      </c>
      <c r="I1374" s="1" t="s">
        <v>15</v>
      </c>
      <c r="J1374" s="1">
        <f>FIND(", ",space_missions[[#This Row],[Location]])</f>
        <v>10</v>
      </c>
      <c r="K1374" s="1" t="str">
        <f t="shared" si="21"/>
        <v xml:space="preserve"> Russia</v>
      </c>
      <c r="L1374" s="1" t="str">
        <f>_xlfn.CONCAT(space_missions[[#This Row],[Company]],"-",space_missions[[#This Row],[Rocket]])</f>
        <v>RVSN USSR-Vostok-2M</v>
      </c>
      <c r="M1374" s="1">
        <f>YEAR(space_missions[[#This Row],[Date]])</f>
        <v>1975</v>
      </c>
    </row>
    <row r="1375" spans="1:13">
      <c r="A1375" s="1" t="s">
        <v>9</v>
      </c>
      <c r="B1375" s="1" t="s">
        <v>847</v>
      </c>
      <c r="C1375" s="2">
        <v>27486</v>
      </c>
      <c r="D1375" s="3">
        <v>0.45833333333333331</v>
      </c>
      <c r="E1375" s="1" t="s">
        <v>937</v>
      </c>
      <c r="F1375" s="1" t="s">
        <v>1566</v>
      </c>
      <c r="G1375" s="1" t="s">
        <v>13</v>
      </c>
      <c r="H1375" s="1" t="s">
        <v>14</v>
      </c>
      <c r="I1375" s="1" t="s">
        <v>15</v>
      </c>
      <c r="J1375" s="1">
        <f>FIND(", ",space_missions[[#This Row],[Location]])</f>
        <v>11</v>
      </c>
      <c r="K1375" s="1" t="str">
        <f t="shared" si="21"/>
        <v xml:space="preserve"> Kazakhstan</v>
      </c>
      <c r="L1375" s="1" t="str">
        <f>_xlfn.CONCAT(space_missions[[#This Row],[Company]],"-",space_missions[[#This Row],[Rocket]])</f>
        <v>RVSN USSR-Tsyklon-2</v>
      </c>
      <c r="M1375" s="1">
        <f>YEAR(space_missions[[#This Row],[Date]])</f>
        <v>1975</v>
      </c>
    </row>
    <row r="1376" spans="1:13">
      <c r="A1376" s="1" t="s">
        <v>9</v>
      </c>
      <c r="B1376" s="1" t="s">
        <v>10</v>
      </c>
      <c r="C1376" s="2">
        <v>27489</v>
      </c>
      <c r="D1376" s="3">
        <v>0.46111111111111114</v>
      </c>
      <c r="E1376" s="1" t="s">
        <v>629</v>
      </c>
      <c r="F1376" s="1" t="s">
        <v>1567</v>
      </c>
      <c r="G1376" s="1" t="s">
        <v>13</v>
      </c>
      <c r="H1376" s="1" t="s">
        <v>14</v>
      </c>
      <c r="I1376" s="1" t="s">
        <v>21</v>
      </c>
      <c r="J1376" s="1">
        <f>FIND(", ",space_missions[[#This Row],[Location]])</f>
        <v>9</v>
      </c>
      <c r="K1376" s="1" t="str">
        <f t="shared" si="21"/>
        <v xml:space="preserve"> Kazakhstan</v>
      </c>
      <c r="L1376" s="1" t="str">
        <f>_xlfn.CONCAT(space_missions[[#This Row],[Company]],"-",space_missions[[#This Row],[Rocket]])</f>
        <v>RVSN USSR-Soyuz</v>
      </c>
      <c r="M1376" s="1">
        <f>YEAR(space_missions[[#This Row],[Date]])</f>
        <v>1975</v>
      </c>
    </row>
    <row r="1377" spans="1:13">
      <c r="A1377" s="1" t="s">
        <v>9</v>
      </c>
      <c r="B1377" s="1" t="s">
        <v>847</v>
      </c>
      <c r="C1377" s="2">
        <v>27491</v>
      </c>
      <c r="D1377" s="3">
        <v>0.45833333333333331</v>
      </c>
      <c r="E1377" s="1" t="s">
        <v>937</v>
      </c>
      <c r="F1377" s="1" t="s">
        <v>1568</v>
      </c>
      <c r="G1377" s="1" t="s">
        <v>13</v>
      </c>
      <c r="H1377" s="1" t="s">
        <v>14</v>
      </c>
      <c r="I1377" s="1" t="s">
        <v>15</v>
      </c>
      <c r="J1377" s="1">
        <f>FIND(", ",space_missions[[#This Row],[Location]])</f>
        <v>11</v>
      </c>
      <c r="K1377" s="1" t="str">
        <f t="shared" si="21"/>
        <v xml:space="preserve"> Kazakhstan</v>
      </c>
      <c r="L1377" s="1" t="str">
        <f>_xlfn.CONCAT(space_missions[[#This Row],[Company]],"-",space_missions[[#This Row],[Rocket]])</f>
        <v>RVSN USSR-Tsyklon-2</v>
      </c>
      <c r="M1377" s="1">
        <f>YEAR(space_missions[[#This Row],[Date]])</f>
        <v>1975</v>
      </c>
    </row>
    <row r="1378" spans="1:13">
      <c r="A1378" s="1" t="s">
        <v>9</v>
      </c>
      <c r="B1378" s="1" t="s">
        <v>661</v>
      </c>
      <c r="C1378" s="2">
        <v>27492</v>
      </c>
      <c r="D1378" s="3">
        <v>0.77083333333333337</v>
      </c>
      <c r="E1378" s="1" t="s">
        <v>499</v>
      </c>
      <c r="F1378" s="1" t="s">
        <v>1569</v>
      </c>
      <c r="G1378" s="1" t="s">
        <v>13</v>
      </c>
      <c r="H1378" s="1" t="s">
        <v>14</v>
      </c>
      <c r="I1378" s="1" t="s">
        <v>15</v>
      </c>
      <c r="J1378" s="1">
        <f>FIND(", ",space_missions[[#This Row],[Location]])</f>
        <v>11</v>
      </c>
      <c r="K1378" s="1" t="str">
        <f t="shared" si="21"/>
        <v xml:space="preserve"> Russia</v>
      </c>
      <c r="L1378" s="1" t="str">
        <f>_xlfn.CONCAT(space_missions[[#This Row],[Company]],"-",space_missions[[#This Row],[Rocket]])</f>
        <v>RVSN USSR-Cosmos-2I (63SM)</v>
      </c>
      <c r="M1378" s="1">
        <f>YEAR(space_missions[[#This Row],[Date]])</f>
        <v>1975</v>
      </c>
    </row>
    <row r="1379" spans="1:13">
      <c r="A1379" s="1" t="s">
        <v>9</v>
      </c>
      <c r="B1379" s="1" t="s">
        <v>961</v>
      </c>
      <c r="C1379" s="2">
        <v>27495</v>
      </c>
      <c r="D1379" s="3">
        <v>0.33124999999999999</v>
      </c>
      <c r="E1379" s="1" t="s">
        <v>685</v>
      </c>
      <c r="F1379" s="1" t="s">
        <v>1570</v>
      </c>
      <c r="G1379" s="1" t="s">
        <v>13</v>
      </c>
      <c r="H1379" s="1" t="s">
        <v>14</v>
      </c>
      <c r="I1379" s="1" t="s">
        <v>15</v>
      </c>
      <c r="J1379" s="1">
        <f>FIND(", ",space_missions[[#This Row],[Location]])</f>
        <v>11</v>
      </c>
      <c r="K1379" s="1" t="str">
        <f t="shared" si="21"/>
        <v xml:space="preserve"> Russia</v>
      </c>
      <c r="L1379" s="1" t="str">
        <f>_xlfn.CONCAT(space_missions[[#This Row],[Company]],"-",space_missions[[#This Row],[Rocket]])</f>
        <v>RVSN USSR-Cosmos-3M (11K65M)</v>
      </c>
      <c r="M1379" s="1">
        <f>YEAR(space_missions[[#This Row],[Date]])</f>
        <v>1975</v>
      </c>
    </row>
    <row r="1380" spans="1:13">
      <c r="A1380" s="1" t="s">
        <v>92</v>
      </c>
      <c r="B1380" s="1" t="s">
        <v>127</v>
      </c>
      <c r="C1380" s="2">
        <v>27497</v>
      </c>
      <c r="D1380" s="3">
        <v>3.5416666666666666E-2</v>
      </c>
      <c r="E1380" s="1" t="s">
        <v>1571</v>
      </c>
      <c r="F1380" s="1" t="s">
        <v>1572</v>
      </c>
      <c r="G1380" s="1" t="s">
        <v>13</v>
      </c>
      <c r="H1380" s="1" t="s">
        <v>14</v>
      </c>
      <c r="I1380" s="1" t="s">
        <v>21</v>
      </c>
      <c r="J1380" s="1">
        <f>FIND(", ",space_missions[[#This Row],[Location]])</f>
        <v>7</v>
      </c>
      <c r="K1380" s="1" t="str">
        <f t="shared" si="21"/>
        <v xml:space="preserve"> USA</v>
      </c>
      <c r="L1380" s="1" t="str">
        <f>_xlfn.CONCAT(space_missions[[#This Row],[Company]],"-",space_missions[[#This Row],[Rocket]])</f>
        <v>General Dynamics-Atlas-E/F Star-17A</v>
      </c>
      <c r="M1380" s="1">
        <f>YEAR(space_missions[[#This Row],[Date]])</f>
        <v>1975</v>
      </c>
    </row>
    <row r="1381" spans="1:13">
      <c r="A1381" s="1" t="s">
        <v>9</v>
      </c>
      <c r="B1381" s="1" t="s">
        <v>543</v>
      </c>
      <c r="C1381" s="2">
        <v>27498</v>
      </c>
      <c r="D1381" s="3">
        <v>0.74444444444444446</v>
      </c>
      <c r="E1381" s="1" t="s">
        <v>1463</v>
      </c>
      <c r="F1381" s="1" t="s">
        <v>1573</v>
      </c>
      <c r="G1381" s="1" t="s">
        <v>13</v>
      </c>
      <c r="H1381" s="1" t="s">
        <v>14</v>
      </c>
      <c r="I1381" s="1" t="s">
        <v>15</v>
      </c>
      <c r="J1381" s="1">
        <f>FIND(", ",space_missions[[#This Row],[Location]])</f>
        <v>10</v>
      </c>
      <c r="K1381" s="1" t="str">
        <f t="shared" si="21"/>
        <v xml:space="preserve"> Russia</v>
      </c>
      <c r="L1381" s="1" t="str">
        <f>_xlfn.CONCAT(space_missions[[#This Row],[Company]],"-",space_missions[[#This Row],[Rocket]])</f>
        <v>RVSN USSR-Molniya-M /Block ML</v>
      </c>
      <c r="M1381" s="1">
        <f>YEAR(space_missions[[#This Row],[Date]])</f>
        <v>1975</v>
      </c>
    </row>
    <row r="1382" spans="1:13">
      <c r="A1382" s="1" t="s">
        <v>9</v>
      </c>
      <c r="B1382" s="1" t="s">
        <v>361</v>
      </c>
      <c r="C1382" s="2">
        <v>27500</v>
      </c>
      <c r="D1382" s="3">
        <v>0.33333333333333331</v>
      </c>
      <c r="E1382" s="1" t="s">
        <v>1362</v>
      </c>
      <c r="F1382" s="1" t="s">
        <v>1574</v>
      </c>
      <c r="G1382" s="1" t="s">
        <v>13</v>
      </c>
      <c r="H1382" s="1" t="s">
        <v>14</v>
      </c>
      <c r="I1382" s="1" t="s">
        <v>15</v>
      </c>
      <c r="J1382" s="1">
        <f>FIND(", ",space_missions[[#This Row],[Location]])</f>
        <v>10</v>
      </c>
      <c r="K1382" s="1" t="str">
        <f t="shared" si="21"/>
        <v xml:space="preserve"> Kazakhstan</v>
      </c>
      <c r="L1382" s="1" t="str">
        <f>_xlfn.CONCAT(space_missions[[#This Row],[Company]],"-",space_missions[[#This Row],[Rocket]])</f>
        <v>RVSN USSR-Soyuz U</v>
      </c>
      <c r="M1382" s="1">
        <f>YEAR(space_missions[[#This Row],[Date]])</f>
        <v>1975</v>
      </c>
    </row>
    <row r="1383" spans="1:13">
      <c r="A1383" s="1" t="s">
        <v>9</v>
      </c>
      <c r="B1383" s="1" t="s">
        <v>543</v>
      </c>
      <c r="C1383" s="2">
        <v>27502</v>
      </c>
      <c r="D1383" s="3">
        <v>0.41666666666666669</v>
      </c>
      <c r="E1383" s="1" t="s">
        <v>339</v>
      </c>
      <c r="F1383" s="1" t="s">
        <v>1575</v>
      </c>
      <c r="G1383" s="1" t="s">
        <v>13</v>
      </c>
      <c r="H1383" s="1" t="s">
        <v>14</v>
      </c>
      <c r="I1383" s="1" t="s">
        <v>15</v>
      </c>
      <c r="J1383" s="1">
        <f>FIND(", ",space_missions[[#This Row],[Location]])</f>
        <v>10</v>
      </c>
      <c r="K1383" s="1" t="str">
        <f t="shared" si="21"/>
        <v xml:space="preserve"> Russia</v>
      </c>
      <c r="L1383" s="1" t="str">
        <f>_xlfn.CONCAT(space_missions[[#This Row],[Company]],"-",space_missions[[#This Row],[Rocket]])</f>
        <v>RVSN USSR-Voskhod</v>
      </c>
      <c r="M1383" s="1">
        <f>YEAR(space_missions[[#This Row],[Date]])</f>
        <v>1975</v>
      </c>
    </row>
    <row r="1384" spans="1:13">
      <c r="A1384" s="1" t="s">
        <v>42</v>
      </c>
      <c r="B1384" s="1" t="s">
        <v>322</v>
      </c>
      <c r="C1384" s="2">
        <v>27502</v>
      </c>
      <c r="D1384" s="3">
        <v>0.7</v>
      </c>
      <c r="E1384" s="1" t="s">
        <v>1181</v>
      </c>
      <c r="F1384" s="1" t="s">
        <v>1576</v>
      </c>
      <c r="G1384" s="1" t="s">
        <v>13</v>
      </c>
      <c r="H1384" s="1" t="s">
        <v>14</v>
      </c>
      <c r="I1384" s="1" t="s">
        <v>15</v>
      </c>
      <c r="J1384" s="1">
        <f>FIND(", ",space_missions[[#This Row],[Location]])</f>
        <v>7</v>
      </c>
      <c r="K1384" s="1" t="str">
        <f t="shared" si="21"/>
        <v xml:space="preserve"> USA</v>
      </c>
      <c r="L1384" s="1" t="str">
        <f>_xlfn.CONCAT(space_missions[[#This Row],[Company]],"-",space_missions[[#This Row],[Rocket]])</f>
        <v>US Air Force-Titan III(24)B</v>
      </c>
      <c r="M1384" s="1">
        <f>YEAR(space_missions[[#This Row],[Date]])</f>
        <v>1975</v>
      </c>
    </row>
    <row r="1385" spans="1:13">
      <c r="A1385" s="1" t="s">
        <v>9</v>
      </c>
      <c r="B1385" s="1" t="s">
        <v>684</v>
      </c>
      <c r="C1385" s="2">
        <v>27503</v>
      </c>
      <c r="D1385" s="3">
        <v>0.33194444444444443</v>
      </c>
      <c r="E1385" s="1" t="s">
        <v>685</v>
      </c>
      <c r="F1385" s="1" t="s">
        <v>1577</v>
      </c>
      <c r="G1385" s="1" t="s">
        <v>13</v>
      </c>
      <c r="H1385" s="1" t="s">
        <v>14</v>
      </c>
      <c r="I1385" s="1" t="s">
        <v>15</v>
      </c>
      <c r="J1385" s="1">
        <f>FIND(", ",space_missions[[#This Row],[Location]])</f>
        <v>11</v>
      </c>
      <c r="K1385" s="1" t="str">
        <f t="shared" si="21"/>
        <v xml:space="preserve"> Russia</v>
      </c>
      <c r="L1385" s="1" t="str">
        <f>_xlfn.CONCAT(space_missions[[#This Row],[Company]],"-",space_missions[[#This Row],[Rocket]])</f>
        <v>RVSN USSR-Cosmos-3M (11K65M)</v>
      </c>
      <c r="M1385" s="1">
        <f>YEAR(space_missions[[#This Row],[Date]])</f>
        <v>1975</v>
      </c>
    </row>
    <row r="1386" spans="1:13">
      <c r="A1386" s="1" t="s">
        <v>9</v>
      </c>
      <c r="B1386" s="1" t="s">
        <v>961</v>
      </c>
      <c r="C1386" s="2">
        <v>27506</v>
      </c>
      <c r="D1386" s="3">
        <v>0.88194444444444442</v>
      </c>
      <c r="E1386" s="1" t="s">
        <v>685</v>
      </c>
      <c r="F1386" s="1" t="s">
        <v>1578</v>
      </c>
      <c r="G1386" s="1" t="s">
        <v>13</v>
      </c>
      <c r="H1386" s="1" t="s">
        <v>14</v>
      </c>
      <c r="I1386" s="1" t="s">
        <v>15</v>
      </c>
      <c r="J1386" s="1">
        <f>FIND(", ",space_missions[[#This Row],[Location]])</f>
        <v>11</v>
      </c>
      <c r="K1386" s="1" t="str">
        <f t="shared" si="21"/>
        <v xml:space="preserve"> Russia</v>
      </c>
      <c r="L1386" s="1" t="str">
        <f>_xlfn.CONCAT(space_missions[[#This Row],[Company]],"-",space_missions[[#This Row],[Rocket]])</f>
        <v>RVSN USSR-Cosmos-3M (11K65M)</v>
      </c>
      <c r="M1386" s="1">
        <f>YEAR(space_missions[[#This Row],[Date]])</f>
        <v>1975</v>
      </c>
    </row>
    <row r="1387" spans="1:13">
      <c r="A1387" s="1" t="s">
        <v>9</v>
      </c>
      <c r="B1387" s="1" t="s">
        <v>1116</v>
      </c>
      <c r="C1387" s="2">
        <v>27508</v>
      </c>
      <c r="D1387" s="3">
        <v>0.33611111111111114</v>
      </c>
      <c r="E1387" s="1" t="s">
        <v>339</v>
      </c>
      <c r="F1387" s="1" t="s">
        <v>1579</v>
      </c>
      <c r="G1387" s="1" t="s">
        <v>13</v>
      </c>
      <c r="H1387" s="1" t="s">
        <v>14</v>
      </c>
      <c r="I1387" s="1" t="s">
        <v>15</v>
      </c>
      <c r="J1387" s="1">
        <f>FIND(", ",space_missions[[#This Row],[Location]])</f>
        <v>10</v>
      </c>
      <c r="K1387" s="1" t="str">
        <f t="shared" si="21"/>
        <v xml:space="preserve"> Russia</v>
      </c>
      <c r="L1387" s="1" t="str">
        <f>_xlfn.CONCAT(space_missions[[#This Row],[Company]],"-",space_missions[[#This Row],[Rocket]])</f>
        <v>RVSN USSR-Voskhod</v>
      </c>
      <c r="M1387" s="1">
        <f>YEAR(space_missions[[#This Row],[Date]])</f>
        <v>1975</v>
      </c>
    </row>
    <row r="1388" spans="1:13">
      <c r="A1388" s="1" t="s">
        <v>9</v>
      </c>
      <c r="B1388" s="1" t="s">
        <v>543</v>
      </c>
      <c r="C1388" s="2">
        <v>27513</v>
      </c>
      <c r="D1388" s="3">
        <v>0.43263888888888891</v>
      </c>
      <c r="E1388" s="1" t="s">
        <v>1463</v>
      </c>
      <c r="F1388" s="1" t="s">
        <v>1580</v>
      </c>
      <c r="G1388" s="1" t="s">
        <v>13</v>
      </c>
      <c r="H1388" s="1" t="s">
        <v>14</v>
      </c>
      <c r="I1388" s="1" t="s">
        <v>15</v>
      </c>
      <c r="J1388" s="1">
        <f>FIND(", ",space_missions[[#This Row],[Location]])</f>
        <v>10</v>
      </c>
      <c r="K1388" s="1" t="str">
        <f t="shared" si="21"/>
        <v xml:space="preserve"> Russia</v>
      </c>
      <c r="L1388" s="1" t="str">
        <f>_xlfn.CONCAT(space_missions[[#This Row],[Company]],"-",space_missions[[#This Row],[Rocket]])</f>
        <v>RVSN USSR-Molniya-M /Block ML</v>
      </c>
      <c r="M1388" s="1">
        <f>YEAR(space_missions[[#This Row],[Date]])</f>
        <v>1975</v>
      </c>
    </row>
    <row r="1389" spans="1:13">
      <c r="A1389" s="1" t="s">
        <v>675</v>
      </c>
      <c r="B1389" s="1" t="s">
        <v>676</v>
      </c>
      <c r="C1389" s="2">
        <v>27521</v>
      </c>
      <c r="D1389" s="3">
        <v>0.94791666666666663</v>
      </c>
      <c r="E1389" s="1" t="s">
        <v>1581</v>
      </c>
      <c r="F1389" s="1" t="s">
        <v>1582</v>
      </c>
      <c r="G1389" s="1" t="s">
        <v>13</v>
      </c>
      <c r="H1389" s="1" t="s">
        <v>14</v>
      </c>
      <c r="I1389" s="1" t="s">
        <v>15</v>
      </c>
      <c r="J1389" s="1">
        <f>FIND(", ",space_missions[[#This Row],[Location]])</f>
        <v>14</v>
      </c>
      <c r="K1389" s="1" t="str">
        <f t="shared" si="21"/>
        <v xml:space="preserve"> Kenya</v>
      </c>
      <c r="L1389" s="1" t="str">
        <f>_xlfn.CONCAT(space_missions[[#This Row],[Company]],"-",space_missions[[#This Row],[Rocket]])</f>
        <v>ASI-Scout F1</v>
      </c>
      <c r="M1389" s="1">
        <f>YEAR(space_missions[[#This Row],[Date]])</f>
        <v>1975</v>
      </c>
    </row>
    <row r="1390" spans="1:13">
      <c r="A1390" s="1" t="s">
        <v>1000</v>
      </c>
      <c r="B1390" s="1" t="s">
        <v>1001</v>
      </c>
      <c r="C1390" s="2">
        <v>27531</v>
      </c>
      <c r="D1390" s="3">
        <v>0.61597222222222225</v>
      </c>
      <c r="E1390" s="1" t="s">
        <v>1550</v>
      </c>
      <c r="F1390" s="1" t="s">
        <v>1364</v>
      </c>
      <c r="G1390" s="1" t="s">
        <v>13</v>
      </c>
      <c r="H1390" s="1" t="s">
        <v>14</v>
      </c>
      <c r="I1390" s="1" t="s">
        <v>15</v>
      </c>
      <c r="J1390" s="1">
        <f>FIND(", ",space_missions[[#This Row],[Location]])</f>
        <v>4</v>
      </c>
      <c r="K1390" s="1" t="str">
        <f t="shared" si="21"/>
        <v xml:space="preserve"> France</v>
      </c>
      <c r="L1390" s="1" t="str">
        <f>_xlfn.CONCAT(space_missions[[#This Row],[Company]],"-",space_missions[[#This Row],[Rocket]])</f>
        <v>CNES-Diamant BP4</v>
      </c>
      <c r="M1390" s="1">
        <f>YEAR(space_missions[[#This Row],[Date]])</f>
        <v>1975</v>
      </c>
    </row>
    <row r="1391" spans="1:13">
      <c r="A1391" s="1" t="s">
        <v>463</v>
      </c>
      <c r="B1391" s="1" t="s">
        <v>464</v>
      </c>
      <c r="C1391" s="2">
        <v>27534</v>
      </c>
      <c r="D1391" s="3">
        <v>0.5854166666666667</v>
      </c>
      <c r="E1391" s="1" t="s">
        <v>1082</v>
      </c>
      <c r="F1391" s="1" t="s">
        <v>1583</v>
      </c>
      <c r="G1391" s="1" t="s">
        <v>13</v>
      </c>
      <c r="H1391" s="1" t="s">
        <v>14</v>
      </c>
      <c r="I1391" s="1" t="s">
        <v>21</v>
      </c>
      <c r="J1391" s="1">
        <f>FIND(", ",space_missions[[#This Row],[Location]])</f>
        <v>7</v>
      </c>
      <c r="K1391" s="1" t="str">
        <f t="shared" si="21"/>
        <v xml:space="preserve"> USA</v>
      </c>
      <c r="L1391" s="1" t="str">
        <f>_xlfn.CONCAT(space_missions[[#This Row],[Company]],"-",space_missions[[#This Row],[Rocket]])</f>
        <v>Martin Marietta-Titan III(23)C</v>
      </c>
      <c r="M1391" s="1">
        <f>YEAR(space_missions[[#This Row],[Date]])</f>
        <v>1975</v>
      </c>
    </row>
    <row r="1392" spans="1:13">
      <c r="A1392" s="1" t="s">
        <v>9</v>
      </c>
      <c r="B1392" s="1" t="s">
        <v>361</v>
      </c>
      <c r="C1392" s="2">
        <v>27535</v>
      </c>
      <c r="D1392" s="3">
        <v>0.29097222222222224</v>
      </c>
      <c r="E1392" s="1" t="s">
        <v>339</v>
      </c>
      <c r="F1392" s="1" t="s">
        <v>1584</v>
      </c>
      <c r="G1392" s="1" t="s">
        <v>13</v>
      </c>
      <c r="H1392" s="1" t="s">
        <v>14</v>
      </c>
      <c r="I1392" s="1" t="s">
        <v>15</v>
      </c>
      <c r="J1392" s="1">
        <f>FIND(", ",space_missions[[#This Row],[Location]])</f>
        <v>10</v>
      </c>
      <c r="K1392" s="1" t="str">
        <f t="shared" si="21"/>
        <v xml:space="preserve"> Kazakhstan</v>
      </c>
      <c r="L1392" s="1" t="str">
        <f>_xlfn.CONCAT(space_missions[[#This Row],[Company]],"-",space_missions[[#This Row],[Rocket]])</f>
        <v>RVSN USSR-Voskhod</v>
      </c>
      <c r="M1392" s="1">
        <f>YEAR(space_missions[[#This Row],[Date]])</f>
        <v>1975</v>
      </c>
    </row>
    <row r="1393" spans="1:13">
      <c r="A1393" s="1" t="s">
        <v>92</v>
      </c>
      <c r="B1393" s="1" t="s">
        <v>226</v>
      </c>
      <c r="C1393" s="2">
        <v>27536</v>
      </c>
      <c r="D1393" s="3">
        <v>0.9194444444444444</v>
      </c>
      <c r="E1393" s="1" t="s">
        <v>1352</v>
      </c>
      <c r="F1393" s="1" t="s">
        <v>1585</v>
      </c>
      <c r="G1393" s="1" t="s">
        <v>13</v>
      </c>
      <c r="H1393" s="1" t="s">
        <v>14</v>
      </c>
      <c r="I1393" s="1" t="s">
        <v>15</v>
      </c>
      <c r="J1393" s="1">
        <f>FIND(", ",space_missions[[#This Row],[Location]])</f>
        <v>8</v>
      </c>
      <c r="K1393" s="1" t="str">
        <f t="shared" si="21"/>
        <v xml:space="preserve"> USA</v>
      </c>
      <c r="L1393" s="1" t="str">
        <f>_xlfn.CONCAT(space_missions[[#This Row],[Company]],"-",space_missions[[#This Row],[Rocket]])</f>
        <v>General Dynamics-Atlas-SLV3D Centaur-D1A</v>
      </c>
      <c r="M1393" s="1">
        <f>YEAR(space_missions[[#This Row],[Date]])</f>
        <v>1975</v>
      </c>
    </row>
    <row r="1394" spans="1:13">
      <c r="A1394" s="1" t="s">
        <v>9</v>
      </c>
      <c r="B1394" s="1" t="s">
        <v>10</v>
      </c>
      <c r="C1394" s="2">
        <v>27538</v>
      </c>
      <c r="D1394" s="3">
        <v>0.62361111111111112</v>
      </c>
      <c r="E1394" s="1" t="s">
        <v>629</v>
      </c>
      <c r="F1394" s="1" t="s">
        <v>1586</v>
      </c>
      <c r="G1394" s="1" t="s">
        <v>13</v>
      </c>
      <c r="H1394" s="1" t="s">
        <v>14</v>
      </c>
      <c r="I1394" s="1" t="s">
        <v>15</v>
      </c>
      <c r="J1394" s="1">
        <f>FIND(", ",space_missions[[#This Row],[Location]])</f>
        <v>9</v>
      </c>
      <c r="K1394" s="1" t="str">
        <f t="shared" si="21"/>
        <v xml:space="preserve"> Kazakhstan</v>
      </c>
      <c r="L1394" s="1" t="str">
        <f>_xlfn.CONCAT(space_missions[[#This Row],[Company]],"-",space_missions[[#This Row],[Rocket]])</f>
        <v>RVSN USSR-Soyuz</v>
      </c>
      <c r="M1394" s="1">
        <f>YEAR(space_missions[[#This Row],[Date]])</f>
        <v>1975</v>
      </c>
    </row>
    <row r="1395" spans="1:13">
      <c r="A1395" s="1" t="s">
        <v>9</v>
      </c>
      <c r="B1395" s="1" t="s">
        <v>1116</v>
      </c>
      <c r="C1395" s="2">
        <v>27539</v>
      </c>
      <c r="D1395" s="3">
        <v>0.60416666666666663</v>
      </c>
      <c r="E1395" s="1" t="s">
        <v>1362</v>
      </c>
      <c r="F1395" s="1" t="s">
        <v>1587</v>
      </c>
      <c r="G1395" s="1" t="s">
        <v>13</v>
      </c>
      <c r="H1395" s="1" t="s">
        <v>14</v>
      </c>
      <c r="I1395" s="1" t="s">
        <v>15</v>
      </c>
      <c r="J1395" s="1">
        <f>FIND(", ",space_missions[[#This Row],[Location]])</f>
        <v>10</v>
      </c>
      <c r="K1395" s="1" t="str">
        <f t="shared" si="21"/>
        <v xml:space="preserve"> Russia</v>
      </c>
      <c r="L1395" s="1" t="str">
        <f>_xlfn.CONCAT(space_missions[[#This Row],[Company]],"-",space_missions[[#This Row],[Rocket]])</f>
        <v>RVSN USSR-Soyuz U</v>
      </c>
      <c r="M1395" s="1">
        <f>YEAR(space_missions[[#This Row],[Date]])</f>
        <v>1975</v>
      </c>
    </row>
    <row r="1396" spans="1:13">
      <c r="A1396" s="1" t="s">
        <v>9</v>
      </c>
      <c r="B1396" s="1" t="s">
        <v>961</v>
      </c>
      <c r="C1396" s="2">
        <v>27542</v>
      </c>
      <c r="D1396" s="3">
        <v>1.7361111111111112E-2</v>
      </c>
      <c r="E1396" s="1" t="s">
        <v>685</v>
      </c>
      <c r="F1396" s="1" t="s">
        <v>1588</v>
      </c>
      <c r="G1396" s="1" t="s">
        <v>13</v>
      </c>
      <c r="H1396" s="1" t="s">
        <v>14</v>
      </c>
      <c r="I1396" s="1" t="s">
        <v>15</v>
      </c>
      <c r="J1396" s="1">
        <f>FIND(", ",space_missions[[#This Row],[Location]])</f>
        <v>11</v>
      </c>
      <c r="K1396" s="1" t="str">
        <f t="shared" si="21"/>
        <v xml:space="preserve"> Russia</v>
      </c>
      <c r="L1396" s="1" t="str">
        <f>_xlfn.CONCAT(space_missions[[#This Row],[Company]],"-",space_missions[[#This Row],[Rocket]])</f>
        <v>RVSN USSR-Cosmos-3M (11K65M)</v>
      </c>
      <c r="M1396" s="1">
        <f>YEAR(space_missions[[#This Row],[Date]])</f>
        <v>1975</v>
      </c>
    </row>
    <row r="1397" spans="1:13">
      <c r="A1397" s="1" t="s">
        <v>9</v>
      </c>
      <c r="B1397" s="1" t="s">
        <v>361</v>
      </c>
      <c r="C1397" s="2">
        <v>27542</v>
      </c>
      <c r="D1397" s="3">
        <v>0.31180555555555556</v>
      </c>
      <c r="E1397" s="1" t="s">
        <v>339</v>
      </c>
      <c r="F1397" s="1" t="s">
        <v>1589</v>
      </c>
      <c r="G1397" s="1" t="s">
        <v>13</v>
      </c>
      <c r="H1397" s="1" t="s">
        <v>14</v>
      </c>
      <c r="I1397" s="1" t="s">
        <v>15</v>
      </c>
      <c r="J1397" s="1">
        <f>FIND(", ",space_missions[[#This Row],[Location]])</f>
        <v>10</v>
      </c>
      <c r="K1397" s="1" t="str">
        <f t="shared" si="21"/>
        <v xml:space="preserve"> Kazakhstan</v>
      </c>
      <c r="L1397" s="1" t="str">
        <f>_xlfn.CONCAT(space_missions[[#This Row],[Company]],"-",space_missions[[#This Row],[Rocket]])</f>
        <v>RVSN USSR-Voskhod</v>
      </c>
      <c r="M1397" s="1">
        <f>YEAR(space_missions[[#This Row],[Date]])</f>
        <v>1975</v>
      </c>
    </row>
    <row r="1398" spans="1:13">
      <c r="A1398" s="1" t="s">
        <v>9</v>
      </c>
      <c r="B1398" s="1" t="s">
        <v>1116</v>
      </c>
      <c r="C1398" s="2">
        <v>27544</v>
      </c>
      <c r="D1398" s="3">
        <v>0.28125</v>
      </c>
      <c r="E1398" s="1" t="s">
        <v>339</v>
      </c>
      <c r="F1398" s="1" t="s">
        <v>1590</v>
      </c>
      <c r="G1398" s="1" t="s">
        <v>13</v>
      </c>
      <c r="H1398" s="1" t="s">
        <v>14</v>
      </c>
      <c r="I1398" s="1" t="s">
        <v>15</v>
      </c>
      <c r="J1398" s="1">
        <f>FIND(", ",space_missions[[#This Row],[Location]])</f>
        <v>10</v>
      </c>
      <c r="K1398" s="1" t="str">
        <f t="shared" si="21"/>
        <v xml:space="preserve"> Russia</v>
      </c>
      <c r="L1398" s="1" t="str">
        <f>_xlfn.CONCAT(space_missions[[#This Row],[Company]],"-",space_missions[[#This Row],[Rocket]])</f>
        <v>RVSN USSR-Voskhod</v>
      </c>
      <c r="M1398" s="1">
        <f>YEAR(space_missions[[#This Row],[Date]])</f>
        <v>1975</v>
      </c>
    </row>
    <row r="1399" spans="1:13">
      <c r="A1399" s="1" t="s">
        <v>9</v>
      </c>
      <c r="B1399" s="1" t="s">
        <v>1338</v>
      </c>
      <c r="C1399" s="2">
        <v>27548</v>
      </c>
      <c r="D1399" s="3">
        <v>0.375</v>
      </c>
      <c r="E1399" s="1" t="s">
        <v>685</v>
      </c>
      <c r="F1399" s="1" t="s">
        <v>1591</v>
      </c>
      <c r="G1399" s="1" t="s">
        <v>13</v>
      </c>
      <c r="H1399" s="1" t="s">
        <v>14</v>
      </c>
      <c r="I1399" s="1" t="s">
        <v>21</v>
      </c>
      <c r="J1399" s="1">
        <f>FIND(", ",space_missions[[#This Row],[Location]])</f>
        <v>11</v>
      </c>
      <c r="K1399" s="1" t="str">
        <f t="shared" si="21"/>
        <v xml:space="preserve"> Russia</v>
      </c>
      <c r="L1399" s="1" t="str">
        <f>_xlfn.CONCAT(space_missions[[#This Row],[Company]],"-",space_missions[[#This Row],[Rocket]])</f>
        <v>RVSN USSR-Cosmos-3M (11K65M)</v>
      </c>
      <c r="M1399" s="1">
        <f>YEAR(space_missions[[#This Row],[Date]])</f>
        <v>1975</v>
      </c>
    </row>
    <row r="1400" spans="1:13">
      <c r="A1400" s="1" t="s">
        <v>9</v>
      </c>
      <c r="B1400" s="1" t="s">
        <v>1116</v>
      </c>
      <c r="C1400" s="2">
        <v>27548</v>
      </c>
      <c r="D1400" s="3">
        <v>0.55555555555555558</v>
      </c>
      <c r="E1400" s="1" t="s">
        <v>339</v>
      </c>
      <c r="F1400" s="1" t="s">
        <v>1592</v>
      </c>
      <c r="G1400" s="1" t="s">
        <v>13</v>
      </c>
      <c r="H1400" s="1" t="s">
        <v>14</v>
      </c>
      <c r="I1400" s="1" t="s">
        <v>15</v>
      </c>
      <c r="J1400" s="1">
        <f>FIND(", ",space_missions[[#This Row],[Location]])</f>
        <v>10</v>
      </c>
      <c r="K1400" s="1" t="str">
        <f t="shared" si="21"/>
        <v xml:space="preserve"> Russia</v>
      </c>
      <c r="L1400" s="1" t="str">
        <f>_xlfn.CONCAT(space_missions[[#This Row],[Company]],"-",space_missions[[#This Row],[Rocket]])</f>
        <v>RVSN USSR-Voskhod</v>
      </c>
      <c r="M1400" s="1">
        <f>YEAR(space_missions[[#This Row],[Date]])</f>
        <v>1975</v>
      </c>
    </row>
    <row r="1401" spans="1:13">
      <c r="A1401" s="1" t="s">
        <v>9</v>
      </c>
      <c r="B1401" s="1" t="s">
        <v>543</v>
      </c>
      <c r="C1401" s="2">
        <v>27550</v>
      </c>
      <c r="D1401" s="3">
        <v>6.7361111111111108E-2</v>
      </c>
      <c r="E1401" s="1" t="s">
        <v>1463</v>
      </c>
      <c r="F1401" s="1" t="s">
        <v>1593</v>
      </c>
      <c r="G1401" s="1" t="s">
        <v>13</v>
      </c>
      <c r="H1401" s="1" t="s">
        <v>14</v>
      </c>
      <c r="I1401" s="1" t="s">
        <v>15</v>
      </c>
      <c r="J1401" s="1">
        <f>FIND(", ",space_missions[[#This Row],[Location]])</f>
        <v>10</v>
      </c>
      <c r="K1401" s="1" t="str">
        <f t="shared" si="21"/>
        <v xml:space="preserve"> Russia</v>
      </c>
      <c r="L1401" s="1" t="str">
        <f>_xlfn.CONCAT(space_missions[[#This Row],[Company]],"-",space_missions[[#This Row],[Rocket]])</f>
        <v>RVSN USSR-Molniya-M /Block ML</v>
      </c>
      <c r="M1401" s="1">
        <f>YEAR(space_missions[[#This Row],[Date]])</f>
        <v>1975</v>
      </c>
    </row>
    <row r="1402" spans="1:13">
      <c r="A1402" s="1" t="s">
        <v>463</v>
      </c>
      <c r="B1402" s="1" t="s">
        <v>388</v>
      </c>
      <c r="C1402" s="2">
        <v>27553</v>
      </c>
      <c r="D1402" s="3">
        <v>0.77083333333333337</v>
      </c>
      <c r="E1402" s="1" t="s">
        <v>1163</v>
      </c>
      <c r="F1402" s="1" t="s">
        <v>1594</v>
      </c>
      <c r="G1402" s="1" t="s">
        <v>13</v>
      </c>
      <c r="H1402" s="1" t="s">
        <v>14</v>
      </c>
      <c r="I1402" s="1" t="s">
        <v>15</v>
      </c>
      <c r="J1402" s="1">
        <f>FIND(", ",space_missions[[#This Row],[Location]])</f>
        <v>7</v>
      </c>
      <c r="K1402" s="1" t="str">
        <f t="shared" si="21"/>
        <v xml:space="preserve"> USA</v>
      </c>
      <c r="L1402" s="1" t="str">
        <f>_xlfn.CONCAT(space_missions[[#This Row],[Company]],"-",space_missions[[#This Row],[Rocket]])</f>
        <v>Martin Marietta-Titan IIID</v>
      </c>
      <c r="M1402" s="1">
        <f>YEAR(space_missions[[#This Row],[Date]])</f>
        <v>1975</v>
      </c>
    </row>
    <row r="1403" spans="1:13">
      <c r="A1403" s="1" t="s">
        <v>9</v>
      </c>
      <c r="B1403" s="1" t="s">
        <v>1116</v>
      </c>
      <c r="C1403" s="2">
        <v>27557</v>
      </c>
      <c r="D1403" s="3">
        <v>0.52083333333333337</v>
      </c>
      <c r="E1403" s="1" t="s">
        <v>1362</v>
      </c>
      <c r="F1403" s="1" t="s">
        <v>1595</v>
      </c>
      <c r="G1403" s="1" t="s">
        <v>13</v>
      </c>
      <c r="H1403" s="1" t="s">
        <v>14</v>
      </c>
      <c r="I1403" s="1" t="s">
        <v>15</v>
      </c>
      <c r="J1403" s="1">
        <f>FIND(", ",space_missions[[#This Row],[Location]])</f>
        <v>10</v>
      </c>
      <c r="K1403" s="1" t="str">
        <f t="shared" si="21"/>
        <v xml:space="preserve"> Russia</v>
      </c>
      <c r="L1403" s="1" t="str">
        <f>_xlfn.CONCAT(space_missions[[#This Row],[Company]],"-",space_missions[[#This Row],[Rocket]])</f>
        <v>RVSN USSR-Soyuz U</v>
      </c>
      <c r="M1403" s="1">
        <f>YEAR(space_missions[[#This Row],[Date]])</f>
        <v>1975</v>
      </c>
    </row>
    <row r="1404" spans="1:13">
      <c r="A1404" s="1" t="s">
        <v>92</v>
      </c>
      <c r="B1404" s="1" t="s">
        <v>331</v>
      </c>
      <c r="C1404" s="2">
        <v>27563</v>
      </c>
      <c r="D1404" s="3">
        <v>0.375</v>
      </c>
      <c r="E1404" s="1" t="s">
        <v>775</v>
      </c>
      <c r="F1404" s="1" t="s">
        <v>1596</v>
      </c>
      <c r="G1404" s="1" t="s">
        <v>13</v>
      </c>
      <c r="H1404" s="1" t="s">
        <v>14</v>
      </c>
      <c r="I1404" s="1" t="s">
        <v>15</v>
      </c>
      <c r="J1404" s="1">
        <f>FIND(", ",space_missions[[#This Row],[Location]])</f>
        <v>6</v>
      </c>
      <c r="K1404" s="1" t="str">
        <f t="shared" si="21"/>
        <v xml:space="preserve"> USA</v>
      </c>
      <c r="L1404" s="1" t="str">
        <f>_xlfn.CONCAT(space_missions[[#This Row],[Company]],"-",space_missions[[#This Row],[Rocket]])</f>
        <v>General Dynamics-Atlas-SLV3A Agena-D</v>
      </c>
      <c r="M1404" s="1">
        <f>YEAR(space_missions[[#This Row],[Date]])</f>
        <v>1975</v>
      </c>
    </row>
    <row r="1405" spans="1:13">
      <c r="A1405" s="1" t="s">
        <v>9</v>
      </c>
      <c r="B1405" s="1" t="s">
        <v>543</v>
      </c>
      <c r="C1405" s="2">
        <v>27565</v>
      </c>
      <c r="D1405" s="3">
        <v>0.28749999999999998</v>
      </c>
      <c r="E1405" s="1" t="s">
        <v>396</v>
      </c>
      <c r="F1405" s="1" t="s">
        <v>1597</v>
      </c>
      <c r="G1405" s="1" t="s">
        <v>13</v>
      </c>
      <c r="H1405" s="1" t="s">
        <v>14</v>
      </c>
      <c r="I1405" s="1" t="s">
        <v>15</v>
      </c>
      <c r="J1405" s="1">
        <f>FIND(", ",space_missions[[#This Row],[Location]])</f>
        <v>10</v>
      </c>
      <c r="K1405" s="1" t="str">
        <f t="shared" si="21"/>
        <v xml:space="preserve"> Russia</v>
      </c>
      <c r="L1405" s="1" t="str">
        <f>_xlfn.CONCAT(space_missions[[#This Row],[Company]],"-",space_missions[[#This Row],[Rocket]])</f>
        <v>RVSN USSR-Vostok-2M</v>
      </c>
      <c r="M1405" s="1">
        <f>YEAR(space_missions[[#This Row],[Date]])</f>
        <v>1975</v>
      </c>
    </row>
    <row r="1406" spans="1:13">
      <c r="A1406" s="1" t="s">
        <v>9</v>
      </c>
      <c r="B1406" s="1" t="s">
        <v>661</v>
      </c>
      <c r="C1406" s="2">
        <v>27569</v>
      </c>
      <c r="D1406" s="3">
        <v>0.50347222222222221</v>
      </c>
      <c r="E1406" s="1" t="s">
        <v>499</v>
      </c>
      <c r="F1406" s="1" t="s">
        <v>1598</v>
      </c>
      <c r="G1406" s="1" t="s">
        <v>13</v>
      </c>
      <c r="H1406" s="1" t="s">
        <v>14</v>
      </c>
      <c r="I1406" s="1" t="s">
        <v>15</v>
      </c>
      <c r="J1406" s="1">
        <f>FIND(", ",space_missions[[#This Row],[Location]])</f>
        <v>11</v>
      </c>
      <c r="K1406" s="1" t="str">
        <f t="shared" si="21"/>
        <v xml:space="preserve"> Russia</v>
      </c>
      <c r="L1406" s="1" t="str">
        <f>_xlfn.CONCAT(space_missions[[#This Row],[Company]],"-",space_missions[[#This Row],[Rocket]])</f>
        <v>RVSN USSR-Cosmos-2I (63SM)</v>
      </c>
      <c r="M1406" s="1">
        <f>YEAR(space_missions[[#This Row],[Date]])</f>
        <v>1975</v>
      </c>
    </row>
    <row r="1407" spans="1:13">
      <c r="A1407" s="1" t="s">
        <v>9</v>
      </c>
      <c r="B1407" s="1" t="s">
        <v>1116</v>
      </c>
      <c r="C1407" s="2">
        <v>27570</v>
      </c>
      <c r="D1407" s="3">
        <v>0.54097222222222219</v>
      </c>
      <c r="E1407" s="1" t="s">
        <v>339</v>
      </c>
      <c r="F1407" s="1" t="s">
        <v>1599</v>
      </c>
      <c r="G1407" s="1" t="s">
        <v>13</v>
      </c>
      <c r="H1407" s="1" t="s">
        <v>14</v>
      </c>
      <c r="I1407" s="1" t="s">
        <v>15</v>
      </c>
      <c r="J1407" s="1">
        <f>FIND(", ",space_missions[[#This Row],[Location]])</f>
        <v>10</v>
      </c>
      <c r="K1407" s="1" t="str">
        <f t="shared" si="21"/>
        <v xml:space="preserve"> Russia</v>
      </c>
      <c r="L1407" s="1" t="str">
        <f>_xlfn.CONCAT(space_missions[[#This Row],[Company]],"-",space_missions[[#This Row],[Rocket]])</f>
        <v>RVSN USSR-Voskhod</v>
      </c>
      <c r="M1407" s="1">
        <f>YEAR(space_missions[[#This Row],[Date]])</f>
        <v>1975</v>
      </c>
    </row>
    <row r="1408" spans="1:13">
      <c r="A1408" s="1" t="s">
        <v>9</v>
      </c>
      <c r="B1408" s="1" t="s">
        <v>543</v>
      </c>
      <c r="C1408" s="2">
        <v>27572</v>
      </c>
      <c r="D1408" s="3">
        <v>0.54166666666666663</v>
      </c>
      <c r="E1408" s="1" t="s">
        <v>339</v>
      </c>
      <c r="F1408" s="1" t="s">
        <v>1600</v>
      </c>
      <c r="G1408" s="1" t="s">
        <v>13</v>
      </c>
      <c r="H1408" s="1" t="s">
        <v>14</v>
      </c>
      <c r="I1408" s="1" t="s">
        <v>15</v>
      </c>
      <c r="J1408" s="1">
        <f>FIND(", ",space_missions[[#This Row],[Location]])</f>
        <v>10</v>
      </c>
      <c r="K1408" s="1" t="str">
        <f t="shared" si="21"/>
        <v xml:space="preserve"> Russia</v>
      </c>
      <c r="L1408" s="1" t="str">
        <f>_xlfn.CONCAT(space_missions[[#This Row],[Company]],"-",space_missions[[#This Row],[Rocket]])</f>
        <v>RVSN USSR-Voskhod</v>
      </c>
      <c r="M1408" s="1">
        <f>YEAR(space_missions[[#This Row],[Date]])</f>
        <v>1975</v>
      </c>
    </row>
    <row r="1409" spans="1:13">
      <c r="A1409" s="1" t="s">
        <v>9</v>
      </c>
      <c r="B1409" s="1" t="s">
        <v>543</v>
      </c>
      <c r="C1409" s="2">
        <v>27578</v>
      </c>
      <c r="D1409" s="3">
        <v>0.56944444444444442</v>
      </c>
      <c r="E1409" s="1" t="s">
        <v>339</v>
      </c>
      <c r="F1409" s="1" t="s">
        <v>1601</v>
      </c>
      <c r="G1409" s="1" t="s">
        <v>13</v>
      </c>
      <c r="H1409" s="1" t="s">
        <v>14</v>
      </c>
      <c r="I1409" s="1" t="s">
        <v>15</v>
      </c>
      <c r="J1409" s="1">
        <f>FIND(", ",space_missions[[#This Row],[Location]])</f>
        <v>10</v>
      </c>
      <c r="K1409" s="1" t="str">
        <f t="shared" si="21"/>
        <v xml:space="preserve"> Russia</v>
      </c>
      <c r="L1409" s="1" t="str">
        <f>_xlfn.CONCAT(space_missions[[#This Row],[Company]],"-",space_missions[[#This Row],[Rocket]])</f>
        <v>RVSN USSR-Voskhod</v>
      </c>
      <c r="M1409" s="1">
        <f>YEAR(space_missions[[#This Row],[Date]])</f>
        <v>1975</v>
      </c>
    </row>
    <row r="1410" spans="1:13">
      <c r="A1410" s="1" t="s">
        <v>9</v>
      </c>
      <c r="B1410" s="1" t="s">
        <v>961</v>
      </c>
      <c r="C1410" s="2">
        <v>27579</v>
      </c>
      <c r="D1410" s="3">
        <v>3.888888888888889E-2</v>
      </c>
      <c r="E1410" s="1" t="s">
        <v>685</v>
      </c>
      <c r="F1410" s="1" t="s">
        <v>1602</v>
      </c>
      <c r="G1410" s="1" t="s">
        <v>13</v>
      </c>
      <c r="H1410" s="1" t="s">
        <v>14</v>
      </c>
      <c r="I1410" s="1" t="s">
        <v>15</v>
      </c>
      <c r="J1410" s="1">
        <f>FIND(", ",space_missions[[#This Row],[Location]])</f>
        <v>11</v>
      </c>
      <c r="K1410" s="1" t="str">
        <f t="shared" ref="K1410:K1473" si="22">RIGHT(B1410,LEN(B1410)-FIND("*",SUBSTITUTE(B1410,", ","*",LEN(B1410)-LEN(SUBSTITUTE(B1410,", ","*")))))</f>
        <v xml:space="preserve"> Russia</v>
      </c>
      <c r="L1410" s="1" t="str">
        <f>_xlfn.CONCAT(space_missions[[#This Row],[Company]],"-",space_missions[[#This Row],[Rocket]])</f>
        <v>RVSN USSR-Cosmos-3M (11K65M)</v>
      </c>
      <c r="M1410" s="1">
        <f>YEAR(space_missions[[#This Row],[Date]])</f>
        <v>1975</v>
      </c>
    </row>
    <row r="1411" spans="1:13">
      <c r="A1411" s="1" t="s">
        <v>9</v>
      </c>
      <c r="B1411" s="1" t="s">
        <v>543</v>
      </c>
      <c r="C1411" s="2">
        <v>27583</v>
      </c>
      <c r="D1411" s="3">
        <v>0.21180555555555555</v>
      </c>
      <c r="E1411" s="1" t="s">
        <v>1463</v>
      </c>
      <c r="F1411" s="1" t="s">
        <v>1603</v>
      </c>
      <c r="G1411" s="1" t="s">
        <v>13</v>
      </c>
      <c r="H1411" s="1" t="s">
        <v>14</v>
      </c>
      <c r="I1411" s="1" t="s">
        <v>15</v>
      </c>
      <c r="J1411" s="1">
        <f>FIND(", ",space_missions[[#This Row],[Location]])</f>
        <v>10</v>
      </c>
      <c r="K1411" s="1" t="str">
        <f t="shared" si="22"/>
        <v xml:space="preserve"> Russia</v>
      </c>
      <c r="L1411" s="1" t="str">
        <f>_xlfn.CONCAT(space_missions[[#This Row],[Company]],"-",space_missions[[#This Row],[Rocket]])</f>
        <v>RVSN USSR-Molniya-M /Block ML</v>
      </c>
      <c r="M1411" s="1">
        <f>YEAR(space_missions[[#This Row],[Date]])</f>
        <v>1975</v>
      </c>
    </row>
    <row r="1412" spans="1:13">
      <c r="A1412" s="1" t="s">
        <v>9</v>
      </c>
      <c r="B1412" s="1" t="s">
        <v>543</v>
      </c>
      <c r="C1412" s="2">
        <v>27586</v>
      </c>
      <c r="D1412" s="3">
        <v>0.17708333333333334</v>
      </c>
      <c r="E1412" s="1" t="s">
        <v>396</v>
      </c>
      <c r="F1412" s="1" t="s">
        <v>1604</v>
      </c>
      <c r="G1412" s="1" t="s">
        <v>13</v>
      </c>
      <c r="H1412" s="1" t="s">
        <v>14</v>
      </c>
      <c r="I1412" s="1" t="s">
        <v>15</v>
      </c>
      <c r="J1412" s="1">
        <f>FIND(", ",space_missions[[#This Row],[Location]])</f>
        <v>10</v>
      </c>
      <c r="K1412" s="1" t="str">
        <f t="shared" si="22"/>
        <v xml:space="preserve"> Russia</v>
      </c>
      <c r="L1412" s="1" t="str">
        <f>_xlfn.CONCAT(space_missions[[#This Row],[Company]],"-",space_missions[[#This Row],[Rocket]])</f>
        <v>RVSN USSR-Vostok-2M</v>
      </c>
      <c r="M1412" s="1">
        <f>YEAR(space_missions[[#This Row],[Date]])</f>
        <v>1975</v>
      </c>
    </row>
    <row r="1413" spans="1:13">
      <c r="A1413" s="1" t="s">
        <v>9</v>
      </c>
      <c r="B1413" s="1" t="s">
        <v>10</v>
      </c>
      <c r="C1413" s="2">
        <v>27590</v>
      </c>
      <c r="D1413" s="3">
        <v>0.51388888888888884</v>
      </c>
      <c r="E1413" s="1" t="s">
        <v>1362</v>
      </c>
      <c r="F1413" s="1" t="s">
        <v>1605</v>
      </c>
      <c r="G1413" s="1" t="s">
        <v>13</v>
      </c>
      <c r="H1413" s="1" t="s">
        <v>14</v>
      </c>
      <c r="I1413" s="1" t="s">
        <v>15</v>
      </c>
      <c r="J1413" s="1">
        <f>FIND(", ",space_missions[[#This Row],[Location]])</f>
        <v>9</v>
      </c>
      <c r="K1413" s="1" t="str">
        <f t="shared" si="22"/>
        <v xml:space="preserve"> Kazakhstan</v>
      </c>
      <c r="L1413" s="1" t="str">
        <f>_xlfn.CONCAT(space_missions[[#This Row],[Company]],"-",space_missions[[#This Row],[Rocket]])</f>
        <v>RVSN USSR-Soyuz U</v>
      </c>
      <c r="M1413" s="1">
        <f>YEAR(space_missions[[#This Row],[Date]])</f>
        <v>1975</v>
      </c>
    </row>
    <row r="1414" spans="1:13">
      <c r="A1414" s="1" t="s">
        <v>54</v>
      </c>
      <c r="B1414" s="1" t="s">
        <v>916</v>
      </c>
      <c r="C1414" s="2">
        <v>27590</v>
      </c>
      <c r="D1414" s="3">
        <v>0.82638888888888884</v>
      </c>
      <c r="E1414" s="1" t="s">
        <v>539</v>
      </c>
      <c r="F1414" s="1" t="s">
        <v>1606</v>
      </c>
      <c r="G1414" s="1" t="s">
        <v>13</v>
      </c>
      <c r="H1414" s="1" t="s">
        <v>14</v>
      </c>
      <c r="I1414" s="1" t="s">
        <v>15</v>
      </c>
      <c r="J1414" s="1">
        <f>FIND(", ",space_missions[[#This Row],[Location]])</f>
        <v>7</v>
      </c>
      <c r="K1414" s="1" t="str">
        <f t="shared" si="22"/>
        <v xml:space="preserve"> USA</v>
      </c>
      <c r="L1414" s="1" t="str">
        <f>_xlfn.CONCAT(space_missions[[#This Row],[Company]],"-",space_missions[[#This Row],[Rocket]])</f>
        <v>NASA-Saturn IB</v>
      </c>
      <c r="M1414" s="1">
        <f>YEAR(space_missions[[#This Row],[Date]])</f>
        <v>1975</v>
      </c>
    </row>
    <row r="1415" spans="1:13">
      <c r="A1415" s="1" t="s">
        <v>9</v>
      </c>
      <c r="B1415" s="1" t="s">
        <v>661</v>
      </c>
      <c r="C1415" s="2">
        <v>27592</v>
      </c>
      <c r="D1415" s="3">
        <v>0.38194444444444442</v>
      </c>
      <c r="E1415" s="1" t="s">
        <v>499</v>
      </c>
      <c r="F1415" s="1" t="s">
        <v>1607</v>
      </c>
      <c r="G1415" s="1" t="s">
        <v>13</v>
      </c>
      <c r="H1415" s="1" t="s">
        <v>14</v>
      </c>
      <c r="I1415" s="1" t="s">
        <v>15</v>
      </c>
      <c r="J1415" s="1">
        <f>FIND(", ",space_missions[[#This Row],[Location]])</f>
        <v>11</v>
      </c>
      <c r="K1415" s="1" t="str">
        <f t="shared" si="22"/>
        <v xml:space="preserve"> Russia</v>
      </c>
      <c r="L1415" s="1" t="str">
        <f>_xlfn.CONCAT(space_missions[[#This Row],[Company]],"-",space_missions[[#This Row],[Rocket]])</f>
        <v>RVSN USSR-Cosmos-2I (63SM)</v>
      </c>
      <c r="M1415" s="1">
        <f>YEAR(space_missions[[#This Row],[Date]])</f>
        <v>1975</v>
      </c>
    </row>
    <row r="1416" spans="1:13">
      <c r="A1416" s="1" t="s">
        <v>9</v>
      </c>
      <c r="B1416" s="1" t="s">
        <v>1116</v>
      </c>
      <c r="C1416" s="2">
        <v>27598</v>
      </c>
      <c r="D1416" s="3">
        <v>0.54166666666666663</v>
      </c>
      <c r="E1416" s="1" t="s">
        <v>339</v>
      </c>
      <c r="F1416" s="1" t="s">
        <v>1608</v>
      </c>
      <c r="G1416" s="1" t="s">
        <v>13</v>
      </c>
      <c r="H1416" s="1" t="s">
        <v>14</v>
      </c>
      <c r="I1416" s="1" t="s">
        <v>15</v>
      </c>
      <c r="J1416" s="1">
        <f>FIND(", ",space_missions[[#This Row],[Location]])</f>
        <v>10</v>
      </c>
      <c r="K1416" s="1" t="str">
        <f t="shared" si="22"/>
        <v xml:space="preserve"> Russia</v>
      </c>
      <c r="L1416" s="1" t="str">
        <f>_xlfn.CONCAT(space_missions[[#This Row],[Company]],"-",space_missions[[#This Row],[Rocket]])</f>
        <v>RVSN USSR-Voskhod</v>
      </c>
      <c r="M1416" s="1">
        <f>YEAR(space_missions[[#This Row],[Date]])</f>
        <v>1975</v>
      </c>
    </row>
    <row r="1417" spans="1:13">
      <c r="A1417" s="1" t="s">
        <v>9</v>
      </c>
      <c r="B1417" s="1" t="s">
        <v>961</v>
      </c>
      <c r="C1417" s="2">
        <v>27599</v>
      </c>
      <c r="D1417" s="3">
        <v>0.79166666666666663</v>
      </c>
      <c r="E1417" s="1" t="s">
        <v>685</v>
      </c>
      <c r="F1417" s="1" t="s">
        <v>1609</v>
      </c>
      <c r="G1417" s="1" t="s">
        <v>13</v>
      </c>
      <c r="H1417" s="1" t="s">
        <v>14</v>
      </c>
      <c r="I1417" s="1" t="s">
        <v>15</v>
      </c>
      <c r="J1417" s="1">
        <f>FIND(", ",space_missions[[#This Row],[Location]])</f>
        <v>11</v>
      </c>
      <c r="K1417" s="1" t="str">
        <f t="shared" si="22"/>
        <v xml:space="preserve"> Russia</v>
      </c>
      <c r="L1417" s="1" t="str">
        <f>_xlfn.CONCAT(space_missions[[#This Row],[Company]],"-",space_missions[[#This Row],[Rocket]])</f>
        <v>RVSN USSR-Cosmos-3M (11K65M)</v>
      </c>
      <c r="M1417" s="1">
        <f>YEAR(space_missions[[#This Row],[Date]])</f>
        <v>1975</v>
      </c>
    </row>
    <row r="1418" spans="1:13">
      <c r="A1418" s="1" t="s">
        <v>973</v>
      </c>
      <c r="B1418" s="1" t="s">
        <v>1288</v>
      </c>
      <c r="C1418" s="2">
        <v>27601</v>
      </c>
      <c r="D1418" s="3">
        <v>0.5625</v>
      </c>
      <c r="E1418" s="1" t="s">
        <v>1289</v>
      </c>
      <c r="F1418" s="1" t="s">
        <v>1610</v>
      </c>
      <c r="G1418" s="1" t="s">
        <v>13</v>
      </c>
      <c r="H1418" s="1" t="s">
        <v>14</v>
      </c>
      <c r="I1418" s="1" t="s">
        <v>15</v>
      </c>
      <c r="J1418" s="1">
        <f>FIND(", ",space_missions[[#This Row],[Location]])</f>
        <v>17</v>
      </c>
      <c r="K1418" s="1" t="str">
        <f t="shared" si="22"/>
        <v xml:space="preserve"> China</v>
      </c>
      <c r="L1418" s="1" t="str">
        <f>_xlfn.CONCAT(space_missions[[#This Row],[Company]],"-",space_missions[[#This Row],[Rocket]])</f>
        <v>CASC-Feng Bao 1</v>
      </c>
      <c r="M1418" s="1">
        <f>YEAR(space_missions[[#This Row],[Date]])</f>
        <v>1975</v>
      </c>
    </row>
    <row r="1419" spans="1:13">
      <c r="A1419" s="1" t="s">
        <v>9</v>
      </c>
      <c r="B1419" s="1" t="s">
        <v>1116</v>
      </c>
      <c r="C1419" s="2">
        <v>27606</v>
      </c>
      <c r="D1419" s="3">
        <v>0.54166666666666663</v>
      </c>
      <c r="E1419" s="1" t="s">
        <v>339</v>
      </c>
      <c r="F1419" s="1" t="s">
        <v>1611</v>
      </c>
      <c r="G1419" s="1" t="s">
        <v>13</v>
      </c>
      <c r="H1419" s="1" t="s">
        <v>14</v>
      </c>
      <c r="I1419" s="1" t="s">
        <v>15</v>
      </c>
      <c r="J1419" s="1">
        <f>FIND(", ",space_missions[[#This Row],[Location]])</f>
        <v>10</v>
      </c>
      <c r="K1419" s="1" t="str">
        <f t="shared" si="22"/>
        <v xml:space="preserve"> Russia</v>
      </c>
      <c r="L1419" s="1" t="str">
        <f>_xlfn.CONCAT(space_missions[[#This Row],[Company]],"-",space_missions[[#This Row],[Rocket]])</f>
        <v>RVSN USSR-Voskhod</v>
      </c>
      <c r="M1419" s="1">
        <f>YEAR(space_missions[[#This Row],[Date]])</f>
        <v>1975</v>
      </c>
    </row>
    <row r="1420" spans="1:13">
      <c r="A1420" s="1" t="s">
        <v>9</v>
      </c>
      <c r="B1420" s="1" t="s">
        <v>361</v>
      </c>
      <c r="C1420" s="2">
        <v>27619</v>
      </c>
      <c r="D1420" s="3">
        <v>0.30625000000000002</v>
      </c>
      <c r="E1420" s="1" t="s">
        <v>339</v>
      </c>
      <c r="F1420" s="1" t="s">
        <v>1612</v>
      </c>
      <c r="G1420" s="1" t="s">
        <v>13</v>
      </c>
      <c r="H1420" s="1" t="s">
        <v>14</v>
      </c>
      <c r="I1420" s="1" t="s">
        <v>15</v>
      </c>
      <c r="J1420" s="1">
        <f>FIND(", ",space_missions[[#This Row],[Location]])</f>
        <v>10</v>
      </c>
      <c r="K1420" s="1" t="str">
        <f t="shared" si="22"/>
        <v xml:space="preserve"> Kazakhstan</v>
      </c>
      <c r="L1420" s="1" t="str">
        <f>_xlfn.CONCAT(space_missions[[#This Row],[Company]],"-",space_missions[[#This Row],[Rocket]])</f>
        <v>RVSN USSR-Voskhod</v>
      </c>
      <c r="M1420" s="1">
        <f>YEAR(space_missions[[#This Row],[Date]])</f>
        <v>1975</v>
      </c>
    </row>
    <row r="1421" spans="1:13">
      <c r="A1421" s="1" t="s">
        <v>9</v>
      </c>
      <c r="B1421" s="1" t="s">
        <v>961</v>
      </c>
      <c r="C1421" s="2">
        <v>27620</v>
      </c>
      <c r="D1421" s="3">
        <v>0.56180555555555556</v>
      </c>
      <c r="E1421" s="1" t="s">
        <v>685</v>
      </c>
      <c r="F1421" s="1" t="s">
        <v>1613</v>
      </c>
      <c r="G1421" s="1" t="s">
        <v>13</v>
      </c>
      <c r="H1421" s="1" t="s">
        <v>14</v>
      </c>
      <c r="I1421" s="1" t="s">
        <v>15</v>
      </c>
      <c r="J1421" s="1">
        <f>FIND(", ",space_missions[[#This Row],[Location]])</f>
        <v>11</v>
      </c>
      <c r="K1421" s="1" t="str">
        <f t="shared" si="22"/>
        <v xml:space="preserve"> Russia</v>
      </c>
      <c r="L1421" s="1" t="str">
        <f>_xlfn.CONCAT(space_missions[[#This Row],[Company]],"-",space_missions[[#This Row],[Rocket]])</f>
        <v>RVSN USSR-Cosmos-3M (11K65M)</v>
      </c>
      <c r="M1421" s="1">
        <f>YEAR(space_missions[[#This Row],[Date]])</f>
        <v>1975</v>
      </c>
    </row>
    <row r="1422" spans="1:13">
      <c r="A1422" s="1" t="s">
        <v>463</v>
      </c>
      <c r="B1422" s="1" t="s">
        <v>521</v>
      </c>
      <c r="C1422" s="2">
        <v>27626</v>
      </c>
      <c r="D1422" s="3">
        <v>0.89027777777777772</v>
      </c>
      <c r="E1422" s="1" t="s">
        <v>1445</v>
      </c>
      <c r="F1422" s="1" t="s">
        <v>1614</v>
      </c>
      <c r="G1422" s="1" t="s">
        <v>13</v>
      </c>
      <c r="H1422" s="1" t="s">
        <v>14</v>
      </c>
      <c r="I1422" s="1" t="s">
        <v>15</v>
      </c>
      <c r="J1422" s="1">
        <f>FIND(", ",space_missions[[#This Row],[Location]])</f>
        <v>7</v>
      </c>
      <c r="K1422" s="1" t="str">
        <f t="shared" si="22"/>
        <v xml:space="preserve"> USA</v>
      </c>
      <c r="L1422" s="1" t="str">
        <f>_xlfn.CONCAT(space_missions[[#This Row],[Company]],"-",space_missions[[#This Row],[Rocket]])</f>
        <v>Martin Marietta-Titan IIIE</v>
      </c>
      <c r="M1422" s="1">
        <f>YEAR(space_missions[[#This Row],[Date]])</f>
        <v>1975</v>
      </c>
    </row>
    <row r="1423" spans="1:13">
      <c r="A1423" s="1" t="s">
        <v>9</v>
      </c>
      <c r="B1423" s="1" t="s">
        <v>543</v>
      </c>
      <c r="C1423" s="2">
        <v>27628</v>
      </c>
      <c r="D1423" s="3">
        <v>9.0972222222222218E-2</v>
      </c>
      <c r="E1423" s="1" t="s">
        <v>396</v>
      </c>
      <c r="F1423" s="1" t="s">
        <v>1615</v>
      </c>
      <c r="G1423" s="1" t="s">
        <v>13</v>
      </c>
      <c r="H1423" s="1" t="s">
        <v>14</v>
      </c>
      <c r="I1423" s="1" t="s">
        <v>15</v>
      </c>
      <c r="J1423" s="1">
        <f>FIND(", ",space_missions[[#This Row],[Location]])</f>
        <v>10</v>
      </c>
      <c r="K1423" s="1" t="str">
        <f t="shared" si="22"/>
        <v xml:space="preserve"> Russia</v>
      </c>
      <c r="L1423" s="1" t="str">
        <f>_xlfn.CONCAT(space_missions[[#This Row],[Company]],"-",space_missions[[#This Row],[Rocket]])</f>
        <v>RVSN USSR-Vostok-2M</v>
      </c>
      <c r="M1423" s="1">
        <f>YEAR(space_missions[[#This Row],[Date]])</f>
        <v>1975</v>
      </c>
    </row>
    <row r="1424" spans="1:13">
      <c r="A1424" s="1" t="s">
        <v>9</v>
      </c>
      <c r="B1424" s="1" t="s">
        <v>543</v>
      </c>
      <c r="C1424" s="2">
        <v>27633</v>
      </c>
      <c r="D1424" s="3">
        <v>0.61458333333333337</v>
      </c>
      <c r="E1424" s="1" t="s">
        <v>339</v>
      </c>
      <c r="F1424" s="1" t="s">
        <v>1616</v>
      </c>
      <c r="G1424" s="1" t="s">
        <v>13</v>
      </c>
      <c r="H1424" s="1" t="s">
        <v>14</v>
      </c>
      <c r="I1424" s="1" t="s">
        <v>15</v>
      </c>
      <c r="J1424" s="1">
        <f>FIND(", ",space_missions[[#This Row],[Location]])</f>
        <v>10</v>
      </c>
      <c r="K1424" s="1" t="str">
        <f t="shared" si="22"/>
        <v xml:space="preserve"> Russia</v>
      </c>
      <c r="L1424" s="1" t="str">
        <f>_xlfn.CONCAT(space_missions[[#This Row],[Company]],"-",space_missions[[#This Row],[Rocket]])</f>
        <v>RVSN USSR-Voskhod</v>
      </c>
      <c r="M1424" s="1">
        <f>YEAR(space_missions[[#This Row],[Date]])</f>
        <v>1975</v>
      </c>
    </row>
    <row r="1425" spans="1:13">
      <c r="A1425" s="1" t="s">
        <v>9</v>
      </c>
      <c r="B1425" s="1" t="s">
        <v>543</v>
      </c>
      <c r="C1425" s="2">
        <v>27639</v>
      </c>
      <c r="D1425" s="3">
        <v>0.54791666666666672</v>
      </c>
      <c r="E1425" s="1" t="s">
        <v>1463</v>
      </c>
      <c r="F1425" s="1" t="s">
        <v>1617</v>
      </c>
      <c r="G1425" s="1" t="s">
        <v>13</v>
      </c>
      <c r="H1425" s="1" t="s">
        <v>14</v>
      </c>
      <c r="I1425" s="1" t="s">
        <v>15</v>
      </c>
      <c r="J1425" s="1">
        <f>FIND(", ",space_missions[[#This Row],[Location]])</f>
        <v>10</v>
      </c>
      <c r="K1425" s="1" t="str">
        <f t="shared" si="22"/>
        <v xml:space="preserve"> Russia</v>
      </c>
      <c r="L1425" s="1" t="str">
        <f>_xlfn.CONCAT(space_missions[[#This Row],[Company]],"-",space_missions[[#This Row],[Rocket]])</f>
        <v>RVSN USSR-Molniya-M /Block ML</v>
      </c>
      <c r="M1425" s="1">
        <f>YEAR(space_missions[[#This Row],[Date]])</f>
        <v>1975</v>
      </c>
    </row>
    <row r="1426" spans="1:13">
      <c r="A1426" s="1" t="s">
        <v>9</v>
      </c>
      <c r="B1426" s="1" t="s">
        <v>1116</v>
      </c>
      <c r="C1426" s="2">
        <v>27642</v>
      </c>
      <c r="D1426" s="3">
        <v>0.61736111111111114</v>
      </c>
      <c r="E1426" s="1" t="s">
        <v>1362</v>
      </c>
      <c r="F1426" s="1" t="s">
        <v>1618</v>
      </c>
      <c r="G1426" s="1" t="s">
        <v>13</v>
      </c>
      <c r="H1426" s="1" t="s">
        <v>14</v>
      </c>
      <c r="I1426" s="1" t="s">
        <v>15</v>
      </c>
      <c r="J1426" s="1">
        <f>FIND(", ",space_missions[[#This Row],[Location]])</f>
        <v>10</v>
      </c>
      <c r="K1426" s="1" t="str">
        <f t="shared" si="22"/>
        <v xml:space="preserve"> Russia</v>
      </c>
      <c r="L1426" s="1" t="str">
        <f>_xlfn.CONCAT(space_missions[[#This Row],[Company]],"-",space_missions[[#This Row],[Rocket]])</f>
        <v>RVSN USSR-Soyuz U</v>
      </c>
      <c r="M1426" s="1">
        <f>YEAR(space_missions[[#This Row],[Date]])</f>
        <v>1975</v>
      </c>
    </row>
    <row r="1427" spans="1:13">
      <c r="A1427" s="1" t="s">
        <v>9</v>
      </c>
      <c r="B1427" s="1" t="s">
        <v>543</v>
      </c>
      <c r="C1427" s="2">
        <v>27646</v>
      </c>
      <c r="D1427" s="3">
        <v>1.3194444444444444E-2</v>
      </c>
      <c r="E1427" s="1" t="s">
        <v>1463</v>
      </c>
      <c r="F1427" s="1" t="s">
        <v>1619</v>
      </c>
      <c r="G1427" s="1" t="s">
        <v>13</v>
      </c>
      <c r="H1427" s="1" t="s">
        <v>14</v>
      </c>
      <c r="I1427" s="1" t="s">
        <v>15</v>
      </c>
      <c r="J1427" s="1">
        <f>FIND(", ",space_missions[[#This Row],[Location]])</f>
        <v>10</v>
      </c>
      <c r="K1427" s="1" t="str">
        <f t="shared" si="22"/>
        <v xml:space="preserve"> Russia</v>
      </c>
      <c r="L1427" s="1" t="str">
        <f>_xlfn.CONCAT(space_missions[[#This Row],[Company]],"-",space_missions[[#This Row],[Rocket]])</f>
        <v>RVSN USSR-Molniya-M /Block ML</v>
      </c>
      <c r="M1427" s="1">
        <f>YEAR(space_missions[[#This Row],[Date]])</f>
        <v>1975</v>
      </c>
    </row>
    <row r="1428" spans="1:13">
      <c r="A1428" s="1" t="s">
        <v>1620</v>
      </c>
      <c r="B1428" s="1" t="s">
        <v>1621</v>
      </c>
      <c r="C1428" s="2">
        <v>27646</v>
      </c>
      <c r="D1428" s="3">
        <v>0.22916666666666666</v>
      </c>
      <c r="E1428" s="1" t="s">
        <v>1622</v>
      </c>
      <c r="F1428" s="1" t="s">
        <v>1623</v>
      </c>
      <c r="G1428" s="1" t="s">
        <v>13</v>
      </c>
      <c r="H1428" s="1" t="s">
        <v>14</v>
      </c>
      <c r="I1428" s="1" t="s">
        <v>15</v>
      </c>
      <c r="J1428" s="1">
        <f>FIND(", ",space_missions[[#This Row],[Location]])</f>
        <v>6</v>
      </c>
      <c r="K1428" s="1" t="str">
        <f t="shared" si="22"/>
        <v xml:space="preserve"> Japan</v>
      </c>
      <c r="L1428" s="1" t="str">
        <f>_xlfn.CONCAT(space_missions[[#This Row],[Company]],"-",space_missions[[#This Row],[Rocket]])</f>
        <v>MHI-N-I</v>
      </c>
      <c r="M1428" s="1">
        <f>YEAR(space_missions[[#This Row],[Date]])</f>
        <v>1975</v>
      </c>
    </row>
    <row r="1429" spans="1:13">
      <c r="A1429" s="1" t="s">
        <v>463</v>
      </c>
      <c r="B1429" s="1" t="s">
        <v>521</v>
      </c>
      <c r="C1429" s="2">
        <v>27646</v>
      </c>
      <c r="D1429" s="3">
        <v>0.77708333333333335</v>
      </c>
      <c r="E1429" s="1" t="s">
        <v>1445</v>
      </c>
      <c r="F1429" s="1" t="s">
        <v>1624</v>
      </c>
      <c r="G1429" s="1" t="s">
        <v>13</v>
      </c>
      <c r="H1429" s="1" t="s">
        <v>14</v>
      </c>
      <c r="I1429" s="1" t="s">
        <v>15</v>
      </c>
      <c r="J1429" s="1">
        <f>FIND(", ",space_missions[[#This Row],[Location]])</f>
        <v>7</v>
      </c>
      <c r="K1429" s="1" t="str">
        <f t="shared" si="22"/>
        <v xml:space="preserve"> USA</v>
      </c>
      <c r="L1429" s="1" t="str">
        <f>_xlfn.CONCAT(space_missions[[#This Row],[Company]],"-",space_missions[[#This Row],[Rocket]])</f>
        <v>Martin Marietta-Titan IIIE</v>
      </c>
      <c r="M1429" s="1">
        <f>YEAR(space_missions[[#This Row],[Date]])</f>
        <v>1975</v>
      </c>
    </row>
    <row r="1430" spans="1:13">
      <c r="A1430" s="1" t="s">
        <v>9</v>
      </c>
      <c r="B1430" s="1" t="s">
        <v>1116</v>
      </c>
      <c r="C1430" s="2">
        <v>27649</v>
      </c>
      <c r="D1430" s="3">
        <v>0.22916666666666666</v>
      </c>
      <c r="E1430" s="1" t="s">
        <v>1362</v>
      </c>
      <c r="F1430" s="1" t="s">
        <v>1625</v>
      </c>
      <c r="G1430" s="1" t="s">
        <v>13</v>
      </c>
      <c r="H1430" s="1" t="s">
        <v>14</v>
      </c>
      <c r="I1430" s="1" t="s">
        <v>15</v>
      </c>
      <c r="J1430" s="1">
        <f>FIND(", ",space_missions[[#This Row],[Location]])</f>
        <v>10</v>
      </c>
      <c r="K1430" s="1" t="str">
        <f t="shared" si="22"/>
        <v xml:space="preserve"> Russia</v>
      </c>
      <c r="L1430" s="1" t="str">
        <f>_xlfn.CONCAT(space_missions[[#This Row],[Company]],"-",space_missions[[#This Row],[Rocket]])</f>
        <v>RVSN USSR-Soyuz U</v>
      </c>
      <c r="M1430" s="1">
        <f>YEAR(space_missions[[#This Row],[Date]])</f>
        <v>1975</v>
      </c>
    </row>
    <row r="1431" spans="1:13">
      <c r="A1431" s="1" t="s">
        <v>9</v>
      </c>
      <c r="B1431" s="1" t="s">
        <v>361</v>
      </c>
      <c r="C1431" s="2">
        <v>27653</v>
      </c>
      <c r="D1431" s="3">
        <v>0.375</v>
      </c>
      <c r="E1431" s="1" t="s">
        <v>339</v>
      </c>
      <c r="F1431" s="1" t="s">
        <v>1626</v>
      </c>
      <c r="G1431" s="1" t="s">
        <v>13</v>
      </c>
      <c r="H1431" s="1" t="s">
        <v>14</v>
      </c>
      <c r="I1431" s="1" t="s">
        <v>15</v>
      </c>
      <c r="J1431" s="1">
        <f>FIND(", ",space_missions[[#This Row],[Location]])</f>
        <v>10</v>
      </c>
      <c r="K1431" s="1" t="str">
        <f t="shared" si="22"/>
        <v xml:space="preserve"> Kazakhstan</v>
      </c>
      <c r="L1431" s="1" t="str">
        <f>_xlfn.CONCAT(space_missions[[#This Row],[Company]],"-",space_missions[[#This Row],[Rocket]])</f>
        <v>RVSN USSR-Voskhod</v>
      </c>
      <c r="M1431" s="1">
        <f>YEAR(space_missions[[#This Row],[Date]])</f>
        <v>1975</v>
      </c>
    </row>
    <row r="1432" spans="1:13">
      <c r="A1432" s="1" t="s">
        <v>9</v>
      </c>
      <c r="B1432" s="1" t="s">
        <v>961</v>
      </c>
      <c r="C1432" s="2">
        <v>27654</v>
      </c>
      <c r="D1432" s="3">
        <v>0.2986111111111111</v>
      </c>
      <c r="E1432" s="1" t="s">
        <v>685</v>
      </c>
      <c r="F1432" s="1" t="s">
        <v>1627</v>
      </c>
      <c r="G1432" s="1" t="s">
        <v>13</v>
      </c>
      <c r="H1432" s="1" t="s">
        <v>14</v>
      </c>
      <c r="I1432" s="1" t="s">
        <v>15</v>
      </c>
      <c r="J1432" s="1">
        <f>FIND(", ",space_missions[[#This Row],[Location]])</f>
        <v>11</v>
      </c>
      <c r="K1432" s="1" t="str">
        <f t="shared" si="22"/>
        <v xml:space="preserve"> Russia</v>
      </c>
      <c r="L1432" s="1" t="str">
        <f>_xlfn.CONCAT(space_missions[[#This Row],[Company]],"-",space_missions[[#This Row],[Rocket]])</f>
        <v>RVSN USSR-Cosmos-3M (11K65M)</v>
      </c>
      <c r="M1432" s="1">
        <f>YEAR(space_missions[[#This Row],[Date]])</f>
        <v>1975</v>
      </c>
    </row>
    <row r="1433" spans="1:13">
      <c r="A1433" s="1" t="s">
        <v>9</v>
      </c>
      <c r="B1433" s="1" t="s">
        <v>543</v>
      </c>
      <c r="C1433" s="2">
        <v>27655</v>
      </c>
      <c r="D1433" s="3">
        <v>8.3333333333333332E-3</v>
      </c>
      <c r="E1433" s="1" t="s">
        <v>396</v>
      </c>
      <c r="F1433" s="1" t="s">
        <v>1628</v>
      </c>
      <c r="G1433" s="1" t="s">
        <v>13</v>
      </c>
      <c r="H1433" s="1" t="s">
        <v>14</v>
      </c>
      <c r="I1433" s="1" t="s">
        <v>15</v>
      </c>
      <c r="J1433" s="1">
        <f>FIND(", ",space_missions[[#This Row],[Location]])</f>
        <v>10</v>
      </c>
      <c r="K1433" s="1" t="str">
        <f t="shared" si="22"/>
        <v xml:space="preserve"> Russia</v>
      </c>
      <c r="L1433" s="1" t="str">
        <f>_xlfn.CONCAT(space_missions[[#This Row],[Company]],"-",space_missions[[#This Row],[Rocket]])</f>
        <v>RVSN USSR-Vostok-2M</v>
      </c>
      <c r="M1433" s="1">
        <f>YEAR(space_missions[[#This Row],[Date]])</f>
        <v>1975</v>
      </c>
    </row>
    <row r="1434" spans="1:13">
      <c r="A1434" s="1" t="s">
        <v>9</v>
      </c>
      <c r="B1434" s="1" t="s">
        <v>543</v>
      </c>
      <c r="C1434" s="2">
        <v>27660</v>
      </c>
      <c r="D1434" s="3">
        <v>0.41666666666666669</v>
      </c>
      <c r="E1434" s="1" t="s">
        <v>339</v>
      </c>
      <c r="F1434" s="1" t="s">
        <v>1629</v>
      </c>
      <c r="G1434" s="1" t="s">
        <v>13</v>
      </c>
      <c r="H1434" s="1" t="s">
        <v>14</v>
      </c>
      <c r="I1434" s="1" t="s">
        <v>15</v>
      </c>
      <c r="J1434" s="1">
        <f>FIND(", ",space_missions[[#This Row],[Location]])</f>
        <v>10</v>
      </c>
      <c r="K1434" s="1" t="str">
        <f t="shared" si="22"/>
        <v xml:space="preserve"> Russia</v>
      </c>
      <c r="L1434" s="1" t="str">
        <f>_xlfn.CONCAT(space_missions[[#This Row],[Company]],"-",space_missions[[#This Row],[Rocket]])</f>
        <v>RVSN USSR-Voskhod</v>
      </c>
      <c r="M1434" s="1">
        <f>YEAR(space_missions[[#This Row],[Date]])</f>
        <v>1975</v>
      </c>
    </row>
    <row r="1435" spans="1:13">
      <c r="A1435" s="1" t="s">
        <v>9</v>
      </c>
      <c r="B1435" s="1" t="s">
        <v>961</v>
      </c>
      <c r="C1435" s="2">
        <v>27661</v>
      </c>
      <c r="D1435" s="3">
        <v>0.5</v>
      </c>
      <c r="E1435" s="1" t="s">
        <v>685</v>
      </c>
      <c r="F1435" s="1" t="s">
        <v>1630</v>
      </c>
      <c r="G1435" s="1" t="s">
        <v>13</v>
      </c>
      <c r="H1435" s="1" t="s">
        <v>14</v>
      </c>
      <c r="I1435" s="1" t="s">
        <v>15</v>
      </c>
      <c r="J1435" s="1">
        <f>FIND(", ",space_missions[[#This Row],[Location]])</f>
        <v>11</v>
      </c>
      <c r="K1435" s="1" t="str">
        <f t="shared" si="22"/>
        <v xml:space="preserve"> Russia</v>
      </c>
      <c r="L1435" s="1" t="str">
        <f>_xlfn.CONCAT(space_missions[[#This Row],[Company]],"-",space_missions[[#This Row],[Rocket]])</f>
        <v>RVSN USSR-Cosmos-3M (11K65M)</v>
      </c>
      <c r="M1435" s="1">
        <f>YEAR(space_missions[[#This Row],[Date]])</f>
        <v>1975</v>
      </c>
    </row>
    <row r="1436" spans="1:13">
      <c r="A1436" s="1" t="s">
        <v>9</v>
      </c>
      <c r="B1436" s="1" t="s">
        <v>1116</v>
      </c>
      <c r="C1436" s="2">
        <v>27662</v>
      </c>
      <c r="D1436" s="3">
        <v>0.40902777777777777</v>
      </c>
      <c r="E1436" s="1" t="s">
        <v>1362</v>
      </c>
      <c r="F1436" s="1" t="s">
        <v>1631</v>
      </c>
      <c r="G1436" s="1" t="s">
        <v>13</v>
      </c>
      <c r="H1436" s="1" t="s">
        <v>14</v>
      </c>
      <c r="I1436" s="1" t="s">
        <v>15</v>
      </c>
      <c r="J1436" s="1">
        <f>FIND(", ",space_missions[[#This Row],[Location]])</f>
        <v>10</v>
      </c>
      <c r="K1436" s="1" t="str">
        <f t="shared" si="22"/>
        <v xml:space="preserve"> Russia</v>
      </c>
      <c r="L1436" s="1" t="str">
        <f>_xlfn.CONCAT(space_missions[[#This Row],[Company]],"-",space_missions[[#This Row],[Rocket]])</f>
        <v>RVSN USSR-Soyuz U</v>
      </c>
      <c r="M1436" s="1">
        <f>YEAR(space_missions[[#This Row],[Date]])</f>
        <v>1975</v>
      </c>
    </row>
    <row r="1437" spans="1:13">
      <c r="A1437" s="1" t="s">
        <v>92</v>
      </c>
      <c r="B1437" s="1" t="s">
        <v>482</v>
      </c>
      <c r="C1437" s="2">
        <v>27663</v>
      </c>
      <c r="D1437" s="3">
        <v>1.1805555555555555E-2</v>
      </c>
      <c r="E1437" s="1" t="s">
        <v>1632</v>
      </c>
      <c r="F1437" s="1" t="s">
        <v>1633</v>
      </c>
      <c r="G1437" s="1" t="s">
        <v>13</v>
      </c>
      <c r="H1437" s="1" t="s">
        <v>14</v>
      </c>
      <c r="I1437" s="1" t="s">
        <v>15</v>
      </c>
      <c r="J1437" s="1">
        <f>FIND(", ",space_missions[[#This Row],[Location]])</f>
        <v>8</v>
      </c>
      <c r="K1437" s="1" t="str">
        <f t="shared" si="22"/>
        <v xml:space="preserve"> USA</v>
      </c>
      <c r="L1437" s="1" t="str">
        <f>_xlfn.CONCAT(space_missions[[#This Row],[Company]],"-",space_missions[[#This Row],[Rocket]])</f>
        <v>General Dynamics-Atlas-SLV3D Centaur-D1AR</v>
      </c>
      <c r="M1437" s="1">
        <f>YEAR(space_missions[[#This Row],[Date]])</f>
        <v>1975</v>
      </c>
    </row>
    <row r="1438" spans="1:13">
      <c r="A1438" s="1" t="s">
        <v>1000</v>
      </c>
      <c r="B1438" s="1" t="s">
        <v>1001</v>
      </c>
      <c r="C1438" s="2">
        <v>27664</v>
      </c>
      <c r="D1438" s="3">
        <v>0.58333333333333337</v>
      </c>
      <c r="E1438" s="1" t="s">
        <v>1550</v>
      </c>
      <c r="F1438" s="1" t="s">
        <v>1634</v>
      </c>
      <c r="G1438" s="1" t="s">
        <v>13</v>
      </c>
      <c r="H1438" s="1" t="s">
        <v>14</v>
      </c>
      <c r="I1438" s="1" t="s">
        <v>15</v>
      </c>
      <c r="J1438" s="1">
        <f>FIND(", ",space_missions[[#This Row],[Location]])</f>
        <v>4</v>
      </c>
      <c r="K1438" s="1" t="str">
        <f t="shared" si="22"/>
        <v xml:space="preserve"> France</v>
      </c>
      <c r="L1438" s="1" t="str">
        <f>_xlfn.CONCAT(space_missions[[#This Row],[Company]],"-",space_missions[[#This Row],[Rocket]])</f>
        <v>CNES-Diamant BP4</v>
      </c>
      <c r="M1438" s="1">
        <f>YEAR(space_missions[[#This Row],[Date]])</f>
        <v>1975</v>
      </c>
    </row>
    <row r="1439" spans="1:13">
      <c r="A1439" s="1" t="s">
        <v>9</v>
      </c>
      <c r="B1439" s="1" t="s">
        <v>10</v>
      </c>
      <c r="C1439" s="2">
        <v>27666</v>
      </c>
      <c r="D1439" s="3">
        <v>0.17986111111111111</v>
      </c>
      <c r="E1439" s="1" t="s">
        <v>1362</v>
      </c>
      <c r="F1439" s="1" t="s">
        <v>1635</v>
      </c>
      <c r="G1439" s="1" t="s">
        <v>13</v>
      </c>
      <c r="H1439" s="1" t="s">
        <v>14</v>
      </c>
      <c r="I1439" s="1" t="s">
        <v>15</v>
      </c>
      <c r="J1439" s="1">
        <f>FIND(", ",space_missions[[#This Row],[Location]])</f>
        <v>9</v>
      </c>
      <c r="K1439" s="1" t="str">
        <f t="shared" si="22"/>
        <v xml:space="preserve"> Kazakhstan</v>
      </c>
      <c r="L1439" s="1" t="str">
        <f>_xlfn.CONCAT(space_missions[[#This Row],[Company]],"-",space_missions[[#This Row],[Rocket]])</f>
        <v>RVSN USSR-Soyuz U</v>
      </c>
      <c r="M1439" s="1">
        <f>YEAR(space_missions[[#This Row],[Date]])</f>
        <v>1975</v>
      </c>
    </row>
    <row r="1440" spans="1:13">
      <c r="A1440" s="1" t="s">
        <v>9</v>
      </c>
      <c r="B1440" s="1" t="s">
        <v>961</v>
      </c>
      <c r="C1440" s="2">
        <v>27667</v>
      </c>
      <c r="D1440" s="3">
        <v>0.77638888888888891</v>
      </c>
      <c r="E1440" s="1" t="s">
        <v>685</v>
      </c>
      <c r="F1440" s="1" t="s">
        <v>1636</v>
      </c>
      <c r="G1440" s="1" t="s">
        <v>13</v>
      </c>
      <c r="H1440" s="1" t="s">
        <v>14</v>
      </c>
      <c r="I1440" s="1" t="s">
        <v>15</v>
      </c>
      <c r="J1440" s="1">
        <f>FIND(", ",space_missions[[#This Row],[Location]])</f>
        <v>11</v>
      </c>
      <c r="K1440" s="1" t="str">
        <f t="shared" si="22"/>
        <v xml:space="preserve"> Russia</v>
      </c>
      <c r="L1440" s="1" t="str">
        <f>_xlfn.CONCAT(space_missions[[#This Row],[Company]],"-",space_missions[[#This Row],[Rocket]])</f>
        <v>RVSN USSR-Cosmos-3M (11K65M)</v>
      </c>
      <c r="M1440" s="1">
        <f>YEAR(space_missions[[#This Row],[Date]])</f>
        <v>1975</v>
      </c>
    </row>
    <row r="1441" spans="1:13">
      <c r="A1441" s="1" t="s">
        <v>9</v>
      </c>
      <c r="B1441" s="1" t="s">
        <v>361</v>
      </c>
      <c r="C1441" s="2">
        <v>27668</v>
      </c>
      <c r="D1441" s="3">
        <v>0.35416666666666669</v>
      </c>
      <c r="E1441" s="1" t="s">
        <v>339</v>
      </c>
      <c r="F1441" s="1" t="s">
        <v>1637</v>
      </c>
      <c r="G1441" s="1" t="s">
        <v>13</v>
      </c>
      <c r="H1441" s="1" t="s">
        <v>14</v>
      </c>
      <c r="I1441" s="1" t="s">
        <v>15</v>
      </c>
      <c r="J1441" s="1">
        <f>FIND(", ",space_missions[[#This Row],[Location]])</f>
        <v>10</v>
      </c>
      <c r="K1441" s="1" t="str">
        <f t="shared" si="22"/>
        <v xml:space="preserve"> Kazakhstan</v>
      </c>
      <c r="L1441" s="1" t="str">
        <f>_xlfn.CONCAT(space_missions[[#This Row],[Company]],"-",space_missions[[#This Row],[Rocket]])</f>
        <v>RVSN USSR-Voskhod</v>
      </c>
      <c r="M1441" s="1">
        <f>YEAR(space_missions[[#This Row],[Date]])</f>
        <v>1975</v>
      </c>
    </row>
    <row r="1442" spans="1:13">
      <c r="A1442" s="1" t="s">
        <v>42</v>
      </c>
      <c r="B1442" s="1" t="s">
        <v>322</v>
      </c>
      <c r="C1442" s="2">
        <v>27676</v>
      </c>
      <c r="D1442" s="3">
        <v>0.80208333333333337</v>
      </c>
      <c r="E1442" s="1" t="s">
        <v>1181</v>
      </c>
      <c r="F1442" s="1" t="s">
        <v>1638</v>
      </c>
      <c r="G1442" s="1" t="s">
        <v>13</v>
      </c>
      <c r="H1442" s="1" t="s">
        <v>14</v>
      </c>
      <c r="I1442" s="1" t="s">
        <v>15</v>
      </c>
      <c r="J1442" s="1">
        <f>FIND(", ",space_missions[[#This Row],[Location]])</f>
        <v>7</v>
      </c>
      <c r="K1442" s="1" t="str">
        <f t="shared" si="22"/>
        <v xml:space="preserve"> USA</v>
      </c>
      <c r="L1442" s="1" t="str">
        <f>_xlfn.CONCAT(space_missions[[#This Row],[Company]],"-",space_missions[[#This Row],[Rocket]])</f>
        <v>US Air Force-Titan III(24)B</v>
      </c>
      <c r="M1442" s="1">
        <f>YEAR(space_missions[[#This Row],[Date]])</f>
        <v>1975</v>
      </c>
    </row>
    <row r="1443" spans="1:13">
      <c r="A1443" s="1" t="s">
        <v>9</v>
      </c>
      <c r="B1443" s="1" t="s">
        <v>543</v>
      </c>
      <c r="C1443" s="2">
        <v>27684</v>
      </c>
      <c r="D1443" s="3">
        <v>0.60347222222222219</v>
      </c>
      <c r="E1443" s="1" t="s">
        <v>339</v>
      </c>
      <c r="F1443" s="1" t="s">
        <v>1639</v>
      </c>
      <c r="G1443" s="1" t="s">
        <v>13</v>
      </c>
      <c r="H1443" s="1" t="s">
        <v>14</v>
      </c>
      <c r="I1443" s="1" t="s">
        <v>15</v>
      </c>
      <c r="J1443" s="1">
        <f>FIND(", ",space_missions[[#This Row],[Location]])</f>
        <v>10</v>
      </c>
      <c r="K1443" s="1" t="str">
        <f t="shared" si="22"/>
        <v xml:space="preserve"> Russia</v>
      </c>
      <c r="L1443" s="1" t="str">
        <f>_xlfn.CONCAT(space_missions[[#This Row],[Company]],"-",space_missions[[#This Row],[Rocket]])</f>
        <v>RVSN USSR-Voskhod</v>
      </c>
      <c r="M1443" s="1">
        <f>YEAR(space_missions[[#This Row],[Date]])</f>
        <v>1975</v>
      </c>
    </row>
    <row r="1444" spans="1:13">
      <c r="A1444" s="1" t="s">
        <v>9</v>
      </c>
      <c r="B1444" s="1" t="s">
        <v>847</v>
      </c>
      <c r="C1444" s="2">
        <v>27696</v>
      </c>
      <c r="D1444" s="3">
        <v>0.45833333333333331</v>
      </c>
      <c r="E1444" s="1" t="s">
        <v>937</v>
      </c>
      <c r="F1444" s="1" t="s">
        <v>1640</v>
      </c>
      <c r="G1444" s="1" t="s">
        <v>13</v>
      </c>
      <c r="H1444" s="1" t="s">
        <v>14</v>
      </c>
      <c r="I1444" s="1" t="s">
        <v>15</v>
      </c>
      <c r="J1444" s="1">
        <f>FIND(", ",space_missions[[#This Row],[Location]])</f>
        <v>11</v>
      </c>
      <c r="K1444" s="1" t="str">
        <f t="shared" si="22"/>
        <v xml:space="preserve"> Kazakhstan</v>
      </c>
      <c r="L1444" s="1" t="str">
        <f>_xlfn.CONCAT(space_missions[[#This Row],[Company]],"-",space_missions[[#This Row],[Rocket]])</f>
        <v>RVSN USSR-Tsyklon-2</v>
      </c>
      <c r="M1444" s="1">
        <f>YEAR(space_missions[[#This Row],[Date]])</f>
        <v>1975</v>
      </c>
    </row>
    <row r="1445" spans="1:13">
      <c r="A1445" s="1" t="s">
        <v>9</v>
      </c>
      <c r="B1445" s="1" t="s">
        <v>1116</v>
      </c>
      <c r="C1445" s="2">
        <v>27702</v>
      </c>
      <c r="D1445" s="3">
        <v>0.6381944444444444</v>
      </c>
      <c r="E1445" s="1" t="s">
        <v>339</v>
      </c>
      <c r="F1445" s="1" t="s">
        <v>1641</v>
      </c>
      <c r="G1445" s="1" t="s">
        <v>13</v>
      </c>
      <c r="H1445" s="1" t="s">
        <v>14</v>
      </c>
      <c r="I1445" s="1" t="s">
        <v>15</v>
      </c>
      <c r="J1445" s="1">
        <f>FIND(", ",space_missions[[#This Row],[Location]])</f>
        <v>10</v>
      </c>
      <c r="K1445" s="1" t="str">
        <f t="shared" si="22"/>
        <v xml:space="preserve"> Russia</v>
      </c>
      <c r="L1445" s="1" t="str">
        <f>_xlfn.CONCAT(space_missions[[#This Row],[Company]],"-",space_missions[[#This Row],[Rocket]])</f>
        <v>RVSN USSR-Voskhod</v>
      </c>
      <c r="M1445" s="1">
        <f>YEAR(space_missions[[#This Row],[Date]])</f>
        <v>1975</v>
      </c>
    </row>
    <row r="1446" spans="1:13">
      <c r="A1446" s="1" t="s">
        <v>9</v>
      </c>
      <c r="B1446" s="1" t="s">
        <v>1116</v>
      </c>
      <c r="C1446" s="2">
        <v>27712</v>
      </c>
      <c r="D1446" s="3">
        <v>0.80069444444444449</v>
      </c>
      <c r="E1446" s="1" t="s">
        <v>1463</v>
      </c>
      <c r="F1446" s="1" t="s">
        <v>1642</v>
      </c>
      <c r="G1446" s="1" t="s">
        <v>13</v>
      </c>
      <c r="H1446" s="1" t="s">
        <v>14</v>
      </c>
      <c r="I1446" s="1" t="s">
        <v>15</v>
      </c>
      <c r="J1446" s="1">
        <f>FIND(", ",space_missions[[#This Row],[Location]])</f>
        <v>10</v>
      </c>
      <c r="K1446" s="1" t="str">
        <f t="shared" si="22"/>
        <v xml:space="preserve"> Russia</v>
      </c>
      <c r="L1446" s="1" t="str">
        <f>_xlfn.CONCAT(space_missions[[#This Row],[Company]],"-",space_missions[[#This Row],[Rocket]])</f>
        <v>RVSN USSR-Molniya-M /Block ML</v>
      </c>
      <c r="M1446" s="1">
        <f>YEAR(space_missions[[#This Row],[Date]])</f>
        <v>1975</v>
      </c>
    </row>
    <row r="1447" spans="1:13">
      <c r="A1447" s="1" t="s">
        <v>9</v>
      </c>
      <c r="B1447" s="1" t="s">
        <v>961</v>
      </c>
      <c r="C1447" s="2">
        <v>27713</v>
      </c>
      <c r="D1447" s="3">
        <v>0.42499999999999999</v>
      </c>
      <c r="E1447" s="1" t="s">
        <v>685</v>
      </c>
      <c r="F1447" s="1" t="s">
        <v>1643</v>
      </c>
      <c r="G1447" s="1" t="s">
        <v>13</v>
      </c>
      <c r="H1447" s="1" t="s">
        <v>14</v>
      </c>
      <c r="I1447" s="1" t="s">
        <v>15</v>
      </c>
      <c r="J1447" s="1">
        <f>FIND(", ",space_missions[[#This Row],[Location]])</f>
        <v>11</v>
      </c>
      <c r="K1447" s="1" t="str">
        <f t="shared" si="22"/>
        <v xml:space="preserve"> Russia</v>
      </c>
      <c r="L1447" s="1" t="str">
        <f>_xlfn.CONCAT(space_missions[[#This Row],[Company]],"-",space_missions[[#This Row],[Rocket]])</f>
        <v>RVSN USSR-Cosmos-3M (11K65M)</v>
      </c>
      <c r="M1447" s="1">
        <f>YEAR(space_missions[[#This Row],[Date]])</f>
        <v>1975</v>
      </c>
    </row>
    <row r="1448" spans="1:13">
      <c r="A1448" s="1" t="s">
        <v>973</v>
      </c>
      <c r="B1448" s="1" t="s">
        <v>1288</v>
      </c>
      <c r="C1448" s="2">
        <v>27714</v>
      </c>
      <c r="D1448" s="3">
        <v>0.1451388888888889</v>
      </c>
      <c r="E1448" s="1" t="s">
        <v>1526</v>
      </c>
      <c r="F1448" s="1" t="s">
        <v>1644</v>
      </c>
      <c r="G1448" s="1" t="s">
        <v>13</v>
      </c>
      <c r="H1448" s="1" t="s">
        <v>14</v>
      </c>
      <c r="I1448" s="1" t="s">
        <v>15</v>
      </c>
      <c r="J1448" s="1">
        <f>FIND(", ",space_missions[[#This Row],[Location]])</f>
        <v>17</v>
      </c>
      <c r="K1448" s="1" t="str">
        <f t="shared" si="22"/>
        <v xml:space="preserve"> China</v>
      </c>
      <c r="L1448" s="1" t="str">
        <f>_xlfn.CONCAT(space_missions[[#This Row],[Company]],"-",space_missions[[#This Row],[Rocket]])</f>
        <v>CASC-Long March 2</v>
      </c>
      <c r="M1448" s="1">
        <f>YEAR(space_missions[[#This Row],[Date]])</f>
        <v>1975</v>
      </c>
    </row>
    <row r="1449" spans="1:13">
      <c r="A1449" s="1" t="s">
        <v>9</v>
      </c>
      <c r="B1449" s="1" t="s">
        <v>10</v>
      </c>
      <c r="C1449" s="2">
        <v>27715</v>
      </c>
      <c r="D1449" s="3">
        <v>0.60833333333333328</v>
      </c>
      <c r="E1449" s="1" t="s">
        <v>1362</v>
      </c>
      <c r="F1449" s="1" t="s">
        <v>1645</v>
      </c>
      <c r="G1449" s="1" t="s">
        <v>13</v>
      </c>
      <c r="H1449" s="1" t="s">
        <v>14</v>
      </c>
      <c r="I1449" s="1" t="s">
        <v>15</v>
      </c>
      <c r="J1449" s="1">
        <f>FIND(", ",space_missions[[#This Row],[Location]])</f>
        <v>9</v>
      </c>
      <c r="K1449" s="1" t="str">
        <f t="shared" si="22"/>
        <v xml:space="preserve"> Kazakhstan</v>
      </c>
      <c r="L1449" s="1" t="str">
        <f>_xlfn.CONCAT(space_missions[[#This Row],[Company]],"-",space_missions[[#This Row],[Rocket]])</f>
        <v>RVSN USSR-Soyuz U</v>
      </c>
      <c r="M1449" s="1">
        <f>YEAR(space_missions[[#This Row],[Date]])</f>
        <v>1975</v>
      </c>
    </row>
    <row r="1450" spans="1:13">
      <c r="A1450" s="1" t="s">
        <v>9</v>
      </c>
      <c r="B1450" s="1" t="s">
        <v>361</v>
      </c>
      <c r="C1450" s="2">
        <v>27719</v>
      </c>
      <c r="D1450" s="3">
        <v>0.3888888888888889</v>
      </c>
      <c r="E1450" s="1" t="s">
        <v>339</v>
      </c>
      <c r="F1450" s="1" t="s">
        <v>1646</v>
      </c>
      <c r="G1450" s="1" t="s">
        <v>13</v>
      </c>
      <c r="H1450" s="1" t="s">
        <v>14</v>
      </c>
      <c r="I1450" s="1" t="s">
        <v>15</v>
      </c>
      <c r="J1450" s="1">
        <f>FIND(", ",space_missions[[#This Row],[Location]])</f>
        <v>10</v>
      </c>
      <c r="K1450" s="1" t="str">
        <f t="shared" si="22"/>
        <v xml:space="preserve"> Kazakhstan</v>
      </c>
      <c r="L1450" s="1" t="str">
        <f>_xlfn.CONCAT(space_missions[[#This Row],[Company]],"-",space_missions[[#This Row],[Rocket]])</f>
        <v>RVSN USSR-Voskhod</v>
      </c>
      <c r="M1450" s="1">
        <f>YEAR(space_missions[[#This Row],[Date]])</f>
        <v>1975</v>
      </c>
    </row>
    <row r="1451" spans="1:13">
      <c r="A1451" s="1" t="s">
        <v>9</v>
      </c>
      <c r="B1451" s="1" t="s">
        <v>961</v>
      </c>
      <c r="C1451" s="2">
        <v>27719</v>
      </c>
      <c r="D1451" s="3">
        <v>0.71597222222222223</v>
      </c>
      <c r="E1451" s="1" t="s">
        <v>685</v>
      </c>
      <c r="F1451" s="1" t="s">
        <v>1647</v>
      </c>
      <c r="G1451" s="1" t="s">
        <v>13</v>
      </c>
      <c r="H1451" s="1" t="s">
        <v>14</v>
      </c>
      <c r="I1451" s="1" t="s">
        <v>15</v>
      </c>
      <c r="J1451" s="1">
        <f>FIND(", ",space_missions[[#This Row],[Location]])</f>
        <v>11</v>
      </c>
      <c r="K1451" s="1" t="str">
        <f t="shared" si="22"/>
        <v xml:space="preserve"> Russia</v>
      </c>
      <c r="L1451" s="1" t="str">
        <f>_xlfn.CONCAT(space_missions[[#This Row],[Company]],"-",space_missions[[#This Row],[Rocket]])</f>
        <v>RVSN USSR-Cosmos-3M (11K65M)</v>
      </c>
      <c r="M1451" s="1">
        <f>YEAR(space_missions[[#This Row],[Date]])</f>
        <v>1975</v>
      </c>
    </row>
    <row r="1452" spans="1:13">
      <c r="A1452" s="1" t="s">
        <v>9</v>
      </c>
      <c r="B1452" s="1" t="s">
        <v>1116</v>
      </c>
      <c r="C1452" s="2">
        <v>27723</v>
      </c>
      <c r="D1452" s="3">
        <v>0.70833333333333337</v>
      </c>
      <c r="E1452" s="1" t="s">
        <v>1362</v>
      </c>
      <c r="F1452" s="1" t="s">
        <v>1648</v>
      </c>
      <c r="G1452" s="1" t="s">
        <v>13</v>
      </c>
      <c r="H1452" s="1" t="s">
        <v>14</v>
      </c>
      <c r="I1452" s="1" t="s">
        <v>15</v>
      </c>
      <c r="J1452" s="1">
        <f>FIND(", ",space_missions[[#This Row],[Location]])</f>
        <v>10</v>
      </c>
      <c r="K1452" s="1" t="str">
        <f t="shared" si="22"/>
        <v xml:space="preserve"> Russia</v>
      </c>
      <c r="L1452" s="1" t="str">
        <f>_xlfn.CONCAT(space_missions[[#This Row],[Company]],"-",space_missions[[#This Row],[Rocket]])</f>
        <v>RVSN USSR-Soyuz U</v>
      </c>
      <c r="M1452" s="1">
        <f>YEAR(space_missions[[#This Row],[Date]])</f>
        <v>1975</v>
      </c>
    </row>
    <row r="1453" spans="1:13">
      <c r="A1453" s="1" t="s">
        <v>9</v>
      </c>
      <c r="B1453" s="1" t="s">
        <v>961</v>
      </c>
      <c r="C1453" s="2">
        <v>27726</v>
      </c>
      <c r="D1453" s="3">
        <v>6.9444444444444441E-3</v>
      </c>
      <c r="E1453" s="1" t="s">
        <v>685</v>
      </c>
      <c r="F1453" s="1" t="s">
        <v>1649</v>
      </c>
      <c r="G1453" s="1" t="s">
        <v>13</v>
      </c>
      <c r="H1453" s="1" t="s">
        <v>14</v>
      </c>
      <c r="I1453" s="1" t="s">
        <v>15</v>
      </c>
      <c r="J1453" s="1">
        <f>FIND(", ",space_missions[[#This Row],[Location]])</f>
        <v>11</v>
      </c>
      <c r="K1453" s="1" t="str">
        <f t="shared" si="22"/>
        <v xml:space="preserve"> Russia</v>
      </c>
      <c r="L1453" s="1" t="str">
        <f>_xlfn.CONCAT(space_missions[[#This Row],[Company]],"-",space_missions[[#This Row],[Rocket]])</f>
        <v>RVSN USSR-Cosmos-3M (11K65M)</v>
      </c>
      <c r="M1453" s="1">
        <f>YEAR(space_missions[[#This Row],[Date]])</f>
        <v>1975</v>
      </c>
    </row>
    <row r="1454" spans="1:13">
      <c r="A1454" s="1" t="s">
        <v>9</v>
      </c>
      <c r="B1454" s="1" t="s">
        <v>1116</v>
      </c>
      <c r="C1454" s="2">
        <v>27731</v>
      </c>
      <c r="D1454" s="3">
        <v>0.41666666666666669</v>
      </c>
      <c r="E1454" s="1" t="s">
        <v>339</v>
      </c>
      <c r="F1454" s="1" t="s">
        <v>1650</v>
      </c>
      <c r="G1454" s="1" t="s">
        <v>13</v>
      </c>
      <c r="H1454" s="1" t="s">
        <v>14</v>
      </c>
      <c r="I1454" s="1" t="s">
        <v>15</v>
      </c>
      <c r="J1454" s="1">
        <f>FIND(", ",space_missions[[#This Row],[Location]])</f>
        <v>10</v>
      </c>
      <c r="K1454" s="1" t="str">
        <f t="shared" si="22"/>
        <v xml:space="preserve"> Russia</v>
      </c>
      <c r="L1454" s="1" t="str">
        <f>_xlfn.CONCAT(space_missions[[#This Row],[Company]],"-",space_missions[[#This Row],[Rocket]])</f>
        <v>RVSN USSR-Voskhod</v>
      </c>
      <c r="M1454" s="1">
        <f>YEAR(space_missions[[#This Row],[Date]])</f>
        <v>1975</v>
      </c>
    </row>
    <row r="1455" spans="1:13">
      <c r="A1455" s="1" t="s">
        <v>463</v>
      </c>
      <c r="B1455" s="1" t="s">
        <v>388</v>
      </c>
      <c r="C1455" s="2">
        <v>27732</v>
      </c>
      <c r="D1455" s="3">
        <v>0.85972222222222228</v>
      </c>
      <c r="E1455" s="1" t="s">
        <v>1163</v>
      </c>
      <c r="F1455" s="1" t="s">
        <v>1651</v>
      </c>
      <c r="G1455" s="1" t="s">
        <v>13</v>
      </c>
      <c r="H1455" s="1" t="s">
        <v>14</v>
      </c>
      <c r="I1455" s="1" t="s">
        <v>15</v>
      </c>
      <c r="J1455" s="1">
        <f>FIND(", ",space_missions[[#This Row],[Location]])</f>
        <v>7</v>
      </c>
      <c r="K1455" s="1" t="str">
        <f t="shared" si="22"/>
        <v xml:space="preserve"> USA</v>
      </c>
      <c r="L1455" s="1" t="str">
        <f>_xlfn.CONCAT(space_missions[[#This Row],[Company]],"-",space_missions[[#This Row],[Rocket]])</f>
        <v>Martin Marietta-Titan IIID</v>
      </c>
      <c r="M1455" s="1">
        <f>YEAR(space_missions[[#This Row],[Date]])</f>
        <v>1975</v>
      </c>
    </row>
    <row r="1456" spans="1:13">
      <c r="A1456" s="1" t="s">
        <v>9</v>
      </c>
      <c r="B1456" s="1" t="s">
        <v>961</v>
      </c>
      <c r="C1456" s="2">
        <v>27739</v>
      </c>
      <c r="D1456" s="3">
        <v>0.70833333333333337</v>
      </c>
      <c r="E1456" s="1" t="s">
        <v>685</v>
      </c>
      <c r="F1456" s="1" t="s">
        <v>1652</v>
      </c>
      <c r="G1456" s="1" t="s">
        <v>13</v>
      </c>
      <c r="H1456" s="1" t="s">
        <v>14</v>
      </c>
      <c r="I1456" s="1" t="s">
        <v>15</v>
      </c>
      <c r="J1456" s="1">
        <f>FIND(", ",space_missions[[#This Row],[Location]])</f>
        <v>11</v>
      </c>
      <c r="K1456" s="1" t="str">
        <f t="shared" si="22"/>
        <v xml:space="preserve"> Russia</v>
      </c>
      <c r="L1456" s="1" t="str">
        <f>_xlfn.CONCAT(space_missions[[#This Row],[Company]],"-",space_missions[[#This Row],[Rocket]])</f>
        <v>RVSN USSR-Cosmos-3M (11K65M)</v>
      </c>
      <c r="M1456" s="1">
        <f>YEAR(space_missions[[#This Row],[Date]])</f>
        <v>1975</v>
      </c>
    </row>
    <row r="1457" spans="1:13">
      <c r="A1457" s="1" t="s">
        <v>9</v>
      </c>
      <c r="B1457" s="1" t="s">
        <v>739</v>
      </c>
      <c r="C1457" s="2">
        <v>27740</v>
      </c>
      <c r="D1457" s="3">
        <v>0.53125</v>
      </c>
      <c r="E1457" s="1" t="s">
        <v>937</v>
      </c>
      <c r="F1457" s="1" t="s">
        <v>1653</v>
      </c>
      <c r="G1457" s="1" t="s">
        <v>13</v>
      </c>
      <c r="H1457" s="1" t="s">
        <v>14</v>
      </c>
      <c r="I1457" s="1" t="s">
        <v>15</v>
      </c>
      <c r="J1457" s="1">
        <f>FIND(", ",space_missions[[#This Row],[Location]])</f>
        <v>11</v>
      </c>
      <c r="K1457" s="1" t="str">
        <f t="shared" si="22"/>
        <v xml:space="preserve"> Kazakhstan</v>
      </c>
      <c r="L1457" s="1" t="str">
        <f>_xlfn.CONCAT(space_missions[[#This Row],[Company]],"-",space_missions[[#This Row],[Rocket]])</f>
        <v>RVSN USSR-Tsyklon-2</v>
      </c>
      <c r="M1457" s="1">
        <f>YEAR(space_missions[[#This Row],[Date]])</f>
        <v>1975</v>
      </c>
    </row>
    <row r="1458" spans="1:13">
      <c r="A1458" s="1" t="s">
        <v>463</v>
      </c>
      <c r="B1458" s="1" t="s">
        <v>464</v>
      </c>
      <c r="C1458" s="2">
        <v>27742</v>
      </c>
      <c r="D1458" s="3">
        <v>0.21875</v>
      </c>
      <c r="E1458" s="1" t="s">
        <v>1082</v>
      </c>
      <c r="F1458" s="1" t="s">
        <v>1654</v>
      </c>
      <c r="G1458" s="1" t="s">
        <v>13</v>
      </c>
      <c r="H1458" s="1" t="s">
        <v>14</v>
      </c>
      <c r="I1458" s="1" t="s">
        <v>15</v>
      </c>
      <c r="J1458" s="1">
        <f>FIND(", ",space_missions[[#This Row],[Location]])</f>
        <v>7</v>
      </c>
      <c r="K1458" s="1" t="str">
        <f t="shared" si="22"/>
        <v xml:space="preserve"> USA</v>
      </c>
      <c r="L1458" s="1" t="str">
        <f>_xlfn.CONCAT(space_missions[[#This Row],[Company]],"-",space_missions[[#This Row],[Rocket]])</f>
        <v>Martin Marietta-Titan III(23)C</v>
      </c>
      <c r="M1458" s="1">
        <f>YEAR(space_missions[[#This Row],[Date]])</f>
        <v>1975</v>
      </c>
    </row>
    <row r="1459" spans="1:13">
      <c r="A1459" s="1" t="s">
        <v>973</v>
      </c>
      <c r="B1459" s="1" t="s">
        <v>1288</v>
      </c>
      <c r="C1459" s="2">
        <v>27744</v>
      </c>
      <c r="D1459" s="3">
        <v>0.38958333333333334</v>
      </c>
      <c r="E1459" s="1" t="s">
        <v>1289</v>
      </c>
      <c r="F1459" s="1" t="s">
        <v>1655</v>
      </c>
      <c r="G1459" s="1" t="s">
        <v>13</v>
      </c>
      <c r="H1459" s="1" t="s">
        <v>14</v>
      </c>
      <c r="I1459" s="1" t="s">
        <v>15</v>
      </c>
      <c r="J1459" s="1">
        <f>FIND(", ",space_missions[[#This Row],[Location]])</f>
        <v>17</v>
      </c>
      <c r="K1459" s="1" t="str">
        <f t="shared" si="22"/>
        <v xml:space="preserve"> China</v>
      </c>
      <c r="L1459" s="1" t="str">
        <f>_xlfn.CONCAT(space_missions[[#This Row],[Company]],"-",space_missions[[#This Row],[Rocket]])</f>
        <v>CASC-Feng Bao 1</v>
      </c>
      <c r="M1459" s="1">
        <f>YEAR(space_missions[[#This Row],[Date]])</f>
        <v>1975</v>
      </c>
    </row>
    <row r="1460" spans="1:13">
      <c r="A1460" s="1" t="s">
        <v>9</v>
      </c>
      <c r="B1460" s="1" t="s">
        <v>361</v>
      </c>
      <c r="C1460" s="2">
        <v>27744</v>
      </c>
      <c r="D1460" s="3">
        <v>0.40972222222222221</v>
      </c>
      <c r="E1460" s="1" t="s">
        <v>339</v>
      </c>
      <c r="F1460" s="1" t="s">
        <v>1656</v>
      </c>
      <c r="G1460" s="1" t="s">
        <v>13</v>
      </c>
      <c r="H1460" s="1" t="s">
        <v>14</v>
      </c>
      <c r="I1460" s="1" t="s">
        <v>15</v>
      </c>
      <c r="J1460" s="1">
        <f>FIND(", ",space_missions[[#This Row],[Location]])</f>
        <v>10</v>
      </c>
      <c r="K1460" s="1" t="str">
        <f t="shared" si="22"/>
        <v xml:space="preserve"> Kazakhstan</v>
      </c>
      <c r="L1460" s="1" t="str">
        <f>_xlfn.CONCAT(space_missions[[#This Row],[Company]],"-",space_missions[[#This Row],[Rocket]])</f>
        <v>RVSN USSR-Voskhod</v>
      </c>
      <c r="M1460" s="1">
        <f>YEAR(space_missions[[#This Row],[Date]])</f>
        <v>1975</v>
      </c>
    </row>
    <row r="1461" spans="1:13">
      <c r="A1461" s="1" t="s">
        <v>9</v>
      </c>
      <c r="B1461" s="1" t="s">
        <v>1116</v>
      </c>
      <c r="C1461" s="2">
        <v>27745</v>
      </c>
      <c r="D1461" s="3">
        <v>0.46250000000000002</v>
      </c>
      <c r="E1461" s="1" t="s">
        <v>1463</v>
      </c>
      <c r="F1461" s="1" t="s">
        <v>1657</v>
      </c>
      <c r="G1461" s="1" t="s">
        <v>13</v>
      </c>
      <c r="H1461" s="1" t="s">
        <v>14</v>
      </c>
      <c r="I1461" s="1" t="s">
        <v>15</v>
      </c>
      <c r="J1461" s="1">
        <f>FIND(", ",space_missions[[#This Row],[Location]])</f>
        <v>10</v>
      </c>
      <c r="K1461" s="1" t="str">
        <f t="shared" si="22"/>
        <v xml:space="preserve"> Russia</v>
      </c>
      <c r="L1461" s="1" t="str">
        <f>_xlfn.CONCAT(space_missions[[#This Row],[Company]],"-",space_missions[[#This Row],[Rocket]])</f>
        <v>RVSN USSR-Molniya-M /Block ML</v>
      </c>
      <c r="M1461" s="1">
        <f>YEAR(space_missions[[#This Row],[Date]])</f>
        <v>1975</v>
      </c>
    </row>
    <row r="1462" spans="1:13">
      <c r="A1462" s="1" t="s">
        <v>9</v>
      </c>
      <c r="B1462" s="1" t="s">
        <v>961</v>
      </c>
      <c r="C1462" s="2">
        <v>27747</v>
      </c>
      <c r="D1462" s="3">
        <v>0.58333333333333337</v>
      </c>
      <c r="E1462" s="1" t="s">
        <v>685</v>
      </c>
      <c r="F1462" s="1" t="s">
        <v>1658</v>
      </c>
      <c r="G1462" s="1" t="s">
        <v>13</v>
      </c>
      <c r="H1462" s="1" t="s">
        <v>14</v>
      </c>
      <c r="I1462" s="1" t="s">
        <v>21</v>
      </c>
      <c r="J1462" s="1">
        <f>FIND(", ",space_missions[[#This Row],[Location]])</f>
        <v>11</v>
      </c>
      <c r="K1462" s="1" t="str">
        <f t="shared" si="22"/>
        <v xml:space="preserve"> Russia</v>
      </c>
      <c r="L1462" s="1" t="str">
        <f>_xlfn.CONCAT(space_missions[[#This Row],[Company]],"-",space_missions[[#This Row],[Rocket]])</f>
        <v>RVSN USSR-Cosmos-3M (11K65M)</v>
      </c>
      <c r="M1462" s="1">
        <f>YEAR(space_missions[[#This Row],[Date]])</f>
        <v>1975</v>
      </c>
    </row>
    <row r="1463" spans="1:13">
      <c r="A1463" s="1" t="s">
        <v>9</v>
      </c>
      <c r="B1463" s="1" t="s">
        <v>361</v>
      </c>
      <c r="C1463" s="2">
        <v>27750</v>
      </c>
      <c r="D1463" s="3"/>
      <c r="E1463" s="1" t="s">
        <v>1257</v>
      </c>
      <c r="F1463" s="1" t="s">
        <v>1659</v>
      </c>
      <c r="G1463" s="1" t="s">
        <v>13</v>
      </c>
      <c r="H1463" s="1" t="s">
        <v>14</v>
      </c>
      <c r="I1463" s="1" t="s">
        <v>15</v>
      </c>
      <c r="J1463" s="1">
        <f>FIND(", ",space_missions[[#This Row],[Location]])</f>
        <v>10</v>
      </c>
      <c r="K1463" s="1" t="str">
        <f t="shared" si="22"/>
        <v xml:space="preserve"> Kazakhstan</v>
      </c>
      <c r="L1463" s="1" t="str">
        <f>_xlfn.CONCAT(space_missions[[#This Row],[Company]],"-",space_missions[[#This Row],[Rocket]])</f>
        <v>RVSN USSR-Molniya-M /Block SO-L</v>
      </c>
      <c r="M1463" s="1">
        <f>YEAR(space_missions[[#This Row],[Date]])</f>
        <v>1975</v>
      </c>
    </row>
    <row r="1464" spans="1:13">
      <c r="A1464" s="1" t="s">
        <v>9</v>
      </c>
      <c r="B1464" s="1" t="s">
        <v>543</v>
      </c>
      <c r="C1464" s="2">
        <v>27753</v>
      </c>
      <c r="D1464" s="3">
        <v>0.79166666666666663</v>
      </c>
      <c r="E1464" s="1" t="s">
        <v>396</v>
      </c>
      <c r="F1464" s="1" t="s">
        <v>1660</v>
      </c>
      <c r="G1464" s="1" t="s">
        <v>13</v>
      </c>
      <c r="H1464" s="1" t="s">
        <v>14</v>
      </c>
      <c r="I1464" s="1" t="s">
        <v>15</v>
      </c>
      <c r="J1464" s="1">
        <f>FIND(", ",space_missions[[#This Row],[Location]])</f>
        <v>10</v>
      </c>
      <c r="K1464" s="1" t="str">
        <f t="shared" si="22"/>
        <v xml:space="preserve"> Russia</v>
      </c>
      <c r="L1464" s="1" t="str">
        <f>_xlfn.CONCAT(space_missions[[#This Row],[Company]],"-",space_missions[[#This Row],[Rocket]])</f>
        <v>RVSN USSR-Vostok-2M</v>
      </c>
      <c r="M1464" s="1">
        <f>YEAR(space_missions[[#This Row],[Date]])</f>
        <v>1975</v>
      </c>
    </row>
    <row r="1465" spans="1:13">
      <c r="A1465" s="1" t="s">
        <v>9</v>
      </c>
      <c r="B1465" s="1" t="s">
        <v>1116</v>
      </c>
      <c r="C1465" s="2">
        <v>27755</v>
      </c>
      <c r="D1465" s="3">
        <v>0.43194444444444446</v>
      </c>
      <c r="E1465" s="1" t="s">
        <v>1463</v>
      </c>
      <c r="F1465" s="1" t="s">
        <v>1661</v>
      </c>
      <c r="G1465" s="1" t="s">
        <v>13</v>
      </c>
      <c r="H1465" s="1" t="s">
        <v>14</v>
      </c>
      <c r="I1465" s="1" t="s">
        <v>15</v>
      </c>
      <c r="J1465" s="1">
        <f>FIND(", ",space_missions[[#This Row],[Location]])</f>
        <v>10</v>
      </c>
      <c r="K1465" s="1" t="str">
        <f t="shared" si="22"/>
        <v xml:space="preserve"> Russia</v>
      </c>
      <c r="L1465" s="1" t="str">
        <f>_xlfn.CONCAT(space_missions[[#This Row],[Company]],"-",space_missions[[#This Row],[Rocket]])</f>
        <v>RVSN USSR-Molniya-M /Block ML</v>
      </c>
      <c r="M1465" s="1">
        <f>YEAR(space_missions[[#This Row],[Date]])</f>
        <v>1975</v>
      </c>
    </row>
    <row r="1466" spans="1:13">
      <c r="A1466" s="1" t="s">
        <v>9</v>
      </c>
      <c r="B1466" s="1" t="s">
        <v>961</v>
      </c>
      <c r="C1466" s="2">
        <v>27765</v>
      </c>
      <c r="D1466" s="3">
        <v>0.20277777777777778</v>
      </c>
      <c r="E1466" s="1" t="s">
        <v>685</v>
      </c>
      <c r="F1466" s="1" t="s">
        <v>1662</v>
      </c>
      <c r="G1466" s="1" t="s">
        <v>13</v>
      </c>
      <c r="H1466" s="1" t="s">
        <v>14</v>
      </c>
      <c r="I1466" s="1" t="s">
        <v>15</v>
      </c>
      <c r="J1466" s="1">
        <f>FIND(", ",space_missions[[#This Row],[Location]])</f>
        <v>11</v>
      </c>
      <c r="K1466" s="1" t="str">
        <f t="shared" si="22"/>
        <v xml:space="preserve"> Russia</v>
      </c>
      <c r="L1466" s="1" t="str">
        <f>_xlfn.CONCAT(space_missions[[#This Row],[Company]],"-",space_missions[[#This Row],[Rocket]])</f>
        <v>RVSN USSR-Cosmos-3M (11K65M)</v>
      </c>
      <c r="M1466" s="1">
        <f>YEAR(space_missions[[#This Row],[Date]])</f>
        <v>1976</v>
      </c>
    </row>
    <row r="1467" spans="1:13">
      <c r="A1467" s="1" t="s">
        <v>9</v>
      </c>
      <c r="B1467" s="1" t="s">
        <v>1116</v>
      </c>
      <c r="C1467" s="2">
        <v>27766</v>
      </c>
      <c r="D1467" s="3">
        <v>0.64861111111111114</v>
      </c>
      <c r="E1467" s="1" t="s">
        <v>339</v>
      </c>
      <c r="F1467" s="1" t="s">
        <v>1663</v>
      </c>
      <c r="G1467" s="1" t="s">
        <v>13</v>
      </c>
      <c r="H1467" s="1" t="s">
        <v>14</v>
      </c>
      <c r="I1467" s="1" t="s">
        <v>15</v>
      </c>
      <c r="J1467" s="1">
        <f>FIND(", ",space_missions[[#This Row],[Location]])</f>
        <v>10</v>
      </c>
      <c r="K1467" s="1" t="str">
        <f t="shared" si="22"/>
        <v xml:space="preserve"> Russia</v>
      </c>
      <c r="L1467" s="1" t="str">
        <f>_xlfn.CONCAT(space_missions[[#This Row],[Company]],"-",space_missions[[#This Row],[Rocket]])</f>
        <v>RVSN USSR-Voskhod</v>
      </c>
      <c r="M1467" s="1">
        <f>YEAR(space_missions[[#This Row],[Date]])</f>
        <v>1976</v>
      </c>
    </row>
    <row r="1468" spans="1:13">
      <c r="A1468" s="1" t="s">
        <v>463</v>
      </c>
      <c r="B1468" s="1" t="s">
        <v>521</v>
      </c>
      <c r="C1468" s="2">
        <v>27774</v>
      </c>
      <c r="D1468" s="3">
        <v>0.23194444444444445</v>
      </c>
      <c r="E1468" s="1" t="s">
        <v>1445</v>
      </c>
      <c r="F1468" s="1" t="s">
        <v>1664</v>
      </c>
      <c r="G1468" s="1" t="s">
        <v>13</v>
      </c>
      <c r="H1468" s="1" t="s">
        <v>14</v>
      </c>
      <c r="I1468" s="1" t="s">
        <v>15</v>
      </c>
      <c r="J1468" s="1">
        <f>FIND(", ",space_missions[[#This Row],[Location]])</f>
        <v>7</v>
      </c>
      <c r="K1468" s="1" t="str">
        <f t="shared" si="22"/>
        <v xml:space="preserve"> USA</v>
      </c>
      <c r="L1468" s="1" t="str">
        <f>_xlfn.CONCAT(space_missions[[#This Row],[Company]],"-",space_missions[[#This Row],[Rocket]])</f>
        <v>Martin Marietta-Titan IIIE</v>
      </c>
      <c r="M1468" s="1">
        <f>YEAR(space_missions[[#This Row],[Date]])</f>
        <v>1976</v>
      </c>
    </row>
    <row r="1469" spans="1:13">
      <c r="A1469" s="1" t="s">
        <v>9</v>
      </c>
      <c r="B1469" s="1" t="s">
        <v>961</v>
      </c>
      <c r="C1469" s="2">
        <v>27779</v>
      </c>
      <c r="D1469" s="3">
        <v>0.71319444444444446</v>
      </c>
      <c r="E1469" s="1" t="s">
        <v>685</v>
      </c>
      <c r="F1469" s="1" t="s">
        <v>1665</v>
      </c>
      <c r="G1469" s="1" t="s">
        <v>13</v>
      </c>
      <c r="H1469" s="1" t="s">
        <v>14</v>
      </c>
      <c r="I1469" s="1" t="s">
        <v>15</v>
      </c>
      <c r="J1469" s="1">
        <f>FIND(", ",space_missions[[#This Row],[Location]])</f>
        <v>11</v>
      </c>
      <c r="K1469" s="1" t="str">
        <f t="shared" si="22"/>
        <v xml:space="preserve"> Russia</v>
      </c>
      <c r="L1469" s="1" t="str">
        <f>_xlfn.CONCAT(space_missions[[#This Row],[Company]],"-",space_missions[[#This Row],[Rocket]])</f>
        <v>RVSN USSR-Cosmos-3M (11K65M)</v>
      </c>
      <c r="M1469" s="1">
        <f>YEAR(space_missions[[#This Row],[Date]])</f>
        <v>1976</v>
      </c>
    </row>
    <row r="1470" spans="1:13">
      <c r="A1470" s="1" t="s">
        <v>9</v>
      </c>
      <c r="B1470" s="1" t="s">
        <v>10</v>
      </c>
      <c r="C1470" s="2">
        <v>27781</v>
      </c>
      <c r="D1470" s="3">
        <v>0.48472222222222222</v>
      </c>
      <c r="E1470" s="1" t="s">
        <v>1463</v>
      </c>
      <c r="F1470" s="1" t="s">
        <v>1666</v>
      </c>
      <c r="G1470" s="1" t="s">
        <v>13</v>
      </c>
      <c r="H1470" s="1" t="s">
        <v>14</v>
      </c>
      <c r="I1470" s="1" t="s">
        <v>15</v>
      </c>
      <c r="J1470" s="1">
        <f>FIND(", ",space_missions[[#This Row],[Location]])</f>
        <v>9</v>
      </c>
      <c r="K1470" s="1" t="str">
        <f t="shared" si="22"/>
        <v xml:space="preserve"> Kazakhstan</v>
      </c>
      <c r="L1470" s="1" t="str">
        <f>_xlfn.CONCAT(space_missions[[#This Row],[Company]],"-",space_missions[[#This Row],[Rocket]])</f>
        <v>RVSN USSR-Molniya-M /Block ML</v>
      </c>
      <c r="M1470" s="1">
        <f>YEAR(space_missions[[#This Row],[Date]])</f>
        <v>1976</v>
      </c>
    </row>
    <row r="1471" spans="1:13">
      <c r="A1471" s="1" t="s">
        <v>9</v>
      </c>
      <c r="B1471" s="1" t="s">
        <v>961</v>
      </c>
      <c r="C1471" s="2">
        <v>27781</v>
      </c>
      <c r="D1471" s="3">
        <v>0.93472222222222223</v>
      </c>
      <c r="E1471" s="1" t="s">
        <v>685</v>
      </c>
      <c r="F1471" s="1" t="s">
        <v>1667</v>
      </c>
      <c r="G1471" s="1" t="s">
        <v>13</v>
      </c>
      <c r="H1471" s="1" t="s">
        <v>14</v>
      </c>
      <c r="I1471" s="1" t="s">
        <v>15</v>
      </c>
      <c r="J1471" s="1">
        <f>FIND(", ",space_missions[[#This Row],[Location]])</f>
        <v>11</v>
      </c>
      <c r="K1471" s="1" t="str">
        <f t="shared" si="22"/>
        <v xml:space="preserve"> Russia</v>
      </c>
      <c r="L1471" s="1" t="str">
        <f>_xlfn.CONCAT(space_missions[[#This Row],[Company]],"-",space_missions[[#This Row],[Rocket]])</f>
        <v>RVSN USSR-Cosmos-3M (11K65M)</v>
      </c>
      <c r="M1471" s="1">
        <f>YEAR(space_missions[[#This Row],[Date]])</f>
        <v>1976</v>
      </c>
    </row>
    <row r="1472" spans="1:13">
      <c r="A1472" s="1" t="s">
        <v>9</v>
      </c>
      <c r="B1472" s="1" t="s">
        <v>961</v>
      </c>
      <c r="C1472" s="2">
        <v>27787</v>
      </c>
      <c r="D1472" s="3">
        <v>0.44374999999999998</v>
      </c>
      <c r="E1472" s="1" t="s">
        <v>685</v>
      </c>
      <c r="F1472" s="1" t="s">
        <v>1668</v>
      </c>
      <c r="G1472" s="1" t="s">
        <v>13</v>
      </c>
      <c r="H1472" s="1" t="s">
        <v>14</v>
      </c>
      <c r="I1472" s="1" t="s">
        <v>15</v>
      </c>
      <c r="J1472" s="1">
        <f>FIND(", ",space_missions[[#This Row],[Location]])</f>
        <v>11</v>
      </c>
      <c r="K1472" s="1" t="str">
        <f t="shared" si="22"/>
        <v xml:space="preserve"> Russia</v>
      </c>
      <c r="L1472" s="1" t="str">
        <f>_xlfn.CONCAT(space_missions[[#This Row],[Company]],"-",space_missions[[#This Row],[Rocket]])</f>
        <v>RVSN USSR-Cosmos-3M (11K65M)</v>
      </c>
      <c r="M1472" s="1">
        <f>YEAR(space_missions[[#This Row],[Date]])</f>
        <v>1976</v>
      </c>
    </row>
    <row r="1473" spans="1:13">
      <c r="A1473" s="1" t="s">
        <v>9</v>
      </c>
      <c r="B1473" s="1" t="s">
        <v>361</v>
      </c>
      <c r="C1473" s="2">
        <v>27788</v>
      </c>
      <c r="D1473" s="3">
        <v>0.35416666666666669</v>
      </c>
      <c r="E1473" s="1" t="s">
        <v>339</v>
      </c>
      <c r="F1473" s="1" t="s">
        <v>1669</v>
      </c>
      <c r="G1473" s="1" t="s">
        <v>13</v>
      </c>
      <c r="H1473" s="1" t="s">
        <v>14</v>
      </c>
      <c r="I1473" s="1" t="s">
        <v>15</v>
      </c>
      <c r="J1473" s="1">
        <f>FIND(", ",space_missions[[#This Row],[Location]])</f>
        <v>10</v>
      </c>
      <c r="K1473" s="1" t="str">
        <f t="shared" si="22"/>
        <v xml:space="preserve"> Kazakhstan</v>
      </c>
      <c r="L1473" s="1" t="str">
        <f>_xlfn.CONCAT(space_missions[[#This Row],[Company]],"-",space_missions[[#This Row],[Rocket]])</f>
        <v>RVSN USSR-Voskhod</v>
      </c>
      <c r="M1473" s="1">
        <f>YEAR(space_missions[[#This Row],[Date]])</f>
        <v>1976</v>
      </c>
    </row>
    <row r="1474" spans="1:13">
      <c r="A1474" s="1" t="s">
        <v>92</v>
      </c>
      <c r="B1474" s="1" t="s">
        <v>482</v>
      </c>
      <c r="C1474" s="2">
        <v>27788</v>
      </c>
      <c r="D1474" s="3">
        <v>0.99722222222222223</v>
      </c>
      <c r="E1474" s="1" t="s">
        <v>1632</v>
      </c>
      <c r="F1474" s="1" t="s">
        <v>1670</v>
      </c>
      <c r="G1474" s="1" t="s">
        <v>13</v>
      </c>
      <c r="H1474" s="1" t="s">
        <v>14</v>
      </c>
      <c r="I1474" s="1" t="s">
        <v>15</v>
      </c>
      <c r="J1474" s="1">
        <f>FIND(", ",space_missions[[#This Row],[Location]])</f>
        <v>8</v>
      </c>
      <c r="K1474" s="1" t="str">
        <f t="shared" ref="K1474:K1537" si="23">RIGHT(B1474,LEN(B1474)-FIND("*",SUBSTITUTE(B1474,", ","*",LEN(B1474)-LEN(SUBSTITUTE(B1474,", ","*")))))</f>
        <v xml:space="preserve"> USA</v>
      </c>
      <c r="L1474" s="1" t="str">
        <f>_xlfn.CONCAT(space_missions[[#This Row],[Company]],"-",space_missions[[#This Row],[Rocket]])</f>
        <v>General Dynamics-Atlas-SLV3D Centaur-D1AR</v>
      </c>
      <c r="M1474" s="1">
        <f>YEAR(space_missions[[#This Row],[Date]])</f>
        <v>1976</v>
      </c>
    </row>
    <row r="1475" spans="1:13">
      <c r="A1475" s="1" t="s">
        <v>9</v>
      </c>
      <c r="B1475" s="1" t="s">
        <v>961</v>
      </c>
      <c r="C1475" s="2">
        <v>27793</v>
      </c>
      <c r="D1475" s="3">
        <v>0.34444444444444444</v>
      </c>
      <c r="E1475" s="1" t="s">
        <v>685</v>
      </c>
      <c r="F1475" s="1" t="s">
        <v>1671</v>
      </c>
      <c r="G1475" s="1" t="s">
        <v>13</v>
      </c>
      <c r="H1475" s="1" t="s">
        <v>14</v>
      </c>
      <c r="I1475" s="1" t="s">
        <v>15</v>
      </c>
      <c r="J1475" s="1">
        <f>FIND(", ",space_missions[[#This Row],[Location]])</f>
        <v>11</v>
      </c>
      <c r="K1475" s="1" t="str">
        <f t="shared" si="23"/>
        <v xml:space="preserve"> Russia</v>
      </c>
      <c r="L1475" s="1" t="str">
        <f>_xlfn.CONCAT(space_missions[[#This Row],[Company]],"-",space_missions[[#This Row],[Rocket]])</f>
        <v>RVSN USSR-Cosmos-3M (11K65M)</v>
      </c>
      <c r="M1475" s="1">
        <f>YEAR(space_missions[[#This Row],[Date]])</f>
        <v>1976</v>
      </c>
    </row>
    <row r="1476" spans="1:13">
      <c r="A1476" s="1" t="s">
        <v>1057</v>
      </c>
      <c r="B1476" s="1" t="s">
        <v>1058</v>
      </c>
      <c r="C1476" s="2">
        <v>27794</v>
      </c>
      <c r="D1476" s="3">
        <v>0.20833333333333334</v>
      </c>
      <c r="E1476" s="1" t="s">
        <v>1118</v>
      </c>
      <c r="F1476" s="1" t="s">
        <v>1672</v>
      </c>
      <c r="G1476" s="1" t="s">
        <v>13</v>
      </c>
      <c r="H1476" s="1" t="s">
        <v>14</v>
      </c>
      <c r="I1476" s="1" t="s">
        <v>21</v>
      </c>
      <c r="J1476" s="1">
        <f>FIND(", ",space_missions[[#This Row],[Location]])</f>
        <v>7</v>
      </c>
      <c r="K1476" s="1" t="str">
        <f t="shared" si="23"/>
        <v xml:space="preserve"> Japan</v>
      </c>
      <c r="L1476" s="1" t="str">
        <f>_xlfn.CONCAT(space_missions[[#This Row],[Company]],"-",space_missions[[#This Row],[Rocket]])</f>
        <v>ISAS-Mu-III C</v>
      </c>
      <c r="M1476" s="1">
        <f>YEAR(space_missions[[#This Row],[Date]])</f>
        <v>1976</v>
      </c>
    </row>
    <row r="1477" spans="1:13">
      <c r="A1477" s="1" t="s">
        <v>9</v>
      </c>
      <c r="B1477" s="1" t="s">
        <v>661</v>
      </c>
      <c r="C1477" s="2">
        <v>27795</v>
      </c>
      <c r="D1477" s="3">
        <v>0.61041666666666672</v>
      </c>
      <c r="E1477" s="1" t="s">
        <v>499</v>
      </c>
      <c r="F1477" s="1" t="s">
        <v>1673</v>
      </c>
      <c r="G1477" s="1" t="s">
        <v>13</v>
      </c>
      <c r="H1477" s="1" t="s">
        <v>14</v>
      </c>
      <c r="I1477" s="1" t="s">
        <v>15</v>
      </c>
      <c r="J1477" s="1">
        <f>FIND(", ",space_missions[[#This Row],[Location]])</f>
        <v>11</v>
      </c>
      <c r="K1477" s="1" t="str">
        <f t="shared" si="23"/>
        <v xml:space="preserve"> Russia</v>
      </c>
      <c r="L1477" s="1" t="str">
        <f>_xlfn.CONCAT(space_missions[[#This Row],[Company]],"-",space_missions[[#This Row],[Rocket]])</f>
        <v>RVSN USSR-Cosmos-2I (63SM)</v>
      </c>
      <c r="M1477" s="1">
        <f>YEAR(space_missions[[#This Row],[Date]])</f>
        <v>1976</v>
      </c>
    </row>
    <row r="1478" spans="1:13">
      <c r="A1478" s="1" t="s">
        <v>9</v>
      </c>
      <c r="B1478" s="1" t="s">
        <v>361</v>
      </c>
      <c r="C1478" s="2">
        <v>27801</v>
      </c>
      <c r="D1478" s="3">
        <v>0.36805555555555558</v>
      </c>
      <c r="E1478" s="1" t="s">
        <v>339</v>
      </c>
      <c r="F1478" s="1" t="s">
        <v>1674</v>
      </c>
      <c r="G1478" s="1" t="s">
        <v>13</v>
      </c>
      <c r="H1478" s="1" t="s">
        <v>14</v>
      </c>
      <c r="I1478" s="1" t="s">
        <v>15</v>
      </c>
      <c r="J1478" s="1">
        <f>FIND(", ",space_missions[[#This Row],[Location]])</f>
        <v>10</v>
      </c>
      <c r="K1478" s="1" t="str">
        <f t="shared" si="23"/>
        <v xml:space="preserve"> Kazakhstan</v>
      </c>
      <c r="L1478" s="1" t="str">
        <f>_xlfn.CONCAT(space_missions[[#This Row],[Company]],"-",space_missions[[#This Row],[Rocket]])</f>
        <v>RVSN USSR-Voskhod</v>
      </c>
      <c r="M1478" s="1">
        <f>YEAR(space_missions[[#This Row],[Date]])</f>
        <v>1976</v>
      </c>
    </row>
    <row r="1479" spans="1:13">
      <c r="A1479" s="1" t="s">
        <v>9</v>
      </c>
      <c r="B1479" s="1" t="s">
        <v>684</v>
      </c>
      <c r="C1479" s="2">
        <v>27802</v>
      </c>
      <c r="D1479" s="3">
        <v>0.54166666666666663</v>
      </c>
      <c r="E1479" s="1" t="s">
        <v>685</v>
      </c>
      <c r="F1479" s="1" t="s">
        <v>1675</v>
      </c>
      <c r="G1479" s="1" t="s">
        <v>13</v>
      </c>
      <c r="H1479" s="1" t="s">
        <v>14</v>
      </c>
      <c r="I1479" s="1" t="s">
        <v>15</v>
      </c>
      <c r="J1479" s="1">
        <f>FIND(", ",space_missions[[#This Row],[Location]])</f>
        <v>11</v>
      </c>
      <c r="K1479" s="1" t="str">
        <f t="shared" si="23"/>
        <v xml:space="preserve"> Russia</v>
      </c>
      <c r="L1479" s="1" t="str">
        <f>_xlfn.CONCAT(space_missions[[#This Row],[Company]],"-",space_missions[[#This Row],[Rocket]])</f>
        <v>RVSN USSR-Cosmos-3M (11K65M)</v>
      </c>
      <c r="M1479" s="1">
        <f>YEAR(space_missions[[#This Row],[Date]])</f>
        <v>1976</v>
      </c>
    </row>
    <row r="1480" spans="1:13">
      <c r="A1480" s="1" t="s">
        <v>9</v>
      </c>
      <c r="B1480" s="1" t="s">
        <v>847</v>
      </c>
      <c r="C1480" s="2">
        <v>27806</v>
      </c>
      <c r="D1480" s="3">
        <v>0.35347222222222224</v>
      </c>
      <c r="E1480" s="1" t="s">
        <v>937</v>
      </c>
      <c r="F1480" s="1" t="s">
        <v>1676</v>
      </c>
      <c r="G1480" s="1" t="s">
        <v>13</v>
      </c>
      <c r="H1480" s="1" t="s">
        <v>14</v>
      </c>
      <c r="I1480" s="1" t="s">
        <v>15</v>
      </c>
      <c r="J1480" s="1">
        <f>FIND(", ",space_missions[[#This Row],[Location]])</f>
        <v>11</v>
      </c>
      <c r="K1480" s="1" t="str">
        <f t="shared" si="23"/>
        <v xml:space="preserve"> Kazakhstan</v>
      </c>
      <c r="L1480" s="1" t="str">
        <f>_xlfn.CONCAT(space_missions[[#This Row],[Company]],"-",space_missions[[#This Row],[Rocket]])</f>
        <v>RVSN USSR-Tsyklon-2</v>
      </c>
      <c r="M1480" s="1">
        <f>YEAR(space_missions[[#This Row],[Date]])</f>
        <v>1976</v>
      </c>
    </row>
    <row r="1481" spans="1:13">
      <c r="A1481" s="1" t="s">
        <v>9</v>
      </c>
      <c r="B1481" s="1" t="s">
        <v>1116</v>
      </c>
      <c r="C1481" s="2">
        <v>27810</v>
      </c>
      <c r="D1481" s="3">
        <v>0.58402777777777781</v>
      </c>
      <c r="E1481" s="1" t="s">
        <v>1362</v>
      </c>
      <c r="F1481" s="1" t="s">
        <v>1677</v>
      </c>
      <c r="G1481" s="1" t="s">
        <v>13</v>
      </c>
      <c r="H1481" s="1" t="s">
        <v>14</v>
      </c>
      <c r="I1481" s="1" t="s">
        <v>15</v>
      </c>
      <c r="J1481" s="1">
        <f>FIND(", ",space_missions[[#This Row],[Location]])</f>
        <v>10</v>
      </c>
      <c r="K1481" s="1" t="str">
        <f t="shared" si="23"/>
        <v xml:space="preserve"> Russia</v>
      </c>
      <c r="L1481" s="1" t="str">
        <f>_xlfn.CONCAT(space_missions[[#This Row],[Company]],"-",space_missions[[#This Row],[Rocket]])</f>
        <v>RVSN USSR-Soyuz U</v>
      </c>
      <c r="M1481" s="1">
        <f>YEAR(space_missions[[#This Row],[Date]])</f>
        <v>1976</v>
      </c>
    </row>
    <row r="1482" spans="1:13">
      <c r="A1482" s="1" t="s">
        <v>1620</v>
      </c>
      <c r="B1482" s="1" t="s">
        <v>1621</v>
      </c>
      <c r="C1482" s="2">
        <v>27819</v>
      </c>
      <c r="D1482" s="3">
        <v>0.14583333333333334</v>
      </c>
      <c r="E1482" s="1" t="s">
        <v>1622</v>
      </c>
      <c r="F1482" s="1" t="s">
        <v>1678</v>
      </c>
      <c r="G1482" s="1" t="s">
        <v>13</v>
      </c>
      <c r="H1482" s="1" t="s">
        <v>14</v>
      </c>
      <c r="I1482" s="1" t="s">
        <v>15</v>
      </c>
      <c r="J1482" s="1">
        <f>FIND(", ",space_missions[[#This Row],[Location]])</f>
        <v>6</v>
      </c>
      <c r="K1482" s="1" t="str">
        <f t="shared" si="23"/>
        <v xml:space="preserve"> Japan</v>
      </c>
      <c r="L1482" s="1" t="str">
        <f>_xlfn.CONCAT(space_missions[[#This Row],[Company]],"-",space_missions[[#This Row],[Rocket]])</f>
        <v>MHI-N-I</v>
      </c>
      <c r="M1482" s="1">
        <f>YEAR(space_missions[[#This Row],[Date]])</f>
        <v>1976</v>
      </c>
    </row>
    <row r="1483" spans="1:13">
      <c r="A1483" s="1" t="s">
        <v>9</v>
      </c>
      <c r="B1483" s="1" t="s">
        <v>361</v>
      </c>
      <c r="C1483" s="2">
        <v>27829</v>
      </c>
      <c r="D1483" s="3">
        <v>0.33333333333333331</v>
      </c>
      <c r="E1483" s="1" t="s">
        <v>1362</v>
      </c>
      <c r="F1483" s="1" t="s">
        <v>1679</v>
      </c>
      <c r="G1483" s="1" t="s">
        <v>13</v>
      </c>
      <c r="H1483" s="1" t="s">
        <v>14</v>
      </c>
      <c r="I1483" s="1" t="s">
        <v>15</v>
      </c>
      <c r="J1483" s="1">
        <f>FIND(", ",space_missions[[#This Row],[Location]])</f>
        <v>10</v>
      </c>
      <c r="K1483" s="1" t="str">
        <f t="shared" si="23"/>
        <v xml:space="preserve"> Kazakhstan</v>
      </c>
      <c r="L1483" s="1" t="str">
        <f>_xlfn.CONCAT(space_missions[[#This Row],[Company]],"-",space_missions[[#This Row],[Rocket]])</f>
        <v>RVSN USSR-Soyuz U</v>
      </c>
      <c r="M1483" s="1">
        <f>YEAR(space_missions[[#This Row],[Date]])</f>
        <v>1976</v>
      </c>
    </row>
    <row r="1484" spans="1:13">
      <c r="A1484" s="1" t="s">
        <v>9</v>
      </c>
      <c r="B1484" s="1" t="s">
        <v>543</v>
      </c>
      <c r="C1484" s="2">
        <v>27830</v>
      </c>
      <c r="D1484" s="3">
        <v>0.82291666666666663</v>
      </c>
      <c r="E1484" s="1" t="s">
        <v>1463</v>
      </c>
      <c r="F1484" s="1" t="s">
        <v>1680</v>
      </c>
      <c r="G1484" s="1" t="s">
        <v>13</v>
      </c>
      <c r="H1484" s="1" t="s">
        <v>14</v>
      </c>
      <c r="I1484" s="1" t="s">
        <v>15</v>
      </c>
      <c r="J1484" s="1">
        <f>FIND(", ",space_missions[[#This Row],[Location]])</f>
        <v>10</v>
      </c>
      <c r="K1484" s="1" t="str">
        <f t="shared" si="23"/>
        <v xml:space="preserve"> Russia</v>
      </c>
      <c r="L1484" s="1" t="str">
        <f>_xlfn.CONCAT(space_missions[[#This Row],[Company]],"-",space_missions[[#This Row],[Rocket]])</f>
        <v>RVSN USSR-Molniya-M /Block ML</v>
      </c>
      <c r="M1484" s="1">
        <f>YEAR(space_missions[[#This Row],[Date]])</f>
        <v>1976</v>
      </c>
    </row>
    <row r="1485" spans="1:13">
      <c r="A1485" s="1" t="s">
        <v>9</v>
      </c>
      <c r="B1485" s="1" t="s">
        <v>961</v>
      </c>
      <c r="C1485" s="2">
        <v>27831</v>
      </c>
      <c r="D1485" s="3">
        <v>0.5625</v>
      </c>
      <c r="E1485" s="1" t="s">
        <v>685</v>
      </c>
      <c r="F1485" s="1" t="s">
        <v>1681</v>
      </c>
      <c r="G1485" s="1" t="s">
        <v>13</v>
      </c>
      <c r="H1485" s="1" t="s">
        <v>14</v>
      </c>
      <c r="I1485" s="1" t="s">
        <v>15</v>
      </c>
      <c r="J1485" s="1">
        <f>FIND(", ",space_missions[[#This Row],[Location]])</f>
        <v>11</v>
      </c>
      <c r="K1485" s="1" t="str">
        <f t="shared" si="23"/>
        <v xml:space="preserve"> Russia</v>
      </c>
      <c r="L1485" s="1" t="str">
        <f>_xlfn.CONCAT(space_missions[[#This Row],[Company]],"-",space_missions[[#This Row],[Rocket]])</f>
        <v>RVSN USSR-Cosmos-3M (11K65M)</v>
      </c>
      <c r="M1485" s="1">
        <f>YEAR(space_missions[[#This Row],[Date]])</f>
        <v>1976</v>
      </c>
    </row>
    <row r="1486" spans="1:13">
      <c r="A1486" s="1" t="s">
        <v>9</v>
      </c>
      <c r="B1486" s="1" t="s">
        <v>847</v>
      </c>
      <c r="C1486" s="2">
        <v>27832</v>
      </c>
      <c r="D1486" s="3">
        <v>0.71875</v>
      </c>
      <c r="E1486" s="1" t="s">
        <v>937</v>
      </c>
      <c r="F1486" s="1" t="s">
        <v>1682</v>
      </c>
      <c r="G1486" s="1" t="s">
        <v>13</v>
      </c>
      <c r="H1486" s="1" t="s">
        <v>14</v>
      </c>
      <c r="I1486" s="1" t="s">
        <v>15</v>
      </c>
      <c r="J1486" s="1">
        <f>FIND(", ",space_missions[[#This Row],[Location]])</f>
        <v>11</v>
      </c>
      <c r="K1486" s="1" t="str">
        <f t="shared" si="23"/>
        <v xml:space="preserve"> Kazakhstan</v>
      </c>
      <c r="L1486" s="1" t="str">
        <f>_xlfn.CONCAT(space_missions[[#This Row],[Company]],"-",space_missions[[#This Row],[Rocket]])</f>
        <v>RVSN USSR-Tsyklon-2</v>
      </c>
      <c r="M1486" s="1">
        <f>YEAR(space_missions[[#This Row],[Date]])</f>
        <v>1976</v>
      </c>
    </row>
    <row r="1487" spans="1:13">
      <c r="A1487" s="1" t="s">
        <v>463</v>
      </c>
      <c r="B1487" s="1" t="s">
        <v>464</v>
      </c>
      <c r="C1487" s="2">
        <v>27833</v>
      </c>
      <c r="D1487" s="3">
        <v>5.9027777777777776E-2</v>
      </c>
      <c r="E1487" s="1" t="s">
        <v>1082</v>
      </c>
      <c r="F1487" s="1" t="s">
        <v>1683</v>
      </c>
      <c r="G1487" s="1" t="s">
        <v>13</v>
      </c>
      <c r="H1487" s="1" t="s">
        <v>14</v>
      </c>
      <c r="I1487" s="1" t="s">
        <v>15</v>
      </c>
      <c r="J1487" s="1">
        <f>FIND(", ",space_missions[[#This Row],[Location]])</f>
        <v>7</v>
      </c>
      <c r="K1487" s="1" t="str">
        <f t="shared" si="23"/>
        <v xml:space="preserve"> USA</v>
      </c>
      <c r="L1487" s="1" t="str">
        <f>_xlfn.CONCAT(space_missions[[#This Row],[Company]],"-",space_missions[[#This Row],[Rocket]])</f>
        <v>Martin Marietta-Titan III(23)C</v>
      </c>
      <c r="M1487" s="1">
        <f>YEAR(space_missions[[#This Row],[Date]])</f>
        <v>1976</v>
      </c>
    </row>
    <row r="1488" spans="1:13">
      <c r="A1488" s="1" t="s">
        <v>9</v>
      </c>
      <c r="B1488" s="1" t="s">
        <v>543</v>
      </c>
      <c r="C1488" s="2">
        <v>27835</v>
      </c>
      <c r="D1488" s="3">
        <v>0.72361111111111109</v>
      </c>
      <c r="E1488" s="1" t="s">
        <v>396</v>
      </c>
      <c r="F1488" s="1" t="s">
        <v>1684</v>
      </c>
      <c r="G1488" s="1" t="s">
        <v>13</v>
      </c>
      <c r="H1488" s="1" t="s">
        <v>14</v>
      </c>
      <c r="I1488" s="1" t="s">
        <v>15</v>
      </c>
      <c r="J1488" s="1">
        <f>FIND(", ",space_missions[[#This Row],[Location]])</f>
        <v>10</v>
      </c>
      <c r="K1488" s="1" t="str">
        <f t="shared" si="23"/>
        <v xml:space="preserve"> Russia</v>
      </c>
      <c r="L1488" s="1" t="str">
        <f>_xlfn.CONCAT(space_missions[[#This Row],[Company]],"-",space_missions[[#This Row],[Rocket]])</f>
        <v>RVSN USSR-Vostok-2M</v>
      </c>
      <c r="M1488" s="1">
        <f>YEAR(space_missions[[#This Row],[Date]])</f>
        <v>1976</v>
      </c>
    </row>
    <row r="1489" spans="1:13">
      <c r="A1489" s="1" t="s">
        <v>9</v>
      </c>
      <c r="B1489" s="1" t="s">
        <v>361</v>
      </c>
      <c r="C1489" s="2">
        <v>27837</v>
      </c>
      <c r="D1489" s="3">
        <v>0.38541666666666669</v>
      </c>
      <c r="E1489" s="1" t="s">
        <v>1362</v>
      </c>
      <c r="F1489" s="1" t="s">
        <v>1685</v>
      </c>
      <c r="G1489" s="1" t="s">
        <v>13</v>
      </c>
      <c r="H1489" s="1" t="s">
        <v>14</v>
      </c>
      <c r="I1489" s="1" t="s">
        <v>15</v>
      </c>
      <c r="J1489" s="1">
        <f>FIND(", ",space_missions[[#This Row],[Location]])</f>
        <v>10</v>
      </c>
      <c r="K1489" s="1" t="str">
        <f t="shared" si="23"/>
        <v xml:space="preserve"> Kazakhstan</v>
      </c>
      <c r="L1489" s="1" t="str">
        <f>_xlfn.CONCAT(space_missions[[#This Row],[Company]],"-",space_missions[[#This Row],[Rocket]])</f>
        <v>RVSN USSR-Soyuz U</v>
      </c>
      <c r="M1489" s="1">
        <f>YEAR(space_missions[[#This Row],[Date]])</f>
        <v>1976</v>
      </c>
    </row>
    <row r="1490" spans="1:13">
      <c r="A1490" s="1" t="s">
        <v>9</v>
      </c>
      <c r="B1490" s="1" t="s">
        <v>10</v>
      </c>
      <c r="C1490" s="2">
        <v>27838</v>
      </c>
      <c r="D1490" s="3">
        <v>0.81319444444444444</v>
      </c>
      <c r="E1490" s="1" t="s">
        <v>1463</v>
      </c>
      <c r="F1490" s="1" t="s">
        <v>1686</v>
      </c>
      <c r="G1490" s="1" t="s">
        <v>13</v>
      </c>
      <c r="H1490" s="1" t="s">
        <v>14</v>
      </c>
      <c r="I1490" s="1" t="s">
        <v>15</v>
      </c>
      <c r="J1490" s="1">
        <f>FIND(", ",space_missions[[#This Row],[Location]])</f>
        <v>9</v>
      </c>
      <c r="K1490" s="1" t="str">
        <f t="shared" si="23"/>
        <v xml:space="preserve"> Kazakhstan</v>
      </c>
      <c r="L1490" s="1" t="str">
        <f>_xlfn.CONCAT(space_missions[[#This Row],[Company]],"-",space_missions[[#This Row],[Rocket]])</f>
        <v>RVSN USSR-Molniya-M /Block ML</v>
      </c>
      <c r="M1490" s="1">
        <f>YEAR(space_missions[[#This Row],[Date]])</f>
        <v>1976</v>
      </c>
    </row>
    <row r="1491" spans="1:13">
      <c r="A1491" s="1" t="s">
        <v>42</v>
      </c>
      <c r="B1491" s="1" t="s">
        <v>322</v>
      </c>
      <c r="C1491" s="2">
        <v>27841</v>
      </c>
      <c r="D1491" s="3">
        <v>0.75972222222222219</v>
      </c>
      <c r="E1491" s="1" t="s">
        <v>1181</v>
      </c>
      <c r="F1491" s="1" t="s">
        <v>1687</v>
      </c>
      <c r="G1491" s="1" t="s">
        <v>13</v>
      </c>
      <c r="H1491" s="1" t="s">
        <v>14</v>
      </c>
      <c r="I1491" s="1" t="s">
        <v>15</v>
      </c>
      <c r="J1491" s="1">
        <f>FIND(", ",space_missions[[#This Row],[Location]])</f>
        <v>7</v>
      </c>
      <c r="K1491" s="1" t="str">
        <f t="shared" si="23"/>
        <v xml:space="preserve"> USA</v>
      </c>
      <c r="L1491" s="1" t="str">
        <f>_xlfn.CONCAT(space_missions[[#This Row],[Company]],"-",space_missions[[#This Row],[Rocket]])</f>
        <v>US Air Force-Titan III(24)B</v>
      </c>
      <c r="M1491" s="1">
        <f>YEAR(space_missions[[#This Row],[Date]])</f>
        <v>1976</v>
      </c>
    </row>
    <row r="1492" spans="1:13">
      <c r="A1492" s="1" t="s">
        <v>9</v>
      </c>
      <c r="B1492" s="1" t="s">
        <v>1116</v>
      </c>
      <c r="C1492" s="2">
        <v>27845</v>
      </c>
      <c r="D1492" s="3">
        <v>0.625</v>
      </c>
      <c r="E1492" s="1" t="s">
        <v>339</v>
      </c>
      <c r="F1492" s="1" t="s">
        <v>1688</v>
      </c>
      <c r="G1492" s="1" t="s">
        <v>13</v>
      </c>
      <c r="H1492" s="1" t="s">
        <v>14</v>
      </c>
      <c r="I1492" s="1" t="s">
        <v>15</v>
      </c>
      <c r="J1492" s="1">
        <f>FIND(", ",space_missions[[#This Row],[Location]])</f>
        <v>10</v>
      </c>
      <c r="K1492" s="1" t="str">
        <f t="shared" si="23"/>
        <v xml:space="preserve"> Russia</v>
      </c>
      <c r="L1492" s="1" t="str">
        <f>_xlfn.CONCAT(space_missions[[#This Row],[Company]],"-",space_missions[[#This Row],[Rocket]])</f>
        <v>RVSN USSR-Voskhod</v>
      </c>
      <c r="M1492" s="1">
        <f>YEAR(space_missions[[#This Row],[Date]])</f>
        <v>1976</v>
      </c>
    </row>
    <row r="1493" spans="1:13">
      <c r="A1493" s="1" t="s">
        <v>9</v>
      </c>
      <c r="B1493" s="1" t="s">
        <v>543</v>
      </c>
      <c r="C1493" s="2">
        <v>27850</v>
      </c>
      <c r="D1493" s="3">
        <v>0.53472222222222221</v>
      </c>
      <c r="E1493" s="1" t="s">
        <v>1227</v>
      </c>
      <c r="F1493" s="1" t="s">
        <v>1689</v>
      </c>
      <c r="G1493" s="1" t="s">
        <v>13</v>
      </c>
      <c r="H1493" s="1" t="s">
        <v>14</v>
      </c>
      <c r="I1493" s="1" t="s">
        <v>15</v>
      </c>
      <c r="J1493" s="1">
        <f>FIND(", ",space_missions[[#This Row],[Location]])</f>
        <v>10</v>
      </c>
      <c r="K1493" s="1" t="str">
        <f t="shared" si="23"/>
        <v xml:space="preserve"> Russia</v>
      </c>
      <c r="L1493" s="1" t="str">
        <f>_xlfn.CONCAT(space_missions[[#This Row],[Company]],"-",space_missions[[#This Row],[Rocket]])</f>
        <v>RVSN USSR-Soyuz M</v>
      </c>
      <c r="M1493" s="1">
        <f>YEAR(space_missions[[#This Row],[Date]])</f>
        <v>1976</v>
      </c>
    </row>
    <row r="1494" spans="1:13">
      <c r="A1494" s="1" t="s">
        <v>9</v>
      </c>
      <c r="B1494" s="1" t="s">
        <v>961</v>
      </c>
      <c r="C1494" s="2">
        <v>27856</v>
      </c>
      <c r="D1494" s="3">
        <v>0.1763888888888889</v>
      </c>
      <c r="E1494" s="1" t="s">
        <v>685</v>
      </c>
      <c r="F1494" s="1" t="s">
        <v>1690</v>
      </c>
      <c r="G1494" s="1" t="s">
        <v>13</v>
      </c>
      <c r="H1494" s="1" t="s">
        <v>14</v>
      </c>
      <c r="I1494" s="1" t="s">
        <v>15</v>
      </c>
      <c r="J1494" s="1">
        <f>FIND(", ",space_missions[[#This Row],[Location]])</f>
        <v>11</v>
      </c>
      <c r="K1494" s="1" t="str">
        <f t="shared" si="23"/>
        <v xml:space="preserve"> Russia</v>
      </c>
      <c r="L1494" s="1" t="str">
        <f>_xlfn.CONCAT(space_missions[[#This Row],[Company]],"-",space_missions[[#This Row],[Rocket]])</f>
        <v>RVSN USSR-Cosmos-3M (11K65M)</v>
      </c>
      <c r="M1494" s="1">
        <f>YEAR(space_missions[[#This Row],[Date]])</f>
        <v>1976</v>
      </c>
    </row>
    <row r="1495" spans="1:13">
      <c r="A1495" s="1" t="s">
        <v>9</v>
      </c>
      <c r="B1495" s="1" t="s">
        <v>543</v>
      </c>
      <c r="C1495" s="2">
        <v>27857</v>
      </c>
      <c r="D1495" s="3">
        <v>0.54513888888888884</v>
      </c>
      <c r="E1495" s="1" t="s">
        <v>396</v>
      </c>
      <c r="F1495" s="1" t="s">
        <v>1691</v>
      </c>
      <c r="G1495" s="1" t="s">
        <v>13</v>
      </c>
      <c r="H1495" s="1" t="s">
        <v>14</v>
      </c>
      <c r="I1495" s="1" t="s">
        <v>15</v>
      </c>
      <c r="J1495" s="1">
        <f>FIND(", ",space_missions[[#This Row],[Location]])</f>
        <v>10</v>
      </c>
      <c r="K1495" s="1" t="str">
        <f t="shared" si="23"/>
        <v xml:space="preserve"> Russia</v>
      </c>
      <c r="L1495" s="1" t="str">
        <f>_xlfn.CONCAT(space_missions[[#This Row],[Company]],"-",space_missions[[#This Row],[Rocket]])</f>
        <v>RVSN USSR-Vostok-2M</v>
      </c>
      <c r="M1495" s="1">
        <f>YEAR(space_missions[[#This Row],[Date]])</f>
        <v>1976</v>
      </c>
    </row>
    <row r="1496" spans="1:13">
      <c r="A1496" s="1" t="s">
        <v>9</v>
      </c>
      <c r="B1496" s="1" t="s">
        <v>1116</v>
      </c>
      <c r="C1496" s="2">
        <v>27859</v>
      </c>
      <c r="D1496" s="3">
        <v>0.35416666666666669</v>
      </c>
      <c r="E1496" s="1" t="s">
        <v>339</v>
      </c>
      <c r="F1496" s="1" t="s">
        <v>1692</v>
      </c>
      <c r="G1496" s="1" t="s">
        <v>13</v>
      </c>
      <c r="H1496" s="1" t="s">
        <v>14</v>
      </c>
      <c r="I1496" s="1" t="s">
        <v>15</v>
      </c>
      <c r="J1496" s="1">
        <f>FIND(", ",space_missions[[#This Row],[Location]])</f>
        <v>10</v>
      </c>
      <c r="K1496" s="1" t="str">
        <f t="shared" si="23"/>
        <v xml:space="preserve"> Russia</v>
      </c>
      <c r="L1496" s="1" t="str">
        <f>_xlfn.CONCAT(space_missions[[#This Row],[Company]],"-",space_missions[[#This Row],[Rocket]])</f>
        <v>RVSN USSR-Voskhod</v>
      </c>
      <c r="M1496" s="1">
        <f>YEAR(space_missions[[#This Row],[Date]])</f>
        <v>1976</v>
      </c>
    </row>
    <row r="1497" spans="1:13">
      <c r="A1497" s="1" t="s">
        <v>9</v>
      </c>
      <c r="B1497" s="1" t="s">
        <v>1116</v>
      </c>
      <c r="C1497" s="2">
        <v>27878</v>
      </c>
      <c r="D1497" s="3">
        <v>0.39583333333333331</v>
      </c>
      <c r="E1497" s="1" t="s">
        <v>339</v>
      </c>
      <c r="F1497" s="1" t="s">
        <v>1693</v>
      </c>
      <c r="G1497" s="1" t="s">
        <v>13</v>
      </c>
      <c r="H1497" s="1" t="s">
        <v>14</v>
      </c>
      <c r="I1497" s="1" t="s">
        <v>15</v>
      </c>
      <c r="J1497" s="1">
        <f>FIND(", ",space_missions[[#This Row],[Location]])</f>
        <v>10</v>
      </c>
      <c r="K1497" s="1" t="str">
        <f t="shared" si="23"/>
        <v xml:space="preserve"> Russia</v>
      </c>
      <c r="L1497" s="1" t="str">
        <f>_xlfn.CONCAT(space_missions[[#This Row],[Company]],"-",space_missions[[#This Row],[Rocket]])</f>
        <v>RVSN USSR-Voskhod</v>
      </c>
      <c r="M1497" s="1">
        <f>YEAR(space_missions[[#This Row],[Date]])</f>
        <v>1976</v>
      </c>
    </row>
    <row r="1498" spans="1:13">
      <c r="A1498" s="1" t="s">
        <v>9</v>
      </c>
      <c r="B1498" s="1" t="s">
        <v>961</v>
      </c>
      <c r="C1498" s="2">
        <v>27878</v>
      </c>
      <c r="D1498" s="3">
        <v>0.5625</v>
      </c>
      <c r="E1498" s="1" t="s">
        <v>685</v>
      </c>
      <c r="F1498" s="1" t="s">
        <v>1694</v>
      </c>
      <c r="G1498" s="1" t="s">
        <v>13</v>
      </c>
      <c r="H1498" s="1" t="s">
        <v>14</v>
      </c>
      <c r="I1498" s="1" t="s">
        <v>15</v>
      </c>
      <c r="J1498" s="1">
        <f>FIND(", ",space_missions[[#This Row],[Location]])</f>
        <v>11</v>
      </c>
      <c r="K1498" s="1" t="str">
        <f t="shared" si="23"/>
        <v xml:space="preserve"> Russia</v>
      </c>
      <c r="L1498" s="1" t="str">
        <f>_xlfn.CONCAT(space_missions[[#This Row],[Company]],"-",space_missions[[#This Row],[Rocket]])</f>
        <v>RVSN USSR-Cosmos-3M (11K65M)</v>
      </c>
      <c r="M1498" s="1">
        <f>YEAR(space_missions[[#This Row],[Date]])</f>
        <v>1976</v>
      </c>
    </row>
    <row r="1499" spans="1:13">
      <c r="A1499" s="1" t="s">
        <v>92</v>
      </c>
      <c r="B1499" s="1" t="s">
        <v>127</v>
      </c>
      <c r="C1499" s="2">
        <v>27880</v>
      </c>
      <c r="D1499" s="3">
        <v>0.8</v>
      </c>
      <c r="E1499" s="1" t="s">
        <v>1695</v>
      </c>
      <c r="F1499" s="1" t="s">
        <v>1696</v>
      </c>
      <c r="G1499" s="1" t="s">
        <v>13</v>
      </c>
      <c r="H1499" s="1" t="s">
        <v>14</v>
      </c>
      <c r="I1499" s="1" t="s">
        <v>15</v>
      </c>
      <c r="J1499" s="1">
        <f>FIND(", ",space_missions[[#This Row],[Location]])</f>
        <v>7</v>
      </c>
      <c r="K1499" s="1" t="str">
        <f t="shared" si="23"/>
        <v xml:space="preserve"> USA</v>
      </c>
      <c r="L1499" s="1" t="str">
        <f>_xlfn.CONCAT(space_missions[[#This Row],[Company]],"-",space_missions[[#This Row],[Rocket]])</f>
        <v>General Dynamics-Atlas-E/F MSD</v>
      </c>
      <c r="M1499" s="1">
        <f>YEAR(space_missions[[#This Row],[Date]])</f>
        <v>1976</v>
      </c>
    </row>
    <row r="1500" spans="1:13">
      <c r="A1500" s="1" t="s">
        <v>9</v>
      </c>
      <c r="B1500" s="1" t="s">
        <v>361</v>
      </c>
      <c r="C1500" s="2">
        <v>27885</v>
      </c>
      <c r="D1500" s="3">
        <v>0.3263888888888889</v>
      </c>
      <c r="E1500" s="1" t="s">
        <v>339</v>
      </c>
      <c r="F1500" s="1" t="s">
        <v>1697</v>
      </c>
      <c r="G1500" s="1" t="s">
        <v>13</v>
      </c>
      <c r="H1500" s="1" t="s">
        <v>14</v>
      </c>
      <c r="I1500" s="1" t="s">
        <v>15</v>
      </c>
      <c r="J1500" s="1">
        <f>FIND(", ",space_missions[[#This Row],[Location]])</f>
        <v>10</v>
      </c>
      <c r="K1500" s="1" t="str">
        <f t="shared" si="23"/>
        <v xml:space="preserve"> Kazakhstan</v>
      </c>
      <c r="L1500" s="1" t="str">
        <f>_xlfn.CONCAT(space_missions[[#This Row],[Company]],"-",space_missions[[#This Row],[Rocket]])</f>
        <v>RVSN USSR-Voskhod</v>
      </c>
      <c r="M1500" s="1">
        <f>YEAR(space_missions[[#This Row],[Date]])</f>
        <v>1976</v>
      </c>
    </row>
    <row r="1501" spans="1:13">
      <c r="A1501" s="1" t="s">
        <v>9</v>
      </c>
      <c r="B1501" s="1" t="s">
        <v>961</v>
      </c>
      <c r="C1501" s="2">
        <v>27888</v>
      </c>
      <c r="D1501" s="3">
        <v>0.625</v>
      </c>
      <c r="E1501" s="1" t="s">
        <v>685</v>
      </c>
      <c r="F1501" s="1" t="s">
        <v>1698</v>
      </c>
      <c r="G1501" s="1" t="s">
        <v>13</v>
      </c>
      <c r="H1501" s="1" t="s">
        <v>14</v>
      </c>
      <c r="I1501" s="1" t="s">
        <v>15</v>
      </c>
      <c r="J1501" s="1">
        <f>FIND(", ",space_missions[[#This Row],[Location]])</f>
        <v>11</v>
      </c>
      <c r="K1501" s="1" t="str">
        <f t="shared" si="23"/>
        <v xml:space="preserve"> Russia</v>
      </c>
      <c r="L1501" s="1" t="str">
        <f>_xlfn.CONCAT(space_missions[[#This Row],[Company]],"-",space_missions[[#This Row],[Rocket]])</f>
        <v>RVSN USSR-Cosmos-3M (11K65M)</v>
      </c>
      <c r="M1501" s="1">
        <f>YEAR(space_missions[[#This Row],[Date]])</f>
        <v>1976</v>
      </c>
    </row>
    <row r="1502" spans="1:13">
      <c r="A1502" s="1" t="s">
        <v>9</v>
      </c>
      <c r="B1502" s="1" t="s">
        <v>543</v>
      </c>
      <c r="C1502" s="2">
        <v>27892</v>
      </c>
      <c r="D1502" s="3">
        <v>0.74791666666666667</v>
      </c>
      <c r="E1502" s="1" t="s">
        <v>1463</v>
      </c>
      <c r="F1502" s="1" t="s">
        <v>1699</v>
      </c>
      <c r="G1502" s="1" t="s">
        <v>13</v>
      </c>
      <c r="H1502" s="1" t="s">
        <v>14</v>
      </c>
      <c r="I1502" s="1" t="s">
        <v>15</v>
      </c>
      <c r="J1502" s="1">
        <f>FIND(", ",space_missions[[#This Row],[Location]])</f>
        <v>10</v>
      </c>
      <c r="K1502" s="1" t="str">
        <f t="shared" si="23"/>
        <v xml:space="preserve"> Russia</v>
      </c>
      <c r="L1502" s="1" t="str">
        <f>_xlfn.CONCAT(space_missions[[#This Row],[Company]],"-",space_missions[[#This Row],[Rocket]])</f>
        <v>RVSN USSR-Molniya-M /Block ML</v>
      </c>
      <c r="M1502" s="1">
        <f>YEAR(space_missions[[#This Row],[Date]])</f>
        <v>1976</v>
      </c>
    </row>
    <row r="1503" spans="1:13">
      <c r="A1503" s="1" t="s">
        <v>92</v>
      </c>
      <c r="B1503" s="1" t="s">
        <v>226</v>
      </c>
      <c r="C1503" s="2">
        <v>27893</v>
      </c>
      <c r="D1503" s="3">
        <v>0.93611111111111112</v>
      </c>
      <c r="E1503" s="1" t="s">
        <v>1632</v>
      </c>
      <c r="F1503" s="1" t="s">
        <v>1700</v>
      </c>
      <c r="G1503" s="1" t="s">
        <v>13</v>
      </c>
      <c r="H1503" s="1" t="s">
        <v>14</v>
      </c>
      <c r="I1503" s="1" t="s">
        <v>15</v>
      </c>
      <c r="J1503" s="1">
        <f>FIND(", ",space_missions[[#This Row],[Location]])</f>
        <v>8</v>
      </c>
      <c r="K1503" s="1" t="str">
        <f t="shared" si="23"/>
        <v xml:space="preserve"> USA</v>
      </c>
      <c r="L1503" s="1" t="str">
        <f>_xlfn.CONCAT(space_missions[[#This Row],[Company]],"-",space_missions[[#This Row],[Rocket]])</f>
        <v>General Dynamics-Atlas-SLV3D Centaur-D1AR</v>
      </c>
      <c r="M1503" s="1">
        <f>YEAR(space_missions[[#This Row],[Date]])</f>
        <v>1976</v>
      </c>
    </row>
    <row r="1504" spans="1:13">
      <c r="A1504" s="1" t="s">
        <v>9</v>
      </c>
      <c r="B1504" s="1" t="s">
        <v>1116</v>
      </c>
      <c r="C1504" s="2">
        <v>27895</v>
      </c>
      <c r="D1504" s="3">
        <v>0.5625</v>
      </c>
      <c r="E1504" s="1" t="s">
        <v>396</v>
      </c>
      <c r="F1504" s="1" t="s">
        <v>1701</v>
      </c>
      <c r="G1504" s="1" t="s">
        <v>13</v>
      </c>
      <c r="H1504" s="1" t="s">
        <v>14</v>
      </c>
      <c r="I1504" s="1" t="s">
        <v>15</v>
      </c>
      <c r="J1504" s="1">
        <f>FIND(", ",space_missions[[#This Row],[Location]])</f>
        <v>10</v>
      </c>
      <c r="K1504" s="1" t="str">
        <f t="shared" si="23"/>
        <v xml:space="preserve"> Russia</v>
      </c>
      <c r="L1504" s="1" t="str">
        <f>_xlfn.CONCAT(space_missions[[#This Row],[Company]],"-",space_missions[[#This Row],[Rocket]])</f>
        <v>RVSN USSR-Vostok-2M</v>
      </c>
      <c r="M1504" s="1">
        <f>YEAR(space_missions[[#This Row],[Date]])</f>
        <v>1976</v>
      </c>
    </row>
    <row r="1505" spans="1:13">
      <c r="A1505" s="1" t="s">
        <v>9</v>
      </c>
      <c r="B1505" s="1" t="s">
        <v>661</v>
      </c>
      <c r="C1505" s="2">
        <v>27898</v>
      </c>
      <c r="D1505" s="3">
        <v>0.45833333333333331</v>
      </c>
      <c r="E1505" s="1" t="s">
        <v>499</v>
      </c>
      <c r="F1505" s="1" t="s">
        <v>1702</v>
      </c>
      <c r="G1505" s="1" t="s">
        <v>13</v>
      </c>
      <c r="H1505" s="1" t="s">
        <v>14</v>
      </c>
      <c r="I1505" s="1" t="s">
        <v>15</v>
      </c>
      <c r="J1505" s="1">
        <f>FIND(", ",space_missions[[#This Row],[Location]])</f>
        <v>11</v>
      </c>
      <c r="K1505" s="1" t="str">
        <f t="shared" si="23"/>
        <v xml:space="preserve"> Russia</v>
      </c>
      <c r="L1505" s="1" t="str">
        <f>_xlfn.CONCAT(space_missions[[#This Row],[Company]],"-",space_missions[[#This Row],[Rocket]])</f>
        <v>RVSN USSR-Cosmos-2I (63SM)</v>
      </c>
      <c r="M1505" s="1">
        <f>YEAR(space_missions[[#This Row],[Date]])</f>
        <v>1976</v>
      </c>
    </row>
    <row r="1506" spans="1:13">
      <c r="A1506" s="1" t="s">
        <v>9</v>
      </c>
      <c r="B1506" s="1" t="s">
        <v>361</v>
      </c>
      <c r="C1506" s="2">
        <v>27900</v>
      </c>
      <c r="D1506" s="3">
        <v>0.375</v>
      </c>
      <c r="E1506" s="1" t="s">
        <v>339</v>
      </c>
      <c r="F1506" s="1" t="s">
        <v>1703</v>
      </c>
      <c r="G1506" s="1" t="s">
        <v>13</v>
      </c>
      <c r="H1506" s="1" t="s">
        <v>14</v>
      </c>
      <c r="I1506" s="1" t="s">
        <v>15</v>
      </c>
      <c r="J1506" s="1">
        <f>FIND(", ",space_missions[[#This Row],[Location]])</f>
        <v>10</v>
      </c>
      <c r="K1506" s="1" t="str">
        <f t="shared" si="23"/>
        <v xml:space="preserve"> Kazakhstan</v>
      </c>
      <c r="L1506" s="1" t="str">
        <f>_xlfn.CONCAT(space_missions[[#This Row],[Company]],"-",space_missions[[#This Row],[Rocket]])</f>
        <v>RVSN USSR-Voskhod</v>
      </c>
      <c r="M1506" s="1">
        <f>YEAR(space_missions[[#This Row],[Date]])</f>
        <v>1976</v>
      </c>
    </row>
    <row r="1507" spans="1:13">
      <c r="A1507" s="1" t="s">
        <v>9</v>
      </c>
      <c r="B1507" s="1" t="s">
        <v>1116</v>
      </c>
      <c r="C1507" s="2">
        <v>27901</v>
      </c>
      <c r="D1507" s="3">
        <v>0.29166666666666669</v>
      </c>
      <c r="E1507" s="1" t="s">
        <v>1362</v>
      </c>
      <c r="F1507" s="1" t="s">
        <v>1704</v>
      </c>
      <c r="G1507" s="1" t="s">
        <v>13</v>
      </c>
      <c r="H1507" s="1" t="s">
        <v>14</v>
      </c>
      <c r="I1507" s="1" t="s">
        <v>15</v>
      </c>
      <c r="J1507" s="1">
        <f>FIND(", ",space_missions[[#This Row],[Location]])</f>
        <v>10</v>
      </c>
      <c r="K1507" s="1" t="str">
        <f t="shared" si="23"/>
        <v xml:space="preserve"> Russia</v>
      </c>
      <c r="L1507" s="1" t="str">
        <f>_xlfn.CONCAT(space_missions[[#This Row],[Company]],"-",space_missions[[#This Row],[Rocket]])</f>
        <v>RVSN USSR-Soyuz U</v>
      </c>
      <c r="M1507" s="1">
        <f>YEAR(space_missions[[#This Row],[Date]])</f>
        <v>1976</v>
      </c>
    </row>
    <row r="1508" spans="1:13">
      <c r="A1508" s="1" t="s">
        <v>9</v>
      </c>
      <c r="B1508" s="1" t="s">
        <v>1116</v>
      </c>
      <c r="C1508" s="2">
        <v>27906</v>
      </c>
      <c r="D1508" s="3">
        <v>0.375</v>
      </c>
      <c r="E1508" s="1" t="s">
        <v>339</v>
      </c>
      <c r="F1508" s="1" t="s">
        <v>1705</v>
      </c>
      <c r="G1508" s="1" t="s">
        <v>13</v>
      </c>
      <c r="H1508" s="1" t="s">
        <v>14</v>
      </c>
      <c r="I1508" s="1" t="s">
        <v>15</v>
      </c>
      <c r="J1508" s="1">
        <f>FIND(", ",space_missions[[#This Row],[Location]])</f>
        <v>10</v>
      </c>
      <c r="K1508" s="1" t="str">
        <f t="shared" si="23"/>
        <v xml:space="preserve"> Russia</v>
      </c>
      <c r="L1508" s="1" t="str">
        <f>_xlfn.CONCAT(space_missions[[#This Row],[Company]],"-",space_missions[[#This Row],[Rocket]])</f>
        <v>RVSN USSR-Voskhod</v>
      </c>
      <c r="M1508" s="1">
        <f>YEAR(space_missions[[#This Row],[Date]])</f>
        <v>1976</v>
      </c>
    </row>
    <row r="1509" spans="1:13">
      <c r="A1509" s="1" t="s">
        <v>9</v>
      </c>
      <c r="B1509" s="1" t="s">
        <v>684</v>
      </c>
      <c r="C1509" s="2">
        <v>27913</v>
      </c>
      <c r="D1509" s="3">
        <v>0.9375</v>
      </c>
      <c r="E1509" s="1" t="s">
        <v>685</v>
      </c>
      <c r="F1509" s="1" t="s">
        <v>1706</v>
      </c>
      <c r="G1509" s="1" t="s">
        <v>13</v>
      </c>
      <c r="H1509" s="1" t="s">
        <v>14</v>
      </c>
      <c r="I1509" s="1" t="s">
        <v>15</v>
      </c>
      <c r="J1509" s="1">
        <f>FIND(", ",space_missions[[#This Row],[Location]])</f>
        <v>11</v>
      </c>
      <c r="K1509" s="1" t="str">
        <f t="shared" si="23"/>
        <v xml:space="preserve"> Russia</v>
      </c>
      <c r="L1509" s="1" t="str">
        <f>_xlfn.CONCAT(space_missions[[#This Row],[Company]],"-",space_missions[[#This Row],[Rocket]])</f>
        <v>RVSN USSR-Cosmos-3M (11K65M)</v>
      </c>
      <c r="M1509" s="1">
        <f>YEAR(space_missions[[#This Row],[Date]])</f>
        <v>1976</v>
      </c>
    </row>
    <row r="1510" spans="1:13">
      <c r="A1510" s="1" t="s">
        <v>463</v>
      </c>
      <c r="B1510" s="1" t="s">
        <v>322</v>
      </c>
      <c r="C1510" s="2">
        <v>27913</v>
      </c>
      <c r="D1510" s="3"/>
      <c r="E1510" s="1" t="s">
        <v>1558</v>
      </c>
      <c r="F1510" s="1" t="s">
        <v>1707</v>
      </c>
      <c r="G1510" s="1" t="s">
        <v>13</v>
      </c>
      <c r="H1510" s="1" t="s">
        <v>14</v>
      </c>
      <c r="I1510" s="1" t="s">
        <v>15</v>
      </c>
      <c r="J1510" s="1">
        <f>FIND(", ",space_missions[[#This Row],[Location]])</f>
        <v>7</v>
      </c>
      <c r="K1510" s="1" t="str">
        <f t="shared" si="23"/>
        <v xml:space="preserve"> USA</v>
      </c>
      <c r="L1510" s="1" t="str">
        <f>_xlfn.CONCAT(space_missions[[#This Row],[Company]],"-",space_missions[[#This Row],[Rocket]])</f>
        <v>Martin Marietta-Titan III(34)B Agena-D</v>
      </c>
      <c r="M1510" s="1">
        <f>YEAR(space_missions[[#This Row],[Date]])</f>
        <v>1976</v>
      </c>
    </row>
    <row r="1511" spans="1:13">
      <c r="A1511" s="1" t="s">
        <v>9</v>
      </c>
      <c r="B1511" s="1" t="s">
        <v>361</v>
      </c>
      <c r="C1511" s="2">
        <v>27919</v>
      </c>
      <c r="D1511" s="3">
        <v>0.29166666666666669</v>
      </c>
      <c r="E1511" s="1" t="s">
        <v>339</v>
      </c>
      <c r="F1511" s="1" t="s">
        <v>1708</v>
      </c>
      <c r="G1511" s="1" t="s">
        <v>13</v>
      </c>
      <c r="H1511" s="1" t="s">
        <v>14</v>
      </c>
      <c r="I1511" s="1" t="s">
        <v>15</v>
      </c>
      <c r="J1511" s="1">
        <f>FIND(", ",space_missions[[#This Row],[Location]])</f>
        <v>10</v>
      </c>
      <c r="K1511" s="1" t="str">
        <f t="shared" si="23"/>
        <v xml:space="preserve"> Kazakhstan</v>
      </c>
      <c r="L1511" s="1" t="str">
        <f>_xlfn.CONCAT(space_missions[[#This Row],[Company]],"-",space_missions[[#This Row],[Rocket]])</f>
        <v>RVSN USSR-Voskhod</v>
      </c>
      <c r="M1511" s="1">
        <f>YEAR(space_missions[[#This Row],[Date]])</f>
        <v>1976</v>
      </c>
    </row>
    <row r="1512" spans="1:13">
      <c r="A1512" s="1" t="s">
        <v>9</v>
      </c>
      <c r="B1512" s="1" t="s">
        <v>684</v>
      </c>
      <c r="C1512" s="2">
        <v>27926</v>
      </c>
      <c r="D1512" s="3">
        <v>0.55486111111111114</v>
      </c>
      <c r="E1512" s="1" t="s">
        <v>685</v>
      </c>
      <c r="F1512" s="1" t="s">
        <v>1709</v>
      </c>
      <c r="G1512" s="1" t="s">
        <v>13</v>
      </c>
      <c r="H1512" s="1" t="s">
        <v>14</v>
      </c>
      <c r="I1512" s="1" t="s">
        <v>15</v>
      </c>
      <c r="J1512" s="1">
        <f>FIND(", ",space_missions[[#This Row],[Location]])</f>
        <v>11</v>
      </c>
      <c r="K1512" s="1" t="str">
        <f t="shared" si="23"/>
        <v xml:space="preserve"> Russia</v>
      </c>
      <c r="L1512" s="1" t="str">
        <f>_xlfn.CONCAT(space_missions[[#This Row],[Company]],"-",space_missions[[#This Row],[Rocket]])</f>
        <v>RVSN USSR-Cosmos-3M (11K65M)</v>
      </c>
      <c r="M1512" s="1">
        <f>YEAR(space_missions[[#This Row],[Date]])</f>
        <v>1976</v>
      </c>
    </row>
    <row r="1513" spans="1:13">
      <c r="A1513" s="1" t="s">
        <v>9</v>
      </c>
      <c r="B1513" s="1" t="s">
        <v>1116</v>
      </c>
      <c r="C1513" s="2">
        <v>27927</v>
      </c>
      <c r="D1513" s="3">
        <v>0.54791666666666672</v>
      </c>
      <c r="E1513" s="1" t="s">
        <v>339</v>
      </c>
      <c r="F1513" s="1" t="s">
        <v>1710</v>
      </c>
      <c r="G1513" s="1" t="s">
        <v>13</v>
      </c>
      <c r="H1513" s="1" t="s">
        <v>14</v>
      </c>
      <c r="I1513" s="1" t="s">
        <v>15</v>
      </c>
      <c r="J1513" s="1">
        <f>FIND(", ",space_missions[[#This Row],[Location]])</f>
        <v>10</v>
      </c>
      <c r="K1513" s="1" t="str">
        <f t="shared" si="23"/>
        <v xml:space="preserve"> Russia</v>
      </c>
      <c r="L1513" s="1" t="str">
        <f>_xlfn.CONCAT(space_missions[[#This Row],[Company]],"-",space_missions[[#This Row],[Rocket]])</f>
        <v>RVSN USSR-Voskhod</v>
      </c>
      <c r="M1513" s="1">
        <f>YEAR(space_missions[[#This Row],[Date]])</f>
        <v>1976</v>
      </c>
    </row>
    <row r="1514" spans="1:13">
      <c r="A1514" s="1" t="s">
        <v>9</v>
      </c>
      <c r="B1514" s="1" t="s">
        <v>961</v>
      </c>
      <c r="C1514" s="2">
        <v>27930</v>
      </c>
      <c r="D1514" s="3"/>
      <c r="E1514" s="1" t="s">
        <v>685</v>
      </c>
      <c r="F1514" s="1" t="s">
        <v>1711</v>
      </c>
      <c r="G1514" s="1" t="s">
        <v>13</v>
      </c>
      <c r="H1514" s="1" t="s">
        <v>14</v>
      </c>
      <c r="I1514" s="1" t="s">
        <v>15</v>
      </c>
      <c r="J1514" s="1">
        <f>FIND(", ",space_missions[[#This Row],[Location]])</f>
        <v>11</v>
      </c>
      <c r="K1514" s="1" t="str">
        <f t="shared" si="23"/>
        <v xml:space="preserve"> Russia</v>
      </c>
      <c r="L1514" s="1" t="str">
        <f>_xlfn.CONCAT(space_missions[[#This Row],[Company]],"-",space_missions[[#This Row],[Rocket]])</f>
        <v>RVSN USSR-Cosmos-3M (11K65M)</v>
      </c>
      <c r="M1514" s="1">
        <f>YEAR(space_missions[[#This Row],[Date]])</f>
        <v>1976</v>
      </c>
    </row>
    <row r="1515" spans="1:13">
      <c r="A1515" s="1" t="s">
        <v>9</v>
      </c>
      <c r="B1515" s="1" t="s">
        <v>1116</v>
      </c>
      <c r="C1515" s="2">
        <v>27935</v>
      </c>
      <c r="D1515" s="3">
        <v>0.2986111111111111</v>
      </c>
      <c r="E1515" s="1" t="s">
        <v>1362</v>
      </c>
      <c r="F1515" s="1" t="s">
        <v>1712</v>
      </c>
      <c r="G1515" s="1" t="s">
        <v>13</v>
      </c>
      <c r="H1515" s="1" t="s">
        <v>14</v>
      </c>
      <c r="I1515" s="1" t="s">
        <v>15</v>
      </c>
      <c r="J1515" s="1">
        <f>FIND(", ",space_missions[[#This Row],[Location]])</f>
        <v>10</v>
      </c>
      <c r="K1515" s="1" t="str">
        <f t="shared" si="23"/>
        <v xml:space="preserve"> Russia</v>
      </c>
      <c r="L1515" s="1" t="str">
        <f>_xlfn.CONCAT(space_missions[[#This Row],[Company]],"-",space_missions[[#This Row],[Rocket]])</f>
        <v>RVSN USSR-Soyuz U</v>
      </c>
      <c r="M1515" s="1">
        <f>YEAR(space_missions[[#This Row],[Date]])</f>
        <v>1976</v>
      </c>
    </row>
    <row r="1516" spans="1:13">
      <c r="A1516" s="1" t="s">
        <v>463</v>
      </c>
      <c r="B1516" s="1" t="s">
        <v>464</v>
      </c>
      <c r="C1516" s="2">
        <v>27937</v>
      </c>
      <c r="D1516" s="3">
        <v>0.125</v>
      </c>
      <c r="E1516" s="1" t="s">
        <v>1082</v>
      </c>
      <c r="F1516" s="1" t="s">
        <v>1713</v>
      </c>
      <c r="G1516" s="1" t="s">
        <v>13</v>
      </c>
      <c r="H1516" s="1" t="s">
        <v>14</v>
      </c>
      <c r="I1516" s="1" t="s">
        <v>15</v>
      </c>
      <c r="J1516" s="1">
        <f>FIND(", ",space_missions[[#This Row],[Location]])</f>
        <v>7</v>
      </c>
      <c r="K1516" s="1" t="str">
        <f t="shared" si="23"/>
        <v xml:space="preserve"> USA</v>
      </c>
      <c r="L1516" s="1" t="str">
        <f>_xlfn.CONCAT(space_missions[[#This Row],[Company]],"-",space_missions[[#This Row],[Rocket]])</f>
        <v>Martin Marietta-Titan III(23)C</v>
      </c>
      <c r="M1516" s="1">
        <f>YEAR(space_missions[[#This Row],[Date]])</f>
        <v>1976</v>
      </c>
    </row>
    <row r="1517" spans="1:13">
      <c r="A1517" s="1" t="s">
        <v>9</v>
      </c>
      <c r="B1517" s="1" t="s">
        <v>361</v>
      </c>
      <c r="C1517" s="2">
        <v>27940</v>
      </c>
      <c r="D1517" s="3">
        <v>0.30555555555555558</v>
      </c>
      <c r="E1517" s="1" t="s">
        <v>339</v>
      </c>
      <c r="F1517" s="1" t="s">
        <v>1714</v>
      </c>
      <c r="G1517" s="1" t="s">
        <v>13</v>
      </c>
      <c r="H1517" s="1" t="s">
        <v>14</v>
      </c>
      <c r="I1517" s="1" t="s">
        <v>15</v>
      </c>
      <c r="J1517" s="1">
        <f>FIND(", ",space_missions[[#This Row],[Location]])</f>
        <v>10</v>
      </c>
      <c r="K1517" s="1" t="str">
        <f t="shared" si="23"/>
        <v xml:space="preserve"> Kazakhstan</v>
      </c>
      <c r="L1517" s="1" t="str">
        <f>_xlfn.CONCAT(space_missions[[#This Row],[Company]],"-",space_missions[[#This Row],[Rocket]])</f>
        <v>RVSN USSR-Voskhod</v>
      </c>
      <c r="M1517" s="1">
        <f>YEAR(space_missions[[#This Row],[Date]])</f>
        <v>1976</v>
      </c>
    </row>
    <row r="1518" spans="1:13">
      <c r="A1518" s="1" t="s">
        <v>9</v>
      </c>
      <c r="B1518" s="1" t="s">
        <v>684</v>
      </c>
      <c r="C1518" s="2">
        <v>27940</v>
      </c>
      <c r="D1518" s="3">
        <v>0.34166666666666667</v>
      </c>
      <c r="E1518" s="1" t="s">
        <v>685</v>
      </c>
      <c r="F1518" s="1" t="s">
        <v>1715</v>
      </c>
      <c r="G1518" s="1" t="s">
        <v>13</v>
      </c>
      <c r="H1518" s="1" t="s">
        <v>14</v>
      </c>
      <c r="I1518" s="1" t="s">
        <v>15</v>
      </c>
      <c r="J1518" s="1">
        <f>FIND(", ",space_missions[[#This Row],[Location]])</f>
        <v>11</v>
      </c>
      <c r="K1518" s="1" t="str">
        <f t="shared" si="23"/>
        <v xml:space="preserve"> Russia</v>
      </c>
      <c r="L1518" s="1" t="str">
        <f>_xlfn.CONCAT(space_missions[[#This Row],[Company]],"-",space_missions[[#This Row],[Rocket]])</f>
        <v>RVSN USSR-Cosmos-3M (11K65M)</v>
      </c>
      <c r="M1518" s="1">
        <f>YEAR(space_missions[[#This Row],[Date]])</f>
        <v>1976</v>
      </c>
    </row>
    <row r="1519" spans="1:13">
      <c r="A1519" s="1" t="s">
        <v>9</v>
      </c>
      <c r="B1519" s="1" t="s">
        <v>980</v>
      </c>
      <c r="C1519" s="2">
        <v>27942</v>
      </c>
      <c r="D1519" s="3">
        <v>0.33680555555555558</v>
      </c>
      <c r="E1519" s="1" t="s">
        <v>1463</v>
      </c>
      <c r="F1519" s="1" t="s">
        <v>1716</v>
      </c>
      <c r="G1519" s="1" t="s">
        <v>13</v>
      </c>
      <c r="H1519" s="1" t="s">
        <v>14</v>
      </c>
      <c r="I1519" s="1" t="s">
        <v>56</v>
      </c>
      <c r="J1519" s="1">
        <f>FIND(", ",space_missions[[#This Row],[Location]])</f>
        <v>10</v>
      </c>
      <c r="K1519" s="1" t="str">
        <f t="shared" si="23"/>
        <v xml:space="preserve"> Russia</v>
      </c>
      <c r="L1519" s="1" t="str">
        <f>_xlfn.CONCAT(space_missions[[#This Row],[Company]],"-",space_missions[[#This Row],[Rocket]])</f>
        <v>RVSN USSR-Molniya-M /Block ML</v>
      </c>
      <c r="M1519" s="1">
        <f>YEAR(space_missions[[#This Row],[Date]])</f>
        <v>1976</v>
      </c>
    </row>
    <row r="1520" spans="1:13">
      <c r="A1520" s="1" t="s">
        <v>9</v>
      </c>
      <c r="B1520" s="1" t="s">
        <v>739</v>
      </c>
      <c r="C1520" s="2">
        <v>27943</v>
      </c>
      <c r="D1520" s="3">
        <v>0.4375</v>
      </c>
      <c r="E1520" s="1" t="s">
        <v>937</v>
      </c>
      <c r="F1520" s="1" t="s">
        <v>1717</v>
      </c>
      <c r="G1520" s="1" t="s">
        <v>13</v>
      </c>
      <c r="H1520" s="1" t="s">
        <v>14</v>
      </c>
      <c r="I1520" s="1" t="s">
        <v>15</v>
      </c>
      <c r="J1520" s="1">
        <f>FIND(", ",space_missions[[#This Row],[Location]])</f>
        <v>11</v>
      </c>
      <c r="K1520" s="1" t="str">
        <f t="shared" si="23"/>
        <v xml:space="preserve"> Kazakhstan</v>
      </c>
      <c r="L1520" s="1" t="str">
        <f>_xlfn.CONCAT(space_missions[[#This Row],[Company]],"-",space_missions[[#This Row],[Rocket]])</f>
        <v>RVSN USSR-Tsyklon-2</v>
      </c>
      <c r="M1520" s="1">
        <f>YEAR(space_missions[[#This Row],[Date]])</f>
        <v>1976</v>
      </c>
    </row>
    <row r="1521" spans="1:13">
      <c r="A1521" s="1" t="s">
        <v>9</v>
      </c>
      <c r="B1521" s="1" t="s">
        <v>10</v>
      </c>
      <c r="C1521" s="2">
        <v>27947</v>
      </c>
      <c r="D1521" s="3">
        <v>0.50555555555555554</v>
      </c>
      <c r="E1521" s="1" t="s">
        <v>629</v>
      </c>
      <c r="F1521" s="1" t="s">
        <v>1718</v>
      </c>
      <c r="G1521" s="1" t="s">
        <v>13</v>
      </c>
      <c r="H1521" s="1" t="s">
        <v>14</v>
      </c>
      <c r="I1521" s="1" t="s">
        <v>15</v>
      </c>
      <c r="J1521" s="1">
        <f>FIND(", ",space_missions[[#This Row],[Location]])</f>
        <v>9</v>
      </c>
      <c r="K1521" s="1" t="str">
        <f t="shared" si="23"/>
        <v xml:space="preserve"> Kazakhstan</v>
      </c>
      <c r="L1521" s="1" t="str">
        <f>_xlfn.CONCAT(space_missions[[#This Row],[Company]],"-",space_missions[[#This Row],[Rocket]])</f>
        <v>RVSN USSR-Soyuz</v>
      </c>
      <c r="M1521" s="1">
        <f>YEAR(space_missions[[#This Row],[Date]])</f>
        <v>1976</v>
      </c>
    </row>
    <row r="1522" spans="1:13">
      <c r="A1522" s="1" t="s">
        <v>463</v>
      </c>
      <c r="B1522" s="1" t="s">
        <v>388</v>
      </c>
      <c r="C1522" s="2">
        <v>27949</v>
      </c>
      <c r="D1522" s="3">
        <v>0.77083333333333337</v>
      </c>
      <c r="E1522" s="1" t="s">
        <v>1163</v>
      </c>
      <c r="F1522" s="1" t="s">
        <v>1719</v>
      </c>
      <c r="G1522" s="1" t="s">
        <v>13</v>
      </c>
      <c r="H1522" s="1" t="s">
        <v>14</v>
      </c>
      <c r="I1522" s="1" t="s">
        <v>15</v>
      </c>
      <c r="J1522" s="1">
        <f>FIND(", ",space_missions[[#This Row],[Location]])</f>
        <v>7</v>
      </c>
      <c r="K1522" s="1" t="str">
        <f t="shared" si="23"/>
        <v xml:space="preserve"> USA</v>
      </c>
      <c r="L1522" s="1" t="str">
        <f>_xlfn.CONCAT(space_missions[[#This Row],[Company]],"-",space_missions[[#This Row],[Rocket]])</f>
        <v>Martin Marietta-Titan IIID</v>
      </c>
      <c r="M1522" s="1">
        <f>YEAR(space_missions[[#This Row],[Date]])</f>
        <v>1976</v>
      </c>
    </row>
    <row r="1523" spans="1:13">
      <c r="A1523" s="1" t="s">
        <v>9</v>
      </c>
      <c r="B1523" s="1" t="s">
        <v>961</v>
      </c>
      <c r="C1523" s="2">
        <v>27949</v>
      </c>
      <c r="D1523" s="3">
        <v>0.88055555555555554</v>
      </c>
      <c r="E1523" s="1" t="s">
        <v>685</v>
      </c>
      <c r="F1523" s="1" t="s">
        <v>1720</v>
      </c>
      <c r="G1523" s="1" t="s">
        <v>13</v>
      </c>
      <c r="H1523" s="1" t="s">
        <v>14</v>
      </c>
      <c r="I1523" s="1" t="s">
        <v>15</v>
      </c>
      <c r="J1523" s="1">
        <f>FIND(", ",space_missions[[#This Row],[Location]])</f>
        <v>11</v>
      </c>
      <c r="K1523" s="1" t="str">
        <f t="shared" si="23"/>
        <v xml:space="preserve"> Russia</v>
      </c>
      <c r="L1523" s="1" t="str">
        <f>_xlfn.CONCAT(space_missions[[#This Row],[Company]],"-",space_missions[[#This Row],[Rocket]])</f>
        <v>RVSN USSR-Cosmos-3M (11K65M)</v>
      </c>
      <c r="M1523" s="1">
        <f>YEAR(space_missions[[#This Row],[Date]])</f>
        <v>1976</v>
      </c>
    </row>
    <row r="1524" spans="1:13">
      <c r="A1524" s="1" t="s">
        <v>9</v>
      </c>
      <c r="B1524" s="1" t="s">
        <v>980</v>
      </c>
      <c r="C1524" s="2">
        <v>27955</v>
      </c>
      <c r="D1524" s="3">
        <v>0.375</v>
      </c>
      <c r="E1524" s="1" t="s">
        <v>1362</v>
      </c>
      <c r="F1524" s="1" t="s">
        <v>1721</v>
      </c>
      <c r="G1524" s="1" t="s">
        <v>13</v>
      </c>
      <c r="H1524" s="1" t="s">
        <v>14</v>
      </c>
      <c r="I1524" s="1" t="s">
        <v>15</v>
      </c>
      <c r="J1524" s="1">
        <f>FIND(", ",space_missions[[#This Row],[Location]])</f>
        <v>10</v>
      </c>
      <c r="K1524" s="1" t="str">
        <f t="shared" si="23"/>
        <v xml:space="preserve"> Russia</v>
      </c>
      <c r="L1524" s="1" t="str">
        <f>_xlfn.CONCAT(space_missions[[#This Row],[Company]],"-",space_missions[[#This Row],[Rocket]])</f>
        <v>RVSN USSR-Soyuz U</v>
      </c>
      <c r="M1524" s="1">
        <f>YEAR(space_missions[[#This Row],[Date]])</f>
        <v>1976</v>
      </c>
    </row>
    <row r="1525" spans="1:13">
      <c r="A1525" s="1" t="s">
        <v>9</v>
      </c>
      <c r="B1525" s="1" t="s">
        <v>961</v>
      </c>
      <c r="C1525" s="2">
        <v>27956</v>
      </c>
      <c r="D1525" s="3">
        <v>0.5493055555555556</v>
      </c>
      <c r="E1525" s="1" t="s">
        <v>685</v>
      </c>
      <c r="F1525" s="1" t="s">
        <v>1722</v>
      </c>
      <c r="G1525" s="1" t="s">
        <v>13</v>
      </c>
      <c r="H1525" s="1" t="s">
        <v>14</v>
      </c>
      <c r="I1525" s="1" t="s">
        <v>15</v>
      </c>
      <c r="J1525" s="1">
        <f>FIND(", ",space_missions[[#This Row],[Location]])</f>
        <v>11</v>
      </c>
      <c r="K1525" s="1" t="str">
        <f t="shared" si="23"/>
        <v xml:space="preserve"> Russia</v>
      </c>
      <c r="L1525" s="1" t="str">
        <f>_xlfn.CONCAT(space_missions[[#This Row],[Company]],"-",space_missions[[#This Row],[Rocket]])</f>
        <v>RVSN USSR-Cosmos-3M (11K65M)</v>
      </c>
      <c r="M1525" s="1">
        <f>YEAR(space_missions[[#This Row],[Date]])</f>
        <v>1976</v>
      </c>
    </row>
    <row r="1526" spans="1:13">
      <c r="A1526" s="1" t="s">
        <v>9</v>
      </c>
      <c r="B1526" s="1" t="s">
        <v>961</v>
      </c>
      <c r="C1526" s="2">
        <v>27962</v>
      </c>
      <c r="D1526" s="3">
        <v>0.43055555555555558</v>
      </c>
      <c r="E1526" s="1" t="s">
        <v>685</v>
      </c>
      <c r="F1526" s="1" t="s">
        <v>1723</v>
      </c>
      <c r="G1526" s="1" t="s">
        <v>13</v>
      </c>
      <c r="H1526" s="1" t="s">
        <v>14</v>
      </c>
      <c r="I1526" s="1" t="s">
        <v>15</v>
      </c>
      <c r="J1526" s="1">
        <f>FIND(", ",space_missions[[#This Row],[Location]])</f>
        <v>11</v>
      </c>
      <c r="K1526" s="1" t="str">
        <f t="shared" si="23"/>
        <v xml:space="preserve"> Russia</v>
      </c>
      <c r="L1526" s="1" t="str">
        <f>_xlfn.CONCAT(space_missions[[#This Row],[Company]],"-",space_missions[[#This Row],[Rocket]])</f>
        <v>RVSN USSR-Cosmos-3M (11K65M)</v>
      </c>
      <c r="M1526" s="1">
        <f>YEAR(space_missions[[#This Row],[Date]])</f>
        <v>1976</v>
      </c>
    </row>
    <row r="1527" spans="1:13">
      <c r="A1527" s="1" t="s">
        <v>9</v>
      </c>
      <c r="B1527" s="1" t="s">
        <v>739</v>
      </c>
      <c r="C1527" s="2">
        <v>27962</v>
      </c>
      <c r="D1527" s="3">
        <v>0.63472222222222219</v>
      </c>
      <c r="E1527" s="1" t="s">
        <v>937</v>
      </c>
      <c r="F1527" s="1" t="s">
        <v>1724</v>
      </c>
      <c r="G1527" s="1" t="s">
        <v>13</v>
      </c>
      <c r="H1527" s="1" t="s">
        <v>14</v>
      </c>
      <c r="I1527" s="1" t="s">
        <v>15</v>
      </c>
      <c r="J1527" s="1">
        <f>FIND(", ",space_missions[[#This Row],[Location]])</f>
        <v>11</v>
      </c>
      <c r="K1527" s="1" t="str">
        <f t="shared" si="23"/>
        <v xml:space="preserve"> Kazakhstan</v>
      </c>
      <c r="L1527" s="1" t="str">
        <f>_xlfn.CONCAT(space_missions[[#This Row],[Company]],"-",space_missions[[#This Row],[Rocket]])</f>
        <v>RVSN USSR-Tsyklon-2</v>
      </c>
      <c r="M1527" s="1">
        <f>YEAR(space_missions[[#This Row],[Date]])</f>
        <v>1976</v>
      </c>
    </row>
    <row r="1528" spans="1:13">
      <c r="A1528" s="1" t="s">
        <v>9</v>
      </c>
      <c r="B1528" s="1" t="s">
        <v>1116</v>
      </c>
      <c r="C1528" s="2">
        <v>27963</v>
      </c>
      <c r="D1528" s="3">
        <v>0.65277777777777779</v>
      </c>
      <c r="E1528" s="1" t="s">
        <v>1362</v>
      </c>
      <c r="F1528" s="1" t="s">
        <v>1725</v>
      </c>
      <c r="G1528" s="1" t="s">
        <v>13</v>
      </c>
      <c r="H1528" s="1" t="s">
        <v>14</v>
      </c>
      <c r="I1528" s="1" t="s">
        <v>15</v>
      </c>
      <c r="J1528" s="1">
        <f>FIND(", ",space_missions[[#This Row],[Location]])</f>
        <v>10</v>
      </c>
      <c r="K1528" s="1" t="str">
        <f t="shared" si="23"/>
        <v xml:space="preserve"> Russia</v>
      </c>
      <c r="L1528" s="1" t="str">
        <f>_xlfn.CONCAT(space_missions[[#This Row],[Company]],"-",space_missions[[#This Row],[Rocket]])</f>
        <v>RVSN USSR-Soyuz U</v>
      </c>
      <c r="M1528" s="1">
        <f>YEAR(space_missions[[#This Row],[Date]])</f>
        <v>1976</v>
      </c>
    </row>
    <row r="1529" spans="1:13">
      <c r="A1529" s="1" t="s">
        <v>92</v>
      </c>
      <c r="B1529" s="1" t="s">
        <v>482</v>
      </c>
      <c r="C1529" s="2">
        <v>27963</v>
      </c>
      <c r="D1529" s="3">
        <v>0.9194444444444444</v>
      </c>
      <c r="E1529" s="1" t="s">
        <v>1632</v>
      </c>
      <c r="F1529" s="1" t="s">
        <v>1726</v>
      </c>
      <c r="G1529" s="1" t="s">
        <v>13</v>
      </c>
      <c r="H1529" s="1" t="s">
        <v>14</v>
      </c>
      <c r="I1529" s="1" t="s">
        <v>15</v>
      </c>
      <c r="J1529" s="1">
        <f>FIND(", ",space_missions[[#This Row],[Location]])</f>
        <v>8</v>
      </c>
      <c r="K1529" s="1" t="str">
        <f t="shared" si="23"/>
        <v xml:space="preserve"> USA</v>
      </c>
      <c r="L1529" s="1" t="str">
        <f>_xlfn.CONCAT(space_missions[[#This Row],[Company]],"-",space_missions[[#This Row],[Rocket]])</f>
        <v>General Dynamics-Atlas-SLV3D Centaur-D1AR</v>
      </c>
      <c r="M1529" s="1">
        <f>YEAR(space_missions[[#This Row],[Date]])</f>
        <v>1976</v>
      </c>
    </row>
    <row r="1530" spans="1:13">
      <c r="A1530" s="1" t="s">
        <v>9</v>
      </c>
      <c r="B1530" s="1" t="s">
        <v>10</v>
      </c>
      <c r="C1530" s="2">
        <v>27964</v>
      </c>
      <c r="D1530" s="3">
        <v>0.65902777777777777</v>
      </c>
      <c r="E1530" s="1" t="s">
        <v>1463</v>
      </c>
      <c r="F1530" s="1" t="s">
        <v>1727</v>
      </c>
      <c r="G1530" s="1" t="s">
        <v>13</v>
      </c>
      <c r="H1530" s="1" t="s">
        <v>14</v>
      </c>
      <c r="I1530" s="1" t="s">
        <v>15</v>
      </c>
      <c r="J1530" s="1">
        <f>FIND(", ",space_missions[[#This Row],[Location]])</f>
        <v>9</v>
      </c>
      <c r="K1530" s="1" t="str">
        <f t="shared" si="23"/>
        <v xml:space="preserve"> Kazakhstan</v>
      </c>
      <c r="L1530" s="1" t="str">
        <f>_xlfn.CONCAT(space_missions[[#This Row],[Company]],"-",space_missions[[#This Row],[Rocket]])</f>
        <v>RVSN USSR-Molniya-M /Block ML</v>
      </c>
      <c r="M1530" s="1">
        <f>YEAR(space_missions[[#This Row],[Date]])</f>
        <v>1976</v>
      </c>
    </row>
    <row r="1531" spans="1:13">
      <c r="A1531" s="1" t="s">
        <v>9</v>
      </c>
      <c r="B1531" s="1" t="s">
        <v>961</v>
      </c>
      <c r="C1531" s="2">
        <v>27968</v>
      </c>
      <c r="D1531" s="3">
        <v>0.22291666666666668</v>
      </c>
      <c r="E1531" s="1" t="s">
        <v>685</v>
      </c>
      <c r="F1531" s="1" t="s">
        <v>1728</v>
      </c>
      <c r="G1531" s="1" t="s">
        <v>13</v>
      </c>
      <c r="H1531" s="1" t="s">
        <v>14</v>
      </c>
      <c r="I1531" s="1" t="s">
        <v>15</v>
      </c>
      <c r="J1531" s="1">
        <f>FIND(", ",space_missions[[#This Row],[Location]])</f>
        <v>11</v>
      </c>
      <c r="K1531" s="1" t="str">
        <f t="shared" si="23"/>
        <v xml:space="preserve"> Russia</v>
      </c>
      <c r="L1531" s="1" t="str">
        <f>_xlfn.CONCAT(space_missions[[#This Row],[Company]],"-",space_missions[[#This Row],[Rocket]])</f>
        <v>RVSN USSR-Cosmos-3M (11K65M)</v>
      </c>
      <c r="M1531" s="1">
        <f>YEAR(space_missions[[#This Row],[Date]])</f>
        <v>1976</v>
      </c>
    </row>
    <row r="1532" spans="1:13">
      <c r="A1532" s="1" t="s">
        <v>9</v>
      </c>
      <c r="B1532" s="1" t="s">
        <v>684</v>
      </c>
      <c r="C1532" s="2">
        <v>27968</v>
      </c>
      <c r="D1532" s="3">
        <v>0.5</v>
      </c>
      <c r="E1532" s="1" t="s">
        <v>685</v>
      </c>
      <c r="F1532" s="1" t="s">
        <v>1729</v>
      </c>
      <c r="G1532" s="1" t="s">
        <v>13</v>
      </c>
      <c r="H1532" s="1" t="s">
        <v>14</v>
      </c>
      <c r="I1532" s="1" t="s">
        <v>15</v>
      </c>
      <c r="J1532" s="1">
        <f>FIND(", ",space_missions[[#This Row],[Location]])</f>
        <v>11</v>
      </c>
      <c r="K1532" s="1" t="str">
        <f t="shared" si="23"/>
        <v xml:space="preserve"> Russia</v>
      </c>
      <c r="L1532" s="1" t="str">
        <f>_xlfn.CONCAT(space_missions[[#This Row],[Company]],"-",space_missions[[#This Row],[Rocket]])</f>
        <v>RVSN USSR-Cosmos-3M (11K65M)</v>
      </c>
      <c r="M1532" s="1">
        <f>YEAR(space_missions[[#This Row],[Date]])</f>
        <v>1976</v>
      </c>
    </row>
    <row r="1533" spans="1:13">
      <c r="A1533" s="1" t="s">
        <v>9</v>
      </c>
      <c r="B1533" s="1" t="s">
        <v>961</v>
      </c>
      <c r="C1533" s="2">
        <v>27970</v>
      </c>
      <c r="D1533" s="3">
        <v>0.83472222222222225</v>
      </c>
      <c r="E1533" s="1" t="s">
        <v>685</v>
      </c>
      <c r="F1533" s="1" t="s">
        <v>1730</v>
      </c>
      <c r="G1533" s="1" t="s">
        <v>13</v>
      </c>
      <c r="H1533" s="1" t="s">
        <v>14</v>
      </c>
      <c r="I1533" s="1" t="s">
        <v>15</v>
      </c>
      <c r="J1533" s="1">
        <f>FIND(", ",space_missions[[#This Row],[Location]])</f>
        <v>11</v>
      </c>
      <c r="K1533" s="1" t="str">
        <f t="shared" si="23"/>
        <v xml:space="preserve"> Russia</v>
      </c>
      <c r="L1533" s="1" t="str">
        <f>_xlfn.CONCAT(space_missions[[#This Row],[Company]],"-",space_missions[[#This Row],[Rocket]])</f>
        <v>RVSN USSR-Cosmos-3M (11K65M)</v>
      </c>
      <c r="M1533" s="1">
        <f>YEAR(space_missions[[#This Row],[Date]])</f>
        <v>1976</v>
      </c>
    </row>
    <row r="1534" spans="1:13">
      <c r="A1534" s="1" t="s">
        <v>9</v>
      </c>
      <c r="B1534" s="1" t="s">
        <v>980</v>
      </c>
      <c r="C1534" s="2">
        <v>27976</v>
      </c>
      <c r="D1534" s="3">
        <v>0.56944444444444442</v>
      </c>
      <c r="E1534" s="1" t="s">
        <v>1362</v>
      </c>
      <c r="F1534" s="1" t="s">
        <v>1731</v>
      </c>
      <c r="G1534" s="1" t="s">
        <v>13</v>
      </c>
      <c r="H1534" s="1" t="s">
        <v>14</v>
      </c>
      <c r="I1534" s="1" t="s">
        <v>15</v>
      </c>
      <c r="J1534" s="1">
        <f>FIND(", ",space_missions[[#This Row],[Location]])</f>
        <v>10</v>
      </c>
      <c r="K1534" s="1" t="str">
        <f t="shared" si="23"/>
        <v xml:space="preserve"> Russia</v>
      </c>
      <c r="L1534" s="1" t="str">
        <f>_xlfn.CONCAT(space_missions[[#This Row],[Company]],"-",space_missions[[#This Row],[Rocket]])</f>
        <v>RVSN USSR-Soyuz U</v>
      </c>
      <c r="M1534" s="1">
        <f>YEAR(space_missions[[#This Row],[Date]])</f>
        <v>1976</v>
      </c>
    </row>
    <row r="1535" spans="1:13">
      <c r="A1535" s="1" t="s">
        <v>463</v>
      </c>
      <c r="B1535" s="1" t="s">
        <v>322</v>
      </c>
      <c r="C1535" s="2">
        <v>27978</v>
      </c>
      <c r="D1535" s="3"/>
      <c r="E1535" s="1" t="s">
        <v>1558</v>
      </c>
      <c r="F1535" s="1" t="s">
        <v>1732</v>
      </c>
      <c r="G1535" s="1" t="s">
        <v>13</v>
      </c>
      <c r="H1535" s="1" t="s">
        <v>14</v>
      </c>
      <c r="I1535" s="1" t="s">
        <v>15</v>
      </c>
      <c r="J1535" s="1">
        <f>FIND(", ",space_missions[[#This Row],[Location]])</f>
        <v>7</v>
      </c>
      <c r="K1535" s="1" t="str">
        <f t="shared" si="23"/>
        <v xml:space="preserve"> USA</v>
      </c>
      <c r="L1535" s="1" t="str">
        <f>_xlfn.CONCAT(space_missions[[#This Row],[Company]],"-",space_missions[[#This Row],[Rocket]])</f>
        <v>Martin Marietta-Titan III(34)B Agena-D</v>
      </c>
      <c r="M1535" s="1">
        <f>YEAR(space_missions[[#This Row],[Date]])</f>
        <v>1976</v>
      </c>
    </row>
    <row r="1536" spans="1:13">
      <c r="A1536" s="1" t="s">
        <v>9</v>
      </c>
      <c r="B1536" s="1" t="s">
        <v>1116</v>
      </c>
      <c r="C1536" s="2">
        <v>27984</v>
      </c>
      <c r="D1536" s="3">
        <v>0.5625</v>
      </c>
      <c r="E1536" s="1" t="s">
        <v>1362</v>
      </c>
      <c r="F1536" s="1" t="s">
        <v>1733</v>
      </c>
      <c r="G1536" s="1" t="s">
        <v>13</v>
      </c>
      <c r="H1536" s="1" t="s">
        <v>14</v>
      </c>
      <c r="I1536" s="1" t="s">
        <v>15</v>
      </c>
      <c r="J1536" s="1">
        <f>FIND(", ",space_missions[[#This Row],[Location]])</f>
        <v>10</v>
      </c>
      <c r="K1536" s="1" t="str">
        <f t="shared" si="23"/>
        <v xml:space="preserve"> Russia</v>
      </c>
      <c r="L1536" s="1" t="str">
        <f>_xlfn.CONCAT(space_missions[[#This Row],[Company]],"-",space_missions[[#This Row],[Rocket]])</f>
        <v>RVSN USSR-Soyuz U</v>
      </c>
      <c r="M1536" s="1">
        <f>YEAR(space_missions[[#This Row],[Date]])</f>
        <v>1976</v>
      </c>
    </row>
    <row r="1537" spans="1:13">
      <c r="A1537" s="1" t="s">
        <v>9</v>
      </c>
      <c r="B1537" s="1" t="s">
        <v>661</v>
      </c>
      <c r="C1537" s="2">
        <v>27990</v>
      </c>
      <c r="D1537" s="3">
        <v>0.39583333333333331</v>
      </c>
      <c r="E1537" s="1" t="s">
        <v>499</v>
      </c>
      <c r="F1537" s="1" t="s">
        <v>1734</v>
      </c>
      <c r="G1537" s="1" t="s">
        <v>13</v>
      </c>
      <c r="H1537" s="1" t="s">
        <v>14</v>
      </c>
      <c r="I1537" s="1" t="s">
        <v>15</v>
      </c>
      <c r="J1537" s="1">
        <f>FIND(", ",space_missions[[#This Row],[Location]])</f>
        <v>11</v>
      </c>
      <c r="K1537" s="1" t="str">
        <f t="shared" si="23"/>
        <v xml:space="preserve"> Russia</v>
      </c>
      <c r="L1537" s="1" t="str">
        <f>_xlfn.CONCAT(space_missions[[#This Row],[Company]],"-",space_missions[[#This Row],[Rocket]])</f>
        <v>RVSN USSR-Cosmos-2I (63SM)</v>
      </c>
      <c r="M1537" s="1">
        <f>YEAR(space_missions[[#This Row],[Date]])</f>
        <v>1976</v>
      </c>
    </row>
    <row r="1538" spans="1:13">
      <c r="A1538" s="1" t="s">
        <v>9</v>
      </c>
      <c r="B1538" s="1" t="s">
        <v>661</v>
      </c>
      <c r="C1538" s="2">
        <v>27998</v>
      </c>
      <c r="D1538" s="3">
        <v>0.45833333333333331</v>
      </c>
      <c r="E1538" s="1" t="s">
        <v>499</v>
      </c>
      <c r="F1538" s="1" t="s">
        <v>1735</v>
      </c>
      <c r="G1538" s="1" t="s">
        <v>13</v>
      </c>
      <c r="H1538" s="1" t="s">
        <v>14</v>
      </c>
      <c r="I1538" s="1" t="s">
        <v>15</v>
      </c>
      <c r="J1538" s="1">
        <f>FIND(", ",space_missions[[#This Row],[Location]])</f>
        <v>11</v>
      </c>
      <c r="K1538" s="1" t="str">
        <f t="shared" ref="K1538:K1601" si="24">RIGHT(B1538,LEN(B1538)-FIND("*",SUBSTITUTE(B1538,", ","*",LEN(B1538)-LEN(SUBSTITUTE(B1538,", ","*")))))</f>
        <v xml:space="preserve"> Russia</v>
      </c>
      <c r="L1538" s="1" t="str">
        <f>_xlfn.CONCAT(space_missions[[#This Row],[Company]],"-",space_missions[[#This Row],[Rocket]])</f>
        <v>RVSN USSR-Cosmos-2I (63SM)</v>
      </c>
      <c r="M1538" s="1">
        <f>YEAR(space_missions[[#This Row],[Date]])</f>
        <v>1976</v>
      </c>
    </row>
    <row r="1539" spans="1:13">
      <c r="A1539" s="1" t="s">
        <v>9</v>
      </c>
      <c r="B1539" s="1" t="s">
        <v>980</v>
      </c>
      <c r="C1539" s="2">
        <v>27999</v>
      </c>
      <c r="D1539" s="3">
        <v>0.6069444444444444</v>
      </c>
      <c r="E1539" s="1" t="s">
        <v>396</v>
      </c>
      <c r="F1539" s="1" t="s">
        <v>1736</v>
      </c>
      <c r="G1539" s="1" t="s">
        <v>13</v>
      </c>
      <c r="H1539" s="1" t="s">
        <v>14</v>
      </c>
      <c r="I1539" s="1" t="s">
        <v>15</v>
      </c>
      <c r="J1539" s="1">
        <f>FIND(", ",space_missions[[#This Row],[Location]])</f>
        <v>10</v>
      </c>
      <c r="K1539" s="1" t="str">
        <f t="shared" si="24"/>
        <v xml:space="preserve"> Russia</v>
      </c>
      <c r="L1539" s="1" t="str">
        <f>_xlfn.CONCAT(space_missions[[#This Row],[Company]],"-",space_missions[[#This Row],[Rocket]])</f>
        <v>RVSN USSR-Vostok-2M</v>
      </c>
      <c r="M1539" s="1">
        <f>YEAR(space_missions[[#This Row],[Date]])</f>
        <v>1976</v>
      </c>
    </row>
    <row r="1540" spans="1:13">
      <c r="A1540" s="1" t="s">
        <v>9</v>
      </c>
      <c r="B1540" s="1" t="s">
        <v>361</v>
      </c>
      <c r="C1540" s="2">
        <v>28000</v>
      </c>
      <c r="D1540" s="3">
        <v>0.375</v>
      </c>
      <c r="E1540" s="1" t="s">
        <v>1362</v>
      </c>
      <c r="F1540" s="1" t="s">
        <v>1737</v>
      </c>
      <c r="G1540" s="1" t="s">
        <v>13</v>
      </c>
      <c r="H1540" s="1" t="s">
        <v>14</v>
      </c>
      <c r="I1540" s="1" t="s">
        <v>15</v>
      </c>
      <c r="J1540" s="1">
        <f>FIND(", ",space_missions[[#This Row],[Location]])</f>
        <v>10</v>
      </c>
      <c r="K1540" s="1" t="str">
        <f t="shared" si="24"/>
        <v xml:space="preserve"> Kazakhstan</v>
      </c>
      <c r="L1540" s="1" t="str">
        <f>_xlfn.CONCAT(space_missions[[#This Row],[Company]],"-",space_missions[[#This Row],[Rocket]])</f>
        <v>RVSN USSR-Soyuz U</v>
      </c>
      <c r="M1540" s="1">
        <f>YEAR(space_missions[[#This Row],[Date]])</f>
        <v>1976</v>
      </c>
    </row>
    <row r="1541" spans="1:13">
      <c r="A1541" s="1" t="s">
        <v>973</v>
      </c>
      <c r="B1541" s="1" t="s">
        <v>1288</v>
      </c>
      <c r="C1541" s="2">
        <v>28002</v>
      </c>
      <c r="D1541" s="3">
        <v>0.48958333333333331</v>
      </c>
      <c r="E1541" s="1" t="s">
        <v>1289</v>
      </c>
      <c r="F1541" s="1" t="s">
        <v>1738</v>
      </c>
      <c r="G1541" s="1" t="s">
        <v>13</v>
      </c>
      <c r="H1541" s="1" t="s">
        <v>14</v>
      </c>
      <c r="I1541" s="1" t="s">
        <v>15</v>
      </c>
      <c r="J1541" s="1">
        <f>FIND(", ",space_missions[[#This Row],[Location]])</f>
        <v>17</v>
      </c>
      <c r="K1541" s="1" t="str">
        <f t="shared" si="24"/>
        <v xml:space="preserve"> China</v>
      </c>
      <c r="L1541" s="1" t="str">
        <f>_xlfn.CONCAT(space_missions[[#This Row],[Company]],"-",space_missions[[#This Row],[Rocket]])</f>
        <v>CASC-Feng Bao 1</v>
      </c>
      <c r="M1541" s="1">
        <f>YEAR(space_missions[[#This Row],[Date]])</f>
        <v>1976</v>
      </c>
    </row>
    <row r="1542" spans="1:13">
      <c r="A1542" s="1" t="s">
        <v>9</v>
      </c>
      <c r="B1542" s="1" t="s">
        <v>1116</v>
      </c>
      <c r="C1542" s="2">
        <v>28004</v>
      </c>
      <c r="D1542" s="3">
        <v>0.14097222222222222</v>
      </c>
      <c r="E1542" s="1" t="s">
        <v>1463</v>
      </c>
      <c r="F1542" s="1" t="s">
        <v>1739</v>
      </c>
      <c r="G1542" s="1" t="s">
        <v>13</v>
      </c>
      <c r="H1542" s="1" t="s">
        <v>14</v>
      </c>
      <c r="I1542" s="1" t="s">
        <v>56</v>
      </c>
      <c r="J1542" s="1">
        <f>FIND(", ",space_missions[[#This Row],[Location]])</f>
        <v>10</v>
      </c>
      <c r="K1542" s="1" t="str">
        <f t="shared" si="24"/>
        <v xml:space="preserve"> Russia</v>
      </c>
      <c r="L1542" s="1" t="str">
        <f>_xlfn.CONCAT(space_missions[[#This Row],[Company]],"-",space_missions[[#This Row],[Rocket]])</f>
        <v>RVSN USSR-Molniya-M /Block ML</v>
      </c>
      <c r="M1542" s="1">
        <f>YEAR(space_missions[[#This Row],[Date]])</f>
        <v>1976</v>
      </c>
    </row>
    <row r="1543" spans="1:13">
      <c r="A1543" s="1" t="s">
        <v>9</v>
      </c>
      <c r="B1543" s="1" t="s">
        <v>980</v>
      </c>
      <c r="C1543" s="2">
        <v>28006</v>
      </c>
      <c r="D1543" s="3">
        <v>0.3888888888888889</v>
      </c>
      <c r="E1543" s="1" t="s">
        <v>1362</v>
      </c>
      <c r="F1543" s="1" t="s">
        <v>1740</v>
      </c>
      <c r="G1543" s="1" t="s">
        <v>13</v>
      </c>
      <c r="H1543" s="1" t="s">
        <v>14</v>
      </c>
      <c r="I1543" s="1" t="s">
        <v>15</v>
      </c>
      <c r="J1543" s="1">
        <f>FIND(", ",space_missions[[#This Row],[Location]])</f>
        <v>10</v>
      </c>
      <c r="K1543" s="1" t="str">
        <f t="shared" si="24"/>
        <v xml:space="preserve"> Russia</v>
      </c>
      <c r="L1543" s="1" t="str">
        <f>_xlfn.CONCAT(space_missions[[#This Row],[Company]],"-",space_missions[[#This Row],[Rocket]])</f>
        <v>RVSN USSR-Soyuz U</v>
      </c>
      <c r="M1543" s="1">
        <f>YEAR(space_missions[[#This Row],[Date]])</f>
        <v>1976</v>
      </c>
    </row>
    <row r="1544" spans="1:13">
      <c r="A1544" s="1" t="s">
        <v>9</v>
      </c>
      <c r="B1544" s="1" t="s">
        <v>10</v>
      </c>
      <c r="C1544" s="2">
        <v>28018</v>
      </c>
      <c r="D1544" s="3">
        <v>0.40833333333333333</v>
      </c>
      <c r="E1544" s="1" t="s">
        <v>1362</v>
      </c>
      <c r="F1544" s="1" t="s">
        <v>1741</v>
      </c>
      <c r="G1544" s="1" t="s">
        <v>13</v>
      </c>
      <c r="H1544" s="1" t="s">
        <v>14</v>
      </c>
      <c r="I1544" s="1" t="s">
        <v>15</v>
      </c>
      <c r="J1544" s="1">
        <f>FIND(", ",space_missions[[#This Row],[Location]])</f>
        <v>9</v>
      </c>
      <c r="K1544" s="1" t="str">
        <f t="shared" si="24"/>
        <v xml:space="preserve"> Kazakhstan</v>
      </c>
      <c r="L1544" s="1" t="str">
        <f>_xlfn.CONCAT(space_missions[[#This Row],[Company]],"-",space_missions[[#This Row],[Rocket]])</f>
        <v>RVSN USSR-Soyuz U</v>
      </c>
      <c r="M1544" s="1">
        <f>YEAR(space_missions[[#This Row],[Date]])</f>
        <v>1976</v>
      </c>
    </row>
    <row r="1545" spans="1:13">
      <c r="A1545" s="1" t="s">
        <v>42</v>
      </c>
      <c r="B1545" s="1" t="s">
        <v>322</v>
      </c>
      <c r="C1545" s="2">
        <v>28018</v>
      </c>
      <c r="D1545" s="3">
        <v>0.78472222222222221</v>
      </c>
      <c r="E1545" s="1" t="s">
        <v>1181</v>
      </c>
      <c r="F1545" s="1" t="s">
        <v>1742</v>
      </c>
      <c r="G1545" s="1" t="s">
        <v>13</v>
      </c>
      <c r="H1545" s="1" t="s">
        <v>14</v>
      </c>
      <c r="I1545" s="1" t="s">
        <v>15</v>
      </c>
      <c r="J1545" s="1">
        <f>FIND(", ",space_missions[[#This Row],[Location]])</f>
        <v>7</v>
      </c>
      <c r="K1545" s="1" t="str">
        <f t="shared" si="24"/>
        <v xml:space="preserve"> USA</v>
      </c>
      <c r="L1545" s="1" t="str">
        <f>_xlfn.CONCAT(space_missions[[#This Row],[Company]],"-",space_missions[[#This Row],[Rocket]])</f>
        <v>US Air Force-Titan III(24)B</v>
      </c>
      <c r="M1545" s="1">
        <f>YEAR(space_missions[[#This Row],[Date]])</f>
        <v>1976</v>
      </c>
    </row>
    <row r="1546" spans="1:13">
      <c r="A1546" s="1" t="s">
        <v>9</v>
      </c>
      <c r="B1546" s="1" t="s">
        <v>1116</v>
      </c>
      <c r="C1546" s="2">
        <v>28024</v>
      </c>
      <c r="D1546" s="3">
        <v>0.4861111111111111</v>
      </c>
      <c r="E1546" s="1" t="s">
        <v>1362</v>
      </c>
      <c r="F1546" s="1" t="s">
        <v>1743</v>
      </c>
      <c r="G1546" s="1" t="s">
        <v>13</v>
      </c>
      <c r="H1546" s="1" t="s">
        <v>14</v>
      </c>
      <c r="I1546" s="1" t="s">
        <v>15</v>
      </c>
      <c r="J1546" s="1">
        <f>FIND(", ",space_missions[[#This Row],[Location]])</f>
        <v>10</v>
      </c>
      <c r="K1546" s="1" t="str">
        <f t="shared" si="24"/>
        <v xml:space="preserve"> Russia</v>
      </c>
      <c r="L1546" s="1" t="str">
        <f>_xlfn.CONCAT(space_missions[[#This Row],[Company]],"-",space_missions[[#This Row],[Rocket]])</f>
        <v>RVSN USSR-Soyuz U</v>
      </c>
      <c r="M1546" s="1">
        <f>YEAR(space_missions[[#This Row],[Date]])</f>
        <v>1976</v>
      </c>
    </row>
    <row r="1547" spans="1:13">
      <c r="A1547" s="1" t="s">
        <v>9</v>
      </c>
      <c r="B1547" s="1" t="s">
        <v>361</v>
      </c>
      <c r="C1547" s="2">
        <v>28025</v>
      </c>
      <c r="D1547" s="3">
        <v>0.39583333333333331</v>
      </c>
      <c r="E1547" s="1" t="s">
        <v>1362</v>
      </c>
      <c r="F1547" s="1" t="s">
        <v>1744</v>
      </c>
      <c r="G1547" s="1" t="s">
        <v>13</v>
      </c>
      <c r="H1547" s="1" t="s">
        <v>14</v>
      </c>
      <c r="I1547" s="1" t="s">
        <v>15</v>
      </c>
      <c r="J1547" s="1">
        <f>FIND(", ",space_missions[[#This Row],[Location]])</f>
        <v>10</v>
      </c>
      <c r="K1547" s="1" t="str">
        <f t="shared" si="24"/>
        <v xml:space="preserve"> Kazakhstan</v>
      </c>
      <c r="L1547" s="1" t="str">
        <f>_xlfn.CONCAT(space_missions[[#This Row],[Company]],"-",space_missions[[#This Row],[Rocket]])</f>
        <v>RVSN USSR-Soyuz U</v>
      </c>
      <c r="M1547" s="1">
        <f>YEAR(space_missions[[#This Row],[Date]])</f>
        <v>1976</v>
      </c>
    </row>
    <row r="1548" spans="1:13">
      <c r="A1548" s="1" t="s">
        <v>9</v>
      </c>
      <c r="B1548" s="1" t="s">
        <v>1116</v>
      </c>
      <c r="C1548" s="2">
        <v>28027</v>
      </c>
      <c r="D1548" s="3">
        <v>0.625</v>
      </c>
      <c r="E1548" s="1" t="s">
        <v>1362</v>
      </c>
      <c r="F1548" s="1" t="s">
        <v>1745</v>
      </c>
      <c r="G1548" s="1" t="s">
        <v>13</v>
      </c>
      <c r="H1548" s="1" t="s">
        <v>14</v>
      </c>
      <c r="I1548" s="1" t="s">
        <v>15</v>
      </c>
      <c r="J1548" s="1">
        <f>FIND(", ",space_missions[[#This Row],[Location]])</f>
        <v>10</v>
      </c>
      <c r="K1548" s="1" t="str">
        <f t="shared" si="24"/>
        <v xml:space="preserve"> Russia</v>
      </c>
      <c r="L1548" s="1" t="str">
        <f>_xlfn.CONCAT(space_missions[[#This Row],[Company]],"-",space_missions[[#This Row],[Rocket]])</f>
        <v>RVSN USSR-Soyuz U</v>
      </c>
      <c r="M1548" s="1">
        <f>YEAR(space_missions[[#This Row],[Date]])</f>
        <v>1976</v>
      </c>
    </row>
    <row r="1549" spans="1:13">
      <c r="A1549" s="1" t="s">
        <v>9</v>
      </c>
      <c r="B1549" s="1" t="s">
        <v>684</v>
      </c>
      <c r="C1549" s="2">
        <v>28032</v>
      </c>
      <c r="D1549" s="3">
        <v>0.29444444444444445</v>
      </c>
      <c r="E1549" s="1" t="s">
        <v>685</v>
      </c>
      <c r="F1549" s="1" t="s">
        <v>1746</v>
      </c>
      <c r="G1549" s="1" t="s">
        <v>13</v>
      </c>
      <c r="H1549" s="1" t="s">
        <v>14</v>
      </c>
      <c r="I1549" s="1" t="s">
        <v>15</v>
      </c>
      <c r="J1549" s="1">
        <f>FIND(", ",space_missions[[#This Row],[Location]])</f>
        <v>11</v>
      </c>
      <c r="K1549" s="1" t="str">
        <f t="shared" si="24"/>
        <v xml:space="preserve"> Russia</v>
      </c>
      <c r="L1549" s="1" t="str">
        <f>_xlfn.CONCAT(space_missions[[#This Row],[Company]],"-",space_missions[[#This Row],[Rocket]])</f>
        <v>RVSN USSR-Cosmos-3M (11K65M)</v>
      </c>
      <c r="M1549" s="1">
        <f>YEAR(space_missions[[#This Row],[Date]])</f>
        <v>1976</v>
      </c>
    </row>
    <row r="1550" spans="1:13">
      <c r="A1550" s="1" t="s">
        <v>9</v>
      </c>
      <c r="B1550" s="1" t="s">
        <v>980</v>
      </c>
      <c r="C1550" s="2">
        <v>28037</v>
      </c>
      <c r="D1550" s="3">
        <v>0.45833333333333331</v>
      </c>
      <c r="E1550" s="1" t="s">
        <v>1362</v>
      </c>
      <c r="F1550" s="1" t="s">
        <v>1747</v>
      </c>
      <c r="G1550" s="1" t="s">
        <v>13</v>
      </c>
      <c r="H1550" s="1" t="s">
        <v>14</v>
      </c>
      <c r="I1550" s="1" t="s">
        <v>21</v>
      </c>
      <c r="J1550" s="1">
        <f>FIND(", ",space_missions[[#This Row],[Location]])</f>
        <v>10</v>
      </c>
      <c r="K1550" s="1" t="str">
        <f t="shared" si="24"/>
        <v xml:space="preserve"> Russia</v>
      </c>
      <c r="L1550" s="1" t="str">
        <f>_xlfn.CONCAT(space_missions[[#This Row],[Company]],"-",space_missions[[#This Row],[Rocket]])</f>
        <v>RVSN USSR-Soyuz U</v>
      </c>
      <c r="M1550" s="1">
        <f>YEAR(space_missions[[#This Row],[Date]])</f>
        <v>1976</v>
      </c>
    </row>
    <row r="1551" spans="1:13">
      <c r="A1551" s="1" t="s">
        <v>9</v>
      </c>
      <c r="B1551" s="1" t="s">
        <v>361</v>
      </c>
      <c r="C1551" s="2">
        <v>28043</v>
      </c>
      <c r="D1551" s="3">
        <v>0.39930555555555558</v>
      </c>
      <c r="E1551" s="1" t="s">
        <v>1362</v>
      </c>
      <c r="F1551" s="1" t="s">
        <v>1748</v>
      </c>
      <c r="G1551" s="1" t="s">
        <v>13</v>
      </c>
      <c r="H1551" s="1" t="s">
        <v>14</v>
      </c>
      <c r="I1551" s="1" t="s">
        <v>15</v>
      </c>
      <c r="J1551" s="1">
        <f>FIND(", ",space_missions[[#This Row],[Location]])</f>
        <v>10</v>
      </c>
      <c r="K1551" s="1" t="str">
        <f t="shared" si="24"/>
        <v xml:space="preserve"> Kazakhstan</v>
      </c>
      <c r="L1551" s="1" t="str">
        <f>_xlfn.CONCAT(space_missions[[#This Row],[Company]],"-",space_missions[[#This Row],[Rocket]])</f>
        <v>RVSN USSR-Soyuz U</v>
      </c>
      <c r="M1551" s="1">
        <f>YEAR(space_missions[[#This Row],[Date]])</f>
        <v>1976</v>
      </c>
    </row>
    <row r="1552" spans="1:13">
      <c r="A1552" s="1" t="s">
        <v>9</v>
      </c>
      <c r="B1552" s="1" t="s">
        <v>10</v>
      </c>
      <c r="C1552" s="2">
        <v>28047</v>
      </c>
      <c r="D1552" s="3">
        <v>0.73541666666666672</v>
      </c>
      <c r="E1552" s="1" t="s">
        <v>629</v>
      </c>
      <c r="F1552" s="1" t="s">
        <v>1749</v>
      </c>
      <c r="G1552" s="1" t="s">
        <v>13</v>
      </c>
      <c r="H1552" s="1" t="s">
        <v>14</v>
      </c>
      <c r="I1552" s="1" t="s">
        <v>15</v>
      </c>
      <c r="J1552" s="1">
        <f>FIND(", ",space_missions[[#This Row],[Location]])</f>
        <v>9</v>
      </c>
      <c r="K1552" s="1" t="str">
        <f t="shared" si="24"/>
        <v xml:space="preserve"> Kazakhstan</v>
      </c>
      <c r="L1552" s="1" t="str">
        <f>_xlfn.CONCAT(space_missions[[#This Row],[Company]],"-",space_missions[[#This Row],[Rocket]])</f>
        <v>RVSN USSR-Soyuz</v>
      </c>
      <c r="M1552" s="1">
        <f>YEAR(space_missions[[#This Row],[Date]])</f>
        <v>1976</v>
      </c>
    </row>
    <row r="1553" spans="1:13">
      <c r="A1553" s="1" t="s">
        <v>9</v>
      </c>
      <c r="B1553" s="1" t="s">
        <v>1116</v>
      </c>
      <c r="C1553" s="2">
        <v>28048</v>
      </c>
      <c r="D1553" s="3">
        <v>0.95763888888888893</v>
      </c>
      <c r="E1553" s="1" t="s">
        <v>396</v>
      </c>
      <c r="F1553" s="1" t="s">
        <v>1750</v>
      </c>
      <c r="G1553" s="1" t="s">
        <v>13</v>
      </c>
      <c r="H1553" s="1" t="s">
        <v>14</v>
      </c>
      <c r="I1553" s="1" t="s">
        <v>15</v>
      </c>
      <c r="J1553" s="1">
        <f>FIND(", ",space_missions[[#This Row],[Location]])</f>
        <v>10</v>
      </c>
      <c r="K1553" s="1" t="str">
        <f t="shared" si="24"/>
        <v xml:space="preserve"> Russia</v>
      </c>
      <c r="L1553" s="1" t="str">
        <f>_xlfn.CONCAT(space_missions[[#This Row],[Company]],"-",space_missions[[#This Row],[Rocket]])</f>
        <v>RVSN USSR-Vostok-2M</v>
      </c>
      <c r="M1553" s="1">
        <f>YEAR(space_missions[[#This Row],[Date]])</f>
        <v>1976</v>
      </c>
    </row>
    <row r="1554" spans="1:13">
      <c r="A1554" s="1" t="s">
        <v>9</v>
      </c>
      <c r="B1554" s="1" t="s">
        <v>739</v>
      </c>
      <c r="C1554" s="2">
        <v>28050</v>
      </c>
      <c r="D1554" s="3">
        <v>0.75416666666666665</v>
      </c>
      <c r="E1554" s="1" t="s">
        <v>937</v>
      </c>
      <c r="F1554" s="1" t="s">
        <v>1751</v>
      </c>
      <c r="G1554" s="1" t="s">
        <v>13</v>
      </c>
      <c r="H1554" s="1" t="s">
        <v>14</v>
      </c>
      <c r="I1554" s="1" t="s">
        <v>15</v>
      </c>
      <c r="J1554" s="1">
        <f>FIND(", ",space_missions[[#This Row],[Location]])</f>
        <v>11</v>
      </c>
      <c r="K1554" s="1" t="str">
        <f t="shared" si="24"/>
        <v xml:space="preserve"> Kazakhstan</v>
      </c>
      <c r="L1554" s="1" t="str">
        <f>_xlfn.CONCAT(space_missions[[#This Row],[Company]],"-",space_missions[[#This Row],[Rocket]])</f>
        <v>RVSN USSR-Tsyklon-2</v>
      </c>
      <c r="M1554" s="1">
        <f>YEAR(space_missions[[#This Row],[Date]])</f>
        <v>1976</v>
      </c>
    </row>
    <row r="1555" spans="1:13">
      <c r="A1555" s="1" t="s">
        <v>9</v>
      </c>
      <c r="B1555" s="1" t="s">
        <v>739</v>
      </c>
      <c r="C1555" s="2">
        <v>28054</v>
      </c>
      <c r="D1555" s="3">
        <v>0.70347222222222228</v>
      </c>
      <c r="E1555" s="1" t="s">
        <v>937</v>
      </c>
      <c r="F1555" s="1" t="s">
        <v>1752</v>
      </c>
      <c r="G1555" s="1" t="s">
        <v>13</v>
      </c>
      <c r="H1555" s="1" t="s">
        <v>14</v>
      </c>
      <c r="I1555" s="1" t="s">
        <v>15</v>
      </c>
      <c r="J1555" s="1">
        <f>FIND(", ",space_missions[[#This Row],[Location]])</f>
        <v>11</v>
      </c>
      <c r="K1555" s="1" t="str">
        <f t="shared" si="24"/>
        <v xml:space="preserve"> Kazakhstan</v>
      </c>
      <c r="L1555" s="1" t="str">
        <f>_xlfn.CONCAT(space_missions[[#This Row],[Company]],"-",space_missions[[#This Row],[Rocket]])</f>
        <v>RVSN USSR-Tsyklon-2</v>
      </c>
      <c r="M1555" s="1">
        <f>YEAR(space_missions[[#This Row],[Date]])</f>
        <v>1976</v>
      </c>
    </row>
    <row r="1556" spans="1:13">
      <c r="A1556" s="1" t="s">
        <v>9</v>
      </c>
      <c r="B1556" s="1" t="s">
        <v>980</v>
      </c>
      <c r="C1556" s="2">
        <v>28055</v>
      </c>
      <c r="D1556" s="3">
        <v>0.38263888888888886</v>
      </c>
      <c r="E1556" s="1" t="s">
        <v>1302</v>
      </c>
      <c r="F1556" s="1" t="s">
        <v>1753</v>
      </c>
      <c r="G1556" s="1" t="s">
        <v>13</v>
      </c>
      <c r="H1556" s="1" t="s">
        <v>14</v>
      </c>
      <c r="I1556" s="1" t="s">
        <v>15</v>
      </c>
      <c r="J1556" s="1">
        <f>FIND(", ",space_missions[[#This Row],[Location]])</f>
        <v>10</v>
      </c>
      <c r="K1556" s="1" t="str">
        <f t="shared" si="24"/>
        <v xml:space="preserve"> Russia</v>
      </c>
      <c r="L1556" s="1" t="str">
        <f>_xlfn.CONCAT(space_missions[[#This Row],[Company]],"-",space_missions[[#This Row],[Rocket]])</f>
        <v>RVSN USSR-Molniya-M /Block 2BL</v>
      </c>
      <c r="M1556" s="1">
        <f>YEAR(space_missions[[#This Row],[Date]])</f>
        <v>1976</v>
      </c>
    </row>
    <row r="1557" spans="1:13">
      <c r="A1557" s="1" t="s">
        <v>9</v>
      </c>
      <c r="B1557" s="1" t="s">
        <v>980</v>
      </c>
      <c r="C1557" s="2">
        <v>28058</v>
      </c>
      <c r="D1557" s="3">
        <v>0.60416666666666663</v>
      </c>
      <c r="E1557" s="1" t="s">
        <v>1362</v>
      </c>
      <c r="F1557" s="1" t="s">
        <v>1754</v>
      </c>
      <c r="G1557" s="1" t="s">
        <v>13</v>
      </c>
      <c r="H1557" s="1" t="s">
        <v>14</v>
      </c>
      <c r="I1557" s="1" t="s">
        <v>15</v>
      </c>
      <c r="J1557" s="1">
        <f>FIND(", ",space_missions[[#This Row],[Location]])</f>
        <v>10</v>
      </c>
      <c r="K1557" s="1" t="str">
        <f t="shared" si="24"/>
        <v xml:space="preserve"> Russia</v>
      </c>
      <c r="L1557" s="1" t="str">
        <f>_xlfn.CONCAT(space_missions[[#This Row],[Company]],"-",space_missions[[#This Row],[Rocket]])</f>
        <v>RVSN USSR-Soyuz U</v>
      </c>
      <c r="M1557" s="1">
        <f>YEAR(space_missions[[#This Row],[Date]])</f>
        <v>1976</v>
      </c>
    </row>
    <row r="1558" spans="1:13">
      <c r="A1558" s="1" t="s">
        <v>9</v>
      </c>
      <c r="B1558" s="1" t="s">
        <v>684</v>
      </c>
      <c r="C1558" s="2">
        <v>28062</v>
      </c>
      <c r="D1558" s="3">
        <v>0.52708333333333335</v>
      </c>
      <c r="E1558" s="1" t="s">
        <v>685</v>
      </c>
      <c r="F1558" s="1" t="s">
        <v>1755</v>
      </c>
      <c r="G1558" s="1" t="s">
        <v>13</v>
      </c>
      <c r="H1558" s="1" t="s">
        <v>14</v>
      </c>
      <c r="I1558" s="1" t="s">
        <v>15</v>
      </c>
      <c r="J1558" s="1">
        <f>FIND(", ",space_missions[[#This Row],[Location]])</f>
        <v>11</v>
      </c>
      <c r="K1558" s="1" t="str">
        <f t="shared" si="24"/>
        <v xml:space="preserve"> Russia</v>
      </c>
      <c r="L1558" s="1" t="str">
        <f>_xlfn.CONCAT(space_missions[[#This Row],[Company]],"-",space_missions[[#This Row],[Rocket]])</f>
        <v>RVSN USSR-Cosmos-3M (11K65M)</v>
      </c>
      <c r="M1558" s="1">
        <f>YEAR(space_missions[[#This Row],[Date]])</f>
        <v>1976</v>
      </c>
    </row>
    <row r="1559" spans="1:13">
      <c r="A1559" s="1" t="s">
        <v>9</v>
      </c>
      <c r="B1559" s="1" t="s">
        <v>980</v>
      </c>
      <c r="C1559" s="2">
        <v>28065</v>
      </c>
      <c r="D1559" s="3">
        <v>0.47222222222222221</v>
      </c>
      <c r="E1559" s="1" t="s">
        <v>1362</v>
      </c>
      <c r="F1559" s="1" t="s">
        <v>1756</v>
      </c>
      <c r="G1559" s="1" t="s">
        <v>13</v>
      </c>
      <c r="H1559" s="1" t="s">
        <v>14</v>
      </c>
      <c r="I1559" s="1" t="s">
        <v>15</v>
      </c>
      <c r="J1559" s="1">
        <f>FIND(", ",space_missions[[#This Row],[Location]])</f>
        <v>10</v>
      </c>
      <c r="K1559" s="1" t="str">
        <f t="shared" si="24"/>
        <v xml:space="preserve"> Russia</v>
      </c>
      <c r="L1559" s="1" t="str">
        <f>_xlfn.CONCAT(space_missions[[#This Row],[Company]],"-",space_missions[[#This Row],[Rocket]])</f>
        <v>RVSN USSR-Soyuz U</v>
      </c>
      <c r="M1559" s="1">
        <f>YEAR(space_missions[[#This Row],[Date]])</f>
        <v>1976</v>
      </c>
    </row>
    <row r="1560" spans="1:13">
      <c r="A1560" s="1" t="s">
        <v>973</v>
      </c>
      <c r="B1560" s="1" t="s">
        <v>1288</v>
      </c>
      <c r="C1560" s="2">
        <v>28074</v>
      </c>
      <c r="D1560" s="3">
        <v>0.37847222222222221</v>
      </c>
      <c r="E1560" s="1" t="s">
        <v>1289</v>
      </c>
      <c r="F1560" s="1" t="s">
        <v>1757</v>
      </c>
      <c r="G1560" s="1" t="s">
        <v>13</v>
      </c>
      <c r="H1560" s="1" t="s">
        <v>14</v>
      </c>
      <c r="I1560" s="1" t="s">
        <v>21</v>
      </c>
      <c r="J1560" s="1">
        <f>FIND(", ",space_missions[[#This Row],[Location]])</f>
        <v>17</v>
      </c>
      <c r="K1560" s="1" t="str">
        <f t="shared" si="24"/>
        <v xml:space="preserve"> China</v>
      </c>
      <c r="L1560" s="1" t="str">
        <f>_xlfn.CONCAT(space_missions[[#This Row],[Company]],"-",space_missions[[#This Row],[Rocket]])</f>
        <v>CASC-Feng Bao 1</v>
      </c>
      <c r="M1560" s="1">
        <f>YEAR(space_missions[[#This Row],[Date]])</f>
        <v>1976</v>
      </c>
    </row>
    <row r="1561" spans="1:13">
      <c r="A1561" s="1" t="s">
        <v>9</v>
      </c>
      <c r="B1561" s="1" t="s">
        <v>361</v>
      </c>
      <c r="C1561" s="2">
        <v>28075</v>
      </c>
      <c r="D1561" s="3">
        <v>0.44791666666666669</v>
      </c>
      <c r="E1561" s="1" t="s">
        <v>1362</v>
      </c>
      <c r="F1561" s="1" t="s">
        <v>1758</v>
      </c>
      <c r="G1561" s="1" t="s">
        <v>13</v>
      </c>
      <c r="H1561" s="1" t="s">
        <v>14</v>
      </c>
      <c r="I1561" s="1" t="s">
        <v>15</v>
      </c>
      <c r="J1561" s="1">
        <f>FIND(", ",space_missions[[#This Row],[Location]])</f>
        <v>10</v>
      </c>
      <c r="K1561" s="1" t="str">
        <f t="shared" si="24"/>
        <v xml:space="preserve"> Kazakhstan</v>
      </c>
      <c r="L1561" s="1" t="str">
        <f>_xlfn.CONCAT(space_missions[[#This Row],[Company]],"-",space_missions[[#This Row],[Rocket]])</f>
        <v>RVSN USSR-Soyuz U</v>
      </c>
      <c r="M1561" s="1">
        <f>YEAR(space_missions[[#This Row],[Date]])</f>
        <v>1976</v>
      </c>
    </row>
    <row r="1562" spans="1:13">
      <c r="A1562" s="1" t="s">
        <v>9</v>
      </c>
      <c r="B1562" s="1" t="s">
        <v>980</v>
      </c>
      <c r="C1562" s="2">
        <v>28087</v>
      </c>
      <c r="D1562" s="3">
        <v>0.68541666666666667</v>
      </c>
      <c r="E1562" s="1" t="s">
        <v>1362</v>
      </c>
      <c r="F1562" s="1" t="s">
        <v>1759</v>
      </c>
      <c r="G1562" s="1" t="s">
        <v>13</v>
      </c>
      <c r="H1562" s="1" t="s">
        <v>14</v>
      </c>
      <c r="I1562" s="1" t="s">
        <v>15</v>
      </c>
      <c r="J1562" s="1">
        <f>FIND(", ",space_missions[[#This Row],[Location]])</f>
        <v>10</v>
      </c>
      <c r="K1562" s="1" t="str">
        <f t="shared" si="24"/>
        <v xml:space="preserve"> Russia</v>
      </c>
      <c r="L1562" s="1" t="str">
        <f>_xlfn.CONCAT(space_missions[[#This Row],[Company]],"-",space_missions[[#This Row],[Rocket]])</f>
        <v>RVSN USSR-Soyuz U</v>
      </c>
      <c r="M1562" s="1">
        <f>YEAR(space_missions[[#This Row],[Date]])</f>
        <v>1976</v>
      </c>
    </row>
    <row r="1563" spans="1:13">
      <c r="A1563" s="1" t="s">
        <v>9</v>
      </c>
      <c r="B1563" s="1" t="s">
        <v>361</v>
      </c>
      <c r="C1563" s="2">
        <v>28089</v>
      </c>
      <c r="D1563" s="3"/>
      <c r="E1563" s="1" t="s">
        <v>1257</v>
      </c>
      <c r="F1563" s="1" t="s">
        <v>1760</v>
      </c>
      <c r="G1563" s="1" t="s">
        <v>13</v>
      </c>
      <c r="H1563" s="1" t="s">
        <v>14</v>
      </c>
      <c r="I1563" s="1" t="s">
        <v>15</v>
      </c>
      <c r="J1563" s="1">
        <f>FIND(", ",space_missions[[#This Row],[Location]])</f>
        <v>10</v>
      </c>
      <c r="K1563" s="1" t="str">
        <f t="shared" si="24"/>
        <v xml:space="preserve"> Kazakhstan</v>
      </c>
      <c r="L1563" s="1" t="str">
        <f>_xlfn.CONCAT(space_missions[[#This Row],[Company]],"-",space_missions[[#This Row],[Rocket]])</f>
        <v>RVSN USSR-Molniya-M /Block SO-L</v>
      </c>
      <c r="M1563" s="1">
        <f>YEAR(space_missions[[#This Row],[Date]])</f>
        <v>1976</v>
      </c>
    </row>
    <row r="1564" spans="1:13">
      <c r="A1564" s="1" t="s">
        <v>9</v>
      </c>
      <c r="B1564" s="1" t="s">
        <v>847</v>
      </c>
      <c r="C1564" s="2">
        <v>28090</v>
      </c>
      <c r="D1564" s="3">
        <v>0.60416666666666663</v>
      </c>
      <c r="E1564" s="1" t="s">
        <v>937</v>
      </c>
      <c r="F1564" s="1" t="s">
        <v>1761</v>
      </c>
      <c r="G1564" s="1" t="s">
        <v>13</v>
      </c>
      <c r="H1564" s="1" t="s">
        <v>14</v>
      </c>
      <c r="I1564" s="1" t="s">
        <v>15</v>
      </c>
      <c r="J1564" s="1">
        <f>FIND(", ",space_missions[[#This Row],[Location]])</f>
        <v>11</v>
      </c>
      <c r="K1564" s="1" t="str">
        <f t="shared" si="24"/>
        <v xml:space="preserve"> Kazakhstan</v>
      </c>
      <c r="L1564" s="1" t="str">
        <f>_xlfn.CONCAT(space_missions[[#This Row],[Company]],"-",space_missions[[#This Row],[Rocket]])</f>
        <v>RVSN USSR-Tsyklon-2</v>
      </c>
      <c r="M1564" s="1">
        <f>YEAR(space_missions[[#This Row],[Date]])</f>
        <v>1976</v>
      </c>
    </row>
    <row r="1565" spans="1:13">
      <c r="A1565" s="1" t="s">
        <v>9</v>
      </c>
      <c r="B1565" s="1" t="s">
        <v>10</v>
      </c>
      <c r="C1565" s="2">
        <v>28093</v>
      </c>
      <c r="D1565" s="3">
        <v>0.6694444444444444</v>
      </c>
      <c r="E1565" s="1" t="s">
        <v>1362</v>
      </c>
      <c r="F1565" s="1" t="s">
        <v>1762</v>
      </c>
      <c r="G1565" s="1" t="s">
        <v>13</v>
      </c>
      <c r="H1565" s="1" t="s">
        <v>14</v>
      </c>
      <c r="I1565" s="1" t="s">
        <v>15</v>
      </c>
      <c r="J1565" s="1">
        <f>FIND(", ",space_missions[[#This Row],[Location]])</f>
        <v>9</v>
      </c>
      <c r="K1565" s="1" t="str">
        <f t="shared" si="24"/>
        <v xml:space="preserve"> Kazakhstan</v>
      </c>
      <c r="L1565" s="1" t="str">
        <f>_xlfn.CONCAT(space_missions[[#This Row],[Company]],"-",space_missions[[#This Row],[Rocket]])</f>
        <v>RVSN USSR-Soyuz U</v>
      </c>
      <c r="M1565" s="1">
        <f>YEAR(space_missions[[#This Row],[Date]])</f>
        <v>1976</v>
      </c>
    </row>
    <row r="1566" spans="1:13">
      <c r="A1566" s="1" t="s">
        <v>9</v>
      </c>
      <c r="B1566" s="1" t="s">
        <v>684</v>
      </c>
      <c r="C1566" s="2">
        <v>28096</v>
      </c>
      <c r="D1566" s="3">
        <v>1.1805555555555555E-2</v>
      </c>
      <c r="E1566" s="1" t="s">
        <v>685</v>
      </c>
      <c r="F1566" s="1" t="s">
        <v>1763</v>
      </c>
      <c r="G1566" s="1" t="s">
        <v>13</v>
      </c>
      <c r="H1566" s="1" t="s">
        <v>14</v>
      </c>
      <c r="I1566" s="1" t="s">
        <v>15</v>
      </c>
      <c r="J1566" s="1">
        <f>FIND(", ",space_missions[[#This Row],[Location]])</f>
        <v>11</v>
      </c>
      <c r="K1566" s="1" t="str">
        <f t="shared" si="24"/>
        <v xml:space="preserve"> Russia</v>
      </c>
      <c r="L1566" s="1" t="str">
        <f>_xlfn.CONCAT(space_missions[[#This Row],[Company]],"-",space_missions[[#This Row],[Rocket]])</f>
        <v>RVSN USSR-Cosmos-3M (11K65M)</v>
      </c>
      <c r="M1566" s="1">
        <f>YEAR(space_missions[[#This Row],[Date]])</f>
        <v>1976</v>
      </c>
    </row>
    <row r="1567" spans="1:13">
      <c r="A1567" s="1" t="s">
        <v>9</v>
      </c>
      <c r="B1567" s="1" t="s">
        <v>980</v>
      </c>
      <c r="C1567" s="2">
        <v>28096</v>
      </c>
      <c r="D1567" s="3">
        <v>0.11388888888888889</v>
      </c>
      <c r="E1567" s="1" t="s">
        <v>1463</v>
      </c>
      <c r="F1567" s="1" t="s">
        <v>1764</v>
      </c>
      <c r="G1567" s="1" t="s">
        <v>13</v>
      </c>
      <c r="H1567" s="1" t="s">
        <v>14</v>
      </c>
      <c r="I1567" s="1" t="s">
        <v>15</v>
      </c>
      <c r="J1567" s="1">
        <f>FIND(", ",space_missions[[#This Row],[Location]])</f>
        <v>10</v>
      </c>
      <c r="K1567" s="1" t="str">
        <f t="shared" si="24"/>
        <v xml:space="preserve"> Russia</v>
      </c>
      <c r="L1567" s="1" t="str">
        <f>_xlfn.CONCAT(space_missions[[#This Row],[Company]],"-",space_missions[[#This Row],[Rocket]])</f>
        <v>RVSN USSR-Molniya-M /Block ML</v>
      </c>
      <c r="M1567" s="1">
        <f>YEAR(space_missions[[#This Row],[Date]])</f>
        <v>1976</v>
      </c>
    </row>
    <row r="1568" spans="1:13">
      <c r="A1568" s="1" t="s">
        <v>973</v>
      </c>
      <c r="B1568" s="1" t="s">
        <v>1288</v>
      </c>
      <c r="C1568" s="2">
        <v>28101</v>
      </c>
      <c r="D1568" s="3">
        <v>0.19305555555555556</v>
      </c>
      <c r="E1568" s="1" t="s">
        <v>1526</v>
      </c>
      <c r="F1568" s="1" t="s">
        <v>1765</v>
      </c>
      <c r="G1568" s="1" t="s">
        <v>13</v>
      </c>
      <c r="H1568" s="1" t="s">
        <v>14</v>
      </c>
      <c r="I1568" s="1" t="s">
        <v>15</v>
      </c>
      <c r="J1568" s="1">
        <f>FIND(", ",space_missions[[#This Row],[Location]])</f>
        <v>17</v>
      </c>
      <c r="K1568" s="1" t="str">
        <f t="shared" si="24"/>
        <v xml:space="preserve"> China</v>
      </c>
      <c r="L1568" s="1" t="str">
        <f>_xlfn.CONCAT(space_missions[[#This Row],[Company]],"-",space_missions[[#This Row],[Rocket]])</f>
        <v>CASC-Long March 2</v>
      </c>
      <c r="M1568" s="1">
        <f>YEAR(space_missions[[#This Row],[Date]])</f>
        <v>1976</v>
      </c>
    </row>
    <row r="1569" spans="1:13">
      <c r="A1569" s="1" t="s">
        <v>9</v>
      </c>
      <c r="B1569" s="1" t="s">
        <v>980</v>
      </c>
      <c r="C1569" s="2">
        <v>28103</v>
      </c>
      <c r="D1569" s="3">
        <v>0.41666666666666669</v>
      </c>
      <c r="E1569" s="1" t="s">
        <v>1362</v>
      </c>
      <c r="F1569" s="1" t="s">
        <v>1766</v>
      </c>
      <c r="G1569" s="1" t="s">
        <v>13</v>
      </c>
      <c r="H1569" s="1" t="s">
        <v>14</v>
      </c>
      <c r="I1569" s="1" t="s">
        <v>15</v>
      </c>
      <c r="J1569" s="1">
        <f>FIND(", ",space_missions[[#This Row],[Location]])</f>
        <v>10</v>
      </c>
      <c r="K1569" s="1" t="str">
        <f t="shared" si="24"/>
        <v xml:space="preserve"> Russia</v>
      </c>
      <c r="L1569" s="1" t="str">
        <f>_xlfn.CONCAT(space_missions[[#This Row],[Company]],"-",space_missions[[#This Row],[Rocket]])</f>
        <v>RVSN USSR-Soyuz U</v>
      </c>
      <c r="M1569" s="1">
        <f>YEAR(space_missions[[#This Row],[Date]])</f>
        <v>1976</v>
      </c>
    </row>
    <row r="1570" spans="1:13">
      <c r="A1570" s="1" t="s">
        <v>9</v>
      </c>
      <c r="B1570" s="1" t="s">
        <v>684</v>
      </c>
      <c r="C1570" s="2">
        <v>28103</v>
      </c>
      <c r="D1570" s="3">
        <v>0.83333333333333337</v>
      </c>
      <c r="E1570" s="1" t="s">
        <v>685</v>
      </c>
      <c r="F1570" s="1" t="s">
        <v>1767</v>
      </c>
      <c r="G1570" s="1" t="s">
        <v>13</v>
      </c>
      <c r="H1570" s="1" t="s">
        <v>14</v>
      </c>
      <c r="I1570" s="1" t="s">
        <v>15</v>
      </c>
      <c r="J1570" s="1">
        <f>FIND(", ",space_missions[[#This Row],[Location]])</f>
        <v>11</v>
      </c>
      <c r="K1570" s="1" t="str">
        <f t="shared" si="24"/>
        <v xml:space="preserve"> Russia</v>
      </c>
      <c r="L1570" s="1" t="str">
        <f>_xlfn.CONCAT(space_missions[[#This Row],[Company]],"-",space_missions[[#This Row],[Rocket]])</f>
        <v>RVSN USSR-Cosmos-3M (11K65M)</v>
      </c>
      <c r="M1570" s="1">
        <f>YEAR(space_missions[[#This Row],[Date]])</f>
        <v>1976</v>
      </c>
    </row>
    <row r="1571" spans="1:13">
      <c r="A1571" s="1" t="s">
        <v>9</v>
      </c>
      <c r="B1571" s="1" t="s">
        <v>961</v>
      </c>
      <c r="C1571" s="2">
        <v>28109</v>
      </c>
      <c r="D1571" s="3">
        <v>0.58263888888888893</v>
      </c>
      <c r="E1571" s="1" t="s">
        <v>685</v>
      </c>
      <c r="F1571" s="1" t="s">
        <v>1768</v>
      </c>
      <c r="G1571" s="1" t="s">
        <v>13</v>
      </c>
      <c r="H1571" s="1" t="s">
        <v>14</v>
      </c>
      <c r="I1571" s="1" t="s">
        <v>15</v>
      </c>
      <c r="J1571" s="1">
        <f>FIND(", ",space_missions[[#This Row],[Location]])</f>
        <v>11</v>
      </c>
      <c r="K1571" s="1" t="str">
        <f t="shared" si="24"/>
        <v xml:space="preserve"> Russia</v>
      </c>
      <c r="L1571" s="1" t="str">
        <f>_xlfn.CONCAT(space_missions[[#This Row],[Company]],"-",space_missions[[#This Row],[Rocket]])</f>
        <v>RVSN USSR-Cosmos-3M (11K65M)</v>
      </c>
      <c r="M1571" s="1">
        <f>YEAR(space_missions[[#This Row],[Date]])</f>
        <v>1976</v>
      </c>
    </row>
    <row r="1572" spans="1:13">
      <c r="A1572" s="1" t="s">
        <v>9</v>
      </c>
      <c r="B1572" s="1" t="s">
        <v>961</v>
      </c>
      <c r="C1572" s="2">
        <v>28110</v>
      </c>
      <c r="D1572" s="3">
        <v>0.43263888888888891</v>
      </c>
      <c r="E1572" s="1" t="s">
        <v>685</v>
      </c>
      <c r="F1572" s="1" t="s">
        <v>1769</v>
      </c>
      <c r="G1572" s="1" t="s">
        <v>13</v>
      </c>
      <c r="H1572" s="1" t="s">
        <v>14</v>
      </c>
      <c r="I1572" s="1" t="s">
        <v>15</v>
      </c>
      <c r="J1572" s="1">
        <f>FIND(", ",space_missions[[#This Row],[Location]])</f>
        <v>11</v>
      </c>
      <c r="K1572" s="1" t="str">
        <f t="shared" si="24"/>
        <v xml:space="preserve"> Russia</v>
      </c>
      <c r="L1572" s="1" t="str">
        <f>_xlfn.CONCAT(space_missions[[#This Row],[Company]],"-",space_missions[[#This Row],[Rocket]])</f>
        <v>RVSN USSR-Cosmos-3M (11K65M)</v>
      </c>
      <c r="M1572" s="1">
        <f>YEAR(space_missions[[#This Row],[Date]])</f>
        <v>1976</v>
      </c>
    </row>
    <row r="1573" spans="1:13">
      <c r="A1573" s="1" t="s">
        <v>9</v>
      </c>
      <c r="B1573" s="1" t="s">
        <v>361</v>
      </c>
      <c r="C1573" s="2">
        <v>28111</v>
      </c>
      <c r="D1573" s="3">
        <v>0.39583333333333331</v>
      </c>
      <c r="E1573" s="1" t="s">
        <v>1362</v>
      </c>
      <c r="F1573" s="1" t="s">
        <v>1770</v>
      </c>
      <c r="G1573" s="1" t="s">
        <v>13</v>
      </c>
      <c r="H1573" s="1" t="s">
        <v>14</v>
      </c>
      <c r="I1573" s="1" t="s">
        <v>15</v>
      </c>
      <c r="J1573" s="1">
        <f>FIND(", ",space_missions[[#This Row],[Location]])</f>
        <v>10</v>
      </c>
      <c r="K1573" s="1" t="str">
        <f t="shared" si="24"/>
        <v xml:space="preserve"> Kazakhstan</v>
      </c>
      <c r="L1573" s="1" t="str">
        <f>_xlfn.CONCAT(space_missions[[#This Row],[Company]],"-",space_missions[[#This Row],[Rocket]])</f>
        <v>RVSN USSR-Soyuz U</v>
      </c>
      <c r="M1573" s="1">
        <f>YEAR(space_missions[[#This Row],[Date]])</f>
        <v>1976</v>
      </c>
    </row>
    <row r="1574" spans="1:13">
      <c r="A1574" s="1" t="s">
        <v>9</v>
      </c>
      <c r="B1574" s="1" t="s">
        <v>684</v>
      </c>
      <c r="C1574" s="2">
        <v>28111</v>
      </c>
      <c r="D1574" s="3">
        <v>0.5</v>
      </c>
      <c r="E1574" s="1" t="s">
        <v>685</v>
      </c>
      <c r="F1574" s="1" t="s">
        <v>1771</v>
      </c>
      <c r="G1574" s="1" t="s">
        <v>13</v>
      </c>
      <c r="H1574" s="1" t="s">
        <v>14</v>
      </c>
      <c r="I1574" s="1" t="s">
        <v>15</v>
      </c>
      <c r="J1574" s="1">
        <f>FIND(", ",space_missions[[#This Row],[Location]])</f>
        <v>11</v>
      </c>
      <c r="K1574" s="1" t="str">
        <f t="shared" si="24"/>
        <v xml:space="preserve"> Russia</v>
      </c>
      <c r="L1574" s="1" t="str">
        <f>_xlfn.CONCAT(space_missions[[#This Row],[Company]],"-",space_missions[[#This Row],[Rocket]])</f>
        <v>RVSN USSR-Cosmos-3M (11K65M)</v>
      </c>
      <c r="M1574" s="1">
        <f>YEAR(space_missions[[#This Row],[Date]])</f>
        <v>1976</v>
      </c>
    </row>
    <row r="1575" spans="1:13">
      <c r="A1575" s="1" t="s">
        <v>463</v>
      </c>
      <c r="B1575" s="1" t="s">
        <v>388</v>
      </c>
      <c r="C1575" s="2">
        <v>28113</v>
      </c>
      <c r="D1575" s="3">
        <v>0.7631944444444444</v>
      </c>
      <c r="E1575" s="1" t="s">
        <v>1163</v>
      </c>
      <c r="F1575" s="1" t="s">
        <v>1772</v>
      </c>
      <c r="G1575" s="1" t="s">
        <v>13</v>
      </c>
      <c r="H1575" s="1" t="s">
        <v>14</v>
      </c>
      <c r="I1575" s="1" t="s">
        <v>15</v>
      </c>
      <c r="J1575" s="1">
        <f>FIND(", ",space_missions[[#This Row],[Location]])</f>
        <v>7</v>
      </c>
      <c r="K1575" s="1" t="str">
        <f t="shared" si="24"/>
        <v xml:space="preserve"> USA</v>
      </c>
      <c r="L1575" s="1" t="str">
        <f>_xlfn.CONCAT(space_missions[[#This Row],[Company]],"-",space_missions[[#This Row],[Rocket]])</f>
        <v>Martin Marietta-Titan IIID</v>
      </c>
      <c r="M1575" s="1">
        <f>YEAR(space_missions[[#This Row],[Date]])</f>
        <v>1976</v>
      </c>
    </row>
    <row r="1576" spans="1:13">
      <c r="A1576" s="1" t="s">
        <v>9</v>
      </c>
      <c r="B1576" s="1" t="s">
        <v>739</v>
      </c>
      <c r="C1576" s="2">
        <v>28121</v>
      </c>
      <c r="D1576" s="3">
        <v>0.50347222222222221</v>
      </c>
      <c r="E1576" s="1" t="s">
        <v>937</v>
      </c>
      <c r="F1576" s="1" t="s">
        <v>1773</v>
      </c>
      <c r="G1576" s="1" t="s">
        <v>13</v>
      </c>
      <c r="H1576" s="1" t="s">
        <v>14</v>
      </c>
      <c r="I1576" s="1" t="s">
        <v>15</v>
      </c>
      <c r="J1576" s="1">
        <f>FIND(", ",space_missions[[#This Row],[Location]])</f>
        <v>11</v>
      </c>
      <c r="K1576" s="1" t="str">
        <f t="shared" si="24"/>
        <v xml:space="preserve"> Kazakhstan</v>
      </c>
      <c r="L1576" s="1" t="str">
        <f>_xlfn.CONCAT(space_missions[[#This Row],[Company]],"-",space_missions[[#This Row],[Rocket]])</f>
        <v>RVSN USSR-Tsyklon-2</v>
      </c>
      <c r="M1576" s="1">
        <f>YEAR(space_missions[[#This Row],[Date]])</f>
        <v>1976</v>
      </c>
    </row>
    <row r="1577" spans="1:13">
      <c r="A1577" s="1" t="s">
        <v>9</v>
      </c>
      <c r="B1577" s="1" t="s">
        <v>980</v>
      </c>
      <c r="C1577" s="2">
        <v>28122</v>
      </c>
      <c r="D1577" s="3">
        <v>0.27638888888888891</v>
      </c>
      <c r="E1577" s="1" t="s">
        <v>1463</v>
      </c>
      <c r="F1577" s="1" t="s">
        <v>1774</v>
      </c>
      <c r="G1577" s="1" t="s">
        <v>13</v>
      </c>
      <c r="H1577" s="1" t="s">
        <v>14</v>
      </c>
      <c r="I1577" s="1" t="s">
        <v>15</v>
      </c>
      <c r="J1577" s="1">
        <f>FIND(", ",space_missions[[#This Row],[Location]])</f>
        <v>10</v>
      </c>
      <c r="K1577" s="1" t="str">
        <f t="shared" si="24"/>
        <v xml:space="preserve"> Russia</v>
      </c>
      <c r="L1577" s="1" t="str">
        <f>_xlfn.CONCAT(space_missions[[#This Row],[Company]],"-",space_missions[[#This Row],[Rocket]])</f>
        <v>RVSN USSR-Molniya-M /Block ML</v>
      </c>
      <c r="M1577" s="1">
        <f>YEAR(space_missions[[#This Row],[Date]])</f>
        <v>1976</v>
      </c>
    </row>
    <row r="1578" spans="1:13">
      <c r="A1578" s="1" t="s">
        <v>9</v>
      </c>
      <c r="B1578" s="1" t="s">
        <v>961</v>
      </c>
      <c r="C1578" s="2">
        <v>28122</v>
      </c>
      <c r="D1578" s="3">
        <v>0.32569444444444445</v>
      </c>
      <c r="E1578" s="1" t="s">
        <v>685</v>
      </c>
      <c r="F1578" s="1" t="s">
        <v>1775</v>
      </c>
      <c r="G1578" s="1" t="s">
        <v>13</v>
      </c>
      <c r="H1578" s="1" t="s">
        <v>14</v>
      </c>
      <c r="I1578" s="1" t="s">
        <v>15</v>
      </c>
      <c r="J1578" s="1">
        <f>FIND(", ",space_missions[[#This Row],[Location]])</f>
        <v>11</v>
      </c>
      <c r="K1578" s="1" t="str">
        <f t="shared" si="24"/>
        <v xml:space="preserve"> Russia</v>
      </c>
      <c r="L1578" s="1" t="str">
        <f>_xlfn.CONCAT(space_missions[[#This Row],[Company]],"-",space_missions[[#This Row],[Rocket]])</f>
        <v>RVSN USSR-Cosmos-3M (11K65M)</v>
      </c>
      <c r="M1578" s="1">
        <f>YEAR(space_missions[[#This Row],[Date]])</f>
        <v>1976</v>
      </c>
    </row>
    <row r="1579" spans="1:13">
      <c r="A1579" s="1" t="s">
        <v>9</v>
      </c>
      <c r="B1579" s="1" t="s">
        <v>361</v>
      </c>
      <c r="C1579" s="2">
        <v>28131</v>
      </c>
      <c r="D1579" s="3">
        <v>0.40277777777777779</v>
      </c>
      <c r="E1579" s="1" t="s">
        <v>1362</v>
      </c>
      <c r="F1579" s="1" t="s">
        <v>1776</v>
      </c>
      <c r="G1579" s="1" t="s">
        <v>13</v>
      </c>
      <c r="H1579" s="1" t="s">
        <v>14</v>
      </c>
      <c r="I1579" s="1" t="s">
        <v>15</v>
      </c>
      <c r="J1579" s="1">
        <f>FIND(", ",space_missions[[#This Row],[Location]])</f>
        <v>10</v>
      </c>
      <c r="K1579" s="1" t="str">
        <f t="shared" si="24"/>
        <v xml:space="preserve"> Kazakhstan</v>
      </c>
      <c r="L1579" s="1" t="str">
        <f>_xlfn.CONCAT(space_missions[[#This Row],[Company]],"-",space_missions[[#This Row],[Rocket]])</f>
        <v>RVSN USSR-Soyuz U</v>
      </c>
      <c r="M1579" s="1">
        <f>YEAR(space_missions[[#This Row],[Date]])</f>
        <v>1977</v>
      </c>
    </row>
    <row r="1580" spans="1:13">
      <c r="A1580" s="1" t="s">
        <v>9</v>
      </c>
      <c r="B1580" s="1" t="s">
        <v>980</v>
      </c>
      <c r="C1580" s="2">
        <v>28131</v>
      </c>
      <c r="D1580" s="3">
        <v>0.97013888888888888</v>
      </c>
      <c r="E1580" s="1" t="s">
        <v>396</v>
      </c>
      <c r="F1580" s="1" t="s">
        <v>1777</v>
      </c>
      <c r="G1580" s="1" t="s">
        <v>13</v>
      </c>
      <c r="H1580" s="1" t="s">
        <v>14</v>
      </c>
      <c r="I1580" s="1" t="s">
        <v>15</v>
      </c>
      <c r="J1580" s="1">
        <f>FIND(", ",space_missions[[#This Row],[Location]])</f>
        <v>10</v>
      </c>
      <c r="K1580" s="1" t="str">
        <f t="shared" si="24"/>
        <v xml:space="preserve"> Russia</v>
      </c>
      <c r="L1580" s="1" t="str">
        <f>_xlfn.CONCAT(space_missions[[#This Row],[Company]],"-",space_missions[[#This Row],[Rocket]])</f>
        <v>RVSN USSR-Vostok-2M</v>
      </c>
      <c r="M1580" s="1">
        <f>YEAR(space_missions[[#This Row],[Date]])</f>
        <v>1977</v>
      </c>
    </row>
    <row r="1581" spans="1:13">
      <c r="A1581" s="1" t="s">
        <v>9</v>
      </c>
      <c r="B1581" s="1" t="s">
        <v>361</v>
      </c>
      <c r="C1581" s="2">
        <v>28145</v>
      </c>
      <c r="D1581" s="3">
        <v>0.35416666666666669</v>
      </c>
      <c r="E1581" s="1" t="s">
        <v>1362</v>
      </c>
      <c r="F1581" s="1" t="s">
        <v>1778</v>
      </c>
      <c r="G1581" s="1" t="s">
        <v>13</v>
      </c>
      <c r="H1581" s="1" t="s">
        <v>14</v>
      </c>
      <c r="I1581" s="1" t="s">
        <v>15</v>
      </c>
      <c r="J1581" s="1">
        <f>FIND(", ",space_missions[[#This Row],[Location]])</f>
        <v>10</v>
      </c>
      <c r="K1581" s="1" t="str">
        <f t="shared" si="24"/>
        <v xml:space="preserve"> Kazakhstan</v>
      </c>
      <c r="L1581" s="1" t="str">
        <f>_xlfn.CONCAT(space_missions[[#This Row],[Company]],"-",space_missions[[#This Row],[Rocket]])</f>
        <v>RVSN USSR-Soyuz U</v>
      </c>
      <c r="M1581" s="1">
        <f>YEAR(space_missions[[#This Row],[Date]])</f>
        <v>1977</v>
      </c>
    </row>
    <row r="1582" spans="1:13">
      <c r="A1582" s="1" t="s">
        <v>9</v>
      </c>
      <c r="B1582" s="1" t="s">
        <v>961</v>
      </c>
      <c r="C1582" s="2">
        <v>28145</v>
      </c>
      <c r="D1582" s="3">
        <v>0.83680555555555558</v>
      </c>
      <c r="E1582" s="1" t="s">
        <v>685</v>
      </c>
      <c r="F1582" s="1" t="s">
        <v>1779</v>
      </c>
      <c r="G1582" s="1" t="s">
        <v>13</v>
      </c>
      <c r="H1582" s="1" t="s">
        <v>14</v>
      </c>
      <c r="I1582" s="1" t="s">
        <v>15</v>
      </c>
      <c r="J1582" s="1">
        <f>FIND(", ",space_missions[[#This Row],[Location]])</f>
        <v>11</v>
      </c>
      <c r="K1582" s="1" t="str">
        <f t="shared" si="24"/>
        <v xml:space="preserve"> Russia</v>
      </c>
      <c r="L1582" s="1" t="str">
        <f>_xlfn.CONCAT(space_missions[[#This Row],[Company]],"-",space_missions[[#This Row],[Rocket]])</f>
        <v>RVSN USSR-Cosmos-3M (11K65M)</v>
      </c>
      <c r="M1582" s="1">
        <f>YEAR(space_missions[[#This Row],[Date]])</f>
        <v>1977</v>
      </c>
    </row>
    <row r="1583" spans="1:13">
      <c r="A1583" s="1" t="s">
        <v>9</v>
      </c>
      <c r="B1583" s="1" t="s">
        <v>684</v>
      </c>
      <c r="C1583" s="2">
        <v>28158</v>
      </c>
      <c r="D1583" s="3">
        <v>0.52083333333333337</v>
      </c>
      <c r="E1583" s="1" t="s">
        <v>685</v>
      </c>
      <c r="F1583" s="1" t="s">
        <v>1780</v>
      </c>
      <c r="G1583" s="1" t="s">
        <v>13</v>
      </c>
      <c r="H1583" s="1" t="s">
        <v>14</v>
      </c>
      <c r="I1583" s="1" t="s">
        <v>15</v>
      </c>
      <c r="J1583" s="1">
        <f>FIND(", ",space_missions[[#This Row],[Location]])</f>
        <v>11</v>
      </c>
      <c r="K1583" s="1" t="str">
        <f t="shared" si="24"/>
        <v xml:space="preserve"> Russia</v>
      </c>
      <c r="L1583" s="1" t="str">
        <f>_xlfn.CONCAT(space_missions[[#This Row],[Company]],"-",space_missions[[#This Row],[Rocket]])</f>
        <v>RVSN USSR-Cosmos-3M (11K65M)</v>
      </c>
      <c r="M1583" s="1">
        <f>YEAR(space_missions[[#This Row],[Date]])</f>
        <v>1977</v>
      </c>
    </row>
    <row r="1584" spans="1:13">
      <c r="A1584" s="1" t="s">
        <v>463</v>
      </c>
      <c r="B1584" s="1" t="s">
        <v>464</v>
      </c>
      <c r="C1584" s="2">
        <v>28162</v>
      </c>
      <c r="D1584" s="3">
        <v>0.25</v>
      </c>
      <c r="E1584" s="1" t="s">
        <v>1082</v>
      </c>
      <c r="F1584" s="1" t="s">
        <v>1781</v>
      </c>
      <c r="G1584" s="1" t="s">
        <v>13</v>
      </c>
      <c r="H1584" s="1" t="s">
        <v>14</v>
      </c>
      <c r="I1584" s="1" t="s">
        <v>15</v>
      </c>
      <c r="J1584" s="1">
        <f>FIND(", ",space_missions[[#This Row],[Location]])</f>
        <v>7</v>
      </c>
      <c r="K1584" s="1" t="str">
        <f t="shared" si="24"/>
        <v xml:space="preserve"> USA</v>
      </c>
      <c r="L1584" s="1" t="str">
        <f>_xlfn.CONCAT(space_missions[[#This Row],[Company]],"-",space_missions[[#This Row],[Rocket]])</f>
        <v>Martin Marietta-Titan III(23)C</v>
      </c>
      <c r="M1584" s="1">
        <f>YEAR(space_missions[[#This Row],[Date]])</f>
        <v>1977</v>
      </c>
    </row>
    <row r="1585" spans="1:13">
      <c r="A1585" s="1" t="s">
        <v>9</v>
      </c>
      <c r="B1585" s="1" t="s">
        <v>10</v>
      </c>
      <c r="C1585" s="2">
        <v>28163</v>
      </c>
      <c r="D1585" s="3">
        <v>0.6743055555555556</v>
      </c>
      <c r="E1585" s="1" t="s">
        <v>1362</v>
      </c>
      <c r="F1585" s="1" t="s">
        <v>1782</v>
      </c>
      <c r="G1585" s="1" t="s">
        <v>13</v>
      </c>
      <c r="H1585" s="1" t="s">
        <v>14</v>
      </c>
      <c r="I1585" s="1" t="s">
        <v>15</v>
      </c>
      <c r="J1585" s="1">
        <f>FIND(", ",space_missions[[#This Row],[Location]])</f>
        <v>9</v>
      </c>
      <c r="K1585" s="1" t="str">
        <f t="shared" si="24"/>
        <v xml:space="preserve"> Kazakhstan</v>
      </c>
      <c r="L1585" s="1" t="str">
        <f>_xlfn.CONCAT(space_missions[[#This Row],[Company]],"-",space_missions[[#This Row],[Rocket]])</f>
        <v>RVSN USSR-Soyuz U</v>
      </c>
      <c r="M1585" s="1">
        <f>YEAR(space_missions[[#This Row],[Date]])</f>
        <v>1977</v>
      </c>
    </row>
    <row r="1586" spans="1:13">
      <c r="A1586" s="1" t="s">
        <v>9</v>
      </c>
      <c r="B1586" s="1" t="s">
        <v>1116</v>
      </c>
      <c r="C1586" s="2">
        <v>28165</v>
      </c>
      <c r="D1586" s="3">
        <v>0.47916666666666669</v>
      </c>
      <c r="E1586" s="1" t="s">
        <v>1362</v>
      </c>
      <c r="F1586" s="1" t="s">
        <v>1783</v>
      </c>
      <c r="G1586" s="1" t="s">
        <v>13</v>
      </c>
      <c r="H1586" s="1" t="s">
        <v>14</v>
      </c>
      <c r="I1586" s="1" t="s">
        <v>15</v>
      </c>
      <c r="J1586" s="1">
        <f>FIND(", ",space_missions[[#This Row],[Location]])</f>
        <v>10</v>
      </c>
      <c r="K1586" s="1" t="str">
        <f t="shared" si="24"/>
        <v xml:space="preserve"> Russia</v>
      </c>
      <c r="L1586" s="1" t="str">
        <f>_xlfn.CONCAT(space_missions[[#This Row],[Company]],"-",space_missions[[#This Row],[Rocket]])</f>
        <v>RVSN USSR-Soyuz U</v>
      </c>
      <c r="M1586" s="1">
        <f>YEAR(space_missions[[#This Row],[Date]])</f>
        <v>1977</v>
      </c>
    </row>
    <row r="1587" spans="1:13">
      <c r="A1587" s="1" t="s">
        <v>9</v>
      </c>
      <c r="B1587" s="1" t="s">
        <v>980</v>
      </c>
      <c r="C1587" s="2">
        <v>28167</v>
      </c>
      <c r="D1587" s="3">
        <v>0.62291666666666667</v>
      </c>
      <c r="E1587" s="1" t="s">
        <v>1463</v>
      </c>
      <c r="F1587" s="1" t="s">
        <v>1784</v>
      </c>
      <c r="G1587" s="1" t="s">
        <v>13</v>
      </c>
      <c r="H1587" s="1" t="s">
        <v>14</v>
      </c>
      <c r="I1587" s="1" t="s">
        <v>15</v>
      </c>
      <c r="J1587" s="1">
        <f>FIND(", ",space_missions[[#This Row],[Location]])</f>
        <v>10</v>
      </c>
      <c r="K1587" s="1" t="str">
        <f t="shared" si="24"/>
        <v xml:space="preserve"> Russia</v>
      </c>
      <c r="L1587" s="1" t="str">
        <f>_xlfn.CONCAT(space_missions[[#This Row],[Company]],"-",space_missions[[#This Row],[Rocket]])</f>
        <v>RVSN USSR-Molniya-M /Block ML</v>
      </c>
      <c r="M1587" s="1">
        <f>YEAR(space_missions[[#This Row],[Date]])</f>
        <v>1977</v>
      </c>
    </row>
    <row r="1588" spans="1:13">
      <c r="A1588" s="1" t="s">
        <v>9</v>
      </c>
      <c r="B1588" s="1" t="s">
        <v>684</v>
      </c>
      <c r="C1588" s="2">
        <v>28171</v>
      </c>
      <c r="D1588" s="3"/>
      <c r="E1588" s="1" t="s">
        <v>685</v>
      </c>
      <c r="F1588" s="1" t="s">
        <v>1785</v>
      </c>
      <c r="G1588" s="1" t="s">
        <v>13</v>
      </c>
      <c r="H1588" s="1" t="s">
        <v>14</v>
      </c>
      <c r="I1588" s="1" t="s">
        <v>15</v>
      </c>
      <c r="J1588" s="1">
        <f>FIND(", ",space_missions[[#This Row],[Location]])</f>
        <v>11</v>
      </c>
      <c r="K1588" s="1" t="str">
        <f t="shared" si="24"/>
        <v xml:space="preserve"> Russia</v>
      </c>
      <c r="L1588" s="1" t="str">
        <f>_xlfn.CONCAT(space_missions[[#This Row],[Company]],"-",space_missions[[#This Row],[Rocket]])</f>
        <v>RVSN USSR-Cosmos-3M (11K65M)</v>
      </c>
      <c r="M1588" s="1">
        <f>YEAR(space_missions[[#This Row],[Date]])</f>
        <v>1977</v>
      </c>
    </row>
    <row r="1589" spans="1:13">
      <c r="A1589" s="1" t="s">
        <v>1057</v>
      </c>
      <c r="B1589" s="1" t="s">
        <v>1058</v>
      </c>
      <c r="C1589" s="2">
        <v>28175</v>
      </c>
      <c r="D1589" s="3">
        <v>0.21875</v>
      </c>
      <c r="E1589" s="1" t="s">
        <v>1442</v>
      </c>
      <c r="F1589" s="1" t="s">
        <v>1786</v>
      </c>
      <c r="G1589" s="1" t="s">
        <v>13</v>
      </c>
      <c r="H1589" s="1" t="s">
        <v>14</v>
      </c>
      <c r="I1589" s="1" t="s">
        <v>15</v>
      </c>
      <c r="J1589" s="1">
        <f>FIND(", ",space_missions[[#This Row],[Location]])</f>
        <v>7</v>
      </c>
      <c r="K1589" s="1" t="str">
        <f t="shared" si="24"/>
        <v xml:space="preserve"> Japan</v>
      </c>
      <c r="L1589" s="1" t="str">
        <f>_xlfn.CONCAT(space_missions[[#This Row],[Company]],"-",space_missions[[#This Row],[Rocket]])</f>
        <v>ISAS-Mu-III H</v>
      </c>
      <c r="M1589" s="1">
        <f>YEAR(space_missions[[#This Row],[Date]])</f>
        <v>1977</v>
      </c>
    </row>
    <row r="1590" spans="1:13">
      <c r="A1590" s="1" t="s">
        <v>9</v>
      </c>
      <c r="B1590" s="1" t="s">
        <v>961</v>
      </c>
      <c r="C1590" s="2">
        <v>28177</v>
      </c>
      <c r="D1590" s="3">
        <v>0.72222222222222221</v>
      </c>
      <c r="E1590" s="1" t="s">
        <v>685</v>
      </c>
      <c r="F1590" s="1" t="s">
        <v>1787</v>
      </c>
      <c r="G1590" s="1" t="s">
        <v>13</v>
      </c>
      <c r="H1590" s="1" t="s">
        <v>14</v>
      </c>
      <c r="I1590" s="1" t="s">
        <v>15</v>
      </c>
      <c r="J1590" s="1">
        <f>FIND(", ",space_missions[[#This Row],[Location]])</f>
        <v>11</v>
      </c>
      <c r="K1590" s="1" t="str">
        <f t="shared" si="24"/>
        <v xml:space="preserve"> Russia</v>
      </c>
      <c r="L1590" s="1" t="str">
        <f>_xlfn.CONCAT(space_missions[[#This Row],[Company]],"-",space_missions[[#This Row],[Rocket]])</f>
        <v>RVSN USSR-Cosmos-3M (11K65M)</v>
      </c>
      <c r="M1590" s="1">
        <f>YEAR(space_missions[[#This Row],[Date]])</f>
        <v>1977</v>
      </c>
    </row>
    <row r="1591" spans="1:13">
      <c r="A1591" s="1" t="s">
        <v>9</v>
      </c>
      <c r="B1591" s="1" t="s">
        <v>361</v>
      </c>
      <c r="C1591" s="2">
        <v>28178</v>
      </c>
      <c r="D1591" s="3">
        <v>0.38819444444444445</v>
      </c>
      <c r="E1591" s="1" t="s">
        <v>1362</v>
      </c>
      <c r="F1591" s="1" t="s">
        <v>1788</v>
      </c>
      <c r="G1591" s="1" t="s">
        <v>13</v>
      </c>
      <c r="H1591" s="1" t="s">
        <v>14</v>
      </c>
      <c r="I1591" s="1" t="s">
        <v>21</v>
      </c>
      <c r="J1591" s="1">
        <f>FIND(", ",space_missions[[#This Row],[Location]])</f>
        <v>10</v>
      </c>
      <c r="K1591" s="1" t="str">
        <f t="shared" si="24"/>
        <v xml:space="preserve"> Kazakhstan</v>
      </c>
      <c r="L1591" s="1" t="str">
        <f>_xlfn.CONCAT(space_missions[[#This Row],[Company]],"-",space_missions[[#This Row],[Rocket]])</f>
        <v>RVSN USSR-Soyuz U</v>
      </c>
      <c r="M1591" s="1">
        <f>YEAR(space_missions[[#This Row],[Date]])</f>
        <v>1977</v>
      </c>
    </row>
    <row r="1592" spans="1:13">
      <c r="A1592" s="1" t="s">
        <v>1620</v>
      </c>
      <c r="B1592" s="1" t="s">
        <v>1621</v>
      </c>
      <c r="C1592" s="2">
        <v>28179</v>
      </c>
      <c r="D1592" s="3">
        <v>0.36805555555555558</v>
      </c>
      <c r="E1592" s="1" t="s">
        <v>1789</v>
      </c>
      <c r="F1592" s="1" t="s">
        <v>1790</v>
      </c>
      <c r="G1592" s="1" t="s">
        <v>13</v>
      </c>
      <c r="H1592" s="1" t="s">
        <v>14</v>
      </c>
      <c r="I1592" s="1" t="s">
        <v>15</v>
      </c>
      <c r="J1592" s="1">
        <f>FIND(", ",space_missions[[#This Row],[Location]])</f>
        <v>6</v>
      </c>
      <c r="K1592" s="1" t="str">
        <f t="shared" si="24"/>
        <v xml:space="preserve"> Japan</v>
      </c>
      <c r="L1592" s="1" t="str">
        <f>_xlfn.CONCAT(space_missions[[#This Row],[Company]],"-",space_missions[[#This Row],[Rocket]])</f>
        <v>MHI-N-I Star-37E</v>
      </c>
      <c r="M1592" s="1">
        <f>YEAR(space_missions[[#This Row],[Date]])</f>
        <v>1977</v>
      </c>
    </row>
    <row r="1593" spans="1:13">
      <c r="A1593" s="1" t="s">
        <v>9</v>
      </c>
      <c r="B1593" s="1" t="s">
        <v>980</v>
      </c>
      <c r="C1593" s="2">
        <v>28182</v>
      </c>
      <c r="D1593" s="3">
        <v>0.88749999999999996</v>
      </c>
      <c r="E1593" s="1" t="s">
        <v>396</v>
      </c>
      <c r="F1593" s="1" t="s">
        <v>1791</v>
      </c>
      <c r="G1593" s="1" t="s">
        <v>13</v>
      </c>
      <c r="H1593" s="1" t="s">
        <v>14</v>
      </c>
      <c r="I1593" s="1" t="s">
        <v>15</v>
      </c>
      <c r="J1593" s="1">
        <f>FIND(", ",space_missions[[#This Row],[Location]])</f>
        <v>10</v>
      </c>
      <c r="K1593" s="1" t="str">
        <f t="shared" si="24"/>
        <v xml:space="preserve"> Russia</v>
      </c>
      <c r="L1593" s="1" t="str">
        <f>_xlfn.CONCAT(space_missions[[#This Row],[Company]],"-",space_missions[[#This Row],[Rocket]])</f>
        <v>RVSN USSR-Vostok-2M</v>
      </c>
      <c r="M1593" s="1">
        <f>YEAR(space_missions[[#This Row],[Date]])</f>
        <v>1977</v>
      </c>
    </row>
    <row r="1594" spans="1:13">
      <c r="A1594" s="1" t="s">
        <v>9</v>
      </c>
      <c r="B1594" s="1" t="s">
        <v>980</v>
      </c>
      <c r="C1594" s="2">
        <v>28187</v>
      </c>
      <c r="D1594" s="3">
        <v>0.4375</v>
      </c>
      <c r="E1594" s="1" t="s">
        <v>1362</v>
      </c>
      <c r="F1594" s="1" t="s">
        <v>1792</v>
      </c>
      <c r="G1594" s="1" t="s">
        <v>13</v>
      </c>
      <c r="H1594" s="1" t="s">
        <v>14</v>
      </c>
      <c r="I1594" s="1" t="s">
        <v>15</v>
      </c>
      <c r="J1594" s="1">
        <f>FIND(", ",space_missions[[#This Row],[Location]])</f>
        <v>10</v>
      </c>
      <c r="K1594" s="1" t="str">
        <f t="shared" si="24"/>
        <v xml:space="preserve"> Russia</v>
      </c>
      <c r="L1594" s="1" t="str">
        <f>_xlfn.CONCAT(space_missions[[#This Row],[Company]],"-",space_missions[[#This Row],[Rocket]])</f>
        <v>RVSN USSR-Soyuz U</v>
      </c>
      <c r="M1594" s="1">
        <f>YEAR(space_missions[[#This Row],[Date]])</f>
        <v>1977</v>
      </c>
    </row>
    <row r="1595" spans="1:13">
      <c r="A1595" s="1" t="s">
        <v>9</v>
      </c>
      <c r="B1595" s="1" t="s">
        <v>1116</v>
      </c>
      <c r="C1595" s="2">
        <v>28194</v>
      </c>
      <c r="D1595" s="3">
        <v>0.45833333333333331</v>
      </c>
      <c r="E1595" s="1" t="s">
        <v>1362</v>
      </c>
      <c r="F1595" s="1" t="s">
        <v>1793</v>
      </c>
      <c r="G1595" s="1" t="s">
        <v>13</v>
      </c>
      <c r="H1595" s="1" t="s">
        <v>14</v>
      </c>
      <c r="I1595" s="1" t="s">
        <v>15</v>
      </c>
      <c r="J1595" s="1">
        <f>FIND(", ",space_missions[[#This Row],[Location]])</f>
        <v>10</v>
      </c>
      <c r="K1595" s="1" t="str">
        <f t="shared" si="24"/>
        <v xml:space="preserve"> Russia</v>
      </c>
      <c r="L1595" s="1" t="str">
        <f>_xlfn.CONCAT(space_missions[[#This Row],[Company]],"-",space_missions[[#This Row],[Rocket]])</f>
        <v>RVSN USSR-Soyuz U</v>
      </c>
      <c r="M1595" s="1">
        <f>YEAR(space_missions[[#This Row],[Date]])</f>
        <v>1977</v>
      </c>
    </row>
    <row r="1596" spans="1:13">
      <c r="A1596" s="1" t="s">
        <v>42</v>
      </c>
      <c r="B1596" s="1" t="s">
        <v>322</v>
      </c>
      <c r="C1596" s="2">
        <v>28197</v>
      </c>
      <c r="D1596" s="3">
        <v>0.77847222222222223</v>
      </c>
      <c r="E1596" s="1" t="s">
        <v>1181</v>
      </c>
      <c r="F1596" s="1" t="s">
        <v>1794</v>
      </c>
      <c r="G1596" s="1" t="s">
        <v>13</v>
      </c>
      <c r="H1596" s="1" t="s">
        <v>14</v>
      </c>
      <c r="I1596" s="1" t="s">
        <v>15</v>
      </c>
      <c r="J1596" s="1">
        <f>FIND(", ",space_missions[[#This Row],[Location]])</f>
        <v>7</v>
      </c>
      <c r="K1596" s="1" t="str">
        <f t="shared" si="24"/>
        <v xml:space="preserve"> USA</v>
      </c>
      <c r="L1596" s="1" t="str">
        <f>_xlfn.CONCAT(space_missions[[#This Row],[Company]],"-",space_missions[[#This Row],[Rocket]])</f>
        <v>US Air Force-Titan III(24)B</v>
      </c>
      <c r="M1596" s="1">
        <f>YEAR(space_missions[[#This Row],[Date]])</f>
        <v>1977</v>
      </c>
    </row>
    <row r="1597" spans="1:13">
      <c r="A1597" s="1" t="s">
        <v>9</v>
      </c>
      <c r="B1597" s="1" t="s">
        <v>1116</v>
      </c>
      <c r="C1597" s="2">
        <v>28201</v>
      </c>
      <c r="D1597" s="3">
        <v>0.35416666666666669</v>
      </c>
      <c r="E1597" s="1" t="s">
        <v>1362</v>
      </c>
      <c r="F1597" s="1" t="s">
        <v>1795</v>
      </c>
      <c r="G1597" s="1" t="s">
        <v>13</v>
      </c>
      <c r="H1597" s="1" t="s">
        <v>14</v>
      </c>
      <c r="I1597" s="1" t="s">
        <v>15</v>
      </c>
      <c r="J1597" s="1">
        <f>FIND(", ",space_missions[[#This Row],[Location]])</f>
        <v>10</v>
      </c>
      <c r="K1597" s="1" t="str">
        <f t="shared" si="24"/>
        <v xml:space="preserve"> Russia</v>
      </c>
      <c r="L1597" s="1" t="str">
        <f>_xlfn.CONCAT(space_missions[[#This Row],[Company]],"-",space_missions[[#This Row],[Rocket]])</f>
        <v>RVSN USSR-Soyuz U</v>
      </c>
      <c r="M1597" s="1">
        <f>YEAR(space_missions[[#This Row],[Date]])</f>
        <v>1977</v>
      </c>
    </row>
    <row r="1598" spans="1:13">
      <c r="A1598" s="1" t="s">
        <v>9</v>
      </c>
      <c r="B1598" s="1" t="s">
        <v>980</v>
      </c>
      <c r="C1598" s="2">
        <v>28208</v>
      </c>
      <c r="D1598" s="3">
        <v>0.49375000000000002</v>
      </c>
      <c r="E1598" s="1" t="s">
        <v>1463</v>
      </c>
      <c r="F1598" s="1" t="s">
        <v>1796</v>
      </c>
      <c r="G1598" s="1" t="s">
        <v>13</v>
      </c>
      <c r="H1598" s="1" t="s">
        <v>14</v>
      </c>
      <c r="I1598" s="1" t="s">
        <v>15</v>
      </c>
      <c r="J1598" s="1">
        <f>FIND(", ",space_missions[[#This Row],[Location]])</f>
        <v>10</v>
      </c>
      <c r="K1598" s="1" t="str">
        <f t="shared" si="24"/>
        <v xml:space="preserve"> Russia</v>
      </c>
      <c r="L1598" s="1" t="str">
        <f>_xlfn.CONCAT(space_missions[[#This Row],[Company]],"-",space_missions[[#This Row],[Rocket]])</f>
        <v>RVSN USSR-Molniya-M /Block ML</v>
      </c>
      <c r="M1598" s="1">
        <f>YEAR(space_missions[[#This Row],[Date]])</f>
        <v>1977</v>
      </c>
    </row>
    <row r="1599" spans="1:13">
      <c r="A1599" s="1" t="s">
        <v>9</v>
      </c>
      <c r="B1599" s="1" t="s">
        <v>684</v>
      </c>
      <c r="C1599" s="2">
        <v>28208</v>
      </c>
      <c r="D1599" s="3">
        <v>0.9243055555555556</v>
      </c>
      <c r="E1599" s="1" t="s">
        <v>685</v>
      </c>
      <c r="F1599" s="1" t="s">
        <v>1797</v>
      </c>
      <c r="G1599" s="1" t="s">
        <v>13</v>
      </c>
      <c r="H1599" s="1" t="s">
        <v>14</v>
      </c>
      <c r="I1599" s="1" t="s">
        <v>15</v>
      </c>
      <c r="J1599" s="1">
        <f>FIND(", ",space_missions[[#This Row],[Location]])</f>
        <v>11</v>
      </c>
      <c r="K1599" s="1" t="str">
        <f t="shared" si="24"/>
        <v xml:space="preserve"> Russia</v>
      </c>
      <c r="L1599" s="1" t="str">
        <f>_xlfn.CONCAT(space_missions[[#This Row],[Company]],"-",space_missions[[#This Row],[Rocket]])</f>
        <v>RVSN USSR-Cosmos-3M (11K65M)</v>
      </c>
      <c r="M1599" s="1">
        <f>YEAR(space_missions[[#This Row],[Date]])</f>
        <v>1977</v>
      </c>
    </row>
    <row r="1600" spans="1:13">
      <c r="A1600" s="1" t="s">
        <v>9</v>
      </c>
      <c r="B1600" s="1" t="s">
        <v>684</v>
      </c>
      <c r="C1600" s="2">
        <v>28213</v>
      </c>
      <c r="D1600" s="3"/>
      <c r="E1600" s="1" t="s">
        <v>685</v>
      </c>
      <c r="F1600" s="1" t="s">
        <v>1798</v>
      </c>
      <c r="G1600" s="1" t="s">
        <v>13</v>
      </c>
      <c r="H1600" s="1" t="s">
        <v>14</v>
      </c>
      <c r="I1600" s="1" t="s">
        <v>15</v>
      </c>
      <c r="J1600" s="1">
        <f>FIND(", ",space_missions[[#This Row],[Location]])</f>
        <v>11</v>
      </c>
      <c r="K1600" s="1" t="str">
        <f t="shared" si="24"/>
        <v xml:space="preserve"> Russia</v>
      </c>
      <c r="L1600" s="1" t="str">
        <f>_xlfn.CONCAT(space_missions[[#This Row],[Company]],"-",space_missions[[#This Row],[Rocket]])</f>
        <v>RVSN USSR-Cosmos-3M (11K65M)</v>
      </c>
      <c r="M1600" s="1">
        <f>YEAR(space_missions[[#This Row],[Date]])</f>
        <v>1977</v>
      </c>
    </row>
    <row r="1601" spans="1:13">
      <c r="A1601" s="1" t="s">
        <v>9</v>
      </c>
      <c r="B1601" s="1" t="s">
        <v>1116</v>
      </c>
      <c r="C1601" s="2">
        <v>28220</v>
      </c>
      <c r="D1601" s="3">
        <v>8.6805555555555552E-2</v>
      </c>
      <c r="E1601" s="1" t="s">
        <v>396</v>
      </c>
      <c r="F1601" s="1" t="s">
        <v>1799</v>
      </c>
      <c r="G1601" s="1" t="s">
        <v>13</v>
      </c>
      <c r="H1601" s="1" t="s">
        <v>14</v>
      </c>
      <c r="I1601" s="1" t="s">
        <v>15</v>
      </c>
      <c r="J1601" s="1">
        <f>FIND(", ",space_missions[[#This Row],[Location]])</f>
        <v>10</v>
      </c>
      <c r="K1601" s="1" t="str">
        <f t="shared" si="24"/>
        <v xml:space="preserve"> Russia</v>
      </c>
      <c r="L1601" s="1" t="str">
        <f>_xlfn.CONCAT(space_missions[[#This Row],[Company]],"-",space_missions[[#This Row],[Rocket]])</f>
        <v>RVSN USSR-Vostok-2M</v>
      </c>
      <c r="M1601" s="1">
        <f>YEAR(space_missions[[#This Row],[Date]])</f>
        <v>1977</v>
      </c>
    </row>
    <row r="1602" spans="1:13">
      <c r="A1602" s="1" t="s">
        <v>9</v>
      </c>
      <c r="B1602" s="1" t="s">
        <v>661</v>
      </c>
      <c r="C1602" s="2">
        <v>28220</v>
      </c>
      <c r="D1602" s="3">
        <v>0.4375</v>
      </c>
      <c r="E1602" s="1" t="s">
        <v>499</v>
      </c>
      <c r="F1602" s="1" t="s">
        <v>1800</v>
      </c>
      <c r="G1602" s="1" t="s">
        <v>13</v>
      </c>
      <c r="H1602" s="1" t="s">
        <v>14</v>
      </c>
      <c r="I1602" s="1" t="s">
        <v>15</v>
      </c>
      <c r="J1602" s="1">
        <f>FIND(", ",space_missions[[#This Row],[Location]])</f>
        <v>11</v>
      </c>
      <c r="K1602" s="1" t="str">
        <f t="shared" ref="K1602:K1665" si="25">RIGHT(B1602,LEN(B1602)-FIND("*",SUBSTITUTE(B1602,", ","*",LEN(B1602)-LEN(SUBSTITUTE(B1602,", ","*")))))</f>
        <v xml:space="preserve"> Russia</v>
      </c>
      <c r="L1602" s="1" t="str">
        <f>_xlfn.CONCAT(space_missions[[#This Row],[Company]],"-",space_missions[[#This Row],[Rocket]])</f>
        <v>RVSN USSR-Cosmos-2I (63SM)</v>
      </c>
      <c r="M1602" s="1">
        <f>YEAR(space_missions[[#This Row],[Date]])</f>
        <v>1977</v>
      </c>
    </row>
    <row r="1603" spans="1:13">
      <c r="A1603" s="1" t="s">
        <v>9</v>
      </c>
      <c r="B1603" s="1" t="s">
        <v>980</v>
      </c>
      <c r="C1603" s="2">
        <v>28222</v>
      </c>
      <c r="D1603" s="3">
        <v>0.37430555555555556</v>
      </c>
      <c r="E1603" s="1" t="s">
        <v>1362</v>
      </c>
      <c r="F1603" s="1" t="s">
        <v>1801</v>
      </c>
      <c r="G1603" s="1" t="s">
        <v>13</v>
      </c>
      <c r="H1603" s="1" t="s">
        <v>14</v>
      </c>
      <c r="I1603" s="1" t="s">
        <v>15</v>
      </c>
      <c r="J1603" s="1">
        <f>FIND(", ",space_missions[[#This Row],[Location]])</f>
        <v>10</v>
      </c>
      <c r="K1603" s="1" t="str">
        <f t="shared" si="25"/>
        <v xml:space="preserve"> Russia</v>
      </c>
      <c r="L1603" s="1" t="str">
        <f>_xlfn.CONCAT(space_missions[[#This Row],[Company]],"-",space_missions[[#This Row],[Rocket]])</f>
        <v>RVSN USSR-Soyuz U</v>
      </c>
      <c r="M1603" s="1">
        <f>YEAR(space_missions[[#This Row],[Date]])</f>
        <v>1977</v>
      </c>
    </row>
    <row r="1604" spans="1:13">
      <c r="A1604" s="1" t="s">
        <v>9</v>
      </c>
      <c r="B1604" s="1" t="s">
        <v>1116</v>
      </c>
      <c r="C1604" s="2">
        <v>28226</v>
      </c>
      <c r="D1604" s="3">
        <v>6.805555555555555E-2</v>
      </c>
      <c r="E1604" s="1" t="s">
        <v>1302</v>
      </c>
      <c r="F1604" s="1" t="s">
        <v>1802</v>
      </c>
      <c r="G1604" s="1" t="s">
        <v>13</v>
      </c>
      <c r="H1604" s="1" t="s">
        <v>14</v>
      </c>
      <c r="I1604" s="1" t="s">
        <v>15</v>
      </c>
      <c r="J1604" s="1">
        <f>FIND(", ",space_missions[[#This Row],[Location]])</f>
        <v>10</v>
      </c>
      <c r="K1604" s="1" t="str">
        <f t="shared" si="25"/>
        <v xml:space="preserve"> Russia</v>
      </c>
      <c r="L1604" s="1" t="str">
        <f>_xlfn.CONCAT(space_missions[[#This Row],[Company]],"-",space_missions[[#This Row],[Rocket]])</f>
        <v>RVSN USSR-Molniya-M /Block 2BL</v>
      </c>
      <c r="M1604" s="1">
        <f>YEAR(space_missions[[#This Row],[Date]])</f>
        <v>1977</v>
      </c>
    </row>
    <row r="1605" spans="1:13">
      <c r="A1605" s="1" t="s">
        <v>9</v>
      </c>
      <c r="B1605" s="1" t="s">
        <v>361</v>
      </c>
      <c r="C1605" s="2">
        <v>28235</v>
      </c>
      <c r="D1605" s="3">
        <v>0.375</v>
      </c>
      <c r="E1605" s="1" t="s">
        <v>1362</v>
      </c>
      <c r="F1605" s="1" t="s">
        <v>1803</v>
      </c>
      <c r="G1605" s="1" t="s">
        <v>13</v>
      </c>
      <c r="H1605" s="1" t="s">
        <v>14</v>
      </c>
      <c r="I1605" s="1" t="s">
        <v>15</v>
      </c>
      <c r="J1605" s="1">
        <f>FIND(", ",space_missions[[#This Row],[Location]])</f>
        <v>10</v>
      </c>
      <c r="K1605" s="1" t="str">
        <f t="shared" si="25"/>
        <v xml:space="preserve"> Kazakhstan</v>
      </c>
      <c r="L1605" s="1" t="str">
        <f>_xlfn.CONCAT(space_missions[[#This Row],[Company]],"-",space_missions[[#This Row],[Rocket]])</f>
        <v>RVSN USSR-Soyuz U</v>
      </c>
      <c r="M1605" s="1">
        <f>YEAR(space_missions[[#This Row],[Date]])</f>
        <v>1977</v>
      </c>
    </row>
    <row r="1606" spans="1:13">
      <c r="A1606" s="1" t="s">
        <v>9</v>
      </c>
      <c r="B1606" s="1" t="s">
        <v>1116</v>
      </c>
      <c r="C1606" s="2">
        <v>28241</v>
      </c>
      <c r="D1606" s="3">
        <v>0.61458333333333337</v>
      </c>
      <c r="E1606" s="1" t="s">
        <v>1362</v>
      </c>
      <c r="F1606" s="1" t="s">
        <v>1804</v>
      </c>
      <c r="G1606" s="1" t="s">
        <v>13</v>
      </c>
      <c r="H1606" s="1" t="s">
        <v>14</v>
      </c>
      <c r="I1606" s="1" t="s">
        <v>15</v>
      </c>
      <c r="J1606" s="1">
        <f>FIND(", ",space_missions[[#This Row],[Location]])</f>
        <v>10</v>
      </c>
      <c r="K1606" s="1" t="str">
        <f t="shared" si="25"/>
        <v xml:space="preserve"> Russia</v>
      </c>
      <c r="L1606" s="1" t="str">
        <f>_xlfn.CONCAT(space_missions[[#This Row],[Company]],"-",space_missions[[#This Row],[Rocket]])</f>
        <v>RVSN USSR-Soyuz U</v>
      </c>
      <c r="M1606" s="1">
        <f>YEAR(space_missions[[#This Row],[Date]])</f>
        <v>1977</v>
      </c>
    </row>
    <row r="1607" spans="1:13">
      <c r="A1607" s="1" t="s">
        <v>9</v>
      </c>
      <c r="B1607" s="1" t="s">
        <v>1338</v>
      </c>
      <c r="C1607" s="2">
        <v>28242</v>
      </c>
      <c r="D1607" s="3"/>
      <c r="E1607" s="1" t="s">
        <v>685</v>
      </c>
      <c r="F1607" s="1" t="s">
        <v>1805</v>
      </c>
      <c r="G1607" s="1" t="s">
        <v>13</v>
      </c>
      <c r="H1607" s="1" t="s">
        <v>14</v>
      </c>
      <c r="I1607" s="1" t="s">
        <v>15</v>
      </c>
      <c r="J1607" s="1">
        <f>FIND(", ",space_missions[[#This Row],[Location]])</f>
        <v>11</v>
      </c>
      <c r="K1607" s="1" t="str">
        <f t="shared" si="25"/>
        <v xml:space="preserve"> Russia</v>
      </c>
      <c r="L1607" s="1" t="str">
        <f>_xlfn.CONCAT(space_missions[[#This Row],[Company]],"-",space_missions[[#This Row],[Rocket]])</f>
        <v>RVSN USSR-Cosmos-3M (11K65M)</v>
      </c>
      <c r="M1607" s="1">
        <f>YEAR(space_missions[[#This Row],[Date]])</f>
        <v>1977</v>
      </c>
    </row>
    <row r="1608" spans="1:13">
      <c r="A1608" s="1" t="s">
        <v>9</v>
      </c>
      <c r="B1608" s="1" t="s">
        <v>980</v>
      </c>
      <c r="C1608" s="2">
        <v>28243</v>
      </c>
      <c r="D1608" s="3">
        <v>0.38194444444444442</v>
      </c>
      <c r="E1608" s="1" t="s">
        <v>1463</v>
      </c>
      <c r="F1608" s="1" t="s">
        <v>1806</v>
      </c>
      <c r="G1608" s="1" t="s">
        <v>13</v>
      </c>
      <c r="H1608" s="1" t="s">
        <v>14</v>
      </c>
      <c r="I1608" s="1" t="s">
        <v>15</v>
      </c>
      <c r="J1608" s="1">
        <f>FIND(", ",space_missions[[#This Row],[Location]])</f>
        <v>10</v>
      </c>
      <c r="K1608" s="1" t="str">
        <f t="shared" si="25"/>
        <v xml:space="preserve"> Russia</v>
      </c>
      <c r="L1608" s="1" t="str">
        <f>_xlfn.CONCAT(space_missions[[#This Row],[Company]],"-",space_missions[[#This Row],[Rocket]])</f>
        <v>RVSN USSR-Molniya-M /Block ML</v>
      </c>
      <c r="M1608" s="1">
        <f>YEAR(space_missions[[#This Row],[Date]])</f>
        <v>1977</v>
      </c>
    </row>
    <row r="1609" spans="1:13">
      <c r="A1609" s="1" t="s">
        <v>9</v>
      </c>
      <c r="B1609" s="1" t="s">
        <v>1116</v>
      </c>
      <c r="C1609" s="2">
        <v>28250</v>
      </c>
      <c r="D1609" s="3">
        <v>0.58333333333333337</v>
      </c>
      <c r="E1609" s="1" t="s">
        <v>1362</v>
      </c>
      <c r="F1609" s="1" t="s">
        <v>1807</v>
      </c>
      <c r="G1609" s="1" t="s">
        <v>13</v>
      </c>
      <c r="H1609" s="1" t="s">
        <v>14</v>
      </c>
      <c r="I1609" s="1" t="s">
        <v>15</v>
      </c>
      <c r="J1609" s="1">
        <f>FIND(", ",space_missions[[#This Row],[Location]])</f>
        <v>10</v>
      </c>
      <c r="K1609" s="1" t="str">
        <f t="shared" si="25"/>
        <v xml:space="preserve"> Russia</v>
      </c>
      <c r="L1609" s="1" t="str">
        <f>_xlfn.CONCAT(space_missions[[#This Row],[Company]],"-",space_missions[[#This Row],[Rocket]])</f>
        <v>RVSN USSR-Soyuz U</v>
      </c>
      <c r="M1609" s="1">
        <f>YEAR(space_missions[[#This Row],[Date]])</f>
        <v>1977</v>
      </c>
    </row>
    <row r="1610" spans="1:13">
      <c r="A1610" s="1" t="s">
        <v>463</v>
      </c>
      <c r="B1610" s="1" t="s">
        <v>464</v>
      </c>
      <c r="C1610" s="2">
        <v>28257</v>
      </c>
      <c r="D1610" s="3">
        <v>0.6020833333333333</v>
      </c>
      <c r="E1610" s="1" t="s">
        <v>1082</v>
      </c>
      <c r="F1610" s="1" t="s">
        <v>1808</v>
      </c>
      <c r="G1610" s="1" t="s">
        <v>13</v>
      </c>
      <c r="H1610" s="1" t="s">
        <v>14</v>
      </c>
      <c r="I1610" s="1" t="s">
        <v>15</v>
      </c>
      <c r="J1610" s="1">
        <f>FIND(", ",space_missions[[#This Row],[Location]])</f>
        <v>7</v>
      </c>
      <c r="K1610" s="1" t="str">
        <f t="shared" si="25"/>
        <v xml:space="preserve"> USA</v>
      </c>
      <c r="L1610" s="1" t="str">
        <f>_xlfn.CONCAT(space_missions[[#This Row],[Company]],"-",space_missions[[#This Row],[Rocket]])</f>
        <v>Martin Marietta-Titan III(23)C</v>
      </c>
      <c r="M1610" s="1">
        <f>YEAR(space_missions[[#This Row],[Date]])</f>
        <v>1977</v>
      </c>
    </row>
    <row r="1611" spans="1:13">
      <c r="A1611" s="1" t="s">
        <v>9</v>
      </c>
      <c r="B1611" s="1" t="s">
        <v>361</v>
      </c>
      <c r="C1611" s="2">
        <v>28262</v>
      </c>
      <c r="D1611" s="3">
        <v>0.4236111111111111</v>
      </c>
      <c r="E1611" s="1" t="s">
        <v>1362</v>
      </c>
      <c r="F1611" s="1" t="s">
        <v>1809</v>
      </c>
      <c r="G1611" s="1" t="s">
        <v>13</v>
      </c>
      <c r="H1611" s="1" t="s">
        <v>14</v>
      </c>
      <c r="I1611" s="1" t="s">
        <v>15</v>
      </c>
      <c r="J1611" s="1">
        <f>FIND(", ",space_missions[[#This Row],[Location]])</f>
        <v>10</v>
      </c>
      <c r="K1611" s="1" t="str">
        <f t="shared" si="25"/>
        <v xml:space="preserve"> Kazakhstan</v>
      </c>
      <c r="L1611" s="1" t="str">
        <f>_xlfn.CONCAT(space_missions[[#This Row],[Company]],"-",space_missions[[#This Row],[Rocket]])</f>
        <v>RVSN USSR-Soyuz U</v>
      </c>
      <c r="M1611" s="1">
        <f>YEAR(space_missions[[#This Row],[Date]])</f>
        <v>1977</v>
      </c>
    </row>
    <row r="1612" spans="1:13">
      <c r="A1612" s="1" t="s">
        <v>9</v>
      </c>
      <c r="B1612" s="1" t="s">
        <v>684</v>
      </c>
      <c r="C1612" s="2">
        <v>28264</v>
      </c>
      <c r="D1612" s="3">
        <v>0.6875</v>
      </c>
      <c r="E1612" s="1" t="s">
        <v>685</v>
      </c>
      <c r="F1612" s="1" t="s">
        <v>1810</v>
      </c>
      <c r="G1612" s="1" t="s">
        <v>13</v>
      </c>
      <c r="H1612" s="1" t="s">
        <v>14</v>
      </c>
      <c r="I1612" s="1" t="s">
        <v>15</v>
      </c>
      <c r="J1612" s="1">
        <f>FIND(", ",space_missions[[#This Row],[Location]])</f>
        <v>11</v>
      </c>
      <c r="K1612" s="1" t="str">
        <f t="shared" si="25"/>
        <v xml:space="preserve"> Russia</v>
      </c>
      <c r="L1612" s="1" t="str">
        <f>_xlfn.CONCAT(space_missions[[#This Row],[Company]],"-",space_missions[[#This Row],[Rocket]])</f>
        <v>RVSN USSR-Cosmos-3M (11K65M)</v>
      </c>
      <c r="M1612" s="1">
        <f>YEAR(space_missions[[#This Row],[Date]])</f>
        <v>1977</v>
      </c>
    </row>
    <row r="1613" spans="1:13">
      <c r="A1613" s="1" t="s">
        <v>9</v>
      </c>
      <c r="B1613" s="1" t="s">
        <v>847</v>
      </c>
      <c r="C1613" s="2">
        <v>28268</v>
      </c>
      <c r="D1613" s="3">
        <v>0.50972222222222219</v>
      </c>
      <c r="E1613" s="1" t="s">
        <v>937</v>
      </c>
      <c r="F1613" s="1" t="s">
        <v>1811</v>
      </c>
      <c r="G1613" s="1" t="s">
        <v>13</v>
      </c>
      <c r="H1613" s="1" t="s">
        <v>14</v>
      </c>
      <c r="I1613" s="1" t="s">
        <v>15</v>
      </c>
      <c r="J1613" s="1">
        <f>FIND(", ",space_missions[[#This Row],[Location]])</f>
        <v>11</v>
      </c>
      <c r="K1613" s="1" t="str">
        <f t="shared" si="25"/>
        <v xml:space="preserve"> Kazakhstan</v>
      </c>
      <c r="L1613" s="1" t="str">
        <f>_xlfn.CONCAT(space_missions[[#This Row],[Company]],"-",space_missions[[#This Row],[Rocket]])</f>
        <v>RVSN USSR-Tsyklon-2</v>
      </c>
      <c r="M1613" s="1">
        <f>YEAR(space_missions[[#This Row],[Date]])</f>
        <v>1977</v>
      </c>
    </row>
    <row r="1614" spans="1:13">
      <c r="A1614" s="1" t="s">
        <v>92</v>
      </c>
      <c r="B1614" s="1" t="s">
        <v>331</v>
      </c>
      <c r="C1614" s="2">
        <v>28268</v>
      </c>
      <c r="D1614" s="3">
        <v>0.75902777777777775</v>
      </c>
      <c r="E1614" s="1" t="s">
        <v>775</v>
      </c>
      <c r="F1614" s="1" t="s">
        <v>1812</v>
      </c>
      <c r="G1614" s="1" t="s">
        <v>13</v>
      </c>
      <c r="H1614" s="1" t="s">
        <v>14</v>
      </c>
      <c r="I1614" s="1" t="s">
        <v>15</v>
      </c>
      <c r="J1614" s="1">
        <f>FIND(", ",space_missions[[#This Row],[Location]])</f>
        <v>6</v>
      </c>
      <c r="K1614" s="1" t="str">
        <f t="shared" si="25"/>
        <v xml:space="preserve"> USA</v>
      </c>
      <c r="L1614" s="1" t="str">
        <f>_xlfn.CONCAT(space_missions[[#This Row],[Company]],"-",space_missions[[#This Row],[Rocket]])</f>
        <v>General Dynamics-Atlas-SLV3A Agena-D</v>
      </c>
      <c r="M1614" s="1">
        <f>YEAR(space_missions[[#This Row],[Date]])</f>
        <v>1977</v>
      </c>
    </row>
    <row r="1615" spans="1:13">
      <c r="A1615" s="1" t="s">
        <v>9</v>
      </c>
      <c r="B1615" s="1" t="s">
        <v>684</v>
      </c>
      <c r="C1615" s="2">
        <v>28270</v>
      </c>
      <c r="D1615" s="3">
        <v>0.45833333333333331</v>
      </c>
      <c r="E1615" s="1" t="s">
        <v>685</v>
      </c>
      <c r="F1615" s="1" t="s">
        <v>1813</v>
      </c>
      <c r="G1615" s="1" t="s">
        <v>13</v>
      </c>
      <c r="H1615" s="1" t="s">
        <v>14</v>
      </c>
      <c r="I1615" s="1" t="s">
        <v>15</v>
      </c>
      <c r="J1615" s="1">
        <f>FIND(", ",space_missions[[#This Row],[Location]])</f>
        <v>11</v>
      </c>
      <c r="K1615" s="1" t="str">
        <f t="shared" si="25"/>
        <v xml:space="preserve"> Russia</v>
      </c>
      <c r="L1615" s="1" t="str">
        <f>_xlfn.CONCAT(space_missions[[#This Row],[Company]],"-",space_missions[[#This Row],[Rocket]])</f>
        <v>RVSN USSR-Cosmos-3M (11K65M)</v>
      </c>
      <c r="M1615" s="1">
        <f>YEAR(space_missions[[#This Row],[Date]])</f>
        <v>1977</v>
      </c>
    </row>
    <row r="1616" spans="1:13">
      <c r="A1616" s="1" t="s">
        <v>9</v>
      </c>
      <c r="B1616" s="1" t="s">
        <v>980</v>
      </c>
      <c r="C1616" s="2">
        <v>28271</v>
      </c>
      <c r="D1616" s="3">
        <v>0.29166666666666669</v>
      </c>
      <c r="E1616" s="1" t="s">
        <v>1362</v>
      </c>
      <c r="F1616" s="1" t="s">
        <v>1814</v>
      </c>
      <c r="G1616" s="1" t="s">
        <v>13</v>
      </c>
      <c r="H1616" s="1" t="s">
        <v>14</v>
      </c>
      <c r="I1616" s="1" t="s">
        <v>15</v>
      </c>
      <c r="J1616" s="1">
        <f>FIND(", ",space_missions[[#This Row],[Location]])</f>
        <v>10</v>
      </c>
      <c r="K1616" s="1" t="str">
        <f t="shared" si="25"/>
        <v xml:space="preserve"> Russia</v>
      </c>
      <c r="L1616" s="1" t="str">
        <f>_xlfn.CONCAT(space_missions[[#This Row],[Company]],"-",space_missions[[#This Row],[Rocket]])</f>
        <v>RVSN USSR-Soyuz U</v>
      </c>
      <c r="M1616" s="1">
        <f>YEAR(space_missions[[#This Row],[Date]])</f>
        <v>1977</v>
      </c>
    </row>
    <row r="1617" spans="1:13">
      <c r="A1617" s="1" t="s">
        <v>92</v>
      </c>
      <c r="B1617" s="1" t="s">
        <v>226</v>
      </c>
      <c r="C1617" s="2">
        <v>28271</v>
      </c>
      <c r="D1617" s="3">
        <v>0.90763888888888888</v>
      </c>
      <c r="E1617" s="1" t="s">
        <v>1632</v>
      </c>
      <c r="F1617" s="1" t="s">
        <v>1815</v>
      </c>
      <c r="G1617" s="1" t="s">
        <v>13</v>
      </c>
      <c r="H1617" s="1" t="s">
        <v>14</v>
      </c>
      <c r="I1617" s="1" t="s">
        <v>15</v>
      </c>
      <c r="J1617" s="1">
        <f>FIND(", ",space_missions[[#This Row],[Location]])</f>
        <v>8</v>
      </c>
      <c r="K1617" s="1" t="str">
        <f t="shared" si="25"/>
        <v xml:space="preserve"> USA</v>
      </c>
      <c r="L1617" s="1" t="str">
        <f>_xlfn.CONCAT(space_missions[[#This Row],[Company]],"-",space_missions[[#This Row],[Rocket]])</f>
        <v>General Dynamics-Atlas-SLV3D Centaur-D1AR</v>
      </c>
      <c r="M1617" s="1">
        <f>YEAR(space_missions[[#This Row],[Date]])</f>
        <v>1977</v>
      </c>
    </row>
    <row r="1618" spans="1:13">
      <c r="A1618" s="1" t="s">
        <v>9</v>
      </c>
      <c r="B1618" s="1" t="s">
        <v>961</v>
      </c>
      <c r="C1618" s="2">
        <v>28275</v>
      </c>
      <c r="D1618" s="3">
        <v>0.9375</v>
      </c>
      <c r="E1618" s="1" t="s">
        <v>685</v>
      </c>
      <c r="F1618" s="1" t="s">
        <v>1816</v>
      </c>
      <c r="G1618" s="1" t="s">
        <v>13</v>
      </c>
      <c r="H1618" s="1" t="s">
        <v>14</v>
      </c>
      <c r="I1618" s="1" t="s">
        <v>15</v>
      </c>
      <c r="J1618" s="1">
        <f>FIND(", ",space_missions[[#This Row],[Location]])</f>
        <v>11</v>
      </c>
      <c r="K1618" s="1" t="str">
        <f t="shared" si="25"/>
        <v xml:space="preserve"> Russia</v>
      </c>
      <c r="L1618" s="1" t="str">
        <f>_xlfn.CONCAT(space_missions[[#This Row],[Company]],"-",space_missions[[#This Row],[Rocket]])</f>
        <v>RVSN USSR-Cosmos-3M (11K65M)</v>
      </c>
      <c r="M1618" s="1">
        <f>YEAR(space_missions[[#This Row],[Date]])</f>
        <v>1977</v>
      </c>
    </row>
    <row r="1619" spans="1:13">
      <c r="A1619" s="1" t="s">
        <v>9</v>
      </c>
      <c r="B1619" s="1" t="s">
        <v>361</v>
      </c>
      <c r="C1619" s="2">
        <v>28276</v>
      </c>
      <c r="D1619" s="3">
        <v>0.3125</v>
      </c>
      <c r="E1619" s="1" t="s">
        <v>1362</v>
      </c>
      <c r="F1619" s="1" t="s">
        <v>1817</v>
      </c>
      <c r="G1619" s="1" t="s">
        <v>13</v>
      </c>
      <c r="H1619" s="1" t="s">
        <v>14</v>
      </c>
      <c r="I1619" s="1" t="s">
        <v>15</v>
      </c>
      <c r="J1619" s="1">
        <f>FIND(", ",space_missions[[#This Row],[Location]])</f>
        <v>10</v>
      </c>
      <c r="K1619" s="1" t="str">
        <f t="shared" si="25"/>
        <v xml:space="preserve"> Kazakhstan</v>
      </c>
      <c r="L1619" s="1" t="str">
        <f>_xlfn.CONCAT(space_missions[[#This Row],[Company]],"-",space_missions[[#This Row],[Rocket]])</f>
        <v>RVSN USSR-Soyuz U</v>
      </c>
      <c r="M1619" s="1">
        <f>YEAR(space_missions[[#This Row],[Date]])</f>
        <v>1977</v>
      </c>
    </row>
    <row r="1620" spans="1:13">
      <c r="A1620" s="1" t="s">
        <v>9</v>
      </c>
      <c r="B1620" s="1" t="s">
        <v>980</v>
      </c>
      <c r="C1620" s="2">
        <v>28284</v>
      </c>
      <c r="D1620" s="3">
        <v>0.58333333333333337</v>
      </c>
      <c r="E1620" s="1" t="s">
        <v>1362</v>
      </c>
      <c r="F1620" s="1" t="s">
        <v>1818</v>
      </c>
      <c r="G1620" s="1" t="s">
        <v>13</v>
      </c>
      <c r="H1620" s="1" t="s">
        <v>14</v>
      </c>
      <c r="I1620" s="1" t="s">
        <v>15</v>
      </c>
      <c r="J1620" s="1">
        <f>FIND(", ",space_missions[[#This Row],[Location]])</f>
        <v>10</v>
      </c>
      <c r="K1620" s="1" t="str">
        <f t="shared" si="25"/>
        <v xml:space="preserve"> Russia</v>
      </c>
      <c r="L1620" s="1" t="str">
        <f>_xlfn.CONCAT(space_missions[[#This Row],[Company]],"-",space_missions[[#This Row],[Rocket]])</f>
        <v>RVSN USSR-Soyuz U</v>
      </c>
      <c r="M1620" s="1">
        <f>YEAR(space_missions[[#This Row],[Date]])</f>
        <v>1977</v>
      </c>
    </row>
    <row r="1621" spans="1:13">
      <c r="A1621" s="1" t="s">
        <v>9</v>
      </c>
      <c r="B1621" s="1" t="s">
        <v>1116</v>
      </c>
      <c r="C1621" s="2">
        <v>28286</v>
      </c>
      <c r="D1621" s="3">
        <v>0.33333333333333331</v>
      </c>
      <c r="E1621" s="1" t="s">
        <v>1362</v>
      </c>
      <c r="F1621" s="1" t="s">
        <v>1819</v>
      </c>
      <c r="G1621" s="1" t="s">
        <v>13</v>
      </c>
      <c r="H1621" s="1" t="s">
        <v>14</v>
      </c>
      <c r="I1621" s="1" t="s">
        <v>15</v>
      </c>
      <c r="J1621" s="1">
        <f>FIND(", ",space_missions[[#This Row],[Location]])</f>
        <v>10</v>
      </c>
      <c r="K1621" s="1" t="str">
        <f t="shared" si="25"/>
        <v xml:space="preserve"> Russia</v>
      </c>
      <c r="L1621" s="1" t="str">
        <f>_xlfn.CONCAT(space_missions[[#This Row],[Company]],"-",space_missions[[#This Row],[Rocket]])</f>
        <v>RVSN USSR-Soyuz U</v>
      </c>
      <c r="M1621" s="1">
        <f>YEAR(space_missions[[#This Row],[Date]])</f>
        <v>1977</v>
      </c>
    </row>
    <row r="1622" spans="1:13">
      <c r="A1622" s="1" t="s">
        <v>9</v>
      </c>
      <c r="B1622" s="1" t="s">
        <v>980</v>
      </c>
      <c r="C1622" s="2">
        <v>28292</v>
      </c>
      <c r="D1622" s="3">
        <v>8.1944444444444445E-2</v>
      </c>
      <c r="E1622" s="1" t="s">
        <v>1302</v>
      </c>
      <c r="F1622" s="1" t="s">
        <v>1820</v>
      </c>
      <c r="G1622" s="1" t="s">
        <v>13</v>
      </c>
      <c r="H1622" s="1" t="s">
        <v>14</v>
      </c>
      <c r="I1622" s="1" t="s">
        <v>15</v>
      </c>
      <c r="J1622" s="1">
        <f>FIND(", ",space_missions[[#This Row],[Location]])</f>
        <v>10</v>
      </c>
      <c r="K1622" s="1" t="str">
        <f t="shared" si="25"/>
        <v xml:space="preserve"> Russia</v>
      </c>
      <c r="L1622" s="1" t="str">
        <f>_xlfn.CONCAT(space_missions[[#This Row],[Company]],"-",space_missions[[#This Row],[Rocket]])</f>
        <v>RVSN USSR-Molniya-M /Block 2BL</v>
      </c>
      <c r="M1622" s="1">
        <f>YEAR(space_missions[[#This Row],[Date]])</f>
        <v>1977</v>
      </c>
    </row>
    <row r="1623" spans="1:13">
      <c r="A1623" s="1" t="s">
        <v>9</v>
      </c>
      <c r="B1623" s="1" t="s">
        <v>1338</v>
      </c>
      <c r="C1623" s="2">
        <v>28293</v>
      </c>
      <c r="D1623" s="3">
        <v>0.14583333333333334</v>
      </c>
      <c r="E1623" s="1" t="s">
        <v>685</v>
      </c>
      <c r="F1623" s="1" t="s">
        <v>1821</v>
      </c>
      <c r="G1623" s="1" t="s">
        <v>13</v>
      </c>
      <c r="H1623" s="1" t="s">
        <v>14</v>
      </c>
      <c r="I1623" s="1" t="s">
        <v>15</v>
      </c>
      <c r="J1623" s="1">
        <f>FIND(", ",space_missions[[#This Row],[Location]])</f>
        <v>11</v>
      </c>
      <c r="K1623" s="1" t="str">
        <f t="shared" si="25"/>
        <v xml:space="preserve"> Russia</v>
      </c>
      <c r="L1623" s="1" t="str">
        <f>_xlfn.CONCAT(space_missions[[#This Row],[Company]],"-",space_missions[[#This Row],[Rocket]])</f>
        <v>RVSN USSR-Cosmos-3M (11K65M)</v>
      </c>
      <c r="M1623" s="1">
        <f>YEAR(space_missions[[#This Row],[Date]])</f>
        <v>1977</v>
      </c>
    </row>
    <row r="1624" spans="1:13">
      <c r="A1624" s="1" t="s">
        <v>9</v>
      </c>
      <c r="B1624" s="1" t="s">
        <v>847</v>
      </c>
      <c r="C1624" s="2">
        <v>28293</v>
      </c>
      <c r="D1624" s="3">
        <v>0.30763888888888891</v>
      </c>
      <c r="E1624" s="1" t="s">
        <v>937</v>
      </c>
      <c r="F1624" s="1" t="s">
        <v>1822</v>
      </c>
      <c r="G1624" s="1" t="s">
        <v>13</v>
      </c>
      <c r="H1624" s="1" t="s">
        <v>14</v>
      </c>
      <c r="I1624" s="1" t="s">
        <v>15</v>
      </c>
      <c r="J1624" s="1">
        <f>FIND(", ",space_missions[[#This Row],[Location]])</f>
        <v>11</v>
      </c>
      <c r="K1624" s="1" t="str">
        <f t="shared" si="25"/>
        <v xml:space="preserve"> Kazakhstan</v>
      </c>
      <c r="L1624" s="1" t="str">
        <f>_xlfn.CONCAT(space_missions[[#This Row],[Company]],"-",space_missions[[#This Row],[Rocket]])</f>
        <v>RVSN USSR-Tsyklon-2</v>
      </c>
      <c r="M1624" s="1">
        <f>YEAR(space_missions[[#This Row],[Date]])</f>
        <v>1977</v>
      </c>
    </row>
    <row r="1625" spans="1:13">
      <c r="A1625" s="1" t="s">
        <v>9</v>
      </c>
      <c r="B1625" s="1" t="s">
        <v>661</v>
      </c>
      <c r="C1625" s="2">
        <v>28294</v>
      </c>
      <c r="D1625" s="3">
        <v>0.4375</v>
      </c>
      <c r="E1625" s="1" t="s">
        <v>499</v>
      </c>
      <c r="F1625" s="1" t="s">
        <v>1823</v>
      </c>
      <c r="G1625" s="1" t="s">
        <v>13</v>
      </c>
      <c r="H1625" s="1" t="s">
        <v>14</v>
      </c>
      <c r="I1625" s="1" t="s">
        <v>15</v>
      </c>
      <c r="J1625" s="1">
        <f>FIND(", ",space_missions[[#This Row],[Location]])</f>
        <v>11</v>
      </c>
      <c r="K1625" s="1" t="str">
        <f t="shared" si="25"/>
        <v xml:space="preserve"> Russia</v>
      </c>
      <c r="L1625" s="1" t="str">
        <f>_xlfn.CONCAT(space_missions[[#This Row],[Company]],"-",space_missions[[#This Row],[Rocket]])</f>
        <v>RVSN USSR-Cosmos-2I (63SM)</v>
      </c>
      <c r="M1625" s="1">
        <f>YEAR(space_missions[[#This Row],[Date]])</f>
        <v>1977</v>
      </c>
    </row>
    <row r="1626" spans="1:13">
      <c r="A1626" s="1" t="s">
        <v>9</v>
      </c>
      <c r="B1626" s="1" t="s">
        <v>361</v>
      </c>
      <c r="C1626" s="2">
        <v>28298</v>
      </c>
      <c r="D1626" s="3">
        <v>0.33333333333333331</v>
      </c>
      <c r="E1626" s="1" t="s">
        <v>1362</v>
      </c>
      <c r="F1626" s="1" t="s">
        <v>1824</v>
      </c>
      <c r="G1626" s="1" t="s">
        <v>13</v>
      </c>
      <c r="H1626" s="1" t="s">
        <v>14</v>
      </c>
      <c r="I1626" s="1" t="s">
        <v>15</v>
      </c>
      <c r="J1626" s="1">
        <f>FIND(", ",space_missions[[#This Row],[Location]])</f>
        <v>10</v>
      </c>
      <c r="K1626" s="1" t="str">
        <f t="shared" si="25"/>
        <v xml:space="preserve"> Kazakhstan</v>
      </c>
      <c r="L1626" s="1" t="str">
        <f>_xlfn.CONCAT(space_missions[[#This Row],[Company]],"-",space_missions[[#This Row],[Rocket]])</f>
        <v>RVSN USSR-Soyuz U</v>
      </c>
      <c r="M1626" s="1">
        <f>YEAR(space_missions[[#This Row],[Date]])</f>
        <v>1977</v>
      </c>
    </row>
    <row r="1627" spans="1:13">
      <c r="A1627" s="1" t="s">
        <v>92</v>
      </c>
      <c r="B1627" s="1" t="s">
        <v>127</v>
      </c>
      <c r="C1627" s="2">
        <v>28299</v>
      </c>
      <c r="D1627" s="3">
        <v>0.38611111111111113</v>
      </c>
      <c r="E1627" s="1" t="s">
        <v>1825</v>
      </c>
      <c r="F1627" s="1" t="s">
        <v>1826</v>
      </c>
      <c r="G1627" s="1" t="s">
        <v>13</v>
      </c>
      <c r="H1627" s="1" t="s">
        <v>14</v>
      </c>
      <c r="I1627" s="1" t="s">
        <v>15</v>
      </c>
      <c r="J1627" s="1">
        <f>FIND(", ",space_missions[[#This Row],[Location]])</f>
        <v>7</v>
      </c>
      <c r="K1627" s="1" t="str">
        <f t="shared" si="25"/>
        <v xml:space="preserve"> USA</v>
      </c>
      <c r="L1627" s="1" t="str">
        <f>_xlfn.CONCAT(space_missions[[#This Row],[Company]],"-",space_missions[[#This Row],[Rocket]])</f>
        <v>General Dynamics-Atlas-E/F SGS-1</v>
      </c>
      <c r="M1627" s="1">
        <f>YEAR(space_missions[[#This Row],[Date]])</f>
        <v>1977</v>
      </c>
    </row>
    <row r="1628" spans="1:13">
      <c r="A1628" s="1" t="s">
        <v>9</v>
      </c>
      <c r="B1628" s="1" t="s">
        <v>10</v>
      </c>
      <c r="C1628" s="2">
        <v>28300</v>
      </c>
      <c r="D1628" s="3">
        <v>0.23680555555555555</v>
      </c>
      <c r="E1628" s="1" t="s">
        <v>1463</v>
      </c>
      <c r="F1628" s="1" t="s">
        <v>1827</v>
      </c>
      <c r="G1628" s="1" t="s">
        <v>13</v>
      </c>
      <c r="H1628" s="1" t="s">
        <v>14</v>
      </c>
      <c r="I1628" s="1" t="s">
        <v>15</v>
      </c>
      <c r="J1628" s="1">
        <f>FIND(", ",space_missions[[#This Row],[Location]])</f>
        <v>9</v>
      </c>
      <c r="K1628" s="1" t="str">
        <f t="shared" si="25"/>
        <v xml:space="preserve"> Kazakhstan</v>
      </c>
      <c r="L1628" s="1" t="str">
        <f>_xlfn.CONCAT(space_missions[[#This Row],[Company]],"-",space_missions[[#This Row],[Rocket]])</f>
        <v>RVSN USSR-Molniya-M /Block ML</v>
      </c>
      <c r="M1628" s="1">
        <f>YEAR(space_missions[[#This Row],[Date]])</f>
        <v>1977</v>
      </c>
    </row>
    <row r="1629" spans="1:13">
      <c r="A1629" s="1" t="s">
        <v>9</v>
      </c>
      <c r="B1629" s="1" t="s">
        <v>1828</v>
      </c>
      <c r="C1629" s="2">
        <v>28300</v>
      </c>
      <c r="D1629" s="3">
        <v>0.4375</v>
      </c>
      <c r="E1629" s="1" t="s">
        <v>1829</v>
      </c>
      <c r="F1629" s="1" t="s">
        <v>1830</v>
      </c>
      <c r="G1629" s="1" t="s">
        <v>13</v>
      </c>
      <c r="H1629" s="1" t="s">
        <v>14</v>
      </c>
      <c r="I1629" s="1" t="s">
        <v>15</v>
      </c>
      <c r="J1629" s="1">
        <f>FIND(", ",space_missions[[#This Row],[Location]])</f>
        <v>10</v>
      </c>
      <c r="K1629" s="1" t="str">
        <f t="shared" si="25"/>
        <v xml:space="preserve"> Russia</v>
      </c>
      <c r="L1629" s="1" t="str">
        <f>_xlfn.CONCAT(space_missions[[#This Row],[Company]],"-",space_missions[[#This Row],[Rocket]])</f>
        <v>RVSN USSR-Tsyklon-3</v>
      </c>
      <c r="M1629" s="1">
        <f>YEAR(space_missions[[#This Row],[Date]])</f>
        <v>1977</v>
      </c>
    </row>
    <row r="1630" spans="1:13">
      <c r="A1630" s="1" t="s">
        <v>463</v>
      </c>
      <c r="B1630" s="1" t="s">
        <v>388</v>
      </c>
      <c r="C1630" s="2">
        <v>28303</v>
      </c>
      <c r="D1630" s="3">
        <v>0.77083333333333337</v>
      </c>
      <c r="E1630" s="1" t="s">
        <v>1163</v>
      </c>
      <c r="F1630" s="1" t="s">
        <v>1164</v>
      </c>
      <c r="G1630" s="1" t="s">
        <v>13</v>
      </c>
      <c r="H1630" s="1" t="s">
        <v>14</v>
      </c>
      <c r="I1630" s="1" t="s">
        <v>15</v>
      </c>
      <c r="J1630" s="1">
        <f>FIND(", ",space_missions[[#This Row],[Location]])</f>
        <v>7</v>
      </c>
      <c r="K1630" s="1" t="str">
        <f t="shared" si="25"/>
        <v xml:space="preserve"> USA</v>
      </c>
      <c r="L1630" s="1" t="str">
        <f>_xlfn.CONCAT(space_missions[[#This Row],[Company]],"-",space_missions[[#This Row],[Rocket]])</f>
        <v>Martin Marietta-Titan IIID</v>
      </c>
      <c r="M1630" s="1">
        <f>YEAR(space_missions[[#This Row],[Date]])</f>
        <v>1977</v>
      </c>
    </row>
    <row r="1631" spans="1:13">
      <c r="A1631" s="1" t="s">
        <v>9</v>
      </c>
      <c r="B1631" s="1" t="s">
        <v>361</v>
      </c>
      <c r="C1631" s="2">
        <v>28305</v>
      </c>
      <c r="D1631" s="3">
        <v>0.77361111111111114</v>
      </c>
      <c r="E1631" s="1" t="s">
        <v>396</v>
      </c>
      <c r="F1631" s="1" t="s">
        <v>1831</v>
      </c>
      <c r="G1631" s="1" t="s">
        <v>13</v>
      </c>
      <c r="H1631" s="1" t="s">
        <v>14</v>
      </c>
      <c r="I1631" s="1" t="s">
        <v>15</v>
      </c>
      <c r="J1631" s="1">
        <f>FIND(", ",space_missions[[#This Row],[Location]])</f>
        <v>10</v>
      </c>
      <c r="K1631" s="1" t="str">
        <f t="shared" si="25"/>
        <v xml:space="preserve"> Kazakhstan</v>
      </c>
      <c r="L1631" s="1" t="str">
        <f>_xlfn.CONCAT(space_missions[[#This Row],[Company]],"-",space_missions[[#This Row],[Rocket]])</f>
        <v>RVSN USSR-Vostok-2M</v>
      </c>
      <c r="M1631" s="1">
        <f>YEAR(space_missions[[#This Row],[Date]])</f>
        <v>1977</v>
      </c>
    </row>
    <row r="1632" spans="1:13">
      <c r="A1632" s="1" t="s">
        <v>9</v>
      </c>
      <c r="B1632" s="1" t="s">
        <v>980</v>
      </c>
      <c r="C1632" s="2">
        <v>28306</v>
      </c>
      <c r="D1632" s="3">
        <v>0.58333333333333337</v>
      </c>
      <c r="E1632" s="1" t="s">
        <v>1362</v>
      </c>
      <c r="F1632" s="1" t="s">
        <v>1832</v>
      </c>
      <c r="G1632" s="1" t="s">
        <v>13</v>
      </c>
      <c r="H1632" s="1" t="s">
        <v>14</v>
      </c>
      <c r="I1632" s="1" t="s">
        <v>15</v>
      </c>
      <c r="J1632" s="1">
        <f>FIND(", ",space_missions[[#This Row],[Location]])</f>
        <v>10</v>
      </c>
      <c r="K1632" s="1" t="str">
        <f t="shared" si="25"/>
        <v xml:space="preserve"> Russia</v>
      </c>
      <c r="L1632" s="1" t="str">
        <f>_xlfn.CONCAT(space_missions[[#This Row],[Company]],"-",space_missions[[#This Row],[Rocket]])</f>
        <v>RVSN USSR-Soyuz U</v>
      </c>
      <c r="M1632" s="1">
        <f>YEAR(space_missions[[#This Row],[Date]])</f>
        <v>1977</v>
      </c>
    </row>
    <row r="1633" spans="1:13">
      <c r="A1633" s="1" t="s">
        <v>9</v>
      </c>
      <c r="B1633" s="1" t="s">
        <v>961</v>
      </c>
      <c r="C1633" s="2">
        <v>28307</v>
      </c>
      <c r="D1633" s="3">
        <v>0.49444444444444446</v>
      </c>
      <c r="E1633" s="1" t="s">
        <v>685</v>
      </c>
      <c r="F1633" s="1" t="s">
        <v>1833</v>
      </c>
      <c r="G1633" s="1" t="s">
        <v>13</v>
      </c>
      <c r="H1633" s="1" t="s">
        <v>14</v>
      </c>
      <c r="I1633" s="1" t="s">
        <v>15</v>
      </c>
      <c r="J1633" s="1">
        <f>FIND(", ",space_missions[[#This Row],[Location]])</f>
        <v>11</v>
      </c>
      <c r="K1633" s="1" t="str">
        <f t="shared" si="25"/>
        <v xml:space="preserve"> Russia</v>
      </c>
      <c r="L1633" s="1" t="str">
        <f>_xlfn.CONCAT(space_missions[[#This Row],[Company]],"-",space_missions[[#This Row],[Rocket]])</f>
        <v>RVSN USSR-Cosmos-3M (11K65M)</v>
      </c>
      <c r="M1633" s="1">
        <f>YEAR(space_missions[[#This Row],[Date]])</f>
        <v>1977</v>
      </c>
    </row>
    <row r="1634" spans="1:13">
      <c r="A1634" s="1" t="s">
        <v>9</v>
      </c>
      <c r="B1634" s="1" t="s">
        <v>684</v>
      </c>
      <c r="C1634" s="2">
        <v>28310</v>
      </c>
      <c r="D1634" s="3">
        <v>0.93055555555555558</v>
      </c>
      <c r="E1634" s="1" t="s">
        <v>685</v>
      </c>
      <c r="F1634" s="1" t="s">
        <v>1834</v>
      </c>
      <c r="G1634" s="1" t="s">
        <v>13</v>
      </c>
      <c r="H1634" s="1" t="s">
        <v>14</v>
      </c>
      <c r="I1634" s="1" t="s">
        <v>15</v>
      </c>
      <c r="J1634" s="1">
        <f>FIND(", ",space_missions[[#This Row],[Location]])</f>
        <v>11</v>
      </c>
      <c r="K1634" s="1" t="str">
        <f t="shared" si="25"/>
        <v xml:space="preserve"> Russia</v>
      </c>
      <c r="L1634" s="1" t="str">
        <f>_xlfn.CONCAT(space_missions[[#This Row],[Company]],"-",space_missions[[#This Row],[Rocket]])</f>
        <v>RVSN USSR-Cosmos-3M (11K65M)</v>
      </c>
      <c r="M1634" s="1">
        <f>YEAR(space_missions[[#This Row],[Date]])</f>
        <v>1977</v>
      </c>
    </row>
    <row r="1635" spans="1:13">
      <c r="A1635" s="1" t="s">
        <v>9</v>
      </c>
      <c r="B1635" s="1" t="s">
        <v>980</v>
      </c>
      <c r="C1635" s="2">
        <v>28313</v>
      </c>
      <c r="D1635" s="3">
        <v>0.30902777777777779</v>
      </c>
      <c r="E1635" s="1" t="s">
        <v>396</v>
      </c>
      <c r="F1635" s="1" t="s">
        <v>1835</v>
      </c>
      <c r="G1635" s="1" t="s">
        <v>13</v>
      </c>
      <c r="H1635" s="1" t="s">
        <v>14</v>
      </c>
      <c r="I1635" s="1" t="s">
        <v>15</v>
      </c>
      <c r="J1635" s="1">
        <f>FIND(", ",space_missions[[#This Row],[Location]])</f>
        <v>10</v>
      </c>
      <c r="K1635" s="1" t="str">
        <f t="shared" si="25"/>
        <v xml:space="preserve"> Russia</v>
      </c>
      <c r="L1635" s="1" t="str">
        <f>_xlfn.CONCAT(space_missions[[#This Row],[Company]],"-",space_missions[[#This Row],[Rocket]])</f>
        <v>RVSN USSR-Vostok-2M</v>
      </c>
      <c r="M1635" s="1">
        <f>YEAR(space_missions[[#This Row],[Date]])</f>
        <v>1977</v>
      </c>
    </row>
    <row r="1636" spans="1:13">
      <c r="A1636" s="1" t="s">
        <v>9</v>
      </c>
      <c r="B1636" s="1" t="s">
        <v>684</v>
      </c>
      <c r="C1636" s="2">
        <v>28314</v>
      </c>
      <c r="D1636" s="3">
        <v>0.72916666666666663</v>
      </c>
      <c r="E1636" s="1" t="s">
        <v>685</v>
      </c>
      <c r="F1636" s="1" t="s">
        <v>1836</v>
      </c>
      <c r="G1636" s="1" t="s">
        <v>13</v>
      </c>
      <c r="H1636" s="1" t="s">
        <v>14</v>
      </c>
      <c r="I1636" s="1" t="s">
        <v>15</v>
      </c>
      <c r="J1636" s="1">
        <f>FIND(", ",space_missions[[#This Row],[Location]])</f>
        <v>11</v>
      </c>
      <c r="K1636" s="1" t="str">
        <f t="shared" si="25"/>
        <v xml:space="preserve"> Russia</v>
      </c>
      <c r="L1636" s="1" t="str">
        <f>_xlfn.CONCAT(space_missions[[#This Row],[Company]],"-",space_missions[[#This Row],[Rocket]])</f>
        <v>RVSN USSR-Cosmos-3M (11K65M)</v>
      </c>
      <c r="M1636" s="1">
        <f>YEAR(space_missions[[#This Row],[Date]])</f>
        <v>1977</v>
      </c>
    </row>
    <row r="1637" spans="1:13">
      <c r="A1637" s="1" t="s">
        <v>9</v>
      </c>
      <c r="B1637" s="1" t="s">
        <v>980</v>
      </c>
      <c r="C1637" s="2">
        <v>28318</v>
      </c>
      <c r="D1637" s="3">
        <v>0.375</v>
      </c>
      <c r="E1637" s="1" t="s">
        <v>1362</v>
      </c>
      <c r="F1637" s="1" t="s">
        <v>1837</v>
      </c>
      <c r="G1637" s="1" t="s">
        <v>13</v>
      </c>
      <c r="H1637" s="1" t="s">
        <v>14</v>
      </c>
      <c r="I1637" s="1" t="s">
        <v>15</v>
      </c>
      <c r="J1637" s="1">
        <f>FIND(", ",space_missions[[#This Row],[Location]])</f>
        <v>10</v>
      </c>
      <c r="K1637" s="1" t="str">
        <f t="shared" si="25"/>
        <v xml:space="preserve"> Russia</v>
      </c>
      <c r="L1637" s="1" t="str">
        <f>_xlfn.CONCAT(space_missions[[#This Row],[Company]],"-",space_missions[[#This Row],[Rocket]])</f>
        <v>RVSN USSR-Soyuz U</v>
      </c>
      <c r="M1637" s="1">
        <f>YEAR(space_missions[[#This Row],[Date]])</f>
        <v>1977</v>
      </c>
    </row>
    <row r="1638" spans="1:13">
      <c r="A1638" s="1" t="s">
        <v>9</v>
      </c>
      <c r="B1638" s="1" t="s">
        <v>961</v>
      </c>
      <c r="C1638" s="2">
        <v>28319</v>
      </c>
      <c r="D1638" s="3">
        <v>0.20972222222222223</v>
      </c>
      <c r="E1638" s="1" t="s">
        <v>685</v>
      </c>
      <c r="F1638" s="1" t="s">
        <v>1838</v>
      </c>
      <c r="G1638" s="1" t="s">
        <v>13</v>
      </c>
      <c r="H1638" s="1" t="s">
        <v>14</v>
      </c>
      <c r="I1638" s="1" t="s">
        <v>15</v>
      </c>
      <c r="J1638" s="1">
        <f>FIND(", ",space_missions[[#This Row],[Location]])</f>
        <v>11</v>
      </c>
      <c r="K1638" s="1" t="str">
        <f t="shared" si="25"/>
        <v xml:space="preserve"> Russia</v>
      </c>
      <c r="L1638" s="1" t="str">
        <f>_xlfn.CONCAT(space_missions[[#This Row],[Company]],"-",space_missions[[#This Row],[Rocket]])</f>
        <v>RVSN USSR-Cosmos-3M (11K65M)</v>
      </c>
      <c r="M1638" s="1">
        <f>YEAR(space_missions[[#This Row],[Date]])</f>
        <v>1977</v>
      </c>
    </row>
    <row r="1639" spans="1:13">
      <c r="A1639" s="1" t="s">
        <v>9</v>
      </c>
      <c r="B1639" s="1" t="s">
        <v>684</v>
      </c>
      <c r="C1639" s="2">
        <v>28325</v>
      </c>
      <c r="D1639" s="3">
        <v>0.3611111111111111</v>
      </c>
      <c r="E1639" s="1" t="s">
        <v>685</v>
      </c>
      <c r="F1639" s="1" t="s">
        <v>1839</v>
      </c>
      <c r="G1639" s="1" t="s">
        <v>13</v>
      </c>
      <c r="H1639" s="1" t="s">
        <v>14</v>
      </c>
      <c r="I1639" s="1" t="s">
        <v>15</v>
      </c>
      <c r="J1639" s="1">
        <f>FIND(", ",space_missions[[#This Row],[Location]])</f>
        <v>11</v>
      </c>
      <c r="K1639" s="1" t="str">
        <f t="shared" si="25"/>
        <v xml:space="preserve"> Russia</v>
      </c>
      <c r="L1639" s="1" t="str">
        <f>_xlfn.CONCAT(space_missions[[#This Row],[Company]],"-",space_missions[[#This Row],[Rocket]])</f>
        <v>RVSN USSR-Cosmos-3M (11K65M)</v>
      </c>
      <c r="M1639" s="1">
        <f>YEAR(space_missions[[#This Row],[Date]])</f>
        <v>1977</v>
      </c>
    </row>
    <row r="1640" spans="1:13">
      <c r="A1640" s="1" t="s">
        <v>9</v>
      </c>
      <c r="B1640" s="1" t="s">
        <v>980</v>
      </c>
      <c r="C1640" s="2">
        <v>28326</v>
      </c>
      <c r="D1640" s="3">
        <v>0.19722222222222222</v>
      </c>
      <c r="E1640" s="1" t="s">
        <v>1302</v>
      </c>
      <c r="F1640" s="1" t="s">
        <v>1840</v>
      </c>
      <c r="G1640" s="1" t="s">
        <v>13</v>
      </c>
      <c r="H1640" s="1" t="s">
        <v>14</v>
      </c>
      <c r="I1640" s="1" t="s">
        <v>15</v>
      </c>
      <c r="J1640" s="1">
        <f>FIND(", ",space_missions[[#This Row],[Location]])</f>
        <v>10</v>
      </c>
      <c r="K1640" s="1" t="str">
        <f t="shared" si="25"/>
        <v xml:space="preserve"> Russia</v>
      </c>
      <c r="L1640" s="1" t="str">
        <f>_xlfn.CONCAT(space_missions[[#This Row],[Company]],"-",space_missions[[#This Row],[Rocket]])</f>
        <v>RVSN USSR-Molniya-M /Block 2BL</v>
      </c>
      <c r="M1640" s="1">
        <f>YEAR(space_missions[[#This Row],[Date]])</f>
        <v>1977</v>
      </c>
    </row>
    <row r="1641" spans="1:13">
      <c r="A1641" s="1" t="s">
        <v>9</v>
      </c>
      <c r="B1641" s="1" t="s">
        <v>361</v>
      </c>
      <c r="C1641" s="2">
        <v>28326</v>
      </c>
      <c r="D1641" s="3">
        <v>0.31597222222222221</v>
      </c>
      <c r="E1641" s="1" t="s">
        <v>1362</v>
      </c>
      <c r="F1641" s="1" t="s">
        <v>1841</v>
      </c>
      <c r="G1641" s="1" t="s">
        <v>13</v>
      </c>
      <c r="H1641" s="1" t="s">
        <v>14</v>
      </c>
      <c r="I1641" s="1" t="s">
        <v>15</v>
      </c>
      <c r="J1641" s="1">
        <f>FIND(", ",space_missions[[#This Row],[Location]])</f>
        <v>10</v>
      </c>
      <c r="K1641" s="1" t="str">
        <f t="shared" si="25"/>
        <v xml:space="preserve"> Kazakhstan</v>
      </c>
      <c r="L1641" s="1" t="str">
        <f>_xlfn.CONCAT(space_missions[[#This Row],[Company]],"-",space_missions[[#This Row],[Rocket]])</f>
        <v>RVSN USSR-Soyuz U</v>
      </c>
      <c r="M1641" s="1">
        <f>YEAR(space_missions[[#This Row],[Date]])</f>
        <v>1977</v>
      </c>
    </row>
    <row r="1642" spans="1:13">
      <c r="A1642" s="1" t="s">
        <v>9</v>
      </c>
      <c r="B1642" s="1" t="s">
        <v>961</v>
      </c>
      <c r="C1642" s="2">
        <v>28328</v>
      </c>
      <c r="D1642" s="3">
        <v>0.41666666666666669</v>
      </c>
      <c r="E1642" s="1" t="s">
        <v>685</v>
      </c>
      <c r="F1642" s="1" t="s">
        <v>1842</v>
      </c>
      <c r="G1642" s="1" t="s">
        <v>13</v>
      </c>
      <c r="H1642" s="1" t="s">
        <v>14</v>
      </c>
      <c r="I1642" s="1" t="s">
        <v>15</v>
      </c>
      <c r="J1642" s="1">
        <f>FIND(", ",space_missions[[#This Row],[Location]])</f>
        <v>11</v>
      </c>
      <c r="K1642" s="1" t="str">
        <f t="shared" si="25"/>
        <v xml:space="preserve"> Russia</v>
      </c>
      <c r="L1642" s="1" t="str">
        <f>_xlfn.CONCAT(space_missions[[#This Row],[Company]],"-",space_missions[[#This Row],[Rocket]])</f>
        <v>RVSN USSR-Cosmos-3M (11K65M)</v>
      </c>
      <c r="M1642" s="1">
        <f>YEAR(space_missions[[#This Row],[Date]])</f>
        <v>1977</v>
      </c>
    </row>
    <row r="1643" spans="1:13">
      <c r="A1643" s="1" t="s">
        <v>9</v>
      </c>
      <c r="B1643" s="1" t="s">
        <v>980</v>
      </c>
      <c r="C1643" s="2">
        <v>28333</v>
      </c>
      <c r="D1643" s="3">
        <v>0.75486111111111109</v>
      </c>
      <c r="E1643" s="1" t="s">
        <v>1362</v>
      </c>
      <c r="F1643" s="1" t="s">
        <v>1843</v>
      </c>
      <c r="G1643" s="1" t="s">
        <v>13</v>
      </c>
      <c r="H1643" s="1" t="s">
        <v>14</v>
      </c>
      <c r="I1643" s="1" t="s">
        <v>15</v>
      </c>
      <c r="J1643" s="1">
        <f>FIND(", ",space_missions[[#This Row],[Location]])</f>
        <v>10</v>
      </c>
      <c r="K1643" s="1" t="str">
        <f t="shared" si="25"/>
        <v xml:space="preserve"> Russia</v>
      </c>
      <c r="L1643" s="1" t="str">
        <f>_xlfn.CONCAT(space_missions[[#This Row],[Company]],"-",space_missions[[#This Row],[Rocket]])</f>
        <v>RVSN USSR-Soyuz U</v>
      </c>
      <c r="M1643" s="1">
        <f>YEAR(space_missions[[#This Row],[Date]])</f>
        <v>1977</v>
      </c>
    </row>
    <row r="1644" spans="1:13">
      <c r="A1644" s="1" t="s">
        <v>9</v>
      </c>
      <c r="B1644" s="1" t="s">
        <v>980</v>
      </c>
      <c r="C1644" s="2">
        <v>28335</v>
      </c>
      <c r="D1644" s="3">
        <v>0.33333333333333331</v>
      </c>
      <c r="E1644" s="1" t="s">
        <v>1362</v>
      </c>
      <c r="F1644" s="1" t="s">
        <v>1844</v>
      </c>
      <c r="G1644" s="1" t="s">
        <v>13</v>
      </c>
      <c r="H1644" s="1" t="s">
        <v>14</v>
      </c>
      <c r="I1644" s="1" t="s">
        <v>15</v>
      </c>
      <c r="J1644" s="1">
        <f>FIND(", ",space_missions[[#This Row],[Location]])</f>
        <v>10</v>
      </c>
      <c r="K1644" s="1" t="str">
        <f t="shared" si="25"/>
        <v xml:space="preserve"> Russia</v>
      </c>
      <c r="L1644" s="1" t="str">
        <f>_xlfn.CONCAT(space_missions[[#This Row],[Company]],"-",space_missions[[#This Row],[Rocket]])</f>
        <v>RVSN USSR-Soyuz U</v>
      </c>
      <c r="M1644" s="1">
        <f>YEAR(space_missions[[#This Row],[Date]])</f>
        <v>1977</v>
      </c>
    </row>
    <row r="1645" spans="1:13">
      <c r="A1645" s="1" t="s">
        <v>9</v>
      </c>
      <c r="B1645" s="1" t="s">
        <v>1116</v>
      </c>
      <c r="C1645" s="2">
        <v>28340</v>
      </c>
      <c r="D1645" s="3">
        <v>0.58402777777777781</v>
      </c>
      <c r="E1645" s="1" t="s">
        <v>1362</v>
      </c>
      <c r="F1645" s="1" t="s">
        <v>1845</v>
      </c>
      <c r="G1645" s="1" t="s">
        <v>13</v>
      </c>
      <c r="H1645" s="1" t="s">
        <v>14</v>
      </c>
      <c r="I1645" s="1" t="s">
        <v>15</v>
      </c>
      <c r="J1645" s="1">
        <f>FIND(", ",space_missions[[#This Row],[Location]])</f>
        <v>10</v>
      </c>
      <c r="K1645" s="1" t="str">
        <f t="shared" si="25"/>
        <v xml:space="preserve"> Russia</v>
      </c>
      <c r="L1645" s="1" t="str">
        <f>_xlfn.CONCAT(space_missions[[#This Row],[Company]],"-",space_missions[[#This Row],[Rocket]])</f>
        <v>RVSN USSR-Soyuz U</v>
      </c>
      <c r="M1645" s="1">
        <f>YEAR(space_missions[[#This Row],[Date]])</f>
        <v>1977</v>
      </c>
    </row>
    <row r="1646" spans="1:13">
      <c r="A1646" s="1" t="s">
        <v>9</v>
      </c>
      <c r="B1646" s="1" t="s">
        <v>361</v>
      </c>
      <c r="C1646" s="2">
        <v>28347</v>
      </c>
      <c r="D1646" s="3">
        <v>0.44444444444444442</v>
      </c>
      <c r="E1646" s="1" t="s">
        <v>1362</v>
      </c>
      <c r="F1646" s="1" t="s">
        <v>1846</v>
      </c>
      <c r="G1646" s="1" t="s">
        <v>13</v>
      </c>
      <c r="H1646" s="1" t="s">
        <v>14</v>
      </c>
      <c r="I1646" s="1" t="s">
        <v>21</v>
      </c>
      <c r="J1646" s="1">
        <f>FIND(", ",space_missions[[#This Row],[Location]])</f>
        <v>10</v>
      </c>
      <c r="K1646" s="1" t="str">
        <f t="shared" si="25"/>
        <v xml:space="preserve"> Kazakhstan</v>
      </c>
      <c r="L1646" s="1" t="str">
        <f>_xlfn.CONCAT(space_missions[[#This Row],[Company]],"-",space_missions[[#This Row],[Rocket]])</f>
        <v>RVSN USSR-Soyuz U</v>
      </c>
      <c r="M1646" s="1">
        <f>YEAR(space_missions[[#This Row],[Date]])</f>
        <v>1977</v>
      </c>
    </row>
    <row r="1647" spans="1:13">
      <c r="A1647" s="1" t="s">
        <v>92</v>
      </c>
      <c r="B1647" s="1" t="s">
        <v>482</v>
      </c>
      <c r="C1647" s="2">
        <v>28349</v>
      </c>
      <c r="D1647" s="3">
        <v>0.27013888888888887</v>
      </c>
      <c r="E1647" s="1" t="s">
        <v>1632</v>
      </c>
      <c r="F1647" s="1" t="s">
        <v>1847</v>
      </c>
      <c r="G1647" s="1" t="s">
        <v>13</v>
      </c>
      <c r="H1647" s="1" t="s">
        <v>14</v>
      </c>
      <c r="I1647" s="1" t="s">
        <v>15</v>
      </c>
      <c r="J1647" s="1">
        <f>FIND(", ",space_missions[[#This Row],[Location]])</f>
        <v>8</v>
      </c>
      <c r="K1647" s="1" t="str">
        <f t="shared" si="25"/>
        <v xml:space="preserve"> USA</v>
      </c>
      <c r="L1647" s="1" t="str">
        <f>_xlfn.CONCAT(space_missions[[#This Row],[Company]],"-",space_missions[[#This Row],[Rocket]])</f>
        <v>General Dynamics-Atlas-SLV3D Centaur-D1AR</v>
      </c>
      <c r="M1647" s="1">
        <f>YEAR(space_missions[[#This Row],[Date]])</f>
        <v>1977</v>
      </c>
    </row>
    <row r="1648" spans="1:13">
      <c r="A1648" s="1" t="s">
        <v>463</v>
      </c>
      <c r="B1648" s="1" t="s">
        <v>521</v>
      </c>
      <c r="C1648" s="2">
        <v>28357</v>
      </c>
      <c r="D1648" s="3">
        <v>0.60347222222222219</v>
      </c>
      <c r="E1648" s="1" t="s">
        <v>1445</v>
      </c>
      <c r="F1648" s="1" t="s">
        <v>1848</v>
      </c>
      <c r="G1648" s="1" t="s">
        <v>13</v>
      </c>
      <c r="H1648" s="1" t="s">
        <v>14</v>
      </c>
      <c r="I1648" s="1" t="s">
        <v>15</v>
      </c>
      <c r="J1648" s="1">
        <f>FIND(", ",space_missions[[#This Row],[Location]])</f>
        <v>7</v>
      </c>
      <c r="K1648" s="1" t="str">
        <f t="shared" si="25"/>
        <v xml:space="preserve"> USA</v>
      </c>
      <c r="L1648" s="1" t="str">
        <f>_xlfn.CONCAT(space_missions[[#This Row],[Company]],"-",space_missions[[#This Row],[Rocket]])</f>
        <v>Martin Marietta-Titan IIIE</v>
      </c>
      <c r="M1648" s="1">
        <f>YEAR(space_missions[[#This Row],[Date]])</f>
        <v>1977</v>
      </c>
    </row>
    <row r="1649" spans="1:13">
      <c r="A1649" s="1" t="s">
        <v>9</v>
      </c>
      <c r="B1649" s="1" t="s">
        <v>847</v>
      </c>
      <c r="C1649" s="2">
        <v>28361</v>
      </c>
      <c r="D1649" s="3">
        <v>0.29652777777777778</v>
      </c>
      <c r="E1649" s="1" t="s">
        <v>937</v>
      </c>
      <c r="F1649" s="1" t="s">
        <v>1849</v>
      </c>
      <c r="G1649" s="1" t="s">
        <v>13</v>
      </c>
      <c r="H1649" s="1" t="s">
        <v>14</v>
      </c>
      <c r="I1649" s="1" t="s">
        <v>15</v>
      </c>
      <c r="J1649" s="1">
        <f>FIND(", ",space_missions[[#This Row],[Location]])</f>
        <v>11</v>
      </c>
      <c r="K1649" s="1" t="str">
        <f t="shared" si="25"/>
        <v xml:space="preserve"> Kazakhstan</v>
      </c>
      <c r="L1649" s="1" t="str">
        <f>_xlfn.CONCAT(space_missions[[#This Row],[Company]],"-",space_missions[[#This Row],[Rocket]])</f>
        <v>RVSN USSR-Tsyklon-2</v>
      </c>
      <c r="M1649" s="1">
        <f>YEAR(space_missions[[#This Row],[Date]])</f>
        <v>1977</v>
      </c>
    </row>
    <row r="1650" spans="1:13">
      <c r="A1650" s="1" t="s">
        <v>9</v>
      </c>
      <c r="B1650" s="1" t="s">
        <v>980</v>
      </c>
      <c r="C1650" s="2">
        <v>28361</v>
      </c>
      <c r="D1650" s="3">
        <v>0.60347222222222219</v>
      </c>
      <c r="E1650" s="1" t="s">
        <v>1362</v>
      </c>
      <c r="F1650" s="1" t="s">
        <v>1850</v>
      </c>
      <c r="G1650" s="1" t="s">
        <v>13</v>
      </c>
      <c r="H1650" s="1" t="s">
        <v>14</v>
      </c>
      <c r="I1650" s="1" t="s">
        <v>15</v>
      </c>
      <c r="J1650" s="1">
        <f>FIND(", ",space_missions[[#This Row],[Location]])</f>
        <v>10</v>
      </c>
      <c r="K1650" s="1" t="str">
        <f t="shared" si="25"/>
        <v xml:space="preserve"> Russia</v>
      </c>
      <c r="L1650" s="1" t="str">
        <f>_xlfn.CONCAT(space_missions[[#This Row],[Company]],"-",space_missions[[#This Row],[Rocket]])</f>
        <v>RVSN USSR-Soyuz U</v>
      </c>
      <c r="M1650" s="1">
        <f>YEAR(space_missions[[#This Row],[Date]])</f>
        <v>1977</v>
      </c>
    </row>
    <row r="1651" spans="1:13">
      <c r="A1651" s="1" t="s">
        <v>9</v>
      </c>
      <c r="B1651" s="1" t="s">
        <v>961</v>
      </c>
      <c r="C1651" s="2">
        <v>28361</v>
      </c>
      <c r="D1651" s="3">
        <v>0.76388888888888884</v>
      </c>
      <c r="E1651" s="1" t="s">
        <v>685</v>
      </c>
      <c r="F1651" s="1" t="s">
        <v>1851</v>
      </c>
      <c r="G1651" s="1" t="s">
        <v>13</v>
      </c>
      <c r="H1651" s="1" t="s">
        <v>14</v>
      </c>
      <c r="I1651" s="1" t="s">
        <v>15</v>
      </c>
      <c r="J1651" s="1">
        <f>FIND(", ",space_missions[[#This Row],[Location]])</f>
        <v>11</v>
      </c>
      <c r="K1651" s="1" t="str">
        <f t="shared" si="25"/>
        <v xml:space="preserve"> Russia</v>
      </c>
      <c r="L1651" s="1" t="str">
        <f>_xlfn.CONCAT(space_missions[[#This Row],[Company]],"-",space_missions[[#This Row],[Rocket]])</f>
        <v>RVSN USSR-Cosmos-3M (11K65M)</v>
      </c>
      <c r="M1651" s="1">
        <f>YEAR(space_missions[[#This Row],[Date]])</f>
        <v>1977</v>
      </c>
    </row>
    <row r="1652" spans="1:13">
      <c r="A1652" s="1" t="s">
        <v>9</v>
      </c>
      <c r="B1652" s="1" t="s">
        <v>980</v>
      </c>
      <c r="C1652" s="2">
        <v>28364</v>
      </c>
      <c r="D1652" s="3">
        <v>0.42291666666666666</v>
      </c>
      <c r="E1652" s="1" t="s">
        <v>1362</v>
      </c>
      <c r="F1652" s="1" t="s">
        <v>1852</v>
      </c>
      <c r="G1652" s="1" t="s">
        <v>13</v>
      </c>
      <c r="H1652" s="1" t="s">
        <v>14</v>
      </c>
      <c r="I1652" s="1" t="s">
        <v>15</v>
      </c>
      <c r="J1652" s="1">
        <f>FIND(", ",space_missions[[#This Row],[Location]])</f>
        <v>10</v>
      </c>
      <c r="K1652" s="1" t="str">
        <f t="shared" si="25"/>
        <v xml:space="preserve"> Russia</v>
      </c>
      <c r="L1652" s="1" t="str">
        <f>_xlfn.CONCAT(space_missions[[#This Row],[Company]],"-",space_missions[[#This Row],[Rocket]])</f>
        <v>RVSN USSR-Soyuz U</v>
      </c>
      <c r="M1652" s="1">
        <f>YEAR(space_missions[[#This Row],[Date]])</f>
        <v>1977</v>
      </c>
    </row>
    <row r="1653" spans="1:13">
      <c r="A1653" s="1" t="s">
        <v>9</v>
      </c>
      <c r="B1653" s="1" t="s">
        <v>1116</v>
      </c>
      <c r="C1653" s="2">
        <v>28367</v>
      </c>
      <c r="D1653" s="3">
        <v>0.75416666666666665</v>
      </c>
      <c r="E1653" s="1" t="s">
        <v>1463</v>
      </c>
      <c r="F1653" s="1" t="s">
        <v>1853</v>
      </c>
      <c r="G1653" s="1" t="s">
        <v>13</v>
      </c>
      <c r="H1653" s="1" t="s">
        <v>14</v>
      </c>
      <c r="I1653" s="1" t="s">
        <v>15</v>
      </c>
      <c r="J1653" s="1">
        <f>FIND(", ",space_missions[[#This Row],[Location]])</f>
        <v>10</v>
      </c>
      <c r="K1653" s="1" t="str">
        <f t="shared" si="25"/>
        <v xml:space="preserve"> Russia</v>
      </c>
      <c r="L1653" s="1" t="str">
        <f>_xlfn.CONCAT(space_missions[[#This Row],[Company]],"-",space_missions[[#This Row],[Rocket]])</f>
        <v>RVSN USSR-Molniya-M /Block ML</v>
      </c>
      <c r="M1653" s="1">
        <f>YEAR(space_missions[[#This Row],[Date]])</f>
        <v>1977</v>
      </c>
    </row>
    <row r="1654" spans="1:13">
      <c r="A1654" s="1" t="s">
        <v>9</v>
      </c>
      <c r="B1654" s="1" t="s">
        <v>980</v>
      </c>
      <c r="C1654" s="2">
        <v>28370</v>
      </c>
      <c r="D1654" s="3">
        <v>0.375</v>
      </c>
      <c r="E1654" s="1" t="s">
        <v>1362</v>
      </c>
      <c r="F1654" s="1" t="s">
        <v>1854</v>
      </c>
      <c r="G1654" s="1" t="s">
        <v>13</v>
      </c>
      <c r="H1654" s="1" t="s">
        <v>14</v>
      </c>
      <c r="I1654" s="1" t="s">
        <v>15</v>
      </c>
      <c r="J1654" s="1">
        <f>FIND(", ",space_missions[[#This Row],[Location]])</f>
        <v>10</v>
      </c>
      <c r="K1654" s="1" t="str">
        <f t="shared" si="25"/>
        <v xml:space="preserve"> Russia</v>
      </c>
      <c r="L1654" s="1" t="str">
        <f>_xlfn.CONCAT(space_missions[[#This Row],[Company]],"-",space_missions[[#This Row],[Rocket]])</f>
        <v>RVSN USSR-Soyuz U</v>
      </c>
      <c r="M1654" s="1">
        <f>YEAR(space_missions[[#This Row],[Date]])</f>
        <v>1977</v>
      </c>
    </row>
    <row r="1655" spans="1:13">
      <c r="A1655" s="1" t="s">
        <v>463</v>
      </c>
      <c r="B1655" s="1" t="s">
        <v>521</v>
      </c>
      <c r="C1655" s="2">
        <v>28373</v>
      </c>
      <c r="D1655" s="3">
        <v>0.53888888888888886</v>
      </c>
      <c r="E1655" s="1" t="s">
        <v>1445</v>
      </c>
      <c r="F1655" s="1" t="s">
        <v>1855</v>
      </c>
      <c r="G1655" s="1" t="s">
        <v>13</v>
      </c>
      <c r="H1655" s="1" t="s">
        <v>14</v>
      </c>
      <c r="I1655" s="1" t="s">
        <v>15</v>
      </c>
      <c r="J1655" s="1">
        <f>FIND(", ",space_missions[[#This Row],[Location]])</f>
        <v>7</v>
      </c>
      <c r="K1655" s="1" t="str">
        <f t="shared" si="25"/>
        <v xml:space="preserve"> USA</v>
      </c>
      <c r="L1655" s="1" t="str">
        <f>_xlfn.CONCAT(space_missions[[#This Row],[Company]],"-",space_missions[[#This Row],[Rocket]])</f>
        <v>Martin Marietta-Titan IIIE</v>
      </c>
      <c r="M1655" s="1">
        <f>YEAR(space_missions[[#This Row],[Date]])</f>
        <v>1977</v>
      </c>
    </row>
    <row r="1656" spans="1:13">
      <c r="A1656" s="1" t="s">
        <v>9</v>
      </c>
      <c r="B1656" s="1" t="s">
        <v>1116</v>
      </c>
      <c r="C1656" s="2">
        <v>28374</v>
      </c>
      <c r="D1656" s="3">
        <v>0.72916666666666663</v>
      </c>
      <c r="E1656" s="1" t="s">
        <v>1362</v>
      </c>
      <c r="F1656" s="1" t="s">
        <v>1856</v>
      </c>
      <c r="G1656" s="1" t="s">
        <v>13</v>
      </c>
      <c r="H1656" s="1" t="s">
        <v>14</v>
      </c>
      <c r="I1656" s="1" t="s">
        <v>15</v>
      </c>
      <c r="J1656" s="1">
        <f>FIND(", ",space_missions[[#This Row],[Location]])</f>
        <v>10</v>
      </c>
      <c r="K1656" s="1" t="str">
        <f t="shared" si="25"/>
        <v xml:space="preserve"> Russia</v>
      </c>
      <c r="L1656" s="1" t="str">
        <f>_xlfn.CONCAT(space_missions[[#This Row],[Company]],"-",space_missions[[#This Row],[Rocket]])</f>
        <v>RVSN USSR-Soyuz U</v>
      </c>
      <c r="M1656" s="1">
        <f>YEAR(space_missions[[#This Row],[Date]])</f>
        <v>1977</v>
      </c>
    </row>
    <row r="1657" spans="1:13">
      <c r="A1657" s="1" t="s">
        <v>9</v>
      </c>
      <c r="B1657" s="1" t="s">
        <v>1116</v>
      </c>
      <c r="C1657" s="2">
        <v>28381</v>
      </c>
      <c r="D1657" s="3">
        <v>0.63194444444444442</v>
      </c>
      <c r="E1657" s="1" t="s">
        <v>1362</v>
      </c>
      <c r="F1657" s="1" t="s">
        <v>1857</v>
      </c>
      <c r="G1657" s="1" t="s">
        <v>13</v>
      </c>
      <c r="H1657" s="1" t="s">
        <v>14</v>
      </c>
      <c r="I1657" s="1" t="s">
        <v>15</v>
      </c>
      <c r="J1657" s="1">
        <f>FIND(", ",space_missions[[#This Row],[Location]])</f>
        <v>10</v>
      </c>
      <c r="K1657" s="1" t="str">
        <f t="shared" si="25"/>
        <v xml:space="preserve"> Russia</v>
      </c>
      <c r="L1657" s="1" t="str">
        <f>_xlfn.CONCAT(space_missions[[#This Row],[Company]],"-",space_missions[[#This Row],[Rocket]])</f>
        <v>RVSN USSR-Soyuz U</v>
      </c>
      <c r="M1657" s="1">
        <f>YEAR(space_missions[[#This Row],[Date]])</f>
        <v>1977</v>
      </c>
    </row>
    <row r="1658" spans="1:13">
      <c r="A1658" s="1" t="s">
        <v>9</v>
      </c>
      <c r="B1658" s="1" t="s">
        <v>961</v>
      </c>
      <c r="C1658" s="2">
        <v>28381</v>
      </c>
      <c r="D1658" s="3">
        <v>0.83263888888888893</v>
      </c>
      <c r="E1658" s="1" t="s">
        <v>685</v>
      </c>
      <c r="F1658" s="1" t="s">
        <v>1858</v>
      </c>
      <c r="G1658" s="1" t="s">
        <v>13</v>
      </c>
      <c r="H1658" s="1" t="s">
        <v>14</v>
      </c>
      <c r="I1658" s="1" t="s">
        <v>15</v>
      </c>
      <c r="J1658" s="1">
        <f>FIND(", ",space_missions[[#This Row],[Location]])</f>
        <v>11</v>
      </c>
      <c r="K1658" s="1" t="str">
        <f t="shared" si="25"/>
        <v xml:space="preserve"> Russia</v>
      </c>
      <c r="L1658" s="1" t="str">
        <f>_xlfn.CONCAT(space_missions[[#This Row],[Company]],"-",space_missions[[#This Row],[Rocket]])</f>
        <v>RVSN USSR-Cosmos-3M (11K65M)</v>
      </c>
      <c r="M1658" s="1">
        <f>YEAR(space_missions[[#This Row],[Date]])</f>
        <v>1977</v>
      </c>
    </row>
    <row r="1659" spans="1:13">
      <c r="A1659" s="1" t="s">
        <v>973</v>
      </c>
      <c r="B1659" s="1" t="s">
        <v>1288</v>
      </c>
      <c r="C1659" s="2">
        <v>28382</v>
      </c>
      <c r="D1659" s="3">
        <v>1.0416666666666666E-2</v>
      </c>
      <c r="E1659" s="1" t="s">
        <v>1289</v>
      </c>
      <c r="F1659" s="1" t="s">
        <v>1859</v>
      </c>
      <c r="G1659" s="1" t="s">
        <v>13</v>
      </c>
      <c r="H1659" s="1" t="s">
        <v>14</v>
      </c>
      <c r="I1659" s="1" t="s">
        <v>15</v>
      </c>
      <c r="J1659" s="1">
        <f>FIND(", ",space_missions[[#This Row],[Location]])</f>
        <v>17</v>
      </c>
      <c r="K1659" s="1" t="str">
        <f t="shared" si="25"/>
        <v xml:space="preserve"> China</v>
      </c>
      <c r="L1659" s="1" t="str">
        <f>_xlfn.CONCAT(space_missions[[#This Row],[Company]],"-",space_missions[[#This Row],[Rocket]])</f>
        <v>CASC-Feng Bao 1</v>
      </c>
      <c r="M1659" s="1">
        <f>YEAR(space_missions[[#This Row],[Date]])</f>
        <v>1977</v>
      </c>
    </row>
    <row r="1660" spans="1:13">
      <c r="A1660" s="1" t="s">
        <v>9</v>
      </c>
      <c r="B1660" s="1" t="s">
        <v>847</v>
      </c>
      <c r="C1660" s="2">
        <v>28384</v>
      </c>
      <c r="D1660" s="3">
        <v>0.60069444444444442</v>
      </c>
      <c r="E1660" s="1" t="s">
        <v>937</v>
      </c>
      <c r="F1660" s="1" t="s">
        <v>1860</v>
      </c>
      <c r="G1660" s="1" t="s">
        <v>13</v>
      </c>
      <c r="H1660" s="1" t="s">
        <v>14</v>
      </c>
      <c r="I1660" s="1" t="s">
        <v>15</v>
      </c>
      <c r="J1660" s="1">
        <f>FIND(", ",space_missions[[#This Row],[Location]])</f>
        <v>11</v>
      </c>
      <c r="K1660" s="1" t="str">
        <f t="shared" si="25"/>
        <v xml:space="preserve"> Kazakhstan</v>
      </c>
      <c r="L1660" s="1" t="str">
        <f>_xlfn.CONCAT(space_missions[[#This Row],[Company]],"-",space_missions[[#This Row],[Rocket]])</f>
        <v>RVSN USSR-Tsyklon-2</v>
      </c>
      <c r="M1660" s="1">
        <f>YEAR(space_missions[[#This Row],[Date]])</f>
        <v>1977</v>
      </c>
    </row>
    <row r="1661" spans="1:13">
      <c r="A1661" s="1" t="s">
        <v>9</v>
      </c>
      <c r="B1661" s="1" t="s">
        <v>1116</v>
      </c>
      <c r="C1661" s="2">
        <v>28384</v>
      </c>
      <c r="D1661" s="3">
        <v>0.60416666666666663</v>
      </c>
      <c r="E1661" s="1" t="s">
        <v>1362</v>
      </c>
      <c r="F1661" s="1" t="s">
        <v>1861</v>
      </c>
      <c r="G1661" s="1" t="s">
        <v>13</v>
      </c>
      <c r="H1661" s="1" t="s">
        <v>14</v>
      </c>
      <c r="I1661" s="1" t="s">
        <v>15</v>
      </c>
      <c r="J1661" s="1">
        <f>FIND(", ",space_missions[[#This Row],[Location]])</f>
        <v>10</v>
      </c>
      <c r="K1661" s="1" t="str">
        <f t="shared" si="25"/>
        <v xml:space="preserve"> Russia</v>
      </c>
      <c r="L1661" s="1" t="str">
        <f>_xlfn.CONCAT(space_missions[[#This Row],[Company]],"-",space_missions[[#This Row],[Rocket]])</f>
        <v>RVSN USSR-Soyuz U</v>
      </c>
      <c r="M1661" s="1">
        <f>YEAR(space_missions[[#This Row],[Date]])</f>
        <v>1977</v>
      </c>
    </row>
    <row r="1662" spans="1:13">
      <c r="A1662" s="1" t="s">
        <v>9</v>
      </c>
      <c r="B1662" s="1" t="s">
        <v>847</v>
      </c>
      <c r="C1662" s="2">
        <v>28386</v>
      </c>
      <c r="D1662" s="3">
        <v>0.57499999999999996</v>
      </c>
      <c r="E1662" s="1" t="s">
        <v>937</v>
      </c>
      <c r="F1662" s="1" t="s">
        <v>1862</v>
      </c>
      <c r="G1662" s="1" t="s">
        <v>13</v>
      </c>
      <c r="H1662" s="1" t="s">
        <v>14</v>
      </c>
      <c r="I1662" s="1" t="s">
        <v>15</v>
      </c>
      <c r="J1662" s="1">
        <f>FIND(", ",space_missions[[#This Row],[Location]])</f>
        <v>11</v>
      </c>
      <c r="K1662" s="1" t="str">
        <f t="shared" si="25"/>
        <v xml:space="preserve"> Kazakhstan</v>
      </c>
      <c r="L1662" s="1" t="str">
        <f>_xlfn.CONCAT(space_missions[[#This Row],[Company]],"-",space_missions[[#This Row],[Rocket]])</f>
        <v>RVSN USSR-Tsyklon-2</v>
      </c>
      <c r="M1662" s="1">
        <f>YEAR(space_missions[[#This Row],[Date]])</f>
        <v>1977</v>
      </c>
    </row>
    <row r="1663" spans="1:13">
      <c r="A1663" s="1" t="s">
        <v>9</v>
      </c>
      <c r="B1663" s="1" t="s">
        <v>980</v>
      </c>
      <c r="C1663" s="2">
        <v>28388</v>
      </c>
      <c r="D1663" s="3">
        <v>4.1666666666666664E-2</v>
      </c>
      <c r="E1663" s="1" t="s">
        <v>396</v>
      </c>
      <c r="F1663" s="1" t="s">
        <v>1863</v>
      </c>
      <c r="G1663" s="1" t="s">
        <v>13</v>
      </c>
      <c r="H1663" s="1" t="s">
        <v>14</v>
      </c>
      <c r="I1663" s="1" t="s">
        <v>15</v>
      </c>
      <c r="J1663" s="1">
        <f>FIND(", ",space_missions[[#This Row],[Location]])</f>
        <v>10</v>
      </c>
      <c r="K1663" s="1" t="str">
        <f t="shared" si="25"/>
        <v xml:space="preserve"> Russia</v>
      </c>
      <c r="L1663" s="1" t="str">
        <f>_xlfn.CONCAT(space_missions[[#This Row],[Company]],"-",space_missions[[#This Row],[Rocket]])</f>
        <v>RVSN USSR-Vostok-2M</v>
      </c>
      <c r="M1663" s="1">
        <f>YEAR(space_missions[[#This Row],[Date]])</f>
        <v>1977</v>
      </c>
    </row>
    <row r="1664" spans="1:13">
      <c r="A1664" s="1" t="s">
        <v>9</v>
      </c>
      <c r="B1664" s="1" t="s">
        <v>361</v>
      </c>
      <c r="C1664" s="2">
        <v>28390</v>
      </c>
      <c r="D1664" s="3"/>
      <c r="E1664" s="1" t="s">
        <v>1257</v>
      </c>
      <c r="F1664" s="1" t="s">
        <v>1864</v>
      </c>
      <c r="G1664" s="1" t="s">
        <v>13</v>
      </c>
      <c r="H1664" s="1" t="s">
        <v>14</v>
      </c>
      <c r="I1664" s="1" t="s">
        <v>15</v>
      </c>
      <c r="J1664" s="1">
        <f>FIND(", ",space_missions[[#This Row],[Location]])</f>
        <v>10</v>
      </c>
      <c r="K1664" s="1" t="str">
        <f t="shared" si="25"/>
        <v xml:space="preserve"> Kazakhstan</v>
      </c>
      <c r="L1664" s="1" t="str">
        <f>_xlfn.CONCAT(space_missions[[#This Row],[Company]],"-",space_missions[[#This Row],[Rocket]])</f>
        <v>RVSN USSR-Molniya-M /Block SO-L</v>
      </c>
      <c r="M1664" s="1">
        <f>YEAR(space_missions[[#This Row],[Date]])</f>
        <v>1977</v>
      </c>
    </row>
    <row r="1665" spans="1:13">
      <c r="A1665" s="1" t="s">
        <v>42</v>
      </c>
      <c r="B1665" s="1" t="s">
        <v>322</v>
      </c>
      <c r="C1665" s="2">
        <v>28391</v>
      </c>
      <c r="D1665" s="3">
        <v>0.77361111111111114</v>
      </c>
      <c r="E1665" s="1" t="s">
        <v>1181</v>
      </c>
      <c r="F1665" s="1" t="s">
        <v>1865</v>
      </c>
      <c r="G1665" s="1" t="s">
        <v>13</v>
      </c>
      <c r="H1665" s="1" t="s">
        <v>14</v>
      </c>
      <c r="I1665" s="1" t="s">
        <v>15</v>
      </c>
      <c r="J1665" s="1">
        <f>FIND(", ",space_missions[[#This Row],[Location]])</f>
        <v>7</v>
      </c>
      <c r="K1665" s="1" t="str">
        <f t="shared" si="25"/>
        <v xml:space="preserve"> USA</v>
      </c>
      <c r="L1665" s="1" t="str">
        <f>_xlfn.CONCAT(space_missions[[#This Row],[Company]],"-",space_missions[[#This Row],[Rocket]])</f>
        <v>US Air Force-Titan III(24)B</v>
      </c>
      <c r="M1665" s="1">
        <f>YEAR(space_missions[[#This Row],[Date]])</f>
        <v>1977</v>
      </c>
    </row>
    <row r="1666" spans="1:13">
      <c r="A1666" s="1" t="s">
        <v>9</v>
      </c>
      <c r="B1666" s="1" t="s">
        <v>1828</v>
      </c>
      <c r="C1666" s="2">
        <v>28392</v>
      </c>
      <c r="D1666" s="3">
        <v>0.42708333333333331</v>
      </c>
      <c r="E1666" s="1" t="s">
        <v>1829</v>
      </c>
      <c r="F1666" s="1" t="s">
        <v>1866</v>
      </c>
      <c r="G1666" s="1" t="s">
        <v>13</v>
      </c>
      <c r="H1666" s="1" t="s">
        <v>14</v>
      </c>
      <c r="I1666" s="1" t="s">
        <v>15</v>
      </c>
      <c r="J1666" s="1">
        <f>FIND(", ",space_missions[[#This Row],[Location]])</f>
        <v>10</v>
      </c>
      <c r="K1666" s="1" t="str">
        <f t="shared" ref="K1666:K1729" si="26">RIGHT(B1666,LEN(B1666)-FIND("*",SUBSTITUTE(B1666,", ","*",LEN(B1666)-LEN(SUBSTITUTE(B1666,", ","*")))))</f>
        <v xml:space="preserve"> Russia</v>
      </c>
      <c r="L1666" s="1" t="str">
        <f>_xlfn.CONCAT(space_missions[[#This Row],[Company]],"-",space_missions[[#This Row],[Rocket]])</f>
        <v>RVSN USSR-Tsyklon-3</v>
      </c>
      <c r="M1666" s="1">
        <f>YEAR(space_missions[[#This Row],[Date]])</f>
        <v>1977</v>
      </c>
    </row>
    <row r="1667" spans="1:13">
      <c r="A1667" s="1" t="s">
        <v>9</v>
      </c>
      <c r="B1667" s="1" t="s">
        <v>961</v>
      </c>
      <c r="C1667" s="2">
        <v>28392</v>
      </c>
      <c r="D1667" s="3"/>
      <c r="E1667" s="1" t="s">
        <v>685</v>
      </c>
      <c r="F1667" s="1" t="s">
        <v>1867</v>
      </c>
      <c r="G1667" s="1" t="s">
        <v>13</v>
      </c>
      <c r="H1667" s="1" t="s">
        <v>14</v>
      </c>
      <c r="I1667" s="1" t="s">
        <v>15</v>
      </c>
      <c r="J1667" s="1">
        <f>FIND(", ",space_missions[[#This Row],[Location]])</f>
        <v>11</v>
      </c>
      <c r="K1667" s="1" t="str">
        <f t="shared" si="26"/>
        <v xml:space="preserve"> Russia</v>
      </c>
      <c r="L1667" s="1" t="str">
        <f>_xlfn.CONCAT(space_missions[[#This Row],[Company]],"-",space_missions[[#This Row],[Rocket]])</f>
        <v>RVSN USSR-Cosmos-3M (11K65M)</v>
      </c>
      <c r="M1667" s="1">
        <f>YEAR(space_missions[[#This Row],[Date]])</f>
        <v>1977</v>
      </c>
    </row>
    <row r="1668" spans="1:13">
      <c r="A1668" s="1" t="s">
        <v>92</v>
      </c>
      <c r="B1668" s="1" t="s">
        <v>226</v>
      </c>
      <c r="C1668" s="2">
        <v>28398</v>
      </c>
      <c r="D1668" s="3">
        <v>4.3055555555555555E-2</v>
      </c>
      <c r="E1668" s="1" t="s">
        <v>1632</v>
      </c>
      <c r="F1668" s="1" t="s">
        <v>1868</v>
      </c>
      <c r="G1668" s="1" t="s">
        <v>13</v>
      </c>
      <c r="H1668" s="1" t="s">
        <v>14</v>
      </c>
      <c r="I1668" s="1" t="s">
        <v>21</v>
      </c>
      <c r="J1668" s="1">
        <f>FIND(", ",space_missions[[#This Row],[Location]])</f>
        <v>8</v>
      </c>
      <c r="K1668" s="1" t="str">
        <f t="shared" si="26"/>
        <v xml:space="preserve"> USA</v>
      </c>
      <c r="L1668" s="1" t="str">
        <f>_xlfn.CONCAT(space_missions[[#This Row],[Company]],"-",space_missions[[#This Row],[Rocket]])</f>
        <v>General Dynamics-Atlas-SLV3D Centaur-D1AR</v>
      </c>
      <c r="M1668" s="1">
        <f>YEAR(space_missions[[#This Row],[Date]])</f>
        <v>1977</v>
      </c>
    </row>
    <row r="1669" spans="1:13">
      <c r="A1669" s="1" t="s">
        <v>9</v>
      </c>
      <c r="B1669" s="1" t="s">
        <v>361</v>
      </c>
      <c r="C1669" s="2">
        <v>28398</v>
      </c>
      <c r="D1669" s="3">
        <v>0.40694444444444444</v>
      </c>
      <c r="E1669" s="1" t="s">
        <v>1362</v>
      </c>
      <c r="F1669" s="1" t="s">
        <v>1869</v>
      </c>
      <c r="G1669" s="1" t="s">
        <v>13</v>
      </c>
      <c r="H1669" s="1" t="s">
        <v>14</v>
      </c>
      <c r="I1669" s="1" t="s">
        <v>15</v>
      </c>
      <c r="J1669" s="1">
        <f>FIND(", ",space_missions[[#This Row],[Location]])</f>
        <v>10</v>
      </c>
      <c r="K1669" s="1" t="str">
        <f t="shared" si="26"/>
        <v xml:space="preserve"> Kazakhstan</v>
      </c>
      <c r="L1669" s="1" t="str">
        <f>_xlfn.CONCAT(space_missions[[#This Row],[Company]],"-",space_missions[[#This Row],[Rocket]])</f>
        <v>RVSN USSR-Soyuz U</v>
      </c>
      <c r="M1669" s="1">
        <f>YEAR(space_missions[[#This Row],[Date]])</f>
        <v>1977</v>
      </c>
    </row>
    <row r="1670" spans="1:13">
      <c r="A1670" s="1" t="s">
        <v>9</v>
      </c>
      <c r="B1670" s="1" t="s">
        <v>10</v>
      </c>
      <c r="C1670" s="2">
        <v>28407</v>
      </c>
      <c r="D1670" s="3">
        <v>0.1111111111111111</v>
      </c>
      <c r="E1670" s="1" t="s">
        <v>1362</v>
      </c>
      <c r="F1670" s="1" t="s">
        <v>1870</v>
      </c>
      <c r="G1670" s="1" t="s">
        <v>13</v>
      </c>
      <c r="H1670" s="1" t="s">
        <v>14</v>
      </c>
      <c r="I1670" s="1" t="s">
        <v>15</v>
      </c>
      <c r="J1670" s="1">
        <f>FIND(", ",space_missions[[#This Row],[Location]])</f>
        <v>9</v>
      </c>
      <c r="K1670" s="1" t="str">
        <f t="shared" si="26"/>
        <v xml:space="preserve"> Kazakhstan</v>
      </c>
      <c r="L1670" s="1" t="str">
        <f>_xlfn.CONCAT(space_missions[[#This Row],[Company]],"-",space_missions[[#This Row],[Rocket]])</f>
        <v>RVSN USSR-Soyuz U</v>
      </c>
      <c r="M1670" s="1">
        <f>YEAR(space_missions[[#This Row],[Date]])</f>
        <v>1977</v>
      </c>
    </row>
    <row r="1671" spans="1:13">
      <c r="A1671" s="1" t="s">
        <v>9</v>
      </c>
      <c r="B1671" s="1" t="s">
        <v>980</v>
      </c>
      <c r="C1671" s="2">
        <v>28409</v>
      </c>
      <c r="D1671" s="3">
        <v>0.63472222222222219</v>
      </c>
      <c r="E1671" s="1" t="s">
        <v>1362</v>
      </c>
      <c r="F1671" s="1" t="s">
        <v>1871</v>
      </c>
      <c r="G1671" s="1" t="s">
        <v>13</v>
      </c>
      <c r="H1671" s="1" t="s">
        <v>14</v>
      </c>
      <c r="I1671" s="1" t="s">
        <v>15</v>
      </c>
      <c r="J1671" s="1">
        <f>FIND(", ",space_missions[[#This Row],[Location]])</f>
        <v>10</v>
      </c>
      <c r="K1671" s="1" t="str">
        <f t="shared" si="26"/>
        <v xml:space="preserve"> Russia</v>
      </c>
      <c r="L1671" s="1" t="str">
        <f>_xlfn.CONCAT(space_missions[[#This Row],[Company]],"-",space_missions[[#This Row],[Rocket]])</f>
        <v>RVSN USSR-Soyuz U</v>
      </c>
      <c r="M1671" s="1">
        <f>YEAR(space_missions[[#This Row],[Date]])</f>
        <v>1977</v>
      </c>
    </row>
    <row r="1672" spans="1:13">
      <c r="A1672" s="1" t="s">
        <v>9</v>
      </c>
      <c r="B1672" s="1" t="s">
        <v>961</v>
      </c>
      <c r="C1672" s="2">
        <v>28419</v>
      </c>
      <c r="D1672" s="3">
        <v>0.4201388888888889</v>
      </c>
      <c r="E1672" s="1" t="s">
        <v>685</v>
      </c>
      <c r="F1672" s="1" t="s">
        <v>1872</v>
      </c>
      <c r="G1672" s="1" t="s">
        <v>13</v>
      </c>
      <c r="H1672" s="1" t="s">
        <v>14</v>
      </c>
      <c r="I1672" s="1" t="s">
        <v>15</v>
      </c>
      <c r="J1672" s="1">
        <f>FIND(", ",space_missions[[#This Row],[Location]])</f>
        <v>11</v>
      </c>
      <c r="K1672" s="1" t="str">
        <f t="shared" si="26"/>
        <v xml:space="preserve"> Russia</v>
      </c>
      <c r="L1672" s="1" t="str">
        <f>_xlfn.CONCAT(space_missions[[#This Row],[Company]],"-",space_missions[[#This Row],[Rocket]])</f>
        <v>RVSN USSR-Cosmos-3M (11K65M)</v>
      </c>
      <c r="M1672" s="1">
        <f>YEAR(space_missions[[#This Row],[Date]])</f>
        <v>1977</v>
      </c>
    </row>
    <row r="1673" spans="1:13">
      <c r="A1673" s="1" t="s">
        <v>9</v>
      </c>
      <c r="B1673" s="1" t="s">
        <v>961</v>
      </c>
      <c r="C1673" s="2">
        <v>28423</v>
      </c>
      <c r="D1673" s="3">
        <v>0.22569444444444445</v>
      </c>
      <c r="E1673" s="1" t="s">
        <v>685</v>
      </c>
      <c r="F1673" s="1" t="s">
        <v>1873</v>
      </c>
      <c r="G1673" s="1" t="s">
        <v>13</v>
      </c>
      <c r="H1673" s="1" t="s">
        <v>14</v>
      </c>
      <c r="I1673" s="1" t="s">
        <v>15</v>
      </c>
      <c r="J1673" s="1">
        <f>FIND(", ",space_missions[[#This Row],[Location]])</f>
        <v>11</v>
      </c>
      <c r="K1673" s="1" t="str">
        <f t="shared" si="26"/>
        <v xml:space="preserve"> Russia</v>
      </c>
      <c r="L1673" s="1" t="str">
        <f>_xlfn.CONCAT(space_missions[[#This Row],[Company]],"-",space_missions[[#This Row],[Rocket]])</f>
        <v>RVSN USSR-Cosmos-3M (11K65M)</v>
      </c>
      <c r="M1673" s="1">
        <f>YEAR(space_missions[[#This Row],[Date]])</f>
        <v>1977</v>
      </c>
    </row>
    <row r="1674" spans="1:13">
      <c r="A1674" s="1" t="s">
        <v>9</v>
      </c>
      <c r="B1674" s="1" t="s">
        <v>847</v>
      </c>
      <c r="C1674" s="2">
        <v>28424</v>
      </c>
      <c r="D1674" s="3">
        <v>0.21805555555555556</v>
      </c>
      <c r="E1674" s="1" t="s">
        <v>937</v>
      </c>
      <c r="F1674" s="1" t="s">
        <v>1874</v>
      </c>
      <c r="G1674" s="1" t="s">
        <v>13</v>
      </c>
      <c r="H1674" s="1" t="s">
        <v>14</v>
      </c>
      <c r="I1674" s="1" t="s">
        <v>15</v>
      </c>
      <c r="J1674" s="1">
        <f>FIND(", ",space_missions[[#This Row],[Location]])</f>
        <v>11</v>
      </c>
      <c r="K1674" s="1" t="str">
        <f t="shared" si="26"/>
        <v xml:space="preserve"> Kazakhstan</v>
      </c>
      <c r="L1674" s="1" t="str">
        <f>_xlfn.CONCAT(space_missions[[#This Row],[Company]],"-",space_missions[[#This Row],[Rocket]])</f>
        <v>RVSN USSR-Tsyklon-2</v>
      </c>
      <c r="M1674" s="1">
        <f>YEAR(space_missions[[#This Row],[Date]])</f>
        <v>1977</v>
      </c>
    </row>
    <row r="1675" spans="1:13">
      <c r="A1675" s="1" t="s">
        <v>9</v>
      </c>
      <c r="B1675" s="1" t="s">
        <v>1116</v>
      </c>
      <c r="C1675" s="2">
        <v>28426</v>
      </c>
      <c r="D1675" s="3">
        <v>6.7361111111111108E-2</v>
      </c>
      <c r="E1675" s="1" t="s">
        <v>1463</v>
      </c>
      <c r="F1675" s="1" t="s">
        <v>1875</v>
      </c>
      <c r="G1675" s="1" t="s">
        <v>13</v>
      </c>
      <c r="H1675" s="1" t="s">
        <v>14</v>
      </c>
      <c r="I1675" s="1" t="s">
        <v>15</v>
      </c>
      <c r="J1675" s="1">
        <f>FIND(", ",space_missions[[#This Row],[Location]])</f>
        <v>10</v>
      </c>
      <c r="K1675" s="1" t="str">
        <f t="shared" si="26"/>
        <v xml:space="preserve"> Russia</v>
      </c>
      <c r="L1675" s="1" t="str">
        <f>_xlfn.CONCAT(space_missions[[#This Row],[Company]],"-",space_missions[[#This Row],[Rocket]])</f>
        <v>RVSN USSR-Molniya-M /Block ML</v>
      </c>
      <c r="M1675" s="1">
        <f>YEAR(space_missions[[#This Row],[Date]])</f>
        <v>1977</v>
      </c>
    </row>
    <row r="1676" spans="1:13">
      <c r="A1676" s="1" t="s">
        <v>9</v>
      </c>
      <c r="B1676" s="1" t="s">
        <v>961</v>
      </c>
      <c r="C1676" s="2">
        <v>28426</v>
      </c>
      <c r="D1676" s="3">
        <v>0.66666666666666663</v>
      </c>
      <c r="E1676" s="1" t="s">
        <v>685</v>
      </c>
      <c r="F1676" s="1" t="s">
        <v>1876</v>
      </c>
      <c r="G1676" s="1" t="s">
        <v>13</v>
      </c>
      <c r="H1676" s="1" t="s">
        <v>14</v>
      </c>
      <c r="I1676" s="1" t="s">
        <v>15</v>
      </c>
      <c r="J1676" s="1">
        <f>FIND(", ",space_missions[[#This Row],[Location]])</f>
        <v>11</v>
      </c>
      <c r="K1676" s="1" t="str">
        <f t="shared" si="26"/>
        <v xml:space="preserve"> Russia</v>
      </c>
      <c r="L1676" s="1" t="str">
        <f>_xlfn.CONCAT(space_missions[[#This Row],[Company]],"-",space_missions[[#This Row],[Rocket]])</f>
        <v>RVSN USSR-Cosmos-3M (11K65M)</v>
      </c>
      <c r="M1676" s="1">
        <f>YEAR(space_missions[[#This Row],[Date]])</f>
        <v>1977</v>
      </c>
    </row>
    <row r="1677" spans="1:13">
      <c r="A1677" s="1" t="s">
        <v>9</v>
      </c>
      <c r="B1677" s="1" t="s">
        <v>961</v>
      </c>
      <c r="C1677" s="2">
        <v>28453</v>
      </c>
      <c r="D1677" s="3">
        <v>0.60416666666666663</v>
      </c>
      <c r="E1677" s="1" t="s">
        <v>685</v>
      </c>
      <c r="F1677" s="1" t="s">
        <v>1877</v>
      </c>
      <c r="G1677" s="1" t="s">
        <v>13</v>
      </c>
      <c r="H1677" s="1" t="s">
        <v>14</v>
      </c>
      <c r="I1677" s="1" t="s">
        <v>15</v>
      </c>
      <c r="J1677" s="1">
        <f>FIND(", ",space_missions[[#This Row],[Location]])</f>
        <v>11</v>
      </c>
      <c r="K1677" s="1" t="str">
        <f t="shared" si="26"/>
        <v xml:space="preserve"> Russia</v>
      </c>
      <c r="L1677" s="1" t="str">
        <f>_xlfn.CONCAT(space_missions[[#This Row],[Company]],"-",space_missions[[#This Row],[Rocket]])</f>
        <v>RVSN USSR-Cosmos-3M (11K65M)</v>
      </c>
      <c r="M1677" s="1">
        <f>YEAR(space_missions[[#This Row],[Date]])</f>
        <v>1977</v>
      </c>
    </row>
    <row r="1678" spans="1:13">
      <c r="A1678" s="1" t="s">
        <v>9</v>
      </c>
      <c r="B1678" s="1" t="s">
        <v>961</v>
      </c>
      <c r="C1678" s="2">
        <v>28458</v>
      </c>
      <c r="D1678" s="3">
        <v>0.2951388888888889</v>
      </c>
      <c r="E1678" s="1" t="s">
        <v>685</v>
      </c>
      <c r="F1678" s="1" t="s">
        <v>1878</v>
      </c>
      <c r="G1678" s="1" t="s">
        <v>13</v>
      </c>
      <c r="H1678" s="1" t="s">
        <v>14</v>
      </c>
      <c r="I1678" s="1" t="s">
        <v>21</v>
      </c>
      <c r="J1678" s="1">
        <f>FIND(", ",space_missions[[#This Row],[Location]])</f>
        <v>11</v>
      </c>
      <c r="K1678" s="1" t="str">
        <f t="shared" si="26"/>
        <v xml:space="preserve"> Russia</v>
      </c>
      <c r="L1678" s="1" t="str">
        <f>_xlfn.CONCAT(space_missions[[#This Row],[Company]],"-",space_missions[[#This Row],[Rocket]])</f>
        <v>RVSN USSR-Cosmos-3M (11K65M)</v>
      </c>
      <c r="M1678" s="1">
        <f>YEAR(space_missions[[#This Row],[Date]])</f>
        <v>1977</v>
      </c>
    </row>
    <row r="1679" spans="1:13">
      <c r="A1679" s="1" t="s">
        <v>9</v>
      </c>
      <c r="B1679" s="1" t="s">
        <v>980</v>
      </c>
      <c r="C1679" s="2">
        <v>28463</v>
      </c>
      <c r="D1679" s="3">
        <v>0.5</v>
      </c>
      <c r="E1679" s="1" t="s">
        <v>1362</v>
      </c>
      <c r="F1679" s="1" t="s">
        <v>1879</v>
      </c>
      <c r="G1679" s="1" t="s">
        <v>13</v>
      </c>
      <c r="H1679" s="1" t="s">
        <v>14</v>
      </c>
      <c r="I1679" s="1" t="s">
        <v>15</v>
      </c>
      <c r="J1679" s="1">
        <f>FIND(", ",space_missions[[#This Row],[Location]])</f>
        <v>10</v>
      </c>
      <c r="K1679" s="1" t="str">
        <f t="shared" si="26"/>
        <v xml:space="preserve"> Russia</v>
      </c>
      <c r="L1679" s="1" t="str">
        <f>_xlfn.CONCAT(space_missions[[#This Row],[Company]],"-",space_missions[[#This Row],[Rocket]])</f>
        <v>RVSN USSR-Soyuz U</v>
      </c>
      <c r="M1679" s="1">
        <f>YEAR(space_missions[[#This Row],[Date]])</f>
        <v>1977</v>
      </c>
    </row>
    <row r="1680" spans="1:13">
      <c r="A1680" s="1" t="s">
        <v>9</v>
      </c>
      <c r="B1680" s="1" t="s">
        <v>684</v>
      </c>
      <c r="C1680" s="2">
        <v>28467</v>
      </c>
      <c r="D1680" s="3">
        <v>0.45833333333333331</v>
      </c>
      <c r="E1680" s="1" t="s">
        <v>685</v>
      </c>
      <c r="F1680" s="1" t="s">
        <v>1880</v>
      </c>
      <c r="G1680" s="1" t="s">
        <v>13</v>
      </c>
      <c r="H1680" s="1" t="s">
        <v>14</v>
      </c>
      <c r="I1680" s="1" t="s">
        <v>15</v>
      </c>
      <c r="J1680" s="1">
        <f>FIND(", ",space_missions[[#This Row],[Location]])</f>
        <v>11</v>
      </c>
      <c r="K1680" s="1" t="str">
        <f t="shared" si="26"/>
        <v xml:space="preserve"> Russia</v>
      </c>
      <c r="L1680" s="1" t="str">
        <f>_xlfn.CONCAT(space_missions[[#This Row],[Company]],"-",space_missions[[#This Row],[Rocket]])</f>
        <v>RVSN USSR-Cosmos-3M (11K65M)</v>
      </c>
      <c r="M1680" s="1">
        <f>YEAR(space_missions[[#This Row],[Date]])</f>
        <v>1977</v>
      </c>
    </row>
    <row r="1681" spans="1:13">
      <c r="A1681" s="1" t="s">
        <v>92</v>
      </c>
      <c r="B1681" s="1" t="s">
        <v>127</v>
      </c>
      <c r="C1681" s="2">
        <v>28467</v>
      </c>
      <c r="D1681" s="3">
        <v>0.73958333333333337</v>
      </c>
      <c r="E1681" s="1" t="s">
        <v>1695</v>
      </c>
      <c r="F1681" s="1" t="s">
        <v>1881</v>
      </c>
      <c r="G1681" s="1" t="s">
        <v>13</v>
      </c>
      <c r="H1681" s="1" t="s">
        <v>14</v>
      </c>
      <c r="I1681" s="1" t="s">
        <v>15</v>
      </c>
      <c r="J1681" s="1">
        <f>FIND(", ",space_missions[[#This Row],[Location]])</f>
        <v>7</v>
      </c>
      <c r="K1681" s="1" t="str">
        <f t="shared" si="26"/>
        <v xml:space="preserve"> USA</v>
      </c>
      <c r="L1681" s="1" t="str">
        <f>_xlfn.CONCAT(space_missions[[#This Row],[Company]],"-",space_missions[[#This Row],[Rocket]])</f>
        <v>General Dynamics-Atlas-E/F MSD</v>
      </c>
      <c r="M1681" s="1">
        <f>YEAR(space_missions[[#This Row],[Date]])</f>
        <v>1977</v>
      </c>
    </row>
    <row r="1682" spans="1:13">
      <c r="A1682" s="1" t="s">
        <v>9</v>
      </c>
      <c r="B1682" s="1" t="s">
        <v>10</v>
      </c>
      <c r="C1682" s="2">
        <v>28469</v>
      </c>
      <c r="D1682" s="3">
        <v>5.4166666666666669E-2</v>
      </c>
      <c r="E1682" s="1" t="s">
        <v>1362</v>
      </c>
      <c r="F1682" s="1" t="s">
        <v>1882</v>
      </c>
      <c r="G1682" s="1" t="s">
        <v>13</v>
      </c>
      <c r="H1682" s="1" t="s">
        <v>14</v>
      </c>
      <c r="I1682" s="1" t="s">
        <v>15</v>
      </c>
      <c r="J1682" s="1">
        <f>FIND(", ",space_missions[[#This Row],[Location]])</f>
        <v>9</v>
      </c>
      <c r="K1682" s="1" t="str">
        <f t="shared" si="26"/>
        <v xml:space="preserve"> Kazakhstan</v>
      </c>
      <c r="L1682" s="1" t="str">
        <f>_xlfn.CONCAT(space_missions[[#This Row],[Company]],"-",space_missions[[#This Row],[Rocket]])</f>
        <v>RVSN USSR-Soyuz U</v>
      </c>
      <c r="M1682" s="1">
        <f>YEAR(space_missions[[#This Row],[Date]])</f>
        <v>1977</v>
      </c>
    </row>
    <row r="1683" spans="1:13">
      <c r="A1683" s="1" t="s">
        <v>92</v>
      </c>
      <c r="B1683" s="1" t="s">
        <v>331</v>
      </c>
      <c r="C1683" s="2">
        <v>28470</v>
      </c>
      <c r="D1683" s="3">
        <v>0.94791666666666663</v>
      </c>
      <c r="E1683" s="1" t="s">
        <v>775</v>
      </c>
      <c r="F1683" s="1" t="s">
        <v>1883</v>
      </c>
      <c r="G1683" s="1" t="s">
        <v>13</v>
      </c>
      <c r="H1683" s="1" t="s">
        <v>14</v>
      </c>
      <c r="I1683" s="1" t="s">
        <v>15</v>
      </c>
      <c r="J1683" s="1">
        <f>FIND(", ",space_missions[[#This Row],[Location]])</f>
        <v>6</v>
      </c>
      <c r="K1683" s="1" t="str">
        <f t="shared" si="26"/>
        <v xml:space="preserve"> USA</v>
      </c>
      <c r="L1683" s="1" t="str">
        <f>_xlfn.CONCAT(space_missions[[#This Row],[Company]],"-",space_missions[[#This Row],[Rocket]])</f>
        <v>General Dynamics-Atlas-SLV3A Agena-D</v>
      </c>
      <c r="M1683" s="1">
        <f>YEAR(space_missions[[#This Row],[Date]])</f>
        <v>1977</v>
      </c>
    </row>
    <row r="1684" spans="1:13">
      <c r="A1684" s="1" t="s">
        <v>9</v>
      </c>
      <c r="B1684" s="1" t="s">
        <v>361</v>
      </c>
      <c r="C1684" s="2">
        <v>28471</v>
      </c>
      <c r="D1684" s="3">
        <v>0.40277777777777779</v>
      </c>
      <c r="E1684" s="1" t="s">
        <v>1362</v>
      </c>
      <c r="F1684" s="1" t="s">
        <v>1884</v>
      </c>
      <c r="G1684" s="1" t="s">
        <v>13</v>
      </c>
      <c r="H1684" s="1" t="s">
        <v>14</v>
      </c>
      <c r="I1684" s="1" t="s">
        <v>15</v>
      </c>
      <c r="J1684" s="1">
        <f>FIND(", ",space_missions[[#This Row],[Location]])</f>
        <v>10</v>
      </c>
      <c r="K1684" s="1" t="str">
        <f t="shared" si="26"/>
        <v xml:space="preserve"> Kazakhstan</v>
      </c>
      <c r="L1684" s="1" t="str">
        <f>_xlfn.CONCAT(space_missions[[#This Row],[Company]],"-",space_missions[[#This Row],[Rocket]])</f>
        <v>RVSN USSR-Soyuz U</v>
      </c>
      <c r="M1684" s="1">
        <f>YEAR(space_missions[[#This Row],[Date]])</f>
        <v>1977</v>
      </c>
    </row>
    <row r="1685" spans="1:13">
      <c r="A1685" s="1" t="s">
        <v>9</v>
      </c>
      <c r="B1685" s="1" t="s">
        <v>684</v>
      </c>
      <c r="C1685" s="2">
        <v>28472</v>
      </c>
      <c r="D1685" s="3">
        <v>0.66180555555555554</v>
      </c>
      <c r="E1685" s="1" t="s">
        <v>685</v>
      </c>
      <c r="F1685" s="1" t="s">
        <v>1885</v>
      </c>
      <c r="G1685" s="1" t="s">
        <v>13</v>
      </c>
      <c r="H1685" s="1" t="s">
        <v>14</v>
      </c>
      <c r="I1685" s="1" t="s">
        <v>15</v>
      </c>
      <c r="J1685" s="1">
        <f>FIND(", ",space_missions[[#This Row],[Location]])</f>
        <v>11</v>
      </c>
      <c r="K1685" s="1" t="str">
        <f t="shared" si="26"/>
        <v xml:space="preserve"> Russia</v>
      </c>
      <c r="L1685" s="1" t="str">
        <f>_xlfn.CONCAT(space_missions[[#This Row],[Company]],"-",space_missions[[#This Row],[Rocket]])</f>
        <v>RVSN USSR-Cosmos-3M (11K65M)</v>
      </c>
      <c r="M1685" s="1">
        <f>YEAR(space_missions[[#This Row],[Date]])</f>
        <v>1977</v>
      </c>
    </row>
    <row r="1686" spans="1:13">
      <c r="A1686" s="1" t="s">
        <v>9</v>
      </c>
      <c r="B1686" s="1" t="s">
        <v>980</v>
      </c>
      <c r="C1686" s="2">
        <v>28473</v>
      </c>
      <c r="D1686" s="3">
        <v>0.39583333333333331</v>
      </c>
      <c r="E1686" s="1" t="s">
        <v>396</v>
      </c>
      <c r="F1686" s="1" t="s">
        <v>1886</v>
      </c>
      <c r="G1686" s="1" t="s">
        <v>13</v>
      </c>
      <c r="H1686" s="1" t="s">
        <v>14</v>
      </c>
      <c r="I1686" s="1" t="s">
        <v>15</v>
      </c>
      <c r="J1686" s="1">
        <f>FIND(", ",space_missions[[#This Row],[Location]])</f>
        <v>10</v>
      </c>
      <c r="K1686" s="1" t="str">
        <f t="shared" si="26"/>
        <v xml:space="preserve"> Russia</v>
      </c>
      <c r="L1686" s="1" t="str">
        <f>_xlfn.CONCAT(space_missions[[#This Row],[Company]],"-",space_missions[[#This Row],[Rocket]])</f>
        <v>RVSN USSR-Vostok-2M</v>
      </c>
      <c r="M1686" s="1">
        <f>YEAR(space_missions[[#This Row],[Date]])</f>
        <v>1977</v>
      </c>
    </row>
    <row r="1687" spans="1:13">
      <c r="A1687" s="1" t="s">
        <v>9</v>
      </c>
      <c r="B1687" s="1" t="s">
        <v>961</v>
      </c>
      <c r="C1687" s="2">
        <v>28475</v>
      </c>
      <c r="D1687" s="3">
        <v>0.18402777777777779</v>
      </c>
      <c r="E1687" s="1" t="s">
        <v>685</v>
      </c>
      <c r="F1687" s="1" t="s">
        <v>1887</v>
      </c>
      <c r="G1687" s="1" t="s">
        <v>13</v>
      </c>
      <c r="H1687" s="1" t="s">
        <v>14</v>
      </c>
      <c r="I1687" s="1" t="s">
        <v>15</v>
      </c>
      <c r="J1687" s="1">
        <f>FIND(", ",space_missions[[#This Row],[Location]])</f>
        <v>11</v>
      </c>
      <c r="K1687" s="1" t="str">
        <f t="shared" si="26"/>
        <v xml:space="preserve"> Russia</v>
      </c>
      <c r="L1687" s="1" t="str">
        <f>_xlfn.CONCAT(space_missions[[#This Row],[Company]],"-",space_missions[[#This Row],[Rocket]])</f>
        <v>RVSN USSR-Cosmos-3M (11K65M)</v>
      </c>
      <c r="M1687" s="1">
        <f>YEAR(space_missions[[#This Row],[Date]])</f>
        <v>1977</v>
      </c>
    </row>
    <row r="1688" spans="1:13">
      <c r="A1688" s="1" t="s">
        <v>9</v>
      </c>
      <c r="B1688" s="1" t="s">
        <v>980</v>
      </c>
      <c r="C1688" s="2">
        <v>28479</v>
      </c>
      <c r="D1688" s="3">
        <v>0.65972222222222221</v>
      </c>
      <c r="E1688" s="1" t="s">
        <v>1362</v>
      </c>
      <c r="F1688" s="1" t="s">
        <v>1888</v>
      </c>
      <c r="G1688" s="1" t="s">
        <v>13</v>
      </c>
      <c r="H1688" s="1" t="s">
        <v>14</v>
      </c>
      <c r="I1688" s="1" t="s">
        <v>15</v>
      </c>
      <c r="J1688" s="1">
        <f>FIND(", ",space_missions[[#This Row],[Location]])</f>
        <v>10</v>
      </c>
      <c r="K1688" s="1" t="str">
        <f t="shared" si="26"/>
        <v xml:space="preserve"> Russia</v>
      </c>
      <c r="L1688" s="1" t="str">
        <f>_xlfn.CONCAT(space_missions[[#This Row],[Company]],"-",space_missions[[#This Row],[Rocket]])</f>
        <v>RVSN USSR-Soyuz U</v>
      </c>
      <c r="M1688" s="1">
        <f>YEAR(space_missions[[#This Row],[Date]])</f>
        <v>1977</v>
      </c>
    </row>
    <row r="1689" spans="1:13">
      <c r="A1689" s="1" t="s">
        <v>9</v>
      </c>
      <c r="B1689" s="1" t="s">
        <v>847</v>
      </c>
      <c r="C1689" s="2">
        <v>28480</v>
      </c>
      <c r="D1689" s="3">
        <v>0.44097222222222221</v>
      </c>
      <c r="E1689" s="1" t="s">
        <v>937</v>
      </c>
      <c r="F1689" s="1" t="s">
        <v>1889</v>
      </c>
      <c r="G1689" s="1" t="s">
        <v>13</v>
      </c>
      <c r="H1689" s="1" t="s">
        <v>14</v>
      </c>
      <c r="I1689" s="1" t="s">
        <v>15</v>
      </c>
      <c r="J1689" s="1">
        <f>FIND(", ",space_missions[[#This Row],[Location]])</f>
        <v>11</v>
      </c>
      <c r="K1689" s="1" t="str">
        <f t="shared" si="26"/>
        <v xml:space="preserve"> Kazakhstan</v>
      </c>
      <c r="L1689" s="1" t="str">
        <f>_xlfn.CONCAT(space_missions[[#This Row],[Company]],"-",space_missions[[#This Row],[Rocket]])</f>
        <v>RVSN USSR-Tsyklon-2</v>
      </c>
      <c r="M1689" s="1">
        <f>YEAR(space_missions[[#This Row],[Date]])</f>
        <v>1977</v>
      </c>
    </row>
    <row r="1690" spans="1:13">
      <c r="A1690" s="1" t="s">
        <v>9</v>
      </c>
      <c r="B1690" s="1" t="s">
        <v>961</v>
      </c>
      <c r="C1690" s="2">
        <v>28482</v>
      </c>
      <c r="D1690" s="3">
        <v>0.68333333333333335</v>
      </c>
      <c r="E1690" s="1" t="s">
        <v>685</v>
      </c>
      <c r="F1690" s="1" t="s">
        <v>1890</v>
      </c>
      <c r="G1690" s="1" t="s">
        <v>13</v>
      </c>
      <c r="H1690" s="1" t="s">
        <v>14</v>
      </c>
      <c r="I1690" s="1" t="s">
        <v>15</v>
      </c>
      <c r="J1690" s="1">
        <f>FIND(", ",space_missions[[#This Row],[Location]])</f>
        <v>11</v>
      </c>
      <c r="K1690" s="1" t="str">
        <f t="shared" si="26"/>
        <v xml:space="preserve"> Russia</v>
      </c>
      <c r="L1690" s="1" t="str">
        <f>_xlfn.CONCAT(space_missions[[#This Row],[Company]],"-",space_missions[[#This Row],[Rocket]])</f>
        <v>RVSN USSR-Cosmos-3M (11K65M)</v>
      </c>
      <c r="M1690" s="1">
        <f>YEAR(space_missions[[#This Row],[Date]])</f>
        <v>1977</v>
      </c>
    </row>
    <row r="1691" spans="1:13">
      <c r="A1691" s="1" t="s">
        <v>9</v>
      </c>
      <c r="B1691" s="1" t="s">
        <v>1828</v>
      </c>
      <c r="C1691" s="2">
        <v>28486</v>
      </c>
      <c r="D1691" s="3">
        <v>0.33333333333333331</v>
      </c>
      <c r="E1691" s="1" t="s">
        <v>1829</v>
      </c>
      <c r="F1691" s="1" t="s">
        <v>1891</v>
      </c>
      <c r="G1691" s="1" t="s">
        <v>13</v>
      </c>
      <c r="H1691" s="1" t="s">
        <v>14</v>
      </c>
      <c r="I1691" s="1" t="s">
        <v>15</v>
      </c>
      <c r="J1691" s="1">
        <f>FIND(", ",space_missions[[#This Row],[Location]])</f>
        <v>10</v>
      </c>
      <c r="K1691" s="1" t="str">
        <f t="shared" si="26"/>
        <v xml:space="preserve"> Russia</v>
      </c>
      <c r="L1691" s="1" t="str">
        <f>_xlfn.CONCAT(space_missions[[#This Row],[Company]],"-",space_missions[[#This Row],[Rocket]])</f>
        <v>RVSN USSR-Tsyklon-3</v>
      </c>
      <c r="M1691" s="1">
        <f>YEAR(space_missions[[#This Row],[Date]])</f>
        <v>1977</v>
      </c>
    </row>
    <row r="1692" spans="1:13">
      <c r="A1692" s="1" t="s">
        <v>9</v>
      </c>
      <c r="B1692" s="1" t="s">
        <v>361</v>
      </c>
      <c r="C1692" s="2">
        <v>28486</v>
      </c>
      <c r="D1692" s="3">
        <v>0.3888888888888889</v>
      </c>
      <c r="E1692" s="1" t="s">
        <v>1362</v>
      </c>
      <c r="F1692" s="1" t="s">
        <v>1892</v>
      </c>
      <c r="G1692" s="1" t="s">
        <v>13</v>
      </c>
      <c r="H1692" s="1" t="s">
        <v>14</v>
      </c>
      <c r="I1692" s="1" t="s">
        <v>15</v>
      </c>
      <c r="J1692" s="1">
        <f>FIND(", ",space_missions[[#This Row],[Location]])</f>
        <v>10</v>
      </c>
      <c r="K1692" s="1" t="str">
        <f t="shared" si="26"/>
        <v xml:space="preserve"> Kazakhstan</v>
      </c>
      <c r="L1692" s="1" t="str">
        <f>_xlfn.CONCAT(space_missions[[#This Row],[Company]],"-",space_missions[[#This Row],[Rocket]])</f>
        <v>RVSN USSR-Soyuz U</v>
      </c>
      <c r="M1692" s="1">
        <f>YEAR(space_missions[[#This Row],[Date]])</f>
        <v>1977</v>
      </c>
    </row>
    <row r="1693" spans="1:13">
      <c r="A1693" s="1" t="s">
        <v>9</v>
      </c>
      <c r="B1693" s="1" t="s">
        <v>1116</v>
      </c>
      <c r="C1693" s="2">
        <v>28496</v>
      </c>
      <c r="D1693" s="3">
        <v>0.65972222222222221</v>
      </c>
      <c r="E1693" s="1" t="s">
        <v>1362</v>
      </c>
      <c r="F1693" s="1" t="s">
        <v>1893</v>
      </c>
      <c r="G1693" s="1" t="s">
        <v>13</v>
      </c>
      <c r="H1693" s="1" t="s">
        <v>14</v>
      </c>
      <c r="I1693" s="1" t="s">
        <v>15</v>
      </c>
      <c r="J1693" s="1">
        <f>FIND(", ",space_missions[[#This Row],[Location]])</f>
        <v>10</v>
      </c>
      <c r="K1693" s="1" t="str">
        <f t="shared" si="26"/>
        <v xml:space="preserve"> Russia</v>
      </c>
      <c r="L1693" s="1" t="str">
        <f>_xlfn.CONCAT(space_missions[[#This Row],[Company]],"-",space_missions[[#This Row],[Rocket]])</f>
        <v>RVSN USSR-Soyuz U</v>
      </c>
      <c r="M1693" s="1">
        <f>YEAR(space_missions[[#This Row],[Date]])</f>
        <v>1978</v>
      </c>
    </row>
    <row r="1694" spans="1:13">
      <c r="A1694" s="1" t="s">
        <v>92</v>
      </c>
      <c r="B1694" s="1" t="s">
        <v>482</v>
      </c>
      <c r="C1694" s="2">
        <v>28497</v>
      </c>
      <c r="D1694" s="3">
        <v>1.0416666666666666E-2</v>
      </c>
      <c r="E1694" s="1" t="s">
        <v>1632</v>
      </c>
      <c r="F1694" s="1" t="s">
        <v>1894</v>
      </c>
      <c r="G1694" s="1" t="s">
        <v>13</v>
      </c>
      <c r="H1694" s="1" t="s">
        <v>14</v>
      </c>
      <c r="I1694" s="1" t="s">
        <v>15</v>
      </c>
      <c r="J1694" s="1">
        <f>FIND(", ",space_missions[[#This Row],[Location]])</f>
        <v>8</v>
      </c>
      <c r="K1694" s="1" t="str">
        <f t="shared" si="26"/>
        <v xml:space="preserve"> USA</v>
      </c>
      <c r="L1694" s="1" t="str">
        <f>_xlfn.CONCAT(space_missions[[#This Row],[Company]],"-",space_missions[[#This Row],[Rocket]])</f>
        <v>General Dynamics-Atlas-SLV3D Centaur-D1AR</v>
      </c>
      <c r="M1694" s="1">
        <f>YEAR(space_missions[[#This Row],[Date]])</f>
        <v>1978</v>
      </c>
    </row>
    <row r="1695" spans="1:13">
      <c r="A1695" s="1" t="s">
        <v>9</v>
      </c>
      <c r="B1695" s="1" t="s">
        <v>980</v>
      </c>
      <c r="C1695" s="2">
        <v>28500</v>
      </c>
      <c r="D1695" s="3">
        <v>0.55763888888888891</v>
      </c>
      <c r="E1695" s="1" t="s">
        <v>396</v>
      </c>
      <c r="F1695" s="1" t="s">
        <v>1895</v>
      </c>
      <c r="G1695" s="1" t="s">
        <v>13</v>
      </c>
      <c r="H1695" s="1" t="s">
        <v>14</v>
      </c>
      <c r="I1695" s="1" t="s">
        <v>15</v>
      </c>
      <c r="J1695" s="1">
        <f>FIND(", ",space_missions[[#This Row],[Location]])</f>
        <v>10</v>
      </c>
      <c r="K1695" s="1" t="str">
        <f t="shared" si="26"/>
        <v xml:space="preserve"> Russia</v>
      </c>
      <c r="L1695" s="1" t="str">
        <f>_xlfn.CONCAT(space_missions[[#This Row],[Company]],"-",space_missions[[#This Row],[Rocket]])</f>
        <v>RVSN USSR-Vostok-2M</v>
      </c>
      <c r="M1695" s="1">
        <f>YEAR(space_missions[[#This Row],[Date]])</f>
        <v>1978</v>
      </c>
    </row>
    <row r="1696" spans="1:13">
      <c r="A1696" s="1" t="s">
        <v>9</v>
      </c>
      <c r="B1696" s="1" t="s">
        <v>684</v>
      </c>
      <c r="C1696" s="2">
        <v>28500</v>
      </c>
      <c r="D1696" s="3">
        <v>0.86875000000000002</v>
      </c>
      <c r="E1696" s="1" t="s">
        <v>685</v>
      </c>
      <c r="F1696" s="1" t="s">
        <v>1896</v>
      </c>
      <c r="G1696" s="1" t="s">
        <v>13</v>
      </c>
      <c r="H1696" s="1" t="s">
        <v>14</v>
      </c>
      <c r="I1696" s="1" t="s">
        <v>15</v>
      </c>
      <c r="J1696" s="1">
        <f>FIND(", ",space_missions[[#This Row],[Location]])</f>
        <v>11</v>
      </c>
      <c r="K1696" s="1" t="str">
        <f t="shared" si="26"/>
        <v xml:space="preserve"> Russia</v>
      </c>
      <c r="L1696" s="1" t="str">
        <f>_xlfn.CONCAT(space_missions[[#This Row],[Company]],"-",space_missions[[#This Row],[Rocket]])</f>
        <v>RVSN USSR-Cosmos-3M (11K65M)</v>
      </c>
      <c r="M1696" s="1">
        <f>YEAR(space_missions[[#This Row],[Date]])</f>
        <v>1978</v>
      </c>
    </row>
    <row r="1697" spans="1:13">
      <c r="A1697" s="1" t="s">
        <v>9</v>
      </c>
      <c r="B1697" s="1" t="s">
        <v>1116</v>
      </c>
      <c r="C1697" s="2">
        <v>28503</v>
      </c>
      <c r="D1697" s="3">
        <v>0.63541666666666663</v>
      </c>
      <c r="E1697" s="1" t="s">
        <v>1362</v>
      </c>
      <c r="F1697" s="1" t="s">
        <v>1897</v>
      </c>
      <c r="G1697" s="1" t="s">
        <v>13</v>
      </c>
      <c r="H1697" s="1" t="s">
        <v>14</v>
      </c>
      <c r="I1697" s="1" t="s">
        <v>15</v>
      </c>
      <c r="J1697" s="1">
        <f>FIND(", ",space_missions[[#This Row],[Location]])</f>
        <v>10</v>
      </c>
      <c r="K1697" s="1" t="str">
        <f t="shared" si="26"/>
        <v xml:space="preserve"> Russia</v>
      </c>
      <c r="L1697" s="1" t="str">
        <f>_xlfn.CONCAT(space_missions[[#This Row],[Company]],"-",space_missions[[#This Row],[Rocket]])</f>
        <v>RVSN USSR-Soyuz U</v>
      </c>
      <c r="M1697" s="1">
        <f>YEAR(space_missions[[#This Row],[Date]])</f>
        <v>1978</v>
      </c>
    </row>
    <row r="1698" spans="1:13">
      <c r="A1698" s="1" t="s">
        <v>9</v>
      </c>
      <c r="B1698" s="1" t="s">
        <v>961</v>
      </c>
      <c r="C1698" s="2">
        <v>28507</v>
      </c>
      <c r="D1698" s="3">
        <v>0.14305555555555555</v>
      </c>
      <c r="E1698" s="1" t="s">
        <v>685</v>
      </c>
      <c r="F1698" s="1" t="s">
        <v>1898</v>
      </c>
      <c r="G1698" s="1" t="s">
        <v>13</v>
      </c>
      <c r="H1698" s="1" t="s">
        <v>14</v>
      </c>
      <c r="I1698" s="1" t="s">
        <v>15</v>
      </c>
      <c r="J1698" s="1">
        <f>FIND(", ",space_missions[[#This Row],[Location]])</f>
        <v>11</v>
      </c>
      <c r="K1698" s="1" t="str">
        <f t="shared" si="26"/>
        <v xml:space="preserve"> Russia</v>
      </c>
      <c r="L1698" s="1" t="str">
        <f>_xlfn.CONCAT(space_missions[[#This Row],[Company]],"-",space_missions[[#This Row],[Rocket]])</f>
        <v>RVSN USSR-Cosmos-3M (11K65M)</v>
      </c>
      <c r="M1698" s="1">
        <f>YEAR(space_missions[[#This Row],[Date]])</f>
        <v>1978</v>
      </c>
    </row>
    <row r="1699" spans="1:13">
      <c r="A1699" s="1" t="s">
        <v>9</v>
      </c>
      <c r="B1699" s="1" t="s">
        <v>1116</v>
      </c>
      <c r="C1699" s="2">
        <v>28514</v>
      </c>
      <c r="D1699" s="3">
        <v>0.28541666666666665</v>
      </c>
      <c r="E1699" s="1" t="s">
        <v>1463</v>
      </c>
      <c r="F1699" s="1" t="s">
        <v>1899</v>
      </c>
      <c r="G1699" s="1" t="s">
        <v>13</v>
      </c>
      <c r="H1699" s="1" t="s">
        <v>14</v>
      </c>
      <c r="I1699" s="1" t="s">
        <v>15</v>
      </c>
      <c r="J1699" s="1">
        <f>FIND(", ",space_missions[[#This Row],[Location]])</f>
        <v>10</v>
      </c>
      <c r="K1699" s="1" t="str">
        <f t="shared" si="26"/>
        <v xml:space="preserve"> Russia</v>
      </c>
      <c r="L1699" s="1" t="str">
        <f>_xlfn.CONCAT(space_missions[[#This Row],[Company]],"-",space_missions[[#This Row],[Rocket]])</f>
        <v>RVSN USSR-Molniya-M /Block ML</v>
      </c>
      <c r="M1699" s="1">
        <f>YEAR(space_missions[[#This Row],[Date]])</f>
        <v>1978</v>
      </c>
    </row>
    <row r="1700" spans="1:13">
      <c r="A1700" s="1" t="s">
        <v>9</v>
      </c>
      <c r="B1700" s="1" t="s">
        <v>361</v>
      </c>
      <c r="C1700" s="2">
        <v>28514</v>
      </c>
      <c r="D1700" s="3">
        <v>0.40972222222222221</v>
      </c>
      <c r="E1700" s="1" t="s">
        <v>1362</v>
      </c>
      <c r="F1700" s="1" t="s">
        <v>1900</v>
      </c>
      <c r="G1700" s="1" t="s">
        <v>13</v>
      </c>
      <c r="H1700" s="1" t="s">
        <v>14</v>
      </c>
      <c r="I1700" s="1" t="s">
        <v>15</v>
      </c>
      <c r="J1700" s="1">
        <f>FIND(", ",space_missions[[#This Row],[Location]])</f>
        <v>10</v>
      </c>
      <c r="K1700" s="1" t="str">
        <f t="shared" si="26"/>
        <v xml:space="preserve"> Kazakhstan</v>
      </c>
      <c r="L1700" s="1" t="str">
        <f>_xlfn.CONCAT(space_missions[[#This Row],[Company]],"-",space_missions[[#This Row],[Rocket]])</f>
        <v>RVSN USSR-Soyuz U</v>
      </c>
      <c r="M1700" s="1">
        <f>YEAR(space_missions[[#This Row],[Date]])</f>
        <v>1978</v>
      </c>
    </row>
    <row r="1701" spans="1:13">
      <c r="A1701" s="1" t="s">
        <v>973</v>
      </c>
      <c r="B1701" s="1" t="s">
        <v>1288</v>
      </c>
      <c r="C1701" s="2">
        <v>28516</v>
      </c>
      <c r="D1701" s="3">
        <v>0.20694444444444443</v>
      </c>
      <c r="E1701" s="1" t="s">
        <v>1526</v>
      </c>
      <c r="F1701" s="1" t="s">
        <v>1901</v>
      </c>
      <c r="G1701" s="1" t="s">
        <v>13</v>
      </c>
      <c r="H1701" s="1" t="s">
        <v>14</v>
      </c>
      <c r="I1701" s="1" t="s">
        <v>15</v>
      </c>
      <c r="J1701" s="1">
        <f>FIND(", ",space_missions[[#This Row],[Location]])</f>
        <v>17</v>
      </c>
      <c r="K1701" s="1" t="str">
        <f t="shared" si="26"/>
        <v xml:space="preserve"> China</v>
      </c>
      <c r="L1701" s="1" t="str">
        <f>_xlfn.CONCAT(space_missions[[#This Row],[Company]],"-",space_missions[[#This Row],[Rocket]])</f>
        <v>CASC-Long March 2</v>
      </c>
      <c r="M1701" s="1">
        <f>YEAR(space_missions[[#This Row],[Date]])</f>
        <v>1978</v>
      </c>
    </row>
    <row r="1702" spans="1:13">
      <c r="A1702" s="1" t="s">
        <v>9</v>
      </c>
      <c r="B1702" s="1" t="s">
        <v>980</v>
      </c>
      <c r="C1702" s="2">
        <v>28521</v>
      </c>
      <c r="D1702" s="3">
        <v>0.61805555555555558</v>
      </c>
      <c r="E1702" s="1" t="s">
        <v>1362</v>
      </c>
      <c r="F1702" s="1" t="s">
        <v>1902</v>
      </c>
      <c r="G1702" s="1" t="s">
        <v>13</v>
      </c>
      <c r="H1702" s="1" t="s">
        <v>14</v>
      </c>
      <c r="I1702" s="1" t="s">
        <v>15</v>
      </c>
      <c r="J1702" s="1">
        <f>FIND(", ",space_missions[[#This Row],[Location]])</f>
        <v>10</v>
      </c>
      <c r="K1702" s="1" t="str">
        <f t="shared" si="26"/>
        <v xml:space="preserve"> Russia</v>
      </c>
      <c r="L1702" s="1" t="str">
        <f>_xlfn.CONCAT(space_missions[[#This Row],[Company]],"-",space_missions[[#This Row],[Rocket]])</f>
        <v>RVSN USSR-Soyuz U</v>
      </c>
      <c r="M1702" s="1">
        <f>YEAR(space_missions[[#This Row],[Date]])</f>
        <v>1978</v>
      </c>
    </row>
    <row r="1703" spans="1:13">
      <c r="A1703" s="1" t="s">
        <v>1057</v>
      </c>
      <c r="B1703" s="1" t="s">
        <v>1058</v>
      </c>
      <c r="C1703" s="2">
        <v>28525</v>
      </c>
      <c r="D1703" s="3">
        <v>0.29166666666666669</v>
      </c>
      <c r="E1703" s="1" t="s">
        <v>1442</v>
      </c>
      <c r="F1703" s="1" t="s">
        <v>1903</v>
      </c>
      <c r="G1703" s="1" t="s">
        <v>13</v>
      </c>
      <c r="H1703" s="1" t="s">
        <v>14</v>
      </c>
      <c r="I1703" s="1" t="s">
        <v>15</v>
      </c>
      <c r="J1703" s="1">
        <f>FIND(", ",space_missions[[#This Row],[Location]])</f>
        <v>7</v>
      </c>
      <c r="K1703" s="1" t="str">
        <f t="shared" si="26"/>
        <v xml:space="preserve"> Japan</v>
      </c>
      <c r="L1703" s="1" t="str">
        <f>_xlfn.CONCAT(space_missions[[#This Row],[Company]],"-",space_missions[[#This Row],[Rocket]])</f>
        <v>ISAS-Mu-III H</v>
      </c>
      <c r="M1703" s="1">
        <f>YEAR(space_missions[[#This Row],[Date]])</f>
        <v>1978</v>
      </c>
    </row>
    <row r="1704" spans="1:13">
      <c r="A1704" s="1" t="s">
        <v>9</v>
      </c>
      <c r="B1704" s="1" t="s">
        <v>1116</v>
      </c>
      <c r="C1704" s="2">
        <v>28529</v>
      </c>
      <c r="D1704" s="3">
        <v>0.51041666666666663</v>
      </c>
      <c r="E1704" s="1" t="s">
        <v>1362</v>
      </c>
      <c r="F1704" s="1" t="s">
        <v>1904</v>
      </c>
      <c r="G1704" s="1" t="s">
        <v>13</v>
      </c>
      <c r="H1704" s="1" t="s">
        <v>14</v>
      </c>
      <c r="I1704" s="1" t="s">
        <v>15</v>
      </c>
      <c r="J1704" s="1">
        <f>FIND(", ",space_missions[[#This Row],[Location]])</f>
        <v>10</v>
      </c>
      <c r="K1704" s="1" t="str">
        <f t="shared" si="26"/>
        <v xml:space="preserve"> Russia</v>
      </c>
      <c r="L1704" s="1" t="str">
        <f>_xlfn.CONCAT(space_missions[[#This Row],[Company]],"-",space_missions[[#This Row],[Rocket]])</f>
        <v>RVSN USSR-Soyuz U</v>
      </c>
      <c r="M1704" s="1">
        <f>YEAR(space_missions[[#This Row],[Date]])</f>
        <v>1978</v>
      </c>
    </row>
    <row r="1705" spans="1:13">
      <c r="A1705" s="1" t="s">
        <v>92</v>
      </c>
      <c r="B1705" s="1" t="s">
        <v>226</v>
      </c>
      <c r="C1705" s="2">
        <v>28530</v>
      </c>
      <c r="D1705" s="3">
        <v>0.88680555555555551</v>
      </c>
      <c r="E1705" s="1" t="s">
        <v>1632</v>
      </c>
      <c r="F1705" s="1" t="s">
        <v>1905</v>
      </c>
      <c r="G1705" s="1" t="s">
        <v>13</v>
      </c>
      <c r="H1705" s="1" t="s">
        <v>14</v>
      </c>
      <c r="I1705" s="1" t="s">
        <v>15</v>
      </c>
      <c r="J1705" s="1">
        <f>FIND(", ",space_missions[[#This Row],[Location]])</f>
        <v>8</v>
      </c>
      <c r="K1705" s="1" t="str">
        <f t="shared" si="26"/>
        <v xml:space="preserve"> USA</v>
      </c>
      <c r="L1705" s="1" t="str">
        <f>_xlfn.CONCAT(space_missions[[#This Row],[Company]],"-",space_missions[[#This Row],[Rocket]])</f>
        <v>General Dynamics-Atlas-SLV3D Centaur-D1AR</v>
      </c>
      <c r="M1705" s="1">
        <f>YEAR(space_missions[[#This Row],[Date]])</f>
        <v>1978</v>
      </c>
    </row>
    <row r="1706" spans="1:13">
      <c r="A1706" s="1" t="s">
        <v>9</v>
      </c>
      <c r="B1706" s="1" t="s">
        <v>361</v>
      </c>
      <c r="C1706" s="2">
        <v>28535</v>
      </c>
      <c r="D1706" s="3">
        <v>0.39583333333333331</v>
      </c>
      <c r="E1706" s="1" t="s">
        <v>1362</v>
      </c>
      <c r="F1706" s="1" t="s">
        <v>1906</v>
      </c>
      <c r="G1706" s="1" t="s">
        <v>13</v>
      </c>
      <c r="H1706" s="1" t="s">
        <v>14</v>
      </c>
      <c r="I1706" s="1" t="s">
        <v>15</v>
      </c>
      <c r="J1706" s="1">
        <f>FIND(", ",space_missions[[#This Row],[Location]])</f>
        <v>10</v>
      </c>
      <c r="K1706" s="1" t="str">
        <f t="shared" si="26"/>
        <v xml:space="preserve"> Kazakhstan</v>
      </c>
      <c r="L1706" s="1" t="str">
        <f>_xlfn.CONCAT(space_missions[[#This Row],[Company]],"-",space_missions[[#This Row],[Rocket]])</f>
        <v>RVSN USSR-Soyuz U</v>
      </c>
      <c r="M1706" s="1">
        <f>YEAR(space_missions[[#This Row],[Date]])</f>
        <v>1978</v>
      </c>
    </row>
    <row r="1707" spans="1:13">
      <c r="A1707" s="1" t="s">
        <v>1620</v>
      </c>
      <c r="B1707" s="1" t="s">
        <v>1621</v>
      </c>
      <c r="C1707" s="2">
        <v>28537</v>
      </c>
      <c r="D1707" s="3">
        <v>0.16666666666666666</v>
      </c>
      <c r="E1707" s="1" t="s">
        <v>1622</v>
      </c>
      <c r="F1707" s="1" t="s">
        <v>1907</v>
      </c>
      <c r="G1707" s="1" t="s">
        <v>13</v>
      </c>
      <c r="H1707" s="1" t="s">
        <v>14</v>
      </c>
      <c r="I1707" s="1" t="s">
        <v>15</v>
      </c>
      <c r="J1707" s="1">
        <f>FIND(", ",space_missions[[#This Row],[Location]])</f>
        <v>6</v>
      </c>
      <c r="K1707" s="1" t="str">
        <f t="shared" si="26"/>
        <v xml:space="preserve"> Japan</v>
      </c>
      <c r="L1707" s="1" t="str">
        <f>_xlfn.CONCAT(space_missions[[#This Row],[Company]],"-",space_missions[[#This Row],[Rocket]])</f>
        <v>MHI-N-I</v>
      </c>
      <c r="M1707" s="1">
        <f>YEAR(space_missions[[#This Row],[Date]])</f>
        <v>1978</v>
      </c>
    </row>
    <row r="1708" spans="1:13">
      <c r="A1708" s="1" t="s">
        <v>9</v>
      </c>
      <c r="B1708" s="1" t="s">
        <v>684</v>
      </c>
      <c r="C1708" s="2">
        <v>28538</v>
      </c>
      <c r="D1708" s="3">
        <v>0.68958333333333333</v>
      </c>
      <c r="E1708" s="1" t="s">
        <v>685</v>
      </c>
      <c r="F1708" s="1" t="s">
        <v>1908</v>
      </c>
      <c r="G1708" s="1" t="s">
        <v>13</v>
      </c>
      <c r="H1708" s="1" t="s">
        <v>14</v>
      </c>
      <c r="I1708" s="1" t="s">
        <v>15</v>
      </c>
      <c r="J1708" s="1">
        <f>FIND(", ",space_missions[[#This Row],[Location]])</f>
        <v>11</v>
      </c>
      <c r="K1708" s="1" t="str">
        <f t="shared" si="26"/>
        <v xml:space="preserve"> Russia</v>
      </c>
      <c r="L1708" s="1" t="str">
        <f>_xlfn.CONCAT(space_missions[[#This Row],[Company]],"-",space_missions[[#This Row],[Rocket]])</f>
        <v>RVSN USSR-Cosmos-3M (11K65M)</v>
      </c>
      <c r="M1708" s="1">
        <f>YEAR(space_missions[[#This Row],[Date]])</f>
        <v>1978</v>
      </c>
    </row>
    <row r="1709" spans="1:13">
      <c r="A1709" s="1" t="s">
        <v>92</v>
      </c>
      <c r="B1709" s="1" t="s">
        <v>171</v>
      </c>
      <c r="C1709" s="2">
        <v>28543</v>
      </c>
      <c r="D1709" s="3">
        <v>0.98888888888888893</v>
      </c>
      <c r="E1709" s="1" t="s">
        <v>1825</v>
      </c>
      <c r="F1709" s="1" t="s">
        <v>1909</v>
      </c>
      <c r="G1709" s="1" t="s">
        <v>13</v>
      </c>
      <c r="H1709" s="1" t="s">
        <v>14</v>
      </c>
      <c r="I1709" s="1" t="s">
        <v>15</v>
      </c>
      <c r="J1709" s="1">
        <f>FIND(", ",space_missions[[#This Row],[Location]])</f>
        <v>7</v>
      </c>
      <c r="K1709" s="1" t="str">
        <f t="shared" si="26"/>
        <v xml:space="preserve"> USA</v>
      </c>
      <c r="L1709" s="1" t="str">
        <f>_xlfn.CONCAT(space_missions[[#This Row],[Company]],"-",space_missions[[#This Row],[Rocket]])</f>
        <v>General Dynamics-Atlas-E/F SGS-1</v>
      </c>
      <c r="M1709" s="1">
        <f>YEAR(space_missions[[#This Row],[Date]])</f>
        <v>1978</v>
      </c>
    </row>
    <row r="1710" spans="1:13">
      <c r="A1710" s="1" t="s">
        <v>463</v>
      </c>
      <c r="B1710" s="1" t="s">
        <v>322</v>
      </c>
      <c r="C1710" s="2">
        <v>28546</v>
      </c>
      <c r="D1710" s="3">
        <v>0.20833333333333334</v>
      </c>
      <c r="E1710" s="1" t="s">
        <v>1558</v>
      </c>
      <c r="F1710" s="1" t="s">
        <v>1910</v>
      </c>
      <c r="G1710" s="1" t="s">
        <v>13</v>
      </c>
      <c r="H1710" s="1" t="s">
        <v>14</v>
      </c>
      <c r="I1710" s="1" t="s">
        <v>15</v>
      </c>
      <c r="J1710" s="1">
        <f>FIND(", ",space_missions[[#This Row],[Location]])</f>
        <v>7</v>
      </c>
      <c r="K1710" s="1" t="str">
        <f t="shared" si="26"/>
        <v xml:space="preserve"> USA</v>
      </c>
      <c r="L1710" s="1" t="str">
        <f>_xlfn.CONCAT(space_missions[[#This Row],[Company]],"-",space_missions[[#This Row],[Rocket]])</f>
        <v>Martin Marietta-Titan III(34)B Agena-D</v>
      </c>
      <c r="M1710" s="1">
        <f>YEAR(space_missions[[#This Row],[Date]])</f>
        <v>1978</v>
      </c>
    </row>
    <row r="1711" spans="1:13">
      <c r="A1711" s="1" t="s">
        <v>9</v>
      </c>
      <c r="B1711" s="1" t="s">
        <v>684</v>
      </c>
      <c r="C1711" s="2">
        <v>28549</v>
      </c>
      <c r="D1711" s="3">
        <v>0.27986111111111112</v>
      </c>
      <c r="E1711" s="1" t="s">
        <v>685</v>
      </c>
      <c r="F1711" s="1" t="s">
        <v>1911</v>
      </c>
      <c r="G1711" s="1" t="s">
        <v>13</v>
      </c>
      <c r="H1711" s="1" t="s">
        <v>14</v>
      </c>
      <c r="I1711" s="1" t="s">
        <v>15</v>
      </c>
      <c r="J1711" s="1">
        <f>FIND(", ",space_missions[[#This Row],[Location]])</f>
        <v>11</v>
      </c>
      <c r="K1711" s="1" t="str">
        <f t="shared" si="26"/>
        <v xml:space="preserve"> Russia</v>
      </c>
      <c r="L1711" s="1" t="str">
        <f>_xlfn.CONCAT(space_missions[[#This Row],[Company]],"-",space_missions[[#This Row],[Rocket]])</f>
        <v>RVSN USSR-Cosmos-3M (11K65M)</v>
      </c>
      <c r="M1711" s="1">
        <f>YEAR(space_missions[[#This Row],[Date]])</f>
        <v>1978</v>
      </c>
    </row>
    <row r="1712" spans="1:13">
      <c r="A1712" s="1" t="s">
        <v>9</v>
      </c>
      <c r="B1712" s="1" t="s">
        <v>1116</v>
      </c>
      <c r="C1712" s="2">
        <v>28551</v>
      </c>
      <c r="D1712" s="3">
        <v>0.92152777777777772</v>
      </c>
      <c r="E1712" s="1" t="s">
        <v>1463</v>
      </c>
      <c r="F1712" s="1" t="s">
        <v>1912</v>
      </c>
      <c r="G1712" s="1" t="s">
        <v>13</v>
      </c>
      <c r="H1712" s="1" t="s">
        <v>14</v>
      </c>
      <c r="I1712" s="1" t="s">
        <v>15</v>
      </c>
      <c r="J1712" s="1">
        <f>FIND(", ",space_missions[[#This Row],[Location]])</f>
        <v>10</v>
      </c>
      <c r="K1712" s="1" t="str">
        <f t="shared" si="26"/>
        <v xml:space="preserve"> Russia</v>
      </c>
      <c r="L1712" s="1" t="str">
        <f>_xlfn.CONCAT(space_missions[[#This Row],[Company]],"-",space_missions[[#This Row],[Rocket]])</f>
        <v>RVSN USSR-Molniya-M /Block ML</v>
      </c>
      <c r="M1712" s="1">
        <f>YEAR(space_missions[[#This Row],[Date]])</f>
        <v>1978</v>
      </c>
    </row>
    <row r="1713" spans="1:13">
      <c r="A1713" s="1" t="s">
        <v>9</v>
      </c>
      <c r="B1713" s="1" t="s">
        <v>361</v>
      </c>
      <c r="C1713" s="2">
        <v>28553</v>
      </c>
      <c r="D1713" s="3">
        <v>0.31944444444444442</v>
      </c>
      <c r="E1713" s="1" t="s">
        <v>1362</v>
      </c>
      <c r="F1713" s="1" t="s">
        <v>1913</v>
      </c>
      <c r="G1713" s="1" t="s">
        <v>13</v>
      </c>
      <c r="H1713" s="1" t="s">
        <v>14</v>
      </c>
      <c r="I1713" s="1" t="s">
        <v>15</v>
      </c>
      <c r="J1713" s="1">
        <f>FIND(", ",space_missions[[#This Row],[Location]])</f>
        <v>10</v>
      </c>
      <c r="K1713" s="1" t="str">
        <f t="shared" si="26"/>
        <v xml:space="preserve"> Kazakhstan</v>
      </c>
      <c r="L1713" s="1" t="str">
        <f>_xlfn.CONCAT(space_missions[[#This Row],[Company]],"-",space_missions[[#This Row],[Rocket]])</f>
        <v>RVSN USSR-Soyuz U</v>
      </c>
      <c r="M1713" s="1">
        <f>YEAR(space_missions[[#This Row],[Date]])</f>
        <v>1978</v>
      </c>
    </row>
    <row r="1714" spans="1:13">
      <c r="A1714" s="1" t="s">
        <v>9</v>
      </c>
      <c r="B1714" s="1" t="s">
        <v>1116</v>
      </c>
      <c r="C1714" s="2">
        <v>28559</v>
      </c>
      <c r="D1714" s="3">
        <v>0.44583333333333336</v>
      </c>
      <c r="E1714" s="1" t="s">
        <v>1362</v>
      </c>
      <c r="F1714" s="1" t="s">
        <v>1914</v>
      </c>
      <c r="G1714" s="1" t="s">
        <v>13</v>
      </c>
      <c r="H1714" s="1" t="s">
        <v>14</v>
      </c>
      <c r="I1714" s="1" t="s">
        <v>15</v>
      </c>
      <c r="J1714" s="1">
        <f>FIND(", ",space_missions[[#This Row],[Location]])</f>
        <v>10</v>
      </c>
      <c r="K1714" s="1" t="str">
        <f t="shared" si="26"/>
        <v xml:space="preserve"> Russia</v>
      </c>
      <c r="L1714" s="1" t="str">
        <f>_xlfn.CONCAT(space_missions[[#This Row],[Company]],"-",space_missions[[#This Row],[Rocket]])</f>
        <v>RVSN USSR-Soyuz U</v>
      </c>
      <c r="M1714" s="1">
        <f>YEAR(space_missions[[#This Row],[Date]])</f>
        <v>1978</v>
      </c>
    </row>
    <row r="1715" spans="1:13">
      <c r="A1715" s="1" t="s">
        <v>9</v>
      </c>
      <c r="B1715" s="1" t="s">
        <v>684</v>
      </c>
      <c r="C1715" s="2">
        <v>28564</v>
      </c>
      <c r="D1715" s="3">
        <v>0.6645833333333333</v>
      </c>
      <c r="E1715" s="1" t="s">
        <v>685</v>
      </c>
      <c r="F1715" s="1" t="s">
        <v>1915</v>
      </c>
      <c r="G1715" s="1" t="s">
        <v>13</v>
      </c>
      <c r="H1715" s="1" t="s">
        <v>14</v>
      </c>
      <c r="I1715" s="1" t="s">
        <v>15</v>
      </c>
      <c r="J1715" s="1">
        <f>FIND(", ",space_missions[[#This Row],[Location]])</f>
        <v>11</v>
      </c>
      <c r="K1715" s="1" t="str">
        <f t="shared" si="26"/>
        <v xml:space="preserve"> Russia</v>
      </c>
      <c r="L1715" s="1" t="str">
        <f>_xlfn.CONCAT(space_missions[[#This Row],[Company]],"-",space_missions[[#This Row],[Rocket]])</f>
        <v>RVSN USSR-Cosmos-3M (11K65M)</v>
      </c>
      <c r="M1715" s="1">
        <f>YEAR(space_missions[[#This Row],[Date]])</f>
        <v>1978</v>
      </c>
    </row>
    <row r="1716" spans="1:13">
      <c r="A1716" s="1" t="s">
        <v>463</v>
      </c>
      <c r="B1716" s="1" t="s">
        <v>388</v>
      </c>
      <c r="C1716" s="2">
        <v>28565</v>
      </c>
      <c r="D1716" s="3">
        <v>0.77986111111111112</v>
      </c>
      <c r="E1716" s="1" t="s">
        <v>1163</v>
      </c>
      <c r="F1716" s="1" t="s">
        <v>1916</v>
      </c>
      <c r="G1716" s="1" t="s">
        <v>13</v>
      </c>
      <c r="H1716" s="1" t="s">
        <v>14</v>
      </c>
      <c r="I1716" s="1" t="s">
        <v>15</v>
      </c>
      <c r="J1716" s="1">
        <f>FIND(", ",space_missions[[#This Row],[Location]])</f>
        <v>7</v>
      </c>
      <c r="K1716" s="1" t="str">
        <f t="shared" si="26"/>
        <v xml:space="preserve"> USA</v>
      </c>
      <c r="L1716" s="1" t="str">
        <f>_xlfn.CONCAT(space_missions[[#This Row],[Company]],"-",space_missions[[#This Row],[Rocket]])</f>
        <v>Martin Marietta-Titan IIID</v>
      </c>
      <c r="M1716" s="1">
        <f>YEAR(space_missions[[#This Row],[Date]])</f>
        <v>1978</v>
      </c>
    </row>
    <row r="1717" spans="1:13">
      <c r="A1717" s="1" t="s">
        <v>9</v>
      </c>
      <c r="B1717" s="1" t="s">
        <v>1116</v>
      </c>
      <c r="C1717" s="2">
        <v>28566</v>
      </c>
      <c r="D1717" s="3">
        <v>0.4513888888888889</v>
      </c>
      <c r="E1717" s="1" t="s">
        <v>1362</v>
      </c>
      <c r="F1717" s="1" t="s">
        <v>1917</v>
      </c>
      <c r="G1717" s="1" t="s">
        <v>13</v>
      </c>
      <c r="H1717" s="1" t="s">
        <v>14</v>
      </c>
      <c r="I1717" s="1" t="s">
        <v>15</v>
      </c>
      <c r="J1717" s="1">
        <f>FIND(", ",space_missions[[#This Row],[Location]])</f>
        <v>10</v>
      </c>
      <c r="K1717" s="1" t="str">
        <f t="shared" si="26"/>
        <v xml:space="preserve"> Russia</v>
      </c>
      <c r="L1717" s="1" t="str">
        <f>_xlfn.CONCAT(space_missions[[#This Row],[Company]],"-",space_missions[[#This Row],[Rocket]])</f>
        <v>RVSN USSR-Soyuz U</v>
      </c>
      <c r="M1717" s="1">
        <f>YEAR(space_missions[[#This Row],[Date]])</f>
        <v>1978</v>
      </c>
    </row>
    <row r="1718" spans="1:13">
      <c r="A1718" s="1" t="s">
        <v>463</v>
      </c>
      <c r="B1718" s="1" t="s">
        <v>464</v>
      </c>
      <c r="C1718" s="2">
        <v>28574</v>
      </c>
      <c r="D1718" s="3">
        <v>0.75624999999999998</v>
      </c>
      <c r="E1718" s="1" t="s">
        <v>1082</v>
      </c>
      <c r="F1718" s="1" t="s">
        <v>1918</v>
      </c>
      <c r="G1718" s="1" t="s">
        <v>13</v>
      </c>
      <c r="H1718" s="1" t="s">
        <v>14</v>
      </c>
      <c r="I1718" s="1" t="s">
        <v>21</v>
      </c>
      <c r="J1718" s="1">
        <f>FIND(", ",space_missions[[#This Row],[Location]])</f>
        <v>7</v>
      </c>
      <c r="K1718" s="1" t="str">
        <f t="shared" si="26"/>
        <v xml:space="preserve"> USA</v>
      </c>
      <c r="L1718" s="1" t="str">
        <f>_xlfn.CONCAT(space_missions[[#This Row],[Company]],"-",space_missions[[#This Row],[Rocket]])</f>
        <v>Martin Marietta-Titan III(23)C</v>
      </c>
      <c r="M1718" s="1">
        <f>YEAR(space_missions[[#This Row],[Date]])</f>
        <v>1978</v>
      </c>
    </row>
    <row r="1719" spans="1:13">
      <c r="A1719" s="1" t="s">
        <v>9</v>
      </c>
      <c r="B1719" s="1" t="s">
        <v>961</v>
      </c>
      <c r="C1719" s="2">
        <v>28577</v>
      </c>
      <c r="D1719" s="3">
        <v>6.25E-2</v>
      </c>
      <c r="E1719" s="1" t="s">
        <v>685</v>
      </c>
      <c r="F1719" s="1" t="s">
        <v>1919</v>
      </c>
      <c r="G1719" s="1" t="s">
        <v>13</v>
      </c>
      <c r="H1719" s="1" t="s">
        <v>14</v>
      </c>
      <c r="I1719" s="1" t="s">
        <v>15</v>
      </c>
      <c r="J1719" s="1">
        <f>FIND(", ",space_missions[[#This Row],[Location]])</f>
        <v>11</v>
      </c>
      <c r="K1719" s="1" t="str">
        <f t="shared" si="26"/>
        <v xml:space="preserve"> Russia</v>
      </c>
      <c r="L1719" s="1" t="str">
        <f>_xlfn.CONCAT(space_missions[[#This Row],[Company]],"-",space_missions[[#This Row],[Rocket]])</f>
        <v>RVSN USSR-Cosmos-3M (11K65M)</v>
      </c>
      <c r="M1719" s="1">
        <f>YEAR(space_missions[[#This Row],[Date]])</f>
        <v>1978</v>
      </c>
    </row>
    <row r="1720" spans="1:13">
      <c r="A1720" s="1" t="s">
        <v>9</v>
      </c>
      <c r="B1720" s="1" t="s">
        <v>361</v>
      </c>
      <c r="C1720" s="2">
        <v>28579</v>
      </c>
      <c r="D1720" s="3">
        <v>0.3263888888888889</v>
      </c>
      <c r="E1720" s="1" t="s">
        <v>1362</v>
      </c>
      <c r="F1720" s="1" t="s">
        <v>1920</v>
      </c>
      <c r="G1720" s="1" t="s">
        <v>13</v>
      </c>
      <c r="H1720" s="1" t="s">
        <v>14</v>
      </c>
      <c r="I1720" s="1" t="s">
        <v>15</v>
      </c>
      <c r="J1720" s="1">
        <f>FIND(", ",space_missions[[#This Row],[Location]])</f>
        <v>10</v>
      </c>
      <c r="K1720" s="1" t="str">
        <f t="shared" si="26"/>
        <v xml:space="preserve"> Kazakhstan</v>
      </c>
      <c r="L1720" s="1" t="str">
        <f>_xlfn.CONCAT(space_missions[[#This Row],[Company]],"-",space_missions[[#This Row],[Rocket]])</f>
        <v>RVSN USSR-Soyuz U</v>
      </c>
      <c r="M1720" s="1">
        <f>YEAR(space_missions[[#This Row],[Date]])</f>
        <v>1978</v>
      </c>
    </row>
    <row r="1721" spans="1:13">
      <c r="A1721" s="1" t="s">
        <v>9</v>
      </c>
      <c r="B1721" s="1" t="s">
        <v>961</v>
      </c>
      <c r="C1721" s="2">
        <v>28580</v>
      </c>
      <c r="D1721" s="3">
        <v>0.58402777777777781</v>
      </c>
      <c r="E1721" s="1" t="s">
        <v>685</v>
      </c>
      <c r="F1721" s="1" t="s">
        <v>1921</v>
      </c>
      <c r="G1721" s="1" t="s">
        <v>13</v>
      </c>
      <c r="H1721" s="1" t="s">
        <v>14</v>
      </c>
      <c r="I1721" s="1" t="s">
        <v>15</v>
      </c>
      <c r="J1721" s="1">
        <f>FIND(", ",space_missions[[#This Row],[Location]])</f>
        <v>11</v>
      </c>
      <c r="K1721" s="1" t="str">
        <f t="shared" si="26"/>
        <v xml:space="preserve"> Russia</v>
      </c>
      <c r="L1721" s="1" t="str">
        <f>_xlfn.CONCAT(space_missions[[#This Row],[Company]],"-",space_missions[[#This Row],[Rocket]])</f>
        <v>RVSN USSR-Cosmos-3M (11K65M)</v>
      </c>
      <c r="M1721" s="1">
        <f>YEAR(space_missions[[#This Row],[Date]])</f>
        <v>1978</v>
      </c>
    </row>
    <row r="1722" spans="1:13">
      <c r="A1722" s="1" t="s">
        <v>92</v>
      </c>
      <c r="B1722" s="1" t="s">
        <v>482</v>
      </c>
      <c r="C1722" s="2">
        <v>28580</v>
      </c>
      <c r="D1722" s="3">
        <v>0.98333333333333328</v>
      </c>
      <c r="E1722" s="1" t="s">
        <v>1632</v>
      </c>
      <c r="F1722" s="1" t="s">
        <v>1922</v>
      </c>
      <c r="G1722" s="1" t="s">
        <v>13</v>
      </c>
      <c r="H1722" s="1" t="s">
        <v>14</v>
      </c>
      <c r="I1722" s="1" t="s">
        <v>15</v>
      </c>
      <c r="J1722" s="1">
        <f>FIND(", ",space_missions[[#This Row],[Location]])</f>
        <v>8</v>
      </c>
      <c r="K1722" s="1" t="str">
        <f t="shared" si="26"/>
        <v xml:space="preserve"> USA</v>
      </c>
      <c r="L1722" s="1" t="str">
        <f>_xlfn.CONCAT(space_missions[[#This Row],[Company]],"-",space_missions[[#This Row],[Rocket]])</f>
        <v>General Dynamics-Atlas-SLV3D Centaur-D1AR</v>
      </c>
      <c r="M1722" s="1">
        <f>YEAR(space_missions[[#This Row],[Date]])</f>
        <v>1978</v>
      </c>
    </row>
    <row r="1723" spans="1:13">
      <c r="A1723" s="1" t="s">
        <v>9</v>
      </c>
      <c r="B1723" s="1" t="s">
        <v>361</v>
      </c>
      <c r="C1723" s="2">
        <v>28586</v>
      </c>
      <c r="D1723" s="3">
        <v>0.38194444444444442</v>
      </c>
      <c r="E1723" s="1" t="s">
        <v>1362</v>
      </c>
      <c r="F1723" s="1" t="s">
        <v>1923</v>
      </c>
      <c r="G1723" s="1" t="s">
        <v>13</v>
      </c>
      <c r="H1723" s="1" t="s">
        <v>14</v>
      </c>
      <c r="I1723" s="1" t="s">
        <v>15</v>
      </c>
      <c r="J1723" s="1">
        <f>FIND(", ",space_missions[[#This Row],[Location]])</f>
        <v>10</v>
      </c>
      <c r="K1723" s="1" t="str">
        <f t="shared" si="26"/>
        <v xml:space="preserve"> Kazakhstan</v>
      </c>
      <c r="L1723" s="1" t="str">
        <f>_xlfn.CONCAT(space_missions[[#This Row],[Company]],"-",space_missions[[#This Row],[Rocket]])</f>
        <v>RVSN USSR-Soyuz U</v>
      </c>
      <c r="M1723" s="1">
        <f>YEAR(space_missions[[#This Row],[Date]])</f>
        <v>1978</v>
      </c>
    </row>
    <row r="1724" spans="1:13">
      <c r="A1724" s="1" t="s">
        <v>92</v>
      </c>
      <c r="B1724" s="1" t="s">
        <v>331</v>
      </c>
      <c r="C1724" s="2">
        <v>28587</v>
      </c>
      <c r="D1724" s="3">
        <v>3.125E-2</v>
      </c>
      <c r="E1724" s="1" t="s">
        <v>775</v>
      </c>
      <c r="F1724" s="1" t="s">
        <v>1924</v>
      </c>
      <c r="G1724" s="1" t="s">
        <v>13</v>
      </c>
      <c r="H1724" s="1" t="s">
        <v>14</v>
      </c>
      <c r="I1724" s="1" t="s">
        <v>15</v>
      </c>
      <c r="J1724" s="1">
        <f>FIND(", ",space_missions[[#This Row],[Location]])</f>
        <v>6</v>
      </c>
      <c r="K1724" s="1" t="str">
        <f t="shared" si="26"/>
        <v xml:space="preserve"> USA</v>
      </c>
      <c r="L1724" s="1" t="str">
        <f>_xlfn.CONCAT(space_missions[[#This Row],[Company]],"-",space_missions[[#This Row],[Rocket]])</f>
        <v>General Dynamics-Atlas-SLV3A Agena-D</v>
      </c>
      <c r="M1724" s="1">
        <f>YEAR(space_missions[[#This Row],[Date]])</f>
        <v>1978</v>
      </c>
    </row>
    <row r="1725" spans="1:13">
      <c r="A1725" s="1" t="s">
        <v>973</v>
      </c>
      <c r="B1725" s="1" t="s">
        <v>1288</v>
      </c>
      <c r="C1725" s="2">
        <v>28595</v>
      </c>
      <c r="D1725" s="3">
        <v>0.69374999999999998</v>
      </c>
      <c r="E1725" s="1" t="s">
        <v>1289</v>
      </c>
      <c r="F1725" s="1" t="s">
        <v>1925</v>
      </c>
      <c r="G1725" s="1" t="s">
        <v>13</v>
      </c>
      <c r="H1725" s="1" t="s">
        <v>14</v>
      </c>
      <c r="I1725" s="1" t="s">
        <v>15</v>
      </c>
      <c r="J1725" s="1">
        <f>FIND(", ",space_missions[[#This Row],[Location]])</f>
        <v>17</v>
      </c>
      <c r="K1725" s="1" t="str">
        <f t="shared" si="26"/>
        <v xml:space="preserve"> China</v>
      </c>
      <c r="L1725" s="1" t="str">
        <f>_xlfn.CONCAT(space_missions[[#This Row],[Company]],"-",space_missions[[#This Row],[Rocket]])</f>
        <v>CASC-Feng Bao 1</v>
      </c>
      <c r="M1725" s="1">
        <f>YEAR(space_missions[[#This Row],[Date]])</f>
        <v>1978</v>
      </c>
    </row>
    <row r="1726" spans="1:13">
      <c r="A1726" s="1" t="s">
        <v>9</v>
      </c>
      <c r="B1726" s="1" t="s">
        <v>980</v>
      </c>
      <c r="C1726" s="2">
        <v>28600</v>
      </c>
      <c r="D1726" s="3">
        <v>0.64583333333333337</v>
      </c>
      <c r="E1726" s="1" t="s">
        <v>1362</v>
      </c>
      <c r="F1726" s="1" t="s">
        <v>1926</v>
      </c>
      <c r="G1726" s="1" t="s">
        <v>13</v>
      </c>
      <c r="H1726" s="1" t="s">
        <v>14</v>
      </c>
      <c r="I1726" s="1" t="s">
        <v>15</v>
      </c>
      <c r="J1726" s="1">
        <f>FIND(", ",space_missions[[#This Row],[Location]])</f>
        <v>10</v>
      </c>
      <c r="K1726" s="1" t="str">
        <f t="shared" si="26"/>
        <v xml:space="preserve"> Russia</v>
      </c>
      <c r="L1726" s="1" t="str">
        <f>_xlfn.CONCAT(space_missions[[#This Row],[Company]],"-",space_missions[[#This Row],[Rocket]])</f>
        <v>RVSN USSR-Soyuz U</v>
      </c>
      <c r="M1726" s="1">
        <f>YEAR(space_missions[[#This Row],[Date]])</f>
        <v>1978</v>
      </c>
    </row>
    <row r="1727" spans="1:13">
      <c r="A1727" s="1" t="s">
        <v>9</v>
      </c>
      <c r="B1727" s="1" t="s">
        <v>1116</v>
      </c>
      <c r="C1727" s="2">
        <v>28615</v>
      </c>
      <c r="D1727" s="3">
        <v>0.64583333333333337</v>
      </c>
      <c r="E1727" s="1" t="s">
        <v>1362</v>
      </c>
      <c r="F1727" s="1" t="s">
        <v>1927</v>
      </c>
      <c r="G1727" s="1" t="s">
        <v>13</v>
      </c>
      <c r="H1727" s="1" t="s">
        <v>14</v>
      </c>
      <c r="I1727" s="1" t="s">
        <v>15</v>
      </c>
      <c r="J1727" s="1">
        <f>FIND(", ",space_missions[[#This Row],[Location]])</f>
        <v>10</v>
      </c>
      <c r="K1727" s="1" t="str">
        <f t="shared" si="26"/>
        <v xml:space="preserve"> Russia</v>
      </c>
      <c r="L1727" s="1" t="str">
        <f>_xlfn.CONCAT(space_missions[[#This Row],[Company]],"-",space_missions[[#This Row],[Rocket]])</f>
        <v>RVSN USSR-Soyuz U</v>
      </c>
      <c r="M1727" s="1">
        <f>YEAR(space_missions[[#This Row],[Date]])</f>
        <v>1978</v>
      </c>
    </row>
    <row r="1728" spans="1:13">
      <c r="A1728" s="1" t="s">
        <v>9</v>
      </c>
      <c r="B1728" s="1" t="s">
        <v>980</v>
      </c>
      <c r="C1728" s="2">
        <v>28622</v>
      </c>
      <c r="D1728" s="3">
        <v>0.17152777777777778</v>
      </c>
      <c r="E1728" s="1" t="s">
        <v>396</v>
      </c>
      <c r="F1728" s="1" t="s">
        <v>1928</v>
      </c>
      <c r="G1728" s="1" t="s">
        <v>13</v>
      </c>
      <c r="H1728" s="1" t="s">
        <v>14</v>
      </c>
      <c r="I1728" s="1" t="s">
        <v>15</v>
      </c>
      <c r="J1728" s="1">
        <f>FIND(", ",space_missions[[#This Row],[Location]])</f>
        <v>10</v>
      </c>
      <c r="K1728" s="1" t="str">
        <f t="shared" si="26"/>
        <v xml:space="preserve"> Russia</v>
      </c>
      <c r="L1728" s="1" t="str">
        <f>_xlfn.CONCAT(space_missions[[#This Row],[Company]],"-",space_missions[[#This Row],[Rocket]])</f>
        <v>RVSN USSR-Vostok-2M</v>
      </c>
      <c r="M1728" s="1">
        <f>YEAR(space_missions[[#This Row],[Date]])</f>
        <v>1978</v>
      </c>
    </row>
    <row r="1729" spans="1:13">
      <c r="A1729" s="1" t="s">
        <v>9</v>
      </c>
      <c r="B1729" s="1" t="s">
        <v>961</v>
      </c>
      <c r="C1729" s="2">
        <v>28622</v>
      </c>
      <c r="D1729" s="3">
        <v>0.45833333333333331</v>
      </c>
      <c r="E1729" s="1" t="s">
        <v>685</v>
      </c>
      <c r="F1729" s="1" t="s">
        <v>1929</v>
      </c>
      <c r="G1729" s="1" t="s">
        <v>13</v>
      </c>
      <c r="H1729" s="1" t="s">
        <v>14</v>
      </c>
      <c r="I1729" s="1" t="s">
        <v>15</v>
      </c>
      <c r="J1729" s="1">
        <f>FIND(", ",space_missions[[#This Row],[Location]])</f>
        <v>11</v>
      </c>
      <c r="K1729" s="1" t="str">
        <f t="shared" si="26"/>
        <v xml:space="preserve"> Russia</v>
      </c>
      <c r="L1729" s="1" t="str">
        <f>_xlfn.CONCAT(space_missions[[#This Row],[Company]],"-",space_missions[[#This Row],[Rocket]])</f>
        <v>RVSN USSR-Cosmos-3M (11K65M)</v>
      </c>
      <c r="M1729" s="1">
        <f>YEAR(space_missions[[#This Row],[Date]])</f>
        <v>1978</v>
      </c>
    </row>
    <row r="1730" spans="1:13">
      <c r="A1730" s="1" t="s">
        <v>92</v>
      </c>
      <c r="B1730" s="1" t="s">
        <v>171</v>
      </c>
      <c r="C1730" s="2">
        <v>28623</v>
      </c>
      <c r="D1730" s="3">
        <v>0.44027777777777777</v>
      </c>
      <c r="E1730" s="1" t="s">
        <v>1825</v>
      </c>
      <c r="F1730" s="1" t="s">
        <v>1930</v>
      </c>
      <c r="G1730" s="1" t="s">
        <v>13</v>
      </c>
      <c r="H1730" s="1" t="s">
        <v>14</v>
      </c>
      <c r="I1730" s="1" t="s">
        <v>15</v>
      </c>
      <c r="J1730" s="1">
        <f>FIND(", ",space_missions[[#This Row],[Location]])</f>
        <v>7</v>
      </c>
      <c r="K1730" s="1" t="str">
        <f t="shared" ref="K1730:K1793" si="27">RIGHT(B1730,LEN(B1730)-FIND("*",SUBSTITUTE(B1730,", ","*",LEN(B1730)-LEN(SUBSTITUTE(B1730,", ","*")))))</f>
        <v xml:space="preserve"> USA</v>
      </c>
      <c r="L1730" s="1" t="str">
        <f>_xlfn.CONCAT(space_missions[[#This Row],[Company]],"-",space_missions[[#This Row],[Rocket]])</f>
        <v>General Dynamics-Atlas-E/F SGS-1</v>
      </c>
      <c r="M1730" s="1">
        <f>YEAR(space_missions[[#This Row],[Date]])</f>
        <v>1978</v>
      </c>
    </row>
    <row r="1731" spans="1:13">
      <c r="A1731" s="1" t="s">
        <v>9</v>
      </c>
      <c r="B1731" s="1" t="s">
        <v>1116</v>
      </c>
      <c r="C1731" s="2">
        <v>28626</v>
      </c>
      <c r="D1731" s="3">
        <v>0.44444444444444442</v>
      </c>
      <c r="E1731" s="1" t="s">
        <v>1362</v>
      </c>
      <c r="F1731" s="1" t="s">
        <v>1931</v>
      </c>
      <c r="G1731" s="1" t="s">
        <v>13</v>
      </c>
      <c r="H1731" s="1" t="s">
        <v>14</v>
      </c>
      <c r="I1731" s="1" t="s">
        <v>15</v>
      </c>
      <c r="J1731" s="1">
        <f>FIND(", ",space_missions[[#This Row],[Location]])</f>
        <v>10</v>
      </c>
      <c r="K1731" s="1" t="str">
        <f t="shared" si="27"/>
        <v xml:space="preserve"> Russia</v>
      </c>
      <c r="L1731" s="1" t="str">
        <f>_xlfn.CONCAT(space_missions[[#This Row],[Company]],"-",space_missions[[#This Row],[Rocket]])</f>
        <v>RVSN USSR-Soyuz U</v>
      </c>
      <c r="M1731" s="1">
        <f>YEAR(space_missions[[#This Row],[Date]])</f>
        <v>1978</v>
      </c>
    </row>
    <row r="1732" spans="1:13">
      <c r="A1732" s="1" t="s">
        <v>9</v>
      </c>
      <c r="B1732" s="1" t="s">
        <v>961</v>
      </c>
      <c r="C1732" s="2">
        <v>28627</v>
      </c>
      <c r="D1732" s="3">
        <v>0.61041666666666672</v>
      </c>
      <c r="E1732" s="1" t="s">
        <v>685</v>
      </c>
      <c r="F1732" s="1" t="s">
        <v>1932</v>
      </c>
      <c r="G1732" s="1" t="s">
        <v>13</v>
      </c>
      <c r="H1732" s="1" t="s">
        <v>14</v>
      </c>
      <c r="I1732" s="1" t="s">
        <v>15</v>
      </c>
      <c r="J1732" s="1">
        <f>FIND(", ",space_missions[[#This Row],[Location]])</f>
        <v>11</v>
      </c>
      <c r="K1732" s="1" t="str">
        <f t="shared" si="27"/>
        <v xml:space="preserve"> Russia</v>
      </c>
      <c r="L1732" s="1" t="str">
        <f>_xlfn.CONCAT(space_missions[[#This Row],[Company]],"-",space_missions[[#This Row],[Rocket]])</f>
        <v>RVSN USSR-Cosmos-3M (11K65M)</v>
      </c>
      <c r="M1732" s="1">
        <f>YEAR(space_missions[[#This Row],[Date]])</f>
        <v>1978</v>
      </c>
    </row>
    <row r="1733" spans="1:13">
      <c r="A1733" s="1" t="s">
        <v>9</v>
      </c>
      <c r="B1733" s="1" t="s">
        <v>739</v>
      </c>
      <c r="C1733" s="2">
        <v>28629</v>
      </c>
      <c r="D1733" s="3">
        <v>1.4583333333333334E-2</v>
      </c>
      <c r="E1733" s="1" t="s">
        <v>937</v>
      </c>
      <c r="F1733" s="1" t="s">
        <v>1933</v>
      </c>
      <c r="G1733" s="1" t="s">
        <v>13</v>
      </c>
      <c r="H1733" s="1" t="s">
        <v>14</v>
      </c>
      <c r="I1733" s="1" t="s">
        <v>15</v>
      </c>
      <c r="J1733" s="1">
        <f>FIND(", ",space_missions[[#This Row],[Location]])</f>
        <v>11</v>
      </c>
      <c r="K1733" s="1" t="str">
        <f t="shared" si="27"/>
        <v xml:space="preserve"> Kazakhstan</v>
      </c>
      <c r="L1733" s="1" t="str">
        <f>_xlfn.CONCAT(space_missions[[#This Row],[Company]],"-",space_missions[[#This Row],[Rocket]])</f>
        <v>RVSN USSR-Tsyklon-2</v>
      </c>
      <c r="M1733" s="1">
        <f>YEAR(space_missions[[#This Row],[Date]])</f>
        <v>1978</v>
      </c>
    </row>
    <row r="1734" spans="1:13">
      <c r="A1734" s="1" t="s">
        <v>92</v>
      </c>
      <c r="B1734" s="1" t="s">
        <v>226</v>
      </c>
      <c r="C1734" s="2">
        <v>28630</v>
      </c>
      <c r="D1734" s="3">
        <v>0.55069444444444449</v>
      </c>
      <c r="E1734" s="1" t="s">
        <v>1632</v>
      </c>
      <c r="F1734" s="1" t="s">
        <v>1934</v>
      </c>
      <c r="G1734" s="1" t="s">
        <v>13</v>
      </c>
      <c r="H1734" s="1" t="s">
        <v>14</v>
      </c>
      <c r="I1734" s="1" t="s">
        <v>15</v>
      </c>
      <c r="J1734" s="1">
        <f>FIND(", ",space_missions[[#This Row],[Location]])</f>
        <v>8</v>
      </c>
      <c r="K1734" s="1" t="str">
        <f t="shared" si="27"/>
        <v xml:space="preserve"> USA</v>
      </c>
      <c r="L1734" s="1" t="str">
        <f>_xlfn.CONCAT(space_missions[[#This Row],[Company]],"-",space_missions[[#This Row],[Rocket]])</f>
        <v>General Dynamics-Atlas-SLV3D Centaur-D1AR</v>
      </c>
      <c r="M1734" s="1">
        <f>YEAR(space_missions[[#This Row],[Date]])</f>
        <v>1978</v>
      </c>
    </row>
    <row r="1735" spans="1:13">
      <c r="A1735" s="1" t="s">
        <v>9</v>
      </c>
      <c r="B1735" s="1" t="s">
        <v>980</v>
      </c>
      <c r="C1735" s="2">
        <v>28633</v>
      </c>
      <c r="D1735" s="3">
        <v>0.3125</v>
      </c>
      <c r="E1735" s="1" t="s">
        <v>1362</v>
      </c>
      <c r="F1735" s="1" t="s">
        <v>1935</v>
      </c>
      <c r="G1735" s="1" t="s">
        <v>13</v>
      </c>
      <c r="H1735" s="1" t="s">
        <v>14</v>
      </c>
      <c r="I1735" s="1" t="s">
        <v>15</v>
      </c>
      <c r="J1735" s="1">
        <f>FIND(", ",space_missions[[#This Row],[Location]])</f>
        <v>10</v>
      </c>
      <c r="K1735" s="1" t="str">
        <f t="shared" si="27"/>
        <v xml:space="preserve"> Russia</v>
      </c>
      <c r="L1735" s="1" t="str">
        <f>_xlfn.CONCAT(space_missions[[#This Row],[Company]],"-",space_missions[[#This Row],[Rocket]])</f>
        <v>RVSN USSR-Soyuz U</v>
      </c>
      <c r="M1735" s="1">
        <f>YEAR(space_missions[[#This Row],[Date]])</f>
        <v>1978</v>
      </c>
    </row>
    <row r="1736" spans="1:13">
      <c r="A1736" s="1" t="s">
        <v>9</v>
      </c>
      <c r="B1736" s="1" t="s">
        <v>961</v>
      </c>
      <c r="C1736" s="2">
        <v>28633</v>
      </c>
      <c r="D1736" s="3">
        <v>0.70625000000000004</v>
      </c>
      <c r="E1736" s="1" t="s">
        <v>685</v>
      </c>
      <c r="F1736" s="1" t="s">
        <v>1936</v>
      </c>
      <c r="G1736" s="1" t="s">
        <v>13</v>
      </c>
      <c r="H1736" s="1" t="s">
        <v>14</v>
      </c>
      <c r="I1736" s="1" t="s">
        <v>15</v>
      </c>
      <c r="J1736" s="1">
        <f>FIND(", ",space_missions[[#This Row],[Location]])</f>
        <v>11</v>
      </c>
      <c r="K1736" s="1" t="str">
        <f t="shared" si="27"/>
        <v xml:space="preserve"> Russia</v>
      </c>
      <c r="L1736" s="1" t="str">
        <f>_xlfn.CONCAT(space_missions[[#This Row],[Company]],"-",space_missions[[#This Row],[Rocket]])</f>
        <v>RVSN USSR-Cosmos-3M (11K65M)</v>
      </c>
      <c r="M1736" s="1">
        <f>YEAR(space_missions[[#This Row],[Date]])</f>
        <v>1978</v>
      </c>
    </row>
    <row r="1737" spans="1:13">
      <c r="A1737" s="1" t="s">
        <v>9</v>
      </c>
      <c r="B1737" s="1" t="s">
        <v>1116</v>
      </c>
      <c r="C1737" s="2">
        <v>28643</v>
      </c>
      <c r="D1737" s="3">
        <v>0.5083333333333333</v>
      </c>
      <c r="E1737" s="1" t="s">
        <v>1463</v>
      </c>
      <c r="F1737" s="1" t="s">
        <v>1937</v>
      </c>
      <c r="G1737" s="1" t="s">
        <v>13</v>
      </c>
      <c r="H1737" s="1" t="s">
        <v>14</v>
      </c>
      <c r="I1737" s="1" t="s">
        <v>15</v>
      </c>
      <c r="J1737" s="1">
        <f>FIND(", ",space_missions[[#This Row],[Location]])</f>
        <v>10</v>
      </c>
      <c r="K1737" s="1" t="str">
        <f t="shared" si="27"/>
        <v xml:space="preserve"> Russia</v>
      </c>
      <c r="L1737" s="1" t="str">
        <f>_xlfn.CONCAT(space_missions[[#This Row],[Company]],"-",space_missions[[#This Row],[Rocket]])</f>
        <v>RVSN USSR-Molniya-M /Block ML</v>
      </c>
      <c r="M1737" s="1">
        <f>YEAR(space_missions[[#This Row],[Date]])</f>
        <v>1978</v>
      </c>
    </row>
    <row r="1738" spans="1:13">
      <c r="A1738" s="1" t="s">
        <v>9</v>
      </c>
      <c r="B1738" s="1" t="s">
        <v>961</v>
      </c>
      <c r="C1738" s="2">
        <v>28648</v>
      </c>
      <c r="D1738" s="3">
        <v>0.91666666666666663</v>
      </c>
      <c r="E1738" s="1" t="s">
        <v>685</v>
      </c>
      <c r="F1738" s="1" t="s">
        <v>1938</v>
      </c>
      <c r="G1738" s="1" t="s">
        <v>13</v>
      </c>
      <c r="H1738" s="1" t="s">
        <v>14</v>
      </c>
      <c r="I1738" s="1" t="s">
        <v>15</v>
      </c>
      <c r="J1738" s="1">
        <f>FIND(", ",space_missions[[#This Row],[Location]])</f>
        <v>11</v>
      </c>
      <c r="K1738" s="1" t="str">
        <f t="shared" si="27"/>
        <v xml:space="preserve"> Russia</v>
      </c>
      <c r="L1738" s="1" t="str">
        <f>_xlfn.CONCAT(space_missions[[#This Row],[Company]],"-",space_missions[[#This Row],[Rocket]])</f>
        <v>RVSN USSR-Cosmos-3M (11K65M)</v>
      </c>
      <c r="M1738" s="1">
        <f>YEAR(space_missions[[#This Row],[Date]])</f>
        <v>1978</v>
      </c>
    </row>
    <row r="1739" spans="1:13">
      <c r="A1739" s="1" t="s">
        <v>9</v>
      </c>
      <c r="B1739" s="1" t="s">
        <v>361</v>
      </c>
      <c r="C1739" s="2">
        <v>28651</v>
      </c>
      <c r="D1739" s="3">
        <v>0.3576388888888889</v>
      </c>
      <c r="E1739" s="1" t="s">
        <v>1362</v>
      </c>
      <c r="F1739" s="1" t="s">
        <v>1939</v>
      </c>
      <c r="G1739" s="1" t="s">
        <v>13</v>
      </c>
      <c r="H1739" s="1" t="s">
        <v>14</v>
      </c>
      <c r="I1739" s="1" t="s">
        <v>15</v>
      </c>
      <c r="J1739" s="1">
        <f>FIND(", ",space_missions[[#This Row],[Location]])</f>
        <v>10</v>
      </c>
      <c r="K1739" s="1" t="str">
        <f t="shared" si="27"/>
        <v xml:space="preserve"> Kazakhstan</v>
      </c>
      <c r="L1739" s="1" t="str">
        <f>_xlfn.CONCAT(space_missions[[#This Row],[Company]],"-",space_missions[[#This Row],[Rocket]])</f>
        <v>RVSN USSR-Soyuz U</v>
      </c>
      <c r="M1739" s="1">
        <f>YEAR(space_missions[[#This Row],[Date]])</f>
        <v>1978</v>
      </c>
    </row>
    <row r="1740" spans="1:13">
      <c r="A1740" s="1" t="s">
        <v>463</v>
      </c>
      <c r="B1740" s="1" t="s">
        <v>464</v>
      </c>
      <c r="C1740" s="2">
        <v>28651</v>
      </c>
      <c r="D1740" s="3">
        <v>0.79722222222222228</v>
      </c>
      <c r="E1740" s="1" t="s">
        <v>1082</v>
      </c>
      <c r="F1740" s="1" t="s">
        <v>1940</v>
      </c>
      <c r="G1740" s="1" t="s">
        <v>13</v>
      </c>
      <c r="H1740" s="1" t="s">
        <v>14</v>
      </c>
      <c r="I1740" s="1" t="s">
        <v>15</v>
      </c>
      <c r="J1740" s="1">
        <f>FIND(", ",space_missions[[#This Row],[Location]])</f>
        <v>7</v>
      </c>
      <c r="K1740" s="1" t="str">
        <f t="shared" si="27"/>
        <v xml:space="preserve"> USA</v>
      </c>
      <c r="L1740" s="1" t="str">
        <f>_xlfn.CONCAT(space_missions[[#This Row],[Company]],"-",space_missions[[#This Row],[Rocket]])</f>
        <v>Martin Marietta-Titan III(23)C</v>
      </c>
      <c r="M1740" s="1">
        <f>YEAR(space_missions[[#This Row],[Date]])</f>
        <v>1978</v>
      </c>
    </row>
    <row r="1741" spans="1:13">
      <c r="A1741" s="1" t="s">
        <v>9</v>
      </c>
      <c r="B1741" s="1" t="s">
        <v>1116</v>
      </c>
      <c r="C1741" s="2">
        <v>28653</v>
      </c>
      <c r="D1741" s="3">
        <v>0.4375</v>
      </c>
      <c r="E1741" s="1" t="s">
        <v>1362</v>
      </c>
      <c r="F1741" s="1" t="s">
        <v>1941</v>
      </c>
      <c r="G1741" s="1" t="s">
        <v>13</v>
      </c>
      <c r="H1741" s="1" t="s">
        <v>14</v>
      </c>
      <c r="I1741" s="1" t="s">
        <v>15</v>
      </c>
      <c r="J1741" s="1">
        <f>FIND(", ",space_missions[[#This Row],[Location]])</f>
        <v>10</v>
      </c>
      <c r="K1741" s="1" t="str">
        <f t="shared" si="27"/>
        <v xml:space="preserve"> Russia</v>
      </c>
      <c r="L1741" s="1" t="str">
        <f>_xlfn.CONCAT(space_missions[[#This Row],[Company]],"-",space_missions[[#This Row],[Rocket]])</f>
        <v>RVSN USSR-Soyuz U</v>
      </c>
      <c r="M1741" s="1">
        <f>YEAR(space_missions[[#This Row],[Date]])</f>
        <v>1978</v>
      </c>
    </row>
    <row r="1742" spans="1:13">
      <c r="A1742" s="1" t="s">
        <v>463</v>
      </c>
      <c r="B1742" s="1" t="s">
        <v>388</v>
      </c>
      <c r="C1742" s="2">
        <v>28655</v>
      </c>
      <c r="D1742" s="3">
        <v>0.76944444444444449</v>
      </c>
      <c r="E1742" s="1" t="s">
        <v>1163</v>
      </c>
      <c r="F1742" s="1" t="s">
        <v>1772</v>
      </c>
      <c r="G1742" s="1" t="s">
        <v>13</v>
      </c>
      <c r="H1742" s="1" t="s">
        <v>14</v>
      </c>
      <c r="I1742" s="1" t="s">
        <v>15</v>
      </c>
      <c r="J1742" s="1">
        <f>FIND(", ",space_missions[[#This Row],[Location]])</f>
        <v>7</v>
      </c>
      <c r="K1742" s="1" t="str">
        <f t="shared" si="27"/>
        <v xml:space="preserve"> USA</v>
      </c>
      <c r="L1742" s="1" t="str">
        <f>_xlfn.CONCAT(space_missions[[#This Row],[Company]],"-",space_missions[[#This Row],[Rocket]])</f>
        <v>Martin Marietta-Titan IIID</v>
      </c>
      <c r="M1742" s="1">
        <f>YEAR(space_missions[[#This Row],[Date]])</f>
        <v>1978</v>
      </c>
    </row>
    <row r="1743" spans="1:13">
      <c r="A1743" s="1" t="s">
        <v>9</v>
      </c>
      <c r="B1743" s="1" t="s">
        <v>961</v>
      </c>
      <c r="C1743" s="2">
        <v>28662</v>
      </c>
      <c r="D1743" s="3">
        <v>0.39374999999999999</v>
      </c>
      <c r="E1743" s="1" t="s">
        <v>685</v>
      </c>
      <c r="F1743" s="1" t="s">
        <v>1942</v>
      </c>
      <c r="G1743" s="1" t="s">
        <v>13</v>
      </c>
      <c r="H1743" s="1" t="s">
        <v>14</v>
      </c>
      <c r="I1743" s="1" t="s">
        <v>15</v>
      </c>
      <c r="J1743" s="1">
        <f>FIND(", ",space_missions[[#This Row],[Location]])</f>
        <v>11</v>
      </c>
      <c r="K1743" s="1" t="str">
        <f t="shared" si="27"/>
        <v xml:space="preserve"> Russia</v>
      </c>
      <c r="L1743" s="1" t="str">
        <f>_xlfn.CONCAT(space_missions[[#This Row],[Company]],"-",space_missions[[#This Row],[Rocket]])</f>
        <v>RVSN USSR-Cosmos-3M (11K65M)</v>
      </c>
      <c r="M1743" s="1">
        <f>YEAR(space_missions[[#This Row],[Date]])</f>
        <v>1978</v>
      </c>
    </row>
    <row r="1744" spans="1:13">
      <c r="A1744" s="1" t="s">
        <v>92</v>
      </c>
      <c r="B1744" s="1" t="s">
        <v>127</v>
      </c>
      <c r="C1744" s="2">
        <v>28668</v>
      </c>
      <c r="D1744" s="3">
        <v>0.05</v>
      </c>
      <c r="E1744" s="1" t="s">
        <v>1943</v>
      </c>
      <c r="F1744" s="1" t="s">
        <v>1944</v>
      </c>
      <c r="G1744" s="1" t="s">
        <v>13</v>
      </c>
      <c r="H1744" s="1" t="s">
        <v>14</v>
      </c>
      <c r="I1744" s="1" t="s">
        <v>15</v>
      </c>
      <c r="J1744" s="1">
        <f>FIND(", ",space_missions[[#This Row],[Location]])</f>
        <v>7</v>
      </c>
      <c r="K1744" s="1" t="str">
        <f t="shared" si="27"/>
        <v xml:space="preserve"> USA</v>
      </c>
      <c r="L1744" s="1" t="str">
        <f>_xlfn.CONCAT(space_missions[[#This Row],[Company]],"-",space_missions[[#This Row],[Rocket]])</f>
        <v>General Dynamics-Atlas-E/F Agena D</v>
      </c>
      <c r="M1744" s="1">
        <f>YEAR(space_missions[[#This Row],[Date]])</f>
        <v>1978</v>
      </c>
    </row>
    <row r="1745" spans="1:13">
      <c r="A1745" s="1" t="s">
        <v>9</v>
      </c>
      <c r="B1745" s="1" t="s">
        <v>1116</v>
      </c>
      <c r="C1745" s="2">
        <v>28669</v>
      </c>
      <c r="D1745" s="3">
        <v>0.12361111111111112</v>
      </c>
      <c r="E1745" s="1" t="s">
        <v>1302</v>
      </c>
      <c r="F1745" s="1" t="s">
        <v>1945</v>
      </c>
      <c r="G1745" s="1" t="s">
        <v>13</v>
      </c>
      <c r="H1745" s="1" t="s">
        <v>14</v>
      </c>
      <c r="I1745" s="1" t="s">
        <v>15</v>
      </c>
      <c r="J1745" s="1">
        <f>FIND(", ",space_missions[[#This Row],[Location]])</f>
        <v>10</v>
      </c>
      <c r="K1745" s="1" t="str">
        <f t="shared" si="27"/>
        <v xml:space="preserve"> Russia</v>
      </c>
      <c r="L1745" s="1" t="str">
        <f>_xlfn.CONCAT(space_missions[[#This Row],[Company]],"-",space_missions[[#This Row],[Rocket]])</f>
        <v>RVSN USSR-Molniya-M /Block 2BL</v>
      </c>
      <c r="M1745" s="1">
        <f>YEAR(space_missions[[#This Row],[Date]])</f>
        <v>1978</v>
      </c>
    </row>
    <row r="1746" spans="1:13">
      <c r="A1746" s="1" t="s">
        <v>9</v>
      </c>
      <c r="B1746" s="1" t="s">
        <v>1828</v>
      </c>
      <c r="C1746" s="2">
        <v>28669</v>
      </c>
      <c r="D1746" s="3">
        <v>0.73263888888888884</v>
      </c>
      <c r="E1746" s="1" t="s">
        <v>1829</v>
      </c>
      <c r="F1746" s="1" t="s">
        <v>1946</v>
      </c>
      <c r="G1746" s="1" t="s">
        <v>13</v>
      </c>
      <c r="H1746" s="1" t="s">
        <v>14</v>
      </c>
      <c r="I1746" s="1" t="s">
        <v>15</v>
      </c>
      <c r="J1746" s="1">
        <f>FIND(", ",space_missions[[#This Row],[Location]])</f>
        <v>10</v>
      </c>
      <c r="K1746" s="1" t="str">
        <f t="shared" si="27"/>
        <v xml:space="preserve"> Russia</v>
      </c>
      <c r="L1746" s="1" t="str">
        <f>_xlfn.CONCAT(space_missions[[#This Row],[Company]],"-",space_missions[[#This Row],[Rocket]])</f>
        <v>RVSN USSR-Tsyklon-3</v>
      </c>
      <c r="M1746" s="1">
        <f>YEAR(space_missions[[#This Row],[Date]])</f>
        <v>1978</v>
      </c>
    </row>
    <row r="1747" spans="1:13">
      <c r="A1747" s="1" t="s">
        <v>92</v>
      </c>
      <c r="B1747" s="1" t="s">
        <v>482</v>
      </c>
      <c r="C1747" s="2">
        <v>28670</v>
      </c>
      <c r="D1747" s="3">
        <v>0.93333333333333335</v>
      </c>
      <c r="E1747" s="1" t="s">
        <v>1632</v>
      </c>
      <c r="F1747" s="1" t="s">
        <v>1947</v>
      </c>
      <c r="G1747" s="1" t="s">
        <v>13</v>
      </c>
      <c r="H1747" s="1" t="s">
        <v>14</v>
      </c>
      <c r="I1747" s="1" t="s">
        <v>15</v>
      </c>
      <c r="J1747" s="1">
        <f>FIND(", ",space_missions[[#This Row],[Location]])</f>
        <v>8</v>
      </c>
      <c r="K1747" s="1" t="str">
        <f t="shared" si="27"/>
        <v xml:space="preserve"> USA</v>
      </c>
      <c r="L1747" s="1" t="str">
        <f>_xlfn.CONCAT(space_missions[[#This Row],[Company]],"-",space_missions[[#This Row],[Rocket]])</f>
        <v>General Dynamics-Atlas-SLV3D Centaur-D1AR</v>
      </c>
      <c r="M1747" s="1">
        <f>YEAR(space_missions[[#This Row],[Date]])</f>
        <v>1978</v>
      </c>
    </row>
    <row r="1748" spans="1:13">
      <c r="A1748" s="1" t="s">
        <v>9</v>
      </c>
      <c r="B1748" s="1" t="s">
        <v>980</v>
      </c>
      <c r="C1748" s="2">
        <v>28685</v>
      </c>
      <c r="D1748" s="3">
        <v>0.625</v>
      </c>
      <c r="E1748" s="1" t="s">
        <v>1463</v>
      </c>
      <c r="F1748" s="1" t="s">
        <v>1948</v>
      </c>
      <c r="G1748" s="1" t="s">
        <v>13</v>
      </c>
      <c r="H1748" s="1" t="s">
        <v>14</v>
      </c>
      <c r="I1748" s="1" t="s">
        <v>15</v>
      </c>
      <c r="J1748" s="1">
        <f>FIND(", ",space_missions[[#This Row],[Location]])</f>
        <v>10</v>
      </c>
      <c r="K1748" s="1" t="str">
        <f t="shared" si="27"/>
        <v xml:space="preserve"> Russia</v>
      </c>
      <c r="L1748" s="1" t="str">
        <f>_xlfn.CONCAT(space_missions[[#This Row],[Company]],"-",space_missions[[#This Row],[Rocket]])</f>
        <v>RVSN USSR-Molniya-M /Block ML</v>
      </c>
      <c r="M1748" s="1">
        <f>YEAR(space_missions[[#This Row],[Date]])</f>
        <v>1978</v>
      </c>
    </row>
    <row r="1749" spans="1:13">
      <c r="A1749" s="1" t="s">
        <v>9</v>
      </c>
      <c r="B1749" s="1" t="s">
        <v>684</v>
      </c>
      <c r="C1749" s="2">
        <v>28698</v>
      </c>
      <c r="D1749" s="3">
        <v>0.20069444444444445</v>
      </c>
      <c r="E1749" s="1" t="s">
        <v>685</v>
      </c>
      <c r="F1749" s="1" t="s">
        <v>1949</v>
      </c>
      <c r="G1749" s="1" t="s">
        <v>13</v>
      </c>
      <c r="H1749" s="1" t="s">
        <v>14</v>
      </c>
      <c r="I1749" s="1" t="s">
        <v>15</v>
      </c>
      <c r="J1749" s="1">
        <f>FIND(", ",space_missions[[#This Row],[Location]])</f>
        <v>11</v>
      </c>
      <c r="K1749" s="1" t="str">
        <f t="shared" si="27"/>
        <v xml:space="preserve"> Russia</v>
      </c>
      <c r="L1749" s="1" t="str">
        <f>_xlfn.CONCAT(space_missions[[#This Row],[Company]],"-",space_missions[[#This Row],[Rocket]])</f>
        <v>RVSN USSR-Cosmos-3M (11K65M)</v>
      </c>
      <c r="M1749" s="1">
        <f>YEAR(space_missions[[#This Row],[Date]])</f>
        <v>1978</v>
      </c>
    </row>
    <row r="1750" spans="1:13">
      <c r="A1750" s="1" t="s">
        <v>9</v>
      </c>
      <c r="B1750" s="1" t="s">
        <v>1116</v>
      </c>
      <c r="C1750" s="2">
        <v>28707</v>
      </c>
      <c r="D1750" s="3">
        <v>0.625</v>
      </c>
      <c r="E1750" s="1" t="s">
        <v>1362</v>
      </c>
      <c r="F1750" s="1" t="s">
        <v>1950</v>
      </c>
      <c r="G1750" s="1" t="s">
        <v>13</v>
      </c>
      <c r="H1750" s="1" t="s">
        <v>14</v>
      </c>
      <c r="I1750" s="1" t="s">
        <v>15</v>
      </c>
      <c r="J1750" s="1">
        <f>FIND(", ",space_missions[[#This Row],[Location]])</f>
        <v>10</v>
      </c>
      <c r="K1750" s="1" t="str">
        <f t="shared" si="27"/>
        <v xml:space="preserve"> Russia</v>
      </c>
      <c r="L1750" s="1" t="str">
        <f>_xlfn.CONCAT(space_missions[[#This Row],[Company]],"-",space_missions[[#This Row],[Rocket]])</f>
        <v>RVSN USSR-Soyuz U</v>
      </c>
      <c r="M1750" s="1">
        <f>YEAR(space_missions[[#This Row],[Date]])</f>
        <v>1978</v>
      </c>
    </row>
    <row r="1751" spans="1:13">
      <c r="A1751" s="1" t="s">
        <v>463</v>
      </c>
      <c r="B1751" s="1" t="s">
        <v>322</v>
      </c>
      <c r="C1751" s="2">
        <v>28707</v>
      </c>
      <c r="D1751" s="3"/>
      <c r="E1751" s="1" t="s">
        <v>1558</v>
      </c>
      <c r="F1751" s="1" t="s">
        <v>1951</v>
      </c>
      <c r="G1751" s="1" t="s">
        <v>13</v>
      </c>
      <c r="H1751" s="1" t="s">
        <v>14</v>
      </c>
      <c r="I1751" s="1" t="s">
        <v>15</v>
      </c>
      <c r="J1751" s="1">
        <f>FIND(", ",space_missions[[#This Row],[Location]])</f>
        <v>7</v>
      </c>
      <c r="K1751" s="1" t="str">
        <f t="shared" si="27"/>
        <v xml:space="preserve"> USA</v>
      </c>
      <c r="L1751" s="1" t="str">
        <f>_xlfn.CONCAT(space_missions[[#This Row],[Company]],"-",space_missions[[#This Row],[Rocket]])</f>
        <v>Martin Marietta-Titan III(34)B Agena-D</v>
      </c>
      <c r="M1751" s="1">
        <f>YEAR(space_missions[[#This Row],[Date]])</f>
        <v>1978</v>
      </c>
    </row>
    <row r="1752" spans="1:13">
      <c r="A1752" s="1" t="s">
        <v>92</v>
      </c>
      <c r="B1752" s="1" t="s">
        <v>226</v>
      </c>
      <c r="C1752" s="2">
        <v>28710</v>
      </c>
      <c r="D1752" s="3">
        <v>0.31458333333333333</v>
      </c>
      <c r="E1752" s="1" t="s">
        <v>1632</v>
      </c>
      <c r="F1752" s="1" t="s">
        <v>1952</v>
      </c>
      <c r="G1752" s="1" t="s">
        <v>13</v>
      </c>
      <c r="H1752" s="1" t="s">
        <v>14</v>
      </c>
      <c r="I1752" s="1" t="s">
        <v>15</v>
      </c>
      <c r="J1752" s="1">
        <f>FIND(", ",space_missions[[#This Row],[Location]])</f>
        <v>8</v>
      </c>
      <c r="K1752" s="1" t="str">
        <f t="shared" si="27"/>
        <v xml:space="preserve"> USA</v>
      </c>
      <c r="L1752" s="1" t="str">
        <f>_xlfn.CONCAT(space_missions[[#This Row],[Company]],"-",space_missions[[#This Row],[Rocket]])</f>
        <v>General Dynamics-Atlas-SLV3D Centaur-D1AR</v>
      </c>
      <c r="M1752" s="1">
        <f>YEAR(space_missions[[#This Row],[Date]])</f>
        <v>1978</v>
      </c>
    </row>
    <row r="1753" spans="1:13">
      <c r="A1753" s="1" t="s">
        <v>9</v>
      </c>
      <c r="B1753" s="1" t="s">
        <v>980</v>
      </c>
      <c r="C1753" s="2">
        <v>28724</v>
      </c>
      <c r="D1753" s="3">
        <v>0.99097222222222225</v>
      </c>
      <c r="E1753" s="1" t="s">
        <v>1463</v>
      </c>
      <c r="F1753" s="1" t="s">
        <v>1953</v>
      </c>
      <c r="G1753" s="1" t="s">
        <v>13</v>
      </c>
      <c r="H1753" s="1" t="s">
        <v>14</v>
      </c>
      <c r="I1753" s="1" t="s">
        <v>15</v>
      </c>
      <c r="J1753" s="1">
        <f>FIND(", ",space_missions[[#This Row],[Location]])</f>
        <v>10</v>
      </c>
      <c r="K1753" s="1" t="str">
        <f t="shared" si="27"/>
        <v xml:space="preserve"> Russia</v>
      </c>
      <c r="L1753" s="1" t="str">
        <f>_xlfn.CONCAT(space_missions[[#This Row],[Company]],"-",space_missions[[#This Row],[Rocket]])</f>
        <v>RVSN USSR-Molniya-M /Block ML</v>
      </c>
      <c r="M1753" s="1">
        <f>YEAR(space_missions[[#This Row],[Date]])</f>
        <v>1978</v>
      </c>
    </row>
    <row r="1754" spans="1:13">
      <c r="A1754" s="1" t="s">
        <v>9</v>
      </c>
      <c r="B1754" s="1" t="s">
        <v>980</v>
      </c>
      <c r="C1754" s="2">
        <v>28731</v>
      </c>
      <c r="D1754" s="3">
        <v>0.625</v>
      </c>
      <c r="E1754" s="1" t="s">
        <v>1362</v>
      </c>
      <c r="F1754" s="1" t="s">
        <v>1954</v>
      </c>
      <c r="G1754" s="1" t="s">
        <v>13</v>
      </c>
      <c r="H1754" s="1" t="s">
        <v>14</v>
      </c>
      <c r="I1754" s="1" t="s">
        <v>15</v>
      </c>
      <c r="J1754" s="1">
        <f>FIND(", ",space_missions[[#This Row],[Location]])</f>
        <v>10</v>
      </c>
      <c r="K1754" s="1" t="str">
        <f t="shared" si="27"/>
        <v xml:space="preserve"> Russia</v>
      </c>
      <c r="L1754" s="1" t="str">
        <f>_xlfn.CONCAT(space_missions[[#This Row],[Company]],"-",space_missions[[#This Row],[Rocket]])</f>
        <v>RVSN USSR-Soyuz U</v>
      </c>
      <c r="M1754" s="1">
        <f>YEAR(space_missions[[#This Row],[Date]])</f>
        <v>1978</v>
      </c>
    </row>
    <row r="1755" spans="1:13">
      <c r="A1755" s="1" t="s">
        <v>9</v>
      </c>
      <c r="B1755" s="1" t="s">
        <v>980</v>
      </c>
      <c r="C1755" s="2">
        <v>28739</v>
      </c>
      <c r="D1755" s="3">
        <v>0.12777777777777777</v>
      </c>
      <c r="E1755" s="1" t="s">
        <v>1302</v>
      </c>
      <c r="F1755" s="1" t="s">
        <v>1955</v>
      </c>
      <c r="G1755" s="1" t="s">
        <v>13</v>
      </c>
      <c r="H1755" s="1" t="s">
        <v>14</v>
      </c>
      <c r="I1755" s="1" t="s">
        <v>15</v>
      </c>
      <c r="J1755" s="1">
        <f>FIND(", ",space_missions[[#This Row],[Location]])</f>
        <v>10</v>
      </c>
      <c r="K1755" s="1" t="str">
        <f t="shared" si="27"/>
        <v xml:space="preserve"> Russia</v>
      </c>
      <c r="L1755" s="1" t="str">
        <f>_xlfn.CONCAT(space_missions[[#This Row],[Company]],"-",space_missions[[#This Row],[Rocket]])</f>
        <v>RVSN USSR-Molniya-M /Block 2BL</v>
      </c>
      <c r="M1755" s="1">
        <f>YEAR(space_missions[[#This Row],[Date]])</f>
        <v>1978</v>
      </c>
    </row>
    <row r="1756" spans="1:13">
      <c r="A1756" s="1" t="s">
        <v>9</v>
      </c>
      <c r="B1756" s="1" t="s">
        <v>543</v>
      </c>
      <c r="C1756" s="2">
        <v>28742</v>
      </c>
      <c r="D1756" s="3">
        <v>0.625</v>
      </c>
      <c r="E1756" s="1" t="s">
        <v>1362</v>
      </c>
      <c r="F1756" s="1" t="s">
        <v>1956</v>
      </c>
      <c r="G1756" s="1" t="s">
        <v>13</v>
      </c>
      <c r="H1756" s="1" t="s">
        <v>14</v>
      </c>
      <c r="I1756" s="1" t="s">
        <v>15</v>
      </c>
      <c r="J1756" s="1">
        <f>FIND(", ",space_missions[[#This Row],[Location]])</f>
        <v>10</v>
      </c>
      <c r="K1756" s="1" t="str">
        <f t="shared" si="27"/>
        <v xml:space="preserve"> Russia</v>
      </c>
      <c r="L1756" s="1" t="str">
        <f>_xlfn.CONCAT(space_missions[[#This Row],[Company]],"-",space_missions[[#This Row],[Rocket]])</f>
        <v>RVSN USSR-Soyuz U</v>
      </c>
      <c r="M1756" s="1">
        <f>YEAR(space_missions[[#This Row],[Date]])</f>
        <v>1978</v>
      </c>
    </row>
    <row r="1757" spans="1:13">
      <c r="A1757" s="1" t="s">
        <v>1057</v>
      </c>
      <c r="B1757" s="1" t="s">
        <v>1058</v>
      </c>
      <c r="C1757" s="2">
        <v>28749</v>
      </c>
      <c r="D1757" s="3">
        <v>0.20833333333333334</v>
      </c>
      <c r="E1757" s="1" t="s">
        <v>1442</v>
      </c>
      <c r="F1757" s="1" t="s">
        <v>1957</v>
      </c>
      <c r="G1757" s="1" t="s">
        <v>13</v>
      </c>
      <c r="H1757" s="1" t="s">
        <v>14</v>
      </c>
      <c r="I1757" s="1" t="s">
        <v>15</v>
      </c>
      <c r="J1757" s="1">
        <f>FIND(", ",space_missions[[#This Row],[Location]])</f>
        <v>7</v>
      </c>
      <c r="K1757" s="1" t="str">
        <f t="shared" si="27"/>
        <v xml:space="preserve"> Japan</v>
      </c>
      <c r="L1757" s="1" t="str">
        <f>_xlfn.CONCAT(space_missions[[#This Row],[Company]],"-",space_missions[[#This Row],[Rocket]])</f>
        <v>ISAS-Mu-III H</v>
      </c>
      <c r="M1757" s="1">
        <f>YEAR(space_missions[[#This Row],[Date]])</f>
        <v>1978</v>
      </c>
    </row>
    <row r="1758" spans="1:13">
      <c r="A1758" s="1" t="s">
        <v>9</v>
      </c>
      <c r="B1758" s="1" t="s">
        <v>1116</v>
      </c>
      <c r="C1758" s="2">
        <v>28752</v>
      </c>
      <c r="D1758" s="3">
        <v>0.33680555555555558</v>
      </c>
      <c r="E1758" s="1" t="s">
        <v>1362</v>
      </c>
      <c r="F1758" s="1" t="s">
        <v>1958</v>
      </c>
      <c r="G1758" s="1" t="s">
        <v>13</v>
      </c>
      <c r="H1758" s="1" t="s">
        <v>14</v>
      </c>
      <c r="I1758" s="1" t="s">
        <v>15</v>
      </c>
      <c r="J1758" s="1">
        <f>FIND(", ",space_missions[[#This Row],[Location]])</f>
        <v>10</v>
      </c>
      <c r="K1758" s="1" t="str">
        <f t="shared" si="27"/>
        <v xml:space="preserve"> Russia</v>
      </c>
      <c r="L1758" s="1" t="str">
        <f>_xlfn.CONCAT(space_missions[[#This Row],[Company]],"-",space_missions[[#This Row],[Rocket]])</f>
        <v>RVSN USSR-Soyuz U</v>
      </c>
      <c r="M1758" s="1">
        <f>YEAR(space_missions[[#This Row],[Date]])</f>
        <v>1978</v>
      </c>
    </row>
    <row r="1759" spans="1:13">
      <c r="A1759" s="1" t="s">
        <v>9</v>
      </c>
      <c r="B1759" s="1" t="s">
        <v>1116</v>
      </c>
      <c r="C1759" s="2">
        <v>28766</v>
      </c>
      <c r="D1759" s="3">
        <v>0.45833333333333331</v>
      </c>
      <c r="E1759" s="1" t="s">
        <v>1362</v>
      </c>
      <c r="F1759" s="1" t="s">
        <v>1959</v>
      </c>
      <c r="G1759" s="1" t="s">
        <v>13</v>
      </c>
      <c r="H1759" s="1" t="s">
        <v>14</v>
      </c>
      <c r="I1759" s="1" t="s">
        <v>15</v>
      </c>
      <c r="J1759" s="1">
        <f>FIND(", ",space_missions[[#This Row],[Location]])</f>
        <v>10</v>
      </c>
      <c r="K1759" s="1" t="str">
        <f t="shared" si="27"/>
        <v xml:space="preserve"> Russia</v>
      </c>
      <c r="L1759" s="1" t="str">
        <f>_xlfn.CONCAT(space_missions[[#This Row],[Company]],"-",space_missions[[#This Row],[Rocket]])</f>
        <v>RVSN USSR-Soyuz U</v>
      </c>
      <c r="M1759" s="1">
        <f>YEAR(space_missions[[#This Row],[Date]])</f>
        <v>1978</v>
      </c>
    </row>
    <row r="1760" spans="1:13">
      <c r="A1760" s="1" t="s">
        <v>9</v>
      </c>
      <c r="B1760" s="1" t="s">
        <v>961</v>
      </c>
      <c r="C1760" s="2">
        <v>28767</v>
      </c>
      <c r="D1760" s="3">
        <v>0.15902777777777777</v>
      </c>
      <c r="E1760" s="1" t="s">
        <v>685</v>
      </c>
      <c r="F1760" s="1" t="s">
        <v>1960</v>
      </c>
      <c r="G1760" s="1" t="s">
        <v>13</v>
      </c>
      <c r="H1760" s="1" t="s">
        <v>14</v>
      </c>
      <c r="I1760" s="1" t="s">
        <v>15</v>
      </c>
      <c r="J1760" s="1">
        <f>FIND(", ",space_missions[[#This Row],[Location]])</f>
        <v>11</v>
      </c>
      <c r="K1760" s="1" t="str">
        <f t="shared" si="27"/>
        <v xml:space="preserve"> Russia</v>
      </c>
      <c r="L1760" s="1" t="str">
        <f>_xlfn.CONCAT(space_missions[[#This Row],[Company]],"-",space_missions[[#This Row],[Rocket]])</f>
        <v>RVSN USSR-Cosmos-3M (11K65M)</v>
      </c>
      <c r="M1760" s="1">
        <f>YEAR(space_missions[[#This Row],[Date]])</f>
        <v>1978</v>
      </c>
    </row>
    <row r="1761" spans="1:13">
      <c r="A1761" s="1" t="s">
        <v>9</v>
      </c>
      <c r="B1761" s="1" t="s">
        <v>1116</v>
      </c>
      <c r="C1761" s="2">
        <v>28769</v>
      </c>
      <c r="D1761" s="3">
        <v>0.64583333333333337</v>
      </c>
      <c r="E1761" s="1" t="s">
        <v>1362</v>
      </c>
      <c r="F1761" s="1" t="s">
        <v>1961</v>
      </c>
      <c r="G1761" s="1" t="s">
        <v>13</v>
      </c>
      <c r="H1761" s="1" t="s">
        <v>14</v>
      </c>
      <c r="I1761" s="1" t="s">
        <v>15</v>
      </c>
      <c r="J1761" s="1">
        <f>FIND(", ",space_missions[[#This Row],[Location]])</f>
        <v>10</v>
      </c>
      <c r="K1761" s="1" t="str">
        <f t="shared" si="27"/>
        <v xml:space="preserve"> Russia</v>
      </c>
      <c r="L1761" s="1" t="str">
        <f>_xlfn.CONCAT(space_missions[[#This Row],[Company]],"-",space_missions[[#This Row],[Rocket]])</f>
        <v>RVSN USSR-Soyuz U</v>
      </c>
      <c r="M1761" s="1">
        <f>YEAR(space_missions[[#This Row],[Date]])</f>
        <v>1978</v>
      </c>
    </row>
    <row r="1762" spans="1:13">
      <c r="A1762" s="1" t="s">
        <v>92</v>
      </c>
      <c r="B1762" s="1" t="s">
        <v>171</v>
      </c>
      <c r="C1762" s="2">
        <v>28770</v>
      </c>
      <c r="D1762" s="3">
        <v>1.9444444444444445E-2</v>
      </c>
      <c r="E1762" s="1" t="s">
        <v>1825</v>
      </c>
      <c r="F1762" s="1" t="s">
        <v>1962</v>
      </c>
      <c r="G1762" s="1" t="s">
        <v>13</v>
      </c>
      <c r="H1762" s="1" t="s">
        <v>14</v>
      </c>
      <c r="I1762" s="1" t="s">
        <v>15</v>
      </c>
      <c r="J1762" s="1">
        <f>FIND(", ",space_missions[[#This Row],[Location]])</f>
        <v>7</v>
      </c>
      <c r="K1762" s="1" t="str">
        <f t="shared" si="27"/>
        <v xml:space="preserve"> USA</v>
      </c>
      <c r="L1762" s="1" t="str">
        <f>_xlfn.CONCAT(space_missions[[#This Row],[Company]],"-",space_missions[[#This Row],[Rocket]])</f>
        <v>General Dynamics-Atlas-E/F SGS-1</v>
      </c>
      <c r="M1762" s="1">
        <f>YEAR(space_missions[[#This Row],[Date]])</f>
        <v>1978</v>
      </c>
    </row>
    <row r="1763" spans="1:13">
      <c r="A1763" s="1" t="s">
        <v>9</v>
      </c>
      <c r="B1763" s="1" t="s">
        <v>980</v>
      </c>
      <c r="C1763" s="2">
        <v>28773</v>
      </c>
      <c r="D1763" s="3">
        <v>0.82222222222222219</v>
      </c>
      <c r="E1763" s="1" t="s">
        <v>396</v>
      </c>
      <c r="F1763" s="1" t="s">
        <v>1963</v>
      </c>
      <c r="G1763" s="1" t="s">
        <v>13</v>
      </c>
      <c r="H1763" s="1" t="s">
        <v>14</v>
      </c>
      <c r="I1763" s="1" t="s">
        <v>15</v>
      </c>
      <c r="J1763" s="1">
        <f>FIND(", ",space_missions[[#This Row],[Location]])</f>
        <v>10</v>
      </c>
      <c r="K1763" s="1" t="str">
        <f t="shared" si="27"/>
        <v xml:space="preserve"> Russia</v>
      </c>
      <c r="L1763" s="1" t="str">
        <f>_xlfn.CONCAT(space_missions[[#This Row],[Company]],"-",space_missions[[#This Row],[Rocket]])</f>
        <v>RVSN USSR-Vostok-2M</v>
      </c>
      <c r="M1763" s="1">
        <f>YEAR(space_missions[[#This Row],[Date]])</f>
        <v>1978</v>
      </c>
    </row>
    <row r="1764" spans="1:13">
      <c r="A1764" s="1" t="s">
        <v>9</v>
      </c>
      <c r="B1764" s="1" t="s">
        <v>1116</v>
      </c>
      <c r="C1764" s="2">
        <v>28776</v>
      </c>
      <c r="D1764" s="3">
        <v>0.22152777777777777</v>
      </c>
      <c r="E1764" s="1" t="s">
        <v>1463</v>
      </c>
      <c r="F1764" s="1" t="s">
        <v>1964</v>
      </c>
      <c r="G1764" s="1" t="s">
        <v>13</v>
      </c>
      <c r="H1764" s="1" t="s">
        <v>14</v>
      </c>
      <c r="I1764" s="1" t="s">
        <v>15</v>
      </c>
      <c r="J1764" s="1">
        <f>FIND(", ",space_missions[[#This Row],[Location]])</f>
        <v>10</v>
      </c>
      <c r="K1764" s="1" t="str">
        <f t="shared" si="27"/>
        <v xml:space="preserve"> Russia</v>
      </c>
      <c r="L1764" s="1" t="str">
        <f>_xlfn.CONCAT(space_missions[[#This Row],[Company]],"-",space_missions[[#This Row],[Rocket]])</f>
        <v>RVSN USSR-Molniya-M /Block ML</v>
      </c>
      <c r="M1764" s="1">
        <f>YEAR(space_missions[[#This Row],[Date]])</f>
        <v>1978</v>
      </c>
    </row>
    <row r="1765" spans="1:13">
      <c r="A1765" s="1" t="s">
        <v>92</v>
      </c>
      <c r="B1765" s="1" t="s">
        <v>127</v>
      </c>
      <c r="C1765" s="2">
        <v>28776</v>
      </c>
      <c r="D1765" s="3">
        <v>0.47430555555555554</v>
      </c>
      <c r="E1765" s="1" t="s">
        <v>1965</v>
      </c>
      <c r="F1765" s="1" t="s">
        <v>1966</v>
      </c>
      <c r="G1765" s="1" t="s">
        <v>13</v>
      </c>
      <c r="H1765" s="1" t="s">
        <v>14</v>
      </c>
      <c r="I1765" s="1" t="s">
        <v>15</v>
      </c>
      <c r="J1765" s="1">
        <f>FIND(", ",space_missions[[#This Row],[Location]])</f>
        <v>7</v>
      </c>
      <c r="K1765" s="1" t="str">
        <f t="shared" si="27"/>
        <v xml:space="preserve"> USA</v>
      </c>
      <c r="L1765" s="1" t="str">
        <f>_xlfn.CONCAT(space_missions[[#This Row],[Company]],"-",space_missions[[#This Row],[Rocket]])</f>
        <v>General Dynamics-Atlas-E/F Star-37S-ISS</v>
      </c>
      <c r="M1765" s="1">
        <f>YEAR(space_missions[[#This Row],[Date]])</f>
        <v>1978</v>
      </c>
    </row>
    <row r="1766" spans="1:13">
      <c r="A1766" s="1" t="s">
        <v>9</v>
      </c>
      <c r="B1766" s="1" t="s">
        <v>980</v>
      </c>
      <c r="C1766" s="2">
        <v>28780</v>
      </c>
      <c r="D1766" s="3">
        <v>0.625</v>
      </c>
      <c r="E1766" s="1" t="s">
        <v>1362</v>
      </c>
      <c r="F1766" s="1" t="s">
        <v>1967</v>
      </c>
      <c r="G1766" s="1" t="s">
        <v>13</v>
      </c>
      <c r="H1766" s="1" t="s">
        <v>14</v>
      </c>
      <c r="I1766" s="1" t="s">
        <v>15</v>
      </c>
      <c r="J1766" s="1">
        <f>FIND(", ",space_missions[[#This Row],[Location]])</f>
        <v>10</v>
      </c>
      <c r="K1766" s="1" t="str">
        <f t="shared" si="27"/>
        <v xml:space="preserve"> Russia</v>
      </c>
      <c r="L1766" s="1" t="str">
        <f>_xlfn.CONCAT(space_missions[[#This Row],[Company]],"-",space_missions[[#This Row],[Rocket]])</f>
        <v>RVSN USSR-Soyuz U</v>
      </c>
      <c r="M1766" s="1">
        <f>YEAR(space_missions[[#This Row],[Date]])</f>
        <v>1978</v>
      </c>
    </row>
    <row r="1767" spans="1:13">
      <c r="A1767" s="1" t="s">
        <v>9</v>
      </c>
      <c r="B1767" s="1" t="s">
        <v>961</v>
      </c>
      <c r="C1767" s="2">
        <v>28787</v>
      </c>
      <c r="D1767" s="3"/>
      <c r="E1767" s="1" t="s">
        <v>685</v>
      </c>
      <c r="F1767" s="1" t="s">
        <v>1968</v>
      </c>
      <c r="G1767" s="1" t="s">
        <v>13</v>
      </c>
      <c r="H1767" s="1" t="s">
        <v>14</v>
      </c>
      <c r="I1767" s="1" t="s">
        <v>15</v>
      </c>
      <c r="J1767" s="1">
        <f>FIND(", ",space_missions[[#This Row],[Location]])</f>
        <v>11</v>
      </c>
      <c r="K1767" s="1" t="str">
        <f t="shared" si="27"/>
        <v xml:space="preserve"> Russia</v>
      </c>
      <c r="L1767" s="1" t="str">
        <f>_xlfn.CONCAT(space_missions[[#This Row],[Company]],"-",space_missions[[#This Row],[Rocket]])</f>
        <v>RVSN USSR-Cosmos-3M (11K65M)</v>
      </c>
      <c r="M1767" s="1">
        <f>YEAR(space_missions[[#This Row],[Date]])</f>
        <v>1978</v>
      </c>
    </row>
    <row r="1768" spans="1:13">
      <c r="A1768" s="1" t="s">
        <v>9</v>
      </c>
      <c r="B1768" s="1" t="s">
        <v>1828</v>
      </c>
      <c r="C1768" s="2">
        <v>28789</v>
      </c>
      <c r="D1768" s="3">
        <v>0.29166666666666669</v>
      </c>
      <c r="E1768" s="1" t="s">
        <v>1829</v>
      </c>
      <c r="F1768" s="1" t="s">
        <v>1969</v>
      </c>
      <c r="G1768" s="1" t="s">
        <v>13</v>
      </c>
      <c r="H1768" s="1" t="s">
        <v>14</v>
      </c>
      <c r="I1768" s="1" t="s">
        <v>15</v>
      </c>
      <c r="J1768" s="1">
        <f>FIND(", ",space_missions[[#This Row],[Location]])</f>
        <v>10</v>
      </c>
      <c r="K1768" s="1" t="str">
        <f t="shared" si="27"/>
        <v xml:space="preserve"> Russia</v>
      </c>
      <c r="L1768" s="1" t="str">
        <f>_xlfn.CONCAT(space_missions[[#This Row],[Company]],"-",space_missions[[#This Row],[Rocket]])</f>
        <v>RVSN USSR-Tsyklon-3</v>
      </c>
      <c r="M1768" s="1">
        <f>YEAR(space_missions[[#This Row],[Date]])</f>
        <v>1978</v>
      </c>
    </row>
    <row r="1769" spans="1:13">
      <c r="A1769" s="1" t="s">
        <v>9</v>
      </c>
      <c r="B1769" s="1" t="s">
        <v>361</v>
      </c>
      <c r="C1769" s="2">
        <v>28793</v>
      </c>
      <c r="D1769" s="3"/>
      <c r="E1769" s="1" t="s">
        <v>1257</v>
      </c>
      <c r="F1769" s="1" t="s">
        <v>1970</v>
      </c>
      <c r="G1769" s="1" t="s">
        <v>13</v>
      </c>
      <c r="H1769" s="1" t="s">
        <v>14</v>
      </c>
      <c r="I1769" s="1" t="s">
        <v>15</v>
      </c>
      <c r="J1769" s="1">
        <f>FIND(", ",space_missions[[#This Row],[Location]])</f>
        <v>10</v>
      </c>
      <c r="K1769" s="1" t="str">
        <f t="shared" si="27"/>
        <v xml:space="preserve"> Kazakhstan</v>
      </c>
      <c r="L1769" s="1" t="str">
        <f>_xlfn.CONCAT(space_missions[[#This Row],[Company]],"-",space_missions[[#This Row],[Rocket]])</f>
        <v>RVSN USSR-Molniya-M /Block SO-L</v>
      </c>
      <c r="M1769" s="1">
        <f>YEAR(space_missions[[#This Row],[Date]])</f>
        <v>1978</v>
      </c>
    </row>
    <row r="1770" spans="1:13">
      <c r="A1770" s="1" t="s">
        <v>9</v>
      </c>
      <c r="B1770" s="1" t="s">
        <v>543</v>
      </c>
      <c r="C1770" s="2">
        <v>28795</v>
      </c>
      <c r="D1770" s="3">
        <v>0.5</v>
      </c>
      <c r="E1770" s="1" t="s">
        <v>1362</v>
      </c>
      <c r="F1770" s="1" t="s">
        <v>1971</v>
      </c>
      <c r="G1770" s="1" t="s">
        <v>13</v>
      </c>
      <c r="H1770" s="1" t="s">
        <v>14</v>
      </c>
      <c r="I1770" s="1" t="s">
        <v>15</v>
      </c>
      <c r="J1770" s="1">
        <f>FIND(", ",space_missions[[#This Row],[Location]])</f>
        <v>10</v>
      </c>
      <c r="K1770" s="1" t="str">
        <f t="shared" si="27"/>
        <v xml:space="preserve"> Russia</v>
      </c>
      <c r="L1770" s="1" t="str">
        <f>_xlfn.CONCAT(space_missions[[#This Row],[Company]],"-",space_missions[[#This Row],[Rocket]])</f>
        <v>RVSN USSR-Soyuz U</v>
      </c>
      <c r="M1770" s="1">
        <f>YEAR(space_missions[[#This Row],[Date]])</f>
        <v>1978</v>
      </c>
    </row>
    <row r="1771" spans="1:13">
      <c r="A1771" s="1" t="s">
        <v>92</v>
      </c>
      <c r="B1771" s="1" t="s">
        <v>482</v>
      </c>
      <c r="C1771" s="2">
        <v>28807</v>
      </c>
      <c r="D1771" s="3">
        <v>0.22500000000000001</v>
      </c>
      <c r="E1771" s="1" t="s">
        <v>1632</v>
      </c>
      <c r="F1771" s="1" t="s">
        <v>1972</v>
      </c>
      <c r="G1771" s="1" t="s">
        <v>13</v>
      </c>
      <c r="H1771" s="1" t="s">
        <v>14</v>
      </c>
      <c r="I1771" s="1" t="s">
        <v>15</v>
      </c>
      <c r="J1771" s="1">
        <f>FIND(", ",space_missions[[#This Row],[Location]])</f>
        <v>8</v>
      </c>
      <c r="K1771" s="1" t="str">
        <f t="shared" si="27"/>
        <v xml:space="preserve"> USA</v>
      </c>
      <c r="L1771" s="1" t="str">
        <f>_xlfn.CONCAT(space_missions[[#This Row],[Company]],"-",space_missions[[#This Row],[Rocket]])</f>
        <v>General Dynamics-Atlas-SLV3D Centaur-D1AR</v>
      </c>
      <c r="M1771" s="1">
        <f>YEAR(space_missions[[#This Row],[Date]])</f>
        <v>1978</v>
      </c>
    </row>
    <row r="1772" spans="1:13">
      <c r="A1772" s="1" t="s">
        <v>9</v>
      </c>
      <c r="B1772" s="1" t="s">
        <v>543</v>
      </c>
      <c r="C1772" s="2">
        <v>28809</v>
      </c>
      <c r="D1772" s="3">
        <v>0.48958333333333331</v>
      </c>
      <c r="E1772" s="1" t="s">
        <v>1362</v>
      </c>
      <c r="F1772" s="1" t="s">
        <v>1973</v>
      </c>
      <c r="G1772" s="1" t="s">
        <v>13</v>
      </c>
      <c r="H1772" s="1" t="s">
        <v>14</v>
      </c>
      <c r="I1772" s="1" t="s">
        <v>15</v>
      </c>
      <c r="J1772" s="1">
        <f>FIND(", ",space_missions[[#This Row],[Location]])</f>
        <v>10</v>
      </c>
      <c r="K1772" s="1" t="str">
        <f t="shared" si="27"/>
        <v xml:space="preserve"> Russia</v>
      </c>
      <c r="L1772" s="1" t="str">
        <f>_xlfn.CONCAT(space_missions[[#This Row],[Company]],"-",space_missions[[#This Row],[Rocket]])</f>
        <v>RVSN USSR-Soyuz U</v>
      </c>
      <c r="M1772" s="1">
        <f>YEAR(space_missions[[#This Row],[Date]])</f>
        <v>1978</v>
      </c>
    </row>
    <row r="1773" spans="1:13">
      <c r="A1773" s="1" t="s">
        <v>9</v>
      </c>
      <c r="B1773" s="1" t="s">
        <v>684</v>
      </c>
      <c r="C1773" s="2">
        <v>28810</v>
      </c>
      <c r="D1773" s="3">
        <v>0.90625</v>
      </c>
      <c r="E1773" s="1" t="s">
        <v>685</v>
      </c>
      <c r="F1773" s="1" t="s">
        <v>1974</v>
      </c>
      <c r="G1773" s="1" t="s">
        <v>13</v>
      </c>
      <c r="H1773" s="1" t="s">
        <v>14</v>
      </c>
      <c r="I1773" s="1" t="s">
        <v>15</v>
      </c>
      <c r="J1773" s="1">
        <f>FIND(", ",space_missions[[#This Row],[Location]])</f>
        <v>11</v>
      </c>
      <c r="K1773" s="1" t="str">
        <f t="shared" si="27"/>
        <v xml:space="preserve"> Russia</v>
      </c>
      <c r="L1773" s="1" t="str">
        <f>_xlfn.CONCAT(space_missions[[#This Row],[Company]],"-",space_missions[[#This Row],[Rocket]])</f>
        <v>RVSN USSR-Cosmos-3M (11K65M)</v>
      </c>
      <c r="M1773" s="1">
        <f>YEAR(space_missions[[#This Row],[Date]])</f>
        <v>1978</v>
      </c>
    </row>
    <row r="1774" spans="1:13">
      <c r="A1774" s="1" t="s">
        <v>9</v>
      </c>
      <c r="B1774" s="1" t="s">
        <v>980</v>
      </c>
      <c r="C1774" s="2">
        <v>28815</v>
      </c>
      <c r="D1774" s="3">
        <v>0.5</v>
      </c>
      <c r="E1774" s="1" t="s">
        <v>1362</v>
      </c>
      <c r="F1774" s="1" t="s">
        <v>1975</v>
      </c>
      <c r="G1774" s="1" t="s">
        <v>13</v>
      </c>
      <c r="H1774" s="1" t="s">
        <v>14</v>
      </c>
      <c r="I1774" s="1" t="s">
        <v>15</v>
      </c>
      <c r="J1774" s="1">
        <f>FIND(", ",space_missions[[#This Row],[Location]])</f>
        <v>10</v>
      </c>
      <c r="K1774" s="1" t="str">
        <f t="shared" si="27"/>
        <v xml:space="preserve"> Russia</v>
      </c>
      <c r="L1774" s="1" t="str">
        <f>_xlfn.CONCAT(space_missions[[#This Row],[Company]],"-",space_missions[[#This Row],[Rocket]])</f>
        <v>RVSN USSR-Soyuz U</v>
      </c>
      <c r="M1774" s="1">
        <f>YEAR(space_missions[[#This Row],[Date]])</f>
        <v>1978</v>
      </c>
    </row>
    <row r="1775" spans="1:13">
      <c r="A1775" s="1" t="s">
        <v>9</v>
      </c>
      <c r="B1775" s="1" t="s">
        <v>980</v>
      </c>
      <c r="C1775" s="2">
        <v>28822</v>
      </c>
      <c r="D1775" s="3">
        <v>0.68055555555555558</v>
      </c>
      <c r="E1775" s="1" t="s">
        <v>1362</v>
      </c>
      <c r="F1775" s="1" t="s">
        <v>1976</v>
      </c>
      <c r="G1775" s="1" t="s">
        <v>13</v>
      </c>
      <c r="H1775" s="1" t="s">
        <v>14</v>
      </c>
      <c r="I1775" s="1" t="s">
        <v>15</v>
      </c>
      <c r="J1775" s="1">
        <f>FIND(", ",space_missions[[#This Row],[Location]])</f>
        <v>10</v>
      </c>
      <c r="K1775" s="1" t="str">
        <f t="shared" si="27"/>
        <v xml:space="preserve"> Russia</v>
      </c>
      <c r="L1775" s="1" t="str">
        <f>_xlfn.CONCAT(space_missions[[#This Row],[Company]],"-",space_missions[[#This Row],[Rocket]])</f>
        <v>RVSN USSR-Soyuz U</v>
      </c>
      <c r="M1775" s="1">
        <f>YEAR(space_missions[[#This Row],[Date]])</f>
        <v>1978</v>
      </c>
    </row>
    <row r="1776" spans="1:13">
      <c r="A1776" s="1" t="s">
        <v>9</v>
      </c>
      <c r="B1776" s="1" t="s">
        <v>684</v>
      </c>
      <c r="C1776" s="2">
        <v>28829</v>
      </c>
      <c r="D1776" s="3">
        <v>0.7583333333333333</v>
      </c>
      <c r="E1776" s="1" t="s">
        <v>685</v>
      </c>
      <c r="F1776" s="1" t="s">
        <v>1977</v>
      </c>
      <c r="G1776" s="1" t="s">
        <v>13</v>
      </c>
      <c r="H1776" s="1" t="s">
        <v>14</v>
      </c>
      <c r="I1776" s="1" t="s">
        <v>15</v>
      </c>
      <c r="J1776" s="1">
        <f>FIND(", ",space_missions[[#This Row],[Location]])</f>
        <v>11</v>
      </c>
      <c r="K1776" s="1" t="str">
        <f t="shared" si="27"/>
        <v xml:space="preserve"> Russia</v>
      </c>
      <c r="L1776" s="1" t="str">
        <f>_xlfn.CONCAT(space_missions[[#This Row],[Company]],"-",space_missions[[#This Row],[Rocket]])</f>
        <v>RVSN USSR-Cosmos-3M (11K65M)</v>
      </c>
      <c r="M1776" s="1">
        <f>YEAR(space_missions[[#This Row],[Date]])</f>
        <v>1978</v>
      </c>
    </row>
    <row r="1777" spans="1:13">
      <c r="A1777" s="1" t="s">
        <v>9</v>
      </c>
      <c r="B1777" s="1" t="s">
        <v>543</v>
      </c>
      <c r="C1777" s="2">
        <v>28831</v>
      </c>
      <c r="D1777" s="3">
        <v>0.64583333333333337</v>
      </c>
      <c r="E1777" s="1" t="s">
        <v>1362</v>
      </c>
      <c r="F1777" s="1" t="s">
        <v>1978</v>
      </c>
      <c r="G1777" s="1" t="s">
        <v>13</v>
      </c>
      <c r="H1777" s="1" t="s">
        <v>14</v>
      </c>
      <c r="I1777" s="1" t="s">
        <v>15</v>
      </c>
      <c r="J1777" s="1">
        <f>FIND(", ",space_missions[[#This Row],[Location]])</f>
        <v>10</v>
      </c>
      <c r="K1777" s="1" t="str">
        <f t="shared" si="27"/>
        <v xml:space="preserve"> Russia</v>
      </c>
      <c r="L1777" s="1" t="str">
        <f>_xlfn.CONCAT(space_missions[[#This Row],[Company]],"-",space_missions[[#This Row],[Rocket]])</f>
        <v>RVSN USSR-Soyuz U</v>
      </c>
      <c r="M1777" s="1">
        <f>YEAR(space_missions[[#This Row],[Date]])</f>
        <v>1978</v>
      </c>
    </row>
    <row r="1778" spans="1:13">
      <c r="A1778" s="1" t="s">
        <v>9</v>
      </c>
      <c r="B1778" s="1" t="s">
        <v>361</v>
      </c>
      <c r="C1778" s="2">
        <v>28832</v>
      </c>
      <c r="D1778" s="3">
        <v>0.39583333333333331</v>
      </c>
      <c r="E1778" s="1" t="s">
        <v>1362</v>
      </c>
      <c r="F1778" s="1" t="s">
        <v>1979</v>
      </c>
      <c r="G1778" s="1" t="s">
        <v>13</v>
      </c>
      <c r="H1778" s="1" t="s">
        <v>14</v>
      </c>
      <c r="I1778" s="1" t="s">
        <v>15</v>
      </c>
      <c r="J1778" s="1">
        <f>FIND(", ",space_missions[[#This Row],[Location]])</f>
        <v>10</v>
      </c>
      <c r="K1778" s="1" t="str">
        <f t="shared" si="27"/>
        <v xml:space="preserve"> Kazakhstan</v>
      </c>
      <c r="L1778" s="1" t="str">
        <f>_xlfn.CONCAT(space_missions[[#This Row],[Company]],"-",space_missions[[#This Row],[Rocket]])</f>
        <v>RVSN USSR-Soyuz U</v>
      </c>
      <c r="M1778" s="1">
        <f>YEAR(space_missions[[#This Row],[Date]])</f>
        <v>1978</v>
      </c>
    </row>
    <row r="1779" spans="1:13">
      <c r="A1779" s="1" t="s">
        <v>92</v>
      </c>
      <c r="B1779" s="1" t="s">
        <v>171</v>
      </c>
      <c r="C1779" s="2">
        <v>28835</v>
      </c>
      <c r="D1779" s="3">
        <v>0.16597222222222222</v>
      </c>
      <c r="E1779" s="1" t="s">
        <v>1825</v>
      </c>
      <c r="F1779" s="1" t="s">
        <v>1980</v>
      </c>
      <c r="G1779" s="1" t="s">
        <v>13</v>
      </c>
      <c r="H1779" s="1" t="s">
        <v>14</v>
      </c>
      <c r="I1779" s="1" t="s">
        <v>15</v>
      </c>
      <c r="J1779" s="1">
        <f>FIND(", ",space_missions[[#This Row],[Location]])</f>
        <v>7</v>
      </c>
      <c r="K1779" s="1" t="str">
        <f t="shared" si="27"/>
        <v xml:space="preserve"> USA</v>
      </c>
      <c r="L1779" s="1" t="str">
        <f>_xlfn.CONCAT(space_missions[[#This Row],[Company]],"-",space_missions[[#This Row],[Rocket]])</f>
        <v>General Dynamics-Atlas-E/F SGS-1</v>
      </c>
      <c r="M1779" s="1">
        <f>YEAR(space_missions[[#This Row],[Date]])</f>
        <v>1978</v>
      </c>
    </row>
    <row r="1780" spans="1:13">
      <c r="A1780" s="1" t="s">
        <v>463</v>
      </c>
      <c r="B1780" s="1" t="s">
        <v>464</v>
      </c>
      <c r="C1780" s="2">
        <v>28838</v>
      </c>
      <c r="D1780" s="3">
        <v>2.7777777777777776E-2</v>
      </c>
      <c r="E1780" s="1" t="s">
        <v>1082</v>
      </c>
      <c r="F1780" s="1" t="s">
        <v>1981</v>
      </c>
      <c r="G1780" s="1" t="s">
        <v>13</v>
      </c>
      <c r="H1780" s="1" t="s">
        <v>14</v>
      </c>
      <c r="I1780" s="1" t="s">
        <v>15</v>
      </c>
      <c r="J1780" s="1">
        <f>FIND(", ",space_missions[[#This Row],[Location]])</f>
        <v>7</v>
      </c>
      <c r="K1780" s="1" t="str">
        <f t="shared" si="27"/>
        <v xml:space="preserve"> USA</v>
      </c>
      <c r="L1780" s="1" t="str">
        <f>_xlfn.CONCAT(space_missions[[#This Row],[Company]],"-",space_missions[[#This Row],[Rocket]])</f>
        <v>Martin Marietta-Titan III(23)C</v>
      </c>
      <c r="M1780" s="1">
        <f>YEAR(space_missions[[#This Row],[Date]])</f>
        <v>1978</v>
      </c>
    </row>
    <row r="1781" spans="1:13">
      <c r="A1781" s="1" t="s">
        <v>9</v>
      </c>
      <c r="B1781" s="1" t="s">
        <v>980</v>
      </c>
      <c r="C1781" s="2">
        <v>28838</v>
      </c>
      <c r="D1781" s="3">
        <v>0.63888888888888884</v>
      </c>
      <c r="E1781" s="1" t="s">
        <v>1362</v>
      </c>
      <c r="F1781" s="1" t="s">
        <v>1982</v>
      </c>
      <c r="G1781" s="1" t="s">
        <v>13</v>
      </c>
      <c r="H1781" s="1" t="s">
        <v>14</v>
      </c>
      <c r="I1781" s="1" t="s">
        <v>15</v>
      </c>
      <c r="J1781" s="1">
        <f>FIND(", ",space_missions[[#This Row],[Location]])</f>
        <v>10</v>
      </c>
      <c r="K1781" s="1" t="str">
        <f t="shared" si="27"/>
        <v xml:space="preserve"> Russia</v>
      </c>
      <c r="L1781" s="1" t="str">
        <f>_xlfn.CONCAT(space_missions[[#This Row],[Company]],"-",space_missions[[#This Row],[Rocket]])</f>
        <v>RVSN USSR-Soyuz U</v>
      </c>
      <c r="M1781" s="1">
        <f>YEAR(space_missions[[#This Row],[Date]])</f>
        <v>1978</v>
      </c>
    </row>
    <row r="1782" spans="1:13">
      <c r="A1782" s="1" t="s">
        <v>9</v>
      </c>
      <c r="B1782" s="1" t="s">
        <v>684</v>
      </c>
      <c r="C1782" s="2">
        <v>28839</v>
      </c>
      <c r="D1782" s="3">
        <v>0.55486111111111114</v>
      </c>
      <c r="E1782" s="1" t="s">
        <v>685</v>
      </c>
      <c r="F1782" s="1" t="s">
        <v>1983</v>
      </c>
      <c r="G1782" s="1" t="s">
        <v>13</v>
      </c>
      <c r="H1782" s="1" t="s">
        <v>14</v>
      </c>
      <c r="I1782" s="1" t="s">
        <v>15</v>
      </c>
      <c r="J1782" s="1">
        <f>FIND(", ",space_missions[[#This Row],[Location]])</f>
        <v>11</v>
      </c>
      <c r="K1782" s="1" t="str">
        <f t="shared" si="27"/>
        <v xml:space="preserve"> Russia</v>
      </c>
      <c r="L1782" s="1" t="str">
        <f>_xlfn.CONCAT(space_missions[[#This Row],[Company]],"-",space_missions[[#This Row],[Rocket]])</f>
        <v>RVSN USSR-Cosmos-3M (11K65M)</v>
      </c>
      <c r="M1782" s="1">
        <f>YEAR(space_missions[[#This Row],[Date]])</f>
        <v>1978</v>
      </c>
    </row>
    <row r="1783" spans="1:13">
      <c r="A1783" s="1" t="s">
        <v>9</v>
      </c>
      <c r="B1783" s="1" t="s">
        <v>980</v>
      </c>
      <c r="C1783" s="2">
        <v>28843</v>
      </c>
      <c r="D1783" s="3">
        <v>6.5972222222222224E-2</v>
      </c>
      <c r="E1783" s="1" t="s">
        <v>396</v>
      </c>
      <c r="F1783" s="1" t="s">
        <v>1984</v>
      </c>
      <c r="G1783" s="1" t="s">
        <v>13</v>
      </c>
      <c r="H1783" s="1" t="s">
        <v>14</v>
      </c>
      <c r="I1783" s="1" t="s">
        <v>15</v>
      </c>
      <c r="J1783" s="1">
        <f>FIND(", ",space_missions[[#This Row],[Location]])</f>
        <v>10</v>
      </c>
      <c r="K1783" s="1" t="str">
        <f t="shared" si="27"/>
        <v xml:space="preserve"> Russia</v>
      </c>
      <c r="L1783" s="1" t="str">
        <f>_xlfn.CONCAT(space_missions[[#This Row],[Company]],"-",space_missions[[#This Row],[Rocket]])</f>
        <v>RVSN USSR-Vostok-2M</v>
      </c>
      <c r="M1783" s="1">
        <f>YEAR(space_missions[[#This Row],[Date]])</f>
        <v>1978</v>
      </c>
    </row>
    <row r="1784" spans="1:13">
      <c r="A1784" s="1" t="s">
        <v>9</v>
      </c>
      <c r="B1784" s="1" t="s">
        <v>961</v>
      </c>
      <c r="C1784" s="2">
        <v>28844</v>
      </c>
      <c r="D1784" s="3">
        <v>0.86319444444444449</v>
      </c>
      <c r="E1784" s="1" t="s">
        <v>685</v>
      </c>
      <c r="F1784" s="1" t="s">
        <v>1985</v>
      </c>
      <c r="G1784" s="1" t="s">
        <v>13</v>
      </c>
      <c r="H1784" s="1" t="s">
        <v>14</v>
      </c>
      <c r="I1784" s="1" t="s">
        <v>56</v>
      </c>
      <c r="J1784" s="1">
        <f>FIND(", ",space_missions[[#This Row],[Location]])</f>
        <v>11</v>
      </c>
      <c r="K1784" s="1" t="str">
        <f t="shared" si="27"/>
        <v xml:space="preserve"> Russia</v>
      </c>
      <c r="L1784" s="1" t="str">
        <f>_xlfn.CONCAT(space_missions[[#This Row],[Company]],"-",space_missions[[#This Row],[Rocket]])</f>
        <v>RVSN USSR-Cosmos-3M (11K65M)</v>
      </c>
      <c r="M1784" s="1">
        <f>YEAR(space_missions[[#This Row],[Date]])</f>
        <v>1978</v>
      </c>
    </row>
    <row r="1785" spans="1:13">
      <c r="A1785" s="1" t="s">
        <v>9</v>
      </c>
      <c r="B1785" s="1" t="s">
        <v>1338</v>
      </c>
      <c r="C1785" s="2">
        <v>28846</v>
      </c>
      <c r="D1785" s="3">
        <v>0.91666666666666663</v>
      </c>
      <c r="E1785" s="1" t="s">
        <v>685</v>
      </c>
      <c r="F1785" s="1" t="s">
        <v>1986</v>
      </c>
      <c r="G1785" s="1" t="s">
        <v>13</v>
      </c>
      <c r="H1785" s="1" t="s">
        <v>14</v>
      </c>
      <c r="I1785" s="1" t="s">
        <v>15</v>
      </c>
      <c r="J1785" s="1">
        <f>FIND(", ",space_missions[[#This Row],[Location]])</f>
        <v>11</v>
      </c>
      <c r="K1785" s="1" t="str">
        <f t="shared" si="27"/>
        <v xml:space="preserve"> Russia</v>
      </c>
      <c r="L1785" s="1" t="str">
        <f>_xlfn.CONCAT(space_missions[[#This Row],[Company]],"-",space_missions[[#This Row],[Rocket]])</f>
        <v>RVSN USSR-Cosmos-3M (11K65M)</v>
      </c>
      <c r="M1785" s="1">
        <f>YEAR(space_missions[[#This Row],[Date]])</f>
        <v>1978</v>
      </c>
    </row>
    <row r="1786" spans="1:13">
      <c r="A1786" s="1" t="s">
        <v>9</v>
      </c>
      <c r="B1786" s="1" t="s">
        <v>1116</v>
      </c>
      <c r="C1786" s="2">
        <v>28847</v>
      </c>
      <c r="D1786" s="3"/>
      <c r="E1786" s="1" t="s">
        <v>396</v>
      </c>
      <c r="F1786" s="1" t="s">
        <v>1987</v>
      </c>
      <c r="G1786" s="1" t="s">
        <v>13</v>
      </c>
      <c r="H1786" s="1" t="s">
        <v>14</v>
      </c>
      <c r="I1786" s="1" t="s">
        <v>15</v>
      </c>
      <c r="J1786" s="1">
        <f>FIND(", ",space_missions[[#This Row],[Location]])</f>
        <v>10</v>
      </c>
      <c r="K1786" s="1" t="str">
        <f t="shared" si="27"/>
        <v xml:space="preserve"> Russia</v>
      </c>
      <c r="L1786" s="1" t="str">
        <f>_xlfn.CONCAT(space_missions[[#This Row],[Company]],"-",space_missions[[#This Row],[Rocket]])</f>
        <v>RVSN USSR-Vostok-2M</v>
      </c>
      <c r="M1786" s="1">
        <f>YEAR(space_missions[[#This Row],[Date]])</f>
        <v>1978</v>
      </c>
    </row>
    <row r="1787" spans="1:13">
      <c r="A1787" s="1" t="s">
        <v>9</v>
      </c>
      <c r="B1787" s="1" t="s">
        <v>684</v>
      </c>
      <c r="C1787" s="2">
        <v>28850</v>
      </c>
      <c r="D1787" s="3">
        <v>0.5625</v>
      </c>
      <c r="E1787" s="1" t="s">
        <v>685</v>
      </c>
      <c r="F1787" s="1" t="s">
        <v>1988</v>
      </c>
      <c r="G1787" s="1" t="s">
        <v>13</v>
      </c>
      <c r="H1787" s="1" t="s">
        <v>14</v>
      </c>
      <c r="I1787" s="1" t="s">
        <v>15</v>
      </c>
      <c r="J1787" s="1">
        <f>FIND(", ",space_missions[[#This Row],[Location]])</f>
        <v>11</v>
      </c>
      <c r="K1787" s="1" t="str">
        <f t="shared" si="27"/>
        <v xml:space="preserve"> Russia</v>
      </c>
      <c r="L1787" s="1" t="str">
        <f>_xlfn.CONCAT(space_missions[[#This Row],[Company]],"-",space_missions[[#This Row],[Rocket]])</f>
        <v>RVSN USSR-Cosmos-3M (11K65M)</v>
      </c>
      <c r="M1787" s="1">
        <f>YEAR(space_missions[[#This Row],[Date]])</f>
        <v>1978</v>
      </c>
    </row>
    <row r="1788" spans="1:13">
      <c r="A1788" s="1" t="s">
        <v>9</v>
      </c>
      <c r="B1788" s="1" t="s">
        <v>980</v>
      </c>
      <c r="C1788" s="2">
        <v>28850</v>
      </c>
      <c r="D1788" s="3">
        <v>0.64583333333333337</v>
      </c>
      <c r="E1788" s="1" t="s">
        <v>1362</v>
      </c>
      <c r="F1788" s="1" t="s">
        <v>1989</v>
      </c>
      <c r="G1788" s="1" t="s">
        <v>13</v>
      </c>
      <c r="H1788" s="1" t="s">
        <v>14</v>
      </c>
      <c r="I1788" s="1" t="s">
        <v>56</v>
      </c>
      <c r="J1788" s="1">
        <f>FIND(", ",space_missions[[#This Row],[Location]])</f>
        <v>10</v>
      </c>
      <c r="K1788" s="1" t="str">
        <f t="shared" si="27"/>
        <v xml:space="preserve"> Russia</v>
      </c>
      <c r="L1788" s="1" t="str">
        <f>_xlfn.CONCAT(space_missions[[#This Row],[Company]],"-",space_missions[[#This Row],[Rocket]])</f>
        <v>RVSN USSR-Soyuz U</v>
      </c>
      <c r="M1788" s="1">
        <f>YEAR(space_missions[[#This Row],[Date]])</f>
        <v>1978</v>
      </c>
    </row>
    <row r="1789" spans="1:13">
      <c r="A1789" s="1" t="s">
        <v>9</v>
      </c>
      <c r="B1789" s="1" t="s">
        <v>543</v>
      </c>
      <c r="C1789" s="2">
        <v>28852</v>
      </c>
      <c r="D1789" s="3">
        <v>0.6875</v>
      </c>
      <c r="E1789" s="1" t="s">
        <v>1362</v>
      </c>
      <c r="F1789" s="1" t="s">
        <v>1990</v>
      </c>
      <c r="G1789" s="1" t="s">
        <v>13</v>
      </c>
      <c r="H1789" s="1" t="s">
        <v>14</v>
      </c>
      <c r="I1789" s="1" t="s">
        <v>15</v>
      </c>
      <c r="J1789" s="1">
        <f>FIND(", ",space_missions[[#This Row],[Location]])</f>
        <v>10</v>
      </c>
      <c r="K1789" s="1" t="str">
        <f t="shared" si="27"/>
        <v xml:space="preserve"> Russia</v>
      </c>
      <c r="L1789" s="1" t="str">
        <f>_xlfn.CONCAT(space_missions[[#This Row],[Company]],"-",space_missions[[#This Row],[Rocket]])</f>
        <v>RVSN USSR-Soyuz U</v>
      </c>
      <c r="M1789" s="1">
        <f>YEAR(space_missions[[#This Row],[Date]])</f>
        <v>1978</v>
      </c>
    </row>
    <row r="1790" spans="1:13">
      <c r="A1790" s="1" t="s">
        <v>9</v>
      </c>
      <c r="B1790" s="1" t="s">
        <v>961</v>
      </c>
      <c r="C1790" s="2">
        <v>28871</v>
      </c>
      <c r="D1790" s="3">
        <v>0.73402777777777772</v>
      </c>
      <c r="E1790" s="1" t="s">
        <v>685</v>
      </c>
      <c r="F1790" s="1" t="s">
        <v>1991</v>
      </c>
      <c r="G1790" s="1" t="s">
        <v>13</v>
      </c>
      <c r="H1790" s="1" t="s">
        <v>14</v>
      </c>
      <c r="I1790" s="1" t="s">
        <v>15</v>
      </c>
      <c r="J1790" s="1">
        <f>FIND(", ",space_missions[[#This Row],[Location]])</f>
        <v>11</v>
      </c>
      <c r="K1790" s="1" t="str">
        <f t="shared" si="27"/>
        <v xml:space="preserve"> Russia</v>
      </c>
      <c r="L1790" s="1" t="str">
        <f>_xlfn.CONCAT(space_missions[[#This Row],[Company]],"-",space_missions[[#This Row],[Rocket]])</f>
        <v>RVSN USSR-Cosmos-3M (11K65M)</v>
      </c>
      <c r="M1790" s="1">
        <f>YEAR(space_missions[[#This Row],[Date]])</f>
        <v>1979</v>
      </c>
    </row>
    <row r="1791" spans="1:13">
      <c r="A1791" s="1" t="s">
        <v>9</v>
      </c>
      <c r="B1791" s="1" t="s">
        <v>980</v>
      </c>
      <c r="C1791" s="2">
        <v>28873</v>
      </c>
      <c r="D1791" s="3">
        <v>0.65416666666666667</v>
      </c>
      <c r="E1791" s="1" t="s">
        <v>1463</v>
      </c>
      <c r="F1791" s="1" t="s">
        <v>1992</v>
      </c>
      <c r="G1791" s="1" t="s">
        <v>13</v>
      </c>
      <c r="H1791" s="1" t="s">
        <v>14</v>
      </c>
      <c r="I1791" s="1" t="s">
        <v>15</v>
      </c>
      <c r="J1791" s="1">
        <f>FIND(", ",space_missions[[#This Row],[Location]])</f>
        <v>10</v>
      </c>
      <c r="K1791" s="1" t="str">
        <f t="shared" si="27"/>
        <v xml:space="preserve"> Russia</v>
      </c>
      <c r="L1791" s="1" t="str">
        <f>_xlfn.CONCAT(space_missions[[#This Row],[Company]],"-",space_missions[[#This Row],[Rocket]])</f>
        <v>RVSN USSR-Molniya-M /Block ML</v>
      </c>
      <c r="M1791" s="1">
        <f>YEAR(space_missions[[#This Row],[Date]])</f>
        <v>1979</v>
      </c>
    </row>
    <row r="1792" spans="1:13">
      <c r="A1792" s="1" t="s">
        <v>9</v>
      </c>
      <c r="B1792" s="1" t="s">
        <v>361</v>
      </c>
      <c r="C1792" s="2">
        <v>28880</v>
      </c>
      <c r="D1792" s="3">
        <v>0.23819444444444443</v>
      </c>
      <c r="E1792" s="1" t="s">
        <v>396</v>
      </c>
      <c r="F1792" s="1" t="s">
        <v>1993</v>
      </c>
      <c r="G1792" s="1" t="s">
        <v>13</v>
      </c>
      <c r="H1792" s="1" t="s">
        <v>14</v>
      </c>
      <c r="I1792" s="1" t="s">
        <v>15</v>
      </c>
      <c r="J1792" s="1">
        <f>FIND(", ",space_missions[[#This Row],[Location]])</f>
        <v>10</v>
      </c>
      <c r="K1792" s="1" t="str">
        <f t="shared" si="27"/>
        <v xml:space="preserve"> Kazakhstan</v>
      </c>
      <c r="L1792" s="1" t="str">
        <f>_xlfn.CONCAT(space_missions[[#This Row],[Company]],"-",space_missions[[#This Row],[Rocket]])</f>
        <v>RVSN USSR-Vostok-2M</v>
      </c>
      <c r="M1792" s="1">
        <f>YEAR(space_missions[[#This Row],[Date]])</f>
        <v>1979</v>
      </c>
    </row>
    <row r="1793" spans="1:13">
      <c r="A1793" s="1" t="s">
        <v>1620</v>
      </c>
      <c r="B1793" s="1" t="s">
        <v>1621</v>
      </c>
      <c r="C1793" s="2">
        <v>28892</v>
      </c>
      <c r="D1793" s="3">
        <v>0.36527777777777776</v>
      </c>
      <c r="E1793" s="1" t="s">
        <v>1789</v>
      </c>
      <c r="F1793" s="1" t="s">
        <v>1994</v>
      </c>
      <c r="G1793" s="1" t="s">
        <v>13</v>
      </c>
      <c r="H1793" s="1" t="s">
        <v>14</v>
      </c>
      <c r="I1793" s="1" t="s">
        <v>56</v>
      </c>
      <c r="J1793" s="1">
        <f>FIND(", ",space_missions[[#This Row],[Location]])</f>
        <v>6</v>
      </c>
      <c r="K1793" s="1" t="str">
        <f t="shared" si="27"/>
        <v xml:space="preserve"> Japan</v>
      </c>
      <c r="L1793" s="1" t="str">
        <f>_xlfn.CONCAT(space_missions[[#This Row],[Company]],"-",space_missions[[#This Row],[Rocket]])</f>
        <v>MHI-N-I Star-37E</v>
      </c>
      <c r="M1793" s="1">
        <f>YEAR(space_missions[[#This Row],[Date]])</f>
        <v>1979</v>
      </c>
    </row>
    <row r="1794" spans="1:13">
      <c r="A1794" s="1" t="s">
        <v>9</v>
      </c>
      <c r="B1794" s="1" t="s">
        <v>684</v>
      </c>
      <c r="C1794" s="2">
        <v>28894</v>
      </c>
      <c r="D1794" s="3">
        <v>0.41666666666666669</v>
      </c>
      <c r="E1794" s="1" t="s">
        <v>685</v>
      </c>
      <c r="F1794" s="1" t="s">
        <v>1995</v>
      </c>
      <c r="G1794" s="1" t="s">
        <v>13</v>
      </c>
      <c r="H1794" s="1" t="s">
        <v>14</v>
      </c>
      <c r="I1794" s="1" t="s">
        <v>15</v>
      </c>
      <c r="J1794" s="1">
        <f>FIND(", ",space_missions[[#This Row],[Location]])</f>
        <v>11</v>
      </c>
      <c r="K1794" s="1" t="str">
        <f t="shared" ref="K1794:K1857" si="28">RIGHT(B1794,LEN(B1794)-FIND("*",SUBSTITUTE(B1794,", ","*",LEN(B1794)-LEN(SUBSTITUTE(B1794,", ","*")))))</f>
        <v xml:space="preserve"> Russia</v>
      </c>
      <c r="L1794" s="1" t="str">
        <f>_xlfn.CONCAT(space_missions[[#This Row],[Company]],"-",space_missions[[#This Row],[Rocket]])</f>
        <v>RVSN USSR-Cosmos-3M (11K65M)</v>
      </c>
      <c r="M1794" s="1">
        <f>YEAR(space_missions[[#This Row],[Date]])</f>
        <v>1979</v>
      </c>
    </row>
    <row r="1795" spans="1:13">
      <c r="A1795" s="1" t="s">
        <v>9</v>
      </c>
      <c r="B1795" s="1" t="s">
        <v>1828</v>
      </c>
      <c r="C1795" s="2">
        <v>28898</v>
      </c>
      <c r="D1795" s="3">
        <v>0.54166666666666663</v>
      </c>
      <c r="E1795" s="1" t="s">
        <v>1829</v>
      </c>
      <c r="F1795" s="1" t="s">
        <v>1996</v>
      </c>
      <c r="G1795" s="1" t="s">
        <v>13</v>
      </c>
      <c r="H1795" s="1" t="s">
        <v>14</v>
      </c>
      <c r="I1795" s="1" t="s">
        <v>15</v>
      </c>
      <c r="J1795" s="1">
        <f>FIND(", ",space_missions[[#This Row],[Location]])</f>
        <v>10</v>
      </c>
      <c r="K1795" s="1" t="str">
        <f t="shared" si="28"/>
        <v xml:space="preserve"> Russia</v>
      </c>
      <c r="L1795" s="1" t="str">
        <f>_xlfn.CONCAT(space_missions[[#This Row],[Company]],"-",space_missions[[#This Row],[Rocket]])</f>
        <v>RVSN USSR-Tsyklon-3</v>
      </c>
      <c r="M1795" s="1">
        <f>YEAR(space_missions[[#This Row],[Date]])</f>
        <v>1979</v>
      </c>
    </row>
    <row r="1796" spans="1:13">
      <c r="A1796" s="1" t="s">
        <v>9</v>
      </c>
      <c r="B1796" s="1" t="s">
        <v>980</v>
      </c>
      <c r="C1796" s="2">
        <v>28899</v>
      </c>
      <c r="D1796" s="3">
        <v>0.90347222222222223</v>
      </c>
      <c r="E1796" s="1" t="s">
        <v>396</v>
      </c>
      <c r="F1796" s="1" t="s">
        <v>1997</v>
      </c>
      <c r="G1796" s="1" t="s">
        <v>13</v>
      </c>
      <c r="H1796" s="1" t="s">
        <v>14</v>
      </c>
      <c r="I1796" s="1" t="s">
        <v>15</v>
      </c>
      <c r="J1796" s="1">
        <f>FIND(", ",space_missions[[#This Row],[Location]])</f>
        <v>10</v>
      </c>
      <c r="K1796" s="1" t="str">
        <f t="shared" si="28"/>
        <v xml:space="preserve"> Russia</v>
      </c>
      <c r="L1796" s="1" t="str">
        <f>_xlfn.CONCAT(space_missions[[#This Row],[Company]],"-",space_missions[[#This Row],[Rocket]])</f>
        <v>RVSN USSR-Vostok-2M</v>
      </c>
      <c r="M1796" s="1">
        <f>YEAR(space_missions[[#This Row],[Date]])</f>
        <v>1979</v>
      </c>
    </row>
    <row r="1797" spans="1:13">
      <c r="A1797" s="1" t="s">
        <v>92</v>
      </c>
      <c r="B1797" s="1" t="s">
        <v>127</v>
      </c>
      <c r="C1797" s="2">
        <v>28910</v>
      </c>
      <c r="D1797" s="3">
        <v>0.34722222222222221</v>
      </c>
      <c r="E1797" s="1" t="s">
        <v>1998</v>
      </c>
      <c r="F1797" s="1" t="s">
        <v>1999</v>
      </c>
      <c r="G1797" s="1" t="s">
        <v>13</v>
      </c>
      <c r="H1797" s="1" t="s">
        <v>14</v>
      </c>
      <c r="I1797" s="1" t="s">
        <v>15</v>
      </c>
      <c r="J1797" s="1">
        <f>FIND(", ",space_missions[[#This Row],[Location]])</f>
        <v>7</v>
      </c>
      <c r="K1797" s="1" t="str">
        <f t="shared" si="28"/>
        <v xml:space="preserve"> USA</v>
      </c>
      <c r="L1797" s="1" t="str">
        <f>_xlfn.CONCAT(space_missions[[#This Row],[Company]],"-",space_missions[[#This Row],[Rocket]])</f>
        <v>General Dynamics-Atlas-E/F OIS</v>
      </c>
      <c r="M1797" s="1">
        <f>YEAR(space_missions[[#This Row],[Date]])</f>
        <v>1979</v>
      </c>
    </row>
    <row r="1798" spans="1:13">
      <c r="A1798" s="1" t="s">
        <v>9</v>
      </c>
      <c r="B1798" s="1" t="s">
        <v>684</v>
      </c>
      <c r="C1798" s="2">
        <v>28913</v>
      </c>
      <c r="D1798" s="3"/>
      <c r="E1798" s="1" t="s">
        <v>685</v>
      </c>
      <c r="F1798" s="1" t="s">
        <v>2000</v>
      </c>
      <c r="G1798" s="1" t="s">
        <v>13</v>
      </c>
      <c r="H1798" s="1" t="s">
        <v>14</v>
      </c>
      <c r="I1798" s="1" t="s">
        <v>15</v>
      </c>
      <c r="J1798" s="1">
        <f>FIND(", ",space_missions[[#This Row],[Location]])</f>
        <v>11</v>
      </c>
      <c r="K1798" s="1" t="str">
        <f t="shared" si="28"/>
        <v xml:space="preserve"> Russia</v>
      </c>
      <c r="L1798" s="1" t="str">
        <f>_xlfn.CONCAT(space_missions[[#This Row],[Company]],"-",space_missions[[#This Row],[Rocket]])</f>
        <v>RVSN USSR-Cosmos-3M (11K65M)</v>
      </c>
      <c r="M1798" s="1">
        <f>YEAR(space_missions[[#This Row],[Date]])</f>
        <v>1979</v>
      </c>
    </row>
    <row r="1799" spans="1:13">
      <c r="A1799" s="1" t="s">
        <v>9</v>
      </c>
      <c r="B1799" s="1" t="s">
        <v>980</v>
      </c>
      <c r="C1799" s="2">
        <v>28915</v>
      </c>
      <c r="D1799" s="3">
        <v>0.78125</v>
      </c>
      <c r="E1799" s="1" t="s">
        <v>396</v>
      </c>
      <c r="F1799" s="1" t="s">
        <v>2001</v>
      </c>
      <c r="G1799" s="1" t="s">
        <v>13</v>
      </c>
      <c r="H1799" s="1" t="s">
        <v>14</v>
      </c>
      <c r="I1799" s="1" t="s">
        <v>15</v>
      </c>
      <c r="J1799" s="1">
        <f>FIND(", ",space_missions[[#This Row],[Location]])</f>
        <v>10</v>
      </c>
      <c r="K1799" s="1" t="str">
        <f t="shared" si="28"/>
        <v xml:space="preserve"> Russia</v>
      </c>
      <c r="L1799" s="1" t="str">
        <f>_xlfn.CONCAT(space_missions[[#This Row],[Company]],"-",space_missions[[#This Row],[Rocket]])</f>
        <v>RVSN USSR-Vostok-2M</v>
      </c>
      <c r="M1799" s="1">
        <f>YEAR(space_missions[[#This Row],[Date]])</f>
        <v>1979</v>
      </c>
    </row>
    <row r="1800" spans="1:13">
      <c r="A1800" s="1" t="s">
        <v>9</v>
      </c>
      <c r="B1800" s="1" t="s">
        <v>684</v>
      </c>
      <c r="C1800" s="2">
        <v>28929</v>
      </c>
      <c r="D1800" s="3">
        <v>0.12361111111111112</v>
      </c>
      <c r="E1800" s="1" t="s">
        <v>685</v>
      </c>
      <c r="F1800" s="1" t="s">
        <v>2002</v>
      </c>
      <c r="G1800" s="1" t="s">
        <v>13</v>
      </c>
      <c r="H1800" s="1" t="s">
        <v>14</v>
      </c>
      <c r="I1800" s="1" t="s">
        <v>15</v>
      </c>
      <c r="J1800" s="1">
        <f>FIND(", ",space_missions[[#This Row],[Location]])</f>
        <v>11</v>
      </c>
      <c r="K1800" s="1" t="str">
        <f t="shared" si="28"/>
        <v xml:space="preserve"> Russia</v>
      </c>
      <c r="L1800" s="1" t="str">
        <f>_xlfn.CONCAT(space_missions[[#This Row],[Company]],"-",space_missions[[#This Row],[Rocket]])</f>
        <v>RVSN USSR-Cosmos-3M (11K65M)</v>
      </c>
      <c r="M1800" s="1">
        <f>YEAR(space_missions[[#This Row],[Date]])</f>
        <v>1979</v>
      </c>
    </row>
    <row r="1801" spans="1:13">
      <c r="A1801" s="1" t="s">
        <v>463</v>
      </c>
      <c r="B1801" s="1" t="s">
        <v>388</v>
      </c>
      <c r="C1801" s="2">
        <v>28930</v>
      </c>
      <c r="D1801" s="3">
        <v>0.77083333333333337</v>
      </c>
      <c r="E1801" s="1" t="s">
        <v>1163</v>
      </c>
      <c r="F1801" s="1" t="s">
        <v>2003</v>
      </c>
      <c r="G1801" s="1" t="s">
        <v>13</v>
      </c>
      <c r="H1801" s="1" t="s">
        <v>14</v>
      </c>
      <c r="I1801" s="1" t="s">
        <v>15</v>
      </c>
      <c r="J1801" s="1">
        <f>FIND(", ",space_missions[[#This Row],[Location]])</f>
        <v>7</v>
      </c>
      <c r="K1801" s="1" t="str">
        <f t="shared" si="28"/>
        <v xml:space="preserve"> USA</v>
      </c>
      <c r="L1801" s="1" t="str">
        <f>_xlfn.CONCAT(space_missions[[#This Row],[Company]],"-",space_missions[[#This Row],[Rocket]])</f>
        <v>Martin Marietta-Titan IIID</v>
      </c>
      <c r="M1801" s="1">
        <f>YEAR(space_missions[[#This Row],[Date]])</f>
        <v>1979</v>
      </c>
    </row>
    <row r="1802" spans="1:13">
      <c r="A1802" s="1" t="s">
        <v>9</v>
      </c>
      <c r="B1802" s="1" t="s">
        <v>684</v>
      </c>
      <c r="C1802" s="2">
        <v>28935</v>
      </c>
      <c r="D1802" s="3">
        <v>0.17569444444444443</v>
      </c>
      <c r="E1802" s="1" t="s">
        <v>685</v>
      </c>
      <c r="F1802" s="1" t="s">
        <v>2004</v>
      </c>
      <c r="G1802" s="1" t="s">
        <v>13</v>
      </c>
      <c r="H1802" s="1" t="s">
        <v>14</v>
      </c>
      <c r="I1802" s="1" t="s">
        <v>15</v>
      </c>
      <c r="J1802" s="1">
        <f>FIND(", ",space_missions[[#This Row],[Location]])</f>
        <v>11</v>
      </c>
      <c r="K1802" s="1" t="str">
        <f t="shared" si="28"/>
        <v xml:space="preserve"> Russia</v>
      </c>
      <c r="L1802" s="1" t="str">
        <f>_xlfn.CONCAT(space_missions[[#This Row],[Company]],"-",space_missions[[#This Row],[Rocket]])</f>
        <v>RVSN USSR-Cosmos-3M (11K65M)</v>
      </c>
      <c r="M1802" s="1">
        <f>YEAR(space_missions[[#This Row],[Date]])</f>
        <v>1979</v>
      </c>
    </row>
    <row r="1803" spans="1:13">
      <c r="A1803" s="1" t="s">
        <v>9</v>
      </c>
      <c r="B1803" s="1" t="s">
        <v>961</v>
      </c>
      <c r="C1803" s="2">
        <v>28952</v>
      </c>
      <c r="D1803" s="3">
        <v>0.2638888888888889</v>
      </c>
      <c r="E1803" s="1" t="s">
        <v>685</v>
      </c>
      <c r="F1803" s="1" t="s">
        <v>2005</v>
      </c>
      <c r="G1803" s="1" t="s">
        <v>13</v>
      </c>
      <c r="H1803" s="1" t="s">
        <v>14</v>
      </c>
      <c r="I1803" s="1" t="s">
        <v>15</v>
      </c>
      <c r="J1803" s="1">
        <f>FIND(", ",space_missions[[#This Row],[Location]])</f>
        <v>11</v>
      </c>
      <c r="K1803" s="1" t="str">
        <f t="shared" si="28"/>
        <v xml:space="preserve"> Russia</v>
      </c>
      <c r="L1803" s="1" t="str">
        <f>_xlfn.CONCAT(space_missions[[#This Row],[Company]],"-",space_missions[[#This Row],[Rocket]])</f>
        <v>RVSN USSR-Cosmos-3M (11K65M)</v>
      </c>
      <c r="M1803" s="1">
        <f>YEAR(space_missions[[#This Row],[Date]])</f>
        <v>1979</v>
      </c>
    </row>
    <row r="1804" spans="1:13">
      <c r="A1804" s="1" t="s">
        <v>9</v>
      </c>
      <c r="B1804" s="1" t="s">
        <v>961</v>
      </c>
      <c r="C1804" s="2">
        <v>28956</v>
      </c>
      <c r="D1804" s="3">
        <v>0.91041666666666665</v>
      </c>
      <c r="E1804" s="1" t="s">
        <v>685</v>
      </c>
      <c r="F1804" s="1" t="s">
        <v>2006</v>
      </c>
      <c r="G1804" s="1" t="s">
        <v>13</v>
      </c>
      <c r="H1804" s="1" t="s">
        <v>14</v>
      </c>
      <c r="I1804" s="1" t="s">
        <v>15</v>
      </c>
      <c r="J1804" s="1">
        <f>FIND(", ",space_missions[[#This Row],[Location]])</f>
        <v>11</v>
      </c>
      <c r="K1804" s="1" t="str">
        <f t="shared" si="28"/>
        <v xml:space="preserve"> Russia</v>
      </c>
      <c r="L1804" s="1" t="str">
        <f>_xlfn.CONCAT(space_missions[[#This Row],[Company]],"-",space_missions[[#This Row],[Rocket]])</f>
        <v>RVSN USSR-Cosmos-3M (11K65M)</v>
      </c>
      <c r="M1804" s="1">
        <f>YEAR(space_missions[[#This Row],[Date]])</f>
        <v>1979</v>
      </c>
    </row>
    <row r="1805" spans="1:13">
      <c r="A1805" s="1" t="s">
        <v>9</v>
      </c>
      <c r="B1805" s="1" t="s">
        <v>543</v>
      </c>
      <c r="C1805" s="2">
        <v>28957</v>
      </c>
      <c r="D1805" s="3">
        <v>1.9444444444444445E-2</v>
      </c>
      <c r="E1805" s="1" t="s">
        <v>1463</v>
      </c>
      <c r="F1805" s="1" t="s">
        <v>2007</v>
      </c>
      <c r="G1805" s="1" t="s">
        <v>13</v>
      </c>
      <c r="H1805" s="1" t="s">
        <v>14</v>
      </c>
      <c r="I1805" s="1" t="s">
        <v>15</v>
      </c>
      <c r="J1805" s="1">
        <f>FIND(", ",space_missions[[#This Row],[Location]])</f>
        <v>10</v>
      </c>
      <c r="K1805" s="1" t="str">
        <f t="shared" si="28"/>
        <v xml:space="preserve"> Russia</v>
      </c>
      <c r="L1805" s="1" t="str">
        <f>_xlfn.CONCAT(space_missions[[#This Row],[Company]],"-",space_missions[[#This Row],[Rocket]])</f>
        <v>RVSN USSR-Molniya-M /Block ML</v>
      </c>
      <c r="M1805" s="1">
        <f>YEAR(space_missions[[#This Row],[Date]])</f>
        <v>1979</v>
      </c>
    </row>
    <row r="1806" spans="1:13">
      <c r="A1806" s="1" t="s">
        <v>9</v>
      </c>
      <c r="B1806" s="1" t="s">
        <v>1116</v>
      </c>
      <c r="C1806" s="2">
        <v>28959</v>
      </c>
      <c r="D1806" s="3">
        <v>0.22708333333333333</v>
      </c>
      <c r="E1806" s="1" t="s">
        <v>396</v>
      </c>
      <c r="F1806" s="1" t="s">
        <v>2008</v>
      </c>
      <c r="G1806" s="1" t="s">
        <v>13</v>
      </c>
      <c r="H1806" s="1" t="s">
        <v>14</v>
      </c>
      <c r="I1806" s="1" t="s">
        <v>15</v>
      </c>
      <c r="J1806" s="1">
        <f>FIND(", ",space_missions[[#This Row],[Location]])</f>
        <v>10</v>
      </c>
      <c r="K1806" s="1" t="str">
        <f t="shared" si="28"/>
        <v xml:space="preserve"> Russia</v>
      </c>
      <c r="L1806" s="1" t="str">
        <f>_xlfn.CONCAT(space_missions[[#This Row],[Company]],"-",space_missions[[#This Row],[Rocket]])</f>
        <v>RVSN USSR-Vostok-2M</v>
      </c>
      <c r="M1806" s="1">
        <f>YEAR(space_missions[[#This Row],[Date]])</f>
        <v>1979</v>
      </c>
    </row>
    <row r="1807" spans="1:13">
      <c r="A1807" s="1" t="s">
        <v>9</v>
      </c>
      <c r="B1807" s="1" t="s">
        <v>739</v>
      </c>
      <c r="C1807" s="2">
        <v>28963</v>
      </c>
      <c r="D1807" s="3">
        <v>0.5</v>
      </c>
      <c r="E1807" s="1" t="s">
        <v>937</v>
      </c>
      <c r="F1807" s="1" t="s">
        <v>2009</v>
      </c>
      <c r="G1807" s="1" t="s">
        <v>13</v>
      </c>
      <c r="H1807" s="1" t="s">
        <v>14</v>
      </c>
      <c r="I1807" s="1" t="s">
        <v>15</v>
      </c>
      <c r="J1807" s="1">
        <f>FIND(", ",space_missions[[#This Row],[Location]])</f>
        <v>11</v>
      </c>
      <c r="K1807" s="1" t="str">
        <f t="shared" si="28"/>
        <v xml:space="preserve"> Kazakhstan</v>
      </c>
      <c r="L1807" s="1" t="str">
        <f>_xlfn.CONCAT(space_missions[[#This Row],[Company]],"-",space_missions[[#This Row],[Rocket]])</f>
        <v>RVSN USSR-Tsyklon-2</v>
      </c>
      <c r="M1807" s="1">
        <f>YEAR(space_missions[[#This Row],[Date]])</f>
        <v>1979</v>
      </c>
    </row>
    <row r="1808" spans="1:13">
      <c r="A1808" s="1" t="s">
        <v>9</v>
      </c>
      <c r="B1808" s="1" t="s">
        <v>739</v>
      </c>
      <c r="C1808" s="2">
        <v>28970</v>
      </c>
      <c r="D1808" s="3">
        <v>0.41666666666666669</v>
      </c>
      <c r="E1808" s="1" t="s">
        <v>937</v>
      </c>
      <c r="F1808" s="1" t="s">
        <v>2010</v>
      </c>
      <c r="G1808" s="1" t="s">
        <v>13</v>
      </c>
      <c r="H1808" s="1" t="s">
        <v>14</v>
      </c>
      <c r="I1808" s="1" t="s">
        <v>15</v>
      </c>
      <c r="J1808" s="1">
        <f>FIND(", ",space_missions[[#This Row],[Location]])</f>
        <v>11</v>
      </c>
      <c r="K1808" s="1" t="str">
        <f t="shared" si="28"/>
        <v xml:space="preserve"> Kazakhstan</v>
      </c>
      <c r="L1808" s="1" t="str">
        <f>_xlfn.CONCAT(space_missions[[#This Row],[Company]],"-",space_missions[[#This Row],[Rocket]])</f>
        <v>RVSN USSR-Tsyklon-2</v>
      </c>
      <c r="M1808" s="1">
        <f>YEAR(space_missions[[#This Row],[Date]])</f>
        <v>1979</v>
      </c>
    </row>
    <row r="1809" spans="1:13">
      <c r="A1809" s="1" t="s">
        <v>92</v>
      </c>
      <c r="B1809" s="1" t="s">
        <v>226</v>
      </c>
      <c r="C1809" s="2">
        <v>28979</v>
      </c>
      <c r="D1809" s="3">
        <v>0.7895833333333333</v>
      </c>
      <c r="E1809" s="1" t="s">
        <v>1632</v>
      </c>
      <c r="F1809" s="1" t="s">
        <v>2011</v>
      </c>
      <c r="G1809" s="1" t="s">
        <v>13</v>
      </c>
      <c r="H1809" s="1" t="s">
        <v>14</v>
      </c>
      <c r="I1809" s="1" t="s">
        <v>15</v>
      </c>
      <c r="J1809" s="1">
        <f>FIND(", ",space_missions[[#This Row],[Location]])</f>
        <v>8</v>
      </c>
      <c r="K1809" s="1" t="str">
        <f t="shared" si="28"/>
        <v xml:space="preserve"> USA</v>
      </c>
      <c r="L1809" s="1" t="str">
        <f>_xlfn.CONCAT(space_missions[[#This Row],[Company]],"-",space_missions[[#This Row],[Rocket]])</f>
        <v>General Dynamics-Atlas-SLV3D Centaur-D1AR</v>
      </c>
      <c r="M1809" s="1">
        <f>YEAR(space_missions[[#This Row],[Date]])</f>
        <v>1979</v>
      </c>
    </row>
    <row r="1810" spans="1:13">
      <c r="A1810" s="1" t="s">
        <v>42</v>
      </c>
      <c r="B1810" s="1" t="s">
        <v>322</v>
      </c>
      <c r="C1810" s="2">
        <v>29003</v>
      </c>
      <c r="D1810" s="3">
        <v>0.75972222222222219</v>
      </c>
      <c r="E1810" s="1" t="s">
        <v>1181</v>
      </c>
      <c r="F1810" s="1" t="s">
        <v>2012</v>
      </c>
      <c r="G1810" s="1" t="s">
        <v>13</v>
      </c>
      <c r="H1810" s="1" t="s">
        <v>14</v>
      </c>
      <c r="I1810" s="1" t="s">
        <v>15</v>
      </c>
      <c r="J1810" s="1">
        <f>FIND(", ",space_missions[[#This Row],[Location]])</f>
        <v>7</v>
      </c>
      <c r="K1810" s="1" t="str">
        <f t="shared" si="28"/>
        <v xml:space="preserve"> USA</v>
      </c>
      <c r="L1810" s="1" t="str">
        <f>_xlfn.CONCAT(space_missions[[#This Row],[Company]],"-",space_missions[[#This Row],[Rocket]])</f>
        <v>US Air Force-Titan III(24)B</v>
      </c>
      <c r="M1810" s="1">
        <f>YEAR(space_missions[[#This Row],[Date]])</f>
        <v>1979</v>
      </c>
    </row>
    <row r="1811" spans="1:13">
      <c r="A1811" s="1" t="s">
        <v>9</v>
      </c>
      <c r="B1811" s="1" t="s">
        <v>961</v>
      </c>
      <c r="C1811" s="2">
        <v>29006</v>
      </c>
      <c r="D1811" s="3">
        <v>0.74861111111111112</v>
      </c>
      <c r="E1811" s="1" t="s">
        <v>685</v>
      </c>
      <c r="F1811" s="1" t="s">
        <v>2013</v>
      </c>
      <c r="G1811" s="1" t="s">
        <v>13</v>
      </c>
      <c r="H1811" s="1" t="s">
        <v>14</v>
      </c>
      <c r="I1811" s="1" t="s">
        <v>15</v>
      </c>
      <c r="J1811" s="1">
        <f>FIND(", ",space_missions[[#This Row],[Location]])</f>
        <v>11</v>
      </c>
      <c r="K1811" s="1" t="str">
        <f t="shared" si="28"/>
        <v xml:space="preserve"> Russia</v>
      </c>
      <c r="L1811" s="1" t="str">
        <f>_xlfn.CONCAT(space_missions[[#This Row],[Company]],"-",space_missions[[#This Row],[Rocket]])</f>
        <v>RVSN USSR-Cosmos-3M (11K65M)</v>
      </c>
      <c r="M1811" s="1">
        <f>YEAR(space_missions[[#This Row],[Date]])</f>
        <v>1979</v>
      </c>
    </row>
    <row r="1812" spans="1:13">
      <c r="A1812" s="1" t="s">
        <v>9</v>
      </c>
      <c r="B1812" s="1" t="s">
        <v>980</v>
      </c>
      <c r="C1812" s="2">
        <v>29011</v>
      </c>
      <c r="D1812" s="3">
        <v>0.97777777777777775</v>
      </c>
      <c r="E1812" s="1" t="s">
        <v>1463</v>
      </c>
      <c r="F1812" s="1" t="s">
        <v>2014</v>
      </c>
      <c r="G1812" s="1" t="s">
        <v>13</v>
      </c>
      <c r="H1812" s="1" t="s">
        <v>14</v>
      </c>
      <c r="I1812" s="1" t="s">
        <v>15</v>
      </c>
      <c r="J1812" s="1">
        <f>FIND(", ",space_missions[[#This Row],[Location]])</f>
        <v>10</v>
      </c>
      <c r="K1812" s="1" t="str">
        <f t="shared" si="28"/>
        <v xml:space="preserve"> Russia</v>
      </c>
      <c r="L1812" s="1" t="str">
        <f>_xlfn.CONCAT(space_missions[[#This Row],[Company]],"-",space_missions[[#This Row],[Rocket]])</f>
        <v>RVSN USSR-Molniya-M /Block ML</v>
      </c>
      <c r="M1812" s="1">
        <f>YEAR(space_missions[[#This Row],[Date]])</f>
        <v>1979</v>
      </c>
    </row>
    <row r="1813" spans="1:13">
      <c r="A1813" s="1" t="s">
        <v>9</v>
      </c>
      <c r="B1813" s="1" t="s">
        <v>1338</v>
      </c>
      <c r="C1813" s="2">
        <v>29013</v>
      </c>
      <c r="D1813" s="3"/>
      <c r="E1813" s="1" t="s">
        <v>685</v>
      </c>
      <c r="F1813" s="1" t="s">
        <v>2015</v>
      </c>
      <c r="G1813" s="1" t="s">
        <v>13</v>
      </c>
      <c r="H1813" s="1" t="s">
        <v>14</v>
      </c>
      <c r="I1813" s="1" t="s">
        <v>15</v>
      </c>
      <c r="J1813" s="1">
        <f>FIND(", ",space_missions[[#This Row],[Location]])</f>
        <v>11</v>
      </c>
      <c r="K1813" s="1" t="str">
        <f t="shared" si="28"/>
        <v xml:space="preserve"> Russia</v>
      </c>
      <c r="L1813" s="1" t="str">
        <f>_xlfn.CONCAT(space_missions[[#This Row],[Company]],"-",space_missions[[#This Row],[Rocket]])</f>
        <v>RVSN USSR-Cosmos-3M (11K65M)</v>
      </c>
      <c r="M1813" s="1">
        <f>YEAR(space_missions[[#This Row],[Date]])</f>
        <v>1979</v>
      </c>
    </row>
    <row r="1814" spans="1:13">
      <c r="A1814" s="1" t="s">
        <v>463</v>
      </c>
      <c r="B1814" s="1" t="s">
        <v>464</v>
      </c>
      <c r="C1814" s="2">
        <v>29016</v>
      </c>
      <c r="D1814" s="3">
        <v>0.5625</v>
      </c>
      <c r="E1814" s="1" t="s">
        <v>1082</v>
      </c>
      <c r="F1814" s="1" t="s">
        <v>2016</v>
      </c>
      <c r="G1814" s="1" t="s">
        <v>13</v>
      </c>
      <c r="H1814" s="1" t="s">
        <v>14</v>
      </c>
      <c r="I1814" s="1" t="s">
        <v>15</v>
      </c>
      <c r="J1814" s="1">
        <f>FIND(", ",space_missions[[#This Row],[Location]])</f>
        <v>7</v>
      </c>
      <c r="K1814" s="1" t="str">
        <f t="shared" si="28"/>
        <v xml:space="preserve"> USA</v>
      </c>
      <c r="L1814" s="1" t="str">
        <f>_xlfn.CONCAT(space_missions[[#This Row],[Company]],"-",space_missions[[#This Row],[Rocket]])</f>
        <v>Martin Marietta-Titan III(23)C</v>
      </c>
      <c r="M1814" s="1">
        <f>YEAR(space_missions[[#This Row],[Date]])</f>
        <v>1979</v>
      </c>
    </row>
    <row r="1815" spans="1:13">
      <c r="A1815" s="1" t="s">
        <v>92</v>
      </c>
      <c r="B1815" s="1" t="s">
        <v>127</v>
      </c>
      <c r="C1815" s="2">
        <v>29033</v>
      </c>
      <c r="D1815" s="3">
        <v>0.66041666666666665</v>
      </c>
      <c r="E1815" s="1" t="s">
        <v>1965</v>
      </c>
      <c r="F1815" s="1" t="s">
        <v>2017</v>
      </c>
      <c r="G1815" s="1" t="s">
        <v>13</v>
      </c>
      <c r="H1815" s="1" t="s">
        <v>14</v>
      </c>
      <c r="I1815" s="1" t="s">
        <v>15</v>
      </c>
      <c r="J1815" s="1">
        <f>FIND(", ",space_missions[[#This Row],[Location]])</f>
        <v>7</v>
      </c>
      <c r="K1815" s="1" t="str">
        <f t="shared" si="28"/>
        <v xml:space="preserve"> USA</v>
      </c>
      <c r="L1815" s="1" t="str">
        <f>_xlfn.CONCAT(space_missions[[#This Row],[Company]],"-",space_missions[[#This Row],[Rocket]])</f>
        <v>General Dynamics-Atlas-E/F Star-37S-ISS</v>
      </c>
      <c r="M1815" s="1">
        <f>YEAR(space_missions[[#This Row],[Date]])</f>
        <v>1979</v>
      </c>
    </row>
    <row r="1816" spans="1:13">
      <c r="A1816" s="1" t="s">
        <v>9</v>
      </c>
      <c r="B1816" s="1" t="s">
        <v>543</v>
      </c>
      <c r="C1816" s="2">
        <v>29033</v>
      </c>
      <c r="D1816" s="3">
        <v>0.75763888888888886</v>
      </c>
      <c r="E1816" s="1" t="s">
        <v>1302</v>
      </c>
      <c r="F1816" s="1" t="s">
        <v>2018</v>
      </c>
      <c r="G1816" s="1" t="s">
        <v>13</v>
      </c>
      <c r="H1816" s="1" t="s">
        <v>14</v>
      </c>
      <c r="I1816" s="1" t="s">
        <v>15</v>
      </c>
      <c r="J1816" s="1">
        <f>FIND(", ",space_missions[[#This Row],[Location]])</f>
        <v>10</v>
      </c>
      <c r="K1816" s="1" t="str">
        <f t="shared" si="28"/>
        <v xml:space="preserve"> Russia</v>
      </c>
      <c r="L1816" s="1" t="str">
        <f>_xlfn.CONCAT(space_missions[[#This Row],[Company]],"-",space_missions[[#This Row],[Rocket]])</f>
        <v>RVSN USSR-Molniya-M /Block 2BL</v>
      </c>
      <c r="M1816" s="1">
        <f>YEAR(space_missions[[#This Row],[Date]])</f>
        <v>1979</v>
      </c>
    </row>
    <row r="1817" spans="1:13">
      <c r="A1817" s="1" t="s">
        <v>9</v>
      </c>
      <c r="B1817" s="1" t="s">
        <v>961</v>
      </c>
      <c r="C1817" s="2">
        <v>29034</v>
      </c>
      <c r="D1817" s="3">
        <v>0.83958333333333335</v>
      </c>
      <c r="E1817" s="1" t="s">
        <v>685</v>
      </c>
      <c r="F1817" s="1" t="s">
        <v>2019</v>
      </c>
      <c r="G1817" s="1" t="s">
        <v>13</v>
      </c>
      <c r="H1817" s="1" t="s">
        <v>14</v>
      </c>
      <c r="I1817" s="1" t="s">
        <v>15</v>
      </c>
      <c r="J1817" s="1">
        <f>FIND(", ",space_missions[[#This Row],[Location]])</f>
        <v>11</v>
      </c>
      <c r="K1817" s="1" t="str">
        <f t="shared" si="28"/>
        <v xml:space="preserve"> Russia</v>
      </c>
      <c r="L1817" s="1" t="str">
        <f>_xlfn.CONCAT(space_missions[[#This Row],[Company]],"-",space_missions[[#This Row],[Rocket]])</f>
        <v>RVSN USSR-Cosmos-3M (11K65M)</v>
      </c>
      <c r="M1817" s="1">
        <f>YEAR(space_missions[[#This Row],[Date]])</f>
        <v>1979</v>
      </c>
    </row>
    <row r="1818" spans="1:13">
      <c r="A1818" s="1" t="s">
        <v>9</v>
      </c>
      <c r="B1818" s="1" t="s">
        <v>1338</v>
      </c>
      <c r="C1818" s="2">
        <v>29042</v>
      </c>
      <c r="D1818" s="3">
        <v>0.34722222222222221</v>
      </c>
      <c r="E1818" s="1" t="s">
        <v>685</v>
      </c>
      <c r="F1818" s="1" t="s">
        <v>2020</v>
      </c>
      <c r="G1818" s="1" t="s">
        <v>13</v>
      </c>
      <c r="H1818" s="1" t="s">
        <v>14</v>
      </c>
      <c r="I1818" s="1" t="s">
        <v>15</v>
      </c>
      <c r="J1818" s="1">
        <f>FIND(", ",space_missions[[#This Row],[Location]])</f>
        <v>11</v>
      </c>
      <c r="K1818" s="1" t="str">
        <f t="shared" si="28"/>
        <v xml:space="preserve"> Russia</v>
      </c>
      <c r="L1818" s="1" t="str">
        <f>_xlfn.CONCAT(space_missions[[#This Row],[Company]],"-",space_missions[[#This Row],[Rocket]])</f>
        <v>RVSN USSR-Cosmos-3M (11K65M)</v>
      </c>
      <c r="M1818" s="1">
        <f>YEAR(space_missions[[#This Row],[Date]])</f>
        <v>1979</v>
      </c>
    </row>
    <row r="1819" spans="1:13">
      <c r="A1819" s="1" t="s">
        <v>9</v>
      </c>
      <c r="B1819" s="1" t="s">
        <v>961</v>
      </c>
      <c r="C1819" s="2">
        <v>29047</v>
      </c>
      <c r="D1819" s="3">
        <v>0.65347222222222223</v>
      </c>
      <c r="E1819" s="1" t="s">
        <v>685</v>
      </c>
      <c r="F1819" s="1" t="s">
        <v>2021</v>
      </c>
      <c r="G1819" s="1" t="s">
        <v>13</v>
      </c>
      <c r="H1819" s="1" t="s">
        <v>14</v>
      </c>
      <c r="I1819" s="1" t="s">
        <v>15</v>
      </c>
      <c r="J1819" s="1">
        <f>FIND(", ",space_missions[[#This Row],[Location]])</f>
        <v>11</v>
      </c>
      <c r="K1819" s="1" t="str">
        <f t="shared" si="28"/>
        <v xml:space="preserve"> Russia</v>
      </c>
      <c r="L1819" s="1" t="str">
        <f>_xlfn.CONCAT(space_missions[[#This Row],[Company]],"-",space_missions[[#This Row],[Rocket]])</f>
        <v>RVSN USSR-Cosmos-3M (11K65M)</v>
      </c>
      <c r="M1819" s="1">
        <f>YEAR(space_missions[[#This Row],[Date]])</f>
        <v>1979</v>
      </c>
    </row>
    <row r="1820" spans="1:13">
      <c r="A1820" s="1" t="s">
        <v>9</v>
      </c>
      <c r="B1820" s="1" t="s">
        <v>980</v>
      </c>
      <c r="C1820" s="2">
        <v>29056</v>
      </c>
      <c r="D1820" s="3">
        <v>0.49861111111111112</v>
      </c>
      <c r="E1820" s="1" t="s">
        <v>396</v>
      </c>
      <c r="F1820" s="1" t="s">
        <v>2022</v>
      </c>
      <c r="G1820" s="1" t="s">
        <v>13</v>
      </c>
      <c r="H1820" s="1" t="s">
        <v>14</v>
      </c>
      <c r="I1820" s="1" t="s">
        <v>15</v>
      </c>
      <c r="J1820" s="1">
        <f>FIND(", ",space_missions[[#This Row],[Location]])</f>
        <v>10</v>
      </c>
      <c r="K1820" s="1" t="str">
        <f t="shared" si="28"/>
        <v xml:space="preserve"> Russia</v>
      </c>
      <c r="L1820" s="1" t="str">
        <f>_xlfn.CONCAT(space_missions[[#This Row],[Company]],"-",space_missions[[#This Row],[Rocket]])</f>
        <v>RVSN USSR-Vostok-2M</v>
      </c>
      <c r="M1820" s="1">
        <f>YEAR(space_missions[[#This Row],[Date]])</f>
        <v>1979</v>
      </c>
    </row>
    <row r="1821" spans="1:13">
      <c r="A1821" s="1" t="s">
        <v>973</v>
      </c>
      <c r="B1821" s="1" t="s">
        <v>1288</v>
      </c>
      <c r="C1821" s="2">
        <v>29063</v>
      </c>
      <c r="D1821" s="3">
        <v>0.89444444444444449</v>
      </c>
      <c r="E1821" s="1" t="s">
        <v>1289</v>
      </c>
      <c r="F1821" s="1" t="s">
        <v>2023</v>
      </c>
      <c r="G1821" s="1" t="s">
        <v>13</v>
      </c>
      <c r="H1821" s="1" t="s">
        <v>14</v>
      </c>
      <c r="I1821" s="1" t="s">
        <v>21</v>
      </c>
      <c r="J1821" s="1">
        <f>FIND(", ",space_missions[[#This Row],[Location]])</f>
        <v>17</v>
      </c>
      <c r="K1821" s="1" t="str">
        <f t="shared" si="28"/>
        <v xml:space="preserve"> China</v>
      </c>
      <c r="L1821" s="1" t="str">
        <f>_xlfn.CONCAT(space_missions[[#This Row],[Company]],"-",space_missions[[#This Row],[Rocket]])</f>
        <v>CASC-Feng Bao 1</v>
      </c>
      <c r="M1821" s="1">
        <f>YEAR(space_missions[[#This Row],[Date]])</f>
        <v>1979</v>
      </c>
    </row>
    <row r="1822" spans="1:13">
      <c r="A1822" s="1" t="s">
        <v>9</v>
      </c>
      <c r="B1822" s="1" t="s">
        <v>1116</v>
      </c>
      <c r="C1822" s="2">
        <v>29067</v>
      </c>
      <c r="D1822" s="3">
        <v>0.16388888888888889</v>
      </c>
      <c r="E1822" s="1" t="s">
        <v>1463</v>
      </c>
      <c r="F1822" s="1" t="s">
        <v>2024</v>
      </c>
      <c r="G1822" s="1" t="s">
        <v>13</v>
      </c>
      <c r="H1822" s="1" t="s">
        <v>14</v>
      </c>
      <c r="I1822" s="1" t="s">
        <v>15</v>
      </c>
      <c r="J1822" s="1">
        <f>FIND(", ",space_missions[[#This Row],[Location]])</f>
        <v>10</v>
      </c>
      <c r="K1822" s="1" t="str">
        <f t="shared" si="28"/>
        <v xml:space="preserve"> Russia</v>
      </c>
      <c r="L1822" s="1" t="str">
        <f>_xlfn.CONCAT(space_missions[[#This Row],[Company]],"-",space_missions[[#This Row],[Rocket]])</f>
        <v>RVSN USSR-Molniya-M /Block ML</v>
      </c>
      <c r="M1822" s="1">
        <f>YEAR(space_missions[[#This Row],[Date]])</f>
        <v>1979</v>
      </c>
    </row>
    <row r="1823" spans="1:13">
      <c r="A1823" s="1" t="s">
        <v>2025</v>
      </c>
      <c r="B1823" s="1" t="s">
        <v>2026</v>
      </c>
      <c r="C1823" s="2">
        <v>29077</v>
      </c>
      <c r="D1823" s="3">
        <v>0.10277777777777777</v>
      </c>
      <c r="E1823" s="1" t="s">
        <v>2027</v>
      </c>
      <c r="F1823" s="1" t="s">
        <v>2028</v>
      </c>
      <c r="G1823" s="1" t="s">
        <v>13</v>
      </c>
      <c r="H1823" s="1" t="s">
        <v>14</v>
      </c>
      <c r="I1823" s="1" t="s">
        <v>21</v>
      </c>
      <c r="J1823" s="1">
        <f>FIND(", ",space_missions[[#This Row],[Location]])</f>
        <v>7</v>
      </c>
      <c r="K1823" s="1" t="str">
        <f t="shared" si="28"/>
        <v xml:space="preserve"> India</v>
      </c>
      <c r="L1823" s="1" t="str">
        <f>_xlfn.CONCAT(space_missions[[#This Row],[Company]],"-",space_missions[[#This Row],[Rocket]])</f>
        <v>ISRO-SLV-3</v>
      </c>
      <c r="M1823" s="1">
        <f>YEAR(space_missions[[#This Row],[Date]])</f>
        <v>1979</v>
      </c>
    </row>
    <row r="1824" spans="1:13">
      <c r="A1824" s="1" t="s">
        <v>9</v>
      </c>
      <c r="B1824" s="1" t="s">
        <v>980</v>
      </c>
      <c r="C1824" s="2">
        <v>29095</v>
      </c>
      <c r="D1824" s="3">
        <v>1.1805555555555555E-2</v>
      </c>
      <c r="E1824" s="1" t="s">
        <v>1302</v>
      </c>
      <c r="F1824" s="1" t="s">
        <v>2029</v>
      </c>
      <c r="G1824" s="1" t="s">
        <v>13</v>
      </c>
      <c r="H1824" s="1" t="s">
        <v>14</v>
      </c>
      <c r="I1824" s="1" t="s">
        <v>15</v>
      </c>
      <c r="J1824" s="1">
        <f>FIND(", ",space_missions[[#This Row],[Location]])</f>
        <v>10</v>
      </c>
      <c r="K1824" s="1" t="str">
        <f t="shared" si="28"/>
        <v xml:space="preserve"> Russia</v>
      </c>
      <c r="L1824" s="1" t="str">
        <f>_xlfn.CONCAT(space_missions[[#This Row],[Company]],"-",space_missions[[#This Row],[Rocket]])</f>
        <v>RVSN USSR-Molniya-M /Block 2BL</v>
      </c>
      <c r="M1824" s="1">
        <f>YEAR(space_missions[[#This Row],[Date]])</f>
        <v>1979</v>
      </c>
    </row>
    <row r="1825" spans="1:13">
      <c r="A1825" s="1" t="s">
        <v>9</v>
      </c>
      <c r="B1825" s="1" t="s">
        <v>961</v>
      </c>
      <c r="C1825" s="2">
        <v>29095</v>
      </c>
      <c r="D1825" s="3">
        <v>3.8194444444444448E-2</v>
      </c>
      <c r="E1825" s="1" t="s">
        <v>685</v>
      </c>
      <c r="F1825" s="1" t="s">
        <v>2030</v>
      </c>
      <c r="G1825" s="1" t="s">
        <v>13</v>
      </c>
      <c r="H1825" s="1" t="s">
        <v>14</v>
      </c>
      <c r="I1825" s="1" t="s">
        <v>15</v>
      </c>
      <c r="J1825" s="1">
        <f>FIND(", ",space_missions[[#This Row],[Location]])</f>
        <v>11</v>
      </c>
      <c r="K1825" s="1" t="str">
        <f t="shared" si="28"/>
        <v xml:space="preserve"> Russia</v>
      </c>
      <c r="L1825" s="1" t="str">
        <f>_xlfn.CONCAT(space_missions[[#This Row],[Company]],"-",space_missions[[#This Row],[Rocket]])</f>
        <v>RVSN USSR-Cosmos-3M (11K65M)</v>
      </c>
      <c r="M1825" s="1">
        <f>YEAR(space_missions[[#This Row],[Date]])</f>
        <v>1979</v>
      </c>
    </row>
    <row r="1826" spans="1:13">
      <c r="A1826" s="1" t="s">
        <v>92</v>
      </c>
      <c r="B1826" s="1" t="s">
        <v>482</v>
      </c>
      <c r="C1826" s="2">
        <v>29118</v>
      </c>
      <c r="D1826" s="3">
        <v>0.22777777777777777</v>
      </c>
      <c r="E1826" s="1" t="s">
        <v>1632</v>
      </c>
      <c r="F1826" s="1" t="s">
        <v>2031</v>
      </c>
      <c r="G1826" s="1" t="s">
        <v>13</v>
      </c>
      <c r="H1826" s="1" t="s">
        <v>14</v>
      </c>
      <c r="I1826" s="1" t="s">
        <v>15</v>
      </c>
      <c r="J1826" s="1">
        <f>FIND(", ",space_missions[[#This Row],[Location]])</f>
        <v>8</v>
      </c>
      <c r="K1826" s="1" t="str">
        <f t="shared" si="28"/>
        <v xml:space="preserve"> USA</v>
      </c>
      <c r="L1826" s="1" t="str">
        <f>_xlfn.CONCAT(space_missions[[#This Row],[Company]],"-",space_missions[[#This Row],[Rocket]])</f>
        <v>General Dynamics-Atlas-SLV3D Centaur-D1AR</v>
      </c>
      <c r="M1826" s="1">
        <f>YEAR(space_missions[[#This Row],[Date]])</f>
        <v>1979</v>
      </c>
    </row>
    <row r="1827" spans="1:13">
      <c r="A1827" s="1" t="s">
        <v>9</v>
      </c>
      <c r="B1827" s="1" t="s">
        <v>684</v>
      </c>
      <c r="C1827" s="2">
        <v>29123</v>
      </c>
      <c r="D1827" s="3">
        <v>0.875</v>
      </c>
      <c r="E1827" s="1" t="s">
        <v>685</v>
      </c>
      <c r="F1827" s="1" t="s">
        <v>2032</v>
      </c>
      <c r="G1827" s="1" t="s">
        <v>13</v>
      </c>
      <c r="H1827" s="1" t="s">
        <v>14</v>
      </c>
      <c r="I1827" s="1" t="s">
        <v>15</v>
      </c>
      <c r="J1827" s="1">
        <f>FIND(", ",space_missions[[#This Row],[Location]])</f>
        <v>11</v>
      </c>
      <c r="K1827" s="1" t="str">
        <f t="shared" si="28"/>
        <v xml:space="preserve"> Russia</v>
      </c>
      <c r="L1827" s="1" t="str">
        <f>_xlfn.CONCAT(space_missions[[#This Row],[Company]],"-",space_missions[[#This Row],[Rocket]])</f>
        <v>RVSN USSR-Cosmos-3M (11K65M)</v>
      </c>
      <c r="M1827" s="1">
        <f>YEAR(space_missions[[#This Row],[Date]])</f>
        <v>1979</v>
      </c>
    </row>
    <row r="1828" spans="1:13">
      <c r="A1828" s="1" t="s">
        <v>463</v>
      </c>
      <c r="B1828" s="1" t="s">
        <v>464</v>
      </c>
      <c r="C1828" s="2">
        <v>29129</v>
      </c>
      <c r="D1828" s="3">
        <v>0.47361111111111109</v>
      </c>
      <c r="E1828" s="1" t="s">
        <v>1082</v>
      </c>
      <c r="F1828" s="1" t="s">
        <v>2033</v>
      </c>
      <c r="G1828" s="1" t="s">
        <v>13</v>
      </c>
      <c r="H1828" s="1" t="s">
        <v>14</v>
      </c>
      <c r="I1828" s="1" t="s">
        <v>15</v>
      </c>
      <c r="J1828" s="1">
        <f>FIND(", ",space_missions[[#This Row],[Location]])</f>
        <v>7</v>
      </c>
      <c r="K1828" s="1" t="str">
        <f t="shared" si="28"/>
        <v xml:space="preserve"> USA</v>
      </c>
      <c r="L1828" s="1" t="str">
        <f>_xlfn.CONCAT(space_missions[[#This Row],[Company]],"-",space_missions[[#This Row],[Rocket]])</f>
        <v>Martin Marietta-Titan III(23)C</v>
      </c>
      <c r="M1828" s="1">
        <f>YEAR(space_missions[[#This Row],[Date]])</f>
        <v>1979</v>
      </c>
    </row>
    <row r="1829" spans="1:13">
      <c r="A1829" s="1" t="s">
        <v>9</v>
      </c>
      <c r="B1829" s="1" t="s">
        <v>684</v>
      </c>
      <c r="C1829" s="2">
        <v>29139</v>
      </c>
      <c r="D1829" s="3">
        <v>0.69166666666666665</v>
      </c>
      <c r="E1829" s="1" t="s">
        <v>685</v>
      </c>
      <c r="F1829" s="1" t="s">
        <v>2034</v>
      </c>
      <c r="G1829" s="1" t="s">
        <v>13</v>
      </c>
      <c r="H1829" s="1" t="s">
        <v>14</v>
      </c>
      <c r="I1829" s="1" t="s">
        <v>15</v>
      </c>
      <c r="J1829" s="1">
        <f>FIND(", ",space_missions[[#This Row],[Location]])</f>
        <v>11</v>
      </c>
      <c r="K1829" s="1" t="str">
        <f t="shared" si="28"/>
        <v xml:space="preserve"> Russia</v>
      </c>
      <c r="L1829" s="1" t="str">
        <f>_xlfn.CONCAT(space_missions[[#This Row],[Company]],"-",space_missions[[#This Row],[Rocket]])</f>
        <v>RVSN USSR-Cosmos-3M (11K65M)</v>
      </c>
      <c r="M1829" s="1">
        <f>YEAR(space_missions[[#This Row],[Date]])</f>
        <v>1979</v>
      </c>
    </row>
    <row r="1830" spans="1:13">
      <c r="A1830" s="1" t="s">
        <v>9</v>
      </c>
      <c r="B1830" s="1" t="s">
        <v>684</v>
      </c>
      <c r="C1830" s="2">
        <v>29144</v>
      </c>
      <c r="D1830" s="3">
        <v>0.51180555555555551</v>
      </c>
      <c r="E1830" s="1" t="s">
        <v>685</v>
      </c>
      <c r="F1830" s="1" t="s">
        <v>2035</v>
      </c>
      <c r="G1830" s="1" t="s">
        <v>13</v>
      </c>
      <c r="H1830" s="1" t="s">
        <v>14</v>
      </c>
      <c r="I1830" s="1" t="s">
        <v>15</v>
      </c>
      <c r="J1830" s="1">
        <f>FIND(", ",space_missions[[#This Row],[Location]])</f>
        <v>11</v>
      </c>
      <c r="K1830" s="1" t="str">
        <f t="shared" si="28"/>
        <v xml:space="preserve"> Russia</v>
      </c>
      <c r="L1830" s="1" t="str">
        <f>_xlfn.CONCAT(space_missions[[#This Row],[Company]],"-",space_missions[[#This Row],[Rocket]])</f>
        <v>RVSN USSR-Cosmos-3M (11K65M)</v>
      </c>
      <c r="M1830" s="1">
        <f>YEAR(space_missions[[#This Row],[Date]])</f>
        <v>1979</v>
      </c>
    </row>
    <row r="1831" spans="1:13">
      <c r="A1831" s="1" t="s">
        <v>9</v>
      </c>
      <c r="B1831" s="1" t="s">
        <v>543</v>
      </c>
      <c r="C1831" s="2">
        <v>29148</v>
      </c>
      <c r="D1831" s="3">
        <v>0.29375000000000001</v>
      </c>
      <c r="E1831" s="1" t="s">
        <v>1463</v>
      </c>
      <c r="F1831" s="1" t="s">
        <v>2036</v>
      </c>
      <c r="G1831" s="1" t="s">
        <v>13</v>
      </c>
      <c r="H1831" s="1" t="s">
        <v>14</v>
      </c>
      <c r="I1831" s="1" t="s">
        <v>15</v>
      </c>
      <c r="J1831" s="1">
        <f>FIND(", ",space_missions[[#This Row],[Location]])</f>
        <v>10</v>
      </c>
      <c r="K1831" s="1" t="str">
        <f t="shared" si="28"/>
        <v xml:space="preserve"> Russia</v>
      </c>
      <c r="L1831" s="1" t="str">
        <f>_xlfn.CONCAT(space_missions[[#This Row],[Company]],"-",space_missions[[#This Row],[Rocket]])</f>
        <v>RVSN USSR-Molniya-M /Block ML</v>
      </c>
      <c r="M1831" s="1">
        <f>YEAR(space_missions[[#This Row],[Date]])</f>
        <v>1979</v>
      </c>
    </row>
    <row r="1832" spans="1:13">
      <c r="A1832" s="1" t="s">
        <v>9</v>
      </c>
      <c r="B1832" s="1" t="s">
        <v>980</v>
      </c>
      <c r="C1832" s="2">
        <v>29154</v>
      </c>
      <c r="D1832" s="3">
        <v>0.7583333333333333</v>
      </c>
      <c r="E1832" s="1" t="s">
        <v>396</v>
      </c>
      <c r="F1832" s="1" t="s">
        <v>2037</v>
      </c>
      <c r="G1832" s="1" t="s">
        <v>13</v>
      </c>
      <c r="H1832" s="1" t="s">
        <v>14</v>
      </c>
      <c r="I1832" s="1" t="s">
        <v>15</v>
      </c>
      <c r="J1832" s="1">
        <f>FIND(", ",space_missions[[#This Row],[Location]])</f>
        <v>10</v>
      </c>
      <c r="K1832" s="1" t="str">
        <f t="shared" si="28"/>
        <v xml:space="preserve"> Russia</v>
      </c>
      <c r="L1832" s="1" t="str">
        <f>_xlfn.CONCAT(space_missions[[#This Row],[Company]],"-",space_missions[[#This Row],[Rocket]])</f>
        <v>RVSN USSR-Vostok-2M</v>
      </c>
      <c r="M1832" s="1">
        <f>YEAR(space_missions[[#This Row],[Date]])</f>
        <v>1979</v>
      </c>
    </row>
    <row r="1833" spans="1:13">
      <c r="A1833" s="1" t="s">
        <v>9</v>
      </c>
      <c r="B1833" s="1" t="s">
        <v>980</v>
      </c>
      <c r="C1833" s="2">
        <v>29159</v>
      </c>
      <c r="D1833" s="3">
        <v>0.3923611111111111</v>
      </c>
      <c r="E1833" s="1" t="s">
        <v>396</v>
      </c>
      <c r="F1833" s="1" t="s">
        <v>2038</v>
      </c>
      <c r="G1833" s="1" t="s">
        <v>13</v>
      </c>
      <c r="H1833" s="1" t="s">
        <v>14</v>
      </c>
      <c r="I1833" s="1" t="s">
        <v>15</v>
      </c>
      <c r="J1833" s="1">
        <f>FIND(", ",space_missions[[#This Row],[Location]])</f>
        <v>10</v>
      </c>
      <c r="K1833" s="1" t="str">
        <f t="shared" si="28"/>
        <v xml:space="preserve"> Russia</v>
      </c>
      <c r="L1833" s="1" t="str">
        <f>_xlfn.CONCAT(space_missions[[#This Row],[Company]],"-",space_missions[[#This Row],[Rocket]])</f>
        <v>RVSN USSR-Vostok-2M</v>
      </c>
      <c r="M1833" s="1">
        <f>YEAR(space_missions[[#This Row],[Date]])</f>
        <v>1979</v>
      </c>
    </row>
    <row r="1834" spans="1:13">
      <c r="A1834" s="1" t="s">
        <v>9</v>
      </c>
      <c r="B1834" s="1" t="s">
        <v>684</v>
      </c>
      <c r="C1834" s="2">
        <v>29160</v>
      </c>
      <c r="D1834" s="3"/>
      <c r="E1834" s="1" t="s">
        <v>685</v>
      </c>
      <c r="F1834" s="1" t="s">
        <v>2039</v>
      </c>
      <c r="G1834" s="1" t="s">
        <v>13</v>
      </c>
      <c r="H1834" s="1" t="s">
        <v>14</v>
      </c>
      <c r="I1834" s="1" t="s">
        <v>15</v>
      </c>
      <c r="J1834" s="1">
        <f>FIND(", ",space_missions[[#This Row],[Location]])</f>
        <v>11</v>
      </c>
      <c r="K1834" s="1" t="str">
        <f t="shared" si="28"/>
        <v xml:space="preserve"> Russia</v>
      </c>
      <c r="L1834" s="1" t="str">
        <f>_xlfn.CONCAT(space_missions[[#This Row],[Company]],"-",space_missions[[#This Row],[Rocket]])</f>
        <v>RVSN USSR-Cosmos-3M (11K65M)</v>
      </c>
      <c r="M1834" s="1">
        <f>YEAR(space_missions[[#This Row],[Date]])</f>
        <v>1979</v>
      </c>
    </row>
    <row r="1835" spans="1:13">
      <c r="A1835" s="1" t="s">
        <v>463</v>
      </c>
      <c r="B1835" s="1" t="s">
        <v>464</v>
      </c>
      <c r="C1835" s="2">
        <v>29180</v>
      </c>
      <c r="D1835" s="3">
        <v>8.9583333333333334E-2</v>
      </c>
      <c r="E1835" s="1" t="s">
        <v>1082</v>
      </c>
      <c r="F1835" s="1" t="s">
        <v>2040</v>
      </c>
      <c r="G1835" s="1" t="s">
        <v>13</v>
      </c>
      <c r="H1835" s="1" t="s">
        <v>14</v>
      </c>
      <c r="I1835" s="1" t="s">
        <v>15</v>
      </c>
      <c r="J1835" s="1">
        <f>FIND(", ",space_missions[[#This Row],[Location]])</f>
        <v>7</v>
      </c>
      <c r="K1835" s="1" t="str">
        <f t="shared" si="28"/>
        <v xml:space="preserve"> USA</v>
      </c>
      <c r="L1835" s="1" t="str">
        <f>_xlfn.CONCAT(space_missions[[#This Row],[Company]],"-",space_missions[[#This Row],[Rocket]])</f>
        <v>Martin Marietta-Titan III(23)C</v>
      </c>
      <c r="M1835" s="1">
        <f>YEAR(space_missions[[#This Row],[Date]])</f>
        <v>1979</v>
      </c>
    </row>
    <row r="1836" spans="1:13">
      <c r="A1836" s="1" t="s">
        <v>9</v>
      </c>
      <c r="B1836" s="1" t="s">
        <v>980</v>
      </c>
      <c r="C1836" s="2">
        <v>29186</v>
      </c>
      <c r="D1836" s="3">
        <v>0.41319444444444442</v>
      </c>
      <c r="E1836" s="1" t="s">
        <v>396</v>
      </c>
      <c r="F1836" s="1" t="s">
        <v>2041</v>
      </c>
      <c r="G1836" s="1" t="s">
        <v>13</v>
      </c>
      <c r="H1836" s="1" t="s">
        <v>14</v>
      </c>
      <c r="I1836" s="1" t="s">
        <v>15</v>
      </c>
      <c r="J1836" s="1">
        <f>FIND(", ",space_missions[[#This Row],[Location]])</f>
        <v>10</v>
      </c>
      <c r="K1836" s="1" t="str">
        <f t="shared" si="28"/>
        <v xml:space="preserve"> Russia</v>
      </c>
      <c r="L1836" s="1" t="str">
        <f>_xlfn.CONCAT(space_missions[[#This Row],[Company]],"-",space_missions[[#This Row],[Rocket]])</f>
        <v>RVSN USSR-Vostok-2M</v>
      </c>
      <c r="M1836" s="1">
        <f>YEAR(space_missions[[#This Row],[Date]])</f>
        <v>1979</v>
      </c>
    </row>
    <row r="1837" spans="1:13">
      <c r="A1837" s="1" t="s">
        <v>9</v>
      </c>
      <c r="B1837" s="1" t="s">
        <v>684</v>
      </c>
      <c r="C1837" s="2">
        <v>29194</v>
      </c>
      <c r="D1837" s="3">
        <v>0.375</v>
      </c>
      <c r="E1837" s="1" t="s">
        <v>685</v>
      </c>
      <c r="F1837" s="1" t="s">
        <v>2042</v>
      </c>
      <c r="G1837" s="1" t="s">
        <v>13</v>
      </c>
      <c r="H1837" s="1" t="s">
        <v>14</v>
      </c>
      <c r="I1837" s="1" t="s">
        <v>15</v>
      </c>
      <c r="J1837" s="1">
        <f>FIND(", ",space_missions[[#This Row],[Location]])</f>
        <v>11</v>
      </c>
      <c r="K1837" s="1" t="str">
        <f t="shared" si="28"/>
        <v xml:space="preserve"> Russia</v>
      </c>
      <c r="L1837" s="1" t="str">
        <f>_xlfn.CONCAT(space_missions[[#This Row],[Company]],"-",space_missions[[#This Row],[Rocket]])</f>
        <v>RVSN USSR-Cosmos-3M (11K65M)</v>
      </c>
      <c r="M1837" s="1">
        <f>YEAR(space_missions[[#This Row],[Date]])</f>
        <v>1979</v>
      </c>
    </row>
    <row r="1838" spans="1:13">
      <c r="A1838" s="1" t="s">
        <v>2043</v>
      </c>
      <c r="B1838" s="1" t="s">
        <v>2044</v>
      </c>
      <c r="C1838" s="2">
        <v>29213</v>
      </c>
      <c r="D1838" s="3">
        <v>0.71805555555555556</v>
      </c>
      <c r="E1838" s="1" t="s">
        <v>2045</v>
      </c>
      <c r="F1838" s="1" t="s">
        <v>2046</v>
      </c>
      <c r="G1838" s="1" t="s">
        <v>13</v>
      </c>
      <c r="H1838" s="1" t="s">
        <v>14</v>
      </c>
      <c r="I1838" s="1" t="s">
        <v>15</v>
      </c>
      <c r="J1838" s="1">
        <f>FIND(", ",space_missions[[#This Row],[Location]])</f>
        <v>12</v>
      </c>
      <c r="K1838" s="1" t="str">
        <f t="shared" si="28"/>
        <v xml:space="preserve"> France</v>
      </c>
      <c r="L1838" s="1" t="str">
        <f>_xlfn.CONCAT(space_missions[[#This Row],[Company]],"-",space_missions[[#This Row],[Rocket]])</f>
        <v>ESA-Ariane 1</v>
      </c>
      <c r="M1838" s="1">
        <f>YEAR(space_missions[[#This Row],[Date]])</f>
        <v>1979</v>
      </c>
    </row>
    <row r="1839" spans="1:13">
      <c r="A1839" s="1" t="s">
        <v>9</v>
      </c>
      <c r="B1839" s="1" t="s">
        <v>543</v>
      </c>
      <c r="C1839" s="2">
        <v>29231</v>
      </c>
      <c r="D1839" s="3">
        <v>0.51944444444444449</v>
      </c>
      <c r="E1839" s="1" t="s">
        <v>1463</v>
      </c>
      <c r="F1839" s="1" t="s">
        <v>2047</v>
      </c>
      <c r="G1839" s="1" t="s">
        <v>13</v>
      </c>
      <c r="H1839" s="1" t="s">
        <v>14</v>
      </c>
      <c r="I1839" s="1" t="s">
        <v>15</v>
      </c>
      <c r="J1839" s="1">
        <f>FIND(", ",space_missions[[#This Row],[Location]])</f>
        <v>10</v>
      </c>
      <c r="K1839" s="1" t="str">
        <f t="shared" si="28"/>
        <v xml:space="preserve"> Russia</v>
      </c>
      <c r="L1839" s="1" t="str">
        <f>_xlfn.CONCAT(space_missions[[#This Row],[Company]],"-",space_missions[[#This Row],[Rocket]])</f>
        <v>RVSN USSR-Molniya-M /Block ML</v>
      </c>
      <c r="M1839" s="1">
        <f>YEAR(space_missions[[#This Row],[Date]])</f>
        <v>1980</v>
      </c>
    </row>
    <row r="1840" spans="1:13">
      <c r="A1840" s="1" t="s">
        <v>9</v>
      </c>
      <c r="B1840" s="1" t="s">
        <v>684</v>
      </c>
      <c r="C1840" s="2">
        <v>29234</v>
      </c>
      <c r="D1840" s="3">
        <v>0.8256944444444444</v>
      </c>
      <c r="E1840" s="1" t="s">
        <v>685</v>
      </c>
      <c r="F1840" s="1" t="s">
        <v>2048</v>
      </c>
      <c r="G1840" s="1" t="s">
        <v>13</v>
      </c>
      <c r="H1840" s="1" t="s">
        <v>14</v>
      </c>
      <c r="I1840" s="1" t="s">
        <v>15</v>
      </c>
      <c r="J1840" s="1">
        <f>FIND(", ",space_missions[[#This Row],[Location]])</f>
        <v>11</v>
      </c>
      <c r="K1840" s="1" t="str">
        <f t="shared" si="28"/>
        <v xml:space="preserve"> Russia</v>
      </c>
      <c r="L1840" s="1" t="str">
        <f>_xlfn.CONCAT(space_missions[[#This Row],[Company]],"-",space_missions[[#This Row],[Rocket]])</f>
        <v>RVSN USSR-Cosmos-3M (11K65M)</v>
      </c>
      <c r="M1840" s="1">
        <f>YEAR(space_missions[[#This Row],[Date]])</f>
        <v>1980</v>
      </c>
    </row>
    <row r="1841" spans="1:13">
      <c r="A1841" s="1" t="s">
        <v>92</v>
      </c>
      <c r="B1841" s="1" t="s">
        <v>226</v>
      </c>
      <c r="C1841" s="2">
        <v>29238</v>
      </c>
      <c r="D1841" s="3">
        <v>5.9722222222222225E-2</v>
      </c>
      <c r="E1841" s="1" t="s">
        <v>1632</v>
      </c>
      <c r="F1841" s="1" t="s">
        <v>2049</v>
      </c>
      <c r="G1841" s="1" t="s">
        <v>13</v>
      </c>
      <c r="H1841" s="1" t="s">
        <v>14</v>
      </c>
      <c r="I1841" s="1" t="s">
        <v>15</v>
      </c>
      <c r="J1841" s="1">
        <f>FIND(", ",space_missions[[#This Row],[Location]])</f>
        <v>8</v>
      </c>
      <c r="K1841" s="1" t="str">
        <f t="shared" si="28"/>
        <v xml:space="preserve"> USA</v>
      </c>
      <c r="L1841" s="1" t="str">
        <f>_xlfn.CONCAT(space_missions[[#This Row],[Company]],"-",space_missions[[#This Row],[Rocket]])</f>
        <v>General Dynamics-Atlas-SLV3D Centaur-D1AR</v>
      </c>
      <c r="M1841" s="1">
        <f>YEAR(space_missions[[#This Row],[Date]])</f>
        <v>1980</v>
      </c>
    </row>
    <row r="1842" spans="1:13">
      <c r="A1842" s="1" t="s">
        <v>9</v>
      </c>
      <c r="B1842" s="1" t="s">
        <v>2050</v>
      </c>
      <c r="C1842" s="2">
        <v>29243</v>
      </c>
      <c r="D1842" s="3">
        <v>0.29166666666666669</v>
      </c>
      <c r="E1842" s="1" t="s">
        <v>1829</v>
      </c>
      <c r="F1842" s="1" t="s">
        <v>2051</v>
      </c>
      <c r="G1842" s="1" t="s">
        <v>13</v>
      </c>
      <c r="H1842" s="1" t="s">
        <v>14</v>
      </c>
      <c r="I1842" s="1" t="s">
        <v>15</v>
      </c>
      <c r="J1842" s="1">
        <f>FIND(", ",space_missions[[#This Row],[Location]])</f>
        <v>10</v>
      </c>
      <c r="K1842" s="1" t="str">
        <f t="shared" si="28"/>
        <v xml:space="preserve"> Russia</v>
      </c>
      <c r="L1842" s="1" t="str">
        <f>_xlfn.CONCAT(space_missions[[#This Row],[Company]],"-",space_missions[[#This Row],[Rocket]])</f>
        <v>RVSN USSR-Tsyklon-3</v>
      </c>
      <c r="M1842" s="1">
        <f>YEAR(space_missions[[#This Row],[Date]])</f>
        <v>1980</v>
      </c>
    </row>
    <row r="1843" spans="1:13">
      <c r="A1843" s="1" t="s">
        <v>9</v>
      </c>
      <c r="B1843" s="1" t="s">
        <v>684</v>
      </c>
      <c r="C1843" s="2">
        <v>29245</v>
      </c>
      <c r="D1843" s="3">
        <v>0.85833333333333328</v>
      </c>
      <c r="E1843" s="1" t="s">
        <v>685</v>
      </c>
      <c r="F1843" s="1" t="s">
        <v>2052</v>
      </c>
      <c r="G1843" s="1" t="s">
        <v>13</v>
      </c>
      <c r="H1843" s="1" t="s">
        <v>14</v>
      </c>
      <c r="I1843" s="1" t="s">
        <v>15</v>
      </c>
      <c r="J1843" s="1">
        <f>FIND(", ",space_missions[[#This Row],[Location]])</f>
        <v>11</v>
      </c>
      <c r="K1843" s="1" t="str">
        <f t="shared" si="28"/>
        <v xml:space="preserve"> Russia</v>
      </c>
      <c r="L1843" s="1" t="str">
        <f>_xlfn.CONCAT(space_missions[[#This Row],[Company]],"-",space_missions[[#This Row],[Rocket]])</f>
        <v>RVSN USSR-Cosmos-3M (11K65M)</v>
      </c>
      <c r="M1843" s="1">
        <f>YEAR(space_missions[[#This Row],[Date]])</f>
        <v>1980</v>
      </c>
    </row>
    <row r="1844" spans="1:13">
      <c r="A1844" s="1" t="s">
        <v>9</v>
      </c>
      <c r="B1844" s="1" t="s">
        <v>980</v>
      </c>
      <c r="C1844" s="2">
        <v>29250</v>
      </c>
      <c r="D1844" s="3">
        <v>0.53541666666666665</v>
      </c>
      <c r="E1844" s="1" t="s">
        <v>396</v>
      </c>
      <c r="F1844" s="1" t="s">
        <v>2053</v>
      </c>
      <c r="G1844" s="1" t="s">
        <v>13</v>
      </c>
      <c r="H1844" s="1" t="s">
        <v>14</v>
      </c>
      <c r="I1844" s="1" t="s">
        <v>15</v>
      </c>
      <c r="J1844" s="1">
        <f>FIND(", ",space_missions[[#This Row],[Location]])</f>
        <v>10</v>
      </c>
      <c r="K1844" s="1" t="str">
        <f t="shared" si="28"/>
        <v xml:space="preserve"> Russia</v>
      </c>
      <c r="L1844" s="1" t="str">
        <f>_xlfn.CONCAT(space_missions[[#This Row],[Company]],"-",space_missions[[#This Row],[Rocket]])</f>
        <v>RVSN USSR-Vostok-2M</v>
      </c>
      <c r="M1844" s="1">
        <f>YEAR(space_missions[[#This Row],[Date]])</f>
        <v>1980</v>
      </c>
    </row>
    <row r="1845" spans="1:13">
      <c r="A1845" s="1" t="s">
        <v>463</v>
      </c>
      <c r="B1845" s="1" t="s">
        <v>388</v>
      </c>
      <c r="C1845" s="2">
        <v>29258</v>
      </c>
      <c r="D1845" s="3">
        <v>0.88194444444444442</v>
      </c>
      <c r="E1845" s="1" t="s">
        <v>1163</v>
      </c>
      <c r="F1845" s="1" t="s">
        <v>1772</v>
      </c>
      <c r="G1845" s="1" t="s">
        <v>13</v>
      </c>
      <c r="H1845" s="1" t="s">
        <v>14</v>
      </c>
      <c r="I1845" s="1" t="s">
        <v>15</v>
      </c>
      <c r="J1845" s="1">
        <f>FIND(", ",space_missions[[#This Row],[Location]])</f>
        <v>7</v>
      </c>
      <c r="K1845" s="1" t="str">
        <f t="shared" si="28"/>
        <v xml:space="preserve"> USA</v>
      </c>
      <c r="L1845" s="1" t="str">
        <f>_xlfn.CONCAT(space_missions[[#This Row],[Company]],"-",space_missions[[#This Row],[Rocket]])</f>
        <v>Martin Marietta-Titan IIID</v>
      </c>
      <c r="M1845" s="1">
        <f>YEAR(space_missions[[#This Row],[Date]])</f>
        <v>1980</v>
      </c>
    </row>
    <row r="1846" spans="1:13">
      <c r="A1846" s="1" t="s">
        <v>92</v>
      </c>
      <c r="B1846" s="1" t="s">
        <v>171</v>
      </c>
      <c r="C1846" s="2">
        <v>29260</v>
      </c>
      <c r="D1846" s="3">
        <v>0.96388888888888891</v>
      </c>
      <c r="E1846" s="1" t="s">
        <v>1825</v>
      </c>
      <c r="F1846" s="1" t="s">
        <v>2054</v>
      </c>
      <c r="G1846" s="1" t="s">
        <v>13</v>
      </c>
      <c r="H1846" s="1" t="s">
        <v>14</v>
      </c>
      <c r="I1846" s="1" t="s">
        <v>15</v>
      </c>
      <c r="J1846" s="1">
        <f>FIND(", ",space_missions[[#This Row],[Location]])</f>
        <v>7</v>
      </c>
      <c r="K1846" s="1" t="str">
        <f t="shared" si="28"/>
        <v xml:space="preserve"> USA</v>
      </c>
      <c r="L1846" s="1" t="str">
        <f>_xlfn.CONCAT(space_missions[[#This Row],[Company]],"-",space_missions[[#This Row],[Rocket]])</f>
        <v>General Dynamics-Atlas-E/F SGS-1</v>
      </c>
      <c r="M1846" s="1">
        <f>YEAR(space_missions[[#This Row],[Date]])</f>
        <v>1980</v>
      </c>
    </row>
    <row r="1847" spans="1:13">
      <c r="A1847" s="1" t="s">
        <v>9</v>
      </c>
      <c r="B1847" s="1" t="s">
        <v>684</v>
      </c>
      <c r="C1847" s="2">
        <v>29262</v>
      </c>
      <c r="D1847" s="3">
        <v>0.98055555555555551</v>
      </c>
      <c r="E1847" s="1" t="s">
        <v>685</v>
      </c>
      <c r="F1847" s="1" t="s">
        <v>2055</v>
      </c>
      <c r="G1847" s="1" t="s">
        <v>13</v>
      </c>
      <c r="H1847" s="1" t="s">
        <v>14</v>
      </c>
      <c r="I1847" s="1" t="s">
        <v>15</v>
      </c>
      <c r="J1847" s="1">
        <f>FIND(", ",space_missions[[#This Row],[Location]])</f>
        <v>11</v>
      </c>
      <c r="K1847" s="1" t="str">
        <f t="shared" si="28"/>
        <v xml:space="preserve"> Russia</v>
      </c>
      <c r="L1847" s="1" t="str">
        <f>_xlfn.CONCAT(space_missions[[#This Row],[Company]],"-",space_missions[[#This Row],[Rocket]])</f>
        <v>RVSN USSR-Cosmos-3M (11K65M)</v>
      </c>
      <c r="M1847" s="1">
        <f>YEAR(space_missions[[#This Row],[Date]])</f>
        <v>1980</v>
      </c>
    </row>
    <row r="1848" spans="1:13">
      <c r="A1848" s="1" t="s">
        <v>9</v>
      </c>
      <c r="B1848" s="1" t="s">
        <v>980</v>
      </c>
      <c r="C1848" s="2">
        <v>29263</v>
      </c>
      <c r="D1848" s="3">
        <v>3.6111111111111108E-2</v>
      </c>
      <c r="E1848" s="1" t="s">
        <v>1302</v>
      </c>
      <c r="F1848" s="1" t="s">
        <v>2056</v>
      </c>
      <c r="G1848" s="1" t="s">
        <v>13</v>
      </c>
      <c r="H1848" s="1" t="s">
        <v>14</v>
      </c>
      <c r="I1848" s="1" t="s">
        <v>56</v>
      </c>
      <c r="J1848" s="1">
        <f>FIND(", ",space_missions[[#This Row],[Location]])</f>
        <v>10</v>
      </c>
      <c r="K1848" s="1" t="str">
        <f t="shared" si="28"/>
        <v xml:space="preserve"> Russia</v>
      </c>
      <c r="L1848" s="1" t="str">
        <f>_xlfn.CONCAT(space_missions[[#This Row],[Company]],"-",space_missions[[#This Row],[Rocket]])</f>
        <v>RVSN USSR-Molniya-M /Block 2BL</v>
      </c>
      <c r="M1848" s="1">
        <f>YEAR(space_missions[[#This Row],[Date]])</f>
        <v>1980</v>
      </c>
    </row>
    <row r="1849" spans="1:13">
      <c r="A1849" s="1" t="s">
        <v>1057</v>
      </c>
      <c r="B1849" s="1" t="s">
        <v>1058</v>
      </c>
      <c r="C1849" s="2">
        <v>29268</v>
      </c>
      <c r="D1849" s="3">
        <v>2.7777777777777776E-2</v>
      </c>
      <c r="E1849" s="1" t="s">
        <v>2057</v>
      </c>
      <c r="F1849" s="1" t="s">
        <v>2058</v>
      </c>
      <c r="G1849" s="1" t="s">
        <v>13</v>
      </c>
      <c r="H1849" s="1" t="s">
        <v>14</v>
      </c>
      <c r="I1849" s="1" t="s">
        <v>15</v>
      </c>
      <c r="J1849" s="1">
        <f>FIND(", ",space_missions[[#This Row],[Location]])</f>
        <v>7</v>
      </c>
      <c r="K1849" s="1" t="str">
        <f t="shared" si="28"/>
        <v xml:space="preserve"> Japan</v>
      </c>
      <c r="L1849" s="1" t="str">
        <f>_xlfn.CONCAT(space_missions[[#This Row],[Company]],"-",space_missions[[#This Row],[Rocket]])</f>
        <v>ISAS-Mu-III S</v>
      </c>
      <c r="M1849" s="1">
        <f>YEAR(space_missions[[#This Row],[Date]])</f>
        <v>1980</v>
      </c>
    </row>
    <row r="1850" spans="1:13">
      <c r="A1850" s="1" t="s">
        <v>1620</v>
      </c>
      <c r="B1850" s="1" t="s">
        <v>1621</v>
      </c>
      <c r="C1850" s="2">
        <v>29273</v>
      </c>
      <c r="D1850" s="3">
        <v>0.3576388888888889</v>
      </c>
      <c r="E1850" s="1" t="s">
        <v>1789</v>
      </c>
      <c r="F1850" s="1" t="s">
        <v>2059</v>
      </c>
      <c r="G1850" s="1" t="s">
        <v>13</v>
      </c>
      <c r="H1850" s="1" t="s">
        <v>14</v>
      </c>
      <c r="I1850" s="1" t="s">
        <v>15</v>
      </c>
      <c r="J1850" s="1">
        <f>FIND(", ",space_missions[[#This Row],[Location]])</f>
        <v>6</v>
      </c>
      <c r="K1850" s="1" t="str">
        <f t="shared" si="28"/>
        <v xml:space="preserve"> Japan</v>
      </c>
      <c r="L1850" s="1" t="str">
        <f>_xlfn.CONCAT(space_missions[[#This Row],[Company]],"-",space_missions[[#This Row],[Rocket]])</f>
        <v>MHI-N-I Star-37E</v>
      </c>
      <c r="M1850" s="1">
        <f>YEAR(space_missions[[#This Row],[Date]])</f>
        <v>1980</v>
      </c>
    </row>
    <row r="1851" spans="1:13">
      <c r="A1851" s="1" t="s">
        <v>92</v>
      </c>
      <c r="B1851" s="1" t="s">
        <v>127</v>
      </c>
      <c r="C1851" s="2">
        <v>29283</v>
      </c>
      <c r="D1851" s="3">
        <v>0.39374999999999999</v>
      </c>
      <c r="E1851" s="1" t="s">
        <v>1695</v>
      </c>
      <c r="F1851" s="1" t="s">
        <v>2060</v>
      </c>
      <c r="G1851" s="1" t="s">
        <v>13</v>
      </c>
      <c r="H1851" s="1" t="s">
        <v>14</v>
      </c>
      <c r="I1851" s="1" t="s">
        <v>15</v>
      </c>
      <c r="J1851" s="1">
        <f>FIND(", ",space_missions[[#This Row],[Location]])</f>
        <v>7</v>
      </c>
      <c r="K1851" s="1" t="str">
        <f t="shared" si="28"/>
        <v xml:space="preserve"> USA</v>
      </c>
      <c r="L1851" s="1" t="str">
        <f>_xlfn.CONCAT(space_missions[[#This Row],[Company]],"-",space_missions[[#This Row],[Rocket]])</f>
        <v>General Dynamics-Atlas-E/F MSD</v>
      </c>
      <c r="M1851" s="1">
        <f>YEAR(space_missions[[#This Row],[Date]])</f>
        <v>1980</v>
      </c>
    </row>
    <row r="1852" spans="1:13">
      <c r="A1852" s="1" t="s">
        <v>9</v>
      </c>
      <c r="B1852" s="1" t="s">
        <v>847</v>
      </c>
      <c r="C1852" s="2">
        <v>29294</v>
      </c>
      <c r="D1852" s="3">
        <v>0.44444444444444442</v>
      </c>
      <c r="E1852" s="1" t="s">
        <v>937</v>
      </c>
      <c r="F1852" s="1" t="s">
        <v>2061</v>
      </c>
      <c r="G1852" s="1" t="s">
        <v>13</v>
      </c>
      <c r="H1852" s="1" t="s">
        <v>14</v>
      </c>
      <c r="I1852" s="1" t="s">
        <v>15</v>
      </c>
      <c r="J1852" s="1">
        <f>FIND(", ",space_missions[[#This Row],[Location]])</f>
        <v>11</v>
      </c>
      <c r="K1852" s="1" t="str">
        <f t="shared" si="28"/>
        <v xml:space="preserve"> Kazakhstan</v>
      </c>
      <c r="L1852" s="1" t="str">
        <f>_xlfn.CONCAT(space_missions[[#This Row],[Company]],"-",space_missions[[#This Row],[Rocket]])</f>
        <v>RVSN USSR-Tsyklon-2</v>
      </c>
      <c r="M1852" s="1">
        <f>YEAR(space_missions[[#This Row],[Date]])</f>
        <v>1980</v>
      </c>
    </row>
    <row r="1853" spans="1:13">
      <c r="A1853" s="1" t="s">
        <v>9</v>
      </c>
      <c r="B1853" s="1" t="s">
        <v>961</v>
      </c>
      <c r="C1853" s="2">
        <v>29297</v>
      </c>
      <c r="D1853" s="3">
        <v>0.90069444444444446</v>
      </c>
      <c r="E1853" s="1" t="s">
        <v>685</v>
      </c>
      <c r="F1853" s="1" t="s">
        <v>2062</v>
      </c>
      <c r="G1853" s="1" t="s">
        <v>13</v>
      </c>
      <c r="H1853" s="1" t="s">
        <v>14</v>
      </c>
      <c r="I1853" s="1" t="s">
        <v>15</v>
      </c>
      <c r="J1853" s="1">
        <f>FIND(", ",space_missions[[#This Row],[Location]])</f>
        <v>11</v>
      </c>
      <c r="K1853" s="1" t="str">
        <f t="shared" si="28"/>
        <v xml:space="preserve"> Russia</v>
      </c>
      <c r="L1853" s="1" t="str">
        <f>_xlfn.CONCAT(space_missions[[#This Row],[Company]],"-",space_missions[[#This Row],[Rocket]])</f>
        <v>RVSN USSR-Cosmos-3M (11K65M)</v>
      </c>
      <c r="M1853" s="1">
        <f>YEAR(space_missions[[#This Row],[Date]])</f>
        <v>1980</v>
      </c>
    </row>
    <row r="1854" spans="1:13">
      <c r="A1854" s="1" t="s">
        <v>9</v>
      </c>
      <c r="B1854" s="1" t="s">
        <v>961</v>
      </c>
      <c r="C1854" s="2">
        <v>29307</v>
      </c>
      <c r="D1854" s="3">
        <v>0.3125</v>
      </c>
      <c r="E1854" s="1" t="s">
        <v>685</v>
      </c>
      <c r="F1854" s="1" t="s">
        <v>2063</v>
      </c>
      <c r="G1854" s="1" t="s">
        <v>13</v>
      </c>
      <c r="H1854" s="1" t="s">
        <v>14</v>
      </c>
      <c r="I1854" s="1" t="s">
        <v>15</v>
      </c>
      <c r="J1854" s="1">
        <f>FIND(", ",space_missions[[#This Row],[Location]])</f>
        <v>11</v>
      </c>
      <c r="K1854" s="1" t="str">
        <f t="shared" si="28"/>
        <v xml:space="preserve"> Russia</v>
      </c>
      <c r="L1854" s="1" t="str">
        <f>_xlfn.CONCAT(space_missions[[#This Row],[Company]],"-",space_missions[[#This Row],[Rocket]])</f>
        <v>RVSN USSR-Cosmos-3M (11K65M)</v>
      </c>
      <c r="M1854" s="1">
        <f>YEAR(space_missions[[#This Row],[Date]])</f>
        <v>1980</v>
      </c>
    </row>
    <row r="1855" spans="1:13">
      <c r="A1855" s="1" t="s">
        <v>9</v>
      </c>
      <c r="B1855" s="1" t="s">
        <v>684</v>
      </c>
      <c r="C1855" s="2">
        <v>29314</v>
      </c>
      <c r="D1855" s="3">
        <v>0.31944444444444442</v>
      </c>
      <c r="E1855" s="1" t="s">
        <v>685</v>
      </c>
      <c r="F1855" s="1" t="s">
        <v>2064</v>
      </c>
      <c r="G1855" s="1" t="s">
        <v>13</v>
      </c>
      <c r="H1855" s="1" t="s">
        <v>14</v>
      </c>
      <c r="I1855" s="1" t="s">
        <v>15</v>
      </c>
      <c r="J1855" s="1">
        <f>FIND(", ",space_missions[[#This Row],[Location]])</f>
        <v>11</v>
      </c>
      <c r="K1855" s="1" t="str">
        <f t="shared" si="28"/>
        <v xml:space="preserve"> Russia</v>
      </c>
      <c r="L1855" s="1" t="str">
        <f>_xlfn.CONCAT(space_missions[[#This Row],[Company]],"-",space_missions[[#This Row],[Rocket]])</f>
        <v>RVSN USSR-Cosmos-3M (11K65M)</v>
      </c>
      <c r="M1855" s="1">
        <f>YEAR(space_missions[[#This Row],[Date]])</f>
        <v>1980</v>
      </c>
    </row>
    <row r="1856" spans="1:13">
      <c r="A1856" s="1" t="s">
        <v>9</v>
      </c>
      <c r="B1856" s="1" t="s">
        <v>543</v>
      </c>
      <c r="C1856" s="2">
        <v>29323</v>
      </c>
      <c r="D1856" s="3">
        <v>0.84513888888888888</v>
      </c>
      <c r="E1856" s="1" t="s">
        <v>1302</v>
      </c>
      <c r="F1856" s="1" t="s">
        <v>2065</v>
      </c>
      <c r="G1856" s="1" t="s">
        <v>13</v>
      </c>
      <c r="H1856" s="1" t="s">
        <v>14</v>
      </c>
      <c r="I1856" s="1" t="s">
        <v>15</v>
      </c>
      <c r="J1856" s="1">
        <f>FIND(", ",space_missions[[#This Row],[Location]])</f>
        <v>10</v>
      </c>
      <c r="K1856" s="1" t="str">
        <f t="shared" si="28"/>
        <v xml:space="preserve"> Russia</v>
      </c>
      <c r="L1856" s="1" t="str">
        <f>_xlfn.CONCAT(space_missions[[#This Row],[Company]],"-",space_missions[[#This Row],[Rocket]])</f>
        <v>RVSN USSR-Molniya-M /Block 2BL</v>
      </c>
      <c r="M1856" s="1">
        <f>YEAR(space_missions[[#This Row],[Date]])</f>
        <v>1980</v>
      </c>
    </row>
    <row r="1857" spans="1:13">
      <c r="A1857" s="1" t="s">
        <v>9</v>
      </c>
      <c r="B1857" s="1" t="s">
        <v>847</v>
      </c>
      <c r="C1857" s="2">
        <v>29329</v>
      </c>
      <c r="D1857" s="3">
        <v>3.5416666666666666E-2</v>
      </c>
      <c r="E1857" s="1" t="s">
        <v>937</v>
      </c>
      <c r="F1857" s="1" t="s">
        <v>2066</v>
      </c>
      <c r="G1857" s="1" t="s">
        <v>13</v>
      </c>
      <c r="H1857" s="1" t="s">
        <v>14</v>
      </c>
      <c r="I1857" s="1" t="s">
        <v>15</v>
      </c>
      <c r="J1857" s="1">
        <f>FIND(", ",space_missions[[#This Row],[Location]])</f>
        <v>11</v>
      </c>
      <c r="K1857" s="1" t="str">
        <f t="shared" si="28"/>
        <v xml:space="preserve"> Kazakhstan</v>
      </c>
      <c r="L1857" s="1" t="str">
        <f>_xlfn.CONCAT(space_missions[[#This Row],[Company]],"-",space_missions[[#This Row],[Rocket]])</f>
        <v>RVSN USSR-Tsyklon-2</v>
      </c>
      <c r="M1857" s="1">
        <f>YEAR(space_missions[[#This Row],[Date]])</f>
        <v>1980</v>
      </c>
    </row>
    <row r="1858" spans="1:13">
      <c r="A1858" s="1" t="s">
        <v>9</v>
      </c>
      <c r="B1858" s="1" t="s">
        <v>543</v>
      </c>
      <c r="C1858" s="2">
        <v>29329</v>
      </c>
      <c r="D1858" s="3">
        <v>0.72986111111111107</v>
      </c>
      <c r="E1858" s="1" t="s">
        <v>1463</v>
      </c>
      <c r="F1858" s="1" t="s">
        <v>2067</v>
      </c>
      <c r="G1858" s="1" t="s">
        <v>13</v>
      </c>
      <c r="H1858" s="1" t="s">
        <v>14</v>
      </c>
      <c r="I1858" s="1" t="s">
        <v>56</v>
      </c>
      <c r="J1858" s="1">
        <f>FIND(", ",space_missions[[#This Row],[Location]])</f>
        <v>10</v>
      </c>
      <c r="K1858" s="1" t="str">
        <f t="shared" ref="K1858:K1921" si="29">RIGHT(B1858,LEN(B1858)-FIND("*",SUBSTITUTE(B1858,", ","*",LEN(B1858)-LEN(SUBSTITUTE(B1858,", ","*")))))</f>
        <v xml:space="preserve"> Russia</v>
      </c>
      <c r="L1858" s="1" t="str">
        <f>_xlfn.CONCAT(space_missions[[#This Row],[Company]],"-",space_missions[[#This Row],[Rocket]])</f>
        <v>RVSN USSR-Molniya-M /Block ML</v>
      </c>
      <c r="M1858" s="1">
        <f>YEAR(space_missions[[#This Row],[Date]])</f>
        <v>1980</v>
      </c>
    </row>
    <row r="1859" spans="1:13">
      <c r="A1859" s="1" t="s">
        <v>92</v>
      </c>
      <c r="B1859" s="1" t="s">
        <v>171</v>
      </c>
      <c r="C1859" s="2">
        <v>29337</v>
      </c>
      <c r="D1859" s="3">
        <v>0.91666666666666663</v>
      </c>
      <c r="E1859" s="1" t="s">
        <v>1825</v>
      </c>
      <c r="F1859" s="1" t="s">
        <v>2068</v>
      </c>
      <c r="G1859" s="1" t="s">
        <v>13</v>
      </c>
      <c r="H1859" s="1" t="s">
        <v>14</v>
      </c>
      <c r="I1859" s="1" t="s">
        <v>15</v>
      </c>
      <c r="J1859" s="1">
        <f>FIND(", ",space_missions[[#This Row],[Location]])</f>
        <v>7</v>
      </c>
      <c r="K1859" s="1" t="str">
        <f t="shared" si="29"/>
        <v xml:space="preserve"> USA</v>
      </c>
      <c r="L1859" s="1" t="str">
        <f>_xlfn.CONCAT(space_missions[[#This Row],[Company]],"-",space_missions[[#This Row],[Rocket]])</f>
        <v>General Dynamics-Atlas-E/F SGS-1</v>
      </c>
      <c r="M1859" s="1">
        <f>YEAR(space_missions[[#This Row],[Date]])</f>
        <v>1980</v>
      </c>
    </row>
    <row r="1860" spans="1:13">
      <c r="A1860" s="1" t="s">
        <v>9</v>
      </c>
      <c r="B1860" s="1" t="s">
        <v>847</v>
      </c>
      <c r="C1860" s="2">
        <v>29340</v>
      </c>
      <c r="D1860" s="3">
        <v>0.4861111111111111</v>
      </c>
      <c r="E1860" s="1" t="s">
        <v>937</v>
      </c>
      <c r="F1860" s="1" t="s">
        <v>2069</v>
      </c>
      <c r="G1860" s="1" t="s">
        <v>13</v>
      </c>
      <c r="H1860" s="1" t="s">
        <v>14</v>
      </c>
      <c r="I1860" s="1" t="s">
        <v>15</v>
      </c>
      <c r="J1860" s="1">
        <f>FIND(", ",space_missions[[#This Row],[Location]])</f>
        <v>11</v>
      </c>
      <c r="K1860" s="1" t="str">
        <f t="shared" si="29"/>
        <v xml:space="preserve"> Kazakhstan</v>
      </c>
      <c r="L1860" s="1" t="str">
        <f>_xlfn.CONCAT(space_missions[[#This Row],[Company]],"-",space_missions[[#This Row],[Rocket]])</f>
        <v>RVSN USSR-Tsyklon-2</v>
      </c>
      <c r="M1860" s="1">
        <f>YEAR(space_missions[[#This Row],[Date]])</f>
        <v>1980</v>
      </c>
    </row>
    <row r="1861" spans="1:13">
      <c r="A1861" s="1" t="s">
        <v>9</v>
      </c>
      <c r="B1861" s="1" t="s">
        <v>961</v>
      </c>
      <c r="C1861" s="2">
        <v>29355</v>
      </c>
      <c r="D1861" s="3">
        <v>0.54166666666666663</v>
      </c>
      <c r="E1861" s="1" t="s">
        <v>685</v>
      </c>
      <c r="F1861" s="1" t="s">
        <v>2070</v>
      </c>
      <c r="G1861" s="1" t="s">
        <v>13</v>
      </c>
      <c r="H1861" s="1" t="s">
        <v>14</v>
      </c>
      <c r="I1861" s="1" t="s">
        <v>15</v>
      </c>
      <c r="J1861" s="1">
        <f>FIND(", ",space_missions[[#This Row],[Location]])</f>
        <v>11</v>
      </c>
      <c r="K1861" s="1" t="str">
        <f t="shared" si="29"/>
        <v xml:space="preserve"> Russia</v>
      </c>
      <c r="L1861" s="1" t="str">
        <f>_xlfn.CONCAT(space_missions[[#This Row],[Company]],"-",space_missions[[#This Row],[Rocket]])</f>
        <v>RVSN USSR-Cosmos-3M (11K65M)</v>
      </c>
      <c r="M1861" s="1">
        <f>YEAR(space_missions[[#This Row],[Date]])</f>
        <v>1980</v>
      </c>
    </row>
    <row r="1862" spans="1:13">
      <c r="A1862" s="1" t="s">
        <v>9</v>
      </c>
      <c r="B1862" s="1" t="s">
        <v>684</v>
      </c>
      <c r="C1862" s="2">
        <v>29361</v>
      </c>
      <c r="D1862" s="3">
        <v>0.38958333333333334</v>
      </c>
      <c r="E1862" s="1" t="s">
        <v>685</v>
      </c>
      <c r="F1862" s="1" t="s">
        <v>2071</v>
      </c>
      <c r="G1862" s="1" t="s">
        <v>13</v>
      </c>
      <c r="H1862" s="1" t="s">
        <v>14</v>
      </c>
      <c r="I1862" s="1" t="s">
        <v>15</v>
      </c>
      <c r="J1862" s="1">
        <f>FIND(", ",space_missions[[#This Row],[Location]])</f>
        <v>11</v>
      </c>
      <c r="K1862" s="1" t="str">
        <f t="shared" si="29"/>
        <v xml:space="preserve"> Russia</v>
      </c>
      <c r="L1862" s="1" t="str">
        <f>_xlfn.CONCAT(space_missions[[#This Row],[Company]],"-",space_missions[[#This Row],[Rocket]])</f>
        <v>RVSN USSR-Cosmos-3M (11K65M)</v>
      </c>
      <c r="M1862" s="1">
        <f>YEAR(space_missions[[#This Row],[Date]])</f>
        <v>1980</v>
      </c>
    </row>
    <row r="1863" spans="1:13">
      <c r="A1863" s="1" t="s">
        <v>2043</v>
      </c>
      <c r="B1863" s="1" t="s">
        <v>2044</v>
      </c>
      <c r="C1863" s="2">
        <v>29364</v>
      </c>
      <c r="D1863" s="3">
        <v>0.60347222222222219</v>
      </c>
      <c r="E1863" s="1" t="s">
        <v>2045</v>
      </c>
      <c r="F1863" s="1" t="s">
        <v>2072</v>
      </c>
      <c r="G1863" s="1" t="s">
        <v>13</v>
      </c>
      <c r="H1863" s="1" t="s">
        <v>14</v>
      </c>
      <c r="I1863" s="1" t="s">
        <v>21</v>
      </c>
      <c r="J1863" s="1">
        <f>FIND(", ",space_missions[[#This Row],[Location]])</f>
        <v>12</v>
      </c>
      <c r="K1863" s="1" t="str">
        <f t="shared" si="29"/>
        <v xml:space="preserve"> France</v>
      </c>
      <c r="L1863" s="1" t="str">
        <f>_xlfn.CONCAT(space_missions[[#This Row],[Company]],"-",space_missions[[#This Row],[Rocket]])</f>
        <v>ESA-Ariane 1</v>
      </c>
      <c r="M1863" s="1">
        <f>YEAR(space_missions[[#This Row],[Date]])</f>
        <v>1980</v>
      </c>
    </row>
    <row r="1864" spans="1:13">
      <c r="A1864" s="1" t="s">
        <v>92</v>
      </c>
      <c r="B1864" s="1" t="s">
        <v>127</v>
      </c>
      <c r="C1864" s="2">
        <v>29370</v>
      </c>
      <c r="D1864" s="3">
        <v>0.45347222222222222</v>
      </c>
      <c r="E1864" s="1" t="s">
        <v>1965</v>
      </c>
      <c r="F1864" s="1" t="s">
        <v>2073</v>
      </c>
      <c r="G1864" s="1" t="s">
        <v>13</v>
      </c>
      <c r="H1864" s="1" t="s">
        <v>14</v>
      </c>
      <c r="I1864" s="1" t="s">
        <v>21</v>
      </c>
      <c r="J1864" s="1">
        <f>FIND(", ",space_missions[[#This Row],[Location]])</f>
        <v>7</v>
      </c>
      <c r="K1864" s="1" t="str">
        <f t="shared" si="29"/>
        <v xml:space="preserve"> USA</v>
      </c>
      <c r="L1864" s="1" t="str">
        <f>_xlfn.CONCAT(space_missions[[#This Row],[Company]],"-",space_missions[[#This Row],[Rocket]])</f>
        <v>General Dynamics-Atlas-E/F Star-37S-ISS</v>
      </c>
      <c r="M1864" s="1">
        <f>YEAR(space_missions[[#This Row],[Date]])</f>
        <v>1980</v>
      </c>
    </row>
    <row r="1865" spans="1:13">
      <c r="A1865" s="1" t="s">
        <v>9</v>
      </c>
      <c r="B1865" s="1" t="s">
        <v>1116</v>
      </c>
      <c r="C1865" s="2">
        <v>29376</v>
      </c>
      <c r="D1865" s="3">
        <v>0.31527777777777777</v>
      </c>
      <c r="E1865" s="1" t="s">
        <v>396</v>
      </c>
      <c r="F1865" s="1" t="s">
        <v>2074</v>
      </c>
      <c r="G1865" s="1" t="s">
        <v>13</v>
      </c>
      <c r="H1865" s="1" t="s">
        <v>14</v>
      </c>
      <c r="I1865" s="1" t="s">
        <v>15</v>
      </c>
      <c r="J1865" s="1">
        <f>FIND(", ",space_missions[[#This Row],[Location]])</f>
        <v>10</v>
      </c>
      <c r="K1865" s="1" t="str">
        <f t="shared" si="29"/>
        <v xml:space="preserve"> Russia</v>
      </c>
      <c r="L1865" s="1" t="str">
        <f>_xlfn.CONCAT(space_missions[[#This Row],[Company]],"-",space_missions[[#This Row],[Rocket]])</f>
        <v>RVSN USSR-Vostok-2M</v>
      </c>
      <c r="M1865" s="1">
        <f>YEAR(space_missions[[#This Row],[Date]])</f>
        <v>1980</v>
      </c>
    </row>
    <row r="1866" spans="1:13">
      <c r="A1866" s="1" t="s">
        <v>9</v>
      </c>
      <c r="B1866" s="1" t="s">
        <v>961</v>
      </c>
      <c r="C1866" s="2">
        <v>29378</v>
      </c>
      <c r="D1866" s="3">
        <v>0.45833333333333331</v>
      </c>
      <c r="E1866" s="1" t="s">
        <v>685</v>
      </c>
      <c r="F1866" s="1" t="s">
        <v>2075</v>
      </c>
      <c r="G1866" s="1" t="s">
        <v>13</v>
      </c>
      <c r="H1866" s="1" t="s">
        <v>14</v>
      </c>
      <c r="I1866" s="1" t="s">
        <v>15</v>
      </c>
      <c r="J1866" s="1">
        <f>FIND(", ",space_missions[[#This Row],[Location]])</f>
        <v>11</v>
      </c>
      <c r="K1866" s="1" t="str">
        <f t="shared" si="29"/>
        <v xml:space="preserve"> Russia</v>
      </c>
      <c r="L1866" s="1" t="str">
        <f>_xlfn.CONCAT(space_missions[[#This Row],[Company]],"-",space_missions[[#This Row],[Rocket]])</f>
        <v>RVSN USSR-Cosmos-3M (11K65M)</v>
      </c>
      <c r="M1866" s="1">
        <f>YEAR(space_missions[[#This Row],[Date]])</f>
        <v>1980</v>
      </c>
    </row>
    <row r="1867" spans="1:13">
      <c r="A1867" s="1" t="s">
        <v>9</v>
      </c>
      <c r="B1867" s="1" t="s">
        <v>1116</v>
      </c>
      <c r="C1867" s="2">
        <v>29386</v>
      </c>
      <c r="D1867" s="3">
        <v>0.86875000000000002</v>
      </c>
      <c r="E1867" s="1" t="s">
        <v>1302</v>
      </c>
      <c r="F1867" s="1" t="s">
        <v>2076</v>
      </c>
      <c r="G1867" s="1" t="s">
        <v>13</v>
      </c>
      <c r="H1867" s="1" t="s">
        <v>14</v>
      </c>
      <c r="I1867" s="1" t="s">
        <v>15</v>
      </c>
      <c r="J1867" s="1">
        <f>FIND(", ",space_missions[[#This Row],[Location]])</f>
        <v>10</v>
      </c>
      <c r="K1867" s="1" t="str">
        <f t="shared" si="29"/>
        <v xml:space="preserve"> Russia</v>
      </c>
      <c r="L1867" s="1" t="str">
        <f>_xlfn.CONCAT(space_missions[[#This Row],[Company]],"-",space_missions[[#This Row],[Rocket]])</f>
        <v>RVSN USSR-Molniya-M /Block 2BL</v>
      </c>
      <c r="M1867" s="1">
        <f>YEAR(space_missions[[#This Row],[Date]])</f>
        <v>1980</v>
      </c>
    </row>
    <row r="1868" spans="1:13">
      <c r="A1868" s="1" t="s">
        <v>9</v>
      </c>
      <c r="B1868" s="1" t="s">
        <v>361</v>
      </c>
      <c r="C1868" s="2">
        <v>29390</v>
      </c>
      <c r="D1868" s="3">
        <v>0.25972222222222224</v>
      </c>
      <c r="E1868" s="1" t="s">
        <v>396</v>
      </c>
      <c r="F1868" s="1" t="s">
        <v>2077</v>
      </c>
      <c r="G1868" s="1" t="s">
        <v>13</v>
      </c>
      <c r="H1868" s="1" t="s">
        <v>14</v>
      </c>
      <c r="I1868" s="1" t="s">
        <v>15</v>
      </c>
      <c r="J1868" s="1">
        <f>FIND(", ",space_missions[[#This Row],[Location]])</f>
        <v>10</v>
      </c>
      <c r="K1868" s="1" t="str">
        <f t="shared" si="29"/>
        <v xml:space="preserve"> Kazakhstan</v>
      </c>
      <c r="L1868" s="1" t="str">
        <f>_xlfn.CONCAT(space_missions[[#This Row],[Company]],"-",space_missions[[#This Row],[Rocket]])</f>
        <v>RVSN USSR-Vostok-2M</v>
      </c>
      <c r="M1868" s="1">
        <f>YEAR(space_missions[[#This Row],[Date]])</f>
        <v>1980</v>
      </c>
    </row>
    <row r="1869" spans="1:13">
      <c r="A1869" s="1" t="s">
        <v>463</v>
      </c>
      <c r="B1869" s="1" t="s">
        <v>388</v>
      </c>
      <c r="C1869" s="2">
        <v>29390</v>
      </c>
      <c r="D1869" s="3">
        <v>0.77013888888888893</v>
      </c>
      <c r="E1869" s="1" t="s">
        <v>1163</v>
      </c>
      <c r="F1869" s="1" t="s">
        <v>2078</v>
      </c>
      <c r="G1869" s="1" t="s">
        <v>13</v>
      </c>
      <c r="H1869" s="1" t="s">
        <v>14</v>
      </c>
      <c r="I1869" s="1" t="s">
        <v>15</v>
      </c>
      <c r="J1869" s="1">
        <f>FIND(", ",space_missions[[#This Row],[Location]])</f>
        <v>7</v>
      </c>
      <c r="K1869" s="1" t="str">
        <f t="shared" si="29"/>
        <v xml:space="preserve"> USA</v>
      </c>
      <c r="L1869" s="1" t="str">
        <f>_xlfn.CONCAT(space_missions[[#This Row],[Company]],"-",space_missions[[#This Row],[Rocket]])</f>
        <v>Martin Marietta-Titan IIID</v>
      </c>
      <c r="M1869" s="1">
        <f>YEAR(space_missions[[#This Row],[Date]])</f>
        <v>1980</v>
      </c>
    </row>
    <row r="1870" spans="1:13">
      <c r="A1870" s="1" t="s">
        <v>9</v>
      </c>
      <c r="B1870" s="1" t="s">
        <v>543</v>
      </c>
      <c r="C1870" s="2">
        <v>29393</v>
      </c>
      <c r="D1870" s="3">
        <v>0.77361111111111114</v>
      </c>
      <c r="E1870" s="1" t="s">
        <v>1463</v>
      </c>
      <c r="F1870" s="1" t="s">
        <v>2079</v>
      </c>
      <c r="G1870" s="1" t="s">
        <v>13</v>
      </c>
      <c r="H1870" s="1" t="s">
        <v>14</v>
      </c>
      <c r="I1870" s="1" t="s">
        <v>15</v>
      </c>
      <c r="J1870" s="1">
        <f>FIND(", ",space_missions[[#This Row],[Location]])</f>
        <v>10</v>
      </c>
      <c r="K1870" s="1" t="str">
        <f t="shared" si="29"/>
        <v xml:space="preserve"> Russia</v>
      </c>
      <c r="L1870" s="1" t="str">
        <f>_xlfn.CONCAT(space_missions[[#This Row],[Company]],"-",space_missions[[#This Row],[Rocket]])</f>
        <v>RVSN USSR-Molniya-M /Block ML</v>
      </c>
      <c r="M1870" s="1">
        <f>YEAR(space_missions[[#This Row],[Date]])</f>
        <v>1980</v>
      </c>
    </row>
    <row r="1871" spans="1:13">
      <c r="A1871" s="1" t="s">
        <v>9</v>
      </c>
      <c r="B1871" s="1" t="s">
        <v>684</v>
      </c>
      <c r="C1871" s="2">
        <v>29403</v>
      </c>
      <c r="D1871" s="3">
        <v>0.3</v>
      </c>
      <c r="E1871" s="1" t="s">
        <v>685</v>
      </c>
      <c r="F1871" s="1" t="s">
        <v>2080</v>
      </c>
      <c r="G1871" s="1" t="s">
        <v>13</v>
      </c>
      <c r="H1871" s="1" t="s">
        <v>14</v>
      </c>
      <c r="I1871" s="1" t="s">
        <v>15</v>
      </c>
      <c r="J1871" s="1">
        <f>FIND(", ",space_missions[[#This Row],[Location]])</f>
        <v>11</v>
      </c>
      <c r="K1871" s="1" t="str">
        <f t="shared" si="29"/>
        <v xml:space="preserve"> Russia</v>
      </c>
      <c r="L1871" s="1" t="str">
        <f>_xlfn.CONCAT(space_missions[[#This Row],[Company]],"-",space_missions[[#This Row],[Rocket]])</f>
        <v>RVSN USSR-Cosmos-3M (11K65M)</v>
      </c>
      <c r="M1871" s="1">
        <f>YEAR(space_missions[[#This Row],[Date]])</f>
        <v>1980</v>
      </c>
    </row>
    <row r="1872" spans="1:13">
      <c r="A1872" s="1" t="s">
        <v>9</v>
      </c>
      <c r="B1872" s="1" t="s">
        <v>543</v>
      </c>
      <c r="C1872" s="2">
        <v>29404</v>
      </c>
      <c r="D1872" s="3">
        <v>3.6805555555555557E-2</v>
      </c>
      <c r="E1872" s="1" t="s">
        <v>1302</v>
      </c>
      <c r="F1872" s="1" t="s">
        <v>2081</v>
      </c>
      <c r="G1872" s="1" t="s">
        <v>13</v>
      </c>
      <c r="H1872" s="1" t="s">
        <v>14</v>
      </c>
      <c r="I1872" s="1" t="s">
        <v>15</v>
      </c>
      <c r="J1872" s="1">
        <f>FIND(", ",space_missions[[#This Row],[Location]])</f>
        <v>10</v>
      </c>
      <c r="K1872" s="1" t="str">
        <f t="shared" si="29"/>
        <v xml:space="preserve"> Russia</v>
      </c>
      <c r="L1872" s="1" t="str">
        <f>_xlfn.CONCAT(space_missions[[#This Row],[Company]],"-",space_missions[[#This Row],[Rocket]])</f>
        <v>RVSN USSR-Molniya-M /Block 2BL</v>
      </c>
      <c r="M1872" s="1">
        <f>YEAR(space_missions[[#This Row],[Date]])</f>
        <v>1980</v>
      </c>
    </row>
    <row r="1873" spans="1:13">
      <c r="A1873" s="1" t="s">
        <v>9</v>
      </c>
      <c r="B1873" s="1" t="s">
        <v>684</v>
      </c>
      <c r="C1873" s="2">
        <v>29411</v>
      </c>
      <c r="D1873" s="3">
        <v>2.9166666666666667E-2</v>
      </c>
      <c r="E1873" s="1" t="s">
        <v>685</v>
      </c>
      <c r="F1873" s="1" t="s">
        <v>2082</v>
      </c>
      <c r="G1873" s="1" t="s">
        <v>13</v>
      </c>
      <c r="H1873" s="1" t="s">
        <v>14</v>
      </c>
      <c r="I1873" s="1" t="s">
        <v>15</v>
      </c>
      <c r="J1873" s="1">
        <f>FIND(", ",space_missions[[#This Row],[Location]])</f>
        <v>11</v>
      </c>
      <c r="K1873" s="1" t="str">
        <f t="shared" si="29"/>
        <v xml:space="preserve"> Russia</v>
      </c>
      <c r="L1873" s="1" t="str">
        <f>_xlfn.CONCAT(space_missions[[#This Row],[Company]],"-",space_missions[[#This Row],[Rocket]])</f>
        <v>RVSN USSR-Cosmos-3M (11K65M)</v>
      </c>
      <c r="M1873" s="1">
        <f>YEAR(space_missions[[#This Row],[Date]])</f>
        <v>1980</v>
      </c>
    </row>
    <row r="1874" spans="1:13">
      <c r="A1874" s="1" t="s">
        <v>2025</v>
      </c>
      <c r="B1874" s="1" t="s">
        <v>2026</v>
      </c>
      <c r="C1874" s="2">
        <v>29420</v>
      </c>
      <c r="D1874" s="3">
        <v>0.10625</v>
      </c>
      <c r="E1874" s="1" t="s">
        <v>2027</v>
      </c>
      <c r="F1874" s="1" t="s">
        <v>2083</v>
      </c>
      <c r="G1874" s="1" t="s">
        <v>13</v>
      </c>
      <c r="H1874" s="1" t="s">
        <v>14</v>
      </c>
      <c r="I1874" s="1" t="s">
        <v>15</v>
      </c>
      <c r="J1874" s="1">
        <f>FIND(", ",space_missions[[#This Row],[Location]])</f>
        <v>7</v>
      </c>
      <c r="K1874" s="1" t="str">
        <f t="shared" si="29"/>
        <v xml:space="preserve"> India</v>
      </c>
      <c r="L1874" s="1" t="str">
        <f>_xlfn.CONCAT(space_missions[[#This Row],[Company]],"-",space_missions[[#This Row],[Rocket]])</f>
        <v>ISRO-SLV-3</v>
      </c>
      <c r="M1874" s="1">
        <f>YEAR(space_missions[[#This Row],[Date]])</f>
        <v>1980</v>
      </c>
    </row>
    <row r="1875" spans="1:13">
      <c r="A1875" s="1" t="s">
        <v>9</v>
      </c>
      <c r="B1875" s="1" t="s">
        <v>1116</v>
      </c>
      <c r="C1875" s="2">
        <v>29420</v>
      </c>
      <c r="D1875" s="3">
        <v>0.44236111111111109</v>
      </c>
      <c r="E1875" s="1" t="s">
        <v>1463</v>
      </c>
      <c r="F1875" s="1" t="s">
        <v>2084</v>
      </c>
      <c r="G1875" s="1" t="s">
        <v>13</v>
      </c>
      <c r="H1875" s="1" t="s">
        <v>14</v>
      </c>
      <c r="I1875" s="1" t="s">
        <v>15</v>
      </c>
      <c r="J1875" s="1">
        <f>FIND(", ",space_missions[[#This Row],[Location]])</f>
        <v>10</v>
      </c>
      <c r="K1875" s="1" t="str">
        <f t="shared" si="29"/>
        <v xml:space="preserve"> Russia</v>
      </c>
      <c r="L1875" s="1" t="str">
        <f>_xlfn.CONCAT(space_missions[[#This Row],[Company]],"-",space_missions[[#This Row],[Rocket]])</f>
        <v>RVSN USSR-Molniya-M /Block ML</v>
      </c>
      <c r="M1875" s="1">
        <f>YEAR(space_missions[[#This Row],[Date]])</f>
        <v>1980</v>
      </c>
    </row>
    <row r="1876" spans="1:13">
      <c r="A1876" s="1" t="s">
        <v>9</v>
      </c>
      <c r="B1876" s="1" t="s">
        <v>1338</v>
      </c>
      <c r="C1876" s="2">
        <v>29433</v>
      </c>
      <c r="D1876" s="3">
        <v>0.43055555555555558</v>
      </c>
      <c r="E1876" s="1" t="s">
        <v>685</v>
      </c>
      <c r="F1876" s="1" t="s">
        <v>2085</v>
      </c>
      <c r="G1876" s="1" t="s">
        <v>13</v>
      </c>
      <c r="H1876" s="1" t="s">
        <v>14</v>
      </c>
      <c r="I1876" s="1" t="s">
        <v>15</v>
      </c>
      <c r="J1876" s="1">
        <f>FIND(", ",space_missions[[#This Row],[Location]])</f>
        <v>11</v>
      </c>
      <c r="K1876" s="1" t="str">
        <f t="shared" si="29"/>
        <v xml:space="preserve"> Russia</v>
      </c>
      <c r="L1876" s="1" t="str">
        <f>_xlfn.CONCAT(space_missions[[#This Row],[Company]],"-",space_missions[[#This Row],[Rocket]])</f>
        <v>RVSN USSR-Cosmos-3M (11K65M)</v>
      </c>
      <c r="M1876" s="1">
        <f>YEAR(space_missions[[#This Row],[Date]])</f>
        <v>1980</v>
      </c>
    </row>
    <row r="1877" spans="1:13">
      <c r="A1877" s="1" t="s">
        <v>9</v>
      </c>
      <c r="B1877" s="1" t="s">
        <v>1116</v>
      </c>
      <c r="C1877" s="2">
        <v>29448</v>
      </c>
      <c r="D1877" s="3">
        <v>0.23194444444444445</v>
      </c>
      <c r="E1877" s="1" t="s">
        <v>396</v>
      </c>
      <c r="F1877" s="1" t="s">
        <v>2086</v>
      </c>
      <c r="G1877" s="1" t="s">
        <v>13</v>
      </c>
      <c r="H1877" s="1" t="s">
        <v>14</v>
      </c>
      <c r="I1877" s="1" t="s">
        <v>15</v>
      </c>
      <c r="J1877" s="1">
        <f>FIND(", ",space_missions[[#This Row],[Location]])</f>
        <v>10</v>
      </c>
      <c r="K1877" s="1" t="str">
        <f t="shared" si="29"/>
        <v xml:space="preserve"> Russia</v>
      </c>
      <c r="L1877" s="1" t="str">
        <f>_xlfn.CONCAT(space_missions[[#This Row],[Company]],"-",space_missions[[#This Row],[Rocket]])</f>
        <v>RVSN USSR-Vostok-2M</v>
      </c>
      <c r="M1877" s="1">
        <f>YEAR(space_missions[[#This Row],[Date]])</f>
        <v>1980</v>
      </c>
    </row>
    <row r="1878" spans="1:13">
      <c r="A1878" s="1" t="s">
        <v>9</v>
      </c>
      <c r="B1878" s="1" t="s">
        <v>1116</v>
      </c>
      <c r="C1878" s="2">
        <v>29473</v>
      </c>
      <c r="D1878" s="3">
        <v>0.45833333333333331</v>
      </c>
      <c r="E1878" s="1" t="s">
        <v>396</v>
      </c>
      <c r="F1878" s="1" t="s">
        <v>2087</v>
      </c>
      <c r="G1878" s="1" t="s">
        <v>13</v>
      </c>
      <c r="H1878" s="1" t="s">
        <v>14</v>
      </c>
      <c r="I1878" s="1" t="s">
        <v>15</v>
      </c>
      <c r="J1878" s="1">
        <f>FIND(", ",space_missions[[#This Row],[Location]])</f>
        <v>10</v>
      </c>
      <c r="K1878" s="1" t="str">
        <f t="shared" si="29"/>
        <v xml:space="preserve"> Russia</v>
      </c>
      <c r="L1878" s="1" t="str">
        <f>_xlfn.CONCAT(space_missions[[#This Row],[Company]],"-",space_missions[[#This Row],[Rocket]])</f>
        <v>RVSN USSR-Vostok-2M</v>
      </c>
      <c r="M1878" s="1">
        <f>YEAR(space_missions[[#This Row],[Date]])</f>
        <v>1980</v>
      </c>
    </row>
    <row r="1879" spans="1:13">
      <c r="A1879" s="1" t="s">
        <v>9</v>
      </c>
      <c r="B1879" s="1" t="s">
        <v>961</v>
      </c>
      <c r="C1879" s="2">
        <v>29508</v>
      </c>
      <c r="D1879" s="3">
        <v>0.8618055555555556</v>
      </c>
      <c r="E1879" s="1" t="s">
        <v>685</v>
      </c>
      <c r="F1879" s="1" t="s">
        <v>2088</v>
      </c>
      <c r="G1879" s="1" t="s">
        <v>13</v>
      </c>
      <c r="H1879" s="1" t="s">
        <v>14</v>
      </c>
      <c r="I1879" s="1" t="s">
        <v>15</v>
      </c>
      <c r="J1879" s="1">
        <f>FIND(", ",space_missions[[#This Row],[Location]])</f>
        <v>11</v>
      </c>
      <c r="K1879" s="1" t="str">
        <f t="shared" si="29"/>
        <v xml:space="preserve"> Russia</v>
      </c>
      <c r="L1879" s="1" t="str">
        <f>_xlfn.CONCAT(space_missions[[#This Row],[Company]],"-",space_missions[[#This Row],[Rocket]])</f>
        <v>RVSN USSR-Cosmos-3M (11K65M)</v>
      </c>
      <c r="M1879" s="1">
        <f>YEAR(space_missions[[#This Row],[Date]])</f>
        <v>1980</v>
      </c>
    </row>
    <row r="1880" spans="1:13">
      <c r="A1880" s="1" t="s">
        <v>9</v>
      </c>
      <c r="B1880" s="1" t="s">
        <v>543</v>
      </c>
      <c r="C1880" s="2">
        <v>29518</v>
      </c>
      <c r="D1880" s="3">
        <v>0.45347222222222222</v>
      </c>
      <c r="E1880" s="1" t="s">
        <v>1302</v>
      </c>
      <c r="F1880" s="1" t="s">
        <v>2089</v>
      </c>
      <c r="G1880" s="1" t="s">
        <v>13</v>
      </c>
      <c r="H1880" s="1" t="s">
        <v>14</v>
      </c>
      <c r="I1880" s="1" t="s">
        <v>15</v>
      </c>
      <c r="J1880" s="1">
        <f>FIND(", ",space_missions[[#This Row],[Location]])</f>
        <v>10</v>
      </c>
      <c r="K1880" s="1" t="str">
        <f t="shared" si="29"/>
        <v xml:space="preserve"> Russia</v>
      </c>
      <c r="L1880" s="1" t="str">
        <f>_xlfn.CONCAT(space_missions[[#This Row],[Company]],"-",space_missions[[#This Row],[Rocket]])</f>
        <v>RVSN USSR-Molniya-M /Block 2BL</v>
      </c>
      <c r="M1880" s="1">
        <f>YEAR(space_missions[[#This Row],[Date]])</f>
        <v>1980</v>
      </c>
    </row>
    <row r="1881" spans="1:13">
      <c r="A1881" s="1" t="s">
        <v>92</v>
      </c>
      <c r="B1881" s="1" t="s">
        <v>226</v>
      </c>
      <c r="C1881" s="2">
        <v>29525</v>
      </c>
      <c r="D1881" s="3">
        <v>0.16250000000000001</v>
      </c>
      <c r="E1881" s="1" t="s">
        <v>1632</v>
      </c>
      <c r="F1881" s="1" t="s">
        <v>2090</v>
      </c>
      <c r="G1881" s="1" t="s">
        <v>13</v>
      </c>
      <c r="H1881" s="1" t="s">
        <v>14</v>
      </c>
      <c r="I1881" s="1" t="s">
        <v>15</v>
      </c>
      <c r="J1881" s="1">
        <f>FIND(", ",space_missions[[#This Row],[Location]])</f>
        <v>8</v>
      </c>
      <c r="K1881" s="1" t="str">
        <f t="shared" si="29"/>
        <v xml:space="preserve"> USA</v>
      </c>
      <c r="L1881" s="1" t="str">
        <f>_xlfn.CONCAT(space_missions[[#This Row],[Company]],"-",space_missions[[#This Row],[Rocket]])</f>
        <v>General Dynamics-Atlas-SLV3D Centaur-D1AR</v>
      </c>
      <c r="M1881" s="1">
        <f>YEAR(space_missions[[#This Row],[Date]])</f>
        <v>1980</v>
      </c>
    </row>
    <row r="1882" spans="1:13">
      <c r="A1882" s="1" t="s">
        <v>9</v>
      </c>
      <c r="B1882" s="1" t="s">
        <v>847</v>
      </c>
      <c r="C1882" s="2">
        <v>29529</v>
      </c>
      <c r="D1882" s="3">
        <v>0.62777777777777777</v>
      </c>
      <c r="E1882" s="1" t="s">
        <v>937</v>
      </c>
      <c r="F1882" s="1" t="s">
        <v>2091</v>
      </c>
      <c r="G1882" s="1" t="s">
        <v>13</v>
      </c>
      <c r="H1882" s="1" t="s">
        <v>14</v>
      </c>
      <c r="I1882" s="1" t="s">
        <v>15</v>
      </c>
      <c r="J1882" s="1">
        <f>FIND(", ",space_missions[[#This Row],[Location]])</f>
        <v>11</v>
      </c>
      <c r="K1882" s="1" t="str">
        <f t="shared" si="29"/>
        <v xml:space="preserve"> Kazakhstan</v>
      </c>
      <c r="L1882" s="1" t="str">
        <f>_xlfn.CONCAT(space_missions[[#This Row],[Company]],"-",space_missions[[#This Row],[Rocket]])</f>
        <v>RVSN USSR-Tsyklon-2</v>
      </c>
      <c r="M1882" s="1">
        <f>YEAR(space_missions[[#This Row],[Date]])</f>
        <v>1980</v>
      </c>
    </row>
    <row r="1883" spans="1:13">
      <c r="A1883" s="1" t="s">
        <v>9</v>
      </c>
      <c r="B1883" s="1" t="s">
        <v>543</v>
      </c>
      <c r="C1883" s="2">
        <v>29541</v>
      </c>
      <c r="D1883" s="3">
        <v>0.17916666666666667</v>
      </c>
      <c r="E1883" s="1" t="s">
        <v>1463</v>
      </c>
      <c r="F1883" s="1" t="s">
        <v>2092</v>
      </c>
      <c r="G1883" s="1" t="s">
        <v>13</v>
      </c>
      <c r="H1883" s="1" t="s">
        <v>14</v>
      </c>
      <c r="I1883" s="1" t="s">
        <v>15</v>
      </c>
      <c r="J1883" s="1">
        <f>FIND(", ",space_missions[[#This Row],[Location]])</f>
        <v>10</v>
      </c>
      <c r="K1883" s="1" t="str">
        <f t="shared" si="29"/>
        <v xml:space="preserve"> Russia</v>
      </c>
      <c r="L1883" s="1" t="str">
        <f>_xlfn.CONCAT(space_missions[[#This Row],[Company]],"-",space_missions[[#This Row],[Rocket]])</f>
        <v>RVSN USSR-Molniya-M /Block ML</v>
      </c>
      <c r="M1883" s="1">
        <f>YEAR(space_missions[[#This Row],[Date]])</f>
        <v>1980</v>
      </c>
    </row>
    <row r="1884" spans="1:13">
      <c r="A1884" s="1" t="s">
        <v>9</v>
      </c>
      <c r="B1884" s="1" t="s">
        <v>1116</v>
      </c>
      <c r="C1884" s="2">
        <v>29546</v>
      </c>
      <c r="D1884" s="3">
        <v>0.49513888888888891</v>
      </c>
      <c r="E1884" s="1" t="s">
        <v>396</v>
      </c>
      <c r="F1884" s="1" t="s">
        <v>2093</v>
      </c>
      <c r="G1884" s="1" t="s">
        <v>13</v>
      </c>
      <c r="H1884" s="1" t="s">
        <v>14</v>
      </c>
      <c r="I1884" s="1" t="s">
        <v>15</v>
      </c>
      <c r="J1884" s="1">
        <f>FIND(", ",space_missions[[#This Row],[Location]])</f>
        <v>10</v>
      </c>
      <c r="K1884" s="1" t="str">
        <f t="shared" si="29"/>
        <v xml:space="preserve"> Russia</v>
      </c>
      <c r="L1884" s="1" t="str">
        <f>_xlfn.CONCAT(space_missions[[#This Row],[Company]],"-",space_missions[[#This Row],[Rocket]])</f>
        <v>RVSN USSR-Vostok-2M</v>
      </c>
      <c r="M1884" s="1">
        <f>YEAR(space_missions[[#This Row],[Date]])</f>
        <v>1980</v>
      </c>
    </row>
    <row r="1885" spans="1:13">
      <c r="A1885" s="1" t="s">
        <v>9</v>
      </c>
      <c r="B1885" s="1" t="s">
        <v>543</v>
      </c>
      <c r="C1885" s="2">
        <v>29552</v>
      </c>
      <c r="D1885" s="3">
        <v>0.90069444444444446</v>
      </c>
      <c r="E1885" s="1" t="s">
        <v>1302</v>
      </c>
      <c r="F1885" s="1" t="s">
        <v>2094</v>
      </c>
      <c r="G1885" s="1" t="s">
        <v>13</v>
      </c>
      <c r="H1885" s="1" t="s">
        <v>14</v>
      </c>
      <c r="I1885" s="1" t="s">
        <v>15</v>
      </c>
      <c r="J1885" s="1">
        <f>FIND(", ",space_missions[[#This Row],[Location]])</f>
        <v>10</v>
      </c>
      <c r="K1885" s="1" t="str">
        <f t="shared" si="29"/>
        <v xml:space="preserve"> Russia</v>
      </c>
      <c r="L1885" s="1" t="str">
        <f>_xlfn.CONCAT(space_missions[[#This Row],[Company]],"-",space_missions[[#This Row],[Rocket]])</f>
        <v>RVSN USSR-Molniya-M /Block 2BL</v>
      </c>
      <c r="M1885" s="1">
        <f>YEAR(space_missions[[#This Row],[Date]])</f>
        <v>1980</v>
      </c>
    </row>
    <row r="1886" spans="1:13">
      <c r="A1886" s="1" t="s">
        <v>9</v>
      </c>
      <c r="B1886" s="1" t="s">
        <v>961</v>
      </c>
      <c r="C1886" s="2">
        <v>29560</v>
      </c>
      <c r="D1886" s="3">
        <v>0.18263888888888888</v>
      </c>
      <c r="E1886" s="1" t="s">
        <v>685</v>
      </c>
      <c r="F1886" s="1" t="s">
        <v>2095</v>
      </c>
      <c r="G1886" s="1" t="s">
        <v>13</v>
      </c>
      <c r="H1886" s="1" t="s">
        <v>14</v>
      </c>
      <c r="I1886" s="1" t="s">
        <v>15</v>
      </c>
      <c r="J1886" s="1">
        <f>FIND(", ",space_missions[[#This Row],[Location]])</f>
        <v>11</v>
      </c>
      <c r="K1886" s="1" t="str">
        <f t="shared" si="29"/>
        <v xml:space="preserve"> Russia</v>
      </c>
      <c r="L1886" s="1" t="str">
        <f>_xlfn.CONCAT(space_missions[[#This Row],[Company]],"-",space_missions[[#This Row],[Rocket]])</f>
        <v>RVSN USSR-Cosmos-3M (11K65M)</v>
      </c>
      <c r="M1886" s="1">
        <f>YEAR(space_missions[[#This Row],[Date]])</f>
        <v>1980</v>
      </c>
    </row>
    <row r="1887" spans="1:13">
      <c r="A1887" s="1" t="s">
        <v>9</v>
      </c>
      <c r="B1887" s="1" t="s">
        <v>420</v>
      </c>
      <c r="C1887" s="2">
        <v>29560</v>
      </c>
      <c r="D1887" s="3"/>
      <c r="E1887" s="1" t="s">
        <v>924</v>
      </c>
      <c r="F1887" s="1" t="s">
        <v>2096</v>
      </c>
      <c r="G1887" s="1" t="s">
        <v>13</v>
      </c>
      <c r="H1887" s="1" t="s">
        <v>14</v>
      </c>
      <c r="I1887" s="1" t="s">
        <v>15</v>
      </c>
      <c r="J1887" s="1">
        <f>FIND(", ",space_missions[[#This Row],[Location]])</f>
        <v>10</v>
      </c>
      <c r="K1887" s="1" t="str">
        <f t="shared" si="29"/>
        <v xml:space="preserve"> Russia</v>
      </c>
      <c r="L1887" s="1" t="str">
        <f>_xlfn.CONCAT(space_missions[[#This Row],[Company]],"-",space_missions[[#This Row],[Rocket]])</f>
        <v>RVSN USSR-Cosmos-3MRB (65MRB)</v>
      </c>
      <c r="M1887" s="1">
        <f>YEAR(space_missions[[#This Row],[Date]])</f>
        <v>1980</v>
      </c>
    </row>
    <row r="1888" spans="1:13">
      <c r="A1888" s="1" t="s">
        <v>92</v>
      </c>
      <c r="B1888" s="1" t="s">
        <v>482</v>
      </c>
      <c r="C1888" s="2">
        <v>29561</v>
      </c>
      <c r="D1888" s="3">
        <v>0.97986111111111107</v>
      </c>
      <c r="E1888" s="1" t="s">
        <v>1632</v>
      </c>
      <c r="F1888" s="1" t="s">
        <v>2097</v>
      </c>
      <c r="G1888" s="1" t="s">
        <v>13</v>
      </c>
      <c r="H1888" s="1" t="s">
        <v>14</v>
      </c>
      <c r="I1888" s="1" t="s">
        <v>15</v>
      </c>
      <c r="J1888" s="1">
        <f>FIND(", ",space_missions[[#This Row],[Location]])</f>
        <v>8</v>
      </c>
      <c r="K1888" s="1" t="str">
        <f t="shared" si="29"/>
        <v xml:space="preserve"> USA</v>
      </c>
      <c r="L1888" s="1" t="str">
        <f>_xlfn.CONCAT(space_missions[[#This Row],[Company]],"-",space_missions[[#This Row],[Rocket]])</f>
        <v>General Dynamics-Atlas-SLV3D Centaur-D1AR</v>
      </c>
      <c r="M1888" s="1">
        <f>YEAR(space_missions[[#This Row],[Date]])</f>
        <v>1980</v>
      </c>
    </row>
    <row r="1889" spans="1:13">
      <c r="A1889" s="1" t="s">
        <v>92</v>
      </c>
      <c r="B1889" s="1" t="s">
        <v>127</v>
      </c>
      <c r="C1889" s="2">
        <v>29564</v>
      </c>
      <c r="D1889" s="3">
        <v>0.30416666666666664</v>
      </c>
      <c r="E1889" s="1" t="s">
        <v>1695</v>
      </c>
      <c r="F1889" s="1" t="s">
        <v>2098</v>
      </c>
      <c r="G1889" s="1" t="s">
        <v>13</v>
      </c>
      <c r="H1889" s="1" t="s">
        <v>14</v>
      </c>
      <c r="I1889" s="1" t="s">
        <v>21</v>
      </c>
      <c r="J1889" s="1">
        <f>FIND(", ",space_missions[[#This Row],[Location]])</f>
        <v>7</v>
      </c>
      <c r="K1889" s="1" t="str">
        <f t="shared" si="29"/>
        <v xml:space="preserve"> USA</v>
      </c>
      <c r="L1889" s="1" t="str">
        <f>_xlfn.CONCAT(space_missions[[#This Row],[Company]],"-",space_missions[[#This Row],[Rocket]])</f>
        <v>General Dynamics-Atlas-E/F MSD</v>
      </c>
      <c r="M1889" s="1">
        <f>YEAR(space_missions[[#This Row],[Date]])</f>
        <v>1980</v>
      </c>
    </row>
    <row r="1890" spans="1:13">
      <c r="A1890" s="1" t="s">
        <v>9</v>
      </c>
      <c r="B1890" s="1" t="s">
        <v>961</v>
      </c>
      <c r="C1890" s="2">
        <v>29565</v>
      </c>
      <c r="D1890" s="3">
        <v>0.87013888888888891</v>
      </c>
      <c r="E1890" s="1" t="s">
        <v>685</v>
      </c>
      <c r="F1890" s="1" t="s">
        <v>2099</v>
      </c>
      <c r="G1890" s="1" t="s">
        <v>13</v>
      </c>
      <c r="H1890" s="1" t="s">
        <v>14</v>
      </c>
      <c r="I1890" s="1" t="s">
        <v>15</v>
      </c>
      <c r="J1890" s="1">
        <f>FIND(", ",space_missions[[#This Row],[Location]])</f>
        <v>11</v>
      </c>
      <c r="K1890" s="1" t="str">
        <f t="shared" si="29"/>
        <v xml:space="preserve"> Russia</v>
      </c>
      <c r="L1890" s="1" t="str">
        <f>_xlfn.CONCAT(space_missions[[#This Row],[Company]],"-",space_missions[[#This Row],[Rocket]])</f>
        <v>RVSN USSR-Cosmos-3M (11K65M)</v>
      </c>
      <c r="M1890" s="1">
        <f>YEAR(space_missions[[#This Row],[Date]])</f>
        <v>1980</v>
      </c>
    </row>
    <row r="1891" spans="1:13">
      <c r="A1891" s="1" t="s">
        <v>463</v>
      </c>
      <c r="B1891" s="1" t="s">
        <v>322</v>
      </c>
      <c r="C1891" s="2">
        <v>29568</v>
      </c>
      <c r="D1891" s="3"/>
      <c r="E1891" s="1" t="s">
        <v>1558</v>
      </c>
      <c r="F1891" s="1" t="s">
        <v>2100</v>
      </c>
      <c r="G1891" s="1" t="s">
        <v>13</v>
      </c>
      <c r="H1891" s="1" t="s">
        <v>14</v>
      </c>
      <c r="I1891" s="1" t="s">
        <v>15</v>
      </c>
      <c r="J1891" s="1">
        <f>FIND(", ",space_missions[[#This Row],[Location]])</f>
        <v>7</v>
      </c>
      <c r="K1891" s="1" t="str">
        <f t="shared" si="29"/>
        <v xml:space="preserve"> USA</v>
      </c>
      <c r="L1891" s="1" t="str">
        <f>_xlfn.CONCAT(space_missions[[#This Row],[Company]],"-",space_missions[[#This Row],[Rocket]])</f>
        <v>Martin Marietta-Titan III(34)B Agena-D</v>
      </c>
      <c r="M1891" s="1">
        <f>YEAR(space_missions[[#This Row],[Date]])</f>
        <v>1980</v>
      </c>
    </row>
    <row r="1892" spans="1:13">
      <c r="A1892" s="1" t="s">
        <v>9</v>
      </c>
      <c r="B1892" s="1" t="s">
        <v>961</v>
      </c>
      <c r="C1892" s="2">
        <v>29578</v>
      </c>
      <c r="D1892" s="3">
        <v>0.95</v>
      </c>
      <c r="E1892" s="1" t="s">
        <v>685</v>
      </c>
      <c r="F1892" s="1" t="s">
        <v>2101</v>
      </c>
      <c r="G1892" s="1" t="s">
        <v>13</v>
      </c>
      <c r="H1892" s="1" t="s">
        <v>14</v>
      </c>
      <c r="I1892" s="1" t="s">
        <v>56</v>
      </c>
      <c r="J1892" s="1">
        <f>FIND(", ",space_missions[[#This Row],[Location]])</f>
        <v>11</v>
      </c>
      <c r="K1892" s="1" t="str">
        <f t="shared" si="29"/>
        <v xml:space="preserve"> Russia</v>
      </c>
      <c r="L1892" s="1" t="str">
        <f>_xlfn.CONCAT(space_missions[[#This Row],[Company]],"-",space_missions[[#This Row],[Rocket]])</f>
        <v>RVSN USSR-Cosmos-3M (11K65M)</v>
      </c>
      <c r="M1892" s="1">
        <f>YEAR(space_missions[[#This Row],[Date]])</f>
        <v>1980</v>
      </c>
    </row>
    <row r="1893" spans="1:13">
      <c r="A1893" s="1" t="s">
        <v>9</v>
      </c>
      <c r="B1893" s="1" t="s">
        <v>361</v>
      </c>
      <c r="C1893" s="2">
        <v>29580</v>
      </c>
      <c r="D1893" s="3"/>
      <c r="E1893" s="1" t="s">
        <v>1257</v>
      </c>
      <c r="F1893" s="1" t="s">
        <v>2102</v>
      </c>
      <c r="G1893" s="1" t="s">
        <v>13</v>
      </c>
      <c r="H1893" s="1" t="s">
        <v>14</v>
      </c>
      <c r="I1893" s="1" t="s">
        <v>15</v>
      </c>
      <c r="J1893" s="1">
        <f>FIND(", ",space_missions[[#This Row],[Location]])</f>
        <v>10</v>
      </c>
      <c r="K1893" s="1" t="str">
        <f t="shared" si="29"/>
        <v xml:space="preserve"> Kazakhstan</v>
      </c>
      <c r="L1893" s="1" t="str">
        <f>_xlfn.CONCAT(space_missions[[#This Row],[Company]],"-",space_missions[[#This Row],[Rocket]])</f>
        <v>RVSN USSR-Molniya-M /Block SO-L</v>
      </c>
      <c r="M1893" s="1">
        <f>YEAR(space_missions[[#This Row],[Date]])</f>
        <v>1980</v>
      </c>
    </row>
    <row r="1894" spans="1:13">
      <c r="A1894" s="1" t="s">
        <v>9</v>
      </c>
      <c r="B1894" s="1" t="s">
        <v>543</v>
      </c>
      <c r="C1894" s="2">
        <v>29595</v>
      </c>
      <c r="D1894" s="3">
        <v>0.62291666666666667</v>
      </c>
      <c r="E1894" s="1" t="s">
        <v>1463</v>
      </c>
      <c r="F1894" s="1" t="s">
        <v>2103</v>
      </c>
      <c r="G1894" s="1" t="s">
        <v>13</v>
      </c>
      <c r="H1894" s="1" t="s">
        <v>14</v>
      </c>
      <c r="I1894" s="1" t="s">
        <v>15</v>
      </c>
      <c r="J1894" s="1">
        <f>FIND(", ",space_missions[[#This Row],[Location]])</f>
        <v>10</v>
      </c>
      <c r="K1894" s="1" t="str">
        <f t="shared" si="29"/>
        <v xml:space="preserve"> Russia</v>
      </c>
      <c r="L1894" s="1" t="str">
        <f>_xlfn.CONCAT(space_missions[[#This Row],[Company]],"-",space_missions[[#This Row],[Rocket]])</f>
        <v>RVSN USSR-Molniya-M /Block ML</v>
      </c>
      <c r="M1894" s="1">
        <f>YEAR(space_missions[[#This Row],[Date]])</f>
        <v>1981</v>
      </c>
    </row>
    <row r="1895" spans="1:13">
      <c r="A1895" s="1" t="s">
        <v>9</v>
      </c>
      <c r="B1895" s="1" t="s">
        <v>961</v>
      </c>
      <c r="C1895" s="2">
        <v>29602</v>
      </c>
      <c r="D1895" s="3">
        <v>0.375</v>
      </c>
      <c r="E1895" s="1" t="s">
        <v>685</v>
      </c>
      <c r="F1895" s="1" t="s">
        <v>2104</v>
      </c>
      <c r="G1895" s="1" t="s">
        <v>13</v>
      </c>
      <c r="H1895" s="1" t="s">
        <v>14</v>
      </c>
      <c r="I1895" s="1" t="s">
        <v>15</v>
      </c>
      <c r="J1895" s="1">
        <f>FIND(", ",space_missions[[#This Row],[Location]])</f>
        <v>11</v>
      </c>
      <c r="K1895" s="1" t="str">
        <f t="shared" si="29"/>
        <v xml:space="preserve"> Russia</v>
      </c>
      <c r="L1895" s="1" t="str">
        <f>_xlfn.CONCAT(space_missions[[#This Row],[Company]],"-",space_missions[[#This Row],[Rocket]])</f>
        <v>RVSN USSR-Cosmos-3M (11K65M)</v>
      </c>
      <c r="M1895" s="1">
        <f>YEAR(space_missions[[#This Row],[Date]])</f>
        <v>1981</v>
      </c>
    </row>
    <row r="1896" spans="1:13">
      <c r="A1896" s="1" t="s">
        <v>9</v>
      </c>
      <c r="B1896" s="1" t="s">
        <v>961</v>
      </c>
      <c r="C1896" s="2">
        <v>29607</v>
      </c>
      <c r="D1896" s="3">
        <v>0.35347222222222224</v>
      </c>
      <c r="E1896" s="1" t="s">
        <v>685</v>
      </c>
      <c r="F1896" s="1" t="s">
        <v>2105</v>
      </c>
      <c r="G1896" s="1" t="s">
        <v>13</v>
      </c>
      <c r="H1896" s="1" t="s">
        <v>14</v>
      </c>
      <c r="I1896" s="1" t="s">
        <v>15</v>
      </c>
      <c r="J1896" s="1">
        <f>FIND(", ",space_missions[[#This Row],[Location]])</f>
        <v>11</v>
      </c>
      <c r="K1896" s="1" t="str">
        <f t="shared" si="29"/>
        <v xml:space="preserve"> Russia</v>
      </c>
      <c r="L1896" s="1" t="str">
        <f>_xlfn.CONCAT(space_missions[[#This Row],[Company]],"-",space_missions[[#This Row],[Rocket]])</f>
        <v>RVSN USSR-Cosmos-3M (11K65M)</v>
      </c>
      <c r="M1896" s="1">
        <f>YEAR(space_missions[[#This Row],[Date]])</f>
        <v>1981</v>
      </c>
    </row>
    <row r="1897" spans="1:13">
      <c r="A1897" s="1" t="s">
        <v>9</v>
      </c>
      <c r="B1897" s="1" t="s">
        <v>2050</v>
      </c>
      <c r="C1897" s="2">
        <v>29609</v>
      </c>
      <c r="D1897" s="3">
        <v>0.47222222222222221</v>
      </c>
      <c r="E1897" s="1" t="s">
        <v>1829</v>
      </c>
      <c r="F1897" s="1" t="s">
        <v>2106</v>
      </c>
      <c r="G1897" s="1" t="s">
        <v>13</v>
      </c>
      <c r="H1897" s="1" t="s">
        <v>14</v>
      </c>
      <c r="I1897" s="1" t="s">
        <v>21</v>
      </c>
      <c r="J1897" s="1">
        <f>FIND(", ",space_missions[[#This Row],[Location]])</f>
        <v>10</v>
      </c>
      <c r="K1897" s="1" t="str">
        <f t="shared" si="29"/>
        <v xml:space="preserve"> Russia</v>
      </c>
      <c r="L1897" s="1" t="str">
        <f>_xlfn.CONCAT(space_missions[[#This Row],[Company]],"-",space_missions[[#This Row],[Rocket]])</f>
        <v>RVSN USSR-Tsyklon-3</v>
      </c>
      <c r="M1897" s="1">
        <f>YEAR(space_missions[[#This Row],[Date]])</f>
        <v>1981</v>
      </c>
    </row>
    <row r="1898" spans="1:13">
      <c r="A1898" s="1" t="s">
        <v>9</v>
      </c>
      <c r="B1898" s="1" t="s">
        <v>1116</v>
      </c>
      <c r="C1898" s="2">
        <v>29613</v>
      </c>
      <c r="D1898" s="3">
        <v>0.62361111111111112</v>
      </c>
      <c r="E1898" s="1" t="s">
        <v>396</v>
      </c>
      <c r="F1898" s="1" t="s">
        <v>2106</v>
      </c>
      <c r="G1898" s="1" t="s">
        <v>13</v>
      </c>
      <c r="H1898" s="1" t="s">
        <v>14</v>
      </c>
      <c r="I1898" s="1" t="s">
        <v>15</v>
      </c>
      <c r="J1898" s="1">
        <f>FIND(", ",space_missions[[#This Row],[Location]])</f>
        <v>10</v>
      </c>
      <c r="K1898" s="1" t="str">
        <f t="shared" si="29"/>
        <v xml:space="preserve"> Russia</v>
      </c>
      <c r="L1898" s="1" t="str">
        <f>_xlfn.CONCAT(space_missions[[#This Row],[Company]],"-",space_missions[[#This Row],[Rocket]])</f>
        <v>RVSN USSR-Vostok-2M</v>
      </c>
      <c r="M1898" s="1">
        <f>YEAR(space_missions[[#This Row],[Date]])</f>
        <v>1981</v>
      </c>
    </row>
    <row r="1899" spans="1:13">
      <c r="A1899" s="1" t="s">
        <v>9</v>
      </c>
      <c r="B1899" s="1" t="s">
        <v>1116</v>
      </c>
      <c r="C1899" s="2">
        <v>29616</v>
      </c>
      <c r="D1899" s="3">
        <v>0.68541666666666667</v>
      </c>
      <c r="E1899" s="1" t="s">
        <v>1463</v>
      </c>
      <c r="F1899" s="1" t="s">
        <v>2107</v>
      </c>
      <c r="G1899" s="1" t="s">
        <v>13</v>
      </c>
      <c r="H1899" s="1" t="s">
        <v>14</v>
      </c>
      <c r="I1899" s="1" t="s">
        <v>15</v>
      </c>
      <c r="J1899" s="1">
        <f>FIND(", ",space_missions[[#This Row],[Location]])</f>
        <v>10</v>
      </c>
      <c r="K1899" s="1" t="str">
        <f t="shared" si="29"/>
        <v xml:space="preserve"> Russia</v>
      </c>
      <c r="L1899" s="1" t="str">
        <f>_xlfn.CONCAT(space_missions[[#This Row],[Company]],"-",space_missions[[#This Row],[Rocket]])</f>
        <v>RVSN USSR-Molniya-M /Block ML</v>
      </c>
      <c r="M1899" s="1">
        <f>YEAR(space_missions[[#This Row],[Date]])</f>
        <v>1981</v>
      </c>
    </row>
    <row r="1900" spans="1:13">
      <c r="A1900" s="1" t="s">
        <v>9</v>
      </c>
      <c r="B1900" s="1" t="s">
        <v>847</v>
      </c>
      <c r="C1900" s="2">
        <v>29619</v>
      </c>
      <c r="D1900" s="3">
        <v>9.6527777777777782E-2</v>
      </c>
      <c r="E1900" s="1" t="s">
        <v>937</v>
      </c>
      <c r="F1900" s="1" t="s">
        <v>2108</v>
      </c>
      <c r="G1900" s="1" t="s">
        <v>13</v>
      </c>
      <c r="H1900" s="1" t="s">
        <v>14</v>
      </c>
      <c r="I1900" s="1" t="s">
        <v>15</v>
      </c>
      <c r="J1900" s="1">
        <f>FIND(", ",space_missions[[#This Row],[Location]])</f>
        <v>11</v>
      </c>
      <c r="K1900" s="1" t="str">
        <f t="shared" si="29"/>
        <v xml:space="preserve"> Kazakhstan</v>
      </c>
      <c r="L1900" s="1" t="str">
        <f>_xlfn.CONCAT(space_missions[[#This Row],[Company]],"-",space_missions[[#This Row],[Rocket]])</f>
        <v>RVSN USSR-Tsyklon-2</v>
      </c>
      <c r="M1900" s="1">
        <f>YEAR(space_missions[[#This Row],[Date]])</f>
        <v>1981</v>
      </c>
    </row>
    <row r="1901" spans="1:13">
      <c r="A1901" s="1" t="s">
        <v>9</v>
      </c>
      <c r="B1901" s="1" t="s">
        <v>961</v>
      </c>
      <c r="C1901" s="2">
        <v>29623</v>
      </c>
      <c r="D1901" s="3"/>
      <c r="E1901" s="1" t="s">
        <v>685</v>
      </c>
      <c r="F1901" s="1" t="s">
        <v>2109</v>
      </c>
      <c r="G1901" s="1" t="s">
        <v>13</v>
      </c>
      <c r="H1901" s="1" t="s">
        <v>14</v>
      </c>
      <c r="I1901" s="1" t="s">
        <v>15</v>
      </c>
      <c r="J1901" s="1">
        <f>FIND(", ",space_missions[[#This Row],[Location]])</f>
        <v>11</v>
      </c>
      <c r="K1901" s="1" t="str">
        <f t="shared" si="29"/>
        <v xml:space="preserve"> Russia</v>
      </c>
      <c r="L1901" s="1" t="str">
        <f>_xlfn.CONCAT(space_missions[[#This Row],[Company]],"-",space_missions[[#This Row],[Rocket]])</f>
        <v>RVSN USSR-Cosmos-3M (11K65M)</v>
      </c>
      <c r="M1901" s="1">
        <f>YEAR(space_missions[[#This Row],[Date]])</f>
        <v>1981</v>
      </c>
    </row>
    <row r="1902" spans="1:13">
      <c r="A1902" s="1" t="s">
        <v>1620</v>
      </c>
      <c r="B1902" s="1" t="s">
        <v>1621</v>
      </c>
      <c r="C1902" s="2">
        <v>29628</v>
      </c>
      <c r="D1902" s="3">
        <v>0.35416666666666669</v>
      </c>
      <c r="E1902" s="1" t="s">
        <v>2110</v>
      </c>
      <c r="F1902" s="1" t="s">
        <v>2111</v>
      </c>
      <c r="G1902" s="1" t="s">
        <v>13</v>
      </c>
      <c r="H1902" s="1" t="s">
        <v>14</v>
      </c>
      <c r="I1902" s="1" t="s">
        <v>15</v>
      </c>
      <c r="J1902" s="1">
        <f>FIND(", ",space_missions[[#This Row],[Location]])</f>
        <v>6</v>
      </c>
      <c r="K1902" s="1" t="str">
        <f t="shared" si="29"/>
        <v xml:space="preserve"> Japan</v>
      </c>
      <c r="L1902" s="1" t="str">
        <f>_xlfn.CONCAT(space_missions[[#This Row],[Company]],"-",space_missions[[#This Row],[Rocket]])</f>
        <v>MHI-N-II Star-37E</v>
      </c>
      <c r="M1902" s="1">
        <f>YEAR(space_missions[[#This Row],[Date]])</f>
        <v>1981</v>
      </c>
    </row>
    <row r="1903" spans="1:13">
      <c r="A1903" s="1" t="s">
        <v>9</v>
      </c>
      <c r="B1903" s="1" t="s">
        <v>961</v>
      </c>
      <c r="C1903" s="2">
        <v>29629</v>
      </c>
      <c r="D1903" s="3">
        <v>0.76458333333333328</v>
      </c>
      <c r="E1903" s="1" t="s">
        <v>685</v>
      </c>
      <c r="F1903" s="1" t="s">
        <v>2112</v>
      </c>
      <c r="G1903" s="1" t="s">
        <v>13</v>
      </c>
      <c r="H1903" s="1" t="s">
        <v>14</v>
      </c>
      <c r="I1903" s="1" t="s">
        <v>15</v>
      </c>
      <c r="J1903" s="1">
        <f>FIND(", ",space_missions[[#This Row],[Location]])</f>
        <v>11</v>
      </c>
      <c r="K1903" s="1" t="str">
        <f t="shared" si="29"/>
        <v xml:space="preserve"> Russia</v>
      </c>
      <c r="L1903" s="1" t="str">
        <f>_xlfn.CONCAT(space_missions[[#This Row],[Company]],"-",space_missions[[#This Row],[Rocket]])</f>
        <v>RVSN USSR-Cosmos-3M (11K65M)</v>
      </c>
      <c r="M1903" s="1">
        <f>YEAR(space_missions[[#This Row],[Date]])</f>
        <v>1981</v>
      </c>
    </row>
    <row r="1904" spans="1:13">
      <c r="A1904" s="1" t="s">
        <v>9</v>
      </c>
      <c r="B1904" s="1" t="s">
        <v>2113</v>
      </c>
      <c r="C1904" s="2">
        <v>29636</v>
      </c>
      <c r="D1904" s="3">
        <v>0.41666666666666669</v>
      </c>
      <c r="E1904" s="1" t="s">
        <v>1302</v>
      </c>
      <c r="F1904" s="1" t="s">
        <v>2114</v>
      </c>
      <c r="G1904" s="1" t="s">
        <v>13</v>
      </c>
      <c r="H1904" s="1" t="s">
        <v>14</v>
      </c>
      <c r="I1904" s="1" t="s">
        <v>15</v>
      </c>
      <c r="J1904" s="1">
        <f>FIND(", ",space_missions[[#This Row],[Location]])</f>
        <v>10</v>
      </c>
      <c r="K1904" s="1" t="str">
        <f t="shared" si="29"/>
        <v xml:space="preserve"> Russia</v>
      </c>
      <c r="L1904" s="1" t="str">
        <f>_xlfn.CONCAT(space_missions[[#This Row],[Company]],"-",space_missions[[#This Row],[Rocket]])</f>
        <v>RVSN USSR-Molniya-M /Block 2BL</v>
      </c>
      <c r="M1904" s="1">
        <f>YEAR(space_missions[[#This Row],[Date]])</f>
        <v>1981</v>
      </c>
    </row>
    <row r="1905" spans="1:13">
      <c r="A1905" s="1" t="s">
        <v>1057</v>
      </c>
      <c r="B1905" s="1" t="s">
        <v>1058</v>
      </c>
      <c r="C1905" s="2">
        <v>29638</v>
      </c>
      <c r="D1905" s="3">
        <v>2.0833333333333332E-2</v>
      </c>
      <c r="E1905" s="1" t="s">
        <v>2057</v>
      </c>
      <c r="F1905" s="1" t="s">
        <v>2115</v>
      </c>
      <c r="G1905" s="1" t="s">
        <v>13</v>
      </c>
      <c r="H1905" s="1" t="s">
        <v>14</v>
      </c>
      <c r="I1905" s="1" t="s">
        <v>15</v>
      </c>
      <c r="J1905" s="1">
        <f>FIND(", ",space_missions[[#This Row],[Location]])</f>
        <v>7</v>
      </c>
      <c r="K1905" s="1" t="str">
        <f t="shared" si="29"/>
        <v xml:space="preserve"> Japan</v>
      </c>
      <c r="L1905" s="1" t="str">
        <f>_xlfn.CONCAT(space_missions[[#This Row],[Company]],"-",space_missions[[#This Row],[Rocket]])</f>
        <v>ISAS-Mu-III S</v>
      </c>
      <c r="M1905" s="1">
        <f>YEAR(space_missions[[#This Row],[Date]])</f>
        <v>1981</v>
      </c>
    </row>
    <row r="1906" spans="1:13">
      <c r="A1906" s="1" t="s">
        <v>92</v>
      </c>
      <c r="B1906" s="1" t="s">
        <v>226</v>
      </c>
      <c r="C1906" s="2">
        <v>29638</v>
      </c>
      <c r="D1906" s="3">
        <v>0.97430555555555554</v>
      </c>
      <c r="E1906" s="1" t="s">
        <v>1632</v>
      </c>
      <c r="F1906" s="1" t="s">
        <v>2116</v>
      </c>
      <c r="G1906" s="1" t="s">
        <v>13</v>
      </c>
      <c r="H1906" s="1" t="s">
        <v>14</v>
      </c>
      <c r="I1906" s="1" t="s">
        <v>15</v>
      </c>
      <c r="J1906" s="1">
        <f>FIND(", ",space_missions[[#This Row],[Location]])</f>
        <v>8</v>
      </c>
      <c r="K1906" s="1" t="str">
        <f t="shared" si="29"/>
        <v xml:space="preserve"> USA</v>
      </c>
      <c r="L1906" s="1" t="str">
        <f>_xlfn.CONCAT(space_missions[[#This Row],[Company]],"-",space_missions[[#This Row],[Rocket]])</f>
        <v>General Dynamics-Atlas-SLV3D Centaur-D1AR</v>
      </c>
      <c r="M1906" s="1">
        <f>YEAR(space_missions[[#This Row],[Date]])</f>
        <v>1981</v>
      </c>
    </row>
    <row r="1907" spans="1:13">
      <c r="A1907" s="1" t="s">
        <v>42</v>
      </c>
      <c r="B1907" s="1" t="s">
        <v>322</v>
      </c>
      <c r="C1907" s="2">
        <v>29645</v>
      </c>
      <c r="D1907" s="3">
        <v>0.80208333333333337</v>
      </c>
      <c r="E1907" s="1" t="s">
        <v>1181</v>
      </c>
      <c r="F1907" s="1" t="s">
        <v>2117</v>
      </c>
      <c r="G1907" s="1" t="s">
        <v>13</v>
      </c>
      <c r="H1907" s="1" t="s">
        <v>14</v>
      </c>
      <c r="I1907" s="1" t="s">
        <v>15</v>
      </c>
      <c r="J1907" s="1">
        <f>FIND(", ",space_missions[[#This Row],[Location]])</f>
        <v>7</v>
      </c>
      <c r="K1907" s="1" t="str">
        <f t="shared" si="29"/>
        <v xml:space="preserve"> USA</v>
      </c>
      <c r="L1907" s="1" t="str">
        <f>_xlfn.CONCAT(space_missions[[#This Row],[Company]],"-",space_missions[[#This Row],[Rocket]])</f>
        <v>US Air Force-Titan III(24)B</v>
      </c>
      <c r="M1907" s="1">
        <f>YEAR(space_missions[[#This Row],[Date]])</f>
        <v>1981</v>
      </c>
    </row>
    <row r="1908" spans="1:13">
      <c r="A1908" s="1" t="s">
        <v>9</v>
      </c>
      <c r="B1908" s="1" t="s">
        <v>739</v>
      </c>
      <c r="C1908" s="2">
        <v>29650</v>
      </c>
      <c r="D1908" s="3">
        <v>0.75624999999999998</v>
      </c>
      <c r="E1908" s="1" t="s">
        <v>937</v>
      </c>
      <c r="F1908" s="1" t="s">
        <v>2118</v>
      </c>
      <c r="G1908" s="1" t="s">
        <v>13</v>
      </c>
      <c r="H1908" s="1" t="s">
        <v>14</v>
      </c>
      <c r="I1908" s="1" t="s">
        <v>15</v>
      </c>
      <c r="J1908" s="1">
        <f>FIND(", ",space_missions[[#This Row],[Location]])</f>
        <v>11</v>
      </c>
      <c r="K1908" s="1" t="str">
        <f t="shared" si="29"/>
        <v xml:space="preserve"> Kazakhstan</v>
      </c>
      <c r="L1908" s="1" t="str">
        <f>_xlfn.CONCAT(space_missions[[#This Row],[Company]],"-",space_missions[[#This Row],[Rocket]])</f>
        <v>RVSN USSR-Tsyklon-2</v>
      </c>
      <c r="M1908" s="1">
        <f>YEAR(space_missions[[#This Row],[Date]])</f>
        <v>1981</v>
      </c>
    </row>
    <row r="1909" spans="1:13">
      <c r="A1909" s="1" t="s">
        <v>9</v>
      </c>
      <c r="B1909" s="1" t="s">
        <v>684</v>
      </c>
      <c r="C1909" s="2">
        <v>29651</v>
      </c>
      <c r="D1909" s="3">
        <v>0.47986111111111113</v>
      </c>
      <c r="E1909" s="1" t="s">
        <v>685</v>
      </c>
      <c r="F1909" s="1" t="s">
        <v>2119</v>
      </c>
      <c r="G1909" s="1" t="s">
        <v>13</v>
      </c>
      <c r="H1909" s="1" t="s">
        <v>14</v>
      </c>
      <c r="I1909" s="1" t="s">
        <v>15</v>
      </c>
      <c r="J1909" s="1">
        <f>FIND(", ",space_missions[[#This Row],[Location]])</f>
        <v>11</v>
      </c>
      <c r="K1909" s="1" t="str">
        <f t="shared" si="29"/>
        <v xml:space="preserve"> Russia</v>
      </c>
      <c r="L1909" s="1" t="str">
        <f>_xlfn.CONCAT(space_missions[[#This Row],[Company]],"-",space_missions[[#This Row],[Rocket]])</f>
        <v>RVSN USSR-Cosmos-3M (11K65M)</v>
      </c>
      <c r="M1909" s="1">
        <f>YEAR(space_missions[[#This Row],[Date]])</f>
        <v>1981</v>
      </c>
    </row>
    <row r="1910" spans="1:13">
      <c r="A1910" s="1" t="s">
        <v>9</v>
      </c>
      <c r="B1910" s="1" t="s">
        <v>847</v>
      </c>
      <c r="C1910" s="2">
        <v>29659</v>
      </c>
      <c r="D1910" s="3">
        <v>0.70486111111111116</v>
      </c>
      <c r="E1910" s="1" t="s">
        <v>937</v>
      </c>
      <c r="F1910" s="1" t="s">
        <v>2120</v>
      </c>
      <c r="G1910" s="1" t="s">
        <v>13</v>
      </c>
      <c r="H1910" s="1" t="s">
        <v>14</v>
      </c>
      <c r="I1910" s="1" t="s">
        <v>15</v>
      </c>
      <c r="J1910" s="1">
        <f>FIND(", ",space_missions[[#This Row],[Location]])</f>
        <v>11</v>
      </c>
      <c r="K1910" s="1" t="str">
        <f t="shared" si="29"/>
        <v xml:space="preserve"> Kazakhstan</v>
      </c>
      <c r="L1910" s="1" t="str">
        <f>_xlfn.CONCAT(space_missions[[#This Row],[Company]],"-",space_missions[[#This Row],[Rocket]])</f>
        <v>RVSN USSR-Tsyklon-2</v>
      </c>
      <c r="M1910" s="1">
        <f>YEAR(space_missions[[#This Row],[Date]])</f>
        <v>1981</v>
      </c>
    </row>
    <row r="1911" spans="1:13">
      <c r="A1911" s="1" t="s">
        <v>463</v>
      </c>
      <c r="B1911" s="1" t="s">
        <v>464</v>
      </c>
      <c r="C1911" s="2">
        <v>29661</v>
      </c>
      <c r="D1911" s="3">
        <v>0.5625</v>
      </c>
      <c r="E1911" s="1" t="s">
        <v>1082</v>
      </c>
      <c r="F1911" s="1" t="s">
        <v>2121</v>
      </c>
      <c r="G1911" s="1" t="s">
        <v>13</v>
      </c>
      <c r="H1911" s="1" t="s">
        <v>14</v>
      </c>
      <c r="I1911" s="1" t="s">
        <v>15</v>
      </c>
      <c r="J1911" s="1">
        <f>FIND(", ",space_missions[[#This Row],[Location]])</f>
        <v>7</v>
      </c>
      <c r="K1911" s="1" t="str">
        <f t="shared" si="29"/>
        <v xml:space="preserve"> USA</v>
      </c>
      <c r="L1911" s="1" t="str">
        <f>_xlfn.CONCAT(space_missions[[#This Row],[Company]],"-",space_missions[[#This Row],[Rocket]])</f>
        <v>Martin Marietta-Titan III(23)C</v>
      </c>
      <c r="M1911" s="1">
        <f>YEAR(space_missions[[#This Row],[Date]])</f>
        <v>1981</v>
      </c>
    </row>
    <row r="1912" spans="1:13">
      <c r="A1912" s="1" t="s">
        <v>9</v>
      </c>
      <c r="B1912" s="1" t="s">
        <v>739</v>
      </c>
      <c r="C1912" s="2">
        <v>29665</v>
      </c>
      <c r="D1912" s="3">
        <v>0.98958333333333337</v>
      </c>
      <c r="E1912" s="1" t="s">
        <v>937</v>
      </c>
      <c r="F1912" s="1" t="s">
        <v>2122</v>
      </c>
      <c r="G1912" s="1" t="s">
        <v>13</v>
      </c>
      <c r="H1912" s="1" t="s">
        <v>14</v>
      </c>
      <c r="I1912" s="1" t="s">
        <v>15</v>
      </c>
      <c r="J1912" s="1">
        <f>FIND(", ",space_missions[[#This Row],[Location]])</f>
        <v>11</v>
      </c>
      <c r="K1912" s="1" t="str">
        <f t="shared" si="29"/>
        <v xml:space="preserve"> Kazakhstan</v>
      </c>
      <c r="L1912" s="1" t="str">
        <f>_xlfn.CONCAT(space_missions[[#This Row],[Company]],"-",space_missions[[#This Row],[Rocket]])</f>
        <v>RVSN USSR-Tsyklon-2</v>
      </c>
      <c r="M1912" s="1">
        <f>YEAR(space_missions[[#This Row],[Date]])</f>
        <v>1981</v>
      </c>
    </row>
    <row r="1913" spans="1:13">
      <c r="A1913" s="1" t="s">
        <v>9</v>
      </c>
      <c r="B1913" s="1" t="s">
        <v>847</v>
      </c>
      <c r="C1913" s="2">
        <v>29666</v>
      </c>
      <c r="D1913" s="3">
        <v>0.15625</v>
      </c>
      <c r="E1913" s="1" t="s">
        <v>937</v>
      </c>
      <c r="F1913" s="1" t="s">
        <v>2123</v>
      </c>
      <c r="G1913" s="1" t="s">
        <v>13</v>
      </c>
      <c r="H1913" s="1" t="s">
        <v>14</v>
      </c>
      <c r="I1913" s="1" t="s">
        <v>15</v>
      </c>
      <c r="J1913" s="1">
        <f>FIND(", ",space_missions[[#This Row],[Location]])</f>
        <v>11</v>
      </c>
      <c r="K1913" s="1" t="str">
        <f t="shared" si="29"/>
        <v xml:space="preserve"> Kazakhstan</v>
      </c>
      <c r="L1913" s="1" t="str">
        <f>_xlfn.CONCAT(space_missions[[#This Row],[Company]],"-",space_missions[[#This Row],[Rocket]])</f>
        <v>RVSN USSR-Tsyklon-2</v>
      </c>
      <c r="M1913" s="1">
        <f>YEAR(space_missions[[#This Row],[Date]])</f>
        <v>1981</v>
      </c>
    </row>
    <row r="1914" spans="1:13">
      <c r="A1914" s="1" t="s">
        <v>9</v>
      </c>
      <c r="B1914" s="1" t="s">
        <v>543</v>
      </c>
      <c r="C1914" s="2">
        <v>29669</v>
      </c>
      <c r="D1914" s="3">
        <v>0.14652777777777778</v>
      </c>
      <c r="E1914" s="1" t="s">
        <v>1463</v>
      </c>
      <c r="F1914" s="1" t="s">
        <v>2124</v>
      </c>
      <c r="G1914" s="1" t="s">
        <v>13</v>
      </c>
      <c r="H1914" s="1" t="s">
        <v>14</v>
      </c>
      <c r="I1914" s="1" t="s">
        <v>15</v>
      </c>
      <c r="J1914" s="1">
        <f>FIND(", ",space_missions[[#This Row],[Location]])</f>
        <v>10</v>
      </c>
      <c r="K1914" s="1" t="str">
        <f t="shared" si="29"/>
        <v xml:space="preserve"> Russia</v>
      </c>
      <c r="L1914" s="1" t="str">
        <f>_xlfn.CONCAT(space_missions[[#This Row],[Company]],"-",space_missions[[#This Row],[Rocket]])</f>
        <v>RVSN USSR-Molniya-M /Block ML</v>
      </c>
      <c r="M1914" s="1">
        <f>YEAR(space_missions[[#This Row],[Date]])</f>
        <v>1981</v>
      </c>
    </row>
    <row r="1915" spans="1:13">
      <c r="A1915" s="1" t="s">
        <v>9</v>
      </c>
      <c r="B1915" s="1" t="s">
        <v>543</v>
      </c>
      <c r="C1915" s="2">
        <v>29676</v>
      </c>
      <c r="D1915" s="3">
        <v>0.40208333333333335</v>
      </c>
      <c r="E1915" s="1" t="s">
        <v>1302</v>
      </c>
      <c r="F1915" s="1" t="s">
        <v>2125</v>
      </c>
      <c r="G1915" s="1" t="s">
        <v>13</v>
      </c>
      <c r="H1915" s="1" t="s">
        <v>14</v>
      </c>
      <c r="I1915" s="1" t="s">
        <v>15</v>
      </c>
      <c r="J1915" s="1">
        <f>FIND(", ",space_missions[[#This Row],[Location]])</f>
        <v>10</v>
      </c>
      <c r="K1915" s="1" t="str">
        <f t="shared" si="29"/>
        <v xml:space="preserve"> Russia</v>
      </c>
      <c r="L1915" s="1" t="str">
        <f>_xlfn.CONCAT(space_missions[[#This Row],[Company]],"-",space_missions[[#This Row],[Rocket]])</f>
        <v>RVSN USSR-Molniya-M /Block 2BL</v>
      </c>
      <c r="M1915" s="1">
        <f>YEAR(space_missions[[#This Row],[Date]])</f>
        <v>1981</v>
      </c>
    </row>
    <row r="1916" spans="1:13">
      <c r="A1916" s="1" t="s">
        <v>9</v>
      </c>
      <c r="B1916" s="1" t="s">
        <v>961</v>
      </c>
      <c r="C1916" s="2">
        <v>29685</v>
      </c>
      <c r="D1916" s="3">
        <v>0.5</v>
      </c>
      <c r="E1916" s="1" t="s">
        <v>685</v>
      </c>
      <c r="F1916" s="1" t="s">
        <v>2126</v>
      </c>
      <c r="G1916" s="1" t="s">
        <v>13</v>
      </c>
      <c r="H1916" s="1" t="s">
        <v>14</v>
      </c>
      <c r="I1916" s="1" t="s">
        <v>15</v>
      </c>
      <c r="J1916" s="1">
        <f>FIND(", ",space_missions[[#This Row],[Location]])</f>
        <v>11</v>
      </c>
      <c r="K1916" s="1" t="str">
        <f t="shared" si="29"/>
        <v xml:space="preserve"> Russia</v>
      </c>
      <c r="L1916" s="1" t="str">
        <f>_xlfn.CONCAT(space_missions[[#This Row],[Company]],"-",space_missions[[#This Row],[Rocket]])</f>
        <v>RVSN USSR-Cosmos-3M (11K65M)</v>
      </c>
      <c r="M1916" s="1">
        <f>YEAR(space_missions[[#This Row],[Date]])</f>
        <v>1981</v>
      </c>
    </row>
    <row r="1917" spans="1:13">
      <c r="A1917" s="1" t="s">
        <v>54</v>
      </c>
      <c r="B1917" s="1" t="s">
        <v>749</v>
      </c>
      <c r="C1917" s="2">
        <v>29688</v>
      </c>
      <c r="D1917" s="3">
        <v>0.5</v>
      </c>
      <c r="E1917" s="1" t="s">
        <v>2127</v>
      </c>
      <c r="F1917" s="1" t="s">
        <v>2128</v>
      </c>
      <c r="G1917" s="1" t="s">
        <v>13</v>
      </c>
      <c r="H1917" s="1" t="s">
        <v>2129</v>
      </c>
      <c r="I1917" s="1" t="s">
        <v>15</v>
      </c>
      <c r="J1917" s="1">
        <f>FIND(", ",space_missions[[#This Row],[Location]])</f>
        <v>7</v>
      </c>
      <c r="K1917" s="1" t="str">
        <f t="shared" si="29"/>
        <v xml:space="preserve"> USA</v>
      </c>
      <c r="L1917" s="1" t="str">
        <f>_xlfn.CONCAT(space_missions[[#This Row],[Company]],"-",space_missions[[#This Row],[Rocket]])</f>
        <v>NASA-Space Shuttle Columbia</v>
      </c>
      <c r="M1917" s="1">
        <f>YEAR(space_missions[[#This Row],[Date]])</f>
        <v>1981</v>
      </c>
    </row>
    <row r="1918" spans="1:13">
      <c r="A1918" s="1" t="s">
        <v>463</v>
      </c>
      <c r="B1918" s="1" t="s">
        <v>322</v>
      </c>
      <c r="C1918" s="2">
        <v>29700</v>
      </c>
      <c r="D1918" s="3">
        <v>0.89722222222222225</v>
      </c>
      <c r="E1918" s="1" t="s">
        <v>1558</v>
      </c>
      <c r="F1918" s="1" t="s">
        <v>2130</v>
      </c>
      <c r="G1918" s="1" t="s">
        <v>13</v>
      </c>
      <c r="H1918" s="1" t="s">
        <v>14</v>
      </c>
      <c r="I1918" s="1" t="s">
        <v>15</v>
      </c>
      <c r="J1918" s="1">
        <f>FIND(", ",space_missions[[#This Row],[Location]])</f>
        <v>7</v>
      </c>
      <c r="K1918" s="1" t="str">
        <f t="shared" si="29"/>
        <v xml:space="preserve"> USA</v>
      </c>
      <c r="L1918" s="1" t="str">
        <f>_xlfn.CONCAT(space_missions[[#This Row],[Company]],"-",space_missions[[#This Row],[Rocket]])</f>
        <v>Martin Marietta-Titan III(34)B Agena-D</v>
      </c>
      <c r="M1918" s="1">
        <f>YEAR(space_missions[[#This Row],[Date]])</f>
        <v>1981</v>
      </c>
    </row>
    <row r="1919" spans="1:13">
      <c r="A1919" s="1" t="s">
        <v>9</v>
      </c>
      <c r="B1919" s="1" t="s">
        <v>961</v>
      </c>
      <c r="C1919" s="2">
        <v>29713</v>
      </c>
      <c r="D1919" s="3">
        <v>0.55625000000000002</v>
      </c>
      <c r="E1919" s="1" t="s">
        <v>685</v>
      </c>
      <c r="F1919" s="1" t="s">
        <v>2131</v>
      </c>
      <c r="G1919" s="1" t="s">
        <v>13</v>
      </c>
      <c r="H1919" s="1" t="s">
        <v>14</v>
      </c>
      <c r="I1919" s="1" t="s">
        <v>15</v>
      </c>
      <c r="J1919" s="1">
        <f>FIND(", ",space_missions[[#This Row],[Location]])</f>
        <v>11</v>
      </c>
      <c r="K1919" s="1" t="str">
        <f t="shared" si="29"/>
        <v xml:space="preserve"> Russia</v>
      </c>
      <c r="L1919" s="1" t="str">
        <f>_xlfn.CONCAT(space_missions[[#This Row],[Company]],"-",space_missions[[#This Row],[Rocket]])</f>
        <v>RVSN USSR-Cosmos-3M (11K65M)</v>
      </c>
      <c r="M1919" s="1">
        <f>YEAR(space_missions[[#This Row],[Date]])</f>
        <v>1981</v>
      </c>
    </row>
    <row r="1920" spans="1:13">
      <c r="A1920" s="1" t="s">
        <v>9</v>
      </c>
      <c r="B1920" s="1" t="s">
        <v>1116</v>
      </c>
      <c r="C1920" s="2">
        <v>29720</v>
      </c>
      <c r="D1920" s="3">
        <v>0.90625</v>
      </c>
      <c r="E1920" s="1" t="s">
        <v>396</v>
      </c>
      <c r="F1920" s="1" t="s">
        <v>2132</v>
      </c>
      <c r="G1920" s="1" t="s">
        <v>13</v>
      </c>
      <c r="H1920" s="1" t="s">
        <v>14</v>
      </c>
      <c r="I1920" s="1" t="s">
        <v>15</v>
      </c>
      <c r="J1920" s="1">
        <f>FIND(", ",space_missions[[#This Row],[Location]])</f>
        <v>10</v>
      </c>
      <c r="K1920" s="1" t="str">
        <f t="shared" si="29"/>
        <v xml:space="preserve"> Russia</v>
      </c>
      <c r="L1920" s="1" t="str">
        <f>_xlfn.CONCAT(space_missions[[#This Row],[Company]],"-",space_missions[[#This Row],[Rocket]])</f>
        <v>RVSN USSR-Vostok-2M</v>
      </c>
      <c r="M1920" s="1">
        <f>YEAR(space_missions[[#This Row],[Date]])</f>
        <v>1981</v>
      </c>
    </row>
    <row r="1921" spans="1:13">
      <c r="A1921" s="1" t="s">
        <v>9</v>
      </c>
      <c r="B1921" s="1" t="s">
        <v>1116</v>
      </c>
      <c r="C1921" s="2">
        <v>29725</v>
      </c>
      <c r="D1921" s="3">
        <v>0.15902777777777777</v>
      </c>
      <c r="E1921" s="1" t="s">
        <v>396</v>
      </c>
      <c r="F1921" s="1" t="s">
        <v>2133</v>
      </c>
      <c r="G1921" s="1" t="s">
        <v>13</v>
      </c>
      <c r="H1921" s="1" t="s">
        <v>14</v>
      </c>
      <c r="I1921" s="1" t="s">
        <v>15</v>
      </c>
      <c r="J1921" s="1">
        <f>FIND(", ",space_missions[[#This Row],[Location]])</f>
        <v>10</v>
      </c>
      <c r="K1921" s="1" t="str">
        <f t="shared" si="29"/>
        <v xml:space="preserve"> Russia</v>
      </c>
      <c r="L1921" s="1" t="str">
        <f>_xlfn.CONCAT(space_missions[[#This Row],[Company]],"-",space_missions[[#This Row],[Rocket]])</f>
        <v>RVSN USSR-Vostok-2M</v>
      </c>
      <c r="M1921" s="1">
        <f>YEAR(space_missions[[#This Row],[Date]])</f>
        <v>1981</v>
      </c>
    </row>
    <row r="1922" spans="1:13">
      <c r="A1922" s="1" t="s">
        <v>92</v>
      </c>
      <c r="B1922" s="1" t="s">
        <v>482</v>
      </c>
      <c r="C1922" s="2">
        <v>29729</v>
      </c>
      <c r="D1922" s="3">
        <v>0.9458333333333333</v>
      </c>
      <c r="E1922" s="1" t="s">
        <v>1632</v>
      </c>
      <c r="F1922" s="1" t="s">
        <v>2134</v>
      </c>
      <c r="G1922" s="1" t="s">
        <v>13</v>
      </c>
      <c r="H1922" s="1" t="s">
        <v>14</v>
      </c>
      <c r="I1922" s="1" t="s">
        <v>15</v>
      </c>
      <c r="J1922" s="1">
        <f>FIND(", ",space_missions[[#This Row],[Location]])</f>
        <v>8</v>
      </c>
      <c r="K1922" s="1" t="str">
        <f t="shared" ref="K1922:K1985" si="30">RIGHT(B1922,LEN(B1922)-FIND("*",SUBSTITUTE(B1922,", ","*",LEN(B1922)-LEN(SUBSTITUTE(B1922,", ","*")))))</f>
        <v xml:space="preserve"> USA</v>
      </c>
      <c r="L1922" s="1" t="str">
        <f>_xlfn.CONCAT(space_missions[[#This Row],[Company]],"-",space_missions[[#This Row],[Rocket]])</f>
        <v>General Dynamics-Atlas-SLV3D Centaur-D1AR</v>
      </c>
      <c r="M1922" s="1">
        <f>YEAR(space_missions[[#This Row],[Date]])</f>
        <v>1981</v>
      </c>
    </row>
    <row r="1923" spans="1:13">
      <c r="A1923" s="1" t="s">
        <v>2025</v>
      </c>
      <c r="B1923" s="1" t="s">
        <v>2026</v>
      </c>
      <c r="C1923" s="2">
        <v>29737</v>
      </c>
      <c r="D1923" s="3">
        <v>0.20833333333333334</v>
      </c>
      <c r="E1923" s="1" t="s">
        <v>2027</v>
      </c>
      <c r="F1923" s="1" t="s">
        <v>2135</v>
      </c>
      <c r="G1923" s="1" t="s">
        <v>13</v>
      </c>
      <c r="H1923" s="1" t="s">
        <v>14</v>
      </c>
      <c r="I1923" s="1" t="s">
        <v>56</v>
      </c>
      <c r="J1923" s="1">
        <f>FIND(", ",space_missions[[#This Row],[Location]])</f>
        <v>7</v>
      </c>
      <c r="K1923" s="1" t="str">
        <f t="shared" si="30"/>
        <v xml:space="preserve"> India</v>
      </c>
      <c r="L1923" s="1" t="str">
        <f>_xlfn.CONCAT(space_missions[[#This Row],[Company]],"-",space_missions[[#This Row],[Rocket]])</f>
        <v>ISRO-SLV-3</v>
      </c>
      <c r="M1923" s="1">
        <f>YEAR(space_missions[[#This Row],[Date]])</f>
        <v>1981</v>
      </c>
    </row>
    <row r="1924" spans="1:13">
      <c r="A1924" s="1" t="s">
        <v>9</v>
      </c>
      <c r="B1924" s="1" t="s">
        <v>684</v>
      </c>
      <c r="C1924" s="2">
        <v>29741</v>
      </c>
      <c r="D1924" s="3">
        <v>0.65347222222222223</v>
      </c>
      <c r="E1924" s="1" t="s">
        <v>685</v>
      </c>
      <c r="F1924" s="1" t="s">
        <v>2136</v>
      </c>
      <c r="G1924" s="1" t="s">
        <v>13</v>
      </c>
      <c r="H1924" s="1" t="s">
        <v>14</v>
      </c>
      <c r="I1924" s="1" t="s">
        <v>15</v>
      </c>
      <c r="J1924" s="1">
        <f>FIND(", ",space_missions[[#This Row],[Location]])</f>
        <v>11</v>
      </c>
      <c r="K1924" s="1" t="str">
        <f t="shared" si="30"/>
        <v xml:space="preserve"> Russia</v>
      </c>
      <c r="L1924" s="1" t="str">
        <f>_xlfn.CONCAT(space_missions[[#This Row],[Company]],"-",space_missions[[#This Row],[Rocket]])</f>
        <v>RVSN USSR-Cosmos-3M (11K65M)</v>
      </c>
      <c r="M1924" s="1">
        <f>YEAR(space_missions[[#This Row],[Date]])</f>
        <v>1981</v>
      </c>
    </row>
    <row r="1925" spans="1:13">
      <c r="A1925" s="1" t="s">
        <v>9</v>
      </c>
      <c r="B1925" s="1" t="s">
        <v>543</v>
      </c>
      <c r="C1925" s="2">
        <v>29746</v>
      </c>
      <c r="D1925" s="3">
        <v>0.14791666666666667</v>
      </c>
      <c r="E1925" s="1" t="s">
        <v>1463</v>
      </c>
      <c r="F1925" s="1" t="s">
        <v>2137</v>
      </c>
      <c r="G1925" s="1" t="s">
        <v>13</v>
      </c>
      <c r="H1925" s="1" t="s">
        <v>14</v>
      </c>
      <c r="I1925" s="1" t="s">
        <v>15</v>
      </c>
      <c r="J1925" s="1">
        <f>FIND(", ",space_missions[[#This Row],[Location]])</f>
        <v>10</v>
      </c>
      <c r="K1925" s="1" t="str">
        <f t="shared" si="30"/>
        <v xml:space="preserve"> Russia</v>
      </c>
      <c r="L1925" s="1" t="str">
        <f>_xlfn.CONCAT(space_missions[[#This Row],[Company]],"-",space_missions[[#This Row],[Rocket]])</f>
        <v>RVSN USSR-Molniya-M /Block ML</v>
      </c>
      <c r="M1925" s="1">
        <f>YEAR(space_missions[[#This Row],[Date]])</f>
        <v>1981</v>
      </c>
    </row>
    <row r="1926" spans="1:13">
      <c r="A1926" s="1" t="s">
        <v>2043</v>
      </c>
      <c r="B1926" s="1" t="s">
        <v>2044</v>
      </c>
      <c r="C1926" s="2">
        <v>29756</v>
      </c>
      <c r="D1926" s="3">
        <v>0.5229166666666667</v>
      </c>
      <c r="E1926" s="1" t="s">
        <v>2045</v>
      </c>
      <c r="F1926" s="1" t="s">
        <v>2138</v>
      </c>
      <c r="G1926" s="1" t="s">
        <v>13</v>
      </c>
      <c r="H1926" s="1" t="s">
        <v>14</v>
      </c>
      <c r="I1926" s="1" t="s">
        <v>15</v>
      </c>
      <c r="J1926" s="1">
        <f>FIND(", ",space_missions[[#This Row],[Location]])</f>
        <v>12</v>
      </c>
      <c r="K1926" s="1" t="str">
        <f t="shared" si="30"/>
        <v xml:space="preserve"> France</v>
      </c>
      <c r="L1926" s="1" t="str">
        <f>_xlfn.CONCAT(space_missions[[#This Row],[Company]],"-",space_missions[[#This Row],[Rocket]])</f>
        <v>ESA-Ariane 1</v>
      </c>
      <c r="M1926" s="1">
        <f>YEAR(space_missions[[#This Row],[Date]])</f>
        <v>1981</v>
      </c>
    </row>
    <row r="1927" spans="1:13">
      <c r="A1927" s="1" t="s">
        <v>9</v>
      </c>
      <c r="B1927" s="1" t="s">
        <v>1116</v>
      </c>
      <c r="C1927" s="2">
        <v>29756</v>
      </c>
      <c r="D1927" s="3">
        <v>0.81736111111111109</v>
      </c>
      <c r="E1927" s="1" t="s">
        <v>1302</v>
      </c>
      <c r="F1927" s="1" t="s">
        <v>2139</v>
      </c>
      <c r="G1927" s="1" t="s">
        <v>13</v>
      </c>
      <c r="H1927" s="1" t="s">
        <v>14</v>
      </c>
      <c r="I1927" s="1" t="s">
        <v>15</v>
      </c>
      <c r="J1927" s="1">
        <f>FIND(", ",space_missions[[#This Row],[Location]])</f>
        <v>10</v>
      </c>
      <c r="K1927" s="1" t="str">
        <f t="shared" si="30"/>
        <v xml:space="preserve"> Russia</v>
      </c>
      <c r="L1927" s="1" t="str">
        <f>_xlfn.CONCAT(space_missions[[#This Row],[Company]],"-",space_missions[[#This Row],[Rocket]])</f>
        <v>RVSN USSR-Molniya-M /Block 2BL</v>
      </c>
      <c r="M1927" s="1">
        <f>YEAR(space_missions[[#This Row],[Date]])</f>
        <v>1981</v>
      </c>
    </row>
    <row r="1928" spans="1:13">
      <c r="A1928" s="1" t="s">
        <v>92</v>
      </c>
      <c r="B1928" s="1" t="s">
        <v>127</v>
      </c>
      <c r="C1928" s="2">
        <v>29760</v>
      </c>
      <c r="D1928" s="3">
        <v>0.45277777777777778</v>
      </c>
      <c r="E1928" s="1" t="s">
        <v>1965</v>
      </c>
      <c r="F1928" s="1" t="s">
        <v>2140</v>
      </c>
      <c r="G1928" s="1" t="s">
        <v>13</v>
      </c>
      <c r="H1928" s="1" t="s">
        <v>14</v>
      </c>
      <c r="I1928" s="1" t="s">
        <v>15</v>
      </c>
      <c r="J1928" s="1">
        <f>FIND(", ",space_missions[[#This Row],[Location]])</f>
        <v>7</v>
      </c>
      <c r="K1928" s="1" t="str">
        <f t="shared" si="30"/>
        <v xml:space="preserve"> USA</v>
      </c>
      <c r="L1928" s="1" t="str">
        <f>_xlfn.CONCAT(space_missions[[#This Row],[Company]],"-",space_missions[[#This Row],[Rocket]])</f>
        <v>General Dynamics-Atlas-E/F Star-37S-ISS</v>
      </c>
      <c r="M1928" s="1">
        <f>YEAR(space_missions[[#This Row],[Date]])</f>
        <v>1981</v>
      </c>
    </row>
    <row r="1929" spans="1:13">
      <c r="A1929" s="1" t="s">
        <v>9</v>
      </c>
      <c r="B1929" s="1" t="s">
        <v>1116</v>
      </c>
      <c r="C1929" s="2">
        <v>29761</v>
      </c>
      <c r="D1929" s="3">
        <v>0.74097222222222225</v>
      </c>
      <c r="E1929" s="1" t="s">
        <v>1463</v>
      </c>
      <c r="F1929" s="1" t="s">
        <v>2141</v>
      </c>
      <c r="G1929" s="1" t="s">
        <v>13</v>
      </c>
      <c r="H1929" s="1" t="s">
        <v>14</v>
      </c>
      <c r="I1929" s="1" t="s">
        <v>15</v>
      </c>
      <c r="J1929" s="1">
        <f>FIND(", ",space_missions[[#This Row],[Location]])</f>
        <v>10</v>
      </c>
      <c r="K1929" s="1" t="str">
        <f t="shared" si="30"/>
        <v xml:space="preserve"> Russia</v>
      </c>
      <c r="L1929" s="1" t="str">
        <f>_xlfn.CONCAT(space_missions[[#This Row],[Company]],"-",space_missions[[#This Row],[Rocket]])</f>
        <v>RVSN USSR-Molniya-M /Block ML</v>
      </c>
      <c r="M1929" s="1">
        <f>YEAR(space_missions[[#This Row],[Date]])</f>
        <v>1981</v>
      </c>
    </row>
    <row r="1930" spans="1:13">
      <c r="A1930" s="1" t="s">
        <v>9</v>
      </c>
      <c r="B1930" s="1" t="s">
        <v>361</v>
      </c>
      <c r="C1930" s="2">
        <v>29777</v>
      </c>
      <c r="D1930" s="3">
        <v>0.21805555555555556</v>
      </c>
      <c r="E1930" s="1" t="s">
        <v>396</v>
      </c>
      <c r="F1930" s="1" t="s">
        <v>2142</v>
      </c>
      <c r="G1930" s="1" t="s">
        <v>13</v>
      </c>
      <c r="H1930" s="1" t="s">
        <v>14</v>
      </c>
      <c r="I1930" s="1" t="s">
        <v>15</v>
      </c>
      <c r="J1930" s="1">
        <f>FIND(", ",space_missions[[#This Row],[Location]])</f>
        <v>10</v>
      </c>
      <c r="K1930" s="1" t="str">
        <f t="shared" si="30"/>
        <v xml:space="preserve"> Kazakhstan</v>
      </c>
      <c r="L1930" s="1" t="str">
        <f>_xlfn.CONCAT(space_missions[[#This Row],[Company]],"-",space_missions[[#This Row],[Rocket]])</f>
        <v>RVSN USSR-Vostok-2M</v>
      </c>
      <c r="M1930" s="1">
        <f>YEAR(space_missions[[#This Row],[Date]])</f>
        <v>1981</v>
      </c>
    </row>
    <row r="1931" spans="1:13">
      <c r="A1931" s="1" t="s">
        <v>9</v>
      </c>
      <c r="B1931" s="1" t="s">
        <v>2113</v>
      </c>
      <c r="C1931" s="2">
        <v>29802</v>
      </c>
      <c r="D1931" s="3">
        <v>8.3333333333333332E-3</v>
      </c>
      <c r="E1931" s="1" t="s">
        <v>1302</v>
      </c>
      <c r="F1931" s="1" t="s">
        <v>2143</v>
      </c>
      <c r="G1931" s="1" t="s">
        <v>13</v>
      </c>
      <c r="H1931" s="1" t="s">
        <v>14</v>
      </c>
      <c r="I1931" s="1" t="s">
        <v>15</v>
      </c>
      <c r="J1931" s="1">
        <f>FIND(", ",space_missions[[#This Row],[Location]])</f>
        <v>10</v>
      </c>
      <c r="K1931" s="1" t="str">
        <f t="shared" si="30"/>
        <v xml:space="preserve"> Russia</v>
      </c>
      <c r="L1931" s="1" t="str">
        <f>_xlfn.CONCAT(space_missions[[#This Row],[Company]],"-",space_missions[[#This Row],[Rocket]])</f>
        <v>RVSN USSR-Molniya-M /Block 2BL</v>
      </c>
      <c r="M1931" s="1">
        <f>YEAR(space_missions[[#This Row],[Date]])</f>
        <v>1981</v>
      </c>
    </row>
    <row r="1932" spans="1:13">
      <c r="A1932" s="1" t="s">
        <v>9</v>
      </c>
      <c r="B1932" s="1" t="s">
        <v>739</v>
      </c>
      <c r="C1932" s="2">
        <v>29802</v>
      </c>
      <c r="D1932" s="3">
        <v>0.3527777777777778</v>
      </c>
      <c r="E1932" s="1" t="s">
        <v>937</v>
      </c>
      <c r="F1932" s="1" t="s">
        <v>2144</v>
      </c>
      <c r="G1932" s="1" t="s">
        <v>13</v>
      </c>
      <c r="H1932" s="1" t="s">
        <v>14</v>
      </c>
      <c r="I1932" s="1" t="s">
        <v>15</v>
      </c>
      <c r="J1932" s="1">
        <f>FIND(", ",space_missions[[#This Row],[Location]])</f>
        <v>11</v>
      </c>
      <c r="K1932" s="1" t="str">
        <f t="shared" si="30"/>
        <v xml:space="preserve"> Kazakhstan</v>
      </c>
      <c r="L1932" s="1" t="str">
        <f>_xlfn.CONCAT(space_missions[[#This Row],[Company]],"-",space_missions[[#This Row],[Rocket]])</f>
        <v>RVSN USSR-Tsyklon-2</v>
      </c>
      <c r="M1932" s="1">
        <f>YEAR(space_missions[[#This Row],[Date]])</f>
        <v>1981</v>
      </c>
    </row>
    <row r="1933" spans="1:13">
      <c r="A1933" s="1" t="s">
        <v>92</v>
      </c>
      <c r="B1933" s="1" t="s">
        <v>226</v>
      </c>
      <c r="C1933" s="2">
        <v>29804</v>
      </c>
      <c r="D1933" s="3">
        <v>0.34444444444444444</v>
      </c>
      <c r="E1933" s="1" t="s">
        <v>1632</v>
      </c>
      <c r="F1933" s="1" t="s">
        <v>2145</v>
      </c>
      <c r="G1933" s="1" t="s">
        <v>13</v>
      </c>
      <c r="H1933" s="1" t="s">
        <v>14</v>
      </c>
      <c r="I1933" s="1" t="s">
        <v>56</v>
      </c>
      <c r="J1933" s="1">
        <f>FIND(", ",space_missions[[#This Row],[Location]])</f>
        <v>8</v>
      </c>
      <c r="K1933" s="1" t="str">
        <f t="shared" si="30"/>
        <v xml:space="preserve"> USA</v>
      </c>
      <c r="L1933" s="1" t="str">
        <f>_xlfn.CONCAT(space_missions[[#This Row],[Company]],"-",space_missions[[#This Row],[Rocket]])</f>
        <v>General Dynamics-Atlas-SLV3D Centaur-D1AR</v>
      </c>
      <c r="M1933" s="1">
        <f>YEAR(space_missions[[#This Row],[Date]])</f>
        <v>1981</v>
      </c>
    </row>
    <row r="1934" spans="1:13">
      <c r="A1934" s="1" t="s">
        <v>9</v>
      </c>
      <c r="B1934" s="1" t="s">
        <v>684</v>
      </c>
      <c r="C1934" s="2">
        <v>29804</v>
      </c>
      <c r="D1934" s="3">
        <v>0.49236111111111114</v>
      </c>
      <c r="E1934" s="1" t="s">
        <v>685</v>
      </c>
      <c r="F1934" s="1" t="s">
        <v>2146</v>
      </c>
      <c r="G1934" s="1" t="s">
        <v>13</v>
      </c>
      <c r="H1934" s="1" t="s">
        <v>14</v>
      </c>
      <c r="I1934" s="1" t="s">
        <v>15</v>
      </c>
      <c r="J1934" s="1">
        <f>FIND(", ",space_missions[[#This Row],[Location]])</f>
        <v>11</v>
      </c>
      <c r="K1934" s="1" t="str">
        <f t="shared" si="30"/>
        <v xml:space="preserve"> Russia</v>
      </c>
      <c r="L1934" s="1" t="str">
        <f>_xlfn.CONCAT(space_missions[[#This Row],[Company]],"-",space_missions[[#This Row],[Rocket]])</f>
        <v>RVSN USSR-Cosmos-3M (11K65M)</v>
      </c>
      <c r="M1934" s="1">
        <f>YEAR(space_missions[[#This Row],[Date]])</f>
        <v>1981</v>
      </c>
    </row>
    <row r="1935" spans="1:13">
      <c r="A1935" s="1" t="s">
        <v>9</v>
      </c>
      <c r="B1935" s="1" t="s">
        <v>1116</v>
      </c>
      <c r="C1935" s="2">
        <v>29805</v>
      </c>
      <c r="D1935" s="3"/>
      <c r="E1935" s="1" t="s">
        <v>396</v>
      </c>
      <c r="F1935" s="1" t="s">
        <v>2147</v>
      </c>
      <c r="G1935" s="1" t="s">
        <v>13</v>
      </c>
      <c r="H1935" s="1" t="s">
        <v>14</v>
      </c>
      <c r="I1935" s="1" t="s">
        <v>15</v>
      </c>
      <c r="J1935" s="1">
        <f>FIND(", ",space_missions[[#This Row],[Location]])</f>
        <v>10</v>
      </c>
      <c r="K1935" s="1" t="str">
        <f t="shared" si="30"/>
        <v xml:space="preserve"> Russia</v>
      </c>
      <c r="L1935" s="1" t="str">
        <f>_xlfn.CONCAT(space_missions[[#This Row],[Company]],"-",space_missions[[#This Row],[Rocket]])</f>
        <v>RVSN USSR-Vostok-2M</v>
      </c>
      <c r="M1935" s="1">
        <f>YEAR(space_missions[[#This Row],[Date]])</f>
        <v>1981</v>
      </c>
    </row>
    <row r="1936" spans="1:13">
      <c r="A1936" s="1" t="s">
        <v>1620</v>
      </c>
      <c r="B1936" s="1" t="s">
        <v>1621</v>
      </c>
      <c r="C1936" s="2">
        <v>29808</v>
      </c>
      <c r="D1936" s="3">
        <v>0.8354166666666667</v>
      </c>
      <c r="E1936" s="1" t="s">
        <v>2110</v>
      </c>
      <c r="F1936" s="1" t="s">
        <v>2148</v>
      </c>
      <c r="G1936" s="1" t="s">
        <v>13</v>
      </c>
      <c r="H1936" s="1" t="s">
        <v>14</v>
      </c>
      <c r="I1936" s="1" t="s">
        <v>15</v>
      </c>
      <c r="J1936" s="1">
        <f>FIND(", ",space_missions[[#This Row],[Location]])</f>
        <v>6</v>
      </c>
      <c r="K1936" s="1" t="str">
        <f t="shared" si="30"/>
        <v xml:space="preserve"> Japan</v>
      </c>
      <c r="L1936" s="1" t="str">
        <f>_xlfn.CONCAT(space_missions[[#This Row],[Company]],"-",space_missions[[#This Row],[Rocket]])</f>
        <v>MHI-N-II Star-37E</v>
      </c>
      <c r="M1936" s="1">
        <f>YEAR(space_missions[[#This Row],[Date]])</f>
        <v>1981</v>
      </c>
    </row>
    <row r="1937" spans="1:13">
      <c r="A1937" s="1" t="s">
        <v>9</v>
      </c>
      <c r="B1937" s="1" t="s">
        <v>684</v>
      </c>
      <c r="C1937" s="2">
        <v>29810</v>
      </c>
      <c r="D1937" s="3">
        <v>0.24027777777777778</v>
      </c>
      <c r="E1937" s="1" t="s">
        <v>685</v>
      </c>
      <c r="F1937" s="1" t="s">
        <v>2149</v>
      </c>
      <c r="G1937" s="1" t="s">
        <v>13</v>
      </c>
      <c r="H1937" s="1" t="s">
        <v>14</v>
      </c>
      <c r="I1937" s="1" t="s">
        <v>15</v>
      </c>
      <c r="J1937" s="1">
        <f>FIND(", ",space_missions[[#This Row],[Location]])</f>
        <v>11</v>
      </c>
      <c r="K1937" s="1" t="str">
        <f t="shared" si="30"/>
        <v xml:space="preserve"> Russia</v>
      </c>
      <c r="L1937" s="1" t="str">
        <f>_xlfn.CONCAT(space_missions[[#This Row],[Company]],"-",space_missions[[#This Row],[Rocket]])</f>
        <v>RVSN USSR-Cosmos-3M (11K65M)</v>
      </c>
      <c r="M1937" s="1">
        <f>YEAR(space_missions[[#This Row],[Date]])</f>
        <v>1981</v>
      </c>
    </row>
    <row r="1938" spans="1:13">
      <c r="A1938" s="1" t="s">
        <v>9</v>
      </c>
      <c r="B1938" s="1" t="s">
        <v>847</v>
      </c>
      <c r="C1938" s="2">
        <v>29822</v>
      </c>
      <c r="D1938" s="3">
        <v>0.69236111111111109</v>
      </c>
      <c r="E1938" s="1" t="s">
        <v>937</v>
      </c>
      <c r="F1938" s="1" t="s">
        <v>2150</v>
      </c>
      <c r="G1938" s="1" t="s">
        <v>13</v>
      </c>
      <c r="H1938" s="1" t="s">
        <v>14</v>
      </c>
      <c r="I1938" s="1" t="s">
        <v>15</v>
      </c>
      <c r="J1938" s="1">
        <f>FIND(", ",space_missions[[#This Row],[Location]])</f>
        <v>11</v>
      </c>
      <c r="K1938" s="1" t="str">
        <f t="shared" si="30"/>
        <v xml:space="preserve"> Kazakhstan</v>
      </c>
      <c r="L1938" s="1" t="str">
        <f>_xlfn.CONCAT(space_missions[[#This Row],[Company]],"-",space_missions[[#This Row],[Rocket]])</f>
        <v>RVSN USSR-Tsyklon-2</v>
      </c>
      <c r="M1938" s="1">
        <f>YEAR(space_missions[[#This Row],[Date]])</f>
        <v>1981</v>
      </c>
    </row>
    <row r="1939" spans="1:13">
      <c r="A1939" s="1" t="s">
        <v>9</v>
      </c>
      <c r="B1939" s="1" t="s">
        <v>2050</v>
      </c>
      <c r="C1939" s="2">
        <v>29822</v>
      </c>
      <c r="D1939" s="3">
        <v>0.90277777777777779</v>
      </c>
      <c r="E1939" s="1" t="s">
        <v>1829</v>
      </c>
      <c r="F1939" s="1" t="s">
        <v>2151</v>
      </c>
      <c r="G1939" s="1" t="s">
        <v>13</v>
      </c>
      <c r="H1939" s="1" t="s">
        <v>14</v>
      </c>
      <c r="I1939" s="1" t="s">
        <v>15</v>
      </c>
      <c r="J1939" s="1">
        <f>FIND(", ",space_missions[[#This Row],[Location]])</f>
        <v>10</v>
      </c>
      <c r="K1939" s="1" t="str">
        <f t="shared" si="30"/>
        <v xml:space="preserve"> Russia</v>
      </c>
      <c r="L1939" s="1" t="str">
        <f>_xlfn.CONCAT(space_missions[[#This Row],[Company]],"-",space_missions[[#This Row],[Rocket]])</f>
        <v>RVSN USSR-Tsyklon-3</v>
      </c>
      <c r="M1939" s="1">
        <f>YEAR(space_missions[[#This Row],[Date]])</f>
        <v>1981</v>
      </c>
    </row>
    <row r="1940" spans="1:13">
      <c r="A1940" s="1" t="s">
        <v>9</v>
      </c>
      <c r="B1940" s="1" t="s">
        <v>961</v>
      </c>
      <c r="C1940" s="2">
        <v>29826</v>
      </c>
      <c r="D1940" s="3">
        <v>0.6791666666666667</v>
      </c>
      <c r="E1940" s="1" t="s">
        <v>685</v>
      </c>
      <c r="F1940" s="1" t="s">
        <v>2152</v>
      </c>
      <c r="G1940" s="1" t="s">
        <v>13</v>
      </c>
      <c r="H1940" s="1" t="s">
        <v>14</v>
      </c>
      <c r="I1940" s="1" t="s">
        <v>15</v>
      </c>
      <c r="J1940" s="1">
        <f>FIND(", ",space_missions[[#This Row],[Location]])</f>
        <v>11</v>
      </c>
      <c r="K1940" s="1" t="str">
        <f t="shared" si="30"/>
        <v xml:space="preserve"> Russia</v>
      </c>
      <c r="L1940" s="1" t="str">
        <f>_xlfn.CONCAT(space_missions[[#This Row],[Company]],"-",space_missions[[#This Row],[Rocket]])</f>
        <v>RVSN USSR-Cosmos-3M (11K65M)</v>
      </c>
      <c r="M1940" s="1">
        <f>YEAR(space_missions[[#This Row],[Date]])</f>
        <v>1981</v>
      </c>
    </row>
    <row r="1941" spans="1:13">
      <c r="A1941" s="1" t="s">
        <v>463</v>
      </c>
      <c r="B1941" s="1" t="s">
        <v>388</v>
      </c>
      <c r="C1941" s="2">
        <v>29832</v>
      </c>
      <c r="D1941" s="3">
        <v>0.77013888888888893</v>
      </c>
      <c r="E1941" s="1" t="s">
        <v>1163</v>
      </c>
      <c r="F1941" s="1" t="s">
        <v>1772</v>
      </c>
      <c r="G1941" s="1" t="s">
        <v>13</v>
      </c>
      <c r="H1941" s="1" t="s">
        <v>14</v>
      </c>
      <c r="I1941" s="1" t="s">
        <v>15</v>
      </c>
      <c r="J1941" s="1">
        <f>FIND(", ",space_missions[[#This Row],[Location]])</f>
        <v>7</v>
      </c>
      <c r="K1941" s="1" t="str">
        <f t="shared" si="30"/>
        <v xml:space="preserve"> USA</v>
      </c>
      <c r="L1941" s="1" t="str">
        <f>_xlfn.CONCAT(space_missions[[#This Row],[Company]],"-",space_missions[[#This Row],[Rocket]])</f>
        <v>Martin Marietta-Titan IIID</v>
      </c>
      <c r="M1941" s="1">
        <f>YEAR(space_missions[[#This Row],[Date]])</f>
        <v>1981</v>
      </c>
    </row>
    <row r="1942" spans="1:13">
      <c r="A1942" s="1" t="s">
        <v>9</v>
      </c>
      <c r="B1942" s="1" t="s">
        <v>1116</v>
      </c>
      <c r="C1942" s="2">
        <v>29840</v>
      </c>
      <c r="D1942" s="3">
        <v>0.36319444444444443</v>
      </c>
      <c r="E1942" s="1" t="s">
        <v>1463</v>
      </c>
      <c r="F1942" s="1" t="s">
        <v>2153</v>
      </c>
      <c r="G1942" s="1" t="s">
        <v>13</v>
      </c>
      <c r="H1942" s="1" t="s">
        <v>14</v>
      </c>
      <c r="I1942" s="1" t="s">
        <v>56</v>
      </c>
      <c r="J1942" s="1">
        <f>FIND(", ",space_missions[[#This Row],[Location]])</f>
        <v>10</v>
      </c>
      <c r="K1942" s="1" t="str">
        <f t="shared" si="30"/>
        <v xml:space="preserve"> Russia</v>
      </c>
      <c r="L1942" s="1" t="str">
        <f>_xlfn.CONCAT(space_missions[[#This Row],[Company]],"-",space_missions[[#This Row],[Rocket]])</f>
        <v>RVSN USSR-Molniya-M /Block ML</v>
      </c>
      <c r="M1942" s="1">
        <f>YEAR(space_missions[[#This Row],[Date]])</f>
        <v>1981</v>
      </c>
    </row>
    <row r="1943" spans="1:13">
      <c r="A1943" s="1" t="s">
        <v>9</v>
      </c>
      <c r="B1943" s="1" t="s">
        <v>739</v>
      </c>
      <c r="C1943" s="2">
        <v>29843</v>
      </c>
      <c r="D1943" s="3">
        <v>0.85486111111111107</v>
      </c>
      <c r="E1943" s="1" t="s">
        <v>937</v>
      </c>
      <c r="F1943" s="1" t="s">
        <v>2154</v>
      </c>
      <c r="G1943" s="1" t="s">
        <v>13</v>
      </c>
      <c r="H1943" s="1" t="s">
        <v>14</v>
      </c>
      <c r="I1943" s="1" t="s">
        <v>15</v>
      </c>
      <c r="J1943" s="1">
        <f>FIND(", ",space_missions[[#This Row],[Location]])</f>
        <v>11</v>
      </c>
      <c r="K1943" s="1" t="str">
        <f t="shared" si="30"/>
        <v xml:space="preserve"> Kazakhstan</v>
      </c>
      <c r="L1943" s="1" t="str">
        <f>_xlfn.CONCAT(space_missions[[#This Row],[Company]],"-",space_missions[[#This Row],[Rocket]])</f>
        <v>RVSN USSR-Tsyklon-2</v>
      </c>
      <c r="M1943" s="1">
        <f>YEAR(space_missions[[#This Row],[Date]])</f>
        <v>1981</v>
      </c>
    </row>
    <row r="1944" spans="1:13">
      <c r="A1944" s="1" t="s">
        <v>9</v>
      </c>
      <c r="B1944" s="1" t="s">
        <v>961</v>
      </c>
      <c r="C1944" s="2">
        <v>29847</v>
      </c>
      <c r="D1944" s="3">
        <v>0.14861111111111111</v>
      </c>
      <c r="E1944" s="1" t="s">
        <v>685</v>
      </c>
      <c r="F1944" s="1" t="s">
        <v>2155</v>
      </c>
      <c r="G1944" s="1" t="s">
        <v>13</v>
      </c>
      <c r="H1944" s="1" t="s">
        <v>14</v>
      </c>
      <c r="I1944" s="1" t="s">
        <v>15</v>
      </c>
      <c r="J1944" s="1">
        <f>FIND(", ",space_missions[[#This Row],[Location]])</f>
        <v>11</v>
      </c>
      <c r="K1944" s="1" t="str">
        <f t="shared" si="30"/>
        <v xml:space="preserve"> Russia</v>
      </c>
      <c r="L1944" s="1" t="str">
        <f>_xlfn.CONCAT(space_missions[[#This Row],[Company]],"-",space_missions[[#This Row],[Rocket]])</f>
        <v>RVSN USSR-Cosmos-3M (11K65M)</v>
      </c>
      <c r="M1944" s="1">
        <f>YEAR(space_missions[[#This Row],[Date]])</f>
        <v>1981</v>
      </c>
    </row>
    <row r="1945" spans="1:13">
      <c r="A1945" s="1" t="s">
        <v>973</v>
      </c>
      <c r="B1945" s="1" t="s">
        <v>1288</v>
      </c>
      <c r="C1945" s="2">
        <v>29848</v>
      </c>
      <c r="D1945" s="3">
        <v>0.89444444444444449</v>
      </c>
      <c r="E1945" s="1" t="s">
        <v>1289</v>
      </c>
      <c r="F1945" s="1" t="s">
        <v>2156</v>
      </c>
      <c r="G1945" s="1" t="s">
        <v>13</v>
      </c>
      <c r="H1945" s="1" t="s">
        <v>14</v>
      </c>
      <c r="I1945" s="1" t="s">
        <v>15</v>
      </c>
      <c r="J1945" s="1">
        <f>FIND(", ",space_missions[[#This Row],[Location]])</f>
        <v>17</v>
      </c>
      <c r="K1945" s="1" t="str">
        <f t="shared" si="30"/>
        <v xml:space="preserve"> China</v>
      </c>
      <c r="L1945" s="1" t="str">
        <f>_xlfn.CONCAT(space_missions[[#This Row],[Company]],"-",space_missions[[#This Row],[Rocket]])</f>
        <v>CASC-Feng Bao 1</v>
      </c>
      <c r="M1945" s="1">
        <f>YEAR(space_missions[[#This Row],[Date]])</f>
        <v>1981</v>
      </c>
    </row>
    <row r="1946" spans="1:13">
      <c r="A1946" s="1" t="s">
        <v>9</v>
      </c>
      <c r="B1946" s="1" t="s">
        <v>2050</v>
      </c>
      <c r="C1946" s="2">
        <v>29850</v>
      </c>
      <c r="D1946" s="3"/>
      <c r="E1946" s="1" t="s">
        <v>1829</v>
      </c>
      <c r="F1946" s="1" t="s">
        <v>2157</v>
      </c>
      <c r="G1946" s="1" t="s">
        <v>13</v>
      </c>
      <c r="H1946" s="1" t="s">
        <v>14</v>
      </c>
      <c r="I1946" s="1" t="s">
        <v>15</v>
      </c>
      <c r="J1946" s="1">
        <f>FIND(", ",space_missions[[#This Row],[Location]])</f>
        <v>10</v>
      </c>
      <c r="K1946" s="1" t="str">
        <f t="shared" si="30"/>
        <v xml:space="preserve"> Russia</v>
      </c>
      <c r="L1946" s="1" t="str">
        <f>_xlfn.CONCAT(space_missions[[#This Row],[Company]],"-",space_missions[[#This Row],[Rocket]])</f>
        <v>RVSN USSR-Tsyklon-3</v>
      </c>
      <c r="M1946" s="1">
        <f>YEAR(space_missions[[#This Row],[Date]])</f>
        <v>1981</v>
      </c>
    </row>
    <row r="1947" spans="1:13">
      <c r="A1947" s="1" t="s">
        <v>9</v>
      </c>
      <c r="B1947" s="1" t="s">
        <v>684</v>
      </c>
      <c r="C1947" s="2">
        <v>29852</v>
      </c>
      <c r="D1947" s="3">
        <v>0.33333333333333331</v>
      </c>
      <c r="E1947" s="1" t="s">
        <v>685</v>
      </c>
      <c r="F1947" s="1" t="s">
        <v>2158</v>
      </c>
      <c r="G1947" s="1" t="s">
        <v>13</v>
      </c>
      <c r="H1947" s="1" t="s">
        <v>14</v>
      </c>
      <c r="I1947" s="1" t="s">
        <v>15</v>
      </c>
      <c r="J1947" s="1">
        <f>FIND(", ",space_missions[[#This Row],[Location]])</f>
        <v>11</v>
      </c>
      <c r="K1947" s="1" t="str">
        <f t="shared" si="30"/>
        <v xml:space="preserve"> Russia</v>
      </c>
      <c r="L1947" s="1" t="str">
        <f>_xlfn.CONCAT(space_missions[[#This Row],[Company]],"-",space_missions[[#This Row],[Rocket]])</f>
        <v>RVSN USSR-Cosmos-3M (11K65M)</v>
      </c>
      <c r="M1947" s="1">
        <f>YEAR(space_missions[[#This Row],[Date]])</f>
        <v>1981</v>
      </c>
    </row>
    <row r="1948" spans="1:13">
      <c r="A1948" s="1" t="s">
        <v>9</v>
      </c>
      <c r="B1948" s="1" t="s">
        <v>684</v>
      </c>
      <c r="C1948" s="2">
        <v>29857</v>
      </c>
      <c r="D1948" s="3">
        <v>0.875</v>
      </c>
      <c r="E1948" s="1" t="s">
        <v>685</v>
      </c>
      <c r="F1948" s="1" t="s">
        <v>2159</v>
      </c>
      <c r="G1948" s="1" t="s">
        <v>13</v>
      </c>
      <c r="H1948" s="1" t="s">
        <v>14</v>
      </c>
      <c r="I1948" s="1" t="s">
        <v>15</v>
      </c>
      <c r="J1948" s="1">
        <f>FIND(", ",space_missions[[#This Row],[Location]])</f>
        <v>11</v>
      </c>
      <c r="K1948" s="1" t="str">
        <f t="shared" si="30"/>
        <v xml:space="preserve"> Russia</v>
      </c>
      <c r="L1948" s="1" t="str">
        <f>_xlfn.CONCAT(space_missions[[#This Row],[Company]],"-",space_missions[[#This Row],[Rocket]])</f>
        <v>RVSN USSR-Cosmos-3M (11K65M)</v>
      </c>
      <c r="M1948" s="1">
        <f>YEAR(space_missions[[#This Row],[Date]])</f>
        <v>1981</v>
      </c>
    </row>
    <row r="1949" spans="1:13">
      <c r="A1949" s="1" t="s">
        <v>9</v>
      </c>
      <c r="B1949" s="1" t="s">
        <v>2050</v>
      </c>
      <c r="C1949" s="2">
        <v>29859</v>
      </c>
      <c r="D1949" s="3">
        <v>0.33333333333333331</v>
      </c>
      <c r="E1949" s="1" t="s">
        <v>1829</v>
      </c>
      <c r="F1949" s="1" t="s">
        <v>2160</v>
      </c>
      <c r="G1949" s="1" t="s">
        <v>13</v>
      </c>
      <c r="H1949" s="1" t="s">
        <v>14</v>
      </c>
      <c r="I1949" s="1" t="s">
        <v>15</v>
      </c>
      <c r="J1949" s="1">
        <f>FIND(", ",space_missions[[#This Row],[Location]])</f>
        <v>10</v>
      </c>
      <c r="K1949" s="1" t="str">
        <f t="shared" si="30"/>
        <v xml:space="preserve"> Russia</v>
      </c>
      <c r="L1949" s="1" t="str">
        <f>_xlfn.CONCAT(space_missions[[#This Row],[Company]],"-",space_missions[[#This Row],[Rocket]])</f>
        <v>RVSN USSR-Tsyklon-3</v>
      </c>
      <c r="M1949" s="1">
        <f>YEAR(space_missions[[#This Row],[Date]])</f>
        <v>1981</v>
      </c>
    </row>
    <row r="1950" spans="1:13">
      <c r="A1950" s="1" t="s">
        <v>9</v>
      </c>
      <c r="B1950" s="1" t="s">
        <v>1116</v>
      </c>
      <c r="C1950" s="2">
        <v>29872</v>
      </c>
      <c r="D1950" s="3">
        <v>0.95902777777777781</v>
      </c>
      <c r="E1950" s="1" t="s">
        <v>396</v>
      </c>
      <c r="F1950" s="1" t="s">
        <v>2161</v>
      </c>
      <c r="G1950" s="1" t="s">
        <v>13</v>
      </c>
      <c r="H1950" s="1" t="s">
        <v>14</v>
      </c>
      <c r="I1950" s="1" t="s">
        <v>15</v>
      </c>
      <c r="J1950" s="1">
        <f>FIND(", ",space_missions[[#This Row],[Location]])</f>
        <v>10</v>
      </c>
      <c r="K1950" s="1" t="str">
        <f t="shared" si="30"/>
        <v xml:space="preserve"> Russia</v>
      </c>
      <c r="L1950" s="1" t="str">
        <f>_xlfn.CONCAT(space_missions[[#This Row],[Company]],"-",space_missions[[#This Row],[Rocket]])</f>
        <v>RVSN USSR-Vostok-2M</v>
      </c>
      <c r="M1950" s="1">
        <f>YEAR(space_missions[[#This Row],[Date]])</f>
        <v>1981</v>
      </c>
    </row>
    <row r="1951" spans="1:13">
      <c r="A1951" s="1" t="s">
        <v>9</v>
      </c>
      <c r="B1951" s="1" t="s">
        <v>543</v>
      </c>
      <c r="C1951" s="2">
        <v>29876</v>
      </c>
      <c r="D1951" s="3">
        <v>0.24930555555555556</v>
      </c>
      <c r="E1951" s="1" t="s">
        <v>1463</v>
      </c>
      <c r="F1951" s="1" t="s">
        <v>2162</v>
      </c>
      <c r="G1951" s="1" t="s">
        <v>13</v>
      </c>
      <c r="H1951" s="1" t="s">
        <v>14</v>
      </c>
      <c r="I1951" s="1" t="s">
        <v>15</v>
      </c>
      <c r="J1951" s="1">
        <f>FIND(", ",space_missions[[#This Row],[Location]])</f>
        <v>10</v>
      </c>
      <c r="K1951" s="1" t="str">
        <f t="shared" si="30"/>
        <v xml:space="preserve"> Russia</v>
      </c>
      <c r="L1951" s="1" t="str">
        <f>_xlfn.CONCAT(space_missions[[#This Row],[Company]],"-",space_missions[[#This Row],[Rocket]])</f>
        <v>RVSN USSR-Molniya-M /Block ML</v>
      </c>
      <c r="M1951" s="1">
        <f>YEAR(space_missions[[#This Row],[Date]])</f>
        <v>1981</v>
      </c>
    </row>
    <row r="1952" spans="1:13">
      <c r="A1952" s="1" t="s">
        <v>463</v>
      </c>
      <c r="B1952" s="1" t="s">
        <v>464</v>
      </c>
      <c r="C1952" s="2">
        <v>29890</v>
      </c>
      <c r="D1952" s="3">
        <v>0.39027777777777778</v>
      </c>
      <c r="E1952" s="1" t="s">
        <v>1082</v>
      </c>
      <c r="F1952" s="1" t="s">
        <v>2163</v>
      </c>
      <c r="G1952" s="1" t="s">
        <v>13</v>
      </c>
      <c r="H1952" s="1" t="s">
        <v>14</v>
      </c>
      <c r="I1952" s="1" t="s">
        <v>15</v>
      </c>
      <c r="J1952" s="1">
        <f>FIND(", ",space_missions[[#This Row],[Location]])</f>
        <v>7</v>
      </c>
      <c r="K1952" s="1" t="str">
        <f t="shared" si="30"/>
        <v xml:space="preserve"> USA</v>
      </c>
      <c r="L1952" s="1" t="str">
        <f>_xlfn.CONCAT(space_missions[[#This Row],[Company]],"-",space_missions[[#This Row],[Rocket]])</f>
        <v>Martin Marietta-Titan III(23)C</v>
      </c>
      <c r="M1952" s="1">
        <f>YEAR(space_missions[[#This Row],[Date]])</f>
        <v>1981</v>
      </c>
    </row>
    <row r="1953" spans="1:13">
      <c r="A1953" s="1" t="s">
        <v>9</v>
      </c>
      <c r="B1953" s="1" t="s">
        <v>2113</v>
      </c>
      <c r="C1953" s="2">
        <v>29890</v>
      </c>
      <c r="D1953" s="3">
        <v>0.95347222222222228</v>
      </c>
      <c r="E1953" s="1" t="s">
        <v>1302</v>
      </c>
      <c r="F1953" s="1" t="s">
        <v>2164</v>
      </c>
      <c r="G1953" s="1" t="s">
        <v>13</v>
      </c>
      <c r="H1953" s="1" t="s">
        <v>14</v>
      </c>
      <c r="I1953" s="1" t="s">
        <v>15</v>
      </c>
      <c r="J1953" s="1">
        <f>FIND(", ",space_missions[[#This Row],[Location]])</f>
        <v>10</v>
      </c>
      <c r="K1953" s="1" t="str">
        <f t="shared" si="30"/>
        <v xml:space="preserve"> Russia</v>
      </c>
      <c r="L1953" s="1" t="str">
        <f>_xlfn.CONCAT(space_missions[[#This Row],[Company]],"-",space_missions[[#This Row],[Rocket]])</f>
        <v>RVSN USSR-Molniya-M /Block 2BL</v>
      </c>
      <c r="M1953" s="1">
        <f>YEAR(space_missions[[#This Row],[Date]])</f>
        <v>1981</v>
      </c>
    </row>
    <row r="1954" spans="1:13">
      <c r="A1954" s="1" t="s">
        <v>54</v>
      </c>
      <c r="B1954" s="1" t="s">
        <v>749</v>
      </c>
      <c r="C1954" s="2">
        <v>29902</v>
      </c>
      <c r="D1954" s="3">
        <v>0.63124999999999998</v>
      </c>
      <c r="E1954" s="1" t="s">
        <v>2127</v>
      </c>
      <c r="F1954" s="1" t="s">
        <v>2165</v>
      </c>
      <c r="G1954" s="1" t="s">
        <v>13</v>
      </c>
      <c r="H1954" s="1" t="s">
        <v>2129</v>
      </c>
      <c r="I1954" s="1" t="s">
        <v>15</v>
      </c>
      <c r="J1954" s="1">
        <f>FIND(", ",space_missions[[#This Row],[Location]])</f>
        <v>7</v>
      </c>
      <c r="K1954" s="1" t="str">
        <f t="shared" si="30"/>
        <v xml:space="preserve"> USA</v>
      </c>
      <c r="L1954" s="1" t="str">
        <f>_xlfn.CONCAT(space_missions[[#This Row],[Company]],"-",space_missions[[#This Row],[Rocket]])</f>
        <v>NASA-Space Shuttle Columbia</v>
      </c>
      <c r="M1954" s="1">
        <f>YEAR(space_missions[[#This Row],[Date]])</f>
        <v>1981</v>
      </c>
    </row>
    <row r="1955" spans="1:13">
      <c r="A1955" s="1" t="s">
        <v>9</v>
      </c>
      <c r="B1955" s="1" t="s">
        <v>543</v>
      </c>
      <c r="C1955" s="2">
        <v>29907</v>
      </c>
      <c r="D1955" s="3">
        <v>0.64236111111111116</v>
      </c>
      <c r="E1955" s="1" t="s">
        <v>1463</v>
      </c>
      <c r="F1955" s="1" t="s">
        <v>2166</v>
      </c>
      <c r="G1955" s="1" t="s">
        <v>13</v>
      </c>
      <c r="H1955" s="1" t="s">
        <v>14</v>
      </c>
      <c r="I1955" s="1" t="s">
        <v>15</v>
      </c>
      <c r="J1955" s="1">
        <f>FIND(", ",space_missions[[#This Row],[Location]])</f>
        <v>10</v>
      </c>
      <c r="K1955" s="1" t="str">
        <f t="shared" si="30"/>
        <v xml:space="preserve"> Russia</v>
      </c>
      <c r="L1955" s="1" t="str">
        <f>_xlfn.CONCAT(space_missions[[#This Row],[Company]],"-",space_missions[[#This Row],[Rocket]])</f>
        <v>RVSN USSR-Molniya-M /Block ML</v>
      </c>
      <c r="M1955" s="1">
        <f>YEAR(space_missions[[#This Row],[Date]])</f>
        <v>1981</v>
      </c>
    </row>
    <row r="1956" spans="1:13">
      <c r="A1956" s="1" t="s">
        <v>9</v>
      </c>
      <c r="B1956" s="1" t="s">
        <v>1338</v>
      </c>
      <c r="C1956" s="2">
        <v>29910</v>
      </c>
      <c r="D1956" s="3"/>
      <c r="E1956" s="1" t="s">
        <v>685</v>
      </c>
      <c r="F1956" s="1" t="s">
        <v>2167</v>
      </c>
      <c r="G1956" s="1" t="s">
        <v>13</v>
      </c>
      <c r="H1956" s="1" t="s">
        <v>14</v>
      </c>
      <c r="I1956" s="1" t="s">
        <v>15</v>
      </c>
      <c r="J1956" s="1">
        <f>FIND(", ",space_missions[[#This Row],[Location]])</f>
        <v>11</v>
      </c>
      <c r="K1956" s="1" t="str">
        <f t="shared" si="30"/>
        <v xml:space="preserve"> Russia</v>
      </c>
      <c r="L1956" s="1" t="str">
        <f>_xlfn.CONCAT(space_missions[[#This Row],[Company]],"-",space_missions[[#This Row],[Rocket]])</f>
        <v>RVSN USSR-Cosmos-3M (11K65M)</v>
      </c>
      <c r="M1956" s="1">
        <f>YEAR(space_missions[[#This Row],[Date]])</f>
        <v>1981</v>
      </c>
    </row>
    <row r="1957" spans="1:13">
      <c r="A1957" s="1" t="s">
        <v>9</v>
      </c>
      <c r="B1957" s="1" t="s">
        <v>684</v>
      </c>
      <c r="C1957" s="2">
        <v>29918</v>
      </c>
      <c r="D1957" s="3">
        <v>0.75555555555555554</v>
      </c>
      <c r="E1957" s="1" t="s">
        <v>685</v>
      </c>
      <c r="F1957" s="1" t="s">
        <v>2168</v>
      </c>
      <c r="G1957" s="1" t="s">
        <v>13</v>
      </c>
      <c r="H1957" s="1" t="s">
        <v>14</v>
      </c>
      <c r="I1957" s="1" t="s">
        <v>15</v>
      </c>
      <c r="J1957" s="1">
        <f>FIND(", ",space_missions[[#This Row],[Location]])</f>
        <v>11</v>
      </c>
      <c r="K1957" s="1" t="str">
        <f t="shared" si="30"/>
        <v xml:space="preserve"> Russia</v>
      </c>
      <c r="L1957" s="1" t="str">
        <f>_xlfn.CONCAT(space_missions[[#This Row],[Company]],"-",space_missions[[#This Row],[Rocket]])</f>
        <v>RVSN USSR-Cosmos-3M (11K65M)</v>
      </c>
      <c r="M1957" s="1">
        <f>YEAR(space_missions[[#This Row],[Date]])</f>
        <v>1981</v>
      </c>
    </row>
    <row r="1958" spans="1:13">
      <c r="A1958" s="1" t="s">
        <v>9</v>
      </c>
      <c r="B1958" s="1" t="s">
        <v>2050</v>
      </c>
      <c r="C1958" s="2">
        <v>29923</v>
      </c>
      <c r="D1958" s="3">
        <v>0.4909722222222222</v>
      </c>
      <c r="E1958" s="1" t="s">
        <v>1829</v>
      </c>
      <c r="F1958" s="1" t="s">
        <v>2169</v>
      </c>
      <c r="G1958" s="1" t="s">
        <v>13</v>
      </c>
      <c r="H1958" s="1" t="s">
        <v>14</v>
      </c>
      <c r="I1958" s="1" t="s">
        <v>15</v>
      </c>
      <c r="J1958" s="1">
        <f>FIND(", ",space_missions[[#This Row],[Location]])</f>
        <v>10</v>
      </c>
      <c r="K1958" s="1" t="str">
        <f t="shared" si="30"/>
        <v xml:space="preserve"> Russia</v>
      </c>
      <c r="L1958" s="1" t="str">
        <f>_xlfn.CONCAT(space_missions[[#This Row],[Company]],"-",space_missions[[#This Row],[Rocket]])</f>
        <v>RVSN USSR-Tsyklon-3</v>
      </c>
      <c r="M1958" s="1">
        <f>YEAR(space_missions[[#This Row],[Date]])</f>
        <v>1981</v>
      </c>
    </row>
    <row r="1959" spans="1:13">
      <c r="A1959" s="1" t="s">
        <v>9</v>
      </c>
      <c r="B1959" s="1" t="s">
        <v>961</v>
      </c>
      <c r="C1959" s="2">
        <v>29924</v>
      </c>
      <c r="D1959" s="3">
        <v>0.46250000000000002</v>
      </c>
      <c r="E1959" s="1" t="s">
        <v>685</v>
      </c>
      <c r="F1959" s="1" t="s">
        <v>2170</v>
      </c>
      <c r="G1959" s="1" t="s">
        <v>13</v>
      </c>
      <c r="H1959" s="1" t="s">
        <v>14</v>
      </c>
      <c r="I1959" s="1" t="s">
        <v>56</v>
      </c>
      <c r="J1959" s="1">
        <f>FIND(", ",space_missions[[#This Row],[Location]])</f>
        <v>11</v>
      </c>
      <c r="K1959" s="1" t="str">
        <f t="shared" si="30"/>
        <v xml:space="preserve"> Russia</v>
      </c>
      <c r="L1959" s="1" t="str">
        <f>_xlfn.CONCAT(space_missions[[#This Row],[Company]],"-",space_missions[[#This Row],[Rocket]])</f>
        <v>RVSN USSR-Cosmos-3M (11K65M)</v>
      </c>
      <c r="M1959" s="1">
        <f>YEAR(space_missions[[#This Row],[Date]])</f>
        <v>1981</v>
      </c>
    </row>
    <row r="1960" spans="1:13">
      <c r="A1960" s="1" t="s">
        <v>92</v>
      </c>
      <c r="B1960" s="1" t="s">
        <v>482</v>
      </c>
      <c r="C1960" s="2">
        <v>29935</v>
      </c>
      <c r="D1960" s="3">
        <v>0.98263888888888884</v>
      </c>
      <c r="E1960" s="1" t="s">
        <v>1632</v>
      </c>
      <c r="F1960" s="1" t="s">
        <v>2171</v>
      </c>
      <c r="G1960" s="1" t="s">
        <v>13</v>
      </c>
      <c r="H1960" s="1" t="s">
        <v>14</v>
      </c>
      <c r="I1960" s="1" t="s">
        <v>15</v>
      </c>
      <c r="J1960" s="1">
        <f>FIND(", ",space_missions[[#This Row],[Location]])</f>
        <v>8</v>
      </c>
      <c r="K1960" s="1" t="str">
        <f t="shared" si="30"/>
        <v xml:space="preserve"> USA</v>
      </c>
      <c r="L1960" s="1" t="str">
        <f>_xlfn.CONCAT(space_missions[[#This Row],[Company]],"-",space_missions[[#This Row],[Rocket]])</f>
        <v>General Dynamics-Atlas-SLV3D Centaur-D1AR</v>
      </c>
      <c r="M1960" s="1">
        <f>YEAR(space_missions[[#This Row],[Date]])</f>
        <v>1981</v>
      </c>
    </row>
    <row r="1961" spans="1:13">
      <c r="A1961" s="1" t="s">
        <v>9</v>
      </c>
      <c r="B1961" s="1" t="s">
        <v>684</v>
      </c>
      <c r="C1961" s="2">
        <v>29937</v>
      </c>
      <c r="D1961" s="3"/>
      <c r="E1961" s="1" t="s">
        <v>685</v>
      </c>
      <c r="F1961" s="1" t="s">
        <v>2172</v>
      </c>
      <c r="G1961" s="1" t="s">
        <v>13</v>
      </c>
      <c r="H1961" s="1" t="s">
        <v>14</v>
      </c>
      <c r="I1961" s="1" t="s">
        <v>15</v>
      </c>
      <c r="J1961" s="1">
        <f>FIND(", ",space_missions[[#This Row],[Location]])</f>
        <v>11</v>
      </c>
      <c r="K1961" s="1" t="str">
        <f t="shared" si="30"/>
        <v xml:space="preserve"> Russia</v>
      </c>
      <c r="L1961" s="1" t="str">
        <f>_xlfn.CONCAT(space_missions[[#This Row],[Company]],"-",space_missions[[#This Row],[Rocket]])</f>
        <v>RVSN USSR-Cosmos-3M (11K65M)</v>
      </c>
      <c r="M1961" s="1">
        <f>YEAR(space_missions[[#This Row],[Date]])</f>
        <v>1981</v>
      </c>
    </row>
    <row r="1962" spans="1:13">
      <c r="A1962" s="1" t="s">
        <v>92</v>
      </c>
      <c r="B1962" s="1" t="s">
        <v>171</v>
      </c>
      <c r="C1962" s="2">
        <v>29939</v>
      </c>
      <c r="D1962" s="3">
        <v>4.8611111111111112E-2</v>
      </c>
      <c r="E1962" s="1" t="s">
        <v>1825</v>
      </c>
      <c r="F1962" s="1" t="s">
        <v>2173</v>
      </c>
      <c r="G1962" s="1" t="s">
        <v>13</v>
      </c>
      <c r="H1962" s="1" t="s">
        <v>14</v>
      </c>
      <c r="I1962" s="1" t="s">
        <v>21</v>
      </c>
      <c r="J1962" s="1">
        <f>FIND(", ",space_missions[[#This Row],[Location]])</f>
        <v>7</v>
      </c>
      <c r="K1962" s="1" t="str">
        <f t="shared" si="30"/>
        <v xml:space="preserve"> USA</v>
      </c>
      <c r="L1962" s="1" t="str">
        <f>_xlfn.CONCAT(space_missions[[#This Row],[Company]],"-",space_missions[[#This Row],[Rocket]])</f>
        <v>General Dynamics-Atlas-E/F SGS-1</v>
      </c>
      <c r="M1962" s="1">
        <f>YEAR(space_missions[[#This Row],[Date]])</f>
        <v>1981</v>
      </c>
    </row>
    <row r="1963" spans="1:13">
      <c r="A1963" s="1" t="s">
        <v>2043</v>
      </c>
      <c r="B1963" s="1" t="s">
        <v>2044</v>
      </c>
      <c r="C1963" s="2">
        <v>29940</v>
      </c>
      <c r="D1963" s="3">
        <v>6.1805555555555558E-2</v>
      </c>
      <c r="E1963" s="1" t="s">
        <v>2045</v>
      </c>
      <c r="F1963" s="1" t="s">
        <v>2174</v>
      </c>
      <c r="G1963" s="1" t="s">
        <v>13</v>
      </c>
      <c r="H1963" s="1" t="s">
        <v>14</v>
      </c>
      <c r="I1963" s="1" t="s">
        <v>15</v>
      </c>
      <c r="J1963" s="1">
        <f>FIND(", ",space_missions[[#This Row],[Location]])</f>
        <v>12</v>
      </c>
      <c r="K1963" s="1" t="str">
        <f t="shared" si="30"/>
        <v xml:space="preserve"> France</v>
      </c>
      <c r="L1963" s="1" t="str">
        <f>_xlfn.CONCAT(space_missions[[#This Row],[Company]],"-",space_missions[[#This Row],[Rocket]])</f>
        <v>ESA-Ariane 1</v>
      </c>
      <c r="M1963" s="1">
        <f>YEAR(space_missions[[#This Row],[Date]])</f>
        <v>1981</v>
      </c>
    </row>
    <row r="1964" spans="1:13">
      <c r="A1964" s="1" t="s">
        <v>9</v>
      </c>
      <c r="B1964" s="1" t="s">
        <v>10</v>
      </c>
      <c r="C1964" s="2">
        <v>29943</v>
      </c>
      <c r="D1964" s="3">
        <v>0.55208333333333337</v>
      </c>
      <c r="E1964" s="1" t="s">
        <v>1463</v>
      </c>
      <c r="F1964" s="1" t="s">
        <v>2175</v>
      </c>
      <c r="G1964" s="1" t="s">
        <v>13</v>
      </c>
      <c r="H1964" s="1" t="s">
        <v>14</v>
      </c>
      <c r="I1964" s="1" t="s">
        <v>15</v>
      </c>
      <c r="J1964" s="1">
        <f>FIND(", ",space_missions[[#This Row],[Location]])</f>
        <v>9</v>
      </c>
      <c r="K1964" s="1" t="str">
        <f t="shared" si="30"/>
        <v xml:space="preserve"> Kazakhstan</v>
      </c>
      <c r="L1964" s="1" t="str">
        <f>_xlfn.CONCAT(space_missions[[#This Row],[Company]],"-",space_missions[[#This Row],[Rocket]])</f>
        <v>RVSN USSR-Molniya-M /Block ML</v>
      </c>
      <c r="M1964" s="1">
        <f>YEAR(space_missions[[#This Row],[Date]])</f>
        <v>1981</v>
      </c>
    </row>
    <row r="1965" spans="1:13">
      <c r="A1965" s="1" t="s">
        <v>9</v>
      </c>
      <c r="B1965" s="1" t="s">
        <v>684</v>
      </c>
      <c r="C1965" s="2">
        <v>29958</v>
      </c>
      <c r="D1965" s="3">
        <v>0.65138888888888891</v>
      </c>
      <c r="E1965" s="1" t="s">
        <v>685</v>
      </c>
      <c r="F1965" s="1" t="s">
        <v>2176</v>
      </c>
      <c r="G1965" s="1" t="s">
        <v>13</v>
      </c>
      <c r="H1965" s="1" t="s">
        <v>14</v>
      </c>
      <c r="I1965" s="1" t="s">
        <v>15</v>
      </c>
      <c r="J1965" s="1">
        <f>FIND(", ",space_missions[[#This Row],[Location]])</f>
        <v>11</v>
      </c>
      <c r="K1965" s="1" t="str">
        <f t="shared" si="30"/>
        <v xml:space="preserve"> Russia</v>
      </c>
      <c r="L1965" s="1" t="str">
        <f>_xlfn.CONCAT(space_missions[[#This Row],[Company]],"-",space_missions[[#This Row],[Rocket]])</f>
        <v>RVSN USSR-Cosmos-3M (11K65M)</v>
      </c>
      <c r="M1965" s="1">
        <f>YEAR(space_missions[[#This Row],[Date]])</f>
        <v>1982</v>
      </c>
    </row>
    <row r="1966" spans="1:13">
      <c r="A1966" s="1" t="s">
        <v>9</v>
      </c>
      <c r="B1966" s="1" t="s">
        <v>684</v>
      </c>
      <c r="C1966" s="2">
        <v>29965</v>
      </c>
      <c r="D1966" s="3">
        <v>0.32708333333333334</v>
      </c>
      <c r="E1966" s="1" t="s">
        <v>685</v>
      </c>
      <c r="F1966" s="1" t="s">
        <v>2177</v>
      </c>
      <c r="G1966" s="1" t="s">
        <v>13</v>
      </c>
      <c r="H1966" s="1" t="s">
        <v>14</v>
      </c>
      <c r="I1966" s="1" t="s">
        <v>15</v>
      </c>
      <c r="J1966" s="1">
        <f>FIND(", ",space_missions[[#This Row],[Location]])</f>
        <v>11</v>
      </c>
      <c r="K1966" s="1" t="str">
        <f t="shared" si="30"/>
        <v xml:space="preserve"> Russia</v>
      </c>
      <c r="L1966" s="1" t="str">
        <f>_xlfn.CONCAT(space_missions[[#This Row],[Company]],"-",space_missions[[#This Row],[Rocket]])</f>
        <v>RVSN USSR-Cosmos-3M (11K65M)</v>
      </c>
      <c r="M1966" s="1">
        <f>YEAR(space_missions[[#This Row],[Date]])</f>
        <v>1982</v>
      </c>
    </row>
    <row r="1967" spans="1:13">
      <c r="A1967" s="1" t="s">
        <v>42</v>
      </c>
      <c r="B1967" s="1" t="s">
        <v>322</v>
      </c>
      <c r="C1967" s="2">
        <v>29972</v>
      </c>
      <c r="D1967" s="3">
        <v>0.81666666666666665</v>
      </c>
      <c r="E1967" s="1" t="s">
        <v>1181</v>
      </c>
      <c r="F1967" s="1" t="s">
        <v>2178</v>
      </c>
      <c r="G1967" s="1" t="s">
        <v>13</v>
      </c>
      <c r="H1967" s="1" t="s">
        <v>14</v>
      </c>
      <c r="I1967" s="1" t="s">
        <v>15</v>
      </c>
      <c r="J1967" s="1">
        <f>FIND(", ",space_missions[[#This Row],[Location]])</f>
        <v>7</v>
      </c>
      <c r="K1967" s="1" t="str">
        <f t="shared" si="30"/>
        <v xml:space="preserve"> USA</v>
      </c>
      <c r="L1967" s="1" t="str">
        <f>_xlfn.CONCAT(space_missions[[#This Row],[Company]],"-",space_missions[[#This Row],[Rocket]])</f>
        <v>US Air Force-Titan III(24)B</v>
      </c>
      <c r="M1967" s="1">
        <f>YEAR(space_missions[[#This Row],[Date]])</f>
        <v>1982</v>
      </c>
    </row>
    <row r="1968" spans="1:13">
      <c r="A1968" s="1" t="s">
        <v>9</v>
      </c>
      <c r="B1968" s="1" t="s">
        <v>961</v>
      </c>
      <c r="C1968" s="2">
        <v>29980</v>
      </c>
      <c r="D1968" s="3">
        <v>0.45833333333333331</v>
      </c>
      <c r="E1968" s="1" t="s">
        <v>685</v>
      </c>
      <c r="F1968" s="1" t="s">
        <v>2179</v>
      </c>
      <c r="G1968" s="1" t="s">
        <v>13</v>
      </c>
      <c r="H1968" s="1" t="s">
        <v>14</v>
      </c>
      <c r="I1968" s="1" t="s">
        <v>15</v>
      </c>
      <c r="J1968" s="1">
        <f>FIND(", ",space_missions[[#This Row],[Location]])</f>
        <v>11</v>
      </c>
      <c r="K1968" s="1" t="str">
        <f t="shared" si="30"/>
        <v xml:space="preserve"> Russia</v>
      </c>
      <c r="L1968" s="1" t="str">
        <f>_xlfn.CONCAT(space_missions[[#This Row],[Company]],"-",space_missions[[#This Row],[Rocket]])</f>
        <v>RVSN USSR-Cosmos-3M (11K65M)</v>
      </c>
      <c r="M1968" s="1">
        <f>YEAR(space_missions[[#This Row],[Date]])</f>
        <v>1982</v>
      </c>
    </row>
    <row r="1969" spans="1:13">
      <c r="A1969" s="1" t="s">
        <v>9</v>
      </c>
      <c r="B1969" s="1" t="s">
        <v>739</v>
      </c>
      <c r="C1969" s="2">
        <v>29993</v>
      </c>
      <c r="D1969" s="3">
        <v>4.9305555555555554E-2</v>
      </c>
      <c r="E1969" s="1" t="s">
        <v>937</v>
      </c>
      <c r="F1969" s="1" t="s">
        <v>2180</v>
      </c>
      <c r="G1969" s="1" t="s">
        <v>13</v>
      </c>
      <c r="H1969" s="1" t="s">
        <v>14</v>
      </c>
      <c r="I1969" s="1" t="s">
        <v>15</v>
      </c>
      <c r="J1969" s="1">
        <f>FIND(", ",space_missions[[#This Row],[Location]])</f>
        <v>11</v>
      </c>
      <c r="K1969" s="1" t="str">
        <f t="shared" si="30"/>
        <v xml:space="preserve"> Kazakhstan</v>
      </c>
      <c r="L1969" s="1" t="str">
        <f>_xlfn.CONCAT(space_missions[[#This Row],[Company]],"-",space_missions[[#This Row],[Rocket]])</f>
        <v>RVSN USSR-Tsyklon-2</v>
      </c>
      <c r="M1969" s="1">
        <f>YEAR(space_missions[[#This Row],[Date]])</f>
        <v>1982</v>
      </c>
    </row>
    <row r="1970" spans="1:13">
      <c r="A1970" s="1" t="s">
        <v>9</v>
      </c>
      <c r="B1970" s="1" t="s">
        <v>684</v>
      </c>
      <c r="C1970" s="2">
        <v>29999</v>
      </c>
      <c r="D1970" s="3">
        <v>0.91388888888888886</v>
      </c>
      <c r="E1970" s="1" t="s">
        <v>685</v>
      </c>
      <c r="F1970" s="1" t="s">
        <v>2181</v>
      </c>
      <c r="G1970" s="1" t="s">
        <v>13</v>
      </c>
      <c r="H1970" s="1" t="s">
        <v>14</v>
      </c>
      <c r="I1970" s="1" t="s">
        <v>15</v>
      </c>
      <c r="J1970" s="1">
        <f>FIND(", ",space_missions[[#This Row],[Location]])</f>
        <v>11</v>
      </c>
      <c r="K1970" s="1" t="str">
        <f t="shared" si="30"/>
        <v xml:space="preserve"> Russia</v>
      </c>
      <c r="L1970" s="1" t="str">
        <f>_xlfn.CONCAT(space_missions[[#This Row],[Company]],"-",space_missions[[#This Row],[Rocket]])</f>
        <v>RVSN USSR-Cosmos-3M (11K65M)</v>
      </c>
      <c r="M1970" s="1">
        <f>YEAR(space_missions[[#This Row],[Date]])</f>
        <v>1982</v>
      </c>
    </row>
    <row r="1971" spans="1:13">
      <c r="A1971" s="1" t="s">
        <v>9</v>
      </c>
      <c r="B1971" s="1" t="s">
        <v>2113</v>
      </c>
      <c r="C1971" s="2">
        <v>30001</v>
      </c>
      <c r="D1971" s="3">
        <v>7.0833333333333331E-2</v>
      </c>
      <c r="E1971" s="1" t="s">
        <v>396</v>
      </c>
      <c r="F1971" s="1" t="s">
        <v>2182</v>
      </c>
      <c r="G1971" s="1" t="s">
        <v>13</v>
      </c>
      <c r="H1971" s="1" t="s">
        <v>14</v>
      </c>
      <c r="I1971" s="1" t="s">
        <v>15</v>
      </c>
      <c r="J1971" s="1">
        <f>FIND(", ",space_missions[[#This Row],[Location]])</f>
        <v>10</v>
      </c>
      <c r="K1971" s="1" t="str">
        <f t="shared" si="30"/>
        <v xml:space="preserve"> Russia</v>
      </c>
      <c r="L1971" s="1" t="str">
        <f>_xlfn.CONCAT(space_missions[[#This Row],[Company]],"-",space_missions[[#This Row],[Rocket]])</f>
        <v>RVSN USSR-Vostok-2M</v>
      </c>
      <c r="M1971" s="1">
        <f>YEAR(space_missions[[#This Row],[Date]])</f>
        <v>1982</v>
      </c>
    </row>
    <row r="1972" spans="1:13">
      <c r="A1972" s="1" t="s">
        <v>9</v>
      </c>
      <c r="B1972" s="1" t="s">
        <v>543</v>
      </c>
      <c r="C1972" s="2">
        <v>30008</v>
      </c>
      <c r="D1972" s="3">
        <v>0.84027777777777779</v>
      </c>
      <c r="E1972" s="1" t="s">
        <v>1463</v>
      </c>
      <c r="F1972" s="1" t="s">
        <v>2183</v>
      </c>
      <c r="G1972" s="1" t="s">
        <v>13</v>
      </c>
      <c r="H1972" s="1" t="s">
        <v>14</v>
      </c>
      <c r="I1972" s="1" t="s">
        <v>15</v>
      </c>
      <c r="J1972" s="1">
        <f>FIND(", ",space_missions[[#This Row],[Location]])</f>
        <v>10</v>
      </c>
      <c r="K1972" s="1" t="str">
        <f t="shared" si="30"/>
        <v xml:space="preserve"> Russia</v>
      </c>
      <c r="L1972" s="1" t="str">
        <f>_xlfn.CONCAT(space_missions[[#This Row],[Company]],"-",space_missions[[#This Row],[Rocket]])</f>
        <v>RVSN USSR-Molniya-M /Block ML</v>
      </c>
      <c r="M1972" s="1">
        <f>YEAR(space_missions[[#This Row],[Date]])</f>
        <v>1982</v>
      </c>
    </row>
    <row r="1973" spans="1:13">
      <c r="A1973" s="1" t="s">
        <v>9</v>
      </c>
      <c r="B1973" s="1" t="s">
        <v>2113</v>
      </c>
      <c r="C1973" s="2">
        <v>30013</v>
      </c>
      <c r="D1973" s="3">
        <v>0.2388888888888889</v>
      </c>
      <c r="E1973" s="1" t="s">
        <v>1302</v>
      </c>
      <c r="F1973" s="1" t="s">
        <v>2184</v>
      </c>
      <c r="G1973" s="1" t="s">
        <v>13</v>
      </c>
      <c r="H1973" s="1" t="s">
        <v>14</v>
      </c>
      <c r="I1973" s="1" t="s">
        <v>15</v>
      </c>
      <c r="J1973" s="1">
        <f>FIND(", ",space_missions[[#This Row],[Location]])</f>
        <v>10</v>
      </c>
      <c r="K1973" s="1" t="str">
        <f t="shared" si="30"/>
        <v xml:space="preserve"> Russia</v>
      </c>
      <c r="L1973" s="1" t="str">
        <f>_xlfn.CONCAT(space_missions[[#This Row],[Company]],"-",space_missions[[#This Row],[Rocket]])</f>
        <v>RVSN USSR-Molniya-M /Block 2BL</v>
      </c>
      <c r="M1973" s="1">
        <f>YEAR(space_missions[[#This Row],[Date]])</f>
        <v>1982</v>
      </c>
    </row>
    <row r="1974" spans="1:13">
      <c r="A1974" s="1" t="s">
        <v>9</v>
      </c>
      <c r="B1974" s="1" t="s">
        <v>1338</v>
      </c>
      <c r="C1974" s="2">
        <v>30014</v>
      </c>
      <c r="D1974" s="3">
        <v>0.69513888888888886</v>
      </c>
      <c r="E1974" s="1" t="s">
        <v>685</v>
      </c>
      <c r="F1974" s="1" t="s">
        <v>2185</v>
      </c>
      <c r="G1974" s="1" t="s">
        <v>13</v>
      </c>
      <c r="H1974" s="1" t="s">
        <v>14</v>
      </c>
      <c r="I1974" s="1" t="s">
        <v>21</v>
      </c>
      <c r="J1974" s="1">
        <f>FIND(", ",space_missions[[#This Row],[Location]])</f>
        <v>11</v>
      </c>
      <c r="K1974" s="1" t="str">
        <f t="shared" si="30"/>
        <v xml:space="preserve"> Russia</v>
      </c>
      <c r="L1974" s="1" t="str">
        <f>_xlfn.CONCAT(space_missions[[#This Row],[Company]],"-",space_missions[[#This Row],[Rocket]])</f>
        <v>RVSN USSR-Cosmos-3M (11K65M)</v>
      </c>
      <c r="M1974" s="1">
        <f>YEAR(space_missions[[#This Row],[Date]])</f>
        <v>1982</v>
      </c>
    </row>
    <row r="1975" spans="1:13">
      <c r="A1975" s="1" t="s">
        <v>92</v>
      </c>
      <c r="B1975" s="1" t="s">
        <v>226</v>
      </c>
      <c r="C1975" s="2">
        <v>30015</v>
      </c>
      <c r="D1975" s="3">
        <v>1.5972222222222221E-2</v>
      </c>
      <c r="E1975" s="1" t="s">
        <v>1632</v>
      </c>
      <c r="F1975" s="1" t="s">
        <v>2186</v>
      </c>
      <c r="G1975" s="1" t="s">
        <v>13</v>
      </c>
      <c r="H1975" s="1" t="s">
        <v>14</v>
      </c>
      <c r="I1975" s="1" t="s">
        <v>15</v>
      </c>
      <c r="J1975" s="1">
        <f>FIND(", ",space_missions[[#This Row],[Location]])</f>
        <v>8</v>
      </c>
      <c r="K1975" s="1" t="str">
        <f t="shared" si="30"/>
        <v xml:space="preserve"> USA</v>
      </c>
      <c r="L1975" s="1" t="str">
        <f>_xlfn.CONCAT(space_missions[[#This Row],[Company]],"-",space_missions[[#This Row],[Rocket]])</f>
        <v>General Dynamics-Atlas-SLV3D Centaur-D1AR</v>
      </c>
      <c r="M1975" s="1">
        <f>YEAR(space_missions[[#This Row],[Date]])</f>
        <v>1982</v>
      </c>
    </row>
    <row r="1976" spans="1:13">
      <c r="A1976" s="1" t="s">
        <v>463</v>
      </c>
      <c r="B1976" s="1" t="s">
        <v>464</v>
      </c>
      <c r="C1976" s="2">
        <v>30016</v>
      </c>
      <c r="D1976" s="3">
        <v>0.80902777777777779</v>
      </c>
      <c r="E1976" s="1" t="s">
        <v>1082</v>
      </c>
      <c r="F1976" s="1" t="s">
        <v>2187</v>
      </c>
      <c r="G1976" s="1" t="s">
        <v>13</v>
      </c>
      <c r="H1976" s="1" t="s">
        <v>14</v>
      </c>
      <c r="I1976" s="1" t="s">
        <v>15</v>
      </c>
      <c r="J1976" s="1">
        <f>FIND(", ",space_missions[[#This Row],[Location]])</f>
        <v>7</v>
      </c>
      <c r="K1976" s="1" t="str">
        <f t="shared" si="30"/>
        <v xml:space="preserve"> USA</v>
      </c>
      <c r="L1976" s="1" t="str">
        <f>_xlfn.CONCAT(space_missions[[#This Row],[Company]],"-",space_missions[[#This Row],[Rocket]])</f>
        <v>Martin Marietta-Titan III(23)C</v>
      </c>
      <c r="M1976" s="1">
        <f>YEAR(space_missions[[#This Row],[Date]])</f>
        <v>1982</v>
      </c>
    </row>
    <row r="1977" spans="1:13">
      <c r="A1977" s="1" t="s">
        <v>54</v>
      </c>
      <c r="B1977" s="1" t="s">
        <v>749</v>
      </c>
      <c r="C1977" s="2">
        <v>30032</v>
      </c>
      <c r="D1977" s="3">
        <v>0.66666666666666663</v>
      </c>
      <c r="E1977" s="1" t="s">
        <v>2127</v>
      </c>
      <c r="F1977" s="1" t="s">
        <v>2188</v>
      </c>
      <c r="G1977" s="1" t="s">
        <v>13</v>
      </c>
      <c r="H1977" s="1" t="s">
        <v>2129</v>
      </c>
      <c r="I1977" s="1" t="s">
        <v>15</v>
      </c>
      <c r="J1977" s="1">
        <f>FIND(", ",space_missions[[#This Row],[Location]])</f>
        <v>7</v>
      </c>
      <c r="K1977" s="1" t="str">
        <f t="shared" si="30"/>
        <v xml:space="preserve"> USA</v>
      </c>
      <c r="L1977" s="1" t="str">
        <f>_xlfn.CONCAT(space_missions[[#This Row],[Company]],"-",space_missions[[#This Row],[Rocket]])</f>
        <v>NASA-Space Shuttle Columbia</v>
      </c>
      <c r="M1977" s="1">
        <f>YEAR(space_missions[[#This Row],[Date]])</f>
        <v>1982</v>
      </c>
    </row>
    <row r="1978" spans="1:13">
      <c r="A1978" s="1" t="s">
        <v>9</v>
      </c>
      <c r="B1978" s="1" t="s">
        <v>543</v>
      </c>
      <c r="C1978" s="2">
        <v>30034</v>
      </c>
      <c r="D1978" s="3">
        <v>8.3333333333333332E-3</v>
      </c>
      <c r="E1978" s="1" t="s">
        <v>1463</v>
      </c>
      <c r="F1978" s="1" t="s">
        <v>2189</v>
      </c>
      <c r="G1978" s="1" t="s">
        <v>13</v>
      </c>
      <c r="H1978" s="1" t="s">
        <v>14</v>
      </c>
      <c r="I1978" s="1" t="s">
        <v>15</v>
      </c>
      <c r="J1978" s="1">
        <f>FIND(", ",space_missions[[#This Row],[Location]])</f>
        <v>10</v>
      </c>
      <c r="K1978" s="1" t="str">
        <f t="shared" si="30"/>
        <v xml:space="preserve"> Russia</v>
      </c>
      <c r="L1978" s="1" t="str">
        <f>_xlfn.CONCAT(space_missions[[#This Row],[Company]],"-",space_missions[[#This Row],[Rocket]])</f>
        <v>RVSN USSR-Molniya-M /Block ML</v>
      </c>
      <c r="M1978" s="1">
        <f>YEAR(space_missions[[#This Row],[Date]])</f>
        <v>1982</v>
      </c>
    </row>
    <row r="1979" spans="1:13">
      <c r="A1979" s="1" t="s">
        <v>9</v>
      </c>
      <c r="B1979" s="1" t="s">
        <v>961</v>
      </c>
      <c r="C1979" s="2">
        <v>30034</v>
      </c>
      <c r="D1979" s="3">
        <v>0.40763888888888888</v>
      </c>
      <c r="E1979" s="1" t="s">
        <v>685</v>
      </c>
      <c r="F1979" s="1" t="s">
        <v>2190</v>
      </c>
      <c r="G1979" s="1" t="s">
        <v>13</v>
      </c>
      <c r="H1979" s="1" t="s">
        <v>14</v>
      </c>
      <c r="I1979" s="1" t="s">
        <v>15</v>
      </c>
      <c r="J1979" s="1">
        <f>FIND(", ",space_missions[[#This Row],[Location]])</f>
        <v>11</v>
      </c>
      <c r="K1979" s="1" t="str">
        <f t="shared" si="30"/>
        <v xml:space="preserve"> Russia</v>
      </c>
      <c r="L1979" s="1" t="str">
        <f>_xlfn.CONCAT(space_missions[[#This Row],[Company]],"-",space_missions[[#This Row],[Rocket]])</f>
        <v>RVSN USSR-Cosmos-3M (11K65M)</v>
      </c>
      <c r="M1979" s="1">
        <f>YEAR(space_missions[[#This Row],[Date]])</f>
        <v>1982</v>
      </c>
    </row>
    <row r="1980" spans="1:13">
      <c r="A1980" s="1" t="s">
        <v>9</v>
      </c>
      <c r="B1980" s="1" t="s">
        <v>2050</v>
      </c>
      <c r="C1980" s="2">
        <v>30035</v>
      </c>
      <c r="D1980" s="3">
        <v>0.40972222222222221</v>
      </c>
      <c r="E1980" s="1" t="s">
        <v>1829</v>
      </c>
      <c r="F1980" s="1" t="s">
        <v>2132</v>
      </c>
      <c r="G1980" s="1" t="s">
        <v>13</v>
      </c>
      <c r="H1980" s="1" t="s">
        <v>14</v>
      </c>
      <c r="I1980" s="1" t="s">
        <v>15</v>
      </c>
      <c r="J1980" s="1">
        <f>FIND(", ",space_missions[[#This Row],[Location]])</f>
        <v>10</v>
      </c>
      <c r="K1980" s="1" t="str">
        <f t="shared" si="30"/>
        <v xml:space="preserve"> Russia</v>
      </c>
      <c r="L1980" s="1" t="str">
        <f>_xlfn.CONCAT(space_missions[[#This Row],[Company]],"-",space_missions[[#This Row],[Rocket]])</f>
        <v>RVSN USSR-Tsyklon-3</v>
      </c>
      <c r="M1980" s="1">
        <f>YEAR(space_missions[[#This Row],[Date]])</f>
        <v>1982</v>
      </c>
    </row>
    <row r="1981" spans="1:13">
      <c r="A1981" s="1" t="s">
        <v>9</v>
      </c>
      <c r="B1981" s="1" t="s">
        <v>684</v>
      </c>
      <c r="C1981" s="2">
        <v>30041</v>
      </c>
      <c r="D1981" s="3">
        <v>0.375</v>
      </c>
      <c r="E1981" s="1" t="s">
        <v>685</v>
      </c>
      <c r="F1981" s="1" t="s">
        <v>2191</v>
      </c>
      <c r="G1981" s="1" t="s">
        <v>13</v>
      </c>
      <c r="H1981" s="1" t="s">
        <v>14</v>
      </c>
      <c r="I1981" s="1" t="s">
        <v>15</v>
      </c>
      <c r="J1981" s="1">
        <f>FIND(", ",space_missions[[#This Row],[Location]])</f>
        <v>11</v>
      </c>
      <c r="K1981" s="1" t="str">
        <f t="shared" si="30"/>
        <v xml:space="preserve"> Russia</v>
      </c>
      <c r="L1981" s="1" t="str">
        <f>_xlfn.CONCAT(space_missions[[#This Row],[Company]],"-",space_missions[[#This Row],[Rocket]])</f>
        <v>RVSN USSR-Cosmos-3M (11K65M)</v>
      </c>
      <c r="M1981" s="1">
        <f>YEAR(space_missions[[#This Row],[Date]])</f>
        <v>1982</v>
      </c>
    </row>
    <row r="1982" spans="1:13">
      <c r="A1982" s="1" t="s">
        <v>9</v>
      </c>
      <c r="B1982" s="1" t="s">
        <v>2113</v>
      </c>
      <c r="C1982" s="2">
        <v>30041</v>
      </c>
      <c r="D1982" s="3">
        <v>0.68541666666666667</v>
      </c>
      <c r="E1982" s="1" t="s">
        <v>396</v>
      </c>
      <c r="F1982" s="1" t="s">
        <v>2192</v>
      </c>
      <c r="G1982" s="1" t="s">
        <v>13</v>
      </c>
      <c r="H1982" s="1" t="s">
        <v>14</v>
      </c>
      <c r="I1982" s="1" t="s">
        <v>15</v>
      </c>
      <c r="J1982" s="1">
        <f>FIND(", ",space_missions[[#This Row],[Location]])</f>
        <v>10</v>
      </c>
      <c r="K1982" s="1" t="str">
        <f t="shared" si="30"/>
        <v xml:space="preserve"> Russia</v>
      </c>
      <c r="L1982" s="1" t="str">
        <f>_xlfn.CONCAT(space_missions[[#This Row],[Company]],"-",space_missions[[#This Row],[Rocket]])</f>
        <v>RVSN USSR-Vostok-2M</v>
      </c>
      <c r="M1982" s="1">
        <f>YEAR(space_missions[[#This Row],[Date]])</f>
        <v>1982</v>
      </c>
    </row>
    <row r="1983" spans="1:13">
      <c r="A1983" s="1" t="s">
        <v>9</v>
      </c>
      <c r="B1983" s="1" t="s">
        <v>2113</v>
      </c>
      <c r="C1983" s="2">
        <v>30048</v>
      </c>
      <c r="D1983" s="3">
        <v>0.57013888888888886</v>
      </c>
      <c r="E1983" s="1" t="s">
        <v>1302</v>
      </c>
      <c r="F1983" s="1" t="s">
        <v>2193</v>
      </c>
      <c r="G1983" s="1" t="s">
        <v>13</v>
      </c>
      <c r="H1983" s="1" t="s">
        <v>14</v>
      </c>
      <c r="I1983" s="1" t="s">
        <v>15</v>
      </c>
      <c r="J1983" s="1">
        <f>FIND(", ",space_missions[[#This Row],[Location]])</f>
        <v>10</v>
      </c>
      <c r="K1983" s="1" t="str">
        <f t="shared" si="30"/>
        <v xml:space="preserve"> Russia</v>
      </c>
      <c r="L1983" s="1" t="str">
        <f>_xlfn.CONCAT(space_missions[[#This Row],[Company]],"-",space_missions[[#This Row],[Rocket]])</f>
        <v>RVSN USSR-Molniya-M /Block 2BL</v>
      </c>
      <c r="M1983" s="1">
        <f>YEAR(space_missions[[#This Row],[Date]])</f>
        <v>1982</v>
      </c>
    </row>
    <row r="1984" spans="1:13">
      <c r="A1984" s="1" t="s">
        <v>9</v>
      </c>
      <c r="B1984" s="1" t="s">
        <v>684</v>
      </c>
      <c r="C1984" s="2">
        <v>30049</v>
      </c>
      <c r="D1984" s="3">
        <v>1.0416666666666666E-2</v>
      </c>
      <c r="E1984" s="1" t="s">
        <v>685</v>
      </c>
      <c r="F1984" s="1" t="s">
        <v>2194</v>
      </c>
      <c r="G1984" s="1" t="s">
        <v>13</v>
      </c>
      <c r="H1984" s="1" t="s">
        <v>14</v>
      </c>
      <c r="I1984" s="1" t="s">
        <v>15</v>
      </c>
      <c r="J1984" s="1">
        <f>FIND(", ",space_missions[[#This Row],[Location]])</f>
        <v>11</v>
      </c>
      <c r="K1984" s="1" t="str">
        <f t="shared" si="30"/>
        <v xml:space="preserve"> Russia</v>
      </c>
      <c r="L1984" s="1" t="str">
        <f>_xlfn.CONCAT(space_missions[[#This Row],[Company]],"-",space_missions[[#This Row],[Rocket]])</f>
        <v>RVSN USSR-Cosmos-3M (11K65M)</v>
      </c>
      <c r="M1984" s="1">
        <f>YEAR(space_missions[[#This Row],[Date]])</f>
        <v>1982</v>
      </c>
    </row>
    <row r="1985" spans="1:13">
      <c r="A1985" s="1" t="s">
        <v>9</v>
      </c>
      <c r="B1985" s="1" t="s">
        <v>1338</v>
      </c>
      <c r="C1985" s="2">
        <v>30062</v>
      </c>
      <c r="D1985" s="3">
        <v>6.9444444444444448E-2</v>
      </c>
      <c r="E1985" s="1" t="s">
        <v>685</v>
      </c>
      <c r="F1985" s="1" t="s">
        <v>2195</v>
      </c>
      <c r="G1985" s="1" t="s">
        <v>13</v>
      </c>
      <c r="H1985" s="1" t="s">
        <v>14</v>
      </c>
      <c r="I1985" s="1" t="s">
        <v>15</v>
      </c>
      <c r="J1985" s="1">
        <f>FIND(", ",space_missions[[#This Row],[Location]])</f>
        <v>11</v>
      </c>
      <c r="K1985" s="1" t="str">
        <f t="shared" si="30"/>
        <v xml:space="preserve"> Russia</v>
      </c>
      <c r="L1985" s="1" t="str">
        <f>_xlfn.CONCAT(space_missions[[#This Row],[Company]],"-",space_missions[[#This Row],[Rocket]])</f>
        <v>RVSN USSR-Cosmos-3M (11K65M)</v>
      </c>
      <c r="M1985" s="1">
        <f>YEAR(space_missions[[#This Row],[Date]])</f>
        <v>1982</v>
      </c>
    </row>
    <row r="1986" spans="1:13">
      <c r="A1986" s="1" t="s">
        <v>9</v>
      </c>
      <c r="B1986" s="1" t="s">
        <v>961</v>
      </c>
      <c r="C1986" s="2">
        <v>30069</v>
      </c>
      <c r="D1986" s="3">
        <v>0.11944444444444445</v>
      </c>
      <c r="E1986" s="1" t="s">
        <v>685</v>
      </c>
      <c r="F1986" s="1" t="s">
        <v>2196</v>
      </c>
      <c r="G1986" s="1" t="s">
        <v>13</v>
      </c>
      <c r="H1986" s="1" t="s">
        <v>14</v>
      </c>
      <c r="I1986" s="1" t="s">
        <v>15</v>
      </c>
      <c r="J1986" s="1">
        <f>FIND(", ",space_missions[[#This Row],[Location]])</f>
        <v>11</v>
      </c>
      <c r="K1986" s="1" t="str">
        <f t="shared" ref="K1986:K2049" si="31">RIGHT(B1986,LEN(B1986)-FIND("*",SUBSTITUTE(B1986,", ","*",LEN(B1986)-LEN(SUBSTITUTE(B1986,", ","*")))))</f>
        <v xml:space="preserve"> Russia</v>
      </c>
      <c r="L1986" s="1" t="str">
        <f>_xlfn.CONCAT(space_missions[[#This Row],[Company]],"-",space_missions[[#This Row],[Rocket]])</f>
        <v>RVSN USSR-Cosmos-3M (11K65M)</v>
      </c>
      <c r="M1986" s="1">
        <f>YEAR(space_missions[[#This Row],[Date]])</f>
        <v>1982</v>
      </c>
    </row>
    <row r="1987" spans="1:13">
      <c r="A1987" s="1" t="s">
        <v>9</v>
      </c>
      <c r="B1987" s="1" t="s">
        <v>847</v>
      </c>
      <c r="C1987" s="2">
        <v>30070</v>
      </c>
      <c r="D1987" s="3">
        <v>0.41319444444444442</v>
      </c>
      <c r="E1987" s="1" t="s">
        <v>937</v>
      </c>
      <c r="F1987" s="1" t="s">
        <v>2197</v>
      </c>
      <c r="G1987" s="1" t="s">
        <v>13</v>
      </c>
      <c r="H1987" s="1" t="s">
        <v>14</v>
      </c>
      <c r="I1987" s="1" t="s">
        <v>15</v>
      </c>
      <c r="J1987" s="1">
        <f>FIND(", ",space_missions[[#This Row],[Location]])</f>
        <v>11</v>
      </c>
      <c r="K1987" s="1" t="str">
        <f t="shared" si="31"/>
        <v xml:space="preserve"> Kazakhstan</v>
      </c>
      <c r="L1987" s="1" t="str">
        <f>_xlfn.CONCAT(space_missions[[#This Row],[Company]],"-",space_missions[[#This Row],[Rocket]])</f>
        <v>RVSN USSR-Tsyklon-2</v>
      </c>
      <c r="M1987" s="1">
        <f>YEAR(space_missions[[#This Row],[Date]])</f>
        <v>1982</v>
      </c>
    </row>
    <row r="1988" spans="1:13">
      <c r="A1988" s="1" t="s">
        <v>9</v>
      </c>
      <c r="B1988" s="1" t="s">
        <v>2113</v>
      </c>
      <c r="C1988" s="2">
        <v>30076</v>
      </c>
      <c r="D1988" s="3">
        <v>0.33402777777777776</v>
      </c>
      <c r="E1988" s="1" t="s">
        <v>396</v>
      </c>
      <c r="F1988" s="1" t="s">
        <v>2198</v>
      </c>
      <c r="G1988" s="1" t="s">
        <v>13</v>
      </c>
      <c r="H1988" s="1" t="s">
        <v>14</v>
      </c>
      <c r="I1988" s="1" t="s">
        <v>15</v>
      </c>
      <c r="J1988" s="1">
        <f>FIND(", ",space_missions[[#This Row],[Location]])</f>
        <v>10</v>
      </c>
      <c r="K1988" s="1" t="str">
        <f t="shared" si="31"/>
        <v xml:space="preserve"> Russia</v>
      </c>
      <c r="L1988" s="1" t="str">
        <f>_xlfn.CONCAT(space_missions[[#This Row],[Company]],"-",space_missions[[#This Row],[Rocket]])</f>
        <v>RVSN USSR-Vostok-2M</v>
      </c>
      <c r="M1988" s="1">
        <f>YEAR(space_missions[[#This Row],[Date]])</f>
        <v>1982</v>
      </c>
    </row>
    <row r="1989" spans="1:13">
      <c r="A1989" s="1" t="s">
        <v>9</v>
      </c>
      <c r="B1989" s="1" t="s">
        <v>684</v>
      </c>
      <c r="C1989" s="2">
        <v>30077</v>
      </c>
      <c r="D1989" s="3">
        <v>0.75486111111111109</v>
      </c>
      <c r="E1989" s="1" t="s">
        <v>685</v>
      </c>
      <c r="F1989" s="1" t="s">
        <v>2199</v>
      </c>
      <c r="G1989" s="1" t="s">
        <v>13</v>
      </c>
      <c r="H1989" s="1" t="s">
        <v>14</v>
      </c>
      <c r="I1989" s="1" t="s">
        <v>15</v>
      </c>
      <c r="J1989" s="1">
        <f>FIND(", ",space_missions[[#This Row],[Location]])</f>
        <v>11</v>
      </c>
      <c r="K1989" s="1" t="str">
        <f t="shared" si="31"/>
        <v xml:space="preserve"> Russia</v>
      </c>
      <c r="L1989" s="1" t="str">
        <f>_xlfn.CONCAT(space_missions[[#This Row],[Company]],"-",space_missions[[#This Row],[Rocket]])</f>
        <v>RVSN USSR-Cosmos-3M (11K65M)</v>
      </c>
      <c r="M1989" s="1">
        <f>YEAR(space_missions[[#This Row],[Date]])</f>
        <v>1982</v>
      </c>
    </row>
    <row r="1990" spans="1:13">
      <c r="A1990" s="1" t="s">
        <v>463</v>
      </c>
      <c r="B1990" s="1" t="s">
        <v>388</v>
      </c>
      <c r="C1990" s="2">
        <v>30082</v>
      </c>
      <c r="D1990" s="3">
        <v>0.78125</v>
      </c>
      <c r="E1990" s="1" t="s">
        <v>1163</v>
      </c>
      <c r="F1990" s="1" t="s">
        <v>2200</v>
      </c>
      <c r="G1990" s="1" t="s">
        <v>13</v>
      </c>
      <c r="H1990" s="1" t="s">
        <v>14</v>
      </c>
      <c r="I1990" s="1" t="s">
        <v>15</v>
      </c>
      <c r="J1990" s="1">
        <f>FIND(", ",space_missions[[#This Row],[Location]])</f>
        <v>7</v>
      </c>
      <c r="K1990" s="1" t="str">
        <f t="shared" si="31"/>
        <v xml:space="preserve"> USA</v>
      </c>
      <c r="L1990" s="1" t="str">
        <f>_xlfn.CONCAT(space_missions[[#This Row],[Company]],"-",space_missions[[#This Row],[Rocket]])</f>
        <v>Martin Marietta-Titan IIID</v>
      </c>
      <c r="M1990" s="1">
        <f>YEAR(space_missions[[#This Row],[Date]])</f>
        <v>1982</v>
      </c>
    </row>
    <row r="1991" spans="1:13">
      <c r="A1991" s="1" t="s">
        <v>9</v>
      </c>
      <c r="B1991" s="1" t="s">
        <v>847</v>
      </c>
      <c r="C1991" s="2">
        <v>30085</v>
      </c>
      <c r="D1991" s="3">
        <v>0.81874999999999998</v>
      </c>
      <c r="E1991" s="1" t="s">
        <v>937</v>
      </c>
      <c r="F1991" s="1" t="s">
        <v>2201</v>
      </c>
      <c r="G1991" s="1" t="s">
        <v>13</v>
      </c>
      <c r="H1991" s="1" t="s">
        <v>14</v>
      </c>
      <c r="I1991" s="1" t="s">
        <v>15</v>
      </c>
      <c r="J1991" s="1">
        <f>FIND(", ",space_missions[[#This Row],[Location]])</f>
        <v>11</v>
      </c>
      <c r="K1991" s="1" t="str">
        <f t="shared" si="31"/>
        <v xml:space="preserve"> Kazakhstan</v>
      </c>
      <c r="L1991" s="1" t="str">
        <f>_xlfn.CONCAT(space_missions[[#This Row],[Company]],"-",space_missions[[#This Row],[Rocket]])</f>
        <v>RVSN USSR-Tsyklon-2</v>
      </c>
      <c r="M1991" s="1">
        <f>YEAR(space_missions[[#This Row],[Date]])</f>
        <v>1982</v>
      </c>
    </row>
    <row r="1992" spans="1:13">
      <c r="A1992" s="1" t="s">
        <v>9</v>
      </c>
      <c r="B1992" s="1" t="s">
        <v>543</v>
      </c>
      <c r="C1992" s="2">
        <v>30091</v>
      </c>
      <c r="D1992" s="3">
        <v>0.54722222222222228</v>
      </c>
      <c r="E1992" s="1" t="s">
        <v>1302</v>
      </c>
      <c r="F1992" s="1" t="s">
        <v>2202</v>
      </c>
      <c r="G1992" s="1" t="s">
        <v>13</v>
      </c>
      <c r="H1992" s="1" t="s">
        <v>14</v>
      </c>
      <c r="I1992" s="1" t="s">
        <v>15</v>
      </c>
      <c r="J1992" s="1">
        <f>FIND(", ",space_missions[[#This Row],[Location]])</f>
        <v>10</v>
      </c>
      <c r="K1992" s="1" t="str">
        <f t="shared" si="31"/>
        <v xml:space="preserve"> Russia</v>
      </c>
      <c r="L1992" s="1" t="str">
        <f>_xlfn.CONCAT(space_missions[[#This Row],[Company]],"-",space_missions[[#This Row],[Rocket]])</f>
        <v>RVSN USSR-Molniya-M /Block 2BL</v>
      </c>
      <c r="M1992" s="1">
        <f>YEAR(space_missions[[#This Row],[Date]])</f>
        <v>1982</v>
      </c>
    </row>
    <row r="1993" spans="1:13">
      <c r="A1993" s="1" t="s">
        <v>9</v>
      </c>
      <c r="B1993" s="1" t="s">
        <v>1116</v>
      </c>
      <c r="C1993" s="2">
        <v>30099</v>
      </c>
      <c r="D1993" s="3">
        <v>0.91805555555555551</v>
      </c>
      <c r="E1993" s="1" t="s">
        <v>1463</v>
      </c>
      <c r="F1993" s="1" t="s">
        <v>2203</v>
      </c>
      <c r="G1993" s="1" t="s">
        <v>13</v>
      </c>
      <c r="H1993" s="1" t="s">
        <v>14</v>
      </c>
      <c r="I1993" s="1" t="s">
        <v>15</v>
      </c>
      <c r="J1993" s="1">
        <f>FIND(", ",space_missions[[#This Row],[Location]])</f>
        <v>10</v>
      </c>
      <c r="K1993" s="1" t="str">
        <f t="shared" si="31"/>
        <v xml:space="preserve"> Russia</v>
      </c>
      <c r="L1993" s="1" t="str">
        <f>_xlfn.CONCAT(space_missions[[#This Row],[Company]],"-",space_missions[[#This Row],[Rocket]])</f>
        <v>RVSN USSR-Molniya-M /Block ML</v>
      </c>
      <c r="M1993" s="1">
        <f>YEAR(space_missions[[#This Row],[Date]])</f>
        <v>1982</v>
      </c>
    </row>
    <row r="1994" spans="1:13">
      <c r="A1994" s="1" t="s">
        <v>9</v>
      </c>
      <c r="B1994" s="1" t="s">
        <v>961</v>
      </c>
      <c r="C1994" s="2">
        <v>30103</v>
      </c>
      <c r="D1994" s="3">
        <v>0.19236111111111112</v>
      </c>
      <c r="E1994" s="1" t="s">
        <v>685</v>
      </c>
      <c r="F1994" s="1" t="s">
        <v>2204</v>
      </c>
      <c r="G1994" s="1" t="s">
        <v>13</v>
      </c>
      <c r="H1994" s="1" t="s">
        <v>14</v>
      </c>
      <c r="I1994" s="1" t="s">
        <v>15</v>
      </c>
      <c r="J1994" s="1">
        <f>FIND(", ",space_missions[[#This Row],[Location]])</f>
        <v>11</v>
      </c>
      <c r="K1994" s="1" t="str">
        <f t="shared" si="31"/>
        <v xml:space="preserve"> Russia</v>
      </c>
      <c r="L1994" s="1" t="str">
        <f>_xlfn.CONCAT(space_missions[[#This Row],[Company]],"-",space_missions[[#This Row],[Rocket]])</f>
        <v>RVSN USSR-Cosmos-3M (11K65M)</v>
      </c>
      <c r="M1994" s="1">
        <f>YEAR(space_missions[[#This Row],[Date]])</f>
        <v>1982</v>
      </c>
    </row>
    <row r="1995" spans="1:13">
      <c r="A1995" s="1" t="s">
        <v>9</v>
      </c>
      <c r="B1995" s="1" t="s">
        <v>847</v>
      </c>
      <c r="C1995" s="2">
        <v>30103</v>
      </c>
      <c r="D1995" s="3">
        <v>0.58194444444444449</v>
      </c>
      <c r="E1995" s="1" t="s">
        <v>937</v>
      </c>
      <c r="F1995" s="1" t="s">
        <v>2205</v>
      </c>
      <c r="G1995" s="1" t="s">
        <v>13</v>
      </c>
      <c r="H1995" s="1" t="s">
        <v>14</v>
      </c>
      <c r="I1995" s="1" t="s">
        <v>15</v>
      </c>
      <c r="J1995" s="1">
        <f>FIND(", ",space_missions[[#This Row],[Location]])</f>
        <v>11</v>
      </c>
      <c r="K1995" s="1" t="str">
        <f t="shared" si="31"/>
        <v xml:space="preserve"> Kazakhstan</v>
      </c>
      <c r="L1995" s="1" t="str">
        <f>_xlfn.CONCAT(space_missions[[#This Row],[Company]],"-",space_missions[[#This Row],[Rocket]])</f>
        <v>RVSN USSR-Tsyklon-2</v>
      </c>
      <c r="M1995" s="1">
        <f>YEAR(space_missions[[#This Row],[Date]])</f>
        <v>1982</v>
      </c>
    </row>
    <row r="1996" spans="1:13">
      <c r="A1996" s="1" t="s">
        <v>9</v>
      </c>
      <c r="B1996" s="1" t="s">
        <v>420</v>
      </c>
      <c r="C1996" s="2">
        <v>30105</v>
      </c>
      <c r="D1996" s="3">
        <v>0.89583333333333337</v>
      </c>
      <c r="E1996" s="1" t="s">
        <v>924</v>
      </c>
      <c r="F1996" s="1" t="s">
        <v>2206</v>
      </c>
      <c r="G1996" s="1" t="s">
        <v>13</v>
      </c>
      <c r="H1996" s="1" t="s">
        <v>14</v>
      </c>
      <c r="I1996" s="1" t="s">
        <v>15</v>
      </c>
      <c r="J1996" s="1">
        <f>FIND(", ",space_missions[[#This Row],[Location]])</f>
        <v>10</v>
      </c>
      <c r="K1996" s="1" t="str">
        <f t="shared" si="31"/>
        <v xml:space="preserve"> Russia</v>
      </c>
      <c r="L1996" s="1" t="str">
        <f>_xlfn.CONCAT(space_missions[[#This Row],[Company]],"-",space_missions[[#This Row],[Rocket]])</f>
        <v>RVSN USSR-Cosmos-3MRB (65MRB)</v>
      </c>
      <c r="M1996" s="1">
        <f>YEAR(space_missions[[#This Row],[Date]])</f>
        <v>1982</v>
      </c>
    </row>
    <row r="1997" spans="1:13">
      <c r="A1997" s="1" t="s">
        <v>9</v>
      </c>
      <c r="B1997" s="1" t="s">
        <v>684</v>
      </c>
      <c r="C1997" s="2">
        <v>30108</v>
      </c>
      <c r="D1997" s="3">
        <v>0.71527777777777779</v>
      </c>
      <c r="E1997" s="1" t="s">
        <v>685</v>
      </c>
      <c r="F1997" s="1" t="s">
        <v>2207</v>
      </c>
      <c r="G1997" s="1" t="s">
        <v>13</v>
      </c>
      <c r="H1997" s="1" t="s">
        <v>14</v>
      </c>
      <c r="I1997" s="1" t="s">
        <v>15</v>
      </c>
      <c r="J1997" s="1">
        <f>FIND(", ",space_missions[[#This Row],[Location]])</f>
        <v>11</v>
      </c>
      <c r="K1997" s="1" t="str">
        <f t="shared" si="31"/>
        <v xml:space="preserve"> Russia</v>
      </c>
      <c r="L1997" s="1" t="str">
        <f>_xlfn.CONCAT(space_missions[[#This Row],[Company]],"-",space_missions[[#This Row],[Rocket]])</f>
        <v>RVSN USSR-Cosmos-3M (11K65M)</v>
      </c>
      <c r="M1997" s="1">
        <f>YEAR(space_missions[[#This Row],[Date]])</f>
        <v>1982</v>
      </c>
    </row>
    <row r="1998" spans="1:13">
      <c r="A1998" s="1" t="s">
        <v>9</v>
      </c>
      <c r="B1998" s="1" t="s">
        <v>2050</v>
      </c>
      <c r="C1998" s="2">
        <v>30112</v>
      </c>
      <c r="D1998" s="3">
        <v>0.73402777777777772</v>
      </c>
      <c r="E1998" s="1" t="s">
        <v>1829</v>
      </c>
      <c r="F1998" s="1" t="s">
        <v>2208</v>
      </c>
      <c r="G1998" s="1" t="s">
        <v>13</v>
      </c>
      <c r="H1998" s="1" t="s">
        <v>14</v>
      </c>
      <c r="I1998" s="1" t="s">
        <v>15</v>
      </c>
      <c r="J1998" s="1">
        <f>FIND(", ",space_missions[[#This Row],[Location]])</f>
        <v>10</v>
      </c>
      <c r="K1998" s="1" t="str">
        <f t="shared" si="31"/>
        <v xml:space="preserve"> Russia</v>
      </c>
      <c r="L1998" s="1" t="str">
        <f>_xlfn.CONCAT(space_missions[[#This Row],[Company]],"-",space_missions[[#This Row],[Rocket]])</f>
        <v>RVSN USSR-Tsyklon-3</v>
      </c>
      <c r="M1998" s="1">
        <f>YEAR(space_missions[[#This Row],[Date]])</f>
        <v>1982</v>
      </c>
    </row>
    <row r="1999" spans="1:13">
      <c r="A1999" s="1" t="s">
        <v>9</v>
      </c>
      <c r="B1999" s="1" t="s">
        <v>739</v>
      </c>
      <c r="C1999" s="2">
        <v>30120</v>
      </c>
      <c r="D1999" s="3">
        <v>0.46111111111111114</v>
      </c>
      <c r="E1999" s="1" t="s">
        <v>937</v>
      </c>
      <c r="F1999" s="1" t="s">
        <v>2209</v>
      </c>
      <c r="G1999" s="1" t="s">
        <v>13</v>
      </c>
      <c r="H1999" s="1" t="s">
        <v>14</v>
      </c>
      <c r="I1999" s="1" t="s">
        <v>15</v>
      </c>
      <c r="J1999" s="1">
        <f>FIND(", ",space_missions[[#This Row],[Location]])</f>
        <v>11</v>
      </c>
      <c r="K1999" s="1" t="str">
        <f t="shared" si="31"/>
        <v xml:space="preserve"> Kazakhstan</v>
      </c>
      <c r="L1999" s="1" t="str">
        <f>_xlfn.CONCAT(space_missions[[#This Row],[Company]],"-",space_missions[[#This Row],[Rocket]])</f>
        <v>RVSN USSR-Tsyklon-2</v>
      </c>
      <c r="M1999" s="1">
        <f>YEAR(space_missions[[#This Row],[Date]])</f>
        <v>1982</v>
      </c>
    </row>
    <row r="2000" spans="1:13">
      <c r="A2000" s="1" t="s">
        <v>9</v>
      </c>
      <c r="B2000" s="1" t="s">
        <v>684</v>
      </c>
      <c r="C2000" s="2">
        <v>30120</v>
      </c>
      <c r="D2000" s="3">
        <v>0.49861111111111112</v>
      </c>
      <c r="E2000" s="1" t="s">
        <v>685</v>
      </c>
      <c r="F2000" s="1" t="s">
        <v>2210</v>
      </c>
      <c r="G2000" s="1" t="s">
        <v>13</v>
      </c>
      <c r="H2000" s="1" t="s">
        <v>14</v>
      </c>
      <c r="I2000" s="1" t="s">
        <v>56</v>
      </c>
      <c r="J2000" s="1">
        <f>FIND(", ",space_missions[[#This Row],[Location]])</f>
        <v>11</v>
      </c>
      <c r="K2000" s="1" t="str">
        <f t="shared" si="31"/>
        <v xml:space="preserve"> Russia</v>
      </c>
      <c r="L2000" s="1" t="str">
        <f>_xlfn.CONCAT(space_missions[[#This Row],[Company]],"-",space_missions[[#This Row],[Rocket]])</f>
        <v>RVSN USSR-Cosmos-3M (11K65M)</v>
      </c>
      <c r="M2000" s="1">
        <f>YEAR(space_missions[[#This Row],[Date]])</f>
        <v>1982</v>
      </c>
    </row>
    <row r="2001" spans="1:13">
      <c r="A2001" s="1" t="s">
        <v>9</v>
      </c>
      <c r="B2001" s="1" t="s">
        <v>543</v>
      </c>
      <c r="C2001" s="2">
        <v>30127</v>
      </c>
      <c r="D2001" s="3">
        <v>0.10277777777777777</v>
      </c>
      <c r="E2001" s="1" t="s">
        <v>1302</v>
      </c>
      <c r="F2001" s="1" t="s">
        <v>2211</v>
      </c>
      <c r="G2001" s="1" t="s">
        <v>13</v>
      </c>
      <c r="H2001" s="1" t="s">
        <v>14</v>
      </c>
      <c r="I2001" s="1" t="s">
        <v>15</v>
      </c>
      <c r="J2001" s="1">
        <f>FIND(", ",space_missions[[#This Row],[Location]])</f>
        <v>10</v>
      </c>
      <c r="K2001" s="1" t="str">
        <f t="shared" si="31"/>
        <v xml:space="preserve"> Russia</v>
      </c>
      <c r="L2001" s="1" t="str">
        <f>_xlfn.CONCAT(space_missions[[#This Row],[Company]],"-",space_missions[[#This Row],[Rocket]])</f>
        <v>RVSN USSR-Molniya-M /Block 2BL</v>
      </c>
      <c r="M2001" s="1">
        <f>YEAR(space_missions[[#This Row],[Date]])</f>
        <v>1982</v>
      </c>
    </row>
    <row r="2002" spans="1:13">
      <c r="A2002" s="1" t="s">
        <v>54</v>
      </c>
      <c r="B2002" s="1" t="s">
        <v>749</v>
      </c>
      <c r="C2002" s="2">
        <v>30129</v>
      </c>
      <c r="D2002" s="3">
        <v>0.67291666666666672</v>
      </c>
      <c r="E2002" s="1" t="s">
        <v>2127</v>
      </c>
      <c r="F2002" s="1" t="s">
        <v>2212</v>
      </c>
      <c r="G2002" s="1" t="s">
        <v>13</v>
      </c>
      <c r="H2002" s="1" t="s">
        <v>2129</v>
      </c>
      <c r="I2002" s="1" t="s">
        <v>15</v>
      </c>
      <c r="J2002" s="1">
        <f>FIND(", ",space_missions[[#This Row],[Location]])</f>
        <v>7</v>
      </c>
      <c r="K2002" s="1" t="str">
        <f t="shared" si="31"/>
        <v xml:space="preserve"> USA</v>
      </c>
      <c r="L2002" s="1" t="str">
        <f>_xlfn.CONCAT(space_missions[[#This Row],[Company]],"-",space_missions[[#This Row],[Rocket]])</f>
        <v>NASA-Space Shuttle Columbia</v>
      </c>
      <c r="M2002" s="1">
        <f>YEAR(space_missions[[#This Row],[Date]])</f>
        <v>1982</v>
      </c>
    </row>
    <row r="2003" spans="1:13">
      <c r="A2003" s="1" t="s">
        <v>9</v>
      </c>
      <c r="B2003" s="1" t="s">
        <v>961</v>
      </c>
      <c r="C2003" s="2">
        <v>30131</v>
      </c>
      <c r="D2003" s="3">
        <v>0.90625</v>
      </c>
      <c r="E2003" s="1" t="s">
        <v>685</v>
      </c>
      <c r="F2003" s="1" t="s">
        <v>2213</v>
      </c>
      <c r="G2003" s="1" t="s">
        <v>13</v>
      </c>
      <c r="H2003" s="1" t="s">
        <v>14</v>
      </c>
      <c r="I2003" s="1" t="s">
        <v>15</v>
      </c>
      <c r="J2003" s="1">
        <f>FIND(", ",space_missions[[#This Row],[Location]])</f>
        <v>11</v>
      </c>
      <c r="K2003" s="1" t="str">
        <f t="shared" si="31"/>
        <v xml:space="preserve"> Russia</v>
      </c>
      <c r="L2003" s="1" t="str">
        <f>_xlfn.CONCAT(space_missions[[#This Row],[Company]],"-",space_missions[[#This Row],[Rocket]])</f>
        <v>RVSN USSR-Cosmos-3M (11K65M)</v>
      </c>
      <c r="M2003" s="1">
        <f>YEAR(space_missions[[#This Row],[Date]])</f>
        <v>1982</v>
      </c>
    </row>
    <row r="2004" spans="1:13">
      <c r="A2004" s="1" t="s">
        <v>9</v>
      </c>
      <c r="B2004" s="1" t="s">
        <v>961</v>
      </c>
      <c r="C2004" s="2">
        <v>30139</v>
      </c>
      <c r="D2004" s="3">
        <v>0.40763888888888888</v>
      </c>
      <c r="E2004" s="1" t="s">
        <v>685</v>
      </c>
      <c r="F2004" s="1" t="s">
        <v>2214</v>
      </c>
      <c r="G2004" s="1" t="s">
        <v>13</v>
      </c>
      <c r="H2004" s="1" t="s">
        <v>14</v>
      </c>
      <c r="I2004" s="1" t="s">
        <v>15</v>
      </c>
      <c r="J2004" s="1">
        <f>FIND(", ",space_missions[[#This Row],[Location]])</f>
        <v>11</v>
      </c>
      <c r="K2004" s="1" t="str">
        <f t="shared" si="31"/>
        <v xml:space="preserve"> Russia</v>
      </c>
      <c r="L2004" s="1" t="str">
        <f>_xlfn.CONCAT(space_missions[[#This Row],[Company]],"-",space_missions[[#This Row],[Rocket]])</f>
        <v>RVSN USSR-Cosmos-3M (11K65M)</v>
      </c>
      <c r="M2004" s="1">
        <f>YEAR(space_missions[[#This Row],[Date]])</f>
        <v>1982</v>
      </c>
    </row>
    <row r="2005" spans="1:13">
      <c r="A2005" s="1" t="s">
        <v>9</v>
      </c>
      <c r="B2005" s="1" t="s">
        <v>684</v>
      </c>
      <c r="C2005" s="2">
        <v>30153</v>
      </c>
      <c r="D2005" s="3">
        <v>0.27152777777777776</v>
      </c>
      <c r="E2005" s="1" t="s">
        <v>685</v>
      </c>
      <c r="F2005" s="1" t="s">
        <v>2215</v>
      </c>
      <c r="G2005" s="1" t="s">
        <v>13</v>
      </c>
      <c r="H2005" s="1" t="s">
        <v>14</v>
      </c>
      <c r="I2005" s="1" t="s">
        <v>15</v>
      </c>
      <c r="J2005" s="1">
        <f>FIND(", ",space_missions[[#This Row],[Location]])</f>
        <v>11</v>
      </c>
      <c r="K2005" s="1" t="str">
        <f t="shared" si="31"/>
        <v xml:space="preserve"> Russia</v>
      </c>
      <c r="L2005" s="1" t="str">
        <f>_xlfn.CONCAT(space_missions[[#This Row],[Company]],"-",space_missions[[#This Row],[Rocket]])</f>
        <v>RVSN USSR-Cosmos-3M (11K65M)</v>
      </c>
      <c r="M2005" s="1">
        <f>YEAR(space_missions[[#This Row],[Date]])</f>
        <v>1982</v>
      </c>
    </row>
    <row r="2006" spans="1:13">
      <c r="A2006" s="1" t="s">
        <v>9</v>
      </c>
      <c r="B2006" s="1" t="s">
        <v>10</v>
      </c>
      <c r="C2006" s="2">
        <v>30153</v>
      </c>
      <c r="D2006" s="3">
        <v>0.40277777777777779</v>
      </c>
      <c r="E2006" s="1" t="s">
        <v>1463</v>
      </c>
      <c r="F2006" s="1" t="s">
        <v>2216</v>
      </c>
      <c r="G2006" s="1" t="s">
        <v>13</v>
      </c>
      <c r="H2006" s="1" t="s">
        <v>14</v>
      </c>
      <c r="I2006" s="1" t="s">
        <v>15</v>
      </c>
      <c r="J2006" s="1">
        <f>FIND(", ",space_missions[[#This Row],[Location]])</f>
        <v>9</v>
      </c>
      <c r="K2006" s="1" t="str">
        <f t="shared" si="31"/>
        <v xml:space="preserve"> Kazakhstan</v>
      </c>
      <c r="L2006" s="1" t="str">
        <f>_xlfn.CONCAT(space_missions[[#This Row],[Company]],"-",space_missions[[#This Row],[Rocket]])</f>
        <v>RVSN USSR-Molniya-M /Block ML</v>
      </c>
      <c r="M2006" s="1">
        <f>YEAR(space_missions[[#This Row],[Date]])</f>
        <v>1982</v>
      </c>
    </row>
    <row r="2007" spans="1:13">
      <c r="A2007" s="1" t="s">
        <v>9</v>
      </c>
      <c r="B2007" s="1" t="s">
        <v>1338</v>
      </c>
      <c r="C2007" s="2">
        <v>30161</v>
      </c>
      <c r="D2007" s="3">
        <v>0.81944444444444442</v>
      </c>
      <c r="E2007" s="1" t="s">
        <v>685</v>
      </c>
      <c r="F2007" s="1" t="s">
        <v>2217</v>
      </c>
      <c r="G2007" s="1" t="s">
        <v>13</v>
      </c>
      <c r="H2007" s="1" t="s">
        <v>14</v>
      </c>
      <c r="I2007" s="1" t="s">
        <v>15</v>
      </c>
      <c r="J2007" s="1">
        <f>FIND(", ",space_missions[[#This Row],[Location]])</f>
        <v>11</v>
      </c>
      <c r="K2007" s="1" t="str">
        <f t="shared" si="31"/>
        <v xml:space="preserve"> Russia</v>
      </c>
      <c r="L2007" s="1" t="str">
        <f>_xlfn.CONCAT(space_missions[[#This Row],[Company]],"-",space_missions[[#This Row],[Rocket]])</f>
        <v>RVSN USSR-Cosmos-3M (11K65M)</v>
      </c>
      <c r="M2007" s="1">
        <f>YEAR(space_missions[[#This Row],[Date]])</f>
        <v>1982</v>
      </c>
    </row>
    <row r="2008" spans="1:13">
      <c r="A2008" s="1" t="s">
        <v>9</v>
      </c>
      <c r="B2008" s="1" t="s">
        <v>847</v>
      </c>
      <c r="C2008" s="2">
        <v>30165</v>
      </c>
      <c r="D2008" s="3">
        <v>6.9444444444444447E-4</v>
      </c>
      <c r="E2008" s="1" t="s">
        <v>937</v>
      </c>
      <c r="F2008" s="1" t="s">
        <v>2218</v>
      </c>
      <c r="G2008" s="1" t="s">
        <v>13</v>
      </c>
      <c r="H2008" s="1" t="s">
        <v>14</v>
      </c>
      <c r="I2008" s="1" t="s">
        <v>15</v>
      </c>
      <c r="J2008" s="1">
        <f>FIND(", ",space_missions[[#This Row],[Location]])</f>
        <v>11</v>
      </c>
      <c r="K2008" s="1" t="str">
        <f t="shared" si="31"/>
        <v xml:space="preserve"> Kazakhstan</v>
      </c>
      <c r="L2008" s="1" t="str">
        <f>_xlfn.CONCAT(space_missions[[#This Row],[Company]],"-",space_missions[[#This Row],[Rocket]])</f>
        <v>RVSN USSR-Tsyklon-2</v>
      </c>
      <c r="M2008" s="1">
        <f>YEAR(space_missions[[#This Row],[Date]])</f>
        <v>1982</v>
      </c>
    </row>
    <row r="2009" spans="1:13">
      <c r="A2009" s="1" t="s">
        <v>9</v>
      </c>
      <c r="B2009" s="1" t="s">
        <v>2113</v>
      </c>
      <c r="C2009" s="2">
        <v>30168</v>
      </c>
      <c r="D2009" s="3">
        <v>0.28888888888888886</v>
      </c>
      <c r="E2009" s="1" t="s">
        <v>396</v>
      </c>
      <c r="F2009" s="1" t="s">
        <v>2219</v>
      </c>
      <c r="G2009" s="1" t="s">
        <v>13</v>
      </c>
      <c r="H2009" s="1" t="s">
        <v>14</v>
      </c>
      <c r="I2009" s="1" t="s">
        <v>15</v>
      </c>
      <c r="J2009" s="1">
        <f>FIND(", ",space_missions[[#This Row],[Location]])</f>
        <v>10</v>
      </c>
      <c r="K2009" s="1" t="str">
        <f t="shared" si="31"/>
        <v xml:space="preserve"> Russia</v>
      </c>
      <c r="L2009" s="1" t="str">
        <f>_xlfn.CONCAT(space_missions[[#This Row],[Company]],"-",space_missions[[#This Row],[Rocket]])</f>
        <v>RVSN USSR-Vostok-2M</v>
      </c>
      <c r="M2009" s="1">
        <f>YEAR(space_missions[[#This Row],[Date]])</f>
        <v>1982</v>
      </c>
    </row>
    <row r="2010" spans="1:13">
      <c r="A2010" s="1" t="s">
        <v>9</v>
      </c>
      <c r="B2010" s="1" t="s">
        <v>543</v>
      </c>
      <c r="C2010" s="2">
        <v>30190</v>
      </c>
      <c r="D2010" s="3">
        <v>1.3888888888888889E-3</v>
      </c>
      <c r="E2010" s="1" t="s">
        <v>1463</v>
      </c>
      <c r="F2010" s="1" t="s">
        <v>2220</v>
      </c>
      <c r="G2010" s="1" t="s">
        <v>13</v>
      </c>
      <c r="H2010" s="1" t="s">
        <v>14</v>
      </c>
      <c r="I2010" s="1" t="s">
        <v>15</v>
      </c>
      <c r="J2010" s="1">
        <f>FIND(", ",space_missions[[#This Row],[Location]])</f>
        <v>10</v>
      </c>
      <c r="K2010" s="1" t="str">
        <f t="shared" si="31"/>
        <v xml:space="preserve"> Russia</v>
      </c>
      <c r="L2010" s="1" t="str">
        <f>_xlfn.CONCAT(space_missions[[#This Row],[Company]],"-",space_missions[[#This Row],[Rocket]])</f>
        <v>RVSN USSR-Molniya-M /Block ML</v>
      </c>
      <c r="M2010" s="1">
        <f>YEAR(space_missions[[#This Row],[Date]])</f>
        <v>1982</v>
      </c>
    </row>
    <row r="2011" spans="1:13">
      <c r="A2011" s="1" t="s">
        <v>9</v>
      </c>
      <c r="B2011" s="1" t="s">
        <v>739</v>
      </c>
      <c r="C2011" s="2">
        <v>30193</v>
      </c>
      <c r="D2011" s="3">
        <v>0.42083333333333334</v>
      </c>
      <c r="E2011" s="1" t="s">
        <v>937</v>
      </c>
      <c r="F2011" s="1" t="s">
        <v>2221</v>
      </c>
      <c r="G2011" s="1" t="s">
        <v>13</v>
      </c>
      <c r="H2011" s="1" t="s">
        <v>14</v>
      </c>
      <c r="I2011" s="1" t="s">
        <v>15</v>
      </c>
      <c r="J2011" s="1">
        <f>FIND(", ",space_missions[[#This Row],[Location]])</f>
        <v>11</v>
      </c>
      <c r="K2011" s="1" t="str">
        <f t="shared" si="31"/>
        <v xml:space="preserve"> Kazakhstan</v>
      </c>
      <c r="L2011" s="1" t="str">
        <f>_xlfn.CONCAT(space_missions[[#This Row],[Company]],"-",space_missions[[#This Row],[Rocket]])</f>
        <v>RVSN USSR-Tsyklon-2</v>
      </c>
      <c r="M2011" s="1">
        <f>YEAR(space_missions[[#This Row],[Date]])</f>
        <v>1982</v>
      </c>
    </row>
    <row r="2012" spans="1:13">
      <c r="A2012" s="1" t="s">
        <v>9</v>
      </c>
      <c r="B2012" s="1" t="s">
        <v>684</v>
      </c>
      <c r="C2012" s="2">
        <v>30193</v>
      </c>
      <c r="D2012" s="3">
        <v>0.82986111111111116</v>
      </c>
      <c r="E2012" s="1" t="s">
        <v>685</v>
      </c>
      <c r="F2012" s="1" t="s">
        <v>1037</v>
      </c>
      <c r="G2012" s="1" t="s">
        <v>13</v>
      </c>
      <c r="H2012" s="1" t="s">
        <v>14</v>
      </c>
      <c r="I2012" s="1" t="s">
        <v>15</v>
      </c>
      <c r="J2012" s="1">
        <f>FIND(", ",space_missions[[#This Row],[Location]])</f>
        <v>11</v>
      </c>
      <c r="K2012" s="1" t="str">
        <f t="shared" si="31"/>
        <v xml:space="preserve"> Russia</v>
      </c>
      <c r="L2012" s="1" t="str">
        <f>_xlfn.CONCAT(space_missions[[#This Row],[Company]],"-",space_missions[[#This Row],[Rocket]])</f>
        <v>RVSN USSR-Cosmos-3M (11K65M)</v>
      </c>
      <c r="M2012" s="1">
        <f>YEAR(space_missions[[#This Row],[Date]])</f>
        <v>1982</v>
      </c>
    </row>
    <row r="2013" spans="1:13">
      <c r="A2013" s="1" t="s">
        <v>1620</v>
      </c>
      <c r="B2013" s="1" t="s">
        <v>1621</v>
      </c>
      <c r="C2013" s="2">
        <v>30197</v>
      </c>
      <c r="D2013" s="3">
        <v>0.20833333333333334</v>
      </c>
      <c r="E2013" s="1" t="s">
        <v>1622</v>
      </c>
      <c r="F2013" s="1" t="s">
        <v>2222</v>
      </c>
      <c r="G2013" s="1" t="s">
        <v>13</v>
      </c>
      <c r="H2013" s="1" t="s">
        <v>14</v>
      </c>
      <c r="I2013" s="1" t="s">
        <v>15</v>
      </c>
      <c r="J2013" s="1">
        <f>FIND(", ",space_missions[[#This Row],[Location]])</f>
        <v>6</v>
      </c>
      <c r="K2013" s="1" t="str">
        <f t="shared" si="31"/>
        <v xml:space="preserve"> Japan</v>
      </c>
      <c r="L2013" s="1" t="str">
        <f>_xlfn.CONCAT(space_missions[[#This Row],[Company]],"-",space_missions[[#This Row],[Rocket]])</f>
        <v>MHI-N-I</v>
      </c>
      <c r="M2013" s="1">
        <f>YEAR(space_missions[[#This Row],[Date]])</f>
        <v>1982</v>
      </c>
    </row>
    <row r="2014" spans="1:13">
      <c r="A2014" s="1" t="s">
        <v>9</v>
      </c>
      <c r="B2014" s="1" t="s">
        <v>847</v>
      </c>
      <c r="C2014" s="2">
        <v>30198</v>
      </c>
      <c r="D2014" s="3">
        <v>0.74305555555555558</v>
      </c>
      <c r="E2014" s="1" t="s">
        <v>937</v>
      </c>
      <c r="F2014" s="1" t="s">
        <v>2223</v>
      </c>
      <c r="G2014" s="1" t="s">
        <v>13</v>
      </c>
      <c r="H2014" s="1" t="s">
        <v>14</v>
      </c>
      <c r="I2014" s="1" t="s">
        <v>15</v>
      </c>
      <c r="J2014" s="1">
        <f>FIND(", ",space_missions[[#This Row],[Location]])</f>
        <v>11</v>
      </c>
      <c r="K2014" s="1" t="str">
        <f t="shared" si="31"/>
        <v xml:space="preserve"> Kazakhstan</v>
      </c>
      <c r="L2014" s="1" t="str">
        <f>_xlfn.CONCAT(space_missions[[#This Row],[Company]],"-",space_missions[[#This Row],[Rocket]])</f>
        <v>RVSN USSR-Tsyklon-2</v>
      </c>
      <c r="M2014" s="1">
        <f>YEAR(space_missions[[#This Row],[Date]])</f>
        <v>1982</v>
      </c>
    </row>
    <row r="2015" spans="1:13">
      <c r="A2015" s="1" t="s">
        <v>2043</v>
      </c>
      <c r="B2015" s="1" t="s">
        <v>2044</v>
      </c>
      <c r="C2015" s="2">
        <v>30203</v>
      </c>
      <c r="D2015" s="3">
        <v>9.166666666666666E-2</v>
      </c>
      <c r="E2015" s="1" t="s">
        <v>2045</v>
      </c>
      <c r="F2015" s="1" t="s">
        <v>2224</v>
      </c>
      <c r="G2015" s="1" t="s">
        <v>13</v>
      </c>
      <c r="H2015" s="1" t="s">
        <v>14</v>
      </c>
      <c r="I2015" s="1" t="s">
        <v>21</v>
      </c>
      <c r="J2015" s="1">
        <f>FIND(", ",space_missions[[#This Row],[Location]])</f>
        <v>12</v>
      </c>
      <c r="K2015" s="1" t="str">
        <f t="shared" si="31"/>
        <v xml:space="preserve"> France</v>
      </c>
      <c r="L2015" s="1" t="str">
        <f>_xlfn.CONCAT(space_missions[[#This Row],[Company]],"-",space_missions[[#This Row],[Rocket]])</f>
        <v>ESA-Ariane 1</v>
      </c>
      <c r="M2015" s="1">
        <f>YEAR(space_missions[[#This Row],[Date]])</f>
        <v>1982</v>
      </c>
    </row>
    <row r="2016" spans="1:13">
      <c r="A2016" s="1" t="s">
        <v>973</v>
      </c>
      <c r="B2016" s="1" t="s">
        <v>1288</v>
      </c>
      <c r="C2016" s="2">
        <v>30203</v>
      </c>
      <c r="D2016" s="3">
        <v>0.30486111111111114</v>
      </c>
      <c r="E2016" s="1" t="s">
        <v>2225</v>
      </c>
      <c r="F2016" s="1" t="s">
        <v>2226</v>
      </c>
      <c r="G2016" s="1" t="s">
        <v>2227</v>
      </c>
      <c r="H2016" s="1" t="s">
        <v>2228</v>
      </c>
      <c r="I2016" s="1" t="s">
        <v>15</v>
      </c>
      <c r="J2016" s="1">
        <f>FIND(", ",space_missions[[#This Row],[Location]])</f>
        <v>17</v>
      </c>
      <c r="K2016" s="1" t="str">
        <f t="shared" si="31"/>
        <v xml:space="preserve"> China</v>
      </c>
      <c r="L2016" s="1" t="str">
        <f>_xlfn.CONCAT(space_missions[[#This Row],[Company]],"-",space_missions[[#This Row],[Rocket]])</f>
        <v>CASC-Long March 2C</v>
      </c>
      <c r="M2016" s="1">
        <f>YEAR(space_missions[[#This Row],[Date]])</f>
        <v>1982</v>
      </c>
    </row>
    <row r="2017" spans="1:13">
      <c r="A2017" s="1" t="s">
        <v>9</v>
      </c>
      <c r="B2017" s="1" t="s">
        <v>1828</v>
      </c>
      <c r="C2017" s="2">
        <v>30210</v>
      </c>
      <c r="D2017" s="3">
        <v>0.2048611111111111</v>
      </c>
      <c r="E2017" s="1" t="s">
        <v>1829</v>
      </c>
      <c r="F2017" s="1" t="s">
        <v>2229</v>
      </c>
      <c r="G2017" s="1" t="s">
        <v>13</v>
      </c>
      <c r="H2017" s="1" t="s">
        <v>14</v>
      </c>
      <c r="I2017" s="1" t="s">
        <v>15</v>
      </c>
      <c r="J2017" s="1">
        <f>FIND(", ",space_missions[[#This Row],[Location]])</f>
        <v>10</v>
      </c>
      <c r="K2017" s="1" t="str">
        <f t="shared" si="31"/>
        <v xml:space="preserve"> Russia</v>
      </c>
      <c r="L2017" s="1" t="str">
        <f>_xlfn.CONCAT(space_missions[[#This Row],[Company]],"-",space_missions[[#This Row],[Rocket]])</f>
        <v>RVSN USSR-Tsyklon-3</v>
      </c>
      <c r="M2017" s="1">
        <f>YEAR(space_missions[[#This Row],[Date]])</f>
        <v>1982</v>
      </c>
    </row>
    <row r="2018" spans="1:13">
      <c r="A2018" s="1" t="s">
        <v>9</v>
      </c>
      <c r="B2018" s="1" t="s">
        <v>2113</v>
      </c>
      <c r="C2018" s="2">
        <v>30216</v>
      </c>
      <c r="D2018" s="3">
        <v>0.26597222222222222</v>
      </c>
      <c r="E2018" s="1" t="s">
        <v>1302</v>
      </c>
      <c r="F2018" s="1" t="s">
        <v>2230</v>
      </c>
      <c r="G2018" s="1" t="s">
        <v>13</v>
      </c>
      <c r="H2018" s="1" t="s">
        <v>14</v>
      </c>
      <c r="I2018" s="1" t="s">
        <v>15</v>
      </c>
      <c r="J2018" s="1">
        <f>FIND(", ",space_missions[[#This Row],[Location]])</f>
        <v>10</v>
      </c>
      <c r="K2018" s="1" t="str">
        <f t="shared" si="31"/>
        <v xml:space="preserve"> Russia</v>
      </c>
      <c r="L2018" s="1" t="str">
        <f>_xlfn.CONCAT(space_missions[[#This Row],[Company]],"-",space_missions[[#This Row],[Rocket]])</f>
        <v>RVSN USSR-Molniya-M /Block 2BL</v>
      </c>
      <c r="M2018" s="1">
        <f>YEAR(space_missions[[#This Row],[Date]])</f>
        <v>1982</v>
      </c>
    </row>
    <row r="2019" spans="1:13">
      <c r="A2019" s="1" t="s">
        <v>9</v>
      </c>
      <c r="B2019" s="1" t="s">
        <v>2050</v>
      </c>
      <c r="C2019" s="2">
        <v>30218</v>
      </c>
      <c r="D2019" s="3">
        <v>0.38541666666666669</v>
      </c>
      <c r="E2019" s="1" t="s">
        <v>1829</v>
      </c>
      <c r="F2019" s="1" t="s">
        <v>2231</v>
      </c>
      <c r="G2019" s="1" t="s">
        <v>13</v>
      </c>
      <c r="H2019" s="1" t="s">
        <v>14</v>
      </c>
      <c r="I2019" s="1" t="s">
        <v>15</v>
      </c>
      <c r="J2019" s="1">
        <f>FIND(", ",space_missions[[#This Row],[Location]])</f>
        <v>10</v>
      </c>
      <c r="K2019" s="1" t="str">
        <f t="shared" si="31"/>
        <v xml:space="preserve"> Russia</v>
      </c>
      <c r="L2019" s="1" t="str">
        <f>_xlfn.CONCAT(space_missions[[#This Row],[Company]],"-",space_missions[[#This Row],[Rocket]])</f>
        <v>RVSN USSR-Tsyklon-3</v>
      </c>
      <c r="M2019" s="1">
        <f>YEAR(space_missions[[#This Row],[Date]])</f>
        <v>1982</v>
      </c>
    </row>
    <row r="2020" spans="1:13">
      <c r="A2020" s="1" t="s">
        <v>92</v>
      </c>
      <c r="B2020" s="1" t="s">
        <v>482</v>
      </c>
      <c r="C2020" s="2">
        <v>30222</v>
      </c>
      <c r="D2020" s="3">
        <v>0.97013888888888888</v>
      </c>
      <c r="E2020" s="1" t="s">
        <v>1632</v>
      </c>
      <c r="F2020" s="1" t="s">
        <v>2232</v>
      </c>
      <c r="G2020" s="1" t="s">
        <v>13</v>
      </c>
      <c r="H2020" s="1" t="s">
        <v>14</v>
      </c>
      <c r="I2020" s="1" t="s">
        <v>15</v>
      </c>
      <c r="J2020" s="1">
        <f>FIND(", ",space_missions[[#This Row],[Location]])</f>
        <v>8</v>
      </c>
      <c r="K2020" s="1" t="str">
        <f t="shared" si="31"/>
        <v xml:space="preserve"> USA</v>
      </c>
      <c r="L2020" s="1" t="str">
        <f>_xlfn.CONCAT(space_missions[[#This Row],[Company]],"-",space_missions[[#This Row],[Rocket]])</f>
        <v>General Dynamics-Atlas-SLV3D Centaur-D1AR</v>
      </c>
      <c r="M2020" s="1">
        <f>YEAR(space_missions[[#This Row],[Date]])</f>
        <v>1982</v>
      </c>
    </row>
    <row r="2021" spans="1:13">
      <c r="A2021" s="1" t="s">
        <v>9</v>
      </c>
      <c r="B2021" s="1" t="s">
        <v>961</v>
      </c>
      <c r="C2021" s="2">
        <v>30243</v>
      </c>
      <c r="D2021" s="3">
        <v>0.24861111111111112</v>
      </c>
      <c r="E2021" s="1" t="s">
        <v>685</v>
      </c>
      <c r="F2021" s="1" t="s">
        <v>2233</v>
      </c>
      <c r="G2021" s="1" t="s">
        <v>13</v>
      </c>
      <c r="H2021" s="1" t="s">
        <v>14</v>
      </c>
      <c r="I2021" s="1" t="s">
        <v>15</v>
      </c>
      <c r="J2021" s="1">
        <f>FIND(", ",space_missions[[#This Row],[Location]])</f>
        <v>11</v>
      </c>
      <c r="K2021" s="1" t="str">
        <f t="shared" si="31"/>
        <v xml:space="preserve"> Russia</v>
      </c>
      <c r="L2021" s="1" t="str">
        <f>_xlfn.CONCAT(space_missions[[#This Row],[Company]],"-",space_missions[[#This Row],[Rocket]])</f>
        <v>RVSN USSR-Cosmos-3M (11K65M)</v>
      </c>
      <c r="M2021" s="1">
        <f>YEAR(space_missions[[#This Row],[Date]])</f>
        <v>1982</v>
      </c>
    </row>
    <row r="2022" spans="1:13">
      <c r="A2022" s="1" t="s">
        <v>9</v>
      </c>
      <c r="B2022" s="1" t="s">
        <v>1338</v>
      </c>
      <c r="C2022" s="2">
        <v>30245</v>
      </c>
      <c r="D2022" s="3">
        <v>0.58333333333333337</v>
      </c>
      <c r="E2022" s="1" t="s">
        <v>685</v>
      </c>
      <c r="F2022" s="1" t="s">
        <v>2234</v>
      </c>
      <c r="G2022" s="1" t="s">
        <v>13</v>
      </c>
      <c r="H2022" s="1" t="s">
        <v>14</v>
      </c>
      <c r="I2022" s="1" t="s">
        <v>15</v>
      </c>
      <c r="J2022" s="1">
        <f>FIND(", ",space_missions[[#This Row],[Location]])</f>
        <v>11</v>
      </c>
      <c r="K2022" s="1" t="str">
        <f t="shared" si="31"/>
        <v xml:space="preserve"> Russia</v>
      </c>
      <c r="L2022" s="1" t="str">
        <f>_xlfn.CONCAT(space_missions[[#This Row],[Company]],"-",space_missions[[#This Row],[Rocket]])</f>
        <v>RVSN USSR-Cosmos-3M (11K65M)</v>
      </c>
      <c r="M2022" s="1">
        <f>YEAR(space_missions[[#This Row],[Date]])</f>
        <v>1982</v>
      </c>
    </row>
    <row r="2023" spans="1:13">
      <c r="A2023" s="1" t="s">
        <v>463</v>
      </c>
      <c r="B2023" s="1" t="s">
        <v>464</v>
      </c>
      <c r="C2023" s="2">
        <v>30254</v>
      </c>
      <c r="D2023" s="3"/>
      <c r="E2023" s="1" t="s">
        <v>2235</v>
      </c>
      <c r="F2023" s="1" t="s">
        <v>2236</v>
      </c>
      <c r="G2023" s="1" t="s">
        <v>13</v>
      </c>
      <c r="H2023" s="1" t="s">
        <v>14</v>
      </c>
      <c r="I2023" s="1" t="s">
        <v>15</v>
      </c>
      <c r="J2023" s="1">
        <f>FIND(", ",space_missions[[#This Row],[Location]])</f>
        <v>7</v>
      </c>
      <c r="K2023" s="1" t="str">
        <f t="shared" si="31"/>
        <v xml:space="preserve"> USA</v>
      </c>
      <c r="L2023" s="1" t="str">
        <f>_xlfn.CONCAT(space_missions[[#This Row],[Company]],"-",space_missions[[#This Row],[Rocket]])</f>
        <v>Martin Marietta-Titan 34D</v>
      </c>
      <c r="M2023" s="1">
        <f>YEAR(space_missions[[#This Row],[Date]])</f>
        <v>1982</v>
      </c>
    </row>
    <row r="2024" spans="1:13">
      <c r="A2024" s="1" t="s">
        <v>9</v>
      </c>
      <c r="B2024" s="1" t="s">
        <v>961</v>
      </c>
      <c r="C2024" s="2">
        <v>30266</v>
      </c>
      <c r="D2024" s="3">
        <v>0.25972222222222224</v>
      </c>
      <c r="E2024" s="1" t="s">
        <v>685</v>
      </c>
      <c r="F2024" s="1" t="s">
        <v>2237</v>
      </c>
      <c r="G2024" s="1" t="s">
        <v>13</v>
      </c>
      <c r="H2024" s="1" t="s">
        <v>14</v>
      </c>
      <c r="I2024" s="1" t="s">
        <v>15</v>
      </c>
      <c r="J2024" s="1">
        <f>FIND(", ",space_missions[[#This Row],[Location]])</f>
        <v>11</v>
      </c>
      <c r="K2024" s="1" t="str">
        <f t="shared" si="31"/>
        <v xml:space="preserve"> Russia</v>
      </c>
      <c r="L2024" s="1" t="str">
        <f>_xlfn.CONCAT(space_missions[[#This Row],[Company]],"-",space_missions[[#This Row],[Rocket]])</f>
        <v>RVSN USSR-Cosmos-3M (11K65M)</v>
      </c>
      <c r="M2024" s="1">
        <f>YEAR(space_missions[[#This Row],[Date]])</f>
        <v>1982</v>
      </c>
    </row>
    <row r="2025" spans="1:13">
      <c r="A2025" s="1" t="s">
        <v>54</v>
      </c>
      <c r="B2025" s="1" t="s">
        <v>749</v>
      </c>
      <c r="C2025" s="2">
        <v>30266</v>
      </c>
      <c r="D2025" s="3">
        <v>0.5131944444444444</v>
      </c>
      <c r="E2025" s="1" t="s">
        <v>2127</v>
      </c>
      <c r="F2025" s="1" t="s">
        <v>2238</v>
      </c>
      <c r="G2025" s="1" t="s">
        <v>13</v>
      </c>
      <c r="H2025" s="1" t="s">
        <v>2129</v>
      </c>
      <c r="I2025" s="1" t="s">
        <v>15</v>
      </c>
      <c r="J2025" s="1">
        <f>FIND(", ",space_missions[[#This Row],[Location]])</f>
        <v>7</v>
      </c>
      <c r="K2025" s="1" t="str">
        <f t="shared" si="31"/>
        <v xml:space="preserve"> USA</v>
      </c>
      <c r="L2025" s="1" t="str">
        <f>_xlfn.CONCAT(space_missions[[#This Row],[Company]],"-",space_missions[[#This Row],[Rocket]])</f>
        <v>NASA-Space Shuttle Columbia</v>
      </c>
      <c r="M2025" s="1">
        <f>YEAR(space_missions[[#This Row],[Date]])</f>
        <v>1982</v>
      </c>
    </row>
    <row r="2026" spans="1:13">
      <c r="A2026" s="1" t="s">
        <v>463</v>
      </c>
      <c r="B2026" s="1" t="s">
        <v>388</v>
      </c>
      <c r="C2026" s="2">
        <v>30272</v>
      </c>
      <c r="D2026" s="3">
        <v>0.89027777777777772</v>
      </c>
      <c r="E2026" s="1" t="s">
        <v>1163</v>
      </c>
      <c r="F2026" s="1" t="s">
        <v>1772</v>
      </c>
      <c r="G2026" s="1" t="s">
        <v>13</v>
      </c>
      <c r="H2026" s="1" t="s">
        <v>14</v>
      </c>
      <c r="I2026" s="1" t="s">
        <v>15</v>
      </c>
      <c r="J2026" s="1">
        <f>FIND(", ",space_missions[[#This Row],[Location]])</f>
        <v>7</v>
      </c>
      <c r="K2026" s="1" t="str">
        <f t="shared" si="31"/>
        <v xml:space="preserve"> USA</v>
      </c>
      <c r="L2026" s="1" t="str">
        <f>_xlfn.CONCAT(space_missions[[#This Row],[Company]],"-",space_missions[[#This Row],[Rocket]])</f>
        <v>Martin Marietta-Titan IIID</v>
      </c>
      <c r="M2026" s="1">
        <f>YEAR(space_missions[[#This Row],[Date]])</f>
        <v>1982</v>
      </c>
    </row>
    <row r="2027" spans="1:13">
      <c r="A2027" s="1" t="s">
        <v>9</v>
      </c>
      <c r="B2027" s="1" t="s">
        <v>961</v>
      </c>
      <c r="C2027" s="2">
        <v>30279</v>
      </c>
      <c r="D2027" s="3">
        <v>0.45833333333333331</v>
      </c>
      <c r="E2027" s="1" t="s">
        <v>685</v>
      </c>
      <c r="F2027" s="1" t="s">
        <v>2239</v>
      </c>
      <c r="G2027" s="1" t="s">
        <v>13</v>
      </c>
      <c r="H2027" s="1" t="s">
        <v>14</v>
      </c>
      <c r="I2027" s="1" t="s">
        <v>21</v>
      </c>
      <c r="J2027" s="1">
        <f>FIND(", ",space_missions[[#This Row],[Location]])</f>
        <v>11</v>
      </c>
      <c r="K2027" s="1" t="str">
        <f t="shared" si="31"/>
        <v xml:space="preserve"> Russia</v>
      </c>
      <c r="L2027" s="1" t="str">
        <f>_xlfn.CONCAT(space_missions[[#This Row],[Company]],"-",space_missions[[#This Row],[Rocket]])</f>
        <v>RVSN USSR-Cosmos-3M (11K65M)</v>
      </c>
      <c r="M2027" s="1">
        <f>YEAR(space_missions[[#This Row],[Date]])</f>
        <v>1982</v>
      </c>
    </row>
    <row r="2028" spans="1:13">
      <c r="A2028" s="1" t="s">
        <v>9</v>
      </c>
      <c r="B2028" s="1" t="s">
        <v>10</v>
      </c>
      <c r="C2028" s="2">
        <v>30293</v>
      </c>
      <c r="D2028" s="3">
        <v>0.57361111111111107</v>
      </c>
      <c r="E2028" s="1" t="s">
        <v>1463</v>
      </c>
      <c r="F2028" s="1" t="s">
        <v>2240</v>
      </c>
      <c r="G2028" s="1" t="s">
        <v>13</v>
      </c>
      <c r="H2028" s="1" t="s">
        <v>14</v>
      </c>
      <c r="I2028" s="1" t="s">
        <v>56</v>
      </c>
      <c r="J2028" s="1">
        <f>FIND(", ",space_missions[[#This Row],[Location]])</f>
        <v>9</v>
      </c>
      <c r="K2028" s="1" t="str">
        <f t="shared" si="31"/>
        <v xml:space="preserve"> Kazakhstan</v>
      </c>
      <c r="L2028" s="1" t="str">
        <f>_xlfn.CONCAT(space_missions[[#This Row],[Company]],"-",space_missions[[#This Row],[Rocket]])</f>
        <v>RVSN USSR-Molniya-M /Block ML</v>
      </c>
      <c r="M2028" s="1">
        <f>YEAR(space_missions[[#This Row],[Date]])</f>
        <v>1982</v>
      </c>
    </row>
    <row r="2029" spans="1:13">
      <c r="A2029" s="1" t="s">
        <v>9</v>
      </c>
      <c r="B2029" s="1" t="s">
        <v>1116</v>
      </c>
      <c r="C2029" s="2">
        <v>30299</v>
      </c>
      <c r="D2029" s="3">
        <v>0.9375</v>
      </c>
      <c r="E2029" s="1" t="s">
        <v>396</v>
      </c>
      <c r="F2029" s="1" t="s">
        <v>2241</v>
      </c>
      <c r="G2029" s="1" t="s">
        <v>13</v>
      </c>
      <c r="H2029" s="1" t="s">
        <v>14</v>
      </c>
      <c r="I2029" s="1" t="s">
        <v>15</v>
      </c>
      <c r="J2029" s="1">
        <f>FIND(", ",space_missions[[#This Row],[Location]])</f>
        <v>10</v>
      </c>
      <c r="K2029" s="1" t="str">
        <f t="shared" si="31"/>
        <v xml:space="preserve"> Russia</v>
      </c>
      <c r="L2029" s="1" t="str">
        <f>_xlfn.CONCAT(space_missions[[#This Row],[Company]],"-",space_missions[[#This Row],[Rocket]])</f>
        <v>RVSN USSR-Vostok-2M</v>
      </c>
      <c r="M2029" s="1">
        <f>YEAR(space_missions[[#This Row],[Date]])</f>
        <v>1982</v>
      </c>
    </row>
    <row r="2030" spans="1:13">
      <c r="A2030" s="1" t="s">
        <v>92</v>
      </c>
      <c r="B2030" s="1" t="s">
        <v>127</v>
      </c>
      <c r="C2030" s="2">
        <v>30306</v>
      </c>
      <c r="D2030" s="3">
        <v>0.10972222222222222</v>
      </c>
      <c r="E2030" s="1" t="s">
        <v>1965</v>
      </c>
      <c r="F2030" s="1" t="s">
        <v>2242</v>
      </c>
      <c r="G2030" s="1" t="s">
        <v>13</v>
      </c>
      <c r="H2030" s="1" t="s">
        <v>14</v>
      </c>
      <c r="I2030" s="1" t="s">
        <v>15</v>
      </c>
      <c r="J2030" s="1">
        <f>FIND(", ",space_missions[[#This Row],[Location]])</f>
        <v>7</v>
      </c>
      <c r="K2030" s="1" t="str">
        <f t="shared" si="31"/>
        <v xml:space="preserve"> USA</v>
      </c>
      <c r="L2030" s="1" t="str">
        <f>_xlfn.CONCAT(space_missions[[#This Row],[Company]],"-",space_missions[[#This Row],[Rocket]])</f>
        <v>General Dynamics-Atlas-E/F Star-37S-ISS</v>
      </c>
      <c r="M2030" s="1">
        <f>YEAR(space_missions[[#This Row],[Date]])</f>
        <v>1982</v>
      </c>
    </row>
    <row r="2031" spans="1:13">
      <c r="A2031" s="1" t="s">
        <v>9</v>
      </c>
      <c r="B2031" s="1" t="s">
        <v>961</v>
      </c>
      <c r="C2031" s="2">
        <v>30314</v>
      </c>
      <c r="D2031" s="3">
        <v>0.5</v>
      </c>
      <c r="E2031" s="1" t="s">
        <v>685</v>
      </c>
      <c r="F2031" s="1" t="s">
        <v>2243</v>
      </c>
      <c r="G2031" s="1" t="s">
        <v>13</v>
      </c>
      <c r="H2031" s="1" t="s">
        <v>14</v>
      </c>
      <c r="I2031" s="1" t="s">
        <v>15</v>
      </c>
      <c r="J2031" s="1">
        <f>FIND(", ",space_missions[[#This Row],[Location]])</f>
        <v>11</v>
      </c>
      <c r="K2031" s="1" t="str">
        <f t="shared" si="31"/>
        <v xml:space="preserve"> Russia</v>
      </c>
      <c r="L2031" s="1" t="str">
        <f>_xlfn.CONCAT(space_missions[[#This Row],[Company]],"-",space_missions[[#This Row],[Rocket]])</f>
        <v>RVSN USSR-Cosmos-3M (11K65M)</v>
      </c>
      <c r="M2031" s="1">
        <f>YEAR(space_missions[[#This Row],[Date]])</f>
        <v>1982</v>
      </c>
    </row>
    <row r="2032" spans="1:13">
      <c r="A2032" s="1" t="s">
        <v>9</v>
      </c>
      <c r="B2032" s="1" t="s">
        <v>684</v>
      </c>
      <c r="C2032" s="2">
        <v>30328</v>
      </c>
      <c r="D2032" s="3">
        <v>0.58472222222222225</v>
      </c>
      <c r="E2032" s="1" t="s">
        <v>685</v>
      </c>
      <c r="F2032" s="1" t="s">
        <v>2244</v>
      </c>
      <c r="G2032" s="1" t="s">
        <v>13</v>
      </c>
      <c r="H2032" s="1" t="s">
        <v>14</v>
      </c>
      <c r="I2032" s="1" t="s">
        <v>15</v>
      </c>
      <c r="J2032" s="1">
        <f>FIND(", ",space_missions[[#This Row],[Location]])</f>
        <v>11</v>
      </c>
      <c r="K2032" s="1" t="str">
        <f t="shared" si="31"/>
        <v xml:space="preserve"> Russia</v>
      </c>
      <c r="L2032" s="1" t="str">
        <f>_xlfn.CONCAT(space_missions[[#This Row],[Company]],"-",space_missions[[#This Row],[Rocket]])</f>
        <v>RVSN USSR-Cosmos-3M (11K65M)</v>
      </c>
      <c r="M2032" s="1">
        <f>YEAR(space_missions[[#This Row],[Date]])</f>
        <v>1983</v>
      </c>
    </row>
    <row r="2033" spans="1:13">
      <c r="A2033" s="1" t="s">
        <v>9</v>
      </c>
      <c r="B2033" s="1" t="s">
        <v>684</v>
      </c>
      <c r="C2033" s="2">
        <v>30335</v>
      </c>
      <c r="D2033" s="3">
        <v>0.10069444444444445</v>
      </c>
      <c r="E2033" s="1" t="s">
        <v>685</v>
      </c>
      <c r="F2033" s="1" t="s">
        <v>2245</v>
      </c>
      <c r="G2033" s="1" t="s">
        <v>13</v>
      </c>
      <c r="H2033" s="1" t="s">
        <v>14</v>
      </c>
      <c r="I2033" s="1" t="s">
        <v>15</v>
      </c>
      <c r="J2033" s="1">
        <f>FIND(", ",space_missions[[#This Row],[Location]])</f>
        <v>11</v>
      </c>
      <c r="K2033" s="1" t="str">
        <f t="shared" si="31"/>
        <v xml:space="preserve"> Russia</v>
      </c>
      <c r="L2033" s="1" t="str">
        <f>_xlfn.CONCAT(space_missions[[#This Row],[Company]],"-",space_missions[[#This Row],[Rocket]])</f>
        <v>RVSN USSR-Cosmos-3M (11K65M)</v>
      </c>
      <c r="M2033" s="1">
        <f>YEAR(space_missions[[#This Row],[Date]])</f>
        <v>1983</v>
      </c>
    </row>
    <row r="2034" spans="1:13">
      <c r="A2034" s="1" t="s">
        <v>9</v>
      </c>
      <c r="B2034" s="1" t="s">
        <v>2113</v>
      </c>
      <c r="C2034" s="2">
        <v>30336</v>
      </c>
      <c r="D2034" s="3">
        <v>0.72638888888888886</v>
      </c>
      <c r="E2034" s="1" t="s">
        <v>396</v>
      </c>
      <c r="F2034" s="1" t="s">
        <v>2246</v>
      </c>
      <c r="G2034" s="1" t="s">
        <v>13</v>
      </c>
      <c r="H2034" s="1" t="s">
        <v>14</v>
      </c>
      <c r="I2034" s="1" t="s">
        <v>15</v>
      </c>
      <c r="J2034" s="1">
        <f>FIND(", ",space_missions[[#This Row],[Location]])</f>
        <v>10</v>
      </c>
      <c r="K2034" s="1" t="str">
        <f t="shared" si="31"/>
        <v xml:space="preserve"> Russia</v>
      </c>
      <c r="L2034" s="1" t="str">
        <f>_xlfn.CONCAT(space_missions[[#This Row],[Company]],"-",space_missions[[#This Row],[Rocket]])</f>
        <v>RVSN USSR-Vostok-2M</v>
      </c>
      <c r="M2034" s="1">
        <f>YEAR(space_missions[[#This Row],[Date]])</f>
        <v>1983</v>
      </c>
    </row>
    <row r="2035" spans="1:13">
      <c r="A2035" s="1" t="s">
        <v>9</v>
      </c>
      <c r="B2035" s="1" t="s">
        <v>684</v>
      </c>
      <c r="C2035" s="2">
        <v>30341</v>
      </c>
      <c r="D2035" s="3">
        <v>0.5</v>
      </c>
      <c r="E2035" s="1" t="s">
        <v>685</v>
      </c>
      <c r="F2035" s="1" t="s">
        <v>2247</v>
      </c>
      <c r="G2035" s="1" t="s">
        <v>13</v>
      </c>
      <c r="H2035" s="1" t="s">
        <v>14</v>
      </c>
      <c r="I2035" s="1" t="s">
        <v>21</v>
      </c>
      <c r="J2035" s="1">
        <f>FIND(", ",space_missions[[#This Row],[Location]])</f>
        <v>11</v>
      </c>
      <c r="K2035" s="1" t="str">
        <f t="shared" si="31"/>
        <v xml:space="preserve"> Russia</v>
      </c>
      <c r="L2035" s="1" t="str">
        <f>_xlfn.CONCAT(space_missions[[#This Row],[Company]],"-",space_missions[[#This Row],[Rocket]])</f>
        <v>RVSN USSR-Cosmos-3M (11K65M)</v>
      </c>
      <c r="M2035" s="1">
        <f>YEAR(space_missions[[#This Row],[Date]])</f>
        <v>1983</v>
      </c>
    </row>
    <row r="2036" spans="1:13">
      <c r="A2036" s="1" t="s">
        <v>1620</v>
      </c>
      <c r="B2036" s="1" t="s">
        <v>1621</v>
      </c>
      <c r="C2036" s="2">
        <v>30351</v>
      </c>
      <c r="D2036" s="3">
        <v>0.35902777777777778</v>
      </c>
      <c r="E2036" s="1" t="s">
        <v>2110</v>
      </c>
      <c r="F2036" s="1" t="s">
        <v>2248</v>
      </c>
      <c r="G2036" s="1" t="s">
        <v>13</v>
      </c>
      <c r="H2036" s="1" t="s">
        <v>14</v>
      </c>
      <c r="I2036" s="1" t="s">
        <v>15</v>
      </c>
      <c r="J2036" s="1">
        <f>FIND(", ",space_missions[[#This Row],[Location]])</f>
        <v>6</v>
      </c>
      <c r="K2036" s="1" t="str">
        <f t="shared" si="31"/>
        <v xml:space="preserve"> Japan</v>
      </c>
      <c r="L2036" s="1" t="str">
        <f>_xlfn.CONCAT(space_missions[[#This Row],[Company]],"-",space_missions[[#This Row],[Rocket]])</f>
        <v>MHI-N-II Star-37E</v>
      </c>
      <c r="M2036" s="1">
        <f>YEAR(space_missions[[#This Row],[Date]])</f>
        <v>1983</v>
      </c>
    </row>
    <row r="2037" spans="1:13">
      <c r="A2037" s="1" t="s">
        <v>92</v>
      </c>
      <c r="B2037" s="1" t="s">
        <v>171</v>
      </c>
      <c r="C2037" s="2">
        <v>30356</v>
      </c>
      <c r="D2037" s="3">
        <v>0.57430555555555551</v>
      </c>
      <c r="E2037" s="1" t="s">
        <v>2249</v>
      </c>
      <c r="F2037" s="1" t="s">
        <v>2250</v>
      </c>
      <c r="G2037" s="1" t="s">
        <v>13</v>
      </c>
      <c r="H2037" s="1" t="s">
        <v>14</v>
      </c>
      <c r="I2037" s="1" t="s">
        <v>15</v>
      </c>
      <c r="J2037" s="1">
        <f>FIND(", ",space_missions[[#This Row],[Location]])</f>
        <v>7</v>
      </c>
      <c r="K2037" s="1" t="str">
        <f t="shared" si="31"/>
        <v xml:space="preserve"> USA</v>
      </c>
      <c r="L2037" s="1" t="str">
        <f>_xlfn.CONCAT(space_missions[[#This Row],[Company]],"-",space_missions[[#This Row],[Rocket]])</f>
        <v>General Dynamics-Atlas-H MSD</v>
      </c>
      <c r="M2037" s="1">
        <f>YEAR(space_missions[[#This Row],[Date]])</f>
        <v>1983</v>
      </c>
    </row>
    <row r="2038" spans="1:13">
      <c r="A2038" s="1" t="s">
        <v>9</v>
      </c>
      <c r="B2038" s="1" t="s">
        <v>2113</v>
      </c>
      <c r="C2038" s="2">
        <v>30363</v>
      </c>
      <c r="D2038" s="3">
        <v>0.41875000000000001</v>
      </c>
      <c r="E2038" s="1" t="s">
        <v>396</v>
      </c>
      <c r="F2038" s="1" t="s">
        <v>2251</v>
      </c>
      <c r="G2038" s="1" t="s">
        <v>13</v>
      </c>
      <c r="H2038" s="1" t="s">
        <v>14</v>
      </c>
      <c r="I2038" s="1" t="s">
        <v>15</v>
      </c>
      <c r="J2038" s="1">
        <f>FIND(", ",space_missions[[#This Row],[Location]])</f>
        <v>10</v>
      </c>
      <c r="K2038" s="1" t="str">
        <f t="shared" si="31"/>
        <v xml:space="preserve"> Russia</v>
      </c>
      <c r="L2038" s="1" t="str">
        <f>_xlfn.CONCAT(space_missions[[#This Row],[Company]],"-",space_missions[[#This Row],[Rocket]])</f>
        <v>RVSN USSR-Vostok-2M</v>
      </c>
      <c r="M2038" s="1">
        <f>YEAR(space_missions[[#This Row],[Date]])</f>
        <v>1983</v>
      </c>
    </row>
    <row r="2039" spans="1:13">
      <c r="A2039" s="1" t="s">
        <v>1057</v>
      </c>
      <c r="B2039" s="1" t="s">
        <v>1058</v>
      </c>
      <c r="C2039" s="2">
        <v>30367</v>
      </c>
      <c r="D2039" s="3">
        <v>0.21527777777777779</v>
      </c>
      <c r="E2039" s="1" t="s">
        <v>2057</v>
      </c>
      <c r="F2039" s="1" t="s">
        <v>2252</v>
      </c>
      <c r="G2039" s="1" t="s">
        <v>13</v>
      </c>
      <c r="H2039" s="1" t="s">
        <v>14</v>
      </c>
      <c r="I2039" s="1" t="s">
        <v>15</v>
      </c>
      <c r="J2039" s="1">
        <f>FIND(", ",space_missions[[#This Row],[Location]])</f>
        <v>7</v>
      </c>
      <c r="K2039" s="1" t="str">
        <f t="shared" si="31"/>
        <v xml:space="preserve"> Japan</v>
      </c>
      <c r="L2039" s="1" t="str">
        <f>_xlfn.CONCAT(space_missions[[#This Row],[Company]],"-",space_missions[[#This Row],[Rocket]])</f>
        <v>ISAS-Mu-III S</v>
      </c>
      <c r="M2039" s="1">
        <f>YEAR(space_missions[[#This Row],[Date]])</f>
        <v>1983</v>
      </c>
    </row>
    <row r="2040" spans="1:13">
      <c r="A2040" s="1" t="s">
        <v>9</v>
      </c>
      <c r="B2040" s="1" t="s">
        <v>543</v>
      </c>
      <c r="C2040" s="2">
        <v>30386</v>
      </c>
      <c r="D2040" s="3">
        <v>0.64513888888888893</v>
      </c>
      <c r="E2040" s="1" t="s">
        <v>1463</v>
      </c>
      <c r="F2040" s="1" t="s">
        <v>2253</v>
      </c>
      <c r="G2040" s="1" t="s">
        <v>13</v>
      </c>
      <c r="H2040" s="1" t="s">
        <v>14</v>
      </c>
      <c r="I2040" s="1" t="s">
        <v>15</v>
      </c>
      <c r="J2040" s="1">
        <f>FIND(", ",space_missions[[#This Row],[Location]])</f>
        <v>10</v>
      </c>
      <c r="K2040" s="1" t="str">
        <f t="shared" si="31"/>
        <v xml:space="preserve"> Russia</v>
      </c>
      <c r="L2040" s="1" t="str">
        <f>_xlfn.CONCAT(space_missions[[#This Row],[Company]],"-",space_missions[[#This Row],[Rocket]])</f>
        <v>RVSN USSR-Molniya-M /Block ML</v>
      </c>
      <c r="M2040" s="1">
        <f>YEAR(space_missions[[#This Row],[Date]])</f>
        <v>1983</v>
      </c>
    </row>
    <row r="2041" spans="1:13">
      <c r="A2041" s="1" t="s">
        <v>9</v>
      </c>
      <c r="B2041" s="1" t="s">
        <v>420</v>
      </c>
      <c r="C2041" s="2">
        <v>30390</v>
      </c>
      <c r="D2041" s="3">
        <v>0.9375</v>
      </c>
      <c r="E2041" s="1" t="s">
        <v>924</v>
      </c>
      <c r="F2041" s="1" t="s">
        <v>2254</v>
      </c>
      <c r="G2041" s="1" t="s">
        <v>13</v>
      </c>
      <c r="H2041" s="1" t="s">
        <v>14</v>
      </c>
      <c r="I2041" s="1" t="s">
        <v>15</v>
      </c>
      <c r="J2041" s="1">
        <f>FIND(", ",space_missions[[#This Row],[Location]])</f>
        <v>10</v>
      </c>
      <c r="K2041" s="1" t="str">
        <f t="shared" si="31"/>
        <v xml:space="preserve"> Russia</v>
      </c>
      <c r="L2041" s="1" t="str">
        <f>_xlfn.CONCAT(space_missions[[#This Row],[Company]],"-",space_missions[[#This Row],[Rocket]])</f>
        <v>RVSN USSR-Cosmos-3MRB (65MRB)</v>
      </c>
      <c r="M2041" s="1">
        <f>YEAR(space_missions[[#This Row],[Date]])</f>
        <v>1983</v>
      </c>
    </row>
    <row r="2042" spans="1:13">
      <c r="A2042" s="1" t="s">
        <v>9</v>
      </c>
      <c r="B2042" s="1" t="s">
        <v>543</v>
      </c>
      <c r="C2042" s="2">
        <v>30391</v>
      </c>
      <c r="D2042" s="3">
        <v>0.75972222222222219</v>
      </c>
      <c r="E2042" s="1" t="s">
        <v>1463</v>
      </c>
      <c r="F2042" s="1" t="s">
        <v>2255</v>
      </c>
      <c r="G2042" s="1" t="s">
        <v>13</v>
      </c>
      <c r="H2042" s="1" t="s">
        <v>14</v>
      </c>
      <c r="I2042" s="1" t="s">
        <v>15</v>
      </c>
      <c r="J2042" s="1">
        <f>FIND(", ",space_missions[[#This Row],[Location]])</f>
        <v>10</v>
      </c>
      <c r="K2042" s="1" t="str">
        <f t="shared" si="31"/>
        <v xml:space="preserve"> Russia</v>
      </c>
      <c r="L2042" s="1" t="str">
        <f>_xlfn.CONCAT(space_missions[[#This Row],[Company]],"-",space_missions[[#This Row],[Rocket]])</f>
        <v>RVSN USSR-Molniya-M /Block ML</v>
      </c>
      <c r="M2042" s="1">
        <f>YEAR(space_missions[[#This Row],[Date]])</f>
        <v>1983</v>
      </c>
    </row>
    <row r="2043" spans="1:13">
      <c r="A2043" s="1" t="s">
        <v>9</v>
      </c>
      <c r="B2043" s="1" t="s">
        <v>684</v>
      </c>
      <c r="C2043" s="2">
        <v>30399</v>
      </c>
      <c r="D2043" s="3">
        <v>0.87152777777777779</v>
      </c>
      <c r="E2043" s="1" t="s">
        <v>685</v>
      </c>
      <c r="F2043" s="1" t="s">
        <v>2256</v>
      </c>
      <c r="G2043" s="1" t="s">
        <v>13</v>
      </c>
      <c r="H2043" s="1" t="s">
        <v>14</v>
      </c>
      <c r="I2043" s="1" t="s">
        <v>15</v>
      </c>
      <c r="J2043" s="1">
        <f>FIND(", ",space_missions[[#This Row],[Location]])</f>
        <v>11</v>
      </c>
      <c r="K2043" s="1" t="str">
        <f t="shared" si="31"/>
        <v xml:space="preserve"> Russia</v>
      </c>
      <c r="L2043" s="1" t="str">
        <f>_xlfn.CONCAT(space_missions[[#This Row],[Company]],"-",space_missions[[#This Row],[Rocket]])</f>
        <v>RVSN USSR-Cosmos-3M (11K65M)</v>
      </c>
      <c r="M2043" s="1">
        <f>YEAR(space_missions[[#This Row],[Date]])</f>
        <v>1983</v>
      </c>
    </row>
    <row r="2044" spans="1:13">
      <c r="A2044" s="1" t="s">
        <v>92</v>
      </c>
      <c r="B2044" s="1" t="s">
        <v>127</v>
      </c>
      <c r="C2044" s="2">
        <v>30403</v>
      </c>
      <c r="D2044" s="3">
        <v>0.66111111111111109</v>
      </c>
      <c r="E2044" s="1" t="s">
        <v>1965</v>
      </c>
      <c r="F2044" s="1" t="s">
        <v>2257</v>
      </c>
      <c r="G2044" s="1" t="s">
        <v>13</v>
      </c>
      <c r="H2044" s="1" t="s">
        <v>14</v>
      </c>
      <c r="I2044" s="1" t="s">
        <v>15</v>
      </c>
      <c r="J2044" s="1">
        <f>FIND(", ",space_missions[[#This Row],[Location]])</f>
        <v>7</v>
      </c>
      <c r="K2044" s="1" t="str">
        <f t="shared" si="31"/>
        <v xml:space="preserve"> USA</v>
      </c>
      <c r="L2044" s="1" t="str">
        <f>_xlfn.CONCAT(space_missions[[#This Row],[Company]],"-",space_missions[[#This Row],[Rocket]])</f>
        <v>General Dynamics-Atlas-E/F Star-37S-ISS</v>
      </c>
      <c r="M2044" s="1">
        <f>YEAR(space_missions[[#This Row],[Date]])</f>
        <v>1983</v>
      </c>
    </row>
    <row r="2045" spans="1:13">
      <c r="A2045" s="1" t="s">
        <v>9</v>
      </c>
      <c r="B2045" s="1" t="s">
        <v>961</v>
      </c>
      <c r="C2045" s="2">
        <v>30405</v>
      </c>
      <c r="D2045" s="3">
        <v>4.8611111111111112E-2</v>
      </c>
      <c r="E2045" s="1" t="s">
        <v>685</v>
      </c>
      <c r="F2045" s="1" t="s">
        <v>2258</v>
      </c>
      <c r="G2045" s="1" t="s">
        <v>13</v>
      </c>
      <c r="H2045" s="1" t="s">
        <v>14</v>
      </c>
      <c r="I2045" s="1" t="s">
        <v>15</v>
      </c>
      <c r="J2045" s="1">
        <f>FIND(", ",space_missions[[#This Row],[Location]])</f>
        <v>11</v>
      </c>
      <c r="K2045" s="1" t="str">
        <f t="shared" si="31"/>
        <v xml:space="preserve"> Russia</v>
      </c>
      <c r="L2045" s="1" t="str">
        <f>_xlfn.CONCAT(space_missions[[#This Row],[Company]],"-",space_missions[[#This Row],[Rocket]])</f>
        <v>RVSN USSR-Cosmos-3M (11K65M)</v>
      </c>
      <c r="M2045" s="1">
        <f>YEAR(space_missions[[#This Row],[Date]])</f>
        <v>1983</v>
      </c>
    </row>
    <row r="2046" spans="1:13">
      <c r="A2046" s="1" t="s">
        <v>9</v>
      </c>
      <c r="B2046" s="1" t="s">
        <v>10</v>
      </c>
      <c r="C2046" s="2">
        <v>30408</v>
      </c>
      <c r="D2046" s="3">
        <v>8.4722222222222227E-2</v>
      </c>
      <c r="E2046" s="1" t="s">
        <v>1463</v>
      </c>
      <c r="F2046" s="1" t="s">
        <v>2259</v>
      </c>
      <c r="G2046" s="1" t="s">
        <v>13</v>
      </c>
      <c r="H2046" s="1" t="s">
        <v>14</v>
      </c>
      <c r="I2046" s="1" t="s">
        <v>15</v>
      </c>
      <c r="J2046" s="1">
        <f>FIND(", ",space_missions[[#This Row],[Location]])</f>
        <v>9</v>
      </c>
      <c r="K2046" s="1" t="str">
        <f t="shared" si="31"/>
        <v xml:space="preserve"> Kazakhstan</v>
      </c>
      <c r="L2046" s="1" t="str">
        <f>_xlfn.CONCAT(space_missions[[#This Row],[Company]],"-",space_missions[[#This Row],[Rocket]])</f>
        <v>RVSN USSR-Molniya-M /Block ML</v>
      </c>
      <c r="M2046" s="1">
        <f>YEAR(space_missions[[#This Row],[Date]])</f>
        <v>1983</v>
      </c>
    </row>
    <row r="2047" spans="1:13">
      <c r="A2047" s="1" t="s">
        <v>54</v>
      </c>
      <c r="B2047" s="1" t="s">
        <v>749</v>
      </c>
      <c r="C2047" s="2">
        <v>30410</v>
      </c>
      <c r="D2047" s="3">
        <v>0.77083333333333337</v>
      </c>
      <c r="E2047" s="1" t="s">
        <v>2260</v>
      </c>
      <c r="F2047" s="1" t="s">
        <v>2261</v>
      </c>
      <c r="G2047" s="1" t="s">
        <v>13</v>
      </c>
      <c r="H2047" s="1" t="s">
        <v>2129</v>
      </c>
      <c r="I2047" s="1" t="s">
        <v>15</v>
      </c>
      <c r="J2047" s="1">
        <f>FIND(", ",space_missions[[#This Row],[Location]])</f>
        <v>7</v>
      </c>
      <c r="K2047" s="1" t="str">
        <f t="shared" si="31"/>
        <v xml:space="preserve"> USA</v>
      </c>
      <c r="L2047" s="1" t="str">
        <f>_xlfn.CONCAT(space_missions[[#This Row],[Company]],"-",space_missions[[#This Row],[Rocket]])</f>
        <v>NASA-Space Shuttle Challenger</v>
      </c>
      <c r="M2047" s="1">
        <f>YEAR(space_missions[[#This Row],[Date]])</f>
        <v>1983</v>
      </c>
    </row>
    <row r="2048" spans="1:13">
      <c r="A2048" s="1" t="s">
        <v>9</v>
      </c>
      <c r="B2048" s="1" t="s">
        <v>961</v>
      </c>
      <c r="C2048" s="2">
        <v>30412</v>
      </c>
      <c r="D2048" s="3">
        <v>0.5</v>
      </c>
      <c r="E2048" s="1" t="s">
        <v>685</v>
      </c>
      <c r="F2048" s="1" t="s">
        <v>2262</v>
      </c>
      <c r="G2048" s="1" t="s">
        <v>13</v>
      </c>
      <c r="H2048" s="1" t="s">
        <v>14</v>
      </c>
      <c r="I2048" s="1" t="s">
        <v>15</v>
      </c>
      <c r="J2048" s="1">
        <f>FIND(", ",space_missions[[#This Row],[Location]])</f>
        <v>11</v>
      </c>
      <c r="K2048" s="1" t="str">
        <f t="shared" si="31"/>
        <v xml:space="preserve"> Russia</v>
      </c>
      <c r="L2048" s="1" t="str">
        <f>_xlfn.CONCAT(space_missions[[#This Row],[Company]],"-",space_missions[[#This Row],[Rocket]])</f>
        <v>RVSN USSR-Cosmos-3M (11K65M)</v>
      </c>
      <c r="M2048" s="1">
        <f>YEAR(space_missions[[#This Row],[Date]])</f>
        <v>1983</v>
      </c>
    </row>
    <row r="2049" spans="1:13">
      <c r="A2049" s="1" t="s">
        <v>9</v>
      </c>
      <c r="B2049" s="1" t="s">
        <v>684</v>
      </c>
      <c r="C2049" s="2">
        <v>30418</v>
      </c>
      <c r="D2049" s="3">
        <v>0.76388888888888884</v>
      </c>
      <c r="E2049" s="1" t="s">
        <v>685</v>
      </c>
      <c r="F2049" s="1" t="s">
        <v>2263</v>
      </c>
      <c r="G2049" s="1" t="s">
        <v>13</v>
      </c>
      <c r="H2049" s="1" t="s">
        <v>14</v>
      </c>
      <c r="I2049" s="1" t="s">
        <v>15</v>
      </c>
      <c r="J2049" s="1">
        <f>FIND(", ",space_missions[[#This Row],[Location]])</f>
        <v>11</v>
      </c>
      <c r="K2049" s="1" t="str">
        <f t="shared" si="31"/>
        <v xml:space="preserve"> Russia</v>
      </c>
      <c r="L2049" s="1" t="str">
        <f>_xlfn.CONCAT(space_missions[[#This Row],[Company]],"-",space_missions[[#This Row],[Rocket]])</f>
        <v>RVSN USSR-Cosmos-3M (11K65M)</v>
      </c>
      <c r="M2049" s="1">
        <f>YEAR(space_missions[[#This Row],[Date]])</f>
        <v>1983</v>
      </c>
    </row>
    <row r="2050" spans="1:13">
      <c r="A2050" s="1" t="s">
        <v>2025</v>
      </c>
      <c r="B2050" s="1" t="s">
        <v>2026</v>
      </c>
      <c r="C2050" s="2">
        <v>30423</v>
      </c>
      <c r="D2050" s="3">
        <v>0.2388888888888889</v>
      </c>
      <c r="E2050" s="1" t="s">
        <v>2027</v>
      </c>
      <c r="F2050" s="1" t="s">
        <v>2264</v>
      </c>
      <c r="G2050" s="1" t="s">
        <v>13</v>
      </c>
      <c r="H2050" s="1" t="s">
        <v>14</v>
      </c>
      <c r="I2050" s="1" t="s">
        <v>15</v>
      </c>
      <c r="J2050" s="1">
        <f>FIND(", ",space_missions[[#This Row],[Location]])</f>
        <v>7</v>
      </c>
      <c r="K2050" s="1" t="str">
        <f t="shared" ref="K2050:K2113" si="32">RIGHT(B2050,LEN(B2050)-FIND("*",SUBSTITUTE(B2050,", ","*",LEN(B2050)-LEN(SUBSTITUTE(B2050,", ","*")))))</f>
        <v xml:space="preserve"> India</v>
      </c>
      <c r="L2050" s="1" t="str">
        <f>_xlfn.CONCAT(space_missions[[#This Row],[Company]],"-",space_missions[[#This Row],[Rocket]])</f>
        <v>ISRO-SLV-3</v>
      </c>
      <c r="M2050" s="1">
        <f>YEAR(space_missions[[#This Row],[Date]])</f>
        <v>1983</v>
      </c>
    </row>
    <row r="2051" spans="1:13">
      <c r="A2051" s="1" t="s">
        <v>42</v>
      </c>
      <c r="B2051" s="1" t="s">
        <v>322</v>
      </c>
      <c r="C2051" s="2">
        <v>30423</v>
      </c>
      <c r="D2051" s="3">
        <v>0.78125</v>
      </c>
      <c r="E2051" s="1" t="s">
        <v>1181</v>
      </c>
      <c r="F2051" s="1" t="s">
        <v>2265</v>
      </c>
      <c r="G2051" s="1" t="s">
        <v>13</v>
      </c>
      <c r="H2051" s="1" t="s">
        <v>14</v>
      </c>
      <c r="I2051" s="1" t="s">
        <v>15</v>
      </c>
      <c r="J2051" s="1">
        <f>FIND(", ",space_missions[[#This Row],[Location]])</f>
        <v>7</v>
      </c>
      <c r="K2051" s="1" t="str">
        <f t="shared" si="32"/>
        <v xml:space="preserve"> USA</v>
      </c>
      <c r="L2051" s="1" t="str">
        <f>_xlfn.CONCAT(space_missions[[#This Row],[Company]],"-",space_missions[[#This Row],[Rocket]])</f>
        <v>US Air Force-Titan III(24)B</v>
      </c>
      <c r="M2051" s="1">
        <f>YEAR(space_missions[[#This Row],[Date]])</f>
        <v>1983</v>
      </c>
    </row>
    <row r="2052" spans="1:13">
      <c r="A2052" s="1" t="s">
        <v>9</v>
      </c>
      <c r="B2052" s="1" t="s">
        <v>684</v>
      </c>
      <c r="C2052" s="2">
        <v>30425</v>
      </c>
      <c r="D2052" s="3">
        <v>0.5</v>
      </c>
      <c r="E2052" s="1" t="s">
        <v>685</v>
      </c>
      <c r="F2052" s="1" t="s">
        <v>2266</v>
      </c>
      <c r="G2052" s="1" t="s">
        <v>13</v>
      </c>
      <c r="H2052" s="1" t="s">
        <v>14</v>
      </c>
      <c r="I2052" s="1" t="s">
        <v>15</v>
      </c>
      <c r="J2052" s="1">
        <f>FIND(", ",space_missions[[#This Row],[Location]])</f>
        <v>11</v>
      </c>
      <c r="K2052" s="1" t="str">
        <f t="shared" si="32"/>
        <v xml:space="preserve"> Russia</v>
      </c>
      <c r="L2052" s="1" t="str">
        <f>_xlfn.CONCAT(space_missions[[#This Row],[Company]],"-",space_missions[[#This Row],[Rocket]])</f>
        <v>RVSN USSR-Cosmos-3M (11K65M)</v>
      </c>
      <c r="M2052" s="1">
        <f>YEAR(space_missions[[#This Row],[Date]])</f>
        <v>1983</v>
      </c>
    </row>
    <row r="2053" spans="1:13">
      <c r="A2053" s="1" t="s">
        <v>9</v>
      </c>
      <c r="B2053" s="1" t="s">
        <v>1828</v>
      </c>
      <c r="C2053" s="2">
        <v>30429</v>
      </c>
      <c r="D2053" s="3">
        <v>0.60416666666666663</v>
      </c>
      <c r="E2053" s="1" t="s">
        <v>1829</v>
      </c>
      <c r="F2053" s="1" t="s">
        <v>2267</v>
      </c>
      <c r="G2053" s="1" t="s">
        <v>13</v>
      </c>
      <c r="H2053" s="1" t="s">
        <v>14</v>
      </c>
      <c r="I2053" s="1" t="s">
        <v>15</v>
      </c>
      <c r="J2053" s="1">
        <f>FIND(", ",space_missions[[#This Row],[Location]])</f>
        <v>10</v>
      </c>
      <c r="K2053" s="1" t="str">
        <f t="shared" si="32"/>
        <v xml:space="preserve"> Russia</v>
      </c>
      <c r="L2053" s="1" t="str">
        <f>_xlfn.CONCAT(space_missions[[#This Row],[Company]],"-",space_missions[[#This Row],[Rocket]])</f>
        <v>RVSN USSR-Tsyklon-3</v>
      </c>
      <c r="M2053" s="1">
        <f>YEAR(space_missions[[#This Row],[Date]])</f>
        <v>1983</v>
      </c>
    </row>
    <row r="2054" spans="1:13">
      <c r="A2054" s="1" t="s">
        <v>9</v>
      </c>
      <c r="B2054" s="1" t="s">
        <v>2113</v>
      </c>
      <c r="C2054" s="2">
        <v>30431</v>
      </c>
      <c r="D2054" s="3">
        <v>0.81458333333333333</v>
      </c>
      <c r="E2054" s="1" t="s">
        <v>1302</v>
      </c>
      <c r="F2054" s="1" t="s">
        <v>2268</v>
      </c>
      <c r="G2054" s="1" t="s">
        <v>13</v>
      </c>
      <c r="H2054" s="1" t="s">
        <v>14</v>
      </c>
      <c r="I2054" s="1" t="s">
        <v>15</v>
      </c>
      <c r="J2054" s="1">
        <f>FIND(", ",space_missions[[#This Row],[Location]])</f>
        <v>10</v>
      </c>
      <c r="K2054" s="1" t="str">
        <f t="shared" si="32"/>
        <v xml:space="preserve"> Russia</v>
      </c>
      <c r="L2054" s="1" t="str">
        <f>_xlfn.CONCAT(space_missions[[#This Row],[Company]],"-",space_missions[[#This Row],[Rocket]])</f>
        <v>RVSN USSR-Molniya-M /Block 2BL</v>
      </c>
      <c r="M2054" s="1">
        <f>YEAR(space_missions[[#This Row],[Date]])</f>
        <v>1983</v>
      </c>
    </row>
    <row r="2055" spans="1:13">
      <c r="A2055" s="1" t="s">
        <v>9</v>
      </c>
      <c r="B2055" s="1" t="s">
        <v>420</v>
      </c>
      <c r="C2055" s="2">
        <v>30440</v>
      </c>
      <c r="D2055" s="3"/>
      <c r="E2055" s="1" t="s">
        <v>924</v>
      </c>
      <c r="F2055" s="1" t="s">
        <v>2269</v>
      </c>
      <c r="G2055" s="1" t="s">
        <v>13</v>
      </c>
      <c r="H2055" s="1" t="s">
        <v>14</v>
      </c>
      <c r="I2055" s="1" t="s">
        <v>15</v>
      </c>
      <c r="J2055" s="1">
        <f>FIND(", ",space_missions[[#This Row],[Location]])</f>
        <v>10</v>
      </c>
      <c r="K2055" s="1" t="str">
        <f t="shared" si="32"/>
        <v xml:space="preserve"> Russia</v>
      </c>
      <c r="L2055" s="1" t="str">
        <f>_xlfn.CONCAT(space_missions[[#This Row],[Company]],"-",space_missions[[#This Row],[Rocket]])</f>
        <v>RVSN USSR-Cosmos-3MRB (65MRB)</v>
      </c>
      <c r="M2055" s="1">
        <f>YEAR(space_missions[[#This Row],[Date]])</f>
        <v>1983</v>
      </c>
    </row>
    <row r="2056" spans="1:13">
      <c r="A2056" s="1" t="s">
        <v>9</v>
      </c>
      <c r="B2056" s="1" t="s">
        <v>961</v>
      </c>
      <c r="C2056" s="2">
        <v>30442</v>
      </c>
      <c r="D2056" s="3">
        <v>0.125</v>
      </c>
      <c r="E2056" s="1" t="s">
        <v>685</v>
      </c>
      <c r="F2056" s="1" t="s">
        <v>2270</v>
      </c>
      <c r="G2056" s="1" t="s">
        <v>13</v>
      </c>
      <c r="H2056" s="1" t="s">
        <v>14</v>
      </c>
      <c r="I2056" s="1" t="s">
        <v>15</v>
      </c>
      <c r="J2056" s="1">
        <f>FIND(", ",space_missions[[#This Row],[Location]])</f>
        <v>11</v>
      </c>
      <c r="K2056" s="1" t="str">
        <f t="shared" si="32"/>
        <v xml:space="preserve"> Russia</v>
      </c>
      <c r="L2056" s="1" t="str">
        <f>_xlfn.CONCAT(space_missions[[#This Row],[Company]],"-",space_missions[[#This Row],[Rocket]])</f>
        <v>RVSN USSR-Cosmos-3M (11K65M)</v>
      </c>
      <c r="M2056" s="1">
        <f>YEAR(space_missions[[#This Row],[Date]])</f>
        <v>1983</v>
      </c>
    </row>
    <row r="2057" spans="1:13">
      <c r="A2057" s="1" t="s">
        <v>9</v>
      </c>
      <c r="B2057" s="1" t="s">
        <v>739</v>
      </c>
      <c r="C2057" s="2">
        <v>30443</v>
      </c>
      <c r="D2057" s="3">
        <v>0.4375</v>
      </c>
      <c r="E2057" s="1" t="s">
        <v>937</v>
      </c>
      <c r="F2057" s="1" t="s">
        <v>2271</v>
      </c>
      <c r="G2057" s="1" t="s">
        <v>13</v>
      </c>
      <c r="H2057" s="1" t="s">
        <v>14</v>
      </c>
      <c r="I2057" s="1" t="s">
        <v>15</v>
      </c>
      <c r="J2057" s="1">
        <f>FIND(", ",space_missions[[#This Row],[Location]])</f>
        <v>11</v>
      </c>
      <c r="K2057" s="1" t="str">
        <f t="shared" si="32"/>
        <v xml:space="preserve"> Kazakhstan</v>
      </c>
      <c r="L2057" s="1" t="str">
        <f>_xlfn.CONCAT(space_missions[[#This Row],[Company]],"-",space_missions[[#This Row],[Rocket]])</f>
        <v>RVSN USSR-Tsyklon-2</v>
      </c>
      <c r="M2057" s="1">
        <f>YEAR(space_missions[[#This Row],[Date]])</f>
        <v>1983</v>
      </c>
    </row>
    <row r="2058" spans="1:13">
      <c r="A2058" s="1" t="s">
        <v>9</v>
      </c>
      <c r="B2058" s="1" t="s">
        <v>961</v>
      </c>
      <c r="C2058" s="2">
        <v>30455</v>
      </c>
      <c r="D2058" s="3">
        <v>0.5</v>
      </c>
      <c r="E2058" s="1" t="s">
        <v>685</v>
      </c>
      <c r="F2058" s="1" t="s">
        <v>2272</v>
      </c>
      <c r="G2058" s="1" t="s">
        <v>13</v>
      </c>
      <c r="H2058" s="1" t="s">
        <v>14</v>
      </c>
      <c r="I2058" s="1" t="s">
        <v>15</v>
      </c>
      <c r="J2058" s="1">
        <f>FIND(", ",space_missions[[#This Row],[Location]])</f>
        <v>11</v>
      </c>
      <c r="K2058" s="1" t="str">
        <f t="shared" si="32"/>
        <v xml:space="preserve"> Russia</v>
      </c>
      <c r="L2058" s="1" t="str">
        <f>_xlfn.CONCAT(space_missions[[#This Row],[Company]],"-",space_missions[[#This Row],[Rocket]])</f>
        <v>RVSN USSR-Cosmos-3M (11K65M)</v>
      </c>
      <c r="M2058" s="1">
        <f>YEAR(space_missions[[#This Row],[Date]])</f>
        <v>1983</v>
      </c>
    </row>
    <row r="2059" spans="1:13">
      <c r="A2059" s="1" t="s">
        <v>92</v>
      </c>
      <c r="B2059" s="1" t="s">
        <v>226</v>
      </c>
      <c r="C2059" s="2">
        <v>30455</v>
      </c>
      <c r="D2059" s="3">
        <v>0.93472222222222223</v>
      </c>
      <c r="E2059" s="1" t="s">
        <v>1632</v>
      </c>
      <c r="F2059" s="1" t="s">
        <v>2273</v>
      </c>
      <c r="G2059" s="1" t="s">
        <v>13</v>
      </c>
      <c r="H2059" s="1" t="s">
        <v>14</v>
      </c>
      <c r="I2059" s="1" t="s">
        <v>15</v>
      </c>
      <c r="J2059" s="1">
        <f>FIND(", ",space_missions[[#This Row],[Location]])</f>
        <v>8</v>
      </c>
      <c r="K2059" s="1" t="str">
        <f t="shared" si="32"/>
        <v xml:space="preserve"> USA</v>
      </c>
      <c r="L2059" s="1" t="str">
        <f>_xlfn.CONCAT(space_missions[[#This Row],[Company]],"-",space_missions[[#This Row],[Rocket]])</f>
        <v>General Dynamics-Atlas-SLV3D Centaur-D1AR</v>
      </c>
      <c r="M2059" s="1">
        <f>YEAR(space_missions[[#This Row],[Date]])</f>
        <v>1983</v>
      </c>
    </row>
    <row r="2060" spans="1:13">
      <c r="A2060" s="1" t="s">
        <v>9</v>
      </c>
      <c r="B2060" s="1" t="s">
        <v>961</v>
      </c>
      <c r="C2060" s="2">
        <v>30460</v>
      </c>
      <c r="D2060" s="3">
        <v>0.12430555555555556</v>
      </c>
      <c r="E2060" s="1" t="s">
        <v>685</v>
      </c>
      <c r="F2060" s="1" t="s">
        <v>2274</v>
      </c>
      <c r="G2060" s="1" t="s">
        <v>13</v>
      </c>
      <c r="H2060" s="1" t="s">
        <v>14</v>
      </c>
      <c r="I2060" s="1" t="s">
        <v>15</v>
      </c>
      <c r="J2060" s="1">
        <f>FIND(", ",space_missions[[#This Row],[Location]])</f>
        <v>11</v>
      </c>
      <c r="K2060" s="1" t="str">
        <f t="shared" si="32"/>
        <v xml:space="preserve"> Russia</v>
      </c>
      <c r="L2060" s="1" t="str">
        <f>_xlfn.CONCAT(space_missions[[#This Row],[Company]],"-",space_missions[[#This Row],[Rocket]])</f>
        <v>RVSN USSR-Cosmos-3M (11K65M)</v>
      </c>
      <c r="M2060" s="1">
        <f>YEAR(space_missions[[#This Row],[Date]])</f>
        <v>1983</v>
      </c>
    </row>
    <row r="2061" spans="1:13">
      <c r="A2061" s="1" t="s">
        <v>9</v>
      </c>
      <c r="B2061" s="1" t="s">
        <v>1338</v>
      </c>
      <c r="C2061" s="2">
        <v>30462</v>
      </c>
      <c r="D2061" s="3">
        <v>0.20833333333333334</v>
      </c>
      <c r="E2061" s="1" t="s">
        <v>685</v>
      </c>
      <c r="F2061" s="1" t="s">
        <v>2275</v>
      </c>
      <c r="G2061" s="1" t="s">
        <v>13</v>
      </c>
      <c r="H2061" s="1" t="s">
        <v>14</v>
      </c>
      <c r="I2061" s="1" t="s">
        <v>15</v>
      </c>
      <c r="J2061" s="1">
        <f>FIND(", ",space_missions[[#This Row],[Location]])</f>
        <v>11</v>
      </c>
      <c r="K2061" s="1" t="str">
        <f t="shared" si="32"/>
        <v xml:space="preserve"> Russia</v>
      </c>
      <c r="L2061" s="1" t="str">
        <f>_xlfn.CONCAT(space_missions[[#This Row],[Company]],"-",space_missions[[#This Row],[Rocket]])</f>
        <v>RVSN USSR-Cosmos-3M (11K65M)</v>
      </c>
      <c r="M2061" s="1">
        <f>YEAR(space_missions[[#This Row],[Date]])</f>
        <v>1983</v>
      </c>
    </row>
    <row r="2062" spans="1:13">
      <c r="A2062" s="1" t="s">
        <v>92</v>
      </c>
      <c r="B2062" s="1" t="s">
        <v>171</v>
      </c>
      <c r="C2062" s="2">
        <v>30476</v>
      </c>
      <c r="D2062" s="3">
        <v>0.97430555555555554</v>
      </c>
      <c r="E2062" s="1" t="s">
        <v>2249</v>
      </c>
      <c r="F2062" s="1" t="s">
        <v>2276</v>
      </c>
      <c r="G2062" s="1" t="s">
        <v>13</v>
      </c>
      <c r="H2062" s="1" t="s">
        <v>14</v>
      </c>
      <c r="I2062" s="1" t="s">
        <v>15</v>
      </c>
      <c r="J2062" s="1">
        <f>FIND(", ",space_missions[[#This Row],[Location]])</f>
        <v>7</v>
      </c>
      <c r="K2062" s="1" t="str">
        <f t="shared" si="32"/>
        <v xml:space="preserve"> USA</v>
      </c>
      <c r="L2062" s="1" t="str">
        <f>_xlfn.CONCAT(space_missions[[#This Row],[Company]],"-",space_missions[[#This Row],[Rocket]])</f>
        <v>General Dynamics-Atlas-H MSD</v>
      </c>
      <c r="M2062" s="1">
        <f>YEAR(space_missions[[#This Row],[Date]])</f>
        <v>1983</v>
      </c>
    </row>
    <row r="2063" spans="1:13">
      <c r="A2063" s="1" t="s">
        <v>2043</v>
      </c>
      <c r="B2063" s="1" t="s">
        <v>2044</v>
      </c>
      <c r="C2063" s="2">
        <v>30483</v>
      </c>
      <c r="D2063" s="3">
        <v>0.49930555555555556</v>
      </c>
      <c r="E2063" s="1" t="s">
        <v>2045</v>
      </c>
      <c r="F2063" s="1" t="s">
        <v>2277</v>
      </c>
      <c r="G2063" s="1" t="s">
        <v>13</v>
      </c>
      <c r="H2063" s="1" t="s">
        <v>14</v>
      </c>
      <c r="I2063" s="1" t="s">
        <v>15</v>
      </c>
      <c r="J2063" s="1">
        <f>FIND(", ",space_missions[[#This Row],[Location]])</f>
        <v>12</v>
      </c>
      <c r="K2063" s="1" t="str">
        <f t="shared" si="32"/>
        <v xml:space="preserve"> France</v>
      </c>
      <c r="L2063" s="1" t="str">
        <f>_xlfn.CONCAT(space_missions[[#This Row],[Company]],"-",space_missions[[#This Row],[Rocket]])</f>
        <v>ESA-Ariane 1</v>
      </c>
      <c r="M2063" s="1">
        <f>YEAR(space_missions[[#This Row],[Date]])</f>
        <v>1983</v>
      </c>
    </row>
    <row r="2064" spans="1:13">
      <c r="A2064" s="1" t="s">
        <v>54</v>
      </c>
      <c r="B2064" s="1" t="s">
        <v>749</v>
      </c>
      <c r="C2064" s="2">
        <v>30485</v>
      </c>
      <c r="D2064" s="3">
        <v>0.48125000000000001</v>
      </c>
      <c r="E2064" s="1" t="s">
        <v>2260</v>
      </c>
      <c r="F2064" s="1" t="s">
        <v>2278</v>
      </c>
      <c r="G2064" s="1" t="s">
        <v>13</v>
      </c>
      <c r="H2064" s="1" t="s">
        <v>2129</v>
      </c>
      <c r="I2064" s="1" t="s">
        <v>15</v>
      </c>
      <c r="J2064" s="1">
        <f>FIND(", ",space_missions[[#This Row],[Location]])</f>
        <v>7</v>
      </c>
      <c r="K2064" s="1" t="str">
        <f t="shared" si="32"/>
        <v xml:space="preserve"> USA</v>
      </c>
      <c r="L2064" s="1" t="str">
        <f>_xlfn.CONCAT(space_missions[[#This Row],[Company]],"-",space_missions[[#This Row],[Rocket]])</f>
        <v>NASA-Space Shuttle Challenger</v>
      </c>
      <c r="M2064" s="1">
        <f>YEAR(space_missions[[#This Row],[Date]])</f>
        <v>1983</v>
      </c>
    </row>
    <row r="2065" spans="1:13">
      <c r="A2065" s="1" t="s">
        <v>463</v>
      </c>
      <c r="B2065" s="1" t="s">
        <v>388</v>
      </c>
      <c r="C2065" s="2">
        <v>30487</v>
      </c>
      <c r="D2065" s="3">
        <v>0.78125</v>
      </c>
      <c r="E2065" s="1" t="s">
        <v>2235</v>
      </c>
      <c r="F2065" s="1" t="s">
        <v>2279</v>
      </c>
      <c r="G2065" s="1" t="s">
        <v>13</v>
      </c>
      <c r="H2065" s="1" t="s">
        <v>14</v>
      </c>
      <c r="I2065" s="1" t="s">
        <v>15</v>
      </c>
      <c r="J2065" s="1">
        <f>FIND(", ",space_missions[[#This Row],[Location]])</f>
        <v>7</v>
      </c>
      <c r="K2065" s="1" t="str">
        <f t="shared" si="32"/>
        <v xml:space="preserve"> USA</v>
      </c>
      <c r="L2065" s="1" t="str">
        <f>_xlfn.CONCAT(space_missions[[#This Row],[Company]],"-",space_missions[[#This Row],[Rocket]])</f>
        <v>Martin Marietta-Titan 34D</v>
      </c>
      <c r="M2065" s="1">
        <f>YEAR(space_missions[[#This Row],[Date]])</f>
        <v>1983</v>
      </c>
    </row>
    <row r="2066" spans="1:13">
      <c r="A2066" s="1" t="s">
        <v>9</v>
      </c>
      <c r="B2066" s="1" t="s">
        <v>1828</v>
      </c>
      <c r="C2066" s="2">
        <v>30489</v>
      </c>
      <c r="D2066" s="3">
        <v>0.99861111111111112</v>
      </c>
      <c r="E2066" s="1" t="s">
        <v>1829</v>
      </c>
      <c r="F2066" s="1" t="s">
        <v>2280</v>
      </c>
      <c r="G2066" s="1" t="s">
        <v>13</v>
      </c>
      <c r="H2066" s="1" t="s">
        <v>14</v>
      </c>
      <c r="I2066" s="1" t="s">
        <v>15</v>
      </c>
      <c r="J2066" s="1">
        <f>FIND(", ",space_missions[[#This Row],[Location]])</f>
        <v>10</v>
      </c>
      <c r="K2066" s="1" t="str">
        <f t="shared" si="32"/>
        <v xml:space="preserve"> Russia</v>
      </c>
      <c r="L2066" s="1" t="str">
        <f>_xlfn.CONCAT(space_missions[[#This Row],[Company]],"-",space_missions[[#This Row],[Rocket]])</f>
        <v>RVSN USSR-Tsyklon-3</v>
      </c>
      <c r="M2066" s="1">
        <f>YEAR(space_missions[[#This Row],[Date]])</f>
        <v>1983</v>
      </c>
    </row>
    <row r="2067" spans="1:13">
      <c r="A2067" s="1" t="s">
        <v>9</v>
      </c>
      <c r="B2067" s="1" t="s">
        <v>361</v>
      </c>
      <c r="C2067" s="2">
        <v>30498</v>
      </c>
      <c r="D2067" s="3"/>
      <c r="E2067" s="1" t="s">
        <v>1257</v>
      </c>
      <c r="F2067" s="1" t="s">
        <v>2281</v>
      </c>
      <c r="G2067" s="1" t="s">
        <v>13</v>
      </c>
      <c r="H2067" s="1" t="s">
        <v>14</v>
      </c>
      <c r="I2067" s="1" t="s">
        <v>15</v>
      </c>
      <c r="J2067" s="1">
        <f>FIND(", ",space_missions[[#This Row],[Location]])</f>
        <v>10</v>
      </c>
      <c r="K2067" s="1" t="str">
        <f t="shared" si="32"/>
        <v xml:space="preserve"> Kazakhstan</v>
      </c>
      <c r="L2067" s="1" t="str">
        <f>_xlfn.CONCAT(space_missions[[#This Row],[Company]],"-",space_missions[[#This Row],[Rocket]])</f>
        <v>RVSN USSR-Molniya-M /Block SO-L</v>
      </c>
      <c r="M2067" s="1">
        <f>YEAR(space_missions[[#This Row],[Date]])</f>
        <v>1983</v>
      </c>
    </row>
    <row r="2068" spans="1:13">
      <c r="A2068" s="1" t="s">
        <v>9</v>
      </c>
      <c r="B2068" s="1" t="s">
        <v>684</v>
      </c>
      <c r="C2068" s="2">
        <v>30503</v>
      </c>
      <c r="D2068" s="3">
        <v>2.1527777777777778E-2</v>
      </c>
      <c r="E2068" s="1" t="s">
        <v>685</v>
      </c>
      <c r="F2068" s="1" t="s">
        <v>2282</v>
      </c>
      <c r="G2068" s="1" t="s">
        <v>13</v>
      </c>
      <c r="H2068" s="1" t="s">
        <v>14</v>
      </c>
      <c r="I2068" s="1" t="s">
        <v>15</v>
      </c>
      <c r="J2068" s="1">
        <f>FIND(", ",space_missions[[#This Row],[Location]])</f>
        <v>11</v>
      </c>
      <c r="K2068" s="1" t="str">
        <f t="shared" si="32"/>
        <v xml:space="preserve"> Russia</v>
      </c>
      <c r="L2068" s="1" t="str">
        <f>_xlfn.CONCAT(space_missions[[#This Row],[Company]],"-",space_missions[[#This Row],[Rocket]])</f>
        <v>RVSN USSR-Cosmos-3M (11K65M)</v>
      </c>
      <c r="M2068" s="1">
        <f>YEAR(space_missions[[#This Row],[Date]])</f>
        <v>1983</v>
      </c>
    </row>
    <row r="2069" spans="1:13">
      <c r="A2069" s="1" t="s">
        <v>9</v>
      </c>
      <c r="B2069" s="1" t="s">
        <v>980</v>
      </c>
      <c r="C2069" s="2">
        <v>30505</v>
      </c>
      <c r="D2069" s="3">
        <v>0.80625000000000002</v>
      </c>
      <c r="E2069" s="1" t="s">
        <v>1302</v>
      </c>
      <c r="F2069" s="1" t="s">
        <v>2283</v>
      </c>
      <c r="G2069" s="1" t="s">
        <v>13</v>
      </c>
      <c r="H2069" s="1" t="s">
        <v>14</v>
      </c>
      <c r="I2069" s="1" t="s">
        <v>15</v>
      </c>
      <c r="J2069" s="1">
        <f>FIND(", ",space_missions[[#This Row],[Location]])</f>
        <v>10</v>
      </c>
      <c r="K2069" s="1" t="str">
        <f t="shared" si="32"/>
        <v xml:space="preserve"> Russia</v>
      </c>
      <c r="L2069" s="1" t="str">
        <f>_xlfn.CONCAT(space_missions[[#This Row],[Company]],"-",space_missions[[#This Row],[Rocket]])</f>
        <v>RVSN USSR-Molniya-M /Block 2BL</v>
      </c>
      <c r="M2069" s="1">
        <f>YEAR(space_missions[[#This Row],[Date]])</f>
        <v>1983</v>
      </c>
    </row>
    <row r="2070" spans="1:13">
      <c r="A2070" s="1" t="s">
        <v>92</v>
      </c>
      <c r="B2070" s="1" t="s">
        <v>127</v>
      </c>
      <c r="C2070" s="2">
        <v>30511</v>
      </c>
      <c r="D2070" s="3">
        <v>0.43125000000000002</v>
      </c>
      <c r="E2070" s="1" t="s">
        <v>2284</v>
      </c>
      <c r="F2070" s="1" t="s">
        <v>2285</v>
      </c>
      <c r="G2070" s="1" t="s">
        <v>13</v>
      </c>
      <c r="H2070" s="1" t="s">
        <v>14</v>
      </c>
      <c r="I2070" s="1" t="s">
        <v>15</v>
      </c>
      <c r="J2070" s="1">
        <f>FIND(", ",space_missions[[#This Row],[Location]])</f>
        <v>7</v>
      </c>
      <c r="K2070" s="1" t="str">
        <f t="shared" si="32"/>
        <v xml:space="preserve"> USA</v>
      </c>
      <c r="L2070" s="1" t="str">
        <f>_xlfn.CONCAT(space_missions[[#This Row],[Company]],"-",space_missions[[#This Row],[Rocket]])</f>
        <v>General Dynamics-Atlas-E/F SGS-2</v>
      </c>
      <c r="M2070" s="1">
        <f>YEAR(space_missions[[#This Row],[Date]])</f>
        <v>1983</v>
      </c>
    </row>
    <row r="2071" spans="1:13">
      <c r="A2071" s="1" t="s">
        <v>9</v>
      </c>
      <c r="B2071" s="1" t="s">
        <v>10</v>
      </c>
      <c r="C2071" s="2">
        <v>30516</v>
      </c>
      <c r="D2071" s="3">
        <v>0.63472222222222219</v>
      </c>
      <c r="E2071" s="1" t="s">
        <v>1463</v>
      </c>
      <c r="F2071" s="1" t="s">
        <v>2286</v>
      </c>
      <c r="G2071" s="1" t="s">
        <v>13</v>
      </c>
      <c r="H2071" s="1" t="s">
        <v>14</v>
      </c>
      <c r="I2071" s="1" t="s">
        <v>15</v>
      </c>
      <c r="J2071" s="1">
        <f>FIND(", ",space_missions[[#This Row],[Location]])</f>
        <v>9</v>
      </c>
      <c r="K2071" s="1" t="str">
        <f t="shared" si="32"/>
        <v xml:space="preserve"> Kazakhstan</v>
      </c>
      <c r="L2071" s="1" t="str">
        <f>_xlfn.CONCAT(space_missions[[#This Row],[Company]],"-",space_missions[[#This Row],[Rocket]])</f>
        <v>RVSN USSR-Molniya-M /Block ML</v>
      </c>
      <c r="M2071" s="1">
        <f>YEAR(space_missions[[#This Row],[Date]])</f>
        <v>1983</v>
      </c>
    </row>
    <row r="2072" spans="1:13">
      <c r="A2072" s="1" t="s">
        <v>9</v>
      </c>
      <c r="B2072" s="1" t="s">
        <v>361</v>
      </c>
      <c r="C2072" s="2">
        <v>30521</v>
      </c>
      <c r="D2072" s="3">
        <v>0.24305555555555555</v>
      </c>
      <c r="E2072" s="1" t="s">
        <v>396</v>
      </c>
      <c r="F2072" s="1" t="s">
        <v>2287</v>
      </c>
      <c r="G2072" s="1" t="s">
        <v>13</v>
      </c>
      <c r="H2072" s="1" t="s">
        <v>14</v>
      </c>
      <c r="I2072" s="1" t="s">
        <v>15</v>
      </c>
      <c r="J2072" s="1">
        <f>FIND(", ",space_missions[[#This Row],[Location]])</f>
        <v>10</v>
      </c>
      <c r="K2072" s="1" t="str">
        <f t="shared" si="32"/>
        <v xml:space="preserve"> Kazakhstan</v>
      </c>
      <c r="L2072" s="1" t="str">
        <f>_xlfn.CONCAT(space_missions[[#This Row],[Company]],"-",space_missions[[#This Row],[Rocket]])</f>
        <v>RVSN USSR-Vostok-2M</v>
      </c>
      <c r="M2072" s="1">
        <f>YEAR(space_missions[[#This Row],[Date]])</f>
        <v>1983</v>
      </c>
    </row>
    <row r="2073" spans="1:13">
      <c r="A2073" s="1" t="s">
        <v>463</v>
      </c>
      <c r="B2073" s="1" t="s">
        <v>322</v>
      </c>
      <c r="C2073" s="2">
        <v>30528</v>
      </c>
      <c r="D2073" s="3">
        <v>0.65347222222222223</v>
      </c>
      <c r="E2073" s="1" t="s">
        <v>1558</v>
      </c>
      <c r="F2073" s="1" t="s">
        <v>2288</v>
      </c>
      <c r="G2073" s="1" t="s">
        <v>13</v>
      </c>
      <c r="H2073" s="1" t="s">
        <v>14</v>
      </c>
      <c r="I2073" s="1" t="s">
        <v>15</v>
      </c>
      <c r="J2073" s="1">
        <f>FIND(", ",space_missions[[#This Row],[Location]])</f>
        <v>7</v>
      </c>
      <c r="K2073" s="1" t="str">
        <f t="shared" si="32"/>
        <v xml:space="preserve"> USA</v>
      </c>
      <c r="L2073" s="1" t="str">
        <f>_xlfn.CONCAT(space_missions[[#This Row],[Company]],"-",space_missions[[#This Row],[Rocket]])</f>
        <v>Martin Marietta-Titan III(34)B Agena-D</v>
      </c>
      <c r="M2073" s="1">
        <f>YEAR(space_missions[[#This Row],[Date]])</f>
        <v>1983</v>
      </c>
    </row>
    <row r="2074" spans="1:13">
      <c r="A2074" s="1" t="s">
        <v>9</v>
      </c>
      <c r="B2074" s="1" t="s">
        <v>684</v>
      </c>
      <c r="C2074" s="2">
        <v>30531</v>
      </c>
      <c r="D2074" s="3">
        <v>0.52777777777777779</v>
      </c>
      <c r="E2074" s="1" t="s">
        <v>685</v>
      </c>
      <c r="F2074" s="1" t="s">
        <v>2289</v>
      </c>
      <c r="G2074" s="1" t="s">
        <v>13</v>
      </c>
      <c r="H2074" s="1" t="s">
        <v>14</v>
      </c>
      <c r="I2074" s="1" t="s">
        <v>15</v>
      </c>
      <c r="J2074" s="1">
        <f>FIND(", ",space_missions[[#This Row],[Location]])</f>
        <v>11</v>
      </c>
      <c r="K2074" s="1" t="str">
        <f t="shared" si="32"/>
        <v xml:space="preserve"> Russia</v>
      </c>
      <c r="L2074" s="1" t="str">
        <f>_xlfn.CONCAT(space_missions[[#This Row],[Company]],"-",space_missions[[#This Row],[Rocket]])</f>
        <v>RVSN USSR-Cosmos-3M (11K65M)</v>
      </c>
      <c r="M2074" s="1">
        <f>YEAR(space_missions[[#This Row],[Date]])</f>
        <v>1983</v>
      </c>
    </row>
    <row r="2075" spans="1:13">
      <c r="A2075" s="1" t="s">
        <v>1620</v>
      </c>
      <c r="B2075" s="1" t="s">
        <v>1621</v>
      </c>
      <c r="C2075" s="2">
        <v>30533</v>
      </c>
      <c r="D2075" s="3">
        <v>0.85347222222222219</v>
      </c>
      <c r="E2075" s="1" t="s">
        <v>2110</v>
      </c>
      <c r="F2075" s="1" t="s">
        <v>2290</v>
      </c>
      <c r="G2075" s="1" t="s">
        <v>13</v>
      </c>
      <c r="H2075" s="1" t="s">
        <v>14</v>
      </c>
      <c r="I2075" s="1" t="s">
        <v>15</v>
      </c>
      <c r="J2075" s="1">
        <f>FIND(", ",space_missions[[#This Row],[Location]])</f>
        <v>6</v>
      </c>
      <c r="K2075" s="1" t="str">
        <f t="shared" si="32"/>
        <v xml:space="preserve"> Japan</v>
      </c>
      <c r="L2075" s="1" t="str">
        <f>_xlfn.CONCAT(space_missions[[#This Row],[Company]],"-",space_missions[[#This Row],[Rocket]])</f>
        <v>MHI-N-II Star-37E</v>
      </c>
      <c r="M2075" s="1">
        <f>YEAR(space_missions[[#This Row],[Date]])</f>
        <v>1983</v>
      </c>
    </row>
    <row r="2076" spans="1:13">
      <c r="A2076" s="1" t="s">
        <v>973</v>
      </c>
      <c r="B2076" s="1" t="s">
        <v>1288</v>
      </c>
      <c r="C2076" s="2">
        <v>30547</v>
      </c>
      <c r="D2076" s="3">
        <v>0.25</v>
      </c>
      <c r="E2076" s="1" t="s">
        <v>2225</v>
      </c>
      <c r="F2076" s="1" t="s">
        <v>2291</v>
      </c>
      <c r="G2076" s="1" t="s">
        <v>2227</v>
      </c>
      <c r="H2076" s="1" t="s">
        <v>2228</v>
      </c>
      <c r="I2076" s="1" t="s">
        <v>15</v>
      </c>
      <c r="J2076" s="1">
        <f>FIND(", ",space_missions[[#This Row],[Location]])</f>
        <v>17</v>
      </c>
      <c r="K2076" s="1" t="str">
        <f t="shared" si="32"/>
        <v xml:space="preserve"> China</v>
      </c>
      <c r="L2076" s="1" t="str">
        <f>_xlfn.CONCAT(space_missions[[#This Row],[Company]],"-",space_missions[[#This Row],[Rocket]])</f>
        <v>CASC-Long March 2C</v>
      </c>
      <c r="M2076" s="1">
        <f>YEAR(space_missions[[#This Row],[Date]])</f>
        <v>1983</v>
      </c>
    </row>
    <row r="2077" spans="1:13">
      <c r="A2077" s="1" t="s">
        <v>9</v>
      </c>
      <c r="B2077" s="1" t="s">
        <v>543</v>
      </c>
      <c r="C2077" s="2">
        <v>30558</v>
      </c>
      <c r="D2077" s="3">
        <v>0.9506944444444444</v>
      </c>
      <c r="E2077" s="1" t="s">
        <v>1463</v>
      </c>
      <c r="F2077" s="1" t="s">
        <v>2292</v>
      </c>
      <c r="G2077" s="1" t="s">
        <v>13</v>
      </c>
      <c r="H2077" s="1" t="s">
        <v>14</v>
      </c>
      <c r="I2077" s="1" t="s">
        <v>15</v>
      </c>
      <c r="J2077" s="1">
        <f>FIND(", ",space_missions[[#This Row],[Location]])</f>
        <v>10</v>
      </c>
      <c r="K2077" s="1" t="str">
        <f t="shared" si="32"/>
        <v xml:space="preserve"> Russia</v>
      </c>
      <c r="L2077" s="1" t="str">
        <f>_xlfn.CONCAT(space_missions[[#This Row],[Company]],"-",space_missions[[#This Row],[Rocket]])</f>
        <v>RVSN USSR-Molniya-M /Block ML</v>
      </c>
      <c r="M2077" s="1">
        <f>YEAR(space_missions[[#This Row],[Date]])</f>
        <v>1983</v>
      </c>
    </row>
    <row r="2078" spans="1:13">
      <c r="A2078" s="1" t="s">
        <v>9</v>
      </c>
      <c r="B2078" s="1" t="s">
        <v>1338</v>
      </c>
      <c r="C2078" s="2">
        <v>30559</v>
      </c>
      <c r="D2078" s="3">
        <v>0.27083333333333331</v>
      </c>
      <c r="E2078" s="1" t="s">
        <v>685</v>
      </c>
      <c r="F2078" s="1" t="s">
        <v>2293</v>
      </c>
      <c r="G2078" s="1" t="s">
        <v>13</v>
      </c>
      <c r="H2078" s="1" t="s">
        <v>14</v>
      </c>
      <c r="I2078" s="1" t="s">
        <v>15</v>
      </c>
      <c r="J2078" s="1">
        <f>FIND(", ",space_missions[[#This Row],[Location]])</f>
        <v>11</v>
      </c>
      <c r="K2078" s="1" t="str">
        <f t="shared" si="32"/>
        <v xml:space="preserve"> Russia</v>
      </c>
      <c r="L2078" s="1" t="str">
        <f>_xlfn.CONCAT(space_missions[[#This Row],[Company]],"-",space_missions[[#This Row],[Rocket]])</f>
        <v>RVSN USSR-Cosmos-3M (11K65M)</v>
      </c>
      <c r="M2078" s="1">
        <f>YEAR(space_missions[[#This Row],[Date]])</f>
        <v>1983</v>
      </c>
    </row>
    <row r="2079" spans="1:13">
      <c r="A2079" s="1" t="s">
        <v>54</v>
      </c>
      <c r="B2079" s="1" t="s">
        <v>749</v>
      </c>
      <c r="C2079" s="2">
        <v>30564</v>
      </c>
      <c r="D2079" s="3">
        <v>0.31944444444444442</v>
      </c>
      <c r="E2079" s="1" t="s">
        <v>2260</v>
      </c>
      <c r="F2079" s="1" t="s">
        <v>2294</v>
      </c>
      <c r="G2079" s="1" t="s">
        <v>13</v>
      </c>
      <c r="H2079" s="1" t="s">
        <v>2129</v>
      </c>
      <c r="I2079" s="1" t="s">
        <v>15</v>
      </c>
      <c r="J2079" s="1">
        <f>FIND(", ",space_missions[[#This Row],[Location]])</f>
        <v>7</v>
      </c>
      <c r="K2079" s="1" t="str">
        <f t="shared" si="32"/>
        <v xml:space="preserve"> USA</v>
      </c>
      <c r="L2079" s="1" t="str">
        <f>_xlfn.CONCAT(space_missions[[#This Row],[Company]],"-",space_missions[[#This Row],[Rocket]])</f>
        <v>NASA-Space Shuttle Challenger</v>
      </c>
      <c r="M2079" s="1">
        <f>YEAR(space_missions[[#This Row],[Date]])</f>
        <v>1983</v>
      </c>
    </row>
    <row r="2080" spans="1:13">
      <c r="A2080" s="1" t="s">
        <v>9</v>
      </c>
      <c r="B2080" s="1" t="s">
        <v>2050</v>
      </c>
      <c r="C2080" s="2">
        <v>30587</v>
      </c>
      <c r="D2080" s="3">
        <v>0.33263888888888887</v>
      </c>
      <c r="E2080" s="1" t="s">
        <v>1829</v>
      </c>
      <c r="F2080" s="1" t="s">
        <v>2295</v>
      </c>
      <c r="G2080" s="1" t="s">
        <v>13</v>
      </c>
      <c r="H2080" s="1" t="s">
        <v>14</v>
      </c>
      <c r="I2080" s="1" t="s">
        <v>15</v>
      </c>
      <c r="J2080" s="1">
        <f>FIND(", ",space_missions[[#This Row],[Location]])</f>
        <v>10</v>
      </c>
      <c r="K2080" s="1" t="str">
        <f t="shared" si="32"/>
        <v xml:space="preserve"> Russia</v>
      </c>
      <c r="L2080" s="1" t="str">
        <f>_xlfn.CONCAT(space_missions[[#This Row],[Company]],"-",space_missions[[#This Row],[Rocket]])</f>
        <v>RVSN USSR-Tsyklon-3</v>
      </c>
      <c r="M2080" s="1">
        <f>YEAR(space_missions[[#This Row],[Date]])</f>
        <v>1983</v>
      </c>
    </row>
    <row r="2081" spans="1:13">
      <c r="A2081" s="1" t="s">
        <v>9</v>
      </c>
      <c r="B2081" s="1" t="s">
        <v>961</v>
      </c>
      <c r="C2081" s="2">
        <v>30589</v>
      </c>
      <c r="D2081" s="3">
        <v>0.45833333333333331</v>
      </c>
      <c r="E2081" s="1" t="s">
        <v>685</v>
      </c>
      <c r="F2081" s="1" t="s">
        <v>2296</v>
      </c>
      <c r="G2081" s="1" t="s">
        <v>13</v>
      </c>
      <c r="H2081" s="1" t="s">
        <v>14</v>
      </c>
      <c r="I2081" s="1" t="s">
        <v>15</v>
      </c>
      <c r="J2081" s="1">
        <f>FIND(", ",space_missions[[#This Row],[Location]])</f>
        <v>11</v>
      </c>
      <c r="K2081" s="1" t="str">
        <f t="shared" si="32"/>
        <v xml:space="preserve"> Russia</v>
      </c>
      <c r="L2081" s="1" t="str">
        <f>_xlfn.CONCAT(space_missions[[#This Row],[Company]],"-",space_missions[[#This Row],[Rocket]])</f>
        <v>RVSN USSR-Cosmos-3M (11K65M)</v>
      </c>
      <c r="M2081" s="1">
        <f>YEAR(space_missions[[#This Row],[Date]])</f>
        <v>1983</v>
      </c>
    </row>
    <row r="2082" spans="1:13">
      <c r="A2082" s="1" t="s">
        <v>9</v>
      </c>
      <c r="B2082" s="1" t="s">
        <v>961</v>
      </c>
      <c r="C2082" s="2">
        <v>30594</v>
      </c>
      <c r="D2082" s="3">
        <v>0.5</v>
      </c>
      <c r="E2082" s="1" t="s">
        <v>685</v>
      </c>
      <c r="F2082" s="1" t="s">
        <v>2297</v>
      </c>
      <c r="G2082" s="1" t="s">
        <v>13</v>
      </c>
      <c r="H2082" s="1" t="s">
        <v>14</v>
      </c>
      <c r="I2082" s="1" t="s">
        <v>15</v>
      </c>
      <c r="J2082" s="1">
        <f>FIND(", ",space_missions[[#This Row],[Location]])</f>
        <v>11</v>
      </c>
      <c r="K2082" s="1" t="str">
        <f t="shared" si="32"/>
        <v xml:space="preserve"> Russia</v>
      </c>
      <c r="L2082" s="1" t="str">
        <f>_xlfn.CONCAT(space_missions[[#This Row],[Company]],"-",space_missions[[#This Row],[Rocket]])</f>
        <v>RVSN USSR-Cosmos-3M (11K65M)</v>
      </c>
      <c r="M2082" s="1">
        <f>YEAR(space_missions[[#This Row],[Date]])</f>
        <v>1983</v>
      </c>
    </row>
    <row r="2083" spans="1:13">
      <c r="A2083" s="1" t="s">
        <v>9</v>
      </c>
      <c r="B2083" s="1" t="s">
        <v>961</v>
      </c>
      <c r="C2083" s="2">
        <v>30601</v>
      </c>
      <c r="D2083" s="3">
        <v>1.3888888888888888E-2</v>
      </c>
      <c r="E2083" s="1" t="s">
        <v>685</v>
      </c>
      <c r="F2083" s="1" t="s">
        <v>2298</v>
      </c>
      <c r="G2083" s="1" t="s">
        <v>13</v>
      </c>
      <c r="H2083" s="1" t="s">
        <v>14</v>
      </c>
      <c r="I2083" s="1" t="s">
        <v>15</v>
      </c>
      <c r="J2083" s="1">
        <f>FIND(", ",space_missions[[#This Row],[Location]])</f>
        <v>11</v>
      </c>
      <c r="K2083" s="1" t="str">
        <f t="shared" si="32"/>
        <v xml:space="preserve"> Russia</v>
      </c>
      <c r="L2083" s="1" t="str">
        <f>_xlfn.CONCAT(space_missions[[#This Row],[Company]],"-",space_missions[[#This Row],[Rocket]])</f>
        <v>RVSN USSR-Cosmos-3M (11K65M)</v>
      </c>
      <c r="M2083" s="1">
        <f>YEAR(space_missions[[#This Row],[Date]])</f>
        <v>1983</v>
      </c>
    </row>
    <row r="2084" spans="1:13">
      <c r="A2084" s="1" t="s">
        <v>2043</v>
      </c>
      <c r="B2084" s="1" t="s">
        <v>2044</v>
      </c>
      <c r="C2084" s="2">
        <v>30608</v>
      </c>
      <c r="D2084" s="3">
        <v>3.125E-2</v>
      </c>
      <c r="E2084" s="1" t="s">
        <v>2045</v>
      </c>
      <c r="F2084" s="1" t="s">
        <v>2299</v>
      </c>
      <c r="G2084" s="1" t="s">
        <v>13</v>
      </c>
      <c r="H2084" s="1" t="s">
        <v>14</v>
      </c>
      <c r="I2084" s="1" t="s">
        <v>15</v>
      </c>
      <c r="J2084" s="1">
        <f>FIND(", ",space_missions[[#This Row],[Location]])</f>
        <v>12</v>
      </c>
      <c r="K2084" s="1" t="str">
        <f t="shared" si="32"/>
        <v xml:space="preserve"> France</v>
      </c>
      <c r="L2084" s="1" t="str">
        <f>_xlfn.CONCAT(space_missions[[#This Row],[Company]],"-",space_missions[[#This Row],[Rocket]])</f>
        <v>ESA-Ariane 1</v>
      </c>
      <c r="M2084" s="1">
        <f>YEAR(space_missions[[#This Row],[Date]])</f>
        <v>1983</v>
      </c>
    </row>
    <row r="2085" spans="1:13">
      <c r="A2085" s="1" t="s">
        <v>9</v>
      </c>
      <c r="B2085" s="1" t="s">
        <v>961</v>
      </c>
      <c r="C2085" s="2">
        <v>30615</v>
      </c>
      <c r="D2085" s="3">
        <v>0.72222222222222221</v>
      </c>
      <c r="E2085" s="1" t="s">
        <v>685</v>
      </c>
      <c r="F2085" s="1" t="s">
        <v>2300</v>
      </c>
      <c r="G2085" s="1" t="s">
        <v>13</v>
      </c>
      <c r="H2085" s="1" t="s">
        <v>14</v>
      </c>
      <c r="I2085" s="1" t="s">
        <v>15</v>
      </c>
      <c r="J2085" s="1">
        <f>FIND(", ",space_missions[[#This Row],[Location]])</f>
        <v>11</v>
      </c>
      <c r="K2085" s="1" t="str">
        <f t="shared" si="32"/>
        <v xml:space="preserve"> Russia</v>
      </c>
      <c r="L2085" s="1" t="str">
        <f>_xlfn.CONCAT(space_missions[[#This Row],[Company]],"-",space_missions[[#This Row],[Rocket]])</f>
        <v>RVSN USSR-Cosmos-3M (11K65M)</v>
      </c>
      <c r="M2085" s="1">
        <f>YEAR(space_missions[[#This Row],[Date]])</f>
        <v>1983</v>
      </c>
    </row>
    <row r="2086" spans="1:13">
      <c r="A2086" s="1" t="s">
        <v>9</v>
      </c>
      <c r="B2086" s="1" t="s">
        <v>2113</v>
      </c>
      <c r="C2086" s="2">
        <v>30617</v>
      </c>
      <c r="D2086" s="3">
        <v>0.375</v>
      </c>
      <c r="E2086" s="1" t="s">
        <v>396</v>
      </c>
      <c r="F2086" s="1" t="s">
        <v>2301</v>
      </c>
      <c r="G2086" s="1" t="s">
        <v>13</v>
      </c>
      <c r="H2086" s="1" t="s">
        <v>14</v>
      </c>
      <c r="I2086" s="1" t="s">
        <v>15</v>
      </c>
      <c r="J2086" s="1">
        <f>FIND(", ",space_missions[[#This Row],[Location]])</f>
        <v>10</v>
      </c>
      <c r="K2086" s="1" t="str">
        <f t="shared" si="32"/>
        <v xml:space="preserve"> Russia</v>
      </c>
      <c r="L2086" s="1" t="str">
        <f>_xlfn.CONCAT(space_missions[[#This Row],[Company]],"-",space_missions[[#This Row],[Rocket]])</f>
        <v>RVSN USSR-Vostok-2M</v>
      </c>
      <c r="M2086" s="1">
        <f>YEAR(space_missions[[#This Row],[Date]])</f>
        <v>1983</v>
      </c>
    </row>
    <row r="2087" spans="1:13">
      <c r="A2087" s="1" t="s">
        <v>9</v>
      </c>
      <c r="B2087" s="1" t="s">
        <v>847</v>
      </c>
      <c r="C2087" s="2">
        <v>30618</v>
      </c>
      <c r="D2087" s="3">
        <v>0.35416666666666669</v>
      </c>
      <c r="E2087" s="1" t="s">
        <v>937</v>
      </c>
      <c r="F2087" s="1" t="s">
        <v>2302</v>
      </c>
      <c r="G2087" s="1" t="s">
        <v>13</v>
      </c>
      <c r="H2087" s="1" t="s">
        <v>14</v>
      </c>
      <c r="I2087" s="1" t="s">
        <v>15</v>
      </c>
      <c r="J2087" s="1">
        <f>FIND(", ",space_missions[[#This Row],[Location]])</f>
        <v>11</v>
      </c>
      <c r="K2087" s="1" t="str">
        <f t="shared" si="32"/>
        <v xml:space="preserve"> Kazakhstan</v>
      </c>
      <c r="L2087" s="1" t="str">
        <f>_xlfn.CONCAT(space_missions[[#This Row],[Company]],"-",space_missions[[#This Row],[Rocket]])</f>
        <v>RVSN USSR-Tsyklon-2</v>
      </c>
      <c r="M2087" s="1">
        <f>YEAR(space_missions[[#This Row],[Date]])</f>
        <v>1983</v>
      </c>
    </row>
    <row r="2088" spans="1:13">
      <c r="A2088" s="1" t="s">
        <v>9</v>
      </c>
      <c r="B2088" s="1" t="s">
        <v>684</v>
      </c>
      <c r="C2088" s="2">
        <v>30631</v>
      </c>
      <c r="D2088" s="3">
        <v>0.52083333333333337</v>
      </c>
      <c r="E2088" s="1" t="s">
        <v>685</v>
      </c>
      <c r="F2088" s="1" t="s">
        <v>2303</v>
      </c>
      <c r="G2088" s="1" t="s">
        <v>13</v>
      </c>
      <c r="H2088" s="1" t="s">
        <v>14</v>
      </c>
      <c r="I2088" s="1" t="s">
        <v>15</v>
      </c>
      <c r="J2088" s="1">
        <f>FIND(", ",space_missions[[#This Row],[Location]])</f>
        <v>11</v>
      </c>
      <c r="K2088" s="1" t="str">
        <f t="shared" si="32"/>
        <v xml:space="preserve"> Russia</v>
      </c>
      <c r="L2088" s="1" t="str">
        <f>_xlfn.CONCAT(space_missions[[#This Row],[Company]],"-",space_missions[[#This Row],[Rocket]])</f>
        <v>RVSN USSR-Cosmos-3M (11K65M)</v>
      </c>
      <c r="M2088" s="1">
        <f>YEAR(space_missions[[#This Row],[Date]])</f>
        <v>1983</v>
      </c>
    </row>
    <row r="2089" spans="1:13">
      <c r="A2089" s="1" t="s">
        <v>92</v>
      </c>
      <c r="B2089" s="1" t="s">
        <v>127</v>
      </c>
      <c r="C2089" s="2">
        <v>30638</v>
      </c>
      <c r="D2089" s="3">
        <v>0.2722222222222222</v>
      </c>
      <c r="E2089" s="1" t="s">
        <v>1965</v>
      </c>
      <c r="F2089" s="1" t="s">
        <v>2304</v>
      </c>
      <c r="G2089" s="1" t="s">
        <v>13</v>
      </c>
      <c r="H2089" s="1" t="s">
        <v>14</v>
      </c>
      <c r="I2089" s="1" t="s">
        <v>15</v>
      </c>
      <c r="J2089" s="1">
        <f>FIND(", ",space_missions[[#This Row],[Location]])</f>
        <v>7</v>
      </c>
      <c r="K2089" s="1" t="str">
        <f t="shared" si="32"/>
        <v xml:space="preserve"> USA</v>
      </c>
      <c r="L2089" s="1" t="str">
        <f>_xlfn.CONCAT(space_missions[[#This Row],[Company]],"-",space_missions[[#This Row],[Rocket]])</f>
        <v>General Dynamics-Atlas-E/F Star-37S-ISS</v>
      </c>
      <c r="M2089" s="1">
        <f>YEAR(space_missions[[#This Row],[Date]])</f>
        <v>1983</v>
      </c>
    </row>
    <row r="2090" spans="1:13">
      <c r="A2090" s="1" t="s">
        <v>9</v>
      </c>
      <c r="B2090" s="1" t="s">
        <v>543</v>
      </c>
      <c r="C2090" s="2">
        <v>30643</v>
      </c>
      <c r="D2090" s="3">
        <v>0.69791666666666663</v>
      </c>
      <c r="E2090" s="1" t="s">
        <v>1463</v>
      </c>
      <c r="F2090" s="1" t="s">
        <v>2305</v>
      </c>
      <c r="G2090" s="1" t="s">
        <v>13</v>
      </c>
      <c r="H2090" s="1" t="s">
        <v>14</v>
      </c>
      <c r="I2090" s="1" t="s">
        <v>15</v>
      </c>
      <c r="J2090" s="1">
        <f>FIND(", ",space_missions[[#This Row],[Location]])</f>
        <v>10</v>
      </c>
      <c r="K2090" s="1" t="str">
        <f t="shared" si="32"/>
        <v xml:space="preserve"> Russia</v>
      </c>
      <c r="L2090" s="1" t="str">
        <f>_xlfn.CONCAT(space_missions[[#This Row],[Company]],"-",space_missions[[#This Row],[Rocket]])</f>
        <v>RVSN USSR-Molniya-M /Block ML</v>
      </c>
      <c r="M2090" s="1">
        <f>YEAR(space_missions[[#This Row],[Date]])</f>
        <v>1983</v>
      </c>
    </row>
    <row r="2091" spans="1:13">
      <c r="A2091" s="1" t="s">
        <v>9</v>
      </c>
      <c r="B2091" s="1" t="s">
        <v>1828</v>
      </c>
      <c r="C2091" s="2">
        <v>30644</v>
      </c>
      <c r="D2091" s="3">
        <v>0.5229166666666667</v>
      </c>
      <c r="E2091" s="1" t="s">
        <v>1829</v>
      </c>
      <c r="F2091" s="1" t="s">
        <v>2306</v>
      </c>
      <c r="G2091" s="1" t="s">
        <v>13</v>
      </c>
      <c r="H2091" s="1" t="s">
        <v>14</v>
      </c>
      <c r="I2091" s="1" t="s">
        <v>15</v>
      </c>
      <c r="J2091" s="1">
        <f>FIND(", ",space_missions[[#This Row],[Location]])</f>
        <v>10</v>
      </c>
      <c r="K2091" s="1" t="str">
        <f t="shared" si="32"/>
        <v xml:space="preserve"> Russia</v>
      </c>
      <c r="L2091" s="1" t="str">
        <f>_xlfn.CONCAT(space_missions[[#This Row],[Company]],"-",space_missions[[#This Row],[Rocket]])</f>
        <v>RVSN USSR-Tsyklon-3</v>
      </c>
      <c r="M2091" s="1">
        <f>YEAR(space_missions[[#This Row],[Date]])</f>
        <v>1983</v>
      </c>
    </row>
    <row r="2092" spans="1:13">
      <c r="A2092" s="1" t="s">
        <v>54</v>
      </c>
      <c r="B2092" s="1" t="s">
        <v>749</v>
      </c>
      <c r="C2092" s="2">
        <v>30648</v>
      </c>
      <c r="D2092" s="3">
        <v>0.66666666666666663</v>
      </c>
      <c r="E2092" s="1" t="s">
        <v>2127</v>
      </c>
      <c r="F2092" s="1" t="s">
        <v>2307</v>
      </c>
      <c r="G2092" s="1" t="s">
        <v>13</v>
      </c>
      <c r="H2092" s="1" t="s">
        <v>2129</v>
      </c>
      <c r="I2092" s="1" t="s">
        <v>15</v>
      </c>
      <c r="J2092" s="1">
        <f>FIND(", ",space_missions[[#This Row],[Location]])</f>
        <v>7</v>
      </c>
      <c r="K2092" s="1" t="str">
        <f t="shared" si="32"/>
        <v xml:space="preserve"> USA</v>
      </c>
      <c r="L2092" s="1" t="str">
        <f>_xlfn.CONCAT(space_missions[[#This Row],[Company]],"-",space_missions[[#This Row],[Rocket]])</f>
        <v>NASA-Space Shuttle Columbia</v>
      </c>
      <c r="M2092" s="1">
        <f>YEAR(space_missions[[#This Row],[Date]])</f>
        <v>1983</v>
      </c>
    </row>
    <row r="2093" spans="1:13">
      <c r="A2093" s="1" t="s">
        <v>9</v>
      </c>
      <c r="B2093" s="1" t="s">
        <v>684</v>
      </c>
      <c r="C2093" s="2">
        <v>30658</v>
      </c>
      <c r="D2093" s="3">
        <v>0.2590277777777778</v>
      </c>
      <c r="E2093" s="1" t="s">
        <v>685</v>
      </c>
      <c r="F2093" s="1" t="s">
        <v>2308</v>
      </c>
      <c r="G2093" s="1" t="s">
        <v>13</v>
      </c>
      <c r="H2093" s="1" t="s">
        <v>14</v>
      </c>
      <c r="I2093" s="1" t="s">
        <v>15</v>
      </c>
      <c r="J2093" s="1">
        <f>FIND(", ",space_missions[[#This Row],[Location]])</f>
        <v>11</v>
      </c>
      <c r="K2093" s="1" t="str">
        <f t="shared" si="32"/>
        <v xml:space="preserve"> Russia</v>
      </c>
      <c r="L2093" s="1" t="str">
        <f>_xlfn.CONCAT(space_missions[[#This Row],[Company]],"-",space_missions[[#This Row],[Rocket]])</f>
        <v>RVSN USSR-Cosmos-3M (11K65M)</v>
      </c>
      <c r="M2093" s="1">
        <f>YEAR(space_missions[[#This Row],[Date]])</f>
        <v>1983</v>
      </c>
    </row>
    <row r="2094" spans="1:13">
      <c r="A2094" s="1" t="s">
        <v>9</v>
      </c>
      <c r="B2094" s="1" t="s">
        <v>1828</v>
      </c>
      <c r="C2094" s="2">
        <v>30665</v>
      </c>
      <c r="D2094" s="3">
        <v>0.51736111111111116</v>
      </c>
      <c r="E2094" s="1" t="s">
        <v>1829</v>
      </c>
      <c r="F2094" s="1" t="s">
        <v>2309</v>
      </c>
      <c r="G2094" s="1" t="s">
        <v>13</v>
      </c>
      <c r="H2094" s="1" t="s">
        <v>14</v>
      </c>
      <c r="I2094" s="1" t="s">
        <v>15</v>
      </c>
      <c r="J2094" s="1">
        <f>FIND(", ",space_missions[[#This Row],[Location]])</f>
        <v>10</v>
      </c>
      <c r="K2094" s="1" t="str">
        <f t="shared" si="32"/>
        <v xml:space="preserve"> Russia</v>
      </c>
      <c r="L2094" s="1" t="str">
        <f>_xlfn.CONCAT(space_missions[[#This Row],[Company]],"-",space_missions[[#This Row],[Rocket]])</f>
        <v>RVSN USSR-Tsyklon-3</v>
      </c>
      <c r="M2094" s="1">
        <f>YEAR(space_missions[[#This Row],[Date]])</f>
        <v>1983</v>
      </c>
    </row>
    <row r="2095" spans="1:13">
      <c r="A2095" s="1" t="s">
        <v>9</v>
      </c>
      <c r="B2095" s="1" t="s">
        <v>543</v>
      </c>
      <c r="C2095" s="2">
        <v>30671</v>
      </c>
      <c r="D2095" s="3">
        <v>0.25486111111111109</v>
      </c>
      <c r="E2095" s="1" t="s">
        <v>1463</v>
      </c>
      <c r="F2095" s="1" t="s">
        <v>2310</v>
      </c>
      <c r="G2095" s="1" t="s">
        <v>13</v>
      </c>
      <c r="H2095" s="1" t="s">
        <v>14</v>
      </c>
      <c r="I2095" s="1" t="s">
        <v>15</v>
      </c>
      <c r="J2095" s="1">
        <f>FIND(", ",space_missions[[#This Row],[Location]])</f>
        <v>10</v>
      </c>
      <c r="K2095" s="1" t="str">
        <f t="shared" si="32"/>
        <v xml:space="preserve"> Russia</v>
      </c>
      <c r="L2095" s="1" t="str">
        <f>_xlfn.CONCAT(space_missions[[#This Row],[Company]],"-",space_missions[[#This Row],[Rocket]])</f>
        <v>RVSN USSR-Molniya-M /Block ML</v>
      </c>
      <c r="M2095" s="1">
        <f>YEAR(space_missions[[#This Row],[Date]])</f>
        <v>1983</v>
      </c>
    </row>
    <row r="2096" spans="1:13">
      <c r="A2096" s="1" t="s">
        <v>9</v>
      </c>
      <c r="B2096" s="1" t="s">
        <v>420</v>
      </c>
      <c r="C2096" s="2">
        <v>30677</v>
      </c>
      <c r="D2096" s="3">
        <v>0.41666666666666669</v>
      </c>
      <c r="E2096" s="1" t="s">
        <v>924</v>
      </c>
      <c r="F2096" s="1" t="s">
        <v>2311</v>
      </c>
      <c r="G2096" s="1" t="s">
        <v>13</v>
      </c>
      <c r="H2096" s="1" t="s">
        <v>14</v>
      </c>
      <c r="I2096" s="1" t="s">
        <v>15</v>
      </c>
      <c r="J2096" s="1">
        <f>FIND(", ",space_missions[[#This Row],[Location]])</f>
        <v>10</v>
      </c>
      <c r="K2096" s="1" t="str">
        <f t="shared" si="32"/>
        <v xml:space="preserve"> Russia</v>
      </c>
      <c r="L2096" s="1" t="str">
        <f>_xlfn.CONCAT(space_missions[[#This Row],[Company]],"-",space_missions[[#This Row],[Rocket]])</f>
        <v>RVSN USSR-Cosmos-3MRB (65MRB)</v>
      </c>
      <c r="M2096" s="1">
        <f>YEAR(space_missions[[#This Row],[Date]])</f>
        <v>1983</v>
      </c>
    </row>
    <row r="2097" spans="1:13">
      <c r="A2097" s="1" t="s">
        <v>9</v>
      </c>
      <c r="B2097" s="1" t="s">
        <v>2113</v>
      </c>
      <c r="C2097" s="2">
        <v>30678</v>
      </c>
      <c r="D2097" s="3">
        <v>0.15833333333333333</v>
      </c>
      <c r="E2097" s="1" t="s">
        <v>1302</v>
      </c>
      <c r="F2097" s="1" t="s">
        <v>2312</v>
      </c>
      <c r="G2097" s="1" t="s">
        <v>13</v>
      </c>
      <c r="H2097" s="1" t="s">
        <v>14</v>
      </c>
      <c r="I2097" s="1" t="s">
        <v>15</v>
      </c>
      <c r="J2097" s="1">
        <f>FIND(", ",space_missions[[#This Row],[Location]])</f>
        <v>10</v>
      </c>
      <c r="K2097" s="1" t="str">
        <f t="shared" si="32"/>
        <v xml:space="preserve"> Russia</v>
      </c>
      <c r="L2097" s="1" t="str">
        <f>_xlfn.CONCAT(space_missions[[#This Row],[Company]],"-",space_missions[[#This Row],[Rocket]])</f>
        <v>RVSN USSR-Molniya-M /Block 2BL</v>
      </c>
      <c r="M2097" s="1">
        <f>YEAR(space_missions[[#This Row],[Date]])</f>
        <v>1983</v>
      </c>
    </row>
    <row r="2098" spans="1:13">
      <c r="A2098" s="1" t="s">
        <v>9</v>
      </c>
      <c r="B2098" s="1" t="s">
        <v>684</v>
      </c>
      <c r="C2098" s="2">
        <v>30686</v>
      </c>
      <c r="D2098" s="3">
        <v>0.83958333333333335</v>
      </c>
      <c r="E2098" s="1" t="s">
        <v>685</v>
      </c>
      <c r="F2098" s="1" t="s">
        <v>2313</v>
      </c>
      <c r="G2098" s="1" t="s">
        <v>13</v>
      </c>
      <c r="H2098" s="1" t="s">
        <v>14</v>
      </c>
      <c r="I2098" s="1" t="s">
        <v>15</v>
      </c>
      <c r="J2098" s="1">
        <f>FIND(", ",space_missions[[#This Row],[Location]])</f>
        <v>11</v>
      </c>
      <c r="K2098" s="1" t="str">
        <f t="shared" si="32"/>
        <v xml:space="preserve"> Russia</v>
      </c>
      <c r="L2098" s="1" t="str">
        <f>_xlfn.CONCAT(space_missions[[#This Row],[Company]],"-",space_missions[[#This Row],[Rocket]])</f>
        <v>RVSN USSR-Cosmos-3M (11K65M)</v>
      </c>
      <c r="M2098" s="1">
        <f>YEAR(space_missions[[#This Row],[Date]])</f>
        <v>1984</v>
      </c>
    </row>
    <row r="2099" spans="1:13">
      <c r="A2099" s="1" t="s">
        <v>9</v>
      </c>
      <c r="B2099" s="1" t="s">
        <v>684</v>
      </c>
      <c r="C2099" s="2">
        <v>30692</v>
      </c>
      <c r="D2099" s="3">
        <v>0.75555555555555554</v>
      </c>
      <c r="E2099" s="1" t="s">
        <v>685</v>
      </c>
      <c r="F2099" s="1" t="s">
        <v>2314</v>
      </c>
      <c r="G2099" s="1" t="s">
        <v>13</v>
      </c>
      <c r="H2099" s="1" t="s">
        <v>14</v>
      </c>
      <c r="I2099" s="1" t="s">
        <v>15</v>
      </c>
      <c r="J2099" s="1">
        <f>FIND(", ",space_missions[[#This Row],[Location]])</f>
        <v>11</v>
      </c>
      <c r="K2099" s="1" t="str">
        <f t="shared" si="32"/>
        <v xml:space="preserve"> Russia</v>
      </c>
      <c r="L2099" s="1" t="str">
        <f>_xlfn.CONCAT(space_missions[[#This Row],[Company]],"-",space_missions[[#This Row],[Rocket]])</f>
        <v>RVSN USSR-Cosmos-3M (11K65M)</v>
      </c>
      <c r="M2099" s="1">
        <f>YEAR(space_missions[[#This Row],[Date]])</f>
        <v>1984</v>
      </c>
    </row>
    <row r="2100" spans="1:13">
      <c r="A2100" s="1" t="s">
        <v>1620</v>
      </c>
      <c r="B2100" s="1" t="s">
        <v>1621</v>
      </c>
      <c r="C2100" s="2">
        <v>30704</v>
      </c>
      <c r="D2100" s="3">
        <v>0.33194444444444443</v>
      </c>
      <c r="E2100" s="1" t="s">
        <v>2110</v>
      </c>
      <c r="F2100" s="1" t="s">
        <v>2315</v>
      </c>
      <c r="G2100" s="1" t="s">
        <v>13</v>
      </c>
      <c r="H2100" s="1" t="s">
        <v>14</v>
      </c>
      <c r="I2100" s="1" t="s">
        <v>15</v>
      </c>
      <c r="J2100" s="1">
        <f>FIND(", ",space_missions[[#This Row],[Location]])</f>
        <v>6</v>
      </c>
      <c r="K2100" s="1" t="str">
        <f t="shared" si="32"/>
        <v xml:space="preserve"> Japan</v>
      </c>
      <c r="L2100" s="1" t="str">
        <f>_xlfn.CONCAT(space_missions[[#This Row],[Company]],"-",space_missions[[#This Row],[Rocket]])</f>
        <v>MHI-N-II Star-37E</v>
      </c>
      <c r="M2100" s="1">
        <f>YEAR(space_missions[[#This Row],[Date]])</f>
        <v>1984</v>
      </c>
    </row>
    <row r="2101" spans="1:13">
      <c r="A2101" s="1" t="s">
        <v>9</v>
      </c>
      <c r="B2101" s="1" t="s">
        <v>684</v>
      </c>
      <c r="C2101" s="2">
        <v>30707</v>
      </c>
      <c r="D2101" s="3">
        <v>0.5</v>
      </c>
      <c r="E2101" s="1" t="s">
        <v>685</v>
      </c>
      <c r="F2101" s="1" t="s">
        <v>2316</v>
      </c>
      <c r="G2101" s="1" t="s">
        <v>13</v>
      </c>
      <c r="H2101" s="1" t="s">
        <v>14</v>
      </c>
      <c r="I2101" s="1" t="s">
        <v>15</v>
      </c>
      <c r="J2101" s="1">
        <f>FIND(", ",space_missions[[#This Row],[Location]])</f>
        <v>11</v>
      </c>
      <c r="K2101" s="1" t="str">
        <f t="shared" si="32"/>
        <v xml:space="preserve"> Russia</v>
      </c>
      <c r="L2101" s="1" t="str">
        <f>_xlfn.CONCAT(space_missions[[#This Row],[Company]],"-",space_missions[[#This Row],[Rocket]])</f>
        <v>RVSN USSR-Cosmos-3M (11K65M)</v>
      </c>
      <c r="M2101" s="1">
        <f>YEAR(space_missions[[#This Row],[Date]])</f>
        <v>1984</v>
      </c>
    </row>
    <row r="2102" spans="1:13">
      <c r="A2102" s="1" t="s">
        <v>973</v>
      </c>
      <c r="B2102" s="1" t="s">
        <v>2317</v>
      </c>
      <c r="C2102" s="2">
        <v>30710</v>
      </c>
      <c r="D2102" s="3">
        <v>0.51736111111111116</v>
      </c>
      <c r="E2102" s="1" t="s">
        <v>2318</v>
      </c>
      <c r="F2102" s="1" t="s">
        <v>2319</v>
      </c>
      <c r="G2102" s="1" t="s">
        <v>13</v>
      </c>
      <c r="H2102" s="1" t="s">
        <v>14</v>
      </c>
      <c r="I2102" s="1" t="s">
        <v>56</v>
      </c>
      <c r="J2102" s="1">
        <f>FIND(", ",space_missions[[#This Row],[Location]])</f>
        <v>5</v>
      </c>
      <c r="K2102" s="1" t="str">
        <f t="shared" si="32"/>
        <v xml:space="preserve"> China</v>
      </c>
      <c r="L2102" s="1" t="str">
        <f>_xlfn.CONCAT(space_missions[[#This Row],[Company]],"-",space_missions[[#This Row],[Rocket]])</f>
        <v>CASC-Long March 3</v>
      </c>
      <c r="M2102" s="1">
        <f>YEAR(space_missions[[#This Row],[Date]])</f>
        <v>1984</v>
      </c>
    </row>
    <row r="2103" spans="1:13">
      <c r="A2103" s="1" t="s">
        <v>463</v>
      </c>
      <c r="B2103" s="1" t="s">
        <v>464</v>
      </c>
      <c r="C2103" s="2">
        <v>30712</v>
      </c>
      <c r="D2103" s="3">
        <v>0.13055555555555556</v>
      </c>
      <c r="E2103" s="1" t="s">
        <v>2235</v>
      </c>
      <c r="F2103" s="1" t="s">
        <v>2320</v>
      </c>
      <c r="G2103" s="1" t="s">
        <v>13</v>
      </c>
      <c r="H2103" s="1" t="s">
        <v>14</v>
      </c>
      <c r="I2103" s="1" t="s">
        <v>15</v>
      </c>
      <c r="J2103" s="1">
        <f>FIND(", ",space_missions[[#This Row],[Location]])</f>
        <v>7</v>
      </c>
      <c r="K2103" s="1" t="str">
        <f t="shared" si="32"/>
        <v xml:space="preserve"> USA</v>
      </c>
      <c r="L2103" s="1" t="str">
        <f>_xlfn.CONCAT(space_missions[[#This Row],[Company]],"-",space_missions[[#This Row],[Rocket]])</f>
        <v>Martin Marietta-Titan 34D</v>
      </c>
      <c r="M2103" s="1">
        <f>YEAR(space_missions[[#This Row],[Date]])</f>
        <v>1984</v>
      </c>
    </row>
    <row r="2104" spans="1:13">
      <c r="A2104" s="1" t="s">
        <v>9</v>
      </c>
      <c r="B2104" s="1" t="s">
        <v>961</v>
      </c>
      <c r="C2104" s="2">
        <v>30714</v>
      </c>
      <c r="D2104" s="3">
        <v>0.73472222222222228</v>
      </c>
      <c r="E2104" s="1" t="s">
        <v>685</v>
      </c>
      <c r="F2104" s="1" t="s">
        <v>2321</v>
      </c>
      <c r="G2104" s="1" t="s">
        <v>13</v>
      </c>
      <c r="H2104" s="1" t="s">
        <v>14</v>
      </c>
      <c r="I2104" s="1" t="s">
        <v>15</v>
      </c>
      <c r="J2104" s="1">
        <f>FIND(", ",space_missions[[#This Row],[Location]])</f>
        <v>11</v>
      </c>
      <c r="K2104" s="1" t="str">
        <f t="shared" si="32"/>
        <v xml:space="preserve"> Russia</v>
      </c>
      <c r="L2104" s="1" t="str">
        <f>_xlfn.CONCAT(space_missions[[#This Row],[Company]],"-",space_missions[[#This Row],[Rocket]])</f>
        <v>RVSN USSR-Cosmos-3M (11K65M)</v>
      </c>
      <c r="M2104" s="1">
        <f>YEAR(space_missions[[#This Row],[Date]])</f>
        <v>1984</v>
      </c>
    </row>
    <row r="2105" spans="1:13">
      <c r="A2105" s="1" t="s">
        <v>54</v>
      </c>
      <c r="B2105" s="1" t="s">
        <v>749</v>
      </c>
      <c r="C2105" s="2">
        <v>30715</v>
      </c>
      <c r="D2105" s="3">
        <v>0.54166666666666663</v>
      </c>
      <c r="E2105" s="1" t="s">
        <v>2260</v>
      </c>
      <c r="F2105" s="1" t="s">
        <v>2322</v>
      </c>
      <c r="G2105" s="1" t="s">
        <v>13</v>
      </c>
      <c r="H2105" s="1" t="s">
        <v>2129</v>
      </c>
      <c r="I2105" s="1" t="s">
        <v>15</v>
      </c>
      <c r="J2105" s="1">
        <f>FIND(", ",space_missions[[#This Row],[Location]])</f>
        <v>7</v>
      </c>
      <c r="K2105" s="1" t="str">
        <f t="shared" si="32"/>
        <v xml:space="preserve"> USA</v>
      </c>
      <c r="L2105" s="1" t="str">
        <f>_xlfn.CONCAT(space_missions[[#This Row],[Company]],"-",space_missions[[#This Row],[Rocket]])</f>
        <v>NASA-Space Shuttle Challenger</v>
      </c>
      <c r="M2105" s="1">
        <f>YEAR(space_missions[[#This Row],[Date]])</f>
        <v>1984</v>
      </c>
    </row>
    <row r="2106" spans="1:13">
      <c r="A2106" s="1" t="s">
        <v>92</v>
      </c>
      <c r="B2106" s="1" t="s">
        <v>171</v>
      </c>
      <c r="C2106" s="2">
        <v>30717</v>
      </c>
      <c r="D2106" s="3">
        <v>0.78055555555555556</v>
      </c>
      <c r="E2106" s="1" t="s">
        <v>2249</v>
      </c>
      <c r="F2106" s="1" t="s">
        <v>2323</v>
      </c>
      <c r="G2106" s="1" t="s">
        <v>13</v>
      </c>
      <c r="H2106" s="1" t="s">
        <v>14</v>
      </c>
      <c r="I2106" s="1" t="s">
        <v>15</v>
      </c>
      <c r="J2106" s="1">
        <f>FIND(", ",space_missions[[#This Row],[Location]])</f>
        <v>7</v>
      </c>
      <c r="K2106" s="1" t="str">
        <f t="shared" si="32"/>
        <v xml:space="preserve"> USA</v>
      </c>
      <c r="L2106" s="1" t="str">
        <f>_xlfn.CONCAT(space_missions[[#This Row],[Company]],"-",space_missions[[#This Row],[Rocket]])</f>
        <v>General Dynamics-Atlas-H MSD</v>
      </c>
      <c r="M2106" s="1">
        <f>YEAR(space_missions[[#This Row],[Date]])</f>
        <v>1984</v>
      </c>
    </row>
    <row r="2107" spans="1:13">
      <c r="A2107" s="1" t="s">
        <v>9</v>
      </c>
      <c r="B2107" s="1" t="s">
        <v>1828</v>
      </c>
      <c r="C2107" s="2">
        <v>30720</v>
      </c>
      <c r="D2107" s="3">
        <v>0.39097222222222222</v>
      </c>
      <c r="E2107" s="1" t="s">
        <v>1829</v>
      </c>
      <c r="F2107" s="1" t="s">
        <v>2324</v>
      </c>
      <c r="G2107" s="1" t="s">
        <v>13</v>
      </c>
      <c r="H2107" s="1" t="s">
        <v>14</v>
      </c>
      <c r="I2107" s="1" t="s">
        <v>15</v>
      </c>
      <c r="J2107" s="1">
        <f>FIND(", ",space_missions[[#This Row],[Location]])</f>
        <v>10</v>
      </c>
      <c r="K2107" s="1" t="str">
        <f t="shared" si="32"/>
        <v xml:space="preserve"> Russia</v>
      </c>
      <c r="L2107" s="1" t="str">
        <f>_xlfn.CONCAT(space_missions[[#This Row],[Company]],"-",space_missions[[#This Row],[Rocket]])</f>
        <v>RVSN USSR-Tsyklon-3</v>
      </c>
      <c r="M2107" s="1">
        <f>YEAR(space_missions[[#This Row],[Date]])</f>
        <v>1984</v>
      </c>
    </row>
    <row r="2108" spans="1:13">
      <c r="A2108" s="1" t="s">
        <v>1057</v>
      </c>
      <c r="B2108" s="1" t="s">
        <v>1058</v>
      </c>
      <c r="C2108" s="2">
        <v>30726</v>
      </c>
      <c r="D2108" s="3">
        <v>0.33333333333333331</v>
      </c>
      <c r="E2108" s="1" t="s">
        <v>2057</v>
      </c>
      <c r="F2108" s="1" t="s">
        <v>2325</v>
      </c>
      <c r="G2108" s="1" t="s">
        <v>13</v>
      </c>
      <c r="H2108" s="1" t="s">
        <v>14</v>
      </c>
      <c r="I2108" s="1" t="s">
        <v>15</v>
      </c>
      <c r="J2108" s="1">
        <f>FIND(", ",space_missions[[#This Row],[Location]])</f>
        <v>7</v>
      </c>
      <c r="K2108" s="1" t="str">
        <f t="shared" si="32"/>
        <v xml:space="preserve"> Japan</v>
      </c>
      <c r="L2108" s="1" t="str">
        <f>_xlfn.CONCAT(space_missions[[#This Row],[Company]],"-",space_missions[[#This Row],[Rocket]])</f>
        <v>ISAS-Mu-III S</v>
      </c>
      <c r="M2108" s="1">
        <f>YEAR(space_missions[[#This Row],[Date]])</f>
        <v>1984</v>
      </c>
    </row>
    <row r="2109" spans="1:13">
      <c r="A2109" s="1" t="s">
        <v>9</v>
      </c>
      <c r="B2109" s="1" t="s">
        <v>961</v>
      </c>
      <c r="C2109" s="2">
        <v>30733</v>
      </c>
      <c r="D2109" s="3">
        <v>0.65</v>
      </c>
      <c r="E2109" s="1" t="s">
        <v>685</v>
      </c>
      <c r="F2109" s="1" t="s">
        <v>2326</v>
      </c>
      <c r="G2109" s="1" t="s">
        <v>13</v>
      </c>
      <c r="H2109" s="1" t="s">
        <v>14</v>
      </c>
      <c r="I2109" s="1" t="s">
        <v>15</v>
      </c>
      <c r="J2109" s="1">
        <f>FIND(", ",space_missions[[#This Row],[Location]])</f>
        <v>11</v>
      </c>
      <c r="K2109" s="1" t="str">
        <f t="shared" si="32"/>
        <v xml:space="preserve"> Russia</v>
      </c>
      <c r="L2109" s="1" t="str">
        <f>_xlfn.CONCAT(space_missions[[#This Row],[Company]],"-",space_missions[[#This Row],[Rocket]])</f>
        <v>RVSN USSR-Cosmos-3M (11K65M)</v>
      </c>
      <c r="M2109" s="1">
        <f>YEAR(space_missions[[#This Row],[Date]])</f>
        <v>1984</v>
      </c>
    </row>
    <row r="2110" spans="1:13">
      <c r="A2110" s="1" t="s">
        <v>2043</v>
      </c>
      <c r="B2110" s="1" t="s">
        <v>2044</v>
      </c>
      <c r="C2110" s="2">
        <v>30746</v>
      </c>
      <c r="D2110" s="3">
        <v>3.4722222222222224E-2</v>
      </c>
      <c r="E2110" s="1" t="s">
        <v>2045</v>
      </c>
      <c r="F2110" s="1" t="s">
        <v>2327</v>
      </c>
      <c r="G2110" s="1" t="s">
        <v>13</v>
      </c>
      <c r="H2110" s="1" t="s">
        <v>14</v>
      </c>
      <c r="I2110" s="1" t="s">
        <v>15</v>
      </c>
      <c r="J2110" s="1">
        <f>FIND(", ",space_missions[[#This Row],[Location]])</f>
        <v>12</v>
      </c>
      <c r="K2110" s="1" t="str">
        <f t="shared" si="32"/>
        <v xml:space="preserve"> France</v>
      </c>
      <c r="L2110" s="1" t="str">
        <f>_xlfn.CONCAT(space_missions[[#This Row],[Company]],"-",space_missions[[#This Row],[Rocket]])</f>
        <v>ESA-Ariane 1</v>
      </c>
      <c r="M2110" s="1">
        <f>YEAR(space_missions[[#This Row],[Date]])</f>
        <v>1984</v>
      </c>
    </row>
    <row r="2111" spans="1:13">
      <c r="A2111" s="1" t="s">
        <v>9</v>
      </c>
      <c r="B2111" s="1" t="s">
        <v>2113</v>
      </c>
      <c r="C2111" s="2">
        <v>30747</v>
      </c>
      <c r="D2111" s="3">
        <v>0.71527777777777779</v>
      </c>
      <c r="E2111" s="1" t="s">
        <v>1302</v>
      </c>
      <c r="F2111" s="1" t="s">
        <v>2328</v>
      </c>
      <c r="G2111" s="1" t="s">
        <v>13</v>
      </c>
      <c r="H2111" s="1" t="s">
        <v>14</v>
      </c>
      <c r="I2111" s="1" t="s">
        <v>15</v>
      </c>
      <c r="J2111" s="1">
        <f>FIND(", ",space_missions[[#This Row],[Location]])</f>
        <v>10</v>
      </c>
      <c r="K2111" s="1" t="str">
        <f t="shared" si="32"/>
        <v xml:space="preserve"> Russia</v>
      </c>
      <c r="L2111" s="1" t="str">
        <f>_xlfn.CONCAT(space_missions[[#This Row],[Company]],"-",space_missions[[#This Row],[Rocket]])</f>
        <v>RVSN USSR-Molniya-M /Block 2BL</v>
      </c>
      <c r="M2111" s="1">
        <f>YEAR(space_missions[[#This Row],[Date]])</f>
        <v>1984</v>
      </c>
    </row>
    <row r="2112" spans="1:13">
      <c r="A2112" s="1" t="s">
        <v>9</v>
      </c>
      <c r="B2112" s="1" t="s">
        <v>1828</v>
      </c>
      <c r="C2112" s="2">
        <v>30756</v>
      </c>
      <c r="D2112" s="3">
        <v>0.71180555555555558</v>
      </c>
      <c r="E2112" s="1" t="s">
        <v>1829</v>
      </c>
      <c r="F2112" s="1" t="s">
        <v>2329</v>
      </c>
      <c r="G2112" s="1" t="s">
        <v>13</v>
      </c>
      <c r="H2112" s="1" t="s">
        <v>14</v>
      </c>
      <c r="I2112" s="1" t="s">
        <v>15</v>
      </c>
      <c r="J2112" s="1">
        <f>FIND(", ",space_missions[[#This Row],[Location]])</f>
        <v>10</v>
      </c>
      <c r="K2112" s="1" t="str">
        <f t="shared" si="32"/>
        <v xml:space="preserve"> Russia</v>
      </c>
      <c r="L2112" s="1" t="str">
        <f>_xlfn.CONCAT(space_missions[[#This Row],[Company]],"-",space_missions[[#This Row],[Rocket]])</f>
        <v>RVSN USSR-Tsyklon-3</v>
      </c>
      <c r="M2112" s="1">
        <f>YEAR(space_missions[[#This Row],[Date]])</f>
        <v>1984</v>
      </c>
    </row>
    <row r="2113" spans="1:13">
      <c r="A2113" s="1" t="s">
        <v>9</v>
      </c>
      <c r="B2113" s="1" t="s">
        <v>543</v>
      </c>
      <c r="C2113" s="2">
        <v>30757</v>
      </c>
      <c r="D2113" s="3">
        <v>0.97847222222222219</v>
      </c>
      <c r="E2113" s="1" t="s">
        <v>1463</v>
      </c>
      <c r="F2113" s="1" t="s">
        <v>2330</v>
      </c>
      <c r="G2113" s="1" t="s">
        <v>13</v>
      </c>
      <c r="H2113" s="1" t="s">
        <v>14</v>
      </c>
      <c r="I2113" s="1" t="s">
        <v>15</v>
      </c>
      <c r="J2113" s="1">
        <f>FIND(", ",space_missions[[#This Row],[Location]])</f>
        <v>10</v>
      </c>
      <c r="K2113" s="1" t="str">
        <f t="shared" si="32"/>
        <v xml:space="preserve"> Russia</v>
      </c>
      <c r="L2113" s="1" t="str">
        <f>_xlfn.CONCAT(space_missions[[#This Row],[Company]],"-",space_missions[[#This Row],[Rocket]])</f>
        <v>RVSN USSR-Molniya-M /Block ML</v>
      </c>
      <c r="M2113" s="1">
        <f>YEAR(space_missions[[#This Row],[Date]])</f>
        <v>1984</v>
      </c>
    </row>
    <row r="2114" spans="1:13">
      <c r="A2114" s="1" t="s">
        <v>9</v>
      </c>
      <c r="B2114" s="1" t="s">
        <v>2113</v>
      </c>
      <c r="C2114" s="2">
        <v>30776</v>
      </c>
      <c r="D2114" s="3">
        <v>6.9444444444444448E-2</v>
      </c>
      <c r="E2114" s="1" t="s">
        <v>1302</v>
      </c>
      <c r="F2114" s="1" t="s">
        <v>2331</v>
      </c>
      <c r="G2114" s="1" t="s">
        <v>13</v>
      </c>
      <c r="H2114" s="1" t="s">
        <v>14</v>
      </c>
      <c r="I2114" s="1" t="s">
        <v>15</v>
      </c>
      <c r="J2114" s="1">
        <f>FIND(", ",space_missions[[#This Row],[Location]])</f>
        <v>10</v>
      </c>
      <c r="K2114" s="1" t="str">
        <f t="shared" ref="K2114:K2177" si="33">RIGHT(B2114,LEN(B2114)-FIND("*",SUBSTITUTE(B2114,", ","*",LEN(B2114)-LEN(SUBSTITUTE(B2114,", ","*")))))</f>
        <v xml:space="preserve"> Russia</v>
      </c>
      <c r="L2114" s="1" t="str">
        <f>_xlfn.CONCAT(space_missions[[#This Row],[Company]],"-",space_missions[[#This Row],[Rocket]])</f>
        <v>RVSN USSR-Molniya-M /Block 2BL</v>
      </c>
      <c r="M2114" s="1">
        <f>YEAR(space_missions[[#This Row],[Date]])</f>
        <v>1984</v>
      </c>
    </row>
    <row r="2115" spans="1:13">
      <c r="A2115" s="1" t="s">
        <v>54</v>
      </c>
      <c r="B2115" s="1" t="s">
        <v>749</v>
      </c>
      <c r="C2115" s="2">
        <v>30778</v>
      </c>
      <c r="D2115" s="3">
        <v>0.58194444444444449</v>
      </c>
      <c r="E2115" s="1" t="s">
        <v>2260</v>
      </c>
      <c r="F2115" s="1" t="s">
        <v>2332</v>
      </c>
      <c r="G2115" s="1" t="s">
        <v>13</v>
      </c>
      <c r="H2115" s="1" t="s">
        <v>2129</v>
      </c>
      <c r="I2115" s="1" t="s">
        <v>15</v>
      </c>
      <c r="J2115" s="1">
        <f>FIND(", ",space_missions[[#This Row],[Location]])</f>
        <v>7</v>
      </c>
      <c r="K2115" s="1" t="str">
        <f t="shared" si="33"/>
        <v xml:space="preserve"> USA</v>
      </c>
      <c r="L2115" s="1" t="str">
        <f>_xlfn.CONCAT(space_missions[[#This Row],[Company]],"-",space_missions[[#This Row],[Rocket]])</f>
        <v>NASA-Space Shuttle Challenger</v>
      </c>
      <c r="M2115" s="1">
        <f>YEAR(space_missions[[#This Row],[Date]])</f>
        <v>1984</v>
      </c>
    </row>
    <row r="2116" spans="1:13">
      <c r="A2116" s="1" t="s">
        <v>973</v>
      </c>
      <c r="B2116" s="1" t="s">
        <v>2317</v>
      </c>
      <c r="C2116" s="2">
        <v>30780</v>
      </c>
      <c r="D2116" s="3">
        <v>0.47222222222222221</v>
      </c>
      <c r="E2116" s="1" t="s">
        <v>2318</v>
      </c>
      <c r="F2116" s="1" t="s">
        <v>2333</v>
      </c>
      <c r="G2116" s="1" t="s">
        <v>13</v>
      </c>
      <c r="H2116" s="1" t="s">
        <v>14</v>
      </c>
      <c r="I2116" s="1" t="s">
        <v>15</v>
      </c>
      <c r="J2116" s="1">
        <f>FIND(", ",space_missions[[#This Row],[Location]])</f>
        <v>5</v>
      </c>
      <c r="K2116" s="1" t="str">
        <f t="shared" si="33"/>
        <v xml:space="preserve"> China</v>
      </c>
      <c r="L2116" s="1" t="str">
        <f>_xlfn.CONCAT(space_missions[[#This Row],[Company]],"-",space_missions[[#This Row],[Rocket]])</f>
        <v>CASC-Long March 3</v>
      </c>
      <c r="M2116" s="1">
        <f>YEAR(space_missions[[#This Row],[Date]])</f>
        <v>1984</v>
      </c>
    </row>
    <row r="2117" spans="1:13">
      <c r="A2117" s="1" t="s">
        <v>463</v>
      </c>
      <c r="B2117" s="1" t="s">
        <v>464</v>
      </c>
      <c r="C2117" s="2">
        <v>30786</v>
      </c>
      <c r="D2117" s="3">
        <v>0.70277777777777772</v>
      </c>
      <c r="E2117" s="1" t="s">
        <v>2235</v>
      </c>
      <c r="F2117" s="1" t="s">
        <v>2334</v>
      </c>
      <c r="G2117" s="1" t="s">
        <v>13</v>
      </c>
      <c r="H2117" s="1" t="s">
        <v>14</v>
      </c>
      <c r="I2117" s="1" t="s">
        <v>15</v>
      </c>
      <c r="J2117" s="1">
        <f>FIND(", ",space_missions[[#This Row],[Location]])</f>
        <v>7</v>
      </c>
      <c r="K2117" s="1" t="str">
        <f t="shared" si="33"/>
        <v xml:space="preserve"> USA</v>
      </c>
      <c r="L2117" s="1" t="str">
        <f>_xlfn.CONCAT(space_missions[[#This Row],[Company]],"-",space_missions[[#This Row],[Rocket]])</f>
        <v>Martin Marietta-Titan 34D</v>
      </c>
      <c r="M2117" s="1">
        <f>YEAR(space_missions[[#This Row],[Date]])</f>
        <v>1984</v>
      </c>
    </row>
    <row r="2118" spans="1:13">
      <c r="A2118" s="1" t="s">
        <v>42</v>
      </c>
      <c r="B2118" s="1" t="s">
        <v>322</v>
      </c>
      <c r="C2118" s="2">
        <v>30789</v>
      </c>
      <c r="D2118" s="3">
        <v>0.73958333333333337</v>
      </c>
      <c r="E2118" s="1" t="s">
        <v>1181</v>
      </c>
      <c r="F2118" s="1" t="s">
        <v>2335</v>
      </c>
      <c r="G2118" s="1" t="s">
        <v>13</v>
      </c>
      <c r="H2118" s="1" t="s">
        <v>14</v>
      </c>
      <c r="I2118" s="1" t="s">
        <v>15</v>
      </c>
      <c r="J2118" s="1">
        <f>FIND(", ",space_missions[[#This Row],[Location]])</f>
        <v>7</v>
      </c>
      <c r="K2118" s="1" t="str">
        <f t="shared" si="33"/>
        <v xml:space="preserve"> USA</v>
      </c>
      <c r="L2118" s="1" t="str">
        <f>_xlfn.CONCAT(space_missions[[#This Row],[Company]],"-",space_missions[[#This Row],[Rocket]])</f>
        <v>US Air Force-Titan III(24)B</v>
      </c>
      <c r="M2118" s="1">
        <f>YEAR(space_missions[[#This Row],[Date]])</f>
        <v>1984</v>
      </c>
    </row>
    <row r="2119" spans="1:13">
      <c r="A2119" s="1" t="s">
        <v>9</v>
      </c>
      <c r="B2119" s="1" t="s">
        <v>420</v>
      </c>
      <c r="C2119" s="2">
        <v>30806</v>
      </c>
      <c r="D2119" s="3"/>
      <c r="E2119" s="1" t="s">
        <v>924</v>
      </c>
      <c r="F2119" s="1" t="s">
        <v>2096</v>
      </c>
      <c r="G2119" s="1" t="s">
        <v>13</v>
      </c>
      <c r="H2119" s="1" t="s">
        <v>14</v>
      </c>
      <c r="I2119" s="1" t="s">
        <v>15</v>
      </c>
      <c r="J2119" s="1">
        <f>FIND(", ",space_missions[[#This Row],[Location]])</f>
        <v>10</v>
      </c>
      <c r="K2119" s="1" t="str">
        <f t="shared" si="33"/>
        <v xml:space="preserve"> Russia</v>
      </c>
      <c r="L2119" s="1" t="str">
        <f>_xlfn.CONCAT(space_missions[[#This Row],[Company]],"-",space_missions[[#This Row],[Rocket]])</f>
        <v>RVSN USSR-Cosmos-3MRB (65MRB)</v>
      </c>
      <c r="M2119" s="1">
        <f>YEAR(space_missions[[#This Row],[Date]])</f>
        <v>1984</v>
      </c>
    </row>
    <row r="2120" spans="1:13">
      <c r="A2120" s="1" t="s">
        <v>9</v>
      </c>
      <c r="B2120" s="1" t="s">
        <v>684</v>
      </c>
      <c r="C2120" s="2">
        <v>30813</v>
      </c>
      <c r="D2120" s="3">
        <v>0.26319444444444445</v>
      </c>
      <c r="E2120" s="1" t="s">
        <v>685</v>
      </c>
      <c r="F2120" s="1" t="s">
        <v>2336</v>
      </c>
      <c r="G2120" s="1" t="s">
        <v>13</v>
      </c>
      <c r="H2120" s="1" t="s">
        <v>14</v>
      </c>
      <c r="I2120" s="1" t="s">
        <v>15</v>
      </c>
      <c r="J2120" s="1">
        <f>FIND(", ",space_missions[[#This Row],[Location]])</f>
        <v>11</v>
      </c>
      <c r="K2120" s="1" t="str">
        <f t="shared" si="33"/>
        <v xml:space="preserve"> Russia</v>
      </c>
      <c r="L2120" s="1" t="str">
        <f>_xlfn.CONCAT(space_missions[[#This Row],[Company]],"-",space_missions[[#This Row],[Rocket]])</f>
        <v>RVSN USSR-Cosmos-3M (11K65M)</v>
      </c>
      <c r="M2120" s="1">
        <f>YEAR(space_missions[[#This Row],[Date]])</f>
        <v>1984</v>
      </c>
    </row>
    <row r="2121" spans="1:13">
      <c r="A2121" s="1" t="s">
        <v>9</v>
      </c>
      <c r="B2121" s="1" t="s">
        <v>961</v>
      </c>
      <c r="C2121" s="2">
        <v>30819</v>
      </c>
      <c r="D2121" s="3">
        <v>0.61319444444444449</v>
      </c>
      <c r="E2121" s="1" t="s">
        <v>685</v>
      </c>
      <c r="F2121" s="1" t="s">
        <v>2337</v>
      </c>
      <c r="G2121" s="1" t="s">
        <v>13</v>
      </c>
      <c r="H2121" s="1" t="s">
        <v>14</v>
      </c>
      <c r="I2121" s="1" t="s">
        <v>15</v>
      </c>
      <c r="J2121" s="1">
        <f>FIND(", ",space_missions[[#This Row],[Location]])</f>
        <v>11</v>
      </c>
      <c r="K2121" s="1" t="str">
        <f t="shared" si="33"/>
        <v xml:space="preserve"> Russia</v>
      </c>
      <c r="L2121" s="1" t="str">
        <f>_xlfn.CONCAT(space_missions[[#This Row],[Company]],"-",space_missions[[#This Row],[Rocket]])</f>
        <v>RVSN USSR-Cosmos-3M (11K65M)</v>
      </c>
      <c r="M2121" s="1">
        <f>YEAR(space_missions[[#This Row],[Date]])</f>
        <v>1984</v>
      </c>
    </row>
    <row r="2122" spans="1:13">
      <c r="A2122" s="1" t="s">
        <v>2338</v>
      </c>
      <c r="B2122" s="1" t="s">
        <v>2044</v>
      </c>
      <c r="C2122" s="2">
        <v>30825</v>
      </c>
      <c r="D2122" s="3">
        <v>6.458333333333334E-2</v>
      </c>
      <c r="E2122" s="1" t="s">
        <v>2045</v>
      </c>
      <c r="F2122" s="1" t="s">
        <v>2339</v>
      </c>
      <c r="G2122" s="1" t="s">
        <v>13</v>
      </c>
      <c r="H2122" s="1" t="s">
        <v>14</v>
      </c>
      <c r="I2122" s="1" t="s">
        <v>15</v>
      </c>
      <c r="J2122" s="1">
        <f>FIND(", ",space_missions[[#This Row],[Location]])</f>
        <v>12</v>
      </c>
      <c r="K2122" s="1" t="str">
        <f t="shared" si="33"/>
        <v xml:space="preserve"> France</v>
      </c>
      <c r="L2122" s="1" t="str">
        <f>_xlfn.CONCAT(space_missions[[#This Row],[Company]],"-",space_missions[[#This Row],[Rocket]])</f>
        <v>Arianespace-Ariane 1</v>
      </c>
      <c r="M2122" s="1">
        <f>YEAR(space_missions[[#This Row],[Date]])</f>
        <v>1984</v>
      </c>
    </row>
    <row r="2123" spans="1:13">
      <c r="A2123" s="1" t="s">
        <v>9</v>
      </c>
      <c r="B2123" s="1" t="s">
        <v>684</v>
      </c>
      <c r="C2123" s="2">
        <v>30830</v>
      </c>
      <c r="D2123" s="3">
        <v>0.91111111111111109</v>
      </c>
      <c r="E2123" s="1" t="s">
        <v>685</v>
      </c>
      <c r="F2123" s="1" t="s">
        <v>2340</v>
      </c>
      <c r="G2123" s="1" t="s">
        <v>13</v>
      </c>
      <c r="H2123" s="1" t="s">
        <v>14</v>
      </c>
      <c r="I2123" s="1" t="s">
        <v>15</v>
      </c>
      <c r="J2123" s="1">
        <f>FIND(", ",space_missions[[#This Row],[Location]])</f>
        <v>11</v>
      </c>
      <c r="K2123" s="1" t="str">
        <f t="shared" si="33"/>
        <v xml:space="preserve"> Russia</v>
      </c>
      <c r="L2123" s="1" t="str">
        <f>_xlfn.CONCAT(space_missions[[#This Row],[Company]],"-",space_missions[[#This Row],[Rocket]])</f>
        <v>RVSN USSR-Cosmos-3M (11K65M)</v>
      </c>
      <c r="M2123" s="1">
        <f>YEAR(space_missions[[#This Row],[Date]])</f>
        <v>1984</v>
      </c>
    </row>
    <row r="2124" spans="1:13">
      <c r="A2124" s="1" t="s">
        <v>9</v>
      </c>
      <c r="B2124" s="1" t="s">
        <v>847</v>
      </c>
      <c r="C2124" s="2">
        <v>30832</v>
      </c>
      <c r="D2124" s="3">
        <v>0.78194444444444444</v>
      </c>
      <c r="E2124" s="1" t="s">
        <v>937</v>
      </c>
      <c r="F2124" s="1" t="s">
        <v>2341</v>
      </c>
      <c r="G2124" s="1" t="s">
        <v>13</v>
      </c>
      <c r="H2124" s="1" t="s">
        <v>14</v>
      </c>
      <c r="I2124" s="1" t="s">
        <v>15</v>
      </c>
      <c r="J2124" s="1">
        <f>FIND(", ",space_missions[[#This Row],[Location]])</f>
        <v>11</v>
      </c>
      <c r="K2124" s="1" t="str">
        <f t="shared" si="33"/>
        <v xml:space="preserve"> Kazakhstan</v>
      </c>
      <c r="L2124" s="1" t="str">
        <f>_xlfn.CONCAT(space_missions[[#This Row],[Company]],"-",space_missions[[#This Row],[Rocket]])</f>
        <v>RVSN USSR-Tsyklon-2</v>
      </c>
      <c r="M2124" s="1">
        <f>YEAR(space_missions[[#This Row],[Date]])</f>
        <v>1984</v>
      </c>
    </row>
    <row r="2125" spans="1:13">
      <c r="A2125" s="1" t="s">
        <v>9</v>
      </c>
      <c r="B2125" s="1" t="s">
        <v>2113</v>
      </c>
      <c r="C2125" s="2">
        <v>30839</v>
      </c>
      <c r="D2125" s="3">
        <v>0.6479166666666667</v>
      </c>
      <c r="E2125" s="1" t="s">
        <v>1302</v>
      </c>
      <c r="F2125" s="1" t="s">
        <v>2342</v>
      </c>
      <c r="G2125" s="1" t="s">
        <v>13</v>
      </c>
      <c r="H2125" s="1" t="s">
        <v>14</v>
      </c>
      <c r="I2125" s="1" t="s">
        <v>15</v>
      </c>
      <c r="J2125" s="1">
        <f>FIND(", ",space_missions[[#This Row],[Location]])</f>
        <v>10</v>
      </c>
      <c r="K2125" s="1" t="str">
        <f t="shared" si="33"/>
        <v xml:space="preserve"> Russia</v>
      </c>
      <c r="L2125" s="1" t="str">
        <f>_xlfn.CONCAT(space_missions[[#This Row],[Company]],"-",space_missions[[#This Row],[Rocket]])</f>
        <v>RVSN USSR-Molniya-M /Block 2BL</v>
      </c>
      <c r="M2125" s="1">
        <f>YEAR(space_missions[[#This Row],[Date]])</f>
        <v>1984</v>
      </c>
    </row>
    <row r="2126" spans="1:13">
      <c r="A2126" s="1" t="s">
        <v>9</v>
      </c>
      <c r="B2126" s="1" t="s">
        <v>420</v>
      </c>
      <c r="C2126" s="2">
        <v>30839</v>
      </c>
      <c r="D2126" s="3"/>
      <c r="E2126" s="1" t="s">
        <v>924</v>
      </c>
      <c r="F2126" s="1" t="s">
        <v>2269</v>
      </c>
      <c r="G2126" s="1" t="s">
        <v>13</v>
      </c>
      <c r="H2126" s="1" t="s">
        <v>14</v>
      </c>
      <c r="I2126" s="1" t="s">
        <v>15</v>
      </c>
      <c r="J2126" s="1">
        <f>FIND(", ",space_missions[[#This Row],[Location]])</f>
        <v>10</v>
      </c>
      <c r="K2126" s="1" t="str">
        <f t="shared" si="33"/>
        <v xml:space="preserve"> Russia</v>
      </c>
      <c r="L2126" s="1" t="str">
        <f>_xlfn.CONCAT(space_missions[[#This Row],[Company]],"-",space_missions[[#This Row],[Rocket]])</f>
        <v>RVSN USSR-Cosmos-3MRB (65MRB)</v>
      </c>
      <c r="M2126" s="1">
        <f>YEAR(space_missions[[#This Row],[Date]])</f>
        <v>1984</v>
      </c>
    </row>
    <row r="2127" spans="1:13">
      <c r="A2127" s="1" t="s">
        <v>9</v>
      </c>
      <c r="B2127" s="1" t="s">
        <v>961</v>
      </c>
      <c r="C2127" s="2">
        <v>30841</v>
      </c>
      <c r="D2127" s="3">
        <v>0.4777777777777778</v>
      </c>
      <c r="E2127" s="1" t="s">
        <v>685</v>
      </c>
      <c r="F2127" s="1" t="s">
        <v>2343</v>
      </c>
      <c r="G2127" s="1" t="s">
        <v>13</v>
      </c>
      <c r="H2127" s="1" t="s">
        <v>14</v>
      </c>
      <c r="I2127" s="1" t="s">
        <v>15</v>
      </c>
      <c r="J2127" s="1">
        <f>FIND(", ",space_missions[[#This Row],[Location]])</f>
        <v>11</v>
      </c>
      <c r="K2127" s="1" t="str">
        <f t="shared" si="33"/>
        <v xml:space="preserve"> Russia</v>
      </c>
      <c r="L2127" s="1" t="str">
        <f>_xlfn.CONCAT(space_missions[[#This Row],[Company]],"-",space_missions[[#This Row],[Rocket]])</f>
        <v>RVSN USSR-Cosmos-3M (11K65M)</v>
      </c>
      <c r="M2127" s="1">
        <f>YEAR(space_missions[[#This Row],[Date]])</f>
        <v>1984</v>
      </c>
    </row>
    <row r="2128" spans="1:13">
      <c r="A2128" s="1" t="s">
        <v>92</v>
      </c>
      <c r="B2128" s="1" t="s">
        <v>482</v>
      </c>
      <c r="C2128" s="2">
        <v>30842</v>
      </c>
      <c r="D2128" s="3">
        <v>0.9604166666666667</v>
      </c>
      <c r="E2128" s="1" t="s">
        <v>2344</v>
      </c>
      <c r="F2128" s="1" t="s">
        <v>2345</v>
      </c>
      <c r="G2128" s="1" t="s">
        <v>13</v>
      </c>
      <c r="H2128" s="1" t="s">
        <v>14</v>
      </c>
      <c r="I2128" s="1" t="s">
        <v>21</v>
      </c>
      <c r="J2128" s="1">
        <f>FIND(", ",space_missions[[#This Row],[Location]])</f>
        <v>8</v>
      </c>
      <c r="K2128" s="1" t="str">
        <f t="shared" si="33"/>
        <v xml:space="preserve"> USA</v>
      </c>
      <c r="L2128" s="1" t="str">
        <f>_xlfn.CONCAT(space_missions[[#This Row],[Company]],"-",space_missions[[#This Row],[Rocket]])</f>
        <v>General Dynamics-Atlas-G Centaur-D1AR</v>
      </c>
      <c r="M2128" s="1">
        <f>YEAR(space_missions[[#This Row],[Date]])</f>
        <v>1984</v>
      </c>
    </row>
    <row r="2129" spans="1:13">
      <c r="A2129" s="1" t="s">
        <v>92</v>
      </c>
      <c r="B2129" s="1" t="s">
        <v>127</v>
      </c>
      <c r="C2129" s="2">
        <v>30846</v>
      </c>
      <c r="D2129" s="3">
        <v>0.48402777777777778</v>
      </c>
      <c r="E2129" s="1" t="s">
        <v>2284</v>
      </c>
      <c r="F2129" s="1" t="s">
        <v>2346</v>
      </c>
      <c r="G2129" s="1" t="s">
        <v>13</v>
      </c>
      <c r="H2129" s="1" t="s">
        <v>14</v>
      </c>
      <c r="I2129" s="1" t="s">
        <v>15</v>
      </c>
      <c r="J2129" s="1">
        <f>FIND(", ",space_missions[[#This Row],[Location]])</f>
        <v>7</v>
      </c>
      <c r="K2129" s="1" t="str">
        <f t="shared" si="33"/>
        <v xml:space="preserve"> USA</v>
      </c>
      <c r="L2129" s="1" t="str">
        <f>_xlfn.CONCAT(space_missions[[#This Row],[Company]],"-",space_missions[[#This Row],[Rocket]])</f>
        <v>General Dynamics-Atlas-E/F SGS-2</v>
      </c>
      <c r="M2129" s="1">
        <f>YEAR(space_missions[[#This Row],[Date]])</f>
        <v>1984</v>
      </c>
    </row>
    <row r="2130" spans="1:13">
      <c r="A2130" s="1" t="s">
        <v>9</v>
      </c>
      <c r="B2130" s="1" t="s">
        <v>684</v>
      </c>
      <c r="C2130" s="2">
        <v>30854</v>
      </c>
      <c r="D2130" s="3">
        <v>0.81944444444444442</v>
      </c>
      <c r="E2130" s="1" t="s">
        <v>685</v>
      </c>
      <c r="F2130" s="1" t="s">
        <v>2347</v>
      </c>
      <c r="G2130" s="1" t="s">
        <v>13</v>
      </c>
      <c r="H2130" s="1" t="s">
        <v>14</v>
      </c>
      <c r="I2130" s="1" t="s">
        <v>15</v>
      </c>
      <c r="J2130" s="1">
        <f>FIND(", ",space_missions[[#This Row],[Location]])</f>
        <v>11</v>
      </c>
      <c r="K2130" s="1" t="str">
        <f t="shared" si="33"/>
        <v xml:space="preserve"> Russia</v>
      </c>
      <c r="L2130" s="1" t="str">
        <f>_xlfn.CONCAT(space_missions[[#This Row],[Company]],"-",space_missions[[#This Row],[Rocket]])</f>
        <v>RVSN USSR-Cosmos-3M (11K65M)</v>
      </c>
      <c r="M2130" s="1">
        <f>YEAR(space_missions[[#This Row],[Date]])</f>
        <v>1984</v>
      </c>
    </row>
    <row r="2131" spans="1:13">
      <c r="A2131" s="1" t="s">
        <v>463</v>
      </c>
      <c r="B2131" s="1" t="s">
        <v>388</v>
      </c>
      <c r="C2131" s="2">
        <v>30858</v>
      </c>
      <c r="D2131" s="3">
        <v>0.78263888888888888</v>
      </c>
      <c r="E2131" s="1" t="s">
        <v>2235</v>
      </c>
      <c r="F2131" s="1" t="s">
        <v>2348</v>
      </c>
      <c r="G2131" s="1" t="s">
        <v>13</v>
      </c>
      <c r="H2131" s="1" t="s">
        <v>14</v>
      </c>
      <c r="I2131" s="1" t="s">
        <v>15</v>
      </c>
      <c r="J2131" s="1">
        <f>FIND(", ",space_missions[[#This Row],[Location]])</f>
        <v>7</v>
      </c>
      <c r="K2131" s="1" t="str">
        <f t="shared" si="33"/>
        <v xml:space="preserve"> USA</v>
      </c>
      <c r="L2131" s="1" t="str">
        <f>_xlfn.CONCAT(space_missions[[#This Row],[Company]],"-",space_missions[[#This Row],[Rocket]])</f>
        <v>Martin Marietta-Titan 34D</v>
      </c>
      <c r="M2131" s="1">
        <f>YEAR(space_missions[[#This Row],[Date]])</f>
        <v>1984</v>
      </c>
    </row>
    <row r="2132" spans="1:13">
      <c r="A2132" s="1" t="s">
        <v>9</v>
      </c>
      <c r="B2132" s="1" t="s">
        <v>684</v>
      </c>
      <c r="C2132" s="2">
        <v>30860</v>
      </c>
      <c r="D2132" s="3">
        <v>0.2076388888888889</v>
      </c>
      <c r="E2132" s="1" t="s">
        <v>685</v>
      </c>
      <c r="F2132" s="1" t="s">
        <v>2349</v>
      </c>
      <c r="G2132" s="1" t="s">
        <v>13</v>
      </c>
      <c r="H2132" s="1" t="s">
        <v>14</v>
      </c>
      <c r="I2132" s="1" t="s">
        <v>15</v>
      </c>
      <c r="J2132" s="1">
        <f>FIND(", ",space_missions[[#This Row],[Location]])</f>
        <v>11</v>
      </c>
      <c r="K2132" s="1" t="str">
        <f t="shared" si="33"/>
        <v xml:space="preserve"> Russia</v>
      </c>
      <c r="L2132" s="1" t="str">
        <f>_xlfn.CONCAT(space_missions[[#This Row],[Company]],"-",space_missions[[#This Row],[Rocket]])</f>
        <v>RVSN USSR-Cosmos-3M (11K65M)</v>
      </c>
      <c r="M2132" s="1">
        <f>YEAR(space_missions[[#This Row],[Date]])</f>
        <v>1984</v>
      </c>
    </row>
    <row r="2133" spans="1:13">
      <c r="A2133" s="1" t="s">
        <v>9</v>
      </c>
      <c r="B2133" s="1" t="s">
        <v>1338</v>
      </c>
      <c r="C2133" s="2">
        <v>30861</v>
      </c>
      <c r="D2133" s="3">
        <v>0.54861111111111116</v>
      </c>
      <c r="E2133" s="1" t="s">
        <v>685</v>
      </c>
      <c r="F2133" s="1" t="s">
        <v>2350</v>
      </c>
      <c r="G2133" s="1" t="s">
        <v>13</v>
      </c>
      <c r="H2133" s="1" t="s">
        <v>14</v>
      </c>
      <c r="I2133" s="1" t="s">
        <v>15</v>
      </c>
      <c r="J2133" s="1">
        <f>FIND(", ",space_missions[[#This Row],[Location]])</f>
        <v>11</v>
      </c>
      <c r="K2133" s="1" t="str">
        <f t="shared" si="33"/>
        <v xml:space="preserve"> Russia</v>
      </c>
      <c r="L2133" s="1" t="str">
        <f>_xlfn.CONCAT(space_missions[[#This Row],[Company]],"-",space_missions[[#This Row],[Rocket]])</f>
        <v>RVSN USSR-Cosmos-3M (11K65M)</v>
      </c>
      <c r="M2133" s="1">
        <f>YEAR(space_missions[[#This Row],[Date]])</f>
        <v>1984</v>
      </c>
    </row>
    <row r="2134" spans="1:13">
      <c r="A2134" s="1" t="s">
        <v>9</v>
      </c>
      <c r="B2134" s="1" t="s">
        <v>980</v>
      </c>
      <c r="C2134" s="2">
        <v>30866</v>
      </c>
      <c r="D2134" s="3">
        <v>0.89583333333333337</v>
      </c>
      <c r="E2134" s="1" t="s">
        <v>1302</v>
      </c>
      <c r="F2134" s="1" t="s">
        <v>2351</v>
      </c>
      <c r="G2134" s="1" t="s">
        <v>13</v>
      </c>
      <c r="H2134" s="1" t="s">
        <v>14</v>
      </c>
      <c r="I2134" s="1" t="s">
        <v>15</v>
      </c>
      <c r="J2134" s="1">
        <f>FIND(", ",space_missions[[#This Row],[Location]])</f>
        <v>10</v>
      </c>
      <c r="K2134" s="1" t="str">
        <f t="shared" si="33"/>
        <v xml:space="preserve"> Russia</v>
      </c>
      <c r="L2134" s="1" t="str">
        <f>_xlfn.CONCAT(space_missions[[#This Row],[Company]],"-",space_missions[[#This Row],[Rocket]])</f>
        <v>RVSN USSR-Molniya-M /Block 2BL</v>
      </c>
      <c r="M2134" s="1">
        <f>YEAR(space_missions[[#This Row],[Date]])</f>
        <v>1984</v>
      </c>
    </row>
    <row r="2135" spans="1:13">
      <c r="A2135" s="1" t="s">
        <v>9</v>
      </c>
      <c r="B2135" s="1" t="s">
        <v>1828</v>
      </c>
      <c r="C2135" s="2">
        <v>30868</v>
      </c>
      <c r="D2135" s="3">
        <v>0.14861111111111111</v>
      </c>
      <c r="E2135" s="1" t="s">
        <v>1829</v>
      </c>
      <c r="F2135" s="1" t="s">
        <v>2301</v>
      </c>
      <c r="G2135" s="1" t="s">
        <v>13</v>
      </c>
      <c r="H2135" s="1" t="s">
        <v>14</v>
      </c>
      <c r="I2135" s="1" t="s">
        <v>15</v>
      </c>
      <c r="J2135" s="1">
        <f>FIND(", ",space_missions[[#This Row],[Location]])</f>
        <v>10</v>
      </c>
      <c r="K2135" s="1" t="str">
        <f t="shared" si="33"/>
        <v xml:space="preserve"> Russia</v>
      </c>
      <c r="L2135" s="1" t="str">
        <f>_xlfn.CONCAT(space_missions[[#This Row],[Company]],"-",space_missions[[#This Row],[Rocket]])</f>
        <v>RVSN USSR-Tsyklon-3</v>
      </c>
      <c r="M2135" s="1">
        <f>YEAR(space_missions[[#This Row],[Date]])</f>
        <v>1984</v>
      </c>
    </row>
    <row r="2136" spans="1:13">
      <c r="A2136" s="1" t="s">
        <v>9</v>
      </c>
      <c r="B2136" s="1" t="s">
        <v>2113</v>
      </c>
      <c r="C2136" s="2">
        <v>30896</v>
      </c>
      <c r="D2136" s="3">
        <v>0.35972222222222222</v>
      </c>
      <c r="E2136" s="1" t="s">
        <v>1302</v>
      </c>
      <c r="F2136" s="1" t="s">
        <v>2352</v>
      </c>
      <c r="G2136" s="1" t="s">
        <v>13</v>
      </c>
      <c r="H2136" s="1" t="s">
        <v>14</v>
      </c>
      <c r="I2136" s="1" t="s">
        <v>15</v>
      </c>
      <c r="J2136" s="1">
        <f>FIND(", ",space_missions[[#This Row],[Location]])</f>
        <v>10</v>
      </c>
      <c r="K2136" s="1" t="str">
        <f t="shared" si="33"/>
        <v xml:space="preserve"> Russia</v>
      </c>
      <c r="L2136" s="1" t="str">
        <f>_xlfn.CONCAT(space_missions[[#This Row],[Company]],"-",space_missions[[#This Row],[Rocket]])</f>
        <v>RVSN USSR-Molniya-M /Block 2BL</v>
      </c>
      <c r="M2136" s="1">
        <f>YEAR(space_missions[[#This Row],[Date]])</f>
        <v>1984</v>
      </c>
    </row>
    <row r="2137" spans="1:13">
      <c r="A2137" s="1" t="s">
        <v>1620</v>
      </c>
      <c r="B2137" s="1" t="s">
        <v>1621</v>
      </c>
      <c r="C2137" s="2">
        <v>30896</v>
      </c>
      <c r="D2137" s="3">
        <v>0.85416666666666663</v>
      </c>
      <c r="E2137" s="1" t="s">
        <v>2110</v>
      </c>
      <c r="F2137" s="1" t="s">
        <v>2353</v>
      </c>
      <c r="G2137" s="1" t="s">
        <v>13</v>
      </c>
      <c r="H2137" s="1" t="s">
        <v>14</v>
      </c>
      <c r="I2137" s="1" t="s">
        <v>15</v>
      </c>
      <c r="J2137" s="1">
        <f>FIND(", ",space_missions[[#This Row],[Location]])</f>
        <v>6</v>
      </c>
      <c r="K2137" s="1" t="str">
        <f t="shared" si="33"/>
        <v xml:space="preserve"> Japan</v>
      </c>
      <c r="L2137" s="1" t="str">
        <f>_xlfn.CONCAT(space_missions[[#This Row],[Company]],"-",space_missions[[#This Row],[Rocket]])</f>
        <v>MHI-N-II Star-37E</v>
      </c>
      <c r="M2137" s="1">
        <f>YEAR(space_missions[[#This Row],[Date]])</f>
        <v>1984</v>
      </c>
    </row>
    <row r="2138" spans="1:13">
      <c r="A2138" s="1" t="s">
        <v>2338</v>
      </c>
      <c r="B2138" s="1" t="s">
        <v>1202</v>
      </c>
      <c r="C2138" s="2">
        <v>30898</v>
      </c>
      <c r="D2138" s="3">
        <v>0.56388888888888888</v>
      </c>
      <c r="E2138" s="1" t="s">
        <v>2354</v>
      </c>
      <c r="F2138" s="1" t="s">
        <v>2355</v>
      </c>
      <c r="G2138" s="1" t="s">
        <v>13</v>
      </c>
      <c r="H2138" s="1" t="s">
        <v>14</v>
      </c>
      <c r="I2138" s="1" t="s">
        <v>15</v>
      </c>
      <c r="J2138" s="1">
        <f>FIND(", ",space_missions[[#This Row],[Location]])</f>
        <v>6</v>
      </c>
      <c r="K2138" s="1" t="str">
        <f t="shared" si="33"/>
        <v xml:space="preserve"> France</v>
      </c>
      <c r="L2138" s="1" t="str">
        <f>_xlfn.CONCAT(space_missions[[#This Row],[Company]],"-",space_missions[[#This Row],[Rocket]])</f>
        <v>Arianespace-Ariane 3</v>
      </c>
      <c r="M2138" s="1">
        <f>YEAR(space_missions[[#This Row],[Date]])</f>
        <v>1984</v>
      </c>
    </row>
    <row r="2139" spans="1:13">
      <c r="A2139" s="1" t="s">
        <v>9</v>
      </c>
      <c r="B2139" s="1" t="s">
        <v>847</v>
      </c>
      <c r="C2139" s="2">
        <v>30901</v>
      </c>
      <c r="D2139" s="3">
        <v>0.95138888888888884</v>
      </c>
      <c r="E2139" s="1" t="s">
        <v>937</v>
      </c>
      <c r="F2139" s="1" t="s">
        <v>2356</v>
      </c>
      <c r="G2139" s="1" t="s">
        <v>13</v>
      </c>
      <c r="H2139" s="1" t="s">
        <v>14</v>
      </c>
      <c r="I2139" s="1" t="s">
        <v>15</v>
      </c>
      <c r="J2139" s="1">
        <f>FIND(", ",space_missions[[#This Row],[Location]])</f>
        <v>11</v>
      </c>
      <c r="K2139" s="1" t="str">
        <f t="shared" si="33"/>
        <v xml:space="preserve"> Kazakhstan</v>
      </c>
      <c r="L2139" s="1" t="str">
        <f>_xlfn.CONCAT(space_missions[[#This Row],[Company]],"-",space_missions[[#This Row],[Rocket]])</f>
        <v>RVSN USSR-Tsyklon-2</v>
      </c>
      <c r="M2139" s="1">
        <f>YEAR(space_missions[[#This Row],[Date]])</f>
        <v>1984</v>
      </c>
    </row>
    <row r="2140" spans="1:13">
      <c r="A2140" s="1" t="s">
        <v>9</v>
      </c>
      <c r="B2140" s="1" t="s">
        <v>1828</v>
      </c>
      <c r="C2140" s="2">
        <v>30902</v>
      </c>
      <c r="D2140" s="3">
        <v>0.50555555555555554</v>
      </c>
      <c r="E2140" s="1" t="s">
        <v>1829</v>
      </c>
      <c r="F2140" s="1" t="s">
        <v>2357</v>
      </c>
      <c r="G2140" s="1" t="s">
        <v>13</v>
      </c>
      <c r="H2140" s="1" t="s">
        <v>14</v>
      </c>
      <c r="I2140" s="1" t="s">
        <v>15</v>
      </c>
      <c r="J2140" s="1">
        <f>FIND(", ",space_missions[[#This Row],[Location]])</f>
        <v>10</v>
      </c>
      <c r="K2140" s="1" t="str">
        <f t="shared" si="33"/>
        <v xml:space="preserve"> Russia</v>
      </c>
      <c r="L2140" s="1" t="str">
        <f>_xlfn.CONCAT(space_missions[[#This Row],[Company]],"-",space_missions[[#This Row],[Rocket]])</f>
        <v>RVSN USSR-Tsyklon-3</v>
      </c>
      <c r="M2140" s="1">
        <f>YEAR(space_missions[[#This Row],[Date]])</f>
        <v>1984</v>
      </c>
    </row>
    <row r="2141" spans="1:13">
      <c r="A2141" s="1" t="s">
        <v>9</v>
      </c>
      <c r="B2141" s="1" t="s">
        <v>543</v>
      </c>
      <c r="C2141" s="2">
        <v>30904</v>
      </c>
      <c r="D2141" s="3">
        <v>2.0833333333333333E-3</v>
      </c>
      <c r="E2141" s="1" t="s">
        <v>1463</v>
      </c>
      <c r="F2141" s="1" t="s">
        <v>2358</v>
      </c>
      <c r="G2141" s="1" t="s">
        <v>13</v>
      </c>
      <c r="H2141" s="1" t="s">
        <v>14</v>
      </c>
      <c r="I2141" s="1" t="s">
        <v>15</v>
      </c>
      <c r="J2141" s="1">
        <f>FIND(", ",space_missions[[#This Row],[Location]])</f>
        <v>10</v>
      </c>
      <c r="K2141" s="1" t="str">
        <f t="shared" si="33"/>
        <v xml:space="preserve"> Russia</v>
      </c>
      <c r="L2141" s="1" t="str">
        <f>_xlfn.CONCAT(space_missions[[#This Row],[Company]],"-",space_missions[[#This Row],[Rocket]])</f>
        <v>RVSN USSR-Molniya-M /Block ML</v>
      </c>
      <c r="M2141" s="1">
        <f>YEAR(space_missions[[#This Row],[Date]])</f>
        <v>1984</v>
      </c>
    </row>
    <row r="2142" spans="1:13">
      <c r="A2142" s="1" t="s">
        <v>9</v>
      </c>
      <c r="B2142" s="1" t="s">
        <v>980</v>
      </c>
      <c r="C2142" s="2">
        <v>30918</v>
      </c>
      <c r="D2142" s="3">
        <v>0.35138888888888886</v>
      </c>
      <c r="E2142" s="1" t="s">
        <v>1463</v>
      </c>
      <c r="F2142" s="1" t="s">
        <v>2359</v>
      </c>
      <c r="G2142" s="1" t="s">
        <v>13</v>
      </c>
      <c r="H2142" s="1" t="s">
        <v>14</v>
      </c>
      <c r="I2142" s="1" t="s">
        <v>15</v>
      </c>
      <c r="J2142" s="1">
        <f>FIND(", ",space_missions[[#This Row],[Location]])</f>
        <v>10</v>
      </c>
      <c r="K2142" s="1" t="str">
        <f t="shared" si="33"/>
        <v xml:space="preserve"> Russia</v>
      </c>
      <c r="L2142" s="1" t="str">
        <f>_xlfn.CONCAT(space_missions[[#This Row],[Company]],"-",space_missions[[#This Row],[Rocket]])</f>
        <v>RVSN USSR-Molniya-M /Block ML</v>
      </c>
      <c r="M2142" s="1">
        <f>YEAR(space_missions[[#This Row],[Date]])</f>
        <v>1984</v>
      </c>
    </row>
    <row r="2143" spans="1:13">
      <c r="A2143" s="1" t="s">
        <v>463</v>
      </c>
      <c r="B2143" s="1" t="s">
        <v>322</v>
      </c>
      <c r="C2143" s="2">
        <v>30922</v>
      </c>
      <c r="D2143" s="3">
        <v>0</v>
      </c>
      <c r="E2143" s="1" t="s">
        <v>1558</v>
      </c>
      <c r="F2143" s="1" t="s">
        <v>2360</v>
      </c>
      <c r="G2143" s="1" t="s">
        <v>13</v>
      </c>
      <c r="H2143" s="1" t="s">
        <v>14</v>
      </c>
      <c r="I2143" s="1" t="s">
        <v>15</v>
      </c>
      <c r="J2143" s="1">
        <f>FIND(", ",space_missions[[#This Row],[Location]])</f>
        <v>7</v>
      </c>
      <c r="K2143" s="1" t="str">
        <f t="shared" si="33"/>
        <v xml:space="preserve"> USA</v>
      </c>
      <c r="L2143" s="1" t="str">
        <f>_xlfn.CONCAT(space_missions[[#This Row],[Company]],"-",space_missions[[#This Row],[Rocket]])</f>
        <v>Martin Marietta-Titan III(34)B Agena-D</v>
      </c>
      <c r="M2143" s="1">
        <f>YEAR(space_missions[[#This Row],[Date]])</f>
        <v>1984</v>
      </c>
    </row>
    <row r="2144" spans="1:13">
      <c r="A2144" s="1" t="s">
        <v>9</v>
      </c>
      <c r="B2144" s="1" t="s">
        <v>739</v>
      </c>
      <c r="C2144" s="2">
        <v>30923</v>
      </c>
      <c r="D2144" s="3">
        <v>1.4583333333333334E-2</v>
      </c>
      <c r="E2144" s="1" t="s">
        <v>937</v>
      </c>
      <c r="F2144" s="1" t="s">
        <v>2361</v>
      </c>
      <c r="G2144" s="1" t="s">
        <v>13</v>
      </c>
      <c r="H2144" s="1" t="s">
        <v>14</v>
      </c>
      <c r="I2144" s="1" t="s">
        <v>15</v>
      </c>
      <c r="J2144" s="1">
        <f>FIND(", ",space_missions[[#This Row],[Location]])</f>
        <v>11</v>
      </c>
      <c r="K2144" s="1" t="str">
        <f t="shared" si="33"/>
        <v xml:space="preserve"> Kazakhstan</v>
      </c>
      <c r="L2144" s="1" t="str">
        <f>_xlfn.CONCAT(space_missions[[#This Row],[Company]],"-",space_missions[[#This Row],[Rocket]])</f>
        <v>RVSN USSR-Tsyklon-2</v>
      </c>
      <c r="M2144" s="1">
        <f>YEAR(space_missions[[#This Row],[Date]])</f>
        <v>1984</v>
      </c>
    </row>
    <row r="2145" spans="1:13">
      <c r="A2145" s="1" t="s">
        <v>54</v>
      </c>
      <c r="B2145" s="1" t="s">
        <v>749</v>
      </c>
      <c r="C2145" s="2">
        <v>30924</v>
      </c>
      <c r="D2145" s="3">
        <v>0.52847222222222223</v>
      </c>
      <c r="E2145" s="1" t="s">
        <v>2362</v>
      </c>
      <c r="F2145" s="1" t="s">
        <v>2363</v>
      </c>
      <c r="G2145" s="1" t="s">
        <v>13</v>
      </c>
      <c r="H2145" s="1" t="s">
        <v>2129</v>
      </c>
      <c r="I2145" s="1" t="s">
        <v>15</v>
      </c>
      <c r="J2145" s="1">
        <f>FIND(", ",space_missions[[#This Row],[Location]])</f>
        <v>7</v>
      </c>
      <c r="K2145" s="1" t="str">
        <f t="shared" si="33"/>
        <v xml:space="preserve"> USA</v>
      </c>
      <c r="L2145" s="1" t="str">
        <f>_xlfn.CONCAT(space_missions[[#This Row],[Company]],"-",space_missions[[#This Row],[Rocket]])</f>
        <v>NASA-Space Shuttle Discovery</v>
      </c>
      <c r="M2145" s="1">
        <f>YEAR(space_missions[[#This Row],[Date]])</f>
        <v>1984</v>
      </c>
    </row>
    <row r="2146" spans="1:13">
      <c r="A2146" s="1" t="s">
        <v>9</v>
      </c>
      <c r="B2146" s="1" t="s">
        <v>2113</v>
      </c>
      <c r="C2146" s="2">
        <v>30932</v>
      </c>
      <c r="D2146" s="3">
        <v>0.8</v>
      </c>
      <c r="E2146" s="1" t="s">
        <v>1302</v>
      </c>
      <c r="F2146" s="1" t="s">
        <v>2364</v>
      </c>
      <c r="G2146" s="1" t="s">
        <v>13</v>
      </c>
      <c r="H2146" s="1" t="s">
        <v>14</v>
      </c>
      <c r="I2146" s="1" t="s">
        <v>15</v>
      </c>
      <c r="J2146" s="1">
        <f>FIND(", ",space_missions[[#This Row],[Location]])</f>
        <v>10</v>
      </c>
      <c r="K2146" s="1" t="str">
        <f t="shared" si="33"/>
        <v xml:space="preserve"> Russia</v>
      </c>
      <c r="L2146" s="1" t="str">
        <f>_xlfn.CONCAT(space_missions[[#This Row],[Company]],"-",space_missions[[#This Row],[Rocket]])</f>
        <v>RVSN USSR-Molniya-M /Block 2BL</v>
      </c>
      <c r="M2146" s="1">
        <f>YEAR(space_missions[[#This Row],[Date]])</f>
        <v>1984</v>
      </c>
    </row>
    <row r="2147" spans="1:13">
      <c r="A2147" s="1" t="s">
        <v>92</v>
      </c>
      <c r="B2147" s="1" t="s">
        <v>127</v>
      </c>
      <c r="C2147" s="2">
        <v>30933</v>
      </c>
      <c r="D2147" s="3">
        <v>0.90347222222222223</v>
      </c>
      <c r="E2147" s="1" t="s">
        <v>2284</v>
      </c>
      <c r="F2147" s="1" t="s">
        <v>2365</v>
      </c>
      <c r="G2147" s="1" t="s">
        <v>13</v>
      </c>
      <c r="H2147" s="1" t="s">
        <v>14</v>
      </c>
      <c r="I2147" s="1" t="s">
        <v>15</v>
      </c>
      <c r="J2147" s="1">
        <f>FIND(", ",space_missions[[#This Row],[Location]])</f>
        <v>7</v>
      </c>
      <c r="K2147" s="1" t="str">
        <f t="shared" si="33"/>
        <v xml:space="preserve"> USA</v>
      </c>
      <c r="L2147" s="1" t="str">
        <f>_xlfn.CONCAT(space_missions[[#This Row],[Company]],"-",space_missions[[#This Row],[Rocket]])</f>
        <v>General Dynamics-Atlas-E/F SGS-2</v>
      </c>
      <c r="M2147" s="1">
        <f>YEAR(space_missions[[#This Row],[Date]])</f>
        <v>1984</v>
      </c>
    </row>
    <row r="2148" spans="1:13">
      <c r="A2148" s="1" t="s">
        <v>973</v>
      </c>
      <c r="B2148" s="1" t="s">
        <v>1288</v>
      </c>
      <c r="C2148" s="2">
        <v>30937</v>
      </c>
      <c r="D2148" s="3">
        <v>0.2388888888888889</v>
      </c>
      <c r="E2148" s="1" t="s">
        <v>2225</v>
      </c>
      <c r="F2148" s="1" t="s">
        <v>2366</v>
      </c>
      <c r="G2148" s="1" t="s">
        <v>2227</v>
      </c>
      <c r="H2148" s="1" t="s">
        <v>2228</v>
      </c>
      <c r="I2148" s="1" t="s">
        <v>15</v>
      </c>
      <c r="J2148" s="1">
        <f>FIND(", ",space_missions[[#This Row],[Location]])</f>
        <v>17</v>
      </c>
      <c r="K2148" s="1" t="str">
        <f t="shared" si="33"/>
        <v xml:space="preserve"> China</v>
      </c>
      <c r="L2148" s="1" t="str">
        <f>_xlfn.CONCAT(space_missions[[#This Row],[Company]],"-",space_missions[[#This Row],[Rocket]])</f>
        <v>CASC-Long March 2C</v>
      </c>
      <c r="M2148" s="1">
        <f>YEAR(space_missions[[#This Row],[Date]])</f>
        <v>1984</v>
      </c>
    </row>
    <row r="2149" spans="1:13">
      <c r="A2149" s="1" t="s">
        <v>9</v>
      </c>
      <c r="B2149" s="1" t="s">
        <v>961</v>
      </c>
      <c r="C2149" s="2">
        <v>30938</v>
      </c>
      <c r="D2149" s="3">
        <v>0.62083333333333335</v>
      </c>
      <c r="E2149" s="1" t="s">
        <v>685</v>
      </c>
      <c r="F2149" s="1" t="s">
        <v>2367</v>
      </c>
      <c r="G2149" s="1" t="s">
        <v>13</v>
      </c>
      <c r="H2149" s="1" t="s">
        <v>14</v>
      </c>
      <c r="I2149" s="1" t="s">
        <v>15</v>
      </c>
      <c r="J2149" s="1">
        <f>FIND(", ",space_missions[[#This Row],[Location]])</f>
        <v>11</v>
      </c>
      <c r="K2149" s="1" t="str">
        <f t="shared" si="33"/>
        <v xml:space="preserve"> Russia</v>
      </c>
      <c r="L2149" s="1" t="str">
        <f>_xlfn.CONCAT(space_missions[[#This Row],[Company]],"-",space_missions[[#This Row],[Rocket]])</f>
        <v>RVSN USSR-Cosmos-3M (11K65M)</v>
      </c>
      <c r="M2149" s="1">
        <f>YEAR(space_missions[[#This Row],[Date]])</f>
        <v>1984</v>
      </c>
    </row>
    <row r="2150" spans="1:13">
      <c r="A2150" s="1" t="s">
        <v>9</v>
      </c>
      <c r="B2150" s="1" t="s">
        <v>684</v>
      </c>
      <c r="C2150" s="2">
        <v>30952</v>
      </c>
      <c r="D2150" s="3">
        <v>0.39583333333333331</v>
      </c>
      <c r="E2150" s="1" t="s">
        <v>685</v>
      </c>
      <c r="F2150" s="1" t="s">
        <v>2368</v>
      </c>
      <c r="G2150" s="1" t="s">
        <v>13</v>
      </c>
      <c r="H2150" s="1" t="s">
        <v>14</v>
      </c>
      <c r="I2150" s="1" t="s">
        <v>15</v>
      </c>
      <c r="J2150" s="1">
        <f>FIND(", ",space_missions[[#This Row],[Location]])</f>
        <v>11</v>
      </c>
      <c r="K2150" s="1" t="str">
        <f t="shared" si="33"/>
        <v xml:space="preserve"> Russia</v>
      </c>
      <c r="L2150" s="1" t="str">
        <f>_xlfn.CONCAT(space_missions[[#This Row],[Company]],"-",space_missions[[#This Row],[Rocket]])</f>
        <v>RVSN USSR-Cosmos-3M (11K65M)</v>
      </c>
      <c r="M2150" s="1">
        <f>YEAR(space_missions[[#This Row],[Date]])</f>
        <v>1984</v>
      </c>
    </row>
    <row r="2151" spans="1:13">
      <c r="A2151" s="1" t="s">
        <v>9</v>
      </c>
      <c r="B2151" s="1" t="s">
        <v>1828</v>
      </c>
      <c r="C2151" s="2">
        <v>30953</v>
      </c>
      <c r="D2151" s="3">
        <v>0.25</v>
      </c>
      <c r="E2151" s="1" t="s">
        <v>1829</v>
      </c>
      <c r="F2151" s="1" t="s">
        <v>2369</v>
      </c>
      <c r="G2151" s="1" t="s">
        <v>13</v>
      </c>
      <c r="H2151" s="1" t="s">
        <v>14</v>
      </c>
      <c r="I2151" s="1" t="s">
        <v>15</v>
      </c>
      <c r="J2151" s="1">
        <f>FIND(", ",space_missions[[#This Row],[Location]])</f>
        <v>10</v>
      </c>
      <c r="K2151" s="1" t="str">
        <f t="shared" si="33"/>
        <v xml:space="preserve"> Russia</v>
      </c>
      <c r="L2151" s="1" t="str">
        <f>_xlfn.CONCAT(space_missions[[#This Row],[Company]],"-",space_missions[[#This Row],[Rocket]])</f>
        <v>RVSN USSR-Tsyklon-3</v>
      </c>
      <c r="M2151" s="1">
        <f>YEAR(space_missions[[#This Row],[Date]])</f>
        <v>1984</v>
      </c>
    </row>
    <row r="2152" spans="1:13">
      <c r="A2152" s="1" t="s">
        <v>9</v>
      </c>
      <c r="B2152" s="1" t="s">
        <v>2113</v>
      </c>
      <c r="C2152" s="2">
        <v>30959</v>
      </c>
      <c r="D2152" s="3">
        <v>0.8256944444444444</v>
      </c>
      <c r="E2152" s="1" t="s">
        <v>1302</v>
      </c>
      <c r="F2152" s="1" t="s">
        <v>2370</v>
      </c>
      <c r="G2152" s="1" t="s">
        <v>13</v>
      </c>
      <c r="H2152" s="1" t="s">
        <v>14</v>
      </c>
      <c r="I2152" s="1" t="s">
        <v>15</v>
      </c>
      <c r="J2152" s="1">
        <f>FIND(", ",space_missions[[#This Row],[Location]])</f>
        <v>10</v>
      </c>
      <c r="K2152" s="1" t="str">
        <f t="shared" si="33"/>
        <v xml:space="preserve"> Russia</v>
      </c>
      <c r="L2152" s="1" t="str">
        <f>_xlfn.CONCAT(space_missions[[#This Row],[Company]],"-",space_missions[[#This Row],[Rocket]])</f>
        <v>RVSN USSR-Molniya-M /Block 2BL</v>
      </c>
      <c r="M2152" s="1">
        <f>YEAR(space_missions[[#This Row],[Date]])</f>
        <v>1984</v>
      </c>
    </row>
    <row r="2153" spans="1:13">
      <c r="A2153" s="1" t="s">
        <v>54</v>
      </c>
      <c r="B2153" s="1" t="s">
        <v>749</v>
      </c>
      <c r="C2153" s="2">
        <v>30960</v>
      </c>
      <c r="D2153" s="3">
        <v>0.46041666666666664</v>
      </c>
      <c r="E2153" s="1" t="s">
        <v>2260</v>
      </c>
      <c r="F2153" s="1" t="s">
        <v>2371</v>
      </c>
      <c r="G2153" s="1" t="s">
        <v>13</v>
      </c>
      <c r="H2153" s="1" t="s">
        <v>2129</v>
      </c>
      <c r="I2153" s="1" t="s">
        <v>15</v>
      </c>
      <c r="J2153" s="1">
        <f>FIND(", ",space_missions[[#This Row],[Location]])</f>
        <v>7</v>
      </c>
      <c r="K2153" s="1" t="str">
        <f t="shared" si="33"/>
        <v xml:space="preserve"> USA</v>
      </c>
      <c r="L2153" s="1" t="str">
        <f>_xlfn.CONCAT(space_missions[[#This Row],[Company]],"-",space_missions[[#This Row],[Rocket]])</f>
        <v>NASA-Space Shuttle Challenger</v>
      </c>
      <c r="M2153" s="1">
        <f>YEAR(space_missions[[#This Row],[Date]])</f>
        <v>1984</v>
      </c>
    </row>
    <row r="2154" spans="1:13">
      <c r="A2154" s="1" t="s">
        <v>9</v>
      </c>
      <c r="B2154" s="1" t="s">
        <v>684</v>
      </c>
      <c r="C2154" s="2">
        <v>30966</v>
      </c>
      <c r="D2154" s="3">
        <v>0.61319444444444449</v>
      </c>
      <c r="E2154" s="1" t="s">
        <v>685</v>
      </c>
      <c r="F2154" s="1" t="s">
        <v>2372</v>
      </c>
      <c r="G2154" s="1" t="s">
        <v>13</v>
      </c>
      <c r="H2154" s="1" t="s">
        <v>14</v>
      </c>
      <c r="I2154" s="1" t="s">
        <v>15</v>
      </c>
      <c r="J2154" s="1">
        <f>FIND(", ",space_missions[[#This Row],[Location]])</f>
        <v>11</v>
      </c>
      <c r="K2154" s="1" t="str">
        <f t="shared" si="33"/>
        <v xml:space="preserve"> Russia</v>
      </c>
      <c r="L2154" s="1" t="str">
        <f>_xlfn.CONCAT(space_missions[[#This Row],[Company]],"-",space_missions[[#This Row],[Rocket]])</f>
        <v>RVSN USSR-Cosmos-3M (11K65M)</v>
      </c>
      <c r="M2154" s="1">
        <f>YEAR(space_missions[[#This Row],[Date]])</f>
        <v>1984</v>
      </c>
    </row>
    <row r="2155" spans="1:13">
      <c r="A2155" s="1" t="s">
        <v>9</v>
      </c>
      <c r="B2155" s="1" t="s">
        <v>2050</v>
      </c>
      <c r="C2155" s="2">
        <v>30973</v>
      </c>
      <c r="D2155" s="3">
        <v>0.74027777777777781</v>
      </c>
      <c r="E2155" s="1" t="s">
        <v>1829</v>
      </c>
      <c r="F2155" s="1" t="s">
        <v>2373</v>
      </c>
      <c r="G2155" s="1" t="s">
        <v>13</v>
      </c>
      <c r="H2155" s="1" t="s">
        <v>14</v>
      </c>
      <c r="I2155" s="1" t="s">
        <v>15</v>
      </c>
      <c r="J2155" s="1">
        <f>FIND(", ",space_missions[[#This Row],[Location]])</f>
        <v>10</v>
      </c>
      <c r="K2155" s="1" t="str">
        <f t="shared" si="33"/>
        <v xml:space="preserve"> Russia</v>
      </c>
      <c r="L2155" s="1" t="str">
        <f>_xlfn.CONCAT(space_missions[[#This Row],[Company]],"-",space_missions[[#This Row],[Rocket]])</f>
        <v>RVSN USSR-Tsyklon-3</v>
      </c>
      <c r="M2155" s="1">
        <f>YEAR(space_missions[[#This Row],[Date]])</f>
        <v>1984</v>
      </c>
    </row>
    <row r="2156" spans="1:13">
      <c r="A2156" s="1" t="s">
        <v>9</v>
      </c>
      <c r="B2156" s="1" t="s">
        <v>847</v>
      </c>
      <c r="C2156" s="2">
        <v>30986</v>
      </c>
      <c r="D2156" s="3">
        <v>0.52013888888888893</v>
      </c>
      <c r="E2156" s="1" t="s">
        <v>937</v>
      </c>
      <c r="F2156" s="1" t="s">
        <v>2374</v>
      </c>
      <c r="G2156" s="1" t="s">
        <v>13</v>
      </c>
      <c r="H2156" s="1" t="s">
        <v>14</v>
      </c>
      <c r="I2156" s="1" t="s">
        <v>15</v>
      </c>
      <c r="J2156" s="1">
        <f>FIND(", ",space_missions[[#This Row],[Location]])</f>
        <v>11</v>
      </c>
      <c r="K2156" s="1" t="str">
        <f t="shared" si="33"/>
        <v xml:space="preserve"> Kazakhstan</v>
      </c>
      <c r="L2156" s="1" t="str">
        <f>_xlfn.CONCAT(space_missions[[#This Row],[Company]],"-",space_missions[[#This Row],[Rocket]])</f>
        <v>RVSN USSR-Tsyklon-2</v>
      </c>
      <c r="M2156" s="1">
        <f>YEAR(space_missions[[#This Row],[Date]])</f>
        <v>1984</v>
      </c>
    </row>
    <row r="2157" spans="1:13">
      <c r="A2157" s="1" t="s">
        <v>54</v>
      </c>
      <c r="B2157" s="1" t="s">
        <v>749</v>
      </c>
      <c r="C2157" s="2">
        <v>30994</v>
      </c>
      <c r="D2157" s="3">
        <v>0.51041666666666663</v>
      </c>
      <c r="E2157" s="1" t="s">
        <v>2362</v>
      </c>
      <c r="F2157" s="1" t="s">
        <v>2375</v>
      </c>
      <c r="G2157" s="1" t="s">
        <v>13</v>
      </c>
      <c r="H2157" s="1" t="s">
        <v>2129</v>
      </c>
      <c r="I2157" s="1" t="s">
        <v>15</v>
      </c>
      <c r="J2157" s="1">
        <f>FIND(", ",space_missions[[#This Row],[Location]])</f>
        <v>7</v>
      </c>
      <c r="K2157" s="1" t="str">
        <f t="shared" si="33"/>
        <v xml:space="preserve"> USA</v>
      </c>
      <c r="L2157" s="1" t="str">
        <f>_xlfn.CONCAT(space_missions[[#This Row],[Company]],"-",space_missions[[#This Row],[Rocket]])</f>
        <v>NASA-Space Shuttle Discovery</v>
      </c>
      <c r="M2157" s="1">
        <f>YEAR(space_missions[[#This Row],[Date]])</f>
        <v>1984</v>
      </c>
    </row>
    <row r="2158" spans="1:13">
      <c r="A2158" s="1" t="s">
        <v>2338</v>
      </c>
      <c r="B2158" s="1" t="s">
        <v>1202</v>
      </c>
      <c r="C2158" s="2">
        <v>30996</v>
      </c>
      <c r="D2158" s="3">
        <v>5.1388888888888887E-2</v>
      </c>
      <c r="E2158" s="1" t="s">
        <v>2354</v>
      </c>
      <c r="F2158" s="1" t="s">
        <v>2376</v>
      </c>
      <c r="G2158" s="1" t="s">
        <v>13</v>
      </c>
      <c r="H2158" s="1" t="s">
        <v>14</v>
      </c>
      <c r="I2158" s="1" t="s">
        <v>15</v>
      </c>
      <c r="J2158" s="1">
        <f>FIND(", ",space_missions[[#This Row],[Location]])</f>
        <v>6</v>
      </c>
      <c r="K2158" s="1" t="str">
        <f t="shared" si="33"/>
        <v xml:space="preserve"> France</v>
      </c>
      <c r="L2158" s="1" t="str">
        <f>_xlfn.CONCAT(space_missions[[#This Row],[Company]],"-",space_missions[[#This Row],[Rocket]])</f>
        <v>Arianespace-Ariane 3</v>
      </c>
      <c r="M2158" s="1">
        <f>YEAR(space_missions[[#This Row],[Date]])</f>
        <v>1984</v>
      </c>
    </row>
    <row r="2159" spans="1:13">
      <c r="A2159" s="1" t="s">
        <v>9</v>
      </c>
      <c r="B2159" s="1" t="s">
        <v>961</v>
      </c>
      <c r="C2159" s="2">
        <v>31001</v>
      </c>
      <c r="D2159" s="3">
        <v>0.27777777777777779</v>
      </c>
      <c r="E2159" s="1" t="s">
        <v>685</v>
      </c>
      <c r="F2159" s="1" t="s">
        <v>2377</v>
      </c>
      <c r="G2159" s="1" t="s">
        <v>13</v>
      </c>
      <c r="H2159" s="1" t="s">
        <v>14</v>
      </c>
      <c r="I2159" s="1" t="s">
        <v>15</v>
      </c>
      <c r="J2159" s="1">
        <f>FIND(", ",space_missions[[#This Row],[Location]])</f>
        <v>11</v>
      </c>
      <c r="K2159" s="1" t="str">
        <f t="shared" si="33"/>
        <v xml:space="preserve"> Russia</v>
      </c>
      <c r="L2159" s="1" t="str">
        <f>_xlfn.CONCAT(space_missions[[#This Row],[Company]],"-",space_missions[[#This Row],[Rocket]])</f>
        <v>RVSN USSR-Cosmos-3M (11K65M)</v>
      </c>
      <c r="M2159" s="1">
        <f>YEAR(space_missions[[#This Row],[Date]])</f>
        <v>1984</v>
      </c>
    </row>
    <row r="2160" spans="1:13">
      <c r="A2160" s="1" t="s">
        <v>9</v>
      </c>
      <c r="B2160" s="1" t="s">
        <v>2050</v>
      </c>
      <c r="C2160" s="2">
        <v>31013</v>
      </c>
      <c r="D2160" s="3">
        <v>0.59861111111111109</v>
      </c>
      <c r="E2160" s="1" t="s">
        <v>1829</v>
      </c>
      <c r="F2160" s="1" t="s">
        <v>2378</v>
      </c>
      <c r="G2160" s="1" t="s">
        <v>13</v>
      </c>
      <c r="H2160" s="1" t="s">
        <v>14</v>
      </c>
      <c r="I2160" s="1" t="s">
        <v>56</v>
      </c>
      <c r="J2160" s="1">
        <f>FIND(", ",space_missions[[#This Row],[Location]])</f>
        <v>10</v>
      </c>
      <c r="K2160" s="1" t="str">
        <f t="shared" si="33"/>
        <v xml:space="preserve"> Russia</v>
      </c>
      <c r="L2160" s="1" t="str">
        <f>_xlfn.CONCAT(space_missions[[#This Row],[Company]],"-",space_missions[[#This Row],[Rocket]])</f>
        <v>RVSN USSR-Tsyklon-3</v>
      </c>
      <c r="M2160" s="1">
        <f>YEAR(space_missions[[#This Row],[Date]])</f>
        <v>1984</v>
      </c>
    </row>
    <row r="2161" spans="1:13">
      <c r="A2161" s="1" t="s">
        <v>463</v>
      </c>
      <c r="B2161" s="1" t="s">
        <v>388</v>
      </c>
      <c r="C2161" s="2">
        <v>31020</v>
      </c>
      <c r="D2161" s="3">
        <v>0.75208333333333333</v>
      </c>
      <c r="E2161" s="1" t="s">
        <v>2235</v>
      </c>
      <c r="F2161" s="1" t="s">
        <v>2379</v>
      </c>
      <c r="G2161" s="1" t="s">
        <v>13</v>
      </c>
      <c r="H2161" s="1" t="s">
        <v>14</v>
      </c>
      <c r="I2161" s="1" t="s">
        <v>15</v>
      </c>
      <c r="J2161" s="1">
        <f>FIND(", ",space_missions[[#This Row],[Location]])</f>
        <v>7</v>
      </c>
      <c r="K2161" s="1" t="str">
        <f t="shared" si="33"/>
        <v xml:space="preserve"> USA</v>
      </c>
      <c r="L2161" s="1" t="str">
        <f>_xlfn.CONCAT(space_missions[[#This Row],[Company]],"-",space_missions[[#This Row],[Rocket]])</f>
        <v>Martin Marietta-Titan 34D</v>
      </c>
      <c r="M2161" s="1">
        <f>YEAR(space_missions[[#This Row],[Date]])</f>
        <v>1984</v>
      </c>
    </row>
    <row r="2162" spans="1:13">
      <c r="A2162" s="1" t="s">
        <v>92</v>
      </c>
      <c r="B2162" s="1" t="s">
        <v>127</v>
      </c>
      <c r="C2162" s="2">
        <v>31028</v>
      </c>
      <c r="D2162" s="3">
        <v>0.44583333333333336</v>
      </c>
      <c r="E2162" s="1" t="s">
        <v>1965</v>
      </c>
      <c r="F2162" s="1" t="s">
        <v>2380</v>
      </c>
      <c r="G2162" s="1" t="s">
        <v>13</v>
      </c>
      <c r="H2162" s="1" t="s">
        <v>14</v>
      </c>
      <c r="I2162" s="1" t="s">
        <v>15</v>
      </c>
      <c r="J2162" s="1">
        <f>FIND(", ",space_missions[[#This Row],[Location]])</f>
        <v>7</v>
      </c>
      <c r="K2162" s="1" t="str">
        <f t="shared" si="33"/>
        <v xml:space="preserve"> USA</v>
      </c>
      <c r="L2162" s="1" t="str">
        <f>_xlfn.CONCAT(space_missions[[#This Row],[Company]],"-",space_missions[[#This Row],[Rocket]])</f>
        <v>General Dynamics-Atlas-E/F Star-37S-ISS</v>
      </c>
      <c r="M2162" s="1">
        <f>YEAR(space_missions[[#This Row],[Date]])</f>
        <v>1984</v>
      </c>
    </row>
    <row r="2163" spans="1:13">
      <c r="A2163" s="1" t="s">
        <v>9</v>
      </c>
      <c r="B2163" s="1" t="s">
        <v>543</v>
      </c>
      <c r="C2163" s="2">
        <v>31030</v>
      </c>
      <c r="D2163" s="3">
        <v>0.86111111111111116</v>
      </c>
      <c r="E2163" s="1" t="s">
        <v>1463</v>
      </c>
      <c r="F2163" s="1" t="s">
        <v>2381</v>
      </c>
      <c r="G2163" s="1" t="s">
        <v>13</v>
      </c>
      <c r="H2163" s="1" t="s">
        <v>14</v>
      </c>
      <c r="I2163" s="1" t="s">
        <v>15</v>
      </c>
      <c r="J2163" s="1">
        <f>FIND(", ",space_missions[[#This Row],[Location]])</f>
        <v>10</v>
      </c>
      <c r="K2163" s="1" t="str">
        <f t="shared" si="33"/>
        <v xml:space="preserve"> Russia</v>
      </c>
      <c r="L2163" s="1" t="str">
        <f>_xlfn.CONCAT(space_missions[[#This Row],[Company]],"-",space_missions[[#This Row],[Rocket]])</f>
        <v>RVSN USSR-Molniya-M /Block ML</v>
      </c>
      <c r="M2163" s="1">
        <f>YEAR(space_missions[[#This Row],[Date]])</f>
        <v>1984</v>
      </c>
    </row>
    <row r="2164" spans="1:13">
      <c r="A2164" s="1" t="s">
        <v>9</v>
      </c>
      <c r="B2164" s="1" t="s">
        <v>420</v>
      </c>
      <c r="C2164" s="2">
        <v>31035</v>
      </c>
      <c r="D2164" s="3">
        <v>0.16319444444444445</v>
      </c>
      <c r="E2164" s="1" t="s">
        <v>924</v>
      </c>
      <c r="F2164" s="1" t="s">
        <v>2382</v>
      </c>
      <c r="G2164" s="1" t="s">
        <v>13</v>
      </c>
      <c r="H2164" s="1" t="s">
        <v>14</v>
      </c>
      <c r="I2164" s="1" t="s">
        <v>15</v>
      </c>
      <c r="J2164" s="1">
        <f>FIND(", ",space_missions[[#This Row],[Location]])</f>
        <v>10</v>
      </c>
      <c r="K2164" s="1" t="str">
        <f t="shared" si="33"/>
        <v xml:space="preserve"> Russia</v>
      </c>
      <c r="L2164" s="1" t="str">
        <f>_xlfn.CONCAT(space_missions[[#This Row],[Company]],"-",space_missions[[#This Row],[Rocket]])</f>
        <v>RVSN USSR-Cosmos-3MRB (65MRB)</v>
      </c>
      <c r="M2164" s="1">
        <f>YEAR(space_missions[[#This Row],[Date]])</f>
        <v>1984</v>
      </c>
    </row>
    <row r="2165" spans="1:13">
      <c r="A2165" s="1" t="s">
        <v>9</v>
      </c>
      <c r="B2165" s="1" t="s">
        <v>684</v>
      </c>
      <c r="C2165" s="2">
        <v>31036</v>
      </c>
      <c r="D2165" s="3">
        <v>0.54166666666666663</v>
      </c>
      <c r="E2165" s="1" t="s">
        <v>685</v>
      </c>
      <c r="F2165" s="1" t="s">
        <v>2383</v>
      </c>
      <c r="G2165" s="1" t="s">
        <v>13</v>
      </c>
      <c r="H2165" s="1" t="s">
        <v>14</v>
      </c>
      <c r="I2165" s="1" t="s">
        <v>15</v>
      </c>
      <c r="J2165" s="1">
        <f>FIND(", ",space_missions[[#This Row],[Location]])</f>
        <v>11</v>
      </c>
      <c r="K2165" s="1" t="str">
        <f t="shared" si="33"/>
        <v xml:space="preserve"> Russia</v>
      </c>
      <c r="L2165" s="1" t="str">
        <f>_xlfn.CONCAT(space_missions[[#This Row],[Company]],"-",space_missions[[#This Row],[Rocket]])</f>
        <v>RVSN USSR-Cosmos-3M (11K65M)</v>
      </c>
      <c r="M2165" s="1">
        <f>YEAR(space_missions[[#This Row],[Date]])</f>
        <v>1984</v>
      </c>
    </row>
    <row r="2166" spans="1:13">
      <c r="A2166" s="1" t="s">
        <v>463</v>
      </c>
      <c r="B2166" s="1" t="s">
        <v>464</v>
      </c>
      <c r="C2166" s="2">
        <v>31038</v>
      </c>
      <c r="D2166" s="3">
        <v>1.3888888888888889E-3</v>
      </c>
      <c r="E2166" s="1" t="s">
        <v>2235</v>
      </c>
      <c r="F2166" s="1" t="s">
        <v>2384</v>
      </c>
      <c r="G2166" s="1" t="s">
        <v>13</v>
      </c>
      <c r="H2166" s="1" t="s">
        <v>14</v>
      </c>
      <c r="I2166" s="1" t="s">
        <v>15</v>
      </c>
      <c r="J2166" s="1">
        <f>FIND(", ",space_missions[[#This Row],[Location]])</f>
        <v>7</v>
      </c>
      <c r="K2166" s="1" t="str">
        <f t="shared" si="33"/>
        <v xml:space="preserve"> USA</v>
      </c>
      <c r="L2166" s="1" t="str">
        <f>_xlfn.CONCAT(space_missions[[#This Row],[Company]],"-",space_missions[[#This Row],[Rocket]])</f>
        <v>Martin Marietta-Titan 34D</v>
      </c>
      <c r="M2166" s="1">
        <f>YEAR(space_missions[[#This Row],[Date]])</f>
        <v>1984</v>
      </c>
    </row>
    <row r="2167" spans="1:13">
      <c r="A2167" s="1" t="s">
        <v>9</v>
      </c>
      <c r="B2167" s="1" t="s">
        <v>2050</v>
      </c>
      <c r="C2167" s="2">
        <v>31062</v>
      </c>
      <c r="D2167" s="3">
        <v>0.61875000000000002</v>
      </c>
      <c r="E2167" s="1" t="s">
        <v>1829</v>
      </c>
      <c r="F2167" s="1" t="s">
        <v>2385</v>
      </c>
      <c r="G2167" s="1" t="s">
        <v>13</v>
      </c>
      <c r="H2167" s="1" t="s">
        <v>14</v>
      </c>
      <c r="I2167" s="1" t="s">
        <v>15</v>
      </c>
      <c r="J2167" s="1">
        <f>FIND(", ",space_missions[[#This Row],[Location]])</f>
        <v>10</v>
      </c>
      <c r="K2167" s="1" t="str">
        <f t="shared" si="33"/>
        <v xml:space="preserve"> Russia</v>
      </c>
      <c r="L2167" s="1" t="str">
        <f>_xlfn.CONCAT(space_missions[[#This Row],[Company]],"-",space_missions[[#This Row],[Rocket]])</f>
        <v>RVSN USSR-Tsyklon-3</v>
      </c>
      <c r="M2167" s="1">
        <f>YEAR(space_missions[[#This Row],[Date]])</f>
        <v>1985</v>
      </c>
    </row>
    <row r="2168" spans="1:13">
      <c r="A2168" s="1" t="s">
        <v>9</v>
      </c>
      <c r="B2168" s="1" t="s">
        <v>961</v>
      </c>
      <c r="C2168" s="2">
        <v>31062</v>
      </c>
      <c r="D2168" s="3">
        <v>0.74027777777777781</v>
      </c>
      <c r="E2168" s="1" t="s">
        <v>685</v>
      </c>
      <c r="F2168" s="1" t="s">
        <v>2386</v>
      </c>
      <c r="G2168" s="1" t="s">
        <v>13</v>
      </c>
      <c r="H2168" s="1" t="s">
        <v>14</v>
      </c>
      <c r="I2168" s="1" t="s">
        <v>15</v>
      </c>
      <c r="J2168" s="1">
        <f>FIND(", ",space_missions[[#This Row],[Location]])</f>
        <v>11</v>
      </c>
      <c r="K2168" s="1" t="str">
        <f t="shared" si="33"/>
        <v xml:space="preserve"> Russia</v>
      </c>
      <c r="L2168" s="1" t="str">
        <f>_xlfn.CONCAT(space_missions[[#This Row],[Company]],"-",space_missions[[#This Row],[Rocket]])</f>
        <v>RVSN USSR-Cosmos-3M (11K65M)</v>
      </c>
      <c r="M2168" s="1">
        <f>YEAR(space_missions[[#This Row],[Date]])</f>
        <v>1985</v>
      </c>
    </row>
    <row r="2169" spans="1:13">
      <c r="A2169" s="1" t="s">
        <v>9</v>
      </c>
      <c r="B2169" s="1" t="s">
        <v>980</v>
      </c>
      <c r="C2169" s="2">
        <v>31063</v>
      </c>
      <c r="D2169" s="3">
        <v>0.26527777777777778</v>
      </c>
      <c r="E2169" s="1" t="s">
        <v>1463</v>
      </c>
      <c r="F2169" s="1" t="s">
        <v>2387</v>
      </c>
      <c r="G2169" s="1" t="s">
        <v>13</v>
      </c>
      <c r="H2169" s="1" t="s">
        <v>14</v>
      </c>
      <c r="I2169" s="1" t="s">
        <v>15</v>
      </c>
      <c r="J2169" s="1">
        <f>FIND(", ",space_missions[[#This Row],[Location]])</f>
        <v>10</v>
      </c>
      <c r="K2169" s="1" t="str">
        <f t="shared" si="33"/>
        <v xml:space="preserve"> Russia</v>
      </c>
      <c r="L2169" s="1" t="str">
        <f>_xlfn.CONCAT(space_missions[[#This Row],[Company]],"-",space_missions[[#This Row],[Rocket]])</f>
        <v>RVSN USSR-Molniya-M /Block ML</v>
      </c>
      <c r="M2169" s="1">
        <f>YEAR(space_missions[[#This Row],[Date]])</f>
        <v>1985</v>
      </c>
    </row>
    <row r="2170" spans="1:13">
      <c r="A2170" s="1" t="s">
        <v>9</v>
      </c>
      <c r="B2170" s="1" t="s">
        <v>739</v>
      </c>
      <c r="C2170" s="2">
        <v>31070</v>
      </c>
      <c r="D2170" s="3">
        <v>0.83194444444444449</v>
      </c>
      <c r="E2170" s="1" t="s">
        <v>937</v>
      </c>
      <c r="F2170" s="1" t="s">
        <v>2388</v>
      </c>
      <c r="G2170" s="1" t="s">
        <v>13</v>
      </c>
      <c r="H2170" s="1" t="s">
        <v>14</v>
      </c>
      <c r="I2170" s="1" t="s">
        <v>15</v>
      </c>
      <c r="J2170" s="1">
        <f>FIND(", ",space_missions[[#This Row],[Location]])</f>
        <v>11</v>
      </c>
      <c r="K2170" s="1" t="str">
        <f t="shared" si="33"/>
        <v xml:space="preserve"> Kazakhstan</v>
      </c>
      <c r="L2170" s="1" t="str">
        <f>_xlfn.CONCAT(space_missions[[#This Row],[Company]],"-",space_missions[[#This Row],[Rocket]])</f>
        <v>RVSN USSR-Tsyklon-2</v>
      </c>
      <c r="M2170" s="1">
        <f>YEAR(space_missions[[#This Row],[Date]])</f>
        <v>1985</v>
      </c>
    </row>
    <row r="2171" spans="1:13">
      <c r="A2171" s="1" t="s">
        <v>9</v>
      </c>
      <c r="B2171" s="1" t="s">
        <v>1828</v>
      </c>
      <c r="C2171" s="2">
        <v>31071</v>
      </c>
      <c r="D2171" s="3">
        <v>0.69791666666666663</v>
      </c>
      <c r="E2171" s="1" t="s">
        <v>1829</v>
      </c>
      <c r="F2171" s="1" t="s">
        <v>2389</v>
      </c>
      <c r="G2171" s="1" t="s">
        <v>13</v>
      </c>
      <c r="H2171" s="1" t="s">
        <v>14</v>
      </c>
      <c r="I2171" s="1" t="s">
        <v>15</v>
      </c>
      <c r="J2171" s="1">
        <f>FIND(", ",space_missions[[#This Row],[Location]])</f>
        <v>10</v>
      </c>
      <c r="K2171" s="1" t="str">
        <f t="shared" si="33"/>
        <v xml:space="preserve"> Russia</v>
      </c>
      <c r="L2171" s="1" t="str">
        <f>_xlfn.CONCAT(space_missions[[#This Row],[Company]],"-",space_missions[[#This Row],[Rocket]])</f>
        <v>RVSN USSR-Tsyklon-3</v>
      </c>
      <c r="M2171" s="1">
        <f>YEAR(space_missions[[#This Row],[Date]])</f>
        <v>1985</v>
      </c>
    </row>
    <row r="2172" spans="1:13">
      <c r="A2172" s="1" t="s">
        <v>54</v>
      </c>
      <c r="B2172" s="1" t="s">
        <v>749</v>
      </c>
      <c r="C2172" s="2">
        <v>31071</v>
      </c>
      <c r="D2172" s="3">
        <v>0.82638888888888884</v>
      </c>
      <c r="E2172" s="1" t="s">
        <v>2362</v>
      </c>
      <c r="F2172" s="1" t="s">
        <v>2390</v>
      </c>
      <c r="G2172" s="1" t="s">
        <v>13</v>
      </c>
      <c r="H2172" s="1" t="s">
        <v>2129</v>
      </c>
      <c r="I2172" s="1" t="s">
        <v>15</v>
      </c>
      <c r="J2172" s="1">
        <f>FIND(", ",space_missions[[#This Row],[Location]])</f>
        <v>7</v>
      </c>
      <c r="K2172" s="1" t="str">
        <f t="shared" si="33"/>
        <v xml:space="preserve"> USA</v>
      </c>
      <c r="L2172" s="1" t="str">
        <f>_xlfn.CONCAT(space_missions[[#This Row],[Company]],"-",space_missions[[#This Row],[Rocket]])</f>
        <v>NASA-Space Shuttle Discovery</v>
      </c>
      <c r="M2172" s="1">
        <f>YEAR(space_missions[[#This Row],[Date]])</f>
        <v>1985</v>
      </c>
    </row>
    <row r="2173" spans="1:13">
      <c r="A2173" s="1" t="s">
        <v>9</v>
      </c>
      <c r="B2173" s="1" t="s">
        <v>684</v>
      </c>
      <c r="C2173" s="2">
        <v>31079</v>
      </c>
      <c r="D2173" s="3">
        <v>0.81666666666666665</v>
      </c>
      <c r="E2173" s="1" t="s">
        <v>685</v>
      </c>
      <c r="F2173" s="1" t="s">
        <v>2391</v>
      </c>
      <c r="G2173" s="1" t="s">
        <v>13</v>
      </c>
      <c r="H2173" s="1" t="s">
        <v>14</v>
      </c>
      <c r="I2173" s="1" t="s">
        <v>15</v>
      </c>
      <c r="J2173" s="1">
        <f>FIND(", ",space_missions[[#This Row],[Location]])</f>
        <v>11</v>
      </c>
      <c r="K2173" s="1" t="str">
        <f t="shared" si="33"/>
        <v xml:space="preserve"> Russia</v>
      </c>
      <c r="L2173" s="1" t="str">
        <f>_xlfn.CONCAT(space_missions[[#This Row],[Company]],"-",space_missions[[#This Row],[Rocket]])</f>
        <v>RVSN USSR-Cosmos-3M (11K65M)</v>
      </c>
      <c r="M2173" s="1">
        <f>YEAR(space_missions[[#This Row],[Date]])</f>
        <v>1985</v>
      </c>
    </row>
    <row r="2174" spans="1:13">
      <c r="A2174" s="1" t="s">
        <v>9</v>
      </c>
      <c r="B2174" s="1" t="s">
        <v>2050</v>
      </c>
      <c r="C2174" s="2">
        <v>31084</v>
      </c>
      <c r="D2174" s="3">
        <v>0.90625</v>
      </c>
      <c r="E2174" s="1" t="s">
        <v>1829</v>
      </c>
      <c r="F2174" s="1" t="s">
        <v>2392</v>
      </c>
      <c r="G2174" s="1" t="s">
        <v>13</v>
      </c>
      <c r="H2174" s="1" t="s">
        <v>14</v>
      </c>
      <c r="I2174" s="1" t="s">
        <v>15</v>
      </c>
      <c r="J2174" s="1">
        <f>FIND(", ",space_missions[[#This Row],[Location]])</f>
        <v>10</v>
      </c>
      <c r="K2174" s="1" t="str">
        <f t="shared" si="33"/>
        <v xml:space="preserve"> Russia</v>
      </c>
      <c r="L2174" s="1" t="str">
        <f>_xlfn.CONCAT(space_missions[[#This Row],[Company]],"-",space_missions[[#This Row],[Rocket]])</f>
        <v>RVSN USSR-Tsyklon-3</v>
      </c>
      <c r="M2174" s="1">
        <f>YEAR(space_missions[[#This Row],[Date]])</f>
        <v>1985</v>
      </c>
    </row>
    <row r="2175" spans="1:13">
      <c r="A2175" s="1" t="s">
        <v>1057</v>
      </c>
      <c r="B2175" s="1" t="s">
        <v>1058</v>
      </c>
      <c r="C2175" s="2">
        <v>31085</v>
      </c>
      <c r="D2175" s="3">
        <v>0.80972222222222223</v>
      </c>
      <c r="E2175" s="1" t="s">
        <v>2393</v>
      </c>
      <c r="F2175" s="1" t="s">
        <v>2394</v>
      </c>
      <c r="G2175" s="1" t="s">
        <v>13</v>
      </c>
      <c r="H2175" s="1" t="s">
        <v>14</v>
      </c>
      <c r="I2175" s="1" t="s">
        <v>15</v>
      </c>
      <c r="J2175" s="1">
        <f>FIND(", ",space_missions[[#This Row],[Location]])</f>
        <v>7</v>
      </c>
      <c r="K2175" s="1" t="str">
        <f t="shared" si="33"/>
        <v xml:space="preserve"> Japan</v>
      </c>
      <c r="L2175" s="1" t="str">
        <f>_xlfn.CONCAT(space_missions[[#This Row],[Company]],"-",space_missions[[#This Row],[Rocket]])</f>
        <v>ISAS-Mu-III S2</v>
      </c>
      <c r="M2175" s="1">
        <f>YEAR(space_missions[[#This Row],[Date]])</f>
        <v>1985</v>
      </c>
    </row>
    <row r="2176" spans="1:13">
      <c r="A2176" s="1" t="s">
        <v>2338</v>
      </c>
      <c r="B2176" s="1" t="s">
        <v>1202</v>
      </c>
      <c r="C2176" s="2">
        <v>31086</v>
      </c>
      <c r="D2176" s="3">
        <v>0.97361111111111109</v>
      </c>
      <c r="E2176" s="1" t="s">
        <v>2354</v>
      </c>
      <c r="F2176" s="1" t="s">
        <v>2395</v>
      </c>
      <c r="G2176" s="1" t="s">
        <v>13</v>
      </c>
      <c r="H2176" s="1" t="s">
        <v>14</v>
      </c>
      <c r="I2176" s="1" t="s">
        <v>15</v>
      </c>
      <c r="J2176" s="1">
        <f>FIND(", ",space_missions[[#This Row],[Location]])</f>
        <v>6</v>
      </c>
      <c r="K2176" s="1" t="str">
        <f t="shared" si="33"/>
        <v xml:space="preserve"> France</v>
      </c>
      <c r="L2176" s="1" t="str">
        <f>_xlfn.CONCAT(space_missions[[#This Row],[Company]],"-",space_missions[[#This Row],[Rocket]])</f>
        <v>Arianespace-Ariane 3</v>
      </c>
      <c r="M2176" s="1">
        <f>YEAR(space_missions[[#This Row],[Date]])</f>
        <v>1985</v>
      </c>
    </row>
    <row r="2177" spans="1:13">
      <c r="A2177" s="1" t="s">
        <v>463</v>
      </c>
      <c r="B2177" s="1" t="s">
        <v>322</v>
      </c>
      <c r="C2177" s="2">
        <v>31086</v>
      </c>
      <c r="D2177" s="3"/>
      <c r="E2177" s="1" t="s">
        <v>1558</v>
      </c>
      <c r="F2177" s="1" t="s">
        <v>2396</v>
      </c>
      <c r="G2177" s="1" t="s">
        <v>13</v>
      </c>
      <c r="H2177" s="1" t="s">
        <v>14</v>
      </c>
      <c r="I2177" s="1" t="s">
        <v>15</v>
      </c>
      <c r="J2177" s="1">
        <f>FIND(", ",space_missions[[#This Row],[Location]])</f>
        <v>7</v>
      </c>
      <c r="K2177" s="1" t="str">
        <f t="shared" si="33"/>
        <v xml:space="preserve"> USA</v>
      </c>
      <c r="L2177" s="1" t="str">
        <f>_xlfn.CONCAT(space_missions[[#This Row],[Company]],"-",space_missions[[#This Row],[Rocket]])</f>
        <v>Martin Marietta-Titan III(34)B Agena-D</v>
      </c>
      <c r="M2177" s="1">
        <f>YEAR(space_missions[[#This Row],[Date]])</f>
        <v>1985</v>
      </c>
    </row>
    <row r="2178" spans="1:13">
      <c r="A2178" s="1" t="s">
        <v>9</v>
      </c>
      <c r="B2178" s="1" t="s">
        <v>961</v>
      </c>
      <c r="C2178" s="2">
        <v>31105</v>
      </c>
      <c r="D2178" s="3">
        <v>0.53888888888888886</v>
      </c>
      <c r="E2178" s="1" t="s">
        <v>685</v>
      </c>
      <c r="F2178" s="1" t="s">
        <v>2397</v>
      </c>
      <c r="G2178" s="1" t="s">
        <v>13</v>
      </c>
      <c r="H2178" s="1" t="s">
        <v>14</v>
      </c>
      <c r="I2178" s="1" t="s">
        <v>15</v>
      </c>
      <c r="J2178" s="1">
        <f>FIND(", ",space_missions[[#This Row],[Location]])</f>
        <v>11</v>
      </c>
      <c r="K2178" s="1" t="str">
        <f t="shared" ref="K2178:K2241" si="34">RIGHT(B2178,LEN(B2178)-FIND("*",SUBSTITUTE(B2178,", ","*",LEN(B2178)-LEN(SUBSTITUTE(B2178,", ","*")))))</f>
        <v xml:space="preserve"> Russia</v>
      </c>
      <c r="L2178" s="1" t="str">
        <f>_xlfn.CONCAT(space_missions[[#This Row],[Company]],"-",space_missions[[#This Row],[Rocket]])</f>
        <v>RVSN USSR-Cosmos-3M (11K65M)</v>
      </c>
      <c r="M2178" s="1">
        <f>YEAR(space_missions[[#This Row],[Date]])</f>
        <v>1985</v>
      </c>
    </row>
    <row r="2179" spans="1:13">
      <c r="A2179" s="1" t="s">
        <v>9</v>
      </c>
      <c r="B2179" s="1" t="s">
        <v>1828</v>
      </c>
      <c r="C2179" s="2">
        <v>31111</v>
      </c>
      <c r="D2179" s="3">
        <v>0.65208333333333335</v>
      </c>
      <c r="E2179" s="1" t="s">
        <v>1829</v>
      </c>
      <c r="F2179" s="1" t="s">
        <v>2398</v>
      </c>
      <c r="G2179" s="1" t="s">
        <v>13</v>
      </c>
      <c r="H2179" s="1" t="s">
        <v>14</v>
      </c>
      <c r="I2179" s="1" t="s">
        <v>15</v>
      </c>
      <c r="J2179" s="1">
        <f>FIND(", ",space_missions[[#This Row],[Location]])</f>
        <v>10</v>
      </c>
      <c r="K2179" s="1" t="str">
        <f t="shared" si="34"/>
        <v xml:space="preserve"> Russia</v>
      </c>
      <c r="L2179" s="1" t="str">
        <f>_xlfn.CONCAT(space_missions[[#This Row],[Company]],"-",space_missions[[#This Row],[Rocket]])</f>
        <v>RVSN USSR-Tsyklon-3</v>
      </c>
      <c r="M2179" s="1">
        <f>YEAR(space_missions[[#This Row],[Date]])</f>
        <v>1985</v>
      </c>
    </row>
    <row r="2180" spans="1:13">
      <c r="A2180" s="1" t="s">
        <v>92</v>
      </c>
      <c r="B2180" s="1" t="s">
        <v>127</v>
      </c>
      <c r="C2180" s="2">
        <v>31119</v>
      </c>
      <c r="D2180" s="3">
        <v>8.3333333333333329E-2</v>
      </c>
      <c r="E2180" s="1" t="s">
        <v>1998</v>
      </c>
      <c r="F2180" s="1" t="s">
        <v>2399</v>
      </c>
      <c r="G2180" s="1" t="s">
        <v>13</v>
      </c>
      <c r="H2180" s="1" t="s">
        <v>14</v>
      </c>
      <c r="I2180" s="1" t="s">
        <v>15</v>
      </c>
      <c r="J2180" s="1">
        <f>FIND(", ",space_missions[[#This Row],[Location]])</f>
        <v>7</v>
      </c>
      <c r="K2180" s="1" t="str">
        <f t="shared" si="34"/>
        <v xml:space="preserve"> USA</v>
      </c>
      <c r="L2180" s="1" t="str">
        <f>_xlfn.CONCAT(space_missions[[#This Row],[Company]],"-",space_missions[[#This Row],[Rocket]])</f>
        <v>General Dynamics-Atlas-E/F OIS</v>
      </c>
      <c r="M2180" s="1">
        <f>YEAR(space_missions[[#This Row],[Date]])</f>
        <v>1985</v>
      </c>
    </row>
    <row r="2181" spans="1:13">
      <c r="A2181" s="1" t="s">
        <v>9</v>
      </c>
      <c r="B2181" s="1" t="s">
        <v>684</v>
      </c>
      <c r="C2181" s="2">
        <v>31120</v>
      </c>
      <c r="D2181" s="3">
        <v>4.791666666666667E-2</v>
      </c>
      <c r="E2181" s="1" t="s">
        <v>685</v>
      </c>
      <c r="F2181" s="1" t="s">
        <v>2400</v>
      </c>
      <c r="G2181" s="1" t="s">
        <v>13</v>
      </c>
      <c r="H2181" s="1" t="s">
        <v>14</v>
      </c>
      <c r="I2181" s="1" t="s">
        <v>15</v>
      </c>
      <c r="J2181" s="1">
        <f>FIND(", ",space_missions[[#This Row],[Location]])</f>
        <v>11</v>
      </c>
      <c r="K2181" s="1" t="str">
        <f t="shared" si="34"/>
        <v xml:space="preserve"> Russia</v>
      </c>
      <c r="L2181" s="1" t="str">
        <f>_xlfn.CONCAT(space_missions[[#This Row],[Company]],"-",space_missions[[#This Row],[Rocket]])</f>
        <v>RVSN USSR-Cosmos-3M (11K65M)</v>
      </c>
      <c r="M2181" s="1">
        <f>YEAR(space_missions[[#This Row],[Date]])</f>
        <v>1985</v>
      </c>
    </row>
    <row r="2182" spans="1:13">
      <c r="A2182" s="1" t="s">
        <v>9</v>
      </c>
      <c r="B2182" s="1" t="s">
        <v>684</v>
      </c>
      <c r="C2182" s="2">
        <v>31127</v>
      </c>
      <c r="D2182" s="3">
        <v>5.5555555555555558E-3</v>
      </c>
      <c r="E2182" s="1" t="s">
        <v>685</v>
      </c>
      <c r="F2182" s="1" t="s">
        <v>2401</v>
      </c>
      <c r="G2182" s="1" t="s">
        <v>13</v>
      </c>
      <c r="H2182" s="1" t="s">
        <v>14</v>
      </c>
      <c r="I2182" s="1" t="s">
        <v>15</v>
      </c>
      <c r="J2182" s="1">
        <f>FIND(", ",space_missions[[#This Row],[Location]])</f>
        <v>11</v>
      </c>
      <c r="K2182" s="1" t="str">
        <f t="shared" si="34"/>
        <v xml:space="preserve"> Russia</v>
      </c>
      <c r="L2182" s="1" t="str">
        <f>_xlfn.CONCAT(space_missions[[#This Row],[Company]],"-",space_missions[[#This Row],[Rocket]])</f>
        <v>RVSN USSR-Cosmos-3M (11K65M)</v>
      </c>
      <c r="M2182" s="1">
        <f>YEAR(space_missions[[#This Row],[Date]])</f>
        <v>1985</v>
      </c>
    </row>
    <row r="2183" spans="1:13">
      <c r="A2183" s="1" t="s">
        <v>92</v>
      </c>
      <c r="B2183" s="1" t="s">
        <v>482</v>
      </c>
      <c r="C2183" s="2">
        <v>31128</v>
      </c>
      <c r="D2183" s="3">
        <v>0.99652777777777779</v>
      </c>
      <c r="E2183" s="1" t="s">
        <v>2344</v>
      </c>
      <c r="F2183" s="1" t="s">
        <v>2402</v>
      </c>
      <c r="G2183" s="1" t="s">
        <v>13</v>
      </c>
      <c r="H2183" s="1" t="s">
        <v>14</v>
      </c>
      <c r="I2183" s="1" t="s">
        <v>15</v>
      </c>
      <c r="J2183" s="1">
        <f>FIND(", ",space_missions[[#This Row],[Location]])</f>
        <v>8</v>
      </c>
      <c r="K2183" s="1" t="str">
        <f t="shared" si="34"/>
        <v xml:space="preserve"> USA</v>
      </c>
      <c r="L2183" s="1" t="str">
        <f>_xlfn.CONCAT(space_missions[[#This Row],[Company]],"-",space_missions[[#This Row],[Rocket]])</f>
        <v>General Dynamics-Atlas-G Centaur-D1AR</v>
      </c>
      <c r="M2183" s="1">
        <f>YEAR(space_missions[[#This Row],[Date]])</f>
        <v>1985</v>
      </c>
    </row>
    <row r="2184" spans="1:13">
      <c r="A2184" s="1" t="s">
        <v>54</v>
      </c>
      <c r="B2184" s="1" t="s">
        <v>749</v>
      </c>
      <c r="C2184" s="2">
        <v>31149</v>
      </c>
      <c r="D2184" s="3">
        <v>0.58263888888888893</v>
      </c>
      <c r="E2184" s="1" t="s">
        <v>2362</v>
      </c>
      <c r="F2184" s="1" t="s">
        <v>2403</v>
      </c>
      <c r="G2184" s="1" t="s">
        <v>13</v>
      </c>
      <c r="H2184" s="1" t="s">
        <v>2129</v>
      </c>
      <c r="I2184" s="1" t="s">
        <v>15</v>
      </c>
      <c r="J2184" s="1">
        <f>FIND(", ",space_missions[[#This Row],[Location]])</f>
        <v>7</v>
      </c>
      <c r="K2184" s="1" t="str">
        <f t="shared" si="34"/>
        <v xml:space="preserve"> USA</v>
      </c>
      <c r="L2184" s="1" t="str">
        <f>_xlfn.CONCAT(space_missions[[#This Row],[Company]],"-",space_missions[[#This Row],[Rocket]])</f>
        <v>NASA-Space Shuttle Discovery</v>
      </c>
      <c r="M2184" s="1">
        <f>YEAR(space_missions[[#This Row],[Date]])</f>
        <v>1985</v>
      </c>
    </row>
    <row r="2185" spans="1:13">
      <c r="A2185" s="1" t="s">
        <v>9</v>
      </c>
      <c r="B2185" s="1" t="s">
        <v>2404</v>
      </c>
      <c r="C2185" s="2">
        <v>31150</v>
      </c>
      <c r="D2185" s="3">
        <v>0.33333333333333331</v>
      </c>
      <c r="E2185" s="1" t="s">
        <v>2405</v>
      </c>
      <c r="F2185" s="1" t="s">
        <v>2406</v>
      </c>
      <c r="G2185" s="1" t="s">
        <v>13</v>
      </c>
      <c r="H2185" s="1" t="s">
        <v>14</v>
      </c>
      <c r="I2185" s="1" t="s">
        <v>21</v>
      </c>
      <c r="J2185" s="1">
        <f>FIND(", ",space_missions[[#This Row],[Location]])</f>
        <v>10</v>
      </c>
      <c r="K2185" s="1" t="str">
        <f t="shared" si="34"/>
        <v xml:space="preserve"> Kazakhstan</v>
      </c>
      <c r="L2185" s="1" t="str">
        <f>_xlfn.CONCAT(space_missions[[#This Row],[Company]],"-",space_missions[[#This Row],[Rocket]])</f>
        <v>RVSN USSR-Zenit-2</v>
      </c>
      <c r="M2185" s="1">
        <f>YEAR(space_missions[[#This Row],[Date]])</f>
        <v>1985</v>
      </c>
    </row>
    <row r="2186" spans="1:13">
      <c r="A2186" s="1" t="s">
        <v>9</v>
      </c>
      <c r="B2186" s="1" t="s">
        <v>420</v>
      </c>
      <c r="C2186" s="2">
        <v>31154</v>
      </c>
      <c r="D2186" s="3"/>
      <c r="E2186" s="1" t="s">
        <v>924</v>
      </c>
      <c r="F2186" s="1" t="s">
        <v>2269</v>
      </c>
      <c r="G2186" s="1" t="s">
        <v>13</v>
      </c>
      <c r="H2186" s="1" t="s">
        <v>14</v>
      </c>
      <c r="I2186" s="1" t="s">
        <v>15</v>
      </c>
      <c r="J2186" s="1">
        <f>FIND(", ",space_missions[[#This Row],[Location]])</f>
        <v>10</v>
      </c>
      <c r="K2186" s="1" t="str">
        <f t="shared" si="34"/>
        <v xml:space="preserve"> Russia</v>
      </c>
      <c r="L2186" s="1" t="str">
        <f>_xlfn.CONCAT(space_missions[[#This Row],[Company]],"-",space_missions[[#This Row],[Rocket]])</f>
        <v>RVSN USSR-Cosmos-3MRB (65MRB)</v>
      </c>
      <c r="M2186" s="1">
        <f>YEAR(space_missions[[#This Row],[Date]])</f>
        <v>1985</v>
      </c>
    </row>
    <row r="2187" spans="1:13">
      <c r="A2187" s="1" t="s">
        <v>9</v>
      </c>
      <c r="B2187" s="1" t="s">
        <v>847</v>
      </c>
      <c r="C2187" s="2">
        <v>31155</v>
      </c>
      <c r="D2187" s="3">
        <v>0.90277777777777779</v>
      </c>
      <c r="E2187" s="1" t="s">
        <v>937</v>
      </c>
      <c r="F2187" s="1" t="s">
        <v>2407</v>
      </c>
      <c r="G2187" s="1" t="s">
        <v>13</v>
      </c>
      <c r="H2187" s="1" t="s">
        <v>14</v>
      </c>
      <c r="I2187" s="1" t="s">
        <v>15</v>
      </c>
      <c r="J2187" s="1">
        <f>FIND(", ",space_missions[[#This Row],[Location]])</f>
        <v>11</v>
      </c>
      <c r="K2187" s="1" t="str">
        <f t="shared" si="34"/>
        <v xml:space="preserve"> Kazakhstan</v>
      </c>
      <c r="L2187" s="1" t="str">
        <f>_xlfn.CONCAT(space_missions[[#This Row],[Company]],"-",space_missions[[#This Row],[Rocket]])</f>
        <v>RVSN USSR-Tsyklon-2</v>
      </c>
      <c r="M2187" s="1">
        <f>YEAR(space_missions[[#This Row],[Date]])</f>
        <v>1985</v>
      </c>
    </row>
    <row r="2188" spans="1:13">
      <c r="A2188" s="1" t="s">
        <v>9</v>
      </c>
      <c r="B2188" s="1" t="s">
        <v>361</v>
      </c>
      <c r="C2188" s="2">
        <v>31163</v>
      </c>
      <c r="D2188" s="3"/>
      <c r="E2188" s="1" t="s">
        <v>1257</v>
      </c>
      <c r="F2188" s="1" t="s">
        <v>2408</v>
      </c>
      <c r="G2188" s="1" t="s">
        <v>13</v>
      </c>
      <c r="H2188" s="1" t="s">
        <v>14</v>
      </c>
      <c r="I2188" s="1" t="s">
        <v>15</v>
      </c>
      <c r="J2188" s="1">
        <f>FIND(", ",space_missions[[#This Row],[Location]])</f>
        <v>10</v>
      </c>
      <c r="K2188" s="1" t="str">
        <f t="shared" si="34"/>
        <v xml:space="preserve"> Kazakhstan</v>
      </c>
      <c r="L2188" s="1" t="str">
        <f>_xlfn.CONCAT(space_missions[[#This Row],[Company]],"-",space_missions[[#This Row],[Rocket]])</f>
        <v>RVSN USSR-Molniya-M /Block SO-L</v>
      </c>
      <c r="M2188" s="1">
        <f>YEAR(space_missions[[#This Row],[Date]])</f>
        <v>1985</v>
      </c>
    </row>
    <row r="2189" spans="1:13">
      <c r="A2189" s="1" t="s">
        <v>54</v>
      </c>
      <c r="B2189" s="1" t="s">
        <v>749</v>
      </c>
      <c r="C2189" s="2">
        <v>31173</v>
      </c>
      <c r="D2189" s="3">
        <v>0.66805555555555551</v>
      </c>
      <c r="E2189" s="1" t="s">
        <v>2260</v>
      </c>
      <c r="F2189" s="1" t="s">
        <v>2409</v>
      </c>
      <c r="G2189" s="1" t="s">
        <v>13</v>
      </c>
      <c r="H2189" s="1" t="s">
        <v>2129</v>
      </c>
      <c r="I2189" s="1" t="s">
        <v>15</v>
      </c>
      <c r="J2189" s="1">
        <f>FIND(", ",space_missions[[#This Row],[Location]])</f>
        <v>7</v>
      </c>
      <c r="K2189" s="1" t="str">
        <f t="shared" si="34"/>
        <v xml:space="preserve"> USA</v>
      </c>
      <c r="L2189" s="1" t="str">
        <f>_xlfn.CONCAT(space_missions[[#This Row],[Company]],"-",space_missions[[#This Row],[Rocket]])</f>
        <v>NASA-Space Shuttle Challenger</v>
      </c>
      <c r="M2189" s="1">
        <f>YEAR(space_missions[[#This Row],[Date]])</f>
        <v>1985</v>
      </c>
    </row>
    <row r="2190" spans="1:13">
      <c r="A2190" s="1" t="s">
        <v>2338</v>
      </c>
      <c r="B2190" s="1" t="s">
        <v>1202</v>
      </c>
      <c r="C2190" s="2">
        <v>31175</v>
      </c>
      <c r="D2190" s="3">
        <v>5.2083333333333336E-2</v>
      </c>
      <c r="E2190" s="1" t="s">
        <v>2354</v>
      </c>
      <c r="F2190" s="1" t="s">
        <v>2410</v>
      </c>
      <c r="G2190" s="1" t="s">
        <v>13</v>
      </c>
      <c r="H2190" s="1" t="s">
        <v>14</v>
      </c>
      <c r="I2190" s="1" t="s">
        <v>15</v>
      </c>
      <c r="J2190" s="1">
        <f>FIND(", ",space_missions[[#This Row],[Location]])</f>
        <v>6</v>
      </c>
      <c r="K2190" s="1" t="str">
        <f t="shared" si="34"/>
        <v xml:space="preserve"> France</v>
      </c>
      <c r="L2190" s="1" t="str">
        <f>_xlfn.CONCAT(space_missions[[#This Row],[Company]],"-",space_missions[[#This Row],[Rocket]])</f>
        <v>Arianespace-Ariane 3</v>
      </c>
      <c r="M2190" s="1">
        <f>YEAR(space_missions[[#This Row],[Date]])</f>
        <v>1985</v>
      </c>
    </row>
    <row r="2191" spans="1:13">
      <c r="A2191" s="1" t="s">
        <v>9</v>
      </c>
      <c r="B2191" s="1" t="s">
        <v>980</v>
      </c>
      <c r="C2191" s="2">
        <v>31196</v>
      </c>
      <c r="D2191" s="3">
        <v>0.31944444444444442</v>
      </c>
      <c r="E2191" s="1" t="s">
        <v>1463</v>
      </c>
      <c r="F2191" s="1" t="s">
        <v>2411</v>
      </c>
      <c r="G2191" s="1" t="s">
        <v>13</v>
      </c>
      <c r="H2191" s="1" t="s">
        <v>14</v>
      </c>
      <c r="I2191" s="1" t="s">
        <v>15</v>
      </c>
      <c r="J2191" s="1">
        <f>FIND(", ",space_missions[[#This Row],[Location]])</f>
        <v>10</v>
      </c>
      <c r="K2191" s="1" t="str">
        <f t="shared" si="34"/>
        <v xml:space="preserve"> Russia</v>
      </c>
      <c r="L2191" s="1" t="str">
        <f>_xlfn.CONCAT(space_missions[[#This Row],[Company]],"-",space_missions[[#This Row],[Rocket]])</f>
        <v>RVSN USSR-Molniya-M /Block ML</v>
      </c>
      <c r="M2191" s="1">
        <f>YEAR(space_missions[[#This Row],[Date]])</f>
        <v>1985</v>
      </c>
    </row>
    <row r="2192" spans="1:13">
      <c r="A2192" s="1" t="s">
        <v>9</v>
      </c>
      <c r="B2192" s="1" t="s">
        <v>961</v>
      </c>
      <c r="C2192" s="2">
        <v>31197</v>
      </c>
      <c r="D2192" s="3">
        <v>5.1388888888888887E-2</v>
      </c>
      <c r="E2192" s="1" t="s">
        <v>685</v>
      </c>
      <c r="F2192" s="1" t="s">
        <v>2412</v>
      </c>
      <c r="G2192" s="1" t="s">
        <v>13</v>
      </c>
      <c r="H2192" s="1" t="s">
        <v>14</v>
      </c>
      <c r="I2192" s="1" t="s">
        <v>15</v>
      </c>
      <c r="J2192" s="1">
        <f>FIND(", ",space_missions[[#This Row],[Location]])</f>
        <v>11</v>
      </c>
      <c r="K2192" s="1" t="str">
        <f t="shared" si="34"/>
        <v xml:space="preserve"> Russia</v>
      </c>
      <c r="L2192" s="1" t="str">
        <f>_xlfn.CONCAT(space_missions[[#This Row],[Company]],"-",space_missions[[#This Row],[Rocket]])</f>
        <v>RVSN USSR-Cosmos-3M (11K65M)</v>
      </c>
      <c r="M2192" s="1">
        <f>YEAR(space_missions[[#This Row],[Date]])</f>
        <v>1985</v>
      </c>
    </row>
    <row r="2193" spans="1:13">
      <c r="A2193" s="1" t="s">
        <v>9</v>
      </c>
      <c r="B2193" s="1" t="s">
        <v>543</v>
      </c>
      <c r="C2193" s="2">
        <v>31209</v>
      </c>
      <c r="D2193" s="3">
        <v>0.60138888888888886</v>
      </c>
      <c r="E2193" s="1" t="s">
        <v>1302</v>
      </c>
      <c r="F2193" s="1" t="s">
        <v>2413</v>
      </c>
      <c r="G2193" s="1" t="s">
        <v>13</v>
      </c>
      <c r="H2193" s="1" t="s">
        <v>14</v>
      </c>
      <c r="I2193" s="1" t="s">
        <v>15</v>
      </c>
      <c r="J2193" s="1">
        <f>FIND(", ",space_missions[[#This Row],[Location]])</f>
        <v>10</v>
      </c>
      <c r="K2193" s="1" t="str">
        <f t="shared" si="34"/>
        <v xml:space="preserve"> Russia</v>
      </c>
      <c r="L2193" s="1" t="str">
        <f>_xlfn.CONCAT(space_missions[[#This Row],[Company]],"-",space_missions[[#This Row],[Rocket]])</f>
        <v>RVSN USSR-Molniya-M /Block 2BL</v>
      </c>
      <c r="M2193" s="1">
        <f>YEAR(space_missions[[#This Row],[Date]])</f>
        <v>1985</v>
      </c>
    </row>
    <row r="2194" spans="1:13">
      <c r="A2194" s="1" t="s">
        <v>9</v>
      </c>
      <c r="B2194" s="1" t="s">
        <v>2113</v>
      </c>
      <c r="C2194" s="2">
        <v>31210</v>
      </c>
      <c r="D2194" s="3">
        <v>0.63124999999999998</v>
      </c>
      <c r="E2194" s="1" t="s">
        <v>1302</v>
      </c>
      <c r="F2194" s="1" t="s">
        <v>2414</v>
      </c>
      <c r="G2194" s="1" t="s">
        <v>13</v>
      </c>
      <c r="H2194" s="1" t="s">
        <v>14</v>
      </c>
      <c r="I2194" s="1" t="s">
        <v>15</v>
      </c>
      <c r="J2194" s="1">
        <f>FIND(", ",space_missions[[#This Row],[Location]])</f>
        <v>10</v>
      </c>
      <c r="K2194" s="1" t="str">
        <f t="shared" si="34"/>
        <v xml:space="preserve"> Russia</v>
      </c>
      <c r="L2194" s="1" t="str">
        <f>_xlfn.CONCAT(space_missions[[#This Row],[Company]],"-",space_missions[[#This Row],[Rocket]])</f>
        <v>RVSN USSR-Molniya-M /Block 2BL</v>
      </c>
      <c r="M2194" s="1">
        <f>YEAR(space_missions[[#This Row],[Date]])</f>
        <v>1985</v>
      </c>
    </row>
    <row r="2195" spans="1:13">
      <c r="A2195" s="1" t="s">
        <v>9</v>
      </c>
      <c r="B2195" s="1" t="s">
        <v>2050</v>
      </c>
      <c r="C2195" s="2">
        <v>31212</v>
      </c>
      <c r="D2195" s="3">
        <v>0.44166666666666665</v>
      </c>
      <c r="E2195" s="1" t="s">
        <v>1829</v>
      </c>
      <c r="F2195" s="1" t="s">
        <v>2415</v>
      </c>
      <c r="G2195" s="1" t="s">
        <v>13</v>
      </c>
      <c r="H2195" s="1" t="s">
        <v>14</v>
      </c>
      <c r="I2195" s="1" t="s">
        <v>15</v>
      </c>
      <c r="J2195" s="1">
        <f>FIND(", ",space_missions[[#This Row],[Location]])</f>
        <v>10</v>
      </c>
      <c r="K2195" s="1" t="str">
        <f t="shared" si="34"/>
        <v xml:space="preserve"> Russia</v>
      </c>
      <c r="L2195" s="1" t="str">
        <f>_xlfn.CONCAT(space_missions[[#This Row],[Company]],"-",space_missions[[#This Row],[Rocket]])</f>
        <v>RVSN USSR-Tsyklon-3</v>
      </c>
      <c r="M2195" s="1">
        <f>YEAR(space_missions[[#This Row],[Date]])</f>
        <v>1985</v>
      </c>
    </row>
    <row r="2196" spans="1:13">
      <c r="A2196" s="1" t="s">
        <v>54</v>
      </c>
      <c r="B2196" s="1" t="s">
        <v>749</v>
      </c>
      <c r="C2196" s="2">
        <v>31215</v>
      </c>
      <c r="D2196" s="3">
        <v>0.48125000000000001</v>
      </c>
      <c r="E2196" s="1" t="s">
        <v>2362</v>
      </c>
      <c r="F2196" s="1" t="s">
        <v>2416</v>
      </c>
      <c r="G2196" s="1" t="s">
        <v>13</v>
      </c>
      <c r="H2196" s="1" t="s">
        <v>2129</v>
      </c>
      <c r="I2196" s="1" t="s">
        <v>15</v>
      </c>
      <c r="J2196" s="1">
        <f>FIND(", ",space_missions[[#This Row],[Location]])</f>
        <v>7</v>
      </c>
      <c r="K2196" s="1" t="str">
        <f t="shared" si="34"/>
        <v xml:space="preserve"> USA</v>
      </c>
      <c r="L2196" s="1" t="str">
        <f>_xlfn.CONCAT(space_missions[[#This Row],[Company]],"-",space_missions[[#This Row],[Rocket]])</f>
        <v>NASA-Space Shuttle Discovery</v>
      </c>
      <c r="M2196" s="1">
        <f>YEAR(space_missions[[#This Row],[Date]])</f>
        <v>1985</v>
      </c>
    </row>
    <row r="2197" spans="1:13">
      <c r="A2197" s="1" t="s">
        <v>9</v>
      </c>
      <c r="B2197" s="1" t="s">
        <v>2113</v>
      </c>
      <c r="C2197" s="2">
        <v>31216</v>
      </c>
      <c r="D2197" s="3">
        <v>2.7777777777777776E-2</v>
      </c>
      <c r="E2197" s="1" t="s">
        <v>1302</v>
      </c>
      <c r="F2197" s="1" t="s">
        <v>2417</v>
      </c>
      <c r="G2197" s="1" t="s">
        <v>13</v>
      </c>
      <c r="H2197" s="1" t="s">
        <v>14</v>
      </c>
      <c r="I2197" s="1" t="s">
        <v>15</v>
      </c>
      <c r="J2197" s="1">
        <f>FIND(", ",space_missions[[#This Row],[Location]])</f>
        <v>10</v>
      </c>
      <c r="K2197" s="1" t="str">
        <f t="shared" si="34"/>
        <v xml:space="preserve"> Russia</v>
      </c>
      <c r="L2197" s="1" t="str">
        <f>_xlfn.CONCAT(space_missions[[#This Row],[Company]],"-",space_missions[[#This Row],[Rocket]])</f>
        <v>RVSN USSR-Molniya-M /Block 2BL</v>
      </c>
      <c r="M2197" s="1">
        <f>YEAR(space_missions[[#This Row],[Date]])</f>
        <v>1985</v>
      </c>
    </row>
    <row r="2198" spans="1:13">
      <c r="A2198" s="1" t="s">
        <v>9</v>
      </c>
      <c r="B2198" s="1" t="s">
        <v>684</v>
      </c>
      <c r="C2198" s="2">
        <v>31217</v>
      </c>
      <c r="D2198" s="3">
        <v>0.47916666666666669</v>
      </c>
      <c r="E2198" s="1" t="s">
        <v>685</v>
      </c>
      <c r="F2198" s="1" t="s">
        <v>2418</v>
      </c>
      <c r="G2198" s="1" t="s">
        <v>13</v>
      </c>
      <c r="H2198" s="1" t="s">
        <v>14</v>
      </c>
      <c r="I2198" s="1" t="s">
        <v>15</v>
      </c>
      <c r="J2198" s="1">
        <f>FIND(", ",space_missions[[#This Row],[Location]])</f>
        <v>11</v>
      </c>
      <c r="K2198" s="1" t="str">
        <f t="shared" si="34"/>
        <v xml:space="preserve"> Russia</v>
      </c>
      <c r="L2198" s="1" t="str">
        <f>_xlfn.CONCAT(space_missions[[#This Row],[Company]],"-",space_missions[[#This Row],[Rocket]])</f>
        <v>RVSN USSR-Cosmos-3M (11K65M)</v>
      </c>
      <c r="M2198" s="1">
        <f>YEAR(space_missions[[#This Row],[Date]])</f>
        <v>1985</v>
      </c>
    </row>
    <row r="2199" spans="1:13">
      <c r="A2199" s="1" t="s">
        <v>9</v>
      </c>
      <c r="B2199" s="1" t="s">
        <v>2404</v>
      </c>
      <c r="C2199" s="2">
        <v>31219</v>
      </c>
      <c r="D2199" s="3">
        <v>0.35347222222222224</v>
      </c>
      <c r="E2199" s="1" t="s">
        <v>2405</v>
      </c>
      <c r="F2199" s="1" t="s">
        <v>2419</v>
      </c>
      <c r="G2199" s="1" t="s">
        <v>13</v>
      </c>
      <c r="H2199" s="1" t="s">
        <v>14</v>
      </c>
      <c r="I2199" s="1" t="s">
        <v>21</v>
      </c>
      <c r="J2199" s="1">
        <f>FIND(", ",space_missions[[#This Row],[Location]])</f>
        <v>10</v>
      </c>
      <c r="K2199" s="1" t="str">
        <f t="shared" si="34"/>
        <v xml:space="preserve"> Kazakhstan</v>
      </c>
      <c r="L2199" s="1" t="str">
        <f>_xlfn.CONCAT(space_missions[[#This Row],[Company]],"-",space_missions[[#This Row],[Rocket]])</f>
        <v>RVSN USSR-Zenit-2</v>
      </c>
      <c r="M2199" s="1">
        <f>YEAR(space_missions[[#This Row],[Date]])</f>
        <v>1985</v>
      </c>
    </row>
    <row r="2200" spans="1:13">
      <c r="A2200" s="1" t="s">
        <v>92</v>
      </c>
      <c r="B2200" s="1" t="s">
        <v>226</v>
      </c>
      <c r="C2200" s="2">
        <v>31228</v>
      </c>
      <c r="D2200" s="3">
        <v>3.0555555555555555E-2</v>
      </c>
      <c r="E2200" s="1" t="s">
        <v>2344</v>
      </c>
      <c r="F2200" s="1" t="s">
        <v>2420</v>
      </c>
      <c r="G2200" s="1" t="s">
        <v>13</v>
      </c>
      <c r="H2200" s="1" t="s">
        <v>14</v>
      </c>
      <c r="I2200" s="1" t="s">
        <v>15</v>
      </c>
      <c r="J2200" s="1">
        <f>FIND(", ",space_missions[[#This Row],[Location]])</f>
        <v>8</v>
      </c>
      <c r="K2200" s="1" t="str">
        <f t="shared" si="34"/>
        <v xml:space="preserve"> USA</v>
      </c>
      <c r="L2200" s="1" t="str">
        <f>_xlfn.CONCAT(space_missions[[#This Row],[Company]],"-",space_missions[[#This Row],[Rocket]])</f>
        <v>General Dynamics-Atlas-G Centaur-D1AR</v>
      </c>
      <c r="M2200" s="1">
        <f>YEAR(space_missions[[#This Row],[Date]])</f>
        <v>1985</v>
      </c>
    </row>
    <row r="2201" spans="1:13">
      <c r="A2201" s="1" t="s">
        <v>2338</v>
      </c>
      <c r="B2201" s="1" t="s">
        <v>2044</v>
      </c>
      <c r="C2201" s="2">
        <v>31230</v>
      </c>
      <c r="D2201" s="3">
        <v>0.47430555555555554</v>
      </c>
      <c r="E2201" s="1" t="s">
        <v>2045</v>
      </c>
      <c r="F2201" s="1" t="s">
        <v>2421</v>
      </c>
      <c r="G2201" s="1" t="s">
        <v>13</v>
      </c>
      <c r="H2201" s="1" t="s">
        <v>14</v>
      </c>
      <c r="I2201" s="1" t="s">
        <v>15</v>
      </c>
      <c r="J2201" s="1">
        <f>FIND(", ",space_missions[[#This Row],[Location]])</f>
        <v>12</v>
      </c>
      <c r="K2201" s="1" t="str">
        <f t="shared" si="34"/>
        <v xml:space="preserve"> France</v>
      </c>
      <c r="L2201" s="1" t="str">
        <f>_xlfn.CONCAT(space_missions[[#This Row],[Company]],"-",space_missions[[#This Row],[Rocket]])</f>
        <v>Arianespace-Ariane 1</v>
      </c>
      <c r="M2201" s="1">
        <f>YEAR(space_missions[[#This Row],[Date]])</f>
        <v>1985</v>
      </c>
    </row>
    <row r="2202" spans="1:13">
      <c r="A2202" s="1" t="s">
        <v>9</v>
      </c>
      <c r="B2202" s="1" t="s">
        <v>2050</v>
      </c>
      <c r="C2202" s="2">
        <v>31236</v>
      </c>
      <c r="D2202" s="3">
        <v>0.98611111111111116</v>
      </c>
      <c r="E2202" s="1" t="s">
        <v>1829</v>
      </c>
      <c r="F2202" s="1" t="s">
        <v>2422</v>
      </c>
      <c r="G2202" s="1" t="s">
        <v>13</v>
      </c>
      <c r="H2202" s="1" t="s">
        <v>14</v>
      </c>
      <c r="I2202" s="1" t="s">
        <v>15</v>
      </c>
      <c r="J2202" s="1">
        <f>FIND(", ",space_missions[[#This Row],[Location]])</f>
        <v>10</v>
      </c>
      <c r="K2202" s="1" t="str">
        <f t="shared" si="34"/>
        <v xml:space="preserve"> Russia</v>
      </c>
      <c r="L2202" s="1" t="str">
        <f>_xlfn.CONCAT(space_missions[[#This Row],[Company]],"-",space_missions[[#This Row],[Rocket]])</f>
        <v>RVSN USSR-Tsyklon-3</v>
      </c>
      <c r="M2202" s="1">
        <f>YEAR(space_missions[[#This Row],[Date]])</f>
        <v>1985</v>
      </c>
    </row>
    <row r="2203" spans="1:13">
      <c r="A2203" s="1" t="s">
        <v>9</v>
      </c>
      <c r="B2203" s="1" t="s">
        <v>980</v>
      </c>
      <c r="C2203" s="2">
        <v>31245</v>
      </c>
      <c r="D2203" s="3">
        <v>4.5138888888888888E-2</v>
      </c>
      <c r="E2203" s="1" t="s">
        <v>1463</v>
      </c>
      <c r="F2203" s="1" t="s">
        <v>2423</v>
      </c>
      <c r="G2203" s="1" t="s">
        <v>13</v>
      </c>
      <c r="H2203" s="1" t="s">
        <v>14</v>
      </c>
      <c r="I2203" s="1" t="s">
        <v>15</v>
      </c>
      <c r="J2203" s="1">
        <f>FIND(", ",space_missions[[#This Row],[Location]])</f>
        <v>10</v>
      </c>
      <c r="K2203" s="1" t="str">
        <f t="shared" si="34"/>
        <v xml:space="preserve"> Russia</v>
      </c>
      <c r="L2203" s="1" t="str">
        <f>_xlfn.CONCAT(space_missions[[#This Row],[Company]],"-",space_missions[[#This Row],[Rocket]])</f>
        <v>RVSN USSR-Molniya-M /Block ML</v>
      </c>
      <c r="M2203" s="1">
        <f>YEAR(space_missions[[#This Row],[Date]])</f>
        <v>1985</v>
      </c>
    </row>
    <row r="2204" spans="1:13">
      <c r="A2204" s="1" t="s">
        <v>54</v>
      </c>
      <c r="B2204" s="1" t="s">
        <v>749</v>
      </c>
      <c r="C2204" s="2">
        <v>31253</v>
      </c>
      <c r="D2204" s="3">
        <v>0.875</v>
      </c>
      <c r="E2204" s="1" t="s">
        <v>2260</v>
      </c>
      <c r="F2204" s="1" t="s">
        <v>2424</v>
      </c>
      <c r="G2204" s="1" t="s">
        <v>13</v>
      </c>
      <c r="H2204" s="1" t="s">
        <v>2129</v>
      </c>
      <c r="I2204" s="1" t="s">
        <v>15</v>
      </c>
      <c r="J2204" s="1">
        <f>FIND(", ",space_missions[[#This Row],[Location]])</f>
        <v>7</v>
      </c>
      <c r="K2204" s="1" t="str">
        <f t="shared" si="34"/>
        <v xml:space="preserve"> USA</v>
      </c>
      <c r="L2204" s="1" t="str">
        <f>_xlfn.CONCAT(space_missions[[#This Row],[Company]],"-",space_missions[[#This Row],[Rocket]])</f>
        <v>NASA-Space Shuttle Challenger</v>
      </c>
      <c r="M2204" s="1">
        <f>YEAR(space_missions[[#This Row],[Date]])</f>
        <v>1985</v>
      </c>
    </row>
    <row r="2205" spans="1:13">
      <c r="A2205" s="1" t="s">
        <v>9</v>
      </c>
      <c r="B2205" s="1" t="s">
        <v>739</v>
      </c>
      <c r="C2205" s="2">
        <v>31260</v>
      </c>
      <c r="D2205" s="3">
        <v>0.23333333333333334</v>
      </c>
      <c r="E2205" s="1" t="s">
        <v>937</v>
      </c>
      <c r="F2205" s="1" t="s">
        <v>2425</v>
      </c>
      <c r="G2205" s="1" t="s">
        <v>13</v>
      </c>
      <c r="H2205" s="1" t="s">
        <v>14</v>
      </c>
      <c r="I2205" s="1" t="s">
        <v>15</v>
      </c>
      <c r="J2205" s="1">
        <f>FIND(", ",space_missions[[#This Row],[Location]])</f>
        <v>11</v>
      </c>
      <c r="K2205" s="1" t="str">
        <f t="shared" si="34"/>
        <v xml:space="preserve"> Kazakhstan</v>
      </c>
      <c r="L2205" s="1" t="str">
        <f>_xlfn.CONCAT(space_missions[[#This Row],[Company]],"-",space_missions[[#This Row],[Rocket]])</f>
        <v>RVSN USSR-Tsyklon-2</v>
      </c>
      <c r="M2205" s="1">
        <f>YEAR(space_missions[[#This Row],[Date]])</f>
        <v>1985</v>
      </c>
    </row>
    <row r="2206" spans="1:13">
      <c r="A2206" s="1" t="s">
        <v>9</v>
      </c>
      <c r="B2206" s="1" t="s">
        <v>2050</v>
      </c>
      <c r="C2206" s="2">
        <v>31267</v>
      </c>
      <c r="D2206" s="3">
        <v>0.48958333333333331</v>
      </c>
      <c r="E2206" s="1" t="s">
        <v>1829</v>
      </c>
      <c r="F2206" s="1" t="s">
        <v>2426</v>
      </c>
      <c r="G2206" s="1" t="s">
        <v>13</v>
      </c>
      <c r="H2206" s="1" t="s">
        <v>14</v>
      </c>
      <c r="I2206" s="1" t="s">
        <v>15</v>
      </c>
      <c r="J2206" s="1">
        <f>FIND(", ",space_missions[[#This Row],[Location]])</f>
        <v>10</v>
      </c>
      <c r="K2206" s="1" t="str">
        <f t="shared" si="34"/>
        <v xml:space="preserve"> Russia</v>
      </c>
      <c r="L2206" s="1" t="str">
        <f>_xlfn.CONCAT(space_missions[[#This Row],[Company]],"-",space_missions[[#This Row],[Rocket]])</f>
        <v>RVSN USSR-Tsyklon-3</v>
      </c>
      <c r="M2206" s="1">
        <f>YEAR(space_missions[[#This Row],[Date]])</f>
        <v>1985</v>
      </c>
    </row>
    <row r="2207" spans="1:13">
      <c r="A2207" s="1" t="s">
        <v>1057</v>
      </c>
      <c r="B2207" s="1" t="s">
        <v>1058</v>
      </c>
      <c r="C2207" s="2">
        <v>31277</v>
      </c>
      <c r="D2207" s="3">
        <v>0.98124999999999996</v>
      </c>
      <c r="E2207" s="1" t="s">
        <v>2393</v>
      </c>
      <c r="F2207" s="1" t="s">
        <v>2427</v>
      </c>
      <c r="G2207" s="1" t="s">
        <v>13</v>
      </c>
      <c r="H2207" s="1" t="s">
        <v>14</v>
      </c>
      <c r="I2207" s="1" t="s">
        <v>15</v>
      </c>
      <c r="J2207" s="1">
        <f>FIND(", ",space_missions[[#This Row],[Location]])</f>
        <v>7</v>
      </c>
      <c r="K2207" s="1" t="str">
        <f t="shared" si="34"/>
        <v xml:space="preserve"> Japan</v>
      </c>
      <c r="L2207" s="1" t="str">
        <f>_xlfn.CONCAT(space_missions[[#This Row],[Company]],"-",space_missions[[#This Row],[Rocket]])</f>
        <v>ISAS-Mu-III S2</v>
      </c>
      <c r="M2207" s="1">
        <f>YEAR(space_missions[[#This Row],[Date]])</f>
        <v>1985</v>
      </c>
    </row>
    <row r="2208" spans="1:13">
      <c r="A2208" s="1" t="s">
        <v>9</v>
      </c>
      <c r="B2208" s="1" t="s">
        <v>543</v>
      </c>
      <c r="C2208" s="2">
        <v>31281</v>
      </c>
      <c r="D2208" s="3">
        <v>0.81111111111111112</v>
      </c>
      <c r="E2208" s="1" t="s">
        <v>1463</v>
      </c>
      <c r="F2208" s="1" t="s">
        <v>2428</v>
      </c>
      <c r="G2208" s="1" t="s">
        <v>13</v>
      </c>
      <c r="H2208" s="1" t="s">
        <v>14</v>
      </c>
      <c r="I2208" s="1" t="s">
        <v>15</v>
      </c>
      <c r="J2208" s="1">
        <f>FIND(", ",space_missions[[#This Row],[Location]])</f>
        <v>10</v>
      </c>
      <c r="K2208" s="1" t="str">
        <f t="shared" si="34"/>
        <v xml:space="preserve"> Russia</v>
      </c>
      <c r="L2208" s="1" t="str">
        <f>_xlfn.CONCAT(space_missions[[#This Row],[Company]],"-",space_missions[[#This Row],[Rocket]])</f>
        <v>RVSN USSR-Molniya-M /Block ML</v>
      </c>
      <c r="M2208" s="1">
        <f>YEAR(space_missions[[#This Row],[Date]])</f>
        <v>1985</v>
      </c>
    </row>
    <row r="2209" spans="1:13">
      <c r="A2209" s="1" t="s">
        <v>9</v>
      </c>
      <c r="B2209" s="1" t="s">
        <v>739</v>
      </c>
      <c r="C2209" s="2">
        <v>31282</v>
      </c>
      <c r="D2209" s="3">
        <v>0.93958333333333333</v>
      </c>
      <c r="E2209" s="1" t="s">
        <v>937</v>
      </c>
      <c r="F2209" s="1" t="s">
        <v>2429</v>
      </c>
      <c r="G2209" s="1" t="s">
        <v>13</v>
      </c>
      <c r="H2209" s="1" t="s">
        <v>14</v>
      </c>
      <c r="I2209" s="1" t="s">
        <v>15</v>
      </c>
      <c r="J2209" s="1">
        <f>FIND(", ",space_missions[[#This Row],[Location]])</f>
        <v>11</v>
      </c>
      <c r="K2209" s="1" t="str">
        <f t="shared" si="34"/>
        <v xml:space="preserve"> Kazakhstan</v>
      </c>
      <c r="L2209" s="1" t="str">
        <f>_xlfn.CONCAT(space_missions[[#This Row],[Company]],"-",space_missions[[#This Row],[Rocket]])</f>
        <v>RVSN USSR-Tsyklon-2</v>
      </c>
      <c r="M2209" s="1">
        <f>YEAR(space_missions[[#This Row],[Date]])</f>
        <v>1985</v>
      </c>
    </row>
    <row r="2210" spans="1:13">
      <c r="A2210" s="1" t="s">
        <v>54</v>
      </c>
      <c r="B2210" s="1" t="s">
        <v>749</v>
      </c>
      <c r="C2210" s="2">
        <v>31286</v>
      </c>
      <c r="D2210" s="3">
        <v>0.45694444444444443</v>
      </c>
      <c r="E2210" s="1" t="s">
        <v>2362</v>
      </c>
      <c r="F2210" s="1" t="s">
        <v>2430</v>
      </c>
      <c r="G2210" s="1" t="s">
        <v>13</v>
      </c>
      <c r="H2210" s="1" t="s">
        <v>2129</v>
      </c>
      <c r="I2210" s="1" t="s">
        <v>15</v>
      </c>
      <c r="J2210" s="1">
        <f>FIND(", ",space_missions[[#This Row],[Location]])</f>
        <v>7</v>
      </c>
      <c r="K2210" s="1" t="str">
        <f t="shared" si="34"/>
        <v xml:space="preserve"> USA</v>
      </c>
      <c r="L2210" s="1" t="str">
        <f>_xlfn.CONCAT(space_missions[[#This Row],[Company]],"-",space_missions[[#This Row],[Rocket]])</f>
        <v>NASA-Space Shuttle Discovery</v>
      </c>
      <c r="M2210" s="1">
        <f>YEAR(space_missions[[#This Row],[Date]])</f>
        <v>1985</v>
      </c>
    </row>
    <row r="2211" spans="1:13">
      <c r="A2211" s="1" t="s">
        <v>463</v>
      </c>
      <c r="B2211" s="1" t="s">
        <v>388</v>
      </c>
      <c r="C2211" s="2">
        <v>31287</v>
      </c>
      <c r="D2211" s="3">
        <v>0.88888888888888884</v>
      </c>
      <c r="E2211" s="1" t="s">
        <v>2235</v>
      </c>
      <c r="F2211" s="1" t="s">
        <v>1772</v>
      </c>
      <c r="G2211" s="1" t="s">
        <v>13</v>
      </c>
      <c r="H2211" s="1" t="s">
        <v>14</v>
      </c>
      <c r="I2211" s="1" t="s">
        <v>21</v>
      </c>
      <c r="J2211" s="1">
        <f>FIND(", ",space_missions[[#This Row],[Location]])</f>
        <v>7</v>
      </c>
      <c r="K2211" s="1" t="str">
        <f t="shared" si="34"/>
        <v xml:space="preserve"> USA</v>
      </c>
      <c r="L2211" s="1" t="str">
        <f>_xlfn.CONCAT(space_missions[[#This Row],[Company]],"-",space_missions[[#This Row],[Rocket]])</f>
        <v>Martin Marietta-Titan 34D</v>
      </c>
      <c r="M2211" s="1">
        <f>YEAR(space_missions[[#This Row],[Date]])</f>
        <v>1985</v>
      </c>
    </row>
    <row r="2212" spans="1:13">
      <c r="A2212" s="1" t="s">
        <v>9</v>
      </c>
      <c r="B2212" s="1" t="s">
        <v>961</v>
      </c>
      <c r="C2212" s="2">
        <v>31294</v>
      </c>
      <c r="D2212" s="3">
        <v>0.71180555555555558</v>
      </c>
      <c r="E2212" s="1" t="s">
        <v>685</v>
      </c>
      <c r="F2212" s="1" t="s">
        <v>2431</v>
      </c>
      <c r="G2212" s="1" t="s">
        <v>13</v>
      </c>
      <c r="H2212" s="1" t="s">
        <v>14</v>
      </c>
      <c r="I2212" s="1" t="s">
        <v>15</v>
      </c>
      <c r="J2212" s="1">
        <f>FIND(", ",space_missions[[#This Row],[Location]])</f>
        <v>11</v>
      </c>
      <c r="K2212" s="1" t="str">
        <f t="shared" si="34"/>
        <v xml:space="preserve"> Russia</v>
      </c>
      <c r="L2212" s="1" t="str">
        <f>_xlfn.CONCAT(space_missions[[#This Row],[Company]],"-",space_missions[[#This Row],[Rocket]])</f>
        <v>RVSN USSR-Cosmos-3M (11K65M)</v>
      </c>
      <c r="M2212" s="1">
        <f>YEAR(space_missions[[#This Row],[Date]])</f>
        <v>1985</v>
      </c>
    </row>
    <row r="2213" spans="1:13">
      <c r="A2213" s="1" t="s">
        <v>2338</v>
      </c>
      <c r="B2213" s="1" t="s">
        <v>1202</v>
      </c>
      <c r="C2213" s="2">
        <v>31302</v>
      </c>
      <c r="D2213" s="3">
        <v>0.97638888888888886</v>
      </c>
      <c r="E2213" s="1" t="s">
        <v>2354</v>
      </c>
      <c r="F2213" s="1" t="s">
        <v>2432</v>
      </c>
      <c r="G2213" s="1" t="s">
        <v>13</v>
      </c>
      <c r="H2213" s="1" t="s">
        <v>14</v>
      </c>
      <c r="I2213" s="1" t="s">
        <v>21</v>
      </c>
      <c r="J2213" s="1">
        <f>FIND(", ",space_missions[[#This Row],[Location]])</f>
        <v>6</v>
      </c>
      <c r="K2213" s="1" t="str">
        <f t="shared" si="34"/>
        <v xml:space="preserve"> France</v>
      </c>
      <c r="L2213" s="1" t="str">
        <f>_xlfn.CONCAT(space_missions[[#This Row],[Company]],"-",space_missions[[#This Row],[Rocket]])</f>
        <v>Arianespace-Ariane 3</v>
      </c>
      <c r="M2213" s="1">
        <f>YEAR(space_missions[[#This Row],[Date]])</f>
        <v>1985</v>
      </c>
    </row>
    <row r="2214" spans="1:13">
      <c r="A2214" s="1" t="s">
        <v>9</v>
      </c>
      <c r="B2214" s="1" t="s">
        <v>847</v>
      </c>
      <c r="C2214" s="2">
        <v>31309</v>
      </c>
      <c r="D2214" s="3">
        <v>6.3888888888888884E-2</v>
      </c>
      <c r="E2214" s="1" t="s">
        <v>937</v>
      </c>
      <c r="F2214" s="1" t="s">
        <v>2433</v>
      </c>
      <c r="G2214" s="1" t="s">
        <v>13</v>
      </c>
      <c r="H2214" s="1" t="s">
        <v>14</v>
      </c>
      <c r="I2214" s="1" t="s">
        <v>15</v>
      </c>
      <c r="J2214" s="1">
        <f>FIND(", ",space_missions[[#This Row],[Location]])</f>
        <v>11</v>
      </c>
      <c r="K2214" s="1" t="str">
        <f t="shared" si="34"/>
        <v xml:space="preserve"> Kazakhstan</v>
      </c>
      <c r="L2214" s="1" t="str">
        <f>_xlfn.CONCAT(space_missions[[#This Row],[Company]],"-",space_missions[[#This Row],[Rocket]])</f>
        <v>RVSN USSR-Tsyklon-2</v>
      </c>
      <c r="M2214" s="1">
        <f>YEAR(space_missions[[#This Row],[Date]])</f>
        <v>1985</v>
      </c>
    </row>
    <row r="2215" spans="1:13">
      <c r="A2215" s="1" t="s">
        <v>9</v>
      </c>
      <c r="B2215" s="1" t="s">
        <v>980</v>
      </c>
      <c r="C2215" s="2">
        <v>31314</v>
      </c>
      <c r="D2215" s="3">
        <v>5.4166666666666669E-2</v>
      </c>
      <c r="E2215" s="1" t="s">
        <v>1302</v>
      </c>
      <c r="F2215" s="1" t="s">
        <v>2434</v>
      </c>
      <c r="G2215" s="1" t="s">
        <v>13</v>
      </c>
      <c r="H2215" s="1" t="s">
        <v>14</v>
      </c>
      <c r="I2215" s="1" t="s">
        <v>15</v>
      </c>
      <c r="J2215" s="1">
        <f>FIND(", ",space_missions[[#This Row],[Location]])</f>
        <v>10</v>
      </c>
      <c r="K2215" s="1" t="str">
        <f t="shared" si="34"/>
        <v xml:space="preserve"> Russia</v>
      </c>
      <c r="L2215" s="1" t="str">
        <f>_xlfn.CONCAT(space_missions[[#This Row],[Company]],"-",space_missions[[#This Row],[Rocket]])</f>
        <v>RVSN USSR-Molniya-M /Block 2BL</v>
      </c>
      <c r="M2215" s="1">
        <f>YEAR(space_missions[[#This Row],[Date]])</f>
        <v>1985</v>
      </c>
    </row>
    <row r="2216" spans="1:13">
      <c r="A2216" s="1" t="s">
        <v>92</v>
      </c>
      <c r="B2216" s="1" t="s">
        <v>482</v>
      </c>
      <c r="C2216" s="2">
        <v>31318</v>
      </c>
      <c r="D2216" s="3">
        <v>0.97013888888888888</v>
      </c>
      <c r="E2216" s="1" t="s">
        <v>2344</v>
      </c>
      <c r="F2216" s="1" t="s">
        <v>2435</v>
      </c>
      <c r="G2216" s="1" t="s">
        <v>13</v>
      </c>
      <c r="H2216" s="1" t="s">
        <v>14</v>
      </c>
      <c r="I2216" s="1" t="s">
        <v>15</v>
      </c>
      <c r="J2216" s="1">
        <f>FIND(", ",space_missions[[#This Row],[Location]])</f>
        <v>8</v>
      </c>
      <c r="K2216" s="1" t="str">
        <f t="shared" si="34"/>
        <v xml:space="preserve"> USA</v>
      </c>
      <c r="L2216" s="1" t="str">
        <f>_xlfn.CONCAT(space_missions[[#This Row],[Company]],"-",space_missions[[#This Row],[Rocket]])</f>
        <v>General Dynamics-Atlas-G Centaur-D1AR</v>
      </c>
      <c r="M2216" s="1">
        <f>YEAR(space_missions[[#This Row],[Date]])</f>
        <v>1985</v>
      </c>
    </row>
    <row r="2217" spans="1:13">
      <c r="A2217" s="1" t="s">
        <v>9</v>
      </c>
      <c r="B2217" s="1" t="s">
        <v>2113</v>
      </c>
      <c r="C2217" s="2">
        <v>31320</v>
      </c>
      <c r="D2217" s="3">
        <v>0.80763888888888891</v>
      </c>
      <c r="E2217" s="1" t="s">
        <v>1302</v>
      </c>
      <c r="F2217" s="1" t="s">
        <v>2436</v>
      </c>
      <c r="G2217" s="1" t="s">
        <v>13</v>
      </c>
      <c r="H2217" s="1" t="s">
        <v>14</v>
      </c>
      <c r="I2217" s="1" t="s">
        <v>15</v>
      </c>
      <c r="J2217" s="1">
        <f>FIND(", ",space_missions[[#This Row],[Location]])</f>
        <v>10</v>
      </c>
      <c r="K2217" s="1" t="str">
        <f t="shared" si="34"/>
        <v xml:space="preserve"> Russia</v>
      </c>
      <c r="L2217" s="1" t="str">
        <f>_xlfn.CONCAT(space_missions[[#This Row],[Company]],"-",space_missions[[#This Row],[Rocket]])</f>
        <v>RVSN USSR-Molniya-M /Block 2BL</v>
      </c>
      <c r="M2217" s="1">
        <f>YEAR(space_missions[[#This Row],[Date]])</f>
        <v>1985</v>
      </c>
    </row>
    <row r="2218" spans="1:13">
      <c r="A2218" s="1" t="s">
        <v>9</v>
      </c>
      <c r="B2218" s="1" t="s">
        <v>1338</v>
      </c>
      <c r="C2218" s="2">
        <v>31322</v>
      </c>
      <c r="D2218" s="3">
        <v>0.375</v>
      </c>
      <c r="E2218" s="1" t="s">
        <v>685</v>
      </c>
      <c r="F2218" s="1" t="s">
        <v>2437</v>
      </c>
      <c r="G2218" s="1" t="s">
        <v>13</v>
      </c>
      <c r="H2218" s="1" t="s">
        <v>14</v>
      </c>
      <c r="I2218" s="1" t="s">
        <v>15</v>
      </c>
      <c r="J2218" s="1">
        <f>FIND(", ",space_missions[[#This Row],[Location]])</f>
        <v>11</v>
      </c>
      <c r="K2218" s="1" t="str">
        <f t="shared" si="34"/>
        <v xml:space="preserve"> Russia</v>
      </c>
      <c r="L2218" s="1" t="str">
        <f>_xlfn.CONCAT(space_missions[[#This Row],[Company]],"-",space_missions[[#This Row],[Rocket]])</f>
        <v>RVSN USSR-Cosmos-3M (11K65M)</v>
      </c>
      <c r="M2218" s="1">
        <f>YEAR(space_missions[[#This Row],[Date]])</f>
        <v>1985</v>
      </c>
    </row>
    <row r="2219" spans="1:13">
      <c r="A2219" s="1" t="s">
        <v>9</v>
      </c>
      <c r="B2219" s="1" t="s">
        <v>361</v>
      </c>
      <c r="C2219" s="2">
        <v>31323</v>
      </c>
      <c r="D2219" s="3">
        <v>0.24166666666666667</v>
      </c>
      <c r="E2219" s="1" t="s">
        <v>396</v>
      </c>
      <c r="F2219" s="1" t="s">
        <v>2438</v>
      </c>
      <c r="G2219" s="1" t="s">
        <v>13</v>
      </c>
      <c r="H2219" s="1" t="s">
        <v>14</v>
      </c>
      <c r="I2219" s="1" t="s">
        <v>15</v>
      </c>
      <c r="J2219" s="1">
        <f>FIND(", ",space_missions[[#This Row],[Location]])</f>
        <v>10</v>
      </c>
      <c r="K2219" s="1" t="str">
        <f t="shared" si="34"/>
        <v xml:space="preserve"> Kazakhstan</v>
      </c>
      <c r="L2219" s="1" t="str">
        <f>_xlfn.CONCAT(space_missions[[#This Row],[Company]],"-",space_missions[[#This Row],[Rocket]])</f>
        <v>RVSN USSR-Vostok-2M</v>
      </c>
      <c r="M2219" s="1">
        <f>YEAR(space_missions[[#This Row],[Date]])</f>
        <v>1985</v>
      </c>
    </row>
    <row r="2220" spans="1:13">
      <c r="A2220" s="1" t="s">
        <v>9</v>
      </c>
      <c r="B2220" s="1" t="s">
        <v>980</v>
      </c>
      <c r="C2220" s="2">
        <v>31323</v>
      </c>
      <c r="D2220" s="3">
        <v>0.31458333333333333</v>
      </c>
      <c r="E2220" s="1" t="s">
        <v>1463</v>
      </c>
      <c r="F2220" s="1" t="s">
        <v>2439</v>
      </c>
      <c r="G2220" s="1" t="s">
        <v>13</v>
      </c>
      <c r="H2220" s="1" t="s">
        <v>14</v>
      </c>
      <c r="I2220" s="1" t="s">
        <v>15</v>
      </c>
      <c r="J2220" s="1">
        <f>FIND(", ",space_missions[[#This Row],[Location]])</f>
        <v>10</v>
      </c>
      <c r="K2220" s="1" t="str">
        <f t="shared" si="34"/>
        <v xml:space="preserve"> Russia</v>
      </c>
      <c r="L2220" s="1" t="str">
        <f>_xlfn.CONCAT(space_missions[[#This Row],[Company]],"-",space_missions[[#This Row],[Rocket]])</f>
        <v>RVSN USSR-Molniya-M /Block ML</v>
      </c>
      <c r="M2220" s="1">
        <f>YEAR(space_missions[[#This Row],[Date]])</f>
        <v>1985</v>
      </c>
    </row>
    <row r="2221" spans="1:13">
      <c r="A2221" s="1" t="s">
        <v>54</v>
      </c>
      <c r="B2221" s="1" t="s">
        <v>749</v>
      </c>
      <c r="C2221" s="2">
        <v>31323</v>
      </c>
      <c r="D2221" s="3">
        <v>0.63541666666666663</v>
      </c>
      <c r="E2221" s="1" t="s">
        <v>2440</v>
      </c>
      <c r="F2221" s="1" t="s">
        <v>2441</v>
      </c>
      <c r="G2221" s="1" t="s">
        <v>13</v>
      </c>
      <c r="H2221" s="1" t="s">
        <v>2129</v>
      </c>
      <c r="I2221" s="1" t="s">
        <v>15</v>
      </c>
      <c r="J2221" s="1">
        <f>FIND(", ",space_missions[[#This Row],[Location]])</f>
        <v>7</v>
      </c>
      <c r="K2221" s="1" t="str">
        <f t="shared" si="34"/>
        <v xml:space="preserve"> USA</v>
      </c>
      <c r="L2221" s="1" t="str">
        <f>_xlfn.CONCAT(space_missions[[#This Row],[Company]],"-",space_missions[[#This Row],[Rocket]])</f>
        <v>NASA-Space Shuttle Atlantis</v>
      </c>
      <c r="M2221" s="1">
        <f>YEAR(space_missions[[#This Row],[Date]])</f>
        <v>1985</v>
      </c>
    </row>
    <row r="2222" spans="1:13">
      <c r="A2222" s="1" t="s">
        <v>92</v>
      </c>
      <c r="B2222" s="1" t="s">
        <v>127</v>
      </c>
      <c r="C2222" s="2">
        <v>31329</v>
      </c>
      <c r="D2222" s="3">
        <v>0.12013888888888889</v>
      </c>
      <c r="E2222" s="1" t="s">
        <v>2284</v>
      </c>
      <c r="F2222" s="1" t="s">
        <v>2442</v>
      </c>
      <c r="G2222" s="1" t="s">
        <v>13</v>
      </c>
      <c r="H2222" s="1" t="s">
        <v>14</v>
      </c>
      <c r="I2222" s="1" t="s">
        <v>15</v>
      </c>
      <c r="J2222" s="1">
        <f>FIND(", ",space_missions[[#This Row],[Location]])</f>
        <v>7</v>
      </c>
      <c r="K2222" s="1" t="str">
        <f t="shared" si="34"/>
        <v xml:space="preserve"> USA</v>
      </c>
      <c r="L2222" s="1" t="str">
        <f>_xlfn.CONCAT(space_missions[[#This Row],[Company]],"-",space_missions[[#This Row],[Rocket]])</f>
        <v>General Dynamics-Atlas-E/F SGS-2</v>
      </c>
      <c r="M2222" s="1">
        <f>YEAR(space_missions[[#This Row],[Date]])</f>
        <v>1985</v>
      </c>
    </row>
    <row r="2223" spans="1:13">
      <c r="A2223" s="1" t="s">
        <v>9</v>
      </c>
      <c r="B2223" s="1" t="s">
        <v>2050</v>
      </c>
      <c r="C2223" s="2">
        <v>31329</v>
      </c>
      <c r="D2223" s="3">
        <v>0.89930555555555558</v>
      </c>
      <c r="E2223" s="1" t="s">
        <v>1829</v>
      </c>
      <c r="F2223" s="1" t="s">
        <v>2443</v>
      </c>
      <c r="G2223" s="1" t="s">
        <v>13</v>
      </c>
      <c r="H2223" s="1" t="s">
        <v>14</v>
      </c>
      <c r="I2223" s="1" t="s">
        <v>15</v>
      </c>
      <c r="J2223" s="1">
        <f>FIND(", ",space_missions[[#This Row],[Location]])</f>
        <v>10</v>
      </c>
      <c r="K2223" s="1" t="str">
        <f t="shared" si="34"/>
        <v xml:space="preserve"> Russia</v>
      </c>
      <c r="L2223" s="1" t="str">
        <f>_xlfn.CONCAT(space_missions[[#This Row],[Company]],"-",space_missions[[#This Row],[Rocket]])</f>
        <v>RVSN USSR-Tsyklon-3</v>
      </c>
      <c r="M2223" s="1">
        <f>YEAR(space_missions[[#This Row],[Date]])</f>
        <v>1985</v>
      </c>
    </row>
    <row r="2224" spans="1:13">
      <c r="A2224" s="1" t="s">
        <v>973</v>
      </c>
      <c r="B2224" s="1" t="s">
        <v>1288</v>
      </c>
      <c r="C2224" s="2">
        <v>31341</v>
      </c>
      <c r="D2224" s="3">
        <v>0.21111111111111111</v>
      </c>
      <c r="E2224" s="1" t="s">
        <v>2225</v>
      </c>
      <c r="F2224" s="1" t="s">
        <v>2444</v>
      </c>
      <c r="G2224" s="1" t="s">
        <v>2227</v>
      </c>
      <c r="H2224" s="1" t="s">
        <v>2228</v>
      </c>
      <c r="I2224" s="1" t="s">
        <v>15</v>
      </c>
      <c r="J2224" s="1">
        <f>FIND(", ",space_missions[[#This Row],[Location]])</f>
        <v>17</v>
      </c>
      <c r="K2224" s="1" t="str">
        <f t="shared" si="34"/>
        <v xml:space="preserve"> China</v>
      </c>
      <c r="L2224" s="1" t="str">
        <f>_xlfn.CONCAT(space_missions[[#This Row],[Company]],"-",space_missions[[#This Row],[Rocket]])</f>
        <v>CASC-Long March 2C</v>
      </c>
      <c r="M2224" s="1">
        <f>YEAR(space_missions[[#This Row],[Date]])</f>
        <v>1985</v>
      </c>
    </row>
    <row r="2225" spans="1:13">
      <c r="A2225" s="1" t="s">
        <v>9</v>
      </c>
      <c r="B2225" s="1" t="s">
        <v>2404</v>
      </c>
      <c r="C2225" s="2">
        <v>31342</v>
      </c>
      <c r="D2225" s="3">
        <v>0.29166666666666669</v>
      </c>
      <c r="E2225" s="1" t="s">
        <v>2405</v>
      </c>
      <c r="F2225" s="1" t="s">
        <v>2445</v>
      </c>
      <c r="G2225" s="1" t="s">
        <v>13</v>
      </c>
      <c r="H2225" s="1" t="s">
        <v>14</v>
      </c>
      <c r="I2225" s="1" t="s">
        <v>15</v>
      </c>
      <c r="J2225" s="1">
        <f>FIND(", ",space_missions[[#This Row],[Location]])</f>
        <v>10</v>
      </c>
      <c r="K2225" s="1" t="str">
        <f t="shared" si="34"/>
        <v xml:space="preserve"> Kazakhstan</v>
      </c>
      <c r="L2225" s="1" t="str">
        <f>_xlfn.CONCAT(space_missions[[#This Row],[Company]],"-",space_missions[[#This Row],[Rocket]])</f>
        <v>RVSN USSR-Zenit-2</v>
      </c>
      <c r="M2225" s="1">
        <f>YEAR(space_missions[[#This Row],[Date]])</f>
        <v>1985</v>
      </c>
    </row>
    <row r="2226" spans="1:13">
      <c r="A2226" s="1" t="s">
        <v>9</v>
      </c>
      <c r="B2226" s="1" t="s">
        <v>980</v>
      </c>
      <c r="C2226" s="2">
        <v>31342</v>
      </c>
      <c r="D2226" s="3">
        <v>0.85</v>
      </c>
      <c r="E2226" s="1" t="s">
        <v>1302</v>
      </c>
      <c r="F2226" s="1" t="s">
        <v>2446</v>
      </c>
      <c r="G2226" s="1" t="s">
        <v>13</v>
      </c>
      <c r="H2226" s="1" t="s">
        <v>14</v>
      </c>
      <c r="I2226" s="1" t="s">
        <v>15</v>
      </c>
      <c r="J2226" s="1">
        <f>FIND(", ",space_missions[[#This Row],[Location]])</f>
        <v>10</v>
      </c>
      <c r="K2226" s="1" t="str">
        <f t="shared" si="34"/>
        <v xml:space="preserve"> Russia</v>
      </c>
      <c r="L2226" s="1" t="str">
        <f>_xlfn.CONCAT(space_missions[[#This Row],[Company]],"-",space_missions[[#This Row],[Rocket]])</f>
        <v>RVSN USSR-Molniya-M /Block 2BL</v>
      </c>
      <c r="M2226" s="1">
        <f>YEAR(space_missions[[#This Row],[Date]])</f>
        <v>1985</v>
      </c>
    </row>
    <row r="2227" spans="1:13">
      <c r="A2227" s="1" t="s">
        <v>9</v>
      </c>
      <c r="B2227" s="1" t="s">
        <v>10</v>
      </c>
      <c r="C2227" s="2">
        <v>31343</v>
      </c>
      <c r="D2227" s="3">
        <v>2.9166666666666667E-2</v>
      </c>
      <c r="E2227" s="1" t="s">
        <v>1463</v>
      </c>
      <c r="F2227" s="1" t="s">
        <v>2447</v>
      </c>
      <c r="G2227" s="1" t="s">
        <v>13</v>
      </c>
      <c r="H2227" s="1" t="s">
        <v>14</v>
      </c>
      <c r="I2227" s="1" t="s">
        <v>15</v>
      </c>
      <c r="J2227" s="1">
        <f>FIND(", ",space_missions[[#This Row],[Location]])</f>
        <v>9</v>
      </c>
      <c r="K2227" s="1" t="str">
        <f t="shared" si="34"/>
        <v xml:space="preserve"> Kazakhstan</v>
      </c>
      <c r="L2227" s="1" t="str">
        <f>_xlfn.CONCAT(space_missions[[#This Row],[Company]],"-",space_missions[[#This Row],[Rocket]])</f>
        <v>RVSN USSR-Molniya-M /Block ML</v>
      </c>
      <c r="M2227" s="1">
        <f>YEAR(space_missions[[#This Row],[Date]])</f>
        <v>1985</v>
      </c>
    </row>
    <row r="2228" spans="1:13">
      <c r="A2228" s="1" t="s">
        <v>9</v>
      </c>
      <c r="B2228" s="1" t="s">
        <v>661</v>
      </c>
      <c r="C2228" s="2">
        <v>31343</v>
      </c>
      <c r="D2228" s="3">
        <v>0.72499999999999998</v>
      </c>
      <c r="E2228" s="1" t="s">
        <v>685</v>
      </c>
      <c r="F2228" s="1" t="s">
        <v>2448</v>
      </c>
      <c r="G2228" s="1" t="s">
        <v>13</v>
      </c>
      <c r="H2228" s="1" t="s">
        <v>14</v>
      </c>
      <c r="I2228" s="1" t="s">
        <v>21</v>
      </c>
      <c r="J2228" s="1">
        <f>FIND(", ",space_missions[[#This Row],[Location]])</f>
        <v>11</v>
      </c>
      <c r="K2228" s="1" t="str">
        <f t="shared" si="34"/>
        <v xml:space="preserve"> Russia</v>
      </c>
      <c r="L2228" s="1" t="str">
        <f>_xlfn.CONCAT(space_missions[[#This Row],[Company]],"-",space_missions[[#This Row],[Rocket]])</f>
        <v>RVSN USSR-Cosmos-3M (11K65M)</v>
      </c>
      <c r="M2228" s="1">
        <f>YEAR(space_missions[[#This Row],[Date]])</f>
        <v>1985</v>
      </c>
    </row>
    <row r="2229" spans="1:13">
      <c r="A2229" s="1" t="s">
        <v>9</v>
      </c>
      <c r="B2229" s="1" t="s">
        <v>2050</v>
      </c>
      <c r="C2229" s="2">
        <v>31344</v>
      </c>
      <c r="D2229" s="3">
        <v>0.10416666666666667</v>
      </c>
      <c r="E2229" s="1" t="s">
        <v>1829</v>
      </c>
      <c r="F2229" s="1" t="s">
        <v>2449</v>
      </c>
      <c r="G2229" s="1" t="s">
        <v>13</v>
      </c>
      <c r="H2229" s="1" t="s">
        <v>14</v>
      </c>
      <c r="I2229" s="1" t="s">
        <v>15</v>
      </c>
      <c r="J2229" s="1">
        <f>FIND(", ",space_missions[[#This Row],[Location]])</f>
        <v>10</v>
      </c>
      <c r="K2229" s="1" t="str">
        <f t="shared" si="34"/>
        <v xml:space="preserve"> Russia</v>
      </c>
      <c r="L2229" s="1" t="str">
        <f>_xlfn.CONCAT(space_missions[[#This Row],[Company]],"-",space_missions[[#This Row],[Rocket]])</f>
        <v>RVSN USSR-Tsyklon-3</v>
      </c>
      <c r="M2229" s="1">
        <f>YEAR(space_missions[[#This Row],[Date]])</f>
        <v>1985</v>
      </c>
    </row>
    <row r="2230" spans="1:13">
      <c r="A2230" s="1" t="s">
        <v>9</v>
      </c>
      <c r="B2230" s="1" t="s">
        <v>980</v>
      </c>
      <c r="C2230" s="2">
        <v>31348</v>
      </c>
      <c r="D2230" s="3">
        <v>0.72499999999999998</v>
      </c>
      <c r="E2230" s="1" t="s">
        <v>1463</v>
      </c>
      <c r="F2230" s="1" t="s">
        <v>2450</v>
      </c>
      <c r="G2230" s="1" t="s">
        <v>13</v>
      </c>
      <c r="H2230" s="1" t="s">
        <v>14</v>
      </c>
      <c r="I2230" s="1" t="s">
        <v>15</v>
      </c>
      <c r="J2230" s="1">
        <f>FIND(", ",space_missions[[#This Row],[Location]])</f>
        <v>10</v>
      </c>
      <c r="K2230" s="1" t="str">
        <f t="shared" si="34"/>
        <v xml:space="preserve"> Russia</v>
      </c>
      <c r="L2230" s="1" t="str">
        <f>_xlfn.CONCAT(space_missions[[#This Row],[Company]],"-",space_missions[[#This Row],[Rocket]])</f>
        <v>RVSN USSR-Molniya-M /Block ML</v>
      </c>
      <c r="M2230" s="1">
        <f>YEAR(space_missions[[#This Row],[Date]])</f>
        <v>1985</v>
      </c>
    </row>
    <row r="2231" spans="1:13">
      <c r="A2231" s="1" t="s">
        <v>54</v>
      </c>
      <c r="B2231" s="1" t="s">
        <v>749</v>
      </c>
      <c r="C2231" s="2">
        <v>31357</v>
      </c>
      <c r="D2231" s="3">
        <v>0.70833333333333337</v>
      </c>
      <c r="E2231" s="1" t="s">
        <v>2260</v>
      </c>
      <c r="F2231" s="1" t="s">
        <v>2451</v>
      </c>
      <c r="G2231" s="1" t="s">
        <v>13</v>
      </c>
      <c r="H2231" s="1" t="s">
        <v>2129</v>
      </c>
      <c r="I2231" s="1" t="s">
        <v>15</v>
      </c>
      <c r="J2231" s="1">
        <f>FIND(", ",space_missions[[#This Row],[Location]])</f>
        <v>7</v>
      </c>
      <c r="K2231" s="1" t="str">
        <f t="shared" si="34"/>
        <v xml:space="preserve"> USA</v>
      </c>
      <c r="L2231" s="1" t="str">
        <f>_xlfn.CONCAT(space_missions[[#This Row],[Company]],"-",space_missions[[#This Row],[Rocket]])</f>
        <v>NASA-Space Shuttle Challenger</v>
      </c>
      <c r="M2231" s="1">
        <f>YEAR(space_missions[[#This Row],[Date]])</f>
        <v>1985</v>
      </c>
    </row>
    <row r="2232" spans="1:13">
      <c r="A2232" s="1" t="s">
        <v>9</v>
      </c>
      <c r="B2232" s="1" t="s">
        <v>543</v>
      </c>
      <c r="C2232" s="2">
        <v>31360</v>
      </c>
      <c r="D2232" s="3">
        <v>0.35069444444444442</v>
      </c>
      <c r="E2232" s="1" t="s">
        <v>1302</v>
      </c>
      <c r="F2232" s="1" t="s">
        <v>2452</v>
      </c>
      <c r="G2232" s="1" t="s">
        <v>13</v>
      </c>
      <c r="H2232" s="1" t="s">
        <v>14</v>
      </c>
      <c r="I2232" s="1" t="s">
        <v>15</v>
      </c>
      <c r="J2232" s="1">
        <f>FIND(", ",space_missions[[#This Row],[Location]])</f>
        <v>10</v>
      </c>
      <c r="K2232" s="1" t="str">
        <f t="shared" si="34"/>
        <v xml:space="preserve"> Russia</v>
      </c>
      <c r="L2232" s="1" t="str">
        <f>_xlfn.CONCAT(space_missions[[#This Row],[Company]],"-",space_missions[[#This Row],[Rocket]])</f>
        <v>RVSN USSR-Molniya-M /Block 2BL</v>
      </c>
      <c r="M2232" s="1">
        <f>YEAR(space_missions[[#This Row],[Date]])</f>
        <v>1985</v>
      </c>
    </row>
    <row r="2233" spans="1:13">
      <c r="A2233" s="1" t="s">
        <v>9</v>
      </c>
      <c r="B2233" s="1" t="s">
        <v>1828</v>
      </c>
      <c r="C2233" s="2">
        <v>31373</v>
      </c>
      <c r="D2233" s="3">
        <v>0.93055555555555558</v>
      </c>
      <c r="E2233" s="1" t="s">
        <v>1829</v>
      </c>
      <c r="F2233" s="1" t="s">
        <v>2453</v>
      </c>
      <c r="G2233" s="1" t="s">
        <v>13</v>
      </c>
      <c r="H2233" s="1" t="s">
        <v>14</v>
      </c>
      <c r="I2233" s="1" t="s">
        <v>15</v>
      </c>
      <c r="J2233" s="1">
        <f>FIND(", ",space_missions[[#This Row],[Location]])</f>
        <v>10</v>
      </c>
      <c r="K2233" s="1" t="str">
        <f t="shared" si="34"/>
        <v xml:space="preserve"> Russia</v>
      </c>
      <c r="L2233" s="1" t="str">
        <f>_xlfn.CONCAT(space_missions[[#This Row],[Company]],"-",space_missions[[#This Row],[Rocket]])</f>
        <v>RVSN USSR-Tsyklon-3</v>
      </c>
      <c r="M2233" s="1">
        <f>YEAR(space_missions[[#This Row],[Date]])</f>
        <v>1985</v>
      </c>
    </row>
    <row r="2234" spans="1:13">
      <c r="A2234" s="1" t="s">
        <v>54</v>
      </c>
      <c r="B2234" s="1" t="s">
        <v>749</v>
      </c>
      <c r="C2234" s="2">
        <v>31378</v>
      </c>
      <c r="D2234" s="3">
        <v>2.013888888888889E-2</v>
      </c>
      <c r="E2234" s="1" t="s">
        <v>2440</v>
      </c>
      <c r="F2234" s="1" t="s">
        <v>2454</v>
      </c>
      <c r="G2234" s="1" t="s">
        <v>13</v>
      </c>
      <c r="H2234" s="1" t="s">
        <v>2129</v>
      </c>
      <c r="I2234" s="1" t="s">
        <v>15</v>
      </c>
      <c r="J2234" s="1">
        <f>FIND(", ",space_missions[[#This Row],[Location]])</f>
        <v>7</v>
      </c>
      <c r="K2234" s="1" t="str">
        <f t="shared" si="34"/>
        <v xml:space="preserve"> USA</v>
      </c>
      <c r="L2234" s="1" t="str">
        <f>_xlfn.CONCAT(space_missions[[#This Row],[Company]],"-",space_missions[[#This Row],[Rocket]])</f>
        <v>NASA-Space Shuttle Atlantis</v>
      </c>
      <c r="M2234" s="1">
        <f>YEAR(space_missions[[#This Row],[Date]])</f>
        <v>1985</v>
      </c>
    </row>
    <row r="2235" spans="1:13">
      <c r="A2235" s="1" t="s">
        <v>9</v>
      </c>
      <c r="B2235" s="1" t="s">
        <v>661</v>
      </c>
      <c r="C2235" s="2">
        <v>31379</v>
      </c>
      <c r="D2235" s="3">
        <v>0.55000000000000004</v>
      </c>
      <c r="E2235" s="1" t="s">
        <v>685</v>
      </c>
      <c r="F2235" s="1" t="s">
        <v>2455</v>
      </c>
      <c r="G2235" s="1" t="s">
        <v>13</v>
      </c>
      <c r="H2235" s="1" t="s">
        <v>14</v>
      </c>
      <c r="I2235" s="1" t="s">
        <v>15</v>
      </c>
      <c r="J2235" s="1">
        <f>FIND(", ",space_missions[[#This Row],[Location]])</f>
        <v>11</v>
      </c>
      <c r="K2235" s="1" t="str">
        <f t="shared" si="34"/>
        <v xml:space="preserve"> Russia</v>
      </c>
      <c r="L2235" s="1" t="str">
        <f>_xlfn.CONCAT(space_missions[[#This Row],[Company]],"-",space_missions[[#This Row],[Rocket]])</f>
        <v>RVSN USSR-Cosmos-3M (11K65M)</v>
      </c>
      <c r="M2235" s="1">
        <f>YEAR(space_missions[[#This Row],[Date]])</f>
        <v>1985</v>
      </c>
    </row>
    <row r="2236" spans="1:13">
      <c r="A2236" s="1" t="s">
        <v>9</v>
      </c>
      <c r="B2236" s="1" t="s">
        <v>2050</v>
      </c>
      <c r="C2236" s="2">
        <v>31393</v>
      </c>
      <c r="D2236" s="3">
        <v>0.66041666666666665</v>
      </c>
      <c r="E2236" s="1" t="s">
        <v>1829</v>
      </c>
      <c r="F2236" s="1" t="s">
        <v>2456</v>
      </c>
      <c r="G2236" s="1" t="s">
        <v>13</v>
      </c>
      <c r="H2236" s="1" t="s">
        <v>14</v>
      </c>
      <c r="I2236" s="1" t="s">
        <v>15</v>
      </c>
      <c r="J2236" s="1">
        <f>FIND(", ",space_missions[[#This Row],[Location]])</f>
        <v>10</v>
      </c>
      <c r="K2236" s="1" t="str">
        <f t="shared" si="34"/>
        <v xml:space="preserve"> Russia</v>
      </c>
      <c r="L2236" s="1" t="str">
        <f>_xlfn.CONCAT(space_missions[[#This Row],[Company]],"-",space_missions[[#This Row],[Rocket]])</f>
        <v>RVSN USSR-Tsyklon-3</v>
      </c>
      <c r="M2236" s="1">
        <f>YEAR(space_missions[[#This Row],[Date]])</f>
        <v>1985</v>
      </c>
    </row>
    <row r="2237" spans="1:13">
      <c r="A2237" s="1" t="s">
        <v>9</v>
      </c>
      <c r="B2237" s="1" t="s">
        <v>961</v>
      </c>
      <c r="C2237" s="2">
        <v>31400</v>
      </c>
      <c r="D2237" s="3">
        <v>0.36527777777777776</v>
      </c>
      <c r="E2237" s="1" t="s">
        <v>685</v>
      </c>
      <c r="F2237" s="1" t="s">
        <v>2457</v>
      </c>
      <c r="G2237" s="1" t="s">
        <v>13</v>
      </c>
      <c r="H2237" s="1" t="s">
        <v>14</v>
      </c>
      <c r="I2237" s="1" t="s">
        <v>15</v>
      </c>
      <c r="J2237" s="1">
        <f>FIND(", ",space_missions[[#This Row],[Location]])</f>
        <v>11</v>
      </c>
      <c r="K2237" s="1" t="str">
        <f t="shared" si="34"/>
        <v xml:space="preserve"> Russia</v>
      </c>
      <c r="L2237" s="1" t="str">
        <f>_xlfn.CONCAT(space_missions[[#This Row],[Company]],"-",space_missions[[#This Row],[Rocket]])</f>
        <v>RVSN USSR-Cosmos-3M (11K65M)</v>
      </c>
      <c r="M2237" s="1">
        <f>YEAR(space_missions[[#This Row],[Date]])</f>
        <v>1985</v>
      </c>
    </row>
    <row r="2238" spans="1:13">
      <c r="A2238" s="1" t="s">
        <v>9</v>
      </c>
      <c r="B2238" s="1" t="s">
        <v>980</v>
      </c>
      <c r="C2238" s="2">
        <v>31405</v>
      </c>
      <c r="D2238" s="3">
        <v>0.78888888888888886</v>
      </c>
      <c r="E2238" s="1" t="s">
        <v>1463</v>
      </c>
      <c r="F2238" s="1" t="s">
        <v>2458</v>
      </c>
      <c r="G2238" s="1" t="s">
        <v>13</v>
      </c>
      <c r="H2238" s="1" t="s">
        <v>14</v>
      </c>
      <c r="I2238" s="1" t="s">
        <v>15</v>
      </c>
      <c r="J2238" s="1">
        <f>FIND(", ",space_missions[[#This Row],[Location]])</f>
        <v>10</v>
      </c>
      <c r="K2238" s="1" t="str">
        <f t="shared" si="34"/>
        <v xml:space="preserve"> Russia</v>
      </c>
      <c r="L2238" s="1" t="str">
        <f>_xlfn.CONCAT(space_missions[[#This Row],[Company]],"-",space_missions[[#This Row],[Rocket]])</f>
        <v>RVSN USSR-Molniya-M /Block ML</v>
      </c>
      <c r="M2238" s="1">
        <f>YEAR(space_missions[[#This Row],[Date]])</f>
        <v>1985</v>
      </c>
    </row>
    <row r="2239" spans="1:13">
      <c r="A2239" s="1" t="s">
        <v>9</v>
      </c>
      <c r="B2239" s="1" t="s">
        <v>2050</v>
      </c>
      <c r="C2239" s="2">
        <v>31407</v>
      </c>
      <c r="D2239" s="3">
        <v>7.6388888888888895E-2</v>
      </c>
      <c r="E2239" s="1" t="s">
        <v>1829</v>
      </c>
      <c r="F2239" s="1" t="s">
        <v>2459</v>
      </c>
      <c r="G2239" s="1" t="s">
        <v>13</v>
      </c>
      <c r="H2239" s="1" t="s">
        <v>14</v>
      </c>
      <c r="I2239" s="1" t="s">
        <v>15</v>
      </c>
      <c r="J2239" s="1">
        <f>FIND(", ",space_missions[[#This Row],[Location]])</f>
        <v>10</v>
      </c>
      <c r="K2239" s="1" t="str">
        <f t="shared" si="34"/>
        <v xml:space="preserve"> Russia</v>
      </c>
      <c r="L2239" s="1" t="str">
        <f>_xlfn.CONCAT(space_missions[[#This Row],[Company]],"-",space_missions[[#This Row],[Rocket]])</f>
        <v>RVSN USSR-Tsyklon-3</v>
      </c>
      <c r="M2239" s="1">
        <f>YEAR(space_missions[[#This Row],[Date]])</f>
        <v>1985</v>
      </c>
    </row>
    <row r="2240" spans="1:13">
      <c r="A2240" s="1" t="s">
        <v>9</v>
      </c>
      <c r="B2240" s="1" t="s">
        <v>2404</v>
      </c>
      <c r="C2240" s="2">
        <v>31409</v>
      </c>
      <c r="D2240" s="3">
        <v>0.38611111111111113</v>
      </c>
      <c r="E2240" s="1" t="s">
        <v>2405</v>
      </c>
      <c r="F2240" s="1" t="s">
        <v>2460</v>
      </c>
      <c r="G2240" s="1" t="s">
        <v>13</v>
      </c>
      <c r="H2240" s="1" t="s">
        <v>14</v>
      </c>
      <c r="I2240" s="1" t="s">
        <v>56</v>
      </c>
      <c r="J2240" s="1">
        <f>FIND(", ",space_missions[[#This Row],[Location]])</f>
        <v>10</v>
      </c>
      <c r="K2240" s="1" t="str">
        <f t="shared" si="34"/>
        <v xml:space="preserve"> Kazakhstan</v>
      </c>
      <c r="L2240" s="1" t="str">
        <f>_xlfn.CONCAT(space_missions[[#This Row],[Company]],"-",space_missions[[#This Row],[Rocket]])</f>
        <v>RVSN USSR-Zenit-2</v>
      </c>
      <c r="M2240" s="1">
        <f>YEAR(space_missions[[#This Row],[Date]])</f>
        <v>1985</v>
      </c>
    </row>
    <row r="2241" spans="1:13">
      <c r="A2241" s="1" t="s">
        <v>9</v>
      </c>
      <c r="B2241" s="1" t="s">
        <v>684</v>
      </c>
      <c r="C2241" s="2">
        <v>31421</v>
      </c>
      <c r="D2241" s="3">
        <v>0.11666666666666667</v>
      </c>
      <c r="E2241" s="1" t="s">
        <v>685</v>
      </c>
      <c r="F2241" s="1" t="s">
        <v>2461</v>
      </c>
      <c r="G2241" s="1" t="s">
        <v>13</v>
      </c>
      <c r="H2241" s="1" t="s">
        <v>14</v>
      </c>
      <c r="I2241" s="1" t="s">
        <v>15</v>
      </c>
      <c r="J2241" s="1">
        <f>FIND(", ",space_missions[[#This Row],[Location]])</f>
        <v>11</v>
      </c>
      <c r="K2241" s="1" t="str">
        <f t="shared" si="34"/>
        <v xml:space="preserve"> Russia</v>
      </c>
      <c r="L2241" s="1" t="str">
        <f>_xlfn.CONCAT(space_missions[[#This Row],[Company]],"-",space_missions[[#This Row],[Rocket]])</f>
        <v>RVSN USSR-Cosmos-3M (11K65M)</v>
      </c>
      <c r="M2241" s="1">
        <f>YEAR(space_missions[[#This Row],[Date]])</f>
        <v>1986</v>
      </c>
    </row>
    <row r="2242" spans="1:13">
      <c r="A2242" s="1" t="s">
        <v>54</v>
      </c>
      <c r="B2242" s="1" t="s">
        <v>749</v>
      </c>
      <c r="C2242" s="2">
        <v>31424</v>
      </c>
      <c r="D2242" s="3">
        <v>0.49652777777777779</v>
      </c>
      <c r="E2242" s="1" t="s">
        <v>2127</v>
      </c>
      <c r="F2242" s="1" t="s">
        <v>2462</v>
      </c>
      <c r="G2242" s="1" t="s">
        <v>13</v>
      </c>
      <c r="H2242" s="1" t="s">
        <v>2129</v>
      </c>
      <c r="I2242" s="1" t="s">
        <v>15</v>
      </c>
      <c r="J2242" s="1">
        <f>FIND(", ",space_missions[[#This Row],[Location]])</f>
        <v>7</v>
      </c>
      <c r="K2242" s="1" t="str">
        <f t="shared" ref="K2242:K2305" si="35">RIGHT(B2242,LEN(B2242)-FIND("*",SUBSTITUTE(B2242,", ","*",LEN(B2242)-LEN(SUBSTITUTE(B2242,", ","*")))))</f>
        <v xml:space="preserve"> USA</v>
      </c>
      <c r="L2242" s="1" t="str">
        <f>_xlfn.CONCAT(space_missions[[#This Row],[Company]],"-",space_missions[[#This Row],[Rocket]])</f>
        <v>NASA-Space Shuttle Columbia</v>
      </c>
      <c r="M2242" s="1">
        <f>YEAR(space_missions[[#This Row],[Date]])</f>
        <v>1986</v>
      </c>
    </row>
    <row r="2243" spans="1:13">
      <c r="A2243" s="1" t="s">
        <v>9</v>
      </c>
      <c r="B2243" s="1" t="s">
        <v>961</v>
      </c>
      <c r="C2243" s="2">
        <v>31428</v>
      </c>
      <c r="D2243" s="3">
        <v>0.48472222222222222</v>
      </c>
      <c r="E2243" s="1" t="s">
        <v>685</v>
      </c>
      <c r="F2243" s="1" t="s">
        <v>2463</v>
      </c>
      <c r="G2243" s="1" t="s">
        <v>13</v>
      </c>
      <c r="H2243" s="1" t="s">
        <v>14</v>
      </c>
      <c r="I2243" s="1" t="s">
        <v>15</v>
      </c>
      <c r="J2243" s="1">
        <f>FIND(", ",space_missions[[#This Row],[Location]])</f>
        <v>11</v>
      </c>
      <c r="K2243" s="1" t="str">
        <f t="shared" si="35"/>
        <v xml:space="preserve"> Russia</v>
      </c>
      <c r="L2243" s="1" t="str">
        <f>_xlfn.CONCAT(space_missions[[#This Row],[Company]],"-",space_missions[[#This Row],[Rocket]])</f>
        <v>RVSN USSR-Cosmos-3M (11K65M)</v>
      </c>
      <c r="M2243" s="1">
        <f>YEAR(space_missions[[#This Row],[Date]])</f>
        <v>1986</v>
      </c>
    </row>
    <row r="2244" spans="1:13">
      <c r="A2244" s="1" t="s">
        <v>9</v>
      </c>
      <c r="B2244" s="1" t="s">
        <v>2050</v>
      </c>
      <c r="C2244" s="2">
        <v>31429</v>
      </c>
      <c r="D2244" s="3">
        <v>0.30625000000000002</v>
      </c>
      <c r="E2244" s="1" t="s">
        <v>1829</v>
      </c>
      <c r="F2244" s="1" t="s">
        <v>2464</v>
      </c>
      <c r="G2244" s="1" t="s">
        <v>13</v>
      </c>
      <c r="H2244" s="1" t="s">
        <v>14</v>
      </c>
      <c r="I2244" s="1" t="s">
        <v>15</v>
      </c>
      <c r="J2244" s="1">
        <f>FIND(", ",space_missions[[#This Row],[Location]])</f>
        <v>10</v>
      </c>
      <c r="K2244" s="1" t="str">
        <f t="shared" si="35"/>
        <v xml:space="preserve"> Russia</v>
      </c>
      <c r="L2244" s="1" t="str">
        <f>_xlfn.CONCAT(space_missions[[#This Row],[Company]],"-",space_missions[[#This Row],[Rocket]])</f>
        <v>RVSN USSR-Tsyklon-3</v>
      </c>
      <c r="M2244" s="1">
        <f>YEAR(space_missions[[#This Row],[Date]])</f>
        <v>1986</v>
      </c>
    </row>
    <row r="2245" spans="1:13">
      <c r="A2245" s="1" t="s">
        <v>9</v>
      </c>
      <c r="B2245" s="1" t="s">
        <v>961</v>
      </c>
      <c r="C2245" s="2">
        <v>31435</v>
      </c>
      <c r="D2245" s="3">
        <v>0.78611111111111109</v>
      </c>
      <c r="E2245" s="1" t="s">
        <v>685</v>
      </c>
      <c r="F2245" s="1" t="s">
        <v>2465</v>
      </c>
      <c r="G2245" s="1" t="s">
        <v>13</v>
      </c>
      <c r="H2245" s="1" t="s">
        <v>14</v>
      </c>
      <c r="I2245" s="1" t="s">
        <v>15</v>
      </c>
      <c r="J2245" s="1">
        <f>FIND(", ",space_missions[[#This Row],[Location]])</f>
        <v>11</v>
      </c>
      <c r="K2245" s="1" t="str">
        <f t="shared" si="35"/>
        <v xml:space="preserve"> Russia</v>
      </c>
      <c r="L2245" s="1" t="str">
        <f>_xlfn.CONCAT(space_missions[[#This Row],[Company]],"-",space_missions[[#This Row],[Rocket]])</f>
        <v>RVSN USSR-Cosmos-3M (11K65M)</v>
      </c>
      <c r="M2245" s="1">
        <f>YEAR(space_missions[[#This Row],[Date]])</f>
        <v>1986</v>
      </c>
    </row>
    <row r="2246" spans="1:13">
      <c r="A2246" s="1" t="s">
        <v>54</v>
      </c>
      <c r="B2246" s="1" t="s">
        <v>749</v>
      </c>
      <c r="C2246" s="2">
        <v>31440</v>
      </c>
      <c r="D2246" s="3">
        <v>0.69305555555555554</v>
      </c>
      <c r="E2246" s="1" t="s">
        <v>2260</v>
      </c>
      <c r="F2246" s="1" t="s">
        <v>2466</v>
      </c>
      <c r="G2246" s="1" t="s">
        <v>13</v>
      </c>
      <c r="H2246" s="1" t="s">
        <v>2129</v>
      </c>
      <c r="I2246" s="1" t="s">
        <v>21</v>
      </c>
      <c r="J2246" s="1">
        <f>FIND(", ",space_missions[[#This Row],[Location]])</f>
        <v>7</v>
      </c>
      <c r="K2246" s="1" t="str">
        <f t="shared" si="35"/>
        <v xml:space="preserve"> USA</v>
      </c>
      <c r="L2246" s="1" t="str">
        <f>_xlfn.CONCAT(space_missions[[#This Row],[Company]],"-",space_missions[[#This Row],[Rocket]])</f>
        <v>NASA-Space Shuttle Challenger</v>
      </c>
      <c r="M2246" s="1">
        <f>YEAR(space_missions[[#This Row],[Date]])</f>
        <v>1986</v>
      </c>
    </row>
    <row r="2247" spans="1:13">
      <c r="A2247" s="1" t="s">
        <v>973</v>
      </c>
      <c r="B2247" s="1" t="s">
        <v>2317</v>
      </c>
      <c r="C2247" s="2">
        <v>31444</v>
      </c>
      <c r="D2247" s="3">
        <v>0.51875000000000004</v>
      </c>
      <c r="E2247" s="1" t="s">
        <v>2318</v>
      </c>
      <c r="F2247" s="1" t="s">
        <v>2467</v>
      </c>
      <c r="G2247" s="1" t="s">
        <v>13</v>
      </c>
      <c r="H2247" s="1" t="s">
        <v>14</v>
      </c>
      <c r="I2247" s="1" t="s">
        <v>15</v>
      </c>
      <c r="J2247" s="1">
        <f>FIND(", ",space_missions[[#This Row],[Location]])</f>
        <v>5</v>
      </c>
      <c r="K2247" s="1" t="str">
        <f t="shared" si="35"/>
        <v xml:space="preserve"> China</v>
      </c>
      <c r="L2247" s="1" t="str">
        <f>_xlfn.CONCAT(space_missions[[#This Row],[Company]],"-",space_missions[[#This Row],[Rocket]])</f>
        <v>CASC-Long March 3</v>
      </c>
      <c r="M2247" s="1">
        <f>YEAR(space_missions[[#This Row],[Date]])</f>
        <v>1986</v>
      </c>
    </row>
    <row r="2248" spans="1:13">
      <c r="A2248" s="1" t="s">
        <v>9</v>
      </c>
      <c r="B2248" s="1" t="s">
        <v>2113</v>
      </c>
      <c r="C2248" s="2">
        <v>31444</v>
      </c>
      <c r="D2248" s="3">
        <v>0.75763888888888886</v>
      </c>
      <c r="E2248" s="1" t="s">
        <v>1302</v>
      </c>
      <c r="F2248" s="1" t="s">
        <v>2468</v>
      </c>
      <c r="G2248" s="1" t="s">
        <v>13</v>
      </c>
      <c r="H2248" s="1" t="s">
        <v>14</v>
      </c>
      <c r="I2248" s="1" t="s">
        <v>15</v>
      </c>
      <c r="J2248" s="1">
        <f>FIND(", ",space_missions[[#This Row],[Location]])</f>
        <v>10</v>
      </c>
      <c r="K2248" s="1" t="str">
        <f t="shared" si="35"/>
        <v xml:space="preserve"> Russia</v>
      </c>
      <c r="L2248" s="1" t="str">
        <f>_xlfn.CONCAT(space_missions[[#This Row],[Company]],"-",space_missions[[#This Row],[Rocket]])</f>
        <v>RVSN USSR-Molniya-M /Block 2BL</v>
      </c>
      <c r="M2248" s="1">
        <f>YEAR(space_missions[[#This Row],[Date]])</f>
        <v>1986</v>
      </c>
    </row>
    <row r="2249" spans="1:13">
      <c r="A2249" s="1" t="s">
        <v>92</v>
      </c>
      <c r="B2249" s="1" t="s">
        <v>171</v>
      </c>
      <c r="C2249" s="2">
        <v>31452</v>
      </c>
      <c r="D2249" s="3">
        <v>0.42083333333333334</v>
      </c>
      <c r="E2249" s="1" t="s">
        <v>2249</v>
      </c>
      <c r="F2249" s="1" t="s">
        <v>2469</v>
      </c>
      <c r="G2249" s="1" t="s">
        <v>13</v>
      </c>
      <c r="H2249" s="1" t="s">
        <v>14</v>
      </c>
      <c r="I2249" s="1" t="s">
        <v>15</v>
      </c>
      <c r="J2249" s="1">
        <f>FIND(", ",space_missions[[#This Row],[Location]])</f>
        <v>7</v>
      </c>
      <c r="K2249" s="1" t="str">
        <f t="shared" si="35"/>
        <v xml:space="preserve"> USA</v>
      </c>
      <c r="L2249" s="1" t="str">
        <f>_xlfn.CONCAT(space_missions[[#This Row],[Company]],"-",space_missions[[#This Row],[Rocket]])</f>
        <v>General Dynamics-Atlas-H MSD</v>
      </c>
      <c r="M2249" s="1">
        <f>YEAR(space_missions[[#This Row],[Date]])</f>
        <v>1986</v>
      </c>
    </row>
    <row r="2250" spans="1:13">
      <c r="A2250" s="1" t="s">
        <v>9</v>
      </c>
      <c r="B2250" s="1" t="s">
        <v>1828</v>
      </c>
      <c r="C2250" s="2">
        <v>31454</v>
      </c>
      <c r="D2250" s="3">
        <v>0.28888888888888886</v>
      </c>
      <c r="E2250" s="1" t="s">
        <v>1829</v>
      </c>
      <c r="F2250" s="1" t="s">
        <v>2470</v>
      </c>
      <c r="G2250" s="1" t="s">
        <v>13</v>
      </c>
      <c r="H2250" s="1" t="s">
        <v>14</v>
      </c>
      <c r="I2250" s="1" t="s">
        <v>15</v>
      </c>
      <c r="J2250" s="1">
        <f>FIND(", ",space_missions[[#This Row],[Location]])</f>
        <v>10</v>
      </c>
      <c r="K2250" s="1" t="str">
        <f t="shared" si="35"/>
        <v xml:space="preserve"> Russia</v>
      </c>
      <c r="L2250" s="1" t="str">
        <f>_xlfn.CONCAT(space_missions[[#This Row],[Company]],"-",space_missions[[#This Row],[Rocket]])</f>
        <v>RVSN USSR-Tsyklon-3</v>
      </c>
      <c r="M2250" s="1">
        <f>YEAR(space_missions[[#This Row],[Date]])</f>
        <v>1986</v>
      </c>
    </row>
    <row r="2251" spans="1:13">
      <c r="A2251" s="1" t="s">
        <v>1620</v>
      </c>
      <c r="B2251" s="1" t="s">
        <v>1621</v>
      </c>
      <c r="C2251" s="2">
        <v>31455</v>
      </c>
      <c r="D2251" s="3">
        <v>0.3298611111111111</v>
      </c>
      <c r="E2251" s="1" t="s">
        <v>2110</v>
      </c>
      <c r="F2251" s="1" t="s">
        <v>2471</v>
      </c>
      <c r="G2251" s="1" t="s">
        <v>13</v>
      </c>
      <c r="H2251" s="1" t="s">
        <v>14</v>
      </c>
      <c r="I2251" s="1" t="s">
        <v>15</v>
      </c>
      <c r="J2251" s="1">
        <f>FIND(", ",space_missions[[#This Row],[Location]])</f>
        <v>6</v>
      </c>
      <c r="K2251" s="1" t="str">
        <f t="shared" si="35"/>
        <v xml:space="preserve"> Japan</v>
      </c>
      <c r="L2251" s="1" t="str">
        <f>_xlfn.CONCAT(space_missions[[#This Row],[Company]],"-",space_missions[[#This Row],[Rocket]])</f>
        <v>MHI-N-II Star-37E</v>
      </c>
      <c r="M2251" s="1">
        <f>YEAR(space_missions[[#This Row],[Date]])</f>
        <v>1986</v>
      </c>
    </row>
    <row r="2252" spans="1:13">
      <c r="A2252" s="1" t="s">
        <v>9</v>
      </c>
      <c r="B2252" s="1" t="s">
        <v>2050</v>
      </c>
      <c r="C2252" s="2">
        <v>31462</v>
      </c>
      <c r="D2252" s="3">
        <v>0.96111111111111114</v>
      </c>
      <c r="E2252" s="1" t="s">
        <v>1829</v>
      </c>
      <c r="F2252" s="1" t="s">
        <v>2472</v>
      </c>
      <c r="G2252" s="1" t="s">
        <v>13</v>
      </c>
      <c r="H2252" s="1" t="s">
        <v>14</v>
      </c>
      <c r="I2252" s="1" t="s">
        <v>15</v>
      </c>
      <c r="J2252" s="1">
        <f>FIND(", ",space_missions[[#This Row],[Location]])</f>
        <v>10</v>
      </c>
      <c r="K2252" s="1" t="str">
        <f t="shared" si="35"/>
        <v xml:space="preserve"> Russia</v>
      </c>
      <c r="L2252" s="1" t="str">
        <f>_xlfn.CONCAT(space_missions[[#This Row],[Company]],"-",space_missions[[#This Row],[Rocket]])</f>
        <v>RVSN USSR-Tsyklon-3</v>
      </c>
      <c r="M2252" s="1">
        <f>YEAR(space_missions[[#This Row],[Date]])</f>
        <v>1986</v>
      </c>
    </row>
    <row r="2253" spans="1:13">
      <c r="A2253" s="1" t="s">
        <v>2338</v>
      </c>
      <c r="B2253" s="1" t="s">
        <v>2044</v>
      </c>
      <c r="C2253" s="2">
        <v>31465</v>
      </c>
      <c r="D2253" s="3">
        <v>7.2222222222222215E-2</v>
      </c>
      <c r="E2253" s="1" t="s">
        <v>2045</v>
      </c>
      <c r="F2253" s="1" t="s">
        <v>2473</v>
      </c>
      <c r="G2253" s="1" t="s">
        <v>13</v>
      </c>
      <c r="H2253" s="1" t="s">
        <v>14</v>
      </c>
      <c r="I2253" s="1" t="s">
        <v>15</v>
      </c>
      <c r="J2253" s="1">
        <f>FIND(", ",space_missions[[#This Row],[Location]])</f>
        <v>12</v>
      </c>
      <c r="K2253" s="1" t="str">
        <f t="shared" si="35"/>
        <v xml:space="preserve"> France</v>
      </c>
      <c r="L2253" s="1" t="str">
        <f>_xlfn.CONCAT(space_missions[[#This Row],[Company]],"-",space_missions[[#This Row],[Rocket]])</f>
        <v>Arianespace-Ariane 1</v>
      </c>
      <c r="M2253" s="1">
        <f>YEAR(space_missions[[#This Row],[Date]])</f>
        <v>1986</v>
      </c>
    </row>
    <row r="2254" spans="1:13">
      <c r="A2254" s="1" t="s">
        <v>9</v>
      </c>
      <c r="B2254" s="1" t="s">
        <v>739</v>
      </c>
      <c r="C2254" s="2">
        <v>31470</v>
      </c>
      <c r="D2254" s="3">
        <v>7.2222222222222215E-2</v>
      </c>
      <c r="E2254" s="1" t="s">
        <v>937</v>
      </c>
      <c r="F2254" s="1" t="s">
        <v>2474</v>
      </c>
      <c r="G2254" s="1" t="s">
        <v>13</v>
      </c>
      <c r="H2254" s="1" t="s">
        <v>14</v>
      </c>
      <c r="I2254" s="1" t="s">
        <v>15</v>
      </c>
      <c r="J2254" s="1">
        <f>FIND(", ",space_missions[[#This Row],[Location]])</f>
        <v>11</v>
      </c>
      <c r="K2254" s="1" t="str">
        <f t="shared" si="35"/>
        <v xml:space="preserve"> Kazakhstan</v>
      </c>
      <c r="L2254" s="1" t="str">
        <f>_xlfn.CONCAT(space_missions[[#This Row],[Company]],"-",space_missions[[#This Row],[Rocket]])</f>
        <v>RVSN USSR-Tsyklon-2</v>
      </c>
      <c r="M2254" s="1">
        <f>YEAR(space_missions[[#This Row],[Date]])</f>
        <v>1986</v>
      </c>
    </row>
    <row r="2255" spans="1:13">
      <c r="A2255" s="1" t="s">
        <v>9</v>
      </c>
      <c r="B2255" s="1" t="s">
        <v>847</v>
      </c>
      <c r="C2255" s="2">
        <v>31492</v>
      </c>
      <c r="D2255" s="3">
        <v>0.4201388888888889</v>
      </c>
      <c r="E2255" s="1" t="s">
        <v>937</v>
      </c>
      <c r="F2255" s="1" t="s">
        <v>2475</v>
      </c>
      <c r="G2255" s="1" t="s">
        <v>13</v>
      </c>
      <c r="H2255" s="1" t="s">
        <v>14</v>
      </c>
      <c r="I2255" s="1" t="s">
        <v>15</v>
      </c>
      <c r="J2255" s="1">
        <f>FIND(", ",space_missions[[#This Row],[Location]])</f>
        <v>11</v>
      </c>
      <c r="K2255" s="1" t="str">
        <f t="shared" si="35"/>
        <v xml:space="preserve"> Kazakhstan</v>
      </c>
      <c r="L2255" s="1" t="str">
        <f>_xlfn.CONCAT(space_missions[[#This Row],[Company]],"-",space_missions[[#This Row],[Rocket]])</f>
        <v>RVSN USSR-Tsyklon-2</v>
      </c>
      <c r="M2255" s="1">
        <f>YEAR(space_missions[[#This Row],[Date]])</f>
        <v>1986</v>
      </c>
    </row>
    <row r="2256" spans="1:13">
      <c r="A2256" s="1" t="s">
        <v>9</v>
      </c>
      <c r="B2256" s="1" t="s">
        <v>739</v>
      </c>
      <c r="C2256" s="2">
        <v>31496</v>
      </c>
      <c r="D2256" s="3">
        <v>0.80972222222222223</v>
      </c>
      <c r="E2256" s="1" t="s">
        <v>937</v>
      </c>
      <c r="F2256" s="1" t="s">
        <v>2476</v>
      </c>
      <c r="G2256" s="1" t="s">
        <v>13</v>
      </c>
      <c r="H2256" s="1" t="s">
        <v>14</v>
      </c>
      <c r="I2256" s="1" t="s">
        <v>15</v>
      </c>
      <c r="J2256" s="1">
        <f>FIND(", ",space_missions[[#This Row],[Location]])</f>
        <v>11</v>
      </c>
      <c r="K2256" s="1" t="str">
        <f t="shared" si="35"/>
        <v xml:space="preserve"> Kazakhstan</v>
      </c>
      <c r="L2256" s="1" t="str">
        <f>_xlfn.CONCAT(space_missions[[#This Row],[Company]],"-",space_missions[[#This Row],[Rocket]])</f>
        <v>RVSN USSR-Tsyklon-2</v>
      </c>
      <c r="M2256" s="1">
        <f>YEAR(space_missions[[#This Row],[Date]])</f>
        <v>1986</v>
      </c>
    </row>
    <row r="2257" spans="1:13">
      <c r="A2257" s="1" t="s">
        <v>2338</v>
      </c>
      <c r="B2257" s="1" t="s">
        <v>2477</v>
      </c>
      <c r="C2257" s="2">
        <v>31499</v>
      </c>
      <c r="D2257" s="3">
        <v>0.97916666666666663</v>
      </c>
      <c r="E2257" s="1" t="s">
        <v>2354</v>
      </c>
      <c r="F2257" s="1" t="s">
        <v>2478</v>
      </c>
      <c r="G2257" s="1" t="s">
        <v>13</v>
      </c>
      <c r="H2257" s="1" t="s">
        <v>14</v>
      </c>
      <c r="I2257" s="1" t="s">
        <v>15</v>
      </c>
      <c r="J2257" s="1">
        <f>FIND(", ",space_missions[[#This Row],[Location]])</f>
        <v>6</v>
      </c>
      <c r="K2257" s="1" t="str">
        <f t="shared" si="35"/>
        <v xml:space="preserve"> France</v>
      </c>
      <c r="L2257" s="1" t="str">
        <f>_xlfn.CONCAT(space_missions[[#This Row],[Company]],"-",space_missions[[#This Row],[Rocket]])</f>
        <v>Arianespace-Ariane 3</v>
      </c>
      <c r="M2257" s="1">
        <f>YEAR(space_missions[[#This Row],[Date]])</f>
        <v>1986</v>
      </c>
    </row>
    <row r="2258" spans="1:13">
      <c r="A2258" s="1" t="s">
        <v>9</v>
      </c>
      <c r="B2258" s="1" t="s">
        <v>961</v>
      </c>
      <c r="C2258" s="2">
        <v>31519</v>
      </c>
      <c r="D2258" s="3">
        <v>0.87638888888888888</v>
      </c>
      <c r="E2258" s="1" t="s">
        <v>685</v>
      </c>
      <c r="F2258" s="1" t="s">
        <v>2479</v>
      </c>
      <c r="G2258" s="1" t="s">
        <v>13</v>
      </c>
      <c r="H2258" s="1" t="s">
        <v>14</v>
      </c>
      <c r="I2258" s="1" t="s">
        <v>15</v>
      </c>
      <c r="J2258" s="1">
        <f>FIND(", ",space_missions[[#This Row],[Location]])</f>
        <v>11</v>
      </c>
      <c r="K2258" s="1" t="str">
        <f t="shared" si="35"/>
        <v xml:space="preserve"> Russia</v>
      </c>
      <c r="L2258" s="1" t="str">
        <f>_xlfn.CONCAT(space_missions[[#This Row],[Company]],"-",space_missions[[#This Row],[Rocket]])</f>
        <v>RVSN USSR-Cosmos-3M (11K65M)</v>
      </c>
      <c r="M2258" s="1">
        <f>YEAR(space_missions[[#This Row],[Date]])</f>
        <v>1986</v>
      </c>
    </row>
    <row r="2259" spans="1:13">
      <c r="A2259" s="1" t="s">
        <v>463</v>
      </c>
      <c r="B2259" s="1" t="s">
        <v>388</v>
      </c>
      <c r="C2259" s="2">
        <v>31520</v>
      </c>
      <c r="D2259" s="3">
        <v>0.78125</v>
      </c>
      <c r="E2259" s="1" t="s">
        <v>2235</v>
      </c>
      <c r="F2259" s="1" t="s">
        <v>1164</v>
      </c>
      <c r="G2259" s="1" t="s">
        <v>13</v>
      </c>
      <c r="H2259" s="1" t="s">
        <v>14</v>
      </c>
      <c r="I2259" s="1" t="s">
        <v>21</v>
      </c>
      <c r="J2259" s="1">
        <f>FIND(", ",space_missions[[#This Row],[Location]])</f>
        <v>7</v>
      </c>
      <c r="K2259" s="1" t="str">
        <f t="shared" si="35"/>
        <v xml:space="preserve"> USA</v>
      </c>
      <c r="L2259" s="1" t="str">
        <f>_xlfn.CONCAT(space_missions[[#This Row],[Company]],"-",space_missions[[#This Row],[Rocket]])</f>
        <v>Martin Marietta-Titan 34D</v>
      </c>
      <c r="M2259" s="1">
        <f>YEAR(space_missions[[#This Row],[Date]])</f>
        <v>1986</v>
      </c>
    </row>
    <row r="2260" spans="1:13">
      <c r="A2260" s="1" t="s">
        <v>9</v>
      </c>
      <c r="B2260" s="1" t="s">
        <v>543</v>
      </c>
      <c r="C2260" s="2">
        <v>31520</v>
      </c>
      <c r="D2260" s="3">
        <v>0.82638888888888884</v>
      </c>
      <c r="E2260" s="1" t="s">
        <v>1463</v>
      </c>
      <c r="F2260" s="1" t="s">
        <v>2480</v>
      </c>
      <c r="G2260" s="1" t="s">
        <v>13</v>
      </c>
      <c r="H2260" s="1" t="s">
        <v>14</v>
      </c>
      <c r="I2260" s="1" t="s">
        <v>15</v>
      </c>
      <c r="J2260" s="1">
        <f>FIND(", ",space_missions[[#This Row],[Location]])</f>
        <v>10</v>
      </c>
      <c r="K2260" s="1" t="str">
        <f t="shared" si="35"/>
        <v xml:space="preserve"> Russia</v>
      </c>
      <c r="L2260" s="1" t="str">
        <f>_xlfn.CONCAT(space_missions[[#This Row],[Company]],"-",space_missions[[#This Row],[Rocket]])</f>
        <v>RVSN USSR-Molniya-M /Block ML</v>
      </c>
      <c r="M2260" s="1">
        <f>YEAR(space_missions[[#This Row],[Date]])</f>
        <v>1986</v>
      </c>
    </row>
    <row r="2261" spans="1:13">
      <c r="A2261" s="1" t="s">
        <v>9</v>
      </c>
      <c r="B2261" s="1" t="s">
        <v>2050</v>
      </c>
      <c r="C2261" s="2">
        <v>31547</v>
      </c>
      <c r="D2261" s="3">
        <v>0.18472222222222223</v>
      </c>
      <c r="E2261" s="1" t="s">
        <v>1829</v>
      </c>
      <c r="F2261" s="1" t="s">
        <v>2481</v>
      </c>
      <c r="G2261" s="1" t="s">
        <v>13</v>
      </c>
      <c r="H2261" s="1" t="s">
        <v>14</v>
      </c>
      <c r="I2261" s="1" t="s">
        <v>15</v>
      </c>
      <c r="J2261" s="1">
        <f>FIND(", ",space_missions[[#This Row],[Location]])</f>
        <v>10</v>
      </c>
      <c r="K2261" s="1" t="str">
        <f t="shared" si="35"/>
        <v xml:space="preserve"> Russia</v>
      </c>
      <c r="L2261" s="1" t="str">
        <f>_xlfn.CONCAT(space_missions[[#This Row],[Company]],"-",space_missions[[#This Row],[Rocket]])</f>
        <v>RVSN USSR-Tsyklon-3</v>
      </c>
      <c r="M2261" s="1">
        <f>YEAR(space_missions[[#This Row],[Date]])</f>
        <v>1986</v>
      </c>
    </row>
    <row r="2262" spans="1:13">
      <c r="A2262" s="1" t="s">
        <v>9</v>
      </c>
      <c r="B2262" s="1" t="s">
        <v>961</v>
      </c>
      <c r="C2262" s="2">
        <v>31555</v>
      </c>
      <c r="D2262" s="3">
        <v>0.53749999999999998</v>
      </c>
      <c r="E2262" s="1" t="s">
        <v>685</v>
      </c>
      <c r="F2262" s="1" t="s">
        <v>2482</v>
      </c>
      <c r="G2262" s="1" t="s">
        <v>13</v>
      </c>
      <c r="H2262" s="1" t="s">
        <v>14</v>
      </c>
      <c r="I2262" s="1" t="s">
        <v>15</v>
      </c>
      <c r="J2262" s="1">
        <f>FIND(", ",space_missions[[#This Row],[Location]])</f>
        <v>11</v>
      </c>
      <c r="K2262" s="1" t="str">
        <f t="shared" si="35"/>
        <v xml:space="preserve"> Russia</v>
      </c>
      <c r="L2262" s="1" t="str">
        <f>_xlfn.CONCAT(space_missions[[#This Row],[Company]],"-",space_missions[[#This Row],[Rocket]])</f>
        <v>RVSN USSR-Cosmos-3M (11K65M)</v>
      </c>
      <c r="M2262" s="1">
        <f>YEAR(space_missions[[#This Row],[Date]])</f>
        <v>1986</v>
      </c>
    </row>
    <row r="2263" spans="1:13">
      <c r="A2263" s="1" t="s">
        <v>9</v>
      </c>
      <c r="B2263" s="1" t="s">
        <v>2050</v>
      </c>
      <c r="C2263" s="2">
        <v>31559</v>
      </c>
      <c r="D2263" s="3">
        <v>0.39513888888888887</v>
      </c>
      <c r="E2263" s="1" t="s">
        <v>1829</v>
      </c>
      <c r="F2263" s="1" t="s">
        <v>2483</v>
      </c>
      <c r="G2263" s="1" t="s">
        <v>13</v>
      </c>
      <c r="H2263" s="1" t="s">
        <v>14</v>
      </c>
      <c r="I2263" s="1" t="s">
        <v>15</v>
      </c>
      <c r="J2263" s="1">
        <f>FIND(", ",space_missions[[#This Row],[Location]])</f>
        <v>10</v>
      </c>
      <c r="K2263" s="1" t="str">
        <f t="shared" si="35"/>
        <v xml:space="preserve"> Russia</v>
      </c>
      <c r="L2263" s="1" t="str">
        <f>_xlfn.CONCAT(space_missions[[#This Row],[Company]],"-",space_missions[[#This Row],[Rocket]])</f>
        <v>RVSN USSR-Tsyklon-3</v>
      </c>
      <c r="M2263" s="1">
        <f>YEAR(space_missions[[#This Row],[Date]])</f>
        <v>1986</v>
      </c>
    </row>
    <row r="2264" spans="1:13">
      <c r="A2264" s="1" t="s">
        <v>2338</v>
      </c>
      <c r="B2264" s="1" t="s">
        <v>1202</v>
      </c>
      <c r="C2264" s="2">
        <v>31563</v>
      </c>
      <c r="D2264" s="3">
        <v>3.6805555555555557E-2</v>
      </c>
      <c r="E2264" s="1" t="s">
        <v>2484</v>
      </c>
      <c r="F2264" s="1" t="s">
        <v>2485</v>
      </c>
      <c r="G2264" s="1" t="s">
        <v>13</v>
      </c>
      <c r="H2264" s="1" t="s">
        <v>14</v>
      </c>
      <c r="I2264" s="1" t="s">
        <v>21</v>
      </c>
      <c r="J2264" s="1">
        <f>FIND(", ",space_missions[[#This Row],[Location]])</f>
        <v>6</v>
      </c>
      <c r="K2264" s="1" t="str">
        <f t="shared" si="35"/>
        <v xml:space="preserve"> France</v>
      </c>
      <c r="L2264" s="1" t="str">
        <f>_xlfn.CONCAT(space_missions[[#This Row],[Company]],"-",space_missions[[#This Row],[Rocket]])</f>
        <v>Arianespace-Ariane 2</v>
      </c>
      <c r="M2264" s="1">
        <f>YEAR(space_missions[[#This Row],[Date]])</f>
        <v>1986</v>
      </c>
    </row>
    <row r="2265" spans="1:13">
      <c r="A2265" s="1" t="s">
        <v>9</v>
      </c>
      <c r="B2265" s="1" t="s">
        <v>961</v>
      </c>
      <c r="C2265" s="2">
        <v>31569</v>
      </c>
      <c r="D2265" s="3">
        <v>0.16458333333333333</v>
      </c>
      <c r="E2265" s="1" t="s">
        <v>685</v>
      </c>
      <c r="F2265" s="1" t="s">
        <v>2486</v>
      </c>
      <c r="G2265" s="1" t="s">
        <v>13</v>
      </c>
      <c r="H2265" s="1" t="s">
        <v>14</v>
      </c>
      <c r="I2265" s="1" t="s">
        <v>15</v>
      </c>
      <c r="J2265" s="1">
        <f>FIND(", ",space_missions[[#This Row],[Location]])</f>
        <v>11</v>
      </c>
      <c r="K2265" s="1" t="str">
        <f t="shared" si="35"/>
        <v xml:space="preserve"> Russia</v>
      </c>
      <c r="L2265" s="1" t="str">
        <f>_xlfn.CONCAT(space_missions[[#This Row],[Company]],"-",space_missions[[#This Row],[Rocket]])</f>
        <v>RVSN USSR-Cosmos-3M (11K65M)</v>
      </c>
      <c r="M2265" s="1">
        <f>YEAR(space_missions[[#This Row],[Date]])</f>
        <v>1986</v>
      </c>
    </row>
    <row r="2266" spans="1:13">
      <c r="A2266" s="1" t="s">
        <v>9</v>
      </c>
      <c r="B2266" s="1" t="s">
        <v>2050</v>
      </c>
      <c r="C2266" s="2">
        <v>31575</v>
      </c>
      <c r="D2266" s="3">
        <v>0.19583333333333333</v>
      </c>
      <c r="E2266" s="1" t="s">
        <v>1829</v>
      </c>
      <c r="F2266" s="1" t="s">
        <v>2487</v>
      </c>
      <c r="G2266" s="1" t="s">
        <v>13</v>
      </c>
      <c r="H2266" s="1" t="s">
        <v>14</v>
      </c>
      <c r="I2266" s="1" t="s">
        <v>15</v>
      </c>
      <c r="J2266" s="1">
        <f>FIND(", ",space_missions[[#This Row],[Location]])</f>
        <v>10</v>
      </c>
      <c r="K2266" s="1" t="str">
        <f t="shared" si="35"/>
        <v xml:space="preserve"> Russia</v>
      </c>
      <c r="L2266" s="1" t="str">
        <f>_xlfn.CONCAT(space_missions[[#This Row],[Company]],"-",space_missions[[#This Row],[Rocket]])</f>
        <v>RVSN USSR-Tsyklon-3</v>
      </c>
      <c r="M2266" s="1">
        <f>YEAR(space_missions[[#This Row],[Date]])</f>
        <v>1986</v>
      </c>
    </row>
    <row r="2267" spans="1:13">
      <c r="A2267" s="1" t="s">
        <v>9</v>
      </c>
      <c r="B2267" s="1" t="s">
        <v>961</v>
      </c>
      <c r="C2267" s="2">
        <v>31581</v>
      </c>
      <c r="D2267" s="3">
        <v>0.8354166666666667</v>
      </c>
      <c r="E2267" s="1" t="s">
        <v>685</v>
      </c>
      <c r="F2267" s="1" t="s">
        <v>2488</v>
      </c>
      <c r="G2267" s="1" t="s">
        <v>13</v>
      </c>
      <c r="H2267" s="1" t="s">
        <v>14</v>
      </c>
      <c r="I2267" s="1" t="s">
        <v>15</v>
      </c>
      <c r="J2267" s="1">
        <f>FIND(", ",space_missions[[#This Row],[Location]])</f>
        <v>11</v>
      </c>
      <c r="K2267" s="1" t="str">
        <f t="shared" si="35"/>
        <v xml:space="preserve"> Russia</v>
      </c>
      <c r="L2267" s="1" t="str">
        <f>_xlfn.CONCAT(space_missions[[#This Row],[Company]],"-",space_missions[[#This Row],[Rocket]])</f>
        <v>RVSN USSR-Cosmos-3M (11K65M)</v>
      </c>
      <c r="M2267" s="1">
        <f>YEAR(space_missions[[#This Row],[Date]])</f>
        <v>1986</v>
      </c>
    </row>
    <row r="2268" spans="1:13">
      <c r="A2268" s="1" t="s">
        <v>9</v>
      </c>
      <c r="B2268" s="1" t="s">
        <v>543</v>
      </c>
      <c r="C2268" s="2">
        <v>31582</v>
      </c>
      <c r="D2268" s="3">
        <v>0.88124999999999998</v>
      </c>
      <c r="E2268" s="1" t="s">
        <v>1463</v>
      </c>
      <c r="F2268" s="1" t="s">
        <v>2489</v>
      </c>
      <c r="G2268" s="1" t="s">
        <v>13</v>
      </c>
      <c r="H2268" s="1" t="s">
        <v>14</v>
      </c>
      <c r="I2268" s="1" t="s">
        <v>15</v>
      </c>
      <c r="J2268" s="1">
        <f>FIND(", ",space_missions[[#This Row],[Location]])</f>
        <v>10</v>
      </c>
      <c r="K2268" s="1" t="str">
        <f t="shared" si="35"/>
        <v xml:space="preserve"> Russia</v>
      </c>
      <c r="L2268" s="1" t="str">
        <f>_xlfn.CONCAT(space_missions[[#This Row],[Company]],"-",space_missions[[#This Row],[Rocket]])</f>
        <v>RVSN USSR-Molniya-M /Block ML</v>
      </c>
      <c r="M2268" s="1">
        <f>YEAR(space_missions[[#This Row],[Date]])</f>
        <v>1986</v>
      </c>
    </row>
    <row r="2269" spans="1:13">
      <c r="A2269" s="1" t="s">
        <v>9</v>
      </c>
      <c r="B2269" s="1" t="s">
        <v>980</v>
      </c>
      <c r="C2269" s="2">
        <v>31598</v>
      </c>
      <c r="D2269" s="3">
        <v>5.2777777777777778E-2</v>
      </c>
      <c r="E2269" s="1" t="s">
        <v>1302</v>
      </c>
      <c r="F2269" s="1" t="s">
        <v>2490</v>
      </c>
      <c r="G2269" s="1" t="s">
        <v>13</v>
      </c>
      <c r="H2269" s="1" t="s">
        <v>14</v>
      </c>
      <c r="I2269" s="1" t="s">
        <v>15</v>
      </c>
      <c r="J2269" s="1">
        <f>FIND(", ",space_missions[[#This Row],[Location]])</f>
        <v>10</v>
      </c>
      <c r="K2269" s="1" t="str">
        <f t="shared" si="35"/>
        <v xml:space="preserve"> Russia</v>
      </c>
      <c r="L2269" s="1" t="str">
        <f>_xlfn.CONCAT(space_missions[[#This Row],[Company]],"-",space_missions[[#This Row],[Rocket]])</f>
        <v>RVSN USSR-Molniya-M /Block 2BL</v>
      </c>
      <c r="M2269" s="1">
        <f>YEAR(space_missions[[#This Row],[Date]])</f>
        <v>1986</v>
      </c>
    </row>
    <row r="2270" spans="1:13">
      <c r="A2270" s="1" t="s">
        <v>9</v>
      </c>
      <c r="B2270" s="1" t="s">
        <v>661</v>
      </c>
      <c r="C2270" s="2">
        <v>31609</v>
      </c>
      <c r="D2270" s="3">
        <v>0.18124999999999999</v>
      </c>
      <c r="E2270" s="1" t="s">
        <v>685</v>
      </c>
      <c r="F2270" s="1" t="s">
        <v>2491</v>
      </c>
      <c r="G2270" s="1" t="s">
        <v>13</v>
      </c>
      <c r="H2270" s="1" t="s">
        <v>14</v>
      </c>
      <c r="I2270" s="1" t="s">
        <v>56</v>
      </c>
      <c r="J2270" s="1">
        <f>FIND(", ",space_missions[[#This Row],[Location]])</f>
        <v>11</v>
      </c>
      <c r="K2270" s="1" t="str">
        <f t="shared" si="35"/>
        <v xml:space="preserve"> Russia</v>
      </c>
      <c r="L2270" s="1" t="str">
        <f>_xlfn.CONCAT(space_missions[[#This Row],[Company]],"-",space_missions[[#This Row],[Rocket]])</f>
        <v>RVSN USSR-Cosmos-3M (11K65M)</v>
      </c>
      <c r="M2270" s="1">
        <f>YEAR(space_missions[[#This Row],[Date]])</f>
        <v>1986</v>
      </c>
    </row>
    <row r="2271" spans="1:13">
      <c r="A2271" s="1" t="s">
        <v>9</v>
      </c>
      <c r="B2271" s="1" t="s">
        <v>1828</v>
      </c>
      <c r="C2271" s="2">
        <v>31621</v>
      </c>
      <c r="D2271" s="3">
        <v>0.88055555555555554</v>
      </c>
      <c r="E2271" s="1" t="s">
        <v>1829</v>
      </c>
      <c r="F2271" s="1" t="s">
        <v>2492</v>
      </c>
      <c r="G2271" s="1" t="s">
        <v>13</v>
      </c>
      <c r="H2271" s="1" t="s">
        <v>14</v>
      </c>
      <c r="I2271" s="1" t="s">
        <v>15</v>
      </c>
      <c r="J2271" s="1">
        <f>FIND(", ",space_missions[[#This Row],[Location]])</f>
        <v>10</v>
      </c>
      <c r="K2271" s="1" t="str">
        <f t="shared" si="35"/>
        <v xml:space="preserve"> Russia</v>
      </c>
      <c r="L2271" s="1" t="str">
        <f>_xlfn.CONCAT(space_missions[[#This Row],[Company]],"-",space_missions[[#This Row],[Rocket]])</f>
        <v>RVSN USSR-Tsyklon-3</v>
      </c>
      <c r="M2271" s="1">
        <f>YEAR(space_missions[[#This Row],[Date]])</f>
        <v>1986</v>
      </c>
    </row>
    <row r="2272" spans="1:13">
      <c r="A2272" s="1" t="s">
        <v>9</v>
      </c>
      <c r="B2272" s="1" t="s">
        <v>2404</v>
      </c>
      <c r="C2272" s="2">
        <v>31623</v>
      </c>
      <c r="D2272" s="3">
        <v>0.35416666666666669</v>
      </c>
      <c r="E2272" s="1" t="s">
        <v>2405</v>
      </c>
      <c r="F2272" s="1" t="s">
        <v>2493</v>
      </c>
      <c r="G2272" s="1" t="s">
        <v>13</v>
      </c>
      <c r="H2272" s="1" t="s">
        <v>14</v>
      </c>
      <c r="I2272" s="1" t="s">
        <v>15</v>
      </c>
      <c r="J2272" s="1">
        <f>FIND(", ",space_missions[[#This Row],[Location]])</f>
        <v>10</v>
      </c>
      <c r="K2272" s="1" t="str">
        <f t="shared" si="35"/>
        <v xml:space="preserve"> Kazakhstan</v>
      </c>
      <c r="L2272" s="1" t="str">
        <f>_xlfn.CONCAT(space_missions[[#This Row],[Company]],"-",space_missions[[#This Row],[Rocket]])</f>
        <v>RVSN USSR-Zenit-2</v>
      </c>
      <c r="M2272" s="1">
        <f>YEAR(space_missions[[#This Row],[Date]])</f>
        <v>1986</v>
      </c>
    </row>
    <row r="2273" spans="1:13">
      <c r="A2273" s="1" t="s">
        <v>9</v>
      </c>
      <c r="B2273" s="1" t="s">
        <v>980</v>
      </c>
      <c r="C2273" s="2">
        <v>31623</v>
      </c>
      <c r="D2273" s="3">
        <v>0.62847222222222221</v>
      </c>
      <c r="E2273" s="1" t="s">
        <v>1463</v>
      </c>
      <c r="F2273" s="1" t="s">
        <v>2494</v>
      </c>
      <c r="G2273" s="1" t="s">
        <v>13</v>
      </c>
      <c r="H2273" s="1" t="s">
        <v>14</v>
      </c>
      <c r="I2273" s="1" t="s">
        <v>15</v>
      </c>
      <c r="J2273" s="1">
        <f>FIND(", ",space_missions[[#This Row],[Location]])</f>
        <v>10</v>
      </c>
      <c r="K2273" s="1" t="str">
        <f t="shared" si="35"/>
        <v xml:space="preserve"> Russia</v>
      </c>
      <c r="L2273" s="1" t="str">
        <f>_xlfn.CONCAT(space_missions[[#This Row],[Company]],"-",space_missions[[#This Row],[Rocket]])</f>
        <v>RVSN USSR-Molniya-M /Block ML</v>
      </c>
      <c r="M2273" s="1">
        <f>YEAR(space_missions[[#This Row],[Date]])</f>
        <v>1986</v>
      </c>
    </row>
    <row r="2274" spans="1:13">
      <c r="A2274" s="1" t="s">
        <v>9</v>
      </c>
      <c r="B2274" s="1" t="s">
        <v>847</v>
      </c>
      <c r="C2274" s="2">
        <v>31628</v>
      </c>
      <c r="D2274" s="3">
        <v>0.21388888888888888</v>
      </c>
      <c r="E2274" s="1" t="s">
        <v>937</v>
      </c>
      <c r="F2274" s="1" t="s">
        <v>2495</v>
      </c>
      <c r="G2274" s="1" t="s">
        <v>13</v>
      </c>
      <c r="H2274" s="1" t="s">
        <v>14</v>
      </c>
      <c r="I2274" s="1" t="s">
        <v>15</v>
      </c>
      <c r="J2274" s="1">
        <f>FIND(", ",space_missions[[#This Row],[Location]])</f>
        <v>11</v>
      </c>
      <c r="K2274" s="1" t="str">
        <f t="shared" si="35"/>
        <v xml:space="preserve"> Kazakhstan</v>
      </c>
      <c r="L2274" s="1" t="str">
        <f>_xlfn.CONCAT(space_missions[[#This Row],[Company]],"-",space_missions[[#This Row],[Rocket]])</f>
        <v>RVSN USSR-Tsyklon-2</v>
      </c>
      <c r="M2274" s="1">
        <f>YEAR(space_missions[[#This Row],[Date]])</f>
        <v>1986</v>
      </c>
    </row>
    <row r="2275" spans="1:13">
      <c r="A2275" s="1" t="s">
        <v>1620</v>
      </c>
      <c r="B2275" s="1" t="s">
        <v>1621</v>
      </c>
      <c r="C2275" s="2">
        <v>31636</v>
      </c>
      <c r="D2275" s="3">
        <v>0.86458333333333337</v>
      </c>
      <c r="E2275" s="1" t="s">
        <v>2496</v>
      </c>
      <c r="F2275" s="1" t="s">
        <v>2497</v>
      </c>
      <c r="G2275" s="1" t="s">
        <v>13</v>
      </c>
      <c r="H2275" s="1" t="s">
        <v>14</v>
      </c>
      <c r="I2275" s="1" t="s">
        <v>15</v>
      </c>
      <c r="J2275" s="1">
        <f>FIND(", ",space_missions[[#This Row],[Location]])</f>
        <v>6</v>
      </c>
      <c r="K2275" s="1" t="str">
        <f t="shared" si="35"/>
        <v xml:space="preserve"> Japan</v>
      </c>
      <c r="L2275" s="1" t="str">
        <f>_xlfn.CONCAT(space_missions[[#This Row],[Company]],"-",space_missions[[#This Row],[Rocket]])</f>
        <v>MHI-H-I (9 SO)</v>
      </c>
      <c r="M2275" s="1">
        <f>YEAR(space_missions[[#This Row],[Date]])</f>
        <v>1986</v>
      </c>
    </row>
    <row r="2276" spans="1:13">
      <c r="A2276" s="1" t="s">
        <v>9</v>
      </c>
      <c r="B2276" s="1" t="s">
        <v>847</v>
      </c>
      <c r="C2276" s="2">
        <v>31644</v>
      </c>
      <c r="D2276" s="3">
        <v>0.54027777777777775</v>
      </c>
      <c r="E2276" s="1" t="s">
        <v>937</v>
      </c>
      <c r="F2276" s="1" t="s">
        <v>2498</v>
      </c>
      <c r="G2276" s="1" t="s">
        <v>13</v>
      </c>
      <c r="H2276" s="1" t="s">
        <v>14</v>
      </c>
      <c r="I2276" s="1" t="s">
        <v>15</v>
      </c>
      <c r="J2276" s="1">
        <f>FIND(", ",space_missions[[#This Row],[Location]])</f>
        <v>11</v>
      </c>
      <c r="K2276" s="1" t="str">
        <f t="shared" si="35"/>
        <v xml:space="preserve"> Kazakhstan</v>
      </c>
      <c r="L2276" s="1" t="str">
        <f>_xlfn.CONCAT(space_missions[[#This Row],[Company]],"-",space_missions[[#This Row],[Rocket]])</f>
        <v>RVSN USSR-Tsyklon-2</v>
      </c>
      <c r="M2276" s="1">
        <f>YEAR(space_missions[[#This Row],[Date]])</f>
        <v>1986</v>
      </c>
    </row>
    <row r="2277" spans="1:13">
      <c r="A2277" s="1" t="s">
        <v>9</v>
      </c>
      <c r="B2277" s="1" t="s">
        <v>2113</v>
      </c>
      <c r="C2277" s="2">
        <v>31652</v>
      </c>
      <c r="D2277" s="3">
        <v>0.3347222222222222</v>
      </c>
      <c r="E2277" s="1" t="s">
        <v>1302</v>
      </c>
      <c r="F2277" s="1" t="s">
        <v>2499</v>
      </c>
      <c r="G2277" s="1" t="s">
        <v>13</v>
      </c>
      <c r="H2277" s="1" t="s">
        <v>14</v>
      </c>
      <c r="I2277" s="1" t="s">
        <v>15</v>
      </c>
      <c r="J2277" s="1">
        <f>FIND(", ",space_missions[[#This Row],[Location]])</f>
        <v>10</v>
      </c>
      <c r="K2277" s="1" t="str">
        <f t="shared" si="35"/>
        <v xml:space="preserve"> Russia</v>
      </c>
      <c r="L2277" s="1" t="str">
        <f>_xlfn.CONCAT(space_missions[[#This Row],[Company]],"-",space_missions[[#This Row],[Rocket]])</f>
        <v>RVSN USSR-Molniya-M /Block 2BL</v>
      </c>
      <c r="M2277" s="1">
        <f>YEAR(space_missions[[#This Row],[Date]])</f>
        <v>1986</v>
      </c>
    </row>
    <row r="2278" spans="1:13">
      <c r="A2278" s="1" t="s">
        <v>9</v>
      </c>
      <c r="B2278" s="1" t="s">
        <v>961</v>
      </c>
      <c r="C2278" s="2">
        <v>31658</v>
      </c>
      <c r="D2278" s="3">
        <v>0.375</v>
      </c>
      <c r="E2278" s="1" t="s">
        <v>685</v>
      </c>
      <c r="F2278" s="1" t="s">
        <v>2500</v>
      </c>
      <c r="G2278" s="1" t="s">
        <v>13</v>
      </c>
      <c r="H2278" s="1" t="s">
        <v>14</v>
      </c>
      <c r="I2278" s="1" t="s">
        <v>15</v>
      </c>
      <c r="J2278" s="1">
        <f>FIND(", ",space_missions[[#This Row],[Location]])</f>
        <v>11</v>
      </c>
      <c r="K2278" s="1" t="str">
        <f t="shared" si="35"/>
        <v xml:space="preserve"> Russia</v>
      </c>
      <c r="L2278" s="1" t="str">
        <f>_xlfn.CONCAT(space_missions[[#This Row],[Company]],"-",space_missions[[#This Row],[Rocket]])</f>
        <v>RVSN USSR-Cosmos-3M (11K65M)</v>
      </c>
      <c r="M2278" s="1">
        <f>YEAR(space_missions[[#This Row],[Date]])</f>
        <v>1986</v>
      </c>
    </row>
    <row r="2279" spans="1:13">
      <c r="A2279" s="1" t="s">
        <v>9</v>
      </c>
      <c r="B2279" s="1" t="s">
        <v>980</v>
      </c>
      <c r="C2279" s="2">
        <v>31660</v>
      </c>
      <c r="D2279" s="3">
        <v>0.38333333333333336</v>
      </c>
      <c r="E2279" s="1" t="s">
        <v>1463</v>
      </c>
      <c r="F2279" s="1" t="s">
        <v>2501</v>
      </c>
      <c r="G2279" s="1" t="s">
        <v>13</v>
      </c>
      <c r="H2279" s="1" t="s">
        <v>14</v>
      </c>
      <c r="I2279" s="1" t="s">
        <v>15</v>
      </c>
      <c r="J2279" s="1">
        <f>FIND(", ",space_missions[[#This Row],[Location]])</f>
        <v>10</v>
      </c>
      <c r="K2279" s="1" t="str">
        <f t="shared" si="35"/>
        <v xml:space="preserve"> Russia</v>
      </c>
      <c r="L2279" s="1" t="str">
        <f>_xlfn.CONCAT(space_missions[[#This Row],[Company]],"-",space_missions[[#This Row],[Rocket]])</f>
        <v>RVSN USSR-Molniya-M /Block ML</v>
      </c>
      <c r="M2279" s="1">
        <f>YEAR(space_missions[[#This Row],[Date]])</f>
        <v>1986</v>
      </c>
    </row>
    <row r="2280" spans="1:13">
      <c r="A2280" s="1" t="s">
        <v>9</v>
      </c>
      <c r="B2280" s="1" t="s">
        <v>661</v>
      </c>
      <c r="C2280" s="2">
        <v>31665</v>
      </c>
      <c r="D2280" s="3">
        <v>7.2916666666666671E-2</v>
      </c>
      <c r="E2280" s="1" t="s">
        <v>685</v>
      </c>
      <c r="F2280" s="1" t="s">
        <v>2502</v>
      </c>
      <c r="G2280" s="1" t="s">
        <v>13</v>
      </c>
      <c r="H2280" s="1" t="s">
        <v>14</v>
      </c>
      <c r="I2280" s="1" t="s">
        <v>15</v>
      </c>
      <c r="J2280" s="1">
        <f>FIND(", ",space_missions[[#This Row],[Location]])</f>
        <v>11</v>
      </c>
      <c r="K2280" s="1" t="str">
        <f t="shared" si="35"/>
        <v xml:space="preserve"> Russia</v>
      </c>
      <c r="L2280" s="1" t="str">
        <f>_xlfn.CONCAT(space_missions[[#This Row],[Company]],"-",space_missions[[#This Row],[Rocket]])</f>
        <v>RVSN USSR-Cosmos-3M (11K65M)</v>
      </c>
      <c r="M2280" s="1">
        <f>YEAR(space_missions[[#This Row],[Date]])</f>
        <v>1986</v>
      </c>
    </row>
    <row r="2281" spans="1:13">
      <c r="A2281" s="1" t="s">
        <v>92</v>
      </c>
      <c r="B2281" s="1" t="s">
        <v>127</v>
      </c>
      <c r="C2281" s="2">
        <v>31672</v>
      </c>
      <c r="D2281" s="3">
        <v>0.66111111111111109</v>
      </c>
      <c r="E2281" s="1" t="s">
        <v>1965</v>
      </c>
      <c r="F2281" s="1" t="s">
        <v>2503</v>
      </c>
      <c r="G2281" s="1" t="s">
        <v>13</v>
      </c>
      <c r="H2281" s="1" t="s">
        <v>14</v>
      </c>
      <c r="I2281" s="1" t="s">
        <v>15</v>
      </c>
      <c r="J2281" s="1">
        <f>FIND(", ",space_missions[[#This Row],[Location]])</f>
        <v>7</v>
      </c>
      <c r="K2281" s="1" t="str">
        <f t="shared" si="35"/>
        <v xml:space="preserve"> USA</v>
      </c>
      <c r="L2281" s="1" t="str">
        <f>_xlfn.CONCAT(space_missions[[#This Row],[Company]],"-",space_missions[[#This Row],[Rocket]])</f>
        <v>General Dynamics-Atlas-E/F Star-37S-ISS</v>
      </c>
      <c r="M2281" s="1">
        <f>YEAR(space_missions[[#This Row],[Date]])</f>
        <v>1986</v>
      </c>
    </row>
    <row r="2282" spans="1:13">
      <c r="A2282" s="1" t="s">
        <v>9</v>
      </c>
      <c r="B2282" s="1" t="s">
        <v>2050</v>
      </c>
      <c r="C2282" s="2">
        <v>31685</v>
      </c>
      <c r="D2282" s="3">
        <v>0.7729166666666667</v>
      </c>
      <c r="E2282" s="1" t="s">
        <v>1829</v>
      </c>
      <c r="F2282" s="1" t="s">
        <v>2504</v>
      </c>
      <c r="G2282" s="1" t="s">
        <v>13</v>
      </c>
      <c r="H2282" s="1" t="s">
        <v>14</v>
      </c>
      <c r="I2282" s="1" t="s">
        <v>15</v>
      </c>
      <c r="J2282" s="1">
        <f>FIND(", ",space_missions[[#This Row],[Location]])</f>
        <v>10</v>
      </c>
      <c r="K2282" s="1" t="str">
        <f t="shared" si="35"/>
        <v xml:space="preserve"> Russia</v>
      </c>
      <c r="L2282" s="1" t="str">
        <f>_xlfn.CONCAT(space_missions[[#This Row],[Company]],"-",space_missions[[#This Row],[Rocket]])</f>
        <v>RVSN USSR-Tsyklon-3</v>
      </c>
      <c r="M2282" s="1">
        <f>YEAR(space_missions[[#This Row],[Date]])</f>
        <v>1986</v>
      </c>
    </row>
    <row r="2283" spans="1:13">
      <c r="A2283" s="1" t="s">
        <v>9</v>
      </c>
      <c r="B2283" s="1" t="s">
        <v>543</v>
      </c>
      <c r="C2283" s="2">
        <v>31688</v>
      </c>
      <c r="D2283" s="3">
        <v>0.54513888888888884</v>
      </c>
      <c r="E2283" s="1" t="s">
        <v>1302</v>
      </c>
      <c r="F2283" s="1" t="s">
        <v>2505</v>
      </c>
      <c r="G2283" s="1" t="s">
        <v>13</v>
      </c>
      <c r="H2283" s="1" t="s">
        <v>14</v>
      </c>
      <c r="I2283" s="1" t="s">
        <v>56</v>
      </c>
      <c r="J2283" s="1">
        <f>FIND(", ",space_missions[[#This Row],[Location]])</f>
        <v>10</v>
      </c>
      <c r="K2283" s="1" t="str">
        <f t="shared" si="35"/>
        <v xml:space="preserve"> Russia</v>
      </c>
      <c r="L2283" s="1" t="str">
        <f>_xlfn.CONCAT(space_missions[[#This Row],[Company]],"-",space_missions[[#This Row],[Rocket]])</f>
        <v>RVSN USSR-Molniya-M /Block 2BL</v>
      </c>
      <c r="M2283" s="1">
        <f>YEAR(space_missions[[#This Row],[Date]])</f>
        <v>1986</v>
      </c>
    </row>
    <row r="2284" spans="1:13">
      <c r="A2284" s="1" t="s">
        <v>973</v>
      </c>
      <c r="B2284" s="1" t="s">
        <v>1288</v>
      </c>
      <c r="C2284" s="2">
        <v>31691</v>
      </c>
      <c r="D2284" s="3">
        <v>0.2361111111111111</v>
      </c>
      <c r="E2284" s="1" t="s">
        <v>2225</v>
      </c>
      <c r="F2284" s="1" t="s">
        <v>2506</v>
      </c>
      <c r="G2284" s="1" t="s">
        <v>2227</v>
      </c>
      <c r="H2284" s="1" t="s">
        <v>2228</v>
      </c>
      <c r="I2284" s="1" t="s">
        <v>15</v>
      </c>
      <c r="J2284" s="1">
        <f>FIND(", ",space_missions[[#This Row],[Location]])</f>
        <v>17</v>
      </c>
      <c r="K2284" s="1" t="str">
        <f t="shared" si="35"/>
        <v xml:space="preserve"> China</v>
      </c>
      <c r="L2284" s="1" t="str">
        <f>_xlfn.CONCAT(space_missions[[#This Row],[Company]],"-",space_missions[[#This Row],[Rocket]])</f>
        <v>CASC-Long March 2C</v>
      </c>
      <c r="M2284" s="1">
        <f>YEAR(space_missions[[#This Row],[Date]])</f>
        <v>1986</v>
      </c>
    </row>
    <row r="2285" spans="1:13">
      <c r="A2285" s="1" t="s">
        <v>9</v>
      </c>
      <c r="B2285" s="1" t="s">
        <v>1828</v>
      </c>
      <c r="C2285" s="2">
        <v>31700</v>
      </c>
      <c r="D2285" s="3">
        <v>0.22500000000000001</v>
      </c>
      <c r="E2285" s="1" t="s">
        <v>1829</v>
      </c>
      <c r="F2285" s="1" t="s">
        <v>2507</v>
      </c>
      <c r="G2285" s="1" t="s">
        <v>13</v>
      </c>
      <c r="H2285" s="1" t="s">
        <v>14</v>
      </c>
      <c r="I2285" s="1" t="s">
        <v>21</v>
      </c>
      <c r="J2285" s="1">
        <f>FIND(", ",space_missions[[#This Row],[Location]])</f>
        <v>10</v>
      </c>
      <c r="K2285" s="1" t="str">
        <f t="shared" si="35"/>
        <v xml:space="preserve"> Russia</v>
      </c>
      <c r="L2285" s="1" t="str">
        <f>_xlfn.CONCAT(space_missions[[#This Row],[Company]],"-",space_missions[[#This Row],[Rocket]])</f>
        <v>RVSN USSR-Tsyklon-3</v>
      </c>
      <c r="M2285" s="1">
        <f>YEAR(space_missions[[#This Row],[Date]])</f>
        <v>1986</v>
      </c>
    </row>
    <row r="2286" spans="1:13">
      <c r="A2286" s="1" t="s">
        <v>9</v>
      </c>
      <c r="B2286" s="1" t="s">
        <v>543</v>
      </c>
      <c r="C2286" s="2">
        <v>31700</v>
      </c>
      <c r="D2286" s="3">
        <v>0.39513888888888887</v>
      </c>
      <c r="E2286" s="1" t="s">
        <v>1302</v>
      </c>
      <c r="F2286" s="1" t="s">
        <v>2508</v>
      </c>
      <c r="G2286" s="1" t="s">
        <v>13</v>
      </c>
      <c r="H2286" s="1" t="s">
        <v>14</v>
      </c>
      <c r="I2286" s="1" t="s">
        <v>15</v>
      </c>
      <c r="J2286" s="1">
        <f>FIND(", ",space_missions[[#This Row],[Location]])</f>
        <v>10</v>
      </c>
      <c r="K2286" s="1" t="str">
        <f t="shared" si="35"/>
        <v xml:space="preserve"> Russia</v>
      </c>
      <c r="L2286" s="1" t="str">
        <f>_xlfn.CONCAT(space_missions[[#This Row],[Company]],"-",space_missions[[#This Row],[Rocket]])</f>
        <v>RVSN USSR-Molniya-M /Block 2BL</v>
      </c>
      <c r="M2286" s="1">
        <f>YEAR(space_missions[[#This Row],[Date]])</f>
        <v>1986</v>
      </c>
    </row>
    <row r="2287" spans="1:13">
      <c r="A2287" s="1" t="s">
        <v>9</v>
      </c>
      <c r="B2287" s="1" t="s">
        <v>980</v>
      </c>
      <c r="C2287" s="2">
        <v>31705</v>
      </c>
      <c r="D2287" s="3">
        <v>0.36736111111111114</v>
      </c>
      <c r="E2287" s="1" t="s">
        <v>1463</v>
      </c>
      <c r="F2287" s="1" t="s">
        <v>2509</v>
      </c>
      <c r="G2287" s="1" t="s">
        <v>13</v>
      </c>
      <c r="H2287" s="1" t="s">
        <v>14</v>
      </c>
      <c r="I2287" s="1" t="s">
        <v>15</v>
      </c>
      <c r="J2287" s="1">
        <f>FIND(", ",space_missions[[#This Row],[Location]])</f>
        <v>10</v>
      </c>
      <c r="K2287" s="1" t="str">
        <f t="shared" si="35"/>
        <v xml:space="preserve"> Russia</v>
      </c>
      <c r="L2287" s="1" t="str">
        <f>_xlfn.CONCAT(space_missions[[#This Row],[Company]],"-",space_missions[[#This Row],[Rocket]])</f>
        <v>RVSN USSR-Molniya-M /Block ML</v>
      </c>
      <c r="M2287" s="1">
        <f>YEAR(space_missions[[#This Row],[Date]])</f>
        <v>1986</v>
      </c>
    </row>
    <row r="2288" spans="1:13">
      <c r="A2288" s="1" t="s">
        <v>9</v>
      </c>
      <c r="B2288" s="1" t="s">
        <v>2404</v>
      </c>
      <c r="C2288" s="2">
        <v>31707</v>
      </c>
      <c r="D2288" s="3">
        <v>0.33333333333333331</v>
      </c>
      <c r="E2288" s="1" t="s">
        <v>2405</v>
      </c>
      <c r="F2288" s="1" t="s">
        <v>2510</v>
      </c>
      <c r="G2288" s="1" t="s">
        <v>13</v>
      </c>
      <c r="H2288" s="1" t="s">
        <v>14</v>
      </c>
      <c r="I2288" s="1" t="s">
        <v>15</v>
      </c>
      <c r="J2288" s="1">
        <f>FIND(", ",space_missions[[#This Row],[Location]])</f>
        <v>10</v>
      </c>
      <c r="K2288" s="1" t="str">
        <f t="shared" si="35"/>
        <v xml:space="preserve"> Kazakhstan</v>
      </c>
      <c r="L2288" s="1" t="str">
        <f>_xlfn.CONCAT(space_missions[[#This Row],[Company]],"-",space_missions[[#This Row],[Rocket]])</f>
        <v>RVSN USSR-Zenit-2</v>
      </c>
      <c r="M2288" s="1">
        <f>YEAR(space_missions[[#This Row],[Date]])</f>
        <v>1986</v>
      </c>
    </row>
    <row r="2289" spans="1:13">
      <c r="A2289" s="1" t="s">
        <v>9</v>
      </c>
      <c r="B2289" s="1" t="s">
        <v>661</v>
      </c>
      <c r="C2289" s="2">
        <v>31712</v>
      </c>
      <c r="D2289" s="3">
        <v>0.52777777777777779</v>
      </c>
      <c r="E2289" s="1" t="s">
        <v>685</v>
      </c>
      <c r="F2289" s="1" t="s">
        <v>2511</v>
      </c>
      <c r="G2289" s="1" t="s">
        <v>13</v>
      </c>
      <c r="H2289" s="1" t="s">
        <v>14</v>
      </c>
      <c r="I2289" s="1" t="s">
        <v>15</v>
      </c>
      <c r="J2289" s="1">
        <f>FIND(", ",space_missions[[#This Row],[Location]])</f>
        <v>11</v>
      </c>
      <c r="K2289" s="1" t="str">
        <f t="shared" si="35"/>
        <v xml:space="preserve"> Russia</v>
      </c>
      <c r="L2289" s="1" t="str">
        <f>_xlfn.CONCAT(space_missions[[#This Row],[Company]],"-",space_missions[[#This Row],[Rocket]])</f>
        <v>RVSN USSR-Cosmos-3M (11K65M)</v>
      </c>
      <c r="M2289" s="1">
        <f>YEAR(space_missions[[#This Row],[Date]])</f>
        <v>1986</v>
      </c>
    </row>
    <row r="2290" spans="1:13">
      <c r="A2290" s="1" t="s">
        <v>9</v>
      </c>
      <c r="B2290" s="1" t="s">
        <v>684</v>
      </c>
      <c r="C2290" s="2">
        <v>31729</v>
      </c>
      <c r="D2290" s="3">
        <v>0.25694444444444442</v>
      </c>
      <c r="E2290" s="1" t="s">
        <v>685</v>
      </c>
      <c r="F2290" s="1" t="s">
        <v>2512</v>
      </c>
      <c r="G2290" s="1" t="s">
        <v>13</v>
      </c>
      <c r="H2290" s="1" t="s">
        <v>14</v>
      </c>
      <c r="I2290" s="1" t="s">
        <v>15</v>
      </c>
      <c r="J2290" s="1">
        <f>FIND(", ",space_missions[[#This Row],[Location]])</f>
        <v>11</v>
      </c>
      <c r="K2290" s="1" t="str">
        <f t="shared" si="35"/>
        <v xml:space="preserve"> Russia</v>
      </c>
      <c r="L2290" s="1" t="str">
        <f>_xlfn.CONCAT(space_missions[[#This Row],[Company]],"-",space_missions[[#This Row],[Rocket]])</f>
        <v>RVSN USSR-Cosmos-3M (11K65M)</v>
      </c>
      <c r="M2290" s="1">
        <f>YEAR(space_missions[[#This Row],[Date]])</f>
        <v>1986</v>
      </c>
    </row>
    <row r="2291" spans="1:13">
      <c r="A2291" s="1" t="s">
        <v>9</v>
      </c>
      <c r="B2291" s="1" t="s">
        <v>543</v>
      </c>
      <c r="C2291" s="2">
        <v>31731</v>
      </c>
      <c r="D2291" s="3">
        <v>0.89930555555555558</v>
      </c>
      <c r="E2291" s="1" t="s">
        <v>1463</v>
      </c>
      <c r="F2291" s="1" t="s">
        <v>2513</v>
      </c>
      <c r="G2291" s="1" t="s">
        <v>13</v>
      </c>
      <c r="H2291" s="1" t="s">
        <v>14</v>
      </c>
      <c r="I2291" s="1" t="s">
        <v>15</v>
      </c>
      <c r="J2291" s="1">
        <f>FIND(", ",space_missions[[#This Row],[Location]])</f>
        <v>10</v>
      </c>
      <c r="K2291" s="1" t="str">
        <f t="shared" si="35"/>
        <v xml:space="preserve"> Russia</v>
      </c>
      <c r="L2291" s="1" t="str">
        <f>_xlfn.CONCAT(space_missions[[#This Row],[Company]],"-",space_missions[[#This Row],[Rocket]])</f>
        <v>RVSN USSR-Molniya-M /Block ML</v>
      </c>
      <c r="M2291" s="1">
        <f>YEAR(space_missions[[#This Row],[Date]])</f>
        <v>1986</v>
      </c>
    </row>
    <row r="2292" spans="1:13">
      <c r="A2292" s="1" t="s">
        <v>9</v>
      </c>
      <c r="B2292" s="1" t="s">
        <v>2113</v>
      </c>
      <c r="C2292" s="2">
        <v>31736</v>
      </c>
      <c r="D2292" s="3">
        <v>0.50624999999999998</v>
      </c>
      <c r="E2292" s="1" t="s">
        <v>1302</v>
      </c>
      <c r="F2292" s="1" t="s">
        <v>2514</v>
      </c>
      <c r="G2292" s="1" t="s">
        <v>13</v>
      </c>
      <c r="H2292" s="1" t="s">
        <v>14</v>
      </c>
      <c r="I2292" s="1" t="s">
        <v>15</v>
      </c>
      <c r="J2292" s="1">
        <f>FIND(", ",space_missions[[#This Row],[Location]])</f>
        <v>10</v>
      </c>
      <c r="K2292" s="1" t="str">
        <f t="shared" si="35"/>
        <v xml:space="preserve"> Russia</v>
      </c>
      <c r="L2292" s="1" t="str">
        <f>_xlfn.CONCAT(space_missions[[#This Row],[Company]],"-",space_missions[[#This Row],[Rocket]])</f>
        <v>RVSN USSR-Molniya-M /Block 2BL</v>
      </c>
      <c r="M2292" s="1">
        <f>YEAR(space_missions[[#This Row],[Date]])</f>
        <v>1986</v>
      </c>
    </row>
    <row r="2293" spans="1:13">
      <c r="A2293" s="1" t="s">
        <v>9</v>
      </c>
      <c r="B2293" s="1" t="s">
        <v>684</v>
      </c>
      <c r="C2293" s="2">
        <v>31737</v>
      </c>
      <c r="D2293" s="3">
        <v>8.3333333333333329E-2</v>
      </c>
      <c r="E2293" s="1" t="s">
        <v>685</v>
      </c>
      <c r="F2293" s="1" t="s">
        <v>2515</v>
      </c>
      <c r="G2293" s="1" t="s">
        <v>13</v>
      </c>
      <c r="H2293" s="1" t="s">
        <v>14</v>
      </c>
      <c r="I2293" s="1" t="s">
        <v>15</v>
      </c>
      <c r="J2293" s="1">
        <f>FIND(", ",space_missions[[#This Row],[Location]])</f>
        <v>11</v>
      </c>
      <c r="K2293" s="1" t="str">
        <f t="shared" si="35"/>
        <v xml:space="preserve"> Russia</v>
      </c>
      <c r="L2293" s="1" t="str">
        <f>_xlfn.CONCAT(space_missions[[#This Row],[Company]],"-",space_missions[[#This Row],[Rocket]])</f>
        <v>RVSN USSR-Cosmos-3M (11K65M)</v>
      </c>
      <c r="M2293" s="1">
        <f>YEAR(space_missions[[#This Row],[Date]])</f>
        <v>1986</v>
      </c>
    </row>
    <row r="2294" spans="1:13">
      <c r="A2294" s="1" t="s">
        <v>9</v>
      </c>
      <c r="B2294" s="1" t="s">
        <v>684</v>
      </c>
      <c r="C2294" s="2">
        <v>31740</v>
      </c>
      <c r="D2294" s="3">
        <v>0.90486111111111112</v>
      </c>
      <c r="E2294" s="1" t="s">
        <v>685</v>
      </c>
      <c r="F2294" s="1" t="s">
        <v>2516</v>
      </c>
      <c r="G2294" s="1" t="s">
        <v>13</v>
      </c>
      <c r="H2294" s="1" t="s">
        <v>14</v>
      </c>
      <c r="I2294" s="1" t="s">
        <v>15</v>
      </c>
      <c r="J2294" s="1">
        <f>FIND(", ",space_missions[[#This Row],[Location]])</f>
        <v>11</v>
      </c>
      <c r="K2294" s="1" t="str">
        <f t="shared" si="35"/>
        <v xml:space="preserve"> Russia</v>
      </c>
      <c r="L2294" s="1" t="str">
        <f>_xlfn.CONCAT(space_missions[[#This Row],[Company]],"-",space_missions[[#This Row],[Rocket]])</f>
        <v>RVSN USSR-Cosmos-3M (11K65M)</v>
      </c>
      <c r="M2294" s="1">
        <f>YEAR(space_missions[[#This Row],[Date]])</f>
        <v>1986</v>
      </c>
    </row>
    <row r="2295" spans="1:13">
      <c r="A2295" s="1" t="s">
        <v>9</v>
      </c>
      <c r="B2295" s="1" t="s">
        <v>2050</v>
      </c>
      <c r="C2295" s="2">
        <v>31748</v>
      </c>
      <c r="D2295" s="3">
        <v>0.29166666666666669</v>
      </c>
      <c r="E2295" s="1" t="s">
        <v>1829</v>
      </c>
      <c r="F2295" s="1" t="s">
        <v>2517</v>
      </c>
      <c r="G2295" s="1" t="s">
        <v>13</v>
      </c>
      <c r="H2295" s="1" t="s">
        <v>14</v>
      </c>
      <c r="I2295" s="1" t="s">
        <v>15</v>
      </c>
      <c r="J2295" s="1">
        <f>FIND(", ",space_missions[[#This Row],[Location]])</f>
        <v>10</v>
      </c>
      <c r="K2295" s="1" t="str">
        <f t="shared" si="35"/>
        <v xml:space="preserve"> Russia</v>
      </c>
      <c r="L2295" s="1" t="str">
        <f>_xlfn.CONCAT(space_missions[[#This Row],[Company]],"-",space_missions[[#This Row],[Rocket]])</f>
        <v>RVSN USSR-Tsyklon-3</v>
      </c>
      <c r="M2295" s="1">
        <f>YEAR(space_missions[[#This Row],[Date]])</f>
        <v>1986</v>
      </c>
    </row>
    <row r="2296" spans="1:13">
      <c r="A2296" s="1" t="s">
        <v>92</v>
      </c>
      <c r="B2296" s="1" t="s">
        <v>482</v>
      </c>
      <c r="C2296" s="2">
        <v>31751</v>
      </c>
      <c r="D2296" s="3">
        <v>0.10416666666666667</v>
      </c>
      <c r="E2296" s="1" t="s">
        <v>2344</v>
      </c>
      <c r="F2296" s="1" t="s">
        <v>2518</v>
      </c>
      <c r="G2296" s="1" t="s">
        <v>13</v>
      </c>
      <c r="H2296" s="1" t="s">
        <v>14</v>
      </c>
      <c r="I2296" s="1" t="s">
        <v>15</v>
      </c>
      <c r="J2296" s="1">
        <f>FIND(", ",space_missions[[#This Row],[Location]])</f>
        <v>8</v>
      </c>
      <c r="K2296" s="1" t="str">
        <f t="shared" si="35"/>
        <v xml:space="preserve"> USA</v>
      </c>
      <c r="L2296" s="1" t="str">
        <f>_xlfn.CONCAT(space_missions[[#This Row],[Company]],"-",space_missions[[#This Row],[Rocket]])</f>
        <v>General Dynamics-Atlas-G Centaur-D1AR</v>
      </c>
      <c r="M2296" s="1">
        <f>YEAR(space_missions[[#This Row],[Date]])</f>
        <v>1986</v>
      </c>
    </row>
    <row r="2297" spans="1:13">
      <c r="A2297" s="1" t="s">
        <v>9</v>
      </c>
      <c r="B2297" s="1" t="s">
        <v>1828</v>
      </c>
      <c r="C2297" s="2">
        <v>31756</v>
      </c>
      <c r="D2297" s="3">
        <v>0.3125</v>
      </c>
      <c r="E2297" s="1" t="s">
        <v>1829</v>
      </c>
      <c r="F2297" s="1" t="s">
        <v>2519</v>
      </c>
      <c r="G2297" s="1" t="s">
        <v>13</v>
      </c>
      <c r="H2297" s="1" t="s">
        <v>14</v>
      </c>
      <c r="I2297" s="1" t="s">
        <v>15</v>
      </c>
      <c r="J2297" s="1">
        <f>FIND(", ",space_missions[[#This Row],[Location]])</f>
        <v>10</v>
      </c>
      <c r="K2297" s="1" t="str">
        <f t="shared" si="35"/>
        <v xml:space="preserve"> Russia</v>
      </c>
      <c r="L2297" s="1" t="str">
        <f>_xlfn.CONCAT(space_missions[[#This Row],[Company]],"-",space_missions[[#This Row],[Rocket]])</f>
        <v>RVSN USSR-Tsyklon-3</v>
      </c>
      <c r="M2297" s="1">
        <f>YEAR(space_missions[[#This Row],[Date]])</f>
        <v>1986</v>
      </c>
    </row>
    <row r="2298" spans="1:13">
      <c r="A2298" s="1" t="s">
        <v>9</v>
      </c>
      <c r="B2298" s="1" t="s">
        <v>980</v>
      </c>
      <c r="C2298" s="2">
        <v>31758</v>
      </c>
      <c r="D2298" s="3">
        <v>0.77430555555555558</v>
      </c>
      <c r="E2298" s="1" t="s">
        <v>1302</v>
      </c>
      <c r="F2298" s="1" t="s">
        <v>2520</v>
      </c>
      <c r="G2298" s="1" t="s">
        <v>13</v>
      </c>
      <c r="H2298" s="1" t="s">
        <v>14</v>
      </c>
      <c r="I2298" s="1" t="s">
        <v>15</v>
      </c>
      <c r="J2298" s="1">
        <f>FIND(", ",space_missions[[#This Row],[Location]])</f>
        <v>10</v>
      </c>
      <c r="K2298" s="1" t="str">
        <f t="shared" si="35"/>
        <v xml:space="preserve"> Russia</v>
      </c>
      <c r="L2298" s="1" t="str">
        <f>_xlfn.CONCAT(space_missions[[#This Row],[Company]],"-",space_missions[[#This Row],[Rocket]])</f>
        <v>RVSN USSR-Molniya-M /Block 2BL</v>
      </c>
      <c r="M2298" s="1">
        <f>YEAR(space_missions[[#This Row],[Date]])</f>
        <v>1986</v>
      </c>
    </row>
    <row r="2299" spans="1:13">
      <c r="A2299" s="1" t="s">
        <v>9</v>
      </c>
      <c r="B2299" s="1" t="s">
        <v>961</v>
      </c>
      <c r="C2299" s="2">
        <v>31763</v>
      </c>
      <c r="D2299" s="3">
        <v>0.70972222222222225</v>
      </c>
      <c r="E2299" s="1" t="s">
        <v>685</v>
      </c>
      <c r="F2299" s="1" t="s">
        <v>2521</v>
      </c>
      <c r="G2299" s="1" t="s">
        <v>13</v>
      </c>
      <c r="H2299" s="1" t="s">
        <v>14</v>
      </c>
      <c r="I2299" s="1" t="s">
        <v>15</v>
      </c>
      <c r="J2299" s="1">
        <f>FIND(", ",space_missions[[#This Row],[Location]])</f>
        <v>11</v>
      </c>
      <c r="K2299" s="1" t="str">
        <f t="shared" si="35"/>
        <v xml:space="preserve"> Russia</v>
      </c>
      <c r="L2299" s="1" t="str">
        <f>_xlfn.CONCAT(space_missions[[#This Row],[Company]],"-",space_missions[[#This Row],[Rocket]])</f>
        <v>RVSN USSR-Cosmos-3M (11K65M)</v>
      </c>
      <c r="M2299" s="1">
        <f>YEAR(space_missions[[#This Row],[Date]])</f>
        <v>1986</v>
      </c>
    </row>
    <row r="2300" spans="1:13">
      <c r="A2300" s="1" t="s">
        <v>9</v>
      </c>
      <c r="B2300" s="1" t="s">
        <v>1828</v>
      </c>
      <c r="C2300" s="2">
        <v>31764</v>
      </c>
      <c r="D2300" s="3"/>
      <c r="E2300" s="1" t="s">
        <v>1829</v>
      </c>
      <c r="F2300" s="1" t="s">
        <v>2522</v>
      </c>
      <c r="G2300" s="1" t="s">
        <v>13</v>
      </c>
      <c r="H2300" s="1" t="s">
        <v>14</v>
      </c>
      <c r="I2300" s="1" t="s">
        <v>15</v>
      </c>
      <c r="J2300" s="1">
        <f>FIND(", ",space_missions[[#This Row],[Location]])</f>
        <v>10</v>
      </c>
      <c r="K2300" s="1" t="str">
        <f t="shared" si="35"/>
        <v xml:space="preserve"> Russia</v>
      </c>
      <c r="L2300" s="1" t="str">
        <f>_xlfn.CONCAT(space_missions[[#This Row],[Company]],"-",space_missions[[#This Row],[Rocket]])</f>
        <v>RVSN USSR-Tsyklon-3</v>
      </c>
      <c r="M2300" s="1">
        <f>YEAR(space_missions[[#This Row],[Date]])</f>
        <v>1986</v>
      </c>
    </row>
    <row r="2301" spans="1:13">
      <c r="A2301" s="1" t="s">
        <v>9</v>
      </c>
      <c r="B2301" s="1" t="s">
        <v>420</v>
      </c>
      <c r="C2301" s="2">
        <v>31771</v>
      </c>
      <c r="D2301" s="3">
        <v>0.99930555555555556</v>
      </c>
      <c r="E2301" s="1" t="s">
        <v>924</v>
      </c>
      <c r="F2301" s="1" t="s">
        <v>2269</v>
      </c>
      <c r="G2301" s="1" t="s">
        <v>13</v>
      </c>
      <c r="H2301" s="1" t="s">
        <v>14</v>
      </c>
      <c r="I2301" s="1" t="s">
        <v>15</v>
      </c>
      <c r="J2301" s="1">
        <f>FIND(", ",space_missions[[#This Row],[Location]])</f>
        <v>10</v>
      </c>
      <c r="K2301" s="1" t="str">
        <f t="shared" si="35"/>
        <v xml:space="preserve"> Russia</v>
      </c>
      <c r="L2301" s="1" t="str">
        <f>_xlfn.CONCAT(space_missions[[#This Row],[Company]],"-",space_missions[[#This Row],[Rocket]])</f>
        <v>RVSN USSR-Cosmos-3MRB (65MRB)</v>
      </c>
      <c r="M2301" s="1">
        <f>YEAR(space_missions[[#This Row],[Date]])</f>
        <v>1986</v>
      </c>
    </row>
    <row r="2302" spans="1:13">
      <c r="A2302" s="1" t="s">
        <v>9</v>
      </c>
      <c r="B2302" s="1" t="s">
        <v>1116</v>
      </c>
      <c r="C2302" s="2">
        <v>31772</v>
      </c>
      <c r="D2302" s="3">
        <v>0.64236111111111116</v>
      </c>
      <c r="E2302" s="1" t="s">
        <v>1463</v>
      </c>
      <c r="F2302" s="1" t="s">
        <v>2523</v>
      </c>
      <c r="G2302" s="1" t="s">
        <v>13</v>
      </c>
      <c r="H2302" s="1" t="s">
        <v>14</v>
      </c>
      <c r="I2302" s="1" t="s">
        <v>15</v>
      </c>
      <c r="J2302" s="1">
        <f>FIND(", ",space_missions[[#This Row],[Location]])</f>
        <v>10</v>
      </c>
      <c r="K2302" s="1" t="str">
        <f t="shared" si="35"/>
        <v xml:space="preserve"> Russia</v>
      </c>
      <c r="L2302" s="1" t="str">
        <f>_xlfn.CONCAT(space_missions[[#This Row],[Company]],"-",space_missions[[#This Row],[Rocket]])</f>
        <v>RVSN USSR-Molniya-M /Block ML</v>
      </c>
      <c r="M2302" s="1">
        <f>YEAR(space_missions[[#This Row],[Date]])</f>
        <v>1986</v>
      </c>
    </row>
    <row r="2303" spans="1:13">
      <c r="A2303" s="1" t="s">
        <v>9</v>
      </c>
      <c r="B2303" s="1" t="s">
        <v>1828</v>
      </c>
      <c r="C2303" s="2">
        <v>31782</v>
      </c>
      <c r="D2303" s="3">
        <v>5.486111111111111E-2</v>
      </c>
      <c r="E2303" s="1" t="s">
        <v>1829</v>
      </c>
      <c r="F2303" s="1" t="s">
        <v>2524</v>
      </c>
      <c r="G2303" s="1" t="s">
        <v>13</v>
      </c>
      <c r="H2303" s="1" t="s">
        <v>14</v>
      </c>
      <c r="I2303" s="1" t="s">
        <v>15</v>
      </c>
      <c r="J2303" s="1">
        <f>FIND(", ",space_missions[[#This Row],[Location]])</f>
        <v>10</v>
      </c>
      <c r="K2303" s="1" t="str">
        <f t="shared" si="35"/>
        <v xml:space="preserve"> Russia</v>
      </c>
      <c r="L2303" s="1" t="str">
        <f>_xlfn.CONCAT(space_missions[[#This Row],[Company]],"-",space_missions[[#This Row],[Rocket]])</f>
        <v>RVSN USSR-Tsyklon-3</v>
      </c>
      <c r="M2303" s="1">
        <f>YEAR(space_missions[[#This Row],[Date]])</f>
        <v>1987</v>
      </c>
    </row>
    <row r="2304" spans="1:13">
      <c r="A2304" s="1" t="s">
        <v>9</v>
      </c>
      <c r="B2304" s="1" t="s">
        <v>1828</v>
      </c>
      <c r="C2304" s="2">
        <v>31791</v>
      </c>
      <c r="D2304" s="3">
        <v>0.37777777777777777</v>
      </c>
      <c r="E2304" s="1" t="s">
        <v>1829</v>
      </c>
      <c r="F2304" s="1" t="s">
        <v>2525</v>
      </c>
      <c r="G2304" s="1" t="s">
        <v>13</v>
      </c>
      <c r="H2304" s="1" t="s">
        <v>14</v>
      </c>
      <c r="I2304" s="1" t="s">
        <v>15</v>
      </c>
      <c r="J2304" s="1">
        <f>FIND(", ",space_missions[[#This Row],[Location]])</f>
        <v>10</v>
      </c>
      <c r="K2304" s="1" t="str">
        <f t="shared" si="35"/>
        <v xml:space="preserve"> Russia</v>
      </c>
      <c r="L2304" s="1" t="str">
        <f>_xlfn.CONCAT(space_missions[[#This Row],[Company]],"-",space_missions[[#This Row],[Rocket]])</f>
        <v>RVSN USSR-Tsyklon-3</v>
      </c>
      <c r="M2304" s="1">
        <f>YEAR(space_missions[[#This Row],[Date]])</f>
        <v>1987</v>
      </c>
    </row>
    <row r="2305" spans="1:13">
      <c r="A2305" s="1" t="s">
        <v>9</v>
      </c>
      <c r="B2305" s="1" t="s">
        <v>684</v>
      </c>
      <c r="C2305" s="2">
        <v>31798</v>
      </c>
      <c r="D2305" s="3">
        <v>0.38194444444444442</v>
      </c>
      <c r="E2305" s="1" t="s">
        <v>685</v>
      </c>
      <c r="F2305" s="1" t="s">
        <v>2526</v>
      </c>
      <c r="G2305" s="1" t="s">
        <v>13</v>
      </c>
      <c r="H2305" s="1" t="s">
        <v>14</v>
      </c>
      <c r="I2305" s="1" t="s">
        <v>15</v>
      </c>
      <c r="J2305" s="1">
        <f>FIND(", ",space_missions[[#This Row],[Location]])</f>
        <v>11</v>
      </c>
      <c r="K2305" s="1" t="str">
        <f t="shared" si="35"/>
        <v xml:space="preserve"> Russia</v>
      </c>
      <c r="L2305" s="1" t="str">
        <f>_xlfn.CONCAT(space_missions[[#This Row],[Company]],"-",space_missions[[#This Row],[Rocket]])</f>
        <v>RVSN USSR-Cosmos-3M (11K65M)</v>
      </c>
      <c r="M2305" s="1">
        <f>YEAR(space_missions[[#This Row],[Date]])</f>
        <v>1987</v>
      </c>
    </row>
    <row r="2306" spans="1:13">
      <c r="A2306" s="1" t="s">
        <v>9</v>
      </c>
      <c r="B2306" s="1" t="s">
        <v>1338</v>
      </c>
      <c r="C2306" s="2">
        <v>31799</v>
      </c>
      <c r="D2306" s="3">
        <v>0.29166666666666669</v>
      </c>
      <c r="E2306" s="1" t="s">
        <v>685</v>
      </c>
      <c r="F2306" s="1" t="s">
        <v>2527</v>
      </c>
      <c r="G2306" s="1" t="s">
        <v>13</v>
      </c>
      <c r="H2306" s="1" t="s">
        <v>14</v>
      </c>
      <c r="I2306" s="1" t="s">
        <v>15</v>
      </c>
      <c r="J2306" s="1">
        <f>FIND(", ",space_missions[[#This Row],[Location]])</f>
        <v>11</v>
      </c>
      <c r="K2306" s="1" t="str">
        <f t="shared" ref="K2306:K2369" si="36">RIGHT(B2306,LEN(B2306)-FIND("*",SUBSTITUTE(B2306,", ","*",LEN(B2306)-LEN(SUBSTITUTE(B2306,", ","*")))))</f>
        <v xml:space="preserve"> Russia</v>
      </c>
      <c r="L2306" s="1" t="str">
        <f>_xlfn.CONCAT(space_missions[[#This Row],[Company]],"-",space_missions[[#This Row],[Rocket]])</f>
        <v>RVSN USSR-Cosmos-3M (11K65M)</v>
      </c>
      <c r="M2306" s="1">
        <f>YEAR(space_missions[[#This Row],[Date]])</f>
        <v>1987</v>
      </c>
    </row>
    <row r="2307" spans="1:13">
      <c r="A2307" s="1" t="s">
        <v>9</v>
      </c>
      <c r="B2307" s="1" t="s">
        <v>543</v>
      </c>
      <c r="C2307" s="2">
        <v>31799</v>
      </c>
      <c r="D2307" s="3">
        <v>0.67083333333333328</v>
      </c>
      <c r="E2307" s="1" t="s">
        <v>1463</v>
      </c>
      <c r="F2307" s="1" t="s">
        <v>2528</v>
      </c>
      <c r="G2307" s="1" t="s">
        <v>13</v>
      </c>
      <c r="H2307" s="1" t="s">
        <v>14</v>
      </c>
      <c r="I2307" s="1" t="s">
        <v>15</v>
      </c>
      <c r="J2307" s="1">
        <f>FIND(", ",space_missions[[#This Row],[Location]])</f>
        <v>10</v>
      </c>
      <c r="K2307" s="1" t="str">
        <f t="shared" si="36"/>
        <v xml:space="preserve"> Russia</v>
      </c>
      <c r="L2307" s="1" t="str">
        <f>_xlfn.CONCAT(space_missions[[#This Row],[Company]],"-",space_missions[[#This Row],[Rocket]])</f>
        <v>RVSN USSR-Molniya-M /Block ML</v>
      </c>
      <c r="M2307" s="1">
        <f>YEAR(space_missions[[#This Row],[Date]])</f>
        <v>1987</v>
      </c>
    </row>
    <row r="2308" spans="1:13">
      <c r="A2308" s="1" t="s">
        <v>9</v>
      </c>
      <c r="B2308" s="1" t="s">
        <v>684</v>
      </c>
      <c r="C2308" s="2">
        <v>31806</v>
      </c>
      <c r="D2308" s="3">
        <v>0.25972222222222224</v>
      </c>
      <c r="E2308" s="1" t="s">
        <v>685</v>
      </c>
      <c r="F2308" s="1" t="s">
        <v>2529</v>
      </c>
      <c r="G2308" s="1" t="s">
        <v>13</v>
      </c>
      <c r="H2308" s="1" t="s">
        <v>14</v>
      </c>
      <c r="I2308" s="1" t="s">
        <v>56</v>
      </c>
      <c r="J2308" s="1">
        <f>FIND(", ",space_missions[[#This Row],[Location]])</f>
        <v>11</v>
      </c>
      <c r="K2308" s="1" t="str">
        <f t="shared" si="36"/>
        <v xml:space="preserve"> Russia</v>
      </c>
      <c r="L2308" s="1" t="str">
        <f>_xlfn.CONCAT(space_missions[[#This Row],[Company]],"-",space_missions[[#This Row],[Rocket]])</f>
        <v>RVSN USSR-Cosmos-3M (11K65M)</v>
      </c>
      <c r="M2308" s="1">
        <f>YEAR(space_missions[[#This Row],[Date]])</f>
        <v>1987</v>
      </c>
    </row>
    <row r="2309" spans="1:13">
      <c r="A2309" s="1" t="s">
        <v>9</v>
      </c>
      <c r="B2309" s="1" t="s">
        <v>847</v>
      </c>
      <c r="C2309" s="2">
        <v>31809</v>
      </c>
      <c r="D2309" s="3">
        <v>0.97916666666666663</v>
      </c>
      <c r="E2309" s="1" t="s">
        <v>937</v>
      </c>
      <c r="F2309" s="1" t="s">
        <v>2530</v>
      </c>
      <c r="G2309" s="1" t="s">
        <v>13</v>
      </c>
      <c r="H2309" s="1" t="s">
        <v>14</v>
      </c>
      <c r="I2309" s="1" t="s">
        <v>15</v>
      </c>
      <c r="J2309" s="1">
        <f>FIND(", ",space_missions[[#This Row],[Location]])</f>
        <v>11</v>
      </c>
      <c r="K2309" s="1" t="str">
        <f t="shared" si="36"/>
        <v xml:space="preserve"> Kazakhstan</v>
      </c>
      <c r="L2309" s="1" t="str">
        <f>_xlfn.CONCAT(space_missions[[#This Row],[Company]],"-",space_missions[[#This Row],[Rocket]])</f>
        <v>RVSN USSR-Tsyklon-2</v>
      </c>
      <c r="M2309" s="1">
        <f>YEAR(space_missions[[#This Row],[Date]])</f>
        <v>1987</v>
      </c>
    </row>
    <row r="2310" spans="1:13">
      <c r="A2310" s="1" t="s">
        <v>1057</v>
      </c>
      <c r="B2310" s="1" t="s">
        <v>1058</v>
      </c>
      <c r="C2310" s="2">
        <v>31813</v>
      </c>
      <c r="D2310" s="3">
        <v>0.27083333333333331</v>
      </c>
      <c r="E2310" s="1" t="s">
        <v>2393</v>
      </c>
      <c r="F2310" s="1" t="s">
        <v>2531</v>
      </c>
      <c r="G2310" s="1" t="s">
        <v>13</v>
      </c>
      <c r="H2310" s="1" t="s">
        <v>14</v>
      </c>
      <c r="I2310" s="1" t="s">
        <v>15</v>
      </c>
      <c r="J2310" s="1">
        <f>FIND(", ",space_missions[[#This Row],[Location]])</f>
        <v>7</v>
      </c>
      <c r="K2310" s="1" t="str">
        <f t="shared" si="36"/>
        <v xml:space="preserve"> Japan</v>
      </c>
      <c r="L2310" s="1" t="str">
        <f>_xlfn.CONCAT(space_missions[[#This Row],[Company]],"-",space_missions[[#This Row],[Rocket]])</f>
        <v>ISAS-Mu-III S2</v>
      </c>
      <c r="M2310" s="1">
        <f>YEAR(space_missions[[#This Row],[Date]])</f>
        <v>1987</v>
      </c>
    </row>
    <row r="2311" spans="1:13">
      <c r="A2311" s="1" t="s">
        <v>463</v>
      </c>
      <c r="B2311" s="1" t="s">
        <v>322</v>
      </c>
      <c r="C2311" s="2">
        <v>31820</v>
      </c>
      <c r="D2311" s="3">
        <v>0</v>
      </c>
      <c r="E2311" s="1" t="s">
        <v>1558</v>
      </c>
      <c r="F2311" s="1" t="s">
        <v>2532</v>
      </c>
      <c r="G2311" s="1" t="s">
        <v>13</v>
      </c>
      <c r="H2311" s="1" t="s">
        <v>14</v>
      </c>
      <c r="I2311" s="1" t="s">
        <v>15</v>
      </c>
      <c r="J2311" s="1">
        <f>FIND(", ",space_missions[[#This Row],[Location]])</f>
        <v>7</v>
      </c>
      <c r="K2311" s="1" t="str">
        <f t="shared" si="36"/>
        <v xml:space="preserve"> USA</v>
      </c>
      <c r="L2311" s="1" t="str">
        <f>_xlfn.CONCAT(space_missions[[#This Row],[Company]],"-",space_missions[[#This Row],[Rocket]])</f>
        <v>Martin Marietta-Titan III(34)B Agena-D</v>
      </c>
      <c r="M2311" s="1">
        <f>YEAR(space_missions[[#This Row],[Date]])</f>
        <v>1987</v>
      </c>
    </row>
    <row r="2312" spans="1:13">
      <c r="A2312" s="1" t="s">
        <v>9</v>
      </c>
      <c r="B2312" s="1" t="s">
        <v>2404</v>
      </c>
      <c r="C2312" s="2">
        <v>31822</v>
      </c>
      <c r="D2312" s="3">
        <v>0.35416666666666669</v>
      </c>
      <c r="E2312" s="1" t="s">
        <v>2405</v>
      </c>
      <c r="F2312" s="1" t="s">
        <v>2533</v>
      </c>
      <c r="G2312" s="1" t="s">
        <v>13</v>
      </c>
      <c r="H2312" s="1" t="s">
        <v>14</v>
      </c>
      <c r="I2312" s="1" t="s">
        <v>15</v>
      </c>
      <c r="J2312" s="1">
        <f>FIND(", ",space_missions[[#This Row],[Location]])</f>
        <v>10</v>
      </c>
      <c r="K2312" s="1" t="str">
        <f t="shared" si="36"/>
        <v xml:space="preserve"> Kazakhstan</v>
      </c>
      <c r="L2312" s="1" t="str">
        <f>_xlfn.CONCAT(space_missions[[#This Row],[Company]],"-",space_missions[[#This Row],[Rocket]])</f>
        <v>RVSN USSR-Zenit-2</v>
      </c>
      <c r="M2312" s="1">
        <f>YEAR(space_missions[[#This Row],[Date]])</f>
        <v>1987</v>
      </c>
    </row>
    <row r="2313" spans="1:13">
      <c r="A2313" s="1" t="s">
        <v>9</v>
      </c>
      <c r="B2313" s="1" t="s">
        <v>684</v>
      </c>
      <c r="C2313" s="2">
        <v>31826</v>
      </c>
      <c r="D2313" s="3">
        <v>0.57847222222222228</v>
      </c>
      <c r="E2313" s="1" t="s">
        <v>685</v>
      </c>
      <c r="F2313" s="1" t="s">
        <v>2534</v>
      </c>
      <c r="G2313" s="1" t="s">
        <v>13</v>
      </c>
      <c r="H2313" s="1" t="s">
        <v>14</v>
      </c>
      <c r="I2313" s="1" t="s">
        <v>15</v>
      </c>
      <c r="J2313" s="1">
        <f>FIND(", ",space_missions[[#This Row],[Location]])</f>
        <v>11</v>
      </c>
      <c r="K2313" s="1" t="str">
        <f t="shared" si="36"/>
        <v xml:space="preserve"> Russia</v>
      </c>
      <c r="L2313" s="1" t="str">
        <f>_xlfn.CONCAT(space_missions[[#This Row],[Company]],"-",space_missions[[#This Row],[Rocket]])</f>
        <v>RVSN USSR-Cosmos-3M (11K65M)</v>
      </c>
      <c r="M2313" s="1">
        <f>YEAR(space_missions[[#This Row],[Date]])</f>
        <v>1987</v>
      </c>
    </row>
    <row r="2314" spans="1:13">
      <c r="A2314" s="1" t="s">
        <v>1620</v>
      </c>
      <c r="B2314" s="1" t="s">
        <v>1621</v>
      </c>
      <c r="C2314" s="2">
        <v>31827</v>
      </c>
      <c r="D2314" s="3">
        <v>5.7638888888888892E-2</v>
      </c>
      <c r="E2314" s="1" t="s">
        <v>2535</v>
      </c>
      <c r="F2314" s="1" t="s">
        <v>2536</v>
      </c>
      <c r="G2314" s="1" t="s">
        <v>13</v>
      </c>
      <c r="H2314" s="1" t="s">
        <v>14</v>
      </c>
      <c r="I2314" s="1" t="s">
        <v>15</v>
      </c>
      <c r="J2314" s="1">
        <f>FIND(", ",space_missions[[#This Row],[Location]])</f>
        <v>6</v>
      </c>
      <c r="K2314" s="1" t="str">
        <f t="shared" si="36"/>
        <v xml:space="preserve"> Japan</v>
      </c>
      <c r="L2314" s="1" t="str">
        <f>_xlfn.CONCAT(space_missions[[#This Row],[Company]],"-",space_missions[[#This Row],[Rocket]])</f>
        <v>MHI-N-II</v>
      </c>
      <c r="M2314" s="1">
        <f>YEAR(space_missions[[#This Row],[Date]])</f>
        <v>1987</v>
      </c>
    </row>
    <row r="2315" spans="1:13">
      <c r="A2315" s="1" t="s">
        <v>9</v>
      </c>
      <c r="B2315" s="1" t="s">
        <v>1828</v>
      </c>
      <c r="C2315" s="2">
        <v>31828</v>
      </c>
      <c r="D2315" s="3">
        <v>0.19652777777777777</v>
      </c>
      <c r="E2315" s="1" t="s">
        <v>1829</v>
      </c>
      <c r="F2315" s="1" t="s">
        <v>2537</v>
      </c>
      <c r="G2315" s="1" t="s">
        <v>13</v>
      </c>
      <c r="H2315" s="1" t="s">
        <v>14</v>
      </c>
      <c r="I2315" s="1" t="s">
        <v>15</v>
      </c>
      <c r="J2315" s="1">
        <f>FIND(", ",space_missions[[#This Row],[Location]])</f>
        <v>10</v>
      </c>
      <c r="K2315" s="1" t="str">
        <f t="shared" si="36"/>
        <v xml:space="preserve"> Russia</v>
      </c>
      <c r="L2315" s="1" t="str">
        <f>_xlfn.CONCAT(space_missions[[#This Row],[Company]],"-",space_missions[[#This Row],[Rocket]])</f>
        <v>RVSN USSR-Tsyklon-3</v>
      </c>
      <c r="M2315" s="1">
        <f>YEAR(space_missions[[#This Row],[Date]])</f>
        <v>1987</v>
      </c>
    </row>
    <row r="2316" spans="1:13">
      <c r="A2316" s="1" t="s">
        <v>9</v>
      </c>
      <c r="B2316" s="1" t="s">
        <v>1828</v>
      </c>
      <c r="C2316" s="2">
        <v>31839</v>
      </c>
      <c r="D2316" s="3">
        <v>0.62638888888888888</v>
      </c>
      <c r="E2316" s="1" t="s">
        <v>1829</v>
      </c>
      <c r="F2316" s="1" t="s">
        <v>2538</v>
      </c>
      <c r="G2316" s="1" t="s">
        <v>13</v>
      </c>
      <c r="H2316" s="1" t="s">
        <v>14</v>
      </c>
      <c r="I2316" s="1" t="s">
        <v>15</v>
      </c>
      <c r="J2316" s="1">
        <f>FIND(", ",space_missions[[#This Row],[Location]])</f>
        <v>10</v>
      </c>
      <c r="K2316" s="1" t="str">
        <f t="shared" si="36"/>
        <v xml:space="preserve"> Russia</v>
      </c>
      <c r="L2316" s="1" t="str">
        <f>_xlfn.CONCAT(space_missions[[#This Row],[Company]],"-",space_missions[[#This Row],[Rocket]])</f>
        <v>RVSN USSR-Tsyklon-3</v>
      </c>
      <c r="M2316" s="1">
        <f>YEAR(space_missions[[#This Row],[Date]])</f>
        <v>1987</v>
      </c>
    </row>
    <row r="2317" spans="1:13">
      <c r="A2317" s="1" t="s">
        <v>9</v>
      </c>
      <c r="B2317" s="1" t="s">
        <v>1828</v>
      </c>
      <c r="C2317" s="2">
        <v>31849</v>
      </c>
      <c r="D2317" s="3">
        <v>0.55000000000000004</v>
      </c>
      <c r="E2317" s="1" t="s">
        <v>1829</v>
      </c>
      <c r="F2317" s="1" t="s">
        <v>2539</v>
      </c>
      <c r="G2317" s="1" t="s">
        <v>13</v>
      </c>
      <c r="H2317" s="1" t="s">
        <v>14</v>
      </c>
      <c r="I2317" s="1" t="s">
        <v>15</v>
      </c>
      <c r="J2317" s="1">
        <f>FIND(", ",space_missions[[#This Row],[Location]])</f>
        <v>10</v>
      </c>
      <c r="K2317" s="1" t="str">
        <f t="shared" si="36"/>
        <v xml:space="preserve"> Russia</v>
      </c>
      <c r="L2317" s="1" t="str">
        <f>_xlfn.CONCAT(space_missions[[#This Row],[Company]],"-",space_missions[[#This Row],[Rocket]])</f>
        <v>RVSN USSR-Tsyklon-3</v>
      </c>
      <c r="M2317" s="1">
        <f>YEAR(space_missions[[#This Row],[Date]])</f>
        <v>1987</v>
      </c>
    </row>
    <row r="2318" spans="1:13">
      <c r="A2318" s="1" t="s">
        <v>9</v>
      </c>
      <c r="B2318" s="1" t="s">
        <v>2404</v>
      </c>
      <c r="C2318" s="2">
        <v>31854</v>
      </c>
      <c r="D2318" s="3">
        <v>0.35416666666666669</v>
      </c>
      <c r="E2318" s="1" t="s">
        <v>2405</v>
      </c>
      <c r="F2318" s="1" t="s">
        <v>2540</v>
      </c>
      <c r="G2318" s="1" t="s">
        <v>13</v>
      </c>
      <c r="H2318" s="1" t="s">
        <v>14</v>
      </c>
      <c r="I2318" s="1" t="s">
        <v>15</v>
      </c>
      <c r="J2318" s="1">
        <f>FIND(", ",space_missions[[#This Row],[Location]])</f>
        <v>10</v>
      </c>
      <c r="K2318" s="1" t="str">
        <f t="shared" si="36"/>
        <v xml:space="preserve"> Kazakhstan</v>
      </c>
      <c r="L2318" s="1" t="str">
        <f>_xlfn.CONCAT(space_missions[[#This Row],[Company]],"-",space_missions[[#This Row],[Rocket]])</f>
        <v>RVSN USSR-Zenit-2</v>
      </c>
      <c r="M2318" s="1">
        <f>YEAR(space_missions[[#This Row],[Date]])</f>
        <v>1987</v>
      </c>
    </row>
    <row r="2319" spans="1:13">
      <c r="A2319" s="1" t="s">
        <v>2025</v>
      </c>
      <c r="B2319" s="1" t="s">
        <v>2026</v>
      </c>
      <c r="C2319" s="2">
        <v>31860</v>
      </c>
      <c r="D2319" s="3">
        <v>0.27708333333333335</v>
      </c>
      <c r="E2319" s="1" t="s">
        <v>2541</v>
      </c>
      <c r="F2319" s="1" t="s">
        <v>2542</v>
      </c>
      <c r="G2319" s="1" t="s">
        <v>13</v>
      </c>
      <c r="H2319" s="1" t="s">
        <v>14</v>
      </c>
      <c r="I2319" s="1" t="s">
        <v>21</v>
      </c>
      <c r="J2319" s="1">
        <f>FIND(", ",space_missions[[#This Row],[Location]])</f>
        <v>7</v>
      </c>
      <c r="K2319" s="1" t="str">
        <f t="shared" si="36"/>
        <v xml:space="preserve"> India</v>
      </c>
      <c r="L2319" s="1" t="str">
        <f>_xlfn.CONCAT(space_missions[[#This Row],[Company]],"-",space_missions[[#This Row],[Rocket]])</f>
        <v>ISRO-ASLV</v>
      </c>
      <c r="M2319" s="1">
        <f>YEAR(space_missions[[#This Row],[Date]])</f>
        <v>1987</v>
      </c>
    </row>
    <row r="2320" spans="1:13">
      <c r="A2320" s="1" t="s">
        <v>92</v>
      </c>
      <c r="B2320" s="1" t="s">
        <v>482</v>
      </c>
      <c r="C2320" s="2">
        <v>31862</v>
      </c>
      <c r="D2320" s="3">
        <v>0.89027777777777772</v>
      </c>
      <c r="E2320" s="1" t="s">
        <v>2344</v>
      </c>
      <c r="F2320" s="1" t="s">
        <v>2543</v>
      </c>
      <c r="G2320" s="1" t="s">
        <v>13</v>
      </c>
      <c r="H2320" s="1" t="s">
        <v>14</v>
      </c>
      <c r="I2320" s="1" t="s">
        <v>21</v>
      </c>
      <c r="J2320" s="1">
        <f>FIND(", ",space_missions[[#This Row],[Location]])</f>
        <v>8</v>
      </c>
      <c r="K2320" s="1" t="str">
        <f t="shared" si="36"/>
        <v xml:space="preserve"> USA</v>
      </c>
      <c r="L2320" s="1" t="str">
        <f>_xlfn.CONCAT(space_missions[[#This Row],[Company]],"-",space_missions[[#This Row],[Rocket]])</f>
        <v>General Dynamics-Atlas-G Centaur-D1AR</v>
      </c>
      <c r="M2320" s="1">
        <f>YEAR(space_missions[[#This Row],[Date]])</f>
        <v>1987</v>
      </c>
    </row>
    <row r="2321" spans="1:13">
      <c r="A2321" s="1" t="s">
        <v>9</v>
      </c>
      <c r="B2321" s="1" t="s">
        <v>739</v>
      </c>
      <c r="C2321" s="2">
        <v>31875</v>
      </c>
      <c r="D2321" s="3">
        <v>0.16041666666666668</v>
      </c>
      <c r="E2321" s="1" t="s">
        <v>937</v>
      </c>
      <c r="F2321" s="1" t="s">
        <v>2544</v>
      </c>
      <c r="G2321" s="1" t="s">
        <v>13</v>
      </c>
      <c r="H2321" s="1" t="s">
        <v>14</v>
      </c>
      <c r="I2321" s="1" t="s">
        <v>15</v>
      </c>
      <c r="J2321" s="1">
        <f>FIND(", ",space_missions[[#This Row],[Location]])</f>
        <v>11</v>
      </c>
      <c r="K2321" s="1" t="str">
        <f t="shared" si="36"/>
        <v xml:space="preserve"> Kazakhstan</v>
      </c>
      <c r="L2321" s="1" t="str">
        <f>_xlfn.CONCAT(space_missions[[#This Row],[Company]],"-",space_missions[[#This Row],[Rocket]])</f>
        <v>RVSN USSR-Tsyklon-2</v>
      </c>
      <c r="M2321" s="1">
        <f>YEAR(space_missions[[#This Row],[Date]])</f>
        <v>1987</v>
      </c>
    </row>
    <row r="2322" spans="1:13">
      <c r="A2322" s="1" t="s">
        <v>9</v>
      </c>
      <c r="B2322" s="1" t="s">
        <v>1828</v>
      </c>
      <c r="C2322" s="2">
        <v>31893</v>
      </c>
      <c r="D2322" s="3">
        <v>0.99930555555555556</v>
      </c>
      <c r="E2322" s="1" t="s">
        <v>1829</v>
      </c>
      <c r="F2322" s="1" t="s">
        <v>2545</v>
      </c>
      <c r="G2322" s="1" t="s">
        <v>13</v>
      </c>
      <c r="H2322" s="1" t="s">
        <v>14</v>
      </c>
      <c r="I2322" s="1" t="s">
        <v>15</v>
      </c>
      <c r="J2322" s="1">
        <f>FIND(", ",space_missions[[#This Row],[Location]])</f>
        <v>10</v>
      </c>
      <c r="K2322" s="1" t="str">
        <f t="shared" si="36"/>
        <v xml:space="preserve"> Russia</v>
      </c>
      <c r="L2322" s="1" t="str">
        <f>_xlfn.CONCAT(space_missions[[#This Row],[Company]],"-",space_missions[[#This Row],[Rocket]])</f>
        <v>RVSN USSR-Tsyklon-3</v>
      </c>
      <c r="M2322" s="1">
        <f>YEAR(space_missions[[#This Row],[Date]])</f>
        <v>1987</v>
      </c>
    </row>
    <row r="2323" spans="1:13">
      <c r="A2323" s="1" t="s">
        <v>9</v>
      </c>
      <c r="B2323" s="1" t="s">
        <v>2404</v>
      </c>
      <c r="C2323" s="2">
        <v>31910</v>
      </c>
      <c r="D2323" s="3">
        <v>0.2361111111111111</v>
      </c>
      <c r="E2323" s="1" t="s">
        <v>2405</v>
      </c>
      <c r="F2323" s="1" t="s">
        <v>2546</v>
      </c>
      <c r="G2323" s="1" t="s">
        <v>13</v>
      </c>
      <c r="H2323" s="1" t="s">
        <v>14</v>
      </c>
      <c r="I2323" s="1" t="s">
        <v>15</v>
      </c>
      <c r="J2323" s="1">
        <f>FIND(", ",space_missions[[#This Row],[Location]])</f>
        <v>10</v>
      </c>
      <c r="K2323" s="1" t="str">
        <f t="shared" si="36"/>
        <v xml:space="preserve"> Kazakhstan</v>
      </c>
      <c r="L2323" s="1" t="str">
        <f>_xlfn.CONCAT(space_missions[[#This Row],[Company]],"-",space_missions[[#This Row],[Rocket]])</f>
        <v>RVSN USSR-Zenit-2</v>
      </c>
      <c r="M2323" s="1">
        <f>YEAR(space_missions[[#This Row],[Date]])</f>
        <v>1987</v>
      </c>
    </row>
    <row r="2324" spans="1:13">
      <c r="A2324" s="1" t="s">
        <v>92</v>
      </c>
      <c r="B2324" s="1" t="s">
        <v>171</v>
      </c>
      <c r="C2324" s="2">
        <v>31912</v>
      </c>
      <c r="D2324" s="3">
        <v>0.65625</v>
      </c>
      <c r="E2324" s="1" t="s">
        <v>2249</v>
      </c>
      <c r="F2324" s="1" t="s">
        <v>2547</v>
      </c>
      <c r="G2324" s="1" t="s">
        <v>13</v>
      </c>
      <c r="H2324" s="1" t="s">
        <v>14</v>
      </c>
      <c r="I2324" s="1" t="s">
        <v>15</v>
      </c>
      <c r="J2324" s="1">
        <f>FIND(", ",space_missions[[#This Row],[Location]])</f>
        <v>7</v>
      </c>
      <c r="K2324" s="1" t="str">
        <f t="shared" si="36"/>
        <v xml:space="preserve"> USA</v>
      </c>
      <c r="L2324" s="1" t="str">
        <f>_xlfn.CONCAT(space_missions[[#This Row],[Company]],"-",space_missions[[#This Row],[Rocket]])</f>
        <v>General Dynamics-Atlas-H MSD</v>
      </c>
      <c r="M2324" s="1">
        <f>YEAR(space_missions[[#This Row],[Date]])</f>
        <v>1987</v>
      </c>
    </row>
    <row r="2325" spans="1:13">
      <c r="A2325" s="1" t="s">
        <v>9</v>
      </c>
      <c r="B2325" s="1" t="s">
        <v>2548</v>
      </c>
      <c r="C2325" s="2">
        <v>31912</v>
      </c>
      <c r="D2325" s="3">
        <v>0.72916666666666663</v>
      </c>
      <c r="E2325" s="1" t="s">
        <v>2549</v>
      </c>
      <c r="F2325" s="1" t="s">
        <v>2550</v>
      </c>
      <c r="G2325" s="1" t="s">
        <v>13</v>
      </c>
      <c r="H2325" s="1" t="s">
        <v>2551</v>
      </c>
      <c r="I2325" s="1" t="s">
        <v>15</v>
      </c>
      <c r="J2325" s="1">
        <f>FIND(", ",space_missions[[#This Row],[Location]])</f>
        <v>9</v>
      </c>
      <c r="K2325" s="1" t="str">
        <f t="shared" si="36"/>
        <v xml:space="preserve"> Kazakhstan</v>
      </c>
      <c r="L2325" s="1" t="str">
        <f>_xlfn.CONCAT(space_missions[[#This Row],[Company]],"-",space_missions[[#This Row],[Rocket]])</f>
        <v>RVSN USSR-Energiya/Polyus</v>
      </c>
      <c r="M2325" s="1">
        <f>YEAR(space_missions[[#This Row],[Date]])</f>
        <v>1987</v>
      </c>
    </row>
    <row r="2326" spans="1:13">
      <c r="A2326" s="1" t="s">
        <v>9</v>
      </c>
      <c r="B2326" s="1" t="s">
        <v>2113</v>
      </c>
      <c r="C2326" s="2">
        <v>31932</v>
      </c>
      <c r="D2326" s="3">
        <v>0.78472222222222221</v>
      </c>
      <c r="E2326" s="1" t="s">
        <v>1302</v>
      </c>
      <c r="F2326" s="1" t="s">
        <v>2552</v>
      </c>
      <c r="G2326" s="1" t="s">
        <v>13</v>
      </c>
      <c r="H2326" s="1" t="s">
        <v>14</v>
      </c>
      <c r="I2326" s="1" t="s">
        <v>15</v>
      </c>
      <c r="J2326" s="1">
        <f>FIND(", ",space_missions[[#This Row],[Location]])</f>
        <v>10</v>
      </c>
      <c r="K2326" s="1" t="str">
        <f t="shared" si="36"/>
        <v xml:space="preserve"> Russia</v>
      </c>
      <c r="L2326" s="1" t="str">
        <f>_xlfn.CONCAT(space_missions[[#This Row],[Company]],"-",space_missions[[#This Row],[Rocket]])</f>
        <v>RVSN USSR-Molniya-M /Block 2BL</v>
      </c>
      <c r="M2326" s="1">
        <f>YEAR(space_missions[[#This Row],[Date]])</f>
        <v>1987</v>
      </c>
    </row>
    <row r="2327" spans="1:13">
      <c r="A2327" s="1" t="s">
        <v>9</v>
      </c>
      <c r="B2327" s="1" t="s">
        <v>961</v>
      </c>
      <c r="C2327" s="2">
        <v>31937</v>
      </c>
      <c r="D2327" s="3">
        <v>0.61458333333333337</v>
      </c>
      <c r="E2327" s="1" t="s">
        <v>685</v>
      </c>
      <c r="F2327" s="1" t="s">
        <v>2553</v>
      </c>
      <c r="G2327" s="1" t="s">
        <v>13</v>
      </c>
      <c r="H2327" s="1" t="s">
        <v>14</v>
      </c>
      <c r="I2327" s="1" t="s">
        <v>15</v>
      </c>
      <c r="J2327" s="1">
        <f>FIND(", ",space_missions[[#This Row],[Location]])</f>
        <v>11</v>
      </c>
      <c r="K2327" s="1" t="str">
        <f t="shared" si="36"/>
        <v xml:space="preserve"> Russia</v>
      </c>
      <c r="L2327" s="1" t="str">
        <f>_xlfn.CONCAT(space_missions[[#This Row],[Company]],"-",space_missions[[#This Row],[Rocket]])</f>
        <v>RVSN USSR-Cosmos-3M (11K65M)</v>
      </c>
      <c r="M2327" s="1">
        <f>YEAR(space_missions[[#This Row],[Date]])</f>
        <v>1987</v>
      </c>
    </row>
    <row r="2328" spans="1:13">
      <c r="A2328" s="1" t="s">
        <v>9</v>
      </c>
      <c r="B2328" s="1" t="s">
        <v>980</v>
      </c>
      <c r="C2328" s="2">
        <v>31940</v>
      </c>
      <c r="D2328" s="3">
        <v>0.31944444444444442</v>
      </c>
      <c r="E2328" s="1" t="s">
        <v>1302</v>
      </c>
      <c r="F2328" s="1" t="s">
        <v>2554</v>
      </c>
      <c r="G2328" s="1" t="s">
        <v>13</v>
      </c>
      <c r="H2328" s="1" t="s">
        <v>14</v>
      </c>
      <c r="I2328" s="1" t="s">
        <v>15</v>
      </c>
      <c r="J2328" s="1">
        <f>FIND(", ",space_missions[[#This Row],[Location]])</f>
        <v>10</v>
      </c>
      <c r="K2328" s="1" t="str">
        <f t="shared" si="36"/>
        <v xml:space="preserve"> Russia</v>
      </c>
      <c r="L2328" s="1" t="str">
        <f>_xlfn.CONCAT(space_missions[[#This Row],[Company]],"-",space_missions[[#This Row],[Rocket]])</f>
        <v>RVSN USSR-Molniya-M /Block 2BL</v>
      </c>
      <c r="M2328" s="1">
        <f>YEAR(space_missions[[#This Row],[Date]])</f>
        <v>1987</v>
      </c>
    </row>
    <row r="2329" spans="1:13">
      <c r="A2329" s="1" t="s">
        <v>9</v>
      </c>
      <c r="B2329" s="1" t="s">
        <v>961</v>
      </c>
      <c r="C2329" s="2">
        <v>31944</v>
      </c>
      <c r="D2329" s="3">
        <v>0.74375000000000002</v>
      </c>
      <c r="E2329" s="1" t="s">
        <v>685</v>
      </c>
      <c r="F2329" s="1" t="s">
        <v>2555</v>
      </c>
      <c r="G2329" s="1" t="s">
        <v>13</v>
      </c>
      <c r="H2329" s="1" t="s">
        <v>14</v>
      </c>
      <c r="I2329" s="1" t="s">
        <v>15</v>
      </c>
      <c r="J2329" s="1">
        <f>FIND(", ",space_missions[[#This Row],[Location]])</f>
        <v>11</v>
      </c>
      <c r="K2329" s="1" t="str">
        <f t="shared" si="36"/>
        <v xml:space="preserve"> Russia</v>
      </c>
      <c r="L2329" s="1" t="str">
        <f>_xlfn.CONCAT(space_missions[[#This Row],[Company]],"-",space_missions[[#This Row],[Rocket]])</f>
        <v>RVSN USSR-Cosmos-3M (11K65M)</v>
      </c>
      <c r="M2329" s="1">
        <f>YEAR(space_missions[[#This Row],[Date]])</f>
        <v>1987</v>
      </c>
    </row>
    <row r="2330" spans="1:13">
      <c r="A2330" s="1" t="s">
        <v>9</v>
      </c>
      <c r="B2330" s="1" t="s">
        <v>739</v>
      </c>
      <c r="C2330" s="2">
        <v>31946</v>
      </c>
      <c r="D2330" s="3">
        <v>0.8979166666666667</v>
      </c>
      <c r="E2330" s="1" t="s">
        <v>937</v>
      </c>
      <c r="F2330" s="1" t="s">
        <v>2556</v>
      </c>
      <c r="G2330" s="1" t="s">
        <v>13</v>
      </c>
      <c r="H2330" s="1" t="s">
        <v>14</v>
      </c>
      <c r="I2330" s="1" t="s">
        <v>15</v>
      </c>
      <c r="J2330" s="1">
        <f>FIND(", ",space_missions[[#This Row],[Location]])</f>
        <v>11</v>
      </c>
      <c r="K2330" s="1" t="str">
        <f t="shared" si="36"/>
        <v xml:space="preserve"> Kazakhstan</v>
      </c>
      <c r="L2330" s="1" t="str">
        <f>_xlfn.CONCAT(space_missions[[#This Row],[Company]],"-",space_missions[[#This Row],[Rocket]])</f>
        <v>RVSN USSR-Tsyklon-2</v>
      </c>
      <c r="M2330" s="1">
        <f>YEAR(space_missions[[#This Row],[Date]])</f>
        <v>1987</v>
      </c>
    </row>
    <row r="2331" spans="1:13">
      <c r="A2331" s="1" t="s">
        <v>92</v>
      </c>
      <c r="B2331" s="1" t="s">
        <v>127</v>
      </c>
      <c r="C2331" s="2">
        <v>31948</v>
      </c>
      <c r="D2331" s="3">
        <v>0.10694444444444444</v>
      </c>
      <c r="E2331" s="1" t="s">
        <v>1965</v>
      </c>
      <c r="F2331" s="1" t="s">
        <v>2557</v>
      </c>
      <c r="G2331" s="1" t="s">
        <v>13</v>
      </c>
      <c r="H2331" s="1" t="s">
        <v>14</v>
      </c>
      <c r="I2331" s="1" t="s">
        <v>15</v>
      </c>
      <c r="J2331" s="1">
        <f>FIND(", ",space_missions[[#This Row],[Location]])</f>
        <v>7</v>
      </c>
      <c r="K2331" s="1" t="str">
        <f t="shared" si="36"/>
        <v xml:space="preserve"> USA</v>
      </c>
      <c r="L2331" s="1" t="str">
        <f>_xlfn.CONCAT(space_missions[[#This Row],[Company]],"-",space_missions[[#This Row],[Rocket]])</f>
        <v>General Dynamics-Atlas-E/F Star-37S-ISS</v>
      </c>
      <c r="M2331" s="1">
        <f>YEAR(space_missions[[#This Row],[Date]])</f>
        <v>1987</v>
      </c>
    </row>
    <row r="2332" spans="1:13">
      <c r="A2332" s="1" t="s">
        <v>9</v>
      </c>
      <c r="B2332" s="1" t="s">
        <v>961</v>
      </c>
      <c r="C2332" s="2">
        <v>31951</v>
      </c>
      <c r="D2332" s="3">
        <v>0.31736111111111109</v>
      </c>
      <c r="E2332" s="1" t="s">
        <v>685</v>
      </c>
      <c r="F2332" s="1" t="s">
        <v>2558</v>
      </c>
      <c r="G2332" s="1" t="s">
        <v>13</v>
      </c>
      <c r="H2332" s="1" t="s">
        <v>14</v>
      </c>
      <c r="I2332" s="1" t="s">
        <v>15</v>
      </c>
      <c r="J2332" s="1">
        <f>FIND(", ",space_missions[[#This Row],[Location]])</f>
        <v>11</v>
      </c>
      <c r="K2332" s="1" t="str">
        <f t="shared" si="36"/>
        <v xml:space="preserve"> Russia</v>
      </c>
      <c r="L2332" s="1" t="str">
        <f>_xlfn.CONCAT(space_missions[[#This Row],[Company]],"-",space_missions[[#This Row],[Rocket]])</f>
        <v>RVSN USSR-Cosmos-3M (11K65M)</v>
      </c>
      <c r="M2332" s="1">
        <f>YEAR(space_missions[[#This Row],[Date]])</f>
        <v>1987</v>
      </c>
    </row>
    <row r="2333" spans="1:13">
      <c r="A2333" s="1" t="s">
        <v>9</v>
      </c>
      <c r="B2333" s="1" t="s">
        <v>1828</v>
      </c>
      <c r="C2333" s="2">
        <v>31959</v>
      </c>
      <c r="D2333" s="3">
        <v>0.81597222222222221</v>
      </c>
      <c r="E2333" s="1" t="s">
        <v>1829</v>
      </c>
      <c r="F2333" s="1" t="s">
        <v>2559</v>
      </c>
      <c r="G2333" s="1" t="s">
        <v>13</v>
      </c>
      <c r="H2333" s="1" t="s">
        <v>14</v>
      </c>
      <c r="I2333" s="1" t="s">
        <v>15</v>
      </c>
      <c r="J2333" s="1">
        <f>FIND(", ",space_missions[[#This Row],[Location]])</f>
        <v>10</v>
      </c>
      <c r="K2333" s="1" t="str">
        <f t="shared" si="36"/>
        <v xml:space="preserve"> Russia</v>
      </c>
      <c r="L2333" s="1" t="str">
        <f>_xlfn.CONCAT(space_missions[[#This Row],[Company]],"-",space_missions[[#This Row],[Rocket]])</f>
        <v>RVSN USSR-Tsyklon-3</v>
      </c>
      <c r="M2333" s="1">
        <f>YEAR(space_missions[[#This Row],[Date]])</f>
        <v>1987</v>
      </c>
    </row>
    <row r="2334" spans="1:13">
      <c r="A2334" s="1" t="s">
        <v>9</v>
      </c>
      <c r="B2334" s="1" t="s">
        <v>684</v>
      </c>
      <c r="C2334" s="2">
        <v>31964</v>
      </c>
      <c r="D2334" s="3">
        <v>0.91597222222222219</v>
      </c>
      <c r="E2334" s="1" t="s">
        <v>685</v>
      </c>
      <c r="F2334" s="1" t="s">
        <v>2560</v>
      </c>
      <c r="G2334" s="1" t="s">
        <v>13</v>
      </c>
      <c r="H2334" s="1" t="s">
        <v>14</v>
      </c>
      <c r="I2334" s="1" t="s">
        <v>15</v>
      </c>
      <c r="J2334" s="1">
        <f>FIND(", ",space_missions[[#This Row],[Location]])</f>
        <v>11</v>
      </c>
      <c r="K2334" s="1" t="str">
        <f t="shared" si="36"/>
        <v xml:space="preserve"> Russia</v>
      </c>
      <c r="L2334" s="1" t="str">
        <f>_xlfn.CONCAT(space_missions[[#This Row],[Company]],"-",space_missions[[#This Row],[Rocket]])</f>
        <v>RVSN USSR-Cosmos-3M (11K65M)</v>
      </c>
      <c r="M2334" s="1">
        <f>YEAR(space_missions[[#This Row],[Date]])</f>
        <v>1987</v>
      </c>
    </row>
    <row r="2335" spans="1:13">
      <c r="A2335" s="1" t="s">
        <v>9</v>
      </c>
      <c r="B2335" s="1" t="s">
        <v>847</v>
      </c>
      <c r="C2335" s="2">
        <v>31968</v>
      </c>
      <c r="D2335" s="3">
        <v>0.64930555555555558</v>
      </c>
      <c r="E2335" s="1" t="s">
        <v>937</v>
      </c>
      <c r="F2335" s="1" t="s">
        <v>2561</v>
      </c>
      <c r="G2335" s="1" t="s">
        <v>13</v>
      </c>
      <c r="H2335" s="1" t="s">
        <v>14</v>
      </c>
      <c r="I2335" s="1" t="s">
        <v>15</v>
      </c>
      <c r="J2335" s="1">
        <f>FIND(", ",space_missions[[#This Row],[Location]])</f>
        <v>11</v>
      </c>
      <c r="K2335" s="1" t="str">
        <f t="shared" si="36"/>
        <v xml:space="preserve"> Kazakhstan</v>
      </c>
      <c r="L2335" s="1" t="str">
        <f>_xlfn.CONCAT(space_missions[[#This Row],[Company]],"-",space_missions[[#This Row],[Rocket]])</f>
        <v>RVSN USSR-Tsyklon-2</v>
      </c>
      <c r="M2335" s="1">
        <f>YEAR(space_missions[[#This Row],[Date]])</f>
        <v>1987</v>
      </c>
    </row>
    <row r="2336" spans="1:13">
      <c r="A2336" s="1" t="s">
        <v>9</v>
      </c>
      <c r="B2336" s="1" t="s">
        <v>684</v>
      </c>
      <c r="C2336" s="2">
        <v>31972</v>
      </c>
      <c r="D2336" s="3">
        <v>0.58333333333333337</v>
      </c>
      <c r="E2336" s="1" t="s">
        <v>685</v>
      </c>
      <c r="F2336" s="1" t="s">
        <v>2562</v>
      </c>
      <c r="G2336" s="1" t="s">
        <v>13</v>
      </c>
      <c r="H2336" s="1" t="s">
        <v>14</v>
      </c>
      <c r="I2336" s="1" t="s">
        <v>15</v>
      </c>
      <c r="J2336" s="1">
        <f>FIND(", ",space_missions[[#This Row],[Location]])</f>
        <v>11</v>
      </c>
      <c r="K2336" s="1" t="str">
        <f t="shared" si="36"/>
        <v xml:space="preserve"> Russia</v>
      </c>
      <c r="L2336" s="1" t="str">
        <f>_xlfn.CONCAT(space_missions[[#This Row],[Company]],"-",space_missions[[#This Row],[Rocket]])</f>
        <v>RVSN USSR-Cosmos-3M (11K65M)</v>
      </c>
      <c r="M2336" s="1">
        <f>YEAR(space_missions[[#This Row],[Date]])</f>
        <v>1987</v>
      </c>
    </row>
    <row r="2337" spans="1:13">
      <c r="A2337" s="1" t="s">
        <v>9</v>
      </c>
      <c r="B2337" s="1" t="s">
        <v>1828</v>
      </c>
      <c r="C2337" s="2">
        <v>31974</v>
      </c>
      <c r="D2337" s="3">
        <v>0.18402777777777779</v>
      </c>
      <c r="E2337" s="1" t="s">
        <v>1829</v>
      </c>
      <c r="F2337" s="1" t="s">
        <v>2563</v>
      </c>
      <c r="G2337" s="1" t="s">
        <v>13</v>
      </c>
      <c r="H2337" s="1" t="s">
        <v>14</v>
      </c>
      <c r="I2337" s="1" t="s">
        <v>15</v>
      </c>
      <c r="J2337" s="1">
        <f>FIND(", ",space_missions[[#This Row],[Location]])</f>
        <v>10</v>
      </c>
      <c r="K2337" s="1" t="str">
        <f t="shared" si="36"/>
        <v xml:space="preserve"> Russia</v>
      </c>
      <c r="L2337" s="1" t="str">
        <f>_xlfn.CONCAT(space_missions[[#This Row],[Company]],"-",space_missions[[#This Row],[Rocket]])</f>
        <v>RVSN USSR-Tsyklon-3</v>
      </c>
      <c r="M2337" s="1">
        <f>YEAR(space_missions[[#This Row],[Date]])</f>
        <v>1987</v>
      </c>
    </row>
    <row r="2338" spans="1:13">
      <c r="A2338" s="1" t="s">
        <v>9</v>
      </c>
      <c r="B2338" s="1" t="s">
        <v>2404</v>
      </c>
      <c r="C2338" s="2">
        <v>31990</v>
      </c>
      <c r="D2338" s="3">
        <v>0.16597222222222222</v>
      </c>
      <c r="E2338" s="1" t="s">
        <v>2405</v>
      </c>
      <c r="F2338" s="1" t="s">
        <v>2564</v>
      </c>
      <c r="G2338" s="1" t="s">
        <v>13</v>
      </c>
      <c r="H2338" s="1" t="s">
        <v>14</v>
      </c>
      <c r="I2338" s="1" t="s">
        <v>15</v>
      </c>
      <c r="J2338" s="1">
        <f>FIND(", ",space_missions[[#This Row],[Location]])</f>
        <v>10</v>
      </c>
      <c r="K2338" s="1" t="str">
        <f t="shared" si="36"/>
        <v xml:space="preserve"> Kazakhstan</v>
      </c>
      <c r="L2338" s="1" t="str">
        <f>_xlfn.CONCAT(space_missions[[#This Row],[Company]],"-",space_missions[[#This Row],[Rocket]])</f>
        <v>RVSN USSR-Zenit-2</v>
      </c>
      <c r="M2338" s="1">
        <f>YEAR(space_missions[[#This Row],[Date]])</f>
        <v>1987</v>
      </c>
    </row>
    <row r="2339" spans="1:13">
      <c r="A2339" s="1" t="s">
        <v>973</v>
      </c>
      <c r="B2339" s="1" t="s">
        <v>1288</v>
      </c>
      <c r="C2339" s="2">
        <v>31994</v>
      </c>
      <c r="D2339" s="3">
        <v>0.27708333333333335</v>
      </c>
      <c r="E2339" s="1" t="s">
        <v>2225</v>
      </c>
      <c r="F2339" s="1" t="s">
        <v>2565</v>
      </c>
      <c r="G2339" s="1" t="s">
        <v>2227</v>
      </c>
      <c r="H2339" s="1" t="s">
        <v>2228</v>
      </c>
      <c r="I2339" s="1" t="s">
        <v>15</v>
      </c>
      <c r="J2339" s="1">
        <f>FIND(", ",space_missions[[#This Row],[Location]])</f>
        <v>17</v>
      </c>
      <c r="K2339" s="1" t="str">
        <f t="shared" si="36"/>
        <v xml:space="preserve"> China</v>
      </c>
      <c r="L2339" s="1" t="str">
        <f>_xlfn.CONCAT(space_missions[[#This Row],[Company]],"-",space_missions[[#This Row],[Rocket]])</f>
        <v>CASC-Long March 2C</v>
      </c>
      <c r="M2339" s="1">
        <f>YEAR(space_missions[[#This Row],[Date]])</f>
        <v>1987</v>
      </c>
    </row>
    <row r="2340" spans="1:13">
      <c r="A2340" s="1" t="s">
        <v>9</v>
      </c>
      <c r="B2340" s="1" t="s">
        <v>2050</v>
      </c>
      <c r="C2340" s="2">
        <v>32007</v>
      </c>
      <c r="D2340" s="3">
        <v>0.10138888888888889</v>
      </c>
      <c r="E2340" s="1" t="s">
        <v>1829</v>
      </c>
      <c r="F2340" s="1" t="s">
        <v>2566</v>
      </c>
      <c r="G2340" s="1" t="s">
        <v>13</v>
      </c>
      <c r="H2340" s="1" t="s">
        <v>14</v>
      </c>
      <c r="I2340" s="1" t="s">
        <v>15</v>
      </c>
      <c r="J2340" s="1">
        <f>FIND(", ",space_missions[[#This Row],[Location]])</f>
        <v>10</v>
      </c>
      <c r="K2340" s="1" t="str">
        <f t="shared" si="36"/>
        <v xml:space="preserve"> Russia</v>
      </c>
      <c r="L2340" s="1" t="str">
        <f>_xlfn.CONCAT(space_missions[[#This Row],[Company]],"-",space_missions[[#This Row],[Rocket]])</f>
        <v>RVSN USSR-Tsyklon-3</v>
      </c>
      <c r="M2340" s="1">
        <f>YEAR(space_missions[[#This Row],[Date]])</f>
        <v>1987</v>
      </c>
    </row>
    <row r="2341" spans="1:13">
      <c r="A2341" s="1" t="s">
        <v>1620</v>
      </c>
      <c r="B2341" s="1" t="s">
        <v>1621</v>
      </c>
      <c r="C2341" s="2">
        <v>32016</v>
      </c>
      <c r="D2341" s="3">
        <v>0.3888888888888889</v>
      </c>
      <c r="E2341" s="1" t="s">
        <v>2567</v>
      </c>
      <c r="F2341" s="1" t="s">
        <v>2568</v>
      </c>
      <c r="G2341" s="1" t="s">
        <v>13</v>
      </c>
      <c r="H2341" s="1" t="s">
        <v>14</v>
      </c>
      <c r="I2341" s="1" t="s">
        <v>15</v>
      </c>
      <c r="J2341" s="1">
        <f>FIND(", ",space_missions[[#This Row],[Location]])</f>
        <v>6</v>
      </c>
      <c r="K2341" s="1" t="str">
        <f t="shared" si="36"/>
        <v xml:space="preserve"> Japan</v>
      </c>
      <c r="L2341" s="1" t="str">
        <f>_xlfn.CONCAT(space_missions[[#This Row],[Company]],"-",space_missions[[#This Row],[Rocket]])</f>
        <v>MHI-H-I UM-129A (9SO)</v>
      </c>
      <c r="M2341" s="1">
        <f>YEAR(space_missions[[#This Row],[Date]])</f>
        <v>1987</v>
      </c>
    </row>
    <row r="2342" spans="1:13">
      <c r="A2342" s="1" t="s">
        <v>9</v>
      </c>
      <c r="B2342" s="1" t="s">
        <v>420</v>
      </c>
      <c r="C2342" s="2">
        <v>32016</v>
      </c>
      <c r="D2342" s="3"/>
      <c r="E2342" s="1" t="s">
        <v>924</v>
      </c>
      <c r="F2342" s="1" t="s">
        <v>2269</v>
      </c>
      <c r="G2342" s="1" t="s">
        <v>13</v>
      </c>
      <c r="H2342" s="1" t="s">
        <v>14</v>
      </c>
      <c r="I2342" s="1" t="s">
        <v>15</v>
      </c>
      <c r="J2342" s="1">
        <f>FIND(", ",space_missions[[#This Row],[Location]])</f>
        <v>10</v>
      </c>
      <c r="K2342" s="1" t="str">
        <f t="shared" si="36"/>
        <v xml:space="preserve"> Russia</v>
      </c>
      <c r="L2342" s="1" t="str">
        <f>_xlfn.CONCAT(space_missions[[#This Row],[Company]],"-",space_missions[[#This Row],[Rocket]])</f>
        <v>RVSN USSR-Cosmos-3MRB (65MRB)</v>
      </c>
      <c r="M2342" s="1">
        <f>YEAR(space_missions[[#This Row],[Date]])</f>
        <v>1987</v>
      </c>
    </row>
    <row r="2343" spans="1:13">
      <c r="A2343" s="1" t="s">
        <v>9</v>
      </c>
      <c r="B2343" s="1" t="s">
        <v>2404</v>
      </c>
      <c r="C2343" s="2">
        <v>32017</v>
      </c>
      <c r="D2343" s="3">
        <v>0.34722222222222221</v>
      </c>
      <c r="E2343" s="1" t="s">
        <v>2405</v>
      </c>
      <c r="F2343" s="1" t="s">
        <v>2569</v>
      </c>
      <c r="G2343" s="1" t="s">
        <v>13</v>
      </c>
      <c r="H2343" s="1" t="s">
        <v>14</v>
      </c>
      <c r="I2343" s="1" t="s">
        <v>15</v>
      </c>
      <c r="J2343" s="1">
        <f>FIND(", ",space_missions[[#This Row],[Location]])</f>
        <v>10</v>
      </c>
      <c r="K2343" s="1" t="str">
        <f t="shared" si="36"/>
        <v xml:space="preserve"> Kazakhstan</v>
      </c>
      <c r="L2343" s="1" t="str">
        <f>_xlfn.CONCAT(space_missions[[#This Row],[Company]],"-",space_missions[[#This Row],[Rocket]])</f>
        <v>RVSN USSR-Zenit-2</v>
      </c>
      <c r="M2343" s="1">
        <f>YEAR(space_missions[[#This Row],[Date]])</f>
        <v>1987</v>
      </c>
    </row>
    <row r="2344" spans="1:13">
      <c r="A2344" s="1" t="s">
        <v>9</v>
      </c>
      <c r="B2344" s="1" t="s">
        <v>2050</v>
      </c>
      <c r="C2344" s="2">
        <v>32027</v>
      </c>
      <c r="D2344" s="3">
        <v>0.99305555555555558</v>
      </c>
      <c r="E2344" s="1" t="s">
        <v>1829</v>
      </c>
      <c r="F2344" s="1" t="s">
        <v>2570</v>
      </c>
      <c r="G2344" s="1" t="s">
        <v>13</v>
      </c>
      <c r="H2344" s="1" t="s">
        <v>14</v>
      </c>
      <c r="I2344" s="1" t="s">
        <v>15</v>
      </c>
      <c r="J2344" s="1">
        <f>FIND(", ",space_missions[[#This Row],[Location]])</f>
        <v>10</v>
      </c>
      <c r="K2344" s="1" t="str">
        <f t="shared" si="36"/>
        <v xml:space="preserve"> Russia</v>
      </c>
      <c r="L2344" s="1" t="str">
        <f>_xlfn.CONCAT(space_missions[[#This Row],[Company]],"-",space_missions[[#This Row],[Rocket]])</f>
        <v>RVSN USSR-Tsyklon-3</v>
      </c>
      <c r="M2344" s="1">
        <f>YEAR(space_missions[[#This Row],[Date]])</f>
        <v>1987</v>
      </c>
    </row>
    <row r="2345" spans="1:13">
      <c r="A2345" s="1" t="s">
        <v>973</v>
      </c>
      <c r="B2345" s="1" t="s">
        <v>1288</v>
      </c>
      <c r="C2345" s="2">
        <v>32029</v>
      </c>
      <c r="D2345" s="3">
        <v>0.30208333333333331</v>
      </c>
      <c r="E2345" s="1" t="s">
        <v>2225</v>
      </c>
      <c r="F2345" s="1" t="s">
        <v>2571</v>
      </c>
      <c r="G2345" s="1" t="s">
        <v>2227</v>
      </c>
      <c r="H2345" s="1" t="s">
        <v>2228</v>
      </c>
      <c r="I2345" s="1" t="s">
        <v>15</v>
      </c>
      <c r="J2345" s="1">
        <f>FIND(", ",space_missions[[#This Row],[Location]])</f>
        <v>17</v>
      </c>
      <c r="K2345" s="1" t="str">
        <f t="shared" si="36"/>
        <v xml:space="preserve"> China</v>
      </c>
      <c r="L2345" s="1" t="str">
        <f>_xlfn.CONCAT(space_missions[[#This Row],[Company]],"-",space_missions[[#This Row],[Rocket]])</f>
        <v>CASC-Long March 2C</v>
      </c>
      <c r="M2345" s="1">
        <f>YEAR(space_missions[[#This Row],[Date]])</f>
        <v>1987</v>
      </c>
    </row>
    <row r="2346" spans="1:13">
      <c r="A2346" s="1" t="s">
        <v>2338</v>
      </c>
      <c r="B2346" s="1" t="s">
        <v>1202</v>
      </c>
      <c r="C2346" s="2">
        <v>32036</v>
      </c>
      <c r="D2346" s="3">
        <v>3.125E-2</v>
      </c>
      <c r="E2346" s="1" t="s">
        <v>2354</v>
      </c>
      <c r="F2346" s="1" t="s">
        <v>2572</v>
      </c>
      <c r="G2346" s="1" t="s">
        <v>13</v>
      </c>
      <c r="H2346" s="1" t="s">
        <v>14</v>
      </c>
      <c r="I2346" s="1" t="s">
        <v>15</v>
      </c>
      <c r="J2346" s="1">
        <f>FIND(", ",space_missions[[#This Row],[Location]])</f>
        <v>6</v>
      </c>
      <c r="K2346" s="1" t="str">
        <f t="shared" si="36"/>
        <v xml:space="preserve"> France</v>
      </c>
      <c r="L2346" s="1" t="str">
        <f>_xlfn.CONCAT(space_missions[[#This Row],[Company]],"-",space_missions[[#This Row],[Rocket]])</f>
        <v>Arianespace-Ariane 3</v>
      </c>
      <c r="M2346" s="1">
        <f>YEAR(space_missions[[#This Row],[Date]])</f>
        <v>1987</v>
      </c>
    </row>
    <row r="2347" spans="1:13">
      <c r="A2347" s="1" t="s">
        <v>9</v>
      </c>
      <c r="B2347" s="1" t="s">
        <v>739</v>
      </c>
      <c r="C2347" s="2">
        <v>32060</v>
      </c>
      <c r="D2347" s="3">
        <v>0.90833333333333333</v>
      </c>
      <c r="E2347" s="1" t="s">
        <v>937</v>
      </c>
      <c r="F2347" s="1" t="s">
        <v>2573</v>
      </c>
      <c r="G2347" s="1" t="s">
        <v>13</v>
      </c>
      <c r="H2347" s="1" t="s">
        <v>14</v>
      </c>
      <c r="I2347" s="1" t="s">
        <v>15</v>
      </c>
      <c r="J2347" s="1">
        <f>FIND(", ",space_missions[[#This Row],[Location]])</f>
        <v>11</v>
      </c>
      <c r="K2347" s="1" t="str">
        <f t="shared" si="36"/>
        <v xml:space="preserve"> Kazakhstan</v>
      </c>
      <c r="L2347" s="1" t="str">
        <f>_xlfn.CONCAT(space_missions[[#This Row],[Company]],"-",space_missions[[#This Row],[Rocket]])</f>
        <v>RVSN USSR-Tsyklon-2</v>
      </c>
      <c r="M2347" s="1">
        <f>YEAR(space_missions[[#This Row],[Date]])</f>
        <v>1987</v>
      </c>
    </row>
    <row r="2348" spans="1:13">
      <c r="A2348" s="1" t="s">
        <v>9</v>
      </c>
      <c r="B2348" s="1" t="s">
        <v>661</v>
      </c>
      <c r="C2348" s="2">
        <v>32064</v>
      </c>
      <c r="D2348" s="3">
        <v>0.52430555555555558</v>
      </c>
      <c r="E2348" s="1" t="s">
        <v>685</v>
      </c>
      <c r="F2348" s="1" t="s">
        <v>2574</v>
      </c>
      <c r="G2348" s="1" t="s">
        <v>13</v>
      </c>
      <c r="H2348" s="1" t="s">
        <v>14</v>
      </c>
      <c r="I2348" s="1" t="s">
        <v>15</v>
      </c>
      <c r="J2348" s="1">
        <f>FIND(", ",space_missions[[#This Row],[Location]])</f>
        <v>11</v>
      </c>
      <c r="K2348" s="1" t="str">
        <f t="shared" si="36"/>
        <v xml:space="preserve"> Russia</v>
      </c>
      <c r="L2348" s="1" t="str">
        <f>_xlfn.CONCAT(space_missions[[#This Row],[Company]],"-",space_missions[[#This Row],[Rocket]])</f>
        <v>RVSN USSR-Cosmos-3M (11K65M)</v>
      </c>
      <c r="M2348" s="1">
        <f>YEAR(space_missions[[#This Row],[Date]])</f>
        <v>1987</v>
      </c>
    </row>
    <row r="2349" spans="1:13">
      <c r="A2349" s="1" t="s">
        <v>9</v>
      </c>
      <c r="B2349" s="1" t="s">
        <v>2050</v>
      </c>
      <c r="C2349" s="2">
        <v>32070</v>
      </c>
      <c r="D2349" s="3">
        <v>0.38055555555555554</v>
      </c>
      <c r="E2349" s="1" t="s">
        <v>1829</v>
      </c>
      <c r="F2349" s="1" t="s">
        <v>2575</v>
      </c>
      <c r="G2349" s="1" t="s">
        <v>13</v>
      </c>
      <c r="H2349" s="1" t="s">
        <v>14</v>
      </c>
      <c r="I2349" s="1" t="s">
        <v>15</v>
      </c>
      <c r="J2349" s="1">
        <f>FIND(", ",space_missions[[#This Row],[Location]])</f>
        <v>10</v>
      </c>
      <c r="K2349" s="1" t="str">
        <f t="shared" si="36"/>
        <v xml:space="preserve"> Russia</v>
      </c>
      <c r="L2349" s="1" t="str">
        <f>_xlfn.CONCAT(space_missions[[#This Row],[Company]],"-",space_missions[[#This Row],[Rocket]])</f>
        <v>RVSN USSR-Tsyklon-3</v>
      </c>
      <c r="M2349" s="1">
        <f>YEAR(space_missions[[#This Row],[Date]])</f>
        <v>1987</v>
      </c>
    </row>
    <row r="2350" spans="1:13">
      <c r="A2350" s="1" t="s">
        <v>463</v>
      </c>
      <c r="B2350" s="1" t="s">
        <v>388</v>
      </c>
      <c r="C2350" s="2">
        <v>32076</v>
      </c>
      <c r="D2350" s="3">
        <v>0.89722222222222225</v>
      </c>
      <c r="E2350" s="1" t="s">
        <v>2235</v>
      </c>
      <c r="F2350" s="1" t="s">
        <v>2576</v>
      </c>
      <c r="G2350" s="1" t="s">
        <v>13</v>
      </c>
      <c r="H2350" s="1" t="s">
        <v>14</v>
      </c>
      <c r="I2350" s="1" t="s">
        <v>15</v>
      </c>
      <c r="J2350" s="1">
        <f>FIND(", ",space_missions[[#This Row],[Location]])</f>
        <v>7</v>
      </c>
      <c r="K2350" s="1" t="str">
        <f t="shared" si="36"/>
        <v xml:space="preserve"> USA</v>
      </c>
      <c r="L2350" s="1" t="str">
        <f>_xlfn.CONCAT(space_missions[[#This Row],[Company]],"-",space_missions[[#This Row],[Rocket]])</f>
        <v>Martin Marietta-Titan 34D</v>
      </c>
      <c r="M2350" s="1">
        <f>YEAR(space_missions[[#This Row],[Date]])</f>
        <v>1987</v>
      </c>
    </row>
    <row r="2351" spans="1:13">
      <c r="A2351" s="1" t="s">
        <v>2338</v>
      </c>
      <c r="B2351" s="1" t="s">
        <v>2477</v>
      </c>
      <c r="C2351" s="2">
        <v>32102</v>
      </c>
      <c r="D2351" s="3">
        <v>9.6527777777777782E-2</v>
      </c>
      <c r="E2351" s="1" t="s">
        <v>2484</v>
      </c>
      <c r="F2351" s="1" t="s">
        <v>2577</v>
      </c>
      <c r="G2351" s="1" t="s">
        <v>13</v>
      </c>
      <c r="H2351" s="1" t="s">
        <v>14</v>
      </c>
      <c r="I2351" s="1" t="s">
        <v>15</v>
      </c>
      <c r="J2351" s="1">
        <f>FIND(", ",space_missions[[#This Row],[Location]])</f>
        <v>6</v>
      </c>
      <c r="K2351" s="1" t="str">
        <f t="shared" si="36"/>
        <v xml:space="preserve"> France</v>
      </c>
      <c r="L2351" s="1" t="str">
        <f>_xlfn.CONCAT(space_missions[[#This Row],[Company]],"-",space_missions[[#This Row],[Rocket]])</f>
        <v>Arianespace-Ariane 2</v>
      </c>
      <c r="M2351" s="1">
        <f>YEAR(space_missions[[#This Row],[Date]])</f>
        <v>1987</v>
      </c>
    </row>
    <row r="2352" spans="1:13">
      <c r="A2352" s="1" t="s">
        <v>463</v>
      </c>
      <c r="B2352" s="1" t="s">
        <v>464</v>
      </c>
      <c r="C2352" s="2">
        <v>32110</v>
      </c>
      <c r="D2352" s="3">
        <v>0.14374999999999999</v>
      </c>
      <c r="E2352" s="1" t="s">
        <v>2235</v>
      </c>
      <c r="F2352" s="1" t="s">
        <v>2578</v>
      </c>
      <c r="G2352" s="1" t="s">
        <v>13</v>
      </c>
      <c r="H2352" s="1" t="s">
        <v>14</v>
      </c>
      <c r="I2352" s="1" t="s">
        <v>15</v>
      </c>
      <c r="J2352" s="1">
        <f>FIND(", ",space_missions[[#This Row],[Location]])</f>
        <v>7</v>
      </c>
      <c r="K2352" s="1" t="str">
        <f t="shared" si="36"/>
        <v xml:space="preserve"> USA</v>
      </c>
      <c r="L2352" s="1" t="str">
        <f>_xlfn.CONCAT(space_missions[[#This Row],[Company]],"-",space_missions[[#This Row],[Rocket]])</f>
        <v>Martin Marietta-Titan 34D</v>
      </c>
      <c r="M2352" s="1">
        <f>YEAR(space_missions[[#This Row],[Date]])</f>
        <v>1987</v>
      </c>
    </row>
    <row r="2353" spans="1:13">
      <c r="A2353" s="1" t="s">
        <v>9</v>
      </c>
      <c r="B2353" s="1" t="s">
        <v>961</v>
      </c>
      <c r="C2353" s="2">
        <v>32112</v>
      </c>
      <c r="D2353" s="3">
        <v>0.59375</v>
      </c>
      <c r="E2353" s="1" t="s">
        <v>685</v>
      </c>
      <c r="F2353" s="1" t="s">
        <v>2579</v>
      </c>
      <c r="G2353" s="1" t="s">
        <v>13</v>
      </c>
      <c r="H2353" s="1" t="s">
        <v>14</v>
      </c>
      <c r="I2353" s="1" t="s">
        <v>15</v>
      </c>
      <c r="J2353" s="1">
        <f>FIND(", ",space_missions[[#This Row],[Location]])</f>
        <v>11</v>
      </c>
      <c r="K2353" s="1" t="str">
        <f t="shared" si="36"/>
        <v xml:space="preserve"> Russia</v>
      </c>
      <c r="L2353" s="1" t="str">
        <f>_xlfn.CONCAT(space_missions[[#This Row],[Company]],"-",space_missions[[#This Row],[Rocket]])</f>
        <v>RVSN USSR-Cosmos-3M (11K65M)</v>
      </c>
      <c r="M2353" s="1">
        <f>YEAR(space_missions[[#This Row],[Date]])</f>
        <v>1987</v>
      </c>
    </row>
    <row r="2354" spans="1:13">
      <c r="A2354" s="1" t="s">
        <v>9</v>
      </c>
      <c r="B2354" s="1" t="s">
        <v>847</v>
      </c>
      <c r="C2354" s="2">
        <v>32123</v>
      </c>
      <c r="D2354" s="3">
        <v>0.2361111111111111</v>
      </c>
      <c r="E2354" s="1" t="s">
        <v>937</v>
      </c>
      <c r="F2354" s="1" t="s">
        <v>2580</v>
      </c>
      <c r="G2354" s="1" t="s">
        <v>13</v>
      </c>
      <c r="H2354" s="1" t="s">
        <v>14</v>
      </c>
      <c r="I2354" s="1" t="s">
        <v>15</v>
      </c>
      <c r="J2354" s="1">
        <f>FIND(", ",space_missions[[#This Row],[Location]])</f>
        <v>11</v>
      </c>
      <c r="K2354" s="1" t="str">
        <f t="shared" si="36"/>
        <v xml:space="preserve"> Kazakhstan</v>
      </c>
      <c r="L2354" s="1" t="str">
        <f>_xlfn.CONCAT(space_missions[[#This Row],[Company]],"-",space_missions[[#This Row],[Rocket]])</f>
        <v>RVSN USSR-Tsyklon-2</v>
      </c>
      <c r="M2354" s="1">
        <f>YEAR(space_missions[[#This Row],[Date]])</f>
        <v>1987</v>
      </c>
    </row>
    <row r="2355" spans="1:13">
      <c r="A2355" s="1" t="s">
        <v>9</v>
      </c>
      <c r="B2355" s="1" t="s">
        <v>661</v>
      </c>
      <c r="C2355" s="2">
        <v>32126</v>
      </c>
      <c r="D2355" s="3">
        <v>0.5625</v>
      </c>
      <c r="E2355" s="1" t="s">
        <v>685</v>
      </c>
      <c r="F2355" s="1" t="s">
        <v>2581</v>
      </c>
      <c r="G2355" s="1" t="s">
        <v>13</v>
      </c>
      <c r="H2355" s="1" t="s">
        <v>14</v>
      </c>
      <c r="I2355" s="1" t="s">
        <v>15</v>
      </c>
      <c r="J2355" s="1">
        <f>FIND(", ",space_missions[[#This Row],[Location]])</f>
        <v>11</v>
      </c>
      <c r="K2355" s="1" t="str">
        <f t="shared" si="36"/>
        <v xml:space="preserve"> Russia</v>
      </c>
      <c r="L2355" s="1" t="str">
        <f>_xlfn.CONCAT(space_missions[[#This Row],[Company]],"-",space_missions[[#This Row],[Rocket]])</f>
        <v>RVSN USSR-Cosmos-3M (11K65M)</v>
      </c>
      <c r="M2355" s="1">
        <f>YEAR(space_missions[[#This Row],[Date]])</f>
        <v>1987</v>
      </c>
    </row>
    <row r="2356" spans="1:13">
      <c r="A2356" s="1" t="s">
        <v>9</v>
      </c>
      <c r="B2356" s="1" t="s">
        <v>420</v>
      </c>
      <c r="C2356" s="2">
        <v>32131</v>
      </c>
      <c r="D2356" s="3"/>
      <c r="E2356" s="1" t="s">
        <v>924</v>
      </c>
      <c r="F2356" s="1" t="s">
        <v>2096</v>
      </c>
      <c r="G2356" s="1" t="s">
        <v>13</v>
      </c>
      <c r="H2356" s="1" t="s">
        <v>14</v>
      </c>
      <c r="I2356" s="1" t="s">
        <v>15</v>
      </c>
      <c r="J2356" s="1">
        <f>FIND(", ",space_missions[[#This Row],[Location]])</f>
        <v>10</v>
      </c>
      <c r="K2356" s="1" t="str">
        <f t="shared" si="36"/>
        <v xml:space="preserve"> Russia</v>
      </c>
      <c r="L2356" s="1" t="str">
        <f>_xlfn.CONCAT(space_missions[[#This Row],[Company]],"-",space_missions[[#This Row],[Rocket]])</f>
        <v>RVSN USSR-Cosmos-3MRB (65MRB)</v>
      </c>
      <c r="M2356" s="1">
        <f>YEAR(space_missions[[#This Row],[Date]])</f>
        <v>1987</v>
      </c>
    </row>
    <row r="2357" spans="1:13">
      <c r="A2357" s="1" t="s">
        <v>9</v>
      </c>
      <c r="B2357" s="1" t="s">
        <v>543</v>
      </c>
      <c r="C2357" s="2">
        <v>32132</v>
      </c>
      <c r="D2357" s="3">
        <v>0.94097222222222221</v>
      </c>
      <c r="E2357" s="1" t="s">
        <v>1302</v>
      </c>
      <c r="F2357" s="1" t="s">
        <v>2582</v>
      </c>
      <c r="G2357" s="1" t="s">
        <v>13</v>
      </c>
      <c r="H2357" s="1" t="s">
        <v>14</v>
      </c>
      <c r="I2357" s="1" t="s">
        <v>15</v>
      </c>
      <c r="J2357" s="1">
        <f>FIND(", ",space_missions[[#This Row],[Location]])</f>
        <v>10</v>
      </c>
      <c r="K2357" s="1" t="str">
        <f t="shared" si="36"/>
        <v xml:space="preserve"> Russia</v>
      </c>
      <c r="L2357" s="1" t="str">
        <f>_xlfn.CONCAT(space_missions[[#This Row],[Company]],"-",space_missions[[#This Row],[Rocket]])</f>
        <v>RVSN USSR-Molniya-M /Block 2BL</v>
      </c>
      <c r="M2357" s="1">
        <f>YEAR(space_missions[[#This Row],[Date]])</f>
        <v>1987</v>
      </c>
    </row>
    <row r="2358" spans="1:13">
      <c r="A2358" s="1" t="s">
        <v>9</v>
      </c>
      <c r="B2358" s="1" t="s">
        <v>661</v>
      </c>
      <c r="C2358" s="2">
        <v>32134</v>
      </c>
      <c r="D2358" s="3">
        <v>0.84861111111111109</v>
      </c>
      <c r="E2358" s="1" t="s">
        <v>685</v>
      </c>
      <c r="F2358" s="1" t="s">
        <v>2583</v>
      </c>
      <c r="G2358" s="1" t="s">
        <v>13</v>
      </c>
      <c r="H2358" s="1" t="s">
        <v>14</v>
      </c>
      <c r="I2358" s="1" t="s">
        <v>15</v>
      </c>
      <c r="J2358" s="1">
        <f>FIND(", ",space_missions[[#This Row],[Location]])</f>
        <v>11</v>
      </c>
      <c r="K2358" s="1" t="str">
        <f t="shared" si="36"/>
        <v xml:space="preserve"> Russia</v>
      </c>
      <c r="L2358" s="1" t="str">
        <f>_xlfn.CONCAT(space_missions[[#This Row],[Company]],"-",space_missions[[#This Row],[Rocket]])</f>
        <v>RVSN USSR-Cosmos-3M (11K65M)</v>
      </c>
      <c r="M2358" s="1">
        <f>YEAR(space_missions[[#This Row],[Date]])</f>
        <v>1987</v>
      </c>
    </row>
    <row r="2359" spans="1:13">
      <c r="A2359" s="1" t="s">
        <v>9</v>
      </c>
      <c r="B2359" s="1" t="s">
        <v>2050</v>
      </c>
      <c r="C2359" s="2">
        <v>32157</v>
      </c>
      <c r="D2359" s="3">
        <v>0.15902777777777777</v>
      </c>
      <c r="E2359" s="1" t="s">
        <v>1829</v>
      </c>
      <c r="F2359" s="1" t="s">
        <v>2584</v>
      </c>
      <c r="G2359" s="1" t="s">
        <v>13</v>
      </c>
      <c r="H2359" s="1" t="s">
        <v>14</v>
      </c>
      <c r="I2359" s="1" t="s">
        <v>15</v>
      </c>
      <c r="J2359" s="1">
        <f>FIND(", ",space_missions[[#This Row],[Location]])</f>
        <v>10</v>
      </c>
      <c r="K2359" s="1" t="str">
        <f t="shared" si="36"/>
        <v xml:space="preserve"> Russia</v>
      </c>
      <c r="L2359" s="1" t="str">
        <f>_xlfn.CONCAT(space_missions[[#This Row],[Company]],"-",space_missions[[#This Row],[Rocket]])</f>
        <v>RVSN USSR-Tsyklon-3</v>
      </c>
      <c r="M2359" s="1">
        <f>YEAR(space_missions[[#This Row],[Date]])</f>
        <v>1988</v>
      </c>
    </row>
    <row r="2360" spans="1:13">
      <c r="A2360" s="1" t="s">
        <v>9</v>
      </c>
      <c r="B2360" s="1" t="s">
        <v>2050</v>
      </c>
      <c r="C2360" s="2">
        <v>32172</v>
      </c>
      <c r="D2360" s="3">
        <v>0.45763888888888887</v>
      </c>
      <c r="E2360" s="1" t="s">
        <v>1829</v>
      </c>
      <c r="F2360" s="1" t="s">
        <v>2585</v>
      </c>
      <c r="G2360" s="1" t="s">
        <v>13</v>
      </c>
      <c r="H2360" s="1" t="s">
        <v>14</v>
      </c>
      <c r="I2360" s="1" t="s">
        <v>15</v>
      </c>
      <c r="J2360" s="1">
        <f>FIND(", ",space_missions[[#This Row],[Location]])</f>
        <v>10</v>
      </c>
      <c r="K2360" s="1" t="str">
        <f t="shared" si="36"/>
        <v xml:space="preserve"> Russia</v>
      </c>
      <c r="L2360" s="1" t="str">
        <f>_xlfn.CONCAT(space_missions[[#This Row],[Company]],"-",space_missions[[#This Row],[Rocket]])</f>
        <v>RVSN USSR-Tsyklon-3</v>
      </c>
      <c r="M2360" s="1">
        <f>YEAR(space_missions[[#This Row],[Date]])</f>
        <v>1988</v>
      </c>
    </row>
    <row r="2361" spans="1:13">
      <c r="A2361" s="1" t="s">
        <v>92</v>
      </c>
      <c r="B2361" s="1" t="s">
        <v>127</v>
      </c>
      <c r="C2361" s="2">
        <v>32176</v>
      </c>
      <c r="D2361" s="3">
        <v>0.24513888888888888</v>
      </c>
      <c r="E2361" s="1" t="s">
        <v>1965</v>
      </c>
      <c r="F2361" s="1" t="s">
        <v>2586</v>
      </c>
      <c r="G2361" s="1" t="s">
        <v>13</v>
      </c>
      <c r="H2361" s="1" t="s">
        <v>14</v>
      </c>
      <c r="I2361" s="1" t="s">
        <v>15</v>
      </c>
      <c r="J2361" s="1">
        <f>FIND(", ",space_missions[[#This Row],[Location]])</f>
        <v>7</v>
      </c>
      <c r="K2361" s="1" t="str">
        <f t="shared" si="36"/>
        <v xml:space="preserve"> USA</v>
      </c>
      <c r="L2361" s="1" t="str">
        <f>_xlfn.CONCAT(space_missions[[#This Row],[Company]],"-",space_missions[[#This Row],[Rocket]])</f>
        <v>General Dynamics-Atlas-E/F Star-37S-ISS</v>
      </c>
      <c r="M2361" s="1">
        <f>YEAR(space_missions[[#This Row],[Date]])</f>
        <v>1988</v>
      </c>
    </row>
    <row r="2362" spans="1:13">
      <c r="A2362" s="1" t="s">
        <v>1620</v>
      </c>
      <c r="B2362" s="1" t="s">
        <v>1621</v>
      </c>
      <c r="C2362" s="2">
        <v>32192</v>
      </c>
      <c r="D2362" s="3">
        <v>0.4201388888888889</v>
      </c>
      <c r="E2362" s="1" t="s">
        <v>2567</v>
      </c>
      <c r="F2362" s="1" t="s">
        <v>2587</v>
      </c>
      <c r="G2362" s="1" t="s">
        <v>13</v>
      </c>
      <c r="H2362" s="1" t="s">
        <v>14</v>
      </c>
      <c r="I2362" s="1" t="s">
        <v>15</v>
      </c>
      <c r="J2362" s="1">
        <f>FIND(", ",space_missions[[#This Row],[Location]])</f>
        <v>6</v>
      </c>
      <c r="K2362" s="1" t="str">
        <f t="shared" si="36"/>
        <v xml:space="preserve"> Japan</v>
      </c>
      <c r="L2362" s="1" t="str">
        <f>_xlfn.CONCAT(space_missions[[#This Row],[Company]],"-",space_missions[[#This Row],[Rocket]])</f>
        <v>MHI-H-I UM-129A (9SO)</v>
      </c>
      <c r="M2362" s="1">
        <f>YEAR(space_missions[[#This Row],[Date]])</f>
        <v>1988</v>
      </c>
    </row>
    <row r="2363" spans="1:13">
      <c r="A2363" s="1" t="s">
        <v>9</v>
      </c>
      <c r="B2363" s="1" t="s">
        <v>543</v>
      </c>
      <c r="C2363" s="2">
        <v>32199</v>
      </c>
      <c r="D2363" s="3">
        <v>0.39652777777777776</v>
      </c>
      <c r="E2363" s="1" t="s">
        <v>1302</v>
      </c>
      <c r="F2363" s="1" t="s">
        <v>2588</v>
      </c>
      <c r="G2363" s="1" t="s">
        <v>13</v>
      </c>
      <c r="H2363" s="1" t="s">
        <v>14</v>
      </c>
      <c r="I2363" s="1" t="s">
        <v>15</v>
      </c>
      <c r="J2363" s="1">
        <f>FIND(", ",space_missions[[#This Row],[Location]])</f>
        <v>10</v>
      </c>
      <c r="K2363" s="1" t="str">
        <f t="shared" si="36"/>
        <v xml:space="preserve"> Russia</v>
      </c>
      <c r="L2363" s="1" t="str">
        <f>_xlfn.CONCAT(space_missions[[#This Row],[Company]],"-",space_missions[[#This Row],[Rocket]])</f>
        <v>RVSN USSR-Molniya-M /Block 2BL</v>
      </c>
      <c r="M2363" s="1">
        <f>YEAR(space_missions[[#This Row],[Date]])</f>
        <v>1988</v>
      </c>
    </row>
    <row r="2364" spans="1:13">
      <c r="A2364" s="1" t="s">
        <v>973</v>
      </c>
      <c r="B2364" s="1" t="s">
        <v>2317</v>
      </c>
      <c r="C2364" s="2">
        <v>32209</v>
      </c>
      <c r="D2364" s="3">
        <v>0.52847222222222223</v>
      </c>
      <c r="E2364" s="1" t="s">
        <v>2318</v>
      </c>
      <c r="F2364" s="1" t="s">
        <v>2589</v>
      </c>
      <c r="G2364" s="1" t="s">
        <v>13</v>
      </c>
      <c r="H2364" s="1" t="s">
        <v>14</v>
      </c>
      <c r="I2364" s="1" t="s">
        <v>15</v>
      </c>
      <c r="J2364" s="1">
        <f>FIND(", ",space_missions[[#This Row],[Location]])</f>
        <v>5</v>
      </c>
      <c r="K2364" s="1" t="str">
        <f t="shared" si="36"/>
        <v xml:space="preserve"> China</v>
      </c>
      <c r="L2364" s="1" t="str">
        <f>_xlfn.CONCAT(space_missions[[#This Row],[Company]],"-",space_missions[[#This Row],[Rocket]])</f>
        <v>CASC-Long March 3</v>
      </c>
      <c r="M2364" s="1">
        <f>YEAR(space_missions[[#This Row],[Date]])</f>
        <v>1988</v>
      </c>
    </row>
    <row r="2365" spans="1:13">
      <c r="A2365" s="1" t="s">
        <v>9</v>
      </c>
      <c r="B2365" s="1" t="s">
        <v>961</v>
      </c>
      <c r="C2365" s="2">
        <v>32213</v>
      </c>
      <c r="D2365" s="3">
        <v>1.2500000000000001E-2</v>
      </c>
      <c r="E2365" s="1" t="s">
        <v>685</v>
      </c>
      <c r="F2365" s="1" t="s">
        <v>2590</v>
      </c>
      <c r="G2365" s="1" t="s">
        <v>13</v>
      </c>
      <c r="H2365" s="1" t="s">
        <v>14</v>
      </c>
      <c r="I2365" s="1" t="s">
        <v>15</v>
      </c>
      <c r="J2365" s="1">
        <f>FIND(", ",space_missions[[#This Row],[Location]])</f>
        <v>11</v>
      </c>
      <c r="K2365" s="1" t="str">
        <f t="shared" si="36"/>
        <v xml:space="preserve"> Russia</v>
      </c>
      <c r="L2365" s="1" t="str">
        <f>_xlfn.CONCAT(space_missions[[#This Row],[Company]],"-",space_missions[[#This Row],[Rocket]])</f>
        <v>RVSN USSR-Cosmos-3M (11K65M)</v>
      </c>
      <c r="M2365" s="1">
        <f>YEAR(space_missions[[#This Row],[Date]])</f>
        <v>1988</v>
      </c>
    </row>
    <row r="2366" spans="1:13">
      <c r="A2366" s="1" t="s">
        <v>9</v>
      </c>
      <c r="B2366" s="1" t="s">
        <v>10</v>
      </c>
      <c r="C2366" s="2">
        <v>32213</v>
      </c>
      <c r="D2366" s="3">
        <v>0.27638888888888891</v>
      </c>
      <c r="E2366" s="1" t="s">
        <v>1463</v>
      </c>
      <c r="F2366" s="1" t="s">
        <v>2591</v>
      </c>
      <c r="G2366" s="1" t="s">
        <v>13</v>
      </c>
      <c r="H2366" s="1" t="s">
        <v>14</v>
      </c>
      <c r="I2366" s="1" t="s">
        <v>15</v>
      </c>
      <c r="J2366" s="1">
        <f>FIND(", ",space_missions[[#This Row],[Location]])</f>
        <v>9</v>
      </c>
      <c r="K2366" s="1" t="str">
        <f t="shared" si="36"/>
        <v xml:space="preserve"> Kazakhstan</v>
      </c>
      <c r="L2366" s="1" t="str">
        <f>_xlfn.CONCAT(space_missions[[#This Row],[Company]],"-",space_missions[[#This Row],[Rocket]])</f>
        <v>RVSN USSR-Molniya-M /Block ML</v>
      </c>
      <c r="M2366" s="1">
        <f>YEAR(space_missions[[#This Row],[Date]])</f>
        <v>1988</v>
      </c>
    </row>
    <row r="2367" spans="1:13">
      <c r="A2367" s="1" t="s">
        <v>2338</v>
      </c>
      <c r="B2367" s="1" t="s">
        <v>1202</v>
      </c>
      <c r="C2367" s="2">
        <v>32213</v>
      </c>
      <c r="D2367" s="3">
        <v>0.97777777777777775</v>
      </c>
      <c r="E2367" s="1" t="s">
        <v>2354</v>
      </c>
      <c r="F2367" s="1" t="s">
        <v>2592</v>
      </c>
      <c r="G2367" s="1" t="s">
        <v>13</v>
      </c>
      <c r="H2367" s="1" t="s">
        <v>14</v>
      </c>
      <c r="I2367" s="1" t="s">
        <v>15</v>
      </c>
      <c r="J2367" s="1">
        <f>FIND(", ",space_missions[[#This Row],[Location]])</f>
        <v>6</v>
      </c>
      <c r="K2367" s="1" t="str">
        <f t="shared" si="36"/>
        <v xml:space="preserve"> France</v>
      </c>
      <c r="L2367" s="1" t="str">
        <f>_xlfn.CONCAT(space_missions[[#This Row],[Company]],"-",space_missions[[#This Row],[Rocket]])</f>
        <v>Arianespace-Ariane 3</v>
      </c>
      <c r="M2367" s="1">
        <f>YEAR(space_missions[[#This Row],[Date]])</f>
        <v>1988</v>
      </c>
    </row>
    <row r="2368" spans="1:13">
      <c r="A2368" s="1" t="s">
        <v>9</v>
      </c>
      <c r="B2368" s="1" t="s">
        <v>739</v>
      </c>
      <c r="C2368" s="2">
        <v>32216</v>
      </c>
      <c r="D2368" s="3">
        <v>0.59791666666666665</v>
      </c>
      <c r="E2368" s="1" t="s">
        <v>937</v>
      </c>
      <c r="F2368" s="1" t="s">
        <v>2593</v>
      </c>
      <c r="G2368" s="1" t="s">
        <v>13</v>
      </c>
      <c r="H2368" s="1" t="s">
        <v>14</v>
      </c>
      <c r="I2368" s="1" t="s">
        <v>15</v>
      </c>
      <c r="J2368" s="1">
        <f>FIND(", ",space_missions[[#This Row],[Location]])</f>
        <v>11</v>
      </c>
      <c r="K2368" s="1" t="str">
        <f t="shared" si="36"/>
        <v xml:space="preserve"> Kazakhstan</v>
      </c>
      <c r="L2368" s="1" t="str">
        <f>_xlfn.CONCAT(space_missions[[#This Row],[Company]],"-",space_missions[[#This Row],[Rocket]])</f>
        <v>RVSN USSR-Tsyklon-2</v>
      </c>
      <c r="M2368" s="1">
        <f>YEAR(space_missions[[#This Row],[Date]])</f>
        <v>1988</v>
      </c>
    </row>
    <row r="2369" spans="1:13">
      <c r="A2369" s="1" t="s">
        <v>9</v>
      </c>
      <c r="B2369" s="1" t="s">
        <v>1828</v>
      </c>
      <c r="C2369" s="2">
        <v>32217</v>
      </c>
      <c r="D2369" s="3">
        <v>0.78402777777777777</v>
      </c>
      <c r="E2369" s="1" t="s">
        <v>1829</v>
      </c>
      <c r="F2369" s="1" t="s">
        <v>2594</v>
      </c>
      <c r="G2369" s="1" t="s">
        <v>13</v>
      </c>
      <c r="H2369" s="1" t="s">
        <v>14</v>
      </c>
      <c r="I2369" s="1" t="s">
        <v>15</v>
      </c>
      <c r="J2369" s="1">
        <f>FIND(", ",space_missions[[#This Row],[Location]])</f>
        <v>10</v>
      </c>
      <c r="K2369" s="1" t="str">
        <f t="shared" si="36"/>
        <v xml:space="preserve"> Russia</v>
      </c>
      <c r="L2369" s="1" t="str">
        <f>_xlfn.CONCAT(space_missions[[#This Row],[Company]],"-",space_missions[[#This Row],[Rocket]])</f>
        <v>RVSN USSR-Tsyklon-3</v>
      </c>
      <c r="M2369" s="1">
        <f>YEAR(space_missions[[#This Row],[Date]])</f>
        <v>1988</v>
      </c>
    </row>
    <row r="2370" spans="1:13">
      <c r="A2370" s="1" t="s">
        <v>9</v>
      </c>
      <c r="B2370" s="1" t="s">
        <v>361</v>
      </c>
      <c r="C2370" s="2">
        <v>32219</v>
      </c>
      <c r="D2370" s="3">
        <v>0.27986111111111112</v>
      </c>
      <c r="E2370" s="1" t="s">
        <v>396</v>
      </c>
      <c r="F2370" s="1" t="s">
        <v>2595</v>
      </c>
      <c r="G2370" s="1" t="s">
        <v>13</v>
      </c>
      <c r="H2370" s="1" t="s">
        <v>14</v>
      </c>
      <c r="I2370" s="1" t="s">
        <v>15</v>
      </c>
      <c r="J2370" s="1">
        <f>FIND(", ",space_missions[[#This Row],[Location]])</f>
        <v>10</v>
      </c>
      <c r="K2370" s="1" t="str">
        <f t="shared" ref="K2370:K2433" si="37">RIGHT(B2370,LEN(B2370)-FIND("*",SUBSTITUTE(B2370,", ","*",LEN(B2370)-LEN(SUBSTITUTE(B2370,", ","*")))))</f>
        <v xml:space="preserve"> Kazakhstan</v>
      </c>
      <c r="L2370" s="1" t="str">
        <f>_xlfn.CONCAT(space_missions[[#This Row],[Company]],"-",space_missions[[#This Row],[Rocket]])</f>
        <v>RVSN USSR-Vostok-2M</v>
      </c>
      <c r="M2370" s="1">
        <f>YEAR(space_missions[[#This Row],[Date]])</f>
        <v>1988</v>
      </c>
    </row>
    <row r="2371" spans="1:13">
      <c r="A2371" s="1" t="s">
        <v>9</v>
      </c>
      <c r="B2371" s="1" t="s">
        <v>980</v>
      </c>
      <c r="C2371" s="2">
        <v>32219</v>
      </c>
      <c r="D2371" s="3">
        <v>0.87152777777777779</v>
      </c>
      <c r="E2371" s="1" t="s">
        <v>1463</v>
      </c>
      <c r="F2371" s="1" t="s">
        <v>2596</v>
      </c>
      <c r="G2371" s="1" t="s">
        <v>13</v>
      </c>
      <c r="H2371" s="1" t="s">
        <v>14</v>
      </c>
      <c r="I2371" s="1" t="s">
        <v>15</v>
      </c>
      <c r="J2371" s="1">
        <f>FIND(", ",space_missions[[#This Row],[Location]])</f>
        <v>10</v>
      </c>
      <c r="K2371" s="1" t="str">
        <f t="shared" si="37"/>
        <v xml:space="preserve"> Russia</v>
      </c>
      <c r="L2371" s="1" t="str">
        <f>_xlfn.CONCAT(space_missions[[#This Row],[Company]],"-",space_missions[[#This Row],[Rocket]])</f>
        <v>RVSN USSR-Molniya-M /Block ML</v>
      </c>
      <c r="M2371" s="1">
        <f>YEAR(space_missions[[#This Row],[Date]])</f>
        <v>1988</v>
      </c>
    </row>
    <row r="2372" spans="1:13">
      <c r="A2372" s="1" t="s">
        <v>9</v>
      </c>
      <c r="B2372" s="1" t="s">
        <v>961</v>
      </c>
      <c r="C2372" s="2">
        <v>32224</v>
      </c>
      <c r="D2372" s="3">
        <v>0.58819444444444446</v>
      </c>
      <c r="E2372" s="1" t="s">
        <v>685</v>
      </c>
      <c r="F2372" s="1" t="s">
        <v>2597</v>
      </c>
      <c r="G2372" s="1" t="s">
        <v>13</v>
      </c>
      <c r="H2372" s="1" t="s">
        <v>14</v>
      </c>
      <c r="I2372" s="1" t="s">
        <v>15</v>
      </c>
      <c r="J2372" s="1">
        <f>FIND(", ",space_missions[[#This Row],[Location]])</f>
        <v>11</v>
      </c>
      <c r="K2372" s="1" t="str">
        <f t="shared" si="37"/>
        <v xml:space="preserve"> Russia</v>
      </c>
      <c r="L2372" s="1" t="str">
        <f>_xlfn.CONCAT(space_missions[[#This Row],[Company]],"-",space_missions[[#This Row],[Rocket]])</f>
        <v>RVSN USSR-Cosmos-3M (11K65M)</v>
      </c>
      <c r="M2372" s="1">
        <f>YEAR(space_missions[[#This Row],[Date]])</f>
        <v>1988</v>
      </c>
    </row>
    <row r="2373" spans="1:13">
      <c r="A2373" s="1" t="s">
        <v>675</v>
      </c>
      <c r="B2373" s="1" t="s">
        <v>676</v>
      </c>
      <c r="C2373" s="2">
        <v>32227</v>
      </c>
      <c r="D2373" s="3">
        <v>0.82638888888888884</v>
      </c>
      <c r="E2373" s="1" t="s">
        <v>2598</v>
      </c>
      <c r="F2373" s="1" t="s">
        <v>2599</v>
      </c>
      <c r="G2373" s="1" t="s">
        <v>13</v>
      </c>
      <c r="H2373" s="1" t="s">
        <v>14</v>
      </c>
      <c r="I2373" s="1" t="s">
        <v>15</v>
      </c>
      <c r="J2373" s="1">
        <f>FIND(", ",space_missions[[#This Row],[Location]])</f>
        <v>14</v>
      </c>
      <c r="K2373" s="1" t="str">
        <f t="shared" si="37"/>
        <v xml:space="preserve"> Kenya</v>
      </c>
      <c r="L2373" s="1" t="str">
        <f>_xlfn.CONCAT(space_missions[[#This Row],[Company]],"-",space_missions[[#This Row],[Rocket]])</f>
        <v>ASI-Scout G1</v>
      </c>
      <c r="M2373" s="1">
        <f>YEAR(space_missions[[#This Row],[Date]])</f>
        <v>1988</v>
      </c>
    </row>
    <row r="2374" spans="1:13">
      <c r="A2374" s="1" t="s">
        <v>9</v>
      </c>
      <c r="B2374" s="1" t="s">
        <v>661</v>
      </c>
      <c r="C2374" s="2">
        <v>32238</v>
      </c>
      <c r="D2374" s="3">
        <v>0.60486111111111107</v>
      </c>
      <c r="E2374" s="1" t="s">
        <v>685</v>
      </c>
      <c r="F2374" s="1" t="s">
        <v>2600</v>
      </c>
      <c r="G2374" s="1" t="s">
        <v>13</v>
      </c>
      <c r="H2374" s="1" t="s">
        <v>14</v>
      </c>
      <c r="I2374" s="1" t="s">
        <v>15</v>
      </c>
      <c r="J2374" s="1">
        <f>FIND(", ",space_missions[[#This Row],[Location]])</f>
        <v>11</v>
      </c>
      <c r="K2374" s="1" t="str">
        <f t="shared" si="37"/>
        <v xml:space="preserve"> Russia</v>
      </c>
      <c r="L2374" s="1" t="str">
        <f>_xlfn.CONCAT(space_missions[[#This Row],[Company]],"-",space_missions[[#This Row],[Rocket]])</f>
        <v>RVSN USSR-Cosmos-3M (11K65M)</v>
      </c>
      <c r="M2374" s="1">
        <f>YEAR(space_missions[[#This Row],[Date]])</f>
        <v>1988</v>
      </c>
    </row>
    <row r="2375" spans="1:13">
      <c r="A2375" s="1" t="s">
        <v>9</v>
      </c>
      <c r="B2375" s="1" t="s">
        <v>361</v>
      </c>
      <c r="C2375" s="2">
        <v>32253</v>
      </c>
      <c r="D2375" s="3">
        <v>0.24166666666666667</v>
      </c>
      <c r="E2375" s="1" t="s">
        <v>396</v>
      </c>
      <c r="F2375" s="1" t="s">
        <v>2601</v>
      </c>
      <c r="G2375" s="1" t="s">
        <v>13</v>
      </c>
      <c r="H2375" s="1" t="s">
        <v>14</v>
      </c>
      <c r="I2375" s="1" t="s">
        <v>15</v>
      </c>
      <c r="J2375" s="1">
        <f>FIND(", ",space_missions[[#This Row],[Location]])</f>
        <v>10</v>
      </c>
      <c r="K2375" s="1" t="str">
        <f t="shared" si="37"/>
        <v xml:space="preserve"> Kazakhstan</v>
      </c>
      <c r="L2375" s="1" t="str">
        <f>_xlfn.CONCAT(space_missions[[#This Row],[Company]],"-",space_missions[[#This Row],[Rocket]])</f>
        <v>RVSN USSR-Vostok-2M</v>
      </c>
      <c r="M2375" s="1">
        <f>YEAR(space_missions[[#This Row],[Date]])</f>
        <v>1988</v>
      </c>
    </row>
    <row r="2376" spans="1:13">
      <c r="A2376" s="1" t="s">
        <v>9</v>
      </c>
      <c r="B2376" s="1" t="s">
        <v>2404</v>
      </c>
      <c r="C2376" s="2">
        <v>32278</v>
      </c>
      <c r="D2376" s="3">
        <v>0.3888888888888889</v>
      </c>
      <c r="E2376" s="1" t="s">
        <v>2405</v>
      </c>
      <c r="F2376" s="1" t="s">
        <v>2602</v>
      </c>
      <c r="G2376" s="1" t="s">
        <v>13</v>
      </c>
      <c r="H2376" s="1" t="s">
        <v>14</v>
      </c>
      <c r="I2376" s="1" t="s">
        <v>15</v>
      </c>
      <c r="J2376" s="1">
        <f>FIND(", ",space_missions[[#This Row],[Location]])</f>
        <v>10</v>
      </c>
      <c r="K2376" s="1" t="str">
        <f t="shared" si="37"/>
        <v xml:space="preserve"> Kazakhstan</v>
      </c>
      <c r="L2376" s="1" t="str">
        <f>_xlfn.CONCAT(space_missions[[#This Row],[Company]],"-",space_missions[[#This Row],[Rocket]])</f>
        <v>RVSN USSR-Zenit-2</v>
      </c>
      <c r="M2376" s="1">
        <f>YEAR(space_missions[[#This Row],[Date]])</f>
        <v>1988</v>
      </c>
    </row>
    <row r="2377" spans="1:13">
      <c r="A2377" s="1" t="s">
        <v>2338</v>
      </c>
      <c r="B2377" s="1" t="s">
        <v>1202</v>
      </c>
      <c r="C2377" s="2">
        <v>32280</v>
      </c>
      <c r="D2377" s="3">
        <v>0.99861111111111112</v>
      </c>
      <c r="E2377" s="1" t="s">
        <v>2484</v>
      </c>
      <c r="F2377" s="1" t="s">
        <v>2603</v>
      </c>
      <c r="G2377" s="1" t="s">
        <v>13</v>
      </c>
      <c r="H2377" s="1" t="s">
        <v>14</v>
      </c>
      <c r="I2377" s="1" t="s">
        <v>15</v>
      </c>
      <c r="J2377" s="1">
        <f>FIND(", ",space_missions[[#This Row],[Location]])</f>
        <v>6</v>
      </c>
      <c r="K2377" s="1" t="str">
        <f t="shared" si="37"/>
        <v xml:space="preserve"> France</v>
      </c>
      <c r="L2377" s="1" t="str">
        <f>_xlfn.CONCAT(space_missions[[#This Row],[Company]],"-",space_missions[[#This Row],[Rocket]])</f>
        <v>Arianespace-Ariane 2</v>
      </c>
      <c r="M2377" s="1">
        <f>YEAR(space_missions[[#This Row],[Date]])</f>
        <v>1988</v>
      </c>
    </row>
    <row r="2378" spans="1:13">
      <c r="A2378" s="1" t="s">
        <v>9</v>
      </c>
      <c r="B2378" s="1" t="s">
        <v>980</v>
      </c>
      <c r="C2378" s="2">
        <v>32289</v>
      </c>
      <c r="D2378" s="3">
        <v>0.64375000000000004</v>
      </c>
      <c r="E2378" s="1" t="s">
        <v>1463</v>
      </c>
      <c r="F2378" s="1" t="s">
        <v>2604</v>
      </c>
      <c r="G2378" s="1" t="s">
        <v>13</v>
      </c>
      <c r="H2378" s="1" t="s">
        <v>14</v>
      </c>
      <c r="I2378" s="1" t="s">
        <v>15</v>
      </c>
      <c r="J2378" s="1">
        <f>FIND(", ",space_missions[[#This Row],[Location]])</f>
        <v>10</v>
      </c>
      <c r="K2378" s="1" t="str">
        <f t="shared" si="37"/>
        <v xml:space="preserve"> Russia</v>
      </c>
      <c r="L2378" s="1" t="str">
        <f>_xlfn.CONCAT(space_missions[[#This Row],[Company]],"-",space_missions[[#This Row],[Rocket]])</f>
        <v>RVSN USSR-Molniya-M /Block ML</v>
      </c>
      <c r="M2378" s="1">
        <f>YEAR(space_missions[[#This Row],[Date]])</f>
        <v>1988</v>
      </c>
    </row>
    <row r="2379" spans="1:13">
      <c r="A2379" s="1" t="s">
        <v>9</v>
      </c>
      <c r="B2379" s="1" t="s">
        <v>739</v>
      </c>
      <c r="C2379" s="2">
        <v>32291</v>
      </c>
      <c r="D2379" s="3">
        <v>0.11736111111111111</v>
      </c>
      <c r="E2379" s="1" t="s">
        <v>937</v>
      </c>
      <c r="F2379" s="1" t="s">
        <v>2605</v>
      </c>
      <c r="G2379" s="1" t="s">
        <v>13</v>
      </c>
      <c r="H2379" s="1" t="s">
        <v>14</v>
      </c>
      <c r="I2379" s="1" t="s">
        <v>15</v>
      </c>
      <c r="J2379" s="1">
        <f>FIND(", ",space_missions[[#This Row],[Location]])</f>
        <v>11</v>
      </c>
      <c r="K2379" s="1" t="str">
        <f t="shared" si="37"/>
        <v xml:space="preserve"> Kazakhstan</v>
      </c>
      <c r="L2379" s="1" t="str">
        <f>_xlfn.CONCAT(space_missions[[#This Row],[Company]],"-",space_missions[[#This Row],[Rocket]])</f>
        <v>RVSN USSR-Tsyklon-2</v>
      </c>
      <c r="M2379" s="1">
        <f>YEAR(space_missions[[#This Row],[Date]])</f>
        <v>1988</v>
      </c>
    </row>
    <row r="2380" spans="1:13">
      <c r="A2380" s="1" t="s">
        <v>9</v>
      </c>
      <c r="B2380" s="1" t="s">
        <v>2050</v>
      </c>
      <c r="C2380" s="2">
        <v>32293</v>
      </c>
      <c r="D2380" s="3">
        <v>0.33263888888888887</v>
      </c>
      <c r="E2380" s="1" t="s">
        <v>1829</v>
      </c>
      <c r="F2380" s="1" t="s">
        <v>2606</v>
      </c>
      <c r="G2380" s="1" t="s">
        <v>13</v>
      </c>
      <c r="H2380" s="1" t="s">
        <v>14</v>
      </c>
      <c r="I2380" s="1" t="s">
        <v>15</v>
      </c>
      <c r="J2380" s="1">
        <f>FIND(", ",space_missions[[#This Row],[Location]])</f>
        <v>10</v>
      </c>
      <c r="K2380" s="1" t="str">
        <f t="shared" si="37"/>
        <v xml:space="preserve"> Russia</v>
      </c>
      <c r="L2380" s="1" t="str">
        <f>_xlfn.CONCAT(space_missions[[#This Row],[Company]],"-",space_missions[[#This Row],[Rocket]])</f>
        <v>RVSN USSR-Tsyklon-3</v>
      </c>
      <c r="M2380" s="1">
        <f>YEAR(space_missions[[#This Row],[Date]])</f>
        <v>1988</v>
      </c>
    </row>
    <row r="2381" spans="1:13">
      <c r="A2381" s="1" t="s">
        <v>9</v>
      </c>
      <c r="B2381" s="1" t="s">
        <v>1828</v>
      </c>
      <c r="C2381" s="2">
        <v>32295</v>
      </c>
      <c r="D2381" s="3">
        <v>0.31944444444444442</v>
      </c>
      <c r="E2381" s="1" t="s">
        <v>1829</v>
      </c>
      <c r="F2381" s="1" t="s">
        <v>2607</v>
      </c>
      <c r="G2381" s="1" t="s">
        <v>13</v>
      </c>
      <c r="H2381" s="1" t="s">
        <v>14</v>
      </c>
      <c r="I2381" s="1" t="s">
        <v>15</v>
      </c>
      <c r="J2381" s="1">
        <f>FIND(", ",space_missions[[#This Row],[Location]])</f>
        <v>10</v>
      </c>
      <c r="K2381" s="1" t="str">
        <f t="shared" si="37"/>
        <v xml:space="preserve"> Russia</v>
      </c>
      <c r="L2381" s="1" t="str">
        <f>_xlfn.CONCAT(space_missions[[#This Row],[Company]],"-",space_missions[[#This Row],[Rocket]])</f>
        <v>RVSN USSR-Tsyklon-3</v>
      </c>
      <c r="M2381" s="1">
        <f>YEAR(space_missions[[#This Row],[Date]])</f>
        <v>1988</v>
      </c>
    </row>
    <row r="2382" spans="1:13">
      <c r="A2382" s="1" t="s">
        <v>9</v>
      </c>
      <c r="B2382" s="1" t="s">
        <v>1828</v>
      </c>
      <c r="C2382" s="2">
        <v>32308</v>
      </c>
      <c r="D2382" s="3">
        <v>0.13680555555555557</v>
      </c>
      <c r="E2382" s="1" t="s">
        <v>1829</v>
      </c>
      <c r="F2382" s="1" t="s">
        <v>2608</v>
      </c>
      <c r="G2382" s="1" t="s">
        <v>13</v>
      </c>
      <c r="H2382" s="1" t="s">
        <v>14</v>
      </c>
      <c r="I2382" s="1" t="s">
        <v>15</v>
      </c>
      <c r="J2382" s="1">
        <f>FIND(", ",space_missions[[#This Row],[Location]])</f>
        <v>10</v>
      </c>
      <c r="K2382" s="1" t="str">
        <f t="shared" si="37"/>
        <v xml:space="preserve"> Russia</v>
      </c>
      <c r="L2382" s="1" t="str">
        <f>_xlfn.CONCAT(space_missions[[#This Row],[Company]],"-",space_missions[[#This Row],[Rocket]])</f>
        <v>RVSN USSR-Tsyklon-3</v>
      </c>
      <c r="M2382" s="1">
        <f>YEAR(space_missions[[#This Row],[Date]])</f>
        <v>1988</v>
      </c>
    </row>
    <row r="2383" spans="1:13">
      <c r="A2383" s="1" t="s">
        <v>2043</v>
      </c>
      <c r="B2383" s="1" t="s">
        <v>2477</v>
      </c>
      <c r="C2383" s="2">
        <v>32309</v>
      </c>
      <c r="D2383" s="3">
        <v>0.47152777777777777</v>
      </c>
      <c r="E2383" s="1" t="s">
        <v>2609</v>
      </c>
      <c r="F2383" s="1" t="s">
        <v>2610</v>
      </c>
      <c r="G2383" s="1" t="s">
        <v>13</v>
      </c>
      <c r="H2383" s="1" t="s">
        <v>14</v>
      </c>
      <c r="I2383" s="1" t="s">
        <v>15</v>
      </c>
      <c r="J2383" s="1">
        <f>FIND(", ",space_missions[[#This Row],[Location]])</f>
        <v>6</v>
      </c>
      <c r="K2383" s="1" t="str">
        <f t="shared" si="37"/>
        <v xml:space="preserve"> France</v>
      </c>
      <c r="L2383" s="1" t="str">
        <f>_xlfn.CONCAT(space_missions[[#This Row],[Company]],"-",space_missions[[#This Row],[Rocket]])</f>
        <v>ESA-Ariane 44LP</v>
      </c>
      <c r="M2383" s="1">
        <f>YEAR(space_missions[[#This Row],[Date]])</f>
        <v>1988</v>
      </c>
    </row>
    <row r="2384" spans="1:13">
      <c r="A2384" s="1" t="s">
        <v>9</v>
      </c>
      <c r="B2384" s="1" t="s">
        <v>661</v>
      </c>
      <c r="C2384" s="2">
        <v>32315</v>
      </c>
      <c r="D2384" s="3">
        <v>0.68472222222222223</v>
      </c>
      <c r="E2384" s="1" t="s">
        <v>685</v>
      </c>
      <c r="F2384" s="1" t="s">
        <v>2611</v>
      </c>
      <c r="G2384" s="1" t="s">
        <v>13</v>
      </c>
      <c r="H2384" s="1" t="s">
        <v>14</v>
      </c>
      <c r="I2384" s="1" t="s">
        <v>15</v>
      </c>
      <c r="J2384" s="1">
        <f>FIND(", ",space_missions[[#This Row],[Location]])</f>
        <v>11</v>
      </c>
      <c r="K2384" s="1" t="str">
        <f t="shared" si="37"/>
        <v xml:space="preserve"> Russia</v>
      </c>
      <c r="L2384" s="1" t="str">
        <f>_xlfn.CONCAT(space_missions[[#This Row],[Company]],"-",space_missions[[#This Row],[Rocket]])</f>
        <v>RVSN USSR-Cosmos-3M (11K65M)</v>
      </c>
      <c r="M2384" s="1">
        <f>YEAR(space_missions[[#This Row],[Date]])</f>
        <v>1988</v>
      </c>
    </row>
    <row r="2385" spans="1:13">
      <c r="A2385" s="1" t="s">
        <v>9</v>
      </c>
      <c r="B2385" s="1" t="s">
        <v>420</v>
      </c>
      <c r="C2385" s="2">
        <v>32316</v>
      </c>
      <c r="D2385" s="3"/>
      <c r="E2385" s="1" t="s">
        <v>924</v>
      </c>
      <c r="F2385" s="1" t="s">
        <v>2269</v>
      </c>
      <c r="G2385" s="1" t="s">
        <v>13</v>
      </c>
      <c r="H2385" s="1" t="s">
        <v>14</v>
      </c>
      <c r="I2385" s="1" t="s">
        <v>15</v>
      </c>
      <c r="J2385" s="1">
        <f>FIND(", ",space_missions[[#This Row],[Location]])</f>
        <v>10</v>
      </c>
      <c r="K2385" s="1" t="str">
        <f t="shared" si="37"/>
        <v xml:space="preserve"> Russia</v>
      </c>
      <c r="L2385" s="1" t="str">
        <f>_xlfn.CONCAT(space_missions[[#This Row],[Company]],"-",space_missions[[#This Row],[Rocket]])</f>
        <v>RVSN USSR-Cosmos-3MRB (65MRB)</v>
      </c>
      <c r="M2385" s="1">
        <f>YEAR(space_missions[[#This Row],[Date]])</f>
        <v>1988</v>
      </c>
    </row>
    <row r="2386" spans="1:13">
      <c r="A2386" s="1" t="s">
        <v>9</v>
      </c>
      <c r="B2386" s="1" t="s">
        <v>2050</v>
      </c>
      <c r="C2386" s="2">
        <v>32329</v>
      </c>
      <c r="D2386" s="3">
        <v>0.40625</v>
      </c>
      <c r="E2386" s="1" t="s">
        <v>1829</v>
      </c>
      <c r="F2386" s="1" t="s">
        <v>2612</v>
      </c>
      <c r="G2386" s="1" t="s">
        <v>13</v>
      </c>
      <c r="H2386" s="1" t="s">
        <v>14</v>
      </c>
      <c r="I2386" s="1" t="s">
        <v>15</v>
      </c>
      <c r="J2386" s="1">
        <f>FIND(", ",space_missions[[#This Row],[Location]])</f>
        <v>10</v>
      </c>
      <c r="K2386" s="1" t="str">
        <f t="shared" si="37"/>
        <v xml:space="preserve"> Russia</v>
      </c>
      <c r="L2386" s="1" t="str">
        <f>_xlfn.CONCAT(space_missions[[#This Row],[Company]],"-",space_missions[[#This Row],[Rocket]])</f>
        <v>RVSN USSR-Tsyklon-3</v>
      </c>
      <c r="M2386" s="1">
        <f>YEAR(space_missions[[#This Row],[Date]])</f>
        <v>1988</v>
      </c>
    </row>
    <row r="2387" spans="1:13">
      <c r="A2387" s="1" t="s">
        <v>9</v>
      </c>
      <c r="B2387" s="1" t="s">
        <v>961</v>
      </c>
      <c r="C2387" s="2">
        <v>32338</v>
      </c>
      <c r="D2387" s="3">
        <v>0.4861111111111111</v>
      </c>
      <c r="E2387" s="1" t="s">
        <v>685</v>
      </c>
      <c r="F2387" s="1" t="s">
        <v>2613</v>
      </c>
      <c r="G2387" s="1" t="s">
        <v>13</v>
      </c>
      <c r="H2387" s="1" t="s">
        <v>14</v>
      </c>
      <c r="I2387" s="1" t="s">
        <v>15</v>
      </c>
      <c r="J2387" s="1">
        <f>FIND(", ",space_missions[[#This Row],[Location]])</f>
        <v>11</v>
      </c>
      <c r="K2387" s="1" t="str">
        <f t="shared" si="37"/>
        <v xml:space="preserve"> Russia</v>
      </c>
      <c r="L2387" s="1" t="str">
        <f>_xlfn.CONCAT(space_missions[[#This Row],[Company]],"-",space_missions[[#This Row],[Rocket]])</f>
        <v>RVSN USSR-Cosmos-3M (11K65M)</v>
      </c>
      <c r="M2387" s="1">
        <f>YEAR(space_missions[[#This Row],[Date]])</f>
        <v>1988</v>
      </c>
    </row>
    <row r="2388" spans="1:13">
      <c r="A2388" s="1" t="s">
        <v>9</v>
      </c>
      <c r="B2388" s="1" t="s">
        <v>661</v>
      </c>
      <c r="C2388" s="2">
        <v>32342</v>
      </c>
      <c r="D2388" s="3">
        <v>0.93611111111111112</v>
      </c>
      <c r="E2388" s="1" t="s">
        <v>685</v>
      </c>
      <c r="F2388" s="1" t="s">
        <v>2614</v>
      </c>
      <c r="G2388" s="1" t="s">
        <v>13</v>
      </c>
      <c r="H2388" s="1" t="s">
        <v>14</v>
      </c>
      <c r="I2388" s="1" t="s">
        <v>15</v>
      </c>
      <c r="J2388" s="1">
        <f>FIND(", ",space_missions[[#This Row],[Location]])</f>
        <v>11</v>
      </c>
      <c r="K2388" s="1" t="str">
        <f t="shared" si="37"/>
        <v xml:space="preserve"> Russia</v>
      </c>
      <c r="L2388" s="1" t="str">
        <f>_xlfn.CONCAT(space_missions[[#This Row],[Company]],"-",space_missions[[#This Row],[Rocket]])</f>
        <v>RVSN USSR-Cosmos-3M (11K65M)</v>
      </c>
      <c r="M2388" s="1">
        <f>YEAR(space_missions[[#This Row],[Date]])</f>
        <v>1988</v>
      </c>
    </row>
    <row r="2389" spans="1:13">
      <c r="A2389" s="1" t="s">
        <v>2338</v>
      </c>
      <c r="B2389" s="1" t="s">
        <v>1202</v>
      </c>
      <c r="C2389" s="2">
        <v>32345</v>
      </c>
      <c r="D2389" s="3">
        <v>0.96666666666666667</v>
      </c>
      <c r="E2389" s="1" t="s">
        <v>2354</v>
      </c>
      <c r="F2389" s="1" t="s">
        <v>2615</v>
      </c>
      <c r="G2389" s="1" t="s">
        <v>13</v>
      </c>
      <c r="H2389" s="1" t="s">
        <v>14</v>
      </c>
      <c r="I2389" s="1" t="s">
        <v>15</v>
      </c>
      <c r="J2389" s="1">
        <f>FIND(", ",space_missions[[#This Row],[Location]])</f>
        <v>6</v>
      </c>
      <c r="K2389" s="1" t="str">
        <f t="shared" si="37"/>
        <v xml:space="preserve"> France</v>
      </c>
      <c r="L2389" s="1" t="str">
        <f>_xlfn.CONCAT(space_missions[[#This Row],[Company]],"-",space_missions[[#This Row],[Rocket]])</f>
        <v>Arianespace-Ariane 3</v>
      </c>
      <c r="M2389" s="1">
        <f>YEAR(space_missions[[#This Row],[Date]])</f>
        <v>1988</v>
      </c>
    </row>
    <row r="2390" spans="1:13">
      <c r="A2390" s="1" t="s">
        <v>9</v>
      </c>
      <c r="B2390" s="1" t="s">
        <v>1828</v>
      </c>
      <c r="C2390" s="2">
        <v>32350</v>
      </c>
      <c r="D2390" s="3">
        <v>0.20902777777777778</v>
      </c>
      <c r="E2390" s="1" t="s">
        <v>1829</v>
      </c>
      <c r="F2390" s="1" t="s">
        <v>2616</v>
      </c>
      <c r="G2390" s="1" t="s">
        <v>13</v>
      </c>
      <c r="H2390" s="1" t="s">
        <v>14</v>
      </c>
      <c r="I2390" s="1" t="s">
        <v>15</v>
      </c>
      <c r="J2390" s="1">
        <f>FIND(", ",space_missions[[#This Row],[Location]])</f>
        <v>10</v>
      </c>
      <c r="K2390" s="1" t="str">
        <f t="shared" si="37"/>
        <v xml:space="preserve"> Russia</v>
      </c>
      <c r="L2390" s="1" t="str">
        <f>_xlfn.CONCAT(space_missions[[#This Row],[Company]],"-",space_missions[[#This Row],[Rocket]])</f>
        <v>RVSN USSR-Tsyklon-3</v>
      </c>
      <c r="M2390" s="1">
        <f>YEAR(space_missions[[#This Row],[Date]])</f>
        <v>1988</v>
      </c>
    </row>
    <row r="2391" spans="1:13">
      <c r="A2391" s="1" t="s">
        <v>9</v>
      </c>
      <c r="B2391" s="1" t="s">
        <v>961</v>
      </c>
      <c r="C2391" s="2">
        <v>32352</v>
      </c>
      <c r="D2391" s="3">
        <v>0.47222222222222221</v>
      </c>
      <c r="E2391" s="1" t="s">
        <v>685</v>
      </c>
      <c r="F2391" s="1" t="s">
        <v>2617</v>
      </c>
      <c r="G2391" s="1" t="s">
        <v>13</v>
      </c>
      <c r="H2391" s="1" t="s">
        <v>14</v>
      </c>
      <c r="I2391" s="1" t="s">
        <v>15</v>
      </c>
      <c r="J2391" s="1">
        <f>FIND(", ",space_missions[[#This Row],[Location]])</f>
        <v>11</v>
      </c>
      <c r="K2391" s="1" t="str">
        <f t="shared" si="37"/>
        <v xml:space="preserve"> Russia</v>
      </c>
      <c r="L2391" s="1" t="str">
        <f>_xlfn.CONCAT(space_missions[[#This Row],[Company]],"-",space_missions[[#This Row],[Rocket]])</f>
        <v>RVSN USSR-Cosmos-3M (11K65M)</v>
      </c>
      <c r="M2391" s="1">
        <f>YEAR(space_missions[[#This Row],[Date]])</f>
        <v>1988</v>
      </c>
    </row>
    <row r="2392" spans="1:13">
      <c r="A2392" s="1" t="s">
        <v>2025</v>
      </c>
      <c r="B2392" s="1" t="s">
        <v>2026</v>
      </c>
      <c r="C2392" s="2">
        <v>32355</v>
      </c>
      <c r="D2392" s="3">
        <v>0.38750000000000001</v>
      </c>
      <c r="E2392" s="1" t="s">
        <v>2541</v>
      </c>
      <c r="F2392" s="1" t="s">
        <v>2618</v>
      </c>
      <c r="G2392" s="1" t="s">
        <v>13</v>
      </c>
      <c r="H2392" s="1" t="s">
        <v>14</v>
      </c>
      <c r="I2392" s="1" t="s">
        <v>21</v>
      </c>
      <c r="J2392" s="1">
        <f>FIND(", ",space_missions[[#This Row],[Location]])</f>
        <v>7</v>
      </c>
      <c r="K2392" s="1" t="str">
        <f t="shared" si="37"/>
        <v xml:space="preserve"> India</v>
      </c>
      <c r="L2392" s="1" t="str">
        <f>_xlfn.CONCAT(space_missions[[#This Row],[Company]],"-",space_missions[[#This Row],[Rocket]])</f>
        <v>ISRO-ASLV</v>
      </c>
      <c r="M2392" s="1">
        <f>YEAR(space_missions[[#This Row],[Date]])</f>
        <v>1988</v>
      </c>
    </row>
    <row r="2393" spans="1:13">
      <c r="A2393" s="1" t="s">
        <v>973</v>
      </c>
      <c r="B2393" s="1" t="s">
        <v>1288</v>
      </c>
      <c r="C2393" s="2">
        <v>32360</v>
      </c>
      <c r="D2393" s="3">
        <v>0.31180555555555556</v>
      </c>
      <c r="E2393" s="1" t="s">
        <v>2225</v>
      </c>
      <c r="F2393" s="1" t="s">
        <v>2619</v>
      </c>
      <c r="G2393" s="1" t="s">
        <v>2227</v>
      </c>
      <c r="H2393" s="1" t="s">
        <v>2228</v>
      </c>
      <c r="I2393" s="1" t="s">
        <v>15</v>
      </c>
      <c r="J2393" s="1">
        <f>FIND(", ",space_missions[[#This Row],[Location]])</f>
        <v>17</v>
      </c>
      <c r="K2393" s="1" t="str">
        <f t="shared" si="37"/>
        <v xml:space="preserve"> China</v>
      </c>
      <c r="L2393" s="1" t="str">
        <f>_xlfn.CONCAT(space_missions[[#This Row],[Company]],"-",space_missions[[#This Row],[Rocket]])</f>
        <v>CASC-Long March 2C</v>
      </c>
      <c r="M2393" s="1">
        <f>YEAR(space_missions[[#This Row],[Date]])</f>
        <v>1988</v>
      </c>
    </row>
    <row r="2394" spans="1:13">
      <c r="A2394" s="1" t="s">
        <v>9</v>
      </c>
      <c r="B2394" s="1" t="s">
        <v>2113</v>
      </c>
      <c r="C2394" s="2">
        <v>32385</v>
      </c>
      <c r="D2394" s="3">
        <v>0.59305555555555556</v>
      </c>
      <c r="E2394" s="1" t="s">
        <v>1302</v>
      </c>
      <c r="F2394" s="1" t="s">
        <v>2620</v>
      </c>
      <c r="G2394" s="1" t="s">
        <v>13</v>
      </c>
      <c r="H2394" s="1" t="s">
        <v>14</v>
      </c>
      <c r="I2394" s="1" t="s">
        <v>15</v>
      </c>
      <c r="J2394" s="1">
        <f>FIND(", ",space_missions[[#This Row],[Location]])</f>
        <v>10</v>
      </c>
      <c r="K2394" s="1" t="str">
        <f t="shared" si="37"/>
        <v xml:space="preserve"> Russia</v>
      </c>
      <c r="L2394" s="1" t="str">
        <f>_xlfn.CONCAT(space_missions[[#This Row],[Company]],"-",space_missions[[#This Row],[Rocket]])</f>
        <v>RVSN USSR-Molniya-M /Block 2BL</v>
      </c>
      <c r="M2394" s="1">
        <f>YEAR(space_missions[[#This Row],[Date]])</f>
        <v>1988</v>
      </c>
    </row>
    <row r="2395" spans="1:13">
      <c r="A2395" s="1" t="s">
        <v>463</v>
      </c>
      <c r="B2395" s="1" t="s">
        <v>464</v>
      </c>
      <c r="C2395" s="2">
        <v>32388</v>
      </c>
      <c r="D2395" s="3">
        <v>0.50347222222222221</v>
      </c>
      <c r="E2395" s="1" t="s">
        <v>2235</v>
      </c>
      <c r="F2395" s="1" t="s">
        <v>2621</v>
      </c>
      <c r="G2395" s="1" t="s">
        <v>13</v>
      </c>
      <c r="H2395" s="1" t="s">
        <v>14</v>
      </c>
      <c r="I2395" s="1" t="s">
        <v>56</v>
      </c>
      <c r="J2395" s="1">
        <f>FIND(", ",space_missions[[#This Row],[Location]])</f>
        <v>7</v>
      </c>
      <c r="K2395" s="1" t="str">
        <f t="shared" si="37"/>
        <v xml:space="preserve"> USA</v>
      </c>
      <c r="L2395" s="1" t="str">
        <f>_xlfn.CONCAT(space_missions[[#This Row],[Company]],"-",space_missions[[#This Row],[Rocket]])</f>
        <v>Martin Marietta-Titan 34D</v>
      </c>
      <c r="M2395" s="1">
        <f>YEAR(space_missions[[#This Row],[Date]])</f>
        <v>1988</v>
      </c>
    </row>
    <row r="2396" spans="1:13">
      <c r="A2396" s="1" t="s">
        <v>463</v>
      </c>
      <c r="B2396" s="1" t="s">
        <v>322</v>
      </c>
      <c r="C2396" s="2">
        <v>32391</v>
      </c>
      <c r="D2396" s="3">
        <v>0.3923611111111111</v>
      </c>
      <c r="E2396" s="1" t="s">
        <v>2622</v>
      </c>
      <c r="F2396" s="1" t="s">
        <v>2623</v>
      </c>
      <c r="G2396" s="1" t="s">
        <v>13</v>
      </c>
      <c r="H2396" s="1" t="s">
        <v>2624</v>
      </c>
      <c r="I2396" s="1" t="s">
        <v>15</v>
      </c>
      <c r="J2396" s="1">
        <f>FIND(", ",space_missions[[#This Row],[Location]])</f>
        <v>7</v>
      </c>
      <c r="K2396" s="1" t="str">
        <f t="shared" si="37"/>
        <v xml:space="preserve"> USA</v>
      </c>
      <c r="L2396" s="1" t="str">
        <f>_xlfn.CONCAT(space_missions[[#This Row],[Company]],"-",space_missions[[#This Row],[Rocket]])</f>
        <v>Martin Marietta-Titan II(23)G</v>
      </c>
      <c r="M2396" s="1">
        <f>YEAR(space_missions[[#This Row],[Date]])</f>
        <v>1988</v>
      </c>
    </row>
    <row r="2397" spans="1:13">
      <c r="A2397" s="1" t="s">
        <v>973</v>
      </c>
      <c r="B2397" s="1" t="s">
        <v>2625</v>
      </c>
      <c r="C2397" s="2">
        <v>32392</v>
      </c>
      <c r="D2397" s="3">
        <v>0.85416666666666663</v>
      </c>
      <c r="E2397" s="1" t="s">
        <v>2626</v>
      </c>
      <c r="F2397" s="1" t="s">
        <v>2627</v>
      </c>
      <c r="G2397" s="1" t="s">
        <v>13</v>
      </c>
      <c r="H2397" s="1" t="s">
        <v>14</v>
      </c>
      <c r="I2397" s="1" t="s">
        <v>15</v>
      </c>
      <c r="J2397" s="1">
        <f>FIND(", ",space_missions[[#This Row],[Location]])</f>
        <v>32</v>
      </c>
      <c r="K2397" s="1" t="str">
        <f t="shared" si="37"/>
        <v xml:space="preserve"> China</v>
      </c>
      <c r="L2397" s="1" t="str">
        <f>_xlfn.CONCAT(space_missions[[#This Row],[Company]],"-",space_missions[[#This Row],[Rocket]])</f>
        <v>CASC-Long March 4A</v>
      </c>
      <c r="M2397" s="1">
        <f>YEAR(space_missions[[#This Row],[Date]])</f>
        <v>1988</v>
      </c>
    </row>
    <row r="2398" spans="1:13">
      <c r="A2398" s="1" t="s">
        <v>2338</v>
      </c>
      <c r="B2398" s="1" t="s">
        <v>2477</v>
      </c>
      <c r="C2398" s="2">
        <v>32394</v>
      </c>
      <c r="D2398" s="3">
        <v>0.95833333333333337</v>
      </c>
      <c r="E2398" s="1" t="s">
        <v>2354</v>
      </c>
      <c r="F2398" s="1" t="s">
        <v>2628</v>
      </c>
      <c r="G2398" s="1" t="s">
        <v>13</v>
      </c>
      <c r="H2398" s="1" t="s">
        <v>14</v>
      </c>
      <c r="I2398" s="1" t="s">
        <v>15</v>
      </c>
      <c r="J2398" s="1">
        <f>FIND(", ",space_missions[[#This Row],[Location]])</f>
        <v>6</v>
      </c>
      <c r="K2398" s="1" t="str">
        <f t="shared" si="37"/>
        <v xml:space="preserve"> France</v>
      </c>
      <c r="L2398" s="1" t="str">
        <f>_xlfn.CONCAT(space_missions[[#This Row],[Company]],"-",space_missions[[#This Row],[Rocket]])</f>
        <v>Arianespace-Ariane 3</v>
      </c>
      <c r="M2398" s="1">
        <f>YEAR(space_missions[[#This Row],[Date]])</f>
        <v>1988</v>
      </c>
    </row>
    <row r="2399" spans="1:13">
      <c r="A2399" s="1" t="s">
        <v>1620</v>
      </c>
      <c r="B2399" s="1" t="s">
        <v>1621</v>
      </c>
      <c r="C2399" s="2">
        <v>32402</v>
      </c>
      <c r="D2399" s="3">
        <v>0.41597222222222224</v>
      </c>
      <c r="E2399" s="1" t="s">
        <v>2567</v>
      </c>
      <c r="F2399" s="1" t="s">
        <v>2629</v>
      </c>
      <c r="G2399" s="1" t="s">
        <v>13</v>
      </c>
      <c r="H2399" s="1" t="s">
        <v>14</v>
      </c>
      <c r="I2399" s="1" t="s">
        <v>15</v>
      </c>
      <c r="J2399" s="1">
        <f>FIND(", ",space_missions[[#This Row],[Location]])</f>
        <v>6</v>
      </c>
      <c r="K2399" s="1" t="str">
        <f t="shared" si="37"/>
        <v xml:space="preserve"> Japan</v>
      </c>
      <c r="L2399" s="1" t="str">
        <f>_xlfn.CONCAT(space_missions[[#This Row],[Company]],"-",space_missions[[#This Row],[Rocket]])</f>
        <v>MHI-H-I UM-129A (9SO)</v>
      </c>
      <c r="M2399" s="1">
        <f>YEAR(space_missions[[#This Row],[Date]])</f>
        <v>1988</v>
      </c>
    </row>
    <row r="2400" spans="1:13">
      <c r="A2400" s="1" t="s">
        <v>2630</v>
      </c>
      <c r="B2400" s="1" t="s">
        <v>2631</v>
      </c>
      <c r="C2400" s="2">
        <v>32405</v>
      </c>
      <c r="D2400" s="3"/>
      <c r="E2400" s="1" t="s">
        <v>2632</v>
      </c>
      <c r="F2400" s="1" t="s">
        <v>2633</v>
      </c>
      <c r="G2400" s="1" t="s">
        <v>13</v>
      </c>
      <c r="H2400" s="1" t="s">
        <v>14</v>
      </c>
      <c r="I2400" s="1" t="s">
        <v>15</v>
      </c>
      <c r="J2400" s="1">
        <f>FIND(", ",space_missions[[#This Row],[Location]])</f>
        <v>6</v>
      </c>
      <c r="K2400" s="1" t="str">
        <f t="shared" si="37"/>
        <v xml:space="preserve"> Israel</v>
      </c>
      <c r="L2400" s="1" t="str">
        <f>_xlfn.CONCAT(space_missions[[#This Row],[Company]],"-",space_missions[[#This Row],[Rocket]])</f>
        <v>IAI-Shavit</v>
      </c>
      <c r="M2400" s="1">
        <f>YEAR(space_missions[[#This Row],[Date]])</f>
        <v>1988</v>
      </c>
    </row>
    <row r="2401" spans="1:13">
      <c r="A2401" s="1" t="s">
        <v>92</v>
      </c>
      <c r="B2401" s="1" t="s">
        <v>127</v>
      </c>
      <c r="C2401" s="2">
        <v>32410</v>
      </c>
      <c r="D2401" s="3">
        <v>0.41805555555555557</v>
      </c>
      <c r="E2401" s="1" t="s">
        <v>1965</v>
      </c>
      <c r="F2401" s="1" t="s">
        <v>2634</v>
      </c>
      <c r="G2401" s="1" t="s">
        <v>13</v>
      </c>
      <c r="H2401" s="1" t="s">
        <v>14</v>
      </c>
      <c r="I2401" s="1" t="s">
        <v>15</v>
      </c>
      <c r="J2401" s="1">
        <f>FIND(", ",space_missions[[#This Row],[Location]])</f>
        <v>7</v>
      </c>
      <c r="K2401" s="1" t="str">
        <f t="shared" si="37"/>
        <v xml:space="preserve"> USA</v>
      </c>
      <c r="L2401" s="1" t="str">
        <f>_xlfn.CONCAT(space_missions[[#This Row],[Company]],"-",space_missions[[#This Row],[Rocket]])</f>
        <v>General Dynamics-Atlas-E/F Star-37S-ISS</v>
      </c>
      <c r="M2401" s="1">
        <f>YEAR(space_missions[[#This Row],[Date]])</f>
        <v>1988</v>
      </c>
    </row>
    <row r="2402" spans="1:13">
      <c r="A2402" s="1" t="s">
        <v>9</v>
      </c>
      <c r="B2402" s="1" t="s">
        <v>543</v>
      </c>
      <c r="C2402" s="2">
        <v>32415</v>
      </c>
      <c r="D2402" s="3">
        <v>0.37986111111111109</v>
      </c>
      <c r="E2402" s="1" t="s">
        <v>1463</v>
      </c>
      <c r="F2402" s="1" t="s">
        <v>2635</v>
      </c>
      <c r="G2402" s="1" t="s">
        <v>13</v>
      </c>
      <c r="H2402" s="1" t="s">
        <v>14</v>
      </c>
      <c r="I2402" s="1" t="s">
        <v>15</v>
      </c>
      <c r="J2402" s="1">
        <f>FIND(", ",space_missions[[#This Row],[Location]])</f>
        <v>10</v>
      </c>
      <c r="K2402" s="1" t="str">
        <f t="shared" si="37"/>
        <v xml:space="preserve"> Russia</v>
      </c>
      <c r="L2402" s="1" t="str">
        <f>_xlfn.CONCAT(space_missions[[#This Row],[Company]],"-",space_missions[[#This Row],[Rocket]])</f>
        <v>RVSN USSR-Molniya-M /Block ML</v>
      </c>
      <c r="M2402" s="1">
        <f>YEAR(space_missions[[#This Row],[Date]])</f>
        <v>1988</v>
      </c>
    </row>
    <row r="2403" spans="1:13">
      <c r="A2403" s="1" t="s">
        <v>54</v>
      </c>
      <c r="B2403" s="1" t="s">
        <v>749</v>
      </c>
      <c r="C2403" s="2">
        <v>32415</v>
      </c>
      <c r="D2403" s="3">
        <v>0.65069444444444446</v>
      </c>
      <c r="E2403" s="1" t="s">
        <v>2362</v>
      </c>
      <c r="F2403" s="1" t="s">
        <v>2636</v>
      </c>
      <c r="G2403" s="1" t="s">
        <v>13</v>
      </c>
      <c r="H2403" s="1" t="s">
        <v>2129</v>
      </c>
      <c r="I2403" s="1" t="s">
        <v>15</v>
      </c>
      <c r="J2403" s="1">
        <f>FIND(", ",space_missions[[#This Row],[Location]])</f>
        <v>7</v>
      </c>
      <c r="K2403" s="1" t="str">
        <f t="shared" si="37"/>
        <v xml:space="preserve"> USA</v>
      </c>
      <c r="L2403" s="1" t="str">
        <f>_xlfn.CONCAT(space_missions[[#This Row],[Company]],"-",space_missions[[#This Row],[Rocket]])</f>
        <v>NASA-Space Shuttle Discovery</v>
      </c>
      <c r="M2403" s="1">
        <f>YEAR(space_missions[[#This Row],[Date]])</f>
        <v>1988</v>
      </c>
    </row>
    <row r="2404" spans="1:13">
      <c r="A2404" s="1" t="s">
        <v>9</v>
      </c>
      <c r="B2404" s="1" t="s">
        <v>543</v>
      </c>
      <c r="C2404" s="2">
        <v>32419</v>
      </c>
      <c r="D2404" s="3">
        <v>0.93263888888888891</v>
      </c>
      <c r="E2404" s="1" t="s">
        <v>1302</v>
      </c>
      <c r="F2404" s="1" t="s">
        <v>2637</v>
      </c>
      <c r="G2404" s="1" t="s">
        <v>13</v>
      </c>
      <c r="H2404" s="1" t="s">
        <v>14</v>
      </c>
      <c r="I2404" s="1" t="s">
        <v>15</v>
      </c>
      <c r="J2404" s="1">
        <f>FIND(", ",space_missions[[#This Row],[Location]])</f>
        <v>10</v>
      </c>
      <c r="K2404" s="1" t="str">
        <f t="shared" si="37"/>
        <v xml:space="preserve"> Russia</v>
      </c>
      <c r="L2404" s="1" t="str">
        <f>_xlfn.CONCAT(space_missions[[#This Row],[Company]],"-",space_missions[[#This Row],[Rocket]])</f>
        <v>RVSN USSR-Molniya-M /Block 2BL</v>
      </c>
      <c r="M2404" s="1">
        <f>YEAR(space_missions[[#This Row],[Date]])</f>
        <v>1988</v>
      </c>
    </row>
    <row r="2405" spans="1:13">
      <c r="A2405" s="1" t="s">
        <v>9</v>
      </c>
      <c r="B2405" s="1" t="s">
        <v>2050</v>
      </c>
      <c r="C2405" s="2">
        <v>32427</v>
      </c>
      <c r="D2405" s="3">
        <v>0.33402777777777776</v>
      </c>
      <c r="E2405" s="1" t="s">
        <v>1829</v>
      </c>
      <c r="F2405" s="1" t="s">
        <v>2638</v>
      </c>
      <c r="G2405" s="1" t="s">
        <v>13</v>
      </c>
      <c r="H2405" s="1" t="s">
        <v>14</v>
      </c>
      <c r="I2405" s="1" t="s">
        <v>15</v>
      </c>
      <c r="J2405" s="1">
        <f>FIND(", ",space_missions[[#This Row],[Location]])</f>
        <v>10</v>
      </c>
      <c r="K2405" s="1" t="str">
        <f t="shared" si="37"/>
        <v xml:space="preserve"> Russia</v>
      </c>
      <c r="L2405" s="1" t="str">
        <f>_xlfn.CONCAT(space_missions[[#This Row],[Company]],"-",space_missions[[#This Row],[Rocket]])</f>
        <v>RVSN USSR-Tsyklon-3</v>
      </c>
      <c r="M2405" s="1">
        <f>YEAR(space_missions[[#This Row],[Date]])</f>
        <v>1988</v>
      </c>
    </row>
    <row r="2406" spans="1:13">
      <c r="A2406" s="1" t="s">
        <v>9</v>
      </c>
      <c r="B2406" s="1" t="s">
        <v>543</v>
      </c>
      <c r="C2406" s="2">
        <v>32441</v>
      </c>
      <c r="D2406" s="3">
        <v>0.75138888888888888</v>
      </c>
      <c r="E2406" s="1" t="s">
        <v>1302</v>
      </c>
      <c r="F2406" s="1" t="s">
        <v>2639</v>
      </c>
      <c r="G2406" s="1" t="s">
        <v>13</v>
      </c>
      <c r="H2406" s="1" t="s">
        <v>14</v>
      </c>
      <c r="I2406" s="1" t="s">
        <v>15</v>
      </c>
      <c r="J2406" s="1">
        <f>FIND(", ",space_missions[[#This Row],[Location]])</f>
        <v>10</v>
      </c>
      <c r="K2406" s="1" t="str">
        <f t="shared" si="37"/>
        <v xml:space="preserve"> Russia</v>
      </c>
      <c r="L2406" s="1" t="str">
        <f>_xlfn.CONCAT(space_missions[[#This Row],[Company]],"-",space_missions[[#This Row],[Rocket]])</f>
        <v>RVSN USSR-Molniya-M /Block 2BL</v>
      </c>
      <c r="M2406" s="1">
        <f>YEAR(space_missions[[#This Row],[Date]])</f>
        <v>1988</v>
      </c>
    </row>
    <row r="2407" spans="1:13">
      <c r="A2407" s="1" t="s">
        <v>2338</v>
      </c>
      <c r="B2407" s="1" t="s">
        <v>1202</v>
      </c>
      <c r="C2407" s="2">
        <v>32444</v>
      </c>
      <c r="D2407" s="3">
        <v>9.5138888888888884E-2</v>
      </c>
      <c r="E2407" s="1" t="s">
        <v>2484</v>
      </c>
      <c r="F2407" s="1" t="s">
        <v>2640</v>
      </c>
      <c r="G2407" s="1" t="s">
        <v>13</v>
      </c>
      <c r="H2407" s="1" t="s">
        <v>14</v>
      </c>
      <c r="I2407" s="1" t="s">
        <v>15</v>
      </c>
      <c r="J2407" s="1">
        <f>FIND(", ",space_missions[[#This Row],[Location]])</f>
        <v>6</v>
      </c>
      <c r="K2407" s="1" t="str">
        <f t="shared" si="37"/>
        <v xml:space="preserve"> France</v>
      </c>
      <c r="L2407" s="1" t="str">
        <f>_xlfn.CONCAT(space_missions[[#This Row],[Company]],"-",space_missions[[#This Row],[Rocket]])</f>
        <v>Arianespace-Ariane 2</v>
      </c>
      <c r="M2407" s="1">
        <f>YEAR(space_missions[[#This Row],[Date]])</f>
        <v>1988</v>
      </c>
    </row>
    <row r="2408" spans="1:13">
      <c r="A2408" s="1" t="s">
        <v>463</v>
      </c>
      <c r="B2408" s="1" t="s">
        <v>388</v>
      </c>
      <c r="C2408" s="2">
        <v>32453</v>
      </c>
      <c r="D2408" s="3">
        <v>0.75208333333333333</v>
      </c>
      <c r="E2408" s="1" t="s">
        <v>2235</v>
      </c>
      <c r="F2408" s="1" t="s">
        <v>2641</v>
      </c>
      <c r="G2408" s="1" t="s">
        <v>13</v>
      </c>
      <c r="H2408" s="1" t="s">
        <v>14</v>
      </c>
      <c r="I2408" s="1" t="s">
        <v>15</v>
      </c>
      <c r="J2408" s="1">
        <f>FIND(", ",space_missions[[#This Row],[Location]])</f>
        <v>7</v>
      </c>
      <c r="K2408" s="1" t="str">
        <f t="shared" si="37"/>
        <v xml:space="preserve"> USA</v>
      </c>
      <c r="L2408" s="1" t="str">
        <f>_xlfn.CONCAT(space_missions[[#This Row],[Company]],"-",space_missions[[#This Row],[Rocket]])</f>
        <v>Martin Marietta-Titan 34D</v>
      </c>
      <c r="M2408" s="1">
        <f>YEAR(space_missions[[#This Row],[Date]])</f>
        <v>1988</v>
      </c>
    </row>
    <row r="2409" spans="1:13">
      <c r="A2409" s="1" t="s">
        <v>9</v>
      </c>
      <c r="B2409" s="1" t="s">
        <v>1167</v>
      </c>
      <c r="C2409" s="2">
        <v>32462</v>
      </c>
      <c r="D2409" s="3">
        <v>0.125</v>
      </c>
      <c r="E2409" s="1" t="s">
        <v>2642</v>
      </c>
      <c r="F2409" s="1" t="s">
        <v>2643</v>
      </c>
      <c r="G2409" s="1" t="s">
        <v>13</v>
      </c>
      <c r="H2409" s="1" t="s">
        <v>2551</v>
      </c>
      <c r="I2409" s="1" t="s">
        <v>15</v>
      </c>
      <c r="J2409" s="1">
        <f>FIND(", ",space_missions[[#This Row],[Location]])</f>
        <v>12</v>
      </c>
      <c r="K2409" s="1" t="str">
        <f t="shared" si="37"/>
        <v xml:space="preserve"> Kazakhstan</v>
      </c>
      <c r="L2409" s="1" t="str">
        <f>_xlfn.CONCAT(space_missions[[#This Row],[Company]],"-",space_missions[[#This Row],[Rocket]])</f>
        <v>RVSN USSR-Energiya/Buran</v>
      </c>
      <c r="M2409" s="1">
        <f>YEAR(space_missions[[#This Row],[Date]])</f>
        <v>1988</v>
      </c>
    </row>
    <row r="2410" spans="1:13">
      <c r="A2410" s="1" t="s">
        <v>9</v>
      </c>
      <c r="B2410" s="1" t="s">
        <v>739</v>
      </c>
      <c r="C2410" s="2">
        <v>32465</v>
      </c>
      <c r="D2410" s="3">
        <v>8.3333333333333332E-3</v>
      </c>
      <c r="E2410" s="1" t="s">
        <v>937</v>
      </c>
      <c r="F2410" s="1" t="s">
        <v>2644</v>
      </c>
      <c r="G2410" s="1" t="s">
        <v>13</v>
      </c>
      <c r="H2410" s="1" t="s">
        <v>14</v>
      </c>
      <c r="I2410" s="1" t="s">
        <v>15</v>
      </c>
      <c r="J2410" s="1">
        <f>FIND(", ",space_missions[[#This Row],[Location]])</f>
        <v>11</v>
      </c>
      <c r="K2410" s="1" t="str">
        <f t="shared" si="37"/>
        <v xml:space="preserve"> Kazakhstan</v>
      </c>
      <c r="L2410" s="1" t="str">
        <f>_xlfn.CONCAT(space_missions[[#This Row],[Company]],"-",space_missions[[#This Row],[Rocket]])</f>
        <v>RVSN USSR-Tsyklon-2</v>
      </c>
      <c r="M2410" s="1">
        <f>YEAR(space_missions[[#This Row],[Date]])</f>
        <v>1988</v>
      </c>
    </row>
    <row r="2411" spans="1:13">
      <c r="A2411" s="1" t="s">
        <v>9</v>
      </c>
      <c r="B2411" s="1" t="s">
        <v>2404</v>
      </c>
      <c r="C2411" s="2">
        <v>32470</v>
      </c>
      <c r="D2411" s="3">
        <v>0.61805555555555558</v>
      </c>
      <c r="E2411" s="1" t="s">
        <v>2405</v>
      </c>
      <c r="F2411" s="1" t="s">
        <v>2645</v>
      </c>
      <c r="G2411" s="1" t="s">
        <v>13</v>
      </c>
      <c r="H2411" s="1" t="s">
        <v>14</v>
      </c>
      <c r="I2411" s="1" t="s">
        <v>15</v>
      </c>
      <c r="J2411" s="1">
        <f>FIND(", ",space_missions[[#This Row],[Location]])</f>
        <v>10</v>
      </c>
      <c r="K2411" s="1" t="str">
        <f t="shared" si="37"/>
        <v xml:space="preserve"> Kazakhstan</v>
      </c>
      <c r="L2411" s="1" t="str">
        <f>_xlfn.CONCAT(space_missions[[#This Row],[Company]],"-",space_missions[[#This Row],[Rocket]])</f>
        <v>RVSN USSR-Zenit-2</v>
      </c>
      <c r="M2411" s="1">
        <f>YEAR(space_missions[[#This Row],[Date]])</f>
        <v>1988</v>
      </c>
    </row>
    <row r="2412" spans="1:13">
      <c r="A2412" s="1" t="s">
        <v>54</v>
      </c>
      <c r="B2412" s="1" t="s">
        <v>916</v>
      </c>
      <c r="C2412" s="2">
        <v>32479</v>
      </c>
      <c r="D2412" s="3">
        <v>0.60416666666666663</v>
      </c>
      <c r="E2412" s="1" t="s">
        <v>2440</v>
      </c>
      <c r="F2412" s="1" t="s">
        <v>2646</v>
      </c>
      <c r="G2412" s="1" t="s">
        <v>13</v>
      </c>
      <c r="H2412" s="1" t="s">
        <v>2129</v>
      </c>
      <c r="I2412" s="1" t="s">
        <v>15</v>
      </c>
      <c r="J2412" s="1">
        <f>FIND(", ",space_missions[[#This Row],[Location]])</f>
        <v>7</v>
      </c>
      <c r="K2412" s="1" t="str">
        <f t="shared" si="37"/>
        <v xml:space="preserve"> USA</v>
      </c>
      <c r="L2412" s="1" t="str">
        <f>_xlfn.CONCAT(space_missions[[#This Row],[Company]],"-",space_missions[[#This Row],[Rocket]])</f>
        <v>NASA-Space Shuttle Atlantis</v>
      </c>
      <c r="M2412" s="1">
        <f>YEAR(space_missions[[#This Row],[Date]])</f>
        <v>1988</v>
      </c>
    </row>
    <row r="2413" spans="1:13">
      <c r="A2413" s="1" t="s">
        <v>2338</v>
      </c>
      <c r="B2413" s="1" t="s">
        <v>2477</v>
      </c>
      <c r="C2413" s="2">
        <v>32488</v>
      </c>
      <c r="D2413" s="3">
        <v>2.2916666666666665E-2</v>
      </c>
      <c r="E2413" s="1" t="s">
        <v>2609</v>
      </c>
      <c r="F2413" s="1" t="s">
        <v>2647</v>
      </c>
      <c r="G2413" s="1" t="s">
        <v>13</v>
      </c>
      <c r="H2413" s="1" t="s">
        <v>14</v>
      </c>
      <c r="I2413" s="1" t="s">
        <v>15</v>
      </c>
      <c r="J2413" s="1">
        <f>FIND(", ",space_missions[[#This Row],[Location]])</f>
        <v>6</v>
      </c>
      <c r="K2413" s="1" t="str">
        <f t="shared" si="37"/>
        <v xml:space="preserve"> France</v>
      </c>
      <c r="L2413" s="1" t="str">
        <f>_xlfn.CONCAT(space_missions[[#This Row],[Company]],"-",space_missions[[#This Row],[Rocket]])</f>
        <v>Arianespace-Ariane 44LP</v>
      </c>
      <c r="M2413" s="1">
        <f>YEAR(space_missions[[#This Row],[Date]])</f>
        <v>1988</v>
      </c>
    </row>
    <row r="2414" spans="1:13">
      <c r="A2414" s="1" t="s">
        <v>973</v>
      </c>
      <c r="B2414" s="1" t="s">
        <v>2317</v>
      </c>
      <c r="C2414" s="2">
        <v>32499</v>
      </c>
      <c r="D2414" s="3">
        <v>0.52777777777777779</v>
      </c>
      <c r="E2414" s="1" t="s">
        <v>2318</v>
      </c>
      <c r="F2414" s="1" t="s">
        <v>2648</v>
      </c>
      <c r="G2414" s="1" t="s">
        <v>13</v>
      </c>
      <c r="H2414" s="1" t="s">
        <v>14</v>
      </c>
      <c r="I2414" s="1" t="s">
        <v>15</v>
      </c>
      <c r="J2414" s="1">
        <f>FIND(", ",space_missions[[#This Row],[Location]])</f>
        <v>5</v>
      </c>
      <c r="K2414" s="1" t="str">
        <f t="shared" si="37"/>
        <v xml:space="preserve"> China</v>
      </c>
      <c r="L2414" s="1" t="str">
        <f>_xlfn.CONCAT(space_missions[[#This Row],[Company]],"-",space_missions[[#This Row],[Rocket]])</f>
        <v>CASC-Long March 3</v>
      </c>
      <c r="M2414" s="1">
        <f>YEAR(space_missions[[#This Row],[Date]])</f>
        <v>1988</v>
      </c>
    </row>
    <row r="2415" spans="1:13">
      <c r="A2415" s="1" t="s">
        <v>9</v>
      </c>
      <c r="B2415" s="1" t="s">
        <v>1116</v>
      </c>
      <c r="C2415" s="2">
        <v>32499</v>
      </c>
      <c r="D2415" s="3">
        <v>0.59375</v>
      </c>
      <c r="E2415" s="1" t="s">
        <v>1463</v>
      </c>
      <c r="F2415" s="1" t="s">
        <v>2649</v>
      </c>
      <c r="G2415" s="1" t="s">
        <v>13</v>
      </c>
      <c r="H2415" s="1" t="s">
        <v>14</v>
      </c>
      <c r="I2415" s="1" t="s">
        <v>15</v>
      </c>
      <c r="J2415" s="1">
        <f>FIND(", ",space_missions[[#This Row],[Location]])</f>
        <v>10</v>
      </c>
      <c r="K2415" s="1" t="str">
        <f t="shared" si="37"/>
        <v xml:space="preserve"> Russia</v>
      </c>
      <c r="L2415" s="1" t="str">
        <f>_xlfn.CONCAT(space_missions[[#This Row],[Company]],"-",space_missions[[#This Row],[Rocket]])</f>
        <v>RVSN USSR-Molniya-M /Block ML</v>
      </c>
      <c r="M2415" s="1">
        <f>YEAR(space_missions[[#This Row],[Date]])</f>
        <v>1988</v>
      </c>
    </row>
    <row r="2416" spans="1:13">
      <c r="A2416" s="1" t="s">
        <v>9</v>
      </c>
      <c r="B2416" s="1" t="s">
        <v>2050</v>
      </c>
      <c r="C2416" s="2">
        <v>32500</v>
      </c>
      <c r="D2416" s="3"/>
      <c r="E2416" s="1" t="s">
        <v>1829</v>
      </c>
      <c r="F2416" s="1" t="s">
        <v>2650</v>
      </c>
      <c r="G2416" s="1" t="s">
        <v>13</v>
      </c>
      <c r="H2416" s="1" t="s">
        <v>14</v>
      </c>
      <c r="I2416" s="1" t="s">
        <v>15</v>
      </c>
      <c r="J2416" s="1">
        <f>FIND(", ",space_missions[[#This Row],[Location]])</f>
        <v>10</v>
      </c>
      <c r="K2416" s="1" t="str">
        <f t="shared" si="37"/>
        <v xml:space="preserve"> Russia</v>
      </c>
      <c r="L2416" s="1" t="str">
        <f>_xlfn.CONCAT(space_missions[[#This Row],[Company]],"-",space_missions[[#This Row],[Rocket]])</f>
        <v>RVSN USSR-Tsyklon-3</v>
      </c>
      <c r="M2416" s="1">
        <f>YEAR(space_missions[[#This Row],[Date]])</f>
        <v>1988</v>
      </c>
    </row>
    <row r="2417" spans="1:13">
      <c r="A2417" s="1" t="s">
        <v>9</v>
      </c>
      <c r="B2417" s="1" t="s">
        <v>1116</v>
      </c>
      <c r="C2417" s="2">
        <v>32505</v>
      </c>
      <c r="D2417" s="3">
        <v>0.22708333333333333</v>
      </c>
      <c r="E2417" s="1" t="s">
        <v>1463</v>
      </c>
      <c r="F2417" s="1" t="s">
        <v>2651</v>
      </c>
      <c r="G2417" s="1" t="s">
        <v>13</v>
      </c>
      <c r="H2417" s="1" t="s">
        <v>14</v>
      </c>
      <c r="I2417" s="1" t="s">
        <v>15</v>
      </c>
      <c r="J2417" s="1">
        <f>FIND(", ",space_missions[[#This Row],[Location]])</f>
        <v>10</v>
      </c>
      <c r="K2417" s="1" t="str">
        <f t="shared" si="37"/>
        <v xml:space="preserve"> Russia</v>
      </c>
      <c r="L2417" s="1" t="str">
        <f>_xlfn.CONCAT(space_missions[[#This Row],[Company]],"-",space_missions[[#This Row],[Rocket]])</f>
        <v>RVSN USSR-Molniya-M /Block ML</v>
      </c>
      <c r="M2417" s="1">
        <f>YEAR(space_missions[[#This Row],[Date]])</f>
        <v>1988</v>
      </c>
    </row>
    <row r="2418" spans="1:13">
      <c r="A2418" s="1" t="s">
        <v>2338</v>
      </c>
      <c r="B2418" s="1" t="s">
        <v>1202</v>
      </c>
      <c r="C2418" s="2">
        <v>32535</v>
      </c>
      <c r="D2418" s="3">
        <v>5.6250000000000001E-2</v>
      </c>
      <c r="E2418" s="1" t="s">
        <v>2484</v>
      </c>
      <c r="F2418" s="1" t="s">
        <v>2652</v>
      </c>
      <c r="G2418" s="1" t="s">
        <v>13</v>
      </c>
      <c r="H2418" s="1" t="s">
        <v>14</v>
      </c>
      <c r="I2418" s="1" t="s">
        <v>15</v>
      </c>
      <c r="J2418" s="1">
        <f>FIND(", ",space_missions[[#This Row],[Location]])</f>
        <v>6</v>
      </c>
      <c r="K2418" s="1" t="str">
        <f t="shared" si="37"/>
        <v xml:space="preserve"> France</v>
      </c>
      <c r="L2418" s="1" t="str">
        <f>_xlfn.CONCAT(space_missions[[#This Row],[Company]],"-",space_missions[[#This Row],[Rocket]])</f>
        <v>Arianespace-Ariane 2</v>
      </c>
      <c r="M2418" s="1">
        <f>YEAR(space_missions[[#This Row],[Date]])</f>
        <v>1989</v>
      </c>
    </row>
    <row r="2419" spans="1:13">
      <c r="A2419" s="1" t="s">
        <v>9</v>
      </c>
      <c r="B2419" s="1" t="s">
        <v>2050</v>
      </c>
      <c r="C2419" s="2">
        <v>32549</v>
      </c>
      <c r="D2419" s="3">
        <v>0.63402777777777775</v>
      </c>
      <c r="E2419" s="1" t="s">
        <v>1829</v>
      </c>
      <c r="F2419" s="1" t="s">
        <v>2653</v>
      </c>
      <c r="G2419" s="1" t="s">
        <v>13</v>
      </c>
      <c r="H2419" s="1" t="s">
        <v>14</v>
      </c>
      <c r="I2419" s="1" t="s">
        <v>15</v>
      </c>
      <c r="J2419" s="1">
        <f>FIND(", ",space_missions[[#This Row],[Location]])</f>
        <v>10</v>
      </c>
      <c r="K2419" s="1" t="str">
        <f t="shared" si="37"/>
        <v xml:space="preserve"> Russia</v>
      </c>
      <c r="L2419" s="1" t="str">
        <f>_xlfn.CONCAT(space_missions[[#This Row],[Company]],"-",space_missions[[#This Row],[Rocket]])</f>
        <v>RVSN USSR-Tsyklon-3</v>
      </c>
      <c r="M2419" s="1">
        <f>YEAR(space_missions[[#This Row],[Date]])</f>
        <v>1989</v>
      </c>
    </row>
    <row r="2420" spans="1:13">
      <c r="A2420" s="1" t="s">
        <v>9</v>
      </c>
      <c r="B2420" s="1" t="s">
        <v>1116</v>
      </c>
      <c r="C2420" s="2">
        <v>32553</v>
      </c>
      <c r="D2420" s="3">
        <v>0.18124999999999999</v>
      </c>
      <c r="E2420" s="1" t="s">
        <v>1302</v>
      </c>
      <c r="F2420" s="1" t="s">
        <v>2654</v>
      </c>
      <c r="G2420" s="1" t="s">
        <v>13</v>
      </c>
      <c r="H2420" s="1" t="s">
        <v>14</v>
      </c>
      <c r="I2420" s="1" t="s">
        <v>15</v>
      </c>
      <c r="J2420" s="1">
        <f>FIND(", ",space_missions[[#This Row],[Location]])</f>
        <v>10</v>
      </c>
      <c r="K2420" s="1" t="str">
        <f t="shared" si="37"/>
        <v xml:space="preserve"> Russia</v>
      </c>
      <c r="L2420" s="1" t="str">
        <f>_xlfn.CONCAT(space_missions[[#This Row],[Company]],"-",space_missions[[#This Row],[Rocket]])</f>
        <v>RVSN USSR-Molniya-M /Block 2BL</v>
      </c>
      <c r="M2420" s="1">
        <f>YEAR(space_missions[[#This Row],[Date]])</f>
        <v>1989</v>
      </c>
    </row>
    <row r="2421" spans="1:13">
      <c r="A2421" s="1" t="s">
        <v>2655</v>
      </c>
      <c r="B2421" s="1" t="s">
        <v>43</v>
      </c>
      <c r="C2421" s="2">
        <v>32553</v>
      </c>
      <c r="D2421" s="3">
        <v>0.77083333333333337</v>
      </c>
      <c r="E2421" s="1" t="s">
        <v>2656</v>
      </c>
      <c r="F2421" s="1" t="s">
        <v>2657</v>
      </c>
      <c r="G2421" s="1" t="s">
        <v>13</v>
      </c>
      <c r="H2421" s="1" t="s">
        <v>14</v>
      </c>
      <c r="I2421" s="1" t="s">
        <v>15</v>
      </c>
      <c r="J2421" s="1">
        <f>FIND(", ",space_missions[[#This Row],[Location]])</f>
        <v>8</v>
      </c>
      <c r="K2421" s="1" t="str">
        <f t="shared" si="37"/>
        <v xml:space="preserve"> USA</v>
      </c>
      <c r="L2421" s="1" t="str">
        <f>_xlfn.CONCAT(space_missions[[#This Row],[Company]],"-",space_missions[[#This Row],[Rocket]])</f>
        <v>Boeing-Delta II 6925</v>
      </c>
      <c r="M2421" s="1">
        <f>YEAR(space_missions[[#This Row],[Date]])</f>
        <v>1989</v>
      </c>
    </row>
    <row r="2422" spans="1:13">
      <c r="A2422" s="1" t="s">
        <v>9</v>
      </c>
      <c r="B2422" s="1" t="s">
        <v>684</v>
      </c>
      <c r="C2422" s="2">
        <v>32553</v>
      </c>
      <c r="D2422" s="3"/>
      <c r="E2422" s="1" t="s">
        <v>685</v>
      </c>
      <c r="F2422" s="1" t="s">
        <v>2658</v>
      </c>
      <c r="G2422" s="1" t="s">
        <v>13</v>
      </c>
      <c r="H2422" s="1" t="s">
        <v>14</v>
      </c>
      <c r="I2422" s="1" t="s">
        <v>15</v>
      </c>
      <c r="J2422" s="1">
        <f>FIND(", ",space_missions[[#This Row],[Location]])</f>
        <v>11</v>
      </c>
      <c r="K2422" s="1" t="str">
        <f t="shared" si="37"/>
        <v xml:space="preserve"> Russia</v>
      </c>
      <c r="L2422" s="1" t="str">
        <f>_xlfn.CONCAT(space_missions[[#This Row],[Company]],"-",space_missions[[#This Row],[Rocket]])</f>
        <v>RVSN USSR-Cosmos-3M (11K65M)</v>
      </c>
      <c r="M2422" s="1">
        <f>YEAR(space_missions[[#This Row],[Date]])</f>
        <v>1989</v>
      </c>
    </row>
    <row r="2423" spans="1:13">
      <c r="A2423" s="1" t="s">
        <v>9</v>
      </c>
      <c r="B2423" s="1" t="s">
        <v>10</v>
      </c>
      <c r="C2423" s="2">
        <v>32554</v>
      </c>
      <c r="D2423" s="3">
        <v>0.45833333333333331</v>
      </c>
      <c r="E2423" s="1" t="s">
        <v>1463</v>
      </c>
      <c r="F2423" s="1" t="s">
        <v>2659</v>
      </c>
      <c r="G2423" s="1" t="s">
        <v>13</v>
      </c>
      <c r="H2423" s="1" t="s">
        <v>14</v>
      </c>
      <c r="I2423" s="1" t="s">
        <v>15</v>
      </c>
      <c r="J2423" s="1">
        <f>FIND(", ",space_missions[[#This Row],[Location]])</f>
        <v>9</v>
      </c>
      <c r="K2423" s="1" t="str">
        <f t="shared" si="37"/>
        <v xml:space="preserve"> Kazakhstan</v>
      </c>
      <c r="L2423" s="1" t="str">
        <f>_xlfn.CONCAT(space_missions[[#This Row],[Company]],"-",space_missions[[#This Row],[Rocket]])</f>
        <v>RVSN USSR-Molniya-M /Block ML</v>
      </c>
      <c r="M2423" s="1">
        <f>YEAR(space_missions[[#This Row],[Date]])</f>
        <v>1989</v>
      </c>
    </row>
    <row r="2424" spans="1:13">
      <c r="A2424" s="1" t="s">
        <v>1057</v>
      </c>
      <c r="B2424" s="1" t="s">
        <v>1058</v>
      </c>
      <c r="C2424" s="2">
        <v>32560</v>
      </c>
      <c r="D2424" s="3">
        <v>0.97916666666666663</v>
      </c>
      <c r="E2424" s="1" t="s">
        <v>2393</v>
      </c>
      <c r="F2424" s="1" t="s">
        <v>2660</v>
      </c>
      <c r="G2424" s="1" t="s">
        <v>13</v>
      </c>
      <c r="H2424" s="1" t="s">
        <v>14</v>
      </c>
      <c r="I2424" s="1" t="s">
        <v>15</v>
      </c>
      <c r="J2424" s="1">
        <f>FIND(", ",space_missions[[#This Row],[Location]])</f>
        <v>7</v>
      </c>
      <c r="K2424" s="1" t="str">
        <f t="shared" si="37"/>
        <v xml:space="preserve"> Japan</v>
      </c>
      <c r="L2424" s="1" t="str">
        <f>_xlfn.CONCAT(space_missions[[#This Row],[Company]],"-",space_missions[[#This Row],[Rocket]])</f>
        <v>ISAS-Mu-III S2</v>
      </c>
      <c r="M2424" s="1">
        <f>YEAR(space_missions[[#This Row],[Date]])</f>
        <v>1989</v>
      </c>
    </row>
    <row r="2425" spans="1:13">
      <c r="A2425" s="1" t="s">
        <v>9</v>
      </c>
      <c r="B2425" s="1" t="s">
        <v>684</v>
      </c>
      <c r="C2425" s="2">
        <v>32561</v>
      </c>
      <c r="D2425" s="3">
        <v>0.14444444444444443</v>
      </c>
      <c r="E2425" s="1" t="s">
        <v>685</v>
      </c>
      <c r="F2425" s="1" t="s">
        <v>2661</v>
      </c>
      <c r="G2425" s="1" t="s">
        <v>13</v>
      </c>
      <c r="H2425" s="1" t="s">
        <v>14</v>
      </c>
      <c r="I2425" s="1" t="s">
        <v>15</v>
      </c>
      <c r="J2425" s="1">
        <f>FIND(", ",space_missions[[#This Row],[Location]])</f>
        <v>11</v>
      </c>
      <c r="K2425" s="1" t="str">
        <f t="shared" si="37"/>
        <v xml:space="preserve"> Russia</v>
      </c>
      <c r="L2425" s="1" t="str">
        <f>_xlfn.CONCAT(space_missions[[#This Row],[Company]],"-",space_missions[[#This Row],[Rocket]])</f>
        <v>RVSN USSR-Cosmos-3M (11K65M)</v>
      </c>
      <c r="M2425" s="1">
        <f>YEAR(space_missions[[#This Row],[Date]])</f>
        <v>1989</v>
      </c>
    </row>
    <row r="2426" spans="1:13">
      <c r="A2426" s="1" t="s">
        <v>9</v>
      </c>
      <c r="B2426" s="1" t="s">
        <v>684</v>
      </c>
      <c r="C2426" s="2">
        <v>32565</v>
      </c>
      <c r="D2426" s="3">
        <v>0.65</v>
      </c>
      <c r="E2426" s="1" t="s">
        <v>685</v>
      </c>
      <c r="F2426" s="1" t="s">
        <v>2662</v>
      </c>
      <c r="G2426" s="1" t="s">
        <v>13</v>
      </c>
      <c r="H2426" s="1" t="s">
        <v>14</v>
      </c>
      <c r="I2426" s="1" t="s">
        <v>15</v>
      </c>
      <c r="J2426" s="1">
        <f>FIND(", ",space_missions[[#This Row],[Location]])</f>
        <v>11</v>
      </c>
      <c r="K2426" s="1" t="str">
        <f t="shared" si="37"/>
        <v xml:space="preserve"> Russia</v>
      </c>
      <c r="L2426" s="1" t="str">
        <f>_xlfn.CONCAT(space_missions[[#This Row],[Company]],"-",space_missions[[#This Row],[Rocket]])</f>
        <v>RVSN USSR-Cosmos-3M (11K65M)</v>
      </c>
      <c r="M2426" s="1">
        <f>YEAR(space_missions[[#This Row],[Date]])</f>
        <v>1989</v>
      </c>
    </row>
    <row r="2427" spans="1:13">
      <c r="A2427" s="1" t="s">
        <v>9</v>
      </c>
      <c r="B2427" s="1" t="s">
        <v>1828</v>
      </c>
      <c r="C2427" s="2">
        <v>32567</v>
      </c>
      <c r="D2427" s="3">
        <v>0.16944444444444445</v>
      </c>
      <c r="E2427" s="1" t="s">
        <v>1829</v>
      </c>
      <c r="F2427" s="1" t="s">
        <v>2663</v>
      </c>
      <c r="G2427" s="1" t="s">
        <v>13</v>
      </c>
      <c r="H2427" s="1" t="s">
        <v>14</v>
      </c>
      <c r="I2427" s="1" t="s">
        <v>15</v>
      </c>
      <c r="J2427" s="1">
        <f>FIND(", ",space_missions[[#This Row],[Location]])</f>
        <v>10</v>
      </c>
      <c r="K2427" s="1" t="str">
        <f t="shared" si="37"/>
        <v xml:space="preserve"> Russia</v>
      </c>
      <c r="L2427" s="1" t="str">
        <f>_xlfn.CONCAT(space_missions[[#This Row],[Company]],"-",space_missions[[#This Row],[Rocket]])</f>
        <v>RVSN USSR-Tsyklon-3</v>
      </c>
      <c r="M2427" s="1">
        <f>YEAR(space_missions[[#This Row],[Date]])</f>
        <v>1989</v>
      </c>
    </row>
    <row r="2428" spans="1:13">
      <c r="A2428" s="1" t="s">
        <v>2338</v>
      </c>
      <c r="B2428" s="1" t="s">
        <v>2477</v>
      </c>
      <c r="C2428" s="2">
        <v>32573</v>
      </c>
      <c r="D2428" s="3">
        <v>0.97847222222222219</v>
      </c>
      <c r="E2428" s="1" t="s">
        <v>2609</v>
      </c>
      <c r="F2428" s="1" t="s">
        <v>2664</v>
      </c>
      <c r="G2428" s="1" t="s">
        <v>13</v>
      </c>
      <c r="H2428" s="1" t="s">
        <v>14</v>
      </c>
      <c r="I2428" s="1" t="s">
        <v>15</v>
      </c>
      <c r="J2428" s="1">
        <f>FIND(", ",space_missions[[#This Row],[Location]])</f>
        <v>6</v>
      </c>
      <c r="K2428" s="1" t="str">
        <f t="shared" si="37"/>
        <v xml:space="preserve"> France</v>
      </c>
      <c r="L2428" s="1" t="str">
        <f>_xlfn.CONCAT(space_missions[[#This Row],[Company]],"-",space_missions[[#This Row],[Rocket]])</f>
        <v>Arianespace-Ariane 44LP</v>
      </c>
      <c r="M2428" s="1">
        <f>YEAR(space_missions[[#This Row],[Date]])</f>
        <v>1989</v>
      </c>
    </row>
    <row r="2429" spans="1:13">
      <c r="A2429" s="1" t="s">
        <v>54</v>
      </c>
      <c r="B2429" s="1" t="s">
        <v>916</v>
      </c>
      <c r="C2429" s="2">
        <v>32580</v>
      </c>
      <c r="D2429" s="3">
        <v>0.62291666666666667</v>
      </c>
      <c r="E2429" s="1" t="s">
        <v>2362</v>
      </c>
      <c r="F2429" s="1" t="s">
        <v>2665</v>
      </c>
      <c r="G2429" s="1" t="s">
        <v>13</v>
      </c>
      <c r="H2429" s="1" t="s">
        <v>2129</v>
      </c>
      <c r="I2429" s="1" t="s">
        <v>15</v>
      </c>
      <c r="J2429" s="1">
        <f>FIND(", ",space_missions[[#This Row],[Location]])</f>
        <v>7</v>
      </c>
      <c r="K2429" s="1" t="str">
        <f t="shared" si="37"/>
        <v xml:space="preserve"> USA</v>
      </c>
      <c r="L2429" s="1" t="str">
        <f>_xlfn.CONCAT(space_missions[[#This Row],[Company]],"-",space_missions[[#This Row],[Rocket]])</f>
        <v>NASA-Space Shuttle Discovery</v>
      </c>
      <c r="M2429" s="1">
        <f>YEAR(space_missions[[#This Row],[Date]])</f>
        <v>1989</v>
      </c>
    </row>
    <row r="2430" spans="1:13">
      <c r="A2430" s="1" t="s">
        <v>9</v>
      </c>
      <c r="B2430" s="1" t="s">
        <v>684</v>
      </c>
      <c r="C2430" s="2">
        <v>32591</v>
      </c>
      <c r="D2430" s="3">
        <v>0.56805555555555554</v>
      </c>
      <c r="E2430" s="1" t="s">
        <v>685</v>
      </c>
      <c r="F2430" s="1" t="s">
        <v>2666</v>
      </c>
      <c r="G2430" s="1" t="s">
        <v>13</v>
      </c>
      <c r="H2430" s="1" t="s">
        <v>14</v>
      </c>
      <c r="I2430" s="1" t="s">
        <v>15</v>
      </c>
      <c r="J2430" s="1">
        <f>FIND(", ",space_missions[[#This Row],[Location]])</f>
        <v>11</v>
      </c>
      <c r="K2430" s="1" t="str">
        <f t="shared" si="37"/>
        <v xml:space="preserve"> Russia</v>
      </c>
      <c r="L2430" s="1" t="str">
        <f>_xlfn.CONCAT(space_missions[[#This Row],[Company]],"-",space_missions[[#This Row],[Rocket]])</f>
        <v>RVSN USSR-Cosmos-3M (11K65M)</v>
      </c>
      <c r="M2430" s="1">
        <f>YEAR(space_missions[[#This Row],[Date]])</f>
        <v>1989</v>
      </c>
    </row>
    <row r="2431" spans="1:13">
      <c r="A2431" s="1" t="s">
        <v>2667</v>
      </c>
      <c r="B2431" s="1" t="s">
        <v>43</v>
      </c>
      <c r="C2431" s="2">
        <v>32591</v>
      </c>
      <c r="D2431" s="3">
        <v>0.90972222222222221</v>
      </c>
      <c r="E2431" s="1" t="s">
        <v>2668</v>
      </c>
      <c r="F2431" s="1" t="s">
        <v>2669</v>
      </c>
      <c r="G2431" s="1" t="s">
        <v>13</v>
      </c>
      <c r="H2431" s="1" t="s">
        <v>14</v>
      </c>
      <c r="I2431" s="1" t="s">
        <v>15</v>
      </c>
      <c r="J2431" s="1">
        <f>FIND(", ",space_missions[[#This Row],[Location]])</f>
        <v>8</v>
      </c>
      <c r="K2431" s="1" t="str">
        <f t="shared" si="37"/>
        <v xml:space="preserve"> USA</v>
      </c>
      <c r="L2431" s="1" t="str">
        <f>_xlfn.CONCAT(space_missions[[#This Row],[Company]],"-",space_missions[[#This Row],[Rocket]])</f>
        <v>Douglas-Delta 3920-8</v>
      </c>
      <c r="M2431" s="1">
        <f>YEAR(space_missions[[#This Row],[Date]])</f>
        <v>1989</v>
      </c>
    </row>
    <row r="2432" spans="1:13">
      <c r="A2432" s="1" t="s">
        <v>2338</v>
      </c>
      <c r="B2432" s="1" t="s">
        <v>1202</v>
      </c>
      <c r="C2432" s="2">
        <v>32600</v>
      </c>
      <c r="D2432" s="3">
        <v>0.10277777777777777</v>
      </c>
      <c r="E2432" s="1" t="s">
        <v>2484</v>
      </c>
      <c r="F2432" s="1" t="s">
        <v>2670</v>
      </c>
      <c r="G2432" s="1" t="s">
        <v>13</v>
      </c>
      <c r="H2432" s="1" t="s">
        <v>14</v>
      </c>
      <c r="I2432" s="1" t="s">
        <v>15</v>
      </c>
      <c r="J2432" s="1">
        <f>FIND(", ",space_missions[[#This Row],[Location]])</f>
        <v>6</v>
      </c>
      <c r="K2432" s="1" t="str">
        <f t="shared" si="37"/>
        <v xml:space="preserve"> France</v>
      </c>
      <c r="L2432" s="1" t="str">
        <f>_xlfn.CONCAT(space_missions[[#This Row],[Company]],"-",space_missions[[#This Row],[Rocket]])</f>
        <v>Arianespace-Ariane 2</v>
      </c>
      <c r="M2432" s="1">
        <f>YEAR(space_missions[[#This Row],[Date]])</f>
        <v>1989</v>
      </c>
    </row>
    <row r="2433" spans="1:13">
      <c r="A2433" s="1" t="s">
        <v>9</v>
      </c>
      <c r="B2433" s="1" t="s">
        <v>684</v>
      </c>
      <c r="C2433" s="2">
        <v>32602</v>
      </c>
      <c r="D2433" s="3">
        <v>0.77500000000000002</v>
      </c>
      <c r="E2433" s="1" t="s">
        <v>685</v>
      </c>
      <c r="F2433" s="1" t="s">
        <v>2671</v>
      </c>
      <c r="G2433" s="1" t="s">
        <v>13</v>
      </c>
      <c r="H2433" s="1" t="s">
        <v>14</v>
      </c>
      <c r="I2433" s="1" t="s">
        <v>15</v>
      </c>
      <c r="J2433" s="1">
        <f>FIND(", ",space_missions[[#This Row],[Location]])</f>
        <v>11</v>
      </c>
      <c r="K2433" s="1" t="str">
        <f t="shared" si="37"/>
        <v xml:space="preserve"> Russia</v>
      </c>
      <c r="L2433" s="1" t="str">
        <f>_xlfn.CONCAT(space_missions[[#This Row],[Company]],"-",space_missions[[#This Row],[Rocket]])</f>
        <v>RVSN USSR-Cosmos-3M (11K65M)</v>
      </c>
      <c r="M2433" s="1">
        <f>YEAR(space_missions[[#This Row],[Date]])</f>
        <v>1989</v>
      </c>
    </row>
    <row r="2434" spans="1:13">
      <c r="A2434" s="1" t="s">
        <v>54</v>
      </c>
      <c r="B2434" s="1" t="s">
        <v>916</v>
      </c>
      <c r="C2434" s="2">
        <v>32632</v>
      </c>
      <c r="D2434" s="3">
        <v>0.78194444444444444</v>
      </c>
      <c r="E2434" s="1" t="s">
        <v>2440</v>
      </c>
      <c r="F2434" s="1" t="s">
        <v>2672</v>
      </c>
      <c r="G2434" s="1" t="s">
        <v>13</v>
      </c>
      <c r="H2434" s="1" t="s">
        <v>2129</v>
      </c>
      <c r="I2434" s="1" t="s">
        <v>15</v>
      </c>
      <c r="J2434" s="1">
        <f>FIND(", ",space_missions[[#This Row],[Location]])</f>
        <v>7</v>
      </c>
      <c r="K2434" s="1" t="str">
        <f t="shared" ref="K2434:K2497" si="38">RIGHT(B2434,LEN(B2434)-FIND("*",SUBSTITUTE(B2434,", ","*",LEN(B2434)-LEN(SUBSTITUTE(B2434,", ","*")))))</f>
        <v xml:space="preserve"> USA</v>
      </c>
      <c r="L2434" s="1" t="str">
        <f>_xlfn.CONCAT(space_missions[[#This Row],[Company]],"-",space_missions[[#This Row],[Rocket]])</f>
        <v>NASA-Space Shuttle Atlantis</v>
      </c>
      <c r="M2434" s="1">
        <f>YEAR(space_missions[[#This Row],[Date]])</f>
        <v>1989</v>
      </c>
    </row>
    <row r="2435" spans="1:13">
      <c r="A2435" s="1" t="s">
        <v>463</v>
      </c>
      <c r="B2435" s="1" t="s">
        <v>464</v>
      </c>
      <c r="C2435" s="2">
        <v>32638</v>
      </c>
      <c r="D2435" s="3">
        <v>0.82430555555555551</v>
      </c>
      <c r="E2435" s="1" t="s">
        <v>2235</v>
      </c>
      <c r="F2435" s="1" t="s">
        <v>2673</v>
      </c>
      <c r="G2435" s="1" t="s">
        <v>13</v>
      </c>
      <c r="H2435" s="1" t="s">
        <v>14</v>
      </c>
      <c r="I2435" s="1" t="s">
        <v>15</v>
      </c>
      <c r="J2435" s="1">
        <f>FIND(", ",space_missions[[#This Row],[Location]])</f>
        <v>7</v>
      </c>
      <c r="K2435" s="1" t="str">
        <f t="shared" si="38"/>
        <v xml:space="preserve"> USA</v>
      </c>
      <c r="L2435" s="1" t="str">
        <f>_xlfn.CONCAT(space_missions[[#This Row],[Company]],"-",space_missions[[#This Row],[Rocket]])</f>
        <v>Martin Marietta-Titan 34D</v>
      </c>
      <c r="M2435" s="1">
        <f>YEAR(space_missions[[#This Row],[Date]])</f>
        <v>1989</v>
      </c>
    </row>
    <row r="2436" spans="1:13">
      <c r="A2436" s="1" t="s">
        <v>2025</v>
      </c>
      <c r="B2436" s="1" t="s">
        <v>2026</v>
      </c>
      <c r="C2436" s="2">
        <v>32650</v>
      </c>
      <c r="D2436" s="3">
        <v>6.9444444444444448E-2</v>
      </c>
      <c r="E2436" s="1" t="s">
        <v>2541</v>
      </c>
      <c r="F2436" s="1" t="s">
        <v>2674</v>
      </c>
      <c r="G2436" s="1" t="s">
        <v>13</v>
      </c>
      <c r="H2436" s="1" t="s">
        <v>14</v>
      </c>
      <c r="I2436" s="1" t="s">
        <v>56</v>
      </c>
      <c r="J2436" s="1">
        <f>FIND(", ",space_missions[[#This Row],[Location]])</f>
        <v>7</v>
      </c>
      <c r="K2436" s="1" t="str">
        <f t="shared" si="38"/>
        <v xml:space="preserve"> India</v>
      </c>
      <c r="L2436" s="1" t="str">
        <f>_xlfn.CONCAT(space_missions[[#This Row],[Company]],"-",space_missions[[#This Row],[Rocket]])</f>
        <v>ISRO-ASLV</v>
      </c>
      <c r="M2436" s="1">
        <f>YEAR(space_missions[[#This Row],[Date]])</f>
        <v>1989</v>
      </c>
    </row>
    <row r="2437" spans="1:13">
      <c r="A2437" s="1" t="s">
        <v>2338</v>
      </c>
      <c r="B2437" s="1" t="s">
        <v>2477</v>
      </c>
      <c r="C2437" s="2">
        <v>32664</v>
      </c>
      <c r="D2437" s="3">
        <v>0.94236111111111109</v>
      </c>
      <c r="E2437" s="1" t="s">
        <v>2675</v>
      </c>
      <c r="F2437" s="1" t="s">
        <v>2676</v>
      </c>
      <c r="G2437" s="1" t="s">
        <v>13</v>
      </c>
      <c r="H2437" s="1" t="s">
        <v>14</v>
      </c>
      <c r="I2437" s="1" t="s">
        <v>15</v>
      </c>
      <c r="J2437" s="1">
        <f>FIND(", ",space_missions[[#This Row],[Location]])</f>
        <v>6</v>
      </c>
      <c r="K2437" s="1" t="str">
        <f t="shared" si="38"/>
        <v xml:space="preserve"> France</v>
      </c>
      <c r="L2437" s="1" t="str">
        <f>_xlfn.CONCAT(space_missions[[#This Row],[Company]],"-",space_missions[[#This Row],[Rocket]])</f>
        <v>Arianespace-Ariane 44L</v>
      </c>
      <c r="M2437" s="1">
        <f>YEAR(space_missions[[#This Row],[Date]])</f>
        <v>1989</v>
      </c>
    </row>
    <row r="2438" spans="1:13">
      <c r="A2438" s="1" t="s">
        <v>9</v>
      </c>
      <c r="B2438" s="1" t="s">
        <v>684</v>
      </c>
      <c r="C2438" s="2">
        <v>32666</v>
      </c>
      <c r="D2438" s="3">
        <v>0.21666666666666667</v>
      </c>
      <c r="E2438" s="1" t="s">
        <v>685</v>
      </c>
      <c r="F2438" s="1" t="s">
        <v>2677</v>
      </c>
      <c r="G2438" s="1" t="s">
        <v>13</v>
      </c>
      <c r="H2438" s="1" t="s">
        <v>14</v>
      </c>
      <c r="I2438" s="1" t="s">
        <v>15</v>
      </c>
      <c r="J2438" s="1">
        <f>FIND(", ",space_missions[[#This Row],[Location]])</f>
        <v>11</v>
      </c>
      <c r="K2438" s="1" t="str">
        <f t="shared" si="38"/>
        <v xml:space="preserve"> Russia</v>
      </c>
      <c r="L2438" s="1" t="str">
        <f>_xlfn.CONCAT(space_missions[[#This Row],[Company]],"-",space_missions[[#This Row],[Rocket]])</f>
        <v>RVSN USSR-Cosmos-3M (11K65M)</v>
      </c>
      <c r="M2438" s="1">
        <f>YEAR(space_missions[[#This Row],[Date]])</f>
        <v>1989</v>
      </c>
    </row>
    <row r="2439" spans="1:13">
      <c r="A2439" s="1" t="s">
        <v>9</v>
      </c>
      <c r="B2439" s="1" t="s">
        <v>1116</v>
      </c>
      <c r="C2439" s="2">
        <v>32667</v>
      </c>
      <c r="D2439" s="3">
        <v>0.71458333333333335</v>
      </c>
      <c r="E2439" s="1" t="s">
        <v>1463</v>
      </c>
      <c r="F2439" s="1" t="s">
        <v>2678</v>
      </c>
      <c r="G2439" s="1" t="s">
        <v>13</v>
      </c>
      <c r="H2439" s="1" t="s">
        <v>14</v>
      </c>
      <c r="I2439" s="1" t="s">
        <v>15</v>
      </c>
      <c r="J2439" s="1">
        <f>FIND(", ",space_missions[[#This Row],[Location]])</f>
        <v>10</v>
      </c>
      <c r="K2439" s="1" t="str">
        <f t="shared" si="38"/>
        <v xml:space="preserve"> Russia</v>
      </c>
      <c r="L2439" s="1" t="str">
        <f>_xlfn.CONCAT(space_missions[[#This Row],[Company]],"-",space_missions[[#This Row],[Rocket]])</f>
        <v>RVSN USSR-Molniya-M /Block ML</v>
      </c>
      <c r="M2439" s="1">
        <f>YEAR(space_missions[[#This Row],[Date]])</f>
        <v>1989</v>
      </c>
    </row>
    <row r="2440" spans="1:13">
      <c r="A2440" s="1" t="s">
        <v>9</v>
      </c>
      <c r="B2440" s="1" t="s">
        <v>1828</v>
      </c>
      <c r="C2440" s="2">
        <v>32668</v>
      </c>
      <c r="D2440" s="3">
        <v>0.4236111111111111</v>
      </c>
      <c r="E2440" s="1" t="s">
        <v>1829</v>
      </c>
      <c r="F2440" s="1" t="s">
        <v>2679</v>
      </c>
      <c r="G2440" s="1" t="s">
        <v>13</v>
      </c>
      <c r="H2440" s="1" t="s">
        <v>14</v>
      </c>
      <c r="I2440" s="1" t="s">
        <v>21</v>
      </c>
      <c r="J2440" s="1">
        <f>FIND(", ",space_missions[[#This Row],[Location]])</f>
        <v>10</v>
      </c>
      <c r="K2440" s="1" t="str">
        <f t="shared" si="38"/>
        <v xml:space="preserve"> Russia</v>
      </c>
      <c r="L2440" s="1" t="str">
        <f>_xlfn.CONCAT(space_missions[[#This Row],[Company]],"-",space_missions[[#This Row],[Rocket]])</f>
        <v>RVSN USSR-Tsyklon-3</v>
      </c>
      <c r="M2440" s="1">
        <f>YEAR(space_missions[[#This Row],[Date]])</f>
        <v>1989</v>
      </c>
    </row>
    <row r="2441" spans="1:13">
      <c r="A2441" s="1" t="s">
        <v>2655</v>
      </c>
      <c r="B2441" s="1" t="s">
        <v>43</v>
      </c>
      <c r="C2441" s="2">
        <v>32669</v>
      </c>
      <c r="D2441" s="3">
        <v>0.9375</v>
      </c>
      <c r="E2441" s="1" t="s">
        <v>2656</v>
      </c>
      <c r="F2441" s="1" t="s">
        <v>2680</v>
      </c>
      <c r="G2441" s="1" t="s">
        <v>13</v>
      </c>
      <c r="H2441" s="1" t="s">
        <v>14</v>
      </c>
      <c r="I2441" s="1" t="s">
        <v>15</v>
      </c>
      <c r="J2441" s="1">
        <f>FIND(", ",space_missions[[#This Row],[Location]])</f>
        <v>8</v>
      </c>
      <c r="K2441" s="1" t="str">
        <f t="shared" si="38"/>
        <v xml:space="preserve"> USA</v>
      </c>
      <c r="L2441" s="1" t="str">
        <f>_xlfn.CONCAT(space_missions[[#This Row],[Company]],"-",space_missions[[#This Row],[Rocket]])</f>
        <v>Boeing-Delta II 6925</v>
      </c>
      <c r="M2441" s="1">
        <f>YEAR(space_missions[[#This Row],[Date]])</f>
        <v>1989</v>
      </c>
    </row>
    <row r="2442" spans="1:13">
      <c r="A2442" s="1" t="s">
        <v>9</v>
      </c>
      <c r="B2442" s="1" t="s">
        <v>661</v>
      </c>
      <c r="C2442" s="2">
        <v>32673</v>
      </c>
      <c r="D2442" s="3">
        <v>0.52083333333333337</v>
      </c>
      <c r="E2442" s="1" t="s">
        <v>685</v>
      </c>
      <c r="F2442" s="1" t="s">
        <v>2681</v>
      </c>
      <c r="G2442" s="1" t="s">
        <v>13</v>
      </c>
      <c r="H2442" s="1" t="s">
        <v>14</v>
      </c>
      <c r="I2442" s="1" t="s">
        <v>15</v>
      </c>
      <c r="J2442" s="1">
        <f>FIND(", ",space_missions[[#This Row],[Location]])</f>
        <v>11</v>
      </c>
      <c r="K2442" s="1" t="str">
        <f t="shared" si="38"/>
        <v xml:space="preserve"> Russia</v>
      </c>
      <c r="L2442" s="1" t="str">
        <f>_xlfn.CONCAT(space_missions[[#This Row],[Company]],"-",space_missions[[#This Row],[Rocket]])</f>
        <v>RVSN USSR-Cosmos-3M (11K65M)</v>
      </c>
      <c r="M2442" s="1">
        <f>YEAR(space_missions[[#This Row],[Date]])</f>
        <v>1989</v>
      </c>
    </row>
    <row r="2443" spans="1:13">
      <c r="A2443" s="1" t="s">
        <v>463</v>
      </c>
      <c r="B2443" s="1" t="s">
        <v>521</v>
      </c>
      <c r="C2443" s="2">
        <v>32673</v>
      </c>
      <c r="D2443" s="3">
        <v>0.5541666666666667</v>
      </c>
      <c r="E2443" s="1" t="s">
        <v>2682</v>
      </c>
      <c r="F2443" s="1" t="s">
        <v>2683</v>
      </c>
      <c r="G2443" s="1" t="s">
        <v>13</v>
      </c>
      <c r="H2443" s="1" t="s">
        <v>14</v>
      </c>
      <c r="I2443" s="1" t="s">
        <v>15</v>
      </c>
      <c r="J2443" s="1">
        <f>FIND(", ",space_missions[[#This Row],[Location]])</f>
        <v>7</v>
      </c>
      <c r="K2443" s="1" t="str">
        <f t="shared" si="38"/>
        <v xml:space="preserve"> USA</v>
      </c>
      <c r="L2443" s="1" t="str">
        <f>_xlfn.CONCAT(space_missions[[#This Row],[Company]],"-",space_missions[[#This Row],[Rocket]])</f>
        <v>Martin Marietta-Titan IV(402)A</v>
      </c>
      <c r="M2443" s="1">
        <f>YEAR(space_missions[[#This Row],[Date]])</f>
        <v>1989</v>
      </c>
    </row>
    <row r="2444" spans="1:13">
      <c r="A2444" s="1" t="s">
        <v>9</v>
      </c>
      <c r="B2444" s="1" t="s">
        <v>661</v>
      </c>
      <c r="C2444" s="2">
        <v>32693</v>
      </c>
      <c r="D2444" s="3">
        <v>0.63958333333333328</v>
      </c>
      <c r="E2444" s="1" t="s">
        <v>685</v>
      </c>
      <c r="F2444" s="1" t="s">
        <v>2684</v>
      </c>
      <c r="G2444" s="1" t="s">
        <v>13</v>
      </c>
      <c r="H2444" s="1" t="s">
        <v>14</v>
      </c>
      <c r="I2444" s="1" t="s">
        <v>15</v>
      </c>
      <c r="J2444" s="1">
        <f>FIND(", ",space_missions[[#This Row],[Location]])</f>
        <v>11</v>
      </c>
      <c r="K2444" s="1" t="str">
        <f t="shared" si="38"/>
        <v xml:space="preserve"> Russia</v>
      </c>
      <c r="L2444" s="1" t="str">
        <f>_xlfn.CONCAT(space_missions[[#This Row],[Company]],"-",space_missions[[#This Row],[Rocket]])</f>
        <v>RVSN USSR-Cosmos-3M (11K65M)</v>
      </c>
      <c r="M2444" s="1">
        <f>YEAR(space_missions[[#This Row],[Date]])</f>
        <v>1989</v>
      </c>
    </row>
    <row r="2445" spans="1:13">
      <c r="A2445" s="1" t="s">
        <v>2338</v>
      </c>
      <c r="B2445" s="1" t="s">
        <v>1202</v>
      </c>
      <c r="C2445" s="2">
        <v>32701</v>
      </c>
      <c r="D2445" s="3">
        <v>9.7222222222222224E-3</v>
      </c>
      <c r="E2445" s="1" t="s">
        <v>2354</v>
      </c>
      <c r="F2445" s="1" t="s">
        <v>2685</v>
      </c>
      <c r="G2445" s="1" t="s">
        <v>13</v>
      </c>
      <c r="H2445" s="1" t="s">
        <v>14</v>
      </c>
      <c r="I2445" s="1" t="s">
        <v>15</v>
      </c>
      <c r="J2445" s="1">
        <f>FIND(", ",space_missions[[#This Row],[Location]])</f>
        <v>6</v>
      </c>
      <c r="K2445" s="1" t="str">
        <f t="shared" si="38"/>
        <v xml:space="preserve"> France</v>
      </c>
      <c r="L2445" s="1" t="str">
        <f>_xlfn.CONCAT(space_missions[[#This Row],[Company]],"-",space_missions[[#This Row],[Rocket]])</f>
        <v>Arianespace-Ariane 3</v>
      </c>
      <c r="M2445" s="1">
        <f>YEAR(space_missions[[#This Row],[Date]])</f>
        <v>1989</v>
      </c>
    </row>
    <row r="2446" spans="1:13">
      <c r="A2446" s="1" t="s">
        <v>9</v>
      </c>
      <c r="B2446" s="1" t="s">
        <v>847</v>
      </c>
      <c r="C2446" s="2">
        <v>32713</v>
      </c>
      <c r="D2446" s="3">
        <v>0</v>
      </c>
      <c r="E2446" s="1" t="s">
        <v>937</v>
      </c>
      <c r="F2446" s="1" t="s">
        <v>2686</v>
      </c>
      <c r="G2446" s="1" t="s">
        <v>13</v>
      </c>
      <c r="H2446" s="1" t="s">
        <v>14</v>
      </c>
      <c r="I2446" s="1" t="s">
        <v>15</v>
      </c>
      <c r="J2446" s="1">
        <f>FIND(", ",space_missions[[#This Row],[Location]])</f>
        <v>11</v>
      </c>
      <c r="K2446" s="1" t="str">
        <f t="shared" si="38"/>
        <v xml:space="preserve"> Kazakhstan</v>
      </c>
      <c r="L2446" s="1" t="str">
        <f>_xlfn.CONCAT(space_missions[[#This Row],[Company]],"-",space_missions[[#This Row],[Rocket]])</f>
        <v>RVSN USSR-Tsyklon-2</v>
      </c>
      <c r="M2446" s="1">
        <f>YEAR(space_missions[[#This Row],[Date]])</f>
        <v>1989</v>
      </c>
    </row>
    <row r="2447" spans="1:13">
      <c r="A2447" s="1" t="s">
        <v>9</v>
      </c>
      <c r="B2447" s="1" t="s">
        <v>661</v>
      </c>
      <c r="C2447" s="2">
        <v>32714</v>
      </c>
      <c r="D2447" s="3">
        <v>0.32500000000000001</v>
      </c>
      <c r="E2447" s="1" t="s">
        <v>685</v>
      </c>
      <c r="F2447" s="1" t="s">
        <v>2687</v>
      </c>
      <c r="G2447" s="1" t="s">
        <v>13</v>
      </c>
      <c r="H2447" s="1" t="s">
        <v>14</v>
      </c>
      <c r="I2447" s="1" t="s">
        <v>15</v>
      </c>
      <c r="J2447" s="1">
        <f>FIND(", ",space_missions[[#This Row],[Location]])</f>
        <v>11</v>
      </c>
      <c r="K2447" s="1" t="str">
        <f t="shared" si="38"/>
        <v xml:space="preserve"> Russia</v>
      </c>
      <c r="L2447" s="1" t="str">
        <f>_xlfn.CONCAT(space_missions[[#This Row],[Company]],"-",space_missions[[#This Row],[Rocket]])</f>
        <v>RVSN USSR-Cosmos-3M (11K65M)</v>
      </c>
      <c r="M2447" s="1">
        <f>YEAR(space_missions[[#This Row],[Date]])</f>
        <v>1989</v>
      </c>
    </row>
    <row r="2448" spans="1:13">
      <c r="A2448" s="1" t="s">
        <v>54</v>
      </c>
      <c r="B2448" s="1" t="s">
        <v>916</v>
      </c>
      <c r="C2448" s="2">
        <v>32728</v>
      </c>
      <c r="D2448" s="3">
        <v>0.52569444444444446</v>
      </c>
      <c r="E2448" s="1" t="s">
        <v>2127</v>
      </c>
      <c r="F2448" s="1" t="s">
        <v>2688</v>
      </c>
      <c r="G2448" s="1" t="s">
        <v>13</v>
      </c>
      <c r="H2448" s="1" t="s">
        <v>2129</v>
      </c>
      <c r="I2448" s="1" t="s">
        <v>15</v>
      </c>
      <c r="J2448" s="1">
        <f>FIND(", ",space_missions[[#This Row],[Location]])</f>
        <v>7</v>
      </c>
      <c r="K2448" s="1" t="str">
        <f t="shared" si="38"/>
        <v xml:space="preserve"> USA</v>
      </c>
      <c r="L2448" s="1" t="str">
        <f>_xlfn.CONCAT(space_missions[[#This Row],[Company]],"-",space_missions[[#This Row],[Rocket]])</f>
        <v>NASA-Space Shuttle Columbia</v>
      </c>
      <c r="M2448" s="1">
        <f>YEAR(space_missions[[#This Row],[Date]])</f>
        <v>1989</v>
      </c>
    </row>
    <row r="2449" spans="1:13">
      <c r="A2449" s="1" t="s">
        <v>2338</v>
      </c>
      <c r="B2449" s="1" t="s">
        <v>2477</v>
      </c>
      <c r="C2449" s="2">
        <v>32728</v>
      </c>
      <c r="D2449" s="3">
        <v>0.97569444444444442</v>
      </c>
      <c r="E2449" s="1" t="s">
        <v>2609</v>
      </c>
      <c r="F2449" s="1" t="s">
        <v>2689</v>
      </c>
      <c r="G2449" s="1" t="s">
        <v>13</v>
      </c>
      <c r="H2449" s="1" t="s">
        <v>14</v>
      </c>
      <c r="I2449" s="1" t="s">
        <v>15</v>
      </c>
      <c r="J2449" s="1">
        <f>FIND(", ",space_missions[[#This Row],[Location]])</f>
        <v>6</v>
      </c>
      <c r="K2449" s="1" t="str">
        <f t="shared" si="38"/>
        <v xml:space="preserve"> France</v>
      </c>
      <c r="L2449" s="1" t="str">
        <f>_xlfn.CONCAT(space_missions[[#This Row],[Company]],"-",space_missions[[#This Row],[Rocket]])</f>
        <v>Arianespace-Ariane 44LP</v>
      </c>
      <c r="M2449" s="1">
        <f>YEAR(space_missions[[#This Row],[Date]])</f>
        <v>1989</v>
      </c>
    </row>
    <row r="2450" spans="1:13">
      <c r="A2450" s="1" t="s">
        <v>2655</v>
      </c>
      <c r="B2450" s="1" t="s">
        <v>43</v>
      </c>
      <c r="C2450" s="2">
        <v>32738</v>
      </c>
      <c r="D2450" s="3">
        <v>0.24861111111111112</v>
      </c>
      <c r="E2450" s="1" t="s">
        <v>2656</v>
      </c>
      <c r="F2450" s="1" t="s">
        <v>2690</v>
      </c>
      <c r="G2450" s="1" t="s">
        <v>13</v>
      </c>
      <c r="H2450" s="1" t="s">
        <v>14</v>
      </c>
      <c r="I2450" s="1" t="s">
        <v>15</v>
      </c>
      <c r="J2450" s="1">
        <f>FIND(", ",space_missions[[#This Row],[Location]])</f>
        <v>8</v>
      </c>
      <c r="K2450" s="1" t="str">
        <f t="shared" si="38"/>
        <v xml:space="preserve"> USA</v>
      </c>
      <c r="L2450" s="1" t="str">
        <f>_xlfn.CONCAT(space_missions[[#This Row],[Company]],"-",space_missions[[#This Row],[Rocket]])</f>
        <v>Boeing-Delta II 6925</v>
      </c>
      <c r="M2450" s="1">
        <f>YEAR(space_missions[[#This Row],[Date]])</f>
        <v>1989</v>
      </c>
    </row>
    <row r="2451" spans="1:13">
      <c r="A2451" s="1" t="s">
        <v>2655</v>
      </c>
      <c r="B2451" s="1" t="s">
        <v>102</v>
      </c>
      <c r="C2451" s="2">
        <v>32747</v>
      </c>
      <c r="D2451" s="3">
        <v>0.95763888888888893</v>
      </c>
      <c r="E2451" s="1" t="s">
        <v>2656</v>
      </c>
      <c r="F2451" s="1" t="s">
        <v>2691</v>
      </c>
      <c r="G2451" s="1" t="s">
        <v>13</v>
      </c>
      <c r="H2451" s="1" t="s">
        <v>14</v>
      </c>
      <c r="I2451" s="1" t="s">
        <v>15</v>
      </c>
      <c r="J2451" s="1">
        <f>FIND(", ",space_missions[[#This Row],[Location]])</f>
        <v>8</v>
      </c>
      <c r="K2451" s="1" t="str">
        <f t="shared" si="38"/>
        <v xml:space="preserve"> USA</v>
      </c>
      <c r="L2451" s="1" t="str">
        <f>_xlfn.CONCAT(space_missions[[#This Row],[Company]],"-",space_missions[[#This Row],[Rocket]])</f>
        <v>Boeing-Delta II 6925</v>
      </c>
      <c r="M2451" s="1">
        <f>YEAR(space_missions[[#This Row],[Date]])</f>
        <v>1989</v>
      </c>
    </row>
    <row r="2452" spans="1:13">
      <c r="A2452" s="1" t="s">
        <v>9</v>
      </c>
      <c r="B2452" s="1" t="s">
        <v>1828</v>
      </c>
      <c r="C2452" s="2">
        <v>32748</v>
      </c>
      <c r="D2452" s="3">
        <v>9.7222222222222224E-3</v>
      </c>
      <c r="E2452" s="1" t="s">
        <v>1829</v>
      </c>
      <c r="F2452" s="1" t="s">
        <v>2692</v>
      </c>
      <c r="G2452" s="1" t="s">
        <v>13</v>
      </c>
      <c r="H2452" s="1" t="s">
        <v>14</v>
      </c>
      <c r="I2452" s="1" t="s">
        <v>15</v>
      </c>
      <c r="J2452" s="1">
        <f>FIND(", ",space_missions[[#This Row],[Location]])</f>
        <v>10</v>
      </c>
      <c r="K2452" s="1" t="str">
        <f t="shared" si="38"/>
        <v xml:space="preserve"> Russia</v>
      </c>
      <c r="L2452" s="1" t="str">
        <f>_xlfn.CONCAT(space_missions[[#This Row],[Company]],"-",space_missions[[#This Row],[Rocket]])</f>
        <v>RVSN USSR-Tsyklon-3</v>
      </c>
      <c r="M2452" s="1">
        <f>YEAR(space_missions[[#This Row],[Date]])</f>
        <v>1989</v>
      </c>
    </row>
    <row r="2453" spans="1:13">
      <c r="A2453" s="1" t="s">
        <v>463</v>
      </c>
      <c r="B2453" s="1" t="s">
        <v>464</v>
      </c>
      <c r="C2453" s="2">
        <v>32755</v>
      </c>
      <c r="D2453" s="3">
        <v>0.24583333333333332</v>
      </c>
      <c r="E2453" s="1" t="s">
        <v>2235</v>
      </c>
      <c r="F2453" s="1" t="s">
        <v>2693</v>
      </c>
      <c r="G2453" s="1" t="s">
        <v>13</v>
      </c>
      <c r="H2453" s="1" t="s">
        <v>14</v>
      </c>
      <c r="I2453" s="1" t="s">
        <v>15</v>
      </c>
      <c r="J2453" s="1">
        <f>FIND(", ",space_missions[[#This Row],[Location]])</f>
        <v>7</v>
      </c>
      <c r="K2453" s="1" t="str">
        <f t="shared" si="38"/>
        <v xml:space="preserve"> USA</v>
      </c>
      <c r="L2453" s="1" t="str">
        <f>_xlfn.CONCAT(space_missions[[#This Row],[Company]],"-",space_missions[[#This Row],[Rocket]])</f>
        <v>Martin Marietta-Titan 34D</v>
      </c>
      <c r="M2453" s="1">
        <f>YEAR(space_missions[[#This Row],[Date]])</f>
        <v>1989</v>
      </c>
    </row>
    <row r="2454" spans="1:13">
      <c r="A2454" s="1" t="s">
        <v>1620</v>
      </c>
      <c r="B2454" s="1" t="s">
        <v>1621</v>
      </c>
      <c r="C2454" s="2">
        <v>32756</v>
      </c>
      <c r="D2454" s="3">
        <v>0.7993055555555556</v>
      </c>
      <c r="E2454" s="1" t="s">
        <v>2694</v>
      </c>
      <c r="F2454" s="1" t="s">
        <v>2695</v>
      </c>
      <c r="G2454" s="1" t="s">
        <v>13</v>
      </c>
      <c r="H2454" s="1" t="s">
        <v>14</v>
      </c>
      <c r="I2454" s="1" t="s">
        <v>15</v>
      </c>
      <c r="J2454" s="1">
        <f>FIND(", ",space_missions[[#This Row],[Location]])</f>
        <v>6</v>
      </c>
      <c r="K2454" s="1" t="str">
        <f t="shared" si="38"/>
        <v xml:space="preserve"> Japan</v>
      </c>
      <c r="L2454" s="1" t="str">
        <f>_xlfn.CONCAT(space_missions[[#This Row],[Company]],"-",space_missions[[#This Row],[Rocket]])</f>
        <v>MHI-H-I UM-129A (6SO)</v>
      </c>
      <c r="M2454" s="1">
        <f>YEAR(space_missions[[#This Row],[Date]])</f>
        <v>1989</v>
      </c>
    </row>
    <row r="2455" spans="1:13">
      <c r="A2455" s="1" t="s">
        <v>463</v>
      </c>
      <c r="B2455" s="1" t="s">
        <v>322</v>
      </c>
      <c r="C2455" s="2">
        <v>32757</v>
      </c>
      <c r="D2455" s="3">
        <v>7.4999999999999997E-2</v>
      </c>
      <c r="E2455" s="1" t="s">
        <v>2622</v>
      </c>
      <c r="F2455" s="1" t="s">
        <v>2696</v>
      </c>
      <c r="G2455" s="1" t="s">
        <v>13</v>
      </c>
      <c r="H2455" s="1" t="s">
        <v>2624</v>
      </c>
      <c r="I2455" s="1" t="s">
        <v>15</v>
      </c>
      <c r="J2455" s="1">
        <f>FIND(", ",space_missions[[#This Row],[Location]])</f>
        <v>7</v>
      </c>
      <c r="K2455" s="1" t="str">
        <f t="shared" si="38"/>
        <v xml:space="preserve"> USA</v>
      </c>
      <c r="L2455" s="1" t="str">
        <f>_xlfn.CONCAT(space_missions[[#This Row],[Company]],"-",space_missions[[#This Row],[Rocket]])</f>
        <v>Martin Marietta-Titan II(23)G</v>
      </c>
      <c r="M2455" s="1">
        <f>YEAR(space_missions[[#This Row],[Date]])</f>
        <v>1989</v>
      </c>
    </row>
    <row r="2456" spans="1:13">
      <c r="A2456" s="1" t="s">
        <v>9</v>
      </c>
      <c r="B2456" s="1" t="s">
        <v>2050</v>
      </c>
      <c r="C2456" s="2">
        <v>32765</v>
      </c>
      <c r="D2456" s="3">
        <v>0.40902777777777777</v>
      </c>
      <c r="E2456" s="1" t="s">
        <v>1829</v>
      </c>
      <c r="F2456" s="1" t="s">
        <v>2697</v>
      </c>
      <c r="G2456" s="1" t="s">
        <v>13</v>
      </c>
      <c r="H2456" s="1" t="s">
        <v>14</v>
      </c>
      <c r="I2456" s="1" t="s">
        <v>15</v>
      </c>
      <c r="J2456" s="1">
        <f>FIND(", ",space_missions[[#This Row],[Location]])</f>
        <v>10</v>
      </c>
      <c r="K2456" s="1" t="str">
        <f t="shared" si="38"/>
        <v xml:space="preserve"> Russia</v>
      </c>
      <c r="L2456" s="1" t="str">
        <f>_xlfn.CONCAT(space_missions[[#This Row],[Company]],"-",space_missions[[#This Row],[Rocket]])</f>
        <v>RVSN USSR-Tsyklon-3</v>
      </c>
      <c r="M2456" s="1">
        <f>YEAR(space_missions[[#This Row],[Date]])</f>
        <v>1989</v>
      </c>
    </row>
    <row r="2457" spans="1:13">
      <c r="A2457" s="1" t="s">
        <v>92</v>
      </c>
      <c r="B2457" s="1" t="s">
        <v>482</v>
      </c>
      <c r="C2457" s="2">
        <v>32776</v>
      </c>
      <c r="D2457" s="3">
        <v>0.37222222222222223</v>
      </c>
      <c r="E2457" s="1" t="s">
        <v>2344</v>
      </c>
      <c r="F2457" s="1" t="s">
        <v>2698</v>
      </c>
      <c r="G2457" s="1" t="s">
        <v>13</v>
      </c>
      <c r="H2457" s="1" t="s">
        <v>14</v>
      </c>
      <c r="I2457" s="1" t="s">
        <v>15</v>
      </c>
      <c r="J2457" s="1">
        <f>FIND(", ",space_missions[[#This Row],[Location]])</f>
        <v>8</v>
      </c>
      <c r="K2457" s="1" t="str">
        <f t="shared" si="38"/>
        <v xml:space="preserve"> USA</v>
      </c>
      <c r="L2457" s="1" t="str">
        <f>_xlfn.CONCAT(space_missions[[#This Row],[Company]],"-",space_missions[[#This Row],[Rocket]])</f>
        <v>General Dynamics-Atlas-G Centaur-D1AR</v>
      </c>
      <c r="M2457" s="1">
        <f>YEAR(space_missions[[#This Row],[Date]])</f>
        <v>1989</v>
      </c>
    </row>
    <row r="2458" spans="1:13">
      <c r="A2458" s="1" t="s">
        <v>9</v>
      </c>
      <c r="B2458" s="1" t="s">
        <v>980</v>
      </c>
      <c r="C2458" s="2">
        <v>32778</v>
      </c>
      <c r="D2458" s="3">
        <v>0.60972222222222228</v>
      </c>
      <c r="E2458" s="1" t="s">
        <v>1463</v>
      </c>
      <c r="F2458" s="1" t="s">
        <v>2699</v>
      </c>
      <c r="G2458" s="1" t="s">
        <v>13</v>
      </c>
      <c r="H2458" s="1" t="s">
        <v>14</v>
      </c>
      <c r="I2458" s="1" t="s">
        <v>15</v>
      </c>
      <c r="J2458" s="1">
        <f>FIND(", ",space_missions[[#This Row],[Location]])</f>
        <v>10</v>
      </c>
      <c r="K2458" s="1" t="str">
        <f t="shared" si="38"/>
        <v xml:space="preserve"> Russia</v>
      </c>
      <c r="L2458" s="1" t="str">
        <f>_xlfn.CONCAT(space_missions[[#This Row],[Company]],"-",space_missions[[#This Row],[Rocket]])</f>
        <v>RVSN USSR-Molniya-M /Block ML</v>
      </c>
      <c r="M2458" s="1">
        <f>YEAR(space_missions[[#This Row],[Date]])</f>
        <v>1989</v>
      </c>
    </row>
    <row r="2459" spans="1:13">
      <c r="A2459" s="1" t="s">
        <v>9</v>
      </c>
      <c r="B2459" s="1" t="s">
        <v>847</v>
      </c>
      <c r="C2459" s="2">
        <v>32778</v>
      </c>
      <c r="D2459" s="3">
        <v>0.68055555555555558</v>
      </c>
      <c r="E2459" s="1" t="s">
        <v>937</v>
      </c>
      <c r="F2459" s="1" t="s">
        <v>2700</v>
      </c>
      <c r="G2459" s="1" t="s">
        <v>13</v>
      </c>
      <c r="H2459" s="1" t="s">
        <v>14</v>
      </c>
      <c r="I2459" s="1" t="s">
        <v>15</v>
      </c>
      <c r="J2459" s="1">
        <f>FIND(", ",space_missions[[#This Row],[Location]])</f>
        <v>11</v>
      </c>
      <c r="K2459" s="1" t="str">
        <f t="shared" si="38"/>
        <v xml:space="preserve"> Kazakhstan</v>
      </c>
      <c r="L2459" s="1" t="str">
        <f>_xlfn.CONCAT(space_missions[[#This Row],[Company]],"-",space_missions[[#This Row],[Rocket]])</f>
        <v>RVSN USSR-Tsyklon-2</v>
      </c>
      <c r="M2459" s="1">
        <f>YEAR(space_missions[[#This Row],[Date]])</f>
        <v>1989</v>
      </c>
    </row>
    <row r="2460" spans="1:13">
      <c r="A2460" s="1" t="s">
        <v>9</v>
      </c>
      <c r="B2460" s="1" t="s">
        <v>1828</v>
      </c>
      <c r="C2460" s="2">
        <v>32779</v>
      </c>
      <c r="D2460" s="3">
        <v>2.7777777777777779E-3</v>
      </c>
      <c r="E2460" s="1" t="s">
        <v>1829</v>
      </c>
      <c r="F2460" s="1" t="s">
        <v>2701</v>
      </c>
      <c r="G2460" s="1" t="s">
        <v>13</v>
      </c>
      <c r="H2460" s="1" t="s">
        <v>14</v>
      </c>
      <c r="I2460" s="1" t="s">
        <v>15</v>
      </c>
      <c r="J2460" s="1">
        <f>FIND(", ",space_missions[[#This Row],[Location]])</f>
        <v>10</v>
      </c>
      <c r="K2460" s="1" t="str">
        <f t="shared" si="38"/>
        <v xml:space="preserve"> Russia</v>
      </c>
      <c r="L2460" s="1" t="str">
        <f>_xlfn.CONCAT(space_missions[[#This Row],[Company]],"-",space_missions[[#This Row],[Rocket]])</f>
        <v>RVSN USSR-Tsyklon-3</v>
      </c>
      <c r="M2460" s="1">
        <f>YEAR(space_missions[[#This Row],[Date]])</f>
        <v>1989</v>
      </c>
    </row>
    <row r="2461" spans="1:13">
      <c r="A2461" s="1" t="s">
        <v>54</v>
      </c>
      <c r="B2461" s="1" t="s">
        <v>916</v>
      </c>
      <c r="C2461" s="2">
        <v>32799</v>
      </c>
      <c r="D2461" s="3">
        <v>0.70347222222222228</v>
      </c>
      <c r="E2461" s="1" t="s">
        <v>2440</v>
      </c>
      <c r="F2461" s="1" t="s">
        <v>2702</v>
      </c>
      <c r="G2461" s="1" t="s">
        <v>13</v>
      </c>
      <c r="H2461" s="1" t="s">
        <v>2129</v>
      </c>
      <c r="I2461" s="1" t="s">
        <v>15</v>
      </c>
      <c r="J2461" s="1">
        <f>FIND(", ",space_missions[[#This Row],[Location]])</f>
        <v>7</v>
      </c>
      <c r="K2461" s="1" t="str">
        <f t="shared" si="38"/>
        <v xml:space="preserve"> USA</v>
      </c>
      <c r="L2461" s="1" t="str">
        <f>_xlfn.CONCAT(space_missions[[#This Row],[Company]],"-",space_missions[[#This Row],[Rocket]])</f>
        <v>NASA-Space Shuttle Atlantis</v>
      </c>
      <c r="M2461" s="1">
        <f>YEAR(space_missions[[#This Row],[Date]])</f>
        <v>1989</v>
      </c>
    </row>
    <row r="2462" spans="1:13">
      <c r="A2462" s="1" t="s">
        <v>9</v>
      </c>
      <c r="B2462" s="1" t="s">
        <v>2050</v>
      </c>
      <c r="C2462" s="2">
        <v>32805</v>
      </c>
      <c r="D2462" s="3">
        <v>0.89930555555555558</v>
      </c>
      <c r="E2462" s="1" t="s">
        <v>1829</v>
      </c>
      <c r="F2462" s="1" t="s">
        <v>2703</v>
      </c>
      <c r="G2462" s="1" t="s">
        <v>13</v>
      </c>
      <c r="H2462" s="1" t="s">
        <v>14</v>
      </c>
      <c r="I2462" s="1" t="s">
        <v>15</v>
      </c>
      <c r="J2462" s="1">
        <f>FIND(", ",space_missions[[#This Row],[Location]])</f>
        <v>10</v>
      </c>
      <c r="K2462" s="1" t="str">
        <f t="shared" si="38"/>
        <v xml:space="preserve"> Russia</v>
      </c>
      <c r="L2462" s="1" t="str">
        <f>_xlfn.CONCAT(space_missions[[#This Row],[Company]],"-",space_missions[[#This Row],[Rocket]])</f>
        <v>RVSN USSR-Tsyklon-3</v>
      </c>
      <c r="M2462" s="1">
        <f>YEAR(space_missions[[#This Row],[Date]])</f>
        <v>1989</v>
      </c>
    </row>
    <row r="2463" spans="1:13">
      <c r="A2463" s="1" t="s">
        <v>2338</v>
      </c>
      <c r="B2463" s="1" t="s">
        <v>2477</v>
      </c>
      <c r="C2463" s="2">
        <v>32808</v>
      </c>
      <c r="D2463" s="3">
        <v>0.96180555555555558</v>
      </c>
      <c r="E2463" s="1" t="s">
        <v>2675</v>
      </c>
      <c r="F2463" s="1" t="s">
        <v>2704</v>
      </c>
      <c r="G2463" s="1" t="s">
        <v>13</v>
      </c>
      <c r="H2463" s="1" t="s">
        <v>14</v>
      </c>
      <c r="I2463" s="1" t="s">
        <v>15</v>
      </c>
      <c r="J2463" s="1">
        <f>FIND(", ",space_missions[[#This Row],[Location]])</f>
        <v>6</v>
      </c>
      <c r="K2463" s="1" t="str">
        <f t="shared" si="38"/>
        <v xml:space="preserve"> France</v>
      </c>
      <c r="L2463" s="1" t="str">
        <f>_xlfn.CONCAT(space_missions[[#This Row],[Company]],"-",space_missions[[#This Row],[Rocket]])</f>
        <v>Arianespace-Ariane 44L</v>
      </c>
      <c r="M2463" s="1">
        <f>YEAR(space_missions[[#This Row],[Date]])</f>
        <v>1989</v>
      </c>
    </row>
    <row r="2464" spans="1:13">
      <c r="A2464" s="1" t="s">
        <v>54</v>
      </c>
      <c r="B2464" s="1" t="s">
        <v>916</v>
      </c>
      <c r="C2464" s="2">
        <v>32835</v>
      </c>
      <c r="D2464" s="3">
        <v>1.5972222222222221E-2</v>
      </c>
      <c r="E2464" s="1" t="s">
        <v>2362</v>
      </c>
      <c r="F2464" s="1" t="s">
        <v>2705</v>
      </c>
      <c r="G2464" s="1" t="s">
        <v>13</v>
      </c>
      <c r="H2464" s="1" t="s">
        <v>2129</v>
      </c>
      <c r="I2464" s="1" t="s">
        <v>15</v>
      </c>
      <c r="J2464" s="1">
        <f>FIND(", ",space_missions[[#This Row],[Location]])</f>
        <v>7</v>
      </c>
      <c r="K2464" s="1" t="str">
        <f t="shared" si="38"/>
        <v xml:space="preserve"> USA</v>
      </c>
      <c r="L2464" s="1" t="str">
        <f>_xlfn.CONCAT(space_missions[[#This Row],[Company]],"-",space_missions[[#This Row],[Rocket]])</f>
        <v>NASA-Space Shuttle Discovery</v>
      </c>
      <c r="M2464" s="1">
        <f>YEAR(space_missions[[#This Row],[Date]])</f>
        <v>1989</v>
      </c>
    </row>
    <row r="2465" spans="1:13">
      <c r="A2465" s="1" t="s">
        <v>9</v>
      </c>
      <c r="B2465" s="1" t="s">
        <v>2113</v>
      </c>
      <c r="C2465" s="2">
        <v>32835</v>
      </c>
      <c r="D2465" s="3">
        <v>0.85763888888888884</v>
      </c>
      <c r="E2465" s="1" t="s">
        <v>1302</v>
      </c>
      <c r="F2465" s="1" t="s">
        <v>2706</v>
      </c>
      <c r="G2465" s="1" t="s">
        <v>13</v>
      </c>
      <c r="H2465" s="1" t="s">
        <v>14</v>
      </c>
      <c r="I2465" s="1" t="s">
        <v>15</v>
      </c>
      <c r="J2465" s="1">
        <f>FIND(", ",space_missions[[#This Row],[Location]])</f>
        <v>10</v>
      </c>
      <c r="K2465" s="1" t="str">
        <f t="shared" si="38"/>
        <v xml:space="preserve"> Russia</v>
      </c>
      <c r="L2465" s="1" t="str">
        <f>_xlfn.CONCAT(space_missions[[#This Row],[Company]],"-",space_missions[[#This Row],[Rocket]])</f>
        <v>RVSN USSR-Molniya-M /Block 2BL</v>
      </c>
      <c r="M2465" s="1">
        <f>YEAR(space_missions[[#This Row],[Date]])</f>
        <v>1989</v>
      </c>
    </row>
    <row r="2466" spans="1:13">
      <c r="A2466" s="1" t="s">
        <v>9</v>
      </c>
      <c r="B2466" s="1" t="s">
        <v>847</v>
      </c>
      <c r="C2466" s="2">
        <v>32836</v>
      </c>
      <c r="D2466" s="3">
        <v>0.97361111111111109</v>
      </c>
      <c r="E2466" s="1" t="s">
        <v>937</v>
      </c>
      <c r="F2466" s="1" t="s">
        <v>2707</v>
      </c>
      <c r="G2466" s="1" t="s">
        <v>13</v>
      </c>
      <c r="H2466" s="1" t="s">
        <v>14</v>
      </c>
      <c r="I2466" s="1" t="s">
        <v>15</v>
      </c>
      <c r="J2466" s="1">
        <f>FIND(", ",space_missions[[#This Row],[Location]])</f>
        <v>11</v>
      </c>
      <c r="K2466" s="1" t="str">
        <f t="shared" si="38"/>
        <v xml:space="preserve"> Kazakhstan</v>
      </c>
      <c r="L2466" s="1" t="str">
        <f>_xlfn.CONCAT(space_missions[[#This Row],[Company]],"-",space_missions[[#This Row],[Rocket]])</f>
        <v>RVSN USSR-Tsyklon-2</v>
      </c>
      <c r="M2466" s="1">
        <f>YEAR(space_missions[[#This Row],[Date]])</f>
        <v>1989</v>
      </c>
    </row>
    <row r="2467" spans="1:13">
      <c r="A2467" s="1" t="s">
        <v>9</v>
      </c>
      <c r="B2467" s="1" t="s">
        <v>1116</v>
      </c>
      <c r="C2467" s="2">
        <v>32840</v>
      </c>
      <c r="D2467" s="3">
        <v>0.41736111111111113</v>
      </c>
      <c r="E2467" s="1" t="s">
        <v>1463</v>
      </c>
      <c r="F2467" s="1" t="s">
        <v>2708</v>
      </c>
      <c r="G2467" s="1" t="s">
        <v>13</v>
      </c>
      <c r="H2467" s="1" t="s">
        <v>14</v>
      </c>
      <c r="I2467" s="1" t="s">
        <v>15</v>
      </c>
      <c r="J2467" s="1">
        <f>FIND(", ",space_missions[[#This Row],[Location]])</f>
        <v>10</v>
      </c>
      <c r="K2467" s="1" t="str">
        <f t="shared" si="38"/>
        <v xml:space="preserve"> Russia</v>
      </c>
      <c r="L2467" s="1" t="str">
        <f>_xlfn.CONCAT(space_missions[[#This Row],[Company]],"-",space_missions[[#This Row],[Rocket]])</f>
        <v>RVSN USSR-Molniya-M /Block ML</v>
      </c>
      <c r="M2467" s="1">
        <f>YEAR(space_missions[[#This Row],[Date]])</f>
        <v>1989</v>
      </c>
    </row>
    <row r="2468" spans="1:13">
      <c r="A2468" s="1" t="s">
        <v>2655</v>
      </c>
      <c r="B2468" s="1" t="s">
        <v>102</v>
      </c>
      <c r="C2468" s="2">
        <v>32853</v>
      </c>
      <c r="D2468" s="3">
        <v>0.75694444444444442</v>
      </c>
      <c r="E2468" s="1" t="s">
        <v>2656</v>
      </c>
      <c r="F2468" s="1" t="s">
        <v>2709</v>
      </c>
      <c r="G2468" s="1" t="s">
        <v>13</v>
      </c>
      <c r="H2468" s="1" t="s">
        <v>14</v>
      </c>
      <c r="I2468" s="1" t="s">
        <v>15</v>
      </c>
      <c r="J2468" s="1">
        <f>FIND(", ",space_missions[[#This Row],[Location]])</f>
        <v>8</v>
      </c>
      <c r="K2468" s="1" t="str">
        <f t="shared" si="38"/>
        <v xml:space="preserve"> USA</v>
      </c>
      <c r="L2468" s="1" t="str">
        <f>_xlfn.CONCAT(space_missions[[#This Row],[Company]],"-",space_missions[[#This Row],[Rocket]])</f>
        <v>Boeing-Delta II 6925</v>
      </c>
      <c r="M2468" s="1">
        <f>YEAR(space_missions[[#This Row],[Date]])</f>
        <v>1989</v>
      </c>
    </row>
    <row r="2469" spans="1:13">
      <c r="A2469" s="1" t="s">
        <v>9</v>
      </c>
      <c r="B2469" s="1" t="s">
        <v>1828</v>
      </c>
      <c r="C2469" s="2">
        <v>32869</v>
      </c>
      <c r="D2469" s="3"/>
      <c r="E2469" s="1" t="s">
        <v>1829</v>
      </c>
      <c r="F2469" s="1" t="s">
        <v>2710</v>
      </c>
      <c r="G2469" s="1" t="s">
        <v>13</v>
      </c>
      <c r="H2469" s="1" t="s">
        <v>14</v>
      </c>
      <c r="I2469" s="1" t="s">
        <v>15</v>
      </c>
      <c r="J2469" s="1">
        <f>FIND(", ",space_missions[[#This Row],[Location]])</f>
        <v>10</v>
      </c>
      <c r="K2469" s="1" t="str">
        <f t="shared" si="38"/>
        <v xml:space="preserve"> Russia</v>
      </c>
      <c r="L2469" s="1" t="str">
        <f>_xlfn.CONCAT(space_missions[[#This Row],[Company]],"-",space_missions[[#This Row],[Rocket]])</f>
        <v>RVSN USSR-Tsyklon-3</v>
      </c>
      <c r="M2469" s="1">
        <f>YEAR(space_missions[[#This Row],[Date]])</f>
        <v>1989</v>
      </c>
    </row>
    <row r="2470" spans="1:13">
      <c r="A2470" s="1" t="s">
        <v>463</v>
      </c>
      <c r="B2470" s="1" t="s">
        <v>464</v>
      </c>
      <c r="C2470" s="2">
        <v>32874</v>
      </c>
      <c r="D2470" s="3">
        <v>4.8611111111111112E-3</v>
      </c>
      <c r="E2470" s="1" t="s">
        <v>2711</v>
      </c>
      <c r="F2470" s="1" t="s">
        <v>2712</v>
      </c>
      <c r="G2470" s="1" t="s">
        <v>13</v>
      </c>
      <c r="H2470" s="1" t="s">
        <v>2713</v>
      </c>
      <c r="I2470" s="1" t="s">
        <v>15</v>
      </c>
      <c r="J2470" s="1">
        <f>FIND(", ",space_missions[[#This Row],[Location]])</f>
        <v>7</v>
      </c>
      <c r="K2470" s="1" t="str">
        <f t="shared" si="38"/>
        <v xml:space="preserve"> USA</v>
      </c>
      <c r="L2470" s="1" t="str">
        <f>_xlfn.CONCAT(space_missions[[#This Row],[Company]],"-",space_missions[[#This Row],[Rocket]])</f>
        <v>Martin Marietta-Commercial Titan III</v>
      </c>
      <c r="M2470" s="1">
        <f>YEAR(space_missions[[#This Row],[Date]])</f>
        <v>1990</v>
      </c>
    </row>
    <row r="2471" spans="1:13">
      <c r="A2471" s="1" t="s">
        <v>54</v>
      </c>
      <c r="B2471" s="1" t="s">
        <v>749</v>
      </c>
      <c r="C2471" s="2">
        <v>32882</v>
      </c>
      <c r="D2471" s="3">
        <v>0.52430555555555558</v>
      </c>
      <c r="E2471" s="1" t="s">
        <v>2127</v>
      </c>
      <c r="F2471" s="1" t="s">
        <v>2714</v>
      </c>
      <c r="G2471" s="1" t="s">
        <v>13</v>
      </c>
      <c r="H2471" s="1" t="s">
        <v>2129</v>
      </c>
      <c r="I2471" s="1" t="s">
        <v>15</v>
      </c>
      <c r="J2471" s="1">
        <f>FIND(", ",space_missions[[#This Row],[Location]])</f>
        <v>7</v>
      </c>
      <c r="K2471" s="1" t="str">
        <f t="shared" si="38"/>
        <v xml:space="preserve"> USA</v>
      </c>
      <c r="L2471" s="1" t="str">
        <f>_xlfn.CONCAT(space_missions[[#This Row],[Company]],"-",space_missions[[#This Row],[Rocket]])</f>
        <v>NASA-Space Shuttle Columbia</v>
      </c>
      <c r="M2471" s="1">
        <f>YEAR(space_missions[[#This Row],[Date]])</f>
        <v>1990</v>
      </c>
    </row>
    <row r="2472" spans="1:13">
      <c r="A2472" s="1" t="s">
        <v>9</v>
      </c>
      <c r="B2472" s="1" t="s">
        <v>661</v>
      </c>
      <c r="C2472" s="2">
        <v>32891</v>
      </c>
      <c r="D2472" s="3">
        <v>0.53611111111111109</v>
      </c>
      <c r="E2472" s="1" t="s">
        <v>685</v>
      </c>
      <c r="F2472" s="1" t="s">
        <v>2715</v>
      </c>
      <c r="G2472" s="1" t="s">
        <v>13</v>
      </c>
      <c r="H2472" s="1" t="s">
        <v>14</v>
      </c>
      <c r="I2472" s="1" t="s">
        <v>15</v>
      </c>
      <c r="J2472" s="1">
        <f>FIND(", ",space_missions[[#This Row],[Location]])</f>
        <v>11</v>
      </c>
      <c r="K2472" s="1" t="str">
        <f t="shared" si="38"/>
        <v xml:space="preserve"> Russia</v>
      </c>
      <c r="L2472" s="1" t="str">
        <f>_xlfn.CONCAT(space_missions[[#This Row],[Company]],"-",space_missions[[#This Row],[Rocket]])</f>
        <v>RVSN USSR-Cosmos-3M (11K65M)</v>
      </c>
      <c r="M2472" s="1">
        <f>YEAR(space_missions[[#This Row],[Date]])</f>
        <v>1990</v>
      </c>
    </row>
    <row r="2473" spans="1:13">
      <c r="A2473" s="1" t="s">
        <v>2338</v>
      </c>
      <c r="B2473" s="1" t="s">
        <v>2477</v>
      </c>
      <c r="C2473" s="2">
        <v>32895</v>
      </c>
      <c r="D2473" s="3">
        <v>6.5972222222222224E-2</v>
      </c>
      <c r="E2473" s="1" t="s">
        <v>2716</v>
      </c>
      <c r="F2473" s="1" t="s">
        <v>2717</v>
      </c>
      <c r="G2473" s="1" t="s">
        <v>13</v>
      </c>
      <c r="H2473" s="1" t="s">
        <v>14</v>
      </c>
      <c r="I2473" s="1" t="s">
        <v>15</v>
      </c>
      <c r="J2473" s="1">
        <f>FIND(", ",space_missions[[#This Row],[Location]])</f>
        <v>6</v>
      </c>
      <c r="K2473" s="1" t="str">
        <f t="shared" si="38"/>
        <v xml:space="preserve"> France</v>
      </c>
      <c r="L2473" s="1" t="str">
        <f>_xlfn.CONCAT(space_missions[[#This Row],[Company]],"-",space_missions[[#This Row],[Rocket]])</f>
        <v>Arianespace-Ariane 40</v>
      </c>
      <c r="M2473" s="1">
        <f>YEAR(space_missions[[#This Row],[Date]])</f>
        <v>1990</v>
      </c>
    </row>
    <row r="2474" spans="1:13">
      <c r="A2474" s="1" t="s">
        <v>9</v>
      </c>
      <c r="B2474" s="1" t="s">
        <v>980</v>
      </c>
      <c r="C2474" s="2">
        <v>32896</v>
      </c>
      <c r="D2474" s="3">
        <v>0.11874999999999999</v>
      </c>
      <c r="E2474" s="1" t="s">
        <v>1463</v>
      </c>
      <c r="F2474" s="1" t="s">
        <v>2718</v>
      </c>
      <c r="G2474" s="1" t="s">
        <v>13</v>
      </c>
      <c r="H2474" s="1" t="s">
        <v>14</v>
      </c>
      <c r="I2474" s="1" t="s">
        <v>15</v>
      </c>
      <c r="J2474" s="1">
        <f>FIND(", ",space_missions[[#This Row],[Location]])</f>
        <v>10</v>
      </c>
      <c r="K2474" s="1" t="str">
        <f t="shared" si="38"/>
        <v xml:space="preserve"> Russia</v>
      </c>
      <c r="L2474" s="1" t="str">
        <f>_xlfn.CONCAT(space_missions[[#This Row],[Company]],"-",space_missions[[#This Row],[Rocket]])</f>
        <v>RVSN USSR-Molniya-M /Block ML</v>
      </c>
      <c r="M2474" s="1">
        <f>YEAR(space_missions[[#This Row],[Date]])</f>
        <v>1990</v>
      </c>
    </row>
    <row r="2475" spans="1:13">
      <c r="A2475" s="1" t="s">
        <v>1057</v>
      </c>
      <c r="B2475" s="1" t="s">
        <v>1058</v>
      </c>
      <c r="C2475" s="2">
        <v>32897</v>
      </c>
      <c r="D2475" s="3">
        <v>0.49027777777777776</v>
      </c>
      <c r="E2475" s="1" t="s">
        <v>2393</v>
      </c>
      <c r="F2475" s="1" t="s">
        <v>2719</v>
      </c>
      <c r="G2475" s="1" t="s">
        <v>13</v>
      </c>
      <c r="H2475" s="1" t="s">
        <v>14</v>
      </c>
      <c r="I2475" s="1" t="s">
        <v>15</v>
      </c>
      <c r="J2475" s="1">
        <f>FIND(", ",space_missions[[#This Row],[Location]])</f>
        <v>7</v>
      </c>
      <c r="K2475" s="1" t="str">
        <f t="shared" si="38"/>
        <v xml:space="preserve"> Japan</v>
      </c>
      <c r="L2475" s="1" t="str">
        <f>_xlfn.CONCAT(space_missions[[#This Row],[Company]],"-",space_missions[[#This Row],[Rocket]])</f>
        <v>ISAS-Mu-III S2</v>
      </c>
      <c r="M2475" s="1">
        <f>YEAR(space_missions[[#This Row],[Date]])</f>
        <v>1990</v>
      </c>
    </row>
    <row r="2476" spans="1:13">
      <c r="A2476" s="1" t="s">
        <v>2655</v>
      </c>
      <c r="B2476" s="1" t="s">
        <v>43</v>
      </c>
      <c r="C2476" s="2">
        <v>32897</v>
      </c>
      <c r="D2476" s="3">
        <v>0.95486111111111116</v>
      </c>
      <c r="E2476" s="1" t="s">
        <v>2656</v>
      </c>
      <c r="F2476" s="1" t="s">
        <v>2720</v>
      </c>
      <c r="G2476" s="1" t="s">
        <v>13</v>
      </c>
      <c r="H2476" s="1" t="s">
        <v>14</v>
      </c>
      <c r="I2476" s="1" t="s">
        <v>15</v>
      </c>
      <c r="J2476" s="1">
        <f>FIND(", ",space_missions[[#This Row],[Location]])</f>
        <v>8</v>
      </c>
      <c r="K2476" s="1" t="str">
        <f t="shared" si="38"/>
        <v xml:space="preserve"> USA</v>
      </c>
      <c r="L2476" s="1" t="str">
        <f>_xlfn.CONCAT(space_missions[[#This Row],[Company]],"-",space_missions[[#This Row],[Rocket]])</f>
        <v>Boeing-Delta II 6925</v>
      </c>
      <c r="M2476" s="1">
        <f>YEAR(space_missions[[#This Row],[Date]])</f>
        <v>1990</v>
      </c>
    </row>
    <row r="2477" spans="1:13">
      <c r="A2477" s="1" t="s">
        <v>9</v>
      </c>
      <c r="B2477" s="1" t="s">
        <v>2050</v>
      </c>
      <c r="C2477" s="2">
        <v>32903</v>
      </c>
      <c r="D2477" s="3">
        <v>0.47222222222222221</v>
      </c>
      <c r="E2477" s="1" t="s">
        <v>1829</v>
      </c>
      <c r="F2477" s="1" t="s">
        <v>2721</v>
      </c>
      <c r="G2477" s="1" t="s">
        <v>13</v>
      </c>
      <c r="H2477" s="1" t="s">
        <v>14</v>
      </c>
      <c r="I2477" s="1" t="s">
        <v>15</v>
      </c>
      <c r="J2477" s="1">
        <f>FIND(", ",space_missions[[#This Row],[Location]])</f>
        <v>10</v>
      </c>
      <c r="K2477" s="1" t="str">
        <f t="shared" si="38"/>
        <v xml:space="preserve"> Russia</v>
      </c>
      <c r="L2477" s="1" t="str">
        <f>_xlfn.CONCAT(space_missions[[#This Row],[Company]],"-",space_missions[[#This Row],[Rocket]])</f>
        <v>RVSN USSR-Tsyklon-3</v>
      </c>
      <c r="M2477" s="1">
        <f>YEAR(space_missions[[#This Row],[Date]])</f>
        <v>1990</v>
      </c>
    </row>
    <row r="2478" spans="1:13">
      <c r="A2478" s="1" t="s">
        <v>2655</v>
      </c>
      <c r="B2478" s="1" t="s">
        <v>43</v>
      </c>
      <c r="C2478" s="2">
        <v>32903</v>
      </c>
      <c r="D2478" s="3">
        <v>0.91388888888888886</v>
      </c>
      <c r="E2478" s="1" t="s">
        <v>2656</v>
      </c>
      <c r="F2478" s="1" t="s">
        <v>2722</v>
      </c>
      <c r="G2478" s="1" t="s">
        <v>13</v>
      </c>
      <c r="H2478" s="1" t="s">
        <v>14</v>
      </c>
      <c r="I2478" s="1" t="s">
        <v>15</v>
      </c>
      <c r="J2478" s="1">
        <f>FIND(", ",space_missions[[#This Row],[Location]])</f>
        <v>8</v>
      </c>
      <c r="K2478" s="1" t="str">
        <f t="shared" si="38"/>
        <v xml:space="preserve"> USA</v>
      </c>
      <c r="L2478" s="1" t="str">
        <f>_xlfn.CONCAT(space_missions[[#This Row],[Company]],"-",space_missions[[#This Row],[Rocket]])</f>
        <v>Boeing-Delta II 6925</v>
      </c>
      <c r="M2478" s="1">
        <f>YEAR(space_missions[[#This Row],[Date]])</f>
        <v>1990</v>
      </c>
    </row>
    <row r="2479" spans="1:13">
      <c r="A2479" s="1" t="s">
        <v>973</v>
      </c>
      <c r="B2479" s="1" t="s">
        <v>2317</v>
      </c>
      <c r="C2479" s="2">
        <v>32908</v>
      </c>
      <c r="D2479" s="3">
        <v>0.51944444444444449</v>
      </c>
      <c r="E2479" s="1" t="s">
        <v>2318</v>
      </c>
      <c r="F2479" s="1" t="s">
        <v>2723</v>
      </c>
      <c r="G2479" s="1" t="s">
        <v>13</v>
      </c>
      <c r="H2479" s="1" t="s">
        <v>14</v>
      </c>
      <c r="I2479" s="1" t="s">
        <v>15</v>
      </c>
      <c r="J2479" s="1">
        <f>FIND(", ",space_missions[[#This Row],[Location]])</f>
        <v>5</v>
      </c>
      <c r="K2479" s="1" t="str">
        <f t="shared" si="38"/>
        <v xml:space="preserve"> China</v>
      </c>
      <c r="L2479" s="1" t="str">
        <f>_xlfn.CONCAT(space_missions[[#This Row],[Company]],"-",space_missions[[#This Row],[Rocket]])</f>
        <v>CASC-Long March 3</v>
      </c>
      <c r="M2479" s="1">
        <f>YEAR(space_missions[[#This Row],[Date]])</f>
        <v>1990</v>
      </c>
    </row>
    <row r="2480" spans="1:13">
      <c r="A2480" s="1" t="s">
        <v>9</v>
      </c>
      <c r="B2480" s="1" t="s">
        <v>684</v>
      </c>
      <c r="C2480" s="2">
        <v>32910</v>
      </c>
      <c r="D2480" s="3"/>
      <c r="E2480" s="1" t="s">
        <v>685</v>
      </c>
      <c r="F2480" s="1" t="s">
        <v>2724</v>
      </c>
      <c r="G2480" s="1" t="s">
        <v>13</v>
      </c>
      <c r="H2480" s="1" t="s">
        <v>14</v>
      </c>
      <c r="I2480" s="1" t="s">
        <v>15</v>
      </c>
      <c r="J2480" s="1">
        <f>FIND(", ",space_missions[[#This Row],[Location]])</f>
        <v>11</v>
      </c>
      <c r="K2480" s="1" t="str">
        <f t="shared" si="38"/>
        <v xml:space="preserve"> Russia</v>
      </c>
      <c r="L2480" s="1" t="str">
        <f>_xlfn.CONCAT(space_missions[[#This Row],[Company]],"-",space_missions[[#This Row],[Rocket]])</f>
        <v>RVSN USSR-Cosmos-3M (11K65M)</v>
      </c>
      <c r="M2480" s="1">
        <f>YEAR(space_missions[[#This Row],[Date]])</f>
        <v>1990</v>
      </c>
    </row>
    <row r="2481" spans="1:13">
      <c r="A2481" s="1" t="s">
        <v>1620</v>
      </c>
      <c r="B2481" s="1" t="s">
        <v>1621</v>
      </c>
      <c r="C2481" s="2">
        <v>32911</v>
      </c>
      <c r="D2481" s="3">
        <v>6.458333333333334E-2</v>
      </c>
      <c r="E2481" s="1" t="s">
        <v>2496</v>
      </c>
      <c r="F2481" s="1" t="s">
        <v>2725</v>
      </c>
      <c r="G2481" s="1" t="s">
        <v>13</v>
      </c>
      <c r="H2481" s="1" t="s">
        <v>14</v>
      </c>
      <c r="I2481" s="1" t="s">
        <v>15</v>
      </c>
      <c r="J2481" s="1">
        <f>FIND(", ",space_missions[[#This Row],[Location]])</f>
        <v>6</v>
      </c>
      <c r="K2481" s="1" t="str">
        <f t="shared" si="38"/>
        <v xml:space="preserve"> Japan</v>
      </c>
      <c r="L2481" s="1" t="str">
        <f>_xlfn.CONCAT(space_missions[[#This Row],[Company]],"-",space_missions[[#This Row],[Rocket]])</f>
        <v>MHI-H-I (9 SO)</v>
      </c>
      <c r="M2481" s="1">
        <f>YEAR(space_missions[[#This Row],[Date]])</f>
        <v>1990</v>
      </c>
    </row>
    <row r="2482" spans="1:13">
      <c r="A2482" s="1" t="s">
        <v>1620</v>
      </c>
      <c r="B2482" s="1" t="s">
        <v>2726</v>
      </c>
      <c r="C2482" s="2">
        <v>32911</v>
      </c>
      <c r="D2482" s="3">
        <v>6.458333333333334E-2</v>
      </c>
      <c r="E2482" s="1" t="s">
        <v>2496</v>
      </c>
      <c r="F2482" s="1" t="s">
        <v>2727</v>
      </c>
      <c r="G2482" s="1" t="s">
        <v>13</v>
      </c>
      <c r="H2482" s="1" t="s">
        <v>14</v>
      </c>
      <c r="I2482" s="1" t="s">
        <v>15</v>
      </c>
      <c r="J2482" s="1">
        <f>FIND(", ",space_missions[[#This Row],[Location]])</f>
        <v>6</v>
      </c>
      <c r="K2482" s="1" t="str">
        <f t="shared" si="38"/>
        <v xml:space="preserve"> Japan</v>
      </c>
      <c r="L2482" s="1" t="str">
        <f>_xlfn.CONCAT(space_missions[[#This Row],[Company]],"-",space_missions[[#This Row],[Rocket]])</f>
        <v>MHI-H-I (9 SO)</v>
      </c>
      <c r="M2482" s="1">
        <f>YEAR(space_missions[[#This Row],[Date]])</f>
        <v>1990</v>
      </c>
    </row>
    <row r="2483" spans="1:13">
      <c r="A2483" s="1" t="s">
        <v>2655</v>
      </c>
      <c r="B2483" s="1" t="s">
        <v>102</v>
      </c>
      <c r="C2483" s="2">
        <v>32918</v>
      </c>
      <c r="D2483" s="3">
        <v>0.67708333333333337</v>
      </c>
      <c r="E2483" s="1" t="s">
        <v>2728</v>
      </c>
      <c r="F2483" s="1" t="s">
        <v>2729</v>
      </c>
      <c r="G2483" s="1" t="s">
        <v>13</v>
      </c>
      <c r="H2483" s="1" t="s">
        <v>14</v>
      </c>
      <c r="I2483" s="1" t="s">
        <v>15</v>
      </c>
      <c r="J2483" s="1">
        <f>FIND(", ",space_missions[[#This Row],[Location]])</f>
        <v>8</v>
      </c>
      <c r="K2483" s="1" t="str">
        <f t="shared" si="38"/>
        <v xml:space="preserve"> USA</v>
      </c>
      <c r="L2483" s="1" t="str">
        <f>_xlfn.CONCAT(space_missions[[#This Row],[Company]],"-",space_missions[[#This Row],[Rocket]])</f>
        <v>Boeing-Delta II 6920-8</v>
      </c>
      <c r="M2483" s="1">
        <f>YEAR(space_missions[[#This Row],[Date]])</f>
        <v>1990</v>
      </c>
    </row>
    <row r="2484" spans="1:13">
      <c r="A2484" s="1" t="s">
        <v>2338</v>
      </c>
      <c r="B2484" s="1" t="s">
        <v>2477</v>
      </c>
      <c r="C2484" s="2">
        <v>32926</v>
      </c>
      <c r="D2484" s="3">
        <v>0.97013888888888888</v>
      </c>
      <c r="E2484" s="1" t="s">
        <v>2675</v>
      </c>
      <c r="F2484" s="1" t="s">
        <v>2730</v>
      </c>
      <c r="G2484" s="1" t="s">
        <v>13</v>
      </c>
      <c r="H2484" s="1" t="s">
        <v>14</v>
      </c>
      <c r="I2484" s="1" t="s">
        <v>21</v>
      </c>
      <c r="J2484" s="1">
        <f>FIND(", ",space_missions[[#This Row],[Location]])</f>
        <v>6</v>
      </c>
      <c r="K2484" s="1" t="str">
        <f t="shared" si="38"/>
        <v xml:space="preserve"> France</v>
      </c>
      <c r="L2484" s="1" t="str">
        <f>_xlfn.CONCAT(space_missions[[#This Row],[Company]],"-",space_missions[[#This Row],[Rocket]])</f>
        <v>Arianespace-Ariane 44L</v>
      </c>
      <c r="M2484" s="1">
        <f>YEAR(space_missions[[#This Row],[Date]])</f>
        <v>1990</v>
      </c>
    </row>
    <row r="2485" spans="1:13">
      <c r="A2485" s="1" t="s">
        <v>9</v>
      </c>
      <c r="B2485" s="1" t="s">
        <v>684</v>
      </c>
      <c r="C2485" s="2">
        <v>32931</v>
      </c>
      <c r="D2485" s="3">
        <v>0.87430555555555556</v>
      </c>
      <c r="E2485" s="1" t="s">
        <v>685</v>
      </c>
      <c r="F2485" s="1" t="s">
        <v>2731</v>
      </c>
      <c r="G2485" s="1" t="s">
        <v>13</v>
      </c>
      <c r="H2485" s="1" t="s">
        <v>14</v>
      </c>
      <c r="I2485" s="1" t="s">
        <v>15</v>
      </c>
      <c r="J2485" s="1">
        <f>FIND(", ",space_missions[[#This Row],[Location]])</f>
        <v>11</v>
      </c>
      <c r="K2485" s="1" t="str">
        <f t="shared" si="38"/>
        <v xml:space="preserve"> Russia</v>
      </c>
      <c r="L2485" s="1" t="str">
        <f>_xlfn.CONCAT(space_missions[[#This Row],[Company]],"-",space_missions[[#This Row],[Rocket]])</f>
        <v>RVSN USSR-Cosmos-3M (11K65M)</v>
      </c>
      <c r="M2485" s="1">
        <f>YEAR(space_missions[[#This Row],[Date]])</f>
        <v>1990</v>
      </c>
    </row>
    <row r="2486" spans="1:13">
      <c r="A2486" s="1" t="s">
        <v>9</v>
      </c>
      <c r="B2486" s="1" t="s">
        <v>1828</v>
      </c>
      <c r="C2486" s="2">
        <v>32932</v>
      </c>
      <c r="D2486" s="3">
        <v>3.8194444444444448E-2</v>
      </c>
      <c r="E2486" s="1" t="s">
        <v>1829</v>
      </c>
      <c r="F2486" s="1" t="s">
        <v>2732</v>
      </c>
      <c r="G2486" s="1" t="s">
        <v>13</v>
      </c>
      <c r="H2486" s="1" t="s">
        <v>14</v>
      </c>
      <c r="I2486" s="1" t="s">
        <v>15</v>
      </c>
      <c r="J2486" s="1">
        <f>FIND(", ",space_missions[[#This Row],[Location]])</f>
        <v>10</v>
      </c>
      <c r="K2486" s="1" t="str">
        <f t="shared" si="38"/>
        <v xml:space="preserve"> Russia</v>
      </c>
      <c r="L2486" s="1" t="str">
        <f>_xlfn.CONCAT(space_missions[[#This Row],[Company]],"-",space_missions[[#This Row],[Rocket]])</f>
        <v>RVSN USSR-Tsyklon-3</v>
      </c>
      <c r="M2486" s="1">
        <f>YEAR(space_missions[[#This Row],[Date]])</f>
        <v>1990</v>
      </c>
    </row>
    <row r="2487" spans="1:13">
      <c r="A2487" s="1" t="s">
        <v>54</v>
      </c>
      <c r="B2487" s="1" t="s">
        <v>749</v>
      </c>
      <c r="C2487" s="2">
        <v>32932</v>
      </c>
      <c r="D2487" s="3">
        <v>0.3263888888888889</v>
      </c>
      <c r="E2487" s="1" t="s">
        <v>2440</v>
      </c>
      <c r="F2487" s="1" t="s">
        <v>2733</v>
      </c>
      <c r="G2487" s="1" t="s">
        <v>13</v>
      </c>
      <c r="H2487" s="1" t="s">
        <v>2129</v>
      </c>
      <c r="I2487" s="1" t="s">
        <v>15</v>
      </c>
      <c r="J2487" s="1">
        <f>FIND(", ",space_missions[[#This Row],[Location]])</f>
        <v>7</v>
      </c>
      <c r="K2487" s="1" t="str">
        <f t="shared" si="38"/>
        <v xml:space="preserve"> USA</v>
      </c>
      <c r="L2487" s="1" t="str">
        <f>_xlfn.CONCAT(space_missions[[#This Row],[Company]],"-",space_missions[[#This Row],[Rocket]])</f>
        <v>NASA-Space Shuttle Atlantis</v>
      </c>
      <c r="M2487" s="1">
        <f>YEAR(space_missions[[#This Row],[Date]])</f>
        <v>1990</v>
      </c>
    </row>
    <row r="2488" spans="1:13">
      <c r="A2488" s="1" t="s">
        <v>463</v>
      </c>
      <c r="B2488" s="1" t="s">
        <v>464</v>
      </c>
      <c r="C2488" s="2">
        <v>32946</v>
      </c>
      <c r="D2488" s="3">
        <v>0.49444444444444446</v>
      </c>
      <c r="E2488" s="1" t="s">
        <v>2711</v>
      </c>
      <c r="F2488" s="1" t="s">
        <v>2734</v>
      </c>
      <c r="G2488" s="1" t="s">
        <v>13</v>
      </c>
      <c r="H2488" s="1" t="s">
        <v>2713</v>
      </c>
      <c r="I2488" s="1" t="s">
        <v>21</v>
      </c>
      <c r="J2488" s="1">
        <f>FIND(", ",space_missions[[#This Row],[Location]])</f>
        <v>7</v>
      </c>
      <c r="K2488" s="1" t="str">
        <f t="shared" si="38"/>
        <v xml:space="preserve"> USA</v>
      </c>
      <c r="L2488" s="1" t="str">
        <f>_xlfn.CONCAT(space_missions[[#This Row],[Company]],"-",space_missions[[#This Row],[Rocket]])</f>
        <v>Martin Marietta-Commercial Titan III</v>
      </c>
      <c r="M2488" s="1">
        <f>YEAR(space_missions[[#This Row],[Date]])</f>
        <v>1990</v>
      </c>
    </row>
    <row r="2489" spans="1:13">
      <c r="A2489" s="1" t="s">
        <v>9</v>
      </c>
      <c r="B2489" s="1" t="s">
        <v>847</v>
      </c>
      <c r="C2489" s="2">
        <v>32946</v>
      </c>
      <c r="D2489" s="3">
        <v>0.64375000000000004</v>
      </c>
      <c r="E2489" s="1" t="s">
        <v>937</v>
      </c>
      <c r="F2489" s="1" t="s">
        <v>2735</v>
      </c>
      <c r="G2489" s="1" t="s">
        <v>13</v>
      </c>
      <c r="H2489" s="1" t="s">
        <v>14</v>
      </c>
      <c r="I2489" s="1" t="s">
        <v>15</v>
      </c>
      <c r="J2489" s="1">
        <f>FIND(", ",space_missions[[#This Row],[Location]])</f>
        <v>11</v>
      </c>
      <c r="K2489" s="1" t="str">
        <f t="shared" si="38"/>
        <v xml:space="preserve"> Kazakhstan</v>
      </c>
      <c r="L2489" s="1" t="str">
        <f>_xlfn.CONCAT(space_missions[[#This Row],[Company]],"-",space_missions[[#This Row],[Rocket]])</f>
        <v>RVSN USSR-Tsyklon-2</v>
      </c>
      <c r="M2489" s="1">
        <f>YEAR(space_missions[[#This Row],[Date]])</f>
        <v>1990</v>
      </c>
    </row>
    <row r="2490" spans="1:13">
      <c r="A2490" s="1" t="s">
        <v>9</v>
      </c>
      <c r="B2490" s="1" t="s">
        <v>661</v>
      </c>
      <c r="C2490" s="2">
        <v>32952</v>
      </c>
      <c r="D2490" s="3">
        <v>1.7361111111111112E-2</v>
      </c>
      <c r="E2490" s="1" t="s">
        <v>685</v>
      </c>
      <c r="F2490" s="1" t="s">
        <v>2736</v>
      </c>
      <c r="G2490" s="1" t="s">
        <v>13</v>
      </c>
      <c r="H2490" s="1" t="s">
        <v>14</v>
      </c>
      <c r="I2490" s="1" t="s">
        <v>15</v>
      </c>
      <c r="J2490" s="1">
        <f>FIND(", ",space_missions[[#This Row],[Location]])</f>
        <v>11</v>
      </c>
      <c r="K2490" s="1" t="str">
        <f t="shared" si="38"/>
        <v xml:space="preserve"> Russia</v>
      </c>
      <c r="L2490" s="1" t="str">
        <f>_xlfn.CONCAT(space_missions[[#This Row],[Company]],"-",space_missions[[#This Row],[Rocket]])</f>
        <v>RVSN USSR-Cosmos-3M (11K65M)</v>
      </c>
      <c r="M2490" s="1">
        <f>YEAR(space_missions[[#This Row],[Date]])</f>
        <v>1990</v>
      </c>
    </row>
    <row r="2491" spans="1:13">
      <c r="A2491" s="1" t="s">
        <v>2655</v>
      </c>
      <c r="B2491" s="1" t="s">
        <v>43</v>
      </c>
      <c r="C2491" s="2">
        <v>32958</v>
      </c>
      <c r="D2491" s="3">
        <v>0.11458333333333333</v>
      </c>
      <c r="E2491" s="1" t="s">
        <v>2656</v>
      </c>
      <c r="F2491" s="1" t="s">
        <v>2737</v>
      </c>
      <c r="G2491" s="1" t="s">
        <v>13</v>
      </c>
      <c r="H2491" s="1" t="s">
        <v>14</v>
      </c>
      <c r="I2491" s="1" t="s">
        <v>15</v>
      </c>
      <c r="J2491" s="1">
        <f>FIND(", ",space_missions[[#This Row],[Location]])</f>
        <v>8</v>
      </c>
      <c r="K2491" s="1" t="str">
        <f t="shared" si="38"/>
        <v xml:space="preserve"> USA</v>
      </c>
      <c r="L2491" s="1" t="str">
        <f>_xlfn.CONCAT(space_missions[[#This Row],[Company]],"-",space_missions[[#This Row],[Rocket]])</f>
        <v>Boeing-Delta II 6925</v>
      </c>
      <c r="M2491" s="1">
        <f>YEAR(space_missions[[#This Row],[Date]])</f>
        <v>1990</v>
      </c>
    </row>
    <row r="2492" spans="1:13">
      <c r="A2492" s="1" t="s">
        <v>9</v>
      </c>
      <c r="B2492" s="1" t="s">
        <v>1116</v>
      </c>
      <c r="C2492" s="2">
        <v>32959</v>
      </c>
      <c r="D2492" s="3">
        <v>0.69444444444444442</v>
      </c>
      <c r="E2492" s="1" t="s">
        <v>1302</v>
      </c>
      <c r="F2492" s="1" t="s">
        <v>2738</v>
      </c>
      <c r="G2492" s="1" t="s">
        <v>13</v>
      </c>
      <c r="H2492" s="1" t="s">
        <v>14</v>
      </c>
      <c r="I2492" s="1" t="s">
        <v>15</v>
      </c>
      <c r="J2492" s="1">
        <f>FIND(", ",space_missions[[#This Row],[Location]])</f>
        <v>10</v>
      </c>
      <c r="K2492" s="1" t="str">
        <f t="shared" si="38"/>
        <v xml:space="preserve"> Russia</v>
      </c>
      <c r="L2492" s="1" t="str">
        <f>_xlfn.CONCAT(space_missions[[#This Row],[Company]],"-",space_missions[[#This Row],[Rocket]])</f>
        <v>RVSN USSR-Molniya-M /Block 2BL</v>
      </c>
      <c r="M2492" s="1">
        <f>YEAR(space_missions[[#This Row],[Date]])</f>
        <v>1990</v>
      </c>
    </row>
    <row r="2493" spans="1:13">
      <c r="A2493" s="1" t="s">
        <v>2630</v>
      </c>
      <c r="B2493" s="1" t="s">
        <v>2631</v>
      </c>
      <c r="C2493" s="2">
        <v>32966</v>
      </c>
      <c r="D2493" s="3"/>
      <c r="E2493" s="1" t="s">
        <v>2632</v>
      </c>
      <c r="F2493" s="1" t="s">
        <v>2739</v>
      </c>
      <c r="G2493" s="1" t="s">
        <v>13</v>
      </c>
      <c r="H2493" s="1" t="s">
        <v>14</v>
      </c>
      <c r="I2493" s="1" t="s">
        <v>15</v>
      </c>
      <c r="J2493" s="1">
        <f>FIND(", ",space_missions[[#This Row],[Location]])</f>
        <v>6</v>
      </c>
      <c r="K2493" s="1" t="str">
        <f t="shared" si="38"/>
        <v xml:space="preserve"> Israel</v>
      </c>
      <c r="L2493" s="1" t="str">
        <f>_xlfn.CONCAT(space_missions[[#This Row],[Company]],"-",space_missions[[#This Row],[Rocket]])</f>
        <v>IAI-Shavit</v>
      </c>
      <c r="M2493" s="1">
        <f>YEAR(space_missions[[#This Row],[Date]])</f>
        <v>1990</v>
      </c>
    </row>
    <row r="2494" spans="1:13">
      <c r="A2494" s="1" t="s">
        <v>2740</v>
      </c>
      <c r="B2494" s="1" t="s">
        <v>2741</v>
      </c>
      <c r="C2494" s="2">
        <v>32968</v>
      </c>
      <c r="D2494" s="3">
        <v>0.79861111111111116</v>
      </c>
      <c r="E2494" s="1" t="s">
        <v>2742</v>
      </c>
      <c r="F2494" s="1" t="s">
        <v>2743</v>
      </c>
      <c r="G2494" s="1" t="s">
        <v>13</v>
      </c>
      <c r="H2494" s="1" t="s">
        <v>2744</v>
      </c>
      <c r="I2494" s="1" t="s">
        <v>15</v>
      </c>
      <c r="J2494" s="1">
        <f>FIND(", ",space_missions[[#This Row],[Location]])</f>
        <v>15</v>
      </c>
      <c r="K2494" s="1" t="str">
        <f t="shared" si="38"/>
        <v xml:space="preserve"> USA</v>
      </c>
      <c r="L2494" s="1" t="str">
        <f>_xlfn.CONCAT(space_missions[[#This Row],[Company]],"-",space_missions[[#This Row],[Rocket]])</f>
        <v>Northrop-Pegasus</v>
      </c>
      <c r="M2494" s="1">
        <f>YEAR(space_missions[[#This Row],[Date]])</f>
        <v>1990</v>
      </c>
    </row>
    <row r="2495" spans="1:13">
      <c r="A2495" s="1" t="s">
        <v>9</v>
      </c>
      <c r="B2495" s="1" t="s">
        <v>661</v>
      </c>
      <c r="C2495" s="2">
        <v>32969</v>
      </c>
      <c r="D2495" s="3">
        <v>0.13333333333333333</v>
      </c>
      <c r="E2495" s="1" t="s">
        <v>685</v>
      </c>
      <c r="F2495" s="1" t="s">
        <v>2745</v>
      </c>
      <c r="G2495" s="1" t="s">
        <v>13</v>
      </c>
      <c r="H2495" s="1" t="s">
        <v>14</v>
      </c>
      <c r="I2495" s="1" t="s">
        <v>15</v>
      </c>
      <c r="J2495" s="1">
        <f>FIND(", ",space_missions[[#This Row],[Location]])</f>
        <v>11</v>
      </c>
      <c r="K2495" s="1" t="str">
        <f t="shared" si="38"/>
        <v xml:space="preserve"> Russia</v>
      </c>
      <c r="L2495" s="1" t="str">
        <f>_xlfn.CONCAT(space_missions[[#This Row],[Company]],"-",space_missions[[#This Row],[Rocket]])</f>
        <v>RVSN USSR-Cosmos-3M (11K65M)</v>
      </c>
      <c r="M2495" s="1">
        <f>YEAR(space_missions[[#This Row],[Date]])</f>
        <v>1990</v>
      </c>
    </row>
    <row r="2496" spans="1:13">
      <c r="A2496" s="1" t="s">
        <v>973</v>
      </c>
      <c r="B2496" s="1" t="s">
        <v>2317</v>
      </c>
      <c r="C2496" s="2">
        <v>32970</v>
      </c>
      <c r="D2496" s="3">
        <v>0.5625</v>
      </c>
      <c r="E2496" s="1" t="s">
        <v>2318</v>
      </c>
      <c r="F2496" s="1" t="s">
        <v>2746</v>
      </c>
      <c r="G2496" s="1" t="s">
        <v>13</v>
      </c>
      <c r="H2496" s="1" t="s">
        <v>14</v>
      </c>
      <c r="I2496" s="1" t="s">
        <v>15</v>
      </c>
      <c r="J2496" s="1">
        <f>FIND(", ",space_missions[[#This Row],[Location]])</f>
        <v>5</v>
      </c>
      <c r="K2496" s="1" t="str">
        <f t="shared" si="38"/>
        <v xml:space="preserve"> China</v>
      </c>
      <c r="L2496" s="1" t="str">
        <f>_xlfn.CONCAT(space_missions[[#This Row],[Company]],"-",space_missions[[#This Row],[Rocket]])</f>
        <v>CASC-Long March 3</v>
      </c>
      <c r="M2496" s="1">
        <f>YEAR(space_missions[[#This Row],[Date]])</f>
        <v>1990</v>
      </c>
    </row>
    <row r="2497" spans="1:13">
      <c r="A2497" s="1" t="s">
        <v>2747</v>
      </c>
      <c r="B2497" s="1" t="s">
        <v>127</v>
      </c>
      <c r="C2497" s="2">
        <v>32974</v>
      </c>
      <c r="D2497" s="3">
        <v>0.625</v>
      </c>
      <c r="E2497" s="1" t="s">
        <v>2748</v>
      </c>
      <c r="F2497" s="1" t="s">
        <v>2749</v>
      </c>
      <c r="G2497" s="1" t="s">
        <v>13</v>
      </c>
      <c r="H2497" s="1" t="s">
        <v>14</v>
      </c>
      <c r="I2497" s="1" t="s">
        <v>15</v>
      </c>
      <c r="J2497" s="1">
        <f>FIND(", ",space_missions[[#This Row],[Location]])</f>
        <v>7</v>
      </c>
      <c r="K2497" s="1" t="str">
        <f t="shared" si="38"/>
        <v xml:space="preserve"> USA</v>
      </c>
      <c r="L2497" s="1" t="str">
        <f>_xlfn.CONCAT(space_missions[[#This Row],[Company]],"-",space_missions[[#This Row],[Rocket]])</f>
        <v>Lockheed-Atlas-E/F Altair</v>
      </c>
      <c r="M2497" s="1">
        <f>YEAR(space_missions[[#This Row],[Date]])</f>
        <v>1990</v>
      </c>
    </row>
    <row r="2498" spans="1:13">
      <c r="A2498" s="1" t="s">
        <v>2655</v>
      </c>
      <c r="B2498" s="1" t="s">
        <v>102</v>
      </c>
      <c r="C2498" s="2">
        <v>32976</v>
      </c>
      <c r="D2498" s="3">
        <v>0.93611111111111112</v>
      </c>
      <c r="E2498" s="1" t="s">
        <v>2750</v>
      </c>
      <c r="F2498" s="1" t="s">
        <v>2751</v>
      </c>
      <c r="G2498" s="1" t="s">
        <v>13</v>
      </c>
      <c r="H2498" s="1" t="s">
        <v>14</v>
      </c>
      <c r="I2498" s="1" t="s">
        <v>15</v>
      </c>
      <c r="J2498" s="1">
        <f>FIND(", ",space_missions[[#This Row],[Location]])</f>
        <v>8</v>
      </c>
      <c r="K2498" s="1" t="str">
        <f t="shared" ref="K2498:K2561" si="39">RIGHT(B2498,LEN(B2498)-FIND("*",SUBSTITUTE(B2498,", ","*",LEN(B2498)-LEN(SUBSTITUTE(B2498,", ","*")))))</f>
        <v xml:space="preserve"> USA</v>
      </c>
      <c r="L2498" s="1" t="str">
        <f>_xlfn.CONCAT(space_missions[[#This Row],[Company]],"-",space_missions[[#This Row],[Rocket]])</f>
        <v>Boeing-Delta II 6925-8</v>
      </c>
      <c r="M2498" s="1">
        <f>YEAR(space_missions[[#This Row],[Date]])</f>
        <v>1990</v>
      </c>
    </row>
    <row r="2499" spans="1:13">
      <c r="A2499" s="1" t="s">
        <v>9</v>
      </c>
      <c r="B2499" s="1" t="s">
        <v>661</v>
      </c>
      <c r="C2499" s="2">
        <v>32983</v>
      </c>
      <c r="D2499" s="3">
        <v>0.77847222222222223</v>
      </c>
      <c r="E2499" s="1" t="s">
        <v>685</v>
      </c>
      <c r="F2499" s="1" t="s">
        <v>2752</v>
      </c>
      <c r="G2499" s="1" t="s">
        <v>13</v>
      </c>
      <c r="H2499" s="1" t="s">
        <v>14</v>
      </c>
      <c r="I2499" s="1" t="s">
        <v>15</v>
      </c>
      <c r="J2499" s="1">
        <f>FIND(", ",space_missions[[#This Row],[Location]])</f>
        <v>11</v>
      </c>
      <c r="K2499" s="1" t="str">
        <f t="shared" si="39"/>
        <v xml:space="preserve"> Russia</v>
      </c>
      <c r="L2499" s="1" t="str">
        <f>_xlfn.CONCAT(space_missions[[#This Row],[Company]],"-",space_missions[[#This Row],[Rocket]])</f>
        <v>RVSN USSR-Cosmos-3M (11K65M)</v>
      </c>
      <c r="M2499" s="1">
        <f>YEAR(space_missions[[#This Row],[Date]])</f>
        <v>1990</v>
      </c>
    </row>
    <row r="2500" spans="1:13">
      <c r="A2500" s="1" t="s">
        <v>54</v>
      </c>
      <c r="B2500" s="1" t="s">
        <v>916</v>
      </c>
      <c r="C2500" s="2">
        <v>32987</v>
      </c>
      <c r="D2500" s="3">
        <v>0.5229166666666667</v>
      </c>
      <c r="E2500" s="1" t="s">
        <v>2362</v>
      </c>
      <c r="F2500" s="1" t="s">
        <v>2753</v>
      </c>
      <c r="G2500" s="1" t="s">
        <v>13</v>
      </c>
      <c r="H2500" s="1" t="s">
        <v>2129</v>
      </c>
      <c r="I2500" s="1" t="s">
        <v>15</v>
      </c>
      <c r="J2500" s="1">
        <f>FIND(", ",space_missions[[#This Row],[Location]])</f>
        <v>7</v>
      </c>
      <c r="K2500" s="1" t="str">
        <f t="shared" si="39"/>
        <v xml:space="preserve"> USA</v>
      </c>
      <c r="L2500" s="1" t="str">
        <f>_xlfn.CONCAT(space_missions[[#This Row],[Company]],"-",space_missions[[#This Row],[Rocket]])</f>
        <v>NASA-Space Shuttle Discovery</v>
      </c>
      <c r="M2500" s="1">
        <f>YEAR(space_missions[[#This Row],[Date]])</f>
        <v>1990</v>
      </c>
    </row>
    <row r="2501" spans="1:13">
      <c r="A2501" s="1" t="s">
        <v>9</v>
      </c>
      <c r="B2501" s="1" t="s">
        <v>684</v>
      </c>
      <c r="C2501" s="2">
        <v>32988</v>
      </c>
      <c r="D2501" s="3">
        <v>0.54166666666666663</v>
      </c>
      <c r="E2501" s="1" t="s">
        <v>685</v>
      </c>
      <c r="F2501" s="1" t="s">
        <v>2754</v>
      </c>
      <c r="G2501" s="1" t="s">
        <v>13</v>
      </c>
      <c r="H2501" s="1" t="s">
        <v>14</v>
      </c>
      <c r="I2501" s="1" t="s">
        <v>15</v>
      </c>
      <c r="J2501" s="1">
        <f>FIND(", ",space_missions[[#This Row],[Location]])</f>
        <v>11</v>
      </c>
      <c r="K2501" s="1" t="str">
        <f t="shared" si="39"/>
        <v xml:space="preserve"> Russia</v>
      </c>
      <c r="L2501" s="1" t="str">
        <f>_xlfn.CONCAT(space_missions[[#This Row],[Company]],"-",space_missions[[#This Row],[Rocket]])</f>
        <v>RVSN USSR-Cosmos-3M (11K65M)</v>
      </c>
      <c r="M2501" s="1">
        <f>YEAR(space_missions[[#This Row],[Date]])</f>
        <v>1990</v>
      </c>
    </row>
    <row r="2502" spans="1:13">
      <c r="A2502" s="1" t="s">
        <v>9</v>
      </c>
      <c r="B2502" s="1" t="s">
        <v>980</v>
      </c>
      <c r="C2502" s="2">
        <v>32989</v>
      </c>
      <c r="D2502" s="3">
        <v>6.7361111111111108E-2</v>
      </c>
      <c r="E2502" s="1" t="s">
        <v>1463</v>
      </c>
      <c r="F2502" s="1" t="s">
        <v>2755</v>
      </c>
      <c r="G2502" s="1" t="s">
        <v>13</v>
      </c>
      <c r="H2502" s="1" t="s">
        <v>14</v>
      </c>
      <c r="I2502" s="1" t="s">
        <v>15</v>
      </c>
      <c r="J2502" s="1">
        <f>FIND(", ",space_missions[[#This Row],[Location]])</f>
        <v>10</v>
      </c>
      <c r="K2502" s="1" t="str">
        <f t="shared" si="39"/>
        <v xml:space="preserve"> Russia</v>
      </c>
      <c r="L2502" s="1" t="str">
        <f>_xlfn.CONCAT(space_missions[[#This Row],[Company]],"-",space_missions[[#This Row],[Rocket]])</f>
        <v>RVSN USSR-Molniya-M /Block ML</v>
      </c>
      <c r="M2502" s="1">
        <f>YEAR(space_missions[[#This Row],[Date]])</f>
        <v>1990</v>
      </c>
    </row>
    <row r="2503" spans="1:13">
      <c r="A2503" s="1" t="s">
        <v>9</v>
      </c>
      <c r="B2503" s="1" t="s">
        <v>2113</v>
      </c>
      <c r="C2503" s="2">
        <v>32991</v>
      </c>
      <c r="D2503" s="3">
        <v>0.48402777777777778</v>
      </c>
      <c r="E2503" s="1" t="s">
        <v>1302</v>
      </c>
      <c r="F2503" s="1" t="s">
        <v>2756</v>
      </c>
      <c r="G2503" s="1" t="s">
        <v>13</v>
      </c>
      <c r="H2503" s="1" t="s">
        <v>14</v>
      </c>
      <c r="I2503" s="1" t="s">
        <v>15</v>
      </c>
      <c r="J2503" s="1">
        <f>FIND(", ",space_missions[[#This Row],[Location]])</f>
        <v>10</v>
      </c>
      <c r="K2503" s="1" t="str">
        <f t="shared" si="39"/>
        <v xml:space="preserve"> Russia</v>
      </c>
      <c r="L2503" s="1" t="str">
        <f>_xlfn.CONCAT(space_missions[[#This Row],[Company]],"-",space_missions[[#This Row],[Rocket]])</f>
        <v>RVSN USSR-Molniya-M /Block 2BL</v>
      </c>
      <c r="M2503" s="1">
        <f>YEAR(space_missions[[#This Row],[Date]])</f>
        <v>1990</v>
      </c>
    </row>
    <row r="2504" spans="1:13">
      <c r="A2504" s="1" t="s">
        <v>9</v>
      </c>
      <c r="B2504" s="1" t="s">
        <v>2757</v>
      </c>
      <c r="C2504" s="2">
        <v>33015</v>
      </c>
      <c r="D2504" s="3">
        <v>0.21805555555555556</v>
      </c>
      <c r="E2504" s="1" t="s">
        <v>2405</v>
      </c>
      <c r="F2504" s="1" t="s">
        <v>2758</v>
      </c>
      <c r="G2504" s="1" t="s">
        <v>13</v>
      </c>
      <c r="H2504" s="1" t="s">
        <v>14</v>
      </c>
      <c r="I2504" s="1" t="s">
        <v>15</v>
      </c>
      <c r="J2504" s="1">
        <f>FIND(", ",space_missions[[#This Row],[Location]])</f>
        <v>10</v>
      </c>
      <c r="K2504" s="1" t="str">
        <f t="shared" si="39"/>
        <v xml:space="preserve"> Kazakhstan</v>
      </c>
      <c r="L2504" s="1" t="str">
        <f>_xlfn.CONCAT(space_missions[[#This Row],[Company]],"-",space_missions[[#This Row],[Rocket]])</f>
        <v>RVSN USSR-Zenit-2</v>
      </c>
      <c r="M2504" s="1">
        <f>YEAR(space_missions[[#This Row],[Date]])</f>
        <v>1990</v>
      </c>
    </row>
    <row r="2505" spans="1:13">
      <c r="A2505" s="1" t="s">
        <v>2655</v>
      </c>
      <c r="B2505" s="1" t="s">
        <v>43</v>
      </c>
      <c r="C2505" s="2">
        <v>33025</v>
      </c>
      <c r="D2505" s="3">
        <v>0.90833333333333333</v>
      </c>
      <c r="E2505" s="1" t="s">
        <v>2759</v>
      </c>
      <c r="F2505" s="1" t="s">
        <v>2760</v>
      </c>
      <c r="G2505" s="1" t="s">
        <v>13</v>
      </c>
      <c r="H2505" s="1" t="s">
        <v>14</v>
      </c>
      <c r="I2505" s="1" t="s">
        <v>15</v>
      </c>
      <c r="J2505" s="1">
        <f>FIND(", ",space_missions[[#This Row],[Location]])</f>
        <v>8</v>
      </c>
      <c r="K2505" s="1" t="str">
        <f t="shared" si="39"/>
        <v xml:space="preserve"> USA</v>
      </c>
      <c r="L2505" s="1" t="str">
        <f>_xlfn.CONCAT(space_missions[[#This Row],[Company]],"-",space_missions[[#This Row],[Rocket]])</f>
        <v>Boeing-Delta II 6920-10</v>
      </c>
      <c r="M2505" s="1">
        <f>YEAR(space_missions[[#This Row],[Date]])</f>
        <v>1990</v>
      </c>
    </row>
    <row r="2506" spans="1:13">
      <c r="A2506" s="1" t="s">
        <v>463</v>
      </c>
      <c r="B2506" s="1" t="s">
        <v>521</v>
      </c>
      <c r="C2506" s="2">
        <v>33032</v>
      </c>
      <c r="D2506" s="3">
        <v>0.22361111111111112</v>
      </c>
      <c r="E2506" s="1" t="s">
        <v>2761</v>
      </c>
      <c r="F2506" s="1" t="s">
        <v>2762</v>
      </c>
      <c r="G2506" s="1" t="s">
        <v>13</v>
      </c>
      <c r="H2506" s="1" t="s">
        <v>14</v>
      </c>
      <c r="I2506" s="1" t="s">
        <v>15</v>
      </c>
      <c r="J2506" s="1">
        <f>FIND(", ",space_missions[[#This Row],[Location]])</f>
        <v>7</v>
      </c>
      <c r="K2506" s="1" t="str">
        <f t="shared" si="39"/>
        <v xml:space="preserve"> USA</v>
      </c>
      <c r="L2506" s="1" t="str">
        <f>_xlfn.CONCAT(space_missions[[#This Row],[Company]],"-",space_missions[[#This Row],[Rocket]])</f>
        <v>Martin Marietta-Titan IV(405)A</v>
      </c>
      <c r="M2506" s="1">
        <f>YEAR(space_missions[[#This Row],[Date]])</f>
        <v>1990</v>
      </c>
    </row>
    <row r="2507" spans="1:13">
      <c r="A2507" s="1" t="s">
        <v>2655</v>
      </c>
      <c r="B2507" s="1" t="s">
        <v>102</v>
      </c>
      <c r="C2507" s="2">
        <v>33036</v>
      </c>
      <c r="D2507" s="3">
        <v>0.24444444444444444</v>
      </c>
      <c r="E2507" s="1" t="s">
        <v>2763</v>
      </c>
      <c r="F2507" s="1" t="s">
        <v>2764</v>
      </c>
      <c r="G2507" s="1" t="s">
        <v>13</v>
      </c>
      <c r="H2507" s="1" t="s">
        <v>14</v>
      </c>
      <c r="I2507" s="1" t="s">
        <v>15</v>
      </c>
      <c r="J2507" s="1">
        <f>FIND(", ",space_missions[[#This Row],[Location]])</f>
        <v>8</v>
      </c>
      <c r="K2507" s="1" t="str">
        <f t="shared" si="39"/>
        <v xml:space="preserve"> USA</v>
      </c>
      <c r="L2507" s="1" t="str">
        <f>_xlfn.CONCAT(space_missions[[#This Row],[Company]],"-",space_missions[[#This Row],[Rocket]])</f>
        <v>Boeing-Delta 4925-8</v>
      </c>
      <c r="M2507" s="1">
        <f>YEAR(space_missions[[#This Row],[Date]])</f>
        <v>1990</v>
      </c>
    </row>
    <row r="2508" spans="1:13">
      <c r="A2508" s="1" t="s">
        <v>9</v>
      </c>
      <c r="B2508" s="1" t="s">
        <v>1116</v>
      </c>
      <c r="C2508" s="2">
        <v>33037</v>
      </c>
      <c r="D2508" s="3">
        <v>4.6527777777777779E-2</v>
      </c>
      <c r="E2508" s="1" t="s">
        <v>1463</v>
      </c>
      <c r="F2508" s="1" t="s">
        <v>2765</v>
      </c>
      <c r="G2508" s="1" t="s">
        <v>13</v>
      </c>
      <c r="H2508" s="1" t="s">
        <v>14</v>
      </c>
      <c r="I2508" s="1" t="s">
        <v>15</v>
      </c>
      <c r="J2508" s="1">
        <f>FIND(", ",space_missions[[#This Row],[Location]])</f>
        <v>10</v>
      </c>
      <c r="K2508" s="1" t="str">
        <f t="shared" si="39"/>
        <v xml:space="preserve"> Russia</v>
      </c>
      <c r="L2508" s="1" t="str">
        <f>_xlfn.CONCAT(space_missions[[#This Row],[Company]],"-",space_missions[[#This Row],[Rocket]])</f>
        <v>RVSN USSR-Molniya-M /Block ML</v>
      </c>
      <c r="M2508" s="1">
        <f>YEAR(space_missions[[#This Row],[Date]])</f>
        <v>1990</v>
      </c>
    </row>
    <row r="2509" spans="1:13">
      <c r="A2509" s="1" t="s">
        <v>9</v>
      </c>
      <c r="B2509" s="1" t="s">
        <v>1116</v>
      </c>
      <c r="C2509" s="2">
        <v>33045</v>
      </c>
      <c r="D2509" s="3">
        <v>0.86458333333333337</v>
      </c>
      <c r="E2509" s="1" t="s">
        <v>1302</v>
      </c>
      <c r="F2509" s="1" t="s">
        <v>2766</v>
      </c>
      <c r="G2509" s="1" t="s">
        <v>13</v>
      </c>
      <c r="H2509" s="1" t="s">
        <v>14</v>
      </c>
      <c r="I2509" s="1" t="s">
        <v>56</v>
      </c>
      <c r="J2509" s="1">
        <f>FIND(", ",space_missions[[#This Row],[Location]])</f>
        <v>10</v>
      </c>
      <c r="K2509" s="1" t="str">
        <f t="shared" si="39"/>
        <v xml:space="preserve"> Russia</v>
      </c>
      <c r="L2509" s="1" t="str">
        <f>_xlfn.CONCAT(space_missions[[#This Row],[Company]],"-",space_missions[[#This Row],[Rocket]])</f>
        <v>RVSN USSR-Molniya-M /Block 2BL</v>
      </c>
      <c r="M2509" s="1">
        <f>YEAR(space_missions[[#This Row],[Date]])</f>
        <v>1990</v>
      </c>
    </row>
    <row r="2510" spans="1:13">
      <c r="A2510" s="1" t="s">
        <v>463</v>
      </c>
      <c r="B2510" s="1" t="s">
        <v>464</v>
      </c>
      <c r="C2510" s="2">
        <v>33047</v>
      </c>
      <c r="D2510" s="3">
        <v>0.47152777777777777</v>
      </c>
      <c r="E2510" s="1" t="s">
        <v>2711</v>
      </c>
      <c r="F2510" s="1" t="s">
        <v>2767</v>
      </c>
      <c r="G2510" s="1" t="s">
        <v>13</v>
      </c>
      <c r="H2510" s="1" t="s">
        <v>2713</v>
      </c>
      <c r="I2510" s="1" t="s">
        <v>15</v>
      </c>
      <c r="J2510" s="1">
        <f>FIND(", ",space_missions[[#This Row],[Location]])</f>
        <v>7</v>
      </c>
      <c r="K2510" s="1" t="str">
        <f t="shared" si="39"/>
        <v xml:space="preserve"> USA</v>
      </c>
      <c r="L2510" s="1" t="str">
        <f>_xlfn.CONCAT(space_missions[[#This Row],[Company]],"-",space_missions[[#This Row],[Rocket]])</f>
        <v>Martin Marietta-Commercial Titan III</v>
      </c>
      <c r="M2510" s="1">
        <f>YEAR(space_missions[[#This Row],[Date]])</f>
        <v>1990</v>
      </c>
    </row>
    <row r="2511" spans="1:13">
      <c r="A2511" s="1" t="s">
        <v>9</v>
      </c>
      <c r="B2511" s="1" t="s">
        <v>2050</v>
      </c>
      <c r="C2511" s="2">
        <v>33049</v>
      </c>
      <c r="D2511" s="3">
        <v>0.93680555555555556</v>
      </c>
      <c r="E2511" s="1" t="s">
        <v>1829</v>
      </c>
      <c r="F2511" s="1" t="s">
        <v>2768</v>
      </c>
      <c r="G2511" s="1" t="s">
        <v>13</v>
      </c>
      <c r="H2511" s="1" t="s">
        <v>14</v>
      </c>
      <c r="I2511" s="1" t="s">
        <v>15</v>
      </c>
      <c r="J2511" s="1">
        <f>FIND(", ",space_missions[[#This Row],[Location]])</f>
        <v>10</v>
      </c>
      <c r="K2511" s="1" t="str">
        <f t="shared" si="39"/>
        <v xml:space="preserve"> Russia</v>
      </c>
      <c r="L2511" s="1" t="str">
        <f>_xlfn.CONCAT(space_missions[[#This Row],[Company]],"-",space_missions[[#This Row],[Rocket]])</f>
        <v>RVSN USSR-Tsyklon-3</v>
      </c>
      <c r="M2511" s="1">
        <f>YEAR(space_missions[[#This Row],[Date]])</f>
        <v>1990</v>
      </c>
    </row>
    <row r="2512" spans="1:13">
      <c r="A2512" s="1" t="s">
        <v>973</v>
      </c>
      <c r="B2512" s="1" t="s">
        <v>2769</v>
      </c>
      <c r="C2512" s="2">
        <v>33070</v>
      </c>
      <c r="D2512" s="3">
        <v>2.7777777777777776E-2</v>
      </c>
      <c r="E2512" s="1" t="s">
        <v>2770</v>
      </c>
      <c r="F2512" s="1" t="s">
        <v>2771</v>
      </c>
      <c r="G2512" s="1" t="s">
        <v>13</v>
      </c>
      <c r="H2512" s="1" t="s">
        <v>14</v>
      </c>
      <c r="I2512" s="1" t="s">
        <v>15</v>
      </c>
      <c r="J2512" s="1">
        <f>FIND(", ",space_missions[[#This Row],[Location]])</f>
        <v>5</v>
      </c>
      <c r="K2512" s="1" t="str">
        <f t="shared" si="39"/>
        <v xml:space="preserve"> China</v>
      </c>
      <c r="L2512" s="1" t="str">
        <f>_xlfn.CONCAT(space_missions[[#This Row],[Company]],"-",space_missions[[#This Row],[Rocket]])</f>
        <v>CASC-Long March 2E</v>
      </c>
      <c r="M2512" s="1">
        <f>YEAR(space_missions[[#This Row],[Date]])</f>
        <v>1990</v>
      </c>
    </row>
    <row r="2513" spans="1:13">
      <c r="A2513" s="1" t="s">
        <v>2338</v>
      </c>
      <c r="B2513" s="1" t="s">
        <v>2477</v>
      </c>
      <c r="C2513" s="2">
        <v>33078</v>
      </c>
      <c r="D2513" s="3">
        <v>0.93402777777777779</v>
      </c>
      <c r="E2513" s="1" t="s">
        <v>2675</v>
      </c>
      <c r="F2513" s="1" t="s">
        <v>2772</v>
      </c>
      <c r="G2513" s="1" t="s">
        <v>13</v>
      </c>
      <c r="H2513" s="1" t="s">
        <v>14</v>
      </c>
      <c r="I2513" s="1" t="s">
        <v>15</v>
      </c>
      <c r="J2513" s="1">
        <f>FIND(", ",space_missions[[#This Row],[Location]])</f>
        <v>6</v>
      </c>
      <c r="K2513" s="1" t="str">
        <f t="shared" si="39"/>
        <v xml:space="preserve"> France</v>
      </c>
      <c r="L2513" s="1" t="str">
        <f>_xlfn.CONCAT(space_missions[[#This Row],[Company]],"-",space_missions[[#This Row],[Rocket]])</f>
        <v>Arianespace-Ariane 44L</v>
      </c>
      <c r="M2513" s="1">
        <f>YEAR(space_missions[[#This Row],[Date]])</f>
        <v>1990</v>
      </c>
    </row>
    <row r="2514" spans="1:13">
      <c r="A2514" s="1" t="s">
        <v>9</v>
      </c>
      <c r="B2514" s="1" t="s">
        <v>2113</v>
      </c>
      <c r="C2514" s="2">
        <v>33079</v>
      </c>
      <c r="D2514" s="3">
        <v>0.75902777777777775</v>
      </c>
      <c r="E2514" s="1" t="s">
        <v>1302</v>
      </c>
      <c r="F2514" s="1" t="s">
        <v>2773</v>
      </c>
      <c r="G2514" s="1" t="s">
        <v>13</v>
      </c>
      <c r="H2514" s="1" t="s">
        <v>14</v>
      </c>
      <c r="I2514" s="1" t="s">
        <v>15</v>
      </c>
      <c r="J2514" s="1">
        <f>FIND(", ",space_missions[[#This Row],[Location]])</f>
        <v>10</v>
      </c>
      <c r="K2514" s="1" t="str">
        <f t="shared" si="39"/>
        <v xml:space="preserve"> Russia</v>
      </c>
      <c r="L2514" s="1" t="str">
        <f>_xlfn.CONCAT(space_missions[[#This Row],[Company]],"-",space_missions[[#This Row],[Rocket]])</f>
        <v>RVSN USSR-Molniya-M /Block 2BL</v>
      </c>
      <c r="M2514" s="1">
        <f>YEAR(space_missions[[#This Row],[Date]])</f>
        <v>1990</v>
      </c>
    </row>
    <row r="2515" spans="1:13">
      <c r="A2515" s="1" t="s">
        <v>92</v>
      </c>
      <c r="B2515" s="1" t="s">
        <v>482</v>
      </c>
      <c r="C2515" s="2">
        <v>33079</v>
      </c>
      <c r="D2515" s="3">
        <v>0.80625000000000002</v>
      </c>
      <c r="E2515" s="1" t="s">
        <v>2774</v>
      </c>
      <c r="F2515" s="1" t="s">
        <v>2775</v>
      </c>
      <c r="G2515" s="1" t="s">
        <v>13</v>
      </c>
      <c r="H2515" s="1" t="s">
        <v>14</v>
      </c>
      <c r="I2515" s="1" t="s">
        <v>15</v>
      </c>
      <c r="J2515" s="1">
        <f>FIND(", ",space_missions[[#This Row],[Location]])</f>
        <v>8</v>
      </c>
      <c r="K2515" s="1" t="str">
        <f t="shared" si="39"/>
        <v xml:space="preserve"> USA</v>
      </c>
      <c r="L2515" s="1" t="str">
        <f>_xlfn.CONCAT(space_missions[[#This Row],[Company]],"-",space_missions[[#This Row],[Rocket]])</f>
        <v>General Dynamics-Atlas I</v>
      </c>
      <c r="M2515" s="1">
        <f>YEAR(space_missions[[#This Row],[Date]])</f>
        <v>1990</v>
      </c>
    </row>
    <row r="2516" spans="1:13">
      <c r="A2516" s="1" t="s">
        <v>9</v>
      </c>
      <c r="B2516" s="1" t="s">
        <v>2050</v>
      </c>
      <c r="C2516" s="2">
        <v>33084</v>
      </c>
      <c r="D2516" s="3">
        <v>4.1666666666666666E-3</v>
      </c>
      <c r="E2516" s="1" t="s">
        <v>1829</v>
      </c>
      <c r="F2516" s="1" t="s">
        <v>2776</v>
      </c>
      <c r="G2516" s="1" t="s">
        <v>13</v>
      </c>
      <c r="H2516" s="1" t="s">
        <v>14</v>
      </c>
      <c r="I2516" s="1" t="s">
        <v>15</v>
      </c>
      <c r="J2516" s="1">
        <f>FIND(", ",space_missions[[#This Row],[Location]])</f>
        <v>10</v>
      </c>
      <c r="K2516" s="1" t="str">
        <f t="shared" si="39"/>
        <v xml:space="preserve"> Russia</v>
      </c>
      <c r="L2516" s="1" t="str">
        <f>_xlfn.CONCAT(space_missions[[#This Row],[Company]],"-",space_missions[[#This Row],[Rocket]])</f>
        <v>RVSN USSR-Tsyklon-3</v>
      </c>
      <c r="M2516" s="1">
        <f>YEAR(space_missions[[#This Row],[Date]])</f>
        <v>1990</v>
      </c>
    </row>
    <row r="2517" spans="1:13">
      <c r="A2517" s="1" t="s">
        <v>9</v>
      </c>
      <c r="B2517" s="1" t="s">
        <v>1828</v>
      </c>
      <c r="C2517" s="2">
        <v>33093</v>
      </c>
      <c r="D2517" s="3">
        <v>0.59375</v>
      </c>
      <c r="E2517" s="1" t="s">
        <v>1829</v>
      </c>
      <c r="F2517" s="1" t="s">
        <v>2777</v>
      </c>
      <c r="G2517" s="1" t="s">
        <v>13</v>
      </c>
      <c r="H2517" s="1" t="s">
        <v>14</v>
      </c>
      <c r="I2517" s="1" t="s">
        <v>15</v>
      </c>
      <c r="J2517" s="1">
        <f>FIND(", ",space_missions[[#This Row],[Location]])</f>
        <v>10</v>
      </c>
      <c r="K2517" s="1" t="str">
        <f t="shared" si="39"/>
        <v xml:space="preserve"> Russia</v>
      </c>
      <c r="L2517" s="1" t="str">
        <f>_xlfn.CONCAT(space_missions[[#This Row],[Company]],"-",space_missions[[#This Row],[Rocket]])</f>
        <v>RVSN USSR-Tsyklon-3</v>
      </c>
      <c r="M2517" s="1">
        <f>YEAR(space_missions[[#This Row],[Date]])</f>
        <v>1990</v>
      </c>
    </row>
    <row r="2518" spans="1:13">
      <c r="A2518" s="1" t="s">
        <v>9</v>
      </c>
      <c r="B2518" s="1" t="s">
        <v>980</v>
      </c>
      <c r="C2518" s="2">
        <v>33095</v>
      </c>
      <c r="D2518" s="3">
        <v>0.84583333333333333</v>
      </c>
      <c r="E2518" s="1" t="s">
        <v>1463</v>
      </c>
      <c r="F2518" s="1" t="s">
        <v>2778</v>
      </c>
      <c r="G2518" s="1" t="s">
        <v>13</v>
      </c>
      <c r="H2518" s="1" t="s">
        <v>14</v>
      </c>
      <c r="I2518" s="1" t="s">
        <v>15</v>
      </c>
      <c r="J2518" s="1">
        <f>FIND(", ",space_missions[[#This Row],[Location]])</f>
        <v>10</v>
      </c>
      <c r="K2518" s="1" t="str">
        <f t="shared" si="39"/>
        <v xml:space="preserve"> Russia</v>
      </c>
      <c r="L2518" s="1" t="str">
        <f>_xlfn.CONCAT(space_missions[[#This Row],[Company]],"-",space_missions[[#This Row],[Rocket]])</f>
        <v>RVSN USSR-Molniya-M /Block ML</v>
      </c>
      <c r="M2518" s="1">
        <f>YEAR(space_missions[[#This Row],[Date]])</f>
        <v>1990</v>
      </c>
    </row>
    <row r="2519" spans="1:13">
      <c r="A2519" s="1" t="s">
        <v>9</v>
      </c>
      <c r="B2519" s="1" t="s">
        <v>847</v>
      </c>
      <c r="C2519" s="2">
        <v>33108</v>
      </c>
      <c r="D2519" s="3">
        <v>0.67847222222222225</v>
      </c>
      <c r="E2519" s="1" t="s">
        <v>937</v>
      </c>
      <c r="F2519" s="1" t="s">
        <v>2779</v>
      </c>
      <c r="G2519" s="1" t="s">
        <v>13</v>
      </c>
      <c r="H2519" s="1" t="s">
        <v>14</v>
      </c>
      <c r="I2519" s="1" t="s">
        <v>15</v>
      </c>
      <c r="J2519" s="1">
        <f>FIND(", ",space_missions[[#This Row],[Location]])</f>
        <v>11</v>
      </c>
      <c r="K2519" s="1" t="str">
        <f t="shared" si="39"/>
        <v xml:space="preserve"> Kazakhstan</v>
      </c>
      <c r="L2519" s="1" t="str">
        <f>_xlfn.CONCAT(space_missions[[#This Row],[Company]],"-",space_missions[[#This Row],[Rocket]])</f>
        <v>RVSN USSR-Tsyklon-2</v>
      </c>
      <c r="M2519" s="1">
        <f>YEAR(space_missions[[#This Row],[Date]])</f>
        <v>1990</v>
      </c>
    </row>
    <row r="2520" spans="1:13">
      <c r="A2520" s="1" t="s">
        <v>9</v>
      </c>
      <c r="B2520" s="1" t="s">
        <v>980</v>
      </c>
      <c r="C2520" s="2">
        <v>33113</v>
      </c>
      <c r="D2520" s="3">
        <v>0.32361111111111113</v>
      </c>
      <c r="E2520" s="1" t="s">
        <v>1302</v>
      </c>
      <c r="F2520" s="1" t="s">
        <v>2780</v>
      </c>
      <c r="G2520" s="1" t="s">
        <v>13</v>
      </c>
      <c r="H2520" s="1" t="s">
        <v>14</v>
      </c>
      <c r="I2520" s="1" t="s">
        <v>15</v>
      </c>
      <c r="J2520" s="1">
        <f>FIND(", ",space_missions[[#This Row],[Location]])</f>
        <v>10</v>
      </c>
      <c r="K2520" s="1" t="str">
        <f t="shared" si="39"/>
        <v xml:space="preserve"> Russia</v>
      </c>
      <c r="L2520" s="1" t="str">
        <f>_xlfn.CONCAT(space_missions[[#This Row],[Company]],"-",space_missions[[#This Row],[Rocket]])</f>
        <v>RVSN USSR-Molniya-M /Block 2BL</v>
      </c>
      <c r="M2520" s="1">
        <f>YEAR(space_missions[[#This Row],[Date]])</f>
        <v>1990</v>
      </c>
    </row>
    <row r="2521" spans="1:13">
      <c r="A2521" s="1" t="s">
        <v>1620</v>
      </c>
      <c r="B2521" s="1" t="s">
        <v>1621</v>
      </c>
      <c r="C2521" s="2">
        <v>33113</v>
      </c>
      <c r="D2521" s="3">
        <v>0.37847222222222221</v>
      </c>
      <c r="E2521" s="1" t="s">
        <v>2567</v>
      </c>
      <c r="F2521" s="1" t="s">
        <v>2781</v>
      </c>
      <c r="G2521" s="1" t="s">
        <v>13</v>
      </c>
      <c r="H2521" s="1" t="s">
        <v>14</v>
      </c>
      <c r="I2521" s="1" t="s">
        <v>15</v>
      </c>
      <c r="J2521" s="1">
        <f>FIND(", ",space_missions[[#This Row],[Location]])</f>
        <v>6</v>
      </c>
      <c r="K2521" s="1" t="str">
        <f t="shared" si="39"/>
        <v xml:space="preserve"> Japan</v>
      </c>
      <c r="L2521" s="1" t="str">
        <f>_xlfn.CONCAT(space_missions[[#This Row],[Company]],"-",space_missions[[#This Row],[Rocket]])</f>
        <v>MHI-H-I UM-129A (9SO)</v>
      </c>
      <c r="M2521" s="1">
        <f>YEAR(space_missions[[#This Row],[Date]])</f>
        <v>1990</v>
      </c>
    </row>
    <row r="2522" spans="1:13">
      <c r="A2522" s="1" t="s">
        <v>1620</v>
      </c>
      <c r="B2522" s="1" t="s">
        <v>2726</v>
      </c>
      <c r="C2522" s="2">
        <v>33113</v>
      </c>
      <c r="D2522" s="3">
        <v>0.37847222222222221</v>
      </c>
      <c r="E2522" s="1" t="s">
        <v>2496</v>
      </c>
      <c r="F2522" s="1" t="s">
        <v>2782</v>
      </c>
      <c r="G2522" s="1" t="s">
        <v>13</v>
      </c>
      <c r="H2522" s="1" t="s">
        <v>14</v>
      </c>
      <c r="I2522" s="1" t="s">
        <v>15</v>
      </c>
      <c r="J2522" s="1">
        <f>FIND(", ",space_missions[[#This Row],[Location]])</f>
        <v>6</v>
      </c>
      <c r="K2522" s="1" t="str">
        <f t="shared" si="39"/>
        <v xml:space="preserve"> Japan</v>
      </c>
      <c r="L2522" s="1" t="str">
        <f>_xlfn.CONCAT(space_missions[[#This Row],[Company]],"-",space_missions[[#This Row],[Rocket]])</f>
        <v>MHI-H-I (9 SO)</v>
      </c>
      <c r="M2522" s="1">
        <f>YEAR(space_missions[[#This Row],[Date]])</f>
        <v>1990</v>
      </c>
    </row>
    <row r="2523" spans="1:13">
      <c r="A2523" s="1" t="s">
        <v>9</v>
      </c>
      <c r="B2523" s="1" t="s">
        <v>661</v>
      </c>
      <c r="C2523" s="2">
        <v>33113</v>
      </c>
      <c r="D2523" s="3">
        <v>0.65625</v>
      </c>
      <c r="E2523" s="1" t="s">
        <v>685</v>
      </c>
      <c r="F2523" s="1" t="s">
        <v>2783</v>
      </c>
      <c r="G2523" s="1" t="s">
        <v>13</v>
      </c>
      <c r="H2523" s="1" t="s">
        <v>14</v>
      </c>
      <c r="I2523" s="1" t="s">
        <v>15</v>
      </c>
      <c r="J2523" s="1">
        <f>FIND(", ",space_missions[[#This Row],[Location]])</f>
        <v>11</v>
      </c>
      <c r="K2523" s="1" t="str">
        <f t="shared" si="39"/>
        <v xml:space="preserve"> Russia</v>
      </c>
      <c r="L2523" s="1" t="str">
        <f>_xlfn.CONCAT(space_missions[[#This Row],[Company]],"-",space_missions[[#This Row],[Rocket]])</f>
        <v>RVSN USSR-Cosmos-3M (11K65M)</v>
      </c>
      <c r="M2523" s="1">
        <f>YEAR(space_missions[[#This Row],[Date]])</f>
        <v>1990</v>
      </c>
    </row>
    <row r="2524" spans="1:13">
      <c r="A2524" s="1" t="s">
        <v>2338</v>
      </c>
      <c r="B2524" s="1" t="s">
        <v>2477</v>
      </c>
      <c r="C2524" s="2">
        <v>33115</v>
      </c>
      <c r="D2524" s="3">
        <v>0.94861111111111107</v>
      </c>
      <c r="E2524" s="1" t="s">
        <v>2675</v>
      </c>
      <c r="F2524" s="1" t="s">
        <v>2784</v>
      </c>
      <c r="G2524" s="1" t="s">
        <v>13</v>
      </c>
      <c r="H2524" s="1" t="s">
        <v>14</v>
      </c>
      <c r="I2524" s="1" t="s">
        <v>15</v>
      </c>
      <c r="J2524" s="1">
        <f>FIND(", ",space_missions[[#This Row],[Location]])</f>
        <v>6</v>
      </c>
      <c r="K2524" s="1" t="str">
        <f t="shared" si="39"/>
        <v xml:space="preserve"> France</v>
      </c>
      <c r="L2524" s="1" t="str">
        <f>_xlfn.CONCAT(space_missions[[#This Row],[Company]],"-",space_missions[[#This Row],[Rocket]])</f>
        <v>Arianespace-Ariane 44L</v>
      </c>
      <c r="M2524" s="1">
        <f>YEAR(space_missions[[#This Row],[Date]])</f>
        <v>1990</v>
      </c>
    </row>
    <row r="2525" spans="1:13">
      <c r="A2525" s="1" t="s">
        <v>973</v>
      </c>
      <c r="B2525" s="1" t="s">
        <v>2625</v>
      </c>
      <c r="C2525" s="2">
        <v>33119</v>
      </c>
      <c r="D2525" s="3">
        <v>3.6805555555555557E-2</v>
      </c>
      <c r="E2525" s="1" t="s">
        <v>2626</v>
      </c>
      <c r="F2525" s="1" t="s">
        <v>2785</v>
      </c>
      <c r="G2525" s="1" t="s">
        <v>13</v>
      </c>
      <c r="H2525" s="1" t="s">
        <v>14</v>
      </c>
      <c r="I2525" s="1" t="s">
        <v>15</v>
      </c>
      <c r="J2525" s="1">
        <f>FIND(", ",space_missions[[#This Row],[Location]])</f>
        <v>32</v>
      </c>
      <c r="K2525" s="1" t="str">
        <f t="shared" si="39"/>
        <v xml:space="preserve"> China</v>
      </c>
      <c r="L2525" s="1" t="str">
        <f>_xlfn.CONCAT(space_missions[[#This Row],[Company]],"-",space_missions[[#This Row],[Rocket]])</f>
        <v>CASC-Long March 4A</v>
      </c>
      <c r="M2525" s="1">
        <f>YEAR(space_missions[[#This Row],[Date]])</f>
        <v>1990</v>
      </c>
    </row>
    <row r="2526" spans="1:13">
      <c r="A2526" s="1" t="s">
        <v>9</v>
      </c>
      <c r="B2526" s="1" t="s">
        <v>661</v>
      </c>
      <c r="C2526" s="2">
        <v>33130</v>
      </c>
      <c r="D2526" s="3">
        <v>0.24930555555555556</v>
      </c>
      <c r="E2526" s="1" t="s">
        <v>685</v>
      </c>
      <c r="F2526" s="1" t="s">
        <v>2786</v>
      </c>
      <c r="G2526" s="1" t="s">
        <v>13</v>
      </c>
      <c r="H2526" s="1" t="s">
        <v>14</v>
      </c>
      <c r="I2526" s="1" t="s">
        <v>15</v>
      </c>
      <c r="J2526" s="1">
        <f>FIND(", ",space_missions[[#This Row],[Location]])</f>
        <v>11</v>
      </c>
      <c r="K2526" s="1" t="str">
        <f t="shared" si="39"/>
        <v xml:space="preserve"> Russia</v>
      </c>
      <c r="L2526" s="1" t="str">
        <f>_xlfn.CONCAT(space_missions[[#This Row],[Company]],"-",space_missions[[#This Row],[Rocket]])</f>
        <v>RVSN USSR-Cosmos-3M (11K65M)</v>
      </c>
      <c r="M2526" s="1">
        <f>YEAR(space_missions[[#This Row],[Date]])</f>
        <v>1990</v>
      </c>
    </row>
    <row r="2527" spans="1:13">
      <c r="A2527" s="1" t="s">
        <v>9</v>
      </c>
      <c r="B2527" s="1" t="s">
        <v>980</v>
      </c>
      <c r="C2527" s="2">
        <v>33136</v>
      </c>
      <c r="D2527" s="3">
        <v>0.84444444444444444</v>
      </c>
      <c r="E2527" s="1" t="s">
        <v>1463</v>
      </c>
      <c r="F2527" s="1" t="s">
        <v>2787</v>
      </c>
      <c r="G2527" s="1" t="s">
        <v>13</v>
      </c>
      <c r="H2527" s="1" t="s">
        <v>14</v>
      </c>
      <c r="I2527" s="1" t="s">
        <v>15</v>
      </c>
      <c r="J2527" s="1">
        <f>FIND(", ",space_missions[[#This Row],[Location]])</f>
        <v>10</v>
      </c>
      <c r="K2527" s="1" t="str">
        <f t="shared" si="39"/>
        <v xml:space="preserve"> Russia</v>
      </c>
      <c r="L2527" s="1" t="str">
        <f>_xlfn.CONCAT(space_missions[[#This Row],[Company]],"-",space_missions[[#This Row],[Rocket]])</f>
        <v>RVSN USSR-Molniya-M /Block ML</v>
      </c>
      <c r="M2527" s="1">
        <f>YEAR(space_missions[[#This Row],[Date]])</f>
        <v>1990</v>
      </c>
    </row>
    <row r="2528" spans="1:13">
      <c r="A2528" s="1" t="s">
        <v>9</v>
      </c>
      <c r="B2528" s="1" t="s">
        <v>2050</v>
      </c>
      <c r="C2528" s="2">
        <v>33144</v>
      </c>
      <c r="D2528" s="3">
        <v>0.3125</v>
      </c>
      <c r="E2528" s="1" t="s">
        <v>1829</v>
      </c>
      <c r="F2528" s="1" t="s">
        <v>2788</v>
      </c>
      <c r="G2528" s="1" t="s">
        <v>13</v>
      </c>
      <c r="H2528" s="1" t="s">
        <v>14</v>
      </c>
      <c r="I2528" s="1" t="s">
        <v>15</v>
      </c>
      <c r="J2528" s="1">
        <f>FIND(", ",space_missions[[#This Row],[Location]])</f>
        <v>10</v>
      </c>
      <c r="K2528" s="1" t="str">
        <f t="shared" si="39"/>
        <v xml:space="preserve"> Russia</v>
      </c>
      <c r="L2528" s="1" t="str">
        <f>_xlfn.CONCAT(space_missions[[#This Row],[Company]],"-",space_missions[[#This Row],[Rocket]])</f>
        <v>RVSN USSR-Tsyklon-3</v>
      </c>
      <c r="M2528" s="1">
        <f>YEAR(space_missions[[#This Row],[Date]])</f>
        <v>1990</v>
      </c>
    </row>
    <row r="2529" spans="1:13">
      <c r="A2529" s="1" t="s">
        <v>2655</v>
      </c>
      <c r="B2529" s="1" t="s">
        <v>43</v>
      </c>
      <c r="C2529" s="2">
        <v>33148</v>
      </c>
      <c r="D2529" s="3">
        <v>0.23541666666666666</v>
      </c>
      <c r="E2529" s="1" t="s">
        <v>2656</v>
      </c>
      <c r="F2529" s="1" t="s">
        <v>2789</v>
      </c>
      <c r="G2529" s="1" t="s">
        <v>13</v>
      </c>
      <c r="H2529" s="1" t="s">
        <v>14</v>
      </c>
      <c r="I2529" s="1" t="s">
        <v>15</v>
      </c>
      <c r="J2529" s="1">
        <f>FIND(", ",space_missions[[#This Row],[Location]])</f>
        <v>8</v>
      </c>
      <c r="K2529" s="1" t="str">
        <f t="shared" si="39"/>
        <v xml:space="preserve"> USA</v>
      </c>
      <c r="L2529" s="1" t="str">
        <f>_xlfn.CONCAT(space_missions[[#This Row],[Company]],"-",space_missions[[#This Row],[Rocket]])</f>
        <v>Boeing-Delta II 6925</v>
      </c>
      <c r="M2529" s="1">
        <f>YEAR(space_missions[[#This Row],[Date]])</f>
        <v>1990</v>
      </c>
    </row>
    <row r="2530" spans="1:13">
      <c r="A2530" s="1" t="s">
        <v>9</v>
      </c>
      <c r="B2530" s="1" t="s">
        <v>2757</v>
      </c>
      <c r="C2530" s="2">
        <v>33150</v>
      </c>
      <c r="D2530" s="3">
        <v>0.18541666666666667</v>
      </c>
      <c r="E2530" s="1" t="s">
        <v>2405</v>
      </c>
      <c r="F2530" s="1" t="s">
        <v>2790</v>
      </c>
      <c r="G2530" s="1" t="s">
        <v>13</v>
      </c>
      <c r="H2530" s="1" t="s">
        <v>14</v>
      </c>
      <c r="I2530" s="1" t="s">
        <v>21</v>
      </c>
      <c r="J2530" s="1">
        <f>FIND(", ",space_missions[[#This Row],[Location]])</f>
        <v>10</v>
      </c>
      <c r="K2530" s="1" t="str">
        <f t="shared" si="39"/>
        <v xml:space="preserve"> Kazakhstan</v>
      </c>
      <c r="L2530" s="1" t="str">
        <f>_xlfn.CONCAT(space_missions[[#This Row],[Company]],"-",space_missions[[#This Row],[Rocket]])</f>
        <v>RVSN USSR-Zenit-2</v>
      </c>
      <c r="M2530" s="1">
        <f>YEAR(space_missions[[#This Row],[Date]])</f>
        <v>1990</v>
      </c>
    </row>
    <row r="2531" spans="1:13">
      <c r="A2531" s="1" t="s">
        <v>973</v>
      </c>
      <c r="B2531" s="1" t="s">
        <v>1288</v>
      </c>
      <c r="C2531" s="2">
        <v>33151</v>
      </c>
      <c r="D2531" s="3">
        <v>0.25972222222222224</v>
      </c>
      <c r="E2531" s="1" t="s">
        <v>2225</v>
      </c>
      <c r="F2531" s="1" t="s">
        <v>2791</v>
      </c>
      <c r="G2531" s="1" t="s">
        <v>2227</v>
      </c>
      <c r="H2531" s="1" t="s">
        <v>2228</v>
      </c>
      <c r="I2531" s="1" t="s">
        <v>15</v>
      </c>
      <c r="J2531" s="1">
        <f>FIND(", ",space_missions[[#This Row],[Location]])</f>
        <v>17</v>
      </c>
      <c r="K2531" s="1" t="str">
        <f t="shared" si="39"/>
        <v xml:space="preserve"> China</v>
      </c>
      <c r="L2531" s="1" t="str">
        <f>_xlfn.CONCAT(space_missions[[#This Row],[Company]],"-",space_missions[[#This Row],[Rocket]])</f>
        <v>CASC-Long March 2C</v>
      </c>
      <c r="M2531" s="1">
        <f>YEAR(space_missions[[#This Row],[Date]])</f>
        <v>1990</v>
      </c>
    </row>
    <row r="2532" spans="1:13">
      <c r="A2532" s="1" t="s">
        <v>54</v>
      </c>
      <c r="B2532" s="1" t="s">
        <v>916</v>
      </c>
      <c r="C2532" s="2">
        <v>33152</v>
      </c>
      <c r="D2532" s="3">
        <v>0.4909722222222222</v>
      </c>
      <c r="E2532" s="1" t="s">
        <v>2362</v>
      </c>
      <c r="F2532" s="1" t="s">
        <v>2792</v>
      </c>
      <c r="G2532" s="1" t="s">
        <v>13</v>
      </c>
      <c r="H2532" s="1" t="s">
        <v>2129</v>
      </c>
      <c r="I2532" s="1" t="s">
        <v>15</v>
      </c>
      <c r="J2532" s="1">
        <f>FIND(", ",space_missions[[#This Row],[Location]])</f>
        <v>7</v>
      </c>
      <c r="K2532" s="1" t="str">
        <f t="shared" si="39"/>
        <v xml:space="preserve"> USA</v>
      </c>
      <c r="L2532" s="1" t="str">
        <f>_xlfn.CONCAT(space_missions[[#This Row],[Company]],"-",space_missions[[#This Row],[Rocket]])</f>
        <v>NASA-Space Shuttle Discovery</v>
      </c>
      <c r="M2532" s="1">
        <f>YEAR(space_missions[[#This Row],[Date]])</f>
        <v>1990</v>
      </c>
    </row>
    <row r="2533" spans="1:13">
      <c r="A2533" s="1" t="s">
        <v>2338</v>
      </c>
      <c r="B2533" s="1" t="s">
        <v>2477</v>
      </c>
      <c r="C2533" s="2">
        <v>33158</v>
      </c>
      <c r="D2533" s="3">
        <v>0.95694444444444449</v>
      </c>
      <c r="E2533" s="1" t="s">
        <v>2675</v>
      </c>
      <c r="F2533" s="1" t="s">
        <v>2793</v>
      </c>
      <c r="G2533" s="1" t="s">
        <v>13</v>
      </c>
      <c r="H2533" s="1" t="s">
        <v>14</v>
      </c>
      <c r="I2533" s="1" t="s">
        <v>15</v>
      </c>
      <c r="J2533" s="1">
        <f>FIND(", ",space_missions[[#This Row],[Location]])</f>
        <v>6</v>
      </c>
      <c r="K2533" s="1" t="str">
        <f t="shared" si="39"/>
        <v xml:space="preserve"> France</v>
      </c>
      <c r="L2533" s="1" t="str">
        <f>_xlfn.CONCAT(space_missions[[#This Row],[Company]],"-",space_missions[[#This Row],[Rocket]])</f>
        <v>Arianespace-Ariane 44L</v>
      </c>
      <c r="M2533" s="1">
        <f>YEAR(space_missions[[#This Row],[Date]])</f>
        <v>1990</v>
      </c>
    </row>
    <row r="2534" spans="1:13">
      <c r="A2534" s="1" t="s">
        <v>2655</v>
      </c>
      <c r="B2534" s="1" t="s">
        <v>102</v>
      </c>
      <c r="C2534" s="2">
        <v>33164</v>
      </c>
      <c r="D2534" s="3">
        <v>0.23541666666666666</v>
      </c>
      <c r="E2534" s="1" t="s">
        <v>2656</v>
      </c>
      <c r="F2534" s="1" t="s">
        <v>2794</v>
      </c>
      <c r="G2534" s="1" t="s">
        <v>13</v>
      </c>
      <c r="H2534" s="1" t="s">
        <v>14</v>
      </c>
      <c r="I2534" s="1" t="s">
        <v>15</v>
      </c>
      <c r="J2534" s="1">
        <f>FIND(", ",space_missions[[#This Row],[Location]])</f>
        <v>8</v>
      </c>
      <c r="K2534" s="1" t="str">
        <f t="shared" si="39"/>
        <v xml:space="preserve"> USA</v>
      </c>
      <c r="L2534" s="1" t="str">
        <f>_xlfn.CONCAT(space_missions[[#This Row],[Company]],"-",space_missions[[#This Row],[Rocket]])</f>
        <v>Boeing-Delta II 6925</v>
      </c>
      <c r="M2534" s="1">
        <f>YEAR(space_missions[[#This Row],[Date]])</f>
        <v>1990</v>
      </c>
    </row>
    <row r="2535" spans="1:13">
      <c r="A2535" s="1" t="s">
        <v>2655</v>
      </c>
      <c r="B2535" s="1" t="s">
        <v>102</v>
      </c>
      <c r="C2535" s="2">
        <v>33176</v>
      </c>
      <c r="D2535" s="3">
        <v>0.96944444444444444</v>
      </c>
      <c r="E2535" s="1" t="s">
        <v>2656</v>
      </c>
      <c r="F2535" s="1" t="s">
        <v>2795</v>
      </c>
      <c r="G2535" s="1" t="s">
        <v>13</v>
      </c>
      <c r="H2535" s="1" t="s">
        <v>14</v>
      </c>
      <c r="I2535" s="1" t="s">
        <v>15</v>
      </c>
      <c r="J2535" s="1">
        <f>FIND(", ",space_missions[[#This Row],[Location]])</f>
        <v>8</v>
      </c>
      <c r="K2535" s="1" t="str">
        <f t="shared" si="39"/>
        <v xml:space="preserve"> USA</v>
      </c>
      <c r="L2535" s="1" t="str">
        <f>_xlfn.CONCAT(space_missions[[#This Row],[Company]],"-",space_missions[[#This Row],[Rocket]])</f>
        <v>Boeing-Delta II 6925</v>
      </c>
      <c r="M2535" s="1">
        <f>YEAR(space_missions[[#This Row],[Date]])</f>
        <v>1990</v>
      </c>
    </row>
    <row r="2536" spans="1:13">
      <c r="A2536" s="1" t="s">
        <v>463</v>
      </c>
      <c r="B2536" s="1" t="s">
        <v>521</v>
      </c>
      <c r="C2536" s="2">
        <v>33190</v>
      </c>
      <c r="D2536" s="3">
        <v>2.5694444444444443E-2</v>
      </c>
      <c r="E2536" s="1" t="s">
        <v>2682</v>
      </c>
      <c r="F2536" s="1" t="s">
        <v>2683</v>
      </c>
      <c r="G2536" s="1" t="s">
        <v>13</v>
      </c>
      <c r="H2536" s="1" t="s">
        <v>14</v>
      </c>
      <c r="I2536" s="1" t="s">
        <v>15</v>
      </c>
      <c r="J2536" s="1">
        <f>FIND(", ",space_missions[[#This Row],[Location]])</f>
        <v>7</v>
      </c>
      <c r="K2536" s="1" t="str">
        <f t="shared" si="39"/>
        <v xml:space="preserve"> USA</v>
      </c>
      <c r="L2536" s="1" t="str">
        <f>_xlfn.CONCAT(space_missions[[#This Row],[Company]],"-",space_missions[[#This Row],[Rocket]])</f>
        <v>Martin Marietta-Titan IV(402)A</v>
      </c>
      <c r="M2536" s="1">
        <f>YEAR(space_missions[[#This Row],[Date]])</f>
        <v>1990</v>
      </c>
    </row>
    <row r="2537" spans="1:13">
      <c r="A2537" s="1" t="s">
        <v>9</v>
      </c>
      <c r="B2537" s="1" t="s">
        <v>847</v>
      </c>
      <c r="C2537" s="2">
        <v>33191</v>
      </c>
      <c r="D2537" s="3">
        <v>0.27291666666666664</v>
      </c>
      <c r="E2537" s="1" t="s">
        <v>937</v>
      </c>
      <c r="F2537" s="1" t="s">
        <v>2796</v>
      </c>
      <c r="G2537" s="1" t="s">
        <v>13</v>
      </c>
      <c r="H2537" s="1" t="s">
        <v>14</v>
      </c>
      <c r="I2537" s="1" t="s">
        <v>15</v>
      </c>
      <c r="J2537" s="1">
        <f>FIND(", ",space_missions[[#This Row],[Location]])</f>
        <v>11</v>
      </c>
      <c r="K2537" s="1" t="str">
        <f t="shared" si="39"/>
        <v xml:space="preserve"> Kazakhstan</v>
      </c>
      <c r="L2537" s="1" t="str">
        <f>_xlfn.CONCAT(space_missions[[#This Row],[Company]],"-",space_missions[[#This Row],[Rocket]])</f>
        <v>RVSN USSR-Tsyklon-2</v>
      </c>
      <c r="M2537" s="1">
        <f>YEAR(space_missions[[#This Row],[Date]])</f>
        <v>1990</v>
      </c>
    </row>
    <row r="2538" spans="1:13">
      <c r="A2538" s="1" t="s">
        <v>54</v>
      </c>
      <c r="B2538" s="1" t="s">
        <v>749</v>
      </c>
      <c r="C2538" s="2">
        <v>33192</v>
      </c>
      <c r="D2538" s="3">
        <v>0.9916666666666667</v>
      </c>
      <c r="E2538" s="1" t="s">
        <v>2440</v>
      </c>
      <c r="F2538" s="1" t="s">
        <v>2797</v>
      </c>
      <c r="G2538" s="1" t="s">
        <v>13</v>
      </c>
      <c r="H2538" s="1" t="s">
        <v>2129</v>
      </c>
      <c r="I2538" s="1" t="s">
        <v>15</v>
      </c>
      <c r="J2538" s="1">
        <f>FIND(", ",space_missions[[#This Row],[Location]])</f>
        <v>7</v>
      </c>
      <c r="K2538" s="1" t="str">
        <f t="shared" si="39"/>
        <v xml:space="preserve"> USA</v>
      </c>
      <c r="L2538" s="1" t="str">
        <f>_xlfn.CONCAT(space_missions[[#This Row],[Company]],"-",space_missions[[#This Row],[Rocket]])</f>
        <v>NASA-Space Shuttle Atlantis</v>
      </c>
      <c r="M2538" s="1">
        <f>YEAR(space_missions[[#This Row],[Date]])</f>
        <v>1990</v>
      </c>
    </row>
    <row r="2539" spans="1:13">
      <c r="A2539" s="1" t="s">
        <v>9</v>
      </c>
      <c r="B2539" s="1" t="s">
        <v>2113</v>
      </c>
      <c r="C2539" s="2">
        <v>33197</v>
      </c>
      <c r="D2539" s="3">
        <v>0.10625</v>
      </c>
      <c r="E2539" s="1" t="s">
        <v>1302</v>
      </c>
      <c r="F2539" s="1" t="s">
        <v>2798</v>
      </c>
      <c r="G2539" s="1" t="s">
        <v>13</v>
      </c>
      <c r="H2539" s="1" t="s">
        <v>14</v>
      </c>
      <c r="I2539" s="1" t="s">
        <v>15</v>
      </c>
      <c r="J2539" s="1">
        <f>FIND(", ",space_missions[[#This Row],[Location]])</f>
        <v>10</v>
      </c>
      <c r="K2539" s="1" t="str">
        <f t="shared" si="39"/>
        <v xml:space="preserve"> Russia</v>
      </c>
      <c r="L2539" s="1" t="str">
        <f>_xlfn.CONCAT(space_missions[[#This Row],[Company]],"-",space_missions[[#This Row],[Rocket]])</f>
        <v>RVSN USSR-Molniya-M /Block 2BL</v>
      </c>
      <c r="M2539" s="1">
        <f>YEAR(space_missions[[#This Row],[Date]])</f>
        <v>1990</v>
      </c>
    </row>
    <row r="2540" spans="1:13">
      <c r="A2540" s="1" t="s">
        <v>2338</v>
      </c>
      <c r="B2540" s="1" t="s">
        <v>2477</v>
      </c>
      <c r="C2540" s="2">
        <v>33197</v>
      </c>
      <c r="D2540" s="3">
        <v>0.96597222222222223</v>
      </c>
      <c r="E2540" s="1" t="s">
        <v>2799</v>
      </c>
      <c r="F2540" s="1" t="s">
        <v>2800</v>
      </c>
      <c r="G2540" s="1" t="s">
        <v>13</v>
      </c>
      <c r="H2540" s="1" t="s">
        <v>14</v>
      </c>
      <c r="I2540" s="1" t="s">
        <v>15</v>
      </c>
      <c r="J2540" s="1">
        <f>FIND(", ",space_missions[[#This Row],[Location]])</f>
        <v>6</v>
      </c>
      <c r="K2540" s="1" t="str">
        <f t="shared" si="39"/>
        <v xml:space="preserve"> France</v>
      </c>
      <c r="L2540" s="1" t="str">
        <f>_xlfn.CONCAT(space_missions[[#This Row],[Company]],"-",space_missions[[#This Row],[Rocket]])</f>
        <v>Arianespace-Ariane 42P</v>
      </c>
      <c r="M2540" s="1">
        <f>YEAR(space_missions[[#This Row],[Date]])</f>
        <v>1990</v>
      </c>
    </row>
    <row r="2541" spans="1:13">
      <c r="A2541" s="1" t="s">
        <v>9</v>
      </c>
      <c r="B2541" s="1" t="s">
        <v>2801</v>
      </c>
      <c r="C2541" s="2">
        <v>33197</v>
      </c>
      <c r="D2541" s="3"/>
      <c r="E2541" s="1" t="s">
        <v>2802</v>
      </c>
      <c r="F2541" s="1" t="s">
        <v>2803</v>
      </c>
      <c r="G2541" s="1" t="s">
        <v>13</v>
      </c>
      <c r="H2541" s="1" t="s">
        <v>14</v>
      </c>
      <c r="I2541" s="1" t="s">
        <v>15</v>
      </c>
      <c r="J2541" s="1">
        <f>FIND(", ",space_missions[[#This Row],[Location]])</f>
        <v>12</v>
      </c>
      <c r="K2541" s="1" t="str">
        <f t="shared" si="39"/>
        <v xml:space="preserve"> Kazakhstan</v>
      </c>
      <c r="L2541" s="1" t="str">
        <f>_xlfn.CONCAT(space_missions[[#This Row],[Company]],"-",space_missions[[#This Row],[Rocket]])</f>
        <v>RVSN USSR-Rokot/Briz K</v>
      </c>
      <c r="M2541" s="1">
        <f>YEAR(space_missions[[#This Row],[Date]])</f>
        <v>1990</v>
      </c>
    </row>
    <row r="2542" spans="1:13">
      <c r="A2542" s="1" t="s">
        <v>9</v>
      </c>
      <c r="B2542" s="1" t="s">
        <v>1116</v>
      </c>
      <c r="C2542" s="2">
        <v>33200</v>
      </c>
      <c r="D2542" s="3">
        <v>0.16041666666666668</v>
      </c>
      <c r="E2542" s="1" t="s">
        <v>1463</v>
      </c>
      <c r="F2542" s="1" t="s">
        <v>2804</v>
      </c>
      <c r="G2542" s="1" t="s">
        <v>13</v>
      </c>
      <c r="H2542" s="1" t="s">
        <v>14</v>
      </c>
      <c r="I2542" s="1" t="s">
        <v>15</v>
      </c>
      <c r="J2542" s="1">
        <f>FIND(", ",space_missions[[#This Row],[Location]])</f>
        <v>10</v>
      </c>
      <c r="K2542" s="1" t="str">
        <f t="shared" si="39"/>
        <v xml:space="preserve"> Russia</v>
      </c>
      <c r="L2542" s="1" t="str">
        <f>_xlfn.CONCAT(space_missions[[#This Row],[Company]],"-",space_missions[[#This Row],[Rocket]])</f>
        <v>RVSN USSR-Molniya-M /Block ML</v>
      </c>
      <c r="M2542" s="1">
        <f>YEAR(space_missions[[#This Row],[Date]])</f>
        <v>1990</v>
      </c>
    </row>
    <row r="2543" spans="1:13">
      <c r="A2543" s="1" t="s">
        <v>2655</v>
      </c>
      <c r="B2543" s="1" t="s">
        <v>43</v>
      </c>
      <c r="C2543" s="2">
        <v>33203</v>
      </c>
      <c r="D2543" s="3">
        <v>0.90208333333333335</v>
      </c>
      <c r="E2543" s="1" t="s">
        <v>2805</v>
      </c>
      <c r="F2543" s="1" t="s">
        <v>2806</v>
      </c>
      <c r="G2543" s="1" t="s">
        <v>13</v>
      </c>
      <c r="H2543" s="1" t="s">
        <v>14</v>
      </c>
      <c r="I2543" s="1" t="s">
        <v>15</v>
      </c>
      <c r="J2543" s="1">
        <f>FIND(", ",space_missions[[#This Row],[Location]])</f>
        <v>8</v>
      </c>
      <c r="K2543" s="1" t="str">
        <f t="shared" si="39"/>
        <v xml:space="preserve"> USA</v>
      </c>
      <c r="L2543" s="1" t="str">
        <f>_xlfn.CONCAT(space_missions[[#This Row],[Company]],"-",space_missions[[#This Row],[Rocket]])</f>
        <v>Boeing-Delta II 7925</v>
      </c>
      <c r="M2543" s="1">
        <f>YEAR(space_missions[[#This Row],[Date]])</f>
        <v>1990</v>
      </c>
    </row>
    <row r="2544" spans="1:13">
      <c r="A2544" s="1" t="s">
        <v>9</v>
      </c>
      <c r="B2544" s="1" t="s">
        <v>1828</v>
      </c>
      <c r="C2544" s="2">
        <v>33205</v>
      </c>
      <c r="D2544" s="3"/>
      <c r="E2544" s="1" t="s">
        <v>1829</v>
      </c>
      <c r="F2544" s="1" t="s">
        <v>2807</v>
      </c>
      <c r="G2544" s="1" t="s">
        <v>13</v>
      </c>
      <c r="H2544" s="1" t="s">
        <v>14</v>
      </c>
      <c r="I2544" s="1" t="s">
        <v>15</v>
      </c>
      <c r="J2544" s="1">
        <f>FIND(", ",space_missions[[#This Row],[Location]])</f>
        <v>10</v>
      </c>
      <c r="K2544" s="1" t="str">
        <f t="shared" si="39"/>
        <v xml:space="preserve"> Russia</v>
      </c>
      <c r="L2544" s="1" t="str">
        <f>_xlfn.CONCAT(space_missions[[#This Row],[Company]],"-",space_missions[[#This Row],[Rocket]])</f>
        <v>RVSN USSR-Tsyklon-3</v>
      </c>
      <c r="M2544" s="1">
        <f>YEAR(space_missions[[#This Row],[Date]])</f>
        <v>1990</v>
      </c>
    </row>
    <row r="2545" spans="1:13">
      <c r="A2545" s="1" t="s">
        <v>92</v>
      </c>
      <c r="B2545" s="1" t="s">
        <v>127</v>
      </c>
      <c r="C2545" s="2">
        <v>33208</v>
      </c>
      <c r="D2545" s="3">
        <v>0.6645833333333333</v>
      </c>
      <c r="E2545" s="1" t="s">
        <v>1965</v>
      </c>
      <c r="F2545" s="1" t="s">
        <v>2808</v>
      </c>
      <c r="G2545" s="1" t="s">
        <v>13</v>
      </c>
      <c r="H2545" s="1" t="s">
        <v>14</v>
      </c>
      <c r="I2545" s="1" t="s">
        <v>15</v>
      </c>
      <c r="J2545" s="1">
        <f>FIND(", ",space_missions[[#This Row],[Location]])</f>
        <v>7</v>
      </c>
      <c r="K2545" s="1" t="str">
        <f t="shared" si="39"/>
        <v xml:space="preserve"> USA</v>
      </c>
      <c r="L2545" s="1" t="str">
        <f>_xlfn.CONCAT(space_missions[[#This Row],[Company]],"-",space_missions[[#This Row],[Rocket]])</f>
        <v>General Dynamics-Atlas-E/F Star-37S-ISS</v>
      </c>
      <c r="M2545" s="1">
        <f>YEAR(space_missions[[#This Row],[Date]])</f>
        <v>1990</v>
      </c>
    </row>
    <row r="2546" spans="1:13">
      <c r="A2546" s="1" t="s">
        <v>54</v>
      </c>
      <c r="B2546" s="1" t="s">
        <v>916</v>
      </c>
      <c r="C2546" s="2">
        <v>33209</v>
      </c>
      <c r="D2546" s="3">
        <v>0.28402777777777777</v>
      </c>
      <c r="E2546" s="1" t="s">
        <v>2127</v>
      </c>
      <c r="F2546" s="1" t="s">
        <v>2809</v>
      </c>
      <c r="G2546" s="1" t="s">
        <v>13</v>
      </c>
      <c r="H2546" s="1" t="s">
        <v>2129</v>
      </c>
      <c r="I2546" s="1" t="s">
        <v>15</v>
      </c>
      <c r="J2546" s="1">
        <f>FIND(", ",space_missions[[#This Row],[Location]])</f>
        <v>7</v>
      </c>
      <c r="K2546" s="1" t="str">
        <f t="shared" si="39"/>
        <v xml:space="preserve"> USA</v>
      </c>
      <c r="L2546" s="1" t="str">
        <f>_xlfn.CONCAT(space_missions[[#This Row],[Company]],"-",space_missions[[#This Row],[Rocket]])</f>
        <v>NASA-Space Shuttle Columbia</v>
      </c>
      <c r="M2546" s="1">
        <f>YEAR(space_missions[[#This Row],[Date]])</f>
        <v>1990</v>
      </c>
    </row>
    <row r="2547" spans="1:13">
      <c r="A2547" s="1" t="s">
        <v>9</v>
      </c>
      <c r="B2547" s="1" t="s">
        <v>847</v>
      </c>
      <c r="C2547" s="2">
        <v>33211</v>
      </c>
      <c r="D2547" s="3">
        <v>3.3333333333333333E-2</v>
      </c>
      <c r="E2547" s="1" t="s">
        <v>937</v>
      </c>
      <c r="F2547" s="1" t="s">
        <v>2810</v>
      </c>
      <c r="G2547" s="1" t="s">
        <v>13</v>
      </c>
      <c r="H2547" s="1" t="s">
        <v>14</v>
      </c>
      <c r="I2547" s="1" t="s">
        <v>15</v>
      </c>
      <c r="J2547" s="1">
        <f>FIND(", ",space_missions[[#This Row],[Location]])</f>
        <v>11</v>
      </c>
      <c r="K2547" s="1" t="str">
        <f t="shared" si="39"/>
        <v xml:space="preserve"> Kazakhstan</v>
      </c>
      <c r="L2547" s="1" t="str">
        <f>_xlfn.CONCAT(space_missions[[#This Row],[Company]],"-",space_missions[[#This Row],[Rocket]])</f>
        <v>RVSN USSR-Tsyklon-2</v>
      </c>
      <c r="M2547" s="1">
        <f>YEAR(space_missions[[#This Row],[Date]])</f>
        <v>1990</v>
      </c>
    </row>
    <row r="2548" spans="1:13">
      <c r="A2548" s="1" t="s">
        <v>9</v>
      </c>
      <c r="B2548" s="1" t="s">
        <v>661</v>
      </c>
      <c r="C2548" s="2">
        <v>33217</v>
      </c>
      <c r="D2548" s="3">
        <v>0.32916666666666666</v>
      </c>
      <c r="E2548" s="1" t="s">
        <v>685</v>
      </c>
      <c r="F2548" s="1" t="s">
        <v>2811</v>
      </c>
      <c r="G2548" s="1" t="s">
        <v>13</v>
      </c>
      <c r="H2548" s="1" t="s">
        <v>14</v>
      </c>
      <c r="I2548" s="1" t="s">
        <v>15</v>
      </c>
      <c r="J2548" s="1">
        <f>FIND(", ",space_missions[[#This Row],[Location]])</f>
        <v>11</v>
      </c>
      <c r="K2548" s="1" t="str">
        <f t="shared" si="39"/>
        <v xml:space="preserve"> Russia</v>
      </c>
      <c r="L2548" s="1" t="str">
        <f>_xlfn.CONCAT(space_missions[[#This Row],[Company]],"-",space_missions[[#This Row],[Rocket]])</f>
        <v>RVSN USSR-Cosmos-3M (11K65M)</v>
      </c>
      <c r="M2548" s="1">
        <f>YEAR(space_missions[[#This Row],[Date]])</f>
        <v>1990</v>
      </c>
    </row>
    <row r="2549" spans="1:13">
      <c r="A2549" s="1" t="s">
        <v>9</v>
      </c>
      <c r="B2549" s="1" t="s">
        <v>1828</v>
      </c>
      <c r="C2549" s="2">
        <v>33229</v>
      </c>
      <c r="D2549" s="3">
        <v>0.31111111111111112</v>
      </c>
      <c r="E2549" s="1" t="s">
        <v>1829</v>
      </c>
      <c r="F2549" s="1" t="s">
        <v>2812</v>
      </c>
      <c r="G2549" s="1" t="s">
        <v>13</v>
      </c>
      <c r="H2549" s="1" t="s">
        <v>14</v>
      </c>
      <c r="I2549" s="1" t="s">
        <v>15</v>
      </c>
      <c r="J2549" s="1">
        <f>FIND(", ",space_missions[[#This Row],[Location]])</f>
        <v>10</v>
      </c>
      <c r="K2549" s="1" t="str">
        <f t="shared" si="39"/>
        <v xml:space="preserve"> Russia</v>
      </c>
      <c r="L2549" s="1" t="str">
        <f>_xlfn.CONCAT(space_missions[[#This Row],[Company]],"-",space_missions[[#This Row],[Rocket]])</f>
        <v>RVSN USSR-Tsyklon-3</v>
      </c>
      <c r="M2549" s="1">
        <f>YEAR(space_missions[[#This Row],[Date]])</f>
        <v>1990</v>
      </c>
    </row>
    <row r="2550" spans="1:13">
      <c r="A2550" s="1" t="s">
        <v>2655</v>
      </c>
      <c r="B2550" s="1" t="s">
        <v>102</v>
      </c>
      <c r="C2550" s="2">
        <v>33246</v>
      </c>
      <c r="D2550" s="3">
        <v>3.6805555555555557E-2</v>
      </c>
      <c r="E2550" s="1" t="s">
        <v>2805</v>
      </c>
      <c r="F2550" s="1" t="s">
        <v>2813</v>
      </c>
      <c r="G2550" s="1" t="s">
        <v>13</v>
      </c>
      <c r="H2550" s="1" t="s">
        <v>14</v>
      </c>
      <c r="I2550" s="1" t="s">
        <v>15</v>
      </c>
      <c r="J2550" s="1">
        <f>FIND(", ",space_missions[[#This Row],[Location]])</f>
        <v>8</v>
      </c>
      <c r="K2550" s="1" t="str">
        <f t="shared" si="39"/>
        <v xml:space="preserve"> USA</v>
      </c>
      <c r="L2550" s="1" t="str">
        <f>_xlfn.CONCAT(space_missions[[#This Row],[Company]],"-",space_missions[[#This Row],[Rocket]])</f>
        <v>Boeing-Delta II 7925</v>
      </c>
      <c r="M2550" s="1">
        <f>YEAR(space_missions[[#This Row],[Date]])</f>
        <v>1991</v>
      </c>
    </row>
    <row r="2551" spans="1:13">
      <c r="A2551" s="1" t="s">
        <v>2338</v>
      </c>
      <c r="B2551" s="1" t="s">
        <v>2477</v>
      </c>
      <c r="C2551" s="2">
        <v>33253</v>
      </c>
      <c r="D2551" s="3">
        <v>0.96527777777777779</v>
      </c>
      <c r="E2551" s="1" t="s">
        <v>2675</v>
      </c>
      <c r="F2551" s="1" t="s">
        <v>2814</v>
      </c>
      <c r="G2551" s="1" t="s">
        <v>13</v>
      </c>
      <c r="H2551" s="1" t="s">
        <v>14</v>
      </c>
      <c r="I2551" s="1" t="s">
        <v>15</v>
      </c>
      <c r="J2551" s="1">
        <f>FIND(", ",space_missions[[#This Row],[Location]])</f>
        <v>6</v>
      </c>
      <c r="K2551" s="1" t="str">
        <f t="shared" si="39"/>
        <v xml:space="preserve"> France</v>
      </c>
      <c r="L2551" s="1" t="str">
        <f>_xlfn.CONCAT(space_missions[[#This Row],[Company]],"-",space_missions[[#This Row],[Rocket]])</f>
        <v>Arianespace-Ariane 44L</v>
      </c>
      <c r="M2551" s="1">
        <f>YEAR(space_missions[[#This Row],[Date]])</f>
        <v>1991</v>
      </c>
    </row>
    <row r="2552" spans="1:13">
      <c r="A2552" s="1" t="s">
        <v>9</v>
      </c>
      <c r="B2552" s="1" t="s">
        <v>847</v>
      </c>
      <c r="C2552" s="2">
        <v>33256</v>
      </c>
      <c r="D2552" s="3">
        <v>0.48194444444444445</v>
      </c>
      <c r="E2552" s="1" t="s">
        <v>937</v>
      </c>
      <c r="F2552" s="1" t="s">
        <v>2815</v>
      </c>
      <c r="G2552" s="1" t="s">
        <v>13</v>
      </c>
      <c r="H2552" s="1" t="s">
        <v>14</v>
      </c>
      <c r="I2552" s="1" t="s">
        <v>15</v>
      </c>
      <c r="J2552" s="1">
        <f>FIND(", ",space_missions[[#This Row],[Location]])</f>
        <v>11</v>
      </c>
      <c r="K2552" s="1" t="str">
        <f t="shared" si="39"/>
        <v xml:space="preserve"> Kazakhstan</v>
      </c>
      <c r="L2552" s="1" t="str">
        <f>_xlfn.CONCAT(space_missions[[#This Row],[Company]],"-",space_missions[[#This Row],[Rocket]])</f>
        <v>RVSN USSR-Tsyklon-2</v>
      </c>
      <c r="M2552" s="1">
        <f>YEAR(space_missions[[#This Row],[Date]])</f>
        <v>1991</v>
      </c>
    </row>
    <row r="2553" spans="1:13">
      <c r="A2553" s="1" t="s">
        <v>9</v>
      </c>
      <c r="B2553" s="1" t="s">
        <v>661</v>
      </c>
      <c r="C2553" s="2">
        <v>33267</v>
      </c>
      <c r="D2553" s="3"/>
      <c r="E2553" s="1" t="s">
        <v>685</v>
      </c>
      <c r="F2553" s="1" t="s">
        <v>2816</v>
      </c>
      <c r="G2553" s="1" t="s">
        <v>13</v>
      </c>
      <c r="H2553" s="1" t="s">
        <v>14</v>
      </c>
      <c r="I2553" s="1" t="s">
        <v>15</v>
      </c>
      <c r="J2553" s="1">
        <f>FIND(", ",space_missions[[#This Row],[Location]])</f>
        <v>11</v>
      </c>
      <c r="K2553" s="1" t="str">
        <f t="shared" si="39"/>
        <v xml:space="preserve"> Russia</v>
      </c>
      <c r="L2553" s="1" t="str">
        <f>_xlfn.CONCAT(space_missions[[#This Row],[Company]],"-",space_missions[[#This Row],[Rocket]])</f>
        <v>RVSN USSR-Cosmos-3M (11K65M)</v>
      </c>
      <c r="M2553" s="1">
        <f>YEAR(space_missions[[#This Row],[Date]])</f>
        <v>1991</v>
      </c>
    </row>
    <row r="2554" spans="1:13">
      <c r="A2554" s="1" t="s">
        <v>9</v>
      </c>
      <c r="B2554" s="1" t="s">
        <v>661</v>
      </c>
      <c r="C2554" s="2">
        <v>33274</v>
      </c>
      <c r="D2554" s="3">
        <v>0.10833333333333334</v>
      </c>
      <c r="E2554" s="1" t="s">
        <v>685</v>
      </c>
      <c r="F2554" s="1" t="s">
        <v>2817</v>
      </c>
      <c r="G2554" s="1" t="s">
        <v>13</v>
      </c>
      <c r="H2554" s="1" t="s">
        <v>14</v>
      </c>
      <c r="I2554" s="1" t="s">
        <v>15</v>
      </c>
      <c r="J2554" s="1">
        <f>FIND(", ",space_missions[[#This Row],[Location]])</f>
        <v>11</v>
      </c>
      <c r="K2554" s="1" t="str">
        <f t="shared" si="39"/>
        <v xml:space="preserve"> Russia</v>
      </c>
      <c r="L2554" s="1" t="str">
        <f>_xlfn.CONCAT(space_missions[[#This Row],[Company]],"-",space_missions[[#This Row],[Rocket]])</f>
        <v>RVSN USSR-Cosmos-3M (11K65M)</v>
      </c>
      <c r="M2554" s="1">
        <f>YEAR(space_missions[[#This Row],[Date]])</f>
        <v>1991</v>
      </c>
    </row>
    <row r="2555" spans="1:13">
      <c r="A2555" s="1" t="s">
        <v>9</v>
      </c>
      <c r="B2555" s="1" t="s">
        <v>661</v>
      </c>
      <c r="C2555" s="2">
        <v>33281</v>
      </c>
      <c r="D2555" s="3">
        <v>0.11388888888888889</v>
      </c>
      <c r="E2555" s="1" t="s">
        <v>685</v>
      </c>
      <c r="F2555" s="1" t="s">
        <v>2818</v>
      </c>
      <c r="G2555" s="1" t="s">
        <v>13</v>
      </c>
      <c r="H2555" s="1" t="s">
        <v>14</v>
      </c>
      <c r="I2555" s="1" t="s">
        <v>15</v>
      </c>
      <c r="J2555" s="1">
        <f>FIND(", ",space_missions[[#This Row],[Location]])</f>
        <v>11</v>
      </c>
      <c r="K2555" s="1" t="str">
        <f t="shared" si="39"/>
        <v xml:space="preserve"> Russia</v>
      </c>
      <c r="L2555" s="1" t="str">
        <f>_xlfn.CONCAT(space_missions[[#This Row],[Company]],"-",space_missions[[#This Row],[Rocket]])</f>
        <v>RVSN USSR-Cosmos-3M (11K65M)</v>
      </c>
      <c r="M2555" s="1">
        <f>YEAR(space_missions[[#This Row],[Date]])</f>
        <v>1991</v>
      </c>
    </row>
    <row r="2556" spans="1:13">
      <c r="A2556" s="1" t="s">
        <v>9</v>
      </c>
      <c r="B2556" s="1" t="s">
        <v>1116</v>
      </c>
      <c r="C2556" s="2">
        <v>33284</v>
      </c>
      <c r="D2556" s="3">
        <v>0.6381944444444444</v>
      </c>
      <c r="E2556" s="1" t="s">
        <v>1463</v>
      </c>
      <c r="F2556" s="1" t="s">
        <v>2819</v>
      </c>
      <c r="G2556" s="1" t="s">
        <v>13</v>
      </c>
      <c r="H2556" s="1" t="s">
        <v>14</v>
      </c>
      <c r="I2556" s="1" t="s">
        <v>15</v>
      </c>
      <c r="J2556" s="1">
        <f>FIND(", ",space_missions[[#This Row],[Location]])</f>
        <v>10</v>
      </c>
      <c r="K2556" s="1" t="str">
        <f t="shared" si="39"/>
        <v xml:space="preserve"> Russia</v>
      </c>
      <c r="L2556" s="1" t="str">
        <f>_xlfn.CONCAT(space_missions[[#This Row],[Company]],"-",space_missions[[#This Row],[Rocket]])</f>
        <v>RVSN USSR-Molniya-M /Block ML</v>
      </c>
      <c r="M2556" s="1">
        <f>YEAR(space_missions[[#This Row],[Date]])</f>
        <v>1991</v>
      </c>
    </row>
    <row r="2557" spans="1:13">
      <c r="A2557" s="1" t="s">
        <v>9</v>
      </c>
      <c r="B2557" s="1" t="s">
        <v>661</v>
      </c>
      <c r="C2557" s="2">
        <v>33295</v>
      </c>
      <c r="D2557" s="3">
        <v>0.20347222222222222</v>
      </c>
      <c r="E2557" s="1" t="s">
        <v>685</v>
      </c>
      <c r="F2557" s="1" t="s">
        <v>2820</v>
      </c>
      <c r="G2557" s="1" t="s">
        <v>13</v>
      </c>
      <c r="H2557" s="1" t="s">
        <v>14</v>
      </c>
      <c r="I2557" s="1" t="s">
        <v>15</v>
      </c>
      <c r="J2557" s="1">
        <f>FIND(", ",space_missions[[#This Row],[Location]])</f>
        <v>11</v>
      </c>
      <c r="K2557" s="1" t="str">
        <f t="shared" si="39"/>
        <v xml:space="preserve"> Russia</v>
      </c>
      <c r="L2557" s="1" t="str">
        <f>_xlfn.CONCAT(space_missions[[#This Row],[Company]],"-",space_missions[[#This Row],[Rocket]])</f>
        <v>RVSN USSR-Cosmos-3M (11K65M)</v>
      </c>
      <c r="M2557" s="1">
        <f>YEAR(space_missions[[#This Row],[Date]])</f>
        <v>1991</v>
      </c>
    </row>
    <row r="2558" spans="1:13">
      <c r="A2558" s="1" t="s">
        <v>2338</v>
      </c>
      <c r="B2558" s="1" t="s">
        <v>2477</v>
      </c>
      <c r="C2558" s="2">
        <v>33299</v>
      </c>
      <c r="D2558" s="3">
        <v>0.98333333333333328</v>
      </c>
      <c r="E2558" s="1" t="s">
        <v>2609</v>
      </c>
      <c r="F2558" s="1" t="s">
        <v>2821</v>
      </c>
      <c r="G2558" s="1" t="s">
        <v>13</v>
      </c>
      <c r="H2558" s="1" t="s">
        <v>14</v>
      </c>
      <c r="I2558" s="1" t="s">
        <v>15</v>
      </c>
      <c r="J2558" s="1">
        <f>FIND(", ",space_missions[[#This Row],[Location]])</f>
        <v>6</v>
      </c>
      <c r="K2558" s="1" t="str">
        <f t="shared" si="39"/>
        <v xml:space="preserve"> France</v>
      </c>
      <c r="L2558" s="1" t="str">
        <f>_xlfn.CONCAT(space_missions[[#This Row],[Company]],"-",space_missions[[#This Row],[Rocket]])</f>
        <v>Arianespace-Ariane 44LP</v>
      </c>
      <c r="M2558" s="1">
        <f>YEAR(space_missions[[#This Row],[Date]])</f>
        <v>1991</v>
      </c>
    </row>
    <row r="2559" spans="1:13">
      <c r="A2559" s="1" t="s">
        <v>463</v>
      </c>
      <c r="B2559" s="1" t="s">
        <v>388</v>
      </c>
      <c r="C2559" s="2">
        <v>33305</v>
      </c>
      <c r="D2559" s="3">
        <v>0.50208333333333333</v>
      </c>
      <c r="E2559" s="1" t="s">
        <v>2822</v>
      </c>
      <c r="F2559" s="1" t="s">
        <v>2823</v>
      </c>
      <c r="G2559" s="1" t="s">
        <v>13</v>
      </c>
      <c r="H2559" s="1" t="s">
        <v>14</v>
      </c>
      <c r="I2559" s="1" t="s">
        <v>15</v>
      </c>
      <c r="J2559" s="1">
        <f>FIND(", ",space_missions[[#This Row],[Location]])</f>
        <v>7</v>
      </c>
      <c r="K2559" s="1" t="str">
        <f t="shared" si="39"/>
        <v xml:space="preserve"> USA</v>
      </c>
      <c r="L2559" s="1" t="str">
        <f>_xlfn.CONCAT(space_missions[[#This Row],[Company]],"-",space_missions[[#This Row],[Rocket]])</f>
        <v>Martin Marietta-Titan IV(403)A</v>
      </c>
      <c r="M2559" s="1">
        <f>YEAR(space_missions[[#This Row],[Date]])</f>
        <v>1991</v>
      </c>
    </row>
    <row r="2560" spans="1:13">
      <c r="A2560" s="1" t="s">
        <v>2655</v>
      </c>
      <c r="B2560" s="1" t="s">
        <v>102</v>
      </c>
      <c r="C2560" s="2">
        <v>33305</v>
      </c>
      <c r="D2560" s="3">
        <v>0.9604166666666667</v>
      </c>
      <c r="E2560" s="1" t="s">
        <v>2656</v>
      </c>
      <c r="F2560" s="1" t="s">
        <v>2824</v>
      </c>
      <c r="G2560" s="1" t="s">
        <v>13</v>
      </c>
      <c r="H2560" s="1" t="s">
        <v>14</v>
      </c>
      <c r="I2560" s="1" t="s">
        <v>15</v>
      </c>
      <c r="J2560" s="1">
        <f>FIND(", ",space_missions[[#This Row],[Location]])</f>
        <v>8</v>
      </c>
      <c r="K2560" s="1" t="str">
        <f t="shared" si="39"/>
        <v xml:space="preserve"> USA</v>
      </c>
      <c r="L2560" s="1" t="str">
        <f>_xlfn.CONCAT(space_missions[[#This Row],[Company]],"-",space_missions[[#This Row],[Rocket]])</f>
        <v>Boeing-Delta II 6925</v>
      </c>
      <c r="M2560" s="1">
        <f>YEAR(space_missions[[#This Row],[Date]])</f>
        <v>1991</v>
      </c>
    </row>
    <row r="2561" spans="1:13">
      <c r="A2561" s="1" t="s">
        <v>9</v>
      </c>
      <c r="B2561" s="1" t="s">
        <v>661</v>
      </c>
      <c r="C2561" s="2">
        <v>33309</v>
      </c>
      <c r="D2561" s="3">
        <v>0.81180555555555556</v>
      </c>
      <c r="E2561" s="1" t="s">
        <v>685</v>
      </c>
      <c r="F2561" s="1" t="s">
        <v>2825</v>
      </c>
      <c r="G2561" s="1" t="s">
        <v>13</v>
      </c>
      <c r="H2561" s="1" t="s">
        <v>14</v>
      </c>
      <c r="I2561" s="1" t="s">
        <v>15</v>
      </c>
      <c r="J2561" s="1">
        <f>FIND(", ",space_missions[[#This Row],[Location]])</f>
        <v>11</v>
      </c>
      <c r="K2561" s="1" t="str">
        <f t="shared" si="39"/>
        <v xml:space="preserve"> Russia</v>
      </c>
      <c r="L2561" s="1" t="str">
        <f>_xlfn.CONCAT(space_missions[[#This Row],[Company]],"-",space_missions[[#This Row],[Rocket]])</f>
        <v>RVSN USSR-Cosmos-3M (11K65M)</v>
      </c>
      <c r="M2561" s="1">
        <f>YEAR(space_missions[[#This Row],[Date]])</f>
        <v>1991</v>
      </c>
    </row>
    <row r="2562" spans="1:13">
      <c r="A2562" s="1" t="s">
        <v>9</v>
      </c>
      <c r="B2562" s="1" t="s">
        <v>961</v>
      </c>
      <c r="C2562" s="2">
        <v>33316</v>
      </c>
      <c r="D2562" s="3">
        <v>0.60416666666666663</v>
      </c>
      <c r="E2562" s="1" t="s">
        <v>685</v>
      </c>
      <c r="F2562" s="1" t="s">
        <v>2826</v>
      </c>
      <c r="G2562" s="1" t="s">
        <v>13</v>
      </c>
      <c r="H2562" s="1" t="s">
        <v>14</v>
      </c>
      <c r="I2562" s="1" t="s">
        <v>15</v>
      </c>
      <c r="J2562" s="1">
        <f>FIND(", ",space_missions[[#This Row],[Location]])</f>
        <v>11</v>
      </c>
      <c r="K2562" s="1" t="str">
        <f t="shared" ref="K2562:K2625" si="40">RIGHT(B2562,LEN(B2562)-FIND("*",SUBSTITUTE(B2562,", ","*",LEN(B2562)-LEN(SUBSTITUTE(B2562,", ","*")))))</f>
        <v xml:space="preserve"> Russia</v>
      </c>
      <c r="L2562" s="1" t="str">
        <f>_xlfn.CONCAT(space_missions[[#This Row],[Company]],"-",space_missions[[#This Row],[Rocket]])</f>
        <v>RVSN USSR-Cosmos-3M (11K65M)</v>
      </c>
      <c r="M2562" s="1">
        <f>YEAR(space_missions[[#This Row],[Date]])</f>
        <v>1991</v>
      </c>
    </row>
    <row r="2563" spans="1:13">
      <c r="A2563" s="1" t="s">
        <v>9</v>
      </c>
      <c r="B2563" s="1" t="s">
        <v>1116</v>
      </c>
      <c r="C2563" s="2">
        <v>33319</v>
      </c>
      <c r="D2563" s="3">
        <v>0.5131944444444444</v>
      </c>
      <c r="E2563" s="1" t="s">
        <v>1463</v>
      </c>
      <c r="F2563" s="1" t="s">
        <v>2827</v>
      </c>
      <c r="G2563" s="1" t="s">
        <v>13</v>
      </c>
      <c r="H2563" s="1" t="s">
        <v>14</v>
      </c>
      <c r="I2563" s="1" t="s">
        <v>15</v>
      </c>
      <c r="J2563" s="1">
        <f>FIND(", ",space_missions[[#This Row],[Location]])</f>
        <v>10</v>
      </c>
      <c r="K2563" s="1" t="str">
        <f t="shared" si="40"/>
        <v xml:space="preserve"> Russia</v>
      </c>
      <c r="L2563" s="1" t="str">
        <f>_xlfn.CONCAT(space_missions[[#This Row],[Company]],"-",space_missions[[#This Row],[Rocket]])</f>
        <v>RVSN USSR-Molniya-M /Block ML</v>
      </c>
      <c r="M2563" s="1">
        <f>YEAR(space_missions[[#This Row],[Date]])</f>
        <v>1991</v>
      </c>
    </row>
    <row r="2564" spans="1:13">
      <c r="A2564" s="1" t="s">
        <v>2338</v>
      </c>
      <c r="B2564" s="1" t="s">
        <v>2477</v>
      </c>
      <c r="C2564" s="2">
        <v>33332</v>
      </c>
      <c r="D2564" s="3">
        <v>0.98124999999999996</v>
      </c>
      <c r="E2564" s="1" t="s">
        <v>2828</v>
      </c>
      <c r="F2564" s="1" t="s">
        <v>2829</v>
      </c>
      <c r="G2564" s="1" t="s">
        <v>13</v>
      </c>
      <c r="H2564" s="1" t="s">
        <v>14</v>
      </c>
      <c r="I2564" s="1" t="s">
        <v>15</v>
      </c>
      <c r="J2564" s="1">
        <f>FIND(", ",space_missions[[#This Row],[Location]])</f>
        <v>6</v>
      </c>
      <c r="K2564" s="1" t="str">
        <f t="shared" si="40"/>
        <v xml:space="preserve"> France</v>
      </c>
      <c r="L2564" s="1" t="str">
        <f>_xlfn.CONCAT(space_missions[[#This Row],[Company]],"-",space_missions[[#This Row],[Rocket]])</f>
        <v>Arianespace-Ariane 44P</v>
      </c>
      <c r="M2564" s="1">
        <f>YEAR(space_missions[[#This Row],[Date]])</f>
        <v>1991</v>
      </c>
    </row>
    <row r="2565" spans="1:13">
      <c r="A2565" s="1" t="s">
        <v>54</v>
      </c>
      <c r="B2565" s="1" t="s">
        <v>916</v>
      </c>
      <c r="C2565" s="2">
        <v>33333</v>
      </c>
      <c r="D2565" s="3">
        <v>0.59861111111111109</v>
      </c>
      <c r="E2565" s="1" t="s">
        <v>2440</v>
      </c>
      <c r="F2565" s="1" t="s">
        <v>2830</v>
      </c>
      <c r="G2565" s="1" t="s">
        <v>13</v>
      </c>
      <c r="H2565" s="1" t="s">
        <v>2129</v>
      </c>
      <c r="I2565" s="1" t="s">
        <v>15</v>
      </c>
      <c r="J2565" s="1">
        <f>FIND(", ",space_missions[[#This Row],[Location]])</f>
        <v>7</v>
      </c>
      <c r="K2565" s="1" t="str">
        <f t="shared" si="40"/>
        <v xml:space="preserve"> USA</v>
      </c>
      <c r="L2565" s="1" t="str">
        <f>_xlfn.CONCAT(space_missions[[#This Row],[Company]],"-",space_missions[[#This Row],[Rocket]])</f>
        <v>NASA-Space Shuttle Atlantis</v>
      </c>
      <c r="M2565" s="1">
        <f>YEAR(space_missions[[#This Row],[Date]])</f>
        <v>1991</v>
      </c>
    </row>
    <row r="2566" spans="1:13">
      <c r="A2566" s="1" t="s">
        <v>2655</v>
      </c>
      <c r="B2566" s="1" t="s">
        <v>102</v>
      </c>
      <c r="C2566" s="2">
        <v>33341</v>
      </c>
      <c r="D2566" s="3">
        <v>6.2500000000000003E-3</v>
      </c>
      <c r="E2566" s="1" t="s">
        <v>2805</v>
      </c>
      <c r="F2566" s="1" t="s">
        <v>2831</v>
      </c>
      <c r="G2566" s="1" t="s">
        <v>13</v>
      </c>
      <c r="H2566" s="1" t="s">
        <v>14</v>
      </c>
      <c r="I2566" s="1" t="s">
        <v>15</v>
      </c>
      <c r="J2566" s="1">
        <f>FIND(", ",space_missions[[#This Row],[Location]])</f>
        <v>8</v>
      </c>
      <c r="K2566" s="1" t="str">
        <f t="shared" si="40"/>
        <v xml:space="preserve"> USA</v>
      </c>
      <c r="L2566" s="1" t="str">
        <f>_xlfn.CONCAT(space_missions[[#This Row],[Company]],"-",space_missions[[#This Row],[Rocket]])</f>
        <v>Boeing-Delta II 7925</v>
      </c>
      <c r="M2566" s="1">
        <f>YEAR(space_missions[[#This Row],[Date]])</f>
        <v>1991</v>
      </c>
    </row>
    <row r="2567" spans="1:13">
      <c r="A2567" s="1" t="s">
        <v>9</v>
      </c>
      <c r="B2567" s="1" t="s">
        <v>961</v>
      </c>
      <c r="C2567" s="2">
        <v>33344</v>
      </c>
      <c r="D2567" s="3">
        <v>0.30625000000000002</v>
      </c>
      <c r="E2567" s="1" t="s">
        <v>685</v>
      </c>
      <c r="F2567" s="1" t="s">
        <v>2832</v>
      </c>
      <c r="G2567" s="1" t="s">
        <v>13</v>
      </c>
      <c r="H2567" s="1" t="s">
        <v>14</v>
      </c>
      <c r="I2567" s="1" t="s">
        <v>15</v>
      </c>
      <c r="J2567" s="1">
        <f>FIND(", ",space_missions[[#This Row],[Location]])</f>
        <v>11</v>
      </c>
      <c r="K2567" s="1" t="str">
        <f t="shared" si="40"/>
        <v xml:space="preserve"> Russia</v>
      </c>
      <c r="L2567" s="1" t="str">
        <f>_xlfn.CONCAT(space_missions[[#This Row],[Company]],"-",space_missions[[#This Row],[Rocket]])</f>
        <v>RVSN USSR-Cosmos-3M (11K65M)</v>
      </c>
      <c r="M2567" s="1">
        <f>YEAR(space_missions[[#This Row],[Date]])</f>
        <v>1991</v>
      </c>
    </row>
    <row r="2568" spans="1:13">
      <c r="A2568" s="1" t="s">
        <v>92</v>
      </c>
      <c r="B2568" s="1" t="s">
        <v>482</v>
      </c>
      <c r="C2568" s="2">
        <v>33346</v>
      </c>
      <c r="D2568" s="3">
        <v>0.97916666666666663</v>
      </c>
      <c r="E2568" s="1" t="s">
        <v>2774</v>
      </c>
      <c r="F2568" s="1" t="s">
        <v>2833</v>
      </c>
      <c r="G2568" s="1" t="s">
        <v>13</v>
      </c>
      <c r="H2568" s="1" t="s">
        <v>14</v>
      </c>
      <c r="I2568" s="1" t="s">
        <v>21</v>
      </c>
      <c r="J2568" s="1">
        <f>FIND(", ",space_missions[[#This Row],[Location]])</f>
        <v>8</v>
      </c>
      <c r="K2568" s="1" t="str">
        <f t="shared" si="40"/>
        <v xml:space="preserve"> USA</v>
      </c>
      <c r="L2568" s="1" t="str">
        <f>_xlfn.CONCAT(space_missions[[#This Row],[Company]],"-",space_missions[[#This Row],[Rocket]])</f>
        <v>General Dynamics-Atlas I</v>
      </c>
      <c r="M2568" s="1">
        <f>YEAR(space_missions[[#This Row],[Date]])</f>
        <v>1991</v>
      </c>
    </row>
    <row r="2569" spans="1:13">
      <c r="A2569" s="1" t="s">
        <v>9</v>
      </c>
      <c r="B2569" s="1" t="s">
        <v>1828</v>
      </c>
      <c r="C2569" s="2">
        <v>33352</v>
      </c>
      <c r="D2569" s="3">
        <v>6.6666666666666666E-2</v>
      </c>
      <c r="E2569" s="1" t="s">
        <v>1829</v>
      </c>
      <c r="F2569" s="1" t="s">
        <v>2834</v>
      </c>
      <c r="G2569" s="1" t="s">
        <v>13</v>
      </c>
      <c r="H2569" s="1" t="s">
        <v>14</v>
      </c>
      <c r="I2569" s="1" t="s">
        <v>15</v>
      </c>
      <c r="J2569" s="1">
        <f>FIND(", ",space_missions[[#This Row],[Location]])</f>
        <v>10</v>
      </c>
      <c r="K2569" s="1" t="str">
        <f t="shared" si="40"/>
        <v xml:space="preserve"> Russia</v>
      </c>
      <c r="L2569" s="1" t="str">
        <f>_xlfn.CONCAT(space_missions[[#This Row],[Company]],"-",space_missions[[#This Row],[Rocket]])</f>
        <v>RVSN USSR-Tsyklon-3</v>
      </c>
      <c r="M2569" s="1">
        <f>YEAR(space_missions[[#This Row],[Date]])</f>
        <v>1991</v>
      </c>
    </row>
    <row r="2570" spans="1:13">
      <c r="A2570" s="1" t="s">
        <v>54</v>
      </c>
      <c r="B2570" s="1" t="s">
        <v>749</v>
      </c>
      <c r="C2570" s="2">
        <v>33356</v>
      </c>
      <c r="D2570" s="3">
        <v>0.48125000000000001</v>
      </c>
      <c r="E2570" s="1" t="s">
        <v>2362</v>
      </c>
      <c r="F2570" s="1" t="s">
        <v>2835</v>
      </c>
      <c r="G2570" s="1" t="s">
        <v>13</v>
      </c>
      <c r="H2570" s="1" t="s">
        <v>2129</v>
      </c>
      <c r="I2570" s="1" t="s">
        <v>15</v>
      </c>
      <c r="J2570" s="1">
        <f>FIND(", ",space_missions[[#This Row],[Location]])</f>
        <v>7</v>
      </c>
      <c r="K2570" s="1" t="str">
        <f t="shared" si="40"/>
        <v xml:space="preserve"> USA</v>
      </c>
      <c r="L2570" s="1" t="str">
        <f>_xlfn.CONCAT(space_missions[[#This Row],[Company]],"-",space_missions[[#This Row],[Rocket]])</f>
        <v>NASA-Space Shuttle Discovery</v>
      </c>
      <c r="M2570" s="1">
        <f>YEAR(space_missions[[#This Row],[Date]])</f>
        <v>1991</v>
      </c>
    </row>
    <row r="2571" spans="1:13">
      <c r="A2571" s="1" t="s">
        <v>92</v>
      </c>
      <c r="B2571" s="1" t="s">
        <v>127</v>
      </c>
      <c r="C2571" s="2">
        <v>33372</v>
      </c>
      <c r="D2571" s="3">
        <v>0.66111111111111109</v>
      </c>
      <c r="E2571" s="1" t="s">
        <v>1965</v>
      </c>
      <c r="F2571" s="1" t="s">
        <v>2836</v>
      </c>
      <c r="G2571" s="1" t="s">
        <v>13</v>
      </c>
      <c r="H2571" s="1" t="s">
        <v>14</v>
      </c>
      <c r="I2571" s="1" t="s">
        <v>15</v>
      </c>
      <c r="J2571" s="1">
        <f>FIND(", ",space_missions[[#This Row],[Location]])</f>
        <v>7</v>
      </c>
      <c r="K2571" s="1" t="str">
        <f t="shared" si="40"/>
        <v xml:space="preserve"> USA</v>
      </c>
      <c r="L2571" s="1" t="str">
        <f>_xlfn.CONCAT(space_missions[[#This Row],[Company]],"-",space_missions[[#This Row],[Rocket]])</f>
        <v>General Dynamics-Atlas-E/F Star-37S-ISS</v>
      </c>
      <c r="M2571" s="1">
        <f>YEAR(space_missions[[#This Row],[Date]])</f>
        <v>1991</v>
      </c>
    </row>
    <row r="2572" spans="1:13">
      <c r="A2572" s="1" t="s">
        <v>9</v>
      </c>
      <c r="B2572" s="1" t="s">
        <v>1828</v>
      </c>
      <c r="C2572" s="2">
        <v>33374</v>
      </c>
      <c r="D2572" s="3">
        <v>0.90277777777777779</v>
      </c>
      <c r="E2572" s="1" t="s">
        <v>1829</v>
      </c>
      <c r="F2572" s="1" t="s">
        <v>2837</v>
      </c>
      <c r="G2572" s="1" t="s">
        <v>13</v>
      </c>
      <c r="H2572" s="1" t="s">
        <v>14</v>
      </c>
      <c r="I2572" s="1" t="s">
        <v>15</v>
      </c>
      <c r="J2572" s="1">
        <f>FIND(", ",space_missions[[#This Row],[Location]])</f>
        <v>10</v>
      </c>
      <c r="K2572" s="1" t="str">
        <f t="shared" si="40"/>
        <v xml:space="preserve"> Russia</v>
      </c>
      <c r="L2572" s="1" t="str">
        <f>_xlfn.CONCAT(space_missions[[#This Row],[Company]],"-",space_missions[[#This Row],[Rocket]])</f>
        <v>RVSN USSR-Tsyklon-3</v>
      </c>
      <c r="M2572" s="1">
        <f>YEAR(space_missions[[#This Row],[Date]])</f>
        <v>1991</v>
      </c>
    </row>
    <row r="2573" spans="1:13">
      <c r="A2573" s="1" t="s">
        <v>2655</v>
      </c>
      <c r="B2573" s="1" t="s">
        <v>102</v>
      </c>
      <c r="C2573" s="2">
        <v>33387</v>
      </c>
      <c r="D2573" s="3">
        <v>0.95486111111111116</v>
      </c>
      <c r="E2573" s="1" t="s">
        <v>2805</v>
      </c>
      <c r="F2573" s="1" t="s">
        <v>2838</v>
      </c>
      <c r="G2573" s="1" t="s">
        <v>13</v>
      </c>
      <c r="H2573" s="1" t="s">
        <v>14</v>
      </c>
      <c r="I2573" s="1" t="s">
        <v>15</v>
      </c>
      <c r="J2573" s="1">
        <f>FIND(", ",space_missions[[#This Row],[Location]])</f>
        <v>8</v>
      </c>
      <c r="K2573" s="1" t="str">
        <f t="shared" si="40"/>
        <v xml:space="preserve"> USA</v>
      </c>
      <c r="L2573" s="1" t="str">
        <f>_xlfn.CONCAT(space_missions[[#This Row],[Company]],"-",space_missions[[#This Row],[Rocket]])</f>
        <v>Boeing-Delta II 7925</v>
      </c>
      <c r="M2573" s="1">
        <f>YEAR(space_missions[[#This Row],[Date]])</f>
        <v>1991</v>
      </c>
    </row>
    <row r="2574" spans="1:13">
      <c r="A2574" s="1" t="s">
        <v>9</v>
      </c>
      <c r="B2574" s="1" t="s">
        <v>1828</v>
      </c>
      <c r="C2574" s="2">
        <v>33393</v>
      </c>
      <c r="D2574" s="3">
        <v>0.375</v>
      </c>
      <c r="E2574" s="1" t="s">
        <v>1829</v>
      </c>
      <c r="F2574" s="1" t="s">
        <v>2839</v>
      </c>
      <c r="G2574" s="1" t="s">
        <v>13</v>
      </c>
      <c r="H2574" s="1" t="s">
        <v>14</v>
      </c>
      <c r="I2574" s="1" t="s">
        <v>15</v>
      </c>
      <c r="J2574" s="1">
        <f>FIND(", ",space_missions[[#This Row],[Location]])</f>
        <v>10</v>
      </c>
      <c r="K2574" s="1" t="str">
        <f t="shared" si="40"/>
        <v xml:space="preserve"> Russia</v>
      </c>
      <c r="L2574" s="1" t="str">
        <f>_xlfn.CONCAT(space_missions[[#This Row],[Company]],"-",space_missions[[#This Row],[Rocket]])</f>
        <v>RVSN USSR-Tsyklon-3</v>
      </c>
      <c r="M2574" s="1">
        <f>YEAR(space_missions[[#This Row],[Date]])</f>
        <v>1991</v>
      </c>
    </row>
    <row r="2575" spans="1:13">
      <c r="A2575" s="1" t="s">
        <v>54</v>
      </c>
      <c r="B2575" s="1" t="s">
        <v>916</v>
      </c>
      <c r="C2575" s="2">
        <v>33394</v>
      </c>
      <c r="D2575" s="3">
        <v>0.55833333333333335</v>
      </c>
      <c r="E2575" s="1" t="s">
        <v>2127</v>
      </c>
      <c r="F2575" s="1" t="s">
        <v>2840</v>
      </c>
      <c r="G2575" s="1" t="s">
        <v>13</v>
      </c>
      <c r="H2575" s="1" t="s">
        <v>2129</v>
      </c>
      <c r="I2575" s="1" t="s">
        <v>15</v>
      </c>
      <c r="J2575" s="1">
        <f>FIND(", ",space_missions[[#This Row],[Location]])</f>
        <v>7</v>
      </c>
      <c r="K2575" s="1" t="str">
        <f t="shared" si="40"/>
        <v xml:space="preserve"> USA</v>
      </c>
      <c r="L2575" s="1" t="str">
        <f>_xlfn.CONCAT(space_missions[[#This Row],[Company]],"-",space_missions[[#This Row],[Rocket]])</f>
        <v>NASA-Space Shuttle Columbia</v>
      </c>
      <c r="M2575" s="1">
        <f>YEAR(space_missions[[#This Row],[Date]])</f>
        <v>1991</v>
      </c>
    </row>
    <row r="2576" spans="1:13">
      <c r="A2576" s="1" t="s">
        <v>9</v>
      </c>
      <c r="B2576" s="1" t="s">
        <v>661</v>
      </c>
      <c r="C2576" s="2">
        <v>33400</v>
      </c>
      <c r="D2576" s="3">
        <v>0.23749999999999999</v>
      </c>
      <c r="E2576" s="1" t="s">
        <v>685</v>
      </c>
      <c r="F2576" s="1" t="s">
        <v>2841</v>
      </c>
      <c r="G2576" s="1" t="s">
        <v>13</v>
      </c>
      <c r="H2576" s="1" t="s">
        <v>14</v>
      </c>
      <c r="I2576" s="1" t="s">
        <v>15</v>
      </c>
      <c r="J2576" s="1">
        <f>FIND(", ",space_missions[[#This Row],[Location]])</f>
        <v>11</v>
      </c>
      <c r="K2576" s="1" t="str">
        <f t="shared" si="40"/>
        <v xml:space="preserve"> Russia</v>
      </c>
      <c r="L2576" s="1" t="str">
        <f>_xlfn.CONCAT(space_missions[[#This Row],[Company]],"-",space_missions[[#This Row],[Rocket]])</f>
        <v>RVSN USSR-Cosmos-3M (11K65M)</v>
      </c>
      <c r="M2576" s="1">
        <f>YEAR(space_missions[[#This Row],[Date]])</f>
        <v>1991</v>
      </c>
    </row>
    <row r="2577" spans="1:13">
      <c r="A2577" s="1" t="s">
        <v>9</v>
      </c>
      <c r="B2577" s="1" t="s">
        <v>1828</v>
      </c>
      <c r="C2577" s="2">
        <v>33402</v>
      </c>
      <c r="D2577" s="3">
        <v>0.65347222222222223</v>
      </c>
      <c r="E2577" s="1" t="s">
        <v>1829</v>
      </c>
      <c r="F2577" s="1" t="s">
        <v>2842</v>
      </c>
      <c r="G2577" s="1" t="s">
        <v>13</v>
      </c>
      <c r="H2577" s="1" t="s">
        <v>14</v>
      </c>
      <c r="I2577" s="1" t="s">
        <v>15</v>
      </c>
      <c r="J2577" s="1">
        <f>FIND(", ",space_missions[[#This Row],[Location]])</f>
        <v>10</v>
      </c>
      <c r="K2577" s="1" t="str">
        <f t="shared" si="40"/>
        <v xml:space="preserve"> Russia</v>
      </c>
      <c r="L2577" s="1" t="str">
        <f>_xlfn.CONCAT(space_missions[[#This Row],[Company]],"-",space_missions[[#This Row],[Rocket]])</f>
        <v>RVSN USSR-Tsyklon-3</v>
      </c>
      <c r="M2577" s="1">
        <f>YEAR(space_missions[[#This Row],[Date]])</f>
        <v>1991</v>
      </c>
    </row>
    <row r="2578" spans="1:13">
      <c r="A2578" s="1" t="s">
        <v>9</v>
      </c>
      <c r="B2578" s="1" t="s">
        <v>980</v>
      </c>
      <c r="C2578" s="2">
        <v>33407</v>
      </c>
      <c r="D2578" s="3">
        <v>0.38124999999999998</v>
      </c>
      <c r="E2578" s="1" t="s">
        <v>1463</v>
      </c>
      <c r="F2578" s="1" t="s">
        <v>2843</v>
      </c>
      <c r="G2578" s="1" t="s">
        <v>13</v>
      </c>
      <c r="H2578" s="1" t="s">
        <v>14</v>
      </c>
      <c r="I2578" s="1" t="s">
        <v>15</v>
      </c>
      <c r="J2578" s="1">
        <f>FIND(", ",space_missions[[#This Row],[Location]])</f>
        <v>10</v>
      </c>
      <c r="K2578" s="1" t="str">
        <f t="shared" si="40"/>
        <v xml:space="preserve"> Russia</v>
      </c>
      <c r="L2578" s="1" t="str">
        <f>_xlfn.CONCAT(space_missions[[#This Row],[Company]],"-",space_missions[[#This Row],[Rocket]])</f>
        <v>RVSN USSR-Molniya-M /Block ML</v>
      </c>
      <c r="M2578" s="1">
        <f>YEAR(space_missions[[#This Row],[Date]])</f>
        <v>1991</v>
      </c>
    </row>
    <row r="2579" spans="1:13">
      <c r="A2579" s="1" t="s">
        <v>9</v>
      </c>
      <c r="B2579" s="1" t="s">
        <v>961</v>
      </c>
      <c r="C2579" s="2">
        <v>33414</v>
      </c>
      <c r="D2579" s="3">
        <v>0.55555555555555558</v>
      </c>
      <c r="E2579" s="1" t="s">
        <v>685</v>
      </c>
      <c r="F2579" s="1" t="s">
        <v>2844</v>
      </c>
      <c r="G2579" s="1" t="s">
        <v>13</v>
      </c>
      <c r="H2579" s="1" t="s">
        <v>14</v>
      </c>
      <c r="I2579" s="1" t="s">
        <v>21</v>
      </c>
      <c r="J2579" s="1">
        <f>FIND(", ",space_missions[[#This Row],[Location]])</f>
        <v>11</v>
      </c>
      <c r="K2579" s="1" t="str">
        <f t="shared" si="40"/>
        <v xml:space="preserve"> Russia</v>
      </c>
      <c r="L2579" s="1" t="str">
        <f>_xlfn.CONCAT(space_missions[[#This Row],[Company]],"-",space_missions[[#This Row],[Rocket]])</f>
        <v>RVSN USSR-Cosmos-3M (11K65M)</v>
      </c>
      <c r="M2579" s="1">
        <f>YEAR(space_missions[[#This Row],[Date]])</f>
        <v>1991</v>
      </c>
    </row>
    <row r="2580" spans="1:13">
      <c r="A2580" s="1" t="s">
        <v>2655</v>
      </c>
      <c r="B2580" s="1" t="s">
        <v>43</v>
      </c>
      <c r="C2580" s="2">
        <v>33423</v>
      </c>
      <c r="D2580" s="3">
        <v>0.10555555555555556</v>
      </c>
      <c r="E2580" s="1" t="s">
        <v>2805</v>
      </c>
      <c r="F2580" s="1" t="s">
        <v>2845</v>
      </c>
      <c r="G2580" s="1" t="s">
        <v>13</v>
      </c>
      <c r="H2580" s="1" t="s">
        <v>14</v>
      </c>
      <c r="I2580" s="1" t="s">
        <v>15</v>
      </c>
      <c r="J2580" s="1">
        <f>FIND(", ",space_missions[[#This Row],[Location]])</f>
        <v>8</v>
      </c>
      <c r="K2580" s="1" t="str">
        <f t="shared" si="40"/>
        <v xml:space="preserve"> USA</v>
      </c>
      <c r="L2580" s="1" t="str">
        <f>_xlfn.CONCAT(space_missions[[#This Row],[Company]],"-",space_missions[[#This Row],[Rocket]])</f>
        <v>Boeing-Delta II 7925</v>
      </c>
      <c r="M2580" s="1">
        <f>YEAR(space_missions[[#This Row],[Date]])</f>
        <v>1991</v>
      </c>
    </row>
    <row r="2581" spans="1:13">
      <c r="A2581" s="1" t="s">
        <v>2338</v>
      </c>
      <c r="B2581" s="1" t="s">
        <v>2477</v>
      </c>
      <c r="C2581" s="2">
        <v>33436</v>
      </c>
      <c r="D2581" s="3">
        <v>7.3611111111111113E-2</v>
      </c>
      <c r="E2581" s="1" t="s">
        <v>2716</v>
      </c>
      <c r="F2581" s="1" t="s">
        <v>2846</v>
      </c>
      <c r="G2581" s="1" t="s">
        <v>13</v>
      </c>
      <c r="H2581" s="1" t="s">
        <v>14</v>
      </c>
      <c r="I2581" s="1" t="s">
        <v>15</v>
      </c>
      <c r="J2581" s="1">
        <f>FIND(", ",space_missions[[#This Row],[Location]])</f>
        <v>6</v>
      </c>
      <c r="K2581" s="1" t="str">
        <f t="shared" si="40"/>
        <v xml:space="preserve"> France</v>
      </c>
      <c r="L2581" s="1" t="str">
        <f>_xlfn.CONCAT(space_missions[[#This Row],[Company]],"-",space_missions[[#This Row],[Rocket]])</f>
        <v>Arianespace-Ariane 40</v>
      </c>
      <c r="M2581" s="1">
        <f>YEAR(space_missions[[#This Row],[Date]])</f>
        <v>1991</v>
      </c>
    </row>
    <row r="2582" spans="1:13">
      <c r="A2582" s="1" t="s">
        <v>2740</v>
      </c>
      <c r="B2582" s="1" t="s">
        <v>2741</v>
      </c>
      <c r="C2582" s="2">
        <v>33440</v>
      </c>
      <c r="D2582" s="3">
        <v>0.73124999999999996</v>
      </c>
      <c r="E2582" s="1" t="s">
        <v>2847</v>
      </c>
      <c r="F2582" s="1" t="s">
        <v>2848</v>
      </c>
      <c r="G2582" s="1" t="s">
        <v>13</v>
      </c>
      <c r="H2582" s="1" t="s">
        <v>2744</v>
      </c>
      <c r="I2582" s="1" t="s">
        <v>56</v>
      </c>
      <c r="J2582" s="1">
        <f>FIND(", ",space_missions[[#This Row],[Location]])</f>
        <v>15</v>
      </c>
      <c r="K2582" s="1" t="str">
        <f t="shared" si="40"/>
        <v xml:space="preserve"> USA</v>
      </c>
      <c r="L2582" s="1" t="str">
        <f>_xlfn.CONCAT(space_missions[[#This Row],[Company]],"-",space_missions[[#This Row],[Rocket]])</f>
        <v>Northrop-Pegasus/HAPS</v>
      </c>
      <c r="M2582" s="1">
        <f>YEAR(space_missions[[#This Row],[Date]])</f>
        <v>1991</v>
      </c>
    </row>
    <row r="2583" spans="1:13">
      <c r="A2583" s="1" t="s">
        <v>9</v>
      </c>
      <c r="B2583" s="1" t="s">
        <v>980</v>
      </c>
      <c r="C2583" s="2">
        <v>33451</v>
      </c>
      <c r="D2583" s="3">
        <v>0.49513888888888891</v>
      </c>
      <c r="E2583" s="1" t="s">
        <v>1463</v>
      </c>
      <c r="F2583" s="1" t="s">
        <v>2849</v>
      </c>
      <c r="G2583" s="1" t="s">
        <v>13</v>
      </c>
      <c r="H2583" s="1" t="s">
        <v>14</v>
      </c>
      <c r="I2583" s="1" t="s">
        <v>15</v>
      </c>
      <c r="J2583" s="1">
        <f>FIND(", ",space_missions[[#This Row],[Location]])</f>
        <v>10</v>
      </c>
      <c r="K2583" s="1" t="str">
        <f t="shared" si="40"/>
        <v xml:space="preserve"> Russia</v>
      </c>
      <c r="L2583" s="1" t="str">
        <f>_xlfn.CONCAT(space_missions[[#This Row],[Company]],"-",space_missions[[#This Row],[Rocket]])</f>
        <v>RVSN USSR-Molniya-M /Block ML</v>
      </c>
      <c r="M2583" s="1">
        <f>YEAR(space_missions[[#This Row],[Date]])</f>
        <v>1991</v>
      </c>
    </row>
    <row r="2584" spans="1:13">
      <c r="A2584" s="1" t="s">
        <v>54</v>
      </c>
      <c r="B2584" s="1" t="s">
        <v>749</v>
      </c>
      <c r="C2584" s="2">
        <v>33452</v>
      </c>
      <c r="D2584" s="3">
        <v>0.62638888888888888</v>
      </c>
      <c r="E2584" s="1" t="s">
        <v>2440</v>
      </c>
      <c r="F2584" s="1" t="s">
        <v>2850</v>
      </c>
      <c r="G2584" s="1" t="s">
        <v>13</v>
      </c>
      <c r="H2584" s="1" t="s">
        <v>2129</v>
      </c>
      <c r="I2584" s="1" t="s">
        <v>15</v>
      </c>
      <c r="J2584" s="1">
        <f>FIND(", ",space_missions[[#This Row],[Location]])</f>
        <v>7</v>
      </c>
      <c r="K2584" s="1" t="str">
        <f t="shared" si="40"/>
        <v xml:space="preserve"> USA</v>
      </c>
      <c r="L2584" s="1" t="str">
        <f>_xlfn.CONCAT(space_missions[[#This Row],[Company]],"-",space_missions[[#This Row],[Rocket]])</f>
        <v>NASA-Space Shuttle Atlantis</v>
      </c>
      <c r="M2584" s="1">
        <f>YEAR(space_missions[[#This Row],[Date]])</f>
        <v>1991</v>
      </c>
    </row>
    <row r="2585" spans="1:13">
      <c r="A2585" s="1" t="s">
        <v>2338</v>
      </c>
      <c r="B2585" s="1" t="s">
        <v>2477</v>
      </c>
      <c r="C2585" s="2">
        <v>33464</v>
      </c>
      <c r="D2585" s="3">
        <v>0.96875</v>
      </c>
      <c r="E2585" s="1" t="s">
        <v>2675</v>
      </c>
      <c r="F2585" s="1" t="s">
        <v>2851</v>
      </c>
      <c r="G2585" s="1" t="s">
        <v>13</v>
      </c>
      <c r="H2585" s="1" t="s">
        <v>14</v>
      </c>
      <c r="I2585" s="1" t="s">
        <v>15</v>
      </c>
      <c r="J2585" s="1">
        <f>FIND(", ",space_missions[[#This Row],[Location]])</f>
        <v>6</v>
      </c>
      <c r="K2585" s="1" t="str">
        <f t="shared" si="40"/>
        <v xml:space="preserve"> France</v>
      </c>
      <c r="L2585" s="1" t="str">
        <f>_xlfn.CONCAT(space_missions[[#This Row],[Company]],"-",space_missions[[#This Row],[Rocket]])</f>
        <v>Arianespace-Ariane 44L</v>
      </c>
      <c r="M2585" s="1">
        <f>YEAR(space_missions[[#This Row],[Date]])</f>
        <v>1991</v>
      </c>
    </row>
    <row r="2586" spans="1:13">
      <c r="A2586" s="1" t="s">
        <v>9</v>
      </c>
      <c r="B2586" s="1" t="s">
        <v>1828</v>
      </c>
      <c r="C2586" s="2">
        <v>33465</v>
      </c>
      <c r="D2586" s="3">
        <v>0.38472222222222224</v>
      </c>
      <c r="E2586" s="1" t="s">
        <v>1829</v>
      </c>
      <c r="F2586" s="1" t="s">
        <v>2852</v>
      </c>
      <c r="G2586" s="1" t="s">
        <v>13</v>
      </c>
      <c r="H2586" s="1" t="s">
        <v>14</v>
      </c>
      <c r="I2586" s="1" t="s">
        <v>15</v>
      </c>
      <c r="J2586" s="1">
        <f>FIND(", ",space_missions[[#This Row],[Location]])</f>
        <v>10</v>
      </c>
      <c r="K2586" s="1" t="str">
        <f t="shared" si="40"/>
        <v xml:space="preserve"> Russia</v>
      </c>
      <c r="L2586" s="1" t="str">
        <f>_xlfn.CONCAT(space_missions[[#This Row],[Company]],"-",space_missions[[#This Row],[Rocket]])</f>
        <v>RVSN USSR-Tsyklon-3</v>
      </c>
      <c r="M2586" s="1">
        <f>YEAR(space_missions[[#This Row],[Date]])</f>
        <v>1991</v>
      </c>
    </row>
    <row r="2587" spans="1:13">
      <c r="A2587" s="1" t="s">
        <v>9</v>
      </c>
      <c r="B2587" s="1" t="s">
        <v>961</v>
      </c>
      <c r="C2587" s="2">
        <v>33472</v>
      </c>
      <c r="D2587" s="3">
        <v>0.52430555555555558</v>
      </c>
      <c r="E2587" s="1" t="s">
        <v>685</v>
      </c>
      <c r="F2587" s="1" t="s">
        <v>2853</v>
      </c>
      <c r="G2587" s="1" t="s">
        <v>13</v>
      </c>
      <c r="H2587" s="1" t="s">
        <v>14</v>
      </c>
      <c r="I2587" s="1" t="s">
        <v>15</v>
      </c>
      <c r="J2587" s="1">
        <f>FIND(", ",space_missions[[#This Row],[Location]])</f>
        <v>11</v>
      </c>
      <c r="K2587" s="1" t="str">
        <f t="shared" si="40"/>
        <v xml:space="preserve"> Russia</v>
      </c>
      <c r="L2587" s="1" t="str">
        <f>_xlfn.CONCAT(space_missions[[#This Row],[Company]],"-",space_missions[[#This Row],[Rocket]])</f>
        <v>RVSN USSR-Cosmos-3M (11K65M)</v>
      </c>
      <c r="M2587" s="1">
        <f>YEAR(space_missions[[#This Row],[Date]])</f>
        <v>1991</v>
      </c>
    </row>
    <row r="2588" spans="1:13">
      <c r="A2588" s="1" t="s">
        <v>1620</v>
      </c>
      <c r="B2588" s="1" t="s">
        <v>1621</v>
      </c>
      <c r="C2588" s="2">
        <v>33475</v>
      </c>
      <c r="D2588" s="3">
        <v>0.3611111111111111</v>
      </c>
      <c r="E2588" s="1" t="s">
        <v>2567</v>
      </c>
      <c r="F2588" s="1" t="s">
        <v>2854</v>
      </c>
      <c r="G2588" s="1" t="s">
        <v>13</v>
      </c>
      <c r="H2588" s="1" t="s">
        <v>14</v>
      </c>
      <c r="I2588" s="1" t="s">
        <v>15</v>
      </c>
      <c r="J2588" s="1">
        <f>FIND(", ",space_missions[[#This Row],[Location]])</f>
        <v>6</v>
      </c>
      <c r="K2588" s="1" t="str">
        <f t="shared" si="40"/>
        <v xml:space="preserve"> Japan</v>
      </c>
      <c r="L2588" s="1" t="str">
        <f>_xlfn.CONCAT(space_missions[[#This Row],[Company]],"-",space_missions[[#This Row],[Rocket]])</f>
        <v>MHI-H-I UM-129A (9SO)</v>
      </c>
      <c r="M2588" s="1">
        <f>YEAR(space_missions[[#This Row],[Date]])</f>
        <v>1991</v>
      </c>
    </row>
    <row r="2589" spans="1:13">
      <c r="A2589" s="1" t="s">
        <v>1620</v>
      </c>
      <c r="B2589" s="1" t="s">
        <v>2726</v>
      </c>
      <c r="C2589" s="2">
        <v>33475</v>
      </c>
      <c r="D2589" s="3">
        <v>0.3611111111111111</v>
      </c>
      <c r="E2589" s="1" t="s">
        <v>2496</v>
      </c>
      <c r="F2589" s="1" t="s">
        <v>2855</v>
      </c>
      <c r="G2589" s="1" t="s">
        <v>13</v>
      </c>
      <c r="H2589" s="1" t="s">
        <v>14</v>
      </c>
      <c r="I2589" s="1" t="s">
        <v>15</v>
      </c>
      <c r="J2589" s="1">
        <f>FIND(", ",space_missions[[#This Row],[Location]])</f>
        <v>6</v>
      </c>
      <c r="K2589" s="1" t="str">
        <f t="shared" si="40"/>
        <v xml:space="preserve"> Japan</v>
      </c>
      <c r="L2589" s="1" t="str">
        <f>_xlfn.CONCAT(space_missions[[#This Row],[Company]],"-",space_missions[[#This Row],[Rocket]])</f>
        <v>MHI-H-I (9 SO)</v>
      </c>
      <c r="M2589" s="1">
        <f>YEAR(space_missions[[#This Row],[Date]])</f>
        <v>1991</v>
      </c>
    </row>
    <row r="2590" spans="1:13">
      <c r="A2590" s="1" t="s">
        <v>9</v>
      </c>
      <c r="B2590" s="1" t="s">
        <v>361</v>
      </c>
      <c r="C2590" s="2">
        <v>33479</v>
      </c>
      <c r="D2590" s="3">
        <v>0.28333333333333333</v>
      </c>
      <c r="E2590" s="1" t="s">
        <v>396</v>
      </c>
      <c r="F2590" s="1" t="s">
        <v>2856</v>
      </c>
      <c r="G2590" s="1" t="s">
        <v>13</v>
      </c>
      <c r="H2590" s="1" t="s">
        <v>14</v>
      </c>
      <c r="I2590" s="1" t="s">
        <v>15</v>
      </c>
      <c r="J2590" s="1">
        <f>FIND(", ",space_missions[[#This Row],[Location]])</f>
        <v>10</v>
      </c>
      <c r="K2590" s="1" t="str">
        <f t="shared" si="40"/>
        <v xml:space="preserve"> Kazakhstan</v>
      </c>
      <c r="L2590" s="1" t="str">
        <f>_xlfn.CONCAT(space_missions[[#This Row],[Company]],"-",space_missions[[#This Row],[Rocket]])</f>
        <v>RVSN USSR-Vostok-2M</v>
      </c>
      <c r="M2590" s="1">
        <f>YEAR(space_missions[[#This Row],[Date]])</f>
        <v>1991</v>
      </c>
    </row>
    <row r="2591" spans="1:13">
      <c r="A2591" s="1" t="s">
        <v>1057</v>
      </c>
      <c r="B2591" s="1" t="s">
        <v>1058</v>
      </c>
      <c r="C2591" s="2">
        <v>33480</v>
      </c>
      <c r="D2591" s="3">
        <v>0.10416666666666667</v>
      </c>
      <c r="E2591" s="1" t="s">
        <v>2393</v>
      </c>
      <c r="F2591" s="1" t="s">
        <v>2857</v>
      </c>
      <c r="G2591" s="1" t="s">
        <v>13</v>
      </c>
      <c r="H2591" s="1" t="s">
        <v>14</v>
      </c>
      <c r="I2591" s="1" t="s">
        <v>15</v>
      </c>
      <c r="J2591" s="1">
        <f>FIND(", ",space_missions[[#This Row],[Location]])</f>
        <v>7</v>
      </c>
      <c r="K2591" s="1" t="str">
        <f t="shared" si="40"/>
        <v xml:space="preserve"> Japan</v>
      </c>
      <c r="L2591" s="1" t="str">
        <f>_xlfn.CONCAT(space_missions[[#This Row],[Company]],"-",space_missions[[#This Row],[Rocket]])</f>
        <v>ISAS-Mu-III S2</v>
      </c>
      <c r="M2591" s="1">
        <f>YEAR(space_missions[[#This Row],[Date]])</f>
        <v>1991</v>
      </c>
    </row>
    <row r="2592" spans="1:13">
      <c r="A2592" s="1" t="s">
        <v>9</v>
      </c>
      <c r="B2592" s="1" t="s">
        <v>2404</v>
      </c>
      <c r="C2592" s="2">
        <v>33480</v>
      </c>
      <c r="D2592" s="3">
        <v>0.37361111111111112</v>
      </c>
      <c r="E2592" s="1" t="s">
        <v>2405</v>
      </c>
      <c r="F2592" s="1" t="s">
        <v>2858</v>
      </c>
      <c r="G2592" s="1" t="s">
        <v>13</v>
      </c>
      <c r="H2592" s="1" t="s">
        <v>14</v>
      </c>
      <c r="I2592" s="1" t="s">
        <v>21</v>
      </c>
      <c r="J2592" s="1">
        <f>FIND(", ",space_missions[[#This Row],[Location]])</f>
        <v>10</v>
      </c>
      <c r="K2592" s="1" t="str">
        <f t="shared" si="40"/>
        <v xml:space="preserve"> Kazakhstan</v>
      </c>
      <c r="L2592" s="1" t="str">
        <f>_xlfn.CONCAT(space_missions[[#This Row],[Company]],"-",space_missions[[#This Row],[Rocket]])</f>
        <v>RVSN USSR-Zenit-2</v>
      </c>
      <c r="M2592" s="1">
        <f>YEAR(space_missions[[#This Row],[Date]])</f>
        <v>1991</v>
      </c>
    </row>
    <row r="2593" spans="1:13">
      <c r="A2593" s="1" t="s">
        <v>54</v>
      </c>
      <c r="B2593" s="1" t="s">
        <v>749</v>
      </c>
      <c r="C2593" s="2">
        <v>33493</v>
      </c>
      <c r="D2593" s="3">
        <v>0.96597222222222223</v>
      </c>
      <c r="E2593" s="1" t="s">
        <v>2362</v>
      </c>
      <c r="F2593" s="1" t="s">
        <v>2859</v>
      </c>
      <c r="G2593" s="1" t="s">
        <v>13</v>
      </c>
      <c r="H2593" s="1" t="s">
        <v>2129</v>
      </c>
      <c r="I2593" s="1" t="s">
        <v>15</v>
      </c>
      <c r="J2593" s="1">
        <f>FIND(", ",space_missions[[#This Row],[Location]])</f>
        <v>7</v>
      </c>
      <c r="K2593" s="1" t="str">
        <f t="shared" si="40"/>
        <v xml:space="preserve"> USA</v>
      </c>
      <c r="L2593" s="1" t="str">
        <f>_xlfn.CONCAT(space_missions[[#This Row],[Company]],"-",space_missions[[#This Row],[Rocket]])</f>
        <v>NASA-Space Shuttle Discovery</v>
      </c>
      <c r="M2593" s="1">
        <f>YEAR(space_missions[[#This Row],[Date]])</f>
        <v>1991</v>
      </c>
    </row>
    <row r="2594" spans="1:13">
      <c r="A2594" s="1" t="s">
        <v>9</v>
      </c>
      <c r="B2594" s="1" t="s">
        <v>980</v>
      </c>
      <c r="C2594" s="2">
        <v>33498</v>
      </c>
      <c r="D2594" s="3">
        <v>0.83402777777777781</v>
      </c>
      <c r="E2594" s="1" t="s">
        <v>1463</v>
      </c>
      <c r="F2594" s="1" t="s">
        <v>2860</v>
      </c>
      <c r="G2594" s="1" t="s">
        <v>13</v>
      </c>
      <c r="H2594" s="1" t="s">
        <v>14</v>
      </c>
      <c r="I2594" s="1" t="s">
        <v>15</v>
      </c>
      <c r="J2594" s="1">
        <f>FIND(", ",space_missions[[#This Row],[Location]])</f>
        <v>10</v>
      </c>
      <c r="K2594" s="1" t="str">
        <f t="shared" si="40"/>
        <v xml:space="preserve"> Russia</v>
      </c>
      <c r="L2594" s="1" t="str">
        <f>_xlfn.CONCAT(space_missions[[#This Row],[Company]],"-",space_missions[[#This Row],[Rocket]])</f>
        <v>RVSN USSR-Molniya-M /Block ML</v>
      </c>
      <c r="M2594" s="1">
        <f>YEAR(space_missions[[#This Row],[Date]])</f>
        <v>1991</v>
      </c>
    </row>
    <row r="2595" spans="1:13">
      <c r="A2595" s="1" t="s">
        <v>2338</v>
      </c>
      <c r="B2595" s="1" t="s">
        <v>2477</v>
      </c>
      <c r="C2595" s="2">
        <v>33507</v>
      </c>
      <c r="D2595" s="3">
        <v>0.98819444444444449</v>
      </c>
      <c r="E2595" s="1" t="s">
        <v>2828</v>
      </c>
      <c r="F2595" s="1" t="s">
        <v>2861</v>
      </c>
      <c r="G2595" s="1" t="s">
        <v>13</v>
      </c>
      <c r="H2595" s="1" t="s">
        <v>14</v>
      </c>
      <c r="I2595" s="1" t="s">
        <v>15</v>
      </c>
      <c r="J2595" s="1">
        <f>FIND(", ",space_missions[[#This Row],[Location]])</f>
        <v>6</v>
      </c>
      <c r="K2595" s="1" t="str">
        <f t="shared" si="40"/>
        <v xml:space="preserve"> France</v>
      </c>
      <c r="L2595" s="1" t="str">
        <f>_xlfn.CONCAT(space_missions[[#This Row],[Company]],"-",space_missions[[#This Row],[Rocket]])</f>
        <v>Arianespace-Ariane 44P</v>
      </c>
      <c r="M2595" s="1">
        <f>YEAR(space_missions[[#This Row],[Date]])</f>
        <v>1991</v>
      </c>
    </row>
    <row r="2596" spans="1:13">
      <c r="A2596" s="1" t="s">
        <v>9</v>
      </c>
      <c r="B2596" s="1" t="s">
        <v>1828</v>
      </c>
      <c r="C2596" s="2">
        <v>33509</v>
      </c>
      <c r="D2596" s="3">
        <v>0.2951388888888889</v>
      </c>
      <c r="E2596" s="1" t="s">
        <v>1829</v>
      </c>
      <c r="F2596" s="1" t="s">
        <v>2862</v>
      </c>
      <c r="G2596" s="1" t="s">
        <v>13</v>
      </c>
      <c r="H2596" s="1" t="s">
        <v>14</v>
      </c>
      <c r="I2596" s="1" t="s">
        <v>15</v>
      </c>
      <c r="J2596" s="1">
        <f>FIND(", ",space_missions[[#This Row],[Location]])</f>
        <v>10</v>
      </c>
      <c r="K2596" s="1" t="str">
        <f t="shared" si="40"/>
        <v xml:space="preserve"> Russia</v>
      </c>
      <c r="L2596" s="1" t="str">
        <f>_xlfn.CONCAT(space_missions[[#This Row],[Company]],"-",space_missions[[#This Row],[Rocket]])</f>
        <v>RVSN USSR-Tsyklon-3</v>
      </c>
      <c r="M2596" s="1">
        <f>YEAR(space_missions[[#This Row],[Date]])</f>
        <v>1991</v>
      </c>
    </row>
    <row r="2597" spans="1:13">
      <c r="A2597" s="1" t="s">
        <v>9</v>
      </c>
      <c r="B2597" s="1" t="s">
        <v>961</v>
      </c>
      <c r="C2597" s="2">
        <v>33521</v>
      </c>
      <c r="D2597" s="3">
        <v>0.58333333333333337</v>
      </c>
      <c r="E2597" s="1" t="s">
        <v>685</v>
      </c>
      <c r="F2597" s="1" t="s">
        <v>2863</v>
      </c>
      <c r="G2597" s="1" t="s">
        <v>13</v>
      </c>
      <c r="H2597" s="1" t="s">
        <v>14</v>
      </c>
      <c r="I2597" s="1" t="s">
        <v>15</v>
      </c>
      <c r="J2597" s="1">
        <f>FIND(", ",space_missions[[#This Row],[Location]])</f>
        <v>11</v>
      </c>
      <c r="K2597" s="1" t="str">
        <f t="shared" si="40"/>
        <v xml:space="preserve"> Russia</v>
      </c>
      <c r="L2597" s="1" t="str">
        <f>_xlfn.CONCAT(space_missions[[#This Row],[Company]],"-",space_missions[[#This Row],[Rocket]])</f>
        <v>RVSN USSR-Cosmos-3M (11K65M)</v>
      </c>
      <c r="M2597" s="1">
        <f>YEAR(space_missions[[#This Row],[Date]])</f>
        <v>1991</v>
      </c>
    </row>
    <row r="2598" spans="1:13">
      <c r="A2598" s="1" t="s">
        <v>2338</v>
      </c>
      <c r="B2598" s="1" t="s">
        <v>2477</v>
      </c>
      <c r="C2598" s="2">
        <v>33540</v>
      </c>
      <c r="D2598" s="3">
        <v>0.96388888888888891</v>
      </c>
      <c r="E2598" s="1" t="s">
        <v>2675</v>
      </c>
      <c r="F2598" s="1" t="s">
        <v>2864</v>
      </c>
      <c r="G2598" s="1" t="s">
        <v>13</v>
      </c>
      <c r="H2598" s="1" t="s">
        <v>14</v>
      </c>
      <c r="I2598" s="1" t="s">
        <v>15</v>
      </c>
      <c r="J2598" s="1">
        <f>FIND(", ",space_missions[[#This Row],[Location]])</f>
        <v>6</v>
      </c>
      <c r="K2598" s="1" t="str">
        <f t="shared" si="40"/>
        <v xml:space="preserve"> France</v>
      </c>
      <c r="L2598" s="1" t="str">
        <f>_xlfn.CONCAT(space_missions[[#This Row],[Company]],"-",space_missions[[#This Row],[Rocket]])</f>
        <v>Arianespace-Ariane 44L</v>
      </c>
      <c r="M2598" s="1">
        <f>YEAR(space_missions[[#This Row],[Date]])</f>
        <v>1991</v>
      </c>
    </row>
    <row r="2599" spans="1:13">
      <c r="A2599" s="1" t="s">
        <v>463</v>
      </c>
      <c r="B2599" s="1" t="s">
        <v>388</v>
      </c>
      <c r="C2599" s="2">
        <v>33550</v>
      </c>
      <c r="D2599" s="3">
        <v>0.29652777777777778</v>
      </c>
      <c r="E2599" s="1" t="s">
        <v>2822</v>
      </c>
      <c r="F2599" s="1" t="s">
        <v>2762</v>
      </c>
      <c r="G2599" s="1" t="s">
        <v>13</v>
      </c>
      <c r="H2599" s="1" t="s">
        <v>14</v>
      </c>
      <c r="I2599" s="1" t="s">
        <v>15</v>
      </c>
      <c r="J2599" s="1">
        <f>FIND(", ",space_missions[[#This Row],[Location]])</f>
        <v>7</v>
      </c>
      <c r="K2599" s="1" t="str">
        <f t="shared" si="40"/>
        <v xml:space="preserve"> USA</v>
      </c>
      <c r="L2599" s="1" t="str">
        <f>_xlfn.CONCAT(space_missions[[#This Row],[Company]],"-",space_missions[[#This Row],[Rocket]])</f>
        <v>Martin Marietta-Titan IV(403)A</v>
      </c>
      <c r="M2599" s="1">
        <f>YEAR(space_missions[[#This Row],[Date]])</f>
        <v>1991</v>
      </c>
    </row>
    <row r="2600" spans="1:13">
      <c r="A2600" s="1" t="s">
        <v>9</v>
      </c>
      <c r="B2600" s="1" t="s">
        <v>2050</v>
      </c>
      <c r="C2600" s="2">
        <v>33554</v>
      </c>
      <c r="D2600" s="3">
        <v>0.83958333333333335</v>
      </c>
      <c r="E2600" s="1" t="s">
        <v>1829</v>
      </c>
      <c r="F2600" s="1" t="s">
        <v>2865</v>
      </c>
      <c r="G2600" s="1" t="s">
        <v>13</v>
      </c>
      <c r="H2600" s="1" t="s">
        <v>14</v>
      </c>
      <c r="I2600" s="1" t="s">
        <v>15</v>
      </c>
      <c r="J2600" s="1">
        <f>FIND(", ",space_missions[[#This Row],[Location]])</f>
        <v>10</v>
      </c>
      <c r="K2600" s="1" t="str">
        <f t="shared" si="40"/>
        <v xml:space="preserve"> Russia</v>
      </c>
      <c r="L2600" s="1" t="str">
        <f>_xlfn.CONCAT(space_missions[[#This Row],[Company]],"-",space_missions[[#This Row],[Rocket]])</f>
        <v>RVSN USSR-Tsyklon-3</v>
      </c>
      <c r="M2600" s="1">
        <f>YEAR(space_missions[[#This Row],[Date]])</f>
        <v>1991</v>
      </c>
    </row>
    <row r="2601" spans="1:13">
      <c r="A2601" s="1" t="s">
        <v>54</v>
      </c>
      <c r="B2601" s="1" t="s">
        <v>749</v>
      </c>
      <c r="C2601" s="2">
        <v>33566</v>
      </c>
      <c r="D2601" s="3">
        <v>0.98888888888888893</v>
      </c>
      <c r="E2601" s="1" t="s">
        <v>2440</v>
      </c>
      <c r="F2601" s="1" t="s">
        <v>2866</v>
      </c>
      <c r="G2601" s="1" t="s">
        <v>13</v>
      </c>
      <c r="H2601" s="1" t="s">
        <v>2129</v>
      </c>
      <c r="I2601" s="1" t="s">
        <v>15</v>
      </c>
      <c r="J2601" s="1">
        <f>FIND(", ",space_missions[[#This Row],[Location]])</f>
        <v>7</v>
      </c>
      <c r="K2601" s="1" t="str">
        <f t="shared" si="40"/>
        <v xml:space="preserve"> USA</v>
      </c>
      <c r="L2601" s="1" t="str">
        <f>_xlfn.CONCAT(space_missions[[#This Row],[Company]],"-",space_missions[[#This Row],[Rocket]])</f>
        <v>NASA-Space Shuttle Atlantis</v>
      </c>
      <c r="M2601" s="1">
        <f>YEAR(space_missions[[#This Row],[Date]])</f>
        <v>1991</v>
      </c>
    </row>
    <row r="2602" spans="1:13">
      <c r="A2602" s="1" t="s">
        <v>9</v>
      </c>
      <c r="B2602" s="1" t="s">
        <v>661</v>
      </c>
      <c r="C2602" s="2">
        <v>33569</v>
      </c>
      <c r="D2602" s="3">
        <v>0.14583333333333334</v>
      </c>
      <c r="E2602" s="1" t="s">
        <v>685</v>
      </c>
      <c r="F2602" s="1" t="s">
        <v>2867</v>
      </c>
      <c r="G2602" s="1" t="s">
        <v>13</v>
      </c>
      <c r="H2602" s="1" t="s">
        <v>14</v>
      </c>
      <c r="I2602" s="1" t="s">
        <v>15</v>
      </c>
      <c r="J2602" s="1">
        <f>FIND(", ",space_missions[[#This Row],[Location]])</f>
        <v>11</v>
      </c>
      <c r="K2602" s="1" t="str">
        <f t="shared" si="40"/>
        <v xml:space="preserve"> Russia</v>
      </c>
      <c r="L2602" s="1" t="str">
        <f>_xlfn.CONCAT(space_missions[[#This Row],[Company]],"-",space_missions[[#This Row],[Rocket]])</f>
        <v>RVSN USSR-Cosmos-3M (11K65M)</v>
      </c>
      <c r="M2602" s="1">
        <f>YEAR(space_missions[[#This Row],[Date]])</f>
        <v>1991</v>
      </c>
    </row>
    <row r="2603" spans="1:13">
      <c r="A2603" s="1" t="s">
        <v>92</v>
      </c>
      <c r="B2603" s="1" t="s">
        <v>127</v>
      </c>
      <c r="C2603" s="2">
        <v>33570</v>
      </c>
      <c r="D2603" s="3">
        <v>0.55763888888888891</v>
      </c>
      <c r="E2603" s="1" t="s">
        <v>1965</v>
      </c>
      <c r="F2603" s="1" t="s">
        <v>2868</v>
      </c>
      <c r="G2603" s="1" t="s">
        <v>13</v>
      </c>
      <c r="H2603" s="1" t="s">
        <v>14</v>
      </c>
      <c r="I2603" s="1" t="s">
        <v>15</v>
      </c>
      <c r="J2603" s="1">
        <f>FIND(", ",space_missions[[#This Row],[Location]])</f>
        <v>7</v>
      </c>
      <c r="K2603" s="1" t="str">
        <f t="shared" si="40"/>
        <v xml:space="preserve"> USA</v>
      </c>
      <c r="L2603" s="1" t="str">
        <f>_xlfn.CONCAT(space_missions[[#This Row],[Company]],"-",space_missions[[#This Row],[Rocket]])</f>
        <v>General Dynamics-Atlas-E/F Star-37S-ISS</v>
      </c>
      <c r="M2603" s="1">
        <f>YEAR(space_missions[[#This Row],[Date]])</f>
        <v>1991</v>
      </c>
    </row>
    <row r="2604" spans="1:13">
      <c r="A2604" s="1" t="s">
        <v>92</v>
      </c>
      <c r="B2604" s="1" t="s">
        <v>482</v>
      </c>
      <c r="C2604" s="2">
        <v>33579</v>
      </c>
      <c r="D2604" s="3">
        <v>0.94930555555555551</v>
      </c>
      <c r="E2604" s="1" t="s">
        <v>2869</v>
      </c>
      <c r="F2604" s="1" t="s">
        <v>2870</v>
      </c>
      <c r="G2604" s="1" t="s">
        <v>13</v>
      </c>
      <c r="H2604" s="1" t="s">
        <v>14</v>
      </c>
      <c r="I2604" s="1" t="s">
        <v>15</v>
      </c>
      <c r="J2604" s="1">
        <f>FIND(", ",space_missions[[#This Row],[Location]])</f>
        <v>8</v>
      </c>
      <c r="K2604" s="1" t="str">
        <f t="shared" si="40"/>
        <v xml:space="preserve"> USA</v>
      </c>
      <c r="L2604" s="1" t="str">
        <f>_xlfn.CONCAT(space_missions[[#This Row],[Company]],"-",space_missions[[#This Row],[Rocket]])</f>
        <v>General Dynamics-Atlas II</v>
      </c>
      <c r="M2604" s="1">
        <f>YEAR(space_missions[[#This Row],[Date]])</f>
        <v>1991</v>
      </c>
    </row>
    <row r="2605" spans="1:13">
      <c r="A2605" s="1" t="s">
        <v>2338</v>
      </c>
      <c r="B2605" s="1" t="s">
        <v>2477</v>
      </c>
      <c r="C2605" s="2">
        <v>33588</v>
      </c>
      <c r="D2605" s="3">
        <v>0.92986111111111114</v>
      </c>
      <c r="E2605" s="1" t="s">
        <v>2675</v>
      </c>
      <c r="F2605" s="1" t="s">
        <v>2871</v>
      </c>
      <c r="G2605" s="1" t="s">
        <v>13</v>
      </c>
      <c r="H2605" s="1" t="s">
        <v>14</v>
      </c>
      <c r="I2605" s="1" t="s">
        <v>15</v>
      </c>
      <c r="J2605" s="1">
        <f>FIND(", ",space_missions[[#This Row],[Location]])</f>
        <v>6</v>
      </c>
      <c r="K2605" s="1" t="str">
        <f t="shared" si="40"/>
        <v xml:space="preserve"> France</v>
      </c>
      <c r="L2605" s="1" t="str">
        <f>_xlfn.CONCAT(space_missions[[#This Row],[Company]],"-",space_missions[[#This Row],[Rocket]])</f>
        <v>Arianespace-Ariane 44L</v>
      </c>
      <c r="M2605" s="1">
        <f>YEAR(space_missions[[#This Row],[Date]])</f>
        <v>1991</v>
      </c>
    </row>
    <row r="2606" spans="1:13">
      <c r="A2606" s="1" t="s">
        <v>967</v>
      </c>
      <c r="B2606" s="1" t="s">
        <v>1828</v>
      </c>
      <c r="C2606" s="2">
        <v>33590</v>
      </c>
      <c r="D2606" s="3">
        <v>0.16250000000000001</v>
      </c>
      <c r="E2606" s="1" t="s">
        <v>1829</v>
      </c>
      <c r="F2606" s="1" t="s">
        <v>2872</v>
      </c>
      <c r="G2606" s="1" t="s">
        <v>13</v>
      </c>
      <c r="H2606" s="1" t="s">
        <v>14</v>
      </c>
      <c r="I2606" s="1" t="s">
        <v>15</v>
      </c>
      <c r="J2606" s="1">
        <f>FIND(", ",space_missions[[#This Row],[Location]])</f>
        <v>10</v>
      </c>
      <c r="K2606" s="1" t="str">
        <f t="shared" si="40"/>
        <v xml:space="preserve"> Russia</v>
      </c>
      <c r="L2606" s="1" t="str">
        <f>_xlfn.CONCAT(space_missions[[#This Row],[Company]],"-",space_missions[[#This Row],[Rocket]])</f>
        <v>Yuzhmash-Tsyklon-3</v>
      </c>
      <c r="M2606" s="1">
        <f>YEAR(space_missions[[#This Row],[Date]])</f>
        <v>1991</v>
      </c>
    </row>
    <row r="2607" spans="1:13">
      <c r="A2607" s="1" t="s">
        <v>9</v>
      </c>
      <c r="B2607" s="1" t="s">
        <v>2873</v>
      </c>
      <c r="C2607" s="2">
        <v>33592</v>
      </c>
      <c r="D2607" s="3"/>
      <c r="E2607" s="1" t="s">
        <v>2802</v>
      </c>
      <c r="F2607" s="1" t="s">
        <v>2803</v>
      </c>
      <c r="G2607" s="1" t="s">
        <v>13</v>
      </c>
      <c r="H2607" s="1" t="s">
        <v>14</v>
      </c>
      <c r="I2607" s="1" t="s">
        <v>15</v>
      </c>
      <c r="J2607" s="1">
        <f>FIND(", ",space_missions[[#This Row],[Location]])</f>
        <v>12</v>
      </c>
      <c r="K2607" s="1" t="str">
        <f t="shared" si="40"/>
        <v xml:space="preserve"> Kazakhstan</v>
      </c>
      <c r="L2607" s="1" t="str">
        <f>_xlfn.CONCAT(space_missions[[#This Row],[Company]],"-",space_missions[[#This Row],[Rocket]])</f>
        <v>RVSN USSR-Rokot/Briz K</v>
      </c>
      <c r="M2607" s="1">
        <f>YEAR(space_missions[[#This Row],[Date]])</f>
        <v>1991</v>
      </c>
    </row>
    <row r="2608" spans="1:13">
      <c r="A2608" s="1" t="s">
        <v>973</v>
      </c>
      <c r="B2608" s="1" t="s">
        <v>2317</v>
      </c>
      <c r="C2608" s="2">
        <v>33600</v>
      </c>
      <c r="D2608" s="3">
        <v>0.5</v>
      </c>
      <c r="E2608" s="1" t="s">
        <v>2318</v>
      </c>
      <c r="F2608" s="1" t="s">
        <v>2874</v>
      </c>
      <c r="G2608" s="1" t="s">
        <v>13</v>
      </c>
      <c r="H2608" s="1" t="s">
        <v>14</v>
      </c>
      <c r="I2608" s="1" t="s">
        <v>56</v>
      </c>
      <c r="J2608" s="1">
        <f>FIND(", ",space_missions[[#This Row],[Location]])</f>
        <v>5</v>
      </c>
      <c r="K2608" s="1" t="str">
        <f t="shared" si="40"/>
        <v xml:space="preserve"> China</v>
      </c>
      <c r="L2608" s="1" t="str">
        <f>_xlfn.CONCAT(space_missions[[#This Row],[Company]],"-",space_missions[[#This Row],[Rocket]])</f>
        <v>CASC-Long March 3</v>
      </c>
      <c r="M2608" s="1">
        <f>YEAR(space_missions[[#This Row],[Date]])</f>
        <v>1991</v>
      </c>
    </row>
    <row r="2609" spans="1:13">
      <c r="A2609" s="1" t="s">
        <v>54</v>
      </c>
      <c r="B2609" s="1" t="s">
        <v>749</v>
      </c>
      <c r="C2609" s="2">
        <v>33625</v>
      </c>
      <c r="D2609" s="3">
        <v>0.61944444444444446</v>
      </c>
      <c r="E2609" s="1" t="s">
        <v>2362</v>
      </c>
      <c r="F2609" s="1" t="s">
        <v>2875</v>
      </c>
      <c r="G2609" s="1" t="s">
        <v>13</v>
      </c>
      <c r="H2609" s="1" t="s">
        <v>2129</v>
      </c>
      <c r="I2609" s="1" t="s">
        <v>15</v>
      </c>
      <c r="J2609" s="1">
        <f>FIND(", ",space_missions[[#This Row],[Location]])</f>
        <v>7</v>
      </c>
      <c r="K2609" s="1" t="str">
        <f t="shared" si="40"/>
        <v xml:space="preserve"> USA</v>
      </c>
      <c r="L2609" s="1" t="str">
        <f>_xlfn.CONCAT(space_missions[[#This Row],[Company]],"-",space_missions[[#This Row],[Rocket]])</f>
        <v>NASA-Space Shuttle Discovery</v>
      </c>
      <c r="M2609" s="1">
        <f>YEAR(space_missions[[#This Row],[Date]])</f>
        <v>1992</v>
      </c>
    </row>
    <row r="2610" spans="1:13">
      <c r="A2610" s="1" t="s">
        <v>9</v>
      </c>
      <c r="B2610" s="1" t="s">
        <v>1116</v>
      </c>
      <c r="C2610" s="2">
        <v>33627</v>
      </c>
      <c r="D2610" s="3">
        <v>5.4166666666666669E-2</v>
      </c>
      <c r="E2610" s="1" t="s">
        <v>1302</v>
      </c>
      <c r="F2610" s="1" t="s">
        <v>2876</v>
      </c>
      <c r="G2610" s="1" t="s">
        <v>13</v>
      </c>
      <c r="H2610" s="1" t="s">
        <v>14</v>
      </c>
      <c r="I2610" s="1" t="s">
        <v>15</v>
      </c>
      <c r="J2610" s="1">
        <f>FIND(", ",space_missions[[#This Row],[Location]])</f>
        <v>10</v>
      </c>
      <c r="K2610" s="1" t="str">
        <f t="shared" si="40"/>
        <v xml:space="preserve"> Russia</v>
      </c>
      <c r="L2610" s="1" t="str">
        <f>_xlfn.CONCAT(space_missions[[#This Row],[Company]],"-",space_missions[[#This Row],[Rocket]])</f>
        <v>RVSN USSR-Molniya-M /Block 2BL</v>
      </c>
      <c r="M2610" s="1">
        <f>YEAR(space_missions[[#This Row],[Date]])</f>
        <v>1992</v>
      </c>
    </row>
    <row r="2611" spans="1:13">
      <c r="A2611" s="1" t="s">
        <v>9</v>
      </c>
      <c r="B2611" s="1" t="s">
        <v>2404</v>
      </c>
      <c r="C2611" s="2">
        <v>33639</v>
      </c>
      <c r="D2611" s="3">
        <v>0.75972222222222219</v>
      </c>
      <c r="E2611" s="1" t="s">
        <v>2405</v>
      </c>
      <c r="F2611" s="1" t="s">
        <v>2877</v>
      </c>
      <c r="G2611" s="1" t="s">
        <v>13</v>
      </c>
      <c r="H2611" s="1" t="s">
        <v>14</v>
      </c>
      <c r="I2611" s="1" t="s">
        <v>21</v>
      </c>
      <c r="J2611" s="1">
        <f>FIND(", ",space_missions[[#This Row],[Location]])</f>
        <v>10</v>
      </c>
      <c r="K2611" s="1" t="str">
        <f t="shared" si="40"/>
        <v xml:space="preserve"> Kazakhstan</v>
      </c>
      <c r="L2611" s="1" t="str">
        <f>_xlfn.CONCAT(space_missions[[#This Row],[Company]],"-",space_missions[[#This Row],[Rocket]])</f>
        <v>RVSN USSR-Zenit-2</v>
      </c>
      <c r="M2611" s="1">
        <f>YEAR(space_missions[[#This Row],[Date]])</f>
        <v>1992</v>
      </c>
    </row>
    <row r="2612" spans="1:13">
      <c r="A2612" s="1" t="s">
        <v>92</v>
      </c>
      <c r="B2612" s="1" t="s">
        <v>226</v>
      </c>
      <c r="C2612" s="2">
        <v>33645</v>
      </c>
      <c r="D2612" s="3">
        <v>2.8472222222222222E-2</v>
      </c>
      <c r="E2612" s="1" t="s">
        <v>2869</v>
      </c>
      <c r="F2612" s="1" t="s">
        <v>2878</v>
      </c>
      <c r="G2612" s="1" t="s">
        <v>13</v>
      </c>
      <c r="H2612" s="1" t="s">
        <v>14</v>
      </c>
      <c r="I2612" s="1" t="s">
        <v>15</v>
      </c>
      <c r="J2612" s="1">
        <f>FIND(", ",space_missions[[#This Row],[Location]])</f>
        <v>8</v>
      </c>
      <c r="K2612" s="1" t="str">
        <f t="shared" si="40"/>
        <v xml:space="preserve"> USA</v>
      </c>
      <c r="L2612" s="1" t="str">
        <f>_xlfn.CONCAT(space_missions[[#This Row],[Company]],"-",space_missions[[#This Row],[Rocket]])</f>
        <v>General Dynamics-Atlas II</v>
      </c>
      <c r="M2612" s="1">
        <f>YEAR(space_missions[[#This Row],[Date]])</f>
        <v>1992</v>
      </c>
    </row>
    <row r="2613" spans="1:13">
      <c r="A2613" s="1" t="s">
        <v>1620</v>
      </c>
      <c r="B2613" s="1" t="s">
        <v>1621</v>
      </c>
      <c r="C2613" s="2">
        <v>33645</v>
      </c>
      <c r="D2613" s="3">
        <v>7.6388888888888895E-2</v>
      </c>
      <c r="E2613" s="1" t="s">
        <v>2496</v>
      </c>
      <c r="F2613" s="1" t="s">
        <v>2879</v>
      </c>
      <c r="G2613" s="1" t="s">
        <v>13</v>
      </c>
      <c r="H2613" s="1" t="s">
        <v>14</v>
      </c>
      <c r="I2613" s="1" t="s">
        <v>15</v>
      </c>
      <c r="J2613" s="1">
        <f>FIND(", ",space_missions[[#This Row],[Location]])</f>
        <v>6</v>
      </c>
      <c r="K2613" s="1" t="str">
        <f t="shared" si="40"/>
        <v xml:space="preserve"> Japan</v>
      </c>
      <c r="L2613" s="1" t="str">
        <f>_xlfn.CONCAT(space_missions[[#This Row],[Company]],"-",space_missions[[#This Row],[Rocket]])</f>
        <v>MHI-H-I (9 SO)</v>
      </c>
      <c r="M2613" s="1">
        <f>YEAR(space_missions[[#This Row],[Date]])</f>
        <v>1992</v>
      </c>
    </row>
    <row r="2614" spans="1:13">
      <c r="A2614" s="1" t="s">
        <v>9</v>
      </c>
      <c r="B2614" s="1" t="s">
        <v>661</v>
      </c>
      <c r="C2614" s="2">
        <v>33651</v>
      </c>
      <c r="D2614" s="3">
        <v>0.92013888888888884</v>
      </c>
      <c r="E2614" s="1" t="s">
        <v>685</v>
      </c>
      <c r="F2614" s="1" t="s">
        <v>2880</v>
      </c>
      <c r="G2614" s="1" t="s">
        <v>13</v>
      </c>
      <c r="H2614" s="1" t="s">
        <v>14</v>
      </c>
      <c r="I2614" s="1" t="s">
        <v>15</v>
      </c>
      <c r="J2614" s="1">
        <f>FIND(", ",space_missions[[#This Row],[Location]])</f>
        <v>11</v>
      </c>
      <c r="K2614" s="1" t="str">
        <f t="shared" si="40"/>
        <v xml:space="preserve"> Russia</v>
      </c>
      <c r="L2614" s="1" t="str">
        <f>_xlfn.CONCAT(space_missions[[#This Row],[Company]],"-",space_missions[[#This Row],[Rocket]])</f>
        <v>RVSN USSR-Cosmos-3M (11K65M)</v>
      </c>
      <c r="M2614" s="1">
        <f>YEAR(space_missions[[#This Row],[Date]])</f>
        <v>1992</v>
      </c>
    </row>
    <row r="2615" spans="1:13">
      <c r="A2615" s="1" t="s">
        <v>2338</v>
      </c>
      <c r="B2615" s="1" t="s">
        <v>2477</v>
      </c>
      <c r="C2615" s="2">
        <v>33660</v>
      </c>
      <c r="D2615" s="3">
        <v>0.99861111111111112</v>
      </c>
      <c r="E2615" s="1" t="s">
        <v>2675</v>
      </c>
      <c r="F2615" s="1" t="s">
        <v>2881</v>
      </c>
      <c r="G2615" s="1" t="s">
        <v>13</v>
      </c>
      <c r="H2615" s="1" t="s">
        <v>14</v>
      </c>
      <c r="I2615" s="1" t="s">
        <v>15</v>
      </c>
      <c r="J2615" s="1">
        <f>FIND(", ",space_missions[[#This Row],[Location]])</f>
        <v>6</v>
      </c>
      <c r="K2615" s="1" t="str">
        <f t="shared" si="40"/>
        <v xml:space="preserve"> France</v>
      </c>
      <c r="L2615" s="1" t="str">
        <f>_xlfn.CONCAT(space_missions[[#This Row],[Company]],"-",space_missions[[#This Row],[Rocket]])</f>
        <v>Arianespace-Ariane 44L</v>
      </c>
      <c r="M2615" s="1">
        <f>YEAR(space_missions[[#This Row],[Date]])</f>
        <v>1992</v>
      </c>
    </row>
    <row r="2616" spans="1:13">
      <c r="A2616" s="1" t="s">
        <v>2882</v>
      </c>
      <c r="B2616" s="1" t="s">
        <v>980</v>
      </c>
      <c r="C2616" s="2">
        <v>33667</v>
      </c>
      <c r="D2616" s="3">
        <v>0.18541666666666667</v>
      </c>
      <c r="E2616" s="1" t="s">
        <v>1463</v>
      </c>
      <c r="F2616" s="1" t="s">
        <v>2883</v>
      </c>
      <c r="G2616" s="1" t="s">
        <v>13</v>
      </c>
      <c r="H2616" s="1" t="s">
        <v>14</v>
      </c>
      <c r="I2616" s="1" t="s">
        <v>15</v>
      </c>
      <c r="J2616" s="1">
        <f>FIND(", ",space_missions[[#This Row],[Location]])</f>
        <v>10</v>
      </c>
      <c r="K2616" s="1" t="str">
        <f t="shared" si="40"/>
        <v xml:space="preserve"> Russia</v>
      </c>
      <c r="L2616" s="1" t="str">
        <f>_xlfn.CONCAT(space_missions[[#This Row],[Company]],"-",space_missions[[#This Row],[Rocket]])</f>
        <v>VKS RF-Molniya-M /Block ML</v>
      </c>
      <c r="M2616" s="1">
        <f>YEAR(space_missions[[#This Row],[Date]])</f>
        <v>1992</v>
      </c>
    </row>
    <row r="2617" spans="1:13">
      <c r="A2617" s="1" t="s">
        <v>9</v>
      </c>
      <c r="B2617" s="1" t="s">
        <v>961</v>
      </c>
      <c r="C2617" s="2">
        <v>33672</v>
      </c>
      <c r="D2617" s="3">
        <v>0.94097222222222221</v>
      </c>
      <c r="E2617" s="1" t="s">
        <v>685</v>
      </c>
      <c r="F2617" s="1" t="s">
        <v>2884</v>
      </c>
      <c r="G2617" s="1" t="s">
        <v>13</v>
      </c>
      <c r="H2617" s="1" t="s">
        <v>14</v>
      </c>
      <c r="I2617" s="1" t="s">
        <v>15</v>
      </c>
      <c r="J2617" s="1">
        <f>FIND(", ",space_missions[[#This Row],[Location]])</f>
        <v>11</v>
      </c>
      <c r="K2617" s="1" t="str">
        <f t="shared" si="40"/>
        <v xml:space="preserve"> Russia</v>
      </c>
      <c r="L2617" s="1" t="str">
        <f>_xlfn.CONCAT(space_missions[[#This Row],[Company]],"-",space_missions[[#This Row],[Rocket]])</f>
        <v>RVSN USSR-Cosmos-3M (11K65M)</v>
      </c>
      <c r="M2617" s="1">
        <f>YEAR(space_missions[[#This Row],[Date]])</f>
        <v>1992</v>
      </c>
    </row>
    <row r="2618" spans="1:13">
      <c r="A2618" s="1" t="s">
        <v>92</v>
      </c>
      <c r="B2618" s="1" t="s">
        <v>482</v>
      </c>
      <c r="C2618" s="2">
        <v>33677</v>
      </c>
      <c r="D2618" s="3">
        <v>0</v>
      </c>
      <c r="E2618" s="1" t="s">
        <v>2774</v>
      </c>
      <c r="F2618" s="1" t="s">
        <v>2885</v>
      </c>
      <c r="G2618" s="1" t="s">
        <v>13</v>
      </c>
      <c r="H2618" s="1" t="s">
        <v>14</v>
      </c>
      <c r="I2618" s="1" t="s">
        <v>15</v>
      </c>
      <c r="J2618" s="1">
        <f>FIND(", ",space_missions[[#This Row],[Location]])</f>
        <v>8</v>
      </c>
      <c r="K2618" s="1" t="str">
        <f t="shared" si="40"/>
        <v xml:space="preserve"> USA</v>
      </c>
      <c r="L2618" s="1" t="str">
        <f>_xlfn.CONCAT(space_missions[[#This Row],[Company]],"-",space_missions[[#This Row],[Rocket]])</f>
        <v>General Dynamics-Atlas I</v>
      </c>
      <c r="M2618" s="1">
        <f>YEAR(space_missions[[#This Row],[Date]])</f>
        <v>1992</v>
      </c>
    </row>
    <row r="2619" spans="1:13">
      <c r="A2619" s="1" t="s">
        <v>2655</v>
      </c>
      <c r="B2619" s="1" t="s">
        <v>102</v>
      </c>
      <c r="C2619" s="2">
        <v>33686</v>
      </c>
      <c r="D2619" s="3">
        <v>0.93680555555555556</v>
      </c>
      <c r="E2619" s="1" t="s">
        <v>2805</v>
      </c>
      <c r="F2619" s="1" t="s">
        <v>2886</v>
      </c>
      <c r="G2619" s="1" t="s">
        <v>13</v>
      </c>
      <c r="H2619" s="1" t="s">
        <v>14</v>
      </c>
      <c r="I2619" s="1" t="s">
        <v>15</v>
      </c>
      <c r="J2619" s="1">
        <f>FIND(", ",space_missions[[#This Row],[Location]])</f>
        <v>8</v>
      </c>
      <c r="K2619" s="1" t="str">
        <f t="shared" si="40"/>
        <v xml:space="preserve"> USA</v>
      </c>
      <c r="L2619" s="1" t="str">
        <f>_xlfn.CONCAT(space_missions[[#This Row],[Company]],"-",space_missions[[#This Row],[Rocket]])</f>
        <v>Boeing-Delta II 7925</v>
      </c>
      <c r="M2619" s="1">
        <f>YEAR(space_missions[[#This Row],[Date]])</f>
        <v>1992</v>
      </c>
    </row>
    <row r="2620" spans="1:13">
      <c r="A2620" s="1" t="s">
        <v>54</v>
      </c>
      <c r="B2620" s="1" t="s">
        <v>749</v>
      </c>
      <c r="C2620" s="2">
        <v>33687</v>
      </c>
      <c r="D2620" s="3">
        <v>0.55069444444444449</v>
      </c>
      <c r="E2620" s="1" t="s">
        <v>2440</v>
      </c>
      <c r="F2620" s="1" t="s">
        <v>2887</v>
      </c>
      <c r="G2620" s="1" t="s">
        <v>13</v>
      </c>
      <c r="H2620" s="1" t="s">
        <v>2129</v>
      </c>
      <c r="I2620" s="1" t="s">
        <v>15</v>
      </c>
      <c r="J2620" s="1">
        <f>FIND(", ",space_missions[[#This Row],[Location]])</f>
        <v>7</v>
      </c>
      <c r="K2620" s="1" t="str">
        <f t="shared" si="40"/>
        <v xml:space="preserve"> USA</v>
      </c>
      <c r="L2620" s="1" t="str">
        <f>_xlfn.CONCAT(space_missions[[#This Row],[Company]],"-",space_missions[[#This Row],[Rocket]])</f>
        <v>NASA-Space Shuttle Atlantis</v>
      </c>
      <c r="M2620" s="1">
        <f>YEAR(space_missions[[#This Row],[Date]])</f>
        <v>1992</v>
      </c>
    </row>
    <row r="2621" spans="1:13">
      <c r="A2621" s="1" t="s">
        <v>2655</v>
      </c>
      <c r="B2621" s="1" t="s">
        <v>102</v>
      </c>
      <c r="C2621" s="2">
        <v>33704</v>
      </c>
      <c r="D2621" s="3">
        <v>0.1388888888888889</v>
      </c>
      <c r="E2621" s="1" t="s">
        <v>2805</v>
      </c>
      <c r="F2621" s="1" t="s">
        <v>2888</v>
      </c>
      <c r="G2621" s="1" t="s">
        <v>13</v>
      </c>
      <c r="H2621" s="1" t="s">
        <v>14</v>
      </c>
      <c r="I2621" s="1" t="s">
        <v>15</v>
      </c>
      <c r="J2621" s="1">
        <f>FIND(", ",space_missions[[#This Row],[Location]])</f>
        <v>8</v>
      </c>
      <c r="K2621" s="1" t="str">
        <f t="shared" si="40"/>
        <v xml:space="preserve"> USA</v>
      </c>
      <c r="L2621" s="1" t="str">
        <f>_xlfn.CONCAT(space_missions[[#This Row],[Company]],"-",space_missions[[#This Row],[Rocket]])</f>
        <v>Boeing-Delta II 7925</v>
      </c>
      <c r="M2621" s="1">
        <f>YEAR(space_missions[[#This Row],[Date]])</f>
        <v>1992</v>
      </c>
    </row>
    <row r="2622" spans="1:13">
      <c r="A2622" s="1" t="s">
        <v>9</v>
      </c>
      <c r="B2622" s="1" t="s">
        <v>961</v>
      </c>
      <c r="C2622" s="2">
        <v>33709</v>
      </c>
      <c r="D2622" s="3">
        <v>0.3034722222222222</v>
      </c>
      <c r="E2622" s="1" t="s">
        <v>685</v>
      </c>
      <c r="F2622" s="1" t="s">
        <v>2889</v>
      </c>
      <c r="G2622" s="1" t="s">
        <v>13</v>
      </c>
      <c r="H2622" s="1" t="s">
        <v>14</v>
      </c>
      <c r="I2622" s="1" t="s">
        <v>15</v>
      </c>
      <c r="J2622" s="1">
        <f>FIND(", ",space_missions[[#This Row],[Location]])</f>
        <v>11</v>
      </c>
      <c r="K2622" s="1" t="str">
        <f t="shared" si="40"/>
        <v xml:space="preserve"> Russia</v>
      </c>
      <c r="L2622" s="1" t="str">
        <f>_xlfn.CONCAT(space_missions[[#This Row],[Company]],"-",space_missions[[#This Row],[Rocket]])</f>
        <v>RVSN USSR-Cosmos-3M (11K65M)</v>
      </c>
      <c r="M2622" s="1">
        <f>YEAR(space_missions[[#This Row],[Date]])</f>
        <v>1992</v>
      </c>
    </row>
    <row r="2623" spans="1:13">
      <c r="A2623" s="1" t="s">
        <v>2338</v>
      </c>
      <c r="B2623" s="1" t="s">
        <v>2477</v>
      </c>
      <c r="C2623" s="2">
        <v>33709</v>
      </c>
      <c r="D2623" s="3">
        <v>0.97569444444444442</v>
      </c>
      <c r="E2623" s="1" t="s">
        <v>2675</v>
      </c>
      <c r="F2623" s="1" t="s">
        <v>2890</v>
      </c>
      <c r="G2623" s="1" t="s">
        <v>13</v>
      </c>
      <c r="H2623" s="1" t="s">
        <v>14</v>
      </c>
      <c r="I2623" s="1" t="s">
        <v>15</v>
      </c>
      <c r="J2623" s="1">
        <f>FIND(", ",space_missions[[#This Row],[Location]])</f>
        <v>6</v>
      </c>
      <c r="K2623" s="1" t="str">
        <f t="shared" si="40"/>
        <v xml:space="preserve"> France</v>
      </c>
      <c r="L2623" s="1" t="str">
        <f>_xlfn.CONCAT(space_missions[[#This Row],[Company]],"-",space_missions[[#This Row],[Rocket]])</f>
        <v>Arianespace-Ariane 44L</v>
      </c>
      <c r="M2623" s="1">
        <f>YEAR(space_missions[[#This Row],[Date]])</f>
        <v>1992</v>
      </c>
    </row>
    <row r="2624" spans="1:13">
      <c r="A2624" s="1" t="s">
        <v>463</v>
      </c>
      <c r="B2624" s="1" t="s">
        <v>322</v>
      </c>
      <c r="C2624" s="2">
        <v>33719</v>
      </c>
      <c r="D2624" s="3">
        <v>0.37013888888888891</v>
      </c>
      <c r="E2624" s="1" t="s">
        <v>2622</v>
      </c>
      <c r="F2624" s="1" t="s">
        <v>2891</v>
      </c>
      <c r="G2624" s="1" t="s">
        <v>13</v>
      </c>
      <c r="H2624" s="1" t="s">
        <v>2624</v>
      </c>
      <c r="I2624" s="1" t="s">
        <v>15</v>
      </c>
      <c r="J2624" s="1">
        <f>FIND(", ",space_missions[[#This Row],[Location]])</f>
        <v>7</v>
      </c>
      <c r="K2624" s="1" t="str">
        <f t="shared" si="40"/>
        <v xml:space="preserve"> USA</v>
      </c>
      <c r="L2624" s="1" t="str">
        <f>_xlfn.CONCAT(space_missions[[#This Row],[Company]],"-",space_missions[[#This Row],[Rocket]])</f>
        <v>Martin Marietta-Titan II(23)G</v>
      </c>
      <c r="M2624" s="1">
        <f>YEAR(space_missions[[#This Row],[Date]])</f>
        <v>1992</v>
      </c>
    </row>
    <row r="2625" spans="1:13">
      <c r="A2625" s="1" t="s">
        <v>54</v>
      </c>
      <c r="B2625" s="1" t="s">
        <v>916</v>
      </c>
      <c r="C2625" s="2">
        <v>33731</v>
      </c>
      <c r="D2625" s="3">
        <v>0.98611111111111116</v>
      </c>
      <c r="E2625" s="1" t="s">
        <v>2892</v>
      </c>
      <c r="F2625" s="1" t="s">
        <v>2893</v>
      </c>
      <c r="G2625" s="1" t="s">
        <v>13</v>
      </c>
      <c r="H2625" s="1" t="s">
        <v>2129</v>
      </c>
      <c r="I2625" s="1" t="s">
        <v>15</v>
      </c>
      <c r="J2625" s="1">
        <f>FIND(", ",space_missions[[#This Row],[Location]])</f>
        <v>7</v>
      </c>
      <c r="K2625" s="1" t="str">
        <f t="shared" si="40"/>
        <v xml:space="preserve"> USA</v>
      </c>
      <c r="L2625" s="1" t="str">
        <f>_xlfn.CONCAT(space_missions[[#This Row],[Company]],"-",space_missions[[#This Row],[Rocket]])</f>
        <v>NASA-Space Shuttle Endeavour</v>
      </c>
      <c r="M2625" s="1">
        <f>YEAR(space_missions[[#This Row],[Date]])</f>
        <v>1992</v>
      </c>
    </row>
    <row r="2626" spans="1:13">
      <c r="A2626" s="1" t="s">
        <v>2655</v>
      </c>
      <c r="B2626" s="1" t="s">
        <v>102</v>
      </c>
      <c r="C2626" s="2">
        <v>33738</v>
      </c>
      <c r="D2626" s="3">
        <v>2.7777777777777776E-2</v>
      </c>
      <c r="E2626" s="1" t="s">
        <v>2805</v>
      </c>
      <c r="F2626" s="1" t="s">
        <v>2894</v>
      </c>
      <c r="G2626" s="1" t="s">
        <v>13</v>
      </c>
      <c r="H2626" s="1" t="s">
        <v>14</v>
      </c>
      <c r="I2626" s="1" t="s">
        <v>15</v>
      </c>
      <c r="J2626" s="1">
        <f>FIND(", ",space_missions[[#This Row],[Location]])</f>
        <v>8</v>
      </c>
      <c r="K2626" s="1" t="str">
        <f t="shared" ref="K2626:K2689" si="41">RIGHT(B2626,LEN(B2626)-FIND("*",SUBSTITUTE(B2626,", ","*",LEN(B2626)-LEN(SUBSTITUTE(B2626,", ","*")))))</f>
        <v xml:space="preserve"> USA</v>
      </c>
      <c r="L2626" s="1" t="str">
        <f>_xlfn.CONCAT(space_missions[[#This Row],[Company]],"-",space_missions[[#This Row],[Rocket]])</f>
        <v>Boeing-Delta II 7925</v>
      </c>
      <c r="M2626" s="1">
        <f>YEAR(space_missions[[#This Row],[Date]])</f>
        <v>1992</v>
      </c>
    </row>
    <row r="2627" spans="1:13">
      <c r="A2627" s="1" t="s">
        <v>9</v>
      </c>
      <c r="B2627" s="1" t="s">
        <v>661</v>
      </c>
      <c r="C2627" s="2">
        <v>33758</v>
      </c>
      <c r="D2627" s="3">
        <v>3.4722222222222224E-2</v>
      </c>
      <c r="E2627" s="1" t="s">
        <v>685</v>
      </c>
      <c r="F2627" s="1" t="s">
        <v>2895</v>
      </c>
      <c r="G2627" s="1" t="s">
        <v>13</v>
      </c>
      <c r="H2627" s="1" t="s">
        <v>14</v>
      </c>
      <c r="I2627" s="1" t="s">
        <v>15</v>
      </c>
      <c r="J2627" s="1">
        <f>FIND(", ",space_missions[[#This Row],[Location]])</f>
        <v>11</v>
      </c>
      <c r="K2627" s="1" t="str">
        <f t="shared" si="41"/>
        <v xml:space="preserve"> Russia</v>
      </c>
      <c r="L2627" s="1" t="str">
        <f>_xlfn.CONCAT(space_missions[[#This Row],[Company]],"-",space_missions[[#This Row],[Rocket]])</f>
        <v>RVSN USSR-Cosmos-3M (11K65M)</v>
      </c>
      <c r="M2627" s="1">
        <f>YEAR(space_missions[[#This Row],[Date]])</f>
        <v>1992</v>
      </c>
    </row>
    <row r="2628" spans="1:13">
      <c r="A2628" s="1" t="s">
        <v>2655</v>
      </c>
      <c r="B2628" s="1" t="s">
        <v>43</v>
      </c>
      <c r="C2628" s="2">
        <v>33762</v>
      </c>
      <c r="D2628" s="3">
        <v>0.69444444444444442</v>
      </c>
      <c r="E2628" s="1" t="s">
        <v>2759</v>
      </c>
      <c r="F2628" s="1" t="s">
        <v>2896</v>
      </c>
      <c r="G2628" s="1" t="s">
        <v>13</v>
      </c>
      <c r="H2628" s="1" t="s">
        <v>14</v>
      </c>
      <c r="I2628" s="1" t="s">
        <v>15</v>
      </c>
      <c r="J2628" s="1">
        <f>FIND(", ",space_missions[[#This Row],[Location]])</f>
        <v>8</v>
      </c>
      <c r="K2628" s="1" t="str">
        <f t="shared" si="41"/>
        <v xml:space="preserve"> USA</v>
      </c>
      <c r="L2628" s="1" t="str">
        <f>_xlfn.CONCAT(space_missions[[#This Row],[Company]],"-",space_missions[[#This Row],[Rocket]])</f>
        <v>Boeing-Delta II 6920-10</v>
      </c>
      <c r="M2628" s="1">
        <f>YEAR(space_missions[[#This Row],[Date]])</f>
        <v>1992</v>
      </c>
    </row>
    <row r="2629" spans="1:13">
      <c r="A2629" s="1" t="s">
        <v>92</v>
      </c>
      <c r="B2629" s="1" t="s">
        <v>482</v>
      </c>
      <c r="C2629" s="2">
        <v>33765</v>
      </c>
      <c r="D2629" s="3">
        <v>0</v>
      </c>
      <c r="E2629" s="1" t="s">
        <v>2897</v>
      </c>
      <c r="F2629" s="1" t="s">
        <v>2898</v>
      </c>
      <c r="G2629" s="1" t="s">
        <v>13</v>
      </c>
      <c r="H2629" s="1" t="s">
        <v>14</v>
      </c>
      <c r="I2629" s="1" t="s">
        <v>15</v>
      </c>
      <c r="J2629" s="1">
        <f>FIND(", ",space_missions[[#This Row],[Location]])</f>
        <v>8</v>
      </c>
      <c r="K2629" s="1" t="str">
        <f t="shared" si="41"/>
        <v xml:space="preserve"> USA</v>
      </c>
      <c r="L2629" s="1" t="str">
        <f>_xlfn.CONCAT(space_missions[[#This Row],[Company]],"-",space_missions[[#This Row],[Rocket]])</f>
        <v>General Dynamics-Atlas IIA</v>
      </c>
      <c r="M2629" s="1">
        <f>YEAR(space_missions[[#This Row],[Date]])</f>
        <v>1992</v>
      </c>
    </row>
    <row r="2630" spans="1:13">
      <c r="A2630" s="1" t="s">
        <v>54</v>
      </c>
      <c r="B2630" s="1" t="s">
        <v>749</v>
      </c>
      <c r="C2630" s="2">
        <v>33780</v>
      </c>
      <c r="D2630" s="3">
        <v>0.67500000000000004</v>
      </c>
      <c r="E2630" s="1" t="s">
        <v>2127</v>
      </c>
      <c r="F2630" s="1" t="s">
        <v>2899</v>
      </c>
      <c r="G2630" s="1" t="s">
        <v>13</v>
      </c>
      <c r="H2630" s="1" t="s">
        <v>2129</v>
      </c>
      <c r="I2630" s="1" t="s">
        <v>15</v>
      </c>
      <c r="J2630" s="1">
        <f>FIND(", ",space_missions[[#This Row],[Location]])</f>
        <v>7</v>
      </c>
      <c r="K2630" s="1" t="str">
        <f t="shared" si="41"/>
        <v xml:space="preserve"> USA</v>
      </c>
      <c r="L2630" s="1" t="str">
        <f>_xlfn.CONCAT(space_missions[[#This Row],[Company]],"-",space_missions[[#This Row],[Rocket]])</f>
        <v>NASA-Space Shuttle Columbia</v>
      </c>
      <c r="M2630" s="1">
        <f>YEAR(space_missions[[#This Row],[Date]])</f>
        <v>1992</v>
      </c>
    </row>
    <row r="2631" spans="1:13">
      <c r="A2631" s="1" t="s">
        <v>9</v>
      </c>
      <c r="B2631" s="1" t="s">
        <v>661</v>
      </c>
      <c r="C2631" s="2">
        <v>33786</v>
      </c>
      <c r="D2631" s="3">
        <v>0.84444444444444444</v>
      </c>
      <c r="E2631" s="1" t="s">
        <v>685</v>
      </c>
      <c r="F2631" s="1" t="s">
        <v>2900</v>
      </c>
      <c r="G2631" s="1" t="s">
        <v>13</v>
      </c>
      <c r="H2631" s="1" t="s">
        <v>14</v>
      </c>
      <c r="I2631" s="1" t="s">
        <v>15</v>
      </c>
      <c r="J2631" s="1">
        <f>FIND(", ",space_missions[[#This Row],[Location]])</f>
        <v>11</v>
      </c>
      <c r="K2631" s="1" t="str">
        <f t="shared" si="41"/>
        <v xml:space="preserve"> Russia</v>
      </c>
      <c r="L2631" s="1" t="str">
        <f>_xlfn.CONCAT(space_missions[[#This Row],[Company]],"-",space_missions[[#This Row],[Rocket]])</f>
        <v>RVSN USSR-Cosmos-3M (11K65M)</v>
      </c>
      <c r="M2631" s="1">
        <f>YEAR(space_missions[[#This Row],[Date]])</f>
        <v>1992</v>
      </c>
    </row>
    <row r="2632" spans="1:13">
      <c r="A2632" s="1" t="s">
        <v>92</v>
      </c>
      <c r="B2632" s="1" t="s">
        <v>226</v>
      </c>
      <c r="C2632" s="2">
        <v>33787</v>
      </c>
      <c r="D2632" s="3">
        <v>0.91249999999999998</v>
      </c>
      <c r="E2632" s="1" t="s">
        <v>2869</v>
      </c>
      <c r="F2632" s="1" t="s">
        <v>2901</v>
      </c>
      <c r="G2632" s="1" t="s">
        <v>13</v>
      </c>
      <c r="H2632" s="1" t="s">
        <v>14</v>
      </c>
      <c r="I2632" s="1" t="s">
        <v>15</v>
      </c>
      <c r="J2632" s="1">
        <f>FIND(", ",space_missions[[#This Row],[Location]])</f>
        <v>8</v>
      </c>
      <c r="K2632" s="1" t="str">
        <f t="shared" si="41"/>
        <v xml:space="preserve"> USA</v>
      </c>
      <c r="L2632" s="1" t="str">
        <f>_xlfn.CONCAT(space_missions[[#This Row],[Company]],"-",space_missions[[#This Row],[Rocket]])</f>
        <v>General Dynamics-Atlas II</v>
      </c>
      <c r="M2632" s="1">
        <f>YEAR(space_missions[[#This Row],[Date]])</f>
        <v>1992</v>
      </c>
    </row>
    <row r="2633" spans="1:13">
      <c r="A2633" s="1" t="s">
        <v>2655</v>
      </c>
      <c r="B2633" s="1" t="s">
        <v>102</v>
      </c>
      <c r="C2633" s="2">
        <v>33792</v>
      </c>
      <c r="D2633" s="3">
        <v>0.3888888888888889</v>
      </c>
      <c r="E2633" s="1" t="s">
        <v>2805</v>
      </c>
      <c r="F2633" s="1" t="s">
        <v>2902</v>
      </c>
      <c r="G2633" s="1" t="s">
        <v>13</v>
      </c>
      <c r="H2633" s="1" t="s">
        <v>14</v>
      </c>
      <c r="I2633" s="1" t="s">
        <v>15</v>
      </c>
      <c r="J2633" s="1">
        <f>FIND(", ",space_missions[[#This Row],[Location]])</f>
        <v>8</v>
      </c>
      <c r="K2633" s="1" t="str">
        <f t="shared" si="41"/>
        <v xml:space="preserve"> USA</v>
      </c>
      <c r="L2633" s="1" t="str">
        <f>_xlfn.CONCAT(space_missions[[#This Row],[Company]],"-",space_missions[[#This Row],[Rocket]])</f>
        <v>Boeing-Delta II 7925</v>
      </c>
      <c r="M2633" s="1">
        <f>YEAR(space_missions[[#This Row],[Date]])</f>
        <v>1992</v>
      </c>
    </row>
    <row r="2634" spans="1:13">
      <c r="A2634" s="1" t="s">
        <v>9</v>
      </c>
      <c r="B2634" s="1" t="s">
        <v>1116</v>
      </c>
      <c r="C2634" s="2">
        <v>33793</v>
      </c>
      <c r="D2634" s="3">
        <v>0.41180555555555554</v>
      </c>
      <c r="E2634" s="1" t="s">
        <v>1302</v>
      </c>
      <c r="F2634" s="1" t="s">
        <v>2903</v>
      </c>
      <c r="G2634" s="1" t="s">
        <v>13</v>
      </c>
      <c r="H2634" s="1" t="s">
        <v>14</v>
      </c>
      <c r="I2634" s="1" t="s">
        <v>15</v>
      </c>
      <c r="J2634" s="1">
        <f>FIND(", ",space_missions[[#This Row],[Location]])</f>
        <v>10</v>
      </c>
      <c r="K2634" s="1" t="str">
        <f t="shared" si="41"/>
        <v xml:space="preserve"> Russia</v>
      </c>
      <c r="L2634" s="1" t="str">
        <f>_xlfn.CONCAT(space_missions[[#This Row],[Company]],"-",space_missions[[#This Row],[Rocket]])</f>
        <v>RVSN USSR-Molniya-M /Block 2BL</v>
      </c>
      <c r="M2634" s="1">
        <f>YEAR(space_missions[[#This Row],[Date]])</f>
        <v>1992</v>
      </c>
    </row>
    <row r="2635" spans="1:13">
      <c r="A2635" s="1" t="s">
        <v>2338</v>
      </c>
      <c r="B2635" s="1" t="s">
        <v>2477</v>
      </c>
      <c r="C2635" s="2">
        <v>33794</v>
      </c>
      <c r="D2635" s="3">
        <v>0.9458333333333333</v>
      </c>
      <c r="E2635" s="1" t="s">
        <v>2675</v>
      </c>
      <c r="F2635" s="1" t="s">
        <v>2904</v>
      </c>
      <c r="G2635" s="1" t="s">
        <v>13</v>
      </c>
      <c r="H2635" s="1" t="s">
        <v>14</v>
      </c>
      <c r="I2635" s="1" t="s">
        <v>15</v>
      </c>
      <c r="J2635" s="1">
        <f>FIND(", ",space_missions[[#This Row],[Location]])</f>
        <v>6</v>
      </c>
      <c r="K2635" s="1" t="str">
        <f t="shared" si="41"/>
        <v xml:space="preserve"> France</v>
      </c>
      <c r="L2635" s="1" t="str">
        <f>_xlfn.CONCAT(space_missions[[#This Row],[Company]],"-",space_missions[[#This Row],[Rocket]])</f>
        <v>Arianespace-Ariane 44L</v>
      </c>
      <c r="M2635" s="1">
        <f>YEAR(space_missions[[#This Row],[Date]])</f>
        <v>1992</v>
      </c>
    </row>
    <row r="2636" spans="1:13">
      <c r="A2636" s="1" t="s">
        <v>9</v>
      </c>
      <c r="B2636" s="1" t="s">
        <v>2050</v>
      </c>
      <c r="C2636" s="2">
        <v>33798</v>
      </c>
      <c r="D2636" s="3">
        <v>0.7368055555555556</v>
      </c>
      <c r="E2636" s="1" t="s">
        <v>1829</v>
      </c>
      <c r="F2636" s="1" t="s">
        <v>2905</v>
      </c>
      <c r="G2636" s="1" t="s">
        <v>13</v>
      </c>
      <c r="H2636" s="1" t="s">
        <v>14</v>
      </c>
      <c r="I2636" s="1" t="s">
        <v>15</v>
      </c>
      <c r="J2636" s="1">
        <f>FIND(", ",space_missions[[#This Row],[Location]])</f>
        <v>10</v>
      </c>
      <c r="K2636" s="1" t="str">
        <f t="shared" si="41"/>
        <v xml:space="preserve"> Russia</v>
      </c>
      <c r="L2636" s="1" t="str">
        <f>_xlfn.CONCAT(space_missions[[#This Row],[Company]],"-",space_missions[[#This Row],[Rocket]])</f>
        <v>RVSN USSR-Tsyklon-3</v>
      </c>
      <c r="M2636" s="1">
        <f>YEAR(space_missions[[#This Row],[Date]])</f>
        <v>1992</v>
      </c>
    </row>
    <row r="2637" spans="1:13">
      <c r="A2637" s="1" t="s">
        <v>2655</v>
      </c>
      <c r="B2637" s="1" t="s">
        <v>102</v>
      </c>
      <c r="C2637" s="2">
        <v>33809</v>
      </c>
      <c r="D2637" s="3">
        <v>0.3888888888888889</v>
      </c>
      <c r="E2637" s="1" t="s">
        <v>2805</v>
      </c>
      <c r="F2637" s="1" t="s">
        <v>2906</v>
      </c>
      <c r="G2637" s="1" t="s">
        <v>13</v>
      </c>
      <c r="H2637" s="1" t="s">
        <v>14</v>
      </c>
      <c r="I2637" s="1" t="s">
        <v>15</v>
      </c>
      <c r="J2637" s="1">
        <f>FIND(", ",space_missions[[#This Row],[Location]])</f>
        <v>8</v>
      </c>
      <c r="K2637" s="1" t="str">
        <f t="shared" si="41"/>
        <v xml:space="preserve"> USA</v>
      </c>
      <c r="L2637" s="1" t="str">
        <f>_xlfn.CONCAT(space_missions[[#This Row],[Company]],"-",space_missions[[#This Row],[Rocket]])</f>
        <v>Boeing-Delta II 7925</v>
      </c>
      <c r="M2637" s="1">
        <f>YEAR(space_missions[[#This Row],[Date]])</f>
        <v>1992</v>
      </c>
    </row>
    <row r="2638" spans="1:13">
      <c r="A2638" s="1" t="s">
        <v>2655</v>
      </c>
      <c r="B2638" s="1" t="s">
        <v>43</v>
      </c>
      <c r="C2638" s="2">
        <v>33809</v>
      </c>
      <c r="D2638" s="3">
        <v>0.60138888888888886</v>
      </c>
      <c r="E2638" s="1" t="s">
        <v>2656</v>
      </c>
      <c r="F2638" s="1" t="s">
        <v>2907</v>
      </c>
      <c r="G2638" s="1" t="s">
        <v>13</v>
      </c>
      <c r="H2638" s="1" t="s">
        <v>14</v>
      </c>
      <c r="I2638" s="1" t="s">
        <v>15</v>
      </c>
      <c r="J2638" s="1">
        <f>FIND(", ",space_missions[[#This Row],[Location]])</f>
        <v>8</v>
      </c>
      <c r="K2638" s="1" t="str">
        <f t="shared" si="41"/>
        <v xml:space="preserve"> USA</v>
      </c>
      <c r="L2638" s="1" t="str">
        <f>_xlfn.CONCAT(space_missions[[#This Row],[Company]],"-",space_missions[[#This Row],[Rocket]])</f>
        <v>Boeing-Delta II 6925</v>
      </c>
      <c r="M2638" s="1">
        <f>YEAR(space_missions[[#This Row],[Date]])</f>
        <v>1992</v>
      </c>
    </row>
    <row r="2639" spans="1:13">
      <c r="A2639" s="1" t="s">
        <v>54</v>
      </c>
      <c r="B2639" s="1" t="s">
        <v>916</v>
      </c>
      <c r="C2639" s="2">
        <v>33816</v>
      </c>
      <c r="D2639" s="3">
        <v>0.5805555555555556</v>
      </c>
      <c r="E2639" s="1" t="s">
        <v>2440</v>
      </c>
      <c r="F2639" s="1" t="s">
        <v>2908</v>
      </c>
      <c r="G2639" s="1" t="s">
        <v>13</v>
      </c>
      <c r="H2639" s="1" t="s">
        <v>2129</v>
      </c>
      <c r="I2639" s="1" t="s">
        <v>15</v>
      </c>
      <c r="J2639" s="1">
        <f>FIND(", ",space_missions[[#This Row],[Location]])</f>
        <v>7</v>
      </c>
      <c r="K2639" s="1" t="str">
        <f t="shared" si="41"/>
        <v xml:space="preserve"> USA</v>
      </c>
      <c r="L2639" s="1" t="str">
        <f>_xlfn.CONCAT(space_missions[[#This Row],[Company]],"-",space_missions[[#This Row],[Rocket]])</f>
        <v>NASA-Space Shuttle Atlantis</v>
      </c>
      <c r="M2639" s="1">
        <f>YEAR(space_missions[[#This Row],[Date]])</f>
        <v>1992</v>
      </c>
    </row>
    <row r="2640" spans="1:13">
      <c r="A2640" s="1" t="s">
        <v>2882</v>
      </c>
      <c r="B2640" s="1" t="s">
        <v>1116</v>
      </c>
      <c r="C2640" s="2">
        <v>33822</v>
      </c>
      <c r="D2640" s="3">
        <v>0.8125</v>
      </c>
      <c r="E2640" s="1" t="s">
        <v>1045</v>
      </c>
      <c r="F2640" s="1" t="s">
        <v>2909</v>
      </c>
      <c r="G2640" s="1" t="s">
        <v>13</v>
      </c>
      <c r="H2640" s="1" t="s">
        <v>14</v>
      </c>
      <c r="I2640" s="1" t="s">
        <v>15</v>
      </c>
      <c r="J2640" s="1">
        <f>FIND(", ",space_missions[[#This Row],[Location]])</f>
        <v>10</v>
      </c>
      <c r="K2640" s="1" t="str">
        <f t="shared" si="41"/>
        <v xml:space="preserve"> Russia</v>
      </c>
      <c r="L2640" s="1" t="str">
        <f>_xlfn.CONCAT(space_missions[[#This Row],[Company]],"-",space_missions[[#This Row],[Rocket]])</f>
        <v>VKS RF-Molniya-M /Block NVL</v>
      </c>
      <c r="M2640" s="1">
        <f>YEAR(space_missions[[#This Row],[Date]])</f>
        <v>1992</v>
      </c>
    </row>
    <row r="2641" spans="1:13">
      <c r="A2641" s="1" t="s">
        <v>973</v>
      </c>
      <c r="B2641" s="1" t="s">
        <v>1288</v>
      </c>
      <c r="C2641" s="2">
        <v>33825</v>
      </c>
      <c r="D2641" s="3">
        <v>0.33333333333333331</v>
      </c>
      <c r="E2641" s="1" t="s">
        <v>2910</v>
      </c>
      <c r="F2641" s="1" t="s">
        <v>2911</v>
      </c>
      <c r="G2641" s="1" t="s">
        <v>2227</v>
      </c>
      <c r="H2641" s="1" t="s">
        <v>2912</v>
      </c>
      <c r="I2641" s="1" t="s">
        <v>15</v>
      </c>
      <c r="J2641" s="1">
        <f>FIND(", ",space_missions[[#This Row],[Location]])</f>
        <v>17</v>
      </c>
      <c r="K2641" s="1" t="str">
        <f t="shared" si="41"/>
        <v xml:space="preserve"> China</v>
      </c>
      <c r="L2641" s="1" t="str">
        <f>_xlfn.CONCAT(space_missions[[#This Row],[Company]],"-",space_missions[[#This Row],[Rocket]])</f>
        <v>CASC-Long March 2D</v>
      </c>
      <c r="M2641" s="1">
        <f>YEAR(space_missions[[#This Row],[Date]])</f>
        <v>1992</v>
      </c>
    </row>
    <row r="2642" spans="1:13">
      <c r="A2642" s="1" t="s">
        <v>2338</v>
      </c>
      <c r="B2642" s="1" t="s">
        <v>2477</v>
      </c>
      <c r="C2642" s="2">
        <v>33826</v>
      </c>
      <c r="D2642" s="3">
        <v>0.96111111111111114</v>
      </c>
      <c r="E2642" s="1" t="s">
        <v>2799</v>
      </c>
      <c r="F2642" s="1" t="s">
        <v>2913</v>
      </c>
      <c r="G2642" s="1" t="s">
        <v>13</v>
      </c>
      <c r="H2642" s="1" t="s">
        <v>14</v>
      </c>
      <c r="I2642" s="1" t="s">
        <v>15</v>
      </c>
      <c r="J2642" s="1">
        <f>FIND(", ",space_missions[[#This Row],[Location]])</f>
        <v>6</v>
      </c>
      <c r="K2642" s="1" t="str">
        <f t="shared" si="41"/>
        <v xml:space="preserve"> France</v>
      </c>
      <c r="L2642" s="1" t="str">
        <f>_xlfn.CONCAT(space_missions[[#This Row],[Company]],"-",space_missions[[#This Row],[Rocket]])</f>
        <v>Arianespace-Ariane 42P</v>
      </c>
      <c r="M2642" s="1">
        <f>YEAR(space_missions[[#This Row],[Date]])</f>
        <v>1992</v>
      </c>
    </row>
    <row r="2643" spans="1:13">
      <c r="A2643" s="1" t="s">
        <v>2882</v>
      </c>
      <c r="B2643" s="1" t="s">
        <v>961</v>
      </c>
      <c r="C2643" s="2">
        <v>33828</v>
      </c>
      <c r="D2643" s="3">
        <v>0.2388888888888889</v>
      </c>
      <c r="E2643" s="1" t="s">
        <v>685</v>
      </c>
      <c r="F2643" s="1" t="s">
        <v>2914</v>
      </c>
      <c r="G2643" s="1" t="s">
        <v>13</v>
      </c>
      <c r="H2643" s="1" t="s">
        <v>14</v>
      </c>
      <c r="I2643" s="1" t="s">
        <v>15</v>
      </c>
      <c r="J2643" s="1">
        <f>FIND(", ",space_missions[[#This Row],[Location]])</f>
        <v>11</v>
      </c>
      <c r="K2643" s="1" t="str">
        <f t="shared" si="41"/>
        <v xml:space="preserve"> Russia</v>
      </c>
      <c r="L2643" s="1" t="str">
        <f>_xlfn.CONCAT(space_missions[[#This Row],[Company]],"-",space_missions[[#This Row],[Rocket]])</f>
        <v>VKS RF-Cosmos-3M (11K65M)</v>
      </c>
      <c r="M2643" s="1">
        <f>YEAR(space_missions[[#This Row],[Date]])</f>
        <v>1992</v>
      </c>
    </row>
    <row r="2644" spans="1:13">
      <c r="A2644" s="1" t="s">
        <v>973</v>
      </c>
      <c r="B2644" s="1" t="s">
        <v>2769</v>
      </c>
      <c r="C2644" s="2">
        <v>33829</v>
      </c>
      <c r="D2644" s="3">
        <v>0.95833333333333337</v>
      </c>
      <c r="E2644" s="1" t="s">
        <v>2770</v>
      </c>
      <c r="F2644" s="1" t="s">
        <v>2915</v>
      </c>
      <c r="G2644" s="1" t="s">
        <v>13</v>
      </c>
      <c r="H2644" s="1" t="s">
        <v>14</v>
      </c>
      <c r="I2644" s="1" t="s">
        <v>15</v>
      </c>
      <c r="J2644" s="1">
        <f>FIND(", ",space_missions[[#This Row],[Location]])</f>
        <v>5</v>
      </c>
      <c r="K2644" s="1" t="str">
        <f t="shared" si="41"/>
        <v xml:space="preserve"> China</v>
      </c>
      <c r="L2644" s="1" t="str">
        <f>_xlfn.CONCAT(space_missions[[#This Row],[Company]],"-",space_missions[[#This Row],[Rocket]])</f>
        <v>CASC-Long March 2E</v>
      </c>
      <c r="M2644" s="1">
        <f>YEAR(space_missions[[#This Row],[Date]])</f>
        <v>1992</v>
      </c>
    </row>
    <row r="2645" spans="1:13">
      <c r="A2645" s="1" t="s">
        <v>92</v>
      </c>
      <c r="B2645" s="1" t="s">
        <v>482</v>
      </c>
      <c r="C2645" s="2">
        <v>33838</v>
      </c>
      <c r="D2645" s="3">
        <v>0.94444444444444442</v>
      </c>
      <c r="E2645" s="1" t="s">
        <v>2774</v>
      </c>
      <c r="F2645" s="1" t="s">
        <v>2916</v>
      </c>
      <c r="G2645" s="1" t="s">
        <v>13</v>
      </c>
      <c r="H2645" s="1" t="s">
        <v>14</v>
      </c>
      <c r="I2645" s="1" t="s">
        <v>21</v>
      </c>
      <c r="J2645" s="1">
        <f>FIND(", ",space_missions[[#This Row],[Location]])</f>
        <v>8</v>
      </c>
      <c r="K2645" s="1" t="str">
        <f t="shared" si="41"/>
        <v xml:space="preserve"> USA</v>
      </c>
      <c r="L2645" s="1" t="str">
        <f>_xlfn.CONCAT(space_missions[[#This Row],[Company]],"-",space_missions[[#This Row],[Rocket]])</f>
        <v>General Dynamics-Atlas I</v>
      </c>
      <c r="M2645" s="1">
        <f>YEAR(space_missions[[#This Row],[Date]])</f>
        <v>1992</v>
      </c>
    </row>
    <row r="2646" spans="1:13">
      <c r="A2646" s="1" t="s">
        <v>2655</v>
      </c>
      <c r="B2646" s="1" t="s">
        <v>43</v>
      </c>
      <c r="C2646" s="2">
        <v>33856</v>
      </c>
      <c r="D2646" s="3">
        <v>0.37291666666666667</v>
      </c>
      <c r="E2646" s="1" t="s">
        <v>2805</v>
      </c>
      <c r="F2646" s="1" t="s">
        <v>2917</v>
      </c>
      <c r="G2646" s="1" t="s">
        <v>13</v>
      </c>
      <c r="H2646" s="1" t="s">
        <v>14</v>
      </c>
      <c r="I2646" s="1" t="s">
        <v>15</v>
      </c>
      <c r="J2646" s="1">
        <f>FIND(", ",space_missions[[#This Row],[Location]])</f>
        <v>8</v>
      </c>
      <c r="K2646" s="1" t="str">
        <f t="shared" si="41"/>
        <v xml:space="preserve"> USA</v>
      </c>
      <c r="L2646" s="1" t="str">
        <f>_xlfn.CONCAT(space_missions[[#This Row],[Company]],"-",space_missions[[#This Row],[Rocket]])</f>
        <v>Boeing-Delta II 7925</v>
      </c>
      <c r="M2646" s="1">
        <f>YEAR(space_missions[[#This Row],[Date]])</f>
        <v>1992</v>
      </c>
    </row>
    <row r="2647" spans="1:13">
      <c r="A2647" s="1" t="s">
        <v>2338</v>
      </c>
      <c r="B2647" s="1" t="s">
        <v>2477</v>
      </c>
      <c r="C2647" s="2">
        <v>33857</v>
      </c>
      <c r="D2647" s="3">
        <v>0.96111111111111114</v>
      </c>
      <c r="E2647" s="1" t="s">
        <v>2609</v>
      </c>
      <c r="F2647" s="1" t="s">
        <v>2918</v>
      </c>
      <c r="G2647" s="1" t="s">
        <v>13</v>
      </c>
      <c r="H2647" s="1" t="s">
        <v>14</v>
      </c>
      <c r="I2647" s="1" t="s">
        <v>15</v>
      </c>
      <c r="J2647" s="1">
        <f>FIND(", ",space_missions[[#This Row],[Location]])</f>
        <v>6</v>
      </c>
      <c r="K2647" s="1" t="str">
        <f t="shared" si="41"/>
        <v xml:space="preserve"> France</v>
      </c>
      <c r="L2647" s="1" t="str">
        <f>_xlfn.CONCAT(space_missions[[#This Row],[Company]],"-",space_missions[[#This Row],[Rocket]])</f>
        <v>Arianespace-Ariane 44LP</v>
      </c>
      <c r="M2647" s="1">
        <f>YEAR(space_missions[[#This Row],[Date]])</f>
        <v>1992</v>
      </c>
    </row>
    <row r="2648" spans="1:13">
      <c r="A2648" s="1" t="s">
        <v>54</v>
      </c>
      <c r="B2648" s="1" t="s">
        <v>916</v>
      </c>
      <c r="C2648" s="2">
        <v>33859</v>
      </c>
      <c r="D2648" s="3">
        <v>0.59930555555555554</v>
      </c>
      <c r="E2648" s="1" t="s">
        <v>2892</v>
      </c>
      <c r="F2648" s="1" t="s">
        <v>2919</v>
      </c>
      <c r="G2648" s="1" t="s">
        <v>13</v>
      </c>
      <c r="H2648" s="1" t="s">
        <v>2129</v>
      </c>
      <c r="I2648" s="1" t="s">
        <v>15</v>
      </c>
      <c r="J2648" s="1">
        <f>FIND(", ",space_missions[[#This Row],[Location]])</f>
        <v>7</v>
      </c>
      <c r="K2648" s="1" t="str">
        <f t="shared" si="41"/>
        <v xml:space="preserve"> USA</v>
      </c>
      <c r="L2648" s="1" t="str">
        <f>_xlfn.CONCAT(space_missions[[#This Row],[Company]],"-",space_missions[[#This Row],[Rocket]])</f>
        <v>NASA-Space Shuttle Endeavour</v>
      </c>
      <c r="M2648" s="1">
        <f>YEAR(space_missions[[#This Row],[Date]])</f>
        <v>1992</v>
      </c>
    </row>
    <row r="2649" spans="1:13">
      <c r="A2649" s="1" t="s">
        <v>463</v>
      </c>
      <c r="B2649" s="1" t="s">
        <v>464</v>
      </c>
      <c r="C2649" s="2">
        <v>33872</v>
      </c>
      <c r="D2649" s="3">
        <v>0.71180555555555558</v>
      </c>
      <c r="E2649" s="1" t="s">
        <v>2711</v>
      </c>
      <c r="F2649" s="1" t="s">
        <v>2920</v>
      </c>
      <c r="G2649" s="1" t="s">
        <v>13</v>
      </c>
      <c r="H2649" s="1" t="s">
        <v>2713</v>
      </c>
      <c r="I2649" s="1" t="s">
        <v>15</v>
      </c>
      <c r="J2649" s="1">
        <f>FIND(", ",space_missions[[#This Row],[Location]])</f>
        <v>7</v>
      </c>
      <c r="K2649" s="1" t="str">
        <f t="shared" si="41"/>
        <v xml:space="preserve"> USA</v>
      </c>
      <c r="L2649" s="1" t="str">
        <f>_xlfn.CONCAT(space_missions[[#This Row],[Company]],"-",space_missions[[#This Row],[Rocket]])</f>
        <v>Martin Marietta-Commercial Titan III</v>
      </c>
      <c r="M2649" s="1">
        <f>YEAR(space_missions[[#This Row],[Date]])</f>
        <v>1992</v>
      </c>
    </row>
    <row r="2650" spans="1:13">
      <c r="A2650" s="1" t="s">
        <v>973</v>
      </c>
      <c r="B2650" s="1" t="s">
        <v>1288</v>
      </c>
      <c r="C2650" s="2">
        <v>33883</v>
      </c>
      <c r="D2650" s="3">
        <v>0.2638888888888889</v>
      </c>
      <c r="E2650" s="1" t="s">
        <v>2225</v>
      </c>
      <c r="F2650" s="1" t="s">
        <v>2921</v>
      </c>
      <c r="G2650" s="1" t="s">
        <v>2227</v>
      </c>
      <c r="H2650" s="1" t="s">
        <v>2228</v>
      </c>
      <c r="I2650" s="1" t="s">
        <v>15</v>
      </c>
      <c r="J2650" s="1">
        <f>FIND(", ",space_missions[[#This Row],[Location]])</f>
        <v>17</v>
      </c>
      <c r="K2650" s="1" t="str">
        <f t="shared" si="41"/>
        <v xml:space="preserve"> China</v>
      </c>
      <c r="L2650" s="1" t="str">
        <f>_xlfn.CONCAT(space_missions[[#This Row],[Company]],"-",space_missions[[#This Row],[Rocket]])</f>
        <v>CASC-Long March 2C</v>
      </c>
      <c r="M2650" s="1">
        <f>YEAR(space_missions[[#This Row],[Date]])</f>
        <v>1992</v>
      </c>
    </row>
    <row r="2651" spans="1:13">
      <c r="A2651" s="1" t="s">
        <v>2655</v>
      </c>
      <c r="B2651" s="1" t="s">
        <v>102</v>
      </c>
      <c r="C2651" s="2">
        <v>33889</v>
      </c>
      <c r="D2651" s="3">
        <v>0.40763888888888888</v>
      </c>
      <c r="E2651" s="1" t="s">
        <v>2805</v>
      </c>
      <c r="F2651" s="1" t="s">
        <v>2922</v>
      </c>
      <c r="G2651" s="1" t="s">
        <v>13</v>
      </c>
      <c r="H2651" s="1" t="s">
        <v>14</v>
      </c>
      <c r="I2651" s="1" t="s">
        <v>15</v>
      </c>
      <c r="J2651" s="1">
        <f>FIND(", ",space_missions[[#This Row],[Location]])</f>
        <v>8</v>
      </c>
      <c r="K2651" s="1" t="str">
        <f t="shared" si="41"/>
        <v xml:space="preserve"> USA</v>
      </c>
      <c r="L2651" s="1" t="str">
        <f>_xlfn.CONCAT(space_missions[[#This Row],[Company]],"-",space_missions[[#This Row],[Rocket]])</f>
        <v>Boeing-Delta II 7925</v>
      </c>
      <c r="M2651" s="1">
        <f>YEAR(space_missions[[#This Row],[Date]])</f>
        <v>1992</v>
      </c>
    </row>
    <row r="2652" spans="1:13">
      <c r="A2652" s="1" t="s">
        <v>2882</v>
      </c>
      <c r="B2652" s="1" t="s">
        <v>1116</v>
      </c>
      <c r="C2652" s="2">
        <v>33891</v>
      </c>
      <c r="D2652" s="3">
        <v>0.83194444444444449</v>
      </c>
      <c r="E2652" s="1" t="s">
        <v>1463</v>
      </c>
      <c r="F2652" s="1" t="s">
        <v>2923</v>
      </c>
      <c r="G2652" s="1" t="s">
        <v>13</v>
      </c>
      <c r="H2652" s="1" t="s">
        <v>14</v>
      </c>
      <c r="I2652" s="1" t="s">
        <v>15</v>
      </c>
      <c r="J2652" s="1">
        <f>FIND(", ",space_missions[[#This Row],[Location]])</f>
        <v>10</v>
      </c>
      <c r="K2652" s="1" t="str">
        <f t="shared" si="41"/>
        <v xml:space="preserve"> Russia</v>
      </c>
      <c r="L2652" s="1" t="str">
        <f>_xlfn.CONCAT(space_missions[[#This Row],[Company]],"-",space_missions[[#This Row],[Rocket]])</f>
        <v>VKS RF-Molniya-M /Block ML</v>
      </c>
      <c r="M2652" s="1">
        <f>YEAR(space_missions[[#This Row],[Date]])</f>
        <v>1992</v>
      </c>
    </row>
    <row r="2653" spans="1:13">
      <c r="A2653" s="1" t="s">
        <v>2882</v>
      </c>
      <c r="B2653" s="1" t="s">
        <v>2050</v>
      </c>
      <c r="C2653" s="2">
        <v>33897</v>
      </c>
      <c r="D2653" s="3">
        <v>0.54027777777777775</v>
      </c>
      <c r="E2653" s="1" t="s">
        <v>1829</v>
      </c>
      <c r="F2653" s="1" t="s">
        <v>2924</v>
      </c>
      <c r="G2653" s="1" t="s">
        <v>13</v>
      </c>
      <c r="H2653" s="1" t="s">
        <v>14</v>
      </c>
      <c r="I2653" s="1" t="s">
        <v>15</v>
      </c>
      <c r="J2653" s="1">
        <f>FIND(", ",space_missions[[#This Row],[Location]])</f>
        <v>10</v>
      </c>
      <c r="K2653" s="1" t="str">
        <f t="shared" si="41"/>
        <v xml:space="preserve"> Russia</v>
      </c>
      <c r="L2653" s="1" t="str">
        <f>_xlfn.CONCAT(space_missions[[#This Row],[Company]],"-",space_missions[[#This Row],[Rocket]])</f>
        <v>VKS RF-Tsyklon-3</v>
      </c>
      <c r="M2653" s="1">
        <f>YEAR(space_missions[[#This Row],[Date]])</f>
        <v>1992</v>
      </c>
    </row>
    <row r="2654" spans="1:13">
      <c r="A2654" s="1" t="s">
        <v>54</v>
      </c>
      <c r="B2654" s="1" t="s">
        <v>916</v>
      </c>
      <c r="C2654" s="2">
        <v>33899</v>
      </c>
      <c r="D2654" s="3">
        <v>0.71458333333333335</v>
      </c>
      <c r="E2654" s="1" t="s">
        <v>2127</v>
      </c>
      <c r="F2654" s="1" t="s">
        <v>2925</v>
      </c>
      <c r="G2654" s="1" t="s">
        <v>13</v>
      </c>
      <c r="H2654" s="1" t="s">
        <v>2129</v>
      </c>
      <c r="I2654" s="1" t="s">
        <v>15</v>
      </c>
      <c r="J2654" s="1">
        <f>FIND(", ",space_missions[[#This Row],[Location]])</f>
        <v>7</v>
      </c>
      <c r="K2654" s="1" t="str">
        <f t="shared" si="41"/>
        <v xml:space="preserve"> USA</v>
      </c>
      <c r="L2654" s="1" t="str">
        <f>_xlfn.CONCAT(space_missions[[#This Row],[Company]],"-",space_missions[[#This Row],[Rocket]])</f>
        <v>NASA-Space Shuttle Columbia</v>
      </c>
      <c r="M2654" s="1">
        <f>YEAR(space_missions[[#This Row],[Date]])</f>
        <v>1992</v>
      </c>
    </row>
    <row r="2655" spans="1:13">
      <c r="A2655" s="1" t="s">
        <v>2338</v>
      </c>
      <c r="B2655" s="1" t="s">
        <v>2477</v>
      </c>
      <c r="C2655" s="2">
        <v>33905</v>
      </c>
      <c r="D2655" s="3">
        <v>1.0416666666666666E-2</v>
      </c>
      <c r="E2655" s="1" t="s">
        <v>2799</v>
      </c>
      <c r="F2655" s="1" t="s">
        <v>2926</v>
      </c>
      <c r="G2655" s="1" t="s">
        <v>13</v>
      </c>
      <c r="H2655" s="1" t="s">
        <v>14</v>
      </c>
      <c r="I2655" s="1" t="s">
        <v>15</v>
      </c>
      <c r="J2655" s="1">
        <f>FIND(", ",space_missions[[#This Row],[Location]])</f>
        <v>6</v>
      </c>
      <c r="K2655" s="1" t="str">
        <f t="shared" si="41"/>
        <v xml:space="preserve"> France</v>
      </c>
      <c r="L2655" s="1" t="str">
        <f>_xlfn.CONCAT(space_missions[[#This Row],[Company]],"-",space_missions[[#This Row],[Rocket]])</f>
        <v>Arianespace-Ariane 42P</v>
      </c>
      <c r="M2655" s="1">
        <f>YEAR(space_missions[[#This Row],[Date]])</f>
        <v>1992</v>
      </c>
    </row>
    <row r="2656" spans="1:13">
      <c r="A2656" s="1" t="s">
        <v>2882</v>
      </c>
      <c r="B2656" s="1" t="s">
        <v>661</v>
      </c>
      <c r="C2656" s="2">
        <v>33906</v>
      </c>
      <c r="D2656" s="3">
        <v>0.44444444444444442</v>
      </c>
      <c r="E2656" s="1" t="s">
        <v>685</v>
      </c>
      <c r="F2656" s="1" t="s">
        <v>2927</v>
      </c>
      <c r="G2656" s="1" t="s">
        <v>13</v>
      </c>
      <c r="H2656" s="1" t="s">
        <v>14</v>
      </c>
      <c r="I2656" s="1" t="s">
        <v>15</v>
      </c>
      <c r="J2656" s="1">
        <f>FIND(", ",space_missions[[#This Row],[Location]])</f>
        <v>11</v>
      </c>
      <c r="K2656" s="1" t="str">
        <f t="shared" si="41"/>
        <v xml:space="preserve"> Russia</v>
      </c>
      <c r="L2656" s="1" t="str">
        <f>_xlfn.CONCAT(space_missions[[#This Row],[Company]],"-",space_missions[[#This Row],[Rocket]])</f>
        <v>VKS RF-Cosmos-3M (11K65M)</v>
      </c>
      <c r="M2656" s="1">
        <f>YEAR(space_missions[[#This Row],[Date]])</f>
        <v>1992</v>
      </c>
    </row>
    <row r="2657" spans="1:13">
      <c r="A2657" s="1" t="s">
        <v>2882</v>
      </c>
      <c r="B2657" s="1" t="s">
        <v>2404</v>
      </c>
      <c r="C2657" s="2">
        <v>33925</v>
      </c>
      <c r="D2657" s="3">
        <v>0.32430555555555557</v>
      </c>
      <c r="E2657" s="1" t="s">
        <v>2405</v>
      </c>
      <c r="F2657" s="1" t="s">
        <v>2928</v>
      </c>
      <c r="G2657" s="1" t="s">
        <v>13</v>
      </c>
      <c r="H2657" s="1" t="s">
        <v>14</v>
      </c>
      <c r="I2657" s="1" t="s">
        <v>15</v>
      </c>
      <c r="J2657" s="1">
        <f>FIND(", ",space_missions[[#This Row],[Location]])</f>
        <v>10</v>
      </c>
      <c r="K2657" s="1" t="str">
        <f t="shared" si="41"/>
        <v xml:space="preserve"> Kazakhstan</v>
      </c>
      <c r="L2657" s="1" t="str">
        <f>_xlfn.CONCAT(space_missions[[#This Row],[Company]],"-",space_missions[[#This Row],[Rocket]])</f>
        <v>VKS RF-Zenit-2</v>
      </c>
      <c r="M2657" s="1">
        <f>YEAR(space_missions[[#This Row],[Date]])</f>
        <v>1992</v>
      </c>
    </row>
    <row r="2658" spans="1:13">
      <c r="A2658" s="1" t="s">
        <v>2882</v>
      </c>
      <c r="B2658" s="1" t="s">
        <v>2113</v>
      </c>
      <c r="C2658" s="2">
        <v>33929</v>
      </c>
      <c r="D2658" s="3">
        <v>0.43125000000000002</v>
      </c>
      <c r="E2658" s="1" t="s">
        <v>1302</v>
      </c>
      <c r="F2658" s="1" t="s">
        <v>2929</v>
      </c>
      <c r="G2658" s="1" t="s">
        <v>13</v>
      </c>
      <c r="H2658" s="1" t="s">
        <v>14</v>
      </c>
      <c r="I2658" s="1" t="s">
        <v>15</v>
      </c>
      <c r="J2658" s="1">
        <f>FIND(", ",space_missions[[#This Row],[Location]])</f>
        <v>10</v>
      </c>
      <c r="K2658" s="1" t="str">
        <f t="shared" si="41"/>
        <v xml:space="preserve"> Russia</v>
      </c>
      <c r="L2658" s="1" t="str">
        <f>_xlfn.CONCAT(space_missions[[#This Row],[Company]],"-",space_missions[[#This Row],[Rocket]])</f>
        <v>VKS RF-Molniya-M /Block 2BL</v>
      </c>
      <c r="M2658" s="1">
        <f>YEAR(space_missions[[#This Row],[Date]])</f>
        <v>1992</v>
      </c>
    </row>
    <row r="2659" spans="1:13">
      <c r="A2659" s="1" t="s">
        <v>2655</v>
      </c>
      <c r="B2659" s="1" t="s">
        <v>43</v>
      </c>
      <c r="C2659" s="2">
        <v>33930</v>
      </c>
      <c r="D2659" s="3">
        <v>0.99583333333333335</v>
      </c>
      <c r="E2659" s="1" t="s">
        <v>2805</v>
      </c>
      <c r="F2659" s="1" t="s">
        <v>2930</v>
      </c>
      <c r="G2659" s="1" t="s">
        <v>13</v>
      </c>
      <c r="H2659" s="1" t="s">
        <v>14</v>
      </c>
      <c r="I2659" s="1" t="s">
        <v>15</v>
      </c>
      <c r="J2659" s="1">
        <f>FIND(", ",space_missions[[#This Row],[Location]])</f>
        <v>8</v>
      </c>
      <c r="K2659" s="1" t="str">
        <f t="shared" si="41"/>
        <v xml:space="preserve"> USA</v>
      </c>
      <c r="L2659" s="1" t="str">
        <f>_xlfn.CONCAT(space_missions[[#This Row],[Company]],"-",space_missions[[#This Row],[Rocket]])</f>
        <v>Boeing-Delta II 7925</v>
      </c>
      <c r="M2659" s="1">
        <f>YEAR(space_missions[[#This Row],[Date]])</f>
        <v>1992</v>
      </c>
    </row>
    <row r="2660" spans="1:13">
      <c r="A2660" s="1" t="s">
        <v>2882</v>
      </c>
      <c r="B2660" s="1" t="s">
        <v>1828</v>
      </c>
      <c r="C2660" s="2">
        <v>33932</v>
      </c>
      <c r="D2660" s="3">
        <v>0.17291666666666666</v>
      </c>
      <c r="E2660" s="1" t="s">
        <v>1829</v>
      </c>
      <c r="F2660" s="1" t="s">
        <v>2931</v>
      </c>
      <c r="G2660" s="1" t="s">
        <v>13</v>
      </c>
      <c r="H2660" s="1" t="s">
        <v>14</v>
      </c>
      <c r="I2660" s="1" t="s">
        <v>15</v>
      </c>
      <c r="J2660" s="1">
        <f>FIND(", ",space_missions[[#This Row],[Location]])</f>
        <v>10</v>
      </c>
      <c r="K2660" s="1" t="str">
        <f t="shared" si="41"/>
        <v xml:space="preserve"> Russia</v>
      </c>
      <c r="L2660" s="1" t="str">
        <f>_xlfn.CONCAT(space_missions[[#This Row],[Company]],"-",space_missions[[#This Row],[Rocket]])</f>
        <v>VKS RF-Tsyklon-3</v>
      </c>
      <c r="M2660" s="1">
        <f>YEAR(space_missions[[#This Row],[Date]])</f>
        <v>1992</v>
      </c>
    </row>
    <row r="2661" spans="1:13">
      <c r="A2661" s="1" t="s">
        <v>2882</v>
      </c>
      <c r="B2661" s="1" t="s">
        <v>1116</v>
      </c>
      <c r="C2661" s="2">
        <v>33933</v>
      </c>
      <c r="D2661" s="3">
        <v>0.51249999999999996</v>
      </c>
      <c r="E2661" s="1" t="s">
        <v>1302</v>
      </c>
      <c r="F2661" s="1" t="s">
        <v>2932</v>
      </c>
      <c r="G2661" s="1" t="s">
        <v>13</v>
      </c>
      <c r="H2661" s="1" t="s">
        <v>14</v>
      </c>
      <c r="I2661" s="1" t="s">
        <v>15</v>
      </c>
      <c r="J2661" s="1">
        <f>FIND(", ",space_missions[[#This Row],[Location]])</f>
        <v>10</v>
      </c>
      <c r="K2661" s="1" t="str">
        <f t="shared" si="41"/>
        <v xml:space="preserve"> Russia</v>
      </c>
      <c r="L2661" s="1" t="str">
        <f>_xlfn.CONCAT(space_missions[[#This Row],[Company]],"-",space_missions[[#This Row],[Rocket]])</f>
        <v>VKS RF-Molniya-M /Block 2BL</v>
      </c>
      <c r="M2661" s="1">
        <f>YEAR(space_missions[[#This Row],[Date]])</f>
        <v>1992</v>
      </c>
    </row>
    <row r="2662" spans="1:13">
      <c r="A2662" s="1" t="s">
        <v>463</v>
      </c>
      <c r="B2662" s="1" t="s">
        <v>388</v>
      </c>
      <c r="C2662" s="2">
        <v>33936</v>
      </c>
      <c r="D2662" s="3">
        <v>0.89861111111111114</v>
      </c>
      <c r="E2662" s="1" t="s">
        <v>2933</v>
      </c>
      <c r="F2662" s="1" t="s">
        <v>2934</v>
      </c>
      <c r="G2662" s="1" t="s">
        <v>13</v>
      </c>
      <c r="H2662" s="1" t="s">
        <v>14</v>
      </c>
      <c r="I2662" s="1" t="s">
        <v>15</v>
      </c>
      <c r="J2662" s="1">
        <f>FIND(", ",space_missions[[#This Row],[Location]])</f>
        <v>7</v>
      </c>
      <c r="K2662" s="1" t="str">
        <f t="shared" si="41"/>
        <v xml:space="preserve"> USA</v>
      </c>
      <c r="L2662" s="1" t="str">
        <f>_xlfn.CONCAT(space_missions[[#This Row],[Company]],"-",space_missions[[#This Row],[Rocket]])</f>
        <v>Martin Marietta-Titan IV(404)A</v>
      </c>
      <c r="M2662" s="1">
        <f>YEAR(space_missions[[#This Row],[Date]])</f>
        <v>1992</v>
      </c>
    </row>
    <row r="2663" spans="1:13">
      <c r="A2663" s="1" t="s">
        <v>2338</v>
      </c>
      <c r="B2663" s="1" t="s">
        <v>2477</v>
      </c>
      <c r="C2663" s="2">
        <v>33939</v>
      </c>
      <c r="D2663" s="3">
        <v>0.95</v>
      </c>
      <c r="E2663" s="1" t="s">
        <v>2799</v>
      </c>
      <c r="F2663" s="1" t="s">
        <v>2935</v>
      </c>
      <c r="G2663" s="1" t="s">
        <v>13</v>
      </c>
      <c r="H2663" s="1" t="s">
        <v>14</v>
      </c>
      <c r="I2663" s="1" t="s">
        <v>15</v>
      </c>
      <c r="J2663" s="1">
        <f>FIND(", ",space_missions[[#This Row],[Location]])</f>
        <v>6</v>
      </c>
      <c r="K2663" s="1" t="str">
        <f t="shared" si="41"/>
        <v xml:space="preserve"> France</v>
      </c>
      <c r="L2663" s="1" t="str">
        <f>_xlfn.CONCAT(space_missions[[#This Row],[Company]],"-",space_missions[[#This Row],[Rocket]])</f>
        <v>Arianespace-Ariane 42P</v>
      </c>
      <c r="M2663" s="1">
        <f>YEAR(space_missions[[#This Row],[Date]])</f>
        <v>1992</v>
      </c>
    </row>
    <row r="2664" spans="1:13">
      <c r="A2664" s="1" t="s">
        <v>2882</v>
      </c>
      <c r="B2664" s="1" t="s">
        <v>1116</v>
      </c>
      <c r="C2664" s="2">
        <v>33940</v>
      </c>
      <c r="D2664" s="3">
        <v>8.1250000000000003E-2</v>
      </c>
      <c r="E2664" s="1" t="s">
        <v>1463</v>
      </c>
      <c r="F2664" s="1" t="s">
        <v>2936</v>
      </c>
      <c r="G2664" s="1" t="s">
        <v>13</v>
      </c>
      <c r="H2664" s="1" t="s">
        <v>14</v>
      </c>
      <c r="I2664" s="1" t="s">
        <v>15</v>
      </c>
      <c r="J2664" s="1">
        <f>FIND(", ",space_missions[[#This Row],[Location]])</f>
        <v>10</v>
      </c>
      <c r="K2664" s="1" t="str">
        <f t="shared" si="41"/>
        <v xml:space="preserve"> Russia</v>
      </c>
      <c r="L2664" s="1" t="str">
        <f>_xlfn.CONCAT(space_missions[[#This Row],[Company]],"-",space_missions[[#This Row],[Rocket]])</f>
        <v>VKS RF-Molniya-M /Block ML</v>
      </c>
      <c r="M2664" s="1">
        <f>YEAR(space_missions[[#This Row],[Date]])</f>
        <v>1992</v>
      </c>
    </row>
    <row r="2665" spans="1:13">
      <c r="A2665" s="1" t="s">
        <v>54</v>
      </c>
      <c r="B2665" s="1" t="s">
        <v>749</v>
      </c>
      <c r="C2665" s="2">
        <v>33940</v>
      </c>
      <c r="D2665" s="3">
        <v>0.55833333333333335</v>
      </c>
      <c r="E2665" s="1" t="s">
        <v>2362</v>
      </c>
      <c r="F2665" s="1" t="s">
        <v>2937</v>
      </c>
      <c r="G2665" s="1" t="s">
        <v>13</v>
      </c>
      <c r="H2665" s="1" t="s">
        <v>2129</v>
      </c>
      <c r="I2665" s="1" t="s">
        <v>15</v>
      </c>
      <c r="J2665" s="1">
        <f>FIND(", ",space_missions[[#This Row],[Location]])</f>
        <v>7</v>
      </c>
      <c r="K2665" s="1" t="str">
        <f t="shared" si="41"/>
        <v xml:space="preserve"> USA</v>
      </c>
      <c r="L2665" s="1" t="str">
        <f>_xlfn.CONCAT(space_missions[[#This Row],[Company]],"-",space_missions[[#This Row],[Rocket]])</f>
        <v>NASA-Space Shuttle Discovery</v>
      </c>
      <c r="M2665" s="1">
        <f>YEAR(space_missions[[#This Row],[Date]])</f>
        <v>1992</v>
      </c>
    </row>
    <row r="2666" spans="1:13">
      <c r="A2666" s="1" t="s">
        <v>2655</v>
      </c>
      <c r="B2666" s="1" t="s">
        <v>102</v>
      </c>
      <c r="C2666" s="2">
        <v>33956</v>
      </c>
      <c r="D2666" s="3">
        <v>0.92777777777777781</v>
      </c>
      <c r="E2666" s="1" t="s">
        <v>2805</v>
      </c>
      <c r="F2666" s="1" t="s">
        <v>2938</v>
      </c>
      <c r="G2666" s="1" t="s">
        <v>13</v>
      </c>
      <c r="H2666" s="1" t="s">
        <v>14</v>
      </c>
      <c r="I2666" s="1" t="s">
        <v>15</v>
      </c>
      <c r="J2666" s="1">
        <f>FIND(", ",space_missions[[#This Row],[Location]])</f>
        <v>8</v>
      </c>
      <c r="K2666" s="1" t="str">
        <f t="shared" si="41"/>
        <v xml:space="preserve"> USA</v>
      </c>
      <c r="L2666" s="1" t="str">
        <f>_xlfn.CONCAT(space_missions[[#This Row],[Company]],"-",space_missions[[#This Row],[Rocket]])</f>
        <v>Boeing-Delta II 7925</v>
      </c>
      <c r="M2666" s="1">
        <f>YEAR(space_missions[[#This Row],[Date]])</f>
        <v>1992</v>
      </c>
    </row>
    <row r="2667" spans="1:13">
      <c r="A2667" s="1" t="s">
        <v>973</v>
      </c>
      <c r="B2667" s="1" t="s">
        <v>2769</v>
      </c>
      <c r="C2667" s="2">
        <v>33959</v>
      </c>
      <c r="D2667" s="3">
        <v>0.47291666666666665</v>
      </c>
      <c r="E2667" s="1" t="s">
        <v>2770</v>
      </c>
      <c r="F2667" s="1" t="s">
        <v>2939</v>
      </c>
      <c r="G2667" s="1" t="s">
        <v>13</v>
      </c>
      <c r="H2667" s="1" t="s">
        <v>14</v>
      </c>
      <c r="I2667" s="1" t="s">
        <v>21</v>
      </c>
      <c r="J2667" s="1">
        <f>FIND(", ",space_missions[[#This Row],[Location]])</f>
        <v>5</v>
      </c>
      <c r="K2667" s="1" t="str">
        <f t="shared" si="41"/>
        <v xml:space="preserve"> China</v>
      </c>
      <c r="L2667" s="1" t="str">
        <f>_xlfn.CONCAT(space_missions[[#This Row],[Company]],"-",space_missions[[#This Row],[Rocket]])</f>
        <v>CASC-Long March 2E</v>
      </c>
      <c r="M2667" s="1">
        <f>YEAR(space_missions[[#This Row],[Date]])</f>
        <v>1992</v>
      </c>
    </row>
    <row r="2668" spans="1:13">
      <c r="A2668" s="1" t="s">
        <v>2882</v>
      </c>
      <c r="B2668" s="1" t="s">
        <v>1828</v>
      </c>
      <c r="C2668" s="2">
        <v>33960</v>
      </c>
      <c r="D2668" s="3">
        <v>0.52500000000000002</v>
      </c>
      <c r="E2668" s="1" t="s">
        <v>1829</v>
      </c>
      <c r="F2668" s="1" t="s">
        <v>2940</v>
      </c>
      <c r="G2668" s="1" t="s">
        <v>13</v>
      </c>
      <c r="H2668" s="1" t="s">
        <v>14</v>
      </c>
      <c r="I2668" s="1" t="s">
        <v>15</v>
      </c>
      <c r="J2668" s="1">
        <f>FIND(", ",space_missions[[#This Row],[Location]])</f>
        <v>10</v>
      </c>
      <c r="K2668" s="1" t="str">
        <f t="shared" si="41"/>
        <v xml:space="preserve"> Russia</v>
      </c>
      <c r="L2668" s="1" t="str">
        <f>_xlfn.CONCAT(space_missions[[#This Row],[Company]],"-",space_missions[[#This Row],[Rocket]])</f>
        <v>VKS RF-Tsyklon-3</v>
      </c>
      <c r="M2668" s="1">
        <f>YEAR(space_missions[[#This Row],[Date]])</f>
        <v>1992</v>
      </c>
    </row>
    <row r="2669" spans="1:13">
      <c r="A2669" s="1" t="s">
        <v>2882</v>
      </c>
      <c r="B2669" s="1" t="s">
        <v>2404</v>
      </c>
      <c r="C2669" s="2">
        <v>33963</v>
      </c>
      <c r="D2669" s="3">
        <v>0.24722222222222223</v>
      </c>
      <c r="E2669" s="1" t="s">
        <v>2405</v>
      </c>
      <c r="F2669" s="1" t="s">
        <v>2941</v>
      </c>
      <c r="G2669" s="1" t="s">
        <v>13</v>
      </c>
      <c r="H2669" s="1" t="s">
        <v>14</v>
      </c>
      <c r="I2669" s="1" t="s">
        <v>15</v>
      </c>
      <c r="J2669" s="1">
        <f>FIND(", ",space_missions[[#This Row],[Location]])</f>
        <v>10</v>
      </c>
      <c r="K2669" s="1" t="str">
        <f t="shared" si="41"/>
        <v xml:space="preserve"> Kazakhstan</v>
      </c>
      <c r="L2669" s="1" t="str">
        <f>_xlfn.CONCAT(space_missions[[#This Row],[Company]],"-",space_missions[[#This Row],[Rocket]])</f>
        <v>VKS RF-Zenit-2</v>
      </c>
      <c r="M2669" s="1">
        <f>YEAR(space_missions[[#This Row],[Date]])</f>
        <v>1992</v>
      </c>
    </row>
    <row r="2670" spans="1:13">
      <c r="A2670" s="1" t="s">
        <v>2882</v>
      </c>
      <c r="B2670" s="1" t="s">
        <v>1828</v>
      </c>
      <c r="C2670" s="2">
        <v>33963</v>
      </c>
      <c r="D2670" s="3">
        <v>0.83819444444444446</v>
      </c>
      <c r="E2670" s="1" t="s">
        <v>1829</v>
      </c>
      <c r="F2670" s="1" t="s">
        <v>2942</v>
      </c>
      <c r="G2670" s="1" t="s">
        <v>13</v>
      </c>
      <c r="H2670" s="1" t="s">
        <v>14</v>
      </c>
      <c r="I2670" s="1" t="s">
        <v>15</v>
      </c>
      <c r="J2670" s="1">
        <f>FIND(", ",space_missions[[#This Row],[Location]])</f>
        <v>10</v>
      </c>
      <c r="K2670" s="1" t="str">
        <f t="shared" si="41"/>
        <v xml:space="preserve"> Russia</v>
      </c>
      <c r="L2670" s="1" t="str">
        <f>_xlfn.CONCAT(space_missions[[#This Row],[Company]],"-",space_missions[[#This Row],[Rocket]])</f>
        <v>VKS RF-Tsyklon-3</v>
      </c>
      <c r="M2670" s="1">
        <f>YEAR(space_missions[[#This Row],[Date]])</f>
        <v>1992</v>
      </c>
    </row>
    <row r="2671" spans="1:13">
      <c r="A2671" s="1" t="s">
        <v>2882</v>
      </c>
      <c r="B2671" s="1" t="s">
        <v>661</v>
      </c>
      <c r="C2671" s="2">
        <v>33981</v>
      </c>
      <c r="D2671" s="3">
        <v>0.46527777777777779</v>
      </c>
      <c r="E2671" s="1" t="s">
        <v>685</v>
      </c>
      <c r="F2671" s="1" t="s">
        <v>2943</v>
      </c>
      <c r="G2671" s="1" t="s">
        <v>13</v>
      </c>
      <c r="H2671" s="1" t="s">
        <v>14</v>
      </c>
      <c r="I2671" s="1" t="s">
        <v>15</v>
      </c>
      <c r="J2671" s="1">
        <f>FIND(", ",space_missions[[#This Row],[Location]])</f>
        <v>11</v>
      </c>
      <c r="K2671" s="1" t="str">
        <f t="shared" si="41"/>
        <v xml:space="preserve"> Russia</v>
      </c>
      <c r="L2671" s="1" t="str">
        <f>_xlfn.CONCAT(space_missions[[#This Row],[Company]],"-",space_missions[[#This Row],[Rocket]])</f>
        <v>VKS RF-Cosmos-3M (11K65M)</v>
      </c>
      <c r="M2671" s="1">
        <f>YEAR(space_missions[[#This Row],[Date]])</f>
        <v>1993</v>
      </c>
    </row>
    <row r="2672" spans="1:13">
      <c r="A2672" s="1" t="s">
        <v>2882</v>
      </c>
      <c r="B2672" s="1" t="s">
        <v>980</v>
      </c>
      <c r="C2672" s="2">
        <v>33982</v>
      </c>
      <c r="D2672" s="3">
        <v>7.5694444444444439E-2</v>
      </c>
      <c r="E2672" s="1" t="s">
        <v>1463</v>
      </c>
      <c r="F2672" s="1" t="s">
        <v>2944</v>
      </c>
      <c r="G2672" s="1" t="s">
        <v>13</v>
      </c>
      <c r="H2672" s="1" t="s">
        <v>14</v>
      </c>
      <c r="I2672" s="1" t="s">
        <v>15</v>
      </c>
      <c r="J2672" s="1">
        <f>FIND(", ",space_missions[[#This Row],[Location]])</f>
        <v>10</v>
      </c>
      <c r="K2672" s="1" t="str">
        <f t="shared" si="41"/>
        <v xml:space="preserve"> Russia</v>
      </c>
      <c r="L2672" s="1" t="str">
        <f>_xlfn.CONCAT(space_missions[[#This Row],[Company]],"-",space_missions[[#This Row],[Rocket]])</f>
        <v>VKS RF-Molniya-M /Block ML</v>
      </c>
      <c r="M2672" s="1">
        <f>YEAR(space_missions[[#This Row],[Date]])</f>
        <v>1993</v>
      </c>
    </row>
    <row r="2673" spans="1:13">
      <c r="A2673" s="1" t="s">
        <v>54</v>
      </c>
      <c r="B2673" s="1" t="s">
        <v>916</v>
      </c>
      <c r="C2673" s="2">
        <v>33982</v>
      </c>
      <c r="D2673" s="3">
        <v>0.58263888888888893</v>
      </c>
      <c r="E2673" s="1" t="s">
        <v>2892</v>
      </c>
      <c r="F2673" s="1" t="s">
        <v>2945</v>
      </c>
      <c r="G2673" s="1" t="s">
        <v>13</v>
      </c>
      <c r="H2673" s="1" t="s">
        <v>2129</v>
      </c>
      <c r="I2673" s="1" t="s">
        <v>15</v>
      </c>
      <c r="J2673" s="1">
        <f>FIND(", ",space_missions[[#This Row],[Location]])</f>
        <v>7</v>
      </c>
      <c r="K2673" s="1" t="str">
        <f t="shared" si="41"/>
        <v xml:space="preserve"> USA</v>
      </c>
      <c r="L2673" s="1" t="str">
        <f>_xlfn.CONCAT(space_missions[[#This Row],[Company]],"-",space_missions[[#This Row],[Rocket]])</f>
        <v>NASA-Space Shuttle Endeavour</v>
      </c>
      <c r="M2673" s="1">
        <f>YEAR(space_missions[[#This Row],[Date]])</f>
        <v>1993</v>
      </c>
    </row>
    <row r="2674" spans="1:13">
      <c r="A2674" s="1" t="s">
        <v>2882</v>
      </c>
      <c r="B2674" s="1" t="s">
        <v>2113</v>
      </c>
      <c r="C2674" s="2">
        <v>33995</v>
      </c>
      <c r="D2674" s="3">
        <v>0.66319444444444442</v>
      </c>
      <c r="E2674" s="1" t="s">
        <v>1302</v>
      </c>
      <c r="F2674" s="1" t="s">
        <v>2946</v>
      </c>
      <c r="G2674" s="1" t="s">
        <v>13</v>
      </c>
      <c r="H2674" s="1" t="s">
        <v>14</v>
      </c>
      <c r="I2674" s="1" t="s">
        <v>15</v>
      </c>
      <c r="J2674" s="1">
        <f>FIND(", ",space_missions[[#This Row],[Location]])</f>
        <v>10</v>
      </c>
      <c r="K2674" s="1" t="str">
        <f t="shared" si="41"/>
        <v xml:space="preserve"> Russia</v>
      </c>
      <c r="L2674" s="1" t="str">
        <f>_xlfn.CONCAT(space_missions[[#This Row],[Company]],"-",space_missions[[#This Row],[Rocket]])</f>
        <v>VKS RF-Molniya-M /Block 2BL</v>
      </c>
      <c r="M2674" s="1">
        <f>YEAR(space_missions[[#This Row],[Date]])</f>
        <v>1993</v>
      </c>
    </row>
    <row r="2675" spans="1:13">
      <c r="A2675" s="1" t="s">
        <v>2655</v>
      </c>
      <c r="B2675" s="1" t="s">
        <v>43</v>
      </c>
      <c r="C2675" s="2">
        <v>34003</v>
      </c>
      <c r="D2675" s="3">
        <v>0.12152777777777778</v>
      </c>
      <c r="E2675" s="1" t="s">
        <v>2805</v>
      </c>
      <c r="F2675" s="1" t="s">
        <v>2947</v>
      </c>
      <c r="G2675" s="1" t="s">
        <v>13</v>
      </c>
      <c r="H2675" s="1" t="s">
        <v>14</v>
      </c>
      <c r="I2675" s="1" t="s">
        <v>15</v>
      </c>
      <c r="J2675" s="1">
        <f>FIND(", ",space_missions[[#This Row],[Location]])</f>
        <v>8</v>
      </c>
      <c r="K2675" s="1" t="str">
        <f t="shared" si="41"/>
        <v xml:space="preserve"> USA</v>
      </c>
      <c r="L2675" s="1" t="str">
        <f>_xlfn.CONCAT(space_missions[[#This Row],[Company]],"-",space_missions[[#This Row],[Rocket]])</f>
        <v>Boeing-Delta II 7925</v>
      </c>
      <c r="M2675" s="1">
        <f>YEAR(space_missions[[#This Row],[Date]])</f>
        <v>1993</v>
      </c>
    </row>
    <row r="2676" spans="1:13">
      <c r="A2676" s="1" t="s">
        <v>2882</v>
      </c>
      <c r="B2676" s="1" t="s">
        <v>661</v>
      </c>
      <c r="C2676" s="2">
        <v>34009</v>
      </c>
      <c r="D2676" s="3">
        <v>0.12222222222222222</v>
      </c>
      <c r="E2676" s="1" t="s">
        <v>685</v>
      </c>
      <c r="F2676" s="1" t="s">
        <v>2948</v>
      </c>
      <c r="G2676" s="1" t="s">
        <v>13</v>
      </c>
      <c r="H2676" s="1" t="s">
        <v>14</v>
      </c>
      <c r="I2676" s="1" t="s">
        <v>15</v>
      </c>
      <c r="J2676" s="1">
        <f>FIND(", ",space_missions[[#This Row],[Location]])</f>
        <v>11</v>
      </c>
      <c r="K2676" s="1" t="str">
        <f t="shared" si="41"/>
        <v xml:space="preserve"> Russia</v>
      </c>
      <c r="L2676" s="1" t="str">
        <f>_xlfn.CONCAT(space_missions[[#This Row],[Company]],"-",space_missions[[#This Row],[Rocket]])</f>
        <v>VKS RF-Cosmos-3M (11K65M)</v>
      </c>
      <c r="M2676" s="1">
        <f>YEAR(space_missions[[#This Row],[Date]])</f>
        <v>1993</v>
      </c>
    </row>
    <row r="2677" spans="1:13">
      <c r="A2677" s="1" t="s">
        <v>2740</v>
      </c>
      <c r="B2677" s="1" t="s">
        <v>2949</v>
      </c>
      <c r="C2677" s="2">
        <v>34009</v>
      </c>
      <c r="D2677" s="3">
        <v>0.60416666666666663</v>
      </c>
      <c r="E2677" s="1" t="s">
        <v>2742</v>
      </c>
      <c r="F2677" s="1" t="s">
        <v>2950</v>
      </c>
      <c r="G2677" s="1" t="s">
        <v>13</v>
      </c>
      <c r="H2677" s="1" t="s">
        <v>2744</v>
      </c>
      <c r="I2677" s="1" t="s">
        <v>15</v>
      </c>
      <c r="J2677" s="1">
        <f>FIND(", ",space_missions[[#This Row],[Location]])</f>
        <v>15</v>
      </c>
      <c r="K2677" s="1" t="str">
        <f t="shared" si="41"/>
        <v xml:space="preserve"> USA</v>
      </c>
      <c r="L2677" s="1" t="str">
        <f>_xlfn.CONCAT(space_missions[[#This Row],[Company]],"-",space_missions[[#This Row],[Rocket]])</f>
        <v>Northrop-Pegasus</v>
      </c>
      <c r="M2677" s="1">
        <f>YEAR(space_missions[[#This Row],[Date]])</f>
        <v>1993</v>
      </c>
    </row>
    <row r="2678" spans="1:13">
      <c r="A2678" s="1" t="s">
        <v>1057</v>
      </c>
      <c r="B2678" s="1" t="s">
        <v>1058</v>
      </c>
      <c r="C2678" s="2">
        <v>34020</v>
      </c>
      <c r="D2678" s="3">
        <v>9.7222222222222224E-2</v>
      </c>
      <c r="E2678" s="1" t="s">
        <v>2393</v>
      </c>
      <c r="F2678" s="1" t="s">
        <v>2951</v>
      </c>
      <c r="G2678" s="1" t="s">
        <v>13</v>
      </c>
      <c r="H2678" s="1" t="s">
        <v>14</v>
      </c>
      <c r="I2678" s="1" t="s">
        <v>15</v>
      </c>
      <c r="J2678" s="1">
        <f>FIND(", ",space_missions[[#This Row],[Location]])</f>
        <v>7</v>
      </c>
      <c r="K2678" s="1" t="str">
        <f t="shared" si="41"/>
        <v xml:space="preserve"> Japan</v>
      </c>
      <c r="L2678" s="1" t="str">
        <f>_xlfn.CONCAT(space_missions[[#This Row],[Company]],"-",space_missions[[#This Row],[Rocket]])</f>
        <v>ISAS-Mu-III S2</v>
      </c>
      <c r="M2678" s="1">
        <f>YEAR(space_missions[[#This Row],[Date]])</f>
        <v>1993</v>
      </c>
    </row>
    <row r="2679" spans="1:13">
      <c r="A2679" s="1" t="s">
        <v>2882</v>
      </c>
      <c r="B2679" s="1" t="s">
        <v>2050</v>
      </c>
      <c r="C2679" s="2">
        <v>34044</v>
      </c>
      <c r="D2679" s="3">
        <v>0.32569444444444445</v>
      </c>
      <c r="E2679" s="1" t="s">
        <v>1829</v>
      </c>
      <c r="F2679" s="1" t="s">
        <v>2952</v>
      </c>
      <c r="G2679" s="1" t="s">
        <v>13</v>
      </c>
      <c r="H2679" s="1" t="s">
        <v>14</v>
      </c>
      <c r="I2679" s="1" t="s">
        <v>15</v>
      </c>
      <c r="J2679" s="1">
        <f>FIND(", ",space_missions[[#This Row],[Location]])</f>
        <v>10</v>
      </c>
      <c r="K2679" s="1" t="str">
        <f t="shared" si="41"/>
        <v xml:space="preserve"> Russia</v>
      </c>
      <c r="L2679" s="1" t="str">
        <f>_xlfn.CONCAT(space_missions[[#This Row],[Company]],"-",space_missions[[#This Row],[Rocket]])</f>
        <v>VKS RF-Tsyklon-3</v>
      </c>
      <c r="M2679" s="1">
        <f>YEAR(space_missions[[#This Row],[Date]])</f>
        <v>1993</v>
      </c>
    </row>
    <row r="2680" spans="1:13">
      <c r="A2680" s="1" t="s">
        <v>2953</v>
      </c>
      <c r="B2680" s="1" t="s">
        <v>2954</v>
      </c>
      <c r="C2680" s="2">
        <v>34053</v>
      </c>
      <c r="D2680" s="3">
        <v>0.55208333333333337</v>
      </c>
      <c r="E2680" s="1" t="s">
        <v>2955</v>
      </c>
      <c r="F2680" s="1" t="s">
        <v>2956</v>
      </c>
      <c r="G2680" s="1" t="s">
        <v>2227</v>
      </c>
      <c r="H2680" s="1" t="s">
        <v>14</v>
      </c>
      <c r="I2680" s="1" t="s">
        <v>15</v>
      </c>
      <c r="J2680" s="1">
        <f>FIND(", ",space_missions[[#This Row],[Location]])</f>
        <v>9</v>
      </c>
      <c r="K2680" s="1" t="str">
        <f t="shared" si="41"/>
        <v xml:space="preserve"> Russia</v>
      </c>
      <c r="L2680" s="1" t="str">
        <f>_xlfn.CONCAT(space_missions[[#This Row],[Company]],"-",space_missions[[#This Row],[Rocket]])</f>
        <v>MITT-Start-1</v>
      </c>
      <c r="M2680" s="1">
        <f>YEAR(space_missions[[#This Row],[Date]])</f>
        <v>1993</v>
      </c>
    </row>
    <row r="2681" spans="1:13">
      <c r="A2681" s="1" t="s">
        <v>92</v>
      </c>
      <c r="B2681" s="1" t="s">
        <v>482</v>
      </c>
      <c r="C2681" s="2">
        <v>34053</v>
      </c>
      <c r="D2681" s="3">
        <v>0.90138888888888891</v>
      </c>
      <c r="E2681" s="1" t="s">
        <v>2774</v>
      </c>
      <c r="F2681" s="1" t="s">
        <v>2957</v>
      </c>
      <c r="G2681" s="1" t="s">
        <v>13</v>
      </c>
      <c r="H2681" s="1" t="s">
        <v>14</v>
      </c>
      <c r="I2681" s="1" t="s">
        <v>21</v>
      </c>
      <c r="J2681" s="1">
        <f>FIND(", ",space_missions[[#This Row],[Location]])</f>
        <v>8</v>
      </c>
      <c r="K2681" s="1" t="str">
        <f t="shared" si="41"/>
        <v xml:space="preserve"> USA</v>
      </c>
      <c r="L2681" s="1" t="str">
        <f>_xlfn.CONCAT(space_missions[[#This Row],[Company]],"-",space_missions[[#This Row],[Rocket]])</f>
        <v>General Dynamics-Atlas I</v>
      </c>
      <c r="M2681" s="1">
        <f>YEAR(space_missions[[#This Row],[Date]])</f>
        <v>1993</v>
      </c>
    </row>
    <row r="2682" spans="1:13">
      <c r="A2682" s="1" t="s">
        <v>2882</v>
      </c>
      <c r="B2682" s="1" t="s">
        <v>2404</v>
      </c>
      <c r="C2682" s="2">
        <v>34054</v>
      </c>
      <c r="D2682" s="3">
        <v>9.7916666666666666E-2</v>
      </c>
      <c r="E2682" s="1" t="s">
        <v>2405</v>
      </c>
      <c r="F2682" s="1" t="s">
        <v>2958</v>
      </c>
      <c r="G2682" s="1" t="s">
        <v>13</v>
      </c>
      <c r="H2682" s="1" t="s">
        <v>14</v>
      </c>
      <c r="I2682" s="1" t="s">
        <v>15</v>
      </c>
      <c r="J2682" s="1">
        <f>FIND(", ",space_missions[[#This Row],[Location]])</f>
        <v>10</v>
      </c>
      <c r="K2682" s="1" t="str">
        <f t="shared" si="41"/>
        <v xml:space="preserve"> Kazakhstan</v>
      </c>
      <c r="L2682" s="1" t="str">
        <f>_xlfn.CONCAT(space_missions[[#This Row],[Company]],"-",space_missions[[#This Row],[Rocket]])</f>
        <v>VKS RF-Zenit-2</v>
      </c>
      <c r="M2682" s="1">
        <f>YEAR(space_missions[[#This Row],[Date]])</f>
        <v>1993</v>
      </c>
    </row>
    <row r="2683" spans="1:13">
      <c r="A2683" s="1" t="s">
        <v>2655</v>
      </c>
      <c r="B2683" s="1" t="s">
        <v>43</v>
      </c>
      <c r="C2683" s="2">
        <v>34058</v>
      </c>
      <c r="D2683" s="3">
        <v>0.13125000000000001</v>
      </c>
      <c r="E2683" s="1" t="s">
        <v>2805</v>
      </c>
      <c r="F2683" s="1" t="s">
        <v>2959</v>
      </c>
      <c r="G2683" s="1" t="s">
        <v>13</v>
      </c>
      <c r="H2683" s="1" t="s">
        <v>14</v>
      </c>
      <c r="I2683" s="1" t="s">
        <v>15</v>
      </c>
      <c r="J2683" s="1">
        <f>FIND(", ",space_missions[[#This Row],[Location]])</f>
        <v>8</v>
      </c>
      <c r="K2683" s="1" t="str">
        <f t="shared" si="41"/>
        <v xml:space="preserve"> USA</v>
      </c>
      <c r="L2683" s="1" t="str">
        <f>_xlfn.CONCAT(space_missions[[#This Row],[Company]],"-",space_missions[[#This Row],[Rocket]])</f>
        <v>Boeing-Delta II 7925</v>
      </c>
      <c r="M2683" s="1">
        <f>YEAR(space_missions[[#This Row],[Date]])</f>
        <v>1993</v>
      </c>
    </row>
    <row r="2684" spans="1:13">
      <c r="A2684" s="1" t="s">
        <v>2882</v>
      </c>
      <c r="B2684" s="1" t="s">
        <v>847</v>
      </c>
      <c r="C2684" s="2">
        <v>34058</v>
      </c>
      <c r="D2684" s="3">
        <v>0.5</v>
      </c>
      <c r="E2684" s="1" t="s">
        <v>937</v>
      </c>
      <c r="F2684" s="1" t="s">
        <v>2960</v>
      </c>
      <c r="G2684" s="1" t="s">
        <v>13</v>
      </c>
      <c r="H2684" s="1" t="s">
        <v>14</v>
      </c>
      <c r="I2684" s="1" t="s">
        <v>15</v>
      </c>
      <c r="J2684" s="1">
        <f>FIND(", ",space_missions[[#This Row],[Location]])</f>
        <v>11</v>
      </c>
      <c r="K2684" s="1" t="str">
        <f t="shared" si="41"/>
        <v xml:space="preserve"> Kazakhstan</v>
      </c>
      <c r="L2684" s="1" t="str">
        <f>_xlfn.CONCAT(space_missions[[#This Row],[Company]],"-",space_missions[[#This Row],[Rocket]])</f>
        <v>VKS RF-Tsyklon-2</v>
      </c>
      <c r="M2684" s="1">
        <f>YEAR(space_missions[[#This Row],[Date]])</f>
        <v>1993</v>
      </c>
    </row>
    <row r="2685" spans="1:13">
      <c r="A2685" s="1" t="s">
        <v>2882</v>
      </c>
      <c r="B2685" s="1" t="s">
        <v>661</v>
      </c>
      <c r="C2685" s="2">
        <v>34060</v>
      </c>
      <c r="D2685" s="3">
        <v>0.7895833333333333</v>
      </c>
      <c r="E2685" s="1" t="s">
        <v>685</v>
      </c>
      <c r="F2685" s="1" t="s">
        <v>2961</v>
      </c>
      <c r="G2685" s="1" t="s">
        <v>13</v>
      </c>
      <c r="H2685" s="1" t="s">
        <v>14</v>
      </c>
      <c r="I2685" s="1" t="s">
        <v>15</v>
      </c>
      <c r="J2685" s="1">
        <f>FIND(", ",space_missions[[#This Row],[Location]])</f>
        <v>11</v>
      </c>
      <c r="K2685" s="1" t="str">
        <f t="shared" si="41"/>
        <v xml:space="preserve"> Russia</v>
      </c>
      <c r="L2685" s="1" t="str">
        <f>_xlfn.CONCAT(space_missions[[#This Row],[Company]],"-",space_missions[[#This Row],[Rocket]])</f>
        <v>VKS RF-Cosmos-3M (11K65M)</v>
      </c>
      <c r="M2685" s="1">
        <f>YEAR(space_missions[[#This Row],[Date]])</f>
        <v>1993</v>
      </c>
    </row>
    <row r="2686" spans="1:13">
      <c r="A2686" s="1" t="s">
        <v>2882</v>
      </c>
      <c r="B2686" s="1" t="s">
        <v>980</v>
      </c>
      <c r="C2686" s="2">
        <v>34065</v>
      </c>
      <c r="D2686" s="3">
        <v>0.79652777777777772</v>
      </c>
      <c r="E2686" s="1" t="s">
        <v>1302</v>
      </c>
      <c r="F2686" s="1" t="s">
        <v>2962</v>
      </c>
      <c r="G2686" s="1" t="s">
        <v>13</v>
      </c>
      <c r="H2686" s="1" t="s">
        <v>14</v>
      </c>
      <c r="I2686" s="1" t="s">
        <v>15</v>
      </c>
      <c r="J2686" s="1">
        <f>FIND(", ",space_missions[[#This Row],[Location]])</f>
        <v>10</v>
      </c>
      <c r="K2686" s="1" t="str">
        <f t="shared" si="41"/>
        <v xml:space="preserve"> Russia</v>
      </c>
      <c r="L2686" s="1" t="str">
        <f>_xlfn.CONCAT(space_missions[[#This Row],[Company]],"-",space_missions[[#This Row],[Rocket]])</f>
        <v>VKS RF-Molniya-M /Block 2BL</v>
      </c>
      <c r="M2686" s="1">
        <f>YEAR(space_missions[[#This Row],[Date]])</f>
        <v>1993</v>
      </c>
    </row>
    <row r="2687" spans="1:13">
      <c r="A2687" s="1" t="s">
        <v>54</v>
      </c>
      <c r="B2687" s="1" t="s">
        <v>916</v>
      </c>
      <c r="C2687" s="2">
        <v>34067</v>
      </c>
      <c r="D2687" s="3">
        <v>0.22847222222222222</v>
      </c>
      <c r="E2687" s="1" t="s">
        <v>2362</v>
      </c>
      <c r="F2687" s="1" t="s">
        <v>2963</v>
      </c>
      <c r="G2687" s="1" t="s">
        <v>13</v>
      </c>
      <c r="H2687" s="1" t="s">
        <v>2129</v>
      </c>
      <c r="I2687" s="1" t="s">
        <v>15</v>
      </c>
      <c r="J2687" s="1">
        <f>FIND(", ",space_missions[[#This Row],[Location]])</f>
        <v>7</v>
      </c>
      <c r="K2687" s="1" t="str">
        <f t="shared" si="41"/>
        <v xml:space="preserve"> USA</v>
      </c>
      <c r="L2687" s="1" t="str">
        <f>_xlfn.CONCAT(space_missions[[#This Row],[Company]],"-",space_missions[[#This Row],[Rocket]])</f>
        <v>NASA-Space Shuttle Discovery</v>
      </c>
      <c r="M2687" s="1">
        <f>YEAR(space_missions[[#This Row],[Date]])</f>
        <v>1993</v>
      </c>
    </row>
    <row r="2688" spans="1:13">
      <c r="A2688" s="1" t="s">
        <v>2882</v>
      </c>
      <c r="B2688" s="1" t="s">
        <v>2113</v>
      </c>
      <c r="C2688" s="2">
        <v>34068</v>
      </c>
      <c r="D2688" s="3">
        <v>0.37361111111111112</v>
      </c>
      <c r="E2688" s="1" t="s">
        <v>1302</v>
      </c>
      <c r="F2688" s="1" t="s">
        <v>2964</v>
      </c>
      <c r="G2688" s="1" t="s">
        <v>13</v>
      </c>
      <c r="H2688" s="1" t="s">
        <v>14</v>
      </c>
      <c r="I2688" s="1" t="s">
        <v>15</v>
      </c>
      <c r="J2688" s="1">
        <f>FIND(", ",space_missions[[#This Row],[Location]])</f>
        <v>10</v>
      </c>
      <c r="K2688" s="1" t="str">
        <f t="shared" si="41"/>
        <v xml:space="preserve"> Russia</v>
      </c>
      <c r="L2688" s="1" t="str">
        <f>_xlfn.CONCAT(space_missions[[#This Row],[Company]],"-",space_missions[[#This Row],[Rocket]])</f>
        <v>VKS RF-Molniya-M /Block 2BL</v>
      </c>
      <c r="M2688" s="1">
        <f>YEAR(space_missions[[#This Row],[Date]])</f>
        <v>1993</v>
      </c>
    </row>
    <row r="2689" spans="1:13">
      <c r="A2689" s="1" t="s">
        <v>2882</v>
      </c>
      <c r="B2689" s="1" t="s">
        <v>2050</v>
      </c>
      <c r="C2689" s="2">
        <v>34075</v>
      </c>
      <c r="D2689" s="3">
        <v>0.32569444444444445</v>
      </c>
      <c r="E2689" s="1" t="s">
        <v>1829</v>
      </c>
      <c r="F2689" s="1" t="s">
        <v>2952</v>
      </c>
      <c r="G2689" s="1" t="s">
        <v>13</v>
      </c>
      <c r="H2689" s="1" t="s">
        <v>14</v>
      </c>
      <c r="I2689" s="1" t="s">
        <v>15</v>
      </c>
      <c r="J2689" s="1">
        <f>FIND(", ",space_missions[[#This Row],[Location]])</f>
        <v>10</v>
      </c>
      <c r="K2689" s="1" t="str">
        <f t="shared" si="41"/>
        <v xml:space="preserve"> Russia</v>
      </c>
      <c r="L2689" s="1" t="str">
        <f>_xlfn.CONCAT(space_missions[[#This Row],[Company]],"-",space_missions[[#This Row],[Rocket]])</f>
        <v>VKS RF-Tsyklon-3</v>
      </c>
      <c r="M2689" s="1">
        <f>YEAR(space_missions[[#This Row],[Date]])</f>
        <v>1993</v>
      </c>
    </row>
    <row r="2690" spans="1:13">
      <c r="A2690" s="1" t="s">
        <v>2882</v>
      </c>
      <c r="B2690" s="1" t="s">
        <v>980</v>
      </c>
      <c r="C2690" s="2">
        <v>34080</v>
      </c>
      <c r="D2690" s="3">
        <v>1.5972222222222221E-2</v>
      </c>
      <c r="E2690" s="1" t="s">
        <v>1463</v>
      </c>
      <c r="F2690" s="1" t="s">
        <v>2965</v>
      </c>
      <c r="G2690" s="1" t="s">
        <v>13</v>
      </c>
      <c r="H2690" s="1" t="s">
        <v>14</v>
      </c>
      <c r="I2690" s="1" t="s">
        <v>15</v>
      </c>
      <c r="J2690" s="1">
        <f>FIND(", ",space_missions[[#This Row],[Location]])</f>
        <v>10</v>
      </c>
      <c r="K2690" s="1" t="str">
        <f t="shared" ref="K2690:K2753" si="42">RIGHT(B2690,LEN(B2690)-FIND("*",SUBSTITUTE(B2690,", ","*",LEN(B2690)-LEN(SUBSTITUTE(B2690,", ","*")))))</f>
        <v xml:space="preserve"> Russia</v>
      </c>
      <c r="L2690" s="1" t="str">
        <f>_xlfn.CONCAT(space_missions[[#This Row],[Company]],"-",space_missions[[#This Row],[Rocket]])</f>
        <v>VKS RF-Molniya-M /Block ML</v>
      </c>
      <c r="M2690" s="1">
        <f>YEAR(space_missions[[#This Row],[Date]])</f>
        <v>1993</v>
      </c>
    </row>
    <row r="2691" spans="1:13">
      <c r="A2691" s="1" t="s">
        <v>2740</v>
      </c>
      <c r="B2691" s="1" t="s">
        <v>2741</v>
      </c>
      <c r="C2691" s="2">
        <v>34084</v>
      </c>
      <c r="D2691" s="3">
        <v>0.5805555555555556</v>
      </c>
      <c r="E2691" s="1" t="s">
        <v>2742</v>
      </c>
      <c r="F2691" s="1" t="s">
        <v>2966</v>
      </c>
      <c r="G2691" s="1" t="s">
        <v>13</v>
      </c>
      <c r="H2691" s="1" t="s">
        <v>2744</v>
      </c>
      <c r="I2691" s="1" t="s">
        <v>15</v>
      </c>
      <c r="J2691" s="1">
        <f>FIND(", ",space_missions[[#This Row],[Location]])</f>
        <v>15</v>
      </c>
      <c r="K2691" s="1" t="str">
        <f t="shared" si="42"/>
        <v xml:space="preserve"> USA</v>
      </c>
      <c r="L2691" s="1" t="str">
        <f>_xlfn.CONCAT(space_missions[[#This Row],[Company]],"-",space_missions[[#This Row],[Rocket]])</f>
        <v>Northrop-Pegasus</v>
      </c>
      <c r="M2691" s="1">
        <f>YEAR(space_missions[[#This Row],[Date]])</f>
        <v>1993</v>
      </c>
    </row>
    <row r="2692" spans="1:13">
      <c r="A2692" s="1" t="s">
        <v>54</v>
      </c>
      <c r="B2692" s="1" t="s">
        <v>749</v>
      </c>
      <c r="C2692" s="2">
        <v>34085</v>
      </c>
      <c r="D2692" s="3">
        <v>0.61805555555555558</v>
      </c>
      <c r="E2692" s="1" t="s">
        <v>2127</v>
      </c>
      <c r="F2692" s="1" t="s">
        <v>2967</v>
      </c>
      <c r="G2692" s="1" t="s">
        <v>13</v>
      </c>
      <c r="H2692" s="1" t="s">
        <v>2129</v>
      </c>
      <c r="I2692" s="1" t="s">
        <v>15</v>
      </c>
      <c r="J2692" s="1">
        <f>FIND(", ",space_missions[[#This Row],[Location]])</f>
        <v>7</v>
      </c>
      <c r="K2692" s="1" t="str">
        <f t="shared" si="42"/>
        <v xml:space="preserve"> USA</v>
      </c>
      <c r="L2692" s="1" t="str">
        <f>_xlfn.CONCAT(space_missions[[#This Row],[Company]],"-",space_missions[[#This Row],[Rocket]])</f>
        <v>NASA-Space Shuttle Columbia</v>
      </c>
      <c r="M2692" s="1">
        <f>YEAR(space_missions[[#This Row],[Date]])</f>
        <v>1993</v>
      </c>
    </row>
    <row r="2693" spans="1:13">
      <c r="A2693" s="1" t="s">
        <v>2882</v>
      </c>
      <c r="B2693" s="1" t="s">
        <v>847</v>
      </c>
      <c r="C2693" s="2">
        <v>34087</v>
      </c>
      <c r="D2693" s="3">
        <v>0.15208333333333332</v>
      </c>
      <c r="E2693" s="1" t="s">
        <v>937</v>
      </c>
      <c r="F2693" s="1" t="s">
        <v>2968</v>
      </c>
      <c r="G2693" s="1" t="s">
        <v>13</v>
      </c>
      <c r="H2693" s="1" t="s">
        <v>14</v>
      </c>
      <c r="I2693" s="1" t="s">
        <v>15</v>
      </c>
      <c r="J2693" s="1">
        <f>FIND(", ",space_missions[[#This Row],[Location]])</f>
        <v>11</v>
      </c>
      <c r="K2693" s="1" t="str">
        <f t="shared" si="42"/>
        <v xml:space="preserve"> Kazakhstan</v>
      </c>
      <c r="L2693" s="1" t="str">
        <f>_xlfn.CONCAT(space_missions[[#This Row],[Company]],"-",space_missions[[#This Row],[Rocket]])</f>
        <v>VKS RF-Tsyklon-2</v>
      </c>
      <c r="M2693" s="1">
        <f>YEAR(space_missions[[#This Row],[Date]])</f>
        <v>1993</v>
      </c>
    </row>
    <row r="2694" spans="1:13">
      <c r="A2694" s="1" t="s">
        <v>2882</v>
      </c>
      <c r="B2694" s="1" t="s">
        <v>2050</v>
      </c>
      <c r="C2694" s="2">
        <v>34100</v>
      </c>
      <c r="D2694" s="3">
        <v>0.62222222222222223</v>
      </c>
      <c r="E2694" s="1" t="s">
        <v>1829</v>
      </c>
      <c r="F2694" s="1" t="s">
        <v>2969</v>
      </c>
      <c r="G2694" s="1" t="s">
        <v>13</v>
      </c>
      <c r="H2694" s="1" t="s">
        <v>14</v>
      </c>
      <c r="I2694" s="1" t="s">
        <v>15</v>
      </c>
      <c r="J2694" s="1">
        <f>FIND(", ",space_missions[[#This Row],[Location]])</f>
        <v>10</v>
      </c>
      <c r="K2694" s="1" t="str">
        <f t="shared" si="42"/>
        <v xml:space="preserve"> Russia</v>
      </c>
      <c r="L2694" s="1" t="str">
        <f>_xlfn.CONCAT(space_missions[[#This Row],[Company]],"-",space_missions[[#This Row],[Rocket]])</f>
        <v>VKS RF-Tsyklon-3</v>
      </c>
      <c r="M2694" s="1">
        <f>YEAR(space_missions[[#This Row],[Date]])</f>
        <v>1993</v>
      </c>
    </row>
    <row r="2695" spans="1:13">
      <c r="A2695" s="1" t="s">
        <v>2338</v>
      </c>
      <c r="B2695" s="1" t="s">
        <v>2477</v>
      </c>
      <c r="C2695" s="2">
        <v>34101</v>
      </c>
      <c r="D2695" s="3">
        <v>3.888888888888889E-2</v>
      </c>
      <c r="E2695" s="1" t="s">
        <v>2970</v>
      </c>
      <c r="F2695" s="1" t="s">
        <v>2971</v>
      </c>
      <c r="G2695" s="1" t="s">
        <v>13</v>
      </c>
      <c r="H2695" s="1" t="s">
        <v>14</v>
      </c>
      <c r="I2695" s="1" t="s">
        <v>15</v>
      </c>
      <c r="J2695" s="1">
        <f>FIND(", ",space_missions[[#This Row],[Location]])</f>
        <v>6</v>
      </c>
      <c r="K2695" s="1" t="str">
        <f t="shared" si="42"/>
        <v xml:space="preserve"> France</v>
      </c>
      <c r="L2695" s="1" t="str">
        <f>_xlfn.CONCAT(space_missions[[#This Row],[Company]],"-",space_missions[[#This Row],[Rocket]])</f>
        <v>Arianespace-Ariane 42L</v>
      </c>
      <c r="M2695" s="1">
        <f>YEAR(space_missions[[#This Row],[Date]])</f>
        <v>1993</v>
      </c>
    </row>
    <row r="2696" spans="1:13">
      <c r="A2696" s="1" t="s">
        <v>2655</v>
      </c>
      <c r="B2696" s="1" t="s">
        <v>43</v>
      </c>
      <c r="C2696" s="2">
        <v>34102</v>
      </c>
      <c r="D2696" s="3">
        <v>4.8611111111111112E-3</v>
      </c>
      <c r="E2696" s="1" t="s">
        <v>2805</v>
      </c>
      <c r="F2696" s="1" t="s">
        <v>2972</v>
      </c>
      <c r="G2696" s="1" t="s">
        <v>13</v>
      </c>
      <c r="H2696" s="1" t="s">
        <v>14</v>
      </c>
      <c r="I2696" s="1" t="s">
        <v>15</v>
      </c>
      <c r="J2696" s="1">
        <f>FIND(", ",space_missions[[#This Row],[Location]])</f>
        <v>8</v>
      </c>
      <c r="K2696" s="1" t="str">
        <f t="shared" si="42"/>
        <v xml:space="preserve"> USA</v>
      </c>
      <c r="L2696" s="1" t="str">
        <f>_xlfn.CONCAT(space_missions[[#This Row],[Company]],"-",space_missions[[#This Row],[Rocket]])</f>
        <v>Boeing-Delta II 7925</v>
      </c>
      <c r="M2696" s="1">
        <f>YEAR(space_missions[[#This Row],[Date]])</f>
        <v>1993</v>
      </c>
    </row>
    <row r="2697" spans="1:13">
      <c r="A2697" s="1" t="s">
        <v>2882</v>
      </c>
      <c r="B2697" s="1" t="s">
        <v>980</v>
      </c>
      <c r="C2697" s="2">
        <v>34115</v>
      </c>
      <c r="D2697" s="3">
        <v>0.14097222222222222</v>
      </c>
      <c r="E2697" s="1" t="s">
        <v>1463</v>
      </c>
      <c r="F2697" s="1" t="s">
        <v>2973</v>
      </c>
      <c r="G2697" s="1" t="s">
        <v>13</v>
      </c>
      <c r="H2697" s="1" t="s">
        <v>14</v>
      </c>
      <c r="I2697" s="1" t="s">
        <v>15</v>
      </c>
      <c r="J2697" s="1">
        <f>FIND(", ",space_missions[[#This Row],[Location]])</f>
        <v>10</v>
      </c>
      <c r="K2697" s="1" t="str">
        <f t="shared" si="42"/>
        <v xml:space="preserve"> Russia</v>
      </c>
      <c r="L2697" s="1" t="str">
        <f>_xlfn.CONCAT(space_missions[[#This Row],[Company]],"-",space_missions[[#This Row],[Rocket]])</f>
        <v>VKS RF-Molniya-M /Block ML</v>
      </c>
      <c r="M2697" s="1">
        <f>YEAR(space_missions[[#This Row],[Date]])</f>
        <v>1993</v>
      </c>
    </row>
    <row r="2698" spans="1:13">
      <c r="A2698" s="1" t="s">
        <v>2882</v>
      </c>
      <c r="B2698" s="1" t="s">
        <v>961</v>
      </c>
      <c r="C2698" s="2">
        <v>34136</v>
      </c>
      <c r="D2698" s="3">
        <v>0.17847222222222223</v>
      </c>
      <c r="E2698" s="1" t="s">
        <v>685</v>
      </c>
      <c r="F2698" s="1" t="s">
        <v>2974</v>
      </c>
      <c r="G2698" s="1" t="s">
        <v>13</v>
      </c>
      <c r="H2698" s="1" t="s">
        <v>14</v>
      </c>
      <c r="I2698" s="1" t="s">
        <v>15</v>
      </c>
      <c r="J2698" s="1">
        <f>FIND(", ",space_missions[[#This Row],[Location]])</f>
        <v>11</v>
      </c>
      <c r="K2698" s="1" t="str">
        <f t="shared" si="42"/>
        <v xml:space="preserve"> Russia</v>
      </c>
      <c r="L2698" s="1" t="str">
        <f>_xlfn.CONCAT(space_missions[[#This Row],[Company]],"-",space_missions[[#This Row],[Rocket]])</f>
        <v>VKS RF-Cosmos-3M (11K65M)</v>
      </c>
      <c r="M2698" s="1">
        <f>YEAR(space_missions[[#This Row],[Date]])</f>
        <v>1993</v>
      </c>
    </row>
    <row r="2699" spans="1:13">
      <c r="A2699" s="1" t="s">
        <v>54</v>
      </c>
      <c r="B2699" s="1" t="s">
        <v>916</v>
      </c>
      <c r="C2699" s="2">
        <v>34141</v>
      </c>
      <c r="D2699" s="3">
        <v>0.54652777777777772</v>
      </c>
      <c r="E2699" s="1" t="s">
        <v>2892</v>
      </c>
      <c r="F2699" s="1" t="s">
        <v>2975</v>
      </c>
      <c r="G2699" s="1" t="s">
        <v>13</v>
      </c>
      <c r="H2699" s="1" t="s">
        <v>2129</v>
      </c>
      <c r="I2699" s="1" t="s">
        <v>15</v>
      </c>
      <c r="J2699" s="1">
        <f>FIND(", ",space_missions[[#This Row],[Location]])</f>
        <v>7</v>
      </c>
      <c r="K2699" s="1" t="str">
        <f t="shared" si="42"/>
        <v xml:space="preserve"> USA</v>
      </c>
      <c r="L2699" s="1" t="str">
        <f>_xlfn.CONCAT(space_missions[[#This Row],[Company]],"-",space_missions[[#This Row],[Rocket]])</f>
        <v>NASA-Space Shuttle Endeavour</v>
      </c>
      <c r="M2699" s="1">
        <f>YEAR(space_missions[[#This Row],[Date]])</f>
        <v>1993</v>
      </c>
    </row>
    <row r="2700" spans="1:13">
      <c r="A2700" s="1" t="s">
        <v>2882</v>
      </c>
      <c r="B2700" s="1" t="s">
        <v>2050</v>
      </c>
      <c r="C2700" s="2">
        <v>34144</v>
      </c>
      <c r="D2700" s="3">
        <v>0.17499999999999999</v>
      </c>
      <c r="E2700" s="1" t="s">
        <v>1829</v>
      </c>
      <c r="F2700" s="1" t="s">
        <v>2976</v>
      </c>
      <c r="G2700" s="1" t="s">
        <v>13</v>
      </c>
      <c r="H2700" s="1" t="s">
        <v>14</v>
      </c>
      <c r="I2700" s="1" t="s">
        <v>15</v>
      </c>
      <c r="J2700" s="1">
        <f>FIND(", ",space_missions[[#This Row],[Location]])</f>
        <v>10</v>
      </c>
      <c r="K2700" s="1" t="str">
        <f t="shared" si="42"/>
        <v xml:space="preserve"> Russia</v>
      </c>
      <c r="L2700" s="1" t="str">
        <f>_xlfn.CONCAT(space_missions[[#This Row],[Company]],"-",space_missions[[#This Row],[Rocket]])</f>
        <v>VKS RF-Tsyklon-3</v>
      </c>
      <c r="M2700" s="1">
        <f>YEAR(space_missions[[#This Row],[Date]])</f>
        <v>1993</v>
      </c>
    </row>
    <row r="2701" spans="1:13">
      <c r="A2701" s="1" t="s">
        <v>2338</v>
      </c>
      <c r="B2701" s="1" t="s">
        <v>2477</v>
      </c>
      <c r="C2701" s="2">
        <v>34145</v>
      </c>
      <c r="D2701" s="3">
        <v>1.2500000000000001E-2</v>
      </c>
      <c r="E2701" s="1" t="s">
        <v>2828</v>
      </c>
      <c r="F2701" s="1" t="s">
        <v>2977</v>
      </c>
      <c r="G2701" s="1" t="s">
        <v>13</v>
      </c>
      <c r="H2701" s="1" t="s">
        <v>14</v>
      </c>
      <c r="I2701" s="1" t="s">
        <v>15</v>
      </c>
      <c r="J2701" s="1">
        <f>FIND(", ",space_missions[[#This Row],[Location]])</f>
        <v>6</v>
      </c>
      <c r="K2701" s="1" t="str">
        <f t="shared" si="42"/>
        <v xml:space="preserve"> France</v>
      </c>
      <c r="L2701" s="1" t="str">
        <f>_xlfn.CONCAT(space_missions[[#This Row],[Company]],"-",space_missions[[#This Row],[Rocket]])</f>
        <v>Arianespace-Ariane 44P</v>
      </c>
      <c r="M2701" s="1">
        <f>YEAR(space_missions[[#This Row],[Date]])</f>
        <v>1993</v>
      </c>
    </row>
    <row r="2702" spans="1:13">
      <c r="A2702" s="1" t="s">
        <v>2655</v>
      </c>
      <c r="B2702" s="1" t="s">
        <v>43</v>
      </c>
      <c r="C2702" s="2">
        <v>34146</v>
      </c>
      <c r="D2702" s="3">
        <v>0.56041666666666667</v>
      </c>
      <c r="E2702" s="1" t="s">
        <v>2805</v>
      </c>
      <c r="F2702" s="1" t="s">
        <v>2978</v>
      </c>
      <c r="G2702" s="1" t="s">
        <v>13</v>
      </c>
      <c r="H2702" s="1" t="s">
        <v>14</v>
      </c>
      <c r="I2702" s="1" t="s">
        <v>15</v>
      </c>
      <c r="J2702" s="1">
        <f>FIND(", ",space_missions[[#This Row],[Location]])</f>
        <v>8</v>
      </c>
      <c r="K2702" s="1" t="str">
        <f t="shared" si="42"/>
        <v xml:space="preserve"> USA</v>
      </c>
      <c r="L2702" s="1" t="str">
        <f>_xlfn.CONCAT(space_missions[[#This Row],[Company]],"-",space_missions[[#This Row],[Rocket]])</f>
        <v>Boeing-Delta II 7925</v>
      </c>
      <c r="M2702" s="1">
        <f>YEAR(space_missions[[#This Row],[Date]])</f>
        <v>1993</v>
      </c>
    </row>
    <row r="2703" spans="1:13">
      <c r="A2703" s="1" t="s">
        <v>2882</v>
      </c>
      <c r="B2703" s="1" t="s">
        <v>847</v>
      </c>
      <c r="C2703" s="2">
        <v>34157</v>
      </c>
      <c r="D2703" s="3">
        <v>0.30208333333333331</v>
      </c>
      <c r="E2703" s="1" t="s">
        <v>937</v>
      </c>
      <c r="F2703" s="1" t="s">
        <v>2979</v>
      </c>
      <c r="G2703" s="1" t="s">
        <v>13</v>
      </c>
      <c r="H2703" s="1" t="s">
        <v>14</v>
      </c>
      <c r="I2703" s="1" t="s">
        <v>15</v>
      </c>
      <c r="J2703" s="1">
        <f>FIND(", ",space_missions[[#This Row],[Location]])</f>
        <v>11</v>
      </c>
      <c r="K2703" s="1" t="str">
        <f t="shared" si="42"/>
        <v xml:space="preserve"> Kazakhstan</v>
      </c>
      <c r="L2703" s="1" t="str">
        <f>_xlfn.CONCAT(space_missions[[#This Row],[Company]],"-",space_missions[[#This Row],[Rocket]])</f>
        <v>VKS RF-Tsyklon-2</v>
      </c>
      <c r="M2703" s="1">
        <f>YEAR(space_missions[[#This Row],[Date]])</f>
        <v>1993</v>
      </c>
    </row>
    <row r="2704" spans="1:13">
      <c r="A2704" s="1" t="s">
        <v>92</v>
      </c>
      <c r="B2704" s="1" t="s">
        <v>226</v>
      </c>
      <c r="C2704" s="2">
        <v>34169</v>
      </c>
      <c r="D2704" s="3">
        <v>0.9194444444444444</v>
      </c>
      <c r="E2704" s="1" t="s">
        <v>2869</v>
      </c>
      <c r="F2704" s="1" t="s">
        <v>2980</v>
      </c>
      <c r="G2704" s="1" t="s">
        <v>13</v>
      </c>
      <c r="H2704" s="1" t="s">
        <v>14</v>
      </c>
      <c r="I2704" s="1" t="s">
        <v>15</v>
      </c>
      <c r="J2704" s="1">
        <f>FIND(", ",space_missions[[#This Row],[Location]])</f>
        <v>8</v>
      </c>
      <c r="K2704" s="1" t="str">
        <f t="shared" si="42"/>
        <v xml:space="preserve"> USA</v>
      </c>
      <c r="L2704" s="1" t="str">
        <f>_xlfn.CONCAT(space_missions[[#This Row],[Company]],"-",space_missions[[#This Row],[Rocket]])</f>
        <v>General Dynamics-Atlas II</v>
      </c>
      <c r="M2704" s="1">
        <f>YEAR(space_missions[[#This Row],[Date]])</f>
        <v>1993</v>
      </c>
    </row>
    <row r="2705" spans="1:13">
      <c r="A2705" s="1" t="s">
        <v>2338</v>
      </c>
      <c r="B2705" s="1" t="s">
        <v>2477</v>
      </c>
      <c r="C2705" s="2">
        <v>34172</v>
      </c>
      <c r="D2705" s="3">
        <v>0.95694444444444449</v>
      </c>
      <c r="E2705" s="1" t="s">
        <v>2675</v>
      </c>
      <c r="F2705" s="1" t="s">
        <v>2981</v>
      </c>
      <c r="G2705" s="1" t="s">
        <v>13</v>
      </c>
      <c r="H2705" s="1" t="s">
        <v>14</v>
      </c>
      <c r="I2705" s="1" t="s">
        <v>15</v>
      </c>
      <c r="J2705" s="1">
        <f>FIND(", ",space_missions[[#This Row],[Location]])</f>
        <v>6</v>
      </c>
      <c r="K2705" s="1" t="str">
        <f t="shared" si="42"/>
        <v xml:space="preserve"> France</v>
      </c>
      <c r="L2705" s="1" t="str">
        <f>_xlfn.CONCAT(space_missions[[#This Row],[Company]],"-",space_missions[[#This Row],[Rocket]])</f>
        <v>Arianespace-Ariane 44L</v>
      </c>
      <c r="M2705" s="1">
        <f>YEAR(space_missions[[#This Row],[Date]])</f>
        <v>1993</v>
      </c>
    </row>
    <row r="2706" spans="1:13">
      <c r="A2706" s="1" t="s">
        <v>463</v>
      </c>
      <c r="B2706" s="1" t="s">
        <v>388</v>
      </c>
      <c r="C2706" s="2">
        <v>34183</v>
      </c>
      <c r="D2706" s="3">
        <v>0.83263888888888893</v>
      </c>
      <c r="E2706" s="1" t="s">
        <v>2822</v>
      </c>
      <c r="F2706" s="1" t="s">
        <v>2982</v>
      </c>
      <c r="G2706" s="1" t="s">
        <v>13</v>
      </c>
      <c r="H2706" s="1" t="s">
        <v>14</v>
      </c>
      <c r="I2706" s="1" t="s">
        <v>21</v>
      </c>
      <c r="J2706" s="1">
        <f>FIND(", ",space_missions[[#This Row],[Location]])</f>
        <v>7</v>
      </c>
      <c r="K2706" s="1" t="str">
        <f t="shared" si="42"/>
        <v xml:space="preserve"> USA</v>
      </c>
      <c r="L2706" s="1" t="str">
        <f>_xlfn.CONCAT(space_missions[[#This Row],[Company]],"-",space_missions[[#This Row],[Rocket]])</f>
        <v>Martin Marietta-Titan IV(403)A</v>
      </c>
      <c r="M2706" s="1">
        <f>YEAR(space_missions[[#This Row],[Date]])</f>
        <v>1993</v>
      </c>
    </row>
    <row r="2707" spans="1:13">
      <c r="A2707" s="1" t="s">
        <v>2882</v>
      </c>
      <c r="B2707" s="1" t="s">
        <v>1116</v>
      </c>
      <c r="C2707" s="2">
        <v>34185</v>
      </c>
      <c r="D2707" s="3">
        <v>3.6111111111111108E-2</v>
      </c>
      <c r="E2707" s="1" t="s">
        <v>1463</v>
      </c>
      <c r="F2707" s="1" t="s">
        <v>2983</v>
      </c>
      <c r="G2707" s="1" t="s">
        <v>13</v>
      </c>
      <c r="H2707" s="1" t="s">
        <v>14</v>
      </c>
      <c r="I2707" s="1" t="s">
        <v>15</v>
      </c>
      <c r="J2707" s="1">
        <f>FIND(", ",space_missions[[#This Row],[Location]])</f>
        <v>10</v>
      </c>
      <c r="K2707" s="1" t="str">
        <f t="shared" si="42"/>
        <v xml:space="preserve"> Russia</v>
      </c>
      <c r="L2707" s="1" t="str">
        <f>_xlfn.CONCAT(space_missions[[#This Row],[Company]],"-",space_missions[[#This Row],[Rocket]])</f>
        <v>VKS RF-Molniya-M /Block ML</v>
      </c>
      <c r="M2707" s="1">
        <f>YEAR(space_missions[[#This Row],[Date]])</f>
        <v>1993</v>
      </c>
    </row>
    <row r="2708" spans="1:13">
      <c r="A2708" s="1" t="s">
        <v>92</v>
      </c>
      <c r="B2708" s="1" t="s">
        <v>127</v>
      </c>
      <c r="C2708" s="2">
        <v>34190</v>
      </c>
      <c r="D2708" s="3">
        <v>0.41805555555555557</v>
      </c>
      <c r="E2708" s="1" t="s">
        <v>1965</v>
      </c>
      <c r="F2708" s="1" t="s">
        <v>2984</v>
      </c>
      <c r="G2708" s="1" t="s">
        <v>13</v>
      </c>
      <c r="H2708" s="1" t="s">
        <v>14</v>
      </c>
      <c r="I2708" s="1" t="s">
        <v>15</v>
      </c>
      <c r="J2708" s="1">
        <f>FIND(", ",space_missions[[#This Row],[Location]])</f>
        <v>7</v>
      </c>
      <c r="K2708" s="1" t="str">
        <f t="shared" si="42"/>
        <v xml:space="preserve"> USA</v>
      </c>
      <c r="L2708" s="1" t="str">
        <f>_xlfn.CONCAT(space_missions[[#This Row],[Company]],"-",space_missions[[#This Row],[Rocket]])</f>
        <v>General Dynamics-Atlas-E/F Star-37S-ISS</v>
      </c>
      <c r="M2708" s="1">
        <f>YEAR(space_missions[[#This Row],[Date]])</f>
        <v>1993</v>
      </c>
    </row>
    <row r="2709" spans="1:13">
      <c r="A2709" s="1" t="s">
        <v>2882</v>
      </c>
      <c r="B2709" s="1" t="s">
        <v>2113</v>
      </c>
      <c r="C2709" s="2">
        <v>34191</v>
      </c>
      <c r="D2709" s="3">
        <v>0.62013888888888891</v>
      </c>
      <c r="E2709" s="1" t="s">
        <v>1302</v>
      </c>
      <c r="F2709" s="1" t="s">
        <v>2985</v>
      </c>
      <c r="G2709" s="1" t="s">
        <v>13</v>
      </c>
      <c r="H2709" s="1" t="s">
        <v>14</v>
      </c>
      <c r="I2709" s="1" t="s">
        <v>15</v>
      </c>
      <c r="J2709" s="1">
        <f>FIND(", ",space_missions[[#This Row],[Location]])</f>
        <v>10</v>
      </c>
      <c r="K2709" s="1" t="str">
        <f t="shared" si="42"/>
        <v xml:space="preserve"> Russia</v>
      </c>
      <c r="L2709" s="1" t="str">
        <f>_xlfn.CONCAT(space_missions[[#This Row],[Company]],"-",space_missions[[#This Row],[Rocket]])</f>
        <v>VKS RF-Molniya-M /Block 2BL</v>
      </c>
      <c r="M2709" s="1">
        <f>YEAR(space_missions[[#This Row],[Date]])</f>
        <v>1993</v>
      </c>
    </row>
    <row r="2710" spans="1:13">
      <c r="A2710" s="1" t="s">
        <v>2655</v>
      </c>
      <c r="B2710" s="1" t="s">
        <v>102</v>
      </c>
      <c r="C2710" s="2">
        <v>34211</v>
      </c>
      <c r="D2710" s="3">
        <v>0.52638888888888891</v>
      </c>
      <c r="E2710" s="1" t="s">
        <v>2805</v>
      </c>
      <c r="F2710" s="1" t="s">
        <v>2986</v>
      </c>
      <c r="G2710" s="1" t="s">
        <v>13</v>
      </c>
      <c r="H2710" s="1" t="s">
        <v>14</v>
      </c>
      <c r="I2710" s="1" t="s">
        <v>15</v>
      </c>
      <c r="J2710" s="1">
        <f>FIND(", ",space_missions[[#This Row],[Location]])</f>
        <v>8</v>
      </c>
      <c r="K2710" s="1" t="str">
        <f t="shared" si="42"/>
        <v xml:space="preserve"> USA</v>
      </c>
      <c r="L2710" s="1" t="str">
        <f>_xlfn.CONCAT(space_missions[[#This Row],[Company]],"-",space_missions[[#This Row],[Rocket]])</f>
        <v>Boeing-Delta II 7925</v>
      </c>
      <c r="M2710" s="1">
        <f>YEAR(space_missions[[#This Row],[Date]])</f>
        <v>1993</v>
      </c>
    </row>
    <row r="2711" spans="1:13">
      <c r="A2711" s="1" t="s">
        <v>2882</v>
      </c>
      <c r="B2711" s="1" t="s">
        <v>2050</v>
      </c>
      <c r="C2711" s="2">
        <v>34212</v>
      </c>
      <c r="D2711" s="3">
        <v>0.19444444444444445</v>
      </c>
      <c r="E2711" s="1" t="s">
        <v>1829</v>
      </c>
      <c r="F2711" s="1" t="s">
        <v>2987</v>
      </c>
      <c r="G2711" s="1" t="s">
        <v>13</v>
      </c>
      <c r="H2711" s="1" t="s">
        <v>14</v>
      </c>
      <c r="I2711" s="1" t="s">
        <v>15</v>
      </c>
      <c r="J2711" s="1">
        <f>FIND(", ",space_missions[[#This Row],[Location]])</f>
        <v>10</v>
      </c>
      <c r="K2711" s="1" t="str">
        <f t="shared" si="42"/>
        <v xml:space="preserve"> Russia</v>
      </c>
      <c r="L2711" s="1" t="str">
        <f>_xlfn.CONCAT(space_missions[[#This Row],[Company]],"-",space_missions[[#This Row],[Rocket]])</f>
        <v>VKS RF-Tsyklon-3</v>
      </c>
      <c r="M2711" s="1">
        <f>YEAR(space_missions[[#This Row],[Date]])</f>
        <v>1993</v>
      </c>
    </row>
    <row r="2712" spans="1:13">
      <c r="A2712" s="1" t="s">
        <v>92</v>
      </c>
      <c r="B2712" s="1" t="s">
        <v>482</v>
      </c>
      <c r="C2712" s="2">
        <v>34215</v>
      </c>
      <c r="D2712" s="3">
        <v>0.47013888888888888</v>
      </c>
      <c r="E2712" s="1" t="s">
        <v>2774</v>
      </c>
      <c r="F2712" s="1" t="s">
        <v>2988</v>
      </c>
      <c r="G2712" s="1" t="s">
        <v>13</v>
      </c>
      <c r="H2712" s="1" t="s">
        <v>14</v>
      </c>
      <c r="I2712" s="1" t="s">
        <v>15</v>
      </c>
      <c r="J2712" s="1">
        <f>FIND(", ",space_missions[[#This Row],[Location]])</f>
        <v>8</v>
      </c>
      <c r="K2712" s="1" t="str">
        <f t="shared" si="42"/>
        <v xml:space="preserve"> USA</v>
      </c>
      <c r="L2712" s="1" t="str">
        <f>_xlfn.CONCAT(space_missions[[#This Row],[Company]],"-",space_missions[[#This Row],[Rocket]])</f>
        <v>General Dynamics-Atlas I</v>
      </c>
      <c r="M2712" s="1">
        <f>YEAR(space_missions[[#This Row],[Date]])</f>
        <v>1993</v>
      </c>
    </row>
    <row r="2713" spans="1:13">
      <c r="A2713" s="1" t="s">
        <v>54</v>
      </c>
      <c r="B2713" s="1" t="s">
        <v>916</v>
      </c>
      <c r="C2713" s="2">
        <v>34224</v>
      </c>
      <c r="D2713" s="3">
        <v>0.48958333333333331</v>
      </c>
      <c r="E2713" s="1" t="s">
        <v>2362</v>
      </c>
      <c r="F2713" s="1" t="s">
        <v>2989</v>
      </c>
      <c r="G2713" s="1" t="s">
        <v>13</v>
      </c>
      <c r="H2713" s="1" t="s">
        <v>2129</v>
      </c>
      <c r="I2713" s="1" t="s">
        <v>15</v>
      </c>
      <c r="J2713" s="1">
        <f>FIND(", ",space_missions[[#This Row],[Location]])</f>
        <v>7</v>
      </c>
      <c r="K2713" s="1" t="str">
        <f t="shared" si="42"/>
        <v xml:space="preserve"> USA</v>
      </c>
      <c r="L2713" s="1" t="str">
        <f>_xlfn.CONCAT(space_missions[[#This Row],[Company]],"-",space_missions[[#This Row],[Rocket]])</f>
        <v>NASA-Space Shuttle Discovery</v>
      </c>
      <c r="M2713" s="1">
        <f>YEAR(space_missions[[#This Row],[Date]])</f>
        <v>1993</v>
      </c>
    </row>
    <row r="2714" spans="1:13">
      <c r="A2714" s="1" t="s">
        <v>2882</v>
      </c>
      <c r="B2714" s="1" t="s">
        <v>2404</v>
      </c>
      <c r="C2714" s="2">
        <v>34228</v>
      </c>
      <c r="D2714" s="3">
        <v>0.31666666666666665</v>
      </c>
      <c r="E2714" s="1" t="s">
        <v>2405</v>
      </c>
      <c r="F2714" s="1" t="s">
        <v>2990</v>
      </c>
      <c r="G2714" s="1" t="s">
        <v>13</v>
      </c>
      <c r="H2714" s="1" t="s">
        <v>14</v>
      </c>
      <c r="I2714" s="1" t="s">
        <v>15</v>
      </c>
      <c r="J2714" s="1">
        <f>FIND(", ",space_missions[[#This Row],[Location]])</f>
        <v>10</v>
      </c>
      <c r="K2714" s="1" t="str">
        <f t="shared" si="42"/>
        <v xml:space="preserve"> Kazakhstan</v>
      </c>
      <c r="L2714" s="1" t="str">
        <f>_xlfn.CONCAT(space_missions[[#This Row],[Company]],"-",space_missions[[#This Row],[Rocket]])</f>
        <v>VKS RF-Zenit-2</v>
      </c>
      <c r="M2714" s="1">
        <f>YEAR(space_missions[[#This Row],[Date]])</f>
        <v>1993</v>
      </c>
    </row>
    <row r="2715" spans="1:13">
      <c r="A2715" s="1" t="s">
        <v>2882</v>
      </c>
      <c r="B2715" s="1" t="s">
        <v>847</v>
      </c>
      <c r="C2715" s="2">
        <v>34229</v>
      </c>
      <c r="D2715" s="3">
        <v>2.9861111111111113E-2</v>
      </c>
      <c r="E2715" s="1" t="s">
        <v>937</v>
      </c>
      <c r="F2715" s="1" t="s">
        <v>2991</v>
      </c>
      <c r="G2715" s="1" t="s">
        <v>13</v>
      </c>
      <c r="H2715" s="1" t="s">
        <v>14</v>
      </c>
      <c r="I2715" s="1" t="s">
        <v>15</v>
      </c>
      <c r="J2715" s="1">
        <f>FIND(", ",space_missions[[#This Row],[Location]])</f>
        <v>11</v>
      </c>
      <c r="K2715" s="1" t="str">
        <f t="shared" si="42"/>
        <v xml:space="preserve"> Kazakhstan</v>
      </c>
      <c r="L2715" s="1" t="str">
        <f>_xlfn.CONCAT(space_missions[[#This Row],[Company]],"-",space_missions[[#This Row],[Rocket]])</f>
        <v>VKS RF-Tsyklon-2</v>
      </c>
      <c r="M2715" s="1">
        <f>YEAR(space_missions[[#This Row],[Date]])</f>
        <v>1993</v>
      </c>
    </row>
    <row r="2716" spans="1:13">
      <c r="A2716" s="1" t="s">
        <v>2025</v>
      </c>
      <c r="B2716" s="1" t="s">
        <v>2992</v>
      </c>
      <c r="C2716" s="2">
        <v>34232</v>
      </c>
      <c r="D2716" s="3">
        <v>0.21666666666666667</v>
      </c>
      <c r="E2716" s="1" t="s">
        <v>2993</v>
      </c>
      <c r="F2716" s="1" t="s">
        <v>2994</v>
      </c>
      <c r="G2716" s="1" t="s">
        <v>13</v>
      </c>
      <c r="H2716" s="1" t="s">
        <v>2995</v>
      </c>
      <c r="I2716" s="1" t="s">
        <v>21</v>
      </c>
      <c r="J2716" s="1">
        <f>FIND(", ",space_missions[[#This Row],[Location]])</f>
        <v>17</v>
      </c>
      <c r="K2716" s="1" t="str">
        <f t="shared" si="42"/>
        <v xml:space="preserve"> India</v>
      </c>
      <c r="L2716" s="1" t="str">
        <f>_xlfn.CONCAT(space_missions[[#This Row],[Company]],"-",space_missions[[#This Row],[Rocket]])</f>
        <v>ISRO-PSLV-G</v>
      </c>
      <c r="M2716" s="1">
        <f>YEAR(space_missions[[#This Row],[Date]])</f>
        <v>1993</v>
      </c>
    </row>
    <row r="2717" spans="1:13">
      <c r="A2717" s="1" t="s">
        <v>2338</v>
      </c>
      <c r="B2717" s="1" t="s">
        <v>2477</v>
      </c>
      <c r="C2717" s="2">
        <v>34238</v>
      </c>
      <c r="D2717" s="3">
        <v>7.2916666666666671E-2</v>
      </c>
      <c r="E2717" s="1" t="s">
        <v>2716</v>
      </c>
      <c r="F2717" s="1" t="s">
        <v>2996</v>
      </c>
      <c r="G2717" s="1" t="s">
        <v>13</v>
      </c>
      <c r="H2717" s="1" t="s">
        <v>14</v>
      </c>
      <c r="I2717" s="1" t="s">
        <v>15</v>
      </c>
      <c r="J2717" s="1">
        <f>FIND(", ",space_missions[[#This Row],[Location]])</f>
        <v>6</v>
      </c>
      <c r="K2717" s="1" t="str">
        <f t="shared" si="42"/>
        <v xml:space="preserve"> France</v>
      </c>
      <c r="L2717" s="1" t="str">
        <f>_xlfn.CONCAT(space_missions[[#This Row],[Company]],"-",space_missions[[#This Row],[Rocket]])</f>
        <v>Arianespace-Ariane 40</v>
      </c>
      <c r="M2717" s="1">
        <f>YEAR(space_missions[[#This Row],[Date]])</f>
        <v>1993</v>
      </c>
    </row>
    <row r="2718" spans="1:13">
      <c r="A2718" s="1" t="s">
        <v>463</v>
      </c>
      <c r="B2718" s="1" t="s">
        <v>322</v>
      </c>
      <c r="C2718" s="2">
        <v>34247</v>
      </c>
      <c r="D2718" s="3">
        <v>0.74722222222222223</v>
      </c>
      <c r="E2718" s="1" t="s">
        <v>2622</v>
      </c>
      <c r="F2718" s="1" t="s">
        <v>2997</v>
      </c>
      <c r="G2718" s="1" t="s">
        <v>13</v>
      </c>
      <c r="H2718" s="1" t="s">
        <v>2624</v>
      </c>
      <c r="I2718" s="1" t="s">
        <v>21</v>
      </c>
      <c r="J2718" s="1">
        <f>FIND(", ",space_missions[[#This Row],[Location]])</f>
        <v>7</v>
      </c>
      <c r="K2718" s="1" t="str">
        <f t="shared" si="42"/>
        <v xml:space="preserve"> USA</v>
      </c>
      <c r="L2718" s="1" t="str">
        <f>_xlfn.CONCAT(space_missions[[#This Row],[Company]],"-",space_missions[[#This Row],[Rocket]])</f>
        <v>Martin Marietta-Titan II(23)G</v>
      </c>
      <c r="M2718" s="1">
        <f>YEAR(space_missions[[#This Row],[Date]])</f>
        <v>1993</v>
      </c>
    </row>
    <row r="2719" spans="1:13">
      <c r="A2719" s="1" t="s">
        <v>973</v>
      </c>
      <c r="B2719" s="1" t="s">
        <v>1288</v>
      </c>
      <c r="C2719" s="2">
        <v>34250</v>
      </c>
      <c r="D2719" s="3">
        <v>0.33333333333333331</v>
      </c>
      <c r="E2719" s="1" t="s">
        <v>2225</v>
      </c>
      <c r="F2719" s="1" t="s">
        <v>2998</v>
      </c>
      <c r="G2719" s="1" t="s">
        <v>2227</v>
      </c>
      <c r="H2719" s="1" t="s">
        <v>2228</v>
      </c>
      <c r="I2719" s="1" t="s">
        <v>15</v>
      </c>
      <c r="J2719" s="1">
        <f>FIND(", ",space_missions[[#This Row],[Location]])</f>
        <v>17</v>
      </c>
      <c r="K2719" s="1" t="str">
        <f t="shared" si="42"/>
        <v xml:space="preserve"> China</v>
      </c>
      <c r="L2719" s="1" t="str">
        <f>_xlfn.CONCAT(space_missions[[#This Row],[Company]],"-",space_missions[[#This Row],[Rocket]])</f>
        <v>CASC-Long March 2C</v>
      </c>
      <c r="M2719" s="1">
        <f>YEAR(space_missions[[#This Row],[Date]])</f>
        <v>1993</v>
      </c>
    </row>
    <row r="2720" spans="1:13">
      <c r="A2720" s="1" t="s">
        <v>54</v>
      </c>
      <c r="B2720" s="1" t="s">
        <v>916</v>
      </c>
      <c r="C2720" s="2">
        <v>34260</v>
      </c>
      <c r="D2720" s="3">
        <v>0.62013888888888891</v>
      </c>
      <c r="E2720" s="1" t="s">
        <v>2127</v>
      </c>
      <c r="F2720" s="1" t="s">
        <v>2999</v>
      </c>
      <c r="G2720" s="1" t="s">
        <v>13</v>
      </c>
      <c r="H2720" s="1" t="s">
        <v>2129</v>
      </c>
      <c r="I2720" s="1" t="s">
        <v>15</v>
      </c>
      <c r="J2720" s="1">
        <f>FIND(", ",space_missions[[#This Row],[Location]])</f>
        <v>7</v>
      </c>
      <c r="K2720" s="1" t="str">
        <f t="shared" si="42"/>
        <v xml:space="preserve"> USA</v>
      </c>
      <c r="L2720" s="1" t="str">
        <f>_xlfn.CONCAT(space_missions[[#This Row],[Company]],"-",space_missions[[#This Row],[Rocket]])</f>
        <v>NASA-Space Shuttle Columbia</v>
      </c>
      <c r="M2720" s="1">
        <f>YEAR(space_missions[[#This Row],[Date]])</f>
        <v>1993</v>
      </c>
    </row>
    <row r="2721" spans="1:13">
      <c r="A2721" s="1" t="s">
        <v>2338</v>
      </c>
      <c r="B2721" s="1" t="s">
        <v>2477</v>
      </c>
      <c r="C2721" s="2">
        <v>34264</v>
      </c>
      <c r="D2721" s="3">
        <v>0.28194444444444444</v>
      </c>
      <c r="E2721" s="1" t="s">
        <v>2609</v>
      </c>
      <c r="F2721" s="1" t="s">
        <v>3000</v>
      </c>
      <c r="G2721" s="1" t="s">
        <v>13</v>
      </c>
      <c r="H2721" s="1" t="s">
        <v>14</v>
      </c>
      <c r="I2721" s="1" t="s">
        <v>15</v>
      </c>
      <c r="J2721" s="1">
        <f>FIND(", ",space_missions[[#This Row],[Location]])</f>
        <v>6</v>
      </c>
      <c r="K2721" s="1" t="str">
        <f t="shared" si="42"/>
        <v xml:space="preserve"> France</v>
      </c>
      <c r="L2721" s="1" t="str">
        <f>_xlfn.CONCAT(space_missions[[#This Row],[Company]],"-",space_missions[[#This Row],[Rocket]])</f>
        <v>Arianespace-Ariane 44LP</v>
      </c>
      <c r="M2721" s="1">
        <f>YEAR(space_missions[[#This Row],[Date]])</f>
        <v>1993</v>
      </c>
    </row>
    <row r="2722" spans="1:13">
      <c r="A2722" s="1" t="s">
        <v>2882</v>
      </c>
      <c r="B2722" s="1" t="s">
        <v>961</v>
      </c>
      <c r="C2722" s="2">
        <v>34268</v>
      </c>
      <c r="D2722" s="3">
        <v>0.54166666666666663</v>
      </c>
      <c r="E2722" s="1" t="s">
        <v>685</v>
      </c>
      <c r="F2722" s="1" t="s">
        <v>3001</v>
      </c>
      <c r="G2722" s="1" t="s">
        <v>13</v>
      </c>
      <c r="H2722" s="1" t="s">
        <v>14</v>
      </c>
      <c r="I2722" s="1" t="s">
        <v>15</v>
      </c>
      <c r="J2722" s="1">
        <f>FIND(", ",space_missions[[#This Row],[Location]])</f>
        <v>11</v>
      </c>
      <c r="K2722" s="1" t="str">
        <f t="shared" si="42"/>
        <v xml:space="preserve"> Russia</v>
      </c>
      <c r="L2722" s="1" t="str">
        <f>_xlfn.CONCAT(space_missions[[#This Row],[Company]],"-",space_missions[[#This Row],[Rocket]])</f>
        <v>VKS RF-Cosmos-3M (11K65M)</v>
      </c>
      <c r="M2722" s="1">
        <f>YEAR(space_missions[[#This Row],[Date]])</f>
        <v>1993</v>
      </c>
    </row>
    <row r="2723" spans="1:13">
      <c r="A2723" s="1" t="s">
        <v>2655</v>
      </c>
      <c r="B2723" s="1" t="s">
        <v>102</v>
      </c>
      <c r="C2723" s="2">
        <v>34268</v>
      </c>
      <c r="D2723" s="3">
        <v>0.71111111111111114</v>
      </c>
      <c r="E2723" s="1" t="s">
        <v>2805</v>
      </c>
      <c r="F2723" s="1" t="s">
        <v>3002</v>
      </c>
      <c r="G2723" s="1" t="s">
        <v>13</v>
      </c>
      <c r="H2723" s="1" t="s">
        <v>14</v>
      </c>
      <c r="I2723" s="1" t="s">
        <v>15</v>
      </c>
      <c r="J2723" s="1">
        <f>FIND(", ",space_missions[[#This Row],[Location]])</f>
        <v>8</v>
      </c>
      <c r="K2723" s="1" t="str">
        <f t="shared" si="42"/>
        <v xml:space="preserve"> USA</v>
      </c>
      <c r="L2723" s="1" t="str">
        <f>_xlfn.CONCAT(space_missions[[#This Row],[Company]],"-",space_missions[[#This Row],[Rocket]])</f>
        <v>Boeing-Delta II 7925</v>
      </c>
      <c r="M2723" s="1">
        <f>YEAR(space_missions[[#This Row],[Date]])</f>
        <v>1993</v>
      </c>
    </row>
    <row r="2724" spans="1:13">
      <c r="A2724" s="1" t="s">
        <v>2882</v>
      </c>
      <c r="B2724" s="1" t="s">
        <v>961</v>
      </c>
      <c r="C2724" s="2">
        <v>34275</v>
      </c>
      <c r="D2724" s="3">
        <v>0.50694444444444442</v>
      </c>
      <c r="E2724" s="1" t="s">
        <v>685</v>
      </c>
      <c r="F2724" s="1" t="s">
        <v>3003</v>
      </c>
      <c r="G2724" s="1" t="s">
        <v>13</v>
      </c>
      <c r="H2724" s="1" t="s">
        <v>14</v>
      </c>
      <c r="I2724" s="1" t="s">
        <v>15</v>
      </c>
      <c r="J2724" s="1">
        <f>FIND(", ",space_missions[[#This Row],[Location]])</f>
        <v>11</v>
      </c>
      <c r="K2724" s="1" t="str">
        <f t="shared" si="42"/>
        <v xml:space="preserve"> Russia</v>
      </c>
      <c r="L2724" s="1" t="str">
        <f>_xlfn.CONCAT(space_missions[[#This Row],[Company]],"-",space_missions[[#This Row],[Rocket]])</f>
        <v>VKS RF-Cosmos-3M (11K65M)</v>
      </c>
      <c r="M2724" s="1">
        <f>YEAR(space_missions[[#This Row],[Date]])</f>
        <v>1993</v>
      </c>
    </row>
    <row r="2725" spans="1:13">
      <c r="A2725" s="1" t="s">
        <v>2338</v>
      </c>
      <c r="B2725" s="1" t="s">
        <v>2477</v>
      </c>
      <c r="C2725" s="2">
        <v>34293</v>
      </c>
      <c r="D2725" s="3">
        <v>5.347222222222222E-2</v>
      </c>
      <c r="E2725" s="1" t="s">
        <v>2609</v>
      </c>
      <c r="F2725" s="1" t="s">
        <v>3004</v>
      </c>
      <c r="G2725" s="1" t="s">
        <v>13</v>
      </c>
      <c r="H2725" s="1" t="s">
        <v>14</v>
      </c>
      <c r="I2725" s="1" t="s">
        <v>15</v>
      </c>
      <c r="J2725" s="1">
        <f>FIND(", ",space_missions[[#This Row],[Location]])</f>
        <v>6</v>
      </c>
      <c r="K2725" s="1" t="str">
        <f t="shared" si="42"/>
        <v xml:space="preserve"> France</v>
      </c>
      <c r="L2725" s="1" t="str">
        <f>_xlfn.CONCAT(space_missions[[#This Row],[Company]],"-",space_missions[[#This Row],[Rocket]])</f>
        <v>Arianespace-Ariane 44LP</v>
      </c>
      <c r="M2725" s="1">
        <f>YEAR(space_missions[[#This Row],[Date]])</f>
        <v>1993</v>
      </c>
    </row>
    <row r="2726" spans="1:13">
      <c r="A2726" s="1" t="s">
        <v>92</v>
      </c>
      <c r="B2726" s="1" t="s">
        <v>226</v>
      </c>
      <c r="C2726" s="2">
        <v>34301</v>
      </c>
      <c r="D2726" s="3">
        <v>0.98611111111111116</v>
      </c>
      <c r="E2726" s="1" t="s">
        <v>2869</v>
      </c>
      <c r="F2726" s="1" t="s">
        <v>3005</v>
      </c>
      <c r="G2726" s="1" t="s">
        <v>13</v>
      </c>
      <c r="H2726" s="1" t="s">
        <v>14</v>
      </c>
      <c r="I2726" s="1" t="s">
        <v>15</v>
      </c>
      <c r="J2726" s="1">
        <f>FIND(", ",space_missions[[#This Row],[Location]])</f>
        <v>8</v>
      </c>
      <c r="K2726" s="1" t="str">
        <f t="shared" si="42"/>
        <v xml:space="preserve"> USA</v>
      </c>
      <c r="L2726" s="1" t="str">
        <f>_xlfn.CONCAT(space_missions[[#This Row],[Company]],"-",space_missions[[#This Row],[Rocket]])</f>
        <v>General Dynamics-Atlas II</v>
      </c>
      <c r="M2726" s="1">
        <f>YEAR(space_missions[[#This Row],[Date]])</f>
        <v>1993</v>
      </c>
    </row>
    <row r="2727" spans="1:13">
      <c r="A2727" s="1" t="s">
        <v>54</v>
      </c>
      <c r="B2727" s="1" t="s">
        <v>916</v>
      </c>
      <c r="C2727" s="2">
        <v>34305</v>
      </c>
      <c r="D2727" s="3">
        <v>0.39374999999999999</v>
      </c>
      <c r="E2727" s="1" t="s">
        <v>2892</v>
      </c>
      <c r="F2727" s="1" t="s">
        <v>3006</v>
      </c>
      <c r="G2727" s="1" t="s">
        <v>13</v>
      </c>
      <c r="H2727" s="1" t="s">
        <v>2129</v>
      </c>
      <c r="I2727" s="1" t="s">
        <v>15</v>
      </c>
      <c r="J2727" s="1">
        <f>FIND(", ",space_missions[[#This Row],[Location]])</f>
        <v>7</v>
      </c>
      <c r="K2727" s="1" t="str">
        <f t="shared" si="42"/>
        <v xml:space="preserve"> USA</v>
      </c>
      <c r="L2727" s="1" t="str">
        <f>_xlfn.CONCAT(space_missions[[#This Row],[Company]],"-",space_missions[[#This Row],[Rocket]])</f>
        <v>NASA-Space Shuttle Endeavour</v>
      </c>
      <c r="M2727" s="1">
        <f>YEAR(space_missions[[#This Row],[Date]])</f>
        <v>1993</v>
      </c>
    </row>
    <row r="2728" spans="1:13">
      <c r="A2728" s="1" t="s">
        <v>2655</v>
      </c>
      <c r="B2728" s="1" t="s">
        <v>43</v>
      </c>
      <c r="C2728" s="2">
        <v>34311</v>
      </c>
      <c r="D2728" s="3">
        <v>3.3333333333333333E-2</v>
      </c>
      <c r="E2728" s="1" t="s">
        <v>2805</v>
      </c>
      <c r="F2728" s="1" t="s">
        <v>3007</v>
      </c>
      <c r="G2728" s="1" t="s">
        <v>13</v>
      </c>
      <c r="H2728" s="1" t="s">
        <v>14</v>
      </c>
      <c r="I2728" s="1" t="s">
        <v>15</v>
      </c>
      <c r="J2728" s="1">
        <f>FIND(", ",space_missions[[#This Row],[Location]])</f>
        <v>8</v>
      </c>
      <c r="K2728" s="1" t="str">
        <f t="shared" si="42"/>
        <v xml:space="preserve"> USA</v>
      </c>
      <c r="L2728" s="1" t="str">
        <f>_xlfn.CONCAT(space_missions[[#This Row],[Company]],"-",space_missions[[#This Row],[Rocket]])</f>
        <v>Boeing-Delta II 7925</v>
      </c>
      <c r="M2728" s="1">
        <f>YEAR(space_missions[[#This Row],[Date]])</f>
        <v>1993</v>
      </c>
    </row>
    <row r="2729" spans="1:13">
      <c r="A2729" s="1" t="s">
        <v>92</v>
      </c>
      <c r="B2729" s="1" t="s">
        <v>482</v>
      </c>
      <c r="C2729" s="2">
        <v>34319</v>
      </c>
      <c r="D2729" s="3">
        <v>2.6388888888888889E-2</v>
      </c>
      <c r="E2729" s="1" t="s">
        <v>3008</v>
      </c>
      <c r="F2729" s="1" t="s">
        <v>3009</v>
      </c>
      <c r="G2729" s="1" t="s">
        <v>13</v>
      </c>
      <c r="H2729" s="1" t="s">
        <v>14</v>
      </c>
      <c r="I2729" s="1" t="s">
        <v>15</v>
      </c>
      <c r="J2729" s="1">
        <f>FIND(", ",space_missions[[#This Row],[Location]])</f>
        <v>8</v>
      </c>
      <c r="K2729" s="1" t="str">
        <f t="shared" si="42"/>
        <v xml:space="preserve"> USA</v>
      </c>
      <c r="L2729" s="1" t="str">
        <f>_xlfn.CONCAT(space_missions[[#This Row],[Company]],"-",space_missions[[#This Row],[Rocket]])</f>
        <v>General Dynamics-Atlas IIAS</v>
      </c>
      <c r="M2729" s="1">
        <f>YEAR(space_missions[[#This Row],[Date]])</f>
        <v>1993</v>
      </c>
    </row>
    <row r="2730" spans="1:13">
      <c r="A2730" s="1" t="s">
        <v>2338</v>
      </c>
      <c r="B2730" s="1" t="s">
        <v>2477</v>
      </c>
      <c r="C2730" s="2">
        <v>34321</v>
      </c>
      <c r="D2730" s="3">
        <v>6.0416666666666667E-2</v>
      </c>
      <c r="E2730" s="1" t="s">
        <v>2675</v>
      </c>
      <c r="F2730" s="1" t="s">
        <v>3010</v>
      </c>
      <c r="G2730" s="1" t="s">
        <v>13</v>
      </c>
      <c r="H2730" s="1" t="s">
        <v>14</v>
      </c>
      <c r="I2730" s="1" t="s">
        <v>15</v>
      </c>
      <c r="J2730" s="1">
        <f>FIND(", ",space_missions[[#This Row],[Location]])</f>
        <v>6</v>
      </c>
      <c r="K2730" s="1" t="str">
        <f t="shared" si="42"/>
        <v xml:space="preserve"> France</v>
      </c>
      <c r="L2730" s="1" t="str">
        <f>_xlfn.CONCAT(space_missions[[#This Row],[Company]],"-",space_missions[[#This Row],[Rocket]])</f>
        <v>Arianespace-Ariane 44L</v>
      </c>
      <c r="M2730" s="1">
        <f>YEAR(space_missions[[#This Row],[Date]])</f>
        <v>1993</v>
      </c>
    </row>
    <row r="2731" spans="1:13">
      <c r="A2731" s="1" t="s">
        <v>2882</v>
      </c>
      <c r="B2731" s="1" t="s">
        <v>1116</v>
      </c>
      <c r="C2731" s="2">
        <v>34325</v>
      </c>
      <c r="D2731" s="3">
        <v>0.85902777777777772</v>
      </c>
      <c r="E2731" s="1" t="s">
        <v>1463</v>
      </c>
      <c r="F2731" s="1" t="s">
        <v>3011</v>
      </c>
      <c r="G2731" s="1" t="s">
        <v>13</v>
      </c>
      <c r="H2731" s="1" t="s">
        <v>14</v>
      </c>
      <c r="I2731" s="1" t="s">
        <v>15</v>
      </c>
      <c r="J2731" s="1">
        <f>FIND(", ",space_missions[[#This Row],[Location]])</f>
        <v>10</v>
      </c>
      <c r="K2731" s="1" t="str">
        <f t="shared" si="42"/>
        <v xml:space="preserve"> Russia</v>
      </c>
      <c r="L2731" s="1" t="str">
        <f>_xlfn.CONCAT(space_missions[[#This Row],[Company]],"-",space_missions[[#This Row],[Rocket]])</f>
        <v>VKS RF-Molniya-M /Block ML</v>
      </c>
      <c r="M2731" s="1">
        <f>YEAR(space_missions[[#This Row],[Date]])</f>
        <v>1993</v>
      </c>
    </row>
    <row r="2732" spans="1:13">
      <c r="A2732" s="1" t="s">
        <v>2338</v>
      </c>
      <c r="B2732" s="1" t="s">
        <v>2477</v>
      </c>
      <c r="C2732" s="2">
        <v>34358</v>
      </c>
      <c r="D2732" s="3">
        <v>0.90069444444444446</v>
      </c>
      <c r="E2732" s="1" t="s">
        <v>2609</v>
      </c>
      <c r="F2732" s="1" t="s">
        <v>3012</v>
      </c>
      <c r="G2732" s="1" t="s">
        <v>13</v>
      </c>
      <c r="H2732" s="1" t="s">
        <v>14</v>
      </c>
      <c r="I2732" s="1" t="s">
        <v>21</v>
      </c>
      <c r="J2732" s="1">
        <f>FIND(", ",space_missions[[#This Row],[Location]])</f>
        <v>6</v>
      </c>
      <c r="K2732" s="1" t="str">
        <f t="shared" si="42"/>
        <v xml:space="preserve"> France</v>
      </c>
      <c r="L2732" s="1" t="str">
        <f>_xlfn.CONCAT(space_missions[[#This Row],[Company]],"-",space_missions[[#This Row],[Rocket]])</f>
        <v>Arianespace-Ariane 44LP</v>
      </c>
      <c r="M2732" s="1">
        <f>YEAR(space_missions[[#This Row],[Date]])</f>
        <v>1994</v>
      </c>
    </row>
    <row r="2733" spans="1:13">
      <c r="A2733" s="1" t="s">
        <v>2882</v>
      </c>
      <c r="B2733" s="1" t="s">
        <v>2050</v>
      </c>
      <c r="C2733" s="2">
        <v>34359</v>
      </c>
      <c r="D2733" s="3">
        <v>1.7361111111111112E-2</v>
      </c>
      <c r="E2733" s="1" t="s">
        <v>1829</v>
      </c>
      <c r="F2733" s="1" t="s">
        <v>3013</v>
      </c>
      <c r="G2733" s="1" t="s">
        <v>13</v>
      </c>
      <c r="H2733" s="1" t="s">
        <v>14</v>
      </c>
      <c r="I2733" s="1" t="s">
        <v>15</v>
      </c>
      <c r="J2733" s="1">
        <f>FIND(", ",space_missions[[#This Row],[Location]])</f>
        <v>10</v>
      </c>
      <c r="K2733" s="1" t="str">
        <f t="shared" si="42"/>
        <v xml:space="preserve"> Russia</v>
      </c>
      <c r="L2733" s="1" t="str">
        <f>_xlfn.CONCAT(space_missions[[#This Row],[Company]],"-",space_missions[[#This Row],[Rocket]])</f>
        <v>VKS RF-Tsyklon-3</v>
      </c>
      <c r="M2733" s="1">
        <f>YEAR(space_missions[[#This Row],[Date]])</f>
        <v>1994</v>
      </c>
    </row>
    <row r="2734" spans="1:13">
      <c r="A2734" s="1" t="s">
        <v>463</v>
      </c>
      <c r="B2734" s="1" t="s">
        <v>322</v>
      </c>
      <c r="C2734" s="2">
        <v>34359</v>
      </c>
      <c r="D2734" s="3">
        <v>0.69027777777777777</v>
      </c>
      <c r="E2734" s="1" t="s">
        <v>2622</v>
      </c>
      <c r="F2734" s="1" t="s">
        <v>3014</v>
      </c>
      <c r="G2734" s="1" t="s">
        <v>13</v>
      </c>
      <c r="H2734" s="1" t="s">
        <v>2624</v>
      </c>
      <c r="I2734" s="1" t="s">
        <v>15</v>
      </c>
      <c r="J2734" s="1">
        <f>FIND(", ",space_missions[[#This Row],[Location]])</f>
        <v>7</v>
      </c>
      <c r="K2734" s="1" t="str">
        <f t="shared" si="42"/>
        <v xml:space="preserve"> USA</v>
      </c>
      <c r="L2734" s="1" t="str">
        <f>_xlfn.CONCAT(space_missions[[#This Row],[Company]],"-",space_missions[[#This Row],[Rocket]])</f>
        <v>Martin Marietta-Titan II(23)G</v>
      </c>
      <c r="M2734" s="1">
        <f>YEAR(space_missions[[#This Row],[Date]])</f>
        <v>1994</v>
      </c>
    </row>
    <row r="2735" spans="1:13">
      <c r="A2735" s="1" t="s">
        <v>54</v>
      </c>
      <c r="B2735" s="1" t="s">
        <v>749</v>
      </c>
      <c r="C2735" s="2">
        <v>34368</v>
      </c>
      <c r="D2735" s="3">
        <v>0.50694444444444442</v>
      </c>
      <c r="E2735" s="1" t="s">
        <v>2362</v>
      </c>
      <c r="F2735" s="1" t="s">
        <v>3015</v>
      </c>
      <c r="G2735" s="1" t="s">
        <v>13</v>
      </c>
      <c r="H2735" s="1" t="s">
        <v>2129</v>
      </c>
      <c r="I2735" s="1" t="s">
        <v>15</v>
      </c>
      <c r="J2735" s="1">
        <f>FIND(", ",space_missions[[#This Row],[Location]])</f>
        <v>7</v>
      </c>
      <c r="K2735" s="1" t="str">
        <f t="shared" si="42"/>
        <v xml:space="preserve"> USA</v>
      </c>
      <c r="L2735" s="1" t="str">
        <f>_xlfn.CONCAT(space_missions[[#This Row],[Company]],"-",space_missions[[#This Row],[Rocket]])</f>
        <v>NASA-Space Shuttle Discovery</v>
      </c>
      <c r="M2735" s="1">
        <f>YEAR(space_missions[[#This Row],[Date]])</f>
        <v>1994</v>
      </c>
    </row>
    <row r="2736" spans="1:13">
      <c r="A2736" s="1" t="s">
        <v>1620</v>
      </c>
      <c r="B2736" s="1" t="s">
        <v>1621</v>
      </c>
      <c r="C2736" s="2">
        <v>34368</v>
      </c>
      <c r="D2736" s="3">
        <v>0.93055555555555558</v>
      </c>
      <c r="E2736" s="1" t="s">
        <v>3016</v>
      </c>
      <c r="F2736" s="1" t="s">
        <v>3017</v>
      </c>
      <c r="G2736" s="1" t="s">
        <v>13</v>
      </c>
      <c r="H2736" s="1" t="s">
        <v>14</v>
      </c>
      <c r="I2736" s="1" t="s">
        <v>15</v>
      </c>
      <c r="J2736" s="1">
        <f>FIND(", ",space_missions[[#This Row],[Location]])</f>
        <v>6</v>
      </c>
      <c r="K2736" s="1" t="str">
        <f t="shared" si="42"/>
        <v xml:space="preserve"> Japan</v>
      </c>
      <c r="L2736" s="1" t="str">
        <f>_xlfn.CONCAT(space_missions[[#This Row],[Company]],"-",space_missions[[#This Row],[Rocket]])</f>
        <v>MHI-H-II</v>
      </c>
      <c r="M2736" s="1">
        <f>YEAR(space_missions[[#This Row],[Date]])</f>
        <v>1994</v>
      </c>
    </row>
    <row r="2737" spans="1:13">
      <c r="A2737" s="1" t="s">
        <v>463</v>
      </c>
      <c r="B2737" s="1" t="s">
        <v>464</v>
      </c>
      <c r="C2737" s="2">
        <v>34372</v>
      </c>
      <c r="D2737" s="3">
        <v>0.90763888888888888</v>
      </c>
      <c r="E2737" s="1" t="s">
        <v>3018</v>
      </c>
      <c r="F2737" s="1" t="s">
        <v>3019</v>
      </c>
      <c r="G2737" s="1" t="s">
        <v>13</v>
      </c>
      <c r="H2737" s="1" t="s">
        <v>14</v>
      </c>
      <c r="I2737" s="1" t="s">
        <v>15</v>
      </c>
      <c r="J2737" s="1">
        <f>FIND(", ",space_missions[[#This Row],[Location]])</f>
        <v>7</v>
      </c>
      <c r="K2737" s="1" t="str">
        <f t="shared" si="42"/>
        <v xml:space="preserve"> USA</v>
      </c>
      <c r="L2737" s="1" t="str">
        <f>_xlfn.CONCAT(space_missions[[#This Row],[Company]],"-",space_missions[[#This Row],[Rocket]])</f>
        <v>Martin Marietta-Titan IV(401)A</v>
      </c>
      <c r="M2737" s="1">
        <f>YEAR(space_missions[[#This Row],[Date]])</f>
        <v>1994</v>
      </c>
    </row>
    <row r="2738" spans="1:13">
      <c r="A2738" s="1" t="s">
        <v>973</v>
      </c>
      <c r="B2738" s="1" t="s">
        <v>2769</v>
      </c>
      <c r="C2738" s="2">
        <v>34373</v>
      </c>
      <c r="D2738" s="3">
        <v>0.35694444444444445</v>
      </c>
      <c r="E2738" s="1" t="s">
        <v>3020</v>
      </c>
      <c r="F2738" s="1" t="s">
        <v>3021</v>
      </c>
      <c r="G2738" s="1" t="s">
        <v>2227</v>
      </c>
      <c r="H2738" s="1" t="s">
        <v>3022</v>
      </c>
      <c r="I2738" s="1" t="s">
        <v>15</v>
      </c>
      <c r="J2738" s="1">
        <f>FIND(", ",space_missions[[#This Row],[Location]])</f>
        <v>5</v>
      </c>
      <c r="K2738" s="1" t="str">
        <f t="shared" si="42"/>
        <v xml:space="preserve"> China</v>
      </c>
      <c r="L2738" s="1" t="str">
        <f>_xlfn.CONCAT(space_missions[[#This Row],[Company]],"-",space_missions[[#This Row],[Rocket]])</f>
        <v>CASC-Long March 3A</v>
      </c>
      <c r="M2738" s="1">
        <f>YEAR(space_missions[[#This Row],[Date]])</f>
        <v>1994</v>
      </c>
    </row>
    <row r="2739" spans="1:13">
      <c r="A2739" s="1" t="s">
        <v>2882</v>
      </c>
      <c r="B2739" s="1" t="s">
        <v>2050</v>
      </c>
      <c r="C2739" s="2">
        <v>34377</v>
      </c>
      <c r="D2739" s="3">
        <v>0.37083333333333335</v>
      </c>
      <c r="E2739" s="1" t="s">
        <v>1829</v>
      </c>
      <c r="F2739" s="1" t="s">
        <v>3023</v>
      </c>
      <c r="G2739" s="1" t="s">
        <v>13</v>
      </c>
      <c r="H2739" s="1" t="s">
        <v>14</v>
      </c>
      <c r="I2739" s="1" t="s">
        <v>15</v>
      </c>
      <c r="J2739" s="1">
        <f>FIND(", ",space_missions[[#This Row],[Location]])</f>
        <v>10</v>
      </c>
      <c r="K2739" s="1" t="str">
        <f t="shared" si="42"/>
        <v xml:space="preserve"> Russia</v>
      </c>
      <c r="L2739" s="1" t="str">
        <f>_xlfn.CONCAT(space_missions[[#This Row],[Company]],"-",space_missions[[#This Row],[Rocket]])</f>
        <v>VKS RF-Tsyklon-3</v>
      </c>
      <c r="M2739" s="1">
        <f>YEAR(space_missions[[#This Row],[Date]])</f>
        <v>1994</v>
      </c>
    </row>
    <row r="2740" spans="1:13">
      <c r="A2740" s="1" t="s">
        <v>2882</v>
      </c>
      <c r="B2740" s="1" t="s">
        <v>1828</v>
      </c>
      <c r="C2740" s="2">
        <v>34395</v>
      </c>
      <c r="D2740" s="3">
        <v>0.1423611111111111</v>
      </c>
      <c r="E2740" s="1" t="s">
        <v>1829</v>
      </c>
      <c r="F2740" s="1" t="s">
        <v>3024</v>
      </c>
      <c r="G2740" s="1" t="s">
        <v>13</v>
      </c>
      <c r="H2740" s="1" t="s">
        <v>14</v>
      </c>
      <c r="I2740" s="1" t="s">
        <v>15</v>
      </c>
      <c r="J2740" s="1">
        <f>FIND(", ",space_missions[[#This Row],[Location]])</f>
        <v>10</v>
      </c>
      <c r="K2740" s="1" t="str">
        <f t="shared" si="42"/>
        <v xml:space="preserve"> Russia</v>
      </c>
      <c r="L2740" s="1" t="str">
        <f>_xlfn.CONCAT(space_missions[[#This Row],[Company]],"-",space_missions[[#This Row],[Rocket]])</f>
        <v>VKS RF-Tsyklon-3</v>
      </c>
      <c r="M2740" s="1">
        <f>YEAR(space_missions[[#This Row],[Date]])</f>
        <v>1994</v>
      </c>
    </row>
    <row r="2741" spans="1:13">
      <c r="A2741" s="1" t="s">
        <v>54</v>
      </c>
      <c r="B2741" s="1" t="s">
        <v>916</v>
      </c>
      <c r="C2741" s="2">
        <v>34397</v>
      </c>
      <c r="D2741" s="3">
        <v>0.57847222222222228</v>
      </c>
      <c r="E2741" s="1" t="s">
        <v>2127</v>
      </c>
      <c r="F2741" s="1" t="s">
        <v>3025</v>
      </c>
      <c r="G2741" s="1" t="s">
        <v>13</v>
      </c>
      <c r="H2741" s="1" t="s">
        <v>2129</v>
      </c>
      <c r="I2741" s="1" t="s">
        <v>15</v>
      </c>
      <c r="J2741" s="1">
        <f>FIND(", ",space_missions[[#This Row],[Location]])</f>
        <v>7</v>
      </c>
      <c r="K2741" s="1" t="str">
        <f t="shared" si="42"/>
        <v xml:space="preserve"> USA</v>
      </c>
      <c r="L2741" s="1" t="str">
        <f>_xlfn.CONCAT(space_missions[[#This Row],[Company]],"-",space_missions[[#This Row],[Rocket]])</f>
        <v>NASA-Space Shuttle Columbia</v>
      </c>
      <c r="M2741" s="1">
        <f>YEAR(space_missions[[#This Row],[Date]])</f>
        <v>1994</v>
      </c>
    </row>
    <row r="2742" spans="1:13">
      <c r="A2742" s="1" t="s">
        <v>2655</v>
      </c>
      <c r="B2742" s="1" t="s">
        <v>43</v>
      </c>
      <c r="C2742" s="2">
        <v>34403</v>
      </c>
      <c r="D2742" s="3">
        <v>0.15277777777777779</v>
      </c>
      <c r="E2742" s="1" t="s">
        <v>2805</v>
      </c>
      <c r="F2742" s="1" t="s">
        <v>3026</v>
      </c>
      <c r="G2742" s="1" t="s">
        <v>13</v>
      </c>
      <c r="H2742" s="1" t="s">
        <v>14</v>
      </c>
      <c r="I2742" s="1" t="s">
        <v>15</v>
      </c>
      <c r="J2742" s="1">
        <f>FIND(", ",space_missions[[#This Row],[Location]])</f>
        <v>8</v>
      </c>
      <c r="K2742" s="1" t="str">
        <f t="shared" si="42"/>
        <v xml:space="preserve"> USA</v>
      </c>
      <c r="L2742" s="1" t="str">
        <f>_xlfn.CONCAT(space_missions[[#This Row],[Company]],"-",space_missions[[#This Row],[Rocket]])</f>
        <v>Boeing-Delta II 7925</v>
      </c>
      <c r="M2742" s="1">
        <f>YEAR(space_missions[[#This Row],[Date]])</f>
        <v>1994</v>
      </c>
    </row>
    <row r="2743" spans="1:13">
      <c r="A2743" s="1" t="s">
        <v>2740</v>
      </c>
      <c r="B2743" s="1" t="s">
        <v>3027</v>
      </c>
      <c r="C2743" s="2">
        <v>34406</v>
      </c>
      <c r="D2743" s="3">
        <v>0.93888888888888888</v>
      </c>
      <c r="E2743" s="1" t="s">
        <v>3028</v>
      </c>
      <c r="F2743" s="1" t="s">
        <v>3029</v>
      </c>
      <c r="G2743" s="1" t="s">
        <v>2227</v>
      </c>
      <c r="H2743" s="1" t="s">
        <v>3030</v>
      </c>
      <c r="I2743" s="1" t="s">
        <v>15</v>
      </c>
      <c r="J2743" s="1">
        <f>FIND(", ",space_missions[[#This Row],[Location]])</f>
        <v>9</v>
      </c>
      <c r="K2743" s="1" t="str">
        <f t="shared" si="42"/>
        <v xml:space="preserve"> USA</v>
      </c>
      <c r="L2743" s="1" t="str">
        <f>_xlfn.CONCAT(space_missions[[#This Row],[Company]],"-",space_missions[[#This Row],[Rocket]])</f>
        <v>Northrop-Minotaur C (Taurus)</v>
      </c>
      <c r="M2743" s="1">
        <f>YEAR(space_missions[[#This Row],[Date]])</f>
        <v>1994</v>
      </c>
    </row>
    <row r="2744" spans="1:13">
      <c r="A2744" s="1" t="s">
        <v>2655</v>
      </c>
      <c r="B2744" s="1" t="s">
        <v>102</v>
      </c>
      <c r="C2744" s="2">
        <v>34412</v>
      </c>
      <c r="D2744" s="3">
        <v>0.98958333333333337</v>
      </c>
      <c r="E2744" s="1" t="s">
        <v>3031</v>
      </c>
      <c r="F2744" s="1" t="s">
        <v>2916</v>
      </c>
      <c r="G2744" s="1" t="s">
        <v>13</v>
      </c>
      <c r="H2744" s="1" t="s">
        <v>14</v>
      </c>
      <c r="I2744" s="1" t="s">
        <v>15</v>
      </c>
      <c r="J2744" s="1">
        <f>FIND(", ",space_missions[[#This Row],[Location]])</f>
        <v>8</v>
      </c>
      <c r="K2744" s="1" t="str">
        <f t="shared" si="42"/>
        <v xml:space="preserve"> USA</v>
      </c>
      <c r="L2744" s="1" t="str">
        <f>_xlfn.CONCAT(space_missions[[#This Row],[Company]],"-",space_missions[[#This Row],[Rocket]])</f>
        <v>Boeing-Delta II 7925-8</v>
      </c>
      <c r="M2744" s="1">
        <f>YEAR(space_missions[[#This Row],[Date]])</f>
        <v>1994</v>
      </c>
    </row>
    <row r="2745" spans="1:13">
      <c r="A2745" s="1" t="s">
        <v>54</v>
      </c>
      <c r="B2745" s="1" t="s">
        <v>749</v>
      </c>
      <c r="C2745" s="2">
        <v>34433</v>
      </c>
      <c r="D2745" s="3">
        <v>0.46180555555555558</v>
      </c>
      <c r="E2745" s="1" t="s">
        <v>2892</v>
      </c>
      <c r="F2745" s="1" t="s">
        <v>3032</v>
      </c>
      <c r="G2745" s="1" t="s">
        <v>13</v>
      </c>
      <c r="H2745" s="1" t="s">
        <v>2129</v>
      </c>
      <c r="I2745" s="1" t="s">
        <v>15</v>
      </c>
      <c r="J2745" s="1">
        <f>FIND(", ",space_missions[[#This Row],[Location]])</f>
        <v>7</v>
      </c>
      <c r="K2745" s="1" t="str">
        <f t="shared" si="42"/>
        <v xml:space="preserve"> USA</v>
      </c>
      <c r="L2745" s="1" t="str">
        <f>_xlfn.CONCAT(space_missions[[#This Row],[Company]],"-",space_missions[[#This Row],[Rocket]])</f>
        <v>NASA-Space Shuttle Endeavour</v>
      </c>
      <c r="M2745" s="1">
        <f>YEAR(space_missions[[#This Row],[Date]])</f>
        <v>1994</v>
      </c>
    </row>
    <row r="2746" spans="1:13">
      <c r="A2746" s="1" t="s">
        <v>2747</v>
      </c>
      <c r="B2746" s="1" t="s">
        <v>482</v>
      </c>
      <c r="C2746" s="2">
        <v>34437</v>
      </c>
      <c r="D2746" s="3">
        <v>0.25277777777777777</v>
      </c>
      <c r="E2746" s="1" t="s">
        <v>2774</v>
      </c>
      <c r="F2746" s="1" t="s">
        <v>3033</v>
      </c>
      <c r="G2746" s="1" t="s">
        <v>13</v>
      </c>
      <c r="H2746" s="1" t="s">
        <v>14</v>
      </c>
      <c r="I2746" s="1" t="s">
        <v>15</v>
      </c>
      <c r="J2746" s="1">
        <f>FIND(", ",space_missions[[#This Row],[Location]])</f>
        <v>8</v>
      </c>
      <c r="K2746" s="1" t="str">
        <f t="shared" si="42"/>
        <v xml:space="preserve"> USA</v>
      </c>
      <c r="L2746" s="1" t="str">
        <f>_xlfn.CONCAT(space_missions[[#This Row],[Company]],"-",space_missions[[#This Row],[Rocket]])</f>
        <v>Lockheed-Atlas I</v>
      </c>
      <c r="M2746" s="1">
        <f>YEAR(space_missions[[#This Row],[Date]])</f>
        <v>1994</v>
      </c>
    </row>
    <row r="2747" spans="1:13">
      <c r="A2747" s="1" t="s">
        <v>2882</v>
      </c>
      <c r="B2747" s="1" t="s">
        <v>2404</v>
      </c>
      <c r="C2747" s="2">
        <v>34447</v>
      </c>
      <c r="D2747" s="3">
        <v>0.33402777777777776</v>
      </c>
      <c r="E2747" s="1" t="s">
        <v>2405</v>
      </c>
      <c r="F2747" s="1" t="s">
        <v>3034</v>
      </c>
      <c r="G2747" s="1" t="s">
        <v>13</v>
      </c>
      <c r="H2747" s="1" t="s">
        <v>14</v>
      </c>
      <c r="I2747" s="1" t="s">
        <v>15</v>
      </c>
      <c r="J2747" s="1">
        <f>FIND(", ",space_missions[[#This Row],[Location]])</f>
        <v>10</v>
      </c>
      <c r="K2747" s="1" t="str">
        <f t="shared" si="42"/>
        <v xml:space="preserve"> Kazakhstan</v>
      </c>
      <c r="L2747" s="1" t="str">
        <f>_xlfn.CONCAT(space_missions[[#This Row],[Company]],"-",space_missions[[#This Row],[Rocket]])</f>
        <v>VKS RF-Zenit-2</v>
      </c>
      <c r="M2747" s="1">
        <f>YEAR(space_missions[[#This Row],[Date]])</f>
        <v>1994</v>
      </c>
    </row>
    <row r="2748" spans="1:13">
      <c r="A2748" s="1" t="s">
        <v>2882</v>
      </c>
      <c r="B2748" s="1" t="s">
        <v>661</v>
      </c>
      <c r="C2748" s="2">
        <v>34450</v>
      </c>
      <c r="D2748" s="3">
        <v>9.3055555555555558E-2</v>
      </c>
      <c r="E2748" s="1" t="s">
        <v>685</v>
      </c>
      <c r="F2748" s="1" t="s">
        <v>3035</v>
      </c>
      <c r="G2748" s="1" t="s">
        <v>13</v>
      </c>
      <c r="H2748" s="1" t="s">
        <v>14</v>
      </c>
      <c r="I2748" s="1" t="s">
        <v>15</v>
      </c>
      <c r="J2748" s="1">
        <f>FIND(", ",space_missions[[#This Row],[Location]])</f>
        <v>11</v>
      </c>
      <c r="K2748" s="1" t="str">
        <f t="shared" si="42"/>
        <v xml:space="preserve"> Russia</v>
      </c>
      <c r="L2748" s="1" t="str">
        <f>_xlfn.CONCAT(space_missions[[#This Row],[Company]],"-",space_missions[[#This Row],[Rocket]])</f>
        <v>VKS RF-Cosmos-3M (11K65M)</v>
      </c>
      <c r="M2748" s="1">
        <f>YEAR(space_missions[[#This Row],[Date]])</f>
        <v>1994</v>
      </c>
    </row>
    <row r="2749" spans="1:13">
      <c r="A2749" s="1" t="s">
        <v>463</v>
      </c>
      <c r="B2749" s="1" t="s">
        <v>521</v>
      </c>
      <c r="C2749" s="2">
        <v>34457</v>
      </c>
      <c r="D2749" s="3">
        <v>0.66319444444444442</v>
      </c>
      <c r="E2749" s="1" t="s">
        <v>3018</v>
      </c>
      <c r="F2749" s="1" t="s">
        <v>3036</v>
      </c>
      <c r="G2749" s="1" t="s">
        <v>13</v>
      </c>
      <c r="H2749" s="1" t="s">
        <v>14</v>
      </c>
      <c r="I2749" s="1" t="s">
        <v>15</v>
      </c>
      <c r="J2749" s="1">
        <f>FIND(", ",space_missions[[#This Row],[Location]])</f>
        <v>7</v>
      </c>
      <c r="K2749" s="1" t="str">
        <f t="shared" si="42"/>
        <v xml:space="preserve"> USA</v>
      </c>
      <c r="L2749" s="1" t="str">
        <f>_xlfn.CONCAT(space_missions[[#This Row],[Company]],"-",space_missions[[#This Row],[Rocket]])</f>
        <v>Martin Marietta-Titan IV(401)A</v>
      </c>
      <c r="M2749" s="1">
        <f>YEAR(space_missions[[#This Row],[Date]])</f>
        <v>1994</v>
      </c>
    </row>
    <row r="2750" spans="1:13">
      <c r="A2750" s="1" t="s">
        <v>2025</v>
      </c>
      <c r="B2750" s="1" t="s">
        <v>2026</v>
      </c>
      <c r="C2750" s="2">
        <v>34458</v>
      </c>
      <c r="D2750" s="3">
        <v>0</v>
      </c>
      <c r="E2750" s="1" t="s">
        <v>2541</v>
      </c>
      <c r="F2750" s="1" t="s">
        <v>3037</v>
      </c>
      <c r="G2750" s="1" t="s">
        <v>13</v>
      </c>
      <c r="H2750" s="1" t="s">
        <v>14</v>
      </c>
      <c r="I2750" s="1" t="s">
        <v>15</v>
      </c>
      <c r="J2750" s="1">
        <f>FIND(", ",space_missions[[#This Row],[Location]])</f>
        <v>7</v>
      </c>
      <c r="K2750" s="1" t="str">
        <f t="shared" si="42"/>
        <v xml:space="preserve"> India</v>
      </c>
      <c r="L2750" s="1" t="str">
        <f>_xlfn.CONCAT(space_missions[[#This Row],[Company]],"-",space_missions[[#This Row],[Rocket]])</f>
        <v>ISRO-ASLV</v>
      </c>
      <c r="M2750" s="1">
        <f>YEAR(space_missions[[#This Row],[Date]])</f>
        <v>1994</v>
      </c>
    </row>
    <row r="2751" spans="1:13">
      <c r="A2751" s="1" t="s">
        <v>2740</v>
      </c>
      <c r="B2751" s="1" t="s">
        <v>2741</v>
      </c>
      <c r="C2751" s="2">
        <v>34473</v>
      </c>
      <c r="D2751" s="3">
        <v>0.7104166666666667</v>
      </c>
      <c r="E2751" s="1" t="s">
        <v>2847</v>
      </c>
      <c r="F2751" s="1" t="s">
        <v>3038</v>
      </c>
      <c r="G2751" s="1" t="s">
        <v>13</v>
      </c>
      <c r="H2751" s="1" t="s">
        <v>2744</v>
      </c>
      <c r="I2751" s="1" t="s">
        <v>56</v>
      </c>
      <c r="J2751" s="1">
        <f>FIND(", ",space_missions[[#This Row],[Location]])</f>
        <v>15</v>
      </c>
      <c r="K2751" s="1" t="str">
        <f t="shared" si="42"/>
        <v xml:space="preserve"> USA</v>
      </c>
      <c r="L2751" s="1" t="str">
        <f>_xlfn.CONCAT(space_missions[[#This Row],[Company]],"-",space_missions[[#This Row],[Rocket]])</f>
        <v>Northrop-Pegasus/HAPS</v>
      </c>
      <c r="M2751" s="1">
        <f>YEAR(space_missions[[#This Row],[Date]])</f>
        <v>1994</v>
      </c>
    </row>
    <row r="2752" spans="1:13">
      <c r="A2752" s="1" t="s">
        <v>2882</v>
      </c>
      <c r="B2752" s="1" t="s">
        <v>1828</v>
      </c>
      <c r="C2752" s="2">
        <v>34479</v>
      </c>
      <c r="D2752" s="3">
        <v>0.42638888888888887</v>
      </c>
      <c r="E2752" s="1" t="s">
        <v>1829</v>
      </c>
      <c r="F2752" s="1" t="s">
        <v>3039</v>
      </c>
      <c r="G2752" s="1" t="s">
        <v>13</v>
      </c>
      <c r="H2752" s="1" t="s">
        <v>14</v>
      </c>
      <c r="I2752" s="1" t="s">
        <v>21</v>
      </c>
      <c r="J2752" s="1">
        <f>FIND(", ",space_missions[[#This Row],[Location]])</f>
        <v>10</v>
      </c>
      <c r="K2752" s="1" t="str">
        <f t="shared" si="42"/>
        <v xml:space="preserve"> Russia</v>
      </c>
      <c r="L2752" s="1" t="str">
        <f>_xlfn.CONCAT(space_missions[[#This Row],[Company]],"-",space_missions[[#This Row],[Rocket]])</f>
        <v>VKS RF-Tsyklon-3</v>
      </c>
      <c r="M2752" s="1">
        <f>YEAR(space_missions[[#This Row],[Date]])</f>
        <v>1994</v>
      </c>
    </row>
    <row r="2753" spans="1:13">
      <c r="A2753" s="1" t="s">
        <v>2338</v>
      </c>
      <c r="B2753" s="1" t="s">
        <v>2477</v>
      </c>
      <c r="C2753" s="2">
        <v>34502</v>
      </c>
      <c r="D2753" s="3">
        <v>0.29652777777777778</v>
      </c>
      <c r="E2753" s="1" t="s">
        <v>2609</v>
      </c>
      <c r="F2753" s="1" t="s">
        <v>3040</v>
      </c>
      <c r="G2753" s="1" t="s">
        <v>13</v>
      </c>
      <c r="H2753" s="1" t="s">
        <v>14</v>
      </c>
      <c r="I2753" s="1" t="s">
        <v>15</v>
      </c>
      <c r="J2753" s="1">
        <f>FIND(", ",space_missions[[#This Row],[Location]])</f>
        <v>6</v>
      </c>
      <c r="K2753" s="1" t="str">
        <f t="shared" si="42"/>
        <v xml:space="preserve"> France</v>
      </c>
      <c r="L2753" s="1" t="str">
        <f>_xlfn.CONCAT(space_missions[[#This Row],[Company]],"-",space_missions[[#This Row],[Rocket]])</f>
        <v>Arianespace-Ariane 44LP</v>
      </c>
      <c r="M2753" s="1">
        <f>YEAR(space_missions[[#This Row],[Date]])</f>
        <v>1994</v>
      </c>
    </row>
    <row r="2754" spans="1:13">
      <c r="A2754" s="1" t="s">
        <v>2747</v>
      </c>
      <c r="B2754" s="1" t="s">
        <v>482</v>
      </c>
      <c r="C2754" s="2">
        <v>34509</v>
      </c>
      <c r="D2754" s="3">
        <v>0.57638888888888884</v>
      </c>
      <c r="E2754" s="1" t="s">
        <v>2774</v>
      </c>
      <c r="F2754" s="1" t="s">
        <v>3041</v>
      </c>
      <c r="G2754" s="1" t="s">
        <v>13</v>
      </c>
      <c r="H2754" s="1" t="s">
        <v>14</v>
      </c>
      <c r="I2754" s="1" t="s">
        <v>15</v>
      </c>
      <c r="J2754" s="1">
        <f>FIND(", ",space_missions[[#This Row],[Location]])</f>
        <v>8</v>
      </c>
      <c r="K2754" s="1" t="str">
        <f t="shared" ref="K2754:K2817" si="43">RIGHT(B2754,LEN(B2754)-FIND("*",SUBSTITUTE(B2754,", ","*",LEN(B2754)-LEN(SUBSTITUTE(B2754,", ","*")))))</f>
        <v xml:space="preserve"> USA</v>
      </c>
      <c r="L2754" s="1" t="str">
        <f>_xlfn.CONCAT(space_missions[[#This Row],[Company]],"-",space_missions[[#This Row],[Rocket]])</f>
        <v>Lockheed-Atlas I</v>
      </c>
      <c r="M2754" s="1">
        <f>YEAR(space_missions[[#This Row],[Date]])</f>
        <v>1994</v>
      </c>
    </row>
    <row r="2755" spans="1:13">
      <c r="A2755" s="1" t="s">
        <v>2740</v>
      </c>
      <c r="B2755" s="1" t="s">
        <v>3042</v>
      </c>
      <c r="C2755" s="2">
        <v>34512</v>
      </c>
      <c r="D2755" s="3">
        <v>0.88541666666666663</v>
      </c>
      <c r="E2755" s="1" t="s">
        <v>3043</v>
      </c>
      <c r="F2755" s="1" t="s">
        <v>3044</v>
      </c>
      <c r="G2755" s="1" t="s">
        <v>2227</v>
      </c>
      <c r="H2755" s="1" t="s">
        <v>2744</v>
      </c>
      <c r="I2755" s="1" t="s">
        <v>21</v>
      </c>
      <c r="J2755" s="1">
        <f>FIND(", ",space_missions[[#This Row],[Location]])</f>
        <v>10</v>
      </c>
      <c r="K2755" s="1" t="str">
        <f t="shared" si="43"/>
        <v xml:space="preserve"> USA</v>
      </c>
      <c r="L2755" s="1" t="str">
        <f>_xlfn.CONCAT(space_missions[[#This Row],[Company]],"-",space_missions[[#This Row],[Rocket]])</f>
        <v>Northrop-Pegasus XL</v>
      </c>
      <c r="M2755" s="1">
        <f>YEAR(space_missions[[#This Row],[Date]])</f>
        <v>1994</v>
      </c>
    </row>
    <row r="2756" spans="1:13">
      <c r="A2756" s="1" t="s">
        <v>973</v>
      </c>
      <c r="B2756" s="1" t="s">
        <v>1288</v>
      </c>
      <c r="C2756" s="2">
        <v>34518</v>
      </c>
      <c r="D2756" s="3">
        <v>0.33333333333333331</v>
      </c>
      <c r="E2756" s="1" t="s">
        <v>2910</v>
      </c>
      <c r="F2756" s="1" t="s">
        <v>3045</v>
      </c>
      <c r="G2756" s="1" t="s">
        <v>2227</v>
      </c>
      <c r="H2756" s="1" t="s">
        <v>2912</v>
      </c>
      <c r="I2756" s="1" t="s">
        <v>15</v>
      </c>
      <c r="J2756" s="1">
        <f>FIND(", ",space_missions[[#This Row],[Location]])</f>
        <v>17</v>
      </c>
      <c r="K2756" s="1" t="str">
        <f t="shared" si="43"/>
        <v xml:space="preserve"> China</v>
      </c>
      <c r="L2756" s="1" t="str">
        <f>_xlfn.CONCAT(space_missions[[#This Row],[Company]],"-",space_missions[[#This Row],[Rocket]])</f>
        <v>CASC-Long March 2D</v>
      </c>
      <c r="M2756" s="1">
        <f>YEAR(space_missions[[#This Row],[Date]])</f>
        <v>1994</v>
      </c>
    </row>
    <row r="2757" spans="1:13">
      <c r="A2757" s="1" t="s">
        <v>54</v>
      </c>
      <c r="B2757" s="1" t="s">
        <v>749</v>
      </c>
      <c r="C2757" s="2">
        <v>34523</v>
      </c>
      <c r="D2757" s="3">
        <v>0.19652777777777777</v>
      </c>
      <c r="E2757" s="1" t="s">
        <v>2127</v>
      </c>
      <c r="F2757" s="1" t="s">
        <v>3046</v>
      </c>
      <c r="G2757" s="1" t="s">
        <v>13</v>
      </c>
      <c r="H2757" s="1" t="s">
        <v>2129</v>
      </c>
      <c r="I2757" s="1" t="s">
        <v>15</v>
      </c>
      <c r="J2757" s="1">
        <f>FIND(", ",space_missions[[#This Row],[Location]])</f>
        <v>7</v>
      </c>
      <c r="K2757" s="1" t="str">
        <f t="shared" si="43"/>
        <v xml:space="preserve"> USA</v>
      </c>
      <c r="L2757" s="1" t="str">
        <f>_xlfn.CONCAT(space_missions[[#This Row],[Company]],"-",space_missions[[#This Row],[Rocket]])</f>
        <v>NASA-Space Shuttle Columbia</v>
      </c>
      <c r="M2757" s="1">
        <f>YEAR(space_missions[[#This Row],[Date]])</f>
        <v>1994</v>
      </c>
    </row>
    <row r="2758" spans="1:13">
      <c r="A2758" s="1" t="s">
        <v>2338</v>
      </c>
      <c r="B2758" s="1" t="s">
        <v>2477</v>
      </c>
      <c r="C2758" s="2">
        <v>34523</v>
      </c>
      <c r="D2758" s="3">
        <v>0.96180555555555558</v>
      </c>
      <c r="E2758" s="1" t="s">
        <v>2675</v>
      </c>
      <c r="F2758" s="1" t="s">
        <v>3047</v>
      </c>
      <c r="G2758" s="1" t="s">
        <v>13</v>
      </c>
      <c r="H2758" s="1" t="s">
        <v>14</v>
      </c>
      <c r="I2758" s="1" t="s">
        <v>15</v>
      </c>
      <c r="J2758" s="1">
        <f>FIND(", ",space_missions[[#This Row],[Location]])</f>
        <v>6</v>
      </c>
      <c r="K2758" s="1" t="str">
        <f t="shared" si="43"/>
        <v xml:space="preserve"> France</v>
      </c>
      <c r="L2758" s="1" t="str">
        <f>_xlfn.CONCAT(space_missions[[#This Row],[Company]],"-",space_missions[[#This Row],[Rocket]])</f>
        <v>Arianespace-Ariane 44L</v>
      </c>
      <c r="M2758" s="1">
        <f>YEAR(space_missions[[#This Row],[Date]])</f>
        <v>1994</v>
      </c>
    </row>
    <row r="2759" spans="1:13">
      <c r="A2759" s="1" t="s">
        <v>2882</v>
      </c>
      <c r="B2759" s="1" t="s">
        <v>661</v>
      </c>
      <c r="C2759" s="2">
        <v>34529</v>
      </c>
      <c r="D2759" s="3">
        <v>0.21736111111111112</v>
      </c>
      <c r="E2759" s="1" t="s">
        <v>685</v>
      </c>
      <c r="F2759" s="1" t="s">
        <v>3048</v>
      </c>
      <c r="G2759" s="1" t="s">
        <v>13</v>
      </c>
      <c r="H2759" s="1" t="s">
        <v>14</v>
      </c>
      <c r="I2759" s="1" t="s">
        <v>15</v>
      </c>
      <c r="J2759" s="1">
        <f>FIND(", ",space_missions[[#This Row],[Location]])</f>
        <v>11</v>
      </c>
      <c r="K2759" s="1" t="str">
        <f t="shared" si="43"/>
        <v xml:space="preserve"> Russia</v>
      </c>
      <c r="L2759" s="1" t="str">
        <f>_xlfn.CONCAT(space_missions[[#This Row],[Company]],"-",space_missions[[#This Row],[Rocket]])</f>
        <v>VKS RF-Cosmos-3M (11K65M)</v>
      </c>
      <c r="M2759" s="1">
        <f>YEAR(space_missions[[#This Row],[Date]])</f>
        <v>1994</v>
      </c>
    </row>
    <row r="2760" spans="1:13">
      <c r="A2760" s="1" t="s">
        <v>973</v>
      </c>
      <c r="B2760" s="1" t="s">
        <v>2317</v>
      </c>
      <c r="C2760" s="2">
        <v>34536</v>
      </c>
      <c r="D2760" s="3">
        <v>0.4548611111111111</v>
      </c>
      <c r="E2760" s="1" t="s">
        <v>2318</v>
      </c>
      <c r="F2760" s="1" t="s">
        <v>3049</v>
      </c>
      <c r="G2760" s="1" t="s">
        <v>13</v>
      </c>
      <c r="H2760" s="1" t="s">
        <v>14</v>
      </c>
      <c r="I2760" s="1" t="s">
        <v>15</v>
      </c>
      <c r="J2760" s="1">
        <f>FIND(", ",space_missions[[#This Row],[Location]])</f>
        <v>5</v>
      </c>
      <c r="K2760" s="1" t="str">
        <f t="shared" si="43"/>
        <v xml:space="preserve"> China</v>
      </c>
      <c r="L2760" s="1" t="str">
        <f>_xlfn.CONCAT(space_missions[[#This Row],[Company]],"-",space_missions[[#This Row],[Rocket]])</f>
        <v>CASC-Long March 3</v>
      </c>
      <c r="M2760" s="1">
        <f>YEAR(space_missions[[#This Row],[Date]])</f>
        <v>1994</v>
      </c>
    </row>
    <row r="2761" spans="1:13">
      <c r="A2761" s="1" t="s">
        <v>2882</v>
      </c>
      <c r="B2761" s="1" t="s">
        <v>961</v>
      </c>
      <c r="C2761" s="2">
        <v>34548</v>
      </c>
      <c r="D2761" s="3"/>
      <c r="E2761" s="1" t="s">
        <v>685</v>
      </c>
      <c r="F2761" s="1" t="s">
        <v>3050</v>
      </c>
      <c r="G2761" s="1" t="s">
        <v>13</v>
      </c>
      <c r="H2761" s="1" t="s">
        <v>14</v>
      </c>
      <c r="I2761" s="1" t="s">
        <v>15</v>
      </c>
      <c r="J2761" s="1">
        <f>FIND(", ",space_missions[[#This Row],[Location]])</f>
        <v>11</v>
      </c>
      <c r="K2761" s="1" t="str">
        <f t="shared" si="43"/>
        <v xml:space="preserve"> Russia</v>
      </c>
      <c r="L2761" s="1" t="str">
        <f>_xlfn.CONCAT(space_missions[[#This Row],[Company]],"-",space_missions[[#This Row],[Rocket]])</f>
        <v>VKS RF-Cosmos-3M (11K65M)</v>
      </c>
      <c r="M2761" s="1">
        <f>YEAR(space_missions[[#This Row],[Date]])</f>
        <v>1994</v>
      </c>
    </row>
    <row r="2762" spans="1:13">
      <c r="A2762" s="1" t="s">
        <v>2747</v>
      </c>
      <c r="B2762" s="1" t="s">
        <v>226</v>
      </c>
      <c r="C2762" s="2">
        <v>34549</v>
      </c>
      <c r="D2762" s="3">
        <v>0.99791666666666667</v>
      </c>
      <c r="E2762" s="1" t="s">
        <v>2897</v>
      </c>
      <c r="F2762" s="1" t="s">
        <v>3051</v>
      </c>
      <c r="G2762" s="1" t="s">
        <v>13</v>
      </c>
      <c r="H2762" s="1" t="s">
        <v>14</v>
      </c>
      <c r="I2762" s="1" t="s">
        <v>15</v>
      </c>
      <c r="J2762" s="1">
        <f>FIND(", ",space_missions[[#This Row],[Location]])</f>
        <v>8</v>
      </c>
      <c r="K2762" s="1" t="str">
        <f t="shared" si="43"/>
        <v xml:space="preserve"> USA</v>
      </c>
      <c r="L2762" s="1" t="str">
        <f>_xlfn.CONCAT(space_missions[[#This Row],[Company]],"-",space_missions[[#This Row],[Rocket]])</f>
        <v>Lockheed-Atlas IIA</v>
      </c>
      <c r="M2762" s="1">
        <f>YEAR(space_missions[[#This Row],[Date]])</f>
        <v>1994</v>
      </c>
    </row>
    <row r="2763" spans="1:13">
      <c r="A2763" s="1" t="s">
        <v>2882</v>
      </c>
      <c r="B2763" s="1" t="s">
        <v>2113</v>
      </c>
      <c r="C2763" s="2">
        <v>34551</v>
      </c>
      <c r="D2763" s="3">
        <v>0.05</v>
      </c>
      <c r="E2763" s="1" t="s">
        <v>1302</v>
      </c>
      <c r="F2763" s="1" t="s">
        <v>3052</v>
      </c>
      <c r="G2763" s="1" t="s">
        <v>13</v>
      </c>
      <c r="H2763" s="1" t="s">
        <v>14</v>
      </c>
      <c r="I2763" s="1" t="s">
        <v>15</v>
      </c>
      <c r="J2763" s="1">
        <f>FIND(", ",space_missions[[#This Row],[Location]])</f>
        <v>10</v>
      </c>
      <c r="K2763" s="1" t="str">
        <f t="shared" si="43"/>
        <v xml:space="preserve"> Russia</v>
      </c>
      <c r="L2763" s="1" t="str">
        <f>_xlfn.CONCAT(space_missions[[#This Row],[Company]],"-",space_missions[[#This Row],[Rocket]])</f>
        <v>VKS RF-Molniya-M /Block 2BL</v>
      </c>
      <c r="M2763" s="1">
        <f>YEAR(space_missions[[#This Row],[Date]])</f>
        <v>1994</v>
      </c>
    </row>
    <row r="2764" spans="1:13">
      <c r="A2764" s="1" t="s">
        <v>2338</v>
      </c>
      <c r="B2764" s="1" t="s">
        <v>2477</v>
      </c>
      <c r="C2764" s="2">
        <v>34556</v>
      </c>
      <c r="D2764" s="3">
        <v>0.96180555555555558</v>
      </c>
      <c r="E2764" s="1" t="s">
        <v>2609</v>
      </c>
      <c r="F2764" s="1" t="s">
        <v>3053</v>
      </c>
      <c r="G2764" s="1" t="s">
        <v>13</v>
      </c>
      <c r="H2764" s="1" t="s">
        <v>14</v>
      </c>
      <c r="I2764" s="1" t="s">
        <v>15</v>
      </c>
      <c r="J2764" s="1">
        <f>FIND(", ",space_missions[[#This Row],[Location]])</f>
        <v>6</v>
      </c>
      <c r="K2764" s="1" t="str">
        <f t="shared" si="43"/>
        <v xml:space="preserve"> France</v>
      </c>
      <c r="L2764" s="1" t="str">
        <f>_xlfn.CONCAT(space_missions[[#This Row],[Company]],"-",space_missions[[#This Row],[Rocket]])</f>
        <v>Arianespace-Ariane 44LP</v>
      </c>
      <c r="M2764" s="1">
        <f>YEAR(space_missions[[#This Row],[Date]])</f>
        <v>1994</v>
      </c>
    </row>
    <row r="2765" spans="1:13">
      <c r="A2765" s="1" t="s">
        <v>2882</v>
      </c>
      <c r="B2765" s="1" t="s">
        <v>980</v>
      </c>
      <c r="C2765" s="2">
        <v>34569</v>
      </c>
      <c r="D2765" s="3">
        <v>0.60486111111111107</v>
      </c>
      <c r="E2765" s="1" t="s">
        <v>1463</v>
      </c>
      <c r="F2765" s="1" t="s">
        <v>3054</v>
      </c>
      <c r="G2765" s="1" t="s">
        <v>13</v>
      </c>
      <c r="H2765" s="1" t="s">
        <v>14</v>
      </c>
      <c r="I2765" s="1" t="s">
        <v>15</v>
      </c>
      <c r="J2765" s="1">
        <f>FIND(", ",space_missions[[#This Row],[Location]])</f>
        <v>10</v>
      </c>
      <c r="K2765" s="1" t="str">
        <f t="shared" si="43"/>
        <v xml:space="preserve"> Russia</v>
      </c>
      <c r="L2765" s="1" t="str">
        <f>_xlfn.CONCAT(space_missions[[#This Row],[Company]],"-",space_missions[[#This Row],[Rocket]])</f>
        <v>VKS RF-Molniya-M /Block ML</v>
      </c>
      <c r="M2765" s="1">
        <f>YEAR(space_missions[[#This Row],[Date]])</f>
        <v>1994</v>
      </c>
    </row>
    <row r="2766" spans="1:13">
      <c r="A2766" s="1" t="s">
        <v>2882</v>
      </c>
      <c r="B2766" s="1" t="s">
        <v>2404</v>
      </c>
      <c r="C2766" s="2">
        <v>34572</v>
      </c>
      <c r="D2766" s="3">
        <v>0.5</v>
      </c>
      <c r="E2766" s="1" t="s">
        <v>2405</v>
      </c>
      <c r="F2766" s="1" t="s">
        <v>3055</v>
      </c>
      <c r="G2766" s="1" t="s">
        <v>13</v>
      </c>
      <c r="H2766" s="1" t="s">
        <v>14</v>
      </c>
      <c r="I2766" s="1" t="s">
        <v>15</v>
      </c>
      <c r="J2766" s="1">
        <f>FIND(", ",space_missions[[#This Row],[Location]])</f>
        <v>10</v>
      </c>
      <c r="K2766" s="1" t="str">
        <f t="shared" si="43"/>
        <v xml:space="preserve"> Kazakhstan</v>
      </c>
      <c r="L2766" s="1" t="str">
        <f>_xlfn.CONCAT(space_missions[[#This Row],[Company]],"-",space_missions[[#This Row],[Rocket]])</f>
        <v>VKS RF-Zenit-2</v>
      </c>
      <c r="M2766" s="1">
        <f>YEAR(space_missions[[#This Row],[Date]])</f>
        <v>1994</v>
      </c>
    </row>
    <row r="2767" spans="1:13">
      <c r="A2767" s="1" t="s">
        <v>463</v>
      </c>
      <c r="B2767" s="1" t="s">
        <v>521</v>
      </c>
      <c r="C2767" s="2">
        <v>34573</v>
      </c>
      <c r="D2767" s="3">
        <v>0.37361111111111112</v>
      </c>
      <c r="E2767" s="1" t="s">
        <v>3018</v>
      </c>
      <c r="F2767" s="1" t="s">
        <v>3056</v>
      </c>
      <c r="G2767" s="1" t="s">
        <v>13</v>
      </c>
      <c r="H2767" s="1" t="s">
        <v>14</v>
      </c>
      <c r="I2767" s="1" t="s">
        <v>15</v>
      </c>
      <c r="J2767" s="1">
        <f>FIND(", ",space_missions[[#This Row],[Location]])</f>
        <v>7</v>
      </c>
      <c r="K2767" s="1" t="str">
        <f t="shared" si="43"/>
        <v xml:space="preserve"> USA</v>
      </c>
      <c r="L2767" s="1" t="str">
        <f>_xlfn.CONCAT(space_missions[[#This Row],[Company]],"-",space_missions[[#This Row],[Rocket]])</f>
        <v>Martin Marietta-Titan IV(401)A</v>
      </c>
      <c r="M2767" s="1">
        <f>YEAR(space_missions[[#This Row],[Date]])</f>
        <v>1994</v>
      </c>
    </row>
    <row r="2768" spans="1:13">
      <c r="A2768" s="1" t="s">
        <v>973</v>
      </c>
      <c r="B2768" s="1" t="s">
        <v>2769</v>
      </c>
      <c r="C2768" s="2">
        <v>34573</v>
      </c>
      <c r="D2768" s="3">
        <v>0.96527777777777779</v>
      </c>
      <c r="E2768" s="1" t="s">
        <v>2770</v>
      </c>
      <c r="F2768" s="1" t="s">
        <v>3057</v>
      </c>
      <c r="G2768" s="1" t="s">
        <v>13</v>
      </c>
      <c r="H2768" s="1" t="s">
        <v>14</v>
      </c>
      <c r="I2768" s="1" t="s">
        <v>15</v>
      </c>
      <c r="J2768" s="1">
        <f>FIND(", ",space_missions[[#This Row],[Location]])</f>
        <v>5</v>
      </c>
      <c r="K2768" s="1" t="str">
        <f t="shared" si="43"/>
        <v xml:space="preserve"> China</v>
      </c>
      <c r="L2768" s="1" t="str">
        <f>_xlfn.CONCAT(space_missions[[#This Row],[Company]],"-",space_missions[[#This Row],[Rocket]])</f>
        <v>CASC-Long March 2E</v>
      </c>
      <c r="M2768" s="1">
        <f>YEAR(space_missions[[#This Row],[Date]])</f>
        <v>1994</v>
      </c>
    </row>
    <row r="2769" spans="1:13">
      <c r="A2769" s="1" t="s">
        <v>1620</v>
      </c>
      <c r="B2769" s="1" t="s">
        <v>1621</v>
      </c>
      <c r="C2769" s="2">
        <v>34574</v>
      </c>
      <c r="D2769" s="3">
        <v>0.3263888888888889</v>
      </c>
      <c r="E2769" s="1" t="s">
        <v>3016</v>
      </c>
      <c r="F2769" s="1" t="s">
        <v>3058</v>
      </c>
      <c r="G2769" s="1" t="s">
        <v>13</v>
      </c>
      <c r="H2769" s="1" t="s">
        <v>14</v>
      </c>
      <c r="I2769" s="1" t="s">
        <v>15</v>
      </c>
      <c r="J2769" s="1">
        <f>FIND(", ",space_missions[[#This Row],[Location]])</f>
        <v>6</v>
      </c>
      <c r="K2769" s="1" t="str">
        <f t="shared" si="43"/>
        <v xml:space="preserve"> Japan</v>
      </c>
      <c r="L2769" s="1" t="str">
        <f>_xlfn.CONCAT(space_missions[[#This Row],[Company]],"-",space_missions[[#This Row],[Rocket]])</f>
        <v>MHI-H-II</v>
      </c>
      <c r="M2769" s="1">
        <f>YEAR(space_missions[[#This Row],[Date]])</f>
        <v>1994</v>
      </c>
    </row>
    <row r="2770" spans="1:13">
      <c r="A2770" s="1" t="s">
        <v>92</v>
      </c>
      <c r="B2770" s="1" t="s">
        <v>127</v>
      </c>
      <c r="C2770" s="2">
        <v>34575</v>
      </c>
      <c r="D2770" s="3">
        <v>0.73472222222222228</v>
      </c>
      <c r="E2770" s="1" t="s">
        <v>1965</v>
      </c>
      <c r="F2770" s="1" t="s">
        <v>3059</v>
      </c>
      <c r="G2770" s="1" t="s">
        <v>13</v>
      </c>
      <c r="H2770" s="1" t="s">
        <v>14</v>
      </c>
      <c r="I2770" s="1" t="s">
        <v>15</v>
      </c>
      <c r="J2770" s="1">
        <f>FIND(", ",space_missions[[#This Row],[Location]])</f>
        <v>7</v>
      </c>
      <c r="K2770" s="1" t="str">
        <f t="shared" si="43"/>
        <v xml:space="preserve"> USA</v>
      </c>
      <c r="L2770" s="1" t="str">
        <f>_xlfn.CONCAT(space_missions[[#This Row],[Company]],"-",space_missions[[#This Row],[Rocket]])</f>
        <v>General Dynamics-Atlas-E/F Star-37S-ISS</v>
      </c>
      <c r="M2770" s="1">
        <f>YEAR(space_missions[[#This Row],[Date]])</f>
        <v>1994</v>
      </c>
    </row>
    <row r="2771" spans="1:13">
      <c r="A2771" s="1" t="s">
        <v>2740</v>
      </c>
      <c r="B2771" s="1" t="s">
        <v>2741</v>
      </c>
      <c r="C2771" s="2">
        <v>34580</v>
      </c>
      <c r="D2771" s="3">
        <v>0.60972222222222228</v>
      </c>
      <c r="E2771" s="1" t="s">
        <v>2742</v>
      </c>
      <c r="F2771" s="1" t="s">
        <v>3060</v>
      </c>
      <c r="G2771" s="1" t="s">
        <v>13</v>
      </c>
      <c r="H2771" s="1" t="s">
        <v>2744</v>
      </c>
      <c r="I2771" s="1" t="s">
        <v>15</v>
      </c>
      <c r="J2771" s="1">
        <f>FIND(", ",space_missions[[#This Row],[Location]])</f>
        <v>15</v>
      </c>
      <c r="K2771" s="1" t="str">
        <f t="shared" si="43"/>
        <v xml:space="preserve"> USA</v>
      </c>
      <c r="L2771" s="1" t="str">
        <f>_xlfn.CONCAT(space_missions[[#This Row],[Company]],"-",space_missions[[#This Row],[Rocket]])</f>
        <v>Northrop-Pegasus</v>
      </c>
      <c r="M2771" s="1">
        <f>YEAR(space_missions[[#This Row],[Date]])</f>
        <v>1994</v>
      </c>
    </row>
    <row r="2772" spans="1:13">
      <c r="A2772" s="1" t="s">
        <v>2338</v>
      </c>
      <c r="B2772" s="1" t="s">
        <v>2477</v>
      </c>
      <c r="C2772" s="2">
        <v>34586</v>
      </c>
      <c r="D2772" s="3">
        <v>2.013888888888889E-2</v>
      </c>
      <c r="E2772" s="1" t="s">
        <v>2970</v>
      </c>
      <c r="F2772" s="1" t="s">
        <v>3061</v>
      </c>
      <c r="G2772" s="1" t="s">
        <v>13</v>
      </c>
      <c r="H2772" s="1" t="s">
        <v>14</v>
      </c>
      <c r="I2772" s="1" t="s">
        <v>15</v>
      </c>
      <c r="J2772" s="1">
        <f>FIND(", ",space_missions[[#This Row],[Location]])</f>
        <v>6</v>
      </c>
      <c r="K2772" s="1" t="str">
        <f t="shared" si="43"/>
        <v xml:space="preserve"> France</v>
      </c>
      <c r="L2772" s="1" t="str">
        <f>_xlfn.CONCAT(space_missions[[#This Row],[Company]],"-",space_missions[[#This Row],[Rocket]])</f>
        <v>Arianespace-Ariane 42L</v>
      </c>
      <c r="M2772" s="1">
        <f>YEAR(space_missions[[#This Row],[Date]])</f>
        <v>1994</v>
      </c>
    </row>
    <row r="2773" spans="1:13">
      <c r="A2773" s="1" t="s">
        <v>54</v>
      </c>
      <c r="B2773" s="1" t="s">
        <v>916</v>
      </c>
      <c r="C2773" s="2">
        <v>34586</v>
      </c>
      <c r="D2773" s="3">
        <v>0.93194444444444446</v>
      </c>
      <c r="E2773" s="1" t="s">
        <v>2362</v>
      </c>
      <c r="F2773" s="1" t="s">
        <v>3062</v>
      </c>
      <c r="G2773" s="1" t="s">
        <v>13</v>
      </c>
      <c r="H2773" s="1" t="s">
        <v>2129</v>
      </c>
      <c r="I2773" s="1" t="s">
        <v>15</v>
      </c>
      <c r="J2773" s="1">
        <f>FIND(", ",space_missions[[#This Row],[Location]])</f>
        <v>7</v>
      </c>
      <c r="K2773" s="1" t="str">
        <f t="shared" si="43"/>
        <v xml:space="preserve"> USA</v>
      </c>
      <c r="L2773" s="1" t="str">
        <f>_xlfn.CONCAT(space_missions[[#This Row],[Company]],"-",space_missions[[#This Row],[Rocket]])</f>
        <v>NASA-Space Shuttle Discovery</v>
      </c>
      <c r="M2773" s="1">
        <f>YEAR(space_missions[[#This Row],[Date]])</f>
        <v>1994</v>
      </c>
    </row>
    <row r="2774" spans="1:13">
      <c r="A2774" s="1" t="s">
        <v>2882</v>
      </c>
      <c r="B2774" s="1" t="s">
        <v>961</v>
      </c>
      <c r="C2774" s="2">
        <v>34604</v>
      </c>
      <c r="D2774" s="3">
        <v>0.58333333333333337</v>
      </c>
      <c r="E2774" s="1" t="s">
        <v>685</v>
      </c>
      <c r="F2774" s="1" t="s">
        <v>3063</v>
      </c>
      <c r="G2774" s="1" t="s">
        <v>13</v>
      </c>
      <c r="H2774" s="1" t="s">
        <v>14</v>
      </c>
      <c r="I2774" s="1" t="s">
        <v>15</v>
      </c>
      <c r="J2774" s="1">
        <f>FIND(", ",space_missions[[#This Row],[Location]])</f>
        <v>11</v>
      </c>
      <c r="K2774" s="1" t="str">
        <f t="shared" si="43"/>
        <v xml:space="preserve"> Russia</v>
      </c>
      <c r="L2774" s="1" t="str">
        <f>_xlfn.CONCAT(space_missions[[#This Row],[Company]],"-",space_missions[[#This Row],[Rocket]])</f>
        <v>VKS RF-Cosmos-3M (11K65M)</v>
      </c>
      <c r="M2774" s="1">
        <f>YEAR(space_missions[[#This Row],[Date]])</f>
        <v>1994</v>
      </c>
    </row>
    <row r="2775" spans="1:13">
      <c r="A2775" s="1" t="s">
        <v>54</v>
      </c>
      <c r="B2775" s="1" t="s">
        <v>749</v>
      </c>
      <c r="C2775" s="2">
        <v>34607</v>
      </c>
      <c r="D2775" s="3">
        <v>0.46944444444444444</v>
      </c>
      <c r="E2775" s="1" t="s">
        <v>2892</v>
      </c>
      <c r="F2775" s="1" t="s">
        <v>3064</v>
      </c>
      <c r="G2775" s="1" t="s">
        <v>13</v>
      </c>
      <c r="H2775" s="1" t="s">
        <v>2129</v>
      </c>
      <c r="I2775" s="1" t="s">
        <v>15</v>
      </c>
      <c r="J2775" s="1">
        <f>FIND(", ",space_missions[[#This Row],[Location]])</f>
        <v>7</v>
      </c>
      <c r="K2775" s="1" t="str">
        <f t="shared" si="43"/>
        <v xml:space="preserve"> USA</v>
      </c>
      <c r="L2775" s="1" t="str">
        <f>_xlfn.CONCAT(space_missions[[#This Row],[Company]],"-",space_missions[[#This Row],[Rocket]])</f>
        <v>NASA-Space Shuttle Endeavour</v>
      </c>
      <c r="M2775" s="1">
        <f>YEAR(space_missions[[#This Row],[Date]])</f>
        <v>1994</v>
      </c>
    </row>
    <row r="2776" spans="1:13">
      <c r="A2776" s="1" t="s">
        <v>2747</v>
      </c>
      <c r="B2776" s="1" t="s">
        <v>482</v>
      </c>
      <c r="C2776" s="2">
        <v>34613</v>
      </c>
      <c r="D2776" s="3">
        <v>0.27430555555555558</v>
      </c>
      <c r="E2776" s="1" t="s">
        <v>3008</v>
      </c>
      <c r="F2776" s="1" t="s">
        <v>3065</v>
      </c>
      <c r="G2776" s="1" t="s">
        <v>13</v>
      </c>
      <c r="H2776" s="1" t="s">
        <v>14</v>
      </c>
      <c r="I2776" s="1" t="s">
        <v>15</v>
      </c>
      <c r="J2776" s="1">
        <f>FIND(", ",space_missions[[#This Row],[Location]])</f>
        <v>8</v>
      </c>
      <c r="K2776" s="1" t="str">
        <f t="shared" si="43"/>
        <v xml:space="preserve"> USA</v>
      </c>
      <c r="L2776" s="1" t="str">
        <f>_xlfn.CONCAT(space_missions[[#This Row],[Company]],"-",space_missions[[#This Row],[Rocket]])</f>
        <v>Lockheed-Atlas IIAS</v>
      </c>
      <c r="M2776" s="1">
        <f>YEAR(space_missions[[#This Row],[Date]])</f>
        <v>1994</v>
      </c>
    </row>
    <row r="2777" spans="1:13">
      <c r="A2777" s="1" t="s">
        <v>2338</v>
      </c>
      <c r="B2777" s="1" t="s">
        <v>2477</v>
      </c>
      <c r="C2777" s="2">
        <v>34615</v>
      </c>
      <c r="D2777" s="3">
        <v>4.6527777777777779E-2</v>
      </c>
      <c r="E2777" s="1" t="s">
        <v>2675</v>
      </c>
      <c r="F2777" s="1" t="s">
        <v>3066</v>
      </c>
      <c r="G2777" s="1" t="s">
        <v>13</v>
      </c>
      <c r="H2777" s="1" t="s">
        <v>14</v>
      </c>
      <c r="I2777" s="1" t="s">
        <v>15</v>
      </c>
      <c r="J2777" s="1">
        <f>FIND(", ",space_missions[[#This Row],[Location]])</f>
        <v>6</v>
      </c>
      <c r="K2777" s="1" t="str">
        <f t="shared" si="43"/>
        <v xml:space="preserve"> France</v>
      </c>
      <c r="L2777" s="1" t="str">
        <f>_xlfn.CONCAT(space_missions[[#This Row],[Company]],"-",space_missions[[#This Row],[Rocket]])</f>
        <v>Arianespace-Ariane 44L</v>
      </c>
      <c r="M2777" s="1">
        <f>YEAR(space_missions[[#This Row],[Date]])</f>
        <v>1994</v>
      </c>
    </row>
    <row r="2778" spans="1:13">
      <c r="A2778" s="1" t="s">
        <v>2882</v>
      </c>
      <c r="B2778" s="1" t="s">
        <v>1828</v>
      </c>
      <c r="C2778" s="2">
        <v>34618</v>
      </c>
      <c r="D2778" s="3">
        <v>0.60416666666666663</v>
      </c>
      <c r="E2778" s="1" t="s">
        <v>1829</v>
      </c>
      <c r="F2778" s="1" t="s">
        <v>3067</v>
      </c>
      <c r="G2778" s="1" t="s">
        <v>13</v>
      </c>
      <c r="H2778" s="1" t="s">
        <v>14</v>
      </c>
      <c r="I2778" s="1" t="s">
        <v>15</v>
      </c>
      <c r="J2778" s="1">
        <f>FIND(", ",space_missions[[#This Row],[Location]])</f>
        <v>10</v>
      </c>
      <c r="K2778" s="1" t="str">
        <f t="shared" si="43"/>
        <v xml:space="preserve"> Russia</v>
      </c>
      <c r="L2778" s="1" t="str">
        <f>_xlfn.CONCAT(space_missions[[#This Row],[Company]],"-",space_missions[[#This Row],[Rocket]])</f>
        <v>VKS RF-Tsyklon-3</v>
      </c>
      <c r="M2778" s="1">
        <f>YEAR(space_missions[[#This Row],[Date]])</f>
        <v>1994</v>
      </c>
    </row>
    <row r="2779" spans="1:13">
      <c r="A2779" s="1" t="s">
        <v>2025</v>
      </c>
      <c r="B2779" s="1" t="s">
        <v>2992</v>
      </c>
      <c r="C2779" s="2">
        <v>34622</v>
      </c>
      <c r="D2779" s="3">
        <v>0.21180555555555555</v>
      </c>
      <c r="E2779" s="1" t="s">
        <v>2993</v>
      </c>
      <c r="F2779" s="1" t="s">
        <v>3068</v>
      </c>
      <c r="G2779" s="1" t="s">
        <v>13</v>
      </c>
      <c r="H2779" s="1" t="s">
        <v>2995</v>
      </c>
      <c r="I2779" s="1" t="s">
        <v>15</v>
      </c>
      <c r="J2779" s="1">
        <f>FIND(", ",space_missions[[#This Row],[Location]])</f>
        <v>17</v>
      </c>
      <c r="K2779" s="1" t="str">
        <f t="shared" si="43"/>
        <v xml:space="preserve"> India</v>
      </c>
      <c r="L2779" s="1" t="str">
        <f>_xlfn.CONCAT(space_missions[[#This Row],[Company]],"-",space_missions[[#This Row],[Rocket]])</f>
        <v>ISRO-PSLV-G</v>
      </c>
      <c r="M2779" s="1">
        <f>YEAR(space_missions[[#This Row],[Date]])</f>
        <v>1994</v>
      </c>
    </row>
    <row r="2780" spans="1:13">
      <c r="A2780" s="1" t="s">
        <v>2338</v>
      </c>
      <c r="B2780" s="1" t="s">
        <v>2477</v>
      </c>
      <c r="C2780" s="2">
        <v>34639</v>
      </c>
      <c r="D2780" s="3">
        <v>2.5694444444444443E-2</v>
      </c>
      <c r="E2780" s="1" t="s">
        <v>2799</v>
      </c>
      <c r="F2780" s="1" t="s">
        <v>3069</v>
      </c>
      <c r="G2780" s="1" t="s">
        <v>13</v>
      </c>
      <c r="H2780" s="1" t="s">
        <v>14</v>
      </c>
      <c r="I2780" s="1" t="s">
        <v>15</v>
      </c>
      <c r="J2780" s="1">
        <f>FIND(", ",space_missions[[#This Row],[Location]])</f>
        <v>6</v>
      </c>
      <c r="K2780" s="1" t="str">
        <f t="shared" si="43"/>
        <v xml:space="preserve"> France</v>
      </c>
      <c r="L2780" s="1" t="str">
        <f>_xlfn.CONCAT(space_missions[[#This Row],[Company]],"-",space_missions[[#This Row],[Rocket]])</f>
        <v>Arianespace-Ariane 42P</v>
      </c>
      <c r="M2780" s="1">
        <f>YEAR(space_missions[[#This Row],[Date]])</f>
        <v>1994</v>
      </c>
    </row>
    <row r="2781" spans="1:13">
      <c r="A2781" s="1" t="s">
        <v>2655</v>
      </c>
      <c r="B2781" s="1" t="s">
        <v>102</v>
      </c>
      <c r="C2781" s="2">
        <v>34639</v>
      </c>
      <c r="D2781" s="3">
        <v>0.39652777777777776</v>
      </c>
      <c r="E2781" s="1" t="s">
        <v>3070</v>
      </c>
      <c r="F2781" s="1" t="s">
        <v>3071</v>
      </c>
      <c r="G2781" s="1" t="s">
        <v>13</v>
      </c>
      <c r="H2781" s="1" t="s">
        <v>14</v>
      </c>
      <c r="I2781" s="1" t="s">
        <v>15</v>
      </c>
      <c r="J2781" s="1">
        <f>FIND(", ",space_missions[[#This Row],[Location]])</f>
        <v>8</v>
      </c>
      <c r="K2781" s="1" t="str">
        <f t="shared" si="43"/>
        <v xml:space="preserve"> USA</v>
      </c>
      <c r="L2781" s="1" t="str">
        <f>_xlfn.CONCAT(space_missions[[#This Row],[Company]],"-",space_missions[[#This Row],[Rocket]])</f>
        <v>Boeing-Delta II 7925-10</v>
      </c>
      <c r="M2781" s="1">
        <f>YEAR(space_missions[[#This Row],[Date]])</f>
        <v>1994</v>
      </c>
    </row>
    <row r="2782" spans="1:13">
      <c r="A2782" s="1" t="s">
        <v>2882</v>
      </c>
      <c r="B2782" s="1" t="s">
        <v>847</v>
      </c>
      <c r="C2782" s="2">
        <v>34640</v>
      </c>
      <c r="D2782" s="3">
        <v>4.4444444444444446E-2</v>
      </c>
      <c r="E2782" s="1" t="s">
        <v>937</v>
      </c>
      <c r="F2782" s="1" t="s">
        <v>3072</v>
      </c>
      <c r="G2782" s="1" t="s">
        <v>13</v>
      </c>
      <c r="H2782" s="1" t="s">
        <v>14</v>
      </c>
      <c r="I2782" s="1" t="s">
        <v>15</v>
      </c>
      <c r="J2782" s="1">
        <f>FIND(", ",space_missions[[#This Row],[Location]])</f>
        <v>11</v>
      </c>
      <c r="K2782" s="1" t="str">
        <f t="shared" si="43"/>
        <v xml:space="preserve"> Kazakhstan</v>
      </c>
      <c r="L2782" s="1" t="str">
        <f>_xlfn.CONCAT(space_missions[[#This Row],[Company]],"-",space_missions[[#This Row],[Rocket]])</f>
        <v>VKS RF-Tsyklon-2</v>
      </c>
      <c r="M2782" s="1">
        <f>YEAR(space_missions[[#This Row],[Date]])</f>
        <v>1994</v>
      </c>
    </row>
    <row r="2783" spans="1:13">
      <c r="A2783" s="1" t="s">
        <v>54</v>
      </c>
      <c r="B2783" s="1" t="s">
        <v>916</v>
      </c>
      <c r="C2783" s="2">
        <v>34641</v>
      </c>
      <c r="D2783" s="3">
        <v>0.70763888888888893</v>
      </c>
      <c r="E2783" s="1" t="s">
        <v>2440</v>
      </c>
      <c r="F2783" s="1" t="s">
        <v>3073</v>
      </c>
      <c r="G2783" s="1" t="s">
        <v>13</v>
      </c>
      <c r="H2783" s="1" t="s">
        <v>2129</v>
      </c>
      <c r="I2783" s="1" t="s">
        <v>15</v>
      </c>
      <c r="J2783" s="1">
        <f>FIND(", ",space_missions[[#This Row],[Location]])</f>
        <v>7</v>
      </c>
      <c r="K2783" s="1" t="str">
        <f t="shared" si="43"/>
        <v xml:space="preserve"> USA</v>
      </c>
      <c r="L2783" s="1" t="str">
        <f>_xlfn.CONCAT(space_missions[[#This Row],[Company]],"-",space_missions[[#This Row],[Rocket]])</f>
        <v>NASA-Space Shuttle Atlantis</v>
      </c>
      <c r="M2783" s="1">
        <f>YEAR(space_missions[[#This Row],[Date]])</f>
        <v>1994</v>
      </c>
    </row>
    <row r="2784" spans="1:13">
      <c r="A2784" s="1" t="s">
        <v>2882</v>
      </c>
      <c r="B2784" s="1" t="s">
        <v>2404</v>
      </c>
      <c r="C2784" s="2">
        <v>34642</v>
      </c>
      <c r="D2784" s="3">
        <v>0.24097222222222223</v>
      </c>
      <c r="E2784" s="1" t="s">
        <v>2405</v>
      </c>
      <c r="F2784" s="1" t="s">
        <v>3074</v>
      </c>
      <c r="G2784" s="1" t="s">
        <v>13</v>
      </c>
      <c r="H2784" s="1" t="s">
        <v>14</v>
      </c>
      <c r="I2784" s="1" t="s">
        <v>15</v>
      </c>
      <c r="J2784" s="1">
        <f>FIND(", ",space_missions[[#This Row],[Location]])</f>
        <v>10</v>
      </c>
      <c r="K2784" s="1" t="str">
        <f t="shared" si="43"/>
        <v xml:space="preserve"> Kazakhstan</v>
      </c>
      <c r="L2784" s="1" t="str">
        <f>_xlfn.CONCAT(space_missions[[#This Row],[Company]],"-",space_missions[[#This Row],[Rocket]])</f>
        <v>VKS RF-Zenit-2</v>
      </c>
      <c r="M2784" s="1">
        <f>YEAR(space_missions[[#This Row],[Date]])</f>
        <v>1994</v>
      </c>
    </row>
    <row r="2785" spans="1:13">
      <c r="A2785" s="1" t="s">
        <v>2882</v>
      </c>
      <c r="B2785" s="1" t="s">
        <v>2404</v>
      </c>
      <c r="C2785" s="2">
        <v>34662</v>
      </c>
      <c r="D2785" s="3">
        <v>0.38541666666666669</v>
      </c>
      <c r="E2785" s="1" t="s">
        <v>2405</v>
      </c>
      <c r="F2785" s="1" t="s">
        <v>3075</v>
      </c>
      <c r="G2785" s="1" t="s">
        <v>13</v>
      </c>
      <c r="H2785" s="1" t="s">
        <v>14</v>
      </c>
      <c r="I2785" s="1" t="s">
        <v>15</v>
      </c>
      <c r="J2785" s="1">
        <f>FIND(", ",space_missions[[#This Row],[Location]])</f>
        <v>10</v>
      </c>
      <c r="K2785" s="1" t="str">
        <f t="shared" si="43"/>
        <v xml:space="preserve"> Kazakhstan</v>
      </c>
      <c r="L2785" s="1" t="str">
        <f>_xlfn.CONCAT(space_missions[[#This Row],[Company]],"-",space_missions[[#This Row],[Rocket]])</f>
        <v>VKS RF-Zenit-2</v>
      </c>
      <c r="M2785" s="1">
        <f>YEAR(space_missions[[#This Row],[Date]])</f>
        <v>1994</v>
      </c>
    </row>
    <row r="2786" spans="1:13">
      <c r="A2786" s="1" t="s">
        <v>2882</v>
      </c>
      <c r="B2786" s="1" t="s">
        <v>1828</v>
      </c>
      <c r="C2786" s="2">
        <v>34667</v>
      </c>
      <c r="D2786" s="3">
        <v>0.12083333333333333</v>
      </c>
      <c r="E2786" s="1" t="s">
        <v>1829</v>
      </c>
      <c r="F2786" s="1" t="s">
        <v>3076</v>
      </c>
      <c r="G2786" s="1" t="s">
        <v>13</v>
      </c>
      <c r="H2786" s="1" t="s">
        <v>14</v>
      </c>
      <c r="I2786" s="1" t="s">
        <v>15</v>
      </c>
      <c r="J2786" s="1">
        <f>FIND(", ",space_missions[[#This Row],[Location]])</f>
        <v>10</v>
      </c>
      <c r="K2786" s="1" t="str">
        <f t="shared" si="43"/>
        <v xml:space="preserve"> Russia</v>
      </c>
      <c r="L2786" s="1" t="str">
        <f>_xlfn.CONCAT(space_missions[[#This Row],[Company]],"-",space_missions[[#This Row],[Rocket]])</f>
        <v>VKS RF-Tsyklon-3</v>
      </c>
      <c r="M2786" s="1">
        <f>YEAR(space_missions[[#This Row],[Date]])</f>
        <v>1994</v>
      </c>
    </row>
    <row r="2787" spans="1:13">
      <c r="A2787" s="1" t="s">
        <v>2747</v>
      </c>
      <c r="B2787" s="1" t="s">
        <v>226</v>
      </c>
      <c r="C2787" s="2">
        <v>34667</v>
      </c>
      <c r="D2787" s="3">
        <v>0.43125000000000002</v>
      </c>
      <c r="E2787" s="1" t="s">
        <v>2897</v>
      </c>
      <c r="F2787" s="1" t="s">
        <v>3077</v>
      </c>
      <c r="G2787" s="1" t="s">
        <v>13</v>
      </c>
      <c r="H2787" s="1" t="s">
        <v>14</v>
      </c>
      <c r="I2787" s="1" t="s">
        <v>15</v>
      </c>
      <c r="J2787" s="1">
        <f>FIND(", ",space_missions[[#This Row],[Location]])</f>
        <v>8</v>
      </c>
      <c r="K2787" s="1" t="str">
        <f t="shared" si="43"/>
        <v xml:space="preserve"> USA</v>
      </c>
      <c r="L2787" s="1" t="str">
        <f>_xlfn.CONCAT(space_missions[[#This Row],[Company]],"-",space_missions[[#This Row],[Rocket]])</f>
        <v>Lockheed-Atlas IIA</v>
      </c>
      <c r="M2787" s="1">
        <f>YEAR(space_missions[[#This Row],[Date]])</f>
        <v>1994</v>
      </c>
    </row>
    <row r="2788" spans="1:13">
      <c r="A2788" s="1" t="s">
        <v>973</v>
      </c>
      <c r="B2788" s="1" t="s">
        <v>2769</v>
      </c>
      <c r="C2788" s="2">
        <v>34667</v>
      </c>
      <c r="D2788" s="3">
        <v>0.70972222222222225</v>
      </c>
      <c r="E2788" s="1" t="s">
        <v>3020</v>
      </c>
      <c r="F2788" s="1" t="s">
        <v>3078</v>
      </c>
      <c r="G2788" s="1" t="s">
        <v>2227</v>
      </c>
      <c r="H2788" s="1" t="s">
        <v>3022</v>
      </c>
      <c r="I2788" s="1" t="s">
        <v>56</v>
      </c>
      <c r="J2788" s="1">
        <f>FIND(", ",space_missions[[#This Row],[Location]])</f>
        <v>5</v>
      </c>
      <c r="K2788" s="1" t="str">
        <f t="shared" si="43"/>
        <v xml:space="preserve"> China</v>
      </c>
      <c r="L2788" s="1" t="str">
        <f>_xlfn.CONCAT(space_missions[[#This Row],[Company]],"-",space_missions[[#This Row],[Rocket]])</f>
        <v>CASC-Long March 3A</v>
      </c>
      <c r="M2788" s="1">
        <f>YEAR(space_missions[[#This Row],[Date]])</f>
        <v>1994</v>
      </c>
    </row>
    <row r="2789" spans="1:13">
      <c r="A2789" s="1" t="s">
        <v>2338</v>
      </c>
      <c r="B2789" s="1" t="s">
        <v>2477</v>
      </c>
      <c r="C2789" s="2">
        <v>34669</v>
      </c>
      <c r="D2789" s="3">
        <v>0.95625000000000004</v>
      </c>
      <c r="E2789" s="1" t="s">
        <v>2799</v>
      </c>
      <c r="F2789" s="1" t="s">
        <v>3079</v>
      </c>
      <c r="G2789" s="1" t="s">
        <v>13</v>
      </c>
      <c r="H2789" s="1" t="s">
        <v>14</v>
      </c>
      <c r="I2789" s="1" t="s">
        <v>21</v>
      </c>
      <c r="J2789" s="1">
        <f>FIND(", ",space_missions[[#This Row],[Location]])</f>
        <v>6</v>
      </c>
      <c r="K2789" s="1" t="str">
        <f t="shared" si="43"/>
        <v xml:space="preserve"> France</v>
      </c>
      <c r="L2789" s="1" t="str">
        <f>_xlfn.CONCAT(space_missions[[#This Row],[Company]],"-",space_missions[[#This Row],[Rocket]])</f>
        <v>Arianespace-Ariane 42P</v>
      </c>
      <c r="M2789" s="1">
        <f>YEAR(space_missions[[#This Row],[Date]])</f>
        <v>1994</v>
      </c>
    </row>
    <row r="2790" spans="1:13">
      <c r="A2790" s="1" t="s">
        <v>2882</v>
      </c>
      <c r="B2790" s="1" t="s">
        <v>980</v>
      </c>
      <c r="C2790" s="2">
        <v>34682</v>
      </c>
      <c r="D2790" s="3">
        <v>0.59791666666666665</v>
      </c>
      <c r="E2790" s="1" t="s">
        <v>1463</v>
      </c>
      <c r="F2790" s="1" t="s">
        <v>3080</v>
      </c>
      <c r="G2790" s="1" t="s">
        <v>13</v>
      </c>
      <c r="H2790" s="1" t="s">
        <v>14</v>
      </c>
      <c r="I2790" s="1" t="s">
        <v>15</v>
      </c>
      <c r="J2790" s="1">
        <f>FIND(", ",space_missions[[#This Row],[Location]])</f>
        <v>10</v>
      </c>
      <c r="K2790" s="1" t="str">
        <f t="shared" si="43"/>
        <v xml:space="preserve"> Russia</v>
      </c>
      <c r="L2790" s="1" t="str">
        <f>_xlfn.CONCAT(space_missions[[#This Row],[Company]],"-",space_missions[[#This Row],[Rocket]])</f>
        <v>VKS RF-Molniya-M /Block ML</v>
      </c>
      <c r="M2790" s="1">
        <f>YEAR(space_missions[[#This Row],[Date]])</f>
        <v>1994</v>
      </c>
    </row>
    <row r="2791" spans="1:13">
      <c r="A2791" s="1" t="s">
        <v>2882</v>
      </c>
      <c r="B2791" s="1" t="s">
        <v>961</v>
      </c>
      <c r="C2791" s="2">
        <v>34688</v>
      </c>
      <c r="D2791" s="3">
        <v>0.21527777777777779</v>
      </c>
      <c r="E2791" s="1" t="s">
        <v>685</v>
      </c>
      <c r="F2791" s="1" t="s">
        <v>3081</v>
      </c>
      <c r="G2791" s="1" t="s">
        <v>13</v>
      </c>
      <c r="H2791" s="1" t="s">
        <v>14</v>
      </c>
      <c r="I2791" s="1" t="s">
        <v>15</v>
      </c>
      <c r="J2791" s="1">
        <f>FIND(", ",space_missions[[#This Row],[Location]])</f>
        <v>11</v>
      </c>
      <c r="K2791" s="1" t="str">
        <f t="shared" si="43"/>
        <v xml:space="preserve"> Russia</v>
      </c>
      <c r="L2791" s="1" t="str">
        <f>_xlfn.CONCAT(space_missions[[#This Row],[Company]],"-",space_missions[[#This Row],[Rocket]])</f>
        <v>VKS RF-Cosmos-3M (11K65M)</v>
      </c>
      <c r="M2791" s="1">
        <f>YEAR(space_missions[[#This Row],[Date]])</f>
        <v>1994</v>
      </c>
    </row>
    <row r="2792" spans="1:13">
      <c r="A2792" s="1" t="s">
        <v>463</v>
      </c>
      <c r="B2792" s="1" t="s">
        <v>464</v>
      </c>
      <c r="C2792" s="2">
        <v>34690</v>
      </c>
      <c r="D2792" s="3">
        <v>0.92986111111111114</v>
      </c>
      <c r="E2792" s="1" t="s">
        <v>2682</v>
      </c>
      <c r="F2792" s="1" t="s">
        <v>2683</v>
      </c>
      <c r="G2792" s="1" t="s">
        <v>13</v>
      </c>
      <c r="H2792" s="1" t="s">
        <v>14</v>
      </c>
      <c r="I2792" s="1" t="s">
        <v>15</v>
      </c>
      <c r="J2792" s="1">
        <f>FIND(", ",space_missions[[#This Row],[Location]])</f>
        <v>7</v>
      </c>
      <c r="K2792" s="1" t="str">
        <f t="shared" si="43"/>
        <v xml:space="preserve"> USA</v>
      </c>
      <c r="L2792" s="1" t="str">
        <f>_xlfn.CONCAT(space_missions[[#This Row],[Company]],"-",space_missions[[#This Row],[Rocket]])</f>
        <v>Martin Marietta-Titan IV(402)A</v>
      </c>
      <c r="M2792" s="1">
        <f>YEAR(space_missions[[#This Row],[Date]])</f>
        <v>1994</v>
      </c>
    </row>
    <row r="2793" spans="1:13">
      <c r="A2793" s="1" t="s">
        <v>2882</v>
      </c>
      <c r="B2793" s="1" t="s">
        <v>1828</v>
      </c>
      <c r="C2793" s="2">
        <v>34694</v>
      </c>
      <c r="D2793" s="3">
        <v>0.93472222222222223</v>
      </c>
      <c r="E2793" s="1" t="s">
        <v>1829</v>
      </c>
      <c r="F2793" s="1" t="s">
        <v>3082</v>
      </c>
      <c r="G2793" s="1" t="s">
        <v>13</v>
      </c>
      <c r="H2793" s="1" t="s">
        <v>14</v>
      </c>
      <c r="I2793" s="1" t="s">
        <v>15</v>
      </c>
      <c r="J2793" s="1">
        <f>FIND(", ",space_missions[[#This Row],[Location]])</f>
        <v>10</v>
      </c>
      <c r="K2793" s="1" t="str">
        <f t="shared" si="43"/>
        <v xml:space="preserve"> Russia</v>
      </c>
      <c r="L2793" s="1" t="str">
        <f>_xlfn.CONCAT(space_missions[[#This Row],[Company]],"-",space_missions[[#This Row],[Rocket]])</f>
        <v>VKS RF-Tsyklon-3</v>
      </c>
      <c r="M2793" s="1">
        <f>YEAR(space_missions[[#This Row],[Date]])</f>
        <v>1994</v>
      </c>
    </row>
    <row r="2794" spans="1:13">
      <c r="A2794" s="1" t="s">
        <v>2882</v>
      </c>
      <c r="B2794" s="1" t="s">
        <v>2873</v>
      </c>
      <c r="C2794" s="2">
        <v>34694</v>
      </c>
      <c r="D2794" s="3"/>
      <c r="E2794" s="1" t="s">
        <v>2802</v>
      </c>
      <c r="F2794" s="1" t="s">
        <v>3083</v>
      </c>
      <c r="G2794" s="1" t="s">
        <v>13</v>
      </c>
      <c r="H2794" s="1" t="s">
        <v>14</v>
      </c>
      <c r="I2794" s="1" t="s">
        <v>15</v>
      </c>
      <c r="J2794" s="1">
        <f>FIND(", ",space_missions[[#This Row],[Location]])</f>
        <v>12</v>
      </c>
      <c r="K2794" s="1" t="str">
        <f t="shared" si="43"/>
        <v xml:space="preserve"> Kazakhstan</v>
      </c>
      <c r="L2794" s="1" t="str">
        <f>_xlfn.CONCAT(space_missions[[#This Row],[Company]],"-",space_missions[[#This Row],[Rocket]])</f>
        <v>VKS RF-Rokot/Briz K</v>
      </c>
      <c r="M2794" s="1">
        <f>YEAR(space_missions[[#This Row],[Date]])</f>
        <v>1994</v>
      </c>
    </row>
    <row r="2795" spans="1:13">
      <c r="A2795" s="1" t="s">
        <v>92</v>
      </c>
      <c r="B2795" s="1" t="s">
        <v>127</v>
      </c>
      <c r="C2795" s="2">
        <v>34698</v>
      </c>
      <c r="D2795" s="3">
        <v>0.41805555555555557</v>
      </c>
      <c r="E2795" s="1" t="s">
        <v>1965</v>
      </c>
      <c r="F2795" s="1" t="s">
        <v>3084</v>
      </c>
      <c r="G2795" s="1" t="s">
        <v>13</v>
      </c>
      <c r="H2795" s="1" t="s">
        <v>14</v>
      </c>
      <c r="I2795" s="1" t="s">
        <v>15</v>
      </c>
      <c r="J2795" s="1">
        <f>FIND(", ",space_missions[[#This Row],[Location]])</f>
        <v>7</v>
      </c>
      <c r="K2795" s="1" t="str">
        <f t="shared" si="43"/>
        <v xml:space="preserve"> USA</v>
      </c>
      <c r="L2795" s="1" t="str">
        <f>_xlfn.CONCAT(space_missions[[#This Row],[Company]],"-",space_missions[[#This Row],[Rocket]])</f>
        <v>General Dynamics-Atlas-E/F Star-37S-ISS</v>
      </c>
      <c r="M2795" s="1">
        <f>YEAR(space_missions[[#This Row],[Date]])</f>
        <v>1994</v>
      </c>
    </row>
    <row r="2796" spans="1:13">
      <c r="A2796" s="1" t="s">
        <v>3085</v>
      </c>
      <c r="B2796" s="1" t="s">
        <v>482</v>
      </c>
      <c r="C2796" s="2">
        <v>34709</v>
      </c>
      <c r="D2796" s="3">
        <v>0.26250000000000001</v>
      </c>
      <c r="E2796" s="1" t="s">
        <v>3008</v>
      </c>
      <c r="F2796" s="1" t="s">
        <v>3086</v>
      </c>
      <c r="G2796" s="1" t="s">
        <v>13</v>
      </c>
      <c r="H2796" s="1" t="s">
        <v>14</v>
      </c>
      <c r="I2796" s="1" t="s">
        <v>15</v>
      </c>
      <c r="J2796" s="1">
        <f>FIND(", ",space_missions[[#This Row],[Location]])</f>
        <v>8</v>
      </c>
      <c r="K2796" s="1" t="str">
        <f t="shared" si="43"/>
        <v xml:space="preserve"> USA</v>
      </c>
      <c r="L2796" s="1" t="str">
        <f>_xlfn.CONCAT(space_missions[[#This Row],[Company]],"-",space_missions[[#This Row],[Rocket]])</f>
        <v>ILS-Atlas IIAS</v>
      </c>
      <c r="M2796" s="1">
        <f>YEAR(space_missions[[#This Row],[Date]])</f>
        <v>1995</v>
      </c>
    </row>
    <row r="2797" spans="1:13">
      <c r="A2797" s="1" t="s">
        <v>1057</v>
      </c>
      <c r="B2797" s="1" t="s">
        <v>1058</v>
      </c>
      <c r="C2797" s="2">
        <v>34714</v>
      </c>
      <c r="D2797" s="3">
        <v>0.57291666666666663</v>
      </c>
      <c r="E2797" s="1" t="s">
        <v>2393</v>
      </c>
      <c r="F2797" s="1" t="s">
        <v>3087</v>
      </c>
      <c r="G2797" s="1" t="s">
        <v>13</v>
      </c>
      <c r="H2797" s="1" t="s">
        <v>14</v>
      </c>
      <c r="I2797" s="1" t="s">
        <v>56</v>
      </c>
      <c r="J2797" s="1">
        <f>FIND(", ",space_missions[[#This Row],[Location]])</f>
        <v>7</v>
      </c>
      <c r="K2797" s="1" t="str">
        <f t="shared" si="43"/>
        <v xml:space="preserve"> Japan</v>
      </c>
      <c r="L2797" s="1" t="str">
        <f>_xlfn.CONCAT(space_missions[[#This Row],[Company]],"-",space_missions[[#This Row],[Rocket]])</f>
        <v>ISAS-Mu-III S2</v>
      </c>
      <c r="M2797" s="1">
        <f>YEAR(space_missions[[#This Row],[Date]])</f>
        <v>1995</v>
      </c>
    </row>
    <row r="2798" spans="1:13">
      <c r="A2798" s="1" t="s">
        <v>2882</v>
      </c>
      <c r="B2798" s="1" t="s">
        <v>961</v>
      </c>
      <c r="C2798" s="2">
        <v>34723</v>
      </c>
      <c r="D2798" s="3">
        <v>0.16250000000000001</v>
      </c>
      <c r="E2798" s="1" t="s">
        <v>685</v>
      </c>
      <c r="F2798" s="1" t="s">
        <v>3088</v>
      </c>
      <c r="G2798" s="1" t="s">
        <v>13</v>
      </c>
      <c r="H2798" s="1" t="s">
        <v>14</v>
      </c>
      <c r="I2798" s="1" t="s">
        <v>15</v>
      </c>
      <c r="J2798" s="1">
        <f>FIND(", ",space_missions[[#This Row],[Location]])</f>
        <v>11</v>
      </c>
      <c r="K2798" s="1" t="str">
        <f t="shared" si="43"/>
        <v xml:space="preserve"> Russia</v>
      </c>
      <c r="L2798" s="1" t="str">
        <f>_xlfn.CONCAT(space_missions[[#This Row],[Company]],"-",space_missions[[#This Row],[Rocket]])</f>
        <v>VKS RF-Cosmos-3M (11K65M)</v>
      </c>
      <c r="M2798" s="1">
        <f>YEAR(space_missions[[#This Row],[Date]])</f>
        <v>1995</v>
      </c>
    </row>
    <row r="2799" spans="1:13">
      <c r="A2799" s="1" t="s">
        <v>973</v>
      </c>
      <c r="B2799" s="1" t="s">
        <v>2769</v>
      </c>
      <c r="C2799" s="2">
        <v>34724</v>
      </c>
      <c r="D2799" s="3">
        <v>0.94444444444444442</v>
      </c>
      <c r="E2799" s="1" t="s">
        <v>2770</v>
      </c>
      <c r="F2799" s="1" t="s">
        <v>3089</v>
      </c>
      <c r="G2799" s="1" t="s">
        <v>13</v>
      </c>
      <c r="H2799" s="1" t="s">
        <v>14</v>
      </c>
      <c r="I2799" s="1" t="s">
        <v>21</v>
      </c>
      <c r="J2799" s="1">
        <f>FIND(", ",space_missions[[#This Row],[Location]])</f>
        <v>5</v>
      </c>
      <c r="K2799" s="1" t="str">
        <f t="shared" si="43"/>
        <v xml:space="preserve"> China</v>
      </c>
      <c r="L2799" s="1" t="str">
        <f>_xlfn.CONCAT(space_missions[[#This Row],[Company]],"-",space_missions[[#This Row],[Rocket]])</f>
        <v>CASC-Long March 2E</v>
      </c>
      <c r="M2799" s="1">
        <f>YEAR(space_missions[[#This Row],[Date]])</f>
        <v>1995</v>
      </c>
    </row>
    <row r="2800" spans="1:13">
      <c r="A2800" s="1" t="s">
        <v>2747</v>
      </c>
      <c r="B2800" s="1" t="s">
        <v>226</v>
      </c>
      <c r="C2800" s="2">
        <v>34728</v>
      </c>
      <c r="D2800" s="3">
        <v>5.9027777777777776E-2</v>
      </c>
      <c r="E2800" s="1" t="s">
        <v>2869</v>
      </c>
      <c r="F2800" s="1" t="s">
        <v>3090</v>
      </c>
      <c r="G2800" s="1" t="s">
        <v>13</v>
      </c>
      <c r="H2800" s="1" t="s">
        <v>14</v>
      </c>
      <c r="I2800" s="1" t="s">
        <v>15</v>
      </c>
      <c r="J2800" s="1">
        <f>FIND(", ",space_missions[[#This Row],[Location]])</f>
        <v>8</v>
      </c>
      <c r="K2800" s="1" t="str">
        <f t="shared" si="43"/>
        <v xml:space="preserve"> USA</v>
      </c>
      <c r="L2800" s="1" t="str">
        <f>_xlfn.CONCAT(space_missions[[#This Row],[Company]],"-",space_missions[[#This Row],[Rocket]])</f>
        <v>Lockheed-Atlas II</v>
      </c>
      <c r="M2800" s="1">
        <f>YEAR(space_missions[[#This Row],[Date]])</f>
        <v>1995</v>
      </c>
    </row>
    <row r="2801" spans="1:13">
      <c r="A2801" s="1" t="s">
        <v>54</v>
      </c>
      <c r="B2801" s="1" t="s">
        <v>916</v>
      </c>
      <c r="C2801" s="2">
        <v>34733</v>
      </c>
      <c r="D2801" s="3">
        <v>0.22361111111111112</v>
      </c>
      <c r="E2801" s="1" t="s">
        <v>2362</v>
      </c>
      <c r="F2801" s="1" t="s">
        <v>3091</v>
      </c>
      <c r="G2801" s="1" t="s">
        <v>13</v>
      </c>
      <c r="H2801" s="1" t="s">
        <v>2129</v>
      </c>
      <c r="I2801" s="1" t="s">
        <v>15</v>
      </c>
      <c r="J2801" s="1">
        <f>FIND(", ",space_missions[[#This Row],[Location]])</f>
        <v>7</v>
      </c>
      <c r="K2801" s="1" t="str">
        <f t="shared" si="43"/>
        <v xml:space="preserve"> USA</v>
      </c>
      <c r="L2801" s="1" t="str">
        <f>_xlfn.CONCAT(space_missions[[#This Row],[Company]],"-",space_missions[[#This Row],[Rocket]])</f>
        <v>NASA-Space Shuttle Discovery</v>
      </c>
      <c r="M2801" s="1">
        <f>YEAR(space_missions[[#This Row],[Date]])</f>
        <v>1995</v>
      </c>
    </row>
    <row r="2802" spans="1:13">
      <c r="A2802" s="1" t="s">
        <v>54</v>
      </c>
      <c r="B2802" s="1" t="s">
        <v>749</v>
      </c>
      <c r="C2802" s="2">
        <v>34760</v>
      </c>
      <c r="D2802" s="3">
        <v>0.27638888888888891</v>
      </c>
      <c r="E2802" s="1" t="s">
        <v>2892</v>
      </c>
      <c r="F2802" s="1" t="s">
        <v>3092</v>
      </c>
      <c r="G2802" s="1" t="s">
        <v>13</v>
      </c>
      <c r="H2802" s="1" t="s">
        <v>2129</v>
      </c>
      <c r="I2802" s="1" t="s">
        <v>15</v>
      </c>
      <c r="J2802" s="1">
        <f>FIND(", ",space_missions[[#This Row],[Location]])</f>
        <v>7</v>
      </c>
      <c r="K2802" s="1" t="str">
        <f t="shared" si="43"/>
        <v xml:space="preserve"> USA</v>
      </c>
      <c r="L2802" s="1" t="str">
        <f>_xlfn.CONCAT(space_missions[[#This Row],[Company]],"-",space_missions[[#This Row],[Rocket]])</f>
        <v>NASA-Space Shuttle Endeavour</v>
      </c>
      <c r="M2802" s="1">
        <f>YEAR(space_missions[[#This Row],[Date]])</f>
        <v>1995</v>
      </c>
    </row>
    <row r="2803" spans="1:13">
      <c r="A2803" s="1" t="s">
        <v>2882</v>
      </c>
      <c r="B2803" s="1" t="s">
        <v>961</v>
      </c>
      <c r="C2803" s="2">
        <v>34760</v>
      </c>
      <c r="D2803" s="3">
        <v>0.54166666666666663</v>
      </c>
      <c r="E2803" s="1" t="s">
        <v>685</v>
      </c>
      <c r="F2803" s="1" t="s">
        <v>3093</v>
      </c>
      <c r="G2803" s="1" t="s">
        <v>13</v>
      </c>
      <c r="H2803" s="1" t="s">
        <v>14</v>
      </c>
      <c r="I2803" s="1" t="s">
        <v>15</v>
      </c>
      <c r="J2803" s="1">
        <f>FIND(", ",space_missions[[#This Row],[Location]])</f>
        <v>11</v>
      </c>
      <c r="K2803" s="1" t="str">
        <f t="shared" si="43"/>
        <v xml:space="preserve"> Russia</v>
      </c>
      <c r="L2803" s="1" t="str">
        <f>_xlfn.CONCAT(space_missions[[#This Row],[Company]],"-",space_missions[[#This Row],[Rocket]])</f>
        <v>VKS RF-Cosmos-3M (11K65M)</v>
      </c>
      <c r="M2803" s="1">
        <f>YEAR(space_missions[[#This Row],[Date]])</f>
        <v>1995</v>
      </c>
    </row>
    <row r="2804" spans="1:13">
      <c r="A2804" s="1" t="s">
        <v>1620</v>
      </c>
      <c r="B2804" s="1" t="s">
        <v>1621</v>
      </c>
      <c r="C2804" s="2">
        <v>34776</v>
      </c>
      <c r="D2804" s="3">
        <v>0.33402777777777776</v>
      </c>
      <c r="E2804" s="1" t="s">
        <v>3016</v>
      </c>
      <c r="F2804" s="1" t="s">
        <v>3094</v>
      </c>
      <c r="G2804" s="1" t="s">
        <v>13</v>
      </c>
      <c r="H2804" s="1" t="s">
        <v>14</v>
      </c>
      <c r="I2804" s="1" t="s">
        <v>15</v>
      </c>
      <c r="J2804" s="1">
        <f>FIND(", ",space_missions[[#This Row],[Location]])</f>
        <v>6</v>
      </c>
      <c r="K2804" s="1" t="str">
        <f t="shared" si="43"/>
        <v xml:space="preserve"> Japan</v>
      </c>
      <c r="L2804" s="1" t="str">
        <f>_xlfn.CONCAT(space_missions[[#This Row],[Company]],"-",space_missions[[#This Row],[Rocket]])</f>
        <v>MHI-H-II</v>
      </c>
      <c r="M2804" s="1">
        <f>YEAR(space_missions[[#This Row],[Date]])</f>
        <v>1995</v>
      </c>
    </row>
    <row r="2805" spans="1:13">
      <c r="A2805" s="1" t="s">
        <v>2882</v>
      </c>
      <c r="B2805" s="1" t="s">
        <v>961</v>
      </c>
      <c r="C2805" s="2">
        <v>34780</v>
      </c>
      <c r="D2805" s="3">
        <v>0.17291666666666666</v>
      </c>
      <c r="E2805" s="1" t="s">
        <v>685</v>
      </c>
      <c r="F2805" s="1" t="s">
        <v>3095</v>
      </c>
      <c r="G2805" s="1" t="s">
        <v>13</v>
      </c>
      <c r="H2805" s="1" t="s">
        <v>14</v>
      </c>
      <c r="I2805" s="1" t="s">
        <v>15</v>
      </c>
      <c r="J2805" s="1">
        <f>FIND(", ",space_missions[[#This Row],[Location]])</f>
        <v>11</v>
      </c>
      <c r="K2805" s="1" t="str">
        <f t="shared" si="43"/>
        <v xml:space="preserve"> Russia</v>
      </c>
      <c r="L2805" s="1" t="str">
        <f>_xlfn.CONCAT(space_missions[[#This Row],[Company]],"-",space_missions[[#This Row],[Rocket]])</f>
        <v>VKS RF-Cosmos-3M (11K65M)</v>
      </c>
      <c r="M2805" s="1">
        <f>YEAR(space_missions[[#This Row],[Date]])</f>
        <v>1995</v>
      </c>
    </row>
    <row r="2806" spans="1:13">
      <c r="A2806" s="1" t="s">
        <v>3085</v>
      </c>
      <c r="B2806" s="1" t="s">
        <v>482</v>
      </c>
      <c r="C2806" s="2">
        <v>34780</v>
      </c>
      <c r="D2806" s="3">
        <v>0.26250000000000001</v>
      </c>
      <c r="E2806" s="1" t="s">
        <v>3008</v>
      </c>
      <c r="F2806" s="1" t="s">
        <v>3096</v>
      </c>
      <c r="G2806" s="1" t="s">
        <v>13</v>
      </c>
      <c r="H2806" s="1" t="s">
        <v>14</v>
      </c>
      <c r="I2806" s="1" t="s">
        <v>15</v>
      </c>
      <c r="J2806" s="1">
        <f>FIND(", ",space_missions[[#This Row],[Location]])</f>
        <v>8</v>
      </c>
      <c r="K2806" s="1" t="str">
        <f t="shared" si="43"/>
        <v xml:space="preserve"> USA</v>
      </c>
      <c r="L2806" s="1" t="str">
        <f>_xlfn.CONCAT(space_missions[[#This Row],[Company]],"-",space_missions[[#This Row],[Rocket]])</f>
        <v>ILS-Atlas IIAS</v>
      </c>
      <c r="M2806" s="1">
        <f>YEAR(space_missions[[#This Row],[Date]])</f>
        <v>1995</v>
      </c>
    </row>
    <row r="2807" spans="1:13">
      <c r="A2807" s="1" t="s">
        <v>92</v>
      </c>
      <c r="B2807" s="1" t="s">
        <v>127</v>
      </c>
      <c r="C2807" s="2">
        <v>34782</v>
      </c>
      <c r="D2807" s="3">
        <v>0.58680555555555558</v>
      </c>
      <c r="E2807" s="1" t="s">
        <v>1965</v>
      </c>
      <c r="F2807" s="1" t="s">
        <v>3097</v>
      </c>
      <c r="G2807" s="1" t="s">
        <v>13</v>
      </c>
      <c r="H2807" s="1" t="s">
        <v>14</v>
      </c>
      <c r="I2807" s="1" t="s">
        <v>15</v>
      </c>
      <c r="J2807" s="1">
        <f>FIND(", ",space_missions[[#This Row],[Location]])</f>
        <v>7</v>
      </c>
      <c r="K2807" s="1" t="str">
        <f t="shared" si="43"/>
        <v xml:space="preserve"> USA</v>
      </c>
      <c r="L2807" s="1" t="str">
        <f>_xlfn.CONCAT(space_missions[[#This Row],[Company]],"-",space_missions[[#This Row],[Rocket]])</f>
        <v>General Dynamics-Atlas-E/F Star-37S-ISS</v>
      </c>
      <c r="M2807" s="1">
        <f>YEAR(space_missions[[#This Row],[Date]])</f>
        <v>1995</v>
      </c>
    </row>
    <row r="2808" spans="1:13">
      <c r="A2808" s="1" t="s">
        <v>2953</v>
      </c>
      <c r="B2808" s="1" t="s">
        <v>2954</v>
      </c>
      <c r="C2808" s="2">
        <v>34786</v>
      </c>
      <c r="D2808" s="3">
        <v>0.41666666666666669</v>
      </c>
      <c r="E2808" s="1" t="s">
        <v>3098</v>
      </c>
      <c r="F2808" s="1" t="s">
        <v>3099</v>
      </c>
      <c r="G2808" s="1" t="s">
        <v>13</v>
      </c>
      <c r="H2808" s="1" t="s">
        <v>14</v>
      </c>
      <c r="I2808" s="1" t="s">
        <v>21</v>
      </c>
      <c r="J2808" s="1">
        <f>FIND(", ",space_missions[[#This Row],[Location]])</f>
        <v>9</v>
      </c>
      <c r="K2808" s="1" t="str">
        <f t="shared" si="43"/>
        <v xml:space="preserve"> Russia</v>
      </c>
      <c r="L2808" s="1" t="str">
        <f>_xlfn.CONCAT(space_missions[[#This Row],[Company]],"-",space_missions[[#This Row],[Rocket]])</f>
        <v>MITT-Start</v>
      </c>
      <c r="M2808" s="1">
        <f>YEAR(space_missions[[#This Row],[Date]])</f>
        <v>1995</v>
      </c>
    </row>
    <row r="2809" spans="1:13">
      <c r="A2809" s="1" t="s">
        <v>2338</v>
      </c>
      <c r="B2809" s="1" t="s">
        <v>2477</v>
      </c>
      <c r="C2809" s="2">
        <v>34786</v>
      </c>
      <c r="D2809" s="3">
        <v>0.47152777777777777</v>
      </c>
      <c r="E2809" s="1" t="s">
        <v>2609</v>
      </c>
      <c r="F2809" s="1" t="s">
        <v>3100</v>
      </c>
      <c r="G2809" s="1" t="s">
        <v>13</v>
      </c>
      <c r="H2809" s="1" t="s">
        <v>14</v>
      </c>
      <c r="I2809" s="1" t="s">
        <v>15</v>
      </c>
      <c r="J2809" s="1">
        <f>FIND(", ",space_missions[[#This Row],[Location]])</f>
        <v>6</v>
      </c>
      <c r="K2809" s="1" t="str">
        <f t="shared" si="43"/>
        <v xml:space="preserve"> France</v>
      </c>
      <c r="L2809" s="1" t="str">
        <f>_xlfn.CONCAT(space_missions[[#This Row],[Company]],"-",space_missions[[#This Row],[Rocket]])</f>
        <v>Arianespace-Ariane 44LP</v>
      </c>
      <c r="M2809" s="1">
        <f>YEAR(space_missions[[#This Row],[Date]])</f>
        <v>1995</v>
      </c>
    </row>
    <row r="2810" spans="1:13">
      <c r="A2810" s="1" t="s">
        <v>2740</v>
      </c>
      <c r="B2810" s="1" t="s">
        <v>3042</v>
      </c>
      <c r="C2810" s="2">
        <v>34792</v>
      </c>
      <c r="D2810" s="3">
        <v>0.57499999999999996</v>
      </c>
      <c r="E2810" s="1" t="s">
        <v>2742</v>
      </c>
      <c r="F2810" s="1" t="s">
        <v>3101</v>
      </c>
      <c r="G2810" s="1" t="s">
        <v>13</v>
      </c>
      <c r="H2810" s="1" t="s">
        <v>2744</v>
      </c>
      <c r="I2810" s="1" t="s">
        <v>15</v>
      </c>
      <c r="J2810" s="1">
        <f>FIND(", ",space_missions[[#This Row],[Location]])</f>
        <v>10</v>
      </c>
      <c r="K2810" s="1" t="str">
        <f t="shared" si="43"/>
        <v xml:space="preserve"> USA</v>
      </c>
      <c r="L2810" s="1" t="str">
        <f>_xlfn.CONCAT(space_missions[[#This Row],[Company]],"-",space_missions[[#This Row],[Rocket]])</f>
        <v>Northrop-Pegasus</v>
      </c>
      <c r="M2810" s="1">
        <f>YEAR(space_missions[[#This Row],[Date]])</f>
        <v>1995</v>
      </c>
    </row>
    <row r="2811" spans="1:13">
      <c r="A2811" s="1" t="s">
        <v>2630</v>
      </c>
      <c r="B2811" s="1" t="s">
        <v>2631</v>
      </c>
      <c r="C2811" s="2">
        <v>34794</v>
      </c>
      <c r="D2811" s="3"/>
      <c r="E2811" s="1" t="s">
        <v>2632</v>
      </c>
      <c r="F2811" s="1" t="s">
        <v>3102</v>
      </c>
      <c r="G2811" s="1" t="s">
        <v>13</v>
      </c>
      <c r="H2811" s="1" t="s">
        <v>14</v>
      </c>
      <c r="I2811" s="1" t="s">
        <v>15</v>
      </c>
      <c r="J2811" s="1">
        <f>FIND(", ",space_missions[[#This Row],[Location]])</f>
        <v>6</v>
      </c>
      <c r="K2811" s="1" t="str">
        <f t="shared" si="43"/>
        <v xml:space="preserve"> Israel</v>
      </c>
      <c r="L2811" s="1" t="str">
        <f>_xlfn.CONCAT(space_missions[[#This Row],[Company]],"-",space_missions[[#This Row],[Rocket]])</f>
        <v>IAI-Shavit</v>
      </c>
      <c r="M2811" s="1">
        <f>YEAR(space_missions[[#This Row],[Date]])</f>
        <v>1995</v>
      </c>
    </row>
    <row r="2812" spans="1:13">
      <c r="A2812" s="1" t="s">
        <v>3085</v>
      </c>
      <c r="B2812" s="1" t="s">
        <v>226</v>
      </c>
      <c r="C2812" s="2">
        <v>34796</v>
      </c>
      <c r="D2812" s="3">
        <v>0.99097222222222225</v>
      </c>
      <c r="E2812" s="1" t="s">
        <v>2897</v>
      </c>
      <c r="F2812" s="1" t="s">
        <v>3103</v>
      </c>
      <c r="G2812" s="1" t="s">
        <v>13</v>
      </c>
      <c r="H2812" s="1" t="s">
        <v>14</v>
      </c>
      <c r="I2812" s="1" t="s">
        <v>15</v>
      </c>
      <c r="J2812" s="1">
        <f>FIND(", ",space_missions[[#This Row],[Location]])</f>
        <v>8</v>
      </c>
      <c r="K2812" s="1" t="str">
        <f t="shared" si="43"/>
        <v xml:space="preserve"> USA</v>
      </c>
      <c r="L2812" s="1" t="str">
        <f>_xlfn.CONCAT(space_missions[[#This Row],[Company]],"-",space_missions[[#This Row],[Rocket]])</f>
        <v>ILS-Atlas IIA</v>
      </c>
      <c r="M2812" s="1">
        <f>YEAR(space_missions[[#This Row],[Date]])</f>
        <v>1995</v>
      </c>
    </row>
    <row r="2813" spans="1:13">
      <c r="A2813" s="1" t="s">
        <v>2338</v>
      </c>
      <c r="B2813" s="1" t="s">
        <v>2477</v>
      </c>
      <c r="C2813" s="2">
        <v>34810</v>
      </c>
      <c r="D2813" s="3">
        <v>7.2222222222222215E-2</v>
      </c>
      <c r="E2813" s="1" t="s">
        <v>2716</v>
      </c>
      <c r="F2813" s="1" t="s">
        <v>3104</v>
      </c>
      <c r="G2813" s="1" t="s">
        <v>13</v>
      </c>
      <c r="H2813" s="1" t="s">
        <v>14</v>
      </c>
      <c r="I2813" s="1" t="s">
        <v>15</v>
      </c>
      <c r="J2813" s="1">
        <f>FIND(", ",space_missions[[#This Row],[Location]])</f>
        <v>6</v>
      </c>
      <c r="K2813" s="1" t="str">
        <f t="shared" si="43"/>
        <v xml:space="preserve"> France</v>
      </c>
      <c r="L2813" s="1" t="str">
        <f>_xlfn.CONCAT(space_missions[[#This Row],[Company]],"-",space_missions[[#This Row],[Rocket]])</f>
        <v>Arianespace-Ariane 40</v>
      </c>
      <c r="M2813" s="1">
        <f>YEAR(space_missions[[#This Row],[Date]])</f>
        <v>1995</v>
      </c>
    </row>
    <row r="2814" spans="1:13">
      <c r="A2814" s="1" t="s">
        <v>2747</v>
      </c>
      <c r="B2814" s="1" t="s">
        <v>464</v>
      </c>
      <c r="C2814" s="2">
        <v>34833</v>
      </c>
      <c r="D2814" s="3">
        <v>0.57291666666666663</v>
      </c>
      <c r="E2814" s="1" t="s">
        <v>3018</v>
      </c>
      <c r="F2814" s="1" t="s">
        <v>3105</v>
      </c>
      <c r="G2814" s="1" t="s">
        <v>13</v>
      </c>
      <c r="H2814" s="1" t="s">
        <v>14</v>
      </c>
      <c r="I2814" s="1" t="s">
        <v>15</v>
      </c>
      <c r="J2814" s="1">
        <f>FIND(", ",space_missions[[#This Row],[Location]])</f>
        <v>7</v>
      </c>
      <c r="K2814" s="1" t="str">
        <f t="shared" si="43"/>
        <v xml:space="preserve"> USA</v>
      </c>
      <c r="L2814" s="1" t="str">
        <f>_xlfn.CONCAT(space_missions[[#This Row],[Company]],"-",space_missions[[#This Row],[Rocket]])</f>
        <v>Lockheed-Titan IV(401)A</v>
      </c>
      <c r="M2814" s="1">
        <f>YEAR(space_missions[[#This Row],[Date]])</f>
        <v>1995</v>
      </c>
    </row>
    <row r="2815" spans="1:13">
      <c r="A2815" s="1" t="s">
        <v>2338</v>
      </c>
      <c r="B2815" s="1" t="s">
        <v>2477</v>
      </c>
      <c r="C2815" s="2">
        <v>34836</v>
      </c>
      <c r="D2815" s="3">
        <v>0.27361111111111114</v>
      </c>
      <c r="E2815" s="1" t="s">
        <v>2609</v>
      </c>
      <c r="F2815" s="1" t="s">
        <v>3106</v>
      </c>
      <c r="G2815" s="1" t="s">
        <v>13</v>
      </c>
      <c r="H2815" s="1" t="s">
        <v>14</v>
      </c>
      <c r="I2815" s="1" t="s">
        <v>15</v>
      </c>
      <c r="J2815" s="1">
        <f>FIND(", ",space_missions[[#This Row],[Location]])</f>
        <v>6</v>
      </c>
      <c r="K2815" s="1" t="str">
        <f t="shared" si="43"/>
        <v xml:space="preserve"> France</v>
      </c>
      <c r="L2815" s="1" t="str">
        <f>_xlfn.CONCAT(space_missions[[#This Row],[Company]],"-",space_missions[[#This Row],[Rocket]])</f>
        <v>Arianespace-Ariane 44LP</v>
      </c>
      <c r="M2815" s="1">
        <f>YEAR(space_missions[[#This Row],[Date]])</f>
        <v>1995</v>
      </c>
    </row>
    <row r="2816" spans="1:13">
      <c r="A2816" s="1" t="s">
        <v>2747</v>
      </c>
      <c r="B2816" s="1" t="s">
        <v>482</v>
      </c>
      <c r="C2816" s="2">
        <v>34842</v>
      </c>
      <c r="D2816" s="3">
        <v>0.24444444444444444</v>
      </c>
      <c r="E2816" s="1" t="s">
        <v>2774</v>
      </c>
      <c r="F2816" s="1" t="s">
        <v>3107</v>
      </c>
      <c r="G2816" s="1" t="s">
        <v>13</v>
      </c>
      <c r="H2816" s="1" t="s">
        <v>14</v>
      </c>
      <c r="I2816" s="1" t="s">
        <v>15</v>
      </c>
      <c r="J2816" s="1">
        <f>FIND(", ",space_missions[[#This Row],[Location]])</f>
        <v>8</v>
      </c>
      <c r="K2816" s="1" t="str">
        <f t="shared" si="43"/>
        <v xml:space="preserve"> USA</v>
      </c>
      <c r="L2816" s="1" t="str">
        <f>_xlfn.CONCAT(space_missions[[#This Row],[Company]],"-",space_missions[[#This Row],[Rocket]])</f>
        <v>Lockheed-Atlas I</v>
      </c>
      <c r="M2816" s="1">
        <f>YEAR(space_missions[[#This Row],[Date]])</f>
        <v>1995</v>
      </c>
    </row>
    <row r="2817" spans="1:13">
      <c r="A2817" s="1" t="s">
        <v>2882</v>
      </c>
      <c r="B2817" s="1" t="s">
        <v>2113</v>
      </c>
      <c r="C2817" s="2">
        <v>34843</v>
      </c>
      <c r="D2817" s="3">
        <v>0.84027777777777779</v>
      </c>
      <c r="E2817" s="1" t="s">
        <v>1302</v>
      </c>
      <c r="F2817" s="1" t="s">
        <v>3108</v>
      </c>
      <c r="G2817" s="1" t="s">
        <v>13</v>
      </c>
      <c r="H2817" s="1" t="s">
        <v>14</v>
      </c>
      <c r="I2817" s="1" t="s">
        <v>15</v>
      </c>
      <c r="J2817" s="1">
        <f>FIND(", ",space_missions[[#This Row],[Location]])</f>
        <v>10</v>
      </c>
      <c r="K2817" s="1" t="str">
        <f t="shared" si="43"/>
        <v xml:space="preserve"> Russia</v>
      </c>
      <c r="L2817" s="1" t="str">
        <f>_xlfn.CONCAT(space_missions[[#This Row],[Company]],"-",space_missions[[#This Row],[Rocket]])</f>
        <v>VKS RF-Molniya-M /Block 2BL</v>
      </c>
      <c r="M2817" s="1">
        <f>YEAR(space_missions[[#This Row],[Date]])</f>
        <v>1995</v>
      </c>
    </row>
    <row r="2818" spans="1:13">
      <c r="A2818" s="1" t="s">
        <v>2747</v>
      </c>
      <c r="B2818" s="1" t="s">
        <v>226</v>
      </c>
      <c r="C2818" s="2">
        <v>34850</v>
      </c>
      <c r="D2818" s="3">
        <v>0.64375000000000004</v>
      </c>
      <c r="E2818" s="1" t="s">
        <v>2869</v>
      </c>
      <c r="F2818" s="1" t="s">
        <v>3109</v>
      </c>
      <c r="G2818" s="1" t="s">
        <v>13</v>
      </c>
      <c r="H2818" s="1" t="s">
        <v>14</v>
      </c>
      <c r="I2818" s="1" t="s">
        <v>15</v>
      </c>
      <c r="J2818" s="1">
        <f>FIND(", ",space_missions[[#This Row],[Location]])</f>
        <v>8</v>
      </c>
      <c r="K2818" s="1" t="str">
        <f t="shared" ref="K2818:K2881" si="44">RIGHT(B2818,LEN(B2818)-FIND("*",SUBSTITUTE(B2818,", ","*",LEN(B2818)-LEN(SUBSTITUTE(B2818,", ","*")))))</f>
        <v xml:space="preserve"> USA</v>
      </c>
      <c r="L2818" s="1" t="str">
        <f>_xlfn.CONCAT(space_missions[[#This Row],[Company]],"-",space_missions[[#This Row],[Rocket]])</f>
        <v>Lockheed-Atlas II</v>
      </c>
      <c r="M2818" s="1">
        <f>YEAR(space_missions[[#This Row],[Date]])</f>
        <v>1995</v>
      </c>
    </row>
    <row r="2819" spans="1:13">
      <c r="A2819" s="1" t="s">
        <v>2882</v>
      </c>
      <c r="B2819" s="1" t="s">
        <v>847</v>
      </c>
      <c r="C2819" s="2">
        <v>34858</v>
      </c>
      <c r="D2819" s="3">
        <v>0.19652777777777777</v>
      </c>
      <c r="E2819" s="1" t="s">
        <v>937</v>
      </c>
      <c r="F2819" s="1" t="s">
        <v>3110</v>
      </c>
      <c r="G2819" s="1" t="s">
        <v>13</v>
      </c>
      <c r="H2819" s="1" t="s">
        <v>14</v>
      </c>
      <c r="I2819" s="1" t="s">
        <v>15</v>
      </c>
      <c r="J2819" s="1">
        <f>FIND(", ",space_missions[[#This Row],[Location]])</f>
        <v>11</v>
      </c>
      <c r="K2819" s="1" t="str">
        <f t="shared" si="44"/>
        <v xml:space="preserve"> Kazakhstan</v>
      </c>
      <c r="L2819" s="1" t="str">
        <f>_xlfn.CONCAT(space_missions[[#This Row],[Company]],"-",space_missions[[#This Row],[Rocket]])</f>
        <v>VKS RF-Tsyklon-2</v>
      </c>
      <c r="M2819" s="1">
        <f>YEAR(space_missions[[#This Row],[Date]])</f>
        <v>1995</v>
      </c>
    </row>
    <row r="2820" spans="1:13">
      <c r="A2820" s="1" t="s">
        <v>2338</v>
      </c>
      <c r="B2820" s="1" t="s">
        <v>2477</v>
      </c>
      <c r="C2820" s="2">
        <v>34860</v>
      </c>
      <c r="D2820" s="3">
        <v>1.6666666666666666E-2</v>
      </c>
      <c r="E2820" s="1" t="s">
        <v>2799</v>
      </c>
      <c r="F2820" s="1" t="s">
        <v>3111</v>
      </c>
      <c r="G2820" s="1" t="s">
        <v>13</v>
      </c>
      <c r="H2820" s="1" t="s">
        <v>14</v>
      </c>
      <c r="I2820" s="1" t="s">
        <v>15</v>
      </c>
      <c r="J2820" s="1">
        <f>FIND(", ",space_missions[[#This Row],[Location]])</f>
        <v>6</v>
      </c>
      <c r="K2820" s="1" t="str">
        <f t="shared" si="44"/>
        <v xml:space="preserve"> France</v>
      </c>
      <c r="L2820" s="1" t="str">
        <f>_xlfn.CONCAT(space_missions[[#This Row],[Company]],"-",space_missions[[#This Row],[Rocket]])</f>
        <v>Arianespace-Ariane 42P</v>
      </c>
      <c r="M2820" s="1">
        <f>YEAR(space_missions[[#This Row],[Date]])</f>
        <v>1995</v>
      </c>
    </row>
    <row r="2821" spans="1:13">
      <c r="A2821" s="1" t="s">
        <v>2740</v>
      </c>
      <c r="B2821" s="1" t="s">
        <v>3042</v>
      </c>
      <c r="C2821" s="2">
        <v>34872</v>
      </c>
      <c r="D2821" s="3">
        <v>0.83194444444444449</v>
      </c>
      <c r="E2821" s="1" t="s">
        <v>3043</v>
      </c>
      <c r="F2821" s="1" t="s">
        <v>3112</v>
      </c>
      <c r="G2821" s="1" t="s">
        <v>2227</v>
      </c>
      <c r="H2821" s="1" t="s">
        <v>2744</v>
      </c>
      <c r="I2821" s="1" t="s">
        <v>21</v>
      </c>
      <c r="J2821" s="1">
        <f>FIND(", ",space_missions[[#This Row],[Location]])</f>
        <v>10</v>
      </c>
      <c r="K2821" s="1" t="str">
        <f t="shared" si="44"/>
        <v xml:space="preserve"> USA</v>
      </c>
      <c r="L2821" s="1" t="str">
        <f>_xlfn.CONCAT(space_missions[[#This Row],[Company]],"-",space_missions[[#This Row],[Rocket]])</f>
        <v>Northrop-Pegasus XL</v>
      </c>
      <c r="M2821" s="1">
        <f>YEAR(space_missions[[#This Row],[Date]])</f>
        <v>1995</v>
      </c>
    </row>
    <row r="2822" spans="1:13">
      <c r="A2822" s="1" t="s">
        <v>54</v>
      </c>
      <c r="B2822" s="1" t="s">
        <v>749</v>
      </c>
      <c r="C2822" s="2">
        <v>34877</v>
      </c>
      <c r="D2822" s="3">
        <v>0.81388888888888888</v>
      </c>
      <c r="E2822" s="1" t="s">
        <v>2440</v>
      </c>
      <c r="F2822" s="1" t="s">
        <v>3113</v>
      </c>
      <c r="G2822" s="1" t="s">
        <v>13</v>
      </c>
      <c r="H2822" s="1" t="s">
        <v>2129</v>
      </c>
      <c r="I2822" s="1" t="s">
        <v>15</v>
      </c>
      <c r="J2822" s="1">
        <f>FIND(", ",space_missions[[#This Row],[Location]])</f>
        <v>7</v>
      </c>
      <c r="K2822" s="1" t="str">
        <f t="shared" si="44"/>
        <v xml:space="preserve"> USA</v>
      </c>
      <c r="L2822" s="1" t="str">
        <f>_xlfn.CONCAT(space_missions[[#This Row],[Company]],"-",space_missions[[#This Row],[Rocket]])</f>
        <v>NASA-Space Shuttle Atlantis</v>
      </c>
      <c r="M2822" s="1">
        <f>YEAR(space_missions[[#This Row],[Date]])</f>
        <v>1995</v>
      </c>
    </row>
    <row r="2823" spans="1:13">
      <c r="A2823" s="1" t="s">
        <v>2882</v>
      </c>
      <c r="B2823" s="1" t="s">
        <v>961</v>
      </c>
      <c r="C2823" s="2">
        <v>34885</v>
      </c>
      <c r="D2823" s="3">
        <v>0.13125000000000001</v>
      </c>
      <c r="E2823" s="1" t="s">
        <v>685</v>
      </c>
      <c r="F2823" s="1" t="s">
        <v>3114</v>
      </c>
      <c r="G2823" s="1" t="s">
        <v>13</v>
      </c>
      <c r="H2823" s="1" t="s">
        <v>14</v>
      </c>
      <c r="I2823" s="1" t="s">
        <v>15</v>
      </c>
      <c r="J2823" s="1">
        <f>FIND(", ",space_missions[[#This Row],[Location]])</f>
        <v>11</v>
      </c>
      <c r="K2823" s="1" t="str">
        <f t="shared" si="44"/>
        <v xml:space="preserve"> Russia</v>
      </c>
      <c r="L2823" s="1" t="str">
        <f>_xlfn.CONCAT(space_missions[[#This Row],[Company]],"-",space_missions[[#This Row],[Rocket]])</f>
        <v>VKS RF-Cosmos-3M (11K65M)</v>
      </c>
      <c r="M2823" s="1">
        <f>YEAR(space_missions[[#This Row],[Date]])</f>
        <v>1995</v>
      </c>
    </row>
    <row r="2824" spans="1:13">
      <c r="A2824" s="1" t="s">
        <v>2338</v>
      </c>
      <c r="B2824" s="1" t="s">
        <v>2477</v>
      </c>
      <c r="C2824" s="2">
        <v>34887</v>
      </c>
      <c r="D2824" s="3">
        <v>0.68263888888888891</v>
      </c>
      <c r="E2824" s="1" t="s">
        <v>2716</v>
      </c>
      <c r="F2824" s="1" t="s">
        <v>3115</v>
      </c>
      <c r="G2824" s="1" t="s">
        <v>13</v>
      </c>
      <c r="H2824" s="1" t="s">
        <v>14</v>
      </c>
      <c r="I2824" s="1" t="s">
        <v>15</v>
      </c>
      <c r="J2824" s="1">
        <f>FIND(", ",space_missions[[#This Row],[Location]])</f>
        <v>6</v>
      </c>
      <c r="K2824" s="1" t="str">
        <f t="shared" si="44"/>
        <v xml:space="preserve"> France</v>
      </c>
      <c r="L2824" s="1" t="str">
        <f>_xlfn.CONCAT(space_missions[[#This Row],[Company]],"-",space_missions[[#This Row],[Rocket]])</f>
        <v>Arianespace-Ariane 40</v>
      </c>
      <c r="M2824" s="1">
        <f>YEAR(space_missions[[#This Row],[Date]])</f>
        <v>1995</v>
      </c>
    </row>
    <row r="2825" spans="1:13">
      <c r="A2825" s="1" t="s">
        <v>2747</v>
      </c>
      <c r="B2825" s="1" t="s">
        <v>521</v>
      </c>
      <c r="C2825" s="2">
        <v>34890</v>
      </c>
      <c r="D2825" s="3">
        <v>0.52638888888888891</v>
      </c>
      <c r="E2825" s="1" t="s">
        <v>3018</v>
      </c>
      <c r="F2825" s="1" t="s">
        <v>3036</v>
      </c>
      <c r="G2825" s="1" t="s">
        <v>13</v>
      </c>
      <c r="H2825" s="1" t="s">
        <v>14</v>
      </c>
      <c r="I2825" s="1" t="s">
        <v>15</v>
      </c>
      <c r="J2825" s="1">
        <f>FIND(", ",space_missions[[#This Row],[Location]])</f>
        <v>7</v>
      </c>
      <c r="K2825" s="1" t="str">
        <f t="shared" si="44"/>
        <v xml:space="preserve"> USA</v>
      </c>
      <c r="L2825" s="1" t="str">
        <f>_xlfn.CONCAT(space_missions[[#This Row],[Company]],"-",space_missions[[#This Row],[Rocket]])</f>
        <v>Lockheed-Titan IV(401)A</v>
      </c>
      <c r="M2825" s="1">
        <f>YEAR(space_missions[[#This Row],[Date]])</f>
        <v>1995</v>
      </c>
    </row>
    <row r="2826" spans="1:13">
      <c r="A2826" s="1" t="s">
        <v>54</v>
      </c>
      <c r="B2826" s="1" t="s">
        <v>916</v>
      </c>
      <c r="C2826" s="2">
        <v>34893</v>
      </c>
      <c r="D2826" s="3">
        <v>0.57013888888888886</v>
      </c>
      <c r="E2826" s="1" t="s">
        <v>2362</v>
      </c>
      <c r="F2826" s="1" t="s">
        <v>3116</v>
      </c>
      <c r="G2826" s="1" t="s">
        <v>13</v>
      </c>
      <c r="H2826" s="1" t="s">
        <v>2129</v>
      </c>
      <c r="I2826" s="1" t="s">
        <v>15</v>
      </c>
      <c r="J2826" s="1">
        <f>FIND(", ",space_missions[[#This Row],[Location]])</f>
        <v>7</v>
      </c>
      <c r="K2826" s="1" t="str">
        <f t="shared" si="44"/>
        <v xml:space="preserve"> USA</v>
      </c>
      <c r="L2826" s="1" t="str">
        <f>_xlfn.CONCAT(space_missions[[#This Row],[Company]],"-",space_missions[[#This Row],[Rocket]])</f>
        <v>NASA-Space Shuttle Discovery</v>
      </c>
      <c r="M2826" s="1">
        <f>YEAR(space_missions[[#This Row],[Date]])</f>
        <v>1995</v>
      </c>
    </row>
    <row r="2827" spans="1:13">
      <c r="A2827" s="1" t="s">
        <v>2747</v>
      </c>
      <c r="B2827" s="1" t="s">
        <v>226</v>
      </c>
      <c r="C2827" s="2">
        <v>34911</v>
      </c>
      <c r="D2827" s="3">
        <v>0.97916666666666663</v>
      </c>
      <c r="E2827" s="1" t="s">
        <v>2897</v>
      </c>
      <c r="F2827" s="1" t="s">
        <v>3117</v>
      </c>
      <c r="G2827" s="1" t="s">
        <v>13</v>
      </c>
      <c r="H2827" s="1" t="s">
        <v>14</v>
      </c>
      <c r="I2827" s="1" t="s">
        <v>15</v>
      </c>
      <c r="J2827" s="1">
        <f>FIND(", ",space_missions[[#This Row],[Location]])</f>
        <v>8</v>
      </c>
      <c r="K2827" s="1" t="str">
        <f t="shared" si="44"/>
        <v xml:space="preserve"> USA</v>
      </c>
      <c r="L2827" s="1" t="str">
        <f>_xlfn.CONCAT(space_missions[[#This Row],[Company]],"-",space_missions[[#This Row],[Rocket]])</f>
        <v>Lockheed-Atlas IIA</v>
      </c>
      <c r="M2827" s="1">
        <f>YEAR(space_missions[[#This Row],[Date]])</f>
        <v>1995</v>
      </c>
    </row>
    <row r="2828" spans="1:13">
      <c r="A2828" s="1" t="s">
        <v>9</v>
      </c>
      <c r="B2828" s="1" t="s">
        <v>1116</v>
      </c>
      <c r="C2828" s="2">
        <v>34913</v>
      </c>
      <c r="D2828" s="3">
        <v>0.99930555555555556</v>
      </c>
      <c r="E2828" s="1" t="s">
        <v>1257</v>
      </c>
      <c r="F2828" s="1" t="s">
        <v>3118</v>
      </c>
      <c r="G2828" s="1" t="s">
        <v>13</v>
      </c>
      <c r="H2828" s="1" t="s">
        <v>14</v>
      </c>
      <c r="I2828" s="1" t="s">
        <v>15</v>
      </c>
      <c r="J2828" s="1">
        <f>FIND(", ",space_missions[[#This Row],[Location]])</f>
        <v>10</v>
      </c>
      <c r="K2828" s="1" t="str">
        <f t="shared" si="44"/>
        <v xml:space="preserve"> Russia</v>
      </c>
      <c r="L2828" s="1" t="str">
        <f>_xlfn.CONCAT(space_missions[[#This Row],[Company]],"-",space_missions[[#This Row],[Rocket]])</f>
        <v>RVSN USSR-Molniya-M /Block SO-L</v>
      </c>
      <c r="M2828" s="1">
        <f>YEAR(space_missions[[#This Row],[Date]])</f>
        <v>1995</v>
      </c>
    </row>
    <row r="2829" spans="1:13">
      <c r="A2829" s="1" t="s">
        <v>2338</v>
      </c>
      <c r="B2829" s="1" t="s">
        <v>2477</v>
      </c>
      <c r="C2829" s="2">
        <v>34914</v>
      </c>
      <c r="D2829" s="3">
        <v>0.95694444444444449</v>
      </c>
      <c r="E2829" s="1" t="s">
        <v>2970</v>
      </c>
      <c r="F2829" s="1" t="s">
        <v>3119</v>
      </c>
      <c r="G2829" s="1" t="s">
        <v>13</v>
      </c>
      <c r="H2829" s="1" t="s">
        <v>14</v>
      </c>
      <c r="I2829" s="1" t="s">
        <v>15</v>
      </c>
      <c r="J2829" s="1">
        <f>FIND(", ",space_missions[[#This Row],[Location]])</f>
        <v>6</v>
      </c>
      <c r="K2829" s="1" t="str">
        <f t="shared" si="44"/>
        <v xml:space="preserve"> France</v>
      </c>
      <c r="L2829" s="1" t="str">
        <f>_xlfn.CONCAT(space_missions[[#This Row],[Company]],"-",space_missions[[#This Row],[Rocket]])</f>
        <v>Arianespace-Ariane 42L</v>
      </c>
      <c r="M2829" s="1">
        <f>YEAR(space_missions[[#This Row],[Date]])</f>
        <v>1995</v>
      </c>
    </row>
    <row r="2830" spans="1:13">
      <c r="A2830" s="1" t="s">
        <v>2882</v>
      </c>
      <c r="B2830" s="1" t="s">
        <v>1116</v>
      </c>
      <c r="C2830" s="2">
        <v>34920</v>
      </c>
      <c r="D2830" s="3">
        <v>5.6250000000000001E-2</v>
      </c>
      <c r="E2830" s="1" t="s">
        <v>1463</v>
      </c>
      <c r="F2830" s="1" t="s">
        <v>3120</v>
      </c>
      <c r="G2830" s="1" t="s">
        <v>13</v>
      </c>
      <c r="H2830" s="1" t="s">
        <v>14</v>
      </c>
      <c r="I2830" s="1" t="s">
        <v>15</v>
      </c>
      <c r="J2830" s="1">
        <f>FIND(", ",space_missions[[#This Row],[Location]])</f>
        <v>10</v>
      </c>
      <c r="K2830" s="1" t="str">
        <f t="shared" si="44"/>
        <v xml:space="preserve"> Russia</v>
      </c>
      <c r="L2830" s="1" t="str">
        <f>_xlfn.CONCAT(space_missions[[#This Row],[Company]],"-",space_missions[[#This Row],[Rocket]])</f>
        <v>VKS RF-Molniya-M /Block ML</v>
      </c>
      <c r="M2830" s="1">
        <f>YEAR(space_missions[[#This Row],[Date]])</f>
        <v>1995</v>
      </c>
    </row>
    <row r="2831" spans="1:13">
      <c r="A2831" s="1" t="s">
        <v>2747</v>
      </c>
      <c r="B2831" s="1" t="s">
        <v>3121</v>
      </c>
      <c r="C2831" s="2">
        <v>34926</v>
      </c>
      <c r="D2831" s="3">
        <v>0.9375</v>
      </c>
      <c r="E2831" s="1" t="s">
        <v>3122</v>
      </c>
      <c r="F2831" s="1" t="s">
        <v>3123</v>
      </c>
      <c r="G2831" s="1" t="s">
        <v>13</v>
      </c>
      <c r="H2831" s="1" t="s">
        <v>14</v>
      </c>
      <c r="I2831" s="1" t="s">
        <v>21</v>
      </c>
      <c r="J2831" s="1">
        <f>FIND(", ",space_missions[[#This Row],[Location]])</f>
        <v>6</v>
      </c>
      <c r="K2831" s="1" t="str">
        <f t="shared" si="44"/>
        <v xml:space="preserve"> USA</v>
      </c>
      <c r="L2831" s="1" t="str">
        <f>_xlfn.CONCAT(space_missions[[#This Row],[Company]],"-",space_missions[[#This Row],[Rocket]])</f>
        <v>Lockheed-Athena I</v>
      </c>
      <c r="M2831" s="1">
        <f>YEAR(space_missions[[#This Row],[Date]])</f>
        <v>1995</v>
      </c>
    </row>
    <row r="2832" spans="1:13">
      <c r="A2832" s="1" t="s">
        <v>3085</v>
      </c>
      <c r="B2832" s="1" t="s">
        <v>482</v>
      </c>
      <c r="C2832" s="2">
        <v>34940</v>
      </c>
      <c r="D2832" s="3">
        <v>3.6805555555555557E-2</v>
      </c>
      <c r="E2832" s="1" t="s">
        <v>3008</v>
      </c>
      <c r="F2832" s="1" t="s">
        <v>3124</v>
      </c>
      <c r="G2832" s="1" t="s">
        <v>13</v>
      </c>
      <c r="H2832" s="1" t="s">
        <v>14</v>
      </c>
      <c r="I2832" s="1" t="s">
        <v>15</v>
      </c>
      <c r="J2832" s="1">
        <f>FIND(", ",space_missions[[#This Row],[Location]])</f>
        <v>8</v>
      </c>
      <c r="K2832" s="1" t="str">
        <f t="shared" si="44"/>
        <v xml:space="preserve"> USA</v>
      </c>
      <c r="L2832" s="1" t="str">
        <f>_xlfn.CONCAT(space_missions[[#This Row],[Company]],"-",space_missions[[#This Row],[Rocket]])</f>
        <v>ILS-Atlas IIAS</v>
      </c>
      <c r="M2832" s="1">
        <f>YEAR(space_missions[[#This Row],[Date]])</f>
        <v>1995</v>
      </c>
    </row>
    <row r="2833" spans="1:13">
      <c r="A2833" s="1" t="s">
        <v>2338</v>
      </c>
      <c r="B2833" s="1" t="s">
        <v>2477</v>
      </c>
      <c r="C2833" s="2">
        <v>34940</v>
      </c>
      <c r="D2833" s="3">
        <v>0.27847222222222223</v>
      </c>
      <c r="E2833" s="1" t="s">
        <v>2799</v>
      </c>
      <c r="F2833" s="1" t="s">
        <v>3125</v>
      </c>
      <c r="G2833" s="1" t="s">
        <v>13</v>
      </c>
      <c r="H2833" s="1" t="s">
        <v>14</v>
      </c>
      <c r="I2833" s="1" t="s">
        <v>15</v>
      </c>
      <c r="J2833" s="1">
        <f>FIND(", ",space_missions[[#This Row],[Location]])</f>
        <v>6</v>
      </c>
      <c r="K2833" s="1" t="str">
        <f t="shared" si="44"/>
        <v xml:space="preserve"> France</v>
      </c>
      <c r="L2833" s="1" t="str">
        <f>_xlfn.CONCAT(space_missions[[#This Row],[Company]],"-",space_missions[[#This Row],[Rocket]])</f>
        <v>Arianespace-Ariane 42P</v>
      </c>
      <c r="M2833" s="1">
        <f>YEAR(space_missions[[#This Row],[Date]])</f>
        <v>1995</v>
      </c>
    </row>
    <row r="2834" spans="1:13">
      <c r="A2834" s="1" t="s">
        <v>2882</v>
      </c>
      <c r="B2834" s="1" t="s">
        <v>1828</v>
      </c>
      <c r="C2834" s="2">
        <v>34942</v>
      </c>
      <c r="D2834" s="3">
        <v>0.28472222222222221</v>
      </c>
      <c r="E2834" s="1" t="s">
        <v>1829</v>
      </c>
      <c r="F2834" s="1" t="s">
        <v>3126</v>
      </c>
      <c r="G2834" s="1" t="s">
        <v>13</v>
      </c>
      <c r="H2834" s="1" t="s">
        <v>14</v>
      </c>
      <c r="I2834" s="1" t="s">
        <v>15</v>
      </c>
      <c r="J2834" s="1">
        <f>FIND(", ",space_missions[[#This Row],[Location]])</f>
        <v>10</v>
      </c>
      <c r="K2834" s="1" t="str">
        <f t="shared" si="44"/>
        <v xml:space="preserve"> Russia</v>
      </c>
      <c r="L2834" s="1" t="str">
        <f>_xlfn.CONCAT(space_missions[[#This Row],[Company]],"-",space_missions[[#This Row],[Rocket]])</f>
        <v>VKS RF-Tsyklon-3</v>
      </c>
      <c r="M2834" s="1">
        <f>YEAR(space_missions[[#This Row],[Date]])</f>
        <v>1995</v>
      </c>
    </row>
    <row r="2835" spans="1:13">
      <c r="A2835" s="1" t="s">
        <v>2655</v>
      </c>
      <c r="B2835" s="1" t="s">
        <v>102</v>
      </c>
      <c r="C2835" s="2">
        <v>34947</v>
      </c>
      <c r="D2835" s="3">
        <v>0.46527777777777779</v>
      </c>
      <c r="E2835" s="1" t="s">
        <v>2805</v>
      </c>
      <c r="F2835" s="1" t="s">
        <v>3127</v>
      </c>
      <c r="G2835" s="1" t="s">
        <v>13</v>
      </c>
      <c r="H2835" s="1" t="s">
        <v>14</v>
      </c>
      <c r="I2835" s="1" t="s">
        <v>56</v>
      </c>
      <c r="J2835" s="1">
        <f>FIND(", ",space_missions[[#This Row],[Location]])</f>
        <v>8</v>
      </c>
      <c r="K2835" s="1" t="str">
        <f t="shared" si="44"/>
        <v xml:space="preserve"> USA</v>
      </c>
      <c r="L2835" s="1" t="str">
        <f>_xlfn.CONCAT(space_missions[[#This Row],[Company]],"-",space_missions[[#This Row],[Rocket]])</f>
        <v>Boeing-Delta II 7925</v>
      </c>
      <c r="M2835" s="1">
        <f>YEAR(space_missions[[#This Row],[Date]])</f>
        <v>1995</v>
      </c>
    </row>
    <row r="2836" spans="1:13">
      <c r="A2836" s="1" t="s">
        <v>54</v>
      </c>
      <c r="B2836" s="1" t="s">
        <v>749</v>
      </c>
      <c r="C2836" s="2">
        <v>34949</v>
      </c>
      <c r="D2836" s="3">
        <v>0.63124999999999998</v>
      </c>
      <c r="E2836" s="1" t="s">
        <v>2892</v>
      </c>
      <c r="F2836" s="1" t="s">
        <v>3128</v>
      </c>
      <c r="G2836" s="1" t="s">
        <v>13</v>
      </c>
      <c r="H2836" s="1" t="s">
        <v>2129</v>
      </c>
      <c r="I2836" s="1" t="s">
        <v>15</v>
      </c>
      <c r="J2836" s="1">
        <f>FIND(", ",space_missions[[#This Row],[Location]])</f>
        <v>7</v>
      </c>
      <c r="K2836" s="1" t="str">
        <f t="shared" si="44"/>
        <v xml:space="preserve"> USA</v>
      </c>
      <c r="L2836" s="1" t="str">
        <f>_xlfn.CONCAT(space_missions[[#This Row],[Company]],"-",space_missions[[#This Row],[Rocket]])</f>
        <v>NASA-Space Shuttle Endeavour</v>
      </c>
      <c r="M2836" s="1">
        <f>YEAR(space_missions[[#This Row],[Date]])</f>
        <v>1995</v>
      </c>
    </row>
    <row r="2837" spans="1:13">
      <c r="A2837" s="1" t="s">
        <v>2338</v>
      </c>
      <c r="B2837" s="1" t="s">
        <v>2477</v>
      </c>
      <c r="C2837" s="2">
        <v>34966</v>
      </c>
      <c r="D2837" s="3">
        <v>4.1666666666666666E-3</v>
      </c>
      <c r="E2837" s="1" t="s">
        <v>2970</v>
      </c>
      <c r="F2837" s="1" t="s">
        <v>3129</v>
      </c>
      <c r="G2837" s="1" t="s">
        <v>13</v>
      </c>
      <c r="H2837" s="1" t="s">
        <v>14</v>
      </c>
      <c r="I2837" s="1" t="s">
        <v>15</v>
      </c>
      <c r="J2837" s="1">
        <f>FIND(", ",space_missions[[#This Row],[Location]])</f>
        <v>6</v>
      </c>
      <c r="K2837" s="1" t="str">
        <f t="shared" si="44"/>
        <v xml:space="preserve"> France</v>
      </c>
      <c r="L2837" s="1" t="str">
        <f>_xlfn.CONCAT(space_missions[[#This Row],[Company]],"-",space_missions[[#This Row],[Rocket]])</f>
        <v>Arianespace-Ariane 42L</v>
      </c>
      <c r="M2837" s="1">
        <f>YEAR(space_missions[[#This Row],[Date]])</f>
        <v>1995</v>
      </c>
    </row>
    <row r="2838" spans="1:13">
      <c r="A2838" s="1" t="s">
        <v>2882</v>
      </c>
      <c r="B2838" s="1" t="s">
        <v>961</v>
      </c>
      <c r="C2838" s="2">
        <v>34978</v>
      </c>
      <c r="D2838" s="3">
        <v>0.14097222222222222</v>
      </c>
      <c r="E2838" s="1" t="s">
        <v>685</v>
      </c>
      <c r="F2838" s="1" t="s">
        <v>3130</v>
      </c>
      <c r="G2838" s="1" t="s">
        <v>13</v>
      </c>
      <c r="H2838" s="1" t="s">
        <v>14</v>
      </c>
      <c r="I2838" s="1" t="s">
        <v>56</v>
      </c>
      <c r="J2838" s="1">
        <f>FIND(", ",space_missions[[#This Row],[Location]])</f>
        <v>11</v>
      </c>
      <c r="K2838" s="1" t="str">
        <f t="shared" si="44"/>
        <v xml:space="preserve"> Russia</v>
      </c>
      <c r="L2838" s="1" t="str">
        <f>_xlfn.CONCAT(space_missions[[#This Row],[Company]],"-",space_missions[[#This Row],[Rocket]])</f>
        <v>VKS RF-Cosmos-3M (11K65M)</v>
      </c>
      <c r="M2838" s="1">
        <f>YEAR(space_missions[[#This Row],[Date]])</f>
        <v>1995</v>
      </c>
    </row>
    <row r="2839" spans="1:13">
      <c r="A2839" s="1" t="s">
        <v>2338</v>
      </c>
      <c r="B2839" s="1" t="s">
        <v>2477</v>
      </c>
      <c r="C2839" s="2">
        <v>34991</v>
      </c>
      <c r="D2839" s="3">
        <v>1.9444444444444445E-2</v>
      </c>
      <c r="E2839" s="1" t="s">
        <v>2970</v>
      </c>
      <c r="F2839" s="1" t="s">
        <v>3131</v>
      </c>
      <c r="G2839" s="1" t="s">
        <v>13</v>
      </c>
      <c r="H2839" s="1" t="s">
        <v>14</v>
      </c>
      <c r="I2839" s="1" t="s">
        <v>15</v>
      </c>
      <c r="J2839" s="1">
        <f>FIND(", ",space_missions[[#This Row],[Location]])</f>
        <v>6</v>
      </c>
      <c r="K2839" s="1" t="str">
        <f t="shared" si="44"/>
        <v xml:space="preserve"> France</v>
      </c>
      <c r="L2839" s="1" t="str">
        <f>_xlfn.CONCAT(space_missions[[#This Row],[Company]],"-",space_missions[[#This Row],[Rocket]])</f>
        <v>Arianespace-Ariane 42L</v>
      </c>
      <c r="M2839" s="1">
        <f>YEAR(space_missions[[#This Row],[Date]])</f>
        <v>1995</v>
      </c>
    </row>
    <row r="2840" spans="1:13">
      <c r="A2840" s="1" t="s">
        <v>54</v>
      </c>
      <c r="B2840" s="1" t="s">
        <v>916</v>
      </c>
      <c r="C2840" s="2">
        <v>34992</v>
      </c>
      <c r="D2840" s="3">
        <v>0.57847222222222228</v>
      </c>
      <c r="E2840" s="1" t="s">
        <v>2127</v>
      </c>
      <c r="F2840" s="1" t="s">
        <v>3132</v>
      </c>
      <c r="G2840" s="1" t="s">
        <v>13</v>
      </c>
      <c r="H2840" s="1" t="s">
        <v>2129</v>
      </c>
      <c r="I2840" s="1" t="s">
        <v>15</v>
      </c>
      <c r="J2840" s="1">
        <f>FIND(", ",space_missions[[#This Row],[Location]])</f>
        <v>7</v>
      </c>
      <c r="K2840" s="1" t="str">
        <f t="shared" si="44"/>
        <v xml:space="preserve"> USA</v>
      </c>
      <c r="L2840" s="1" t="str">
        <f>_xlfn.CONCAT(space_missions[[#This Row],[Company]],"-",space_missions[[#This Row],[Rocket]])</f>
        <v>NASA-Space Shuttle Columbia</v>
      </c>
      <c r="M2840" s="1">
        <f>YEAR(space_missions[[#This Row],[Date]])</f>
        <v>1995</v>
      </c>
    </row>
    <row r="2841" spans="1:13">
      <c r="A2841" s="1" t="s">
        <v>2747</v>
      </c>
      <c r="B2841" s="1" t="s">
        <v>226</v>
      </c>
      <c r="C2841" s="2">
        <v>34994</v>
      </c>
      <c r="D2841" s="3">
        <v>0.33333333333333331</v>
      </c>
      <c r="E2841" s="1" t="s">
        <v>2869</v>
      </c>
      <c r="F2841" s="1" t="s">
        <v>3133</v>
      </c>
      <c r="G2841" s="1" t="s">
        <v>13</v>
      </c>
      <c r="H2841" s="1" t="s">
        <v>14</v>
      </c>
      <c r="I2841" s="1" t="s">
        <v>15</v>
      </c>
      <c r="J2841" s="1">
        <f>FIND(", ",space_missions[[#This Row],[Location]])</f>
        <v>8</v>
      </c>
      <c r="K2841" s="1" t="str">
        <f t="shared" si="44"/>
        <v xml:space="preserve"> USA</v>
      </c>
      <c r="L2841" s="1" t="str">
        <f>_xlfn.CONCAT(space_missions[[#This Row],[Company]],"-",space_missions[[#This Row],[Rocket]])</f>
        <v>Lockheed-Atlas II</v>
      </c>
      <c r="M2841" s="1">
        <f>YEAR(space_missions[[#This Row],[Date]])</f>
        <v>1995</v>
      </c>
    </row>
    <row r="2842" spans="1:13">
      <c r="A2842" s="1" t="s">
        <v>3134</v>
      </c>
      <c r="B2842" s="1" t="s">
        <v>3135</v>
      </c>
      <c r="C2842" s="2">
        <v>34995</v>
      </c>
      <c r="D2842" s="3">
        <v>0.91874999999999996</v>
      </c>
      <c r="E2842" s="1" t="s">
        <v>3136</v>
      </c>
      <c r="F2842" s="1" t="s">
        <v>3137</v>
      </c>
      <c r="G2842" s="1" t="s">
        <v>13</v>
      </c>
      <c r="H2842" s="1" t="s">
        <v>3138</v>
      </c>
      <c r="I2842" s="1" t="s">
        <v>21</v>
      </c>
      <c r="J2842" s="1">
        <f>FIND(", ",space_missions[[#This Row],[Location]])</f>
        <v>6</v>
      </c>
      <c r="K2842" s="1" t="str">
        <f t="shared" si="44"/>
        <v xml:space="preserve"> USA</v>
      </c>
      <c r="L2842" s="1" t="str">
        <f>_xlfn.CONCAT(space_missions[[#This Row],[Company]],"-",space_missions[[#This Row],[Rocket]])</f>
        <v>EER-Conestoga-1620</v>
      </c>
      <c r="M2842" s="1">
        <f>YEAR(space_missions[[#This Row],[Date]])</f>
        <v>1995</v>
      </c>
    </row>
    <row r="2843" spans="1:13">
      <c r="A2843" s="1" t="s">
        <v>2882</v>
      </c>
      <c r="B2843" s="1" t="s">
        <v>2404</v>
      </c>
      <c r="C2843" s="2">
        <v>35003</v>
      </c>
      <c r="D2843" s="3">
        <v>0.84652777777777777</v>
      </c>
      <c r="E2843" s="1" t="s">
        <v>2405</v>
      </c>
      <c r="F2843" s="1" t="s">
        <v>3139</v>
      </c>
      <c r="G2843" s="1" t="s">
        <v>13</v>
      </c>
      <c r="H2843" s="1" t="s">
        <v>14</v>
      </c>
      <c r="I2843" s="1" t="s">
        <v>15</v>
      </c>
      <c r="J2843" s="1">
        <f>FIND(", ",space_missions[[#This Row],[Location]])</f>
        <v>10</v>
      </c>
      <c r="K2843" s="1" t="str">
        <f t="shared" si="44"/>
        <v xml:space="preserve"> Kazakhstan</v>
      </c>
      <c r="L2843" s="1" t="str">
        <f>_xlfn.CONCAT(space_missions[[#This Row],[Company]],"-",space_missions[[#This Row],[Rocket]])</f>
        <v>VKS RF-Zenit-2</v>
      </c>
      <c r="M2843" s="1">
        <f>YEAR(space_missions[[#This Row],[Date]])</f>
        <v>1995</v>
      </c>
    </row>
    <row r="2844" spans="1:13">
      <c r="A2844" s="1" t="s">
        <v>2655</v>
      </c>
      <c r="B2844" s="1" t="s">
        <v>261</v>
      </c>
      <c r="C2844" s="2">
        <v>35007</v>
      </c>
      <c r="D2844" s="3">
        <v>0.59861111111111109</v>
      </c>
      <c r="E2844" s="1" t="s">
        <v>3140</v>
      </c>
      <c r="F2844" s="1" t="s">
        <v>3141</v>
      </c>
      <c r="G2844" s="1" t="s">
        <v>13</v>
      </c>
      <c r="H2844" s="1" t="s">
        <v>14</v>
      </c>
      <c r="I2844" s="1" t="s">
        <v>15</v>
      </c>
      <c r="J2844" s="1">
        <f>FIND(", ",space_missions[[#This Row],[Location]])</f>
        <v>7</v>
      </c>
      <c r="K2844" s="1" t="str">
        <f t="shared" si="44"/>
        <v xml:space="preserve"> USA</v>
      </c>
      <c r="L2844" s="1" t="str">
        <f>_xlfn.CONCAT(space_missions[[#This Row],[Company]],"-",space_missions[[#This Row],[Rocket]])</f>
        <v>Boeing-Delta II 7920-10</v>
      </c>
      <c r="M2844" s="1">
        <f>YEAR(space_missions[[#This Row],[Date]])</f>
        <v>1995</v>
      </c>
    </row>
    <row r="2845" spans="1:13">
      <c r="A2845" s="1" t="s">
        <v>2747</v>
      </c>
      <c r="B2845" s="1" t="s">
        <v>464</v>
      </c>
      <c r="C2845" s="2">
        <v>35009</v>
      </c>
      <c r="D2845" s="3">
        <v>0.21875</v>
      </c>
      <c r="E2845" s="1" t="s">
        <v>3018</v>
      </c>
      <c r="F2845" s="1" t="s">
        <v>3142</v>
      </c>
      <c r="G2845" s="1" t="s">
        <v>13</v>
      </c>
      <c r="H2845" s="1" t="s">
        <v>14</v>
      </c>
      <c r="I2845" s="1" t="s">
        <v>15</v>
      </c>
      <c r="J2845" s="1">
        <f>FIND(", ",space_missions[[#This Row],[Location]])</f>
        <v>7</v>
      </c>
      <c r="K2845" s="1" t="str">
        <f t="shared" si="44"/>
        <v xml:space="preserve"> USA</v>
      </c>
      <c r="L2845" s="1" t="str">
        <f>_xlfn.CONCAT(space_missions[[#This Row],[Company]],"-",space_missions[[#This Row],[Rocket]])</f>
        <v>Lockheed-Titan IV(401)A</v>
      </c>
      <c r="M2845" s="1">
        <f>YEAR(space_missions[[#This Row],[Date]])</f>
        <v>1995</v>
      </c>
    </row>
    <row r="2846" spans="1:13">
      <c r="A2846" s="1" t="s">
        <v>54</v>
      </c>
      <c r="B2846" s="1" t="s">
        <v>749</v>
      </c>
      <c r="C2846" s="2">
        <v>35015</v>
      </c>
      <c r="D2846" s="3">
        <v>0.52083333333333337</v>
      </c>
      <c r="E2846" s="1" t="s">
        <v>2440</v>
      </c>
      <c r="F2846" s="1" t="s">
        <v>3143</v>
      </c>
      <c r="G2846" s="1" t="s">
        <v>13</v>
      </c>
      <c r="H2846" s="1" t="s">
        <v>2129</v>
      </c>
      <c r="I2846" s="1" t="s">
        <v>15</v>
      </c>
      <c r="J2846" s="1">
        <f>FIND(", ",space_missions[[#This Row],[Location]])</f>
        <v>7</v>
      </c>
      <c r="K2846" s="1" t="str">
        <f t="shared" si="44"/>
        <v xml:space="preserve"> USA</v>
      </c>
      <c r="L2846" s="1" t="str">
        <f>_xlfn.CONCAT(space_missions[[#This Row],[Company]],"-",space_missions[[#This Row],[Rocket]])</f>
        <v>NASA-Space Shuttle Atlantis</v>
      </c>
      <c r="M2846" s="1">
        <f>YEAR(space_missions[[#This Row],[Date]])</f>
        <v>1995</v>
      </c>
    </row>
    <row r="2847" spans="1:13">
      <c r="A2847" s="1" t="s">
        <v>2338</v>
      </c>
      <c r="B2847" s="1" t="s">
        <v>2477</v>
      </c>
      <c r="C2847" s="2">
        <v>35020</v>
      </c>
      <c r="D2847" s="3">
        <v>5.5555555555555552E-2</v>
      </c>
      <c r="E2847" s="1" t="s">
        <v>2828</v>
      </c>
      <c r="F2847" s="1" t="s">
        <v>3144</v>
      </c>
      <c r="G2847" s="1" t="s">
        <v>13</v>
      </c>
      <c r="H2847" s="1" t="s">
        <v>14</v>
      </c>
      <c r="I2847" s="1" t="s">
        <v>15</v>
      </c>
      <c r="J2847" s="1">
        <f>FIND(", ",space_missions[[#This Row],[Location]])</f>
        <v>6</v>
      </c>
      <c r="K2847" s="1" t="str">
        <f t="shared" si="44"/>
        <v xml:space="preserve"> France</v>
      </c>
      <c r="L2847" s="1" t="str">
        <f>_xlfn.CONCAT(space_missions[[#This Row],[Company]],"-",space_missions[[#This Row],[Rocket]])</f>
        <v>Arianespace-Ariane 44P</v>
      </c>
      <c r="M2847" s="1">
        <f>YEAR(space_missions[[#This Row],[Date]])</f>
        <v>1995</v>
      </c>
    </row>
    <row r="2848" spans="1:13">
      <c r="A2848" s="1" t="s">
        <v>973</v>
      </c>
      <c r="B2848" s="1" t="s">
        <v>2769</v>
      </c>
      <c r="C2848" s="2">
        <v>35031</v>
      </c>
      <c r="D2848" s="3">
        <v>0.47916666666666669</v>
      </c>
      <c r="E2848" s="1" t="s">
        <v>2770</v>
      </c>
      <c r="F2848" s="1" t="s">
        <v>3145</v>
      </c>
      <c r="G2848" s="1" t="s">
        <v>13</v>
      </c>
      <c r="H2848" s="1" t="s">
        <v>14</v>
      </c>
      <c r="I2848" s="1" t="s">
        <v>15</v>
      </c>
      <c r="J2848" s="1">
        <f>FIND(", ",space_missions[[#This Row],[Location]])</f>
        <v>5</v>
      </c>
      <c r="K2848" s="1" t="str">
        <f t="shared" si="44"/>
        <v xml:space="preserve"> China</v>
      </c>
      <c r="L2848" s="1" t="str">
        <f>_xlfn.CONCAT(space_missions[[#This Row],[Company]],"-",space_missions[[#This Row],[Rocket]])</f>
        <v>CASC-Long March 2E</v>
      </c>
      <c r="M2848" s="1">
        <f>YEAR(space_missions[[#This Row],[Date]])</f>
        <v>1995</v>
      </c>
    </row>
    <row r="2849" spans="1:13">
      <c r="A2849" s="1" t="s">
        <v>2747</v>
      </c>
      <c r="B2849" s="1" t="s">
        <v>482</v>
      </c>
      <c r="C2849" s="2">
        <v>35035</v>
      </c>
      <c r="D2849" s="3">
        <v>0.33888888888888891</v>
      </c>
      <c r="E2849" s="1" t="s">
        <v>3008</v>
      </c>
      <c r="F2849" s="1" t="s">
        <v>3146</v>
      </c>
      <c r="G2849" s="1" t="s">
        <v>13</v>
      </c>
      <c r="H2849" s="1" t="s">
        <v>14</v>
      </c>
      <c r="I2849" s="1" t="s">
        <v>15</v>
      </c>
      <c r="J2849" s="1">
        <f>FIND(", ",space_missions[[#This Row],[Location]])</f>
        <v>8</v>
      </c>
      <c r="K2849" s="1" t="str">
        <f t="shared" si="44"/>
        <v xml:space="preserve"> USA</v>
      </c>
      <c r="L2849" s="1" t="str">
        <f>_xlfn.CONCAT(space_missions[[#This Row],[Company]],"-",space_missions[[#This Row],[Rocket]])</f>
        <v>Lockheed-Atlas IIAS</v>
      </c>
      <c r="M2849" s="1">
        <f>YEAR(space_missions[[#This Row],[Date]])</f>
        <v>1995</v>
      </c>
    </row>
    <row r="2850" spans="1:13">
      <c r="A2850" s="1" t="s">
        <v>2747</v>
      </c>
      <c r="B2850" s="1" t="s">
        <v>388</v>
      </c>
      <c r="C2850" s="2">
        <v>35038</v>
      </c>
      <c r="D2850" s="3">
        <v>0.88749999999999996</v>
      </c>
      <c r="E2850" s="1" t="s">
        <v>2933</v>
      </c>
      <c r="F2850" s="1" t="s">
        <v>2934</v>
      </c>
      <c r="G2850" s="1" t="s">
        <v>13</v>
      </c>
      <c r="H2850" s="1" t="s">
        <v>14</v>
      </c>
      <c r="I2850" s="1" t="s">
        <v>15</v>
      </c>
      <c r="J2850" s="1">
        <f>FIND(", ",space_missions[[#This Row],[Location]])</f>
        <v>7</v>
      </c>
      <c r="K2850" s="1" t="str">
        <f t="shared" si="44"/>
        <v xml:space="preserve"> USA</v>
      </c>
      <c r="L2850" s="1" t="str">
        <f>_xlfn.CONCAT(space_missions[[#This Row],[Company]],"-",space_missions[[#This Row],[Rocket]])</f>
        <v>Lockheed-Titan IV(404)A</v>
      </c>
      <c r="M2850" s="1">
        <f>YEAR(space_missions[[#This Row],[Date]])</f>
        <v>1995</v>
      </c>
    </row>
    <row r="2851" spans="1:13">
      <c r="A2851" s="1" t="s">
        <v>2338</v>
      </c>
      <c r="B2851" s="1" t="s">
        <v>2477</v>
      </c>
      <c r="C2851" s="2">
        <v>35039</v>
      </c>
      <c r="D2851" s="3">
        <v>0.97430555555555554</v>
      </c>
      <c r="E2851" s="1" t="s">
        <v>2675</v>
      </c>
      <c r="F2851" s="1" t="s">
        <v>3147</v>
      </c>
      <c r="G2851" s="1" t="s">
        <v>13</v>
      </c>
      <c r="H2851" s="1" t="s">
        <v>14</v>
      </c>
      <c r="I2851" s="1" t="s">
        <v>15</v>
      </c>
      <c r="J2851" s="1">
        <f>FIND(", ",space_missions[[#This Row],[Location]])</f>
        <v>6</v>
      </c>
      <c r="K2851" s="1" t="str">
        <f t="shared" si="44"/>
        <v xml:space="preserve"> France</v>
      </c>
      <c r="L2851" s="1" t="str">
        <f>_xlfn.CONCAT(space_missions[[#This Row],[Company]],"-",space_missions[[#This Row],[Rocket]])</f>
        <v>Arianespace-Ariane 44L</v>
      </c>
      <c r="M2851" s="1">
        <f>YEAR(space_missions[[#This Row],[Date]])</f>
        <v>1995</v>
      </c>
    </row>
    <row r="2852" spans="1:13">
      <c r="A2852" s="1" t="s">
        <v>2747</v>
      </c>
      <c r="B2852" s="1" t="s">
        <v>226</v>
      </c>
      <c r="C2852" s="2">
        <v>35048</v>
      </c>
      <c r="D2852" s="3">
        <v>1.5972222222222221E-2</v>
      </c>
      <c r="E2852" s="1" t="s">
        <v>2897</v>
      </c>
      <c r="F2852" s="1" t="s">
        <v>3148</v>
      </c>
      <c r="G2852" s="1" t="s">
        <v>13</v>
      </c>
      <c r="H2852" s="1" t="s">
        <v>14</v>
      </c>
      <c r="I2852" s="1" t="s">
        <v>15</v>
      </c>
      <c r="J2852" s="1">
        <f>FIND(", ",space_missions[[#This Row],[Location]])</f>
        <v>8</v>
      </c>
      <c r="K2852" s="1" t="str">
        <f t="shared" si="44"/>
        <v xml:space="preserve"> USA</v>
      </c>
      <c r="L2852" s="1" t="str">
        <f>_xlfn.CONCAT(space_missions[[#This Row],[Company]],"-",space_missions[[#This Row],[Rocket]])</f>
        <v>Lockheed-Atlas IIA</v>
      </c>
      <c r="M2852" s="1">
        <f>YEAR(space_missions[[#This Row],[Date]])</f>
        <v>1995</v>
      </c>
    </row>
    <row r="2853" spans="1:13">
      <c r="A2853" s="1" t="s">
        <v>2882</v>
      </c>
      <c r="B2853" s="1" t="s">
        <v>847</v>
      </c>
      <c r="C2853" s="2">
        <v>35053</v>
      </c>
      <c r="D2853" s="3">
        <v>3.6111111111111108E-2</v>
      </c>
      <c r="E2853" s="1" t="s">
        <v>937</v>
      </c>
      <c r="F2853" s="1" t="s">
        <v>3149</v>
      </c>
      <c r="G2853" s="1" t="s">
        <v>13</v>
      </c>
      <c r="H2853" s="1" t="s">
        <v>14</v>
      </c>
      <c r="I2853" s="1" t="s">
        <v>15</v>
      </c>
      <c r="J2853" s="1">
        <f>FIND(", ",space_missions[[#This Row],[Location]])</f>
        <v>11</v>
      </c>
      <c r="K2853" s="1" t="str">
        <f t="shared" si="44"/>
        <v xml:space="preserve"> Kazakhstan</v>
      </c>
      <c r="L2853" s="1" t="str">
        <f>_xlfn.CONCAT(space_missions[[#This Row],[Company]],"-",space_missions[[#This Row],[Rocket]])</f>
        <v>VKS RF-Tsyklon-2</v>
      </c>
      <c r="M2853" s="1">
        <f>YEAR(space_missions[[#This Row],[Date]])</f>
        <v>1995</v>
      </c>
    </row>
    <row r="2854" spans="1:13">
      <c r="A2854" s="1" t="s">
        <v>2882</v>
      </c>
      <c r="B2854" s="1" t="s">
        <v>361</v>
      </c>
      <c r="C2854" s="2">
        <v>35061</v>
      </c>
      <c r="D2854" s="3">
        <v>0.28125</v>
      </c>
      <c r="E2854" s="1" t="s">
        <v>1302</v>
      </c>
      <c r="F2854" s="1" t="s">
        <v>3150</v>
      </c>
      <c r="G2854" s="1" t="s">
        <v>13</v>
      </c>
      <c r="H2854" s="1" t="s">
        <v>14</v>
      </c>
      <c r="I2854" s="1" t="s">
        <v>15</v>
      </c>
      <c r="J2854" s="1">
        <f>FIND(", ",space_missions[[#This Row],[Location]])</f>
        <v>10</v>
      </c>
      <c r="K2854" s="1" t="str">
        <f t="shared" si="44"/>
        <v xml:space="preserve"> Kazakhstan</v>
      </c>
      <c r="L2854" s="1" t="str">
        <f>_xlfn.CONCAT(space_missions[[#This Row],[Company]],"-",space_missions[[#This Row],[Rocket]])</f>
        <v>VKS RF-Molniya-M /Block 2BL</v>
      </c>
      <c r="M2854" s="1">
        <f>YEAR(space_missions[[#This Row],[Date]])</f>
        <v>1995</v>
      </c>
    </row>
    <row r="2855" spans="1:13">
      <c r="A2855" s="1" t="s">
        <v>973</v>
      </c>
      <c r="B2855" s="1" t="s">
        <v>2769</v>
      </c>
      <c r="C2855" s="2">
        <v>35061</v>
      </c>
      <c r="D2855" s="3">
        <v>0.49305555555555558</v>
      </c>
      <c r="E2855" s="1" t="s">
        <v>2770</v>
      </c>
      <c r="F2855" s="1" t="s">
        <v>3151</v>
      </c>
      <c r="G2855" s="1" t="s">
        <v>13</v>
      </c>
      <c r="H2855" s="1" t="s">
        <v>14</v>
      </c>
      <c r="I2855" s="1" t="s">
        <v>15</v>
      </c>
      <c r="J2855" s="1">
        <f>FIND(", ",space_missions[[#This Row],[Location]])</f>
        <v>5</v>
      </c>
      <c r="K2855" s="1" t="str">
        <f t="shared" si="44"/>
        <v xml:space="preserve"> China</v>
      </c>
      <c r="L2855" s="1" t="str">
        <f>_xlfn.CONCAT(space_missions[[#This Row],[Company]],"-",space_missions[[#This Row],[Rocket]])</f>
        <v>CASC-Long March 2E</v>
      </c>
      <c r="M2855" s="1">
        <f>YEAR(space_missions[[#This Row],[Date]])</f>
        <v>1995</v>
      </c>
    </row>
    <row r="2856" spans="1:13">
      <c r="A2856" s="1" t="s">
        <v>2655</v>
      </c>
      <c r="B2856" s="1" t="s">
        <v>43</v>
      </c>
      <c r="C2856" s="2">
        <v>35063</v>
      </c>
      <c r="D2856" s="3">
        <v>0.57499999999999996</v>
      </c>
      <c r="E2856" s="1" t="s">
        <v>3140</v>
      </c>
      <c r="F2856" s="1" t="s">
        <v>3152</v>
      </c>
      <c r="G2856" s="1" t="s">
        <v>13</v>
      </c>
      <c r="H2856" s="1" t="s">
        <v>14</v>
      </c>
      <c r="I2856" s="1" t="s">
        <v>15</v>
      </c>
      <c r="J2856" s="1">
        <f>FIND(", ",space_missions[[#This Row],[Location]])</f>
        <v>8</v>
      </c>
      <c r="K2856" s="1" t="str">
        <f t="shared" si="44"/>
        <v xml:space="preserve"> USA</v>
      </c>
      <c r="L2856" s="1" t="str">
        <f>_xlfn.CONCAT(space_missions[[#This Row],[Company]],"-",space_missions[[#This Row],[Rocket]])</f>
        <v>Boeing-Delta II 7920-10</v>
      </c>
      <c r="M2856" s="1">
        <f>YEAR(space_missions[[#This Row],[Date]])</f>
        <v>1995</v>
      </c>
    </row>
    <row r="2857" spans="1:13">
      <c r="A2857" s="1" t="s">
        <v>54</v>
      </c>
      <c r="B2857" s="1" t="s">
        <v>916</v>
      </c>
      <c r="C2857" s="2">
        <v>35075</v>
      </c>
      <c r="D2857" s="3">
        <v>0.40347222222222223</v>
      </c>
      <c r="E2857" s="1" t="s">
        <v>2892</v>
      </c>
      <c r="F2857" s="1" t="s">
        <v>3153</v>
      </c>
      <c r="G2857" s="1" t="s">
        <v>13</v>
      </c>
      <c r="H2857" s="1" t="s">
        <v>2129</v>
      </c>
      <c r="I2857" s="1" t="s">
        <v>15</v>
      </c>
      <c r="J2857" s="1">
        <f>FIND(", ",space_missions[[#This Row],[Location]])</f>
        <v>7</v>
      </c>
      <c r="K2857" s="1" t="str">
        <f t="shared" si="44"/>
        <v xml:space="preserve"> USA</v>
      </c>
      <c r="L2857" s="1" t="str">
        <f>_xlfn.CONCAT(space_missions[[#This Row],[Company]],"-",space_missions[[#This Row],[Rocket]])</f>
        <v>NASA-Space Shuttle Endeavour</v>
      </c>
      <c r="M2857" s="1">
        <f>YEAR(space_missions[[#This Row],[Date]])</f>
        <v>1996</v>
      </c>
    </row>
    <row r="2858" spans="1:13">
      <c r="A2858" s="1" t="s">
        <v>2338</v>
      </c>
      <c r="B2858" s="1" t="s">
        <v>2477</v>
      </c>
      <c r="C2858" s="2">
        <v>35076</v>
      </c>
      <c r="D2858" s="3">
        <v>0.96527777777777779</v>
      </c>
      <c r="E2858" s="1" t="s">
        <v>2675</v>
      </c>
      <c r="F2858" s="1" t="s">
        <v>3154</v>
      </c>
      <c r="G2858" s="1" t="s">
        <v>13</v>
      </c>
      <c r="H2858" s="1" t="s">
        <v>14</v>
      </c>
      <c r="I2858" s="1" t="s">
        <v>15</v>
      </c>
      <c r="J2858" s="1">
        <f>FIND(", ",space_missions[[#This Row],[Location]])</f>
        <v>6</v>
      </c>
      <c r="K2858" s="1" t="str">
        <f t="shared" si="44"/>
        <v xml:space="preserve"> France</v>
      </c>
      <c r="L2858" s="1" t="str">
        <f>_xlfn.CONCAT(space_missions[[#This Row],[Company]],"-",space_missions[[#This Row],[Rocket]])</f>
        <v>Arianespace-Ariane 44L</v>
      </c>
      <c r="M2858" s="1">
        <f>YEAR(space_missions[[#This Row],[Date]])</f>
        <v>1996</v>
      </c>
    </row>
    <row r="2859" spans="1:13">
      <c r="A2859" s="1" t="s">
        <v>2655</v>
      </c>
      <c r="B2859" s="1" t="s">
        <v>102</v>
      </c>
      <c r="C2859" s="2">
        <v>35078</v>
      </c>
      <c r="D2859" s="3">
        <v>0.46527777777777779</v>
      </c>
      <c r="E2859" s="1" t="s">
        <v>2805</v>
      </c>
      <c r="F2859" s="1" t="s">
        <v>3155</v>
      </c>
      <c r="G2859" s="1" t="s">
        <v>13</v>
      </c>
      <c r="H2859" s="1" t="s">
        <v>14</v>
      </c>
      <c r="I2859" s="1" t="s">
        <v>15</v>
      </c>
      <c r="J2859" s="1">
        <f>FIND(", ",space_missions[[#This Row],[Location]])</f>
        <v>8</v>
      </c>
      <c r="K2859" s="1" t="str">
        <f t="shared" si="44"/>
        <v xml:space="preserve"> USA</v>
      </c>
      <c r="L2859" s="1" t="str">
        <f>_xlfn.CONCAT(space_missions[[#This Row],[Company]],"-",space_missions[[#This Row],[Rocket]])</f>
        <v>Boeing-Delta II 7925</v>
      </c>
      <c r="M2859" s="1">
        <f>YEAR(space_missions[[#This Row],[Date]])</f>
        <v>1996</v>
      </c>
    </row>
    <row r="2860" spans="1:13">
      <c r="A2860" s="1" t="s">
        <v>2882</v>
      </c>
      <c r="B2860" s="1" t="s">
        <v>961</v>
      </c>
      <c r="C2860" s="2">
        <v>35080</v>
      </c>
      <c r="D2860" s="3">
        <v>0.6479166666666667</v>
      </c>
      <c r="E2860" s="1" t="s">
        <v>685</v>
      </c>
      <c r="F2860" s="1" t="s">
        <v>3156</v>
      </c>
      <c r="G2860" s="1" t="s">
        <v>13</v>
      </c>
      <c r="H2860" s="1" t="s">
        <v>14</v>
      </c>
      <c r="I2860" s="1" t="s">
        <v>15</v>
      </c>
      <c r="J2860" s="1">
        <f>FIND(", ",space_missions[[#This Row],[Location]])</f>
        <v>11</v>
      </c>
      <c r="K2860" s="1" t="str">
        <f t="shared" si="44"/>
        <v xml:space="preserve"> Russia</v>
      </c>
      <c r="L2860" s="1" t="str">
        <f>_xlfn.CONCAT(space_missions[[#This Row],[Company]],"-",space_missions[[#This Row],[Rocket]])</f>
        <v>VKS RF-Cosmos-3M (11K65M)</v>
      </c>
      <c r="M2860" s="1">
        <f>YEAR(space_missions[[#This Row],[Date]])</f>
        <v>1996</v>
      </c>
    </row>
    <row r="2861" spans="1:13">
      <c r="A2861" s="1" t="s">
        <v>3085</v>
      </c>
      <c r="B2861" s="1" t="s">
        <v>482</v>
      </c>
      <c r="C2861" s="2">
        <v>35096</v>
      </c>
      <c r="D2861" s="3">
        <v>5.2083333333333336E-2</v>
      </c>
      <c r="E2861" s="1" t="s">
        <v>3008</v>
      </c>
      <c r="F2861" s="1" t="s">
        <v>3157</v>
      </c>
      <c r="G2861" s="1" t="s">
        <v>13</v>
      </c>
      <c r="H2861" s="1" t="s">
        <v>14</v>
      </c>
      <c r="I2861" s="1" t="s">
        <v>15</v>
      </c>
      <c r="J2861" s="1">
        <f>FIND(", ",space_missions[[#This Row],[Location]])</f>
        <v>8</v>
      </c>
      <c r="K2861" s="1" t="str">
        <f t="shared" si="44"/>
        <v xml:space="preserve"> USA</v>
      </c>
      <c r="L2861" s="1" t="str">
        <f>_xlfn.CONCAT(space_missions[[#This Row],[Company]],"-",space_missions[[#This Row],[Rocket]])</f>
        <v>ILS-Atlas IIAS</v>
      </c>
      <c r="M2861" s="1">
        <f>YEAR(space_missions[[#This Row],[Date]])</f>
        <v>1996</v>
      </c>
    </row>
    <row r="2862" spans="1:13">
      <c r="A2862" s="1" t="s">
        <v>2338</v>
      </c>
      <c r="B2862" s="1" t="s">
        <v>2477</v>
      </c>
      <c r="C2862" s="2">
        <v>35100</v>
      </c>
      <c r="D2862" s="3">
        <v>0.30486111111111114</v>
      </c>
      <c r="E2862" s="1" t="s">
        <v>2828</v>
      </c>
      <c r="F2862" s="1" t="s">
        <v>3158</v>
      </c>
      <c r="G2862" s="1" t="s">
        <v>13</v>
      </c>
      <c r="H2862" s="1" t="s">
        <v>14</v>
      </c>
      <c r="I2862" s="1" t="s">
        <v>15</v>
      </c>
      <c r="J2862" s="1">
        <f>FIND(", ",space_missions[[#This Row],[Location]])</f>
        <v>6</v>
      </c>
      <c r="K2862" s="1" t="str">
        <f t="shared" si="44"/>
        <v xml:space="preserve"> France</v>
      </c>
      <c r="L2862" s="1" t="str">
        <f>_xlfn.CONCAT(space_missions[[#This Row],[Company]],"-",space_missions[[#This Row],[Rocket]])</f>
        <v>Arianespace-Ariane 44P</v>
      </c>
      <c r="M2862" s="1">
        <f>YEAR(space_missions[[#This Row],[Date]])</f>
        <v>1996</v>
      </c>
    </row>
    <row r="2863" spans="1:13">
      <c r="A2863" s="1" t="s">
        <v>973</v>
      </c>
      <c r="B2863" s="1" t="s">
        <v>2769</v>
      </c>
      <c r="C2863" s="2">
        <v>35109</v>
      </c>
      <c r="D2863" s="3">
        <v>0.79236111111111107</v>
      </c>
      <c r="E2863" s="1" t="s">
        <v>3159</v>
      </c>
      <c r="F2863" s="1" t="s">
        <v>3160</v>
      </c>
      <c r="G2863" s="1" t="s">
        <v>13</v>
      </c>
      <c r="H2863" s="1" t="s">
        <v>14</v>
      </c>
      <c r="I2863" s="1" t="s">
        <v>21</v>
      </c>
      <c r="J2863" s="1">
        <f>FIND(", ",space_missions[[#This Row],[Location]])</f>
        <v>5</v>
      </c>
      <c r="K2863" s="1" t="str">
        <f t="shared" si="44"/>
        <v xml:space="preserve"> China</v>
      </c>
      <c r="L2863" s="1" t="str">
        <f>_xlfn.CONCAT(space_missions[[#This Row],[Company]],"-",space_missions[[#This Row],[Rocket]])</f>
        <v>CASC-Long March 3B</v>
      </c>
      <c r="M2863" s="1">
        <f>YEAR(space_missions[[#This Row],[Date]])</f>
        <v>1996</v>
      </c>
    </row>
    <row r="2864" spans="1:13">
      <c r="A2864" s="1" t="s">
        <v>2655</v>
      </c>
      <c r="B2864" s="1" t="s">
        <v>102</v>
      </c>
      <c r="C2864" s="2">
        <v>35112</v>
      </c>
      <c r="D2864" s="3">
        <v>0.86319444444444449</v>
      </c>
      <c r="E2864" s="1" t="s">
        <v>3031</v>
      </c>
      <c r="F2864" s="1" t="s">
        <v>3161</v>
      </c>
      <c r="G2864" s="1" t="s">
        <v>13</v>
      </c>
      <c r="H2864" s="1" t="s">
        <v>14</v>
      </c>
      <c r="I2864" s="1" t="s">
        <v>15</v>
      </c>
      <c r="J2864" s="1">
        <f>FIND(", ",space_missions[[#This Row],[Location]])</f>
        <v>8</v>
      </c>
      <c r="K2864" s="1" t="str">
        <f t="shared" si="44"/>
        <v xml:space="preserve"> USA</v>
      </c>
      <c r="L2864" s="1" t="str">
        <f>_xlfn.CONCAT(space_missions[[#This Row],[Company]],"-",space_missions[[#This Row],[Rocket]])</f>
        <v>Boeing-Delta II 7925-8</v>
      </c>
      <c r="M2864" s="1">
        <f>YEAR(space_missions[[#This Row],[Date]])</f>
        <v>1996</v>
      </c>
    </row>
    <row r="2865" spans="1:13">
      <c r="A2865" s="1" t="s">
        <v>2882</v>
      </c>
      <c r="B2865" s="1" t="s">
        <v>2050</v>
      </c>
      <c r="C2865" s="2">
        <v>35114</v>
      </c>
      <c r="D2865" s="3">
        <v>4.027777777777778E-2</v>
      </c>
      <c r="E2865" s="1" t="s">
        <v>1829</v>
      </c>
      <c r="F2865" s="1" t="s">
        <v>3162</v>
      </c>
      <c r="G2865" s="1" t="s">
        <v>13</v>
      </c>
      <c r="H2865" s="1" t="s">
        <v>14</v>
      </c>
      <c r="I2865" s="1" t="s">
        <v>15</v>
      </c>
      <c r="J2865" s="1">
        <f>FIND(", ",space_missions[[#This Row],[Location]])</f>
        <v>10</v>
      </c>
      <c r="K2865" s="1" t="str">
        <f t="shared" si="44"/>
        <v xml:space="preserve"> Russia</v>
      </c>
      <c r="L2865" s="1" t="str">
        <f>_xlfn.CONCAT(space_missions[[#This Row],[Company]],"-",space_missions[[#This Row],[Rocket]])</f>
        <v>VKS RF-Tsyklon-3</v>
      </c>
      <c r="M2865" s="1">
        <f>YEAR(space_missions[[#This Row],[Date]])</f>
        <v>1996</v>
      </c>
    </row>
    <row r="2866" spans="1:13">
      <c r="A2866" s="1" t="s">
        <v>54</v>
      </c>
      <c r="B2866" s="1" t="s">
        <v>916</v>
      </c>
      <c r="C2866" s="2">
        <v>35117</v>
      </c>
      <c r="D2866" s="3">
        <v>0.84583333333333333</v>
      </c>
      <c r="E2866" s="1" t="s">
        <v>2127</v>
      </c>
      <c r="F2866" s="1" t="s">
        <v>3163</v>
      </c>
      <c r="G2866" s="1" t="s">
        <v>13</v>
      </c>
      <c r="H2866" s="1" t="s">
        <v>2129</v>
      </c>
      <c r="I2866" s="1" t="s">
        <v>15</v>
      </c>
      <c r="J2866" s="1">
        <f>FIND(", ",space_missions[[#This Row],[Location]])</f>
        <v>7</v>
      </c>
      <c r="K2866" s="1" t="str">
        <f t="shared" si="44"/>
        <v xml:space="preserve"> USA</v>
      </c>
      <c r="L2866" s="1" t="str">
        <f>_xlfn.CONCAT(space_missions[[#This Row],[Company]],"-",space_missions[[#This Row],[Rocket]])</f>
        <v>NASA-Space Shuttle Columbia</v>
      </c>
      <c r="M2866" s="1">
        <f>YEAR(space_missions[[#This Row],[Date]])</f>
        <v>1996</v>
      </c>
    </row>
    <row r="2867" spans="1:13">
      <c r="A2867" s="1" t="s">
        <v>2655</v>
      </c>
      <c r="B2867" s="1" t="s">
        <v>261</v>
      </c>
      <c r="C2867" s="2">
        <v>35119</v>
      </c>
      <c r="D2867" s="3">
        <v>0.47499999999999998</v>
      </c>
      <c r="E2867" s="1" t="s">
        <v>3070</v>
      </c>
      <c r="F2867" s="1" t="s">
        <v>3164</v>
      </c>
      <c r="G2867" s="1" t="s">
        <v>13</v>
      </c>
      <c r="H2867" s="1" t="s">
        <v>14</v>
      </c>
      <c r="I2867" s="1" t="s">
        <v>15</v>
      </c>
      <c r="J2867" s="1">
        <f>FIND(", ",space_missions[[#This Row],[Location]])</f>
        <v>7</v>
      </c>
      <c r="K2867" s="1" t="str">
        <f t="shared" si="44"/>
        <v xml:space="preserve"> USA</v>
      </c>
      <c r="L2867" s="1" t="str">
        <f>_xlfn.CONCAT(space_missions[[#This Row],[Company]],"-",space_missions[[#This Row],[Rocket]])</f>
        <v>Boeing-Delta II 7925-10</v>
      </c>
      <c r="M2867" s="1">
        <f>YEAR(space_missions[[#This Row],[Date]])</f>
        <v>1996</v>
      </c>
    </row>
    <row r="2868" spans="1:13">
      <c r="A2868" s="1" t="s">
        <v>2740</v>
      </c>
      <c r="B2868" s="1" t="s">
        <v>3042</v>
      </c>
      <c r="C2868" s="2">
        <v>35133</v>
      </c>
      <c r="D2868" s="3">
        <v>7.8472222222222221E-2</v>
      </c>
      <c r="E2868" s="1" t="s">
        <v>3043</v>
      </c>
      <c r="F2868" s="1" t="s">
        <v>3165</v>
      </c>
      <c r="G2868" s="1" t="s">
        <v>2227</v>
      </c>
      <c r="H2868" s="1" t="s">
        <v>2744</v>
      </c>
      <c r="I2868" s="1" t="s">
        <v>15</v>
      </c>
      <c r="J2868" s="1">
        <f>FIND(", ",space_missions[[#This Row],[Location]])</f>
        <v>10</v>
      </c>
      <c r="K2868" s="1" t="str">
        <f t="shared" si="44"/>
        <v xml:space="preserve"> USA</v>
      </c>
      <c r="L2868" s="1" t="str">
        <f>_xlfn.CONCAT(space_missions[[#This Row],[Company]],"-",space_missions[[#This Row],[Rocket]])</f>
        <v>Northrop-Pegasus XL</v>
      </c>
      <c r="M2868" s="1">
        <f>YEAR(space_missions[[#This Row],[Date]])</f>
        <v>1996</v>
      </c>
    </row>
    <row r="2869" spans="1:13">
      <c r="A2869" s="1" t="s">
        <v>2338</v>
      </c>
      <c r="B2869" s="1" t="s">
        <v>2477</v>
      </c>
      <c r="C2869" s="2">
        <v>35138</v>
      </c>
      <c r="D2869" s="3">
        <v>0.29930555555555555</v>
      </c>
      <c r="E2869" s="1" t="s">
        <v>2609</v>
      </c>
      <c r="F2869" s="1" t="s">
        <v>3166</v>
      </c>
      <c r="G2869" s="1" t="s">
        <v>13</v>
      </c>
      <c r="H2869" s="1" t="s">
        <v>14</v>
      </c>
      <c r="I2869" s="1" t="s">
        <v>15</v>
      </c>
      <c r="J2869" s="1">
        <f>FIND(", ",space_missions[[#This Row],[Location]])</f>
        <v>6</v>
      </c>
      <c r="K2869" s="1" t="str">
        <f t="shared" si="44"/>
        <v xml:space="preserve"> France</v>
      </c>
      <c r="L2869" s="1" t="str">
        <f>_xlfn.CONCAT(space_missions[[#This Row],[Company]],"-",space_missions[[#This Row],[Rocket]])</f>
        <v>Arianespace-Ariane 44LP</v>
      </c>
      <c r="M2869" s="1">
        <f>YEAR(space_missions[[#This Row],[Date]])</f>
        <v>1996</v>
      </c>
    </row>
    <row r="2870" spans="1:13">
      <c r="A2870" s="1" t="s">
        <v>2025</v>
      </c>
      <c r="B2870" s="1" t="s">
        <v>2992</v>
      </c>
      <c r="C2870" s="2">
        <v>35145</v>
      </c>
      <c r="D2870" s="3">
        <v>0.20347222222222222</v>
      </c>
      <c r="E2870" s="1" t="s">
        <v>2993</v>
      </c>
      <c r="F2870" s="1" t="s">
        <v>3167</v>
      </c>
      <c r="G2870" s="1" t="s">
        <v>13</v>
      </c>
      <c r="H2870" s="1" t="s">
        <v>2995</v>
      </c>
      <c r="I2870" s="1" t="s">
        <v>15</v>
      </c>
      <c r="J2870" s="1">
        <f>FIND(", ",space_missions[[#This Row],[Location]])</f>
        <v>17</v>
      </c>
      <c r="K2870" s="1" t="str">
        <f t="shared" si="44"/>
        <v xml:space="preserve"> India</v>
      </c>
      <c r="L2870" s="1" t="str">
        <f>_xlfn.CONCAT(space_missions[[#This Row],[Company]],"-",space_missions[[#This Row],[Rocket]])</f>
        <v>ISRO-PSLV-G</v>
      </c>
      <c r="M2870" s="1">
        <f>YEAR(space_missions[[#This Row],[Date]])</f>
        <v>1996</v>
      </c>
    </row>
    <row r="2871" spans="1:13">
      <c r="A2871" s="1" t="s">
        <v>54</v>
      </c>
      <c r="B2871" s="1" t="s">
        <v>916</v>
      </c>
      <c r="C2871" s="2">
        <v>35146</v>
      </c>
      <c r="D2871" s="3">
        <v>0.34236111111111112</v>
      </c>
      <c r="E2871" s="1" t="s">
        <v>2440</v>
      </c>
      <c r="F2871" s="1" t="s">
        <v>3168</v>
      </c>
      <c r="G2871" s="1" t="s">
        <v>13</v>
      </c>
      <c r="H2871" s="1" t="s">
        <v>2129</v>
      </c>
      <c r="I2871" s="1" t="s">
        <v>15</v>
      </c>
      <c r="J2871" s="1">
        <f>FIND(", ",space_missions[[#This Row],[Location]])</f>
        <v>7</v>
      </c>
      <c r="K2871" s="1" t="str">
        <f t="shared" si="44"/>
        <v xml:space="preserve"> USA</v>
      </c>
      <c r="L2871" s="1" t="str">
        <f>_xlfn.CONCAT(space_missions[[#This Row],[Company]],"-",space_missions[[#This Row],[Rocket]])</f>
        <v>NASA-Space Shuttle Atlantis</v>
      </c>
      <c r="M2871" s="1">
        <f>YEAR(space_missions[[#This Row],[Date]])</f>
        <v>1996</v>
      </c>
    </row>
    <row r="2872" spans="1:13">
      <c r="A2872" s="1" t="s">
        <v>2655</v>
      </c>
      <c r="B2872" s="1" t="s">
        <v>102</v>
      </c>
      <c r="C2872" s="2">
        <v>35152</v>
      </c>
      <c r="D2872" s="3">
        <v>1.4583333333333334E-2</v>
      </c>
      <c r="E2872" s="1" t="s">
        <v>2805</v>
      </c>
      <c r="F2872" s="1" t="s">
        <v>3169</v>
      </c>
      <c r="G2872" s="1" t="s">
        <v>13</v>
      </c>
      <c r="H2872" s="1" t="s">
        <v>14</v>
      </c>
      <c r="I2872" s="1" t="s">
        <v>15</v>
      </c>
      <c r="J2872" s="1">
        <f>FIND(", ",space_missions[[#This Row],[Location]])</f>
        <v>8</v>
      </c>
      <c r="K2872" s="1" t="str">
        <f t="shared" si="44"/>
        <v xml:space="preserve"> USA</v>
      </c>
      <c r="L2872" s="1" t="str">
        <f>_xlfn.CONCAT(space_missions[[#This Row],[Company]],"-",space_missions[[#This Row],[Rocket]])</f>
        <v>Boeing-Delta II 7925</v>
      </c>
      <c r="M2872" s="1">
        <f>YEAR(space_missions[[#This Row],[Date]])</f>
        <v>1996</v>
      </c>
    </row>
    <row r="2873" spans="1:13">
      <c r="A2873" s="1" t="s">
        <v>3085</v>
      </c>
      <c r="B2873" s="1" t="s">
        <v>226</v>
      </c>
      <c r="C2873" s="2">
        <v>35158</v>
      </c>
      <c r="D2873" s="3">
        <v>0.95902777777777781</v>
      </c>
      <c r="E2873" s="1" t="s">
        <v>2897</v>
      </c>
      <c r="F2873" s="1" t="s">
        <v>3170</v>
      </c>
      <c r="G2873" s="1" t="s">
        <v>13</v>
      </c>
      <c r="H2873" s="1" t="s">
        <v>14</v>
      </c>
      <c r="I2873" s="1" t="s">
        <v>15</v>
      </c>
      <c r="J2873" s="1">
        <f>FIND(", ",space_missions[[#This Row],[Location]])</f>
        <v>8</v>
      </c>
      <c r="K2873" s="1" t="str">
        <f t="shared" si="44"/>
        <v xml:space="preserve"> USA</v>
      </c>
      <c r="L2873" s="1" t="str">
        <f>_xlfn.CONCAT(space_missions[[#This Row],[Company]],"-",space_missions[[#This Row],[Rocket]])</f>
        <v>ILS-Atlas IIA</v>
      </c>
      <c r="M2873" s="1">
        <f>YEAR(space_missions[[#This Row],[Date]])</f>
        <v>1996</v>
      </c>
    </row>
    <row r="2874" spans="1:13">
      <c r="A2874" s="1" t="s">
        <v>2338</v>
      </c>
      <c r="B2874" s="1" t="s">
        <v>2477</v>
      </c>
      <c r="C2874" s="2">
        <v>35175</v>
      </c>
      <c r="D2874" s="3">
        <v>0.94166666666666665</v>
      </c>
      <c r="E2874" s="1" t="s">
        <v>2799</v>
      </c>
      <c r="F2874" s="1" t="s">
        <v>3171</v>
      </c>
      <c r="G2874" s="1" t="s">
        <v>13</v>
      </c>
      <c r="H2874" s="1" t="s">
        <v>14</v>
      </c>
      <c r="I2874" s="1" t="s">
        <v>15</v>
      </c>
      <c r="J2874" s="1">
        <f>FIND(", ",space_missions[[#This Row],[Location]])</f>
        <v>6</v>
      </c>
      <c r="K2874" s="1" t="str">
        <f t="shared" si="44"/>
        <v xml:space="preserve"> France</v>
      </c>
      <c r="L2874" s="1" t="str">
        <f>_xlfn.CONCAT(space_missions[[#This Row],[Company]],"-",space_missions[[#This Row],[Rocket]])</f>
        <v>Arianespace-Ariane 42P</v>
      </c>
      <c r="M2874" s="1">
        <f>YEAR(space_missions[[#This Row],[Date]])</f>
        <v>1996</v>
      </c>
    </row>
    <row r="2875" spans="1:13">
      <c r="A2875" s="1" t="s">
        <v>2655</v>
      </c>
      <c r="B2875" s="1" t="s">
        <v>261</v>
      </c>
      <c r="C2875" s="2">
        <v>35179</v>
      </c>
      <c r="D2875" s="3">
        <v>0.51875000000000004</v>
      </c>
      <c r="E2875" s="1" t="s">
        <v>3140</v>
      </c>
      <c r="F2875" s="1" t="s">
        <v>3172</v>
      </c>
      <c r="G2875" s="1" t="s">
        <v>13</v>
      </c>
      <c r="H2875" s="1" t="s">
        <v>14</v>
      </c>
      <c r="I2875" s="1" t="s">
        <v>15</v>
      </c>
      <c r="J2875" s="1">
        <f>FIND(", ",space_missions[[#This Row],[Location]])</f>
        <v>7</v>
      </c>
      <c r="K2875" s="1" t="str">
        <f t="shared" si="44"/>
        <v xml:space="preserve"> USA</v>
      </c>
      <c r="L2875" s="1" t="str">
        <f>_xlfn.CONCAT(space_missions[[#This Row],[Company]],"-",space_missions[[#This Row],[Rocket]])</f>
        <v>Boeing-Delta II 7920-10</v>
      </c>
      <c r="M2875" s="1">
        <f>YEAR(space_missions[[#This Row],[Date]])</f>
        <v>1996</v>
      </c>
    </row>
    <row r="2876" spans="1:13">
      <c r="A2876" s="1" t="s">
        <v>2882</v>
      </c>
      <c r="B2876" s="1" t="s">
        <v>961</v>
      </c>
      <c r="C2876" s="2">
        <v>35179</v>
      </c>
      <c r="D2876" s="3">
        <v>0.54166666666666663</v>
      </c>
      <c r="E2876" s="1" t="s">
        <v>685</v>
      </c>
      <c r="F2876" s="1" t="s">
        <v>3001</v>
      </c>
      <c r="G2876" s="1" t="s">
        <v>13</v>
      </c>
      <c r="H2876" s="1" t="s">
        <v>14</v>
      </c>
      <c r="I2876" s="1" t="s">
        <v>15</v>
      </c>
      <c r="J2876" s="1">
        <f>FIND(", ",space_missions[[#This Row],[Location]])</f>
        <v>11</v>
      </c>
      <c r="K2876" s="1" t="str">
        <f t="shared" si="44"/>
        <v xml:space="preserve"> Russia</v>
      </c>
      <c r="L2876" s="1" t="str">
        <f>_xlfn.CONCAT(space_missions[[#This Row],[Company]],"-",space_missions[[#This Row],[Rocket]])</f>
        <v>VKS RF-Cosmos-3M (11K65M)</v>
      </c>
      <c r="M2876" s="1">
        <f>YEAR(space_missions[[#This Row],[Date]])</f>
        <v>1996</v>
      </c>
    </row>
    <row r="2877" spans="1:13">
      <c r="A2877" s="1" t="s">
        <v>2747</v>
      </c>
      <c r="B2877" s="1" t="s">
        <v>521</v>
      </c>
      <c r="C2877" s="2">
        <v>35179</v>
      </c>
      <c r="D2877" s="3">
        <v>0.98402777777777772</v>
      </c>
      <c r="E2877" s="1" t="s">
        <v>3018</v>
      </c>
      <c r="F2877" s="1" t="s">
        <v>3056</v>
      </c>
      <c r="G2877" s="1" t="s">
        <v>13</v>
      </c>
      <c r="H2877" s="1" t="s">
        <v>14</v>
      </c>
      <c r="I2877" s="1" t="s">
        <v>15</v>
      </c>
      <c r="J2877" s="1">
        <f>FIND(", ",space_missions[[#This Row],[Location]])</f>
        <v>7</v>
      </c>
      <c r="K2877" s="1" t="str">
        <f t="shared" si="44"/>
        <v xml:space="preserve"> USA</v>
      </c>
      <c r="L2877" s="1" t="str">
        <f>_xlfn.CONCAT(space_missions[[#This Row],[Company]],"-",space_missions[[#This Row],[Rocket]])</f>
        <v>Lockheed-Titan IV(401)A</v>
      </c>
      <c r="M2877" s="1">
        <f>YEAR(space_missions[[#This Row],[Date]])</f>
        <v>1996</v>
      </c>
    </row>
    <row r="2878" spans="1:13">
      <c r="A2878" s="1" t="s">
        <v>2747</v>
      </c>
      <c r="B2878" s="1" t="s">
        <v>482</v>
      </c>
      <c r="C2878" s="2">
        <v>35185</v>
      </c>
      <c r="D2878" s="3">
        <v>0.18819444444444444</v>
      </c>
      <c r="E2878" s="1" t="s">
        <v>2774</v>
      </c>
      <c r="F2878" s="1" t="s">
        <v>3173</v>
      </c>
      <c r="G2878" s="1" t="s">
        <v>13</v>
      </c>
      <c r="H2878" s="1" t="s">
        <v>14</v>
      </c>
      <c r="I2878" s="1" t="s">
        <v>15</v>
      </c>
      <c r="J2878" s="1">
        <f>FIND(", ",space_missions[[#This Row],[Location]])</f>
        <v>8</v>
      </c>
      <c r="K2878" s="1" t="str">
        <f t="shared" si="44"/>
        <v xml:space="preserve"> USA</v>
      </c>
      <c r="L2878" s="1" t="str">
        <f>_xlfn.CONCAT(space_missions[[#This Row],[Company]],"-",space_missions[[#This Row],[Rocket]])</f>
        <v>Lockheed-Atlas I</v>
      </c>
      <c r="M2878" s="1">
        <f>YEAR(space_missions[[#This Row],[Date]])</f>
        <v>1996</v>
      </c>
    </row>
    <row r="2879" spans="1:13">
      <c r="A2879" s="1" t="s">
        <v>2747</v>
      </c>
      <c r="B2879" s="1" t="s">
        <v>388</v>
      </c>
      <c r="C2879" s="2">
        <v>35197</v>
      </c>
      <c r="D2879" s="3">
        <v>0.89722222222222225</v>
      </c>
      <c r="E2879" s="1" t="s">
        <v>2822</v>
      </c>
      <c r="F2879" s="1" t="s">
        <v>3174</v>
      </c>
      <c r="G2879" s="1" t="s">
        <v>13</v>
      </c>
      <c r="H2879" s="1" t="s">
        <v>14</v>
      </c>
      <c r="I2879" s="1" t="s">
        <v>15</v>
      </c>
      <c r="J2879" s="1">
        <f>FIND(", ",space_missions[[#This Row],[Location]])</f>
        <v>7</v>
      </c>
      <c r="K2879" s="1" t="str">
        <f t="shared" si="44"/>
        <v xml:space="preserve"> USA</v>
      </c>
      <c r="L2879" s="1" t="str">
        <f>_xlfn.CONCAT(space_missions[[#This Row],[Company]],"-",space_missions[[#This Row],[Rocket]])</f>
        <v>Lockheed-Titan IV(403)A</v>
      </c>
      <c r="M2879" s="1">
        <f>YEAR(space_missions[[#This Row],[Date]])</f>
        <v>1996</v>
      </c>
    </row>
    <row r="2880" spans="1:13">
      <c r="A2880" s="1" t="s">
        <v>2338</v>
      </c>
      <c r="B2880" s="1" t="s">
        <v>2477</v>
      </c>
      <c r="C2880" s="2">
        <v>35201</v>
      </c>
      <c r="D2880" s="3">
        <v>8.0555555555555561E-2</v>
      </c>
      <c r="E2880" s="1" t="s">
        <v>2675</v>
      </c>
      <c r="F2880" s="1" t="s">
        <v>3175</v>
      </c>
      <c r="G2880" s="1" t="s">
        <v>13</v>
      </c>
      <c r="H2880" s="1" t="s">
        <v>14</v>
      </c>
      <c r="I2880" s="1" t="s">
        <v>15</v>
      </c>
      <c r="J2880" s="1">
        <f>FIND(", ",space_missions[[#This Row],[Location]])</f>
        <v>6</v>
      </c>
      <c r="K2880" s="1" t="str">
        <f t="shared" si="44"/>
        <v xml:space="preserve"> France</v>
      </c>
      <c r="L2880" s="1" t="str">
        <f>_xlfn.CONCAT(space_missions[[#This Row],[Company]],"-",space_missions[[#This Row],[Rocket]])</f>
        <v>Arianespace-Ariane 44L</v>
      </c>
      <c r="M2880" s="1">
        <f>YEAR(space_missions[[#This Row],[Date]])</f>
        <v>1996</v>
      </c>
    </row>
    <row r="2881" spans="1:13">
      <c r="A2881" s="1" t="s">
        <v>2740</v>
      </c>
      <c r="B2881" s="1" t="s">
        <v>3042</v>
      </c>
      <c r="C2881" s="2">
        <v>35202</v>
      </c>
      <c r="D2881" s="3">
        <v>0.11388888888888889</v>
      </c>
      <c r="E2881" s="1" t="s">
        <v>2742</v>
      </c>
      <c r="F2881" s="1" t="s">
        <v>3176</v>
      </c>
      <c r="G2881" s="1" t="s">
        <v>13</v>
      </c>
      <c r="H2881" s="1" t="s">
        <v>2744</v>
      </c>
      <c r="I2881" s="1" t="s">
        <v>15</v>
      </c>
      <c r="J2881" s="1">
        <f>FIND(", ",space_missions[[#This Row],[Location]])</f>
        <v>10</v>
      </c>
      <c r="K2881" s="1" t="str">
        <f t="shared" si="44"/>
        <v xml:space="preserve"> USA</v>
      </c>
      <c r="L2881" s="1" t="str">
        <f>_xlfn.CONCAT(space_missions[[#This Row],[Company]],"-",space_missions[[#This Row],[Rocket]])</f>
        <v>Northrop-Pegasus</v>
      </c>
      <c r="M2881" s="1">
        <f>YEAR(space_missions[[#This Row],[Date]])</f>
        <v>1996</v>
      </c>
    </row>
    <row r="2882" spans="1:13">
      <c r="A2882" s="1" t="s">
        <v>54</v>
      </c>
      <c r="B2882" s="1" t="s">
        <v>916</v>
      </c>
      <c r="C2882" s="2">
        <v>35204</v>
      </c>
      <c r="D2882" s="3">
        <v>0.4375</v>
      </c>
      <c r="E2882" s="1" t="s">
        <v>2892</v>
      </c>
      <c r="F2882" s="1" t="s">
        <v>3177</v>
      </c>
      <c r="G2882" s="1" t="s">
        <v>13</v>
      </c>
      <c r="H2882" s="1" t="s">
        <v>2129</v>
      </c>
      <c r="I2882" s="1" t="s">
        <v>15</v>
      </c>
      <c r="J2882" s="1">
        <f>FIND(", ",space_missions[[#This Row],[Location]])</f>
        <v>7</v>
      </c>
      <c r="K2882" s="1" t="str">
        <f t="shared" ref="K2882:K2945" si="45">RIGHT(B2882,LEN(B2882)-FIND("*",SUBSTITUTE(B2882,", ","*",LEN(B2882)-LEN(SUBSTITUTE(B2882,", ","*")))))</f>
        <v xml:space="preserve"> USA</v>
      </c>
      <c r="L2882" s="1" t="str">
        <f>_xlfn.CONCAT(space_missions[[#This Row],[Company]],"-",space_missions[[#This Row],[Rocket]])</f>
        <v>NASA-Space Shuttle Endeavour</v>
      </c>
      <c r="M2882" s="1">
        <f>YEAR(space_missions[[#This Row],[Date]])</f>
        <v>1996</v>
      </c>
    </row>
    <row r="2883" spans="1:13">
      <c r="A2883" s="1" t="s">
        <v>2655</v>
      </c>
      <c r="B2883" s="1" t="s">
        <v>102</v>
      </c>
      <c r="C2883" s="2">
        <v>35209</v>
      </c>
      <c r="D2883" s="3">
        <v>4.8611111111111112E-2</v>
      </c>
      <c r="E2883" s="1" t="s">
        <v>2805</v>
      </c>
      <c r="F2883" s="1" t="s">
        <v>3178</v>
      </c>
      <c r="G2883" s="1" t="s">
        <v>13</v>
      </c>
      <c r="H2883" s="1" t="s">
        <v>14</v>
      </c>
      <c r="I2883" s="1" t="s">
        <v>15</v>
      </c>
      <c r="J2883" s="1">
        <f>FIND(", ",space_missions[[#This Row],[Location]])</f>
        <v>8</v>
      </c>
      <c r="K2883" s="1" t="str">
        <f t="shared" si="45"/>
        <v xml:space="preserve"> USA</v>
      </c>
      <c r="L2883" s="1" t="str">
        <f>_xlfn.CONCAT(space_missions[[#This Row],[Company]],"-",space_missions[[#This Row],[Rocket]])</f>
        <v>Boeing-Delta II 7925</v>
      </c>
      <c r="M2883" s="1">
        <f>YEAR(space_missions[[#This Row],[Date]])</f>
        <v>1996</v>
      </c>
    </row>
    <row r="2884" spans="1:13">
      <c r="A2884" s="1" t="s">
        <v>2043</v>
      </c>
      <c r="B2884" s="1" t="s">
        <v>3179</v>
      </c>
      <c r="C2884" s="2">
        <v>35220</v>
      </c>
      <c r="D2884" s="3">
        <v>0.52361111111111114</v>
      </c>
      <c r="E2884" s="1" t="s">
        <v>3180</v>
      </c>
      <c r="F2884" s="1" t="s">
        <v>3181</v>
      </c>
      <c r="G2884" s="1" t="s">
        <v>13</v>
      </c>
      <c r="H2884" s="1" t="s">
        <v>14</v>
      </c>
      <c r="I2884" s="1" t="s">
        <v>21</v>
      </c>
      <c r="J2884" s="1">
        <f>FIND(", ",space_missions[[#This Row],[Location]])</f>
        <v>6</v>
      </c>
      <c r="K2884" s="1" t="str">
        <f t="shared" si="45"/>
        <v xml:space="preserve"> France</v>
      </c>
      <c r="L2884" s="1" t="str">
        <f>_xlfn.CONCAT(space_missions[[#This Row],[Company]],"-",space_missions[[#This Row],[Rocket]])</f>
        <v>ESA-Ariane 5 G</v>
      </c>
      <c r="M2884" s="1">
        <f>YEAR(space_missions[[#This Row],[Date]])</f>
        <v>1996</v>
      </c>
    </row>
    <row r="2885" spans="1:13">
      <c r="A2885" s="1" t="s">
        <v>2338</v>
      </c>
      <c r="B2885" s="1" t="s">
        <v>2477</v>
      </c>
      <c r="C2885" s="2">
        <v>35231</v>
      </c>
      <c r="D2885" s="3">
        <v>0.28819444444444442</v>
      </c>
      <c r="E2885" s="1" t="s">
        <v>2828</v>
      </c>
      <c r="F2885" s="1" t="s">
        <v>3182</v>
      </c>
      <c r="G2885" s="1" t="s">
        <v>13</v>
      </c>
      <c r="H2885" s="1" t="s">
        <v>14</v>
      </c>
      <c r="I2885" s="1" t="s">
        <v>15</v>
      </c>
      <c r="J2885" s="1">
        <f>FIND(", ",space_missions[[#This Row],[Location]])</f>
        <v>6</v>
      </c>
      <c r="K2885" s="1" t="str">
        <f t="shared" si="45"/>
        <v xml:space="preserve"> France</v>
      </c>
      <c r="L2885" s="1" t="str">
        <f>_xlfn.CONCAT(space_missions[[#This Row],[Company]],"-",space_missions[[#This Row],[Rocket]])</f>
        <v>Arianespace-Ariane 44P</v>
      </c>
      <c r="M2885" s="1">
        <f>YEAR(space_missions[[#This Row],[Date]])</f>
        <v>1996</v>
      </c>
    </row>
    <row r="2886" spans="1:13">
      <c r="A2886" s="1" t="s">
        <v>54</v>
      </c>
      <c r="B2886" s="1" t="s">
        <v>916</v>
      </c>
      <c r="C2886" s="2">
        <v>35236</v>
      </c>
      <c r="D2886" s="3">
        <v>0.61736111111111114</v>
      </c>
      <c r="E2886" s="1" t="s">
        <v>2127</v>
      </c>
      <c r="F2886" s="1" t="s">
        <v>3183</v>
      </c>
      <c r="G2886" s="1" t="s">
        <v>13</v>
      </c>
      <c r="H2886" s="1" t="s">
        <v>2129</v>
      </c>
      <c r="I2886" s="1" t="s">
        <v>15</v>
      </c>
      <c r="J2886" s="1">
        <f>FIND(", ",space_missions[[#This Row],[Location]])</f>
        <v>7</v>
      </c>
      <c r="K2886" s="1" t="str">
        <f t="shared" si="45"/>
        <v xml:space="preserve"> USA</v>
      </c>
      <c r="L2886" s="1" t="str">
        <f>_xlfn.CONCAT(space_missions[[#This Row],[Company]],"-",space_missions[[#This Row],[Rocket]])</f>
        <v>NASA-Space Shuttle Columbia</v>
      </c>
      <c r="M2886" s="1">
        <f>YEAR(space_missions[[#This Row],[Date]])</f>
        <v>1996</v>
      </c>
    </row>
    <row r="2887" spans="1:13">
      <c r="A2887" s="1" t="s">
        <v>2740</v>
      </c>
      <c r="B2887" s="1" t="s">
        <v>3042</v>
      </c>
      <c r="C2887" s="2">
        <v>35248</v>
      </c>
      <c r="D2887" s="3">
        <v>0.32500000000000001</v>
      </c>
      <c r="E2887" s="1" t="s">
        <v>3043</v>
      </c>
      <c r="F2887" s="1" t="s">
        <v>3184</v>
      </c>
      <c r="G2887" s="1" t="s">
        <v>2227</v>
      </c>
      <c r="H2887" s="1" t="s">
        <v>2744</v>
      </c>
      <c r="I2887" s="1" t="s">
        <v>15</v>
      </c>
      <c r="J2887" s="1">
        <f>FIND(", ",space_missions[[#This Row],[Location]])</f>
        <v>10</v>
      </c>
      <c r="K2887" s="1" t="str">
        <f t="shared" si="45"/>
        <v xml:space="preserve"> USA</v>
      </c>
      <c r="L2887" s="1" t="str">
        <f>_xlfn.CONCAT(space_missions[[#This Row],[Company]],"-",space_missions[[#This Row],[Rocket]])</f>
        <v>Northrop-Pegasus XL</v>
      </c>
      <c r="M2887" s="1">
        <f>YEAR(space_missions[[#This Row],[Date]])</f>
        <v>1996</v>
      </c>
    </row>
    <row r="2888" spans="1:13">
      <c r="A2888" s="1" t="s">
        <v>2747</v>
      </c>
      <c r="B2888" s="1" t="s">
        <v>464</v>
      </c>
      <c r="C2888" s="2">
        <v>35249</v>
      </c>
      <c r="D2888" s="3">
        <v>2.1527777777777778E-2</v>
      </c>
      <c r="E2888" s="1" t="s">
        <v>2761</v>
      </c>
      <c r="F2888" s="1" t="s">
        <v>3185</v>
      </c>
      <c r="G2888" s="1" t="s">
        <v>13</v>
      </c>
      <c r="H2888" s="1" t="s">
        <v>14</v>
      </c>
      <c r="I2888" s="1" t="s">
        <v>15</v>
      </c>
      <c r="J2888" s="1">
        <f>FIND(", ",space_missions[[#This Row],[Location]])</f>
        <v>7</v>
      </c>
      <c r="K2888" s="1" t="str">
        <f t="shared" si="45"/>
        <v xml:space="preserve"> USA</v>
      </c>
      <c r="L2888" s="1" t="str">
        <f>_xlfn.CONCAT(space_missions[[#This Row],[Company]],"-",space_missions[[#This Row],[Rocket]])</f>
        <v>Lockheed-Titan IV(405)A</v>
      </c>
      <c r="M2888" s="1">
        <f>YEAR(space_missions[[#This Row],[Date]])</f>
        <v>1996</v>
      </c>
    </row>
    <row r="2889" spans="1:13">
      <c r="A2889" s="1" t="s">
        <v>973</v>
      </c>
      <c r="B2889" s="1" t="s">
        <v>2317</v>
      </c>
      <c r="C2889" s="2">
        <v>35249</v>
      </c>
      <c r="D2889" s="3">
        <v>0.44930555555555557</v>
      </c>
      <c r="E2889" s="1" t="s">
        <v>2318</v>
      </c>
      <c r="F2889" s="1" t="s">
        <v>3186</v>
      </c>
      <c r="G2889" s="1" t="s">
        <v>13</v>
      </c>
      <c r="H2889" s="1" t="s">
        <v>14</v>
      </c>
      <c r="I2889" s="1" t="s">
        <v>15</v>
      </c>
      <c r="J2889" s="1">
        <f>FIND(", ",space_missions[[#This Row],[Location]])</f>
        <v>5</v>
      </c>
      <c r="K2889" s="1" t="str">
        <f t="shared" si="45"/>
        <v xml:space="preserve"> China</v>
      </c>
      <c r="L2889" s="1" t="str">
        <f>_xlfn.CONCAT(space_missions[[#This Row],[Company]],"-",space_missions[[#This Row],[Rocket]])</f>
        <v>CASC-Long March 3</v>
      </c>
      <c r="M2889" s="1">
        <f>YEAR(space_missions[[#This Row],[Date]])</f>
        <v>1996</v>
      </c>
    </row>
    <row r="2890" spans="1:13">
      <c r="A2890" s="1" t="s">
        <v>2338</v>
      </c>
      <c r="B2890" s="1" t="s">
        <v>2477</v>
      </c>
      <c r="C2890" s="2">
        <v>35255</v>
      </c>
      <c r="D2890" s="3">
        <v>0.93333333333333335</v>
      </c>
      <c r="E2890" s="1" t="s">
        <v>2675</v>
      </c>
      <c r="F2890" s="1" t="s">
        <v>3187</v>
      </c>
      <c r="G2890" s="1" t="s">
        <v>13</v>
      </c>
      <c r="H2890" s="1" t="s">
        <v>14</v>
      </c>
      <c r="I2890" s="1" t="s">
        <v>15</v>
      </c>
      <c r="J2890" s="1">
        <f>FIND(", ",space_missions[[#This Row],[Location]])</f>
        <v>6</v>
      </c>
      <c r="K2890" s="1" t="str">
        <f t="shared" si="45"/>
        <v xml:space="preserve"> France</v>
      </c>
      <c r="L2890" s="1" t="str">
        <f>_xlfn.CONCAT(space_missions[[#This Row],[Company]],"-",space_missions[[#This Row],[Rocket]])</f>
        <v>Arianespace-Ariane 44L</v>
      </c>
      <c r="M2890" s="1">
        <f>YEAR(space_missions[[#This Row],[Date]])</f>
        <v>1996</v>
      </c>
    </row>
    <row r="2891" spans="1:13">
      <c r="A2891" s="1" t="s">
        <v>2655</v>
      </c>
      <c r="B2891" s="1" t="s">
        <v>43</v>
      </c>
      <c r="C2891" s="2">
        <v>35262</v>
      </c>
      <c r="D2891" s="3">
        <v>3.4722222222222224E-2</v>
      </c>
      <c r="E2891" s="1" t="s">
        <v>2805</v>
      </c>
      <c r="F2891" s="1" t="s">
        <v>3188</v>
      </c>
      <c r="G2891" s="1" t="s">
        <v>13</v>
      </c>
      <c r="H2891" s="1" t="s">
        <v>14</v>
      </c>
      <c r="I2891" s="1" t="s">
        <v>15</v>
      </c>
      <c r="J2891" s="1">
        <f>FIND(", ",space_missions[[#This Row],[Location]])</f>
        <v>8</v>
      </c>
      <c r="K2891" s="1" t="str">
        <f t="shared" si="45"/>
        <v xml:space="preserve"> USA</v>
      </c>
      <c r="L2891" s="1" t="str">
        <f>_xlfn.CONCAT(space_missions[[#This Row],[Company]],"-",space_missions[[#This Row],[Rocket]])</f>
        <v>Boeing-Delta II 7925</v>
      </c>
      <c r="M2891" s="1">
        <f>YEAR(space_missions[[#This Row],[Date]])</f>
        <v>1996</v>
      </c>
    </row>
    <row r="2892" spans="1:13">
      <c r="A2892" s="1" t="s">
        <v>2747</v>
      </c>
      <c r="B2892" s="1" t="s">
        <v>226</v>
      </c>
      <c r="C2892" s="2">
        <v>35271</v>
      </c>
      <c r="D2892" s="3">
        <v>0.52916666666666667</v>
      </c>
      <c r="E2892" s="1" t="s">
        <v>2869</v>
      </c>
      <c r="F2892" s="1" t="s">
        <v>3189</v>
      </c>
      <c r="G2892" s="1" t="s">
        <v>13</v>
      </c>
      <c r="H2892" s="1" t="s">
        <v>14</v>
      </c>
      <c r="I2892" s="1" t="s">
        <v>15</v>
      </c>
      <c r="J2892" s="1">
        <f>FIND(", ",space_missions[[#This Row],[Location]])</f>
        <v>8</v>
      </c>
      <c r="K2892" s="1" t="str">
        <f t="shared" si="45"/>
        <v xml:space="preserve"> USA</v>
      </c>
      <c r="L2892" s="1" t="str">
        <f>_xlfn.CONCAT(space_missions[[#This Row],[Company]],"-",space_missions[[#This Row],[Rocket]])</f>
        <v>Lockheed-Atlas II</v>
      </c>
      <c r="M2892" s="1">
        <f>YEAR(space_missions[[#This Row],[Date]])</f>
        <v>1996</v>
      </c>
    </row>
    <row r="2893" spans="1:13">
      <c r="A2893" s="1" t="s">
        <v>2338</v>
      </c>
      <c r="B2893" s="1" t="s">
        <v>2477</v>
      </c>
      <c r="C2893" s="2">
        <v>35285</v>
      </c>
      <c r="D2893" s="3">
        <v>0.9506944444444444</v>
      </c>
      <c r="E2893" s="1" t="s">
        <v>2675</v>
      </c>
      <c r="F2893" s="1" t="s">
        <v>3190</v>
      </c>
      <c r="G2893" s="1" t="s">
        <v>13</v>
      </c>
      <c r="H2893" s="1" t="s">
        <v>14</v>
      </c>
      <c r="I2893" s="1" t="s">
        <v>15</v>
      </c>
      <c r="J2893" s="1">
        <f>FIND(", ",space_missions[[#This Row],[Location]])</f>
        <v>6</v>
      </c>
      <c r="K2893" s="1" t="str">
        <f t="shared" si="45"/>
        <v xml:space="preserve"> France</v>
      </c>
      <c r="L2893" s="1" t="str">
        <f>_xlfn.CONCAT(space_missions[[#This Row],[Company]],"-",space_missions[[#This Row],[Rocket]])</f>
        <v>Arianespace-Ariane 44L</v>
      </c>
      <c r="M2893" s="1">
        <f>YEAR(space_missions[[#This Row],[Date]])</f>
        <v>1996</v>
      </c>
    </row>
    <row r="2894" spans="1:13">
      <c r="A2894" s="1" t="s">
        <v>2882</v>
      </c>
      <c r="B2894" s="1" t="s">
        <v>1116</v>
      </c>
      <c r="C2894" s="2">
        <v>35291</v>
      </c>
      <c r="D2894" s="3">
        <v>0.93125000000000002</v>
      </c>
      <c r="E2894" s="1" t="s">
        <v>1463</v>
      </c>
      <c r="F2894" s="1" t="s">
        <v>3191</v>
      </c>
      <c r="G2894" s="1" t="s">
        <v>13</v>
      </c>
      <c r="H2894" s="1" t="s">
        <v>14</v>
      </c>
      <c r="I2894" s="1" t="s">
        <v>15</v>
      </c>
      <c r="J2894" s="1">
        <f>FIND(", ",space_missions[[#This Row],[Location]])</f>
        <v>10</v>
      </c>
      <c r="K2894" s="1" t="str">
        <f t="shared" si="45"/>
        <v xml:space="preserve"> Russia</v>
      </c>
      <c r="L2894" s="1" t="str">
        <f>_xlfn.CONCAT(space_missions[[#This Row],[Company]],"-",space_missions[[#This Row],[Rocket]])</f>
        <v>VKS RF-Molniya-M /Block ML</v>
      </c>
      <c r="M2894" s="1">
        <f>YEAR(space_missions[[#This Row],[Date]])</f>
        <v>1996</v>
      </c>
    </row>
    <row r="2895" spans="1:13">
      <c r="A2895" s="1" t="s">
        <v>1620</v>
      </c>
      <c r="B2895" s="1" t="s">
        <v>1621</v>
      </c>
      <c r="C2895" s="2">
        <v>35294</v>
      </c>
      <c r="D2895" s="3">
        <v>7.8472222222222221E-2</v>
      </c>
      <c r="E2895" s="1" t="s">
        <v>3192</v>
      </c>
      <c r="F2895" s="1" t="s">
        <v>3193</v>
      </c>
      <c r="G2895" s="1" t="s">
        <v>13</v>
      </c>
      <c r="H2895" s="1" t="s">
        <v>14</v>
      </c>
      <c r="I2895" s="1" t="s">
        <v>15</v>
      </c>
      <c r="J2895" s="1">
        <f>FIND(", ",space_missions[[#This Row],[Location]])</f>
        <v>6</v>
      </c>
      <c r="K2895" s="1" t="str">
        <f t="shared" si="45"/>
        <v xml:space="preserve"> Japan</v>
      </c>
      <c r="L2895" s="1" t="str">
        <f>_xlfn.CONCAT(space_missions[[#This Row],[Company]],"-",space_missions[[#This Row],[Rocket]])</f>
        <v>MHI-H-II (2 SSB)</v>
      </c>
      <c r="M2895" s="1">
        <f>YEAR(space_missions[[#This Row],[Date]])</f>
        <v>1996</v>
      </c>
    </row>
    <row r="2896" spans="1:13">
      <c r="A2896" s="1" t="s">
        <v>973</v>
      </c>
      <c r="B2896" s="1" t="s">
        <v>2317</v>
      </c>
      <c r="C2896" s="2">
        <v>35295</v>
      </c>
      <c r="D2896" s="3">
        <v>0.43541666666666667</v>
      </c>
      <c r="E2896" s="1" t="s">
        <v>2318</v>
      </c>
      <c r="F2896" s="1" t="s">
        <v>3194</v>
      </c>
      <c r="G2896" s="1" t="s">
        <v>13</v>
      </c>
      <c r="H2896" s="1" t="s">
        <v>14</v>
      </c>
      <c r="I2896" s="1" t="s">
        <v>56</v>
      </c>
      <c r="J2896" s="1">
        <f>FIND(", ",space_missions[[#This Row],[Location]])</f>
        <v>5</v>
      </c>
      <c r="K2896" s="1" t="str">
        <f t="shared" si="45"/>
        <v xml:space="preserve"> China</v>
      </c>
      <c r="L2896" s="1" t="str">
        <f>_xlfn.CONCAT(space_missions[[#This Row],[Company]],"-",space_missions[[#This Row],[Rocket]])</f>
        <v>CASC-Long March 3</v>
      </c>
      <c r="M2896" s="1">
        <f>YEAR(space_missions[[#This Row],[Date]])</f>
        <v>1996</v>
      </c>
    </row>
    <row r="2897" spans="1:13">
      <c r="A2897" s="1" t="s">
        <v>2740</v>
      </c>
      <c r="B2897" s="1" t="s">
        <v>3042</v>
      </c>
      <c r="C2897" s="2">
        <v>35298</v>
      </c>
      <c r="D2897" s="3">
        <v>0.40763888888888888</v>
      </c>
      <c r="E2897" s="1" t="s">
        <v>3043</v>
      </c>
      <c r="F2897" s="1" t="s">
        <v>3195</v>
      </c>
      <c r="G2897" s="1" t="s">
        <v>2227</v>
      </c>
      <c r="H2897" s="1" t="s">
        <v>2744</v>
      </c>
      <c r="I2897" s="1" t="s">
        <v>15</v>
      </c>
      <c r="J2897" s="1">
        <f>FIND(", ",space_missions[[#This Row],[Location]])</f>
        <v>10</v>
      </c>
      <c r="K2897" s="1" t="str">
        <f t="shared" si="45"/>
        <v xml:space="preserve"> USA</v>
      </c>
      <c r="L2897" s="1" t="str">
        <f>_xlfn.CONCAT(space_missions[[#This Row],[Company]],"-",space_missions[[#This Row],[Rocket]])</f>
        <v>Northrop-Pegasus XL</v>
      </c>
      <c r="M2897" s="1">
        <f>YEAR(space_missions[[#This Row],[Date]])</f>
        <v>1996</v>
      </c>
    </row>
    <row r="2898" spans="1:13">
      <c r="A2898" s="1" t="s">
        <v>9</v>
      </c>
      <c r="B2898" s="1" t="s">
        <v>1116</v>
      </c>
      <c r="C2898" s="2">
        <v>35306</v>
      </c>
      <c r="D2898" s="3">
        <v>0.22361111111111112</v>
      </c>
      <c r="E2898" s="1" t="s">
        <v>1257</v>
      </c>
      <c r="F2898" s="1" t="s">
        <v>3196</v>
      </c>
      <c r="G2898" s="1" t="s">
        <v>13</v>
      </c>
      <c r="H2898" s="1" t="s">
        <v>14</v>
      </c>
      <c r="I2898" s="1" t="s">
        <v>15</v>
      </c>
      <c r="J2898" s="1">
        <f>FIND(", ",space_missions[[#This Row],[Location]])</f>
        <v>10</v>
      </c>
      <c r="K2898" s="1" t="str">
        <f t="shared" si="45"/>
        <v xml:space="preserve"> Russia</v>
      </c>
      <c r="L2898" s="1" t="str">
        <f>_xlfn.CONCAT(space_missions[[#This Row],[Company]],"-",space_missions[[#This Row],[Rocket]])</f>
        <v>RVSN USSR-Molniya-M /Block SO-L</v>
      </c>
      <c r="M2898" s="1">
        <f>YEAR(space_missions[[#This Row],[Date]])</f>
        <v>1996</v>
      </c>
    </row>
    <row r="2899" spans="1:13">
      <c r="A2899" s="1" t="s">
        <v>2882</v>
      </c>
      <c r="B2899" s="1" t="s">
        <v>2404</v>
      </c>
      <c r="C2899" s="2">
        <v>35312</v>
      </c>
      <c r="D2899" s="3">
        <v>0.37569444444444444</v>
      </c>
      <c r="E2899" s="1" t="s">
        <v>2405</v>
      </c>
      <c r="F2899" s="1" t="s">
        <v>3197</v>
      </c>
      <c r="G2899" s="1" t="s">
        <v>13</v>
      </c>
      <c r="H2899" s="1" t="s">
        <v>14</v>
      </c>
      <c r="I2899" s="1" t="s">
        <v>15</v>
      </c>
      <c r="J2899" s="1">
        <f>FIND(", ",space_missions[[#This Row],[Location]])</f>
        <v>10</v>
      </c>
      <c r="K2899" s="1" t="str">
        <f t="shared" si="45"/>
        <v xml:space="preserve"> Kazakhstan</v>
      </c>
      <c r="L2899" s="1" t="str">
        <f>_xlfn.CONCAT(space_missions[[#This Row],[Company]],"-",space_missions[[#This Row],[Rocket]])</f>
        <v>VKS RF-Zenit-2</v>
      </c>
      <c r="M2899" s="1">
        <f>YEAR(space_missions[[#This Row],[Date]])</f>
        <v>1996</v>
      </c>
    </row>
    <row r="2900" spans="1:13">
      <c r="A2900" s="1" t="s">
        <v>2882</v>
      </c>
      <c r="B2900" s="1" t="s">
        <v>961</v>
      </c>
      <c r="C2900" s="2">
        <v>35313</v>
      </c>
      <c r="D2900" s="3">
        <v>0.53263888888888888</v>
      </c>
      <c r="E2900" s="1" t="s">
        <v>685</v>
      </c>
      <c r="F2900" s="1" t="s">
        <v>3198</v>
      </c>
      <c r="G2900" s="1" t="s">
        <v>13</v>
      </c>
      <c r="H2900" s="1" t="s">
        <v>14</v>
      </c>
      <c r="I2900" s="1" t="s">
        <v>15</v>
      </c>
      <c r="J2900" s="1">
        <f>FIND(", ",space_missions[[#This Row],[Location]])</f>
        <v>11</v>
      </c>
      <c r="K2900" s="1" t="str">
        <f t="shared" si="45"/>
        <v xml:space="preserve"> Russia</v>
      </c>
      <c r="L2900" s="1" t="str">
        <f>_xlfn.CONCAT(space_missions[[#This Row],[Company]],"-",space_missions[[#This Row],[Rocket]])</f>
        <v>VKS RF-Cosmos-3M (11K65M)</v>
      </c>
      <c r="M2900" s="1">
        <f>YEAR(space_missions[[#This Row],[Date]])</f>
        <v>1996</v>
      </c>
    </row>
    <row r="2901" spans="1:13">
      <c r="A2901" s="1" t="s">
        <v>3085</v>
      </c>
      <c r="B2901" s="1" t="s">
        <v>482</v>
      </c>
      <c r="C2901" s="2">
        <v>35316</v>
      </c>
      <c r="D2901" s="3">
        <v>0.90902777777777777</v>
      </c>
      <c r="E2901" s="1" t="s">
        <v>2897</v>
      </c>
      <c r="F2901" s="1" t="s">
        <v>3199</v>
      </c>
      <c r="G2901" s="1" t="s">
        <v>13</v>
      </c>
      <c r="H2901" s="1" t="s">
        <v>14</v>
      </c>
      <c r="I2901" s="1" t="s">
        <v>15</v>
      </c>
      <c r="J2901" s="1">
        <f>FIND(", ",space_missions[[#This Row],[Location]])</f>
        <v>8</v>
      </c>
      <c r="K2901" s="1" t="str">
        <f t="shared" si="45"/>
        <v xml:space="preserve"> USA</v>
      </c>
      <c r="L2901" s="1" t="str">
        <f>_xlfn.CONCAT(space_missions[[#This Row],[Company]],"-",space_missions[[#This Row],[Rocket]])</f>
        <v>ILS-Atlas IIA</v>
      </c>
      <c r="M2901" s="1">
        <f>YEAR(space_missions[[#This Row],[Date]])</f>
        <v>1996</v>
      </c>
    </row>
    <row r="2902" spans="1:13">
      <c r="A2902" s="1" t="s">
        <v>2338</v>
      </c>
      <c r="B2902" s="1" t="s">
        <v>2477</v>
      </c>
      <c r="C2902" s="2">
        <v>35319</v>
      </c>
      <c r="D2902" s="3">
        <v>0</v>
      </c>
      <c r="E2902" s="1" t="s">
        <v>2799</v>
      </c>
      <c r="F2902" s="1" t="s">
        <v>3200</v>
      </c>
      <c r="G2902" s="1" t="s">
        <v>13</v>
      </c>
      <c r="H2902" s="1" t="s">
        <v>14</v>
      </c>
      <c r="I2902" s="1" t="s">
        <v>15</v>
      </c>
      <c r="J2902" s="1">
        <f>FIND(", ",space_missions[[#This Row],[Location]])</f>
        <v>6</v>
      </c>
      <c r="K2902" s="1" t="str">
        <f t="shared" si="45"/>
        <v xml:space="preserve"> France</v>
      </c>
      <c r="L2902" s="1" t="str">
        <f>_xlfn.CONCAT(space_missions[[#This Row],[Company]],"-",space_missions[[#This Row],[Rocket]])</f>
        <v>Arianespace-Ariane 42P</v>
      </c>
      <c r="M2902" s="1">
        <f>YEAR(space_missions[[#This Row],[Date]])</f>
        <v>1996</v>
      </c>
    </row>
    <row r="2903" spans="1:13">
      <c r="A2903" s="1" t="s">
        <v>2655</v>
      </c>
      <c r="B2903" s="1" t="s">
        <v>43</v>
      </c>
      <c r="C2903" s="2">
        <v>35320</v>
      </c>
      <c r="D2903" s="3">
        <v>0.36736111111111114</v>
      </c>
      <c r="E2903" s="1" t="s">
        <v>2805</v>
      </c>
      <c r="F2903" s="1" t="s">
        <v>3201</v>
      </c>
      <c r="G2903" s="1" t="s">
        <v>13</v>
      </c>
      <c r="H2903" s="1" t="s">
        <v>14</v>
      </c>
      <c r="I2903" s="1" t="s">
        <v>15</v>
      </c>
      <c r="J2903" s="1">
        <f>FIND(", ",space_missions[[#This Row],[Location]])</f>
        <v>8</v>
      </c>
      <c r="K2903" s="1" t="str">
        <f t="shared" si="45"/>
        <v xml:space="preserve"> USA</v>
      </c>
      <c r="L2903" s="1" t="str">
        <f>_xlfn.CONCAT(space_missions[[#This Row],[Company]],"-",space_missions[[#This Row],[Rocket]])</f>
        <v>Boeing-Delta II 7925</v>
      </c>
      <c r="M2903" s="1">
        <f>YEAR(space_missions[[#This Row],[Date]])</f>
        <v>1996</v>
      </c>
    </row>
    <row r="2904" spans="1:13">
      <c r="A2904" s="1" t="s">
        <v>54</v>
      </c>
      <c r="B2904" s="1" t="s">
        <v>749</v>
      </c>
      <c r="C2904" s="2">
        <v>35324</v>
      </c>
      <c r="D2904" s="3">
        <v>0.37083333333333335</v>
      </c>
      <c r="E2904" s="1" t="s">
        <v>2440</v>
      </c>
      <c r="F2904" s="1" t="s">
        <v>3202</v>
      </c>
      <c r="G2904" s="1" t="s">
        <v>13</v>
      </c>
      <c r="H2904" s="1" t="s">
        <v>2129</v>
      </c>
      <c r="I2904" s="1" t="s">
        <v>15</v>
      </c>
      <c r="J2904" s="1">
        <f>FIND(", ",space_missions[[#This Row],[Location]])</f>
        <v>7</v>
      </c>
      <c r="K2904" s="1" t="str">
        <f t="shared" si="45"/>
        <v xml:space="preserve"> USA</v>
      </c>
      <c r="L2904" s="1" t="str">
        <f>_xlfn.CONCAT(space_missions[[#This Row],[Company]],"-",space_missions[[#This Row],[Rocket]])</f>
        <v>NASA-Space Shuttle Atlantis</v>
      </c>
      <c r="M2904" s="1">
        <f>YEAR(space_missions[[#This Row],[Date]])</f>
        <v>1996</v>
      </c>
    </row>
    <row r="2905" spans="1:13">
      <c r="A2905" s="1" t="s">
        <v>973</v>
      </c>
      <c r="B2905" s="1" t="s">
        <v>1288</v>
      </c>
      <c r="C2905" s="2">
        <v>35358</v>
      </c>
      <c r="D2905" s="3">
        <v>0.30555555555555558</v>
      </c>
      <c r="E2905" s="1" t="s">
        <v>2910</v>
      </c>
      <c r="F2905" s="1" t="s">
        <v>3203</v>
      </c>
      <c r="G2905" s="1" t="s">
        <v>2227</v>
      </c>
      <c r="H2905" s="1" t="s">
        <v>2912</v>
      </c>
      <c r="I2905" s="1" t="s">
        <v>15</v>
      </c>
      <c r="J2905" s="1">
        <f>FIND(", ",space_missions[[#This Row],[Location]])</f>
        <v>17</v>
      </c>
      <c r="K2905" s="1" t="str">
        <f t="shared" si="45"/>
        <v xml:space="preserve"> China</v>
      </c>
      <c r="L2905" s="1" t="str">
        <f>_xlfn.CONCAT(space_missions[[#This Row],[Company]],"-",space_missions[[#This Row],[Rocket]])</f>
        <v>CASC-Long March 2D</v>
      </c>
      <c r="M2905" s="1">
        <f>YEAR(space_missions[[#This Row],[Date]])</f>
        <v>1996</v>
      </c>
    </row>
    <row r="2906" spans="1:13">
      <c r="A2906" s="1" t="s">
        <v>2882</v>
      </c>
      <c r="B2906" s="1" t="s">
        <v>980</v>
      </c>
      <c r="C2906" s="2">
        <v>35362</v>
      </c>
      <c r="D2906" s="3">
        <v>0.48402777777777778</v>
      </c>
      <c r="E2906" s="1" t="s">
        <v>1463</v>
      </c>
      <c r="F2906" s="1" t="s">
        <v>3204</v>
      </c>
      <c r="G2906" s="1" t="s">
        <v>13</v>
      </c>
      <c r="H2906" s="1" t="s">
        <v>14</v>
      </c>
      <c r="I2906" s="1" t="s">
        <v>15</v>
      </c>
      <c r="J2906" s="1">
        <f>FIND(", ",space_missions[[#This Row],[Location]])</f>
        <v>10</v>
      </c>
      <c r="K2906" s="1" t="str">
        <f t="shared" si="45"/>
        <v xml:space="preserve"> Russia</v>
      </c>
      <c r="L2906" s="1" t="str">
        <f>_xlfn.CONCAT(space_missions[[#This Row],[Company]],"-",space_missions[[#This Row],[Rocket]])</f>
        <v>VKS RF-Molniya-M /Block ML</v>
      </c>
      <c r="M2906" s="1">
        <f>YEAR(space_missions[[#This Row],[Date]])</f>
        <v>1996</v>
      </c>
    </row>
    <row r="2907" spans="1:13">
      <c r="A2907" s="1" t="s">
        <v>2740</v>
      </c>
      <c r="B2907" s="1" t="s">
        <v>3042</v>
      </c>
      <c r="C2907" s="2">
        <v>35373</v>
      </c>
      <c r="D2907" s="3">
        <v>0.71388888888888891</v>
      </c>
      <c r="E2907" s="1" t="s">
        <v>3043</v>
      </c>
      <c r="F2907" s="1" t="s">
        <v>3205</v>
      </c>
      <c r="G2907" s="1" t="s">
        <v>2227</v>
      </c>
      <c r="H2907" s="1" t="s">
        <v>2744</v>
      </c>
      <c r="I2907" s="1" t="s">
        <v>21</v>
      </c>
      <c r="J2907" s="1">
        <f>FIND(", ",space_missions[[#This Row],[Location]])</f>
        <v>10</v>
      </c>
      <c r="K2907" s="1" t="str">
        <f t="shared" si="45"/>
        <v xml:space="preserve"> USA</v>
      </c>
      <c r="L2907" s="1" t="str">
        <f>_xlfn.CONCAT(space_missions[[#This Row],[Company]],"-",space_missions[[#This Row],[Rocket]])</f>
        <v>Northrop-Pegasus XL</v>
      </c>
      <c r="M2907" s="1">
        <f>YEAR(space_missions[[#This Row],[Date]])</f>
        <v>1996</v>
      </c>
    </row>
    <row r="2908" spans="1:13">
      <c r="A2908" s="1" t="s">
        <v>2655</v>
      </c>
      <c r="B2908" s="1" t="s">
        <v>43</v>
      </c>
      <c r="C2908" s="2">
        <v>35376</v>
      </c>
      <c r="D2908" s="3">
        <v>0.70833333333333337</v>
      </c>
      <c r="E2908" s="1" t="s">
        <v>2805</v>
      </c>
      <c r="F2908" s="1" t="s">
        <v>3206</v>
      </c>
      <c r="G2908" s="1" t="s">
        <v>13</v>
      </c>
      <c r="H2908" s="1" t="s">
        <v>14</v>
      </c>
      <c r="I2908" s="1" t="s">
        <v>15</v>
      </c>
      <c r="J2908" s="1">
        <f>FIND(", ",space_missions[[#This Row],[Location]])</f>
        <v>8</v>
      </c>
      <c r="K2908" s="1" t="str">
        <f t="shared" si="45"/>
        <v xml:space="preserve"> USA</v>
      </c>
      <c r="L2908" s="1" t="str">
        <f>_xlfn.CONCAT(space_missions[[#This Row],[Company]],"-",space_missions[[#This Row],[Rocket]])</f>
        <v>Boeing-Delta II 7925</v>
      </c>
      <c r="M2908" s="1">
        <f>YEAR(space_missions[[#This Row],[Date]])</f>
        <v>1996</v>
      </c>
    </row>
    <row r="2909" spans="1:13">
      <c r="A2909" s="1" t="s">
        <v>2338</v>
      </c>
      <c r="B2909" s="1" t="s">
        <v>2477</v>
      </c>
      <c r="C2909" s="2">
        <v>35382</v>
      </c>
      <c r="D2909" s="3">
        <v>0.94444444444444442</v>
      </c>
      <c r="E2909" s="1" t="s">
        <v>2675</v>
      </c>
      <c r="F2909" s="1" t="s">
        <v>3207</v>
      </c>
      <c r="G2909" s="1" t="s">
        <v>13</v>
      </c>
      <c r="H2909" s="1" t="s">
        <v>14</v>
      </c>
      <c r="I2909" s="1" t="s">
        <v>15</v>
      </c>
      <c r="J2909" s="1">
        <f>FIND(", ",space_missions[[#This Row],[Location]])</f>
        <v>6</v>
      </c>
      <c r="K2909" s="1" t="str">
        <f t="shared" si="45"/>
        <v xml:space="preserve"> France</v>
      </c>
      <c r="L2909" s="1" t="str">
        <f>_xlfn.CONCAT(space_missions[[#This Row],[Company]],"-",space_missions[[#This Row],[Rocket]])</f>
        <v>Arianespace-Ariane 44L</v>
      </c>
      <c r="M2909" s="1">
        <f>YEAR(space_missions[[#This Row],[Date]])</f>
        <v>1996</v>
      </c>
    </row>
    <row r="2910" spans="1:13">
      <c r="A2910" s="1" t="s">
        <v>3085</v>
      </c>
      <c r="B2910" s="1" t="s">
        <v>226</v>
      </c>
      <c r="C2910" s="2">
        <v>35390</v>
      </c>
      <c r="D2910" s="3">
        <v>0.86597222222222225</v>
      </c>
      <c r="E2910" s="1" t="s">
        <v>2897</v>
      </c>
      <c r="F2910" s="1" t="s">
        <v>3208</v>
      </c>
      <c r="G2910" s="1" t="s">
        <v>13</v>
      </c>
      <c r="H2910" s="1" t="s">
        <v>14</v>
      </c>
      <c r="I2910" s="1" t="s">
        <v>15</v>
      </c>
      <c r="J2910" s="1">
        <f>FIND(", ",space_missions[[#This Row],[Location]])</f>
        <v>8</v>
      </c>
      <c r="K2910" s="1" t="str">
        <f t="shared" si="45"/>
        <v xml:space="preserve"> USA</v>
      </c>
      <c r="L2910" s="1" t="str">
        <f>_xlfn.CONCAT(space_missions[[#This Row],[Company]],"-",space_missions[[#This Row],[Rocket]])</f>
        <v>ILS-Atlas IIA</v>
      </c>
      <c r="M2910" s="1">
        <f>YEAR(space_missions[[#This Row],[Date]])</f>
        <v>1996</v>
      </c>
    </row>
    <row r="2911" spans="1:13">
      <c r="A2911" s="1" t="s">
        <v>2655</v>
      </c>
      <c r="B2911" s="1" t="s">
        <v>102</v>
      </c>
      <c r="C2911" s="2">
        <v>35403</v>
      </c>
      <c r="D2911" s="3">
        <v>0.2902777777777778</v>
      </c>
      <c r="E2911" s="1" t="s">
        <v>2805</v>
      </c>
      <c r="F2911" s="1" t="s">
        <v>3209</v>
      </c>
      <c r="G2911" s="1" t="s">
        <v>13</v>
      </c>
      <c r="H2911" s="1" t="s">
        <v>14</v>
      </c>
      <c r="I2911" s="1" t="s">
        <v>15</v>
      </c>
      <c r="J2911" s="1">
        <f>FIND(", ",space_missions[[#This Row],[Location]])</f>
        <v>8</v>
      </c>
      <c r="K2911" s="1" t="str">
        <f t="shared" si="45"/>
        <v xml:space="preserve"> USA</v>
      </c>
      <c r="L2911" s="1" t="str">
        <f>_xlfn.CONCAT(space_missions[[#This Row],[Company]],"-",space_missions[[#This Row],[Rocket]])</f>
        <v>Boeing-Delta II 7925</v>
      </c>
      <c r="M2911" s="1">
        <f>YEAR(space_missions[[#This Row],[Date]])</f>
        <v>1996</v>
      </c>
    </row>
    <row r="2912" spans="1:13">
      <c r="A2912" s="1" t="s">
        <v>54</v>
      </c>
      <c r="B2912" s="1" t="s">
        <v>916</v>
      </c>
      <c r="C2912" s="2">
        <v>35406</v>
      </c>
      <c r="D2912" s="3">
        <v>0.49236111111111114</v>
      </c>
      <c r="E2912" s="1" t="s">
        <v>2127</v>
      </c>
      <c r="F2912" s="1" t="s">
        <v>3210</v>
      </c>
      <c r="G2912" s="1" t="s">
        <v>13</v>
      </c>
      <c r="H2912" s="1" t="s">
        <v>2129</v>
      </c>
      <c r="I2912" s="1" t="s">
        <v>15</v>
      </c>
      <c r="J2912" s="1">
        <f>FIND(", ",space_missions[[#This Row],[Location]])</f>
        <v>7</v>
      </c>
      <c r="K2912" s="1" t="str">
        <f t="shared" si="45"/>
        <v xml:space="preserve"> USA</v>
      </c>
      <c r="L2912" s="1" t="str">
        <f>_xlfn.CONCAT(space_missions[[#This Row],[Company]],"-",space_missions[[#This Row],[Rocket]])</f>
        <v>NASA-Space Shuttle Columbia</v>
      </c>
      <c r="M2912" s="1">
        <f>YEAR(space_missions[[#This Row],[Date]])</f>
        <v>1996</v>
      </c>
    </row>
    <row r="2913" spans="1:13">
      <c r="A2913" s="1" t="s">
        <v>2882</v>
      </c>
      <c r="B2913" s="1" t="s">
        <v>847</v>
      </c>
      <c r="C2913" s="2">
        <v>35410</v>
      </c>
      <c r="D2913" s="3">
        <v>0.5</v>
      </c>
      <c r="E2913" s="1" t="s">
        <v>937</v>
      </c>
      <c r="F2913" s="1" t="s">
        <v>3211</v>
      </c>
      <c r="G2913" s="1" t="s">
        <v>13</v>
      </c>
      <c r="H2913" s="1" t="s">
        <v>14</v>
      </c>
      <c r="I2913" s="1" t="s">
        <v>15</v>
      </c>
      <c r="J2913" s="1">
        <f>FIND(", ",space_missions[[#This Row],[Location]])</f>
        <v>11</v>
      </c>
      <c r="K2913" s="1" t="str">
        <f t="shared" si="45"/>
        <v xml:space="preserve"> Kazakhstan</v>
      </c>
      <c r="L2913" s="1" t="str">
        <f>_xlfn.CONCAT(space_missions[[#This Row],[Company]],"-",space_missions[[#This Row],[Rocket]])</f>
        <v>VKS RF-Tsyklon-2</v>
      </c>
      <c r="M2913" s="1">
        <f>YEAR(space_missions[[#This Row],[Date]])</f>
        <v>1996</v>
      </c>
    </row>
    <row r="2914" spans="1:13">
      <c r="A2914" s="1" t="s">
        <v>3085</v>
      </c>
      <c r="B2914" s="1" t="s">
        <v>482</v>
      </c>
      <c r="C2914" s="2">
        <v>35417</v>
      </c>
      <c r="D2914" s="3">
        <v>8.1250000000000003E-2</v>
      </c>
      <c r="E2914" s="1" t="s">
        <v>2897</v>
      </c>
      <c r="F2914" s="1" t="s">
        <v>3212</v>
      </c>
      <c r="G2914" s="1" t="s">
        <v>13</v>
      </c>
      <c r="H2914" s="1" t="s">
        <v>14</v>
      </c>
      <c r="I2914" s="1" t="s">
        <v>15</v>
      </c>
      <c r="J2914" s="1">
        <f>FIND(", ",space_missions[[#This Row],[Location]])</f>
        <v>8</v>
      </c>
      <c r="K2914" s="1" t="str">
        <f t="shared" si="45"/>
        <v xml:space="preserve"> USA</v>
      </c>
      <c r="L2914" s="1" t="str">
        <f>_xlfn.CONCAT(space_missions[[#This Row],[Company]],"-",space_missions[[#This Row],[Rocket]])</f>
        <v>ILS-Atlas IIA</v>
      </c>
      <c r="M2914" s="1">
        <f>YEAR(space_missions[[#This Row],[Date]])</f>
        <v>1996</v>
      </c>
    </row>
    <row r="2915" spans="1:13">
      <c r="A2915" s="1" t="s">
        <v>2882</v>
      </c>
      <c r="B2915" s="1" t="s">
        <v>961</v>
      </c>
      <c r="C2915" s="2">
        <v>35419</v>
      </c>
      <c r="D2915" s="3">
        <v>0.27986111111111112</v>
      </c>
      <c r="E2915" s="1" t="s">
        <v>685</v>
      </c>
      <c r="F2915" s="1" t="s">
        <v>3213</v>
      </c>
      <c r="G2915" s="1" t="s">
        <v>13</v>
      </c>
      <c r="H2915" s="1" t="s">
        <v>14</v>
      </c>
      <c r="I2915" s="1" t="s">
        <v>15</v>
      </c>
      <c r="J2915" s="1">
        <f>FIND(", ",space_missions[[#This Row],[Location]])</f>
        <v>11</v>
      </c>
      <c r="K2915" s="1" t="str">
        <f t="shared" si="45"/>
        <v xml:space="preserve"> Russia</v>
      </c>
      <c r="L2915" s="1" t="str">
        <f>_xlfn.CONCAT(space_missions[[#This Row],[Company]],"-",space_missions[[#This Row],[Rocket]])</f>
        <v>VKS RF-Cosmos-3M (11K65M)</v>
      </c>
      <c r="M2915" s="1">
        <f>YEAR(space_missions[[#This Row],[Date]])</f>
        <v>1996</v>
      </c>
    </row>
    <row r="2916" spans="1:13">
      <c r="A2916" s="1" t="s">
        <v>2747</v>
      </c>
      <c r="B2916" s="1" t="s">
        <v>388</v>
      </c>
      <c r="C2916" s="2">
        <v>35419</v>
      </c>
      <c r="D2916" s="3">
        <v>0.75277777777777777</v>
      </c>
      <c r="E2916" s="1" t="s">
        <v>2933</v>
      </c>
      <c r="F2916" s="1" t="s">
        <v>3214</v>
      </c>
      <c r="G2916" s="1" t="s">
        <v>13</v>
      </c>
      <c r="H2916" s="1" t="s">
        <v>14</v>
      </c>
      <c r="I2916" s="1" t="s">
        <v>15</v>
      </c>
      <c r="J2916" s="1">
        <f>FIND(", ",space_missions[[#This Row],[Location]])</f>
        <v>7</v>
      </c>
      <c r="K2916" s="1" t="str">
        <f t="shared" si="45"/>
        <v xml:space="preserve"> USA</v>
      </c>
      <c r="L2916" s="1" t="str">
        <f>_xlfn.CONCAT(space_missions[[#This Row],[Company]],"-",space_missions[[#This Row],[Rocket]])</f>
        <v>Lockheed-Titan IV(404)A</v>
      </c>
      <c r="M2916" s="1">
        <f>YEAR(space_missions[[#This Row],[Date]])</f>
        <v>1996</v>
      </c>
    </row>
    <row r="2917" spans="1:13">
      <c r="A2917" s="1" t="s">
        <v>54</v>
      </c>
      <c r="B2917" s="1" t="s">
        <v>916</v>
      </c>
      <c r="C2917" s="2">
        <v>35442</v>
      </c>
      <c r="D2917" s="3">
        <v>0.39374999999999999</v>
      </c>
      <c r="E2917" s="1" t="s">
        <v>2440</v>
      </c>
      <c r="F2917" s="1" t="s">
        <v>3215</v>
      </c>
      <c r="G2917" s="1" t="s">
        <v>13</v>
      </c>
      <c r="H2917" s="1" t="s">
        <v>2129</v>
      </c>
      <c r="I2917" s="1" t="s">
        <v>15</v>
      </c>
      <c r="J2917" s="1">
        <f>FIND(", ",space_missions[[#This Row],[Location]])</f>
        <v>7</v>
      </c>
      <c r="K2917" s="1" t="str">
        <f t="shared" si="45"/>
        <v xml:space="preserve"> USA</v>
      </c>
      <c r="L2917" s="1" t="str">
        <f>_xlfn.CONCAT(space_missions[[#This Row],[Company]],"-",space_missions[[#This Row],[Rocket]])</f>
        <v>NASA-Space Shuttle Atlantis</v>
      </c>
      <c r="M2917" s="1">
        <f>YEAR(space_missions[[#This Row],[Date]])</f>
        <v>1997</v>
      </c>
    </row>
    <row r="2918" spans="1:13">
      <c r="A2918" s="1" t="s">
        <v>2655</v>
      </c>
      <c r="B2918" s="1" t="s">
        <v>43</v>
      </c>
      <c r="C2918" s="2">
        <v>35447</v>
      </c>
      <c r="D2918" s="3">
        <v>0.68611111111111112</v>
      </c>
      <c r="E2918" s="1" t="s">
        <v>2805</v>
      </c>
      <c r="F2918" s="1" t="s">
        <v>3216</v>
      </c>
      <c r="G2918" s="1" t="s">
        <v>13</v>
      </c>
      <c r="H2918" s="1" t="s">
        <v>14</v>
      </c>
      <c r="I2918" s="1" t="s">
        <v>21</v>
      </c>
      <c r="J2918" s="1">
        <f>FIND(", ",space_missions[[#This Row],[Location]])</f>
        <v>8</v>
      </c>
      <c r="K2918" s="1" t="str">
        <f t="shared" si="45"/>
        <v xml:space="preserve"> USA</v>
      </c>
      <c r="L2918" s="1" t="str">
        <f>_xlfn.CONCAT(space_missions[[#This Row],[Company]],"-",space_missions[[#This Row],[Rocket]])</f>
        <v>Boeing-Delta II 7925</v>
      </c>
      <c r="M2918" s="1">
        <f>YEAR(space_missions[[#This Row],[Date]])</f>
        <v>1997</v>
      </c>
    </row>
    <row r="2919" spans="1:13">
      <c r="A2919" s="1" t="s">
        <v>2338</v>
      </c>
      <c r="B2919" s="1" t="s">
        <v>2477</v>
      </c>
      <c r="C2919" s="2">
        <v>35460</v>
      </c>
      <c r="D2919" s="3">
        <v>0.9194444444444444</v>
      </c>
      <c r="E2919" s="1" t="s">
        <v>2675</v>
      </c>
      <c r="F2919" s="1" t="s">
        <v>3217</v>
      </c>
      <c r="G2919" s="1" t="s">
        <v>13</v>
      </c>
      <c r="H2919" s="1" t="s">
        <v>14</v>
      </c>
      <c r="I2919" s="1" t="s">
        <v>15</v>
      </c>
      <c r="J2919" s="1">
        <f>FIND(", ",space_missions[[#This Row],[Location]])</f>
        <v>6</v>
      </c>
      <c r="K2919" s="1" t="str">
        <f t="shared" si="45"/>
        <v xml:space="preserve"> France</v>
      </c>
      <c r="L2919" s="1" t="str">
        <f>_xlfn.CONCAT(space_missions[[#This Row],[Company]],"-",space_missions[[#This Row],[Rocket]])</f>
        <v>Arianespace-Ariane 44L</v>
      </c>
      <c r="M2919" s="1">
        <f>YEAR(space_missions[[#This Row],[Date]])</f>
        <v>1997</v>
      </c>
    </row>
    <row r="2920" spans="1:13">
      <c r="A2920" s="1" t="s">
        <v>54</v>
      </c>
      <c r="B2920" s="1" t="s">
        <v>749</v>
      </c>
      <c r="C2920" s="2">
        <v>35472</v>
      </c>
      <c r="D2920" s="3">
        <v>0.37152777777777779</v>
      </c>
      <c r="E2920" s="1" t="s">
        <v>2362</v>
      </c>
      <c r="F2920" s="1" t="s">
        <v>3218</v>
      </c>
      <c r="G2920" s="1" t="s">
        <v>13</v>
      </c>
      <c r="H2920" s="1" t="s">
        <v>2129</v>
      </c>
      <c r="I2920" s="1" t="s">
        <v>15</v>
      </c>
      <c r="J2920" s="1">
        <f>FIND(", ",space_missions[[#This Row],[Location]])</f>
        <v>7</v>
      </c>
      <c r="K2920" s="1" t="str">
        <f t="shared" si="45"/>
        <v xml:space="preserve"> USA</v>
      </c>
      <c r="L2920" s="1" t="str">
        <f>_xlfn.CONCAT(space_missions[[#This Row],[Company]],"-",space_missions[[#This Row],[Rocket]])</f>
        <v>NASA-Space Shuttle Discovery</v>
      </c>
      <c r="M2920" s="1">
        <f>YEAR(space_missions[[#This Row],[Date]])</f>
        <v>1997</v>
      </c>
    </row>
    <row r="2921" spans="1:13">
      <c r="A2921" s="1" t="s">
        <v>1057</v>
      </c>
      <c r="B2921" s="1" t="s">
        <v>1058</v>
      </c>
      <c r="C2921" s="2">
        <v>35473</v>
      </c>
      <c r="D2921" s="3">
        <v>0.2013888888888889</v>
      </c>
      <c r="E2921" s="1" t="s">
        <v>3219</v>
      </c>
      <c r="F2921" s="1" t="s">
        <v>3220</v>
      </c>
      <c r="G2921" s="1" t="s">
        <v>13</v>
      </c>
      <c r="H2921" s="1" t="s">
        <v>14</v>
      </c>
      <c r="I2921" s="1" t="s">
        <v>15</v>
      </c>
      <c r="J2921" s="1">
        <f>FIND(", ",space_missions[[#This Row],[Location]])</f>
        <v>7</v>
      </c>
      <c r="K2921" s="1" t="str">
        <f t="shared" si="45"/>
        <v xml:space="preserve"> Japan</v>
      </c>
      <c r="L2921" s="1" t="str">
        <f>_xlfn.CONCAT(space_missions[[#This Row],[Company]],"-",space_missions[[#This Row],[Rocket]])</f>
        <v>ISAS-Mu-V / M-24</v>
      </c>
      <c r="M2921" s="1">
        <f>YEAR(space_missions[[#This Row],[Date]])</f>
        <v>1997</v>
      </c>
    </row>
    <row r="2922" spans="1:13">
      <c r="A2922" s="1" t="s">
        <v>2882</v>
      </c>
      <c r="B2922" s="1" t="s">
        <v>1828</v>
      </c>
      <c r="C2922" s="2">
        <v>35475</v>
      </c>
      <c r="D2922" s="3">
        <v>0.15763888888888888</v>
      </c>
      <c r="E2922" s="1" t="s">
        <v>1829</v>
      </c>
      <c r="F2922" s="1" t="s">
        <v>3221</v>
      </c>
      <c r="G2922" s="1" t="s">
        <v>13</v>
      </c>
      <c r="H2922" s="1" t="s">
        <v>14</v>
      </c>
      <c r="I2922" s="1" t="s">
        <v>15</v>
      </c>
      <c r="J2922" s="1">
        <f>FIND(", ",space_missions[[#This Row],[Location]])</f>
        <v>10</v>
      </c>
      <c r="K2922" s="1" t="str">
        <f t="shared" si="45"/>
        <v xml:space="preserve"> Russia</v>
      </c>
      <c r="L2922" s="1" t="str">
        <f>_xlfn.CONCAT(space_missions[[#This Row],[Company]],"-",space_missions[[#This Row],[Rocket]])</f>
        <v>VKS RF-Tsyklon-3</v>
      </c>
      <c r="M2922" s="1">
        <f>YEAR(space_missions[[#This Row],[Date]])</f>
        <v>1997</v>
      </c>
    </row>
    <row r="2923" spans="1:13">
      <c r="A2923" s="1" t="s">
        <v>3085</v>
      </c>
      <c r="B2923" s="1" t="s">
        <v>482</v>
      </c>
      <c r="C2923" s="2">
        <v>35478</v>
      </c>
      <c r="D2923" s="3">
        <v>7.0833333333333331E-2</v>
      </c>
      <c r="E2923" s="1" t="s">
        <v>3008</v>
      </c>
      <c r="F2923" s="1" t="s">
        <v>3222</v>
      </c>
      <c r="G2923" s="1" t="s">
        <v>13</v>
      </c>
      <c r="H2923" s="1" t="s">
        <v>14</v>
      </c>
      <c r="I2923" s="1" t="s">
        <v>15</v>
      </c>
      <c r="J2923" s="1">
        <f>FIND(", ",space_missions[[#This Row],[Location]])</f>
        <v>8</v>
      </c>
      <c r="K2923" s="1" t="str">
        <f t="shared" si="45"/>
        <v xml:space="preserve"> USA</v>
      </c>
      <c r="L2923" s="1" t="str">
        <f>_xlfn.CONCAT(space_missions[[#This Row],[Company]],"-",space_missions[[#This Row],[Rocket]])</f>
        <v>ILS-Atlas IIAS</v>
      </c>
      <c r="M2923" s="1">
        <f>YEAR(space_missions[[#This Row],[Date]])</f>
        <v>1997</v>
      </c>
    </row>
    <row r="2924" spans="1:13">
      <c r="A2924" s="1" t="s">
        <v>2747</v>
      </c>
      <c r="B2924" s="1" t="s">
        <v>464</v>
      </c>
      <c r="C2924" s="2">
        <v>35484</v>
      </c>
      <c r="D2924" s="3">
        <v>0.84722222222222221</v>
      </c>
      <c r="E2924" s="1" t="s">
        <v>3223</v>
      </c>
      <c r="F2924" s="1" t="s">
        <v>2683</v>
      </c>
      <c r="G2924" s="1" t="s">
        <v>13</v>
      </c>
      <c r="H2924" s="1" t="s">
        <v>14</v>
      </c>
      <c r="I2924" s="1" t="s">
        <v>15</v>
      </c>
      <c r="J2924" s="1">
        <f>FIND(", ",space_missions[[#This Row],[Location]])</f>
        <v>7</v>
      </c>
      <c r="K2924" s="1" t="str">
        <f t="shared" si="45"/>
        <v xml:space="preserve"> USA</v>
      </c>
      <c r="L2924" s="1" t="str">
        <f>_xlfn.CONCAT(space_missions[[#This Row],[Company]],"-",space_missions[[#This Row],[Rocket]])</f>
        <v>Lockheed-Titan IV(402)B</v>
      </c>
      <c r="M2924" s="1">
        <f>YEAR(space_missions[[#This Row],[Date]])</f>
        <v>1997</v>
      </c>
    </row>
    <row r="2925" spans="1:13">
      <c r="A2925" s="1" t="s">
        <v>2338</v>
      </c>
      <c r="B2925" s="1" t="s">
        <v>2477</v>
      </c>
      <c r="C2925" s="2">
        <v>35490</v>
      </c>
      <c r="D2925" s="3">
        <v>4.6527777777777779E-2</v>
      </c>
      <c r="E2925" s="1" t="s">
        <v>2828</v>
      </c>
      <c r="F2925" s="1" t="s">
        <v>3224</v>
      </c>
      <c r="G2925" s="1" t="s">
        <v>13</v>
      </c>
      <c r="H2925" s="1" t="s">
        <v>14</v>
      </c>
      <c r="I2925" s="1" t="s">
        <v>15</v>
      </c>
      <c r="J2925" s="1">
        <f>FIND(", ",space_missions[[#This Row],[Location]])</f>
        <v>6</v>
      </c>
      <c r="K2925" s="1" t="str">
        <f t="shared" si="45"/>
        <v xml:space="preserve"> France</v>
      </c>
      <c r="L2925" s="1" t="str">
        <f>_xlfn.CONCAT(space_missions[[#This Row],[Company]],"-",space_missions[[#This Row],[Rocket]])</f>
        <v>Arianespace-Ariane 44P</v>
      </c>
      <c r="M2925" s="1">
        <f>YEAR(space_missions[[#This Row],[Date]])</f>
        <v>1997</v>
      </c>
    </row>
    <row r="2926" spans="1:13">
      <c r="A2926" s="1" t="s">
        <v>2953</v>
      </c>
      <c r="B2926" s="1" t="s">
        <v>3225</v>
      </c>
      <c r="C2926" s="2">
        <v>35493</v>
      </c>
      <c r="D2926" s="3">
        <v>8.3333333333333329E-2</v>
      </c>
      <c r="E2926" s="1" t="s">
        <v>2955</v>
      </c>
      <c r="F2926" s="1" t="s">
        <v>3226</v>
      </c>
      <c r="G2926" s="1" t="s">
        <v>2227</v>
      </c>
      <c r="H2926" s="1" t="s">
        <v>14</v>
      </c>
      <c r="I2926" s="1" t="s">
        <v>15</v>
      </c>
      <c r="J2926" s="1">
        <f>FIND(", ",space_missions[[#This Row],[Location]])</f>
        <v>20</v>
      </c>
      <c r="K2926" s="1" t="str">
        <f t="shared" si="45"/>
        <v xml:space="preserve"> Russia</v>
      </c>
      <c r="L2926" s="1" t="str">
        <f>_xlfn.CONCAT(space_missions[[#This Row],[Company]],"-",space_missions[[#This Row],[Rocket]])</f>
        <v>MITT-Start-1</v>
      </c>
      <c r="M2926" s="1">
        <f>YEAR(space_missions[[#This Row],[Date]])</f>
        <v>1997</v>
      </c>
    </row>
    <row r="2927" spans="1:13">
      <c r="A2927" s="1" t="s">
        <v>3085</v>
      </c>
      <c r="B2927" s="1" t="s">
        <v>226</v>
      </c>
      <c r="C2927" s="2">
        <v>35497</v>
      </c>
      <c r="D2927" s="3">
        <v>0.25069444444444444</v>
      </c>
      <c r="E2927" s="1" t="s">
        <v>2897</v>
      </c>
      <c r="F2927" s="1" t="s">
        <v>3227</v>
      </c>
      <c r="G2927" s="1" t="s">
        <v>13</v>
      </c>
      <c r="H2927" s="1" t="s">
        <v>14</v>
      </c>
      <c r="I2927" s="1" t="s">
        <v>15</v>
      </c>
      <c r="J2927" s="1">
        <f>FIND(", ",space_missions[[#This Row],[Location]])</f>
        <v>8</v>
      </c>
      <c r="K2927" s="1" t="str">
        <f t="shared" si="45"/>
        <v xml:space="preserve"> USA</v>
      </c>
      <c r="L2927" s="1" t="str">
        <f>_xlfn.CONCAT(space_missions[[#This Row],[Company]],"-",space_missions[[#This Row],[Rocket]])</f>
        <v>ILS-Atlas IIA</v>
      </c>
      <c r="M2927" s="1">
        <f>YEAR(space_missions[[#This Row],[Date]])</f>
        <v>1997</v>
      </c>
    </row>
    <row r="2928" spans="1:13">
      <c r="A2928" s="1" t="s">
        <v>2747</v>
      </c>
      <c r="B2928" s="1" t="s">
        <v>322</v>
      </c>
      <c r="C2928" s="2">
        <v>35524</v>
      </c>
      <c r="D2928" s="3">
        <v>0.69930555555555551</v>
      </c>
      <c r="E2928" s="1" t="s">
        <v>2622</v>
      </c>
      <c r="F2928" s="1" t="s">
        <v>3228</v>
      </c>
      <c r="G2928" s="1" t="s">
        <v>13</v>
      </c>
      <c r="H2928" s="1" t="s">
        <v>2624</v>
      </c>
      <c r="I2928" s="1" t="s">
        <v>15</v>
      </c>
      <c r="J2928" s="1">
        <f>FIND(", ",space_missions[[#This Row],[Location]])</f>
        <v>7</v>
      </c>
      <c r="K2928" s="1" t="str">
        <f t="shared" si="45"/>
        <v xml:space="preserve"> USA</v>
      </c>
      <c r="L2928" s="1" t="str">
        <f>_xlfn.CONCAT(space_missions[[#This Row],[Company]],"-",space_missions[[#This Row],[Rocket]])</f>
        <v>Lockheed-Titan II(23)G</v>
      </c>
      <c r="M2928" s="1">
        <f>YEAR(space_missions[[#This Row],[Date]])</f>
        <v>1997</v>
      </c>
    </row>
    <row r="2929" spans="1:13">
      <c r="A2929" s="1" t="s">
        <v>54</v>
      </c>
      <c r="B2929" s="1" t="s">
        <v>749</v>
      </c>
      <c r="C2929" s="2">
        <v>35524</v>
      </c>
      <c r="D2929" s="3">
        <v>0.80555555555555558</v>
      </c>
      <c r="E2929" s="1" t="s">
        <v>2127</v>
      </c>
      <c r="F2929" s="1" t="s">
        <v>3229</v>
      </c>
      <c r="G2929" s="1" t="s">
        <v>13</v>
      </c>
      <c r="H2929" s="1" t="s">
        <v>2129</v>
      </c>
      <c r="I2929" s="1" t="s">
        <v>15</v>
      </c>
      <c r="J2929" s="1">
        <f>FIND(", ",space_missions[[#This Row],[Location]])</f>
        <v>7</v>
      </c>
      <c r="K2929" s="1" t="str">
        <f t="shared" si="45"/>
        <v xml:space="preserve"> USA</v>
      </c>
      <c r="L2929" s="1" t="str">
        <f>_xlfn.CONCAT(space_missions[[#This Row],[Company]],"-",space_missions[[#This Row],[Rocket]])</f>
        <v>NASA-Space Shuttle Columbia</v>
      </c>
      <c r="M2929" s="1">
        <f>YEAR(space_missions[[#This Row],[Date]])</f>
        <v>1997</v>
      </c>
    </row>
    <row r="2930" spans="1:13">
      <c r="A2930" s="1" t="s">
        <v>2338</v>
      </c>
      <c r="B2930" s="1" t="s">
        <v>2477</v>
      </c>
      <c r="C2930" s="2">
        <v>35536</v>
      </c>
      <c r="D2930" s="3">
        <v>0.96388888888888891</v>
      </c>
      <c r="E2930" s="1" t="s">
        <v>2609</v>
      </c>
      <c r="F2930" s="1" t="s">
        <v>3230</v>
      </c>
      <c r="G2930" s="1" t="s">
        <v>13</v>
      </c>
      <c r="H2930" s="1" t="s">
        <v>14</v>
      </c>
      <c r="I2930" s="1" t="s">
        <v>15</v>
      </c>
      <c r="J2930" s="1">
        <f>FIND(", ",space_missions[[#This Row],[Location]])</f>
        <v>6</v>
      </c>
      <c r="K2930" s="1" t="str">
        <f t="shared" si="45"/>
        <v xml:space="preserve"> France</v>
      </c>
      <c r="L2930" s="1" t="str">
        <f>_xlfn.CONCAT(space_missions[[#This Row],[Company]],"-",space_missions[[#This Row],[Rocket]])</f>
        <v>Arianespace-Ariane 44LP</v>
      </c>
      <c r="M2930" s="1">
        <f>YEAR(space_missions[[#This Row],[Date]])</f>
        <v>1997</v>
      </c>
    </row>
    <row r="2931" spans="1:13">
      <c r="A2931" s="1" t="s">
        <v>2882</v>
      </c>
      <c r="B2931" s="1" t="s">
        <v>961</v>
      </c>
      <c r="C2931" s="2">
        <v>35537</v>
      </c>
      <c r="D2931" s="3">
        <v>0.54374999999999996</v>
      </c>
      <c r="E2931" s="1" t="s">
        <v>685</v>
      </c>
      <c r="F2931" s="1" t="s">
        <v>3231</v>
      </c>
      <c r="G2931" s="1" t="s">
        <v>13</v>
      </c>
      <c r="H2931" s="1" t="s">
        <v>14</v>
      </c>
      <c r="I2931" s="1" t="s">
        <v>15</v>
      </c>
      <c r="J2931" s="1">
        <f>FIND(", ",space_missions[[#This Row],[Location]])</f>
        <v>11</v>
      </c>
      <c r="K2931" s="1" t="str">
        <f t="shared" si="45"/>
        <v xml:space="preserve"> Russia</v>
      </c>
      <c r="L2931" s="1" t="str">
        <f>_xlfn.CONCAT(space_missions[[#This Row],[Company]],"-",space_missions[[#This Row],[Rocket]])</f>
        <v>VKS RF-Cosmos-3M (11K65M)</v>
      </c>
      <c r="M2931" s="1">
        <f>YEAR(space_missions[[#This Row],[Date]])</f>
        <v>1997</v>
      </c>
    </row>
    <row r="2932" spans="1:13">
      <c r="A2932" s="1" t="s">
        <v>2740</v>
      </c>
      <c r="B2932" s="1" t="s">
        <v>3232</v>
      </c>
      <c r="C2932" s="2">
        <v>35541</v>
      </c>
      <c r="D2932" s="3">
        <v>0.49930555555555556</v>
      </c>
      <c r="E2932" s="1" t="s">
        <v>3043</v>
      </c>
      <c r="F2932" s="1" t="s">
        <v>3233</v>
      </c>
      <c r="G2932" s="1" t="s">
        <v>2227</v>
      </c>
      <c r="H2932" s="1" t="s">
        <v>2744</v>
      </c>
      <c r="I2932" s="1" t="s">
        <v>15</v>
      </c>
      <c r="J2932" s="1">
        <f>FIND(", ",space_missions[[#This Row],[Location]])</f>
        <v>10</v>
      </c>
      <c r="K2932" s="1" t="str">
        <f t="shared" si="45"/>
        <v xml:space="preserve"> Gran Canaria</v>
      </c>
      <c r="L2932" s="1" t="str">
        <f>_xlfn.CONCAT(space_missions[[#This Row],[Company]],"-",space_missions[[#This Row],[Rocket]])</f>
        <v>Northrop-Pegasus XL</v>
      </c>
      <c r="M2932" s="1">
        <f>YEAR(space_missions[[#This Row],[Date]])</f>
        <v>1997</v>
      </c>
    </row>
    <row r="2933" spans="1:13">
      <c r="A2933" s="1" t="s">
        <v>2747</v>
      </c>
      <c r="B2933" s="1" t="s">
        <v>482</v>
      </c>
      <c r="C2933" s="2">
        <v>35545</v>
      </c>
      <c r="D2933" s="3">
        <v>0.24236111111111111</v>
      </c>
      <c r="E2933" s="1" t="s">
        <v>2774</v>
      </c>
      <c r="F2933" s="1" t="s">
        <v>3234</v>
      </c>
      <c r="G2933" s="1" t="s">
        <v>13</v>
      </c>
      <c r="H2933" s="1" t="s">
        <v>14</v>
      </c>
      <c r="I2933" s="1" t="s">
        <v>15</v>
      </c>
      <c r="J2933" s="1">
        <f>FIND(", ",space_missions[[#This Row],[Location]])</f>
        <v>8</v>
      </c>
      <c r="K2933" s="1" t="str">
        <f t="shared" si="45"/>
        <v xml:space="preserve"> USA</v>
      </c>
      <c r="L2933" s="1" t="str">
        <f>_xlfn.CONCAT(space_missions[[#This Row],[Company]],"-",space_missions[[#This Row],[Rocket]])</f>
        <v>Lockheed-Atlas I</v>
      </c>
      <c r="M2933" s="1">
        <f>YEAR(space_missions[[#This Row],[Date]])</f>
        <v>1997</v>
      </c>
    </row>
    <row r="2934" spans="1:13">
      <c r="A2934" s="1" t="s">
        <v>2655</v>
      </c>
      <c r="B2934" s="1" t="s">
        <v>261</v>
      </c>
      <c r="C2934" s="2">
        <v>35555</v>
      </c>
      <c r="D2934" s="3">
        <v>0.62152777777777779</v>
      </c>
      <c r="E2934" s="1" t="s">
        <v>3235</v>
      </c>
      <c r="F2934" s="1" t="s">
        <v>3236</v>
      </c>
      <c r="G2934" s="1" t="s">
        <v>13</v>
      </c>
      <c r="H2934" s="1" t="s">
        <v>14</v>
      </c>
      <c r="I2934" s="1" t="s">
        <v>15</v>
      </c>
      <c r="J2934" s="1">
        <f>FIND(", ",space_missions[[#This Row],[Location]])</f>
        <v>7</v>
      </c>
      <c r="K2934" s="1" t="str">
        <f t="shared" si="45"/>
        <v xml:space="preserve"> USA</v>
      </c>
      <c r="L2934" s="1" t="str">
        <f>_xlfn.CONCAT(space_missions[[#This Row],[Company]],"-",space_missions[[#This Row],[Rocket]])</f>
        <v>Boeing-Delta II 7920-10C</v>
      </c>
      <c r="M2934" s="1">
        <f>YEAR(space_missions[[#This Row],[Date]])</f>
        <v>1997</v>
      </c>
    </row>
    <row r="2935" spans="1:13">
      <c r="A2935" s="1" t="s">
        <v>973</v>
      </c>
      <c r="B2935" s="1" t="s">
        <v>2769</v>
      </c>
      <c r="C2935" s="2">
        <v>35561</v>
      </c>
      <c r="D2935" s="3">
        <v>0.67847222222222225</v>
      </c>
      <c r="E2935" s="1" t="s">
        <v>3020</v>
      </c>
      <c r="F2935" s="1" t="s">
        <v>3237</v>
      </c>
      <c r="G2935" s="1" t="s">
        <v>2227</v>
      </c>
      <c r="H2935" s="1" t="s">
        <v>3022</v>
      </c>
      <c r="I2935" s="1" t="s">
        <v>15</v>
      </c>
      <c r="J2935" s="1">
        <f>FIND(", ",space_missions[[#This Row],[Location]])</f>
        <v>5</v>
      </c>
      <c r="K2935" s="1" t="str">
        <f t="shared" si="45"/>
        <v xml:space="preserve"> China</v>
      </c>
      <c r="L2935" s="1" t="str">
        <f>_xlfn.CONCAT(space_missions[[#This Row],[Company]],"-",space_missions[[#This Row],[Rocket]])</f>
        <v>CASC-Long March 3A</v>
      </c>
      <c r="M2935" s="1">
        <f>YEAR(space_missions[[#This Row],[Date]])</f>
        <v>1997</v>
      </c>
    </row>
    <row r="2936" spans="1:13">
      <c r="A2936" s="1" t="s">
        <v>2882</v>
      </c>
      <c r="B2936" s="1" t="s">
        <v>980</v>
      </c>
      <c r="C2936" s="2">
        <v>35564</v>
      </c>
      <c r="D2936" s="3">
        <v>2.2916666666666665E-2</v>
      </c>
      <c r="E2936" s="1" t="s">
        <v>1302</v>
      </c>
      <c r="F2936" s="1" t="s">
        <v>3238</v>
      </c>
      <c r="G2936" s="1" t="s">
        <v>13</v>
      </c>
      <c r="H2936" s="1" t="s">
        <v>14</v>
      </c>
      <c r="I2936" s="1" t="s">
        <v>15</v>
      </c>
      <c r="J2936" s="1">
        <f>FIND(", ",space_missions[[#This Row],[Location]])</f>
        <v>10</v>
      </c>
      <c r="K2936" s="1" t="str">
        <f t="shared" si="45"/>
        <v xml:space="preserve"> Russia</v>
      </c>
      <c r="L2936" s="1" t="str">
        <f>_xlfn.CONCAT(space_missions[[#This Row],[Company]],"-",space_missions[[#This Row],[Rocket]])</f>
        <v>VKS RF-Molniya-M /Block 2BL</v>
      </c>
      <c r="M2936" s="1">
        <f>YEAR(space_missions[[#This Row],[Date]])</f>
        <v>1997</v>
      </c>
    </row>
    <row r="2937" spans="1:13">
      <c r="A2937" s="1" t="s">
        <v>54</v>
      </c>
      <c r="B2937" s="1" t="s">
        <v>749</v>
      </c>
      <c r="C2937" s="2">
        <v>35565</v>
      </c>
      <c r="D2937" s="3">
        <v>0.33819444444444446</v>
      </c>
      <c r="E2937" s="1" t="s">
        <v>2440</v>
      </c>
      <c r="F2937" s="1" t="s">
        <v>3239</v>
      </c>
      <c r="G2937" s="1" t="s">
        <v>13</v>
      </c>
      <c r="H2937" s="1" t="s">
        <v>2129</v>
      </c>
      <c r="I2937" s="1" t="s">
        <v>15</v>
      </c>
      <c r="J2937" s="1">
        <f>FIND(", ",space_missions[[#This Row],[Location]])</f>
        <v>7</v>
      </c>
      <c r="K2937" s="1" t="str">
        <f t="shared" si="45"/>
        <v xml:space="preserve"> USA</v>
      </c>
      <c r="L2937" s="1" t="str">
        <f>_xlfn.CONCAT(space_missions[[#This Row],[Company]],"-",space_missions[[#This Row],[Rocket]])</f>
        <v>NASA-Space Shuttle Atlantis</v>
      </c>
      <c r="M2937" s="1">
        <f>YEAR(space_missions[[#This Row],[Date]])</f>
        <v>1997</v>
      </c>
    </row>
    <row r="2938" spans="1:13">
      <c r="A2938" s="1" t="s">
        <v>2882</v>
      </c>
      <c r="B2938" s="1" t="s">
        <v>2404</v>
      </c>
      <c r="C2938" s="2">
        <v>35570</v>
      </c>
      <c r="D2938" s="3">
        <v>0.29652777777777778</v>
      </c>
      <c r="E2938" s="1" t="s">
        <v>2405</v>
      </c>
      <c r="F2938" s="1" t="s">
        <v>3240</v>
      </c>
      <c r="G2938" s="1" t="s">
        <v>13</v>
      </c>
      <c r="H2938" s="1" t="s">
        <v>14</v>
      </c>
      <c r="I2938" s="1" t="s">
        <v>21</v>
      </c>
      <c r="J2938" s="1">
        <f>FIND(", ",space_missions[[#This Row],[Location]])</f>
        <v>10</v>
      </c>
      <c r="K2938" s="1" t="str">
        <f t="shared" si="45"/>
        <v xml:space="preserve"> Kazakhstan</v>
      </c>
      <c r="L2938" s="1" t="str">
        <f>_xlfn.CONCAT(space_missions[[#This Row],[Company]],"-",space_missions[[#This Row],[Rocket]])</f>
        <v>VKS RF-Zenit-2</v>
      </c>
      <c r="M2938" s="1">
        <f>YEAR(space_missions[[#This Row],[Date]])</f>
        <v>1997</v>
      </c>
    </row>
    <row r="2939" spans="1:13">
      <c r="A2939" s="1" t="s">
        <v>2655</v>
      </c>
      <c r="B2939" s="1" t="s">
        <v>43</v>
      </c>
      <c r="C2939" s="2">
        <v>35570</v>
      </c>
      <c r="D2939" s="3">
        <v>0.94374999999999998</v>
      </c>
      <c r="E2939" s="1" t="s">
        <v>2805</v>
      </c>
      <c r="F2939" s="1" t="s">
        <v>3241</v>
      </c>
      <c r="G2939" s="1" t="s">
        <v>13</v>
      </c>
      <c r="H2939" s="1" t="s">
        <v>14</v>
      </c>
      <c r="I2939" s="1" t="s">
        <v>15</v>
      </c>
      <c r="J2939" s="1">
        <f>FIND(", ",space_missions[[#This Row],[Location]])</f>
        <v>8</v>
      </c>
      <c r="K2939" s="1" t="str">
        <f t="shared" si="45"/>
        <v xml:space="preserve"> USA</v>
      </c>
      <c r="L2939" s="1" t="str">
        <f>_xlfn.CONCAT(space_missions[[#This Row],[Company]],"-",space_missions[[#This Row],[Rocket]])</f>
        <v>Boeing-Delta II 7925</v>
      </c>
      <c r="M2939" s="1">
        <f>YEAR(space_missions[[#This Row],[Date]])</f>
        <v>1997</v>
      </c>
    </row>
    <row r="2940" spans="1:13">
      <c r="A2940" s="1" t="s">
        <v>2338</v>
      </c>
      <c r="B2940" s="1" t="s">
        <v>2477</v>
      </c>
      <c r="C2940" s="2">
        <v>35584</v>
      </c>
      <c r="D2940" s="3">
        <v>0.97222222222222221</v>
      </c>
      <c r="E2940" s="1" t="s">
        <v>2675</v>
      </c>
      <c r="F2940" s="1" t="s">
        <v>3242</v>
      </c>
      <c r="G2940" s="1" t="s">
        <v>13</v>
      </c>
      <c r="H2940" s="1" t="s">
        <v>14</v>
      </c>
      <c r="I2940" s="1" t="s">
        <v>15</v>
      </c>
      <c r="J2940" s="1">
        <f>FIND(", ",space_missions[[#This Row],[Location]])</f>
        <v>6</v>
      </c>
      <c r="K2940" s="1" t="str">
        <f t="shared" si="45"/>
        <v xml:space="preserve"> France</v>
      </c>
      <c r="L2940" s="1" t="str">
        <f>_xlfn.CONCAT(space_missions[[#This Row],[Company]],"-",space_missions[[#This Row],[Rocket]])</f>
        <v>Arianespace-Ariane 44L</v>
      </c>
      <c r="M2940" s="1">
        <f>YEAR(space_missions[[#This Row],[Date]])</f>
        <v>1997</v>
      </c>
    </row>
    <row r="2941" spans="1:13">
      <c r="A2941" s="1" t="s">
        <v>973</v>
      </c>
      <c r="B2941" s="1" t="s">
        <v>2317</v>
      </c>
      <c r="C2941" s="2">
        <v>35591</v>
      </c>
      <c r="D2941" s="3">
        <v>0.50069444444444444</v>
      </c>
      <c r="E2941" s="1" t="s">
        <v>2318</v>
      </c>
      <c r="F2941" s="1" t="s">
        <v>3243</v>
      </c>
      <c r="G2941" s="1" t="s">
        <v>13</v>
      </c>
      <c r="H2941" s="1" t="s">
        <v>14</v>
      </c>
      <c r="I2941" s="1" t="s">
        <v>15</v>
      </c>
      <c r="J2941" s="1">
        <f>FIND(", ",space_missions[[#This Row],[Location]])</f>
        <v>5</v>
      </c>
      <c r="K2941" s="1" t="str">
        <f t="shared" si="45"/>
        <v xml:space="preserve"> China</v>
      </c>
      <c r="L2941" s="1" t="str">
        <f>_xlfn.CONCAT(space_missions[[#This Row],[Company]],"-",space_missions[[#This Row],[Rocket]])</f>
        <v>CASC-Long March 3</v>
      </c>
      <c r="M2941" s="1">
        <f>YEAR(space_missions[[#This Row],[Date]])</f>
        <v>1997</v>
      </c>
    </row>
    <row r="2942" spans="1:13">
      <c r="A2942" s="1" t="s">
        <v>2338</v>
      </c>
      <c r="B2942" s="1" t="s">
        <v>2477</v>
      </c>
      <c r="C2942" s="2">
        <v>35606</v>
      </c>
      <c r="D2942" s="3">
        <v>0.98888888888888893</v>
      </c>
      <c r="E2942" s="1" t="s">
        <v>2828</v>
      </c>
      <c r="F2942" s="1" t="s">
        <v>3244</v>
      </c>
      <c r="G2942" s="1" t="s">
        <v>13</v>
      </c>
      <c r="H2942" s="1" t="s">
        <v>14</v>
      </c>
      <c r="I2942" s="1" t="s">
        <v>15</v>
      </c>
      <c r="J2942" s="1">
        <f>FIND(", ",space_missions[[#This Row],[Location]])</f>
        <v>6</v>
      </c>
      <c r="K2942" s="1" t="str">
        <f t="shared" si="45"/>
        <v xml:space="preserve"> France</v>
      </c>
      <c r="L2942" s="1" t="str">
        <f>_xlfn.CONCAT(space_missions[[#This Row],[Company]],"-",space_missions[[#This Row],[Rocket]])</f>
        <v>Arianespace-Ariane 44P</v>
      </c>
      <c r="M2942" s="1">
        <f>YEAR(space_missions[[#This Row],[Date]])</f>
        <v>1997</v>
      </c>
    </row>
    <row r="2943" spans="1:13">
      <c r="A2943" s="1" t="s">
        <v>54</v>
      </c>
      <c r="B2943" s="1" t="s">
        <v>749</v>
      </c>
      <c r="C2943" s="2">
        <v>35612</v>
      </c>
      <c r="D2943" s="3">
        <v>0.75138888888888888</v>
      </c>
      <c r="E2943" s="1" t="s">
        <v>2127</v>
      </c>
      <c r="F2943" s="1" t="s">
        <v>3245</v>
      </c>
      <c r="G2943" s="1" t="s">
        <v>13</v>
      </c>
      <c r="H2943" s="1" t="s">
        <v>2129</v>
      </c>
      <c r="I2943" s="1" t="s">
        <v>15</v>
      </c>
      <c r="J2943" s="1">
        <f>FIND(", ",space_missions[[#This Row],[Location]])</f>
        <v>7</v>
      </c>
      <c r="K2943" s="1" t="str">
        <f t="shared" si="45"/>
        <v xml:space="preserve"> USA</v>
      </c>
      <c r="L2943" s="1" t="str">
        <f>_xlfn.CONCAT(space_missions[[#This Row],[Company]],"-",space_missions[[#This Row],[Rocket]])</f>
        <v>NASA-Space Shuttle Columbia</v>
      </c>
      <c r="M2943" s="1">
        <f>YEAR(space_missions[[#This Row],[Date]])</f>
        <v>1997</v>
      </c>
    </row>
    <row r="2944" spans="1:13">
      <c r="A2944" s="1" t="s">
        <v>2655</v>
      </c>
      <c r="B2944" s="1" t="s">
        <v>261</v>
      </c>
      <c r="C2944" s="2">
        <v>35620</v>
      </c>
      <c r="D2944" s="3">
        <v>0.5444444444444444</v>
      </c>
      <c r="E2944" s="1" t="s">
        <v>3235</v>
      </c>
      <c r="F2944" s="1" t="s">
        <v>3246</v>
      </c>
      <c r="G2944" s="1" t="s">
        <v>13</v>
      </c>
      <c r="H2944" s="1" t="s">
        <v>14</v>
      </c>
      <c r="I2944" s="1" t="s">
        <v>15</v>
      </c>
      <c r="J2944" s="1">
        <f>FIND(", ",space_missions[[#This Row],[Location]])</f>
        <v>7</v>
      </c>
      <c r="K2944" s="1" t="str">
        <f t="shared" si="45"/>
        <v xml:space="preserve"> USA</v>
      </c>
      <c r="L2944" s="1" t="str">
        <f>_xlfn.CONCAT(space_missions[[#This Row],[Company]],"-",space_missions[[#This Row],[Rocket]])</f>
        <v>Boeing-Delta II 7920-10C</v>
      </c>
      <c r="M2944" s="1">
        <f>YEAR(space_missions[[#This Row],[Date]])</f>
        <v>1997</v>
      </c>
    </row>
    <row r="2945" spans="1:13">
      <c r="A2945" s="1" t="s">
        <v>2655</v>
      </c>
      <c r="B2945" s="1" t="s">
        <v>43</v>
      </c>
      <c r="C2945" s="2">
        <v>35634</v>
      </c>
      <c r="D2945" s="3">
        <v>0.15486111111111112</v>
      </c>
      <c r="E2945" s="1" t="s">
        <v>2805</v>
      </c>
      <c r="F2945" s="1" t="s">
        <v>3247</v>
      </c>
      <c r="G2945" s="1" t="s">
        <v>13</v>
      </c>
      <c r="H2945" s="1" t="s">
        <v>14</v>
      </c>
      <c r="I2945" s="1" t="s">
        <v>15</v>
      </c>
      <c r="J2945" s="1">
        <f>FIND(", ",space_missions[[#This Row],[Location]])</f>
        <v>8</v>
      </c>
      <c r="K2945" s="1" t="str">
        <f t="shared" si="45"/>
        <v xml:space="preserve"> USA</v>
      </c>
      <c r="L2945" s="1" t="str">
        <f>_xlfn.CONCAT(space_missions[[#This Row],[Company]],"-",space_missions[[#This Row],[Rocket]])</f>
        <v>Boeing-Delta II 7925</v>
      </c>
      <c r="M2945" s="1">
        <f>YEAR(space_missions[[#This Row],[Date]])</f>
        <v>1997</v>
      </c>
    </row>
    <row r="2946" spans="1:13">
      <c r="A2946" s="1" t="s">
        <v>3085</v>
      </c>
      <c r="B2946" s="1" t="s">
        <v>482</v>
      </c>
      <c r="C2946" s="2">
        <v>35639</v>
      </c>
      <c r="D2946" s="3">
        <v>5.2083333333333336E-2</v>
      </c>
      <c r="E2946" s="1" t="s">
        <v>3008</v>
      </c>
      <c r="F2946" s="1" t="s">
        <v>3248</v>
      </c>
      <c r="G2946" s="1" t="s">
        <v>13</v>
      </c>
      <c r="H2946" s="1" t="s">
        <v>14</v>
      </c>
      <c r="I2946" s="1" t="s">
        <v>15</v>
      </c>
      <c r="J2946" s="1">
        <f>FIND(", ",space_missions[[#This Row],[Location]])</f>
        <v>8</v>
      </c>
      <c r="K2946" s="1" t="str">
        <f t="shared" ref="K2946:K3009" si="46">RIGHT(B2946,LEN(B2946)-FIND("*",SUBSTITUTE(B2946,", ","*",LEN(B2946)-LEN(SUBSTITUTE(B2946,", ","*")))))</f>
        <v xml:space="preserve"> USA</v>
      </c>
      <c r="L2946" s="1" t="str">
        <f>_xlfn.CONCAT(space_missions[[#This Row],[Company]],"-",space_missions[[#This Row],[Rocket]])</f>
        <v>ILS-Atlas IIAS</v>
      </c>
      <c r="M2946" s="1">
        <f>YEAR(space_missions[[#This Row],[Date]])</f>
        <v>1997</v>
      </c>
    </row>
    <row r="2947" spans="1:13">
      <c r="A2947" s="1" t="s">
        <v>2740</v>
      </c>
      <c r="B2947" s="1" t="s">
        <v>3232</v>
      </c>
      <c r="C2947" s="2">
        <v>35643</v>
      </c>
      <c r="D2947" s="3">
        <v>0.84722222222222221</v>
      </c>
      <c r="E2947" s="1" t="s">
        <v>3043</v>
      </c>
      <c r="F2947" s="1" t="s">
        <v>3249</v>
      </c>
      <c r="G2947" s="1" t="s">
        <v>2227</v>
      </c>
      <c r="H2947" s="1" t="s">
        <v>2744</v>
      </c>
      <c r="I2947" s="1" t="s">
        <v>15</v>
      </c>
      <c r="J2947" s="1">
        <f>FIND(", ",space_missions[[#This Row],[Location]])</f>
        <v>10</v>
      </c>
      <c r="K2947" s="1" t="str">
        <f t="shared" si="46"/>
        <v xml:space="preserve"> Gran Canaria</v>
      </c>
      <c r="L2947" s="1" t="str">
        <f>_xlfn.CONCAT(space_missions[[#This Row],[Company]],"-",space_missions[[#This Row],[Rocket]])</f>
        <v>Northrop-Pegasus XL</v>
      </c>
      <c r="M2947" s="1">
        <f>YEAR(space_missions[[#This Row],[Date]])</f>
        <v>1997</v>
      </c>
    </row>
    <row r="2948" spans="1:13">
      <c r="A2948" s="1" t="s">
        <v>54</v>
      </c>
      <c r="B2948" s="1" t="s">
        <v>749</v>
      </c>
      <c r="C2948" s="2">
        <v>35649</v>
      </c>
      <c r="D2948" s="3">
        <v>0.6118055555555556</v>
      </c>
      <c r="E2948" s="1" t="s">
        <v>2362</v>
      </c>
      <c r="F2948" s="1" t="s">
        <v>3250</v>
      </c>
      <c r="G2948" s="1" t="s">
        <v>13</v>
      </c>
      <c r="H2948" s="1" t="s">
        <v>2129</v>
      </c>
      <c r="I2948" s="1" t="s">
        <v>15</v>
      </c>
      <c r="J2948" s="1">
        <f>FIND(", ",space_missions[[#This Row],[Location]])</f>
        <v>7</v>
      </c>
      <c r="K2948" s="1" t="str">
        <f t="shared" si="46"/>
        <v xml:space="preserve"> USA</v>
      </c>
      <c r="L2948" s="1" t="str">
        <f>_xlfn.CONCAT(space_missions[[#This Row],[Company]],"-",space_missions[[#This Row],[Rocket]])</f>
        <v>NASA-Space Shuttle Discovery</v>
      </c>
      <c r="M2948" s="1">
        <f>YEAR(space_missions[[#This Row],[Date]])</f>
        <v>1997</v>
      </c>
    </row>
    <row r="2949" spans="1:13">
      <c r="A2949" s="1" t="s">
        <v>2338</v>
      </c>
      <c r="B2949" s="1" t="s">
        <v>2477</v>
      </c>
      <c r="C2949" s="2">
        <v>35650</v>
      </c>
      <c r="D2949" s="3">
        <v>0.28194444444444444</v>
      </c>
      <c r="E2949" s="1" t="s">
        <v>2828</v>
      </c>
      <c r="F2949" s="1" t="s">
        <v>3251</v>
      </c>
      <c r="G2949" s="1" t="s">
        <v>13</v>
      </c>
      <c r="H2949" s="1" t="s">
        <v>14</v>
      </c>
      <c r="I2949" s="1" t="s">
        <v>15</v>
      </c>
      <c r="J2949" s="1">
        <f>FIND(", ",space_missions[[#This Row],[Location]])</f>
        <v>6</v>
      </c>
      <c r="K2949" s="1" t="str">
        <f t="shared" si="46"/>
        <v xml:space="preserve"> France</v>
      </c>
      <c r="L2949" s="1" t="str">
        <f>_xlfn.CONCAT(space_missions[[#This Row],[Company]],"-",space_missions[[#This Row],[Rocket]])</f>
        <v>Arianespace-Ariane 44P</v>
      </c>
      <c r="M2949" s="1">
        <f>YEAR(space_missions[[#This Row],[Date]])</f>
        <v>1997</v>
      </c>
    </row>
    <row r="2950" spans="1:13">
      <c r="A2950" s="1" t="s">
        <v>973</v>
      </c>
      <c r="B2950" s="1" t="s">
        <v>2769</v>
      </c>
      <c r="C2950" s="2">
        <v>35661</v>
      </c>
      <c r="D2950" s="3">
        <v>0.74305555555555558</v>
      </c>
      <c r="E2950" s="1" t="s">
        <v>3159</v>
      </c>
      <c r="F2950" s="1" t="s">
        <v>3252</v>
      </c>
      <c r="G2950" s="1" t="s">
        <v>13</v>
      </c>
      <c r="H2950" s="1" t="s">
        <v>14</v>
      </c>
      <c r="I2950" s="1" t="s">
        <v>15</v>
      </c>
      <c r="J2950" s="1">
        <f>FIND(", ",space_missions[[#This Row],[Location]])</f>
        <v>5</v>
      </c>
      <c r="K2950" s="1" t="str">
        <f t="shared" si="46"/>
        <v xml:space="preserve"> China</v>
      </c>
      <c r="L2950" s="1" t="str">
        <f>_xlfn.CONCAT(space_missions[[#This Row],[Company]],"-",space_missions[[#This Row],[Rocket]])</f>
        <v>CASC-Long March 3B</v>
      </c>
      <c r="M2950" s="1">
        <f>YEAR(space_missions[[#This Row],[Date]])</f>
        <v>1997</v>
      </c>
    </row>
    <row r="2951" spans="1:13">
      <c r="A2951" s="1" t="s">
        <v>2655</v>
      </c>
      <c r="B2951" s="1" t="s">
        <v>261</v>
      </c>
      <c r="C2951" s="2">
        <v>35663</v>
      </c>
      <c r="D2951" s="3">
        <v>2.6388888888888889E-2</v>
      </c>
      <c r="E2951" s="1" t="s">
        <v>3235</v>
      </c>
      <c r="F2951" s="1" t="s">
        <v>3253</v>
      </c>
      <c r="G2951" s="1" t="s">
        <v>13</v>
      </c>
      <c r="H2951" s="1" t="s">
        <v>14</v>
      </c>
      <c r="I2951" s="1" t="s">
        <v>15</v>
      </c>
      <c r="J2951" s="1">
        <f>FIND(", ",space_missions[[#This Row],[Location]])</f>
        <v>7</v>
      </c>
      <c r="K2951" s="1" t="str">
        <f t="shared" si="46"/>
        <v xml:space="preserve"> USA</v>
      </c>
      <c r="L2951" s="1" t="str">
        <f>_xlfn.CONCAT(space_missions[[#This Row],[Company]],"-",space_missions[[#This Row],[Rocket]])</f>
        <v>Boeing-Delta II 7920-10C</v>
      </c>
      <c r="M2951" s="1">
        <f>YEAR(space_missions[[#This Row],[Date]])</f>
        <v>1997</v>
      </c>
    </row>
    <row r="2952" spans="1:13">
      <c r="A2952" s="1" t="s">
        <v>2747</v>
      </c>
      <c r="B2952" s="1" t="s">
        <v>3121</v>
      </c>
      <c r="C2952" s="2">
        <v>35665</v>
      </c>
      <c r="D2952" s="3">
        <v>0.28541666666666665</v>
      </c>
      <c r="E2952" s="1" t="s">
        <v>3122</v>
      </c>
      <c r="F2952" s="1" t="s">
        <v>3254</v>
      </c>
      <c r="G2952" s="1" t="s">
        <v>13</v>
      </c>
      <c r="H2952" s="1" t="s">
        <v>14</v>
      </c>
      <c r="I2952" s="1" t="s">
        <v>15</v>
      </c>
      <c r="J2952" s="1">
        <f>FIND(", ",space_missions[[#This Row],[Location]])</f>
        <v>6</v>
      </c>
      <c r="K2952" s="1" t="str">
        <f t="shared" si="46"/>
        <v xml:space="preserve"> USA</v>
      </c>
      <c r="L2952" s="1" t="str">
        <f>_xlfn.CONCAT(space_missions[[#This Row],[Company]],"-",space_missions[[#This Row],[Rocket]])</f>
        <v>Lockheed-Athena I</v>
      </c>
      <c r="M2952" s="1">
        <f>YEAR(space_missions[[#This Row],[Date]])</f>
        <v>1997</v>
      </c>
    </row>
    <row r="2953" spans="1:13">
      <c r="A2953" s="1" t="s">
        <v>2655</v>
      </c>
      <c r="B2953" s="1" t="s">
        <v>43</v>
      </c>
      <c r="C2953" s="2">
        <v>35667</v>
      </c>
      <c r="D2953" s="3">
        <v>0.61041666666666672</v>
      </c>
      <c r="E2953" s="1" t="s">
        <v>3255</v>
      </c>
      <c r="F2953" s="1" t="s">
        <v>3256</v>
      </c>
      <c r="G2953" s="1" t="s">
        <v>13</v>
      </c>
      <c r="H2953" s="1" t="s">
        <v>14</v>
      </c>
      <c r="I2953" s="1" t="s">
        <v>15</v>
      </c>
      <c r="J2953" s="1">
        <f>FIND(", ",space_missions[[#This Row],[Location]])</f>
        <v>8</v>
      </c>
      <c r="K2953" s="1" t="str">
        <f t="shared" si="46"/>
        <v xml:space="preserve"> USA</v>
      </c>
      <c r="L2953" s="1" t="str">
        <f>_xlfn.CONCAT(space_missions[[#This Row],[Company]],"-",space_missions[[#This Row],[Rocket]])</f>
        <v>Boeing-Delta II 7920-8</v>
      </c>
      <c r="M2953" s="1">
        <f>YEAR(space_missions[[#This Row],[Date]])</f>
        <v>1997</v>
      </c>
    </row>
    <row r="2954" spans="1:13">
      <c r="A2954" s="1" t="s">
        <v>2740</v>
      </c>
      <c r="B2954" s="1" t="s">
        <v>3042</v>
      </c>
      <c r="C2954" s="2">
        <v>35671</v>
      </c>
      <c r="D2954" s="3">
        <v>0.62638888888888888</v>
      </c>
      <c r="E2954" s="1" t="s">
        <v>3043</v>
      </c>
      <c r="F2954" s="1" t="s">
        <v>3257</v>
      </c>
      <c r="G2954" s="1" t="s">
        <v>2227</v>
      </c>
      <c r="H2954" s="1" t="s">
        <v>2744</v>
      </c>
      <c r="I2954" s="1" t="s">
        <v>15</v>
      </c>
      <c r="J2954" s="1">
        <f>FIND(", ",space_missions[[#This Row],[Location]])</f>
        <v>10</v>
      </c>
      <c r="K2954" s="1" t="str">
        <f t="shared" si="46"/>
        <v xml:space="preserve"> USA</v>
      </c>
      <c r="L2954" s="1" t="str">
        <f>_xlfn.CONCAT(space_missions[[#This Row],[Company]],"-",space_missions[[#This Row],[Rocket]])</f>
        <v>Northrop-Pegasus XL</v>
      </c>
      <c r="M2954" s="1">
        <f>YEAR(space_missions[[#This Row],[Date]])</f>
        <v>1997</v>
      </c>
    </row>
    <row r="2955" spans="1:13">
      <c r="A2955" s="1" t="s">
        <v>973</v>
      </c>
      <c r="B2955" s="1" t="s">
        <v>3258</v>
      </c>
      <c r="C2955" s="2">
        <v>35674</v>
      </c>
      <c r="D2955" s="3">
        <v>0.58333333333333337</v>
      </c>
      <c r="E2955" s="1" t="s">
        <v>2225</v>
      </c>
      <c r="F2955" s="1" t="s">
        <v>3259</v>
      </c>
      <c r="G2955" s="1" t="s">
        <v>2227</v>
      </c>
      <c r="H2955" s="1" t="s">
        <v>2228</v>
      </c>
      <c r="I2955" s="1" t="s">
        <v>15</v>
      </c>
      <c r="J2955" s="1">
        <f>FIND(", ",space_missions[[#This Row],[Location]])</f>
        <v>5</v>
      </c>
      <c r="K2955" s="1" t="str">
        <f t="shared" si="46"/>
        <v xml:space="preserve"> China</v>
      </c>
      <c r="L2955" s="1" t="str">
        <f>_xlfn.CONCAT(space_missions[[#This Row],[Company]],"-",space_missions[[#This Row],[Rocket]])</f>
        <v>CASC-Long March 2C</v>
      </c>
      <c r="M2955" s="1">
        <f>YEAR(space_missions[[#This Row],[Date]])</f>
        <v>1997</v>
      </c>
    </row>
    <row r="2956" spans="1:13">
      <c r="A2956" s="1" t="s">
        <v>2338</v>
      </c>
      <c r="B2956" s="1" t="s">
        <v>2477</v>
      </c>
      <c r="C2956" s="2">
        <v>35675</v>
      </c>
      <c r="D2956" s="3">
        <v>0.93125000000000002</v>
      </c>
      <c r="E2956" s="1" t="s">
        <v>2609</v>
      </c>
      <c r="F2956" s="1" t="s">
        <v>3260</v>
      </c>
      <c r="G2956" s="1" t="s">
        <v>13</v>
      </c>
      <c r="H2956" s="1" t="s">
        <v>14</v>
      </c>
      <c r="I2956" s="1" t="s">
        <v>15</v>
      </c>
      <c r="J2956" s="1">
        <f>FIND(", ",space_missions[[#This Row],[Location]])</f>
        <v>6</v>
      </c>
      <c r="K2956" s="1" t="str">
        <f t="shared" si="46"/>
        <v xml:space="preserve"> France</v>
      </c>
      <c r="L2956" s="1" t="str">
        <f>_xlfn.CONCAT(space_missions[[#This Row],[Company]],"-",space_missions[[#This Row],[Rocket]])</f>
        <v>Arianespace-Ariane 44LP</v>
      </c>
      <c r="M2956" s="1">
        <f>YEAR(space_missions[[#This Row],[Date]])</f>
        <v>1997</v>
      </c>
    </row>
    <row r="2957" spans="1:13">
      <c r="A2957" s="1" t="s">
        <v>3085</v>
      </c>
      <c r="B2957" s="1" t="s">
        <v>226</v>
      </c>
      <c r="C2957" s="2">
        <v>35677</v>
      </c>
      <c r="D2957" s="3">
        <v>0.50208333333333333</v>
      </c>
      <c r="E2957" s="1" t="s">
        <v>3008</v>
      </c>
      <c r="F2957" s="1" t="s">
        <v>3261</v>
      </c>
      <c r="G2957" s="1" t="s">
        <v>13</v>
      </c>
      <c r="H2957" s="1" t="s">
        <v>14</v>
      </c>
      <c r="I2957" s="1" t="s">
        <v>15</v>
      </c>
      <c r="J2957" s="1">
        <f>FIND(", ",space_missions[[#This Row],[Location]])</f>
        <v>8</v>
      </c>
      <c r="K2957" s="1" t="str">
        <f t="shared" si="46"/>
        <v xml:space="preserve"> USA</v>
      </c>
      <c r="L2957" s="1" t="str">
        <f>_xlfn.CONCAT(space_missions[[#This Row],[Company]],"-",space_missions[[#This Row],[Rocket]])</f>
        <v>ILS-Atlas IIAS</v>
      </c>
      <c r="M2957" s="1">
        <f>YEAR(space_missions[[#This Row],[Date]])</f>
        <v>1997</v>
      </c>
    </row>
    <row r="2958" spans="1:13">
      <c r="A2958" s="1" t="s">
        <v>2882</v>
      </c>
      <c r="B2958" s="1" t="s">
        <v>961</v>
      </c>
      <c r="C2958" s="2">
        <v>35696</v>
      </c>
      <c r="D2958" s="3">
        <v>0.69722222222222219</v>
      </c>
      <c r="E2958" s="1" t="s">
        <v>685</v>
      </c>
      <c r="F2958" s="1" t="s">
        <v>3262</v>
      </c>
      <c r="G2958" s="1" t="s">
        <v>13</v>
      </c>
      <c r="H2958" s="1" t="s">
        <v>14</v>
      </c>
      <c r="I2958" s="1" t="s">
        <v>15</v>
      </c>
      <c r="J2958" s="1">
        <f>FIND(", ",space_missions[[#This Row],[Location]])</f>
        <v>11</v>
      </c>
      <c r="K2958" s="1" t="str">
        <f t="shared" si="46"/>
        <v xml:space="preserve"> Russia</v>
      </c>
      <c r="L2958" s="1" t="str">
        <f>_xlfn.CONCAT(space_missions[[#This Row],[Company]],"-",space_missions[[#This Row],[Rocket]])</f>
        <v>VKS RF-Cosmos-3M (11K65M)</v>
      </c>
      <c r="M2958" s="1">
        <f>YEAR(space_missions[[#This Row],[Date]])</f>
        <v>1997</v>
      </c>
    </row>
    <row r="2959" spans="1:13">
      <c r="A2959" s="1" t="s">
        <v>2338</v>
      </c>
      <c r="B2959" s="1" t="s">
        <v>2477</v>
      </c>
      <c r="C2959" s="2">
        <v>35696</v>
      </c>
      <c r="D2959" s="3">
        <v>0.99861111111111112</v>
      </c>
      <c r="E2959" s="1" t="s">
        <v>2609</v>
      </c>
      <c r="F2959" s="1" t="s">
        <v>3263</v>
      </c>
      <c r="G2959" s="1" t="s">
        <v>13</v>
      </c>
      <c r="H2959" s="1" t="s">
        <v>14</v>
      </c>
      <c r="I2959" s="1" t="s">
        <v>15</v>
      </c>
      <c r="J2959" s="1">
        <f>FIND(", ",space_missions[[#This Row],[Location]])</f>
        <v>6</v>
      </c>
      <c r="K2959" s="1" t="str">
        <f t="shared" si="46"/>
        <v xml:space="preserve"> France</v>
      </c>
      <c r="L2959" s="1" t="str">
        <f>_xlfn.CONCAT(space_missions[[#This Row],[Company]],"-",space_missions[[#This Row],[Rocket]])</f>
        <v>Arianespace-Ariane 44LP</v>
      </c>
      <c r="M2959" s="1">
        <f>YEAR(space_missions[[#This Row],[Date]])</f>
        <v>1997</v>
      </c>
    </row>
    <row r="2960" spans="1:13">
      <c r="A2960" s="1" t="s">
        <v>2882</v>
      </c>
      <c r="B2960" s="1" t="s">
        <v>1116</v>
      </c>
      <c r="C2960" s="2">
        <v>35697</v>
      </c>
      <c r="D2960" s="3">
        <v>0.89583333333333337</v>
      </c>
      <c r="E2960" s="1" t="s">
        <v>1463</v>
      </c>
      <c r="F2960" s="1" t="s">
        <v>3264</v>
      </c>
      <c r="G2960" s="1" t="s">
        <v>13</v>
      </c>
      <c r="H2960" s="1" t="s">
        <v>14</v>
      </c>
      <c r="I2960" s="1" t="s">
        <v>15</v>
      </c>
      <c r="J2960" s="1">
        <f>FIND(", ",space_missions[[#This Row],[Location]])</f>
        <v>10</v>
      </c>
      <c r="K2960" s="1" t="str">
        <f t="shared" si="46"/>
        <v xml:space="preserve"> Russia</v>
      </c>
      <c r="L2960" s="1" t="str">
        <f>_xlfn.CONCAT(space_missions[[#This Row],[Company]],"-",space_missions[[#This Row],[Rocket]])</f>
        <v>VKS RF-Molniya-M /Block ML</v>
      </c>
      <c r="M2960" s="1">
        <f>YEAR(space_missions[[#This Row],[Date]])</f>
        <v>1997</v>
      </c>
    </row>
    <row r="2961" spans="1:13">
      <c r="A2961" s="1" t="s">
        <v>54</v>
      </c>
      <c r="B2961" s="1" t="s">
        <v>749</v>
      </c>
      <c r="C2961" s="2">
        <v>35698</v>
      </c>
      <c r="D2961" s="3">
        <v>0.6069444444444444</v>
      </c>
      <c r="E2961" s="1" t="s">
        <v>2440</v>
      </c>
      <c r="F2961" s="1" t="s">
        <v>3265</v>
      </c>
      <c r="G2961" s="1" t="s">
        <v>13</v>
      </c>
      <c r="H2961" s="1" t="s">
        <v>2129</v>
      </c>
      <c r="I2961" s="1" t="s">
        <v>15</v>
      </c>
      <c r="J2961" s="1">
        <f>FIND(", ",space_missions[[#This Row],[Location]])</f>
        <v>7</v>
      </c>
      <c r="K2961" s="1" t="str">
        <f t="shared" si="46"/>
        <v xml:space="preserve"> USA</v>
      </c>
      <c r="L2961" s="1" t="str">
        <f>_xlfn.CONCAT(space_missions[[#This Row],[Company]],"-",space_missions[[#This Row],[Rocket]])</f>
        <v>NASA-Space Shuttle Atlantis</v>
      </c>
      <c r="M2961" s="1">
        <f>YEAR(space_missions[[#This Row],[Date]])</f>
        <v>1997</v>
      </c>
    </row>
    <row r="2962" spans="1:13">
      <c r="A2962" s="1" t="s">
        <v>2655</v>
      </c>
      <c r="B2962" s="1" t="s">
        <v>261</v>
      </c>
      <c r="C2962" s="2">
        <v>35700</v>
      </c>
      <c r="D2962" s="3">
        <v>5.7638888888888892E-2</v>
      </c>
      <c r="E2962" s="1" t="s">
        <v>3235</v>
      </c>
      <c r="F2962" s="1" t="s">
        <v>3266</v>
      </c>
      <c r="G2962" s="1" t="s">
        <v>13</v>
      </c>
      <c r="H2962" s="1" t="s">
        <v>14</v>
      </c>
      <c r="I2962" s="1" t="s">
        <v>15</v>
      </c>
      <c r="J2962" s="1">
        <f>FIND(", ",space_missions[[#This Row],[Location]])</f>
        <v>7</v>
      </c>
      <c r="K2962" s="1" t="str">
        <f t="shared" si="46"/>
        <v xml:space="preserve"> USA</v>
      </c>
      <c r="L2962" s="1" t="str">
        <f>_xlfn.CONCAT(space_missions[[#This Row],[Company]],"-",space_missions[[#This Row],[Rocket]])</f>
        <v>Boeing-Delta II 7920-10C</v>
      </c>
      <c r="M2962" s="1">
        <f>YEAR(space_missions[[#This Row],[Date]])</f>
        <v>1997</v>
      </c>
    </row>
    <row r="2963" spans="1:13">
      <c r="A2963" s="1" t="s">
        <v>2025</v>
      </c>
      <c r="B2963" s="1" t="s">
        <v>2992</v>
      </c>
      <c r="C2963" s="2">
        <v>35702</v>
      </c>
      <c r="D2963" s="3">
        <v>0.43055555555555558</v>
      </c>
      <c r="E2963" s="1" t="s">
        <v>2993</v>
      </c>
      <c r="F2963" s="1" t="s">
        <v>3267</v>
      </c>
      <c r="G2963" s="1" t="s">
        <v>13</v>
      </c>
      <c r="H2963" s="1" t="s">
        <v>2995</v>
      </c>
      <c r="I2963" s="1" t="s">
        <v>56</v>
      </c>
      <c r="J2963" s="1">
        <f>FIND(", ",space_missions[[#This Row],[Location]])</f>
        <v>17</v>
      </c>
      <c r="K2963" s="1" t="str">
        <f t="shared" si="46"/>
        <v xml:space="preserve"> India</v>
      </c>
      <c r="L2963" s="1" t="str">
        <f>_xlfn.CONCAT(space_missions[[#This Row],[Company]],"-",space_missions[[#This Row],[Rocket]])</f>
        <v>ISRO-PSLV-G</v>
      </c>
      <c r="M2963" s="1">
        <f>YEAR(space_missions[[#This Row],[Date]])</f>
        <v>1997</v>
      </c>
    </row>
    <row r="2964" spans="1:13">
      <c r="A2964" s="1" t="s">
        <v>3085</v>
      </c>
      <c r="B2964" s="1" t="s">
        <v>482</v>
      </c>
      <c r="C2964" s="2">
        <v>35708</v>
      </c>
      <c r="D2964" s="3">
        <v>0.87569444444444444</v>
      </c>
      <c r="E2964" s="1" t="s">
        <v>3008</v>
      </c>
      <c r="F2964" s="1" t="s">
        <v>3268</v>
      </c>
      <c r="G2964" s="1" t="s">
        <v>13</v>
      </c>
      <c r="H2964" s="1" t="s">
        <v>14</v>
      </c>
      <c r="I2964" s="1" t="s">
        <v>15</v>
      </c>
      <c r="J2964" s="1">
        <f>FIND(", ",space_missions[[#This Row],[Location]])</f>
        <v>8</v>
      </c>
      <c r="K2964" s="1" t="str">
        <f t="shared" si="46"/>
        <v xml:space="preserve"> USA</v>
      </c>
      <c r="L2964" s="1" t="str">
        <f>_xlfn.CONCAT(space_missions[[#This Row],[Company]],"-",space_missions[[#This Row],[Rocket]])</f>
        <v>ILS-Atlas IIAS</v>
      </c>
      <c r="M2964" s="1">
        <f>YEAR(space_missions[[#This Row],[Date]])</f>
        <v>1997</v>
      </c>
    </row>
    <row r="2965" spans="1:13">
      <c r="A2965" s="1" t="s">
        <v>2747</v>
      </c>
      <c r="B2965" s="1" t="s">
        <v>464</v>
      </c>
      <c r="C2965" s="2">
        <v>35718</v>
      </c>
      <c r="D2965" s="3">
        <v>0.36319444444444443</v>
      </c>
      <c r="E2965" s="1" t="s">
        <v>3269</v>
      </c>
      <c r="F2965" s="1" t="s">
        <v>3270</v>
      </c>
      <c r="G2965" s="1" t="s">
        <v>13</v>
      </c>
      <c r="H2965" s="1" t="s">
        <v>14</v>
      </c>
      <c r="I2965" s="1" t="s">
        <v>15</v>
      </c>
      <c r="J2965" s="1">
        <f>FIND(", ",space_missions[[#This Row],[Location]])</f>
        <v>7</v>
      </c>
      <c r="K2965" s="1" t="str">
        <f t="shared" si="46"/>
        <v xml:space="preserve"> USA</v>
      </c>
      <c r="L2965" s="1" t="str">
        <f>_xlfn.CONCAT(space_missions[[#This Row],[Company]],"-",space_missions[[#This Row],[Rocket]])</f>
        <v>Lockheed-Titan IV(401)B</v>
      </c>
      <c r="M2965" s="1">
        <f>YEAR(space_missions[[#This Row],[Date]])</f>
        <v>1997</v>
      </c>
    </row>
    <row r="2966" spans="1:13">
      <c r="A2966" s="1" t="s">
        <v>973</v>
      </c>
      <c r="B2966" s="1" t="s">
        <v>2769</v>
      </c>
      <c r="C2966" s="2">
        <v>35719</v>
      </c>
      <c r="D2966" s="3">
        <v>0.80069444444444449</v>
      </c>
      <c r="E2966" s="1" t="s">
        <v>3159</v>
      </c>
      <c r="F2966" s="1" t="s">
        <v>3271</v>
      </c>
      <c r="G2966" s="1" t="s">
        <v>13</v>
      </c>
      <c r="H2966" s="1" t="s">
        <v>14</v>
      </c>
      <c r="I2966" s="1" t="s">
        <v>15</v>
      </c>
      <c r="J2966" s="1">
        <f>FIND(", ",space_missions[[#This Row],[Location]])</f>
        <v>5</v>
      </c>
      <c r="K2966" s="1" t="str">
        <f t="shared" si="46"/>
        <v xml:space="preserve"> China</v>
      </c>
      <c r="L2966" s="1" t="str">
        <f>_xlfn.CONCAT(space_missions[[#This Row],[Company]],"-",space_missions[[#This Row],[Rocket]])</f>
        <v>CASC-Long March 3B</v>
      </c>
      <c r="M2966" s="1">
        <f>YEAR(space_missions[[#This Row],[Date]])</f>
        <v>1997</v>
      </c>
    </row>
    <row r="2967" spans="1:13">
      <c r="A2967" s="1" t="s">
        <v>2740</v>
      </c>
      <c r="B2967" s="1" t="s">
        <v>3272</v>
      </c>
      <c r="C2967" s="2">
        <v>35725</v>
      </c>
      <c r="D2967" s="3">
        <v>0.55069444444444449</v>
      </c>
      <c r="E2967" s="1" t="s">
        <v>3043</v>
      </c>
      <c r="F2967" s="1" t="s">
        <v>3273</v>
      </c>
      <c r="G2967" s="1" t="s">
        <v>2227</v>
      </c>
      <c r="H2967" s="1" t="s">
        <v>2744</v>
      </c>
      <c r="I2967" s="1" t="s">
        <v>15</v>
      </c>
      <c r="J2967" s="1">
        <f>FIND(", ",space_missions[[#This Row],[Location]])</f>
        <v>10</v>
      </c>
      <c r="K2967" s="1" t="str">
        <f t="shared" si="46"/>
        <v xml:space="preserve"> USA</v>
      </c>
      <c r="L2967" s="1" t="str">
        <f>_xlfn.CONCAT(space_missions[[#This Row],[Company]],"-",space_missions[[#This Row],[Rocket]])</f>
        <v>Northrop-Pegasus XL</v>
      </c>
      <c r="M2967" s="1">
        <f>YEAR(space_missions[[#This Row],[Date]])</f>
        <v>1997</v>
      </c>
    </row>
    <row r="2968" spans="1:13">
      <c r="A2968" s="1" t="s">
        <v>2747</v>
      </c>
      <c r="B2968" s="1" t="s">
        <v>388</v>
      </c>
      <c r="C2968" s="2">
        <v>35727</v>
      </c>
      <c r="D2968" s="3">
        <v>0.10555555555555556</v>
      </c>
      <c r="E2968" s="1" t="s">
        <v>2822</v>
      </c>
      <c r="F2968" s="1" t="s">
        <v>3274</v>
      </c>
      <c r="G2968" s="1" t="s">
        <v>13</v>
      </c>
      <c r="H2968" s="1" t="s">
        <v>14</v>
      </c>
      <c r="I2968" s="1" t="s">
        <v>15</v>
      </c>
      <c r="J2968" s="1">
        <f>FIND(", ",space_missions[[#This Row],[Location]])</f>
        <v>7</v>
      </c>
      <c r="K2968" s="1" t="str">
        <f t="shared" si="46"/>
        <v xml:space="preserve"> USA</v>
      </c>
      <c r="L2968" s="1" t="str">
        <f>_xlfn.CONCAT(space_missions[[#This Row],[Company]],"-",space_missions[[#This Row],[Rocket]])</f>
        <v>Lockheed-Titan IV(403)A</v>
      </c>
      <c r="M2968" s="1">
        <f>YEAR(space_missions[[#This Row],[Date]])</f>
        <v>1997</v>
      </c>
    </row>
    <row r="2969" spans="1:13">
      <c r="A2969" s="1" t="s">
        <v>2747</v>
      </c>
      <c r="B2969" s="1" t="s">
        <v>226</v>
      </c>
      <c r="C2969" s="2">
        <v>35728</v>
      </c>
      <c r="D2969" s="3">
        <v>3.1944444444444442E-2</v>
      </c>
      <c r="E2969" s="1" t="s">
        <v>2897</v>
      </c>
      <c r="F2969" s="1" t="s">
        <v>3275</v>
      </c>
      <c r="G2969" s="1" t="s">
        <v>13</v>
      </c>
      <c r="H2969" s="1" t="s">
        <v>14</v>
      </c>
      <c r="I2969" s="1" t="s">
        <v>15</v>
      </c>
      <c r="J2969" s="1">
        <f>FIND(", ",space_missions[[#This Row],[Location]])</f>
        <v>8</v>
      </c>
      <c r="K2969" s="1" t="str">
        <f t="shared" si="46"/>
        <v xml:space="preserve"> USA</v>
      </c>
      <c r="L2969" s="1" t="str">
        <f>_xlfn.CONCAT(space_missions[[#This Row],[Company]],"-",space_missions[[#This Row],[Rocket]])</f>
        <v>Lockheed-Atlas IIA</v>
      </c>
      <c r="M2969" s="1">
        <f>YEAR(space_missions[[#This Row],[Date]])</f>
        <v>1997</v>
      </c>
    </row>
    <row r="2970" spans="1:13">
      <c r="A2970" s="1" t="s">
        <v>2043</v>
      </c>
      <c r="B2970" s="1" t="s">
        <v>3179</v>
      </c>
      <c r="C2970" s="2">
        <v>35733</v>
      </c>
      <c r="D2970" s="3">
        <v>0.57152777777777775</v>
      </c>
      <c r="E2970" s="1" t="s">
        <v>3180</v>
      </c>
      <c r="F2970" s="1" t="s">
        <v>3276</v>
      </c>
      <c r="G2970" s="1" t="s">
        <v>13</v>
      </c>
      <c r="H2970" s="1" t="s">
        <v>14</v>
      </c>
      <c r="I2970" s="1" t="s">
        <v>56</v>
      </c>
      <c r="J2970" s="1">
        <f>FIND(", ",space_missions[[#This Row],[Location]])</f>
        <v>6</v>
      </c>
      <c r="K2970" s="1" t="str">
        <f t="shared" si="46"/>
        <v xml:space="preserve"> France</v>
      </c>
      <c r="L2970" s="1" t="str">
        <f>_xlfn.CONCAT(space_missions[[#This Row],[Company]],"-",space_missions[[#This Row],[Rocket]])</f>
        <v>ESA-Ariane 5 G</v>
      </c>
      <c r="M2970" s="1">
        <f>YEAR(space_missions[[#This Row],[Date]])</f>
        <v>1997</v>
      </c>
    </row>
    <row r="2971" spans="1:13">
      <c r="A2971" s="1" t="s">
        <v>3277</v>
      </c>
      <c r="B2971" s="1" t="s">
        <v>3278</v>
      </c>
      <c r="C2971" s="2">
        <v>35736</v>
      </c>
      <c r="D2971" s="3"/>
      <c r="E2971" s="1" t="s">
        <v>3279</v>
      </c>
      <c r="F2971" s="1" t="s">
        <v>3280</v>
      </c>
      <c r="G2971" s="1" t="s">
        <v>13</v>
      </c>
      <c r="H2971" s="1" t="s">
        <v>14</v>
      </c>
      <c r="I2971" s="1" t="s">
        <v>21</v>
      </c>
      <c r="J2971" s="1">
        <f>FIND(", ",space_missions[[#This Row],[Location]])</f>
        <v>8</v>
      </c>
      <c r="K2971" s="1" t="str">
        <f t="shared" si="46"/>
        <v xml:space="preserve"> Brazil</v>
      </c>
      <c r="L2971" s="1" t="str">
        <f>_xlfn.CONCAT(space_missions[[#This Row],[Company]],"-",space_missions[[#This Row],[Rocket]])</f>
        <v>AEB-VLS-1</v>
      </c>
      <c r="M2971" s="1">
        <f>YEAR(space_missions[[#This Row],[Date]])</f>
        <v>1997</v>
      </c>
    </row>
    <row r="2972" spans="1:13">
      <c r="A2972" s="1" t="s">
        <v>2655</v>
      </c>
      <c r="B2972" s="1" t="s">
        <v>43</v>
      </c>
      <c r="C2972" s="2">
        <v>35740</v>
      </c>
      <c r="D2972" s="3">
        <v>2.0833333333333332E-2</v>
      </c>
      <c r="E2972" s="1" t="s">
        <v>2805</v>
      </c>
      <c r="F2972" s="1" t="s">
        <v>3281</v>
      </c>
      <c r="G2972" s="1" t="s">
        <v>13</v>
      </c>
      <c r="H2972" s="1" t="s">
        <v>14</v>
      </c>
      <c r="I2972" s="1" t="s">
        <v>15</v>
      </c>
      <c r="J2972" s="1">
        <f>FIND(", ",space_missions[[#This Row],[Location]])</f>
        <v>8</v>
      </c>
      <c r="K2972" s="1" t="str">
        <f t="shared" si="46"/>
        <v xml:space="preserve"> USA</v>
      </c>
      <c r="L2972" s="1" t="str">
        <f>_xlfn.CONCAT(space_missions[[#This Row],[Company]],"-",space_missions[[#This Row],[Rocket]])</f>
        <v>Boeing-Delta II 7925</v>
      </c>
      <c r="M2972" s="1">
        <f>YEAR(space_missions[[#This Row],[Date]])</f>
        <v>1997</v>
      </c>
    </row>
    <row r="2973" spans="1:13">
      <c r="A2973" s="1" t="s">
        <v>2747</v>
      </c>
      <c r="B2973" s="1" t="s">
        <v>521</v>
      </c>
      <c r="C2973" s="2">
        <v>35742</v>
      </c>
      <c r="D2973" s="3">
        <v>8.6805555555555552E-2</v>
      </c>
      <c r="E2973" s="1" t="s">
        <v>3018</v>
      </c>
      <c r="F2973" s="1" t="s">
        <v>3282</v>
      </c>
      <c r="G2973" s="1" t="s">
        <v>13</v>
      </c>
      <c r="H2973" s="1" t="s">
        <v>14</v>
      </c>
      <c r="I2973" s="1" t="s">
        <v>15</v>
      </c>
      <c r="J2973" s="1">
        <f>FIND(", ",space_missions[[#This Row],[Location]])</f>
        <v>7</v>
      </c>
      <c r="K2973" s="1" t="str">
        <f t="shared" si="46"/>
        <v xml:space="preserve"> USA</v>
      </c>
      <c r="L2973" s="1" t="str">
        <f>_xlfn.CONCAT(space_missions[[#This Row],[Company]],"-",space_missions[[#This Row],[Rocket]])</f>
        <v>Lockheed-Titan IV(401)A</v>
      </c>
      <c r="M2973" s="1">
        <f>YEAR(space_missions[[#This Row],[Date]])</f>
        <v>1997</v>
      </c>
    </row>
    <row r="2974" spans="1:13">
      <c r="A2974" s="1" t="s">
        <v>2655</v>
      </c>
      <c r="B2974" s="1" t="s">
        <v>261</v>
      </c>
      <c r="C2974" s="2">
        <v>35743</v>
      </c>
      <c r="D2974" s="3">
        <v>6.5277777777777782E-2</v>
      </c>
      <c r="E2974" s="1" t="s">
        <v>3235</v>
      </c>
      <c r="F2974" s="1" t="s">
        <v>3283</v>
      </c>
      <c r="G2974" s="1" t="s">
        <v>13</v>
      </c>
      <c r="H2974" s="1" t="s">
        <v>14</v>
      </c>
      <c r="I2974" s="1" t="s">
        <v>15</v>
      </c>
      <c r="J2974" s="1">
        <f>FIND(", ",space_missions[[#This Row],[Location]])</f>
        <v>7</v>
      </c>
      <c r="K2974" s="1" t="str">
        <f t="shared" si="46"/>
        <v xml:space="preserve"> USA</v>
      </c>
      <c r="L2974" s="1" t="str">
        <f>_xlfn.CONCAT(space_missions[[#This Row],[Company]],"-",space_missions[[#This Row],[Rocket]])</f>
        <v>Boeing-Delta II 7920-10C</v>
      </c>
      <c r="M2974" s="1">
        <f>YEAR(space_missions[[#This Row],[Date]])</f>
        <v>1997</v>
      </c>
    </row>
    <row r="2975" spans="1:13">
      <c r="A2975" s="1" t="s">
        <v>54</v>
      </c>
      <c r="B2975" s="1" t="s">
        <v>916</v>
      </c>
      <c r="C2975" s="2">
        <v>35753</v>
      </c>
      <c r="D2975" s="3">
        <v>0.82361111111111107</v>
      </c>
      <c r="E2975" s="1" t="s">
        <v>2127</v>
      </c>
      <c r="F2975" s="1" t="s">
        <v>3284</v>
      </c>
      <c r="G2975" s="1" t="s">
        <v>13</v>
      </c>
      <c r="H2975" s="1" t="s">
        <v>2129</v>
      </c>
      <c r="I2975" s="1" t="s">
        <v>15</v>
      </c>
      <c r="J2975" s="1">
        <f>FIND(", ",space_missions[[#This Row],[Location]])</f>
        <v>7</v>
      </c>
      <c r="K2975" s="1" t="str">
        <f t="shared" si="46"/>
        <v xml:space="preserve"> USA</v>
      </c>
      <c r="L2975" s="1" t="str">
        <f>_xlfn.CONCAT(space_missions[[#This Row],[Company]],"-",space_missions[[#This Row],[Rocket]])</f>
        <v>NASA-Space Shuttle Columbia</v>
      </c>
      <c r="M2975" s="1">
        <f>YEAR(space_missions[[#This Row],[Date]])</f>
        <v>1997</v>
      </c>
    </row>
    <row r="2976" spans="1:13">
      <c r="A2976" s="1" t="s">
        <v>1620</v>
      </c>
      <c r="B2976" s="1" t="s">
        <v>1621</v>
      </c>
      <c r="C2976" s="2">
        <v>35761</v>
      </c>
      <c r="D2976" s="3">
        <v>0.89375000000000004</v>
      </c>
      <c r="E2976" s="1" t="s">
        <v>3016</v>
      </c>
      <c r="F2976" s="1" t="s">
        <v>3285</v>
      </c>
      <c r="G2976" s="1" t="s">
        <v>13</v>
      </c>
      <c r="H2976" s="1" t="s">
        <v>14</v>
      </c>
      <c r="I2976" s="1" t="s">
        <v>15</v>
      </c>
      <c r="J2976" s="1">
        <f>FIND(", ",space_missions[[#This Row],[Location]])</f>
        <v>6</v>
      </c>
      <c r="K2976" s="1" t="str">
        <f t="shared" si="46"/>
        <v xml:space="preserve"> Japan</v>
      </c>
      <c r="L2976" s="1" t="str">
        <f>_xlfn.CONCAT(space_missions[[#This Row],[Company]],"-",space_missions[[#This Row],[Rocket]])</f>
        <v>MHI-H-II</v>
      </c>
      <c r="M2976" s="1">
        <f>YEAR(space_missions[[#This Row],[Date]])</f>
        <v>1997</v>
      </c>
    </row>
    <row r="2977" spans="1:13">
      <c r="A2977" s="1" t="s">
        <v>2338</v>
      </c>
      <c r="B2977" s="1" t="s">
        <v>2477</v>
      </c>
      <c r="C2977" s="2">
        <v>35766</v>
      </c>
      <c r="D2977" s="3">
        <v>0.95277777777777772</v>
      </c>
      <c r="E2977" s="1" t="s">
        <v>2828</v>
      </c>
      <c r="F2977" s="1" t="s">
        <v>3286</v>
      </c>
      <c r="G2977" s="1" t="s">
        <v>13</v>
      </c>
      <c r="H2977" s="1" t="s">
        <v>14</v>
      </c>
      <c r="I2977" s="1" t="s">
        <v>15</v>
      </c>
      <c r="J2977" s="1">
        <f>FIND(", ",space_missions[[#This Row],[Location]])</f>
        <v>6</v>
      </c>
      <c r="K2977" s="1" t="str">
        <f t="shared" si="46"/>
        <v xml:space="preserve"> France</v>
      </c>
      <c r="L2977" s="1" t="str">
        <f>_xlfn.CONCAT(space_missions[[#This Row],[Company]],"-",space_missions[[#This Row],[Rocket]])</f>
        <v>Arianespace-Ariane 44P</v>
      </c>
      <c r="M2977" s="1">
        <f>YEAR(space_missions[[#This Row],[Date]])</f>
        <v>1997</v>
      </c>
    </row>
    <row r="2978" spans="1:13">
      <c r="A2978" s="1" t="s">
        <v>973</v>
      </c>
      <c r="B2978" s="1" t="s">
        <v>3258</v>
      </c>
      <c r="C2978" s="2">
        <v>35772</v>
      </c>
      <c r="D2978" s="3">
        <v>0.30277777777777776</v>
      </c>
      <c r="E2978" s="1" t="s">
        <v>2225</v>
      </c>
      <c r="F2978" s="1" t="s">
        <v>3287</v>
      </c>
      <c r="G2978" s="1" t="s">
        <v>2227</v>
      </c>
      <c r="H2978" s="1" t="s">
        <v>2228</v>
      </c>
      <c r="I2978" s="1" t="s">
        <v>15</v>
      </c>
      <c r="J2978" s="1">
        <f>FIND(", ",space_missions[[#This Row],[Location]])</f>
        <v>5</v>
      </c>
      <c r="K2978" s="1" t="str">
        <f t="shared" si="46"/>
        <v xml:space="preserve"> China</v>
      </c>
      <c r="L2978" s="1" t="str">
        <f>_xlfn.CONCAT(space_missions[[#This Row],[Company]],"-",space_missions[[#This Row],[Rocket]])</f>
        <v>CASC-Long March 2C</v>
      </c>
      <c r="M2978" s="1">
        <f>YEAR(space_missions[[#This Row],[Date]])</f>
        <v>1997</v>
      </c>
    </row>
    <row r="2979" spans="1:13">
      <c r="A2979" s="1" t="s">
        <v>3085</v>
      </c>
      <c r="B2979" s="1" t="s">
        <v>482</v>
      </c>
      <c r="C2979" s="2">
        <v>35772</v>
      </c>
      <c r="D2979" s="3">
        <v>0.99444444444444446</v>
      </c>
      <c r="E2979" s="1" t="s">
        <v>3008</v>
      </c>
      <c r="F2979" s="1" t="s">
        <v>3288</v>
      </c>
      <c r="G2979" s="1" t="s">
        <v>13</v>
      </c>
      <c r="H2979" s="1" t="s">
        <v>14</v>
      </c>
      <c r="I2979" s="1" t="s">
        <v>15</v>
      </c>
      <c r="J2979" s="1">
        <f>FIND(", ",space_missions[[#This Row],[Location]])</f>
        <v>8</v>
      </c>
      <c r="K2979" s="1" t="str">
        <f t="shared" si="46"/>
        <v xml:space="preserve"> USA</v>
      </c>
      <c r="L2979" s="1" t="str">
        <f>_xlfn.CONCAT(space_missions[[#This Row],[Company]],"-",space_missions[[#This Row],[Rocket]])</f>
        <v>ILS-Atlas IIAS</v>
      </c>
      <c r="M2979" s="1">
        <f>YEAR(space_missions[[#This Row],[Date]])</f>
        <v>1997</v>
      </c>
    </row>
    <row r="2980" spans="1:13">
      <c r="A2980" s="1" t="s">
        <v>2882</v>
      </c>
      <c r="B2980" s="1" t="s">
        <v>847</v>
      </c>
      <c r="C2980" s="2">
        <v>35773</v>
      </c>
      <c r="D2980" s="3">
        <v>0.3034722222222222</v>
      </c>
      <c r="E2980" s="1" t="s">
        <v>937</v>
      </c>
      <c r="F2980" s="1" t="s">
        <v>3289</v>
      </c>
      <c r="G2980" s="1" t="s">
        <v>13</v>
      </c>
      <c r="H2980" s="1" t="s">
        <v>14</v>
      </c>
      <c r="I2980" s="1" t="s">
        <v>15</v>
      </c>
      <c r="J2980" s="1">
        <f>FIND(", ",space_missions[[#This Row],[Location]])</f>
        <v>11</v>
      </c>
      <c r="K2980" s="1" t="str">
        <f t="shared" si="46"/>
        <v xml:space="preserve"> Kazakhstan</v>
      </c>
      <c r="L2980" s="1" t="str">
        <f>_xlfn.CONCAT(space_missions[[#This Row],[Company]],"-",space_missions[[#This Row],[Rocket]])</f>
        <v>VKS RF-Tsyklon-2</v>
      </c>
      <c r="M2980" s="1">
        <f>YEAR(space_missions[[#This Row],[Date]])</f>
        <v>1997</v>
      </c>
    </row>
    <row r="2981" spans="1:13">
      <c r="A2981" s="1" t="s">
        <v>2338</v>
      </c>
      <c r="B2981" s="1" t="s">
        <v>2477</v>
      </c>
      <c r="C2981" s="2">
        <v>35776</v>
      </c>
      <c r="D2981" s="3">
        <v>0.90833333333333333</v>
      </c>
      <c r="E2981" s="1" t="s">
        <v>2675</v>
      </c>
      <c r="F2981" s="1" t="s">
        <v>3290</v>
      </c>
      <c r="G2981" s="1" t="s">
        <v>13</v>
      </c>
      <c r="H2981" s="1" t="s">
        <v>14</v>
      </c>
      <c r="I2981" s="1" t="s">
        <v>15</v>
      </c>
      <c r="J2981" s="1">
        <f>FIND(", ",space_missions[[#This Row],[Location]])</f>
        <v>6</v>
      </c>
      <c r="K2981" s="1" t="str">
        <f t="shared" si="46"/>
        <v xml:space="preserve"> France</v>
      </c>
      <c r="L2981" s="1" t="str">
        <f>_xlfn.CONCAT(space_missions[[#This Row],[Company]],"-",space_missions[[#This Row],[Rocket]])</f>
        <v>Arianespace-Ariane 44L</v>
      </c>
      <c r="M2981" s="1">
        <f>YEAR(space_missions[[#This Row],[Date]])</f>
        <v>1997</v>
      </c>
    </row>
    <row r="2982" spans="1:13">
      <c r="A2982" s="1" t="s">
        <v>2655</v>
      </c>
      <c r="B2982" s="1" t="s">
        <v>261</v>
      </c>
      <c r="C2982" s="2">
        <v>35784</v>
      </c>
      <c r="D2982" s="3">
        <v>0.55277777777777781</v>
      </c>
      <c r="E2982" s="1" t="s">
        <v>3235</v>
      </c>
      <c r="F2982" s="1" t="s">
        <v>3291</v>
      </c>
      <c r="G2982" s="1" t="s">
        <v>13</v>
      </c>
      <c r="H2982" s="1" t="s">
        <v>14</v>
      </c>
      <c r="I2982" s="1" t="s">
        <v>15</v>
      </c>
      <c r="J2982" s="1">
        <f>FIND(", ",space_missions[[#This Row],[Location]])</f>
        <v>7</v>
      </c>
      <c r="K2982" s="1" t="str">
        <f t="shared" si="46"/>
        <v xml:space="preserve"> USA</v>
      </c>
      <c r="L2982" s="1" t="str">
        <f>_xlfn.CONCAT(space_missions[[#This Row],[Company]],"-",space_missions[[#This Row],[Rocket]])</f>
        <v>Boeing-Delta II 7920-10C</v>
      </c>
      <c r="M2982" s="1">
        <f>YEAR(space_missions[[#This Row],[Date]])</f>
        <v>1997</v>
      </c>
    </row>
    <row r="2983" spans="1:13">
      <c r="A2983" s="1" t="s">
        <v>2338</v>
      </c>
      <c r="B2983" s="1" t="s">
        <v>2477</v>
      </c>
      <c r="C2983" s="2">
        <v>35786</v>
      </c>
      <c r="D2983" s="3">
        <v>1.1111111111111112E-2</v>
      </c>
      <c r="E2983" s="1" t="s">
        <v>2970</v>
      </c>
      <c r="F2983" s="1" t="s">
        <v>3292</v>
      </c>
      <c r="G2983" s="1" t="s">
        <v>13</v>
      </c>
      <c r="H2983" s="1" t="s">
        <v>14</v>
      </c>
      <c r="I2983" s="1" t="s">
        <v>15</v>
      </c>
      <c r="J2983" s="1">
        <f>FIND(", ",space_missions[[#This Row],[Location]])</f>
        <v>6</v>
      </c>
      <c r="K2983" s="1" t="str">
        <f t="shared" si="46"/>
        <v xml:space="preserve"> France</v>
      </c>
      <c r="L2983" s="1" t="str">
        <f>_xlfn.CONCAT(space_missions[[#This Row],[Company]],"-",space_missions[[#This Row],[Rocket]])</f>
        <v>Arianespace-Ariane 42L</v>
      </c>
      <c r="M2983" s="1">
        <f>YEAR(space_missions[[#This Row],[Date]])</f>
        <v>1997</v>
      </c>
    </row>
    <row r="2984" spans="1:13">
      <c r="A2984" s="1" t="s">
        <v>2740</v>
      </c>
      <c r="B2984" s="1" t="s">
        <v>3272</v>
      </c>
      <c r="C2984" s="2">
        <v>35787</v>
      </c>
      <c r="D2984" s="3">
        <v>0.7993055555555556</v>
      </c>
      <c r="E2984" s="1" t="s">
        <v>3293</v>
      </c>
      <c r="F2984" s="1" t="s">
        <v>3294</v>
      </c>
      <c r="G2984" s="1" t="s">
        <v>2227</v>
      </c>
      <c r="H2984" s="1" t="s">
        <v>2744</v>
      </c>
      <c r="I2984" s="1" t="s">
        <v>15</v>
      </c>
      <c r="J2984" s="1">
        <f>FIND(", ",space_missions[[#This Row],[Location]])</f>
        <v>10</v>
      </c>
      <c r="K2984" s="1" t="str">
        <f t="shared" si="46"/>
        <v xml:space="preserve"> USA</v>
      </c>
      <c r="L2984" s="1" t="str">
        <f>_xlfn.CONCAT(space_missions[[#This Row],[Company]],"-",space_missions[[#This Row],[Rocket]])</f>
        <v>Northrop-Pegasus XL/HAPS</v>
      </c>
      <c r="M2984" s="1">
        <f>YEAR(space_missions[[#This Row],[Date]])</f>
        <v>1997</v>
      </c>
    </row>
    <row r="2985" spans="1:13">
      <c r="A2985" s="1" t="s">
        <v>2953</v>
      </c>
      <c r="B2985" s="1" t="s">
        <v>3225</v>
      </c>
      <c r="C2985" s="2">
        <v>35788</v>
      </c>
      <c r="D2985" s="3">
        <v>0.56388888888888888</v>
      </c>
      <c r="E2985" s="1" t="s">
        <v>2955</v>
      </c>
      <c r="F2985" s="1" t="s">
        <v>3295</v>
      </c>
      <c r="G2985" s="1" t="s">
        <v>2227</v>
      </c>
      <c r="H2985" s="1" t="s">
        <v>14</v>
      </c>
      <c r="I2985" s="1" t="s">
        <v>15</v>
      </c>
      <c r="J2985" s="1">
        <f>FIND(", ",space_missions[[#This Row],[Location]])</f>
        <v>20</v>
      </c>
      <c r="K2985" s="1" t="str">
        <f t="shared" si="46"/>
        <v xml:space="preserve"> Russia</v>
      </c>
      <c r="L2985" s="1" t="str">
        <f>_xlfn.CONCAT(space_missions[[#This Row],[Company]],"-",space_missions[[#This Row],[Rocket]])</f>
        <v>MITT-Start-1</v>
      </c>
      <c r="M2985" s="1">
        <f>YEAR(space_missions[[#This Row],[Date]])</f>
        <v>1997</v>
      </c>
    </row>
    <row r="2986" spans="1:13">
      <c r="A2986" s="1" t="s">
        <v>3085</v>
      </c>
      <c r="B2986" s="1" t="s">
        <v>657</v>
      </c>
      <c r="C2986" s="2">
        <v>35788</v>
      </c>
      <c r="D2986" s="3">
        <v>0.97152777777777777</v>
      </c>
      <c r="E2986" s="1" t="s">
        <v>3296</v>
      </c>
      <c r="F2986" s="1" t="s">
        <v>3297</v>
      </c>
      <c r="G2986" s="1" t="s">
        <v>13</v>
      </c>
      <c r="H2986" s="1" t="s">
        <v>14</v>
      </c>
      <c r="I2986" s="1" t="s">
        <v>56</v>
      </c>
      <c r="J2986" s="1">
        <f>FIND(", ",space_missions[[#This Row],[Location]])</f>
        <v>11</v>
      </c>
      <c r="K2986" s="1" t="str">
        <f t="shared" si="46"/>
        <v xml:space="preserve"> Kazakhstan</v>
      </c>
      <c r="L2986" s="1" t="str">
        <f>_xlfn.CONCAT(space_missions[[#This Row],[Company]],"-",space_missions[[#This Row],[Rocket]])</f>
        <v>ILS-Proton K/Block DM-3</v>
      </c>
      <c r="M2986" s="1">
        <f>YEAR(space_missions[[#This Row],[Date]])</f>
        <v>1997</v>
      </c>
    </row>
    <row r="2987" spans="1:13">
      <c r="A2987" s="1" t="s">
        <v>2747</v>
      </c>
      <c r="B2987" s="1" t="s">
        <v>3298</v>
      </c>
      <c r="C2987" s="2">
        <v>35802</v>
      </c>
      <c r="D2987" s="3">
        <v>0.10277777777777777</v>
      </c>
      <c r="E2987" s="1" t="s">
        <v>3299</v>
      </c>
      <c r="F2987" s="1" t="s">
        <v>3300</v>
      </c>
      <c r="G2987" s="1" t="s">
        <v>13</v>
      </c>
      <c r="H2987" s="1" t="s">
        <v>14</v>
      </c>
      <c r="I2987" s="1" t="s">
        <v>15</v>
      </c>
      <c r="J2987" s="1">
        <f>FIND(", ",space_missions[[#This Row],[Location]])</f>
        <v>7</v>
      </c>
      <c r="K2987" s="1" t="str">
        <f t="shared" si="46"/>
        <v xml:space="preserve"> USA</v>
      </c>
      <c r="L2987" s="1" t="str">
        <f>_xlfn.CONCAT(space_missions[[#This Row],[Company]],"-",space_missions[[#This Row],[Rocket]])</f>
        <v>Lockheed-Athena II</v>
      </c>
      <c r="M2987" s="1">
        <f>YEAR(space_missions[[#This Row],[Date]])</f>
        <v>1998</v>
      </c>
    </row>
    <row r="2988" spans="1:13">
      <c r="A2988" s="1" t="s">
        <v>2655</v>
      </c>
      <c r="B2988" s="1" t="s">
        <v>102</v>
      </c>
      <c r="C2988" s="2">
        <v>35805</v>
      </c>
      <c r="D2988" s="3">
        <v>2.2222222222222223E-2</v>
      </c>
      <c r="E2988" s="1" t="s">
        <v>2805</v>
      </c>
      <c r="F2988" s="1" t="s">
        <v>3301</v>
      </c>
      <c r="G2988" s="1" t="s">
        <v>13</v>
      </c>
      <c r="H2988" s="1" t="s">
        <v>14</v>
      </c>
      <c r="I2988" s="1" t="s">
        <v>15</v>
      </c>
      <c r="J2988" s="1">
        <f>FIND(", ",space_missions[[#This Row],[Location]])</f>
        <v>8</v>
      </c>
      <c r="K2988" s="1" t="str">
        <f t="shared" si="46"/>
        <v xml:space="preserve"> USA</v>
      </c>
      <c r="L2988" s="1" t="str">
        <f>_xlfn.CONCAT(space_missions[[#This Row],[Company]],"-",space_missions[[#This Row],[Rocket]])</f>
        <v>Boeing-Delta II 7925</v>
      </c>
      <c r="M2988" s="1">
        <f>YEAR(space_missions[[#This Row],[Date]])</f>
        <v>1998</v>
      </c>
    </row>
    <row r="2989" spans="1:13">
      <c r="A2989" s="1" t="s">
        <v>54</v>
      </c>
      <c r="B2989" s="1" t="s">
        <v>749</v>
      </c>
      <c r="C2989" s="2">
        <v>35817</v>
      </c>
      <c r="D2989" s="3">
        <v>0.11666666666666667</v>
      </c>
      <c r="E2989" s="1" t="s">
        <v>2892</v>
      </c>
      <c r="F2989" s="1" t="s">
        <v>3302</v>
      </c>
      <c r="G2989" s="1" t="s">
        <v>13</v>
      </c>
      <c r="H2989" s="1" t="s">
        <v>2129</v>
      </c>
      <c r="I2989" s="1" t="s">
        <v>15</v>
      </c>
      <c r="J2989" s="1">
        <f>FIND(", ",space_missions[[#This Row],[Location]])</f>
        <v>7</v>
      </c>
      <c r="K2989" s="1" t="str">
        <f t="shared" si="46"/>
        <v xml:space="preserve"> USA</v>
      </c>
      <c r="L2989" s="1" t="str">
        <f>_xlfn.CONCAT(space_missions[[#This Row],[Company]],"-",space_missions[[#This Row],[Rocket]])</f>
        <v>NASA-Space Shuttle Endeavour</v>
      </c>
      <c r="M2989" s="1">
        <f>YEAR(space_missions[[#This Row],[Date]])</f>
        <v>1998</v>
      </c>
    </row>
    <row r="2990" spans="1:13">
      <c r="A2990" s="1" t="s">
        <v>2630</v>
      </c>
      <c r="B2990" s="1" t="s">
        <v>2631</v>
      </c>
      <c r="C2990" s="2">
        <v>35817</v>
      </c>
      <c r="D2990" s="3"/>
      <c r="E2990" s="1" t="s">
        <v>2632</v>
      </c>
      <c r="F2990" s="1" t="s">
        <v>3303</v>
      </c>
      <c r="G2990" s="1" t="s">
        <v>13</v>
      </c>
      <c r="H2990" s="1" t="s">
        <v>14</v>
      </c>
      <c r="I2990" s="1" t="s">
        <v>21</v>
      </c>
      <c r="J2990" s="1">
        <f>FIND(", ",space_missions[[#This Row],[Location]])</f>
        <v>6</v>
      </c>
      <c r="K2990" s="1" t="str">
        <f t="shared" si="46"/>
        <v xml:space="preserve"> Israel</v>
      </c>
      <c r="L2990" s="1" t="str">
        <f>_xlfn.CONCAT(space_missions[[#This Row],[Company]],"-",space_missions[[#This Row],[Rocket]])</f>
        <v>IAI-Shavit</v>
      </c>
      <c r="M2990" s="1">
        <f>YEAR(space_missions[[#This Row],[Date]])</f>
        <v>1998</v>
      </c>
    </row>
    <row r="2991" spans="1:13">
      <c r="A2991" s="1" t="s">
        <v>2747</v>
      </c>
      <c r="B2991" s="1" t="s">
        <v>226</v>
      </c>
      <c r="C2991" s="2">
        <v>35824</v>
      </c>
      <c r="D2991" s="3">
        <v>0.77569444444444446</v>
      </c>
      <c r="E2991" s="1" t="s">
        <v>2897</v>
      </c>
      <c r="F2991" s="1" t="s">
        <v>3304</v>
      </c>
      <c r="G2991" s="1" t="s">
        <v>13</v>
      </c>
      <c r="H2991" s="1" t="s">
        <v>14</v>
      </c>
      <c r="I2991" s="1" t="s">
        <v>15</v>
      </c>
      <c r="J2991" s="1">
        <f>FIND(", ",space_missions[[#This Row],[Location]])</f>
        <v>8</v>
      </c>
      <c r="K2991" s="1" t="str">
        <f t="shared" si="46"/>
        <v xml:space="preserve"> USA</v>
      </c>
      <c r="L2991" s="1" t="str">
        <f>_xlfn.CONCAT(space_missions[[#This Row],[Company]],"-",space_missions[[#This Row],[Rocket]])</f>
        <v>Lockheed-Atlas IIA</v>
      </c>
      <c r="M2991" s="1">
        <f>YEAR(space_missions[[#This Row],[Date]])</f>
        <v>1998</v>
      </c>
    </row>
    <row r="2992" spans="1:13">
      <c r="A2992" s="1" t="s">
        <v>2338</v>
      </c>
      <c r="B2992" s="1" t="s">
        <v>2477</v>
      </c>
      <c r="C2992" s="2">
        <v>35830</v>
      </c>
      <c r="D2992" s="3">
        <v>0.97847222222222219</v>
      </c>
      <c r="E2992" s="1" t="s">
        <v>2609</v>
      </c>
      <c r="F2992" s="1" t="s">
        <v>3305</v>
      </c>
      <c r="G2992" s="1" t="s">
        <v>13</v>
      </c>
      <c r="H2992" s="1" t="s">
        <v>14</v>
      </c>
      <c r="I2992" s="1" t="s">
        <v>15</v>
      </c>
      <c r="J2992" s="1">
        <f>FIND(", ",space_missions[[#This Row],[Location]])</f>
        <v>6</v>
      </c>
      <c r="K2992" s="1" t="str">
        <f t="shared" si="46"/>
        <v xml:space="preserve"> France</v>
      </c>
      <c r="L2992" s="1" t="str">
        <f>_xlfn.CONCAT(space_missions[[#This Row],[Company]],"-",space_missions[[#This Row],[Rocket]])</f>
        <v>Arianespace-Ariane 44LP</v>
      </c>
      <c r="M2992" s="1">
        <f>YEAR(space_missions[[#This Row],[Date]])</f>
        <v>1998</v>
      </c>
    </row>
    <row r="2993" spans="1:13">
      <c r="A2993" s="1" t="s">
        <v>2740</v>
      </c>
      <c r="B2993" s="1" t="s">
        <v>3027</v>
      </c>
      <c r="C2993" s="2">
        <v>35836</v>
      </c>
      <c r="D2993" s="3">
        <v>0.55555555555555558</v>
      </c>
      <c r="E2993" s="1" t="s">
        <v>3028</v>
      </c>
      <c r="F2993" s="1" t="s">
        <v>3306</v>
      </c>
      <c r="G2993" s="1" t="s">
        <v>2227</v>
      </c>
      <c r="H2993" s="1" t="s">
        <v>3030</v>
      </c>
      <c r="I2993" s="1" t="s">
        <v>15</v>
      </c>
      <c r="J2993" s="1">
        <f>FIND(", ",space_missions[[#This Row],[Location]])</f>
        <v>9</v>
      </c>
      <c r="K2993" s="1" t="str">
        <f t="shared" si="46"/>
        <v xml:space="preserve"> USA</v>
      </c>
      <c r="L2993" s="1" t="str">
        <f>_xlfn.CONCAT(space_missions[[#This Row],[Company]],"-",space_missions[[#This Row],[Rocket]])</f>
        <v>Northrop-Minotaur C (Taurus)</v>
      </c>
      <c r="M2993" s="1">
        <f>YEAR(space_missions[[#This Row],[Date]])</f>
        <v>1998</v>
      </c>
    </row>
    <row r="2994" spans="1:13">
      <c r="A2994" s="1" t="s">
        <v>2655</v>
      </c>
      <c r="B2994" s="1" t="s">
        <v>43</v>
      </c>
      <c r="C2994" s="2">
        <v>35840</v>
      </c>
      <c r="D2994" s="3">
        <v>0.6</v>
      </c>
      <c r="E2994" s="1" t="s">
        <v>3307</v>
      </c>
      <c r="F2994" s="1" t="s">
        <v>3308</v>
      </c>
      <c r="G2994" s="1" t="s">
        <v>13</v>
      </c>
      <c r="H2994" s="1" t="s">
        <v>14</v>
      </c>
      <c r="I2994" s="1" t="s">
        <v>15</v>
      </c>
      <c r="J2994" s="1">
        <f>FIND(", ",space_missions[[#This Row],[Location]])</f>
        <v>8</v>
      </c>
      <c r="K2994" s="1" t="str">
        <f t="shared" si="46"/>
        <v xml:space="preserve"> USA</v>
      </c>
      <c r="L2994" s="1" t="str">
        <f>_xlfn.CONCAT(space_missions[[#This Row],[Company]],"-",space_missions[[#This Row],[Rocket]])</f>
        <v>Boeing-Delta II 7420-10C</v>
      </c>
      <c r="M2994" s="1">
        <f>YEAR(space_missions[[#This Row],[Date]])</f>
        <v>1998</v>
      </c>
    </row>
    <row r="2995" spans="1:13">
      <c r="A2995" s="1" t="s">
        <v>2655</v>
      </c>
      <c r="B2995" s="1" t="s">
        <v>261</v>
      </c>
      <c r="C2995" s="2">
        <v>35844</v>
      </c>
      <c r="D2995" s="3">
        <v>0.58194444444444449</v>
      </c>
      <c r="E2995" s="1" t="s">
        <v>3235</v>
      </c>
      <c r="F2995" s="1" t="s">
        <v>3309</v>
      </c>
      <c r="G2995" s="1" t="s">
        <v>13</v>
      </c>
      <c r="H2995" s="1" t="s">
        <v>14</v>
      </c>
      <c r="I2995" s="1" t="s">
        <v>15</v>
      </c>
      <c r="J2995" s="1">
        <f>FIND(", ",space_missions[[#This Row],[Location]])</f>
        <v>7</v>
      </c>
      <c r="K2995" s="1" t="str">
        <f t="shared" si="46"/>
        <v xml:space="preserve"> USA</v>
      </c>
      <c r="L2995" s="1" t="str">
        <f>_xlfn.CONCAT(space_missions[[#This Row],[Company]],"-",space_missions[[#This Row],[Rocket]])</f>
        <v>Boeing-Delta II 7920-10C</v>
      </c>
      <c r="M2995" s="1">
        <f>YEAR(space_missions[[#This Row],[Date]])</f>
        <v>1998</v>
      </c>
    </row>
    <row r="2996" spans="1:13">
      <c r="A2996" s="1" t="s">
        <v>1620</v>
      </c>
      <c r="B2996" s="1" t="s">
        <v>1621</v>
      </c>
      <c r="C2996" s="2">
        <v>35847</v>
      </c>
      <c r="D2996" s="3">
        <v>0.3298611111111111</v>
      </c>
      <c r="E2996" s="1" t="s">
        <v>3016</v>
      </c>
      <c r="F2996" s="1" t="s">
        <v>3310</v>
      </c>
      <c r="G2996" s="1" t="s">
        <v>13</v>
      </c>
      <c r="H2996" s="1" t="s">
        <v>14</v>
      </c>
      <c r="I2996" s="1" t="s">
        <v>56</v>
      </c>
      <c r="J2996" s="1">
        <f>FIND(", ",space_missions[[#This Row],[Location]])</f>
        <v>6</v>
      </c>
      <c r="K2996" s="1" t="str">
        <f t="shared" si="46"/>
        <v xml:space="preserve"> Japan</v>
      </c>
      <c r="L2996" s="1" t="str">
        <f>_xlfn.CONCAT(space_missions[[#This Row],[Company]],"-",space_missions[[#This Row],[Rocket]])</f>
        <v>MHI-H-II</v>
      </c>
      <c r="M2996" s="1">
        <f>YEAR(space_missions[[#This Row],[Date]])</f>
        <v>1998</v>
      </c>
    </row>
    <row r="2997" spans="1:13">
      <c r="A2997" s="1" t="s">
        <v>2740</v>
      </c>
      <c r="B2997" s="1" t="s">
        <v>3272</v>
      </c>
      <c r="C2997" s="2">
        <v>35852</v>
      </c>
      <c r="D2997" s="3">
        <v>0.29652777777777778</v>
      </c>
      <c r="E2997" s="1" t="s">
        <v>3043</v>
      </c>
      <c r="F2997" s="1" t="s">
        <v>3311</v>
      </c>
      <c r="G2997" s="1" t="s">
        <v>2227</v>
      </c>
      <c r="H2997" s="1" t="s">
        <v>2744</v>
      </c>
      <c r="I2997" s="1" t="s">
        <v>15</v>
      </c>
      <c r="J2997" s="1">
        <f>FIND(", ",space_missions[[#This Row],[Location]])</f>
        <v>10</v>
      </c>
      <c r="K2997" s="1" t="str">
        <f t="shared" si="46"/>
        <v xml:space="preserve"> USA</v>
      </c>
      <c r="L2997" s="1" t="str">
        <f>_xlfn.CONCAT(space_missions[[#This Row],[Company]],"-",space_missions[[#This Row],[Rocket]])</f>
        <v>Northrop-Pegasus XL</v>
      </c>
      <c r="M2997" s="1">
        <f>YEAR(space_missions[[#This Row],[Date]])</f>
        <v>1998</v>
      </c>
    </row>
    <row r="2998" spans="1:13">
      <c r="A2998" s="1" t="s">
        <v>2338</v>
      </c>
      <c r="B2998" s="1" t="s">
        <v>2477</v>
      </c>
      <c r="C2998" s="2">
        <v>35853</v>
      </c>
      <c r="D2998" s="3">
        <v>0.94305555555555554</v>
      </c>
      <c r="E2998" s="1" t="s">
        <v>2799</v>
      </c>
      <c r="F2998" s="1" t="s">
        <v>3312</v>
      </c>
      <c r="G2998" s="1" t="s">
        <v>13</v>
      </c>
      <c r="H2998" s="1" t="s">
        <v>14</v>
      </c>
      <c r="I2998" s="1" t="s">
        <v>15</v>
      </c>
      <c r="J2998" s="1">
        <f>FIND(", ",space_missions[[#This Row],[Location]])</f>
        <v>6</v>
      </c>
      <c r="K2998" s="1" t="str">
        <f t="shared" si="46"/>
        <v xml:space="preserve"> France</v>
      </c>
      <c r="L2998" s="1" t="str">
        <f>_xlfn.CONCAT(space_missions[[#This Row],[Company]],"-",space_missions[[#This Row],[Rocket]])</f>
        <v>Arianespace-Ariane 42P</v>
      </c>
      <c r="M2998" s="1">
        <f>YEAR(space_missions[[#This Row],[Date]])</f>
        <v>1998</v>
      </c>
    </row>
    <row r="2999" spans="1:13">
      <c r="A2999" s="1" t="s">
        <v>3085</v>
      </c>
      <c r="B2999" s="1" t="s">
        <v>482</v>
      </c>
      <c r="C2999" s="2">
        <v>35854</v>
      </c>
      <c r="D2999" s="3">
        <v>1.4583333333333334E-2</v>
      </c>
      <c r="E2999" s="1" t="s">
        <v>3008</v>
      </c>
      <c r="F2999" s="1" t="s">
        <v>3313</v>
      </c>
      <c r="G2999" s="1" t="s">
        <v>13</v>
      </c>
      <c r="H2999" s="1" t="s">
        <v>14</v>
      </c>
      <c r="I2999" s="1" t="s">
        <v>15</v>
      </c>
      <c r="J2999" s="1">
        <f>FIND(", ",space_missions[[#This Row],[Location]])</f>
        <v>8</v>
      </c>
      <c r="K2999" s="1" t="str">
        <f t="shared" si="46"/>
        <v xml:space="preserve"> USA</v>
      </c>
      <c r="L2999" s="1" t="str">
        <f>_xlfn.CONCAT(space_missions[[#This Row],[Company]],"-",space_missions[[#This Row],[Rocket]])</f>
        <v>ILS-Atlas IIAS</v>
      </c>
      <c r="M2999" s="1">
        <f>YEAR(space_missions[[#This Row],[Date]])</f>
        <v>1998</v>
      </c>
    </row>
    <row r="3000" spans="1:13">
      <c r="A3000" s="1" t="s">
        <v>2747</v>
      </c>
      <c r="B3000" s="1" t="s">
        <v>226</v>
      </c>
      <c r="C3000" s="2">
        <v>35870</v>
      </c>
      <c r="D3000" s="3">
        <v>0.89722222222222225</v>
      </c>
      <c r="E3000" s="1" t="s">
        <v>2869</v>
      </c>
      <c r="F3000" s="1" t="s">
        <v>3314</v>
      </c>
      <c r="G3000" s="1" t="s">
        <v>13</v>
      </c>
      <c r="H3000" s="1" t="s">
        <v>14</v>
      </c>
      <c r="I3000" s="1" t="s">
        <v>15</v>
      </c>
      <c r="J3000" s="1">
        <f>FIND(", ",space_missions[[#This Row],[Location]])</f>
        <v>8</v>
      </c>
      <c r="K3000" s="1" t="str">
        <f t="shared" si="46"/>
        <v xml:space="preserve"> USA</v>
      </c>
      <c r="L3000" s="1" t="str">
        <f>_xlfn.CONCAT(space_missions[[#This Row],[Company]],"-",space_missions[[#This Row],[Rocket]])</f>
        <v>Lockheed-Atlas II</v>
      </c>
      <c r="M3000" s="1">
        <f>YEAR(space_missions[[#This Row],[Date]])</f>
        <v>1998</v>
      </c>
    </row>
    <row r="3001" spans="1:13">
      <c r="A3001" s="1" t="s">
        <v>2338</v>
      </c>
      <c r="B3001" s="1" t="s">
        <v>2477</v>
      </c>
      <c r="C3001" s="2">
        <v>35878</v>
      </c>
      <c r="D3001" s="3">
        <v>7.3611111111111113E-2</v>
      </c>
      <c r="E3001" s="1" t="s">
        <v>2716</v>
      </c>
      <c r="F3001" s="1" t="s">
        <v>3315</v>
      </c>
      <c r="G3001" s="1" t="s">
        <v>13</v>
      </c>
      <c r="H3001" s="1" t="s">
        <v>14</v>
      </c>
      <c r="I3001" s="1" t="s">
        <v>15</v>
      </c>
      <c r="J3001" s="1">
        <f>FIND(", ",space_missions[[#This Row],[Location]])</f>
        <v>6</v>
      </c>
      <c r="K3001" s="1" t="str">
        <f t="shared" si="46"/>
        <v xml:space="preserve"> France</v>
      </c>
      <c r="L3001" s="1" t="str">
        <f>_xlfn.CONCAT(space_missions[[#This Row],[Company]],"-",space_missions[[#This Row],[Rocket]])</f>
        <v>Arianespace-Ariane 40</v>
      </c>
      <c r="M3001" s="1">
        <f>YEAR(space_missions[[#This Row],[Date]])</f>
        <v>1998</v>
      </c>
    </row>
    <row r="3002" spans="1:13">
      <c r="A3002" s="1" t="s">
        <v>973</v>
      </c>
      <c r="B3002" s="1" t="s">
        <v>3258</v>
      </c>
      <c r="C3002" s="2">
        <v>35879</v>
      </c>
      <c r="D3002" s="3">
        <v>0.70902777777777781</v>
      </c>
      <c r="E3002" s="1" t="s">
        <v>2225</v>
      </c>
      <c r="F3002" s="1" t="s">
        <v>3316</v>
      </c>
      <c r="G3002" s="1" t="s">
        <v>2227</v>
      </c>
      <c r="H3002" s="1" t="s">
        <v>2228</v>
      </c>
      <c r="I3002" s="1" t="s">
        <v>15</v>
      </c>
      <c r="J3002" s="1">
        <f>FIND(", ",space_missions[[#This Row],[Location]])</f>
        <v>5</v>
      </c>
      <c r="K3002" s="1" t="str">
        <f t="shared" si="46"/>
        <v xml:space="preserve"> China</v>
      </c>
      <c r="L3002" s="1" t="str">
        <f>_xlfn.CONCAT(space_missions[[#This Row],[Company]],"-",space_missions[[#This Row],[Rocket]])</f>
        <v>CASC-Long March 2C</v>
      </c>
      <c r="M3002" s="1">
        <f>YEAR(space_missions[[#This Row],[Date]])</f>
        <v>1998</v>
      </c>
    </row>
    <row r="3003" spans="1:13">
      <c r="A3003" s="1" t="s">
        <v>2655</v>
      </c>
      <c r="B3003" s="1" t="s">
        <v>261</v>
      </c>
      <c r="C3003" s="2">
        <v>35884</v>
      </c>
      <c r="D3003" s="3">
        <v>0.25138888888888888</v>
      </c>
      <c r="E3003" s="1" t="s">
        <v>3235</v>
      </c>
      <c r="F3003" s="1" t="s">
        <v>3317</v>
      </c>
      <c r="G3003" s="1" t="s">
        <v>13</v>
      </c>
      <c r="H3003" s="1" t="s">
        <v>14</v>
      </c>
      <c r="I3003" s="1" t="s">
        <v>15</v>
      </c>
      <c r="J3003" s="1">
        <f>FIND(", ",space_missions[[#This Row],[Location]])</f>
        <v>7</v>
      </c>
      <c r="K3003" s="1" t="str">
        <f t="shared" si="46"/>
        <v xml:space="preserve"> USA</v>
      </c>
      <c r="L3003" s="1" t="str">
        <f>_xlfn.CONCAT(space_missions[[#This Row],[Company]],"-",space_missions[[#This Row],[Rocket]])</f>
        <v>Boeing-Delta II 7920-10C</v>
      </c>
      <c r="M3003" s="1">
        <f>YEAR(space_missions[[#This Row],[Date]])</f>
        <v>1998</v>
      </c>
    </row>
    <row r="3004" spans="1:13">
      <c r="A3004" s="1" t="s">
        <v>2740</v>
      </c>
      <c r="B3004" s="1" t="s">
        <v>3042</v>
      </c>
      <c r="C3004" s="2">
        <v>35887</v>
      </c>
      <c r="D3004" s="3">
        <v>0.68333333333333335</v>
      </c>
      <c r="E3004" s="1" t="s">
        <v>3043</v>
      </c>
      <c r="F3004" s="1" t="s">
        <v>3318</v>
      </c>
      <c r="G3004" s="1" t="s">
        <v>2227</v>
      </c>
      <c r="H3004" s="1" t="s">
        <v>2744</v>
      </c>
      <c r="I3004" s="1" t="s">
        <v>15</v>
      </c>
      <c r="J3004" s="1">
        <f>FIND(", ",space_missions[[#This Row],[Location]])</f>
        <v>10</v>
      </c>
      <c r="K3004" s="1" t="str">
        <f t="shared" si="46"/>
        <v xml:space="preserve"> USA</v>
      </c>
      <c r="L3004" s="1" t="str">
        <f>_xlfn.CONCAT(space_missions[[#This Row],[Company]],"-",space_missions[[#This Row],[Rocket]])</f>
        <v>Northrop-Pegasus XL</v>
      </c>
      <c r="M3004" s="1">
        <f>YEAR(space_missions[[#This Row],[Date]])</f>
        <v>1998</v>
      </c>
    </row>
    <row r="3005" spans="1:13">
      <c r="A3005" s="1" t="s">
        <v>54</v>
      </c>
      <c r="B3005" s="1" t="s">
        <v>916</v>
      </c>
      <c r="C3005" s="2">
        <v>35902</v>
      </c>
      <c r="D3005" s="3">
        <v>0.7631944444444444</v>
      </c>
      <c r="E3005" s="1" t="s">
        <v>2127</v>
      </c>
      <c r="F3005" s="1" t="s">
        <v>3319</v>
      </c>
      <c r="G3005" s="1" t="s">
        <v>13</v>
      </c>
      <c r="H3005" s="1" t="s">
        <v>2129</v>
      </c>
      <c r="I3005" s="1" t="s">
        <v>15</v>
      </c>
      <c r="J3005" s="1">
        <f>FIND(", ",space_missions[[#This Row],[Location]])</f>
        <v>7</v>
      </c>
      <c r="K3005" s="1" t="str">
        <f t="shared" si="46"/>
        <v xml:space="preserve"> USA</v>
      </c>
      <c r="L3005" s="1" t="str">
        <f>_xlfn.CONCAT(space_missions[[#This Row],[Company]],"-",space_missions[[#This Row],[Rocket]])</f>
        <v>NASA-Space Shuttle Columbia</v>
      </c>
      <c r="M3005" s="1">
        <f>YEAR(space_missions[[#This Row],[Date]])</f>
        <v>1998</v>
      </c>
    </row>
    <row r="3006" spans="1:13">
      <c r="A3006" s="1" t="s">
        <v>2655</v>
      </c>
      <c r="B3006" s="1" t="s">
        <v>43</v>
      </c>
      <c r="C3006" s="2">
        <v>35909</v>
      </c>
      <c r="D3006" s="3">
        <v>0.94305555555555554</v>
      </c>
      <c r="E3006" s="1" t="s">
        <v>3235</v>
      </c>
      <c r="F3006" s="1" t="s">
        <v>3320</v>
      </c>
      <c r="G3006" s="1" t="s">
        <v>13</v>
      </c>
      <c r="H3006" s="1" t="s">
        <v>14</v>
      </c>
      <c r="I3006" s="1" t="s">
        <v>15</v>
      </c>
      <c r="J3006" s="1">
        <f>FIND(", ",space_missions[[#This Row],[Location]])</f>
        <v>8</v>
      </c>
      <c r="K3006" s="1" t="str">
        <f t="shared" si="46"/>
        <v xml:space="preserve"> USA</v>
      </c>
      <c r="L3006" s="1" t="str">
        <f>_xlfn.CONCAT(space_missions[[#This Row],[Company]],"-",space_missions[[#This Row],[Rocket]])</f>
        <v>Boeing-Delta II 7920-10C</v>
      </c>
      <c r="M3006" s="1">
        <f>YEAR(space_missions[[#This Row],[Date]])</f>
        <v>1998</v>
      </c>
    </row>
    <row r="3007" spans="1:13">
      <c r="A3007" s="1" t="s">
        <v>2338</v>
      </c>
      <c r="B3007" s="1" t="s">
        <v>2477</v>
      </c>
      <c r="C3007" s="2">
        <v>35913</v>
      </c>
      <c r="D3007" s="3">
        <v>0.95347222222222228</v>
      </c>
      <c r="E3007" s="1" t="s">
        <v>2828</v>
      </c>
      <c r="F3007" s="1" t="s">
        <v>3321</v>
      </c>
      <c r="G3007" s="1" t="s">
        <v>13</v>
      </c>
      <c r="H3007" s="1" t="s">
        <v>14</v>
      </c>
      <c r="I3007" s="1" t="s">
        <v>15</v>
      </c>
      <c r="J3007" s="1">
        <f>FIND(", ",space_missions[[#This Row],[Location]])</f>
        <v>6</v>
      </c>
      <c r="K3007" s="1" t="str">
        <f t="shared" si="46"/>
        <v xml:space="preserve"> France</v>
      </c>
      <c r="L3007" s="1" t="str">
        <f>_xlfn.CONCAT(space_missions[[#This Row],[Company]],"-",space_missions[[#This Row],[Rocket]])</f>
        <v>Arianespace-Ariane 44P</v>
      </c>
      <c r="M3007" s="1">
        <f>YEAR(space_missions[[#This Row],[Date]])</f>
        <v>1998</v>
      </c>
    </row>
    <row r="3008" spans="1:13">
      <c r="A3008" s="1" t="s">
        <v>973</v>
      </c>
      <c r="B3008" s="1" t="s">
        <v>3258</v>
      </c>
      <c r="C3008" s="2">
        <v>35917</v>
      </c>
      <c r="D3008" s="3">
        <v>0.38611111111111113</v>
      </c>
      <c r="E3008" s="1" t="s">
        <v>2225</v>
      </c>
      <c r="F3008" s="1" t="s">
        <v>3322</v>
      </c>
      <c r="G3008" s="1" t="s">
        <v>2227</v>
      </c>
      <c r="H3008" s="1" t="s">
        <v>2228</v>
      </c>
      <c r="I3008" s="1" t="s">
        <v>15</v>
      </c>
      <c r="J3008" s="1">
        <f>FIND(", ",space_missions[[#This Row],[Location]])</f>
        <v>5</v>
      </c>
      <c r="K3008" s="1" t="str">
        <f t="shared" si="46"/>
        <v xml:space="preserve"> China</v>
      </c>
      <c r="L3008" s="1" t="str">
        <f>_xlfn.CONCAT(space_missions[[#This Row],[Company]],"-",space_missions[[#This Row],[Rocket]])</f>
        <v>CASC-Long March 2C</v>
      </c>
      <c r="M3008" s="1">
        <f>YEAR(space_missions[[#This Row],[Date]])</f>
        <v>1998</v>
      </c>
    </row>
    <row r="3009" spans="1:13">
      <c r="A3009" s="1" t="s">
        <v>2882</v>
      </c>
      <c r="B3009" s="1" t="s">
        <v>2113</v>
      </c>
      <c r="C3009" s="2">
        <v>35922</v>
      </c>
      <c r="D3009" s="3">
        <v>0.37013888888888891</v>
      </c>
      <c r="E3009" s="1" t="s">
        <v>1302</v>
      </c>
      <c r="F3009" s="1" t="s">
        <v>3323</v>
      </c>
      <c r="G3009" s="1" t="s">
        <v>13</v>
      </c>
      <c r="H3009" s="1" t="s">
        <v>14</v>
      </c>
      <c r="I3009" s="1" t="s">
        <v>15</v>
      </c>
      <c r="J3009" s="1">
        <f>FIND(", ",space_missions[[#This Row],[Location]])</f>
        <v>10</v>
      </c>
      <c r="K3009" s="1" t="str">
        <f t="shared" si="46"/>
        <v xml:space="preserve"> Russia</v>
      </c>
      <c r="L3009" s="1" t="str">
        <f>_xlfn.CONCAT(space_missions[[#This Row],[Company]],"-",space_missions[[#This Row],[Rocket]])</f>
        <v>VKS RF-Molniya-M /Block 2BL</v>
      </c>
      <c r="M3009" s="1">
        <f>YEAR(space_missions[[#This Row],[Date]])</f>
        <v>1998</v>
      </c>
    </row>
    <row r="3010" spans="1:13">
      <c r="A3010" s="1" t="s">
        <v>2747</v>
      </c>
      <c r="B3010" s="1" t="s">
        <v>464</v>
      </c>
      <c r="C3010" s="2">
        <v>35924</v>
      </c>
      <c r="D3010" s="3">
        <v>6.805555555555555E-2</v>
      </c>
      <c r="E3010" s="1" t="s">
        <v>3269</v>
      </c>
      <c r="F3010" s="1" t="s">
        <v>3324</v>
      </c>
      <c r="G3010" s="1" t="s">
        <v>13</v>
      </c>
      <c r="H3010" s="1" t="s">
        <v>14</v>
      </c>
      <c r="I3010" s="1" t="s">
        <v>15</v>
      </c>
      <c r="J3010" s="1">
        <f>FIND(", ",space_missions[[#This Row],[Location]])</f>
        <v>7</v>
      </c>
      <c r="K3010" s="1" t="str">
        <f t="shared" ref="K3010:K3073" si="47">RIGHT(B3010,LEN(B3010)-FIND("*",SUBSTITUTE(B3010,", ","*",LEN(B3010)-LEN(SUBSTITUTE(B3010,", ","*")))))</f>
        <v xml:space="preserve"> USA</v>
      </c>
      <c r="L3010" s="1" t="str">
        <f>_xlfn.CONCAT(space_missions[[#This Row],[Company]],"-",space_missions[[#This Row],[Rocket]])</f>
        <v>Lockheed-Titan IV(401)B</v>
      </c>
      <c r="M3010" s="1">
        <f>YEAR(space_missions[[#This Row],[Date]])</f>
        <v>1998</v>
      </c>
    </row>
    <row r="3011" spans="1:13">
      <c r="A3011" s="1" t="s">
        <v>2747</v>
      </c>
      <c r="B3011" s="1" t="s">
        <v>322</v>
      </c>
      <c r="C3011" s="2">
        <v>35928</v>
      </c>
      <c r="D3011" s="3">
        <v>0.66111111111111109</v>
      </c>
      <c r="E3011" s="1" t="s">
        <v>2622</v>
      </c>
      <c r="F3011" s="1" t="s">
        <v>3325</v>
      </c>
      <c r="G3011" s="1" t="s">
        <v>13</v>
      </c>
      <c r="H3011" s="1" t="s">
        <v>2624</v>
      </c>
      <c r="I3011" s="1" t="s">
        <v>15</v>
      </c>
      <c r="J3011" s="1">
        <f>FIND(", ",space_missions[[#This Row],[Location]])</f>
        <v>7</v>
      </c>
      <c r="K3011" s="1" t="str">
        <f t="shared" si="47"/>
        <v xml:space="preserve"> USA</v>
      </c>
      <c r="L3011" s="1" t="str">
        <f>_xlfn.CONCAT(space_missions[[#This Row],[Company]],"-",space_missions[[#This Row],[Rocket]])</f>
        <v>Lockheed-Titan II(23)G</v>
      </c>
      <c r="M3011" s="1">
        <f>YEAR(space_missions[[#This Row],[Date]])</f>
        <v>1998</v>
      </c>
    </row>
    <row r="3012" spans="1:13">
      <c r="A3012" s="1" t="s">
        <v>2655</v>
      </c>
      <c r="B3012" s="1" t="s">
        <v>261</v>
      </c>
      <c r="C3012" s="2">
        <v>35932</v>
      </c>
      <c r="D3012" s="3">
        <v>0.88611111111111107</v>
      </c>
      <c r="E3012" s="1" t="s">
        <v>3235</v>
      </c>
      <c r="F3012" s="1" t="s">
        <v>3326</v>
      </c>
      <c r="G3012" s="1" t="s">
        <v>13</v>
      </c>
      <c r="H3012" s="1" t="s">
        <v>14</v>
      </c>
      <c r="I3012" s="1" t="s">
        <v>15</v>
      </c>
      <c r="J3012" s="1">
        <f>FIND(", ",space_missions[[#This Row],[Location]])</f>
        <v>7</v>
      </c>
      <c r="K3012" s="1" t="str">
        <f t="shared" si="47"/>
        <v xml:space="preserve"> USA</v>
      </c>
      <c r="L3012" s="1" t="str">
        <f>_xlfn.CONCAT(space_missions[[#This Row],[Company]],"-",space_missions[[#This Row],[Rocket]])</f>
        <v>Boeing-Delta II 7920-10C</v>
      </c>
      <c r="M3012" s="1">
        <f>YEAR(space_missions[[#This Row],[Date]])</f>
        <v>1998</v>
      </c>
    </row>
    <row r="3013" spans="1:13">
      <c r="A3013" s="1" t="s">
        <v>973</v>
      </c>
      <c r="B3013" s="1" t="s">
        <v>2769</v>
      </c>
      <c r="C3013" s="2">
        <v>35945</v>
      </c>
      <c r="D3013" s="3">
        <v>0.41666666666666669</v>
      </c>
      <c r="E3013" s="1" t="s">
        <v>3159</v>
      </c>
      <c r="F3013" s="1" t="s">
        <v>3327</v>
      </c>
      <c r="G3013" s="1" t="s">
        <v>13</v>
      </c>
      <c r="H3013" s="1" t="s">
        <v>14</v>
      </c>
      <c r="I3013" s="1" t="s">
        <v>15</v>
      </c>
      <c r="J3013" s="1">
        <f>FIND(", ",space_missions[[#This Row],[Location]])</f>
        <v>5</v>
      </c>
      <c r="K3013" s="1" t="str">
        <f t="shared" si="47"/>
        <v xml:space="preserve"> China</v>
      </c>
      <c r="L3013" s="1" t="str">
        <f>_xlfn.CONCAT(space_missions[[#This Row],[Company]],"-",space_missions[[#This Row],[Rocket]])</f>
        <v>CASC-Long March 3B</v>
      </c>
      <c r="M3013" s="1">
        <f>YEAR(space_missions[[#This Row],[Date]])</f>
        <v>1998</v>
      </c>
    </row>
    <row r="3014" spans="1:13">
      <c r="A3014" s="1" t="s">
        <v>54</v>
      </c>
      <c r="B3014" s="1" t="s">
        <v>749</v>
      </c>
      <c r="C3014" s="2">
        <v>35948</v>
      </c>
      <c r="D3014" s="3">
        <v>0.92083333333333328</v>
      </c>
      <c r="E3014" s="1" t="s">
        <v>2362</v>
      </c>
      <c r="F3014" s="1" t="s">
        <v>3328</v>
      </c>
      <c r="G3014" s="1" t="s">
        <v>13</v>
      </c>
      <c r="H3014" s="1" t="s">
        <v>2129</v>
      </c>
      <c r="I3014" s="1" t="s">
        <v>15</v>
      </c>
      <c r="J3014" s="1">
        <f>FIND(", ",space_missions[[#This Row],[Location]])</f>
        <v>7</v>
      </c>
      <c r="K3014" s="1" t="str">
        <f t="shared" si="47"/>
        <v xml:space="preserve"> USA</v>
      </c>
      <c r="L3014" s="1" t="str">
        <f>_xlfn.CONCAT(space_missions[[#This Row],[Company]],"-",space_missions[[#This Row],[Rocket]])</f>
        <v>NASA-Space Shuttle Discovery</v>
      </c>
      <c r="M3014" s="1">
        <f>YEAR(space_missions[[#This Row],[Date]])</f>
        <v>1998</v>
      </c>
    </row>
    <row r="3015" spans="1:13">
      <c r="A3015" s="1" t="s">
        <v>2655</v>
      </c>
      <c r="B3015" s="1" t="s">
        <v>43</v>
      </c>
      <c r="C3015" s="2">
        <v>35956</v>
      </c>
      <c r="D3015" s="3">
        <v>2.4305555555555556E-2</v>
      </c>
      <c r="E3015" s="1" t="s">
        <v>2805</v>
      </c>
      <c r="F3015" s="1" t="s">
        <v>3329</v>
      </c>
      <c r="G3015" s="1" t="s">
        <v>13</v>
      </c>
      <c r="H3015" s="1" t="s">
        <v>14</v>
      </c>
      <c r="I3015" s="1" t="s">
        <v>15</v>
      </c>
      <c r="J3015" s="1">
        <f>FIND(", ",space_missions[[#This Row],[Location]])</f>
        <v>8</v>
      </c>
      <c r="K3015" s="1" t="str">
        <f t="shared" si="47"/>
        <v xml:space="preserve"> USA</v>
      </c>
      <c r="L3015" s="1" t="str">
        <f>_xlfn.CONCAT(space_missions[[#This Row],[Company]],"-",space_missions[[#This Row],[Rocket]])</f>
        <v>Boeing-Delta II 7925</v>
      </c>
      <c r="M3015" s="1">
        <f>YEAR(space_missions[[#This Row],[Date]])</f>
        <v>1998</v>
      </c>
    </row>
    <row r="3016" spans="1:13">
      <c r="A3016" s="1" t="s">
        <v>2882</v>
      </c>
      <c r="B3016" s="1" t="s">
        <v>2050</v>
      </c>
      <c r="C3016" s="2">
        <v>35961</v>
      </c>
      <c r="D3016" s="3">
        <v>0.95694444444444449</v>
      </c>
      <c r="E3016" s="1" t="s">
        <v>1829</v>
      </c>
      <c r="F3016" s="1" t="s">
        <v>3330</v>
      </c>
      <c r="G3016" s="1" t="s">
        <v>13</v>
      </c>
      <c r="H3016" s="1" t="s">
        <v>14</v>
      </c>
      <c r="I3016" s="1" t="s">
        <v>56</v>
      </c>
      <c r="J3016" s="1">
        <f>FIND(", ",space_missions[[#This Row],[Location]])</f>
        <v>10</v>
      </c>
      <c r="K3016" s="1" t="str">
        <f t="shared" si="47"/>
        <v xml:space="preserve"> Russia</v>
      </c>
      <c r="L3016" s="1" t="str">
        <f>_xlfn.CONCAT(space_missions[[#This Row],[Company]],"-",space_missions[[#This Row],[Rocket]])</f>
        <v>VKS RF-Tsyklon-3</v>
      </c>
      <c r="M3016" s="1">
        <f>YEAR(space_missions[[#This Row],[Date]])</f>
        <v>1998</v>
      </c>
    </row>
    <row r="3017" spans="1:13">
      <c r="A3017" s="1" t="s">
        <v>973</v>
      </c>
      <c r="B3017" s="1" t="s">
        <v>2769</v>
      </c>
      <c r="C3017" s="2">
        <v>35964</v>
      </c>
      <c r="D3017" s="3">
        <v>0.3888888888888889</v>
      </c>
      <c r="E3017" s="1" t="s">
        <v>3159</v>
      </c>
      <c r="F3017" s="1" t="s">
        <v>3331</v>
      </c>
      <c r="G3017" s="1" t="s">
        <v>13</v>
      </c>
      <c r="H3017" s="1" t="s">
        <v>14</v>
      </c>
      <c r="I3017" s="1" t="s">
        <v>15</v>
      </c>
      <c r="J3017" s="1">
        <f>FIND(", ",space_missions[[#This Row],[Location]])</f>
        <v>5</v>
      </c>
      <c r="K3017" s="1" t="str">
        <f t="shared" si="47"/>
        <v xml:space="preserve"> China</v>
      </c>
      <c r="L3017" s="1" t="str">
        <f>_xlfn.CONCAT(space_missions[[#This Row],[Company]],"-",space_missions[[#This Row],[Rocket]])</f>
        <v>CASC-Long March 3B</v>
      </c>
      <c r="M3017" s="1">
        <f>YEAR(space_missions[[#This Row],[Date]])</f>
        <v>1998</v>
      </c>
    </row>
    <row r="3018" spans="1:13">
      <c r="A3018" s="1" t="s">
        <v>3085</v>
      </c>
      <c r="B3018" s="1" t="s">
        <v>226</v>
      </c>
      <c r="C3018" s="2">
        <v>35964</v>
      </c>
      <c r="D3018" s="3">
        <v>0.95</v>
      </c>
      <c r="E3018" s="1" t="s">
        <v>3008</v>
      </c>
      <c r="F3018" s="1" t="s">
        <v>3332</v>
      </c>
      <c r="G3018" s="1" t="s">
        <v>13</v>
      </c>
      <c r="H3018" s="1" t="s">
        <v>14</v>
      </c>
      <c r="I3018" s="1" t="s">
        <v>15</v>
      </c>
      <c r="J3018" s="1">
        <f>FIND(", ",space_missions[[#This Row],[Location]])</f>
        <v>8</v>
      </c>
      <c r="K3018" s="1" t="str">
        <f t="shared" si="47"/>
        <v xml:space="preserve"> USA</v>
      </c>
      <c r="L3018" s="1" t="str">
        <f>_xlfn.CONCAT(space_missions[[#This Row],[Company]],"-",space_missions[[#This Row],[Rocket]])</f>
        <v>ILS-Atlas IIAS</v>
      </c>
      <c r="M3018" s="1">
        <f>YEAR(space_missions[[#This Row],[Date]])</f>
        <v>1998</v>
      </c>
    </row>
    <row r="3019" spans="1:13">
      <c r="A3019" s="1" t="s">
        <v>2882</v>
      </c>
      <c r="B3019" s="1" t="s">
        <v>1116</v>
      </c>
      <c r="C3019" s="2">
        <v>35977</v>
      </c>
      <c r="D3019" s="3">
        <v>3.3333333333333333E-2</v>
      </c>
      <c r="E3019" s="1" t="s">
        <v>1463</v>
      </c>
      <c r="F3019" s="1" t="s">
        <v>3333</v>
      </c>
      <c r="G3019" s="1" t="s">
        <v>13</v>
      </c>
      <c r="H3019" s="1" t="s">
        <v>14</v>
      </c>
      <c r="I3019" s="1" t="s">
        <v>15</v>
      </c>
      <c r="J3019" s="1">
        <f>FIND(", ",space_missions[[#This Row],[Location]])</f>
        <v>10</v>
      </c>
      <c r="K3019" s="1" t="str">
        <f t="shared" si="47"/>
        <v xml:space="preserve"> Russia</v>
      </c>
      <c r="L3019" s="1" t="str">
        <f>_xlfn.CONCAT(space_missions[[#This Row],[Company]],"-",space_missions[[#This Row],[Rocket]])</f>
        <v>VKS RF-Molniya-M /Block ML</v>
      </c>
      <c r="M3019" s="1">
        <f>YEAR(space_missions[[#This Row],[Date]])</f>
        <v>1998</v>
      </c>
    </row>
    <row r="3020" spans="1:13">
      <c r="A3020" s="1" t="s">
        <v>1057</v>
      </c>
      <c r="B3020" s="1" t="s">
        <v>1058</v>
      </c>
      <c r="C3020" s="2">
        <v>35979</v>
      </c>
      <c r="D3020" s="3">
        <v>0.7583333333333333</v>
      </c>
      <c r="E3020" s="1" t="s">
        <v>3219</v>
      </c>
      <c r="F3020" s="1" t="s">
        <v>3334</v>
      </c>
      <c r="G3020" s="1" t="s">
        <v>13</v>
      </c>
      <c r="H3020" s="1" t="s">
        <v>14</v>
      </c>
      <c r="I3020" s="1" t="s">
        <v>15</v>
      </c>
      <c r="J3020" s="1">
        <f>FIND(", ",space_missions[[#This Row],[Location]])</f>
        <v>7</v>
      </c>
      <c r="K3020" s="1" t="str">
        <f t="shared" si="47"/>
        <v xml:space="preserve"> Japan</v>
      </c>
      <c r="L3020" s="1" t="str">
        <f>_xlfn.CONCAT(space_missions[[#This Row],[Company]],"-",space_missions[[#This Row],[Rocket]])</f>
        <v>ISAS-Mu-V / M-24</v>
      </c>
      <c r="M3020" s="1">
        <f>YEAR(space_missions[[#This Row],[Date]])</f>
        <v>1998</v>
      </c>
    </row>
    <row r="3021" spans="1:13">
      <c r="A3021" s="1" t="s">
        <v>3335</v>
      </c>
      <c r="B3021" s="1" t="s">
        <v>3336</v>
      </c>
      <c r="C3021" s="2">
        <v>35983</v>
      </c>
      <c r="D3021" s="3">
        <v>0.13541666666666666</v>
      </c>
      <c r="E3021" s="1" t="s">
        <v>3337</v>
      </c>
      <c r="F3021" s="1" t="s">
        <v>3338</v>
      </c>
      <c r="G3021" s="1" t="s">
        <v>13</v>
      </c>
      <c r="H3021" s="1" t="s">
        <v>14</v>
      </c>
      <c r="I3021" s="1" t="s">
        <v>15</v>
      </c>
      <c r="J3021" s="1">
        <f>FIND(", ",space_missions[[#This Row],[Location]])</f>
        <v>16</v>
      </c>
      <c r="K3021" s="1" t="str">
        <f t="shared" si="47"/>
        <v xml:space="preserve"> Barents Sea</v>
      </c>
      <c r="L3021" s="1" t="str">
        <f>_xlfn.CONCAT(space_missions[[#This Row],[Company]],"-",space_missions[[#This Row],[Rocket]])</f>
        <v>SRC-Shtil'</v>
      </c>
      <c r="M3021" s="1">
        <f>YEAR(space_missions[[#This Row],[Date]])</f>
        <v>1998</v>
      </c>
    </row>
    <row r="3022" spans="1:13">
      <c r="A3022" s="1" t="s">
        <v>2882</v>
      </c>
      <c r="B3022" s="1" t="s">
        <v>2404</v>
      </c>
      <c r="C3022" s="2">
        <v>35986</v>
      </c>
      <c r="D3022" s="3">
        <v>0.27083333333333331</v>
      </c>
      <c r="E3022" s="1" t="s">
        <v>2405</v>
      </c>
      <c r="F3022" s="1" t="s">
        <v>3339</v>
      </c>
      <c r="G3022" s="1" t="s">
        <v>13</v>
      </c>
      <c r="H3022" s="1" t="s">
        <v>14</v>
      </c>
      <c r="I3022" s="1" t="s">
        <v>15</v>
      </c>
      <c r="J3022" s="1">
        <f>FIND(", ",space_missions[[#This Row],[Location]])</f>
        <v>10</v>
      </c>
      <c r="K3022" s="1" t="str">
        <f t="shared" si="47"/>
        <v xml:space="preserve"> Kazakhstan</v>
      </c>
      <c r="L3022" s="1" t="str">
        <f>_xlfn.CONCAT(space_missions[[#This Row],[Company]],"-",space_missions[[#This Row],[Rocket]])</f>
        <v>VKS RF-Zenit-2</v>
      </c>
      <c r="M3022" s="1">
        <f>YEAR(space_missions[[#This Row],[Date]])</f>
        <v>1998</v>
      </c>
    </row>
    <row r="3023" spans="1:13">
      <c r="A3023" s="1" t="s">
        <v>2882</v>
      </c>
      <c r="B3023" s="1" t="s">
        <v>2404</v>
      </c>
      <c r="C3023" s="2">
        <v>36004</v>
      </c>
      <c r="D3023" s="3">
        <v>0.38541666666666669</v>
      </c>
      <c r="E3023" s="1" t="s">
        <v>2405</v>
      </c>
      <c r="F3023" s="1" t="s">
        <v>3340</v>
      </c>
      <c r="G3023" s="1" t="s">
        <v>13</v>
      </c>
      <c r="H3023" s="1" t="s">
        <v>14</v>
      </c>
      <c r="I3023" s="1" t="s">
        <v>15</v>
      </c>
      <c r="J3023" s="1">
        <f>FIND(", ",space_missions[[#This Row],[Location]])</f>
        <v>10</v>
      </c>
      <c r="K3023" s="1" t="str">
        <f t="shared" si="47"/>
        <v xml:space="preserve"> Kazakhstan</v>
      </c>
      <c r="L3023" s="1" t="str">
        <f>_xlfn.CONCAT(space_missions[[#This Row],[Company]],"-",space_missions[[#This Row],[Rocket]])</f>
        <v>VKS RF-Zenit-2</v>
      </c>
      <c r="M3023" s="1">
        <f>YEAR(space_missions[[#This Row],[Date]])</f>
        <v>1998</v>
      </c>
    </row>
    <row r="3024" spans="1:13">
      <c r="A3024" s="1" t="s">
        <v>2740</v>
      </c>
      <c r="B3024" s="1" t="s">
        <v>3272</v>
      </c>
      <c r="C3024" s="2">
        <v>36009</v>
      </c>
      <c r="D3024" s="3">
        <v>0.68333333333333335</v>
      </c>
      <c r="E3024" s="1" t="s">
        <v>3293</v>
      </c>
      <c r="F3024" s="1" t="s">
        <v>3341</v>
      </c>
      <c r="G3024" s="1" t="s">
        <v>2227</v>
      </c>
      <c r="H3024" s="1" t="s">
        <v>2744</v>
      </c>
      <c r="I3024" s="1" t="s">
        <v>15</v>
      </c>
      <c r="J3024" s="1">
        <f>FIND(", ",space_missions[[#This Row],[Location]])</f>
        <v>10</v>
      </c>
      <c r="K3024" s="1" t="str">
        <f t="shared" si="47"/>
        <v xml:space="preserve"> USA</v>
      </c>
      <c r="L3024" s="1" t="str">
        <f>_xlfn.CONCAT(space_missions[[#This Row],[Company]],"-",space_missions[[#This Row],[Rocket]])</f>
        <v>Northrop-Pegasus XL/HAPS</v>
      </c>
      <c r="M3024" s="1">
        <f>YEAR(space_missions[[#This Row],[Date]])</f>
        <v>1998</v>
      </c>
    </row>
    <row r="3025" spans="1:13">
      <c r="A3025" s="1" t="s">
        <v>2747</v>
      </c>
      <c r="B3025" s="1" t="s">
        <v>521</v>
      </c>
      <c r="C3025" s="2">
        <v>36019</v>
      </c>
      <c r="D3025" s="3">
        <v>0.47916666666666669</v>
      </c>
      <c r="E3025" s="1" t="s">
        <v>3018</v>
      </c>
      <c r="F3025" s="1" t="s">
        <v>3342</v>
      </c>
      <c r="G3025" s="1" t="s">
        <v>13</v>
      </c>
      <c r="H3025" s="1" t="s">
        <v>14</v>
      </c>
      <c r="I3025" s="1" t="s">
        <v>21</v>
      </c>
      <c r="J3025" s="1">
        <f>FIND(", ",space_missions[[#This Row],[Location]])</f>
        <v>7</v>
      </c>
      <c r="K3025" s="1" t="str">
        <f t="shared" si="47"/>
        <v xml:space="preserve"> USA</v>
      </c>
      <c r="L3025" s="1" t="str">
        <f>_xlfn.CONCAT(space_missions[[#This Row],[Company]],"-",space_missions[[#This Row],[Rocket]])</f>
        <v>Lockheed-Titan IV(401)A</v>
      </c>
      <c r="M3025" s="1">
        <f>YEAR(space_missions[[#This Row],[Date]])</f>
        <v>1998</v>
      </c>
    </row>
    <row r="3026" spans="1:13">
      <c r="A3026" s="1" t="s">
        <v>9</v>
      </c>
      <c r="B3026" s="1" t="s">
        <v>543</v>
      </c>
      <c r="C3026" s="2">
        <v>36019</v>
      </c>
      <c r="D3026" s="3">
        <v>0.53680555555555554</v>
      </c>
      <c r="E3026" s="1" t="s">
        <v>1463</v>
      </c>
      <c r="F3026" s="1" t="s">
        <v>3343</v>
      </c>
      <c r="G3026" s="1" t="s">
        <v>13</v>
      </c>
      <c r="H3026" s="1" t="s">
        <v>14</v>
      </c>
      <c r="I3026" s="1" t="s">
        <v>15</v>
      </c>
      <c r="J3026" s="1">
        <f>FIND(", ",space_missions[[#This Row],[Location]])</f>
        <v>10</v>
      </c>
      <c r="K3026" s="1" t="str">
        <f t="shared" si="47"/>
        <v xml:space="preserve"> Russia</v>
      </c>
      <c r="L3026" s="1" t="str">
        <f>_xlfn.CONCAT(space_missions[[#This Row],[Company]],"-",space_missions[[#This Row],[Rocket]])</f>
        <v>RVSN USSR-Molniya-M /Block ML</v>
      </c>
      <c r="M3026" s="1">
        <f>YEAR(space_missions[[#This Row],[Date]])</f>
        <v>1998</v>
      </c>
    </row>
    <row r="3027" spans="1:13">
      <c r="A3027" s="1" t="s">
        <v>973</v>
      </c>
      <c r="B3027" s="1" t="s">
        <v>3258</v>
      </c>
      <c r="C3027" s="2">
        <v>36026</v>
      </c>
      <c r="D3027" s="3">
        <v>0.95902777777777781</v>
      </c>
      <c r="E3027" s="1" t="s">
        <v>2225</v>
      </c>
      <c r="F3027" s="1" t="s">
        <v>3344</v>
      </c>
      <c r="G3027" s="1" t="s">
        <v>2227</v>
      </c>
      <c r="H3027" s="1" t="s">
        <v>2228</v>
      </c>
      <c r="I3027" s="1" t="s">
        <v>15</v>
      </c>
      <c r="J3027" s="1">
        <f>FIND(", ",space_missions[[#This Row],[Location]])</f>
        <v>5</v>
      </c>
      <c r="K3027" s="1" t="str">
        <f t="shared" si="47"/>
        <v xml:space="preserve"> China</v>
      </c>
      <c r="L3027" s="1" t="str">
        <f>_xlfn.CONCAT(space_missions[[#This Row],[Company]],"-",space_missions[[#This Row],[Rocket]])</f>
        <v>CASC-Long March 2C</v>
      </c>
      <c r="M3027" s="1">
        <f>YEAR(space_missions[[#This Row],[Date]])</f>
        <v>1998</v>
      </c>
    </row>
    <row r="3028" spans="1:13">
      <c r="A3028" s="1" t="s">
        <v>2655</v>
      </c>
      <c r="B3028" s="1" t="s">
        <v>261</v>
      </c>
      <c r="C3028" s="2">
        <v>36031</v>
      </c>
      <c r="D3028" s="3">
        <v>0.50555555555555554</v>
      </c>
      <c r="E3028" s="1" t="s">
        <v>3235</v>
      </c>
      <c r="F3028" s="1" t="s">
        <v>3345</v>
      </c>
      <c r="G3028" s="1" t="s">
        <v>13</v>
      </c>
      <c r="H3028" s="1" t="s">
        <v>14</v>
      </c>
      <c r="I3028" s="1" t="s">
        <v>15</v>
      </c>
      <c r="J3028" s="1">
        <f>FIND(", ",space_missions[[#This Row],[Location]])</f>
        <v>7</v>
      </c>
      <c r="K3028" s="1" t="str">
        <f t="shared" si="47"/>
        <v xml:space="preserve"> USA</v>
      </c>
      <c r="L3028" s="1" t="str">
        <f>_xlfn.CONCAT(space_missions[[#This Row],[Company]],"-",space_missions[[#This Row],[Rocket]])</f>
        <v>Boeing-Delta II 7920-10C</v>
      </c>
      <c r="M3028" s="1">
        <f>YEAR(space_missions[[#This Row],[Date]])</f>
        <v>1998</v>
      </c>
    </row>
    <row r="3029" spans="1:13">
      <c r="A3029" s="1" t="s">
        <v>2338</v>
      </c>
      <c r="B3029" s="1" t="s">
        <v>2477</v>
      </c>
      <c r="C3029" s="2">
        <v>36032</v>
      </c>
      <c r="D3029" s="3">
        <v>0.96319444444444446</v>
      </c>
      <c r="E3029" s="1" t="s">
        <v>2828</v>
      </c>
      <c r="F3029" s="1" t="s">
        <v>3346</v>
      </c>
      <c r="G3029" s="1" t="s">
        <v>13</v>
      </c>
      <c r="H3029" s="1" t="s">
        <v>14</v>
      </c>
      <c r="I3029" s="1" t="s">
        <v>15</v>
      </c>
      <c r="J3029" s="1">
        <f>FIND(", ",space_missions[[#This Row],[Location]])</f>
        <v>6</v>
      </c>
      <c r="K3029" s="1" t="str">
        <f t="shared" si="47"/>
        <v xml:space="preserve"> France</v>
      </c>
      <c r="L3029" s="1" t="str">
        <f>_xlfn.CONCAT(space_missions[[#This Row],[Company]],"-",space_missions[[#This Row],[Rocket]])</f>
        <v>Arianespace-Ariane 44P</v>
      </c>
      <c r="M3029" s="1">
        <f>YEAR(space_missions[[#This Row],[Date]])</f>
        <v>1998</v>
      </c>
    </row>
    <row r="3030" spans="1:13">
      <c r="A3030" s="1" t="s">
        <v>2655</v>
      </c>
      <c r="B3030" s="1" t="s">
        <v>102</v>
      </c>
      <c r="C3030" s="2">
        <v>36034</v>
      </c>
      <c r="D3030" s="3">
        <v>5.347222222222222E-2</v>
      </c>
      <c r="E3030" s="1" t="s">
        <v>3347</v>
      </c>
      <c r="F3030" s="1" t="s">
        <v>3348</v>
      </c>
      <c r="G3030" s="1" t="s">
        <v>13</v>
      </c>
      <c r="H3030" s="1" t="s">
        <v>14</v>
      </c>
      <c r="I3030" s="1" t="s">
        <v>21</v>
      </c>
      <c r="J3030" s="1">
        <f>FIND(", ",space_missions[[#This Row],[Location]])</f>
        <v>8</v>
      </c>
      <c r="K3030" s="1" t="str">
        <f t="shared" si="47"/>
        <v xml:space="preserve"> USA</v>
      </c>
      <c r="L3030" s="1" t="str">
        <f>_xlfn.CONCAT(space_missions[[#This Row],[Company]],"-",space_missions[[#This Row],[Rocket]])</f>
        <v>Boeing-Delta III 8930</v>
      </c>
      <c r="M3030" s="1">
        <f>YEAR(space_missions[[#This Row],[Date]])</f>
        <v>1998</v>
      </c>
    </row>
    <row r="3031" spans="1:13">
      <c r="A3031" s="1" t="s">
        <v>3349</v>
      </c>
      <c r="B3031" s="1" t="s">
        <v>3350</v>
      </c>
      <c r="C3031" s="2">
        <v>36038</v>
      </c>
      <c r="D3031" s="3">
        <v>0.12986111111111112</v>
      </c>
      <c r="E3031" s="1" t="s">
        <v>3351</v>
      </c>
      <c r="F3031" s="1" t="s">
        <v>3352</v>
      </c>
      <c r="G3031" s="1" t="s">
        <v>13</v>
      </c>
      <c r="H3031" s="1" t="s">
        <v>14</v>
      </c>
      <c r="I3031" s="1" t="s">
        <v>21</v>
      </c>
      <c r="J3031" s="1">
        <f>FIND(", ",space_missions[[#This Row],[Location]])</f>
        <v>6</v>
      </c>
      <c r="K3031" s="1" t="str">
        <f t="shared" si="47"/>
        <v xml:space="preserve"> North Korea</v>
      </c>
      <c r="L3031" s="1" t="str">
        <f>_xlfn.CONCAT(space_missions[[#This Row],[Company]],"-",space_missions[[#This Row],[Rocket]])</f>
        <v>KCST-Taepodong-1</v>
      </c>
      <c r="M3031" s="1">
        <f>YEAR(space_missions[[#This Row],[Date]])</f>
        <v>1998</v>
      </c>
    </row>
    <row r="3032" spans="1:13">
      <c r="A3032" s="1" t="s">
        <v>2655</v>
      </c>
      <c r="B3032" s="1" t="s">
        <v>261</v>
      </c>
      <c r="C3032" s="2">
        <v>36046</v>
      </c>
      <c r="D3032" s="3">
        <v>0.88402777777777775</v>
      </c>
      <c r="E3032" s="1" t="s">
        <v>3235</v>
      </c>
      <c r="F3032" s="1" t="s">
        <v>3353</v>
      </c>
      <c r="G3032" s="1" t="s">
        <v>13</v>
      </c>
      <c r="H3032" s="1" t="s">
        <v>14</v>
      </c>
      <c r="I3032" s="1" t="s">
        <v>15</v>
      </c>
      <c r="J3032" s="1">
        <f>FIND(", ",space_missions[[#This Row],[Location]])</f>
        <v>7</v>
      </c>
      <c r="K3032" s="1" t="str">
        <f t="shared" si="47"/>
        <v xml:space="preserve"> USA</v>
      </c>
      <c r="L3032" s="1" t="str">
        <f>_xlfn.CONCAT(space_missions[[#This Row],[Company]],"-",space_missions[[#This Row],[Rocket]])</f>
        <v>Boeing-Delta II 7920-10C</v>
      </c>
      <c r="M3032" s="1">
        <f>YEAR(space_missions[[#This Row],[Date]])</f>
        <v>1998</v>
      </c>
    </row>
    <row r="3033" spans="1:13">
      <c r="A3033" s="1" t="s">
        <v>2882</v>
      </c>
      <c r="B3033" s="1" t="s">
        <v>2404</v>
      </c>
      <c r="C3033" s="2">
        <v>36047</v>
      </c>
      <c r="D3033" s="3">
        <v>0.85347222222222219</v>
      </c>
      <c r="E3033" s="1" t="s">
        <v>2405</v>
      </c>
      <c r="F3033" s="1" t="s">
        <v>3354</v>
      </c>
      <c r="G3033" s="1" t="s">
        <v>13</v>
      </c>
      <c r="H3033" s="1" t="s">
        <v>14</v>
      </c>
      <c r="I3033" s="1" t="s">
        <v>21</v>
      </c>
      <c r="J3033" s="1">
        <f>FIND(", ",space_missions[[#This Row],[Location]])</f>
        <v>10</v>
      </c>
      <c r="K3033" s="1" t="str">
        <f t="shared" si="47"/>
        <v xml:space="preserve"> Kazakhstan</v>
      </c>
      <c r="L3033" s="1" t="str">
        <f>_xlfn.CONCAT(space_missions[[#This Row],[Company]],"-",space_missions[[#This Row],[Rocket]])</f>
        <v>VKS RF-Zenit-2</v>
      </c>
      <c r="M3033" s="1">
        <f>YEAR(space_missions[[#This Row],[Date]])</f>
        <v>1998</v>
      </c>
    </row>
    <row r="3034" spans="1:13">
      <c r="A3034" s="1" t="s">
        <v>2338</v>
      </c>
      <c r="B3034" s="1" t="s">
        <v>2477</v>
      </c>
      <c r="C3034" s="2">
        <v>36054</v>
      </c>
      <c r="D3034" s="3">
        <v>0.27152777777777776</v>
      </c>
      <c r="E3034" s="1" t="s">
        <v>2609</v>
      </c>
      <c r="F3034" s="1" t="s">
        <v>3355</v>
      </c>
      <c r="G3034" s="1" t="s">
        <v>13</v>
      </c>
      <c r="H3034" s="1" t="s">
        <v>14</v>
      </c>
      <c r="I3034" s="1" t="s">
        <v>15</v>
      </c>
      <c r="J3034" s="1">
        <f>FIND(", ",space_missions[[#This Row],[Location]])</f>
        <v>6</v>
      </c>
      <c r="K3034" s="1" t="str">
        <f t="shared" si="47"/>
        <v xml:space="preserve"> France</v>
      </c>
      <c r="L3034" s="1" t="str">
        <f>_xlfn.CONCAT(space_missions[[#This Row],[Company]],"-",space_missions[[#This Row],[Rocket]])</f>
        <v>Arianespace-Ariane 44LP</v>
      </c>
      <c r="M3034" s="1">
        <f>YEAR(space_missions[[#This Row],[Date]])</f>
        <v>1998</v>
      </c>
    </row>
    <row r="3035" spans="1:13">
      <c r="A3035" s="1" t="s">
        <v>2740</v>
      </c>
      <c r="B3035" s="1" t="s">
        <v>3272</v>
      </c>
      <c r="C3035" s="2">
        <v>36061</v>
      </c>
      <c r="D3035" s="3">
        <v>0.21249999999999999</v>
      </c>
      <c r="E3035" s="1" t="s">
        <v>3293</v>
      </c>
      <c r="F3035" s="1" t="s">
        <v>3356</v>
      </c>
      <c r="G3035" s="1" t="s">
        <v>2227</v>
      </c>
      <c r="H3035" s="1" t="s">
        <v>2744</v>
      </c>
      <c r="I3035" s="1" t="s">
        <v>15</v>
      </c>
      <c r="J3035" s="1">
        <f>FIND(", ",space_missions[[#This Row],[Location]])</f>
        <v>10</v>
      </c>
      <c r="K3035" s="1" t="str">
        <f t="shared" si="47"/>
        <v xml:space="preserve"> USA</v>
      </c>
      <c r="L3035" s="1" t="str">
        <f>_xlfn.CONCAT(space_missions[[#This Row],[Company]],"-",space_missions[[#This Row],[Rocket]])</f>
        <v>Northrop-Pegasus XL/HAPS</v>
      </c>
      <c r="M3035" s="1">
        <f>YEAR(space_missions[[#This Row],[Date]])</f>
        <v>1998</v>
      </c>
    </row>
    <row r="3036" spans="1:13">
      <c r="A3036" s="1" t="s">
        <v>2882</v>
      </c>
      <c r="B3036" s="1" t="s">
        <v>1116</v>
      </c>
      <c r="C3036" s="2">
        <v>36066</v>
      </c>
      <c r="D3036" s="3">
        <v>0.9868055555555556</v>
      </c>
      <c r="E3036" s="1" t="s">
        <v>1463</v>
      </c>
      <c r="F3036" s="1" t="s">
        <v>3357</v>
      </c>
      <c r="G3036" s="1" t="s">
        <v>13</v>
      </c>
      <c r="H3036" s="1" t="s">
        <v>14</v>
      </c>
      <c r="I3036" s="1" t="s">
        <v>15</v>
      </c>
      <c r="J3036" s="1">
        <f>FIND(", ",space_missions[[#This Row],[Location]])</f>
        <v>10</v>
      </c>
      <c r="K3036" s="1" t="str">
        <f t="shared" si="47"/>
        <v xml:space="preserve"> Russia</v>
      </c>
      <c r="L3036" s="1" t="str">
        <f>_xlfn.CONCAT(space_missions[[#This Row],[Company]],"-",space_missions[[#This Row],[Rocket]])</f>
        <v>VKS RF-Molniya-M /Block ML</v>
      </c>
      <c r="M3036" s="1">
        <f>YEAR(space_missions[[#This Row],[Date]])</f>
        <v>1998</v>
      </c>
    </row>
    <row r="3037" spans="1:13">
      <c r="A3037" s="1" t="s">
        <v>2740</v>
      </c>
      <c r="B3037" s="1" t="s">
        <v>3027</v>
      </c>
      <c r="C3037" s="2">
        <v>36071</v>
      </c>
      <c r="D3037" s="3">
        <v>0.41944444444444445</v>
      </c>
      <c r="E3037" s="1" t="s">
        <v>3028</v>
      </c>
      <c r="F3037" s="1" t="s">
        <v>3358</v>
      </c>
      <c r="G3037" s="1" t="s">
        <v>2227</v>
      </c>
      <c r="H3037" s="1" t="s">
        <v>3030</v>
      </c>
      <c r="I3037" s="1" t="s">
        <v>15</v>
      </c>
      <c r="J3037" s="1">
        <f>FIND(", ",space_missions[[#This Row],[Location]])</f>
        <v>9</v>
      </c>
      <c r="K3037" s="1" t="str">
        <f t="shared" si="47"/>
        <v xml:space="preserve"> USA</v>
      </c>
      <c r="L3037" s="1" t="str">
        <f>_xlfn.CONCAT(space_missions[[#This Row],[Company]],"-",space_missions[[#This Row],[Rocket]])</f>
        <v>Northrop-Minotaur C (Taurus)</v>
      </c>
      <c r="M3037" s="1">
        <f>YEAR(space_missions[[#This Row],[Date]])</f>
        <v>1998</v>
      </c>
    </row>
    <row r="3038" spans="1:13">
      <c r="A3038" s="1" t="s">
        <v>2338</v>
      </c>
      <c r="B3038" s="1" t="s">
        <v>2477</v>
      </c>
      <c r="C3038" s="2">
        <v>36073</v>
      </c>
      <c r="D3038" s="3">
        <v>0.95208333333333328</v>
      </c>
      <c r="E3038" s="1" t="s">
        <v>2675</v>
      </c>
      <c r="F3038" s="1" t="s">
        <v>3359</v>
      </c>
      <c r="G3038" s="1" t="s">
        <v>13</v>
      </c>
      <c r="H3038" s="1" t="s">
        <v>14</v>
      </c>
      <c r="I3038" s="1" t="s">
        <v>15</v>
      </c>
      <c r="J3038" s="1">
        <f>FIND(", ",space_missions[[#This Row],[Location]])</f>
        <v>6</v>
      </c>
      <c r="K3038" s="1" t="str">
        <f t="shared" si="47"/>
        <v xml:space="preserve"> France</v>
      </c>
      <c r="L3038" s="1" t="str">
        <f>_xlfn.CONCAT(space_missions[[#This Row],[Company]],"-",space_missions[[#This Row],[Rocket]])</f>
        <v>Arianespace-Ariane 44L</v>
      </c>
      <c r="M3038" s="1">
        <f>YEAR(space_missions[[#This Row],[Date]])</f>
        <v>1998</v>
      </c>
    </row>
    <row r="3039" spans="1:13">
      <c r="A3039" s="1" t="s">
        <v>3085</v>
      </c>
      <c r="B3039" s="1" t="s">
        <v>482</v>
      </c>
      <c r="C3039" s="2">
        <v>36077</v>
      </c>
      <c r="D3039" s="3">
        <v>0.95138888888888884</v>
      </c>
      <c r="E3039" s="1" t="s">
        <v>2897</v>
      </c>
      <c r="F3039" s="1" t="s">
        <v>3360</v>
      </c>
      <c r="G3039" s="1" t="s">
        <v>13</v>
      </c>
      <c r="H3039" s="1" t="s">
        <v>14</v>
      </c>
      <c r="I3039" s="1" t="s">
        <v>15</v>
      </c>
      <c r="J3039" s="1">
        <f>FIND(", ",space_missions[[#This Row],[Location]])</f>
        <v>8</v>
      </c>
      <c r="K3039" s="1" t="str">
        <f t="shared" si="47"/>
        <v xml:space="preserve"> USA</v>
      </c>
      <c r="L3039" s="1" t="str">
        <f>_xlfn.CONCAT(space_missions[[#This Row],[Company]],"-",space_missions[[#This Row],[Rocket]])</f>
        <v>ILS-Atlas IIA</v>
      </c>
      <c r="M3039" s="1">
        <f>YEAR(space_missions[[#This Row],[Date]])</f>
        <v>1998</v>
      </c>
    </row>
    <row r="3040" spans="1:13">
      <c r="A3040" s="1" t="s">
        <v>2747</v>
      </c>
      <c r="B3040" s="1" t="s">
        <v>226</v>
      </c>
      <c r="C3040" s="2">
        <v>36088</v>
      </c>
      <c r="D3040" s="3">
        <v>0.30486111111111114</v>
      </c>
      <c r="E3040" s="1" t="s">
        <v>2897</v>
      </c>
      <c r="F3040" s="1" t="s">
        <v>3361</v>
      </c>
      <c r="G3040" s="1" t="s">
        <v>13</v>
      </c>
      <c r="H3040" s="1" t="s">
        <v>14</v>
      </c>
      <c r="I3040" s="1" t="s">
        <v>15</v>
      </c>
      <c r="J3040" s="1">
        <f>FIND(", ",space_missions[[#This Row],[Location]])</f>
        <v>8</v>
      </c>
      <c r="K3040" s="1" t="str">
        <f t="shared" si="47"/>
        <v xml:space="preserve"> USA</v>
      </c>
      <c r="L3040" s="1" t="str">
        <f>_xlfn.CONCAT(space_missions[[#This Row],[Company]],"-",space_missions[[#This Row],[Rocket]])</f>
        <v>Lockheed-Atlas IIA</v>
      </c>
      <c r="M3040" s="1">
        <f>YEAR(space_missions[[#This Row],[Date]])</f>
        <v>1998</v>
      </c>
    </row>
    <row r="3041" spans="1:13">
      <c r="A3041" s="1" t="s">
        <v>2043</v>
      </c>
      <c r="B3041" s="1" t="s">
        <v>3179</v>
      </c>
      <c r="C3041" s="2">
        <v>36089</v>
      </c>
      <c r="D3041" s="3">
        <v>0.69236111111111109</v>
      </c>
      <c r="E3041" s="1" t="s">
        <v>3180</v>
      </c>
      <c r="F3041" s="1" t="s">
        <v>3362</v>
      </c>
      <c r="G3041" s="1" t="s">
        <v>13</v>
      </c>
      <c r="H3041" s="1" t="s">
        <v>14</v>
      </c>
      <c r="I3041" s="1" t="s">
        <v>15</v>
      </c>
      <c r="J3041" s="1">
        <f>FIND(", ",space_missions[[#This Row],[Location]])</f>
        <v>6</v>
      </c>
      <c r="K3041" s="1" t="str">
        <f t="shared" si="47"/>
        <v xml:space="preserve"> France</v>
      </c>
      <c r="L3041" s="1" t="str">
        <f>_xlfn.CONCAT(space_missions[[#This Row],[Company]],"-",space_missions[[#This Row],[Rocket]])</f>
        <v>ESA-Ariane 5 G</v>
      </c>
      <c r="M3041" s="1">
        <f>YEAR(space_missions[[#This Row],[Date]])</f>
        <v>1998</v>
      </c>
    </row>
    <row r="3042" spans="1:13">
      <c r="A3042" s="1" t="s">
        <v>2740</v>
      </c>
      <c r="B3042" s="1" t="s">
        <v>3363</v>
      </c>
      <c r="C3042" s="2">
        <v>36090</v>
      </c>
      <c r="D3042" s="3">
        <v>1.3888888888888889E-3</v>
      </c>
      <c r="E3042" s="1" t="s">
        <v>2742</v>
      </c>
      <c r="F3042" s="1" t="s">
        <v>3364</v>
      </c>
      <c r="G3042" s="1" t="s">
        <v>13</v>
      </c>
      <c r="H3042" s="1" t="s">
        <v>2744</v>
      </c>
      <c r="I3042" s="1" t="s">
        <v>15</v>
      </c>
      <c r="J3042" s="1">
        <f>FIND(", ",space_missions[[#This Row],[Location]])</f>
        <v>10</v>
      </c>
      <c r="K3042" s="1" t="str">
        <f t="shared" si="47"/>
        <v xml:space="preserve"> USA</v>
      </c>
      <c r="L3042" s="1" t="str">
        <f>_xlfn.CONCAT(space_missions[[#This Row],[Company]],"-",space_missions[[#This Row],[Rocket]])</f>
        <v>Northrop-Pegasus</v>
      </c>
      <c r="M3042" s="1">
        <f>YEAR(space_missions[[#This Row],[Date]])</f>
        <v>1998</v>
      </c>
    </row>
    <row r="3043" spans="1:13">
      <c r="A3043" s="1" t="s">
        <v>2338</v>
      </c>
      <c r="B3043" s="1" t="s">
        <v>2477</v>
      </c>
      <c r="C3043" s="2">
        <v>36096</v>
      </c>
      <c r="D3043" s="3">
        <v>0.92708333333333337</v>
      </c>
      <c r="E3043" s="1" t="s">
        <v>2675</v>
      </c>
      <c r="F3043" s="1" t="s">
        <v>3365</v>
      </c>
      <c r="G3043" s="1" t="s">
        <v>13</v>
      </c>
      <c r="H3043" s="1" t="s">
        <v>14</v>
      </c>
      <c r="I3043" s="1" t="s">
        <v>15</v>
      </c>
      <c r="J3043" s="1">
        <f>FIND(", ",space_missions[[#This Row],[Location]])</f>
        <v>6</v>
      </c>
      <c r="K3043" s="1" t="str">
        <f t="shared" si="47"/>
        <v xml:space="preserve"> France</v>
      </c>
      <c r="L3043" s="1" t="str">
        <f>_xlfn.CONCAT(space_missions[[#This Row],[Company]],"-",space_missions[[#This Row],[Rocket]])</f>
        <v>Arianespace-Ariane 44L</v>
      </c>
      <c r="M3043" s="1">
        <f>YEAR(space_missions[[#This Row],[Date]])</f>
        <v>1998</v>
      </c>
    </row>
    <row r="3044" spans="1:13">
      <c r="A3044" s="1" t="s">
        <v>54</v>
      </c>
      <c r="B3044" s="1" t="s">
        <v>916</v>
      </c>
      <c r="C3044" s="2">
        <v>36097</v>
      </c>
      <c r="D3044" s="3">
        <v>0.80486111111111114</v>
      </c>
      <c r="E3044" s="1" t="s">
        <v>2362</v>
      </c>
      <c r="F3044" s="1" t="s">
        <v>3366</v>
      </c>
      <c r="G3044" s="1" t="s">
        <v>13</v>
      </c>
      <c r="H3044" s="1" t="s">
        <v>2129</v>
      </c>
      <c r="I3044" s="1" t="s">
        <v>15</v>
      </c>
      <c r="J3044" s="1">
        <f>FIND(", ",space_missions[[#This Row],[Location]])</f>
        <v>7</v>
      </c>
      <c r="K3044" s="1" t="str">
        <f t="shared" si="47"/>
        <v xml:space="preserve"> USA</v>
      </c>
      <c r="L3044" s="1" t="str">
        <f>_xlfn.CONCAT(space_missions[[#This Row],[Company]],"-",space_missions[[#This Row],[Rocket]])</f>
        <v>NASA-Space Shuttle Discovery</v>
      </c>
      <c r="M3044" s="1">
        <f>YEAR(space_missions[[#This Row],[Date]])</f>
        <v>1998</v>
      </c>
    </row>
    <row r="3045" spans="1:13">
      <c r="A3045" s="1" t="s">
        <v>2655</v>
      </c>
      <c r="B3045" s="1" t="s">
        <v>261</v>
      </c>
      <c r="C3045" s="2">
        <v>36105</v>
      </c>
      <c r="D3045" s="3">
        <v>0.56736111111111109</v>
      </c>
      <c r="E3045" s="1" t="s">
        <v>3235</v>
      </c>
      <c r="F3045" s="1" t="s">
        <v>3367</v>
      </c>
      <c r="G3045" s="1" t="s">
        <v>13</v>
      </c>
      <c r="H3045" s="1" t="s">
        <v>14</v>
      </c>
      <c r="I3045" s="1" t="s">
        <v>15</v>
      </c>
      <c r="J3045" s="1">
        <f>FIND(", ",space_missions[[#This Row],[Location]])</f>
        <v>7</v>
      </c>
      <c r="K3045" s="1" t="str">
        <f t="shared" si="47"/>
        <v xml:space="preserve"> USA</v>
      </c>
      <c r="L3045" s="1" t="str">
        <f>_xlfn.CONCAT(space_missions[[#This Row],[Company]],"-",space_missions[[#This Row],[Rocket]])</f>
        <v>Boeing-Delta II 7920-10C</v>
      </c>
      <c r="M3045" s="1">
        <f>YEAR(space_missions[[#This Row],[Date]])</f>
        <v>1998</v>
      </c>
    </row>
    <row r="3046" spans="1:13">
      <c r="A3046" s="1" t="s">
        <v>2655</v>
      </c>
      <c r="B3046" s="1" t="s">
        <v>102</v>
      </c>
      <c r="C3046" s="2">
        <v>36121</v>
      </c>
      <c r="D3046" s="3">
        <v>0.99583333333333335</v>
      </c>
      <c r="E3046" s="1" t="s">
        <v>2805</v>
      </c>
      <c r="F3046" s="1" t="s">
        <v>3368</v>
      </c>
      <c r="G3046" s="1" t="s">
        <v>13</v>
      </c>
      <c r="H3046" s="1" t="s">
        <v>14</v>
      </c>
      <c r="I3046" s="1" t="s">
        <v>15</v>
      </c>
      <c r="J3046" s="1">
        <f>FIND(", ",space_missions[[#This Row],[Location]])</f>
        <v>8</v>
      </c>
      <c r="K3046" s="1" t="str">
        <f t="shared" si="47"/>
        <v xml:space="preserve"> USA</v>
      </c>
      <c r="L3046" s="1" t="str">
        <f>_xlfn.CONCAT(space_missions[[#This Row],[Company]],"-",space_missions[[#This Row],[Rocket]])</f>
        <v>Boeing-Delta II 7925</v>
      </c>
      <c r="M3046" s="1">
        <f>YEAR(space_missions[[#This Row],[Date]])</f>
        <v>1998</v>
      </c>
    </row>
    <row r="3047" spans="1:13">
      <c r="A3047" s="1" t="s">
        <v>54</v>
      </c>
      <c r="B3047" s="1" t="s">
        <v>749</v>
      </c>
      <c r="C3047" s="2">
        <v>36133</v>
      </c>
      <c r="D3047" s="3">
        <v>0.3576388888888889</v>
      </c>
      <c r="E3047" s="1" t="s">
        <v>2892</v>
      </c>
      <c r="F3047" s="1" t="s">
        <v>3369</v>
      </c>
      <c r="G3047" s="1" t="s">
        <v>13</v>
      </c>
      <c r="H3047" s="1" t="s">
        <v>2129</v>
      </c>
      <c r="I3047" s="1" t="s">
        <v>15</v>
      </c>
      <c r="J3047" s="1">
        <f>FIND(", ",space_missions[[#This Row],[Location]])</f>
        <v>7</v>
      </c>
      <c r="K3047" s="1" t="str">
        <f t="shared" si="47"/>
        <v xml:space="preserve"> USA</v>
      </c>
      <c r="L3047" s="1" t="str">
        <f>_xlfn.CONCAT(space_missions[[#This Row],[Company]],"-",space_missions[[#This Row],[Rocket]])</f>
        <v>NASA-Space Shuttle Endeavour</v>
      </c>
      <c r="M3047" s="1">
        <f>YEAR(space_missions[[#This Row],[Date]])</f>
        <v>1998</v>
      </c>
    </row>
    <row r="3048" spans="1:13">
      <c r="A3048" s="1" t="s">
        <v>2338</v>
      </c>
      <c r="B3048" s="1" t="s">
        <v>2477</v>
      </c>
      <c r="C3048" s="2">
        <v>36135</v>
      </c>
      <c r="D3048" s="3">
        <v>2.9861111111111113E-2</v>
      </c>
      <c r="E3048" s="1" t="s">
        <v>2970</v>
      </c>
      <c r="F3048" s="1" t="s">
        <v>3370</v>
      </c>
      <c r="G3048" s="1" t="s">
        <v>13</v>
      </c>
      <c r="H3048" s="1" t="s">
        <v>14</v>
      </c>
      <c r="I3048" s="1" t="s">
        <v>15</v>
      </c>
      <c r="J3048" s="1">
        <f>FIND(", ",space_missions[[#This Row],[Location]])</f>
        <v>6</v>
      </c>
      <c r="K3048" s="1" t="str">
        <f t="shared" si="47"/>
        <v xml:space="preserve"> France</v>
      </c>
      <c r="L3048" s="1" t="str">
        <f>_xlfn.CONCAT(space_missions[[#This Row],[Company]],"-",space_missions[[#This Row],[Rocket]])</f>
        <v>Arianespace-Ariane 42L</v>
      </c>
      <c r="M3048" s="1">
        <f>YEAR(space_missions[[#This Row],[Date]])</f>
        <v>1998</v>
      </c>
    </row>
    <row r="3049" spans="1:13">
      <c r="A3049" s="1" t="s">
        <v>2740</v>
      </c>
      <c r="B3049" s="1" t="s">
        <v>3042</v>
      </c>
      <c r="C3049" s="2">
        <v>36135</v>
      </c>
      <c r="D3049" s="3">
        <v>3.9583333333333331E-2</v>
      </c>
      <c r="E3049" s="1" t="s">
        <v>3043</v>
      </c>
      <c r="F3049" s="1" t="s">
        <v>3371</v>
      </c>
      <c r="G3049" s="1" t="s">
        <v>2227</v>
      </c>
      <c r="H3049" s="1" t="s">
        <v>2744</v>
      </c>
      <c r="I3049" s="1" t="s">
        <v>15</v>
      </c>
      <c r="J3049" s="1">
        <f>FIND(", ",space_missions[[#This Row],[Location]])</f>
        <v>10</v>
      </c>
      <c r="K3049" s="1" t="str">
        <f t="shared" si="47"/>
        <v xml:space="preserve"> USA</v>
      </c>
      <c r="L3049" s="1" t="str">
        <f>_xlfn.CONCAT(space_missions[[#This Row],[Company]],"-",space_missions[[#This Row],[Rocket]])</f>
        <v>Northrop-Pegasus XL</v>
      </c>
      <c r="M3049" s="1">
        <f>YEAR(space_missions[[#This Row],[Date]])</f>
        <v>1998</v>
      </c>
    </row>
    <row r="3050" spans="1:13">
      <c r="A3050" s="1" t="s">
        <v>2882</v>
      </c>
      <c r="B3050" s="1" t="s">
        <v>961</v>
      </c>
      <c r="C3050" s="2">
        <v>36139</v>
      </c>
      <c r="D3050" s="3">
        <v>0.49791666666666667</v>
      </c>
      <c r="E3050" s="1" t="s">
        <v>685</v>
      </c>
      <c r="F3050" s="1" t="s">
        <v>3372</v>
      </c>
      <c r="G3050" s="1" t="s">
        <v>13</v>
      </c>
      <c r="H3050" s="1" t="s">
        <v>14</v>
      </c>
      <c r="I3050" s="1" t="s">
        <v>15</v>
      </c>
      <c r="J3050" s="1">
        <f>FIND(", ",space_missions[[#This Row],[Location]])</f>
        <v>11</v>
      </c>
      <c r="K3050" s="1" t="str">
        <f t="shared" si="47"/>
        <v xml:space="preserve"> Russia</v>
      </c>
      <c r="L3050" s="1" t="str">
        <f>_xlfn.CONCAT(space_missions[[#This Row],[Company]],"-",space_missions[[#This Row],[Rocket]])</f>
        <v>VKS RF-Cosmos-3M (11K65M)</v>
      </c>
      <c r="M3050" s="1">
        <f>YEAR(space_missions[[#This Row],[Date]])</f>
        <v>1998</v>
      </c>
    </row>
    <row r="3051" spans="1:13">
      <c r="A3051" s="1" t="s">
        <v>2655</v>
      </c>
      <c r="B3051" s="1" t="s">
        <v>43</v>
      </c>
      <c r="C3051" s="2">
        <v>36140</v>
      </c>
      <c r="D3051" s="3">
        <v>0.78125</v>
      </c>
      <c r="E3051" s="1" t="s">
        <v>3373</v>
      </c>
      <c r="F3051" s="1" t="s">
        <v>3374</v>
      </c>
      <c r="G3051" s="1" t="s">
        <v>13</v>
      </c>
      <c r="H3051" s="1" t="s">
        <v>14</v>
      </c>
      <c r="I3051" s="1" t="s">
        <v>15</v>
      </c>
      <c r="J3051" s="1">
        <f>FIND(", ",space_missions[[#This Row],[Location]])</f>
        <v>8</v>
      </c>
      <c r="K3051" s="1" t="str">
        <f t="shared" si="47"/>
        <v xml:space="preserve"> USA</v>
      </c>
      <c r="L3051" s="1" t="str">
        <f>_xlfn.CONCAT(space_missions[[#This Row],[Company]],"-",space_missions[[#This Row],[Rocket]])</f>
        <v>Boeing-Delta II 7425</v>
      </c>
      <c r="M3051" s="1">
        <f>YEAR(space_missions[[#This Row],[Date]])</f>
        <v>1998</v>
      </c>
    </row>
    <row r="3052" spans="1:13">
      <c r="A3052" s="1" t="s">
        <v>973</v>
      </c>
      <c r="B3052" s="1" t="s">
        <v>3258</v>
      </c>
      <c r="C3052" s="2">
        <v>36148</v>
      </c>
      <c r="D3052" s="3">
        <v>0.48541666666666666</v>
      </c>
      <c r="E3052" s="1" t="s">
        <v>2225</v>
      </c>
      <c r="F3052" s="1" t="s">
        <v>3375</v>
      </c>
      <c r="G3052" s="1" t="s">
        <v>2227</v>
      </c>
      <c r="H3052" s="1" t="s">
        <v>2228</v>
      </c>
      <c r="I3052" s="1" t="s">
        <v>15</v>
      </c>
      <c r="J3052" s="1">
        <f>FIND(", ",space_missions[[#This Row],[Location]])</f>
        <v>5</v>
      </c>
      <c r="K3052" s="1" t="str">
        <f t="shared" si="47"/>
        <v xml:space="preserve"> China</v>
      </c>
      <c r="L3052" s="1" t="str">
        <f>_xlfn.CONCAT(space_missions[[#This Row],[Company]],"-",space_missions[[#This Row],[Rocket]])</f>
        <v>CASC-Long March 2C</v>
      </c>
      <c r="M3052" s="1">
        <f>YEAR(space_missions[[#This Row],[Date]])</f>
        <v>1998</v>
      </c>
    </row>
    <row r="3053" spans="1:13">
      <c r="A3053" s="1" t="s">
        <v>2338</v>
      </c>
      <c r="B3053" s="1" t="s">
        <v>2477</v>
      </c>
      <c r="C3053" s="2">
        <v>36151</v>
      </c>
      <c r="D3053" s="3">
        <v>4.7222222222222221E-2</v>
      </c>
      <c r="E3053" s="1" t="s">
        <v>2970</v>
      </c>
      <c r="F3053" s="1" t="s">
        <v>3376</v>
      </c>
      <c r="G3053" s="1" t="s">
        <v>13</v>
      </c>
      <c r="H3053" s="1" t="s">
        <v>14</v>
      </c>
      <c r="I3053" s="1" t="s">
        <v>15</v>
      </c>
      <c r="J3053" s="1">
        <f>FIND(", ",space_missions[[#This Row],[Location]])</f>
        <v>6</v>
      </c>
      <c r="K3053" s="1" t="str">
        <f t="shared" si="47"/>
        <v xml:space="preserve"> France</v>
      </c>
      <c r="L3053" s="1" t="str">
        <f>_xlfn.CONCAT(space_missions[[#This Row],[Company]],"-",space_missions[[#This Row],[Rocket]])</f>
        <v>Arianespace-Ariane 42L</v>
      </c>
      <c r="M3053" s="1">
        <f>YEAR(space_missions[[#This Row],[Date]])</f>
        <v>1998</v>
      </c>
    </row>
    <row r="3054" spans="1:13">
      <c r="A3054" s="1" t="s">
        <v>2882</v>
      </c>
      <c r="B3054" s="1" t="s">
        <v>961</v>
      </c>
      <c r="C3054" s="2">
        <v>36153</v>
      </c>
      <c r="D3054" s="3">
        <v>0.83472222222222225</v>
      </c>
      <c r="E3054" s="1" t="s">
        <v>685</v>
      </c>
      <c r="F3054" s="1" t="s">
        <v>3377</v>
      </c>
      <c r="G3054" s="1" t="s">
        <v>13</v>
      </c>
      <c r="H3054" s="1" t="s">
        <v>14</v>
      </c>
      <c r="I3054" s="1" t="s">
        <v>15</v>
      </c>
      <c r="J3054" s="1">
        <f>FIND(", ",space_missions[[#This Row],[Location]])</f>
        <v>11</v>
      </c>
      <c r="K3054" s="1" t="str">
        <f t="shared" si="47"/>
        <v xml:space="preserve"> Russia</v>
      </c>
      <c r="L3054" s="1" t="str">
        <f>_xlfn.CONCAT(space_missions[[#This Row],[Company]],"-",space_missions[[#This Row],[Rocket]])</f>
        <v>VKS RF-Cosmos-3M (11K65M)</v>
      </c>
      <c r="M3054" s="1">
        <f>YEAR(space_missions[[#This Row],[Date]])</f>
        <v>1998</v>
      </c>
    </row>
    <row r="3055" spans="1:13">
      <c r="A3055" s="1" t="s">
        <v>2655</v>
      </c>
      <c r="B3055" s="1" t="s">
        <v>102</v>
      </c>
      <c r="C3055" s="2">
        <v>36163</v>
      </c>
      <c r="D3055" s="3">
        <v>0.84791666666666665</v>
      </c>
      <c r="E3055" s="1" t="s">
        <v>3373</v>
      </c>
      <c r="F3055" s="1" t="s">
        <v>3378</v>
      </c>
      <c r="G3055" s="1" t="s">
        <v>13</v>
      </c>
      <c r="H3055" s="1" t="s">
        <v>14</v>
      </c>
      <c r="I3055" s="1" t="s">
        <v>15</v>
      </c>
      <c r="J3055" s="1">
        <f>FIND(", ",space_missions[[#This Row],[Location]])</f>
        <v>8</v>
      </c>
      <c r="K3055" s="1" t="str">
        <f t="shared" si="47"/>
        <v xml:space="preserve"> USA</v>
      </c>
      <c r="L3055" s="1" t="str">
        <f>_xlfn.CONCAT(space_missions[[#This Row],[Company]],"-",space_missions[[#This Row],[Rocket]])</f>
        <v>Boeing-Delta II 7425</v>
      </c>
      <c r="M3055" s="1">
        <f>YEAR(space_missions[[#This Row],[Date]])</f>
        <v>1999</v>
      </c>
    </row>
    <row r="3056" spans="1:13">
      <c r="A3056" s="1" t="s">
        <v>2747</v>
      </c>
      <c r="B3056" s="1" t="s">
        <v>3298</v>
      </c>
      <c r="C3056" s="2">
        <v>36187</v>
      </c>
      <c r="D3056" s="3">
        <v>2.361111111111111E-2</v>
      </c>
      <c r="E3056" s="1" t="s">
        <v>3122</v>
      </c>
      <c r="F3056" s="1" t="s">
        <v>3379</v>
      </c>
      <c r="G3056" s="1" t="s">
        <v>13</v>
      </c>
      <c r="H3056" s="1" t="s">
        <v>14</v>
      </c>
      <c r="I3056" s="1" t="s">
        <v>15</v>
      </c>
      <c r="J3056" s="1">
        <f>FIND(", ",space_missions[[#This Row],[Location]])</f>
        <v>7</v>
      </c>
      <c r="K3056" s="1" t="str">
        <f t="shared" si="47"/>
        <v xml:space="preserve"> USA</v>
      </c>
      <c r="L3056" s="1" t="str">
        <f>_xlfn.CONCAT(space_missions[[#This Row],[Company]],"-",space_missions[[#This Row],[Rocket]])</f>
        <v>Lockheed-Athena I</v>
      </c>
      <c r="M3056" s="1">
        <f>YEAR(space_missions[[#This Row],[Date]])</f>
        <v>1999</v>
      </c>
    </row>
    <row r="3057" spans="1:13">
      <c r="A3057" s="1" t="s">
        <v>2655</v>
      </c>
      <c r="B3057" s="1" t="s">
        <v>43</v>
      </c>
      <c r="C3057" s="2">
        <v>36198</v>
      </c>
      <c r="D3057" s="3">
        <v>0.87777777777777777</v>
      </c>
      <c r="E3057" s="1" t="s">
        <v>3380</v>
      </c>
      <c r="F3057" s="1" t="s">
        <v>3381</v>
      </c>
      <c r="G3057" s="1" t="s">
        <v>13</v>
      </c>
      <c r="H3057" s="1" t="s">
        <v>14</v>
      </c>
      <c r="I3057" s="1" t="s">
        <v>15</v>
      </c>
      <c r="J3057" s="1">
        <f>FIND(", ",space_missions[[#This Row],[Location]])</f>
        <v>8</v>
      </c>
      <c r="K3057" s="1" t="str">
        <f t="shared" si="47"/>
        <v xml:space="preserve"> USA</v>
      </c>
      <c r="L3057" s="1" t="str">
        <f>_xlfn.CONCAT(space_missions[[#This Row],[Company]],"-",space_missions[[#This Row],[Rocket]])</f>
        <v>Boeing-Delta II 7426</v>
      </c>
      <c r="M3057" s="1">
        <f>YEAR(space_missions[[#This Row],[Date]])</f>
        <v>1999</v>
      </c>
    </row>
    <row r="3058" spans="1:13">
      <c r="A3058" s="1" t="s">
        <v>3085</v>
      </c>
      <c r="B3058" s="1" t="s">
        <v>226</v>
      </c>
      <c r="C3058" s="2">
        <v>36207</v>
      </c>
      <c r="D3058" s="3">
        <v>7.2916666666666671E-2</v>
      </c>
      <c r="E3058" s="1" t="s">
        <v>3008</v>
      </c>
      <c r="F3058" s="1" t="s">
        <v>3382</v>
      </c>
      <c r="G3058" s="1" t="s">
        <v>13</v>
      </c>
      <c r="H3058" s="1" t="s">
        <v>14</v>
      </c>
      <c r="I3058" s="1" t="s">
        <v>15</v>
      </c>
      <c r="J3058" s="1">
        <f>FIND(", ",space_missions[[#This Row],[Location]])</f>
        <v>8</v>
      </c>
      <c r="K3058" s="1" t="str">
        <f t="shared" si="47"/>
        <v xml:space="preserve"> USA</v>
      </c>
      <c r="L3058" s="1" t="str">
        <f>_xlfn.CONCAT(space_missions[[#This Row],[Company]],"-",space_missions[[#This Row],[Rocket]])</f>
        <v>ILS-Atlas IIAS</v>
      </c>
      <c r="M3058" s="1">
        <f>YEAR(space_missions[[#This Row],[Date]])</f>
        <v>1999</v>
      </c>
    </row>
    <row r="3059" spans="1:13">
      <c r="A3059" s="1" t="s">
        <v>2655</v>
      </c>
      <c r="B3059" s="1" t="s">
        <v>261</v>
      </c>
      <c r="C3059" s="2">
        <v>36214</v>
      </c>
      <c r="D3059" s="3">
        <v>0.43680555555555556</v>
      </c>
      <c r="E3059" s="1" t="s">
        <v>3140</v>
      </c>
      <c r="F3059" s="1" t="s">
        <v>3383</v>
      </c>
      <c r="G3059" s="1" t="s">
        <v>13</v>
      </c>
      <c r="H3059" s="1" t="s">
        <v>14</v>
      </c>
      <c r="I3059" s="1" t="s">
        <v>15</v>
      </c>
      <c r="J3059" s="1">
        <f>FIND(", ",space_missions[[#This Row],[Location]])</f>
        <v>7</v>
      </c>
      <c r="K3059" s="1" t="str">
        <f t="shared" si="47"/>
        <v xml:space="preserve"> USA</v>
      </c>
      <c r="L3059" s="1" t="str">
        <f>_xlfn.CONCAT(space_missions[[#This Row],[Company]],"-",space_missions[[#This Row],[Rocket]])</f>
        <v>Boeing-Delta II 7920-10</v>
      </c>
      <c r="M3059" s="1">
        <f>YEAR(space_missions[[#This Row],[Date]])</f>
        <v>1999</v>
      </c>
    </row>
    <row r="3060" spans="1:13">
      <c r="A3060" s="1" t="s">
        <v>2338</v>
      </c>
      <c r="B3060" s="1" t="s">
        <v>2477</v>
      </c>
      <c r="C3060" s="2">
        <v>36217</v>
      </c>
      <c r="D3060" s="3">
        <v>0.94722222222222219</v>
      </c>
      <c r="E3060" s="1" t="s">
        <v>2675</v>
      </c>
      <c r="F3060" s="1" t="s">
        <v>3384</v>
      </c>
      <c r="G3060" s="1" t="s">
        <v>13</v>
      </c>
      <c r="H3060" s="1" t="s">
        <v>14</v>
      </c>
      <c r="I3060" s="1" t="s">
        <v>15</v>
      </c>
      <c r="J3060" s="1">
        <f>FIND(", ",space_missions[[#This Row],[Location]])</f>
        <v>6</v>
      </c>
      <c r="K3060" s="1" t="str">
        <f t="shared" si="47"/>
        <v xml:space="preserve"> France</v>
      </c>
      <c r="L3060" s="1" t="str">
        <f>_xlfn.CONCAT(space_missions[[#This Row],[Company]],"-",space_missions[[#This Row],[Rocket]])</f>
        <v>Arianespace-Ariane 44L</v>
      </c>
      <c r="M3060" s="1">
        <f>YEAR(space_missions[[#This Row],[Date]])</f>
        <v>1999</v>
      </c>
    </row>
    <row r="3061" spans="1:13">
      <c r="A3061" s="1" t="s">
        <v>2740</v>
      </c>
      <c r="B3061" s="1" t="s">
        <v>3042</v>
      </c>
      <c r="C3061" s="2">
        <v>36224</v>
      </c>
      <c r="D3061" s="3">
        <v>0.12222222222222222</v>
      </c>
      <c r="E3061" s="1" t="s">
        <v>3043</v>
      </c>
      <c r="F3061" s="1" t="s">
        <v>3385</v>
      </c>
      <c r="G3061" s="1" t="s">
        <v>2227</v>
      </c>
      <c r="H3061" s="1" t="s">
        <v>2744</v>
      </c>
      <c r="I3061" s="1" t="s">
        <v>15</v>
      </c>
      <c r="J3061" s="1">
        <f>FIND(", ",space_missions[[#This Row],[Location]])</f>
        <v>10</v>
      </c>
      <c r="K3061" s="1" t="str">
        <f t="shared" si="47"/>
        <v xml:space="preserve"> USA</v>
      </c>
      <c r="L3061" s="1" t="str">
        <f>_xlfn.CONCAT(space_missions[[#This Row],[Company]],"-",space_missions[[#This Row],[Rocket]])</f>
        <v>Northrop-Pegasus XL</v>
      </c>
      <c r="M3061" s="1">
        <f>YEAR(space_missions[[#This Row],[Date]])</f>
        <v>1999</v>
      </c>
    </row>
    <row r="3062" spans="1:13">
      <c r="A3062" s="1" t="s">
        <v>3386</v>
      </c>
      <c r="B3062" s="1" t="s">
        <v>3387</v>
      </c>
      <c r="C3062" s="2">
        <v>36247</v>
      </c>
      <c r="D3062" s="3"/>
      <c r="E3062" s="1" t="s">
        <v>3388</v>
      </c>
      <c r="F3062" s="1" t="s">
        <v>3389</v>
      </c>
      <c r="G3062" s="1" t="s">
        <v>13</v>
      </c>
      <c r="H3062" s="1" t="s">
        <v>14</v>
      </c>
      <c r="I3062" s="1" t="s">
        <v>15</v>
      </c>
      <c r="J3062" s="1">
        <f>FIND(", ",space_missions[[#This Row],[Location]])</f>
        <v>11</v>
      </c>
      <c r="K3062" s="1" t="str">
        <f t="shared" si="47"/>
        <v xml:space="preserve"> Pacific Ocean</v>
      </c>
      <c r="L3062" s="1" t="str">
        <f>_xlfn.CONCAT(space_missions[[#This Row],[Company]],"-",space_missions[[#This Row],[Rocket]])</f>
        <v>Sea Launch-Zenit-3 SL</v>
      </c>
      <c r="M3062" s="1">
        <f>YEAR(space_missions[[#This Row],[Date]])</f>
        <v>1999</v>
      </c>
    </row>
    <row r="3063" spans="1:13">
      <c r="A3063" s="1" t="s">
        <v>2338</v>
      </c>
      <c r="B3063" s="1" t="s">
        <v>2477</v>
      </c>
      <c r="C3063" s="2">
        <v>36252</v>
      </c>
      <c r="D3063" s="3">
        <v>0.91874999999999996</v>
      </c>
      <c r="E3063" s="1" t="s">
        <v>2799</v>
      </c>
      <c r="F3063" s="1" t="s">
        <v>3390</v>
      </c>
      <c r="G3063" s="1" t="s">
        <v>13</v>
      </c>
      <c r="H3063" s="1" t="s">
        <v>14</v>
      </c>
      <c r="I3063" s="1" t="s">
        <v>15</v>
      </c>
      <c r="J3063" s="1">
        <f>FIND(", ",space_missions[[#This Row],[Location]])</f>
        <v>6</v>
      </c>
      <c r="K3063" s="1" t="str">
        <f t="shared" si="47"/>
        <v xml:space="preserve"> France</v>
      </c>
      <c r="L3063" s="1" t="str">
        <f>_xlfn.CONCAT(space_missions[[#This Row],[Company]],"-",space_missions[[#This Row],[Rocket]])</f>
        <v>Arianespace-Ariane 42P</v>
      </c>
      <c r="M3063" s="1">
        <f>YEAR(space_missions[[#This Row],[Date]])</f>
        <v>1999</v>
      </c>
    </row>
    <row r="3064" spans="1:13">
      <c r="A3064" s="1" t="s">
        <v>2747</v>
      </c>
      <c r="B3064" s="1" t="s">
        <v>521</v>
      </c>
      <c r="C3064" s="2">
        <v>36259</v>
      </c>
      <c r="D3064" s="3">
        <v>0.70902777777777781</v>
      </c>
      <c r="E3064" s="1" t="s">
        <v>3223</v>
      </c>
      <c r="F3064" s="1" t="s">
        <v>2683</v>
      </c>
      <c r="G3064" s="1" t="s">
        <v>13</v>
      </c>
      <c r="H3064" s="1" t="s">
        <v>14</v>
      </c>
      <c r="I3064" s="1" t="s">
        <v>21</v>
      </c>
      <c r="J3064" s="1">
        <f>FIND(", ",space_missions[[#This Row],[Location]])</f>
        <v>7</v>
      </c>
      <c r="K3064" s="1" t="str">
        <f t="shared" si="47"/>
        <v xml:space="preserve"> USA</v>
      </c>
      <c r="L3064" s="1" t="str">
        <f>_xlfn.CONCAT(space_missions[[#This Row],[Company]],"-",space_missions[[#This Row],[Rocket]])</f>
        <v>Lockheed-Titan IV(402)B</v>
      </c>
      <c r="M3064" s="1">
        <f>YEAR(space_missions[[#This Row],[Date]])</f>
        <v>1999</v>
      </c>
    </row>
    <row r="3065" spans="1:13">
      <c r="A3065" s="1" t="s">
        <v>3085</v>
      </c>
      <c r="B3065" s="1" t="s">
        <v>226</v>
      </c>
      <c r="C3065" s="2">
        <v>36262</v>
      </c>
      <c r="D3065" s="3">
        <v>0.95138888888888884</v>
      </c>
      <c r="E3065" s="1" t="s">
        <v>3008</v>
      </c>
      <c r="F3065" s="1" t="s">
        <v>3391</v>
      </c>
      <c r="G3065" s="1" t="s">
        <v>13</v>
      </c>
      <c r="H3065" s="1" t="s">
        <v>14</v>
      </c>
      <c r="I3065" s="1" t="s">
        <v>15</v>
      </c>
      <c r="J3065" s="1">
        <f>FIND(", ",space_missions[[#This Row],[Location]])</f>
        <v>8</v>
      </c>
      <c r="K3065" s="1" t="str">
        <f t="shared" si="47"/>
        <v xml:space="preserve"> USA</v>
      </c>
      <c r="L3065" s="1" t="str">
        <f>_xlfn.CONCAT(space_missions[[#This Row],[Company]],"-",space_missions[[#This Row],[Rocket]])</f>
        <v>ILS-Atlas IIAS</v>
      </c>
      <c r="M3065" s="1">
        <f>YEAR(space_missions[[#This Row],[Date]])</f>
        <v>1999</v>
      </c>
    </row>
    <row r="3066" spans="1:13">
      <c r="A3066" s="1" t="s">
        <v>2655</v>
      </c>
      <c r="B3066" s="1" t="s">
        <v>261</v>
      </c>
      <c r="C3066" s="2">
        <v>36265</v>
      </c>
      <c r="D3066" s="3">
        <v>0.77222222222222225</v>
      </c>
      <c r="E3066" s="1" t="s">
        <v>3140</v>
      </c>
      <c r="F3066" s="1" t="s">
        <v>3392</v>
      </c>
      <c r="G3066" s="1" t="s">
        <v>13</v>
      </c>
      <c r="H3066" s="1" t="s">
        <v>14</v>
      </c>
      <c r="I3066" s="1" t="s">
        <v>15</v>
      </c>
      <c r="J3066" s="1">
        <f>FIND(", ",space_missions[[#This Row],[Location]])</f>
        <v>7</v>
      </c>
      <c r="K3066" s="1" t="str">
        <f t="shared" si="47"/>
        <v xml:space="preserve"> USA</v>
      </c>
      <c r="L3066" s="1" t="str">
        <f>_xlfn.CONCAT(space_missions[[#This Row],[Company]],"-",space_missions[[#This Row],[Rocket]])</f>
        <v>Boeing-Delta II 7920-10</v>
      </c>
      <c r="M3066" s="1">
        <f>YEAR(space_missions[[#This Row],[Date]])</f>
        <v>1999</v>
      </c>
    </row>
    <row r="3067" spans="1:13">
      <c r="A3067" s="1" t="s">
        <v>3393</v>
      </c>
      <c r="B3067" s="1" t="s">
        <v>3394</v>
      </c>
      <c r="C3067" s="2">
        <v>36271</v>
      </c>
      <c r="D3067" s="3"/>
      <c r="E3067" s="1" t="s">
        <v>3395</v>
      </c>
      <c r="F3067" s="1" t="s">
        <v>3396</v>
      </c>
      <c r="G3067" s="1" t="s">
        <v>13</v>
      </c>
      <c r="H3067" s="1" t="s">
        <v>3397</v>
      </c>
      <c r="I3067" s="1" t="s">
        <v>15</v>
      </c>
      <c r="J3067" s="1">
        <f>FIND(", ",space_missions[[#This Row],[Location]])</f>
        <v>12</v>
      </c>
      <c r="K3067" s="1" t="str">
        <f t="shared" si="47"/>
        <v xml:space="preserve"> Kazakhstan</v>
      </c>
      <c r="L3067" s="1" t="str">
        <f>_xlfn.CONCAT(space_missions[[#This Row],[Company]],"-",space_missions[[#This Row],[Rocket]])</f>
        <v>Kosmotras-Dnepr</v>
      </c>
      <c r="M3067" s="1">
        <f>YEAR(space_missions[[#This Row],[Date]])</f>
        <v>1999</v>
      </c>
    </row>
    <row r="3068" spans="1:13">
      <c r="A3068" s="1" t="s">
        <v>2747</v>
      </c>
      <c r="B3068" s="1" t="s">
        <v>3121</v>
      </c>
      <c r="C3068" s="2">
        <v>36277</v>
      </c>
      <c r="D3068" s="3">
        <v>0.76527777777777772</v>
      </c>
      <c r="E3068" s="1" t="s">
        <v>3299</v>
      </c>
      <c r="F3068" s="1" t="s">
        <v>3398</v>
      </c>
      <c r="G3068" s="1" t="s">
        <v>13</v>
      </c>
      <c r="H3068" s="1" t="s">
        <v>14</v>
      </c>
      <c r="I3068" s="1" t="s">
        <v>21</v>
      </c>
      <c r="J3068" s="1">
        <f>FIND(", ",space_missions[[#This Row],[Location]])</f>
        <v>6</v>
      </c>
      <c r="K3068" s="1" t="str">
        <f t="shared" si="47"/>
        <v xml:space="preserve"> USA</v>
      </c>
      <c r="L3068" s="1" t="str">
        <f>_xlfn.CONCAT(space_missions[[#This Row],[Company]],"-",space_missions[[#This Row],[Rocket]])</f>
        <v>Lockheed-Athena II</v>
      </c>
      <c r="M3068" s="1">
        <f>YEAR(space_missions[[#This Row],[Date]])</f>
        <v>1999</v>
      </c>
    </row>
    <row r="3069" spans="1:13">
      <c r="A3069" s="1" t="s">
        <v>2882</v>
      </c>
      <c r="B3069" s="1" t="s">
        <v>1338</v>
      </c>
      <c r="C3069" s="2">
        <v>36278</v>
      </c>
      <c r="D3069" s="3"/>
      <c r="E3069" s="1" t="s">
        <v>685</v>
      </c>
      <c r="F3069" s="1" t="s">
        <v>3399</v>
      </c>
      <c r="G3069" s="1" t="s">
        <v>13</v>
      </c>
      <c r="H3069" s="1" t="s">
        <v>14</v>
      </c>
      <c r="I3069" s="1" t="s">
        <v>15</v>
      </c>
      <c r="J3069" s="1">
        <f>FIND(", ",space_missions[[#This Row],[Location]])</f>
        <v>11</v>
      </c>
      <c r="K3069" s="1" t="str">
        <f t="shared" si="47"/>
        <v xml:space="preserve"> Russia</v>
      </c>
      <c r="L3069" s="1" t="str">
        <f>_xlfn.CONCAT(space_missions[[#This Row],[Company]],"-",space_missions[[#This Row],[Rocket]])</f>
        <v>VKS RF-Cosmos-3M (11K65M)</v>
      </c>
      <c r="M3069" s="1">
        <f>YEAR(space_missions[[#This Row],[Date]])</f>
        <v>1999</v>
      </c>
    </row>
    <row r="3070" spans="1:13">
      <c r="A3070" s="1" t="s">
        <v>2747</v>
      </c>
      <c r="B3070" s="1" t="s">
        <v>464</v>
      </c>
      <c r="C3070" s="2">
        <v>36280</v>
      </c>
      <c r="D3070" s="3">
        <v>0.6875</v>
      </c>
      <c r="E3070" s="1" t="s">
        <v>3269</v>
      </c>
      <c r="F3070" s="1" t="s">
        <v>3400</v>
      </c>
      <c r="G3070" s="1" t="s">
        <v>13</v>
      </c>
      <c r="H3070" s="1" t="s">
        <v>14</v>
      </c>
      <c r="I3070" s="1" t="s">
        <v>21</v>
      </c>
      <c r="J3070" s="1">
        <f>FIND(", ",space_missions[[#This Row],[Location]])</f>
        <v>7</v>
      </c>
      <c r="K3070" s="1" t="str">
        <f t="shared" si="47"/>
        <v xml:space="preserve"> USA</v>
      </c>
      <c r="L3070" s="1" t="str">
        <f>_xlfn.CONCAT(space_missions[[#This Row],[Company]],"-",space_missions[[#This Row],[Rocket]])</f>
        <v>Lockheed-Titan IV(401)B</v>
      </c>
      <c r="M3070" s="1">
        <f>YEAR(space_missions[[#This Row],[Date]])</f>
        <v>1999</v>
      </c>
    </row>
    <row r="3071" spans="1:13">
      <c r="A3071" s="1" t="s">
        <v>2655</v>
      </c>
      <c r="B3071" s="1" t="s">
        <v>102</v>
      </c>
      <c r="C3071" s="2">
        <v>36285</v>
      </c>
      <c r="D3071" s="3">
        <v>4.1666666666666664E-2</v>
      </c>
      <c r="E3071" s="1" t="s">
        <v>3347</v>
      </c>
      <c r="F3071" s="1" t="s">
        <v>3401</v>
      </c>
      <c r="G3071" s="1" t="s">
        <v>13</v>
      </c>
      <c r="H3071" s="1" t="s">
        <v>14</v>
      </c>
      <c r="I3071" s="1" t="s">
        <v>21</v>
      </c>
      <c r="J3071" s="1">
        <f>FIND(", ",space_missions[[#This Row],[Location]])</f>
        <v>8</v>
      </c>
      <c r="K3071" s="1" t="str">
        <f t="shared" si="47"/>
        <v xml:space="preserve"> USA</v>
      </c>
      <c r="L3071" s="1" t="str">
        <f>_xlfn.CONCAT(space_missions[[#This Row],[Company]],"-",space_missions[[#This Row],[Rocket]])</f>
        <v>Boeing-Delta III 8930</v>
      </c>
      <c r="M3071" s="1">
        <f>YEAR(space_missions[[#This Row],[Date]])</f>
        <v>1999</v>
      </c>
    </row>
    <row r="3072" spans="1:13">
      <c r="A3072" s="1" t="s">
        <v>973</v>
      </c>
      <c r="B3072" s="1" t="s">
        <v>3258</v>
      </c>
      <c r="C3072" s="2">
        <v>36290</v>
      </c>
      <c r="D3072" s="3">
        <v>6.458333333333334E-2</v>
      </c>
      <c r="E3072" s="1" t="s">
        <v>3402</v>
      </c>
      <c r="F3072" s="1" t="s">
        <v>3403</v>
      </c>
      <c r="G3072" s="1" t="s">
        <v>2227</v>
      </c>
      <c r="H3072" s="1" t="s">
        <v>3404</v>
      </c>
      <c r="I3072" s="1" t="s">
        <v>15</v>
      </c>
      <c r="J3072" s="1">
        <f>FIND(", ",space_missions[[#This Row],[Location]])</f>
        <v>5</v>
      </c>
      <c r="K3072" s="1" t="str">
        <f t="shared" si="47"/>
        <v xml:space="preserve"> China</v>
      </c>
      <c r="L3072" s="1" t="str">
        <f>_xlfn.CONCAT(space_missions[[#This Row],[Company]],"-",space_missions[[#This Row],[Rocket]])</f>
        <v>CASC-Long March 4B</v>
      </c>
      <c r="M3072" s="1">
        <f>YEAR(space_missions[[#This Row],[Date]])</f>
        <v>1999</v>
      </c>
    </row>
    <row r="3073" spans="1:13">
      <c r="A3073" s="1" t="s">
        <v>2740</v>
      </c>
      <c r="B3073" s="1" t="s">
        <v>3042</v>
      </c>
      <c r="C3073" s="2">
        <v>36298</v>
      </c>
      <c r="D3073" s="3">
        <v>0.21458333333333332</v>
      </c>
      <c r="E3073" s="1" t="s">
        <v>3293</v>
      </c>
      <c r="F3073" s="1" t="s">
        <v>3405</v>
      </c>
      <c r="G3073" s="1" t="s">
        <v>2227</v>
      </c>
      <c r="H3073" s="1" t="s">
        <v>2744</v>
      </c>
      <c r="I3073" s="1" t="s">
        <v>15</v>
      </c>
      <c r="J3073" s="1">
        <f>FIND(", ",space_missions[[#This Row],[Location]])</f>
        <v>10</v>
      </c>
      <c r="K3073" s="1" t="str">
        <f t="shared" si="47"/>
        <v xml:space="preserve"> USA</v>
      </c>
      <c r="L3073" s="1" t="str">
        <f>_xlfn.CONCAT(space_missions[[#This Row],[Company]],"-",space_missions[[#This Row],[Rocket]])</f>
        <v>Northrop-Pegasus XL/HAPS</v>
      </c>
      <c r="M3073" s="1">
        <f>YEAR(space_missions[[#This Row],[Date]])</f>
        <v>1999</v>
      </c>
    </row>
    <row r="3074" spans="1:13">
      <c r="A3074" s="1" t="s">
        <v>2747</v>
      </c>
      <c r="B3074" s="1" t="s">
        <v>388</v>
      </c>
      <c r="C3074" s="2">
        <v>36302</v>
      </c>
      <c r="D3074" s="3">
        <v>0.4</v>
      </c>
      <c r="E3074" s="1" t="s">
        <v>3406</v>
      </c>
      <c r="F3074" s="1" t="s">
        <v>3407</v>
      </c>
      <c r="G3074" s="1" t="s">
        <v>13</v>
      </c>
      <c r="H3074" s="1" t="s">
        <v>14</v>
      </c>
      <c r="I3074" s="1" t="s">
        <v>15</v>
      </c>
      <c r="J3074" s="1">
        <f>FIND(", ",space_missions[[#This Row],[Location]])</f>
        <v>7</v>
      </c>
      <c r="K3074" s="1" t="str">
        <f t="shared" ref="K3074:K3137" si="48">RIGHT(B3074,LEN(B3074)-FIND("*",SUBSTITUTE(B3074,", ","*",LEN(B3074)-LEN(SUBSTITUTE(B3074,", ","*")))))</f>
        <v xml:space="preserve"> USA</v>
      </c>
      <c r="L3074" s="1" t="str">
        <f>_xlfn.CONCAT(space_missions[[#This Row],[Company]],"-",space_missions[[#This Row],[Rocket]])</f>
        <v>Lockheed-Titan IV(404)B</v>
      </c>
      <c r="M3074" s="1">
        <f>YEAR(space_missions[[#This Row],[Date]])</f>
        <v>1999</v>
      </c>
    </row>
    <row r="3075" spans="1:13">
      <c r="A3075" s="1" t="s">
        <v>54</v>
      </c>
      <c r="B3075" s="1" t="s">
        <v>916</v>
      </c>
      <c r="C3075" s="2">
        <v>36307</v>
      </c>
      <c r="D3075" s="3">
        <v>0.45069444444444445</v>
      </c>
      <c r="E3075" s="1" t="s">
        <v>2362</v>
      </c>
      <c r="F3075" s="1" t="s">
        <v>3408</v>
      </c>
      <c r="G3075" s="1" t="s">
        <v>13</v>
      </c>
      <c r="H3075" s="1" t="s">
        <v>2129</v>
      </c>
      <c r="I3075" s="1" t="s">
        <v>15</v>
      </c>
      <c r="J3075" s="1">
        <f>FIND(", ",space_missions[[#This Row],[Location]])</f>
        <v>7</v>
      </c>
      <c r="K3075" s="1" t="str">
        <f t="shared" si="48"/>
        <v xml:space="preserve"> USA</v>
      </c>
      <c r="L3075" s="1" t="str">
        <f>_xlfn.CONCAT(space_missions[[#This Row],[Company]],"-",space_missions[[#This Row],[Rocket]])</f>
        <v>NASA-Space Shuttle Discovery</v>
      </c>
      <c r="M3075" s="1">
        <f>YEAR(space_missions[[#This Row],[Date]])</f>
        <v>1999</v>
      </c>
    </row>
    <row r="3076" spans="1:13">
      <c r="A3076" s="1" t="s">
        <v>2025</v>
      </c>
      <c r="B3076" s="1" t="s">
        <v>2992</v>
      </c>
      <c r="C3076" s="2">
        <v>36309</v>
      </c>
      <c r="D3076" s="3">
        <v>0.49444444444444446</v>
      </c>
      <c r="E3076" s="1" t="s">
        <v>2993</v>
      </c>
      <c r="F3076" s="1" t="s">
        <v>3409</v>
      </c>
      <c r="G3076" s="1" t="s">
        <v>13</v>
      </c>
      <c r="H3076" s="1" t="s">
        <v>2995</v>
      </c>
      <c r="I3076" s="1" t="s">
        <v>15</v>
      </c>
      <c r="J3076" s="1">
        <f>FIND(", ",space_missions[[#This Row],[Location]])</f>
        <v>17</v>
      </c>
      <c r="K3076" s="1" t="str">
        <f t="shared" si="48"/>
        <v xml:space="preserve"> India</v>
      </c>
      <c r="L3076" s="1" t="str">
        <f>_xlfn.CONCAT(space_missions[[#This Row],[Company]],"-",space_missions[[#This Row],[Rocket]])</f>
        <v>ISRO-PSLV-G</v>
      </c>
      <c r="M3076" s="1">
        <f>YEAR(space_missions[[#This Row],[Date]])</f>
        <v>1999</v>
      </c>
    </row>
    <row r="3077" spans="1:13">
      <c r="A3077" s="1" t="s">
        <v>2655</v>
      </c>
      <c r="B3077" s="1" t="s">
        <v>102</v>
      </c>
      <c r="C3077" s="2">
        <v>36321</v>
      </c>
      <c r="D3077" s="3">
        <v>0.57499999999999996</v>
      </c>
      <c r="E3077" s="1" t="s">
        <v>3307</v>
      </c>
      <c r="F3077" s="1" t="s">
        <v>3410</v>
      </c>
      <c r="G3077" s="1" t="s">
        <v>13</v>
      </c>
      <c r="H3077" s="1" t="s">
        <v>14</v>
      </c>
      <c r="I3077" s="1" t="s">
        <v>15</v>
      </c>
      <c r="J3077" s="1">
        <f>FIND(", ",space_missions[[#This Row],[Location]])</f>
        <v>8</v>
      </c>
      <c r="K3077" s="1" t="str">
        <f t="shared" si="48"/>
        <v xml:space="preserve"> USA</v>
      </c>
      <c r="L3077" s="1" t="str">
        <f>_xlfn.CONCAT(space_missions[[#This Row],[Company]],"-",space_missions[[#This Row],[Rocket]])</f>
        <v>Boeing-Delta II 7420-10C</v>
      </c>
      <c r="M3077" s="1">
        <f>YEAR(space_missions[[#This Row],[Date]])</f>
        <v>1999</v>
      </c>
    </row>
    <row r="3078" spans="1:13">
      <c r="A3078" s="1" t="s">
        <v>973</v>
      </c>
      <c r="B3078" s="1" t="s">
        <v>3258</v>
      </c>
      <c r="C3078" s="2">
        <v>36322</v>
      </c>
      <c r="D3078" s="3">
        <v>0.71875</v>
      </c>
      <c r="E3078" s="1" t="s">
        <v>2225</v>
      </c>
      <c r="F3078" s="1" t="s">
        <v>3411</v>
      </c>
      <c r="G3078" s="1" t="s">
        <v>2227</v>
      </c>
      <c r="H3078" s="1" t="s">
        <v>2228</v>
      </c>
      <c r="I3078" s="1" t="s">
        <v>15</v>
      </c>
      <c r="J3078" s="1">
        <f>FIND(", ",space_missions[[#This Row],[Location]])</f>
        <v>5</v>
      </c>
      <c r="K3078" s="1" t="str">
        <f t="shared" si="48"/>
        <v xml:space="preserve"> China</v>
      </c>
      <c r="L3078" s="1" t="str">
        <f>_xlfn.CONCAT(space_missions[[#This Row],[Company]],"-",space_missions[[#This Row],[Rocket]])</f>
        <v>CASC-Long March 2C</v>
      </c>
      <c r="M3078" s="1">
        <f>YEAR(space_missions[[#This Row],[Date]])</f>
        <v>1999</v>
      </c>
    </row>
    <row r="3079" spans="1:13">
      <c r="A3079" s="1" t="s">
        <v>2747</v>
      </c>
      <c r="B3079" s="1" t="s">
        <v>322</v>
      </c>
      <c r="C3079" s="2">
        <v>36331</v>
      </c>
      <c r="D3079" s="3">
        <v>9.375E-2</v>
      </c>
      <c r="E3079" s="1" t="s">
        <v>2622</v>
      </c>
      <c r="F3079" s="1" t="s">
        <v>3412</v>
      </c>
      <c r="G3079" s="1" t="s">
        <v>13</v>
      </c>
      <c r="H3079" s="1" t="s">
        <v>2624</v>
      </c>
      <c r="I3079" s="1" t="s">
        <v>15</v>
      </c>
      <c r="J3079" s="1">
        <f>FIND(", ",space_missions[[#This Row],[Location]])</f>
        <v>7</v>
      </c>
      <c r="K3079" s="1" t="str">
        <f t="shared" si="48"/>
        <v xml:space="preserve"> USA</v>
      </c>
      <c r="L3079" s="1" t="str">
        <f>_xlfn.CONCAT(space_missions[[#This Row],[Company]],"-",space_missions[[#This Row],[Rocket]])</f>
        <v>Lockheed-Titan II(23)G</v>
      </c>
      <c r="M3079" s="1">
        <f>YEAR(space_missions[[#This Row],[Date]])</f>
        <v>1999</v>
      </c>
    </row>
    <row r="3080" spans="1:13">
      <c r="A3080" s="1" t="s">
        <v>2655</v>
      </c>
      <c r="B3080" s="1" t="s">
        <v>43</v>
      </c>
      <c r="C3080" s="2">
        <v>36335</v>
      </c>
      <c r="D3080" s="3">
        <v>0.65555555555555556</v>
      </c>
      <c r="E3080" s="1" t="s">
        <v>3413</v>
      </c>
      <c r="F3080" s="1" t="s">
        <v>3414</v>
      </c>
      <c r="G3080" s="1" t="s">
        <v>13</v>
      </c>
      <c r="H3080" s="1" t="s">
        <v>14</v>
      </c>
      <c r="I3080" s="1" t="s">
        <v>15</v>
      </c>
      <c r="J3080" s="1">
        <f>FIND(", ",space_missions[[#This Row],[Location]])</f>
        <v>8</v>
      </c>
      <c r="K3080" s="1" t="str">
        <f t="shared" si="48"/>
        <v xml:space="preserve"> USA</v>
      </c>
      <c r="L3080" s="1" t="str">
        <f>_xlfn.CONCAT(space_missions[[#This Row],[Company]],"-",space_missions[[#This Row],[Rocket]])</f>
        <v>Boeing-Delta II 7320-10C</v>
      </c>
      <c r="M3080" s="1">
        <f>YEAR(space_missions[[#This Row],[Date]])</f>
        <v>1999</v>
      </c>
    </row>
    <row r="3081" spans="1:13">
      <c r="A3081" s="1" t="s">
        <v>2882</v>
      </c>
      <c r="B3081" s="1" t="s">
        <v>1116</v>
      </c>
      <c r="C3081" s="2">
        <v>36349</v>
      </c>
      <c r="D3081" s="3">
        <v>0.36458333333333331</v>
      </c>
      <c r="E3081" s="1" t="s">
        <v>1463</v>
      </c>
      <c r="F3081" s="1" t="s">
        <v>3415</v>
      </c>
      <c r="G3081" s="1" t="s">
        <v>13</v>
      </c>
      <c r="H3081" s="1" t="s">
        <v>14</v>
      </c>
      <c r="I3081" s="1" t="s">
        <v>15</v>
      </c>
      <c r="J3081" s="1">
        <f>FIND(", ",space_missions[[#This Row],[Location]])</f>
        <v>10</v>
      </c>
      <c r="K3081" s="1" t="str">
        <f t="shared" si="48"/>
        <v xml:space="preserve"> Russia</v>
      </c>
      <c r="L3081" s="1" t="str">
        <f>_xlfn.CONCAT(space_missions[[#This Row],[Company]],"-",space_missions[[#This Row],[Rocket]])</f>
        <v>VKS RF-Molniya-M /Block ML</v>
      </c>
      <c r="M3081" s="1">
        <f>YEAR(space_missions[[#This Row],[Date]])</f>
        <v>1999</v>
      </c>
    </row>
    <row r="3082" spans="1:13">
      <c r="A3082" s="1" t="s">
        <v>2655</v>
      </c>
      <c r="B3082" s="1" t="s">
        <v>102</v>
      </c>
      <c r="C3082" s="2">
        <v>36351</v>
      </c>
      <c r="D3082" s="3">
        <v>0.36458333333333331</v>
      </c>
      <c r="E3082" s="1" t="s">
        <v>3307</v>
      </c>
      <c r="F3082" s="1" t="s">
        <v>3416</v>
      </c>
      <c r="G3082" s="1" t="s">
        <v>13</v>
      </c>
      <c r="H3082" s="1" t="s">
        <v>14</v>
      </c>
      <c r="I3082" s="1" t="s">
        <v>15</v>
      </c>
      <c r="J3082" s="1">
        <f>FIND(", ",space_missions[[#This Row],[Location]])</f>
        <v>8</v>
      </c>
      <c r="K3082" s="1" t="str">
        <f t="shared" si="48"/>
        <v xml:space="preserve"> USA</v>
      </c>
      <c r="L3082" s="1" t="str">
        <f>_xlfn.CONCAT(space_missions[[#This Row],[Company]],"-",space_missions[[#This Row],[Rocket]])</f>
        <v>Boeing-Delta II 7420-10C</v>
      </c>
      <c r="M3082" s="1">
        <f>YEAR(space_missions[[#This Row],[Date]])</f>
        <v>1999</v>
      </c>
    </row>
    <row r="3083" spans="1:13">
      <c r="A3083" s="1" t="s">
        <v>2882</v>
      </c>
      <c r="B3083" s="1" t="s">
        <v>2404</v>
      </c>
      <c r="C3083" s="2">
        <v>36358</v>
      </c>
      <c r="D3083" s="3">
        <v>0.23402777777777778</v>
      </c>
      <c r="E3083" s="1" t="s">
        <v>2405</v>
      </c>
      <c r="F3083" s="1" t="s">
        <v>3417</v>
      </c>
      <c r="G3083" s="1" t="s">
        <v>13</v>
      </c>
      <c r="H3083" s="1" t="s">
        <v>14</v>
      </c>
      <c r="I3083" s="1" t="s">
        <v>15</v>
      </c>
      <c r="J3083" s="1">
        <f>FIND(", ",space_missions[[#This Row],[Location]])</f>
        <v>10</v>
      </c>
      <c r="K3083" s="1" t="str">
        <f t="shared" si="48"/>
        <v xml:space="preserve"> Kazakhstan</v>
      </c>
      <c r="L3083" s="1" t="str">
        <f>_xlfn.CONCAT(space_missions[[#This Row],[Company]],"-",space_missions[[#This Row],[Rocket]])</f>
        <v>VKS RF-Zenit-2</v>
      </c>
      <c r="M3083" s="1">
        <f>YEAR(space_missions[[#This Row],[Date]])</f>
        <v>1999</v>
      </c>
    </row>
    <row r="3084" spans="1:13">
      <c r="A3084" s="1" t="s">
        <v>54</v>
      </c>
      <c r="B3084" s="1" t="s">
        <v>916</v>
      </c>
      <c r="C3084" s="2">
        <v>36364</v>
      </c>
      <c r="D3084" s="3">
        <v>0.18819444444444444</v>
      </c>
      <c r="E3084" s="1" t="s">
        <v>2127</v>
      </c>
      <c r="F3084" s="1" t="s">
        <v>3418</v>
      </c>
      <c r="G3084" s="1" t="s">
        <v>13</v>
      </c>
      <c r="H3084" s="1" t="s">
        <v>2129</v>
      </c>
      <c r="I3084" s="1" t="s">
        <v>15</v>
      </c>
      <c r="J3084" s="1">
        <f>FIND(", ",space_missions[[#This Row],[Location]])</f>
        <v>7</v>
      </c>
      <c r="K3084" s="1" t="str">
        <f t="shared" si="48"/>
        <v xml:space="preserve"> USA</v>
      </c>
      <c r="L3084" s="1" t="str">
        <f>_xlfn.CONCAT(space_missions[[#This Row],[Company]],"-",space_missions[[#This Row],[Rocket]])</f>
        <v>NASA-Space Shuttle Columbia</v>
      </c>
      <c r="M3084" s="1">
        <f>YEAR(space_missions[[#This Row],[Date]])</f>
        <v>1999</v>
      </c>
    </row>
    <row r="3085" spans="1:13">
      <c r="A3085" s="1" t="s">
        <v>2655</v>
      </c>
      <c r="B3085" s="1" t="s">
        <v>43</v>
      </c>
      <c r="C3085" s="2">
        <v>36366</v>
      </c>
      <c r="D3085" s="3">
        <v>0.32361111111111113</v>
      </c>
      <c r="E3085" s="1" t="s">
        <v>3307</v>
      </c>
      <c r="F3085" s="1" t="s">
        <v>3419</v>
      </c>
      <c r="G3085" s="1" t="s">
        <v>13</v>
      </c>
      <c r="H3085" s="1" t="s">
        <v>14</v>
      </c>
      <c r="I3085" s="1" t="s">
        <v>15</v>
      </c>
      <c r="J3085" s="1">
        <f>FIND(", ",space_missions[[#This Row],[Location]])</f>
        <v>8</v>
      </c>
      <c r="K3085" s="1" t="str">
        <f t="shared" si="48"/>
        <v xml:space="preserve"> USA</v>
      </c>
      <c r="L3085" s="1" t="str">
        <f>_xlfn.CONCAT(space_missions[[#This Row],[Company]],"-",space_missions[[#This Row],[Rocket]])</f>
        <v>Boeing-Delta II 7420-10C</v>
      </c>
      <c r="M3085" s="1">
        <f>YEAR(space_missions[[#This Row],[Date]])</f>
        <v>1999</v>
      </c>
    </row>
    <row r="3086" spans="1:13">
      <c r="A3086" s="1" t="s">
        <v>2655</v>
      </c>
      <c r="B3086" s="1" t="s">
        <v>43</v>
      </c>
      <c r="C3086" s="2">
        <v>36379</v>
      </c>
      <c r="D3086" s="3">
        <v>0.53541666666666665</v>
      </c>
      <c r="E3086" s="1" t="s">
        <v>2805</v>
      </c>
      <c r="F3086" s="1" t="s">
        <v>3420</v>
      </c>
      <c r="G3086" s="1" t="s">
        <v>13</v>
      </c>
      <c r="H3086" s="1" t="s">
        <v>14</v>
      </c>
      <c r="I3086" s="1" t="s">
        <v>15</v>
      </c>
      <c r="J3086" s="1">
        <f>FIND(", ",space_missions[[#This Row],[Location]])</f>
        <v>8</v>
      </c>
      <c r="K3086" s="1" t="str">
        <f t="shared" si="48"/>
        <v xml:space="preserve"> USA</v>
      </c>
      <c r="L3086" s="1" t="str">
        <f>_xlfn.CONCAT(space_missions[[#This Row],[Company]],"-",space_missions[[#This Row],[Rocket]])</f>
        <v>Boeing-Delta II 7925</v>
      </c>
      <c r="M3086" s="1">
        <f>YEAR(space_missions[[#This Row],[Date]])</f>
        <v>1999</v>
      </c>
    </row>
    <row r="3087" spans="1:13">
      <c r="A3087" s="1" t="s">
        <v>2338</v>
      </c>
      <c r="B3087" s="1" t="s">
        <v>2477</v>
      </c>
      <c r="C3087" s="2">
        <v>36384</v>
      </c>
      <c r="D3087" s="3">
        <v>0.95277777777777772</v>
      </c>
      <c r="E3087" s="1" t="s">
        <v>2799</v>
      </c>
      <c r="F3087" s="1" t="s">
        <v>3421</v>
      </c>
      <c r="G3087" s="1" t="s">
        <v>13</v>
      </c>
      <c r="H3087" s="1" t="s">
        <v>14</v>
      </c>
      <c r="I3087" s="1" t="s">
        <v>15</v>
      </c>
      <c r="J3087" s="1">
        <f>FIND(", ",space_missions[[#This Row],[Location]])</f>
        <v>6</v>
      </c>
      <c r="K3087" s="1" t="str">
        <f t="shared" si="48"/>
        <v xml:space="preserve"> France</v>
      </c>
      <c r="L3087" s="1" t="str">
        <f>_xlfn.CONCAT(space_missions[[#This Row],[Company]],"-",space_missions[[#This Row],[Rocket]])</f>
        <v>Arianespace-Ariane 42P</v>
      </c>
      <c r="M3087" s="1">
        <f>YEAR(space_missions[[#This Row],[Date]])</f>
        <v>1999</v>
      </c>
    </row>
    <row r="3088" spans="1:13">
      <c r="A3088" s="1" t="s">
        <v>2655</v>
      </c>
      <c r="B3088" s="1" t="s">
        <v>102</v>
      </c>
      <c r="C3088" s="2">
        <v>36389</v>
      </c>
      <c r="D3088" s="3">
        <v>0.19236111111111112</v>
      </c>
      <c r="E3088" s="1" t="s">
        <v>3307</v>
      </c>
      <c r="F3088" s="1" t="s">
        <v>3422</v>
      </c>
      <c r="G3088" s="1" t="s">
        <v>13</v>
      </c>
      <c r="H3088" s="1" t="s">
        <v>14</v>
      </c>
      <c r="I3088" s="1" t="s">
        <v>15</v>
      </c>
      <c r="J3088" s="1">
        <f>FIND(", ",space_missions[[#This Row],[Location]])</f>
        <v>8</v>
      </c>
      <c r="K3088" s="1" t="str">
        <f t="shared" si="48"/>
        <v xml:space="preserve"> USA</v>
      </c>
      <c r="L3088" s="1" t="str">
        <f>_xlfn.CONCAT(space_missions[[#This Row],[Company]],"-",space_missions[[#This Row],[Rocket]])</f>
        <v>Boeing-Delta II 7420-10C</v>
      </c>
      <c r="M3088" s="1">
        <f>YEAR(space_missions[[#This Row],[Date]])</f>
        <v>1999</v>
      </c>
    </row>
    <row r="3089" spans="1:13">
      <c r="A3089" s="1" t="s">
        <v>2882</v>
      </c>
      <c r="B3089" s="1" t="s">
        <v>961</v>
      </c>
      <c r="C3089" s="2">
        <v>36398</v>
      </c>
      <c r="D3089" s="3">
        <v>0.50138888888888888</v>
      </c>
      <c r="E3089" s="1" t="s">
        <v>685</v>
      </c>
      <c r="F3089" s="1" t="s">
        <v>3423</v>
      </c>
      <c r="G3089" s="1" t="s">
        <v>13</v>
      </c>
      <c r="H3089" s="1" t="s">
        <v>14</v>
      </c>
      <c r="I3089" s="1" t="s">
        <v>15</v>
      </c>
      <c r="J3089" s="1">
        <f>FIND(", ",space_missions[[#This Row],[Location]])</f>
        <v>11</v>
      </c>
      <c r="K3089" s="1" t="str">
        <f t="shared" si="48"/>
        <v xml:space="preserve"> Russia</v>
      </c>
      <c r="L3089" s="1" t="str">
        <f>_xlfn.CONCAT(space_missions[[#This Row],[Company]],"-",space_missions[[#This Row],[Rocket]])</f>
        <v>VKS RF-Cosmos-3M (11K65M)</v>
      </c>
      <c r="M3089" s="1">
        <f>YEAR(space_missions[[#This Row],[Date]])</f>
        <v>1999</v>
      </c>
    </row>
    <row r="3090" spans="1:13">
      <c r="A3090" s="1" t="s">
        <v>2338</v>
      </c>
      <c r="B3090" s="1" t="s">
        <v>2477</v>
      </c>
      <c r="C3090" s="2">
        <v>36407</v>
      </c>
      <c r="D3090" s="3">
        <v>0.94027777777777777</v>
      </c>
      <c r="E3090" s="1" t="s">
        <v>2799</v>
      </c>
      <c r="F3090" s="1" t="s">
        <v>3424</v>
      </c>
      <c r="G3090" s="1" t="s">
        <v>13</v>
      </c>
      <c r="H3090" s="1" t="s">
        <v>14</v>
      </c>
      <c r="I3090" s="1" t="s">
        <v>15</v>
      </c>
      <c r="J3090" s="1">
        <f>FIND(", ",space_missions[[#This Row],[Location]])</f>
        <v>6</v>
      </c>
      <c r="K3090" s="1" t="str">
        <f t="shared" si="48"/>
        <v xml:space="preserve"> France</v>
      </c>
      <c r="L3090" s="1" t="str">
        <f>_xlfn.CONCAT(space_missions[[#This Row],[Company]],"-",space_missions[[#This Row],[Rocket]])</f>
        <v>Arianespace-Ariane 42P</v>
      </c>
      <c r="M3090" s="1">
        <f>YEAR(space_missions[[#This Row],[Date]])</f>
        <v>1999</v>
      </c>
    </row>
    <row r="3091" spans="1:13">
      <c r="A3091" s="1" t="s">
        <v>3085</v>
      </c>
      <c r="B3091" s="1" t="s">
        <v>226</v>
      </c>
      <c r="C3091" s="2">
        <v>36426</v>
      </c>
      <c r="D3091" s="3">
        <v>0.25138888888888888</v>
      </c>
      <c r="E3091" s="1" t="s">
        <v>3008</v>
      </c>
      <c r="F3091" s="1" t="s">
        <v>3425</v>
      </c>
      <c r="G3091" s="1" t="s">
        <v>13</v>
      </c>
      <c r="H3091" s="1" t="s">
        <v>14</v>
      </c>
      <c r="I3091" s="1" t="s">
        <v>15</v>
      </c>
      <c r="J3091" s="1">
        <f>FIND(", ",space_missions[[#This Row],[Location]])</f>
        <v>8</v>
      </c>
      <c r="K3091" s="1" t="str">
        <f t="shared" si="48"/>
        <v xml:space="preserve"> USA</v>
      </c>
      <c r="L3091" s="1" t="str">
        <f>_xlfn.CONCAT(space_missions[[#This Row],[Company]],"-",space_missions[[#This Row],[Rocket]])</f>
        <v>ILS-Atlas IIAS</v>
      </c>
      <c r="M3091" s="1">
        <f>YEAR(space_missions[[#This Row],[Date]])</f>
        <v>1999</v>
      </c>
    </row>
    <row r="3092" spans="1:13">
      <c r="A3092" s="1" t="s">
        <v>2747</v>
      </c>
      <c r="B3092" s="1" t="s">
        <v>3121</v>
      </c>
      <c r="C3092" s="2">
        <v>36427</v>
      </c>
      <c r="D3092" s="3">
        <v>0.76458333333333328</v>
      </c>
      <c r="E3092" s="1" t="s">
        <v>3299</v>
      </c>
      <c r="F3092" s="1" t="s">
        <v>3426</v>
      </c>
      <c r="G3092" s="1" t="s">
        <v>13</v>
      </c>
      <c r="H3092" s="1" t="s">
        <v>14</v>
      </c>
      <c r="I3092" s="1" t="s">
        <v>15</v>
      </c>
      <c r="J3092" s="1">
        <f>FIND(", ",space_missions[[#This Row],[Location]])</f>
        <v>6</v>
      </c>
      <c r="K3092" s="1" t="str">
        <f t="shared" si="48"/>
        <v xml:space="preserve"> USA</v>
      </c>
      <c r="L3092" s="1" t="str">
        <f>_xlfn.CONCAT(space_missions[[#This Row],[Company]],"-",space_missions[[#This Row],[Rocket]])</f>
        <v>Lockheed-Athena II</v>
      </c>
      <c r="M3092" s="1">
        <f>YEAR(space_missions[[#This Row],[Date]])</f>
        <v>1999</v>
      </c>
    </row>
    <row r="3093" spans="1:13">
      <c r="A3093" s="1" t="s">
        <v>2338</v>
      </c>
      <c r="B3093" s="1" t="s">
        <v>2477</v>
      </c>
      <c r="C3093" s="2">
        <v>36428</v>
      </c>
      <c r="D3093" s="3">
        <v>0.27013888888888887</v>
      </c>
      <c r="E3093" s="1" t="s">
        <v>2609</v>
      </c>
      <c r="F3093" s="1" t="s">
        <v>3427</v>
      </c>
      <c r="G3093" s="1" t="s">
        <v>13</v>
      </c>
      <c r="H3093" s="1" t="s">
        <v>14</v>
      </c>
      <c r="I3093" s="1" t="s">
        <v>15</v>
      </c>
      <c r="J3093" s="1">
        <f>FIND(", ",space_missions[[#This Row],[Location]])</f>
        <v>6</v>
      </c>
      <c r="K3093" s="1" t="str">
        <f t="shared" si="48"/>
        <v xml:space="preserve"> France</v>
      </c>
      <c r="L3093" s="1" t="str">
        <f>_xlfn.CONCAT(space_missions[[#This Row],[Company]],"-",space_missions[[#This Row],[Rocket]])</f>
        <v>Arianespace-Ariane 44LP</v>
      </c>
      <c r="M3093" s="1">
        <f>YEAR(space_missions[[#This Row],[Date]])</f>
        <v>1999</v>
      </c>
    </row>
    <row r="3094" spans="1:13">
      <c r="A3094" s="1" t="s">
        <v>3386</v>
      </c>
      <c r="B3094" s="1" t="s">
        <v>3387</v>
      </c>
      <c r="C3094" s="2">
        <v>36443</v>
      </c>
      <c r="D3094" s="3"/>
      <c r="E3094" s="1" t="s">
        <v>3388</v>
      </c>
      <c r="F3094" s="1" t="s">
        <v>3428</v>
      </c>
      <c r="G3094" s="1" t="s">
        <v>13</v>
      </c>
      <c r="H3094" s="1" t="s">
        <v>14</v>
      </c>
      <c r="I3094" s="1" t="s">
        <v>15</v>
      </c>
      <c r="J3094" s="1">
        <f>FIND(", ",space_missions[[#This Row],[Location]])</f>
        <v>11</v>
      </c>
      <c r="K3094" s="1" t="str">
        <f t="shared" si="48"/>
        <v xml:space="preserve"> Pacific Ocean</v>
      </c>
      <c r="L3094" s="1" t="str">
        <f>_xlfn.CONCAT(space_missions[[#This Row],[Company]],"-",space_missions[[#This Row],[Rocket]])</f>
        <v>Sea Launch-Zenit-3 SL</v>
      </c>
      <c r="M3094" s="1">
        <f>YEAR(space_missions[[#This Row],[Date]])</f>
        <v>1999</v>
      </c>
    </row>
    <row r="3095" spans="1:13">
      <c r="A3095" s="1" t="s">
        <v>973</v>
      </c>
      <c r="B3095" s="1" t="s">
        <v>3258</v>
      </c>
      <c r="C3095" s="2">
        <v>36447</v>
      </c>
      <c r="D3095" s="3">
        <v>0.13541666666666666</v>
      </c>
      <c r="E3095" s="1" t="s">
        <v>3402</v>
      </c>
      <c r="F3095" s="1" t="s">
        <v>3429</v>
      </c>
      <c r="G3095" s="1" t="s">
        <v>2227</v>
      </c>
      <c r="H3095" s="1" t="s">
        <v>3404</v>
      </c>
      <c r="I3095" s="1" t="s">
        <v>15</v>
      </c>
      <c r="J3095" s="1">
        <f>FIND(", ",space_missions[[#This Row],[Location]])</f>
        <v>5</v>
      </c>
      <c r="K3095" s="1" t="str">
        <f t="shared" si="48"/>
        <v xml:space="preserve"> China</v>
      </c>
      <c r="L3095" s="1" t="str">
        <f>_xlfn.CONCAT(space_missions[[#This Row],[Company]],"-",space_missions[[#This Row],[Rocket]])</f>
        <v>CASC-Long March 4B</v>
      </c>
      <c r="M3095" s="1">
        <f>YEAR(space_missions[[#This Row],[Date]])</f>
        <v>1999</v>
      </c>
    </row>
    <row r="3096" spans="1:13">
      <c r="A3096" s="1" t="s">
        <v>2338</v>
      </c>
      <c r="B3096" s="1" t="s">
        <v>2477</v>
      </c>
      <c r="C3096" s="2">
        <v>36452</v>
      </c>
      <c r="D3096" s="3">
        <v>0.26527777777777778</v>
      </c>
      <c r="E3096" s="1" t="s">
        <v>2609</v>
      </c>
      <c r="F3096" s="1" t="s">
        <v>3430</v>
      </c>
      <c r="G3096" s="1" t="s">
        <v>13</v>
      </c>
      <c r="H3096" s="1" t="s">
        <v>14</v>
      </c>
      <c r="I3096" s="1" t="s">
        <v>15</v>
      </c>
      <c r="J3096" s="1">
        <f>FIND(", ",space_missions[[#This Row],[Location]])</f>
        <v>6</v>
      </c>
      <c r="K3096" s="1" t="str">
        <f t="shared" si="48"/>
        <v xml:space="preserve"> France</v>
      </c>
      <c r="L3096" s="1" t="str">
        <f>_xlfn.CONCAT(space_missions[[#This Row],[Company]],"-",space_missions[[#This Row],[Rocket]])</f>
        <v>Arianespace-Ariane 44LP</v>
      </c>
      <c r="M3096" s="1">
        <f>YEAR(space_missions[[#This Row],[Date]])</f>
        <v>1999</v>
      </c>
    </row>
    <row r="3097" spans="1:13">
      <c r="A3097" s="1" t="s">
        <v>2338</v>
      </c>
      <c r="B3097" s="1" t="s">
        <v>2477</v>
      </c>
      <c r="C3097" s="2">
        <v>36477</v>
      </c>
      <c r="D3097" s="3">
        <v>0.95416666666666672</v>
      </c>
      <c r="E3097" s="1" t="s">
        <v>2609</v>
      </c>
      <c r="F3097" s="1" t="s">
        <v>3431</v>
      </c>
      <c r="G3097" s="1" t="s">
        <v>13</v>
      </c>
      <c r="H3097" s="1" t="s">
        <v>14</v>
      </c>
      <c r="I3097" s="1" t="s">
        <v>15</v>
      </c>
      <c r="J3097" s="1">
        <f>FIND(", ",space_missions[[#This Row],[Location]])</f>
        <v>6</v>
      </c>
      <c r="K3097" s="1" t="str">
        <f t="shared" si="48"/>
        <v xml:space="preserve"> France</v>
      </c>
      <c r="L3097" s="1" t="str">
        <f>_xlfn.CONCAT(space_missions[[#This Row],[Company]],"-",space_missions[[#This Row],[Rocket]])</f>
        <v>Arianespace-Ariane 44LP</v>
      </c>
      <c r="M3097" s="1">
        <f>YEAR(space_missions[[#This Row],[Date]])</f>
        <v>1999</v>
      </c>
    </row>
    <row r="3098" spans="1:13">
      <c r="A3098" s="1" t="s">
        <v>1620</v>
      </c>
      <c r="B3098" s="1" t="s">
        <v>1621</v>
      </c>
      <c r="C3098" s="2">
        <v>36479</v>
      </c>
      <c r="D3098" s="3">
        <v>0.31180555555555556</v>
      </c>
      <c r="E3098" s="1" t="s">
        <v>3432</v>
      </c>
      <c r="F3098" s="1" t="s">
        <v>3433</v>
      </c>
      <c r="G3098" s="1" t="s">
        <v>13</v>
      </c>
      <c r="H3098" s="1" t="s">
        <v>14</v>
      </c>
      <c r="I3098" s="1" t="s">
        <v>21</v>
      </c>
      <c r="J3098" s="1">
        <f>FIND(", ",space_missions[[#This Row],[Location]])</f>
        <v>6</v>
      </c>
      <c r="K3098" s="1" t="str">
        <f t="shared" si="48"/>
        <v xml:space="preserve"> Japan</v>
      </c>
      <c r="L3098" s="1" t="str">
        <f>_xlfn.CONCAT(space_missions[[#This Row],[Company]],"-",space_missions[[#This Row],[Rocket]])</f>
        <v>MHI-H-IIS</v>
      </c>
      <c r="M3098" s="1">
        <f>YEAR(space_missions[[#This Row],[Date]])</f>
        <v>1999</v>
      </c>
    </row>
    <row r="3099" spans="1:13">
      <c r="A3099" s="1" t="s">
        <v>973</v>
      </c>
      <c r="B3099" s="1" t="s">
        <v>3434</v>
      </c>
      <c r="C3099" s="2">
        <v>36483</v>
      </c>
      <c r="D3099" s="3">
        <v>0.9375</v>
      </c>
      <c r="E3099" s="1" t="s">
        <v>3435</v>
      </c>
      <c r="F3099" s="1" t="s">
        <v>3436</v>
      </c>
      <c r="G3099" s="1" t="s">
        <v>13</v>
      </c>
      <c r="H3099" s="1" t="s">
        <v>14</v>
      </c>
      <c r="I3099" s="1" t="s">
        <v>15</v>
      </c>
      <c r="J3099" s="1">
        <f>FIND(", ",space_missions[[#This Row],[Location]])</f>
        <v>17</v>
      </c>
      <c r="K3099" s="1" t="str">
        <f t="shared" si="48"/>
        <v xml:space="preserve"> China</v>
      </c>
      <c r="L3099" s="1" t="str">
        <f>_xlfn.CONCAT(space_missions[[#This Row],[Company]],"-",space_missions[[#This Row],[Rocket]])</f>
        <v>CASC-Long March 2F</v>
      </c>
      <c r="M3099" s="1">
        <f>YEAR(space_missions[[#This Row],[Date]])</f>
        <v>1999</v>
      </c>
    </row>
    <row r="3100" spans="1:13">
      <c r="A3100" s="1" t="s">
        <v>2747</v>
      </c>
      <c r="B3100" s="1" t="s">
        <v>482</v>
      </c>
      <c r="C3100" s="2">
        <v>36487</v>
      </c>
      <c r="D3100" s="3">
        <v>0.17083333333333334</v>
      </c>
      <c r="E3100" s="1" t="s">
        <v>2897</v>
      </c>
      <c r="F3100" s="1" t="s">
        <v>3437</v>
      </c>
      <c r="G3100" s="1" t="s">
        <v>13</v>
      </c>
      <c r="H3100" s="1" t="s">
        <v>14</v>
      </c>
      <c r="I3100" s="1" t="s">
        <v>15</v>
      </c>
      <c r="J3100" s="1">
        <f>FIND(", ",space_missions[[#This Row],[Location]])</f>
        <v>8</v>
      </c>
      <c r="K3100" s="1" t="str">
        <f t="shared" si="48"/>
        <v xml:space="preserve"> USA</v>
      </c>
      <c r="L3100" s="1" t="str">
        <f>_xlfn.CONCAT(space_missions[[#This Row],[Company]],"-",space_missions[[#This Row],[Rocket]])</f>
        <v>Lockheed-Atlas IIA</v>
      </c>
      <c r="M3100" s="1">
        <f>YEAR(space_missions[[#This Row],[Date]])</f>
        <v>1999</v>
      </c>
    </row>
    <row r="3101" spans="1:13">
      <c r="A3101" s="1" t="s">
        <v>2338</v>
      </c>
      <c r="B3101" s="1" t="s">
        <v>2477</v>
      </c>
      <c r="C3101" s="2">
        <v>36497</v>
      </c>
      <c r="D3101" s="3">
        <v>0.68194444444444446</v>
      </c>
      <c r="E3101" s="1" t="s">
        <v>2716</v>
      </c>
      <c r="F3101" s="1" t="s">
        <v>3438</v>
      </c>
      <c r="G3101" s="1" t="s">
        <v>13</v>
      </c>
      <c r="H3101" s="1" t="s">
        <v>14</v>
      </c>
      <c r="I3101" s="1" t="s">
        <v>15</v>
      </c>
      <c r="J3101" s="1">
        <f>FIND(", ",space_missions[[#This Row],[Location]])</f>
        <v>6</v>
      </c>
      <c r="K3101" s="1" t="str">
        <f t="shared" si="48"/>
        <v xml:space="preserve"> France</v>
      </c>
      <c r="L3101" s="1" t="str">
        <f>_xlfn.CONCAT(space_missions[[#This Row],[Company]],"-",space_missions[[#This Row],[Rocket]])</f>
        <v>Arianespace-Ariane 40</v>
      </c>
      <c r="M3101" s="1">
        <f>YEAR(space_missions[[#This Row],[Date]])</f>
        <v>1999</v>
      </c>
    </row>
    <row r="3102" spans="1:13">
      <c r="A3102" s="1" t="s">
        <v>2740</v>
      </c>
      <c r="B3102" s="1" t="s">
        <v>3042</v>
      </c>
      <c r="C3102" s="2">
        <v>36498</v>
      </c>
      <c r="D3102" s="3">
        <v>0.78680555555555554</v>
      </c>
      <c r="E3102" s="1" t="s">
        <v>3293</v>
      </c>
      <c r="F3102" s="1" t="s">
        <v>3439</v>
      </c>
      <c r="G3102" s="1" t="s">
        <v>2227</v>
      </c>
      <c r="H3102" s="1" t="s">
        <v>2744</v>
      </c>
      <c r="I3102" s="1" t="s">
        <v>15</v>
      </c>
      <c r="J3102" s="1">
        <f>FIND(", ",space_missions[[#This Row],[Location]])</f>
        <v>10</v>
      </c>
      <c r="K3102" s="1" t="str">
        <f t="shared" si="48"/>
        <v xml:space="preserve"> USA</v>
      </c>
      <c r="L3102" s="1" t="str">
        <f>_xlfn.CONCAT(space_missions[[#This Row],[Company]],"-",space_missions[[#This Row],[Rocket]])</f>
        <v>Northrop-Pegasus XL/HAPS</v>
      </c>
      <c r="M3102" s="1">
        <f>YEAR(space_missions[[#This Row],[Date]])</f>
        <v>1999</v>
      </c>
    </row>
    <row r="3103" spans="1:13">
      <c r="A3103" s="1" t="s">
        <v>2338</v>
      </c>
      <c r="B3103" s="1" t="s">
        <v>3179</v>
      </c>
      <c r="C3103" s="2">
        <v>36504</v>
      </c>
      <c r="D3103" s="3">
        <v>0.60555555555555551</v>
      </c>
      <c r="E3103" s="1" t="s">
        <v>3180</v>
      </c>
      <c r="F3103" s="1" t="s">
        <v>3440</v>
      </c>
      <c r="G3103" s="1" t="s">
        <v>13</v>
      </c>
      <c r="H3103" s="1" t="s">
        <v>14</v>
      </c>
      <c r="I3103" s="1" t="s">
        <v>15</v>
      </c>
      <c r="J3103" s="1">
        <f>FIND(", ",space_missions[[#This Row],[Location]])</f>
        <v>6</v>
      </c>
      <c r="K3103" s="1" t="str">
        <f t="shared" si="48"/>
        <v xml:space="preserve"> France</v>
      </c>
      <c r="L3103" s="1" t="str">
        <f>_xlfn.CONCAT(space_missions[[#This Row],[Company]],"-",space_missions[[#This Row],[Rocket]])</f>
        <v>Arianespace-Ariane 5 G</v>
      </c>
      <c r="M3103" s="1">
        <f>YEAR(space_missions[[#This Row],[Date]])</f>
        <v>1999</v>
      </c>
    </row>
    <row r="3104" spans="1:13">
      <c r="A3104" s="1" t="s">
        <v>3277</v>
      </c>
      <c r="B3104" s="1" t="s">
        <v>3278</v>
      </c>
      <c r="C3104" s="2">
        <v>36505</v>
      </c>
      <c r="D3104" s="3">
        <v>0.81944444444444442</v>
      </c>
      <c r="E3104" s="1" t="s">
        <v>3279</v>
      </c>
      <c r="F3104" s="1" t="s">
        <v>3441</v>
      </c>
      <c r="G3104" s="1" t="s">
        <v>13</v>
      </c>
      <c r="H3104" s="1" t="s">
        <v>14</v>
      </c>
      <c r="I3104" s="1" t="s">
        <v>21</v>
      </c>
      <c r="J3104" s="1">
        <f>FIND(", ",space_missions[[#This Row],[Location]])</f>
        <v>8</v>
      </c>
      <c r="K3104" s="1" t="str">
        <f t="shared" si="48"/>
        <v xml:space="preserve"> Brazil</v>
      </c>
      <c r="L3104" s="1" t="str">
        <f>_xlfn.CONCAT(space_missions[[#This Row],[Company]],"-",space_missions[[#This Row],[Rocket]])</f>
        <v>AEB-VLS-1</v>
      </c>
      <c r="M3104" s="1">
        <f>YEAR(space_missions[[#This Row],[Date]])</f>
        <v>1999</v>
      </c>
    </row>
    <row r="3105" spans="1:13">
      <c r="A3105" s="1" t="s">
        <v>2747</v>
      </c>
      <c r="B3105" s="1" t="s">
        <v>322</v>
      </c>
      <c r="C3105" s="2">
        <v>36506</v>
      </c>
      <c r="D3105" s="3">
        <v>0.73333333333333328</v>
      </c>
      <c r="E3105" s="1" t="s">
        <v>2622</v>
      </c>
      <c r="F3105" s="1" t="s">
        <v>3442</v>
      </c>
      <c r="G3105" s="1" t="s">
        <v>13</v>
      </c>
      <c r="H3105" s="1" t="s">
        <v>2624</v>
      </c>
      <c r="I3105" s="1" t="s">
        <v>15</v>
      </c>
      <c r="J3105" s="1">
        <f>FIND(", ",space_missions[[#This Row],[Location]])</f>
        <v>7</v>
      </c>
      <c r="K3105" s="1" t="str">
        <f t="shared" si="48"/>
        <v xml:space="preserve"> USA</v>
      </c>
      <c r="L3105" s="1" t="str">
        <f>_xlfn.CONCAT(space_missions[[#This Row],[Company]],"-",space_missions[[#This Row],[Rocket]])</f>
        <v>Lockheed-Titan II(23)G</v>
      </c>
      <c r="M3105" s="1">
        <f>YEAR(space_missions[[#This Row],[Date]])</f>
        <v>1999</v>
      </c>
    </row>
    <row r="3106" spans="1:13">
      <c r="A3106" s="1" t="s">
        <v>2747</v>
      </c>
      <c r="B3106" s="1" t="s">
        <v>171</v>
      </c>
      <c r="C3106" s="2">
        <v>36512</v>
      </c>
      <c r="D3106" s="3">
        <v>0.7895833333333333</v>
      </c>
      <c r="E3106" s="1" t="s">
        <v>3008</v>
      </c>
      <c r="F3106" s="1" t="s">
        <v>3443</v>
      </c>
      <c r="G3106" s="1" t="s">
        <v>13</v>
      </c>
      <c r="H3106" s="1" t="s">
        <v>14</v>
      </c>
      <c r="I3106" s="1" t="s">
        <v>15</v>
      </c>
      <c r="J3106" s="1">
        <f>FIND(", ",space_missions[[#This Row],[Location]])</f>
        <v>7</v>
      </c>
      <c r="K3106" s="1" t="str">
        <f t="shared" si="48"/>
        <v xml:space="preserve"> USA</v>
      </c>
      <c r="L3106" s="1" t="str">
        <f>_xlfn.CONCAT(space_missions[[#This Row],[Company]],"-",space_missions[[#This Row],[Rocket]])</f>
        <v>Lockheed-Atlas IIAS</v>
      </c>
      <c r="M3106" s="1">
        <f>YEAR(space_missions[[#This Row],[Date]])</f>
        <v>1999</v>
      </c>
    </row>
    <row r="3107" spans="1:13">
      <c r="A3107" s="1" t="s">
        <v>54</v>
      </c>
      <c r="B3107" s="1" t="s">
        <v>749</v>
      </c>
      <c r="C3107" s="2">
        <v>36514</v>
      </c>
      <c r="D3107" s="3">
        <v>3.4722222222222224E-2</v>
      </c>
      <c r="E3107" s="1" t="s">
        <v>2362</v>
      </c>
      <c r="F3107" s="1" t="s">
        <v>3444</v>
      </c>
      <c r="G3107" s="1" t="s">
        <v>13</v>
      </c>
      <c r="H3107" s="1" t="s">
        <v>2129</v>
      </c>
      <c r="I3107" s="1" t="s">
        <v>15</v>
      </c>
      <c r="J3107" s="1">
        <f>FIND(", ",space_missions[[#This Row],[Location]])</f>
        <v>7</v>
      </c>
      <c r="K3107" s="1" t="str">
        <f t="shared" si="48"/>
        <v xml:space="preserve"> USA</v>
      </c>
      <c r="L3107" s="1" t="str">
        <f>_xlfn.CONCAT(space_missions[[#This Row],[Company]],"-",space_missions[[#This Row],[Rocket]])</f>
        <v>NASA-Space Shuttle Discovery</v>
      </c>
      <c r="M3107" s="1">
        <f>YEAR(space_missions[[#This Row],[Date]])</f>
        <v>1999</v>
      </c>
    </row>
    <row r="3108" spans="1:13">
      <c r="A3108" s="1" t="s">
        <v>2338</v>
      </c>
      <c r="B3108" s="1" t="s">
        <v>2477</v>
      </c>
      <c r="C3108" s="2">
        <v>36516</v>
      </c>
      <c r="D3108" s="3">
        <v>3.4722222222222224E-2</v>
      </c>
      <c r="E3108" s="1" t="s">
        <v>2675</v>
      </c>
      <c r="F3108" s="1" t="s">
        <v>3445</v>
      </c>
      <c r="G3108" s="1" t="s">
        <v>13</v>
      </c>
      <c r="H3108" s="1" t="s">
        <v>14</v>
      </c>
      <c r="I3108" s="1" t="s">
        <v>15</v>
      </c>
      <c r="J3108" s="1">
        <f>FIND(", ",space_missions[[#This Row],[Location]])</f>
        <v>6</v>
      </c>
      <c r="K3108" s="1" t="str">
        <f t="shared" si="48"/>
        <v xml:space="preserve"> France</v>
      </c>
      <c r="L3108" s="1" t="str">
        <f>_xlfn.CONCAT(space_missions[[#This Row],[Company]],"-",space_missions[[#This Row],[Rocket]])</f>
        <v>Arianespace-Ariane 44L</v>
      </c>
      <c r="M3108" s="1">
        <f>YEAR(space_missions[[#This Row],[Date]])</f>
        <v>1999</v>
      </c>
    </row>
    <row r="3109" spans="1:13">
      <c r="A3109" s="1" t="s">
        <v>2882</v>
      </c>
      <c r="B3109" s="1" t="s">
        <v>847</v>
      </c>
      <c r="C3109" s="2">
        <v>36520</v>
      </c>
      <c r="D3109" s="3">
        <v>0.33333333333333331</v>
      </c>
      <c r="E3109" s="1" t="s">
        <v>937</v>
      </c>
      <c r="F3109" s="1" t="s">
        <v>3446</v>
      </c>
      <c r="G3109" s="1" t="s">
        <v>13</v>
      </c>
      <c r="H3109" s="1" t="s">
        <v>14</v>
      </c>
      <c r="I3109" s="1" t="s">
        <v>15</v>
      </c>
      <c r="J3109" s="1">
        <f>FIND(", ",space_missions[[#This Row],[Location]])</f>
        <v>11</v>
      </c>
      <c r="K3109" s="1" t="str">
        <f t="shared" si="48"/>
        <v xml:space="preserve"> Kazakhstan</v>
      </c>
      <c r="L3109" s="1" t="str">
        <f>_xlfn.CONCAT(space_missions[[#This Row],[Company]],"-",space_missions[[#This Row],[Rocket]])</f>
        <v>VKS RF-Tsyklon-2</v>
      </c>
      <c r="M3109" s="1">
        <f>YEAR(space_missions[[#This Row],[Date]])</f>
        <v>1999</v>
      </c>
    </row>
    <row r="3110" spans="1:13">
      <c r="A3110" s="1" t="s">
        <v>2882</v>
      </c>
      <c r="B3110" s="1" t="s">
        <v>2113</v>
      </c>
      <c r="C3110" s="2">
        <v>36521</v>
      </c>
      <c r="D3110" s="3">
        <v>0.8</v>
      </c>
      <c r="E3110" s="1" t="s">
        <v>1302</v>
      </c>
      <c r="F3110" s="1" t="s">
        <v>3447</v>
      </c>
      <c r="G3110" s="1" t="s">
        <v>13</v>
      </c>
      <c r="H3110" s="1" t="s">
        <v>14</v>
      </c>
      <c r="I3110" s="1" t="s">
        <v>15</v>
      </c>
      <c r="J3110" s="1">
        <f>FIND(", ",space_missions[[#This Row],[Location]])</f>
        <v>10</v>
      </c>
      <c r="K3110" s="1" t="str">
        <f t="shared" si="48"/>
        <v xml:space="preserve"> Russia</v>
      </c>
      <c r="L3110" s="1" t="str">
        <f>_xlfn.CONCAT(space_missions[[#This Row],[Company]],"-",space_missions[[#This Row],[Rocket]])</f>
        <v>VKS RF-Molniya-M /Block 2BL</v>
      </c>
      <c r="M3110" s="1">
        <f>YEAR(space_missions[[#This Row],[Date]])</f>
        <v>1999</v>
      </c>
    </row>
    <row r="3111" spans="1:13">
      <c r="A3111" s="1" t="s">
        <v>2740</v>
      </c>
      <c r="B3111" s="1" t="s">
        <v>3027</v>
      </c>
      <c r="C3111" s="2">
        <v>36525</v>
      </c>
      <c r="D3111" s="3">
        <v>0.30069444444444443</v>
      </c>
      <c r="E3111" s="1" t="s">
        <v>3028</v>
      </c>
      <c r="F3111" s="1" t="s">
        <v>3448</v>
      </c>
      <c r="G3111" s="1" t="s">
        <v>2227</v>
      </c>
      <c r="H3111" s="1" t="s">
        <v>3030</v>
      </c>
      <c r="I3111" s="1" t="s">
        <v>15</v>
      </c>
      <c r="J3111" s="1">
        <f>FIND(", ",space_missions[[#This Row],[Location]])</f>
        <v>9</v>
      </c>
      <c r="K3111" s="1" t="str">
        <f t="shared" si="48"/>
        <v xml:space="preserve"> USA</v>
      </c>
      <c r="L3111" s="1" t="str">
        <f>_xlfn.CONCAT(space_missions[[#This Row],[Company]],"-",space_missions[[#This Row],[Rocket]])</f>
        <v>Northrop-Minotaur C (Taurus)</v>
      </c>
      <c r="M3111" s="1">
        <f>YEAR(space_missions[[#This Row],[Date]])</f>
        <v>1999</v>
      </c>
    </row>
    <row r="3112" spans="1:13">
      <c r="A3112" s="1" t="s">
        <v>2747</v>
      </c>
      <c r="B3112" s="1" t="s">
        <v>226</v>
      </c>
      <c r="C3112" s="2">
        <v>36546</v>
      </c>
      <c r="D3112" s="3">
        <v>4.3749999999999997E-2</v>
      </c>
      <c r="E3112" s="1" t="s">
        <v>2897</v>
      </c>
      <c r="F3112" s="1" t="s">
        <v>3449</v>
      </c>
      <c r="G3112" s="1" t="s">
        <v>13</v>
      </c>
      <c r="H3112" s="1" t="s">
        <v>14</v>
      </c>
      <c r="I3112" s="1" t="s">
        <v>15</v>
      </c>
      <c r="J3112" s="1">
        <f>FIND(", ",space_missions[[#This Row],[Location]])</f>
        <v>8</v>
      </c>
      <c r="K3112" s="1" t="str">
        <f t="shared" si="48"/>
        <v xml:space="preserve"> USA</v>
      </c>
      <c r="L3112" s="1" t="str">
        <f>_xlfn.CONCAT(space_missions[[#This Row],[Company]],"-",space_missions[[#This Row],[Rocket]])</f>
        <v>Lockheed-Atlas IIA</v>
      </c>
      <c r="M3112" s="1">
        <f>YEAR(space_missions[[#This Row],[Date]])</f>
        <v>2000</v>
      </c>
    </row>
    <row r="3113" spans="1:13">
      <c r="A3113" s="1" t="s">
        <v>2338</v>
      </c>
      <c r="B3113" s="1" t="s">
        <v>2477</v>
      </c>
      <c r="C3113" s="2">
        <v>36550</v>
      </c>
      <c r="D3113" s="3">
        <v>4.4444444444444446E-2</v>
      </c>
      <c r="E3113" s="1" t="s">
        <v>2970</v>
      </c>
      <c r="F3113" s="1" t="s">
        <v>3450</v>
      </c>
      <c r="G3113" s="1" t="s">
        <v>13</v>
      </c>
      <c r="H3113" s="1" t="s">
        <v>14</v>
      </c>
      <c r="I3113" s="1" t="s">
        <v>15</v>
      </c>
      <c r="J3113" s="1">
        <f>FIND(", ",space_missions[[#This Row],[Location]])</f>
        <v>6</v>
      </c>
      <c r="K3113" s="1" t="str">
        <f t="shared" si="48"/>
        <v xml:space="preserve"> France</v>
      </c>
      <c r="L3113" s="1" t="str">
        <f>_xlfn.CONCAT(space_missions[[#This Row],[Company]],"-",space_missions[[#This Row],[Rocket]])</f>
        <v>Arianespace-Ariane 42L</v>
      </c>
      <c r="M3113" s="1">
        <f>YEAR(space_missions[[#This Row],[Date]])</f>
        <v>2000</v>
      </c>
    </row>
    <row r="3114" spans="1:13">
      <c r="A3114" s="1" t="s">
        <v>973</v>
      </c>
      <c r="B3114" s="1" t="s">
        <v>2769</v>
      </c>
      <c r="C3114" s="2">
        <v>36550</v>
      </c>
      <c r="D3114" s="3">
        <v>0.69791666666666663</v>
      </c>
      <c r="E3114" s="1" t="s">
        <v>3020</v>
      </c>
      <c r="F3114" s="1" t="s">
        <v>3451</v>
      </c>
      <c r="G3114" s="1" t="s">
        <v>2227</v>
      </c>
      <c r="H3114" s="1" t="s">
        <v>3022</v>
      </c>
      <c r="I3114" s="1" t="s">
        <v>15</v>
      </c>
      <c r="J3114" s="1">
        <f>FIND(", ",space_missions[[#This Row],[Location]])</f>
        <v>5</v>
      </c>
      <c r="K3114" s="1" t="str">
        <f t="shared" si="48"/>
        <v xml:space="preserve"> China</v>
      </c>
      <c r="L3114" s="1" t="str">
        <f>_xlfn.CONCAT(space_missions[[#This Row],[Company]],"-",space_missions[[#This Row],[Rocket]])</f>
        <v>CASC-Long March 3A</v>
      </c>
      <c r="M3114" s="1">
        <f>YEAR(space_missions[[#This Row],[Date]])</f>
        <v>2000</v>
      </c>
    </row>
    <row r="3115" spans="1:13">
      <c r="A3115" s="1" t="s">
        <v>2740</v>
      </c>
      <c r="B3115" s="1" t="s">
        <v>3452</v>
      </c>
      <c r="C3115" s="2">
        <v>36552</v>
      </c>
      <c r="D3115" s="3">
        <v>0.12708333333333333</v>
      </c>
      <c r="E3115" s="1" t="s">
        <v>3453</v>
      </c>
      <c r="F3115" s="1" t="s">
        <v>3454</v>
      </c>
      <c r="G3115" s="1" t="s">
        <v>2227</v>
      </c>
      <c r="H3115" s="1" t="s">
        <v>2744</v>
      </c>
      <c r="I3115" s="1" t="s">
        <v>15</v>
      </c>
      <c r="J3115" s="1">
        <f>FIND(", ",space_missions[[#This Row],[Location]])</f>
        <v>6</v>
      </c>
      <c r="K3115" s="1" t="str">
        <f t="shared" si="48"/>
        <v xml:space="preserve"> USA</v>
      </c>
      <c r="L3115" s="1" t="str">
        <f>_xlfn.CONCAT(space_missions[[#This Row],[Company]],"-",space_missions[[#This Row],[Rocket]])</f>
        <v>Northrop-Minotaur I</v>
      </c>
      <c r="M3115" s="1">
        <f>YEAR(space_missions[[#This Row],[Date]])</f>
        <v>2000</v>
      </c>
    </row>
    <row r="3116" spans="1:13">
      <c r="A3116" s="1" t="s">
        <v>3085</v>
      </c>
      <c r="B3116" s="1" t="s">
        <v>482</v>
      </c>
      <c r="C3116" s="2">
        <v>36559</v>
      </c>
      <c r="D3116" s="3">
        <v>0.97916666666666663</v>
      </c>
      <c r="E3116" s="1" t="s">
        <v>3008</v>
      </c>
      <c r="F3116" s="1" t="s">
        <v>3455</v>
      </c>
      <c r="G3116" s="1" t="s">
        <v>13</v>
      </c>
      <c r="H3116" s="1" t="s">
        <v>14</v>
      </c>
      <c r="I3116" s="1" t="s">
        <v>15</v>
      </c>
      <c r="J3116" s="1">
        <f>FIND(", ",space_missions[[#This Row],[Location]])</f>
        <v>8</v>
      </c>
      <c r="K3116" s="1" t="str">
        <f t="shared" si="48"/>
        <v xml:space="preserve"> USA</v>
      </c>
      <c r="L3116" s="1" t="str">
        <f>_xlfn.CONCAT(space_missions[[#This Row],[Company]],"-",space_missions[[#This Row],[Rocket]])</f>
        <v>ILS-Atlas IIAS</v>
      </c>
      <c r="M3116" s="1">
        <f>YEAR(space_missions[[#This Row],[Date]])</f>
        <v>2000</v>
      </c>
    </row>
    <row r="3117" spans="1:13">
      <c r="A3117" s="1" t="s">
        <v>2655</v>
      </c>
      <c r="B3117" s="1" t="s">
        <v>102</v>
      </c>
      <c r="C3117" s="2">
        <v>36564</v>
      </c>
      <c r="D3117" s="3">
        <v>0.89166666666666672</v>
      </c>
      <c r="E3117" s="1" t="s">
        <v>3235</v>
      </c>
      <c r="F3117" s="1" t="s">
        <v>3456</v>
      </c>
      <c r="G3117" s="1" t="s">
        <v>13</v>
      </c>
      <c r="H3117" s="1" t="s">
        <v>14</v>
      </c>
      <c r="I3117" s="1" t="s">
        <v>15</v>
      </c>
      <c r="J3117" s="1">
        <f>FIND(", ",space_missions[[#This Row],[Location]])</f>
        <v>8</v>
      </c>
      <c r="K3117" s="1" t="str">
        <f t="shared" si="48"/>
        <v xml:space="preserve"> USA</v>
      </c>
      <c r="L3117" s="1" t="str">
        <f>_xlfn.CONCAT(space_missions[[#This Row],[Company]],"-",space_missions[[#This Row],[Rocket]])</f>
        <v>Boeing-Delta II 7920-10C</v>
      </c>
      <c r="M3117" s="1">
        <f>YEAR(space_missions[[#This Row],[Date]])</f>
        <v>2000</v>
      </c>
    </row>
    <row r="3118" spans="1:13">
      <c r="A3118" s="1" t="s">
        <v>1057</v>
      </c>
      <c r="B3118" s="1" t="s">
        <v>1058</v>
      </c>
      <c r="C3118" s="2">
        <v>36566</v>
      </c>
      <c r="D3118" s="3">
        <v>6.25E-2</v>
      </c>
      <c r="E3118" s="1" t="s">
        <v>3219</v>
      </c>
      <c r="F3118" s="1" t="s">
        <v>3457</v>
      </c>
      <c r="G3118" s="1" t="s">
        <v>13</v>
      </c>
      <c r="H3118" s="1" t="s">
        <v>14</v>
      </c>
      <c r="I3118" s="1" t="s">
        <v>21</v>
      </c>
      <c r="J3118" s="1">
        <f>FIND(", ",space_missions[[#This Row],[Location]])</f>
        <v>7</v>
      </c>
      <c r="K3118" s="1" t="str">
        <f t="shared" si="48"/>
        <v xml:space="preserve"> Japan</v>
      </c>
      <c r="L3118" s="1" t="str">
        <f>_xlfn.CONCAT(space_missions[[#This Row],[Company]],"-",space_missions[[#This Row],[Rocket]])</f>
        <v>ISAS-Mu-V / M-24</v>
      </c>
      <c r="M3118" s="1">
        <f>YEAR(space_missions[[#This Row],[Date]])</f>
        <v>2000</v>
      </c>
    </row>
    <row r="3119" spans="1:13">
      <c r="A3119" s="1" t="s">
        <v>54</v>
      </c>
      <c r="B3119" s="1" t="s">
        <v>749</v>
      </c>
      <c r="C3119" s="2">
        <v>36567</v>
      </c>
      <c r="D3119" s="3">
        <v>0.69652777777777775</v>
      </c>
      <c r="E3119" s="1" t="s">
        <v>2892</v>
      </c>
      <c r="F3119" s="1" t="s">
        <v>3458</v>
      </c>
      <c r="G3119" s="1" t="s">
        <v>13</v>
      </c>
      <c r="H3119" s="1" t="s">
        <v>2129</v>
      </c>
      <c r="I3119" s="1" t="s">
        <v>15</v>
      </c>
      <c r="J3119" s="1">
        <f>FIND(", ",space_missions[[#This Row],[Location]])</f>
        <v>7</v>
      </c>
      <c r="K3119" s="1" t="str">
        <f t="shared" si="48"/>
        <v xml:space="preserve"> USA</v>
      </c>
      <c r="L3119" s="1" t="str">
        <f>_xlfn.CONCAT(space_missions[[#This Row],[Company]],"-",space_missions[[#This Row],[Rocket]])</f>
        <v>NASA-Space Shuttle Endeavour</v>
      </c>
      <c r="M3119" s="1">
        <f>YEAR(space_missions[[#This Row],[Date]])</f>
        <v>2000</v>
      </c>
    </row>
    <row r="3120" spans="1:13">
      <c r="A3120" s="1" t="s">
        <v>2338</v>
      </c>
      <c r="B3120" s="1" t="s">
        <v>2477</v>
      </c>
      <c r="C3120" s="2">
        <v>36574</v>
      </c>
      <c r="D3120" s="3">
        <v>4.4444444444444446E-2</v>
      </c>
      <c r="E3120" s="1" t="s">
        <v>2609</v>
      </c>
      <c r="F3120" s="1" t="s">
        <v>3459</v>
      </c>
      <c r="G3120" s="1" t="s">
        <v>13</v>
      </c>
      <c r="H3120" s="1" t="s">
        <v>14</v>
      </c>
      <c r="I3120" s="1" t="s">
        <v>15</v>
      </c>
      <c r="J3120" s="1">
        <f>FIND(", ",space_missions[[#This Row],[Location]])</f>
        <v>6</v>
      </c>
      <c r="K3120" s="1" t="str">
        <f t="shared" si="48"/>
        <v xml:space="preserve"> France</v>
      </c>
      <c r="L3120" s="1" t="str">
        <f>_xlfn.CONCAT(space_missions[[#This Row],[Company]],"-",space_missions[[#This Row],[Rocket]])</f>
        <v>Arianespace-Ariane 44LP</v>
      </c>
      <c r="M3120" s="1">
        <f>YEAR(space_missions[[#This Row],[Date]])</f>
        <v>2000</v>
      </c>
    </row>
    <row r="3121" spans="1:13">
      <c r="A3121" s="1" t="s">
        <v>2882</v>
      </c>
      <c r="B3121" s="1" t="s">
        <v>2404</v>
      </c>
      <c r="C3121" s="2">
        <v>36587</v>
      </c>
      <c r="D3121" s="3">
        <v>0.39305555555555555</v>
      </c>
      <c r="E3121" s="1" t="s">
        <v>2405</v>
      </c>
      <c r="F3121" s="1" t="s">
        <v>3460</v>
      </c>
      <c r="G3121" s="1" t="s">
        <v>13</v>
      </c>
      <c r="H3121" s="1" t="s">
        <v>14</v>
      </c>
      <c r="I3121" s="1" t="s">
        <v>15</v>
      </c>
      <c r="J3121" s="1">
        <f>FIND(", ",space_missions[[#This Row],[Location]])</f>
        <v>10</v>
      </c>
      <c r="K3121" s="1" t="str">
        <f t="shared" si="48"/>
        <v xml:space="preserve"> Kazakhstan</v>
      </c>
      <c r="L3121" s="1" t="str">
        <f>_xlfn.CONCAT(space_missions[[#This Row],[Company]],"-",space_missions[[#This Row],[Rocket]])</f>
        <v>VKS RF-Zenit-2</v>
      </c>
      <c r="M3121" s="1">
        <f>YEAR(space_missions[[#This Row],[Date]])</f>
        <v>2000</v>
      </c>
    </row>
    <row r="3122" spans="1:13">
      <c r="A3122" s="1" t="s">
        <v>2740</v>
      </c>
      <c r="B3122" s="1" t="s">
        <v>3027</v>
      </c>
      <c r="C3122" s="2">
        <v>36597</v>
      </c>
      <c r="D3122" s="3">
        <v>0.39513888888888887</v>
      </c>
      <c r="E3122" s="1" t="s">
        <v>3028</v>
      </c>
      <c r="F3122" s="1" t="s">
        <v>3461</v>
      </c>
      <c r="G3122" s="1" t="s">
        <v>2227</v>
      </c>
      <c r="H3122" s="1" t="s">
        <v>3030</v>
      </c>
      <c r="I3122" s="1" t="s">
        <v>15</v>
      </c>
      <c r="J3122" s="1">
        <f>FIND(", ",space_missions[[#This Row],[Location]])</f>
        <v>9</v>
      </c>
      <c r="K3122" s="1" t="str">
        <f t="shared" si="48"/>
        <v xml:space="preserve"> USA</v>
      </c>
      <c r="L3122" s="1" t="str">
        <f>_xlfn.CONCAT(space_missions[[#This Row],[Company]],"-",space_missions[[#This Row],[Rocket]])</f>
        <v>Northrop-Minotaur C (Taurus)</v>
      </c>
      <c r="M3122" s="1">
        <f>YEAR(space_missions[[#This Row],[Date]])</f>
        <v>2000</v>
      </c>
    </row>
    <row r="3123" spans="1:13">
      <c r="A3123" s="1" t="s">
        <v>3386</v>
      </c>
      <c r="B3123" s="1" t="s">
        <v>3387</v>
      </c>
      <c r="C3123" s="2">
        <v>36597</v>
      </c>
      <c r="D3123" s="3">
        <v>0.61736111111111114</v>
      </c>
      <c r="E3123" s="1" t="s">
        <v>3388</v>
      </c>
      <c r="F3123" s="1" t="s">
        <v>3462</v>
      </c>
      <c r="G3123" s="1" t="s">
        <v>13</v>
      </c>
      <c r="H3123" s="1" t="s">
        <v>14</v>
      </c>
      <c r="I3123" s="1" t="s">
        <v>21</v>
      </c>
      <c r="J3123" s="1">
        <f>FIND(", ",space_missions[[#This Row],[Location]])</f>
        <v>11</v>
      </c>
      <c r="K3123" s="1" t="str">
        <f t="shared" si="48"/>
        <v xml:space="preserve"> Pacific Ocean</v>
      </c>
      <c r="L3123" s="1" t="str">
        <f>_xlfn.CONCAT(space_missions[[#This Row],[Company]],"-",space_missions[[#This Row],[Rocket]])</f>
        <v>Sea Launch-Zenit-3 SL</v>
      </c>
      <c r="M3123" s="1">
        <f>YEAR(space_missions[[#This Row],[Date]])</f>
        <v>2000</v>
      </c>
    </row>
    <row r="3124" spans="1:13">
      <c r="A3124" s="1" t="s">
        <v>2338</v>
      </c>
      <c r="B3124" s="1" t="s">
        <v>3179</v>
      </c>
      <c r="C3124" s="2">
        <v>36606</v>
      </c>
      <c r="D3124" s="3">
        <v>0.97777777777777775</v>
      </c>
      <c r="E3124" s="1" t="s">
        <v>3180</v>
      </c>
      <c r="F3124" s="1" t="s">
        <v>3463</v>
      </c>
      <c r="G3124" s="1" t="s">
        <v>13</v>
      </c>
      <c r="H3124" s="1" t="s">
        <v>14</v>
      </c>
      <c r="I3124" s="1" t="s">
        <v>15</v>
      </c>
      <c r="J3124" s="1">
        <f>FIND(", ",space_missions[[#This Row],[Location]])</f>
        <v>6</v>
      </c>
      <c r="K3124" s="1" t="str">
        <f t="shared" si="48"/>
        <v xml:space="preserve"> France</v>
      </c>
      <c r="L3124" s="1" t="str">
        <f>_xlfn.CONCAT(space_missions[[#This Row],[Company]],"-",space_missions[[#This Row],[Rocket]])</f>
        <v>Arianespace-Ariane 5 G</v>
      </c>
      <c r="M3124" s="1">
        <f>YEAR(space_missions[[#This Row],[Date]])</f>
        <v>2000</v>
      </c>
    </row>
    <row r="3125" spans="1:13">
      <c r="A3125" s="1" t="s">
        <v>2655</v>
      </c>
      <c r="B3125" s="1" t="s">
        <v>261</v>
      </c>
      <c r="C3125" s="2">
        <v>36610</v>
      </c>
      <c r="D3125" s="3">
        <v>0.8569444444444444</v>
      </c>
      <c r="E3125" s="1" t="s">
        <v>3464</v>
      </c>
      <c r="F3125" s="1" t="s">
        <v>3465</v>
      </c>
      <c r="G3125" s="1" t="s">
        <v>13</v>
      </c>
      <c r="H3125" s="1" t="s">
        <v>14</v>
      </c>
      <c r="I3125" s="1" t="s">
        <v>15</v>
      </c>
      <c r="J3125" s="1">
        <f>FIND(", ",space_missions[[#This Row],[Location]])</f>
        <v>7</v>
      </c>
      <c r="K3125" s="1" t="str">
        <f t="shared" si="48"/>
        <v xml:space="preserve"> USA</v>
      </c>
      <c r="L3125" s="1" t="str">
        <f>_xlfn.CONCAT(space_missions[[#This Row],[Company]],"-",space_missions[[#This Row],[Rocket]])</f>
        <v>Boeing-Delta II 7326</v>
      </c>
      <c r="M3125" s="1">
        <f>YEAR(space_missions[[#This Row],[Date]])</f>
        <v>2000</v>
      </c>
    </row>
    <row r="3126" spans="1:13">
      <c r="A3126" s="1" t="s">
        <v>2338</v>
      </c>
      <c r="B3126" s="1" t="s">
        <v>3179</v>
      </c>
      <c r="C3126" s="2">
        <v>36635</v>
      </c>
      <c r="D3126" s="3">
        <v>2.013888888888889E-2</v>
      </c>
      <c r="E3126" s="1" t="s">
        <v>2970</v>
      </c>
      <c r="F3126" s="1" t="s">
        <v>3466</v>
      </c>
      <c r="G3126" s="1" t="s">
        <v>13</v>
      </c>
      <c r="H3126" s="1" t="s">
        <v>14</v>
      </c>
      <c r="I3126" s="1" t="s">
        <v>15</v>
      </c>
      <c r="J3126" s="1">
        <f>FIND(", ",space_missions[[#This Row],[Location]])</f>
        <v>6</v>
      </c>
      <c r="K3126" s="1" t="str">
        <f t="shared" si="48"/>
        <v xml:space="preserve"> France</v>
      </c>
      <c r="L3126" s="1" t="str">
        <f>_xlfn.CONCAT(space_missions[[#This Row],[Company]],"-",space_missions[[#This Row],[Rocket]])</f>
        <v>Arianespace-Ariane 42L</v>
      </c>
      <c r="M3126" s="1">
        <f>YEAR(space_missions[[#This Row],[Date]])</f>
        <v>2000</v>
      </c>
    </row>
    <row r="3127" spans="1:13">
      <c r="A3127" s="1" t="s">
        <v>2747</v>
      </c>
      <c r="B3127" s="1" t="s">
        <v>226</v>
      </c>
      <c r="C3127" s="2">
        <v>36649</v>
      </c>
      <c r="D3127" s="3">
        <v>0.29652777777777778</v>
      </c>
      <c r="E3127" s="1" t="s">
        <v>2897</v>
      </c>
      <c r="F3127" s="1" t="s">
        <v>3467</v>
      </c>
      <c r="G3127" s="1" t="s">
        <v>13</v>
      </c>
      <c r="H3127" s="1" t="s">
        <v>14</v>
      </c>
      <c r="I3127" s="1" t="s">
        <v>15</v>
      </c>
      <c r="J3127" s="1">
        <f>FIND(", ",space_missions[[#This Row],[Location]])</f>
        <v>8</v>
      </c>
      <c r="K3127" s="1" t="str">
        <f t="shared" si="48"/>
        <v xml:space="preserve"> USA</v>
      </c>
      <c r="L3127" s="1" t="str">
        <f>_xlfn.CONCAT(space_missions[[#This Row],[Company]],"-",space_missions[[#This Row],[Rocket]])</f>
        <v>Lockheed-Atlas IIA</v>
      </c>
      <c r="M3127" s="1">
        <f>YEAR(space_missions[[#This Row],[Date]])</f>
        <v>2000</v>
      </c>
    </row>
    <row r="3128" spans="1:13">
      <c r="A3128" s="1" t="s">
        <v>2747</v>
      </c>
      <c r="B3128" s="1" t="s">
        <v>464</v>
      </c>
      <c r="C3128" s="2">
        <v>36654</v>
      </c>
      <c r="D3128" s="3">
        <v>0.66736111111111107</v>
      </c>
      <c r="E3128" s="1" t="s">
        <v>3223</v>
      </c>
      <c r="F3128" s="1" t="s">
        <v>2683</v>
      </c>
      <c r="G3128" s="1" t="s">
        <v>13</v>
      </c>
      <c r="H3128" s="1" t="s">
        <v>14</v>
      </c>
      <c r="I3128" s="1" t="s">
        <v>15</v>
      </c>
      <c r="J3128" s="1">
        <f>FIND(", ",space_missions[[#This Row],[Location]])</f>
        <v>7</v>
      </c>
      <c r="K3128" s="1" t="str">
        <f t="shared" si="48"/>
        <v xml:space="preserve"> USA</v>
      </c>
      <c r="L3128" s="1" t="str">
        <f>_xlfn.CONCAT(space_missions[[#This Row],[Company]],"-",space_missions[[#This Row],[Rocket]])</f>
        <v>Lockheed-Titan IV(402)B</v>
      </c>
      <c r="M3128" s="1">
        <f>YEAR(space_missions[[#This Row],[Date]])</f>
        <v>2000</v>
      </c>
    </row>
    <row r="3129" spans="1:13">
      <c r="A3129" s="1" t="s">
        <v>2655</v>
      </c>
      <c r="B3129" s="1" t="s">
        <v>43</v>
      </c>
      <c r="C3129" s="2">
        <v>36657</v>
      </c>
      <c r="D3129" s="3">
        <v>7.4999999999999997E-2</v>
      </c>
      <c r="E3129" s="1" t="s">
        <v>2805</v>
      </c>
      <c r="F3129" s="1" t="s">
        <v>3468</v>
      </c>
      <c r="G3129" s="1" t="s">
        <v>13</v>
      </c>
      <c r="H3129" s="1" t="s">
        <v>14</v>
      </c>
      <c r="I3129" s="1" t="s">
        <v>15</v>
      </c>
      <c r="J3129" s="1">
        <f>FIND(", ",space_missions[[#This Row],[Location]])</f>
        <v>8</v>
      </c>
      <c r="K3129" s="1" t="str">
        <f t="shared" si="48"/>
        <v xml:space="preserve"> USA</v>
      </c>
      <c r="L3129" s="1" t="str">
        <f>_xlfn.CONCAT(space_missions[[#This Row],[Company]],"-",space_missions[[#This Row],[Rocket]])</f>
        <v>Boeing-Delta II 7925</v>
      </c>
      <c r="M3129" s="1">
        <f>YEAR(space_missions[[#This Row],[Date]])</f>
        <v>2000</v>
      </c>
    </row>
    <row r="3130" spans="1:13">
      <c r="A3130" s="1" t="s">
        <v>3469</v>
      </c>
      <c r="B3130" s="1" t="s">
        <v>661</v>
      </c>
      <c r="C3130" s="2">
        <v>36662</v>
      </c>
      <c r="D3130" s="3">
        <v>0.35208333333333336</v>
      </c>
      <c r="E3130" s="1" t="s">
        <v>3470</v>
      </c>
      <c r="F3130" s="1" t="s">
        <v>3471</v>
      </c>
      <c r="G3130" s="1" t="s">
        <v>13</v>
      </c>
      <c r="H3130" s="1" t="s">
        <v>3472</v>
      </c>
      <c r="I3130" s="1" t="s">
        <v>15</v>
      </c>
      <c r="J3130" s="1">
        <f>FIND(", ",space_missions[[#This Row],[Location]])</f>
        <v>11</v>
      </c>
      <c r="K3130" s="1" t="str">
        <f t="shared" si="48"/>
        <v xml:space="preserve"> Russia</v>
      </c>
      <c r="L3130" s="1" t="str">
        <f>_xlfn.CONCAT(space_missions[[#This Row],[Company]],"-",space_missions[[#This Row],[Rocket]])</f>
        <v>Eurockot-Rokot/Briz KM</v>
      </c>
      <c r="M3130" s="1">
        <f>YEAR(space_missions[[#This Row],[Date]])</f>
        <v>2000</v>
      </c>
    </row>
    <row r="3131" spans="1:13">
      <c r="A3131" s="1" t="s">
        <v>54</v>
      </c>
      <c r="B3131" s="1" t="s">
        <v>749</v>
      </c>
      <c r="C3131" s="2">
        <v>36665</v>
      </c>
      <c r="D3131" s="3">
        <v>0.42430555555555555</v>
      </c>
      <c r="E3131" s="1" t="s">
        <v>2440</v>
      </c>
      <c r="F3131" s="1" t="s">
        <v>3473</v>
      </c>
      <c r="G3131" s="1" t="s">
        <v>13</v>
      </c>
      <c r="H3131" s="1" t="s">
        <v>2129</v>
      </c>
      <c r="I3131" s="1" t="s">
        <v>15</v>
      </c>
      <c r="J3131" s="1">
        <f>FIND(", ",space_missions[[#This Row],[Location]])</f>
        <v>7</v>
      </c>
      <c r="K3131" s="1" t="str">
        <f t="shared" si="48"/>
        <v xml:space="preserve"> USA</v>
      </c>
      <c r="L3131" s="1" t="str">
        <f>_xlfn.CONCAT(space_missions[[#This Row],[Company]],"-",space_missions[[#This Row],[Rocket]])</f>
        <v>NASA-Space Shuttle Atlantis</v>
      </c>
      <c r="M3131" s="1">
        <f>YEAR(space_missions[[#This Row],[Date]])</f>
        <v>2000</v>
      </c>
    </row>
    <row r="3132" spans="1:13">
      <c r="A3132" s="1" t="s">
        <v>3085</v>
      </c>
      <c r="B3132" s="1" t="s">
        <v>482</v>
      </c>
      <c r="C3132" s="2">
        <v>36670</v>
      </c>
      <c r="D3132" s="3">
        <v>0.96527777777777779</v>
      </c>
      <c r="E3132" s="1" t="s">
        <v>3474</v>
      </c>
      <c r="F3132" s="1" t="s">
        <v>3475</v>
      </c>
      <c r="G3132" s="1" t="s">
        <v>13</v>
      </c>
      <c r="H3132" s="1" t="s">
        <v>14</v>
      </c>
      <c r="I3132" s="1" t="s">
        <v>15</v>
      </c>
      <c r="J3132" s="1">
        <f>FIND(", ",space_missions[[#This Row],[Location]])</f>
        <v>8</v>
      </c>
      <c r="K3132" s="1" t="str">
        <f t="shared" si="48"/>
        <v xml:space="preserve"> USA</v>
      </c>
      <c r="L3132" s="1" t="str">
        <f>_xlfn.CONCAT(space_missions[[#This Row],[Company]],"-",space_missions[[#This Row],[Rocket]])</f>
        <v>ILS-Atlas IIIA</v>
      </c>
      <c r="M3132" s="1">
        <f>YEAR(space_missions[[#This Row],[Date]])</f>
        <v>2000</v>
      </c>
    </row>
    <row r="3133" spans="1:13">
      <c r="A3133" s="1" t="s">
        <v>2740</v>
      </c>
      <c r="B3133" s="1" t="s">
        <v>3042</v>
      </c>
      <c r="C3133" s="2">
        <v>36684</v>
      </c>
      <c r="D3133" s="3">
        <v>0.55486111111111114</v>
      </c>
      <c r="E3133" s="1" t="s">
        <v>3043</v>
      </c>
      <c r="F3133" s="1" t="s">
        <v>3476</v>
      </c>
      <c r="G3133" s="1" t="s">
        <v>2227</v>
      </c>
      <c r="H3133" s="1" t="s">
        <v>2744</v>
      </c>
      <c r="I3133" s="1" t="s">
        <v>15</v>
      </c>
      <c r="J3133" s="1">
        <f>FIND(", ",space_missions[[#This Row],[Location]])</f>
        <v>10</v>
      </c>
      <c r="K3133" s="1" t="str">
        <f t="shared" si="48"/>
        <v xml:space="preserve"> USA</v>
      </c>
      <c r="L3133" s="1" t="str">
        <f>_xlfn.CONCAT(space_missions[[#This Row],[Company]],"-",space_missions[[#This Row],[Rocket]])</f>
        <v>Northrop-Pegasus XL</v>
      </c>
      <c r="M3133" s="1">
        <f>YEAR(space_missions[[#This Row],[Date]])</f>
        <v>2000</v>
      </c>
    </row>
    <row r="3134" spans="1:13">
      <c r="A3134" s="1" t="s">
        <v>973</v>
      </c>
      <c r="B3134" s="1" t="s">
        <v>2317</v>
      </c>
      <c r="C3134" s="2">
        <v>36702</v>
      </c>
      <c r="D3134" s="3">
        <v>0.49305555555555558</v>
      </c>
      <c r="E3134" s="1" t="s">
        <v>2318</v>
      </c>
      <c r="F3134" s="1" t="s">
        <v>3477</v>
      </c>
      <c r="G3134" s="1" t="s">
        <v>13</v>
      </c>
      <c r="H3134" s="1" t="s">
        <v>14</v>
      </c>
      <c r="I3134" s="1" t="s">
        <v>15</v>
      </c>
      <c r="J3134" s="1">
        <f>FIND(", ",space_missions[[#This Row],[Location]])</f>
        <v>5</v>
      </c>
      <c r="K3134" s="1" t="str">
        <f t="shared" si="48"/>
        <v xml:space="preserve"> China</v>
      </c>
      <c r="L3134" s="1" t="str">
        <f>_xlfn.CONCAT(space_missions[[#This Row],[Company]],"-",space_missions[[#This Row],[Rocket]])</f>
        <v>CASC-Long March 3</v>
      </c>
      <c r="M3134" s="1">
        <f>YEAR(space_missions[[#This Row],[Date]])</f>
        <v>2000</v>
      </c>
    </row>
    <row r="3135" spans="1:13">
      <c r="A3135" s="1" t="s">
        <v>2882</v>
      </c>
      <c r="B3135" s="1" t="s">
        <v>961</v>
      </c>
      <c r="C3135" s="2">
        <v>36705</v>
      </c>
      <c r="D3135" s="3">
        <v>0.44236111111111109</v>
      </c>
      <c r="E3135" s="1" t="s">
        <v>685</v>
      </c>
      <c r="F3135" s="1" t="s">
        <v>3478</v>
      </c>
      <c r="G3135" s="1" t="s">
        <v>13</v>
      </c>
      <c r="H3135" s="1" t="s">
        <v>14</v>
      </c>
      <c r="I3135" s="1" t="s">
        <v>15</v>
      </c>
      <c r="J3135" s="1">
        <f>FIND(", ",space_missions[[#This Row],[Location]])</f>
        <v>11</v>
      </c>
      <c r="K3135" s="1" t="str">
        <f t="shared" si="48"/>
        <v xml:space="preserve"> Russia</v>
      </c>
      <c r="L3135" s="1" t="str">
        <f>_xlfn.CONCAT(space_missions[[#This Row],[Company]],"-",space_missions[[#This Row],[Rocket]])</f>
        <v>VKS RF-Cosmos-3M (11K65M)</v>
      </c>
      <c r="M3135" s="1">
        <f>YEAR(space_missions[[#This Row],[Date]])</f>
        <v>2000</v>
      </c>
    </row>
    <row r="3136" spans="1:13">
      <c r="A3136" s="1" t="s">
        <v>2747</v>
      </c>
      <c r="B3136" s="1" t="s">
        <v>226</v>
      </c>
      <c r="C3136" s="2">
        <v>36707</v>
      </c>
      <c r="D3136" s="3">
        <v>0.53888888888888886</v>
      </c>
      <c r="E3136" s="1" t="s">
        <v>2897</v>
      </c>
      <c r="F3136" s="1" t="s">
        <v>3479</v>
      </c>
      <c r="G3136" s="1" t="s">
        <v>13</v>
      </c>
      <c r="H3136" s="1" t="s">
        <v>14</v>
      </c>
      <c r="I3136" s="1" t="s">
        <v>15</v>
      </c>
      <c r="J3136" s="1">
        <f>FIND(", ",space_missions[[#This Row],[Location]])</f>
        <v>8</v>
      </c>
      <c r="K3136" s="1" t="str">
        <f t="shared" si="48"/>
        <v xml:space="preserve"> USA</v>
      </c>
      <c r="L3136" s="1" t="str">
        <f>_xlfn.CONCAT(space_missions[[#This Row],[Company]],"-",space_missions[[#This Row],[Rocket]])</f>
        <v>Lockheed-Atlas IIA</v>
      </c>
      <c r="M3136" s="1">
        <f>YEAR(space_missions[[#This Row],[Date]])</f>
        <v>2000</v>
      </c>
    </row>
    <row r="3137" spans="1:13">
      <c r="A3137" s="1" t="s">
        <v>3085</v>
      </c>
      <c r="B3137" s="1" t="s">
        <v>482</v>
      </c>
      <c r="C3137" s="2">
        <v>36721</v>
      </c>
      <c r="D3137" s="3">
        <v>0.22291666666666668</v>
      </c>
      <c r="E3137" s="1" t="s">
        <v>3008</v>
      </c>
      <c r="F3137" s="1" t="s">
        <v>3480</v>
      </c>
      <c r="G3137" s="1" t="s">
        <v>13</v>
      </c>
      <c r="H3137" s="1" t="s">
        <v>14</v>
      </c>
      <c r="I3137" s="1" t="s">
        <v>15</v>
      </c>
      <c r="J3137" s="1">
        <f>FIND(", ",space_missions[[#This Row],[Location]])</f>
        <v>8</v>
      </c>
      <c r="K3137" s="1" t="str">
        <f t="shared" si="48"/>
        <v xml:space="preserve"> USA</v>
      </c>
      <c r="L3137" s="1" t="str">
        <f>_xlfn.CONCAT(space_missions[[#This Row],[Company]],"-",space_missions[[#This Row],[Rocket]])</f>
        <v>ILS-Atlas IIAS</v>
      </c>
      <c r="M3137" s="1">
        <f>YEAR(space_missions[[#This Row],[Date]])</f>
        <v>2000</v>
      </c>
    </row>
    <row r="3138" spans="1:13">
      <c r="A3138" s="1" t="s">
        <v>2882</v>
      </c>
      <c r="B3138" s="1" t="s">
        <v>961</v>
      </c>
      <c r="C3138" s="2">
        <v>36722</v>
      </c>
      <c r="D3138" s="3">
        <v>0.5</v>
      </c>
      <c r="E3138" s="1" t="s">
        <v>685</v>
      </c>
      <c r="F3138" s="1" t="s">
        <v>3481</v>
      </c>
      <c r="G3138" s="1" t="s">
        <v>13</v>
      </c>
      <c r="H3138" s="1" t="s">
        <v>14</v>
      </c>
      <c r="I3138" s="1" t="s">
        <v>15</v>
      </c>
      <c r="J3138" s="1">
        <f>FIND(", ",space_missions[[#This Row],[Location]])</f>
        <v>11</v>
      </c>
      <c r="K3138" s="1" t="str">
        <f t="shared" ref="K3138:K3201" si="49">RIGHT(B3138,LEN(B3138)-FIND("*",SUBSTITUTE(B3138,", ","*",LEN(B3138)-LEN(SUBSTITUTE(B3138,", ","*")))))</f>
        <v xml:space="preserve"> Russia</v>
      </c>
      <c r="L3138" s="1" t="str">
        <f>_xlfn.CONCAT(space_missions[[#This Row],[Company]],"-",space_missions[[#This Row],[Rocket]])</f>
        <v>VKS RF-Cosmos-3M (11K65M)</v>
      </c>
      <c r="M3138" s="1">
        <f>YEAR(space_missions[[#This Row],[Date]])</f>
        <v>2000</v>
      </c>
    </row>
    <row r="3139" spans="1:13">
      <c r="A3139" s="1" t="s">
        <v>2655</v>
      </c>
      <c r="B3139" s="1" t="s">
        <v>43</v>
      </c>
      <c r="C3139" s="2">
        <v>36723</v>
      </c>
      <c r="D3139" s="3">
        <v>0.38680555555555557</v>
      </c>
      <c r="E3139" s="1" t="s">
        <v>2805</v>
      </c>
      <c r="F3139" s="1" t="s">
        <v>3482</v>
      </c>
      <c r="G3139" s="1" t="s">
        <v>13</v>
      </c>
      <c r="H3139" s="1" t="s">
        <v>14</v>
      </c>
      <c r="I3139" s="1" t="s">
        <v>15</v>
      </c>
      <c r="J3139" s="1">
        <f>FIND(", ",space_missions[[#This Row],[Location]])</f>
        <v>8</v>
      </c>
      <c r="K3139" s="1" t="str">
        <f t="shared" si="49"/>
        <v xml:space="preserve"> USA</v>
      </c>
      <c r="L3139" s="1" t="str">
        <f>_xlfn.CONCAT(space_missions[[#This Row],[Company]],"-",space_missions[[#This Row],[Rocket]])</f>
        <v>Boeing-Delta II 7925</v>
      </c>
      <c r="M3139" s="1">
        <f>YEAR(space_missions[[#This Row],[Date]])</f>
        <v>2000</v>
      </c>
    </row>
    <row r="3140" spans="1:13">
      <c r="A3140" s="1" t="s">
        <v>2740</v>
      </c>
      <c r="B3140" s="1" t="s">
        <v>3452</v>
      </c>
      <c r="C3140" s="2">
        <v>36726</v>
      </c>
      <c r="D3140" s="3">
        <v>0.83958333333333335</v>
      </c>
      <c r="E3140" s="1" t="s">
        <v>3453</v>
      </c>
      <c r="F3140" s="1" t="s">
        <v>3483</v>
      </c>
      <c r="G3140" s="1" t="s">
        <v>2227</v>
      </c>
      <c r="H3140" s="1" t="s">
        <v>2744</v>
      </c>
      <c r="I3140" s="1" t="s">
        <v>15</v>
      </c>
      <c r="J3140" s="1">
        <f>FIND(", ",space_missions[[#This Row],[Location]])</f>
        <v>6</v>
      </c>
      <c r="K3140" s="1" t="str">
        <f t="shared" si="49"/>
        <v xml:space="preserve"> USA</v>
      </c>
      <c r="L3140" s="1" t="str">
        <f>_xlfn.CONCAT(space_missions[[#This Row],[Company]],"-",space_missions[[#This Row],[Rocket]])</f>
        <v>Northrop-Minotaur I</v>
      </c>
      <c r="M3140" s="1">
        <f>YEAR(space_missions[[#This Row],[Date]])</f>
        <v>2000</v>
      </c>
    </row>
    <row r="3141" spans="1:13">
      <c r="A3141" s="1" t="s">
        <v>3386</v>
      </c>
      <c r="B3141" s="1" t="s">
        <v>3387</v>
      </c>
      <c r="C3141" s="2">
        <v>36735</v>
      </c>
      <c r="D3141" s="3">
        <v>0.94513888888888886</v>
      </c>
      <c r="E3141" s="1" t="s">
        <v>3388</v>
      </c>
      <c r="F3141" s="1" t="s">
        <v>3484</v>
      </c>
      <c r="G3141" s="1" t="s">
        <v>13</v>
      </c>
      <c r="H3141" s="1" t="s">
        <v>14</v>
      </c>
      <c r="I3141" s="1" t="s">
        <v>15</v>
      </c>
      <c r="J3141" s="1">
        <f>FIND(", ",space_missions[[#This Row],[Location]])</f>
        <v>11</v>
      </c>
      <c r="K3141" s="1" t="str">
        <f t="shared" si="49"/>
        <v xml:space="preserve"> Pacific Ocean</v>
      </c>
      <c r="L3141" s="1" t="str">
        <f>_xlfn.CONCAT(space_missions[[#This Row],[Company]],"-",space_missions[[#This Row],[Rocket]])</f>
        <v>Sea Launch-Zenit-3 SL</v>
      </c>
      <c r="M3141" s="1">
        <f>YEAR(space_missions[[#This Row],[Date]])</f>
        <v>2000</v>
      </c>
    </row>
    <row r="3142" spans="1:13">
      <c r="A3142" s="1" t="s">
        <v>2338</v>
      </c>
      <c r="B3142" s="1" t="s">
        <v>2477</v>
      </c>
      <c r="C3142" s="2">
        <v>36755</v>
      </c>
      <c r="D3142" s="3">
        <v>0.96944444444444444</v>
      </c>
      <c r="E3142" s="1" t="s">
        <v>2609</v>
      </c>
      <c r="F3142" s="1" t="s">
        <v>3485</v>
      </c>
      <c r="G3142" s="1" t="s">
        <v>13</v>
      </c>
      <c r="H3142" s="1" t="s">
        <v>14</v>
      </c>
      <c r="I3142" s="1" t="s">
        <v>15</v>
      </c>
      <c r="J3142" s="1">
        <f>FIND(", ",space_missions[[#This Row],[Location]])</f>
        <v>6</v>
      </c>
      <c r="K3142" s="1" t="str">
        <f t="shared" si="49"/>
        <v xml:space="preserve"> France</v>
      </c>
      <c r="L3142" s="1" t="str">
        <f>_xlfn.CONCAT(space_missions[[#This Row],[Company]],"-",space_missions[[#This Row],[Rocket]])</f>
        <v>Arianespace-Ariane 44LP</v>
      </c>
      <c r="M3142" s="1">
        <f>YEAR(space_missions[[#This Row],[Date]])</f>
        <v>2000</v>
      </c>
    </row>
    <row r="3143" spans="1:13">
      <c r="A3143" s="1" t="s">
        <v>2747</v>
      </c>
      <c r="B3143" s="1" t="s">
        <v>388</v>
      </c>
      <c r="C3143" s="2">
        <v>36755</v>
      </c>
      <c r="D3143" s="3">
        <v>0.98958333333333337</v>
      </c>
      <c r="E3143" s="1" t="s">
        <v>3486</v>
      </c>
      <c r="F3143" s="1" t="s">
        <v>3487</v>
      </c>
      <c r="G3143" s="1" t="s">
        <v>13</v>
      </c>
      <c r="H3143" s="1" t="s">
        <v>14</v>
      </c>
      <c r="I3143" s="1" t="s">
        <v>15</v>
      </c>
      <c r="J3143" s="1">
        <f>FIND(", ",space_missions[[#This Row],[Location]])</f>
        <v>7</v>
      </c>
      <c r="K3143" s="1" t="str">
        <f t="shared" si="49"/>
        <v xml:space="preserve"> USA</v>
      </c>
      <c r="L3143" s="1" t="str">
        <f>_xlfn.CONCAT(space_missions[[#This Row],[Company]],"-",space_missions[[#This Row],[Rocket]])</f>
        <v>Lockheed-Titan IV(403)B</v>
      </c>
      <c r="M3143" s="1">
        <f>YEAR(space_missions[[#This Row],[Date]])</f>
        <v>2000</v>
      </c>
    </row>
    <row r="3144" spans="1:13">
      <c r="A3144" s="1" t="s">
        <v>2655</v>
      </c>
      <c r="B3144" s="1" t="s">
        <v>102</v>
      </c>
      <c r="C3144" s="2">
        <v>36761</v>
      </c>
      <c r="D3144" s="3">
        <v>0.46180555555555558</v>
      </c>
      <c r="E3144" s="1" t="s">
        <v>3347</v>
      </c>
      <c r="F3144" s="1" t="s">
        <v>3488</v>
      </c>
      <c r="G3144" s="1" t="s">
        <v>13</v>
      </c>
      <c r="H3144" s="1" t="s">
        <v>14</v>
      </c>
      <c r="I3144" s="1" t="s">
        <v>15</v>
      </c>
      <c r="J3144" s="1">
        <f>FIND(", ",space_missions[[#This Row],[Location]])</f>
        <v>8</v>
      </c>
      <c r="K3144" s="1" t="str">
        <f t="shared" si="49"/>
        <v xml:space="preserve"> USA</v>
      </c>
      <c r="L3144" s="1" t="str">
        <f>_xlfn.CONCAT(space_missions[[#This Row],[Company]],"-",space_missions[[#This Row],[Rocket]])</f>
        <v>Boeing-Delta III 8930</v>
      </c>
      <c r="M3144" s="1">
        <f>YEAR(space_missions[[#This Row],[Date]])</f>
        <v>2000</v>
      </c>
    </row>
    <row r="3145" spans="1:13">
      <c r="A3145" s="1" t="s">
        <v>2338</v>
      </c>
      <c r="B3145" s="1" t="s">
        <v>2477</v>
      </c>
      <c r="C3145" s="2">
        <v>36775</v>
      </c>
      <c r="D3145" s="3">
        <v>0.93958333333333333</v>
      </c>
      <c r="E3145" s="1" t="s">
        <v>2828</v>
      </c>
      <c r="F3145" s="1" t="s">
        <v>3489</v>
      </c>
      <c r="G3145" s="1" t="s">
        <v>13</v>
      </c>
      <c r="H3145" s="1" t="s">
        <v>14</v>
      </c>
      <c r="I3145" s="1" t="s">
        <v>15</v>
      </c>
      <c r="J3145" s="1">
        <f>FIND(", ",space_missions[[#This Row],[Location]])</f>
        <v>6</v>
      </c>
      <c r="K3145" s="1" t="str">
        <f t="shared" si="49"/>
        <v xml:space="preserve"> France</v>
      </c>
      <c r="L3145" s="1" t="str">
        <f>_xlfn.CONCAT(space_missions[[#This Row],[Company]],"-",space_missions[[#This Row],[Rocket]])</f>
        <v>Arianespace-Ariane 44P</v>
      </c>
      <c r="M3145" s="1">
        <f>YEAR(space_missions[[#This Row],[Date]])</f>
        <v>2000</v>
      </c>
    </row>
    <row r="3146" spans="1:13">
      <c r="A3146" s="1" t="s">
        <v>54</v>
      </c>
      <c r="B3146" s="1" t="s">
        <v>916</v>
      </c>
      <c r="C3146" s="2">
        <v>36777</v>
      </c>
      <c r="D3146" s="3">
        <v>0.53125</v>
      </c>
      <c r="E3146" s="1" t="s">
        <v>2440</v>
      </c>
      <c r="F3146" s="1" t="s">
        <v>3490</v>
      </c>
      <c r="G3146" s="1" t="s">
        <v>13</v>
      </c>
      <c r="H3146" s="1" t="s">
        <v>2129</v>
      </c>
      <c r="I3146" s="1" t="s">
        <v>15</v>
      </c>
      <c r="J3146" s="1">
        <f>FIND(", ",space_missions[[#This Row],[Location]])</f>
        <v>7</v>
      </c>
      <c r="K3146" s="1" t="str">
        <f t="shared" si="49"/>
        <v xml:space="preserve"> USA</v>
      </c>
      <c r="L3146" s="1" t="str">
        <f>_xlfn.CONCAT(space_missions[[#This Row],[Company]],"-",space_missions[[#This Row],[Rocket]])</f>
        <v>NASA-Space Shuttle Atlantis</v>
      </c>
      <c r="M3146" s="1">
        <f>YEAR(space_missions[[#This Row],[Date]])</f>
        <v>2000</v>
      </c>
    </row>
    <row r="3147" spans="1:13">
      <c r="A3147" s="1" t="s">
        <v>2338</v>
      </c>
      <c r="B3147" s="1" t="s">
        <v>3179</v>
      </c>
      <c r="C3147" s="2">
        <v>36783</v>
      </c>
      <c r="D3147" s="3">
        <v>0.95416666666666672</v>
      </c>
      <c r="E3147" s="1" t="s">
        <v>3180</v>
      </c>
      <c r="F3147" s="1" t="s">
        <v>3491</v>
      </c>
      <c r="G3147" s="1" t="s">
        <v>13</v>
      </c>
      <c r="H3147" s="1" t="s">
        <v>14</v>
      </c>
      <c r="I3147" s="1" t="s">
        <v>15</v>
      </c>
      <c r="J3147" s="1">
        <f>FIND(", ",space_missions[[#This Row],[Location]])</f>
        <v>6</v>
      </c>
      <c r="K3147" s="1" t="str">
        <f t="shared" si="49"/>
        <v xml:space="preserve"> France</v>
      </c>
      <c r="L3147" s="1" t="str">
        <f>_xlfn.CONCAT(space_missions[[#This Row],[Company]],"-",space_missions[[#This Row],[Rocket]])</f>
        <v>Arianespace-Ariane 5 G</v>
      </c>
      <c r="M3147" s="1">
        <f>YEAR(space_missions[[#This Row],[Date]])</f>
        <v>2000</v>
      </c>
    </row>
    <row r="3148" spans="1:13">
      <c r="A3148" s="1" t="s">
        <v>2747</v>
      </c>
      <c r="B3148" s="1" t="s">
        <v>322</v>
      </c>
      <c r="C3148" s="2">
        <v>36790</v>
      </c>
      <c r="D3148" s="3">
        <v>0.43194444444444446</v>
      </c>
      <c r="E3148" s="1" t="s">
        <v>2622</v>
      </c>
      <c r="F3148" s="1" t="s">
        <v>3492</v>
      </c>
      <c r="G3148" s="1" t="s">
        <v>13</v>
      </c>
      <c r="H3148" s="1" t="s">
        <v>2624</v>
      </c>
      <c r="I3148" s="1" t="s">
        <v>15</v>
      </c>
      <c r="J3148" s="1">
        <f>FIND(", ",space_missions[[#This Row],[Location]])</f>
        <v>7</v>
      </c>
      <c r="K3148" s="1" t="str">
        <f t="shared" si="49"/>
        <v xml:space="preserve"> USA</v>
      </c>
      <c r="L3148" s="1" t="str">
        <f>_xlfn.CONCAT(space_missions[[#This Row],[Company]],"-",space_missions[[#This Row],[Rocket]])</f>
        <v>Lockheed-Titan II(23)G</v>
      </c>
      <c r="M3148" s="1">
        <f>YEAR(space_missions[[#This Row],[Date]])</f>
        <v>2000</v>
      </c>
    </row>
    <row r="3149" spans="1:13">
      <c r="A3149" s="1" t="s">
        <v>2882</v>
      </c>
      <c r="B3149" s="1" t="s">
        <v>2404</v>
      </c>
      <c r="C3149" s="2">
        <v>36794</v>
      </c>
      <c r="D3149" s="3">
        <v>0.4236111111111111</v>
      </c>
      <c r="E3149" s="1" t="s">
        <v>2405</v>
      </c>
      <c r="F3149" s="1" t="s">
        <v>3493</v>
      </c>
      <c r="G3149" s="1" t="s">
        <v>13</v>
      </c>
      <c r="H3149" s="1" t="s">
        <v>14</v>
      </c>
      <c r="I3149" s="1" t="s">
        <v>15</v>
      </c>
      <c r="J3149" s="1">
        <f>FIND(", ",space_missions[[#This Row],[Location]])</f>
        <v>10</v>
      </c>
      <c r="K3149" s="1" t="str">
        <f t="shared" si="49"/>
        <v xml:space="preserve"> Kazakhstan</v>
      </c>
      <c r="L3149" s="1" t="str">
        <f>_xlfn.CONCAT(space_missions[[#This Row],[Company]],"-",space_missions[[#This Row],[Rocket]])</f>
        <v>VKS RF-Zenit-2</v>
      </c>
      <c r="M3149" s="1">
        <f>YEAR(space_missions[[#This Row],[Date]])</f>
        <v>2000</v>
      </c>
    </row>
    <row r="3150" spans="1:13">
      <c r="A3150" s="1" t="s">
        <v>3393</v>
      </c>
      <c r="B3150" s="1" t="s">
        <v>3394</v>
      </c>
      <c r="C3150" s="2">
        <v>36795</v>
      </c>
      <c r="D3150" s="3">
        <v>0.4201388888888889</v>
      </c>
      <c r="E3150" s="1" t="s">
        <v>3395</v>
      </c>
      <c r="F3150" s="1" t="s">
        <v>3494</v>
      </c>
      <c r="G3150" s="1" t="s">
        <v>13</v>
      </c>
      <c r="H3150" s="1" t="s">
        <v>3397</v>
      </c>
      <c r="I3150" s="1" t="s">
        <v>15</v>
      </c>
      <c r="J3150" s="1">
        <f>FIND(", ",space_missions[[#This Row],[Location]])</f>
        <v>12</v>
      </c>
      <c r="K3150" s="1" t="str">
        <f t="shared" si="49"/>
        <v xml:space="preserve"> Kazakhstan</v>
      </c>
      <c r="L3150" s="1" t="str">
        <f>_xlfn.CONCAT(space_missions[[#This Row],[Company]],"-",space_missions[[#This Row],[Rocket]])</f>
        <v>Kosmotras-Dnepr</v>
      </c>
      <c r="M3150" s="1">
        <f>YEAR(space_missions[[#This Row],[Date]])</f>
        <v>2000</v>
      </c>
    </row>
    <row r="3151" spans="1:13">
      <c r="A3151" s="1" t="s">
        <v>2338</v>
      </c>
      <c r="B3151" s="1" t="s">
        <v>2477</v>
      </c>
      <c r="C3151" s="2">
        <v>36805</v>
      </c>
      <c r="D3151" s="3">
        <v>0.95833333333333337</v>
      </c>
      <c r="E3151" s="1" t="s">
        <v>2970</v>
      </c>
      <c r="F3151" s="1" t="s">
        <v>3495</v>
      </c>
      <c r="G3151" s="1" t="s">
        <v>13</v>
      </c>
      <c r="H3151" s="1" t="s">
        <v>14</v>
      </c>
      <c r="I3151" s="1" t="s">
        <v>15</v>
      </c>
      <c r="J3151" s="1">
        <f>FIND(", ",space_missions[[#This Row],[Location]])</f>
        <v>6</v>
      </c>
      <c r="K3151" s="1" t="str">
        <f t="shared" si="49"/>
        <v xml:space="preserve"> France</v>
      </c>
      <c r="L3151" s="1" t="str">
        <f>_xlfn.CONCAT(space_missions[[#This Row],[Company]],"-",space_missions[[#This Row],[Rocket]])</f>
        <v>Arianespace-Ariane 42L</v>
      </c>
      <c r="M3151" s="1">
        <f>YEAR(space_missions[[#This Row],[Date]])</f>
        <v>2000</v>
      </c>
    </row>
    <row r="3152" spans="1:13">
      <c r="A3152" s="1" t="s">
        <v>2740</v>
      </c>
      <c r="B3152" s="1" t="s">
        <v>3496</v>
      </c>
      <c r="C3152" s="2">
        <v>36808</v>
      </c>
      <c r="D3152" s="3">
        <v>0.23472222222222222</v>
      </c>
      <c r="E3152" s="1" t="s">
        <v>2742</v>
      </c>
      <c r="F3152" s="1" t="s">
        <v>3497</v>
      </c>
      <c r="G3152" s="1" t="s">
        <v>13</v>
      </c>
      <c r="H3152" s="1" t="s">
        <v>2744</v>
      </c>
      <c r="I3152" s="1" t="s">
        <v>15</v>
      </c>
      <c r="J3152" s="1">
        <f>FIND(", ",space_missions[[#This Row],[Location]])</f>
        <v>10</v>
      </c>
      <c r="K3152" s="1" t="str">
        <f t="shared" si="49"/>
        <v xml:space="preserve"> USA</v>
      </c>
      <c r="L3152" s="1" t="str">
        <f>_xlfn.CONCAT(space_missions[[#This Row],[Company]],"-",space_missions[[#This Row],[Rocket]])</f>
        <v>Northrop-Pegasus</v>
      </c>
      <c r="M3152" s="1">
        <f>YEAR(space_missions[[#This Row],[Date]])</f>
        <v>2000</v>
      </c>
    </row>
    <row r="3153" spans="1:13">
      <c r="A3153" s="1" t="s">
        <v>54</v>
      </c>
      <c r="B3153" s="1" t="s">
        <v>749</v>
      </c>
      <c r="C3153" s="2">
        <v>36810</v>
      </c>
      <c r="D3153" s="3">
        <v>0.97013888888888888</v>
      </c>
      <c r="E3153" s="1" t="s">
        <v>2362</v>
      </c>
      <c r="F3153" s="1" t="s">
        <v>3498</v>
      </c>
      <c r="G3153" s="1" t="s">
        <v>13</v>
      </c>
      <c r="H3153" s="1" t="s">
        <v>2129</v>
      </c>
      <c r="I3153" s="1" t="s">
        <v>15</v>
      </c>
      <c r="J3153" s="1">
        <f>FIND(", ",space_missions[[#This Row],[Location]])</f>
        <v>7</v>
      </c>
      <c r="K3153" s="1" t="str">
        <f t="shared" si="49"/>
        <v xml:space="preserve"> USA</v>
      </c>
      <c r="L3153" s="1" t="str">
        <f>_xlfn.CONCAT(space_missions[[#This Row],[Company]],"-",space_missions[[#This Row],[Rocket]])</f>
        <v>NASA-Space Shuttle Discovery</v>
      </c>
      <c r="M3153" s="1">
        <f>YEAR(space_missions[[#This Row],[Date]])</f>
        <v>2000</v>
      </c>
    </row>
    <row r="3154" spans="1:13">
      <c r="A3154" s="1" t="s">
        <v>2747</v>
      </c>
      <c r="B3154" s="1" t="s">
        <v>226</v>
      </c>
      <c r="C3154" s="2">
        <v>36819</v>
      </c>
      <c r="D3154" s="3">
        <v>2.7777777777777776E-2</v>
      </c>
      <c r="E3154" s="1" t="s">
        <v>2897</v>
      </c>
      <c r="F3154" s="1" t="s">
        <v>3499</v>
      </c>
      <c r="G3154" s="1" t="s">
        <v>13</v>
      </c>
      <c r="H3154" s="1" t="s">
        <v>14</v>
      </c>
      <c r="I3154" s="1" t="s">
        <v>15</v>
      </c>
      <c r="J3154" s="1">
        <f>FIND(", ",space_missions[[#This Row],[Location]])</f>
        <v>8</v>
      </c>
      <c r="K3154" s="1" t="str">
        <f t="shared" si="49"/>
        <v xml:space="preserve"> USA</v>
      </c>
      <c r="L3154" s="1" t="str">
        <f>_xlfn.CONCAT(space_missions[[#This Row],[Company]],"-",space_missions[[#This Row],[Rocket]])</f>
        <v>Lockheed-Atlas IIA</v>
      </c>
      <c r="M3154" s="1">
        <f>YEAR(space_missions[[#This Row],[Date]])</f>
        <v>2000</v>
      </c>
    </row>
    <row r="3155" spans="1:13">
      <c r="A3155" s="1" t="s">
        <v>3386</v>
      </c>
      <c r="B3155" s="1" t="s">
        <v>3387</v>
      </c>
      <c r="C3155" s="2">
        <v>36820</v>
      </c>
      <c r="D3155" s="3">
        <v>0.24374999999999999</v>
      </c>
      <c r="E3155" s="1" t="s">
        <v>3388</v>
      </c>
      <c r="F3155" s="1" t="s">
        <v>3500</v>
      </c>
      <c r="G3155" s="1" t="s">
        <v>13</v>
      </c>
      <c r="H3155" s="1" t="s">
        <v>14</v>
      </c>
      <c r="I3155" s="1" t="s">
        <v>15</v>
      </c>
      <c r="J3155" s="1">
        <f>FIND(", ",space_missions[[#This Row],[Location]])</f>
        <v>11</v>
      </c>
      <c r="K3155" s="1" t="str">
        <f t="shared" si="49"/>
        <v xml:space="preserve"> Pacific Ocean</v>
      </c>
      <c r="L3155" s="1" t="str">
        <f>_xlfn.CONCAT(space_missions[[#This Row],[Company]],"-",space_missions[[#This Row],[Rocket]])</f>
        <v>Sea Launch-Zenit-3 SL</v>
      </c>
      <c r="M3155" s="1">
        <f>YEAR(space_missions[[#This Row],[Date]])</f>
        <v>2000</v>
      </c>
    </row>
    <row r="3156" spans="1:13">
      <c r="A3156" s="1" t="s">
        <v>2338</v>
      </c>
      <c r="B3156" s="1" t="s">
        <v>2477</v>
      </c>
      <c r="C3156" s="2">
        <v>36828</v>
      </c>
      <c r="D3156" s="3">
        <v>0.24930555555555556</v>
      </c>
      <c r="E3156" s="1" t="s">
        <v>2609</v>
      </c>
      <c r="F3156" s="1" t="s">
        <v>3501</v>
      </c>
      <c r="G3156" s="1" t="s">
        <v>13</v>
      </c>
      <c r="H3156" s="1" t="s">
        <v>14</v>
      </c>
      <c r="I3156" s="1" t="s">
        <v>15</v>
      </c>
      <c r="J3156" s="1">
        <f>FIND(", ",space_missions[[#This Row],[Location]])</f>
        <v>6</v>
      </c>
      <c r="K3156" s="1" t="str">
        <f t="shared" si="49"/>
        <v xml:space="preserve"> France</v>
      </c>
      <c r="L3156" s="1" t="str">
        <f>_xlfn.CONCAT(space_missions[[#This Row],[Company]],"-",space_missions[[#This Row],[Rocket]])</f>
        <v>Arianespace-Ariane 44LP</v>
      </c>
      <c r="M3156" s="1">
        <f>YEAR(space_missions[[#This Row],[Date]])</f>
        <v>2000</v>
      </c>
    </row>
    <row r="3157" spans="1:13">
      <c r="A3157" s="1" t="s">
        <v>973</v>
      </c>
      <c r="B3157" s="1" t="s">
        <v>2769</v>
      </c>
      <c r="C3157" s="2">
        <v>36829</v>
      </c>
      <c r="D3157" s="3">
        <v>0.66805555555555551</v>
      </c>
      <c r="E3157" s="1" t="s">
        <v>3020</v>
      </c>
      <c r="F3157" s="1" t="s">
        <v>3502</v>
      </c>
      <c r="G3157" s="1" t="s">
        <v>2227</v>
      </c>
      <c r="H3157" s="1" t="s">
        <v>3022</v>
      </c>
      <c r="I3157" s="1" t="s">
        <v>15</v>
      </c>
      <c r="J3157" s="1">
        <f>FIND(", ",space_missions[[#This Row],[Location]])</f>
        <v>5</v>
      </c>
      <c r="K3157" s="1" t="str">
        <f t="shared" si="49"/>
        <v xml:space="preserve"> China</v>
      </c>
      <c r="L3157" s="1" t="str">
        <f>_xlfn.CONCAT(space_missions[[#This Row],[Company]],"-",space_missions[[#This Row],[Rocket]])</f>
        <v>CASC-Long March 3A</v>
      </c>
      <c r="M3157" s="1">
        <f>YEAR(space_missions[[#This Row],[Date]])</f>
        <v>2000</v>
      </c>
    </row>
    <row r="3158" spans="1:13">
      <c r="A3158" s="1" t="s">
        <v>2655</v>
      </c>
      <c r="B3158" s="1" t="s">
        <v>43</v>
      </c>
      <c r="C3158" s="2">
        <v>36840</v>
      </c>
      <c r="D3158" s="3">
        <v>0.71805555555555556</v>
      </c>
      <c r="E3158" s="1" t="s">
        <v>2805</v>
      </c>
      <c r="F3158" s="1" t="s">
        <v>3503</v>
      </c>
      <c r="G3158" s="1" t="s">
        <v>13</v>
      </c>
      <c r="H3158" s="1" t="s">
        <v>14</v>
      </c>
      <c r="I3158" s="1" t="s">
        <v>15</v>
      </c>
      <c r="J3158" s="1">
        <f>FIND(", ",space_missions[[#This Row],[Location]])</f>
        <v>8</v>
      </c>
      <c r="K3158" s="1" t="str">
        <f t="shared" si="49"/>
        <v xml:space="preserve"> USA</v>
      </c>
      <c r="L3158" s="1" t="str">
        <f>_xlfn.CONCAT(space_missions[[#This Row],[Company]],"-",space_missions[[#This Row],[Rocket]])</f>
        <v>Boeing-Delta II 7925</v>
      </c>
      <c r="M3158" s="1">
        <f>YEAR(space_missions[[#This Row],[Date]])</f>
        <v>2000</v>
      </c>
    </row>
    <row r="3159" spans="1:13">
      <c r="A3159" s="1" t="s">
        <v>2338</v>
      </c>
      <c r="B3159" s="1" t="s">
        <v>3179</v>
      </c>
      <c r="C3159" s="2">
        <v>36846</v>
      </c>
      <c r="D3159" s="3">
        <v>4.6527777777777779E-2</v>
      </c>
      <c r="E3159" s="1" t="s">
        <v>3180</v>
      </c>
      <c r="F3159" s="1" t="s">
        <v>3504</v>
      </c>
      <c r="G3159" s="1" t="s">
        <v>13</v>
      </c>
      <c r="H3159" s="1" t="s">
        <v>14</v>
      </c>
      <c r="I3159" s="1" t="s">
        <v>15</v>
      </c>
      <c r="J3159" s="1">
        <f>FIND(", ",space_missions[[#This Row],[Location]])</f>
        <v>6</v>
      </c>
      <c r="K3159" s="1" t="str">
        <f t="shared" si="49"/>
        <v xml:space="preserve"> France</v>
      </c>
      <c r="L3159" s="1" t="str">
        <f>_xlfn.CONCAT(space_missions[[#This Row],[Company]],"-",space_missions[[#This Row],[Rocket]])</f>
        <v>Arianespace-Ariane 5 G</v>
      </c>
      <c r="M3159" s="1">
        <f>YEAR(space_missions[[#This Row],[Date]])</f>
        <v>2000</v>
      </c>
    </row>
    <row r="3160" spans="1:13">
      <c r="A3160" s="1" t="s">
        <v>2882</v>
      </c>
      <c r="B3160" s="1" t="s">
        <v>961</v>
      </c>
      <c r="C3160" s="2">
        <v>36850</v>
      </c>
      <c r="D3160" s="3">
        <v>0.95833333333333337</v>
      </c>
      <c r="E3160" s="1" t="s">
        <v>685</v>
      </c>
      <c r="F3160" s="1" t="s">
        <v>3505</v>
      </c>
      <c r="G3160" s="1" t="s">
        <v>13</v>
      </c>
      <c r="H3160" s="1" t="s">
        <v>14</v>
      </c>
      <c r="I3160" s="1" t="s">
        <v>21</v>
      </c>
      <c r="J3160" s="1">
        <f>FIND(", ",space_missions[[#This Row],[Location]])</f>
        <v>11</v>
      </c>
      <c r="K3160" s="1" t="str">
        <f t="shared" si="49"/>
        <v xml:space="preserve"> Russia</v>
      </c>
      <c r="L3160" s="1" t="str">
        <f>_xlfn.CONCAT(space_missions[[#This Row],[Company]],"-",space_missions[[#This Row],[Rocket]])</f>
        <v>VKS RF-Cosmos-3M (11K65M)</v>
      </c>
      <c r="M3160" s="1">
        <f>YEAR(space_missions[[#This Row],[Date]])</f>
        <v>2000</v>
      </c>
    </row>
    <row r="3161" spans="1:13">
      <c r="A3161" s="1" t="s">
        <v>2655</v>
      </c>
      <c r="B3161" s="1" t="s">
        <v>261</v>
      </c>
      <c r="C3161" s="2">
        <v>36851</v>
      </c>
      <c r="D3161" s="3">
        <v>0.76666666666666672</v>
      </c>
      <c r="E3161" s="1" t="s">
        <v>3413</v>
      </c>
      <c r="F3161" s="1" t="s">
        <v>3506</v>
      </c>
      <c r="G3161" s="1" t="s">
        <v>13</v>
      </c>
      <c r="H3161" s="1" t="s">
        <v>14</v>
      </c>
      <c r="I3161" s="1" t="s">
        <v>15</v>
      </c>
      <c r="J3161" s="1">
        <f>FIND(", ",space_missions[[#This Row],[Location]])</f>
        <v>7</v>
      </c>
      <c r="K3161" s="1" t="str">
        <f t="shared" si="49"/>
        <v xml:space="preserve"> USA</v>
      </c>
      <c r="L3161" s="1" t="str">
        <f>_xlfn.CONCAT(space_missions[[#This Row],[Company]],"-",space_missions[[#This Row],[Rocket]])</f>
        <v>Boeing-Delta II 7320-10C</v>
      </c>
      <c r="M3161" s="1">
        <f>YEAR(space_missions[[#This Row],[Date]])</f>
        <v>2000</v>
      </c>
    </row>
    <row r="3162" spans="1:13">
      <c r="A3162" s="1" t="s">
        <v>2338</v>
      </c>
      <c r="B3162" s="1" t="s">
        <v>2477</v>
      </c>
      <c r="C3162" s="2">
        <v>36851</v>
      </c>
      <c r="D3162" s="3">
        <v>0.99722222222222223</v>
      </c>
      <c r="E3162" s="1" t="s">
        <v>2675</v>
      </c>
      <c r="F3162" s="1" t="s">
        <v>3507</v>
      </c>
      <c r="G3162" s="1" t="s">
        <v>13</v>
      </c>
      <c r="H3162" s="1" t="s">
        <v>14</v>
      </c>
      <c r="I3162" s="1" t="s">
        <v>15</v>
      </c>
      <c r="J3162" s="1">
        <f>FIND(", ",space_missions[[#This Row],[Location]])</f>
        <v>6</v>
      </c>
      <c r="K3162" s="1" t="str">
        <f t="shared" si="49"/>
        <v xml:space="preserve"> France</v>
      </c>
      <c r="L3162" s="1" t="str">
        <f>_xlfn.CONCAT(space_missions[[#This Row],[Company]],"-",space_missions[[#This Row],[Rocket]])</f>
        <v>Arianespace-Ariane 44L</v>
      </c>
      <c r="M3162" s="1">
        <f>YEAR(space_missions[[#This Row],[Date]])</f>
        <v>2000</v>
      </c>
    </row>
    <row r="3163" spans="1:13">
      <c r="A3163" s="1" t="s">
        <v>54</v>
      </c>
      <c r="B3163" s="1" t="s">
        <v>916</v>
      </c>
      <c r="C3163" s="2">
        <v>36860</v>
      </c>
      <c r="D3163" s="3">
        <v>0.12916666666666668</v>
      </c>
      <c r="E3163" s="1" t="s">
        <v>2892</v>
      </c>
      <c r="F3163" s="1" t="s">
        <v>3508</v>
      </c>
      <c r="G3163" s="1" t="s">
        <v>13</v>
      </c>
      <c r="H3163" s="1" t="s">
        <v>2129</v>
      </c>
      <c r="I3163" s="1" t="s">
        <v>15</v>
      </c>
      <c r="J3163" s="1">
        <f>FIND(", ",space_missions[[#This Row],[Location]])</f>
        <v>7</v>
      </c>
      <c r="K3163" s="1" t="str">
        <f t="shared" si="49"/>
        <v xml:space="preserve"> USA</v>
      </c>
      <c r="L3163" s="1" t="str">
        <f>_xlfn.CONCAT(space_missions[[#This Row],[Company]],"-",space_missions[[#This Row],[Rocket]])</f>
        <v>NASA-Space Shuttle Endeavour</v>
      </c>
      <c r="M3163" s="1">
        <f>YEAR(space_missions[[#This Row],[Date]])</f>
        <v>2000</v>
      </c>
    </row>
    <row r="3164" spans="1:13">
      <c r="A3164" s="1" t="s">
        <v>2953</v>
      </c>
      <c r="B3164" s="1" t="s">
        <v>3225</v>
      </c>
      <c r="C3164" s="2">
        <v>36865</v>
      </c>
      <c r="D3164" s="3">
        <v>0.52222222222222225</v>
      </c>
      <c r="E3164" s="1" t="s">
        <v>2955</v>
      </c>
      <c r="F3164" s="1" t="s">
        <v>3509</v>
      </c>
      <c r="G3164" s="1" t="s">
        <v>2227</v>
      </c>
      <c r="H3164" s="1" t="s">
        <v>14</v>
      </c>
      <c r="I3164" s="1" t="s">
        <v>15</v>
      </c>
      <c r="J3164" s="1">
        <f>FIND(", ",space_missions[[#This Row],[Location]])</f>
        <v>20</v>
      </c>
      <c r="K3164" s="1" t="str">
        <f t="shared" si="49"/>
        <v xml:space="preserve"> Russia</v>
      </c>
      <c r="L3164" s="1" t="str">
        <f>_xlfn.CONCAT(space_missions[[#This Row],[Company]],"-",space_missions[[#This Row],[Rocket]])</f>
        <v>MITT-Start-1</v>
      </c>
      <c r="M3164" s="1">
        <f>YEAR(space_missions[[#This Row],[Date]])</f>
        <v>2000</v>
      </c>
    </row>
    <row r="3165" spans="1:13">
      <c r="A3165" s="1" t="s">
        <v>2747</v>
      </c>
      <c r="B3165" s="1" t="s">
        <v>226</v>
      </c>
      <c r="C3165" s="2">
        <v>36866</v>
      </c>
      <c r="D3165" s="3">
        <v>0.11597222222222223</v>
      </c>
      <c r="E3165" s="1" t="s">
        <v>3008</v>
      </c>
      <c r="F3165" s="1" t="s">
        <v>3510</v>
      </c>
      <c r="G3165" s="1" t="s">
        <v>13</v>
      </c>
      <c r="H3165" s="1" t="s">
        <v>14</v>
      </c>
      <c r="I3165" s="1" t="s">
        <v>15</v>
      </c>
      <c r="J3165" s="1">
        <f>FIND(", ",space_missions[[#This Row],[Location]])</f>
        <v>8</v>
      </c>
      <c r="K3165" s="1" t="str">
        <f t="shared" si="49"/>
        <v xml:space="preserve"> USA</v>
      </c>
      <c r="L3165" s="1" t="str">
        <f>_xlfn.CONCAT(space_missions[[#This Row],[Company]],"-",space_missions[[#This Row],[Rocket]])</f>
        <v>Lockheed-Atlas IIAS</v>
      </c>
      <c r="M3165" s="1">
        <f>YEAR(space_missions[[#This Row],[Date]])</f>
        <v>2000</v>
      </c>
    </row>
    <row r="3166" spans="1:13">
      <c r="A3166" s="1" t="s">
        <v>2338</v>
      </c>
      <c r="B3166" s="1" t="s">
        <v>3179</v>
      </c>
      <c r="C3166" s="2">
        <v>36880</v>
      </c>
      <c r="D3166" s="3">
        <v>1.8055555555555554E-2</v>
      </c>
      <c r="E3166" s="1" t="s">
        <v>3180</v>
      </c>
      <c r="F3166" s="1" t="s">
        <v>3511</v>
      </c>
      <c r="G3166" s="1" t="s">
        <v>13</v>
      </c>
      <c r="H3166" s="1" t="s">
        <v>14</v>
      </c>
      <c r="I3166" s="1" t="s">
        <v>15</v>
      </c>
      <c r="J3166" s="1">
        <f>FIND(", ",space_missions[[#This Row],[Location]])</f>
        <v>6</v>
      </c>
      <c r="K3166" s="1" t="str">
        <f t="shared" si="49"/>
        <v xml:space="preserve"> France</v>
      </c>
      <c r="L3166" s="1" t="str">
        <f>_xlfn.CONCAT(space_missions[[#This Row],[Company]],"-",space_missions[[#This Row],[Rocket]])</f>
        <v>Arianespace-Ariane 5 G</v>
      </c>
      <c r="M3166" s="1">
        <f>YEAR(space_missions[[#This Row],[Date]])</f>
        <v>2000</v>
      </c>
    </row>
    <row r="3167" spans="1:13">
      <c r="A3167" s="1" t="s">
        <v>973</v>
      </c>
      <c r="B3167" s="1" t="s">
        <v>2769</v>
      </c>
      <c r="C3167" s="2">
        <v>36880</v>
      </c>
      <c r="D3167" s="3">
        <v>0.68055555555555558</v>
      </c>
      <c r="E3167" s="1" t="s">
        <v>3020</v>
      </c>
      <c r="F3167" s="1" t="s">
        <v>3512</v>
      </c>
      <c r="G3167" s="1" t="s">
        <v>2227</v>
      </c>
      <c r="H3167" s="1" t="s">
        <v>3022</v>
      </c>
      <c r="I3167" s="1" t="s">
        <v>15</v>
      </c>
      <c r="J3167" s="1">
        <f>FIND(", ",space_missions[[#This Row],[Location]])</f>
        <v>5</v>
      </c>
      <c r="K3167" s="1" t="str">
        <f t="shared" si="49"/>
        <v xml:space="preserve"> China</v>
      </c>
      <c r="L3167" s="1" t="str">
        <f>_xlfn.CONCAT(space_missions[[#This Row],[Company]],"-",space_missions[[#This Row],[Rocket]])</f>
        <v>CASC-Long March 3A</v>
      </c>
      <c r="M3167" s="1">
        <f>YEAR(space_missions[[#This Row],[Date]])</f>
        <v>2000</v>
      </c>
    </row>
    <row r="3168" spans="1:13">
      <c r="A3168" s="1" t="s">
        <v>2882</v>
      </c>
      <c r="B3168" s="1" t="s">
        <v>2050</v>
      </c>
      <c r="C3168" s="2">
        <v>36887</v>
      </c>
      <c r="D3168" s="3">
        <v>0.78888888888888886</v>
      </c>
      <c r="E3168" s="1" t="s">
        <v>1829</v>
      </c>
      <c r="F3168" s="1" t="s">
        <v>3513</v>
      </c>
      <c r="G3168" s="1" t="s">
        <v>13</v>
      </c>
      <c r="H3168" s="1" t="s">
        <v>14</v>
      </c>
      <c r="I3168" s="1" t="s">
        <v>21</v>
      </c>
      <c r="J3168" s="1">
        <f>FIND(", ",space_missions[[#This Row],[Location]])</f>
        <v>10</v>
      </c>
      <c r="K3168" s="1" t="str">
        <f t="shared" si="49"/>
        <v xml:space="preserve"> Russia</v>
      </c>
      <c r="L3168" s="1" t="str">
        <f>_xlfn.CONCAT(space_missions[[#This Row],[Company]],"-",space_missions[[#This Row],[Rocket]])</f>
        <v>VKS RF-Tsyklon-3</v>
      </c>
      <c r="M3168" s="1">
        <f>YEAR(space_missions[[#This Row],[Date]])</f>
        <v>2000</v>
      </c>
    </row>
    <row r="3169" spans="1:13">
      <c r="A3169" s="1" t="s">
        <v>973</v>
      </c>
      <c r="B3169" s="1" t="s">
        <v>3434</v>
      </c>
      <c r="C3169" s="2">
        <v>36900</v>
      </c>
      <c r="D3169" s="3">
        <v>0.70833333333333337</v>
      </c>
      <c r="E3169" s="1" t="s">
        <v>3435</v>
      </c>
      <c r="F3169" s="1" t="s">
        <v>3514</v>
      </c>
      <c r="G3169" s="1" t="s">
        <v>13</v>
      </c>
      <c r="H3169" s="1" t="s">
        <v>14</v>
      </c>
      <c r="I3169" s="1" t="s">
        <v>15</v>
      </c>
      <c r="J3169" s="1">
        <f>FIND(", ",space_missions[[#This Row],[Location]])</f>
        <v>17</v>
      </c>
      <c r="K3169" s="1" t="str">
        <f t="shared" si="49"/>
        <v xml:space="preserve"> China</v>
      </c>
      <c r="L3169" s="1" t="str">
        <f>_xlfn.CONCAT(space_missions[[#This Row],[Company]],"-",space_missions[[#This Row],[Rocket]])</f>
        <v>CASC-Long March 2F</v>
      </c>
      <c r="M3169" s="1">
        <f>YEAR(space_missions[[#This Row],[Date]])</f>
        <v>2001</v>
      </c>
    </row>
    <row r="3170" spans="1:13">
      <c r="A3170" s="1" t="s">
        <v>2338</v>
      </c>
      <c r="B3170" s="1" t="s">
        <v>2477</v>
      </c>
      <c r="C3170" s="2">
        <v>36901</v>
      </c>
      <c r="D3170" s="3">
        <v>0.92291666666666672</v>
      </c>
      <c r="E3170" s="1" t="s">
        <v>2828</v>
      </c>
      <c r="F3170" s="1" t="s">
        <v>3515</v>
      </c>
      <c r="G3170" s="1" t="s">
        <v>13</v>
      </c>
      <c r="H3170" s="1" t="s">
        <v>14</v>
      </c>
      <c r="I3170" s="1" t="s">
        <v>15</v>
      </c>
      <c r="J3170" s="1">
        <f>FIND(", ",space_missions[[#This Row],[Location]])</f>
        <v>6</v>
      </c>
      <c r="K3170" s="1" t="str">
        <f t="shared" si="49"/>
        <v xml:space="preserve"> France</v>
      </c>
      <c r="L3170" s="1" t="str">
        <f>_xlfn.CONCAT(space_missions[[#This Row],[Company]],"-",space_missions[[#This Row],[Rocket]])</f>
        <v>Arianespace-Ariane 44P</v>
      </c>
      <c r="M3170" s="1">
        <f>YEAR(space_missions[[#This Row],[Date]])</f>
        <v>2001</v>
      </c>
    </row>
    <row r="3171" spans="1:13">
      <c r="A3171" s="1" t="s">
        <v>2655</v>
      </c>
      <c r="B3171" s="1" t="s">
        <v>43</v>
      </c>
      <c r="C3171" s="2">
        <v>36921</v>
      </c>
      <c r="D3171" s="3">
        <v>0.3298611111111111</v>
      </c>
      <c r="E3171" s="1" t="s">
        <v>2805</v>
      </c>
      <c r="F3171" s="1" t="s">
        <v>3516</v>
      </c>
      <c r="G3171" s="1" t="s">
        <v>13</v>
      </c>
      <c r="H3171" s="1" t="s">
        <v>14</v>
      </c>
      <c r="I3171" s="1" t="s">
        <v>15</v>
      </c>
      <c r="J3171" s="1">
        <f>FIND(", ",space_missions[[#This Row],[Location]])</f>
        <v>8</v>
      </c>
      <c r="K3171" s="1" t="str">
        <f t="shared" si="49"/>
        <v xml:space="preserve"> USA</v>
      </c>
      <c r="L3171" s="1" t="str">
        <f>_xlfn.CONCAT(space_missions[[#This Row],[Company]],"-",space_missions[[#This Row],[Rocket]])</f>
        <v>Boeing-Delta II 7925</v>
      </c>
      <c r="M3171" s="1">
        <f>YEAR(space_missions[[#This Row],[Date]])</f>
        <v>2001</v>
      </c>
    </row>
    <row r="3172" spans="1:13">
      <c r="A3172" s="1" t="s">
        <v>2338</v>
      </c>
      <c r="B3172" s="1" t="s">
        <v>2477</v>
      </c>
      <c r="C3172" s="2">
        <v>36929</v>
      </c>
      <c r="D3172" s="3">
        <v>0.96180555555555558</v>
      </c>
      <c r="E3172" s="1" t="s">
        <v>2675</v>
      </c>
      <c r="F3172" s="1" t="s">
        <v>3517</v>
      </c>
      <c r="G3172" s="1" t="s">
        <v>13</v>
      </c>
      <c r="H3172" s="1" t="s">
        <v>14</v>
      </c>
      <c r="I3172" s="1" t="s">
        <v>15</v>
      </c>
      <c r="J3172" s="1">
        <f>FIND(", ",space_missions[[#This Row],[Location]])</f>
        <v>6</v>
      </c>
      <c r="K3172" s="1" t="str">
        <f t="shared" si="49"/>
        <v xml:space="preserve"> France</v>
      </c>
      <c r="L3172" s="1" t="str">
        <f>_xlfn.CONCAT(space_missions[[#This Row],[Company]],"-",space_missions[[#This Row],[Rocket]])</f>
        <v>Arianespace-Ariane 44L</v>
      </c>
      <c r="M3172" s="1">
        <f>YEAR(space_missions[[#This Row],[Date]])</f>
        <v>2001</v>
      </c>
    </row>
    <row r="3173" spans="1:13">
      <c r="A3173" s="1" t="s">
        <v>54</v>
      </c>
      <c r="B3173" s="1" t="s">
        <v>749</v>
      </c>
      <c r="C3173" s="2">
        <v>36929</v>
      </c>
      <c r="D3173" s="3">
        <v>0.96736111111111112</v>
      </c>
      <c r="E3173" s="1" t="s">
        <v>2440</v>
      </c>
      <c r="F3173" s="1" t="s">
        <v>3518</v>
      </c>
      <c r="G3173" s="1" t="s">
        <v>13</v>
      </c>
      <c r="H3173" s="1" t="s">
        <v>2129</v>
      </c>
      <c r="I3173" s="1" t="s">
        <v>15</v>
      </c>
      <c r="J3173" s="1">
        <f>FIND(", ",space_missions[[#This Row],[Location]])</f>
        <v>7</v>
      </c>
      <c r="K3173" s="1" t="str">
        <f t="shared" si="49"/>
        <v xml:space="preserve"> USA</v>
      </c>
      <c r="L3173" s="1" t="str">
        <f>_xlfn.CONCAT(space_missions[[#This Row],[Company]],"-",space_missions[[#This Row],[Rocket]])</f>
        <v>NASA-Space Shuttle Atlantis</v>
      </c>
      <c r="M3173" s="1">
        <f>YEAR(space_missions[[#This Row],[Date]])</f>
        <v>2001</v>
      </c>
    </row>
    <row r="3174" spans="1:13">
      <c r="A3174" s="1" t="s">
        <v>2953</v>
      </c>
      <c r="B3174" s="1" t="s">
        <v>3225</v>
      </c>
      <c r="C3174" s="2">
        <v>36942</v>
      </c>
      <c r="D3174" s="3">
        <v>0.36666666666666664</v>
      </c>
      <c r="E3174" s="1" t="s">
        <v>2955</v>
      </c>
      <c r="F3174" s="1" t="s">
        <v>3519</v>
      </c>
      <c r="G3174" s="1" t="s">
        <v>2227</v>
      </c>
      <c r="H3174" s="1" t="s">
        <v>14</v>
      </c>
      <c r="I3174" s="1" t="s">
        <v>15</v>
      </c>
      <c r="J3174" s="1">
        <f>FIND(", ",space_missions[[#This Row],[Location]])</f>
        <v>20</v>
      </c>
      <c r="K3174" s="1" t="str">
        <f t="shared" si="49"/>
        <v xml:space="preserve"> Russia</v>
      </c>
      <c r="L3174" s="1" t="str">
        <f>_xlfn.CONCAT(space_missions[[#This Row],[Company]],"-",space_missions[[#This Row],[Rocket]])</f>
        <v>MITT-Start-1</v>
      </c>
      <c r="M3174" s="1">
        <f>YEAR(space_missions[[#This Row],[Date]])</f>
        <v>2001</v>
      </c>
    </row>
    <row r="3175" spans="1:13">
      <c r="A3175" s="1" t="s">
        <v>2747</v>
      </c>
      <c r="B3175" s="1" t="s">
        <v>464</v>
      </c>
      <c r="C3175" s="2">
        <v>36949</v>
      </c>
      <c r="D3175" s="3">
        <v>0.88888888888888884</v>
      </c>
      <c r="E3175" s="1" t="s">
        <v>3269</v>
      </c>
      <c r="F3175" s="1" t="s">
        <v>3520</v>
      </c>
      <c r="G3175" s="1" t="s">
        <v>13</v>
      </c>
      <c r="H3175" s="1" t="s">
        <v>14</v>
      </c>
      <c r="I3175" s="1" t="s">
        <v>15</v>
      </c>
      <c r="J3175" s="1">
        <f>FIND(", ",space_missions[[#This Row],[Location]])</f>
        <v>7</v>
      </c>
      <c r="K3175" s="1" t="str">
        <f t="shared" si="49"/>
        <v xml:space="preserve"> USA</v>
      </c>
      <c r="L3175" s="1" t="str">
        <f>_xlfn.CONCAT(space_missions[[#This Row],[Company]],"-",space_missions[[#This Row],[Rocket]])</f>
        <v>Lockheed-Titan IV(401)B</v>
      </c>
      <c r="M3175" s="1">
        <f>YEAR(space_missions[[#This Row],[Date]])</f>
        <v>2001</v>
      </c>
    </row>
    <row r="3176" spans="1:13">
      <c r="A3176" s="1" t="s">
        <v>54</v>
      </c>
      <c r="B3176" s="1" t="s">
        <v>916</v>
      </c>
      <c r="C3176" s="2">
        <v>36958</v>
      </c>
      <c r="D3176" s="3">
        <v>0.48749999999999999</v>
      </c>
      <c r="E3176" s="1" t="s">
        <v>2362</v>
      </c>
      <c r="F3176" s="1" t="s">
        <v>3521</v>
      </c>
      <c r="G3176" s="1" t="s">
        <v>13</v>
      </c>
      <c r="H3176" s="1" t="s">
        <v>2129</v>
      </c>
      <c r="I3176" s="1" t="s">
        <v>15</v>
      </c>
      <c r="J3176" s="1">
        <f>FIND(", ",space_missions[[#This Row],[Location]])</f>
        <v>7</v>
      </c>
      <c r="K3176" s="1" t="str">
        <f t="shared" si="49"/>
        <v xml:space="preserve"> USA</v>
      </c>
      <c r="L3176" s="1" t="str">
        <f>_xlfn.CONCAT(space_missions[[#This Row],[Company]],"-",space_missions[[#This Row],[Rocket]])</f>
        <v>NASA-Space Shuttle Discovery</v>
      </c>
      <c r="M3176" s="1">
        <f>YEAR(space_missions[[#This Row],[Date]])</f>
        <v>2001</v>
      </c>
    </row>
    <row r="3177" spans="1:13">
      <c r="A3177" s="1" t="s">
        <v>2338</v>
      </c>
      <c r="B3177" s="1" t="s">
        <v>3179</v>
      </c>
      <c r="C3177" s="2">
        <v>36958</v>
      </c>
      <c r="D3177" s="3">
        <v>0.95208333333333328</v>
      </c>
      <c r="E3177" s="1" t="s">
        <v>3180</v>
      </c>
      <c r="F3177" s="1" t="s">
        <v>3522</v>
      </c>
      <c r="G3177" s="1" t="s">
        <v>13</v>
      </c>
      <c r="H3177" s="1" t="s">
        <v>14</v>
      </c>
      <c r="I3177" s="1" t="s">
        <v>15</v>
      </c>
      <c r="J3177" s="1">
        <f>FIND(", ",space_missions[[#This Row],[Location]])</f>
        <v>6</v>
      </c>
      <c r="K3177" s="1" t="str">
        <f t="shared" si="49"/>
        <v xml:space="preserve"> France</v>
      </c>
      <c r="L3177" s="1" t="str">
        <f>_xlfn.CONCAT(space_missions[[#This Row],[Company]],"-",space_missions[[#This Row],[Rocket]])</f>
        <v>Arianespace-Ariane 5 G</v>
      </c>
      <c r="M3177" s="1">
        <f>YEAR(space_missions[[#This Row],[Date]])</f>
        <v>2001</v>
      </c>
    </row>
    <row r="3178" spans="1:13">
      <c r="A3178" s="1" t="s">
        <v>3386</v>
      </c>
      <c r="B3178" s="1" t="s">
        <v>3387</v>
      </c>
      <c r="C3178" s="2">
        <v>36968</v>
      </c>
      <c r="D3178" s="3">
        <v>0.93958333333333333</v>
      </c>
      <c r="E3178" s="1" t="s">
        <v>3388</v>
      </c>
      <c r="F3178" s="1" t="s">
        <v>3523</v>
      </c>
      <c r="G3178" s="1" t="s">
        <v>13</v>
      </c>
      <c r="H3178" s="1" t="s">
        <v>14</v>
      </c>
      <c r="I3178" s="1" t="s">
        <v>15</v>
      </c>
      <c r="J3178" s="1">
        <f>FIND(", ",space_missions[[#This Row],[Location]])</f>
        <v>11</v>
      </c>
      <c r="K3178" s="1" t="str">
        <f t="shared" si="49"/>
        <v xml:space="preserve"> Pacific Ocean</v>
      </c>
      <c r="L3178" s="1" t="str">
        <f>_xlfn.CONCAT(space_missions[[#This Row],[Company]],"-",space_missions[[#This Row],[Rocket]])</f>
        <v>Sea Launch-Zenit-3 SL</v>
      </c>
      <c r="M3178" s="1">
        <f>YEAR(space_missions[[#This Row],[Date]])</f>
        <v>2001</v>
      </c>
    </row>
    <row r="3179" spans="1:13">
      <c r="A3179" s="1" t="s">
        <v>2655</v>
      </c>
      <c r="B3179" s="1" t="s">
        <v>43</v>
      </c>
      <c r="C3179" s="2">
        <v>36988</v>
      </c>
      <c r="D3179" s="3">
        <v>0.62638888888888888</v>
      </c>
      <c r="E3179" s="1" t="s">
        <v>2805</v>
      </c>
      <c r="F3179" s="1" t="s">
        <v>3524</v>
      </c>
      <c r="G3179" s="1" t="s">
        <v>13</v>
      </c>
      <c r="H3179" s="1" t="s">
        <v>14</v>
      </c>
      <c r="I3179" s="1" t="s">
        <v>15</v>
      </c>
      <c r="J3179" s="1">
        <f>FIND(", ",space_missions[[#This Row],[Location]])</f>
        <v>8</v>
      </c>
      <c r="K3179" s="1" t="str">
        <f t="shared" si="49"/>
        <v xml:space="preserve"> USA</v>
      </c>
      <c r="L3179" s="1" t="str">
        <f>_xlfn.CONCAT(space_missions[[#This Row],[Company]],"-",space_missions[[#This Row],[Rocket]])</f>
        <v>Boeing-Delta II 7925</v>
      </c>
      <c r="M3179" s="1">
        <f>YEAR(space_missions[[#This Row],[Date]])</f>
        <v>2001</v>
      </c>
    </row>
    <row r="3180" spans="1:13">
      <c r="A3180" s="1" t="s">
        <v>2025</v>
      </c>
      <c r="B3180" s="1" t="s">
        <v>2992</v>
      </c>
      <c r="C3180" s="2">
        <v>36999</v>
      </c>
      <c r="D3180" s="3">
        <v>0.42569444444444443</v>
      </c>
      <c r="E3180" s="1" t="s">
        <v>3525</v>
      </c>
      <c r="F3180" s="1" t="s">
        <v>3526</v>
      </c>
      <c r="G3180" s="1" t="s">
        <v>13</v>
      </c>
      <c r="H3180" s="1" t="s">
        <v>3527</v>
      </c>
      <c r="I3180" s="1" t="s">
        <v>56</v>
      </c>
      <c r="J3180" s="1">
        <f>FIND(", ",space_missions[[#This Row],[Location]])</f>
        <v>17</v>
      </c>
      <c r="K3180" s="1" t="str">
        <f t="shared" si="49"/>
        <v xml:space="preserve"> India</v>
      </c>
      <c r="L3180" s="1" t="str">
        <f>_xlfn.CONCAT(space_missions[[#This Row],[Company]],"-",space_missions[[#This Row],[Rocket]])</f>
        <v>ISRO-GSLV Mk I</v>
      </c>
      <c r="M3180" s="1">
        <f>YEAR(space_missions[[#This Row],[Date]])</f>
        <v>2001</v>
      </c>
    </row>
    <row r="3181" spans="1:13">
      <c r="A3181" s="1" t="s">
        <v>54</v>
      </c>
      <c r="B3181" s="1" t="s">
        <v>749</v>
      </c>
      <c r="C3181" s="2">
        <v>37000</v>
      </c>
      <c r="D3181" s="3">
        <v>0.77777777777777779</v>
      </c>
      <c r="E3181" s="1" t="s">
        <v>2892</v>
      </c>
      <c r="F3181" s="1" t="s">
        <v>3528</v>
      </c>
      <c r="G3181" s="1" t="s">
        <v>13</v>
      </c>
      <c r="H3181" s="1" t="s">
        <v>2129</v>
      </c>
      <c r="I3181" s="1" t="s">
        <v>15</v>
      </c>
      <c r="J3181" s="1">
        <f>FIND(", ",space_missions[[#This Row],[Location]])</f>
        <v>7</v>
      </c>
      <c r="K3181" s="1" t="str">
        <f t="shared" si="49"/>
        <v xml:space="preserve"> USA</v>
      </c>
      <c r="L3181" s="1" t="str">
        <f>_xlfn.CONCAT(space_missions[[#This Row],[Company]],"-",space_missions[[#This Row],[Rocket]])</f>
        <v>NASA-Space Shuttle Endeavour</v>
      </c>
      <c r="M3181" s="1">
        <f>YEAR(space_missions[[#This Row],[Date]])</f>
        <v>2001</v>
      </c>
    </row>
    <row r="3182" spans="1:13">
      <c r="A3182" s="1" t="s">
        <v>3386</v>
      </c>
      <c r="B3182" s="1" t="s">
        <v>3387</v>
      </c>
      <c r="C3182" s="2">
        <v>37019</v>
      </c>
      <c r="D3182" s="3"/>
      <c r="E3182" s="1" t="s">
        <v>3388</v>
      </c>
      <c r="F3182" s="1" t="s">
        <v>3529</v>
      </c>
      <c r="G3182" s="1" t="s">
        <v>13</v>
      </c>
      <c r="H3182" s="1" t="s">
        <v>14</v>
      </c>
      <c r="I3182" s="1" t="s">
        <v>15</v>
      </c>
      <c r="J3182" s="1">
        <f>FIND(", ",space_missions[[#This Row],[Location]])</f>
        <v>11</v>
      </c>
      <c r="K3182" s="1" t="str">
        <f t="shared" si="49"/>
        <v xml:space="preserve"> Pacific Ocean</v>
      </c>
      <c r="L3182" s="1" t="str">
        <f>_xlfn.CONCAT(space_missions[[#This Row],[Company]],"-",space_missions[[#This Row],[Rocket]])</f>
        <v>Sea Launch-Zenit-3 SL</v>
      </c>
      <c r="M3182" s="1">
        <f>YEAR(space_missions[[#This Row],[Date]])</f>
        <v>2001</v>
      </c>
    </row>
    <row r="3183" spans="1:13">
      <c r="A3183" s="1" t="s">
        <v>2655</v>
      </c>
      <c r="B3183" s="1" t="s">
        <v>102</v>
      </c>
      <c r="C3183" s="2">
        <v>37029</v>
      </c>
      <c r="D3183" s="3">
        <v>0.73958333333333337</v>
      </c>
      <c r="E3183" s="1" t="s">
        <v>2805</v>
      </c>
      <c r="F3183" s="1" t="s">
        <v>3530</v>
      </c>
      <c r="G3183" s="1" t="s">
        <v>13</v>
      </c>
      <c r="H3183" s="1" t="s">
        <v>14</v>
      </c>
      <c r="I3183" s="1" t="s">
        <v>15</v>
      </c>
      <c r="J3183" s="1">
        <f>FIND(", ",space_missions[[#This Row],[Location]])</f>
        <v>8</v>
      </c>
      <c r="K3183" s="1" t="str">
        <f t="shared" si="49"/>
        <v xml:space="preserve"> USA</v>
      </c>
      <c r="L3183" s="1" t="str">
        <f>_xlfn.CONCAT(space_missions[[#This Row],[Company]],"-",space_missions[[#This Row],[Rocket]])</f>
        <v>Boeing-Delta II 7925</v>
      </c>
      <c r="M3183" s="1">
        <f>YEAR(space_missions[[#This Row],[Date]])</f>
        <v>2001</v>
      </c>
    </row>
    <row r="3184" spans="1:13">
      <c r="A3184" s="1" t="s">
        <v>2882</v>
      </c>
      <c r="B3184" s="1" t="s">
        <v>961</v>
      </c>
      <c r="C3184" s="2">
        <v>37050</v>
      </c>
      <c r="D3184" s="3">
        <v>0.63055555555555554</v>
      </c>
      <c r="E3184" s="1" t="s">
        <v>685</v>
      </c>
      <c r="F3184" s="1" t="s">
        <v>3531</v>
      </c>
      <c r="G3184" s="1" t="s">
        <v>13</v>
      </c>
      <c r="H3184" s="1" t="s">
        <v>14</v>
      </c>
      <c r="I3184" s="1" t="s">
        <v>15</v>
      </c>
      <c r="J3184" s="1">
        <f>FIND(", ",space_missions[[#This Row],[Location]])</f>
        <v>11</v>
      </c>
      <c r="K3184" s="1" t="str">
        <f t="shared" si="49"/>
        <v xml:space="preserve"> Russia</v>
      </c>
      <c r="L3184" s="1" t="str">
        <f>_xlfn.CONCAT(space_missions[[#This Row],[Company]],"-",space_missions[[#This Row],[Rocket]])</f>
        <v>VKS RF-Cosmos-3M (11K65M)</v>
      </c>
      <c r="M3184" s="1">
        <f>YEAR(space_missions[[#This Row],[Date]])</f>
        <v>2001</v>
      </c>
    </row>
    <row r="3185" spans="1:13">
      <c r="A3185" s="1" t="s">
        <v>2338</v>
      </c>
      <c r="B3185" s="1" t="s">
        <v>2477</v>
      </c>
      <c r="C3185" s="2">
        <v>37051</v>
      </c>
      <c r="D3185" s="3">
        <v>0.28125</v>
      </c>
      <c r="E3185" s="1" t="s">
        <v>2675</v>
      </c>
      <c r="F3185" s="1" t="s">
        <v>3532</v>
      </c>
      <c r="G3185" s="1" t="s">
        <v>13</v>
      </c>
      <c r="H3185" s="1" t="s">
        <v>14</v>
      </c>
      <c r="I3185" s="1" t="s">
        <v>15</v>
      </c>
      <c r="J3185" s="1">
        <f>FIND(", ",space_missions[[#This Row],[Location]])</f>
        <v>6</v>
      </c>
      <c r="K3185" s="1" t="str">
        <f t="shared" si="49"/>
        <v xml:space="preserve"> France</v>
      </c>
      <c r="L3185" s="1" t="str">
        <f>_xlfn.CONCAT(space_missions[[#This Row],[Company]],"-",space_missions[[#This Row],[Rocket]])</f>
        <v>Arianespace-Ariane 44L</v>
      </c>
      <c r="M3185" s="1">
        <f>YEAR(space_missions[[#This Row],[Date]])</f>
        <v>2001</v>
      </c>
    </row>
    <row r="3186" spans="1:13">
      <c r="A3186" s="1" t="s">
        <v>3085</v>
      </c>
      <c r="B3186" s="1" t="s">
        <v>482</v>
      </c>
      <c r="C3186" s="2">
        <v>37061</v>
      </c>
      <c r="D3186" s="3">
        <v>0.19513888888888889</v>
      </c>
      <c r="E3186" s="1" t="s">
        <v>3008</v>
      </c>
      <c r="F3186" s="1" t="s">
        <v>3533</v>
      </c>
      <c r="G3186" s="1" t="s">
        <v>13</v>
      </c>
      <c r="H3186" s="1" t="s">
        <v>14</v>
      </c>
      <c r="I3186" s="1" t="s">
        <v>15</v>
      </c>
      <c r="J3186" s="1">
        <f>FIND(", ",space_missions[[#This Row],[Location]])</f>
        <v>8</v>
      </c>
      <c r="K3186" s="1" t="str">
        <f t="shared" si="49"/>
        <v xml:space="preserve"> USA</v>
      </c>
      <c r="L3186" s="1" t="str">
        <f>_xlfn.CONCAT(space_missions[[#This Row],[Company]],"-",space_missions[[#This Row],[Rocket]])</f>
        <v>ILS-Atlas IIAS</v>
      </c>
      <c r="M3186" s="1">
        <f>YEAR(space_missions[[#This Row],[Date]])</f>
        <v>2001</v>
      </c>
    </row>
    <row r="3187" spans="1:13">
      <c r="A3187" s="1" t="s">
        <v>2655</v>
      </c>
      <c r="B3187" s="1" t="s">
        <v>43</v>
      </c>
      <c r="C3187" s="2">
        <v>37072</v>
      </c>
      <c r="D3187" s="3">
        <v>0.82361111111111107</v>
      </c>
      <c r="E3187" s="1" t="s">
        <v>3534</v>
      </c>
      <c r="F3187" s="1" t="s">
        <v>3535</v>
      </c>
      <c r="G3187" s="1" t="s">
        <v>13</v>
      </c>
      <c r="H3187" s="1" t="s">
        <v>14</v>
      </c>
      <c r="I3187" s="1" t="s">
        <v>15</v>
      </c>
      <c r="J3187" s="1">
        <f>FIND(", ",space_missions[[#This Row],[Location]])</f>
        <v>8</v>
      </c>
      <c r="K3187" s="1" t="str">
        <f t="shared" si="49"/>
        <v xml:space="preserve"> USA</v>
      </c>
      <c r="L3187" s="1" t="str">
        <f>_xlfn.CONCAT(space_missions[[#This Row],[Company]],"-",space_missions[[#This Row],[Rocket]])</f>
        <v>Boeing-Delta II 7425-10C</v>
      </c>
      <c r="M3187" s="1">
        <f>YEAR(space_missions[[#This Row],[Date]])</f>
        <v>2001</v>
      </c>
    </row>
    <row r="3188" spans="1:13">
      <c r="A3188" s="1" t="s">
        <v>54</v>
      </c>
      <c r="B3188" s="1" t="s">
        <v>916</v>
      </c>
      <c r="C3188" s="2">
        <v>37084</v>
      </c>
      <c r="D3188" s="3">
        <v>0.37708333333333333</v>
      </c>
      <c r="E3188" s="1" t="s">
        <v>2440</v>
      </c>
      <c r="F3188" s="1" t="s">
        <v>3536</v>
      </c>
      <c r="G3188" s="1" t="s">
        <v>13</v>
      </c>
      <c r="H3188" s="1" t="s">
        <v>2129</v>
      </c>
      <c r="I3188" s="1" t="s">
        <v>15</v>
      </c>
      <c r="J3188" s="1">
        <f>FIND(", ",space_missions[[#This Row],[Location]])</f>
        <v>7</v>
      </c>
      <c r="K3188" s="1" t="str">
        <f t="shared" si="49"/>
        <v xml:space="preserve"> USA</v>
      </c>
      <c r="L3188" s="1" t="str">
        <f>_xlfn.CONCAT(space_missions[[#This Row],[Company]],"-",space_missions[[#This Row],[Rocket]])</f>
        <v>NASA-Space Shuttle Atlantis</v>
      </c>
      <c r="M3188" s="1">
        <f>YEAR(space_missions[[#This Row],[Date]])</f>
        <v>2001</v>
      </c>
    </row>
    <row r="3189" spans="1:13">
      <c r="A3189" s="1" t="s">
        <v>2338</v>
      </c>
      <c r="B3189" s="1" t="s">
        <v>3179</v>
      </c>
      <c r="C3189" s="2">
        <v>37084</v>
      </c>
      <c r="D3189" s="3">
        <v>0.91527777777777775</v>
      </c>
      <c r="E3189" s="1" t="s">
        <v>3180</v>
      </c>
      <c r="F3189" s="1" t="s">
        <v>3537</v>
      </c>
      <c r="G3189" s="1" t="s">
        <v>13</v>
      </c>
      <c r="H3189" s="1" t="s">
        <v>14</v>
      </c>
      <c r="I3189" s="1" t="s">
        <v>56</v>
      </c>
      <c r="J3189" s="1">
        <f>FIND(", ",space_missions[[#This Row],[Location]])</f>
        <v>6</v>
      </c>
      <c r="K3189" s="1" t="str">
        <f t="shared" si="49"/>
        <v xml:space="preserve"> France</v>
      </c>
      <c r="L3189" s="1" t="str">
        <f>_xlfn.CONCAT(space_missions[[#This Row],[Company]],"-",space_missions[[#This Row],[Rocket]])</f>
        <v>Arianespace-Ariane 5 G</v>
      </c>
      <c r="M3189" s="1">
        <f>YEAR(space_missions[[#This Row],[Date]])</f>
        <v>2001</v>
      </c>
    </row>
    <row r="3190" spans="1:13">
      <c r="A3190" s="1" t="s">
        <v>2882</v>
      </c>
      <c r="B3190" s="1" t="s">
        <v>980</v>
      </c>
      <c r="C3190" s="2">
        <v>37092</v>
      </c>
      <c r="D3190" s="3">
        <v>1.1805555555555555E-2</v>
      </c>
      <c r="E3190" s="1" t="s">
        <v>1463</v>
      </c>
      <c r="F3190" s="1" t="s">
        <v>3538</v>
      </c>
      <c r="G3190" s="1" t="s">
        <v>13</v>
      </c>
      <c r="H3190" s="1" t="s">
        <v>14</v>
      </c>
      <c r="I3190" s="1" t="s">
        <v>15</v>
      </c>
      <c r="J3190" s="1">
        <f>FIND(", ",space_missions[[#This Row],[Location]])</f>
        <v>10</v>
      </c>
      <c r="K3190" s="1" t="str">
        <f t="shared" si="49"/>
        <v xml:space="preserve"> Russia</v>
      </c>
      <c r="L3190" s="1" t="str">
        <f>_xlfn.CONCAT(space_missions[[#This Row],[Company]],"-",space_missions[[#This Row],[Rocket]])</f>
        <v>VKS RF-Molniya-M /Block ML</v>
      </c>
      <c r="M3190" s="1">
        <f>YEAR(space_missions[[#This Row],[Date]])</f>
        <v>2001</v>
      </c>
    </row>
    <row r="3191" spans="1:13">
      <c r="A3191" s="1" t="s">
        <v>2747</v>
      </c>
      <c r="B3191" s="1" t="s">
        <v>226</v>
      </c>
      <c r="C3191" s="2">
        <v>37095</v>
      </c>
      <c r="D3191" s="3">
        <v>0.30763888888888891</v>
      </c>
      <c r="E3191" s="1" t="s">
        <v>2897</v>
      </c>
      <c r="F3191" s="1" t="s">
        <v>3539</v>
      </c>
      <c r="G3191" s="1" t="s">
        <v>13</v>
      </c>
      <c r="H3191" s="1" t="s">
        <v>14</v>
      </c>
      <c r="I3191" s="1" t="s">
        <v>15</v>
      </c>
      <c r="J3191" s="1">
        <f>FIND(", ",space_missions[[#This Row],[Location]])</f>
        <v>8</v>
      </c>
      <c r="K3191" s="1" t="str">
        <f t="shared" si="49"/>
        <v xml:space="preserve"> USA</v>
      </c>
      <c r="L3191" s="1" t="str">
        <f>_xlfn.CONCAT(space_missions[[#This Row],[Company]],"-",space_missions[[#This Row],[Rocket]])</f>
        <v>Lockheed-Atlas IIA</v>
      </c>
      <c r="M3191" s="1">
        <f>YEAR(space_missions[[#This Row],[Date]])</f>
        <v>2001</v>
      </c>
    </row>
    <row r="3192" spans="1:13">
      <c r="A3192" s="1" t="s">
        <v>2747</v>
      </c>
      <c r="B3192" s="1" t="s">
        <v>464</v>
      </c>
      <c r="C3192" s="2">
        <v>37109</v>
      </c>
      <c r="D3192" s="3">
        <v>0.31111111111111112</v>
      </c>
      <c r="E3192" s="1" t="s">
        <v>3223</v>
      </c>
      <c r="F3192" s="1" t="s">
        <v>2683</v>
      </c>
      <c r="G3192" s="1" t="s">
        <v>13</v>
      </c>
      <c r="H3192" s="1" t="s">
        <v>14</v>
      </c>
      <c r="I3192" s="1" t="s">
        <v>15</v>
      </c>
      <c r="J3192" s="1">
        <f>FIND(", ",space_missions[[#This Row],[Location]])</f>
        <v>7</v>
      </c>
      <c r="K3192" s="1" t="str">
        <f t="shared" si="49"/>
        <v xml:space="preserve"> USA</v>
      </c>
      <c r="L3192" s="1" t="str">
        <f>_xlfn.CONCAT(space_missions[[#This Row],[Company]],"-",space_missions[[#This Row],[Rocket]])</f>
        <v>Lockheed-Titan IV(402)B</v>
      </c>
      <c r="M3192" s="1">
        <f>YEAR(space_missions[[#This Row],[Date]])</f>
        <v>2001</v>
      </c>
    </row>
    <row r="3193" spans="1:13">
      <c r="A3193" s="1" t="s">
        <v>2655</v>
      </c>
      <c r="B3193" s="1" t="s">
        <v>43</v>
      </c>
      <c r="C3193" s="2">
        <v>37111</v>
      </c>
      <c r="D3193" s="3">
        <v>0.67569444444444449</v>
      </c>
      <c r="E3193" s="1" t="s">
        <v>3464</v>
      </c>
      <c r="F3193" s="1" t="s">
        <v>3540</v>
      </c>
      <c r="G3193" s="1" t="s">
        <v>13</v>
      </c>
      <c r="H3193" s="1" t="s">
        <v>14</v>
      </c>
      <c r="I3193" s="1" t="s">
        <v>15</v>
      </c>
      <c r="J3193" s="1">
        <f>FIND(", ",space_missions[[#This Row],[Location]])</f>
        <v>8</v>
      </c>
      <c r="K3193" s="1" t="str">
        <f t="shared" si="49"/>
        <v xml:space="preserve"> USA</v>
      </c>
      <c r="L3193" s="1" t="str">
        <f>_xlfn.CONCAT(space_missions[[#This Row],[Company]],"-",space_missions[[#This Row],[Rocket]])</f>
        <v>Boeing-Delta II 7326</v>
      </c>
      <c r="M3193" s="1">
        <f>YEAR(space_missions[[#This Row],[Date]])</f>
        <v>2001</v>
      </c>
    </row>
    <row r="3194" spans="1:13">
      <c r="A3194" s="1" t="s">
        <v>54</v>
      </c>
      <c r="B3194" s="1" t="s">
        <v>749</v>
      </c>
      <c r="C3194" s="2">
        <v>37113</v>
      </c>
      <c r="D3194" s="3">
        <v>0.88194444444444442</v>
      </c>
      <c r="E3194" s="1" t="s">
        <v>2362</v>
      </c>
      <c r="F3194" s="1" t="s">
        <v>3541</v>
      </c>
      <c r="G3194" s="1" t="s">
        <v>13</v>
      </c>
      <c r="H3194" s="1" t="s">
        <v>2129</v>
      </c>
      <c r="I3194" s="1" t="s">
        <v>15</v>
      </c>
      <c r="J3194" s="1">
        <f>FIND(", ",space_missions[[#This Row],[Location]])</f>
        <v>7</v>
      </c>
      <c r="K3194" s="1" t="str">
        <f t="shared" si="49"/>
        <v xml:space="preserve"> USA</v>
      </c>
      <c r="L3194" s="1" t="str">
        <f>_xlfn.CONCAT(space_missions[[#This Row],[Company]],"-",space_missions[[#This Row],[Rocket]])</f>
        <v>NASA-Space Shuttle Discovery</v>
      </c>
      <c r="M3194" s="1">
        <f>YEAR(space_missions[[#This Row],[Date]])</f>
        <v>2001</v>
      </c>
    </row>
    <row r="3195" spans="1:13">
      <c r="A3195" s="1" t="s">
        <v>1620</v>
      </c>
      <c r="B3195" s="1" t="s">
        <v>1621</v>
      </c>
      <c r="C3195" s="2">
        <v>37132</v>
      </c>
      <c r="D3195" s="3">
        <v>0.29166666666666669</v>
      </c>
      <c r="E3195" s="1" t="s">
        <v>3542</v>
      </c>
      <c r="F3195" s="1" t="s">
        <v>3543</v>
      </c>
      <c r="G3195" s="1" t="s">
        <v>2227</v>
      </c>
      <c r="H3195" s="1" t="s">
        <v>3544</v>
      </c>
      <c r="I3195" s="1" t="s">
        <v>15</v>
      </c>
      <c r="J3195" s="1">
        <f>FIND(", ",space_missions[[#This Row],[Location]])</f>
        <v>6</v>
      </c>
      <c r="K3195" s="1" t="str">
        <f t="shared" si="49"/>
        <v xml:space="preserve"> Japan</v>
      </c>
      <c r="L3195" s="1" t="str">
        <f>_xlfn.CONCAT(space_missions[[#This Row],[Company]],"-",space_missions[[#This Row],[Rocket]])</f>
        <v>MHI-H-IIA 202</v>
      </c>
      <c r="M3195" s="1">
        <f>YEAR(space_missions[[#This Row],[Date]])</f>
        <v>2001</v>
      </c>
    </row>
    <row r="3196" spans="1:13">
      <c r="A3196" s="1" t="s">
        <v>2338</v>
      </c>
      <c r="B3196" s="1" t="s">
        <v>2477</v>
      </c>
      <c r="C3196" s="2">
        <v>37133</v>
      </c>
      <c r="D3196" s="3">
        <v>0.28194444444444444</v>
      </c>
      <c r="E3196" s="1" t="s">
        <v>2675</v>
      </c>
      <c r="F3196" s="1" t="s">
        <v>3545</v>
      </c>
      <c r="G3196" s="1" t="s">
        <v>13</v>
      </c>
      <c r="H3196" s="1" t="s">
        <v>14</v>
      </c>
      <c r="I3196" s="1" t="s">
        <v>15</v>
      </c>
      <c r="J3196" s="1">
        <f>FIND(", ",space_missions[[#This Row],[Location]])</f>
        <v>6</v>
      </c>
      <c r="K3196" s="1" t="str">
        <f t="shared" si="49"/>
        <v xml:space="preserve"> France</v>
      </c>
      <c r="L3196" s="1" t="str">
        <f>_xlfn.CONCAT(space_missions[[#This Row],[Company]],"-",space_missions[[#This Row],[Rocket]])</f>
        <v>Arianespace-Ariane 44L</v>
      </c>
      <c r="M3196" s="1">
        <f>YEAR(space_missions[[#This Row],[Date]])</f>
        <v>2001</v>
      </c>
    </row>
    <row r="3197" spans="1:13">
      <c r="A3197" s="1" t="s">
        <v>2747</v>
      </c>
      <c r="B3197" s="1" t="s">
        <v>171</v>
      </c>
      <c r="C3197" s="2">
        <v>37143</v>
      </c>
      <c r="D3197" s="3">
        <v>0.64236111111111116</v>
      </c>
      <c r="E3197" s="1" t="s">
        <v>3008</v>
      </c>
      <c r="F3197" s="1" t="s">
        <v>3546</v>
      </c>
      <c r="G3197" s="1" t="s">
        <v>13</v>
      </c>
      <c r="H3197" s="1" t="s">
        <v>14</v>
      </c>
      <c r="I3197" s="1" t="s">
        <v>15</v>
      </c>
      <c r="J3197" s="1">
        <f>FIND(", ",space_missions[[#This Row],[Location]])</f>
        <v>7</v>
      </c>
      <c r="K3197" s="1" t="str">
        <f t="shared" si="49"/>
        <v xml:space="preserve"> USA</v>
      </c>
      <c r="L3197" s="1" t="str">
        <f>_xlfn.CONCAT(space_missions[[#This Row],[Company]],"-",space_missions[[#This Row],[Rocket]])</f>
        <v>Lockheed-Atlas IIAS</v>
      </c>
      <c r="M3197" s="1">
        <f>YEAR(space_missions[[#This Row],[Date]])</f>
        <v>2001</v>
      </c>
    </row>
    <row r="3198" spans="1:13">
      <c r="A3198" s="1" t="s">
        <v>2740</v>
      </c>
      <c r="B3198" s="1" t="s">
        <v>3027</v>
      </c>
      <c r="C3198" s="2">
        <v>37155</v>
      </c>
      <c r="D3198" s="3">
        <v>0.78402777777777777</v>
      </c>
      <c r="E3198" s="1" t="s">
        <v>3028</v>
      </c>
      <c r="F3198" s="1" t="s">
        <v>3547</v>
      </c>
      <c r="G3198" s="1" t="s">
        <v>2227</v>
      </c>
      <c r="H3198" s="1" t="s">
        <v>3030</v>
      </c>
      <c r="I3198" s="1" t="s">
        <v>21</v>
      </c>
      <c r="J3198" s="1">
        <f>FIND(", ",space_missions[[#This Row],[Location]])</f>
        <v>9</v>
      </c>
      <c r="K3198" s="1" t="str">
        <f t="shared" si="49"/>
        <v xml:space="preserve"> USA</v>
      </c>
      <c r="L3198" s="1" t="str">
        <f>_xlfn.CONCAT(space_missions[[#This Row],[Company]],"-",space_missions[[#This Row],[Rocket]])</f>
        <v>Northrop-Minotaur C (Taurus)</v>
      </c>
      <c r="M3198" s="1">
        <f>YEAR(space_missions[[#This Row],[Date]])</f>
        <v>2001</v>
      </c>
    </row>
    <row r="3199" spans="1:13">
      <c r="A3199" s="1" t="s">
        <v>2338</v>
      </c>
      <c r="B3199" s="1" t="s">
        <v>2477</v>
      </c>
      <c r="C3199" s="2">
        <v>37159</v>
      </c>
      <c r="D3199" s="3">
        <v>0.97291666666666665</v>
      </c>
      <c r="E3199" s="1" t="s">
        <v>2828</v>
      </c>
      <c r="F3199" s="1" t="s">
        <v>3548</v>
      </c>
      <c r="G3199" s="1" t="s">
        <v>13</v>
      </c>
      <c r="H3199" s="1" t="s">
        <v>14</v>
      </c>
      <c r="I3199" s="1" t="s">
        <v>15</v>
      </c>
      <c r="J3199" s="1">
        <f>FIND(", ",space_missions[[#This Row],[Location]])</f>
        <v>6</v>
      </c>
      <c r="K3199" s="1" t="str">
        <f t="shared" si="49"/>
        <v xml:space="preserve"> France</v>
      </c>
      <c r="L3199" s="1" t="str">
        <f>_xlfn.CONCAT(space_missions[[#This Row],[Company]],"-",space_missions[[#This Row],[Rocket]])</f>
        <v>Arianespace-Ariane 44P</v>
      </c>
      <c r="M3199" s="1">
        <f>YEAR(space_missions[[#This Row],[Date]])</f>
        <v>2001</v>
      </c>
    </row>
    <row r="3200" spans="1:13">
      <c r="A3200" s="1" t="s">
        <v>2747</v>
      </c>
      <c r="B3200" s="1" t="s">
        <v>3549</v>
      </c>
      <c r="C3200" s="2">
        <v>37164</v>
      </c>
      <c r="D3200" s="3">
        <v>0.1111111111111111</v>
      </c>
      <c r="E3200" s="1" t="s">
        <v>3122</v>
      </c>
      <c r="F3200" s="1" t="s">
        <v>3550</v>
      </c>
      <c r="G3200" s="1" t="s">
        <v>13</v>
      </c>
      <c r="H3200" s="1" t="s">
        <v>14</v>
      </c>
      <c r="I3200" s="1" t="s">
        <v>15</v>
      </c>
      <c r="J3200" s="1">
        <f>FIND(", ",space_missions[[#This Row],[Location]])</f>
        <v>5</v>
      </c>
      <c r="K3200" s="1" t="str">
        <f t="shared" si="49"/>
        <v xml:space="preserve"> USA</v>
      </c>
      <c r="L3200" s="1" t="str">
        <f>_xlfn.CONCAT(space_missions[[#This Row],[Company]],"-",space_missions[[#This Row],[Rocket]])</f>
        <v>Lockheed-Athena I</v>
      </c>
      <c r="M3200" s="1">
        <f>YEAR(space_missions[[#This Row],[Date]])</f>
        <v>2001</v>
      </c>
    </row>
    <row r="3201" spans="1:13">
      <c r="A3201" s="1" t="s">
        <v>2747</v>
      </c>
      <c r="B3201" s="1" t="s">
        <v>388</v>
      </c>
      <c r="C3201" s="2">
        <v>37169</v>
      </c>
      <c r="D3201" s="3">
        <v>0.88958333333333328</v>
      </c>
      <c r="E3201" s="1" t="s">
        <v>3406</v>
      </c>
      <c r="F3201" s="1" t="s">
        <v>3551</v>
      </c>
      <c r="G3201" s="1" t="s">
        <v>13</v>
      </c>
      <c r="H3201" s="1" t="s">
        <v>14</v>
      </c>
      <c r="I3201" s="1" t="s">
        <v>15</v>
      </c>
      <c r="J3201" s="1">
        <f>FIND(", ",space_missions[[#This Row],[Location]])</f>
        <v>7</v>
      </c>
      <c r="K3201" s="1" t="str">
        <f t="shared" si="49"/>
        <v xml:space="preserve"> USA</v>
      </c>
      <c r="L3201" s="1" t="str">
        <f>_xlfn.CONCAT(space_missions[[#This Row],[Company]],"-",space_missions[[#This Row],[Rocket]])</f>
        <v>Lockheed-Titan IV(404)B</v>
      </c>
      <c r="M3201" s="1">
        <f>YEAR(space_missions[[#This Row],[Date]])</f>
        <v>2001</v>
      </c>
    </row>
    <row r="3202" spans="1:13">
      <c r="A3202" s="1" t="s">
        <v>2747</v>
      </c>
      <c r="B3202" s="1" t="s">
        <v>482</v>
      </c>
      <c r="C3202" s="2">
        <v>37175</v>
      </c>
      <c r="D3202" s="3">
        <v>0.10555555555555556</v>
      </c>
      <c r="E3202" s="1" t="s">
        <v>3008</v>
      </c>
      <c r="F3202" s="1" t="s">
        <v>3552</v>
      </c>
      <c r="G3202" s="1" t="s">
        <v>13</v>
      </c>
      <c r="H3202" s="1" t="s">
        <v>14</v>
      </c>
      <c r="I3202" s="1" t="s">
        <v>15</v>
      </c>
      <c r="J3202" s="1">
        <f>FIND(", ",space_missions[[#This Row],[Location]])</f>
        <v>8</v>
      </c>
      <c r="K3202" s="1" t="str">
        <f t="shared" ref="K3202:K3265" si="50">RIGHT(B3202,LEN(B3202)-FIND("*",SUBSTITUTE(B3202,", ","*",LEN(B3202)-LEN(SUBSTITUTE(B3202,", ","*")))))</f>
        <v xml:space="preserve"> USA</v>
      </c>
      <c r="L3202" s="1" t="str">
        <f>_xlfn.CONCAT(space_missions[[#This Row],[Company]],"-",space_missions[[#This Row],[Rocket]])</f>
        <v>Lockheed-Atlas IIAS</v>
      </c>
      <c r="M3202" s="1">
        <f>YEAR(space_missions[[#This Row],[Date]])</f>
        <v>2001</v>
      </c>
    </row>
    <row r="3203" spans="1:13">
      <c r="A3203" s="1" t="s">
        <v>2655</v>
      </c>
      <c r="B3203" s="1" t="s">
        <v>261</v>
      </c>
      <c r="C3203" s="2">
        <v>37182</v>
      </c>
      <c r="D3203" s="3">
        <v>0.78541666666666665</v>
      </c>
      <c r="E3203" s="1" t="s">
        <v>3413</v>
      </c>
      <c r="F3203" s="1" t="s">
        <v>3553</v>
      </c>
      <c r="G3203" s="1" t="s">
        <v>13</v>
      </c>
      <c r="H3203" s="1" t="s">
        <v>14</v>
      </c>
      <c r="I3203" s="1" t="s">
        <v>15</v>
      </c>
      <c r="J3203" s="1">
        <f>FIND(", ",space_missions[[#This Row],[Location]])</f>
        <v>7</v>
      </c>
      <c r="K3203" s="1" t="str">
        <f t="shared" si="50"/>
        <v xml:space="preserve"> USA</v>
      </c>
      <c r="L3203" s="1" t="str">
        <f>_xlfn.CONCAT(space_missions[[#This Row],[Company]],"-",space_missions[[#This Row],[Rocket]])</f>
        <v>Boeing-Delta II 7320-10C</v>
      </c>
      <c r="M3203" s="1">
        <f>YEAR(space_missions[[#This Row],[Date]])</f>
        <v>2001</v>
      </c>
    </row>
    <row r="3204" spans="1:13">
      <c r="A3204" s="1" t="s">
        <v>2025</v>
      </c>
      <c r="B3204" s="1" t="s">
        <v>2992</v>
      </c>
      <c r="C3204" s="2">
        <v>37186</v>
      </c>
      <c r="D3204" s="3">
        <v>0.43263888888888891</v>
      </c>
      <c r="E3204" s="1" t="s">
        <v>2993</v>
      </c>
      <c r="F3204" s="1" t="s">
        <v>3554</v>
      </c>
      <c r="G3204" s="1" t="s">
        <v>13</v>
      </c>
      <c r="H3204" s="1" t="s">
        <v>2995</v>
      </c>
      <c r="I3204" s="1" t="s">
        <v>15</v>
      </c>
      <c r="J3204" s="1">
        <f>FIND(", ",space_missions[[#This Row],[Location]])</f>
        <v>17</v>
      </c>
      <c r="K3204" s="1" t="str">
        <f t="shared" si="50"/>
        <v xml:space="preserve"> India</v>
      </c>
      <c r="L3204" s="1" t="str">
        <f>_xlfn.CONCAT(space_missions[[#This Row],[Company]],"-",space_missions[[#This Row],[Rocket]])</f>
        <v>ISRO-PSLV-G</v>
      </c>
      <c r="M3204" s="1">
        <f>YEAR(space_missions[[#This Row],[Date]])</f>
        <v>2001</v>
      </c>
    </row>
    <row r="3205" spans="1:13">
      <c r="A3205" s="1" t="s">
        <v>2882</v>
      </c>
      <c r="B3205" s="1" t="s">
        <v>1116</v>
      </c>
      <c r="C3205" s="2">
        <v>37189</v>
      </c>
      <c r="D3205" s="3">
        <v>0.48194444444444445</v>
      </c>
      <c r="E3205" s="1" t="s">
        <v>1463</v>
      </c>
      <c r="F3205" s="1" t="s">
        <v>3555</v>
      </c>
      <c r="G3205" s="1" t="s">
        <v>13</v>
      </c>
      <c r="H3205" s="1" t="s">
        <v>14</v>
      </c>
      <c r="I3205" s="1" t="s">
        <v>15</v>
      </c>
      <c r="J3205" s="1">
        <f>FIND(", ",space_missions[[#This Row],[Location]])</f>
        <v>10</v>
      </c>
      <c r="K3205" s="1" t="str">
        <f t="shared" si="50"/>
        <v xml:space="preserve"> Russia</v>
      </c>
      <c r="L3205" s="1" t="str">
        <f>_xlfn.CONCAT(space_missions[[#This Row],[Company]],"-",space_missions[[#This Row],[Rocket]])</f>
        <v>VKS RF-Molniya-M /Block ML</v>
      </c>
      <c r="M3205" s="1">
        <f>YEAR(space_missions[[#This Row],[Date]])</f>
        <v>2001</v>
      </c>
    </row>
    <row r="3206" spans="1:13">
      <c r="A3206" s="1" t="s">
        <v>2338</v>
      </c>
      <c r="B3206" s="1" t="s">
        <v>2477</v>
      </c>
      <c r="C3206" s="2">
        <v>37222</v>
      </c>
      <c r="D3206" s="3">
        <v>0.24930555555555556</v>
      </c>
      <c r="E3206" s="1" t="s">
        <v>2609</v>
      </c>
      <c r="F3206" s="1" t="s">
        <v>3556</v>
      </c>
      <c r="G3206" s="1" t="s">
        <v>13</v>
      </c>
      <c r="H3206" s="1" t="s">
        <v>14</v>
      </c>
      <c r="I3206" s="1" t="s">
        <v>15</v>
      </c>
      <c r="J3206" s="1">
        <f>FIND(", ",space_missions[[#This Row],[Location]])</f>
        <v>6</v>
      </c>
      <c r="K3206" s="1" t="str">
        <f t="shared" si="50"/>
        <v xml:space="preserve"> France</v>
      </c>
      <c r="L3206" s="1" t="str">
        <f>_xlfn.CONCAT(space_missions[[#This Row],[Company]],"-",space_missions[[#This Row],[Rocket]])</f>
        <v>Arianespace-Ariane 44LP</v>
      </c>
      <c r="M3206" s="1">
        <f>YEAR(space_missions[[#This Row],[Date]])</f>
        <v>2001</v>
      </c>
    </row>
    <row r="3207" spans="1:13">
      <c r="A3207" s="1" t="s">
        <v>54</v>
      </c>
      <c r="B3207" s="1" t="s">
        <v>916</v>
      </c>
      <c r="C3207" s="2">
        <v>37230</v>
      </c>
      <c r="D3207" s="3">
        <v>0.92986111111111114</v>
      </c>
      <c r="E3207" s="1" t="s">
        <v>2892</v>
      </c>
      <c r="F3207" s="1" t="s">
        <v>3557</v>
      </c>
      <c r="G3207" s="1" t="s">
        <v>13</v>
      </c>
      <c r="H3207" s="1" t="s">
        <v>2129</v>
      </c>
      <c r="I3207" s="1" t="s">
        <v>15</v>
      </c>
      <c r="J3207" s="1">
        <f>FIND(", ",space_missions[[#This Row],[Location]])</f>
        <v>7</v>
      </c>
      <c r="K3207" s="1" t="str">
        <f t="shared" si="50"/>
        <v xml:space="preserve"> USA</v>
      </c>
      <c r="L3207" s="1" t="str">
        <f>_xlfn.CONCAT(space_missions[[#This Row],[Company]],"-",space_missions[[#This Row],[Rocket]])</f>
        <v>NASA-Space Shuttle Endeavour</v>
      </c>
      <c r="M3207" s="1">
        <f>YEAR(space_missions[[#This Row],[Date]])</f>
        <v>2001</v>
      </c>
    </row>
    <row r="3208" spans="1:13">
      <c r="A3208" s="1" t="s">
        <v>2655</v>
      </c>
      <c r="B3208" s="1" t="s">
        <v>261</v>
      </c>
      <c r="C3208" s="2">
        <v>37232</v>
      </c>
      <c r="D3208" s="3">
        <v>0.62986111111111109</v>
      </c>
      <c r="E3208" s="1" t="s">
        <v>3235</v>
      </c>
      <c r="F3208" s="1" t="s">
        <v>3558</v>
      </c>
      <c r="G3208" s="1" t="s">
        <v>13</v>
      </c>
      <c r="H3208" s="1" t="s">
        <v>14</v>
      </c>
      <c r="I3208" s="1" t="s">
        <v>15</v>
      </c>
      <c r="J3208" s="1">
        <f>FIND(", ",space_missions[[#This Row],[Location]])</f>
        <v>7</v>
      </c>
      <c r="K3208" s="1" t="str">
        <f t="shared" si="50"/>
        <v xml:space="preserve"> USA</v>
      </c>
      <c r="L3208" s="1" t="str">
        <f>_xlfn.CONCAT(space_missions[[#This Row],[Company]],"-",space_missions[[#This Row],[Rocket]])</f>
        <v>Boeing-Delta II 7920-10C</v>
      </c>
      <c r="M3208" s="1">
        <f>YEAR(space_missions[[#This Row],[Date]])</f>
        <v>2001</v>
      </c>
    </row>
    <row r="3209" spans="1:13">
      <c r="A3209" s="1" t="s">
        <v>2882</v>
      </c>
      <c r="B3209" s="1" t="s">
        <v>2404</v>
      </c>
      <c r="C3209" s="2">
        <v>37235</v>
      </c>
      <c r="D3209" s="3">
        <v>0.72083333333333333</v>
      </c>
      <c r="E3209" s="1" t="s">
        <v>2405</v>
      </c>
      <c r="F3209" s="1" t="s">
        <v>3559</v>
      </c>
      <c r="G3209" s="1" t="s">
        <v>13</v>
      </c>
      <c r="H3209" s="1" t="s">
        <v>14</v>
      </c>
      <c r="I3209" s="1" t="s">
        <v>15</v>
      </c>
      <c r="J3209" s="1">
        <f>FIND(", ",space_missions[[#This Row],[Location]])</f>
        <v>10</v>
      </c>
      <c r="K3209" s="1" t="str">
        <f t="shared" si="50"/>
        <v xml:space="preserve"> Kazakhstan</v>
      </c>
      <c r="L3209" s="1" t="str">
        <f>_xlfn.CONCAT(space_missions[[#This Row],[Company]],"-",space_missions[[#This Row],[Rocket]])</f>
        <v>VKS RF-Zenit-2</v>
      </c>
      <c r="M3209" s="1">
        <f>YEAR(space_missions[[#This Row],[Date]])</f>
        <v>2001</v>
      </c>
    </row>
    <row r="3210" spans="1:13">
      <c r="A3210" s="1" t="s">
        <v>2882</v>
      </c>
      <c r="B3210" s="1" t="s">
        <v>847</v>
      </c>
      <c r="C3210" s="2">
        <v>37246</v>
      </c>
      <c r="D3210" s="3">
        <v>0.16666666666666666</v>
      </c>
      <c r="E3210" s="1" t="s">
        <v>937</v>
      </c>
      <c r="F3210" s="1" t="s">
        <v>3560</v>
      </c>
      <c r="G3210" s="1" t="s">
        <v>13</v>
      </c>
      <c r="H3210" s="1" t="s">
        <v>14</v>
      </c>
      <c r="I3210" s="1" t="s">
        <v>15</v>
      </c>
      <c r="J3210" s="1">
        <f>FIND(", ",space_missions[[#This Row],[Location]])</f>
        <v>11</v>
      </c>
      <c r="K3210" s="1" t="str">
        <f t="shared" si="50"/>
        <v xml:space="preserve"> Kazakhstan</v>
      </c>
      <c r="L3210" s="1" t="str">
        <f>_xlfn.CONCAT(space_missions[[#This Row],[Company]],"-",space_missions[[#This Row],[Rocket]])</f>
        <v>VKS RF-Tsyklon-2</v>
      </c>
      <c r="M3210" s="1">
        <f>YEAR(space_missions[[#This Row],[Date]])</f>
        <v>2001</v>
      </c>
    </row>
    <row r="3211" spans="1:13">
      <c r="A3211" s="1" t="s">
        <v>2882</v>
      </c>
      <c r="B3211" s="1" t="s">
        <v>2050</v>
      </c>
      <c r="C3211" s="2">
        <v>37253</v>
      </c>
      <c r="D3211" s="3">
        <v>0.14166666666666666</v>
      </c>
      <c r="E3211" s="1" t="s">
        <v>1829</v>
      </c>
      <c r="F3211" s="1" t="s">
        <v>3561</v>
      </c>
      <c r="G3211" s="1" t="s">
        <v>13</v>
      </c>
      <c r="H3211" s="1" t="s">
        <v>14</v>
      </c>
      <c r="I3211" s="1" t="s">
        <v>15</v>
      </c>
      <c r="J3211" s="1">
        <f>FIND(", ",space_missions[[#This Row],[Location]])</f>
        <v>10</v>
      </c>
      <c r="K3211" s="1" t="str">
        <f t="shared" si="50"/>
        <v xml:space="preserve"> Russia</v>
      </c>
      <c r="L3211" s="1" t="str">
        <f>_xlfn.CONCAT(space_missions[[#This Row],[Company]],"-",space_missions[[#This Row],[Rocket]])</f>
        <v>VKS RF-Tsyklon-3</v>
      </c>
      <c r="M3211" s="1">
        <f>YEAR(space_missions[[#This Row],[Date]])</f>
        <v>2001</v>
      </c>
    </row>
    <row r="3212" spans="1:13">
      <c r="A3212" s="1" t="s">
        <v>2747</v>
      </c>
      <c r="B3212" s="1" t="s">
        <v>464</v>
      </c>
      <c r="C3212" s="2">
        <v>37272</v>
      </c>
      <c r="D3212" s="3">
        <v>2.0833333333333332E-2</v>
      </c>
      <c r="E3212" s="1" t="s">
        <v>3269</v>
      </c>
      <c r="F3212" s="1" t="s">
        <v>3562</v>
      </c>
      <c r="G3212" s="1" t="s">
        <v>13</v>
      </c>
      <c r="H3212" s="1" t="s">
        <v>14</v>
      </c>
      <c r="I3212" s="1" t="s">
        <v>15</v>
      </c>
      <c r="J3212" s="1">
        <f>FIND(", ",space_missions[[#This Row],[Location]])</f>
        <v>7</v>
      </c>
      <c r="K3212" s="1" t="str">
        <f t="shared" si="50"/>
        <v xml:space="preserve"> USA</v>
      </c>
      <c r="L3212" s="1" t="str">
        <f>_xlfn.CONCAT(space_missions[[#This Row],[Company]],"-",space_missions[[#This Row],[Rocket]])</f>
        <v>Lockheed-Titan IV(401)B</v>
      </c>
      <c r="M3212" s="1">
        <f>YEAR(space_missions[[#This Row],[Date]])</f>
        <v>2002</v>
      </c>
    </row>
    <row r="3213" spans="1:13">
      <c r="A3213" s="1" t="s">
        <v>2338</v>
      </c>
      <c r="B3213" s="1" t="s">
        <v>2477</v>
      </c>
      <c r="C3213" s="2">
        <v>37279</v>
      </c>
      <c r="D3213" s="3">
        <v>0.99027777777777781</v>
      </c>
      <c r="E3213" s="1" t="s">
        <v>2970</v>
      </c>
      <c r="F3213" s="1" t="s">
        <v>3563</v>
      </c>
      <c r="G3213" s="1" t="s">
        <v>13</v>
      </c>
      <c r="H3213" s="1" t="s">
        <v>14</v>
      </c>
      <c r="I3213" s="1" t="s">
        <v>15</v>
      </c>
      <c r="J3213" s="1">
        <f>FIND(", ",space_missions[[#This Row],[Location]])</f>
        <v>6</v>
      </c>
      <c r="K3213" s="1" t="str">
        <f t="shared" si="50"/>
        <v xml:space="preserve"> France</v>
      </c>
      <c r="L3213" s="1" t="str">
        <f>_xlfn.CONCAT(space_missions[[#This Row],[Company]],"-",space_missions[[#This Row],[Rocket]])</f>
        <v>Arianespace-Ariane 42L</v>
      </c>
      <c r="M3213" s="1">
        <f>YEAR(space_missions[[#This Row],[Date]])</f>
        <v>2002</v>
      </c>
    </row>
    <row r="3214" spans="1:13">
      <c r="A3214" s="1" t="s">
        <v>1620</v>
      </c>
      <c r="B3214" s="1" t="s">
        <v>1621</v>
      </c>
      <c r="C3214" s="2">
        <v>37291</v>
      </c>
      <c r="D3214" s="3">
        <v>0.11458333333333333</v>
      </c>
      <c r="E3214" s="1" t="s">
        <v>3564</v>
      </c>
      <c r="F3214" s="1" t="s">
        <v>3565</v>
      </c>
      <c r="G3214" s="1" t="s">
        <v>13</v>
      </c>
      <c r="H3214" s="1" t="s">
        <v>14</v>
      </c>
      <c r="I3214" s="1" t="s">
        <v>15</v>
      </c>
      <c r="J3214" s="1">
        <f>FIND(", ",space_missions[[#This Row],[Location]])</f>
        <v>6</v>
      </c>
      <c r="K3214" s="1" t="str">
        <f t="shared" si="50"/>
        <v xml:space="preserve"> Japan</v>
      </c>
      <c r="L3214" s="1" t="str">
        <f>_xlfn.CONCAT(space_missions[[#This Row],[Company]],"-",space_missions[[#This Row],[Rocket]])</f>
        <v>MHI-H-IIA 2024</v>
      </c>
      <c r="M3214" s="1">
        <f>YEAR(space_missions[[#This Row],[Date]])</f>
        <v>2002</v>
      </c>
    </row>
    <row r="3215" spans="1:13">
      <c r="A3215" s="1" t="s">
        <v>2740</v>
      </c>
      <c r="B3215" s="1" t="s">
        <v>3363</v>
      </c>
      <c r="C3215" s="2">
        <v>37292</v>
      </c>
      <c r="D3215" s="3">
        <v>0.87361111111111112</v>
      </c>
      <c r="E3215" s="1" t="s">
        <v>3043</v>
      </c>
      <c r="F3215" s="1" t="s">
        <v>3566</v>
      </c>
      <c r="G3215" s="1" t="s">
        <v>2227</v>
      </c>
      <c r="H3215" s="1" t="s">
        <v>2744</v>
      </c>
      <c r="I3215" s="1" t="s">
        <v>15</v>
      </c>
      <c r="J3215" s="1">
        <f>FIND(", ",space_missions[[#This Row],[Location]])</f>
        <v>10</v>
      </c>
      <c r="K3215" s="1" t="str">
        <f t="shared" si="50"/>
        <v xml:space="preserve"> USA</v>
      </c>
      <c r="L3215" s="1" t="str">
        <f>_xlfn.CONCAT(space_missions[[#This Row],[Company]],"-",space_missions[[#This Row],[Rocket]])</f>
        <v>Northrop-Pegasus XL</v>
      </c>
      <c r="M3215" s="1">
        <f>YEAR(space_missions[[#This Row],[Date]])</f>
        <v>2002</v>
      </c>
    </row>
    <row r="3216" spans="1:13">
      <c r="A3216" s="1" t="s">
        <v>2655</v>
      </c>
      <c r="B3216" s="1" t="s">
        <v>261</v>
      </c>
      <c r="C3216" s="2">
        <v>37298</v>
      </c>
      <c r="D3216" s="3">
        <v>0.73819444444444449</v>
      </c>
      <c r="E3216" s="1" t="s">
        <v>3235</v>
      </c>
      <c r="F3216" s="1" t="s">
        <v>3567</v>
      </c>
      <c r="G3216" s="1" t="s">
        <v>13</v>
      </c>
      <c r="H3216" s="1" t="s">
        <v>14</v>
      </c>
      <c r="I3216" s="1" t="s">
        <v>15</v>
      </c>
      <c r="J3216" s="1">
        <f>FIND(", ",space_missions[[#This Row],[Location]])</f>
        <v>7</v>
      </c>
      <c r="K3216" s="1" t="str">
        <f t="shared" si="50"/>
        <v xml:space="preserve"> USA</v>
      </c>
      <c r="L3216" s="1" t="str">
        <f>_xlfn.CONCAT(space_missions[[#This Row],[Company]],"-",space_missions[[#This Row],[Rocket]])</f>
        <v>Boeing-Delta II 7920-10C</v>
      </c>
      <c r="M3216" s="1">
        <f>YEAR(space_missions[[#This Row],[Date]])</f>
        <v>2002</v>
      </c>
    </row>
    <row r="3217" spans="1:13">
      <c r="A3217" s="1" t="s">
        <v>3085</v>
      </c>
      <c r="B3217" s="1" t="s">
        <v>482</v>
      </c>
      <c r="C3217" s="2">
        <v>37308</v>
      </c>
      <c r="D3217" s="3">
        <v>0.52986111111111112</v>
      </c>
      <c r="E3217" s="1" t="s">
        <v>3568</v>
      </c>
      <c r="F3217" s="1" t="s">
        <v>3569</v>
      </c>
      <c r="G3217" s="1" t="s">
        <v>13</v>
      </c>
      <c r="H3217" s="1" t="s">
        <v>14</v>
      </c>
      <c r="I3217" s="1" t="s">
        <v>15</v>
      </c>
      <c r="J3217" s="1">
        <f>FIND(", ",space_missions[[#This Row],[Location]])</f>
        <v>8</v>
      </c>
      <c r="K3217" s="1" t="str">
        <f t="shared" si="50"/>
        <v xml:space="preserve"> USA</v>
      </c>
      <c r="L3217" s="1" t="str">
        <f>_xlfn.CONCAT(space_missions[[#This Row],[Company]],"-",space_missions[[#This Row],[Rocket]])</f>
        <v>ILS-Atlas IIIB</v>
      </c>
      <c r="M3217" s="1">
        <f>YEAR(space_missions[[#This Row],[Date]])</f>
        <v>2002</v>
      </c>
    </row>
    <row r="3218" spans="1:13">
      <c r="A3218" s="1" t="s">
        <v>2338</v>
      </c>
      <c r="B3218" s="1" t="s">
        <v>2477</v>
      </c>
      <c r="C3218" s="2">
        <v>37310</v>
      </c>
      <c r="D3218" s="3">
        <v>0.29097222222222224</v>
      </c>
      <c r="E3218" s="1" t="s">
        <v>2675</v>
      </c>
      <c r="F3218" s="1" t="s">
        <v>3570</v>
      </c>
      <c r="G3218" s="1" t="s">
        <v>13</v>
      </c>
      <c r="H3218" s="1" t="s">
        <v>14</v>
      </c>
      <c r="I3218" s="1" t="s">
        <v>15</v>
      </c>
      <c r="J3218" s="1">
        <f>FIND(", ",space_missions[[#This Row],[Location]])</f>
        <v>6</v>
      </c>
      <c r="K3218" s="1" t="str">
        <f t="shared" si="50"/>
        <v xml:space="preserve"> France</v>
      </c>
      <c r="L3218" s="1" t="str">
        <f>_xlfn.CONCAT(space_missions[[#This Row],[Company]],"-",space_missions[[#This Row],[Rocket]])</f>
        <v>Arianespace-Ariane 44L</v>
      </c>
      <c r="M3218" s="1">
        <f>YEAR(space_missions[[#This Row],[Date]])</f>
        <v>2002</v>
      </c>
    </row>
    <row r="3219" spans="1:13">
      <c r="A3219" s="1" t="s">
        <v>2338</v>
      </c>
      <c r="B3219" s="1" t="s">
        <v>3179</v>
      </c>
      <c r="C3219" s="2">
        <v>37316</v>
      </c>
      <c r="D3219" s="3">
        <v>4.6527777777777779E-2</v>
      </c>
      <c r="E3219" s="1" t="s">
        <v>3180</v>
      </c>
      <c r="F3219" s="1" t="s">
        <v>3571</v>
      </c>
      <c r="G3219" s="1" t="s">
        <v>13</v>
      </c>
      <c r="H3219" s="1" t="s">
        <v>14</v>
      </c>
      <c r="I3219" s="1" t="s">
        <v>15</v>
      </c>
      <c r="J3219" s="1">
        <f>FIND(", ",space_missions[[#This Row],[Location]])</f>
        <v>6</v>
      </c>
      <c r="K3219" s="1" t="str">
        <f t="shared" si="50"/>
        <v xml:space="preserve"> France</v>
      </c>
      <c r="L3219" s="1" t="str">
        <f>_xlfn.CONCAT(space_missions[[#This Row],[Company]],"-",space_missions[[#This Row],[Rocket]])</f>
        <v>Arianespace-Ariane 5 G</v>
      </c>
      <c r="M3219" s="1">
        <f>YEAR(space_missions[[#This Row],[Date]])</f>
        <v>2002</v>
      </c>
    </row>
    <row r="3220" spans="1:13">
      <c r="A3220" s="1" t="s">
        <v>54</v>
      </c>
      <c r="B3220" s="1" t="s">
        <v>749</v>
      </c>
      <c r="C3220" s="2">
        <v>37316</v>
      </c>
      <c r="D3220" s="3">
        <v>0.47361111111111109</v>
      </c>
      <c r="E3220" s="1" t="s">
        <v>2127</v>
      </c>
      <c r="F3220" s="1" t="s">
        <v>3572</v>
      </c>
      <c r="G3220" s="1" t="s">
        <v>13</v>
      </c>
      <c r="H3220" s="1" t="s">
        <v>2129</v>
      </c>
      <c r="I3220" s="1" t="s">
        <v>15</v>
      </c>
      <c r="J3220" s="1">
        <f>FIND(", ",space_missions[[#This Row],[Location]])</f>
        <v>7</v>
      </c>
      <c r="K3220" s="1" t="str">
        <f t="shared" si="50"/>
        <v xml:space="preserve"> USA</v>
      </c>
      <c r="L3220" s="1" t="str">
        <f>_xlfn.CONCAT(space_missions[[#This Row],[Company]],"-",space_missions[[#This Row],[Rocket]])</f>
        <v>NASA-Space Shuttle Columbia</v>
      </c>
      <c r="M3220" s="1">
        <f>YEAR(space_missions[[#This Row],[Date]])</f>
        <v>2002</v>
      </c>
    </row>
    <row r="3221" spans="1:13">
      <c r="A3221" s="1" t="s">
        <v>2747</v>
      </c>
      <c r="B3221" s="1" t="s">
        <v>226</v>
      </c>
      <c r="C3221" s="2">
        <v>37323</v>
      </c>
      <c r="D3221" s="3">
        <v>0.95763888888888893</v>
      </c>
      <c r="E3221" s="1" t="s">
        <v>2897</v>
      </c>
      <c r="F3221" s="1" t="s">
        <v>3573</v>
      </c>
      <c r="G3221" s="1" t="s">
        <v>13</v>
      </c>
      <c r="H3221" s="1" t="s">
        <v>14</v>
      </c>
      <c r="I3221" s="1" t="s">
        <v>15</v>
      </c>
      <c r="J3221" s="1">
        <f>FIND(", ",space_missions[[#This Row],[Location]])</f>
        <v>8</v>
      </c>
      <c r="K3221" s="1" t="str">
        <f t="shared" si="50"/>
        <v xml:space="preserve"> USA</v>
      </c>
      <c r="L3221" s="1" t="str">
        <f>_xlfn.CONCAT(space_missions[[#This Row],[Company]],"-",space_missions[[#This Row],[Rocket]])</f>
        <v>Lockheed-Atlas IIA</v>
      </c>
      <c r="M3221" s="1">
        <f>YEAR(space_missions[[#This Row],[Date]])</f>
        <v>2002</v>
      </c>
    </row>
    <row r="3222" spans="1:13">
      <c r="A3222" s="1" t="s">
        <v>3469</v>
      </c>
      <c r="B3222" s="1" t="s">
        <v>661</v>
      </c>
      <c r="C3222" s="2">
        <v>37332</v>
      </c>
      <c r="D3222" s="3">
        <v>0.38958333333333334</v>
      </c>
      <c r="E3222" s="1" t="s">
        <v>3470</v>
      </c>
      <c r="F3222" s="1" t="s">
        <v>3574</v>
      </c>
      <c r="G3222" s="1" t="s">
        <v>13</v>
      </c>
      <c r="H3222" s="1" t="s">
        <v>3472</v>
      </c>
      <c r="I3222" s="1" t="s">
        <v>15</v>
      </c>
      <c r="J3222" s="1">
        <f>FIND(", ",space_missions[[#This Row],[Location]])</f>
        <v>11</v>
      </c>
      <c r="K3222" s="1" t="str">
        <f t="shared" si="50"/>
        <v xml:space="preserve"> Russia</v>
      </c>
      <c r="L3222" s="1" t="str">
        <f>_xlfn.CONCAT(space_missions[[#This Row],[Company]],"-",space_missions[[#This Row],[Rocket]])</f>
        <v>Eurockot-Rokot/Briz KM</v>
      </c>
      <c r="M3222" s="1">
        <f>YEAR(space_missions[[#This Row],[Date]])</f>
        <v>2002</v>
      </c>
    </row>
    <row r="3223" spans="1:13">
      <c r="A3223" s="1" t="s">
        <v>973</v>
      </c>
      <c r="B3223" s="1" t="s">
        <v>3434</v>
      </c>
      <c r="C3223" s="2">
        <v>37340</v>
      </c>
      <c r="D3223" s="3">
        <v>0.59375</v>
      </c>
      <c r="E3223" s="1" t="s">
        <v>3435</v>
      </c>
      <c r="F3223" s="1" t="s">
        <v>3575</v>
      </c>
      <c r="G3223" s="1" t="s">
        <v>13</v>
      </c>
      <c r="H3223" s="1" t="s">
        <v>14</v>
      </c>
      <c r="I3223" s="1" t="s">
        <v>15</v>
      </c>
      <c r="J3223" s="1">
        <f>FIND(", ",space_missions[[#This Row],[Location]])</f>
        <v>17</v>
      </c>
      <c r="K3223" s="1" t="str">
        <f t="shared" si="50"/>
        <v xml:space="preserve"> China</v>
      </c>
      <c r="L3223" s="1" t="str">
        <f>_xlfn.CONCAT(space_missions[[#This Row],[Company]],"-",space_missions[[#This Row],[Rocket]])</f>
        <v>CASC-Long March 2F</v>
      </c>
      <c r="M3223" s="1">
        <f>YEAR(space_missions[[#This Row],[Date]])</f>
        <v>2002</v>
      </c>
    </row>
    <row r="3224" spans="1:13">
      <c r="A3224" s="1" t="s">
        <v>2338</v>
      </c>
      <c r="B3224" s="1" t="s">
        <v>2477</v>
      </c>
      <c r="C3224" s="2">
        <v>37344</v>
      </c>
      <c r="D3224" s="3">
        <v>6.1805555555555558E-2</v>
      </c>
      <c r="E3224" s="1" t="s">
        <v>2675</v>
      </c>
      <c r="F3224" s="1" t="s">
        <v>3576</v>
      </c>
      <c r="G3224" s="1" t="s">
        <v>13</v>
      </c>
      <c r="H3224" s="1" t="s">
        <v>14</v>
      </c>
      <c r="I3224" s="1" t="s">
        <v>15</v>
      </c>
      <c r="J3224" s="1">
        <f>FIND(", ",space_missions[[#This Row],[Location]])</f>
        <v>6</v>
      </c>
      <c r="K3224" s="1" t="str">
        <f t="shared" si="50"/>
        <v xml:space="preserve"> France</v>
      </c>
      <c r="L3224" s="1" t="str">
        <f>_xlfn.CONCAT(space_missions[[#This Row],[Company]],"-",space_missions[[#This Row],[Rocket]])</f>
        <v>Arianespace-Ariane 44L</v>
      </c>
      <c r="M3224" s="1">
        <f>YEAR(space_missions[[#This Row],[Date]])</f>
        <v>2002</v>
      </c>
    </row>
    <row r="3225" spans="1:13">
      <c r="A3225" s="1" t="s">
        <v>2882</v>
      </c>
      <c r="B3225" s="1" t="s">
        <v>2113</v>
      </c>
      <c r="C3225" s="2">
        <v>37347</v>
      </c>
      <c r="D3225" s="3">
        <v>0.92083333333333328</v>
      </c>
      <c r="E3225" s="1" t="s">
        <v>1302</v>
      </c>
      <c r="F3225" s="1" t="s">
        <v>3577</v>
      </c>
      <c r="G3225" s="1" t="s">
        <v>13</v>
      </c>
      <c r="H3225" s="1" t="s">
        <v>14</v>
      </c>
      <c r="I3225" s="1" t="s">
        <v>15</v>
      </c>
      <c r="J3225" s="1">
        <f>FIND(", ",space_missions[[#This Row],[Location]])</f>
        <v>10</v>
      </c>
      <c r="K3225" s="1" t="str">
        <f t="shared" si="50"/>
        <v xml:space="preserve"> Russia</v>
      </c>
      <c r="L3225" s="1" t="str">
        <f>_xlfn.CONCAT(space_missions[[#This Row],[Company]],"-",space_missions[[#This Row],[Rocket]])</f>
        <v>VKS RF-Molniya-M /Block 2BL</v>
      </c>
      <c r="M3225" s="1">
        <f>YEAR(space_missions[[#This Row],[Date]])</f>
        <v>2002</v>
      </c>
    </row>
    <row r="3226" spans="1:13">
      <c r="A3226" s="1" t="s">
        <v>54</v>
      </c>
      <c r="B3226" s="1" t="s">
        <v>916</v>
      </c>
      <c r="C3226" s="2">
        <v>37354</v>
      </c>
      <c r="D3226" s="3">
        <v>0.86388888888888893</v>
      </c>
      <c r="E3226" s="1" t="s">
        <v>2440</v>
      </c>
      <c r="F3226" s="1" t="s">
        <v>3578</v>
      </c>
      <c r="G3226" s="1" t="s">
        <v>13</v>
      </c>
      <c r="H3226" s="1" t="s">
        <v>2129</v>
      </c>
      <c r="I3226" s="1" t="s">
        <v>15</v>
      </c>
      <c r="J3226" s="1">
        <f>FIND(", ",space_missions[[#This Row],[Location]])</f>
        <v>7</v>
      </c>
      <c r="K3226" s="1" t="str">
        <f t="shared" si="50"/>
        <v xml:space="preserve"> USA</v>
      </c>
      <c r="L3226" s="1" t="str">
        <f>_xlfn.CONCAT(space_missions[[#This Row],[Company]],"-",space_missions[[#This Row],[Rocket]])</f>
        <v>NASA-Space Shuttle Atlantis</v>
      </c>
      <c r="M3226" s="1">
        <f>YEAR(space_missions[[#This Row],[Date]])</f>
        <v>2002</v>
      </c>
    </row>
    <row r="3227" spans="1:13">
      <c r="A3227" s="1" t="s">
        <v>2338</v>
      </c>
      <c r="B3227" s="1" t="s">
        <v>2477</v>
      </c>
      <c r="C3227" s="2">
        <v>37362</v>
      </c>
      <c r="D3227" s="3">
        <v>0.95972222222222225</v>
      </c>
      <c r="E3227" s="1" t="s">
        <v>2675</v>
      </c>
      <c r="F3227" s="1" t="s">
        <v>3579</v>
      </c>
      <c r="G3227" s="1" t="s">
        <v>13</v>
      </c>
      <c r="H3227" s="1" t="s">
        <v>14</v>
      </c>
      <c r="I3227" s="1" t="s">
        <v>15</v>
      </c>
      <c r="J3227" s="1">
        <f>FIND(", ",space_missions[[#This Row],[Location]])</f>
        <v>6</v>
      </c>
      <c r="K3227" s="1" t="str">
        <f t="shared" si="50"/>
        <v xml:space="preserve"> France</v>
      </c>
      <c r="L3227" s="1" t="str">
        <f>_xlfn.CONCAT(space_missions[[#This Row],[Company]],"-",space_missions[[#This Row],[Rocket]])</f>
        <v>Arianespace-Ariane 44L</v>
      </c>
      <c r="M3227" s="1">
        <f>YEAR(space_missions[[#This Row],[Date]])</f>
        <v>2002</v>
      </c>
    </row>
    <row r="3228" spans="1:13">
      <c r="A3228" s="1" t="s">
        <v>2655</v>
      </c>
      <c r="B3228" s="1" t="s">
        <v>261</v>
      </c>
      <c r="C3228" s="2">
        <v>37380</v>
      </c>
      <c r="D3228" s="3">
        <v>0.41249999999999998</v>
      </c>
      <c r="E3228" s="1" t="s">
        <v>3235</v>
      </c>
      <c r="F3228" s="1" t="s">
        <v>3580</v>
      </c>
      <c r="G3228" s="1" t="s">
        <v>13</v>
      </c>
      <c r="H3228" s="1" t="s">
        <v>14</v>
      </c>
      <c r="I3228" s="1" t="s">
        <v>15</v>
      </c>
      <c r="J3228" s="1">
        <f>FIND(", ",space_missions[[#This Row],[Location]])</f>
        <v>7</v>
      </c>
      <c r="K3228" s="1" t="str">
        <f t="shared" si="50"/>
        <v xml:space="preserve"> USA</v>
      </c>
      <c r="L3228" s="1" t="str">
        <f>_xlfn.CONCAT(space_missions[[#This Row],[Company]],"-",space_missions[[#This Row],[Rocket]])</f>
        <v>Boeing-Delta II 7920-10C</v>
      </c>
      <c r="M3228" s="1">
        <f>YEAR(space_missions[[#This Row],[Date]])</f>
        <v>2002</v>
      </c>
    </row>
    <row r="3229" spans="1:13">
      <c r="A3229" s="1" t="s">
        <v>973</v>
      </c>
      <c r="B3229" s="1" t="s">
        <v>3258</v>
      </c>
      <c r="C3229" s="2">
        <v>37391</v>
      </c>
      <c r="D3229" s="3">
        <v>7.6388888888888895E-2</v>
      </c>
      <c r="E3229" s="1" t="s">
        <v>3402</v>
      </c>
      <c r="F3229" s="1" t="s">
        <v>3581</v>
      </c>
      <c r="G3229" s="1" t="s">
        <v>2227</v>
      </c>
      <c r="H3229" s="1" t="s">
        <v>3404</v>
      </c>
      <c r="I3229" s="1" t="s">
        <v>15</v>
      </c>
      <c r="J3229" s="1">
        <f>FIND(", ",space_missions[[#This Row],[Location]])</f>
        <v>5</v>
      </c>
      <c r="K3229" s="1" t="str">
        <f t="shared" si="50"/>
        <v xml:space="preserve"> China</v>
      </c>
      <c r="L3229" s="1" t="str">
        <f>_xlfn.CONCAT(space_missions[[#This Row],[Company]],"-",space_missions[[#This Row],[Rocket]])</f>
        <v>CASC-Long March 4B</v>
      </c>
      <c r="M3229" s="1">
        <f>YEAR(space_missions[[#This Row],[Date]])</f>
        <v>2002</v>
      </c>
    </row>
    <row r="3230" spans="1:13">
      <c r="A3230" s="1" t="s">
        <v>2882</v>
      </c>
      <c r="B3230" s="1" t="s">
        <v>961</v>
      </c>
      <c r="C3230" s="2">
        <v>37404</v>
      </c>
      <c r="D3230" s="3">
        <v>0.34305555555555556</v>
      </c>
      <c r="E3230" s="1" t="s">
        <v>685</v>
      </c>
      <c r="F3230" s="1" t="s">
        <v>3582</v>
      </c>
      <c r="G3230" s="1" t="s">
        <v>13</v>
      </c>
      <c r="H3230" s="1" t="s">
        <v>14</v>
      </c>
      <c r="I3230" s="1" t="s">
        <v>15</v>
      </c>
      <c r="J3230" s="1">
        <f>FIND(", ",space_missions[[#This Row],[Location]])</f>
        <v>11</v>
      </c>
      <c r="K3230" s="1" t="str">
        <f t="shared" si="50"/>
        <v xml:space="preserve"> Russia</v>
      </c>
      <c r="L3230" s="1" t="str">
        <f>_xlfn.CONCAT(space_missions[[#This Row],[Company]],"-",space_missions[[#This Row],[Rocket]])</f>
        <v>VKS RF-Cosmos-3M (11K65M)</v>
      </c>
      <c r="M3230" s="1">
        <f>YEAR(space_missions[[#This Row],[Date]])</f>
        <v>2002</v>
      </c>
    </row>
    <row r="3231" spans="1:13">
      <c r="A3231" s="1" t="s">
        <v>2630</v>
      </c>
      <c r="B3231" s="1" t="s">
        <v>2631</v>
      </c>
      <c r="C3231" s="2">
        <v>37404</v>
      </c>
      <c r="D3231" s="3"/>
      <c r="E3231" s="1" t="s">
        <v>3583</v>
      </c>
      <c r="F3231" s="1" t="s">
        <v>3584</v>
      </c>
      <c r="G3231" s="1" t="s">
        <v>13</v>
      </c>
      <c r="H3231" s="1" t="s">
        <v>14</v>
      </c>
      <c r="I3231" s="1" t="s">
        <v>15</v>
      </c>
      <c r="J3231" s="1">
        <f>FIND(", ",space_missions[[#This Row],[Location]])</f>
        <v>6</v>
      </c>
      <c r="K3231" s="1" t="str">
        <f t="shared" si="50"/>
        <v xml:space="preserve"> Israel</v>
      </c>
      <c r="L3231" s="1" t="str">
        <f>_xlfn.CONCAT(space_missions[[#This Row],[Company]],"-",space_missions[[#This Row],[Rocket]])</f>
        <v>IAI-Shavit-1</v>
      </c>
      <c r="M3231" s="1">
        <f>YEAR(space_missions[[#This Row],[Date]])</f>
        <v>2002</v>
      </c>
    </row>
    <row r="3232" spans="1:13">
      <c r="A3232" s="1" t="s">
        <v>2338</v>
      </c>
      <c r="B3232" s="1" t="s">
        <v>2477</v>
      </c>
      <c r="C3232" s="2">
        <v>37412</v>
      </c>
      <c r="D3232" s="3">
        <v>0.28055555555555556</v>
      </c>
      <c r="E3232" s="1" t="s">
        <v>2675</v>
      </c>
      <c r="F3232" s="1" t="s">
        <v>3585</v>
      </c>
      <c r="G3232" s="1" t="s">
        <v>13</v>
      </c>
      <c r="H3232" s="1" t="s">
        <v>14</v>
      </c>
      <c r="I3232" s="1" t="s">
        <v>15</v>
      </c>
      <c r="J3232" s="1">
        <f>FIND(", ",space_missions[[#This Row],[Location]])</f>
        <v>6</v>
      </c>
      <c r="K3232" s="1" t="str">
        <f t="shared" si="50"/>
        <v xml:space="preserve"> France</v>
      </c>
      <c r="L3232" s="1" t="str">
        <f>_xlfn.CONCAT(space_missions[[#This Row],[Company]],"-",space_missions[[#This Row],[Rocket]])</f>
        <v>Arianespace-Ariane 44L</v>
      </c>
      <c r="M3232" s="1">
        <f>YEAR(space_missions[[#This Row],[Date]])</f>
        <v>2002</v>
      </c>
    </row>
    <row r="3233" spans="1:13">
      <c r="A3233" s="1" t="s">
        <v>54</v>
      </c>
      <c r="B3233" s="1" t="s">
        <v>749</v>
      </c>
      <c r="C3233" s="2">
        <v>37412</v>
      </c>
      <c r="D3233" s="3">
        <v>0.89027777777777772</v>
      </c>
      <c r="E3233" s="1" t="s">
        <v>2892</v>
      </c>
      <c r="F3233" s="1" t="s">
        <v>3586</v>
      </c>
      <c r="G3233" s="1" t="s">
        <v>13</v>
      </c>
      <c r="H3233" s="1" t="s">
        <v>2129</v>
      </c>
      <c r="I3233" s="1" t="s">
        <v>15</v>
      </c>
      <c r="J3233" s="1">
        <f>FIND(", ",space_missions[[#This Row],[Location]])</f>
        <v>7</v>
      </c>
      <c r="K3233" s="1" t="str">
        <f t="shared" si="50"/>
        <v xml:space="preserve"> USA</v>
      </c>
      <c r="L3233" s="1" t="str">
        <f>_xlfn.CONCAT(space_missions[[#This Row],[Company]],"-",space_missions[[#This Row],[Rocket]])</f>
        <v>NASA-Space Shuttle Endeavour</v>
      </c>
      <c r="M3233" s="1">
        <f>YEAR(space_missions[[#This Row],[Date]])</f>
        <v>2002</v>
      </c>
    </row>
    <row r="3234" spans="1:13">
      <c r="A3234" s="1" t="s">
        <v>3386</v>
      </c>
      <c r="B3234" s="1" t="s">
        <v>3387</v>
      </c>
      <c r="C3234" s="2">
        <v>37422</v>
      </c>
      <c r="D3234" s="3">
        <v>0.94374999999999998</v>
      </c>
      <c r="E3234" s="1" t="s">
        <v>3388</v>
      </c>
      <c r="F3234" s="1" t="s">
        <v>3587</v>
      </c>
      <c r="G3234" s="1" t="s">
        <v>13</v>
      </c>
      <c r="H3234" s="1" t="s">
        <v>14</v>
      </c>
      <c r="I3234" s="1" t="s">
        <v>15</v>
      </c>
      <c r="J3234" s="1">
        <f>FIND(", ",space_missions[[#This Row],[Location]])</f>
        <v>11</v>
      </c>
      <c r="K3234" s="1" t="str">
        <f t="shared" si="50"/>
        <v xml:space="preserve"> Pacific Ocean</v>
      </c>
      <c r="L3234" s="1" t="str">
        <f>_xlfn.CONCAT(space_missions[[#This Row],[Company]],"-",space_missions[[#This Row],[Rocket]])</f>
        <v>Sea Launch-Zenit-3 SL</v>
      </c>
      <c r="M3234" s="1">
        <f>YEAR(space_missions[[#This Row],[Date]])</f>
        <v>2002</v>
      </c>
    </row>
    <row r="3235" spans="1:13">
      <c r="A3235" s="1" t="s">
        <v>3469</v>
      </c>
      <c r="B3235" s="1" t="s">
        <v>661</v>
      </c>
      <c r="C3235" s="2">
        <v>37427</v>
      </c>
      <c r="D3235" s="3">
        <v>0.39791666666666664</v>
      </c>
      <c r="E3235" s="1" t="s">
        <v>3470</v>
      </c>
      <c r="F3235" s="1" t="s">
        <v>3588</v>
      </c>
      <c r="G3235" s="1" t="s">
        <v>13</v>
      </c>
      <c r="H3235" s="1" t="s">
        <v>3472</v>
      </c>
      <c r="I3235" s="1" t="s">
        <v>15</v>
      </c>
      <c r="J3235" s="1">
        <f>FIND(", ",space_missions[[#This Row],[Location]])</f>
        <v>11</v>
      </c>
      <c r="K3235" s="1" t="str">
        <f t="shared" si="50"/>
        <v xml:space="preserve"> Russia</v>
      </c>
      <c r="L3235" s="1" t="str">
        <f>_xlfn.CONCAT(space_missions[[#This Row],[Company]],"-",space_missions[[#This Row],[Rocket]])</f>
        <v>Eurockot-Rokot/Briz KM</v>
      </c>
      <c r="M3235" s="1">
        <f>YEAR(space_missions[[#This Row],[Date]])</f>
        <v>2002</v>
      </c>
    </row>
    <row r="3236" spans="1:13">
      <c r="A3236" s="1" t="s">
        <v>2747</v>
      </c>
      <c r="B3236" s="1" t="s">
        <v>322</v>
      </c>
      <c r="C3236" s="2">
        <v>37431</v>
      </c>
      <c r="D3236" s="3">
        <v>0.76597222222222228</v>
      </c>
      <c r="E3236" s="1" t="s">
        <v>2622</v>
      </c>
      <c r="F3236" s="1" t="s">
        <v>3589</v>
      </c>
      <c r="G3236" s="1" t="s">
        <v>13</v>
      </c>
      <c r="H3236" s="1" t="s">
        <v>2624</v>
      </c>
      <c r="I3236" s="1" t="s">
        <v>15</v>
      </c>
      <c r="J3236" s="1">
        <f>FIND(", ",space_missions[[#This Row],[Location]])</f>
        <v>7</v>
      </c>
      <c r="K3236" s="1" t="str">
        <f t="shared" si="50"/>
        <v xml:space="preserve"> USA</v>
      </c>
      <c r="L3236" s="1" t="str">
        <f>_xlfn.CONCAT(space_missions[[#This Row],[Company]],"-",space_missions[[#This Row],[Rocket]])</f>
        <v>Lockheed-Titan II(23)G</v>
      </c>
      <c r="M3236" s="1">
        <f>YEAR(space_missions[[#This Row],[Date]])</f>
        <v>2002</v>
      </c>
    </row>
    <row r="3237" spans="1:13">
      <c r="A3237" s="1" t="s">
        <v>2338</v>
      </c>
      <c r="B3237" s="1" t="s">
        <v>3179</v>
      </c>
      <c r="C3237" s="2">
        <v>37439</v>
      </c>
      <c r="D3237" s="3">
        <v>0.97361111111111109</v>
      </c>
      <c r="E3237" s="1" t="s">
        <v>3180</v>
      </c>
      <c r="F3237" s="1" t="s">
        <v>3590</v>
      </c>
      <c r="G3237" s="1" t="s">
        <v>13</v>
      </c>
      <c r="H3237" s="1" t="s">
        <v>14</v>
      </c>
      <c r="I3237" s="1" t="s">
        <v>15</v>
      </c>
      <c r="J3237" s="1">
        <f>FIND(", ",space_missions[[#This Row],[Location]])</f>
        <v>6</v>
      </c>
      <c r="K3237" s="1" t="str">
        <f t="shared" si="50"/>
        <v xml:space="preserve"> France</v>
      </c>
      <c r="L3237" s="1" t="str">
        <f>_xlfn.CONCAT(space_missions[[#This Row],[Company]],"-",space_missions[[#This Row],[Rocket]])</f>
        <v>Arianespace-Ariane 5 G</v>
      </c>
      <c r="M3237" s="1">
        <f>YEAR(space_missions[[#This Row],[Date]])</f>
        <v>2002</v>
      </c>
    </row>
    <row r="3238" spans="1:13">
      <c r="A3238" s="1" t="s">
        <v>2655</v>
      </c>
      <c r="B3238" s="1" t="s">
        <v>43</v>
      </c>
      <c r="C3238" s="2">
        <v>37440</v>
      </c>
      <c r="D3238" s="3">
        <v>0.28263888888888888</v>
      </c>
      <c r="E3238" s="1" t="s">
        <v>3373</v>
      </c>
      <c r="F3238" s="1" t="s">
        <v>3591</v>
      </c>
      <c r="G3238" s="1" t="s">
        <v>13</v>
      </c>
      <c r="H3238" s="1" t="s">
        <v>14</v>
      </c>
      <c r="I3238" s="1" t="s">
        <v>15</v>
      </c>
      <c r="J3238" s="1">
        <f>FIND(", ",space_missions[[#This Row],[Location]])</f>
        <v>8</v>
      </c>
      <c r="K3238" s="1" t="str">
        <f t="shared" si="50"/>
        <v xml:space="preserve"> USA</v>
      </c>
      <c r="L3238" s="1" t="str">
        <f>_xlfn.CONCAT(space_missions[[#This Row],[Company]],"-",space_missions[[#This Row],[Rocket]])</f>
        <v>Boeing-Delta II 7425</v>
      </c>
      <c r="M3238" s="1">
        <f>YEAR(space_missions[[#This Row],[Date]])</f>
        <v>2002</v>
      </c>
    </row>
    <row r="3239" spans="1:13">
      <c r="A3239" s="1" t="s">
        <v>2338</v>
      </c>
      <c r="B3239" s="1" t="s">
        <v>2477</v>
      </c>
      <c r="C3239" s="2">
        <v>37442</v>
      </c>
      <c r="D3239" s="3">
        <v>0.95972222222222225</v>
      </c>
      <c r="E3239" s="1" t="s">
        <v>2799</v>
      </c>
      <c r="F3239" s="1" t="s">
        <v>3592</v>
      </c>
      <c r="G3239" s="1" t="s">
        <v>13</v>
      </c>
      <c r="H3239" s="1" t="s">
        <v>14</v>
      </c>
      <c r="I3239" s="1" t="s">
        <v>15</v>
      </c>
      <c r="J3239" s="1">
        <f>FIND(", ",space_missions[[#This Row],[Location]])</f>
        <v>6</v>
      </c>
      <c r="K3239" s="1" t="str">
        <f t="shared" si="50"/>
        <v xml:space="preserve"> France</v>
      </c>
      <c r="L3239" s="1" t="str">
        <f>_xlfn.CONCAT(space_missions[[#This Row],[Company]],"-",space_missions[[#This Row],[Rocket]])</f>
        <v>Arianespace-Ariane 42P</v>
      </c>
      <c r="M3239" s="1">
        <f>YEAR(space_missions[[#This Row],[Date]])</f>
        <v>2002</v>
      </c>
    </row>
    <row r="3240" spans="1:13">
      <c r="A3240" s="1" t="s">
        <v>2882</v>
      </c>
      <c r="B3240" s="1" t="s">
        <v>961</v>
      </c>
      <c r="C3240" s="2">
        <v>37445</v>
      </c>
      <c r="D3240" s="3">
        <v>0.27430555555555558</v>
      </c>
      <c r="E3240" s="1" t="s">
        <v>685</v>
      </c>
      <c r="F3240" s="1" t="s">
        <v>3593</v>
      </c>
      <c r="G3240" s="1" t="s">
        <v>13</v>
      </c>
      <c r="H3240" s="1" t="s">
        <v>14</v>
      </c>
      <c r="I3240" s="1" t="s">
        <v>15</v>
      </c>
      <c r="J3240" s="1">
        <f>FIND(", ",space_missions[[#This Row],[Location]])</f>
        <v>11</v>
      </c>
      <c r="K3240" s="1" t="str">
        <f t="shared" si="50"/>
        <v xml:space="preserve"> Russia</v>
      </c>
      <c r="L3240" s="1" t="str">
        <f>_xlfn.CONCAT(space_missions[[#This Row],[Company]],"-",space_missions[[#This Row],[Rocket]])</f>
        <v>VKS RF-Cosmos-3M (11K65M)</v>
      </c>
      <c r="M3240" s="1">
        <f>YEAR(space_missions[[#This Row],[Date]])</f>
        <v>2002</v>
      </c>
    </row>
    <row r="3241" spans="1:13">
      <c r="A3241" s="1" t="s">
        <v>3085</v>
      </c>
      <c r="B3241" s="1" t="s">
        <v>521</v>
      </c>
      <c r="C3241" s="2">
        <v>37489</v>
      </c>
      <c r="D3241" s="3">
        <v>0.92013888888888884</v>
      </c>
      <c r="E3241" s="1" t="s">
        <v>3594</v>
      </c>
      <c r="F3241" s="1" t="s">
        <v>3595</v>
      </c>
      <c r="G3241" s="1" t="s">
        <v>2227</v>
      </c>
      <c r="H3241" s="1" t="s">
        <v>3596</v>
      </c>
      <c r="I3241" s="1" t="s">
        <v>15</v>
      </c>
      <c r="J3241" s="1">
        <f>FIND(", ",space_missions[[#This Row],[Location]])</f>
        <v>7</v>
      </c>
      <c r="K3241" s="1" t="str">
        <f t="shared" si="50"/>
        <v xml:space="preserve"> USA</v>
      </c>
      <c r="L3241" s="1" t="str">
        <f>_xlfn.CONCAT(space_missions[[#This Row],[Company]],"-",space_missions[[#This Row],[Rocket]])</f>
        <v>ILS-Atlas V 401</v>
      </c>
      <c r="M3241" s="1">
        <f>YEAR(space_missions[[#This Row],[Date]])</f>
        <v>2002</v>
      </c>
    </row>
    <row r="3242" spans="1:13">
      <c r="A3242" s="1" t="s">
        <v>2338</v>
      </c>
      <c r="B3242" s="1" t="s">
        <v>3179</v>
      </c>
      <c r="C3242" s="2">
        <v>37496</v>
      </c>
      <c r="D3242" s="3">
        <v>0.94791666666666663</v>
      </c>
      <c r="E3242" s="1" t="s">
        <v>3180</v>
      </c>
      <c r="F3242" s="1" t="s">
        <v>3597</v>
      </c>
      <c r="G3242" s="1" t="s">
        <v>13</v>
      </c>
      <c r="H3242" s="1" t="s">
        <v>14</v>
      </c>
      <c r="I3242" s="1" t="s">
        <v>15</v>
      </c>
      <c r="J3242" s="1">
        <f>FIND(", ",space_missions[[#This Row],[Location]])</f>
        <v>6</v>
      </c>
      <c r="K3242" s="1" t="str">
        <f t="shared" si="50"/>
        <v xml:space="preserve"> France</v>
      </c>
      <c r="L3242" s="1" t="str">
        <f>_xlfn.CONCAT(space_missions[[#This Row],[Company]],"-",space_missions[[#This Row],[Rocket]])</f>
        <v>Arianespace-Ariane 5 G</v>
      </c>
      <c r="M3242" s="1">
        <f>YEAR(space_missions[[#This Row],[Date]])</f>
        <v>2002</v>
      </c>
    </row>
    <row r="3243" spans="1:13">
      <c r="A3243" s="1" t="s">
        <v>2338</v>
      </c>
      <c r="B3243" s="1" t="s">
        <v>2477</v>
      </c>
      <c r="C3243" s="2">
        <v>37505</v>
      </c>
      <c r="D3243" s="3">
        <v>0.28055555555555556</v>
      </c>
      <c r="E3243" s="1" t="s">
        <v>2675</v>
      </c>
      <c r="F3243" s="1" t="s">
        <v>3598</v>
      </c>
      <c r="G3243" s="1" t="s">
        <v>13</v>
      </c>
      <c r="H3243" s="1" t="s">
        <v>14</v>
      </c>
      <c r="I3243" s="1" t="s">
        <v>15</v>
      </c>
      <c r="J3243" s="1">
        <f>FIND(", ",space_missions[[#This Row],[Location]])</f>
        <v>6</v>
      </c>
      <c r="K3243" s="1" t="str">
        <f t="shared" si="50"/>
        <v xml:space="preserve"> France</v>
      </c>
      <c r="L3243" s="1" t="str">
        <f>_xlfn.CONCAT(space_missions[[#This Row],[Company]],"-",space_missions[[#This Row],[Rocket]])</f>
        <v>Arianespace-Ariane 44L</v>
      </c>
      <c r="M3243" s="1">
        <f>YEAR(space_missions[[#This Row],[Date]])</f>
        <v>2002</v>
      </c>
    </row>
    <row r="3244" spans="1:13">
      <c r="A3244" s="1" t="s">
        <v>1620</v>
      </c>
      <c r="B3244" s="1" t="s">
        <v>1621</v>
      </c>
      <c r="C3244" s="2">
        <v>37509</v>
      </c>
      <c r="D3244" s="3">
        <v>0.34722222222222221</v>
      </c>
      <c r="E3244" s="1" t="s">
        <v>3564</v>
      </c>
      <c r="F3244" s="1" t="s">
        <v>3599</v>
      </c>
      <c r="G3244" s="1" t="s">
        <v>13</v>
      </c>
      <c r="H3244" s="1" t="s">
        <v>14</v>
      </c>
      <c r="I3244" s="1" t="s">
        <v>15</v>
      </c>
      <c r="J3244" s="1">
        <f>FIND(", ",space_missions[[#This Row],[Location]])</f>
        <v>6</v>
      </c>
      <c r="K3244" s="1" t="str">
        <f t="shared" si="50"/>
        <v xml:space="preserve"> Japan</v>
      </c>
      <c r="L3244" s="1" t="str">
        <f>_xlfn.CONCAT(space_missions[[#This Row],[Company]],"-",space_missions[[#This Row],[Rocket]])</f>
        <v>MHI-H-IIA 2024</v>
      </c>
      <c r="M3244" s="1">
        <f>YEAR(space_missions[[#This Row],[Date]])</f>
        <v>2002</v>
      </c>
    </row>
    <row r="3245" spans="1:13">
      <c r="A3245" s="1" t="s">
        <v>2025</v>
      </c>
      <c r="B3245" s="1" t="s">
        <v>2992</v>
      </c>
      <c r="C3245" s="2">
        <v>37511</v>
      </c>
      <c r="D3245" s="3">
        <v>0.43263888888888891</v>
      </c>
      <c r="E3245" s="1" t="s">
        <v>2993</v>
      </c>
      <c r="F3245" s="1" t="s">
        <v>3600</v>
      </c>
      <c r="G3245" s="1" t="s">
        <v>13</v>
      </c>
      <c r="H3245" s="1" t="s">
        <v>2995</v>
      </c>
      <c r="I3245" s="1" t="s">
        <v>15</v>
      </c>
      <c r="J3245" s="1">
        <f>FIND(", ",space_missions[[#This Row],[Location]])</f>
        <v>17</v>
      </c>
      <c r="K3245" s="1" t="str">
        <f t="shared" si="50"/>
        <v xml:space="preserve"> India</v>
      </c>
      <c r="L3245" s="1" t="str">
        <f>_xlfn.CONCAT(space_missions[[#This Row],[Company]],"-",space_missions[[#This Row],[Rocket]])</f>
        <v>ISRO-PSLV-G</v>
      </c>
      <c r="M3245" s="1">
        <f>YEAR(space_missions[[#This Row],[Date]])</f>
        <v>2002</v>
      </c>
    </row>
    <row r="3246" spans="1:13">
      <c r="A3246" s="1" t="s">
        <v>3601</v>
      </c>
      <c r="B3246" s="1" t="s">
        <v>2625</v>
      </c>
      <c r="C3246" s="2">
        <v>37514</v>
      </c>
      <c r="D3246" s="3"/>
      <c r="E3246" s="1" t="s">
        <v>3602</v>
      </c>
      <c r="F3246" s="1" t="s">
        <v>3603</v>
      </c>
      <c r="G3246" s="1" t="s">
        <v>13</v>
      </c>
      <c r="H3246" s="1" t="s">
        <v>14</v>
      </c>
      <c r="I3246" s="1" t="s">
        <v>21</v>
      </c>
      <c r="J3246" s="1">
        <f>FIND(", ",space_missions[[#This Row],[Location]])</f>
        <v>32</v>
      </c>
      <c r="K3246" s="1" t="str">
        <f t="shared" si="50"/>
        <v xml:space="preserve"> China</v>
      </c>
      <c r="L3246" s="1" t="str">
        <f>_xlfn.CONCAT(space_missions[[#This Row],[Company]],"-",space_missions[[#This Row],[Rocket]])</f>
        <v>CASIC-Kaituozhe 1</v>
      </c>
      <c r="M3246" s="1">
        <f>YEAR(space_missions[[#This Row],[Date]])</f>
        <v>2002</v>
      </c>
    </row>
    <row r="3247" spans="1:13">
      <c r="A3247" s="1" t="s">
        <v>3085</v>
      </c>
      <c r="B3247" s="1" t="s">
        <v>226</v>
      </c>
      <c r="C3247" s="2">
        <v>37517</v>
      </c>
      <c r="D3247" s="3">
        <v>0.9194444444444444</v>
      </c>
      <c r="E3247" s="1" t="s">
        <v>3008</v>
      </c>
      <c r="F3247" s="1" t="s">
        <v>3604</v>
      </c>
      <c r="G3247" s="1" t="s">
        <v>13</v>
      </c>
      <c r="H3247" s="1" t="s">
        <v>14</v>
      </c>
      <c r="I3247" s="1" t="s">
        <v>15</v>
      </c>
      <c r="J3247" s="1">
        <f>FIND(", ",space_missions[[#This Row],[Location]])</f>
        <v>8</v>
      </c>
      <c r="K3247" s="1" t="str">
        <f t="shared" si="50"/>
        <v xml:space="preserve"> USA</v>
      </c>
      <c r="L3247" s="1" t="str">
        <f>_xlfn.CONCAT(space_missions[[#This Row],[Company]],"-",space_missions[[#This Row],[Rocket]])</f>
        <v>ILS-Atlas IIAS</v>
      </c>
      <c r="M3247" s="1">
        <f>YEAR(space_missions[[#This Row],[Date]])</f>
        <v>2002</v>
      </c>
    </row>
    <row r="3248" spans="1:13">
      <c r="A3248" s="1" t="s">
        <v>2882</v>
      </c>
      <c r="B3248" s="1" t="s">
        <v>961</v>
      </c>
      <c r="C3248" s="2">
        <v>37525</v>
      </c>
      <c r="D3248" s="3">
        <v>0.6020833333333333</v>
      </c>
      <c r="E3248" s="1" t="s">
        <v>685</v>
      </c>
      <c r="F3248" s="1" t="s">
        <v>3605</v>
      </c>
      <c r="G3248" s="1" t="s">
        <v>13</v>
      </c>
      <c r="H3248" s="1" t="s">
        <v>14</v>
      </c>
      <c r="I3248" s="1" t="s">
        <v>15</v>
      </c>
      <c r="J3248" s="1">
        <f>FIND(", ",space_missions[[#This Row],[Location]])</f>
        <v>11</v>
      </c>
      <c r="K3248" s="1" t="str">
        <f t="shared" si="50"/>
        <v xml:space="preserve"> Russia</v>
      </c>
      <c r="L3248" s="1" t="str">
        <f>_xlfn.CONCAT(space_missions[[#This Row],[Company]],"-",space_missions[[#This Row],[Rocket]])</f>
        <v>VKS RF-Cosmos-3M (11K65M)</v>
      </c>
      <c r="M3248" s="1">
        <f>YEAR(space_missions[[#This Row],[Date]])</f>
        <v>2002</v>
      </c>
    </row>
    <row r="3249" spans="1:13">
      <c r="A3249" s="1" t="s">
        <v>54</v>
      </c>
      <c r="B3249" s="1" t="s">
        <v>916</v>
      </c>
      <c r="C3249" s="2">
        <v>37536</v>
      </c>
      <c r="D3249" s="3">
        <v>0.82291666666666663</v>
      </c>
      <c r="E3249" s="1" t="s">
        <v>2440</v>
      </c>
      <c r="F3249" s="1" t="s">
        <v>3606</v>
      </c>
      <c r="G3249" s="1" t="s">
        <v>13</v>
      </c>
      <c r="H3249" s="1" t="s">
        <v>2129</v>
      </c>
      <c r="I3249" s="1" t="s">
        <v>15</v>
      </c>
      <c r="J3249" s="1">
        <f>FIND(", ",space_missions[[#This Row],[Location]])</f>
        <v>7</v>
      </c>
      <c r="K3249" s="1" t="str">
        <f t="shared" si="50"/>
        <v xml:space="preserve"> USA</v>
      </c>
      <c r="L3249" s="1" t="str">
        <f>_xlfn.CONCAT(space_missions[[#This Row],[Company]],"-",space_missions[[#This Row],[Rocket]])</f>
        <v>NASA-Space Shuttle Atlantis</v>
      </c>
      <c r="M3249" s="1">
        <f>YEAR(space_missions[[#This Row],[Date]])</f>
        <v>2002</v>
      </c>
    </row>
    <row r="3250" spans="1:13">
      <c r="A3250" s="1" t="s">
        <v>973</v>
      </c>
      <c r="B3250" s="1" t="s">
        <v>3258</v>
      </c>
      <c r="C3250" s="2">
        <v>37556</v>
      </c>
      <c r="D3250" s="3">
        <v>0.13680555555555557</v>
      </c>
      <c r="E3250" s="1" t="s">
        <v>3402</v>
      </c>
      <c r="F3250" s="1" t="s">
        <v>3607</v>
      </c>
      <c r="G3250" s="1" t="s">
        <v>2227</v>
      </c>
      <c r="H3250" s="1" t="s">
        <v>3404</v>
      </c>
      <c r="I3250" s="1" t="s">
        <v>15</v>
      </c>
      <c r="J3250" s="1">
        <f>FIND(", ",space_missions[[#This Row],[Location]])</f>
        <v>5</v>
      </c>
      <c r="K3250" s="1" t="str">
        <f t="shared" si="50"/>
        <v xml:space="preserve"> China</v>
      </c>
      <c r="L3250" s="1" t="str">
        <f>_xlfn.CONCAT(space_missions[[#This Row],[Company]],"-",space_missions[[#This Row],[Rocket]])</f>
        <v>CASC-Long March 4B</v>
      </c>
      <c r="M3250" s="1">
        <f>YEAR(space_missions[[#This Row],[Date]])</f>
        <v>2002</v>
      </c>
    </row>
    <row r="3251" spans="1:13">
      <c r="A3251" s="1" t="s">
        <v>2655</v>
      </c>
      <c r="B3251" s="1" t="s">
        <v>372</v>
      </c>
      <c r="C3251" s="2">
        <v>37580</v>
      </c>
      <c r="D3251" s="3">
        <v>0.94374999999999998</v>
      </c>
      <c r="E3251" s="1" t="s">
        <v>3608</v>
      </c>
      <c r="F3251" s="1" t="s">
        <v>3609</v>
      </c>
      <c r="G3251" s="1" t="s">
        <v>13</v>
      </c>
      <c r="H3251" s="1" t="s">
        <v>3610</v>
      </c>
      <c r="I3251" s="1" t="s">
        <v>15</v>
      </c>
      <c r="J3251" s="1">
        <f>FIND(", ",space_missions[[#This Row],[Location]])</f>
        <v>8</v>
      </c>
      <c r="K3251" s="1" t="str">
        <f t="shared" si="50"/>
        <v xml:space="preserve"> USA</v>
      </c>
      <c r="L3251" s="1" t="str">
        <f>_xlfn.CONCAT(space_missions[[#This Row],[Company]],"-",space_missions[[#This Row],[Rocket]])</f>
        <v>Boeing-Delta IV Medium+ (4,2)</v>
      </c>
      <c r="M3251" s="1">
        <f>YEAR(space_missions[[#This Row],[Date]])</f>
        <v>2002</v>
      </c>
    </row>
    <row r="3252" spans="1:13">
      <c r="A3252" s="1" t="s">
        <v>54</v>
      </c>
      <c r="B3252" s="1" t="s">
        <v>749</v>
      </c>
      <c r="C3252" s="2">
        <v>37584</v>
      </c>
      <c r="D3252" s="3">
        <v>3.4027777777777775E-2</v>
      </c>
      <c r="E3252" s="1" t="s">
        <v>2892</v>
      </c>
      <c r="F3252" s="1" t="s">
        <v>3611</v>
      </c>
      <c r="G3252" s="1" t="s">
        <v>13</v>
      </c>
      <c r="H3252" s="1" t="s">
        <v>2129</v>
      </c>
      <c r="I3252" s="1" t="s">
        <v>15</v>
      </c>
      <c r="J3252" s="1">
        <f>FIND(", ",space_missions[[#This Row],[Location]])</f>
        <v>7</v>
      </c>
      <c r="K3252" s="1" t="str">
        <f t="shared" si="50"/>
        <v xml:space="preserve"> USA</v>
      </c>
      <c r="L3252" s="1" t="str">
        <f>_xlfn.CONCAT(space_missions[[#This Row],[Company]],"-",space_missions[[#This Row],[Rocket]])</f>
        <v>NASA-Space Shuttle Endeavour</v>
      </c>
      <c r="M3252" s="1">
        <f>YEAR(space_missions[[#This Row],[Date]])</f>
        <v>2002</v>
      </c>
    </row>
    <row r="3253" spans="1:13">
      <c r="A3253" s="1" t="s">
        <v>2882</v>
      </c>
      <c r="B3253" s="1" t="s">
        <v>961</v>
      </c>
      <c r="C3253" s="2">
        <v>37588</v>
      </c>
      <c r="D3253" s="3">
        <v>0.25486111111111109</v>
      </c>
      <c r="E3253" s="1" t="s">
        <v>685</v>
      </c>
      <c r="F3253" s="1" t="s">
        <v>3612</v>
      </c>
      <c r="G3253" s="1" t="s">
        <v>13</v>
      </c>
      <c r="H3253" s="1" t="s">
        <v>14</v>
      </c>
      <c r="I3253" s="1" t="s">
        <v>15</v>
      </c>
      <c r="J3253" s="1">
        <f>FIND(", ",space_missions[[#This Row],[Location]])</f>
        <v>11</v>
      </c>
      <c r="K3253" s="1" t="str">
        <f t="shared" si="50"/>
        <v xml:space="preserve"> Russia</v>
      </c>
      <c r="L3253" s="1" t="str">
        <f>_xlfn.CONCAT(space_missions[[#This Row],[Company]],"-",space_missions[[#This Row],[Rocket]])</f>
        <v>VKS RF-Cosmos-3M (11K65M)</v>
      </c>
      <c r="M3253" s="1">
        <f>YEAR(space_missions[[#This Row],[Date]])</f>
        <v>2002</v>
      </c>
    </row>
    <row r="3254" spans="1:13">
      <c r="A3254" s="1" t="s">
        <v>2747</v>
      </c>
      <c r="B3254" s="1" t="s">
        <v>226</v>
      </c>
      <c r="C3254" s="2">
        <v>37595</v>
      </c>
      <c r="D3254" s="3">
        <v>0.1125</v>
      </c>
      <c r="E3254" s="1" t="s">
        <v>2897</v>
      </c>
      <c r="F3254" s="1" t="s">
        <v>3613</v>
      </c>
      <c r="G3254" s="1" t="s">
        <v>13</v>
      </c>
      <c r="H3254" s="1" t="s">
        <v>14</v>
      </c>
      <c r="I3254" s="1" t="s">
        <v>15</v>
      </c>
      <c r="J3254" s="1">
        <f>FIND(", ",space_missions[[#This Row],[Location]])</f>
        <v>8</v>
      </c>
      <c r="K3254" s="1" t="str">
        <f t="shared" si="50"/>
        <v xml:space="preserve"> USA</v>
      </c>
      <c r="L3254" s="1" t="str">
        <f>_xlfn.CONCAT(space_missions[[#This Row],[Company]],"-",space_missions[[#This Row],[Rocket]])</f>
        <v>Lockheed-Atlas IIA</v>
      </c>
      <c r="M3254" s="1">
        <f>YEAR(space_missions[[#This Row],[Date]])</f>
        <v>2002</v>
      </c>
    </row>
    <row r="3255" spans="1:13">
      <c r="A3255" s="1" t="s">
        <v>2338</v>
      </c>
      <c r="B3255" s="1" t="s">
        <v>3179</v>
      </c>
      <c r="C3255" s="2">
        <v>37601</v>
      </c>
      <c r="D3255" s="3">
        <v>0.93194444444444446</v>
      </c>
      <c r="E3255" s="1" t="s">
        <v>3614</v>
      </c>
      <c r="F3255" s="1" t="s">
        <v>3615</v>
      </c>
      <c r="G3255" s="1" t="s">
        <v>2227</v>
      </c>
      <c r="H3255" s="1" t="s">
        <v>3616</v>
      </c>
      <c r="I3255" s="1" t="s">
        <v>21</v>
      </c>
      <c r="J3255" s="1">
        <f>FIND(", ",space_missions[[#This Row],[Location]])</f>
        <v>6</v>
      </c>
      <c r="K3255" s="1" t="str">
        <f t="shared" si="50"/>
        <v xml:space="preserve"> France</v>
      </c>
      <c r="L3255" s="1" t="str">
        <f>_xlfn.CONCAT(space_missions[[#This Row],[Company]],"-",space_missions[[#This Row],[Rocket]])</f>
        <v>Arianespace-Ariane 5 ECA</v>
      </c>
      <c r="M3255" s="1">
        <f>YEAR(space_missions[[#This Row],[Date]])</f>
        <v>2002</v>
      </c>
    </row>
    <row r="3256" spans="1:13">
      <c r="A3256" s="1" t="s">
        <v>1620</v>
      </c>
      <c r="B3256" s="1" t="s">
        <v>1621</v>
      </c>
      <c r="C3256" s="2">
        <v>37604</v>
      </c>
      <c r="D3256" s="3">
        <v>6.3194444444444442E-2</v>
      </c>
      <c r="E3256" s="1" t="s">
        <v>3542</v>
      </c>
      <c r="F3256" s="1" t="s">
        <v>3617</v>
      </c>
      <c r="G3256" s="1" t="s">
        <v>2227</v>
      </c>
      <c r="H3256" s="1" t="s">
        <v>3544</v>
      </c>
      <c r="I3256" s="1" t="s">
        <v>15</v>
      </c>
      <c r="J3256" s="1">
        <f>FIND(", ",space_missions[[#This Row],[Location]])</f>
        <v>6</v>
      </c>
      <c r="K3256" s="1" t="str">
        <f t="shared" si="50"/>
        <v xml:space="preserve"> Japan</v>
      </c>
      <c r="L3256" s="1" t="str">
        <f>_xlfn.CONCAT(space_missions[[#This Row],[Company]],"-",space_missions[[#This Row],[Rocket]])</f>
        <v>MHI-H-IIA 202</v>
      </c>
      <c r="M3256" s="1">
        <f>YEAR(space_missions[[#This Row],[Date]])</f>
        <v>2002</v>
      </c>
    </row>
    <row r="3257" spans="1:13">
      <c r="A3257" s="1" t="s">
        <v>2338</v>
      </c>
      <c r="B3257" s="1" t="s">
        <v>2477</v>
      </c>
      <c r="C3257" s="2">
        <v>37607</v>
      </c>
      <c r="D3257" s="3">
        <v>0.96111111111111114</v>
      </c>
      <c r="E3257" s="1" t="s">
        <v>2675</v>
      </c>
      <c r="F3257" s="1" t="s">
        <v>3618</v>
      </c>
      <c r="G3257" s="1" t="s">
        <v>13</v>
      </c>
      <c r="H3257" s="1" t="s">
        <v>14</v>
      </c>
      <c r="I3257" s="1" t="s">
        <v>15</v>
      </c>
      <c r="J3257" s="1">
        <f>FIND(", ",space_missions[[#This Row],[Location]])</f>
        <v>6</v>
      </c>
      <c r="K3257" s="1" t="str">
        <f t="shared" si="50"/>
        <v xml:space="preserve"> France</v>
      </c>
      <c r="L3257" s="1" t="str">
        <f>_xlfn.CONCAT(space_missions[[#This Row],[Company]],"-",space_missions[[#This Row],[Rocket]])</f>
        <v>Arianespace-Ariane 44L</v>
      </c>
      <c r="M3257" s="1">
        <f>YEAR(space_missions[[#This Row],[Date]])</f>
        <v>2002</v>
      </c>
    </row>
    <row r="3258" spans="1:13">
      <c r="A3258" s="1" t="s">
        <v>3393</v>
      </c>
      <c r="B3258" s="1" t="s">
        <v>3394</v>
      </c>
      <c r="C3258" s="2">
        <v>37610</v>
      </c>
      <c r="D3258" s="3"/>
      <c r="E3258" s="1" t="s">
        <v>3395</v>
      </c>
      <c r="F3258" s="1" t="s">
        <v>3619</v>
      </c>
      <c r="G3258" s="1" t="s">
        <v>13</v>
      </c>
      <c r="H3258" s="1" t="s">
        <v>3397</v>
      </c>
      <c r="I3258" s="1" t="s">
        <v>15</v>
      </c>
      <c r="J3258" s="1">
        <f>FIND(", ",space_missions[[#This Row],[Location]])</f>
        <v>12</v>
      </c>
      <c r="K3258" s="1" t="str">
        <f t="shared" si="50"/>
        <v xml:space="preserve"> Kazakhstan</v>
      </c>
      <c r="L3258" s="1" t="str">
        <f>_xlfn.CONCAT(space_missions[[#This Row],[Company]],"-",space_missions[[#This Row],[Rocket]])</f>
        <v>Kosmotras-Dnepr</v>
      </c>
      <c r="M3258" s="1">
        <f>YEAR(space_missions[[#This Row],[Date]])</f>
        <v>2002</v>
      </c>
    </row>
    <row r="3259" spans="1:13">
      <c r="A3259" s="1" t="s">
        <v>2882</v>
      </c>
      <c r="B3259" s="1" t="s">
        <v>2113</v>
      </c>
      <c r="C3259" s="2">
        <v>37614</v>
      </c>
      <c r="D3259" s="3">
        <v>0.51388888888888884</v>
      </c>
      <c r="E3259" s="1" t="s">
        <v>1302</v>
      </c>
      <c r="F3259" s="1" t="s">
        <v>3620</v>
      </c>
      <c r="G3259" s="1" t="s">
        <v>13</v>
      </c>
      <c r="H3259" s="1" t="s">
        <v>14</v>
      </c>
      <c r="I3259" s="1" t="s">
        <v>15</v>
      </c>
      <c r="J3259" s="1">
        <f>FIND(", ",space_missions[[#This Row],[Location]])</f>
        <v>10</v>
      </c>
      <c r="K3259" s="1" t="str">
        <f t="shared" si="50"/>
        <v xml:space="preserve"> Russia</v>
      </c>
      <c r="L3259" s="1" t="str">
        <f>_xlfn.CONCAT(space_missions[[#This Row],[Company]],"-",space_missions[[#This Row],[Rocket]])</f>
        <v>VKS RF-Molniya-M /Block 2BL</v>
      </c>
      <c r="M3259" s="1">
        <f>YEAR(space_missions[[#This Row],[Date]])</f>
        <v>2002</v>
      </c>
    </row>
    <row r="3260" spans="1:13">
      <c r="A3260" s="1" t="s">
        <v>973</v>
      </c>
      <c r="B3260" s="1" t="s">
        <v>3434</v>
      </c>
      <c r="C3260" s="2">
        <v>37619</v>
      </c>
      <c r="D3260" s="3">
        <v>0.69444444444444442</v>
      </c>
      <c r="E3260" s="1" t="s">
        <v>3435</v>
      </c>
      <c r="F3260" s="1" t="s">
        <v>3621</v>
      </c>
      <c r="G3260" s="1" t="s">
        <v>13</v>
      </c>
      <c r="H3260" s="1" t="s">
        <v>14</v>
      </c>
      <c r="I3260" s="1" t="s">
        <v>15</v>
      </c>
      <c r="J3260" s="1">
        <f>FIND(", ",space_missions[[#This Row],[Location]])</f>
        <v>17</v>
      </c>
      <c r="K3260" s="1" t="str">
        <f t="shared" si="50"/>
        <v xml:space="preserve"> China</v>
      </c>
      <c r="L3260" s="1" t="str">
        <f>_xlfn.CONCAT(space_missions[[#This Row],[Company]],"-",space_missions[[#This Row],[Rocket]])</f>
        <v>CASC-Long March 2F</v>
      </c>
      <c r="M3260" s="1">
        <f>YEAR(space_missions[[#This Row],[Date]])</f>
        <v>2002</v>
      </c>
    </row>
    <row r="3261" spans="1:13">
      <c r="A3261" s="1" t="s">
        <v>2747</v>
      </c>
      <c r="B3261" s="1" t="s">
        <v>322</v>
      </c>
      <c r="C3261" s="2">
        <v>37627</v>
      </c>
      <c r="D3261" s="3">
        <v>0.59652777777777777</v>
      </c>
      <c r="E3261" s="1" t="s">
        <v>2622</v>
      </c>
      <c r="F3261" s="1" t="s">
        <v>3622</v>
      </c>
      <c r="G3261" s="1" t="s">
        <v>13</v>
      </c>
      <c r="H3261" s="1" t="s">
        <v>2624</v>
      </c>
      <c r="I3261" s="1" t="s">
        <v>15</v>
      </c>
      <c r="J3261" s="1">
        <f>FIND(", ",space_missions[[#This Row],[Location]])</f>
        <v>7</v>
      </c>
      <c r="K3261" s="1" t="str">
        <f t="shared" si="50"/>
        <v xml:space="preserve"> USA</v>
      </c>
      <c r="L3261" s="1" t="str">
        <f>_xlfn.CONCAT(space_missions[[#This Row],[Company]],"-",space_missions[[#This Row],[Rocket]])</f>
        <v>Lockheed-Titan II(23)G</v>
      </c>
      <c r="M3261" s="1">
        <f>YEAR(space_missions[[#This Row],[Date]])</f>
        <v>2003</v>
      </c>
    </row>
    <row r="3262" spans="1:13">
      <c r="A3262" s="1" t="s">
        <v>2655</v>
      </c>
      <c r="B3262" s="1" t="s">
        <v>261</v>
      </c>
      <c r="C3262" s="2">
        <v>37634</v>
      </c>
      <c r="D3262" s="3">
        <v>3.125E-2</v>
      </c>
      <c r="E3262" s="1" t="s">
        <v>3413</v>
      </c>
      <c r="F3262" s="1" t="s">
        <v>3623</v>
      </c>
      <c r="G3262" s="1" t="s">
        <v>13</v>
      </c>
      <c r="H3262" s="1" t="s">
        <v>14</v>
      </c>
      <c r="I3262" s="1" t="s">
        <v>15</v>
      </c>
      <c r="J3262" s="1">
        <f>FIND(", ",space_missions[[#This Row],[Location]])</f>
        <v>7</v>
      </c>
      <c r="K3262" s="1" t="str">
        <f t="shared" si="50"/>
        <v xml:space="preserve"> USA</v>
      </c>
      <c r="L3262" s="1" t="str">
        <f>_xlfn.CONCAT(space_missions[[#This Row],[Company]],"-",space_missions[[#This Row],[Rocket]])</f>
        <v>Boeing-Delta II 7320-10C</v>
      </c>
      <c r="M3262" s="1">
        <f>YEAR(space_missions[[#This Row],[Date]])</f>
        <v>2003</v>
      </c>
    </row>
    <row r="3263" spans="1:13">
      <c r="A3263" s="1" t="s">
        <v>54</v>
      </c>
      <c r="B3263" s="1" t="s">
        <v>749</v>
      </c>
      <c r="C3263" s="2">
        <v>37637</v>
      </c>
      <c r="D3263" s="3">
        <v>0.65208333333333335</v>
      </c>
      <c r="E3263" s="1" t="s">
        <v>2127</v>
      </c>
      <c r="F3263" s="1" t="s">
        <v>3624</v>
      </c>
      <c r="G3263" s="1" t="s">
        <v>13</v>
      </c>
      <c r="H3263" s="1" t="s">
        <v>2129</v>
      </c>
      <c r="I3263" s="1" t="s">
        <v>21</v>
      </c>
      <c r="J3263" s="1">
        <f>FIND(", ",space_missions[[#This Row],[Location]])</f>
        <v>7</v>
      </c>
      <c r="K3263" s="1" t="str">
        <f t="shared" si="50"/>
        <v xml:space="preserve"> USA</v>
      </c>
      <c r="L3263" s="1" t="str">
        <f>_xlfn.CONCAT(space_missions[[#This Row],[Company]],"-",space_missions[[#This Row],[Rocket]])</f>
        <v>NASA-Space Shuttle Columbia</v>
      </c>
      <c r="M3263" s="1">
        <f>YEAR(space_missions[[#This Row],[Date]])</f>
        <v>2003</v>
      </c>
    </row>
    <row r="3264" spans="1:13">
      <c r="A3264" s="1" t="s">
        <v>2740</v>
      </c>
      <c r="B3264" s="1" t="s">
        <v>3363</v>
      </c>
      <c r="C3264" s="2">
        <v>37646</v>
      </c>
      <c r="D3264" s="3">
        <v>0.84236111111111112</v>
      </c>
      <c r="E3264" s="1" t="s">
        <v>3043</v>
      </c>
      <c r="F3264" s="1" t="s">
        <v>3625</v>
      </c>
      <c r="G3264" s="1" t="s">
        <v>2227</v>
      </c>
      <c r="H3264" s="1" t="s">
        <v>2744</v>
      </c>
      <c r="I3264" s="1" t="s">
        <v>15</v>
      </c>
      <c r="J3264" s="1">
        <f>FIND(", ",space_missions[[#This Row],[Location]])</f>
        <v>10</v>
      </c>
      <c r="K3264" s="1" t="str">
        <f t="shared" si="50"/>
        <v xml:space="preserve"> USA</v>
      </c>
      <c r="L3264" s="1" t="str">
        <f>_xlfn.CONCAT(space_missions[[#This Row],[Company]],"-",space_missions[[#This Row],[Rocket]])</f>
        <v>Northrop-Pegasus XL</v>
      </c>
      <c r="M3264" s="1">
        <f>YEAR(space_missions[[#This Row],[Date]])</f>
        <v>2003</v>
      </c>
    </row>
    <row r="3265" spans="1:13">
      <c r="A3265" s="1" t="s">
        <v>2655</v>
      </c>
      <c r="B3265" s="1" t="s">
        <v>102</v>
      </c>
      <c r="C3265" s="2">
        <v>37650</v>
      </c>
      <c r="D3265" s="3">
        <v>0.75416666666666665</v>
      </c>
      <c r="E3265" s="1" t="s">
        <v>2805</v>
      </c>
      <c r="F3265" s="1" t="s">
        <v>3626</v>
      </c>
      <c r="G3265" s="1" t="s">
        <v>13</v>
      </c>
      <c r="H3265" s="1" t="s">
        <v>14</v>
      </c>
      <c r="I3265" s="1" t="s">
        <v>15</v>
      </c>
      <c r="J3265" s="1">
        <f>FIND(", ",space_missions[[#This Row],[Location]])</f>
        <v>8</v>
      </c>
      <c r="K3265" s="1" t="str">
        <f t="shared" si="50"/>
        <v xml:space="preserve"> USA</v>
      </c>
      <c r="L3265" s="1" t="str">
        <f>_xlfn.CONCAT(space_missions[[#This Row],[Company]],"-",space_missions[[#This Row],[Rocket]])</f>
        <v>Boeing-Delta II 7925</v>
      </c>
      <c r="M3265" s="1">
        <f>YEAR(space_missions[[#This Row],[Date]])</f>
        <v>2003</v>
      </c>
    </row>
    <row r="3266" spans="1:13">
      <c r="A3266" s="1" t="s">
        <v>2338</v>
      </c>
      <c r="B3266" s="1" t="s">
        <v>2477</v>
      </c>
      <c r="C3266" s="2">
        <v>37667</v>
      </c>
      <c r="D3266" s="3">
        <v>0.29166666666666669</v>
      </c>
      <c r="E3266" s="1" t="s">
        <v>2675</v>
      </c>
      <c r="F3266" s="1" t="s">
        <v>3627</v>
      </c>
      <c r="G3266" s="1" t="s">
        <v>13</v>
      </c>
      <c r="H3266" s="1" t="s">
        <v>14</v>
      </c>
      <c r="I3266" s="1" t="s">
        <v>15</v>
      </c>
      <c r="J3266" s="1">
        <f>FIND(", ",space_missions[[#This Row],[Location]])</f>
        <v>6</v>
      </c>
      <c r="K3266" s="1" t="str">
        <f t="shared" ref="K3266:K3329" si="51">RIGHT(B3266,LEN(B3266)-FIND("*",SUBSTITUTE(B3266,", ","*",LEN(B3266)-LEN(SUBSTITUTE(B3266,", ","*")))))</f>
        <v xml:space="preserve"> France</v>
      </c>
      <c r="L3266" s="1" t="str">
        <f>_xlfn.CONCAT(space_missions[[#This Row],[Company]],"-",space_missions[[#This Row],[Rocket]])</f>
        <v>Arianespace-Ariane 44L</v>
      </c>
      <c r="M3266" s="1">
        <f>YEAR(space_missions[[#This Row],[Date]])</f>
        <v>2003</v>
      </c>
    </row>
    <row r="3267" spans="1:13">
      <c r="A3267" s="1" t="s">
        <v>2655</v>
      </c>
      <c r="B3267" s="1" t="s">
        <v>372</v>
      </c>
      <c r="C3267" s="2">
        <v>37691</v>
      </c>
      <c r="D3267" s="3">
        <v>4.0972222222222222E-2</v>
      </c>
      <c r="E3267" s="1" t="s">
        <v>3628</v>
      </c>
      <c r="F3267" s="1" t="s">
        <v>3629</v>
      </c>
      <c r="G3267" s="1" t="s">
        <v>13</v>
      </c>
      <c r="H3267" s="1" t="s">
        <v>3630</v>
      </c>
      <c r="I3267" s="1" t="s">
        <v>15</v>
      </c>
      <c r="J3267" s="1">
        <f>FIND(", ",space_missions[[#This Row],[Location]])</f>
        <v>8</v>
      </c>
      <c r="K3267" s="1" t="str">
        <f t="shared" si="51"/>
        <v xml:space="preserve"> USA</v>
      </c>
      <c r="L3267" s="1" t="str">
        <f>_xlfn.CONCAT(space_missions[[#This Row],[Company]],"-",space_missions[[#This Row],[Rocket]])</f>
        <v>Boeing-Delta IV Medium</v>
      </c>
      <c r="M3267" s="1">
        <f>YEAR(space_missions[[#This Row],[Date]])</f>
        <v>2003</v>
      </c>
    </row>
    <row r="3268" spans="1:13">
      <c r="A3268" s="1" t="s">
        <v>1620</v>
      </c>
      <c r="B3268" s="1" t="s">
        <v>1621</v>
      </c>
      <c r="C3268" s="2">
        <v>37708</v>
      </c>
      <c r="D3268" s="3">
        <v>6.0416666666666667E-2</v>
      </c>
      <c r="E3268" s="1" t="s">
        <v>3564</v>
      </c>
      <c r="F3268" s="1" t="s">
        <v>3631</v>
      </c>
      <c r="G3268" s="1" t="s">
        <v>13</v>
      </c>
      <c r="H3268" s="1" t="s">
        <v>14</v>
      </c>
      <c r="I3268" s="1" t="s">
        <v>15</v>
      </c>
      <c r="J3268" s="1">
        <f>FIND(", ",space_missions[[#This Row],[Location]])</f>
        <v>6</v>
      </c>
      <c r="K3268" s="1" t="str">
        <f t="shared" si="51"/>
        <v xml:space="preserve"> Japan</v>
      </c>
      <c r="L3268" s="1" t="str">
        <f>_xlfn.CONCAT(space_missions[[#This Row],[Company]],"-",space_missions[[#This Row],[Rocket]])</f>
        <v>MHI-H-IIA 2024</v>
      </c>
      <c r="M3268" s="1">
        <f>YEAR(space_missions[[#This Row],[Date]])</f>
        <v>2003</v>
      </c>
    </row>
    <row r="3269" spans="1:13">
      <c r="A3269" s="1" t="s">
        <v>2655</v>
      </c>
      <c r="B3269" s="1" t="s">
        <v>43</v>
      </c>
      <c r="C3269" s="2">
        <v>37711</v>
      </c>
      <c r="D3269" s="3">
        <v>0.92291666666666672</v>
      </c>
      <c r="E3269" s="1" t="s">
        <v>2805</v>
      </c>
      <c r="F3269" s="1" t="s">
        <v>3632</v>
      </c>
      <c r="G3269" s="1" t="s">
        <v>13</v>
      </c>
      <c r="H3269" s="1" t="s">
        <v>14</v>
      </c>
      <c r="I3269" s="1" t="s">
        <v>15</v>
      </c>
      <c r="J3269" s="1">
        <f>FIND(", ",space_missions[[#This Row],[Location]])</f>
        <v>8</v>
      </c>
      <c r="K3269" s="1" t="str">
        <f t="shared" si="51"/>
        <v xml:space="preserve"> USA</v>
      </c>
      <c r="L3269" s="1" t="str">
        <f>_xlfn.CONCAT(space_missions[[#This Row],[Company]],"-",space_missions[[#This Row],[Rocket]])</f>
        <v>Boeing-Delta II 7925</v>
      </c>
      <c r="M3269" s="1">
        <f>YEAR(space_missions[[#This Row],[Date]])</f>
        <v>2003</v>
      </c>
    </row>
    <row r="3270" spans="1:13">
      <c r="A3270" s="1" t="s">
        <v>2882</v>
      </c>
      <c r="B3270" s="1" t="s">
        <v>2113</v>
      </c>
      <c r="C3270" s="2">
        <v>37713</v>
      </c>
      <c r="D3270" s="3">
        <v>7.8472222222222221E-2</v>
      </c>
      <c r="E3270" s="1" t="s">
        <v>1463</v>
      </c>
      <c r="F3270" s="1" t="s">
        <v>3633</v>
      </c>
      <c r="G3270" s="1" t="s">
        <v>13</v>
      </c>
      <c r="H3270" s="1" t="s">
        <v>14</v>
      </c>
      <c r="I3270" s="1" t="s">
        <v>15</v>
      </c>
      <c r="J3270" s="1">
        <f>FIND(", ",space_missions[[#This Row],[Location]])</f>
        <v>10</v>
      </c>
      <c r="K3270" s="1" t="str">
        <f t="shared" si="51"/>
        <v xml:space="preserve"> Russia</v>
      </c>
      <c r="L3270" s="1" t="str">
        <f>_xlfn.CONCAT(space_missions[[#This Row],[Company]],"-",space_missions[[#This Row],[Rocket]])</f>
        <v>VKS RF-Molniya-M /Block ML</v>
      </c>
      <c r="M3270" s="1">
        <f>YEAR(space_missions[[#This Row],[Date]])</f>
        <v>2003</v>
      </c>
    </row>
    <row r="3271" spans="1:13">
      <c r="A3271" s="1" t="s">
        <v>2747</v>
      </c>
      <c r="B3271" s="1" t="s">
        <v>464</v>
      </c>
      <c r="C3271" s="2">
        <v>37719</v>
      </c>
      <c r="D3271" s="3">
        <v>0.57152777777777775</v>
      </c>
      <c r="E3271" s="1" t="s">
        <v>3269</v>
      </c>
      <c r="F3271" s="1" t="s">
        <v>3634</v>
      </c>
      <c r="G3271" s="1" t="s">
        <v>13</v>
      </c>
      <c r="H3271" s="1" t="s">
        <v>14</v>
      </c>
      <c r="I3271" s="1" t="s">
        <v>15</v>
      </c>
      <c r="J3271" s="1">
        <f>FIND(", ",space_missions[[#This Row],[Location]])</f>
        <v>7</v>
      </c>
      <c r="K3271" s="1" t="str">
        <f t="shared" si="51"/>
        <v xml:space="preserve"> USA</v>
      </c>
      <c r="L3271" s="1" t="str">
        <f>_xlfn.CONCAT(space_missions[[#This Row],[Company]],"-",space_missions[[#This Row],[Rocket]])</f>
        <v>Lockheed-Titan IV(401)B</v>
      </c>
      <c r="M3271" s="1">
        <f>YEAR(space_missions[[#This Row],[Date]])</f>
        <v>2003</v>
      </c>
    </row>
    <row r="3272" spans="1:13">
      <c r="A3272" s="1" t="s">
        <v>2338</v>
      </c>
      <c r="B3272" s="1" t="s">
        <v>3179</v>
      </c>
      <c r="C3272" s="2">
        <v>37720</v>
      </c>
      <c r="D3272" s="3">
        <v>0.95277777777777772</v>
      </c>
      <c r="E3272" s="1" t="s">
        <v>3180</v>
      </c>
      <c r="F3272" s="1" t="s">
        <v>3635</v>
      </c>
      <c r="G3272" s="1" t="s">
        <v>13</v>
      </c>
      <c r="H3272" s="1" t="s">
        <v>14</v>
      </c>
      <c r="I3272" s="1" t="s">
        <v>15</v>
      </c>
      <c r="J3272" s="1">
        <f>FIND(", ",space_missions[[#This Row],[Location]])</f>
        <v>6</v>
      </c>
      <c r="K3272" s="1" t="str">
        <f t="shared" si="51"/>
        <v xml:space="preserve"> France</v>
      </c>
      <c r="L3272" s="1" t="str">
        <f>_xlfn.CONCAT(space_missions[[#This Row],[Company]],"-",space_missions[[#This Row],[Rocket]])</f>
        <v>Arianespace-Ariane 5 G</v>
      </c>
      <c r="M3272" s="1">
        <f>YEAR(space_missions[[#This Row],[Date]])</f>
        <v>2003</v>
      </c>
    </row>
    <row r="3273" spans="1:13">
      <c r="A3273" s="1" t="s">
        <v>3085</v>
      </c>
      <c r="B3273" s="1" t="s">
        <v>482</v>
      </c>
      <c r="C3273" s="2">
        <v>37723</v>
      </c>
      <c r="D3273" s="3">
        <v>3.2638888888888891E-2</v>
      </c>
      <c r="E3273" s="1" t="s">
        <v>3568</v>
      </c>
      <c r="F3273" s="1" t="s">
        <v>3636</v>
      </c>
      <c r="G3273" s="1" t="s">
        <v>13</v>
      </c>
      <c r="H3273" s="1" t="s">
        <v>14</v>
      </c>
      <c r="I3273" s="1" t="s">
        <v>15</v>
      </c>
      <c r="J3273" s="1">
        <f>FIND(", ",space_missions[[#This Row],[Location]])</f>
        <v>8</v>
      </c>
      <c r="K3273" s="1" t="str">
        <f t="shared" si="51"/>
        <v xml:space="preserve"> USA</v>
      </c>
      <c r="L3273" s="1" t="str">
        <f>_xlfn.CONCAT(space_missions[[#This Row],[Company]],"-",space_missions[[#This Row],[Rocket]])</f>
        <v>ILS-Atlas IIIB</v>
      </c>
      <c r="M3273" s="1">
        <f>YEAR(space_missions[[#This Row],[Date]])</f>
        <v>2003</v>
      </c>
    </row>
    <row r="3274" spans="1:13">
      <c r="A3274" s="1" t="s">
        <v>2740</v>
      </c>
      <c r="B3274" s="1" t="s">
        <v>3363</v>
      </c>
      <c r="C3274" s="2">
        <v>37739</v>
      </c>
      <c r="D3274" s="3">
        <v>0.5</v>
      </c>
      <c r="E3274" s="1" t="s">
        <v>3043</v>
      </c>
      <c r="F3274" s="1" t="s">
        <v>3637</v>
      </c>
      <c r="G3274" s="1" t="s">
        <v>2227</v>
      </c>
      <c r="H3274" s="1" t="s">
        <v>2744</v>
      </c>
      <c r="I3274" s="1" t="s">
        <v>15</v>
      </c>
      <c r="J3274" s="1">
        <f>FIND(", ",space_missions[[#This Row],[Location]])</f>
        <v>10</v>
      </c>
      <c r="K3274" s="1" t="str">
        <f t="shared" si="51"/>
        <v xml:space="preserve"> USA</v>
      </c>
      <c r="L3274" s="1" t="str">
        <f>_xlfn.CONCAT(space_missions[[#This Row],[Company]],"-",space_missions[[#This Row],[Rocket]])</f>
        <v>Northrop-Pegasus XL</v>
      </c>
      <c r="M3274" s="1">
        <f>YEAR(space_missions[[#This Row],[Date]])</f>
        <v>2003</v>
      </c>
    </row>
    <row r="3275" spans="1:13">
      <c r="A3275" s="1" t="s">
        <v>2025</v>
      </c>
      <c r="B3275" s="1" t="s">
        <v>2992</v>
      </c>
      <c r="C3275" s="2">
        <v>37749</v>
      </c>
      <c r="D3275" s="3">
        <v>0.4777777777777778</v>
      </c>
      <c r="E3275" s="1" t="s">
        <v>3525</v>
      </c>
      <c r="F3275" s="1" t="s">
        <v>3638</v>
      </c>
      <c r="G3275" s="1" t="s">
        <v>13</v>
      </c>
      <c r="H3275" s="1" t="s">
        <v>3527</v>
      </c>
      <c r="I3275" s="1" t="s">
        <v>15</v>
      </c>
      <c r="J3275" s="1">
        <f>FIND(", ",space_missions[[#This Row],[Location]])</f>
        <v>17</v>
      </c>
      <c r="K3275" s="1" t="str">
        <f t="shared" si="51"/>
        <v xml:space="preserve"> India</v>
      </c>
      <c r="L3275" s="1" t="str">
        <f>_xlfn.CONCAT(space_missions[[#This Row],[Company]],"-",space_missions[[#This Row],[Rocket]])</f>
        <v>ISRO-GSLV Mk I</v>
      </c>
      <c r="M3275" s="1">
        <f>YEAR(space_missions[[#This Row],[Date]])</f>
        <v>2003</v>
      </c>
    </row>
    <row r="3276" spans="1:13">
      <c r="A3276" s="1" t="s">
        <v>1057</v>
      </c>
      <c r="B3276" s="1" t="s">
        <v>1058</v>
      </c>
      <c r="C3276" s="2">
        <v>37750</v>
      </c>
      <c r="D3276" s="3">
        <v>0.18680555555555556</v>
      </c>
      <c r="E3276" s="1" t="s">
        <v>3639</v>
      </c>
      <c r="F3276" s="1" t="s">
        <v>3640</v>
      </c>
      <c r="G3276" s="1" t="s">
        <v>13</v>
      </c>
      <c r="H3276" s="1" t="s">
        <v>14</v>
      </c>
      <c r="I3276" s="1" t="s">
        <v>15</v>
      </c>
      <c r="J3276" s="1">
        <f>FIND(", ",space_missions[[#This Row],[Location]])</f>
        <v>7</v>
      </c>
      <c r="K3276" s="1" t="str">
        <f t="shared" si="51"/>
        <v xml:space="preserve"> Japan</v>
      </c>
      <c r="L3276" s="1" t="str">
        <f>_xlfn.CONCAT(space_missions[[#This Row],[Company]],"-",space_missions[[#This Row],[Rocket]])</f>
        <v>ISAS-Mu-V / M-25</v>
      </c>
      <c r="M3276" s="1">
        <f>YEAR(space_missions[[#This Row],[Date]])</f>
        <v>2003</v>
      </c>
    </row>
    <row r="3277" spans="1:13">
      <c r="A3277" s="1" t="s">
        <v>3085</v>
      </c>
      <c r="B3277" s="1" t="s">
        <v>521</v>
      </c>
      <c r="C3277" s="2">
        <v>37754</v>
      </c>
      <c r="D3277" s="3">
        <v>0.92361111111111116</v>
      </c>
      <c r="E3277" s="1" t="s">
        <v>3594</v>
      </c>
      <c r="F3277" s="1" t="s">
        <v>3641</v>
      </c>
      <c r="G3277" s="1" t="s">
        <v>2227</v>
      </c>
      <c r="H3277" s="1" t="s">
        <v>3596</v>
      </c>
      <c r="I3277" s="1" t="s">
        <v>15</v>
      </c>
      <c r="J3277" s="1">
        <f>FIND(", ",space_missions[[#This Row],[Location]])</f>
        <v>7</v>
      </c>
      <c r="K3277" s="1" t="str">
        <f t="shared" si="51"/>
        <v xml:space="preserve"> USA</v>
      </c>
      <c r="L3277" s="1" t="str">
        <f>_xlfn.CONCAT(space_missions[[#This Row],[Company]],"-",space_missions[[#This Row],[Rocket]])</f>
        <v>ILS-Atlas V 401</v>
      </c>
      <c r="M3277" s="1">
        <f>YEAR(space_missions[[#This Row],[Date]])</f>
        <v>2003</v>
      </c>
    </row>
    <row r="3278" spans="1:13">
      <c r="A3278" s="1" t="s">
        <v>973</v>
      </c>
      <c r="B3278" s="1" t="s">
        <v>2769</v>
      </c>
      <c r="C3278" s="2">
        <v>37765</v>
      </c>
      <c r="D3278" s="3">
        <v>0.69027777777777777</v>
      </c>
      <c r="E3278" s="1" t="s">
        <v>3020</v>
      </c>
      <c r="F3278" s="1" t="s">
        <v>3642</v>
      </c>
      <c r="G3278" s="1" t="s">
        <v>2227</v>
      </c>
      <c r="H3278" s="1" t="s">
        <v>3022</v>
      </c>
      <c r="I3278" s="1" t="s">
        <v>15</v>
      </c>
      <c r="J3278" s="1">
        <f>FIND(", ",space_missions[[#This Row],[Location]])</f>
        <v>5</v>
      </c>
      <c r="K3278" s="1" t="str">
        <f t="shared" si="51"/>
        <v xml:space="preserve"> China</v>
      </c>
      <c r="L3278" s="1" t="str">
        <f>_xlfn.CONCAT(space_missions[[#This Row],[Company]],"-",space_missions[[#This Row],[Rocket]])</f>
        <v>CASC-Long March 3A</v>
      </c>
      <c r="M3278" s="1">
        <f>YEAR(space_missions[[#This Row],[Date]])</f>
        <v>2003</v>
      </c>
    </row>
    <row r="3279" spans="1:13">
      <c r="A3279" s="1" t="s">
        <v>3643</v>
      </c>
      <c r="B3279" s="1" t="s">
        <v>361</v>
      </c>
      <c r="C3279" s="2">
        <v>37774</v>
      </c>
      <c r="D3279" s="3">
        <v>0.73958333333333337</v>
      </c>
      <c r="E3279" s="1" t="s">
        <v>3644</v>
      </c>
      <c r="F3279" s="1" t="s">
        <v>3645</v>
      </c>
      <c r="G3279" s="1" t="s">
        <v>13</v>
      </c>
      <c r="H3279" s="1" t="s">
        <v>14</v>
      </c>
      <c r="I3279" s="1" t="s">
        <v>15</v>
      </c>
      <c r="J3279" s="1">
        <f>FIND(", ",space_missions[[#This Row],[Location]])</f>
        <v>10</v>
      </c>
      <c r="K3279" s="1" t="str">
        <f t="shared" si="51"/>
        <v xml:space="preserve"> Kazakhstan</v>
      </c>
      <c r="L3279" s="1" t="str">
        <f>_xlfn.CONCAT(space_missions[[#This Row],[Company]],"-",space_missions[[#This Row],[Rocket]])</f>
        <v>Starsem-Soyuz FG/Fregat</v>
      </c>
      <c r="M3279" s="1">
        <f>YEAR(space_missions[[#This Row],[Date]])</f>
        <v>2003</v>
      </c>
    </row>
    <row r="3280" spans="1:13">
      <c r="A3280" s="1" t="s">
        <v>2882</v>
      </c>
      <c r="B3280" s="1" t="s">
        <v>961</v>
      </c>
      <c r="C3280" s="2">
        <v>37776</v>
      </c>
      <c r="D3280" s="3">
        <v>0.80763888888888891</v>
      </c>
      <c r="E3280" s="1" t="s">
        <v>685</v>
      </c>
      <c r="F3280" s="1" t="s">
        <v>3646</v>
      </c>
      <c r="G3280" s="1" t="s">
        <v>13</v>
      </c>
      <c r="H3280" s="1" t="s">
        <v>14</v>
      </c>
      <c r="I3280" s="1" t="s">
        <v>15</v>
      </c>
      <c r="J3280" s="1">
        <f>FIND(", ",space_missions[[#This Row],[Location]])</f>
        <v>11</v>
      </c>
      <c r="K3280" s="1" t="str">
        <f t="shared" si="51"/>
        <v xml:space="preserve"> Russia</v>
      </c>
      <c r="L3280" s="1" t="str">
        <f>_xlfn.CONCAT(space_missions[[#This Row],[Company]],"-",space_missions[[#This Row],[Rocket]])</f>
        <v>VKS RF-Cosmos-3M (11K65M)</v>
      </c>
      <c r="M3280" s="1">
        <f>YEAR(space_missions[[#This Row],[Date]])</f>
        <v>2003</v>
      </c>
    </row>
    <row r="3281" spans="1:13">
      <c r="A3281" s="1" t="s">
        <v>3386</v>
      </c>
      <c r="B3281" s="1" t="s">
        <v>3387</v>
      </c>
      <c r="C3281" s="2">
        <v>37782</v>
      </c>
      <c r="D3281" s="3">
        <v>0.57986111111111116</v>
      </c>
      <c r="E3281" s="1" t="s">
        <v>3388</v>
      </c>
      <c r="F3281" s="1" t="s">
        <v>3647</v>
      </c>
      <c r="G3281" s="1" t="s">
        <v>13</v>
      </c>
      <c r="H3281" s="1" t="s">
        <v>14</v>
      </c>
      <c r="I3281" s="1" t="s">
        <v>15</v>
      </c>
      <c r="J3281" s="1">
        <f>FIND(", ",space_missions[[#This Row],[Location]])</f>
        <v>11</v>
      </c>
      <c r="K3281" s="1" t="str">
        <f t="shared" si="51"/>
        <v xml:space="preserve"> Pacific Ocean</v>
      </c>
      <c r="L3281" s="1" t="str">
        <f>_xlfn.CONCAT(space_missions[[#This Row],[Company]],"-",space_missions[[#This Row],[Rocket]])</f>
        <v>Sea Launch-Zenit-3 SL</v>
      </c>
      <c r="M3281" s="1">
        <f>YEAR(space_missions[[#This Row],[Date]])</f>
        <v>2003</v>
      </c>
    </row>
    <row r="3282" spans="1:13">
      <c r="A3282" s="1" t="s">
        <v>2655</v>
      </c>
      <c r="B3282" s="1" t="s">
        <v>43</v>
      </c>
      <c r="C3282" s="2">
        <v>37782</v>
      </c>
      <c r="D3282" s="3">
        <v>0.74861111111111112</v>
      </c>
      <c r="E3282" s="1" t="s">
        <v>2805</v>
      </c>
      <c r="F3282" s="1" t="s">
        <v>3648</v>
      </c>
      <c r="G3282" s="1" t="s">
        <v>13</v>
      </c>
      <c r="H3282" s="1" t="s">
        <v>14</v>
      </c>
      <c r="I3282" s="1" t="s">
        <v>15</v>
      </c>
      <c r="J3282" s="1">
        <f>FIND(", ",space_missions[[#This Row],[Location]])</f>
        <v>8</v>
      </c>
      <c r="K3282" s="1" t="str">
        <f t="shared" si="51"/>
        <v xml:space="preserve"> USA</v>
      </c>
      <c r="L3282" s="1" t="str">
        <f>_xlfn.CONCAT(space_missions[[#This Row],[Company]],"-",space_missions[[#This Row],[Rocket]])</f>
        <v>Boeing-Delta II 7925</v>
      </c>
      <c r="M3282" s="1">
        <f>YEAR(space_missions[[#This Row],[Date]])</f>
        <v>2003</v>
      </c>
    </row>
    <row r="3283" spans="1:13">
      <c r="A3283" s="1" t="s">
        <v>2338</v>
      </c>
      <c r="B3283" s="1" t="s">
        <v>3179</v>
      </c>
      <c r="C3283" s="2">
        <v>37783</v>
      </c>
      <c r="D3283" s="3">
        <v>0.94305555555555554</v>
      </c>
      <c r="E3283" s="1" t="s">
        <v>3180</v>
      </c>
      <c r="F3283" s="1" t="s">
        <v>3649</v>
      </c>
      <c r="G3283" s="1" t="s">
        <v>13</v>
      </c>
      <c r="H3283" s="1" t="s">
        <v>14</v>
      </c>
      <c r="I3283" s="1" t="s">
        <v>15</v>
      </c>
      <c r="J3283" s="1">
        <f>FIND(", ",space_missions[[#This Row],[Location]])</f>
        <v>6</v>
      </c>
      <c r="K3283" s="1" t="str">
        <f t="shared" si="51"/>
        <v xml:space="preserve"> France</v>
      </c>
      <c r="L3283" s="1" t="str">
        <f>_xlfn.CONCAT(space_missions[[#This Row],[Company]],"-",space_missions[[#This Row],[Rocket]])</f>
        <v>Arianespace-Ariane 5 G</v>
      </c>
      <c r="M3283" s="1">
        <f>YEAR(space_missions[[#This Row],[Date]])</f>
        <v>2003</v>
      </c>
    </row>
    <row r="3284" spans="1:13">
      <c r="A3284" s="1" t="s">
        <v>2882</v>
      </c>
      <c r="B3284" s="1" t="s">
        <v>2113</v>
      </c>
      <c r="C3284" s="2">
        <v>37791</v>
      </c>
      <c r="D3284" s="3">
        <v>0.83333333333333337</v>
      </c>
      <c r="E3284" s="1" t="s">
        <v>1463</v>
      </c>
      <c r="F3284" s="1" t="s">
        <v>3650</v>
      </c>
      <c r="G3284" s="1" t="s">
        <v>13</v>
      </c>
      <c r="H3284" s="1" t="s">
        <v>14</v>
      </c>
      <c r="I3284" s="1" t="s">
        <v>15</v>
      </c>
      <c r="J3284" s="1">
        <f>FIND(", ",space_missions[[#This Row],[Location]])</f>
        <v>10</v>
      </c>
      <c r="K3284" s="1" t="str">
        <f t="shared" si="51"/>
        <v xml:space="preserve"> Russia</v>
      </c>
      <c r="L3284" s="1" t="str">
        <f>_xlfn.CONCAT(space_missions[[#This Row],[Company]],"-",space_missions[[#This Row],[Rocket]])</f>
        <v>VKS RF-Molniya-M /Block ML</v>
      </c>
      <c r="M3284" s="1">
        <f>YEAR(space_missions[[#This Row],[Date]])</f>
        <v>2003</v>
      </c>
    </row>
    <row r="3285" spans="1:13">
      <c r="A3285" s="1" t="s">
        <v>2740</v>
      </c>
      <c r="B3285" s="1" t="s">
        <v>3042</v>
      </c>
      <c r="C3285" s="2">
        <v>37798</v>
      </c>
      <c r="D3285" s="3">
        <v>0.78819444444444442</v>
      </c>
      <c r="E3285" s="1" t="s">
        <v>3043</v>
      </c>
      <c r="F3285" s="1" t="s">
        <v>3651</v>
      </c>
      <c r="G3285" s="1" t="s">
        <v>2227</v>
      </c>
      <c r="H3285" s="1" t="s">
        <v>2744</v>
      </c>
      <c r="I3285" s="1" t="s">
        <v>15</v>
      </c>
      <c r="J3285" s="1">
        <f>FIND(", ",space_missions[[#This Row],[Location]])</f>
        <v>10</v>
      </c>
      <c r="K3285" s="1" t="str">
        <f t="shared" si="51"/>
        <v xml:space="preserve"> USA</v>
      </c>
      <c r="L3285" s="1" t="str">
        <f>_xlfn.CONCAT(space_missions[[#This Row],[Company]],"-",space_missions[[#This Row],[Rocket]])</f>
        <v>Northrop-Pegasus XL</v>
      </c>
      <c r="M3285" s="1">
        <f>YEAR(space_missions[[#This Row],[Date]])</f>
        <v>2003</v>
      </c>
    </row>
    <row r="3286" spans="1:13">
      <c r="A3286" s="1" t="s">
        <v>3469</v>
      </c>
      <c r="B3286" s="1" t="s">
        <v>661</v>
      </c>
      <c r="C3286" s="2">
        <v>37802</v>
      </c>
      <c r="D3286" s="3">
        <v>0.59375</v>
      </c>
      <c r="E3286" s="1" t="s">
        <v>3470</v>
      </c>
      <c r="F3286" s="1" t="s">
        <v>3652</v>
      </c>
      <c r="G3286" s="1" t="s">
        <v>13</v>
      </c>
      <c r="H3286" s="1" t="s">
        <v>3472</v>
      </c>
      <c r="I3286" s="1" t="s">
        <v>15</v>
      </c>
      <c r="J3286" s="1">
        <f>FIND(", ",space_missions[[#This Row],[Location]])</f>
        <v>11</v>
      </c>
      <c r="K3286" s="1" t="str">
        <f t="shared" si="51"/>
        <v xml:space="preserve"> Russia</v>
      </c>
      <c r="L3286" s="1" t="str">
        <f>_xlfn.CONCAT(space_missions[[#This Row],[Company]],"-",space_missions[[#This Row],[Rocket]])</f>
        <v>Eurockot-Rokot/Briz KM</v>
      </c>
      <c r="M3286" s="1">
        <f>YEAR(space_missions[[#This Row],[Date]])</f>
        <v>2003</v>
      </c>
    </row>
    <row r="3287" spans="1:13">
      <c r="A3287" s="1" t="s">
        <v>2655</v>
      </c>
      <c r="B3287" s="1" t="s">
        <v>102</v>
      </c>
      <c r="C3287" s="2">
        <v>37810</v>
      </c>
      <c r="D3287" s="3">
        <v>0.13750000000000001</v>
      </c>
      <c r="E3287" s="1" t="s">
        <v>3653</v>
      </c>
      <c r="F3287" s="1" t="s">
        <v>3654</v>
      </c>
      <c r="G3287" s="1" t="s">
        <v>13</v>
      </c>
      <c r="H3287" s="1" t="s">
        <v>14</v>
      </c>
      <c r="I3287" s="1" t="s">
        <v>15</v>
      </c>
      <c r="J3287" s="1">
        <f>FIND(", ",space_missions[[#This Row],[Location]])</f>
        <v>8</v>
      </c>
      <c r="K3287" s="1" t="str">
        <f t="shared" si="51"/>
        <v xml:space="preserve"> USA</v>
      </c>
      <c r="L3287" s="1" t="str">
        <f>_xlfn.CONCAT(space_missions[[#This Row],[Company]],"-",space_missions[[#This Row],[Rocket]])</f>
        <v>Boeing-Delta II 7925H</v>
      </c>
      <c r="M3287" s="1">
        <f>YEAR(space_missions[[#This Row],[Date]])</f>
        <v>2003</v>
      </c>
    </row>
    <row r="3288" spans="1:13">
      <c r="A3288" s="1" t="s">
        <v>3085</v>
      </c>
      <c r="B3288" s="1" t="s">
        <v>521</v>
      </c>
      <c r="C3288" s="2">
        <v>37819</v>
      </c>
      <c r="D3288" s="3">
        <v>0.98958333333333337</v>
      </c>
      <c r="E3288" s="1" t="s">
        <v>3655</v>
      </c>
      <c r="F3288" s="1" t="s">
        <v>3656</v>
      </c>
      <c r="G3288" s="1" t="s">
        <v>13</v>
      </c>
      <c r="H3288" s="1" t="s">
        <v>3657</v>
      </c>
      <c r="I3288" s="1" t="s">
        <v>15</v>
      </c>
      <c r="J3288" s="1">
        <f>FIND(", ",space_missions[[#This Row],[Location]])</f>
        <v>7</v>
      </c>
      <c r="K3288" s="1" t="str">
        <f t="shared" si="51"/>
        <v xml:space="preserve"> USA</v>
      </c>
      <c r="L3288" s="1" t="str">
        <f>_xlfn.CONCAT(space_missions[[#This Row],[Company]],"-",space_missions[[#This Row],[Rocket]])</f>
        <v>ILS-Atlas V 521</v>
      </c>
      <c r="M3288" s="1">
        <f>YEAR(space_missions[[#This Row],[Date]])</f>
        <v>2003</v>
      </c>
    </row>
    <row r="3289" spans="1:13">
      <c r="A3289" s="1" t="s">
        <v>3386</v>
      </c>
      <c r="B3289" s="1" t="s">
        <v>3387</v>
      </c>
      <c r="C3289" s="2">
        <v>37841</v>
      </c>
      <c r="D3289" s="3"/>
      <c r="E3289" s="1" t="s">
        <v>3388</v>
      </c>
      <c r="F3289" s="1" t="s">
        <v>3658</v>
      </c>
      <c r="G3289" s="1" t="s">
        <v>13</v>
      </c>
      <c r="H3289" s="1" t="s">
        <v>14</v>
      </c>
      <c r="I3289" s="1" t="s">
        <v>15</v>
      </c>
      <c r="J3289" s="1">
        <f>FIND(", ",space_missions[[#This Row],[Location]])</f>
        <v>11</v>
      </c>
      <c r="K3289" s="1" t="str">
        <f t="shared" si="51"/>
        <v xml:space="preserve"> Pacific Ocean</v>
      </c>
      <c r="L3289" s="1" t="str">
        <f>_xlfn.CONCAT(space_missions[[#This Row],[Company]],"-",space_missions[[#This Row],[Rocket]])</f>
        <v>Sea Launch-Zenit-3 SL</v>
      </c>
      <c r="M3289" s="1">
        <f>YEAR(space_missions[[#This Row],[Date]])</f>
        <v>2003</v>
      </c>
    </row>
    <row r="3290" spans="1:13">
      <c r="A3290" s="1" t="s">
        <v>2740</v>
      </c>
      <c r="B3290" s="1" t="s">
        <v>3042</v>
      </c>
      <c r="C3290" s="2">
        <v>37846</v>
      </c>
      <c r="D3290" s="3">
        <v>8.9583333333333334E-2</v>
      </c>
      <c r="E3290" s="1" t="s">
        <v>3043</v>
      </c>
      <c r="F3290" s="1" t="s">
        <v>3659</v>
      </c>
      <c r="G3290" s="1" t="s">
        <v>2227</v>
      </c>
      <c r="H3290" s="1" t="s">
        <v>2744</v>
      </c>
      <c r="I3290" s="1" t="s">
        <v>15</v>
      </c>
      <c r="J3290" s="1">
        <f>FIND(", ",space_missions[[#This Row],[Location]])</f>
        <v>10</v>
      </c>
      <c r="K3290" s="1" t="str">
        <f t="shared" si="51"/>
        <v xml:space="preserve"> USA</v>
      </c>
      <c r="L3290" s="1" t="str">
        <f>_xlfn.CONCAT(space_missions[[#This Row],[Company]],"-",space_missions[[#This Row],[Rocket]])</f>
        <v>Northrop-Pegasus XL</v>
      </c>
      <c r="M3290" s="1">
        <f>YEAR(space_missions[[#This Row],[Date]])</f>
        <v>2003</v>
      </c>
    </row>
    <row r="3291" spans="1:13">
      <c r="A3291" s="1" t="s">
        <v>2882</v>
      </c>
      <c r="B3291" s="1" t="s">
        <v>961</v>
      </c>
      <c r="C3291" s="2">
        <v>37852</v>
      </c>
      <c r="D3291" s="3">
        <v>0.4513888888888889</v>
      </c>
      <c r="E3291" s="1" t="s">
        <v>685</v>
      </c>
      <c r="F3291" s="1" t="s">
        <v>3660</v>
      </c>
      <c r="G3291" s="1" t="s">
        <v>13</v>
      </c>
      <c r="H3291" s="1" t="s">
        <v>14</v>
      </c>
      <c r="I3291" s="1" t="s">
        <v>15</v>
      </c>
      <c r="J3291" s="1">
        <f>FIND(", ",space_missions[[#This Row],[Location]])</f>
        <v>11</v>
      </c>
      <c r="K3291" s="1" t="str">
        <f t="shared" si="51"/>
        <v xml:space="preserve"> Russia</v>
      </c>
      <c r="L3291" s="1" t="str">
        <f>_xlfn.CONCAT(space_missions[[#This Row],[Company]],"-",space_missions[[#This Row],[Rocket]])</f>
        <v>VKS RF-Cosmos-3M (11K65M)</v>
      </c>
      <c r="M3291" s="1">
        <f>YEAR(space_missions[[#This Row],[Date]])</f>
        <v>2003</v>
      </c>
    </row>
    <row r="3292" spans="1:13">
      <c r="A3292" s="1" t="s">
        <v>2655</v>
      </c>
      <c r="B3292" s="1" t="s">
        <v>102</v>
      </c>
      <c r="C3292" s="2">
        <v>37858</v>
      </c>
      <c r="D3292" s="3">
        <v>0.2326388888888889</v>
      </c>
      <c r="E3292" s="1" t="s">
        <v>3661</v>
      </c>
      <c r="F3292" s="1" t="s">
        <v>3662</v>
      </c>
      <c r="G3292" s="1" t="s">
        <v>13</v>
      </c>
      <c r="H3292" s="1" t="s">
        <v>14</v>
      </c>
      <c r="I3292" s="1" t="s">
        <v>15</v>
      </c>
      <c r="J3292" s="1">
        <f>FIND(", ",space_missions[[#This Row],[Location]])</f>
        <v>8</v>
      </c>
      <c r="K3292" s="1" t="str">
        <f t="shared" si="51"/>
        <v xml:space="preserve"> USA</v>
      </c>
      <c r="L3292" s="1" t="str">
        <f>_xlfn.CONCAT(space_missions[[#This Row],[Company]],"-",space_missions[[#This Row],[Rocket]])</f>
        <v>Boeing-Delta II 7920H</v>
      </c>
      <c r="M3292" s="1">
        <f>YEAR(space_missions[[#This Row],[Date]])</f>
        <v>2003</v>
      </c>
    </row>
    <row r="3293" spans="1:13">
      <c r="A3293" s="1" t="s">
        <v>3277</v>
      </c>
      <c r="B3293" s="1" t="s">
        <v>3278</v>
      </c>
      <c r="C3293" s="2">
        <v>37858</v>
      </c>
      <c r="D3293" s="3"/>
      <c r="E3293" s="1" t="s">
        <v>3279</v>
      </c>
      <c r="F3293" s="1" t="s">
        <v>3663</v>
      </c>
      <c r="G3293" s="1" t="s">
        <v>13</v>
      </c>
      <c r="H3293" s="1" t="s">
        <v>14</v>
      </c>
      <c r="I3293" s="1" t="s">
        <v>637</v>
      </c>
      <c r="J3293" s="1">
        <f>FIND(", ",space_missions[[#This Row],[Location]])</f>
        <v>8</v>
      </c>
      <c r="K3293" s="1" t="str">
        <f t="shared" si="51"/>
        <v xml:space="preserve"> Brazil</v>
      </c>
      <c r="L3293" s="1" t="str">
        <f>_xlfn.CONCAT(space_missions[[#This Row],[Company]],"-",space_missions[[#This Row],[Rocket]])</f>
        <v>AEB-VLS-1</v>
      </c>
      <c r="M3293" s="1">
        <f>YEAR(space_missions[[#This Row],[Date]])</f>
        <v>2003</v>
      </c>
    </row>
    <row r="3294" spans="1:13">
      <c r="A3294" s="1" t="s">
        <v>2655</v>
      </c>
      <c r="B3294" s="1" t="s">
        <v>372</v>
      </c>
      <c r="C3294" s="2">
        <v>37862</v>
      </c>
      <c r="D3294" s="3">
        <v>0.96736111111111112</v>
      </c>
      <c r="E3294" s="1" t="s">
        <v>3628</v>
      </c>
      <c r="F3294" s="1" t="s">
        <v>3664</v>
      </c>
      <c r="G3294" s="1" t="s">
        <v>13</v>
      </c>
      <c r="H3294" s="1" t="s">
        <v>3630</v>
      </c>
      <c r="I3294" s="1" t="s">
        <v>15</v>
      </c>
      <c r="J3294" s="1">
        <f>FIND(", ",space_missions[[#This Row],[Location]])</f>
        <v>8</v>
      </c>
      <c r="K3294" s="1" t="str">
        <f t="shared" si="51"/>
        <v xml:space="preserve"> USA</v>
      </c>
      <c r="L3294" s="1" t="str">
        <f>_xlfn.CONCAT(space_missions[[#This Row],[Company]],"-",space_missions[[#This Row],[Rocket]])</f>
        <v>Boeing-Delta IV Medium</v>
      </c>
      <c r="M3294" s="1">
        <f>YEAR(space_missions[[#This Row],[Date]])</f>
        <v>2003</v>
      </c>
    </row>
    <row r="3295" spans="1:13">
      <c r="A3295" s="1" t="s">
        <v>2747</v>
      </c>
      <c r="B3295" s="1" t="s">
        <v>464</v>
      </c>
      <c r="C3295" s="2">
        <v>37873</v>
      </c>
      <c r="D3295" s="3">
        <v>0.18680555555555556</v>
      </c>
      <c r="E3295" s="1" t="s">
        <v>3269</v>
      </c>
      <c r="F3295" s="1" t="s">
        <v>3665</v>
      </c>
      <c r="G3295" s="1" t="s">
        <v>13</v>
      </c>
      <c r="H3295" s="1" t="s">
        <v>14</v>
      </c>
      <c r="I3295" s="1" t="s">
        <v>15</v>
      </c>
      <c r="J3295" s="1">
        <f>FIND(", ",space_missions[[#This Row],[Location]])</f>
        <v>7</v>
      </c>
      <c r="K3295" s="1" t="str">
        <f t="shared" si="51"/>
        <v xml:space="preserve"> USA</v>
      </c>
      <c r="L3295" s="1" t="str">
        <f>_xlfn.CONCAT(space_missions[[#This Row],[Company]],"-",space_missions[[#This Row],[Rocket]])</f>
        <v>Lockheed-Titan IV(401)B</v>
      </c>
      <c r="M3295" s="1">
        <f>YEAR(space_missions[[#This Row],[Date]])</f>
        <v>2003</v>
      </c>
    </row>
    <row r="3296" spans="1:13">
      <c r="A3296" s="1" t="s">
        <v>3601</v>
      </c>
      <c r="B3296" s="1" t="s">
        <v>2625</v>
      </c>
      <c r="C3296" s="2">
        <v>37880</v>
      </c>
      <c r="D3296" s="3"/>
      <c r="E3296" s="1" t="s">
        <v>3602</v>
      </c>
      <c r="F3296" s="1" t="s">
        <v>3666</v>
      </c>
      <c r="G3296" s="1" t="s">
        <v>13</v>
      </c>
      <c r="H3296" s="1" t="s">
        <v>14</v>
      </c>
      <c r="I3296" s="1" t="s">
        <v>21</v>
      </c>
      <c r="J3296" s="1">
        <f>FIND(", ",space_missions[[#This Row],[Location]])</f>
        <v>32</v>
      </c>
      <c r="K3296" s="1" t="str">
        <f t="shared" si="51"/>
        <v xml:space="preserve"> China</v>
      </c>
      <c r="L3296" s="1" t="str">
        <f>_xlfn.CONCAT(space_missions[[#This Row],[Company]],"-",space_missions[[#This Row],[Rocket]])</f>
        <v>CASIC-Kaituozhe 1</v>
      </c>
      <c r="M3296" s="1">
        <f>YEAR(space_missions[[#This Row],[Date]])</f>
        <v>2003</v>
      </c>
    </row>
    <row r="3297" spans="1:13">
      <c r="A3297" s="1" t="s">
        <v>2882</v>
      </c>
      <c r="B3297" s="1" t="s">
        <v>961</v>
      </c>
      <c r="C3297" s="2">
        <v>37891</v>
      </c>
      <c r="D3297" s="3">
        <v>0.25763888888888886</v>
      </c>
      <c r="E3297" s="1" t="s">
        <v>685</v>
      </c>
      <c r="F3297" s="1" t="s">
        <v>3667</v>
      </c>
      <c r="G3297" s="1" t="s">
        <v>13</v>
      </c>
      <c r="H3297" s="1" t="s">
        <v>14</v>
      </c>
      <c r="I3297" s="1" t="s">
        <v>15</v>
      </c>
      <c r="J3297" s="1">
        <f>FIND(", ",space_missions[[#This Row],[Location]])</f>
        <v>11</v>
      </c>
      <c r="K3297" s="1" t="str">
        <f t="shared" si="51"/>
        <v xml:space="preserve"> Russia</v>
      </c>
      <c r="L3297" s="1" t="str">
        <f>_xlfn.CONCAT(space_missions[[#This Row],[Company]],"-",space_missions[[#This Row],[Rocket]])</f>
        <v>VKS RF-Cosmos-3M (11K65M)</v>
      </c>
      <c r="M3297" s="1">
        <f>YEAR(space_missions[[#This Row],[Date]])</f>
        <v>2003</v>
      </c>
    </row>
    <row r="3298" spans="1:13">
      <c r="A3298" s="1" t="s">
        <v>2338</v>
      </c>
      <c r="B3298" s="1" t="s">
        <v>3179</v>
      </c>
      <c r="C3298" s="2">
        <v>37891</v>
      </c>
      <c r="D3298" s="3">
        <v>0.96805555555555556</v>
      </c>
      <c r="E3298" s="1" t="s">
        <v>3180</v>
      </c>
      <c r="F3298" s="1" t="s">
        <v>3668</v>
      </c>
      <c r="G3298" s="1" t="s">
        <v>13</v>
      </c>
      <c r="H3298" s="1" t="s">
        <v>14</v>
      </c>
      <c r="I3298" s="1" t="s">
        <v>15</v>
      </c>
      <c r="J3298" s="1">
        <f>FIND(", ",space_missions[[#This Row],[Location]])</f>
        <v>6</v>
      </c>
      <c r="K3298" s="1" t="str">
        <f t="shared" si="51"/>
        <v xml:space="preserve"> France</v>
      </c>
      <c r="L3298" s="1" t="str">
        <f>_xlfn.CONCAT(space_missions[[#This Row],[Company]],"-",space_missions[[#This Row],[Rocket]])</f>
        <v>Arianespace-Ariane 5 G</v>
      </c>
      <c r="M3298" s="1">
        <f>YEAR(space_missions[[#This Row],[Date]])</f>
        <v>2003</v>
      </c>
    </row>
    <row r="3299" spans="1:13">
      <c r="A3299" s="1" t="s">
        <v>3386</v>
      </c>
      <c r="B3299" s="1" t="s">
        <v>3387</v>
      </c>
      <c r="C3299" s="2">
        <v>37895</v>
      </c>
      <c r="D3299" s="3">
        <v>0.16805555555555557</v>
      </c>
      <c r="E3299" s="1" t="s">
        <v>3388</v>
      </c>
      <c r="F3299" s="1" t="s">
        <v>3669</v>
      </c>
      <c r="G3299" s="1" t="s">
        <v>13</v>
      </c>
      <c r="H3299" s="1" t="s">
        <v>14</v>
      </c>
      <c r="I3299" s="1" t="s">
        <v>15</v>
      </c>
      <c r="J3299" s="1">
        <f>FIND(", ",space_missions[[#This Row],[Location]])</f>
        <v>11</v>
      </c>
      <c r="K3299" s="1" t="str">
        <f t="shared" si="51"/>
        <v xml:space="preserve"> Pacific Ocean</v>
      </c>
      <c r="L3299" s="1" t="str">
        <f>_xlfn.CONCAT(space_missions[[#This Row],[Company]],"-",space_missions[[#This Row],[Rocket]])</f>
        <v>Sea Launch-Zenit-3 SL</v>
      </c>
      <c r="M3299" s="1">
        <f>YEAR(space_missions[[#This Row],[Date]])</f>
        <v>2003</v>
      </c>
    </row>
    <row r="3300" spans="1:13">
      <c r="A3300" s="1" t="s">
        <v>973</v>
      </c>
      <c r="B3300" s="1" t="s">
        <v>3434</v>
      </c>
      <c r="C3300" s="2">
        <v>37909</v>
      </c>
      <c r="D3300" s="3">
        <v>4.1666666666666664E-2</v>
      </c>
      <c r="E3300" s="1" t="s">
        <v>3435</v>
      </c>
      <c r="F3300" s="1" t="s">
        <v>3670</v>
      </c>
      <c r="G3300" s="1" t="s">
        <v>13</v>
      </c>
      <c r="H3300" s="1" t="s">
        <v>14</v>
      </c>
      <c r="I3300" s="1" t="s">
        <v>15</v>
      </c>
      <c r="J3300" s="1">
        <f>FIND(", ",space_missions[[#This Row],[Location]])</f>
        <v>17</v>
      </c>
      <c r="K3300" s="1" t="str">
        <f t="shared" si="51"/>
        <v xml:space="preserve"> China</v>
      </c>
      <c r="L3300" s="1" t="str">
        <f>_xlfn.CONCAT(space_missions[[#This Row],[Company]],"-",space_missions[[#This Row],[Rocket]])</f>
        <v>CASC-Long March 2F</v>
      </c>
      <c r="M3300" s="1">
        <f>YEAR(space_missions[[#This Row],[Date]])</f>
        <v>2003</v>
      </c>
    </row>
    <row r="3301" spans="1:13">
      <c r="A3301" s="1" t="s">
        <v>2025</v>
      </c>
      <c r="B3301" s="1" t="s">
        <v>2992</v>
      </c>
      <c r="C3301" s="2">
        <v>37911</v>
      </c>
      <c r="D3301" s="3">
        <v>0.20277777777777778</v>
      </c>
      <c r="E3301" s="1" t="s">
        <v>2993</v>
      </c>
      <c r="F3301" s="1" t="s">
        <v>3671</v>
      </c>
      <c r="G3301" s="1" t="s">
        <v>13</v>
      </c>
      <c r="H3301" s="1" t="s">
        <v>2995</v>
      </c>
      <c r="I3301" s="1" t="s">
        <v>15</v>
      </c>
      <c r="J3301" s="1">
        <f>FIND(", ",space_missions[[#This Row],[Location]])</f>
        <v>17</v>
      </c>
      <c r="K3301" s="1" t="str">
        <f t="shared" si="51"/>
        <v xml:space="preserve"> India</v>
      </c>
      <c r="L3301" s="1" t="str">
        <f>_xlfn.CONCAT(space_missions[[#This Row],[Company]],"-",space_missions[[#This Row],[Rocket]])</f>
        <v>ISRO-PSLV-G</v>
      </c>
      <c r="M3301" s="1">
        <f>YEAR(space_missions[[#This Row],[Date]])</f>
        <v>2003</v>
      </c>
    </row>
    <row r="3302" spans="1:13">
      <c r="A3302" s="1" t="s">
        <v>2747</v>
      </c>
      <c r="B3302" s="1" t="s">
        <v>322</v>
      </c>
      <c r="C3302" s="2">
        <v>37912</v>
      </c>
      <c r="D3302" s="3">
        <v>0.67847222222222225</v>
      </c>
      <c r="E3302" s="1" t="s">
        <v>2622</v>
      </c>
      <c r="F3302" s="1" t="s">
        <v>3672</v>
      </c>
      <c r="G3302" s="1" t="s">
        <v>13</v>
      </c>
      <c r="H3302" s="1" t="s">
        <v>2624</v>
      </c>
      <c r="I3302" s="1" t="s">
        <v>15</v>
      </c>
      <c r="J3302" s="1">
        <f>FIND(", ",space_missions[[#This Row],[Location]])</f>
        <v>7</v>
      </c>
      <c r="K3302" s="1" t="str">
        <f t="shared" si="51"/>
        <v xml:space="preserve"> USA</v>
      </c>
      <c r="L3302" s="1" t="str">
        <f>_xlfn.CONCAT(space_missions[[#This Row],[Company]],"-",space_missions[[#This Row],[Rocket]])</f>
        <v>Lockheed-Titan II(23)G</v>
      </c>
      <c r="M3302" s="1">
        <f>YEAR(space_missions[[#This Row],[Date]])</f>
        <v>2003</v>
      </c>
    </row>
    <row r="3303" spans="1:13">
      <c r="A3303" s="1" t="s">
        <v>973</v>
      </c>
      <c r="B3303" s="1" t="s">
        <v>3258</v>
      </c>
      <c r="C3303" s="2">
        <v>37915</v>
      </c>
      <c r="D3303" s="3">
        <v>0.1361111111111111</v>
      </c>
      <c r="E3303" s="1" t="s">
        <v>3402</v>
      </c>
      <c r="F3303" s="1" t="s">
        <v>3673</v>
      </c>
      <c r="G3303" s="1" t="s">
        <v>2227</v>
      </c>
      <c r="H3303" s="1" t="s">
        <v>3404</v>
      </c>
      <c r="I3303" s="1" t="s">
        <v>15</v>
      </c>
      <c r="J3303" s="1">
        <f>FIND(", ",space_missions[[#This Row],[Location]])</f>
        <v>5</v>
      </c>
      <c r="K3303" s="1" t="str">
        <f t="shared" si="51"/>
        <v xml:space="preserve"> China</v>
      </c>
      <c r="L3303" s="1" t="str">
        <f>_xlfn.CONCAT(space_missions[[#This Row],[Company]],"-",space_missions[[#This Row],[Rocket]])</f>
        <v>CASC-Long March 4B</v>
      </c>
      <c r="M3303" s="1">
        <f>YEAR(space_missions[[#This Row],[Date]])</f>
        <v>2003</v>
      </c>
    </row>
    <row r="3304" spans="1:13">
      <c r="A3304" s="1" t="s">
        <v>3469</v>
      </c>
      <c r="B3304" s="1" t="s">
        <v>661</v>
      </c>
      <c r="C3304" s="2">
        <v>37924</v>
      </c>
      <c r="D3304" s="3">
        <v>0.57152777777777775</v>
      </c>
      <c r="E3304" s="1" t="s">
        <v>3470</v>
      </c>
      <c r="F3304" s="1" t="s">
        <v>3674</v>
      </c>
      <c r="G3304" s="1" t="s">
        <v>13</v>
      </c>
      <c r="H3304" s="1" t="s">
        <v>3472</v>
      </c>
      <c r="I3304" s="1" t="s">
        <v>15</v>
      </c>
      <c r="J3304" s="1">
        <f>FIND(", ",space_missions[[#This Row],[Location]])</f>
        <v>11</v>
      </c>
      <c r="K3304" s="1" t="str">
        <f t="shared" si="51"/>
        <v xml:space="preserve"> Russia</v>
      </c>
      <c r="L3304" s="1" t="str">
        <f>_xlfn.CONCAT(space_missions[[#This Row],[Company]],"-",space_missions[[#This Row],[Rocket]])</f>
        <v>Eurockot-Rokot/Briz KM</v>
      </c>
      <c r="M3304" s="1">
        <f>YEAR(space_missions[[#This Row],[Date]])</f>
        <v>2003</v>
      </c>
    </row>
    <row r="3305" spans="1:13">
      <c r="A3305" s="1" t="s">
        <v>973</v>
      </c>
      <c r="B3305" s="1" t="s">
        <v>3675</v>
      </c>
      <c r="C3305" s="2">
        <v>37928</v>
      </c>
      <c r="D3305" s="3">
        <v>0.30555555555555558</v>
      </c>
      <c r="E3305" s="1" t="s">
        <v>2910</v>
      </c>
      <c r="F3305" s="1" t="s">
        <v>3676</v>
      </c>
      <c r="G3305" s="1" t="s">
        <v>2227</v>
      </c>
      <c r="H3305" s="1" t="s">
        <v>2912</v>
      </c>
      <c r="I3305" s="1" t="s">
        <v>15</v>
      </c>
      <c r="J3305" s="1">
        <f>FIND(", ",space_missions[[#This Row],[Location]])</f>
        <v>18</v>
      </c>
      <c r="K3305" s="1" t="str">
        <f t="shared" si="51"/>
        <v xml:space="preserve"> China</v>
      </c>
      <c r="L3305" s="1" t="str">
        <f>_xlfn.CONCAT(space_missions[[#This Row],[Company]],"-",space_missions[[#This Row],[Rocket]])</f>
        <v>CASC-Long March 2D</v>
      </c>
      <c r="M3305" s="1">
        <f>YEAR(space_missions[[#This Row],[Date]])</f>
        <v>2003</v>
      </c>
    </row>
    <row r="3306" spans="1:13">
      <c r="A3306" s="1" t="s">
        <v>973</v>
      </c>
      <c r="B3306" s="1" t="s">
        <v>2769</v>
      </c>
      <c r="C3306" s="2">
        <v>37939</v>
      </c>
      <c r="D3306" s="3">
        <v>0.66736111111111107</v>
      </c>
      <c r="E3306" s="1" t="s">
        <v>3020</v>
      </c>
      <c r="F3306" s="1" t="s">
        <v>3677</v>
      </c>
      <c r="G3306" s="1" t="s">
        <v>2227</v>
      </c>
      <c r="H3306" s="1" t="s">
        <v>3022</v>
      </c>
      <c r="I3306" s="1" t="s">
        <v>15</v>
      </c>
      <c r="J3306" s="1">
        <f>FIND(", ",space_missions[[#This Row],[Location]])</f>
        <v>5</v>
      </c>
      <c r="K3306" s="1" t="str">
        <f t="shared" si="51"/>
        <v xml:space="preserve"> China</v>
      </c>
      <c r="L3306" s="1" t="str">
        <f>_xlfn.CONCAT(space_missions[[#This Row],[Company]],"-",space_missions[[#This Row],[Rocket]])</f>
        <v>CASC-Long March 3A</v>
      </c>
      <c r="M3306" s="1">
        <f>YEAR(space_missions[[#This Row],[Date]])</f>
        <v>2003</v>
      </c>
    </row>
    <row r="3307" spans="1:13">
      <c r="A3307" s="1" t="s">
        <v>1620</v>
      </c>
      <c r="B3307" s="1" t="s">
        <v>1621</v>
      </c>
      <c r="C3307" s="2">
        <v>37954</v>
      </c>
      <c r="D3307" s="3">
        <v>0.18958333333333333</v>
      </c>
      <c r="E3307" s="1" t="s">
        <v>3564</v>
      </c>
      <c r="F3307" s="1" t="s">
        <v>3678</v>
      </c>
      <c r="G3307" s="1" t="s">
        <v>13</v>
      </c>
      <c r="H3307" s="1" t="s">
        <v>14</v>
      </c>
      <c r="I3307" s="1" t="s">
        <v>21</v>
      </c>
      <c r="J3307" s="1">
        <f>FIND(", ",space_missions[[#This Row],[Location]])</f>
        <v>6</v>
      </c>
      <c r="K3307" s="1" t="str">
        <f t="shared" si="51"/>
        <v xml:space="preserve"> Japan</v>
      </c>
      <c r="L3307" s="1" t="str">
        <f>_xlfn.CONCAT(space_missions[[#This Row],[Company]],"-",space_missions[[#This Row],[Rocket]])</f>
        <v>MHI-H-IIA 2024</v>
      </c>
      <c r="M3307" s="1">
        <f>YEAR(space_missions[[#This Row],[Date]])</f>
        <v>2003</v>
      </c>
    </row>
    <row r="3308" spans="1:13">
      <c r="A3308" s="1" t="s">
        <v>2747</v>
      </c>
      <c r="B3308" s="1" t="s">
        <v>171</v>
      </c>
      <c r="C3308" s="2">
        <v>37957</v>
      </c>
      <c r="D3308" s="3">
        <v>0.41944444444444445</v>
      </c>
      <c r="E3308" s="1" t="s">
        <v>3008</v>
      </c>
      <c r="F3308" s="1" t="s">
        <v>3679</v>
      </c>
      <c r="G3308" s="1" t="s">
        <v>13</v>
      </c>
      <c r="H3308" s="1" t="s">
        <v>14</v>
      </c>
      <c r="I3308" s="1" t="s">
        <v>15</v>
      </c>
      <c r="J3308" s="1">
        <f>FIND(", ",space_missions[[#This Row],[Location]])</f>
        <v>7</v>
      </c>
      <c r="K3308" s="1" t="str">
        <f t="shared" si="51"/>
        <v xml:space="preserve"> USA</v>
      </c>
      <c r="L3308" s="1" t="str">
        <f>_xlfn.CONCAT(space_missions[[#This Row],[Company]],"-",space_missions[[#This Row],[Rocket]])</f>
        <v>Lockheed-Atlas IIAS</v>
      </c>
      <c r="M3308" s="1">
        <f>YEAR(space_missions[[#This Row],[Date]])</f>
        <v>2003</v>
      </c>
    </row>
    <row r="3309" spans="1:13">
      <c r="A3309" s="1" t="s">
        <v>2882</v>
      </c>
      <c r="B3309" s="1" t="s">
        <v>3680</v>
      </c>
      <c r="C3309" s="2">
        <v>37960</v>
      </c>
      <c r="D3309" s="3">
        <v>0.25</v>
      </c>
      <c r="E3309" s="1" t="s">
        <v>3681</v>
      </c>
      <c r="F3309" s="1" t="s">
        <v>3682</v>
      </c>
      <c r="G3309" s="1" t="s">
        <v>13</v>
      </c>
      <c r="H3309" s="1" t="s">
        <v>14</v>
      </c>
      <c r="I3309" s="1" t="s">
        <v>15</v>
      </c>
      <c r="J3309" s="1">
        <f>FIND(", ",space_missions[[#This Row],[Location]])</f>
        <v>12</v>
      </c>
      <c r="K3309" s="1" t="str">
        <f t="shared" si="51"/>
        <v xml:space="preserve"> Kazakhstan</v>
      </c>
      <c r="L3309" s="1" t="str">
        <f>_xlfn.CONCAT(space_missions[[#This Row],[Company]],"-",space_missions[[#This Row],[Rocket]])</f>
        <v>VKS RF-Strela</v>
      </c>
      <c r="M3309" s="1">
        <f>YEAR(space_missions[[#This Row],[Date]])</f>
        <v>2003</v>
      </c>
    </row>
    <row r="3310" spans="1:13">
      <c r="A3310" s="1" t="s">
        <v>2747</v>
      </c>
      <c r="B3310" s="1" t="s">
        <v>482</v>
      </c>
      <c r="C3310" s="2">
        <v>37965</v>
      </c>
      <c r="D3310" s="3">
        <v>0.10416666666666667</v>
      </c>
      <c r="E3310" s="1" t="s">
        <v>3568</v>
      </c>
      <c r="F3310" s="1" t="s">
        <v>3683</v>
      </c>
      <c r="G3310" s="1" t="s">
        <v>13</v>
      </c>
      <c r="H3310" s="1" t="s">
        <v>14</v>
      </c>
      <c r="I3310" s="1" t="s">
        <v>15</v>
      </c>
      <c r="J3310" s="1">
        <f>FIND(", ",space_missions[[#This Row],[Location]])</f>
        <v>8</v>
      </c>
      <c r="K3310" s="1" t="str">
        <f t="shared" si="51"/>
        <v xml:space="preserve"> USA</v>
      </c>
      <c r="L3310" s="1" t="str">
        <f>_xlfn.CONCAT(space_missions[[#This Row],[Company]],"-",space_missions[[#This Row],[Rocket]])</f>
        <v>Lockheed-Atlas IIIB</v>
      </c>
      <c r="M3310" s="1">
        <f>YEAR(space_missions[[#This Row],[Date]])</f>
        <v>2003</v>
      </c>
    </row>
    <row r="3311" spans="1:13">
      <c r="A3311" s="1" t="s">
        <v>2655</v>
      </c>
      <c r="B3311" s="1" t="s">
        <v>43</v>
      </c>
      <c r="C3311" s="2">
        <v>37976</v>
      </c>
      <c r="D3311" s="3">
        <v>0.33680555555555558</v>
      </c>
      <c r="E3311" s="1" t="s">
        <v>2805</v>
      </c>
      <c r="F3311" s="1" t="s">
        <v>3684</v>
      </c>
      <c r="G3311" s="1" t="s">
        <v>13</v>
      </c>
      <c r="H3311" s="1" t="s">
        <v>14</v>
      </c>
      <c r="I3311" s="1" t="s">
        <v>15</v>
      </c>
      <c r="J3311" s="1">
        <f>FIND(", ",space_missions[[#This Row],[Location]])</f>
        <v>8</v>
      </c>
      <c r="K3311" s="1" t="str">
        <f t="shared" si="51"/>
        <v xml:space="preserve"> USA</v>
      </c>
      <c r="L3311" s="1" t="str">
        <f>_xlfn.CONCAT(space_missions[[#This Row],[Company]],"-",space_missions[[#This Row],[Rocket]])</f>
        <v>Boeing-Delta II 7925</v>
      </c>
      <c r="M3311" s="1">
        <f>YEAR(space_missions[[#This Row],[Date]])</f>
        <v>2003</v>
      </c>
    </row>
    <row r="3312" spans="1:13">
      <c r="A3312" s="1" t="s">
        <v>973</v>
      </c>
      <c r="B3312" s="1" t="s">
        <v>2317</v>
      </c>
      <c r="C3312" s="2">
        <v>37984</v>
      </c>
      <c r="D3312" s="3">
        <v>0.79583333333333328</v>
      </c>
      <c r="E3312" s="1" t="s">
        <v>2225</v>
      </c>
      <c r="F3312" s="1" t="s">
        <v>3685</v>
      </c>
      <c r="G3312" s="1" t="s">
        <v>2227</v>
      </c>
      <c r="H3312" s="1" t="s">
        <v>2228</v>
      </c>
      <c r="I3312" s="1" t="s">
        <v>15</v>
      </c>
      <c r="J3312" s="1">
        <f>FIND(", ",space_missions[[#This Row],[Location]])</f>
        <v>5</v>
      </c>
      <c r="K3312" s="1" t="str">
        <f t="shared" si="51"/>
        <v xml:space="preserve"> China</v>
      </c>
      <c r="L3312" s="1" t="str">
        <f>_xlfn.CONCAT(space_missions[[#This Row],[Company]],"-",space_missions[[#This Row],[Rocket]])</f>
        <v>CASC-Long March 2C</v>
      </c>
      <c r="M3312" s="1">
        <f>YEAR(space_missions[[#This Row],[Date]])</f>
        <v>2003</v>
      </c>
    </row>
    <row r="3313" spans="1:13">
      <c r="A3313" s="1" t="s">
        <v>3386</v>
      </c>
      <c r="B3313" s="1" t="s">
        <v>3387</v>
      </c>
      <c r="C3313" s="2">
        <v>37997</v>
      </c>
      <c r="D3313" s="3">
        <v>0.17499999999999999</v>
      </c>
      <c r="E3313" s="1" t="s">
        <v>3388</v>
      </c>
      <c r="F3313" s="1" t="s">
        <v>3686</v>
      </c>
      <c r="G3313" s="1" t="s">
        <v>13</v>
      </c>
      <c r="H3313" s="1" t="s">
        <v>14</v>
      </c>
      <c r="I3313" s="1" t="s">
        <v>15</v>
      </c>
      <c r="J3313" s="1">
        <f>FIND(", ",space_missions[[#This Row],[Location]])</f>
        <v>11</v>
      </c>
      <c r="K3313" s="1" t="str">
        <f t="shared" si="51"/>
        <v xml:space="preserve"> Pacific Ocean</v>
      </c>
      <c r="L3313" s="1" t="str">
        <f>_xlfn.CONCAT(space_missions[[#This Row],[Company]],"-",space_missions[[#This Row],[Rocket]])</f>
        <v>Sea Launch-Zenit-3 SL</v>
      </c>
      <c r="M3313" s="1">
        <f>YEAR(space_missions[[#This Row],[Date]])</f>
        <v>2004</v>
      </c>
    </row>
    <row r="3314" spans="1:13">
      <c r="A3314" s="1" t="s">
        <v>3085</v>
      </c>
      <c r="B3314" s="1" t="s">
        <v>226</v>
      </c>
      <c r="C3314" s="2">
        <v>38022</v>
      </c>
      <c r="D3314" s="3">
        <v>0.99027777777777781</v>
      </c>
      <c r="E3314" s="1" t="s">
        <v>3008</v>
      </c>
      <c r="F3314" s="1" t="s">
        <v>3687</v>
      </c>
      <c r="G3314" s="1" t="s">
        <v>13</v>
      </c>
      <c r="H3314" s="1" t="s">
        <v>14</v>
      </c>
      <c r="I3314" s="1" t="s">
        <v>15</v>
      </c>
      <c r="J3314" s="1">
        <f>FIND(", ",space_missions[[#This Row],[Location]])</f>
        <v>8</v>
      </c>
      <c r="K3314" s="1" t="str">
        <f t="shared" si="51"/>
        <v xml:space="preserve"> USA</v>
      </c>
      <c r="L3314" s="1" t="str">
        <f>_xlfn.CONCAT(space_missions[[#This Row],[Company]],"-",space_missions[[#This Row],[Rocket]])</f>
        <v>ILS-Atlas IIAS</v>
      </c>
      <c r="M3314" s="1">
        <f>YEAR(space_missions[[#This Row],[Date]])</f>
        <v>2004</v>
      </c>
    </row>
    <row r="3315" spans="1:13">
      <c r="A3315" s="1" t="s">
        <v>2747</v>
      </c>
      <c r="B3315" s="1" t="s">
        <v>464</v>
      </c>
      <c r="C3315" s="2">
        <v>38031</v>
      </c>
      <c r="D3315" s="3">
        <v>0.78472222222222221</v>
      </c>
      <c r="E3315" s="1" t="s">
        <v>3223</v>
      </c>
      <c r="F3315" s="1" t="s">
        <v>2683</v>
      </c>
      <c r="G3315" s="1" t="s">
        <v>13</v>
      </c>
      <c r="H3315" s="1" t="s">
        <v>14</v>
      </c>
      <c r="I3315" s="1" t="s">
        <v>15</v>
      </c>
      <c r="J3315" s="1">
        <f>FIND(", ",space_missions[[#This Row],[Location]])</f>
        <v>7</v>
      </c>
      <c r="K3315" s="1" t="str">
        <f t="shared" si="51"/>
        <v xml:space="preserve"> USA</v>
      </c>
      <c r="L3315" s="1" t="str">
        <f>_xlfn.CONCAT(space_missions[[#This Row],[Company]],"-",space_missions[[#This Row],[Rocket]])</f>
        <v>Lockheed-Titan IV(402)B</v>
      </c>
      <c r="M3315" s="1">
        <f>YEAR(space_missions[[#This Row],[Date]])</f>
        <v>2004</v>
      </c>
    </row>
    <row r="3316" spans="1:13">
      <c r="A3316" s="1" t="s">
        <v>2882</v>
      </c>
      <c r="B3316" s="1" t="s">
        <v>2113</v>
      </c>
      <c r="C3316" s="2">
        <v>38035</v>
      </c>
      <c r="D3316" s="3">
        <v>0.29583333333333334</v>
      </c>
      <c r="E3316" s="1" t="s">
        <v>1463</v>
      </c>
      <c r="F3316" s="1" t="s">
        <v>3688</v>
      </c>
      <c r="G3316" s="1" t="s">
        <v>13</v>
      </c>
      <c r="H3316" s="1" t="s">
        <v>14</v>
      </c>
      <c r="I3316" s="1" t="s">
        <v>15</v>
      </c>
      <c r="J3316" s="1">
        <f>FIND(", ",space_missions[[#This Row],[Location]])</f>
        <v>10</v>
      </c>
      <c r="K3316" s="1" t="str">
        <f t="shared" si="51"/>
        <v xml:space="preserve"> Russia</v>
      </c>
      <c r="L3316" s="1" t="str">
        <f>_xlfn.CONCAT(space_missions[[#This Row],[Company]],"-",space_missions[[#This Row],[Rocket]])</f>
        <v>VKS RF-Molniya-M /Block ML</v>
      </c>
      <c r="M3316" s="1">
        <f>YEAR(space_missions[[#This Row],[Date]])</f>
        <v>2004</v>
      </c>
    </row>
    <row r="3317" spans="1:13">
      <c r="A3317" s="1" t="s">
        <v>2338</v>
      </c>
      <c r="B3317" s="1" t="s">
        <v>3179</v>
      </c>
      <c r="C3317" s="2">
        <v>38048</v>
      </c>
      <c r="D3317" s="3">
        <v>0.3034722222222222</v>
      </c>
      <c r="E3317" s="1" t="s">
        <v>3689</v>
      </c>
      <c r="F3317" s="1" t="s">
        <v>3690</v>
      </c>
      <c r="G3317" s="1" t="s">
        <v>13</v>
      </c>
      <c r="H3317" s="1" t="s">
        <v>3691</v>
      </c>
      <c r="I3317" s="1" t="s">
        <v>15</v>
      </c>
      <c r="J3317" s="1">
        <f>FIND(", ",space_missions[[#This Row],[Location]])</f>
        <v>6</v>
      </c>
      <c r="K3317" s="1" t="str">
        <f t="shared" si="51"/>
        <v xml:space="preserve"> France</v>
      </c>
      <c r="L3317" s="1" t="str">
        <f>_xlfn.CONCAT(space_missions[[#This Row],[Company]],"-",space_missions[[#This Row],[Rocket]])</f>
        <v>Arianespace-Ariane 5 G+</v>
      </c>
      <c r="M3317" s="1">
        <f>YEAR(space_missions[[#This Row],[Date]])</f>
        <v>2004</v>
      </c>
    </row>
    <row r="3318" spans="1:13">
      <c r="A3318" s="1" t="s">
        <v>3085</v>
      </c>
      <c r="B3318" s="1" t="s">
        <v>482</v>
      </c>
      <c r="C3318" s="2">
        <v>38059</v>
      </c>
      <c r="D3318" s="3">
        <v>0.2361111111111111</v>
      </c>
      <c r="E3318" s="1" t="s">
        <v>3474</v>
      </c>
      <c r="F3318" s="1" t="s">
        <v>3692</v>
      </c>
      <c r="G3318" s="1" t="s">
        <v>13</v>
      </c>
      <c r="H3318" s="1" t="s">
        <v>14</v>
      </c>
      <c r="I3318" s="1" t="s">
        <v>15</v>
      </c>
      <c r="J3318" s="1">
        <f>FIND(", ",space_missions[[#This Row],[Location]])</f>
        <v>8</v>
      </c>
      <c r="K3318" s="1" t="str">
        <f t="shared" si="51"/>
        <v xml:space="preserve"> USA</v>
      </c>
      <c r="L3318" s="1" t="str">
        <f>_xlfn.CONCAT(space_missions[[#This Row],[Company]],"-",space_missions[[#This Row],[Rocket]])</f>
        <v>ILS-Atlas IIIA</v>
      </c>
      <c r="M3318" s="1">
        <f>YEAR(space_missions[[#This Row],[Date]])</f>
        <v>2004</v>
      </c>
    </row>
    <row r="3319" spans="1:13">
      <c r="A3319" s="1" t="s">
        <v>2655</v>
      </c>
      <c r="B3319" s="1" t="s">
        <v>102</v>
      </c>
      <c r="C3319" s="2">
        <v>38066</v>
      </c>
      <c r="D3319" s="3">
        <v>0.74513888888888891</v>
      </c>
      <c r="E3319" s="1" t="s">
        <v>2805</v>
      </c>
      <c r="F3319" s="1" t="s">
        <v>3693</v>
      </c>
      <c r="G3319" s="1" t="s">
        <v>13</v>
      </c>
      <c r="H3319" s="1" t="s">
        <v>14</v>
      </c>
      <c r="I3319" s="1" t="s">
        <v>15</v>
      </c>
      <c r="J3319" s="1">
        <f>FIND(", ",space_missions[[#This Row],[Location]])</f>
        <v>8</v>
      </c>
      <c r="K3319" s="1" t="str">
        <f t="shared" si="51"/>
        <v xml:space="preserve"> USA</v>
      </c>
      <c r="L3319" s="1" t="str">
        <f>_xlfn.CONCAT(space_missions[[#This Row],[Company]],"-",space_missions[[#This Row],[Rocket]])</f>
        <v>Boeing-Delta II 7925</v>
      </c>
      <c r="M3319" s="1">
        <f>YEAR(space_missions[[#This Row],[Date]])</f>
        <v>2004</v>
      </c>
    </row>
    <row r="3320" spans="1:13">
      <c r="A3320" s="1" t="s">
        <v>3085</v>
      </c>
      <c r="B3320" s="1" t="s">
        <v>226</v>
      </c>
      <c r="C3320" s="2">
        <v>38093</v>
      </c>
      <c r="D3320" s="3">
        <v>3.125E-2</v>
      </c>
      <c r="E3320" s="1" t="s">
        <v>3008</v>
      </c>
      <c r="F3320" s="1" t="s">
        <v>3694</v>
      </c>
      <c r="G3320" s="1" t="s">
        <v>13</v>
      </c>
      <c r="H3320" s="1" t="s">
        <v>14</v>
      </c>
      <c r="I3320" s="1" t="s">
        <v>15</v>
      </c>
      <c r="J3320" s="1">
        <f>FIND(", ",space_missions[[#This Row],[Location]])</f>
        <v>8</v>
      </c>
      <c r="K3320" s="1" t="str">
        <f t="shared" si="51"/>
        <v xml:space="preserve"> USA</v>
      </c>
      <c r="L3320" s="1" t="str">
        <f>_xlfn.CONCAT(space_missions[[#This Row],[Company]],"-",space_missions[[#This Row],[Rocket]])</f>
        <v>ILS-Atlas IIAS</v>
      </c>
      <c r="M3320" s="1">
        <f>YEAR(space_missions[[#This Row],[Date]])</f>
        <v>2004</v>
      </c>
    </row>
    <row r="3321" spans="1:13">
      <c r="A3321" s="1" t="s">
        <v>973</v>
      </c>
      <c r="B3321" s="1" t="s">
        <v>2317</v>
      </c>
      <c r="C3321" s="2">
        <v>38095</v>
      </c>
      <c r="D3321" s="3">
        <v>0.66597222222222219</v>
      </c>
      <c r="E3321" s="1" t="s">
        <v>2225</v>
      </c>
      <c r="F3321" s="1" t="s">
        <v>3695</v>
      </c>
      <c r="G3321" s="1" t="s">
        <v>2227</v>
      </c>
      <c r="H3321" s="1" t="s">
        <v>2228</v>
      </c>
      <c r="I3321" s="1" t="s">
        <v>15</v>
      </c>
      <c r="J3321" s="1">
        <f>FIND(", ",space_missions[[#This Row],[Location]])</f>
        <v>5</v>
      </c>
      <c r="K3321" s="1" t="str">
        <f t="shared" si="51"/>
        <v xml:space="preserve"> China</v>
      </c>
      <c r="L3321" s="1" t="str">
        <f>_xlfn.CONCAT(space_missions[[#This Row],[Company]],"-",space_missions[[#This Row],[Rocket]])</f>
        <v>CASC-Long March 2C</v>
      </c>
      <c r="M3321" s="1">
        <f>YEAR(space_missions[[#This Row],[Date]])</f>
        <v>2004</v>
      </c>
    </row>
    <row r="3322" spans="1:13">
      <c r="A3322" s="1" t="s">
        <v>3085</v>
      </c>
      <c r="B3322" s="1" t="s">
        <v>482</v>
      </c>
      <c r="C3322" s="2">
        <v>38096</v>
      </c>
      <c r="D3322" s="3">
        <v>0.93194444444444446</v>
      </c>
      <c r="E3322" s="1" t="s">
        <v>3008</v>
      </c>
      <c r="F3322" s="1" t="s">
        <v>3696</v>
      </c>
      <c r="G3322" s="1" t="s">
        <v>13</v>
      </c>
      <c r="H3322" s="1" t="s">
        <v>14</v>
      </c>
      <c r="I3322" s="1" t="s">
        <v>15</v>
      </c>
      <c r="J3322" s="1">
        <f>FIND(", ",space_missions[[#This Row],[Location]])</f>
        <v>8</v>
      </c>
      <c r="K3322" s="1" t="str">
        <f t="shared" si="51"/>
        <v xml:space="preserve"> USA</v>
      </c>
      <c r="L3322" s="1" t="str">
        <f>_xlfn.CONCAT(space_missions[[#This Row],[Company]],"-",space_missions[[#This Row],[Rocket]])</f>
        <v>ILS-Atlas IIAS</v>
      </c>
      <c r="M3322" s="1">
        <f>YEAR(space_missions[[#This Row],[Date]])</f>
        <v>2004</v>
      </c>
    </row>
    <row r="3323" spans="1:13">
      <c r="A3323" s="1" t="s">
        <v>2655</v>
      </c>
      <c r="B3323" s="1" t="s">
        <v>261</v>
      </c>
      <c r="C3323" s="2">
        <v>38097</v>
      </c>
      <c r="D3323" s="3">
        <v>0.70625000000000004</v>
      </c>
      <c r="E3323" s="1" t="s">
        <v>3235</v>
      </c>
      <c r="F3323" s="1" t="s">
        <v>3697</v>
      </c>
      <c r="G3323" s="1" t="s">
        <v>13</v>
      </c>
      <c r="H3323" s="1" t="s">
        <v>14</v>
      </c>
      <c r="I3323" s="1" t="s">
        <v>15</v>
      </c>
      <c r="J3323" s="1">
        <f>FIND(", ",space_missions[[#This Row],[Location]])</f>
        <v>7</v>
      </c>
      <c r="K3323" s="1" t="str">
        <f t="shared" si="51"/>
        <v xml:space="preserve"> USA</v>
      </c>
      <c r="L3323" s="1" t="str">
        <f>_xlfn.CONCAT(space_missions[[#This Row],[Company]],"-",space_missions[[#This Row],[Rocket]])</f>
        <v>Boeing-Delta II 7920-10C</v>
      </c>
      <c r="M3323" s="1">
        <f>YEAR(space_missions[[#This Row],[Date]])</f>
        <v>2004</v>
      </c>
    </row>
    <row r="3324" spans="1:13">
      <c r="A3324" s="1" t="s">
        <v>3386</v>
      </c>
      <c r="B3324" s="1" t="s">
        <v>3387</v>
      </c>
      <c r="C3324" s="2">
        <v>38111</v>
      </c>
      <c r="D3324" s="3">
        <v>0.52847222222222223</v>
      </c>
      <c r="E3324" s="1" t="s">
        <v>3388</v>
      </c>
      <c r="F3324" s="1" t="s">
        <v>3698</v>
      </c>
      <c r="G3324" s="1" t="s">
        <v>13</v>
      </c>
      <c r="H3324" s="1" t="s">
        <v>14</v>
      </c>
      <c r="I3324" s="1" t="s">
        <v>15</v>
      </c>
      <c r="J3324" s="1">
        <f>FIND(", ",space_missions[[#This Row],[Location]])</f>
        <v>11</v>
      </c>
      <c r="K3324" s="1" t="str">
        <f t="shared" si="51"/>
        <v xml:space="preserve"> Pacific Ocean</v>
      </c>
      <c r="L3324" s="1" t="str">
        <f>_xlfn.CONCAT(space_missions[[#This Row],[Company]],"-",space_missions[[#This Row],[Rocket]])</f>
        <v>Sea Launch-Zenit-3 SL</v>
      </c>
      <c r="M3324" s="1">
        <f>YEAR(space_missions[[#This Row],[Date]])</f>
        <v>2004</v>
      </c>
    </row>
    <row r="3325" spans="1:13">
      <c r="A3325" s="1" t="s">
        <v>2740</v>
      </c>
      <c r="B3325" s="1" t="s">
        <v>3027</v>
      </c>
      <c r="C3325" s="2">
        <v>38127</v>
      </c>
      <c r="D3325" s="3">
        <v>0.74097222222222225</v>
      </c>
      <c r="E3325" s="1" t="s">
        <v>3028</v>
      </c>
      <c r="F3325" s="1" t="s">
        <v>3699</v>
      </c>
      <c r="G3325" s="1" t="s">
        <v>2227</v>
      </c>
      <c r="H3325" s="1" t="s">
        <v>3030</v>
      </c>
      <c r="I3325" s="1" t="s">
        <v>15</v>
      </c>
      <c r="J3325" s="1">
        <f>FIND(", ",space_missions[[#This Row],[Location]])</f>
        <v>9</v>
      </c>
      <c r="K3325" s="1" t="str">
        <f t="shared" si="51"/>
        <v xml:space="preserve"> USA</v>
      </c>
      <c r="L3325" s="1" t="str">
        <f>_xlfn.CONCAT(space_missions[[#This Row],[Company]],"-",space_missions[[#This Row],[Rocket]])</f>
        <v>Northrop-Minotaur C (Taurus)</v>
      </c>
      <c r="M3325" s="1">
        <f>YEAR(space_missions[[#This Row],[Date]])</f>
        <v>2004</v>
      </c>
    </row>
    <row r="3326" spans="1:13">
      <c r="A3326" s="1" t="s">
        <v>2882</v>
      </c>
      <c r="B3326" s="1" t="s">
        <v>847</v>
      </c>
      <c r="C3326" s="2">
        <v>38135</v>
      </c>
      <c r="D3326" s="3">
        <v>0.25</v>
      </c>
      <c r="E3326" s="1" t="s">
        <v>937</v>
      </c>
      <c r="F3326" s="1" t="s">
        <v>3700</v>
      </c>
      <c r="G3326" s="1" t="s">
        <v>13</v>
      </c>
      <c r="H3326" s="1" t="s">
        <v>14</v>
      </c>
      <c r="I3326" s="1" t="s">
        <v>15</v>
      </c>
      <c r="J3326" s="1">
        <f>FIND(", ",space_missions[[#This Row],[Location]])</f>
        <v>11</v>
      </c>
      <c r="K3326" s="1" t="str">
        <f t="shared" si="51"/>
        <v xml:space="preserve"> Kazakhstan</v>
      </c>
      <c r="L3326" s="1" t="str">
        <f>_xlfn.CONCAT(space_missions[[#This Row],[Company]],"-",space_missions[[#This Row],[Rocket]])</f>
        <v>VKS RF-Tsyklon-2</v>
      </c>
      <c r="M3326" s="1">
        <f>YEAR(space_missions[[#This Row],[Date]])</f>
        <v>2004</v>
      </c>
    </row>
    <row r="3327" spans="1:13">
      <c r="A3327" s="1" t="s">
        <v>2882</v>
      </c>
      <c r="B3327" s="1" t="s">
        <v>2404</v>
      </c>
      <c r="C3327" s="2">
        <v>38148</v>
      </c>
      <c r="D3327" s="3">
        <v>6.1111111111111109E-2</v>
      </c>
      <c r="E3327" s="1" t="s">
        <v>2405</v>
      </c>
      <c r="F3327" s="1" t="s">
        <v>3701</v>
      </c>
      <c r="G3327" s="1" t="s">
        <v>13</v>
      </c>
      <c r="H3327" s="1" t="s">
        <v>14</v>
      </c>
      <c r="I3327" s="1" t="s">
        <v>15</v>
      </c>
      <c r="J3327" s="1">
        <f>FIND(", ",space_missions[[#This Row],[Location]])</f>
        <v>10</v>
      </c>
      <c r="K3327" s="1" t="str">
        <f t="shared" si="51"/>
        <v xml:space="preserve"> Kazakhstan</v>
      </c>
      <c r="L3327" s="1" t="str">
        <f>_xlfn.CONCAT(space_missions[[#This Row],[Company]],"-",space_missions[[#This Row],[Rocket]])</f>
        <v>VKS RF-Zenit-2</v>
      </c>
      <c r="M3327" s="1">
        <f>YEAR(space_missions[[#This Row],[Date]])</f>
        <v>2004</v>
      </c>
    </row>
    <row r="3328" spans="1:13">
      <c r="A3328" s="1" t="s">
        <v>2655</v>
      </c>
      <c r="B3328" s="1" t="s">
        <v>102</v>
      </c>
      <c r="C3328" s="2">
        <v>38161</v>
      </c>
      <c r="D3328" s="3">
        <v>0.95416666666666672</v>
      </c>
      <c r="E3328" s="1" t="s">
        <v>2805</v>
      </c>
      <c r="F3328" s="1" t="s">
        <v>3702</v>
      </c>
      <c r="G3328" s="1" t="s">
        <v>13</v>
      </c>
      <c r="H3328" s="1" t="s">
        <v>14</v>
      </c>
      <c r="I3328" s="1" t="s">
        <v>15</v>
      </c>
      <c r="J3328" s="1">
        <f>FIND(", ",space_missions[[#This Row],[Location]])</f>
        <v>8</v>
      </c>
      <c r="K3328" s="1" t="str">
        <f t="shared" si="51"/>
        <v xml:space="preserve"> USA</v>
      </c>
      <c r="L3328" s="1" t="str">
        <f>_xlfn.CONCAT(space_missions[[#This Row],[Company]],"-",space_missions[[#This Row],[Rocket]])</f>
        <v>Boeing-Delta II 7925</v>
      </c>
      <c r="M3328" s="1">
        <f>YEAR(space_missions[[#This Row],[Date]])</f>
        <v>2004</v>
      </c>
    </row>
    <row r="3329" spans="1:13">
      <c r="A3329" s="1" t="s">
        <v>3386</v>
      </c>
      <c r="B3329" s="1" t="s">
        <v>3387</v>
      </c>
      <c r="C3329" s="2">
        <v>38167</v>
      </c>
      <c r="D3329" s="3">
        <v>0.16527777777777777</v>
      </c>
      <c r="E3329" s="1" t="s">
        <v>3388</v>
      </c>
      <c r="F3329" s="1" t="s">
        <v>3703</v>
      </c>
      <c r="G3329" s="1" t="s">
        <v>13</v>
      </c>
      <c r="H3329" s="1" t="s">
        <v>14</v>
      </c>
      <c r="I3329" s="1" t="s">
        <v>15</v>
      </c>
      <c r="J3329" s="1">
        <f>FIND(", ",space_missions[[#This Row],[Location]])</f>
        <v>11</v>
      </c>
      <c r="K3329" s="1" t="str">
        <f t="shared" si="51"/>
        <v xml:space="preserve"> Pacific Ocean</v>
      </c>
      <c r="L3329" s="1" t="str">
        <f>_xlfn.CONCAT(space_missions[[#This Row],[Company]],"-",space_missions[[#This Row],[Rocket]])</f>
        <v>Sea Launch-Zenit-3 SL</v>
      </c>
      <c r="M3329" s="1">
        <f>YEAR(space_missions[[#This Row],[Date]])</f>
        <v>2004</v>
      </c>
    </row>
    <row r="3330" spans="1:13">
      <c r="A3330" s="1" t="s">
        <v>3393</v>
      </c>
      <c r="B3330" s="1" t="s">
        <v>3394</v>
      </c>
      <c r="C3330" s="2">
        <v>38167</v>
      </c>
      <c r="D3330" s="3">
        <v>0.27083333333333331</v>
      </c>
      <c r="E3330" s="1" t="s">
        <v>3395</v>
      </c>
      <c r="F3330" s="1" t="s">
        <v>3704</v>
      </c>
      <c r="G3330" s="1" t="s">
        <v>13</v>
      </c>
      <c r="H3330" s="1" t="s">
        <v>3397</v>
      </c>
      <c r="I3330" s="1" t="s">
        <v>15</v>
      </c>
      <c r="J3330" s="1">
        <f>FIND(", ",space_missions[[#This Row],[Location]])</f>
        <v>12</v>
      </c>
      <c r="K3330" s="1" t="str">
        <f t="shared" ref="K3330:K3393" si="52">RIGHT(B3330,LEN(B3330)-FIND("*",SUBSTITUTE(B3330,", ","*",LEN(B3330)-LEN(SUBSTITUTE(B3330,", ","*")))))</f>
        <v xml:space="preserve"> Kazakhstan</v>
      </c>
      <c r="L3330" s="1" t="str">
        <f>_xlfn.CONCAT(space_missions[[#This Row],[Company]],"-",space_missions[[#This Row],[Rocket]])</f>
        <v>Kosmotras-Dnepr</v>
      </c>
      <c r="M3330" s="1">
        <f>YEAR(space_missions[[#This Row],[Date]])</f>
        <v>2004</v>
      </c>
    </row>
    <row r="3331" spans="1:13">
      <c r="A3331" s="1" t="s">
        <v>2655</v>
      </c>
      <c r="B3331" s="1" t="s">
        <v>261</v>
      </c>
      <c r="C3331" s="2">
        <v>38183</v>
      </c>
      <c r="D3331" s="3">
        <v>0.41805555555555557</v>
      </c>
      <c r="E3331" s="1" t="s">
        <v>3705</v>
      </c>
      <c r="F3331" s="1" t="s">
        <v>1634</v>
      </c>
      <c r="G3331" s="1" t="s">
        <v>13</v>
      </c>
      <c r="H3331" s="1" t="s">
        <v>14</v>
      </c>
      <c r="I3331" s="1" t="s">
        <v>15</v>
      </c>
      <c r="J3331" s="1">
        <f>FIND(", ",space_missions[[#This Row],[Location]])</f>
        <v>7</v>
      </c>
      <c r="K3331" s="1" t="str">
        <f t="shared" si="52"/>
        <v xml:space="preserve"> USA</v>
      </c>
      <c r="L3331" s="1" t="str">
        <f>_xlfn.CONCAT(space_missions[[#This Row],[Company]],"-",space_missions[[#This Row],[Rocket]])</f>
        <v>Boeing-Delta II 7920-10L</v>
      </c>
      <c r="M3331" s="1">
        <f>YEAR(space_missions[[#This Row],[Date]])</f>
        <v>2004</v>
      </c>
    </row>
    <row r="3332" spans="1:13">
      <c r="A3332" s="1" t="s">
        <v>2338</v>
      </c>
      <c r="B3332" s="1" t="s">
        <v>3179</v>
      </c>
      <c r="C3332" s="2">
        <v>38186</v>
      </c>
      <c r="D3332" s="3">
        <v>3.0555555555555555E-2</v>
      </c>
      <c r="E3332" s="1" t="s">
        <v>3689</v>
      </c>
      <c r="F3332" s="1" t="s">
        <v>3706</v>
      </c>
      <c r="G3332" s="1" t="s">
        <v>13</v>
      </c>
      <c r="H3332" s="1" t="s">
        <v>3691</v>
      </c>
      <c r="I3332" s="1" t="s">
        <v>15</v>
      </c>
      <c r="J3332" s="1">
        <f>FIND(", ",space_missions[[#This Row],[Location]])</f>
        <v>6</v>
      </c>
      <c r="K3332" s="1" t="str">
        <f t="shared" si="52"/>
        <v xml:space="preserve"> France</v>
      </c>
      <c r="L3332" s="1" t="str">
        <f>_xlfn.CONCAT(space_missions[[#This Row],[Company]],"-",space_missions[[#This Row],[Rocket]])</f>
        <v>Arianespace-Ariane 5 G+</v>
      </c>
      <c r="M3332" s="1">
        <f>YEAR(space_missions[[#This Row],[Date]])</f>
        <v>2004</v>
      </c>
    </row>
    <row r="3333" spans="1:13">
      <c r="A3333" s="1" t="s">
        <v>2882</v>
      </c>
      <c r="B3333" s="1" t="s">
        <v>961</v>
      </c>
      <c r="C3333" s="2">
        <v>38190</v>
      </c>
      <c r="D3333" s="3">
        <v>0.74027777777777781</v>
      </c>
      <c r="E3333" s="1" t="s">
        <v>685</v>
      </c>
      <c r="F3333" s="1" t="s">
        <v>3707</v>
      </c>
      <c r="G3333" s="1" t="s">
        <v>13</v>
      </c>
      <c r="H3333" s="1" t="s">
        <v>14</v>
      </c>
      <c r="I3333" s="1" t="s">
        <v>15</v>
      </c>
      <c r="J3333" s="1">
        <f>FIND(", ",space_missions[[#This Row],[Location]])</f>
        <v>11</v>
      </c>
      <c r="K3333" s="1" t="str">
        <f t="shared" si="52"/>
        <v xml:space="preserve"> Russia</v>
      </c>
      <c r="L3333" s="1" t="str">
        <f>_xlfn.CONCAT(space_missions[[#This Row],[Company]],"-",space_missions[[#This Row],[Rocket]])</f>
        <v>VKS RF-Cosmos-3M (11K65M)</v>
      </c>
      <c r="M3333" s="1">
        <f>YEAR(space_missions[[#This Row],[Date]])</f>
        <v>2004</v>
      </c>
    </row>
    <row r="3334" spans="1:13">
      <c r="A3334" s="1" t="s">
        <v>973</v>
      </c>
      <c r="B3334" s="1" t="s">
        <v>3258</v>
      </c>
      <c r="C3334" s="2">
        <v>38193</v>
      </c>
      <c r="D3334" s="3">
        <v>0.2951388888888889</v>
      </c>
      <c r="E3334" s="1" t="s">
        <v>2225</v>
      </c>
      <c r="F3334" s="1" t="s">
        <v>3708</v>
      </c>
      <c r="G3334" s="1" t="s">
        <v>2227</v>
      </c>
      <c r="H3334" s="1" t="s">
        <v>2228</v>
      </c>
      <c r="I3334" s="1" t="s">
        <v>15</v>
      </c>
      <c r="J3334" s="1">
        <f>FIND(", ",space_missions[[#This Row],[Location]])</f>
        <v>5</v>
      </c>
      <c r="K3334" s="1" t="str">
        <f t="shared" si="52"/>
        <v xml:space="preserve"> China</v>
      </c>
      <c r="L3334" s="1" t="str">
        <f>_xlfn.CONCAT(space_missions[[#This Row],[Company]],"-",space_missions[[#This Row],[Rocket]])</f>
        <v>CASC-Long March 2C</v>
      </c>
      <c r="M3334" s="1">
        <f>YEAR(space_missions[[#This Row],[Date]])</f>
        <v>2004</v>
      </c>
    </row>
    <row r="3335" spans="1:13">
      <c r="A3335" s="1" t="s">
        <v>2655</v>
      </c>
      <c r="B3335" s="1" t="s">
        <v>102</v>
      </c>
      <c r="C3335" s="2">
        <v>38202</v>
      </c>
      <c r="D3335" s="3">
        <v>0.26041666666666669</v>
      </c>
      <c r="E3335" s="1" t="s">
        <v>3653</v>
      </c>
      <c r="F3335" s="1" t="s">
        <v>3709</v>
      </c>
      <c r="G3335" s="1" t="s">
        <v>13</v>
      </c>
      <c r="H3335" s="1" t="s">
        <v>14</v>
      </c>
      <c r="I3335" s="1" t="s">
        <v>15</v>
      </c>
      <c r="J3335" s="1">
        <f>FIND(", ",space_missions[[#This Row],[Location]])</f>
        <v>8</v>
      </c>
      <c r="K3335" s="1" t="str">
        <f t="shared" si="52"/>
        <v xml:space="preserve"> USA</v>
      </c>
      <c r="L3335" s="1" t="str">
        <f>_xlfn.CONCAT(space_missions[[#This Row],[Company]],"-",space_missions[[#This Row],[Rocket]])</f>
        <v>Boeing-Delta II 7925H</v>
      </c>
      <c r="M3335" s="1">
        <f>YEAR(space_missions[[#This Row],[Date]])</f>
        <v>2004</v>
      </c>
    </row>
    <row r="3336" spans="1:13">
      <c r="A3336" s="1" t="s">
        <v>973</v>
      </c>
      <c r="B3336" s="1" t="s">
        <v>3675</v>
      </c>
      <c r="C3336" s="2">
        <v>38228</v>
      </c>
      <c r="D3336" s="3">
        <v>0.3263888888888889</v>
      </c>
      <c r="E3336" s="1" t="s">
        <v>2225</v>
      </c>
      <c r="F3336" s="1" t="s">
        <v>3710</v>
      </c>
      <c r="G3336" s="1" t="s">
        <v>2227</v>
      </c>
      <c r="H3336" s="1" t="s">
        <v>2228</v>
      </c>
      <c r="I3336" s="1" t="s">
        <v>15</v>
      </c>
      <c r="J3336" s="1">
        <f>FIND(", ",space_missions[[#This Row],[Location]])</f>
        <v>18</v>
      </c>
      <c r="K3336" s="1" t="str">
        <f t="shared" si="52"/>
        <v xml:space="preserve"> China</v>
      </c>
      <c r="L3336" s="1" t="str">
        <f>_xlfn.CONCAT(space_missions[[#This Row],[Company]],"-",space_missions[[#This Row],[Rocket]])</f>
        <v>CASC-Long March 2C</v>
      </c>
      <c r="M3336" s="1">
        <f>YEAR(space_missions[[#This Row],[Date]])</f>
        <v>2004</v>
      </c>
    </row>
    <row r="3337" spans="1:13">
      <c r="A3337" s="1" t="s">
        <v>2747</v>
      </c>
      <c r="B3337" s="1" t="s">
        <v>226</v>
      </c>
      <c r="C3337" s="2">
        <v>38230</v>
      </c>
      <c r="D3337" s="3">
        <v>0.97013888888888888</v>
      </c>
      <c r="E3337" s="1" t="s">
        <v>3008</v>
      </c>
      <c r="F3337" s="1" t="s">
        <v>3711</v>
      </c>
      <c r="G3337" s="1" t="s">
        <v>13</v>
      </c>
      <c r="H3337" s="1" t="s">
        <v>14</v>
      </c>
      <c r="I3337" s="1" t="s">
        <v>15</v>
      </c>
      <c r="J3337" s="1">
        <f>FIND(", ",space_missions[[#This Row],[Location]])</f>
        <v>8</v>
      </c>
      <c r="K3337" s="1" t="str">
        <f t="shared" si="52"/>
        <v xml:space="preserve"> USA</v>
      </c>
      <c r="L3337" s="1" t="str">
        <f>_xlfn.CONCAT(space_missions[[#This Row],[Company]],"-",space_missions[[#This Row],[Rocket]])</f>
        <v>Lockheed-Atlas IIAS</v>
      </c>
      <c r="M3337" s="1">
        <f>YEAR(space_missions[[#This Row],[Date]])</f>
        <v>2004</v>
      </c>
    </row>
    <row r="3338" spans="1:13">
      <c r="A3338" s="1" t="s">
        <v>2630</v>
      </c>
      <c r="B3338" s="1" t="s">
        <v>2631</v>
      </c>
      <c r="C3338" s="2">
        <v>38236</v>
      </c>
      <c r="D3338" s="3"/>
      <c r="E3338" s="1" t="s">
        <v>3583</v>
      </c>
      <c r="F3338" s="1" t="s">
        <v>3712</v>
      </c>
      <c r="G3338" s="1" t="s">
        <v>13</v>
      </c>
      <c r="H3338" s="1" t="s">
        <v>14</v>
      </c>
      <c r="I3338" s="1" t="s">
        <v>21</v>
      </c>
      <c r="J3338" s="1">
        <f>FIND(", ",space_missions[[#This Row],[Location]])</f>
        <v>6</v>
      </c>
      <c r="K3338" s="1" t="str">
        <f t="shared" si="52"/>
        <v xml:space="preserve"> Israel</v>
      </c>
      <c r="L3338" s="1" t="str">
        <f>_xlfn.CONCAT(space_missions[[#This Row],[Company]],"-",space_missions[[#This Row],[Rocket]])</f>
        <v>IAI-Shavit-1</v>
      </c>
      <c r="M3338" s="1">
        <f>YEAR(space_missions[[#This Row],[Date]])</f>
        <v>2004</v>
      </c>
    </row>
    <row r="3339" spans="1:13">
      <c r="A3339" s="1" t="s">
        <v>973</v>
      </c>
      <c r="B3339" s="1" t="s">
        <v>3258</v>
      </c>
      <c r="C3339" s="2">
        <v>38238</v>
      </c>
      <c r="D3339" s="3">
        <v>0.96805555555555556</v>
      </c>
      <c r="E3339" s="1" t="s">
        <v>3402</v>
      </c>
      <c r="F3339" s="1" t="s">
        <v>3713</v>
      </c>
      <c r="G3339" s="1" t="s">
        <v>2227</v>
      </c>
      <c r="H3339" s="1" t="s">
        <v>3404</v>
      </c>
      <c r="I3339" s="1" t="s">
        <v>15</v>
      </c>
      <c r="J3339" s="1">
        <f>FIND(", ",space_missions[[#This Row],[Location]])</f>
        <v>5</v>
      </c>
      <c r="K3339" s="1" t="str">
        <f t="shared" si="52"/>
        <v xml:space="preserve"> China</v>
      </c>
      <c r="L3339" s="1" t="str">
        <f>_xlfn.CONCAT(space_missions[[#This Row],[Company]],"-",space_missions[[#This Row],[Rocket]])</f>
        <v>CASC-Long March 4B</v>
      </c>
      <c r="M3339" s="1">
        <f>YEAR(space_missions[[#This Row],[Date]])</f>
        <v>2004</v>
      </c>
    </row>
    <row r="3340" spans="1:13">
      <c r="A3340" s="1" t="s">
        <v>2025</v>
      </c>
      <c r="B3340" s="1" t="s">
        <v>2992</v>
      </c>
      <c r="C3340" s="2">
        <v>38250</v>
      </c>
      <c r="D3340" s="3">
        <v>0.43819444444444444</v>
      </c>
      <c r="E3340" s="1" t="s">
        <v>3525</v>
      </c>
      <c r="F3340" s="1" t="s">
        <v>3714</v>
      </c>
      <c r="G3340" s="1" t="s">
        <v>13</v>
      </c>
      <c r="H3340" s="1" t="s">
        <v>3527</v>
      </c>
      <c r="I3340" s="1" t="s">
        <v>15</v>
      </c>
      <c r="J3340" s="1">
        <f>FIND(", ",space_missions[[#This Row],[Location]])</f>
        <v>17</v>
      </c>
      <c r="K3340" s="1" t="str">
        <f t="shared" si="52"/>
        <v xml:space="preserve"> India</v>
      </c>
      <c r="L3340" s="1" t="str">
        <f>_xlfn.CONCAT(space_missions[[#This Row],[Company]],"-",space_missions[[#This Row],[Rocket]])</f>
        <v>ISRO-GSLV Mk I</v>
      </c>
      <c r="M3340" s="1">
        <f>YEAR(space_missions[[#This Row],[Date]])</f>
        <v>2004</v>
      </c>
    </row>
    <row r="3341" spans="1:13">
      <c r="A3341" s="1" t="s">
        <v>2882</v>
      </c>
      <c r="B3341" s="1" t="s">
        <v>961</v>
      </c>
      <c r="C3341" s="2">
        <v>38253</v>
      </c>
      <c r="D3341" s="3">
        <v>0.62986111111111109</v>
      </c>
      <c r="E3341" s="1" t="s">
        <v>685</v>
      </c>
      <c r="F3341" s="1" t="s">
        <v>3715</v>
      </c>
      <c r="G3341" s="1" t="s">
        <v>13</v>
      </c>
      <c r="H3341" s="1" t="s">
        <v>14</v>
      </c>
      <c r="I3341" s="1" t="s">
        <v>15</v>
      </c>
      <c r="J3341" s="1">
        <f>FIND(", ",space_missions[[#This Row],[Location]])</f>
        <v>11</v>
      </c>
      <c r="K3341" s="1" t="str">
        <f t="shared" si="52"/>
        <v xml:space="preserve"> Russia</v>
      </c>
      <c r="L3341" s="1" t="str">
        <f>_xlfn.CONCAT(space_missions[[#This Row],[Company]],"-",space_missions[[#This Row],[Rocket]])</f>
        <v>VKS RF-Cosmos-3M (11K65M)</v>
      </c>
      <c r="M3341" s="1">
        <f>YEAR(space_missions[[#This Row],[Date]])</f>
        <v>2004</v>
      </c>
    </row>
    <row r="3342" spans="1:13">
      <c r="A3342" s="1" t="s">
        <v>973</v>
      </c>
      <c r="B3342" s="1" t="s">
        <v>3675</v>
      </c>
      <c r="C3342" s="2">
        <v>38257</v>
      </c>
      <c r="D3342" s="3">
        <v>0.33333333333333331</v>
      </c>
      <c r="E3342" s="1" t="s">
        <v>2910</v>
      </c>
      <c r="F3342" s="1" t="s">
        <v>3716</v>
      </c>
      <c r="G3342" s="1" t="s">
        <v>2227</v>
      </c>
      <c r="H3342" s="1" t="s">
        <v>2912</v>
      </c>
      <c r="I3342" s="1" t="s">
        <v>15</v>
      </c>
      <c r="J3342" s="1">
        <f>FIND(", ",space_missions[[#This Row],[Location]])</f>
        <v>18</v>
      </c>
      <c r="K3342" s="1" t="str">
        <f t="shared" si="52"/>
        <v xml:space="preserve"> China</v>
      </c>
      <c r="L3342" s="1" t="str">
        <f>_xlfn.CONCAT(space_missions[[#This Row],[Company]],"-",space_missions[[#This Row],[Rocket]])</f>
        <v>CASC-Long March 2D</v>
      </c>
      <c r="M3342" s="1">
        <f>YEAR(space_missions[[#This Row],[Date]])</f>
        <v>2004</v>
      </c>
    </row>
    <row r="3343" spans="1:13">
      <c r="A3343" s="1" t="s">
        <v>973</v>
      </c>
      <c r="B3343" s="1" t="s">
        <v>2769</v>
      </c>
      <c r="C3343" s="2">
        <v>38279</v>
      </c>
      <c r="D3343" s="3">
        <v>5.5555555555555552E-2</v>
      </c>
      <c r="E3343" s="1" t="s">
        <v>3020</v>
      </c>
      <c r="F3343" s="1" t="s">
        <v>3717</v>
      </c>
      <c r="G3343" s="1" t="s">
        <v>2227</v>
      </c>
      <c r="H3343" s="1" t="s">
        <v>3022</v>
      </c>
      <c r="I3343" s="1" t="s">
        <v>15</v>
      </c>
      <c r="J3343" s="1">
        <f>FIND(", ",space_missions[[#This Row],[Location]])</f>
        <v>5</v>
      </c>
      <c r="K3343" s="1" t="str">
        <f t="shared" si="52"/>
        <v xml:space="preserve"> China</v>
      </c>
      <c r="L3343" s="1" t="str">
        <f>_xlfn.CONCAT(space_missions[[#This Row],[Company]],"-",space_missions[[#This Row],[Rocket]])</f>
        <v>CASC-Long March 3A</v>
      </c>
      <c r="M3343" s="1">
        <f>YEAR(space_missions[[#This Row],[Date]])</f>
        <v>2004</v>
      </c>
    </row>
    <row r="3344" spans="1:13">
      <c r="A3344" s="1" t="s">
        <v>973</v>
      </c>
      <c r="B3344" s="1" t="s">
        <v>3258</v>
      </c>
      <c r="C3344" s="2">
        <v>38297</v>
      </c>
      <c r="D3344" s="3">
        <v>0.13194444444444445</v>
      </c>
      <c r="E3344" s="1" t="s">
        <v>3402</v>
      </c>
      <c r="F3344" s="1" t="s">
        <v>3718</v>
      </c>
      <c r="G3344" s="1" t="s">
        <v>2227</v>
      </c>
      <c r="H3344" s="1" t="s">
        <v>3404</v>
      </c>
      <c r="I3344" s="1" t="s">
        <v>15</v>
      </c>
      <c r="J3344" s="1">
        <f>FIND(", ",space_missions[[#This Row],[Location]])</f>
        <v>5</v>
      </c>
      <c r="K3344" s="1" t="str">
        <f t="shared" si="52"/>
        <v xml:space="preserve"> China</v>
      </c>
      <c r="L3344" s="1" t="str">
        <f>_xlfn.CONCAT(space_missions[[#This Row],[Company]],"-",space_missions[[#This Row],[Rocket]])</f>
        <v>CASC-Long March 4B</v>
      </c>
      <c r="M3344" s="1">
        <f>YEAR(space_missions[[#This Row],[Date]])</f>
        <v>2004</v>
      </c>
    </row>
    <row r="3345" spans="1:13">
      <c r="A3345" s="1" t="s">
        <v>2655</v>
      </c>
      <c r="B3345" s="1" t="s">
        <v>102</v>
      </c>
      <c r="C3345" s="2">
        <v>38297</v>
      </c>
      <c r="D3345" s="3">
        <v>0.23541666666666666</v>
      </c>
      <c r="E3345" s="1" t="s">
        <v>2805</v>
      </c>
      <c r="F3345" s="1" t="s">
        <v>3719</v>
      </c>
      <c r="G3345" s="1" t="s">
        <v>13</v>
      </c>
      <c r="H3345" s="1" t="s">
        <v>14</v>
      </c>
      <c r="I3345" s="1" t="s">
        <v>15</v>
      </c>
      <c r="J3345" s="1">
        <f>FIND(", ",space_missions[[#This Row],[Location]])</f>
        <v>8</v>
      </c>
      <c r="K3345" s="1" t="str">
        <f t="shared" si="52"/>
        <v xml:space="preserve"> USA</v>
      </c>
      <c r="L3345" s="1" t="str">
        <f>_xlfn.CONCAT(space_missions[[#This Row],[Company]],"-",space_missions[[#This Row],[Rocket]])</f>
        <v>Boeing-Delta II 7925</v>
      </c>
      <c r="M3345" s="1">
        <f>YEAR(space_missions[[#This Row],[Date]])</f>
        <v>2004</v>
      </c>
    </row>
    <row r="3346" spans="1:13">
      <c r="A3346" s="1" t="s">
        <v>2882</v>
      </c>
      <c r="B3346" s="1" t="s">
        <v>980</v>
      </c>
      <c r="C3346" s="2">
        <v>38299</v>
      </c>
      <c r="D3346" s="3">
        <v>0.77013888888888893</v>
      </c>
      <c r="E3346" s="1" t="s">
        <v>3720</v>
      </c>
      <c r="F3346" s="1" t="s">
        <v>3721</v>
      </c>
      <c r="G3346" s="1" t="s">
        <v>2227</v>
      </c>
      <c r="H3346" s="1" t="s">
        <v>3722</v>
      </c>
      <c r="I3346" s="1" t="s">
        <v>15</v>
      </c>
      <c r="J3346" s="1">
        <f>FIND(", ",space_missions[[#This Row],[Location]])</f>
        <v>10</v>
      </c>
      <c r="K3346" s="1" t="str">
        <f t="shared" si="52"/>
        <v xml:space="preserve"> Russia</v>
      </c>
      <c r="L3346" s="1" t="str">
        <f>_xlfn.CONCAT(space_missions[[#This Row],[Company]],"-",space_missions[[#This Row],[Rocket]])</f>
        <v>VKS RF-Soyuz 2.1a</v>
      </c>
      <c r="M3346" s="1">
        <f>YEAR(space_missions[[#This Row],[Date]])</f>
        <v>2004</v>
      </c>
    </row>
    <row r="3347" spans="1:13">
      <c r="A3347" s="1" t="s">
        <v>973</v>
      </c>
      <c r="B3347" s="1" t="s">
        <v>2317</v>
      </c>
      <c r="C3347" s="2">
        <v>38309</v>
      </c>
      <c r="D3347" s="3">
        <v>0.44791666666666669</v>
      </c>
      <c r="E3347" s="1" t="s">
        <v>2225</v>
      </c>
      <c r="F3347" s="1" t="s">
        <v>3723</v>
      </c>
      <c r="G3347" s="1" t="s">
        <v>2227</v>
      </c>
      <c r="H3347" s="1" t="s">
        <v>2228</v>
      </c>
      <c r="I3347" s="1" t="s">
        <v>15</v>
      </c>
      <c r="J3347" s="1">
        <f>FIND(", ",space_missions[[#This Row],[Location]])</f>
        <v>5</v>
      </c>
      <c r="K3347" s="1" t="str">
        <f t="shared" si="52"/>
        <v xml:space="preserve"> China</v>
      </c>
      <c r="L3347" s="1" t="str">
        <f>_xlfn.CONCAT(space_missions[[#This Row],[Company]],"-",space_missions[[#This Row],[Rocket]])</f>
        <v>CASC-Long March 2C</v>
      </c>
      <c r="M3347" s="1">
        <f>YEAR(space_missions[[#This Row],[Date]])</f>
        <v>2004</v>
      </c>
    </row>
    <row r="3348" spans="1:13">
      <c r="A3348" s="1" t="s">
        <v>2655</v>
      </c>
      <c r="B3348" s="1" t="s">
        <v>43</v>
      </c>
      <c r="C3348" s="2">
        <v>38311</v>
      </c>
      <c r="D3348" s="3">
        <v>0.71944444444444444</v>
      </c>
      <c r="E3348" s="1" t="s">
        <v>3413</v>
      </c>
      <c r="F3348" s="1" t="s">
        <v>3724</v>
      </c>
      <c r="G3348" s="1" t="s">
        <v>13</v>
      </c>
      <c r="H3348" s="1" t="s">
        <v>14</v>
      </c>
      <c r="I3348" s="1" t="s">
        <v>15</v>
      </c>
      <c r="J3348" s="1">
        <f>FIND(", ",space_missions[[#This Row],[Location]])</f>
        <v>8</v>
      </c>
      <c r="K3348" s="1" t="str">
        <f t="shared" si="52"/>
        <v xml:space="preserve"> USA</v>
      </c>
      <c r="L3348" s="1" t="str">
        <f>_xlfn.CONCAT(space_missions[[#This Row],[Company]],"-",space_missions[[#This Row],[Rocket]])</f>
        <v>Boeing-Delta II 7320-10C</v>
      </c>
      <c r="M3348" s="1">
        <f>YEAR(space_missions[[#This Row],[Date]])</f>
        <v>2004</v>
      </c>
    </row>
    <row r="3349" spans="1:13">
      <c r="A3349" s="1" t="s">
        <v>3085</v>
      </c>
      <c r="B3349" s="1" t="s">
        <v>521</v>
      </c>
      <c r="C3349" s="2">
        <v>38338</v>
      </c>
      <c r="D3349" s="3">
        <v>0.50486111111111109</v>
      </c>
      <c r="E3349" s="1" t="s">
        <v>3655</v>
      </c>
      <c r="F3349" s="1" t="s">
        <v>3725</v>
      </c>
      <c r="G3349" s="1" t="s">
        <v>13</v>
      </c>
      <c r="H3349" s="1" t="s">
        <v>3657</v>
      </c>
      <c r="I3349" s="1" t="s">
        <v>15</v>
      </c>
      <c r="J3349" s="1">
        <f>FIND(", ",space_missions[[#This Row],[Location]])</f>
        <v>7</v>
      </c>
      <c r="K3349" s="1" t="str">
        <f t="shared" si="52"/>
        <v xml:space="preserve"> USA</v>
      </c>
      <c r="L3349" s="1" t="str">
        <f>_xlfn.CONCAT(space_missions[[#This Row],[Company]],"-",space_missions[[#This Row],[Rocket]])</f>
        <v>ILS-Atlas V 521</v>
      </c>
      <c r="M3349" s="1">
        <f>YEAR(space_missions[[#This Row],[Date]])</f>
        <v>2004</v>
      </c>
    </row>
    <row r="3350" spans="1:13">
      <c r="A3350" s="1" t="s">
        <v>2338</v>
      </c>
      <c r="B3350" s="1" t="s">
        <v>3179</v>
      </c>
      <c r="C3350" s="2">
        <v>38339</v>
      </c>
      <c r="D3350" s="3">
        <v>0.68472222222222223</v>
      </c>
      <c r="E3350" s="1" t="s">
        <v>3689</v>
      </c>
      <c r="F3350" s="1" t="s">
        <v>3726</v>
      </c>
      <c r="G3350" s="1" t="s">
        <v>13</v>
      </c>
      <c r="H3350" s="1" t="s">
        <v>3691</v>
      </c>
      <c r="I3350" s="1" t="s">
        <v>15</v>
      </c>
      <c r="J3350" s="1">
        <f>FIND(", ",space_missions[[#This Row],[Location]])</f>
        <v>6</v>
      </c>
      <c r="K3350" s="1" t="str">
        <f t="shared" si="52"/>
        <v xml:space="preserve"> France</v>
      </c>
      <c r="L3350" s="1" t="str">
        <f>_xlfn.CONCAT(space_missions[[#This Row],[Company]],"-",space_missions[[#This Row],[Rocket]])</f>
        <v>Arianespace-Ariane 5 G+</v>
      </c>
      <c r="M3350" s="1">
        <f>YEAR(space_missions[[#This Row],[Date]])</f>
        <v>2004</v>
      </c>
    </row>
    <row r="3351" spans="1:13">
      <c r="A3351" s="1" t="s">
        <v>2655</v>
      </c>
      <c r="B3351" s="1" t="s">
        <v>372</v>
      </c>
      <c r="C3351" s="2">
        <v>38342</v>
      </c>
      <c r="D3351" s="3">
        <v>0.90972222222222221</v>
      </c>
      <c r="E3351" s="1" t="s">
        <v>3727</v>
      </c>
      <c r="F3351" s="1" t="s">
        <v>3728</v>
      </c>
      <c r="G3351" s="1" t="s">
        <v>2227</v>
      </c>
      <c r="H3351" s="1" t="s">
        <v>3729</v>
      </c>
      <c r="I3351" s="1" t="s">
        <v>56</v>
      </c>
      <c r="J3351" s="1">
        <f>FIND(", ",space_missions[[#This Row],[Location]])</f>
        <v>8</v>
      </c>
      <c r="K3351" s="1" t="str">
        <f t="shared" si="52"/>
        <v xml:space="preserve"> USA</v>
      </c>
      <c r="L3351" s="1" t="str">
        <f>_xlfn.CONCAT(space_missions[[#This Row],[Company]],"-",space_missions[[#This Row],[Rocket]])</f>
        <v>Boeing-Delta IV Heavy</v>
      </c>
      <c r="M3351" s="1">
        <f>YEAR(space_missions[[#This Row],[Date]])</f>
        <v>2004</v>
      </c>
    </row>
    <row r="3352" spans="1:13">
      <c r="A3352" s="1" t="s">
        <v>2882</v>
      </c>
      <c r="B3352" s="1" t="s">
        <v>1828</v>
      </c>
      <c r="C3352" s="2">
        <v>38345</v>
      </c>
      <c r="D3352" s="3">
        <v>0.5</v>
      </c>
      <c r="E3352" s="1" t="s">
        <v>1829</v>
      </c>
      <c r="F3352" s="1" t="s">
        <v>3730</v>
      </c>
      <c r="G3352" s="1" t="s">
        <v>13</v>
      </c>
      <c r="H3352" s="1" t="s">
        <v>14</v>
      </c>
      <c r="I3352" s="1" t="s">
        <v>56</v>
      </c>
      <c r="J3352" s="1">
        <f>FIND(", ",space_missions[[#This Row],[Location]])</f>
        <v>10</v>
      </c>
      <c r="K3352" s="1" t="str">
        <f t="shared" si="52"/>
        <v xml:space="preserve"> Russia</v>
      </c>
      <c r="L3352" s="1" t="str">
        <f>_xlfn.CONCAT(space_missions[[#This Row],[Company]],"-",space_missions[[#This Row],[Rocket]])</f>
        <v>VKS RF-Tsyklon-3</v>
      </c>
      <c r="M3352" s="1">
        <f>YEAR(space_missions[[#This Row],[Date]])</f>
        <v>2004</v>
      </c>
    </row>
    <row r="3353" spans="1:13">
      <c r="A3353" s="1" t="s">
        <v>2655</v>
      </c>
      <c r="B3353" s="1" t="s">
        <v>102</v>
      </c>
      <c r="C3353" s="2">
        <v>38364</v>
      </c>
      <c r="D3353" s="3">
        <v>0.78263888888888888</v>
      </c>
      <c r="E3353" s="1" t="s">
        <v>2805</v>
      </c>
      <c r="F3353" s="1" t="s">
        <v>3731</v>
      </c>
      <c r="G3353" s="1" t="s">
        <v>13</v>
      </c>
      <c r="H3353" s="1" t="s">
        <v>14</v>
      </c>
      <c r="I3353" s="1" t="s">
        <v>15</v>
      </c>
      <c r="J3353" s="1">
        <f>FIND(", ",space_missions[[#This Row],[Location]])</f>
        <v>8</v>
      </c>
      <c r="K3353" s="1" t="str">
        <f t="shared" si="52"/>
        <v xml:space="preserve"> USA</v>
      </c>
      <c r="L3353" s="1" t="str">
        <f>_xlfn.CONCAT(space_missions[[#This Row],[Company]],"-",space_missions[[#This Row],[Rocket]])</f>
        <v>Boeing-Delta II 7925</v>
      </c>
      <c r="M3353" s="1">
        <f>YEAR(space_missions[[#This Row],[Date]])</f>
        <v>2005</v>
      </c>
    </row>
    <row r="3354" spans="1:13">
      <c r="A3354" s="1" t="s">
        <v>2882</v>
      </c>
      <c r="B3354" s="1" t="s">
        <v>961</v>
      </c>
      <c r="C3354" s="2">
        <v>38372</v>
      </c>
      <c r="D3354" s="3">
        <v>0.125</v>
      </c>
      <c r="E3354" s="1" t="s">
        <v>685</v>
      </c>
      <c r="F3354" s="1" t="s">
        <v>3732</v>
      </c>
      <c r="G3354" s="1" t="s">
        <v>13</v>
      </c>
      <c r="H3354" s="1" t="s">
        <v>14</v>
      </c>
      <c r="I3354" s="1" t="s">
        <v>15</v>
      </c>
      <c r="J3354" s="1">
        <f>FIND(", ",space_missions[[#This Row],[Location]])</f>
        <v>11</v>
      </c>
      <c r="K3354" s="1" t="str">
        <f t="shared" si="52"/>
        <v xml:space="preserve"> Russia</v>
      </c>
      <c r="L3354" s="1" t="str">
        <f>_xlfn.CONCAT(space_missions[[#This Row],[Company]],"-",space_missions[[#This Row],[Rocket]])</f>
        <v>VKS RF-Cosmos-3M (11K65M)</v>
      </c>
      <c r="M3354" s="1">
        <f>YEAR(space_missions[[#This Row],[Date]])</f>
        <v>2005</v>
      </c>
    </row>
    <row r="3355" spans="1:13">
      <c r="A3355" s="1" t="s">
        <v>2747</v>
      </c>
      <c r="B3355" s="1" t="s">
        <v>482</v>
      </c>
      <c r="C3355" s="2">
        <v>38386</v>
      </c>
      <c r="D3355" s="3">
        <v>0.32013888888888886</v>
      </c>
      <c r="E3355" s="1" t="s">
        <v>3568</v>
      </c>
      <c r="F3355" s="1" t="s">
        <v>3733</v>
      </c>
      <c r="G3355" s="1" t="s">
        <v>13</v>
      </c>
      <c r="H3355" s="1" t="s">
        <v>14</v>
      </c>
      <c r="I3355" s="1" t="s">
        <v>15</v>
      </c>
      <c r="J3355" s="1">
        <f>FIND(", ",space_missions[[#This Row],[Location]])</f>
        <v>8</v>
      </c>
      <c r="K3355" s="1" t="str">
        <f t="shared" si="52"/>
        <v xml:space="preserve"> USA</v>
      </c>
      <c r="L3355" s="1" t="str">
        <f>_xlfn.CONCAT(space_missions[[#This Row],[Company]],"-",space_missions[[#This Row],[Rocket]])</f>
        <v>Lockheed-Atlas IIIB</v>
      </c>
      <c r="M3355" s="1">
        <f>YEAR(space_missions[[#This Row],[Date]])</f>
        <v>2005</v>
      </c>
    </row>
    <row r="3356" spans="1:13">
      <c r="A3356" s="1" t="s">
        <v>2338</v>
      </c>
      <c r="B3356" s="1" t="s">
        <v>3179</v>
      </c>
      <c r="C3356" s="2">
        <v>38395</v>
      </c>
      <c r="D3356" s="3">
        <v>0.87708333333333333</v>
      </c>
      <c r="E3356" s="1" t="s">
        <v>3614</v>
      </c>
      <c r="F3356" s="1" t="s">
        <v>3734</v>
      </c>
      <c r="G3356" s="1" t="s">
        <v>2227</v>
      </c>
      <c r="H3356" s="1" t="s">
        <v>3616</v>
      </c>
      <c r="I3356" s="1" t="s">
        <v>15</v>
      </c>
      <c r="J3356" s="1">
        <f>FIND(", ",space_missions[[#This Row],[Location]])</f>
        <v>6</v>
      </c>
      <c r="K3356" s="1" t="str">
        <f t="shared" si="52"/>
        <v xml:space="preserve"> France</v>
      </c>
      <c r="L3356" s="1" t="str">
        <f>_xlfn.CONCAT(space_missions[[#This Row],[Company]],"-",space_missions[[#This Row],[Rocket]])</f>
        <v>Arianespace-Ariane 5 ECA</v>
      </c>
      <c r="M3356" s="1">
        <f>YEAR(space_missions[[#This Row],[Date]])</f>
        <v>2005</v>
      </c>
    </row>
    <row r="3357" spans="1:13">
      <c r="A3357" s="1" t="s">
        <v>1620</v>
      </c>
      <c r="B3357" s="1" t="s">
        <v>1621</v>
      </c>
      <c r="C3357" s="2">
        <v>38409</v>
      </c>
      <c r="D3357" s="3">
        <v>0.3923611111111111</v>
      </c>
      <c r="E3357" s="1" t="s">
        <v>3735</v>
      </c>
      <c r="F3357" s="1" t="s">
        <v>3433</v>
      </c>
      <c r="G3357" s="1" t="s">
        <v>13</v>
      </c>
      <c r="H3357" s="1" t="s">
        <v>14</v>
      </c>
      <c r="I3357" s="1" t="s">
        <v>15</v>
      </c>
      <c r="J3357" s="1">
        <f>FIND(", ",space_missions[[#This Row],[Location]])</f>
        <v>6</v>
      </c>
      <c r="K3357" s="1" t="str">
        <f t="shared" si="52"/>
        <v xml:space="preserve"> Japan</v>
      </c>
      <c r="L3357" s="1" t="str">
        <f>_xlfn.CONCAT(space_missions[[#This Row],[Company]],"-",space_missions[[#This Row],[Rocket]])</f>
        <v>MHI-H-IIA 2022</v>
      </c>
      <c r="M3357" s="1">
        <f>YEAR(space_missions[[#This Row],[Date]])</f>
        <v>2005</v>
      </c>
    </row>
    <row r="3358" spans="1:13">
      <c r="A3358" s="1" t="s">
        <v>3386</v>
      </c>
      <c r="B3358" s="1" t="s">
        <v>3387</v>
      </c>
      <c r="C3358" s="2">
        <v>38412</v>
      </c>
      <c r="D3358" s="3">
        <v>0.15972222222222221</v>
      </c>
      <c r="E3358" s="1" t="s">
        <v>3388</v>
      </c>
      <c r="F3358" s="1" t="s">
        <v>3736</v>
      </c>
      <c r="G3358" s="1" t="s">
        <v>13</v>
      </c>
      <c r="H3358" s="1" t="s">
        <v>14</v>
      </c>
      <c r="I3358" s="1" t="s">
        <v>15</v>
      </c>
      <c r="J3358" s="1">
        <f>FIND(", ",space_missions[[#This Row],[Location]])</f>
        <v>11</v>
      </c>
      <c r="K3358" s="1" t="str">
        <f t="shared" si="52"/>
        <v xml:space="preserve"> Pacific Ocean</v>
      </c>
      <c r="L3358" s="1" t="str">
        <f>_xlfn.CONCAT(space_missions[[#This Row],[Company]],"-",space_missions[[#This Row],[Rocket]])</f>
        <v>Sea Launch-Zenit-3 SL</v>
      </c>
      <c r="M3358" s="1">
        <f>YEAR(space_missions[[#This Row],[Date]])</f>
        <v>2005</v>
      </c>
    </row>
    <row r="3359" spans="1:13">
      <c r="A3359" s="1" t="s">
        <v>3085</v>
      </c>
      <c r="B3359" s="1" t="s">
        <v>521</v>
      </c>
      <c r="C3359" s="2">
        <v>38422</v>
      </c>
      <c r="D3359" s="3">
        <v>0.90416666666666667</v>
      </c>
      <c r="E3359" s="1" t="s">
        <v>3737</v>
      </c>
      <c r="F3359" s="1" t="s">
        <v>3738</v>
      </c>
      <c r="G3359" s="1" t="s">
        <v>13</v>
      </c>
      <c r="H3359" s="1" t="s">
        <v>3739</v>
      </c>
      <c r="I3359" s="1" t="s">
        <v>15</v>
      </c>
      <c r="J3359" s="1">
        <f>FIND(", ",space_missions[[#This Row],[Location]])</f>
        <v>7</v>
      </c>
      <c r="K3359" s="1" t="str">
        <f t="shared" si="52"/>
        <v xml:space="preserve"> USA</v>
      </c>
      <c r="L3359" s="1" t="str">
        <f>_xlfn.CONCAT(space_missions[[#This Row],[Company]],"-",space_missions[[#This Row],[Rocket]])</f>
        <v>ILS-Atlas V 431</v>
      </c>
      <c r="M3359" s="1">
        <f>YEAR(space_missions[[#This Row],[Date]])</f>
        <v>2005</v>
      </c>
    </row>
    <row r="3360" spans="1:13">
      <c r="A3360" s="1" t="s">
        <v>2740</v>
      </c>
      <c r="B3360" s="1" t="s">
        <v>3452</v>
      </c>
      <c r="C3360" s="2">
        <v>38453</v>
      </c>
      <c r="D3360" s="3">
        <v>0.56597222222222221</v>
      </c>
      <c r="E3360" s="1" t="s">
        <v>3453</v>
      </c>
      <c r="F3360" s="1" t="s">
        <v>3740</v>
      </c>
      <c r="G3360" s="1" t="s">
        <v>2227</v>
      </c>
      <c r="H3360" s="1" t="s">
        <v>2744</v>
      </c>
      <c r="I3360" s="1" t="s">
        <v>15</v>
      </c>
      <c r="J3360" s="1">
        <f>FIND(", ",space_missions[[#This Row],[Location]])</f>
        <v>6</v>
      </c>
      <c r="K3360" s="1" t="str">
        <f t="shared" si="52"/>
        <v xml:space="preserve"> USA</v>
      </c>
      <c r="L3360" s="1" t="str">
        <f>_xlfn.CONCAT(space_missions[[#This Row],[Company]],"-",space_missions[[#This Row],[Rocket]])</f>
        <v>Northrop-Minotaur I</v>
      </c>
      <c r="M3360" s="1">
        <f>YEAR(space_missions[[#This Row],[Date]])</f>
        <v>2005</v>
      </c>
    </row>
    <row r="3361" spans="1:13">
      <c r="A3361" s="1" t="s">
        <v>973</v>
      </c>
      <c r="B3361" s="1" t="s">
        <v>2769</v>
      </c>
      <c r="C3361" s="2">
        <v>38454</v>
      </c>
      <c r="D3361" s="3">
        <v>0.5</v>
      </c>
      <c r="E3361" s="1" t="s">
        <v>3159</v>
      </c>
      <c r="F3361" s="1" t="s">
        <v>3741</v>
      </c>
      <c r="G3361" s="1" t="s">
        <v>13</v>
      </c>
      <c r="H3361" s="1" t="s">
        <v>14</v>
      </c>
      <c r="I3361" s="1" t="s">
        <v>15</v>
      </c>
      <c r="J3361" s="1">
        <f>FIND(", ",space_missions[[#This Row],[Location]])</f>
        <v>5</v>
      </c>
      <c r="K3361" s="1" t="str">
        <f t="shared" si="52"/>
        <v xml:space="preserve"> China</v>
      </c>
      <c r="L3361" s="1" t="str">
        <f>_xlfn.CONCAT(space_missions[[#This Row],[Company]],"-",space_missions[[#This Row],[Rocket]])</f>
        <v>CASC-Long March 3B</v>
      </c>
      <c r="M3361" s="1">
        <f>YEAR(space_missions[[#This Row],[Date]])</f>
        <v>2005</v>
      </c>
    </row>
    <row r="3362" spans="1:13">
      <c r="A3362" s="1" t="s">
        <v>2740</v>
      </c>
      <c r="B3362" s="1" t="s">
        <v>3042</v>
      </c>
      <c r="C3362" s="2">
        <v>38457</v>
      </c>
      <c r="D3362" s="3">
        <v>0.7270833333333333</v>
      </c>
      <c r="E3362" s="1" t="s">
        <v>3043</v>
      </c>
      <c r="F3362" s="1" t="s">
        <v>3742</v>
      </c>
      <c r="G3362" s="1" t="s">
        <v>2227</v>
      </c>
      <c r="H3362" s="1" t="s">
        <v>2744</v>
      </c>
      <c r="I3362" s="1" t="s">
        <v>15</v>
      </c>
      <c r="J3362" s="1">
        <f>FIND(", ",space_missions[[#This Row],[Location]])</f>
        <v>10</v>
      </c>
      <c r="K3362" s="1" t="str">
        <f t="shared" si="52"/>
        <v xml:space="preserve"> USA</v>
      </c>
      <c r="L3362" s="1" t="str">
        <f>_xlfn.CONCAT(space_missions[[#This Row],[Company]],"-",space_missions[[#This Row],[Rocket]])</f>
        <v>Northrop-Pegasus XL</v>
      </c>
      <c r="M3362" s="1">
        <f>YEAR(space_missions[[#This Row],[Date]])</f>
        <v>2005</v>
      </c>
    </row>
    <row r="3363" spans="1:13">
      <c r="A3363" s="1" t="s">
        <v>3386</v>
      </c>
      <c r="B3363" s="1" t="s">
        <v>3387</v>
      </c>
      <c r="C3363" s="2">
        <v>38468</v>
      </c>
      <c r="D3363" s="3">
        <v>0.31319444444444444</v>
      </c>
      <c r="E3363" s="1" t="s">
        <v>3388</v>
      </c>
      <c r="F3363" s="1" t="s">
        <v>3743</v>
      </c>
      <c r="G3363" s="1" t="s">
        <v>13</v>
      </c>
      <c r="H3363" s="1" t="s">
        <v>14</v>
      </c>
      <c r="I3363" s="1" t="s">
        <v>15</v>
      </c>
      <c r="J3363" s="1">
        <f>FIND(", ",space_missions[[#This Row],[Location]])</f>
        <v>11</v>
      </c>
      <c r="K3363" s="1" t="str">
        <f t="shared" si="52"/>
        <v xml:space="preserve"> Pacific Ocean</v>
      </c>
      <c r="L3363" s="1" t="str">
        <f>_xlfn.CONCAT(space_missions[[#This Row],[Company]],"-",space_missions[[#This Row],[Rocket]])</f>
        <v>Sea Launch-Zenit-3 SL</v>
      </c>
      <c r="M3363" s="1">
        <f>YEAR(space_missions[[#This Row],[Date]])</f>
        <v>2005</v>
      </c>
    </row>
    <row r="3364" spans="1:13">
      <c r="A3364" s="1" t="s">
        <v>2747</v>
      </c>
      <c r="B3364" s="1" t="s">
        <v>464</v>
      </c>
      <c r="C3364" s="2">
        <v>38472</v>
      </c>
      <c r="D3364" s="3">
        <v>3.4722222222222224E-2</v>
      </c>
      <c r="E3364" s="1" t="s">
        <v>3744</v>
      </c>
      <c r="F3364" s="1" t="s">
        <v>3745</v>
      </c>
      <c r="G3364" s="1" t="s">
        <v>13</v>
      </c>
      <c r="H3364" s="1" t="s">
        <v>14</v>
      </c>
      <c r="I3364" s="1" t="s">
        <v>15</v>
      </c>
      <c r="J3364" s="1">
        <f>FIND(", ",space_missions[[#This Row],[Location]])</f>
        <v>7</v>
      </c>
      <c r="K3364" s="1" t="str">
        <f t="shared" si="52"/>
        <v xml:space="preserve"> USA</v>
      </c>
      <c r="L3364" s="1" t="str">
        <f>_xlfn.CONCAT(space_missions[[#This Row],[Company]],"-",space_missions[[#This Row],[Rocket]])</f>
        <v>Lockheed-Titan IV(405)B</v>
      </c>
      <c r="M3364" s="1">
        <f>YEAR(space_missions[[#This Row],[Date]])</f>
        <v>2005</v>
      </c>
    </row>
    <row r="3365" spans="1:13">
      <c r="A3365" s="1" t="s">
        <v>2025</v>
      </c>
      <c r="B3365" s="1" t="s">
        <v>3746</v>
      </c>
      <c r="C3365" s="2">
        <v>38477</v>
      </c>
      <c r="D3365" s="3">
        <v>0.19791666666666666</v>
      </c>
      <c r="E3365" s="1" t="s">
        <v>2993</v>
      </c>
      <c r="F3365" s="1" t="s">
        <v>3747</v>
      </c>
      <c r="G3365" s="1" t="s">
        <v>13</v>
      </c>
      <c r="H3365" s="1" t="s">
        <v>2995</v>
      </c>
      <c r="I3365" s="1" t="s">
        <v>15</v>
      </c>
      <c r="J3365" s="1">
        <f>FIND(", ",space_missions[[#This Row],[Location]])</f>
        <v>18</v>
      </c>
      <c r="K3365" s="1" t="str">
        <f t="shared" si="52"/>
        <v xml:space="preserve"> India</v>
      </c>
      <c r="L3365" s="1" t="str">
        <f>_xlfn.CONCAT(space_missions[[#This Row],[Company]],"-",space_missions[[#This Row],[Rocket]])</f>
        <v>ISRO-PSLV-G</v>
      </c>
      <c r="M3365" s="1">
        <f>YEAR(space_missions[[#This Row],[Date]])</f>
        <v>2005</v>
      </c>
    </row>
    <row r="3366" spans="1:13">
      <c r="A3366" s="1" t="s">
        <v>2655</v>
      </c>
      <c r="B3366" s="1" t="s">
        <v>261</v>
      </c>
      <c r="C3366" s="2">
        <v>38492</v>
      </c>
      <c r="D3366" s="3">
        <v>0.43194444444444446</v>
      </c>
      <c r="E3366" s="1" t="s">
        <v>3413</v>
      </c>
      <c r="F3366" s="1" t="s">
        <v>3748</v>
      </c>
      <c r="G3366" s="1" t="s">
        <v>13</v>
      </c>
      <c r="H3366" s="1" t="s">
        <v>14</v>
      </c>
      <c r="I3366" s="1" t="s">
        <v>15</v>
      </c>
      <c r="J3366" s="1">
        <f>FIND(", ",space_missions[[#This Row],[Location]])</f>
        <v>7</v>
      </c>
      <c r="K3366" s="1" t="str">
        <f t="shared" si="52"/>
        <v xml:space="preserve"> USA</v>
      </c>
      <c r="L3366" s="1" t="str">
        <f>_xlfn.CONCAT(space_missions[[#This Row],[Company]],"-",space_missions[[#This Row],[Rocket]])</f>
        <v>Boeing-Delta II 7320-10C</v>
      </c>
      <c r="M3366" s="1">
        <f>YEAR(space_missions[[#This Row],[Date]])</f>
        <v>2005</v>
      </c>
    </row>
    <row r="3367" spans="1:13">
      <c r="A3367" s="1" t="s">
        <v>2882</v>
      </c>
      <c r="B3367" s="1" t="s">
        <v>2113</v>
      </c>
      <c r="C3367" s="2">
        <v>38524</v>
      </c>
      <c r="D3367" s="3">
        <v>3.3333333333333333E-2</v>
      </c>
      <c r="E3367" s="1" t="s">
        <v>1463</v>
      </c>
      <c r="F3367" s="1" t="s">
        <v>3749</v>
      </c>
      <c r="G3367" s="1" t="s">
        <v>13</v>
      </c>
      <c r="H3367" s="1" t="s">
        <v>14</v>
      </c>
      <c r="I3367" s="1" t="s">
        <v>21</v>
      </c>
      <c r="J3367" s="1">
        <f>FIND(", ",space_missions[[#This Row],[Location]])</f>
        <v>10</v>
      </c>
      <c r="K3367" s="1" t="str">
        <f t="shared" si="52"/>
        <v xml:space="preserve"> Russia</v>
      </c>
      <c r="L3367" s="1" t="str">
        <f>_xlfn.CONCAT(space_missions[[#This Row],[Company]],"-",space_missions[[#This Row],[Rocket]])</f>
        <v>VKS RF-Molniya-M /Block ML</v>
      </c>
      <c r="M3367" s="1">
        <f>YEAR(space_missions[[#This Row],[Date]])</f>
        <v>2005</v>
      </c>
    </row>
    <row r="3368" spans="1:13">
      <c r="A3368" s="1" t="s">
        <v>3335</v>
      </c>
      <c r="B3368" s="1" t="s">
        <v>3750</v>
      </c>
      <c r="C3368" s="2">
        <v>38524</v>
      </c>
      <c r="D3368" s="3">
        <v>0.82361111111111107</v>
      </c>
      <c r="E3368" s="1" t="s">
        <v>3751</v>
      </c>
      <c r="F3368" s="1" t="s">
        <v>214</v>
      </c>
      <c r="G3368" s="1" t="s">
        <v>13</v>
      </c>
      <c r="H3368" s="1" t="s">
        <v>14</v>
      </c>
      <c r="I3368" s="1" t="s">
        <v>21</v>
      </c>
      <c r="J3368" s="1">
        <f>FIND(", ",space_missions[[#This Row],[Location]])</f>
        <v>16</v>
      </c>
      <c r="K3368" s="1" t="str">
        <f t="shared" si="52"/>
        <v xml:space="preserve"> Barents Sea</v>
      </c>
      <c r="L3368" s="1" t="str">
        <f>_xlfn.CONCAT(space_missions[[#This Row],[Company]],"-",space_missions[[#This Row],[Rocket]])</f>
        <v>SRC-Volna</v>
      </c>
      <c r="M3368" s="1">
        <f>YEAR(space_missions[[#This Row],[Date]])</f>
        <v>2005</v>
      </c>
    </row>
    <row r="3369" spans="1:13">
      <c r="A3369" s="1" t="s">
        <v>3386</v>
      </c>
      <c r="B3369" s="1" t="s">
        <v>3387</v>
      </c>
      <c r="C3369" s="2">
        <v>38526</v>
      </c>
      <c r="D3369" s="3">
        <v>0.58472222222222225</v>
      </c>
      <c r="E3369" s="1" t="s">
        <v>3388</v>
      </c>
      <c r="F3369" s="1" t="s">
        <v>3752</v>
      </c>
      <c r="G3369" s="1" t="s">
        <v>13</v>
      </c>
      <c r="H3369" s="1" t="s">
        <v>14</v>
      </c>
      <c r="I3369" s="1" t="s">
        <v>15</v>
      </c>
      <c r="J3369" s="1">
        <f>FIND(", ",space_missions[[#This Row],[Location]])</f>
        <v>11</v>
      </c>
      <c r="K3369" s="1" t="str">
        <f t="shared" si="52"/>
        <v xml:space="preserve"> Pacific Ocean</v>
      </c>
      <c r="L3369" s="1" t="str">
        <f>_xlfn.CONCAT(space_missions[[#This Row],[Company]],"-",space_missions[[#This Row],[Rocket]])</f>
        <v>Sea Launch-Zenit-3 SL</v>
      </c>
      <c r="M3369" s="1">
        <f>YEAR(space_missions[[#This Row],[Date]])</f>
        <v>2005</v>
      </c>
    </row>
    <row r="3370" spans="1:13">
      <c r="A3370" s="1" t="s">
        <v>973</v>
      </c>
      <c r="B3370" s="1" t="s">
        <v>3675</v>
      </c>
      <c r="C3370" s="2">
        <v>38538</v>
      </c>
      <c r="D3370" s="3">
        <v>0.94444444444444442</v>
      </c>
      <c r="E3370" s="1" t="s">
        <v>2910</v>
      </c>
      <c r="F3370" s="1" t="s">
        <v>3753</v>
      </c>
      <c r="G3370" s="1" t="s">
        <v>2227</v>
      </c>
      <c r="H3370" s="1" t="s">
        <v>2912</v>
      </c>
      <c r="I3370" s="1" t="s">
        <v>15</v>
      </c>
      <c r="J3370" s="1">
        <f>FIND(", ",space_missions[[#This Row],[Location]])</f>
        <v>18</v>
      </c>
      <c r="K3370" s="1" t="str">
        <f t="shared" si="52"/>
        <v xml:space="preserve"> China</v>
      </c>
      <c r="L3370" s="1" t="str">
        <f>_xlfn.CONCAT(space_missions[[#This Row],[Company]],"-",space_missions[[#This Row],[Rocket]])</f>
        <v>CASC-Long March 2D</v>
      </c>
      <c r="M3370" s="1">
        <f>YEAR(space_missions[[#This Row],[Date]])</f>
        <v>2005</v>
      </c>
    </row>
    <row r="3371" spans="1:13">
      <c r="A3371" s="1" t="s">
        <v>1057</v>
      </c>
      <c r="B3371" s="1" t="s">
        <v>1058</v>
      </c>
      <c r="C3371" s="2">
        <v>38543</v>
      </c>
      <c r="D3371" s="3">
        <v>0.14583333333333334</v>
      </c>
      <c r="E3371" s="1" t="s">
        <v>3639</v>
      </c>
      <c r="F3371" s="1" t="s">
        <v>3754</v>
      </c>
      <c r="G3371" s="1" t="s">
        <v>13</v>
      </c>
      <c r="H3371" s="1" t="s">
        <v>14</v>
      </c>
      <c r="I3371" s="1" t="s">
        <v>15</v>
      </c>
      <c r="J3371" s="1">
        <f>FIND(", ",space_missions[[#This Row],[Location]])</f>
        <v>7</v>
      </c>
      <c r="K3371" s="1" t="str">
        <f t="shared" si="52"/>
        <v xml:space="preserve"> Japan</v>
      </c>
      <c r="L3371" s="1" t="str">
        <f>_xlfn.CONCAT(space_missions[[#This Row],[Company]],"-",space_missions[[#This Row],[Rocket]])</f>
        <v>ISAS-Mu-V / M-25</v>
      </c>
      <c r="M3371" s="1">
        <f>YEAR(space_missions[[#This Row],[Date]])</f>
        <v>2005</v>
      </c>
    </row>
    <row r="3372" spans="1:13">
      <c r="A3372" s="1" t="s">
        <v>54</v>
      </c>
      <c r="B3372" s="1" t="s">
        <v>916</v>
      </c>
      <c r="C3372" s="2">
        <v>38559</v>
      </c>
      <c r="D3372" s="3">
        <v>0.61041666666666672</v>
      </c>
      <c r="E3372" s="1" t="s">
        <v>2362</v>
      </c>
      <c r="F3372" s="1" t="s">
        <v>3755</v>
      </c>
      <c r="G3372" s="1" t="s">
        <v>13</v>
      </c>
      <c r="H3372" s="1" t="s">
        <v>2129</v>
      </c>
      <c r="I3372" s="1" t="s">
        <v>15</v>
      </c>
      <c r="J3372" s="1">
        <f>FIND(", ",space_missions[[#This Row],[Location]])</f>
        <v>7</v>
      </c>
      <c r="K3372" s="1" t="str">
        <f t="shared" si="52"/>
        <v xml:space="preserve"> USA</v>
      </c>
      <c r="L3372" s="1" t="str">
        <f>_xlfn.CONCAT(space_missions[[#This Row],[Company]],"-",space_missions[[#This Row],[Rocket]])</f>
        <v>NASA-Space Shuttle Discovery</v>
      </c>
      <c r="M3372" s="1">
        <f>YEAR(space_missions[[#This Row],[Date]])</f>
        <v>2005</v>
      </c>
    </row>
    <row r="3373" spans="1:13">
      <c r="A3373" s="1" t="s">
        <v>973</v>
      </c>
      <c r="B3373" s="1" t="s">
        <v>3675</v>
      </c>
      <c r="C3373" s="2">
        <v>38566</v>
      </c>
      <c r="D3373" s="3">
        <v>0.3125</v>
      </c>
      <c r="E3373" s="1" t="s">
        <v>2225</v>
      </c>
      <c r="F3373" s="1" t="s">
        <v>3756</v>
      </c>
      <c r="G3373" s="1" t="s">
        <v>2227</v>
      </c>
      <c r="H3373" s="1" t="s">
        <v>2228</v>
      </c>
      <c r="I3373" s="1" t="s">
        <v>15</v>
      </c>
      <c r="J3373" s="1">
        <f>FIND(", ",space_missions[[#This Row],[Location]])</f>
        <v>18</v>
      </c>
      <c r="K3373" s="1" t="str">
        <f t="shared" si="52"/>
        <v xml:space="preserve"> China</v>
      </c>
      <c r="L3373" s="1" t="str">
        <f>_xlfn.CONCAT(space_missions[[#This Row],[Company]],"-",space_missions[[#This Row],[Rocket]])</f>
        <v>CASC-Long March 2C</v>
      </c>
      <c r="M3373" s="1">
        <f>YEAR(space_missions[[#This Row],[Date]])</f>
        <v>2005</v>
      </c>
    </row>
    <row r="3374" spans="1:13">
      <c r="A3374" s="1" t="s">
        <v>2338</v>
      </c>
      <c r="B3374" s="1" t="s">
        <v>3179</v>
      </c>
      <c r="C3374" s="2">
        <v>38575</v>
      </c>
      <c r="D3374" s="3">
        <v>0.34722222222222221</v>
      </c>
      <c r="E3374" s="1" t="s">
        <v>3757</v>
      </c>
      <c r="F3374" s="1" t="s">
        <v>3758</v>
      </c>
      <c r="G3374" s="1" t="s">
        <v>13</v>
      </c>
      <c r="H3374" s="1" t="s">
        <v>14</v>
      </c>
      <c r="I3374" s="1" t="s">
        <v>15</v>
      </c>
      <c r="J3374" s="1">
        <f>FIND(", ",space_missions[[#This Row],[Location]])</f>
        <v>6</v>
      </c>
      <c r="K3374" s="1" t="str">
        <f t="shared" si="52"/>
        <v xml:space="preserve"> France</v>
      </c>
      <c r="L3374" s="1" t="str">
        <f>_xlfn.CONCAT(space_missions[[#This Row],[Company]],"-",space_missions[[#This Row],[Rocket]])</f>
        <v>Arianespace-Ariane 5 GS</v>
      </c>
      <c r="M3374" s="1">
        <f>YEAR(space_missions[[#This Row],[Date]])</f>
        <v>2005</v>
      </c>
    </row>
    <row r="3375" spans="1:13">
      <c r="A3375" s="1" t="s">
        <v>3085</v>
      </c>
      <c r="B3375" s="1" t="s">
        <v>521</v>
      </c>
      <c r="C3375" s="2">
        <v>38576</v>
      </c>
      <c r="D3375" s="3">
        <v>0.48819444444444443</v>
      </c>
      <c r="E3375" s="1" t="s">
        <v>3594</v>
      </c>
      <c r="F3375" s="1" t="s">
        <v>3759</v>
      </c>
      <c r="G3375" s="1" t="s">
        <v>2227</v>
      </c>
      <c r="H3375" s="1" t="s">
        <v>3596</v>
      </c>
      <c r="I3375" s="1" t="s">
        <v>15</v>
      </c>
      <c r="J3375" s="1">
        <f>FIND(", ",space_missions[[#This Row],[Location]])</f>
        <v>7</v>
      </c>
      <c r="K3375" s="1" t="str">
        <f t="shared" si="52"/>
        <v xml:space="preserve"> USA</v>
      </c>
      <c r="L3375" s="1" t="str">
        <f>_xlfn.CONCAT(space_missions[[#This Row],[Company]],"-",space_missions[[#This Row],[Rocket]])</f>
        <v>ILS-Atlas V 401</v>
      </c>
      <c r="M3375" s="1">
        <f>YEAR(space_missions[[#This Row],[Date]])</f>
        <v>2005</v>
      </c>
    </row>
    <row r="3376" spans="1:13">
      <c r="A3376" s="1" t="s">
        <v>3393</v>
      </c>
      <c r="B3376" s="1" t="s">
        <v>3394</v>
      </c>
      <c r="C3376" s="2">
        <v>38587</v>
      </c>
      <c r="D3376" s="3">
        <v>0.88124999999999998</v>
      </c>
      <c r="E3376" s="1" t="s">
        <v>3395</v>
      </c>
      <c r="F3376" s="1" t="s">
        <v>3760</v>
      </c>
      <c r="G3376" s="1" t="s">
        <v>13</v>
      </c>
      <c r="H3376" s="1" t="s">
        <v>3397</v>
      </c>
      <c r="I3376" s="1" t="s">
        <v>15</v>
      </c>
      <c r="J3376" s="1">
        <f>FIND(", ",space_missions[[#This Row],[Location]])</f>
        <v>12</v>
      </c>
      <c r="K3376" s="1" t="str">
        <f t="shared" si="52"/>
        <v xml:space="preserve"> Kazakhstan</v>
      </c>
      <c r="L3376" s="1" t="str">
        <f>_xlfn.CONCAT(space_missions[[#This Row],[Company]],"-",space_missions[[#This Row],[Rocket]])</f>
        <v>Kosmotras-Dnepr</v>
      </c>
      <c r="M3376" s="1">
        <f>YEAR(space_missions[[#This Row],[Date]])</f>
        <v>2005</v>
      </c>
    </row>
    <row r="3377" spans="1:13">
      <c r="A3377" s="1" t="s">
        <v>2882</v>
      </c>
      <c r="B3377" s="1" t="s">
        <v>661</v>
      </c>
      <c r="C3377" s="2">
        <v>38590</v>
      </c>
      <c r="D3377" s="3">
        <v>0.77361111111111114</v>
      </c>
      <c r="E3377" s="1" t="s">
        <v>3470</v>
      </c>
      <c r="F3377" s="1" t="s">
        <v>3761</v>
      </c>
      <c r="G3377" s="1" t="s">
        <v>13</v>
      </c>
      <c r="H3377" s="1" t="s">
        <v>3472</v>
      </c>
      <c r="I3377" s="1" t="s">
        <v>15</v>
      </c>
      <c r="J3377" s="1">
        <f>FIND(", ",space_missions[[#This Row],[Location]])</f>
        <v>11</v>
      </c>
      <c r="K3377" s="1" t="str">
        <f t="shared" si="52"/>
        <v xml:space="preserve"> Russia</v>
      </c>
      <c r="L3377" s="1" t="str">
        <f>_xlfn.CONCAT(space_missions[[#This Row],[Company]],"-",space_missions[[#This Row],[Rocket]])</f>
        <v>VKS RF-Rokot/Briz KM</v>
      </c>
      <c r="M3377" s="1">
        <f>YEAR(space_missions[[#This Row],[Date]])</f>
        <v>2005</v>
      </c>
    </row>
    <row r="3378" spans="1:13">
      <c r="A3378" s="1" t="s">
        <v>973</v>
      </c>
      <c r="B3378" s="1" t="s">
        <v>3675</v>
      </c>
      <c r="C3378" s="2">
        <v>38593</v>
      </c>
      <c r="D3378" s="3">
        <v>0.36458333333333331</v>
      </c>
      <c r="E3378" s="1" t="s">
        <v>2910</v>
      </c>
      <c r="F3378" s="1" t="s">
        <v>3762</v>
      </c>
      <c r="G3378" s="1" t="s">
        <v>2227</v>
      </c>
      <c r="H3378" s="1" t="s">
        <v>2912</v>
      </c>
      <c r="I3378" s="1" t="s">
        <v>15</v>
      </c>
      <c r="J3378" s="1">
        <f>FIND(", ",space_missions[[#This Row],[Location]])</f>
        <v>18</v>
      </c>
      <c r="K3378" s="1" t="str">
        <f t="shared" si="52"/>
        <v xml:space="preserve"> China</v>
      </c>
      <c r="L3378" s="1" t="str">
        <f>_xlfn.CONCAT(space_missions[[#This Row],[Company]],"-",space_missions[[#This Row],[Rocket]])</f>
        <v>CASC-Long March 2D</v>
      </c>
      <c r="M3378" s="1">
        <f>YEAR(space_missions[[#This Row],[Date]])</f>
        <v>2005</v>
      </c>
    </row>
    <row r="3379" spans="1:13">
      <c r="A3379" s="1" t="s">
        <v>2740</v>
      </c>
      <c r="B3379" s="1" t="s">
        <v>3452</v>
      </c>
      <c r="C3379" s="2">
        <v>38617</v>
      </c>
      <c r="D3379" s="3">
        <v>0.80833333333333335</v>
      </c>
      <c r="E3379" s="1" t="s">
        <v>3453</v>
      </c>
      <c r="F3379" s="1" t="s">
        <v>3763</v>
      </c>
      <c r="G3379" s="1" t="s">
        <v>2227</v>
      </c>
      <c r="H3379" s="1" t="s">
        <v>2744</v>
      </c>
      <c r="I3379" s="1" t="s">
        <v>15</v>
      </c>
      <c r="J3379" s="1">
        <f>FIND(", ",space_missions[[#This Row],[Location]])</f>
        <v>6</v>
      </c>
      <c r="K3379" s="1" t="str">
        <f t="shared" si="52"/>
        <v xml:space="preserve"> USA</v>
      </c>
      <c r="L3379" s="1" t="str">
        <f>_xlfn.CONCAT(space_missions[[#This Row],[Company]],"-",space_missions[[#This Row],[Rocket]])</f>
        <v>Northrop-Minotaur I</v>
      </c>
      <c r="M3379" s="1">
        <f>YEAR(space_missions[[#This Row],[Date]])</f>
        <v>2005</v>
      </c>
    </row>
    <row r="3380" spans="1:13">
      <c r="A3380" s="1" t="s">
        <v>2655</v>
      </c>
      <c r="B3380" s="1" t="s">
        <v>43</v>
      </c>
      <c r="C3380" s="2">
        <v>38621</v>
      </c>
      <c r="D3380" s="3">
        <v>0.15069444444444444</v>
      </c>
      <c r="E3380" s="1" t="s">
        <v>2805</v>
      </c>
      <c r="F3380" s="1" t="s">
        <v>3764</v>
      </c>
      <c r="G3380" s="1" t="s">
        <v>13</v>
      </c>
      <c r="H3380" s="1" t="s">
        <v>14</v>
      </c>
      <c r="I3380" s="1" t="s">
        <v>15</v>
      </c>
      <c r="J3380" s="1">
        <f>FIND(", ",space_missions[[#This Row],[Location]])</f>
        <v>8</v>
      </c>
      <c r="K3380" s="1" t="str">
        <f t="shared" si="52"/>
        <v xml:space="preserve"> USA</v>
      </c>
      <c r="L3380" s="1" t="str">
        <f>_xlfn.CONCAT(space_missions[[#This Row],[Company]],"-",space_missions[[#This Row],[Rocket]])</f>
        <v>Boeing-Delta II 7925</v>
      </c>
      <c r="M3380" s="1">
        <f>YEAR(space_missions[[#This Row],[Date]])</f>
        <v>2005</v>
      </c>
    </row>
    <row r="3381" spans="1:13">
      <c r="A3381" s="1" t="s">
        <v>3469</v>
      </c>
      <c r="B3381" s="1" t="s">
        <v>661</v>
      </c>
      <c r="C3381" s="2">
        <v>38633</v>
      </c>
      <c r="D3381" s="3">
        <v>0.62638888888888888</v>
      </c>
      <c r="E3381" s="1" t="s">
        <v>3470</v>
      </c>
      <c r="F3381" s="1" t="s">
        <v>3765</v>
      </c>
      <c r="G3381" s="1" t="s">
        <v>13</v>
      </c>
      <c r="H3381" s="1" t="s">
        <v>3472</v>
      </c>
      <c r="I3381" s="1" t="s">
        <v>21</v>
      </c>
      <c r="J3381" s="1">
        <f>FIND(", ",space_missions[[#This Row],[Location]])</f>
        <v>11</v>
      </c>
      <c r="K3381" s="1" t="str">
        <f t="shared" si="52"/>
        <v xml:space="preserve"> Russia</v>
      </c>
      <c r="L3381" s="1" t="str">
        <f>_xlfn.CONCAT(space_missions[[#This Row],[Company]],"-",space_missions[[#This Row],[Rocket]])</f>
        <v>Eurockot-Rokot/Briz KM</v>
      </c>
      <c r="M3381" s="1">
        <f>YEAR(space_missions[[#This Row],[Date]])</f>
        <v>2005</v>
      </c>
    </row>
    <row r="3382" spans="1:13">
      <c r="A3382" s="1" t="s">
        <v>2338</v>
      </c>
      <c r="B3382" s="1" t="s">
        <v>3179</v>
      </c>
      <c r="C3382" s="2">
        <v>38638</v>
      </c>
      <c r="D3382" s="3">
        <v>0.93888888888888888</v>
      </c>
      <c r="E3382" s="1" t="s">
        <v>3757</v>
      </c>
      <c r="F3382" s="1" t="s">
        <v>3766</v>
      </c>
      <c r="G3382" s="1" t="s">
        <v>13</v>
      </c>
      <c r="H3382" s="1" t="s">
        <v>14</v>
      </c>
      <c r="I3382" s="1" t="s">
        <v>15</v>
      </c>
      <c r="J3382" s="1">
        <f>FIND(", ",space_missions[[#This Row],[Location]])</f>
        <v>6</v>
      </c>
      <c r="K3382" s="1" t="str">
        <f t="shared" si="52"/>
        <v xml:space="preserve"> France</v>
      </c>
      <c r="L3382" s="1" t="str">
        <f>_xlfn.CONCAT(space_missions[[#This Row],[Company]],"-",space_missions[[#This Row],[Rocket]])</f>
        <v>Arianespace-Ariane 5 GS</v>
      </c>
      <c r="M3382" s="1">
        <f>YEAR(space_missions[[#This Row],[Date]])</f>
        <v>2005</v>
      </c>
    </row>
    <row r="3383" spans="1:13">
      <c r="A3383" s="1" t="s">
        <v>973</v>
      </c>
      <c r="B3383" s="1" t="s">
        <v>3434</v>
      </c>
      <c r="C3383" s="2">
        <v>38641</v>
      </c>
      <c r="D3383" s="3">
        <v>0.85555555555555551</v>
      </c>
      <c r="E3383" s="1" t="s">
        <v>3435</v>
      </c>
      <c r="F3383" s="1" t="s">
        <v>3767</v>
      </c>
      <c r="G3383" s="1" t="s">
        <v>13</v>
      </c>
      <c r="H3383" s="1" t="s">
        <v>14</v>
      </c>
      <c r="I3383" s="1" t="s">
        <v>15</v>
      </c>
      <c r="J3383" s="1">
        <f>FIND(", ",space_missions[[#This Row],[Location]])</f>
        <v>17</v>
      </c>
      <c r="K3383" s="1" t="str">
        <f t="shared" si="52"/>
        <v xml:space="preserve"> China</v>
      </c>
      <c r="L3383" s="1" t="str">
        <f>_xlfn.CONCAT(space_missions[[#This Row],[Company]],"-",space_missions[[#This Row],[Rocket]])</f>
        <v>CASC-Long March 2F</v>
      </c>
      <c r="M3383" s="1">
        <f>YEAR(space_missions[[#This Row],[Date]])</f>
        <v>2005</v>
      </c>
    </row>
    <row r="3384" spans="1:13">
      <c r="A3384" s="1" t="s">
        <v>2747</v>
      </c>
      <c r="B3384" s="1" t="s">
        <v>388</v>
      </c>
      <c r="C3384" s="2">
        <v>38644</v>
      </c>
      <c r="D3384" s="3">
        <v>0.75347222222222221</v>
      </c>
      <c r="E3384" s="1" t="s">
        <v>3406</v>
      </c>
      <c r="F3384" s="1" t="s">
        <v>3768</v>
      </c>
      <c r="G3384" s="1" t="s">
        <v>13</v>
      </c>
      <c r="H3384" s="1" t="s">
        <v>14</v>
      </c>
      <c r="I3384" s="1" t="s">
        <v>15</v>
      </c>
      <c r="J3384" s="1">
        <f>FIND(", ",space_missions[[#This Row],[Location]])</f>
        <v>7</v>
      </c>
      <c r="K3384" s="1" t="str">
        <f t="shared" si="52"/>
        <v xml:space="preserve"> USA</v>
      </c>
      <c r="L3384" s="1" t="str">
        <f>_xlfn.CONCAT(space_missions[[#This Row],[Company]],"-",space_missions[[#This Row],[Rocket]])</f>
        <v>Lockheed-Titan IV(404)B</v>
      </c>
      <c r="M3384" s="1">
        <f>YEAR(space_missions[[#This Row],[Date]])</f>
        <v>2005</v>
      </c>
    </row>
    <row r="3385" spans="1:13">
      <c r="A3385" s="1" t="s">
        <v>2882</v>
      </c>
      <c r="B3385" s="1" t="s">
        <v>961</v>
      </c>
      <c r="C3385" s="2">
        <v>38652</v>
      </c>
      <c r="D3385" s="3">
        <v>0.28611111111111109</v>
      </c>
      <c r="E3385" s="1" t="s">
        <v>685</v>
      </c>
      <c r="F3385" s="1" t="s">
        <v>3769</v>
      </c>
      <c r="G3385" s="1" t="s">
        <v>13</v>
      </c>
      <c r="H3385" s="1" t="s">
        <v>14</v>
      </c>
      <c r="I3385" s="1" t="s">
        <v>15</v>
      </c>
      <c r="J3385" s="1">
        <f>FIND(", ",space_missions[[#This Row],[Location]])</f>
        <v>11</v>
      </c>
      <c r="K3385" s="1" t="str">
        <f t="shared" si="52"/>
        <v xml:space="preserve"> Russia</v>
      </c>
      <c r="L3385" s="1" t="str">
        <f>_xlfn.CONCAT(space_missions[[#This Row],[Company]],"-",space_missions[[#This Row],[Rocket]])</f>
        <v>VKS RF-Cosmos-3M (11K65M)</v>
      </c>
      <c r="M3385" s="1">
        <f>YEAR(space_missions[[#This Row],[Date]])</f>
        <v>2005</v>
      </c>
    </row>
    <row r="3386" spans="1:13">
      <c r="A3386" s="1" t="s">
        <v>3386</v>
      </c>
      <c r="B3386" s="1" t="s">
        <v>3387</v>
      </c>
      <c r="C3386" s="2">
        <v>38664</v>
      </c>
      <c r="D3386" s="3">
        <v>0.58750000000000002</v>
      </c>
      <c r="E3386" s="1" t="s">
        <v>3388</v>
      </c>
      <c r="F3386" s="1" t="s">
        <v>3770</v>
      </c>
      <c r="G3386" s="1" t="s">
        <v>13</v>
      </c>
      <c r="H3386" s="1" t="s">
        <v>14</v>
      </c>
      <c r="I3386" s="1" t="s">
        <v>15</v>
      </c>
      <c r="J3386" s="1">
        <f>FIND(", ",space_missions[[#This Row],[Location]])</f>
        <v>11</v>
      </c>
      <c r="K3386" s="1" t="str">
        <f t="shared" si="52"/>
        <v xml:space="preserve"> Pacific Ocean</v>
      </c>
      <c r="L3386" s="1" t="str">
        <f>_xlfn.CONCAT(space_missions[[#This Row],[Company]],"-",space_missions[[#This Row],[Rocket]])</f>
        <v>Sea Launch-Zenit-3 SL</v>
      </c>
      <c r="M3386" s="1">
        <f>YEAR(space_missions[[#This Row],[Date]])</f>
        <v>2005</v>
      </c>
    </row>
    <row r="3387" spans="1:13">
      <c r="A3387" s="1" t="s">
        <v>2338</v>
      </c>
      <c r="B3387" s="1" t="s">
        <v>3179</v>
      </c>
      <c r="C3387" s="2">
        <v>38672</v>
      </c>
      <c r="D3387" s="3">
        <v>0.99027777777777781</v>
      </c>
      <c r="E3387" s="1" t="s">
        <v>3614</v>
      </c>
      <c r="F3387" s="1" t="s">
        <v>3771</v>
      </c>
      <c r="G3387" s="1" t="s">
        <v>2227</v>
      </c>
      <c r="H3387" s="1" t="s">
        <v>3616</v>
      </c>
      <c r="I3387" s="1" t="s">
        <v>15</v>
      </c>
      <c r="J3387" s="1">
        <f>FIND(", ",space_missions[[#This Row],[Location]])</f>
        <v>6</v>
      </c>
      <c r="K3387" s="1" t="str">
        <f t="shared" si="52"/>
        <v xml:space="preserve"> France</v>
      </c>
      <c r="L3387" s="1" t="str">
        <f>_xlfn.CONCAT(space_missions[[#This Row],[Company]],"-",space_missions[[#This Row],[Rocket]])</f>
        <v>Arianespace-Ariane 5 ECA</v>
      </c>
      <c r="M3387" s="1">
        <f>YEAR(space_missions[[#This Row],[Date]])</f>
        <v>2005</v>
      </c>
    </row>
    <row r="3388" spans="1:13">
      <c r="A3388" s="1" t="s">
        <v>2882</v>
      </c>
      <c r="B3388" s="1" t="s">
        <v>961</v>
      </c>
      <c r="C3388" s="2">
        <v>38707</v>
      </c>
      <c r="D3388" s="3">
        <v>0.81527777777777777</v>
      </c>
      <c r="E3388" s="1" t="s">
        <v>685</v>
      </c>
      <c r="F3388" s="1" t="s">
        <v>3772</v>
      </c>
      <c r="G3388" s="1" t="s">
        <v>13</v>
      </c>
      <c r="H3388" s="1" t="s">
        <v>14</v>
      </c>
      <c r="I3388" s="1" t="s">
        <v>15</v>
      </c>
      <c r="J3388" s="1">
        <f>FIND(", ",space_missions[[#This Row],[Location]])</f>
        <v>11</v>
      </c>
      <c r="K3388" s="1" t="str">
        <f t="shared" si="52"/>
        <v xml:space="preserve"> Russia</v>
      </c>
      <c r="L3388" s="1" t="str">
        <f>_xlfn.CONCAT(space_missions[[#This Row],[Company]],"-",space_missions[[#This Row],[Rocket]])</f>
        <v>VKS RF-Cosmos-3M (11K65M)</v>
      </c>
      <c r="M3388" s="1">
        <f>YEAR(space_missions[[#This Row],[Date]])</f>
        <v>2005</v>
      </c>
    </row>
    <row r="3389" spans="1:13">
      <c r="A3389" s="1" t="s">
        <v>2338</v>
      </c>
      <c r="B3389" s="1" t="s">
        <v>3179</v>
      </c>
      <c r="C3389" s="2">
        <v>38707</v>
      </c>
      <c r="D3389" s="3">
        <v>0.98124999999999996</v>
      </c>
      <c r="E3389" s="1" t="s">
        <v>3757</v>
      </c>
      <c r="F3389" s="1" t="s">
        <v>3773</v>
      </c>
      <c r="G3389" s="1" t="s">
        <v>13</v>
      </c>
      <c r="H3389" s="1" t="s">
        <v>14</v>
      </c>
      <c r="I3389" s="1" t="s">
        <v>15</v>
      </c>
      <c r="J3389" s="1">
        <f>FIND(", ",space_missions[[#This Row],[Location]])</f>
        <v>6</v>
      </c>
      <c r="K3389" s="1" t="str">
        <f t="shared" si="52"/>
        <v xml:space="preserve"> France</v>
      </c>
      <c r="L3389" s="1" t="str">
        <f>_xlfn.CONCAT(space_missions[[#This Row],[Company]],"-",space_missions[[#This Row],[Rocket]])</f>
        <v>Arianespace-Ariane 5 GS</v>
      </c>
      <c r="M3389" s="1">
        <f>YEAR(space_missions[[#This Row],[Date]])</f>
        <v>2005</v>
      </c>
    </row>
    <row r="3390" spans="1:13">
      <c r="A3390" s="1" t="s">
        <v>3085</v>
      </c>
      <c r="B3390" s="1" t="s">
        <v>521</v>
      </c>
      <c r="C3390" s="2">
        <v>38736</v>
      </c>
      <c r="D3390" s="3">
        <v>0.79166666666666663</v>
      </c>
      <c r="E3390" s="1" t="s">
        <v>3774</v>
      </c>
      <c r="F3390" s="1" t="s">
        <v>3775</v>
      </c>
      <c r="G3390" s="1" t="s">
        <v>2227</v>
      </c>
      <c r="H3390" s="1" t="s">
        <v>3776</v>
      </c>
      <c r="I3390" s="1" t="s">
        <v>15</v>
      </c>
      <c r="J3390" s="1">
        <f>FIND(", ",space_missions[[#This Row],[Location]])</f>
        <v>7</v>
      </c>
      <c r="K3390" s="1" t="str">
        <f t="shared" si="52"/>
        <v xml:space="preserve"> USA</v>
      </c>
      <c r="L3390" s="1" t="str">
        <f>_xlfn.CONCAT(space_missions[[#This Row],[Company]],"-",space_missions[[#This Row],[Rocket]])</f>
        <v>ILS-Atlas V 551</v>
      </c>
      <c r="M3390" s="1">
        <f>YEAR(space_missions[[#This Row],[Date]])</f>
        <v>2006</v>
      </c>
    </row>
    <row r="3391" spans="1:13">
      <c r="A3391" s="1" t="s">
        <v>1620</v>
      </c>
      <c r="B3391" s="1" t="s">
        <v>1621</v>
      </c>
      <c r="C3391" s="2">
        <v>38741</v>
      </c>
      <c r="D3391" s="3">
        <v>6.458333333333334E-2</v>
      </c>
      <c r="E3391" s="1" t="s">
        <v>3735</v>
      </c>
      <c r="F3391" s="1" t="s">
        <v>3777</v>
      </c>
      <c r="G3391" s="1" t="s">
        <v>13</v>
      </c>
      <c r="H3391" s="1" t="s">
        <v>14</v>
      </c>
      <c r="I3391" s="1" t="s">
        <v>15</v>
      </c>
      <c r="J3391" s="1">
        <f>FIND(", ",space_missions[[#This Row],[Location]])</f>
        <v>6</v>
      </c>
      <c r="K3391" s="1" t="str">
        <f t="shared" si="52"/>
        <v xml:space="preserve"> Japan</v>
      </c>
      <c r="L3391" s="1" t="str">
        <f>_xlfn.CONCAT(space_missions[[#This Row],[Company]],"-",space_missions[[#This Row],[Rocket]])</f>
        <v>MHI-H-IIA 2022</v>
      </c>
      <c r="M3391" s="1">
        <f>YEAR(space_missions[[#This Row],[Date]])</f>
        <v>2006</v>
      </c>
    </row>
    <row r="3392" spans="1:13">
      <c r="A3392" s="1" t="s">
        <v>3386</v>
      </c>
      <c r="B3392" s="1" t="s">
        <v>3387</v>
      </c>
      <c r="C3392" s="2">
        <v>38763</v>
      </c>
      <c r="D3392" s="3">
        <v>0.94027777777777777</v>
      </c>
      <c r="E3392" s="1" t="s">
        <v>3388</v>
      </c>
      <c r="F3392" s="1" t="s">
        <v>3778</v>
      </c>
      <c r="G3392" s="1" t="s">
        <v>13</v>
      </c>
      <c r="H3392" s="1" t="s">
        <v>14</v>
      </c>
      <c r="I3392" s="1" t="s">
        <v>15</v>
      </c>
      <c r="J3392" s="1">
        <f>FIND(", ",space_missions[[#This Row],[Location]])</f>
        <v>11</v>
      </c>
      <c r="K3392" s="1" t="str">
        <f t="shared" si="52"/>
        <v xml:space="preserve"> Pacific Ocean</v>
      </c>
      <c r="L3392" s="1" t="str">
        <f>_xlfn.CONCAT(space_missions[[#This Row],[Company]],"-",space_missions[[#This Row],[Rocket]])</f>
        <v>Sea Launch-Zenit-3 SL</v>
      </c>
      <c r="M3392" s="1">
        <f>YEAR(space_missions[[#This Row],[Date]])</f>
        <v>2006</v>
      </c>
    </row>
    <row r="3393" spans="1:13">
      <c r="A3393" s="1" t="s">
        <v>1620</v>
      </c>
      <c r="B3393" s="1" t="s">
        <v>1621</v>
      </c>
      <c r="C3393" s="2">
        <v>38766</v>
      </c>
      <c r="D3393" s="3">
        <v>0.26874999999999999</v>
      </c>
      <c r="E3393" s="1" t="s">
        <v>3564</v>
      </c>
      <c r="F3393" s="1" t="s">
        <v>3779</v>
      </c>
      <c r="G3393" s="1" t="s">
        <v>13</v>
      </c>
      <c r="H3393" s="1" t="s">
        <v>14</v>
      </c>
      <c r="I3393" s="1" t="s">
        <v>15</v>
      </c>
      <c r="J3393" s="1">
        <f>FIND(", ",space_missions[[#This Row],[Location]])</f>
        <v>6</v>
      </c>
      <c r="K3393" s="1" t="str">
        <f t="shared" si="52"/>
        <v xml:space="preserve"> Japan</v>
      </c>
      <c r="L3393" s="1" t="str">
        <f>_xlfn.CONCAT(space_missions[[#This Row],[Company]],"-",space_missions[[#This Row],[Rocket]])</f>
        <v>MHI-H-IIA 2024</v>
      </c>
      <c r="M3393" s="1">
        <f>YEAR(space_missions[[#This Row],[Date]])</f>
        <v>2006</v>
      </c>
    </row>
    <row r="3394" spans="1:13">
      <c r="A3394" s="1" t="s">
        <v>1057</v>
      </c>
      <c r="B3394" s="1" t="s">
        <v>1058</v>
      </c>
      <c r="C3394" s="2">
        <v>38769</v>
      </c>
      <c r="D3394" s="3">
        <v>0.89444444444444449</v>
      </c>
      <c r="E3394" s="1" t="s">
        <v>3639</v>
      </c>
      <c r="F3394" s="1" t="s">
        <v>3780</v>
      </c>
      <c r="G3394" s="1" t="s">
        <v>13</v>
      </c>
      <c r="H3394" s="1" t="s">
        <v>14</v>
      </c>
      <c r="I3394" s="1" t="s">
        <v>15</v>
      </c>
      <c r="J3394" s="1">
        <f>FIND(", ",space_missions[[#This Row],[Location]])</f>
        <v>7</v>
      </c>
      <c r="K3394" s="1" t="str">
        <f t="shared" ref="K3394:K3457" si="53">RIGHT(B3394,LEN(B3394)-FIND("*",SUBSTITUTE(B3394,", ","*",LEN(B3394)-LEN(SUBSTITUTE(B3394,", ","*")))))</f>
        <v xml:space="preserve"> Japan</v>
      </c>
      <c r="L3394" s="1" t="str">
        <f>_xlfn.CONCAT(space_missions[[#This Row],[Company]],"-",space_missions[[#This Row],[Rocket]])</f>
        <v>ISAS-Mu-V / M-25</v>
      </c>
      <c r="M3394" s="1">
        <f>YEAR(space_missions[[#This Row],[Date]])</f>
        <v>2006</v>
      </c>
    </row>
    <row r="3395" spans="1:13">
      <c r="A3395" s="1" t="s">
        <v>2338</v>
      </c>
      <c r="B3395" s="1" t="s">
        <v>3179</v>
      </c>
      <c r="C3395" s="2">
        <v>38787</v>
      </c>
      <c r="D3395" s="3">
        <v>0.93958333333333333</v>
      </c>
      <c r="E3395" s="1" t="s">
        <v>3614</v>
      </c>
      <c r="F3395" s="1" t="s">
        <v>3781</v>
      </c>
      <c r="G3395" s="1" t="s">
        <v>2227</v>
      </c>
      <c r="H3395" s="1" t="s">
        <v>3616</v>
      </c>
      <c r="I3395" s="1" t="s">
        <v>15</v>
      </c>
      <c r="J3395" s="1">
        <f>FIND(", ",space_missions[[#This Row],[Location]])</f>
        <v>6</v>
      </c>
      <c r="K3395" s="1" t="str">
        <f t="shared" si="53"/>
        <v xml:space="preserve"> France</v>
      </c>
      <c r="L3395" s="1" t="str">
        <f>_xlfn.CONCAT(space_missions[[#This Row],[Company]],"-",space_missions[[#This Row],[Rocket]])</f>
        <v>Arianespace-Ariane 5 ECA</v>
      </c>
      <c r="M3395" s="1">
        <f>YEAR(space_missions[[#This Row],[Date]])</f>
        <v>2006</v>
      </c>
    </row>
    <row r="3396" spans="1:13">
      <c r="A3396" s="1" t="s">
        <v>3782</v>
      </c>
      <c r="B3396" s="1" t="s">
        <v>3783</v>
      </c>
      <c r="C3396" s="2">
        <v>38800</v>
      </c>
      <c r="D3396" s="3">
        <v>0.89583333333333337</v>
      </c>
      <c r="E3396" s="1" t="s">
        <v>3784</v>
      </c>
      <c r="F3396" s="1" t="s">
        <v>3785</v>
      </c>
      <c r="G3396" s="1" t="s">
        <v>13</v>
      </c>
      <c r="H3396" s="1" t="s">
        <v>3786</v>
      </c>
      <c r="I3396" s="1" t="s">
        <v>21</v>
      </c>
      <c r="J3396" s="1">
        <f>FIND(", ",space_missions[[#This Row],[Location]])</f>
        <v>14</v>
      </c>
      <c r="K3396" s="1" t="str">
        <f t="shared" si="53"/>
        <v xml:space="preserve"> USA</v>
      </c>
      <c r="L3396" s="1" t="str">
        <f>_xlfn.CONCAT(space_missions[[#This Row],[Company]],"-",space_missions[[#This Row],[Rocket]])</f>
        <v>SpaceX-Falcon 1</v>
      </c>
      <c r="M3396" s="1">
        <f>YEAR(space_missions[[#This Row],[Date]])</f>
        <v>2006</v>
      </c>
    </row>
    <row r="3397" spans="1:13">
      <c r="A3397" s="1" t="s">
        <v>2740</v>
      </c>
      <c r="B3397" s="1" t="s">
        <v>3042</v>
      </c>
      <c r="C3397" s="2">
        <v>38804</v>
      </c>
      <c r="D3397" s="3">
        <v>0.84027777777777779</v>
      </c>
      <c r="E3397" s="1" t="s">
        <v>3043</v>
      </c>
      <c r="F3397" s="1" t="s">
        <v>3787</v>
      </c>
      <c r="G3397" s="1" t="s">
        <v>2227</v>
      </c>
      <c r="H3397" s="1" t="s">
        <v>2744</v>
      </c>
      <c r="I3397" s="1" t="s">
        <v>15</v>
      </c>
      <c r="J3397" s="1">
        <f>FIND(", ",space_missions[[#This Row],[Location]])</f>
        <v>10</v>
      </c>
      <c r="K3397" s="1" t="str">
        <f t="shared" si="53"/>
        <v xml:space="preserve"> USA</v>
      </c>
      <c r="L3397" s="1" t="str">
        <f>_xlfn.CONCAT(space_missions[[#This Row],[Company]],"-",space_missions[[#This Row],[Rocket]])</f>
        <v>Northrop-Pegasus XL</v>
      </c>
      <c r="M3397" s="1">
        <f>YEAR(space_missions[[#This Row],[Date]])</f>
        <v>2006</v>
      </c>
    </row>
    <row r="3398" spans="1:13">
      <c r="A3398" s="1" t="s">
        <v>3386</v>
      </c>
      <c r="B3398" s="1" t="s">
        <v>3387</v>
      </c>
      <c r="C3398" s="2">
        <v>38819</v>
      </c>
      <c r="D3398" s="3">
        <v>0.97847222222222219</v>
      </c>
      <c r="E3398" s="1" t="s">
        <v>3388</v>
      </c>
      <c r="F3398" s="1" t="s">
        <v>3788</v>
      </c>
      <c r="G3398" s="1" t="s">
        <v>13</v>
      </c>
      <c r="H3398" s="1" t="s">
        <v>14</v>
      </c>
      <c r="I3398" s="1" t="s">
        <v>15</v>
      </c>
      <c r="J3398" s="1">
        <f>FIND(", ",space_missions[[#This Row],[Location]])</f>
        <v>11</v>
      </c>
      <c r="K3398" s="1" t="str">
        <f t="shared" si="53"/>
        <v xml:space="preserve"> Pacific Ocean</v>
      </c>
      <c r="L3398" s="1" t="str">
        <f>_xlfn.CONCAT(space_missions[[#This Row],[Company]],"-",space_missions[[#This Row],[Rocket]])</f>
        <v>Sea Launch-Zenit-3 SL</v>
      </c>
      <c r="M3398" s="1">
        <f>YEAR(space_missions[[#This Row],[Date]])</f>
        <v>2006</v>
      </c>
    </row>
    <row r="3399" spans="1:13">
      <c r="A3399" s="1" t="s">
        <v>2740</v>
      </c>
      <c r="B3399" s="1" t="s">
        <v>3452</v>
      </c>
      <c r="C3399" s="2">
        <v>38822</v>
      </c>
      <c r="D3399" s="3">
        <v>6.9444444444444448E-2</v>
      </c>
      <c r="E3399" s="1" t="s">
        <v>3453</v>
      </c>
      <c r="F3399" s="1" t="s">
        <v>3789</v>
      </c>
      <c r="G3399" s="1" t="s">
        <v>2227</v>
      </c>
      <c r="H3399" s="1" t="s">
        <v>2744</v>
      </c>
      <c r="I3399" s="1" t="s">
        <v>15</v>
      </c>
      <c r="J3399" s="1">
        <f>FIND(", ",space_missions[[#This Row],[Location]])</f>
        <v>6</v>
      </c>
      <c r="K3399" s="1" t="str">
        <f t="shared" si="53"/>
        <v xml:space="preserve"> USA</v>
      </c>
      <c r="L3399" s="1" t="str">
        <f>_xlfn.CONCAT(space_missions[[#This Row],[Company]],"-",space_missions[[#This Row],[Rocket]])</f>
        <v>Northrop-Minotaur I</v>
      </c>
      <c r="M3399" s="1">
        <f>YEAR(space_missions[[#This Row],[Date]])</f>
        <v>2006</v>
      </c>
    </row>
    <row r="3400" spans="1:13">
      <c r="A3400" s="1" t="s">
        <v>3085</v>
      </c>
      <c r="B3400" s="1" t="s">
        <v>521</v>
      </c>
      <c r="C3400" s="2">
        <v>38827</v>
      </c>
      <c r="D3400" s="3">
        <v>0.8520833333333333</v>
      </c>
      <c r="E3400" s="1" t="s">
        <v>3790</v>
      </c>
      <c r="F3400" s="1" t="s">
        <v>3791</v>
      </c>
      <c r="G3400" s="1" t="s">
        <v>13</v>
      </c>
      <c r="H3400" s="1" t="s">
        <v>3792</v>
      </c>
      <c r="I3400" s="1" t="s">
        <v>15</v>
      </c>
      <c r="J3400" s="1">
        <f>FIND(", ",space_missions[[#This Row],[Location]])</f>
        <v>7</v>
      </c>
      <c r="K3400" s="1" t="str">
        <f t="shared" si="53"/>
        <v xml:space="preserve"> USA</v>
      </c>
      <c r="L3400" s="1" t="str">
        <f>_xlfn.CONCAT(space_missions[[#This Row],[Company]],"-",space_missions[[#This Row],[Rocket]])</f>
        <v>ILS-Atlas V 411</v>
      </c>
      <c r="M3400" s="1">
        <f>YEAR(space_missions[[#This Row],[Date]])</f>
        <v>2006</v>
      </c>
    </row>
    <row r="3401" spans="1:13">
      <c r="A3401" s="1" t="s">
        <v>2953</v>
      </c>
      <c r="B3401" s="1" t="s">
        <v>3225</v>
      </c>
      <c r="C3401" s="2">
        <v>38832</v>
      </c>
      <c r="D3401" s="3">
        <v>0.69930555555555551</v>
      </c>
      <c r="E3401" s="1" t="s">
        <v>2955</v>
      </c>
      <c r="F3401" s="1" t="s">
        <v>3793</v>
      </c>
      <c r="G3401" s="1" t="s">
        <v>2227</v>
      </c>
      <c r="H3401" s="1" t="s">
        <v>14</v>
      </c>
      <c r="I3401" s="1" t="s">
        <v>15</v>
      </c>
      <c r="J3401" s="1">
        <f>FIND(", ",space_missions[[#This Row],[Location]])</f>
        <v>20</v>
      </c>
      <c r="K3401" s="1" t="str">
        <f t="shared" si="53"/>
        <v xml:space="preserve"> Russia</v>
      </c>
      <c r="L3401" s="1" t="str">
        <f>_xlfn.CONCAT(space_missions[[#This Row],[Company]],"-",space_missions[[#This Row],[Rocket]])</f>
        <v>MITT-Start-1</v>
      </c>
      <c r="M3401" s="1">
        <f>YEAR(space_missions[[#This Row],[Date]])</f>
        <v>2006</v>
      </c>
    </row>
    <row r="3402" spans="1:13">
      <c r="A3402" s="1" t="s">
        <v>973</v>
      </c>
      <c r="B3402" s="1" t="s">
        <v>3258</v>
      </c>
      <c r="C3402" s="2">
        <v>38833</v>
      </c>
      <c r="D3402" s="3">
        <v>0.95</v>
      </c>
      <c r="E3402" s="1" t="s">
        <v>3794</v>
      </c>
      <c r="F3402" s="1" t="s">
        <v>3795</v>
      </c>
      <c r="G3402" s="1" t="s">
        <v>2227</v>
      </c>
      <c r="H3402" s="1" t="s">
        <v>3404</v>
      </c>
      <c r="I3402" s="1" t="s">
        <v>15</v>
      </c>
      <c r="J3402" s="1">
        <f>FIND(", ",space_missions[[#This Row],[Location]])</f>
        <v>5</v>
      </c>
      <c r="K3402" s="1" t="str">
        <f t="shared" si="53"/>
        <v xml:space="preserve"> China</v>
      </c>
      <c r="L3402" s="1" t="str">
        <f>_xlfn.CONCAT(space_missions[[#This Row],[Company]],"-",space_missions[[#This Row],[Rocket]])</f>
        <v>CASC-Long March 4C</v>
      </c>
      <c r="M3402" s="1">
        <f>YEAR(space_missions[[#This Row],[Date]])</f>
        <v>2006</v>
      </c>
    </row>
    <row r="3403" spans="1:13">
      <c r="A3403" s="1" t="s">
        <v>2655</v>
      </c>
      <c r="B3403" s="1" t="s">
        <v>261</v>
      </c>
      <c r="C3403" s="2">
        <v>38835</v>
      </c>
      <c r="D3403" s="3">
        <v>0.41805555555555557</v>
      </c>
      <c r="E3403" s="1" t="s">
        <v>3307</v>
      </c>
      <c r="F3403" s="1" t="s">
        <v>3796</v>
      </c>
      <c r="G3403" s="1" t="s">
        <v>13</v>
      </c>
      <c r="H3403" s="1" t="s">
        <v>14</v>
      </c>
      <c r="I3403" s="1" t="s">
        <v>15</v>
      </c>
      <c r="J3403" s="1">
        <f>FIND(", ",space_missions[[#This Row],[Location]])</f>
        <v>7</v>
      </c>
      <c r="K3403" s="1" t="str">
        <f t="shared" si="53"/>
        <v xml:space="preserve"> USA</v>
      </c>
      <c r="L3403" s="1" t="str">
        <f>_xlfn.CONCAT(space_missions[[#This Row],[Company]],"-",space_missions[[#This Row],[Rocket]])</f>
        <v>Boeing-Delta II 7420-10C</v>
      </c>
      <c r="M3403" s="1">
        <f>YEAR(space_missions[[#This Row],[Date]])</f>
        <v>2006</v>
      </c>
    </row>
    <row r="3404" spans="1:13">
      <c r="A3404" s="1" t="s">
        <v>2655</v>
      </c>
      <c r="B3404" s="1" t="s">
        <v>372</v>
      </c>
      <c r="C3404" s="2">
        <v>38861</v>
      </c>
      <c r="D3404" s="3">
        <v>0.9243055555555556</v>
      </c>
      <c r="E3404" s="1" t="s">
        <v>3608</v>
      </c>
      <c r="F3404" s="1" t="s">
        <v>3797</v>
      </c>
      <c r="G3404" s="1" t="s">
        <v>13</v>
      </c>
      <c r="H3404" s="1" t="s">
        <v>3610</v>
      </c>
      <c r="I3404" s="1" t="s">
        <v>15</v>
      </c>
      <c r="J3404" s="1">
        <f>FIND(", ",space_missions[[#This Row],[Location]])</f>
        <v>8</v>
      </c>
      <c r="K3404" s="1" t="str">
        <f t="shared" si="53"/>
        <v xml:space="preserve"> USA</v>
      </c>
      <c r="L3404" s="1" t="str">
        <f>_xlfn.CONCAT(space_missions[[#This Row],[Company]],"-",space_missions[[#This Row],[Rocket]])</f>
        <v>Boeing-Delta IV Medium+ (4,2)</v>
      </c>
      <c r="M3404" s="1">
        <f>YEAR(space_missions[[#This Row],[Date]])</f>
        <v>2006</v>
      </c>
    </row>
    <row r="3405" spans="1:13">
      <c r="A3405" s="1" t="s">
        <v>3335</v>
      </c>
      <c r="B3405" s="1" t="s">
        <v>3798</v>
      </c>
      <c r="C3405" s="2">
        <v>38863</v>
      </c>
      <c r="D3405" s="3">
        <v>0.78472222222222221</v>
      </c>
      <c r="E3405" s="1" t="s">
        <v>3337</v>
      </c>
      <c r="F3405" s="1" t="s">
        <v>3799</v>
      </c>
      <c r="G3405" s="1" t="s">
        <v>13</v>
      </c>
      <c r="H3405" s="1" t="s">
        <v>14</v>
      </c>
      <c r="I3405" s="1" t="s">
        <v>15</v>
      </c>
      <c r="J3405" s="1">
        <f>FIND(", ",space_missions[[#This Row],[Location]])</f>
        <v>15</v>
      </c>
      <c r="K3405" s="1" t="str">
        <f t="shared" si="53"/>
        <v xml:space="preserve"> Barents Sea</v>
      </c>
      <c r="L3405" s="1" t="str">
        <f>_xlfn.CONCAT(space_missions[[#This Row],[Company]],"-",space_missions[[#This Row],[Rocket]])</f>
        <v>SRC-Shtil'</v>
      </c>
      <c r="M3405" s="1">
        <f>YEAR(space_missions[[#This Row],[Date]])</f>
        <v>2006</v>
      </c>
    </row>
    <row r="3406" spans="1:13">
      <c r="A3406" s="1" t="s">
        <v>2338</v>
      </c>
      <c r="B3406" s="1" t="s">
        <v>3179</v>
      </c>
      <c r="C3406" s="2">
        <v>38864</v>
      </c>
      <c r="D3406" s="3">
        <v>0.88124999999999998</v>
      </c>
      <c r="E3406" s="1" t="s">
        <v>3614</v>
      </c>
      <c r="F3406" s="1" t="s">
        <v>3800</v>
      </c>
      <c r="G3406" s="1" t="s">
        <v>2227</v>
      </c>
      <c r="H3406" s="1" t="s">
        <v>3616</v>
      </c>
      <c r="I3406" s="1" t="s">
        <v>15</v>
      </c>
      <c r="J3406" s="1">
        <f>FIND(", ",space_missions[[#This Row],[Location]])</f>
        <v>6</v>
      </c>
      <c r="K3406" s="1" t="str">
        <f t="shared" si="53"/>
        <v xml:space="preserve"> France</v>
      </c>
      <c r="L3406" s="1" t="str">
        <f>_xlfn.CONCAT(space_missions[[#This Row],[Company]],"-",space_missions[[#This Row],[Rocket]])</f>
        <v>Arianespace-Ariane 5 ECA</v>
      </c>
      <c r="M3406" s="1">
        <f>YEAR(space_missions[[#This Row],[Date]])</f>
        <v>2006</v>
      </c>
    </row>
    <row r="3407" spans="1:13">
      <c r="A3407" s="1" t="s">
        <v>3386</v>
      </c>
      <c r="B3407" s="1" t="s">
        <v>3387</v>
      </c>
      <c r="C3407" s="2">
        <v>38886</v>
      </c>
      <c r="D3407" s="3">
        <v>0.32569444444444445</v>
      </c>
      <c r="E3407" s="1" t="s">
        <v>3388</v>
      </c>
      <c r="F3407" s="1" t="s">
        <v>3801</v>
      </c>
      <c r="G3407" s="1" t="s">
        <v>13</v>
      </c>
      <c r="H3407" s="1" t="s">
        <v>14</v>
      </c>
      <c r="I3407" s="1" t="s">
        <v>15</v>
      </c>
      <c r="J3407" s="1">
        <f>FIND(", ",space_missions[[#This Row],[Location]])</f>
        <v>11</v>
      </c>
      <c r="K3407" s="1" t="str">
        <f t="shared" si="53"/>
        <v xml:space="preserve"> Pacific Ocean</v>
      </c>
      <c r="L3407" s="1" t="str">
        <f>_xlfn.CONCAT(space_missions[[#This Row],[Company]],"-",space_missions[[#This Row],[Rocket]])</f>
        <v>Sea Launch-Zenit-3 SL</v>
      </c>
      <c r="M3407" s="1">
        <f>YEAR(space_missions[[#This Row],[Date]])</f>
        <v>2006</v>
      </c>
    </row>
    <row r="3408" spans="1:13">
      <c r="A3408" s="1" t="s">
        <v>2655</v>
      </c>
      <c r="B3408" s="1" t="s">
        <v>43</v>
      </c>
      <c r="C3408" s="2">
        <v>38889</v>
      </c>
      <c r="D3408" s="3">
        <v>0.92708333333333337</v>
      </c>
      <c r="E3408" s="1" t="s">
        <v>2805</v>
      </c>
      <c r="F3408" s="1" t="s">
        <v>3802</v>
      </c>
      <c r="G3408" s="1" t="s">
        <v>13</v>
      </c>
      <c r="H3408" s="1" t="s">
        <v>14</v>
      </c>
      <c r="I3408" s="1" t="s">
        <v>15</v>
      </c>
      <c r="J3408" s="1">
        <f>FIND(", ",space_missions[[#This Row],[Location]])</f>
        <v>8</v>
      </c>
      <c r="K3408" s="1" t="str">
        <f t="shared" si="53"/>
        <v xml:space="preserve"> USA</v>
      </c>
      <c r="L3408" s="1" t="str">
        <f>_xlfn.CONCAT(space_missions[[#This Row],[Company]],"-",space_missions[[#This Row],[Rocket]])</f>
        <v>Boeing-Delta II 7925</v>
      </c>
      <c r="M3408" s="1">
        <f>YEAR(space_missions[[#This Row],[Date]])</f>
        <v>2006</v>
      </c>
    </row>
    <row r="3409" spans="1:13">
      <c r="A3409" s="1" t="s">
        <v>2882</v>
      </c>
      <c r="B3409" s="1" t="s">
        <v>847</v>
      </c>
      <c r="C3409" s="2">
        <v>38893</v>
      </c>
      <c r="D3409" s="3">
        <v>0.16666666666666666</v>
      </c>
      <c r="E3409" s="1" t="s">
        <v>937</v>
      </c>
      <c r="F3409" s="1" t="s">
        <v>3803</v>
      </c>
      <c r="G3409" s="1" t="s">
        <v>13</v>
      </c>
      <c r="H3409" s="1" t="s">
        <v>14</v>
      </c>
      <c r="I3409" s="1" t="s">
        <v>15</v>
      </c>
      <c r="J3409" s="1">
        <f>FIND(", ",space_missions[[#This Row],[Location]])</f>
        <v>11</v>
      </c>
      <c r="K3409" s="1" t="str">
        <f t="shared" si="53"/>
        <v xml:space="preserve"> Kazakhstan</v>
      </c>
      <c r="L3409" s="1" t="str">
        <f>_xlfn.CONCAT(space_missions[[#This Row],[Company]],"-",space_missions[[#This Row],[Rocket]])</f>
        <v>VKS RF-Tsyklon-2</v>
      </c>
      <c r="M3409" s="1">
        <f>YEAR(space_missions[[#This Row],[Date]])</f>
        <v>2006</v>
      </c>
    </row>
    <row r="3410" spans="1:13">
      <c r="A3410" s="1" t="s">
        <v>2655</v>
      </c>
      <c r="B3410" s="1" t="s">
        <v>3121</v>
      </c>
      <c r="C3410" s="2">
        <v>38896</v>
      </c>
      <c r="D3410" s="3">
        <v>0.14791666666666667</v>
      </c>
      <c r="E3410" s="1" t="s">
        <v>3608</v>
      </c>
      <c r="F3410" s="1" t="s">
        <v>3804</v>
      </c>
      <c r="G3410" s="1" t="s">
        <v>13</v>
      </c>
      <c r="H3410" s="1" t="s">
        <v>3610</v>
      </c>
      <c r="I3410" s="1" t="s">
        <v>15</v>
      </c>
      <c r="J3410" s="1">
        <f>FIND(", ",space_missions[[#This Row],[Location]])</f>
        <v>6</v>
      </c>
      <c r="K3410" s="1" t="str">
        <f t="shared" si="53"/>
        <v xml:space="preserve"> USA</v>
      </c>
      <c r="L3410" s="1" t="str">
        <f>_xlfn.CONCAT(space_missions[[#This Row],[Company]],"-",space_missions[[#This Row],[Rocket]])</f>
        <v>Boeing-Delta IV Medium+ (4,2)</v>
      </c>
      <c r="M3410" s="1">
        <f>YEAR(space_missions[[#This Row],[Date]])</f>
        <v>2006</v>
      </c>
    </row>
    <row r="3411" spans="1:13">
      <c r="A3411" s="1" t="s">
        <v>54</v>
      </c>
      <c r="B3411" s="1" t="s">
        <v>916</v>
      </c>
      <c r="C3411" s="2">
        <v>38902</v>
      </c>
      <c r="D3411" s="3">
        <v>0.77569444444444446</v>
      </c>
      <c r="E3411" s="1" t="s">
        <v>2362</v>
      </c>
      <c r="F3411" s="1" t="s">
        <v>3805</v>
      </c>
      <c r="G3411" s="1" t="s">
        <v>13</v>
      </c>
      <c r="H3411" s="1" t="s">
        <v>2129</v>
      </c>
      <c r="I3411" s="1" t="s">
        <v>15</v>
      </c>
      <c r="J3411" s="1">
        <f>FIND(", ",space_missions[[#This Row],[Location]])</f>
        <v>7</v>
      </c>
      <c r="K3411" s="1" t="str">
        <f t="shared" si="53"/>
        <v xml:space="preserve"> USA</v>
      </c>
      <c r="L3411" s="1" t="str">
        <f>_xlfn.CONCAT(space_missions[[#This Row],[Company]],"-",space_missions[[#This Row],[Rocket]])</f>
        <v>NASA-Space Shuttle Discovery</v>
      </c>
      <c r="M3411" s="1">
        <f>YEAR(space_missions[[#This Row],[Date]])</f>
        <v>2006</v>
      </c>
    </row>
    <row r="3412" spans="1:13">
      <c r="A3412" s="1" t="s">
        <v>2025</v>
      </c>
      <c r="B3412" s="1" t="s">
        <v>3746</v>
      </c>
      <c r="C3412" s="2">
        <v>38908</v>
      </c>
      <c r="D3412" s="3">
        <v>0.50555555555555554</v>
      </c>
      <c r="E3412" s="1" t="s">
        <v>3525</v>
      </c>
      <c r="F3412" s="1" t="s">
        <v>3806</v>
      </c>
      <c r="G3412" s="1" t="s">
        <v>13</v>
      </c>
      <c r="H3412" s="1" t="s">
        <v>3527</v>
      </c>
      <c r="I3412" s="1" t="s">
        <v>21</v>
      </c>
      <c r="J3412" s="1">
        <f>FIND(", ",space_missions[[#This Row],[Location]])</f>
        <v>18</v>
      </c>
      <c r="K3412" s="1" t="str">
        <f t="shared" si="53"/>
        <v xml:space="preserve"> India</v>
      </c>
      <c r="L3412" s="1" t="str">
        <f>_xlfn.CONCAT(space_missions[[#This Row],[Company]],"-",space_missions[[#This Row],[Rocket]])</f>
        <v>ISRO-GSLV Mk I</v>
      </c>
      <c r="M3412" s="1">
        <f>YEAR(space_missions[[#This Row],[Date]])</f>
        <v>2006</v>
      </c>
    </row>
    <row r="3413" spans="1:13">
      <c r="A3413" s="1" t="s">
        <v>3393</v>
      </c>
      <c r="B3413" s="1" t="s">
        <v>3807</v>
      </c>
      <c r="C3413" s="2">
        <v>38910</v>
      </c>
      <c r="D3413" s="3">
        <v>0.62013888888888891</v>
      </c>
      <c r="E3413" s="1" t="s">
        <v>3395</v>
      </c>
      <c r="F3413" s="1" t="s">
        <v>3808</v>
      </c>
      <c r="G3413" s="1" t="s">
        <v>13</v>
      </c>
      <c r="H3413" s="1" t="s">
        <v>3397</v>
      </c>
      <c r="I3413" s="1" t="s">
        <v>15</v>
      </c>
      <c r="J3413" s="1">
        <f>FIND(", ",space_missions[[#This Row],[Location]])</f>
        <v>12</v>
      </c>
      <c r="K3413" s="1" t="str">
        <f t="shared" si="53"/>
        <v xml:space="preserve"> Russia</v>
      </c>
      <c r="L3413" s="1" t="str">
        <f>_xlfn.CONCAT(space_missions[[#This Row],[Company]],"-",space_missions[[#This Row],[Rocket]])</f>
        <v>Kosmotras-Dnepr</v>
      </c>
      <c r="M3413" s="1">
        <f>YEAR(space_missions[[#This Row],[Date]])</f>
        <v>2006</v>
      </c>
    </row>
    <row r="3414" spans="1:13">
      <c r="A3414" s="1" t="s">
        <v>2882</v>
      </c>
      <c r="B3414" s="1" t="s">
        <v>2113</v>
      </c>
      <c r="C3414" s="2">
        <v>38919</v>
      </c>
      <c r="D3414" s="3">
        <v>0.18055555555555555</v>
      </c>
      <c r="E3414" s="1" t="s">
        <v>1302</v>
      </c>
      <c r="F3414" s="1" t="s">
        <v>3809</v>
      </c>
      <c r="G3414" s="1" t="s">
        <v>13</v>
      </c>
      <c r="H3414" s="1" t="s">
        <v>14</v>
      </c>
      <c r="I3414" s="1" t="s">
        <v>15</v>
      </c>
      <c r="J3414" s="1">
        <f>FIND(", ",space_missions[[#This Row],[Location]])</f>
        <v>10</v>
      </c>
      <c r="K3414" s="1" t="str">
        <f t="shared" si="53"/>
        <v xml:space="preserve"> Russia</v>
      </c>
      <c r="L3414" s="1" t="str">
        <f>_xlfn.CONCAT(space_missions[[#This Row],[Company]],"-",space_missions[[#This Row],[Rocket]])</f>
        <v>VKS RF-Molniya-M /Block 2BL</v>
      </c>
      <c r="M3414" s="1">
        <f>YEAR(space_missions[[#This Row],[Date]])</f>
        <v>2006</v>
      </c>
    </row>
    <row r="3415" spans="1:13">
      <c r="A3415" s="1" t="s">
        <v>3393</v>
      </c>
      <c r="B3415" s="1" t="s">
        <v>3394</v>
      </c>
      <c r="C3415" s="2">
        <v>38924</v>
      </c>
      <c r="D3415" s="3">
        <v>0.82152777777777775</v>
      </c>
      <c r="E3415" s="1" t="s">
        <v>3395</v>
      </c>
      <c r="F3415" s="1" t="s">
        <v>3810</v>
      </c>
      <c r="G3415" s="1" t="s">
        <v>13</v>
      </c>
      <c r="H3415" s="1" t="s">
        <v>3397</v>
      </c>
      <c r="I3415" s="1" t="s">
        <v>21</v>
      </c>
      <c r="J3415" s="1">
        <f>FIND(", ",space_missions[[#This Row],[Location]])</f>
        <v>12</v>
      </c>
      <c r="K3415" s="1" t="str">
        <f t="shared" si="53"/>
        <v xml:space="preserve"> Kazakhstan</v>
      </c>
      <c r="L3415" s="1" t="str">
        <f>_xlfn.CONCAT(space_missions[[#This Row],[Company]],"-",space_missions[[#This Row],[Rocket]])</f>
        <v>Kosmotras-Dnepr</v>
      </c>
      <c r="M3415" s="1">
        <f>YEAR(space_missions[[#This Row],[Date]])</f>
        <v>2006</v>
      </c>
    </row>
    <row r="3416" spans="1:13">
      <c r="A3416" s="1" t="s">
        <v>3469</v>
      </c>
      <c r="B3416" s="1" t="s">
        <v>661</v>
      </c>
      <c r="C3416" s="2">
        <v>38926</v>
      </c>
      <c r="D3416" s="3">
        <v>0.2951388888888889</v>
      </c>
      <c r="E3416" s="1" t="s">
        <v>3470</v>
      </c>
      <c r="F3416" s="1" t="s">
        <v>3811</v>
      </c>
      <c r="G3416" s="1" t="s">
        <v>13</v>
      </c>
      <c r="H3416" s="1" t="s">
        <v>3472</v>
      </c>
      <c r="I3416" s="1" t="s">
        <v>15</v>
      </c>
      <c r="J3416" s="1">
        <f>FIND(", ",space_missions[[#This Row],[Location]])</f>
        <v>11</v>
      </c>
      <c r="K3416" s="1" t="str">
        <f t="shared" si="53"/>
        <v xml:space="preserve"> Russia</v>
      </c>
      <c r="L3416" s="1" t="str">
        <f>_xlfn.CONCAT(space_missions[[#This Row],[Company]],"-",space_missions[[#This Row],[Rocket]])</f>
        <v>Eurockot-Rokot/Briz KM</v>
      </c>
      <c r="M3416" s="1">
        <f>YEAR(space_missions[[#This Row],[Date]])</f>
        <v>2006</v>
      </c>
    </row>
    <row r="3417" spans="1:13">
      <c r="A3417" s="1" t="s">
        <v>2338</v>
      </c>
      <c r="B3417" s="1" t="s">
        <v>3179</v>
      </c>
      <c r="C3417" s="2">
        <v>38940</v>
      </c>
      <c r="D3417" s="3">
        <v>0.92708333333333337</v>
      </c>
      <c r="E3417" s="1" t="s">
        <v>3614</v>
      </c>
      <c r="F3417" s="1" t="s">
        <v>3812</v>
      </c>
      <c r="G3417" s="1" t="s">
        <v>2227</v>
      </c>
      <c r="H3417" s="1" t="s">
        <v>3616</v>
      </c>
      <c r="I3417" s="1" t="s">
        <v>15</v>
      </c>
      <c r="J3417" s="1">
        <f>FIND(", ",space_missions[[#This Row],[Location]])</f>
        <v>6</v>
      </c>
      <c r="K3417" s="1" t="str">
        <f t="shared" si="53"/>
        <v xml:space="preserve"> France</v>
      </c>
      <c r="L3417" s="1" t="str">
        <f>_xlfn.CONCAT(space_missions[[#This Row],[Company]],"-",space_missions[[#This Row],[Rocket]])</f>
        <v>Arianespace-Ariane 5 ECA</v>
      </c>
      <c r="M3417" s="1">
        <f>YEAR(space_missions[[#This Row],[Date]])</f>
        <v>2006</v>
      </c>
    </row>
    <row r="3418" spans="1:13">
      <c r="A3418" s="1" t="s">
        <v>3386</v>
      </c>
      <c r="B3418" s="1" t="s">
        <v>3387</v>
      </c>
      <c r="C3418" s="2">
        <v>38951</v>
      </c>
      <c r="D3418" s="3">
        <v>0.14305555555555555</v>
      </c>
      <c r="E3418" s="1" t="s">
        <v>3388</v>
      </c>
      <c r="F3418" s="1" t="s">
        <v>3813</v>
      </c>
      <c r="G3418" s="1" t="s">
        <v>13</v>
      </c>
      <c r="H3418" s="1" t="s">
        <v>14</v>
      </c>
      <c r="I3418" s="1" t="s">
        <v>15</v>
      </c>
      <c r="J3418" s="1">
        <f>FIND(", ",space_missions[[#This Row],[Location]])</f>
        <v>11</v>
      </c>
      <c r="K3418" s="1" t="str">
        <f t="shared" si="53"/>
        <v xml:space="preserve"> Pacific Ocean</v>
      </c>
      <c r="L3418" s="1" t="str">
        <f>_xlfn.CONCAT(space_missions[[#This Row],[Company]],"-",space_missions[[#This Row],[Rocket]])</f>
        <v>Sea Launch-Zenit-3 SL</v>
      </c>
      <c r="M3418" s="1">
        <f>YEAR(space_missions[[#This Row],[Date]])</f>
        <v>2006</v>
      </c>
    </row>
    <row r="3419" spans="1:13">
      <c r="A3419" s="1" t="s">
        <v>973</v>
      </c>
      <c r="B3419" s="1" t="s">
        <v>3675</v>
      </c>
      <c r="C3419" s="2">
        <v>38969</v>
      </c>
      <c r="D3419" s="3">
        <v>0.29166666666666669</v>
      </c>
      <c r="E3419" s="1" t="s">
        <v>2225</v>
      </c>
      <c r="F3419" s="1" t="s">
        <v>3814</v>
      </c>
      <c r="G3419" s="1" t="s">
        <v>2227</v>
      </c>
      <c r="H3419" s="1" t="s">
        <v>2228</v>
      </c>
      <c r="I3419" s="1" t="s">
        <v>15</v>
      </c>
      <c r="J3419" s="1">
        <f>FIND(", ",space_missions[[#This Row],[Location]])</f>
        <v>18</v>
      </c>
      <c r="K3419" s="1" t="str">
        <f t="shared" si="53"/>
        <v xml:space="preserve"> China</v>
      </c>
      <c r="L3419" s="1" t="str">
        <f>_xlfn.CONCAT(space_missions[[#This Row],[Company]],"-",space_missions[[#This Row],[Rocket]])</f>
        <v>CASC-Long March 2C</v>
      </c>
      <c r="M3419" s="1">
        <f>YEAR(space_missions[[#This Row],[Date]])</f>
        <v>2006</v>
      </c>
    </row>
    <row r="3420" spans="1:13">
      <c r="A3420" s="1" t="s">
        <v>54</v>
      </c>
      <c r="B3420" s="1" t="s">
        <v>916</v>
      </c>
      <c r="C3420" s="2">
        <v>38969</v>
      </c>
      <c r="D3420" s="3">
        <v>0.63472222222222219</v>
      </c>
      <c r="E3420" s="1" t="s">
        <v>2440</v>
      </c>
      <c r="F3420" s="1" t="s">
        <v>3815</v>
      </c>
      <c r="G3420" s="1" t="s">
        <v>13</v>
      </c>
      <c r="H3420" s="1" t="s">
        <v>2129</v>
      </c>
      <c r="I3420" s="1" t="s">
        <v>15</v>
      </c>
      <c r="J3420" s="1">
        <f>FIND(", ",space_missions[[#This Row],[Location]])</f>
        <v>7</v>
      </c>
      <c r="K3420" s="1" t="str">
        <f t="shared" si="53"/>
        <v xml:space="preserve"> USA</v>
      </c>
      <c r="L3420" s="1" t="str">
        <f>_xlfn.CONCAT(space_missions[[#This Row],[Company]],"-",space_missions[[#This Row],[Rocket]])</f>
        <v>NASA-Space Shuttle Atlantis</v>
      </c>
      <c r="M3420" s="1">
        <f>YEAR(space_missions[[#This Row],[Date]])</f>
        <v>2006</v>
      </c>
    </row>
    <row r="3421" spans="1:13">
      <c r="A3421" s="1" t="s">
        <v>1620</v>
      </c>
      <c r="B3421" s="1" t="s">
        <v>1621</v>
      </c>
      <c r="C3421" s="2">
        <v>38971</v>
      </c>
      <c r="D3421" s="3">
        <v>0.19097222222222221</v>
      </c>
      <c r="E3421" s="1" t="s">
        <v>3542</v>
      </c>
      <c r="F3421" s="1" t="s">
        <v>3816</v>
      </c>
      <c r="G3421" s="1" t="s">
        <v>2227</v>
      </c>
      <c r="H3421" s="1" t="s">
        <v>3544</v>
      </c>
      <c r="I3421" s="1" t="s">
        <v>15</v>
      </c>
      <c r="J3421" s="1">
        <f>FIND(", ",space_missions[[#This Row],[Location]])</f>
        <v>6</v>
      </c>
      <c r="K3421" s="1" t="str">
        <f t="shared" si="53"/>
        <v xml:space="preserve"> Japan</v>
      </c>
      <c r="L3421" s="1" t="str">
        <f>_xlfn.CONCAT(space_missions[[#This Row],[Company]],"-",space_missions[[#This Row],[Rocket]])</f>
        <v>MHI-H-IIA 202</v>
      </c>
      <c r="M3421" s="1">
        <f>YEAR(space_missions[[#This Row],[Date]])</f>
        <v>2006</v>
      </c>
    </row>
    <row r="3422" spans="1:13">
      <c r="A3422" s="1" t="s">
        <v>973</v>
      </c>
      <c r="B3422" s="1" t="s">
        <v>2769</v>
      </c>
      <c r="C3422" s="2">
        <v>38972</v>
      </c>
      <c r="D3422" s="3">
        <v>0.66805555555555551</v>
      </c>
      <c r="E3422" s="1" t="s">
        <v>3020</v>
      </c>
      <c r="F3422" s="1" t="s">
        <v>3817</v>
      </c>
      <c r="G3422" s="1" t="s">
        <v>2227</v>
      </c>
      <c r="H3422" s="1" t="s">
        <v>3022</v>
      </c>
      <c r="I3422" s="1" t="s">
        <v>15</v>
      </c>
      <c r="J3422" s="1">
        <f>FIND(", ",space_missions[[#This Row],[Location]])</f>
        <v>5</v>
      </c>
      <c r="K3422" s="1" t="str">
        <f t="shared" si="53"/>
        <v xml:space="preserve"> China</v>
      </c>
      <c r="L3422" s="1" t="str">
        <f>_xlfn.CONCAT(space_missions[[#This Row],[Company]],"-",space_missions[[#This Row],[Rocket]])</f>
        <v>CASC-Long March 3A</v>
      </c>
      <c r="M3422" s="1">
        <f>YEAR(space_missions[[#This Row],[Date]])</f>
        <v>2006</v>
      </c>
    </row>
    <row r="3423" spans="1:13">
      <c r="A3423" s="1" t="s">
        <v>1057</v>
      </c>
      <c r="B3423" s="1" t="s">
        <v>1058</v>
      </c>
      <c r="C3423" s="2">
        <v>38982</v>
      </c>
      <c r="D3423" s="3">
        <v>0.9</v>
      </c>
      <c r="E3423" s="1" t="s">
        <v>3639</v>
      </c>
      <c r="F3423" s="1" t="s">
        <v>3818</v>
      </c>
      <c r="G3423" s="1" t="s">
        <v>13</v>
      </c>
      <c r="H3423" s="1" t="s">
        <v>14</v>
      </c>
      <c r="I3423" s="1" t="s">
        <v>15</v>
      </c>
      <c r="J3423" s="1">
        <f>FIND(", ",space_missions[[#This Row],[Location]])</f>
        <v>7</v>
      </c>
      <c r="K3423" s="1" t="str">
        <f t="shared" si="53"/>
        <v xml:space="preserve"> Japan</v>
      </c>
      <c r="L3423" s="1" t="str">
        <f>_xlfn.CONCAT(space_missions[[#This Row],[Company]],"-",space_missions[[#This Row],[Rocket]])</f>
        <v>ISAS-Mu-V / M-25</v>
      </c>
      <c r="M3423" s="1">
        <f>YEAR(space_missions[[#This Row],[Date]])</f>
        <v>2006</v>
      </c>
    </row>
    <row r="3424" spans="1:13">
      <c r="A3424" s="1" t="s">
        <v>2655</v>
      </c>
      <c r="B3424" s="1" t="s">
        <v>43</v>
      </c>
      <c r="C3424" s="2">
        <v>38985</v>
      </c>
      <c r="D3424" s="3">
        <v>0.78472222222222221</v>
      </c>
      <c r="E3424" s="1" t="s">
        <v>2805</v>
      </c>
      <c r="F3424" s="1" t="s">
        <v>3819</v>
      </c>
      <c r="G3424" s="1" t="s">
        <v>13</v>
      </c>
      <c r="H3424" s="1" t="s">
        <v>14</v>
      </c>
      <c r="I3424" s="1" t="s">
        <v>15</v>
      </c>
      <c r="J3424" s="1">
        <f>FIND(", ",space_missions[[#This Row],[Location]])</f>
        <v>8</v>
      </c>
      <c r="K3424" s="1" t="str">
        <f t="shared" si="53"/>
        <v xml:space="preserve"> USA</v>
      </c>
      <c r="L3424" s="1" t="str">
        <f>_xlfn.CONCAT(space_missions[[#This Row],[Company]],"-",space_missions[[#This Row],[Rocket]])</f>
        <v>Boeing-Delta II 7925</v>
      </c>
      <c r="M3424" s="1">
        <f>YEAR(space_missions[[#This Row],[Date]])</f>
        <v>2006</v>
      </c>
    </row>
    <row r="3425" spans="1:13">
      <c r="A3425" s="1" t="s">
        <v>2338</v>
      </c>
      <c r="B3425" s="1" t="s">
        <v>3179</v>
      </c>
      <c r="C3425" s="2">
        <v>39003</v>
      </c>
      <c r="D3425" s="3">
        <v>0.87222222222222223</v>
      </c>
      <c r="E3425" s="1" t="s">
        <v>3614</v>
      </c>
      <c r="F3425" s="1" t="s">
        <v>3820</v>
      </c>
      <c r="G3425" s="1" t="s">
        <v>2227</v>
      </c>
      <c r="H3425" s="1" t="s">
        <v>3616</v>
      </c>
      <c r="I3425" s="1" t="s">
        <v>15</v>
      </c>
      <c r="J3425" s="1">
        <f>FIND(", ",space_missions[[#This Row],[Location]])</f>
        <v>6</v>
      </c>
      <c r="K3425" s="1" t="str">
        <f t="shared" si="53"/>
        <v xml:space="preserve"> France</v>
      </c>
      <c r="L3425" s="1" t="str">
        <f>_xlfn.CONCAT(space_missions[[#This Row],[Company]],"-",space_missions[[#This Row],[Rocket]])</f>
        <v>Arianespace-Ariane 5 ECA</v>
      </c>
      <c r="M3425" s="1">
        <f>YEAR(space_missions[[#This Row],[Date]])</f>
        <v>2006</v>
      </c>
    </row>
    <row r="3426" spans="1:13">
      <c r="A3426" s="1" t="s">
        <v>973</v>
      </c>
      <c r="B3426" s="1" t="s">
        <v>3258</v>
      </c>
      <c r="C3426" s="2">
        <v>39013</v>
      </c>
      <c r="D3426" s="3">
        <v>0.9819444444444444</v>
      </c>
      <c r="E3426" s="1" t="s">
        <v>3402</v>
      </c>
      <c r="F3426" s="1" t="s">
        <v>3821</v>
      </c>
      <c r="G3426" s="1" t="s">
        <v>2227</v>
      </c>
      <c r="H3426" s="1" t="s">
        <v>3404</v>
      </c>
      <c r="I3426" s="1" t="s">
        <v>15</v>
      </c>
      <c r="J3426" s="1">
        <f>FIND(", ",space_missions[[#This Row],[Location]])</f>
        <v>5</v>
      </c>
      <c r="K3426" s="1" t="str">
        <f t="shared" si="53"/>
        <v xml:space="preserve"> China</v>
      </c>
      <c r="L3426" s="1" t="str">
        <f>_xlfn.CONCAT(space_missions[[#This Row],[Company]],"-",space_missions[[#This Row],[Rocket]])</f>
        <v>CASC-Long March 4B</v>
      </c>
      <c r="M3426" s="1">
        <f>YEAR(space_missions[[#This Row],[Date]])</f>
        <v>2006</v>
      </c>
    </row>
    <row r="3427" spans="1:13">
      <c r="A3427" s="1" t="s">
        <v>2655</v>
      </c>
      <c r="B3427" s="1" t="s">
        <v>102</v>
      </c>
      <c r="C3427" s="2">
        <v>39016</v>
      </c>
      <c r="D3427" s="3">
        <v>3.6111111111111108E-2</v>
      </c>
      <c r="E3427" s="1" t="s">
        <v>3822</v>
      </c>
      <c r="F3427" s="1" t="s">
        <v>3823</v>
      </c>
      <c r="G3427" s="1" t="s">
        <v>13</v>
      </c>
      <c r="H3427" s="1" t="s">
        <v>14</v>
      </c>
      <c r="I3427" s="1" t="s">
        <v>15</v>
      </c>
      <c r="J3427" s="1">
        <f>FIND(", ",space_missions[[#This Row],[Location]])</f>
        <v>8</v>
      </c>
      <c r="K3427" s="1" t="str">
        <f t="shared" si="53"/>
        <v xml:space="preserve"> USA</v>
      </c>
      <c r="L3427" s="1" t="str">
        <f>_xlfn.CONCAT(space_missions[[#This Row],[Company]],"-",space_missions[[#This Row],[Rocket]])</f>
        <v>Boeing-Delta II 7925-10L</v>
      </c>
      <c r="M3427" s="1">
        <f>YEAR(space_missions[[#This Row],[Date]])</f>
        <v>2006</v>
      </c>
    </row>
    <row r="3428" spans="1:13">
      <c r="A3428" s="1" t="s">
        <v>973</v>
      </c>
      <c r="B3428" s="1" t="s">
        <v>2769</v>
      </c>
      <c r="C3428" s="2">
        <v>39018</v>
      </c>
      <c r="D3428" s="3">
        <v>0.68055555555555558</v>
      </c>
      <c r="E3428" s="1" t="s">
        <v>3159</v>
      </c>
      <c r="F3428" s="1" t="s">
        <v>3824</v>
      </c>
      <c r="G3428" s="1" t="s">
        <v>13</v>
      </c>
      <c r="H3428" s="1" t="s">
        <v>14</v>
      </c>
      <c r="I3428" s="1" t="s">
        <v>15</v>
      </c>
      <c r="J3428" s="1">
        <f>FIND(", ",space_missions[[#This Row],[Location]])</f>
        <v>5</v>
      </c>
      <c r="K3428" s="1" t="str">
        <f t="shared" si="53"/>
        <v xml:space="preserve"> China</v>
      </c>
      <c r="L3428" s="1" t="str">
        <f>_xlfn.CONCAT(space_missions[[#This Row],[Company]],"-",space_missions[[#This Row],[Rocket]])</f>
        <v>CASC-Long March 3B</v>
      </c>
      <c r="M3428" s="1">
        <f>YEAR(space_missions[[#This Row],[Date]])</f>
        <v>2006</v>
      </c>
    </row>
    <row r="3429" spans="1:13">
      <c r="A3429" s="1" t="s">
        <v>3386</v>
      </c>
      <c r="B3429" s="1" t="s">
        <v>3387</v>
      </c>
      <c r="C3429" s="2">
        <v>39020</v>
      </c>
      <c r="D3429" s="3">
        <v>0.9916666666666667</v>
      </c>
      <c r="E3429" s="1" t="s">
        <v>3388</v>
      </c>
      <c r="F3429" s="1" t="s">
        <v>3825</v>
      </c>
      <c r="G3429" s="1" t="s">
        <v>13</v>
      </c>
      <c r="H3429" s="1" t="s">
        <v>14</v>
      </c>
      <c r="I3429" s="1" t="s">
        <v>15</v>
      </c>
      <c r="J3429" s="1">
        <f>FIND(", ",space_missions[[#This Row],[Location]])</f>
        <v>11</v>
      </c>
      <c r="K3429" s="1" t="str">
        <f t="shared" si="53"/>
        <v xml:space="preserve"> Pacific Ocean</v>
      </c>
      <c r="L3429" s="1" t="str">
        <f>_xlfn.CONCAT(space_missions[[#This Row],[Company]],"-",space_missions[[#This Row],[Rocket]])</f>
        <v>Sea Launch-Zenit-3 SL</v>
      </c>
      <c r="M3429" s="1">
        <f>YEAR(space_missions[[#This Row],[Date]])</f>
        <v>2006</v>
      </c>
    </row>
    <row r="3430" spans="1:13">
      <c r="A3430" s="1" t="s">
        <v>2655</v>
      </c>
      <c r="B3430" s="1" t="s">
        <v>3121</v>
      </c>
      <c r="C3430" s="2">
        <v>39025</v>
      </c>
      <c r="D3430" s="3">
        <v>0.57847222222222228</v>
      </c>
      <c r="E3430" s="1" t="s">
        <v>3628</v>
      </c>
      <c r="F3430" s="1" t="s">
        <v>3826</v>
      </c>
      <c r="G3430" s="1" t="s">
        <v>13</v>
      </c>
      <c r="H3430" s="1" t="s">
        <v>3630</v>
      </c>
      <c r="I3430" s="1" t="s">
        <v>15</v>
      </c>
      <c r="J3430" s="1">
        <f>FIND(", ",space_missions[[#This Row],[Location]])</f>
        <v>6</v>
      </c>
      <c r="K3430" s="1" t="str">
        <f t="shared" si="53"/>
        <v xml:space="preserve"> USA</v>
      </c>
      <c r="L3430" s="1" t="str">
        <f>_xlfn.CONCAT(space_missions[[#This Row],[Company]],"-",space_missions[[#This Row],[Rocket]])</f>
        <v>Boeing-Delta IV Medium</v>
      </c>
      <c r="M3430" s="1">
        <f>YEAR(space_missions[[#This Row],[Date]])</f>
        <v>2006</v>
      </c>
    </row>
    <row r="3431" spans="1:13">
      <c r="A3431" s="1" t="s">
        <v>2655</v>
      </c>
      <c r="B3431" s="1" t="s">
        <v>43</v>
      </c>
      <c r="C3431" s="2">
        <v>39038</v>
      </c>
      <c r="D3431" s="3">
        <v>0.8</v>
      </c>
      <c r="E3431" s="1" t="s">
        <v>2805</v>
      </c>
      <c r="F3431" s="1" t="s">
        <v>3827</v>
      </c>
      <c r="G3431" s="1" t="s">
        <v>13</v>
      </c>
      <c r="H3431" s="1" t="s">
        <v>14</v>
      </c>
      <c r="I3431" s="1" t="s">
        <v>15</v>
      </c>
      <c r="J3431" s="1">
        <f>FIND(", ",space_missions[[#This Row],[Location]])</f>
        <v>8</v>
      </c>
      <c r="K3431" s="1" t="str">
        <f t="shared" si="53"/>
        <v xml:space="preserve"> USA</v>
      </c>
      <c r="L3431" s="1" t="str">
        <f>_xlfn.CONCAT(space_missions[[#This Row],[Company]],"-",space_missions[[#This Row],[Rocket]])</f>
        <v>Boeing-Delta II 7925</v>
      </c>
      <c r="M3431" s="1">
        <f>YEAR(space_missions[[#This Row],[Date]])</f>
        <v>2006</v>
      </c>
    </row>
    <row r="3432" spans="1:13">
      <c r="A3432" s="1" t="s">
        <v>973</v>
      </c>
      <c r="B3432" s="1" t="s">
        <v>2769</v>
      </c>
      <c r="C3432" s="2">
        <v>39059</v>
      </c>
      <c r="D3432" s="3">
        <v>3.6805555555555557E-2</v>
      </c>
      <c r="E3432" s="1" t="s">
        <v>3020</v>
      </c>
      <c r="F3432" s="1" t="s">
        <v>3828</v>
      </c>
      <c r="G3432" s="1" t="s">
        <v>2227</v>
      </c>
      <c r="H3432" s="1" t="s">
        <v>3022</v>
      </c>
      <c r="I3432" s="1" t="s">
        <v>15</v>
      </c>
      <c r="J3432" s="1">
        <f>FIND(", ",space_missions[[#This Row],[Location]])</f>
        <v>5</v>
      </c>
      <c r="K3432" s="1" t="str">
        <f t="shared" si="53"/>
        <v xml:space="preserve"> China</v>
      </c>
      <c r="L3432" s="1" t="str">
        <f>_xlfn.CONCAT(space_missions[[#This Row],[Company]],"-",space_missions[[#This Row],[Rocket]])</f>
        <v>CASC-Long March 3A</v>
      </c>
      <c r="M3432" s="1">
        <f>YEAR(space_missions[[#This Row],[Date]])</f>
        <v>2006</v>
      </c>
    </row>
    <row r="3433" spans="1:13">
      <c r="A3433" s="1" t="s">
        <v>2338</v>
      </c>
      <c r="B3433" s="1" t="s">
        <v>3179</v>
      </c>
      <c r="C3433" s="2">
        <v>39059</v>
      </c>
      <c r="D3433" s="3">
        <v>0.92222222222222228</v>
      </c>
      <c r="E3433" s="1" t="s">
        <v>3614</v>
      </c>
      <c r="F3433" s="1" t="s">
        <v>3829</v>
      </c>
      <c r="G3433" s="1" t="s">
        <v>2227</v>
      </c>
      <c r="H3433" s="1" t="s">
        <v>3616</v>
      </c>
      <c r="I3433" s="1" t="s">
        <v>15</v>
      </c>
      <c r="J3433" s="1">
        <f>FIND(", ",space_missions[[#This Row],[Location]])</f>
        <v>6</v>
      </c>
      <c r="K3433" s="1" t="str">
        <f t="shared" si="53"/>
        <v xml:space="preserve"> France</v>
      </c>
      <c r="L3433" s="1" t="str">
        <f>_xlfn.CONCAT(space_missions[[#This Row],[Company]],"-",space_missions[[#This Row],[Rocket]])</f>
        <v>Arianespace-Ariane 5 ECA</v>
      </c>
      <c r="M3433" s="1">
        <f>YEAR(space_missions[[#This Row],[Date]])</f>
        <v>2006</v>
      </c>
    </row>
    <row r="3434" spans="1:13">
      <c r="A3434" s="1" t="s">
        <v>54</v>
      </c>
      <c r="B3434" s="1" t="s">
        <v>916</v>
      </c>
      <c r="C3434" s="2">
        <v>39061</v>
      </c>
      <c r="D3434" s="3">
        <v>3.2638888888888891E-2</v>
      </c>
      <c r="E3434" s="1" t="s">
        <v>2362</v>
      </c>
      <c r="F3434" s="1" t="s">
        <v>3830</v>
      </c>
      <c r="G3434" s="1" t="s">
        <v>13</v>
      </c>
      <c r="H3434" s="1" t="s">
        <v>2129</v>
      </c>
      <c r="I3434" s="1" t="s">
        <v>15</v>
      </c>
      <c r="J3434" s="1">
        <f>FIND(", ",space_missions[[#This Row],[Location]])</f>
        <v>7</v>
      </c>
      <c r="K3434" s="1" t="str">
        <f t="shared" si="53"/>
        <v xml:space="preserve"> USA</v>
      </c>
      <c r="L3434" s="1" t="str">
        <f>_xlfn.CONCAT(space_missions[[#This Row],[Company]],"-",space_missions[[#This Row],[Rocket]])</f>
        <v>NASA-Space Shuttle Discovery</v>
      </c>
      <c r="M3434" s="1">
        <f>YEAR(space_missions[[#This Row],[Date]])</f>
        <v>2006</v>
      </c>
    </row>
    <row r="3435" spans="1:13">
      <c r="A3435" s="1" t="s">
        <v>3831</v>
      </c>
      <c r="B3435" s="1" t="s">
        <v>261</v>
      </c>
      <c r="C3435" s="2">
        <v>39065</v>
      </c>
      <c r="D3435" s="3">
        <v>0.875</v>
      </c>
      <c r="E3435" s="1" t="s">
        <v>3235</v>
      </c>
      <c r="F3435" s="1" t="s">
        <v>3832</v>
      </c>
      <c r="G3435" s="1" t="s">
        <v>13</v>
      </c>
      <c r="H3435" s="1" t="s">
        <v>14</v>
      </c>
      <c r="I3435" s="1" t="s">
        <v>15</v>
      </c>
      <c r="J3435" s="1">
        <f>FIND(", ",space_missions[[#This Row],[Location]])</f>
        <v>7</v>
      </c>
      <c r="K3435" s="1" t="str">
        <f t="shared" si="53"/>
        <v xml:space="preserve"> USA</v>
      </c>
      <c r="L3435" s="1" t="str">
        <f>_xlfn.CONCAT(space_missions[[#This Row],[Company]],"-",space_missions[[#This Row],[Rocket]])</f>
        <v>ULA-Delta II 7920-10C</v>
      </c>
      <c r="M3435" s="1">
        <f>YEAR(space_missions[[#This Row],[Date]])</f>
        <v>2006</v>
      </c>
    </row>
    <row r="3436" spans="1:13">
      <c r="A3436" s="1" t="s">
        <v>2740</v>
      </c>
      <c r="B3436" s="1" t="s">
        <v>3833</v>
      </c>
      <c r="C3436" s="2">
        <v>39067</v>
      </c>
      <c r="D3436" s="3">
        <v>0.5</v>
      </c>
      <c r="E3436" s="1" t="s">
        <v>3453</v>
      </c>
      <c r="F3436" s="1" t="s">
        <v>3834</v>
      </c>
      <c r="G3436" s="1" t="s">
        <v>2227</v>
      </c>
      <c r="H3436" s="1" t="s">
        <v>2744</v>
      </c>
      <c r="I3436" s="1" t="s">
        <v>15</v>
      </c>
      <c r="J3436" s="1">
        <f>FIND(", ",space_missions[[#This Row],[Location]])</f>
        <v>6</v>
      </c>
      <c r="K3436" s="1" t="str">
        <f t="shared" si="53"/>
        <v xml:space="preserve"> USA</v>
      </c>
      <c r="L3436" s="1" t="str">
        <f>_xlfn.CONCAT(space_missions[[#This Row],[Company]],"-",space_missions[[#This Row],[Rocket]])</f>
        <v>Northrop-Minotaur I</v>
      </c>
      <c r="M3436" s="1">
        <f>YEAR(space_missions[[#This Row],[Date]])</f>
        <v>2006</v>
      </c>
    </row>
    <row r="3437" spans="1:13">
      <c r="A3437" s="1" t="s">
        <v>1620</v>
      </c>
      <c r="B3437" s="1" t="s">
        <v>1621</v>
      </c>
      <c r="C3437" s="2">
        <v>39069</v>
      </c>
      <c r="D3437" s="3">
        <v>0.2722222222222222</v>
      </c>
      <c r="E3437" s="1" t="s">
        <v>3835</v>
      </c>
      <c r="F3437" s="1" t="s">
        <v>3836</v>
      </c>
      <c r="G3437" s="1" t="s">
        <v>2227</v>
      </c>
      <c r="H3437" s="1" t="s">
        <v>14</v>
      </c>
      <c r="I3437" s="1" t="s">
        <v>15</v>
      </c>
      <c r="J3437" s="1">
        <f>FIND(", ",space_missions[[#This Row],[Location]])</f>
        <v>6</v>
      </c>
      <c r="K3437" s="1" t="str">
        <f t="shared" si="53"/>
        <v xml:space="preserve"> Japan</v>
      </c>
      <c r="L3437" s="1" t="str">
        <f>_xlfn.CONCAT(space_missions[[#This Row],[Company]],"-",space_missions[[#This Row],[Rocket]])</f>
        <v>MHI-H-IIA 204</v>
      </c>
      <c r="M3437" s="1">
        <f>YEAR(space_missions[[#This Row],[Date]])</f>
        <v>2006</v>
      </c>
    </row>
    <row r="3438" spans="1:13">
      <c r="A3438" s="1" t="s">
        <v>2882</v>
      </c>
      <c r="B3438" s="1" t="s">
        <v>961</v>
      </c>
      <c r="C3438" s="2">
        <v>39070</v>
      </c>
      <c r="D3438" s="3">
        <v>0.58333333333333337</v>
      </c>
      <c r="E3438" s="1" t="s">
        <v>685</v>
      </c>
      <c r="F3438" s="1" t="s">
        <v>3837</v>
      </c>
      <c r="G3438" s="1" t="s">
        <v>13</v>
      </c>
      <c r="H3438" s="1" t="s">
        <v>14</v>
      </c>
      <c r="I3438" s="1" t="s">
        <v>15</v>
      </c>
      <c r="J3438" s="1">
        <f>FIND(", ",space_missions[[#This Row],[Location]])</f>
        <v>11</v>
      </c>
      <c r="K3438" s="1" t="str">
        <f t="shared" si="53"/>
        <v xml:space="preserve"> Russia</v>
      </c>
      <c r="L3438" s="1" t="str">
        <f>_xlfn.CONCAT(space_missions[[#This Row],[Company]],"-",space_missions[[#This Row],[Rocket]])</f>
        <v>VKS RF-Cosmos-3M (11K65M)</v>
      </c>
      <c r="M3438" s="1">
        <f>YEAR(space_missions[[#This Row],[Date]])</f>
        <v>2006</v>
      </c>
    </row>
    <row r="3439" spans="1:13">
      <c r="A3439" s="1" t="s">
        <v>2025</v>
      </c>
      <c r="B3439" s="1" t="s">
        <v>2992</v>
      </c>
      <c r="C3439" s="2">
        <v>39092</v>
      </c>
      <c r="D3439" s="3">
        <v>0.16250000000000001</v>
      </c>
      <c r="E3439" s="1" t="s">
        <v>2993</v>
      </c>
      <c r="F3439" s="1" t="s">
        <v>3838</v>
      </c>
      <c r="G3439" s="1" t="s">
        <v>13</v>
      </c>
      <c r="H3439" s="1" t="s">
        <v>2995</v>
      </c>
      <c r="I3439" s="1" t="s">
        <v>15</v>
      </c>
      <c r="J3439" s="1">
        <f>FIND(", ",space_missions[[#This Row],[Location]])</f>
        <v>17</v>
      </c>
      <c r="K3439" s="1" t="str">
        <f t="shared" si="53"/>
        <v xml:space="preserve"> India</v>
      </c>
      <c r="L3439" s="1" t="str">
        <f>_xlfn.CONCAT(space_missions[[#This Row],[Company]],"-",space_missions[[#This Row],[Rocket]])</f>
        <v>ISRO-PSLV-G</v>
      </c>
      <c r="M3439" s="1">
        <f>YEAR(space_missions[[#This Row],[Date]])</f>
        <v>2007</v>
      </c>
    </row>
    <row r="3440" spans="1:13">
      <c r="A3440" s="1" t="s">
        <v>3386</v>
      </c>
      <c r="B3440" s="1" t="s">
        <v>3387</v>
      </c>
      <c r="C3440" s="2">
        <v>39112</v>
      </c>
      <c r="D3440" s="3">
        <v>0.97291666666666665</v>
      </c>
      <c r="E3440" s="1" t="s">
        <v>3388</v>
      </c>
      <c r="F3440" s="1" t="s">
        <v>3839</v>
      </c>
      <c r="G3440" s="1" t="s">
        <v>13</v>
      </c>
      <c r="H3440" s="1" t="s">
        <v>14</v>
      </c>
      <c r="I3440" s="1" t="s">
        <v>21</v>
      </c>
      <c r="J3440" s="1">
        <f>FIND(", ",space_missions[[#This Row],[Location]])</f>
        <v>11</v>
      </c>
      <c r="K3440" s="1" t="str">
        <f t="shared" si="53"/>
        <v xml:space="preserve"> Pacific Ocean</v>
      </c>
      <c r="L3440" s="1" t="str">
        <f>_xlfn.CONCAT(space_missions[[#This Row],[Company]],"-",space_missions[[#This Row],[Rocket]])</f>
        <v>Sea Launch-Zenit-3 SL</v>
      </c>
      <c r="M3440" s="1">
        <f>YEAR(space_missions[[#This Row],[Date]])</f>
        <v>2007</v>
      </c>
    </row>
    <row r="3441" spans="1:13">
      <c r="A3441" s="1" t="s">
        <v>973</v>
      </c>
      <c r="B3441" s="1" t="s">
        <v>2769</v>
      </c>
      <c r="C3441" s="2">
        <v>39115</v>
      </c>
      <c r="D3441" s="3">
        <v>0.68611111111111112</v>
      </c>
      <c r="E3441" s="1" t="s">
        <v>3020</v>
      </c>
      <c r="F3441" s="1" t="s">
        <v>3840</v>
      </c>
      <c r="G3441" s="1" t="s">
        <v>2227</v>
      </c>
      <c r="H3441" s="1" t="s">
        <v>3022</v>
      </c>
      <c r="I3441" s="1" t="s">
        <v>15</v>
      </c>
      <c r="J3441" s="1">
        <f>FIND(", ",space_missions[[#This Row],[Location]])</f>
        <v>5</v>
      </c>
      <c r="K3441" s="1" t="str">
        <f t="shared" si="53"/>
        <v xml:space="preserve"> China</v>
      </c>
      <c r="L3441" s="1" t="str">
        <f>_xlfn.CONCAT(space_missions[[#This Row],[Company]],"-",space_missions[[#This Row],[Rocket]])</f>
        <v>CASC-Long March 3A</v>
      </c>
      <c r="M3441" s="1">
        <f>YEAR(space_missions[[#This Row],[Date]])</f>
        <v>2007</v>
      </c>
    </row>
    <row r="3442" spans="1:13">
      <c r="A3442" s="1" t="s">
        <v>3831</v>
      </c>
      <c r="B3442" s="1" t="s">
        <v>102</v>
      </c>
      <c r="C3442" s="2">
        <v>39130</v>
      </c>
      <c r="D3442" s="3">
        <v>0.95902777777777781</v>
      </c>
      <c r="E3442" s="1" t="s">
        <v>3841</v>
      </c>
      <c r="F3442" s="1" t="s">
        <v>3842</v>
      </c>
      <c r="G3442" s="1" t="s">
        <v>13</v>
      </c>
      <c r="H3442" s="1" t="s">
        <v>14</v>
      </c>
      <c r="I3442" s="1" t="s">
        <v>15</v>
      </c>
      <c r="J3442" s="1">
        <f>FIND(", ",space_missions[[#This Row],[Location]])</f>
        <v>8</v>
      </c>
      <c r="K3442" s="1" t="str">
        <f t="shared" si="53"/>
        <v xml:space="preserve"> USA</v>
      </c>
      <c r="L3442" s="1" t="str">
        <f>_xlfn.CONCAT(space_missions[[#This Row],[Company]],"-",space_missions[[#This Row],[Rocket]])</f>
        <v>ULA-Delta II 7925-10C</v>
      </c>
      <c r="M3442" s="1">
        <f>YEAR(space_missions[[#This Row],[Date]])</f>
        <v>2007</v>
      </c>
    </row>
    <row r="3443" spans="1:13">
      <c r="A3443" s="1" t="s">
        <v>1620</v>
      </c>
      <c r="B3443" s="1" t="s">
        <v>1621</v>
      </c>
      <c r="C3443" s="2">
        <v>39137</v>
      </c>
      <c r="D3443" s="3">
        <v>0.19513888888888889</v>
      </c>
      <c r="E3443" s="1" t="s">
        <v>3564</v>
      </c>
      <c r="F3443" s="1" t="s">
        <v>3843</v>
      </c>
      <c r="G3443" s="1" t="s">
        <v>13</v>
      </c>
      <c r="H3443" s="1" t="s">
        <v>14</v>
      </c>
      <c r="I3443" s="1" t="s">
        <v>15</v>
      </c>
      <c r="J3443" s="1">
        <f>FIND(", ",space_missions[[#This Row],[Location]])</f>
        <v>6</v>
      </c>
      <c r="K3443" s="1" t="str">
        <f t="shared" si="53"/>
        <v xml:space="preserve"> Japan</v>
      </c>
      <c r="L3443" s="1" t="str">
        <f>_xlfn.CONCAT(space_missions[[#This Row],[Company]],"-",space_missions[[#This Row],[Rocket]])</f>
        <v>MHI-H-IIA 2024</v>
      </c>
      <c r="M3443" s="1">
        <f>YEAR(space_missions[[#This Row],[Date]])</f>
        <v>2007</v>
      </c>
    </row>
    <row r="3444" spans="1:13">
      <c r="A3444" s="1" t="s">
        <v>3831</v>
      </c>
      <c r="B3444" s="1" t="s">
        <v>521</v>
      </c>
      <c r="C3444" s="2">
        <v>39150</v>
      </c>
      <c r="D3444" s="3">
        <v>0.13194444444444445</v>
      </c>
      <c r="E3444" s="1" t="s">
        <v>3594</v>
      </c>
      <c r="F3444" s="1" t="s">
        <v>3844</v>
      </c>
      <c r="G3444" s="1" t="s">
        <v>2227</v>
      </c>
      <c r="H3444" s="1" t="s">
        <v>3596</v>
      </c>
      <c r="I3444" s="1" t="s">
        <v>15</v>
      </c>
      <c r="J3444" s="1">
        <f>FIND(", ",space_missions[[#This Row],[Location]])</f>
        <v>7</v>
      </c>
      <c r="K3444" s="1" t="str">
        <f t="shared" si="53"/>
        <v xml:space="preserve"> USA</v>
      </c>
      <c r="L3444" s="1" t="str">
        <f>_xlfn.CONCAT(space_missions[[#This Row],[Company]],"-",space_missions[[#This Row],[Rocket]])</f>
        <v>ULA-Atlas V 401</v>
      </c>
      <c r="M3444" s="1">
        <f>YEAR(space_missions[[#This Row],[Date]])</f>
        <v>2007</v>
      </c>
    </row>
    <row r="3445" spans="1:13">
      <c r="A3445" s="1" t="s">
        <v>2338</v>
      </c>
      <c r="B3445" s="1" t="s">
        <v>3179</v>
      </c>
      <c r="C3445" s="2">
        <v>39152</v>
      </c>
      <c r="D3445" s="3">
        <v>0.91874999999999996</v>
      </c>
      <c r="E3445" s="1" t="s">
        <v>3614</v>
      </c>
      <c r="F3445" s="1" t="s">
        <v>3845</v>
      </c>
      <c r="G3445" s="1" t="s">
        <v>2227</v>
      </c>
      <c r="H3445" s="1" t="s">
        <v>3616</v>
      </c>
      <c r="I3445" s="1" t="s">
        <v>15</v>
      </c>
      <c r="J3445" s="1">
        <f>FIND(", ",space_missions[[#This Row],[Location]])</f>
        <v>6</v>
      </c>
      <c r="K3445" s="1" t="str">
        <f t="shared" si="53"/>
        <v xml:space="preserve"> France</v>
      </c>
      <c r="L3445" s="1" t="str">
        <f>_xlfn.CONCAT(space_missions[[#This Row],[Company]],"-",space_missions[[#This Row],[Rocket]])</f>
        <v>Arianespace-Ariane 5 ECA</v>
      </c>
      <c r="M3445" s="1">
        <f>YEAR(space_missions[[#This Row],[Date]])</f>
        <v>2007</v>
      </c>
    </row>
    <row r="3446" spans="1:13">
      <c r="A3446" s="1" t="s">
        <v>3782</v>
      </c>
      <c r="B3446" s="1" t="s">
        <v>3783</v>
      </c>
      <c r="C3446" s="2">
        <v>39162</v>
      </c>
      <c r="D3446" s="3">
        <v>4.8611111111111112E-2</v>
      </c>
      <c r="E3446" s="1" t="s">
        <v>3784</v>
      </c>
      <c r="F3446" s="1" t="s">
        <v>3389</v>
      </c>
      <c r="G3446" s="1" t="s">
        <v>13</v>
      </c>
      <c r="H3446" s="1" t="s">
        <v>3786</v>
      </c>
      <c r="I3446" s="1" t="s">
        <v>21</v>
      </c>
      <c r="J3446" s="1">
        <f>FIND(", ",space_missions[[#This Row],[Location]])</f>
        <v>14</v>
      </c>
      <c r="K3446" s="1" t="str">
        <f t="shared" si="53"/>
        <v xml:space="preserve"> USA</v>
      </c>
      <c r="L3446" s="1" t="str">
        <f>_xlfn.CONCAT(space_missions[[#This Row],[Company]],"-",space_missions[[#This Row],[Rocket]])</f>
        <v>SpaceX-Falcon 1</v>
      </c>
      <c r="M3446" s="1">
        <f>YEAR(space_missions[[#This Row],[Date]])</f>
        <v>2007</v>
      </c>
    </row>
    <row r="3447" spans="1:13">
      <c r="A3447" s="1" t="s">
        <v>973</v>
      </c>
      <c r="B3447" s="1" t="s">
        <v>3258</v>
      </c>
      <c r="C3447" s="2">
        <v>39183</v>
      </c>
      <c r="D3447" s="3">
        <v>0.14374999999999999</v>
      </c>
      <c r="E3447" s="1" t="s">
        <v>2225</v>
      </c>
      <c r="F3447" s="1" t="s">
        <v>3846</v>
      </c>
      <c r="G3447" s="1" t="s">
        <v>2227</v>
      </c>
      <c r="H3447" s="1" t="s">
        <v>2228</v>
      </c>
      <c r="I3447" s="1" t="s">
        <v>15</v>
      </c>
      <c r="J3447" s="1">
        <f>FIND(", ",space_missions[[#This Row],[Location]])</f>
        <v>5</v>
      </c>
      <c r="K3447" s="1" t="str">
        <f t="shared" si="53"/>
        <v xml:space="preserve"> China</v>
      </c>
      <c r="L3447" s="1" t="str">
        <f>_xlfn.CONCAT(space_missions[[#This Row],[Company]],"-",space_missions[[#This Row],[Rocket]])</f>
        <v>CASC-Long March 2C</v>
      </c>
      <c r="M3447" s="1">
        <f>YEAR(space_missions[[#This Row],[Date]])</f>
        <v>2007</v>
      </c>
    </row>
    <row r="3448" spans="1:13">
      <c r="A3448" s="1" t="s">
        <v>973</v>
      </c>
      <c r="B3448" s="1" t="s">
        <v>2769</v>
      </c>
      <c r="C3448" s="2">
        <v>39185</v>
      </c>
      <c r="D3448" s="3">
        <v>0.84097222222222223</v>
      </c>
      <c r="E3448" s="1" t="s">
        <v>3020</v>
      </c>
      <c r="F3448" s="1" t="s">
        <v>3847</v>
      </c>
      <c r="G3448" s="1" t="s">
        <v>2227</v>
      </c>
      <c r="H3448" s="1" t="s">
        <v>3022</v>
      </c>
      <c r="I3448" s="1" t="s">
        <v>15</v>
      </c>
      <c r="J3448" s="1">
        <f>FIND(", ",space_missions[[#This Row],[Location]])</f>
        <v>5</v>
      </c>
      <c r="K3448" s="1" t="str">
        <f t="shared" si="53"/>
        <v xml:space="preserve"> China</v>
      </c>
      <c r="L3448" s="1" t="str">
        <f>_xlfn.CONCAT(space_missions[[#This Row],[Company]],"-",space_missions[[#This Row],[Rocket]])</f>
        <v>CASC-Long March 3A</v>
      </c>
      <c r="M3448" s="1">
        <f>YEAR(space_missions[[#This Row],[Date]])</f>
        <v>2007</v>
      </c>
    </row>
    <row r="3449" spans="1:13">
      <c r="A3449" s="1" t="s">
        <v>3393</v>
      </c>
      <c r="B3449" s="1" t="s">
        <v>3394</v>
      </c>
      <c r="C3449" s="2">
        <v>39189</v>
      </c>
      <c r="D3449" s="3">
        <v>0.28194444444444444</v>
      </c>
      <c r="E3449" s="1" t="s">
        <v>3395</v>
      </c>
      <c r="F3449" s="1" t="s">
        <v>3848</v>
      </c>
      <c r="G3449" s="1" t="s">
        <v>13</v>
      </c>
      <c r="H3449" s="1" t="s">
        <v>3397</v>
      </c>
      <c r="I3449" s="1" t="s">
        <v>15</v>
      </c>
      <c r="J3449" s="1">
        <f>FIND(", ",space_missions[[#This Row],[Location]])</f>
        <v>12</v>
      </c>
      <c r="K3449" s="1" t="str">
        <f t="shared" si="53"/>
        <v xml:space="preserve"> Kazakhstan</v>
      </c>
      <c r="L3449" s="1" t="str">
        <f>_xlfn.CONCAT(space_missions[[#This Row],[Company]],"-",space_missions[[#This Row],[Rocket]])</f>
        <v>Kosmotras-Dnepr</v>
      </c>
      <c r="M3449" s="1">
        <f>YEAR(space_missions[[#This Row],[Date]])</f>
        <v>2007</v>
      </c>
    </row>
    <row r="3450" spans="1:13">
      <c r="A3450" s="1" t="s">
        <v>2025</v>
      </c>
      <c r="B3450" s="1" t="s">
        <v>3746</v>
      </c>
      <c r="C3450" s="2">
        <v>39195</v>
      </c>
      <c r="D3450" s="3">
        <v>0.41666666666666669</v>
      </c>
      <c r="E3450" s="1" t="s">
        <v>3849</v>
      </c>
      <c r="F3450" s="1" t="s">
        <v>3850</v>
      </c>
      <c r="G3450" s="1" t="s">
        <v>2227</v>
      </c>
      <c r="H3450" s="1" t="s">
        <v>3851</v>
      </c>
      <c r="I3450" s="1" t="s">
        <v>15</v>
      </c>
      <c r="J3450" s="1">
        <f>FIND(", ",space_missions[[#This Row],[Location]])</f>
        <v>18</v>
      </c>
      <c r="K3450" s="1" t="str">
        <f t="shared" si="53"/>
        <v xml:space="preserve"> India</v>
      </c>
      <c r="L3450" s="1" t="str">
        <f>_xlfn.CONCAT(space_missions[[#This Row],[Company]],"-",space_missions[[#This Row],[Rocket]])</f>
        <v>ISRO-PSLV-CA</v>
      </c>
      <c r="M3450" s="1">
        <f>YEAR(space_missions[[#This Row],[Date]])</f>
        <v>2007</v>
      </c>
    </row>
    <row r="3451" spans="1:13">
      <c r="A3451" s="1" t="s">
        <v>2740</v>
      </c>
      <c r="B3451" s="1" t="s">
        <v>3833</v>
      </c>
      <c r="C3451" s="2">
        <v>39196</v>
      </c>
      <c r="D3451" s="3">
        <v>0.28333333333333333</v>
      </c>
      <c r="E3451" s="1" t="s">
        <v>3453</v>
      </c>
      <c r="F3451" s="1" t="s">
        <v>3852</v>
      </c>
      <c r="G3451" s="1" t="s">
        <v>2227</v>
      </c>
      <c r="H3451" s="1" t="s">
        <v>2744</v>
      </c>
      <c r="I3451" s="1" t="s">
        <v>15</v>
      </c>
      <c r="J3451" s="1">
        <f>FIND(", ",space_missions[[#This Row],[Location]])</f>
        <v>6</v>
      </c>
      <c r="K3451" s="1" t="str">
        <f t="shared" si="53"/>
        <v xml:space="preserve"> USA</v>
      </c>
      <c r="L3451" s="1" t="str">
        <f>_xlfn.CONCAT(space_missions[[#This Row],[Company]],"-",space_missions[[#This Row],[Rocket]])</f>
        <v>Northrop-Minotaur I</v>
      </c>
      <c r="M3451" s="1">
        <f>YEAR(space_missions[[#This Row],[Date]])</f>
        <v>2007</v>
      </c>
    </row>
    <row r="3452" spans="1:13">
      <c r="A3452" s="1" t="s">
        <v>2740</v>
      </c>
      <c r="B3452" s="1" t="s">
        <v>3042</v>
      </c>
      <c r="C3452" s="2">
        <v>39197</v>
      </c>
      <c r="D3452" s="3">
        <v>0.85138888888888886</v>
      </c>
      <c r="E3452" s="1" t="s">
        <v>3043</v>
      </c>
      <c r="F3452" s="1" t="s">
        <v>3853</v>
      </c>
      <c r="G3452" s="1" t="s">
        <v>2227</v>
      </c>
      <c r="H3452" s="1" t="s">
        <v>2744</v>
      </c>
      <c r="I3452" s="1" t="s">
        <v>15</v>
      </c>
      <c r="J3452" s="1">
        <f>FIND(", ",space_missions[[#This Row],[Location]])</f>
        <v>10</v>
      </c>
      <c r="K3452" s="1" t="str">
        <f t="shared" si="53"/>
        <v xml:space="preserve"> USA</v>
      </c>
      <c r="L3452" s="1" t="str">
        <f>_xlfn.CONCAT(space_missions[[#This Row],[Company]],"-",space_missions[[#This Row],[Rocket]])</f>
        <v>Northrop-Pegasus XL</v>
      </c>
      <c r="M3452" s="1">
        <f>YEAR(space_missions[[#This Row],[Date]])</f>
        <v>2007</v>
      </c>
    </row>
    <row r="3453" spans="1:13">
      <c r="A3453" s="1" t="s">
        <v>2338</v>
      </c>
      <c r="B3453" s="1" t="s">
        <v>3179</v>
      </c>
      <c r="C3453" s="2">
        <v>39206</v>
      </c>
      <c r="D3453" s="3">
        <v>0.93680555555555556</v>
      </c>
      <c r="E3453" s="1" t="s">
        <v>3614</v>
      </c>
      <c r="F3453" s="1" t="s">
        <v>3854</v>
      </c>
      <c r="G3453" s="1" t="s">
        <v>2227</v>
      </c>
      <c r="H3453" s="1" t="s">
        <v>3616</v>
      </c>
      <c r="I3453" s="1" t="s">
        <v>15</v>
      </c>
      <c r="J3453" s="1">
        <f>FIND(", ",space_missions[[#This Row],[Location]])</f>
        <v>6</v>
      </c>
      <c r="K3453" s="1" t="str">
        <f t="shared" si="53"/>
        <v xml:space="preserve"> France</v>
      </c>
      <c r="L3453" s="1" t="str">
        <f>_xlfn.CONCAT(space_missions[[#This Row],[Company]],"-",space_missions[[#This Row],[Rocket]])</f>
        <v>Arianespace-Ariane 5 ECA</v>
      </c>
      <c r="M3453" s="1">
        <f>YEAR(space_missions[[#This Row],[Date]])</f>
        <v>2007</v>
      </c>
    </row>
    <row r="3454" spans="1:13">
      <c r="A3454" s="1" t="s">
        <v>973</v>
      </c>
      <c r="B3454" s="1" t="s">
        <v>2769</v>
      </c>
      <c r="C3454" s="2">
        <v>39215</v>
      </c>
      <c r="D3454" s="3">
        <v>0.66736111111111107</v>
      </c>
      <c r="E3454" s="1" t="s">
        <v>3855</v>
      </c>
      <c r="F3454" s="1" t="s">
        <v>3856</v>
      </c>
      <c r="G3454" s="1" t="s">
        <v>2227</v>
      </c>
      <c r="H3454" s="1" t="s">
        <v>3857</v>
      </c>
      <c r="I3454" s="1" t="s">
        <v>15</v>
      </c>
      <c r="J3454" s="1">
        <f>FIND(", ",space_missions[[#This Row],[Location]])</f>
        <v>5</v>
      </c>
      <c r="K3454" s="1" t="str">
        <f t="shared" si="53"/>
        <v xml:space="preserve"> China</v>
      </c>
      <c r="L3454" s="1" t="str">
        <f>_xlfn.CONCAT(space_missions[[#This Row],[Company]],"-",space_missions[[#This Row],[Rocket]])</f>
        <v>CASC-Long March 3B/E</v>
      </c>
      <c r="M3454" s="1">
        <f>YEAR(space_missions[[#This Row],[Date]])</f>
        <v>2007</v>
      </c>
    </row>
    <row r="3455" spans="1:13">
      <c r="A3455" s="1" t="s">
        <v>973</v>
      </c>
      <c r="B3455" s="1" t="s">
        <v>3675</v>
      </c>
      <c r="C3455" s="2">
        <v>39227</v>
      </c>
      <c r="D3455" s="3">
        <v>0.3</v>
      </c>
      <c r="E3455" s="1" t="s">
        <v>2910</v>
      </c>
      <c r="F3455" s="1" t="s">
        <v>3858</v>
      </c>
      <c r="G3455" s="1" t="s">
        <v>2227</v>
      </c>
      <c r="H3455" s="1" t="s">
        <v>2912</v>
      </c>
      <c r="I3455" s="1" t="s">
        <v>15</v>
      </c>
      <c r="J3455" s="1">
        <f>FIND(", ",space_missions[[#This Row],[Location]])</f>
        <v>18</v>
      </c>
      <c r="K3455" s="1" t="str">
        <f t="shared" si="53"/>
        <v xml:space="preserve"> China</v>
      </c>
      <c r="L3455" s="1" t="str">
        <f>_xlfn.CONCAT(space_missions[[#This Row],[Company]],"-",space_missions[[#This Row],[Rocket]])</f>
        <v>CASC-Long March 2D</v>
      </c>
      <c r="M3455" s="1">
        <f>YEAR(space_missions[[#This Row],[Date]])</f>
        <v>2007</v>
      </c>
    </row>
    <row r="3456" spans="1:13">
      <c r="A3456" s="1" t="s">
        <v>973</v>
      </c>
      <c r="B3456" s="1" t="s">
        <v>2769</v>
      </c>
      <c r="C3456" s="2">
        <v>39233</v>
      </c>
      <c r="D3456" s="3">
        <v>0.67222222222222228</v>
      </c>
      <c r="E3456" s="1" t="s">
        <v>3020</v>
      </c>
      <c r="F3456" s="1" t="s">
        <v>3859</v>
      </c>
      <c r="G3456" s="1" t="s">
        <v>2227</v>
      </c>
      <c r="H3456" s="1" t="s">
        <v>3022</v>
      </c>
      <c r="I3456" s="1" t="s">
        <v>15</v>
      </c>
      <c r="J3456" s="1">
        <f>FIND(", ",space_missions[[#This Row],[Location]])</f>
        <v>5</v>
      </c>
      <c r="K3456" s="1" t="str">
        <f t="shared" si="53"/>
        <v xml:space="preserve"> China</v>
      </c>
      <c r="L3456" s="1" t="str">
        <f>_xlfn.CONCAT(space_missions[[#This Row],[Company]],"-",space_missions[[#This Row],[Rocket]])</f>
        <v>CASC-Long March 3A</v>
      </c>
      <c r="M3456" s="1">
        <f>YEAR(space_missions[[#This Row],[Date]])</f>
        <v>2007</v>
      </c>
    </row>
    <row r="3457" spans="1:13">
      <c r="A3457" s="1" t="s">
        <v>3831</v>
      </c>
      <c r="B3457" s="1" t="s">
        <v>261</v>
      </c>
      <c r="C3457" s="2">
        <v>39241</v>
      </c>
      <c r="D3457" s="3">
        <v>0.10694444444444444</v>
      </c>
      <c r="E3457" s="1" t="s">
        <v>3307</v>
      </c>
      <c r="F3457" s="1" t="s">
        <v>3860</v>
      </c>
      <c r="G3457" s="1" t="s">
        <v>13</v>
      </c>
      <c r="H3457" s="1" t="s">
        <v>14</v>
      </c>
      <c r="I3457" s="1" t="s">
        <v>15</v>
      </c>
      <c r="J3457" s="1">
        <f>FIND(", ",space_missions[[#This Row],[Location]])</f>
        <v>7</v>
      </c>
      <c r="K3457" s="1" t="str">
        <f t="shared" si="53"/>
        <v xml:space="preserve"> USA</v>
      </c>
      <c r="L3457" s="1" t="str">
        <f>_xlfn.CONCAT(space_missions[[#This Row],[Company]],"-",space_missions[[#This Row],[Rocket]])</f>
        <v>ULA-Delta II 7420-10C</v>
      </c>
      <c r="M3457" s="1">
        <f>YEAR(space_missions[[#This Row],[Date]])</f>
        <v>2007</v>
      </c>
    </row>
    <row r="3458" spans="1:13">
      <c r="A3458" s="1" t="s">
        <v>54</v>
      </c>
      <c r="B3458" s="1" t="s">
        <v>749</v>
      </c>
      <c r="C3458" s="2">
        <v>39241</v>
      </c>
      <c r="D3458" s="3">
        <v>0.98472222222222228</v>
      </c>
      <c r="E3458" s="1" t="s">
        <v>2440</v>
      </c>
      <c r="F3458" s="1" t="s">
        <v>3861</v>
      </c>
      <c r="G3458" s="1" t="s">
        <v>13</v>
      </c>
      <c r="H3458" s="1" t="s">
        <v>2129</v>
      </c>
      <c r="I3458" s="1" t="s">
        <v>15</v>
      </c>
      <c r="J3458" s="1">
        <f>FIND(", ",space_missions[[#This Row],[Location]])</f>
        <v>7</v>
      </c>
      <c r="K3458" s="1" t="str">
        <f t="shared" ref="K3458:K3521" si="54">RIGHT(B3458,LEN(B3458)-FIND("*",SUBSTITUTE(B3458,", ","*",LEN(B3458)-LEN(SUBSTITUTE(B3458,", ","*")))))</f>
        <v xml:space="preserve"> USA</v>
      </c>
      <c r="L3458" s="1" t="str">
        <f>_xlfn.CONCAT(space_missions[[#This Row],[Company]],"-",space_missions[[#This Row],[Rocket]])</f>
        <v>NASA-Space Shuttle Atlantis</v>
      </c>
      <c r="M3458" s="1">
        <f>YEAR(space_missions[[#This Row],[Date]])</f>
        <v>2007</v>
      </c>
    </row>
    <row r="3459" spans="1:13">
      <c r="A3459" s="1" t="s">
        <v>2630</v>
      </c>
      <c r="B3459" s="1" t="s">
        <v>2631</v>
      </c>
      <c r="C3459" s="2">
        <v>39243</v>
      </c>
      <c r="D3459" s="3"/>
      <c r="E3459" s="1" t="s">
        <v>3862</v>
      </c>
      <c r="F3459" s="1" t="s">
        <v>3863</v>
      </c>
      <c r="G3459" s="1" t="s">
        <v>2227</v>
      </c>
      <c r="H3459" s="1" t="s">
        <v>14</v>
      </c>
      <c r="I3459" s="1" t="s">
        <v>15</v>
      </c>
      <c r="J3459" s="1">
        <f>FIND(", ",space_missions[[#This Row],[Location]])</f>
        <v>6</v>
      </c>
      <c r="K3459" s="1" t="str">
        <f t="shared" si="54"/>
        <v xml:space="preserve"> Israel</v>
      </c>
      <c r="L3459" s="1" t="str">
        <f>_xlfn.CONCAT(space_missions[[#This Row],[Company]],"-",space_missions[[#This Row],[Rocket]])</f>
        <v>IAI-Shavit-2</v>
      </c>
      <c r="M3459" s="1">
        <f>YEAR(space_missions[[#This Row],[Date]])</f>
        <v>2007</v>
      </c>
    </row>
    <row r="3460" spans="1:13">
      <c r="A3460" s="1" t="s">
        <v>3393</v>
      </c>
      <c r="B3460" s="1" t="s">
        <v>3394</v>
      </c>
      <c r="C3460" s="2">
        <v>39248</v>
      </c>
      <c r="D3460" s="3">
        <v>9.3055555555555558E-2</v>
      </c>
      <c r="E3460" s="1" t="s">
        <v>3395</v>
      </c>
      <c r="F3460" s="1" t="s">
        <v>3864</v>
      </c>
      <c r="G3460" s="1" t="s">
        <v>13</v>
      </c>
      <c r="H3460" s="1" t="s">
        <v>3397</v>
      </c>
      <c r="I3460" s="1" t="s">
        <v>15</v>
      </c>
      <c r="J3460" s="1">
        <f>FIND(", ",space_missions[[#This Row],[Location]])</f>
        <v>12</v>
      </c>
      <c r="K3460" s="1" t="str">
        <f t="shared" si="54"/>
        <v xml:space="preserve"> Kazakhstan</v>
      </c>
      <c r="L3460" s="1" t="str">
        <f>_xlfn.CONCAT(space_missions[[#This Row],[Company]],"-",space_missions[[#This Row],[Rocket]])</f>
        <v>Kosmotras-Dnepr</v>
      </c>
      <c r="M3460" s="1">
        <f>YEAR(space_missions[[#This Row],[Date]])</f>
        <v>2007</v>
      </c>
    </row>
    <row r="3461" spans="1:13">
      <c r="A3461" s="1" t="s">
        <v>3831</v>
      </c>
      <c r="B3461" s="1" t="s">
        <v>521</v>
      </c>
      <c r="C3461" s="2">
        <v>39248</v>
      </c>
      <c r="D3461" s="3">
        <v>0.63263888888888886</v>
      </c>
      <c r="E3461" s="1" t="s">
        <v>3594</v>
      </c>
      <c r="F3461" s="1" t="s">
        <v>3865</v>
      </c>
      <c r="G3461" s="1" t="s">
        <v>2227</v>
      </c>
      <c r="H3461" s="1" t="s">
        <v>3596</v>
      </c>
      <c r="I3461" s="1" t="s">
        <v>56</v>
      </c>
      <c r="J3461" s="1">
        <f>FIND(", ",space_missions[[#This Row],[Location]])</f>
        <v>7</v>
      </c>
      <c r="K3461" s="1" t="str">
        <f t="shared" si="54"/>
        <v xml:space="preserve"> USA</v>
      </c>
      <c r="L3461" s="1" t="str">
        <f>_xlfn.CONCAT(space_missions[[#This Row],[Company]],"-",space_missions[[#This Row],[Rocket]])</f>
        <v>ULA-Atlas V 401</v>
      </c>
      <c r="M3461" s="1">
        <f>YEAR(space_missions[[#This Row],[Date]])</f>
        <v>2007</v>
      </c>
    </row>
    <row r="3462" spans="1:13">
      <c r="A3462" s="1" t="s">
        <v>3393</v>
      </c>
      <c r="B3462" s="1" t="s">
        <v>3807</v>
      </c>
      <c r="C3462" s="2">
        <v>39261</v>
      </c>
      <c r="D3462" s="3">
        <v>0.62638888888888888</v>
      </c>
      <c r="E3462" s="1" t="s">
        <v>3395</v>
      </c>
      <c r="F3462" s="1" t="s">
        <v>3866</v>
      </c>
      <c r="G3462" s="1" t="s">
        <v>13</v>
      </c>
      <c r="H3462" s="1" t="s">
        <v>3397</v>
      </c>
      <c r="I3462" s="1" t="s">
        <v>15</v>
      </c>
      <c r="J3462" s="1">
        <f>FIND(", ",space_missions[[#This Row],[Location]])</f>
        <v>12</v>
      </c>
      <c r="K3462" s="1" t="str">
        <f t="shared" si="54"/>
        <v xml:space="preserve"> Russia</v>
      </c>
      <c r="L3462" s="1" t="str">
        <f>_xlfn.CONCAT(space_missions[[#This Row],[Company]],"-",space_missions[[#This Row],[Rocket]])</f>
        <v>Kosmotras-Dnepr</v>
      </c>
      <c r="M3462" s="1">
        <f>YEAR(space_missions[[#This Row],[Date]])</f>
        <v>2007</v>
      </c>
    </row>
    <row r="3463" spans="1:13">
      <c r="A3463" s="1" t="s">
        <v>2882</v>
      </c>
      <c r="B3463" s="1" t="s">
        <v>2404</v>
      </c>
      <c r="C3463" s="2">
        <v>39262</v>
      </c>
      <c r="D3463" s="3">
        <v>0.41666666666666669</v>
      </c>
      <c r="E3463" s="1" t="s">
        <v>2405</v>
      </c>
      <c r="F3463" s="1" t="s">
        <v>3867</v>
      </c>
      <c r="G3463" s="1" t="s">
        <v>13</v>
      </c>
      <c r="H3463" s="1" t="s">
        <v>14</v>
      </c>
      <c r="I3463" s="1" t="s">
        <v>15</v>
      </c>
      <c r="J3463" s="1">
        <f>FIND(", ",space_missions[[#This Row],[Location]])</f>
        <v>10</v>
      </c>
      <c r="K3463" s="1" t="str">
        <f t="shared" si="54"/>
        <v xml:space="preserve"> Kazakhstan</v>
      </c>
      <c r="L3463" s="1" t="str">
        <f>_xlfn.CONCAT(space_missions[[#This Row],[Company]],"-",space_missions[[#This Row],[Rocket]])</f>
        <v>VKS RF-Zenit-2</v>
      </c>
      <c r="M3463" s="1">
        <f>YEAR(space_missions[[#This Row],[Date]])</f>
        <v>2007</v>
      </c>
    </row>
    <row r="3464" spans="1:13">
      <c r="A3464" s="1" t="s">
        <v>2882</v>
      </c>
      <c r="B3464" s="1" t="s">
        <v>961</v>
      </c>
      <c r="C3464" s="2">
        <v>39265</v>
      </c>
      <c r="D3464" s="3">
        <v>0.81805555555555554</v>
      </c>
      <c r="E3464" s="1" t="s">
        <v>685</v>
      </c>
      <c r="F3464" s="1" t="s">
        <v>3868</v>
      </c>
      <c r="G3464" s="1" t="s">
        <v>13</v>
      </c>
      <c r="H3464" s="1" t="s">
        <v>14</v>
      </c>
      <c r="I3464" s="1" t="s">
        <v>15</v>
      </c>
      <c r="J3464" s="1">
        <f>FIND(", ",space_missions[[#This Row],[Location]])</f>
        <v>11</v>
      </c>
      <c r="K3464" s="1" t="str">
        <f t="shared" si="54"/>
        <v xml:space="preserve"> Russia</v>
      </c>
      <c r="L3464" s="1" t="str">
        <f>_xlfn.CONCAT(space_missions[[#This Row],[Company]],"-",space_missions[[#This Row],[Rocket]])</f>
        <v>VKS RF-Cosmos-3M (11K65M)</v>
      </c>
      <c r="M3464" s="1">
        <f>YEAR(space_missions[[#This Row],[Date]])</f>
        <v>2007</v>
      </c>
    </row>
    <row r="3465" spans="1:13">
      <c r="A3465" s="1" t="s">
        <v>973</v>
      </c>
      <c r="B3465" s="1" t="s">
        <v>2769</v>
      </c>
      <c r="C3465" s="2">
        <v>39268</v>
      </c>
      <c r="D3465" s="3">
        <v>0.83888888888888891</v>
      </c>
      <c r="E3465" s="1" t="s">
        <v>3159</v>
      </c>
      <c r="F3465" s="1" t="s">
        <v>3869</v>
      </c>
      <c r="G3465" s="1" t="s">
        <v>13</v>
      </c>
      <c r="H3465" s="1" t="s">
        <v>14</v>
      </c>
      <c r="I3465" s="1" t="s">
        <v>15</v>
      </c>
      <c r="J3465" s="1">
        <f>FIND(", ",space_missions[[#This Row],[Location]])</f>
        <v>5</v>
      </c>
      <c r="K3465" s="1" t="str">
        <f t="shared" si="54"/>
        <v xml:space="preserve"> China</v>
      </c>
      <c r="L3465" s="1" t="str">
        <f>_xlfn.CONCAT(space_missions[[#This Row],[Company]],"-",space_missions[[#This Row],[Rocket]])</f>
        <v>CASC-Long March 3B</v>
      </c>
      <c r="M3465" s="1">
        <f>YEAR(space_missions[[#This Row],[Date]])</f>
        <v>2007</v>
      </c>
    </row>
    <row r="3466" spans="1:13">
      <c r="A3466" s="1" t="s">
        <v>3831</v>
      </c>
      <c r="B3466" s="1" t="s">
        <v>43</v>
      </c>
      <c r="C3466" s="2">
        <v>39298</v>
      </c>
      <c r="D3466" s="3">
        <v>0.39305555555555555</v>
      </c>
      <c r="E3466" s="1" t="s">
        <v>2805</v>
      </c>
      <c r="F3466" s="1" t="s">
        <v>3870</v>
      </c>
      <c r="G3466" s="1" t="s">
        <v>13</v>
      </c>
      <c r="H3466" s="1" t="s">
        <v>14</v>
      </c>
      <c r="I3466" s="1" t="s">
        <v>15</v>
      </c>
      <c r="J3466" s="1">
        <f>FIND(", ",space_missions[[#This Row],[Location]])</f>
        <v>8</v>
      </c>
      <c r="K3466" s="1" t="str">
        <f t="shared" si="54"/>
        <v xml:space="preserve"> USA</v>
      </c>
      <c r="L3466" s="1" t="str">
        <f>_xlfn.CONCAT(space_missions[[#This Row],[Company]],"-",space_missions[[#This Row],[Rocket]])</f>
        <v>ULA-Delta II 7925</v>
      </c>
      <c r="M3466" s="1">
        <f>YEAR(space_missions[[#This Row],[Date]])</f>
        <v>2007</v>
      </c>
    </row>
    <row r="3467" spans="1:13">
      <c r="A3467" s="1" t="s">
        <v>54</v>
      </c>
      <c r="B3467" s="1" t="s">
        <v>749</v>
      </c>
      <c r="C3467" s="2">
        <v>39302</v>
      </c>
      <c r="D3467" s="3">
        <v>0.94166666666666665</v>
      </c>
      <c r="E3467" s="1" t="s">
        <v>2892</v>
      </c>
      <c r="F3467" s="1" t="s">
        <v>3871</v>
      </c>
      <c r="G3467" s="1" t="s">
        <v>13</v>
      </c>
      <c r="H3467" s="1" t="s">
        <v>2129</v>
      </c>
      <c r="I3467" s="1" t="s">
        <v>15</v>
      </c>
      <c r="J3467" s="1">
        <f>FIND(", ",space_missions[[#This Row],[Location]])</f>
        <v>7</v>
      </c>
      <c r="K3467" s="1" t="str">
        <f t="shared" si="54"/>
        <v xml:space="preserve"> USA</v>
      </c>
      <c r="L3467" s="1" t="str">
        <f>_xlfn.CONCAT(space_missions[[#This Row],[Company]],"-",space_missions[[#This Row],[Rocket]])</f>
        <v>NASA-Space Shuttle Endeavour</v>
      </c>
      <c r="M3467" s="1">
        <f>YEAR(space_missions[[#This Row],[Date]])</f>
        <v>2007</v>
      </c>
    </row>
    <row r="3468" spans="1:13">
      <c r="A3468" s="1" t="s">
        <v>2338</v>
      </c>
      <c r="B3468" s="1" t="s">
        <v>3179</v>
      </c>
      <c r="C3468" s="2">
        <v>39308</v>
      </c>
      <c r="D3468" s="3">
        <v>0.98888888888888893</v>
      </c>
      <c r="E3468" s="1" t="s">
        <v>3614</v>
      </c>
      <c r="F3468" s="1" t="s">
        <v>3872</v>
      </c>
      <c r="G3468" s="1" t="s">
        <v>2227</v>
      </c>
      <c r="H3468" s="1" t="s">
        <v>3616</v>
      </c>
      <c r="I3468" s="1" t="s">
        <v>15</v>
      </c>
      <c r="J3468" s="1">
        <f>FIND(", ",space_missions[[#This Row],[Location]])</f>
        <v>6</v>
      </c>
      <c r="K3468" s="1" t="str">
        <f t="shared" si="54"/>
        <v xml:space="preserve"> France</v>
      </c>
      <c r="L3468" s="1" t="str">
        <f>_xlfn.CONCAT(space_missions[[#This Row],[Company]],"-",space_missions[[#This Row],[Rocket]])</f>
        <v>Arianespace-Ariane 5 ECA</v>
      </c>
      <c r="M3468" s="1">
        <f>YEAR(space_missions[[#This Row],[Date]])</f>
        <v>2007</v>
      </c>
    </row>
    <row r="3469" spans="1:13">
      <c r="A3469" s="1" t="s">
        <v>2025</v>
      </c>
      <c r="B3469" s="1" t="s">
        <v>3746</v>
      </c>
      <c r="C3469" s="2">
        <v>39327</v>
      </c>
      <c r="D3469" s="3">
        <v>0.53541666666666665</v>
      </c>
      <c r="E3469" s="1" t="s">
        <v>3525</v>
      </c>
      <c r="F3469" s="1" t="s">
        <v>3873</v>
      </c>
      <c r="G3469" s="1" t="s">
        <v>13</v>
      </c>
      <c r="H3469" s="1" t="s">
        <v>3527</v>
      </c>
      <c r="I3469" s="1" t="s">
        <v>56</v>
      </c>
      <c r="J3469" s="1">
        <f>FIND(", ",space_missions[[#This Row],[Location]])</f>
        <v>18</v>
      </c>
      <c r="K3469" s="1" t="str">
        <f t="shared" si="54"/>
        <v xml:space="preserve"> India</v>
      </c>
      <c r="L3469" s="1" t="str">
        <f>_xlfn.CONCAT(space_missions[[#This Row],[Company]],"-",space_missions[[#This Row],[Rocket]])</f>
        <v>ISRO-GSLV Mk I</v>
      </c>
      <c r="M3469" s="1">
        <f>YEAR(space_missions[[#This Row],[Date]])</f>
        <v>2007</v>
      </c>
    </row>
    <row r="3470" spans="1:13">
      <c r="A3470" s="1" t="s">
        <v>2882</v>
      </c>
      <c r="B3470" s="1" t="s">
        <v>961</v>
      </c>
      <c r="C3470" s="2">
        <v>39336</v>
      </c>
      <c r="D3470" s="3">
        <v>0.54513888888888884</v>
      </c>
      <c r="E3470" s="1" t="s">
        <v>685</v>
      </c>
      <c r="F3470" s="1" t="s">
        <v>3874</v>
      </c>
      <c r="G3470" s="1" t="s">
        <v>13</v>
      </c>
      <c r="H3470" s="1" t="s">
        <v>14</v>
      </c>
      <c r="I3470" s="1" t="s">
        <v>15</v>
      </c>
      <c r="J3470" s="1">
        <f>FIND(", ",space_missions[[#This Row],[Location]])</f>
        <v>11</v>
      </c>
      <c r="K3470" s="1" t="str">
        <f t="shared" si="54"/>
        <v xml:space="preserve"> Russia</v>
      </c>
      <c r="L3470" s="1" t="str">
        <f>_xlfn.CONCAT(space_missions[[#This Row],[Company]],"-",space_missions[[#This Row],[Rocket]])</f>
        <v>VKS RF-Cosmos-3M (11K65M)</v>
      </c>
      <c r="M3470" s="1">
        <f>YEAR(space_missions[[#This Row],[Date]])</f>
        <v>2007</v>
      </c>
    </row>
    <row r="3471" spans="1:13">
      <c r="A3471" s="1" t="s">
        <v>1620</v>
      </c>
      <c r="B3471" s="1" t="s">
        <v>1621</v>
      </c>
      <c r="C3471" s="2">
        <v>39339</v>
      </c>
      <c r="D3471" s="3">
        <v>6.3194444444444442E-2</v>
      </c>
      <c r="E3471" s="1" t="s">
        <v>3735</v>
      </c>
      <c r="F3471" s="1" t="s">
        <v>3875</v>
      </c>
      <c r="G3471" s="1" t="s">
        <v>13</v>
      </c>
      <c r="H3471" s="1" t="s">
        <v>14</v>
      </c>
      <c r="I3471" s="1" t="s">
        <v>15</v>
      </c>
      <c r="J3471" s="1">
        <f>FIND(", ",space_missions[[#This Row],[Location]])</f>
        <v>6</v>
      </c>
      <c r="K3471" s="1" t="str">
        <f t="shared" si="54"/>
        <v xml:space="preserve"> Japan</v>
      </c>
      <c r="L3471" s="1" t="str">
        <f>_xlfn.CONCAT(space_missions[[#This Row],[Company]],"-",space_missions[[#This Row],[Rocket]])</f>
        <v>MHI-H-IIA 2022</v>
      </c>
      <c r="M3471" s="1">
        <f>YEAR(space_missions[[#This Row],[Date]])</f>
        <v>2007</v>
      </c>
    </row>
    <row r="3472" spans="1:13">
      <c r="A3472" s="1" t="s">
        <v>3831</v>
      </c>
      <c r="B3472" s="1" t="s">
        <v>261</v>
      </c>
      <c r="C3472" s="2">
        <v>39343</v>
      </c>
      <c r="D3472" s="3">
        <v>0.77430555555555558</v>
      </c>
      <c r="E3472" s="1" t="s">
        <v>3235</v>
      </c>
      <c r="F3472" s="1" t="s">
        <v>3876</v>
      </c>
      <c r="G3472" s="1" t="s">
        <v>13</v>
      </c>
      <c r="H3472" s="1" t="s">
        <v>14</v>
      </c>
      <c r="I3472" s="1" t="s">
        <v>15</v>
      </c>
      <c r="J3472" s="1">
        <f>FIND(", ",space_missions[[#This Row],[Location]])</f>
        <v>7</v>
      </c>
      <c r="K3472" s="1" t="str">
        <f t="shared" si="54"/>
        <v xml:space="preserve"> USA</v>
      </c>
      <c r="L3472" s="1" t="str">
        <f>_xlfn.CONCAT(space_missions[[#This Row],[Company]],"-",space_missions[[#This Row],[Rocket]])</f>
        <v>ULA-Delta II 7920-10C</v>
      </c>
      <c r="M3472" s="1">
        <f>YEAR(space_missions[[#This Row],[Date]])</f>
        <v>2007</v>
      </c>
    </row>
    <row r="3473" spans="1:13">
      <c r="A3473" s="1" t="s">
        <v>973</v>
      </c>
      <c r="B3473" s="1" t="s">
        <v>3258</v>
      </c>
      <c r="C3473" s="2">
        <v>39344</v>
      </c>
      <c r="D3473" s="3">
        <v>0.14305555555555555</v>
      </c>
      <c r="E3473" s="1" t="s">
        <v>3402</v>
      </c>
      <c r="F3473" s="1" t="s">
        <v>3877</v>
      </c>
      <c r="G3473" s="1" t="s">
        <v>2227</v>
      </c>
      <c r="H3473" s="1" t="s">
        <v>3404</v>
      </c>
      <c r="I3473" s="1" t="s">
        <v>15</v>
      </c>
      <c r="J3473" s="1">
        <f>FIND(", ",space_missions[[#This Row],[Location]])</f>
        <v>5</v>
      </c>
      <c r="K3473" s="1" t="str">
        <f t="shared" si="54"/>
        <v xml:space="preserve"> China</v>
      </c>
      <c r="L3473" s="1" t="str">
        <f>_xlfn.CONCAT(space_missions[[#This Row],[Company]],"-",space_missions[[#This Row],[Rocket]])</f>
        <v>CASC-Long March 4B</v>
      </c>
      <c r="M3473" s="1">
        <f>YEAR(space_missions[[#This Row],[Date]])</f>
        <v>2007</v>
      </c>
    </row>
    <row r="3474" spans="1:13">
      <c r="A3474" s="1" t="s">
        <v>3831</v>
      </c>
      <c r="B3474" s="1" t="s">
        <v>102</v>
      </c>
      <c r="C3474" s="2">
        <v>39352</v>
      </c>
      <c r="D3474" s="3">
        <v>0.48194444444444445</v>
      </c>
      <c r="E3474" s="1" t="s">
        <v>3653</v>
      </c>
      <c r="F3474" s="1" t="s">
        <v>3878</v>
      </c>
      <c r="G3474" s="1" t="s">
        <v>13</v>
      </c>
      <c r="H3474" s="1" t="s">
        <v>14</v>
      </c>
      <c r="I3474" s="1" t="s">
        <v>15</v>
      </c>
      <c r="J3474" s="1">
        <f>FIND(", ",space_missions[[#This Row],[Location]])</f>
        <v>8</v>
      </c>
      <c r="K3474" s="1" t="str">
        <f t="shared" si="54"/>
        <v xml:space="preserve"> USA</v>
      </c>
      <c r="L3474" s="1" t="str">
        <f>_xlfn.CONCAT(space_missions[[#This Row],[Company]],"-",space_missions[[#This Row],[Rocket]])</f>
        <v>ULA-Delta II 7925H</v>
      </c>
      <c r="M3474" s="1">
        <f>YEAR(space_missions[[#This Row],[Date]])</f>
        <v>2007</v>
      </c>
    </row>
    <row r="3475" spans="1:13">
      <c r="A3475" s="1" t="s">
        <v>2338</v>
      </c>
      <c r="B3475" s="1" t="s">
        <v>3179</v>
      </c>
      <c r="C3475" s="2">
        <v>39360</v>
      </c>
      <c r="D3475" s="3">
        <v>0.91805555555555551</v>
      </c>
      <c r="E3475" s="1" t="s">
        <v>3757</v>
      </c>
      <c r="F3475" s="1" t="s">
        <v>3879</v>
      </c>
      <c r="G3475" s="1" t="s">
        <v>13</v>
      </c>
      <c r="H3475" s="1" t="s">
        <v>14</v>
      </c>
      <c r="I3475" s="1" t="s">
        <v>15</v>
      </c>
      <c r="J3475" s="1">
        <f>FIND(", ",space_missions[[#This Row],[Location]])</f>
        <v>6</v>
      </c>
      <c r="K3475" s="1" t="str">
        <f t="shared" si="54"/>
        <v xml:space="preserve"> France</v>
      </c>
      <c r="L3475" s="1" t="str">
        <f>_xlfn.CONCAT(space_missions[[#This Row],[Company]],"-",space_missions[[#This Row],[Rocket]])</f>
        <v>Arianespace-Ariane 5 GS</v>
      </c>
      <c r="M3475" s="1">
        <f>YEAR(space_missions[[#This Row],[Date]])</f>
        <v>2007</v>
      </c>
    </row>
    <row r="3476" spans="1:13">
      <c r="A3476" s="1" t="s">
        <v>3831</v>
      </c>
      <c r="B3476" s="1" t="s">
        <v>521</v>
      </c>
      <c r="C3476" s="2">
        <v>39366</v>
      </c>
      <c r="D3476" s="3">
        <v>1.5277777777777777E-2</v>
      </c>
      <c r="E3476" s="1" t="s">
        <v>3880</v>
      </c>
      <c r="F3476" s="1" t="s">
        <v>3881</v>
      </c>
      <c r="G3476" s="1" t="s">
        <v>2227</v>
      </c>
      <c r="H3476" s="1" t="s">
        <v>3882</v>
      </c>
      <c r="I3476" s="1" t="s">
        <v>15</v>
      </c>
      <c r="J3476" s="1">
        <f>FIND(", ",space_missions[[#This Row],[Location]])</f>
        <v>7</v>
      </c>
      <c r="K3476" s="1" t="str">
        <f t="shared" si="54"/>
        <v xml:space="preserve"> USA</v>
      </c>
      <c r="L3476" s="1" t="str">
        <f>_xlfn.CONCAT(space_missions[[#This Row],[Company]],"-",space_missions[[#This Row],[Rocket]])</f>
        <v>ULA-Atlas V 421</v>
      </c>
      <c r="M3476" s="1">
        <f>YEAR(space_missions[[#This Row],[Date]])</f>
        <v>2007</v>
      </c>
    </row>
    <row r="3477" spans="1:13">
      <c r="A3477" s="1" t="s">
        <v>3831</v>
      </c>
      <c r="B3477" s="1" t="s">
        <v>43</v>
      </c>
      <c r="C3477" s="2">
        <v>39372</v>
      </c>
      <c r="D3477" s="3">
        <v>0.51597222222222228</v>
      </c>
      <c r="E3477" s="1" t="s">
        <v>2805</v>
      </c>
      <c r="F3477" s="1" t="s">
        <v>3883</v>
      </c>
      <c r="G3477" s="1" t="s">
        <v>13</v>
      </c>
      <c r="H3477" s="1" t="s">
        <v>14</v>
      </c>
      <c r="I3477" s="1" t="s">
        <v>15</v>
      </c>
      <c r="J3477" s="1">
        <f>FIND(", ",space_missions[[#This Row],[Location]])</f>
        <v>8</v>
      </c>
      <c r="K3477" s="1" t="str">
        <f t="shared" si="54"/>
        <v xml:space="preserve"> USA</v>
      </c>
      <c r="L3477" s="1" t="str">
        <f>_xlfn.CONCAT(space_missions[[#This Row],[Company]],"-",space_missions[[#This Row],[Rocket]])</f>
        <v>ULA-Delta II 7925</v>
      </c>
      <c r="M3477" s="1">
        <f>YEAR(space_missions[[#This Row],[Date]])</f>
        <v>2007</v>
      </c>
    </row>
    <row r="3478" spans="1:13">
      <c r="A3478" s="1" t="s">
        <v>54</v>
      </c>
      <c r="B3478" s="1" t="s">
        <v>749</v>
      </c>
      <c r="C3478" s="2">
        <v>39378</v>
      </c>
      <c r="D3478" s="3">
        <v>0.15138888888888888</v>
      </c>
      <c r="E3478" s="1" t="s">
        <v>2362</v>
      </c>
      <c r="F3478" s="1" t="s">
        <v>3884</v>
      </c>
      <c r="G3478" s="1" t="s">
        <v>13</v>
      </c>
      <c r="H3478" s="1" t="s">
        <v>2129</v>
      </c>
      <c r="I3478" s="1" t="s">
        <v>15</v>
      </c>
      <c r="J3478" s="1">
        <f>FIND(", ",space_missions[[#This Row],[Location]])</f>
        <v>7</v>
      </c>
      <c r="K3478" s="1" t="str">
        <f t="shared" si="54"/>
        <v xml:space="preserve"> USA</v>
      </c>
      <c r="L3478" s="1" t="str">
        <f>_xlfn.CONCAT(space_missions[[#This Row],[Company]],"-",space_missions[[#This Row],[Rocket]])</f>
        <v>NASA-Space Shuttle Discovery</v>
      </c>
      <c r="M3478" s="1">
        <f>YEAR(space_missions[[#This Row],[Date]])</f>
        <v>2007</v>
      </c>
    </row>
    <row r="3479" spans="1:13">
      <c r="A3479" s="1" t="s">
        <v>2882</v>
      </c>
      <c r="B3479" s="1" t="s">
        <v>2113</v>
      </c>
      <c r="C3479" s="2">
        <v>39378</v>
      </c>
      <c r="D3479" s="3">
        <v>0.19375000000000001</v>
      </c>
      <c r="E3479" s="1" t="s">
        <v>1302</v>
      </c>
      <c r="F3479" s="1" t="s">
        <v>3885</v>
      </c>
      <c r="G3479" s="1" t="s">
        <v>13</v>
      </c>
      <c r="H3479" s="1" t="s">
        <v>14</v>
      </c>
      <c r="I3479" s="1" t="s">
        <v>15</v>
      </c>
      <c r="J3479" s="1">
        <f>FIND(", ",space_missions[[#This Row],[Location]])</f>
        <v>10</v>
      </c>
      <c r="K3479" s="1" t="str">
        <f t="shared" si="54"/>
        <v xml:space="preserve"> Russia</v>
      </c>
      <c r="L3479" s="1" t="str">
        <f>_xlfn.CONCAT(space_missions[[#This Row],[Company]],"-",space_missions[[#This Row],[Rocket]])</f>
        <v>VKS RF-Molniya-M /Block 2BL</v>
      </c>
      <c r="M3479" s="1">
        <f>YEAR(space_missions[[#This Row],[Date]])</f>
        <v>2007</v>
      </c>
    </row>
    <row r="3480" spans="1:13">
      <c r="A3480" s="1" t="s">
        <v>973</v>
      </c>
      <c r="B3480" s="1" t="s">
        <v>2317</v>
      </c>
      <c r="C3480" s="2">
        <v>39379</v>
      </c>
      <c r="D3480" s="3">
        <v>0.4201388888888889</v>
      </c>
      <c r="E3480" s="1" t="s">
        <v>3159</v>
      </c>
      <c r="F3480" s="1" t="s">
        <v>3886</v>
      </c>
      <c r="G3480" s="1" t="s">
        <v>13</v>
      </c>
      <c r="H3480" s="1" t="s">
        <v>14</v>
      </c>
      <c r="I3480" s="1" t="s">
        <v>15</v>
      </c>
      <c r="J3480" s="1">
        <f>FIND(", ",space_missions[[#This Row],[Location]])</f>
        <v>5</v>
      </c>
      <c r="K3480" s="1" t="str">
        <f t="shared" si="54"/>
        <v xml:space="preserve"> China</v>
      </c>
      <c r="L3480" s="1" t="str">
        <f>_xlfn.CONCAT(space_missions[[#This Row],[Company]],"-",space_missions[[#This Row],[Rocket]])</f>
        <v>CASC-Long March 3B</v>
      </c>
      <c r="M3480" s="1">
        <f>YEAR(space_missions[[#This Row],[Date]])</f>
        <v>2007</v>
      </c>
    </row>
    <row r="3481" spans="1:13">
      <c r="A3481" s="1" t="s">
        <v>2882</v>
      </c>
      <c r="B3481" s="1" t="s">
        <v>961</v>
      </c>
      <c r="C3481" s="2">
        <v>39387</v>
      </c>
      <c r="D3481" s="3">
        <v>3.5416666666666666E-2</v>
      </c>
      <c r="E3481" s="1" t="s">
        <v>685</v>
      </c>
      <c r="F3481" s="1" t="s">
        <v>3887</v>
      </c>
      <c r="G3481" s="1" t="s">
        <v>13</v>
      </c>
      <c r="H3481" s="1" t="s">
        <v>14</v>
      </c>
      <c r="I3481" s="1" t="s">
        <v>15</v>
      </c>
      <c r="J3481" s="1">
        <f>FIND(", ",space_missions[[#This Row],[Location]])</f>
        <v>11</v>
      </c>
      <c r="K3481" s="1" t="str">
        <f t="shared" si="54"/>
        <v xml:space="preserve"> Russia</v>
      </c>
      <c r="L3481" s="1" t="str">
        <f>_xlfn.CONCAT(space_missions[[#This Row],[Company]],"-",space_missions[[#This Row],[Rocket]])</f>
        <v>VKS RF-Cosmos-3M (11K65M)</v>
      </c>
      <c r="M3481" s="1">
        <f>YEAR(space_missions[[#This Row],[Date]])</f>
        <v>2007</v>
      </c>
    </row>
    <row r="3482" spans="1:13">
      <c r="A3482" s="1" t="s">
        <v>3831</v>
      </c>
      <c r="B3482" s="1" t="s">
        <v>372</v>
      </c>
      <c r="C3482" s="2">
        <v>39397</v>
      </c>
      <c r="D3482" s="3">
        <v>7.6388888888888895E-2</v>
      </c>
      <c r="E3482" s="1" t="s">
        <v>3727</v>
      </c>
      <c r="F3482" s="1" t="s">
        <v>3888</v>
      </c>
      <c r="G3482" s="1" t="s">
        <v>2227</v>
      </c>
      <c r="H3482" s="1" t="s">
        <v>3729</v>
      </c>
      <c r="I3482" s="1" t="s">
        <v>15</v>
      </c>
      <c r="J3482" s="1">
        <f>FIND(", ",space_missions[[#This Row],[Location]])</f>
        <v>8</v>
      </c>
      <c r="K3482" s="1" t="str">
        <f t="shared" si="54"/>
        <v xml:space="preserve"> USA</v>
      </c>
      <c r="L3482" s="1" t="str">
        <f>_xlfn.CONCAT(space_missions[[#This Row],[Company]],"-",space_missions[[#This Row],[Rocket]])</f>
        <v>ULA-Delta IV Heavy</v>
      </c>
      <c r="M3482" s="1">
        <f>YEAR(space_missions[[#This Row],[Date]])</f>
        <v>2007</v>
      </c>
    </row>
    <row r="3483" spans="1:13">
      <c r="A3483" s="1" t="s">
        <v>973</v>
      </c>
      <c r="B3483" s="1" t="s">
        <v>3258</v>
      </c>
      <c r="C3483" s="2">
        <v>39397</v>
      </c>
      <c r="D3483" s="3">
        <v>0.95</v>
      </c>
      <c r="E3483" s="1" t="s">
        <v>3794</v>
      </c>
      <c r="F3483" s="1" t="s">
        <v>3889</v>
      </c>
      <c r="G3483" s="1" t="s">
        <v>2227</v>
      </c>
      <c r="H3483" s="1" t="s">
        <v>3404</v>
      </c>
      <c r="I3483" s="1" t="s">
        <v>15</v>
      </c>
      <c r="J3483" s="1">
        <f>FIND(", ",space_missions[[#This Row],[Location]])</f>
        <v>5</v>
      </c>
      <c r="K3483" s="1" t="str">
        <f t="shared" si="54"/>
        <v xml:space="preserve"> China</v>
      </c>
      <c r="L3483" s="1" t="str">
        <f>_xlfn.CONCAT(space_missions[[#This Row],[Company]],"-",space_missions[[#This Row],[Rocket]])</f>
        <v>CASC-Long March 4C</v>
      </c>
      <c r="M3483" s="1">
        <f>YEAR(space_missions[[#This Row],[Date]])</f>
        <v>2007</v>
      </c>
    </row>
    <row r="3484" spans="1:13">
      <c r="A3484" s="1" t="s">
        <v>2338</v>
      </c>
      <c r="B3484" s="1" t="s">
        <v>3179</v>
      </c>
      <c r="C3484" s="2">
        <v>39400</v>
      </c>
      <c r="D3484" s="3">
        <v>0.91874999999999996</v>
      </c>
      <c r="E3484" s="1" t="s">
        <v>3614</v>
      </c>
      <c r="F3484" s="1" t="s">
        <v>3890</v>
      </c>
      <c r="G3484" s="1" t="s">
        <v>2227</v>
      </c>
      <c r="H3484" s="1" t="s">
        <v>3616</v>
      </c>
      <c r="I3484" s="1" t="s">
        <v>15</v>
      </c>
      <c r="J3484" s="1">
        <f>FIND(", ",space_missions[[#This Row],[Location]])</f>
        <v>6</v>
      </c>
      <c r="K3484" s="1" t="str">
        <f t="shared" si="54"/>
        <v xml:space="preserve"> France</v>
      </c>
      <c r="L3484" s="1" t="str">
        <f>_xlfn.CONCAT(space_missions[[#This Row],[Company]],"-",space_missions[[#This Row],[Rocket]])</f>
        <v>Arianespace-Ariane 5 ECA</v>
      </c>
      <c r="M3484" s="1">
        <f>YEAR(space_missions[[#This Row],[Date]])</f>
        <v>2007</v>
      </c>
    </row>
    <row r="3485" spans="1:13">
      <c r="A3485" s="1" t="s">
        <v>3831</v>
      </c>
      <c r="B3485" s="1" t="s">
        <v>261</v>
      </c>
      <c r="C3485" s="2">
        <v>39425</v>
      </c>
      <c r="D3485" s="3">
        <v>0.10486111111111111</v>
      </c>
      <c r="E3485" s="1" t="s">
        <v>3307</v>
      </c>
      <c r="F3485" s="1" t="s">
        <v>3891</v>
      </c>
      <c r="G3485" s="1" t="s">
        <v>13</v>
      </c>
      <c r="H3485" s="1" t="s">
        <v>14</v>
      </c>
      <c r="I3485" s="1" t="s">
        <v>15</v>
      </c>
      <c r="J3485" s="1">
        <f>FIND(", ",space_missions[[#This Row],[Location]])</f>
        <v>7</v>
      </c>
      <c r="K3485" s="1" t="str">
        <f t="shared" si="54"/>
        <v xml:space="preserve"> USA</v>
      </c>
      <c r="L3485" s="1" t="str">
        <f>_xlfn.CONCAT(space_missions[[#This Row],[Company]],"-",space_missions[[#This Row],[Rocket]])</f>
        <v>ULA-Delta II 7420-10C</v>
      </c>
      <c r="M3485" s="1">
        <f>YEAR(space_missions[[#This Row],[Date]])</f>
        <v>2007</v>
      </c>
    </row>
    <row r="3486" spans="1:13">
      <c r="A3486" s="1" t="s">
        <v>3831</v>
      </c>
      <c r="B3486" s="1" t="s">
        <v>521</v>
      </c>
      <c r="C3486" s="2">
        <v>39426</v>
      </c>
      <c r="D3486" s="3">
        <v>0.92013888888888884</v>
      </c>
      <c r="E3486" s="1" t="s">
        <v>3594</v>
      </c>
      <c r="F3486" s="1" t="s">
        <v>3892</v>
      </c>
      <c r="G3486" s="1" t="s">
        <v>2227</v>
      </c>
      <c r="H3486" s="1" t="s">
        <v>3596</v>
      </c>
      <c r="I3486" s="1" t="s">
        <v>15</v>
      </c>
      <c r="J3486" s="1">
        <f>FIND(", ",space_missions[[#This Row],[Location]])</f>
        <v>7</v>
      </c>
      <c r="K3486" s="1" t="str">
        <f t="shared" si="54"/>
        <v xml:space="preserve"> USA</v>
      </c>
      <c r="L3486" s="1" t="str">
        <f>_xlfn.CONCAT(space_missions[[#This Row],[Company]],"-",space_missions[[#This Row],[Rocket]])</f>
        <v>ULA-Atlas V 401</v>
      </c>
      <c r="M3486" s="1">
        <f>YEAR(space_missions[[#This Row],[Date]])</f>
        <v>2007</v>
      </c>
    </row>
    <row r="3487" spans="1:13">
      <c r="A3487" s="1" t="s">
        <v>3831</v>
      </c>
      <c r="B3487" s="1" t="s">
        <v>43</v>
      </c>
      <c r="C3487" s="2">
        <v>39436</v>
      </c>
      <c r="D3487" s="3">
        <v>0.83611111111111114</v>
      </c>
      <c r="E3487" s="1" t="s">
        <v>2805</v>
      </c>
      <c r="F3487" s="1" t="s">
        <v>3893</v>
      </c>
      <c r="G3487" s="1" t="s">
        <v>13</v>
      </c>
      <c r="H3487" s="1" t="s">
        <v>14</v>
      </c>
      <c r="I3487" s="1" t="s">
        <v>15</v>
      </c>
      <c r="J3487" s="1">
        <f>FIND(", ",space_missions[[#This Row],[Location]])</f>
        <v>8</v>
      </c>
      <c r="K3487" s="1" t="str">
        <f t="shared" si="54"/>
        <v xml:space="preserve"> USA</v>
      </c>
      <c r="L3487" s="1" t="str">
        <f>_xlfn.CONCAT(space_missions[[#This Row],[Company]],"-",space_missions[[#This Row],[Rocket]])</f>
        <v>ULA-Delta II 7925</v>
      </c>
      <c r="M3487" s="1">
        <f>YEAR(space_missions[[#This Row],[Date]])</f>
        <v>2007</v>
      </c>
    </row>
    <row r="3488" spans="1:13">
      <c r="A3488" s="1" t="s">
        <v>2338</v>
      </c>
      <c r="B3488" s="1" t="s">
        <v>3179</v>
      </c>
      <c r="C3488" s="2">
        <v>39437</v>
      </c>
      <c r="D3488" s="3">
        <v>0.90347222222222223</v>
      </c>
      <c r="E3488" s="1" t="s">
        <v>3757</v>
      </c>
      <c r="F3488" s="1" t="s">
        <v>3894</v>
      </c>
      <c r="G3488" s="1" t="s">
        <v>13</v>
      </c>
      <c r="H3488" s="1" t="s">
        <v>14</v>
      </c>
      <c r="I3488" s="1" t="s">
        <v>15</v>
      </c>
      <c r="J3488" s="1">
        <f>FIND(", ",space_missions[[#This Row],[Location]])</f>
        <v>6</v>
      </c>
      <c r="K3488" s="1" t="str">
        <f t="shared" si="54"/>
        <v xml:space="preserve"> France</v>
      </c>
      <c r="L3488" s="1" t="str">
        <f>_xlfn.CONCAT(space_missions[[#This Row],[Company]],"-",space_missions[[#This Row],[Rocket]])</f>
        <v>Arianespace-Ariane 5 GS</v>
      </c>
      <c r="M3488" s="1">
        <f>YEAR(space_missions[[#This Row],[Date]])</f>
        <v>2007</v>
      </c>
    </row>
    <row r="3489" spans="1:13">
      <c r="A3489" s="1" t="s">
        <v>3386</v>
      </c>
      <c r="B3489" s="1" t="s">
        <v>3387</v>
      </c>
      <c r="C3489" s="2">
        <v>39462</v>
      </c>
      <c r="D3489" s="3">
        <v>0.49166666666666664</v>
      </c>
      <c r="E3489" s="1" t="s">
        <v>3388</v>
      </c>
      <c r="F3489" s="1" t="s">
        <v>3895</v>
      </c>
      <c r="G3489" s="1" t="s">
        <v>13</v>
      </c>
      <c r="H3489" s="1" t="s">
        <v>14</v>
      </c>
      <c r="I3489" s="1" t="s">
        <v>15</v>
      </c>
      <c r="J3489" s="1">
        <f>FIND(", ",space_missions[[#This Row],[Location]])</f>
        <v>11</v>
      </c>
      <c r="K3489" s="1" t="str">
        <f t="shared" si="54"/>
        <v xml:space="preserve"> Pacific Ocean</v>
      </c>
      <c r="L3489" s="1" t="str">
        <f>_xlfn.CONCAT(space_missions[[#This Row],[Company]],"-",space_missions[[#This Row],[Rocket]])</f>
        <v>Sea Launch-Zenit-3 SL</v>
      </c>
      <c r="M3489" s="1">
        <f>YEAR(space_missions[[#This Row],[Date]])</f>
        <v>2008</v>
      </c>
    </row>
    <row r="3490" spans="1:13">
      <c r="A3490" s="1" t="s">
        <v>2025</v>
      </c>
      <c r="B3490" s="1" t="s">
        <v>2992</v>
      </c>
      <c r="C3490" s="2">
        <v>39468</v>
      </c>
      <c r="D3490" s="3">
        <v>0.15625</v>
      </c>
      <c r="E3490" s="1" t="s">
        <v>3849</v>
      </c>
      <c r="F3490" s="1" t="s">
        <v>3896</v>
      </c>
      <c r="G3490" s="1" t="s">
        <v>2227</v>
      </c>
      <c r="H3490" s="1" t="s">
        <v>3851</v>
      </c>
      <c r="I3490" s="1" t="s">
        <v>15</v>
      </c>
      <c r="J3490" s="1">
        <f>FIND(", ",space_missions[[#This Row],[Location]])</f>
        <v>17</v>
      </c>
      <c r="K3490" s="1" t="str">
        <f t="shared" si="54"/>
        <v xml:space="preserve"> India</v>
      </c>
      <c r="L3490" s="1" t="str">
        <f>_xlfn.CONCAT(space_missions[[#This Row],[Company]],"-",space_missions[[#This Row],[Rocket]])</f>
        <v>ISRO-PSLV-CA</v>
      </c>
      <c r="M3490" s="1">
        <f>YEAR(space_missions[[#This Row],[Date]])</f>
        <v>2008</v>
      </c>
    </row>
    <row r="3491" spans="1:13">
      <c r="A3491" s="1" t="s">
        <v>54</v>
      </c>
      <c r="B3491" s="1" t="s">
        <v>749</v>
      </c>
      <c r="C3491" s="2">
        <v>39485</v>
      </c>
      <c r="D3491" s="3">
        <v>0.82291666666666663</v>
      </c>
      <c r="E3491" s="1" t="s">
        <v>2440</v>
      </c>
      <c r="F3491" s="1" t="s">
        <v>3897</v>
      </c>
      <c r="G3491" s="1" t="s">
        <v>13</v>
      </c>
      <c r="H3491" s="1" t="s">
        <v>2129</v>
      </c>
      <c r="I3491" s="1" t="s">
        <v>15</v>
      </c>
      <c r="J3491" s="1">
        <f>FIND(", ",space_missions[[#This Row],[Location]])</f>
        <v>7</v>
      </c>
      <c r="K3491" s="1" t="str">
        <f t="shared" si="54"/>
        <v xml:space="preserve"> USA</v>
      </c>
      <c r="L3491" s="1" t="str">
        <f>_xlfn.CONCAT(space_missions[[#This Row],[Company]],"-",space_missions[[#This Row],[Rocket]])</f>
        <v>NASA-Space Shuttle Atlantis</v>
      </c>
      <c r="M3491" s="1">
        <f>YEAR(space_missions[[#This Row],[Date]])</f>
        <v>2008</v>
      </c>
    </row>
    <row r="3492" spans="1:13">
      <c r="A3492" s="1" t="s">
        <v>1620</v>
      </c>
      <c r="B3492" s="1" t="s">
        <v>1621</v>
      </c>
      <c r="C3492" s="2">
        <v>39501</v>
      </c>
      <c r="D3492" s="3">
        <v>0.37152777777777779</v>
      </c>
      <c r="E3492" s="1" t="s">
        <v>3542</v>
      </c>
      <c r="F3492" s="1" t="s">
        <v>3898</v>
      </c>
      <c r="G3492" s="1" t="s">
        <v>2227</v>
      </c>
      <c r="H3492" s="1" t="s">
        <v>3544</v>
      </c>
      <c r="I3492" s="1" t="s">
        <v>15</v>
      </c>
      <c r="J3492" s="1">
        <f>FIND(", ",space_missions[[#This Row],[Location]])</f>
        <v>6</v>
      </c>
      <c r="K3492" s="1" t="str">
        <f t="shared" si="54"/>
        <v xml:space="preserve"> Japan</v>
      </c>
      <c r="L3492" s="1" t="str">
        <f>_xlfn.CONCAT(space_missions[[#This Row],[Company]],"-",space_missions[[#This Row],[Rocket]])</f>
        <v>MHI-H-IIA 202</v>
      </c>
      <c r="M3492" s="1">
        <f>YEAR(space_missions[[#This Row],[Date]])</f>
        <v>2008</v>
      </c>
    </row>
    <row r="3493" spans="1:13">
      <c r="A3493" s="1" t="s">
        <v>2338</v>
      </c>
      <c r="B3493" s="1" t="s">
        <v>3179</v>
      </c>
      <c r="C3493" s="2">
        <v>39516</v>
      </c>
      <c r="D3493" s="3">
        <v>0.16875000000000001</v>
      </c>
      <c r="E3493" s="1" t="s">
        <v>3899</v>
      </c>
      <c r="F3493" s="1" t="s">
        <v>3900</v>
      </c>
      <c r="G3493" s="1" t="s">
        <v>13</v>
      </c>
      <c r="H3493" s="1" t="s">
        <v>14</v>
      </c>
      <c r="I3493" s="1" t="s">
        <v>15</v>
      </c>
      <c r="J3493" s="1">
        <f>FIND(", ",space_missions[[#This Row],[Location]])</f>
        <v>6</v>
      </c>
      <c r="K3493" s="1" t="str">
        <f t="shared" si="54"/>
        <v xml:space="preserve"> France</v>
      </c>
      <c r="L3493" s="1" t="str">
        <f>_xlfn.CONCAT(space_missions[[#This Row],[Company]],"-",space_missions[[#This Row],[Rocket]])</f>
        <v>Arianespace-Ariane 5 ES</v>
      </c>
      <c r="M3493" s="1">
        <f>YEAR(space_missions[[#This Row],[Date]])</f>
        <v>2008</v>
      </c>
    </row>
    <row r="3494" spans="1:13">
      <c r="A3494" s="1" t="s">
        <v>54</v>
      </c>
      <c r="B3494" s="1" t="s">
        <v>749</v>
      </c>
      <c r="C3494" s="2">
        <v>39518</v>
      </c>
      <c r="D3494" s="3">
        <v>0.26944444444444443</v>
      </c>
      <c r="E3494" s="1" t="s">
        <v>2892</v>
      </c>
      <c r="F3494" s="1" t="s">
        <v>3901</v>
      </c>
      <c r="G3494" s="1" t="s">
        <v>13</v>
      </c>
      <c r="H3494" s="1" t="s">
        <v>2129</v>
      </c>
      <c r="I3494" s="1" t="s">
        <v>15</v>
      </c>
      <c r="J3494" s="1">
        <f>FIND(", ",space_missions[[#This Row],[Location]])</f>
        <v>7</v>
      </c>
      <c r="K3494" s="1" t="str">
        <f t="shared" si="54"/>
        <v xml:space="preserve"> USA</v>
      </c>
      <c r="L3494" s="1" t="str">
        <f>_xlfn.CONCAT(space_missions[[#This Row],[Company]],"-",space_missions[[#This Row],[Rocket]])</f>
        <v>NASA-Space Shuttle Endeavour</v>
      </c>
      <c r="M3494" s="1">
        <f>YEAR(space_missions[[#This Row],[Date]])</f>
        <v>2008</v>
      </c>
    </row>
    <row r="3495" spans="1:13">
      <c r="A3495" s="1" t="s">
        <v>3831</v>
      </c>
      <c r="B3495" s="1" t="s">
        <v>171</v>
      </c>
      <c r="C3495" s="2">
        <v>39520</v>
      </c>
      <c r="D3495" s="3">
        <v>0.41805555555555557</v>
      </c>
      <c r="E3495" s="1" t="s">
        <v>3790</v>
      </c>
      <c r="F3495" s="1" t="s">
        <v>3902</v>
      </c>
      <c r="G3495" s="1" t="s">
        <v>13</v>
      </c>
      <c r="H3495" s="1" t="s">
        <v>3792</v>
      </c>
      <c r="I3495" s="1" t="s">
        <v>15</v>
      </c>
      <c r="J3495" s="1">
        <f>FIND(", ",space_missions[[#This Row],[Location]])</f>
        <v>7</v>
      </c>
      <c r="K3495" s="1" t="str">
        <f t="shared" si="54"/>
        <v xml:space="preserve"> USA</v>
      </c>
      <c r="L3495" s="1" t="str">
        <f>_xlfn.CONCAT(space_missions[[#This Row],[Company]],"-",space_missions[[#This Row],[Rocket]])</f>
        <v>ULA-Atlas V 411</v>
      </c>
      <c r="M3495" s="1">
        <f>YEAR(space_missions[[#This Row],[Date]])</f>
        <v>2008</v>
      </c>
    </row>
    <row r="3496" spans="1:13">
      <c r="A3496" s="1" t="s">
        <v>3831</v>
      </c>
      <c r="B3496" s="1" t="s">
        <v>43</v>
      </c>
      <c r="C3496" s="2">
        <v>39522</v>
      </c>
      <c r="D3496" s="3">
        <v>0.25694444444444442</v>
      </c>
      <c r="E3496" s="1" t="s">
        <v>2805</v>
      </c>
      <c r="F3496" s="1" t="s">
        <v>3903</v>
      </c>
      <c r="G3496" s="1" t="s">
        <v>13</v>
      </c>
      <c r="H3496" s="1" t="s">
        <v>14</v>
      </c>
      <c r="I3496" s="1" t="s">
        <v>15</v>
      </c>
      <c r="J3496" s="1">
        <f>FIND(", ",space_missions[[#This Row],[Location]])</f>
        <v>8</v>
      </c>
      <c r="K3496" s="1" t="str">
        <f t="shared" si="54"/>
        <v xml:space="preserve"> USA</v>
      </c>
      <c r="L3496" s="1" t="str">
        <f>_xlfn.CONCAT(space_missions[[#This Row],[Company]],"-",space_missions[[#This Row],[Rocket]])</f>
        <v>ULA-Delta II 7925</v>
      </c>
      <c r="M3496" s="1">
        <f>YEAR(space_missions[[#This Row],[Date]])</f>
        <v>2008</v>
      </c>
    </row>
    <row r="3497" spans="1:13">
      <c r="A3497" s="1" t="s">
        <v>3386</v>
      </c>
      <c r="B3497" s="1" t="s">
        <v>3387</v>
      </c>
      <c r="C3497" s="2">
        <v>39526</v>
      </c>
      <c r="D3497" s="3">
        <v>0.94930555555555551</v>
      </c>
      <c r="E3497" s="1" t="s">
        <v>3388</v>
      </c>
      <c r="F3497" s="1" t="s">
        <v>3904</v>
      </c>
      <c r="G3497" s="1" t="s">
        <v>13</v>
      </c>
      <c r="H3497" s="1" t="s">
        <v>14</v>
      </c>
      <c r="I3497" s="1" t="s">
        <v>15</v>
      </c>
      <c r="J3497" s="1">
        <f>FIND(", ",space_missions[[#This Row],[Location]])</f>
        <v>11</v>
      </c>
      <c r="K3497" s="1" t="str">
        <f t="shared" si="54"/>
        <v xml:space="preserve"> Pacific Ocean</v>
      </c>
      <c r="L3497" s="1" t="str">
        <f>_xlfn.CONCAT(space_missions[[#This Row],[Company]],"-",space_missions[[#This Row],[Rocket]])</f>
        <v>Sea Launch-Zenit-3 SL</v>
      </c>
      <c r="M3497" s="1">
        <f>YEAR(space_missions[[#This Row],[Date]])</f>
        <v>2008</v>
      </c>
    </row>
    <row r="3498" spans="1:13">
      <c r="A3498" s="1" t="s">
        <v>2882</v>
      </c>
      <c r="B3498" s="1" t="s">
        <v>961</v>
      </c>
      <c r="C3498" s="2">
        <v>39534</v>
      </c>
      <c r="D3498" s="3">
        <v>0.71944444444444444</v>
      </c>
      <c r="E3498" s="1" t="s">
        <v>685</v>
      </c>
      <c r="F3498" s="1" t="s">
        <v>3905</v>
      </c>
      <c r="G3498" s="1" t="s">
        <v>13</v>
      </c>
      <c r="H3498" s="1" t="s">
        <v>14</v>
      </c>
      <c r="I3498" s="1" t="s">
        <v>15</v>
      </c>
      <c r="J3498" s="1">
        <f>FIND(", ",space_missions[[#This Row],[Location]])</f>
        <v>11</v>
      </c>
      <c r="K3498" s="1" t="str">
        <f t="shared" si="54"/>
        <v xml:space="preserve"> Russia</v>
      </c>
      <c r="L3498" s="1" t="str">
        <f>_xlfn.CONCAT(space_missions[[#This Row],[Company]],"-",space_missions[[#This Row],[Rocket]])</f>
        <v>VKS RF-Cosmos-3M (11K65M)</v>
      </c>
      <c r="M3498" s="1">
        <f>YEAR(space_missions[[#This Row],[Date]])</f>
        <v>2008</v>
      </c>
    </row>
    <row r="3499" spans="1:13">
      <c r="A3499" s="1" t="s">
        <v>3831</v>
      </c>
      <c r="B3499" s="1" t="s">
        <v>521</v>
      </c>
      <c r="C3499" s="2">
        <v>39552</v>
      </c>
      <c r="D3499" s="3">
        <v>0.84166666666666667</v>
      </c>
      <c r="E3499" s="1" t="s">
        <v>3880</v>
      </c>
      <c r="F3499" s="1" t="s">
        <v>3906</v>
      </c>
      <c r="G3499" s="1" t="s">
        <v>2227</v>
      </c>
      <c r="H3499" s="1" t="s">
        <v>3882</v>
      </c>
      <c r="I3499" s="1" t="s">
        <v>15</v>
      </c>
      <c r="J3499" s="1">
        <f>FIND(", ",space_missions[[#This Row],[Location]])</f>
        <v>7</v>
      </c>
      <c r="K3499" s="1" t="str">
        <f t="shared" si="54"/>
        <v xml:space="preserve"> USA</v>
      </c>
      <c r="L3499" s="1" t="str">
        <f>_xlfn.CONCAT(space_missions[[#This Row],[Company]],"-",space_missions[[#This Row],[Rocket]])</f>
        <v>ULA-Atlas V 421</v>
      </c>
      <c r="M3499" s="1">
        <f>YEAR(space_missions[[#This Row],[Date]])</f>
        <v>2008</v>
      </c>
    </row>
    <row r="3500" spans="1:13">
      <c r="A3500" s="1" t="s">
        <v>2740</v>
      </c>
      <c r="B3500" s="1" t="s">
        <v>3496</v>
      </c>
      <c r="C3500" s="2">
        <v>39553</v>
      </c>
      <c r="D3500" s="3">
        <v>0.70902777777777781</v>
      </c>
      <c r="E3500" s="1" t="s">
        <v>3043</v>
      </c>
      <c r="F3500" s="1" t="s">
        <v>3907</v>
      </c>
      <c r="G3500" s="1" t="s">
        <v>2227</v>
      </c>
      <c r="H3500" s="1" t="s">
        <v>2744</v>
      </c>
      <c r="I3500" s="1" t="s">
        <v>15</v>
      </c>
      <c r="J3500" s="1">
        <f>FIND(", ",space_missions[[#This Row],[Location]])</f>
        <v>10</v>
      </c>
      <c r="K3500" s="1" t="str">
        <f t="shared" si="54"/>
        <v xml:space="preserve"> USA</v>
      </c>
      <c r="L3500" s="1" t="str">
        <f>_xlfn.CONCAT(space_missions[[#This Row],[Company]],"-",space_missions[[#This Row],[Rocket]])</f>
        <v>Northrop-Pegasus XL</v>
      </c>
      <c r="M3500" s="1">
        <f>YEAR(space_missions[[#This Row],[Date]])</f>
        <v>2008</v>
      </c>
    </row>
    <row r="3501" spans="1:13">
      <c r="A3501" s="1" t="s">
        <v>2338</v>
      </c>
      <c r="B3501" s="1" t="s">
        <v>3179</v>
      </c>
      <c r="C3501" s="2">
        <v>39556</v>
      </c>
      <c r="D3501" s="3">
        <v>0.92847222222222225</v>
      </c>
      <c r="E3501" s="1" t="s">
        <v>3614</v>
      </c>
      <c r="F3501" s="1" t="s">
        <v>3908</v>
      </c>
      <c r="G3501" s="1" t="s">
        <v>2227</v>
      </c>
      <c r="H3501" s="1" t="s">
        <v>3616</v>
      </c>
      <c r="I3501" s="1" t="s">
        <v>15</v>
      </c>
      <c r="J3501" s="1">
        <f>FIND(", ",space_missions[[#This Row],[Location]])</f>
        <v>6</v>
      </c>
      <c r="K3501" s="1" t="str">
        <f t="shared" si="54"/>
        <v xml:space="preserve"> France</v>
      </c>
      <c r="L3501" s="1" t="str">
        <f>_xlfn.CONCAT(space_missions[[#This Row],[Company]],"-",space_missions[[#This Row],[Rocket]])</f>
        <v>Arianespace-Ariane 5 ECA</v>
      </c>
      <c r="M3501" s="1">
        <f>YEAR(space_missions[[#This Row],[Date]])</f>
        <v>2008</v>
      </c>
    </row>
    <row r="3502" spans="1:13">
      <c r="A3502" s="1" t="s">
        <v>973</v>
      </c>
      <c r="B3502" s="1" t="s">
        <v>2769</v>
      </c>
      <c r="C3502" s="2">
        <v>39563</v>
      </c>
      <c r="D3502" s="3">
        <v>0.64930555555555558</v>
      </c>
      <c r="E3502" s="1" t="s">
        <v>3909</v>
      </c>
      <c r="F3502" s="1" t="s">
        <v>3910</v>
      </c>
      <c r="G3502" s="1" t="s">
        <v>13</v>
      </c>
      <c r="H3502" s="1" t="s">
        <v>3911</v>
      </c>
      <c r="I3502" s="1" t="s">
        <v>15</v>
      </c>
      <c r="J3502" s="1">
        <f>FIND(", ",space_missions[[#This Row],[Location]])</f>
        <v>5</v>
      </c>
      <c r="K3502" s="1" t="str">
        <f t="shared" si="54"/>
        <v xml:space="preserve"> China</v>
      </c>
      <c r="L3502" s="1" t="str">
        <f>_xlfn.CONCAT(space_missions[[#This Row],[Company]],"-",space_missions[[#This Row],[Rocket]])</f>
        <v>CASC-Long March 3C</v>
      </c>
      <c r="M3502" s="1">
        <f>YEAR(space_missions[[#This Row],[Date]])</f>
        <v>2008</v>
      </c>
    </row>
    <row r="3503" spans="1:13">
      <c r="A3503" s="1" t="s">
        <v>2025</v>
      </c>
      <c r="B3503" s="1" t="s">
        <v>3746</v>
      </c>
      <c r="C3503" s="2">
        <v>39566</v>
      </c>
      <c r="D3503" s="3">
        <v>0.16180555555555556</v>
      </c>
      <c r="E3503" s="1" t="s">
        <v>3849</v>
      </c>
      <c r="F3503" s="1" t="s">
        <v>3912</v>
      </c>
      <c r="G3503" s="1" t="s">
        <v>2227</v>
      </c>
      <c r="H3503" s="1" t="s">
        <v>3851</v>
      </c>
      <c r="I3503" s="1" t="s">
        <v>15</v>
      </c>
      <c r="J3503" s="1">
        <f>FIND(", ",space_missions[[#This Row],[Location]])</f>
        <v>18</v>
      </c>
      <c r="K3503" s="1" t="str">
        <f t="shared" si="54"/>
        <v xml:space="preserve"> India</v>
      </c>
      <c r="L3503" s="1" t="str">
        <f>_xlfn.CONCAT(space_missions[[#This Row],[Company]],"-",space_missions[[#This Row],[Rocket]])</f>
        <v>ISRO-PSLV-CA</v>
      </c>
      <c r="M3503" s="1">
        <f>YEAR(space_missions[[#This Row],[Date]])</f>
        <v>2008</v>
      </c>
    </row>
    <row r="3504" spans="1:13">
      <c r="A3504" s="1" t="s">
        <v>3913</v>
      </c>
      <c r="B3504" s="1" t="s">
        <v>2404</v>
      </c>
      <c r="C3504" s="2">
        <v>39566</v>
      </c>
      <c r="D3504" s="3">
        <v>0.20833333333333334</v>
      </c>
      <c r="E3504" s="1" t="s">
        <v>3914</v>
      </c>
      <c r="F3504" s="1" t="s">
        <v>3915</v>
      </c>
      <c r="G3504" s="1" t="s">
        <v>13</v>
      </c>
      <c r="H3504" s="1" t="s">
        <v>14</v>
      </c>
      <c r="I3504" s="1" t="s">
        <v>56</v>
      </c>
      <c r="J3504" s="1">
        <f>FIND(", ",space_missions[[#This Row],[Location]])</f>
        <v>10</v>
      </c>
      <c r="K3504" s="1" t="str">
        <f t="shared" si="54"/>
        <v xml:space="preserve"> Kazakhstan</v>
      </c>
      <c r="L3504" s="1" t="str">
        <f>_xlfn.CONCAT(space_missions[[#This Row],[Company]],"-",space_missions[[#This Row],[Rocket]])</f>
        <v>Land Launch-Zenit-3 SLB</v>
      </c>
      <c r="M3504" s="1">
        <f>YEAR(space_missions[[#This Row],[Date]])</f>
        <v>2008</v>
      </c>
    </row>
    <row r="3505" spans="1:13">
      <c r="A3505" s="1" t="s">
        <v>3386</v>
      </c>
      <c r="B3505" s="1" t="s">
        <v>3387</v>
      </c>
      <c r="C3505" s="2">
        <v>39589</v>
      </c>
      <c r="D3505" s="3">
        <v>0.40416666666666667</v>
      </c>
      <c r="E3505" s="1" t="s">
        <v>3388</v>
      </c>
      <c r="F3505" s="1" t="s">
        <v>3916</v>
      </c>
      <c r="G3505" s="1" t="s">
        <v>13</v>
      </c>
      <c r="H3505" s="1" t="s">
        <v>14</v>
      </c>
      <c r="I3505" s="1" t="s">
        <v>15</v>
      </c>
      <c r="J3505" s="1">
        <f>FIND(", ",space_missions[[#This Row],[Location]])</f>
        <v>11</v>
      </c>
      <c r="K3505" s="1" t="str">
        <f t="shared" si="54"/>
        <v xml:space="preserve"> Pacific Ocean</v>
      </c>
      <c r="L3505" s="1" t="str">
        <f>_xlfn.CONCAT(space_missions[[#This Row],[Company]],"-",space_missions[[#This Row],[Rocket]])</f>
        <v>Sea Launch-Zenit-3 SL</v>
      </c>
      <c r="M3505" s="1">
        <f>YEAR(space_missions[[#This Row],[Date]])</f>
        <v>2008</v>
      </c>
    </row>
    <row r="3506" spans="1:13">
      <c r="A3506" s="1" t="s">
        <v>2882</v>
      </c>
      <c r="B3506" s="1" t="s">
        <v>661</v>
      </c>
      <c r="C3506" s="2">
        <v>39591</v>
      </c>
      <c r="D3506" s="3">
        <v>0.63888888888888884</v>
      </c>
      <c r="E3506" s="1" t="s">
        <v>3470</v>
      </c>
      <c r="F3506" s="1" t="s">
        <v>3917</v>
      </c>
      <c r="G3506" s="1" t="s">
        <v>13</v>
      </c>
      <c r="H3506" s="1" t="s">
        <v>3472</v>
      </c>
      <c r="I3506" s="1" t="s">
        <v>15</v>
      </c>
      <c r="J3506" s="1">
        <f>FIND(", ",space_missions[[#This Row],[Location]])</f>
        <v>11</v>
      </c>
      <c r="K3506" s="1" t="str">
        <f t="shared" si="54"/>
        <v xml:space="preserve"> Russia</v>
      </c>
      <c r="L3506" s="1" t="str">
        <f>_xlfn.CONCAT(space_missions[[#This Row],[Company]],"-",space_missions[[#This Row],[Rocket]])</f>
        <v>VKS RF-Rokot/Briz KM</v>
      </c>
      <c r="M3506" s="1">
        <f>YEAR(space_missions[[#This Row],[Date]])</f>
        <v>2008</v>
      </c>
    </row>
    <row r="3507" spans="1:13">
      <c r="A3507" s="1" t="s">
        <v>973</v>
      </c>
      <c r="B3507" s="1" t="s">
        <v>3258</v>
      </c>
      <c r="C3507" s="2">
        <v>39595</v>
      </c>
      <c r="D3507" s="3">
        <v>0.12638888888888888</v>
      </c>
      <c r="E3507" s="1" t="s">
        <v>3794</v>
      </c>
      <c r="F3507" s="1" t="s">
        <v>3918</v>
      </c>
      <c r="G3507" s="1" t="s">
        <v>2227</v>
      </c>
      <c r="H3507" s="1" t="s">
        <v>3404</v>
      </c>
      <c r="I3507" s="1" t="s">
        <v>15</v>
      </c>
      <c r="J3507" s="1">
        <f>FIND(", ",space_missions[[#This Row],[Location]])</f>
        <v>5</v>
      </c>
      <c r="K3507" s="1" t="str">
        <f t="shared" si="54"/>
        <v xml:space="preserve"> China</v>
      </c>
      <c r="L3507" s="1" t="str">
        <f>_xlfn.CONCAT(space_missions[[#This Row],[Company]],"-",space_missions[[#This Row],[Rocket]])</f>
        <v>CASC-Long March 4C</v>
      </c>
      <c r="M3507" s="1">
        <f>YEAR(space_missions[[#This Row],[Date]])</f>
        <v>2008</v>
      </c>
    </row>
    <row r="3508" spans="1:13">
      <c r="A3508" s="1" t="s">
        <v>54</v>
      </c>
      <c r="B3508" s="1" t="s">
        <v>749</v>
      </c>
      <c r="C3508" s="2">
        <v>39599</v>
      </c>
      <c r="D3508" s="3">
        <v>0.87638888888888888</v>
      </c>
      <c r="E3508" s="1" t="s">
        <v>2362</v>
      </c>
      <c r="F3508" s="1" t="s">
        <v>3919</v>
      </c>
      <c r="G3508" s="1" t="s">
        <v>13</v>
      </c>
      <c r="H3508" s="1" t="s">
        <v>2129</v>
      </c>
      <c r="I3508" s="1" t="s">
        <v>15</v>
      </c>
      <c r="J3508" s="1">
        <f>FIND(", ",space_missions[[#This Row],[Location]])</f>
        <v>7</v>
      </c>
      <c r="K3508" s="1" t="str">
        <f t="shared" si="54"/>
        <v xml:space="preserve"> USA</v>
      </c>
      <c r="L3508" s="1" t="str">
        <f>_xlfn.CONCAT(space_missions[[#This Row],[Company]],"-",space_missions[[#This Row],[Rocket]])</f>
        <v>NASA-Space Shuttle Discovery</v>
      </c>
      <c r="M3508" s="1">
        <f>YEAR(space_missions[[#This Row],[Date]])</f>
        <v>2008</v>
      </c>
    </row>
    <row r="3509" spans="1:13">
      <c r="A3509" s="1" t="s">
        <v>973</v>
      </c>
      <c r="B3509" s="1" t="s">
        <v>2769</v>
      </c>
      <c r="C3509" s="2">
        <v>39608</v>
      </c>
      <c r="D3509" s="3">
        <v>0.51041666666666663</v>
      </c>
      <c r="E3509" s="1" t="s">
        <v>3159</v>
      </c>
      <c r="F3509" s="1" t="s">
        <v>3920</v>
      </c>
      <c r="G3509" s="1" t="s">
        <v>13</v>
      </c>
      <c r="H3509" s="1" t="s">
        <v>14</v>
      </c>
      <c r="I3509" s="1" t="s">
        <v>15</v>
      </c>
      <c r="J3509" s="1">
        <f>FIND(", ",space_missions[[#This Row],[Location]])</f>
        <v>5</v>
      </c>
      <c r="K3509" s="1" t="str">
        <f t="shared" si="54"/>
        <v xml:space="preserve"> China</v>
      </c>
      <c r="L3509" s="1" t="str">
        <f>_xlfn.CONCAT(space_missions[[#This Row],[Company]],"-",space_missions[[#This Row],[Rocket]])</f>
        <v>CASC-Long March 3B</v>
      </c>
      <c r="M3509" s="1">
        <f>YEAR(space_missions[[#This Row],[Date]])</f>
        <v>2008</v>
      </c>
    </row>
    <row r="3510" spans="1:13">
      <c r="A3510" s="1" t="s">
        <v>3831</v>
      </c>
      <c r="B3510" s="1" t="s">
        <v>102</v>
      </c>
      <c r="C3510" s="2">
        <v>39610</v>
      </c>
      <c r="D3510" s="3">
        <v>0.67013888888888884</v>
      </c>
      <c r="E3510" s="1" t="s">
        <v>3921</v>
      </c>
      <c r="F3510" s="1" t="s">
        <v>3922</v>
      </c>
      <c r="G3510" s="1" t="s">
        <v>13</v>
      </c>
      <c r="H3510" s="1" t="s">
        <v>14</v>
      </c>
      <c r="I3510" s="1" t="s">
        <v>15</v>
      </c>
      <c r="J3510" s="1">
        <f>FIND(", ",space_missions[[#This Row],[Location]])</f>
        <v>8</v>
      </c>
      <c r="K3510" s="1" t="str">
        <f t="shared" si="54"/>
        <v xml:space="preserve"> USA</v>
      </c>
      <c r="L3510" s="1" t="str">
        <f>_xlfn.CONCAT(space_missions[[#This Row],[Company]],"-",space_missions[[#This Row],[Rocket]])</f>
        <v>ULA-Delta II 7920H-10C</v>
      </c>
      <c r="M3510" s="1">
        <f>YEAR(space_missions[[#This Row],[Date]])</f>
        <v>2008</v>
      </c>
    </row>
    <row r="3511" spans="1:13">
      <c r="A3511" s="1" t="s">
        <v>2338</v>
      </c>
      <c r="B3511" s="1" t="s">
        <v>3179</v>
      </c>
      <c r="C3511" s="2">
        <v>39611</v>
      </c>
      <c r="D3511" s="3">
        <v>0.92013888888888884</v>
      </c>
      <c r="E3511" s="1" t="s">
        <v>3614</v>
      </c>
      <c r="F3511" s="1" t="s">
        <v>3923</v>
      </c>
      <c r="G3511" s="1" t="s">
        <v>2227</v>
      </c>
      <c r="H3511" s="1" t="s">
        <v>3616</v>
      </c>
      <c r="I3511" s="1" t="s">
        <v>15</v>
      </c>
      <c r="J3511" s="1">
        <f>FIND(", ",space_missions[[#This Row],[Location]])</f>
        <v>6</v>
      </c>
      <c r="K3511" s="1" t="str">
        <f t="shared" si="54"/>
        <v xml:space="preserve"> France</v>
      </c>
      <c r="L3511" s="1" t="str">
        <f>_xlfn.CONCAT(space_missions[[#This Row],[Company]],"-",space_missions[[#This Row],[Rocket]])</f>
        <v>Arianespace-Ariane 5 ECA</v>
      </c>
      <c r="M3511" s="1">
        <f>YEAR(space_missions[[#This Row],[Date]])</f>
        <v>2008</v>
      </c>
    </row>
    <row r="3512" spans="1:13">
      <c r="A3512" s="1" t="s">
        <v>2882</v>
      </c>
      <c r="B3512" s="1" t="s">
        <v>961</v>
      </c>
      <c r="C3512" s="2">
        <v>39618</v>
      </c>
      <c r="D3512" s="3">
        <v>0.27500000000000002</v>
      </c>
      <c r="E3512" s="1" t="s">
        <v>685</v>
      </c>
      <c r="F3512" s="1" t="s">
        <v>3924</v>
      </c>
      <c r="G3512" s="1" t="s">
        <v>13</v>
      </c>
      <c r="H3512" s="1" t="s">
        <v>14</v>
      </c>
      <c r="I3512" s="1" t="s">
        <v>15</v>
      </c>
      <c r="J3512" s="1">
        <f>FIND(", ",space_missions[[#This Row],[Location]])</f>
        <v>11</v>
      </c>
      <c r="K3512" s="1" t="str">
        <f t="shared" si="54"/>
        <v xml:space="preserve"> Russia</v>
      </c>
      <c r="L3512" s="1" t="str">
        <f>_xlfn.CONCAT(space_missions[[#This Row],[Company]],"-",space_missions[[#This Row],[Rocket]])</f>
        <v>VKS RF-Cosmos-3M (11K65M)</v>
      </c>
      <c r="M3512" s="1">
        <f>YEAR(space_missions[[#This Row],[Date]])</f>
        <v>2008</v>
      </c>
    </row>
    <row r="3513" spans="1:13">
      <c r="A3513" s="1" t="s">
        <v>3831</v>
      </c>
      <c r="B3513" s="1" t="s">
        <v>261</v>
      </c>
      <c r="C3513" s="2">
        <v>39619</v>
      </c>
      <c r="D3513" s="3">
        <v>0.32361111111111113</v>
      </c>
      <c r="E3513" s="1" t="s">
        <v>3413</v>
      </c>
      <c r="F3513" s="1" t="s">
        <v>3925</v>
      </c>
      <c r="G3513" s="1" t="s">
        <v>13</v>
      </c>
      <c r="H3513" s="1" t="s">
        <v>14</v>
      </c>
      <c r="I3513" s="1" t="s">
        <v>15</v>
      </c>
      <c r="J3513" s="1">
        <f>FIND(", ",space_missions[[#This Row],[Location]])</f>
        <v>7</v>
      </c>
      <c r="K3513" s="1" t="str">
        <f t="shared" si="54"/>
        <v xml:space="preserve"> USA</v>
      </c>
      <c r="L3513" s="1" t="str">
        <f>_xlfn.CONCAT(space_missions[[#This Row],[Company]],"-",space_missions[[#This Row],[Rocket]])</f>
        <v>ULA-Delta II 7320-10C</v>
      </c>
      <c r="M3513" s="1">
        <f>YEAR(space_missions[[#This Row],[Date]])</f>
        <v>2008</v>
      </c>
    </row>
    <row r="3514" spans="1:13">
      <c r="A3514" s="1" t="s">
        <v>2338</v>
      </c>
      <c r="B3514" s="1" t="s">
        <v>3179</v>
      </c>
      <c r="C3514" s="2">
        <v>39636</v>
      </c>
      <c r="D3514" s="3">
        <v>0.90763888888888888</v>
      </c>
      <c r="E3514" s="1" t="s">
        <v>3614</v>
      </c>
      <c r="F3514" s="1" t="s">
        <v>3926</v>
      </c>
      <c r="G3514" s="1" t="s">
        <v>2227</v>
      </c>
      <c r="H3514" s="1" t="s">
        <v>3616</v>
      </c>
      <c r="I3514" s="1" t="s">
        <v>15</v>
      </c>
      <c r="J3514" s="1">
        <f>FIND(", ",space_missions[[#This Row],[Location]])</f>
        <v>6</v>
      </c>
      <c r="K3514" s="1" t="str">
        <f t="shared" si="54"/>
        <v xml:space="preserve"> France</v>
      </c>
      <c r="L3514" s="1" t="str">
        <f>_xlfn.CONCAT(space_missions[[#This Row],[Company]],"-",space_missions[[#This Row],[Rocket]])</f>
        <v>Arianespace-Ariane 5 ECA</v>
      </c>
      <c r="M3514" s="1">
        <f>YEAR(space_missions[[#This Row],[Date]])</f>
        <v>2008</v>
      </c>
    </row>
    <row r="3515" spans="1:13">
      <c r="A3515" s="1" t="s">
        <v>3386</v>
      </c>
      <c r="B3515" s="1" t="s">
        <v>3387</v>
      </c>
      <c r="C3515" s="2">
        <v>39645</v>
      </c>
      <c r="D3515" s="3">
        <v>0.22222222222222221</v>
      </c>
      <c r="E3515" s="1" t="s">
        <v>3388</v>
      </c>
      <c r="F3515" s="1" t="s">
        <v>3927</v>
      </c>
      <c r="G3515" s="1" t="s">
        <v>13</v>
      </c>
      <c r="H3515" s="1" t="s">
        <v>14</v>
      </c>
      <c r="I3515" s="1" t="s">
        <v>15</v>
      </c>
      <c r="J3515" s="1">
        <f>FIND(", ",space_missions[[#This Row],[Location]])</f>
        <v>11</v>
      </c>
      <c r="K3515" s="1" t="str">
        <f t="shared" si="54"/>
        <v xml:space="preserve"> Pacific Ocean</v>
      </c>
      <c r="L3515" s="1" t="str">
        <f>_xlfn.CONCAT(space_missions[[#This Row],[Company]],"-",space_missions[[#This Row],[Rocket]])</f>
        <v>Sea Launch-Zenit-3 SL</v>
      </c>
      <c r="M3515" s="1">
        <f>YEAR(space_missions[[#This Row],[Date]])</f>
        <v>2008</v>
      </c>
    </row>
    <row r="3516" spans="1:13">
      <c r="A3516" s="1" t="s">
        <v>2882</v>
      </c>
      <c r="B3516" s="1" t="s">
        <v>961</v>
      </c>
      <c r="C3516" s="2">
        <v>39651</v>
      </c>
      <c r="D3516" s="3">
        <v>0.1111111111111111</v>
      </c>
      <c r="E3516" s="1" t="s">
        <v>685</v>
      </c>
      <c r="F3516" s="1" t="s">
        <v>3928</v>
      </c>
      <c r="G3516" s="1" t="s">
        <v>13</v>
      </c>
      <c r="H3516" s="1" t="s">
        <v>14</v>
      </c>
      <c r="I3516" s="1" t="s">
        <v>15</v>
      </c>
      <c r="J3516" s="1">
        <f>FIND(", ",space_missions[[#This Row],[Location]])</f>
        <v>11</v>
      </c>
      <c r="K3516" s="1" t="str">
        <f t="shared" si="54"/>
        <v xml:space="preserve"> Russia</v>
      </c>
      <c r="L3516" s="1" t="str">
        <f>_xlfn.CONCAT(space_missions[[#This Row],[Company]],"-",space_missions[[#This Row],[Rocket]])</f>
        <v>VKS RF-Cosmos-3M (11K65M)</v>
      </c>
      <c r="M3516" s="1">
        <f>YEAR(space_missions[[#This Row],[Date]])</f>
        <v>2008</v>
      </c>
    </row>
    <row r="3517" spans="1:13">
      <c r="A3517" s="1" t="s">
        <v>3782</v>
      </c>
      <c r="B3517" s="1" t="s">
        <v>3783</v>
      </c>
      <c r="C3517" s="2">
        <v>39663</v>
      </c>
      <c r="D3517" s="3">
        <v>0.14861111111111111</v>
      </c>
      <c r="E3517" s="1" t="s">
        <v>3784</v>
      </c>
      <c r="F3517" s="1" t="s">
        <v>3929</v>
      </c>
      <c r="G3517" s="1" t="s">
        <v>13</v>
      </c>
      <c r="H3517" s="1" t="s">
        <v>3786</v>
      </c>
      <c r="I3517" s="1" t="s">
        <v>21</v>
      </c>
      <c r="J3517" s="1">
        <f>FIND(", ",space_missions[[#This Row],[Location]])</f>
        <v>14</v>
      </c>
      <c r="K3517" s="1" t="str">
        <f t="shared" si="54"/>
        <v xml:space="preserve"> USA</v>
      </c>
      <c r="L3517" s="1" t="str">
        <f>_xlfn.CONCAT(space_missions[[#This Row],[Company]],"-",space_missions[[#This Row],[Rocket]])</f>
        <v>SpaceX-Falcon 1</v>
      </c>
      <c r="M3517" s="1">
        <f>YEAR(space_missions[[#This Row],[Date]])</f>
        <v>2008</v>
      </c>
    </row>
    <row r="3518" spans="1:13">
      <c r="A3518" s="1" t="s">
        <v>2338</v>
      </c>
      <c r="B3518" s="1" t="s">
        <v>3179</v>
      </c>
      <c r="C3518" s="2">
        <v>39674</v>
      </c>
      <c r="D3518" s="3">
        <v>0.86388888888888893</v>
      </c>
      <c r="E3518" s="1" t="s">
        <v>3614</v>
      </c>
      <c r="F3518" s="1" t="s">
        <v>3930</v>
      </c>
      <c r="G3518" s="1" t="s">
        <v>2227</v>
      </c>
      <c r="H3518" s="1" t="s">
        <v>3616</v>
      </c>
      <c r="I3518" s="1" t="s">
        <v>15</v>
      </c>
      <c r="J3518" s="1">
        <f>FIND(", ",space_missions[[#This Row],[Location]])</f>
        <v>6</v>
      </c>
      <c r="K3518" s="1" t="str">
        <f t="shared" si="54"/>
        <v xml:space="preserve"> France</v>
      </c>
      <c r="L3518" s="1" t="str">
        <f>_xlfn.CONCAT(space_missions[[#This Row],[Company]],"-",space_missions[[#This Row],[Rocket]])</f>
        <v>Arianespace-Ariane 5 ECA</v>
      </c>
      <c r="M3518" s="1">
        <f>YEAR(space_missions[[#This Row],[Date]])</f>
        <v>2008</v>
      </c>
    </row>
    <row r="3519" spans="1:13">
      <c r="A3519" s="1" t="s">
        <v>3931</v>
      </c>
      <c r="B3519" s="1" t="s">
        <v>3932</v>
      </c>
      <c r="C3519" s="2">
        <v>39677</v>
      </c>
      <c r="D3519" s="3"/>
      <c r="E3519" s="1" t="s">
        <v>3933</v>
      </c>
      <c r="F3519" s="1" t="s">
        <v>3934</v>
      </c>
      <c r="G3519" s="1" t="s">
        <v>13</v>
      </c>
      <c r="H3519" s="1" t="s">
        <v>14</v>
      </c>
      <c r="I3519" s="1" t="s">
        <v>21</v>
      </c>
      <c r="J3519" s="1">
        <f>FIND(", ",space_missions[[#This Row],[Location]])</f>
        <v>24</v>
      </c>
      <c r="K3519" s="1" t="str">
        <f t="shared" si="54"/>
        <v xml:space="preserve"> Iran</v>
      </c>
      <c r="L3519" s="1" t="str">
        <f>_xlfn.CONCAT(space_missions[[#This Row],[Company]],"-",space_missions[[#This Row],[Rocket]])</f>
        <v>ISA-Safir-1</v>
      </c>
      <c r="M3519" s="1">
        <f>YEAR(space_missions[[#This Row],[Date]])</f>
        <v>2008</v>
      </c>
    </row>
    <row r="3520" spans="1:13">
      <c r="A3520" s="1" t="s">
        <v>3393</v>
      </c>
      <c r="B3520" s="1" t="s">
        <v>3394</v>
      </c>
      <c r="C3520" s="2">
        <v>39689</v>
      </c>
      <c r="D3520" s="3">
        <v>0.30208333333333331</v>
      </c>
      <c r="E3520" s="1" t="s">
        <v>3395</v>
      </c>
      <c r="F3520" s="1" t="s">
        <v>3935</v>
      </c>
      <c r="G3520" s="1" t="s">
        <v>13</v>
      </c>
      <c r="H3520" s="1" t="s">
        <v>3397</v>
      </c>
      <c r="I3520" s="1" t="s">
        <v>15</v>
      </c>
      <c r="J3520" s="1">
        <f>FIND(", ",space_missions[[#This Row],[Location]])</f>
        <v>12</v>
      </c>
      <c r="K3520" s="1" t="str">
        <f t="shared" si="54"/>
        <v xml:space="preserve"> Kazakhstan</v>
      </c>
      <c r="L3520" s="1" t="str">
        <f>_xlfn.CONCAT(space_missions[[#This Row],[Company]],"-",space_missions[[#This Row],[Rocket]])</f>
        <v>Kosmotras-Dnepr</v>
      </c>
      <c r="M3520" s="1">
        <f>YEAR(space_missions[[#This Row],[Date]])</f>
        <v>2008</v>
      </c>
    </row>
    <row r="3521" spans="1:13">
      <c r="A3521" s="1" t="s">
        <v>973</v>
      </c>
      <c r="B3521" s="1" t="s">
        <v>3258</v>
      </c>
      <c r="C3521" s="2">
        <v>39697</v>
      </c>
      <c r="D3521" s="3">
        <v>0.1423611111111111</v>
      </c>
      <c r="E3521" s="1" t="s">
        <v>3936</v>
      </c>
      <c r="F3521" s="1" t="s">
        <v>3937</v>
      </c>
      <c r="G3521" s="1" t="s">
        <v>2227</v>
      </c>
      <c r="H3521" s="1" t="s">
        <v>14</v>
      </c>
      <c r="I3521" s="1" t="s">
        <v>15</v>
      </c>
      <c r="J3521" s="1">
        <f>FIND(", ",space_missions[[#This Row],[Location]])</f>
        <v>5</v>
      </c>
      <c r="K3521" s="1" t="str">
        <f t="shared" si="54"/>
        <v xml:space="preserve"> China</v>
      </c>
      <c r="L3521" s="1" t="str">
        <f>_xlfn.CONCAT(space_missions[[#This Row],[Company]],"-",space_missions[[#This Row],[Rocket]])</f>
        <v>CASC-Long March 2C/SMA</v>
      </c>
      <c r="M3521" s="1">
        <f>YEAR(space_missions[[#This Row],[Date]])</f>
        <v>2008</v>
      </c>
    </row>
    <row r="3522" spans="1:13">
      <c r="A3522" s="1" t="s">
        <v>3831</v>
      </c>
      <c r="B3522" s="1" t="s">
        <v>261</v>
      </c>
      <c r="C3522" s="2">
        <v>39697</v>
      </c>
      <c r="D3522" s="3">
        <v>0.78472222222222221</v>
      </c>
      <c r="E3522" s="1" t="s">
        <v>3307</v>
      </c>
      <c r="F3522" s="1" t="s">
        <v>3938</v>
      </c>
      <c r="G3522" s="1" t="s">
        <v>13</v>
      </c>
      <c r="H3522" s="1" t="s">
        <v>14</v>
      </c>
      <c r="I3522" s="1" t="s">
        <v>15</v>
      </c>
      <c r="J3522" s="1">
        <f>FIND(", ",space_missions[[#This Row],[Location]])</f>
        <v>7</v>
      </c>
      <c r="K3522" s="1" t="str">
        <f t="shared" ref="K3522:K3585" si="55">RIGHT(B3522,LEN(B3522)-FIND("*",SUBSTITUTE(B3522,", ","*",LEN(B3522)-LEN(SUBSTITUTE(B3522,", ","*")))))</f>
        <v xml:space="preserve"> USA</v>
      </c>
      <c r="L3522" s="1" t="str">
        <f>_xlfn.CONCAT(space_missions[[#This Row],[Company]],"-",space_missions[[#This Row],[Rocket]])</f>
        <v>ULA-Delta II 7420-10C</v>
      </c>
      <c r="M3522" s="1">
        <f>YEAR(space_missions[[#This Row],[Date]])</f>
        <v>2008</v>
      </c>
    </row>
    <row r="3523" spans="1:13">
      <c r="A3523" s="1" t="s">
        <v>3386</v>
      </c>
      <c r="B3523" s="1" t="s">
        <v>3387</v>
      </c>
      <c r="C3523" s="2">
        <v>39715</v>
      </c>
      <c r="D3523" s="3">
        <v>0.39374999999999999</v>
      </c>
      <c r="E3523" s="1" t="s">
        <v>3388</v>
      </c>
      <c r="F3523" s="1" t="s">
        <v>3939</v>
      </c>
      <c r="G3523" s="1" t="s">
        <v>13</v>
      </c>
      <c r="H3523" s="1" t="s">
        <v>14</v>
      </c>
      <c r="I3523" s="1" t="s">
        <v>15</v>
      </c>
      <c r="J3523" s="1">
        <f>FIND(", ",space_missions[[#This Row],[Location]])</f>
        <v>11</v>
      </c>
      <c r="K3523" s="1" t="str">
        <f t="shared" si="55"/>
        <v xml:space="preserve"> Pacific Ocean</v>
      </c>
      <c r="L3523" s="1" t="str">
        <f>_xlfn.CONCAT(space_missions[[#This Row],[Company]],"-",space_missions[[#This Row],[Rocket]])</f>
        <v>Sea Launch-Zenit-3 SL</v>
      </c>
      <c r="M3523" s="1">
        <f>YEAR(space_missions[[#This Row],[Date]])</f>
        <v>2008</v>
      </c>
    </row>
    <row r="3524" spans="1:13">
      <c r="A3524" s="1" t="s">
        <v>973</v>
      </c>
      <c r="B3524" s="1" t="s">
        <v>3434</v>
      </c>
      <c r="C3524" s="2">
        <v>39719</v>
      </c>
      <c r="D3524" s="3">
        <v>0.54861111111111116</v>
      </c>
      <c r="E3524" s="1" t="s">
        <v>3940</v>
      </c>
      <c r="F3524" s="1" t="s">
        <v>3941</v>
      </c>
      <c r="G3524" s="1" t="s">
        <v>2227</v>
      </c>
      <c r="H3524" s="1" t="s">
        <v>14</v>
      </c>
      <c r="I3524" s="1" t="s">
        <v>15</v>
      </c>
      <c r="J3524" s="1">
        <f>FIND(", ",space_missions[[#This Row],[Location]])</f>
        <v>17</v>
      </c>
      <c r="K3524" s="1" t="str">
        <f t="shared" si="55"/>
        <v xml:space="preserve"> China</v>
      </c>
      <c r="L3524" s="1" t="str">
        <f>_xlfn.CONCAT(space_missions[[#This Row],[Company]],"-",space_missions[[#This Row],[Rocket]])</f>
        <v>CASC-Long March 2F/G</v>
      </c>
      <c r="M3524" s="1">
        <f>YEAR(space_missions[[#This Row],[Date]])</f>
        <v>2008</v>
      </c>
    </row>
    <row r="3525" spans="1:13">
      <c r="A3525" s="1" t="s">
        <v>3782</v>
      </c>
      <c r="B3525" s="1" t="s">
        <v>3783</v>
      </c>
      <c r="C3525" s="2">
        <v>39719</v>
      </c>
      <c r="D3525" s="3">
        <v>0.96875</v>
      </c>
      <c r="E3525" s="1" t="s">
        <v>3784</v>
      </c>
      <c r="F3525" s="1" t="s">
        <v>3942</v>
      </c>
      <c r="G3525" s="1" t="s">
        <v>13</v>
      </c>
      <c r="H3525" s="1" t="s">
        <v>3786</v>
      </c>
      <c r="I3525" s="1" t="s">
        <v>15</v>
      </c>
      <c r="J3525" s="1">
        <f>FIND(", ",space_missions[[#This Row],[Location]])</f>
        <v>14</v>
      </c>
      <c r="K3525" s="1" t="str">
        <f t="shared" si="55"/>
        <v xml:space="preserve"> USA</v>
      </c>
      <c r="L3525" s="1" t="str">
        <f>_xlfn.CONCAT(space_missions[[#This Row],[Company]],"-",space_missions[[#This Row],[Rocket]])</f>
        <v>SpaceX-Falcon 1</v>
      </c>
      <c r="M3525" s="1">
        <f>YEAR(space_missions[[#This Row],[Date]])</f>
        <v>2008</v>
      </c>
    </row>
    <row r="3526" spans="1:13">
      <c r="A3526" s="1" t="s">
        <v>3393</v>
      </c>
      <c r="B3526" s="1" t="s">
        <v>3807</v>
      </c>
      <c r="C3526" s="2">
        <v>39722</v>
      </c>
      <c r="D3526" s="3">
        <v>0.27569444444444446</v>
      </c>
      <c r="E3526" s="1" t="s">
        <v>3395</v>
      </c>
      <c r="F3526" s="1" t="s">
        <v>3943</v>
      </c>
      <c r="G3526" s="1" t="s">
        <v>13</v>
      </c>
      <c r="H3526" s="1" t="s">
        <v>3397</v>
      </c>
      <c r="I3526" s="1" t="s">
        <v>15</v>
      </c>
      <c r="J3526" s="1">
        <f>FIND(", ",space_missions[[#This Row],[Location]])</f>
        <v>12</v>
      </c>
      <c r="K3526" s="1" t="str">
        <f t="shared" si="55"/>
        <v xml:space="preserve"> Russia</v>
      </c>
      <c r="L3526" s="1" t="str">
        <f>_xlfn.CONCAT(space_missions[[#This Row],[Company]],"-",space_missions[[#This Row],[Rocket]])</f>
        <v>Kosmotras-Dnepr</v>
      </c>
      <c r="M3526" s="1">
        <f>YEAR(space_missions[[#This Row],[Date]])</f>
        <v>2008</v>
      </c>
    </row>
    <row r="3527" spans="1:13">
      <c r="A3527" s="1" t="s">
        <v>2740</v>
      </c>
      <c r="B3527" s="1" t="s">
        <v>3496</v>
      </c>
      <c r="C3527" s="2">
        <v>39740</v>
      </c>
      <c r="D3527" s="3">
        <v>0.74097222222222225</v>
      </c>
      <c r="E3527" s="1" t="s">
        <v>3043</v>
      </c>
      <c r="F3527" s="1" t="s">
        <v>3944</v>
      </c>
      <c r="G3527" s="1" t="s">
        <v>2227</v>
      </c>
      <c r="H3527" s="1" t="s">
        <v>2744</v>
      </c>
      <c r="I3527" s="1" t="s">
        <v>15</v>
      </c>
      <c r="J3527" s="1">
        <f>FIND(", ",space_missions[[#This Row],[Location]])</f>
        <v>10</v>
      </c>
      <c r="K3527" s="1" t="str">
        <f t="shared" si="55"/>
        <v xml:space="preserve"> USA</v>
      </c>
      <c r="L3527" s="1" t="str">
        <f>_xlfn.CONCAT(space_missions[[#This Row],[Company]],"-",space_missions[[#This Row],[Rocket]])</f>
        <v>Northrop-Pegasus XL</v>
      </c>
      <c r="M3527" s="1">
        <f>YEAR(space_missions[[#This Row],[Date]])</f>
        <v>2008</v>
      </c>
    </row>
    <row r="3528" spans="1:13">
      <c r="A3528" s="1" t="s">
        <v>2025</v>
      </c>
      <c r="B3528" s="1" t="s">
        <v>3746</v>
      </c>
      <c r="C3528" s="2">
        <v>39743</v>
      </c>
      <c r="D3528" s="3">
        <v>3.6111111111111108E-2</v>
      </c>
      <c r="E3528" s="1" t="s">
        <v>3945</v>
      </c>
      <c r="F3528" s="1" t="s">
        <v>3946</v>
      </c>
      <c r="G3528" s="1" t="s">
        <v>2227</v>
      </c>
      <c r="H3528" s="1" t="s">
        <v>3947</v>
      </c>
      <c r="I3528" s="1" t="s">
        <v>15</v>
      </c>
      <c r="J3528" s="1">
        <f>FIND(", ",space_missions[[#This Row],[Location]])</f>
        <v>18</v>
      </c>
      <c r="K3528" s="1" t="str">
        <f t="shared" si="55"/>
        <v xml:space="preserve"> India</v>
      </c>
      <c r="L3528" s="1" t="str">
        <f>_xlfn.CONCAT(space_missions[[#This Row],[Company]],"-",space_missions[[#This Row],[Rocket]])</f>
        <v>ISRO-PSLV-XL</v>
      </c>
      <c r="M3528" s="1">
        <f>YEAR(space_missions[[#This Row],[Date]])</f>
        <v>2008</v>
      </c>
    </row>
    <row r="3529" spans="1:13">
      <c r="A3529" s="1" t="s">
        <v>973</v>
      </c>
      <c r="B3529" s="1" t="s">
        <v>3948</v>
      </c>
      <c r="C3529" s="2">
        <v>39746</v>
      </c>
      <c r="D3529" s="3">
        <v>5.2083333333333336E-2</v>
      </c>
      <c r="E3529" s="1" t="s">
        <v>3402</v>
      </c>
      <c r="F3529" s="1" t="s">
        <v>3949</v>
      </c>
      <c r="G3529" s="1" t="s">
        <v>2227</v>
      </c>
      <c r="H3529" s="1" t="s">
        <v>3404</v>
      </c>
      <c r="I3529" s="1" t="s">
        <v>15</v>
      </c>
      <c r="J3529" s="1">
        <f>FIND(", ",space_missions[[#This Row],[Location]])</f>
        <v>5</v>
      </c>
      <c r="K3529" s="1" t="str">
        <f t="shared" si="55"/>
        <v xml:space="preserve"> China</v>
      </c>
      <c r="L3529" s="1" t="str">
        <f>_xlfn.CONCAT(space_missions[[#This Row],[Company]],"-",space_missions[[#This Row],[Rocket]])</f>
        <v>CASC-Long March 4B</v>
      </c>
      <c r="M3529" s="1">
        <f>YEAR(space_missions[[#This Row],[Date]])</f>
        <v>2008</v>
      </c>
    </row>
    <row r="3530" spans="1:13">
      <c r="A3530" s="1" t="s">
        <v>3831</v>
      </c>
      <c r="B3530" s="1" t="s">
        <v>261</v>
      </c>
      <c r="C3530" s="2">
        <v>39746</v>
      </c>
      <c r="D3530" s="3">
        <v>0.10277777777777777</v>
      </c>
      <c r="E3530" s="1" t="s">
        <v>3307</v>
      </c>
      <c r="F3530" s="1" t="s">
        <v>3950</v>
      </c>
      <c r="G3530" s="1" t="s">
        <v>13</v>
      </c>
      <c r="H3530" s="1" t="s">
        <v>14</v>
      </c>
      <c r="I3530" s="1" t="s">
        <v>15</v>
      </c>
      <c r="J3530" s="1">
        <f>FIND(", ",space_missions[[#This Row],[Location]])</f>
        <v>7</v>
      </c>
      <c r="K3530" s="1" t="str">
        <f t="shared" si="55"/>
        <v xml:space="preserve"> USA</v>
      </c>
      <c r="L3530" s="1" t="str">
        <f>_xlfn.CONCAT(space_missions[[#This Row],[Company]],"-",space_missions[[#This Row],[Rocket]])</f>
        <v>ULA-Delta II 7420-10C</v>
      </c>
      <c r="M3530" s="1">
        <f>YEAR(space_missions[[#This Row],[Date]])</f>
        <v>2008</v>
      </c>
    </row>
    <row r="3531" spans="1:13">
      <c r="A3531" s="1" t="s">
        <v>973</v>
      </c>
      <c r="B3531" s="1" t="s">
        <v>2769</v>
      </c>
      <c r="C3531" s="2">
        <v>39750</v>
      </c>
      <c r="D3531" s="3">
        <v>0.70347222222222228</v>
      </c>
      <c r="E3531" s="1" t="s">
        <v>3855</v>
      </c>
      <c r="F3531" s="1" t="s">
        <v>3951</v>
      </c>
      <c r="G3531" s="1" t="s">
        <v>2227</v>
      </c>
      <c r="H3531" s="1" t="s">
        <v>3857</v>
      </c>
      <c r="I3531" s="1" t="s">
        <v>15</v>
      </c>
      <c r="J3531" s="1">
        <f>FIND(", ",space_missions[[#This Row],[Location]])</f>
        <v>5</v>
      </c>
      <c r="K3531" s="1" t="str">
        <f t="shared" si="55"/>
        <v xml:space="preserve"> China</v>
      </c>
      <c r="L3531" s="1" t="str">
        <f>_xlfn.CONCAT(space_missions[[#This Row],[Company]],"-",space_missions[[#This Row],[Rocket]])</f>
        <v>CASC-Long March 3B/E</v>
      </c>
      <c r="M3531" s="1">
        <f>YEAR(space_missions[[#This Row],[Date]])</f>
        <v>2008</v>
      </c>
    </row>
    <row r="3532" spans="1:13">
      <c r="A3532" s="1" t="s">
        <v>973</v>
      </c>
      <c r="B3532" s="1" t="s">
        <v>3675</v>
      </c>
      <c r="C3532" s="2">
        <v>39757</v>
      </c>
      <c r="D3532" s="3">
        <v>1.0416666666666666E-2</v>
      </c>
      <c r="E3532" s="1" t="s">
        <v>2910</v>
      </c>
      <c r="F3532" s="1" t="s">
        <v>3952</v>
      </c>
      <c r="G3532" s="1" t="s">
        <v>2227</v>
      </c>
      <c r="H3532" s="1" t="s">
        <v>2912</v>
      </c>
      <c r="I3532" s="1" t="s">
        <v>15</v>
      </c>
      <c r="J3532" s="1">
        <f>FIND(", ",space_missions[[#This Row],[Location]])</f>
        <v>18</v>
      </c>
      <c r="K3532" s="1" t="str">
        <f t="shared" si="55"/>
        <v xml:space="preserve"> China</v>
      </c>
      <c r="L3532" s="1" t="str">
        <f>_xlfn.CONCAT(space_missions[[#This Row],[Company]],"-",space_missions[[#This Row],[Rocket]])</f>
        <v>CASC-Long March 2D</v>
      </c>
      <c r="M3532" s="1">
        <f>YEAR(space_missions[[#This Row],[Date]])</f>
        <v>2008</v>
      </c>
    </row>
    <row r="3533" spans="1:13">
      <c r="A3533" s="1" t="s">
        <v>973</v>
      </c>
      <c r="B3533" s="1" t="s">
        <v>3675</v>
      </c>
      <c r="C3533" s="2">
        <v>39757</v>
      </c>
      <c r="D3533" s="3">
        <v>1.0416666666666666E-2</v>
      </c>
      <c r="E3533" s="1" t="s">
        <v>2910</v>
      </c>
      <c r="F3533" s="1" t="s">
        <v>3952</v>
      </c>
      <c r="G3533" s="1" t="s">
        <v>2227</v>
      </c>
      <c r="H3533" s="1" t="s">
        <v>2912</v>
      </c>
      <c r="I3533" s="1" t="s">
        <v>15</v>
      </c>
      <c r="J3533" s="1">
        <f>FIND(", ",space_missions[[#This Row],[Location]])</f>
        <v>18</v>
      </c>
      <c r="K3533" s="1" t="str">
        <f t="shared" si="55"/>
        <v xml:space="preserve"> China</v>
      </c>
      <c r="L3533" s="1" t="str">
        <f>_xlfn.CONCAT(space_missions[[#This Row],[Company]],"-",space_missions[[#This Row],[Rocket]])</f>
        <v>CASC-Long March 2D</v>
      </c>
      <c r="M3533" s="1">
        <f>YEAR(space_missions[[#This Row],[Date]])</f>
        <v>2008</v>
      </c>
    </row>
    <row r="3534" spans="1:13">
      <c r="A3534" s="1" t="s">
        <v>54</v>
      </c>
      <c r="B3534" s="1" t="s">
        <v>749</v>
      </c>
      <c r="C3534" s="2">
        <v>39767</v>
      </c>
      <c r="D3534" s="3">
        <v>3.8194444444444448E-2</v>
      </c>
      <c r="E3534" s="1" t="s">
        <v>2892</v>
      </c>
      <c r="F3534" s="1" t="s">
        <v>3953</v>
      </c>
      <c r="G3534" s="1" t="s">
        <v>13</v>
      </c>
      <c r="H3534" s="1" t="s">
        <v>2129</v>
      </c>
      <c r="I3534" s="1" t="s">
        <v>15</v>
      </c>
      <c r="J3534" s="1">
        <f>FIND(", ",space_missions[[#This Row],[Location]])</f>
        <v>7</v>
      </c>
      <c r="K3534" s="1" t="str">
        <f t="shared" si="55"/>
        <v xml:space="preserve"> USA</v>
      </c>
      <c r="L3534" s="1" t="str">
        <f>_xlfn.CONCAT(space_missions[[#This Row],[Company]],"-",space_missions[[#This Row],[Rocket]])</f>
        <v>NASA-Space Shuttle Endeavour</v>
      </c>
      <c r="M3534" s="1">
        <f>YEAR(space_missions[[#This Row],[Date]])</f>
        <v>2008</v>
      </c>
    </row>
    <row r="3535" spans="1:13">
      <c r="A3535" s="1" t="s">
        <v>2882</v>
      </c>
      <c r="B3535" s="1" t="s">
        <v>2113</v>
      </c>
      <c r="C3535" s="2">
        <v>39784</v>
      </c>
      <c r="D3535" s="3">
        <v>0.2076388888888889</v>
      </c>
      <c r="E3535" s="1" t="s">
        <v>1302</v>
      </c>
      <c r="F3535" s="1" t="s">
        <v>3954</v>
      </c>
      <c r="G3535" s="1" t="s">
        <v>13</v>
      </c>
      <c r="H3535" s="1" t="s">
        <v>14</v>
      </c>
      <c r="I3535" s="1" t="s">
        <v>15</v>
      </c>
      <c r="J3535" s="1">
        <f>FIND(", ",space_missions[[#This Row],[Location]])</f>
        <v>10</v>
      </c>
      <c r="K3535" s="1" t="str">
        <f t="shared" si="55"/>
        <v xml:space="preserve"> Russia</v>
      </c>
      <c r="L3535" s="1" t="str">
        <f>_xlfn.CONCAT(space_missions[[#This Row],[Company]],"-",space_missions[[#This Row],[Rocket]])</f>
        <v>VKS RF-Molniya-M /Block 2BL</v>
      </c>
      <c r="M3535" s="1">
        <f>YEAR(space_missions[[#This Row],[Date]])</f>
        <v>2008</v>
      </c>
    </row>
    <row r="3536" spans="1:13">
      <c r="A3536" s="1" t="s">
        <v>2338</v>
      </c>
      <c r="B3536" s="1" t="s">
        <v>3179</v>
      </c>
      <c r="C3536" s="2">
        <v>39802</v>
      </c>
      <c r="D3536" s="3">
        <v>0.94097222222222221</v>
      </c>
      <c r="E3536" s="1" t="s">
        <v>3614</v>
      </c>
      <c r="F3536" s="1" t="s">
        <v>3955</v>
      </c>
      <c r="G3536" s="1" t="s">
        <v>2227</v>
      </c>
      <c r="H3536" s="1" t="s">
        <v>3616</v>
      </c>
      <c r="I3536" s="1" t="s">
        <v>15</v>
      </c>
      <c r="J3536" s="1">
        <f>FIND(", ",space_missions[[#This Row],[Location]])</f>
        <v>6</v>
      </c>
      <c r="K3536" s="1" t="str">
        <f t="shared" si="55"/>
        <v xml:space="preserve"> France</v>
      </c>
      <c r="L3536" s="1" t="str">
        <f>_xlfn.CONCAT(space_missions[[#This Row],[Company]],"-",space_missions[[#This Row],[Rocket]])</f>
        <v>Arianespace-Ariane 5 ECA</v>
      </c>
      <c r="M3536" s="1">
        <f>YEAR(space_missions[[#This Row],[Date]])</f>
        <v>2008</v>
      </c>
    </row>
    <row r="3537" spans="1:13">
      <c r="A3537" s="1" t="s">
        <v>3831</v>
      </c>
      <c r="B3537" s="1" t="s">
        <v>372</v>
      </c>
      <c r="C3537" s="2">
        <v>39831</v>
      </c>
      <c r="D3537" s="3">
        <v>0.11597222222222223</v>
      </c>
      <c r="E3537" s="1" t="s">
        <v>3727</v>
      </c>
      <c r="F3537" s="1" t="s">
        <v>3956</v>
      </c>
      <c r="G3537" s="1" t="s">
        <v>2227</v>
      </c>
      <c r="H3537" s="1" t="s">
        <v>3729</v>
      </c>
      <c r="I3537" s="1" t="s">
        <v>15</v>
      </c>
      <c r="J3537" s="1">
        <f>FIND(", ",space_missions[[#This Row],[Location]])</f>
        <v>8</v>
      </c>
      <c r="K3537" s="1" t="str">
        <f t="shared" si="55"/>
        <v xml:space="preserve"> USA</v>
      </c>
      <c r="L3537" s="1" t="str">
        <f>_xlfn.CONCAT(space_missions[[#This Row],[Company]],"-",space_missions[[#This Row],[Rocket]])</f>
        <v>ULA-Delta IV Heavy</v>
      </c>
      <c r="M3537" s="1">
        <f>YEAR(space_missions[[#This Row],[Date]])</f>
        <v>2009</v>
      </c>
    </row>
    <row r="3538" spans="1:13">
      <c r="A3538" s="1" t="s">
        <v>1620</v>
      </c>
      <c r="B3538" s="1" t="s">
        <v>1621</v>
      </c>
      <c r="C3538" s="2">
        <v>39836</v>
      </c>
      <c r="D3538" s="3">
        <v>0.16250000000000001</v>
      </c>
      <c r="E3538" s="1" t="s">
        <v>3542</v>
      </c>
      <c r="F3538" s="1" t="s">
        <v>3957</v>
      </c>
      <c r="G3538" s="1" t="s">
        <v>2227</v>
      </c>
      <c r="H3538" s="1" t="s">
        <v>3544</v>
      </c>
      <c r="I3538" s="1" t="s">
        <v>15</v>
      </c>
      <c r="J3538" s="1">
        <f>FIND(", ",space_missions[[#This Row],[Location]])</f>
        <v>6</v>
      </c>
      <c r="K3538" s="1" t="str">
        <f t="shared" si="55"/>
        <v xml:space="preserve"> Japan</v>
      </c>
      <c r="L3538" s="1" t="str">
        <f>_xlfn.CONCAT(space_missions[[#This Row],[Company]],"-",space_missions[[#This Row],[Rocket]])</f>
        <v>MHI-H-IIA 202</v>
      </c>
      <c r="M3538" s="1">
        <f>YEAR(space_missions[[#This Row],[Date]])</f>
        <v>2009</v>
      </c>
    </row>
    <row r="3539" spans="1:13">
      <c r="A3539" s="1" t="s">
        <v>2882</v>
      </c>
      <c r="B3539" s="1" t="s">
        <v>1828</v>
      </c>
      <c r="C3539" s="2">
        <v>39843</v>
      </c>
      <c r="D3539" s="3">
        <v>0.5625</v>
      </c>
      <c r="E3539" s="1" t="s">
        <v>1829</v>
      </c>
      <c r="F3539" s="1" t="s">
        <v>3958</v>
      </c>
      <c r="G3539" s="1" t="s">
        <v>13</v>
      </c>
      <c r="H3539" s="1" t="s">
        <v>14</v>
      </c>
      <c r="I3539" s="1" t="s">
        <v>15</v>
      </c>
      <c r="J3539" s="1">
        <f>FIND(", ",space_missions[[#This Row],[Location]])</f>
        <v>10</v>
      </c>
      <c r="K3539" s="1" t="str">
        <f t="shared" si="55"/>
        <v xml:space="preserve"> Russia</v>
      </c>
      <c r="L3539" s="1" t="str">
        <f>_xlfn.CONCAT(space_missions[[#This Row],[Company]],"-",space_missions[[#This Row],[Rocket]])</f>
        <v>VKS RF-Tsyklon-3</v>
      </c>
      <c r="M3539" s="1">
        <f>YEAR(space_missions[[#This Row],[Date]])</f>
        <v>2009</v>
      </c>
    </row>
    <row r="3540" spans="1:13">
      <c r="A3540" s="1" t="s">
        <v>3931</v>
      </c>
      <c r="B3540" s="1" t="s">
        <v>3932</v>
      </c>
      <c r="C3540" s="2">
        <v>39846</v>
      </c>
      <c r="D3540" s="3"/>
      <c r="E3540" s="1" t="s">
        <v>3933</v>
      </c>
      <c r="F3540" s="1" t="s">
        <v>3959</v>
      </c>
      <c r="G3540" s="1" t="s">
        <v>13</v>
      </c>
      <c r="H3540" s="1" t="s">
        <v>14</v>
      </c>
      <c r="I3540" s="1" t="s">
        <v>15</v>
      </c>
      <c r="J3540" s="1">
        <f>FIND(", ",space_missions[[#This Row],[Location]])</f>
        <v>24</v>
      </c>
      <c r="K3540" s="1" t="str">
        <f t="shared" si="55"/>
        <v xml:space="preserve"> Iran</v>
      </c>
      <c r="L3540" s="1" t="str">
        <f>_xlfn.CONCAT(space_missions[[#This Row],[Company]],"-",space_missions[[#This Row],[Rocket]])</f>
        <v>ISA-Safir-1</v>
      </c>
      <c r="M3540" s="1">
        <f>YEAR(space_missions[[#This Row],[Date]])</f>
        <v>2009</v>
      </c>
    </row>
    <row r="3541" spans="1:13">
      <c r="A3541" s="1" t="s">
        <v>3831</v>
      </c>
      <c r="B3541" s="1" t="s">
        <v>261</v>
      </c>
      <c r="C3541" s="2">
        <v>39850</v>
      </c>
      <c r="D3541" s="3">
        <v>0.43194444444444446</v>
      </c>
      <c r="E3541" s="1" t="s">
        <v>3413</v>
      </c>
      <c r="F3541" s="1" t="s">
        <v>3960</v>
      </c>
      <c r="G3541" s="1" t="s">
        <v>13</v>
      </c>
      <c r="H3541" s="1" t="s">
        <v>14</v>
      </c>
      <c r="I3541" s="1" t="s">
        <v>15</v>
      </c>
      <c r="J3541" s="1">
        <f>FIND(", ",space_missions[[#This Row],[Location]])</f>
        <v>7</v>
      </c>
      <c r="K3541" s="1" t="str">
        <f t="shared" si="55"/>
        <v xml:space="preserve"> USA</v>
      </c>
      <c r="L3541" s="1" t="str">
        <f>_xlfn.CONCAT(space_missions[[#This Row],[Company]],"-",space_missions[[#This Row],[Rocket]])</f>
        <v>ULA-Delta II 7320-10C</v>
      </c>
      <c r="M3541" s="1">
        <f>YEAR(space_missions[[#This Row],[Date]])</f>
        <v>2009</v>
      </c>
    </row>
    <row r="3542" spans="1:13">
      <c r="A3542" s="1" t="s">
        <v>2338</v>
      </c>
      <c r="B3542" s="1" t="s">
        <v>3179</v>
      </c>
      <c r="C3542" s="2">
        <v>39856</v>
      </c>
      <c r="D3542" s="3">
        <v>0.92291666666666672</v>
      </c>
      <c r="E3542" s="1" t="s">
        <v>3614</v>
      </c>
      <c r="F3542" s="1" t="s">
        <v>3961</v>
      </c>
      <c r="G3542" s="1" t="s">
        <v>2227</v>
      </c>
      <c r="H3542" s="1" t="s">
        <v>3616</v>
      </c>
      <c r="I3542" s="1" t="s">
        <v>15</v>
      </c>
      <c r="J3542" s="1">
        <f>FIND(", ",space_missions[[#This Row],[Location]])</f>
        <v>6</v>
      </c>
      <c r="K3542" s="1" t="str">
        <f t="shared" si="55"/>
        <v xml:space="preserve"> France</v>
      </c>
      <c r="L3542" s="1" t="str">
        <f>_xlfn.CONCAT(space_missions[[#This Row],[Company]],"-",space_missions[[#This Row],[Rocket]])</f>
        <v>Arianespace-Ariane 5 ECA</v>
      </c>
      <c r="M3542" s="1">
        <f>YEAR(space_missions[[#This Row],[Date]])</f>
        <v>2009</v>
      </c>
    </row>
    <row r="3543" spans="1:13">
      <c r="A3543" s="1" t="s">
        <v>2740</v>
      </c>
      <c r="B3543" s="1" t="s">
        <v>3027</v>
      </c>
      <c r="C3543" s="2">
        <v>39868</v>
      </c>
      <c r="D3543" s="3">
        <v>0.41319444444444442</v>
      </c>
      <c r="E3543" s="1" t="s">
        <v>3028</v>
      </c>
      <c r="F3543" s="1" t="s">
        <v>3962</v>
      </c>
      <c r="G3543" s="1" t="s">
        <v>2227</v>
      </c>
      <c r="H3543" s="1" t="s">
        <v>3030</v>
      </c>
      <c r="I3543" s="1" t="s">
        <v>21</v>
      </c>
      <c r="J3543" s="1">
        <f>FIND(", ",space_missions[[#This Row],[Location]])</f>
        <v>9</v>
      </c>
      <c r="K3543" s="1" t="str">
        <f t="shared" si="55"/>
        <v xml:space="preserve"> USA</v>
      </c>
      <c r="L3543" s="1" t="str">
        <f>_xlfn.CONCAT(space_missions[[#This Row],[Company]],"-",space_missions[[#This Row],[Rocket]])</f>
        <v>Northrop-Minotaur C (Taurus)</v>
      </c>
      <c r="M3543" s="1">
        <f>YEAR(space_missions[[#This Row],[Date]])</f>
        <v>2009</v>
      </c>
    </row>
    <row r="3544" spans="1:13">
      <c r="A3544" s="1" t="s">
        <v>3913</v>
      </c>
      <c r="B3544" s="1" t="s">
        <v>2404</v>
      </c>
      <c r="C3544" s="2">
        <v>39870</v>
      </c>
      <c r="D3544" s="3">
        <v>0.35416666666666669</v>
      </c>
      <c r="E3544" s="1" t="s">
        <v>3914</v>
      </c>
      <c r="F3544" s="1" t="s">
        <v>3963</v>
      </c>
      <c r="G3544" s="1" t="s">
        <v>13</v>
      </c>
      <c r="H3544" s="1" t="s">
        <v>14</v>
      </c>
      <c r="I3544" s="1" t="s">
        <v>15</v>
      </c>
      <c r="J3544" s="1">
        <f>FIND(", ",space_missions[[#This Row],[Location]])</f>
        <v>10</v>
      </c>
      <c r="K3544" s="1" t="str">
        <f t="shared" si="55"/>
        <v xml:space="preserve"> Kazakhstan</v>
      </c>
      <c r="L3544" s="1" t="str">
        <f>_xlfn.CONCAT(space_missions[[#This Row],[Company]],"-",space_missions[[#This Row],[Rocket]])</f>
        <v>Land Launch-Zenit-3 SLB</v>
      </c>
      <c r="M3544" s="1">
        <f>YEAR(space_missions[[#This Row],[Date]])</f>
        <v>2009</v>
      </c>
    </row>
    <row r="3545" spans="1:13">
      <c r="A3545" s="1" t="s">
        <v>3831</v>
      </c>
      <c r="B3545" s="1" t="s">
        <v>102</v>
      </c>
      <c r="C3545" s="2">
        <v>39879</v>
      </c>
      <c r="D3545" s="3">
        <v>0.15902777777777777</v>
      </c>
      <c r="E3545" s="1" t="s">
        <v>3822</v>
      </c>
      <c r="F3545" s="1" t="s">
        <v>3964</v>
      </c>
      <c r="G3545" s="1" t="s">
        <v>13</v>
      </c>
      <c r="H3545" s="1" t="s">
        <v>14</v>
      </c>
      <c r="I3545" s="1" t="s">
        <v>15</v>
      </c>
      <c r="J3545" s="1">
        <f>FIND(", ",space_missions[[#This Row],[Location]])</f>
        <v>8</v>
      </c>
      <c r="K3545" s="1" t="str">
        <f t="shared" si="55"/>
        <v xml:space="preserve"> USA</v>
      </c>
      <c r="L3545" s="1" t="str">
        <f>_xlfn.CONCAT(space_missions[[#This Row],[Company]],"-",space_missions[[#This Row],[Rocket]])</f>
        <v>ULA-Delta II 7925-10L</v>
      </c>
      <c r="M3545" s="1">
        <f>YEAR(space_missions[[#This Row],[Date]])</f>
        <v>2009</v>
      </c>
    </row>
    <row r="3546" spans="1:13">
      <c r="A3546" s="1" t="s">
        <v>54</v>
      </c>
      <c r="B3546" s="1" t="s">
        <v>749</v>
      </c>
      <c r="C3546" s="2">
        <v>39887</v>
      </c>
      <c r="D3546" s="3">
        <v>0.98819444444444449</v>
      </c>
      <c r="E3546" s="1" t="s">
        <v>2362</v>
      </c>
      <c r="F3546" s="1" t="s">
        <v>3965</v>
      </c>
      <c r="G3546" s="1" t="s">
        <v>13</v>
      </c>
      <c r="H3546" s="1" t="s">
        <v>2129</v>
      </c>
      <c r="I3546" s="1" t="s">
        <v>15</v>
      </c>
      <c r="J3546" s="1">
        <f>FIND(", ",space_missions[[#This Row],[Location]])</f>
        <v>7</v>
      </c>
      <c r="K3546" s="1" t="str">
        <f t="shared" si="55"/>
        <v xml:space="preserve"> USA</v>
      </c>
      <c r="L3546" s="1" t="str">
        <f>_xlfn.CONCAT(space_missions[[#This Row],[Company]],"-",space_missions[[#This Row],[Rocket]])</f>
        <v>NASA-Space Shuttle Discovery</v>
      </c>
      <c r="M3546" s="1">
        <f>YEAR(space_missions[[#This Row],[Date]])</f>
        <v>2009</v>
      </c>
    </row>
    <row r="3547" spans="1:13">
      <c r="A3547" s="1" t="s">
        <v>3469</v>
      </c>
      <c r="B3547" s="1" t="s">
        <v>661</v>
      </c>
      <c r="C3547" s="2">
        <v>39889</v>
      </c>
      <c r="D3547" s="3">
        <v>0.59791666666666665</v>
      </c>
      <c r="E3547" s="1" t="s">
        <v>3470</v>
      </c>
      <c r="F3547" s="1" t="s">
        <v>3966</v>
      </c>
      <c r="G3547" s="1" t="s">
        <v>13</v>
      </c>
      <c r="H3547" s="1" t="s">
        <v>3472</v>
      </c>
      <c r="I3547" s="1" t="s">
        <v>15</v>
      </c>
      <c r="J3547" s="1">
        <f>FIND(", ",space_missions[[#This Row],[Location]])</f>
        <v>11</v>
      </c>
      <c r="K3547" s="1" t="str">
        <f t="shared" si="55"/>
        <v xml:space="preserve"> Russia</v>
      </c>
      <c r="L3547" s="1" t="str">
        <f>_xlfn.CONCAT(space_missions[[#This Row],[Company]],"-",space_missions[[#This Row],[Rocket]])</f>
        <v>Eurockot-Rokot/Briz KM</v>
      </c>
      <c r="M3547" s="1">
        <f>YEAR(space_missions[[#This Row],[Date]])</f>
        <v>2009</v>
      </c>
    </row>
    <row r="3548" spans="1:13">
      <c r="A3548" s="1" t="s">
        <v>3831</v>
      </c>
      <c r="B3548" s="1" t="s">
        <v>43</v>
      </c>
      <c r="C3548" s="2">
        <v>39896</v>
      </c>
      <c r="D3548" s="3">
        <v>0.35694444444444445</v>
      </c>
      <c r="E3548" s="1" t="s">
        <v>2805</v>
      </c>
      <c r="F3548" s="1" t="s">
        <v>3967</v>
      </c>
      <c r="G3548" s="1" t="s">
        <v>13</v>
      </c>
      <c r="H3548" s="1" t="s">
        <v>14</v>
      </c>
      <c r="I3548" s="1" t="s">
        <v>15</v>
      </c>
      <c r="J3548" s="1">
        <f>FIND(", ",space_missions[[#This Row],[Location]])</f>
        <v>8</v>
      </c>
      <c r="K3548" s="1" t="str">
        <f t="shared" si="55"/>
        <v xml:space="preserve"> USA</v>
      </c>
      <c r="L3548" s="1" t="str">
        <f>_xlfn.CONCAT(space_missions[[#This Row],[Company]],"-",space_missions[[#This Row],[Rocket]])</f>
        <v>ULA-Delta II 7925</v>
      </c>
      <c r="M3548" s="1">
        <f>YEAR(space_missions[[#This Row],[Date]])</f>
        <v>2009</v>
      </c>
    </row>
    <row r="3549" spans="1:13">
      <c r="A3549" s="1" t="s">
        <v>3831</v>
      </c>
      <c r="B3549" s="1" t="s">
        <v>521</v>
      </c>
      <c r="C3549" s="2">
        <v>39907</v>
      </c>
      <c r="D3549" s="3">
        <v>2.1527777777777778E-2</v>
      </c>
      <c r="E3549" s="1" t="s">
        <v>3880</v>
      </c>
      <c r="F3549" s="1" t="s">
        <v>3968</v>
      </c>
      <c r="G3549" s="1" t="s">
        <v>2227</v>
      </c>
      <c r="H3549" s="1" t="s">
        <v>3882</v>
      </c>
      <c r="I3549" s="1" t="s">
        <v>15</v>
      </c>
      <c r="J3549" s="1">
        <f>FIND(", ",space_missions[[#This Row],[Location]])</f>
        <v>7</v>
      </c>
      <c r="K3549" s="1" t="str">
        <f t="shared" si="55"/>
        <v xml:space="preserve"> USA</v>
      </c>
      <c r="L3549" s="1" t="str">
        <f>_xlfn.CONCAT(space_missions[[#This Row],[Company]],"-",space_missions[[#This Row],[Rocket]])</f>
        <v>ULA-Atlas V 421</v>
      </c>
      <c r="M3549" s="1">
        <f>YEAR(space_missions[[#This Row],[Date]])</f>
        <v>2009</v>
      </c>
    </row>
    <row r="3550" spans="1:13">
      <c r="A3550" s="1" t="s">
        <v>3349</v>
      </c>
      <c r="B3550" s="1" t="s">
        <v>3350</v>
      </c>
      <c r="C3550" s="2">
        <v>39908</v>
      </c>
      <c r="D3550" s="3">
        <v>9.7222222222222224E-2</v>
      </c>
      <c r="E3550" s="1" t="s">
        <v>3969</v>
      </c>
      <c r="F3550" s="1" t="s">
        <v>3970</v>
      </c>
      <c r="G3550" s="1" t="s">
        <v>13</v>
      </c>
      <c r="H3550" s="1" t="s">
        <v>14</v>
      </c>
      <c r="I3550" s="1" t="s">
        <v>21</v>
      </c>
      <c r="J3550" s="1">
        <f>FIND(", ",space_missions[[#This Row],[Location]])</f>
        <v>6</v>
      </c>
      <c r="K3550" s="1" t="str">
        <f t="shared" si="55"/>
        <v xml:space="preserve"> North Korea</v>
      </c>
      <c r="L3550" s="1" t="str">
        <f>_xlfn.CONCAT(space_missions[[#This Row],[Company]],"-",space_missions[[#This Row],[Rocket]])</f>
        <v>KCST-Unha-2</v>
      </c>
      <c r="M3550" s="1">
        <f>YEAR(space_missions[[#This Row],[Date]])</f>
        <v>2009</v>
      </c>
    </row>
    <row r="3551" spans="1:13">
      <c r="A3551" s="1" t="s">
        <v>2025</v>
      </c>
      <c r="B3551" s="1" t="s">
        <v>3746</v>
      </c>
      <c r="C3551" s="2">
        <v>39923</v>
      </c>
      <c r="D3551" s="3">
        <v>5.2083333333333336E-2</v>
      </c>
      <c r="E3551" s="1" t="s">
        <v>3849</v>
      </c>
      <c r="F3551" s="1" t="s">
        <v>3971</v>
      </c>
      <c r="G3551" s="1" t="s">
        <v>2227</v>
      </c>
      <c r="H3551" s="1" t="s">
        <v>3851</v>
      </c>
      <c r="I3551" s="1" t="s">
        <v>15</v>
      </c>
      <c r="J3551" s="1">
        <f>FIND(", ",space_missions[[#This Row],[Location]])</f>
        <v>18</v>
      </c>
      <c r="K3551" s="1" t="str">
        <f t="shared" si="55"/>
        <v xml:space="preserve"> India</v>
      </c>
      <c r="L3551" s="1" t="str">
        <f>_xlfn.CONCAT(space_missions[[#This Row],[Company]],"-",space_missions[[#This Row],[Rocket]])</f>
        <v>ISRO-PSLV-CA</v>
      </c>
      <c r="M3551" s="1">
        <f>YEAR(space_missions[[#This Row],[Date]])</f>
        <v>2009</v>
      </c>
    </row>
    <row r="3552" spans="1:13">
      <c r="A3552" s="1" t="s">
        <v>3386</v>
      </c>
      <c r="B3552" s="1" t="s">
        <v>3387</v>
      </c>
      <c r="C3552" s="2">
        <v>39923</v>
      </c>
      <c r="D3552" s="3">
        <v>0.34375</v>
      </c>
      <c r="E3552" s="1" t="s">
        <v>3388</v>
      </c>
      <c r="F3552" s="1" t="s">
        <v>3972</v>
      </c>
      <c r="G3552" s="1" t="s">
        <v>13</v>
      </c>
      <c r="H3552" s="1" t="s">
        <v>14</v>
      </c>
      <c r="I3552" s="1" t="s">
        <v>15</v>
      </c>
      <c r="J3552" s="1">
        <f>FIND(", ",space_missions[[#This Row],[Location]])</f>
        <v>11</v>
      </c>
      <c r="K3552" s="1" t="str">
        <f t="shared" si="55"/>
        <v xml:space="preserve"> Pacific Ocean</v>
      </c>
      <c r="L3552" s="1" t="str">
        <f>_xlfn.CONCAT(space_missions[[#This Row],[Company]],"-",space_missions[[#This Row],[Rocket]])</f>
        <v>Sea Launch-Zenit-3 SL</v>
      </c>
      <c r="M3552" s="1">
        <f>YEAR(space_missions[[#This Row],[Date]])</f>
        <v>2009</v>
      </c>
    </row>
    <row r="3553" spans="1:13">
      <c r="A3553" s="1" t="s">
        <v>3831</v>
      </c>
      <c r="B3553" s="1" t="s">
        <v>261</v>
      </c>
      <c r="C3553" s="2">
        <v>39938</v>
      </c>
      <c r="D3553" s="3">
        <v>0.85</v>
      </c>
      <c r="E3553" s="1" t="s">
        <v>3235</v>
      </c>
      <c r="F3553" s="1" t="s">
        <v>3973</v>
      </c>
      <c r="G3553" s="1" t="s">
        <v>13</v>
      </c>
      <c r="H3553" s="1" t="s">
        <v>14</v>
      </c>
      <c r="I3553" s="1" t="s">
        <v>15</v>
      </c>
      <c r="J3553" s="1">
        <f>FIND(", ",space_missions[[#This Row],[Location]])</f>
        <v>7</v>
      </c>
      <c r="K3553" s="1" t="str">
        <f t="shared" si="55"/>
        <v xml:space="preserve"> USA</v>
      </c>
      <c r="L3553" s="1" t="str">
        <f>_xlfn.CONCAT(space_missions[[#This Row],[Company]],"-",space_missions[[#This Row],[Rocket]])</f>
        <v>ULA-Delta II 7920-10C</v>
      </c>
      <c r="M3553" s="1">
        <f>YEAR(space_missions[[#This Row],[Date]])</f>
        <v>2009</v>
      </c>
    </row>
    <row r="3554" spans="1:13">
      <c r="A3554" s="1" t="s">
        <v>54</v>
      </c>
      <c r="B3554" s="1" t="s">
        <v>749</v>
      </c>
      <c r="C3554" s="2">
        <v>39944</v>
      </c>
      <c r="D3554" s="3">
        <v>0.75069444444444444</v>
      </c>
      <c r="E3554" s="1" t="s">
        <v>2440</v>
      </c>
      <c r="F3554" s="1" t="s">
        <v>3974</v>
      </c>
      <c r="G3554" s="1" t="s">
        <v>13</v>
      </c>
      <c r="H3554" s="1" t="s">
        <v>2129</v>
      </c>
      <c r="I3554" s="1" t="s">
        <v>15</v>
      </c>
      <c r="J3554" s="1">
        <f>FIND(", ",space_missions[[#This Row],[Location]])</f>
        <v>7</v>
      </c>
      <c r="K3554" s="1" t="str">
        <f t="shared" si="55"/>
        <v xml:space="preserve"> USA</v>
      </c>
      <c r="L3554" s="1" t="str">
        <f>_xlfn.CONCAT(space_missions[[#This Row],[Company]],"-",space_missions[[#This Row],[Rocket]])</f>
        <v>NASA-Space Shuttle Atlantis</v>
      </c>
      <c r="M3554" s="1">
        <f>YEAR(space_missions[[#This Row],[Date]])</f>
        <v>2009</v>
      </c>
    </row>
    <row r="3555" spans="1:13">
      <c r="A3555" s="1" t="s">
        <v>2338</v>
      </c>
      <c r="B3555" s="1" t="s">
        <v>3179</v>
      </c>
      <c r="C3555" s="2">
        <v>39947</v>
      </c>
      <c r="D3555" s="3">
        <v>0.55000000000000004</v>
      </c>
      <c r="E3555" s="1" t="s">
        <v>3614</v>
      </c>
      <c r="F3555" s="1" t="s">
        <v>3975</v>
      </c>
      <c r="G3555" s="1" t="s">
        <v>2227</v>
      </c>
      <c r="H3555" s="1" t="s">
        <v>3616</v>
      </c>
      <c r="I3555" s="1" t="s">
        <v>15</v>
      </c>
      <c r="J3555" s="1">
        <f>FIND(", ",space_missions[[#This Row],[Location]])</f>
        <v>6</v>
      </c>
      <c r="K3555" s="1" t="str">
        <f t="shared" si="55"/>
        <v xml:space="preserve"> France</v>
      </c>
      <c r="L3555" s="1" t="str">
        <f>_xlfn.CONCAT(space_missions[[#This Row],[Company]],"-",space_missions[[#This Row],[Rocket]])</f>
        <v>Arianespace-Ariane 5 ECA</v>
      </c>
      <c r="M3555" s="1">
        <f>YEAR(space_missions[[#This Row],[Date]])</f>
        <v>2009</v>
      </c>
    </row>
    <row r="3556" spans="1:13">
      <c r="A3556" s="1" t="s">
        <v>2740</v>
      </c>
      <c r="B3556" s="1" t="s">
        <v>3833</v>
      </c>
      <c r="C3556" s="2">
        <v>39952</v>
      </c>
      <c r="D3556" s="3">
        <v>0.99652777777777779</v>
      </c>
      <c r="E3556" s="1" t="s">
        <v>3453</v>
      </c>
      <c r="F3556" s="1" t="s">
        <v>3976</v>
      </c>
      <c r="G3556" s="1" t="s">
        <v>2227</v>
      </c>
      <c r="H3556" s="1" t="s">
        <v>2744</v>
      </c>
      <c r="I3556" s="1" t="s">
        <v>15</v>
      </c>
      <c r="J3556" s="1">
        <f>FIND(", ",space_missions[[#This Row],[Location]])</f>
        <v>6</v>
      </c>
      <c r="K3556" s="1" t="str">
        <f t="shared" si="55"/>
        <v xml:space="preserve"> USA</v>
      </c>
      <c r="L3556" s="1" t="str">
        <f>_xlfn.CONCAT(space_missions[[#This Row],[Company]],"-",space_missions[[#This Row],[Rocket]])</f>
        <v>Northrop-Minotaur I</v>
      </c>
      <c r="M3556" s="1">
        <f>YEAR(space_missions[[#This Row],[Date]])</f>
        <v>2009</v>
      </c>
    </row>
    <row r="3557" spans="1:13">
      <c r="A3557" s="1" t="s">
        <v>3831</v>
      </c>
      <c r="B3557" s="1" t="s">
        <v>521</v>
      </c>
      <c r="C3557" s="2">
        <v>39982</v>
      </c>
      <c r="D3557" s="3">
        <v>0.73055555555555551</v>
      </c>
      <c r="E3557" s="1" t="s">
        <v>3880</v>
      </c>
      <c r="F3557" s="1" t="s">
        <v>3977</v>
      </c>
      <c r="G3557" s="1" t="s">
        <v>2227</v>
      </c>
      <c r="H3557" s="1" t="s">
        <v>3882</v>
      </c>
      <c r="I3557" s="1" t="s">
        <v>15</v>
      </c>
      <c r="J3557" s="1">
        <f>FIND(", ",space_missions[[#This Row],[Location]])</f>
        <v>7</v>
      </c>
      <c r="K3557" s="1" t="str">
        <f t="shared" si="55"/>
        <v xml:space="preserve"> USA</v>
      </c>
      <c r="L3557" s="1" t="str">
        <f>_xlfn.CONCAT(space_missions[[#This Row],[Company]],"-",space_missions[[#This Row],[Rocket]])</f>
        <v>ULA-Atlas V 421</v>
      </c>
      <c r="M3557" s="1">
        <f>YEAR(space_missions[[#This Row],[Date]])</f>
        <v>2009</v>
      </c>
    </row>
    <row r="3558" spans="1:13">
      <c r="A3558" s="1" t="s">
        <v>3913</v>
      </c>
      <c r="B3558" s="1" t="s">
        <v>2404</v>
      </c>
      <c r="C3558" s="2">
        <v>39985</v>
      </c>
      <c r="D3558" s="3">
        <v>0.90972222222222221</v>
      </c>
      <c r="E3558" s="1" t="s">
        <v>3914</v>
      </c>
      <c r="F3558" s="1" t="s">
        <v>3978</v>
      </c>
      <c r="G3558" s="1" t="s">
        <v>13</v>
      </c>
      <c r="H3558" s="1" t="s">
        <v>14</v>
      </c>
      <c r="I3558" s="1" t="s">
        <v>15</v>
      </c>
      <c r="J3558" s="1">
        <f>FIND(", ",space_missions[[#This Row],[Location]])</f>
        <v>10</v>
      </c>
      <c r="K3558" s="1" t="str">
        <f t="shared" si="55"/>
        <v xml:space="preserve"> Kazakhstan</v>
      </c>
      <c r="L3558" s="1" t="str">
        <f>_xlfn.CONCAT(space_missions[[#This Row],[Company]],"-",space_missions[[#This Row],[Rocket]])</f>
        <v>Land Launch-Zenit-3 SLB</v>
      </c>
      <c r="M3558" s="1">
        <f>YEAR(space_missions[[#This Row],[Date]])</f>
        <v>2009</v>
      </c>
    </row>
    <row r="3559" spans="1:13">
      <c r="A3559" s="1" t="s">
        <v>3831</v>
      </c>
      <c r="B3559" s="1" t="s">
        <v>372</v>
      </c>
      <c r="C3559" s="2">
        <v>39991</v>
      </c>
      <c r="D3559" s="3">
        <v>0.95208333333333328</v>
      </c>
      <c r="E3559" s="1" t="s">
        <v>3608</v>
      </c>
      <c r="F3559" s="1" t="s">
        <v>3979</v>
      </c>
      <c r="G3559" s="1" t="s">
        <v>13</v>
      </c>
      <c r="H3559" s="1" t="s">
        <v>3610</v>
      </c>
      <c r="I3559" s="1" t="s">
        <v>15</v>
      </c>
      <c r="J3559" s="1">
        <f>FIND(", ",space_missions[[#This Row],[Location]])</f>
        <v>8</v>
      </c>
      <c r="K3559" s="1" t="str">
        <f t="shared" si="55"/>
        <v xml:space="preserve"> USA</v>
      </c>
      <c r="L3559" s="1" t="str">
        <f>_xlfn.CONCAT(space_missions[[#This Row],[Company]],"-",space_missions[[#This Row],[Rocket]])</f>
        <v>ULA-Delta IV Medium+ (4,2)</v>
      </c>
      <c r="M3559" s="1">
        <f>YEAR(space_missions[[#This Row],[Date]])</f>
        <v>2009</v>
      </c>
    </row>
    <row r="3560" spans="1:13">
      <c r="A3560" s="1" t="s">
        <v>2338</v>
      </c>
      <c r="B3560" s="1" t="s">
        <v>3179</v>
      </c>
      <c r="C3560" s="2">
        <v>39995</v>
      </c>
      <c r="D3560" s="3">
        <v>0.82777777777777772</v>
      </c>
      <c r="E3560" s="1" t="s">
        <v>3614</v>
      </c>
      <c r="F3560" s="1" t="s">
        <v>3980</v>
      </c>
      <c r="G3560" s="1" t="s">
        <v>2227</v>
      </c>
      <c r="H3560" s="1" t="s">
        <v>3616</v>
      </c>
      <c r="I3560" s="1" t="s">
        <v>15</v>
      </c>
      <c r="J3560" s="1">
        <f>FIND(", ",space_missions[[#This Row],[Location]])</f>
        <v>6</v>
      </c>
      <c r="K3560" s="1" t="str">
        <f t="shared" si="55"/>
        <v xml:space="preserve"> France</v>
      </c>
      <c r="L3560" s="1" t="str">
        <f>_xlfn.CONCAT(space_missions[[#This Row],[Company]],"-",space_missions[[#This Row],[Rocket]])</f>
        <v>Arianespace-Ariane 5 ECA</v>
      </c>
      <c r="M3560" s="1">
        <f>YEAR(space_missions[[#This Row],[Date]])</f>
        <v>2009</v>
      </c>
    </row>
    <row r="3561" spans="1:13">
      <c r="A3561" s="1" t="s">
        <v>2882</v>
      </c>
      <c r="B3561" s="1" t="s">
        <v>661</v>
      </c>
      <c r="C3561" s="2">
        <v>40000</v>
      </c>
      <c r="D3561" s="3">
        <v>5.9722222222222225E-2</v>
      </c>
      <c r="E3561" s="1" t="s">
        <v>3470</v>
      </c>
      <c r="F3561" s="1" t="s">
        <v>3981</v>
      </c>
      <c r="G3561" s="1" t="s">
        <v>13</v>
      </c>
      <c r="H3561" s="1" t="s">
        <v>3472</v>
      </c>
      <c r="I3561" s="1" t="s">
        <v>15</v>
      </c>
      <c r="J3561" s="1">
        <f>FIND(", ",space_missions[[#This Row],[Location]])</f>
        <v>11</v>
      </c>
      <c r="K3561" s="1" t="str">
        <f t="shared" si="55"/>
        <v xml:space="preserve"> Russia</v>
      </c>
      <c r="L3561" s="1" t="str">
        <f>_xlfn.CONCAT(space_missions[[#This Row],[Company]],"-",space_missions[[#This Row],[Rocket]])</f>
        <v>VKS RF-Rokot/Briz KM</v>
      </c>
      <c r="M3561" s="1">
        <f>YEAR(space_missions[[#This Row],[Date]])</f>
        <v>2009</v>
      </c>
    </row>
    <row r="3562" spans="1:13">
      <c r="A3562" s="1" t="s">
        <v>3782</v>
      </c>
      <c r="B3562" s="1" t="s">
        <v>3783</v>
      </c>
      <c r="C3562" s="2">
        <v>40008</v>
      </c>
      <c r="D3562" s="3">
        <v>0.14930555555555555</v>
      </c>
      <c r="E3562" s="1" t="s">
        <v>3784</v>
      </c>
      <c r="F3562" s="1" t="s">
        <v>3982</v>
      </c>
      <c r="G3562" s="1" t="s">
        <v>13</v>
      </c>
      <c r="H3562" s="1" t="s">
        <v>3786</v>
      </c>
      <c r="I3562" s="1" t="s">
        <v>15</v>
      </c>
      <c r="J3562" s="1">
        <f>FIND(", ",space_missions[[#This Row],[Location]])</f>
        <v>14</v>
      </c>
      <c r="K3562" s="1" t="str">
        <f t="shared" si="55"/>
        <v xml:space="preserve"> USA</v>
      </c>
      <c r="L3562" s="1" t="str">
        <f>_xlfn.CONCAT(space_missions[[#This Row],[Company]],"-",space_missions[[#This Row],[Rocket]])</f>
        <v>SpaceX-Falcon 1</v>
      </c>
      <c r="M3562" s="1">
        <f>YEAR(space_missions[[#This Row],[Date]])</f>
        <v>2009</v>
      </c>
    </row>
    <row r="3563" spans="1:13">
      <c r="A3563" s="1" t="s">
        <v>54</v>
      </c>
      <c r="B3563" s="1" t="s">
        <v>749</v>
      </c>
      <c r="C3563" s="2">
        <v>40009</v>
      </c>
      <c r="D3563" s="3">
        <v>0.91874999999999996</v>
      </c>
      <c r="E3563" s="1" t="s">
        <v>2892</v>
      </c>
      <c r="F3563" s="1" t="s">
        <v>3983</v>
      </c>
      <c r="G3563" s="1" t="s">
        <v>13</v>
      </c>
      <c r="H3563" s="1" t="s">
        <v>2129</v>
      </c>
      <c r="I3563" s="1" t="s">
        <v>15</v>
      </c>
      <c r="J3563" s="1">
        <f>FIND(", ",space_missions[[#This Row],[Location]])</f>
        <v>7</v>
      </c>
      <c r="K3563" s="1" t="str">
        <f t="shared" si="55"/>
        <v xml:space="preserve"> USA</v>
      </c>
      <c r="L3563" s="1" t="str">
        <f>_xlfn.CONCAT(space_missions[[#This Row],[Company]],"-",space_missions[[#This Row],[Rocket]])</f>
        <v>NASA-Space Shuttle Endeavour</v>
      </c>
      <c r="M3563" s="1">
        <f>YEAR(space_missions[[#This Row],[Date]])</f>
        <v>2009</v>
      </c>
    </row>
    <row r="3564" spans="1:13">
      <c r="A3564" s="1" t="s">
        <v>2882</v>
      </c>
      <c r="B3564" s="1" t="s">
        <v>961</v>
      </c>
      <c r="C3564" s="2">
        <v>40015</v>
      </c>
      <c r="D3564" s="3">
        <v>0.16458333333333333</v>
      </c>
      <c r="E3564" s="1" t="s">
        <v>685</v>
      </c>
      <c r="F3564" s="1" t="s">
        <v>3984</v>
      </c>
      <c r="G3564" s="1" t="s">
        <v>13</v>
      </c>
      <c r="H3564" s="1" t="s">
        <v>14</v>
      </c>
      <c r="I3564" s="1" t="s">
        <v>15</v>
      </c>
      <c r="J3564" s="1">
        <f>FIND(", ",space_missions[[#This Row],[Location]])</f>
        <v>11</v>
      </c>
      <c r="K3564" s="1" t="str">
        <f t="shared" si="55"/>
        <v xml:space="preserve"> Russia</v>
      </c>
      <c r="L3564" s="1" t="str">
        <f>_xlfn.CONCAT(space_missions[[#This Row],[Company]],"-",space_missions[[#This Row],[Rocket]])</f>
        <v>VKS RF-Cosmos-3M (11K65M)</v>
      </c>
      <c r="M3564" s="1">
        <f>YEAR(space_missions[[#This Row],[Date]])</f>
        <v>2009</v>
      </c>
    </row>
    <row r="3565" spans="1:13">
      <c r="A3565" s="1" t="s">
        <v>3393</v>
      </c>
      <c r="B3565" s="1" t="s">
        <v>3394</v>
      </c>
      <c r="C3565" s="2">
        <v>40023</v>
      </c>
      <c r="D3565" s="3">
        <v>0.78194444444444444</v>
      </c>
      <c r="E3565" s="1" t="s">
        <v>3395</v>
      </c>
      <c r="F3565" s="1" t="s">
        <v>3985</v>
      </c>
      <c r="G3565" s="1" t="s">
        <v>13</v>
      </c>
      <c r="H3565" s="1" t="s">
        <v>3397</v>
      </c>
      <c r="I3565" s="1" t="s">
        <v>15</v>
      </c>
      <c r="J3565" s="1">
        <f>FIND(", ",space_missions[[#This Row],[Location]])</f>
        <v>12</v>
      </c>
      <c r="K3565" s="1" t="str">
        <f t="shared" si="55"/>
        <v xml:space="preserve"> Kazakhstan</v>
      </c>
      <c r="L3565" s="1" t="str">
        <f>_xlfn.CONCAT(space_missions[[#This Row],[Company]],"-",space_missions[[#This Row],[Rocket]])</f>
        <v>Kosmotras-Dnepr</v>
      </c>
      <c r="M3565" s="1">
        <f>YEAR(space_missions[[#This Row],[Date]])</f>
        <v>2009</v>
      </c>
    </row>
    <row r="3566" spans="1:13">
      <c r="A3566" s="1" t="s">
        <v>3831</v>
      </c>
      <c r="B3566" s="1" t="s">
        <v>43</v>
      </c>
      <c r="C3566" s="2">
        <v>40042</v>
      </c>
      <c r="D3566" s="3">
        <v>0.44097222222222221</v>
      </c>
      <c r="E3566" s="1" t="s">
        <v>2805</v>
      </c>
      <c r="F3566" s="1" t="s">
        <v>3986</v>
      </c>
      <c r="G3566" s="1" t="s">
        <v>13</v>
      </c>
      <c r="H3566" s="1" t="s">
        <v>14</v>
      </c>
      <c r="I3566" s="1" t="s">
        <v>15</v>
      </c>
      <c r="J3566" s="1">
        <f>FIND(", ",space_missions[[#This Row],[Location]])</f>
        <v>8</v>
      </c>
      <c r="K3566" s="1" t="str">
        <f t="shared" si="55"/>
        <v xml:space="preserve"> USA</v>
      </c>
      <c r="L3566" s="1" t="str">
        <f>_xlfn.CONCAT(space_missions[[#This Row],[Company]],"-",space_missions[[#This Row],[Rocket]])</f>
        <v>ULA-Delta II 7925</v>
      </c>
      <c r="M3566" s="1">
        <f>YEAR(space_missions[[#This Row],[Date]])</f>
        <v>2009</v>
      </c>
    </row>
    <row r="3567" spans="1:13">
      <c r="A3567" s="1" t="s">
        <v>2338</v>
      </c>
      <c r="B3567" s="1" t="s">
        <v>3179</v>
      </c>
      <c r="C3567" s="2">
        <v>40046</v>
      </c>
      <c r="D3567" s="3">
        <v>0.92291666666666672</v>
      </c>
      <c r="E3567" s="1" t="s">
        <v>3614</v>
      </c>
      <c r="F3567" s="1" t="s">
        <v>3987</v>
      </c>
      <c r="G3567" s="1" t="s">
        <v>2227</v>
      </c>
      <c r="H3567" s="1" t="s">
        <v>3616</v>
      </c>
      <c r="I3567" s="1" t="s">
        <v>15</v>
      </c>
      <c r="J3567" s="1">
        <f>FIND(", ",space_missions[[#This Row],[Location]])</f>
        <v>6</v>
      </c>
      <c r="K3567" s="1" t="str">
        <f t="shared" si="55"/>
        <v xml:space="preserve"> France</v>
      </c>
      <c r="L3567" s="1" t="str">
        <f>_xlfn.CONCAT(space_missions[[#This Row],[Company]],"-",space_missions[[#This Row],[Rocket]])</f>
        <v>Arianespace-Ariane 5 ECA</v>
      </c>
      <c r="M3567" s="1">
        <f>YEAR(space_missions[[#This Row],[Date]])</f>
        <v>2009</v>
      </c>
    </row>
    <row r="3568" spans="1:13">
      <c r="A3568" s="1" t="s">
        <v>3988</v>
      </c>
      <c r="B3568" s="1" t="s">
        <v>3989</v>
      </c>
      <c r="C3568" s="2">
        <v>40050</v>
      </c>
      <c r="D3568" s="3">
        <v>0.33333333333333331</v>
      </c>
      <c r="E3568" s="1" t="s">
        <v>3990</v>
      </c>
      <c r="F3568" s="1" t="s">
        <v>3991</v>
      </c>
      <c r="G3568" s="1" t="s">
        <v>13</v>
      </c>
      <c r="H3568" s="1" t="s">
        <v>14</v>
      </c>
      <c r="I3568" s="1" t="s">
        <v>21</v>
      </c>
      <c r="J3568" s="1">
        <f>FIND(", ",space_missions[[#This Row],[Location]])</f>
        <v>5</v>
      </c>
      <c r="K3568" s="1" t="str">
        <f t="shared" si="55"/>
        <v xml:space="preserve"> South Korea</v>
      </c>
      <c r="L3568" s="1" t="str">
        <f>_xlfn.CONCAT(space_missions[[#This Row],[Company]],"-",space_missions[[#This Row],[Rocket]])</f>
        <v>KARI-Naro-1</v>
      </c>
      <c r="M3568" s="1">
        <f>YEAR(space_missions[[#This Row],[Date]])</f>
        <v>2009</v>
      </c>
    </row>
    <row r="3569" spans="1:13">
      <c r="A3569" s="1" t="s">
        <v>54</v>
      </c>
      <c r="B3569" s="1" t="s">
        <v>749</v>
      </c>
      <c r="C3569" s="2">
        <v>40053</v>
      </c>
      <c r="D3569" s="3">
        <v>0.16597222222222222</v>
      </c>
      <c r="E3569" s="1" t="s">
        <v>2362</v>
      </c>
      <c r="F3569" s="1" t="s">
        <v>3992</v>
      </c>
      <c r="G3569" s="1" t="s">
        <v>13</v>
      </c>
      <c r="H3569" s="1" t="s">
        <v>2129</v>
      </c>
      <c r="I3569" s="1" t="s">
        <v>15</v>
      </c>
      <c r="J3569" s="1">
        <f>FIND(", ",space_missions[[#This Row],[Location]])</f>
        <v>7</v>
      </c>
      <c r="K3569" s="1" t="str">
        <f t="shared" si="55"/>
        <v xml:space="preserve"> USA</v>
      </c>
      <c r="L3569" s="1" t="str">
        <f>_xlfn.CONCAT(space_missions[[#This Row],[Company]],"-",space_missions[[#This Row],[Rocket]])</f>
        <v>NASA-Space Shuttle Discovery</v>
      </c>
      <c r="M3569" s="1">
        <f>YEAR(space_missions[[#This Row],[Date]])</f>
        <v>2009</v>
      </c>
    </row>
    <row r="3570" spans="1:13">
      <c r="A3570" s="1" t="s">
        <v>3831</v>
      </c>
      <c r="B3570" s="1" t="s">
        <v>521</v>
      </c>
      <c r="C3570" s="2">
        <v>40064</v>
      </c>
      <c r="D3570" s="3">
        <v>0.89930555555555558</v>
      </c>
      <c r="E3570" s="1" t="s">
        <v>3594</v>
      </c>
      <c r="F3570" s="1" t="s">
        <v>3993</v>
      </c>
      <c r="G3570" s="1" t="s">
        <v>2227</v>
      </c>
      <c r="H3570" s="1" t="s">
        <v>3596</v>
      </c>
      <c r="I3570" s="1" t="s">
        <v>15</v>
      </c>
      <c r="J3570" s="1">
        <f>FIND(", ",space_missions[[#This Row],[Location]])</f>
        <v>7</v>
      </c>
      <c r="K3570" s="1" t="str">
        <f t="shared" si="55"/>
        <v xml:space="preserve"> USA</v>
      </c>
      <c r="L3570" s="1" t="str">
        <f>_xlfn.CONCAT(space_missions[[#This Row],[Company]],"-",space_missions[[#This Row],[Rocket]])</f>
        <v>ULA-Atlas V 401</v>
      </c>
      <c r="M3570" s="1">
        <f>YEAR(space_missions[[#This Row],[Date]])</f>
        <v>2009</v>
      </c>
    </row>
    <row r="3571" spans="1:13">
      <c r="A3571" s="1" t="s">
        <v>1620</v>
      </c>
      <c r="B3571" s="1" t="s">
        <v>3994</v>
      </c>
      <c r="C3571" s="2">
        <v>40066</v>
      </c>
      <c r="D3571" s="3">
        <v>0.70902777777777781</v>
      </c>
      <c r="E3571" s="1" t="s">
        <v>3995</v>
      </c>
      <c r="F3571" s="1" t="s">
        <v>3996</v>
      </c>
      <c r="G3571" s="1" t="s">
        <v>13</v>
      </c>
      <c r="H3571" s="1" t="s">
        <v>3997</v>
      </c>
      <c r="I3571" s="1" t="s">
        <v>15</v>
      </c>
      <c r="J3571" s="1">
        <f>FIND(", ",space_missions[[#This Row],[Location]])</f>
        <v>6</v>
      </c>
      <c r="K3571" s="1" t="str">
        <f t="shared" si="55"/>
        <v xml:space="preserve"> Japan</v>
      </c>
      <c r="L3571" s="1" t="str">
        <f>_xlfn.CONCAT(space_missions[[#This Row],[Company]],"-",space_missions[[#This Row],[Rocket]])</f>
        <v>MHI-H-IIB</v>
      </c>
      <c r="M3571" s="1">
        <f>YEAR(space_missions[[#This Row],[Date]])</f>
        <v>2009</v>
      </c>
    </row>
    <row r="3572" spans="1:13">
      <c r="A3572" s="1" t="s">
        <v>2025</v>
      </c>
      <c r="B3572" s="1" t="s">
        <v>2992</v>
      </c>
      <c r="C3572" s="2">
        <v>40079</v>
      </c>
      <c r="D3572" s="3">
        <v>0.26458333333333334</v>
      </c>
      <c r="E3572" s="1" t="s">
        <v>3849</v>
      </c>
      <c r="F3572" s="1" t="s">
        <v>3998</v>
      </c>
      <c r="G3572" s="1" t="s">
        <v>2227</v>
      </c>
      <c r="H3572" s="1" t="s">
        <v>3851</v>
      </c>
      <c r="I3572" s="1" t="s">
        <v>15</v>
      </c>
      <c r="J3572" s="1">
        <f>FIND(", ",space_missions[[#This Row],[Location]])</f>
        <v>17</v>
      </c>
      <c r="K3572" s="1" t="str">
        <f t="shared" si="55"/>
        <v xml:space="preserve"> India</v>
      </c>
      <c r="L3572" s="1" t="str">
        <f>_xlfn.CONCAT(space_missions[[#This Row],[Company]],"-",space_missions[[#This Row],[Rocket]])</f>
        <v>ISRO-PSLV-CA</v>
      </c>
      <c r="M3572" s="1">
        <f>YEAR(space_missions[[#This Row],[Date]])</f>
        <v>2009</v>
      </c>
    </row>
    <row r="3573" spans="1:13">
      <c r="A3573" s="1" t="s">
        <v>3831</v>
      </c>
      <c r="B3573" s="1" t="s">
        <v>102</v>
      </c>
      <c r="C3573" s="2">
        <v>40081</v>
      </c>
      <c r="D3573" s="3">
        <v>0.51388888888888884</v>
      </c>
      <c r="E3573" s="1" t="s">
        <v>3235</v>
      </c>
      <c r="F3573" s="1" t="s">
        <v>3999</v>
      </c>
      <c r="G3573" s="1" t="s">
        <v>13</v>
      </c>
      <c r="H3573" s="1" t="s">
        <v>14</v>
      </c>
      <c r="I3573" s="1" t="s">
        <v>15</v>
      </c>
      <c r="J3573" s="1">
        <f>FIND(", ",space_missions[[#This Row],[Location]])</f>
        <v>8</v>
      </c>
      <c r="K3573" s="1" t="str">
        <f t="shared" si="55"/>
        <v xml:space="preserve"> USA</v>
      </c>
      <c r="L3573" s="1" t="str">
        <f>_xlfn.CONCAT(space_missions[[#This Row],[Company]],"-",space_missions[[#This Row],[Rocket]])</f>
        <v>ULA-Delta II 7920-10C</v>
      </c>
      <c r="M3573" s="1">
        <f>YEAR(space_missions[[#This Row],[Date]])</f>
        <v>2009</v>
      </c>
    </row>
    <row r="3574" spans="1:13">
      <c r="A3574" s="1" t="s">
        <v>2338</v>
      </c>
      <c r="B3574" s="1" t="s">
        <v>3179</v>
      </c>
      <c r="C3574" s="2">
        <v>40087</v>
      </c>
      <c r="D3574" s="3">
        <v>0.91597222222222219</v>
      </c>
      <c r="E3574" s="1" t="s">
        <v>3614</v>
      </c>
      <c r="F3574" s="1" t="s">
        <v>4000</v>
      </c>
      <c r="G3574" s="1" t="s">
        <v>2227</v>
      </c>
      <c r="H3574" s="1" t="s">
        <v>3616</v>
      </c>
      <c r="I3574" s="1" t="s">
        <v>15</v>
      </c>
      <c r="J3574" s="1">
        <f>FIND(", ",space_missions[[#This Row],[Location]])</f>
        <v>6</v>
      </c>
      <c r="K3574" s="1" t="str">
        <f t="shared" si="55"/>
        <v xml:space="preserve"> France</v>
      </c>
      <c r="L3574" s="1" t="str">
        <f>_xlfn.CONCAT(space_missions[[#This Row],[Company]],"-",space_missions[[#This Row],[Rocket]])</f>
        <v>Arianespace-Ariane 5 ECA</v>
      </c>
      <c r="M3574" s="1">
        <f>YEAR(space_missions[[#This Row],[Date]])</f>
        <v>2009</v>
      </c>
    </row>
    <row r="3575" spans="1:13">
      <c r="A3575" s="1" t="s">
        <v>3831</v>
      </c>
      <c r="B3575" s="1" t="s">
        <v>261</v>
      </c>
      <c r="C3575" s="2">
        <v>40094</v>
      </c>
      <c r="D3575" s="3">
        <v>0.78541666666666665</v>
      </c>
      <c r="E3575" s="1" t="s">
        <v>3235</v>
      </c>
      <c r="F3575" s="1" t="s">
        <v>4001</v>
      </c>
      <c r="G3575" s="1" t="s">
        <v>13</v>
      </c>
      <c r="H3575" s="1" t="s">
        <v>14</v>
      </c>
      <c r="I3575" s="1" t="s">
        <v>15</v>
      </c>
      <c r="J3575" s="1">
        <f>FIND(", ",space_missions[[#This Row],[Location]])</f>
        <v>7</v>
      </c>
      <c r="K3575" s="1" t="str">
        <f t="shared" si="55"/>
        <v xml:space="preserve"> USA</v>
      </c>
      <c r="L3575" s="1" t="str">
        <f>_xlfn.CONCAT(space_missions[[#This Row],[Company]],"-",space_missions[[#This Row],[Rocket]])</f>
        <v>ULA-Delta II 7920-10C</v>
      </c>
      <c r="M3575" s="1">
        <f>YEAR(space_missions[[#This Row],[Date]])</f>
        <v>2009</v>
      </c>
    </row>
    <row r="3576" spans="1:13">
      <c r="A3576" s="1" t="s">
        <v>3831</v>
      </c>
      <c r="B3576" s="1" t="s">
        <v>171</v>
      </c>
      <c r="C3576" s="2">
        <v>40104</v>
      </c>
      <c r="D3576" s="3">
        <v>0.67500000000000004</v>
      </c>
      <c r="E3576" s="1" t="s">
        <v>3594</v>
      </c>
      <c r="F3576" s="1" t="s">
        <v>4002</v>
      </c>
      <c r="G3576" s="1" t="s">
        <v>2227</v>
      </c>
      <c r="H3576" s="1" t="s">
        <v>3596</v>
      </c>
      <c r="I3576" s="1" t="s">
        <v>15</v>
      </c>
      <c r="J3576" s="1">
        <f>FIND(", ",space_missions[[#This Row],[Location]])</f>
        <v>7</v>
      </c>
      <c r="K3576" s="1" t="str">
        <f t="shared" si="55"/>
        <v xml:space="preserve"> USA</v>
      </c>
      <c r="L3576" s="1" t="str">
        <f>_xlfn.CONCAT(space_missions[[#This Row],[Company]],"-",space_missions[[#This Row],[Rocket]])</f>
        <v>ULA-Atlas V 401</v>
      </c>
      <c r="M3576" s="1">
        <f>YEAR(space_missions[[#This Row],[Date]])</f>
        <v>2009</v>
      </c>
    </row>
    <row r="3577" spans="1:13">
      <c r="A3577" s="1" t="s">
        <v>54</v>
      </c>
      <c r="B3577" s="1" t="s">
        <v>916</v>
      </c>
      <c r="C3577" s="2">
        <v>40114</v>
      </c>
      <c r="D3577" s="3">
        <v>0.64583333333333337</v>
      </c>
      <c r="E3577" s="1" t="s">
        <v>4003</v>
      </c>
      <c r="F3577" s="1" t="s">
        <v>4004</v>
      </c>
      <c r="G3577" s="1" t="s">
        <v>13</v>
      </c>
      <c r="H3577" s="1" t="s">
        <v>2129</v>
      </c>
      <c r="I3577" s="1" t="s">
        <v>15</v>
      </c>
      <c r="J3577" s="1">
        <f>FIND(", ",space_missions[[#This Row],[Location]])</f>
        <v>7</v>
      </c>
      <c r="K3577" s="1" t="str">
        <f t="shared" si="55"/>
        <v xml:space="preserve"> USA</v>
      </c>
      <c r="L3577" s="1" t="str">
        <f>_xlfn.CONCAT(space_missions[[#This Row],[Company]],"-",space_missions[[#This Row],[Rocket]])</f>
        <v>NASA-Ares 1-X</v>
      </c>
      <c r="M3577" s="1">
        <f>YEAR(space_missions[[#This Row],[Date]])</f>
        <v>2009</v>
      </c>
    </row>
    <row r="3578" spans="1:13">
      <c r="A3578" s="1" t="s">
        <v>2338</v>
      </c>
      <c r="B3578" s="1" t="s">
        <v>3179</v>
      </c>
      <c r="C3578" s="2">
        <v>40115</v>
      </c>
      <c r="D3578" s="3">
        <v>0.83333333333333337</v>
      </c>
      <c r="E3578" s="1" t="s">
        <v>3614</v>
      </c>
      <c r="F3578" s="1" t="s">
        <v>4005</v>
      </c>
      <c r="G3578" s="1" t="s">
        <v>2227</v>
      </c>
      <c r="H3578" s="1" t="s">
        <v>3616</v>
      </c>
      <c r="I3578" s="1" t="s">
        <v>15</v>
      </c>
      <c r="J3578" s="1">
        <f>FIND(", ",space_missions[[#This Row],[Location]])</f>
        <v>6</v>
      </c>
      <c r="K3578" s="1" t="str">
        <f t="shared" si="55"/>
        <v xml:space="preserve"> France</v>
      </c>
      <c r="L3578" s="1" t="str">
        <f>_xlfn.CONCAT(space_missions[[#This Row],[Company]],"-",space_missions[[#This Row],[Rocket]])</f>
        <v>Arianespace-Ariane 5 ECA</v>
      </c>
      <c r="M3578" s="1">
        <f>YEAR(space_missions[[#This Row],[Date]])</f>
        <v>2009</v>
      </c>
    </row>
    <row r="3579" spans="1:13">
      <c r="A3579" s="1" t="s">
        <v>3469</v>
      </c>
      <c r="B3579" s="1" t="s">
        <v>661</v>
      </c>
      <c r="C3579" s="2">
        <v>40119</v>
      </c>
      <c r="D3579" s="3">
        <v>7.6388888888888895E-2</v>
      </c>
      <c r="E3579" s="1" t="s">
        <v>3470</v>
      </c>
      <c r="F3579" s="1" t="s">
        <v>4006</v>
      </c>
      <c r="G3579" s="1" t="s">
        <v>13</v>
      </c>
      <c r="H3579" s="1" t="s">
        <v>3472</v>
      </c>
      <c r="I3579" s="1" t="s">
        <v>15</v>
      </c>
      <c r="J3579" s="1">
        <f>FIND(", ",space_missions[[#This Row],[Location]])</f>
        <v>11</v>
      </c>
      <c r="K3579" s="1" t="str">
        <f t="shared" si="55"/>
        <v xml:space="preserve"> Russia</v>
      </c>
      <c r="L3579" s="1" t="str">
        <f>_xlfn.CONCAT(space_missions[[#This Row],[Company]],"-",space_missions[[#This Row],[Rocket]])</f>
        <v>Eurockot-Rokot/Briz KM</v>
      </c>
      <c r="M3579" s="1">
        <f>YEAR(space_missions[[#This Row],[Date]])</f>
        <v>2009</v>
      </c>
    </row>
    <row r="3580" spans="1:13">
      <c r="A3580" s="1" t="s">
        <v>54</v>
      </c>
      <c r="B3580" s="1" t="s">
        <v>749</v>
      </c>
      <c r="C3580" s="2">
        <v>40133</v>
      </c>
      <c r="D3580" s="3">
        <v>0.81111111111111112</v>
      </c>
      <c r="E3580" s="1" t="s">
        <v>2440</v>
      </c>
      <c r="F3580" s="1" t="s">
        <v>4007</v>
      </c>
      <c r="G3580" s="1" t="s">
        <v>13</v>
      </c>
      <c r="H3580" s="1" t="s">
        <v>2129</v>
      </c>
      <c r="I3580" s="1" t="s">
        <v>15</v>
      </c>
      <c r="J3580" s="1">
        <f>FIND(", ",space_missions[[#This Row],[Location]])</f>
        <v>7</v>
      </c>
      <c r="K3580" s="1" t="str">
        <f t="shared" si="55"/>
        <v xml:space="preserve"> USA</v>
      </c>
      <c r="L3580" s="1" t="str">
        <f>_xlfn.CONCAT(space_missions[[#This Row],[Company]],"-",space_missions[[#This Row],[Rocket]])</f>
        <v>NASA-Space Shuttle Atlantis</v>
      </c>
      <c r="M3580" s="1">
        <f>YEAR(space_missions[[#This Row],[Date]])</f>
        <v>2009</v>
      </c>
    </row>
    <row r="3581" spans="1:13">
      <c r="A3581" s="1" t="s">
        <v>3831</v>
      </c>
      <c r="B3581" s="1" t="s">
        <v>521</v>
      </c>
      <c r="C3581" s="2">
        <v>40140</v>
      </c>
      <c r="D3581" s="3">
        <v>0.28819444444444442</v>
      </c>
      <c r="E3581" s="1" t="s">
        <v>3737</v>
      </c>
      <c r="F3581" s="1" t="s">
        <v>4008</v>
      </c>
      <c r="G3581" s="1" t="s">
        <v>13</v>
      </c>
      <c r="H3581" s="1" t="s">
        <v>3739</v>
      </c>
      <c r="I3581" s="1" t="s">
        <v>15</v>
      </c>
      <c r="J3581" s="1">
        <f>FIND(", ",space_missions[[#This Row],[Location]])</f>
        <v>7</v>
      </c>
      <c r="K3581" s="1" t="str">
        <f t="shared" si="55"/>
        <v xml:space="preserve"> USA</v>
      </c>
      <c r="L3581" s="1" t="str">
        <f>_xlfn.CONCAT(space_missions[[#This Row],[Company]],"-",space_missions[[#This Row],[Rocket]])</f>
        <v>ULA-Atlas V 431</v>
      </c>
      <c r="M3581" s="1">
        <f>YEAR(space_missions[[#This Row],[Date]])</f>
        <v>2009</v>
      </c>
    </row>
    <row r="3582" spans="1:13">
      <c r="A3582" s="1" t="s">
        <v>1620</v>
      </c>
      <c r="B3582" s="1" t="s">
        <v>1621</v>
      </c>
      <c r="C3582" s="2">
        <v>40145</v>
      </c>
      <c r="D3582" s="3">
        <v>5.6250000000000001E-2</v>
      </c>
      <c r="E3582" s="1" t="s">
        <v>3542</v>
      </c>
      <c r="F3582" s="1" t="s">
        <v>4009</v>
      </c>
      <c r="G3582" s="1" t="s">
        <v>2227</v>
      </c>
      <c r="H3582" s="1" t="s">
        <v>3544</v>
      </c>
      <c r="I3582" s="1" t="s">
        <v>15</v>
      </c>
      <c r="J3582" s="1">
        <f>FIND(", ",space_missions[[#This Row],[Location]])</f>
        <v>6</v>
      </c>
      <c r="K3582" s="1" t="str">
        <f t="shared" si="55"/>
        <v xml:space="preserve"> Japan</v>
      </c>
      <c r="L3582" s="1" t="str">
        <f>_xlfn.CONCAT(space_missions[[#This Row],[Company]],"-",space_missions[[#This Row],[Rocket]])</f>
        <v>MHI-H-IIA 202</v>
      </c>
      <c r="M3582" s="1">
        <f>YEAR(space_missions[[#This Row],[Date]])</f>
        <v>2009</v>
      </c>
    </row>
    <row r="3583" spans="1:13">
      <c r="A3583" s="1" t="s">
        <v>3913</v>
      </c>
      <c r="B3583" s="1" t="s">
        <v>2404</v>
      </c>
      <c r="C3583" s="2">
        <v>40147</v>
      </c>
      <c r="D3583" s="3">
        <v>0.875</v>
      </c>
      <c r="E3583" s="1" t="s">
        <v>3914</v>
      </c>
      <c r="F3583" s="1" t="s">
        <v>4010</v>
      </c>
      <c r="G3583" s="1" t="s">
        <v>13</v>
      </c>
      <c r="H3583" s="1" t="s">
        <v>14</v>
      </c>
      <c r="I3583" s="1" t="s">
        <v>15</v>
      </c>
      <c r="J3583" s="1">
        <f>FIND(", ",space_missions[[#This Row],[Location]])</f>
        <v>10</v>
      </c>
      <c r="K3583" s="1" t="str">
        <f t="shared" si="55"/>
        <v xml:space="preserve"> Kazakhstan</v>
      </c>
      <c r="L3583" s="1" t="str">
        <f>_xlfn.CONCAT(space_missions[[#This Row],[Company]],"-",space_missions[[#This Row],[Rocket]])</f>
        <v>Land Launch-Zenit-3 SLB</v>
      </c>
      <c r="M3583" s="1">
        <f>YEAR(space_missions[[#This Row],[Date]])</f>
        <v>2009</v>
      </c>
    </row>
    <row r="3584" spans="1:13">
      <c r="A3584" s="1" t="s">
        <v>3831</v>
      </c>
      <c r="B3584" s="1" t="s">
        <v>372</v>
      </c>
      <c r="C3584" s="2">
        <v>40153</v>
      </c>
      <c r="D3584" s="3">
        <v>7.4305555555555555E-2</v>
      </c>
      <c r="E3584" s="1" t="s">
        <v>4011</v>
      </c>
      <c r="F3584" s="1" t="s">
        <v>4012</v>
      </c>
      <c r="G3584" s="1" t="s">
        <v>13</v>
      </c>
      <c r="H3584" s="1" t="s">
        <v>14</v>
      </c>
      <c r="I3584" s="1" t="s">
        <v>15</v>
      </c>
      <c r="J3584" s="1">
        <f>FIND(", ",space_missions[[#This Row],[Location]])</f>
        <v>8</v>
      </c>
      <c r="K3584" s="1" t="str">
        <f t="shared" si="55"/>
        <v xml:space="preserve"> USA</v>
      </c>
      <c r="L3584" s="1" t="str">
        <f>_xlfn.CONCAT(space_missions[[#This Row],[Company]],"-",space_missions[[#This Row],[Rocket]])</f>
        <v>ULA-Delta IV Medium+ (5,4)</v>
      </c>
      <c r="M3584" s="1">
        <f>YEAR(space_missions[[#This Row],[Date]])</f>
        <v>2009</v>
      </c>
    </row>
    <row r="3585" spans="1:13">
      <c r="A3585" s="1" t="s">
        <v>3831</v>
      </c>
      <c r="B3585" s="1" t="s">
        <v>261</v>
      </c>
      <c r="C3585" s="2">
        <v>40161</v>
      </c>
      <c r="D3585" s="3">
        <v>0.58958333333333335</v>
      </c>
      <c r="E3585" s="1" t="s">
        <v>3413</v>
      </c>
      <c r="F3585" s="1" t="s">
        <v>4013</v>
      </c>
      <c r="G3585" s="1" t="s">
        <v>13</v>
      </c>
      <c r="H3585" s="1" t="s">
        <v>14</v>
      </c>
      <c r="I3585" s="1" t="s">
        <v>15</v>
      </c>
      <c r="J3585" s="1">
        <f>FIND(", ",space_missions[[#This Row],[Location]])</f>
        <v>7</v>
      </c>
      <c r="K3585" s="1" t="str">
        <f t="shared" si="55"/>
        <v xml:space="preserve"> USA</v>
      </c>
      <c r="L3585" s="1" t="str">
        <f>_xlfn.CONCAT(space_missions[[#This Row],[Company]],"-",space_missions[[#This Row],[Rocket]])</f>
        <v>ULA-Delta II 7320-10C</v>
      </c>
      <c r="M3585" s="1">
        <f>YEAR(space_missions[[#This Row],[Date]])</f>
        <v>2009</v>
      </c>
    </row>
    <row r="3586" spans="1:13">
      <c r="A3586" s="1" t="s">
        <v>2338</v>
      </c>
      <c r="B3586" s="1" t="s">
        <v>3179</v>
      </c>
      <c r="C3586" s="2">
        <v>40165</v>
      </c>
      <c r="D3586" s="3">
        <v>0.68472222222222223</v>
      </c>
      <c r="E3586" s="1" t="s">
        <v>3757</v>
      </c>
      <c r="F3586" s="1" t="s">
        <v>4014</v>
      </c>
      <c r="G3586" s="1" t="s">
        <v>13</v>
      </c>
      <c r="H3586" s="1" t="s">
        <v>14</v>
      </c>
      <c r="I3586" s="1" t="s">
        <v>15</v>
      </c>
      <c r="J3586" s="1">
        <f>FIND(", ",space_missions[[#This Row],[Location]])</f>
        <v>6</v>
      </c>
      <c r="K3586" s="1" t="str">
        <f t="shared" ref="K3586:K3649" si="56">RIGHT(B3586,LEN(B3586)-FIND("*",SUBSTITUTE(B3586,", ","*",LEN(B3586)-LEN(SUBSTITUTE(B3586,", ","*")))))</f>
        <v xml:space="preserve"> France</v>
      </c>
      <c r="L3586" s="1" t="str">
        <f>_xlfn.CONCAT(space_missions[[#This Row],[Company]],"-",space_missions[[#This Row],[Rocket]])</f>
        <v>Arianespace-Ariane 5 GS</v>
      </c>
      <c r="M3586" s="1">
        <f>YEAR(space_missions[[#This Row],[Date]])</f>
        <v>2009</v>
      </c>
    </row>
    <row r="3587" spans="1:13">
      <c r="A3587" s="1" t="s">
        <v>1024</v>
      </c>
      <c r="B3587" s="1" t="s">
        <v>10</v>
      </c>
      <c r="C3587" s="2">
        <v>40212</v>
      </c>
      <c r="D3587" s="3">
        <v>0.15625</v>
      </c>
      <c r="E3587" s="1" t="s">
        <v>1362</v>
      </c>
      <c r="F3587" s="1" t="s">
        <v>4015</v>
      </c>
      <c r="G3587" s="1" t="s">
        <v>13</v>
      </c>
      <c r="H3587" s="1" t="s">
        <v>14</v>
      </c>
      <c r="I3587" s="1" t="s">
        <v>15</v>
      </c>
      <c r="J3587" s="1">
        <f>FIND(", ",space_missions[[#This Row],[Location]])</f>
        <v>9</v>
      </c>
      <c r="K3587" s="1" t="str">
        <f t="shared" si="56"/>
        <v xml:space="preserve"> Kazakhstan</v>
      </c>
      <c r="L3587" s="1" t="str">
        <f>_xlfn.CONCAT(space_missions[[#This Row],[Company]],"-",space_missions[[#This Row],[Rocket]])</f>
        <v>Roscosmos-Soyuz U</v>
      </c>
      <c r="M3587" s="1">
        <f>YEAR(space_missions[[#This Row],[Date]])</f>
        <v>2010</v>
      </c>
    </row>
    <row r="3588" spans="1:13">
      <c r="A3588" s="1" t="s">
        <v>54</v>
      </c>
      <c r="B3588" s="1" t="s">
        <v>749</v>
      </c>
      <c r="C3588" s="2">
        <v>40217</v>
      </c>
      <c r="D3588" s="3">
        <v>0.38472222222222224</v>
      </c>
      <c r="E3588" s="1" t="s">
        <v>2892</v>
      </c>
      <c r="F3588" s="1" t="s">
        <v>4016</v>
      </c>
      <c r="G3588" s="1" t="s">
        <v>13</v>
      </c>
      <c r="H3588" s="1" t="s">
        <v>2129</v>
      </c>
      <c r="I3588" s="1" t="s">
        <v>15</v>
      </c>
      <c r="J3588" s="1">
        <f>FIND(", ",space_missions[[#This Row],[Location]])</f>
        <v>7</v>
      </c>
      <c r="K3588" s="1" t="str">
        <f t="shared" si="56"/>
        <v xml:space="preserve"> USA</v>
      </c>
      <c r="L3588" s="1" t="str">
        <f>_xlfn.CONCAT(space_missions[[#This Row],[Company]],"-",space_missions[[#This Row],[Rocket]])</f>
        <v>NASA-Space Shuttle Endeavour</v>
      </c>
      <c r="M3588" s="1">
        <f>YEAR(space_missions[[#This Row],[Date]])</f>
        <v>2010</v>
      </c>
    </row>
    <row r="3589" spans="1:13">
      <c r="A3589" s="1" t="s">
        <v>3831</v>
      </c>
      <c r="B3589" s="1" t="s">
        <v>521</v>
      </c>
      <c r="C3589" s="2">
        <v>40220</v>
      </c>
      <c r="D3589" s="3">
        <v>0.64097222222222228</v>
      </c>
      <c r="E3589" s="1" t="s">
        <v>3594</v>
      </c>
      <c r="F3589" s="1" t="s">
        <v>4017</v>
      </c>
      <c r="G3589" s="1" t="s">
        <v>2227</v>
      </c>
      <c r="H3589" s="1" t="s">
        <v>3596</v>
      </c>
      <c r="I3589" s="1" t="s">
        <v>15</v>
      </c>
      <c r="J3589" s="1">
        <f>FIND(", ",space_missions[[#This Row],[Location]])</f>
        <v>7</v>
      </c>
      <c r="K3589" s="1" t="str">
        <f t="shared" si="56"/>
        <v xml:space="preserve"> USA</v>
      </c>
      <c r="L3589" s="1" t="str">
        <f>_xlfn.CONCAT(space_missions[[#This Row],[Company]],"-",space_missions[[#This Row],[Rocket]])</f>
        <v>ULA-Atlas V 401</v>
      </c>
      <c r="M3589" s="1">
        <f>YEAR(space_missions[[#This Row],[Date]])</f>
        <v>2010</v>
      </c>
    </row>
    <row r="3590" spans="1:13">
      <c r="A3590" s="1" t="s">
        <v>3831</v>
      </c>
      <c r="B3590" s="1" t="s">
        <v>372</v>
      </c>
      <c r="C3590" s="2">
        <v>40241</v>
      </c>
      <c r="D3590" s="3">
        <v>0.99791666666666667</v>
      </c>
      <c r="E3590" s="1" t="s">
        <v>3608</v>
      </c>
      <c r="F3590" s="1" t="s">
        <v>4018</v>
      </c>
      <c r="G3590" s="1" t="s">
        <v>13</v>
      </c>
      <c r="H3590" s="1" t="s">
        <v>3610</v>
      </c>
      <c r="I3590" s="1" t="s">
        <v>15</v>
      </c>
      <c r="J3590" s="1">
        <f>FIND(", ",space_missions[[#This Row],[Location]])</f>
        <v>8</v>
      </c>
      <c r="K3590" s="1" t="str">
        <f t="shared" si="56"/>
        <v xml:space="preserve"> USA</v>
      </c>
      <c r="L3590" s="1" t="str">
        <f>_xlfn.CONCAT(space_missions[[#This Row],[Company]],"-",space_missions[[#This Row],[Rocket]])</f>
        <v>ULA-Delta IV Medium+ (4,2)</v>
      </c>
      <c r="M3590" s="1">
        <f>YEAR(space_missions[[#This Row],[Date]])</f>
        <v>2010</v>
      </c>
    </row>
    <row r="3591" spans="1:13">
      <c r="A3591" s="1" t="s">
        <v>1024</v>
      </c>
      <c r="B3591" s="1" t="s">
        <v>10</v>
      </c>
      <c r="C3591" s="2">
        <v>40270</v>
      </c>
      <c r="D3591" s="3">
        <v>0.16944444444444445</v>
      </c>
      <c r="E3591" s="1" t="s">
        <v>4019</v>
      </c>
      <c r="F3591" s="1" t="s">
        <v>4020</v>
      </c>
      <c r="G3591" s="1" t="s">
        <v>13</v>
      </c>
      <c r="H3591" s="1" t="s">
        <v>14</v>
      </c>
      <c r="I3591" s="1" t="s">
        <v>15</v>
      </c>
      <c r="J3591" s="1">
        <f>FIND(", ",space_missions[[#This Row],[Location]])</f>
        <v>9</v>
      </c>
      <c r="K3591" s="1" t="str">
        <f t="shared" si="56"/>
        <v xml:space="preserve"> Kazakhstan</v>
      </c>
      <c r="L3591" s="1" t="str">
        <f>_xlfn.CONCAT(space_missions[[#This Row],[Company]],"-",space_missions[[#This Row],[Rocket]])</f>
        <v>Roscosmos-Soyuz FG</v>
      </c>
      <c r="M3591" s="1">
        <f>YEAR(space_missions[[#This Row],[Date]])</f>
        <v>2010</v>
      </c>
    </row>
    <row r="3592" spans="1:13">
      <c r="A3592" s="1" t="s">
        <v>54</v>
      </c>
      <c r="B3592" s="1" t="s">
        <v>749</v>
      </c>
      <c r="C3592" s="2">
        <v>40273</v>
      </c>
      <c r="D3592" s="3">
        <v>0.43125000000000002</v>
      </c>
      <c r="E3592" s="1" t="s">
        <v>2362</v>
      </c>
      <c r="F3592" s="1" t="s">
        <v>4021</v>
      </c>
      <c r="G3592" s="1" t="s">
        <v>13</v>
      </c>
      <c r="H3592" s="1" t="s">
        <v>2129</v>
      </c>
      <c r="I3592" s="1" t="s">
        <v>15</v>
      </c>
      <c r="J3592" s="1">
        <f>FIND(", ",space_missions[[#This Row],[Location]])</f>
        <v>7</v>
      </c>
      <c r="K3592" s="1" t="str">
        <f t="shared" si="56"/>
        <v xml:space="preserve"> USA</v>
      </c>
      <c r="L3592" s="1" t="str">
        <f>_xlfn.CONCAT(space_missions[[#This Row],[Company]],"-",space_missions[[#This Row],[Rocket]])</f>
        <v>NASA-Space Shuttle Discovery</v>
      </c>
      <c r="M3592" s="1">
        <f>YEAR(space_missions[[#This Row],[Date]])</f>
        <v>2010</v>
      </c>
    </row>
    <row r="3593" spans="1:13">
      <c r="A3593" s="1" t="s">
        <v>3393</v>
      </c>
      <c r="B3593" s="1" t="s">
        <v>3394</v>
      </c>
      <c r="C3593" s="2">
        <v>40276</v>
      </c>
      <c r="D3593" s="3">
        <v>0.58125000000000004</v>
      </c>
      <c r="E3593" s="1" t="s">
        <v>3395</v>
      </c>
      <c r="F3593" s="1" t="s">
        <v>4022</v>
      </c>
      <c r="G3593" s="1" t="s">
        <v>13</v>
      </c>
      <c r="H3593" s="1" t="s">
        <v>3397</v>
      </c>
      <c r="I3593" s="1" t="s">
        <v>15</v>
      </c>
      <c r="J3593" s="1">
        <f>FIND(", ",space_missions[[#This Row],[Location]])</f>
        <v>12</v>
      </c>
      <c r="K3593" s="1" t="str">
        <f t="shared" si="56"/>
        <v xml:space="preserve"> Kazakhstan</v>
      </c>
      <c r="L3593" s="1" t="str">
        <f>_xlfn.CONCAT(space_missions[[#This Row],[Company]],"-",space_missions[[#This Row],[Rocket]])</f>
        <v>Kosmotras-Dnepr</v>
      </c>
      <c r="M3593" s="1">
        <f>YEAR(space_missions[[#This Row],[Date]])</f>
        <v>2010</v>
      </c>
    </row>
    <row r="3594" spans="1:13">
      <c r="A3594" s="1" t="s">
        <v>2025</v>
      </c>
      <c r="B3594" s="1" t="s">
        <v>3746</v>
      </c>
      <c r="C3594" s="2">
        <v>40283</v>
      </c>
      <c r="D3594" s="3">
        <v>0.45624999999999999</v>
      </c>
      <c r="E3594" s="1" t="s">
        <v>4023</v>
      </c>
      <c r="F3594" s="1" t="s">
        <v>4024</v>
      </c>
      <c r="G3594" s="1" t="s">
        <v>2227</v>
      </c>
      <c r="H3594" s="1" t="s">
        <v>3527</v>
      </c>
      <c r="I3594" s="1" t="s">
        <v>21</v>
      </c>
      <c r="J3594" s="1">
        <f>FIND(", ",space_missions[[#This Row],[Location]])</f>
        <v>18</v>
      </c>
      <c r="K3594" s="1" t="str">
        <f t="shared" si="56"/>
        <v xml:space="preserve"> India</v>
      </c>
      <c r="L3594" s="1" t="str">
        <f>_xlfn.CONCAT(space_missions[[#This Row],[Company]],"-",space_missions[[#This Row],[Rocket]])</f>
        <v>ISRO-GSLV Mk II</v>
      </c>
      <c r="M3594" s="1">
        <f>YEAR(space_missions[[#This Row],[Date]])</f>
        <v>2010</v>
      </c>
    </row>
    <row r="3595" spans="1:13">
      <c r="A3595" s="1" t="s">
        <v>3831</v>
      </c>
      <c r="B3595" s="1" t="s">
        <v>521</v>
      </c>
      <c r="C3595" s="2">
        <v>40290</v>
      </c>
      <c r="D3595" s="3">
        <v>0.99444444444444446</v>
      </c>
      <c r="E3595" s="1" t="s">
        <v>4025</v>
      </c>
      <c r="F3595" s="1" t="s">
        <v>4026</v>
      </c>
      <c r="G3595" s="1" t="s">
        <v>13</v>
      </c>
      <c r="H3595" s="1" t="s">
        <v>4027</v>
      </c>
      <c r="I3595" s="1" t="s">
        <v>15</v>
      </c>
      <c r="J3595" s="1">
        <f>FIND(", ",space_missions[[#This Row],[Location]])</f>
        <v>7</v>
      </c>
      <c r="K3595" s="1" t="str">
        <f t="shared" si="56"/>
        <v xml:space="preserve"> USA</v>
      </c>
      <c r="L3595" s="1" t="str">
        <f>_xlfn.CONCAT(space_missions[[#This Row],[Company]],"-",space_missions[[#This Row],[Rocket]])</f>
        <v>ULA-Atlas V 501</v>
      </c>
      <c r="M3595" s="1">
        <f>YEAR(space_missions[[#This Row],[Date]])</f>
        <v>2010</v>
      </c>
    </row>
    <row r="3596" spans="1:13">
      <c r="A3596" s="1" t="s">
        <v>2882</v>
      </c>
      <c r="B3596" s="1" t="s">
        <v>961</v>
      </c>
      <c r="C3596" s="2">
        <v>40295</v>
      </c>
      <c r="D3596" s="3">
        <v>4.5138888888888888E-2</v>
      </c>
      <c r="E3596" s="1" t="s">
        <v>685</v>
      </c>
      <c r="F3596" s="1" t="s">
        <v>4028</v>
      </c>
      <c r="G3596" s="1" t="s">
        <v>13</v>
      </c>
      <c r="H3596" s="1" t="s">
        <v>14</v>
      </c>
      <c r="I3596" s="1" t="s">
        <v>15</v>
      </c>
      <c r="J3596" s="1">
        <f>FIND(", ",space_missions[[#This Row],[Location]])</f>
        <v>11</v>
      </c>
      <c r="K3596" s="1" t="str">
        <f t="shared" si="56"/>
        <v xml:space="preserve"> Russia</v>
      </c>
      <c r="L3596" s="1" t="str">
        <f>_xlfn.CONCAT(space_missions[[#This Row],[Company]],"-",space_missions[[#This Row],[Rocket]])</f>
        <v>VKS RF-Cosmos-3M (11K65M)</v>
      </c>
      <c r="M3596" s="1">
        <f>YEAR(space_missions[[#This Row],[Date]])</f>
        <v>2010</v>
      </c>
    </row>
    <row r="3597" spans="1:13">
      <c r="A3597" s="1" t="s">
        <v>1024</v>
      </c>
      <c r="B3597" s="1" t="s">
        <v>10</v>
      </c>
      <c r="C3597" s="2">
        <v>40296</v>
      </c>
      <c r="D3597" s="3">
        <v>0.71875</v>
      </c>
      <c r="E3597" s="1" t="s">
        <v>1362</v>
      </c>
      <c r="F3597" s="1" t="s">
        <v>4029</v>
      </c>
      <c r="G3597" s="1" t="s">
        <v>13</v>
      </c>
      <c r="H3597" s="1" t="s">
        <v>14</v>
      </c>
      <c r="I3597" s="1" t="s">
        <v>15</v>
      </c>
      <c r="J3597" s="1">
        <f>FIND(", ",space_missions[[#This Row],[Location]])</f>
        <v>9</v>
      </c>
      <c r="K3597" s="1" t="str">
        <f t="shared" si="56"/>
        <v xml:space="preserve"> Kazakhstan</v>
      </c>
      <c r="L3597" s="1" t="str">
        <f>_xlfn.CONCAT(space_missions[[#This Row],[Company]],"-",space_missions[[#This Row],[Rocket]])</f>
        <v>Roscosmos-Soyuz U</v>
      </c>
      <c r="M3597" s="1">
        <f>YEAR(space_missions[[#This Row],[Date]])</f>
        <v>2010</v>
      </c>
    </row>
    <row r="3598" spans="1:13">
      <c r="A3598" s="1" t="s">
        <v>1620</v>
      </c>
      <c r="B3598" s="1" t="s">
        <v>1621</v>
      </c>
      <c r="C3598" s="2">
        <v>40308</v>
      </c>
      <c r="D3598" s="3">
        <v>0.91527777777777775</v>
      </c>
      <c r="E3598" s="1" t="s">
        <v>3542</v>
      </c>
      <c r="F3598" s="1" t="s">
        <v>4030</v>
      </c>
      <c r="G3598" s="1" t="s">
        <v>2227</v>
      </c>
      <c r="H3598" s="1" t="s">
        <v>3544</v>
      </c>
      <c r="I3598" s="1" t="s">
        <v>15</v>
      </c>
      <c r="J3598" s="1">
        <f>FIND(", ",space_missions[[#This Row],[Location]])</f>
        <v>6</v>
      </c>
      <c r="K3598" s="1" t="str">
        <f t="shared" si="56"/>
        <v xml:space="preserve"> Japan</v>
      </c>
      <c r="L3598" s="1" t="str">
        <f>_xlfn.CONCAT(space_missions[[#This Row],[Company]],"-",space_missions[[#This Row],[Rocket]])</f>
        <v>MHI-H-IIA 202</v>
      </c>
      <c r="M3598" s="1">
        <f>YEAR(space_missions[[#This Row],[Date]])</f>
        <v>2010</v>
      </c>
    </row>
    <row r="3599" spans="1:13">
      <c r="A3599" s="1" t="s">
        <v>54</v>
      </c>
      <c r="B3599" s="1" t="s">
        <v>749</v>
      </c>
      <c r="C3599" s="2">
        <v>40312</v>
      </c>
      <c r="D3599" s="3">
        <v>0.76388888888888884</v>
      </c>
      <c r="E3599" s="1" t="s">
        <v>2440</v>
      </c>
      <c r="F3599" s="1" t="s">
        <v>4031</v>
      </c>
      <c r="G3599" s="1" t="s">
        <v>13</v>
      </c>
      <c r="H3599" s="1" t="s">
        <v>2129</v>
      </c>
      <c r="I3599" s="1" t="s">
        <v>15</v>
      </c>
      <c r="J3599" s="1">
        <f>FIND(", ",space_missions[[#This Row],[Location]])</f>
        <v>7</v>
      </c>
      <c r="K3599" s="1" t="str">
        <f t="shared" si="56"/>
        <v xml:space="preserve"> USA</v>
      </c>
      <c r="L3599" s="1" t="str">
        <f>_xlfn.CONCAT(space_missions[[#This Row],[Company]],"-",space_missions[[#This Row],[Rocket]])</f>
        <v>NASA-Space Shuttle Atlantis</v>
      </c>
      <c r="M3599" s="1">
        <f>YEAR(space_missions[[#This Row],[Date]])</f>
        <v>2010</v>
      </c>
    </row>
    <row r="3600" spans="1:13">
      <c r="A3600" s="1" t="s">
        <v>2338</v>
      </c>
      <c r="B3600" s="1" t="s">
        <v>3179</v>
      </c>
      <c r="C3600" s="2">
        <v>40319</v>
      </c>
      <c r="D3600" s="3">
        <v>0.91736111111111107</v>
      </c>
      <c r="E3600" s="1" t="s">
        <v>3614</v>
      </c>
      <c r="F3600" s="1" t="s">
        <v>4032</v>
      </c>
      <c r="G3600" s="1" t="s">
        <v>2227</v>
      </c>
      <c r="H3600" s="1" t="s">
        <v>3616</v>
      </c>
      <c r="I3600" s="1" t="s">
        <v>15</v>
      </c>
      <c r="J3600" s="1">
        <f>FIND(", ",space_missions[[#This Row],[Location]])</f>
        <v>6</v>
      </c>
      <c r="K3600" s="1" t="str">
        <f t="shared" si="56"/>
        <v xml:space="preserve"> France</v>
      </c>
      <c r="L3600" s="1" t="str">
        <f>_xlfn.CONCAT(space_missions[[#This Row],[Company]],"-",space_missions[[#This Row],[Rocket]])</f>
        <v>Arianespace-Ariane 5 ECA</v>
      </c>
      <c r="M3600" s="1">
        <f>YEAR(space_missions[[#This Row],[Date]])</f>
        <v>2010</v>
      </c>
    </row>
    <row r="3601" spans="1:13">
      <c r="A3601" s="1" t="s">
        <v>3831</v>
      </c>
      <c r="B3601" s="1" t="s">
        <v>372</v>
      </c>
      <c r="C3601" s="2">
        <v>40326</v>
      </c>
      <c r="D3601" s="3">
        <v>0.125</v>
      </c>
      <c r="E3601" s="1" t="s">
        <v>3608</v>
      </c>
      <c r="F3601" s="1" t="s">
        <v>4033</v>
      </c>
      <c r="G3601" s="1" t="s">
        <v>13</v>
      </c>
      <c r="H3601" s="1" t="s">
        <v>3610</v>
      </c>
      <c r="I3601" s="1" t="s">
        <v>15</v>
      </c>
      <c r="J3601" s="1">
        <f>FIND(", ",space_missions[[#This Row],[Location]])</f>
        <v>8</v>
      </c>
      <c r="K3601" s="1" t="str">
        <f t="shared" si="56"/>
        <v xml:space="preserve"> USA</v>
      </c>
      <c r="L3601" s="1" t="str">
        <f>_xlfn.CONCAT(space_missions[[#This Row],[Company]],"-",space_missions[[#This Row],[Rocket]])</f>
        <v>ULA-Delta IV Medium+ (4,2)</v>
      </c>
      <c r="M3601" s="1">
        <f>YEAR(space_missions[[#This Row],[Date]])</f>
        <v>2010</v>
      </c>
    </row>
    <row r="3602" spans="1:13">
      <c r="A3602" s="1" t="s">
        <v>3469</v>
      </c>
      <c r="B3602" s="1" t="s">
        <v>661</v>
      </c>
      <c r="C3602" s="2">
        <v>40331</v>
      </c>
      <c r="D3602" s="3">
        <v>8.2638888888888887E-2</v>
      </c>
      <c r="E3602" s="1" t="s">
        <v>3470</v>
      </c>
      <c r="F3602" s="1" t="s">
        <v>4034</v>
      </c>
      <c r="G3602" s="1" t="s">
        <v>13</v>
      </c>
      <c r="H3602" s="1" t="s">
        <v>3472</v>
      </c>
      <c r="I3602" s="1" t="s">
        <v>15</v>
      </c>
      <c r="J3602" s="1">
        <f>FIND(", ",space_missions[[#This Row],[Location]])</f>
        <v>11</v>
      </c>
      <c r="K3602" s="1" t="str">
        <f t="shared" si="56"/>
        <v xml:space="preserve"> Russia</v>
      </c>
      <c r="L3602" s="1" t="str">
        <f>_xlfn.CONCAT(space_missions[[#This Row],[Company]],"-",space_missions[[#This Row],[Rocket]])</f>
        <v>Eurockot-Rokot/Briz KM</v>
      </c>
      <c r="M3602" s="1">
        <f>YEAR(space_missions[[#This Row],[Date]])</f>
        <v>2010</v>
      </c>
    </row>
    <row r="3603" spans="1:13">
      <c r="A3603" s="1" t="s">
        <v>3782</v>
      </c>
      <c r="B3603" s="1" t="s">
        <v>464</v>
      </c>
      <c r="C3603" s="2">
        <v>40333</v>
      </c>
      <c r="D3603" s="3">
        <v>0.78125</v>
      </c>
      <c r="E3603" s="1" t="s">
        <v>4035</v>
      </c>
      <c r="F3603" s="1" t="s">
        <v>4036</v>
      </c>
      <c r="G3603" s="1" t="s">
        <v>13</v>
      </c>
      <c r="H3603" s="1" t="s">
        <v>4037</v>
      </c>
      <c r="I3603" s="1" t="s">
        <v>15</v>
      </c>
      <c r="J3603" s="1">
        <f>FIND(", ",space_missions[[#This Row],[Location]])</f>
        <v>7</v>
      </c>
      <c r="K3603" s="1" t="str">
        <f t="shared" si="56"/>
        <v xml:space="preserve"> USA</v>
      </c>
      <c r="L3603" s="1" t="str">
        <f>_xlfn.CONCAT(space_missions[[#This Row],[Company]],"-",space_missions[[#This Row],[Rocket]])</f>
        <v>SpaceX-Falcon 9 v1.0</v>
      </c>
      <c r="M3603" s="1">
        <f>YEAR(space_missions[[#This Row],[Date]])</f>
        <v>2010</v>
      </c>
    </row>
    <row r="3604" spans="1:13">
      <c r="A3604" s="1" t="s">
        <v>3988</v>
      </c>
      <c r="B3604" s="1" t="s">
        <v>3989</v>
      </c>
      <c r="C3604" s="2">
        <v>40339</v>
      </c>
      <c r="D3604" s="3">
        <v>0.33402777777777776</v>
      </c>
      <c r="E3604" s="1" t="s">
        <v>3990</v>
      </c>
      <c r="F3604" s="1" t="s">
        <v>4038</v>
      </c>
      <c r="G3604" s="1" t="s">
        <v>13</v>
      </c>
      <c r="H3604" s="1" t="s">
        <v>14</v>
      </c>
      <c r="I3604" s="1" t="s">
        <v>21</v>
      </c>
      <c r="J3604" s="1">
        <f>FIND(", ",space_missions[[#This Row],[Location]])</f>
        <v>5</v>
      </c>
      <c r="K3604" s="1" t="str">
        <f t="shared" si="56"/>
        <v xml:space="preserve"> South Korea</v>
      </c>
      <c r="L3604" s="1" t="str">
        <f>_xlfn.CONCAT(space_missions[[#This Row],[Company]],"-",space_missions[[#This Row],[Rocket]])</f>
        <v>KARI-Naro-1</v>
      </c>
      <c r="M3604" s="1">
        <f>YEAR(space_missions[[#This Row],[Date]])</f>
        <v>2010</v>
      </c>
    </row>
    <row r="3605" spans="1:13">
      <c r="A3605" s="1" t="s">
        <v>3393</v>
      </c>
      <c r="B3605" s="1" t="s">
        <v>3807</v>
      </c>
      <c r="C3605" s="2">
        <v>40344</v>
      </c>
      <c r="D3605" s="3">
        <v>0.61250000000000004</v>
      </c>
      <c r="E3605" s="1" t="s">
        <v>3395</v>
      </c>
      <c r="F3605" s="1" t="s">
        <v>4039</v>
      </c>
      <c r="G3605" s="1" t="s">
        <v>13</v>
      </c>
      <c r="H3605" s="1" t="s">
        <v>3397</v>
      </c>
      <c r="I3605" s="1" t="s">
        <v>15</v>
      </c>
      <c r="J3605" s="1">
        <f>FIND(", ",space_missions[[#This Row],[Location]])</f>
        <v>12</v>
      </c>
      <c r="K3605" s="1" t="str">
        <f t="shared" si="56"/>
        <v xml:space="preserve"> Russia</v>
      </c>
      <c r="L3605" s="1" t="str">
        <f>_xlfn.CONCAT(space_missions[[#This Row],[Company]],"-",space_missions[[#This Row],[Rocket]])</f>
        <v>Kosmotras-Dnepr</v>
      </c>
      <c r="M3605" s="1">
        <f>YEAR(space_missions[[#This Row],[Date]])</f>
        <v>2010</v>
      </c>
    </row>
    <row r="3606" spans="1:13">
      <c r="A3606" s="1" t="s">
        <v>3393</v>
      </c>
      <c r="B3606" s="1" t="s">
        <v>3394</v>
      </c>
      <c r="C3606" s="2">
        <v>40350</v>
      </c>
      <c r="D3606" s="3">
        <v>9.3055555555555558E-2</v>
      </c>
      <c r="E3606" s="1" t="s">
        <v>3395</v>
      </c>
      <c r="F3606" s="1" t="s">
        <v>4040</v>
      </c>
      <c r="G3606" s="1" t="s">
        <v>13</v>
      </c>
      <c r="H3606" s="1" t="s">
        <v>3397</v>
      </c>
      <c r="I3606" s="1" t="s">
        <v>15</v>
      </c>
      <c r="J3606" s="1">
        <f>FIND(", ",space_missions[[#This Row],[Location]])</f>
        <v>12</v>
      </c>
      <c r="K3606" s="1" t="str">
        <f t="shared" si="56"/>
        <v xml:space="preserve"> Kazakhstan</v>
      </c>
      <c r="L3606" s="1" t="str">
        <f>_xlfn.CONCAT(space_missions[[#This Row],[Company]],"-",space_missions[[#This Row],[Rocket]])</f>
        <v>Kosmotras-Dnepr</v>
      </c>
      <c r="M3606" s="1">
        <f>YEAR(space_missions[[#This Row],[Date]])</f>
        <v>2010</v>
      </c>
    </row>
    <row r="3607" spans="1:13">
      <c r="A3607" s="1" t="s">
        <v>2630</v>
      </c>
      <c r="B3607" s="1" t="s">
        <v>2631</v>
      </c>
      <c r="C3607" s="2">
        <v>40351</v>
      </c>
      <c r="D3607" s="3"/>
      <c r="E3607" s="1" t="s">
        <v>3862</v>
      </c>
      <c r="F3607" s="1" t="s">
        <v>4041</v>
      </c>
      <c r="G3607" s="1" t="s">
        <v>2227</v>
      </c>
      <c r="H3607" s="1" t="s">
        <v>14</v>
      </c>
      <c r="I3607" s="1" t="s">
        <v>15</v>
      </c>
      <c r="J3607" s="1">
        <f>FIND(", ",space_missions[[#This Row],[Location]])</f>
        <v>6</v>
      </c>
      <c r="K3607" s="1" t="str">
        <f t="shared" si="56"/>
        <v xml:space="preserve"> Israel</v>
      </c>
      <c r="L3607" s="1" t="str">
        <f>_xlfn.CONCAT(space_missions[[#This Row],[Company]],"-",space_missions[[#This Row],[Rocket]])</f>
        <v>IAI-Shavit-2</v>
      </c>
      <c r="M3607" s="1">
        <f>YEAR(space_missions[[#This Row],[Date]])</f>
        <v>2010</v>
      </c>
    </row>
    <row r="3608" spans="1:13">
      <c r="A3608" s="1" t="s">
        <v>2338</v>
      </c>
      <c r="B3608" s="1" t="s">
        <v>3179</v>
      </c>
      <c r="C3608" s="2">
        <v>40355</v>
      </c>
      <c r="D3608" s="3">
        <v>0.90347222222222223</v>
      </c>
      <c r="E3608" s="1" t="s">
        <v>3614</v>
      </c>
      <c r="F3608" s="1" t="s">
        <v>4042</v>
      </c>
      <c r="G3608" s="1" t="s">
        <v>2227</v>
      </c>
      <c r="H3608" s="1" t="s">
        <v>3616</v>
      </c>
      <c r="I3608" s="1" t="s">
        <v>15</v>
      </c>
      <c r="J3608" s="1">
        <f>FIND(", ",space_missions[[#This Row],[Location]])</f>
        <v>6</v>
      </c>
      <c r="K3608" s="1" t="str">
        <f t="shared" si="56"/>
        <v xml:space="preserve"> France</v>
      </c>
      <c r="L3608" s="1" t="str">
        <f>_xlfn.CONCAT(space_missions[[#This Row],[Company]],"-",space_missions[[#This Row],[Rocket]])</f>
        <v>Arianespace-Ariane 5 ECA</v>
      </c>
      <c r="M3608" s="1">
        <f>YEAR(space_missions[[#This Row],[Date]])</f>
        <v>2010</v>
      </c>
    </row>
    <row r="3609" spans="1:13">
      <c r="A3609" s="1" t="s">
        <v>2025</v>
      </c>
      <c r="B3609" s="1" t="s">
        <v>2992</v>
      </c>
      <c r="C3609" s="2">
        <v>40371</v>
      </c>
      <c r="D3609" s="3">
        <v>0.16111111111111112</v>
      </c>
      <c r="E3609" s="1" t="s">
        <v>3849</v>
      </c>
      <c r="F3609" s="1" t="s">
        <v>4043</v>
      </c>
      <c r="G3609" s="1" t="s">
        <v>2227</v>
      </c>
      <c r="H3609" s="1" t="s">
        <v>3851</v>
      </c>
      <c r="I3609" s="1" t="s">
        <v>15</v>
      </c>
      <c r="J3609" s="1">
        <f>FIND(", ",space_missions[[#This Row],[Location]])</f>
        <v>17</v>
      </c>
      <c r="K3609" s="1" t="str">
        <f t="shared" si="56"/>
        <v xml:space="preserve"> India</v>
      </c>
      <c r="L3609" s="1" t="str">
        <f>_xlfn.CONCAT(space_missions[[#This Row],[Company]],"-",space_missions[[#This Row],[Rocket]])</f>
        <v>ISRO-PSLV-CA</v>
      </c>
      <c r="M3609" s="1">
        <f>YEAR(space_missions[[#This Row],[Date]])</f>
        <v>2010</v>
      </c>
    </row>
    <row r="3610" spans="1:13">
      <c r="A3610" s="1" t="s">
        <v>2338</v>
      </c>
      <c r="B3610" s="1" t="s">
        <v>3179</v>
      </c>
      <c r="C3610" s="2">
        <v>40394</v>
      </c>
      <c r="D3610" s="3">
        <v>0.86458333333333337</v>
      </c>
      <c r="E3610" s="1" t="s">
        <v>3614</v>
      </c>
      <c r="F3610" s="1" t="s">
        <v>4044</v>
      </c>
      <c r="G3610" s="1" t="s">
        <v>2227</v>
      </c>
      <c r="H3610" s="1" t="s">
        <v>3616</v>
      </c>
      <c r="I3610" s="1" t="s">
        <v>15</v>
      </c>
      <c r="J3610" s="1">
        <f>FIND(", ",space_missions[[#This Row],[Location]])</f>
        <v>6</v>
      </c>
      <c r="K3610" s="1" t="str">
        <f t="shared" si="56"/>
        <v xml:space="preserve"> France</v>
      </c>
      <c r="L3610" s="1" t="str">
        <f>_xlfn.CONCAT(space_missions[[#This Row],[Company]],"-",space_missions[[#This Row],[Rocket]])</f>
        <v>Arianespace-Ariane 5 ECA</v>
      </c>
      <c r="M3610" s="1">
        <f>YEAR(space_missions[[#This Row],[Date]])</f>
        <v>2010</v>
      </c>
    </row>
    <row r="3611" spans="1:13">
      <c r="A3611" s="1" t="s">
        <v>3831</v>
      </c>
      <c r="B3611" s="1" t="s">
        <v>521</v>
      </c>
      <c r="C3611" s="2">
        <v>40404</v>
      </c>
      <c r="D3611" s="3">
        <v>0.46319444444444446</v>
      </c>
      <c r="E3611" s="1" t="s">
        <v>4045</v>
      </c>
      <c r="F3611" s="1" t="s">
        <v>4046</v>
      </c>
      <c r="G3611" s="1" t="s">
        <v>2227</v>
      </c>
      <c r="H3611" s="1" t="s">
        <v>4047</v>
      </c>
      <c r="I3611" s="1" t="s">
        <v>15</v>
      </c>
      <c r="J3611" s="1">
        <f>FIND(", ",space_missions[[#This Row],[Location]])</f>
        <v>7</v>
      </c>
      <c r="K3611" s="1" t="str">
        <f t="shared" si="56"/>
        <v xml:space="preserve"> USA</v>
      </c>
      <c r="L3611" s="1" t="str">
        <f>_xlfn.CONCAT(space_missions[[#This Row],[Company]],"-",space_missions[[#This Row],[Rocket]])</f>
        <v>ULA-Atlas V 531</v>
      </c>
      <c r="M3611" s="1">
        <f>YEAR(space_missions[[#This Row],[Date]])</f>
        <v>2010</v>
      </c>
    </row>
    <row r="3612" spans="1:13">
      <c r="A3612" s="1" t="s">
        <v>2882</v>
      </c>
      <c r="B3612" s="1" t="s">
        <v>661</v>
      </c>
      <c r="C3612" s="2">
        <v>40429</v>
      </c>
      <c r="D3612" s="3">
        <v>0.14583333333333334</v>
      </c>
      <c r="E3612" s="1" t="s">
        <v>3470</v>
      </c>
      <c r="F3612" s="1" t="s">
        <v>4048</v>
      </c>
      <c r="G3612" s="1" t="s">
        <v>13</v>
      </c>
      <c r="H3612" s="1" t="s">
        <v>3472</v>
      </c>
      <c r="I3612" s="1" t="s">
        <v>15</v>
      </c>
      <c r="J3612" s="1">
        <f>FIND(", ",space_missions[[#This Row],[Location]])</f>
        <v>11</v>
      </c>
      <c r="K3612" s="1" t="str">
        <f t="shared" si="56"/>
        <v xml:space="preserve"> Russia</v>
      </c>
      <c r="L3612" s="1" t="str">
        <f>_xlfn.CONCAT(space_missions[[#This Row],[Company]],"-",space_missions[[#This Row],[Rocket]])</f>
        <v>VKS RF-Rokot/Briz KM</v>
      </c>
      <c r="M3612" s="1">
        <f>YEAR(space_missions[[#This Row],[Date]])</f>
        <v>2010</v>
      </c>
    </row>
    <row r="3613" spans="1:13">
      <c r="A3613" s="1" t="s">
        <v>3831</v>
      </c>
      <c r="B3613" s="1" t="s">
        <v>171</v>
      </c>
      <c r="C3613" s="2">
        <v>40442</v>
      </c>
      <c r="D3613" s="3">
        <v>0.16875000000000001</v>
      </c>
      <c r="E3613" s="1" t="s">
        <v>4025</v>
      </c>
      <c r="F3613" s="1" t="s">
        <v>4049</v>
      </c>
      <c r="G3613" s="1" t="s">
        <v>13</v>
      </c>
      <c r="H3613" s="1" t="s">
        <v>4027</v>
      </c>
      <c r="I3613" s="1" t="s">
        <v>15</v>
      </c>
      <c r="J3613" s="1">
        <f>FIND(", ",space_missions[[#This Row],[Location]])</f>
        <v>7</v>
      </c>
      <c r="K3613" s="1" t="str">
        <f t="shared" si="56"/>
        <v xml:space="preserve"> USA</v>
      </c>
      <c r="L3613" s="1" t="str">
        <f>_xlfn.CONCAT(space_missions[[#This Row],[Company]],"-",space_missions[[#This Row],[Rocket]])</f>
        <v>ULA-Atlas V 501</v>
      </c>
      <c r="M3613" s="1">
        <f>YEAR(space_missions[[#This Row],[Date]])</f>
        <v>2010</v>
      </c>
    </row>
    <row r="3614" spans="1:13">
      <c r="A3614" s="1" t="s">
        <v>2740</v>
      </c>
      <c r="B3614" s="1" t="s">
        <v>3452</v>
      </c>
      <c r="C3614" s="2">
        <v>40447</v>
      </c>
      <c r="D3614" s="3">
        <v>0.19513888888888889</v>
      </c>
      <c r="E3614" s="1" t="s">
        <v>4050</v>
      </c>
      <c r="F3614" s="1" t="s">
        <v>4051</v>
      </c>
      <c r="G3614" s="1" t="s">
        <v>2227</v>
      </c>
      <c r="H3614" s="1" t="s">
        <v>4052</v>
      </c>
      <c r="I3614" s="1" t="s">
        <v>15</v>
      </c>
      <c r="J3614" s="1">
        <f>FIND(", ",space_missions[[#This Row],[Location]])</f>
        <v>6</v>
      </c>
      <c r="K3614" s="1" t="str">
        <f t="shared" si="56"/>
        <v xml:space="preserve"> USA</v>
      </c>
      <c r="L3614" s="1" t="str">
        <f>_xlfn.CONCAT(space_missions[[#This Row],[Company]],"-",space_missions[[#This Row],[Rocket]])</f>
        <v>Northrop-Minotaur IV</v>
      </c>
      <c r="M3614" s="1">
        <f>YEAR(space_missions[[#This Row],[Date]])</f>
        <v>2010</v>
      </c>
    </row>
    <row r="3615" spans="1:13">
      <c r="A3615" s="1" t="s">
        <v>2882</v>
      </c>
      <c r="B3615" s="1" t="s">
        <v>2113</v>
      </c>
      <c r="C3615" s="2">
        <v>40451</v>
      </c>
      <c r="D3615" s="3">
        <v>0.70902777777777781</v>
      </c>
      <c r="E3615" s="1" t="s">
        <v>1302</v>
      </c>
      <c r="F3615" s="1" t="s">
        <v>4053</v>
      </c>
      <c r="G3615" s="1" t="s">
        <v>13</v>
      </c>
      <c r="H3615" s="1" t="s">
        <v>14</v>
      </c>
      <c r="I3615" s="1" t="s">
        <v>15</v>
      </c>
      <c r="J3615" s="1">
        <f>FIND(", ",space_missions[[#This Row],[Location]])</f>
        <v>10</v>
      </c>
      <c r="K3615" s="1" t="str">
        <f t="shared" si="56"/>
        <v xml:space="preserve"> Russia</v>
      </c>
      <c r="L3615" s="1" t="str">
        <f>_xlfn.CONCAT(space_missions[[#This Row],[Company]],"-",space_missions[[#This Row],[Rocket]])</f>
        <v>VKS RF-Molniya-M /Block 2BL</v>
      </c>
      <c r="M3615" s="1">
        <f>YEAR(space_missions[[#This Row],[Date]])</f>
        <v>2010</v>
      </c>
    </row>
    <row r="3616" spans="1:13">
      <c r="A3616" s="1" t="s">
        <v>2338</v>
      </c>
      <c r="B3616" s="1" t="s">
        <v>3179</v>
      </c>
      <c r="C3616" s="2">
        <v>40479</v>
      </c>
      <c r="D3616" s="3">
        <v>0.99375000000000002</v>
      </c>
      <c r="E3616" s="1" t="s">
        <v>3614</v>
      </c>
      <c r="F3616" s="1" t="s">
        <v>4054</v>
      </c>
      <c r="G3616" s="1" t="s">
        <v>2227</v>
      </c>
      <c r="H3616" s="1" t="s">
        <v>3616</v>
      </c>
      <c r="I3616" s="1" t="s">
        <v>15</v>
      </c>
      <c r="J3616" s="1">
        <f>FIND(", ",space_missions[[#This Row],[Location]])</f>
        <v>6</v>
      </c>
      <c r="K3616" s="1" t="str">
        <f t="shared" si="56"/>
        <v xml:space="preserve"> France</v>
      </c>
      <c r="L3616" s="1" t="str">
        <f>_xlfn.CONCAT(space_missions[[#This Row],[Company]],"-",space_missions[[#This Row],[Rocket]])</f>
        <v>Arianespace-Ariane 5 ECA</v>
      </c>
      <c r="M3616" s="1">
        <f>YEAR(space_missions[[#This Row],[Date]])</f>
        <v>2010</v>
      </c>
    </row>
    <row r="3617" spans="1:13">
      <c r="A3617" s="1" t="s">
        <v>3831</v>
      </c>
      <c r="B3617" s="1" t="s">
        <v>261</v>
      </c>
      <c r="C3617" s="2">
        <v>40488</v>
      </c>
      <c r="D3617" s="3">
        <v>9.7222222222222224E-2</v>
      </c>
      <c r="E3617" s="1" t="s">
        <v>3307</v>
      </c>
      <c r="F3617" s="1" t="s">
        <v>4055</v>
      </c>
      <c r="G3617" s="1" t="s">
        <v>13</v>
      </c>
      <c r="H3617" s="1" t="s">
        <v>14</v>
      </c>
      <c r="I3617" s="1" t="s">
        <v>15</v>
      </c>
      <c r="J3617" s="1">
        <f>FIND(", ",space_missions[[#This Row],[Location]])</f>
        <v>7</v>
      </c>
      <c r="K3617" s="1" t="str">
        <f t="shared" si="56"/>
        <v xml:space="preserve"> USA</v>
      </c>
      <c r="L3617" s="1" t="str">
        <f>_xlfn.CONCAT(space_missions[[#This Row],[Company]],"-",space_missions[[#This Row],[Rocket]])</f>
        <v>ULA-Delta II 7420-10C</v>
      </c>
      <c r="M3617" s="1">
        <f>YEAR(space_missions[[#This Row],[Date]])</f>
        <v>2010</v>
      </c>
    </row>
    <row r="3618" spans="1:13">
      <c r="A3618" s="1" t="s">
        <v>2740</v>
      </c>
      <c r="B3618" s="1" t="s">
        <v>3549</v>
      </c>
      <c r="C3618" s="2">
        <v>40502</v>
      </c>
      <c r="D3618" s="3">
        <v>5.9027777777777776E-2</v>
      </c>
      <c r="E3618" s="1" t="s">
        <v>4050</v>
      </c>
      <c r="F3618" s="1" t="s">
        <v>4056</v>
      </c>
      <c r="G3618" s="1" t="s">
        <v>2227</v>
      </c>
      <c r="H3618" s="1" t="s">
        <v>4052</v>
      </c>
      <c r="I3618" s="1" t="s">
        <v>15</v>
      </c>
      <c r="J3618" s="1">
        <f>FIND(", ",space_missions[[#This Row],[Location]])</f>
        <v>5</v>
      </c>
      <c r="K3618" s="1" t="str">
        <f t="shared" si="56"/>
        <v xml:space="preserve"> USA</v>
      </c>
      <c r="L3618" s="1" t="str">
        <f>_xlfn.CONCAT(space_missions[[#This Row],[Company]],"-",space_missions[[#This Row],[Rocket]])</f>
        <v>Northrop-Minotaur IV</v>
      </c>
      <c r="M3618" s="1">
        <f>YEAR(space_missions[[#This Row],[Date]])</f>
        <v>2010</v>
      </c>
    </row>
    <row r="3619" spans="1:13">
      <c r="A3619" s="1" t="s">
        <v>3831</v>
      </c>
      <c r="B3619" s="1" t="s">
        <v>372</v>
      </c>
      <c r="C3619" s="2">
        <v>40503</v>
      </c>
      <c r="D3619" s="3">
        <v>0.95694444444444449</v>
      </c>
      <c r="E3619" s="1" t="s">
        <v>3727</v>
      </c>
      <c r="F3619" s="1" t="s">
        <v>4057</v>
      </c>
      <c r="G3619" s="1" t="s">
        <v>2227</v>
      </c>
      <c r="H3619" s="1" t="s">
        <v>3729</v>
      </c>
      <c r="I3619" s="1" t="s">
        <v>15</v>
      </c>
      <c r="J3619" s="1">
        <f>FIND(", ",space_missions[[#This Row],[Location]])</f>
        <v>8</v>
      </c>
      <c r="K3619" s="1" t="str">
        <f t="shared" si="56"/>
        <v xml:space="preserve"> USA</v>
      </c>
      <c r="L3619" s="1" t="str">
        <f>_xlfn.CONCAT(space_missions[[#This Row],[Company]],"-",space_missions[[#This Row],[Rocket]])</f>
        <v>ULA-Delta IV Heavy</v>
      </c>
      <c r="M3619" s="1">
        <f>YEAR(space_missions[[#This Row],[Date]])</f>
        <v>2010</v>
      </c>
    </row>
    <row r="3620" spans="1:13">
      <c r="A3620" s="1" t="s">
        <v>2338</v>
      </c>
      <c r="B3620" s="1" t="s">
        <v>3179</v>
      </c>
      <c r="C3620" s="2">
        <v>40508</v>
      </c>
      <c r="D3620" s="3">
        <v>0.77708333333333335</v>
      </c>
      <c r="E3620" s="1" t="s">
        <v>3614</v>
      </c>
      <c r="F3620" s="1" t="s">
        <v>4058</v>
      </c>
      <c r="G3620" s="1" t="s">
        <v>2227</v>
      </c>
      <c r="H3620" s="1" t="s">
        <v>3616</v>
      </c>
      <c r="I3620" s="1" t="s">
        <v>15</v>
      </c>
      <c r="J3620" s="1">
        <f>FIND(", ",space_missions[[#This Row],[Location]])</f>
        <v>6</v>
      </c>
      <c r="K3620" s="1" t="str">
        <f t="shared" si="56"/>
        <v xml:space="preserve"> France</v>
      </c>
      <c r="L3620" s="1" t="str">
        <f>_xlfn.CONCAT(space_missions[[#This Row],[Company]],"-",space_missions[[#This Row],[Rocket]])</f>
        <v>Arianespace-Ariane 5 ECA</v>
      </c>
      <c r="M3620" s="1">
        <f>YEAR(space_missions[[#This Row],[Date]])</f>
        <v>2010</v>
      </c>
    </row>
    <row r="3621" spans="1:13">
      <c r="A3621" s="1" t="s">
        <v>3782</v>
      </c>
      <c r="B3621" s="1" t="s">
        <v>464</v>
      </c>
      <c r="C3621" s="2">
        <v>40520</v>
      </c>
      <c r="D3621" s="3">
        <v>0.65486111111111112</v>
      </c>
      <c r="E3621" s="1" t="s">
        <v>4035</v>
      </c>
      <c r="F3621" s="1" t="s">
        <v>4059</v>
      </c>
      <c r="G3621" s="1" t="s">
        <v>13</v>
      </c>
      <c r="H3621" s="1" t="s">
        <v>4037</v>
      </c>
      <c r="I3621" s="1" t="s">
        <v>15</v>
      </c>
      <c r="J3621" s="1">
        <f>FIND(", ",space_missions[[#This Row],[Location]])</f>
        <v>7</v>
      </c>
      <c r="K3621" s="1" t="str">
        <f t="shared" si="56"/>
        <v xml:space="preserve"> USA</v>
      </c>
      <c r="L3621" s="1" t="str">
        <f>_xlfn.CONCAT(space_missions[[#This Row],[Company]],"-",space_missions[[#This Row],[Rocket]])</f>
        <v>SpaceX-Falcon 9 v1.0</v>
      </c>
      <c r="M3621" s="1">
        <f>YEAR(space_missions[[#This Row],[Date]])</f>
        <v>2010</v>
      </c>
    </row>
    <row r="3622" spans="1:13">
      <c r="A3622" s="1" t="s">
        <v>2025</v>
      </c>
      <c r="B3622" s="1" t="s">
        <v>3746</v>
      </c>
      <c r="C3622" s="2">
        <v>40537</v>
      </c>
      <c r="D3622" s="3">
        <v>0.44027777777777777</v>
      </c>
      <c r="E3622" s="1" t="s">
        <v>3525</v>
      </c>
      <c r="F3622" s="1" t="s">
        <v>4060</v>
      </c>
      <c r="G3622" s="1" t="s">
        <v>13</v>
      </c>
      <c r="H3622" s="1" t="s">
        <v>3527</v>
      </c>
      <c r="I3622" s="1" t="s">
        <v>21</v>
      </c>
      <c r="J3622" s="1">
        <f>FIND(", ",space_missions[[#This Row],[Location]])</f>
        <v>18</v>
      </c>
      <c r="K3622" s="1" t="str">
        <f t="shared" si="56"/>
        <v xml:space="preserve"> India</v>
      </c>
      <c r="L3622" s="1" t="str">
        <f>_xlfn.CONCAT(space_missions[[#This Row],[Company]],"-",space_missions[[#This Row],[Rocket]])</f>
        <v>ISRO-GSLV Mk I</v>
      </c>
      <c r="M3622" s="1">
        <f>YEAR(space_missions[[#This Row],[Date]])</f>
        <v>2010</v>
      </c>
    </row>
    <row r="3623" spans="1:13">
      <c r="A3623" s="1" t="s">
        <v>2338</v>
      </c>
      <c r="B3623" s="1" t="s">
        <v>3179</v>
      </c>
      <c r="C3623" s="2">
        <v>40541</v>
      </c>
      <c r="D3623" s="3">
        <v>0.89375000000000004</v>
      </c>
      <c r="E3623" s="1" t="s">
        <v>3614</v>
      </c>
      <c r="F3623" s="1" t="s">
        <v>4061</v>
      </c>
      <c r="G3623" s="1" t="s">
        <v>2227</v>
      </c>
      <c r="H3623" s="1" t="s">
        <v>3616</v>
      </c>
      <c r="I3623" s="1" t="s">
        <v>15</v>
      </c>
      <c r="J3623" s="1">
        <f>FIND(", ",space_missions[[#This Row],[Location]])</f>
        <v>6</v>
      </c>
      <c r="K3623" s="1" t="str">
        <f t="shared" si="56"/>
        <v xml:space="preserve"> France</v>
      </c>
      <c r="L3623" s="1" t="str">
        <f>_xlfn.CONCAT(space_missions[[#This Row],[Company]],"-",space_missions[[#This Row],[Rocket]])</f>
        <v>Arianespace-Ariane 5 ECA</v>
      </c>
      <c r="M3623" s="1">
        <f>YEAR(space_missions[[#This Row],[Date]])</f>
        <v>2010</v>
      </c>
    </row>
    <row r="3624" spans="1:13">
      <c r="A3624" s="1" t="s">
        <v>1024</v>
      </c>
      <c r="B3624" s="1" t="s">
        <v>2404</v>
      </c>
      <c r="C3624" s="2">
        <v>40563</v>
      </c>
      <c r="D3624" s="3">
        <v>0.52013888888888893</v>
      </c>
      <c r="E3624" s="1" t="s">
        <v>4062</v>
      </c>
      <c r="F3624" s="1" t="s">
        <v>4063</v>
      </c>
      <c r="G3624" s="1" t="s">
        <v>13</v>
      </c>
      <c r="H3624" s="1" t="s">
        <v>14</v>
      </c>
      <c r="I3624" s="1" t="s">
        <v>15</v>
      </c>
      <c r="J3624" s="1">
        <f>FIND(", ",space_missions[[#This Row],[Location]])</f>
        <v>10</v>
      </c>
      <c r="K3624" s="1" t="str">
        <f t="shared" si="56"/>
        <v xml:space="preserve"> Kazakhstan</v>
      </c>
      <c r="L3624" s="1" t="str">
        <f>_xlfn.CONCAT(space_missions[[#This Row],[Company]],"-",space_missions[[#This Row],[Rocket]])</f>
        <v>Roscosmos-Zenit-3 SLBF</v>
      </c>
      <c r="M3624" s="1">
        <f>YEAR(space_missions[[#This Row],[Date]])</f>
        <v>2011</v>
      </c>
    </row>
    <row r="3625" spans="1:13">
      <c r="A3625" s="1" t="s">
        <v>3831</v>
      </c>
      <c r="B3625" s="1" t="s">
        <v>3121</v>
      </c>
      <c r="C3625" s="2">
        <v>40563</v>
      </c>
      <c r="D3625" s="3">
        <v>0.88194444444444442</v>
      </c>
      <c r="E3625" s="1" t="s">
        <v>3727</v>
      </c>
      <c r="F3625" s="1" t="s">
        <v>4064</v>
      </c>
      <c r="G3625" s="1" t="s">
        <v>2227</v>
      </c>
      <c r="H3625" s="1" t="s">
        <v>3729</v>
      </c>
      <c r="I3625" s="1" t="s">
        <v>15</v>
      </c>
      <c r="J3625" s="1">
        <f>FIND(", ",space_missions[[#This Row],[Location]])</f>
        <v>6</v>
      </c>
      <c r="K3625" s="1" t="str">
        <f t="shared" si="56"/>
        <v xml:space="preserve"> USA</v>
      </c>
      <c r="L3625" s="1" t="str">
        <f>_xlfn.CONCAT(space_missions[[#This Row],[Company]],"-",space_missions[[#This Row],[Rocket]])</f>
        <v>ULA-Delta IV Heavy</v>
      </c>
      <c r="M3625" s="1">
        <f>YEAR(space_missions[[#This Row],[Date]])</f>
        <v>2011</v>
      </c>
    </row>
    <row r="3626" spans="1:13">
      <c r="A3626" s="1" t="s">
        <v>1620</v>
      </c>
      <c r="B3626" s="1" t="s">
        <v>3994</v>
      </c>
      <c r="C3626" s="2">
        <v>40565</v>
      </c>
      <c r="D3626" s="3">
        <v>0.23402777777777778</v>
      </c>
      <c r="E3626" s="1" t="s">
        <v>3995</v>
      </c>
      <c r="F3626" s="1" t="s">
        <v>4065</v>
      </c>
      <c r="G3626" s="1" t="s">
        <v>13</v>
      </c>
      <c r="H3626" s="1" t="s">
        <v>3997</v>
      </c>
      <c r="I3626" s="1" t="s">
        <v>15</v>
      </c>
      <c r="J3626" s="1">
        <f>FIND(", ",space_missions[[#This Row],[Location]])</f>
        <v>6</v>
      </c>
      <c r="K3626" s="1" t="str">
        <f t="shared" si="56"/>
        <v xml:space="preserve"> Japan</v>
      </c>
      <c r="L3626" s="1" t="str">
        <f>_xlfn.CONCAT(space_missions[[#This Row],[Company]],"-",space_missions[[#This Row],[Rocket]])</f>
        <v>MHI-H-IIB</v>
      </c>
      <c r="M3626" s="1">
        <f>YEAR(space_missions[[#This Row],[Date]])</f>
        <v>2011</v>
      </c>
    </row>
    <row r="3627" spans="1:13">
      <c r="A3627" s="1" t="s">
        <v>2882</v>
      </c>
      <c r="B3627" s="1" t="s">
        <v>661</v>
      </c>
      <c r="C3627" s="2">
        <v>40575</v>
      </c>
      <c r="D3627" s="3">
        <v>0.58333333333333337</v>
      </c>
      <c r="E3627" s="1" t="s">
        <v>3470</v>
      </c>
      <c r="F3627" s="1" t="s">
        <v>4066</v>
      </c>
      <c r="G3627" s="1" t="s">
        <v>13</v>
      </c>
      <c r="H3627" s="1" t="s">
        <v>3472</v>
      </c>
      <c r="I3627" s="1" t="s">
        <v>56</v>
      </c>
      <c r="J3627" s="1">
        <f>FIND(", ",space_missions[[#This Row],[Location]])</f>
        <v>11</v>
      </c>
      <c r="K3627" s="1" t="str">
        <f t="shared" si="56"/>
        <v xml:space="preserve"> Russia</v>
      </c>
      <c r="L3627" s="1" t="str">
        <f>_xlfn.CONCAT(space_missions[[#This Row],[Company]],"-",space_missions[[#This Row],[Rocket]])</f>
        <v>VKS RF-Rokot/Briz KM</v>
      </c>
      <c r="M3627" s="1">
        <f>YEAR(space_missions[[#This Row],[Date]])</f>
        <v>2011</v>
      </c>
    </row>
    <row r="3628" spans="1:13">
      <c r="A3628" s="1" t="s">
        <v>2740</v>
      </c>
      <c r="B3628" s="1" t="s">
        <v>3452</v>
      </c>
      <c r="C3628" s="2">
        <v>40580</v>
      </c>
      <c r="D3628" s="3">
        <v>0.5180555555555556</v>
      </c>
      <c r="E3628" s="1" t="s">
        <v>3453</v>
      </c>
      <c r="F3628" s="1" t="s">
        <v>4067</v>
      </c>
      <c r="G3628" s="1" t="s">
        <v>2227</v>
      </c>
      <c r="H3628" s="1" t="s">
        <v>2744</v>
      </c>
      <c r="I3628" s="1" t="s">
        <v>15</v>
      </c>
      <c r="J3628" s="1">
        <f>FIND(", ",space_missions[[#This Row],[Location]])</f>
        <v>6</v>
      </c>
      <c r="K3628" s="1" t="str">
        <f t="shared" si="56"/>
        <v xml:space="preserve"> USA</v>
      </c>
      <c r="L3628" s="1" t="str">
        <f>_xlfn.CONCAT(space_missions[[#This Row],[Company]],"-",space_missions[[#This Row],[Rocket]])</f>
        <v>Northrop-Minotaur I</v>
      </c>
      <c r="M3628" s="1">
        <f>YEAR(space_missions[[#This Row],[Date]])</f>
        <v>2011</v>
      </c>
    </row>
    <row r="3629" spans="1:13">
      <c r="A3629" s="1" t="s">
        <v>2338</v>
      </c>
      <c r="B3629" s="1" t="s">
        <v>3179</v>
      </c>
      <c r="C3629" s="2">
        <v>40589</v>
      </c>
      <c r="D3629" s="3">
        <v>0.92569444444444449</v>
      </c>
      <c r="E3629" s="1" t="s">
        <v>3899</v>
      </c>
      <c r="F3629" s="1" t="s">
        <v>4068</v>
      </c>
      <c r="G3629" s="1" t="s">
        <v>13</v>
      </c>
      <c r="H3629" s="1" t="s">
        <v>14</v>
      </c>
      <c r="I3629" s="1" t="s">
        <v>15</v>
      </c>
      <c r="J3629" s="1">
        <f>FIND(", ",space_missions[[#This Row],[Location]])</f>
        <v>6</v>
      </c>
      <c r="K3629" s="1" t="str">
        <f t="shared" si="56"/>
        <v xml:space="preserve"> France</v>
      </c>
      <c r="L3629" s="1" t="str">
        <f>_xlfn.CONCAT(space_missions[[#This Row],[Company]],"-",space_missions[[#This Row],[Rocket]])</f>
        <v>Arianespace-Ariane 5 ES</v>
      </c>
      <c r="M3629" s="1">
        <f>YEAR(space_missions[[#This Row],[Date]])</f>
        <v>2011</v>
      </c>
    </row>
    <row r="3630" spans="1:13">
      <c r="A3630" s="1" t="s">
        <v>54</v>
      </c>
      <c r="B3630" s="1" t="s">
        <v>749</v>
      </c>
      <c r="C3630" s="2">
        <v>40598</v>
      </c>
      <c r="D3630" s="3">
        <v>0.91180555555555554</v>
      </c>
      <c r="E3630" s="1" t="s">
        <v>2362</v>
      </c>
      <c r="F3630" s="1" t="s">
        <v>4069</v>
      </c>
      <c r="G3630" s="1" t="s">
        <v>13</v>
      </c>
      <c r="H3630" s="1" t="s">
        <v>2129</v>
      </c>
      <c r="I3630" s="1" t="s">
        <v>15</v>
      </c>
      <c r="J3630" s="1">
        <f>FIND(", ",space_missions[[#This Row],[Location]])</f>
        <v>7</v>
      </c>
      <c r="K3630" s="1" t="str">
        <f t="shared" si="56"/>
        <v xml:space="preserve"> USA</v>
      </c>
      <c r="L3630" s="1" t="str">
        <f>_xlfn.CONCAT(space_missions[[#This Row],[Company]],"-",space_missions[[#This Row],[Rocket]])</f>
        <v>NASA-Space Shuttle Discovery</v>
      </c>
      <c r="M3630" s="1">
        <f>YEAR(space_missions[[#This Row],[Date]])</f>
        <v>2011</v>
      </c>
    </row>
    <row r="3631" spans="1:13">
      <c r="A3631" s="1" t="s">
        <v>2740</v>
      </c>
      <c r="B3631" s="1" t="s">
        <v>3027</v>
      </c>
      <c r="C3631" s="2">
        <v>40606</v>
      </c>
      <c r="D3631" s="3">
        <v>0.42291666666666666</v>
      </c>
      <c r="E3631" s="1" t="s">
        <v>3028</v>
      </c>
      <c r="F3631" s="1" t="s">
        <v>4070</v>
      </c>
      <c r="G3631" s="1" t="s">
        <v>2227</v>
      </c>
      <c r="H3631" s="1" t="s">
        <v>3030</v>
      </c>
      <c r="I3631" s="1" t="s">
        <v>21</v>
      </c>
      <c r="J3631" s="1">
        <f>FIND(", ",space_missions[[#This Row],[Location]])</f>
        <v>9</v>
      </c>
      <c r="K3631" s="1" t="str">
        <f t="shared" si="56"/>
        <v xml:space="preserve"> USA</v>
      </c>
      <c r="L3631" s="1" t="str">
        <f>_xlfn.CONCAT(space_missions[[#This Row],[Company]],"-",space_missions[[#This Row],[Rocket]])</f>
        <v>Northrop-Minotaur C (Taurus)</v>
      </c>
      <c r="M3631" s="1">
        <f>YEAR(space_missions[[#This Row],[Date]])</f>
        <v>2011</v>
      </c>
    </row>
    <row r="3632" spans="1:13">
      <c r="A3632" s="1" t="s">
        <v>3831</v>
      </c>
      <c r="B3632" s="1" t="s">
        <v>521</v>
      </c>
      <c r="C3632" s="2">
        <v>40607</v>
      </c>
      <c r="D3632" s="3">
        <v>0.94861111111111107</v>
      </c>
      <c r="E3632" s="1" t="s">
        <v>4025</v>
      </c>
      <c r="F3632" s="1" t="s">
        <v>4071</v>
      </c>
      <c r="G3632" s="1" t="s">
        <v>13</v>
      </c>
      <c r="H3632" s="1" t="s">
        <v>4027</v>
      </c>
      <c r="I3632" s="1" t="s">
        <v>15</v>
      </c>
      <c r="J3632" s="1">
        <f>FIND(", ",space_missions[[#This Row],[Location]])</f>
        <v>7</v>
      </c>
      <c r="K3632" s="1" t="str">
        <f t="shared" si="56"/>
        <v xml:space="preserve"> USA</v>
      </c>
      <c r="L3632" s="1" t="str">
        <f>_xlfn.CONCAT(space_missions[[#This Row],[Company]],"-",space_missions[[#This Row],[Rocket]])</f>
        <v>ULA-Atlas V 501</v>
      </c>
      <c r="M3632" s="1">
        <f>YEAR(space_missions[[#This Row],[Date]])</f>
        <v>2011</v>
      </c>
    </row>
    <row r="3633" spans="1:13">
      <c r="A3633" s="1" t="s">
        <v>3831</v>
      </c>
      <c r="B3633" s="1" t="s">
        <v>372</v>
      </c>
      <c r="C3633" s="2">
        <v>40613</v>
      </c>
      <c r="D3633" s="3">
        <v>0.94305555555555554</v>
      </c>
      <c r="E3633" s="1" t="s">
        <v>3608</v>
      </c>
      <c r="F3633" s="1" t="s">
        <v>4072</v>
      </c>
      <c r="G3633" s="1" t="s">
        <v>13</v>
      </c>
      <c r="H3633" s="1" t="s">
        <v>3610</v>
      </c>
      <c r="I3633" s="1" t="s">
        <v>15</v>
      </c>
      <c r="J3633" s="1">
        <f>FIND(", ",space_missions[[#This Row],[Location]])</f>
        <v>8</v>
      </c>
      <c r="K3633" s="1" t="str">
        <f t="shared" si="56"/>
        <v xml:space="preserve"> USA</v>
      </c>
      <c r="L3633" s="1" t="str">
        <f>_xlfn.CONCAT(space_missions[[#This Row],[Company]],"-",space_missions[[#This Row],[Rocket]])</f>
        <v>ULA-Delta IV Medium+ (4,2)</v>
      </c>
      <c r="M3633" s="1">
        <f>YEAR(space_missions[[#This Row],[Date]])</f>
        <v>2011</v>
      </c>
    </row>
    <row r="3634" spans="1:13">
      <c r="A3634" s="1" t="s">
        <v>3831</v>
      </c>
      <c r="B3634" s="1" t="s">
        <v>171</v>
      </c>
      <c r="C3634" s="2">
        <v>40648</v>
      </c>
      <c r="D3634" s="3">
        <v>0.18333333333333332</v>
      </c>
      <c r="E3634" s="1" t="s">
        <v>3790</v>
      </c>
      <c r="F3634" s="1" t="s">
        <v>4073</v>
      </c>
      <c r="G3634" s="1" t="s">
        <v>13</v>
      </c>
      <c r="H3634" s="1" t="s">
        <v>3792</v>
      </c>
      <c r="I3634" s="1" t="s">
        <v>15</v>
      </c>
      <c r="J3634" s="1">
        <f>FIND(", ",space_missions[[#This Row],[Location]])</f>
        <v>7</v>
      </c>
      <c r="K3634" s="1" t="str">
        <f t="shared" si="56"/>
        <v xml:space="preserve"> USA</v>
      </c>
      <c r="L3634" s="1" t="str">
        <f>_xlfn.CONCAT(space_missions[[#This Row],[Company]],"-",space_missions[[#This Row],[Rocket]])</f>
        <v>ULA-Atlas V 411</v>
      </c>
      <c r="M3634" s="1">
        <f>YEAR(space_missions[[#This Row],[Date]])</f>
        <v>2011</v>
      </c>
    </row>
    <row r="3635" spans="1:13">
      <c r="A3635" s="1" t="s">
        <v>2025</v>
      </c>
      <c r="B3635" s="1" t="s">
        <v>2992</v>
      </c>
      <c r="C3635" s="2">
        <v>40653</v>
      </c>
      <c r="D3635" s="3">
        <v>0.19583333333333333</v>
      </c>
      <c r="E3635" s="1" t="s">
        <v>2993</v>
      </c>
      <c r="F3635" s="1" t="s">
        <v>4074</v>
      </c>
      <c r="G3635" s="1" t="s">
        <v>13</v>
      </c>
      <c r="H3635" s="1" t="s">
        <v>2995</v>
      </c>
      <c r="I3635" s="1" t="s">
        <v>15</v>
      </c>
      <c r="J3635" s="1">
        <f>FIND(", ",space_missions[[#This Row],[Location]])</f>
        <v>17</v>
      </c>
      <c r="K3635" s="1" t="str">
        <f t="shared" si="56"/>
        <v xml:space="preserve"> India</v>
      </c>
      <c r="L3635" s="1" t="str">
        <f>_xlfn.CONCAT(space_missions[[#This Row],[Company]],"-",space_missions[[#This Row],[Rocket]])</f>
        <v>ISRO-PSLV-G</v>
      </c>
      <c r="M3635" s="1">
        <f>YEAR(space_missions[[#This Row],[Date]])</f>
        <v>2011</v>
      </c>
    </row>
    <row r="3636" spans="1:13">
      <c r="A3636" s="1" t="s">
        <v>2338</v>
      </c>
      <c r="B3636" s="1" t="s">
        <v>3179</v>
      </c>
      <c r="C3636" s="2">
        <v>40655</v>
      </c>
      <c r="D3636" s="3">
        <v>0.90069444444444446</v>
      </c>
      <c r="E3636" s="1" t="s">
        <v>3614</v>
      </c>
      <c r="F3636" s="1" t="s">
        <v>4075</v>
      </c>
      <c r="G3636" s="1" t="s">
        <v>2227</v>
      </c>
      <c r="H3636" s="1" t="s">
        <v>3616</v>
      </c>
      <c r="I3636" s="1" t="s">
        <v>15</v>
      </c>
      <c r="J3636" s="1">
        <f>FIND(", ",space_missions[[#This Row],[Location]])</f>
        <v>6</v>
      </c>
      <c r="K3636" s="1" t="str">
        <f t="shared" si="56"/>
        <v xml:space="preserve"> France</v>
      </c>
      <c r="L3636" s="1" t="str">
        <f>_xlfn.CONCAT(space_missions[[#This Row],[Company]],"-",space_missions[[#This Row],[Rocket]])</f>
        <v>Arianespace-Ariane 5 ECA</v>
      </c>
      <c r="M3636" s="1">
        <f>YEAR(space_missions[[#This Row],[Date]])</f>
        <v>2011</v>
      </c>
    </row>
    <row r="3637" spans="1:13">
      <c r="A3637" s="1" t="s">
        <v>3831</v>
      </c>
      <c r="B3637" s="1" t="s">
        <v>521</v>
      </c>
      <c r="C3637" s="2">
        <v>40670</v>
      </c>
      <c r="D3637" s="3">
        <v>0.75694444444444442</v>
      </c>
      <c r="E3637" s="1" t="s">
        <v>3594</v>
      </c>
      <c r="F3637" s="1" t="s">
        <v>4076</v>
      </c>
      <c r="G3637" s="1" t="s">
        <v>2227</v>
      </c>
      <c r="H3637" s="1" t="s">
        <v>3596</v>
      </c>
      <c r="I3637" s="1" t="s">
        <v>15</v>
      </c>
      <c r="J3637" s="1">
        <f>FIND(", ",space_missions[[#This Row],[Location]])</f>
        <v>7</v>
      </c>
      <c r="K3637" s="1" t="str">
        <f t="shared" si="56"/>
        <v xml:space="preserve"> USA</v>
      </c>
      <c r="L3637" s="1" t="str">
        <f>_xlfn.CONCAT(space_missions[[#This Row],[Company]],"-",space_missions[[#This Row],[Rocket]])</f>
        <v>ULA-Atlas V 401</v>
      </c>
      <c r="M3637" s="1">
        <f>YEAR(space_missions[[#This Row],[Date]])</f>
        <v>2011</v>
      </c>
    </row>
    <row r="3638" spans="1:13">
      <c r="A3638" s="1" t="s">
        <v>54</v>
      </c>
      <c r="B3638" s="1" t="s">
        <v>749</v>
      </c>
      <c r="C3638" s="2">
        <v>40679</v>
      </c>
      <c r="D3638" s="3">
        <v>0.53888888888888886</v>
      </c>
      <c r="E3638" s="1" t="s">
        <v>2892</v>
      </c>
      <c r="F3638" s="1" t="s">
        <v>4077</v>
      </c>
      <c r="G3638" s="1" t="s">
        <v>13</v>
      </c>
      <c r="H3638" s="1" t="s">
        <v>2129</v>
      </c>
      <c r="I3638" s="1" t="s">
        <v>15</v>
      </c>
      <c r="J3638" s="1">
        <f>FIND(", ",space_missions[[#This Row],[Location]])</f>
        <v>7</v>
      </c>
      <c r="K3638" s="1" t="str">
        <f t="shared" si="56"/>
        <v xml:space="preserve"> USA</v>
      </c>
      <c r="L3638" s="1" t="str">
        <f>_xlfn.CONCAT(space_missions[[#This Row],[Company]],"-",space_missions[[#This Row],[Rocket]])</f>
        <v>NASA-Space Shuttle Endeavour</v>
      </c>
      <c r="M3638" s="1">
        <f>YEAR(space_missions[[#This Row],[Date]])</f>
        <v>2011</v>
      </c>
    </row>
    <row r="3639" spans="1:13">
      <c r="A3639" s="1" t="s">
        <v>2338</v>
      </c>
      <c r="B3639" s="1" t="s">
        <v>3179</v>
      </c>
      <c r="C3639" s="2">
        <v>40683</v>
      </c>
      <c r="D3639" s="3">
        <v>0.85972222222222228</v>
      </c>
      <c r="E3639" s="1" t="s">
        <v>3614</v>
      </c>
      <c r="F3639" s="1" t="s">
        <v>4078</v>
      </c>
      <c r="G3639" s="1" t="s">
        <v>2227</v>
      </c>
      <c r="H3639" s="1" t="s">
        <v>3616</v>
      </c>
      <c r="I3639" s="1" t="s">
        <v>15</v>
      </c>
      <c r="J3639" s="1">
        <f>FIND(", ",space_missions[[#This Row],[Location]])</f>
        <v>6</v>
      </c>
      <c r="K3639" s="1" t="str">
        <f t="shared" si="56"/>
        <v xml:space="preserve"> France</v>
      </c>
      <c r="L3639" s="1" t="str">
        <f>_xlfn.CONCAT(space_missions[[#This Row],[Company]],"-",space_missions[[#This Row],[Rocket]])</f>
        <v>Arianespace-Ariane 5 ECA</v>
      </c>
      <c r="M3639" s="1">
        <f>YEAR(space_missions[[#This Row],[Date]])</f>
        <v>2011</v>
      </c>
    </row>
    <row r="3640" spans="1:13">
      <c r="A3640" s="1" t="s">
        <v>3831</v>
      </c>
      <c r="B3640" s="1" t="s">
        <v>261</v>
      </c>
      <c r="C3640" s="2">
        <v>40704</v>
      </c>
      <c r="D3640" s="3">
        <v>0.59722222222222221</v>
      </c>
      <c r="E3640" s="1" t="s">
        <v>3413</v>
      </c>
      <c r="F3640" s="1" t="s">
        <v>4079</v>
      </c>
      <c r="G3640" s="1" t="s">
        <v>13</v>
      </c>
      <c r="H3640" s="1" t="s">
        <v>14</v>
      </c>
      <c r="I3640" s="1" t="s">
        <v>15</v>
      </c>
      <c r="J3640" s="1">
        <f>FIND(", ",space_missions[[#This Row],[Location]])</f>
        <v>7</v>
      </c>
      <c r="K3640" s="1" t="str">
        <f t="shared" si="56"/>
        <v xml:space="preserve"> USA</v>
      </c>
      <c r="L3640" s="1" t="str">
        <f>_xlfn.CONCAT(space_missions[[#This Row],[Company]],"-",space_missions[[#This Row],[Rocket]])</f>
        <v>ULA-Delta II 7320-10C</v>
      </c>
      <c r="M3640" s="1">
        <f>YEAR(space_missions[[#This Row],[Date]])</f>
        <v>2011</v>
      </c>
    </row>
    <row r="3641" spans="1:13">
      <c r="A3641" s="1" t="s">
        <v>3931</v>
      </c>
      <c r="B3641" s="1" t="s">
        <v>3932</v>
      </c>
      <c r="C3641" s="2">
        <v>40709</v>
      </c>
      <c r="D3641" s="3"/>
      <c r="E3641" s="1" t="s">
        <v>4080</v>
      </c>
      <c r="F3641" s="1" t="s">
        <v>4081</v>
      </c>
      <c r="G3641" s="1" t="s">
        <v>13</v>
      </c>
      <c r="H3641" s="1" t="s">
        <v>14</v>
      </c>
      <c r="I3641" s="1" t="s">
        <v>15</v>
      </c>
      <c r="J3641" s="1">
        <f>FIND(", ",space_missions[[#This Row],[Location]])</f>
        <v>24</v>
      </c>
      <c r="K3641" s="1" t="str">
        <f t="shared" si="56"/>
        <v xml:space="preserve"> Iran</v>
      </c>
      <c r="L3641" s="1" t="str">
        <f>_xlfn.CONCAT(space_missions[[#This Row],[Company]],"-",space_missions[[#This Row],[Rocket]])</f>
        <v>ISA-Safir-1A</v>
      </c>
      <c r="M3641" s="1">
        <f>YEAR(space_missions[[#This Row],[Date]])</f>
        <v>2011</v>
      </c>
    </row>
    <row r="3642" spans="1:13">
      <c r="A3642" s="1" t="s">
        <v>2740</v>
      </c>
      <c r="B3642" s="1" t="s">
        <v>3833</v>
      </c>
      <c r="C3642" s="2">
        <v>40724</v>
      </c>
      <c r="D3642" s="3">
        <v>0.13125000000000001</v>
      </c>
      <c r="E3642" s="1" t="s">
        <v>3453</v>
      </c>
      <c r="F3642" s="1" t="s">
        <v>4082</v>
      </c>
      <c r="G3642" s="1" t="s">
        <v>2227</v>
      </c>
      <c r="H3642" s="1" t="s">
        <v>2744</v>
      </c>
      <c r="I3642" s="1" t="s">
        <v>15</v>
      </c>
      <c r="J3642" s="1">
        <f>FIND(", ",space_missions[[#This Row],[Location]])</f>
        <v>6</v>
      </c>
      <c r="K3642" s="1" t="str">
        <f t="shared" si="56"/>
        <v xml:space="preserve"> USA</v>
      </c>
      <c r="L3642" s="1" t="str">
        <f>_xlfn.CONCAT(space_missions[[#This Row],[Company]],"-",space_missions[[#This Row],[Rocket]])</f>
        <v>Northrop-Minotaur I</v>
      </c>
      <c r="M3642" s="1">
        <f>YEAR(space_missions[[#This Row],[Date]])</f>
        <v>2011</v>
      </c>
    </row>
    <row r="3643" spans="1:13">
      <c r="A3643" s="1" t="s">
        <v>54</v>
      </c>
      <c r="B3643" s="1" t="s">
        <v>749</v>
      </c>
      <c r="C3643" s="2">
        <v>40732</v>
      </c>
      <c r="D3643" s="3">
        <v>0.64513888888888893</v>
      </c>
      <c r="E3643" s="1" t="s">
        <v>2440</v>
      </c>
      <c r="F3643" s="1" t="s">
        <v>4083</v>
      </c>
      <c r="G3643" s="1" t="s">
        <v>13</v>
      </c>
      <c r="H3643" s="1" t="s">
        <v>2129</v>
      </c>
      <c r="I3643" s="1" t="s">
        <v>15</v>
      </c>
      <c r="J3643" s="1">
        <f>FIND(", ",space_missions[[#This Row],[Location]])</f>
        <v>7</v>
      </c>
      <c r="K3643" s="1" t="str">
        <f t="shared" si="56"/>
        <v xml:space="preserve"> USA</v>
      </c>
      <c r="L3643" s="1" t="str">
        <f>_xlfn.CONCAT(space_missions[[#This Row],[Company]],"-",space_missions[[#This Row],[Rocket]])</f>
        <v>NASA-Space Shuttle Atlantis</v>
      </c>
      <c r="M3643" s="1">
        <f>YEAR(space_missions[[#This Row],[Date]])</f>
        <v>2011</v>
      </c>
    </row>
    <row r="3644" spans="1:13">
      <c r="A3644" s="1" t="s">
        <v>2025</v>
      </c>
      <c r="B3644" s="1" t="s">
        <v>3746</v>
      </c>
      <c r="C3644" s="2">
        <v>40739</v>
      </c>
      <c r="D3644" s="3">
        <v>0.47083333333333333</v>
      </c>
      <c r="E3644" s="1" t="s">
        <v>3945</v>
      </c>
      <c r="F3644" s="1" t="s">
        <v>4084</v>
      </c>
      <c r="G3644" s="1" t="s">
        <v>2227</v>
      </c>
      <c r="H3644" s="1" t="s">
        <v>3947</v>
      </c>
      <c r="I3644" s="1" t="s">
        <v>15</v>
      </c>
      <c r="J3644" s="1">
        <f>FIND(", ",space_missions[[#This Row],[Location]])</f>
        <v>18</v>
      </c>
      <c r="K3644" s="1" t="str">
        <f t="shared" si="56"/>
        <v xml:space="preserve"> India</v>
      </c>
      <c r="L3644" s="1" t="str">
        <f>_xlfn.CONCAT(space_missions[[#This Row],[Company]],"-",space_missions[[#This Row],[Rocket]])</f>
        <v>ISRO-PSLV-XL</v>
      </c>
      <c r="M3644" s="1">
        <f>YEAR(space_missions[[#This Row],[Date]])</f>
        <v>2011</v>
      </c>
    </row>
    <row r="3645" spans="1:13">
      <c r="A3645" s="1" t="s">
        <v>3831</v>
      </c>
      <c r="B3645" s="1" t="s">
        <v>372</v>
      </c>
      <c r="C3645" s="2">
        <v>40740</v>
      </c>
      <c r="D3645" s="3">
        <v>0.27847222222222223</v>
      </c>
      <c r="E3645" s="1" t="s">
        <v>3608</v>
      </c>
      <c r="F3645" s="1" t="s">
        <v>4085</v>
      </c>
      <c r="G3645" s="1" t="s">
        <v>13</v>
      </c>
      <c r="H3645" s="1" t="s">
        <v>3610</v>
      </c>
      <c r="I3645" s="1" t="s">
        <v>15</v>
      </c>
      <c r="J3645" s="1">
        <f>FIND(", ",space_missions[[#This Row],[Location]])</f>
        <v>8</v>
      </c>
      <c r="K3645" s="1" t="str">
        <f t="shared" si="56"/>
        <v xml:space="preserve"> USA</v>
      </c>
      <c r="L3645" s="1" t="str">
        <f>_xlfn.CONCAT(space_missions[[#This Row],[Company]],"-",space_missions[[#This Row],[Rocket]])</f>
        <v>ULA-Delta IV Medium+ (4,2)</v>
      </c>
      <c r="M3645" s="1">
        <f>YEAR(space_missions[[#This Row],[Date]])</f>
        <v>2011</v>
      </c>
    </row>
    <row r="3646" spans="1:13">
      <c r="A3646" s="1" t="s">
        <v>1024</v>
      </c>
      <c r="B3646" s="1" t="s">
        <v>2404</v>
      </c>
      <c r="C3646" s="2">
        <v>40742</v>
      </c>
      <c r="D3646" s="3">
        <v>0.10486111111111111</v>
      </c>
      <c r="E3646" s="1" t="s">
        <v>4062</v>
      </c>
      <c r="F3646" s="1" t="s">
        <v>4086</v>
      </c>
      <c r="G3646" s="1" t="s">
        <v>13</v>
      </c>
      <c r="H3646" s="1" t="s">
        <v>14</v>
      </c>
      <c r="I3646" s="1" t="s">
        <v>15</v>
      </c>
      <c r="J3646" s="1">
        <f>FIND(", ",space_missions[[#This Row],[Location]])</f>
        <v>10</v>
      </c>
      <c r="K3646" s="1" t="str">
        <f t="shared" si="56"/>
        <v xml:space="preserve"> Kazakhstan</v>
      </c>
      <c r="L3646" s="1" t="str">
        <f>_xlfn.CONCAT(space_missions[[#This Row],[Company]],"-",space_missions[[#This Row],[Rocket]])</f>
        <v>Roscosmos-Zenit-3 SLBF</v>
      </c>
      <c r="M3646" s="1">
        <f>YEAR(space_missions[[#This Row],[Date]])</f>
        <v>2011</v>
      </c>
    </row>
    <row r="3647" spans="1:13">
      <c r="A3647" s="1" t="s">
        <v>3831</v>
      </c>
      <c r="B3647" s="1" t="s">
        <v>521</v>
      </c>
      <c r="C3647" s="2">
        <v>40760</v>
      </c>
      <c r="D3647" s="3">
        <v>0.68402777777777779</v>
      </c>
      <c r="E3647" s="1" t="s">
        <v>3774</v>
      </c>
      <c r="F3647" s="1" t="s">
        <v>4087</v>
      </c>
      <c r="G3647" s="1" t="s">
        <v>2227</v>
      </c>
      <c r="H3647" s="1" t="s">
        <v>3776</v>
      </c>
      <c r="I3647" s="1" t="s">
        <v>15</v>
      </c>
      <c r="J3647" s="1">
        <f>FIND(", ",space_missions[[#This Row],[Location]])</f>
        <v>7</v>
      </c>
      <c r="K3647" s="1" t="str">
        <f t="shared" si="56"/>
        <v xml:space="preserve"> USA</v>
      </c>
      <c r="L3647" s="1" t="str">
        <f>_xlfn.CONCAT(space_missions[[#This Row],[Company]],"-",space_missions[[#This Row],[Rocket]])</f>
        <v>ULA-Atlas V 551</v>
      </c>
      <c r="M3647" s="1">
        <f>YEAR(space_missions[[#This Row],[Date]])</f>
        <v>2011</v>
      </c>
    </row>
    <row r="3648" spans="1:13">
      <c r="A3648" s="1" t="s">
        <v>2338</v>
      </c>
      <c r="B3648" s="1" t="s">
        <v>3179</v>
      </c>
      <c r="C3648" s="2">
        <v>40761</v>
      </c>
      <c r="D3648" s="3">
        <v>0.95277777777777772</v>
      </c>
      <c r="E3648" s="1" t="s">
        <v>3614</v>
      </c>
      <c r="F3648" s="1" t="s">
        <v>4088</v>
      </c>
      <c r="G3648" s="1" t="s">
        <v>2227</v>
      </c>
      <c r="H3648" s="1" t="s">
        <v>3616</v>
      </c>
      <c r="I3648" s="1" t="s">
        <v>15</v>
      </c>
      <c r="J3648" s="1">
        <f>FIND(", ",space_missions[[#This Row],[Location]])</f>
        <v>6</v>
      </c>
      <c r="K3648" s="1" t="str">
        <f t="shared" si="56"/>
        <v xml:space="preserve"> France</v>
      </c>
      <c r="L3648" s="1" t="str">
        <f>_xlfn.CONCAT(space_missions[[#This Row],[Company]],"-",space_missions[[#This Row],[Rocket]])</f>
        <v>Arianespace-Ariane 5 ECA</v>
      </c>
      <c r="M3648" s="1">
        <f>YEAR(space_missions[[#This Row],[Date]])</f>
        <v>2011</v>
      </c>
    </row>
    <row r="3649" spans="1:13">
      <c r="A3649" s="1" t="s">
        <v>3393</v>
      </c>
      <c r="B3649" s="1" t="s">
        <v>3807</v>
      </c>
      <c r="C3649" s="2">
        <v>40772</v>
      </c>
      <c r="D3649" s="3">
        <v>0.3</v>
      </c>
      <c r="E3649" s="1" t="s">
        <v>3395</v>
      </c>
      <c r="F3649" s="1" t="s">
        <v>4089</v>
      </c>
      <c r="G3649" s="1" t="s">
        <v>13</v>
      </c>
      <c r="H3649" s="1" t="s">
        <v>3397</v>
      </c>
      <c r="I3649" s="1" t="s">
        <v>15</v>
      </c>
      <c r="J3649" s="1">
        <f>FIND(", ",space_missions[[#This Row],[Location]])</f>
        <v>12</v>
      </c>
      <c r="K3649" s="1" t="str">
        <f t="shared" si="56"/>
        <v xml:space="preserve"> Russia</v>
      </c>
      <c r="L3649" s="1" t="str">
        <f>_xlfn.CONCAT(space_missions[[#This Row],[Company]],"-",space_missions[[#This Row],[Rocket]])</f>
        <v>Kosmotras-Dnepr</v>
      </c>
      <c r="M3649" s="1">
        <f>YEAR(space_missions[[#This Row],[Date]])</f>
        <v>2011</v>
      </c>
    </row>
    <row r="3650" spans="1:13">
      <c r="A3650" s="1" t="s">
        <v>3831</v>
      </c>
      <c r="B3650" s="1" t="s">
        <v>102</v>
      </c>
      <c r="C3650" s="2">
        <v>40796</v>
      </c>
      <c r="D3650" s="3">
        <v>0.54722222222222228</v>
      </c>
      <c r="E3650" s="1" t="s">
        <v>3921</v>
      </c>
      <c r="F3650" s="1" t="s">
        <v>4090</v>
      </c>
      <c r="G3650" s="1" t="s">
        <v>13</v>
      </c>
      <c r="H3650" s="1" t="s">
        <v>14</v>
      </c>
      <c r="I3650" s="1" t="s">
        <v>15</v>
      </c>
      <c r="J3650" s="1">
        <f>FIND(", ",space_missions[[#This Row],[Location]])</f>
        <v>8</v>
      </c>
      <c r="K3650" s="1" t="str">
        <f t="shared" ref="K3650:K3713" si="57">RIGHT(B3650,LEN(B3650)-FIND("*",SUBSTITUTE(B3650,", ","*",LEN(B3650)-LEN(SUBSTITUTE(B3650,", ","*")))))</f>
        <v xml:space="preserve"> USA</v>
      </c>
      <c r="L3650" s="1" t="str">
        <f>_xlfn.CONCAT(space_missions[[#This Row],[Company]],"-",space_missions[[#This Row],[Rocket]])</f>
        <v>ULA-Delta II 7920H-10C</v>
      </c>
      <c r="M3650" s="1">
        <f>YEAR(space_missions[[#This Row],[Date]])</f>
        <v>2011</v>
      </c>
    </row>
    <row r="3651" spans="1:13">
      <c r="A3651" s="1" t="s">
        <v>1620</v>
      </c>
      <c r="B3651" s="1" t="s">
        <v>1621</v>
      </c>
      <c r="C3651" s="2">
        <v>40797</v>
      </c>
      <c r="D3651" s="3">
        <v>0.47013888888888888</v>
      </c>
      <c r="E3651" s="1" t="s">
        <v>3542</v>
      </c>
      <c r="F3651" s="1" t="s">
        <v>4091</v>
      </c>
      <c r="G3651" s="1" t="s">
        <v>2227</v>
      </c>
      <c r="H3651" s="1" t="s">
        <v>3544</v>
      </c>
      <c r="I3651" s="1" t="s">
        <v>15</v>
      </c>
      <c r="J3651" s="1">
        <f>FIND(", ",space_missions[[#This Row],[Location]])</f>
        <v>6</v>
      </c>
      <c r="K3651" s="1" t="str">
        <f t="shared" si="57"/>
        <v xml:space="preserve"> Japan</v>
      </c>
      <c r="L3651" s="1" t="str">
        <f>_xlfn.CONCAT(space_missions[[#This Row],[Company]],"-",space_missions[[#This Row],[Rocket]])</f>
        <v>MHI-H-IIA 202</v>
      </c>
      <c r="M3651" s="1">
        <f>YEAR(space_missions[[#This Row],[Date]])</f>
        <v>2011</v>
      </c>
    </row>
    <row r="3652" spans="1:13">
      <c r="A3652" s="1" t="s">
        <v>2338</v>
      </c>
      <c r="B3652" s="1" t="s">
        <v>3179</v>
      </c>
      <c r="C3652" s="2">
        <v>40807</v>
      </c>
      <c r="D3652" s="3">
        <v>0.90138888888888891</v>
      </c>
      <c r="E3652" s="1" t="s">
        <v>3614</v>
      </c>
      <c r="F3652" s="1" t="s">
        <v>4092</v>
      </c>
      <c r="G3652" s="1" t="s">
        <v>2227</v>
      </c>
      <c r="H3652" s="1" t="s">
        <v>3616</v>
      </c>
      <c r="I3652" s="1" t="s">
        <v>15</v>
      </c>
      <c r="J3652" s="1">
        <f>FIND(", ",space_missions[[#This Row],[Location]])</f>
        <v>6</v>
      </c>
      <c r="K3652" s="1" t="str">
        <f t="shared" si="57"/>
        <v xml:space="preserve"> France</v>
      </c>
      <c r="L3652" s="1" t="str">
        <f>_xlfn.CONCAT(space_missions[[#This Row],[Company]],"-",space_missions[[#This Row],[Rocket]])</f>
        <v>Arianespace-Ariane 5 ECA</v>
      </c>
      <c r="M3652" s="1">
        <f>YEAR(space_missions[[#This Row],[Date]])</f>
        <v>2011</v>
      </c>
    </row>
    <row r="3653" spans="1:13">
      <c r="A3653" s="1" t="s">
        <v>1620</v>
      </c>
      <c r="B3653" s="1" t="s">
        <v>1621</v>
      </c>
      <c r="C3653" s="2">
        <v>40809</v>
      </c>
      <c r="D3653" s="3">
        <v>0.19166666666666668</v>
      </c>
      <c r="E3653" s="1" t="s">
        <v>3542</v>
      </c>
      <c r="F3653" s="1" t="s">
        <v>4093</v>
      </c>
      <c r="G3653" s="1" t="s">
        <v>2227</v>
      </c>
      <c r="H3653" s="1" t="s">
        <v>3544</v>
      </c>
      <c r="I3653" s="1" t="s">
        <v>15</v>
      </c>
      <c r="J3653" s="1">
        <f>FIND(", ",space_missions[[#This Row],[Location]])</f>
        <v>6</v>
      </c>
      <c r="K3653" s="1" t="str">
        <f t="shared" si="57"/>
        <v xml:space="preserve"> Japan</v>
      </c>
      <c r="L3653" s="1" t="str">
        <f>_xlfn.CONCAT(space_missions[[#This Row],[Company]],"-",space_missions[[#This Row],[Rocket]])</f>
        <v>MHI-H-IIA 202</v>
      </c>
      <c r="M3653" s="1">
        <f>YEAR(space_missions[[#This Row],[Date]])</f>
        <v>2011</v>
      </c>
    </row>
    <row r="3654" spans="1:13">
      <c r="A3654" s="1" t="s">
        <v>3386</v>
      </c>
      <c r="B3654" s="1" t="s">
        <v>3387</v>
      </c>
      <c r="C3654" s="2">
        <v>40810</v>
      </c>
      <c r="D3654" s="3">
        <v>0.84513888888888888</v>
      </c>
      <c r="E3654" s="1" t="s">
        <v>3388</v>
      </c>
      <c r="F3654" s="1" t="s">
        <v>4094</v>
      </c>
      <c r="G3654" s="1" t="s">
        <v>13</v>
      </c>
      <c r="H3654" s="1" t="s">
        <v>14</v>
      </c>
      <c r="I3654" s="1" t="s">
        <v>15</v>
      </c>
      <c r="J3654" s="1">
        <f>FIND(", ",space_missions[[#This Row],[Location]])</f>
        <v>11</v>
      </c>
      <c r="K3654" s="1" t="str">
        <f t="shared" si="57"/>
        <v xml:space="preserve"> Pacific Ocean</v>
      </c>
      <c r="L3654" s="1" t="str">
        <f>_xlfn.CONCAT(space_missions[[#This Row],[Company]],"-",space_missions[[#This Row],[Rocket]])</f>
        <v>Sea Launch-Zenit-3 SL</v>
      </c>
      <c r="M3654" s="1">
        <f>YEAR(space_missions[[#This Row],[Date]])</f>
        <v>2011</v>
      </c>
    </row>
    <row r="3655" spans="1:13">
      <c r="A3655" s="1" t="s">
        <v>2740</v>
      </c>
      <c r="B3655" s="1" t="s">
        <v>3549</v>
      </c>
      <c r="C3655" s="2">
        <v>40813</v>
      </c>
      <c r="D3655" s="3">
        <v>0.65902777777777777</v>
      </c>
      <c r="E3655" s="1" t="s">
        <v>4050</v>
      </c>
      <c r="F3655" s="1" t="s">
        <v>4095</v>
      </c>
      <c r="G3655" s="1" t="s">
        <v>2227</v>
      </c>
      <c r="H3655" s="1" t="s">
        <v>4052</v>
      </c>
      <c r="I3655" s="1" t="s">
        <v>15</v>
      </c>
      <c r="J3655" s="1">
        <f>FIND(", ",space_missions[[#This Row],[Location]])</f>
        <v>5</v>
      </c>
      <c r="K3655" s="1" t="str">
        <f t="shared" si="57"/>
        <v xml:space="preserve"> USA</v>
      </c>
      <c r="L3655" s="1" t="str">
        <f>_xlfn.CONCAT(space_missions[[#This Row],[Company]],"-",space_missions[[#This Row],[Rocket]])</f>
        <v>Northrop-Minotaur IV</v>
      </c>
      <c r="M3655" s="1">
        <f>YEAR(space_missions[[#This Row],[Date]])</f>
        <v>2011</v>
      </c>
    </row>
    <row r="3656" spans="1:13">
      <c r="A3656" s="1" t="s">
        <v>973</v>
      </c>
      <c r="B3656" s="1" t="s">
        <v>3434</v>
      </c>
      <c r="C3656" s="2">
        <v>40815</v>
      </c>
      <c r="D3656" s="3">
        <v>0.88611111111111107</v>
      </c>
      <c r="E3656" s="1" t="s">
        <v>4096</v>
      </c>
      <c r="F3656" s="1" t="s">
        <v>4097</v>
      </c>
      <c r="G3656" s="1" t="s">
        <v>2227</v>
      </c>
      <c r="H3656" s="1" t="s">
        <v>14</v>
      </c>
      <c r="I3656" s="1" t="s">
        <v>15</v>
      </c>
      <c r="J3656" s="1">
        <f>FIND(", ",space_missions[[#This Row],[Location]])</f>
        <v>17</v>
      </c>
      <c r="K3656" s="1" t="str">
        <f t="shared" si="57"/>
        <v xml:space="preserve"> China</v>
      </c>
      <c r="L3656" s="1" t="str">
        <f>_xlfn.CONCAT(space_missions[[#This Row],[Company]],"-",space_missions[[#This Row],[Rocket]])</f>
        <v>CASC-Long March 2F/T</v>
      </c>
      <c r="M3656" s="1">
        <f>YEAR(space_missions[[#This Row],[Date]])</f>
        <v>2011</v>
      </c>
    </row>
    <row r="3657" spans="1:13">
      <c r="A3657" s="1" t="s">
        <v>3913</v>
      </c>
      <c r="B3657" s="1" t="s">
        <v>2404</v>
      </c>
      <c r="C3657" s="2">
        <v>40821</v>
      </c>
      <c r="D3657" s="3">
        <v>0.875</v>
      </c>
      <c r="E3657" s="1" t="s">
        <v>3914</v>
      </c>
      <c r="F3657" s="1" t="s">
        <v>4098</v>
      </c>
      <c r="G3657" s="1" t="s">
        <v>13</v>
      </c>
      <c r="H3657" s="1" t="s">
        <v>14</v>
      </c>
      <c r="I3657" s="1" t="s">
        <v>15</v>
      </c>
      <c r="J3657" s="1">
        <f>FIND(", ",space_missions[[#This Row],[Location]])</f>
        <v>10</v>
      </c>
      <c r="K3657" s="1" t="str">
        <f t="shared" si="57"/>
        <v xml:space="preserve"> Kazakhstan</v>
      </c>
      <c r="L3657" s="1" t="str">
        <f>_xlfn.CONCAT(space_missions[[#This Row],[Company]],"-",space_missions[[#This Row],[Rocket]])</f>
        <v>Land Launch-Zenit-3 SLB</v>
      </c>
      <c r="M3657" s="1">
        <f>YEAR(space_missions[[#This Row],[Date]])</f>
        <v>2011</v>
      </c>
    </row>
    <row r="3658" spans="1:13">
      <c r="A3658" s="1" t="s">
        <v>2025</v>
      </c>
      <c r="B3658" s="1" t="s">
        <v>2992</v>
      </c>
      <c r="C3658" s="2">
        <v>40828</v>
      </c>
      <c r="D3658" s="3">
        <v>0.2298611111111111</v>
      </c>
      <c r="E3658" s="1" t="s">
        <v>3849</v>
      </c>
      <c r="F3658" s="1" t="s">
        <v>4099</v>
      </c>
      <c r="G3658" s="1" t="s">
        <v>2227</v>
      </c>
      <c r="H3658" s="1" t="s">
        <v>3851</v>
      </c>
      <c r="I3658" s="1" t="s">
        <v>15</v>
      </c>
      <c r="J3658" s="1">
        <f>FIND(", ",space_missions[[#This Row],[Location]])</f>
        <v>17</v>
      </c>
      <c r="K3658" s="1" t="str">
        <f t="shared" si="57"/>
        <v xml:space="preserve"> India</v>
      </c>
      <c r="L3658" s="1" t="str">
        <f>_xlfn.CONCAT(space_missions[[#This Row],[Company]],"-",space_missions[[#This Row],[Rocket]])</f>
        <v>ISRO-PSLV-CA</v>
      </c>
      <c r="M3658" s="1">
        <f>YEAR(space_missions[[#This Row],[Date]])</f>
        <v>2011</v>
      </c>
    </row>
    <row r="3659" spans="1:13">
      <c r="A3659" s="1" t="s">
        <v>2338</v>
      </c>
      <c r="B3659" s="1" t="s">
        <v>4100</v>
      </c>
      <c r="C3659" s="2">
        <v>40837</v>
      </c>
      <c r="D3659" s="3">
        <v>0.3125</v>
      </c>
      <c r="E3659" s="1" t="s">
        <v>4101</v>
      </c>
      <c r="F3659" s="1" t="s">
        <v>4102</v>
      </c>
      <c r="G3659" s="1" t="s">
        <v>2227</v>
      </c>
      <c r="H3659" s="1" t="s">
        <v>4103</v>
      </c>
      <c r="I3659" s="1" t="s">
        <v>15</v>
      </c>
      <c r="J3659" s="1">
        <f>FIND(", ",space_missions[[#This Row],[Location]])</f>
        <v>4</v>
      </c>
      <c r="K3659" s="1" t="str">
        <f t="shared" si="57"/>
        <v xml:space="preserve"> France</v>
      </c>
      <c r="L3659" s="1" t="str">
        <f>_xlfn.CONCAT(space_missions[[#This Row],[Company]],"-",space_missions[[#This Row],[Rocket]])</f>
        <v>Arianespace-Soyuz ST-B/Fregat-MT</v>
      </c>
      <c r="M3659" s="1">
        <f>YEAR(space_missions[[#This Row],[Date]])</f>
        <v>2011</v>
      </c>
    </row>
    <row r="3660" spans="1:13">
      <c r="A3660" s="1" t="s">
        <v>3831</v>
      </c>
      <c r="B3660" s="1" t="s">
        <v>261</v>
      </c>
      <c r="C3660" s="2">
        <v>40844</v>
      </c>
      <c r="D3660" s="3">
        <v>0.40833333333333333</v>
      </c>
      <c r="E3660" s="1" t="s">
        <v>3235</v>
      </c>
      <c r="F3660" s="1" t="s">
        <v>4104</v>
      </c>
      <c r="G3660" s="1" t="s">
        <v>13</v>
      </c>
      <c r="H3660" s="1" t="s">
        <v>14</v>
      </c>
      <c r="I3660" s="1" t="s">
        <v>15</v>
      </c>
      <c r="J3660" s="1">
        <f>FIND(", ",space_missions[[#This Row],[Location]])</f>
        <v>7</v>
      </c>
      <c r="K3660" s="1" t="str">
        <f t="shared" si="57"/>
        <v xml:space="preserve"> USA</v>
      </c>
      <c r="L3660" s="1" t="str">
        <f>_xlfn.CONCAT(space_missions[[#This Row],[Company]],"-",space_missions[[#This Row],[Rocket]])</f>
        <v>ULA-Delta II 7920-10C</v>
      </c>
      <c r="M3660" s="1">
        <f>YEAR(space_missions[[#This Row],[Date]])</f>
        <v>2011</v>
      </c>
    </row>
    <row r="3661" spans="1:13">
      <c r="A3661" s="1" t="s">
        <v>973</v>
      </c>
      <c r="B3661" s="1" t="s">
        <v>3434</v>
      </c>
      <c r="C3661" s="2">
        <v>40847</v>
      </c>
      <c r="D3661" s="3">
        <v>0.91527777777777775</v>
      </c>
      <c r="E3661" s="1" t="s">
        <v>3940</v>
      </c>
      <c r="F3661" s="1" t="s">
        <v>4105</v>
      </c>
      <c r="G3661" s="1" t="s">
        <v>2227</v>
      </c>
      <c r="H3661" s="1" t="s">
        <v>14</v>
      </c>
      <c r="I3661" s="1" t="s">
        <v>15</v>
      </c>
      <c r="J3661" s="1">
        <f>FIND(", ",space_missions[[#This Row],[Location]])</f>
        <v>17</v>
      </c>
      <c r="K3661" s="1" t="str">
        <f t="shared" si="57"/>
        <v xml:space="preserve"> China</v>
      </c>
      <c r="L3661" s="1" t="str">
        <f>_xlfn.CONCAT(space_missions[[#This Row],[Company]],"-",space_missions[[#This Row],[Rocket]])</f>
        <v>CASC-Long March 2F/G</v>
      </c>
      <c r="M3661" s="1">
        <f>YEAR(space_missions[[#This Row],[Date]])</f>
        <v>2011</v>
      </c>
    </row>
    <row r="3662" spans="1:13">
      <c r="A3662" s="1" t="s">
        <v>1024</v>
      </c>
      <c r="B3662" s="1" t="s">
        <v>2404</v>
      </c>
      <c r="C3662" s="2">
        <v>40855</v>
      </c>
      <c r="D3662" s="3">
        <v>0.84444444444444444</v>
      </c>
      <c r="E3662" s="1" t="s">
        <v>4106</v>
      </c>
      <c r="F3662" s="1" t="s">
        <v>4107</v>
      </c>
      <c r="G3662" s="1" t="s">
        <v>13</v>
      </c>
      <c r="H3662" s="1" t="s">
        <v>14</v>
      </c>
      <c r="I3662" s="1" t="s">
        <v>15</v>
      </c>
      <c r="J3662" s="1">
        <f>FIND(", ",space_missions[[#This Row],[Location]])</f>
        <v>10</v>
      </c>
      <c r="K3662" s="1" t="str">
        <f t="shared" si="57"/>
        <v xml:space="preserve"> Kazakhstan</v>
      </c>
      <c r="L3662" s="1" t="str">
        <f>_xlfn.CONCAT(space_missions[[#This Row],[Company]],"-",space_missions[[#This Row],[Rocket]])</f>
        <v>Roscosmos-Zenit-2 FG</v>
      </c>
      <c r="M3662" s="1">
        <f>YEAR(space_missions[[#This Row],[Date]])</f>
        <v>2011</v>
      </c>
    </row>
    <row r="3663" spans="1:13">
      <c r="A3663" s="1" t="s">
        <v>3831</v>
      </c>
      <c r="B3663" s="1" t="s">
        <v>521</v>
      </c>
      <c r="C3663" s="2">
        <v>40873</v>
      </c>
      <c r="D3663" s="3">
        <v>0.62638888888888888</v>
      </c>
      <c r="E3663" s="1" t="s">
        <v>4108</v>
      </c>
      <c r="F3663" s="1" t="s">
        <v>4109</v>
      </c>
      <c r="G3663" s="1" t="s">
        <v>2227</v>
      </c>
      <c r="H3663" s="1" t="s">
        <v>4110</v>
      </c>
      <c r="I3663" s="1" t="s">
        <v>15</v>
      </c>
      <c r="J3663" s="1">
        <f>FIND(", ",space_missions[[#This Row],[Location]])</f>
        <v>7</v>
      </c>
      <c r="K3663" s="1" t="str">
        <f t="shared" si="57"/>
        <v xml:space="preserve"> USA</v>
      </c>
      <c r="L3663" s="1" t="str">
        <f>_xlfn.CONCAT(space_missions[[#This Row],[Company]],"-",space_missions[[#This Row],[Rocket]])</f>
        <v>ULA-Atlas V 541</v>
      </c>
      <c r="M3663" s="1">
        <f>YEAR(space_missions[[#This Row],[Date]])</f>
        <v>2011</v>
      </c>
    </row>
    <row r="3664" spans="1:13">
      <c r="A3664" s="1" t="s">
        <v>1620</v>
      </c>
      <c r="B3664" s="1" t="s">
        <v>1621</v>
      </c>
      <c r="C3664" s="2">
        <v>40889</v>
      </c>
      <c r="D3664" s="3">
        <v>5.6250000000000001E-2</v>
      </c>
      <c r="E3664" s="1" t="s">
        <v>3542</v>
      </c>
      <c r="F3664" s="1" t="s">
        <v>4111</v>
      </c>
      <c r="G3664" s="1" t="s">
        <v>2227</v>
      </c>
      <c r="H3664" s="1" t="s">
        <v>3544</v>
      </c>
      <c r="I3664" s="1" t="s">
        <v>15</v>
      </c>
      <c r="J3664" s="1">
        <f>FIND(", ",space_missions[[#This Row],[Location]])</f>
        <v>6</v>
      </c>
      <c r="K3664" s="1" t="str">
        <f t="shared" si="57"/>
        <v xml:space="preserve"> Japan</v>
      </c>
      <c r="L3664" s="1" t="str">
        <f>_xlfn.CONCAT(space_missions[[#This Row],[Company]],"-",space_missions[[#This Row],[Rocket]])</f>
        <v>MHI-H-IIA 202</v>
      </c>
      <c r="M3664" s="1">
        <f>YEAR(space_missions[[#This Row],[Date]])</f>
        <v>2011</v>
      </c>
    </row>
    <row r="3665" spans="1:13">
      <c r="A3665" s="1" t="s">
        <v>2338</v>
      </c>
      <c r="B3665" s="1" t="s">
        <v>4100</v>
      </c>
      <c r="C3665" s="2">
        <v>40894</v>
      </c>
      <c r="D3665" s="3">
        <v>8.5416666666666669E-2</v>
      </c>
      <c r="E3665" s="1" t="s">
        <v>4112</v>
      </c>
      <c r="F3665" s="1" t="s">
        <v>4113</v>
      </c>
      <c r="G3665" s="1" t="s">
        <v>2227</v>
      </c>
      <c r="H3665" s="1" t="s">
        <v>4114</v>
      </c>
      <c r="I3665" s="1" t="s">
        <v>15</v>
      </c>
      <c r="J3665" s="1">
        <f>FIND(", ",space_missions[[#This Row],[Location]])</f>
        <v>4</v>
      </c>
      <c r="K3665" s="1" t="str">
        <f t="shared" si="57"/>
        <v xml:space="preserve"> France</v>
      </c>
      <c r="L3665" s="1" t="str">
        <f>_xlfn.CONCAT(space_missions[[#This Row],[Company]],"-",space_missions[[#This Row],[Rocket]])</f>
        <v>Arianespace-Soyuz ST-A/Fregat</v>
      </c>
      <c r="M3665" s="1">
        <f>YEAR(space_missions[[#This Row],[Date]])</f>
        <v>2011</v>
      </c>
    </row>
    <row r="3666" spans="1:13">
      <c r="A3666" s="1" t="s">
        <v>3831</v>
      </c>
      <c r="B3666" s="1" t="s">
        <v>372</v>
      </c>
      <c r="C3666" s="2">
        <v>40928</v>
      </c>
      <c r="D3666" s="3">
        <v>2.6388888888888889E-2</v>
      </c>
      <c r="E3666" s="1" t="s">
        <v>4011</v>
      </c>
      <c r="F3666" s="1" t="s">
        <v>4115</v>
      </c>
      <c r="G3666" s="1" t="s">
        <v>13</v>
      </c>
      <c r="H3666" s="1" t="s">
        <v>14</v>
      </c>
      <c r="I3666" s="1" t="s">
        <v>15</v>
      </c>
      <c r="J3666" s="1">
        <f>FIND(", ",space_missions[[#This Row],[Location]])</f>
        <v>8</v>
      </c>
      <c r="K3666" s="1" t="str">
        <f t="shared" si="57"/>
        <v xml:space="preserve"> USA</v>
      </c>
      <c r="L3666" s="1" t="str">
        <f>_xlfn.CONCAT(space_missions[[#This Row],[Company]],"-",space_missions[[#This Row],[Rocket]])</f>
        <v>ULA-Delta IV Medium+ (5,4)</v>
      </c>
      <c r="M3666" s="1">
        <f>YEAR(space_missions[[#This Row],[Date]])</f>
        <v>2012</v>
      </c>
    </row>
    <row r="3667" spans="1:13">
      <c r="A3667" s="1" t="s">
        <v>3931</v>
      </c>
      <c r="B3667" s="1" t="s">
        <v>3932</v>
      </c>
      <c r="C3667" s="2">
        <v>40942</v>
      </c>
      <c r="D3667" s="3"/>
      <c r="E3667" s="1" t="s">
        <v>4116</v>
      </c>
      <c r="F3667" s="1" t="s">
        <v>4117</v>
      </c>
      <c r="G3667" s="1" t="s">
        <v>13</v>
      </c>
      <c r="H3667" s="1" t="s">
        <v>14</v>
      </c>
      <c r="I3667" s="1" t="s">
        <v>15</v>
      </c>
      <c r="J3667" s="1">
        <f>FIND(", ",space_missions[[#This Row],[Location]])</f>
        <v>24</v>
      </c>
      <c r="K3667" s="1" t="str">
        <f t="shared" si="57"/>
        <v xml:space="preserve"> Iran</v>
      </c>
      <c r="L3667" s="1" t="str">
        <f>_xlfn.CONCAT(space_missions[[#This Row],[Company]],"-",space_missions[[#This Row],[Rocket]])</f>
        <v>ISA-Safir-1B</v>
      </c>
      <c r="M3667" s="1">
        <f>YEAR(space_missions[[#This Row],[Date]])</f>
        <v>2012</v>
      </c>
    </row>
    <row r="3668" spans="1:13">
      <c r="A3668" s="1" t="s">
        <v>2043</v>
      </c>
      <c r="B3668" s="1" t="s">
        <v>2044</v>
      </c>
      <c r="C3668" s="2">
        <v>40952</v>
      </c>
      <c r="D3668" s="3">
        <v>0.41666666666666669</v>
      </c>
      <c r="E3668" s="1" t="s">
        <v>4118</v>
      </c>
      <c r="F3668" s="1" t="s">
        <v>4119</v>
      </c>
      <c r="G3668" s="1" t="s">
        <v>2227</v>
      </c>
      <c r="H3668" s="1" t="s">
        <v>4120</v>
      </c>
      <c r="I3668" s="1" t="s">
        <v>15</v>
      </c>
      <c r="J3668" s="1">
        <f>FIND(", ",space_missions[[#This Row],[Location]])</f>
        <v>12</v>
      </c>
      <c r="K3668" s="1" t="str">
        <f t="shared" si="57"/>
        <v xml:space="preserve"> France</v>
      </c>
      <c r="L3668" s="1" t="str">
        <f>_xlfn.CONCAT(space_missions[[#This Row],[Company]],"-",space_missions[[#This Row],[Rocket]])</f>
        <v>ESA-Vega</v>
      </c>
      <c r="M3668" s="1">
        <f>YEAR(space_missions[[#This Row],[Date]])</f>
        <v>2012</v>
      </c>
    </row>
    <row r="3669" spans="1:13">
      <c r="A3669" s="1" t="s">
        <v>3831</v>
      </c>
      <c r="B3669" s="1" t="s">
        <v>521</v>
      </c>
      <c r="C3669" s="2">
        <v>40963</v>
      </c>
      <c r="D3669" s="3">
        <v>0.92708333333333337</v>
      </c>
      <c r="E3669" s="1" t="s">
        <v>3774</v>
      </c>
      <c r="F3669" s="1" t="s">
        <v>4121</v>
      </c>
      <c r="G3669" s="1" t="s">
        <v>2227</v>
      </c>
      <c r="H3669" s="1" t="s">
        <v>3776</v>
      </c>
      <c r="I3669" s="1" t="s">
        <v>15</v>
      </c>
      <c r="J3669" s="1">
        <f>FIND(", ",space_missions[[#This Row],[Location]])</f>
        <v>7</v>
      </c>
      <c r="K3669" s="1" t="str">
        <f t="shared" si="57"/>
        <v xml:space="preserve"> USA</v>
      </c>
      <c r="L3669" s="1" t="str">
        <f>_xlfn.CONCAT(space_missions[[#This Row],[Company]],"-",space_missions[[#This Row],[Rocket]])</f>
        <v>ULA-Atlas V 551</v>
      </c>
      <c r="M3669" s="1">
        <f>YEAR(space_missions[[#This Row],[Date]])</f>
        <v>2012</v>
      </c>
    </row>
    <row r="3670" spans="1:13">
      <c r="A3670" s="1" t="s">
        <v>2338</v>
      </c>
      <c r="B3670" s="1" t="s">
        <v>3179</v>
      </c>
      <c r="C3670" s="2">
        <v>40991</v>
      </c>
      <c r="D3670" s="3">
        <v>0.19027777777777777</v>
      </c>
      <c r="E3670" s="1" t="s">
        <v>3899</v>
      </c>
      <c r="F3670" s="1" t="s">
        <v>4122</v>
      </c>
      <c r="G3670" s="1" t="s">
        <v>13</v>
      </c>
      <c r="H3670" s="1" t="s">
        <v>14</v>
      </c>
      <c r="I3670" s="1" t="s">
        <v>15</v>
      </c>
      <c r="J3670" s="1">
        <f>FIND(", ",space_missions[[#This Row],[Location]])</f>
        <v>6</v>
      </c>
      <c r="K3670" s="1" t="str">
        <f t="shared" si="57"/>
        <v xml:space="preserve"> France</v>
      </c>
      <c r="L3670" s="1" t="str">
        <f>_xlfn.CONCAT(space_missions[[#This Row],[Company]],"-",space_missions[[#This Row],[Rocket]])</f>
        <v>Arianespace-Ariane 5 ES</v>
      </c>
      <c r="M3670" s="1">
        <f>YEAR(space_missions[[#This Row],[Date]])</f>
        <v>2012</v>
      </c>
    </row>
    <row r="3671" spans="1:13">
      <c r="A3671" s="1" t="s">
        <v>3831</v>
      </c>
      <c r="B3671" s="1" t="s">
        <v>3121</v>
      </c>
      <c r="C3671" s="2">
        <v>41002</v>
      </c>
      <c r="D3671" s="3">
        <v>0.96666666666666667</v>
      </c>
      <c r="E3671" s="1" t="s">
        <v>4123</v>
      </c>
      <c r="F3671" s="1" t="s">
        <v>4124</v>
      </c>
      <c r="G3671" s="1" t="s">
        <v>13</v>
      </c>
      <c r="H3671" s="1" t="s">
        <v>14</v>
      </c>
      <c r="I3671" s="1" t="s">
        <v>15</v>
      </c>
      <c r="J3671" s="1">
        <f>FIND(", ",space_missions[[#This Row],[Location]])</f>
        <v>6</v>
      </c>
      <c r="K3671" s="1" t="str">
        <f t="shared" si="57"/>
        <v xml:space="preserve"> USA</v>
      </c>
      <c r="L3671" s="1" t="str">
        <f>_xlfn.CONCAT(space_missions[[#This Row],[Company]],"-",space_missions[[#This Row],[Rocket]])</f>
        <v>ULA-Delta IV Medium+ (5,2)</v>
      </c>
      <c r="M3671" s="1">
        <f>YEAR(space_missions[[#This Row],[Date]])</f>
        <v>2012</v>
      </c>
    </row>
    <row r="3672" spans="1:13">
      <c r="A3672" s="1" t="s">
        <v>3349</v>
      </c>
      <c r="B3672" s="1" t="s">
        <v>4125</v>
      </c>
      <c r="C3672" s="2">
        <v>41011</v>
      </c>
      <c r="D3672" s="3">
        <v>0.94305555555555554</v>
      </c>
      <c r="E3672" s="1" t="s">
        <v>4126</v>
      </c>
      <c r="F3672" s="1" t="s">
        <v>4127</v>
      </c>
      <c r="G3672" s="1" t="s">
        <v>2227</v>
      </c>
      <c r="H3672" s="1" t="s">
        <v>14</v>
      </c>
      <c r="I3672" s="1" t="s">
        <v>21</v>
      </c>
      <c r="J3672" s="1">
        <f>FIND(", ",space_missions[[#This Row],[Location]])</f>
        <v>6</v>
      </c>
      <c r="K3672" s="1" t="str">
        <f t="shared" si="57"/>
        <v xml:space="preserve"> North Korea</v>
      </c>
      <c r="L3672" s="1" t="str">
        <f>_xlfn.CONCAT(space_missions[[#This Row],[Company]],"-",space_missions[[#This Row],[Rocket]])</f>
        <v>KCST-Unha-3</v>
      </c>
      <c r="M3672" s="1">
        <f>YEAR(space_missions[[#This Row],[Date]])</f>
        <v>2012</v>
      </c>
    </row>
    <row r="3673" spans="1:13">
      <c r="A3673" s="1" t="s">
        <v>2025</v>
      </c>
      <c r="B3673" s="1" t="s">
        <v>2992</v>
      </c>
      <c r="C3673" s="2">
        <v>41025</v>
      </c>
      <c r="D3673" s="3">
        <v>1.1805555555555555E-2</v>
      </c>
      <c r="E3673" s="1" t="s">
        <v>3945</v>
      </c>
      <c r="F3673" s="1" t="s">
        <v>4128</v>
      </c>
      <c r="G3673" s="1" t="s">
        <v>2227</v>
      </c>
      <c r="H3673" s="1" t="s">
        <v>3947</v>
      </c>
      <c r="I3673" s="1" t="s">
        <v>15</v>
      </c>
      <c r="J3673" s="1">
        <f>FIND(", ",space_missions[[#This Row],[Location]])</f>
        <v>17</v>
      </c>
      <c r="K3673" s="1" t="str">
        <f t="shared" si="57"/>
        <v xml:space="preserve"> India</v>
      </c>
      <c r="L3673" s="1" t="str">
        <f>_xlfn.CONCAT(space_missions[[#This Row],[Company]],"-",space_missions[[#This Row],[Rocket]])</f>
        <v>ISRO-PSLV-XL</v>
      </c>
      <c r="M3673" s="1">
        <f>YEAR(space_missions[[#This Row],[Date]])</f>
        <v>2012</v>
      </c>
    </row>
    <row r="3674" spans="1:13">
      <c r="A3674" s="1" t="s">
        <v>2025</v>
      </c>
      <c r="B3674" s="1" t="s">
        <v>2992</v>
      </c>
      <c r="C3674" s="2">
        <v>41025</v>
      </c>
      <c r="D3674" s="3"/>
      <c r="E3674" s="1" t="s">
        <v>3945</v>
      </c>
      <c r="F3674" s="1" t="s">
        <v>4129</v>
      </c>
      <c r="G3674" s="1" t="s">
        <v>2227</v>
      </c>
      <c r="H3674" s="1" t="s">
        <v>3947</v>
      </c>
      <c r="I3674" s="1" t="s">
        <v>15</v>
      </c>
      <c r="J3674" s="1">
        <f>FIND(", ",space_missions[[#This Row],[Location]])</f>
        <v>17</v>
      </c>
      <c r="K3674" s="1" t="str">
        <f t="shared" si="57"/>
        <v xml:space="preserve"> India</v>
      </c>
      <c r="L3674" s="1" t="str">
        <f>_xlfn.CONCAT(space_missions[[#This Row],[Company]],"-",space_missions[[#This Row],[Rocket]])</f>
        <v>ISRO-PSLV-XL</v>
      </c>
      <c r="M3674" s="1">
        <f>YEAR(space_missions[[#This Row],[Date]])</f>
        <v>2012</v>
      </c>
    </row>
    <row r="3675" spans="1:13">
      <c r="A3675" s="1" t="s">
        <v>3831</v>
      </c>
      <c r="B3675" s="1" t="s">
        <v>521</v>
      </c>
      <c r="C3675" s="2">
        <v>41033</v>
      </c>
      <c r="D3675" s="3">
        <v>0.77916666666666667</v>
      </c>
      <c r="E3675" s="1" t="s">
        <v>4045</v>
      </c>
      <c r="F3675" s="1" t="s">
        <v>4130</v>
      </c>
      <c r="G3675" s="1" t="s">
        <v>2227</v>
      </c>
      <c r="H3675" s="1" t="s">
        <v>4047</v>
      </c>
      <c r="I3675" s="1" t="s">
        <v>15</v>
      </c>
      <c r="J3675" s="1">
        <f>FIND(", ",space_missions[[#This Row],[Location]])</f>
        <v>7</v>
      </c>
      <c r="K3675" s="1" t="str">
        <f t="shared" si="57"/>
        <v xml:space="preserve"> USA</v>
      </c>
      <c r="L3675" s="1" t="str">
        <f>_xlfn.CONCAT(space_missions[[#This Row],[Company]],"-",space_missions[[#This Row],[Rocket]])</f>
        <v>ULA-Atlas V 531</v>
      </c>
      <c r="M3675" s="1">
        <f>YEAR(space_missions[[#This Row],[Date]])</f>
        <v>2012</v>
      </c>
    </row>
    <row r="3676" spans="1:13">
      <c r="A3676" s="1" t="s">
        <v>2338</v>
      </c>
      <c r="B3676" s="1" t="s">
        <v>3179</v>
      </c>
      <c r="C3676" s="2">
        <v>41044</v>
      </c>
      <c r="D3676" s="3">
        <v>0.92569444444444449</v>
      </c>
      <c r="E3676" s="1" t="s">
        <v>3614</v>
      </c>
      <c r="F3676" s="1" t="s">
        <v>4131</v>
      </c>
      <c r="G3676" s="1" t="s">
        <v>2227</v>
      </c>
      <c r="H3676" s="1" t="s">
        <v>3616</v>
      </c>
      <c r="I3676" s="1" t="s">
        <v>15</v>
      </c>
      <c r="J3676" s="1">
        <f>FIND(", ",space_missions[[#This Row],[Location]])</f>
        <v>6</v>
      </c>
      <c r="K3676" s="1" t="str">
        <f t="shared" si="57"/>
        <v xml:space="preserve"> France</v>
      </c>
      <c r="L3676" s="1" t="str">
        <f>_xlfn.CONCAT(space_missions[[#This Row],[Company]],"-",space_missions[[#This Row],[Rocket]])</f>
        <v>Arianespace-Ariane 5 ECA</v>
      </c>
      <c r="M3676" s="1">
        <f>YEAR(space_missions[[#This Row],[Date]])</f>
        <v>2012</v>
      </c>
    </row>
    <row r="3677" spans="1:13">
      <c r="A3677" s="1" t="s">
        <v>1620</v>
      </c>
      <c r="B3677" s="1" t="s">
        <v>1621</v>
      </c>
      <c r="C3677" s="2">
        <v>41046</v>
      </c>
      <c r="D3677" s="3">
        <v>0.69374999999999998</v>
      </c>
      <c r="E3677" s="1" t="s">
        <v>3542</v>
      </c>
      <c r="F3677" s="1" t="s">
        <v>4132</v>
      </c>
      <c r="G3677" s="1" t="s">
        <v>2227</v>
      </c>
      <c r="H3677" s="1" t="s">
        <v>3544</v>
      </c>
      <c r="I3677" s="1" t="s">
        <v>15</v>
      </c>
      <c r="J3677" s="1">
        <f>FIND(", ",space_missions[[#This Row],[Location]])</f>
        <v>6</v>
      </c>
      <c r="K3677" s="1" t="str">
        <f t="shared" si="57"/>
        <v xml:space="preserve"> Japan</v>
      </c>
      <c r="L3677" s="1" t="str">
        <f>_xlfn.CONCAT(space_missions[[#This Row],[Company]],"-",space_missions[[#This Row],[Rocket]])</f>
        <v>MHI-H-IIA 202</v>
      </c>
      <c r="M3677" s="1">
        <f>YEAR(space_missions[[#This Row],[Date]])</f>
        <v>2012</v>
      </c>
    </row>
    <row r="3678" spans="1:13">
      <c r="A3678" s="1" t="s">
        <v>3782</v>
      </c>
      <c r="B3678" s="1" t="s">
        <v>464</v>
      </c>
      <c r="C3678" s="2">
        <v>41051</v>
      </c>
      <c r="D3678" s="3">
        <v>0.32222222222222224</v>
      </c>
      <c r="E3678" s="1" t="s">
        <v>4035</v>
      </c>
      <c r="F3678" s="1" t="s">
        <v>4133</v>
      </c>
      <c r="G3678" s="1" t="s">
        <v>13</v>
      </c>
      <c r="H3678" s="1" t="s">
        <v>4037</v>
      </c>
      <c r="I3678" s="1" t="s">
        <v>15</v>
      </c>
      <c r="J3678" s="1">
        <f>FIND(", ",space_missions[[#This Row],[Location]])</f>
        <v>7</v>
      </c>
      <c r="K3678" s="1" t="str">
        <f t="shared" si="57"/>
        <v xml:space="preserve"> USA</v>
      </c>
      <c r="L3678" s="1" t="str">
        <f>_xlfn.CONCAT(space_missions[[#This Row],[Company]],"-",space_missions[[#This Row],[Rocket]])</f>
        <v>SpaceX-Falcon 9 v1.0</v>
      </c>
      <c r="M3678" s="1">
        <f>YEAR(space_missions[[#This Row],[Date]])</f>
        <v>2012</v>
      </c>
    </row>
    <row r="3679" spans="1:13">
      <c r="A3679" s="1" t="s">
        <v>3931</v>
      </c>
      <c r="B3679" s="1" t="s">
        <v>3932</v>
      </c>
      <c r="C3679" s="2">
        <v>41052</v>
      </c>
      <c r="D3679" s="3"/>
      <c r="E3679" s="1" t="s">
        <v>4134</v>
      </c>
      <c r="F3679" s="1" t="s">
        <v>3934</v>
      </c>
      <c r="G3679" s="1" t="s">
        <v>2227</v>
      </c>
      <c r="H3679" s="1" t="s">
        <v>14</v>
      </c>
      <c r="I3679" s="1" t="s">
        <v>21</v>
      </c>
      <c r="J3679" s="1">
        <f>FIND(", ",space_missions[[#This Row],[Location]])</f>
        <v>24</v>
      </c>
      <c r="K3679" s="1" t="str">
        <f t="shared" si="57"/>
        <v xml:space="preserve"> Iran</v>
      </c>
      <c r="L3679" s="1" t="str">
        <f>_xlfn.CONCAT(space_missions[[#This Row],[Company]],"-",space_missions[[#This Row],[Rocket]])</f>
        <v>ISA-Safir-1B+</v>
      </c>
      <c r="M3679" s="1">
        <f>YEAR(space_missions[[#This Row],[Date]])</f>
        <v>2012</v>
      </c>
    </row>
    <row r="3680" spans="1:13">
      <c r="A3680" s="1" t="s">
        <v>3386</v>
      </c>
      <c r="B3680" s="1" t="s">
        <v>3387</v>
      </c>
      <c r="C3680" s="2">
        <v>41061</v>
      </c>
      <c r="D3680" s="3">
        <v>0.22361111111111112</v>
      </c>
      <c r="E3680" s="1" t="s">
        <v>3388</v>
      </c>
      <c r="F3680" s="1" t="s">
        <v>4135</v>
      </c>
      <c r="G3680" s="1" t="s">
        <v>13</v>
      </c>
      <c r="H3680" s="1" t="s">
        <v>14</v>
      </c>
      <c r="I3680" s="1" t="s">
        <v>15</v>
      </c>
      <c r="J3680" s="1">
        <f>FIND(", ",space_missions[[#This Row],[Location]])</f>
        <v>11</v>
      </c>
      <c r="K3680" s="1" t="str">
        <f t="shared" si="57"/>
        <v xml:space="preserve"> Pacific Ocean</v>
      </c>
      <c r="L3680" s="1" t="str">
        <f>_xlfn.CONCAT(space_missions[[#This Row],[Company]],"-",space_missions[[#This Row],[Rocket]])</f>
        <v>Sea Launch-Zenit-3 SL</v>
      </c>
      <c r="M3680" s="1">
        <f>YEAR(space_missions[[#This Row],[Date]])</f>
        <v>2012</v>
      </c>
    </row>
    <row r="3681" spans="1:13">
      <c r="A3681" s="1" t="s">
        <v>2740</v>
      </c>
      <c r="B3681" s="1" t="s">
        <v>3496</v>
      </c>
      <c r="C3681" s="2">
        <v>41073</v>
      </c>
      <c r="D3681" s="3">
        <v>0.66666666666666663</v>
      </c>
      <c r="E3681" s="1" t="s">
        <v>3043</v>
      </c>
      <c r="F3681" s="1" t="s">
        <v>4136</v>
      </c>
      <c r="G3681" s="1" t="s">
        <v>2227</v>
      </c>
      <c r="H3681" s="1" t="s">
        <v>2744</v>
      </c>
      <c r="I3681" s="1" t="s">
        <v>15</v>
      </c>
      <c r="J3681" s="1">
        <f>FIND(", ",space_missions[[#This Row],[Location]])</f>
        <v>10</v>
      </c>
      <c r="K3681" s="1" t="str">
        <f t="shared" si="57"/>
        <v xml:space="preserve"> USA</v>
      </c>
      <c r="L3681" s="1" t="str">
        <f>_xlfn.CONCAT(space_missions[[#This Row],[Company]],"-",space_missions[[#This Row],[Rocket]])</f>
        <v>Northrop-Pegasus XL</v>
      </c>
      <c r="M3681" s="1">
        <f>YEAR(space_missions[[#This Row],[Date]])</f>
        <v>2012</v>
      </c>
    </row>
    <row r="3682" spans="1:13">
      <c r="A3682" s="1" t="s">
        <v>973</v>
      </c>
      <c r="B3682" s="1" t="s">
        <v>3434</v>
      </c>
      <c r="C3682" s="2">
        <v>41076</v>
      </c>
      <c r="D3682" s="3">
        <v>0.44236111111111109</v>
      </c>
      <c r="E3682" s="1" t="s">
        <v>3940</v>
      </c>
      <c r="F3682" s="1" t="s">
        <v>4137</v>
      </c>
      <c r="G3682" s="1" t="s">
        <v>2227</v>
      </c>
      <c r="H3682" s="1" t="s">
        <v>14</v>
      </c>
      <c r="I3682" s="1" t="s">
        <v>15</v>
      </c>
      <c r="J3682" s="1">
        <f>FIND(", ",space_missions[[#This Row],[Location]])</f>
        <v>17</v>
      </c>
      <c r="K3682" s="1" t="str">
        <f t="shared" si="57"/>
        <v xml:space="preserve"> China</v>
      </c>
      <c r="L3682" s="1" t="str">
        <f>_xlfn.CONCAT(space_missions[[#This Row],[Company]],"-",space_missions[[#This Row],[Rocket]])</f>
        <v>CASC-Long March 2F/G</v>
      </c>
      <c r="M3682" s="1">
        <f>YEAR(space_missions[[#This Row],[Date]])</f>
        <v>2012</v>
      </c>
    </row>
    <row r="3683" spans="1:13">
      <c r="A3683" s="1" t="s">
        <v>3831</v>
      </c>
      <c r="B3683" s="1" t="s">
        <v>521</v>
      </c>
      <c r="C3683" s="2">
        <v>41080</v>
      </c>
      <c r="D3683" s="3">
        <v>0.51944444444444449</v>
      </c>
      <c r="E3683" s="1" t="s">
        <v>3594</v>
      </c>
      <c r="F3683" s="1" t="s">
        <v>4138</v>
      </c>
      <c r="G3683" s="1" t="s">
        <v>2227</v>
      </c>
      <c r="H3683" s="1" t="s">
        <v>3596</v>
      </c>
      <c r="I3683" s="1" t="s">
        <v>15</v>
      </c>
      <c r="J3683" s="1">
        <f>FIND(", ",space_missions[[#This Row],[Location]])</f>
        <v>7</v>
      </c>
      <c r="K3683" s="1" t="str">
        <f t="shared" si="57"/>
        <v xml:space="preserve"> USA</v>
      </c>
      <c r="L3683" s="1" t="str">
        <f>_xlfn.CONCAT(space_missions[[#This Row],[Company]],"-",space_missions[[#This Row],[Rocket]])</f>
        <v>ULA-Atlas V 401</v>
      </c>
      <c r="M3683" s="1">
        <f>YEAR(space_missions[[#This Row],[Date]])</f>
        <v>2012</v>
      </c>
    </row>
    <row r="3684" spans="1:13">
      <c r="A3684" s="1" t="s">
        <v>3831</v>
      </c>
      <c r="B3684" s="1" t="s">
        <v>372</v>
      </c>
      <c r="C3684" s="2">
        <v>41089</v>
      </c>
      <c r="D3684" s="3">
        <v>0.55208333333333337</v>
      </c>
      <c r="E3684" s="1" t="s">
        <v>3727</v>
      </c>
      <c r="F3684" s="1" t="s">
        <v>4139</v>
      </c>
      <c r="G3684" s="1" t="s">
        <v>2227</v>
      </c>
      <c r="H3684" s="1" t="s">
        <v>3729</v>
      </c>
      <c r="I3684" s="1" t="s">
        <v>15</v>
      </c>
      <c r="J3684" s="1">
        <f>FIND(", ",space_missions[[#This Row],[Location]])</f>
        <v>8</v>
      </c>
      <c r="K3684" s="1" t="str">
        <f t="shared" si="57"/>
        <v xml:space="preserve"> USA</v>
      </c>
      <c r="L3684" s="1" t="str">
        <f>_xlfn.CONCAT(space_missions[[#This Row],[Company]],"-",space_missions[[#This Row],[Rocket]])</f>
        <v>ULA-Delta IV Heavy</v>
      </c>
      <c r="M3684" s="1">
        <f>YEAR(space_missions[[#This Row],[Date]])</f>
        <v>2012</v>
      </c>
    </row>
    <row r="3685" spans="1:13">
      <c r="A3685" s="1" t="s">
        <v>2338</v>
      </c>
      <c r="B3685" s="1" t="s">
        <v>3179</v>
      </c>
      <c r="C3685" s="2">
        <v>41095</v>
      </c>
      <c r="D3685" s="3">
        <v>0.9</v>
      </c>
      <c r="E3685" s="1" t="s">
        <v>3614</v>
      </c>
      <c r="F3685" s="1" t="s">
        <v>4140</v>
      </c>
      <c r="G3685" s="1" t="s">
        <v>2227</v>
      </c>
      <c r="H3685" s="1" t="s">
        <v>3616</v>
      </c>
      <c r="I3685" s="1" t="s">
        <v>15</v>
      </c>
      <c r="J3685" s="1">
        <f>FIND(", ",space_missions[[#This Row],[Location]])</f>
        <v>6</v>
      </c>
      <c r="K3685" s="1" t="str">
        <f t="shared" si="57"/>
        <v xml:space="preserve"> France</v>
      </c>
      <c r="L3685" s="1" t="str">
        <f>_xlfn.CONCAT(space_missions[[#This Row],[Company]],"-",space_missions[[#This Row],[Rocket]])</f>
        <v>Arianespace-Ariane 5 ECA</v>
      </c>
      <c r="M3685" s="1">
        <f>YEAR(space_missions[[#This Row],[Date]])</f>
        <v>2012</v>
      </c>
    </row>
    <row r="3686" spans="1:13">
      <c r="A3686" s="1" t="s">
        <v>1620</v>
      </c>
      <c r="B3686" s="1" t="s">
        <v>3994</v>
      </c>
      <c r="C3686" s="2">
        <v>41111</v>
      </c>
      <c r="D3686" s="3">
        <v>8.7499999999999994E-2</v>
      </c>
      <c r="E3686" s="1" t="s">
        <v>3995</v>
      </c>
      <c r="F3686" s="1" t="s">
        <v>4141</v>
      </c>
      <c r="G3686" s="1" t="s">
        <v>13</v>
      </c>
      <c r="H3686" s="1" t="s">
        <v>3997</v>
      </c>
      <c r="I3686" s="1" t="s">
        <v>15</v>
      </c>
      <c r="J3686" s="1">
        <f>FIND(", ",space_missions[[#This Row],[Location]])</f>
        <v>6</v>
      </c>
      <c r="K3686" s="1" t="str">
        <f t="shared" si="57"/>
        <v xml:space="preserve"> Japan</v>
      </c>
      <c r="L3686" s="1" t="str">
        <f>_xlfn.CONCAT(space_missions[[#This Row],[Company]],"-",space_missions[[#This Row],[Rocket]])</f>
        <v>MHI-H-IIB</v>
      </c>
      <c r="M3686" s="1">
        <f>YEAR(space_missions[[#This Row],[Date]])</f>
        <v>2012</v>
      </c>
    </row>
    <row r="3687" spans="1:13">
      <c r="A3687" s="1" t="s">
        <v>2882</v>
      </c>
      <c r="B3687" s="1" t="s">
        <v>661</v>
      </c>
      <c r="C3687" s="2">
        <v>41118</v>
      </c>
      <c r="D3687" s="3">
        <v>6.5972222222222224E-2</v>
      </c>
      <c r="E3687" s="1" t="s">
        <v>3470</v>
      </c>
      <c r="F3687" s="1" t="s">
        <v>4142</v>
      </c>
      <c r="G3687" s="1" t="s">
        <v>13</v>
      </c>
      <c r="H3687" s="1" t="s">
        <v>3472</v>
      </c>
      <c r="I3687" s="1" t="s">
        <v>15</v>
      </c>
      <c r="J3687" s="1">
        <f>FIND(", ",space_missions[[#This Row],[Location]])</f>
        <v>11</v>
      </c>
      <c r="K3687" s="1" t="str">
        <f t="shared" si="57"/>
        <v xml:space="preserve"> Russia</v>
      </c>
      <c r="L3687" s="1" t="str">
        <f>_xlfn.CONCAT(space_missions[[#This Row],[Company]],"-",space_missions[[#This Row],[Rocket]])</f>
        <v>VKS RF-Rokot/Briz KM</v>
      </c>
      <c r="M3687" s="1">
        <f>YEAR(space_missions[[#This Row],[Date]])</f>
        <v>2012</v>
      </c>
    </row>
    <row r="3688" spans="1:13">
      <c r="A3688" s="1" t="s">
        <v>2338</v>
      </c>
      <c r="B3688" s="1" t="s">
        <v>3179</v>
      </c>
      <c r="C3688" s="2">
        <v>41123</v>
      </c>
      <c r="D3688" s="3">
        <v>0.87083333333333335</v>
      </c>
      <c r="E3688" s="1" t="s">
        <v>3614</v>
      </c>
      <c r="F3688" s="1" t="s">
        <v>4143</v>
      </c>
      <c r="G3688" s="1" t="s">
        <v>2227</v>
      </c>
      <c r="H3688" s="1" t="s">
        <v>3616</v>
      </c>
      <c r="I3688" s="1" t="s">
        <v>15</v>
      </c>
      <c r="J3688" s="1">
        <f>FIND(", ",space_missions[[#This Row],[Location]])</f>
        <v>6</v>
      </c>
      <c r="K3688" s="1" t="str">
        <f t="shared" si="57"/>
        <v xml:space="preserve"> France</v>
      </c>
      <c r="L3688" s="1" t="str">
        <f>_xlfn.CONCAT(space_missions[[#This Row],[Company]],"-",space_missions[[#This Row],[Rocket]])</f>
        <v>Arianespace-Ariane 5 ECA</v>
      </c>
      <c r="M3688" s="1">
        <f>YEAR(space_missions[[#This Row],[Date]])</f>
        <v>2012</v>
      </c>
    </row>
    <row r="3689" spans="1:13">
      <c r="A3689" s="1" t="s">
        <v>3386</v>
      </c>
      <c r="B3689" s="1" t="s">
        <v>3387</v>
      </c>
      <c r="C3689" s="2">
        <v>41140</v>
      </c>
      <c r="D3689" s="3">
        <v>0.28749999999999998</v>
      </c>
      <c r="E3689" s="1" t="s">
        <v>3388</v>
      </c>
      <c r="F3689" s="1" t="s">
        <v>4144</v>
      </c>
      <c r="G3689" s="1" t="s">
        <v>13</v>
      </c>
      <c r="H3689" s="1" t="s">
        <v>14</v>
      </c>
      <c r="I3689" s="1" t="s">
        <v>15</v>
      </c>
      <c r="J3689" s="1">
        <f>FIND(", ",space_missions[[#This Row],[Location]])</f>
        <v>11</v>
      </c>
      <c r="K3689" s="1" t="str">
        <f t="shared" si="57"/>
        <v xml:space="preserve"> Pacific Ocean</v>
      </c>
      <c r="L3689" s="1" t="str">
        <f>_xlfn.CONCAT(space_missions[[#This Row],[Company]],"-",space_missions[[#This Row],[Rocket]])</f>
        <v>Sea Launch-Zenit-3 SL</v>
      </c>
      <c r="M3689" s="1">
        <f>YEAR(space_missions[[#This Row],[Date]])</f>
        <v>2012</v>
      </c>
    </row>
    <row r="3690" spans="1:13">
      <c r="A3690" s="1" t="s">
        <v>3831</v>
      </c>
      <c r="B3690" s="1" t="s">
        <v>521</v>
      </c>
      <c r="C3690" s="2">
        <v>41151</v>
      </c>
      <c r="D3690" s="3">
        <v>0.33680555555555558</v>
      </c>
      <c r="E3690" s="1" t="s">
        <v>3594</v>
      </c>
      <c r="F3690" s="1" t="s">
        <v>4145</v>
      </c>
      <c r="G3690" s="1" t="s">
        <v>2227</v>
      </c>
      <c r="H3690" s="1" t="s">
        <v>3596</v>
      </c>
      <c r="I3690" s="1" t="s">
        <v>15</v>
      </c>
      <c r="J3690" s="1">
        <f>FIND(", ",space_missions[[#This Row],[Location]])</f>
        <v>7</v>
      </c>
      <c r="K3690" s="1" t="str">
        <f t="shared" si="57"/>
        <v xml:space="preserve"> USA</v>
      </c>
      <c r="L3690" s="1" t="str">
        <f>_xlfn.CONCAT(space_missions[[#This Row],[Company]],"-",space_missions[[#This Row],[Rocket]])</f>
        <v>ULA-Atlas V 401</v>
      </c>
      <c r="M3690" s="1">
        <f>YEAR(space_missions[[#This Row],[Date]])</f>
        <v>2012</v>
      </c>
    </row>
    <row r="3691" spans="1:13">
      <c r="A3691" s="1" t="s">
        <v>2025</v>
      </c>
      <c r="B3691" s="1" t="s">
        <v>2992</v>
      </c>
      <c r="C3691" s="2">
        <v>41161</v>
      </c>
      <c r="D3691" s="3">
        <v>0.18263888888888888</v>
      </c>
      <c r="E3691" s="1" t="s">
        <v>3849</v>
      </c>
      <c r="F3691" s="1" t="s">
        <v>4146</v>
      </c>
      <c r="G3691" s="1" t="s">
        <v>2227</v>
      </c>
      <c r="H3691" s="1" t="s">
        <v>3851</v>
      </c>
      <c r="I3691" s="1" t="s">
        <v>15</v>
      </c>
      <c r="J3691" s="1">
        <f>FIND(", ",space_missions[[#This Row],[Location]])</f>
        <v>17</v>
      </c>
      <c r="K3691" s="1" t="str">
        <f t="shared" si="57"/>
        <v xml:space="preserve"> India</v>
      </c>
      <c r="L3691" s="1" t="str">
        <f>_xlfn.CONCAT(space_missions[[#This Row],[Company]],"-",space_missions[[#This Row],[Rocket]])</f>
        <v>ISRO-PSLV-CA</v>
      </c>
      <c r="M3691" s="1">
        <f>YEAR(space_missions[[#This Row],[Date]])</f>
        <v>2012</v>
      </c>
    </row>
    <row r="3692" spans="1:13">
      <c r="A3692" s="1" t="s">
        <v>3831</v>
      </c>
      <c r="B3692" s="1" t="s">
        <v>171</v>
      </c>
      <c r="C3692" s="2">
        <v>41165</v>
      </c>
      <c r="D3692" s="3">
        <v>0.90208333333333335</v>
      </c>
      <c r="E3692" s="1" t="s">
        <v>3594</v>
      </c>
      <c r="F3692" s="1" t="s">
        <v>4147</v>
      </c>
      <c r="G3692" s="1" t="s">
        <v>2227</v>
      </c>
      <c r="H3692" s="1" t="s">
        <v>3596</v>
      </c>
      <c r="I3692" s="1" t="s">
        <v>15</v>
      </c>
      <c r="J3692" s="1">
        <f>FIND(", ",space_missions[[#This Row],[Location]])</f>
        <v>7</v>
      </c>
      <c r="K3692" s="1" t="str">
        <f t="shared" si="57"/>
        <v xml:space="preserve"> USA</v>
      </c>
      <c r="L3692" s="1" t="str">
        <f>_xlfn.CONCAT(space_missions[[#This Row],[Company]],"-",space_missions[[#This Row],[Rocket]])</f>
        <v>ULA-Atlas V 401</v>
      </c>
      <c r="M3692" s="1">
        <f>YEAR(space_missions[[#This Row],[Date]])</f>
        <v>2012</v>
      </c>
    </row>
    <row r="3693" spans="1:13">
      <c r="A3693" s="1" t="s">
        <v>3931</v>
      </c>
      <c r="B3693" s="1" t="s">
        <v>3932</v>
      </c>
      <c r="C3693" s="2">
        <v>41174</v>
      </c>
      <c r="D3693" s="3"/>
      <c r="E3693" s="1" t="s">
        <v>4134</v>
      </c>
      <c r="F3693" s="1" t="s">
        <v>3934</v>
      </c>
      <c r="G3693" s="1" t="s">
        <v>2227</v>
      </c>
      <c r="H3693" s="1" t="s">
        <v>14</v>
      </c>
      <c r="I3693" s="1" t="s">
        <v>21</v>
      </c>
      <c r="J3693" s="1">
        <f>FIND(", ",space_missions[[#This Row],[Location]])</f>
        <v>24</v>
      </c>
      <c r="K3693" s="1" t="str">
        <f t="shared" si="57"/>
        <v xml:space="preserve"> Iran</v>
      </c>
      <c r="L3693" s="1" t="str">
        <f>_xlfn.CONCAT(space_missions[[#This Row],[Company]],"-",space_missions[[#This Row],[Rocket]])</f>
        <v>ISA-Safir-1B+</v>
      </c>
      <c r="M3693" s="1">
        <f>YEAR(space_missions[[#This Row],[Date]])</f>
        <v>2012</v>
      </c>
    </row>
    <row r="3694" spans="1:13">
      <c r="A3694" s="1" t="s">
        <v>2338</v>
      </c>
      <c r="B3694" s="1" t="s">
        <v>3179</v>
      </c>
      <c r="C3694" s="2">
        <v>41180</v>
      </c>
      <c r="D3694" s="3">
        <v>0.88749999999999996</v>
      </c>
      <c r="E3694" s="1" t="s">
        <v>3614</v>
      </c>
      <c r="F3694" s="1" t="s">
        <v>4148</v>
      </c>
      <c r="G3694" s="1" t="s">
        <v>2227</v>
      </c>
      <c r="H3694" s="1" t="s">
        <v>3616</v>
      </c>
      <c r="I3694" s="1" t="s">
        <v>15</v>
      </c>
      <c r="J3694" s="1">
        <f>FIND(", ",space_missions[[#This Row],[Location]])</f>
        <v>6</v>
      </c>
      <c r="K3694" s="1" t="str">
        <f t="shared" si="57"/>
        <v xml:space="preserve"> France</v>
      </c>
      <c r="L3694" s="1" t="str">
        <f>_xlfn.CONCAT(space_missions[[#This Row],[Company]],"-",space_missions[[#This Row],[Rocket]])</f>
        <v>Arianespace-Ariane 5 ECA</v>
      </c>
      <c r="M3694" s="1">
        <f>YEAR(space_missions[[#This Row],[Date]])</f>
        <v>2012</v>
      </c>
    </row>
    <row r="3695" spans="1:13">
      <c r="A3695" s="1" t="s">
        <v>3831</v>
      </c>
      <c r="B3695" s="1" t="s">
        <v>372</v>
      </c>
      <c r="C3695" s="2">
        <v>41186</v>
      </c>
      <c r="D3695" s="3">
        <v>0.50694444444444442</v>
      </c>
      <c r="E3695" s="1" t="s">
        <v>3608</v>
      </c>
      <c r="F3695" s="1" t="s">
        <v>4149</v>
      </c>
      <c r="G3695" s="1" t="s">
        <v>13</v>
      </c>
      <c r="H3695" s="1" t="s">
        <v>3610</v>
      </c>
      <c r="I3695" s="1" t="s">
        <v>15</v>
      </c>
      <c r="J3695" s="1">
        <f>FIND(", ",space_missions[[#This Row],[Location]])</f>
        <v>8</v>
      </c>
      <c r="K3695" s="1" t="str">
        <f t="shared" si="57"/>
        <v xml:space="preserve"> USA</v>
      </c>
      <c r="L3695" s="1" t="str">
        <f>_xlfn.CONCAT(space_missions[[#This Row],[Company]],"-",space_missions[[#This Row],[Rocket]])</f>
        <v>ULA-Delta IV Medium+ (4,2)</v>
      </c>
      <c r="M3695" s="1">
        <f>YEAR(space_missions[[#This Row],[Date]])</f>
        <v>2012</v>
      </c>
    </row>
    <row r="3696" spans="1:13">
      <c r="A3696" s="1" t="s">
        <v>3782</v>
      </c>
      <c r="B3696" s="1" t="s">
        <v>464</v>
      </c>
      <c r="C3696" s="2">
        <v>41190</v>
      </c>
      <c r="D3696" s="3">
        <v>2.4305555555555556E-2</v>
      </c>
      <c r="E3696" s="1" t="s">
        <v>4035</v>
      </c>
      <c r="F3696" s="1" t="s">
        <v>4150</v>
      </c>
      <c r="G3696" s="1" t="s">
        <v>13</v>
      </c>
      <c r="H3696" s="1" t="s">
        <v>4037</v>
      </c>
      <c r="I3696" s="1" t="s">
        <v>56</v>
      </c>
      <c r="J3696" s="1">
        <f>FIND(", ",space_missions[[#This Row],[Location]])</f>
        <v>7</v>
      </c>
      <c r="K3696" s="1" t="str">
        <f t="shared" si="57"/>
        <v xml:space="preserve"> USA</v>
      </c>
      <c r="L3696" s="1" t="str">
        <f>_xlfn.CONCAT(space_missions[[#This Row],[Company]],"-",space_missions[[#This Row],[Rocket]])</f>
        <v>SpaceX-Falcon 9 v1.0</v>
      </c>
      <c r="M3696" s="1">
        <f>YEAR(space_missions[[#This Row],[Date]])</f>
        <v>2012</v>
      </c>
    </row>
    <row r="3697" spans="1:13">
      <c r="A3697" s="1" t="s">
        <v>2338</v>
      </c>
      <c r="B3697" s="1" t="s">
        <v>4100</v>
      </c>
      <c r="C3697" s="2">
        <v>41194</v>
      </c>
      <c r="D3697" s="3">
        <v>0.63541666666666663</v>
      </c>
      <c r="E3697" s="1" t="s">
        <v>4101</v>
      </c>
      <c r="F3697" s="1" t="s">
        <v>4151</v>
      </c>
      <c r="G3697" s="1" t="s">
        <v>2227</v>
      </c>
      <c r="H3697" s="1" t="s">
        <v>4103</v>
      </c>
      <c r="I3697" s="1" t="s">
        <v>15</v>
      </c>
      <c r="J3697" s="1">
        <f>FIND(", ",space_missions[[#This Row],[Location]])</f>
        <v>4</v>
      </c>
      <c r="K3697" s="1" t="str">
        <f t="shared" si="57"/>
        <v xml:space="preserve"> France</v>
      </c>
      <c r="L3697" s="1" t="str">
        <f>_xlfn.CONCAT(space_missions[[#This Row],[Company]],"-",space_missions[[#This Row],[Rocket]])</f>
        <v>Arianespace-Soyuz ST-B/Fregat-MT</v>
      </c>
      <c r="M3697" s="1">
        <f>YEAR(space_missions[[#This Row],[Date]])</f>
        <v>2012</v>
      </c>
    </row>
    <row r="3698" spans="1:13">
      <c r="A3698" s="1" t="s">
        <v>2338</v>
      </c>
      <c r="B3698" s="1" t="s">
        <v>3179</v>
      </c>
      <c r="C3698" s="2">
        <v>41223</v>
      </c>
      <c r="D3698" s="3">
        <v>0.87847222222222221</v>
      </c>
      <c r="E3698" s="1" t="s">
        <v>3614</v>
      </c>
      <c r="F3698" s="1" t="s">
        <v>4152</v>
      </c>
      <c r="G3698" s="1" t="s">
        <v>2227</v>
      </c>
      <c r="H3698" s="1" t="s">
        <v>3616</v>
      </c>
      <c r="I3698" s="1" t="s">
        <v>15</v>
      </c>
      <c r="J3698" s="1">
        <f>FIND(", ",space_missions[[#This Row],[Location]])</f>
        <v>6</v>
      </c>
      <c r="K3698" s="1" t="str">
        <f t="shared" si="57"/>
        <v xml:space="preserve"> France</v>
      </c>
      <c r="L3698" s="1" t="str">
        <f>_xlfn.CONCAT(space_missions[[#This Row],[Company]],"-",space_missions[[#This Row],[Rocket]])</f>
        <v>Arianespace-Ariane 5 ECA</v>
      </c>
      <c r="M3698" s="1">
        <f>YEAR(space_missions[[#This Row],[Date]])</f>
        <v>2012</v>
      </c>
    </row>
    <row r="3699" spans="1:13">
      <c r="A3699" s="1" t="s">
        <v>2338</v>
      </c>
      <c r="B3699" s="1" t="s">
        <v>4100</v>
      </c>
      <c r="C3699" s="2">
        <v>41245</v>
      </c>
      <c r="D3699" s="3">
        <v>8.4722222222222227E-2</v>
      </c>
      <c r="E3699" s="1" t="s">
        <v>4112</v>
      </c>
      <c r="F3699" s="1" t="s">
        <v>4153</v>
      </c>
      <c r="G3699" s="1" t="s">
        <v>2227</v>
      </c>
      <c r="H3699" s="1" t="s">
        <v>4114</v>
      </c>
      <c r="I3699" s="1" t="s">
        <v>15</v>
      </c>
      <c r="J3699" s="1">
        <f>FIND(", ",space_missions[[#This Row],[Location]])</f>
        <v>4</v>
      </c>
      <c r="K3699" s="1" t="str">
        <f t="shared" si="57"/>
        <v xml:space="preserve"> France</v>
      </c>
      <c r="L3699" s="1" t="str">
        <f>_xlfn.CONCAT(space_missions[[#This Row],[Company]],"-",space_missions[[#This Row],[Rocket]])</f>
        <v>Arianespace-Soyuz ST-A/Fregat</v>
      </c>
      <c r="M3699" s="1">
        <f>YEAR(space_missions[[#This Row],[Date]])</f>
        <v>2012</v>
      </c>
    </row>
    <row r="3700" spans="1:13">
      <c r="A3700" s="1" t="s">
        <v>3386</v>
      </c>
      <c r="B3700" s="1" t="s">
        <v>3387</v>
      </c>
      <c r="C3700" s="2">
        <v>41246</v>
      </c>
      <c r="D3700" s="3">
        <v>0.86319444444444449</v>
      </c>
      <c r="E3700" s="1" t="s">
        <v>3388</v>
      </c>
      <c r="F3700" s="1" t="s">
        <v>4154</v>
      </c>
      <c r="G3700" s="1" t="s">
        <v>13</v>
      </c>
      <c r="H3700" s="1" t="s">
        <v>14</v>
      </c>
      <c r="I3700" s="1" t="s">
        <v>15</v>
      </c>
      <c r="J3700" s="1">
        <f>FIND(", ",space_missions[[#This Row],[Location]])</f>
        <v>11</v>
      </c>
      <c r="K3700" s="1" t="str">
        <f t="shared" si="57"/>
        <v xml:space="preserve"> Pacific Ocean</v>
      </c>
      <c r="L3700" s="1" t="str">
        <f>_xlfn.CONCAT(space_missions[[#This Row],[Company]],"-",space_missions[[#This Row],[Rocket]])</f>
        <v>Sea Launch-Zenit-3 SL</v>
      </c>
      <c r="M3700" s="1">
        <f>YEAR(space_missions[[#This Row],[Date]])</f>
        <v>2012</v>
      </c>
    </row>
    <row r="3701" spans="1:13">
      <c r="A3701" s="1" t="s">
        <v>3831</v>
      </c>
      <c r="B3701" s="1" t="s">
        <v>521</v>
      </c>
      <c r="C3701" s="2">
        <v>41254</v>
      </c>
      <c r="D3701" s="3">
        <v>0.75208333333333333</v>
      </c>
      <c r="E3701" s="1" t="s">
        <v>4025</v>
      </c>
      <c r="F3701" s="1" t="s">
        <v>4155</v>
      </c>
      <c r="G3701" s="1" t="s">
        <v>13</v>
      </c>
      <c r="H3701" s="1" t="s">
        <v>4027</v>
      </c>
      <c r="I3701" s="1" t="s">
        <v>15</v>
      </c>
      <c r="J3701" s="1">
        <f>FIND(", ",space_missions[[#This Row],[Location]])</f>
        <v>7</v>
      </c>
      <c r="K3701" s="1" t="str">
        <f t="shared" si="57"/>
        <v xml:space="preserve"> USA</v>
      </c>
      <c r="L3701" s="1" t="str">
        <f>_xlfn.CONCAT(space_missions[[#This Row],[Company]],"-",space_missions[[#This Row],[Rocket]])</f>
        <v>ULA-Atlas V 501</v>
      </c>
      <c r="M3701" s="1">
        <f>YEAR(space_missions[[#This Row],[Date]])</f>
        <v>2012</v>
      </c>
    </row>
    <row r="3702" spans="1:13">
      <c r="A3702" s="1" t="s">
        <v>3349</v>
      </c>
      <c r="B3702" s="1" t="s">
        <v>4125</v>
      </c>
      <c r="C3702" s="2">
        <v>41255</v>
      </c>
      <c r="D3702" s="3">
        <v>3.4027777777777775E-2</v>
      </c>
      <c r="E3702" s="1" t="s">
        <v>4126</v>
      </c>
      <c r="F3702" s="1" t="s">
        <v>4156</v>
      </c>
      <c r="G3702" s="1" t="s">
        <v>2227</v>
      </c>
      <c r="H3702" s="1" t="s">
        <v>14</v>
      </c>
      <c r="I3702" s="1" t="s">
        <v>15</v>
      </c>
      <c r="J3702" s="1">
        <f>FIND(", ",space_missions[[#This Row],[Location]])</f>
        <v>6</v>
      </c>
      <c r="K3702" s="1" t="str">
        <f t="shared" si="57"/>
        <v xml:space="preserve"> North Korea</v>
      </c>
      <c r="L3702" s="1" t="str">
        <f>_xlfn.CONCAT(space_missions[[#This Row],[Company]],"-",space_missions[[#This Row],[Rocket]])</f>
        <v>KCST-Unha-3</v>
      </c>
      <c r="M3702" s="1">
        <f>YEAR(space_missions[[#This Row],[Date]])</f>
        <v>2012</v>
      </c>
    </row>
    <row r="3703" spans="1:13">
      <c r="A3703" s="1" t="s">
        <v>2338</v>
      </c>
      <c r="B3703" s="1" t="s">
        <v>3179</v>
      </c>
      <c r="C3703" s="2">
        <v>41262</v>
      </c>
      <c r="D3703" s="3">
        <v>0.90902777777777777</v>
      </c>
      <c r="E3703" s="1" t="s">
        <v>3614</v>
      </c>
      <c r="F3703" s="1" t="s">
        <v>4157</v>
      </c>
      <c r="G3703" s="1" t="s">
        <v>2227</v>
      </c>
      <c r="H3703" s="1" t="s">
        <v>3616</v>
      </c>
      <c r="I3703" s="1" t="s">
        <v>15</v>
      </c>
      <c r="J3703" s="1">
        <f>FIND(", ",space_missions[[#This Row],[Location]])</f>
        <v>6</v>
      </c>
      <c r="K3703" s="1" t="str">
        <f t="shared" si="57"/>
        <v xml:space="preserve"> France</v>
      </c>
      <c r="L3703" s="1" t="str">
        <f>_xlfn.CONCAT(space_missions[[#This Row],[Company]],"-",space_missions[[#This Row],[Rocket]])</f>
        <v>Arianespace-Ariane 5 ECA</v>
      </c>
      <c r="M3703" s="1">
        <f>YEAR(space_missions[[#This Row],[Date]])</f>
        <v>2012</v>
      </c>
    </row>
    <row r="3704" spans="1:13">
      <c r="A3704" s="1" t="s">
        <v>2882</v>
      </c>
      <c r="B3704" s="1" t="s">
        <v>661</v>
      </c>
      <c r="C3704" s="2">
        <v>41289</v>
      </c>
      <c r="D3704" s="3">
        <v>0.68333333333333335</v>
      </c>
      <c r="E3704" s="1" t="s">
        <v>3470</v>
      </c>
      <c r="F3704" s="1" t="s">
        <v>4158</v>
      </c>
      <c r="G3704" s="1" t="s">
        <v>13</v>
      </c>
      <c r="H3704" s="1" t="s">
        <v>3472</v>
      </c>
      <c r="I3704" s="1" t="s">
        <v>56</v>
      </c>
      <c r="J3704" s="1">
        <f>FIND(", ",space_missions[[#This Row],[Location]])</f>
        <v>11</v>
      </c>
      <c r="K3704" s="1" t="str">
        <f t="shared" si="57"/>
        <v xml:space="preserve"> Russia</v>
      </c>
      <c r="L3704" s="1" t="str">
        <f>_xlfn.CONCAT(space_missions[[#This Row],[Company]],"-",space_missions[[#This Row],[Rocket]])</f>
        <v>VKS RF-Rokot/Briz KM</v>
      </c>
      <c r="M3704" s="1">
        <f>YEAR(space_missions[[#This Row],[Date]])</f>
        <v>2013</v>
      </c>
    </row>
    <row r="3705" spans="1:13">
      <c r="A3705" s="1" t="s">
        <v>1620</v>
      </c>
      <c r="B3705" s="1" t="s">
        <v>1621</v>
      </c>
      <c r="C3705" s="2">
        <v>41301</v>
      </c>
      <c r="D3705" s="3">
        <v>0.19444444444444445</v>
      </c>
      <c r="E3705" s="1" t="s">
        <v>3542</v>
      </c>
      <c r="F3705" s="1" t="s">
        <v>4159</v>
      </c>
      <c r="G3705" s="1" t="s">
        <v>2227</v>
      </c>
      <c r="H3705" s="1" t="s">
        <v>3544</v>
      </c>
      <c r="I3705" s="1" t="s">
        <v>15</v>
      </c>
      <c r="J3705" s="1">
        <f>FIND(", ",space_missions[[#This Row],[Location]])</f>
        <v>6</v>
      </c>
      <c r="K3705" s="1" t="str">
        <f t="shared" si="57"/>
        <v xml:space="preserve"> Japan</v>
      </c>
      <c r="L3705" s="1" t="str">
        <f>_xlfn.CONCAT(space_missions[[#This Row],[Company]],"-",space_missions[[#This Row],[Rocket]])</f>
        <v>MHI-H-IIA 202</v>
      </c>
      <c r="M3705" s="1">
        <f>YEAR(space_missions[[#This Row],[Date]])</f>
        <v>2013</v>
      </c>
    </row>
    <row r="3706" spans="1:13">
      <c r="A3706" s="1" t="s">
        <v>3988</v>
      </c>
      <c r="B3706" s="1" t="s">
        <v>3989</v>
      </c>
      <c r="C3706" s="2">
        <v>41304</v>
      </c>
      <c r="D3706" s="3">
        <v>0.29166666666666669</v>
      </c>
      <c r="E3706" s="1" t="s">
        <v>3990</v>
      </c>
      <c r="F3706" s="1" t="s">
        <v>4160</v>
      </c>
      <c r="G3706" s="1" t="s">
        <v>13</v>
      </c>
      <c r="H3706" s="1" t="s">
        <v>14</v>
      </c>
      <c r="I3706" s="1" t="s">
        <v>15</v>
      </c>
      <c r="J3706" s="1">
        <f>FIND(", ",space_missions[[#This Row],[Location]])</f>
        <v>5</v>
      </c>
      <c r="K3706" s="1" t="str">
        <f t="shared" si="57"/>
        <v xml:space="preserve"> South Korea</v>
      </c>
      <c r="L3706" s="1" t="str">
        <f>_xlfn.CONCAT(space_missions[[#This Row],[Company]],"-",space_missions[[#This Row],[Rocket]])</f>
        <v>KARI-Naro-1</v>
      </c>
      <c r="M3706" s="1">
        <f>YEAR(space_missions[[#This Row],[Date]])</f>
        <v>2013</v>
      </c>
    </row>
    <row r="3707" spans="1:13">
      <c r="A3707" s="1" t="s">
        <v>3831</v>
      </c>
      <c r="B3707" s="1" t="s">
        <v>521</v>
      </c>
      <c r="C3707" s="2">
        <v>41305</v>
      </c>
      <c r="D3707" s="3">
        <v>7.4999999999999997E-2</v>
      </c>
      <c r="E3707" s="1" t="s">
        <v>3594</v>
      </c>
      <c r="F3707" s="1" t="s">
        <v>4161</v>
      </c>
      <c r="G3707" s="1" t="s">
        <v>2227</v>
      </c>
      <c r="H3707" s="1" t="s">
        <v>3596</v>
      </c>
      <c r="I3707" s="1" t="s">
        <v>15</v>
      </c>
      <c r="J3707" s="1">
        <f>FIND(", ",space_missions[[#This Row],[Location]])</f>
        <v>7</v>
      </c>
      <c r="K3707" s="1" t="str">
        <f t="shared" si="57"/>
        <v xml:space="preserve"> USA</v>
      </c>
      <c r="L3707" s="1" t="str">
        <f>_xlfn.CONCAT(space_missions[[#This Row],[Company]],"-",space_missions[[#This Row],[Rocket]])</f>
        <v>ULA-Atlas V 401</v>
      </c>
      <c r="M3707" s="1">
        <f>YEAR(space_missions[[#This Row],[Date]])</f>
        <v>2013</v>
      </c>
    </row>
    <row r="3708" spans="1:13">
      <c r="A3708" s="1" t="s">
        <v>3386</v>
      </c>
      <c r="B3708" s="1" t="s">
        <v>3387</v>
      </c>
      <c r="C3708" s="2">
        <v>41306</v>
      </c>
      <c r="D3708" s="3">
        <v>0.28819444444444442</v>
      </c>
      <c r="E3708" s="1" t="s">
        <v>3388</v>
      </c>
      <c r="F3708" s="1" t="s">
        <v>4162</v>
      </c>
      <c r="G3708" s="1" t="s">
        <v>13</v>
      </c>
      <c r="H3708" s="1" t="s">
        <v>14</v>
      </c>
      <c r="I3708" s="1" t="s">
        <v>21</v>
      </c>
      <c r="J3708" s="1">
        <f>FIND(", ",space_missions[[#This Row],[Location]])</f>
        <v>11</v>
      </c>
      <c r="K3708" s="1" t="str">
        <f t="shared" si="57"/>
        <v xml:space="preserve"> Pacific Ocean</v>
      </c>
      <c r="L3708" s="1" t="str">
        <f>_xlfn.CONCAT(space_missions[[#This Row],[Company]],"-",space_missions[[#This Row],[Rocket]])</f>
        <v>Sea Launch-Zenit-3 SL</v>
      </c>
      <c r="M3708" s="1">
        <f>YEAR(space_missions[[#This Row],[Date]])</f>
        <v>2013</v>
      </c>
    </row>
    <row r="3709" spans="1:13">
      <c r="A3709" s="1" t="s">
        <v>2338</v>
      </c>
      <c r="B3709" s="1" t="s">
        <v>3179</v>
      </c>
      <c r="C3709" s="2">
        <v>41312</v>
      </c>
      <c r="D3709" s="3">
        <v>0.9</v>
      </c>
      <c r="E3709" s="1" t="s">
        <v>3614</v>
      </c>
      <c r="F3709" s="1" t="s">
        <v>4163</v>
      </c>
      <c r="G3709" s="1" t="s">
        <v>2227</v>
      </c>
      <c r="H3709" s="1" t="s">
        <v>3616</v>
      </c>
      <c r="I3709" s="1" t="s">
        <v>15</v>
      </c>
      <c r="J3709" s="1">
        <f>FIND(", ",space_missions[[#This Row],[Location]])</f>
        <v>6</v>
      </c>
      <c r="K3709" s="1" t="str">
        <f t="shared" si="57"/>
        <v xml:space="preserve"> France</v>
      </c>
      <c r="L3709" s="1" t="str">
        <f>_xlfn.CONCAT(space_missions[[#This Row],[Company]],"-",space_missions[[#This Row],[Rocket]])</f>
        <v>Arianespace-Ariane 5 ECA</v>
      </c>
      <c r="M3709" s="1">
        <f>YEAR(space_missions[[#This Row],[Date]])</f>
        <v>2013</v>
      </c>
    </row>
    <row r="3710" spans="1:13">
      <c r="A3710" s="1" t="s">
        <v>3831</v>
      </c>
      <c r="B3710" s="1" t="s">
        <v>171</v>
      </c>
      <c r="C3710" s="2">
        <v>41316</v>
      </c>
      <c r="D3710" s="3">
        <v>0.75138888888888888</v>
      </c>
      <c r="E3710" s="1" t="s">
        <v>3594</v>
      </c>
      <c r="F3710" s="1" t="s">
        <v>4164</v>
      </c>
      <c r="G3710" s="1" t="s">
        <v>2227</v>
      </c>
      <c r="H3710" s="1" t="s">
        <v>3596</v>
      </c>
      <c r="I3710" s="1" t="s">
        <v>15</v>
      </c>
      <c r="J3710" s="1">
        <f>FIND(", ",space_missions[[#This Row],[Location]])</f>
        <v>7</v>
      </c>
      <c r="K3710" s="1" t="str">
        <f t="shared" si="57"/>
        <v xml:space="preserve"> USA</v>
      </c>
      <c r="L3710" s="1" t="str">
        <f>_xlfn.CONCAT(space_missions[[#This Row],[Company]],"-",space_missions[[#This Row],[Rocket]])</f>
        <v>ULA-Atlas V 401</v>
      </c>
      <c r="M3710" s="1">
        <f>YEAR(space_missions[[#This Row],[Date]])</f>
        <v>2013</v>
      </c>
    </row>
    <row r="3711" spans="1:13">
      <c r="A3711" s="1" t="s">
        <v>2025</v>
      </c>
      <c r="B3711" s="1" t="s">
        <v>2992</v>
      </c>
      <c r="C3711" s="2">
        <v>41330</v>
      </c>
      <c r="D3711" s="3">
        <v>0.52152777777777781</v>
      </c>
      <c r="E3711" s="1" t="s">
        <v>3849</v>
      </c>
      <c r="F3711" s="1" t="s">
        <v>4165</v>
      </c>
      <c r="G3711" s="1" t="s">
        <v>2227</v>
      </c>
      <c r="H3711" s="1" t="s">
        <v>3851</v>
      </c>
      <c r="I3711" s="1" t="s">
        <v>15</v>
      </c>
      <c r="J3711" s="1">
        <f>FIND(", ",space_missions[[#This Row],[Location]])</f>
        <v>17</v>
      </c>
      <c r="K3711" s="1" t="str">
        <f t="shared" si="57"/>
        <v xml:space="preserve"> India</v>
      </c>
      <c r="L3711" s="1" t="str">
        <f>_xlfn.CONCAT(space_missions[[#This Row],[Company]],"-",space_missions[[#This Row],[Rocket]])</f>
        <v>ISRO-PSLV-CA</v>
      </c>
      <c r="M3711" s="1">
        <f>YEAR(space_missions[[#This Row],[Date]])</f>
        <v>2013</v>
      </c>
    </row>
    <row r="3712" spans="1:13">
      <c r="A3712" s="1" t="s">
        <v>3782</v>
      </c>
      <c r="B3712" s="1" t="s">
        <v>464</v>
      </c>
      <c r="C3712" s="2">
        <v>41334</v>
      </c>
      <c r="D3712" s="3">
        <v>0.63194444444444442</v>
      </c>
      <c r="E3712" s="1" t="s">
        <v>4035</v>
      </c>
      <c r="F3712" s="1" t="s">
        <v>4166</v>
      </c>
      <c r="G3712" s="1" t="s">
        <v>13</v>
      </c>
      <c r="H3712" s="1" t="s">
        <v>4037</v>
      </c>
      <c r="I3712" s="1" t="s">
        <v>15</v>
      </c>
      <c r="J3712" s="1">
        <f>FIND(", ",space_missions[[#This Row],[Location]])</f>
        <v>7</v>
      </c>
      <c r="K3712" s="1" t="str">
        <f t="shared" si="57"/>
        <v xml:space="preserve"> USA</v>
      </c>
      <c r="L3712" s="1" t="str">
        <f>_xlfn.CONCAT(space_missions[[#This Row],[Company]],"-",space_missions[[#This Row],[Rocket]])</f>
        <v>SpaceX-Falcon 9 v1.0</v>
      </c>
      <c r="M3712" s="1">
        <f>YEAR(space_missions[[#This Row],[Date]])</f>
        <v>2013</v>
      </c>
    </row>
    <row r="3713" spans="1:13">
      <c r="A3713" s="1" t="s">
        <v>3831</v>
      </c>
      <c r="B3713" s="1" t="s">
        <v>521</v>
      </c>
      <c r="C3713" s="2">
        <v>41352</v>
      </c>
      <c r="D3713" s="3">
        <v>0.88958333333333328</v>
      </c>
      <c r="E3713" s="1" t="s">
        <v>3594</v>
      </c>
      <c r="F3713" s="1" t="s">
        <v>4167</v>
      </c>
      <c r="G3713" s="1" t="s">
        <v>2227</v>
      </c>
      <c r="H3713" s="1" t="s">
        <v>3596</v>
      </c>
      <c r="I3713" s="1" t="s">
        <v>15</v>
      </c>
      <c r="J3713" s="1">
        <f>FIND(", ",space_missions[[#This Row],[Location]])</f>
        <v>7</v>
      </c>
      <c r="K3713" s="1" t="str">
        <f t="shared" si="57"/>
        <v xml:space="preserve"> USA</v>
      </c>
      <c r="L3713" s="1" t="str">
        <f>_xlfn.CONCAT(space_missions[[#This Row],[Company]],"-",space_missions[[#This Row],[Rocket]])</f>
        <v>ULA-Atlas V 401</v>
      </c>
      <c r="M3713" s="1">
        <f>YEAR(space_missions[[#This Row],[Date]])</f>
        <v>2013</v>
      </c>
    </row>
    <row r="3714" spans="1:13">
      <c r="A3714" s="1" t="s">
        <v>2740</v>
      </c>
      <c r="B3714" s="1" t="s">
        <v>3135</v>
      </c>
      <c r="C3714" s="2">
        <v>41385</v>
      </c>
      <c r="D3714" s="3">
        <v>0.875</v>
      </c>
      <c r="E3714" s="1" t="s">
        <v>4168</v>
      </c>
      <c r="F3714" s="1" t="s">
        <v>4169</v>
      </c>
      <c r="G3714" s="1" t="s">
        <v>13</v>
      </c>
      <c r="H3714" s="1" t="s">
        <v>4114</v>
      </c>
      <c r="I3714" s="1" t="s">
        <v>15</v>
      </c>
      <c r="J3714" s="1">
        <f>FIND(", ",space_missions[[#This Row],[Location]])</f>
        <v>6</v>
      </c>
      <c r="K3714" s="1" t="str">
        <f t="shared" ref="K3714:K3777" si="58">RIGHT(B3714,LEN(B3714)-FIND("*",SUBSTITUTE(B3714,", ","*",LEN(B3714)-LEN(SUBSTITUTE(B3714,", ","*")))))</f>
        <v xml:space="preserve"> USA</v>
      </c>
      <c r="L3714" s="1" t="str">
        <f>_xlfn.CONCAT(space_missions[[#This Row],[Company]],"-",space_missions[[#This Row],[Rocket]])</f>
        <v>Northrop-Antares 110</v>
      </c>
      <c r="M3714" s="1">
        <f>YEAR(space_missions[[#This Row],[Date]])</f>
        <v>2013</v>
      </c>
    </row>
    <row r="3715" spans="1:13">
      <c r="A3715" s="1" t="s">
        <v>2338</v>
      </c>
      <c r="B3715" s="1" t="s">
        <v>2044</v>
      </c>
      <c r="C3715" s="2">
        <v>41401</v>
      </c>
      <c r="D3715" s="3">
        <v>8.7499999999999994E-2</v>
      </c>
      <c r="E3715" s="1" t="s">
        <v>4118</v>
      </c>
      <c r="F3715" s="1" t="s">
        <v>4170</v>
      </c>
      <c r="G3715" s="1" t="s">
        <v>2227</v>
      </c>
      <c r="H3715" s="1" t="s">
        <v>4120</v>
      </c>
      <c r="I3715" s="1" t="s">
        <v>15</v>
      </c>
      <c r="J3715" s="1">
        <f>FIND(", ",space_missions[[#This Row],[Location]])</f>
        <v>12</v>
      </c>
      <c r="K3715" s="1" t="str">
        <f t="shared" si="58"/>
        <v xml:space="preserve"> France</v>
      </c>
      <c r="L3715" s="1" t="str">
        <f>_xlfn.CONCAT(space_missions[[#This Row],[Company]],"-",space_missions[[#This Row],[Rocket]])</f>
        <v>Arianespace-Vega</v>
      </c>
      <c r="M3715" s="1">
        <f>YEAR(space_missions[[#This Row],[Date]])</f>
        <v>2013</v>
      </c>
    </row>
    <row r="3716" spans="1:13">
      <c r="A3716" s="1" t="s">
        <v>3831</v>
      </c>
      <c r="B3716" s="1" t="s">
        <v>521</v>
      </c>
      <c r="C3716" s="2">
        <v>41409</v>
      </c>
      <c r="D3716" s="3">
        <v>0.90138888888888891</v>
      </c>
      <c r="E3716" s="1" t="s">
        <v>3594</v>
      </c>
      <c r="F3716" s="1" t="s">
        <v>4171</v>
      </c>
      <c r="G3716" s="1" t="s">
        <v>2227</v>
      </c>
      <c r="H3716" s="1" t="s">
        <v>3596</v>
      </c>
      <c r="I3716" s="1" t="s">
        <v>15</v>
      </c>
      <c r="J3716" s="1">
        <f>FIND(", ",space_missions[[#This Row],[Location]])</f>
        <v>7</v>
      </c>
      <c r="K3716" s="1" t="str">
        <f t="shared" si="58"/>
        <v xml:space="preserve"> USA</v>
      </c>
      <c r="L3716" s="1" t="str">
        <f>_xlfn.CONCAT(space_missions[[#This Row],[Company]],"-",space_missions[[#This Row],[Rocket]])</f>
        <v>ULA-Atlas V 401</v>
      </c>
      <c r="M3716" s="1">
        <f>YEAR(space_missions[[#This Row],[Date]])</f>
        <v>2013</v>
      </c>
    </row>
    <row r="3717" spans="1:13">
      <c r="A3717" s="1" t="s">
        <v>3831</v>
      </c>
      <c r="B3717" s="1" t="s">
        <v>372</v>
      </c>
      <c r="C3717" s="2">
        <v>41419</v>
      </c>
      <c r="D3717" s="3">
        <v>1.8749999999999999E-2</v>
      </c>
      <c r="E3717" s="1" t="s">
        <v>4011</v>
      </c>
      <c r="F3717" s="1" t="s">
        <v>4172</v>
      </c>
      <c r="G3717" s="1" t="s">
        <v>13</v>
      </c>
      <c r="H3717" s="1" t="s">
        <v>14</v>
      </c>
      <c r="I3717" s="1" t="s">
        <v>15</v>
      </c>
      <c r="J3717" s="1">
        <f>FIND(", ",space_missions[[#This Row],[Location]])</f>
        <v>8</v>
      </c>
      <c r="K3717" s="1" t="str">
        <f t="shared" si="58"/>
        <v xml:space="preserve"> USA</v>
      </c>
      <c r="L3717" s="1" t="str">
        <f>_xlfn.CONCAT(space_missions[[#This Row],[Company]],"-",space_missions[[#This Row],[Rocket]])</f>
        <v>ULA-Delta IV Medium+ (5,4)</v>
      </c>
      <c r="M3717" s="1">
        <f>YEAR(space_missions[[#This Row],[Date]])</f>
        <v>2013</v>
      </c>
    </row>
    <row r="3718" spans="1:13">
      <c r="A3718" s="1" t="s">
        <v>2338</v>
      </c>
      <c r="B3718" s="1" t="s">
        <v>3179</v>
      </c>
      <c r="C3718" s="2">
        <v>41430</v>
      </c>
      <c r="D3718" s="3">
        <v>0.91111111111111109</v>
      </c>
      <c r="E3718" s="1" t="s">
        <v>3899</v>
      </c>
      <c r="F3718" s="1" t="s">
        <v>4173</v>
      </c>
      <c r="G3718" s="1" t="s">
        <v>13</v>
      </c>
      <c r="H3718" s="1" t="s">
        <v>14</v>
      </c>
      <c r="I3718" s="1" t="s">
        <v>15</v>
      </c>
      <c r="J3718" s="1">
        <f>FIND(", ",space_missions[[#This Row],[Location]])</f>
        <v>6</v>
      </c>
      <c r="K3718" s="1" t="str">
        <f t="shared" si="58"/>
        <v xml:space="preserve"> France</v>
      </c>
      <c r="L3718" s="1" t="str">
        <f>_xlfn.CONCAT(space_missions[[#This Row],[Company]],"-",space_missions[[#This Row],[Rocket]])</f>
        <v>Arianespace-Ariane 5 ES</v>
      </c>
      <c r="M3718" s="1">
        <f>YEAR(space_missions[[#This Row],[Date]])</f>
        <v>2013</v>
      </c>
    </row>
    <row r="3719" spans="1:13">
      <c r="A3719" s="1" t="s">
        <v>973</v>
      </c>
      <c r="B3719" s="1" t="s">
        <v>3434</v>
      </c>
      <c r="C3719" s="2">
        <v>41436</v>
      </c>
      <c r="D3719" s="3">
        <v>0.40138888888888891</v>
      </c>
      <c r="E3719" s="1" t="s">
        <v>3940</v>
      </c>
      <c r="F3719" s="1" t="s">
        <v>4174</v>
      </c>
      <c r="G3719" s="1" t="s">
        <v>2227</v>
      </c>
      <c r="H3719" s="1" t="s">
        <v>14</v>
      </c>
      <c r="I3719" s="1" t="s">
        <v>15</v>
      </c>
      <c r="J3719" s="1">
        <f>FIND(", ",space_missions[[#This Row],[Location]])</f>
        <v>17</v>
      </c>
      <c r="K3719" s="1" t="str">
        <f t="shared" si="58"/>
        <v xml:space="preserve"> China</v>
      </c>
      <c r="L3719" s="1" t="str">
        <f>_xlfn.CONCAT(space_missions[[#This Row],[Company]],"-",space_missions[[#This Row],[Rocket]])</f>
        <v>CASC-Long March 2F/G</v>
      </c>
      <c r="M3719" s="1">
        <f>YEAR(space_missions[[#This Row],[Date]])</f>
        <v>2013</v>
      </c>
    </row>
    <row r="3720" spans="1:13">
      <c r="A3720" s="1" t="s">
        <v>2338</v>
      </c>
      <c r="B3720" s="1" t="s">
        <v>4100</v>
      </c>
      <c r="C3720" s="2">
        <v>41450</v>
      </c>
      <c r="D3720" s="3">
        <v>0.81041666666666667</v>
      </c>
      <c r="E3720" s="1" t="s">
        <v>4101</v>
      </c>
      <c r="F3720" s="1" t="s">
        <v>4175</v>
      </c>
      <c r="G3720" s="1" t="s">
        <v>2227</v>
      </c>
      <c r="H3720" s="1" t="s">
        <v>4103</v>
      </c>
      <c r="I3720" s="1" t="s">
        <v>15</v>
      </c>
      <c r="J3720" s="1">
        <f>FIND(", ",space_missions[[#This Row],[Location]])</f>
        <v>4</v>
      </c>
      <c r="K3720" s="1" t="str">
        <f t="shared" si="58"/>
        <v xml:space="preserve"> France</v>
      </c>
      <c r="L3720" s="1" t="str">
        <f>_xlfn.CONCAT(space_missions[[#This Row],[Company]],"-",space_missions[[#This Row],[Rocket]])</f>
        <v>Arianespace-Soyuz ST-B/Fregat-MT</v>
      </c>
      <c r="M3720" s="1">
        <f>YEAR(space_missions[[#This Row],[Date]])</f>
        <v>2013</v>
      </c>
    </row>
    <row r="3721" spans="1:13">
      <c r="A3721" s="1" t="s">
        <v>2882</v>
      </c>
      <c r="B3721" s="1" t="s">
        <v>3680</v>
      </c>
      <c r="C3721" s="2">
        <v>41452</v>
      </c>
      <c r="D3721" s="3">
        <v>0.70347222222222228</v>
      </c>
      <c r="E3721" s="1" t="s">
        <v>3681</v>
      </c>
      <c r="F3721" s="1" t="s">
        <v>4176</v>
      </c>
      <c r="G3721" s="1" t="s">
        <v>13</v>
      </c>
      <c r="H3721" s="1" t="s">
        <v>14</v>
      </c>
      <c r="I3721" s="1" t="s">
        <v>15</v>
      </c>
      <c r="J3721" s="1">
        <f>FIND(", ",space_missions[[#This Row],[Location]])</f>
        <v>12</v>
      </c>
      <c r="K3721" s="1" t="str">
        <f t="shared" si="58"/>
        <v xml:space="preserve"> Kazakhstan</v>
      </c>
      <c r="L3721" s="1" t="str">
        <f>_xlfn.CONCAT(space_missions[[#This Row],[Company]],"-",space_missions[[#This Row],[Rocket]])</f>
        <v>VKS RF-Strela</v>
      </c>
      <c r="M3721" s="1">
        <f>YEAR(space_missions[[#This Row],[Date]])</f>
        <v>2013</v>
      </c>
    </row>
    <row r="3722" spans="1:13">
      <c r="A3722" s="1" t="s">
        <v>2740</v>
      </c>
      <c r="B3722" s="1" t="s">
        <v>3042</v>
      </c>
      <c r="C3722" s="2">
        <v>41453</v>
      </c>
      <c r="D3722" s="3">
        <v>0.10208333333333333</v>
      </c>
      <c r="E3722" s="1" t="s">
        <v>3043</v>
      </c>
      <c r="F3722" s="1" t="s">
        <v>4177</v>
      </c>
      <c r="G3722" s="1" t="s">
        <v>2227</v>
      </c>
      <c r="H3722" s="1" t="s">
        <v>2744</v>
      </c>
      <c r="I3722" s="1" t="s">
        <v>15</v>
      </c>
      <c r="J3722" s="1">
        <f>FIND(", ",space_missions[[#This Row],[Location]])</f>
        <v>10</v>
      </c>
      <c r="K3722" s="1" t="str">
        <f t="shared" si="58"/>
        <v xml:space="preserve"> USA</v>
      </c>
      <c r="L3722" s="1" t="str">
        <f>_xlfn.CONCAT(space_missions[[#This Row],[Company]],"-",space_missions[[#This Row],[Rocket]])</f>
        <v>Northrop-Pegasus XL</v>
      </c>
      <c r="M3722" s="1">
        <f>YEAR(space_missions[[#This Row],[Date]])</f>
        <v>2013</v>
      </c>
    </row>
    <row r="3723" spans="1:13">
      <c r="A3723" s="1" t="s">
        <v>2025</v>
      </c>
      <c r="B3723" s="1" t="s">
        <v>2992</v>
      </c>
      <c r="C3723" s="2">
        <v>41456</v>
      </c>
      <c r="D3723" s="3">
        <v>0.75763888888888886</v>
      </c>
      <c r="E3723" s="1" t="s">
        <v>3945</v>
      </c>
      <c r="F3723" s="1" t="s">
        <v>4178</v>
      </c>
      <c r="G3723" s="1" t="s">
        <v>2227</v>
      </c>
      <c r="H3723" s="1" t="s">
        <v>3947</v>
      </c>
      <c r="I3723" s="1" t="s">
        <v>15</v>
      </c>
      <c r="J3723" s="1">
        <f>FIND(", ",space_missions[[#This Row],[Location]])</f>
        <v>17</v>
      </c>
      <c r="K3723" s="1" t="str">
        <f t="shared" si="58"/>
        <v xml:space="preserve"> India</v>
      </c>
      <c r="L3723" s="1" t="str">
        <f>_xlfn.CONCAT(space_missions[[#This Row],[Company]],"-",space_missions[[#This Row],[Rocket]])</f>
        <v>ISRO-PSLV-XL</v>
      </c>
      <c r="M3723" s="1">
        <f>YEAR(space_missions[[#This Row],[Date]])</f>
        <v>2013</v>
      </c>
    </row>
    <row r="3724" spans="1:13">
      <c r="A3724" s="1" t="s">
        <v>2882</v>
      </c>
      <c r="B3724" s="1" t="s">
        <v>473</v>
      </c>
      <c r="C3724" s="2">
        <v>41457</v>
      </c>
      <c r="D3724" s="3">
        <v>0.10972222222222222</v>
      </c>
      <c r="E3724" s="1" t="s">
        <v>4179</v>
      </c>
      <c r="F3724" s="1" t="s">
        <v>4180</v>
      </c>
      <c r="G3724" s="1" t="s">
        <v>2227</v>
      </c>
      <c r="H3724" s="1" t="s">
        <v>4181</v>
      </c>
      <c r="I3724" s="1" t="s">
        <v>21</v>
      </c>
      <c r="J3724" s="1">
        <f>FIND(", ",space_missions[[#This Row],[Location]])</f>
        <v>11</v>
      </c>
      <c r="K3724" s="1" t="str">
        <f t="shared" si="58"/>
        <v xml:space="preserve"> Kazakhstan</v>
      </c>
      <c r="L3724" s="1" t="str">
        <f>_xlfn.CONCAT(space_missions[[#This Row],[Company]],"-",space_missions[[#This Row],[Rocket]])</f>
        <v>VKS RF-Proton-M/DM-3</v>
      </c>
      <c r="M3724" s="1">
        <f>YEAR(space_missions[[#This Row],[Date]])</f>
        <v>2013</v>
      </c>
    </row>
    <row r="3725" spans="1:13">
      <c r="A3725" s="1" t="s">
        <v>3831</v>
      </c>
      <c r="B3725" s="1" t="s">
        <v>521</v>
      </c>
      <c r="C3725" s="2">
        <v>41474</v>
      </c>
      <c r="D3725" s="3">
        <v>0.54166666666666663</v>
      </c>
      <c r="E3725" s="1" t="s">
        <v>3774</v>
      </c>
      <c r="F3725" s="1" t="s">
        <v>4182</v>
      </c>
      <c r="G3725" s="1" t="s">
        <v>2227</v>
      </c>
      <c r="H3725" s="1" t="s">
        <v>3776</v>
      </c>
      <c r="I3725" s="1" t="s">
        <v>15</v>
      </c>
      <c r="J3725" s="1">
        <f>FIND(", ",space_missions[[#This Row],[Location]])</f>
        <v>7</v>
      </c>
      <c r="K3725" s="1" t="str">
        <f t="shared" si="58"/>
        <v xml:space="preserve"> USA</v>
      </c>
      <c r="L3725" s="1" t="str">
        <f>_xlfn.CONCAT(space_missions[[#This Row],[Company]],"-",space_missions[[#This Row],[Rocket]])</f>
        <v>ULA-Atlas V 551</v>
      </c>
      <c r="M3725" s="1">
        <f>YEAR(space_missions[[#This Row],[Date]])</f>
        <v>2013</v>
      </c>
    </row>
    <row r="3726" spans="1:13">
      <c r="A3726" s="1" t="s">
        <v>2338</v>
      </c>
      <c r="B3726" s="1" t="s">
        <v>3179</v>
      </c>
      <c r="C3726" s="2">
        <v>41480</v>
      </c>
      <c r="D3726" s="3">
        <v>0.82916666666666672</v>
      </c>
      <c r="E3726" s="1" t="s">
        <v>3614</v>
      </c>
      <c r="F3726" s="1" t="s">
        <v>4183</v>
      </c>
      <c r="G3726" s="1" t="s">
        <v>2227</v>
      </c>
      <c r="H3726" s="1" t="s">
        <v>3616</v>
      </c>
      <c r="I3726" s="1" t="s">
        <v>15</v>
      </c>
      <c r="J3726" s="1">
        <f>FIND(", ",space_missions[[#This Row],[Location]])</f>
        <v>6</v>
      </c>
      <c r="K3726" s="1" t="str">
        <f t="shared" si="58"/>
        <v xml:space="preserve"> France</v>
      </c>
      <c r="L3726" s="1" t="str">
        <f>_xlfn.CONCAT(space_missions[[#This Row],[Company]],"-",space_missions[[#This Row],[Rocket]])</f>
        <v>Arianespace-Ariane 5 ECA</v>
      </c>
      <c r="M3726" s="1">
        <f>YEAR(space_missions[[#This Row],[Date]])</f>
        <v>2013</v>
      </c>
    </row>
    <row r="3727" spans="1:13">
      <c r="A3727" s="1" t="s">
        <v>1620</v>
      </c>
      <c r="B3727" s="1" t="s">
        <v>3994</v>
      </c>
      <c r="C3727" s="2">
        <v>41489</v>
      </c>
      <c r="D3727" s="3">
        <v>0.82499999999999996</v>
      </c>
      <c r="E3727" s="1" t="s">
        <v>3995</v>
      </c>
      <c r="F3727" s="1" t="s">
        <v>4184</v>
      </c>
      <c r="G3727" s="1" t="s">
        <v>13</v>
      </c>
      <c r="H3727" s="1" t="s">
        <v>3997</v>
      </c>
      <c r="I3727" s="1" t="s">
        <v>15</v>
      </c>
      <c r="J3727" s="1">
        <f>FIND(", ",space_missions[[#This Row],[Location]])</f>
        <v>6</v>
      </c>
      <c r="K3727" s="1" t="str">
        <f t="shared" si="58"/>
        <v xml:space="preserve"> Japan</v>
      </c>
      <c r="L3727" s="1" t="str">
        <f>_xlfn.CONCAT(space_missions[[#This Row],[Company]],"-",space_missions[[#This Row],[Rocket]])</f>
        <v>MHI-H-IIB</v>
      </c>
      <c r="M3727" s="1">
        <f>YEAR(space_missions[[#This Row],[Date]])</f>
        <v>2013</v>
      </c>
    </row>
    <row r="3728" spans="1:13">
      <c r="A3728" s="1" t="s">
        <v>3831</v>
      </c>
      <c r="B3728" s="1" t="s">
        <v>372</v>
      </c>
      <c r="C3728" s="2">
        <v>41494</v>
      </c>
      <c r="D3728" s="3">
        <v>2.013888888888889E-2</v>
      </c>
      <c r="E3728" s="1" t="s">
        <v>4011</v>
      </c>
      <c r="F3728" s="1" t="s">
        <v>4185</v>
      </c>
      <c r="G3728" s="1" t="s">
        <v>13</v>
      </c>
      <c r="H3728" s="1" t="s">
        <v>14</v>
      </c>
      <c r="I3728" s="1" t="s">
        <v>15</v>
      </c>
      <c r="J3728" s="1">
        <f>FIND(", ",space_missions[[#This Row],[Location]])</f>
        <v>8</v>
      </c>
      <c r="K3728" s="1" t="str">
        <f t="shared" si="58"/>
        <v xml:space="preserve"> USA</v>
      </c>
      <c r="L3728" s="1" t="str">
        <f>_xlfn.CONCAT(space_missions[[#This Row],[Company]],"-",space_missions[[#This Row],[Rocket]])</f>
        <v>ULA-Delta IV Medium+ (5,4)</v>
      </c>
      <c r="M3728" s="1">
        <f>YEAR(space_missions[[#This Row],[Date]])</f>
        <v>2013</v>
      </c>
    </row>
    <row r="3729" spans="1:13">
      <c r="A3729" s="1" t="s">
        <v>3393</v>
      </c>
      <c r="B3729" s="1" t="s">
        <v>3807</v>
      </c>
      <c r="C3729" s="2">
        <v>41508</v>
      </c>
      <c r="D3729" s="3">
        <v>0.61041666666666672</v>
      </c>
      <c r="E3729" s="1" t="s">
        <v>3395</v>
      </c>
      <c r="F3729" s="1" t="s">
        <v>4186</v>
      </c>
      <c r="G3729" s="1" t="s">
        <v>13</v>
      </c>
      <c r="H3729" s="1" t="s">
        <v>3397</v>
      </c>
      <c r="I3729" s="1" t="s">
        <v>15</v>
      </c>
      <c r="J3729" s="1">
        <f>FIND(", ",space_missions[[#This Row],[Location]])</f>
        <v>12</v>
      </c>
      <c r="K3729" s="1" t="str">
        <f t="shared" si="58"/>
        <v xml:space="preserve"> Russia</v>
      </c>
      <c r="L3729" s="1" t="str">
        <f>_xlfn.CONCAT(space_missions[[#This Row],[Company]],"-",space_missions[[#This Row],[Rocket]])</f>
        <v>Kosmotras-Dnepr</v>
      </c>
      <c r="M3729" s="1">
        <f>YEAR(space_missions[[#This Row],[Date]])</f>
        <v>2013</v>
      </c>
    </row>
    <row r="3730" spans="1:13">
      <c r="A3730" s="1" t="s">
        <v>3831</v>
      </c>
      <c r="B3730" s="1" t="s">
        <v>3121</v>
      </c>
      <c r="C3730" s="2">
        <v>41514</v>
      </c>
      <c r="D3730" s="3">
        <v>0.75208333333333333</v>
      </c>
      <c r="E3730" s="1" t="s">
        <v>3727</v>
      </c>
      <c r="F3730" s="1" t="s">
        <v>4187</v>
      </c>
      <c r="G3730" s="1" t="s">
        <v>2227</v>
      </c>
      <c r="H3730" s="1" t="s">
        <v>3729</v>
      </c>
      <c r="I3730" s="1" t="s">
        <v>15</v>
      </c>
      <c r="J3730" s="1">
        <f>FIND(", ",space_missions[[#This Row],[Location]])</f>
        <v>6</v>
      </c>
      <c r="K3730" s="1" t="str">
        <f t="shared" si="58"/>
        <v xml:space="preserve"> USA</v>
      </c>
      <c r="L3730" s="1" t="str">
        <f>_xlfn.CONCAT(space_missions[[#This Row],[Company]],"-",space_missions[[#This Row],[Rocket]])</f>
        <v>ULA-Delta IV Heavy</v>
      </c>
      <c r="M3730" s="1">
        <f>YEAR(space_missions[[#This Row],[Date]])</f>
        <v>2013</v>
      </c>
    </row>
    <row r="3731" spans="1:13">
      <c r="A3731" s="1" t="s">
        <v>2338</v>
      </c>
      <c r="B3731" s="1" t="s">
        <v>3179</v>
      </c>
      <c r="C3731" s="2">
        <v>41515</v>
      </c>
      <c r="D3731" s="3">
        <v>0.85416666666666663</v>
      </c>
      <c r="E3731" s="1" t="s">
        <v>3614</v>
      </c>
      <c r="F3731" s="1" t="s">
        <v>4188</v>
      </c>
      <c r="G3731" s="1" t="s">
        <v>2227</v>
      </c>
      <c r="H3731" s="1" t="s">
        <v>3616</v>
      </c>
      <c r="I3731" s="1" t="s">
        <v>15</v>
      </c>
      <c r="J3731" s="1">
        <f>FIND(", ",space_missions[[#This Row],[Location]])</f>
        <v>6</v>
      </c>
      <c r="K3731" s="1" t="str">
        <f t="shared" si="58"/>
        <v xml:space="preserve"> France</v>
      </c>
      <c r="L3731" s="1" t="str">
        <f>_xlfn.CONCAT(space_missions[[#This Row],[Company]],"-",space_missions[[#This Row],[Rocket]])</f>
        <v>Arianespace-Ariane 5 ECA</v>
      </c>
      <c r="M3731" s="1">
        <f>YEAR(space_missions[[#This Row],[Date]])</f>
        <v>2013</v>
      </c>
    </row>
    <row r="3732" spans="1:13">
      <c r="A3732" s="1" t="s">
        <v>3913</v>
      </c>
      <c r="B3732" s="1" t="s">
        <v>2404</v>
      </c>
      <c r="C3732" s="2">
        <v>41517</v>
      </c>
      <c r="D3732" s="3">
        <v>0.83680555555555558</v>
      </c>
      <c r="E3732" s="1" t="s">
        <v>3914</v>
      </c>
      <c r="F3732" s="1" t="s">
        <v>4189</v>
      </c>
      <c r="G3732" s="1" t="s">
        <v>13</v>
      </c>
      <c r="H3732" s="1" t="s">
        <v>14</v>
      </c>
      <c r="I3732" s="1" t="s">
        <v>15</v>
      </c>
      <c r="J3732" s="1">
        <f>FIND(", ",space_missions[[#This Row],[Location]])</f>
        <v>10</v>
      </c>
      <c r="K3732" s="1" t="str">
        <f t="shared" si="58"/>
        <v xml:space="preserve"> Kazakhstan</v>
      </c>
      <c r="L3732" s="1" t="str">
        <f>_xlfn.CONCAT(space_missions[[#This Row],[Company]],"-",space_missions[[#This Row],[Rocket]])</f>
        <v>Land Launch-Zenit-3 SLB</v>
      </c>
      <c r="M3732" s="1">
        <f>YEAR(space_missions[[#This Row],[Date]])</f>
        <v>2013</v>
      </c>
    </row>
    <row r="3733" spans="1:13">
      <c r="A3733" s="1" t="s">
        <v>2740</v>
      </c>
      <c r="B3733" s="1" t="s">
        <v>3833</v>
      </c>
      <c r="C3733" s="2">
        <v>41524</v>
      </c>
      <c r="D3733" s="3">
        <v>0.14374999999999999</v>
      </c>
      <c r="E3733" s="1" t="s">
        <v>4190</v>
      </c>
      <c r="F3733" s="1" t="s">
        <v>4191</v>
      </c>
      <c r="G3733" s="1" t="s">
        <v>2227</v>
      </c>
      <c r="H3733" s="1" t="s">
        <v>4192</v>
      </c>
      <c r="I3733" s="1" t="s">
        <v>15</v>
      </c>
      <c r="J3733" s="1">
        <f>FIND(", ",space_missions[[#This Row],[Location]])</f>
        <v>6</v>
      </c>
      <c r="K3733" s="1" t="str">
        <f t="shared" si="58"/>
        <v xml:space="preserve"> USA</v>
      </c>
      <c r="L3733" s="1" t="str">
        <f>_xlfn.CONCAT(space_missions[[#This Row],[Company]],"-",space_missions[[#This Row],[Rocket]])</f>
        <v>Northrop-Minotaur V</v>
      </c>
      <c r="M3733" s="1">
        <f>YEAR(space_missions[[#This Row],[Date]])</f>
        <v>2013</v>
      </c>
    </row>
    <row r="3734" spans="1:13">
      <c r="A3734" s="1" t="s">
        <v>2882</v>
      </c>
      <c r="B3734" s="1" t="s">
        <v>661</v>
      </c>
      <c r="C3734" s="2">
        <v>41528</v>
      </c>
      <c r="D3734" s="3">
        <v>0.97430555555555554</v>
      </c>
      <c r="E3734" s="1" t="s">
        <v>3470</v>
      </c>
      <c r="F3734" s="1" t="s">
        <v>4193</v>
      </c>
      <c r="G3734" s="1" t="s">
        <v>13</v>
      </c>
      <c r="H3734" s="1" t="s">
        <v>3472</v>
      </c>
      <c r="I3734" s="1" t="s">
        <v>15</v>
      </c>
      <c r="J3734" s="1">
        <f>FIND(", ",space_missions[[#This Row],[Location]])</f>
        <v>11</v>
      </c>
      <c r="K3734" s="1" t="str">
        <f t="shared" si="58"/>
        <v xml:space="preserve"> Russia</v>
      </c>
      <c r="L3734" s="1" t="str">
        <f>_xlfn.CONCAT(space_missions[[#This Row],[Company]],"-",space_missions[[#This Row],[Rocket]])</f>
        <v>VKS RF-Rokot/Briz KM</v>
      </c>
      <c r="M3734" s="1">
        <f>YEAR(space_missions[[#This Row],[Date]])</f>
        <v>2013</v>
      </c>
    </row>
    <row r="3735" spans="1:13">
      <c r="A3735" s="1" t="s">
        <v>2740</v>
      </c>
      <c r="B3735" s="1" t="s">
        <v>3135</v>
      </c>
      <c r="C3735" s="2">
        <v>41530</v>
      </c>
      <c r="D3735" s="3">
        <v>0.62361111111111112</v>
      </c>
      <c r="E3735" s="1" t="s">
        <v>4168</v>
      </c>
      <c r="F3735" s="1" t="s">
        <v>4194</v>
      </c>
      <c r="G3735" s="1" t="s">
        <v>13</v>
      </c>
      <c r="H3735" s="1" t="s">
        <v>4114</v>
      </c>
      <c r="I3735" s="1" t="s">
        <v>15</v>
      </c>
      <c r="J3735" s="1">
        <f>FIND(", ",space_missions[[#This Row],[Location]])</f>
        <v>6</v>
      </c>
      <c r="K3735" s="1" t="str">
        <f t="shared" si="58"/>
        <v xml:space="preserve"> USA</v>
      </c>
      <c r="L3735" s="1" t="str">
        <f>_xlfn.CONCAT(space_missions[[#This Row],[Company]],"-",space_missions[[#This Row],[Rocket]])</f>
        <v>Northrop-Antares 110</v>
      </c>
      <c r="M3735" s="1">
        <f>YEAR(space_missions[[#This Row],[Date]])</f>
        <v>2013</v>
      </c>
    </row>
    <row r="3736" spans="1:13">
      <c r="A3736" s="1" t="s">
        <v>4195</v>
      </c>
      <c r="B3736" s="1" t="s">
        <v>1058</v>
      </c>
      <c r="C3736" s="2">
        <v>41531</v>
      </c>
      <c r="D3736" s="3">
        <v>0.20833333333333334</v>
      </c>
      <c r="E3736" s="1" t="s">
        <v>4196</v>
      </c>
      <c r="F3736" s="1" t="s">
        <v>4197</v>
      </c>
      <c r="G3736" s="1" t="s">
        <v>13</v>
      </c>
      <c r="H3736" s="1" t="s">
        <v>14</v>
      </c>
      <c r="I3736" s="1" t="s">
        <v>15</v>
      </c>
      <c r="J3736" s="1">
        <f>FIND(", ",space_missions[[#This Row],[Location]])</f>
        <v>7</v>
      </c>
      <c r="K3736" s="1" t="str">
        <f t="shared" si="58"/>
        <v xml:space="preserve"> Japan</v>
      </c>
      <c r="L3736" s="1" t="str">
        <f>_xlfn.CONCAT(space_missions[[#This Row],[Company]],"-",space_missions[[#This Row],[Rocket]])</f>
        <v>JAXA-Epsilon Demo</v>
      </c>
      <c r="M3736" s="1">
        <f>YEAR(space_missions[[#This Row],[Date]])</f>
        <v>2013</v>
      </c>
    </row>
    <row r="3737" spans="1:13">
      <c r="A3737" s="1" t="s">
        <v>3831</v>
      </c>
      <c r="B3737" s="1" t="s">
        <v>521</v>
      </c>
      <c r="C3737" s="2">
        <v>41535</v>
      </c>
      <c r="D3737" s="3">
        <v>0.34027777777777779</v>
      </c>
      <c r="E3737" s="1" t="s">
        <v>4045</v>
      </c>
      <c r="F3737" s="1" t="s">
        <v>4198</v>
      </c>
      <c r="G3737" s="1" t="s">
        <v>2227</v>
      </c>
      <c r="H3737" s="1" t="s">
        <v>4047</v>
      </c>
      <c r="I3737" s="1" t="s">
        <v>15</v>
      </c>
      <c r="J3737" s="1">
        <f>FIND(", ",space_missions[[#This Row],[Location]])</f>
        <v>7</v>
      </c>
      <c r="K3737" s="1" t="str">
        <f t="shared" si="58"/>
        <v xml:space="preserve"> USA</v>
      </c>
      <c r="L3737" s="1" t="str">
        <f>_xlfn.CONCAT(space_missions[[#This Row],[Company]],"-",space_missions[[#This Row],[Rocket]])</f>
        <v>ULA-Atlas V 531</v>
      </c>
      <c r="M3737" s="1">
        <f>YEAR(space_missions[[#This Row],[Date]])</f>
        <v>2013</v>
      </c>
    </row>
    <row r="3738" spans="1:13">
      <c r="A3738" s="1" t="s">
        <v>3601</v>
      </c>
      <c r="B3738" s="1" t="s">
        <v>4199</v>
      </c>
      <c r="C3738" s="2">
        <v>41542</v>
      </c>
      <c r="D3738" s="3">
        <v>0.19236111111111112</v>
      </c>
      <c r="E3738" s="1" t="s">
        <v>4200</v>
      </c>
      <c r="F3738" s="1" t="s">
        <v>4200</v>
      </c>
      <c r="G3738" s="1" t="s">
        <v>13</v>
      </c>
      <c r="H3738" s="1" t="s">
        <v>14</v>
      </c>
      <c r="I3738" s="1" t="s">
        <v>15</v>
      </c>
      <c r="J3738" s="1">
        <f>FIND(", ",space_missions[[#This Row],[Location]])</f>
        <v>32</v>
      </c>
      <c r="K3738" s="1" t="str">
        <f t="shared" si="58"/>
        <v xml:space="preserve"> China</v>
      </c>
      <c r="L3738" s="1" t="str">
        <f>_xlfn.CONCAT(space_missions[[#This Row],[Company]],"-",space_missions[[#This Row],[Rocket]])</f>
        <v>CASIC-Kuaizhou 1</v>
      </c>
      <c r="M3738" s="1">
        <f>YEAR(space_missions[[#This Row],[Date]])</f>
        <v>2013</v>
      </c>
    </row>
    <row r="3739" spans="1:13">
      <c r="A3739" s="1" t="s">
        <v>3782</v>
      </c>
      <c r="B3739" s="1" t="s">
        <v>388</v>
      </c>
      <c r="C3739" s="2">
        <v>41546</v>
      </c>
      <c r="D3739" s="3">
        <v>0.66666666666666663</v>
      </c>
      <c r="E3739" s="1" t="s">
        <v>4201</v>
      </c>
      <c r="F3739" s="1" t="s">
        <v>4202</v>
      </c>
      <c r="G3739" s="1" t="s">
        <v>13</v>
      </c>
      <c r="H3739" s="1" t="s">
        <v>4203</v>
      </c>
      <c r="I3739" s="1" t="s">
        <v>15</v>
      </c>
      <c r="J3739" s="1">
        <f>FIND(", ",space_missions[[#This Row],[Location]])</f>
        <v>7</v>
      </c>
      <c r="K3739" s="1" t="str">
        <f t="shared" si="58"/>
        <v xml:space="preserve"> USA</v>
      </c>
      <c r="L3739" s="1" t="str">
        <f>_xlfn.CONCAT(space_missions[[#This Row],[Company]],"-",space_missions[[#This Row],[Rocket]])</f>
        <v>SpaceX-Falcon 9 v1.1</v>
      </c>
      <c r="M3739" s="1">
        <f>YEAR(space_missions[[#This Row],[Date]])</f>
        <v>2013</v>
      </c>
    </row>
    <row r="3740" spans="1:13">
      <c r="A3740" s="1" t="s">
        <v>2025</v>
      </c>
      <c r="B3740" s="1" t="s">
        <v>2992</v>
      </c>
      <c r="C3740" s="2">
        <v>41583</v>
      </c>
      <c r="D3740" s="3">
        <v>0.38055555555555554</v>
      </c>
      <c r="E3740" s="1" t="s">
        <v>3945</v>
      </c>
      <c r="F3740" s="1" t="s">
        <v>4204</v>
      </c>
      <c r="G3740" s="1" t="s">
        <v>2227</v>
      </c>
      <c r="H3740" s="1" t="s">
        <v>3947</v>
      </c>
      <c r="I3740" s="1" t="s">
        <v>15</v>
      </c>
      <c r="J3740" s="1">
        <f>FIND(", ",space_missions[[#This Row],[Location]])</f>
        <v>17</v>
      </c>
      <c r="K3740" s="1" t="str">
        <f t="shared" si="58"/>
        <v xml:space="preserve"> India</v>
      </c>
      <c r="L3740" s="1" t="str">
        <f>_xlfn.CONCAT(space_missions[[#This Row],[Company]],"-",space_missions[[#This Row],[Rocket]])</f>
        <v>ISRO-PSLV-XL</v>
      </c>
      <c r="M3740" s="1">
        <f>YEAR(space_missions[[#This Row],[Date]])</f>
        <v>2013</v>
      </c>
    </row>
    <row r="3741" spans="1:13">
      <c r="A3741" s="1" t="s">
        <v>3831</v>
      </c>
      <c r="B3741" s="1" t="s">
        <v>521</v>
      </c>
      <c r="C3741" s="2">
        <v>41596</v>
      </c>
      <c r="D3741" s="3">
        <v>0.76944444444444449</v>
      </c>
      <c r="E3741" s="1" t="s">
        <v>3594</v>
      </c>
      <c r="F3741" s="1" t="s">
        <v>4205</v>
      </c>
      <c r="G3741" s="1" t="s">
        <v>2227</v>
      </c>
      <c r="H3741" s="1" t="s">
        <v>3596</v>
      </c>
      <c r="I3741" s="1" t="s">
        <v>15</v>
      </c>
      <c r="J3741" s="1">
        <f>FIND(", ",space_missions[[#This Row],[Location]])</f>
        <v>7</v>
      </c>
      <c r="K3741" s="1" t="str">
        <f t="shared" si="58"/>
        <v xml:space="preserve"> USA</v>
      </c>
      <c r="L3741" s="1" t="str">
        <f>_xlfn.CONCAT(space_missions[[#This Row],[Company]],"-",space_missions[[#This Row],[Rocket]])</f>
        <v>ULA-Atlas V 401</v>
      </c>
      <c r="M3741" s="1">
        <f>YEAR(space_missions[[#This Row],[Date]])</f>
        <v>2013</v>
      </c>
    </row>
    <row r="3742" spans="1:13">
      <c r="A3742" s="1" t="s">
        <v>2740</v>
      </c>
      <c r="B3742" s="1" t="s">
        <v>3833</v>
      </c>
      <c r="C3742" s="2">
        <v>41598</v>
      </c>
      <c r="D3742" s="3">
        <v>5.2083333333333336E-2</v>
      </c>
      <c r="E3742" s="1" t="s">
        <v>3453</v>
      </c>
      <c r="F3742" s="1" t="s">
        <v>4206</v>
      </c>
      <c r="G3742" s="1" t="s">
        <v>2227</v>
      </c>
      <c r="H3742" s="1" t="s">
        <v>2744</v>
      </c>
      <c r="I3742" s="1" t="s">
        <v>15</v>
      </c>
      <c r="J3742" s="1">
        <f>FIND(", ",space_missions[[#This Row],[Location]])</f>
        <v>6</v>
      </c>
      <c r="K3742" s="1" t="str">
        <f t="shared" si="58"/>
        <v xml:space="preserve"> USA</v>
      </c>
      <c r="L3742" s="1" t="str">
        <f>_xlfn.CONCAT(space_missions[[#This Row],[Company]],"-",space_missions[[#This Row],[Rocket]])</f>
        <v>Northrop-Minotaur I</v>
      </c>
      <c r="M3742" s="1">
        <f>YEAR(space_missions[[#This Row],[Date]])</f>
        <v>2013</v>
      </c>
    </row>
    <row r="3743" spans="1:13">
      <c r="A3743" s="1" t="s">
        <v>3393</v>
      </c>
      <c r="B3743" s="1" t="s">
        <v>3807</v>
      </c>
      <c r="C3743" s="2">
        <v>41599</v>
      </c>
      <c r="D3743" s="3">
        <v>0.2986111111111111</v>
      </c>
      <c r="E3743" s="1" t="s">
        <v>3395</v>
      </c>
      <c r="F3743" s="1" t="s">
        <v>4207</v>
      </c>
      <c r="G3743" s="1" t="s">
        <v>13</v>
      </c>
      <c r="H3743" s="1" t="s">
        <v>3397</v>
      </c>
      <c r="I3743" s="1" t="s">
        <v>15</v>
      </c>
      <c r="J3743" s="1">
        <f>FIND(", ",space_missions[[#This Row],[Location]])</f>
        <v>12</v>
      </c>
      <c r="K3743" s="1" t="str">
        <f t="shared" si="58"/>
        <v xml:space="preserve"> Russia</v>
      </c>
      <c r="L3743" s="1" t="str">
        <f>_xlfn.CONCAT(space_missions[[#This Row],[Company]],"-",space_missions[[#This Row],[Rocket]])</f>
        <v>Kosmotras-Dnepr</v>
      </c>
      <c r="M3743" s="1">
        <f>YEAR(space_missions[[#This Row],[Date]])</f>
        <v>2013</v>
      </c>
    </row>
    <row r="3744" spans="1:13">
      <c r="A3744" s="1" t="s">
        <v>2882</v>
      </c>
      <c r="B3744" s="1" t="s">
        <v>661</v>
      </c>
      <c r="C3744" s="2">
        <v>41600</v>
      </c>
      <c r="D3744" s="3">
        <v>0.50138888888888888</v>
      </c>
      <c r="E3744" s="1" t="s">
        <v>3470</v>
      </c>
      <c r="F3744" s="1" t="s">
        <v>4208</v>
      </c>
      <c r="G3744" s="1" t="s">
        <v>13</v>
      </c>
      <c r="H3744" s="1" t="s">
        <v>3472</v>
      </c>
      <c r="I3744" s="1" t="s">
        <v>15</v>
      </c>
      <c r="J3744" s="1">
        <f>FIND(", ",space_missions[[#This Row],[Location]])</f>
        <v>11</v>
      </c>
      <c r="K3744" s="1" t="str">
        <f t="shared" si="58"/>
        <v xml:space="preserve"> Russia</v>
      </c>
      <c r="L3744" s="1" t="str">
        <f>_xlfn.CONCAT(space_missions[[#This Row],[Company]],"-",space_missions[[#This Row],[Rocket]])</f>
        <v>VKS RF-Rokot/Briz KM</v>
      </c>
      <c r="M3744" s="1">
        <f>YEAR(space_missions[[#This Row],[Date]])</f>
        <v>2013</v>
      </c>
    </row>
    <row r="3745" spans="1:13">
      <c r="A3745" s="1" t="s">
        <v>3782</v>
      </c>
      <c r="B3745" s="1" t="s">
        <v>464</v>
      </c>
      <c r="C3745" s="2">
        <v>41611</v>
      </c>
      <c r="D3745" s="3">
        <v>0.94513888888888886</v>
      </c>
      <c r="E3745" s="1" t="s">
        <v>4201</v>
      </c>
      <c r="F3745" s="1" t="s">
        <v>4209</v>
      </c>
      <c r="G3745" s="1" t="s">
        <v>13</v>
      </c>
      <c r="H3745" s="1" t="s">
        <v>4203</v>
      </c>
      <c r="I3745" s="1" t="s">
        <v>15</v>
      </c>
      <c r="J3745" s="1">
        <f>FIND(", ",space_missions[[#This Row],[Location]])</f>
        <v>7</v>
      </c>
      <c r="K3745" s="1" t="str">
        <f t="shared" si="58"/>
        <v xml:space="preserve"> USA</v>
      </c>
      <c r="L3745" s="1" t="str">
        <f>_xlfn.CONCAT(space_missions[[#This Row],[Company]],"-",space_missions[[#This Row],[Rocket]])</f>
        <v>SpaceX-Falcon 9 v1.1</v>
      </c>
      <c r="M3745" s="1">
        <f>YEAR(space_missions[[#This Row],[Date]])</f>
        <v>2013</v>
      </c>
    </row>
    <row r="3746" spans="1:13">
      <c r="A3746" s="1" t="s">
        <v>3831</v>
      </c>
      <c r="B3746" s="1" t="s">
        <v>171</v>
      </c>
      <c r="C3746" s="2">
        <v>41614</v>
      </c>
      <c r="D3746" s="3">
        <v>0.30138888888888887</v>
      </c>
      <c r="E3746" s="1" t="s">
        <v>4025</v>
      </c>
      <c r="F3746" s="1" t="s">
        <v>4210</v>
      </c>
      <c r="G3746" s="1" t="s">
        <v>13</v>
      </c>
      <c r="H3746" s="1" t="s">
        <v>4027</v>
      </c>
      <c r="I3746" s="1" t="s">
        <v>15</v>
      </c>
      <c r="J3746" s="1">
        <f>FIND(", ",space_missions[[#This Row],[Location]])</f>
        <v>7</v>
      </c>
      <c r="K3746" s="1" t="str">
        <f t="shared" si="58"/>
        <v xml:space="preserve"> USA</v>
      </c>
      <c r="L3746" s="1" t="str">
        <f>_xlfn.CONCAT(space_missions[[#This Row],[Company]],"-",space_missions[[#This Row],[Rocket]])</f>
        <v>ULA-Atlas V 501</v>
      </c>
      <c r="M3746" s="1">
        <f>YEAR(space_missions[[#This Row],[Date]])</f>
        <v>2013</v>
      </c>
    </row>
    <row r="3747" spans="1:13">
      <c r="A3747" s="1" t="s">
        <v>2338</v>
      </c>
      <c r="B3747" s="1" t="s">
        <v>4100</v>
      </c>
      <c r="C3747" s="2">
        <v>41627</v>
      </c>
      <c r="D3747" s="3">
        <v>0.38333333333333336</v>
      </c>
      <c r="E3747" s="1" t="s">
        <v>4101</v>
      </c>
      <c r="F3747" s="1" t="s">
        <v>4211</v>
      </c>
      <c r="G3747" s="1" t="s">
        <v>2227</v>
      </c>
      <c r="H3747" s="1" t="s">
        <v>4103</v>
      </c>
      <c r="I3747" s="1" t="s">
        <v>15</v>
      </c>
      <c r="J3747" s="1">
        <f>FIND(", ",space_missions[[#This Row],[Location]])</f>
        <v>4</v>
      </c>
      <c r="K3747" s="1" t="str">
        <f t="shared" si="58"/>
        <v xml:space="preserve"> France</v>
      </c>
      <c r="L3747" s="1" t="str">
        <f>_xlfn.CONCAT(space_missions[[#This Row],[Company]],"-",space_missions[[#This Row],[Rocket]])</f>
        <v>Arianespace-Soyuz ST-B/Fregat-MT</v>
      </c>
      <c r="M3747" s="1">
        <f>YEAR(space_missions[[#This Row],[Date]])</f>
        <v>2013</v>
      </c>
    </row>
    <row r="3748" spans="1:13">
      <c r="A3748" s="1" t="s">
        <v>2882</v>
      </c>
      <c r="B3748" s="1" t="s">
        <v>661</v>
      </c>
      <c r="C3748" s="2">
        <v>41633</v>
      </c>
      <c r="D3748" s="3">
        <v>2.1527777777777778E-2</v>
      </c>
      <c r="E3748" s="1" t="s">
        <v>3470</v>
      </c>
      <c r="F3748" s="1" t="s">
        <v>4212</v>
      </c>
      <c r="G3748" s="1" t="s">
        <v>13</v>
      </c>
      <c r="H3748" s="1" t="s">
        <v>3472</v>
      </c>
      <c r="I3748" s="1" t="s">
        <v>15</v>
      </c>
      <c r="J3748" s="1">
        <f>FIND(", ",space_missions[[#This Row],[Location]])</f>
        <v>11</v>
      </c>
      <c r="K3748" s="1" t="str">
        <f t="shared" si="58"/>
        <v xml:space="preserve"> Russia</v>
      </c>
      <c r="L3748" s="1" t="str">
        <f>_xlfn.CONCAT(space_missions[[#This Row],[Company]],"-",space_missions[[#This Row],[Rocket]])</f>
        <v>VKS RF-Rokot/Briz KM</v>
      </c>
      <c r="M3748" s="1">
        <f>YEAR(space_missions[[#This Row],[Date]])</f>
        <v>2013</v>
      </c>
    </row>
    <row r="3749" spans="1:13">
      <c r="A3749" s="1" t="s">
        <v>2882</v>
      </c>
      <c r="B3749" s="1" t="s">
        <v>980</v>
      </c>
      <c r="C3749" s="2">
        <v>41636</v>
      </c>
      <c r="D3749" s="3">
        <v>0.52083333333333337</v>
      </c>
      <c r="E3749" s="1" t="s">
        <v>4213</v>
      </c>
      <c r="F3749" s="1" t="s">
        <v>4214</v>
      </c>
      <c r="G3749" s="1" t="s">
        <v>2227</v>
      </c>
      <c r="H3749" s="1" t="s">
        <v>14</v>
      </c>
      <c r="I3749" s="1" t="s">
        <v>15</v>
      </c>
      <c r="J3749" s="1">
        <f>FIND(", ",space_missions[[#This Row],[Location]])</f>
        <v>10</v>
      </c>
      <c r="K3749" s="1" t="str">
        <f t="shared" si="58"/>
        <v xml:space="preserve"> Russia</v>
      </c>
      <c r="L3749" s="1" t="str">
        <f>_xlfn.CONCAT(space_missions[[#This Row],[Company]],"-",space_missions[[#This Row],[Rocket]])</f>
        <v>VKS RF-Soyuz 2.1v/Volga</v>
      </c>
      <c r="M3749" s="1">
        <f>YEAR(space_missions[[#This Row],[Date]])</f>
        <v>2013</v>
      </c>
    </row>
    <row r="3750" spans="1:13">
      <c r="A3750" s="1" t="s">
        <v>2025</v>
      </c>
      <c r="B3750" s="1" t="s">
        <v>3746</v>
      </c>
      <c r="C3750" s="2">
        <v>41644</v>
      </c>
      <c r="D3750" s="3">
        <v>0.45</v>
      </c>
      <c r="E3750" s="1" t="s">
        <v>4023</v>
      </c>
      <c r="F3750" s="1" t="s">
        <v>4215</v>
      </c>
      <c r="G3750" s="1" t="s">
        <v>2227</v>
      </c>
      <c r="H3750" s="1" t="s">
        <v>3527</v>
      </c>
      <c r="I3750" s="1" t="s">
        <v>15</v>
      </c>
      <c r="J3750" s="1">
        <f>FIND(", ",space_missions[[#This Row],[Location]])</f>
        <v>18</v>
      </c>
      <c r="K3750" s="1" t="str">
        <f t="shared" si="58"/>
        <v xml:space="preserve"> India</v>
      </c>
      <c r="L3750" s="1" t="str">
        <f>_xlfn.CONCAT(space_missions[[#This Row],[Company]],"-",space_missions[[#This Row],[Rocket]])</f>
        <v>ISRO-GSLV Mk II</v>
      </c>
      <c r="M3750" s="1">
        <f>YEAR(space_missions[[#This Row],[Date]])</f>
        <v>2014</v>
      </c>
    </row>
    <row r="3751" spans="1:13">
      <c r="A3751" s="1" t="s">
        <v>3782</v>
      </c>
      <c r="B3751" s="1" t="s">
        <v>464</v>
      </c>
      <c r="C3751" s="2">
        <v>41645</v>
      </c>
      <c r="D3751" s="3">
        <v>0.92083333333333328</v>
      </c>
      <c r="E3751" s="1" t="s">
        <v>4201</v>
      </c>
      <c r="F3751" s="1" t="s">
        <v>4216</v>
      </c>
      <c r="G3751" s="1" t="s">
        <v>13</v>
      </c>
      <c r="H3751" s="1" t="s">
        <v>4203</v>
      </c>
      <c r="I3751" s="1" t="s">
        <v>15</v>
      </c>
      <c r="J3751" s="1">
        <f>FIND(", ",space_missions[[#This Row],[Location]])</f>
        <v>7</v>
      </c>
      <c r="K3751" s="1" t="str">
        <f t="shared" si="58"/>
        <v xml:space="preserve"> USA</v>
      </c>
      <c r="L3751" s="1" t="str">
        <f>_xlfn.CONCAT(space_missions[[#This Row],[Company]],"-",space_missions[[#This Row],[Rocket]])</f>
        <v>SpaceX-Falcon 9 v1.1</v>
      </c>
      <c r="M3751" s="1">
        <f>YEAR(space_missions[[#This Row],[Date]])</f>
        <v>2014</v>
      </c>
    </row>
    <row r="3752" spans="1:13">
      <c r="A3752" s="1" t="s">
        <v>2740</v>
      </c>
      <c r="B3752" s="1" t="s">
        <v>3135</v>
      </c>
      <c r="C3752" s="2">
        <v>41648</v>
      </c>
      <c r="D3752" s="3">
        <v>0.75486111111111109</v>
      </c>
      <c r="E3752" s="1" t="s">
        <v>4217</v>
      </c>
      <c r="F3752" s="1" t="s">
        <v>4218</v>
      </c>
      <c r="G3752" s="1" t="s">
        <v>13</v>
      </c>
      <c r="H3752" s="1" t="s">
        <v>4114</v>
      </c>
      <c r="I3752" s="1" t="s">
        <v>15</v>
      </c>
      <c r="J3752" s="1">
        <f>FIND(", ",space_missions[[#This Row],[Location]])</f>
        <v>6</v>
      </c>
      <c r="K3752" s="1" t="str">
        <f t="shared" si="58"/>
        <v xml:space="preserve"> USA</v>
      </c>
      <c r="L3752" s="1" t="str">
        <f>_xlfn.CONCAT(space_missions[[#This Row],[Company]],"-",space_missions[[#This Row],[Rocket]])</f>
        <v>Northrop-Antares 120</v>
      </c>
      <c r="M3752" s="1">
        <f>YEAR(space_missions[[#This Row],[Date]])</f>
        <v>2014</v>
      </c>
    </row>
    <row r="3753" spans="1:13">
      <c r="A3753" s="1" t="s">
        <v>3831</v>
      </c>
      <c r="B3753" s="1" t="s">
        <v>521</v>
      </c>
      <c r="C3753" s="2">
        <v>41663</v>
      </c>
      <c r="D3753" s="3">
        <v>0.10625</v>
      </c>
      <c r="E3753" s="1" t="s">
        <v>3594</v>
      </c>
      <c r="F3753" s="1" t="s">
        <v>4219</v>
      </c>
      <c r="G3753" s="1" t="s">
        <v>2227</v>
      </c>
      <c r="H3753" s="1" t="s">
        <v>3596</v>
      </c>
      <c r="I3753" s="1" t="s">
        <v>15</v>
      </c>
      <c r="J3753" s="1">
        <f>FIND(", ",space_missions[[#This Row],[Location]])</f>
        <v>7</v>
      </c>
      <c r="K3753" s="1" t="str">
        <f t="shared" si="58"/>
        <v xml:space="preserve"> USA</v>
      </c>
      <c r="L3753" s="1" t="str">
        <f>_xlfn.CONCAT(space_missions[[#This Row],[Company]],"-",space_missions[[#This Row],[Rocket]])</f>
        <v>ULA-Atlas V 401</v>
      </c>
      <c r="M3753" s="1">
        <f>YEAR(space_missions[[#This Row],[Date]])</f>
        <v>2014</v>
      </c>
    </row>
    <row r="3754" spans="1:13">
      <c r="A3754" s="1" t="s">
        <v>2338</v>
      </c>
      <c r="B3754" s="1" t="s">
        <v>3179</v>
      </c>
      <c r="C3754" s="2">
        <v>41676</v>
      </c>
      <c r="D3754" s="3">
        <v>0.89583333333333337</v>
      </c>
      <c r="E3754" s="1" t="s">
        <v>3614</v>
      </c>
      <c r="F3754" s="1" t="s">
        <v>4220</v>
      </c>
      <c r="G3754" s="1" t="s">
        <v>2227</v>
      </c>
      <c r="H3754" s="1" t="s">
        <v>3616</v>
      </c>
      <c r="I3754" s="1" t="s">
        <v>15</v>
      </c>
      <c r="J3754" s="1">
        <f>FIND(", ",space_missions[[#This Row],[Location]])</f>
        <v>6</v>
      </c>
      <c r="K3754" s="1" t="str">
        <f t="shared" si="58"/>
        <v xml:space="preserve"> France</v>
      </c>
      <c r="L3754" s="1" t="str">
        <f>_xlfn.CONCAT(space_missions[[#This Row],[Company]],"-",space_missions[[#This Row],[Rocket]])</f>
        <v>Arianespace-Ariane 5 ECA</v>
      </c>
      <c r="M3754" s="1">
        <f>YEAR(space_missions[[#This Row],[Date]])</f>
        <v>2014</v>
      </c>
    </row>
    <row r="3755" spans="1:13">
      <c r="A3755" s="1" t="s">
        <v>3831</v>
      </c>
      <c r="B3755" s="1" t="s">
        <v>372</v>
      </c>
      <c r="C3755" s="2">
        <v>41691</v>
      </c>
      <c r="D3755" s="3">
        <v>8.2638888888888887E-2</v>
      </c>
      <c r="E3755" s="1" t="s">
        <v>3608</v>
      </c>
      <c r="F3755" s="1" t="s">
        <v>4221</v>
      </c>
      <c r="G3755" s="1" t="s">
        <v>13</v>
      </c>
      <c r="H3755" s="1" t="s">
        <v>3610</v>
      </c>
      <c r="I3755" s="1" t="s">
        <v>15</v>
      </c>
      <c r="J3755" s="1">
        <f>FIND(", ",space_missions[[#This Row],[Location]])</f>
        <v>8</v>
      </c>
      <c r="K3755" s="1" t="str">
        <f t="shared" si="58"/>
        <v xml:space="preserve"> USA</v>
      </c>
      <c r="L3755" s="1" t="str">
        <f>_xlfn.CONCAT(space_missions[[#This Row],[Company]],"-",space_missions[[#This Row],[Rocket]])</f>
        <v>ULA-Delta IV Medium+ (4,2)</v>
      </c>
      <c r="M3755" s="1">
        <f>YEAR(space_missions[[#This Row],[Date]])</f>
        <v>2014</v>
      </c>
    </row>
    <row r="3756" spans="1:13">
      <c r="A3756" s="1" t="s">
        <v>1620</v>
      </c>
      <c r="B3756" s="1" t="s">
        <v>1621</v>
      </c>
      <c r="C3756" s="2">
        <v>41697</v>
      </c>
      <c r="D3756" s="3">
        <v>0.77569444444444446</v>
      </c>
      <c r="E3756" s="1" t="s">
        <v>3542</v>
      </c>
      <c r="F3756" s="1" t="s">
        <v>4222</v>
      </c>
      <c r="G3756" s="1" t="s">
        <v>2227</v>
      </c>
      <c r="H3756" s="1" t="s">
        <v>3544</v>
      </c>
      <c r="I3756" s="1" t="s">
        <v>15</v>
      </c>
      <c r="J3756" s="1">
        <f>FIND(", ",space_missions[[#This Row],[Location]])</f>
        <v>6</v>
      </c>
      <c r="K3756" s="1" t="str">
        <f t="shared" si="58"/>
        <v xml:space="preserve"> Japan</v>
      </c>
      <c r="L3756" s="1" t="str">
        <f>_xlfn.CONCAT(space_missions[[#This Row],[Company]],"-",space_missions[[#This Row],[Rocket]])</f>
        <v>MHI-H-IIA 202</v>
      </c>
      <c r="M3756" s="1">
        <f>YEAR(space_missions[[#This Row],[Date]])</f>
        <v>2014</v>
      </c>
    </row>
    <row r="3757" spans="1:13">
      <c r="A3757" s="1" t="s">
        <v>2338</v>
      </c>
      <c r="B3757" s="1" t="s">
        <v>3179</v>
      </c>
      <c r="C3757" s="2">
        <v>41720</v>
      </c>
      <c r="D3757" s="3">
        <v>0.9194444444444444</v>
      </c>
      <c r="E3757" s="1" t="s">
        <v>3614</v>
      </c>
      <c r="F3757" s="1" t="s">
        <v>4223</v>
      </c>
      <c r="G3757" s="1" t="s">
        <v>2227</v>
      </c>
      <c r="H3757" s="1" t="s">
        <v>3616</v>
      </c>
      <c r="I3757" s="1" t="s">
        <v>15</v>
      </c>
      <c r="J3757" s="1">
        <f>FIND(", ",space_missions[[#This Row],[Location]])</f>
        <v>6</v>
      </c>
      <c r="K3757" s="1" t="str">
        <f t="shared" si="58"/>
        <v xml:space="preserve"> France</v>
      </c>
      <c r="L3757" s="1" t="str">
        <f>_xlfn.CONCAT(space_missions[[#This Row],[Company]],"-",space_missions[[#This Row],[Rocket]])</f>
        <v>Arianespace-Ariane 5 ECA</v>
      </c>
      <c r="M3757" s="1">
        <f>YEAR(space_missions[[#This Row],[Date]])</f>
        <v>2014</v>
      </c>
    </row>
    <row r="3758" spans="1:13">
      <c r="A3758" s="1" t="s">
        <v>3831</v>
      </c>
      <c r="B3758" s="1" t="s">
        <v>171</v>
      </c>
      <c r="C3758" s="2">
        <v>41732</v>
      </c>
      <c r="D3758" s="3">
        <v>0.61527777777777781</v>
      </c>
      <c r="E3758" s="1" t="s">
        <v>3594</v>
      </c>
      <c r="F3758" s="1" t="s">
        <v>4224</v>
      </c>
      <c r="G3758" s="1" t="s">
        <v>2227</v>
      </c>
      <c r="H3758" s="1" t="s">
        <v>3596</v>
      </c>
      <c r="I3758" s="1" t="s">
        <v>15</v>
      </c>
      <c r="J3758" s="1">
        <f>FIND(", ",space_missions[[#This Row],[Location]])</f>
        <v>7</v>
      </c>
      <c r="K3758" s="1" t="str">
        <f t="shared" si="58"/>
        <v xml:space="preserve"> USA</v>
      </c>
      <c r="L3758" s="1" t="str">
        <f>_xlfn.CONCAT(space_missions[[#This Row],[Company]],"-",space_missions[[#This Row],[Rocket]])</f>
        <v>ULA-Atlas V 401</v>
      </c>
      <c r="M3758" s="1">
        <f>YEAR(space_missions[[#This Row],[Date]])</f>
        <v>2014</v>
      </c>
    </row>
    <row r="3759" spans="1:13">
      <c r="A3759" s="1" t="s">
        <v>2338</v>
      </c>
      <c r="B3759" s="1" t="s">
        <v>4100</v>
      </c>
      <c r="C3759" s="2">
        <v>41732</v>
      </c>
      <c r="D3759" s="3">
        <v>0.87638888888888888</v>
      </c>
      <c r="E3759" s="1" t="s">
        <v>4225</v>
      </c>
      <c r="F3759" s="1" t="s">
        <v>4226</v>
      </c>
      <c r="G3759" s="1" t="s">
        <v>2227</v>
      </c>
      <c r="H3759" s="1" t="s">
        <v>4103</v>
      </c>
      <c r="I3759" s="1" t="s">
        <v>15</v>
      </c>
      <c r="J3759" s="1">
        <f>FIND(", ",space_missions[[#This Row],[Location]])</f>
        <v>4</v>
      </c>
      <c r="K3759" s="1" t="str">
        <f t="shared" si="58"/>
        <v xml:space="preserve"> France</v>
      </c>
      <c r="L3759" s="1" t="str">
        <f>_xlfn.CONCAT(space_missions[[#This Row],[Company]],"-",space_missions[[#This Row],[Rocket]])</f>
        <v>Arianespace-Soyuz ST-A/Fregat-M</v>
      </c>
      <c r="M3759" s="1">
        <f>YEAR(space_missions[[#This Row],[Date]])</f>
        <v>2014</v>
      </c>
    </row>
    <row r="3760" spans="1:13">
      <c r="A3760" s="1" t="s">
        <v>2025</v>
      </c>
      <c r="B3760" s="1" t="s">
        <v>2992</v>
      </c>
      <c r="C3760" s="2">
        <v>41733</v>
      </c>
      <c r="D3760" s="3">
        <v>0.48888888888888887</v>
      </c>
      <c r="E3760" s="1" t="s">
        <v>3945</v>
      </c>
      <c r="F3760" s="1" t="s">
        <v>4227</v>
      </c>
      <c r="G3760" s="1" t="s">
        <v>2227</v>
      </c>
      <c r="H3760" s="1" t="s">
        <v>3947</v>
      </c>
      <c r="I3760" s="1" t="s">
        <v>15</v>
      </c>
      <c r="J3760" s="1">
        <f>FIND(", ",space_missions[[#This Row],[Location]])</f>
        <v>17</v>
      </c>
      <c r="K3760" s="1" t="str">
        <f t="shared" si="58"/>
        <v xml:space="preserve"> India</v>
      </c>
      <c r="L3760" s="1" t="str">
        <f>_xlfn.CONCAT(space_missions[[#This Row],[Company]],"-",space_missions[[#This Row],[Rocket]])</f>
        <v>ISRO-PSLV-XL</v>
      </c>
      <c r="M3760" s="1">
        <f>YEAR(space_missions[[#This Row],[Date]])</f>
        <v>2014</v>
      </c>
    </row>
    <row r="3761" spans="1:13">
      <c r="A3761" s="1" t="s">
        <v>2630</v>
      </c>
      <c r="B3761" s="1" t="s">
        <v>2631</v>
      </c>
      <c r="C3761" s="2">
        <v>41738</v>
      </c>
      <c r="D3761" s="3"/>
      <c r="E3761" s="1" t="s">
        <v>3862</v>
      </c>
      <c r="F3761" s="1" t="s">
        <v>4228</v>
      </c>
      <c r="G3761" s="1" t="s">
        <v>2227</v>
      </c>
      <c r="H3761" s="1" t="s">
        <v>14</v>
      </c>
      <c r="I3761" s="1" t="s">
        <v>15</v>
      </c>
      <c r="J3761" s="1">
        <f>FIND(", ",space_missions[[#This Row],[Location]])</f>
        <v>6</v>
      </c>
      <c r="K3761" s="1" t="str">
        <f t="shared" si="58"/>
        <v xml:space="preserve"> Israel</v>
      </c>
      <c r="L3761" s="1" t="str">
        <f>_xlfn.CONCAT(space_missions[[#This Row],[Company]],"-",space_missions[[#This Row],[Rocket]])</f>
        <v>IAI-Shavit-2</v>
      </c>
      <c r="M3761" s="1">
        <f>YEAR(space_missions[[#This Row],[Date]])</f>
        <v>2014</v>
      </c>
    </row>
    <row r="3762" spans="1:13">
      <c r="A3762" s="1" t="s">
        <v>3831</v>
      </c>
      <c r="B3762" s="1" t="s">
        <v>521</v>
      </c>
      <c r="C3762" s="2">
        <v>41739</v>
      </c>
      <c r="D3762" s="3">
        <v>0.73958333333333337</v>
      </c>
      <c r="E3762" s="1" t="s">
        <v>4108</v>
      </c>
      <c r="F3762" s="1" t="s">
        <v>4229</v>
      </c>
      <c r="G3762" s="1" t="s">
        <v>2227</v>
      </c>
      <c r="H3762" s="1" t="s">
        <v>4110</v>
      </c>
      <c r="I3762" s="1" t="s">
        <v>15</v>
      </c>
      <c r="J3762" s="1">
        <f>FIND(", ",space_missions[[#This Row],[Location]])</f>
        <v>7</v>
      </c>
      <c r="K3762" s="1" t="str">
        <f t="shared" si="58"/>
        <v xml:space="preserve"> USA</v>
      </c>
      <c r="L3762" s="1" t="str">
        <f>_xlfn.CONCAT(space_missions[[#This Row],[Company]],"-",space_missions[[#This Row],[Rocket]])</f>
        <v>ULA-Atlas V 541</v>
      </c>
      <c r="M3762" s="1">
        <f>YEAR(space_missions[[#This Row],[Date]])</f>
        <v>2014</v>
      </c>
    </row>
    <row r="3763" spans="1:13">
      <c r="A3763" s="1" t="s">
        <v>3782</v>
      </c>
      <c r="B3763" s="1" t="s">
        <v>464</v>
      </c>
      <c r="C3763" s="2">
        <v>41747</v>
      </c>
      <c r="D3763" s="3">
        <v>0.80902777777777779</v>
      </c>
      <c r="E3763" s="1" t="s">
        <v>4201</v>
      </c>
      <c r="F3763" s="1" t="s">
        <v>4230</v>
      </c>
      <c r="G3763" s="1" t="s">
        <v>13</v>
      </c>
      <c r="H3763" s="1" t="s">
        <v>4203</v>
      </c>
      <c r="I3763" s="1" t="s">
        <v>15</v>
      </c>
      <c r="J3763" s="1">
        <f>FIND(", ",space_missions[[#This Row],[Location]])</f>
        <v>7</v>
      </c>
      <c r="K3763" s="1" t="str">
        <f t="shared" si="58"/>
        <v xml:space="preserve"> USA</v>
      </c>
      <c r="L3763" s="1" t="str">
        <f>_xlfn.CONCAT(space_missions[[#This Row],[Company]],"-",space_missions[[#This Row],[Rocket]])</f>
        <v>SpaceX-Falcon 9 v1.1</v>
      </c>
      <c r="M3763" s="1">
        <f>YEAR(space_missions[[#This Row],[Date]])</f>
        <v>2014</v>
      </c>
    </row>
    <row r="3764" spans="1:13">
      <c r="A3764" s="1" t="s">
        <v>2338</v>
      </c>
      <c r="B3764" s="1" t="s">
        <v>2044</v>
      </c>
      <c r="C3764" s="2">
        <v>41759</v>
      </c>
      <c r="D3764" s="3">
        <v>6.5972222222222224E-2</v>
      </c>
      <c r="E3764" s="1" t="s">
        <v>4118</v>
      </c>
      <c r="F3764" s="1" t="s">
        <v>4231</v>
      </c>
      <c r="G3764" s="1" t="s">
        <v>2227</v>
      </c>
      <c r="H3764" s="1" t="s">
        <v>4120</v>
      </c>
      <c r="I3764" s="1" t="s">
        <v>15</v>
      </c>
      <c r="J3764" s="1">
        <f>FIND(", ",space_missions[[#This Row],[Location]])</f>
        <v>12</v>
      </c>
      <c r="K3764" s="1" t="str">
        <f t="shared" si="58"/>
        <v xml:space="preserve"> France</v>
      </c>
      <c r="L3764" s="1" t="str">
        <f>_xlfn.CONCAT(space_missions[[#This Row],[Company]],"-",space_missions[[#This Row],[Rocket]])</f>
        <v>Arianespace-Vega</v>
      </c>
      <c r="M3764" s="1">
        <f>YEAR(space_missions[[#This Row],[Date]])</f>
        <v>2014</v>
      </c>
    </row>
    <row r="3765" spans="1:13">
      <c r="A3765" s="1" t="s">
        <v>3831</v>
      </c>
      <c r="B3765" s="1" t="s">
        <v>372</v>
      </c>
      <c r="C3765" s="2">
        <v>41776</v>
      </c>
      <c r="D3765" s="3">
        <v>2.0833333333333333E-3</v>
      </c>
      <c r="E3765" s="1" t="s">
        <v>3608</v>
      </c>
      <c r="F3765" s="1" t="s">
        <v>4232</v>
      </c>
      <c r="G3765" s="1" t="s">
        <v>13</v>
      </c>
      <c r="H3765" s="1" t="s">
        <v>3610</v>
      </c>
      <c r="I3765" s="1" t="s">
        <v>15</v>
      </c>
      <c r="J3765" s="1">
        <f>FIND(", ",space_missions[[#This Row],[Location]])</f>
        <v>8</v>
      </c>
      <c r="K3765" s="1" t="str">
        <f t="shared" si="58"/>
        <v xml:space="preserve"> USA</v>
      </c>
      <c r="L3765" s="1" t="str">
        <f>_xlfn.CONCAT(space_missions[[#This Row],[Company]],"-",space_missions[[#This Row],[Rocket]])</f>
        <v>ULA-Delta IV Medium+ (4,2)</v>
      </c>
      <c r="M3765" s="1">
        <f>YEAR(space_missions[[#This Row],[Date]])</f>
        <v>2014</v>
      </c>
    </row>
    <row r="3766" spans="1:13">
      <c r="A3766" s="1" t="s">
        <v>3831</v>
      </c>
      <c r="B3766" s="1" t="s">
        <v>521</v>
      </c>
      <c r="C3766" s="2">
        <v>41781</v>
      </c>
      <c r="D3766" s="3">
        <v>0.54791666666666672</v>
      </c>
      <c r="E3766" s="1" t="s">
        <v>3594</v>
      </c>
      <c r="F3766" s="1" t="s">
        <v>4233</v>
      </c>
      <c r="G3766" s="1" t="s">
        <v>2227</v>
      </c>
      <c r="H3766" s="1" t="s">
        <v>3596</v>
      </c>
      <c r="I3766" s="1" t="s">
        <v>15</v>
      </c>
      <c r="J3766" s="1">
        <f>FIND(", ",space_missions[[#This Row],[Location]])</f>
        <v>7</v>
      </c>
      <c r="K3766" s="1" t="str">
        <f t="shared" si="58"/>
        <v xml:space="preserve"> USA</v>
      </c>
      <c r="L3766" s="1" t="str">
        <f>_xlfn.CONCAT(space_missions[[#This Row],[Company]],"-",space_missions[[#This Row],[Rocket]])</f>
        <v>ULA-Atlas V 401</v>
      </c>
      <c r="M3766" s="1">
        <f>YEAR(space_missions[[#This Row],[Date]])</f>
        <v>2014</v>
      </c>
    </row>
    <row r="3767" spans="1:13">
      <c r="A3767" s="1" t="s">
        <v>2882</v>
      </c>
      <c r="B3767" s="1" t="s">
        <v>661</v>
      </c>
      <c r="C3767" s="2">
        <v>41782</v>
      </c>
      <c r="D3767" s="3">
        <v>0.22708333333333333</v>
      </c>
      <c r="E3767" s="1" t="s">
        <v>3470</v>
      </c>
      <c r="F3767" s="1" t="s">
        <v>4234</v>
      </c>
      <c r="G3767" s="1" t="s">
        <v>13</v>
      </c>
      <c r="H3767" s="1" t="s">
        <v>3472</v>
      </c>
      <c r="I3767" s="1" t="s">
        <v>15</v>
      </c>
      <c r="J3767" s="1">
        <f>FIND(", ",space_missions[[#This Row],[Location]])</f>
        <v>11</v>
      </c>
      <c r="K3767" s="1" t="str">
        <f t="shared" si="58"/>
        <v xml:space="preserve"> Russia</v>
      </c>
      <c r="L3767" s="1" t="str">
        <f>_xlfn.CONCAT(space_missions[[#This Row],[Company]],"-",space_missions[[#This Row],[Rocket]])</f>
        <v>VKS RF-Rokot/Briz KM</v>
      </c>
      <c r="M3767" s="1">
        <f>YEAR(space_missions[[#This Row],[Date]])</f>
        <v>2014</v>
      </c>
    </row>
    <row r="3768" spans="1:13">
      <c r="A3768" s="1" t="s">
        <v>1620</v>
      </c>
      <c r="B3768" s="1" t="s">
        <v>1621</v>
      </c>
      <c r="C3768" s="2">
        <v>41783</v>
      </c>
      <c r="D3768" s="3">
        <v>0.12847222222222221</v>
      </c>
      <c r="E3768" s="1" t="s">
        <v>3542</v>
      </c>
      <c r="F3768" s="1" t="s">
        <v>4235</v>
      </c>
      <c r="G3768" s="1" t="s">
        <v>2227</v>
      </c>
      <c r="H3768" s="1" t="s">
        <v>3544</v>
      </c>
      <c r="I3768" s="1" t="s">
        <v>15</v>
      </c>
      <c r="J3768" s="1">
        <f>FIND(", ",space_missions[[#This Row],[Location]])</f>
        <v>6</v>
      </c>
      <c r="K3768" s="1" t="str">
        <f t="shared" si="58"/>
        <v xml:space="preserve"> Japan</v>
      </c>
      <c r="L3768" s="1" t="str">
        <f>_xlfn.CONCAT(space_missions[[#This Row],[Company]],"-",space_missions[[#This Row],[Rocket]])</f>
        <v>MHI-H-IIA 202</v>
      </c>
      <c r="M3768" s="1">
        <f>YEAR(space_missions[[#This Row],[Date]])</f>
        <v>2014</v>
      </c>
    </row>
    <row r="3769" spans="1:13">
      <c r="A3769" s="1" t="s">
        <v>3386</v>
      </c>
      <c r="B3769" s="1" t="s">
        <v>3387</v>
      </c>
      <c r="C3769" s="2">
        <v>41783</v>
      </c>
      <c r="D3769" s="3">
        <v>0.88124999999999998</v>
      </c>
      <c r="E3769" s="1" t="s">
        <v>3388</v>
      </c>
      <c r="F3769" s="1" t="s">
        <v>4236</v>
      </c>
      <c r="G3769" s="1" t="s">
        <v>13</v>
      </c>
      <c r="H3769" s="1" t="s">
        <v>14</v>
      </c>
      <c r="I3769" s="1" t="s">
        <v>15</v>
      </c>
      <c r="J3769" s="1">
        <f>FIND(", ",space_missions[[#This Row],[Location]])</f>
        <v>11</v>
      </c>
      <c r="K3769" s="1" t="str">
        <f t="shared" si="58"/>
        <v xml:space="preserve"> Pacific Ocean</v>
      </c>
      <c r="L3769" s="1" t="str">
        <f>_xlfn.CONCAT(space_missions[[#This Row],[Company]],"-",space_missions[[#This Row],[Rocket]])</f>
        <v>Sea Launch-Zenit-3 SL</v>
      </c>
      <c r="M3769" s="1">
        <f>YEAR(space_missions[[#This Row],[Date]])</f>
        <v>2014</v>
      </c>
    </row>
    <row r="3770" spans="1:13">
      <c r="A3770" s="1" t="s">
        <v>3393</v>
      </c>
      <c r="B3770" s="1" t="s">
        <v>3807</v>
      </c>
      <c r="C3770" s="2">
        <v>41809</v>
      </c>
      <c r="D3770" s="3">
        <v>0.7993055555555556</v>
      </c>
      <c r="E3770" s="1" t="s">
        <v>3395</v>
      </c>
      <c r="F3770" s="1" t="s">
        <v>4237</v>
      </c>
      <c r="G3770" s="1" t="s">
        <v>13</v>
      </c>
      <c r="H3770" s="1" t="s">
        <v>3397</v>
      </c>
      <c r="I3770" s="1" t="s">
        <v>15</v>
      </c>
      <c r="J3770" s="1">
        <f>FIND(", ",space_missions[[#This Row],[Location]])</f>
        <v>12</v>
      </c>
      <c r="K3770" s="1" t="str">
        <f t="shared" si="58"/>
        <v xml:space="preserve"> Russia</v>
      </c>
      <c r="L3770" s="1" t="str">
        <f>_xlfn.CONCAT(space_missions[[#This Row],[Company]],"-",space_missions[[#This Row],[Rocket]])</f>
        <v>Kosmotras-Dnepr</v>
      </c>
      <c r="M3770" s="1">
        <f>YEAR(space_missions[[#This Row],[Date]])</f>
        <v>2014</v>
      </c>
    </row>
    <row r="3771" spans="1:13">
      <c r="A3771" s="1" t="s">
        <v>2025</v>
      </c>
      <c r="B3771" s="1" t="s">
        <v>2992</v>
      </c>
      <c r="C3771" s="2">
        <v>41820</v>
      </c>
      <c r="D3771" s="3">
        <v>0.18194444444444444</v>
      </c>
      <c r="E3771" s="1" t="s">
        <v>3849</v>
      </c>
      <c r="F3771" s="1" t="s">
        <v>4238</v>
      </c>
      <c r="G3771" s="1" t="s">
        <v>2227</v>
      </c>
      <c r="H3771" s="1" t="s">
        <v>3851</v>
      </c>
      <c r="I3771" s="1" t="s">
        <v>15</v>
      </c>
      <c r="J3771" s="1">
        <f>FIND(", ",space_missions[[#This Row],[Location]])</f>
        <v>17</v>
      </c>
      <c r="K3771" s="1" t="str">
        <f t="shared" si="58"/>
        <v xml:space="preserve"> India</v>
      </c>
      <c r="L3771" s="1" t="str">
        <f>_xlfn.CONCAT(space_missions[[#This Row],[Company]],"-",space_missions[[#This Row],[Rocket]])</f>
        <v>ISRO-PSLV-CA</v>
      </c>
      <c r="M3771" s="1">
        <f>YEAR(space_missions[[#This Row],[Date]])</f>
        <v>2014</v>
      </c>
    </row>
    <row r="3772" spans="1:13">
      <c r="A3772" s="1" t="s">
        <v>3831</v>
      </c>
      <c r="B3772" s="1" t="s">
        <v>261</v>
      </c>
      <c r="C3772" s="2">
        <v>41822</v>
      </c>
      <c r="D3772" s="3">
        <v>0.41388888888888886</v>
      </c>
      <c r="E3772" s="1" t="s">
        <v>3413</v>
      </c>
      <c r="F3772" s="1" t="s">
        <v>4239</v>
      </c>
      <c r="G3772" s="1" t="s">
        <v>13</v>
      </c>
      <c r="H3772" s="1" t="s">
        <v>14</v>
      </c>
      <c r="I3772" s="1" t="s">
        <v>15</v>
      </c>
      <c r="J3772" s="1">
        <f>FIND(", ",space_missions[[#This Row],[Location]])</f>
        <v>7</v>
      </c>
      <c r="K3772" s="1" t="str">
        <f t="shared" si="58"/>
        <v xml:space="preserve"> USA</v>
      </c>
      <c r="L3772" s="1" t="str">
        <f>_xlfn.CONCAT(space_missions[[#This Row],[Company]],"-",space_missions[[#This Row],[Rocket]])</f>
        <v>ULA-Delta II 7320-10C</v>
      </c>
      <c r="M3772" s="1">
        <f>YEAR(space_missions[[#This Row],[Date]])</f>
        <v>2014</v>
      </c>
    </row>
    <row r="3773" spans="1:13">
      <c r="A3773" s="1" t="s">
        <v>2882</v>
      </c>
      <c r="B3773" s="1" t="s">
        <v>661</v>
      </c>
      <c r="C3773" s="2">
        <v>41823</v>
      </c>
      <c r="D3773" s="3">
        <v>0.52986111111111112</v>
      </c>
      <c r="E3773" s="1" t="s">
        <v>3470</v>
      </c>
      <c r="F3773" s="1" t="s">
        <v>4240</v>
      </c>
      <c r="G3773" s="1" t="s">
        <v>13</v>
      </c>
      <c r="H3773" s="1" t="s">
        <v>3472</v>
      </c>
      <c r="I3773" s="1" t="s">
        <v>15</v>
      </c>
      <c r="J3773" s="1">
        <f>FIND(", ",space_missions[[#This Row],[Location]])</f>
        <v>11</v>
      </c>
      <c r="K3773" s="1" t="str">
        <f t="shared" si="58"/>
        <v xml:space="preserve"> Russia</v>
      </c>
      <c r="L3773" s="1" t="str">
        <f>_xlfn.CONCAT(space_missions[[#This Row],[Company]],"-",space_missions[[#This Row],[Rocket]])</f>
        <v>VKS RF-Rokot/Briz KM</v>
      </c>
      <c r="M3773" s="1">
        <f>YEAR(space_missions[[#This Row],[Date]])</f>
        <v>2014</v>
      </c>
    </row>
    <row r="3774" spans="1:13">
      <c r="A3774" s="1" t="s">
        <v>2882</v>
      </c>
      <c r="B3774" s="1" t="s">
        <v>4241</v>
      </c>
      <c r="C3774" s="2">
        <v>41829</v>
      </c>
      <c r="D3774" s="3">
        <v>0.5</v>
      </c>
      <c r="E3774" s="1" t="s">
        <v>4242</v>
      </c>
      <c r="F3774" s="1" t="s">
        <v>3721</v>
      </c>
      <c r="G3774" s="1" t="s">
        <v>2227</v>
      </c>
      <c r="H3774" s="1" t="s">
        <v>14</v>
      </c>
      <c r="I3774" s="1" t="s">
        <v>15</v>
      </c>
      <c r="J3774" s="1">
        <f>FIND(", ",space_missions[[#This Row],[Location]])</f>
        <v>10</v>
      </c>
      <c r="K3774" s="1" t="str">
        <f t="shared" si="58"/>
        <v xml:space="preserve"> Russia</v>
      </c>
      <c r="L3774" s="1" t="str">
        <f>_xlfn.CONCAT(space_missions[[#This Row],[Company]],"-",space_missions[[#This Row],[Rocket]])</f>
        <v>VKS RF-Angara 1.2</v>
      </c>
      <c r="M3774" s="1">
        <f>YEAR(space_missions[[#This Row],[Date]])</f>
        <v>2014</v>
      </c>
    </row>
    <row r="3775" spans="1:13">
      <c r="A3775" s="1" t="s">
        <v>2338</v>
      </c>
      <c r="B3775" s="1" t="s">
        <v>4100</v>
      </c>
      <c r="C3775" s="2">
        <v>41830</v>
      </c>
      <c r="D3775" s="3">
        <v>0.78819444444444442</v>
      </c>
      <c r="E3775" s="1" t="s">
        <v>4101</v>
      </c>
      <c r="F3775" s="1" t="s">
        <v>4243</v>
      </c>
      <c r="G3775" s="1" t="s">
        <v>2227</v>
      </c>
      <c r="H3775" s="1" t="s">
        <v>4103</v>
      </c>
      <c r="I3775" s="1" t="s">
        <v>15</v>
      </c>
      <c r="J3775" s="1">
        <f>FIND(", ",space_missions[[#This Row],[Location]])</f>
        <v>4</v>
      </c>
      <c r="K3775" s="1" t="str">
        <f t="shared" si="58"/>
        <v xml:space="preserve"> France</v>
      </c>
      <c r="L3775" s="1" t="str">
        <f>_xlfn.CONCAT(space_missions[[#This Row],[Company]],"-",space_missions[[#This Row],[Rocket]])</f>
        <v>Arianespace-Soyuz ST-B/Fregat-MT</v>
      </c>
      <c r="M3775" s="1">
        <f>YEAR(space_missions[[#This Row],[Date]])</f>
        <v>2014</v>
      </c>
    </row>
    <row r="3776" spans="1:13">
      <c r="A3776" s="1" t="s">
        <v>2740</v>
      </c>
      <c r="B3776" s="1" t="s">
        <v>3135</v>
      </c>
      <c r="C3776" s="2">
        <v>41833</v>
      </c>
      <c r="D3776" s="3">
        <v>0.70277777777777772</v>
      </c>
      <c r="E3776" s="1" t="s">
        <v>4217</v>
      </c>
      <c r="F3776" s="1" t="s">
        <v>4244</v>
      </c>
      <c r="G3776" s="1" t="s">
        <v>13</v>
      </c>
      <c r="H3776" s="1" t="s">
        <v>4114</v>
      </c>
      <c r="I3776" s="1" t="s">
        <v>15</v>
      </c>
      <c r="J3776" s="1">
        <f>FIND(", ",space_missions[[#This Row],[Location]])</f>
        <v>6</v>
      </c>
      <c r="K3776" s="1" t="str">
        <f t="shared" si="58"/>
        <v xml:space="preserve"> USA</v>
      </c>
      <c r="L3776" s="1" t="str">
        <f>_xlfn.CONCAT(space_missions[[#This Row],[Company]],"-",space_missions[[#This Row],[Rocket]])</f>
        <v>Northrop-Antares 120</v>
      </c>
      <c r="M3776" s="1">
        <f>YEAR(space_missions[[#This Row],[Date]])</f>
        <v>2014</v>
      </c>
    </row>
    <row r="3777" spans="1:13">
      <c r="A3777" s="1" t="s">
        <v>3782</v>
      </c>
      <c r="B3777" s="1" t="s">
        <v>464</v>
      </c>
      <c r="C3777" s="2">
        <v>41834</v>
      </c>
      <c r="D3777" s="3">
        <v>0.63541666666666663</v>
      </c>
      <c r="E3777" s="1" t="s">
        <v>4201</v>
      </c>
      <c r="F3777" s="1" t="s">
        <v>4245</v>
      </c>
      <c r="G3777" s="1" t="s">
        <v>13</v>
      </c>
      <c r="H3777" s="1" t="s">
        <v>4203</v>
      </c>
      <c r="I3777" s="1" t="s">
        <v>15</v>
      </c>
      <c r="J3777" s="1">
        <f>FIND(", ",space_missions[[#This Row],[Location]])</f>
        <v>7</v>
      </c>
      <c r="K3777" s="1" t="str">
        <f t="shared" si="58"/>
        <v xml:space="preserve"> USA</v>
      </c>
      <c r="L3777" s="1" t="str">
        <f>_xlfn.CONCAT(space_missions[[#This Row],[Company]],"-",space_missions[[#This Row],[Rocket]])</f>
        <v>SpaceX-Falcon 9 v1.1</v>
      </c>
      <c r="M3777" s="1">
        <f>YEAR(space_missions[[#This Row],[Date]])</f>
        <v>2014</v>
      </c>
    </row>
    <row r="3778" spans="1:13">
      <c r="A3778" s="1" t="s">
        <v>3831</v>
      </c>
      <c r="B3778" s="1" t="s">
        <v>372</v>
      </c>
      <c r="C3778" s="2">
        <v>41848</v>
      </c>
      <c r="D3778" s="3">
        <v>0.97777777777777775</v>
      </c>
      <c r="E3778" s="1" t="s">
        <v>3608</v>
      </c>
      <c r="F3778" s="1" t="s">
        <v>4246</v>
      </c>
      <c r="G3778" s="1" t="s">
        <v>13</v>
      </c>
      <c r="H3778" s="1" t="s">
        <v>3610</v>
      </c>
      <c r="I3778" s="1" t="s">
        <v>15</v>
      </c>
      <c r="J3778" s="1">
        <f>FIND(", ",space_missions[[#This Row],[Location]])</f>
        <v>8</v>
      </c>
      <c r="K3778" s="1" t="str">
        <f t="shared" ref="K3778:K3841" si="59">RIGHT(B3778,LEN(B3778)-FIND("*",SUBSTITUTE(B3778,", ","*",LEN(B3778)-LEN(SUBSTITUTE(B3778,", ","*")))))</f>
        <v xml:space="preserve"> USA</v>
      </c>
      <c r="L3778" s="1" t="str">
        <f>_xlfn.CONCAT(space_missions[[#This Row],[Company]],"-",space_missions[[#This Row],[Rocket]])</f>
        <v>ULA-Delta IV Medium+ (4,2)</v>
      </c>
      <c r="M3778" s="1">
        <f>YEAR(space_missions[[#This Row],[Date]])</f>
        <v>2014</v>
      </c>
    </row>
    <row r="3779" spans="1:13">
      <c r="A3779" s="1" t="s">
        <v>2338</v>
      </c>
      <c r="B3779" s="1" t="s">
        <v>3179</v>
      </c>
      <c r="C3779" s="2">
        <v>41849</v>
      </c>
      <c r="D3779" s="3">
        <v>0.99097222222222225</v>
      </c>
      <c r="E3779" s="1" t="s">
        <v>3899</v>
      </c>
      <c r="F3779" s="1" t="s">
        <v>4247</v>
      </c>
      <c r="G3779" s="1" t="s">
        <v>13</v>
      </c>
      <c r="H3779" s="1" t="s">
        <v>14</v>
      </c>
      <c r="I3779" s="1" t="s">
        <v>15</v>
      </c>
      <c r="J3779" s="1">
        <f>FIND(", ",space_missions[[#This Row],[Location]])</f>
        <v>6</v>
      </c>
      <c r="K3779" s="1" t="str">
        <f t="shared" si="59"/>
        <v xml:space="preserve"> France</v>
      </c>
      <c r="L3779" s="1" t="str">
        <f>_xlfn.CONCAT(space_missions[[#This Row],[Company]],"-",space_missions[[#This Row],[Rocket]])</f>
        <v>Arianespace-Ariane 5 ES</v>
      </c>
      <c r="M3779" s="1">
        <f>YEAR(space_missions[[#This Row],[Date]])</f>
        <v>2014</v>
      </c>
    </row>
    <row r="3780" spans="1:13">
      <c r="A3780" s="1" t="s">
        <v>3831</v>
      </c>
      <c r="B3780" s="1" t="s">
        <v>521</v>
      </c>
      <c r="C3780" s="2">
        <v>41853</v>
      </c>
      <c r="D3780" s="3">
        <v>0.14097222222222222</v>
      </c>
      <c r="E3780" s="1" t="s">
        <v>3594</v>
      </c>
      <c r="F3780" s="1" t="s">
        <v>4248</v>
      </c>
      <c r="G3780" s="1" t="s">
        <v>2227</v>
      </c>
      <c r="H3780" s="1" t="s">
        <v>3596</v>
      </c>
      <c r="I3780" s="1" t="s">
        <v>15</v>
      </c>
      <c r="J3780" s="1">
        <f>FIND(", ",space_missions[[#This Row],[Location]])</f>
        <v>7</v>
      </c>
      <c r="K3780" s="1" t="str">
        <f t="shared" si="59"/>
        <v xml:space="preserve"> USA</v>
      </c>
      <c r="L3780" s="1" t="str">
        <f>_xlfn.CONCAT(space_missions[[#This Row],[Company]],"-",space_missions[[#This Row],[Rocket]])</f>
        <v>ULA-Atlas V 401</v>
      </c>
      <c r="M3780" s="1">
        <f>YEAR(space_missions[[#This Row],[Date]])</f>
        <v>2014</v>
      </c>
    </row>
    <row r="3781" spans="1:13">
      <c r="A3781" s="1" t="s">
        <v>3782</v>
      </c>
      <c r="B3781" s="1" t="s">
        <v>464</v>
      </c>
      <c r="C3781" s="2">
        <v>41856</v>
      </c>
      <c r="D3781" s="3">
        <v>0.33333333333333331</v>
      </c>
      <c r="E3781" s="1" t="s">
        <v>4201</v>
      </c>
      <c r="F3781" s="1" t="s">
        <v>4249</v>
      </c>
      <c r="G3781" s="1" t="s">
        <v>13</v>
      </c>
      <c r="H3781" s="1" t="s">
        <v>4203</v>
      </c>
      <c r="I3781" s="1" t="s">
        <v>15</v>
      </c>
      <c r="J3781" s="1">
        <f>FIND(", ",space_missions[[#This Row],[Location]])</f>
        <v>7</v>
      </c>
      <c r="K3781" s="1" t="str">
        <f t="shared" si="59"/>
        <v xml:space="preserve"> USA</v>
      </c>
      <c r="L3781" s="1" t="str">
        <f>_xlfn.CONCAT(space_missions[[#This Row],[Company]],"-",space_missions[[#This Row],[Rocket]])</f>
        <v>SpaceX-Falcon 9 v1.1</v>
      </c>
      <c r="M3781" s="1">
        <f>YEAR(space_missions[[#This Row],[Date]])</f>
        <v>2014</v>
      </c>
    </row>
    <row r="3782" spans="1:13">
      <c r="A3782" s="1" t="s">
        <v>3831</v>
      </c>
      <c r="B3782" s="1" t="s">
        <v>171</v>
      </c>
      <c r="C3782" s="2">
        <v>41864</v>
      </c>
      <c r="D3782" s="3">
        <v>0.77083333333333337</v>
      </c>
      <c r="E3782" s="1" t="s">
        <v>3594</v>
      </c>
      <c r="F3782" s="1" t="s">
        <v>4250</v>
      </c>
      <c r="G3782" s="1" t="s">
        <v>2227</v>
      </c>
      <c r="H3782" s="1" t="s">
        <v>3596</v>
      </c>
      <c r="I3782" s="1" t="s">
        <v>15</v>
      </c>
      <c r="J3782" s="1">
        <f>FIND(", ",space_missions[[#This Row],[Location]])</f>
        <v>7</v>
      </c>
      <c r="K3782" s="1" t="str">
        <f t="shared" si="59"/>
        <v xml:space="preserve"> USA</v>
      </c>
      <c r="L3782" s="1" t="str">
        <f>_xlfn.CONCAT(space_missions[[#This Row],[Company]],"-",space_missions[[#This Row],[Rocket]])</f>
        <v>ULA-Atlas V 401</v>
      </c>
      <c r="M3782" s="1">
        <f>YEAR(space_missions[[#This Row],[Date]])</f>
        <v>2014</v>
      </c>
    </row>
    <row r="3783" spans="1:13">
      <c r="A3783" s="1" t="s">
        <v>2338</v>
      </c>
      <c r="B3783" s="1" t="s">
        <v>4100</v>
      </c>
      <c r="C3783" s="2">
        <v>41873</v>
      </c>
      <c r="D3783" s="3">
        <v>0.51875000000000004</v>
      </c>
      <c r="E3783" s="1" t="s">
        <v>4101</v>
      </c>
      <c r="F3783" s="1" t="s">
        <v>4251</v>
      </c>
      <c r="G3783" s="1" t="s">
        <v>2227</v>
      </c>
      <c r="H3783" s="1" t="s">
        <v>4103</v>
      </c>
      <c r="I3783" s="1" t="s">
        <v>56</v>
      </c>
      <c r="J3783" s="1">
        <f>FIND(", ",space_missions[[#This Row],[Location]])</f>
        <v>4</v>
      </c>
      <c r="K3783" s="1" t="str">
        <f t="shared" si="59"/>
        <v xml:space="preserve"> France</v>
      </c>
      <c r="L3783" s="1" t="str">
        <f>_xlfn.CONCAT(space_missions[[#This Row],[Company]],"-",space_missions[[#This Row],[Rocket]])</f>
        <v>Arianespace-Soyuz ST-B/Fregat-MT</v>
      </c>
      <c r="M3783" s="1">
        <f>YEAR(space_missions[[#This Row],[Date]])</f>
        <v>2014</v>
      </c>
    </row>
    <row r="3784" spans="1:13">
      <c r="A3784" s="1" t="s">
        <v>3782</v>
      </c>
      <c r="B3784" s="1" t="s">
        <v>464</v>
      </c>
      <c r="C3784" s="2">
        <v>41889</v>
      </c>
      <c r="D3784" s="3">
        <v>0.20833333333333334</v>
      </c>
      <c r="E3784" s="1" t="s">
        <v>4201</v>
      </c>
      <c r="F3784" s="1" t="s">
        <v>4252</v>
      </c>
      <c r="G3784" s="1" t="s">
        <v>13</v>
      </c>
      <c r="H3784" s="1" t="s">
        <v>4203</v>
      </c>
      <c r="I3784" s="1" t="s">
        <v>15</v>
      </c>
      <c r="J3784" s="1">
        <f>FIND(", ",space_missions[[#This Row],[Location]])</f>
        <v>7</v>
      </c>
      <c r="K3784" s="1" t="str">
        <f t="shared" si="59"/>
        <v xml:space="preserve"> USA</v>
      </c>
      <c r="L3784" s="1" t="str">
        <f>_xlfn.CONCAT(space_missions[[#This Row],[Company]],"-",space_missions[[#This Row],[Rocket]])</f>
        <v>SpaceX-Falcon 9 v1.1</v>
      </c>
      <c r="M3784" s="1">
        <f>YEAR(space_missions[[#This Row],[Date]])</f>
        <v>2014</v>
      </c>
    </row>
    <row r="3785" spans="1:13">
      <c r="A3785" s="1" t="s">
        <v>2338</v>
      </c>
      <c r="B3785" s="1" t="s">
        <v>3179</v>
      </c>
      <c r="C3785" s="2">
        <v>41893</v>
      </c>
      <c r="D3785" s="3">
        <v>0.92013888888888884</v>
      </c>
      <c r="E3785" s="1" t="s">
        <v>3614</v>
      </c>
      <c r="F3785" s="1" t="s">
        <v>4253</v>
      </c>
      <c r="G3785" s="1" t="s">
        <v>2227</v>
      </c>
      <c r="H3785" s="1" t="s">
        <v>3616</v>
      </c>
      <c r="I3785" s="1" t="s">
        <v>15</v>
      </c>
      <c r="J3785" s="1">
        <f>FIND(", ",space_missions[[#This Row],[Location]])</f>
        <v>6</v>
      </c>
      <c r="K3785" s="1" t="str">
        <f t="shared" si="59"/>
        <v xml:space="preserve"> France</v>
      </c>
      <c r="L3785" s="1" t="str">
        <f>_xlfn.CONCAT(space_missions[[#This Row],[Company]],"-",space_missions[[#This Row],[Rocket]])</f>
        <v>Arianespace-Ariane 5 ECA</v>
      </c>
      <c r="M3785" s="1">
        <f>YEAR(space_missions[[#This Row],[Date]])</f>
        <v>2014</v>
      </c>
    </row>
    <row r="3786" spans="1:13">
      <c r="A3786" s="1" t="s">
        <v>3831</v>
      </c>
      <c r="B3786" s="1" t="s">
        <v>521</v>
      </c>
      <c r="C3786" s="2">
        <v>41899</v>
      </c>
      <c r="D3786" s="3">
        <v>6.9444444444444441E-3</v>
      </c>
      <c r="E3786" s="1" t="s">
        <v>3594</v>
      </c>
      <c r="F3786" s="1" t="s">
        <v>4254</v>
      </c>
      <c r="G3786" s="1" t="s">
        <v>2227</v>
      </c>
      <c r="H3786" s="1" t="s">
        <v>3596</v>
      </c>
      <c r="I3786" s="1" t="s">
        <v>15</v>
      </c>
      <c r="J3786" s="1">
        <f>FIND(", ",space_missions[[#This Row],[Location]])</f>
        <v>7</v>
      </c>
      <c r="K3786" s="1" t="str">
        <f t="shared" si="59"/>
        <v xml:space="preserve"> USA</v>
      </c>
      <c r="L3786" s="1" t="str">
        <f>_xlfn.CONCAT(space_missions[[#This Row],[Company]],"-",space_missions[[#This Row],[Rocket]])</f>
        <v>ULA-Atlas V 401</v>
      </c>
      <c r="M3786" s="1">
        <f>YEAR(space_missions[[#This Row],[Date]])</f>
        <v>2014</v>
      </c>
    </row>
    <row r="3787" spans="1:13">
      <c r="A3787" s="1" t="s">
        <v>3782</v>
      </c>
      <c r="B3787" s="1" t="s">
        <v>464</v>
      </c>
      <c r="C3787" s="2">
        <v>41903</v>
      </c>
      <c r="D3787" s="3">
        <v>0.24444444444444444</v>
      </c>
      <c r="E3787" s="1" t="s">
        <v>4201</v>
      </c>
      <c r="F3787" s="1" t="s">
        <v>4255</v>
      </c>
      <c r="G3787" s="1" t="s">
        <v>13</v>
      </c>
      <c r="H3787" s="1" t="s">
        <v>4203</v>
      </c>
      <c r="I3787" s="1" t="s">
        <v>15</v>
      </c>
      <c r="J3787" s="1">
        <f>FIND(", ",space_missions[[#This Row],[Location]])</f>
        <v>7</v>
      </c>
      <c r="K3787" s="1" t="str">
        <f t="shared" si="59"/>
        <v xml:space="preserve"> USA</v>
      </c>
      <c r="L3787" s="1" t="str">
        <f>_xlfn.CONCAT(space_missions[[#This Row],[Company]],"-",space_missions[[#This Row],[Rocket]])</f>
        <v>SpaceX-Falcon 9 v1.1</v>
      </c>
      <c r="M3787" s="1">
        <f>YEAR(space_missions[[#This Row],[Date]])</f>
        <v>2014</v>
      </c>
    </row>
    <row r="3788" spans="1:13">
      <c r="A3788" s="1" t="s">
        <v>1620</v>
      </c>
      <c r="B3788" s="1" t="s">
        <v>1621</v>
      </c>
      <c r="C3788" s="2">
        <v>41919</v>
      </c>
      <c r="D3788" s="3">
        <v>0.21944444444444444</v>
      </c>
      <c r="E3788" s="1" t="s">
        <v>3542</v>
      </c>
      <c r="F3788" s="1" t="s">
        <v>4256</v>
      </c>
      <c r="G3788" s="1" t="s">
        <v>2227</v>
      </c>
      <c r="H3788" s="1" t="s">
        <v>3544</v>
      </c>
      <c r="I3788" s="1" t="s">
        <v>15</v>
      </c>
      <c r="J3788" s="1">
        <f>FIND(", ",space_missions[[#This Row],[Location]])</f>
        <v>6</v>
      </c>
      <c r="K3788" s="1" t="str">
        <f t="shared" si="59"/>
        <v xml:space="preserve"> Japan</v>
      </c>
      <c r="L3788" s="1" t="str">
        <f>_xlfn.CONCAT(space_missions[[#This Row],[Company]],"-",space_missions[[#This Row],[Rocket]])</f>
        <v>MHI-H-IIA 202</v>
      </c>
      <c r="M3788" s="1">
        <f>YEAR(space_missions[[#This Row],[Date]])</f>
        <v>2014</v>
      </c>
    </row>
    <row r="3789" spans="1:13">
      <c r="A3789" s="1" t="s">
        <v>2025</v>
      </c>
      <c r="B3789" s="1" t="s">
        <v>2992</v>
      </c>
      <c r="C3789" s="2">
        <v>41928</v>
      </c>
      <c r="D3789" s="3">
        <v>0.83472222222222225</v>
      </c>
      <c r="E3789" s="1" t="s">
        <v>3945</v>
      </c>
      <c r="F3789" s="1" t="s">
        <v>4257</v>
      </c>
      <c r="G3789" s="1" t="s">
        <v>2227</v>
      </c>
      <c r="H3789" s="1" t="s">
        <v>3947</v>
      </c>
      <c r="I3789" s="1" t="s">
        <v>15</v>
      </c>
      <c r="J3789" s="1">
        <f>FIND(", ",space_missions[[#This Row],[Location]])</f>
        <v>17</v>
      </c>
      <c r="K3789" s="1" t="str">
        <f t="shared" si="59"/>
        <v xml:space="preserve"> India</v>
      </c>
      <c r="L3789" s="1" t="str">
        <f>_xlfn.CONCAT(space_missions[[#This Row],[Company]],"-",space_missions[[#This Row],[Rocket]])</f>
        <v>ISRO-PSLV-XL</v>
      </c>
      <c r="M3789" s="1">
        <f>YEAR(space_missions[[#This Row],[Date]])</f>
        <v>2014</v>
      </c>
    </row>
    <row r="3790" spans="1:13">
      <c r="A3790" s="1" t="s">
        <v>2338</v>
      </c>
      <c r="B3790" s="1" t="s">
        <v>3179</v>
      </c>
      <c r="C3790" s="2">
        <v>41928</v>
      </c>
      <c r="D3790" s="3">
        <v>0.90486111111111112</v>
      </c>
      <c r="E3790" s="1" t="s">
        <v>3614</v>
      </c>
      <c r="F3790" s="1" t="s">
        <v>4258</v>
      </c>
      <c r="G3790" s="1" t="s">
        <v>2227</v>
      </c>
      <c r="H3790" s="1" t="s">
        <v>3616</v>
      </c>
      <c r="I3790" s="1" t="s">
        <v>15</v>
      </c>
      <c r="J3790" s="1">
        <f>FIND(", ",space_missions[[#This Row],[Location]])</f>
        <v>6</v>
      </c>
      <c r="K3790" s="1" t="str">
        <f t="shared" si="59"/>
        <v xml:space="preserve"> France</v>
      </c>
      <c r="L3790" s="1" t="str">
        <f>_xlfn.CONCAT(space_missions[[#This Row],[Company]],"-",space_missions[[#This Row],[Rocket]])</f>
        <v>Arianespace-Ariane 5 ECA</v>
      </c>
      <c r="M3790" s="1">
        <f>YEAR(space_missions[[#This Row],[Date]])</f>
        <v>2014</v>
      </c>
    </row>
    <row r="3791" spans="1:13">
      <c r="A3791" s="1" t="s">
        <v>2740</v>
      </c>
      <c r="B3791" s="1" t="s">
        <v>3135</v>
      </c>
      <c r="C3791" s="2">
        <v>41940</v>
      </c>
      <c r="D3791" s="3">
        <v>0.93194444444444446</v>
      </c>
      <c r="E3791" s="1" t="s">
        <v>4259</v>
      </c>
      <c r="F3791" s="1" t="s">
        <v>4260</v>
      </c>
      <c r="G3791" s="1" t="s">
        <v>13</v>
      </c>
      <c r="H3791" s="1" t="s">
        <v>4114</v>
      </c>
      <c r="I3791" s="1" t="s">
        <v>21</v>
      </c>
      <c r="J3791" s="1">
        <f>FIND(", ",space_missions[[#This Row],[Location]])</f>
        <v>6</v>
      </c>
      <c r="K3791" s="1" t="str">
        <f t="shared" si="59"/>
        <v xml:space="preserve"> USA</v>
      </c>
      <c r="L3791" s="1" t="str">
        <f>_xlfn.CONCAT(space_missions[[#This Row],[Company]],"-",space_missions[[#This Row],[Rocket]])</f>
        <v>Northrop-Antares 130</v>
      </c>
      <c r="M3791" s="1">
        <f>YEAR(space_missions[[#This Row],[Date]])</f>
        <v>2014</v>
      </c>
    </row>
    <row r="3792" spans="1:13">
      <c r="A3792" s="1" t="s">
        <v>3831</v>
      </c>
      <c r="B3792" s="1" t="s">
        <v>521</v>
      </c>
      <c r="C3792" s="2">
        <v>41941</v>
      </c>
      <c r="D3792" s="3">
        <v>0.72291666666666665</v>
      </c>
      <c r="E3792" s="1" t="s">
        <v>3594</v>
      </c>
      <c r="F3792" s="1" t="s">
        <v>4261</v>
      </c>
      <c r="G3792" s="1" t="s">
        <v>2227</v>
      </c>
      <c r="H3792" s="1" t="s">
        <v>3596</v>
      </c>
      <c r="I3792" s="1" t="s">
        <v>15</v>
      </c>
      <c r="J3792" s="1">
        <f>FIND(", ",space_missions[[#This Row],[Location]])</f>
        <v>7</v>
      </c>
      <c r="K3792" s="1" t="str">
        <f t="shared" si="59"/>
        <v xml:space="preserve"> USA</v>
      </c>
      <c r="L3792" s="1" t="str">
        <f>_xlfn.CONCAT(space_missions[[#This Row],[Company]],"-",space_missions[[#This Row],[Rocket]])</f>
        <v>ULA-Atlas V 401</v>
      </c>
      <c r="M3792" s="1">
        <f>YEAR(space_missions[[#This Row],[Date]])</f>
        <v>2014</v>
      </c>
    </row>
    <row r="3793" spans="1:13">
      <c r="A3793" s="1" t="s">
        <v>3393</v>
      </c>
      <c r="B3793" s="1" t="s">
        <v>3807</v>
      </c>
      <c r="C3793" s="2">
        <v>41949</v>
      </c>
      <c r="D3793" s="3">
        <v>0.31597222222222221</v>
      </c>
      <c r="E3793" s="1" t="s">
        <v>3395</v>
      </c>
      <c r="F3793" s="1" t="s">
        <v>4262</v>
      </c>
      <c r="G3793" s="1" t="s">
        <v>13</v>
      </c>
      <c r="H3793" s="1" t="s">
        <v>3397</v>
      </c>
      <c r="I3793" s="1" t="s">
        <v>15</v>
      </c>
      <c r="J3793" s="1">
        <f>FIND(", ",space_missions[[#This Row],[Location]])</f>
        <v>12</v>
      </c>
      <c r="K3793" s="1" t="str">
        <f t="shared" si="59"/>
        <v xml:space="preserve"> Russia</v>
      </c>
      <c r="L3793" s="1" t="str">
        <f>_xlfn.CONCAT(space_missions[[#This Row],[Company]],"-",space_missions[[#This Row],[Rocket]])</f>
        <v>Kosmotras-Dnepr</v>
      </c>
      <c r="M3793" s="1">
        <f>YEAR(space_missions[[#This Row],[Date]])</f>
        <v>2014</v>
      </c>
    </row>
    <row r="3794" spans="1:13">
      <c r="A3794" s="1" t="s">
        <v>3601</v>
      </c>
      <c r="B3794" s="1" t="s">
        <v>4263</v>
      </c>
      <c r="C3794" s="2">
        <v>41964</v>
      </c>
      <c r="D3794" s="3">
        <v>0.27569444444444446</v>
      </c>
      <c r="E3794" s="1" t="s">
        <v>4200</v>
      </c>
      <c r="F3794" s="1" t="s">
        <v>4264</v>
      </c>
      <c r="G3794" s="1" t="s">
        <v>13</v>
      </c>
      <c r="H3794" s="1" t="s">
        <v>14</v>
      </c>
      <c r="I3794" s="1" t="s">
        <v>15</v>
      </c>
      <c r="J3794" s="1">
        <f>FIND(", ",space_missions[[#This Row],[Location]])</f>
        <v>8</v>
      </c>
      <c r="K3794" s="1" t="str">
        <f t="shared" si="59"/>
        <v xml:space="preserve"> China</v>
      </c>
      <c r="L3794" s="1" t="str">
        <f>_xlfn.CONCAT(space_missions[[#This Row],[Company]],"-",space_missions[[#This Row],[Rocket]])</f>
        <v>CASIC-Kuaizhou 1</v>
      </c>
      <c r="M3794" s="1">
        <f>YEAR(space_missions[[#This Row],[Date]])</f>
        <v>2014</v>
      </c>
    </row>
    <row r="3795" spans="1:13">
      <c r="A3795" s="1" t="s">
        <v>1620</v>
      </c>
      <c r="B3795" s="1" t="s">
        <v>1621</v>
      </c>
      <c r="C3795" s="2">
        <v>41976</v>
      </c>
      <c r="D3795" s="3">
        <v>0.18194444444444444</v>
      </c>
      <c r="E3795" s="1" t="s">
        <v>3542</v>
      </c>
      <c r="F3795" s="1" t="s">
        <v>4265</v>
      </c>
      <c r="G3795" s="1" t="s">
        <v>2227</v>
      </c>
      <c r="H3795" s="1" t="s">
        <v>3544</v>
      </c>
      <c r="I3795" s="1" t="s">
        <v>15</v>
      </c>
      <c r="J3795" s="1">
        <f>FIND(", ",space_missions[[#This Row],[Location]])</f>
        <v>6</v>
      </c>
      <c r="K3795" s="1" t="str">
        <f t="shared" si="59"/>
        <v xml:space="preserve"> Japan</v>
      </c>
      <c r="L3795" s="1" t="str">
        <f>_xlfn.CONCAT(space_missions[[#This Row],[Company]],"-",space_missions[[#This Row],[Rocket]])</f>
        <v>MHI-H-IIA 202</v>
      </c>
      <c r="M3795" s="1">
        <f>YEAR(space_missions[[#This Row],[Date]])</f>
        <v>2014</v>
      </c>
    </row>
    <row r="3796" spans="1:13">
      <c r="A3796" s="1" t="s">
        <v>3831</v>
      </c>
      <c r="B3796" s="1" t="s">
        <v>372</v>
      </c>
      <c r="C3796" s="2">
        <v>41978</v>
      </c>
      <c r="D3796" s="3">
        <v>0.50347222222222221</v>
      </c>
      <c r="E3796" s="1" t="s">
        <v>3727</v>
      </c>
      <c r="F3796" s="1" t="s">
        <v>4266</v>
      </c>
      <c r="G3796" s="1" t="s">
        <v>2227</v>
      </c>
      <c r="H3796" s="1" t="s">
        <v>3729</v>
      </c>
      <c r="I3796" s="1" t="s">
        <v>15</v>
      </c>
      <c r="J3796" s="1">
        <f>FIND(", ",space_missions[[#This Row],[Location]])</f>
        <v>8</v>
      </c>
      <c r="K3796" s="1" t="str">
        <f t="shared" si="59"/>
        <v xml:space="preserve"> USA</v>
      </c>
      <c r="L3796" s="1" t="str">
        <f>_xlfn.CONCAT(space_missions[[#This Row],[Company]],"-",space_missions[[#This Row],[Rocket]])</f>
        <v>ULA-Delta IV Heavy</v>
      </c>
      <c r="M3796" s="1">
        <f>YEAR(space_missions[[#This Row],[Date]])</f>
        <v>2014</v>
      </c>
    </row>
    <row r="3797" spans="1:13">
      <c r="A3797" s="1" t="s">
        <v>2338</v>
      </c>
      <c r="B3797" s="1" t="s">
        <v>3179</v>
      </c>
      <c r="C3797" s="2">
        <v>41979</v>
      </c>
      <c r="D3797" s="3">
        <v>0.86111111111111116</v>
      </c>
      <c r="E3797" s="1" t="s">
        <v>3614</v>
      </c>
      <c r="F3797" s="1" t="s">
        <v>4267</v>
      </c>
      <c r="G3797" s="1" t="s">
        <v>2227</v>
      </c>
      <c r="H3797" s="1" t="s">
        <v>3616</v>
      </c>
      <c r="I3797" s="1" t="s">
        <v>15</v>
      </c>
      <c r="J3797" s="1">
        <f>FIND(", ",space_missions[[#This Row],[Location]])</f>
        <v>6</v>
      </c>
      <c r="K3797" s="1" t="str">
        <f t="shared" si="59"/>
        <v xml:space="preserve"> France</v>
      </c>
      <c r="L3797" s="1" t="str">
        <f>_xlfn.CONCAT(space_missions[[#This Row],[Company]],"-",space_missions[[#This Row],[Rocket]])</f>
        <v>Arianespace-Ariane 5 ECA</v>
      </c>
      <c r="M3797" s="1">
        <f>YEAR(space_missions[[#This Row],[Date]])</f>
        <v>2014</v>
      </c>
    </row>
    <row r="3798" spans="1:13">
      <c r="A3798" s="1" t="s">
        <v>3831</v>
      </c>
      <c r="B3798" s="1" t="s">
        <v>171</v>
      </c>
      <c r="C3798" s="2">
        <v>41986</v>
      </c>
      <c r="D3798" s="3">
        <v>0.13819444444444445</v>
      </c>
      <c r="E3798" s="1" t="s">
        <v>4108</v>
      </c>
      <c r="F3798" s="1" t="s">
        <v>4268</v>
      </c>
      <c r="G3798" s="1" t="s">
        <v>2227</v>
      </c>
      <c r="H3798" s="1" t="s">
        <v>4110</v>
      </c>
      <c r="I3798" s="1" t="s">
        <v>15</v>
      </c>
      <c r="J3798" s="1">
        <f>FIND(", ",space_missions[[#This Row],[Location]])</f>
        <v>7</v>
      </c>
      <c r="K3798" s="1" t="str">
        <f t="shared" si="59"/>
        <v xml:space="preserve"> USA</v>
      </c>
      <c r="L3798" s="1" t="str">
        <f>_xlfn.CONCAT(space_missions[[#This Row],[Company]],"-",space_missions[[#This Row],[Rocket]])</f>
        <v>ULA-Atlas V 541</v>
      </c>
      <c r="M3798" s="1">
        <f>YEAR(space_missions[[#This Row],[Date]])</f>
        <v>2014</v>
      </c>
    </row>
    <row r="3799" spans="1:13">
      <c r="A3799" s="1" t="s">
        <v>2025</v>
      </c>
      <c r="B3799" s="1" t="s">
        <v>3746</v>
      </c>
      <c r="C3799" s="2">
        <v>41991</v>
      </c>
      <c r="D3799" s="3">
        <v>0.16666666666666666</v>
      </c>
      <c r="E3799" s="1" t="s">
        <v>4269</v>
      </c>
      <c r="F3799" s="1" t="s">
        <v>4270</v>
      </c>
      <c r="G3799" s="1" t="s">
        <v>2227</v>
      </c>
      <c r="H3799" s="1" t="s">
        <v>4271</v>
      </c>
      <c r="I3799" s="1" t="s">
        <v>15</v>
      </c>
      <c r="J3799" s="1">
        <f>FIND(", ",space_missions[[#This Row],[Location]])</f>
        <v>18</v>
      </c>
      <c r="K3799" s="1" t="str">
        <f t="shared" si="59"/>
        <v xml:space="preserve"> India</v>
      </c>
      <c r="L3799" s="1" t="str">
        <f>_xlfn.CONCAT(space_missions[[#This Row],[Company]],"-",space_missions[[#This Row],[Rocket]])</f>
        <v>ISRO-GSLV Mk III</v>
      </c>
      <c r="M3799" s="1">
        <f>YEAR(space_missions[[#This Row],[Date]])</f>
        <v>2014</v>
      </c>
    </row>
    <row r="3800" spans="1:13">
      <c r="A3800" s="1" t="s">
        <v>2338</v>
      </c>
      <c r="B3800" s="1" t="s">
        <v>4100</v>
      </c>
      <c r="C3800" s="2">
        <v>41991</v>
      </c>
      <c r="D3800" s="3">
        <v>0.77569444444444446</v>
      </c>
      <c r="E3800" s="1" t="s">
        <v>4101</v>
      </c>
      <c r="F3800" s="1" t="s">
        <v>4272</v>
      </c>
      <c r="G3800" s="1" t="s">
        <v>2227</v>
      </c>
      <c r="H3800" s="1" t="s">
        <v>4103</v>
      </c>
      <c r="I3800" s="1" t="s">
        <v>15</v>
      </c>
      <c r="J3800" s="1">
        <f>FIND(", ",space_missions[[#This Row],[Location]])</f>
        <v>4</v>
      </c>
      <c r="K3800" s="1" t="str">
        <f t="shared" si="59"/>
        <v xml:space="preserve"> France</v>
      </c>
      <c r="L3800" s="1" t="str">
        <f>_xlfn.CONCAT(space_missions[[#This Row],[Company]],"-",space_missions[[#This Row],[Rocket]])</f>
        <v>Arianespace-Soyuz ST-B/Fregat-MT</v>
      </c>
      <c r="M3800" s="1">
        <f>YEAR(space_missions[[#This Row],[Date]])</f>
        <v>2014</v>
      </c>
    </row>
    <row r="3801" spans="1:13">
      <c r="A3801" s="1" t="s">
        <v>2882</v>
      </c>
      <c r="B3801" s="1" t="s">
        <v>3680</v>
      </c>
      <c r="C3801" s="2">
        <v>41992</v>
      </c>
      <c r="D3801" s="3">
        <v>0.19652777777777777</v>
      </c>
      <c r="E3801" s="1" t="s">
        <v>3681</v>
      </c>
      <c r="F3801" s="1" t="s">
        <v>4273</v>
      </c>
      <c r="G3801" s="1" t="s">
        <v>13</v>
      </c>
      <c r="H3801" s="1" t="s">
        <v>14</v>
      </c>
      <c r="I3801" s="1" t="s">
        <v>15</v>
      </c>
      <c r="J3801" s="1">
        <f>FIND(", ",space_missions[[#This Row],[Location]])</f>
        <v>12</v>
      </c>
      <c r="K3801" s="1" t="str">
        <f t="shared" si="59"/>
        <v xml:space="preserve"> Kazakhstan</v>
      </c>
      <c r="L3801" s="1" t="str">
        <f>_xlfn.CONCAT(space_missions[[#This Row],[Company]],"-",space_missions[[#This Row],[Rocket]])</f>
        <v>VKS RF-Strela</v>
      </c>
      <c r="M3801" s="1">
        <f>YEAR(space_missions[[#This Row],[Date]])</f>
        <v>2014</v>
      </c>
    </row>
    <row r="3802" spans="1:13">
      <c r="A3802" s="1" t="s">
        <v>4274</v>
      </c>
      <c r="B3802" s="1" t="s">
        <v>4241</v>
      </c>
      <c r="C3802" s="2">
        <v>41996</v>
      </c>
      <c r="D3802" s="3">
        <v>0.24791666666666667</v>
      </c>
      <c r="E3802" s="1" t="s">
        <v>4275</v>
      </c>
      <c r="F3802" s="1" t="s">
        <v>3721</v>
      </c>
      <c r="G3802" s="1" t="s">
        <v>2227</v>
      </c>
      <c r="H3802" s="1" t="s">
        <v>4276</v>
      </c>
      <c r="I3802" s="1" t="s">
        <v>15</v>
      </c>
      <c r="J3802" s="1">
        <f>FIND(", ",space_missions[[#This Row],[Location]])</f>
        <v>10</v>
      </c>
      <c r="K3802" s="1" t="str">
        <f t="shared" si="59"/>
        <v xml:space="preserve"> Russia</v>
      </c>
      <c r="L3802" s="1" t="str">
        <f>_xlfn.CONCAT(space_missions[[#This Row],[Company]],"-",space_missions[[#This Row],[Rocket]])</f>
        <v>Khrunichev-Angara A5/Briz-M</v>
      </c>
      <c r="M3802" s="1">
        <f>YEAR(space_missions[[#This Row],[Date]])</f>
        <v>2014</v>
      </c>
    </row>
    <row r="3803" spans="1:13">
      <c r="A3803" s="1" t="s">
        <v>3782</v>
      </c>
      <c r="B3803" s="1" t="s">
        <v>464</v>
      </c>
      <c r="C3803" s="2">
        <v>42014</v>
      </c>
      <c r="D3803" s="3">
        <v>0.40763888888888888</v>
      </c>
      <c r="E3803" s="1" t="s">
        <v>4201</v>
      </c>
      <c r="F3803" s="1" t="s">
        <v>4277</v>
      </c>
      <c r="G3803" s="1" t="s">
        <v>13</v>
      </c>
      <c r="H3803" s="1" t="s">
        <v>4203</v>
      </c>
      <c r="I3803" s="1" t="s">
        <v>15</v>
      </c>
      <c r="J3803" s="1">
        <f>FIND(", ",space_missions[[#This Row],[Location]])</f>
        <v>7</v>
      </c>
      <c r="K3803" s="1" t="str">
        <f t="shared" si="59"/>
        <v xml:space="preserve"> USA</v>
      </c>
      <c r="L3803" s="1" t="str">
        <f>_xlfn.CONCAT(space_missions[[#This Row],[Company]],"-",space_missions[[#This Row],[Rocket]])</f>
        <v>SpaceX-Falcon 9 v1.1</v>
      </c>
      <c r="M3803" s="1">
        <f>YEAR(space_missions[[#This Row],[Date]])</f>
        <v>2015</v>
      </c>
    </row>
    <row r="3804" spans="1:13">
      <c r="A3804" s="1" t="s">
        <v>3831</v>
      </c>
      <c r="B3804" s="1" t="s">
        <v>521</v>
      </c>
      <c r="C3804" s="2">
        <v>42025</v>
      </c>
      <c r="D3804" s="3">
        <v>4.4444444444444446E-2</v>
      </c>
      <c r="E3804" s="1" t="s">
        <v>3774</v>
      </c>
      <c r="F3804" s="1" t="s">
        <v>4278</v>
      </c>
      <c r="G3804" s="1" t="s">
        <v>2227</v>
      </c>
      <c r="H3804" s="1" t="s">
        <v>3776</v>
      </c>
      <c r="I3804" s="1" t="s">
        <v>15</v>
      </c>
      <c r="J3804" s="1">
        <f>FIND(", ",space_missions[[#This Row],[Location]])</f>
        <v>7</v>
      </c>
      <c r="K3804" s="1" t="str">
        <f t="shared" si="59"/>
        <v xml:space="preserve"> USA</v>
      </c>
      <c r="L3804" s="1" t="str">
        <f>_xlfn.CONCAT(space_missions[[#This Row],[Company]],"-",space_missions[[#This Row],[Rocket]])</f>
        <v>ULA-Atlas V 551</v>
      </c>
      <c r="M3804" s="1">
        <f>YEAR(space_missions[[#This Row],[Date]])</f>
        <v>2015</v>
      </c>
    </row>
    <row r="3805" spans="1:13">
      <c r="A3805" s="1" t="s">
        <v>3831</v>
      </c>
      <c r="B3805" s="1" t="s">
        <v>261</v>
      </c>
      <c r="C3805" s="2">
        <v>42035</v>
      </c>
      <c r="D3805" s="3">
        <v>0.59861111111111109</v>
      </c>
      <c r="E3805" s="1" t="s">
        <v>3413</v>
      </c>
      <c r="F3805" s="1" t="s">
        <v>4279</v>
      </c>
      <c r="G3805" s="1" t="s">
        <v>13</v>
      </c>
      <c r="H3805" s="1" t="s">
        <v>14</v>
      </c>
      <c r="I3805" s="1" t="s">
        <v>15</v>
      </c>
      <c r="J3805" s="1">
        <f>FIND(", ",space_missions[[#This Row],[Location]])</f>
        <v>7</v>
      </c>
      <c r="K3805" s="1" t="str">
        <f t="shared" si="59"/>
        <v xml:space="preserve"> USA</v>
      </c>
      <c r="L3805" s="1" t="str">
        <f>_xlfn.CONCAT(space_missions[[#This Row],[Company]],"-",space_missions[[#This Row],[Rocket]])</f>
        <v>ULA-Delta II 7320-10C</v>
      </c>
      <c r="M3805" s="1">
        <f>YEAR(space_missions[[#This Row],[Date]])</f>
        <v>2015</v>
      </c>
    </row>
    <row r="3806" spans="1:13">
      <c r="A3806" s="1" t="s">
        <v>1620</v>
      </c>
      <c r="B3806" s="1" t="s">
        <v>1621</v>
      </c>
      <c r="C3806" s="2">
        <v>42036</v>
      </c>
      <c r="D3806" s="3">
        <v>5.6250000000000001E-2</v>
      </c>
      <c r="E3806" s="1" t="s">
        <v>3542</v>
      </c>
      <c r="F3806" s="1" t="s">
        <v>4280</v>
      </c>
      <c r="G3806" s="1" t="s">
        <v>2227</v>
      </c>
      <c r="H3806" s="1" t="s">
        <v>3544</v>
      </c>
      <c r="I3806" s="1" t="s">
        <v>15</v>
      </c>
      <c r="J3806" s="1">
        <f>FIND(", ",space_missions[[#This Row],[Location]])</f>
        <v>6</v>
      </c>
      <c r="K3806" s="1" t="str">
        <f t="shared" si="59"/>
        <v xml:space="preserve"> Japan</v>
      </c>
      <c r="L3806" s="1" t="str">
        <f>_xlfn.CONCAT(space_missions[[#This Row],[Company]],"-",space_missions[[#This Row],[Rocket]])</f>
        <v>MHI-H-IIA 202</v>
      </c>
      <c r="M3806" s="1">
        <f>YEAR(space_missions[[#This Row],[Date]])</f>
        <v>2015</v>
      </c>
    </row>
    <row r="3807" spans="1:13">
      <c r="A3807" s="1" t="s">
        <v>3931</v>
      </c>
      <c r="B3807" s="1" t="s">
        <v>3932</v>
      </c>
      <c r="C3807" s="2">
        <v>42037</v>
      </c>
      <c r="D3807" s="3"/>
      <c r="E3807" s="1" t="s">
        <v>4134</v>
      </c>
      <c r="F3807" s="1" t="s">
        <v>4281</v>
      </c>
      <c r="G3807" s="1" t="s">
        <v>2227</v>
      </c>
      <c r="H3807" s="1" t="s">
        <v>14</v>
      </c>
      <c r="I3807" s="1" t="s">
        <v>15</v>
      </c>
      <c r="J3807" s="1">
        <f>FIND(", ",space_missions[[#This Row],[Location]])</f>
        <v>24</v>
      </c>
      <c r="K3807" s="1" t="str">
        <f t="shared" si="59"/>
        <v xml:space="preserve"> Iran</v>
      </c>
      <c r="L3807" s="1" t="str">
        <f>_xlfn.CONCAT(space_missions[[#This Row],[Company]],"-",space_missions[[#This Row],[Rocket]])</f>
        <v>ISA-Safir-1B+</v>
      </c>
      <c r="M3807" s="1">
        <f>YEAR(space_missions[[#This Row],[Date]])</f>
        <v>2015</v>
      </c>
    </row>
    <row r="3808" spans="1:13">
      <c r="A3808" s="1" t="s">
        <v>2338</v>
      </c>
      <c r="B3808" s="1" t="s">
        <v>2044</v>
      </c>
      <c r="C3808" s="2">
        <v>42046</v>
      </c>
      <c r="D3808" s="3">
        <v>0.56944444444444442</v>
      </c>
      <c r="E3808" s="1" t="s">
        <v>4118</v>
      </c>
      <c r="F3808" s="1" t="s">
        <v>4282</v>
      </c>
      <c r="G3808" s="1" t="s">
        <v>2227</v>
      </c>
      <c r="H3808" s="1" t="s">
        <v>4120</v>
      </c>
      <c r="I3808" s="1" t="s">
        <v>15</v>
      </c>
      <c r="J3808" s="1">
        <f>FIND(", ",space_missions[[#This Row],[Location]])</f>
        <v>12</v>
      </c>
      <c r="K3808" s="1" t="str">
        <f t="shared" si="59"/>
        <v xml:space="preserve"> France</v>
      </c>
      <c r="L3808" s="1" t="str">
        <f>_xlfn.CONCAT(space_missions[[#This Row],[Company]],"-",space_missions[[#This Row],[Rocket]])</f>
        <v>Arianespace-Vega</v>
      </c>
      <c r="M3808" s="1">
        <f>YEAR(space_missions[[#This Row],[Date]])</f>
        <v>2015</v>
      </c>
    </row>
    <row r="3809" spans="1:13">
      <c r="A3809" s="1" t="s">
        <v>3782</v>
      </c>
      <c r="B3809" s="1" t="s">
        <v>464</v>
      </c>
      <c r="C3809" s="2">
        <v>42046</v>
      </c>
      <c r="D3809" s="3">
        <v>0.9604166666666667</v>
      </c>
      <c r="E3809" s="1" t="s">
        <v>4201</v>
      </c>
      <c r="F3809" s="1" t="s">
        <v>4283</v>
      </c>
      <c r="G3809" s="1" t="s">
        <v>13</v>
      </c>
      <c r="H3809" s="1" t="s">
        <v>4203</v>
      </c>
      <c r="I3809" s="1" t="s">
        <v>15</v>
      </c>
      <c r="J3809" s="1">
        <f>FIND(", ",space_missions[[#This Row],[Location]])</f>
        <v>7</v>
      </c>
      <c r="K3809" s="1" t="str">
        <f t="shared" si="59"/>
        <v xml:space="preserve"> USA</v>
      </c>
      <c r="L3809" s="1" t="str">
        <f>_xlfn.CONCAT(space_missions[[#This Row],[Company]],"-",space_missions[[#This Row],[Rocket]])</f>
        <v>SpaceX-Falcon 9 v1.1</v>
      </c>
      <c r="M3809" s="1">
        <f>YEAR(space_missions[[#This Row],[Date]])</f>
        <v>2015</v>
      </c>
    </row>
    <row r="3810" spans="1:13">
      <c r="A3810" s="1" t="s">
        <v>3931</v>
      </c>
      <c r="B3810" s="1" t="s">
        <v>3932</v>
      </c>
      <c r="C3810" s="2">
        <v>42052</v>
      </c>
      <c r="D3810" s="3"/>
      <c r="E3810" s="1" t="s">
        <v>4134</v>
      </c>
      <c r="F3810" s="1" t="s">
        <v>3934</v>
      </c>
      <c r="G3810" s="1" t="s">
        <v>2227</v>
      </c>
      <c r="H3810" s="1" t="s">
        <v>14</v>
      </c>
      <c r="I3810" s="1" t="s">
        <v>21</v>
      </c>
      <c r="J3810" s="1">
        <f>FIND(", ",space_missions[[#This Row],[Location]])</f>
        <v>24</v>
      </c>
      <c r="K3810" s="1" t="str">
        <f t="shared" si="59"/>
        <v xml:space="preserve"> Iran</v>
      </c>
      <c r="L3810" s="1" t="str">
        <f>_xlfn.CONCAT(space_missions[[#This Row],[Company]],"-",space_missions[[#This Row],[Rocket]])</f>
        <v>ISA-Safir-1B+</v>
      </c>
      <c r="M3810" s="1">
        <f>YEAR(space_missions[[#This Row],[Date]])</f>
        <v>2015</v>
      </c>
    </row>
    <row r="3811" spans="1:13">
      <c r="A3811" s="1" t="s">
        <v>3782</v>
      </c>
      <c r="B3811" s="1" t="s">
        <v>464</v>
      </c>
      <c r="C3811" s="2">
        <v>42065</v>
      </c>
      <c r="D3811" s="3">
        <v>0.15972222222222221</v>
      </c>
      <c r="E3811" s="1" t="s">
        <v>4201</v>
      </c>
      <c r="F3811" s="1" t="s">
        <v>4284</v>
      </c>
      <c r="G3811" s="1" t="s">
        <v>13</v>
      </c>
      <c r="H3811" s="1" t="s">
        <v>4203</v>
      </c>
      <c r="I3811" s="1" t="s">
        <v>15</v>
      </c>
      <c r="J3811" s="1">
        <f>FIND(", ",space_missions[[#This Row],[Location]])</f>
        <v>7</v>
      </c>
      <c r="K3811" s="1" t="str">
        <f t="shared" si="59"/>
        <v xml:space="preserve"> USA</v>
      </c>
      <c r="L3811" s="1" t="str">
        <f>_xlfn.CONCAT(space_missions[[#This Row],[Company]],"-",space_missions[[#This Row],[Rocket]])</f>
        <v>SpaceX-Falcon 9 v1.1</v>
      </c>
      <c r="M3811" s="1">
        <f>YEAR(space_missions[[#This Row],[Date]])</f>
        <v>2015</v>
      </c>
    </row>
    <row r="3812" spans="1:13">
      <c r="A3812" s="1" t="s">
        <v>3831</v>
      </c>
      <c r="B3812" s="1" t="s">
        <v>521</v>
      </c>
      <c r="C3812" s="2">
        <v>42076</v>
      </c>
      <c r="D3812" s="3">
        <v>0.11388888888888889</v>
      </c>
      <c r="E3812" s="1" t="s">
        <v>3880</v>
      </c>
      <c r="F3812" s="1" t="s">
        <v>4285</v>
      </c>
      <c r="G3812" s="1" t="s">
        <v>2227</v>
      </c>
      <c r="H3812" s="1" t="s">
        <v>3882</v>
      </c>
      <c r="I3812" s="1" t="s">
        <v>15</v>
      </c>
      <c r="J3812" s="1">
        <f>FIND(", ",space_missions[[#This Row],[Location]])</f>
        <v>7</v>
      </c>
      <c r="K3812" s="1" t="str">
        <f t="shared" si="59"/>
        <v xml:space="preserve"> USA</v>
      </c>
      <c r="L3812" s="1" t="str">
        <f>_xlfn.CONCAT(space_missions[[#This Row],[Company]],"-",space_missions[[#This Row],[Rocket]])</f>
        <v>ULA-Atlas V 421</v>
      </c>
      <c r="M3812" s="1">
        <f>YEAR(space_missions[[#This Row],[Date]])</f>
        <v>2015</v>
      </c>
    </row>
    <row r="3813" spans="1:13">
      <c r="A3813" s="1" t="s">
        <v>3831</v>
      </c>
      <c r="B3813" s="1" t="s">
        <v>372</v>
      </c>
      <c r="C3813" s="2">
        <v>42088</v>
      </c>
      <c r="D3813" s="3">
        <v>0.77500000000000002</v>
      </c>
      <c r="E3813" s="1" t="s">
        <v>3608</v>
      </c>
      <c r="F3813" s="1" t="s">
        <v>4286</v>
      </c>
      <c r="G3813" s="1" t="s">
        <v>13</v>
      </c>
      <c r="H3813" s="1" t="s">
        <v>3610</v>
      </c>
      <c r="I3813" s="1" t="s">
        <v>15</v>
      </c>
      <c r="J3813" s="1">
        <f>FIND(", ",space_missions[[#This Row],[Location]])</f>
        <v>8</v>
      </c>
      <c r="K3813" s="1" t="str">
        <f t="shared" si="59"/>
        <v xml:space="preserve"> USA</v>
      </c>
      <c r="L3813" s="1" t="str">
        <f>_xlfn.CONCAT(space_missions[[#This Row],[Company]],"-",space_missions[[#This Row],[Rocket]])</f>
        <v>ULA-Delta IV Medium+ (4,2)</v>
      </c>
      <c r="M3813" s="1">
        <f>YEAR(space_missions[[#This Row],[Date]])</f>
        <v>2015</v>
      </c>
    </row>
    <row r="3814" spans="1:13">
      <c r="A3814" s="1" t="s">
        <v>3393</v>
      </c>
      <c r="B3814" s="1" t="s">
        <v>3807</v>
      </c>
      <c r="C3814" s="2">
        <v>42088</v>
      </c>
      <c r="D3814" s="3">
        <v>0.92222222222222228</v>
      </c>
      <c r="E3814" s="1" t="s">
        <v>3395</v>
      </c>
      <c r="F3814" s="1" t="s">
        <v>4287</v>
      </c>
      <c r="G3814" s="1" t="s">
        <v>13</v>
      </c>
      <c r="H3814" s="1" t="s">
        <v>3397</v>
      </c>
      <c r="I3814" s="1" t="s">
        <v>15</v>
      </c>
      <c r="J3814" s="1">
        <f>FIND(", ",space_missions[[#This Row],[Location]])</f>
        <v>12</v>
      </c>
      <c r="K3814" s="1" t="str">
        <f t="shared" si="59"/>
        <v xml:space="preserve"> Russia</v>
      </c>
      <c r="L3814" s="1" t="str">
        <f>_xlfn.CONCAT(space_missions[[#This Row],[Company]],"-",space_missions[[#This Row],[Rocket]])</f>
        <v>Kosmotras-Dnepr</v>
      </c>
      <c r="M3814" s="1">
        <f>YEAR(space_missions[[#This Row],[Date]])</f>
        <v>2015</v>
      </c>
    </row>
    <row r="3815" spans="1:13">
      <c r="A3815" s="1" t="s">
        <v>1620</v>
      </c>
      <c r="B3815" s="1" t="s">
        <v>1621</v>
      </c>
      <c r="C3815" s="2">
        <v>42089</v>
      </c>
      <c r="D3815" s="3">
        <v>5.6250000000000001E-2</v>
      </c>
      <c r="E3815" s="1" t="s">
        <v>3542</v>
      </c>
      <c r="F3815" s="1" t="s">
        <v>4288</v>
      </c>
      <c r="G3815" s="1" t="s">
        <v>2227</v>
      </c>
      <c r="H3815" s="1" t="s">
        <v>3544</v>
      </c>
      <c r="I3815" s="1" t="s">
        <v>15</v>
      </c>
      <c r="J3815" s="1">
        <f>FIND(", ",space_missions[[#This Row],[Location]])</f>
        <v>6</v>
      </c>
      <c r="K3815" s="1" t="str">
        <f t="shared" si="59"/>
        <v xml:space="preserve"> Japan</v>
      </c>
      <c r="L3815" s="1" t="str">
        <f>_xlfn.CONCAT(space_missions[[#This Row],[Company]],"-",space_missions[[#This Row],[Rocket]])</f>
        <v>MHI-H-IIA 202</v>
      </c>
      <c r="M3815" s="1">
        <f>YEAR(space_missions[[#This Row],[Date]])</f>
        <v>2015</v>
      </c>
    </row>
    <row r="3816" spans="1:13">
      <c r="A3816" s="1" t="s">
        <v>2338</v>
      </c>
      <c r="B3816" s="1" t="s">
        <v>4100</v>
      </c>
      <c r="C3816" s="2">
        <v>42090</v>
      </c>
      <c r="D3816" s="3">
        <v>0.90694444444444444</v>
      </c>
      <c r="E3816" s="1" t="s">
        <v>4101</v>
      </c>
      <c r="F3816" s="1" t="s">
        <v>4289</v>
      </c>
      <c r="G3816" s="1" t="s">
        <v>2227</v>
      </c>
      <c r="H3816" s="1" t="s">
        <v>4103</v>
      </c>
      <c r="I3816" s="1" t="s">
        <v>15</v>
      </c>
      <c r="J3816" s="1">
        <f>FIND(", ",space_missions[[#This Row],[Location]])</f>
        <v>4</v>
      </c>
      <c r="K3816" s="1" t="str">
        <f t="shared" si="59"/>
        <v xml:space="preserve"> France</v>
      </c>
      <c r="L3816" s="1" t="str">
        <f>_xlfn.CONCAT(space_missions[[#This Row],[Company]],"-",space_missions[[#This Row],[Rocket]])</f>
        <v>Arianespace-Soyuz ST-B/Fregat-MT</v>
      </c>
      <c r="M3816" s="1">
        <f>YEAR(space_missions[[#This Row],[Date]])</f>
        <v>2015</v>
      </c>
    </row>
    <row r="3817" spans="1:13">
      <c r="A3817" s="1" t="s">
        <v>2025</v>
      </c>
      <c r="B3817" s="1" t="s">
        <v>3746</v>
      </c>
      <c r="C3817" s="2">
        <v>42091</v>
      </c>
      <c r="D3817" s="3">
        <v>0.49236111111111114</v>
      </c>
      <c r="E3817" s="1" t="s">
        <v>3945</v>
      </c>
      <c r="F3817" s="1" t="s">
        <v>4290</v>
      </c>
      <c r="G3817" s="1" t="s">
        <v>2227</v>
      </c>
      <c r="H3817" s="1" t="s">
        <v>3947</v>
      </c>
      <c r="I3817" s="1" t="s">
        <v>15</v>
      </c>
      <c r="J3817" s="1">
        <f>FIND(", ",space_missions[[#This Row],[Location]])</f>
        <v>18</v>
      </c>
      <c r="K3817" s="1" t="str">
        <f t="shared" si="59"/>
        <v xml:space="preserve"> India</v>
      </c>
      <c r="L3817" s="1" t="str">
        <f>_xlfn.CONCAT(space_missions[[#This Row],[Company]],"-",space_missions[[#This Row],[Rocket]])</f>
        <v>ISRO-PSLV-XL</v>
      </c>
      <c r="M3817" s="1">
        <f>YEAR(space_missions[[#This Row],[Date]])</f>
        <v>2015</v>
      </c>
    </row>
    <row r="3818" spans="1:13">
      <c r="A3818" s="1" t="s">
        <v>2882</v>
      </c>
      <c r="B3818" s="1" t="s">
        <v>661</v>
      </c>
      <c r="C3818" s="2">
        <v>42094</v>
      </c>
      <c r="D3818" s="3">
        <v>0.57430555555555551</v>
      </c>
      <c r="E3818" s="1" t="s">
        <v>3470</v>
      </c>
      <c r="F3818" s="1" t="s">
        <v>4291</v>
      </c>
      <c r="G3818" s="1" t="s">
        <v>13</v>
      </c>
      <c r="H3818" s="1" t="s">
        <v>3472</v>
      </c>
      <c r="I3818" s="1" t="s">
        <v>15</v>
      </c>
      <c r="J3818" s="1">
        <f>FIND(", ",space_missions[[#This Row],[Location]])</f>
        <v>11</v>
      </c>
      <c r="K3818" s="1" t="str">
        <f t="shared" si="59"/>
        <v xml:space="preserve"> Russia</v>
      </c>
      <c r="L3818" s="1" t="str">
        <f>_xlfn.CONCAT(space_missions[[#This Row],[Company]],"-",space_missions[[#This Row],[Rocket]])</f>
        <v>VKS RF-Rokot/Briz KM</v>
      </c>
      <c r="M3818" s="1">
        <f>YEAR(space_missions[[#This Row],[Date]])</f>
        <v>2015</v>
      </c>
    </row>
    <row r="3819" spans="1:13">
      <c r="A3819" s="1" t="s">
        <v>3782</v>
      </c>
      <c r="B3819" s="1" t="s">
        <v>464</v>
      </c>
      <c r="C3819" s="2">
        <v>42109</v>
      </c>
      <c r="D3819" s="3">
        <v>0.84027777777777779</v>
      </c>
      <c r="E3819" s="1" t="s">
        <v>4201</v>
      </c>
      <c r="F3819" s="1" t="s">
        <v>4292</v>
      </c>
      <c r="G3819" s="1" t="s">
        <v>13</v>
      </c>
      <c r="H3819" s="1" t="s">
        <v>4203</v>
      </c>
      <c r="I3819" s="1" t="s">
        <v>15</v>
      </c>
      <c r="J3819" s="1">
        <f>FIND(", ",space_missions[[#This Row],[Location]])</f>
        <v>7</v>
      </c>
      <c r="K3819" s="1" t="str">
        <f t="shared" si="59"/>
        <v xml:space="preserve"> USA</v>
      </c>
      <c r="L3819" s="1" t="str">
        <f>_xlfn.CONCAT(space_missions[[#This Row],[Company]],"-",space_missions[[#This Row],[Rocket]])</f>
        <v>SpaceX-Falcon 9 v1.1</v>
      </c>
      <c r="M3819" s="1">
        <f>YEAR(space_missions[[#This Row],[Date]])</f>
        <v>2015</v>
      </c>
    </row>
    <row r="3820" spans="1:13">
      <c r="A3820" s="1" t="s">
        <v>2338</v>
      </c>
      <c r="B3820" s="1" t="s">
        <v>3179</v>
      </c>
      <c r="C3820" s="2">
        <v>42120</v>
      </c>
      <c r="D3820" s="3">
        <v>0.83333333333333337</v>
      </c>
      <c r="E3820" s="1" t="s">
        <v>3614</v>
      </c>
      <c r="F3820" s="1" t="s">
        <v>4293</v>
      </c>
      <c r="G3820" s="1" t="s">
        <v>2227</v>
      </c>
      <c r="H3820" s="1" t="s">
        <v>3616</v>
      </c>
      <c r="I3820" s="1" t="s">
        <v>15</v>
      </c>
      <c r="J3820" s="1">
        <f>FIND(", ",space_missions[[#This Row],[Location]])</f>
        <v>6</v>
      </c>
      <c r="K3820" s="1" t="str">
        <f t="shared" si="59"/>
        <v xml:space="preserve"> France</v>
      </c>
      <c r="L3820" s="1" t="str">
        <f>_xlfn.CONCAT(space_missions[[#This Row],[Company]],"-",space_missions[[#This Row],[Rocket]])</f>
        <v>Arianespace-Ariane 5 ECA</v>
      </c>
      <c r="M3820" s="1">
        <f>YEAR(space_missions[[#This Row],[Date]])</f>
        <v>2015</v>
      </c>
    </row>
    <row r="3821" spans="1:13">
      <c r="A3821" s="1" t="s">
        <v>3782</v>
      </c>
      <c r="B3821" s="1" t="s">
        <v>464</v>
      </c>
      <c r="C3821" s="2">
        <v>42121</v>
      </c>
      <c r="D3821" s="3">
        <v>0.9604166666666667</v>
      </c>
      <c r="E3821" s="1" t="s">
        <v>4201</v>
      </c>
      <c r="F3821" s="1" t="s">
        <v>4294</v>
      </c>
      <c r="G3821" s="1" t="s">
        <v>13</v>
      </c>
      <c r="H3821" s="1" t="s">
        <v>4203</v>
      </c>
      <c r="I3821" s="1" t="s">
        <v>15</v>
      </c>
      <c r="J3821" s="1">
        <f>FIND(", ",space_missions[[#This Row],[Location]])</f>
        <v>7</v>
      </c>
      <c r="K3821" s="1" t="str">
        <f t="shared" si="59"/>
        <v xml:space="preserve"> USA</v>
      </c>
      <c r="L3821" s="1" t="str">
        <f>_xlfn.CONCAT(space_missions[[#This Row],[Company]],"-",space_missions[[#This Row],[Rocket]])</f>
        <v>SpaceX-Falcon 9 v1.1</v>
      </c>
      <c r="M3821" s="1">
        <f>YEAR(space_missions[[#This Row],[Date]])</f>
        <v>2015</v>
      </c>
    </row>
    <row r="3822" spans="1:13">
      <c r="A3822" s="1" t="s">
        <v>4295</v>
      </c>
      <c r="B3822" s="1" t="s">
        <v>4296</v>
      </c>
      <c r="C3822" s="2">
        <v>42123</v>
      </c>
      <c r="D3822" s="3"/>
      <c r="E3822" s="1" t="s">
        <v>4297</v>
      </c>
      <c r="F3822" s="1" t="s">
        <v>4298</v>
      </c>
      <c r="G3822" s="1" t="s">
        <v>2227</v>
      </c>
      <c r="H3822" s="1" t="s">
        <v>14</v>
      </c>
      <c r="I3822" s="1" t="s">
        <v>15</v>
      </c>
      <c r="J3822" s="1">
        <f>FIND(", ",space_missions[[#This Row],[Location]])</f>
        <v>24</v>
      </c>
      <c r="K3822" s="1" t="str">
        <f t="shared" si="59"/>
        <v xml:space="preserve"> USA</v>
      </c>
      <c r="L3822" s="1" t="str">
        <f>_xlfn.CONCAT(space_missions[[#This Row],[Company]],"-",space_missions[[#This Row],[Rocket]])</f>
        <v>Blue Origin-New Shepard</v>
      </c>
      <c r="M3822" s="1">
        <f>YEAR(space_missions[[#This Row],[Date]])</f>
        <v>2015</v>
      </c>
    </row>
    <row r="3823" spans="1:13">
      <c r="A3823" s="1" t="s">
        <v>3831</v>
      </c>
      <c r="B3823" s="1" t="s">
        <v>521</v>
      </c>
      <c r="C3823" s="2">
        <v>42144</v>
      </c>
      <c r="D3823" s="3">
        <v>0.62847222222222221</v>
      </c>
      <c r="E3823" s="1" t="s">
        <v>4025</v>
      </c>
      <c r="F3823" s="1" t="s">
        <v>4299</v>
      </c>
      <c r="G3823" s="1" t="s">
        <v>13</v>
      </c>
      <c r="H3823" s="1" t="s">
        <v>4027</v>
      </c>
      <c r="I3823" s="1" t="s">
        <v>15</v>
      </c>
      <c r="J3823" s="1">
        <f>FIND(", ",space_missions[[#This Row],[Location]])</f>
        <v>7</v>
      </c>
      <c r="K3823" s="1" t="str">
        <f t="shared" si="59"/>
        <v xml:space="preserve"> USA</v>
      </c>
      <c r="L3823" s="1" t="str">
        <f>_xlfn.CONCAT(space_missions[[#This Row],[Company]],"-",space_missions[[#This Row],[Rocket]])</f>
        <v>ULA-Atlas V 501</v>
      </c>
      <c r="M3823" s="1">
        <f>YEAR(space_missions[[#This Row],[Date]])</f>
        <v>2015</v>
      </c>
    </row>
    <row r="3824" spans="1:13">
      <c r="A3824" s="1" t="s">
        <v>2338</v>
      </c>
      <c r="B3824" s="1" t="s">
        <v>3179</v>
      </c>
      <c r="C3824" s="2">
        <v>42151</v>
      </c>
      <c r="D3824" s="3">
        <v>0.88611111111111107</v>
      </c>
      <c r="E3824" s="1" t="s">
        <v>3614</v>
      </c>
      <c r="F3824" s="1" t="s">
        <v>4300</v>
      </c>
      <c r="G3824" s="1" t="s">
        <v>2227</v>
      </c>
      <c r="H3824" s="1" t="s">
        <v>3616</v>
      </c>
      <c r="I3824" s="1" t="s">
        <v>15</v>
      </c>
      <c r="J3824" s="1">
        <f>FIND(", ",space_missions[[#This Row],[Location]])</f>
        <v>6</v>
      </c>
      <c r="K3824" s="1" t="str">
        <f t="shared" si="59"/>
        <v xml:space="preserve"> France</v>
      </c>
      <c r="L3824" s="1" t="str">
        <f>_xlfn.CONCAT(space_missions[[#This Row],[Company]],"-",space_missions[[#This Row],[Rocket]])</f>
        <v>Arianespace-Ariane 5 ECA</v>
      </c>
      <c r="M3824" s="1">
        <f>YEAR(space_missions[[#This Row],[Date]])</f>
        <v>2015</v>
      </c>
    </row>
    <row r="3825" spans="1:13">
      <c r="A3825" s="1" t="s">
        <v>2338</v>
      </c>
      <c r="B3825" s="1" t="s">
        <v>2044</v>
      </c>
      <c r="C3825" s="2">
        <v>42178</v>
      </c>
      <c r="D3825" s="3">
        <v>7.7083333333333337E-2</v>
      </c>
      <c r="E3825" s="1" t="s">
        <v>4118</v>
      </c>
      <c r="F3825" s="1" t="s">
        <v>4301</v>
      </c>
      <c r="G3825" s="1" t="s">
        <v>2227</v>
      </c>
      <c r="H3825" s="1" t="s">
        <v>4120</v>
      </c>
      <c r="I3825" s="1" t="s">
        <v>15</v>
      </c>
      <c r="J3825" s="1">
        <f>FIND(", ",space_missions[[#This Row],[Location]])</f>
        <v>12</v>
      </c>
      <c r="K3825" s="1" t="str">
        <f t="shared" si="59"/>
        <v xml:space="preserve"> France</v>
      </c>
      <c r="L3825" s="1" t="str">
        <f>_xlfn.CONCAT(space_missions[[#This Row],[Company]],"-",space_missions[[#This Row],[Rocket]])</f>
        <v>Arianespace-Vega</v>
      </c>
      <c r="M3825" s="1">
        <f>YEAR(space_missions[[#This Row],[Date]])</f>
        <v>2015</v>
      </c>
    </row>
    <row r="3826" spans="1:13">
      <c r="A3826" s="1" t="s">
        <v>3782</v>
      </c>
      <c r="B3826" s="1" t="s">
        <v>464</v>
      </c>
      <c r="C3826" s="2">
        <v>42183</v>
      </c>
      <c r="D3826" s="3">
        <v>0.59791666666666665</v>
      </c>
      <c r="E3826" s="1" t="s">
        <v>4201</v>
      </c>
      <c r="F3826" s="1" t="s">
        <v>4302</v>
      </c>
      <c r="G3826" s="1" t="s">
        <v>13</v>
      </c>
      <c r="H3826" s="1" t="s">
        <v>4203</v>
      </c>
      <c r="I3826" s="1" t="s">
        <v>21</v>
      </c>
      <c r="J3826" s="1">
        <f>FIND(", ",space_missions[[#This Row],[Location]])</f>
        <v>7</v>
      </c>
      <c r="K3826" s="1" t="str">
        <f t="shared" si="59"/>
        <v xml:space="preserve"> USA</v>
      </c>
      <c r="L3826" s="1" t="str">
        <f>_xlfn.CONCAT(space_missions[[#This Row],[Company]],"-",space_missions[[#This Row],[Rocket]])</f>
        <v>SpaceX-Falcon 9 v1.1</v>
      </c>
      <c r="M3826" s="1">
        <f>YEAR(space_missions[[#This Row],[Date]])</f>
        <v>2015</v>
      </c>
    </row>
    <row r="3827" spans="1:13">
      <c r="A3827" s="1" t="s">
        <v>2025</v>
      </c>
      <c r="B3827" s="1" t="s">
        <v>2992</v>
      </c>
      <c r="C3827" s="2">
        <v>42195</v>
      </c>
      <c r="D3827" s="3">
        <v>0.68611111111111112</v>
      </c>
      <c r="E3827" s="1" t="s">
        <v>3945</v>
      </c>
      <c r="F3827" s="1" t="s">
        <v>4303</v>
      </c>
      <c r="G3827" s="1" t="s">
        <v>2227</v>
      </c>
      <c r="H3827" s="1" t="s">
        <v>3947</v>
      </c>
      <c r="I3827" s="1" t="s">
        <v>15</v>
      </c>
      <c r="J3827" s="1">
        <f>FIND(", ",space_missions[[#This Row],[Location]])</f>
        <v>17</v>
      </c>
      <c r="K3827" s="1" t="str">
        <f t="shared" si="59"/>
        <v xml:space="preserve"> India</v>
      </c>
      <c r="L3827" s="1" t="str">
        <f>_xlfn.CONCAT(space_missions[[#This Row],[Company]],"-",space_missions[[#This Row],[Rocket]])</f>
        <v>ISRO-PSLV-XL</v>
      </c>
      <c r="M3827" s="1">
        <f>YEAR(space_missions[[#This Row],[Date]])</f>
        <v>2015</v>
      </c>
    </row>
    <row r="3828" spans="1:13">
      <c r="A3828" s="1" t="s">
        <v>3831</v>
      </c>
      <c r="B3828" s="1" t="s">
        <v>521</v>
      </c>
      <c r="C3828" s="2">
        <v>42200</v>
      </c>
      <c r="D3828" s="3">
        <v>0.65</v>
      </c>
      <c r="E3828" s="1" t="s">
        <v>3594</v>
      </c>
      <c r="F3828" s="1" t="s">
        <v>4304</v>
      </c>
      <c r="G3828" s="1" t="s">
        <v>2227</v>
      </c>
      <c r="H3828" s="1" t="s">
        <v>3596</v>
      </c>
      <c r="I3828" s="1" t="s">
        <v>15</v>
      </c>
      <c r="J3828" s="1">
        <f>FIND(", ",space_missions[[#This Row],[Location]])</f>
        <v>7</v>
      </c>
      <c r="K3828" s="1" t="str">
        <f t="shared" si="59"/>
        <v xml:space="preserve"> USA</v>
      </c>
      <c r="L3828" s="1" t="str">
        <f>_xlfn.CONCAT(space_missions[[#This Row],[Company]],"-",space_missions[[#This Row],[Rocket]])</f>
        <v>ULA-Atlas V 401</v>
      </c>
      <c r="M3828" s="1">
        <f>YEAR(space_missions[[#This Row],[Date]])</f>
        <v>2015</v>
      </c>
    </row>
    <row r="3829" spans="1:13">
      <c r="A3829" s="1" t="s">
        <v>2338</v>
      </c>
      <c r="B3829" s="1" t="s">
        <v>3179</v>
      </c>
      <c r="C3829" s="2">
        <v>42200</v>
      </c>
      <c r="D3829" s="3">
        <v>0.90416666666666667</v>
      </c>
      <c r="E3829" s="1" t="s">
        <v>3614</v>
      </c>
      <c r="F3829" s="1" t="s">
        <v>4305</v>
      </c>
      <c r="G3829" s="1" t="s">
        <v>2227</v>
      </c>
      <c r="H3829" s="1" t="s">
        <v>3616</v>
      </c>
      <c r="I3829" s="1" t="s">
        <v>15</v>
      </c>
      <c r="J3829" s="1">
        <f>FIND(", ",space_missions[[#This Row],[Location]])</f>
        <v>6</v>
      </c>
      <c r="K3829" s="1" t="str">
        <f t="shared" si="59"/>
        <v xml:space="preserve"> France</v>
      </c>
      <c r="L3829" s="1" t="str">
        <f>_xlfn.CONCAT(space_missions[[#This Row],[Company]],"-",space_missions[[#This Row],[Rocket]])</f>
        <v>Arianespace-Ariane 5 ECA</v>
      </c>
      <c r="M3829" s="1">
        <f>YEAR(space_missions[[#This Row],[Date]])</f>
        <v>2015</v>
      </c>
    </row>
    <row r="3830" spans="1:13">
      <c r="A3830" s="1" t="s">
        <v>3831</v>
      </c>
      <c r="B3830" s="1" t="s">
        <v>372</v>
      </c>
      <c r="C3830" s="2">
        <v>42209</v>
      </c>
      <c r="D3830" s="3">
        <v>4.8611111111111112E-3</v>
      </c>
      <c r="E3830" s="1" t="s">
        <v>4011</v>
      </c>
      <c r="F3830" s="1" t="s">
        <v>4306</v>
      </c>
      <c r="G3830" s="1" t="s">
        <v>13</v>
      </c>
      <c r="H3830" s="1" t="s">
        <v>14</v>
      </c>
      <c r="I3830" s="1" t="s">
        <v>15</v>
      </c>
      <c r="J3830" s="1">
        <f>FIND(", ",space_missions[[#This Row],[Location]])</f>
        <v>8</v>
      </c>
      <c r="K3830" s="1" t="str">
        <f t="shared" si="59"/>
        <v xml:space="preserve"> USA</v>
      </c>
      <c r="L3830" s="1" t="str">
        <f>_xlfn.CONCAT(space_missions[[#This Row],[Company]],"-",space_missions[[#This Row],[Rocket]])</f>
        <v>ULA-Delta IV Medium+ (5,4)</v>
      </c>
      <c r="M3830" s="1">
        <f>YEAR(space_missions[[#This Row],[Date]])</f>
        <v>2015</v>
      </c>
    </row>
    <row r="3831" spans="1:13">
      <c r="A3831" s="1" t="s">
        <v>1620</v>
      </c>
      <c r="B3831" s="1" t="s">
        <v>3994</v>
      </c>
      <c r="C3831" s="2">
        <v>42235</v>
      </c>
      <c r="D3831" s="3">
        <v>0.49305555555555558</v>
      </c>
      <c r="E3831" s="1" t="s">
        <v>3995</v>
      </c>
      <c r="F3831" s="1" t="s">
        <v>4307</v>
      </c>
      <c r="G3831" s="1" t="s">
        <v>13</v>
      </c>
      <c r="H3831" s="1" t="s">
        <v>3997</v>
      </c>
      <c r="I3831" s="1" t="s">
        <v>15</v>
      </c>
      <c r="J3831" s="1">
        <f>FIND(", ",space_missions[[#This Row],[Location]])</f>
        <v>6</v>
      </c>
      <c r="K3831" s="1" t="str">
        <f t="shared" si="59"/>
        <v xml:space="preserve"> Japan</v>
      </c>
      <c r="L3831" s="1" t="str">
        <f>_xlfn.CONCAT(space_missions[[#This Row],[Company]],"-",space_missions[[#This Row],[Rocket]])</f>
        <v>MHI-H-IIB</v>
      </c>
      <c r="M3831" s="1">
        <f>YEAR(space_missions[[#This Row],[Date]])</f>
        <v>2015</v>
      </c>
    </row>
    <row r="3832" spans="1:13">
      <c r="A3832" s="1" t="s">
        <v>2338</v>
      </c>
      <c r="B3832" s="1" t="s">
        <v>3179</v>
      </c>
      <c r="C3832" s="2">
        <v>42236</v>
      </c>
      <c r="D3832" s="3">
        <v>0.8569444444444444</v>
      </c>
      <c r="E3832" s="1" t="s">
        <v>3614</v>
      </c>
      <c r="F3832" s="1" t="s">
        <v>4308</v>
      </c>
      <c r="G3832" s="1" t="s">
        <v>2227</v>
      </c>
      <c r="H3832" s="1" t="s">
        <v>3616</v>
      </c>
      <c r="I3832" s="1" t="s">
        <v>15</v>
      </c>
      <c r="J3832" s="1">
        <f>FIND(", ",space_missions[[#This Row],[Location]])</f>
        <v>6</v>
      </c>
      <c r="K3832" s="1" t="str">
        <f t="shared" si="59"/>
        <v xml:space="preserve"> France</v>
      </c>
      <c r="L3832" s="1" t="str">
        <f>_xlfn.CONCAT(space_missions[[#This Row],[Company]],"-",space_missions[[#This Row],[Rocket]])</f>
        <v>Arianespace-Ariane 5 ECA</v>
      </c>
      <c r="M3832" s="1">
        <f>YEAR(space_missions[[#This Row],[Date]])</f>
        <v>2015</v>
      </c>
    </row>
    <row r="3833" spans="1:13">
      <c r="A3833" s="1" t="s">
        <v>2025</v>
      </c>
      <c r="B3833" s="1" t="s">
        <v>3746</v>
      </c>
      <c r="C3833" s="2">
        <v>42243</v>
      </c>
      <c r="D3833" s="3">
        <v>0.47361111111111109</v>
      </c>
      <c r="E3833" s="1" t="s">
        <v>4023</v>
      </c>
      <c r="F3833" s="1" t="s">
        <v>4309</v>
      </c>
      <c r="G3833" s="1" t="s">
        <v>2227</v>
      </c>
      <c r="H3833" s="1" t="s">
        <v>3527</v>
      </c>
      <c r="I3833" s="1" t="s">
        <v>15</v>
      </c>
      <c r="J3833" s="1">
        <f>FIND(", ",space_missions[[#This Row],[Location]])</f>
        <v>18</v>
      </c>
      <c r="K3833" s="1" t="str">
        <f t="shared" si="59"/>
        <v xml:space="preserve"> India</v>
      </c>
      <c r="L3833" s="1" t="str">
        <f>_xlfn.CONCAT(space_missions[[#This Row],[Company]],"-",space_missions[[#This Row],[Rocket]])</f>
        <v>ISRO-GSLV Mk II</v>
      </c>
      <c r="M3833" s="1">
        <f>YEAR(space_missions[[#This Row],[Date]])</f>
        <v>2015</v>
      </c>
    </row>
    <row r="3834" spans="1:13">
      <c r="A3834" s="1" t="s">
        <v>3831</v>
      </c>
      <c r="B3834" s="1" t="s">
        <v>521</v>
      </c>
      <c r="C3834" s="2">
        <v>42249</v>
      </c>
      <c r="D3834" s="3">
        <v>0.42916666666666664</v>
      </c>
      <c r="E3834" s="1" t="s">
        <v>3774</v>
      </c>
      <c r="F3834" s="1" t="s">
        <v>4310</v>
      </c>
      <c r="G3834" s="1" t="s">
        <v>2227</v>
      </c>
      <c r="H3834" s="1" t="s">
        <v>3776</v>
      </c>
      <c r="I3834" s="1" t="s">
        <v>15</v>
      </c>
      <c r="J3834" s="1">
        <f>FIND(", ",space_missions[[#This Row],[Location]])</f>
        <v>7</v>
      </c>
      <c r="K3834" s="1" t="str">
        <f t="shared" si="59"/>
        <v xml:space="preserve"> USA</v>
      </c>
      <c r="L3834" s="1" t="str">
        <f>_xlfn.CONCAT(space_missions[[#This Row],[Company]],"-",space_missions[[#This Row],[Rocket]])</f>
        <v>ULA-Atlas V 551</v>
      </c>
      <c r="M3834" s="1">
        <f>YEAR(space_missions[[#This Row],[Date]])</f>
        <v>2015</v>
      </c>
    </row>
    <row r="3835" spans="1:13">
      <c r="A3835" s="1" t="s">
        <v>2338</v>
      </c>
      <c r="B3835" s="1" t="s">
        <v>4100</v>
      </c>
      <c r="C3835" s="2">
        <v>42258</v>
      </c>
      <c r="D3835" s="3">
        <v>8.8888888888888892E-2</v>
      </c>
      <c r="E3835" s="1" t="s">
        <v>4101</v>
      </c>
      <c r="F3835" s="1" t="s">
        <v>4311</v>
      </c>
      <c r="G3835" s="1" t="s">
        <v>2227</v>
      </c>
      <c r="H3835" s="1" t="s">
        <v>4103</v>
      </c>
      <c r="I3835" s="1" t="s">
        <v>15</v>
      </c>
      <c r="J3835" s="1">
        <f>FIND(", ",space_missions[[#This Row],[Location]])</f>
        <v>4</v>
      </c>
      <c r="K3835" s="1" t="str">
        <f t="shared" si="59"/>
        <v xml:space="preserve"> France</v>
      </c>
      <c r="L3835" s="1" t="str">
        <f>_xlfn.CONCAT(space_missions[[#This Row],[Company]],"-",space_missions[[#This Row],[Rocket]])</f>
        <v>Arianespace-Soyuz ST-B/Fregat-MT</v>
      </c>
      <c r="M3835" s="1">
        <f>YEAR(space_missions[[#This Row],[Date]])</f>
        <v>2015</v>
      </c>
    </row>
    <row r="3836" spans="1:13">
      <c r="A3836" s="1" t="s">
        <v>973</v>
      </c>
      <c r="B3836" s="1" t="s">
        <v>4312</v>
      </c>
      <c r="C3836" s="2">
        <v>42266</v>
      </c>
      <c r="D3836" s="3">
        <v>0.95902777777777781</v>
      </c>
      <c r="E3836" s="1" t="s">
        <v>4313</v>
      </c>
      <c r="F3836" s="1" t="s">
        <v>3721</v>
      </c>
      <c r="G3836" s="1" t="s">
        <v>2227</v>
      </c>
      <c r="H3836" s="1" t="s">
        <v>4314</v>
      </c>
      <c r="I3836" s="1" t="s">
        <v>15</v>
      </c>
      <c r="J3836" s="1">
        <f>FIND(", ",space_missions[[#This Row],[Location]])</f>
        <v>6</v>
      </c>
      <c r="K3836" s="1" t="str">
        <f t="shared" si="59"/>
        <v xml:space="preserve"> China</v>
      </c>
      <c r="L3836" s="1" t="str">
        <f>_xlfn.CONCAT(space_missions[[#This Row],[Company]],"-",space_missions[[#This Row],[Rocket]])</f>
        <v>CASC-Long March 6</v>
      </c>
      <c r="M3836" s="1">
        <f>YEAR(space_missions[[#This Row],[Date]])</f>
        <v>2015</v>
      </c>
    </row>
    <row r="3837" spans="1:13">
      <c r="A3837" s="1" t="s">
        <v>2882</v>
      </c>
      <c r="B3837" s="1" t="s">
        <v>661</v>
      </c>
      <c r="C3837" s="2">
        <v>42270</v>
      </c>
      <c r="D3837" s="3">
        <v>0.91597222222222219</v>
      </c>
      <c r="E3837" s="1" t="s">
        <v>3470</v>
      </c>
      <c r="F3837" s="1" t="s">
        <v>4315</v>
      </c>
      <c r="G3837" s="1" t="s">
        <v>13</v>
      </c>
      <c r="H3837" s="1" t="s">
        <v>3472</v>
      </c>
      <c r="I3837" s="1" t="s">
        <v>15</v>
      </c>
      <c r="J3837" s="1">
        <f>FIND(", ",space_missions[[#This Row],[Location]])</f>
        <v>11</v>
      </c>
      <c r="K3837" s="1" t="str">
        <f t="shared" si="59"/>
        <v xml:space="preserve"> Russia</v>
      </c>
      <c r="L3837" s="1" t="str">
        <f>_xlfn.CONCAT(space_missions[[#This Row],[Company]],"-",space_missions[[#This Row],[Rocket]])</f>
        <v>VKS RF-Rokot/Briz KM</v>
      </c>
      <c r="M3837" s="1">
        <f>YEAR(space_missions[[#This Row],[Date]])</f>
        <v>2015</v>
      </c>
    </row>
    <row r="3838" spans="1:13">
      <c r="A3838" s="1" t="s">
        <v>973</v>
      </c>
      <c r="B3838" s="1" t="s">
        <v>4263</v>
      </c>
      <c r="C3838" s="2">
        <v>42272</v>
      </c>
      <c r="D3838" s="3"/>
      <c r="E3838" s="1" t="s">
        <v>4316</v>
      </c>
      <c r="F3838" s="1" t="s">
        <v>4317</v>
      </c>
      <c r="G3838" s="1" t="s">
        <v>2227</v>
      </c>
      <c r="H3838" s="1" t="s">
        <v>4318</v>
      </c>
      <c r="I3838" s="1" t="s">
        <v>15</v>
      </c>
      <c r="J3838" s="1">
        <f>FIND(", ",space_missions[[#This Row],[Location]])</f>
        <v>8</v>
      </c>
      <c r="K3838" s="1" t="str">
        <f t="shared" si="59"/>
        <v xml:space="preserve"> China</v>
      </c>
      <c r="L3838" s="1" t="str">
        <f>_xlfn.CONCAT(space_missions[[#This Row],[Company]],"-",space_missions[[#This Row],[Rocket]])</f>
        <v>CASC-Long March 11</v>
      </c>
      <c r="M3838" s="1">
        <f>YEAR(space_missions[[#This Row],[Date]])</f>
        <v>2015</v>
      </c>
    </row>
    <row r="3839" spans="1:13">
      <c r="A3839" s="1" t="s">
        <v>2025</v>
      </c>
      <c r="B3839" s="1" t="s">
        <v>2992</v>
      </c>
      <c r="C3839" s="2">
        <v>42275</v>
      </c>
      <c r="D3839" s="3">
        <v>0.1875</v>
      </c>
      <c r="E3839" s="1" t="s">
        <v>3945</v>
      </c>
      <c r="F3839" s="1" t="s">
        <v>4319</v>
      </c>
      <c r="G3839" s="1" t="s">
        <v>2227</v>
      </c>
      <c r="H3839" s="1" t="s">
        <v>3947</v>
      </c>
      <c r="I3839" s="1" t="s">
        <v>15</v>
      </c>
      <c r="J3839" s="1">
        <f>FIND(", ",space_missions[[#This Row],[Location]])</f>
        <v>17</v>
      </c>
      <c r="K3839" s="1" t="str">
        <f t="shared" si="59"/>
        <v xml:space="preserve"> India</v>
      </c>
      <c r="L3839" s="1" t="str">
        <f>_xlfn.CONCAT(space_missions[[#This Row],[Company]],"-",space_missions[[#This Row],[Rocket]])</f>
        <v>ISRO-PSLV-XL</v>
      </c>
      <c r="M3839" s="1">
        <f>YEAR(space_missions[[#This Row],[Date]])</f>
        <v>2015</v>
      </c>
    </row>
    <row r="3840" spans="1:13">
      <c r="A3840" s="1" t="s">
        <v>2338</v>
      </c>
      <c r="B3840" s="1" t="s">
        <v>3179</v>
      </c>
      <c r="C3840" s="2">
        <v>42277</v>
      </c>
      <c r="D3840" s="3">
        <v>0.85416666666666663</v>
      </c>
      <c r="E3840" s="1" t="s">
        <v>3614</v>
      </c>
      <c r="F3840" s="1" t="s">
        <v>4320</v>
      </c>
      <c r="G3840" s="1" t="s">
        <v>2227</v>
      </c>
      <c r="H3840" s="1" t="s">
        <v>3616</v>
      </c>
      <c r="I3840" s="1" t="s">
        <v>15</v>
      </c>
      <c r="J3840" s="1">
        <f>FIND(", ",space_missions[[#This Row],[Location]])</f>
        <v>6</v>
      </c>
      <c r="K3840" s="1" t="str">
        <f t="shared" si="59"/>
        <v xml:space="preserve"> France</v>
      </c>
      <c r="L3840" s="1" t="str">
        <f>_xlfn.CONCAT(space_missions[[#This Row],[Company]],"-",space_missions[[#This Row],[Rocket]])</f>
        <v>Arianespace-Ariane 5 ECA</v>
      </c>
      <c r="M3840" s="1">
        <f>YEAR(space_missions[[#This Row],[Date]])</f>
        <v>2015</v>
      </c>
    </row>
    <row r="3841" spans="1:13">
      <c r="A3841" s="1" t="s">
        <v>3831</v>
      </c>
      <c r="B3841" s="1" t="s">
        <v>521</v>
      </c>
      <c r="C3841" s="2">
        <v>42279</v>
      </c>
      <c r="D3841" s="3">
        <v>0.43611111111111112</v>
      </c>
      <c r="E3841" s="1" t="s">
        <v>3880</v>
      </c>
      <c r="F3841" s="1" t="s">
        <v>4321</v>
      </c>
      <c r="G3841" s="1" t="s">
        <v>2227</v>
      </c>
      <c r="H3841" s="1" t="s">
        <v>3882</v>
      </c>
      <c r="I3841" s="1" t="s">
        <v>15</v>
      </c>
      <c r="J3841" s="1">
        <f>FIND(", ",space_missions[[#This Row],[Location]])</f>
        <v>7</v>
      </c>
      <c r="K3841" s="1" t="str">
        <f t="shared" si="59"/>
        <v xml:space="preserve"> USA</v>
      </c>
      <c r="L3841" s="1" t="str">
        <f>_xlfn.CONCAT(space_missions[[#This Row],[Company]],"-",space_missions[[#This Row],[Rocket]])</f>
        <v>ULA-Atlas V 421</v>
      </c>
      <c r="M3841" s="1">
        <f>YEAR(space_missions[[#This Row],[Date]])</f>
        <v>2015</v>
      </c>
    </row>
    <row r="3842" spans="1:13">
      <c r="A3842" s="1" t="s">
        <v>3831</v>
      </c>
      <c r="B3842" s="1" t="s">
        <v>171</v>
      </c>
      <c r="C3842" s="2">
        <v>42285</v>
      </c>
      <c r="D3842" s="3">
        <v>0.53402777777777777</v>
      </c>
      <c r="E3842" s="1" t="s">
        <v>3594</v>
      </c>
      <c r="F3842" s="1" t="s">
        <v>4322</v>
      </c>
      <c r="G3842" s="1" t="s">
        <v>2227</v>
      </c>
      <c r="H3842" s="1" t="s">
        <v>3596</v>
      </c>
      <c r="I3842" s="1" t="s">
        <v>15</v>
      </c>
      <c r="J3842" s="1">
        <f>FIND(", ",space_missions[[#This Row],[Location]])</f>
        <v>7</v>
      </c>
      <c r="K3842" s="1" t="str">
        <f t="shared" ref="K3842:K3905" si="60">RIGHT(B3842,LEN(B3842)-FIND("*",SUBSTITUTE(B3842,", ","*",LEN(B3842)-LEN(SUBSTITUTE(B3842,", ","*")))))</f>
        <v xml:space="preserve"> USA</v>
      </c>
      <c r="L3842" s="1" t="str">
        <f>_xlfn.CONCAT(space_missions[[#This Row],[Company]],"-",space_missions[[#This Row],[Rocket]])</f>
        <v>ULA-Atlas V 401</v>
      </c>
      <c r="M3842" s="1">
        <f>YEAR(space_missions[[#This Row],[Date]])</f>
        <v>2015</v>
      </c>
    </row>
    <row r="3843" spans="1:13">
      <c r="A3843" s="1" t="s">
        <v>3831</v>
      </c>
      <c r="B3843" s="1" t="s">
        <v>521</v>
      </c>
      <c r="C3843" s="2">
        <v>42308</v>
      </c>
      <c r="D3843" s="3">
        <v>0.67569444444444449</v>
      </c>
      <c r="E3843" s="1" t="s">
        <v>3594</v>
      </c>
      <c r="F3843" s="1" t="s">
        <v>4323</v>
      </c>
      <c r="G3843" s="1" t="s">
        <v>2227</v>
      </c>
      <c r="H3843" s="1" t="s">
        <v>3596</v>
      </c>
      <c r="I3843" s="1" t="s">
        <v>15</v>
      </c>
      <c r="J3843" s="1">
        <f>FIND(", ",space_missions[[#This Row],[Location]])</f>
        <v>7</v>
      </c>
      <c r="K3843" s="1" t="str">
        <f t="shared" si="60"/>
        <v xml:space="preserve"> USA</v>
      </c>
      <c r="L3843" s="1" t="str">
        <f>_xlfn.CONCAT(space_missions[[#This Row],[Company]],"-",space_missions[[#This Row],[Rocket]])</f>
        <v>ULA-Atlas V 401</v>
      </c>
      <c r="M3843" s="1">
        <f>YEAR(space_missions[[#This Row],[Date]])</f>
        <v>2015</v>
      </c>
    </row>
    <row r="3844" spans="1:13">
      <c r="A3844" s="1" t="s">
        <v>4324</v>
      </c>
      <c r="B3844" s="1" t="s">
        <v>4325</v>
      </c>
      <c r="C3844" s="2">
        <v>42312</v>
      </c>
      <c r="D3844" s="3"/>
      <c r="E3844" s="1" t="s">
        <v>4326</v>
      </c>
      <c r="F3844" s="1" t="s">
        <v>4327</v>
      </c>
      <c r="G3844" s="1" t="s">
        <v>2227</v>
      </c>
      <c r="H3844" s="1" t="s">
        <v>4328</v>
      </c>
      <c r="I3844" s="1" t="s">
        <v>21</v>
      </c>
      <c r="J3844" s="1">
        <f>FIND(", ",space_missions[[#This Row],[Location]])</f>
        <v>6</v>
      </c>
      <c r="K3844" s="1" t="str">
        <f t="shared" si="60"/>
        <v xml:space="preserve"> Pacific Missile Range Facility</v>
      </c>
      <c r="L3844" s="1" t="str">
        <f>_xlfn.CONCAT(space_missions[[#This Row],[Company]],"-",space_missions[[#This Row],[Rocket]])</f>
        <v>Sandia-Super Stripy</v>
      </c>
      <c r="M3844" s="1">
        <f>YEAR(space_missions[[#This Row],[Date]])</f>
        <v>2015</v>
      </c>
    </row>
    <row r="3845" spans="1:13">
      <c r="A3845" s="1" t="s">
        <v>2338</v>
      </c>
      <c r="B3845" s="1" t="s">
        <v>3179</v>
      </c>
      <c r="C3845" s="2">
        <v>42318</v>
      </c>
      <c r="D3845" s="3">
        <v>0.89861111111111114</v>
      </c>
      <c r="E3845" s="1" t="s">
        <v>3614</v>
      </c>
      <c r="F3845" s="1" t="s">
        <v>4329</v>
      </c>
      <c r="G3845" s="1" t="s">
        <v>2227</v>
      </c>
      <c r="H3845" s="1" t="s">
        <v>3616</v>
      </c>
      <c r="I3845" s="1" t="s">
        <v>15</v>
      </c>
      <c r="J3845" s="1">
        <f>FIND(", ",space_missions[[#This Row],[Location]])</f>
        <v>6</v>
      </c>
      <c r="K3845" s="1" t="str">
        <f t="shared" si="60"/>
        <v xml:space="preserve"> France</v>
      </c>
      <c r="L3845" s="1" t="str">
        <f>_xlfn.CONCAT(space_missions[[#This Row],[Company]],"-",space_missions[[#This Row],[Rocket]])</f>
        <v>Arianespace-Ariane 5 ECA</v>
      </c>
      <c r="M3845" s="1">
        <f>YEAR(space_missions[[#This Row],[Date]])</f>
        <v>2015</v>
      </c>
    </row>
    <row r="3846" spans="1:13">
      <c r="A3846" s="1" t="s">
        <v>4295</v>
      </c>
      <c r="B3846" s="1" t="s">
        <v>4296</v>
      </c>
      <c r="C3846" s="2">
        <v>42331</v>
      </c>
      <c r="D3846" s="3"/>
      <c r="E3846" s="1" t="s">
        <v>4297</v>
      </c>
      <c r="F3846" s="1" t="s">
        <v>4330</v>
      </c>
      <c r="G3846" s="1" t="s">
        <v>2227</v>
      </c>
      <c r="H3846" s="1" t="s">
        <v>14</v>
      </c>
      <c r="I3846" s="1" t="s">
        <v>15</v>
      </c>
      <c r="J3846" s="1">
        <f>FIND(", ",space_missions[[#This Row],[Location]])</f>
        <v>24</v>
      </c>
      <c r="K3846" s="1" t="str">
        <f t="shared" si="60"/>
        <v xml:space="preserve"> USA</v>
      </c>
      <c r="L3846" s="1" t="str">
        <f>_xlfn.CONCAT(space_missions[[#This Row],[Company]],"-",space_missions[[#This Row],[Rocket]])</f>
        <v>Blue Origin-New Shepard</v>
      </c>
      <c r="M3846" s="1">
        <f>YEAR(space_missions[[#This Row],[Date]])</f>
        <v>2015</v>
      </c>
    </row>
    <row r="3847" spans="1:13">
      <c r="A3847" s="1" t="s">
        <v>1620</v>
      </c>
      <c r="B3847" s="1" t="s">
        <v>1621</v>
      </c>
      <c r="C3847" s="2">
        <v>42332</v>
      </c>
      <c r="D3847" s="3">
        <v>0.28472222222222221</v>
      </c>
      <c r="E3847" s="1" t="s">
        <v>3835</v>
      </c>
      <c r="F3847" s="1" t="s">
        <v>4331</v>
      </c>
      <c r="G3847" s="1" t="s">
        <v>2227</v>
      </c>
      <c r="H3847" s="1" t="s">
        <v>14</v>
      </c>
      <c r="I3847" s="1" t="s">
        <v>15</v>
      </c>
      <c r="J3847" s="1">
        <f>FIND(", ",space_missions[[#This Row],[Location]])</f>
        <v>6</v>
      </c>
      <c r="K3847" s="1" t="str">
        <f t="shared" si="60"/>
        <v xml:space="preserve"> Japan</v>
      </c>
      <c r="L3847" s="1" t="str">
        <f>_xlfn.CONCAT(space_missions[[#This Row],[Company]],"-",space_missions[[#This Row],[Rocket]])</f>
        <v>MHI-H-IIA 204</v>
      </c>
      <c r="M3847" s="1">
        <f>YEAR(space_missions[[#This Row],[Date]])</f>
        <v>2015</v>
      </c>
    </row>
    <row r="3848" spans="1:13">
      <c r="A3848" s="1" t="s">
        <v>2338</v>
      </c>
      <c r="B3848" s="1" t="s">
        <v>2044</v>
      </c>
      <c r="C3848" s="2">
        <v>42341</v>
      </c>
      <c r="D3848" s="3">
        <v>0.16944444444444445</v>
      </c>
      <c r="E3848" s="1" t="s">
        <v>4118</v>
      </c>
      <c r="F3848" s="1" t="s">
        <v>4332</v>
      </c>
      <c r="G3848" s="1" t="s">
        <v>2227</v>
      </c>
      <c r="H3848" s="1" t="s">
        <v>4120</v>
      </c>
      <c r="I3848" s="1" t="s">
        <v>15</v>
      </c>
      <c r="J3848" s="1">
        <f>FIND(", ",space_missions[[#This Row],[Location]])</f>
        <v>12</v>
      </c>
      <c r="K3848" s="1" t="str">
        <f t="shared" si="60"/>
        <v xml:space="preserve"> France</v>
      </c>
      <c r="L3848" s="1" t="str">
        <f>_xlfn.CONCAT(space_missions[[#This Row],[Company]],"-",space_missions[[#This Row],[Rocket]])</f>
        <v>Arianespace-Vega</v>
      </c>
      <c r="M3848" s="1">
        <f>YEAR(space_missions[[#This Row],[Date]])</f>
        <v>2015</v>
      </c>
    </row>
    <row r="3849" spans="1:13">
      <c r="A3849" s="1" t="s">
        <v>2882</v>
      </c>
      <c r="B3849" s="1" t="s">
        <v>980</v>
      </c>
      <c r="C3849" s="2">
        <v>42343</v>
      </c>
      <c r="D3849" s="3">
        <v>0.58888888888888891</v>
      </c>
      <c r="E3849" s="1" t="s">
        <v>4213</v>
      </c>
      <c r="F3849" s="1" t="s">
        <v>4333</v>
      </c>
      <c r="G3849" s="1" t="s">
        <v>2227</v>
      </c>
      <c r="H3849" s="1" t="s">
        <v>14</v>
      </c>
      <c r="I3849" s="1" t="s">
        <v>56</v>
      </c>
      <c r="J3849" s="1">
        <f>FIND(", ",space_missions[[#This Row],[Location]])</f>
        <v>10</v>
      </c>
      <c r="K3849" s="1" t="str">
        <f t="shared" si="60"/>
        <v xml:space="preserve"> Russia</v>
      </c>
      <c r="L3849" s="1" t="str">
        <f>_xlfn.CONCAT(space_missions[[#This Row],[Company]],"-",space_missions[[#This Row],[Rocket]])</f>
        <v>VKS RF-Soyuz 2.1v/Volga</v>
      </c>
      <c r="M3849" s="1">
        <f>YEAR(space_missions[[#This Row],[Date]])</f>
        <v>2015</v>
      </c>
    </row>
    <row r="3850" spans="1:13">
      <c r="A3850" s="1" t="s">
        <v>3831</v>
      </c>
      <c r="B3850" s="1" t="s">
        <v>521</v>
      </c>
      <c r="C3850" s="2">
        <v>42344</v>
      </c>
      <c r="D3850" s="3">
        <v>0.90555555555555556</v>
      </c>
      <c r="E3850" s="1" t="s">
        <v>3594</v>
      </c>
      <c r="F3850" s="1" t="s">
        <v>4334</v>
      </c>
      <c r="G3850" s="1" t="s">
        <v>2227</v>
      </c>
      <c r="H3850" s="1" t="s">
        <v>3596</v>
      </c>
      <c r="I3850" s="1" t="s">
        <v>15</v>
      </c>
      <c r="J3850" s="1">
        <f>FIND(", ",space_missions[[#This Row],[Location]])</f>
        <v>7</v>
      </c>
      <c r="K3850" s="1" t="str">
        <f t="shared" si="60"/>
        <v xml:space="preserve"> USA</v>
      </c>
      <c r="L3850" s="1" t="str">
        <f>_xlfn.CONCAT(space_missions[[#This Row],[Company]],"-",space_missions[[#This Row],[Rocket]])</f>
        <v>ULA-Atlas V 401</v>
      </c>
      <c r="M3850" s="1">
        <f>YEAR(space_missions[[#This Row],[Date]])</f>
        <v>2015</v>
      </c>
    </row>
    <row r="3851" spans="1:13">
      <c r="A3851" s="1" t="s">
        <v>1024</v>
      </c>
      <c r="B3851" s="1" t="s">
        <v>2404</v>
      </c>
      <c r="C3851" s="2">
        <v>42349</v>
      </c>
      <c r="D3851" s="3">
        <v>0.57291666666666663</v>
      </c>
      <c r="E3851" s="1" t="s">
        <v>4062</v>
      </c>
      <c r="F3851" s="1" t="s">
        <v>4335</v>
      </c>
      <c r="G3851" s="1" t="s">
        <v>13</v>
      </c>
      <c r="H3851" s="1" t="s">
        <v>14</v>
      </c>
      <c r="I3851" s="1" t="s">
        <v>15</v>
      </c>
      <c r="J3851" s="1">
        <f>FIND(", ",space_missions[[#This Row],[Location]])</f>
        <v>10</v>
      </c>
      <c r="K3851" s="1" t="str">
        <f t="shared" si="60"/>
        <v xml:space="preserve"> Kazakhstan</v>
      </c>
      <c r="L3851" s="1" t="str">
        <f>_xlfn.CONCAT(space_missions[[#This Row],[Company]],"-",space_missions[[#This Row],[Rocket]])</f>
        <v>Roscosmos-Zenit-3 SLBF</v>
      </c>
      <c r="M3851" s="1">
        <f>YEAR(space_missions[[#This Row],[Date]])</f>
        <v>2015</v>
      </c>
    </row>
    <row r="3852" spans="1:13">
      <c r="A3852" s="1" t="s">
        <v>2025</v>
      </c>
      <c r="B3852" s="1" t="s">
        <v>2992</v>
      </c>
      <c r="C3852" s="2">
        <v>42354</v>
      </c>
      <c r="D3852" s="3">
        <v>0.52083333333333337</v>
      </c>
      <c r="E3852" s="1" t="s">
        <v>3849</v>
      </c>
      <c r="F3852" s="1" t="s">
        <v>4336</v>
      </c>
      <c r="G3852" s="1" t="s">
        <v>2227</v>
      </c>
      <c r="H3852" s="1" t="s">
        <v>3851</v>
      </c>
      <c r="I3852" s="1" t="s">
        <v>15</v>
      </c>
      <c r="J3852" s="1">
        <f>FIND(", ",space_missions[[#This Row],[Location]])</f>
        <v>17</v>
      </c>
      <c r="K3852" s="1" t="str">
        <f t="shared" si="60"/>
        <v xml:space="preserve"> India</v>
      </c>
      <c r="L3852" s="1" t="str">
        <f>_xlfn.CONCAT(space_missions[[#This Row],[Company]],"-",space_missions[[#This Row],[Rocket]])</f>
        <v>ISRO-PSLV-CA</v>
      </c>
      <c r="M3852" s="1">
        <f>YEAR(space_missions[[#This Row],[Date]])</f>
        <v>2015</v>
      </c>
    </row>
    <row r="3853" spans="1:13">
      <c r="A3853" s="1" t="s">
        <v>2338</v>
      </c>
      <c r="B3853" s="1" t="s">
        <v>4100</v>
      </c>
      <c r="C3853" s="2">
        <v>42355</v>
      </c>
      <c r="D3853" s="3">
        <v>0.49375000000000002</v>
      </c>
      <c r="E3853" s="1" t="s">
        <v>4101</v>
      </c>
      <c r="F3853" s="1" t="s">
        <v>4337</v>
      </c>
      <c r="G3853" s="1" t="s">
        <v>2227</v>
      </c>
      <c r="H3853" s="1" t="s">
        <v>4103</v>
      </c>
      <c r="I3853" s="1" t="s">
        <v>15</v>
      </c>
      <c r="J3853" s="1">
        <f>FIND(", ",space_missions[[#This Row],[Location]])</f>
        <v>4</v>
      </c>
      <c r="K3853" s="1" t="str">
        <f t="shared" si="60"/>
        <v xml:space="preserve"> France</v>
      </c>
      <c r="L3853" s="1" t="str">
        <f>_xlfn.CONCAT(space_missions[[#This Row],[Company]],"-",space_missions[[#This Row],[Rocket]])</f>
        <v>Arianespace-Soyuz ST-B/Fregat-MT</v>
      </c>
      <c r="M3853" s="1">
        <f>YEAR(space_missions[[#This Row],[Date]])</f>
        <v>2015</v>
      </c>
    </row>
    <row r="3854" spans="1:13">
      <c r="A3854" s="1" t="s">
        <v>3782</v>
      </c>
      <c r="B3854" s="1" t="s">
        <v>464</v>
      </c>
      <c r="C3854" s="2">
        <v>42360</v>
      </c>
      <c r="D3854" s="3">
        <v>6.1805555555555558E-2</v>
      </c>
      <c r="E3854" s="1" t="s">
        <v>4338</v>
      </c>
      <c r="F3854" s="1" t="s">
        <v>4339</v>
      </c>
      <c r="G3854" s="1" t="s">
        <v>13</v>
      </c>
      <c r="H3854" s="1" t="s">
        <v>4271</v>
      </c>
      <c r="I3854" s="1" t="s">
        <v>15</v>
      </c>
      <c r="J3854" s="1">
        <f>FIND(", ",space_missions[[#This Row],[Location]])</f>
        <v>7</v>
      </c>
      <c r="K3854" s="1" t="str">
        <f t="shared" si="60"/>
        <v xml:space="preserve"> USA</v>
      </c>
      <c r="L3854" s="1" t="str">
        <f>_xlfn.CONCAT(space_missions[[#This Row],[Company]],"-",space_missions[[#This Row],[Rocket]])</f>
        <v>SpaceX-Falcon 9 Block 3</v>
      </c>
      <c r="M3854" s="1">
        <f>YEAR(space_missions[[#This Row],[Date]])</f>
        <v>2015</v>
      </c>
    </row>
    <row r="3855" spans="1:13">
      <c r="A3855" s="1" t="s">
        <v>973</v>
      </c>
      <c r="B3855" s="1" t="s">
        <v>2317</v>
      </c>
      <c r="C3855" s="2">
        <v>42384</v>
      </c>
      <c r="D3855" s="3">
        <v>0.70625000000000004</v>
      </c>
      <c r="E3855" s="1" t="s">
        <v>3855</v>
      </c>
      <c r="F3855" s="1" t="s">
        <v>4340</v>
      </c>
      <c r="G3855" s="1" t="s">
        <v>2227</v>
      </c>
      <c r="H3855" s="1" t="s">
        <v>3857</v>
      </c>
      <c r="I3855" s="1" t="s">
        <v>15</v>
      </c>
      <c r="J3855" s="1">
        <f>FIND(", ",space_missions[[#This Row],[Location]])</f>
        <v>5</v>
      </c>
      <c r="K3855" s="1" t="str">
        <f t="shared" si="60"/>
        <v xml:space="preserve"> China</v>
      </c>
      <c r="L3855" s="1" t="str">
        <f>_xlfn.CONCAT(space_missions[[#This Row],[Company]],"-",space_missions[[#This Row],[Rocket]])</f>
        <v>CASC-Long March 3B/E</v>
      </c>
      <c r="M3855" s="1">
        <f>YEAR(space_missions[[#This Row],[Date]])</f>
        <v>2016</v>
      </c>
    </row>
    <row r="3856" spans="1:13">
      <c r="A3856" s="1" t="s">
        <v>3782</v>
      </c>
      <c r="B3856" s="1" t="s">
        <v>388</v>
      </c>
      <c r="C3856" s="2">
        <v>42386</v>
      </c>
      <c r="D3856" s="3">
        <v>0.77916666666666667</v>
      </c>
      <c r="E3856" s="1" t="s">
        <v>4201</v>
      </c>
      <c r="F3856" s="1" t="s">
        <v>4341</v>
      </c>
      <c r="G3856" s="1" t="s">
        <v>13</v>
      </c>
      <c r="H3856" s="1" t="s">
        <v>4203</v>
      </c>
      <c r="I3856" s="1" t="s">
        <v>15</v>
      </c>
      <c r="J3856" s="1">
        <f>FIND(", ",space_missions[[#This Row],[Location]])</f>
        <v>7</v>
      </c>
      <c r="K3856" s="1" t="str">
        <f t="shared" si="60"/>
        <v xml:space="preserve"> USA</v>
      </c>
      <c r="L3856" s="1" t="str">
        <f>_xlfn.CONCAT(space_missions[[#This Row],[Company]],"-",space_missions[[#This Row],[Rocket]])</f>
        <v>SpaceX-Falcon 9 v1.1</v>
      </c>
      <c r="M3856" s="1">
        <f>YEAR(space_missions[[#This Row],[Date]])</f>
        <v>2016</v>
      </c>
    </row>
    <row r="3857" spans="1:13">
      <c r="A3857" s="1" t="s">
        <v>2025</v>
      </c>
      <c r="B3857" s="1" t="s">
        <v>3746</v>
      </c>
      <c r="C3857" s="2">
        <v>42389</v>
      </c>
      <c r="D3857" s="3">
        <v>0.1673611111111111</v>
      </c>
      <c r="E3857" s="1" t="s">
        <v>3945</v>
      </c>
      <c r="F3857" s="1" t="s">
        <v>4342</v>
      </c>
      <c r="G3857" s="1" t="s">
        <v>2227</v>
      </c>
      <c r="H3857" s="1" t="s">
        <v>3947</v>
      </c>
      <c r="I3857" s="1" t="s">
        <v>15</v>
      </c>
      <c r="J3857" s="1">
        <f>FIND(", ",space_missions[[#This Row],[Location]])</f>
        <v>18</v>
      </c>
      <c r="K3857" s="1" t="str">
        <f t="shared" si="60"/>
        <v xml:space="preserve"> India</v>
      </c>
      <c r="L3857" s="1" t="str">
        <f>_xlfn.CONCAT(space_missions[[#This Row],[Company]],"-",space_missions[[#This Row],[Rocket]])</f>
        <v>ISRO-PSLV-XL</v>
      </c>
      <c r="M3857" s="1">
        <f>YEAR(space_missions[[#This Row],[Date]])</f>
        <v>2016</v>
      </c>
    </row>
    <row r="3858" spans="1:13">
      <c r="A3858" s="1" t="s">
        <v>4295</v>
      </c>
      <c r="B3858" s="1" t="s">
        <v>4296</v>
      </c>
      <c r="C3858" s="2">
        <v>42391</v>
      </c>
      <c r="D3858" s="3"/>
      <c r="E3858" s="1" t="s">
        <v>4297</v>
      </c>
      <c r="F3858" s="1" t="s">
        <v>4343</v>
      </c>
      <c r="G3858" s="1" t="s">
        <v>2227</v>
      </c>
      <c r="H3858" s="1" t="s">
        <v>14</v>
      </c>
      <c r="I3858" s="1" t="s">
        <v>15</v>
      </c>
      <c r="J3858" s="1">
        <f>FIND(", ",space_missions[[#This Row],[Location]])</f>
        <v>24</v>
      </c>
      <c r="K3858" s="1" t="str">
        <f t="shared" si="60"/>
        <v xml:space="preserve"> USA</v>
      </c>
      <c r="L3858" s="1" t="str">
        <f>_xlfn.CONCAT(space_missions[[#This Row],[Company]],"-",space_missions[[#This Row],[Rocket]])</f>
        <v>Blue Origin-New Shepard</v>
      </c>
      <c r="M3858" s="1">
        <f>YEAR(space_missions[[#This Row],[Date]])</f>
        <v>2016</v>
      </c>
    </row>
    <row r="3859" spans="1:13">
      <c r="A3859" s="1" t="s">
        <v>2338</v>
      </c>
      <c r="B3859" s="1" t="s">
        <v>3179</v>
      </c>
      <c r="C3859" s="2">
        <v>42396</v>
      </c>
      <c r="D3859" s="3">
        <v>0.97222222222222221</v>
      </c>
      <c r="E3859" s="1" t="s">
        <v>3614</v>
      </c>
      <c r="F3859" s="1" t="s">
        <v>4344</v>
      </c>
      <c r="G3859" s="1" t="s">
        <v>2227</v>
      </c>
      <c r="H3859" s="1" t="s">
        <v>3616</v>
      </c>
      <c r="I3859" s="1" t="s">
        <v>15</v>
      </c>
      <c r="J3859" s="1">
        <f>FIND(", ",space_missions[[#This Row],[Location]])</f>
        <v>6</v>
      </c>
      <c r="K3859" s="1" t="str">
        <f t="shared" si="60"/>
        <v xml:space="preserve"> France</v>
      </c>
      <c r="L3859" s="1" t="str">
        <f>_xlfn.CONCAT(space_missions[[#This Row],[Company]],"-",space_missions[[#This Row],[Rocket]])</f>
        <v>Arianespace-Ariane 5 ECA</v>
      </c>
      <c r="M3859" s="1">
        <f>YEAR(space_missions[[#This Row],[Date]])</f>
        <v>2016</v>
      </c>
    </row>
    <row r="3860" spans="1:13">
      <c r="A3860" s="1" t="s">
        <v>3085</v>
      </c>
      <c r="B3860" s="1" t="s">
        <v>4345</v>
      </c>
      <c r="C3860" s="2">
        <v>42398</v>
      </c>
      <c r="D3860" s="3">
        <v>0.93055555555555558</v>
      </c>
      <c r="E3860" s="1" t="s">
        <v>4346</v>
      </c>
      <c r="F3860" s="1" t="s">
        <v>4347</v>
      </c>
      <c r="G3860" s="1" t="s">
        <v>2227</v>
      </c>
      <c r="H3860" s="1" t="s">
        <v>4181</v>
      </c>
      <c r="I3860" s="1" t="s">
        <v>15</v>
      </c>
      <c r="J3860" s="1">
        <f>FIND(", ",space_missions[[#This Row],[Location]])</f>
        <v>12</v>
      </c>
      <c r="K3860" s="1" t="str">
        <f t="shared" si="60"/>
        <v xml:space="preserve"> Kazakhstan</v>
      </c>
      <c r="L3860" s="1" t="str">
        <f>_xlfn.CONCAT(space_missions[[#This Row],[Company]],"-",space_missions[[#This Row],[Rocket]])</f>
        <v>ILS-Proton-M/Briz-M</v>
      </c>
      <c r="M3860" s="1">
        <f>YEAR(space_missions[[#This Row],[Date]])</f>
        <v>2016</v>
      </c>
    </row>
    <row r="3861" spans="1:13">
      <c r="A3861" s="1" t="s">
        <v>973</v>
      </c>
      <c r="B3861" s="1" t="s">
        <v>2769</v>
      </c>
      <c r="C3861" s="2">
        <v>42401</v>
      </c>
      <c r="D3861" s="3">
        <v>0.31180555555555556</v>
      </c>
      <c r="E3861" s="1" t="s">
        <v>4348</v>
      </c>
      <c r="F3861" s="1" t="s">
        <v>4349</v>
      </c>
      <c r="G3861" s="1" t="s">
        <v>2227</v>
      </c>
      <c r="H3861" s="1" t="s">
        <v>14</v>
      </c>
      <c r="I3861" s="1" t="s">
        <v>15</v>
      </c>
      <c r="J3861" s="1">
        <f>FIND(", ",space_missions[[#This Row],[Location]])</f>
        <v>5</v>
      </c>
      <c r="K3861" s="1" t="str">
        <f t="shared" si="60"/>
        <v xml:space="preserve"> China</v>
      </c>
      <c r="L3861" s="1" t="str">
        <f>_xlfn.CONCAT(space_missions[[#This Row],[Company]],"-",space_missions[[#This Row],[Rocket]])</f>
        <v>CASC-Long March 3C/YZ-1</v>
      </c>
      <c r="M3861" s="1">
        <f>YEAR(space_missions[[#This Row],[Date]])</f>
        <v>2016</v>
      </c>
    </row>
    <row r="3862" spans="1:13">
      <c r="A3862" s="1" t="s">
        <v>3831</v>
      </c>
      <c r="B3862" s="1" t="s">
        <v>521</v>
      </c>
      <c r="C3862" s="2">
        <v>42405</v>
      </c>
      <c r="D3862" s="3">
        <v>0.56805555555555554</v>
      </c>
      <c r="E3862" s="1" t="s">
        <v>3594</v>
      </c>
      <c r="F3862" s="1" t="s">
        <v>4350</v>
      </c>
      <c r="G3862" s="1" t="s">
        <v>2227</v>
      </c>
      <c r="H3862" s="1" t="s">
        <v>3596</v>
      </c>
      <c r="I3862" s="1" t="s">
        <v>15</v>
      </c>
      <c r="J3862" s="1">
        <f>FIND(", ",space_missions[[#This Row],[Location]])</f>
        <v>7</v>
      </c>
      <c r="K3862" s="1" t="str">
        <f t="shared" si="60"/>
        <v xml:space="preserve"> USA</v>
      </c>
      <c r="L3862" s="1" t="str">
        <f>_xlfn.CONCAT(space_missions[[#This Row],[Company]],"-",space_missions[[#This Row],[Rocket]])</f>
        <v>ULA-Atlas V 401</v>
      </c>
      <c r="M3862" s="1">
        <f>YEAR(space_missions[[#This Row],[Date]])</f>
        <v>2016</v>
      </c>
    </row>
    <row r="3863" spans="1:13">
      <c r="A3863" s="1" t="s">
        <v>2882</v>
      </c>
      <c r="B3863" s="1" t="s">
        <v>980</v>
      </c>
      <c r="C3863" s="2">
        <v>42407</v>
      </c>
      <c r="D3863" s="3">
        <v>1.4583333333333334E-2</v>
      </c>
      <c r="E3863" s="1" t="s">
        <v>4351</v>
      </c>
      <c r="F3863" s="1" t="s">
        <v>4352</v>
      </c>
      <c r="G3863" s="1" t="s">
        <v>2227</v>
      </c>
      <c r="H3863" s="1" t="s">
        <v>2995</v>
      </c>
      <c r="I3863" s="1" t="s">
        <v>15</v>
      </c>
      <c r="J3863" s="1">
        <f>FIND(", ",space_missions[[#This Row],[Location]])</f>
        <v>10</v>
      </c>
      <c r="K3863" s="1" t="str">
        <f t="shared" si="60"/>
        <v xml:space="preserve"> Russia</v>
      </c>
      <c r="L3863" s="1" t="str">
        <f>_xlfn.CONCAT(space_missions[[#This Row],[Company]],"-",space_missions[[#This Row],[Rocket]])</f>
        <v>VKS RF-Soyuz 2.1b/Fregat</v>
      </c>
      <c r="M3863" s="1">
        <f>YEAR(space_missions[[#This Row],[Date]])</f>
        <v>2016</v>
      </c>
    </row>
    <row r="3864" spans="1:13">
      <c r="A3864" s="1" t="s">
        <v>3349</v>
      </c>
      <c r="B3864" s="1" t="s">
        <v>4125</v>
      </c>
      <c r="C3864" s="2">
        <v>42407</v>
      </c>
      <c r="D3864" s="3">
        <v>2.0833333333333332E-2</v>
      </c>
      <c r="E3864" s="1" t="s">
        <v>4126</v>
      </c>
      <c r="F3864" s="1" t="s">
        <v>4353</v>
      </c>
      <c r="G3864" s="1" t="s">
        <v>2227</v>
      </c>
      <c r="H3864" s="1" t="s">
        <v>14</v>
      </c>
      <c r="I3864" s="1" t="s">
        <v>15</v>
      </c>
      <c r="J3864" s="1">
        <f>FIND(", ",space_missions[[#This Row],[Location]])</f>
        <v>6</v>
      </c>
      <c r="K3864" s="1" t="str">
        <f t="shared" si="60"/>
        <v xml:space="preserve"> North Korea</v>
      </c>
      <c r="L3864" s="1" t="str">
        <f>_xlfn.CONCAT(space_missions[[#This Row],[Company]],"-",space_missions[[#This Row],[Rocket]])</f>
        <v>KCST-Unha-3</v>
      </c>
      <c r="M3864" s="1">
        <f>YEAR(space_missions[[#This Row],[Date]])</f>
        <v>2016</v>
      </c>
    </row>
    <row r="3865" spans="1:13">
      <c r="A3865" s="1" t="s">
        <v>3831</v>
      </c>
      <c r="B3865" s="1" t="s">
        <v>3121</v>
      </c>
      <c r="C3865" s="2">
        <v>42410</v>
      </c>
      <c r="D3865" s="3">
        <v>0.4861111111111111</v>
      </c>
      <c r="E3865" s="1" t="s">
        <v>4123</v>
      </c>
      <c r="F3865" s="1" t="s">
        <v>4354</v>
      </c>
      <c r="G3865" s="1" t="s">
        <v>13</v>
      </c>
      <c r="H3865" s="1" t="s">
        <v>14</v>
      </c>
      <c r="I3865" s="1" t="s">
        <v>15</v>
      </c>
      <c r="J3865" s="1">
        <f>FIND(", ",space_missions[[#This Row],[Location]])</f>
        <v>6</v>
      </c>
      <c r="K3865" s="1" t="str">
        <f t="shared" si="60"/>
        <v xml:space="preserve"> USA</v>
      </c>
      <c r="L3865" s="1" t="str">
        <f>_xlfn.CONCAT(space_missions[[#This Row],[Company]],"-",space_missions[[#This Row],[Rocket]])</f>
        <v>ULA-Delta IV Medium+ (5,2)</v>
      </c>
      <c r="M3865" s="1">
        <f>YEAR(space_missions[[#This Row],[Date]])</f>
        <v>2016</v>
      </c>
    </row>
    <row r="3866" spans="1:13">
      <c r="A3866" s="1" t="s">
        <v>3469</v>
      </c>
      <c r="B3866" s="1" t="s">
        <v>661</v>
      </c>
      <c r="C3866" s="2">
        <v>42416</v>
      </c>
      <c r="D3866" s="3">
        <v>0.74791666666666667</v>
      </c>
      <c r="E3866" s="1" t="s">
        <v>3470</v>
      </c>
      <c r="F3866" s="1" t="s">
        <v>4355</v>
      </c>
      <c r="G3866" s="1" t="s">
        <v>13</v>
      </c>
      <c r="H3866" s="1" t="s">
        <v>3472</v>
      </c>
      <c r="I3866" s="1" t="s">
        <v>15</v>
      </c>
      <c r="J3866" s="1">
        <f>FIND(", ",space_missions[[#This Row],[Location]])</f>
        <v>11</v>
      </c>
      <c r="K3866" s="1" t="str">
        <f t="shared" si="60"/>
        <v xml:space="preserve"> Russia</v>
      </c>
      <c r="L3866" s="1" t="str">
        <f>_xlfn.CONCAT(space_missions[[#This Row],[Company]],"-",space_missions[[#This Row],[Rocket]])</f>
        <v>Eurockot-Rokot/Briz KM</v>
      </c>
      <c r="M3866" s="1">
        <f>YEAR(space_missions[[#This Row],[Date]])</f>
        <v>2016</v>
      </c>
    </row>
    <row r="3867" spans="1:13">
      <c r="A3867" s="1" t="s">
        <v>1620</v>
      </c>
      <c r="B3867" s="1" t="s">
        <v>1621</v>
      </c>
      <c r="C3867" s="2">
        <v>42417</v>
      </c>
      <c r="D3867" s="3">
        <v>0.36458333333333331</v>
      </c>
      <c r="E3867" s="1" t="s">
        <v>3542</v>
      </c>
      <c r="F3867" s="1" t="s">
        <v>4356</v>
      </c>
      <c r="G3867" s="1" t="s">
        <v>2227</v>
      </c>
      <c r="H3867" s="1" t="s">
        <v>3544</v>
      </c>
      <c r="I3867" s="1" t="s">
        <v>15</v>
      </c>
      <c r="J3867" s="1">
        <f>FIND(", ",space_missions[[#This Row],[Location]])</f>
        <v>6</v>
      </c>
      <c r="K3867" s="1" t="str">
        <f t="shared" si="60"/>
        <v xml:space="preserve"> Japan</v>
      </c>
      <c r="L3867" s="1" t="str">
        <f>_xlfn.CONCAT(space_missions[[#This Row],[Company]],"-",space_missions[[#This Row],[Rocket]])</f>
        <v>MHI-H-IIA 202</v>
      </c>
      <c r="M3867" s="1">
        <f>YEAR(space_missions[[#This Row],[Date]])</f>
        <v>2016</v>
      </c>
    </row>
    <row r="3868" spans="1:13">
      <c r="A3868" s="1" t="s">
        <v>3782</v>
      </c>
      <c r="B3868" s="1" t="s">
        <v>464</v>
      </c>
      <c r="C3868" s="2">
        <v>42433</v>
      </c>
      <c r="D3868" s="3">
        <v>0.98263888888888884</v>
      </c>
      <c r="E3868" s="1" t="s">
        <v>4338</v>
      </c>
      <c r="F3868" s="1" t="s">
        <v>4357</v>
      </c>
      <c r="G3868" s="1" t="s">
        <v>13</v>
      </c>
      <c r="H3868" s="1" t="s">
        <v>4271</v>
      </c>
      <c r="I3868" s="1" t="s">
        <v>15</v>
      </c>
      <c r="J3868" s="1">
        <f>FIND(", ",space_missions[[#This Row],[Location]])</f>
        <v>7</v>
      </c>
      <c r="K3868" s="1" t="str">
        <f t="shared" si="60"/>
        <v xml:space="preserve"> USA</v>
      </c>
      <c r="L3868" s="1" t="str">
        <f>_xlfn.CONCAT(space_missions[[#This Row],[Company]],"-",space_missions[[#This Row],[Rocket]])</f>
        <v>SpaceX-Falcon 9 Block 3</v>
      </c>
      <c r="M3868" s="1">
        <f>YEAR(space_missions[[#This Row],[Date]])</f>
        <v>2016</v>
      </c>
    </row>
    <row r="3869" spans="1:13">
      <c r="A3869" s="1" t="s">
        <v>2338</v>
      </c>
      <c r="B3869" s="1" t="s">
        <v>3179</v>
      </c>
      <c r="C3869" s="2">
        <v>42438</v>
      </c>
      <c r="D3869" s="3">
        <v>0.22222222222222221</v>
      </c>
      <c r="E3869" s="1" t="s">
        <v>3614</v>
      </c>
      <c r="F3869" s="1" t="s">
        <v>4358</v>
      </c>
      <c r="G3869" s="1" t="s">
        <v>2227</v>
      </c>
      <c r="H3869" s="1" t="s">
        <v>3616</v>
      </c>
      <c r="I3869" s="1" t="s">
        <v>15</v>
      </c>
      <c r="J3869" s="1">
        <f>FIND(", ",space_missions[[#This Row],[Location]])</f>
        <v>6</v>
      </c>
      <c r="K3869" s="1" t="str">
        <f t="shared" si="60"/>
        <v xml:space="preserve"> France</v>
      </c>
      <c r="L3869" s="1" t="str">
        <f>_xlfn.CONCAT(space_missions[[#This Row],[Company]],"-",space_missions[[#This Row],[Rocket]])</f>
        <v>Arianespace-Ariane 5 ECA</v>
      </c>
      <c r="M3869" s="1">
        <f>YEAR(space_missions[[#This Row],[Date]])</f>
        <v>2016</v>
      </c>
    </row>
    <row r="3870" spans="1:13">
      <c r="A3870" s="1" t="s">
        <v>2025</v>
      </c>
      <c r="B3870" s="1" t="s">
        <v>3746</v>
      </c>
      <c r="C3870" s="2">
        <v>42439</v>
      </c>
      <c r="D3870" s="3">
        <v>0.43819444444444444</v>
      </c>
      <c r="E3870" s="1" t="s">
        <v>3945</v>
      </c>
      <c r="F3870" s="1" t="s">
        <v>4359</v>
      </c>
      <c r="G3870" s="1" t="s">
        <v>2227</v>
      </c>
      <c r="H3870" s="1" t="s">
        <v>3947</v>
      </c>
      <c r="I3870" s="1" t="s">
        <v>15</v>
      </c>
      <c r="J3870" s="1">
        <f>FIND(", ",space_missions[[#This Row],[Location]])</f>
        <v>18</v>
      </c>
      <c r="K3870" s="1" t="str">
        <f t="shared" si="60"/>
        <v xml:space="preserve"> India</v>
      </c>
      <c r="L3870" s="1" t="str">
        <f>_xlfn.CONCAT(space_missions[[#This Row],[Company]],"-",space_missions[[#This Row],[Rocket]])</f>
        <v>ISRO-PSLV-XL</v>
      </c>
      <c r="M3870" s="1">
        <f>YEAR(space_missions[[#This Row],[Date]])</f>
        <v>2016</v>
      </c>
    </row>
    <row r="3871" spans="1:13">
      <c r="A3871" s="1" t="s">
        <v>1024</v>
      </c>
      <c r="B3871" s="1" t="s">
        <v>361</v>
      </c>
      <c r="C3871" s="2">
        <v>42442</v>
      </c>
      <c r="D3871" s="3">
        <v>0.78888888888888886</v>
      </c>
      <c r="E3871" s="1" t="s">
        <v>4360</v>
      </c>
      <c r="F3871" s="1" t="s">
        <v>4361</v>
      </c>
      <c r="G3871" s="1" t="s">
        <v>2227</v>
      </c>
      <c r="H3871" s="1" t="s">
        <v>3138</v>
      </c>
      <c r="I3871" s="1" t="s">
        <v>15</v>
      </c>
      <c r="J3871" s="1">
        <f>FIND(", ",space_missions[[#This Row],[Location]])</f>
        <v>10</v>
      </c>
      <c r="K3871" s="1" t="str">
        <f t="shared" si="60"/>
        <v xml:space="preserve"> Kazakhstan</v>
      </c>
      <c r="L3871" s="1" t="str">
        <f>_xlfn.CONCAT(space_missions[[#This Row],[Company]],"-",space_missions[[#This Row],[Rocket]])</f>
        <v>Roscosmos-Soyuz 2.1b</v>
      </c>
      <c r="M3871" s="1">
        <f>YEAR(space_missions[[#This Row],[Date]])</f>
        <v>2016</v>
      </c>
    </row>
    <row r="3872" spans="1:13">
      <c r="A3872" s="1" t="s">
        <v>1024</v>
      </c>
      <c r="B3872" s="1" t="s">
        <v>4345</v>
      </c>
      <c r="C3872" s="2">
        <v>42443</v>
      </c>
      <c r="D3872" s="3">
        <v>0.39652777777777776</v>
      </c>
      <c r="E3872" s="1" t="s">
        <v>4346</v>
      </c>
      <c r="F3872" s="1" t="s">
        <v>4362</v>
      </c>
      <c r="G3872" s="1" t="s">
        <v>2227</v>
      </c>
      <c r="H3872" s="1" t="s">
        <v>4181</v>
      </c>
      <c r="I3872" s="1" t="s">
        <v>15</v>
      </c>
      <c r="J3872" s="1">
        <f>FIND(", ",space_missions[[#This Row],[Location]])</f>
        <v>12</v>
      </c>
      <c r="K3872" s="1" t="str">
        <f t="shared" si="60"/>
        <v xml:space="preserve"> Kazakhstan</v>
      </c>
      <c r="L3872" s="1" t="str">
        <f>_xlfn.CONCAT(space_missions[[#This Row],[Company]],"-",space_missions[[#This Row],[Rocket]])</f>
        <v>Roscosmos-Proton-M/Briz-M</v>
      </c>
      <c r="M3872" s="1">
        <f>YEAR(space_missions[[#This Row],[Date]])</f>
        <v>2016</v>
      </c>
    </row>
    <row r="3873" spans="1:13">
      <c r="A3873" s="1" t="s">
        <v>1024</v>
      </c>
      <c r="B3873" s="1" t="s">
        <v>10</v>
      </c>
      <c r="C3873" s="2">
        <v>42447</v>
      </c>
      <c r="D3873" s="3">
        <v>0.8930555555555556</v>
      </c>
      <c r="E3873" s="1" t="s">
        <v>4019</v>
      </c>
      <c r="F3873" s="1" t="s">
        <v>4363</v>
      </c>
      <c r="G3873" s="1" t="s">
        <v>13</v>
      </c>
      <c r="H3873" s="1" t="s">
        <v>14</v>
      </c>
      <c r="I3873" s="1" t="s">
        <v>15</v>
      </c>
      <c r="J3873" s="1">
        <f>FIND(", ",space_missions[[#This Row],[Location]])</f>
        <v>9</v>
      </c>
      <c r="K3873" s="1" t="str">
        <f t="shared" si="60"/>
        <v xml:space="preserve"> Kazakhstan</v>
      </c>
      <c r="L3873" s="1" t="str">
        <f>_xlfn.CONCAT(space_missions[[#This Row],[Company]],"-",space_missions[[#This Row],[Rocket]])</f>
        <v>Roscosmos-Soyuz FG</v>
      </c>
      <c r="M3873" s="1">
        <f>YEAR(space_missions[[#This Row],[Date]])</f>
        <v>2016</v>
      </c>
    </row>
    <row r="3874" spans="1:13">
      <c r="A3874" s="1" t="s">
        <v>3831</v>
      </c>
      <c r="B3874" s="1" t="s">
        <v>521</v>
      </c>
      <c r="C3874" s="2">
        <v>42452</v>
      </c>
      <c r="D3874" s="3">
        <v>0.12847222222222221</v>
      </c>
      <c r="E3874" s="1" t="s">
        <v>3594</v>
      </c>
      <c r="F3874" s="1" t="s">
        <v>4364</v>
      </c>
      <c r="G3874" s="1" t="s">
        <v>2227</v>
      </c>
      <c r="H3874" s="1" t="s">
        <v>3596</v>
      </c>
      <c r="I3874" s="1" t="s">
        <v>15</v>
      </c>
      <c r="J3874" s="1">
        <f>FIND(", ",space_missions[[#This Row],[Location]])</f>
        <v>7</v>
      </c>
      <c r="K3874" s="1" t="str">
        <f t="shared" si="60"/>
        <v xml:space="preserve"> USA</v>
      </c>
      <c r="L3874" s="1" t="str">
        <f>_xlfn.CONCAT(space_missions[[#This Row],[Company]],"-",space_missions[[#This Row],[Rocket]])</f>
        <v>ULA-Atlas V 401</v>
      </c>
      <c r="M3874" s="1">
        <f>YEAR(space_missions[[#This Row],[Date]])</f>
        <v>2016</v>
      </c>
    </row>
    <row r="3875" spans="1:13">
      <c r="A3875" s="1" t="s">
        <v>2882</v>
      </c>
      <c r="B3875" s="1" t="s">
        <v>980</v>
      </c>
      <c r="C3875" s="2">
        <v>42453</v>
      </c>
      <c r="D3875" s="3">
        <v>0.40416666666666667</v>
      </c>
      <c r="E3875" s="1" t="s">
        <v>3720</v>
      </c>
      <c r="F3875" s="1" t="s">
        <v>4365</v>
      </c>
      <c r="G3875" s="1" t="s">
        <v>2227</v>
      </c>
      <c r="H3875" s="1" t="s">
        <v>3722</v>
      </c>
      <c r="I3875" s="1" t="s">
        <v>15</v>
      </c>
      <c r="J3875" s="1">
        <f>FIND(", ",space_missions[[#This Row],[Location]])</f>
        <v>10</v>
      </c>
      <c r="K3875" s="1" t="str">
        <f t="shared" si="60"/>
        <v xml:space="preserve"> Russia</v>
      </c>
      <c r="L3875" s="1" t="str">
        <f>_xlfn.CONCAT(space_missions[[#This Row],[Company]],"-",space_missions[[#This Row],[Rocket]])</f>
        <v>VKS RF-Soyuz 2.1a</v>
      </c>
      <c r="M3875" s="1">
        <f>YEAR(space_missions[[#This Row],[Date]])</f>
        <v>2016</v>
      </c>
    </row>
    <row r="3876" spans="1:13">
      <c r="A3876" s="1" t="s">
        <v>973</v>
      </c>
      <c r="B3876" s="1" t="s">
        <v>2769</v>
      </c>
      <c r="C3876" s="2">
        <v>42458</v>
      </c>
      <c r="D3876" s="3">
        <v>0.84097222222222223</v>
      </c>
      <c r="E3876" s="1" t="s">
        <v>3020</v>
      </c>
      <c r="F3876" s="1" t="s">
        <v>4366</v>
      </c>
      <c r="G3876" s="1" t="s">
        <v>2227</v>
      </c>
      <c r="H3876" s="1" t="s">
        <v>3022</v>
      </c>
      <c r="I3876" s="1" t="s">
        <v>15</v>
      </c>
      <c r="J3876" s="1">
        <f>FIND(", ",space_missions[[#This Row],[Location]])</f>
        <v>5</v>
      </c>
      <c r="K3876" s="1" t="str">
        <f t="shared" si="60"/>
        <v xml:space="preserve"> China</v>
      </c>
      <c r="L3876" s="1" t="str">
        <f>_xlfn.CONCAT(space_missions[[#This Row],[Company]],"-",space_missions[[#This Row],[Rocket]])</f>
        <v>CASC-Long March 3A</v>
      </c>
      <c r="M3876" s="1">
        <f>YEAR(space_missions[[#This Row],[Date]])</f>
        <v>2016</v>
      </c>
    </row>
    <row r="3877" spans="1:13">
      <c r="A3877" s="1" t="s">
        <v>1024</v>
      </c>
      <c r="B3877" s="1" t="s">
        <v>361</v>
      </c>
      <c r="C3877" s="2">
        <v>42460</v>
      </c>
      <c r="D3877" s="3">
        <v>0.68263888888888891</v>
      </c>
      <c r="E3877" s="1" t="s">
        <v>3720</v>
      </c>
      <c r="F3877" s="1" t="s">
        <v>4367</v>
      </c>
      <c r="G3877" s="1" t="s">
        <v>2227</v>
      </c>
      <c r="H3877" s="1" t="s">
        <v>3722</v>
      </c>
      <c r="I3877" s="1" t="s">
        <v>15</v>
      </c>
      <c r="J3877" s="1">
        <f>FIND(", ",space_missions[[#This Row],[Location]])</f>
        <v>10</v>
      </c>
      <c r="K3877" s="1" t="str">
        <f t="shared" si="60"/>
        <v xml:space="preserve"> Kazakhstan</v>
      </c>
      <c r="L3877" s="1" t="str">
        <f>_xlfn.CONCAT(space_missions[[#This Row],[Company]],"-",space_missions[[#This Row],[Rocket]])</f>
        <v>Roscosmos-Soyuz 2.1a</v>
      </c>
      <c r="M3877" s="1">
        <f>YEAR(space_missions[[#This Row],[Date]])</f>
        <v>2016</v>
      </c>
    </row>
    <row r="3878" spans="1:13">
      <c r="A3878" s="1" t="s">
        <v>4295</v>
      </c>
      <c r="B3878" s="1" t="s">
        <v>4296</v>
      </c>
      <c r="C3878" s="2">
        <v>42462</v>
      </c>
      <c r="D3878" s="3"/>
      <c r="E3878" s="1" t="s">
        <v>4297</v>
      </c>
      <c r="F3878" s="1" t="s">
        <v>4368</v>
      </c>
      <c r="G3878" s="1" t="s">
        <v>2227</v>
      </c>
      <c r="H3878" s="1" t="s">
        <v>14</v>
      </c>
      <c r="I3878" s="1" t="s">
        <v>15</v>
      </c>
      <c r="J3878" s="1">
        <f>FIND(", ",space_missions[[#This Row],[Location]])</f>
        <v>24</v>
      </c>
      <c r="K3878" s="1" t="str">
        <f t="shared" si="60"/>
        <v xml:space="preserve"> USA</v>
      </c>
      <c r="L3878" s="1" t="str">
        <f>_xlfn.CONCAT(space_missions[[#This Row],[Company]],"-",space_missions[[#This Row],[Rocket]])</f>
        <v>Blue Origin-New Shepard</v>
      </c>
      <c r="M3878" s="1">
        <f>YEAR(space_missions[[#This Row],[Date]])</f>
        <v>2016</v>
      </c>
    </row>
    <row r="3879" spans="1:13">
      <c r="A3879" s="1" t="s">
        <v>973</v>
      </c>
      <c r="B3879" s="1" t="s">
        <v>3675</v>
      </c>
      <c r="C3879" s="2">
        <v>42465</v>
      </c>
      <c r="D3879" s="3">
        <v>0.73472222222222228</v>
      </c>
      <c r="E3879" s="1" t="s">
        <v>2910</v>
      </c>
      <c r="F3879" s="1" t="s">
        <v>4369</v>
      </c>
      <c r="G3879" s="1" t="s">
        <v>2227</v>
      </c>
      <c r="H3879" s="1" t="s">
        <v>2912</v>
      </c>
      <c r="I3879" s="1" t="s">
        <v>15</v>
      </c>
      <c r="J3879" s="1">
        <f>FIND(", ",space_missions[[#This Row],[Location]])</f>
        <v>18</v>
      </c>
      <c r="K3879" s="1" t="str">
        <f t="shared" si="60"/>
        <v xml:space="preserve"> China</v>
      </c>
      <c r="L3879" s="1" t="str">
        <f>_xlfn.CONCAT(space_missions[[#This Row],[Company]],"-",space_missions[[#This Row],[Rocket]])</f>
        <v>CASC-Long March 2D</v>
      </c>
      <c r="M3879" s="1">
        <f>YEAR(space_missions[[#This Row],[Date]])</f>
        <v>2016</v>
      </c>
    </row>
    <row r="3880" spans="1:13">
      <c r="A3880" s="1" t="s">
        <v>3782</v>
      </c>
      <c r="B3880" s="1" t="s">
        <v>464</v>
      </c>
      <c r="C3880" s="2">
        <v>42468</v>
      </c>
      <c r="D3880" s="3">
        <v>0.86319444444444449</v>
      </c>
      <c r="E3880" s="1" t="s">
        <v>4338</v>
      </c>
      <c r="F3880" s="1" t="s">
        <v>4370</v>
      </c>
      <c r="G3880" s="1" t="s">
        <v>13</v>
      </c>
      <c r="H3880" s="1" t="s">
        <v>4271</v>
      </c>
      <c r="I3880" s="1" t="s">
        <v>15</v>
      </c>
      <c r="J3880" s="1">
        <f>FIND(", ",space_missions[[#This Row],[Location]])</f>
        <v>7</v>
      </c>
      <c r="K3880" s="1" t="str">
        <f t="shared" si="60"/>
        <v xml:space="preserve"> USA</v>
      </c>
      <c r="L3880" s="1" t="str">
        <f>_xlfn.CONCAT(space_missions[[#This Row],[Company]],"-",space_missions[[#This Row],[Rocket]])</f>
        <v>SpaceX-Falcon 9 Block 3</v>
      </c>
      <c r="M3880" s="1">
        <f>YEAR(space_missions[[#This Row],[Date]])</f>
        <v>2016</v>
      </c>
    </row>
    <row r="3881" spans="1:13">
      <c r="A3881" s="1" t="s">
        <v>2338</v>
      </c>
      <c r="B3881" s="1" t="s">
        <v>4100</v>
      </c>
      <c r="C3881" s="2">
        <v>42485</v>
      </c>
      <c r="D3881" s="3">
        <v>0.87638888888888888</v>
      </c>
      <c r="E3881" s="1" t="s">
        <v>4225</v>
      </c>
      <c r="F3881" s="1" t="s">
        <v>4371</v>
      </c>
      <c r="G3881" s="1" t="s">
        <v>2227</v>
      </c>
      <c r="H3881" s="1" t="s">
        <v>4103</v>
      </c>
      <c r="I3881" s="1" t="s">
        <v>15</v>
      </c>
      <c r="J3881" s="1">
        <f>FIND(", ",space_missions[[#This Row],[Location]])</f>
        <v>4</v>
      </c>
      <c r="K3881" s="1" t="str">
        <f t="shared" si="60"/>
        <v xml:space="preserve"> France</v>
      </c>
      <c r="L3881" s="1" t="str">
        <f>_xlfn.CONCAT(space_missions[[#This Row],[Company]],"-",space_missions[[#This Row],[Rocket]])</f>
        <v>Arianespace-Soyuz ST-A/Fregat-M</v>
      </c>
      <c r="M3881" s="1">
        <f>YEAR(space_missions[[#This Row],[Date]])</f>
        <v>2016</v>
      </c>
    </row>
    <row r="3882" spans="1:13">
      <c r="A3882" s="1" t="s">
        <v>1024</v>
      </c>
      <c r="B3882" s="1" t="s">
        <v>4372</v>
      </c>
      <c r="C3882" s="2">
        <v>42488</v>
      </c>
      <c r="D3882" s="3">
        <v>8.4027777777777785E-2</v>
      </c>
      <c r="E3882" s="1" t="s">
        <v>4373</v>
      </c>
      <c r="F3882" s="1" t="s">
        <v>4374</v>
      </c>
      <c r="G3882" s="1" t="s">
        <v>2227</v>
      </c>
      <c r="H3882" s="1" t="s">
        <v>14</v>
      </c>
      <c r="I3882" s="1" t="s">
        <v>15</v>
      </c>
      <c r="J3882" s="1">
        <f>FIND(", ",space_missions[[#This Row],[Location]])</f>
        <v>8</v>
      </c>
      <c r="K3882" s="1" t="str">
        <f t="shared" si="60"/>
        <v xml:space="preserve"> Russia</v>
      </c>
      <c r="L3882" s="1" t="str">
        <f>_xlfn.CONCAT(space_missions[[#This Row],[Company]],"-",space_missions[[#This Row],[Rocket]])</f>
        <v>Roscosmos-Soyuz 2.1a/Volga</v>
      </c>
      <c r="M3882" s="1">
        <f>YEAR(space_missions[[#This Row],[Date]])</f>
        <v>2016</v>
      </c>
    </row>
    <row r="3883" spans="1:13">
      <c r="A3883" s="1" t="s">
        <v>2025</v>
      </c>
      <c r="B3883" s="1" t="s">
        <v>2992</v>
      </c>
      <c r="C3883" s="2">
        <v>42488</v>
      </c>
      <c r="D3883" s="3">
        <v>0.30555555555555558</v>
      </c>
      <c r="E3883" s="1" t="s">
        <v>3945</v>
      </c>
      <c r="F3883" s="1" t="s">
        <v>4375</v>
      </c>
      <c r="G3883" s="1" t="s">
        <v>2227</v>
      </c>
      <c r="H3883" s="1" t="s">
        <v>3947</v>
      </c>
      <c r="I3883" s="1" t="s">
        <v>15</v>
      </c>
      <c r="J3883" s="1">
        <f>FIND(", ",space_missions[[#This Row],[Location]])</f>
        <v>17</v>
      </c>
      <c r="K3883" s="1" t="str">
        <f t="shared" si="60"/>
        <v xml:space="preserve"> India</v>
      </c>
      <c r="L3883" s="1" t="str">
        <f>_xlfn.CONCAT(space_missions[[#This Row],[Company]],"-",space_missions[[#This Row],[Rocket]])</f>
        <v>ISRO-PSLV-XL</v>
      </c>
      <c r="M3883" s="1">
        <f>YEAR(space_missions[[#This Row],[Date]])</f>
        <v>2016</v>
      </c>
    </row>
    <row r="3884" spans="1:13">
      <c r="A3884" s="1" t="s">
        <v>3782</v>
      </c>
      <c r="B3884" s="1" t="s">
        <v>464</v>
      </c>
      <c r="C3884" s="2">
        <v>42496</v>
      </c>
      <c r="D3884" s="3">
        <v>0.22291666666666668</v>
      </c>
      <c r="E3884" s="1" t="s">
        <v>4338</v>
      </c>
      <c r="F3884" s="1" t="s">
        <v>4376</v>
      </c>
      <c r="G3884" s="1" t="s">
        <v>13</v>
      </c>
      <c r="H3884" s="1" t="s">
        <v>4271</v>
      </c>
      <c r="I3884" s="1" t="s">
        <v>15</v>
      </c>
      <c r="J3884" s="1">
        <f>FIND(", ",space_missions[[#This Row],[Location]])</f>
        <v>7</v>
      </c>
      <c r="K3884" s="1" t="str">
        <f t="shared" si="60"/>
        <v xml:space="preserve"> USA</v>
      </c>
      <c r="L3884" s="1" t="str">
        <f>_xlfn.CONCAT(space_missions[[#This Row],[Company]],"-",space_missions[[#This Row],[Rocket]])</f>
        <v>SpaceX-Falcon 9 Block 3</v>
      </c>
      <c r="M3884" s="1">
        <f>YEAR(space_missions[[#This Row],[Date]])</f>
        <v>2016</v>
      </c>
    </row>
    <row r="3885" spans="1:13">
      <c r="A3885" s="1" t="s">
        <v>973</v>
      </c>
      <c r="B3885" s="1" t="s">
        <v>3675</v>
      </c>
      <c r="C3885" s="2">
        <v>42505</v>
      </c>
      <c r="D3885" s="3">
        <v>0.11319444444444444</v>
      </c>
      <c r="E3885" s="1" t="s">
        <v>2910</v>
      </c>
      <c r="F3885" s="1" t="s">
        <v>4377</v>
      </c>
      <c r="G3885" s="1" t="s">
        <v>2227</v>
      </c>
      <c r="H3885" s="1" t="s">
        <v>2912</v>
      </c>
      <c r="I3885" s="1" t="s">
        <v>15</v>
      </c>
      <c r="J3885" s="1">
        <f>FIND(", ",space_missions[[#This Row],[Location]])</f>
        <v>18</v>
      </c>
      <c r="K3885" s="1" t="str">
        <f t="shared" si="60"/>
        <v xml:space="preserve"> China</v>
      </c>
      <c r="L3885" s="1" t="str">
        <f>_xlfn.CONCAT(space_missions[[#This Row],[Company]],"-",space_missions[[#This Row],[Rocket]])</f>
        <v>CASC-Long March 2D</v>
      </c>
      <c r="M3885" s="1">
        <f>YEAR(space_missions[[#This Row],[Date]])</f>
        <v>2016</v>
      </c>
    </row>
    <row r="3886" spans="1:13">
      <c r="A3886" s="1" t="s">
        <v>2338</v>
      </c>
      <c r="B3886" s="1" t="s">
        <v>4100</v>
      </c>
      <c r="C3886" s="2">
        <v>42514</v>
      </c>
      <c r="D3886" s="3">
        <v>0.36666666666666664</v>
      </c>
      <c r="E3886" s="1" t="s">
        <v>4101</v>
      </c>
      <c r="F3886" s="1" t="s">
        <v>4378</v>
      </c>
      <c r="G3886" s="1" t="s">
        <v>2227</v>
      </c>
      <c r="H3886" s="1" t="s">
        <v>4103</v>
      </c>
      <c r="I3886" s="1" t="s">
        <v>15</v>
      </c>
      <c r="J3886" s="1">
        <f>FIND(", ",space_missions[[#This Row],[Location]])</f>
        <v>4</v>
      </c>
      <c r="K3886" s="1" t="str">
        <f t="shared" si="60"/>
        <v xml:space="preserve"> France</v>
      </c>
      <c r="L3886" s="1" t="str">
        <f>_xlfn.CONCAT(space_missions[[#This Row],[Company]],"-",space_missions[[#This Row],[Rocket]])</f>
        <v>Arianespace-Soyuz ST-B/Fregat-MT</v>
      </c>
      <c r="M3886" s="1">
        <f>YEAR(space_missions[[#This Row],[Date]])</f>
        <v>2016</v>
      </c>
    </row>
    <row r="3887" spans="1:13">
      <c r="A3887" s="1" t="s">
        <v>3782</v>
      </c>
      <c r="B3887" s="1" t="s">
        <v>464</v>
      </c>
      <c r="C3887" s="2">
        <v>42517</v>
      </c>
      <c r="D3887" s="3">
        <v>0.90208333333333335</v>
      </c>
      <c r="E3887" s="1" t="s">
        <v>4338</v>
      </c>
      <c r="F3887" s="1" t="s">
        <v>4379</v>
      </c>
      <c r="G3887" s="1" t="s">
        <v>13</v>
      </c>
      <c r="H3887" s="1" t="s">
        <v>4271</v>
      </c>
      <c r="I3887" s="1" t="s">
        <v>15</v>
      </c>
      <c r="J3887" s="1">
        <f>FIND(", ",space_missions[[#This Row],[Location]])</f>
        <v>7</v>
      </c>
      <c r="K3887" s="1" t="str">
        <f t="shared" si="60"/>
        <v xml:space="preserve"> USA</v>
      </c>
      <c r="L3887" s="1" t="str">
        <f>_xlfn.CONCAT(space_missions[[#This Row],[Company]],"-",space_missions[[#This Row],[Rocket]])</f>
        <v>SpaceX-Falcon 9 Block 3</v>
      </c>
      <c r="M3887" s="1">
        <f>YEAR(space_missions[[#This Row],[Date]])</f>
        <v>2016</v>
      </c>
    </row>
    <row r="3888" spans="1:13">
      <c r="A3888" s="1" t="s">
        <v>2882</v>
      </c>
      <c r="B3888" s="1" t="s">
        <v>980</v>
      </c>
      <c r="C3888" s="2">
        <v>42519</v>
      </c>
      <c r="D3888" s="3">
        <v>0.36388888888888887</v>
      </c>
      <c r="E3888" s="1" t="s">
        <v>4351</v>
      </c>
      <c r="F3888" s="1" t="s">
        <v>4380</v>
      </c>
      <c r="G3888" s="1" t="s">
        <v>2227</v>
      </c>
      <c r="H3888" s="1" t="s">
        <v>2995</v>
      </c>
      <c r="I3888" s="1" t="s">
        <v>15</v>
      </c>
      <c r="J3888" s="1">
        <f>FIND(", ",space_missions[[#This Row],[Location]])</f>
        <v>10</v>
      </c>
      <c r="K3888" s="1" t="str">
        <f t="shared" si="60"/>
        <v xml:space="preserve"> Russia</v>
      </c>
      <c r="L3888" s="1" t="str">
        <f>_xlfn.CONCAT(space_missions[[#This Row],[Company]],"-",space_missions[[#This Row],[Rocket]])</f>
        <v>VKS RF-Soyuz 2.1b/Fregat</v>
      </c>
      <c r="M3888" s="1">
        <f>YEAR(space_missions[[#This Row],[Date]])</f>
        <v>2016</v>
      </c>
    </row>
    <row r="3889" spans="1:13">
      <c r="A3889" s="1" t="s">
        <v>973</v>
      </c>
      <c r="B3889" s="1" t="s">
        <v>3948</v>
      </c>
      <c r="C3889" s="2">
        <v>42520</v>
      </c>
      <c r="D3889" s="3">
        <v>0.13680555555555557</v>
      </c>
      <c r="E3889" s="1" t="s">
        <v>3402</v>
      </c>
      <c r="F3889" s="1" t="s">
        <v>4381</v>
      </c>
      <c r="G3889" s="1" t="s">
        <v>2227</v>
      </c>
      <c r="H3889" s="1" t="s">
        <v>3404</v>
      </c>
      <c r="I3889" s="1" t="s">
        <v>15</v>
      </c>
      <c r="J3889" s="1">
        <f>FIND(", ",space_missions[[#This Row],[Location]])</f>
        <v>5</v>
      </c>
      <c r="K3889" s="1" t="str">
        <f t="shared" si="60"/>
        <v xml:space="preserve"> China</v>
      </c>
      <c r="L3889" s="1" t="str">
        <f>_xlfn.CONCAT(space_missions[[#This Row],[Company]],"-",space_missions[[#This Row],[Rocket]])</f>
        <v>CASC-Long March 4B</v>
      </c>
      <c r="M3889" s="1">
        <f>YEAR(space_missions[[#This Row],[Date]])</f>
        <v>2016</v>
      </c>
    </row>
    <row r="3890" spans="1:13">
      <c r="A3890" s="1" t="s">
        <v>2882</v>
      </c>
      <c r="B3890" s="1" t="s">
        <v>661</v>
      </c>
      <c r="C3890" s="2">
        <v>42525</v>
      </c>
      <c r="D3890" s="3">
        <v>0.58333333333333337</v>
      </c>
      <c r="E3890" s="1" t="s">
        <v>3470</v>
      </c>
      <c r="F3890" s="1" t="s">
        <v>4382</v>
      </c>
      <c r="G3890" s="1" t="s">
        <v>13</v>
      </c>
      <c r="H3890" s="1" t="s">
        <v>3472</v>
      </c>
      <c r="I3890" s="1" t="s">
        <v>15</v>
      </c>
      <c r="J3890" s="1">
        <f>FIND(", ",space_missions[[#This Row],[Location]])</f>
        <v>11</v>
      </c>
      <c r="K3890" s="1" t="str">
        <f t="shared" si="60"/>
        <v xml:space="preserve"> Russia</v>
      </c>
      <c r="L3890" s="1" t="str">
        <f>_xlfn.CONCAT(space_missions[[#This Row],[Company]],"-",space_missions[[#This Row],[Rocket]])</f>
        <v>VKS RF-Rokot/Briz KM</v>
      </c>
      <c r="M3890" s="1">
        <f>YEAR(space_missions[[#This Row],[Date]])</f>
        <v>2016</v>
      </c>
    </row>
    <row r="3891" spans="1:13">
      <c r="A3891" s="1" t="s">
        <v>3085</v>
      </c>
      <c r="B3891" s="1" t="s">
        <v>473</v>
      </c>
      <c r="C3891" s="2">
        <v>42530</v>
      </c>
      <c r="D3891" s="3">
        <v>0.2986111111111111</v>
      </c>
      <c r="E3891" s="1" t="s">
        <v>4346</v>
      </c>
      <c r="F3891" s="1" t="s">
        <v>4383</v>
      </c>
      <c r="G3891" s="1" t="s">
        <v>2227</v>
      </c>
      <c r="H3891" s="1" t="s">
        <v>4181</v>
      </c>
      <c r="I3891" s="1" t="s">
        <v>15</v>
      </c>
      <c r="J3891" s="1">
        <f>FIND(", ",space_missions[[#This Row],[Location]])</f>
        <v>11</v>
      </c>
      <c r="K3891" s="1" t="str">
        <f t="shared" si="60"/>
        <v xml:space="preserve"> Kazakhstan</v>
      </c>
      <c r="L3891" s="1" t="str">
        <f>_xlfn.CONCAT(space_missions[[#This Row],[Company]],"-",space_missions[[#This Row],[Rocket]])</f>
        <v>ILS-Proton-M/Briz-M</v>
      </c>
      <c r="M3891" s="1">
        <f>YEAR(space_missions[[#This Row],[Date]])</f>
        <v>2016</v>
      </c>
    </row>
    <row r="3892" spans="1:13">
      <c r="A3892" s="1" t="s">
        <v>3831</v>
      </c>
      <c r="B3892" s="1" t="s">
        <v>372</v>
      </c>
      <c r="C3892" s="2">
        <v>42532</v>
      </c>
      <c r="D3892" s="3">
        <v>0.74375000000000002</v>
      </c>
      <c r="E3892" s="1" t="s">
        <v>3727</v>
      </c>
      <c r="F3892" s="1" t="s">
        <v>4384</v>
      </c>
      <c r="G3892" s="1" t="s">
        <v>2227</v>
      </c>
      <c r="H3892" s="1" t="s">
        <v>3729</v>
      </c>
      <c r="I3892" s="1" t="s">
        <v>15</v>
      </c>
      <c r="J3892" s="1">
        <f>FIND(", ",space_missions[[#This Row],[Location]])</f>
        <v>8</v>
      </c>
      <c r="K3892" s="1" t="str">
        <f t="shared" si="60"/>
        <v xml:space="preserve"> USA</v>
      </c>
      <c r="L3892" s="1" t="str">
        <f>_xlfn.CONCAT(space_missions[[#This Row],[Company]],"-",space_missions[[#This Row],[Rocket]])</f>
        <v>ULA-Delta IV Heavy</v>
      </c>
      <c r="M3892" s="1">
        <f>YEAR(space_missions[[#This Row],[Date]])</f>
        <v>2016</v>
      </c>
    </row>
    <row r="3893" spans="1:13">
      <c r="A3893" s="1" t="s">
        <v>973</v>
      </c>
      <c r="B3893" s="1" t="s">
        <v>2317</v>
      </c>
      <c r="C3893" s="2">
        <v>42533</v>
      </c>
      <c r="D3893" s="3">
        <v>0.64583333333333337</v>
      </c>
      <c r="E3893" s="1" t="s">
        <v>4385</v>
      </c>
      <c r="F3893" s="1" t="s">
        <v>4386</v>
      </c>
      <c r="G3893" s="1" t="s">
        <v>2227</v>
      </c>
      <c r="H3893" s="1" t="s">
        <v>3138</v>
      </c>
      <c r="I3893" s="1" t="s">
        <v>15</v>
      </c>
      <c r="J3893" s="1">
        <f>FIND(", ",space_missions[[#This Row],[Location]])</f>
        <v>5</v>
      </c>
      <c r="K3893" s="1" t="str">
        <f t="shared" si="60"/>
        <v xml:space="preserve"> China</v>
      </c>
      <c r="L3893" s="1" t="str">
        <f>_xlfn.CONCAT(space_missions[[#This Row],[Company]],"-",space_missions[[#This Row],[Rocket]])</f>
        <v>CASC-Long March 3C/E</v>
      </c>
      <c r="M3893" s="1">
        <f>YEAR(space_missions[[#This Row],[Date]])</f>
        <v>2016</v>
      </c>
    </row>
    <row r="3894" spans="1:13">
      <c r="A3894" s="1" t="s">
        <v>3782</v>
      </c>
      <c r="B3894" s="1" t="s">
        <v>464</v>
      </c>
      <c r="C3894" s="2">
        <v>42536</v>
      </c>
      <c r="D3894" s="3">
        <v>0.60347222222222219</v>
      </c>
      <c r="E3894" s="1" t="s">
        <v>4338</v>
      </c>
      <c r="F3894" s="1" t="s">
        <v>4387</v>
      </c>
      <c r="G3894" s="1" t="s">
        <v>13</v>
      </c>
      <c r="H3894" s="1" t="s">
        <v>4271</v>
      </c>
      <c r="I3894" s="1" t="s">
        <v>15</v>
      </c>
      <c r="J3894" s="1">
        <f>FIND(", ",space_missions[[#This Row],[Location]])</f>
        <v>7</v>
      </c>
      <c r="K3894" s="1" t="str">
        <f t="shared" si="60"/>
        <v xml:space="preserve"> USA</v>
      </c>
      <c r="L3894" s="1" t="str">
        <f>_xlfn.CONCAT(space_missions[[#This Row],[Company]],"-",space_missions[[#This Row],[Rocket]])</f>
        <v>SpaceX-Falcon 9 Block 3</v>
      </c>
      <c r="M3894" s="1">
        <f>YEAR(space_missions[[#This Row],[Date]])</f>
        <v>2016</v>
      </c>
    </row>
    <row r="3895" spans="1:13">
      <c r="A3895" s="1" t="s">
        <v>2338</v>
      </c>
      <c r="B3895" s="1" t="s">
        <v>3179</v>
      </c>
      <c r="C3895" s="2">
        <v>42539</v>
      </c>
      <c r="D3895" s="3">
        <v>0.22222222222222221</v>
      </c>
      <c r="E3895" s="1" t="s">
        <v>3614</v>
      </c>
      <c r="F3895" s="1" t="s">
        <v>4388</v>
      </c>
      <c r="G3895" s="1" t="s">
        <v>2227</v>
      </c>
      <c r="H3895" s="1" t="s">
        <v>3616</v>
      </c>
      <c r="I3895" s="1" t="s">
        <v>15</v>
      </c>
      <c r="J3895" s="1">
        <f>FIND(", ",space_missions[[#This Row],[Location]])</f>
        <v>6</v>
      </c>
      <c r="K3895" s="1" t="str">
        <f t="shared" si="60"/>
        <v xml:space="preserve"> France</v>
      </c>
      <c r="L3895" s="1" t="str">
        <f>_xlfn.CONCAT(space_missions[[#This Row],[Company]],"-",space_missions[[#This Row],[Rocket]])</f>
        <v>Arianespace-Ariane 5 ECA</v>
      </c>
      <c r="M3895" s="1">
        <f>YEAR(space_missions[[#This Row],[Date]])</f>
        <v>2016</v>
      </c>
    </row>
    <row r="3896" spans="1:13">
      <c r="A3896" s="1" t="s">
        <v>4295</v>
      </c>
      <c r="B3896" s="1" t="s">
        <v>4296</v>
      </c>
      <c r="C3896" s="2">
        <v>42540</v>
      </c>
      <c r="D3896" s="3">
        <v>0.60833333333333328</v>
      </c>
      <c r="E3896" s="1" t="s">
        <v>4297</v>
      </c>
      <c r="F3896" s="1" t="s">
        <v>4389</v>
      </c>
      <c r="G3896" s="1" t="s">
        <v>2227</v>
      </c>
      <c r="H3896" s="1" t="s">
        <v>14</v>
      </c>
      <c r="I3896" s="1" t="s">
        <v>15</v>
      </c>
      <c r="J3896" s="1">
        <f>FIND(", ",space_missions[[#This Row],[Location]])</f>
        <v>24</v>
      </c>
      <c r="K3896" s="1" t="str">
        <f t="shared" si="60"/>
        <v xml:space="preserve"> USA</v>
      </c>
      <c r="L3896" s="1" t="str">
        <f>_xlfn.CONCAT(space_missions[[#This Row],[Company]],"-",space_missions[[#This Row],[Rocket]])</f>
        <v>Blue Origin-New Shepard</v>
      </c>
      <c r="M3896" s="1">
        <f>YEAR(space_missions[[#This Row],[Date]])</f>
        <v>2016</v>
      </c>
    </row>
    <row r="3897" spans="1:13">
      <c r="A3897" s="1" t="s">
        <v>2025</v>
      </c>
      <c r="B3897" s="1" t="s">
        <v>3746</v>
      </c>
      <c r="C3897" s="2">
        <v>42543</v>
      </c>
      <c r="D3897" s="3">
        <v>0.16388888888888889</v>
      </c>
      <c r="E3897" s="1" t="s">
        <v>3945</v>
      </c>
      <c r="F3897" s="1" t="s">
        <v>4390</v>
      </c>
      <c r="G3897" s="1" t="s">
        <v>2227</v>
      </c>
      <c r="H3897" s="1" t="s">
        <v>3947</v>
      </c>
      <c r="I3897" s="1" t="s">
        <v>15</v>
      </c>
      <c r="J3897" s="1">
        <f>FIND(", ",space_missions[[#This Row],[Location]])</f>
        <v>18</v>
      </c>
      <c r="K3897" s="1" t="str">
        <f t="shared" si="60"/>
        <v xml:space="preserve"> India</v>
      </c>
      <c r="L3897" s="1" t="str">
        <f>_xlfn.CONCAT(space_missions[[#This Row],[Company]],"-",space_missions[[#This Row],[Rocket]])</f>
        <v>ISRO-PSLV-XL</v>
      </c>
      <c r="M3897" s="1">
        <f>YEAR(space_missions[[#This Row],[Date]])</f>
        <v>2016</v>
      </c>
    </row>
    <row r="3898" spans="1:13">
      <c r="A3898" s="1" t="s">
        <v>3831</v>
      </c>
      <c r="B3898" s="1" t="s">
        <v>521</v>
      </c>
      <c r="C3898" s="2">
        <v>42545</v>
      </c>
      <c r="D3898" s="3">
        <v>0.60416666666666663</v>
      </c>
      <c r="E3898" s="1" t="s">
        <v>3774</v>
      </c>
      <c r="F3898" s="1" t="s">
        <v>4391</v>
      </c>
      <c r="G3898" s="1" t="s">
        <v>2227</v>
      </c>
      <c r="H3898" s="1" t="s">
        <v>3776</v>
      </c>
      <c r="I3898" s="1" t="s">
        <v>15</v>
      </c>
      <c r="J3898" s="1">
        <f>FIND(", ",space_missions[[#This Row],[Location]])</f>
        <v>7</v>
      </c>
      <c r="K3898" s="1" t="str">
        <f t="shared" si="60"/>
        <v xml:space="preserve"> USA</v>
      </c>
      <c r="L3898" s="1" t="str">
        <f>_xlfn.CONCAT(space_missions[[#This Row],[Company]],"-",space_missions[[#This Row],[Rocket]])</f>
        <v>ULA-Atlas V 551</v>
      </c>
      <c r="M3898" s="1">
        <f>YEAR(space_missions[[#This Row],[Date]])</f>
        <v>2016</v>
      </c>
    </row>
    <row r="3899" spans="1:13">
      <c r="A3899" s="1" t="s">
        <v>973</v>
      </c>
      <c r="B3899" s="1" t="s">
        <v>4392</v>
      </c>
      <c r="C3899" s="2">
        <v>42546</v>
      </c>
      <c r="D3899" s="3">
        <v>0.5</v>
      </c>
      <c r="E3899" s="1" t="s">
        <v>4393</v>
      </c>
      <c r="F3899" s="1" t="s">
        <v>3721</v>
      </c>
      <c r="G3899" s="1" t="s">
        <v>2227</v>
      </c>
      <c r="H3899" s="1" t="s">
        <v>14</v>
      </c>
      <c r="I3899" s="1" t="s">
        <v>15</v>
      </c>
      <c r="J3899" s="1">
        <f>FIND(", ",space_missions[[#This Row],[Location]])</f>
        <v>7</v>
      </c>
      <c r="K3899" s="1" t="str">
        <f t="shared" si="60"/>
        <v xml:space="preserve"> China</v>
      </c>
      <c r="L3899" s="1" t="str">
        <f>_xlfn.CONCAT(space_missions[[#This Row],[Company]],"-",space_missions[[#This Row],[Rocket]])</f>
        <v>CASC-Long March 7/YZ-1A</v>
      </c>
      <c r="M3899" s="1">
        <f>YEAR(space_missions[[#This Row],[Date]])</f>
        <v>2016</v>
      </c>
    </row>
    <row r="3900" spans="1:13">
      <c r="A3900" s="1" t="s">
        <v>973</v>
      </c>
      <c r="B3900" s="1" t="s">
        <v>3675</v>
      </c>
      <c r="C3900" s="2">
        <v>42550</v>
      </c>
      <c r="D3900" s="3">
        <v>0.13958333333333334</v>
      </c>
      <c r="E3900" s="1" t="s">
        <v>3402</v>
      </c>
      <c r="F3900" s="1" t="s">
        <v>4394</v>
      </c>
      <c r="G3900" s="1" t="s">
        <v>2227</v>
      </c>
      <c r="H3900" s="1" t="s">
        <v>3404</v>
      </c>
      <c r="I3900" s="1" t="s">
        <v>15</v>
      </c>
      <c r="J3900" s="1">
        <f>FIND(", ",space_missions[[#This Row],[Location]])</f>
        <v>18</v>
      </c>
      <c r="K3900" s="1" t="str">
        <f t="shared" si="60"/>
        <v xml:space="preserve"> China</v>
      </c>
      <c r="L3900" s="1" t="str">
        <f>_xlfn.CONCAT(space_missions[[#This Row],[Company]],"-",space_missions[[#This Row],[Rocket]])</f>
        <v>CASC-Long March 4B</v>
      </c>
      <c r="M3900" s="1">
        <f>YEAR(space_missions[[#This Row],[Date]])</f>
        <v>2016</v>
      </c>
    </row>
    <row r="3901" spans="1:13">
      <c r="A3901" s="1" t="s">
        <v>1024</v>
      </c>
      <c r="B3901" s="1" t="s">
        <v>10</v>
      </c>
      <c r="C3901" s="2">
        <v>42558</v>
      </c>
      <c r="D3901" s="3">
        <v>6.6666666666666666E-2</v>
      </c>
      <c r="E3901" s="1" t="s">
        <v>4019</v>
      </c>
      <c r="F3901" s="1" t="s">
        <v>4395</v>
      </c>
      <c r="G3901" s="1" t="s">
        <v>13</v>
      </c>
      <c r="H3901" s="1" t="s">
        <v>14</v>
      </c>
      <c r="I3901" s="1" t="s">
        <v>15</v>
      </c>
      <c r="J3901" s="1">
        <f>FIND(", ",space_missions[[#This Row],[Location]])</f>
        <v>9</v>
      </c>
      <c r="K3901" s="1" t="str">
        <f t="shared" si="60"/>
        <v xml:space="preserve"> Kazakhstan</v>
      </c>
      <c r="L3901" s="1" t="str">
        <f>_xlfn.CONCAT(space_missions[[#This Row],[Company]],"-",space_missions[[#This Row],[Rocket]])</f>
        <v>Roscosmos-Soyuz FG</v>
      </c>
      <c r="M3901" s="1">
        <f>YEAR(space_missions[[#This Row],[Date]])</f>
        <v>2016</v>
      </c>
    </row>
    <row r="3902" spans="1:13">
      <c r="A3902" s="1" t="s">
        <v>1024</v>
      </c>
      <c r="B3902" s="1" t="s">
        <v>361</v>
      </c>
      <c r="C3902" s="2">
        <v>42567</v>
      </c>
      <c r="D3902" s="3">
        <v>0.90347222222222223</v>
      </c>
      <c r="E3902" s="1" t="s">
        <v>1362</v>
      </c>
      <c r="F3902" s="1" t="s">
        <v>4396</v>
      </c>
      <c r="G3902" s="1" t="s">
        <v>13</v>
      </c>
      <c r="H3902" s="1" t="s">
        <v>14</v>
      </c>
      <c r="I3902" s="1" t="s">
        <v>15</v>
      </c>
      <c r="J3902" s="1">
        <f>FIND(", ",space_missions[[#This Row],[Location]])</f>
        <v>10</v>
      </c>
      <c r="K3902" s="1" t="str">
        <f t="shared" si="60"/>
        <v xml:space="preserve"> Kazakhstan</v>
      </c>
      <c r="L3902" s="1" t="str">
        <f>_xlfn.CONCAT(space_missions[[#This Row],[Company]],"-",space_missions[[#This Row],[Rocket]])</f>
        <v>Roscosmos-Soyuz U</v>
      </c>
      <c r="M3902" s="1">
        <f>YEAR(space_missions[[#This Row],[Date]])</f>
        <v>2016</v>
      </c>
    </row>
    <row r="3903" spans="1:13">
      <c r="A3903" s="1" t="s">
        <v>3782</v>
      </c>
      <c r="B3903" s="1" t="s">
        <v>464</v>
      </c>
      <c r="C3903" s="2">
        <v>42569</v>
      </c>
      <c r="D3903" s="3">
        <v>0.19791666666666666</v>
      </c>
      <c r="E3903" s="1" t="s">
        <v>4338</v>
      </c>
      <c r="F3903" s="1" t="s">
        <v>4397</v>
      </c>
      <c r="G3903" s="1" t="s">
        <v>13</v>
      </c>
      <c r="H3903" s="1" t="s">
        <v>4271</v>
      </c>
      <c r="I3903" s="1" t="s">
        <v>15</v>
      </c>
      <c r="J3903" s="1">
        <f>FIND(", ",space_missions[[#This Row],[Location]])</f>
        <v>7</v>
      </c>
      <c r="K3903" s="1" t="str">
        <f t="shared" si="60"/>
        <v xml:space="preserve"> USA</v>
      </c>
      <c r="L3903" s="1" t="str">
        <f>_xlfn.CONCAT(space_missions[[#This Row],[Company]],"-",space_missions[[#This Row],[Rocket]])</f>
        <v>SpaceX-Falcon 9 Block 3</v>
      </c>
      <c r="M3903" s="1">
        <f>YEAR(space_missions[[#This Row],[Date]])</f>
        <v>2016</v>
      </c>
    </row>
    <row r="3904" spans="1:13">
      <c r="A3904" s="1" t="s">
        <v>3831</v>
      </c>
      <c r="B3904" s="1" t="s">
        <v>521</v>
      </c>
      <c r="C3904" s="2">
        <v>42579</v>
      </c>
      <c r="D3904" s="3">
        <v>0.52569444444444446</v>
      </c>
      <c r="E3904" s="1" t="s">
        <v>3880</v>
      </c>
      <c r="F3904" s="1" t="s">
        <v>4398</v>
      </c>
      <c r="G3904" s="1" t="s">
        <v>2227</v>
      </c>
      <c r="H3904" s="1" t="s">
        <v>3882</v>
      </c>
      <c r="I3904" s="1" t="s">
        <v>15</v>
      </c>
      <c r="J3904" s="1">
        <f>FIND(", ",space_missions[[#This Row],[Location]])</f>
        <v>7</v>
      </c>
      <c r="K3904" s="1" t="str">
        <f t="shared" si="60"/>
        <v xml:space="preserve"> USA</v>
      </c>
      <c r="L3904" s="1" t="str">
        <f>_xlfn.CONCAT(space_missions[[#This Row],[Company]],"-",space_missions[[#This Row],[Rocket]])</f>
        <v>ULA-Atlas V 421</v>
      </c>
      <c r="M3904" s="1">
        <f>YEAR(space_missions[[#This Row],[Date]])</f>
        <v>2016</v>
      </c>
    </row>
    <row r="3905" spans="1:13">
      <c r="A3905" s="1" t="s">
        <v>973</v>
      </c>
      <c r="B3905" s="1" t="s">
        <v>2317</v>
      </c>
      <c r="C3905" s="2">
        <v>42587</v>
      </c>
      <c r="D3905" s="3">
        <v>0.68194444444444446</v>
      </c>
      <c r="E3905" s="1" t="s">
        <v>3855</v>
      </c>
      <c r="F3905" s="1" t="s">
        <v>4399</v>
      </c>
      <c r="G3905" s="1" t="s">
        <v>2227</v>
      </c>
      <c r="H3905" s="1" t="s">
        <v>3857</v>
      </c>
      <c r="I3905" s="1" t="s">
        <v>15</v>
      </c>
      <c r="J3905" s="1">
        <f>FIND(", ",space_missions[[#This Row],[Location]])</f>
        <v>5</v>
      </c>
      <c r="K3905" s="1" t="str">
        <f t="shared" si="60"/>
        <v xml:space="preserve"> China</v>
      </c>
      <c r="L3905" s="1" t="str">
        <f>_xlfn.CONCAT(space_missions[[#This Row],[Company]],"-",space_missions[[#This Row],[Rocket]])</f>
        <v>CASC-Long March 3B/E</v>
      </c>
      <c r="M3905" s="1">
        <f>YEAR(space_missions[[#This Row],[Date]])</f>
        <v>2016</v>
      </c>
    </row>
    <row r="3906" spans="1:13">
      <c r="A3906" s="1" t="s">
        <v>973</v>
      </c>
      <c r="B3906" s="1" t="s">
        <v>3948</v>
      </c>
      <c r="C3906" s="2">
        <v>42591</v>
      </c>
      <c r="D3906" s="3">
        <v>0.95486111111111116</v>
      </c>
      <c r="E3906" s="1" t="s">
        <v>3794</v>
      </c>
      <c r="F3906" s="1" t="s">
        <v>4400</v>
      </c>
      <c r="G3906" s="1" t="s">
        <v>2227</v>
      </c>
      <c r="H3906" s="1" t="s">
        <v>3404</v>
      </c>
      <c r="I3906" s="1" t="s">
        <v>15</v>
      </c>
      <c r="J3906" s="1">
        <f>FIND(", ",space_missions[[#This Row],[Location]])</f>
        <v>5</v>
      </c>
      <c r="K3906" s="1" t="str">
        <f t="shared" ref="K3906:K3969" si="61">RIGHT(B3906,LEN(B3906)-FIND("*",SUBSTITUTE(B3906,", ","*",LEN(B3906)-LEN(SUBSTITUTE(B3906,", ","*")))))</f>
        <v xml:space="preserve"> China</v>
      </c>
      <c r="L3906" s="1" t="str">
        <f>_xlfn.CONCAT(space_missions[[#This Row],[Company]],"-",space_missions[[#This Row],[Rocket]])</f>
        <v>CASC-Long March 4C</v>
      </c>
      <c r="M3906" s="1">
        <f>YEAR(space_missions[[#This Row],[Date]])</f>
        <v>2016</v>
      </c>
    </row>
    <row r="3907" spans="1:13">
      <c r="A3907" s="1" t="s">
        <v>3782</v>
      </c>
      <c r="B3907" s="1" t="s">
        <v>464</v>
      </c>
      <c r="C3907" s="2">
        <v>42596</v>
      </c>
      <c r="D3907" s="3">
        <v>0.22638888888888889</v>
      </c>
      <c r="E3907" s="1" t="s">
        <v>4338</v>
      </c>
      <c r="F3907" s="1" t="s">
        <v>4401</v>
      </c>
      <c r="G3907" s="1" t="s">
        <v>13</v>
      </c>
      <c r="H3907" s="1" t="s">
        <v>4271</v>
      </c>
      <c r="I3907" s="1" t="s">
        <v>15</v>
      </c>
      <c r="J3907" s="1">
        <f>FIND(", ",space_missions[[#This Row],[Location]])</f>
        <v>7</v>
      </c>
      <c r="K3907" s="1" t="str">
        <f t="shared" si="61"/>
        <v xml:space="preserve"> USA</v>
      </c>
      <c r="L3907" s="1" t="str">
        <f>_xlfn.CONCAT(space_missions[[#This Row],[Company]],"-",space_missions[[#This Row],[Rocket]])</f>
        <v>SpaceX-Falcon 9 Block 3</v>
      </c>
      <c r="M3907" s="1">
        <f>YEAR(space_missions[[#This Row],[Date]])</f>
        <v>2016</v>
      </c>
    </row>
    <row r="3908" spans="1:13">
      <c r="A3908" s="1" t="s">
        <v>973</v>
      </c>
      <c r="B3908" s="1" t="s">
        <v>3675</v>
      </c>
      <c r="C3908" s="2">
        <v>42597</v>
      </c>
      <c r="D3908" s="3">
        <v>0.73611111111111116</v>
      </c>
      <c r="E3908" s="1" t="s">
        <v>2910</v>
      </c>
      <c r="F3908" s="1" t="s">
        <v>4402</v>
      </c>
      <c r="G3908" s="1" t="s">
        <v>2227</v>
      </c>
      <c r="H3908" s="1" t="s">
        <v>2912</v>
      </c>
      <c r="I3908" s="1" t="s">
        <v>15</v>
      </c>
      <c r="J3908" s="1">
        <f>FIND(", ",space_missions[[#This Row],[Location]])</f>
        <v>18</v>
      </c>
      <c r="K3908" s="1" t="str">
        <f t="shared" si="61"/>
        <v xml:space="preserve"> China</v>
      </c>
      <c r="L3908" s="1" t="str">
        <f>_xlfn.CONCAT(space_missions[[#This Row],[Company]],"-",space_missions[[#This Row],[Rocket]])</f>
        <v>CASC-Long March 2D</v>
      </c>
      <c r="M3908" s="1">
        <f>YEAR(space_missions[[#This Row],[Date]])</f>
        <v>2016</v>
      </c>
    </row>
    <row r="3909" spans="1:13">
      <c r="A3909" s="1" t="s">
        <v>3831</v>
      </c>
      <c r="B3909" s="1" t="s">
        <v>372</v>
      </c>
      <c r="C3909" s="2">
        <v>42601</v>
      </c>
      <c r="D3909" s="3">
        <v>0.20277777777777778</v>
      </c>
      <c r="E3909" s="1" t="s">
        <v>3608</v>
      </c>
      <c r="F3909" s="1" t="s">
        <v>4403</v>
      </c>
      <c r="G3909" s="1" t="s">
        <v>13</v>
      </c>
      <c r="H3909" s="1" t="s">
        <v>3610</v>
      </c>
      <c r="I3909" s="1" t="s">
        <v>15</v>
      </c>
      <c r="J3909" s="1">
        <f>FIND(", ",space_missions[[#This Row],[Location]])</f>
        <v>8</v>
      </c>
      <c r="K3909" s="1" t="str">
        <f t="shared" si="61"/>
        <v xml:space="preserve"> USA</v>
      </c>
      <c r="L3909" s="1" t="str">
        <f>_xlfn.CONCAT(space_missions[[#This Row],[Company]],"-",space_missions[[#This Row],[Rocket]])</f>
        <v>ULA-Delta IV Medium+ (4,2)</v>
      </c>
      <c r="M3909" s="1">
        <f>YEAR(space_missions[[#This Row],[Date]])</f>
        <v>2016</v>
      </c>
    </row>
    <row r="3910" spans="1:13">
      <c r="A3910" s="1" t="s">
        <v>2338</v>
      </c>
      <c r="B3910" s="1" t="s">
        <v>3179</v>
      </c>
      <c r="C3910" s="2">
        <v>42606</v>
      </c>
      <c r="D3910" s="3">
        <v>0.92777777777777781</v>
      </c>
      <c r="E3910" s="1" t="s">
        <v>3614</v>
      </c>
      <c r="F3910" s="1" t="s">
        <v>4404</v>
      </c>
      <c r="G3910" s="1" t="s">
        <v>2227</v>
      </c>
      <c r="H3910" s="1" t="s">
        <v>3616</v>
      </c>
      <c r="I3910" s="1" t="s">
        <v>15</v>
      </c>
      <c r="J3910" s="1">
        <f>FIND(", ",space_missions[[#This Row],[Location]])</f>
        <v>6</v>
      </c>
      <c r="K3910" s="1" t="str">
        <f t="shared" si="61"/>
        <v xml:space="preserve"> France</v>
      </c>
      <c r="L3910" s="1" t="str">
        <f>_xlfn.CONCAT(space_missions[[#This Row],[Company]],"-",space_missions[[#This Row],[Rocket]])</f>
        <v>Arianespace-Ariane 5 ECA</v>
      </c>
      <c r="M3910" s="1">
        <f>YEAR(space_missions[[#This Row],[Date]])</f>
        <v>2016</v>
      </c>
    </row>
    <row r="3911" spans="1:13">
      <c r="A3911" s="1" t="s">
        <v>973</v>
      </c>
      <c r="B3911" s="1" t="s">
        <v>3948</v>
      </c>
      <c r="C3911" s="2">
        <v>42613</v>
      </c>
      <c r="D3911" s="3">
        <v>0.78472222222222221</v>
      </c>
      <c r="E3911" s="1" t="s">
        <v>3794</v>
      </c>
      <c r="F3911" s="1" t="s">
        <v>4405</v>
      </c>
      <c r="G3911" s="1" t="s">
        <v>2227</v>
      </c>
      <c r="H3911" s="1" t="s">
        <v>3404</v>
      </c>
      <c r="I3911" s="1" t="s">
        <v>21</v>
      </c>
      <c r="J3911" s="1">
        <f>FIND(", ",space_missions[[#This Row],[Location]])</f>
        <v>5</v>
      </c>
      <c r="K3911" s="1" t="str">
        <f t="shared" si="61"/>
        <v xml:space="preserve"> China</v>
      </c>
      <c r="L3911" s="1" t="str">
        <f>_xlfn.CONCAT(space_missions[[#This Row],[Company]],"-",space_missions[[#This Row],[Rocket]])</f>
        <v>CASC-Long March 4C</v>
      </c>
      <c r="M3911" s="1">
        <f>YEAR(space_missions[[#This Row],[Date]])</f>
        <v>2016</v>
      </c>
    </row>
    <row r="3912" spans="1:13">
      <c r="A3912" s="1" t="s">
        <v>3782</v>
      </c>
      <c r="B3912" s="1" t="s">
        <v>464</v>
      </c>
      <c r="C3912" s="2">
        <v>42614</v>
      </c>
      <c r="D3912" s="3">
        <v>0.54652777777777772</v>
      </c>
      <c r="E3912" s="1" t="s">
        <v>4338</v>
      </c>
      <c r="F3912" s="1" t="s">
        <v>4406</v>
      </c>
      <c r="G3912" s="1" t="s">
        <v>13</v>
      </c>
      <c r="H3912" s="1" t="s">
        <v>4271</v>
      </c>
      <c r="I3912" s="1" t="s">
        <v>637</v>
      </c>
      <c r="J3912" s="1">
        <f>FIND(", ",space_missions[[#This Row],[Location]])</f>
        <v>7</v>
      </c>
      <c r="K3912" s="1" t="str">
        <f t="shared" si="61"/>
        <v xml:space="preserve"> USA</v>
      </c>
      <c r="L3912" s="1" t="str">
        <f>_xlfn.CONCAT(space_missions[[#This Row],[Company]],"-",space_missions[[#This Row],[Rocket]])</f>
        <v>SpaceX-Falcon 9 Block 3</v>
      </c>
      <c r="M3912" s="1">
        <f>YEAR(space_missions[[#This Row],[Date]])</f>
        <v>2016</v>
      </c>
    </row>
    <row r="3913" spans="1:13">
      <c r="A3913" s="1" t="s">
        <v>2025</v>
      </c>
      <c r="B3913" s="1" t="s">
        <v>3746</v>
      </c>
      <c r="C3913" s="2">
        <v>42621</v>
      </c>
      <c r="D3913" s="3">
        <v>0.47222222222222221</v>
      </c>
      <c r="E3913" s="1" t="s">
        <v>4023</v>
      </c>
      <c r="F3913" s="1" t="s">
        <v>4407</v>
      </c>
      <c r="G3913" s="1" t="s">
        <v>2227</v>
      </c>
      <c r="H3913" s="1" t="s">
        <v>3527</v>
      </c>
      <c r="I3913" s="1" t="s">
        <v>15</v>
      </c>
      <c r="J3913" s="1">
        <f>FIND(", ",space_missions[[#This Row],[Location]])</f>
        <v>18</v>
      </c>
      <c r="K3913" s="1" t="str">
        <f t="shared" si="61"/>
        <v xml:space="preserve"> India</v>
      </c>
      <c r="L3913" s="1" t="str">
        <f>_xlfn.CONCAT(space_missions[[#This Row],[Company]],"-",space_missions[[#This Row],[Rocket]])</f>
        <v>ISRO-GSLV Mk II</v>
      </c>
      <c r="M3913" s="1">
        <f>YEAR(space_missions[[#This Row],[Date]])</f>
        <v>2016</v>
      </c>
    </row>
    <row r="3914" spans="1:13">
      <c r="A3914" s="1" t="s">
        <v>3831</v>
      </c>
      <c r="B3914" s="1" t="s">
        <v>521</v>
      </c>
      <c r="C3914" s="2">
        <v>42621</v>
      </c>
      <c r="D3914" s="3">
        <v>0.96180555555555558</v>
      </c>
      <c r="E3914" s="1" t="s">
        <v>3790</v>
      </c>
      <c r="F3914" s="1" t="s">
        <v>4408</v>
      </c>
      <c r="G3914" s="1" t="s">
        <v>13</v>
      </c>
      <c r="H3914" s="1" t="s">
        <v>3792</v>
      </c>
      <c r="I3914" s="1" t="s">
        <v>15</v>
      </c>
      <c r="J3914" s="1">
        <f>FIND(", ",space_missions[[#This Row],[Location]])</f>
        <v>7</v>
      </c>
      <c r="K3914" s="1" t="str">
        <f t="shared" si="61"/>
        <v xml:space="preserve"> USA</v>
      </c>
      <c r="L3914" s="1" t="str">
        <f>_xlfn.CONCAT(space_missions[[#This Row],[Company]],"-",space_missions[[#This Row],[Rocket]])</f>
        <v>ULA-Atlas V 411</v>
      </c>
      <c r="M3914" s="1">
        <f>YEAR(space_missions[[#This Row],[Date]])</f>
        <v>2016</v>
      </c>
    </row>
    <row r="3915" spans="1:13">
      <c r="A3915" s="1" t="s">
        <v>2630</v>
      </c>
      <c r="B3915" s="1" t="s">
        <v>2631</v>
      </c>
      <c r="C3915" s="2">
        <v>42626</v>
      </c>
      <c r="D3915" s="3">
        <v>0.60416666666666663</v>
      </c>
      <c r="E3915" s="1" t="s">
        <v>3862</v>
      </c>
      <c r="F3915" s="1" t="s">
        <v>4409</v>
      </c>
      <c r="G3915" s="1" t="s">
        <v>2227</v>
      </c>
      <c r="H3915" s="1" t="s">
        <v>14</v>
      </c>
      <c r="I3915" s="1" t="s">
        <v>15</v>
      </c>
      <c r="J3915" s="1">
        <f>FIND(", ",space_missions[[#This Row],[Location]])</f>
        <v>6</v>
      </c>
      <c r="K3915" s="1" t="str">
        <f t="shared" si="61"/>
        <v xml:space="preserve"> Israel</v>
      </c>
      <c r="L3915" s="1" t="str">
        <f>_xlfn.CONCAT(space_missions[[#This Row],[Company]],"-",space_missions[[#This Row],[Rocket]])</f>
        <v>IAI-Shavit-2</v>
      </c>
      <c r="M3915" s="1">
        <f>YEAR(space_missions[[#This Row],[Date]])</f>
        <v>2016</v>
      </c>
    </row>
    <row r="3916" spans="1:13">
      <c r="A3916" s="1" t="s">
        <v>973</v>
      </c>
      <c r="B3916" s="1" t="s">
        <v>3434</v>
      </c>
      <c r="C3916" s="2">
        <v>42628</v>
      </c>
      <c r="D3916" s="3">
        <v>0.58611111111111114</v>
      </c>
      <c r="E3916" s="1" t="s">
        <v>4096</v>
      </c>
      <c r="F3916" s="1" t="s">
        <v>4410</v>
      </c>
      <c r="G3916" s="1" t="s">
        <v>2227</v>
      </c>
      <c r="H3916" s="1" t="s">
        <v>14</v>
      </c>
      <c r="I3916" s="1" t="s">
        <v>15</v>
      </c>
      <c r="J3916" s="1">
        <f>FIND(", ",space_missions[[#This Row],[Location]])</f>
        <v>17</v>
      </c>
      <c r="K3916" s="1" t="str">
        <f t="shared" si="61"/>
        <v xml:space="preserve"> China</v>
      </c>
      <c r="L3916" s="1" t="str">
        <f>_xlfn.CONCAT(space_missions[[#This Row],[Company]],"-",space_missions[[#This Row],[Rocket]])</f>
        <v>CASC-Long March 2F/T</v>
      </c>
      <c r="M3916" s="1">
        <f>YEAR(space_missions[[#This Row],[Date]])</f>
        <v>2016</v>
      </c>
    </row>
    <row r="3917" spans="1:13">
      <c r="A3917" s="1" t="s">
        <v>2338</v>
      </c>
      <c r="B3917" s="1" t="s">
        <v>2044</v>
      </c>
      <c r="C3917" s="2">
        <v>42629</v>
      </c>
      <c r="D3917" s="3">
        <v>7.1527777777777773E-2</v>
      </c>
      <c r="E3917" s="1" t="s">
        <v>4118</v>
      </c>
      <c r="F3917" s="1" t="s">
        <v>4411</v>
      </c>
      <c r="G3917" s="1" t="s">
        <v>2227</v>
      </c>
      <c r="H3917" s="1" t="s">
        <v>4120</v>
      </c>
      <c r="I3917" s="1" t="s">
        <v>15</v>
      </c>
      <c r="J3917" s="1">
        <f>FIND(", ",space_missions[[#This Row],[Location]])</f>
        <v>12</v>
      </c>
      <c r="K3917" s="1" t="str">
        <f t="shared" si="61"/>
        <v xml:space="preserve"> France</v>
      </c>
      <c r="L3917" s="1" t="str">
        <f>_xlfn.CONCAT(space_missions[[#This Row],[Company]],"-",space_missions[[#This Row],[Rocket]])</f>
        <v>Arianespace-Vega</v>
      </c>
      <c r="M3917" s="1">
        <f>YEAR(space_missions[[#This Row],[Date]])</f>
        <v>2016</v>
      </c>
    </row>
    <row r="3918" spans="1:13">
      <c r="A3918" s="1" t="s">
        <v>2025</v>
      </c>
      <c r="B3918" s="1" t="s">
        <v>2992</v>
      </c>
      <c r="C3918" s="2">
        <v>42639</v>
      </c>
      <c r="D3918" s="3">
        <v>0.15416666666666667</v>
      </c>
      <c r="E3918" s="1" t="s">
        <v>2993</v>
      </c>
      <c r="F3918" s="1" t="s">
        <v>4412</v>
      </c>
      <c r="G3918" s="1" t="s">
        <v>13</v>
      </c>
      <c r="H3918" s="1" t="s">
        <v>2995</v>
      </c>
      <c r="I3918" s="1" t="s">
        <v>15</v>
      </c>
      <c r="J3918" s="1">
        <f>FIND(", ",space_missions[[#This Row],[Location]])</f>
        <v>17</v>
      </c>
      <c r="K3918" s="1" t="str">
        <f t="shared" si="61"/>
        <v xml:space="preserve"> India</v>
      </c>
      <c r="L3918" s="1" t="str">
        <f>_xlfn.CONCAT(space_missions[[#This Row],[Company]],"-",space_missions[[#This Row],[Rocket]])</f>
        <v>ISRO-PSLV-G</v>
      </c>
      <c r="M3918" s="1">
        <f>YEAR(space_missions[[#This Row],[Date]])</f>
        <v>2016</v>
      </c>
    </row>
    <row r="3919" spans="1:13">
      <c r="A3919" s="1" t="s">
        <v>2338</v>
      </c>
      <c r="B3919" s="1" t="s">
        <v>3179</v>
      </c>
      <c r="C3919" s="2">
        <v>42648</v>
      </c>
      <c r="D3919" s="3">
        <v>0.85416666666666663</v>
      </c>
      <c r="E3919" s="1" t="s">
        <v>3614</v>
      </c>
      <c r="F3919" s="1" t="s">
        <v>4413</v>
      </c>
      <c r="G3919" s="1" t="s">
        <v>2227</v>
      </c>
      <c r="H3919" s="1" t="s">
        <v>3616</v>
      </c>
      <c r="I3919" s="1" t="s">
        <v>15</v>
      </c>
      <c r="J3919" s="1">
        <f>FIND(", ",space_missions[[#This Row],[Location]])</f>
        <v>6</v>
      </c>
      <c r="K3919" s="1" t="str">
        <f t="shared" si="61"/>
        <v xml:space="preserve"> France</v>
      </c>
      <c r="L3919" s="1" t="str">
        <f>_xlfn.CONCAT(space_missions[[#This Row],[Company]],"-",space_missions[[#This Row],[Rocket]])</f>
        <v>Arianespace-Ariane 5 ECA</v>
      </c>
      <c r="M3919" s="1">
        <f>YEAR(space_missions[[#This Row],[Date]])</f>
        <v>2016</v>
      </c>
    </row>
    <row r="3920" spans="1:13">
      <c r="A3920" s="1" t="s">
        <v>4295</v>
      </c>
      <c r="B3920" s="1" t="s">
        <v>4296</v>
      </c>
      <c r="C3920" s="2">
        <v>42649</v>
      </c>
      <c r="D3920" s="3">
        <v>0.65</v>
      </c>
      <c r="E3920" s="1" t="s">
        <v>4297</v>
      </c>
      <c r="F3920" s="1" t="s">
        <v>4414</v>
      </c>
      <c r="G3920" s="1" t="s">
        <v>2227</v>
      </c>
      <c r="H3920" s="1" t="s">
        <v>14</v>
      </c>
      <c r="I3920" s="1" t="s">
        <v>15</v>
      </c>
      <c r="J3920" s="1">
        <f>FIND(", ",space_missions[[#This Row],[Location]])</f>
        <v>24</v>
      </c>
      <c r="K3920" s="1" t="str">
        <f t="shared" si="61"/>
        <v xml:space="preserve"> USA</v>
      </c>
      <c r="L3920" s="1" t="str">
        <f>_xlfn.CONCAT(space_missions[[#This Row],[Company]],"-",space_missions[[#This Row],[Rocket]])</f>
        <v>Blue Origin-New Shepard</v>
      </c>
      <c r="M3920" s="1">
        <f>YEAR(space_missions[[#This Row],[Date]])</f>
        <v>2016</v>
      </c>
    </row>
    <row r="3921" spans="1:13">
      <c r="A3921" s="1" t="s">
        <v>973</v>
      </c>
      <c r="B3921" s="1" t="s">
        <v>3434</v>
      </c>
      <c r="C3921" s="2">
        <v>42659</v>
      </c>
      <c r="D3921" s="3">
        <v>0.97916666666666663</v>
      </c>
      <c r="E3921" s="1" t="s">
        <v>3940</v>
      </c>
      <c r="F3921" s="1" t="s">
        <v>4415</v>
      </c>
      <c r="G3921" s="1" t="s">
        <v>2227</v>
      </c>
      <c r="H3921" s="1" t="s">
        <v>14</v>
      </c>
      <c r="I3921" s="1" t="s">
        <v>15</v>
      </c>
      <c r="J3921" s="1">
        <f>FIND(", ",space_missions[[#This Row],[Location]])</f>
        <v>17</v>
      </c>
      <c r="K3921" s="1" t="str">
        <f t="shared" si="61"/>
        <v xml:space="preserve"> China</v>
      </c>
      <c r="L3921" s="1" t="str">
        <f>_xlfn.CONCAT(space_missions[[#This Row],[Company]],"-",space_missions[[#This Row],[Rocket]])</f>
        <v>CASC-Long March 2F/G</v>
      </c>
      <c r="M3921" s="1">
        <f>YEAR(space_missions[[#This Row],[Date]])</f>
        <v>2016</v>
      </c>
    </row>
    <row r="3922" spans="1:13">
      <c r="A3922" s="1" t="s">
        <v>2740</v>
      </c>
      <c r="B3922" s="1" t="s">
        <v>3135</v>
      </c>
      <c r="C3922" s="2">
        <v>42660</v>
      </c>
      <c r="D3922" s="3">
        <v>0.98958333333333337</v>
      </c>
      <c r="E3922" s="1" t="s">
        <v>4416</v>
      </c>
      <c r="F3922" s="1" t="s">
        <v>4417</v>
      </c>
      <c r="G3922" s="1" t="s">
        <v>13</v>
      </c>
      <c r="H3922" s="1" t="s">
        <v>4418</v>
      </c>
      <c r="I3922" s="1" t="s">
        <v>15</v>
      </c>
      <c r="J3922" s="1">
        <f>FIND(", ",space_missions[[#This Row],[Location]])</f>
        <v>6</v>
      </c>
      <c r="K3922" s="1" t="str">
        <f t="shared" si="61"/>
        <v xml:space="preserve"> USA</v>
      </c>
      <c r="L3922" s="1" t="str">
        <f>_xlfn.CONCAT(space_missions[[#This Row],[Company]],"-",space_missions[[#This Row],[Rocket]])</f>
        <v>Northrop-Antares 230</v>
      </c>
      <c r="M3922" s="1">
        <f>YEAR(space_missions[[#This Row],[Date]])</f>
        <v>2016</v>
      </c>
    </row>
    <row r="3923" spans="1:13">
      <c r="A3923" s="1" t="s">
        <v>1024</v>
      </c>
      <c r="B3923" s="1" t="s">
        <v>361</v>
      </c>
      <c r="C3923" s="2">
        <v>42662</v>
      </c>
      <c r="D3923" s="3">
        <v>0.33680555555555558</v>
      </c>
      <c r="E3923" s="1" t="s">
        <v>4019</v>
      </c>
      <c r="F3923" s="1" t="s">
        <v>4419</v>
      </c>
      <c r="G3923" s="1" t="s">
        <v>13</v>
      </c>
      <c r="H3923" s="1" t="s">
        <v>14</v>
      </c>
      <c r="I3923" s="1" t="s">
        <v>15</v>
      </c>
      <c r="J3923" s="1">
        <f>FIND(", ",space_missions[[#This Row],[Location]])</f>
        <v>10</v>
      </c>
      <c r="K3923" s="1" t="str">
        <f t="shared" si="61"/>
        <v xml:space="preserve"> Kazakhstan</v>
      </c>
      <c r="L3923" s="1" t="str">
        <f>_xlfn.CONCAT(space_missions[[#This Row],[Company]],"-",space_missions[[#This Row],[Rocket]])</f>
        <v>Roscosmos-Soyuz FG</v>
      </c>
      <c r="M3923" s="1">
        <f>YEAR(space_missions[[#This Row],[Date]])</f>
        <v>2016</v>
      </c>
    </row>
    <row r="3924" spans="1:13">
      <c r="A3924" s="1" t="s">
        <v>1620</v>
      </c>
      <c r="B3924" s="1" t="s">
        <v>1621</v>
      </c>
      <c r="C3924" s="2">
        <v>42676</v>
      </c>
      <c r="D3924" s="3">
        <v>0.2638888888888889</v>
      </c>
      <c r="E3924" s="1" t="s">
        <v>3542</v>
      </c>
      <c r="F3924" s="1" t="s">
        <v>4420</v>
      </c>
      <c r="G3924" s="1" t="s">
        <v>2227</v>
      </c>
      <c r="H3924" s="1" t="s">
        <v>3544</v>
      </c>
      <c r="I3924" s="1" t="s">
        <v>15</v>
      </c>
      <c r="J3924" s="1">
        <f>FIND(", ",space_missions[[#This Row],[Location]])</f>
        <v>6</v>
      </c>
      <c r="K3924" s="1" t="str">
        <f t="shared" si="61"/>
        <v xml:space="preserve"> Japan</v>
      </c>
      <c r="L3924" s="1" t="str">
        <f>_xlfn.CONCAT(space_missions[[#This Row],[Company]],"-",space_missions[[#This Row],[Rocket]])</f>
        <v>MHI-H-IIA 202</v>
      </c>
      <c r="M3924" s="1">
        <f>YEAR(space_missions[[#This Row],[Date]])</f>
        <v>2016</v>
      </c>
    </row>
    <row r="3925" spans="1:13">
      <c r="A3925" s="1" t="s">
        <v>973</v>
      </c>
      <c r="B3925" s="1" t="s">
        <v>4421</v>
      </c>
      <c r="C3925" s="2">
        <v>42677</v>
      </c>
      <c r="D3925" s="3">
        <v>0.52916666666666667</v>
      </c>
      <c r="E3925" s="1" t="s">
        <v>4422</v>
      </c>
      <c r="F3925" s="1" t="s">
        <v>4423</v>
      </c>
      <c r="G3925" s="1" t="s">
        <v>2227</v>
      </c>
      <c r="H3925" s="1" t="s">
        <v>14</v>
      </c>
      <c r="I3925" s="1" t="s">
        <v>15</v>
      </c>
      <c r="J3925" s="1">
        <f>FIND(", ",space_missions[[#This Row],[Location]])</f>
        <v>7</v>
      </c>
      <c r="K3925" s="1" t="str">
        <f t="shared" si="61"/>
        <v xml:space="preserve"> China</v>
      </c>
      <c r="L3925" s="1" t="str">
        <f>_xlfn.CONCAT(space_missions[[#This Row],[Company]],"-",space_missions[[#This Row],[Rocket]])</f>
        <v>CASC-Long March 5/YZ-2</v>
      </c>
      <c r="M3925" s="1">
        <f>YEAR(space_missions[[#This Row],[Date]])</f>
        <v>2016</v>
      </c>
    </row>
    <row r="3926" spans="1:13">
      <c r="A3926" s="1" t="s">
        <v>973</v>
      </c>
      <c r="B3926" s="1" t="s">
        <v>4263</v>
      </c>
      <c r="C3926" s="2">
        <v>42683</v>
      </c>
      <c r="D3926" s="3">
        <v>0.98750000000000004</v>
      </c>
      <c r="E3926" s="1" t="s">
        <v>4316</v>
      </c>
      <c r="F3926" s="1" t="s">
        <v>4424</v>
      </c>
      <c r="G3926" s="1" t="s">
        <v>2227</v>
      </c>
      <c r="H3926" s="1" t="s">
        <v>4318</v>
      </c>
      <c r="I3926" s="1" t="s">
        <v>15</v>
      </c>
      <c r="J3926" s="1">
        <f>FIND(", ",space_missions[[#This Row],[Location]])</f>
        <v>8</v>
      </c>
      <c r="K3926" s="1" t="str">
        <f t="shared" si="61"/>
        <v xml:space="preserve"> China</v>
      </c>
      <c r="L3926" s="1" t="str">
        <f>_xlfn.CONCAT(space_missions[[#This Row],[Company]],"-",space_missions[[#This Row],[Rocket]])</f>
        <v>CASC-Long March 11</v>
      </c>
      <c r="M3926" s="1">
        <f>YEAR(space_missions[[#This Row],[Date]])</f>
        <v>2016</v>
      </c>
    </row>
    <row r="3927" spans="1:13">
      <c r="A3927" s="1" t="s">
        <v>3831</v>
      </c>
      <c r="B3927" s="1" t="s">
        <v>171</v>
      </c>
      <c r="C3927" s="2">
        <v>42685</v>
      </c>
      <c r="D3927" s="3">
        <v>0.77083333333333337</v>
      </c>
      <c r="E3927" s="1" t="s">
        <v>3594</v>
      </c>
      <c r="F3927" s="1" t="s">
        <v>4425</v>
      </c>
      <c r="G3927" s="1" t="s">
        <v>2227</v>
      </c>
      <c r="H3927" s="1" t="s">
        <v>3596</v>
      </c>
      <c r="I3927" s="1" t="s">
        <v>15</v>
      </c>
      <c r="J3927" s="1">
        <f>FIND(", ",space_missions[[#This Row],[Location]])</f>
        <v>7</v>
      </c>
      <c r="K3927" s="1" t="str">
        <f t="shared" si="61"/>
        <v xml:space="preserve"> USA</v>
      </c>
      <c r="L3927" s="1" t="str">
        <f>_xlfn.CONCAT(space_missions[[#This Row],[Company]],"-",space_missions[[#This Row],[Rocket]])</f>
        <v>ULA-Atlas V 401</v>
      </c>
      <c r="M3927" s="1">
        <f>YEAR(space_missions[[#This Row],[Date]])</f>
        <v>2016</v>
      </c>
    </row>
    <row r="3928" spans="1:13">
      <c r="A3928" s="1" t="s">
        <v>973</v>
      </c>
      <c r="B3928" s="1" t="s">
        <v>3675</v>
      </c>
      <c r="C3928" s="2">
        <v>42685</v>
      </c>
      <c r="D3928" s="3">
        <v>0.96805555555555556</v>
      </c>
      <c r="E3928" s="1" t="s">
        <v>2910</v>
      </c>
      <c r="F3928" s="1" t="s">
        <v>4426</v>
      </c>
      <c r="G3928" s="1" t="s">
        <v>2227</v>
      </c>
      <c r="H3928" s="1" t="s">
        <v>2912</v>
      </c>
      <c r="I3928" s="1" t="s">
        <v>15</v>
      </c>
      <c r="J3928" s="1">
        <f>FIND(", ",space_missions[[#This Row],[Location]])</f>
        <v>18</v>
      </c>
      <c r="K3928" s="1" t="str">
        <f t="shared" si="61"/>
        <v xml:space="preserve"> China</v>
      </c>
      <c r="L3928" s="1" t="str">
        <f>_xlfn.CONCAT(space_missions[[#This Row],[Company]],"-",space_missions[[#This Row],[Rocket]])</f>
        <v>CASC-Long March 2D</v>
      </c>
      <c r="M3928" s="1">
        <f>YEAR(space_missions[[#This Row],[Date]])</f>
        <v>2016</v>
      </c>
    </row>
    <row r="3929" spans="1:13">
      <c r="A3929" s="1" t="s">
        <v>2338</v>
      </c>
      <c r="B3929" s="1" t="s">
        <v>3179</v>
      </c>
      <c r="C3929" s="2">
        <v>42691</v>
      </c>
      <c r="D3929" s="3">
        <v>0.54583333333333328</v>
      </c>
      <c r="E3929" s="1" t="s">
        <v>3899</v>
      </c>
      <c r="F3929" s="1" t="s">
        <v>4427</v>
      </c>
      <c r="G3929" s="1" t="s">
        <v>13</v>
      </c>
      <c r="H3929" s="1" t="s">
        <v>14</v>
      </c>
      <c r="I3929" s="1" t="s">
        <v>15</v>
      </c>
      <c r="J3929" s="1">
        <f>FIND(", ",space_missions[[#This Row],[Location]])</f>
        <v>6</v>
      </c>
      <c r="K3929" s="1" t="str">
        <f t="shared" si="61"/>
        <v xml:space="preserve"> France</v>
      </c>
      <c r="L3929" s="1" t="str">
        <f>_xlfn.CONCAT(space_missions[[#This Row],[Company]],"-",space_missions[[#This Row],[Rocket]])</f>
        <v>Arianespace-Ariane 5 ES</v>
      </c>
      <c r="M3929" s="1">
        <f>YEAR(space_missions[[#This Row],[Date]])</f>
        <v>2016</v>
      </c>
    </row>
    <row r="3930" spans="1:13">
      <c r="A3930" s="1" t="s">
        <v>1024</v>
      </c>
      <c r="B3930" s="1" t="s">
        <v>10</v>
      </c>
      <c r="C3930" s="2">
        <v>42691</v>
      </c>
      <c r="D3930" s="3">
        <v>0.84722222222222221</v>
      </c>
      <c r="E3930" s="1" t="s">
        <v>4019</v>
      </c>
      <c r="F3930" s="1" t="s">
        <v>4428</v>
      </c>
      <c r="G3930" s="1" t="s">
        <v>13</v>
      </c>
      <c r="H3930" s="1" t="s">
        <v>14</v>
      </c>
      <c r="I3930" s="1" t="s">
        <v>15</v>
      </c>
      <c r="J3930" s="1">
        <f>FIND(", ",space_missions[[#This Row],[Location]])</f>
        <v>9</v>
      </c>
      <c r="K3930" s="1" t="str">
        <f t="shared" si="61"/>
        <v xml:space="preserve"> Kazakhstan</v>
      </c>
      <c r="L3930" s="1" t="str">
        <f>_xlfn.CONCAT(space_missions[[#This Row],[Company]],"-",space_missions[[#This Row],[Rocket]])</f>
        <v>Roscosmos-Soyuz FG</v>
      </c>
      <c r="M3930" s="1">
        <f>YEAR(space_missions[[#This Row],[Date]])</f>
        <v>2016</v>
      </c>
    </row>
    <row r="3931" spans="1:13">
      <c r="A3931" s="1" t="s">
        <v>3831</v>
      </c>
      <c r="B3931" s="1" t="s">
        <v>521</v>
      </c>
      <c r="C3931" s="2">
        <v>42693</v>
      </c>
      <c r="D3931" s="3">
        <v>0.98750000000000004</v>
      </c>
      <c r="E3931" s="1" t="s">
        <v>4108</v>
      </c>
      <c r="F3931" s="1" t="s">
        <v>4429</v>
      </c>
      <c r="G3931" s="1" t="s">
        <v>2227</v>
      </c>
      <c r="H3931" s="1" t="s">
        <v>4110</v>
      </c>
      <c r="I3931" s="1" t="s">
        <v>15</v>
      </c>
      <c r="J3931" s="1">
        <f>FIND(", ",space_missions[[#This Row],[Location]])</f>
        <v>7</v>
      </c>
      <c r="K3931" s="1" t="str">
        <f t="shared" si="61"/>
        <v xml:space="preserve"> USA</v>
      </c>
      <c r="L3931" s="1" t="str">
        <f>_xlfn.CONCAT(space_missions[[#This Row],[Company]],"-",space_missions[[#This Row],[Rocket]])</f>
        <v>ULA-Atlas V 541</v>
      </c>
      <c r="M3931" s="1">
        <f>YEAR(space_missions[[#This Row],[Date]])</f>
        <v>2016</v>
      </c>
    </row>
    <row r="3932" spans="1:13">
      <c r="A3932" s="1" t="s">
        <v>973</v>
      </c>
      <c r="B3932" s="1" t="s">
        <v>2769</v>
      </c>
      <c r="C3932" s="2">
        <v>42696</v>
      </c>
      <c r="D3932" s="3">
        <v>0.64166666666666672</v>
      </c>
      <c r="E3932" s="1" t="s">
        <v>4385</v>
      </c>
      <c r="F3932" s="1" t="s">
        <v>4430</v>
      </c>
      <c r="G3932" s="1" t="s">
        <v>2227</v>
      </c>
      <c r="H3932" s="1" t="s">
        <v>3138</v>
      </c>
      <c r="I3932" s="1" t="s">
        <v>15</v>
      </c>
      <c r="J3932" s="1">
        <f>FIND(", ",space_missions[[#This Row],[Location]])</f>
        <v>5</v>
      </c>
      <c r="K3932" s="1" t="str">
        <f t="shared" si="61"/>
        <v xml:space="preserve"> China</v>
      </c>
      <c r="L3932" s="1" t="str">
        <f>_xlfn.CONCAT(space_missions[[#This Row],[Company]],"-",space_missions[[#This Row],[Rocket]])</f>
        <v>CASC-Long March 3C/E</v>
      </c>
      <c r="M3932" s="1">
        <f>YEAR(space_missions[[#This Row],[Date]])</f>
        <v>2016</v>
      </c>
    </row>
    <row r="3933" spans="1:13">
      <c r="A3933" s="1" t="s">
        <v>1024</v>
      </c>
      <c r="B3933" s="1" t="s">
        <v>10</v>
      </c>
      <c r="C3933" s="2">
        <v>42705</v>
      </c>
      <c r="D3933" s="3">
        <v>0.61944444444444446</v>
      </c>
      <c r="E3933" s="1" t="s">
        <v>1362</v>
      </c>
      <c r="F3933" s="1" t="s">
        <v>4431</v>
      </c>
      <c r="G3933" s="1" t="s">
        <v>13</v>
      </c>
      <c r="H3933" s="1" t="s">
        <v>14</v>
      </c>
      <c r="I3933" s="1" t="s">
        <v>21</v>
      </c>
      <c r="J3933" s="1">
        <f>FIND(", ",space_missions[[#This Row],[Location]])</f>
        <v>9</v>
      </c>
      <c r="K3933" s="1" t="str">
        <f t="shared" si="61"/>
        <v xml:space="preserve"> Kazakhstan</v>
      </c>
      <c r="L3933" s="1" t="str">
        <f>_xlfn.CONCAT(space_missions[[#This Row],[Company]],"-",space_missions[[#This Row],[Rocket]])</f>
        <v>Roscosmos-Soyuz U</v>
      </c>
      <c r="M3933" s="1">
        <f>YEAR(space_missions[[#This Row],[Date]])</f>
        <v>2016</v>
      </c>
    </row>
    <row r="3934" spans="1:13">
      <c r="A3934" s="1" t="s">
        <v>2338</v>
      </c>
      <c r="B3934" s="1" t="s">
        <v>2044</v>
      </c>
      <c r="C3934" s="2">
        <v>42709</v>
      </c>
      <c r="D3934" s="3">
        <v>0.57708333333333328</v>
      </c>
      <c r="E3934" s="1" t="s">
        <v>4118</v>
      </c>
      <c r="F3934" s="1" t="s">
        <v>4432</v>
      </c>
      <c r="G3934" s="1" t="s">
        <v>2227</v>
      </c>
      <c r="H3934" s="1" t="s">
        <v>4120</v>
      </c>
      <c r="I3934" s="1" t="s">
        <v>15</v>
      </c>
      <c r="J3934" s="1">
        <f>FIND(", ",space_missions[[#This Row],[Location]])</f>
        <v>12</v>
      </c>
      <c r="K3934" s="1" t="str">
        <f t="shared" si="61"/>
        <v xml:space="preserve"> France</v>
      </c>
      <c r="L3934" s="1" t="str">
        <f>_xlfn.CONCAT(space_missions[[#This Row],[Company]],"-",space_missions[[#This Row],[Rocket]])</f>
        <v>Arianespace-Vega</v>
      </c>
      <c r="M3934" s="1">
        <f>YEAR(space_missions[[#This Row],[Date]])</f>
        <v>2016</v>
      </c>
    </row>
    <row r="3935" spans="1:13">
      <c r="A3935" s="1" t="s">
        <v>2025</v>
      </c>
      <c r="B3935" s="1" t="s">
        <v>2992</v>
      </c>
      <c r="C3935" s="2">
        <v>42711</v>
      </c>
      <c r="D3935" s="3">
        <v>0.20416666666666666</v>
      </c>
      <c r="E3935" s="1" t="s">
        <v>3945</v>
      </c>
      <c r="F3935" s="1" t="s">
        <v>4433</v>
      </c>
      <c r="G3935" s="1" t="s">
        <v>2227</v>
      </c>
      <c r="H3935" s="1" t="s">
        <v>3947</v>
      </c>
      <c r="I3935" s="1" t="s">
        <v>15</v>
      </c>
      <c r="J3935" s="1">
        <f>FIND(", ",space_missions[[#This Row],[Location]])</f>
        <v>17</v>
      </c>
      <c r="K3935" s="1" t="str">
        <f t="shared" si="61"/>
        <v xml:space="preserve"> India</v>
      </c>
      <c r="L3935" s="1" t="str">
        <f>_xlfn.CONCAT(space_missions[[#This Row],[Company]],"-",space_missions[[#This Row],[Rocket]])</f>
        <v>ISRO-PSLV-XL</v>
      </c>
      <c r="M3935" s="1">
        <f>YEAR(space_missions[[#This Row],[Date]])</f>
        <v>2016</v>
      </c>
    </row>
    <row r="3936" spans="1:13">
      <c r="A3936" s="1" t="s">
        <v>3831</v>
      </c>
      <c r="B3936" s="1" t="s">
        <v>372</v>
      </c>
      <c r="C3936" s="2">
        <v>42711</v>
      </c>
      <c r="D3936" s="3">
        <v>0.99513888888888891</v>
      </c>
      <c r="E3936" s="1" t="s">
        <v>4011</v>
      </c>
      <c r="F3936" s="1" t="s">
        <v>4434</v>
      </c>
      <c r="G3936" s="1" t="s">
        <v>13</v>
      </c>
      <c r="H3936" s="1" t="s">
        <v>14</v>
      </c>
      <c r="I3936" s="1" t="s">
        <v>15</v>
      </c>
      <c r="J3936" s="1">
        <f>FIND(", ",space_missions[[#This Row],[Location]])</f>
        <v>8</v>
      </c>
      <c r="K3936" s="1" t="str">
        <f t="shared" si="61"/>
        <v xml:space="preserve"> USA</v>
      </c>
      <c r="L3936" s="1" t="str">
        <f>_xlfn.CONCAT(space_missions[[#This Row],[Company]],"-",space_missions[[#This Row],[Rocket]])</f>
        <v>ULA-Delta IV Medium+ (5,4)</v>
      </c>
      <c r="M3936" s="1">
        <f>YEAR(space_missions[[#This Row],[Date]])</f>
        <v>2016</v>
      </c>
    </row>
    <row r="3937" spans="1:13">
      <c r="A3937" s="1" t="s">
        <v>1620</v>
      </c>
      <c r="B3937" s="1" t="s">
        <v>3994</v>
      </c>
      <c r="C3937" s="2">
        <v>42713</v>
      </c>
      <c r="D3937" s="3">
        <v>0.55972222222222223</v>
      </c>
      <c r="E3937" s="1" t="s">
        <v>3995</v>
      </c>
      <c r="F3937" s="1" t="s">
        <v>4435</v>
      </c>
      <c r="G3937" s="1" t="s">
        <v>13</v>
      </c>
      <c r="H3937" s="1" t="s">
        <v>3997</v>
      </c>
      <c r="I3937" s="1" t="s">
        <v>15</v>
      </c>
      <c r="J3937" s="1">
        <f>FIND(", ",space_missions[[#This Row],[Location]])</f>
        <v>6</v>
      </c>
      <c r="K3937" s="1" t="str">
        <f t="shared" si="61"/>
        <v xml:space="preserve"> Japan</v>
      </c>
      <c r="L3937" s="1" t="str">
        <f>_xlfn.CONCAT(space_missions[[#This Row],[Company]],"-",space_missions[[#This Row],[Rocket]])</f>
        <v>MHI-H-IIB</v>
      </c>
      <c r="M3937" s="1">
        <f>YEAR(space_missions[[#This Row],[Date]])</f>
        <v>2016</v>
      </c>
    </row>
    <row r="3938" spans="1:13">
      <c r="A3938" s="1" t="s">
        <v>973</v>
      </c>
      <c r="B3938" s="1" t="s">
        <v>2317</v>
      </c>
      <c r="C3938" s="2">
        <v>42714</v>
      </c>
      <c r="D3938" s="3">
        <v>0.6743055555555556</v>
      </c>
      <c r="E3938" s="1" t="s">
        <v>3855</v>
      </c>
      <c r="F3938" s="1" t="s">
        <v>4436</v>
      </c>
      <c r="G3938" s="1" t="s">
        <v>2227</v>
      </c>
      <c r="H3938" s="1" t="s">
        <v>3857</v>
      </c>
      <c r="I3938" s="1" t="s">
        <v>15</v>
      </c>
      <c r="J3938" s="1">
        <f>FIND(", ",space_missions[[#This Row],[Location]])</f>
        <v>5</v>
      </c>
      <c r="K3938" s="1" t="str">
        <f t="shared" si="61"/>
        <v xml:space="preserve"> China</v>
      </c>
      <c r="L3938" s="1" t="str">
        <f>_xlfn.CONCAT(space_missions[[#This Row],[Company]],"-",space_missions[[#This Row],[Rocket]])</f>
        <v>CASC-Long March 3B/E</v>
      </c>
      <c r="M3938" s="1">
        <f>YEAR(space_missions[[#This Row],[Date]])</f>
        <v>2016</v>
      </c>
    </row>
    <row r="3939" spans="1:13">
      <c r="A3939" s="1" t="s">
        <v>2740</v>
      </c>
      <c r="B3939" s="1" t="s">
        <v>3363</v>
      </c>
      <c r="C3939" s="2">
        <v>42719</v>
      </c>
      <c r="D3939" s="3">
        <v>0.56736111111111109</v>
      </c>
      <c r="E3939" s="1" t="s">
        <v>3043</v>
      </c>
      <c r="F3939" s="1" t="s">
        <v>4437</v>
      </c>
      <c r="G3939" s="1" t="s">
        <v>2227</v>
      </c>
      <c r="H3939" s="1" t="s">
        <v>2744</v>
      </c>
      <c r="I3939" s="1" t="s">
        <v>15</v>
      </c>
      <c r="J3939" s="1">
        <f>FIND(", ",space_missions[[#This Row],[Location]])</f>
        <v>10</v>
      </c>
      <c r="K3939" s="1" t="str">
        <f t="shared" si="61"/>
        <v xml:space="preserve"> USA</v>
      </c>
      <c r="L3939" s="1" t="str">
        <f>_xlfn.CONCAT(space_missions[[#This Row],[Company]],"-",space_missions[[#This Row],[Rocket]])</f>
        <v>Northrop-Pegasus XL</v>
      </c>
      <c r="M3939" s="1">
        <f>YEAR(space_missions[[#This Row],[Date]])</f>
        <v>2016</v>
      </c>
    </row>
    <row r="3940" spans="1:13">
      <c r="A3940" s="1" t="s">
        <v>3831</v>
      </c>
      <c r="B3940" s="1" t="s">
        <v>521</v>
      </c>
      <c r="C3940" s="2">
        <v>42722</v>
      </c>
      <c r="D3940" s="3">
        <v>0.80069444444444449</v>
      </c>
      <c r="E3940" s="1" t="s">
        <v>3737</v>
      </c>
      <c r="F3940" s="1" t="s">
        <v>4438</v>
      </c>
      <c r="G3940" s="1" t="s">
        <v>13</v>
      </c>
      <c r="H3940" s="1" t="s">
        <v>3739</v>
      </c>
      <c r="I3940" s="1" t="s">
        <v>15</v>
      </c>
      <c r="J3940" s="1">
        <f>FIND(", ",space_missions[[#This Row],[Location]])</f>
        <v>7</v>
      </c>
      <c r="K3940" s="1" t="str">
        <f t="shared" si="61"/>
        <v xml:space="preserve"> USA</v>
      </c>
      <c r="L3940" s="1" t="str">
        <f>_xlfn.CONCAT(space_missions[[#This Row],[Company]],"-",space_missions[[#This Row],[Rocket]])</f>
        <v>ULA-Atlas V 431</v>
      </c>
      <c r="M3940" s="1">
        <f>YEAR(space_missions[[#This Row],[Date]])</f>
        <v>2016</v>
      </c>
    </row>
    <row r="3941" spans="1:13">
      <c r="A3941" s="1" t="s">
        <v>4195</v>
      </c>
      <c r="B3941" s="1" t="s">
        <v>1058</v>
      </c>
      <c r="C3941" s="2">
        <v>42724</v>
      </c>
      <c r="D3941" s="3">
        <v>0.45833333333333331</v>
      </c>
      <c r="E3941" s="1" t="s">
        <v>4439</v>
      </c>
      <c r="F3941" s="1" t="s">
        <v>4440</v>
      </c>
      <c r="G3941" s="1" t="s">
        <v>2227</v>
      </c>
      <c r="H3941" s="1" t="s">
        <v>14</v>
      </c>
      <c r="I3941" s="1" t="s">
        <v>15</v>
      </c>
      <c r="J3941" s="1">
        <f>FIND(", ",space_missions[[#This Row],[Location]])</f>
        <v>7</v>
      </c>
      <c r="K3941" s="1" t="str">
        <f t="shared" si="61"/>
        <v xml:space="preserve"> Japan</v>
      </c>
      <c r="L3941" s="1" t="str">
        <f>_xlfn.CONCAT(space_missions[[#This Row],[Company]],"-",space_missions[[#This Row],[Rocket]])</f>
        <v>JAXA-Epsilon</v>
      </c>
      <c r="M3941" s="1">
        <f>YEAR(space_missions[[#This Row],[Date]])</f>
        <v>2016</v>
      </c>
    </row>
    <row r="3942" spans="1:13">
      <c r="A3942" s="1" t="s">
        <v>973</v>
      </c>
      <c r="B3942" s="1" t="s">
        <v>3675</v>
      </c>
      <c r="C3942" s="2">
        <v>42725</v>
      </c>
      <c r="D3942" s="3">
        <v>0.80694444444444446</v>
      </c>
      <c r="E3942" s="1" t="s">
        <v>2910</v>
      </c>
      <c r="F3942" s="1" t="s">
        <v>4441</v>
      </c>
      <c r="G3942" s="1" t="s">
        <v>2227</v>
      </c>
      <c r="H3942" s="1" t="s">
        <v>2912</v>
      </c>
      <c r="I3942" s="1" t="s">
        <v>15</v>
      </c>
      <c r="J3942" s="1">
        <f>FIND(", ",space_missions[[#This Row],[Location]])</f>
        <v>18</v>
      </c>
      <c r="K3942" s="1" t="str">
        <f t="shared" si="61"/>
        <v xml:space="preserve"> China</v>
      </c>
      <c r="L3942" s="1" t="str">
        <f>_xlfn.CONCAT(space_missions[[#This Row],[Company]],"-",space_missions[[#This Row],[Rocket]])</f>
        <v>CASC-Long March 2D</v>
      </c>
      <c r="M3942" s="1">
        <f>YEAR(space_missions[[#This Row],[Date]])</f>
        <v>2016</v>
      </c>
    </row>
    <row r="3943" spans="1:13">
      <c r="A3943" s="1" t="s">
        <v>2338</v>
      </c>
      <c r="B3943" s="1" t="s">
        <v>3179</v>
      </c>
      <c r="C3943" s="2">
        <v>42725</v>
      </c>
      <c r="D3943" s="3">
        <v>0.85416666666666663</v>
      </c>
      <c r="E3943" s="1" t="s">
        <v>3614</v>
      </c>
      <c r="F3943" s="1" t="s">
        <v>4442</v>
      </c>
      <c r="G3943" s="1" t="s">
        <v>2227</v>
      </c>
      <c r="H3943" s="1" t="s">
        <v>3616</v>
      </c>
      <c r="I3943" s="1" t="s">
        <v>15</v>
      </c>
      <c r="J3943" s="1">
        <f>FIND(", ",space_missions[[#This Row],[Location]])</f>
        <v>6</v>
      </c>
      <c r="K3943" s="1" t="str">
        <f t="shared" si="61"/>
        <v xml:space="preserve"> France</v>
      </c>
      <c r="L3943" s="1" t="str">
        <f>_xlfn.CONCAT(space_missions[[#This Row],[Company]],"-",space_missions[[#This Row],[Rocket]])</f>
        <v>Arianespace-Ariane 5 ECA</v>
      </c>
      <c r="M3943" s="1">
        <f>YEAR(space_missions[[#This Row],[Date]])</f>
        <v>2016</v>
      </c>
    </row>
    <row r="3944" spans="1:13">
      <c r="A3944" s="1" t="s">
        <v>973</v>
      </c>
      <c r="B3944" s="1" t="s">
        <v>3948</v>
      </c>
      <c r="C3944" s="2">
        <v>42732</v>
      </c>
      <c r="D3944" s="3">
        <v>0.14097222222222222</v>
      </c>
      <c r="E3944" s="1" t="s">
        <v>2910</v>
      </c>
      <c r="F3944" s="1" t="s">
        <v>4443</v>
      </c>
      <c r="G3944" s="1" t="s">
        <v>2227</v>
      </c>
      <c r="H3944" s="1" t="s">
        <v>2912</v>
      </c>
      <c r="I3944" s="1" t="s">
        <v>56</v>
      </c>
      <c r="J3944" s="1">
        <f>FIND(", ",space_missions[[#This Row],[Location]])</f>
        <v>5</v>
      </c>
      <c r="K3944" s="1" t="str">
        <f t="shared" si="61"/>
        <v xml:space="preserve"> China</v>
      </c>
      <c r="L3944" s="1" t="str">
        <f>_xlfn.CONCAT(space_missions[[#This Row],[Company]],"-",space_missions[[#This Row],[Rocket]])</f>
        <v>CASC-Long March 2D</v>
      </c>
      <c r="M3944" s="1">
        <f>YEAR(space_missions[[#This Row],[Date]])</f>
        <v>2016</v>
      </c>
    </row>
    <row r="3945" spans="1:13">
      <c r="A3945" s="1" t="s">
        <v>973</v>
      </c>
      <c r="B3945" s="1" t="s">
        <v>2769</v>
      </c>
      <c r="C3945" s="2">
        <v>42740</v>
      </c>
      <c r="D3945" s="3">
        <v>0.63749999999999996</v>
      </c>
      <c r="E3945" s="1" t="s">
        <v>3855</v>
      </c>
      <c r="F3945" s="1" t="s">
        <v>4444</v>
      </c>
      <c r="G3945" s="1" t="s">
        <v>2227</v>
      </c>
      <c r="H3945" s="1" t="s">
        <v>3857</v>
      </c>
      <c r="I3945" s="1" t="s">
        <v>15</v>
      </c>
      <c r="J3945" s="1">
        <f>FIND(", ",space_missions[[#This Row],[Location]])</f>
        <v>5</v>
      </c>
      <c r="K3945" s="1" t="str">
        <f t="shared" si="61"/>
        <v xml:space="preserve"> China</v>
      </c>
      <c r="L3945" s="1" t="str">
        <f>_xlfn.CONCAT(space_missions[[#This Row],[Company]],"-",space_missions[[#This Row],[Rocket]])</f>
        <v>CASC-Long March 3B/E</v>
      </c>
      <c r="M3945" s="1">
        <f>YEAR(space_missions[[#This Row],[Date]])</f>
        <v>2017</v>
      </c>
    </row>
    <row r="3946" spans="1:13">
      <c r="A3946" s="1" t="s">
        <v>4445</v>
      </c>
      <c r="B3946" s="1" t="s">
        <v>4263</v>
      </c>
      <c r="C3946" s="2">
        <v>42744</v>
      </c>
      <c r="D3946" s="3">
        <v>0.17430555555555555</v>
      </c>
      <c r="E3946" s="1" t="s">
        <v>4446</v>
      </c>
      <c r="F3946" s="1" t="s">
        <v>4447</v>
      </c>
      <c r="G3946" s="1" t="s">
        <v>2227</v>
      </c>
      <c r="H3946" s="1" t="s">
        <v>4448</v>
      </c>
      <c r="I3946" s="1" t="s">
        <v>15</v>
      </c>
      <c r="J3946" s="1">
        <f>FIND(", ",space_missions[[#This Row],[Location]])</f>
        <v>8</v>
      </c>
      <c r="K3946" s="1" t="str">
        <f t="shared" si="61"/>
        <v xml:space="preserve"> China</v>
      </c>
      <c r="L3946" s="1" t="str">
        <f>_xlfn.CONCAT(space_missions[[#This Row],[Company]],"-",space_missions[[#This Row],[Rocket]])</f>
        <v>ExPace-Kuaizhou 1A</v>
      </c>
      <c r="M3946" s="1">
        <f>YEAR(space_missions[[#This Row],[Date]])</f>
        <v>2017</v>
      </c>
    </row>
    <row r="3947" spans="1:13">
      <c r="A3947" s="1" t="s">
        <v>3782</v>
      </c>
      <c r="B3947" s="1" t="s">
        <v>388</v>
      </c>
      <c r="C3947" s="2">
        <v>42749</v>
      </c>
      <c r="D3947" s="3">
        <v>0.74583333333333335</v>
      </c>
      <c r="E3947" s="1" t="s">
        <v>4338</v>
      </c>
      <c r="F3947" s="1" t="s">
        <v>4449</v>
      </c>
      <c r="G3947" s="1" t="s">
        <v>13</v>
      </c>
      <c r="H3947" s="1" t="s">
        <v>4271</v>
      </c>
      <c r="I3947" s="1" t="s">
        <v>15</v>
      </c>
      <c r="J3947" s="1">
        <f>FIND(", ",space_missions[[#This Row],[Location]])</f>
        <v>7</v>
      </c>
      <c r="K3947" s="1" t="str">
        <f t="shared" si="61"/>
        <v xml:space="preserve"> USA</v>
      </c>
      <c r="L3947" s="1" t="str">
        <f>_xlfn.CONCAT(space_missions[[#This Row],[Company]],"-",space_missions[[#This Row],[Rocket]])</f>
        <v>SpaceX-Falcon 9 Block 3</v>
      </c>
      <c r="M3947" s="1">
        <f>YEAR(space_missions[[#This Row],[Date]])</f>
        <v>2017</v>
      </c>
    </row>
    <row r="3948" spans="1:13">
      <c r="A3948" s="1" t="s">
        <v>4195</v>
      </c>
      <c r="B3948" s="1" t="s">
        <v>608</v>
      </c>
      <c r="C3948" s="2">
        <v>42749</v>
      </c>
      <c r="D3948" s="3">
        <v>0.98124999999999996</v>
      </c>
      <c r="E3948" s="1" t="s">
        <v>4450</v>
      </c>
      <c r="F3948" s="1" t="s">
        <v>4451</v>
      </c>
      <c r="G3948" s="1" t="s">
        <v>2227</v>
      </c>
      <c r="H3948" s="1" t="s">
        <v>14</v>
      </c>
      <c r="I3948" s="1" t="s">
        <v>21</v>
      </c>
      <c r="J3948" s="1">
        <f>FIND(", ",space_missions[[#This Row],[Location]])</f>
        <v>23</v>
      </c>
      <c r="K3948" s="1" t="str">
        <f t="shared" si="61"/>
        <v xml:space="preserve"> Japan</v>
      </c>
      <c r="L3948" s="1" t="str">
        <f>_xlfn.CONCAT(space_missions[[#This Row],[Company]],"-",space_missions[[#This Row],[Rocket]])</f>
        <v>JAXA-SS-520</v>
      </c>
      <c r="M3948" s="1">
        <f>YEAR(space_missions[[#This Row],[Date]])</f>
        <v>2017</v>
      </c>
    </row>
    <row r="3949" spans="1:13">
      <c r="A3949" s="1" t="s">
        <v>3831</v>
      </c>
      <c r="B3949" s="1" t="s">
        <v>521</v>
      </c>
      <c r="C3949" s="2">
        <v>42756</v>
      </c>
      <c r="D3949" s="3">
        <v>2.9166666666666667E-2</v>
      </c>
      <c r="E3949" s="1" t="s">
        <v>3594</v>
      </c>
      <c r="F3949" s="1" t="s">
        <v>4452</v>
      </c>
      <c r="G3949" s="1" t="s">
        <v>2227</v>
      </c>
      <c r="H3949" s="1" t="s">
        <v>3596</v>
      </c>
      <c r="I3949" s="1" t="s">
        <v>15</v>
      </c>
      <c r="J3949" s="1">
        <f>FIND(", ",space_missions[[#This Row],[Location]])</f>
        <v>7</v>
      </c>
      <c r="K3949" s="1" t="str">
        <f t="shared" si="61"/>
        <v xml:space="preserve"> USA</v>
      </c>
      <c r="L3949" s="1" t="str">
        <f>_xlfn.CONCAT(space_missions[[#This Row],[Company]],"-",space_missions[[#This Row],[Rocket]])</f>
        <v>ULA-Atlas V 401</v>
      </c>
      <c r="M3949" s="1">
        <f>YEAR(space_missions[[#This Row],[Date]])</f>
        <v>2017</v>
      </c>
    </row>
    <row r="3950" spans="1:13">
      <c r="A3950" s="1" t="s">
        <v>1620</v>
      </c>
      <c r="B3950" s="1" t="s">
        <v>1621</v>
      </c>
      <c r="C3950" s="2">
        <v>42759</v>
      </c>
      <c r="D3950" s="3">
        <v>0.32222222222222224</v>
      </c>
      <c r="E3950" s="1" t="s">
        <v>3835</v>
      </c>
      <c r="F3950" s="1" t="s">
        <v>4453</v>
      </c>
      <c r="G3950" s="1" t="s">
        <v>2227</v>
      </c>
      <c r="H3950" s="1" t="s">
        <v>14</v>
      </c>
      <c r="I3950" s="1" t="s">
        <v>15</v>
      </c>
      <c r="J3950" s="1">
        <f>FIND(", ",space_missions[[#This Row],[Location]])</f>
        <v>6</v>
      </c>
      <c r="K3950" s="1" t="str">
        <f t="shared" si="61"/>
        <v xml:space="preserve"> Japan</v>
      </c>
      <c r="L3950" s="1" t="str">
        <f>_xlfn.CONCAT(space_missions[[#This Row],[Company]],"-",space_missions[[#This Row],[Rocket]])</f>
        <v>MHI-H-IIA 204</v>
      </c>
      <c r="M3950" s="1">
        <f>YEAR(space_missions[[#This Row],[Date]])</f>
        <v>2017</v>
      </c>
    </row>
    <row r="3951" spans="1:13">
      <c r="A3951" s="1" t="s">
        <v>2338</v>
      </c>
      <c r="B3951" s="1" t="s">
        <v>4100</v>
      </c>
      <c r="C3951" s="2">
        <v>42763</v>
      </c>
      <c r="D3951" s="3">
        <v>4.3749999999999997E-2</v>
      </c>
      <c r="E3951" s="1" t="s">
        <v>4101</v>
      </c>
      <c r="F3951" s="1" t="s">
        <v>4454</v>
      </c>
      <c r="G3951" s="1" t="s">
        <v>2227</v>
      </c>
      <c r="H3951" s="1" t="s">
        <v>4103</v>
      </c>
      <c r="I3951" s="1" t="s">
        <v>15</v>
      </c>
      <c r="J3951" s="1">
        <f>FIND(", ",space_missions[[#This Row],[Location]])</f>
        <v>4</v>
      </c>
      <c r="K3951" s="1" t="str">
        <f t="shared" si="61"/>
        <v xml:space="preserve"> France</v>
      </c>
      <c r="L3951" s="1" t="str">
        <f>_xlfn.CONCAT(space_missions[[#This Row],[Company]],"-",space_missions[[#This Row],[Rocket]])</f>
        <v>Arianespace-Soyuz ST-B/Fregat-MT</v>
      </c>
      <c r="M3951" s="1">
        <f>YEAR(space_missions[[#This Row],[Date]])</f>
        <v>2017</v>
      </c>
    </row>
    <row r="3952" spans="1:13">
      <c r="A3952" s="1" t="s">
        <v>2338</v>
      </c>
      <c r="B3952" s="1" t="s">
        <v>3179</v>
      </c>
      <c r="C3952" s="2">
        <v>42780</v>
      </c>
      <c r="D3952" s="3">
        <v>0.90208333333333335</v>
      </c>
      <c r="E3952" s="1" t="s">
        <v>3614</v>
      </c>
      <c r="F3952" s="1" t="s">
        <v>4455</v>
      </c>
      <c r="G3952" s="1" t="s">
        <v>2227</v>
      </c>
      <c r="H3952" s="1" t="s">
        <v>3616</v>
      </c>
      <c r="I3952" s="1" t="s">
        <v>15</v>
      </c>
      <c r="J3952" s="1">
        <f>FIND(", ",space_missions[[#This Row],[Location]])</f>
        <v>6</v>
      </c>
      <c r="K3952" s="1" t="str">
        <f t="shared" si="61"/>
        <v xml:space="preserve"> France</v>
      </c>
      <c r="L3952" s="1" t="str">
        <f>_xlfn.CONCAT(space_missions[[#This Row],[Company]],"-",space_missions[[#This Row],[Rocket]])</f>
        <v>Arianespace-Ariane 5 ECA</v>
      </c>
      <c r="M3952" s="1">
        <f>YEAR(space_missions[[#This Row],[Date]])</f>
        <v>2017</v>
      </c>
    </row>
    <row r="3953" spans="1:13">
      <c r="A3953" s="1" t="s">
        <v>2025</v>
      </c>
      <c r="B3953" s="1" t="s">
        <v>2992</v>
      </c>
      <c r="C3953" s="2">
        <v>42781</v>
      </c>
      <c r="D3953" s="3">
        <v>0.16527777777777777</v>
      </c>
      <c r="E3953" s="1" t="s">
        <v>3945</v>
      </c>
      <c r="F3953" s="1" t="s">
        <v>4456</v>
      </c>
      <c r="G3953" s="1" t="s">
        <v>2227</v>
      </c>
      <c r="H3953" s="1" t="s">
        <v>3947</v>
      </c>
      <c r="I3953" s="1" t="s">
        <v>15</v>
      </c>
      <c r="J3953" s="1">
        <f>FIND(", ",space_missions[[#This Row],[Location]])</f>
        <v>17</v>
      </c>
      <c r="K3953" s="1" t="str">
        <f t="shared" si="61"/>
        <v xml:space="preserve"> India</v>
      </c>
      <c r="L3953" s="1" t="str">
        <f>_xlfn.CONCAT(space_missions[[#This Row],[Company]],"-",space_missions[[#This Row],[Rocket]])</f>
        <v>ISRO-PSLV-XL</v>
      </c>
      <c r="M3953" s="1">
        <f>YEAR(space_missions[[#This Row],[Date]])</f>
        <v>2017</v>
      </c>
    </row>
    <row r="3954" spans="1:13">
      <c r="A3954" s="1" t="s">
        <v>3782</v>
      </c>
      <c r="B3954" s="1" t="s">
        <v>749</v>
      </c>
      <c r="C3954" s="2">
        <v>42785</v>
      </c>
      <c r="D3954" s="3">
        <v>0.61041666666666672</v>
      </c>
      <c r="E3954" s="1" t="s">
        <v>4338</v>
      </c>
      <c r="F3954" s="1" t="s">
        <v>4457</v>
      </c>
      <c r="G3954" s="1" t="s">
        <v>13</v>
      </c>
      <c r="H3954" s="1" t="s">
        <v>4271</v>
      </c>
      <c r="I3954" s="1" t="s">
        <v>15</v>
      </c>
      <c r="J3954" s="1">
        <f>FIND(", ",space_missions[[#This Row],[Location]])</f>
        <v>7</v>
      </c>
      <c r="K3954" s="1" t="str">
        <f t="shared" si="61"/>
        <v xml:space="preserve"> USA</v>
      </c>
      <c r="L3954" s="1" t="str">
        <f>_xlfn.CONCAT(space_missions[[#This Row],[Company]],"-",space_missions[[#This Row],[Rocket]])</f>
        <v>SpaceX-Falcon 9 Block 3</v>
      </c>
      <c r="M3954" s="1">
        <f>YEAR(space_missions[[#This Row],[Date]])</f>
        <v>2017</v>
      </c>
    </row>
    <row r="3955" spans="1:13">
      <c r="A3955" s="1" t="s">
        <v>1024</v>
      </c>
      <c r="B3955" s="1" t="s">
        <v>10</v>
      </c>
      <c r="C3955" s="2">
        <v>42788</v>
      </c>
      <c r="D3955" s="3">
        <v>0.24861111111111112</v>
      </c>
      <c r="E3955" s="1" t="s">
        <v>1362</v>
      </c>
      <c r="F3955" s="1" t="s">
        <v>4458</v>
      </c>
      <c r="G3955" s="1" t="s">
        <v>13</v>
      </c>
      <c r="H3955" s="1" t="s">
        <v>14</v>
      </c>
      <c r="I3955" s="1" t="s">
        <v>15</v>
      </c>
      <c r="J3955" s="1">
        <f>FIND(", ",space_missions[[#This Row],[Location]])</f>
        <v>9</v>
      </c>
      <c r="K3955" s="1" t="str">
        <f t="shared" si="61"/>
        <v xml:space="preserve"> Kazakhstan</v>
      </c>
      <c r="L3955" s="1" t="str">
        <f>_xlfn.CONCAT(space_missions[[#This Row],[Company]],"-",space_missions[[#This Row],[Rocket]])</f>
        <v>Roscosmos-Soyuz U</v>
      </c>
      <c r="M3955" s="1">
        <f>YEAR(space_missions[[#This Row],[Date]])</f>
        <v>2017</v>
      </c>
    </row>
    <row r="3956" spans="1:13">
      <c r="A3956" s="1" t="s">
        <v>3831</v>
      </c>
      <c r="B3956" s="1" t="s">
        <v>171</v>
      </c>
      <c r="C3956" s="2">
        <v>42795</v>
      </c>
      <c r="D3956" s="3">
        <v>0.74236111111111114</v>
      </c>
      <c r="E3956" s="1" t="s">
        <v>3594</v>
      </c>
      <c r="F3956" s="1" t="s">
        <v>4459</v>
      </c>
      <c r="G3956" s="1" t="s">
        <v>2227</v>
      </c>
      <c r="H3956" s="1" t="s">
        <v>3596</v>
      </c>
      <c r="I3956" s="1" t="s">
        <v>15</v>
      </c>
      <c r="J3956" s="1">
        <f>FIND(", ",space_missions[[#This Row],[Location]])</f>
        <v>7</v>
      </c>
      <c r="K3956" s="1" t="str">
        <f t="shared" si="61"/>
        <v xml:space="preserve"> USA</v>
      </c>
      <c r="L3956" s="1" t="str">
        <f>_xlfn.CONCAT(space_missions[[#This Row],[Company]],"-",space_missions[[#This Row],[Rocket]])</f>
        <v>ULA-Atlas V 401</v>
      </c>
      <c r="M3956" s="1">
        <f>YEAR(space_missions[[#This Row],[Date]])</f>
        <v>2017</v>
      </c>
    </row>
    <row r="3957" spans="1:13">
      <c r="A3957" s="1" t="s">
        <v>3601</v>
      </c>
      <c r="B3957" s="1" t="s">
        <v>4263</v>
      </c>
      <c r="C3957" s="2">
        <v>42796</v>
      </c>
      <c r="D3957" s="3">
        <v>0.99513888888888891</v>
      </c>
      <c r="E3957" s="1" t="s">
        <v>4460</v>
      </c>
      <c r="F3957" s="1" t="s">
        <v>4461</v>
      </c>
      <c r="G3957" s="1" t="s">
        <v>2227</v>
      </c>
      <c r="H3957" s="1" t="s">
        <v>14</v>
      </c>
      <c r="I3957" s="1" t="s">
        <v>15</v>
      </c>
      <c r="J3957" s="1">
        <f>FIND(", ",space_missions[[#This Row],[Location]])</f>
        <v>8</v>
      </c>
      <c r="K3957" s="1" t="str">
        <f t="shared" si="61"/>
        <v xml:space="preserve"> China</v>
      </c>
      <c r="L3957" s="1" t="str">
        <f>_xlfn.CONCAT(space_missions[[#This Row],[Company]],"-",space_missions[[#This Row],[Rocket]])</f>
        <v>CASIC-Kaituozhe 2</v>
      </c>
      <c r="M3957" s="1">
        <f>YEAR(space_missions[[#This Row],[Date]])</f>
        <v>2017</v>
      </c>
    </row>
    <row r="3958" spans="1:13">
      <c r="A3958" s="1" t="s">
        <v>2338</v>
      </c>
      <c r="B3958" s="1" t="s">
        <v>2044</v>
      </c>
      <c r="C3958" s="2">
        <v>42801</v>
      </c>
      <c r="D3958" s="3">
        <v>7.5694444444444439E-2</v>
      </c>
      <c r="E3958" s="1" t="s">
        <v>4118</v>
      </c>
      <c r="F3958" s="1" t="s">
        <v>4462</v>
      </c>
      <c r="G3958" s="1" t="s">
        <v>2227</v>
      </c>
      <c r="H3958" s="1" t="s">
        <v>4120</v>
      </c>
      <c r="I3958" s="1" t="s">
        <v>15</v>
      </c>
      <c r="J3958" s="1">
        <f>FIND(", ",space_missions[[#This Row],[Location]])</f>
        <v>12</v>
      </c>
      <c r="K3958" s="1" t="str">
        <f t="shared" si="61"/>
        <v xml:space="preserve"> France</v>
      </c>
      <c r="L3958" s="1" t="str">
        <f>_xlfn.CONCAT(space_missions[[#This Row],[Company]],"-",space_missions[[#This Row],[Rocket]])</f>
        <v>Arianespace-Vega</v>
      </c>
      <c r="M3958" s="1">
        <f>YEAR(space_missions[[#This Row],[Date]])</f>
        <v>2017</v>
      </c>
    </row>
    <row r="3959" spans="1:13">
      <c r="A3959" s="1" t="s">
        <v>3782</v>
      </c>
      <c r="B3959" s="1" t="s">
        <v>749</v>
      </c>
      <c r="C3959" s="2">
        <v>42810</v>
      </c>
      <c r="D3959" s="3">
        <v>0.25</v>
      </c>
      <c r="E3959" s="1" t="s">
        <v>4338</v>
      </c>
      <c r="F3959" s="1" t="s">
        <v>4463</v>
      </c>
      <c r="G3959" s="1" t="s">
        <v>13</v>
      </c>
      <c r="H3959" s="1" t="s">
        <v>4271</v>
      </c>
      <c r="I3959" s="1" t="s">
        <v>15</v>
      </c>
      <c r="J3959" s="1">
        <f>FIND(", ",space_missions[[#This Row],[Location]])</f>
        <v>7</v>
      </c>
      <c r="K3959" s="1" t="str">
        <f t="shared" si="61"/>
        <v xml:space="preserve"> USA</v>
      </c>
      <c r="L3959" s="1" t="str">
        <f>_xlfn.CONCAT(space_missions[[#This Row],[Company]],"-",space_missions[[#This Row],[Rocket]])</f>
        <v>SpaceX-Falcon 9 Block 3</v>
      </c>
      <c r="M3959" s="1">
        <f>YEAR(space_missions[[#This Row],[Date]])</f>
        <v>2017</v>
      </c>
    </row>
    <row r="3960" spans="1:13">
      <c r="A3960" s="1" t="s">
        <v>1620</v>
      </c>
      <c r="B3960" s="1" t="s">
        <v>1621</v>
      </c>
      <c r="C3960" s="2">
        <v>42811</v>
      </c>
      <c r="D3960" s="3">
        <v>5.5555555555555552E-2</v>
      </c>
      <c r="E3960" s="1" t="s">
        <v>3542</v>
      </c>
      <c r="F3960" s="1" t="s">
        <v>4280</v>
      </c>
      <c r="G3960" s="1" t="s">
        <v>2227</v>
      </c>
      <c r="H3960" s="1" t="s">
        <v>3544</v>
      </c>
      <c r="I3960" s="1" t="s">
        <v>15</v>
      </c>
      <c r="J3960" s="1">
        <f>FIND(", ",space_missions[[#This Row],[Location]])</f>
        <v>6</v>
      </c>
      <c r="K3960" s="1" t="str">
        <f t="shared" si="61"/>
        <v xml:space="preserve"> Japan</v>
      </c>
      <c r="L3960" s="1" t="str">
        <f>_xlfn.CONCAT(space_missions[[#This Row],[Company]],"-",space_missions[[#This Row],[Rocket]])</f>
        <v>MHI-H-IIA 202</v>
      </c>
      <c r="M3960" s="1">
        <f>YEAR(space_missions[[#This Row],[Date]])</f>
        <v>2017</v>
      </c>
    </row>
    <row r="3961" spans="1:13">
      <c r="A3961" s="1" t="s">
        <v>3831</v>
      </c>
      <c r="B3961" s="1" t="s">
        <v>372</v>
      </c>
      <c r="C3961" s="2">
        <v>42813</v>
      </c>
      <c r="D3961" s="3">
        <v>1.2500000000000001E-2</v>
      </c>
      <c r="E3961" s="1" t="s">
        <v>4011</v>
      </c>
      <c r="F3961" s="1" t="s">
        <v>4464</v>
      </c>
      <c r="G3961" s="1" t="s">
        <v>13</v>
      </c>
      <c r="H3961" s="1" t="s">
        <v>14</v>
      </c>
      <c r="I3961" s="1" t="s">
        <v>15</v>
      </c>
      <c r="J3961" s="1">
        <f>FIND(", ",space_missions[[#This Row],[Location]])</f>
        <v>8</v>
      </c>
      <c r="K3961" s="1" t="str">
        <f t="shared" si="61"/>
        <v xml:space="preserve"> USA</v>
      </c>
      <c r="L3961" s="1" t="str">
        <f>_xlfn.CONCAT(space_missions[[#This Row],[Company]],"-",space_missions[[#This Row],[Rocket]])</f>
        <v>ULA-Delta IV Medium+ (5,4)</v>
      </c>
      <c r="M3961" s="1">
        <f>YEAR(space_missions[[#This Row],[Date]])</f>
        <v>2017</v>
      </c>
    </row>
    <row r="3962" spans="1:13">
      <c r="A3962" s="1" t="s">
        <v>3782</v>
      </c>
      <c r="B3962" s="1" t="s">
        <v>749</v>
      </c>
      <c r="C3962" s="2">
        <v>42824</v>
      </c>
      <c r="D3962" s="3">
        <v>0.93541666666666667</v>
      </c>
      <c r="E3962" s="1" t="s">
        <v>4338</v>
      </c>
      <c r="F3962" s="1" t="s">
        <v>4465</v>
      </c>
      <c r="G3962" s="1" t="s">
        <v>13</v>
      </c>
      <c r="H3962" s="1" t="s">
        <v>4271</v>
      </c>
      <c r="I3962" s="1" t="s">
        <v>15</v>
      </c>
      <c r="J3962" s="1">
        <f>FIND(", ",space_missions[[#This Row],[Location]])</f>
        <v>7</v>
      </c>
      <c r="K3962" s="1" t="str">
        <f t="shared" si="61"/>
        <v xml:space="preserve"> USA</v>
      </c>
      <c r="L3962" s="1" t="str">
        <f>_xlfn.CONCAT(space_missions[[#This Row],[Company]],"-",space_missions[[#This Row],[Rocket]])</f>
        <v>SpaceX-Falcon 9 Block 3</v>
      </c>
      <c r="M3962" s="1">
        <f>YEAR(space_missions[[#This Row],[Date]])</f>
        <v>2017</v>
      </c>
    </row>
    <row r="3963" spans="1:13">
      <c r="A3963" s="1" t="s">
        <v>973</v>
      </c>
      <c r="B3963" s="1" t="s">
        <v>2769</v>
      </c>
      <c r="C3963" s="2">
        <v>42837</v>
      </c>
      <c r="D3963" s="3">
        <v>0.46111111111111114</v>
      </c>
      <c r="E3963" s="1" t="s">
        <v>3855</v>
      </c>
      <c r="F3963" s="1" t="s">
        <v>4466</v>
      </c>
      <c r="G3963" s="1" t="s">
        <v>2227</v>
      </c>
      <c r="H3963" s="1" t="s">
        <v>3857</v>
      </c>
      <c r="I3963" s="1" t="s">
        <v>15</v>
      </c>
      <c r="J3963" s="1">
        <f>FIND(", ",space_missions[[#This Row],[Location]])</f>
        <v>5</v>
      </c>
      <c r="K3963" s="1" t="str">
        <f t="shared" si="61"/>
        <v xml:space="preserve"> China</v>
      </c>
      <c r="L3963" s="1" t="str">
        <f>_xlfn.CONCAT(space_missions[[#This Row],[Company]],"-",space_missions[[#This Row],[Rocket]])</f>
        <v>CASC-Long March 3B/E</v>
      </c>
      <c r="M3963" s="1">
        <f>YEAR(space_missions[[#This Row],[Date]])</f>
        <v>2017</v>
      </c>
    </row>
    <row r="3964" spans="1:13">
      <c r="A3964" s="1" t="s">
        <v>3831</v>
      </c>
      <c r="B3964" s="1" t="s">
        <v>521</v>
      </c>
      <c r="C3964" s="2">
        <v>42843</v>
      </c>
      <c r="D3964" s="3">
        <v>0.63263888888888886</v>
      </c>
      <c r="E3964" s="1" t="s">
        <v>3594</v>
      </c>
      <c r="F3964" s="1" t="s">
        <v>4467</v>
      </c>
      <c r="G3964" s="1" t="s">
        <v>2227</v>
      </c>
      <c r="H3964" s="1" t="s">
        <v>3596</v>
      </c>
      <c r="I3964" s="1" t="s">
        <v>15</v>
      </c>
      <c r="J3964" s="1">
        <f>FIND(", ",space_missions[[#This Row],[Location]])</f>
        <v>7</v>
      </c>
      <c r="K3964" s="1" t="str">
        <f t="shared" si="61"/>
        <v xml:space="preserve"> USA</v>
      </c>
      <c r="L3964" s="1" t="str">
        <f>_xlfn.CONCAT(space_missions[[#This Row],[Company]],"-",space_missions[[#This Row],[Rocket]])</f>
        <v>ULA-Atlas V 401</v>
      </c>
      <c r="M3964" s="1">
        <f>YEAR(space_missions[[#This Row],[Date]])</f>
        <v>2017</v>
      </c>
    </row>
    <row r="3965" spans="1:13">
      <c r="A3965" s="1" t="s">
        <v>1024</v>
      </c>
      <c r="B3965" s="1" t="s">
        <v>10</v>
      </c>
      <c r="C3965" s="2">
        <v>42845</v>
      </c>
      <c r="D3965" s="3">
        <v>0.30069444444444443</v>
      </c>
      <c r="E3965" s="1" t="s">
        <v>4019</v>
      </c>
      <c r="F3965" s="1" t="s">
        <v>4468</v>
      </c>
      <c r="G3965" s="1" t="s">
        <v>13</v>
      </c>
      <c r="H3965" s="1" t="s">
        <v>14</v>
      </c>
      <c r="I3965" s="1" t="s">
        <v>15</v>
      </c>
      <c r="J3965" s="1">
        <f>FIND(", ",space_missions[[#This Row],[Location]])</f>
        <v>9</v>
      </c>
      <c r="K3965" s="1" t="str">
        <f t="shared" si="61"/>
        <v xml:space="preserve"> Kazakhstan</v>
      </c>
      <c r="L3965" s="1" t="str">
        <f>_xlfn.CONCAT(space_missions[[#This Row],[Company]],"-",space_missions[[#This Row],[Rocket]])</f>
        <v>Roscosmos-Soyuz FG</v>
      </c>
      <c r="M3965" s="1">
        <f>YEAR(space_missions[[#This Row],[Date]])</f>
        <v>2017</v>
      </c>
    </row>
    <row r="3966" spans="1:13">
      <c r="A3966" s="1" t="s">
        <v>973</v>
      </c>
      <c r="B3966" s="1" t="s">
        <v>4392</v>
      </c>
      <c r="C3966" s="2">
        <v>42845</v>
      </c>
      <c r="D3966" s="3">
        <v>0.48680555555555555</v>
      </c>
      <c r="E3966" s="1" t="s">
        <v>4393</v>
      </c>
      <c r="F3966" s="1" t="s">
        <v>4469</v>
      </c>
      <c r="G3966" s="1" t="s">
        <v>2227</v>
      </c>
      <c r="H3966" s="1" t="s">
        <v>14</v>
      </c>
      <c r="I3966" s="1" t="s">
        <v>15</v>
      </c>
      <c r="J3966" s="1">
        <f>FIND(", ",space_missions[[#This Row],[Location]])</f>
        <v>7</v>
      </c>
      <c r="K3966" s="1" t="str">
        <f t="shared" si="61"/>
        <v xml:space="preserve"> China</v>
      </c>
      <c r="L3966" s="1" t="str">
        <f>_xlfn.CONCAT(space_missions[[#This Row],[Company]],"-",space_missions[[#This Row],[Rocket]])</f>
        <v>CASC-Long March 7/YZ-1A</v>
      </c>
      <c r="M3966" s="1">
        <f>YEAR(space_missions[[#This Row],[Date]])</f>
        <v>2017</v>
      </c>
    </row>
    <row r="3967" spans="1:13">
      <c r="A3967" s="1" t="s">
        <v>3782</v>
      </c>
      <c r="B3967" s="1" t="s">
        <v>749</v>
      </c>
      <c r="C3967" s="2">
        <v>42856</v>
      </c>
      <c r="D3967" s="3">
        <v>0.46875</v>
      </c>
      <c r="E3967" s="1" t="s">
        <v>4338</v>
      </c>
      <c r="F3967" s="1" t="s">
        <v>4470</v>
      </c>
      <c r="G3967" s="1" t="s">
        <v>13</v>
      </c>
      <c r="H3967" s="1" t="s">
        <v>4271</v>
      </c>
      <c r="I3967" s="1" t="s">
        <v>15</v>
      </c>
      <c r="J3967" s="1">
        <f>FIND(", ",space_missions[[#This Row],[Location]])</f>
        <v>7</v>
      </c>
      <c r="K3967" s="1" t="str">
        <f t="shared" si="61"/>
        <v xml:space="preserve"> USA</v>
      </c>
      <c r="L3967" s="1" t="str">
        <f>_xlfn.CONCAT(space_missions[[#This Row],[Company]],"-",space_missions[[#This Row],[Rocket]])</f>
        <v>SpaceX-Falcon 9 Block 3</v>
      </c>
      <c r="M3967" s="1">
        <f>YEAR(space_missions[[#This Row],[Date]])</f>
        <v>2017</v>
      </c>
    </row>
    <row r="3968" spans="1:13">
      <c r="A3968" s="1" t="s">
        <v>2338</v>
      </c>
      <c r="B3968" s="1" t="s">
        <v>3179</v>
      </c>
      <c r="C3968" s="2">
        <v>42859</v>
      </c>
      <c r="D3968" s="3">
        <v>0.90972222222222221</v>
      </c>
      <c r="E3968" s="1" t="s">
        <v>3614</v>
      </c>
      <c r="F3968" s="1" t="s">
        <v>4471</v>
      </c>
      <c r="G3968" s="1" t="s">
        <v>2227</v>
      </c>
      <c r="H3968" s="1" t="s">
        <v>3616</v>
      </c>
      <c r="I3968" s="1" t="s">
        <v>15</v>
      </c>
      <c r="J3968" s="1">
        <f>FIND(", ",space_missions[[#This Row],[Location]])</f>
        <v>6</v>
      </c>
      <c r="K3968" s="1" t="str">
        <f t="shared" si="61"/>
        <v xml:space="preserve"> France</v>
      </c>
      <c r="L3968" s="1" t="str">
        <f>_xlfn.CONCAT(space_missions[[#This Row],[Company]],"-",space_missions[[#This Row],[Rocket]])</f>
        <v>Arianespace-Ariane 5 ECA</v>
      </c>
      <c r="M3968" s="1">
        <f>YEAR(space_missions[[#This Row],[Date]])</f>
        <v>2017</v>
      </c>
    </row>
    <row r="3969" spans="1:13">
      <c r="A3969" s="1" t="s">
        <v>2025</v>
      </c>
      <c r="B3969" s="1" t="s">
        <v>3746</v>
      </c>
      <c r="C3969" s="2">
        <v>42860</v>
      </c>
      <c r="D3969" s="3">
        <v>0.47708333333333336</v>
      </c>
      <c r="E3969" s="1" t="s">
        <v>4023</v>
      </c>
      <c r="F3969" s="1" t="s">
        <v>4472</v>
      </c>
      <c r="G3969" s="1" t="s">
        <v>2227</v>
      </c>
      <c r="H3969" s="1" t="s">
        <v>3527</v>
      </c>
      <c r="I3969" s="1" t="s">
        <v>15</v>
      </c>
      <c r="J3969" s="1">
        <f>FIND(", ",space_missions[[#This Row],[Location]])</f>
        <v>18</v>
      </c>
      <c r="K3969" s="1" t="str">
        <f t="shared" si="61"/>
        <v xml:space="preserve"> India</v>
      </c>
      <c r="L3969" s="1" t="str">
        <f>_xlfn.CONCAT(space_missions[[#This Row],[Company]],"-",space_missions[[#This Row],[Rocket]])</f>
        <v>ISRO-GSLV Mk II</v>
      </c>
      <c r="M3969" s="1">
        <f>YEAR(space_missions[[#This Row],[Date]])</f>
        <v>2017</v>
      </c>
    </row>
    <row r="3970" spans="1:13">
      <c r="A3970" s="1" t="s">
        <v>3782</v>
      </c>
      <c r="B3970" s="1" t="s">
        <v>749</v>
      </c>
      <c r="C3970" s="2">
        <v>42870</v>
      </c>
      <c r="D3970" s="3">
        <v>0.97291666666666665</v>
      </c>
      <c r="E3970" s="1" t="s">
        <v>4338</v>
      </c>
      <c r="F3970" s="1" t="s">
        <v>4473</v>
      </c>
      <c r="G3970" s="1" t="s">
        <v>13</v>
      </c>
      <c r="H3970" s="1" t="s">
        <v>4271</v>
      </c>
      <c r="I3970" s="1" t="s">
        <v>15</v>
      </c>
      <c r="J3970" s="1">
        <f>FIND(", ",space_missions[[#This Row],[Location]])</f>
        <v>7</v>
      </c>
      <c r="K3970" s="1" t="str">
        <f t="shared" ref="K3970:K4033" si="62">RIGHT(B3970,LEN(B3970)-FIND("*",SUBSTITUTE(B3970,", ","*",LEN(B3970)-LEN(SUBSTITUTE(B3970,", ","*")))))</f>
        <v xml:space="preserve"> USA</v>
      </c>
      <c r="L3970" s="1" t="str">
        <f>_xlfn.CONCAT(space_missions[[#This Row],[Company]],"-",space_missions[[#This Row],[Rocket]])</f>
        <v>SpaceX-Falcon 9 Block 3</v>
      </c>
      <c r="M3970" s="1">
        <f>YEAR(space_missions[[#This Row],[Date]])</f>
        <v>2017</v>
      </c>
    </row>
    <row r="3971" spans="1:13">
      <c r="A3971" s="1" t="s">
        <v>2338</v>
      </c>
      <c r="B3971" s="1" t="s">
        <v>4100</v>
      </c>
      <c r="C3971" s="2">
        <v>42873</v>
      </c>
      <c r="D3971" s="3">
        <v>0.49583333333333335</v>
      </c>
      <c r="E3971" s="1" t="s">
        <v>4225</v>
      </c>
      <c r="F3971" s="1" t="s">
        <v>4474</v>
      </c>
      <c r="G3971" s="1" t="s">
        <v>2227</v>
      </c>
      <c r="H3971" s="1" t="s">
        <v>4103</v>
      </c>
      <c r="I3971" s="1" t="s">
        <v>15</v>
      </c>
      <c r="J3971" s="1">
        <f>FIND(", ",space_missions[[#This Row],[Location]])</f>
        <v>4</v>
      </c>
      <c r="K3971" s="1" t="str">
        <f t="shared" si="62"/>
        <v xml:space="preserve"> France</v>
      </c>
      <c r="L3971" s="1" t="str">
        <f>_xlfn.CONCAT(space_missions[[#This Row],[Company]],"-",space_missions[[#This Row],[Rocket]])</f>
        <v>Arianespace-Soyuz ST-A/Fregat-M</v>
      </c>
      <c r="M3971" s="1">
        <f>YEAR(space_missions[[#This Row],[Date]])</f>
        <v>2017</v>
      </c>
    </row>
    <row r="3972" spans="1:13">
      <c r="A3972" s="1" t="s">
        <v>4475</v>
      </c>
      <c r="B3972" s="1" t="s">
        <v>4476</v>
      </c>
      <c r="C3972" s="2">
        <v>42880</v>
      </c>
      <c r="D3972" s="3">
        <v>0.18055555555555555</v>
      </c>
      <c r="E3972" s="1" t="s">
        <v>4477</v>
      </c>
      <c r="F3972" s="1" t="s">
        <v>4478</v>
      </c>
      <c r="G3972" s="1" t="s">
        <v>2227</v>
      </c>
      <c r="H3972" s="1" t="s">
        <v>4479</v>
      </c>
      <c r="I3972" s="1" t="s">
        <v>21</v>
      </c>
      <c r="J3972" s="1">
        <f>FIND(", ",space_missions[[#This Row],[Location]])</f>
        <v>17</v>
      </c>
      <c r="K3972" s="1" t="str">
        <f t="shared" si="62"/>
        <v xml:space="preserve"> New Zealand</v>
      </c>
      <c r="L3972" s="1" t="str">
        <f>_xlfn.CONCAT(space_missions[[#This Row],[Company]],"-",space_missions[[#This Row],[Rocket]])</f>
        <v>Rocket Lab-Electron</v>
      </c>
      <c r="M3972" s="1">
        <f>YEAR(space_missions[[#This Row],[Date]])</f>
        <v>2017</v>
      </c>
    </row>
    <row r="3973" spans="1:13">
      <c r="A3973" s="1" t="s">
        <v>2882</v>
      </c>
      <c r="B3973" s="1" t="s">
        <v>980</v>
      </c>
      <c r="C3973" s="2">
        <v>42880</v>
      </c>
      <c r="D3973" s="3">
        <v>0.27291666666666664</v>
      </c>
      <c r="E3973" s="1" t="s">
        <v>4480</v>
      </c>
      <c r="F3973" s="1" t="s">
        <v>4481</v>
      </c>
      <c r="G3973" s="1" t="s">
        <v>2227</v>
      </c>
      <c r="H3973" s="1" t="s">
        <v>2995</v>
      </c>
      <c r="I3973" s="1" t="s">
        <v>15</v>
      </c>
      <c r="J3973" s="1">
        <f>FIND(", ",space_missions[[#This Row],[Location]])</f>
        <v>10</v>
      </c>
      <c r="K3973" s="1" t="str">
        <f t="shared" si="62"/>
        <v xml:space="preserve"> Russia</v>
      </c>
      <c r="L3973" s="1" t="str">
        <f>_xlfn.CONCAT(space_missions[[#This Row],[Company]],"-",space_missions[[#This Row],[Rocket]])</f>
        <v>VKS RF-Soyuz 2.1b/Fregat-M</v>
      </c>
      <c r="M3973" s="1">
        <f>YEAR(space_missions[[#This Row],[Date]])</f>
        <v>2017</v>
      </c>
    </row>
    <row r="3974" spans="1:13">
      <c r="A3974" s="1" t="s">
        <v>1620</v>
      </c>
      <c r="B3974" s="1" t="s">
        <v>1621</v>
      </c>
      <c r="C3974" s="2">
        <v>42887</v>
      </c>
      <c r="D3974" s="3">
        <v>1.1805555555555555E-2</v>
      </c>
      <c r="E3974" s="1" t="s">
        <v>3542</v>
      </c>
      <c r="F3974" s="1" t="s">
        <v>4482</v>
      </c>
      <c r="G3974" s="1" t="s">
        <v>2227</v>
      </c>
      <c r="H3974" s="1" t="s">
        <v>3544</v>
      </c>
      <c r="I3974" s="1" t="s">
        <v>15</v>
      </c>
      <c r="J3974" s="1">
        <f>FIND(", ",space_missions[[#This Row],[Location]])</f>
        <v>6</v>
      </c>
      <c r="K3974" s="1" t="str">
        <f t="shared" si="62"/>
        <v xml:space="preserve"> Japan</v>
      </c>
      <c r="L3974" s="1" t="str">
        <f>_xlfn.CONCAT(space_missions[[#This Row],[Company]],"-",space_missions[[#This Row],[Rocket]])</f>
        <v>MHI-H-IIA 202</v>
      </c>
      <c r="M3974" s="1">
        <f>YEAR(space_missions[[#This Row],[Date]])</f>
        <v>2017</v>
      </c>
    </row>
    <row r="3975" spans="1:13">
      <c r="A3975" s="1" t="s">
        <v>2338</v>
      </c>
      <c r="B3975" s="1" t="s">
        <v>3179</v>
      </c>
      <c r="C3975" s="2">
        <v>42887</v>
      </c>
      <c r="D3975" s="3">
        <v>0.98958333333333337</v>
      </c>
      <c r="E3975" s="1" t="s">
        <v>3614</v>
      </c>
      <c r="F3975" s="1" t="s">
        <v>4483</v>
      </c>
      <c r="G3975" s="1" t="s">
        <v>2227</v>
      </c>
      <c r="H3975" s="1" t="s">
        <v>3616</v>
      </c>
      <c r="I3975" s="1" t="s">
        <v>15</v>
      </c>
      <c r="J3975" s="1">
        <f>FIND(", ",space_missions[[#This Row],[Location]])</f>
        <v>6</v>
      </c>
      <c r="K3975" s="1" t="str">
        <f t="shared" si="62"/>
        <v xml:space="preserve"> France</v>
      </c>
      <c r="L3975" s="1" t="str">
        <f>_xlfn.CONCAT(space_missions[[#This Row],[Company]],"-",space_missions[[#This Row],[Rocket]])</f>
        <v>Arianespace-Ariane 5 ECA</v>
      </c>
      <c r="M3975" s="1">
        <f>YEAR(space_missions[[#This Row],[Date]])</f>
        <v>2017</v>
      </c>
    </row>
    <row r="3976" spans="1:13">
      <c r="A3976" s="1" t="s">
        <v>3782</v>
      </c>
      <c r="B3976" s="1" t="s">
        <v>749</v>
      </c>
      <c r="C3976" s="2">
        <v>42889</v>
      </c>
      <c r="D3976" s="3">
        <v>0.87986111111111109</v>
      </c>
      <c r="E3976" s="1" t="s">
        <v>4338</v>
      </c>
      <c r="F3976" s="1" t="s">
        <v>4484</v>
      </c>
      <c r="G3976" s="1" t="s">
        <v>13</v>
      </c>
      <c r="H3976" s="1" t="s">
        <v>4271</v>
      </c>
      <c r="I3976" s="1" t="s">
        <v>15</v>
      </c>
      <c r="J3976" s="1">
        <f>FIND(", ",space_missions[[#This Row],[Location]])</f>
        <v>7</v>
      </c>
      <c r="K3976" s="1" t="str">
        <f t="shared" si="62"/>
        <v xml:space="preserve"> USA</v>
      </c>
      <c r="L3976" s="1" t="str">
        <f>_xlfn.CONCAT(space_missions[[#This Row],[Company]],"-",space_missions[[#This Row],[Rocket]])</f>
        <v>SpaceX-Falcon 9 Block 3</v>
      </c>
      <c r="M3976" s="1">
        <f>YEAR(space_missions[[#This Row],[Date]])</f>
        <v>2017</v>
      </c>
    </row>
    <row r="3977" spans="1:13">
      <c r="A3977" s="1" t="s">
        <v>2025</v>
      </c>
      <c r="B3977" s="1" t="s">
        <v>3746</v>
      </c>
      <c r="C3977" s="2">
        <v>42891</v>
      </c>
      <c r="D3977" s="3">
        <v>0.49861111111111112</v>
      </c>
      <c r="E3977" s="1" t="s">
        <v>4269</v>
      </c>
      <c r="F3977" s="1" t="s">
        <v>4485</v>
      </c>
      <c r="G3977" s="1" t="s">
        <v>2227</v>
      </c>
      <c r="H3977" s="1" t="s">
        <v>4271</v>
      </c>
      <c r="I3977" s="1" t="s">
        <v>15</v>
      </c>
      <c r="J3977" s="1">
        <f>FIND(", ",space_missions[[#This Row],[Location]])</f>
        <v>18</v>
      </c>
      <c r="K3977" s="1" t="str">
        <f t="shared" si="62"/>
        <v xml:space="preserve"> India</v>
      </c>
      <c r="L3977" s="1" t="str">
        <f>_xlfn.CONCAT(space_missions[[#This Row],[Company]],"-",space_missions[[#This Row],[Rocket]])</f>
        <v>ISRO-GSLV Mk III</v>
      </c>
      <c r="M3977" s="1">
        <f>YEAR(space_missions[[#This Row],[Date]])</f>
        <v>2017</v>
      </c>
    </row>
    <row r="3978" spans="1:13">
      <c r="A3978" s="1" t="s">
        <v>3085</v>
      </c>
      <c r="B3978" s="1" t="s">
        <v>473</v>
      </c>
      <c r="C3978" s="2">
        <v>42894</v>
      </c>
      <c r="D3978" s="3">
        <v>0.15625</v>
      </c>
      <c r="E3978" s="1" t="s">
        <v>4346</v>
      </c>
      <c r="F3978" s="1" t="s">
        <v>4486</v>
      </c>
      <c r="G3978" s="1" t="s">
        <v>2227</v>
      </c>
      <c r="H3978" s="1" t="s">
        <v>4181</v>
      </c>
      <c r="I3978" s="1" t="s">
        <v>15</v>
      </c>
      <c r="J3978" s="1">
        <f>FIND(", ",space_missions[[#This Row],[Location]])</f>
        <v>11</v>
      </c>
      <c r="K3978" s="1" t="str">
        <f t="shared" si="62"/>
        <v xml:space="preserve"> Kazakhstan</v>
      </c>
      <c r="L3978" s="1" t="str">
        <f>_xlfn.CONCAT(space_missions[[#This Row],[Company]],"-",space_missions[[#This Row],[Rocket]])</f>
        <v>ILS-Proton-M/Briz-M</v>
      </c>
      <c r="M3978" s="1">
        <f>YEAR(space_missions[[#This Row],[Date]])</f>
        <v>2017</v>
      </c>
    </row>
    <row r="3979" spans="1:13">
      <c r="A3979" s="1" t="s">
        <v>1024</v>
      </c>
      <c r="B3979" s="1" t="s">
        <v>361</v>
      </c>
      <c r="C3979" s="2">
        <v>42900</v>
      </c>
      <c r="D3979" s="3">
        <v>0.3888888888888889</v>
      </c>
      <c r="E3979" s="1" t="s">
        <v>3720</v>
      </c>
      <c r="F3979" s="1" t="s">
        <v>4487</v>
      </c>
      <c r="G3979" s="1" t="s">
        <v>2227</v>
      </c>
      <c r="H3979" s="1" t="s">
        <v>3722</v>
      </c>
      <c r="I3979" s="1" t="s">
        <v>15</v>
      </c>
      <c r="J3979" s="1">
        <f>FIND(", ",space_missions[[#This Row],[Location]])</f>
        <v>10</v>
      </c>
      <c r="K3979" s="1" t="str">
        <f t="shared" si="62"/>
        <v xml:space="preserve"> Kazakhstan</v>
      </c>
      <c r="L3979" s="1" t="str">
        <f>_xlfn.CONCAT(space_missions[[#This Row],[Company]],"-",space_missions[[#This Row],[Rocket]])</f>
        <v>Roscosmos-Soyuz 2.1a</v>
      </c>
      <c r="M3979" s="1">
        <f>YEAR(space_missions[[#This Row],[Date]])</f>
        <v>2017</v>
      </c>
    </row>
    <row r="3980" spans="1:13">
      <c r="A3980" s="1" t="s">
        <v>973</v>
      </c>
      <c r="B3980" s="1" t="s">
        <v>3675</v>
      </c>
      <c r="C3980" s="2">
        <v>42901</v>
      </c>
      <c r="D3980" s="3">
        <v>0.13541666666666666</v>
      </c>
      <c r="E3980" s="1" t="s">
        <v>3402</v>
      </c>
      <c r="F3980" s="1" t="s">
        <v>4488</v>
      </c>
      <c r="G3980" s="1" t="s">
        <v>2227</v>
      </c>
      <c r="H3980" s="1" t="s">
        <v>3404</v>
      </c>
      <c r="I3980" s="1" t="s">
        <v>15</v>
      </c>
      <c r="J3980" s="1">
        <f>FIND(", ",space_missions[[#This Row],[Location]])</f>
        <v>18</v>
      </c>
      <c r="K3980" s="1" t="str">
        <f t="shared" si="62"/>
        <v xml:space="preserve"> China</v>
      </c>
      <c r="L3980" s="1" t="str">
        <f>_xlfn.CONCAT(space_missions[[#This Row],[Company]],"-",space_missions[[#This Row],[Rocket]])</f>
        <v>CASC-Long March 4B</v>
      </c>
      <c r="M3980" s="1">
        <f>YEAR(space_missions[[#This Row],[Date]])</f>
        <v>2017</v>
      </c>
    </row>
    <row r="3981" spans="1:13">
      <c r="A3981" s="1" t="s">
        <v>973</v>
      </c>
      <c r="B3981" s="1" t="s">
        <v>2769</v>
      </c>
      <c r="C3981" s="2">
        <v>42904</v>
      </c>
      <c r="D3981" s="3">
        <v>0.67500000000000004</v>
      </c>
      <c r="E3981" s="1" t="s">
        <v>3855</v>
      </c>
      <c r="F3981" s="1" t="s">
        <v>4489</v>
      </c>
      <c r="G3981" s="1" t="s">
        <v>2227</v>
      </c>
      <c r="H3981" s="1" t="s">
        <v>3857</v>
      </c>
      <c r="I3981" s="1" t="s">
        <v>56</v>
      </c>
      <c r="J3981" s="1">
        <f>FIND(", ",space_missions[[#This Row],[Location]])</f>
        <v>5</v>
      </c>
      <c r="K3981" s="1" t="str">
        <f t="shared" si="62"/>
        <v xml:space="preserve"> China</v>
      </c>
      <c r="L3981" s="1" t="str">
        <f>_xlfn.CONCAT(space_missions[[#This Row],[Company]],"-",space_missions[[#This Row],[Rocket]])</f>
        <v>CASC-Long March 3B/E</v>
      </c>
      <c r="M3981" s="1">
        <f>YEAR(space_missions[[#This Row],[Date]])</f>
        <v>2017</v>
      </c>
    </row>
    <row r="3982" spans="1:13">
      <c r="A3982" s="1" t="s">
        <v>2025</v>
      </c>
      <c r="B3982" s="1" t="s">
        <v>2992</v>
      </c>
      <c r="C3982" s="2">
        <v>42909</v>
      </c>
      <c r="D3982" s="3">
        <v>0.16597222222222222</v>
      </c>
      <c r="E3982" s="1" t="s">
        <v>3945</v>
      </c>
      <c r="F3982" s="1" t="s">
        <v>4490</v>
      </c>
      <c r="G3982" s="1" t="s">
        <v>2227</v>
      </c>
      <c r="H3982" s="1" t="s">
        <v>3947</v>
      </c>
      <c r="I3982" s="1" t="s">
        <v>15</v>
      </c>
      <c r="J3982" s="1">
        <f>FIND(", ",space_missions[[#This Row],[Location]])</f>
        <v>17</v>
      </c>
      <c r="K3982" s="1" t="str">
        <f t="shared" si="62"/>
        <v xml:space="preserve"> India</v>
      </c>
      <c r="L3982" s="1" t="str">
        <f>_xlfn.CONCAT(space_missions[[#This Row],[Company]],"-",space_missions[[#This Row],[Rocket]])</f>
        <v>ISRO-PSLV-XL</v>
      </c>
      <c r="M3982" s="1">
        <f>YEAR(space_missions[[#This Row],[Date]])</f>
        <v>2017</v>
      </c>
    </row>
    <row r="3983" spans="1:13">
      <c r="A3983" s="1" t="s">
        <v>2882</v>
      </c>
      <c r="B3983" s="1" t="s">
        <v>980</v>
      </c>
      <c r="C3983" s="2">
        <v>42909</v>
      </c>
      <c r="D3983" s="3">
        <v>0.75277777777777777</v>
      </c>
      <c r="E3983" s="1" t="s">
        <v>4213</v>
      </c>
      <c r="F3983" s="1" t="s">
        <v>4491</v>
      </c>
      <c r="G3983" s="1" t="s">
        <v>2227</v>
      </c>
      <c r="H3983" s="1" t="s">
        <v>14</v>
      </c>
      <c r="I3983" s="1" t="s">
        <v>15</v>
      </c>
      <c r="J3983" s="1">
        <f>FIND(", ",space_missions[[#This Row],[Location]])</f>
        <v>10</v>
      </c>
      <c r="K3983" s="1" t="str">
        <f t="shared" si="62"/>
        <v xml:space="preserve"> Russia</v>
      </c>
      <c r="L3983" s="1" t="str">
        <f>_xlfn.CONCAT(space_missions[[#This Row],[Company]],"-",space_missions[[#This Row],[Rocket]])</f>
        <v>VKS RF-Soyuz 2.1v/Volga</v>
      </c>
      <c r="M3983" s="1">
        <f>YEAR(space_missions[[#This Row],[Date]])</f>
        <v>2017</v>
      </c>
    </row>
    <row r="3984" spans="1:13">
      <c r="A3984" s="1" t="s">
        <v>3782</v>
      </c>
      <c r="B3984" s="1" t="s">
        <v>749</v>
      </c>
      <c r="C3984" s="2">
        <v>42909</v>
      </c>
      <c r="D3984" s="3">
        <v>0.79861111111111116</v>
      </c>
      <c r="E3984" s="1" t="s">
        <v>4338</v>
      </c>
      <c r="F3984" s="1" t="s">
        <v>4492</v>
      </c>
      <c r="G3984" s="1" t="s">
        <v>13</v>
      </c>
      <c r="H3984" s="1" t="s">
        <v>4271</v>
      </c>
      <c r="I3984" s="1" t="s">
        <v>15</v>
      </c>
      <c r="J3984" s="1">
        <f>FIND(", ",space_missions[[#This Row],[Location]])</f>
        <v>7</v>
      </c>
      <c r="K3984" s="1" t="str">
        <f t="shared" si="62"/>
        <v xml:space="preserve"> USA</v>
      </c>
      <c r="L3984" s="1" t="str">
        <f>_xlfn.CONCAT(space_missions[[#This Row],[Company]],"-",space_missions[[#This Row],[Rocket]])</f>
        <v>SpaceX-Falcon 9 Block 3</v>
      </c>
      <c r="M3984" s="1">
        <f>YEAR(space_missions[[#This Row],[Date]])</f>
        <v>2017</v>
      </c>
    </row>
    <row r="3985" spans="1:13">
      <c r="A3985" s="1" t="s">
        <v>3782</v>
      </c>
      <c r="B3985" s="1" t="s">
        <v>388</v>
      </c>
      <c r="C3985" s="2">
        <v>42911</v>
      </c>
      <c r="D3985" s="3">
        <v>0.85069444444444442</v>
      </c>
      <c r="E3985" s="1" t="s">
        <v>4338</v>
      </c>
      <c r="F3985" s="1" t="s">
        <v>4493</v>
      </c>
      <c r="G3985" s="1" t="s">
        <v>13</v>
      </c>
      <c r="H3985" s="1" t="s">
        <v>4271</v>
      </c>
      <c r="I3985" s="1" t="s">
        <v>15</v>
      </c>
      <c r="J3985" s="1">
        <f>FIND(", ",space_missions[[#This Row],[Location]])</f>
        <v>7</v>
      </c>
      <c r="K3985" s="1" t="str">
        <f t="shared" si="62"/>
        <v xml:space="preserve"> USA</v>
      </c>
      <c r="L3985" s="1" t="str">
        <f>_xlfn.CONCAT(space_missions[[#This Row],[Company]],"-",space_missions[[#This Row],[Rocket]])</f>
        <v>SpaceX-Falcon 9 Block 3</v>
      </c>
      <c r="M3985" s="1">
        <f>YEAR(space_missions[[#This Row],[Date]])</f>
        <v>2017</v>
      </c>
    </row>
    <row r="3986" spans="1:13">
      <c r="A3986" s="1" t="s">
        <v>2338</v>
      </c>
      <c r="B3986" s="1" t="s">
        <v>3179</v>
      </c>
      <c r="C3986" s="2">
        <v>42914</v>
      </c>
      <c r="D3986" s="3">
        <v>0.88541666666666663</v>
      </c>
      <c r="E3986" s="1" t="s">
        <v>3614</v>
      </c>
      <c r="F3986" s="1" t="s">
        <v>4494</v>
      </c>
      <c r="G3986" s="1" t="s">
        <v>2227</v>
      </c>
      <c r="H3986" s="1" t="s">
        <v>3616</v>
      </c>
      <c r="I3986" s="1" t="s">
        <v>15</v>
      </c>
      <c r="J3986" s="1">
        <f>FIND(", ",space_missions[[#This Row],[Location]])</f>
        <v>6</v>
      </c>
      <c r="K3986" s="1" t="str">
        <f t="shared" si="62"/>
        <v xml:space="preserve"> France</v>
      </c>
      <c r="L3986" s="1" t="str">
        <f>_xlfn.CONCAT(space_missions[[#This Row],[Company]],"-",space_missions[[#This Row],[Rocket]])</f>
        <v>Arianespace-Ariane 5 ECA</v>
      </c>
      <c r="M3986" s="1">
        <f>YEAR(space_missions[[#This Row],[Date]])</f>
        <v>2017</v>
      </c>
    </row>
    <row r="3987" spans="1:13">
      <c r="A3987" s="1" t="s">
        <v>973</v>
      </c>
      <c r="B3987" s="1" t="s">
        <v>4421</v>
      </c>
      <c r="C3987" s="2">
        <v>42918</v>
      </c>
      <c r="D3987" s="3">
        <v>0.47430555555555554</v>
      </c>
      <c r="E3987" s="1" t="s">
        <v>4495</v>
      </c>
      <c r="F3987" s="1" t="s">
        <v>4496</v>
      </c>
      <c r="G3987" s="1" t="s">
        <v>2227</v>
      </c>
      <c r="H3987" s="1" t="s">
        <v>14</v>
      </c>
      <c r="I3987" s="1" t="s">
        <v>21</v>
      </c>
      <c r="J3987" s="1">
        <f>FIND(", ",space_missions[[#This Row],[Location]])</f>
        <v>7</v>
      </c>
      <c r="K3987" s="1" t="str">
        <f t="shared" si="62"/>
        <v xml:space="preserve"> China</v>
      </c>
      <c r="L3987" s="1" t="str">
        <f>_xlfn.CONCAT(space_missions[[#This Row],[Company]],"-",space_missions[[#This Row],[Rocket]])</f>
        <v>CASC-Long March 5</v>
      </c>
      <c r="M3987" s="1">
        <f>YEAR(space_missions[[#This Row],[Date]])</f>
        <v>2017</v>
      </c>
    </row>
    <row r="3988" spans="1:13">
      <c r="A3988" s="1" t="s">
        <v>3782</v>
      </c>
      <c r="B3988" s="1" t="s">
        <v>749</v>
      </c>
      <c r="C3988" s="2">
        <v>42921</v>
      </c>
      <c r="D3988" s="3">
        <v>0.85069444444444442</v>
      </c>
      <c r="E3988" s="1" t="s">
        <v>4338</v>
      </c>
      <c r="F3988" s="1" t="s">
        <v>4497</v>
      </c>
      <c r="G3988" s="1" t="s">
        <v>13</v>
      </c>
      <c r="H3988" s="1" t="s">
        <v>4271</v>
      </c>
      <c r="I3988" s="1" t="s">
        <v>15</v>
      </c>
      <c r="J3988" s="1">
        <f>FIND(", ",space_missions[[#This Row],[Location]])</f>
        <v>7</v>
      </c>
      <c r="K3988" s="1" t="str">
        <f t="shared" si="62"/>
        <v xml:space="preserve"> USA</v>
      </c>
      <c r="L3988" s="1" t="str">
        <f>_xlfn.CONCAT(space_missions[[#This Row],[Company]],"-",space_missions[[#This Row],[Rocket]])</f>
        <v>SpaceX-Falcon 9 Block 3</v>
      </c>
      <c r="M3988" s="1">
        <f>YEAR(space_missions[[#This Row],[Date]])</f>
        <v>2017</v>
      </c>
    </row>
    <row r="3989" spans="1:13">
      <c r="A3989" s="1" t="s">
        <v>1024</v>
      </c>
      <c r="B3989" s="1" t="s">
        <v>361</v>
      </c>
      <c r="C3989" s="2">
        <v>42930</v>
      </c>
      <c r="D3989" s="3">
        <v>0.27500000000000002</v>
      </c>
      <c r="E3989" s="1" t="s">
        <v>4498</v>
      </c>
      <c r="F3989" s="1" t="s">
        <v>4499</v>
      </c>
      <c r="G3989" s="1" t="s">
        <v>2227</v>
      </c>
      <c r="H3989" s="1" t="s">
        <v>4500</v>
      </c>
      <c r="I3989" s="1" t="s">
        <v>56</v>
      </c>
      <c r="J3989" s="1">
        <f>FIND(", ",space_missions[[#This Row],[Location]])</f>
        <v>10</v>
      </c>
      <c r="K3989" s="1" t="str">
        <f t="shared" si="62"/>
        <v xml:space="preserve"> Kazakhstan</v>
      </c>
      <c r="L3989" s="1" t="str">
        <f>_xlfn.CONCAT(space_missions[[#This Row],[Company]],"-",space_missions[[#This Row],[Rocket]])</f>
        <v>Roscosmos-Soyuz 2.1a/Fregat</v>
      </c>
      <c r="M3989" s="1">
        <f>YEAR(space_missions[[#This Row],[Date]])</f>
        <v>2017</v>
      </c>
    </row>
    <row r="3990" spans="1:13">
      <c r="A3990" s="1" t="s">
        <v>3931</v>
      </c>
      <c r="B3990" s="1" t="s">
        <v>3932</v>
      </c>
      <c r="C3990" s="2">
        <v>42943</v>
      </c>
      <c r="D3990" s="3"/>
      <c r="E3990" s="1" t="s">
        <v>4501</v>
      </c>
      <c r="F3990" s="1" t="s">
        <v>4502</v>
      </c>
      <c r="G3990" s="1" t="s">
        <v>2227</v>
      </c>
      <c r="H3990" s="1" t="s">
        <v>14</v>
      </c>
      <c r="I3990" s="1" t="s">
        <v>21</v>
      </c>
      <c r="J3990" s="1">
        <f>FIND(", ",space_missions[[#This Row],[Location]])</f>
        <v>24</v>
      </c>
      <c r="K3990" s="1" t="str">
        <f t="shared" si="62"/>
        <v xml:space="preserve"> Iran</v>
      </c>
      <c r="L3990" s="1" t="str">
        <f>_xlfn.CONCAT(space_missions[[#This Row],[Company]],"-",space_missions[[#This Row],[Rocket]])</f>
        <v>ISA-Simorgh</v>
      </c>
      <c r="M3990" s="1">
        <f>YEAR(space_missions[[#This Row],[Date]])</f>
        <v>2017</v>
      </c>
    </row>
    <row r="3991" spans="1:13">
      <c r="A3991" s="1" t="s">
        <v>1024</v>
      </c>
      <c r="B3991" s="1" t="s">
        <v>10</v>
      </c>
      <c r="C3991" s="2">
        <v>42944</v>
      </c>
      <c r="D3991" s="3">
        <v>0.65347222222222223</v>
      </c>
      <c r="E3991" s="1" t="s">
        <v>4019</v>
      </c>
      <c r="F3991" s="1" t="s">
        <v>4503</v>
      </c>
      <c r="G3991" s="1" t="s">
        <v>13</v>
      </c>
      <c r="H3991" s="1" t="s">
        <v>14</v>
      </c>
      <c r="I3991" s="1" t="s">
        <v>15</v>
      </c>
      <c r="J3991" s="1">
        <f>FIND(", ",space_missions[[#This Row],[Location]])</f>
        <v>9</v>
      </c>
      <c r="K3991" s="1" t="str">
        <f t="shared" si="62"/>
        <v xml:space="preserve"> Kazakhstan</v>
      </c>
      <c r="L3991" s="1" t="str">
        <f>_xlfn.CONCAT(space_missions[[#This Row],[Company]],"-",space_missions[[#This Row],[Rocket]])</f>
        <v>Roscosmos-Soyuz FG</v>
      </c>
      <c r="M3991" s="1">
        <f>YEAR(space_missions[[#This Row],[Date]])</f>
        <v>2017</v>
      </c>
    </row>
    <row r="3992" spans="1:13">
      <c r="A3992" s="1" t="s">
        <v>2338</v>
      </c>
      <c r="B3992" s="1" t="s">
        <v>2044</v>
      </c>
      <c r="C3992" s="2">
        <v>42949</v>
      </c>
      <c r="D3992" s="3">
        <v>8.1944444444444445E-2</v>
      </c>
      <c r="E3992" s="1" t="s">
        <v>4118</v>
      </c>
      <c r="F3992" s="1" t="s">
        <v>4504</v>
      </c>
      <c r="G3992" s="1" t="s">
        <v>2227</v>
      </c>
      <c r="H3992" s="1" t="s">
        <v>4120</v>
      </c>
      <c r="I3992" s="1" t="s">
        <v>15</v>
      </c>
      <c r="J3992" s="1">
        <f>FIND(", ",space_missions[[#This Row],[Location]])</f>
        <v>12</v>
      </c>
      <c r="K3992" s="1" t="str">
        <f t="shared" si="62"/>
        <v xml:space="preserve"> France</v>
      </c>
      <c r="L3992" s="1" t="str">
        <f>_xlfn.CONCAT(space_missions[[#This Row],[Company]],"-",space_missions[[#This Row],[Rocket]])</f>
        <v>Arianespace-Vega</v>
      </c>
      <c r="M3992" s="1">
        <f>YEAR(space_missions[[#This Row],[Date]])</f>
        <v>2017</v>
      </c>
    </row>
    <row r="3993" spans="1:13">
      <c r="A3993" s="1" t="s">
        <v>1024</v>
      </c>
      <c r="B3993" s="1" t="s">
        <v>10</v>
      </c>
      <c r="C3993" s="2">
        <v>42959</v>
      </c>
      <c r="D3993" s="3">
        <v>0.88680555555555551</v>
      </c>
      <c r="E3993" s="1" t="s">
        <v>4019</v>
      </c>
      <c r="F3993" s="1" t="s">
        <v>4505</v>
      </c>
      <c r="G3993" s="1" t="s">
        <v>13</v>
      </c>
      <c r="H3993" s="1" t="s">
        <v>14</v>
      </c>
      <c r="I3993" s="1" t="s">
        <v>15</v>
      </c>
      <c r="J3993" s="1">
        <f>FIND(", ",space_missions[[#This Row],[Location]])</f>
        <v>9</v>
      </c>
      <c r="K3993" s="1" t="str">
        <f t="shared" si="62"/>
        <v xml:space="preserve"> Kazakhstan</v>
      </c>
      <c r="L3993" s="1" t="str">
        <f>_xlfn.CONCAT(space_missions[[#This Row],[Company]],"-",space_missions[[#This Row],[Rocket]])</f>
        <v>Roscosmos-Soyuz FG</v>
      </c>
      <c r="M3993" s="1">
        <f>YEAR(space_missions[[#This Row],[Date]])</f>
        <v>2017</v>
      </c>
    </row>
    <row r="3994" spans="1:13">
      <c r="A3994" s="1" t="s">
        <v>3782</v>
      </c>
      <c r="B3994" s="1" t="s">
        <v>749</v>
      </c>
      <c r="C3994" s="2">
        <v>42961</v>
      </c>
      <c r="D3994" s="3">
        <v>0.68819444444444444</v>
      </c>
      <c r="E3994" s="1" t="s">
        <v>4506</v>
      </c>
      <c r="F3994" s="1" t="s">
        <v>4507</v>
      </c>
      <c r="G3994" s="1" t="s">
        <v>13</v>
      </c>
      <c r="H3994" s="1" t="s">
        <v>4271</v>
      </c>
      <c r="I3994" s="1" t="s">
        <v>15</v>
      </c>
      <c r="J3994" s="1">
        <f>FIND(", ",space_missions[[#This Row],[Location]])</f>
        <v>7</v>
      </c>
      <c r="K3994" s="1" t="str">
        <f t="shared" si="62"/>
        <v xml:space="preserve"> USA</v>
      </c>
      <c r="L3994" s="1" t="str">
        <f>_xlfn.CONCAT(space_missions[[#This Row],[Company]],"-",space_missions[[#This Row],[Rocket]])</f>
        <v>SpaceX-Falcon 9 Block 4</v>
      </c>
      <c r="M3994" s="1">
        <f>YEAR(space_missions[[#This Row],[Date]])</f>
        <v>2017</v>
      </c>
    </row>
    <row r="3995" spans="1:13">
      <c r="A3995" s="1" t="s">
        <v>2882</v>
      </c>
      <c r="B3995" s="1" t="s">
        <v>473</v>
      </c>
      <c r="C3995" s="2">
        <v>42963</v>
      </c>
      <c r="D3995" s="3">
        <v>0.92152777777777772</v>
      </c>
      <c r="E3995" s="1" t="s">
        <v>4346</v>
      </c>
      <c r="F3995" s="1" t="s">
        <v>4508</v>
      </c>
      <c r="G3995" s="1" t="s">
        <v>2227</v>
      </c>
      <c r="H3995" s="1" t="s">
        <v>4181</v>
      </c>
      <c r="I3995" s="1" t="s">
        <v>15</v>
      </c>
      <c r="J3995" s="1">
        <f>FIND(", ",space_missions[[#This Row],[Location]])</f>
        <v>11</v>
      </c>
      <c r="K3995" s="1" t="str">
        <f t="shared" si="62"/>
        <v xml:space="preserve"> Kazakhstan</v>
      </c>
      <c r="L3995" s="1" t="str">
        <f>_xlfn.CONCAT(space_missions[[#This Row],[Company]],"-",space_missions[[#This Row],[Rocket]])</f>
        <v>VKS RF-Proton-M/Briz-M</v>
      </c>
      <c r="M3995" s="1">
        <f>YEAR(space_missions[[#This Row],[Date]])</f>
        <v>2017</v>
      </c>
    </row>
    <row r="3996" spans="1:13">
      <c r="A3996" s="1" t="s">
        <v>3831</v>
      </c>
      <c r="B3996" s="1" t="s">
        <v>521</v>
      </c>
      <c r="C3996" s="2">
        <v>42965</v>
      </c>
      <c r="D3996" s="3">
        <v>0.52013888888888893</v>
      </c>
      <c r="E3996" s="1" t="s">
        <v>3594</v>
      </c>
      <c r="F3996" s="1" t="s">
        <v>4509</v>
      </c>
      <c r="G3996" s="1" t="s">
        <v>2227</v>
      </c>
      <c r="H3996" s="1" t="s">
        <v>3596</v>
      </c>
      <c r="I3996" s="1" t="s">
        <v>15</v>
      </c>
      <c r="J3996" s="1">
        <f>FIND(", ",space_missions[[#This Row],[Location]])</f>
        <v>7</v>
      </c>
      <c r="K3996" s="1" t="str">
        <f t="shared" si="62"/>
        <v xml:space="preserve"> USA</v>
      </c>
      <c r="L3996" s="1" t="str">
        <f>_xlfn.CONCAT(space_missions[[#This Row],[Company]],"-",space_missions[[#This Row],[Rocket]])</f>
        <v>ULA-Atlas V 401</v>
      </c>
      <c r="M3996" s="1">
        <f>YEAR(space_missions[[#This Row],[Date]])</f>
        <v>2017</v>
      </c>
    </row>
    <row r="3997" spans="1:13">
      <c r="A3997" s="1" t="s">
        <v>1620</v>
      </c>
      <c r="B3997" s="1" t="s">
        <v>1621</v>
      </c>
      <c r="C3997" s="2">
        <v>42966</v>
      </c>
      <c r="D3997" s="3">
        <v>0.22847222222222222</v>
      </c>
      <c r="E3997" s="1" t="s">
        <v>3835</v>
      </c>
      <c r="F3997" s="1" t="s">
        <v>4510</v>
      </c>
      <c r="G3997" s="1" t="s">
        <v>2227</v>
      </c>
      <c r="H3997" s="1" t="s">
        <v>14</v>
      </c>
      <c r="I3997" s="1" t="s">
        <v>15</v>
      </c>
      <c r="J3997" s="1">
        <f>FIND(", ",space_missions[[#This Row],[Location]])</f>
        <v>6</v>
      </c>
      <c r="K3997" s="1" t="str">
        <f t="shared" si="62"/>
        <v xml:space="preserve"> Japan</v>
      </c>
      <c r="L3997" s="1" t="str">
        <f>_xlfn.CONCAT(space_missions[[#This Row],[Company]],"-",space_missions[[#This Row],[Rocket]])</f>
        <v>MHI-H-IIA 204</v>
      </c>
      <c r="M3997" s="1">
        <f>YEAR(space_missions[[#This Row],[Date]])</f>
        <v>2017</v>
      </c>
    </row>
    <row r="3998" spans="1:13">
      <c r="A3998" s="1" t="s">
        <v>2882</v>
      </c>
      <c r="B3998" s="1" t="s">
        <v>980</v>
      </c>
      <c r="C3998" s="2">
        <v>42969</v>
      </c>
      <c r="D3998" s="3">
        <v>1.3888888888888889E-3</v>
      </c>
      <c r="E3998" s="1" t="s">
        <v>4480</v>
      </c>
      <c r="F3998" s="1" t="s">
        <v>4511</v>
      </c>
      <c r="G3998" s="1" t="s">
        <v>2227</v>
      </c>
      <c r="H3998" s="1" t="s">
        <v>2995</v>
      </c>
      <c r="I3998" s="1" t="s">
        <v>15</v>
      </c>
      <c r="J3998" s="1">
        <f>FIND(", ",space_missions[[#This Row],[Location]])</f>
        <v>10</v>
      </c>
      <c r="K3998" s="1" t="str">
        <f t="shared" si="62"/>
        <v xml:space="preserve"> Russia</v>
      </c>
      <c r="L3998" s="1" t="str">
        <f>_xlfn.CONCAT(space_missions[[#This Row],[Company]],"-",space_missions[[#This Row],[Rocket]])</f>
        <v>VKS RF-Soyuz 2.1b/Fregat-M</v>
      </c>
      <c r="M3998" s="1">
        <f>YEAR(space_missions[[#This Row],[Date]])</f>
        <v>2017</v>
      </c>
    </row>
    <row r="3999" spans="1:13">
      <c r="A3999" s="1" t="s">
        <v>3782</v>
      </c>
      <c r="B3999" s="1" t="s">
        <v>388</v>
      </c>
      <c r="C3999" s="2">
        <v>42971</v>
      </c>
      <c r="D3999" s="3">
        <v>0.78541666666666665</v>
      </c>
      <c r="E3999" s="1" t="s">
        <v>4338</v>
      </c>
      <c r="F3999" s="1" t="s">
        <v>4512</v>
      </c>
      <c r="G3999" s="1" t="s">
        <v>13</v>
      </c>
      <c r="H3999" s="1" t="s">
        <v>4271</v>
      </c>
      <c r="I3999" s="1" t="s">
        <v>15</v>
      </c>
      <c r="J3999" s="1">
        <f>FIND(", ",space_missions[[#This Row],[Location]])</f>
        <v>7</v>
      </c>
      <c r="K3999" s="1" t="str">
        <f t="shared" si="62"/>
        <v xml:space="preserve"> USA</v>
      </c>
      <c r="L3999" s="1" t="str">
        <f>_xlfn.CONCAT(space_missions[[#This Row],[Company]],"-",space_missions[[#This Row],[Rocket]])</f>
        <v>SpaceX-Falcon 9 Block 3</v>
      </c>
      <c r="M3999" s="1">
        <f>YEAR(space_missions[[#This Row],[Date]])</f>
        <v>2017</v>
      </c>
    </row>
    <row r="4000" spans="1:13">
      <c r="A4000" s="1" t="s">
        <v>2740</v>
      </c>
      <c r="B4000" s="1" t="s">
        <v>3298</v>
      </c>
      <c r="C4000" s="2">
        <v>42972</v>
      </c>
      <c r="D4000" s="3">
        <v>0.25277777777777777</v>
      </c>
      <c r="E4000" s="1" t="s">
        <v>4050</v>
      </c>
      <c r="F4000" s="1" t="s">
        <v>4513</v>
      </c>
      <c r="G4000" s="1" t="s">
        <v>2227</v>
      </c>
      <c r="H4000" s="1" t="s">
        <v>4052</v>
      </c>
      <c r="I4000" s="1" t="s">
        <v>15</v>
      </c>
      <c r="J4000" s="1">
        <f>FIND(", ",space_missions[[#This Row],[Location]])</f>
        <v>7</v>
      </c>
      <c r="K4000" s="1" t="str">
        <f t="shared" si="62"/>
        <v xml:space="preserve"> USA</v>
      </c>
      <c r="L4000" s="1" t="str">
        <f>_xlfn.CONCAT(space_missions[[#This Row],[Company]],"-",space_missions[[#This Row],[Rocket]])</f>
        <v>Northrop-Minotaur IV</v>
      </c>
      <c r="M4000" s="1">
        <f>YEAR(space_missions[[#This Row],[Date]])</f>
        <v>2017</v>
      </c>
    </row>
    <row r="4001" spans="1:13">
      <c r="A4001" s="1" t="s">
        <v>2025</v>
      </c>
      <c r="B4001" s="1" t="s">
        <v>2992</v>
      </c>
      <c r="C4001" s="2">
        <v>42978</v>
      </c>
      <c r="D4001" s="3">
        <v>0.5625</v>
      </c>
      <c r="E4001" s="1" t="s">
        <v>3945</v>
      </c>
      <c r="F4001" s="1" t="s">
        <v>4514</v>
      </c>
      <c r="G4001" s="1" t="s">
        <v>2227</v>
      </c>
      <c r="H4001" s="1" t="s">
        <v>3947</v>
      </c>
      <c r="I4001" s="1" t="s">
        <v>21</v>
      </c>
      <c r="J4001" s="1">
        <f>FIND(", ",space_missions[[#This Row],[Location]])</f>
        <v>17</v>
      </c>
      <c r="K4001" s="1" t="str">
        <f t="shared" si="62"/>
        <v xml:space="preserve"> India</v>
      </c>
      <c r="L4001" s="1" t="str">
        <f>_xlfn.CONCAT(space_missions[[#This Row],[Company]],"-",space_missions[[#This Row],[Rocket]])</f>
        <v>ISRO-PSLV-XL</v>
      </c>
      <c r="M4001" s="1">
        <f>YEAR(space_missions[[#This Row],[Date]])</f>
        <v>2017</v>
      </c>
    </row>
    <row r="4002" spans="1:13">
      <c r="A4002" s="1" t="s">
        <v>3782</v>
      </c>
      <c r="B4002" s="1" t="s">
        <v>749</v>
      </c>
      <c r="C4002" s="2">
        <v>42985</v>
      </c>
      <c r="D4002" s="3">
        <v>0.58333333333333337</v>
      </c>
      <c r="E4002" s="1" t="s">
        <v>4506</v>
      </c>
      <c r="F4002" s="1" t="s">
        <v>4515</v>
      </c>
      <c r="G4002" s="1" t="s">
        <v>13</v>
      </c>
      <c r="H4002" s="1" t="s">
        <v>4271</v>
      </c>
      <c r="I4002" s="1" t="s">
        <v>15</v>
      </c>
      <c r="J4002" s="1">
        <f>FIND(", ",space_missions[[#This Row],[Location]])</f>
        <v>7</v>
      </c>
      <c r="K4002" s="1" t="str">
        <f t="shared" si="62"/>
        <v xml:space="preserve"> USA</v>
      </c>
      <c r="L4002" s="1" t="str">
        <f>_xlfn.CONCAT(space_missions[[#This Row],[Company]],"-",space_missions[[#This Row],[Rocket]])</f>
        <v>SpaceX-Falcon 9 Block 4</v>
      </c>
      <c r="M4002" s="1">
        <f>YEAR(space_missions[[#This Row],[Date]])</f>
        <v>2017</v>
      </c>
    </row>
    <row r="4003" spans="1:13">
      <c r="A4003" s="1" t="s">
        <v>3085</v>
      </c>
      <c r="B4003" s="1" t="s">
        <v>4345</v>
      </c>
      <c r="C4003" s="2">
        <v>42989</v>
      </c>
      <c r="D4003" s="3">
        <v>0.80763888888888891</v>
      </c>
      <c r="E4003" s="1" t="s">
        <v>4346</v>
      </c>
      <c r="F4003" s="1" t="s">
        <v>4516</v>
      </c>
      <c r="G4003" s="1" t="s">
        <v>2227</v>
      </c>
      <c r="H4003" s="1" t="s">
        <v>4181</v>
      </c>
      <c r="I4003" s="1" t="s">
        <v>15</v>
      </c>
      <c r="J4003" s="1">
        <f>FIND(", ",space_missions[[#This Row],[Location]])</f>
        <v>12</v>
      </c>
      <c r="K4003" s="1" t="str">
        <f t="shared" si="62"/>
        <v xml:space="preserve"> Kazakhstan</v>
      </c>
      <c r="L4003" s="1" t="str">
        <f>_xlfn.CONCAT(space_missions[[#This Row],[Company]],"-",space_missions[[#This Row],[Rocket]])</f>
        <v>ILS-Proton-M/Briz-M</v>
      </c>
      <c r="M4003" s="1">
        <f>YEAR(space_missions[[#This Row],[Date]])</f>
        <v>2017</v>
      </c>
    </row>
    <row r="4004" spans="1:13">
      <c r="A4004" s="1" t="s">
        <v>3831</v>
      </c>
      <c r="B4004" s="1" t="s">
        <v>171</v>
      </c>
      <c r="C4004" s="2">
        <v>43002</v>
      </c>
      <c r="D4004" s="3">
        <v>0.24236111111111111</v>
      </c>
      <c r="E4004" s="1" t="s">
        <v>4108</v>
      </c>
      <c r="F4004" s="1" t="s">
        <v>4517</v>
      </c>
      <c r="G4004" s="1" t="s">
        <v>2227</v>
      </c>
      <c r="H4004" s="1" t="s">
        <v>4110</v>
      </c>
      <c r="I4004" s="1" t="s">
        <v>15</v>
      </c>
      <c r="J4004" s="1">
        <f>FIND(", ",space_missions[[#This Row],[Location]])</f>
        <v>7</v>
      </c>
      <c r="K4004" s="1" t="str">
        <f t="shared" si="62"/>
        <v xml:space="preserve"> USA</v>
      </c>
      <c r="L4004" s="1" t="str">
        <f>_xlfn.CONCAT(space_missions[[#This Row],[Company]],"-",space_missions[[#This Row],[Rocket]])</f>
        <v>ULA-Atlas V 541</v>
      </c>
      <c r="M4004" s="1">
        <f>YEAR(space_missions[[#This Row],[Date]])</f>
        <v>2017</v>
      </c>
    </row>
    <row r="4005" spans="1:13">
      <c r="A4005" s="1" t="s">
        <v>2882</v>
      </c>
      <c r="B4005" s="1" t="s">
        <v>4345</v>
      </c>
      <c r="C4005" s="2">
        <v>43006</v>
      </c>
      <c r="D4005" s="3">
        <v>0.78611111111111109</v>
      </c>
      <c r="E4005" s="1" t="s">
        <v>4346</v>
      </c>
      <c r="F4005" s="1" t="s">
        <v>4518</v>
      </c>
      <c r="G4005" s="1" t="s">
        <v>2227</v>
      </c>
      <c r="H4005" s="1" t="s">
        <v>4181</v>
      </c>
      <c r="I4005" s="1" t="s">
        <v>15</v>
      </c>
      <c r="J4005" s="1">
        <f>FIND(", ",space_missions[[#This Row],[Location]])</f>
        <v>12</v>
      </c>
      <c r="K4005" s="1" t="str">
        <f t="shared" si="62"/>
        <v xml:space="preserve"> Kazakhstan</v>
      </c>
      <c r="L4005" s="1" t="str">
        <f>_xlfn.CONCAT(space_missions[[#This Row],[Company]],"-",space_missions[[#This Row],[Rocket]])</f>
        <v>VKS RF-Proton-M/Briz-M</v>
      </c>
      <c r="M4005" s="1">
        <f>YEAR(space_missions[[#This Row],[Date]])</f>
        <v>2017</v>
      </c>
    </row>
    <row r="4006" spans="1:13">
      <c r="A4006" s="1" t="s">
        <v>973</v>
      </c>
      <c r="B4006" s="1" t="s">
        <v>2317</v>
      </c>
      <c r="C4006" s="2">
        <v>43007</v>
      </c>
      <c r="D4006" s="3">
        <v>0.18124999999999999</v>
      </c>
      <c r="E4006" s="1" t="s">
        <v>2225</v>
      </c>
      <c r="F4006" s="1" t="s">
        <v>4519</v>
      </c>
      <c r="G4006" s="1" t="s">
        <v>2227</v>
      </c>
      <c r="H4006" s="1" t="s">
        <v>2228</v>
      </c>
      <c r="I4006" s="1" t="s">
        <v>15</v>
      </c>
      <c r="J4006" s="1">
        <f>FIND(", ",space_missions[[#This Row],[Location]])</f>
        <v>5</v>
      </c>
      <c r="K4006" s="1" t="str">
        <f t="shared" si="62"/>
        <v xml:space="preserve"> China</v>
      </c>
      <c r="L4006" s="1" t="str">
        <f>_xlfn.CONCAT(space_missions[[#This Row],[Company]],"-",space_missions[[#This Row],[Rocket]])</f>
        <v>CASC-Long March 2C</v>
      </c>
      <c r="M4006" s="1">
        <f>YEAR(space_missions[[#This Row],[Date]])</f>
        <v>2017</v>
      </c>
    </row>
    <row r="4007" spans="1:13">
      <c r="A4007" s="1" t="s">
        <v>2338</v>
      </c>
      <c r="B4007" s="1" t="s">
        <v>3179</v>
      </c>
      <c r="C4007" s="2">
        <v>43007</v>
      </c>
      <c r="D4007" s="3">
        <v>0.91388888888888886</v>
      </c>
      <c r="E4007" s="1" t="s">
        <v>3614</v>
      </c>
      <c r="F4007" s="1" t="s">
        <v>4520</v>
      </c>
      <c r="G4007" s="1" t="s">
        <v>2227</v>
      </c>
      <c r="H4007" s="1" t="s">
        <v>3616</v>
      </c>
      <c r="I4007" s="1" t="s">
        <v>15</v>
      </c>
      <c r="J4007" s="1">
        <f>FIND(", ",space_missions[[#This Row],[Location]])</f>
        <v>6</v>
      </c>
      <c r="K4007" s="1" t="str">
        <f t="shared" si="62"/>
        <v xml:space="preserve"> France</v>
      </c>
      <c r="L4007" s="1" t="str">
        <f>_xlfn.CONCAT(space_missions[[#This Row],[Company]],"-",space_missions[[#This Row],[Rocket]])</f>
        <v>Arianespace-Ariane 5 ECA</v>
      </c>
      <c r="M4007" s="1">
        <f>YEAR(space_missions[[#This Row],[Date]])</f>
        <v>2017</v>
      </c>
    </row>
    <row r="4008" spans="1:13">
      <c r="A4008" s="1" t="s">
        <v>973</v>
      </c>
      <c r="B4008" s="1" t="s">
        <v>3675</v>
      </c>
      <c r="C4008" s="2">
        <v>43017</v>
      </c>
      <c r="D4008" s="3">
        <v>0.17569444444444443</v>
      </c>
      <c r="E4008" s="1" t="s">
        <v>2910</v>
      </c>
      <c r="F4008" s="1" t="s">
        <v>4521</v>
      </c>
      <c r="G4008" s="1" t="s">
        <v>2227</v>
      </c>
      <c r="H4008" s="1" t="s">
        <v>2912</v>
      </c>
      <c r="I4008" s="1" t="s">
        <v>15</v>
      </c>
      <c r="J4008" s="1">
        <f>FIND(", ",space_missions[[#This Row],[Location]])</f>
        <v>18</v>
      </c>
      <c r="K4008" s="1" t="str">
        <f t="shared" si="62"/>
        <v xml:space="preserve"> China</v>
      </c>
      <c r="L4008" s="1" t="str">
        <f>_xlfn.CONCAT(space_missions[[#This Row],[Company]],"-",space_missions[[#This Row],[Rocket]])</f>
        <v>CASC-Long March 2D</v>
      </c>
      <c r="M4008" s="1">
        <f>YEAR(space_missions[[#This Row],[Date]])</f>
        <v>2017</v>
      </c>
    </row>
    <row r="4009" spans="1:13">
      <c r="A4009" s="1" t="s">
        <v>3782</v>
      </c>
      <c r="B4009" s="1" t="s">
        <v>388</v>
      </c>
      <c r="C4009" s="2">
        <v>43017</v>
      </c>
      <c r="D4009" s="3">
        <v>0.52569444444444446</v>
      </c>
      <c r="E4009" s="1" t="s">
        <v>4506</v>
      </c>
      <c r="F4009" s="1" t="s">
        <v>4522</v>
      </c>
      <c r="G4009" s="1" t="s">
        <v>13</v>
      </c>
      <c r="H4009" s="1" t="s">
        <v>4271</v>
      </c>
      <c r="I4009" s="1" t="s">
        <v>15</v>
      </c>
      <c r="J4009" s="1">
        <f>FIND(", ",space_missions[[#This Row],[Location]])</f>
        <v>7</v>
      </c>
      <c r="K4009" s="1" t="str">
        <f t="shared" si="62"/>
        <v xml:space="preserve"> USA</v>
      </c>
      <c r="L4009" s="1" t="str">
        <f>_xlfn.CONCAT(space_missions[[#This Row],[Company]],"-",space_missions[[#This Row],[Rocket]])</f>
        <v>SpaceX-Falcon 9 Block 4</v>
      </c>
      <c r="M4009" s="1">
        <f>YEAR(space_missions[[#This Row],[Date]])</f>
        <v>2017</v>
      </c>
    </row>
    <row r="4010" spans="1:13">
      <c r="A4010" s="1" t="s">
        <v>1620</v>
      </c>
      <c r="B4010" s="1" t="s">
        <v>1621</v>
      </c>
      <c r="C4010" s="2">
        <v>43017</v>
      </c>
      <c r="D4010" s="3">
        <v>0.91736111111111107</v>
      </c>
      <c r="E4010" s="1" t="s">
        <v>3542</v>
      </c>
      <c r="F4010" s="1" t="s">
        <v>4523</v>
      </c>
      <c r="G4010" s="1" t="s">
        <v>2227</v>
      </c>
      <c r="H4010" s="1" t="s">
        <v>3544</v>
      </c>
      <c r="I4010" s="1" t="s">
        <v>15</v>
      </c>
      <c r="J4010" s="1">
        <f>FIND(", ",space_missions[[#This Row],[Location]])</f>
        <v>6</v>
      </c>
      <c r="K4010" s="1" t="str">
        <f t="shared" si="62"/>
        <v xml:space="preserve"> Japan</v>
      </c>
      <c r="L4010" s="1" t="str">
        <f>_xlfn.CONCAT(space_missions[[#This Row],[Company]],"-",space_missions[[#This Row],[Rocket]])</f>
        <v>MHI-H-IIA 202</v>
      </c>
      <c r="M4010" s="1">
        <f>YEAR(space_missions[[#This Row],[Date]])</f>
        <v>2017</v>
      </c>
    </row>
    <row r="4011" spans="1:13">
      <c r="A4011" s="1" t="s">
        <v>3782</v>
      </c>
      <c r="B4011" s="1" t="s">
        <v>749</v>
      </c>
      <c r="C4011" s="2">
        <v>43019</v>
      </c>
      <c r="D4011" s="3">
        <v>0.95347222222222228</v>
      </c>
      <c r="E4011" s="1" t="s">
        <v>4338</v>
      </c>
      <c r="F4011" s="1" t="s">
        <v>4524</v>
      </c>
      <c r="G4011" s="1" t="s">
        <v>13</v>
      </c>
      <c r="H4011" s="1" t="s">
        <v>4271</v>
      </c>
      <c r="I4011" s="1" t="s">
        <v>15</v>
      </c>
      <c r="J4011" s="1">
        <f>FIND(", ",space_missions[[#This Row],[Location]])</f>
        <v>7</v>
      </c>
      <c r="K4011" s="1" t="str">
        <f t="shared" si="62"/>
        <v xml:space="preserve"> USA</v>
      </c>
      <c r="L4011" s="1" t="str">
        <f>_xlfn.CONCAT(space_missions[[#This Row],[Company]],"-",space_missions[[#This Row],[Rocket]])</f>
        <v>SpaceX-Falcon 9 Block 3</v>
      </c>
      <c r="M4011" s="1">
        <f>YEAR(space_missions[[#This Row],[Date]])</f>
        <v>2017</v>
      </c>
    </row>
    <row r="4012" spans="1:13">
      <c r="A4012" s="1" t="s">
        <v>3469</v>
      </c>
      <c r="B4012" s="1" t="s">
        <v>661</v>
      </c>
      <c r="C4012" s="2">
        <v>43021</v>
      </c>
      <c r="D4012" s="3">
        <v>0.39374999999999999</v>
      </c>
      <c r="E4012" s="1" t="s">
        <v>3470</v>
      </c>
      <c r="F4012" s="1" t="s">
        <v>4525</v>
      </c>
      <c r="G4012" s="1" t="s">
        <v>13</v>
      </c>
      <c r="H4012" s="1" t="s">
        <v>3472</v>
      </c>
      <c r="I4012" s="1" t="s">
        <v>15</v>
      </c>
      <c r="J4012" s="1">
        <f>FIND(", ",space_missions[[#This Row],[Location]])</f>
        <v>11</v>
      </c>
      <c r="K4012" s="1" t="str">
        <f t="shared" si="62"/>
        <v xml:space="preserve"> Russia</v>
      </c>
      <c r="L4012" s="1" t="str">
        <f>_xlfn.CONCAT(space_missions[[#This Row],[Company]],"-",space_missions[[#This Row],[Rocket]])</f>
        <v>Eurockot-Rokot/Briz KM</v>
      </c>
      <c r="M4012" s="1">
        <f>YEAR(space_missions[[#This Row],[Date]])</f>
        <v>2017</v>
      </c>
    </row>
    <row r="4013" spans="1:13">
      <c r="A4013" s="1" t="s">
        <v>1024</v>
      </c>
      <c r="B4013" s="1" t="s">
        <v>361</v>
      </c>
      <c r="C4013" s="2">
        <v>43022</v>
      </c>
      <c r="D4013" s="3">
        <v>0.36527777777777776</v>
      </c>
      <c r="E4013" s="1" t="s">
        <v>3720</v>
      </c>
      <c r="F4013" s="1" t="s">
        <v>4526</v>
      </c>
      <c r="G4013" s="1" t="s">
        <v>2227</v>
      </c>
      <c r="H4013" s="1" t="s">
        <v>3722</v>
      </c>
      <c r="I4013" s="1" t="s">
        <v>15</v>
      </c>
      <c r="J4013" s="1">
        <f>FIND(", ",space_missions[[#This Row],[Location]])</f>
        <v>10</v>
      </c>
      <c r="K4013" s="1" t="str">
        <f t="shared" si="62"/>
        <v xml:space="preserve"> Kazakhstan</v>
      </c>
      <c r="L4013" s="1" t="str">
        <f>_xlfn.CONCAT(space_missions[[#This Row],[Company]],"-",space_missions[[#This Row],[Rocket]])</f>
        <v>Roscosmos-Soyuz 2.1a</v>
      </c>
      <c r="M4013" s="1">
        <f>YEAR(space_missions[[#This Row],[Date]])</f>
        <v>2017</v>
      </c>
    </row>
    <row r="4014" spans="1:13">
      <c r="A4014" s="1" t="s">
        <v>3831</v>
      </c>
      <c r="B4014" s="1" t="s">
        <v>521</v>
      </c>
      <c r="C4014" s="2">
        <v>43023</v>
      </c>
      <c r="D4014" s="3">
        <v>0.31111111111111112</v>
      </c>
      <c r="E4014" s="1" t="s">
        <v>3880</v>
      </c>
      <c r="F4014" s="1" t="s">
        <v>4527</v>
      </c>
      <c r="G4014" s="1" t="s">
        <v>2227</v>
      </c>
      <c r="H4014" s="1" t="s">
        <v>3882</v>
      </c>
      <c r="I4014" s="1" t="s">
        <v>15</v>
      </c>
      <c r="J4014" s="1">
        <f>FIND(", ",space_missions[[#This Row],[Location]])</f>
        <v>7</v>
      </c>
      <c r="K4014" s="1" t="str">
        <f t="shared" si="62"/>
        <v xml:space="preserve"> USA</v>
      </c>
      <c r="L4014" s="1" t="str">
        <f>_xlfn.CONCAT(space_missions[[#This Row],[Company]],"-",space_missions[[#This Row],[Rocket]])</f>
        <v>ULA-Atlas V 421</v>
      </c>
      <c r="M4014" s="1">
        <f>YEAR(space_missions[[#This Row],[Date]])</f>
        <v>2017</v>
      </c>
    </row>
    <row r="4015" spans="1:13">
      <c r="A4015" s="1" t="s">
        <v>3782</v>
      </c>
      <c r="B4015" s="1" t="s">
        <v>749</v>
      </c>
      <c r="C4015" s="2">
        <v>43038</v>
      </c>
      <c r="D4015" s="3">
        <v>0.81527777777777777</v>
      </c>
      <c r="E4015" s="1" t="s">
        <v>4506</v>
      </c>
      <c r="F4015" s="1" t="s">
        <v>4528</v>
      </c>
      <c r="G4015" s="1" t="s">
        <v>13</v>
      </c>
      <c r="H4015" s="1" t="s">
        <v>4271</v>
      </c>
      <c r="I4015" s="1" t="s">
        <v>15</v>
      </c>
      <c r="J4015" s="1">
        <f>FIND(", ",space_missions[[#This Row],[Location]])</f>
        <v>7</v>
      </c>
      <c r="K4015" s="1" t="str">
        <f t="shared" si="62"/>
        <v xml:space="preserve"> USA</v>
      </c>
      <c r="L4015" s="1" t="str">
        <f>_xlfn.CONCAT(space_missions[[#This Row],[Company]],"-",space_missions[[#This Row],[Rocket]])</f>
        <v>SpaceX-Falcon 9 Block 4</v>
      </c>
      <c r="M4015" s="1">
        <f>YEAR(space_missions[[#This Row],[Date]])</f>
        <v>2017</v>
      </c>
    </row>
    <row r="4016" spans="1:13">
      <c r="A4016" s="1" t="s">
        <v>2740</v>
      </c>
      <c r="B4016" s="1" t="s">
        <v>3027</v>
      </c>
      <c r="C4016" s="2">
        <v>43039</v>
      </c>
      <c r="D4016" s="3">
        <v>0.90069444444444446</v>
      </c>
      <c r="E4016" s="1" t="s">
        <v>3028</v>
      </c>
      <c r="F4016" s="1" t="s">
        <v>4529</v>
      </c>
      <c r="G4016" s="1" t="s">
        <v>2227</v>
      </c>
      <c r="H4016" s="1" t="s">
        <v>3030</v>
      </c>
      <c r="I4016" s="1" t="s">
        <v>15</v>
      </c>
      <c r="J4016" s="1">
        <f>FIND(", ",space_missions[[#This Row],[Location]])</f>
        <v>9</v>
      </c>
      <c r="K4016" s="1" t="str">
        <f t="shared" si="62"/>
        <v xml:space="preserve"> USA</v>
      </c>
      <c r="L4016" s="1" t="str">
        <f>_xlfn.CONCAT(space_missions[[#This Row],[Company]],"-",space_missions[[#This Row],[Rocket]])</f>
        <v>Northrop-Minotaur C (Taurus)</v>
      </c>
      <c r="M4016" s="1">
        <f>YEAR(space_missions[[#This Row],[Date]])</f>
        <v>2017</v>
      </c>
    </row>
    <row r="4017" spans="1:13">
      <c r="A4017" s="1" t="s">
        <v>973</v>
      </c>
      <c r="B4017" s="1" t="s">
        <v>2769</v>
      </c>
      <c r="C4017" s="2">
        <v>43044</v>
      </c>
      <c r="D4017" s="3">
        <v>0.48958333333333331</v>
      </c>
      <c r="E4017" s="1" t="s">
        <v>4530</v>
      </c>
      <c r="F4017" s="1" t="s">
        <v>4531</v>
      </c>
      <c r="G4017" s="1" t="s">
        <v>2227</v>
      </c>
      <c r="H4017" s="1" t="s">
        <v>14</v>
      </c>
      <c r="I4017" s="1" t="s">
        <v>15</v>
      </c>
      <c r="J4017" s="1">
        <f>FIND(", ",space_missions[[#This Row],[Location]])</f>
        <v>5</v>
      </c>
      <c r="K4017" s="1" t="str">
        <f t="shared" si="62"/>
        <v xml:space="preserve"> China</v>
      </c>
      <c r="L4017" s="1" t="str">
        <f>_xlfn.CONCAT(space_missions[[#This Row],[Company]],"-",space_missions[[#This Row],[Rocket]])</f>
        <v>CASC-Long March 3B/YZ-1</v>
      </c>
      <c r="M4017" s="1">
        <f>YEAR(space_missions[[#This Row],[Date]])</f>
        <v>2017</v>
      </c>
    </row>
    <row r="4018" spans="1:13">
      <c r="A4018" s="1" t="s">
        <v>2338</v>
      </c>
      <c r="B4018" s="1" t="s">
        <v>2044</v>
      </c>
      <c r="C4018" s="2">
        <v>43047</v>
      </c>
      <c r="D4018" s="3">
        <v>7.0833333333333331E-2</v>
      </c>
      <c r="E4018" s="1" t="s">
        <v>4118</v>
      </c>
      <c r="F4018" s="1" t="s">
        <v>4532</v>
      </c>
      <c r="G4018" s="1" t="s">
        <v>2227</v>
      </c>
      <c r="H4018" s="1" t="s">
        <v>4120</v>
      </c>
      <c r="I4018" s="1" t="s">
        <v>15</v>
      </c>
      <c r="J4018" s="1">
        <f>FIND(", ",space_missions[[#This Row],[Location]])</f>
        <v>12</v>
      </c>
      <c r="K4018" s="1" t="str">
        <f t="shared" si="62"/>
        <v xml:space="preserve"> France</v>
      </c>
      <c r="L4018" s="1" t="str">
        <f>_xlfn.CONCAT(space_missions[[#This Row],[Company]],"-",space_missions[[#This Row],[Rocket]])</f>
        <v>Arianespace-Vega</v>
      </c>
      <c r="M4018" s="1">
        <f>YEAR(space_missions[[#This Row],[Date]])</f>
        <v>2017</v>
      </c>
    </row>
    <row r="4019" spans="1:13">
      <c r="A4019" s="1" t="s">
        <v>2740</v>
      </c>
      <c r="B4019" s="1" t="s">
        <v>3135</v>
      </c>
      <c r="C4019" s="2">
        <v>43051</v>
      </c>
      <c r="D4019" s="3">
        <v>0.5131944444444444</v>
      </c>
      <c r="E4019" s="1" t="s">
        <v>4416</v>
      </c>
      <c r="F4019" s="1" t="s">
        <v>4533</v>
      </c>
      <c r="G4019" s="1" t="s">
        <v>13</v>
      </c>
      <c r="H4019" s="1" t="s">
        <v>4418</v>
      </c>
      <c r="I4019" s="1" t="s">
        <v>15</v>
      </c>
      <c r="J4019" s="1">
        <f>FIND(", ",space_missions[[#This Row],[Location]])</f>
        <v>6</v>
      </c>
      <c r="K4019" s="1" t="str">
        <f t="shared" si="62"/>
        <v xml:space="preserve"> USA</v>
      </c>
      <c r="L4019" s="1" t="str">
        <f>_xlfn.CONCAT(space_missions[[#This Row],[Company]],"-",space_missions[[#This Row],[Rocket]])</f>
        <v>Northrop-Antares 230</v>
      </c>
      <c r="M4019" s="1">
        <f>YEAR(space_missions[[#This Row],[Date]])</f>
        <v>2017</v>
      </c>
    </row>
    <row r="4020" spans="1:13">
      <c r="A4020" s="1" t="s">
        <v>973</v>
      </c>
      <c r="B4020" s="1" t="s">
        <v>3948</v>
      </c>
      <c r="C4020" s="2">
        <v>43053</v>
      </c>
      <c r="D4020" s="3">
        <v>0.77430555555555558</v>
      </c>
      <c r="E4020" s="1" t="s">
        <v>3794</v>
      </c>
      <c r="F4020" s="1" t="s">
        <v>4534</v>
      </c>
      <c r="G4020" s="1" t="s">
        <v>2227</v>
      </c>
      <c r="H4020" s="1" t="s">
        <v>3404</v>
      </c>
      <c r="I4020" s="1" t="s">
        <v>15</v>
      </c>
      <c r="J4020" s="1">
        <f>FIND(", ",space_missions[[#This Row],[Location]])</f>
        <v>5</v>
      </c>
      <c r="K4020" s="1" t="str">
        <f t="shared" si="62"/>
        <v xml:space="preserve"> China</v>
      </c>
      <c r="L4020" s="1" t="str">
        <f>_xlfn.CONCAT(space_missions[[#This Row],[Company]],"-",space_missions[[#This Row],[Rocket]])</f>
        <v>CASC-Long March 4C</v>
      </c>
      <c r="M4020" s="1">
        <f>YEAR(space_missions[[#This Row],[Date]])</f>
        <v>2017</v>
      </c>
    </row>
    <row r="4021" spans="1:13">
      <c r="A4021" s="1" t="s">
        <v>3831</v>
      </c>
      <c r="B4021" s="1" t="s">
        <v>261</v>
      </c>
      <c r="C4021" s="2">
        <v>43057</v>
      </c>
      <c r="D4021" s="3">
        <v>0.40763888888888888</v>
      </c>
      <c r="E4021" s="1" t="s">
        <v>3235</v>
      </c>
      <c r="F4021" s="1" t="s">
        <v>4535</v>
      </c>
      <c r="G4021" s="1" t="s">
        <v>13</v>
      </c>
      <c r="H4021" s="1" t="s">
        <v>14</v>
      </c>
      <c r="I4021" s="1" t="s">
        <v>15</v>
      </c>
      <c r="J4021" s="1">
        <f>FIND(", ",space_missions[[#This Row],[Location]])</f>
        <v>7</v>
      </c>
      <c r="K4021" s="1" t="str">
        <f t="shared" si="62"/>
        <v xml:space="preserve"> USA</v>
      </c>
      <c r="L4021" s="1" t="str">
        <f>_xlfn.CONCAT(space_missions[[#This Row],[Company]],"-",space_missions[[#This Row],[Rocket]])</f>
        <v>ULA-Delta II 7920-10C</v>
      </c>
      <c r="M4021" s="1">
        <f>YEAR(space_missions[[#This Row],[Date]])</f>
        <v>2017</v>
      </c>
    </row>
    <row r="4022" spans="1:13">
      <c r="A4022" s="1" t="s">
        <v>973</v>
      </c>
      <c r="B4022" s="1" t="s">
        <v>4312</v>
      </c>
      <c r="C4022" s="2">
        <v>43060</v>
      </c>
      <c r="D4022" s="3">
        <v>0.2013888888888889</v>
      </c>
      <c r="E4022" s="1" t="s">
        <v>4313</v>
      </c>
      <c r="F4022" s="1" t="s">
        <v>4536</v>
      </c>
      <c r="G4022" s="1" t="s">
        <v>2227</v>
      </c>
      <c r="H4022" s="1" t="s">
        <v>4314</v>
      </c>
      <c r="I4022" s="1" t="s">
        <v>15</v>
      </c>
      <c r="J4022" s="1">
        <f>FIND(", ",space_missions[[#This Row],[Location]])</f>
        <v>6</v>
      </c>
      <c r="K4022" s="1" t="str">
        <f t="shared" si="62"/>
        <v xml:space="preserve"> China</v>
      </c>
      <c r="L4022" s="1" t="str">
        <f>_xlfn.CONCAT(space_missions[[#This Row],[Company]],"-",space_missions[[#This Row],[Rocket]])</f>
        <v>CASC-Long March 6</v>
      </c>
      <c r="M4022" s="1">
        <f>YEAR(space_missions[[#This Row],[Date]])</f>
        <v>2017</v>
      </c>
    </row>
    <row r="4023" spans="1:13">
      <c r="A4023" s="1" t="s">
        <v>973</v>
      </c>
      <c r="B4023" s="1" t="s">
        <v>2317</v>
      </c>
      <c r="C4023" s="2">
        <v>43063</v>
      </c>
      <c r="D4023" s="3">
        <v>0.75694444444444442</v>
      </c>
      <c r="E4023" s="1" t="s">
        <v>2225</v>
      </c>
      <c r="F4023" s="1" t="s">
        <v>4537</v>
      </c>
      <c r="G4023" s="1" t="s">
        <v>2227</v>
      </c>
      <c r="H4023" s="1" t="s">
        <v>2228</v>
      </c>
      <c r="I4023" s="1" t="s">
        <v>15</v>
      </c>
      <c r="J4023" s="1">
        <f>FIND(", ",space_missions[[#This Row],[Location]])</f>
        <v>5</v>
      </c>
      <c r="K4023" s="1" t="str">
        <f t="shared" si="62"/>
        <v xml:space="preserve"> China</v>
      </c>
      <c r="L4023" s="1" t="str">
        <f>_xlfn.CONCAT(space_missions[[#This Row],[Company]],"-",space_missions[[#This Row],[Rocket]])</f>
        <v>CASC-Long March 2C</v>
      </c>
      <c r="M4023" s="1">
        <f>YEAR(space_missions[[#This Row],[Date]])</f>
        <v>2017</v>
      </c>
    </row>
    <row r="4024" spans="1:13">
      <c r="A4024" s="1" t="s">
        <v>1024</v>
      </c>
      <c r="B4024" s="1" t="s">
        <v>4372</v>
      </c>
      <c r="C4024" s="2">
        <v>43067</v>
      </c>
      <c r="D4024" s="3">
        <v>0.23680555555555555</v>
      </c>
      <c r="E4024" s="1" t="s">
        <v>4480</v>
      </c>
      <c r="F4024" s="1" t="s">
        <v>4538</v>
      </c>
      <c r="G4024" s="1" t="s">
        <v>2227</v>
      </c>
      <c r="H4024" s="1" t="s">
        <v>2995</v>
      </c>
      <c r="I4024" s="1" t="s">
        <v>21</v>
      </c>
      <c r="J4024" s="1">
        <f>FIND(", ",space_missions[[#This Row],[Location]])</f>
        <v>8</v>
      </c>
      <c r="K4024" s="1" t="str">
        <f t="shared" si="62"/>
        <v xml:space="preserve"> Russia</v>
      </c>
      <c r="L4024" s="1" t="str">
        <f>_xlfn.CONCAT(space_missions[[#This Row],[Company]],"-",space_missions[[#This Row],[Rocket]])</f>
        <v>Roscosmos-Soyuz 2.1b/Fregat-M</v>
      </c>
      <c r="M4024" s="1">
        <f>YEAR(space_missions[[#This Row],[Date]])</f>
        <v>2017</v>
      </c>
    </row>
    <row r="4025" spans="1:13">
      <c r="A4025" s="1" t="s">
        <v>2882</v>
      </c>
      <c r="B4025" s="1" t="s">
        <v>980</v>
      </c>
      <c r="C4025" s="2">
        <v>43071</v>
      </c>
      <c r="D4025" s="3">
        <v>0.4465277777777778</v>
      </c>
      <c r="E4025" s="1" t="s">
        <v>4360</v>
      </c>
      <c r="F4025" s="1" t="s">
        <v>4539</v>
      </c>
      <c r="G4025" s="1" t="s">
        <v>2227</v>
      </c>
      <c r="H4025" s="1" t="s">
        <v>3138</v>
      </c>
      <c r="I4025" s="1" t="s">
        <v>15</v>
      </c>
      <c r="J4025" s="1">
        <f>FIND(", ",space_missions[[#This Row],[Location]])</f>
        <v>10</v>
      </c>
      <c r="K4025" s="1" t="str">
        <f t="shared" si="62"/>
        <v xml:space="preserve"> Russia</v>
      </c>
      <c r="L4025" s="1" t="str">
        <f>_xlfn.CONCAT(space_missions[[#This Row],[Company]],"-",space_missions[[#This Row],[Rocket]])</f>
        <v>VKS RF-Soyuz 2.1b</v>
      </c>
      <c r="M4025" s="1">
        <f>YEAR(space_missions[[#This Row],[Date]])</f>
        <v>2017</v>
      </c>
    </row>
    <row r="4026" spans="1:13">
      <c r="A4026" s="1" t="s">
        <v>973</v>
      </c>
      <c r="B4026" s="1" t="s">
        <v>3675</v>
      </c>
      <c r="C4026" s="2">
        <v>43072</v>
      </c>
      <c r="D4026" s="3">
        <v>0.17430555555555555</v>
      </c>
      <c r="E4026" s="1" t="s">
        <v>2910</v>
      </c>
      <c r="F4026" s="1" t="s">
        <v>4540</v>
      </c>
      <c r="G4026" s="1" t="s">
        <v>2227</v>
      </c>
      <c r="H4026" s="1" t="s">
        <v>2912</v>
      </c>
      <c r="I4026" s="1" t="s">
        <v>15</v>
      </c>
      <c r="J4026" s="1">
        <f>FIND(", ",space_missions[[#This Row],[Location]])</f>
        <v>18</v>
      </c>
      <c r="K4026" s="1" t="str">
        <f t="shared" si="62"/>
        <v xml:space="preserve"> China</v>
      </c>
      <c r="L4026" s="1" t="str">
        <f>_xlfn.CONCAT(space_missions[[#This Row],[Company]],"-",space_missions[[#This Row],[Rocket]])</f>
        <v>CASC-Long March 2D</v>
      </c>
      <c r="M4026" s="1">
        <f>YEAR(space_missions[[#This Row],[Date]])</f>
        <v>2017</v>
      </c>
    </row>
    <row r="4027" spans="1:13">
      <c r="A4027" s="1" t="s">
        <v>973</v>
      </c>
      <c r="B4027" s="1" t="s">
        <v>2769</v>
      </c>
      <c r="C4027" s="2">
        <v>43079</v>
      </c>
      <c r="D4027" s="3">
        <v>0.69513888888888886</v>
      </c>
      <c r="E4027" s="1" t="s">
        <v>3855</v>
      </c>
      <c r="F4027" s="1" t="s">
        <v>4541</v>
      </c>
      <c r="G4027" s="1" t="s">
        <v>2227</v>
      </c>
      <c r="H4027" s="1" t="s">
        <v>3857</v>
      </c>
      <c r="I4027" s="1" t="s">
        <v>15</v>
      </c>
      <c r="J4027" s="1">
        <f>FIND(", ",space_missions[[#This Row],[Location]])</f>
        <v>5</v>
      </c>
      <c r="K4027" s="1" t="str">
        <f t="shared" si="62"/>
        <v xml:space="preserve"> China</v>
      </c>
      <c r="L4027" s="1" t="str">
        <f>_xlfn.CONCAT(space_missions[[#This Row],[Company]],"-",space_missions[[#This Row],[Rocket]])</f>
        <v>CASC-Long March 3B/E</v>
      </c>
      <c r="M4027" s="1">
        <f>YEAR(space_missions[[#This Row],[Date]])</f>
        <v>2017</v>
      </c>
    </row>
    <row r="4028" spans="1:13">
      <c r="A4028" s="1" t="s">
        <v>2338</v>
      </c>
      <c r="B4028" s="1" t="s">
        <v>3179</v>
      </c>
      <c r="C4028" s="2">
        <v>43081</v>
      </c>
      <c r="D4028" s="3">
        <v>0.77500000000000002</v>
      </c>
      <c r="E4028" s="1" t="s">
        <v>3899</v>
      </c>
      <c r="F4028" s="1" t="s">
        <v>4542</v>
      </c>
      <c r="G4028" s="1" t="s">
        <v>13</v>
      </c>
      <c r="H4028" s="1" t="s">
        <v>14</v>
      </c>
      <c r="I4028" s="1" t="s">
        <v>15</v>
      </c>
      <c r="J4028" s="1">
        <f>FIND(", ",space_missions[[#This Row],[Location]])</f>
        <v>6</v>
      </c>
      <c r="K4028" s="1" t="str">
        <f t="shared" si="62"/>
        <v xml:space="preserve"> France</v>
      </c>
      <c r="L4028" s="1" t="str">
        <f>_xlfn.CONCAT(space_missions[[#This Row],[Company]],"-",space_missions[[#This Row],[Rocket]])</f>
        <v>Arianespace-Ariane 5 ES</v>
      </c>
      <c r="M4028" s="1">
        <f>YEAR(space_missions[[#This Row],[Date]])</f>
        <v>2017</v>
      </c>
    </row>
    <row r="4029" spans="1:13">
      <c r="A4029" s="1" t="s">
        <v>3782</v>
      </c>
      <c r="B4029" s="1" t="s">
        <v>464</v>
      </c>
      <c r="C4029" s="2">
        <v>43084</v>
      </c>
      <c r="D4029" s="3">
        <v>0.65</v>
      </c>
      <c r="E4029" s="1" t="s">
        <v>4338</v>
      </c>
      <c r="F4029" s="1" t="s">
        <v>4543</v>
      </c>
      <c r="G4029" s="1" t="s">
        <v>13</v>
      </c>
      <c r="H4029" s="1" t="s">
        <v>4271</v>
      </c>
      <c r="I4029" s="1" t="s">
        <v>15</v>
      </c>
      <c r="J4029" s="1">
        <f>FIND(", ",space_missions[[#This Row],[Location]])</f>
        <v>7</v>
      </c>
      <c r="K4029" s="1" t="str">
        <f t="shared" si="62"/>
        <v xml:space="preserve"> USA</v>
      </c>
      <c r="L4029" s="1" t="str">
        <f>_xlfn.CONCAT(space_missions[[#This Row],[Company]],"-",space_missions[[#This Row],[Rocket]])</f>
        <v>SpaceX-Falcon 9 Block 3</v>
      </c>
      <c r="M4029" s="1">
        <f>YEAR(space_missions[[#This Row],[Date]])</f>
        <v>2017</v>
      </c>
    </row>
    <row r="4030" spans="1:13">
      <c r="A4030" s="1" t="s">
        <v>1024</v>
      </c>
      <c r="B4030" s="1" t="s">
        <v>10</v>
      </c>
      <c r="C4030" s="2">
        <v>43086</v>
      </c>
      <c r="D4030" s="3">
        <v>0.30625000000000002</v>
      </c>
      <c r="E4030" s="1" t="s">
        <v>4019</v>
      </c>
      <c r="F4030" s="1" t="s">
        <v>4544</v>
      </c>
      <c r="G4030" s="1" t="s">
        <v>13</v>
      </c>
      <c r="H4030" s="1" t="s">
        <v>14</v>
      </c>
      <c r="I4030" s="1" t="s">
        <v>15</v>
      </c>
      <c r="J4030" s="1">
        <f>FIND(", ",space_missions[[#This Row],[Location]])</f>
        <v>9</v>
      </c>
      <c r="K4030" s="1" t="str">
        <f t="shared" si="62"/>
        <v xml:space="preserve"> Kazakhstan</v>
      </c>
      <c r="L4030" s="1" t="str">
        <f>_xlfn.CONCAT(space_missions[[#This Row],[Company]],"-",space_missions[[#This Row],[Rocket]])</f>
        <v>Roscosmos-Soyuz FG</v>
      </c>
      <c r="M4030" s="1">
        <f>YEAR(space_missions[[#This Row],[Date]])</f>
        <v>2017</v>
      </c>
    </row>
    <row r="4031" spans="1:13">
      <c r="A4031" s="1" t="s">
        <v>4295</v>
      </c>
      <c r="B4031" s="1" t="s">
        <v>4296</v>
      </c>
      <c r="C4031" s="2">
        <v>43086</v>
      </c>
      <c r="D4031" s="3"/>
      <c r="E4031" s="1" t="s">
        <v>4297</v>
      </c>
      <c r="F4031" s="1" t="s">
        <v>4545</v>
      </c>
      <c r="G4031" s="1" t="s">
        <v>2227</v>
      </c>
      <c r="H4031" s="1" t="s">
        <v>14</v>
      </c>
      <c r="I4031" s="1" t="s">
        <v>15</v>
      </c>
      <c r="J4031" s="1">
        <f>FIND(", ",space_missions[[#This Row],[Location]])</f>
        <v>24</v>
      </c>
      <c r="K4031" s="1" t="str">
        <f t="shared" si="62"/>
        <v xml:space="preserve"> USA</v>
      </c>
      <c r="L4031" s="1" t="str">
        <f>_xlfn.CONCAT(space_missions[[#This Row],[Company]],"-",space_missions[[#This Row],[Rocket]])</f>
        <v>Blue Origin-New Shepard</v>
      </c>
      <c r="M4031" s="1">
        <f>YEAR(space_missions[[#This Row],[Date]])</f>
        <v>2017</v>
      </c>
    </row>
    <row r="4032" spans="1:13">
      <c r="A4032" s="1" t="s">
        <v>1620</v>
      </c>
      <c r="B4032" s="1" t="s">
        <v>1621</v>
      </c>
      <c r="C4032" s="2">
        <v>43092</v>
      </c>
      <c r="D4032" s="3">
        <v>5.9722222222222225E-2</v>
      </c>
      <c r="E4032" s="1" t="s">
        <v>3542</v>
      </c>
      <c r="F4032" s="1" t="s">
        <v>4546</v>
      </c>
      <c r="G4032" s="1" t="s">
        <v>2227</v>
      </c>
      <c r="H4032" s="1" t="s">
        <v>3544</v>
      </c>
      <c r="I4032" s="1" t="s">
        <v>15</v>
      </c>
      <c r="J4032" s="1">
        <f>FIND(", ",space_missions[[#This Row],[Location]])</f>
        <v>6</v>
      </c>
      <c r="K4032" s="1" t="str">
        <f t="shared" si="62"/>
        <v xml:space="preserve"> Japan</v>
      </c>
      <c r="L4032" s="1" t="str">
        <f>_xlfn.CONCAT(space_missions[[#This Row],[Company]],"-",space_missions[[#This Row],[Rocket]])</f>
        <v>MHI-H-IIA 202</v>
      </c>
      <c r="M4032" s="1">
        <f>YEAR(space_missions[[#This Row],[Date]])</f>
        <v>2017</v>
      </c>
    </row>
    <row r="4033" spans="1:13">
      <c r="A4033" s="1" t="s">
        <v>3782</v>
      </c>
      <c r="B4033" s="1" t="s">
        <v>388</v>
      </c>
      <c r="C4033" s="2">
        <v>43092</v>
      </c>
      <c r="D4033" s="3">
        <v>6.0416666666666667E-2</v>
      </c>
      <c r="E4033" s="1" t="s">
        <v>4338</v>
      </c>
      <c r="F4033" s="1" t="s">
        <v>4547</v>
      </c>
      <c r="G4033" s="1" t="s">
        <v>13</v>
      </c>
      <c r="H4033" s="1" t="s">
        <v>4271</v>
      </c>
      <c r="I4033" s="1" t="s">
        <v>15</v>
      </c>
      <c r="J4033" s="1">
        <f>FIND(", ",space_missions[[#This Row],[Location]])</f>
        <v>7</v>
      </c>
      <c r="K4033" s="1" t="str">
        <f t="shared" si="62"/>
        <v xml:space="preserve"> USA</v>
      </c>
      <c r="L4033" s="1" t="str">
        <f>_xlfn.CONCAT(space_missions[[#This Row],[Company]],"-",space_missions[[#This Row],[Rocket]])</f>
        <v>SpaceX-Falcon 9 Block 3</v>
      </c>
      <c r="M4033" s="1">
        <f>YEAR(space_missions[[#This Row],[Date]])</f>
        <v>2017</v>
      </c>
    </row>
    <row r="4034" spans="1:13">
      <c r="A4034" s="1" t="s">
        <v>973</v>
      </c>
      <c r="B4034" s="1" t="s">
        <v>3675</v>
      </c>
      <c r="C4034" s="2">
        <v>43092</v>
      </c>
      <c r="D4034" s="3">
        <v>0.1763888888888889</v>
      </c>
      <c r="E4034" s="1" t="s">
        <v>2910</v>
      </c>
      <c r="F4034" s="1" t="s">
        <v>4548</v>
      </c>
      <c r="G4034" s="1" t="s">
        <v>2227</v>
      </c>
      <c r="H4034" s="1" t="s">
        <v>2912</v>
      </c>
      <c r="I4034" s="1" t="s">
        <v>15</v>
      </c>
      <c r="J4034" s="1">
        <f>FIND(", ",space_missions[[#This Row],[Location]])</f>
        <v>18</v>
      </c>
      <c r="K4034" s="1" t="str">
        <f t="shared" ref="K4034:K4097" si="63">RIGHT(B4034,LEN(B4034)-FIND("*",SUBSTITUTE(B4034,", ","*",LEN(B4034)-LEN(SUBSTITUTE(B4034,", ","*")))))</f>
        <v xml:space="preserve"> China</v>
      </c>
      <c r="L4034" s="1" t="str">
        <f>_xlfn.CONCAT(space_missions[[#This Row],[Company]],"-",space_missions[[#This Row],[Rocket]])</f>
        <v>CASC-Long March 2D</v>
      </c>
      <c r="M4034" s="1">
        <f>YEAR(space_missions[[#This Row],[Date]])</f>
        <v>2017</v>
      </c>
    </row>
    <row r="4035" spans="1:13">
      <c r="A4035" s="1" t="s">
        <v>973</v>
      </c>
      <c r="B4035" s="1" t="s">
        <v>2317</v>
      </c>
      <c r="C4035" s="2">
        <v>43094</v>
      </c>
      <c r="D4035" s="3">
        <v>0.82222222222222219</v>
      </c>
      <c r="E4035" s="1" t="s">
        <v>2225</v>
      </c>
      <c r="F4035" s="1" t="s">
        <v>4549</v>
      </c>
      <c r="G4035" s="1" t="s">
        <v>2227</v>
      </c>
      <c r="H4035" s="1" t="s">
        <v>2228</v>
      </c>
      <c r="I4035" s="1" t="s">
        <v>15</v>
      </c>
      <c r="J4035" s="1">
        <f>FIND(", ",space_missions[[#This Row],[Location]])</f>
        <v>5</v>
      </c>
      <c r="K4035" s="1" t="str">
        <f t="shared" si="63"/>
        <v xml:space="preserve"> China</v>
      </c>
      <c r="L4035" s="1" t="str">
        <f>_xlfn.CONCAT(space_missions[[#This Row],[Company]],"-",space_missions[[#This Row],[Rocket]])</f>
        <v>CASC-Long March 2C</v>
      </c>
      <c r="M4035" s="1">
        <f>YEAR(space_missions[[#This Row],[Date]])</f>
        <v>2017</v>
      </c>
    </row>
    <row r="4036" spans="1:13">
      <c r="A4036" s="1" t="s">
        <v>3913</v>
      </c>
      <c r="B4036" s="1" t="s">
        <v>2404</v>
      </c>
      <c r="C4036" s="2">
        <v>43095</v>
      </c>
      <c r="D4036" s="3">
        <v>0.79166666666666663</v>
      </c>
      <c r="E4036" s="1" t="s">
        <v>4062</v>
      </c>
      <c r="F4036" s="1" t="s">
        <v>4550</v>
      </c>
      <c r="G4036" s="1" t="s">
        <v>13</v>
      </c>
      <c r="H4036" s="1" t="s">
        <v>14</v>
      </c>
      <c r="I4036" s="1" t="s">
        <v>15</v>
      </c>
      <c r="J4036" s="1">
        <f>FIND(", ",space_missions[[#This Row],[Location]])</f>
        <v>10</v>
      </c>
      <c r="K4036" s="1" t="str">
        <f t="shared" si="63"/>
        <v xml:space="preserve"> Kazakhstan</v>
      </c>
      <c r="L4036" s="1" t="str">
        <f>_xlfn.CONCAT(space_missions[[#This Row],[Company]],"-",space_missions[[#This Row],[Rocket]])</f>
        <v>Land Launch-Zenit-3 SLBF</v>
      </c>
      <c r="M4036" s="1">
        <f>YEAR(space_missions[[#This Row],[Date]])</f>
        <v>2017</v>
      </c>
    </row>
    <row r="4037" spans="1:13">
      <c r="A4037" s="1" t="s">
        <v>3782</v>
      </c>
      <c r="B4037" s="1" t="s">
        <v>464</v>
      </c>
      <c r="C4037" s="2">
        <v>43108</v>
      </c>
      <c r="D4037" s="3">
        <v>4.1666666666666664E-2</v>
      </c>
      <c r="E4037" s="1" t="s">
        <v>4506</v>
      </c>
      <c r="F4037" s="1" t="s">
        <v>4551</v>
      </c>
      <c r="G4037" s="1" t="s">
        <v>13</v>
      </c>
      <c r="H4037" s="1" t="s">
        <v>4271</v>
      </c>
      <c r="I4037" s="1" t="s">
        <v>15</v>
      </c>
      <c r="J4037" s="1">
        <f>FIND(", ",space_missions[[#This Row],[Location]])</f>
        <v>7</v>
      </c>
      <c r="K4037" s="1" t="str">
        <f t="shared" si="63"/>
        <v xml:space="preserve"> USA</v>
      </c>
      <c r="L4037" s="1" t="str">
        <f>_xlfn.CONCAT(space_missions[[#This Row],[Company]],"-",space_missions[[#This Row],[Rocket]])</f>
        <v>SpaceX-Falcon 9 Block 4</v>
      </c>
      <c r="M4037" s="1">
        <f>YEAR(space_missions[[#This Row],[Date]])</f>
        <v>2018</v>
      </c>
    </row>
    <row r="4038" spans="1:13">
      <c r="A4038" s="1" t="s">
        <v>973</v>
      </c>
      <c r="B4038" s="1" t="s">
        <v>3948</v>
      </c>
      <c r="C4038" s="2">
        <v>43109</v>
      </c>
      <c r="D4038" s="3">
        <v>0.14166666666666666</v>
      </c>
      <c r="E4038" s="1" t="s">
        <v>2910</v>
      </c>
      <c r="F4038" s="1" t="s">
        <v>4552</v>
      </c>
      <c r="G4038" s="1" t="s">
        <v>2227</v>
      </c>
      <c r="H4038" s="1" t="s">
        <v>2912</v>
      </c>
      <c r="I4038" s="1" t="s">
        <v>15</v>
      </c>
      <c r="J4038" s="1">
        <f>FIND(", ",space_missions[[#This Row],[Location]])</f>
        <v>5</v>
      </c>
      <c r="K4038" s="1" t="str">
        <f t="shared" si="63"/>
        <v xml:space="preserve"> China</v>
      </c>
      <c r="L4038" s="1" t="str">
        <f>_xlfn.CONCAT(space_missions[[#This Row],[Company]],"-",space_missions[[#This Row],[Rocket]])</f>
        <v>CASC-Long March 2D</v>
      </c>
      <c r="M4038" s="1">
        <f>YEAR(space_missions[[#This Row],[Date]])</f>
        <v>2018</v>
      </c>
    </row>
    <row r="4039" spans="1:13">
      <c r="A4039" s="1" t="s">
        <v>973</v>
      </c>
      <c r="B4039" s="1" t="s">
        <v>2769</v>
      </c>
      <c r="C4039" s="2">
        <v>43111</v>
      </c>
      <c r="D4039" s="3">
        <v>0.97083333333333333</v>
      </c>
      <c r="E4039" s="1" t="s">
        <v>4530</v>
      </c>
      <c r="F4039" s="1" t="s">
        <v>4553</v>
      </c>
      <c r="G4039" s="1" t="s">
        <v>2227</v>
      </c>
      <c r="H4039" s="1" t="s">
        <v>14</v>
      </c>
      <c r="I4039" s="1" t="s">
        <v>15</v>
      </c>
      <c r="J4039" s="1">
        <f>FIND(", ",space_missions[[#This Row],[Location]])</f>
        <v>5</v>
      </c>
      <c r="K4039" s="1" t="str">
        <f t="shared" si="63"/>
        <v xml:space="preserve"> China</v>
      </c>
      <c r="L4039" s="1" t="str">
        <f>_xlfn.CONCAT(space_missions[[#This Row],[Company]],"-",space_missions[[#This Row],[Rocket]])</f>
        <v>CASC-Long March 3B/YZ-1</v>
      </c>
      <c r="M4039" s="1">
        <f>YEAR(space_missions[[#This Row],[Date]])</f>
        <v>2018</v>
      </c>
    </row>
    <row r="4040" spans="1:13">
      <c r="A4040" s="1" t="s">
        <v>2025</v>
      </c>
      <c r="B4040" s="1" t="s">
        <v>2992</v>
      </c>
      <c r="C4040" s="2">
        <v>43112</v>
      </c>
      <c r="D4040" s="3">
        <v>0.16527777777777777</v>
      </c>
      <c r="E4040" s="1" t="s">
        <v>3945</v>
      </c>
      <c r="F4040" s="1" t="s">
        <v>4554</v>
      </c>
      <c r="G4040" s="1" t="s">
        <v>2227</v>
      </c>
      <c r="H4040" s="1" t="s">
        <v>3947</v>
      </c>
      <c r="I4040" s="1" t="s">
        <v>15</v>
      </c>
      <c r="J4040" s="1">
        <f>FIND(", ",space_missions[[#This Row],[Location]])</f>
        <v>17</v>
      </c>
      <c r="K4040" s="1" t="str">
        <f t="shared" si="63"/>
        <v xml:space="preserve"> India</v>
      </c>
      <c r="L4040" s="1" t="str">
        <f>_xlfn.CONCAT(space_missions[[#This Row],[Company]],"-",space_missions[[#This Row],[Rocket]])</f>
        <v>ISRO-PSLV-XL</v>
      </c>
      <c r="M4040" s="1">
        <f>YEAR(space_missions[[#This Row],[Date]])</f>
        <v>2018</v>
      </c>
    </row>
    <row r="4041" spans="1:13">
      <c r="A4041" s="1" t="s">
        <v>3831</v>
      </c>
      <c r="B4041" s="1" t="s">
        <v>3121</v>
      </c>
      <c r="C4041" s="2">
        <v>43112</v>
      </c>
      <c r="D4041" s="3">
        <v>0.9243055555555556</v>
      </c>
      <c r="E4041" s="1" t="s">
        <v>4123</v>
      </c>
      <c r="F4041" s="1" t="s">
        <v>4555</v>
      </c>
      <c r="G4041" s="1" t="s">
        <v>13</v>
      </c>
      <c r="H4041" s="1" t="s">
        <v>14</v>
      </c>
      <c r="I4041" s="1" t="s">
        <v>15</v>
      </c>
      <c r="J4041" s="1">
        <f>FIND(", ",space_missions[[#This Row],[Location]])</f>
        <v>6</v>
      </c>
      <c r="K4041" s="1" t="str">
        <f t="shared" si="63"/>
        <v xml:space="preserve"> USA</v>
      </c>
      <c r="L4041" s="1" t="str">
        <f>_xlfn.CONCAT(space_missions[[#This Row],[Company]],"-",space_missions[[#This Row],[Rocket]])</f>
        <v>ULA-Delta IV Medium+ (5,2)</v>
      </c>
      <c r="M4041" s="1">
        <f>YEAR(space_missions[[#This Row],[Date]])</f>
        <v>2018</v>
      </c>
    </row>
    <row r="4042" spans="1:13">
      <c r="A4042" s="1" t="s">
        <v>973</v>
      </c>
      <c r="B4042" s="1" t="s">
        <v>3675</v>
      </c>
      <c r="C4042" s="2">
        <v>43113</v>
      </c>
      <c r="D4042" s="3">
        <v>0.30555555555555558</v>
      </c>
      <c r="E4042" s="1" t="s">
        <v>2910</v>
      </c>
      <c r="F4042" s="1" t="s">
        <v>4556</v>
      </c>
      <c r="G4042" s="1" t="s">
        <v>2227</v>
      </c>
      <c r="H4042" s="1" t="s">
        <v>2912</v>
      </c>
      <c r="I4042" s="1" t="s">
        <v>15</v>
      </c>
      <c r="J4042" s="1">
        <f>FIND(", ",space_missions[[#This Row],[Location]])</f>
        <v>18</v>
      </c>
      <c r="K4042" s="1" t="str">
        <f t="shared" si="63"/>
        <v xml:space="preserve"> China</v>
      </c>
      <c r="L4042" s="1" t="str">
        <f>_xlfn.CONCAT(space_missions[[#This Row],[Company]],"-",space_missions[[#This Row],[Rocket]])</f>
        <v>CASC-Long March 2D</v>
      </c>
      <c r="M4042" s="1">
        <f>YEAR(space_missions[[#This Row],[Date]])</f>
        <v>2018</v>
      </c>
    </row>
    <row r="4043" spans="1:13">
      <c r="A4043" s="1" t="s">
        <v>4195</v>
      </c>
      <c r="B4043" s="1" t="s">
        <v>1058</v>
      </c>
      <c r="C4043" s="2">
        <v>43117</v>
      </c>
      <c r="D4043" s="3">
        <v>0.87916666666666665</v>
      </c>
      <c r="E4043" s="1" t="s">
        <v>4557</v>
      </c>
      <c r="F4043" s="1" t="s">
        <v>4558</v>
      </c>
      <c r="G4043" s="1" t="s">
        <v>2227</v>
      </c>
      <c r="H4043" s="1" t="s">
        <v>4559</v>
      </c>
      <c r="I4043" s="1" t="s">
        <v>15</v>
      </c>
      <c r="J4043" s="1">
        <f>FIND(", ",space_missions[[#This Row],[Location]])</f>
        <v>7</v>
      </c>
      <c r="K4043" s="1" t="str">
        <f t="shared" si="63"/>
        <v xml:space="preserve"> Japan</v>
      </c>
      <c r="L4043" s="1" t="str">
        <f>_xlfn.CONCAT(space_missions[[#This Row],[Company]],"-",space_missions[[#This Row],[Rocket]])</f>
        <v>JAXA-Epsilon PBS</v>
      </c>
      <c r="M4043" s="1">
        <f>YEAR(space_missions[[#This Row],[Date]])</f>
        <v>2018</v>
      </c>
    </row>
    <row r="4044" spans="1:13">
      <c r="A4044" s="1" t="s">
        <v>973</v>
      </c>
      <c r="B4044" s="1" t="s">
        <v>4263</v>
      </c>
      <c r="C4044" s="2">
        <v>43119</v>
      </c>
      <c r="D4044" s="3">
        <v>0.17499999999999999</v>
      </c>
      <c r="E4044" s="1" t="s">
        <v>4316</v>
      </c>
      <c r="F4044" s="1" t="s">
        <v>4560</v>
      </c>
      <c r="G4044" s="1" t="s">
        <v>2227</v>
      </c>
      <c r="H4044" s="1" t="s">
        <v>4318</v>
      </c>
      <c r="I4044" s="1" t="s">
        <v>15</v>
      </c>
      <c r="J4044" s="1">
        <f>FIND(", ",space_missions[[#This Row],[Location]])</f>
        <v>8</v>
      </c>
      <c r="K4044" s="1" t="str">
        <f t="shared" si="63"/>
        <v xml:space="preserve"> China</v>
      </c>
      <c r="L4044" s="1" t="str">
        <f>_xlfn.CONCAT(space_missions[[#This Row],[Company]],"-",space_missions[[#This Row],[Rocket]])</f>
        <v>CASC-Long March 11</v>
      </c>
      <c r="M4044" s="1">
        <f>YEAR(space_missions[[#This Row],[Date]])</f>
        <v>2018</v>
      </c>
    </row>
    <row r="4045" spans="1:13">
      <c r="A4045" s="1" t="s">
        <v>3831</v>
      </c>
      <c r="B4045" s="1" t="s">
        <v>521</v>
      </c>
      <c r="C4045" s="2">
        <v>43120</v>
      </c>
      <c r="D4045" s="3">
        <v>3.3333333333333333E-2</v>
      </c>
      <c r="E4045" s="1" t="s">
        <v>3790</v>
      </c>
      <c r="F4045" s="1" t="s">
        <v>4561</v>
      </c>
      <c r="G4045" s="1" t="s">
        <v>13</v>
      </c>
      <c r="H4045" s="1" t="s">
        <v>3792</v>
      </c>
      <c r="I4045" s="1" t="s">
        <v>15</v>
      </c>
      <c r="J4045" s="1">
        <f>FIND(", ",space_missions[[#This Row],[Location]])</f>
        <v>7</v>
      </c>
      <c r="K4045" s="1" t="str">
        <f t="shared" si="63"/>
        <v xml:space="preserve"> USA</v>
      </c>
      <c r="L4045" s="1" t="str">
        <f>_xlfn.CONCAT(space_missions[[#This Row],[Company]],"-",space_missions[[#This Row],[Rocket]])</f>
        <v>ULA-Atlas V 411</v>
      </c>
      <c r="M4045" s="1">
        <f>YEAR(space_missions[[#This Row],[Date]])</f>
        <v>2018</v>
      </c>
    </row>
    <row r="4046" spans="1:13">
      <c r="A4046" s="1" t="s">
        <v>4475</v>
      </c>
      <c r="B4046" s="1" t="s">
        <v>4476</v>
      </c>
      <c r="C4046" s="2">
        <v>43121</v>
      </c>
      <c r="D4046" s="3">
        <v>7.1527777777777773E-2</v>
      </c>
      <c r="E4046" s="1" t="s">
        <v>4562</v>
      </c>
      <c r="F4046" s="1" t="s">
        <v>4563</v>
      </c>
      <c r="G4046" s="1" t="s">
        <v>2227</v>
      </c>
      <c r="H4046" s="1" t="s">
        <v>4479</v>
      </c>
      <c r="I4046" s="1" t="s">
        <v>15</v>
      </c>
      <c r="J4046" s="1">
        <f>FIND(", ",space_missions[[#This Row],[Location]])</f>
        <v>17</v>
      </c>
      <c r="K4046" s="1" t="str">
        <f t="shared" si="63"/>
        <v xml:space="preserve"> New Zealand</v>
      </c>
      <c r="L4046" s="1" t="str">
        <f>_xlfn.CONCAT(space_missions[[#This Row],[Company]],"-",space_missions[[#This Row],[Rocket]])</f>
        <v>Rocket Lab-Electron/Curie</v>
      </c>
      <c r="M4046" s="1">
        <f>YEAR(space_missions[[#This Row],[Date]])</f>
        <v>2018</v>
      </c>
    </row>
    <row r="4047" spans="1:13">
      <c r="A4047" s="1" t="s">
        <v>973</v>
      </c>
      <c r="B4047" s="1" t="s">
        <v>2317</v>
      </c>
      <c r="C4047" s="2">
        <v>43125</v>
      </c>
      <c r="D4047" s="3">
        <v>0.23541666666666666</v>
      </c>
      <c r="E4047" s="1" t="s">
        <v>2225</v>
      </c>
      <c r="F4047" s="1" t="s">
        <v>4564</v>
      </c>
      <c r="G4047" s="1" t="s">
        <v>2227</v>
      </c>
      <c r="H4047" s="1" t="s">
        <v>2228</v>
      </c>
      <c r="I4047" s="1" t="s">
        <v>15</v>
      </c>
      <c r="J4047" s="1">
        <f>FIND(", ",space_missions[[#This Row],[Location]])</f>
        <v>5</v>
      </c>
      <c r="K4047" s="1" t="str">
        <f t="shared" si="63"/>
        <v xml:space="preserve"> China</v>
      </c>
      <c r="L4047" s="1" t="str">
        <f>_xlfn.CONCAT(space_missions[[#This Row],[Company]],"-",space_missions[[#This Row],[Rocket]])</f>
        <v>CASC-Long March 2C</v>
      </c>
      <c r="M4047" s="1">
        <f>YEAR(space_missions[[#This Row],[Date]])</f>
        <v>2018</v>
      </c>
    </row>
    <row r="4048" spans="1:13">
      <c r="A4048" s="1" t="s">
        <v>2338</v>
      </c>
      <c r="B4048" s="1" t="s">
        <v>3179</v>
      </c>
      <c r="C4048" s="2">
        <v>43125</v>
      </c>
      <c r="D4048" s="3">
        <v>0.93055555555555558</v>
      </c>
      <c r="E4048" s="1" t="s">
        <v>3614</v>
      </c>
      <c r="F4048" s="1" t="s">
        <v>4565</v>
      </c>
      <c r="G4048" s="1" t="s">
        <v>2227</v>
      </c>
      <c r="H4048" s="1" t="s">
        <v>3616</v>
      </c>
      <c r="I4048" s="1" t="s">
        <v>56</v>
      </c>
      <c r="J4048" s="1">
        <f>FIND(", ",space_missions[[#This Row],[Location]])</f>
        <v>6</v>
      </c>
      <c r="K4048" s="1" t="str">
        <f t="shared" si="63"/>
        <v xml:space="preserve"> France</v>
      </c>
      <c r="L4048" s="1" t="str">
        <f>_xlfn.CONCAT(space_missions[[#This Row],[Company]],"-",space_missions[[#This Row],[Rocket]])</f>
        <v>Arianespace-Ariane 5 ECA</v>
      </c>
      <c r="M4048" s="1">
        <f>YEAR(space_missions[[#This Row],[Date]])</f>
        <v>2018</v>
      </c>
    </row>
    <row r="4049" spans="1:13">
      <c r="A4049" s="1" t="s">
        <v>3782</v>
      </c>
      <c r="B4049" s="1" t="s">
        <v>464</v>
      </c>
      <c r="C4049" s="2">
        <v>43131</v>
      </c>
      <c r="D4049" s="3">
        <v>0.89236111111111116</v>
      </c>
      <c r="E4049" s="1" t="s">
        <v>4338</v>
      </c>
      <c r="F4049" s="1" t="s">
        <v>4566</v>
      </c>
      <c r="G4049" s="1" t="s">
        <v>13</v>
      </c>
      <c r="H4049" s="1" t="s">
        <v>4271</v>
      </c>
      <c r="I4049" s="1" t="s">
        <v>15</v>
      </c>
      <c r="J4049" s="1">
        <f>FIND(", ",space_missions[[#This Row],[Location]])</f>
        <v>7</v>
      </c>
      <c r="K4049" s="1" t="str">
        <f t="shared" si="63"/>
        <v xml:space="preserve"> USA</v>
      </c>
      <c r="L4049" s="1" t="str">
        <f>_xlfn.CONCAT(space_missions[[#This Row],[Company]],"-",space_missions[[#This Row],[Rocket]])</f>
        <v>SpaceX-Falcon 9 Block 3</v>
      </c>
      <c r="M4049" s="1">
        <f>YEAR(space_missions[[#This Row],[Date]])</f>
        <v>2018</v>
      </c>
    </row>
    <row r="4050" spans="1:13">
      <c r="A4050" s="1" t="s">
        <v>1024</v>
      </c>
      <c r="B4050" s="1" t="s">
        <v>4372</v>
      </c>
      <c r="C4050" s="2">
        <v>43132</v>
      </c>
      <c r="D4050" s="3">
        <v>8.819444444444445E-2</v>
      </c>
      <c r="E4050" s="1" t="s">
        <v>4567</v>
      </c>
      <c r="F4050" s="1" t="s">
        <v>4568</v>
      </c>
      <c r="G4050" s="1" t="s">
        <v>2227</v>
      </c>
      <c r="H4050" s="1" t="s">
        <v>4569</v>
      </c>
      <c r="I4050" s="1" t="s">
        <v>15</v>
      </c>
      <c r="J4050" s="1">
        <f>FIND(", ",space_missions[[#This Row],[Location]])</f>
        <v>8</v>
      </c>
      <c r="K4050" s="1" t="str">
        <f t="shared" si="63"/>
        <v xml:space="preserve"> Russia</v>
      </c>
      <c r="L4050" s="1" t="str">
        <f>_xlfn.CONCAT(space_missions[[#This Row],[Company]],"-",space_missions[[#This Row],[Rocket]])</f>
        <v>Roscosmos-Soyuz 2.1a/Fregat-M</v>
      </c>
      <c r="M4050" s="1">
        <f>YEAR(space_missions[[#This Row],[Date]])</f>
        <v>2018</v>
      </c>
    </row>
    <row r="4051" spans="1:13">
      <c r="A4051" s="1" t="s">
        <v>973</v>
      </c>
      <c r="B4051" s="1" t="s">
        <v>3675</v>
      </c>
      <c r="C4051" s="2">
        <v>43133</v>
      </c>
      <c r="D4051" s="3">
        <v>0.3263888888888889</v>
      </c>
      <c r="E4051" s="1" t="s">
        <v>2910</v>
      </c>
      <c r="F4051" s="1" t="s">
        <v>4570</v>
      </c>
      <c r="G4051" s="1" t="s">
        <v>2227</v>
      </c>
      <c r="H4051" s="1" t="s">
        <v>2912</v>
      </c>
      <c r="I4051" s="1" t="s">
        <v>15</v>
      </c>
      <c r="J4051" s="1">
        <f>FIND(", ",space_missions[[#This Row],[Location]])</f>
        <v>18</v>
      </c>
      <c r="K4051" s="1" t="str">
        <f t="shared" si="63"/>
        <v xml:space="preserve"> China</v>
      </c>
      <c r="L4051" s="1" t="str">
        <f>_xlfn.CONCAT(space_missions[[#This Row],[Company]],"-",space_missions[[#This Row],[Rocket]])</f>
        <v>CASC-Long March 2D</v>
      </c>
      <c r="M4051" s="1">
        <f>YEAR(space_missions[[#This Row],[Date]])</f>
        <v>2018</v>
      </c>
    </row>
    <row r="4052" spans="1:13">
      <c r="A4052" s="1" t="s">
        <v>4195</v>
      </c>
      <c r="B4052" s="1" t="s">
        <v>608</v>
      </c>
      <c r="C4052" s="2">
        <v>43134</v>
      </c>
      <c r="D4052" s="3">
        <v>0.21041666666666667</v>
      </c>
      <c r="E4052" s="1" t="s">
        <v>4450</v>
      </c>
      <c r="F4052" s="1" t="s">
        <v>4571</v>
      </c>
      <c r="G4052" s="1" t="s">
        <v>2227</v>
      </c>
      <c r="H4052" s="1" t="s">
        <v>14</v>
      </c>
      <c r="I4052" s="1" t="s">
        <v>15</v>
      </c>
      <c r="J4052" s="1">
        <f>FIND(", ",space_missions[[#This Row],[Location]])</f>
        <v>23</v>
      </c>
      <c r="K4052" s="1" t="str">
        <f t="shared" si="63"/>
        <v xml:space="preserve"> Japan</v>
      </c>
      <c r="L4052" s="1" t="str">
        <f>_xlfn.CONCAT(space_missions[[#This Row],[Company]],"-",space_missions[[#This Row],[Rocket]])</f>
        <v>JAXA-SS-520</v>
      </c>
      <c r="M4052" s="1">
        <f>YEAR(space_missions[[#This Row],[Date]])</f>
        <v>2018</v>
      </c>
    </row>
    <row r="4053" spans="1:13">
      <c r="A4053" s="1" t="s">
        <v>3782</v>
      </c>
      <c r="B4053" s="1" t="s">
        <v>749</v>
      </c>
      <c r="C4053" s="2">
        <v>43137</v>
      </c>
      <c r="D4053" s="3">
        <v>0.86458333333333337</v>
      </c>
      <c r="E4053" s="1" t="s">
        <v>4572</v>
      </c>
      <c r="F4053" s="1" t="s">
        <v>4502</v>
      </c>
      <c r="G4053" s="1" t="s">
        <v>2227</v>
      </c>
      <c r="H4053" s="1" t="s">
        <v>3544</v>
      </c>
      <c r="I4053" s="1" t="s">
        <v>15</v>
      </c>
      <c r="J4053" s="1">
        <f>FIND(", ",space_missions[[#This Row],[Location]])</f>
        <v>7</v>
      </c>
      <c r="K4053" s="1" t="str">
        <f t="shared" si="63"/>
        <v xml:space="preserve"> USA</v>
      </c>
      <c r="L4053" s="1" t="str">
        <f>_xlfn.CONCAT(space_missions[[#This Row],[Company]],"-",space_missions[[#This Row],[Rocket]])</f>
        <v>SpaceX-Falcon Heavy</v>
      </c>
      <c r="M4053" s="1">
        <f>YEAR(space_missions[[#This Row],[Date]])</f>
        <v>2018</v>
      </c>
    </row>
    <row r="4054" spans="1:13">
      <c r="A4054" s="1" t="s">
        <v>973</v>
      </c>
      <c r="B4054" s="1" t="s">
        <v>2769</v>
      </c>
      <c r="C4054" s="2">
        <v>43143</v>
      </c>
      <c r="D4054" s="3">
        <v>0.21527777777777779</v>
      </c>
      <c r="E4054" s="1" t="s">
        <v>4530</v>
      </c>
      <c r="F4054" s="1" t="s">
        <v>4573</v>
      </c>
      <c r="G4054" s="1" t="s">
        <v>2227</v>
      </c>
      <c r="H4054" s="1" t="s">
        <v>14</v>
      </c>
      <c r="I4054" s="1" t="s">
        <v>15</v>
      </c>
      <c r="J4054" s="1">
        <f>FIND(", ",space_missions[[#This Row],[Location]])</f>
        <v>5</v>
      </c>
      <c r="K4054" s="1" t="str">
        <f t="shared" si="63"/>
        <v xml:space="preserve"> China</v>
      </c>
      <c r="L4054" s="1" t="str">
        <f>_xlfn.CONCAT(space_missions[[#This Row],[Company]],"-",space_missions[[#This Row],[Rocket]])</f>
        <v>CASC-Long March 3B/YZ-1</v>
      </c>
      <c r="M4054" s="1">
        <f>YEAR(space_missions[[#This Row],[Date]])</f>
        <v>2018</v>
      </c>
    </row>
    <row r="4055" spans="1:13">
      <c r="A4055" s="1" t="s">
        <v>1024</v>
      </c>
      <c r="B4055" s="1" t="s">
        <v>361</v>
      </c>
      <c r="C4055" s="2">
        <v>43144</v>
      </c>
      <c r="D4055" s="3">
        <v>0.34236111111111112</v>
      </c>
      <c r="E4055" s="1" t="s">
        <v>3720</v>
      </c>
      <c r="F4055" s="1" t="s">
        <v>4574</v>
      </c>
      <c r="G4055" s="1" t="s">
        <v>2227</v>
      </c>
      <c r="H4055" s="1" t="s">
        <v>3722</v>
      </c>
      <c r="I4055" s="1" t="s">
        <v>15</v>
      </c>
      <c r="J4055" s="1">
        <f>FIND(", ",space_missions[[#This Row],[Location]])</f>
        <v>10</v>
      </c>
      <c r="K4055" s="1" t="str">
        <f t="shared" si="63"/>
        <v xml:space="preserve"> Kazakhstan</v>
      </c>
      <c r="L4055" s="1" t="str">
        <f>_xlfn.CONCAT(space_missions[[#This Row],[Company]],"-",space_missions[[#This Row],[Rocket]])</f>
        <v>Roscosmos-Soyuz 2.1a</v>
      </c>
      <c r="M4055" s="1">
        <f>YEAR(space_missions[[#This Row],[Date]])</f>
        <v>2018</v>
      </c>
    </row>
    <row r="4056" spans="1:13">
      <c r="A4056" s="1" t="s">
        <v>3782</v>
      </c>
      <c r="B4056" s="1" t="s">
        <v>388</v>
      </c>
      <c r="C4056" s="2">
        <v>43153</v>
      </c>
      <c r="D4056" s="3">
        <v>0.59513888888888888</v>
      </c>
      <c r="E4056" s="1" t="s">
        <v>4338</v>
      </c>
      <c r="F4056" s="1" t="s">
        <v>4575</v>
      </c>
      <c r="G4056" s="1" t="s">
        <v>13</v>
      </c>
      <c r="H4056" s="1" t="s">
        <v>4271</v>
      </c>
      <c r="I4056" s="1" t="s">
        <v>15</v>
      </c>
      <c r="J4056" s="1">
        <f>FIND(", ",space_missions[[#This Row],[Location]])</f>
        <v>7</v>
      </c>
      <c r="K4056" s="1" t="str">
        <f t="shared" si="63"/>
        <v xml:space="preserve"> USA</v>
      </c>
      <c r="L4056" s="1" t="str">
        <f>_xlfn.CONCAT(space_missions[[#This Row],[Company]],"-",space_missions[[#This Row],[Rocket]])</f>
        <v>SpaceX-Falcon 9 Block 3</v>
      </c>
      <c r="M4056" s="1">
        <f>YEAR(space_missions[[#This Row],[Date]])</f>
        <v>2018</v>
      </c>
    </row>
    <row r="4057" spans="1:13">
      <c r="A4057" s="1" t="s">
        <v>1620</v>
      </c>
      <c r="B4057" s="1" t="s">
        <v>1621</v>
      </c>
      <c r="C4057" s="2">
        <v>43158</v>
      </c>
      <c r="D4057" s="3">
        <v>0.19027777777777777</v>
      </c>
      <c r="E4057" s="1" t="s">
        <v>3542</v>
      </c>
      <c r="F4057" s="1" t="s">
        <v>4576</v>
      </c>
      <c r="G4057" s="1" t="s">
        <v>2227</v>
      </c>
      <c r="H4057" s="1" t="s">
        <v>3544</v>
      </c>
      <c r="I4057" s="1" t="s">
        <v>15</v>
      </c>
      <c r="J4057" s="1">
        <f>FIND(", ",space_missions[[#This Row],[Location]])</f>
        <v>6</v>
      </c>
      <c r="K4057" s="1" t="str">
        <f t="shared" si="63"/>
        <v xml:space="preserve"> Japan</v>
      </c>
      <c r="L4057" s="1" t="str">
        <f>_xlfn.CONCAT(space_missions[[#This Row],[Company]],"-",space_missions[[#This Row],[Rocket]])</f>
        <v>MHI-H-IIA 202</v>
      </c>
      <c r="M4057" s="1">
        <f>YEAR(space_missions[[#This Row],[Date]])</f>
        <v>2018</v>
      </c>
    </row>
    <row r="4058" spans="1:13">
      <c r="A4058" s="1" t="s">
        <v>3831</v>
      </c>
      <c r="B4058" s="1" t="s">
        <v>521</v>
      </c>
      <c r="C4058" s="2">
        <v>43160</v>
      </c>
      <c r="D4058" s="3">
        <v>0.91805555555555551</v>
      </c>
      <c r="E4058" s="1" t="s">
        <v>4108</v>
      </c>
      <c r="F4058" s="1" t="s">
        <v>4577</v>
      </c>
      <c r="G4058" s="1" t="s">
        <v>2227</v>
      </c>
      <c r="H4058" s="1" t="s">
        <v>4110</v>
      </c>
      <c r="I4058" s="1" t="s">
        <v>15</v>
      </c>
      <c r="J4058" s="1">
        <f>FIND(", ",space_missions[[#This Row],[Location]])</f>
        <v>7</v>
      </c>
      <c r="K4058" s="1" t="str">
        <f t="shared" si="63"/>
        <v xml:space="preserve"> USA</v>
      </c>
      <c r="L4058" s="1" t="str">
        <f>_xlfn.CONCAT(space_missions[[#This Row],[Company]],"-",space_missions[[#This Row],[Rocket]])</f>
        <v>ULA-Atlas V 541</v>
      </c>
      <c r="M4058" s="1">
        <f>YEAR(space_missions[[#This Row],[Date]])</f>
        <v>2018</v>
      </c>
    </row>
    <row r="4059" spans="1:13">
      <c r="A4059" s="1" t="s">
        <v>3782</v>
      </c>
      <c r="B4059" s="1" t="s">
        <v>464</v>
      </c>
      <c r="C4059" s="2">
        <v>43165</v>
      </c>
      <c r="D4059" s="3">
        <v>0.23125000000000001</v>
      </c>
      <c r="E4059" s="1" t="s">
        <v>4506</v>
      </c>
      <c r="F4059" s="1" t="s">
        <v>4578</v>
      </c>
      <c r="G4059" s="1" t="s">
        <v>13</v>
      </c>
      <c r="H4059" s="1" t="s">
        <v>4271</v>
      </c>
      <c r="I4059" s="1" t="s">
        <v>15</v>
      </c>
      <c r="J4059" s="1">
        <f>FIND(", ",space_missions[[#This Row],[Location]])</f>
        <v>7</v>
      </c>
      <c r="K4059" s="1" t="str">
        <f t="shared" si="63"/>
        <v xml:space="preserve"> USA</v>
      </c>
      <c r="L4059" s="1" t="str">
        <f>_xlfn.CONCAT(space_missions[[#This Row],[Company]],"-",space_missions[[#This Row],[Rocket]])</f>
        <v>SpaceX-Falcon 9 Block 4</v>
      </c>
      <c r="M4059" s="1">
        <f>YEAR(space_missions[[#This Row],[Date]])</f>
        <v>2018</v>
      </c>
    </row>
    <row r="4060" spans="1:13">
      <c r="A4060" s="1" t="s">
        <v>2338</v>
      </c>
      <c r="B4060" s="1" t="s">
        <v>4100</v>
      </c>
      <c r="C4060" s="2">
        <v>43168</v>
      </c>
      <c r="D4060" s="3">
        <v>0.71527777777777779</v>
      </c>
      <c r="E4060" s="1" t="s">
        <v>4101</v>
      </c>
      <c r="F4060" s="1" t="s">
        <v>4579</v>
      </c>
      <c r="G4060" s="1" t="s">
        <v>2227</v>
      </c>
      <c r="H4060" s="1" t="s">
        <v>4103</v>
      </c>
      <c r="I4060" s="1" t="s">
        <v>15</v>
      </c>
      <c r="J4060" s="1">
        <f>FIND(", ",space_missions[[#This Row],[Location]])</f>
        <v>4</v>
      </c>
      <c r="K4060" s="1" t="str">
        <f t="shared" si="63"/>
        <v xml:space="preserve"> France</v>
      </c>
      <c r="L4060" s="1" t="str">
        <f>_xlfn.CONCAT(space_missions[[#This Row],[Company]],"-",space_missions[[#This Row],[Rocket]])</f>
        <v>Arianespace-Soyuz ST-B/Fregat-MT</v>
      </c>
      <c r="M4060" s="1">
        <f>YEAR(space_missions[[#This Row],[Date]])</f>
        <v>2018</v>
      </c>
    </row>
    <row r="4061" spans="1:13">
      <c r="A4061" s="1" t="s">
        <v>973</v>
      </c>
      <c r="B4061" s="1" t="s">
        <v>3675</v>
      </c>
      <c r="C4061" s="2">
        <v>43176</v>
      </c>
      <c r="D4061" s="3">
        <v>0.2986111111111111</v>
      </c>
      <c r="E4061" s="1" t="s">
        <v>2910</v>
      </c>
      <c r="F4061" s="1" t="s">
        <v>4580</v>
      </c>
      <c r="G4061" s="1" t="s">
        <v>2227</v>
      </c>
      <c r="H4061" s="1" t="s">
        <v>2912</v>
      </c>
      <c r="I4061" s="1" t="s">
        <v>15</v>
      </c>
      <c r="J4061" s="1">
        <f>FIND(", ",space_missions[[#This Row],[Location]])</f>
        <v>18</v>
      </c>
      <c r="K4061" s="1" t="str">
        <f t="shared" si="63"/>
        <v xml:space="preserve"> China</v>
      </c>
      <c r="L4061" s="1" t="str">
        <f>_xlfn.CONCAT(space_missions[[#This Row],[Company]],"-",space_missions[[#This Row],[Rocket]])</f>
        <v>CASC-Long March 2D</v>
      </c>
      <c r="M4061" s="1">
        <f>YEAR(space_missions[[#This Row],[Date]])</f>
        <v>2018</v>
      </c>
    </row>
    <row r="4062" spans="1:13">
      <c r="A4062" s="1" t="s">
        <v>1024</v>
      </c>
      <c r="B4062" s="1" t="s">
        <v>10</v>
      </c>
      <c r="C4062" s="2">
        <v>43180</v>
      </c>
      <c r="D4062" s="3">
        <v>0.73888888888888893</v>
      </c>
      <c r="E4062" s="1" t="s">
        <v>4019</v>
      </c>
      <c r="F4062" s="1" t="s">
        <v>4581</v>
      </c>
      <c r="G4062" s="1" t="s">
        <v>13</v>
      </c>
      <c r="H4062" s="1" t="s">
        <v>14</v>
      </c>
      <c r="I4062" s="1" t="s">
        <v>15</v>
      </c>
      <c r="J4062" s="1">
        <f>FIND(", ",space_missions[[#This Row],[Location]])</f>
        <v>9</v>
      </c>
      <c r="K4062" s="1" t="str">
        <f t="shared" si="63"/>
        <v xml:space="preserve"> Kazakhstan</v>
      </c>
      <c r="L4062" s="1" t="str">
        <f>_xlfn.CONCAT(space_missions[[#This Row],[Company]],"-",space_missions[[#This Row],[Rocket]])</f>
        <v>Roscosmos-Soyuz FG</v>
      </c>
      <c r="M4062" s="1">
        <f>YEAR(space_missions[[#This Row],[Date]])</f>
        <v>2018</v>
      </c>
    </row>
    <row r="4063" spans="1:13">
      <c r="A4063" s="1" t="s">
        <v>2025</v>
      </c>
      <c r="B4063" s="1" t="s">
        <v>3746</v>
      </c>
      <c r="C4063" s="2">
        <v>43188</v>
      </c>
      <c r="D4063" s="3">
        <v>0.47638888888888886</v>
      </c>
      <c r="E4063" s="1" t="s">
        <v>4023</v>
      </c>
      <c r="F4063" s="1" t="s">
        <v>4582</v>
      </c>
      <c r="G4063" s="1" t="s">
        <v>2227</v>
      </c>
      <c r="H4063" s="1" t="s">
        <v>3527</v>
      </c>
      <c r="I4063" s="1" t="s">
        <v>15</v>
      </c>
      <c r="J4063" s="1">
        <f>FIND(", ",space_missions[[#This Row],[Location]])</f>
        <v>18</v>
      </c>
      <c r="K4063" s="1" t="str">
        <f t="shared" si="63"/>
        <v xml:space="preserve"> India</v>
      </c>
      <c r="L4063" s="1" t="str">
        <f>_xlfn.CONCAT(space_missions[[#This Row],[Company]],"-",space_missions[[#This Row],[Rocket]])</f>
        <v>ISRO-GSLV Mk II</v>
      </c>
      <c r="M4063" s="1">
        <f>YEAR(space_missions[[#This Row],[Date]])</f>
        <v>2018</v>
      </c>
    </row>
    <row r="4064" spans="1:13">
      <c r="A4064" s="1" t="s">
        <v>1024</v>
      </c>
      <c r="B4064" s="1" t="s">
        <v>980</v>
      </c>
      <c r="C4064" s="2">
        <v>43188</v>
      </c>
      <c r="D4064" s="3">
        <v>0.73472222222222228</v>
      </c>
      <c r="E4064" s="1" t="s">
        <v>4583</v>
      </c>
      <c r="F4064" s="1" t="s">
        <v>4584</v>
      </c>
      <c r="G4064" s="1" t="s">
        <v>2227</v>
      </c>
      <c r="H4064" s="1" t="s">
        <v>14</v>
      </c>
      <c r="I4064" s="1" t="s">
        <v>15</v>
      </c>
      <c r="J4064" s="1">
        <f>FIND(", ",space_missions[[#This Row],[Location]])</f>
        <v>10</v>
      </c>
      <c r="K4064" s="1" t="str">
        <f t="shared" si="63"/>
        <v xml:space="preserve"> Russia</v>
      </c>
      <c r="L4064" s="1" t="str">
        <f>_xlfn.CONCAT(space_missions[[#This Row],[Company]],"-",space_missions[[#This Row],[Rocket]])</f>
        <v>Roscosmos-Soyuz 2.1v</v>
      </c>
      <c r="M4064" s="1">
        <f>YEAR(space_missions[[#This Row],[Date]])</f>
        <v>2018</v>
      </c>
    </row>
    <row r="4065" spans="1:13">
      <c r="A4065" s="1" t="s">
        <v>973</v>
      </c>
      <c r="B4065" s="1" t="s">
        <v>2769</v>
      </c>
      <c r="C4065" s="2">
        <v>43188</v>
      </c>
      <c r="D4065" s="3">
        <v>0.74305555555555558</v>
      </c>
      <c r="E4065" s="1" t="s">
        <v>4530</v>
      </c>
      <c r="F4065" s="1" t="s">
        <v>4585</v>
      </c>
      <c r="G4065" s="1" t="s">
        <v>2227</v>
      </c>
      <c r="H4065" s="1" t="s">
        <v>14</v>
      </c>
      <c r="I4065" s="1" t="s">
        <v>15</v>
      </c>
      <c r="J4065" s="1">
        <f>FIND(", ",space_missions[[#This Row],[Location]])</f>
        <v>5</v>
      </c>
      <c r="K4065" s="1" t="str">
        <f t="shared" si="63"/>
        <v xml:space="preserve"> China</v>
      </c>
      <c r="L4065" s="1" t="str">
        <f>_xlfn.CONCAT(space_missions[[#This Row],[Company]],"-",space_missions[[#This Row],[Rocket]])</f>
        <v>CASC-Long March 3B/YZ-1</v>
      </c>
      <c r="M4065" s="1">
        <f>YEAR(space_missions[[#This Row],[Date]])</f>
        <v>2018</v>
      </c>
    </row>
    <row r="4066" spans="1:13">
      <c r="A4066" s="1" t="s">
        <v>3782</v>
      </c>
      <c r="B4066" s="1" t="s">
        <v>388</v>
      </c>
      <c r="C4066" s="2">
        <v>43189</v>
      </c>
      <c r="D4066" s="3">
        <v>0.59305555555555556</v>
      </c>
      <c r="E4066" s="1" t="s">
        <v>4506</v>
      </c>
      <c r="F4066" s="1" t="s">
        <v>4586</v>
      </c>
      <c r="G4066" s="1" t="s">
        <v>13</v>
      </c>
      <c r="H4066" s="1" t="s">
        <v>4271</v>
      </c>
      <c r="I4066" s="1" t="s">
        <v>15</v>
      </c>
      <c r="J4066" s="1">
        <f>FIND(", ",space_missions[[#This Row],[Location]])</f>
        <v>7</v>
      </c>
      <c r="K4066" s="1" t="str">
        <f t="shared" si="63"/>
        <v xml:space="preserve"> USA</v>
      </c>
      <c r="L4066" s="1" t="str">
        <f>_xlfn.CONCAT(space_missions[[#This Row],[Company]],"-",space_missions[[#This Row],[Rocket]])</f>
        <v>SpaceX-Falcon 9 Block 4</v>
      </c>
      <c r="M4066" s="1">
        <f>YEAR(space_missions[[#This Row],[Date]])</f>
        <v>2018</v>
      </c>
    </row>
    <row r="4067" spans="1:13">
      <c r="A4067" s="1" t="s">
        <v>973</v>
      </c>
      <c r="B4067" s="1" t="s">
        <v>3948</v>
      </c>
      <c r="C4067" s="2">
        <v>43190</v>
      </c>
      <c r="D4067" s="3">
        <v>0.14027777777777778</v>
      </c>
      <c r="E4067" s="1" t="s">
        <v>3794</v>
      </c>
      <c r="F4067" s="1" t="s">
        <v>4587</v>
      </c>
      <c r="G4067" s="1" t="s">
        <v>2227</v>
      </c>
      <c r="H4067" s="1" t="s">
        <v>3404</v>
      </c>
      <c r="I4067" s="1" t="s">
        <v>15</v>
      </c>
      <c r="J4067" s="1">
        <f>FIND(", ",space_missions[[#This Row],[Location]])</f>
        <v>5</v>
      </c>
      <c r="K4067" s="1" t="str">
        <f t="shared" si="63"/>
        <v xml:space="preserve"> China</v>
      </c>
      <c r="L4067" s="1" t="str">
        <f>_xlfn.CONCAT(space_missions[[#This Row],[Company]],"-",space_missions[[#This Row],[Rocket]])</f>
        <v>CASC-Long March 4C</v>
      </c>
      <c r="M4067" s="1">
        <f>YEAR(space_missions[[#This Row],[Date]])</f>
        <v>2018</v>
      </c>
    </row>
    <row r="4068" spans="1:13">
      <c r="A4068" s="1" t="s">
        <v>3782</v>
      </c>
      <c r="B4068" s="1" t="s">
        <v>464</v>
      </c>
      <c r="C4068" s="2">
        <v>43192</v>
      </c>
      <c r="D4068" s="3">
        <v>0.85416666666666663</v>
      </c>
      <c r="E4068" s="1" t="s">
        <v>4506</v>
      </c>
      <c r="F4068" s="1" t="s">
        <v>4588</v>
      </c>
      <c r="G4068" s="1" t="s">
        <v>13</v>
      </c>
      <c r="H4068" s="1" t="s">
        <v>4271</v>
      </c>
      <c r="I4068" s="1" t="s">
        <v>15</v>
      </c>
      <c r="J4068" s="1">
        <f>FIND(", ",space_missions[[#This Row],[Location]])</f>
        <v>7</v>
      </c>
      <c r="K4068" s="1" t="str">
        <f t="shared" si="63"/>
        <v xml:space="preserve"> USA</v>
      </c>
      <c r="L4068" s="1" t="str">
        <f>_xlfn.CONCAT(space_missions[[#This Row],[Company]],"-",space_missions[[#This Row],[Rocket]])</f>
        <v>SpaceX-Falcon 9 Block 4</v>
      </c>
      <c r="M4068" s="1">
        <f>YEAR(space_missions[[#This Row],[Date]])</f>
        <v>2018</v>
      </c>
    </row>
    <row r="4069" spans="1:13">
      <c r="A4069" s="1" t="s">
        <v>2338</v>
      </c>
      <c r="B4069" s="1" t="s">
        <v>3179</v>
      </c>
      <c r="C4069" s="2">
        <v>43195</v>
      </c>
      <c r="D4069" s="3">
        <v>0.89861111111111114</v>
      </c>
      <c r="E4069" s="1" t="s">
        <v>3614</v>
      </c>
      <c r="F4069" s="1" t="s">
        <v>4589</v>
      </c>
      <c r="G4069" s="1" t="s">
        <v>2227</v>
      </c>
      <c r="H4069" s="1" t="s">
        <v>3616</v>
      </c>
      <c r="I4069" s="1" t="s">
        <v>15</v>
      </c>
      <c r="J4069" s="1">
        <f>FIND(", ",space_missions[[#This Row],[Location]])</f>
        <v>6</v>
      </c>
      <c r="K4069" s="1" t="str">
        <f t="shared" si="63"/>
        <v xml:space="preserve"> France</v>
      </c>
      <c r="L4069" s="1" t="str">
        <f>_xlfn.CONCAT(space_missions[[#This Row],[Company]],"-",space_missions[[#This Row],[Rocket]])</f>
        <v>Arianespace-Ariane 5 ECA</v>
      </c>
      <c r="M4069" s="1">
        <f>YEAR(space_missions[[#This Row],[Date]])</f>
        <v>2018</v>
      </c>
    </row>
    <row r="4070" spans="1:13">
      <c r="A4070" s="1" t="s">
        <v>973</v>
      </c>
      <c r="B4070" s="1" t="s">
        <v>3675</v>
      </c>
      <c r="C4070" s="2">
        <v>43200</v>
      </c>
      <c r="D4070" s="3">
        <v>0.18402777777777779</v>
      </c>
      <c r="E4070" s="1" t="s">
        <v>3794</v>
      </c>
      <c r="F4070" s="1" t="s">
        <v>4590</v>
      </c>
      <c r="G4070" s="1" t="s">
        <v>2227</v>
      </c>
      <c r="H4070" s="1" t="s">
        <v>3404</v>
      </c>
      <c r="I4070" s="1" t="s">
        <v>15</v>
      </c>
      <c r="J4070" s="1">
        <f>FIND(", ",space_missions[[#This Row],[Location]])</f>
        <v>18</v>
      </c>
      <c r="K4070" s="1" t="str">
        <f t="shared" si="63"/>
        <v xml:space="preserve"> China</v>
      </c>
      <c r="L4070" s="1" t="str">
        <f>_xlfn.CONCAT(space_missions[[#This Row],[Company]],"-",space_missions[[#This Row],[Rocket]])</f>
        <v>CASC-Long March 4C</v>
      </c>
      <c r="M4070" s="1">
        <f>YEAR(space_missions[[#This Row],[Date]])</f>
        <v>2018</v>
      </c>
    </row>
    <row r="4071" spans="1:13">
      <c r="A4071" s="1" t="s">
        <v>2025</v>
      </c>
      <c r="B4071" s="1" t="s">
        <v>2992</v>
      </c>
      <c r="C4071" s="2">
        <v>43201</v>
      </c>
      <c r="D4071" s="3">
        <v>0.94027777777777777</v>
      </c>
      <c r="E4071" s="1" t="s">
        <v>3945</v>
      </c>
      <c r="F4071" s="1" t="s">
        <v>4591</v>
      </c>
      <c r="G4071" s="1" t="s">
        <v>2227</v>
      </c>
      <c r="H4071" s="1" t="s">
        <v>3947</v>
      </c>
      <c r="I4071" s="1" t="s">
        <v>15</v>
      </c>
      <c r="J4071" s="1">
        <f>FIND(", ",space_missions[[#This Row],[Location]])</f>
        <v>17</v>
      </c>
      <c r="K4071" s="1" t="str">
        <f t="shared" si="63"/>
        <v xml:space="preserve"> India</v>
      </c>
      <c r="L4071" s="1" t="str">
        <f>_xlfn.CONCAT(space_missions[[#This Row],[Company]],"-",space_missions[[#This Row],[Rocket]])</f>
        <v>ISRO-PSLV-XL</v>
      </c>
      <c r="M4071" s="1">
        <f>YEAR(space_missions[[#This Row],[Date]])</f>
        <v>2018</v>
      </c>
    </row>
    <row r="4072" spans="1:13">
      <c r="A4072" s="1" t="s">
        <v>3831</v>
      </c>
      <c r="B4072" s="1" t="s">
        <v>521</v>
      </c>
      <c r="C4072" s="2">
        <v>43204</v>
      </c>
      <c r="D4072" s="3">
        <v>0.96736111111111112</v>
      </c>
      <c r="E4072" s="1" t="s">
        <v>3774</v>
      </c>
      <c r="F4072" s="1" t="s">
        <v>4592</v>
      </c>
      <c r="G4072" s="1" t="s">
        <v>2227</v>
      </c>
      <c r="H4072" s="1" t="s">
        <v>3776</v>
      </c>
      <c r="I4072" s="1" t="s">
        <v>15</v>
      </c>
      <c r="J4072" s="1">
        <f>FIND(", ",space_missions[[#This Row],[Location]])</f>
        <v>7</v>
      </c>
      <c r="K4072" s="1" t="str">
        <f t="shared" si="63"/>
        <v xml:space="preserve"> USA</v>
      </c>
      <c r="L4072" s="1" t="str">
        <f>_xlfn.CONCAT(space_missions[[#This Row],[Company]],"-",space_missions[[#This Row],[Rocket]])</f>
        <v>ULA-Atlas V 551</v>
      </c>
      <c r="M4072" s="1">
        <f>YEAR(space_missions[[#This Row],[Date]])</f>
        <v>2018</v>
      </c>
    </row>
    <row r="4073" spans="1:13">
      <c r="A4073" s="1" t="s">
        <v>2882</v>
      </c>
      <c r="B4073" s="1" t="s">
        <v>473</v>
      </c>
      <c r="C4073" s="2">
        <v>43208</v>
      </c>
      <c r="D4073" s="3">
        <v>0.92500000000000004</v>
      </c>
      <c r="E4073" s="1" t="s">
        <v>4346</v>
      </c>
      <c r="F4073" s="1" t="s">
        <v>4593</v>
      </c>
      <c r="G4073" s="1" t="s">
        <v>2227</v>
      </c>
      <c r="H4073" s="1" t="s">
        <v>4181</v>
      </c>
      <c r="I4073" s="1" t="s">
        <v>15</v>
      </c>
      <c r="J4073" s="1">
        <f>FIND(", ",space_missions[[#This Row],[Location]])</f>
        <v>11</v>
      </c>
      <c r="K4073" s="1" t="str">
        <f t="shared" si="63"/>
        <v xml:space="preserve"> Kazakhstan</v>
      </c>
      <c r="L4073" s="1" t="str">
        <f>_xlfn.CONCAT(space_missions[[#This Row],[Company]],"-",space_missions[[#This Row],[Rocket]])</f>
        <v>VKS RF-Proton-M/Briz-M</v>
      </c>
      <c r="M4073" s="1">
        <f>YEAR(space_missions[[#This Row],[Date]])</f>
        <v>2018</v>
      </c>
    </row>
    <row r="4074" spans="1:13">
      <c r="A4074" s="1" t="s">
        <v>3782</v>
      </c>
      <c r="B4074" s="1" t="s">
        <v>464</v>
      </c>
      <c r="C4074" s="2">
        <v>43208</v>
      </c>
      <c r="D4074" s="3">
        <v>0.95208333333333328</v>
      </c>
      <c r="E4074" s="1" t="s">
        <v>4506</v>
      </c>
      <c r="F4074" s="1" t="s">
        <v>4594</v>
      </c>
      <c r="G4074" s="1" t="s">
        <v>13</v>
      </c>
      <c r="H4074" s="1" t="s">
        <v>4271</v>
      </c>
      <c r="I4074" s="1" t="s">
        <v>15</v>
      </c>
      <c r="J4074" s="1">
        <f>FIND(", ",space_missions[[#This Row],[Location]])</f>
        <v>7</v>
      </c>
      <c r="K4074" s="1" t="str">
        <f t="shared" si="63"/>
        <v xml:space="preserve"> USA</v>
      </c>
      <c r="L4074" s="1" t="str">
        <f>_xlfn.CONCAT(space_missions[[#This Row],[Company]],"-",space_missions[[#This Row],[Rocket]])</f>
        <v>SpaceX-Falcon 9 Block 4</v>
      </c>
      <c r="M4074" s="1">
        <f>YEAR(space_missions[[#This Row],[Date]])</f>
        <v>2018</v>
      </c>
    </row>
    <row r="4075" spans="1:13">
      <c r="A4075" s="1" t="s">
        <v>3469</v>
      </c>
      <c r="B4075" s="1" t="s">
        <v>661</v>
      </c>
      <c r="C4075" s="2">
        <v>43215</v>
      </c>
      <c r="D4075" s="3">
        <v>0.74791666666666667</v>
      </c>
      <c r="E4075" s="1" t="s">
        <v>3470</v>
      </c>
      <c r="F4075" s="1" t="s">
        <v>4595</v>
      </c>
      <c r="G4075" s="1" t="s">
        <v>13</v>
      </c>
      <c r="H4075" s="1" t="s">
        <v>3472</v>
      </c>
      <c r="I4075" s="1" t="s">
        <v>15</v>
      </c>
      <c r="J4075" s="1">
        <f>FIND(", ",space_missions[[#This Row],[Location]])</f>
        <v>11</v>
      </c>
      <c r="K4075" s="1" t="str">
        <f t="shared" si="63"/>
        <v xml:space="preserve"> Russia</v>
      </c>
      <c r="L4075" s="1" t="str">
        <f>_xlfn.CONCAT(space_missions[[#This Row],[Company]],"-",space_missions[[#This Row],[Rocket]])</f>
        <v>Eurockot-Rokot/Briz KM</v>
      </c>
      <c r="M4075" s="1">
        <f>YEAR(space_missions[[#This Row],[Date]])</f>
        <v>2018</v>
      </c>
    </row>
    <row r="4076" spans="1:13">
      <c r="A4076" s="1" t="s">
        <v>973</v>
      </c>
      <c r="B4076" s="1" t="s">
        <v>4263</v>
      </c>
      <c r="C4076" s="2">
        <v>43216</v>
      </c>
      <c r="D4076" s="3">
        <v>0.19583333333333333</v>
      </c>
      <c r="E4076" s="1" t="s">
        <v>4316</v>
      </c>
      <c r="F4076" s="1" t="s">
        <v>4596</v>
      </c>
      <c r="G4076" s="1" t="s">
        <v>2227</v>
      </c>
      <c r="H4076" s="1" t="s">
        <v>4318</v>
      </c>
      <c r="I4076" s="1" t="s">
        <v>15</v>
      </c>
      <c r="J4076" s="1">
        <f>FIND(", ",space_missions[[#This Row],[Location]])</f>
        <v>8</v>
      </c>
      <c r="K4076" s="1" t="str">
        <f t="shared" si="63"/>
        <v xml:space="preserve"> China</v>
      </c>
      <c r="L4076" s="1" t="str">
        <f>_xlfn.CONCAT(space_missions[[#This Row],[Company]],"-",space_missions[[#This Row],[Rocket]])</f>
        <v>CASC-Long March 11</v>
      </c>
      <c r="M4076" s="1">
        <f>YEAR(space_missions[[#This Row],[Date]])</f>
        <v>2018</v>
      </c>
    </row>
    <row r="4077" spans="1:13">
      <c r="A4077" s="1" t="s">
        <v>4295</v>
      </c>
      <c r="B4077" s="1" t="s">
        <v>4296</v>
      </c>
      <c r="C4077" s="2">
        <v>43219</v>
      </c>
      <c r="D4077" s="3">
        <v>0.71250000000000002</v>
      </c>
      <c r="E4077" s="1" t="s">
        <v>4297</v>
      </c>
      <c r="F4077" s="1" t="s">
        <v>4597</v>
      </c>
      <c r="G4077" s="1" t="s">
        <v>2227</v>
      </c>
      <c r="H4077" s="1" t="s">
        <v>14</v>
      </c>
      <c r="I4077" s="1" t="s">
        <v>15</v>
      </c>
      <c r="J4077" s="1">
        <f>FIND(", ",space_missions[[#This Row],[Location]])</f>
        <v>24</v>
      </c>
      <c r="K4077" s="1" t="str">
        <f t="shared" si="63"/>
        <v xml:space="preserve"> USA</v>
      </c>
      <c r="L4077" s="1" t="str">
        <f>_xlfn.CONCAT(space_missions[[#This Row],[Company]],"-",space_missions[[#This Row],[Rocket]])</f>
        <v>Blue Origin-New Shepard</v>
      </c>
      <c r="M4077" s="1">
        <f>YEAR(space_missions[[#This Row],[Date]])</f>
        <v>2018</v>
      </c>
    </row>
    <row r="4078" spans="1:13">
      <c r="A4078" s="1" t="s">
        <v>973</v>
      </c>
      <c r="B4078" s="1" t="s">
        <v>2769</v>
      </c>
      <c r="C4078" s="2">
        <v>43223</v>
      </c>
      <c r="D4078" s="3">
        <v>0.67013888888888884</v>
      </c>
      <c r="E4078" s="1" t="s">
        <v>3855</v>
      </c>
      <c r="F4078" s="1" t="s">
        <v>4598</v>
      </c>
      <c r="G4078" s="1" t="s">
        <v>2227</v>
      </c>
      <c r="H4078" s="1" t="s">
        <v>3857</v>
      </c>
      <c r="I4078" s="1" t="s">
        <v>15</v>
      </c>
      <c r="J4078" s="1">
        <f>FIND(", ",space_missions[[#This Row],[Location]])</f>
        <v>5</v>
      </c>
      <c r="K4078" s="1" t="str">
        <f t="shared" si="63"/>
        <v xml:space="preserve"> China</v>
      </c>
      <c r="L4078" s="1" t="str">
        <f>_xlfn.CONCAT(space_missions[[#This Row],[Company]],"-",space_missions[[#This Row],[Rocket]])</f>
        <v>CASC-Long March 3B/E</v>
      </c>
      <c r="M4078" s="1">
        <f>YEAR(space_missions[[#This Row],[Date]])</f>
        <v>2018</v>
      </c>
    </row>
    <row r="4079" spans="1:13">
      <c r="A4079" s="1" t="s">
        <v>3831</v>
      </c>
      <c r="B4079" s="1" t="s">
        <v>171</v>
      </c>
      <c r="C4079" s="2">
        <v>43225</v>
      </c>
      <c r="D4079" s="3">
        <v>0.46180555555555558</v>
      </c>
      <c r="E4079" s="1" t="s">
        <v>3594</v>
      </c>
      <c r="F4079" s="1" t="s">
        <v>4599</v>
      </c>
      <c r="G4079" s="1" t="s">
        <v>2227</v>
      </c>
      <c r="H4079" s="1" t="s">
        <v>3596</v>
      </c>
      <c r="I4079" s="1" t="s">
        <v>15</v>
      </c>
      <c r="J4079" s="1">
        <f>FIND(", ",space_missions[[#This Row],[Location]])</f>
        <v>7</v>
      </c>
      <c r="K4079" s="1" t="str">
        <f t="shared" si="63"/>
        <v xml:space="preserve"> USA</v>
      </c>
      <c r="L4079" s="1" t="str">
        <f>_xlfn.CONCAT(space_missions[[#This Row],[Company]],"-",space_missions[[#This Row],[Rocket]])</f>
        <v>ULA-Atlas V 401</v>
      </c>
      <c r="M4079" s="1">
        <f>YEAR(space_missions[[#This Row],[Date]])</f>
        <v>2018</v>
      </c>
    </row>
    <row r="4080" spans="1:13">
      <c r="A4080" s="1" t="s">
        <v>973</v>
      </c>
      <c r="B4080" s="1" t="s">
        <v>3948</v>
      </c>
      <c r="C4080" s="2">
        <v>43228</v>
      </c>
      <c r="D4080" s="3">
        <v>0.76944444444444449</v>
      </c>
      <c r="E4080" s="1" t="s">
        <v>3794</v>
      </c>
      <c r="F4080" s="1" t="s">
        <v>4600</v>
      </c>
      <c r="G4080" s="1" t="s">
        <v>2227</v>
      </c>
      <c r="H4080" s="1" t="s">
        <v>3404</v>
      </c>
      <c r="I4080" s="1" t="s">
        <v>15</v>
      </c>
      <c r="J4080" s="1">
        <f>FIND(", ",space_missions[[#This Row],[Location]])</f>
        <v>5</v>
      </c>
      <c r="K4080" s="1" t="str">
        <f t="shared" si="63"/>
        <v xml:space="preserve"> China</v>
      </c>
      <c r="L4080" s="1" t="str">
        <f>_xlfn.CONCAT(space_missions[[#This Row],[Company]],"-",space_missions[[#This Row],[Rocket]])</f>
        <v>CASC-Long March 4C</v>
      </c>
      <c r="M4080" s="1">
        <f>YEAR(space_missions[[#This Row],[Date]])</f>
        <v>2018</v>
      </c>
    </row>
    <row r="4081" spans="1:13">
      <c r="A4081" s="1" t="s">
        <v>3782</v>
      </c>
      <c r="B4081" s="1" t="s">
        <v>749</v>
      </c>
      <c r="C4081" s="2">
        <v>43231</v>
      </c>
      <c r="D4081" s="3">
        <v>0.84305555555555556</v>
      </c>
      <c r="E4081" s="1" t="s">
        <v>4601</v>
      </c>
      <c r="F4081" s="1" t="s">
        <v>4602</v>
      </c>
      <c r="G4081" s="1" t="s">
        <v>2227</v>
      </c>
      <c r="H4081" s="1" t="s">
        <v>4603</v>
      </c>
      <c r="I4081" s="1" t="s">
        <v>15</v>
      </c>
      <c r="J4081" s="1">
        <f>FIND(", ",space_missions[[#This Row],[Location]])</f>
        <v>7</v>
      </c>
      <c r="K4081" s="1" t="str">
        <f t="shared" si="63"/>
        <v xml:space="preserve"> USA</v>
      </c>
      <c r="L4081" s="1" t="str">
        <f>_xlfn.CONCAT(space_missions[[#This Row],[Company]],"-",space_missions[[#This Row],[Rocket]])</f>
        <v>SpaceX-Falcon 9 Block 5</v>
      </c>
      <c r="M4081" s="1">
        <f>YEAR(space_missions[[#This Row],[Date]])</f>
        <v>2018</v>
      </c>
    </row>
    <row r="4082" spans="1:13">
      <c r="A4082" s="1" t="s">
        <v>973</v>
      </c>
      <c r="B4082" s="1" t="s">
        <v>2317</v>
      </c>
      <c r="C4082" s="2">
        <v>43240</v>
      </c>
      <c r="D4082" s="3">
        <v>0.89444444444444449</v>
      </c>
      <c r="E4082" s="1" t="s">
        <v>3794</v>
      </c>
      <c r="F4082" s="1" t="s">
        <v>4604</v>
      </c>
      <c r="G4082" s="1" t="s">
        <v>2227</v>
      </c>
      <c r="H4082" s="1" t="s">
        <v>3404</v>
      </c>
      <c r="I4082" s="1" t="s">
        <v>15</v>
      </c>
      <c r="J4082" s="1">
        <f>FIND(", ",space_missions[[#This Row],[Location]])</f>
        <v>5</v>
      </c>
      <c r="K4082" s="1" t="str">
        <f t="shared" si="63"/>
        <v xml:space="preserve"> China</v>
      </c>
      <c r="L4082" s="1" t="str">
        <f>_xlfn.CONCAT(space_missions[[#This Row],[Company]],"-",space_missions[[#This Row],[Rocket]])</f>
        <v>CASC-Long March 4C</v>
      </c>
      <c r="M4082" s="1">
        <f>YEAR(space_missions[[#This Row],[Date]])</f>
        <v>2018</v>
      </c>
    </row>
    <row r="4083" spans="1:13">
      <c r="A4083" s="1" t="s">
        <v>2740</v>
      </c>
      <c r="B4083" s="1" t="s">
        <v>3135</v>
      </c>
      <c r="C4083" s="2">
        <v>43241</v>
      </c>
      <c r="D4083" s="3">
        <v>0.19722222222222222</v>
      </c>
      <c r="E4083" s="1" t="s">
        <v>4416</v>
      </c>
      <c r="F4083" s="1" t="s">
        <v>4605</v>
      </c>
      <c r="G4083" s="1" t="s">
        <v>13</v>
      </c>
      <c r="H4083" s="1" t="s">
        <v>4418</v>
      </c>
      <c r="I4083" s="1" t="s">
        <v>15</v>
      </c>
      <c r="J4083" s="1">
        <f>FIND(", ",space_missions[[#This Row],[Location]])</f>
        <v>6</v>
      </c>
      <c r="K4083" s="1" t="str">
        <f t="shared" si="63"/>
        <v xml:space="preserve"> USA</v>
      </c>
      <c r="L4083" s="1" t="str">
        <f>_xlfn.CONCAT(space_missions[[#This Row],[Company]],"-",space_missions[[#This Row],[Rocket]])</f>
        <v>Northrop-Antares 230</v>
      </c>
      <c r="M4083" s="1">
        <f>YEAR(space_missions[[#This Row],[Date]])</f>
        <v>2018</v>
      </c>
    </row>
    <row r="4084" spans="1:13">
      <c r="A4084" s="1" t="s">
        <v>3782</v>
      </c>
      <c r="B4084" s="1" t="s">
        <v>388</v>
      </c>
      <c r="C4084" s="2">
        <v>43242</v>
      </c>
      <c r="D4084" s="3">
        <v>0.82430555555555551</v>
      </c>
      <c r="E4084" s="1" t="s">
        <v>4506</v>
      </c>
      <c r="F4084" s="1" t="s">
        <v>4606</v>
      </c>
      <c r="G4084" s="1" t="s">
        <v>13</v>
      </c>
      <c r="H4084" s="1" t="s">
        <v>4271</v>
      </c>
      <c r="I4084" s="1" t="s">
        <v>15</v>
      </c>
      <c r="J4084" s="1">
        <f>FIND(", ",space_missions[[#This Row],[Location]])</f>
        <v>7</v>
      </c>
      <c r="K4084" s="1" t="str">
        <f t="shared" si="63"/>
        <v xml:space="preserve"> USA</v>
      </c>
      <c r="L4084" s="1" t="str">
        <f>_xlfn.CONCAT(space_missions[[#This Row],[Company]],"-",space_missions[[#This Row],[Rocket]])</f>
        <v>SpaceX-Falcon 9 Block 4</v>
      </c>
      <c r="M4084" s="1">
        <f>YEAR(space_missions[[#This Row],[Date]])</f>
        <v>2018</v>
      </c>
    </row>
    <row r="4085" spans="1:13">
      <c r="A4085" s="1" t="s">
        <v>973</v>
      </c>
      <c r="B4085" s="1" t="s">
        <v>3675</v>
      </c>
      <c r="C4085" s="2">
        <v>43253</v>
      </c>
      <c r="D4085" s="3">
        <v>0.17569444444444443</v>
      </c>
      <c r="E4085" s="1" t="s">
        <v>2910</v>
      </c>
      <c r="F4085" s="1" t="s">
        <v>4607</v>
      </c>
      <c r="G4085" s="1" t="s">
        <v>2227</v>
      </c>
      <c r="H4085" s="1" t="s">
        <v>2912</v>
      </c>
      <c r="I4085" s="1" t="s">
        <v>15</v>
      </c>
      <c r="J4085" s="1">
        <f>FIND(", ",space_missions[[#This Row],[Location]])</f>
        <v>18</v>
      </c>
      <c r="K4085" s="1" t="str">
        <f t="shared" si="63"/>
        <v xml:space="preserve"> China</v>
      </c>
      <c r="L4085" s="1" t="str">
        <f>_xlfn.CONCAT(space_missions[[#This Row],[Company]],"-",space_missions[[#This Row],[Rocket]])</f>
        <v>CASC-Long March 2D</v>
      </c>
      <c r="M4085" s="1">
        <f>YEAR(space_missions[[#This Row],[Date]])</f>
        <v>2018</v>
      </c>
    </row>
    <row r="4086" spans="1:13">
      <c r="A4086" s="1" t="s">
        <v>3782</v>
      </c>
      <c r="B4086" s="1" t="s">
        <v>464</v>
      </c>
      <c r="C4086" s="2">
        <v>43255</v>
      </c>
      <c r="D4086" s="3">
        <v>0.18680555555555556</v>
      </c>
      <c r="E4086" s="1" t="s">
        <v>4506</v>
      </c>
      <c r="F4086" s="1" t="s">
        <v>4608</v>
      </c>
      <c r="G4086" s="1" t="s">
        <v>13</v>
      </c>
      <c r="H4086" s="1" t="s">
        <v>4271</v>
      </c>
      <c r="I4086" s="1" t="s">
        <v>15</v>
      </c>
      <c r="J4086" s="1">
        <f>FIND(", ",space_missions[[#This Row],[Location]])</f>
        <v>7</v>
      </c>
      <c r="K4086" s="1" t="str">
        <f t="shared" si="63"/>
        <v xml:space="preserve"> USA</v>
      </c>
      <c r="L4086" s="1" t="str">
        <f>_xlfn.CONCAT(space_missions[[#This Row],[Company]],"-",space_missions[[#This Row],[Rocket]])</f>
        <v>SpaceX-Falcon 9 Block 4</v>
      </c>
      <c r="M4086" s="1">
        <f>YEAR(space_missions[[#This Row],[Date]])</f>
        <v>2018</v>
      </c>
    </row>
    <row r="4087" spans="1:13">
      <c r="A4087" s="1" t="s">
        <v>973</v>
      </c>
      <c r="B4087" s="1" t="s">
        <v>2769</v>
      </c>
      <c r="C4087" s="2">
        <v>43256</v>
      </c>
      <c r="D4087" s="3">
        <v>0.54652777777777772</v>
      </c>
      <c r="E4087" s="1" t="s">
        <v>3020</v>
      </c>
      <c r="F4087" s="1" t="s">
        <v>4609</v>
      </c>
      <c r="G4087" s="1" t="s">
        <v>2227</v>
      </c>
      <c r="H4087" s="1" t="s">
        <v>3022</v>
      </c>
      <c r="I4087" s="1" t="s">
        <v>15</v>
      </c>
      <c r="J4087" s="1">
        <f>FIND(", ",space_missions[[#This Row],[Location]])</f>
        <v>5</v>
      </c>
      <c r="K4087" s="1" t="str">
        <f t="shared" si="63"/>
        <v xml:space="preserve"> China</v>
      </c>
      <c r="L4087" s="1" t="str">
        <f>_xlfn.CONCAT(space_missions[[#This Row],[Company]],"-",space_missions[[#This Row],[Rocket]])</f>
        <v>CASC-Long March 3A</v>
      </c>
      <c r="M4087" s="1">
        <f>YEAR(space_missions[[#This Row],[Date]])</f>
        <v>2018</v>
      </c>
    </row>
    <row r="4088" spans="1:13">
      <c r="A4088" s="1" t="s">
        <v>1024</v>
      </c>
      <c r="B4088" s="1" t="s">
        <v>10</v>
      </c>
      <c r="C4088" s="2">
        <v>43257</v>
      </c>
      <c r="D4088" s="3">
        <v>0.46666666666666667</v>
      </c>
      <c r="E4088" s="1" t="s">
        <v>4019</v>
      </c>
      <c r="F4088" s="1" t="s">
        <v>4610</v>
      </c>
      <c r="G4088" s="1" t="s">
        <v>13</v>
      </c>
      <c r="H4088" s="1" t="s">
        <v>14</v>
      </c>
      <c r="I4088" s="1" t="s">
        <v>15</v>
      </c>
      <c r="J4088" s="1">
        <f>FIND(", ",space_missions[[#This Row],[Location]])</f>
        <v>9</v>
      </c>
      <c r="K4088" s="1" t="str">
        <f t="shared" si="63"/>
        <v xml:space="preserve"> Kazakhstan</v>
      </c>
      <c r="L4088" s="1" t="str">
        <f>_xlfn.CONCAT(space_missions[[#This Row],[Company]],"-",space_missions[[#This Row],[Rocket]])</f>
        <v>Roscosmos-Soyuz FG</v>
      </c>
      <c r="M4088" s="1">
        <f>YEAR(space_missions[[#This Row],[Date]])</f>
        <v>2018</v>
      </c>
    </row>
    <row r="4089" spans="1:13">
      <c r="A4089" s="1" t="s">
        <v>1620</v>
      </c>
      <c r="B4089" s="1" t="s">
        <v>1621</v>
      </c>
      <c r="C4089" s="2">
        <v>43263</v>
      </c>
      <c r="D4089" s="3">
        <v>0.18055555555555555</v>
      </c>
      <c r="E4089" s="1" t="s">
        <v>3542</v>
      </c>
      <c r="F4089" s="1" t="s">
        <v>4611</v>
      </c>
      <c r="G4089" s="1" t="s">
        <v>2227</v>
      </c>
      <c r="H4089" s="1" t="s">
        <v>3544</v>
      </c>
      <c r="I4089" s="1" t="s">
        <v>15</v>
      </c>
      <c r="J4089" s="1">
        <f>FIND(", ",space_missions[[#This Row],[Location]])</f>
        <v>6</v>
      </c>
      <c r="K4089" s="1" t="str">
        <f t="shared" si="63"/>
        <v xml:space="preserve"> Japan</v>
      </c>
      <c r="L4089" s="1" t="str">
        <f>_xlfn.CONCAT(space_missions[[#This Row],[Company]],"-",space_missions[[#This Row],[Rocket]])</f>
        <v>MHI-H-IIA 202</v>
      </c>
      <c r="M4089" s="1">
        <f>YEAR(space_missions[[#This Row],[Date]])</f>
        <v>2018</v>
      </c>
    </row>
    <row r="4090" spans="1:13">
      <c r="A4090" s="1" t="s">
        <v>2882</v>
      </c>
      <c r="B4090" s="1" t="s">
        <v>980</v>
      </c>
      <c r="C4090" s="2">
        <v>43267</v>
      </c>
      <c r="D4090" s="3">
        <v>0.89583333333333337</v>
      </c>
      <c r="E4090" s="1" t="s">
        <v>4480</v>
      </c>
      <c r="F4090" s="1" t="s">
        <v>4612</v>
      </c>
      <c r="G4090" s="1" t="s">
        <v>2227</v>
      </c>
      <c r="H4090" s="1" t="s">
        <v>2995</v>
      </c>
      <c r="I4090" s="1" t="s">
        <v>15</v>
      </c>
      <c r="J4090" s="1">
        <f>FIND(", ",space_missions[[#This Row],[Location]])</f>
        <v>10</v>
      </c>
      <c r="K4090" s="1" t="str">
        <f t="shared" si="63"/>
        <v xml:space="preserve"> Russia</v>
      </c>
      <c r="L4090" s="1" t="str">
        <f>_xlfn.CONCAT(space_missions[[#This Row],[Company]],"-",space_missions[[#This Row],[Rocket]])</f>
        <v>VKS RF-Soyuz 2.1b/Fregat-M</v>
      </c>
      <c r="M4090" s="1">
        <f>YEAR(space_missions[[#This Row],[Date]])</f>
        <v>2018</v>
      </c>
    </row>
    <row r="4091" spans="1:13">
      <c r="A4091" s="1" t="s">
        <v>973</v>
      </c>
      <c r="B4091" s="1" t="s">
        <v>2317</v>
      </c>
      <c r="C4091" s="2">
        <v>43278</v>
      </c>
      <c r="D4091" s="3">
        <v>0.14583333333333334</v>
      </c>
      <c r="E4091" s="1" t="s">
        <v>2225</v>
      </c>
      <c r="F4091" s="1" t="s">
        <v>4613</v>
      </c>
      <c r="G4091" s="1" t="s">
        <v>2227</v>
      </c>
      <c r="H4091" s="1" t="s">
        <v>2228</v>
      </c>
      <c r="I4091" s="1" t="s">
        <v>15</v>
      </c>
      <c r="J4091" s="1">
        <f>FIND(", ",space_missions[[#This Row],[Location]])</f>
        <v>5</v>
      </c>
      <c r="K4091" s="1" t="str">
        <f t="shared" si="63"/>
        <v xml:space="preserve"> China</v>
      </c>
      <c r="L4091" s="1" t="str">
        <f>_xlfn.CONCAT(space_missions[[#This Row],[Company]],"-",space_missions[[#This Row],[Rocket]])</f>
        <v>CASC-Long March 2C</v>
      </c>
      <c r="M4091" s="1">
        <f>YEAR(space_missions[[#This Row],[Date]])</f>
        <v>2018</v>
      </c>
    </row>
    <row r="4092" spans="1:13">
      <c r="A4092" s="1" t="s">
        <v>3782</v>
      </c>
      <c r="B4092" s="1" t="s">
        <v>464</v>
      </c>
      <c r="C4092" s="2">
        <v>43280</v>
      </c>
      <c r="D4092" s="3">
        <v>0.40416666666666667</v>
      </c>
      <c r="E4092" s="1" t="s">
        <v>4506</v>
      </c>
      <c r="F4092" s="1" t="s">
        <v>4614</v>
      </c>
      <c r="G4092" s="1" t="s">
        <v>13</v>
      </c>
      <c r="H4092" s="1" t="s">
        <v>4271</v>
      </c>
      <c r="I4092" s="1" t="s">
        <v>15</v>
      </c>
      <c r="J4092" s="1">
        <f>FIND(", ",space_missions[[#This Row],[Location]])</f>
        <v>7</v>
      </c>
      <c r="K4092" s="1" t="str">
        <f t="shared" si="63"/>
        <v xml:space="preserve"> USA</v>
      </c>
      <c r="L4092" s="1" t="str">
        <f>_xlfn.CONCAT(space_missions[[#This Row],[Company]],"-",space_missions[[#This Row],[Rocket]])</f>
        <v>SpaceX-Falcon 9 Block 4</v>
      </c>
      <c r="M4092" s="1">
        <f>YEAR(space_missions[[#This Row],[Date]])</f>
        <v>2018</v>
      </c>
    </row>
    <row r="4093" spans="1:13">
      <c r="A4093" s="1" t="s">
        <v>973</v>
      </c>
      <c r="B4093" s="1" t="s">
        <v>3675</v>
      </c>
      <c r="C4093" s="2">
        <v>43290</v>
      </c>
      <c r="D4093" s="3">
        <v>0.16388888888888889</v>
      </c>
      <c r="E4093" s="1" t="s">
        <v>2225</v>
      </c>
      <c r="F4093" s="1" t="s">
        <v>4615</v>
      </c>
      <c r="G4093" s="1" t="s">
        <v>2227</v>
      </c>
      <c r="H4093" s="1" t="s">
        <v>2228</v>
      </c>
      <c r="I4093" s="1" t="s">
        <v>15</v>
      </c>
      <c r="J4093" s="1">
        <f>FIND(", ",space_missions[[#This Row],[Location]])</f>
        <v>18</v>
      </c>
      <c r="K4093" s="1" t="str">
        <f t="shared" si="63"/>
        <v xml:space="preserve"> China</v>
      </c>
      <c r="L4093" s="1" t="str">
        <f>_xlfn.CONCAT(space_missions[[#This Row],[Company]],"-",space_missions[[#This Row],[Rocket]])</f>
        <v>CASC-Long March 2C</v>
      </c>
      <c r="M4093" s="1">
        <f>YEAR(space_missions[[#This Row],[Date]])</f>
        <v>2018</v>
      </c>
    </row>
    <row r="4094" spans="1:13">
      <c r="A4094" s="1" t="s">
        <v>973</v>
      </c>
      <c r="B4094" s="1" t="s">
        <v>2769</v>
      </c>
      <c r="C4094" s="2">
        <v>43290</v>
      </c>
      <c r="D4094" s="3">
        <v>0.86805555555555558</v>
      </c>
      <c r="E4094" s="1" t="s">
        <v>3020</v>
      </c>
      <c r="F4094" s="1" t="s">
        <v>4616</v>
      </c>
      <c r="G4094" s="1" t="s">
        <v>2227</v>
      </c>
      <c r="H4094" s="1" t="s">
        <v>3022</v>
      </c>
      <c r="I4094" s="1" t="s">
        <v>15</v>
      </c>
      <c r="J4094" s="1">
        <f>FIND(", ",space_missions[[#This Row],[Location]])</f>
        <v>5</v>
      </c>
      <c r="K4094" s="1" t="str">
        <f t="shared" si="63"/>
        <v xml:space="preserve"> China</v>
      </c>
      <c r="L4094" s="1" t="str">
        <f>_xlfn.CONCAT(space_missions[[#This Row],[Company]],"-",space_missions[[#This Row],[Rocket]])</f>
        <v>CASC-Long March 3A</v>
      </c>
      <c r="M4094" s="1">
        <f>YEAR(space_missions[[#This Row],[Date]])</f>
        <v>2018</v>
      </c>
    </row>
    <row r="4095" spans="1:13">
      <c r="A4095" s="1" t="s">
        <v>1024</v>
      </c>
      <c r="B4095" s="1" t="s">
        <v>361</v>
      </c>
      <c r="C4095" s="2">
        <v>43290</v>
      </c>
      <c r="D4095" s="3">
        <v>0.91041666666666665</v>
      </c>
      <c r="E4095" s="1" t="s">
        <v>3720</v>
      </c>
      <c r="F4095" s="1" t="s">
        <v>4617</v>
      </c>
      <c r="G4095" s="1" t="s">
        <v>2227</v>
      </c>
      <c r="H4095" s="1" t="s">
        <v>3722</v>
      </c>
      <c r="I4095" s="1" t="s">
        <v>15</v>
      </c>
      <c r="J4095" s="1">
        <f>FIND(", ",space_missions[[#This Row],[Location]])</f>
        <v>10</v>
      </c>
      <c r="K4095" s="1" t="str">
        <f t="shared" si="63"/>
        <v xml:space="preserve"> Kazakhstan</v>
      </c>
      <c r="L4095" s="1" t="str">
        <f>_xlfn.CONCAT(space_missions[[#This Row],[Company]],"-",space_missions[[#This Row],[Rocket]])</f>
        <v>Roscosmos-Soyuz 2.1a</v>
      </c>
      <c r="M4095" s="1">
        <f>YEAR(space_missions[[#This Row],[Date]])</f>
        <v>2018</v>
      </c>
    </row>
    <row r="4096" spans="1:13">
      <c r="A4096" s="1" t="s">
        <v>4295</v>
      </c>
      <c r="B4096" s="1" t="s">
        <v>4296</v>
      </c>
      <c r="C4096" s="2">
        <v>43299</v>
      </c>
      <c r="D4096" s="3">
        <v>0.63263888888888886</v>
      </c>
      <c r="E4096" s="1" t="s">
        <v>4297</v>
      </c>
      <c r="F4096" s="1" t="s">
        <v>4618</v>
      </c>
      <c r="G4096" s="1" t="s">
        <v>2227</v>
      </c>
      <c r="H4096" s="1" t="s">
        <v>14</v>
      </c>
      <c r="I4096" s="1" t="s">
        <v>15</v>
      </c>
      <c r="J4096" s="1">
        <f>FIND(", ",space_missions[[#This Row],[Location]])</f>
        <v>24</v>
      </c>
      <c r="K4096" s="1" t="str">
        <f t="shared" si="63"/>
        <v xml:space="preserve"> USA</v>
      </c>
      <c r="L4096" s="1" t="str">
        <f>_xlfn.CONCAT(space_missions[[#This Row],[Company]],"-",space_missions[[#This Row],[Rocket]])</f>
        <v>Blue Origin-New Shepard</v>
      </c>
      <c r="M4096" s="1">
        <f>YEAR(space_missions[[#This Row],[Date]])</f>
        <v>2018</v>
      </c>
    </row>
    <row r="4097" spans="1:13">
      <c r="A4097" s="1" t="s">
        <v>3782</v>
      </c>
      <c r="B4097" s="1" t="s">
        <v>464</v>
      </c>
      <c r="C4097" s="2">
        <v>43303</v>
      </c>
      <c r="D4097" s="3">
        <v>0.24305555555555555</v>
      </c>
      <c r="E4097" s="1" t="s">
        <v>4601</v>
      </c>
      <c r="F4097" s="1" t="s">
        <v>4619</v>
      </c>
      <c r="G4097" s="1" t="s">
        <v>2227</v>
      </c>
      <c r="H4097" s="1" t="s">
        <v>4603</v>
      </c>
      <c r="I4097" s="1" t="s">
        <v>15</v>
      </c>
      <c r="J4097" s="1">
        <f>FIND(", ",space_missions[[#This Row],[Location]])</f>
        <v>7</v>
      </c>
      <c r="K4097" s="1" t="str">
        <f t="shared" si="63"/>
        <v xml:space="preserve"> USA</v>
      </c>
      <c r="L4097" s="1" t="str">
        <f>_xlfn.CONCAT(space_missions[[#This Row],[Company]],"-",space_missions[[#This Row],[Rocket]])</f>
        <v>SpaceX-Falcon 9 Block 5</v>
      </c>
      <c r="M4097" s="1">
        <f>YEAR(space_missions[[#This Row],[Date]])</f>
        <v>2018</v>
      </c>
    </row>
    <row r="4098" spans="1:13">
      <c r="A4098" s="1" t="s">
        <v>2338</v>
      </c>
      <c r="B4098" s="1" t="s">
        <v>3179</v>
      </c>
      <c r="C4098" s="2">
        <v>43306</v>
      </c>
      <c r="D4098" s="3">
        <v>0.47569444444444442</v>
      </c>
      <c r="E4098" s="1" t="s">
        <v>3899</v>
      </c>
      <c r="F4098" s="1" t="s">
        <v>4620</v>
      </c>
      <c r="G4098" s="1" t="s">
        <v>13</v>
      </c>
      <c r="H4098" s="1" t="s">
        <v>14</v>
      </c>
      <c r="I4098" s="1" t="s">
        <v>15</v>
      </c>
      <c r="J4098" s="1">
        <f>FIND(", ",space_missions[[#This Row],[Location]])</f>
        <v>6</v>
      </c>
      <c r="K4098" s="1" t="str">
        <f t="shared" ref="K4098:K4161" si="64">RIGHT(B4098,LEN(B4098)-FIND("*",SUBSTITUTE(B4098,", ","*",LEN(B4098)-LEN(SUBSTITUTE(B4098,", ","*")))))</f>
        <v xml:space="preserve"> France</v>
      </c>
      <c r="L4098" s="1" t="str">
        <f>_xlfn.CONCAT(space_missions[[#This Row],[Company]],"-",space_missions[[#This Row],[Rocket]])</f>
        <v>Arianespace-Ariane 5 ES</v>
      </c>
      <c r="M4098" s="1">
        <f>YEAR(space_missions[[#This Row],[Date]])</f>
        <v>2018</v>
      </c>
    </row>
    <row r="4099" spans="1:13">
      <c r="A4099" s="1" t="s">
        <v>3782</v>
      </c>
      <c r="B4099" s="1" t="s">
        <v>388</v>
      </c>
      <c r="C4099" s="2">
        <v>43306</v>
      </c>
      <c r="D4099" s="3">
        <v>0.48541666666666666</v>
      </c>
      <c r="E4099" s="1" t="s">
        <v>4601</v>
      </c>
      <c r="F4099" s="1" t="s">
        <v>4621</v>
      </c>
      <c r="G4099" s="1" t="s">
        <v>2227</v>
      </c>
      <c r="H4099" s="1" t="s">
        <v>4603</v>
      </c>
      <c r="I4099" s="1" t="s">
        <v>15</v>
      </c>
      <c r="J4099" s="1">
        <f>FIND(", ",space_missions[[#This Row],[Location]])</f>
        <v>7</v>
      </c>
      <c r="K4099" s="1" t="str">
        <f t="shared" si="64"/>
        <v xml:space="preserve"> USA</v>
      </c>
      <c r="L4099" s="1" t="str">
        <f>_xlfn.CONCAT(space_missions[[#This Row],[Company]],"-",space_missions[[#This Row],[Rocket]])</f>
        <v>SpaceX-Falcon 9 Block 5</v>
      </c>
      <c r="M4099" s="1">
        <f>YEAR(space_missions[[#This Row],[Date]])</f>
        <v>2018</v>
      </c>
    </row>
    <row r="4100" spans="1:13">
      <c r="A4100" s="1" t="s">
        <v>973</v>
      </c>
      <c r="B4100" s="1" t="s">
        <v>2317</v>
      </c>
      <c r="C4100" s="2">
        <v>43310</v>
      </c>
      <c r="D4100" s="3">
        <v>7.4999999999999997E-2</v>
      </c>
      <c r="E4100" s="1" t="s">
        <v>4530</v>
      </c>
      <c r="F4100" s="1" t="s">
        <v>4622</v>
      </c>
      <c r="G4100" s="1" t="s">
        <v>2227</v>
      </c>
      <c r="H4100" s="1" t="s">
        <v>14</v>
      </c>
      <c r="I4100" s="1" t="s">
        <v>15</v>
      </c>
      <c r="J4100" s="1">
        <f>FIND(", ",space_missions[[#This Row],[Location]])</f>
        <v>5</v>
      </c>
      <c r="K4100" s="1" t="str">
        <f t="shared" si="64"/>
        <v xml:space="preserve"> China</v>
      </c>
      <c r="L4100" s="1" t="str">
        <f>_xlfn.CONCAT(space_missions[[#This Row],[Company]],"-",space_missions[[#This Row],[Rocket]])</f>
        <v>CASC-Long March 3B/YZ-1</v>
      </c>
      <c r="M4100" s="1">
        <f>YEAR(space_missions[[#This Row],[Date]])</f>
        <v>2018</v>
      </c>
    </row>
    <row r="4101" spans="1:13">
      <c r="A4101" s="1" t="s">
        <v>973</v>
      </c>
      <c r="B4101" s="1" t="s">
        <v>3948</v>
      </c>
      <c r="C4101" s="2">
        <v>43312</v>
      </c>
      <c r="D4101" s="3">
        <v>0.125</v>
      </c>
      <c r="E4101" s="1" t="s">
        <v>3402</v>
      </c>
      <c r="F4101" s="1" t="s">
        <v>4623</v>
      </c>
      <c r="G4101" s="1" t="s">
        <v>2227</v>
      </c>
      <c r="H4101" s="1" t="s">
        <v>3404</v>
      </c>
      <c r="I4101" s="1" t="s">
        <v>15</v>
      </c>
      <c r="J4101" s="1">
        <f>FIND(", ",space_missions[[#This Row],[Location]])</f>
        <v>5</v>
      </c>
      <c r="K4101" s="1" t="str">
        <f t="shared" si="64"/>
        <v xml:space="preserve"> China</v>
      </c>
      <c r="L4101" s="1" t="str">
        <f>_xlfn.CONCAT(space_missions[[#This Row],[Company]],"-",space_missions[[#This Row],[Rocket]])</f>
        <v>CASC-Long March 4B</v>
      </c>
      <c r="M4101" s="1">
        <f>YEAR(space_missions[[#This Row],[Date]])</f>
        <v>2018</v>
      </c>
    </row>
    <row r="4102" spans="1:13">
      <c r="A4102" s="1" t="s">
        <v>3782</v>
      </c>
      <c r="B4102" s="1" t="s">
        <v>464</v>
      </c>
      <c r="C4102" s="2">
        <v>43319</v>
      </c>
      <c r="D4102" s="3">
        <v>0.22083333333333333</v>
      </c>
      <c r="E4102" s="1" t="s">
        <v>4601</v>
      </c>
      <c r="F4102" s="1" t="s">
        <v>4624</v>
      </c>
      <c r="G4102" s="1" t="s">
        <v>2227</v>
      </c>
      <c r="H4102" s="1" t="s">
        <v>4603</v>
      </c>
      <c r="I4102" s="1" t="s">
        <v>15</v>
      </c>
      <c r="J4102" s="1">
        <f>FIND(", ",space_missions[[#This Row],[Location]])</f>
        <v>7</v>
      </c>
      <c r="K4102" s="1" t="str">
        <f t="shared" si="64"/>
        <v xml:space="preserve"> USA</v>
      </c>
      <c r="L4102" s="1" t="str">
        <f>_xlfn.CONCAT(space_missions[[#This Row],[Company]],"-",space_missions[[#This Row],[Rocket]])</f>
        <v>SpaceX-Falcon 9 Block 5</v>
      </c>
      <c r="M4102" s="1">
        <f>YEAR(space_missions[[#This Row],[Date]])</f>
        <v>2018</v>
      </c>
    </row>
    <row r="4103" spans="1:13">
      <c r="A4103" s="1" t="s">
        <v>3831</v>
      </c>
      <c r="B4103" s="1" t="s">
        <v>372</v>
      </c>
      <c r="C4103" s="2">
        <v>43324</v>
      </c>
      <c r="D4103" s="3">
        <v>0.31319444444444444</v>
      </c>
      <c r="E4103" s="1" t="s">
        <v>3727</v>
      </c>
      <c r="F4103" s="1" t="s">
        <v>4625</v>
      </c>
      <c r="G4103" s="1" t="s">
        <v>2227</v>
      </c>
      <c r="H4103" s="1" t="s">
        <v>3729</v>
      </c>
      <c r="I4103" s="1" t="s">
        <v>15</v>
      </c>
      <c r="J4103" s="1">
        <f>FIND(", ",space_missions[[#This Row],[Location]])</f>
        <v>8</v>
      </c>
      <c r="K4103" s="1" t="str">
        <f t="shared" si="64"/>
        <v xml:space="preserve"> USA</v>
      </c>
      <c r="L4103" s="1" t="str">
        <f>_xlfn.CONCAT(space_missions[[#This Row],[Company]],"-",space_missions[[#This Row],[Rocket]])</f>
        <v>ULA-Delta IV Heavy</v>
      </c>
      <c r="M4103" s="1">
        <f>YEAR(space_missions[[#This Row],[Date]])</f>
        <v>2018</v>
      </c>
    </row>
    <row r="4104" spans="1:13">
      <c r="A4104" s="1" t="s">
        <v>2338</v>
      </c>
      <c r="B4104" s="1" t="s">
        <v>2044</v>
      </c>
      <c r="C4104" s="2">
        <v>43334</v>
      </c>
      <c r="D4104" s="3">
        <v>0.88888888888888884</v>
      </c>
      <c r="E4104" s="1" t="s">
        <v>4118</v>
      </c>
      <c r="F4104" s="1" t="s">
        <v>4626</v>
      </c>
      <c r="G4104" s="1" t="s">
        <v>2227</v>
      </c>
      <c r="H4104" s="1" t="s">
        <v>4120</v>
      </c>
      <c r="I4104" s="1" t="s">
        <v>15</v>
      </c>
      <c r="J4104" s="1">
        <f>FIND(", ",space_missions[[#This Row],[Location]])</f>
        <v>12</v>
      </c>
      <c r="K4104" s="1" t="str">
        <f t="shared" si="64"/>
        <v xml:space="preserve"> France</v>
      </c>
      <c r="L4104" s="1" t="str">
        <f>_xlfn.CONCAT(space_missions[[#This Row],[Company]],"-",space_missions[[#This Row],[Rocket]])</f>
        <v>Arianespace-Vega</v>
      </c>
      <c r="M4104" s="1">
        <f>YEAR(space_missions[[#This Row],[Date]])</f>
        <v>2018</v>
      </c>
    </row>
    <row r="4105" spans="1:13">
      <c r="A4105" s="1" t="s">
        <v>973</v>
      </c>
      <c r="B4105" s="1" t="s">
        <v>2317</v>
      </c>
      <c r="C4105" s="2">
        <v>43336</v>
      </c>
      <c r="D4105" s="3">
        <v>0.99444444444444446</v>
      </c>
      <c r="E4105" s="1" t="s">
        <v>4530</v>
      </c>
      <c r="F4105" s="1" t="s">
        <v>4627</v>
      </c>
      <c r="G4105" s="1" t="s">
        <v>2227</v>
      </c>
      <c r="H4105" s="1" t="s">
        <v>14</v>
      </c>
      <c r="I4105" s="1" t="s">
        <v>15</v>
      </c>
      <c r="J4105" s="1">
        <f>FIND(", ",space_missions[[#This Row],[Location]])</f>
        <v>5</v>
      </c>
      <c r="K4105" s="1" t="str">
        <f t="shared" si="64"/>
        <v xml:space="preserve"> China</v>
      </c>
      <c r="L4105" s="1" t="str">
        <f>_xlfn.CONCAT(space_missions[[#This Row],[Company]],"-",space_missions[[#This Row],[Rocket]])</f>
        <v>CASC-Long March 3B/YZ-1</v>
      </c>
      <c r="M4105" s="1">
        <f>YEAR(space_missions[[#This Row],[Date]])</f>
        <v>2018</v>
      </c>
    </row>
    <row r="4106" spans="1:13">
      <c r="A4106" s="1" t="s">
        <v>4628</v>
      </c>
      <c r="B4106" s="1" t="s">
        <v>4629</v>
      </c>
      <c r="C4106" s="2">
        <v>43337</v>
      </c>
      <c r="D4106" s="3">
        <v>0.76041666666666663</v>
      </c>
      <c r="E4106" s="1" t="s">
        <v>4630</v>
      </c>
      <c r="F4106" s="1" t="s">
        <v>4631</v>
      </c>
      <c r="G4106" s="1" t="s">
        <v>2227</v>
      </c>
      <c r="H4106" s="1" t="s">
        <v>14</v>
      </c>
      <c r="I4106" s="1" t="s">
        <v>56</v>
      </c>
      <c r="J4106" s="1">
        <f>FIND(", ",space_missions[[#This Row],[Location]])</f>
        <v>21</v>
      </c>
      <c r="K4106" s="1" t="str">
        <f t="shared" si="64"/>
        <v xml:space="preserve"> New Mexico</v>
      </c>
      <c r="L4106" s="1" t="str">
        <f>_xlfn.CONCAT(space_missions[[#This Row],[Company]],"-",space_missions[[#This Row],[Rocket]])</f>
        <v>Exos-SARGE</v>
      </c>
      <c r="M4106" s="1">
        <f>YEAR(space_missions[[#This Row],[Date]])</f>
        <v>2018</v>
      </c>
    </row>
    <row r="4107" spans="1:13">
      <c r="A4107" s="1" t="s">
        <v>973</v>
      </c>
      <c r="B4107" s="1" t="s">
        <v>2625</v>
      </c>
      <c r="C4107" s="2">
        <v>43350</v>
      </c>
      <c r="D4107" s="3">
        <v>0.13541666666666666</v>
      </c>
      <c r="E4107" s="1" t="s">
        <v>2225</v>
      </c>
      <c r="F4107" s="1" t="s">
        <v>4632</v>
      </c>
      <c r="G4107" s="1" t="s">
        <v>2227</v>
      </c>
      <c r="H4107" s="1" t="s">
        <v>2228</v>
      </c>
      <c r="I4107" s="1" t="s">
        <v>15</v>
      </c>
      <c r="J4107" s="1">
        <f>FIND(", ",space_missions[[#This Row],[Location]])</f>
        <v>32</v>
      </c>
      <c r="K4107" s="1" t="str">
        <f t="shared" si="64"/>
        <v xml:space="preserve"> China</v>
      </c>
      <c r="L4107" s="1" t="str">
        <f>_xlfn.CONCAT(space_missions[[#This Row],[Company]],"-",space_missions[[#This Row],[Rocket]])</f>
        <v>CASC-Long March 2C</v>
      </c>
      <c r="M4107" s="1">
        <f>YEAR(space_missions[[#This Row],[Date]])</f>
        <v>2018</v>
      </c>
    </row>
    <row r="4108" spans="1:13">
      <c r="A4108" s="1" t="s">
        <v>3782</v>
      </c>
      <c r="B4108" s="1" t="s">
        <v>464</v>
      </c>
      <c r="C4108" s="2">
        <v>43353</v>
      </c>
      <c r="D4108" s="3">
        <v>0.19791666666666666</v>
      </c>
      <c r="E4108" s="1" t="s">
        <v>4601</v>
      </c>
      <c r="F4108" s="1" t="s">
        <v>4633</v>
      </c>
      <c r="G4108" s="1" t="s">
        <v>2227</v>
      </c>
      <c r="H4108" s="1" t="s">
        <v>4603</v>
      </c>
      <c r="I4108" s="1" t="s">
        <v>15</v>
      </c>
      <c r="J4108" s="1">
        <f>FIND(", ",space_missions[[#This Row],[Location]])</f>
        <v>7</v>
      </c>
      <c r="K4108" s="1" t="str">
        <f t="shared" si="64"/>
        <v xml:space="preserve"> USA</v>
      </c>
      <c r="L4108" s="1" t="str">
        <f>_xlfn.CONCAT(space_missions[[#This Row],[Company]],"-",space_missions[[#This Row],[Rocket]])</f>
        <v>SpaceX-Falcon 9 Block 5</v>
      </c>
      <c r="M4108" s="1">
        <f>YEAR(space_missions[[#This Row],[Date]])</f>
        <v>2018</v>
      </c>
    </row>
    <row r="4109" spans="1:13">
      <c r="A4109" s="1" t="s">
        <v>3831</v>
      </c>
      <c r="B4109" s="1" t="s">
        <v>261</v>
      </c>
      <c r="C4109" s="2">
        <v>43358</v>
      </c>
      <c r="D4109" s="3">
        <v>0.54305555555555551</v>
      </c>
      <c r="E4109" s="1" t="s">
        <v>3307</v>
      </c>
      <c r="F4109" s="1" t="s">
        <v>4634</v>
      </c>
      <c r="G4109" s="1" t="s">
        <v>13</v>
      </c>
      <c r="H4109" s="1" t="s">
        <v>14</v>
      </c>
      <c r="I4109" s="1" t="s">
        <v>15</v>
      </c>
      <c r="J4109" s="1">
        <f>FIND(", ",space_missions[[#This Row],[Location]])</f>
        <v>7</v>
      </c>
      <c r="K4109" s="1" t="str">
        <f t="shared" si="64"/>
        <v xml:space="preserve"> USA</v>
      </c>
      <c r="L4109" s="1" t="str">
        <f>_xlfn.CONCAT(space_missions[[#This Row],[Company]],"-",space_missions[[#This Row],[Rocket]])</f>
        <v>ULA-Delta II 7420-10C</v>
      </c>
      <c r="M4109" s="1">
        <f>YEAR(space_missions[[#This Row],[Date]])</f>
        <v>2018</v>
      </c>
    </row>
    <row r="4110" spans="1:13">
      <c r="A4110" s="1" t="s">
        <v>2025</v>
      </c>
      <c r="B4110" s="1" t="s">
        <v>2992</v>
      </c>
      <c r="C4110" s="2">
        <v>43359</v>
      </c>
      <c r="D4110" s="3">
        <v>0.69305555555555554</v>
      </c>
      <c r="E4110" s="1" t="s">
        <v>3849</v>
      </c>
      <c r="F4110" s="1" t="s">
        <v>4635</v>
      </c>
      <c r="G4110" s="1" t="s">
        <v>2227</v>
      </c>
      <c r="H4110" s="1" t="s">
        <v>3851</v>
      </c>
      <c r="I4110" s="1" t="s">
        <v>15</v>
      </c>
      <c r="J4110" s="1">
        <f>FIND(", ",space_missions[[#This Row],[Location]])</f>
        <v>17</v>
      </c>
      <c r="K4110" s="1" t="str">
        <f t="shared" si="64"/>
        <v xml:space="preserve"> India</v>
      </c>
      <c r="L4110" s="1" t="str">
        <f>_xlfn.CONCAT(space_missions[[#This Row],[Company]],"-",space_missions[[#This Row],[Rocket]])</f>
        <v>ISRO-PSLV-CA</v>
      </c>
      <c r="M4110" s="1">
        <f>YEAR(space_missions[[#This Row],[Date]])</f>
        <v>2018</v>
      </c>
    </row>
    <row r="4111" spans="1:13">
      <c r="A4111" s="1" t="s">
        <v>973</v>
      </c>
      <c r="B4111" s="1" t="s">
        <v>2769</v>
      </c>
      <c r="C4111" s="2">
        <v>43362</v>
      </c>
      <c r="D4111" s="3">
        <v>0.58819444444444446</v>
      </c>
      <c r="E4111" s="1" t="s">
        <v>4530</v>
      </c>
      <c r="F4111" s="1" t="s">
        <v>4636</v>
      </c>
      <c r="G4111" s="1" t="s">
        <v>2227</v>
      </c>
      <c r="H4111" s="1" t="s">
        <v>14</v>
      </c>
      <c r="I4111" s="1" t="s">
        <v>15</v>
      </c>
      <c r="J4111" s="1">
        <f>FIND(", ",space_missions[[#This Row],[Location]])</f>
        <v>5</v>
      </c>
      <c r="K4111" s="1" t="str">
        <f t="shared" si="64"/>
        <v xml:space="preserve"> China</v>
      </c>
      <c r="L4111" s="1" t="str">
        <f>_xlfn.CONCAT(space_missions[[#This Row],[Company]],"-",space_missions[[#This Row],[Rocket]])</f>
        <v>CASC-Long March 3B/YZ-1</v>
      </c>
      <c r="M4111" s="1">
        <f>YEAR(space_missions[[#This Row],[Date]])</f>
        <v>2018</v>
      </c>
    </row>
    <row r="4112" spans="1:13">
      <c r="A4112" s="1" t="s">
        <v>1620</v>
      </c>
      <c r="B4112" s="1" t="s">
        <v>3994</v>
      </c>
      <c r="C4112" s="2">
        <v>43365</v>
      </c>
      <c r="D4112" s="3">
        <v>0.74444444444444446</v>
      </c>
      <c r="E4112" s="1" t="s">
        <v>3995</v>
      </c>
      <c r="F4112" s="1" t="s">
        <v>4637</v>
      </c>
      <c r="G4112" s="1" t="s">
        <v>13</v>
      </c>
      <c r="H4112" s="1" t="s">
        <v>3997</v>
      </c>
      <c r="I4112" s="1" t="s">
        <v>15</v>
      </c>
      <c r="J4112" s="1">
        <f>FIND(", ",space_missions[[#This Row],[Location]])</f>
        <v>6</v>
      </c>
      <c r="K4112" s="1" t="str">
        <f t="shared" si="64"/>
        <v xml:space="preserve"> Japan</v>
      </c>
      <c r="L4112" s="1" t="str">
        <f>_xlfn.CONCAT(space_missions[[#This Row],[Company]],"-",space_missions[[#This Row],[Rocket]])</f>
        <v>MHI-H-IIB</v>
      </c>
      <c r="M4112" s="1">
        <f>YEAR(space_missions[[#This Row],[Date]])</f>
        <v>2018</v>
      </c>
    </row>
    <row r="4113" spans="1:13">
      <c r="A4113" s="1" t="s">
        <v>2338</v>
      </c>
      <c r="B4113" s="1" t="s">
        <v>3179</v>
      </c>
      <c r="C4113" s="2">
        <v>43368</v>
      </c>
      <c r="D4113" s="3">
        <v>0.94305555555555554</v>
      </c>
      <c r="E4113" s="1" t="s">
        <v>3614</v>
      </c>
      <c r="F4113" s="1" t="s">
        <v>4638</v>
      </c>
      <c r="G4113" s="1" t="s">
        <v>2227</v>
      </c>
      <c r="H4113" s="1" t="s">
        <v>3616</v>
      </c>
      <c r="I4113" s="1" t="s">
        <v>15</v>
      </c>
      <c r="J4113" s="1">
        <f>FIND(", ",space_missions[[#This Row],[Location]])</f>
        <v>6</v>
      </c>
      <c r="K4113" s="1" t="str">
        <f t="shared" si="64"/>
        <v xml:space="preserve"> France</v>
      </c>
      <c r="L4113" s="1" t="str">
        <f>_xlfn.CONCAT(space_missions[[#This Row],[Company]],"-",space_missions[[#This Row],[Rocket]])</f>
        <v>Arianespace-Ariane 5 ECA</v>
      </c>
      <c r="M4113" s="1">
        <f>YEAR(space_missions[[#This Row],[Date]])</f>
        <v>2018</v>
      </c>
    </row>
    <row r="4114" spans="1:13">
      <c r="A4114" s="1" t="s">
        <v>4445</v>
      </c>
      <c r="B4114" s="1" t="s">
        <v>4263</v>
      </c>
      <c r="C4114" s="2">
        <v>43372</v>
      </c>
      <c r="D4114" s="3">
        <v>0.17569444444444443</v>
      </c>
      <c r="E4114" s="1" t="s">
        <v>4446</v>
      </c>
      <c r="F4114" s="1" t="s">
        <v>4639</v>
      </c>
      <c r="G4114" s="1" t="s">
        <v>2227</v>
      </c>
      <c r="H4114" s="1" t="s">
        <v>4448</v>
      </c>
      <c r="I4114" s="1" t="s">
        <v>15</v>
      </c>
      <c r="J4114" s="1">
        <f>FIND(", ",space_missions[[#This Row],[Location]])</f>
        <v>8</v>
      </c>
      <c r="K4114" s="1" t="str">
        <f t="shared" si="64"/>
        <v xml:space="preserve"> China</v>
      </c>
      <c r="L4114" s="1" t="str">
        <f>_xlfn.CONCAT(space_missions[[#This Row],[Company]],"-",space_missions[[#This Row],[Rocket]])</f>
        <v>ExPace-Kuaizhou 1A</v>
      </c>
      <c r="M4114" s="1">
        <f>YEAR(space_missions[[#This Row],[Date]])</f>
        <v>2018</v>
      </c>
    </row>
    <row r="4115" spans="1:13">
      <c r="A4115" s="1" t="s">
        <v>3782</v>
      </c>
      <c r="B4115" s="1" t="s">
        <v>388</v>
      </c>
      <c r="C4115" s="2">
        <v>43381</v>
      </c>
      <c r="D4115" s="3">
        <v>9.7916666666666666E-2</v>
      </c>
      <c r="E4115" s="1" t="s">
        <v>4601</v>
      </c>
      <c r="F4115" s="1" t="s">
        <v>4640</v>
      </c>
      <c r="G4115" s="1" t="s">
        <v>2227</v>
      </c>
      <c r="H4115" s="1" t="s">
        <v>4603</v>
      </c>
      <c r="I4115" s="1" t="s">
        <v>15</v>
      </c>
      <c r="J4115" s="1">
        <f>FIND(", ",space_missions[[#This Row],[Location]])</f>
        <v>7</v>
      </c>
      <c r="K4115" s="1" t="str">
        <f t="shared" si="64"/>
        <v xml:space="preserve"> USA</v>
      </c>
      <c r="L4115" s="1" t="str">
        <f>_xlfn.CONCAT(space_missions[[#This Row],[Company]],"-",space_missions[[#This Row],[Rocket]])</f>
        <v>SpaceX-Falcon 9 Block 5</v>
      </c>
      <c r="M4115" s="1">
        <f>YEAR(space_missions[[#This Row],[Date]])</f>
        <v>2018</v>
      </c>
    </row>
    <row r="4116" spans="1:13">
      <c r="A4116" s="1" t="s">
        <v>973</v>
      </c>
      <c r="B4116" s="1" t="s">
        <v>3675</v>
      </c>
      <c r="C4116" s="2">
        <v>43382</v>
      </c>
      <c r="D4116" s="3">
        <v>0.11319444444444444</v>
      </c>
      <c r="E4116" s="1" t="s">
        <v>2225</v>
      </c>
      <c r="F4116" s="1" t="s">
        <v>4641</v>
      </c>
      <c r="G4116" s="1" t="s">
        <v>2227</v>
      </c>
      <c r="H4116" s="1" t="s">
        <v>2228</v>
      </c>
      <c r="I4116" s="1" t="s">
        <v>15</v>
      </c>
      <c r="J4116" s="1">
        <f>FIND(", ",space_missions[[#This Row],[Location]])</f>
        <v>18</v>
      </c>
      <c r="K4116" s="1" t="str">
        <f t="shared" si="64"/>
        <v xml:space="preserve"> China</v>
      </c>
      <c r="L4116" s="1" t="str">
        <f>_xlfn.CONCAT(space_missions[[#This Row],[Company]],"-",space_missions[[#This Row],[Rocket]])</f>
        <v>CASC-Long March 2C</v>
      </c>
      <c r="M4116" s="1">
        <f>YEAR(space_missions[[#This Row],[Date]])</f>
        <v>2018</v>
      </c>
    </row>
    <row r="4117" spans="1:13">
      <c r="A4117" s="1" t="s">
        <v>1024</v>
      </c>
      <c r="B4117" s="1" t="s">
        <v>10</v>
      </c>
      <c r="C4117" s="2">
        <v>43384</v>
      </c>
      <c r="D4117" s="3">
        <v>0.3611111111111111</v>
      </c>
      <c r="E4117" s="1" t="s">
        <v>4019</v>
      </c>
      <c r="F4117" s="1" t="s">
        <v>4642</v>
      </c>
      <c r="G4117" s="1" t="s">
        <v>13</v>
      </c>
      <c r="H4117" s="1" t="s">
        <v>14</v>
      </c>
      <c r="I4117" s="1" t="s">
        <v>21</v>
      </c>
      <c r="J4117" s="1">
        <f>FIND(", ",space_missions[[#This Row],[Location]])</f>
        <v>9</v>
      </c>
      <c r="K4117" s="1" t="str">
        <f t="shared" si="64"/>
        <v xml:space="preserve"> Kazakhstan</v>
      </c>
      <c r="L4117" s="1" t="str">
        <f>_xlfn.CONCAT(space_missions[[#This Row],[Company]],"-",space_missions[[#This Row],[Rocket]])</f>
        <v>Roscosmos-Soyuz FG</v>
      </c>
      <c r="M4117" s="1">
        <f>YEAR(space_missions[[#This Row],[Date]])</f>
        <v>2018</v>
      </c>
    </row>
    <row r="4118" spans="1:13">
      <c r="A4118" s="1" t="s">
        <v>973</v>
      </c>
      <c r="B4118" s="1" t="s">
        <v>2317</v>
      </c>
      <c r="C4118" s="2">
        <v>43388</v>
      </c>
      <c r="D4118" s="3">
        <v>0.18263888888888888</v>
      </c>
      <c r="E4118" s="1" t="s">
        <v>4530</v>
      </c>
      <c r="F4118" s="1" t="s">
        <v>4643</v>
      </c>
      <c r="G4118" s="1" t="s">
        <v>2227</v>
      </c>
      <c r="H4118" s="1" t="s">
        <v>14</v>
      </c>
      <c r="I4118" s="1" t="s">
        <v>15</v>
      </c>
      <c r="J4118" s="1">
        <f>FIND(", ",space_missions[[#This Row],[Location]])</f>
        <v>5</v>
      </c>
      <c r="K4118" s="1" t="str">
        <f t="shared" si="64"/>
        <v xml:space="preserve"> China</v>
      </c>
      <c r="L4118" s="1" t="str">
        <f>_xlfn.CONCAT(space_missions[[#This Row],[Company]],"-",space_missions[[#This Row],[Rocket]])</f>
        <v>CASC-Long March 3B/YZ-1</v>
      </c>
      <c r="M4118" s="1">
        <f>YEAR(space_missions[[#This Row],[Date]])</f>
        <v>2018</v>
      </c>
    </row>
    <row r="4119" spans="1:13">
      <c r="A4119" s="1" t="s">
        <v>3831</v>
      </c>
      <c r="B4119" s="1" t="s">
        <v>521</v>
      </c>
      <c r="C4119" s="2">
        <v>43390</v>
      </c>
      <c r="D4119" s="3">
        <v>0.17708333333333334</v>
      </c>
      <c r="E4119" s="1" t="s">
        <v>3774</v>
      </c>
      <c r="F4119" s="1" t="s">
        <v>4644</v>
      </c>
      <c r="G4119" s="1" t="s">
        <v>2227</v>
      </c>
      <c r="H4119" s="1" t="s">
        <v>3776</v>
      </c>
      <c r="I4119" s="1" t="s">
        <v>15</v>
      </c>
      <c r="J4119" s="1">
        <f>FIND(", ",space_missions[[#This Row],[Location]])</f>
        <v>7</v>
      </c>
      <c r="K4119" s="1" t="str">
        <f t="shared" si="64"/>
        <v xml:space="preserve"> USA</v>
      </c>
      <c r="L4119" s="1" t="str">
        <f>_xlfn.CONCAT(space_missions[[#This Row],[Company]],"-",space_missions[[#This Row],[Rocket]])</f>
        <v>ULA-Atlas V 551</v>
      </c>
      <c r="M4119" s="1">
        <f>YEAR(space_missions[[#This Row],[Date]])</f>
        <v>2018</v>
      </c>
    </row>
    <row r="4120" spans="1:13">
      <c r="A4120" s="1" t="s">
        <v>2338</v>
      </c>
      <c r="B4120" s="1" t="s">
        <v>3179</v>
      </c>
      <c r="C4120" s="2">
        <v>43393</v>
      </c>
      <c r="D4120" s="3">
        <v>7.2916666666666671E-2</v>
      </c>
      <c r="E4120" s="1" t="s">
        <v>3614</v>
      </c>
      <c r="F4120" s="1" t="s">
        <v>4645</v>
      </c>
      <c r="G4120" s="1" t="s">
        <v>2227</v>
      </c>
      <c r="H4120" s="1" t="s">
        <v>3616</v>
      </c>
      <c r="I4120" s="1" t="s">
        <v>15</v>
      </c>
      <c r="J4120" s="1">
        <f>FIND(", ",space_missions[[#This Row],[Location]])</f>
        <v>6</v>
      </c>
      <c r="K4120" s="1" t="str">
        <f t="shared" si="64"/>
        <v xml:space="preserve"> France</v>
      </c>
      <c r="L4120" s="1" t="str">
        <f>_xlfn.CONCAT(space_missions[[#This Row],[Company]],"-",space_missions[[#This Row],[Rocket]])</f>
        <v>Arianespace-Ariane 5 ECA</v>
      </c>
      <c r="M4120" s="1">
        <f>YEAR(space_missions[[#This Row],[Date]])</f>
        <v>2018</v>
      </c>
    </row>
    <row r="4121" spans="1:13">
      <c r="A4121" s="1" t="s">
        <v>973</v>
      </c>
      <c r="B4121" s="1" t="s">
        <v>3948</v>
      </c>
      <c r="C4121" s="2">
        <v>43397</v>
      </c>
      <c r="D4121" s="3">
        <v>0.95625000000000004</v>
      </c>
      <c r="E4121" s="1" t="s">
        <v>3402</v>
      </c>
      <c r="F4121" s="1" t="s">
        <v>4646</v>
      </c>
      <c r="G4121" s="1" t="s">
        <v>2227</v>
      </c>
      <c r="H4121" s="1" t="s">
        <v>3404</v>
      </c>
      <c r="I4121" s="1" t="s">
        <v>15</v>
      </c>
      <c r="J4121" s="1">
        <f>FIND(", ",space_missions[[#This Row],[Location]])</f>
        <v>5</v>
      </c>
      <c r="K4121" s="1" t="str">
        <f t="shared" si="64"/>
        <v xml:space="preserve"> China</v>
      </c>
      <c r="L4121" s="1" t="str">
        <f>_xlfn.CONCAT(space_missions[[#This Row],[Company]],"-",space_missions[[#This Row],[Rocket]])</f>
        <v>CASC-Long March 4B</v>
      </c>
      <c r="M4121" s="1">
        <f>YEAR(space_missions[[#This Row],[Date]])</f>
        <v>2018</v>
      </c>
    </row>
    <row r="4122" spans="1:13">
      <c r="A4122" s="1" t="s">
        <v>1024</v>
      </c>
      <c r="B4122" s="1" t="s">
        <v>980</v>
      </c>
      <c r="C4122" s="2">
        <v>43398</v>
      </c>
      <c r="D4122" s="3">
        <v>1.0416666666666666E-2</v>
      </c>
      <c r="E4122" s="1" t="s">
        <v>4360</v>
      </c>
      <c r="F4122" s="1" t="s">
        <v>4647</v>
      </c>
      <c r="G4122" s="1" t="s">
        <v>2227</v>
      </c>
      <c r="H4122" s="1" t="s">
        <v>3138</v>
      </c>
      <c r="I4122" s="1" t="s">
        <v>15</v>
      </c>
      <c r="J4122" s="1">
        <f>FIND(", ",space_missions[[#This Row],[Location]])</f>
        <v>10</v>
      </c>
      <c r="K4122" s="1" t="str">
        <f t="shared" si="64"/>
        <v xml:space="preserve"> Russia</v>
      </c>
      <c r="L4122" s="1" t="str">
        <f>_xlfn.CONCAT(space_missions[[#This Row],[Company]],"-",space_missions[[#This Row],[Rocket]])</f>
        <v>Roscosmos-Soyuz 2.1b</v>
      </c>
      <c r="M4122" s="1">
        <f>YEAR(space_missions[[#This Row],[Date]])</f>
        <v>2018</v>
      </c>
    </row>
    <row r="4123" spans="1:13">
      <c r="A4123" s="1" t="s">
        <v>4648</v>
      </c>
      <c r="B4123" s="1" t="s">
        <v>4263</v>
      </c>
      <c r="C4123" s="2">
        <v>43400</v>
      </c>
      <c r="D4123" s="3">
        <v>0.33333333333333331</v>
      </c>
      <c r="E4123" s="1" t="s">
        <v>4649</v>
      </c>
      <c r="F4123" s="1" t="s">
        <v>4650</v>
      </c>
      <c r="G4123" s="1" t="s">
        <v>13</v>
      </c>
      <c r="H4123" s="1" t="s">
        <v>14</v>
      </c>
      <c r="I4123" s="1" t="s">
        <v>21</v>
      </c>
      <c r="J4123" s="1">
        <f>FIND(", ",space_missions[[#This Row],[Location]])</f>
        <v>8</v>
      </c>
      <c r="K4123" s="1" t="str">
        <f t="shared" si="64"/>
        <v xml:space="preserve"> China</v>
      </c>
      <c r="L4123" s="1" t="str">
        <f>_xlfn.CONCAT(space_missions[[#This Row],[Company]],"-",space_missions[[#This Row],[Rocket]])</f>
        <v>Landspace-ZhuQue-1</v>
      </c>
      <c r="M4123" s="1">
        <f>YEAR(space_missions[[#This Row],[Date]])</f>
        <v>2018</v>
      </c>
    </row>
    <row r="4124" spans="1:13">
      <c r="A4124" s="1" t="s">
        <v>973</v>
      </c>
      <c r="B4124" s="1" t="s">
        <v>3675</v>
      </c>
      <c r="C4124" s="2">
        <v>43402</v>
      </c>
      <c r="D4124" s="3">
        <v>3.2638888888888891E-2</v>
      </c>
      <c r="E4124" s="1" t="s">
        <v>2225</v>
      </c>
      <c r="F4124" s="1" t="s">
        <v>4651</v>
      </c>
      <c r="G4124" s="1" t="s">
        <v>2227</v>
      </c>
      <c r="H4124" s="1" t="s">
        <v>2228</v>
      </c>
      <c r="I4124" s="1" t="s">
        <v>15</v>
      </c>
      <c r="J4124" s="1">
        <f>FIND(", ",space_missions[[#This Row],[Location]])</f>
        <v>18</v>
      </c>
      <c r="K4124" s="1" t="str">
        <f t="shared" si="64"/>
        <v xml:space="preserve"> China</v>
      </c>
      <c r="L4124" s="1" t="str">
        <f>_xlfn.CONCAT(space_missions[[#This Row],[Company]],"-",space_missions[[#This Row],[Rocket]])</f>
        <v>CASC-Long March 2C</v>
      </c>
      <c r="M4124" s="1">
        <f>YEAR(space_missions[[#This Row],[Date]])</f>
        <v>2018</v>
      </c>
    </row>
    <row r="4125" spans="1:13">
      <c r="A4125" s="1" t="s">
        <v>1620</v>
      </c>
      <c r="B4125" s="1" t="s">
        <v>1621</v>
      </c>
      <c r="C4125" s="2">
        <v>43402</v>
      </c>
      <c r="D4125" s="3">
        <v>0.17222222222222222</v>
      </c>
      <c r="E4125" s="1" t="s">
        <v>3542</v>
      </c>
      <c r="F4125" s="1" t="s">
        <v>4652</v>
      </c>
      <c r="G4125" s="1" t="s">
        <v>2227</v>
      </c>
      <c r="H4125" s="1" t="s">
        <v>3544</v>
      </c>
      <c r="I4125" s="1" t="s">
        <v>15</v>
      </c>
      <c r="J4125" s="1">
        <f>FIND(", ",space_missions[[#This Row],[Location]])</f>
        <v>6</v>
      </c>
      <c r="K4125" s="1" t="str">
        <f t="shared" si="64"/>
        <v xml:space="preserve"> Japan</v>
      </c>
      <c r="L4125" s="1" t="str">
        <f>_xlfn.CONCAT(space_missions[[#This Row],[Company]],"-",space_missions[[#This Row],[Rocket]])</f>
        <v>MHI-H-IIA 202</v>
      </c>
      <c r="M4125" s="1">
        <f>YEAR(space_missions[[#This Row],[Date]])</f>
        <v>2018</v>
      </c>
    </row>
    <row r="4126" spans="1:13">
      <c r="A4126" s="1" t="s">
        <v>973</v>
      </c>
      <c r="B4126" s="1" t="s">
        <v>2769</v>
      </c>
      <c r="C4126" s="2">
        <v>43405</v>
      </c>
      <c r="D4126" s="3">
        <v>0.6645833333333333</v>
      </c>
      <c r="E4126" s="1" t="s">
        <v>3855</v>
      </c>
      <c r="F4126" s="1" t="s">
        <v>4653</v>
      </c>
      <c r="G4126" s="1" t="s">
        <v>2227</v>
      </c>
      <c r="H4126" s="1" t="s">
        <v>3857</v>
      </c>
      <c r="I4126" s="1" t="s">
        <v>15</v>
      </c>
      <c r="J4126" s="1">
        <f>FIND(", ",space_missions[[#This Row],[Location]])</f>
        <v>5</v>
      </c>
      <c r="K4126" s="1" t="str">
        <f t="shared" si="64"/>
        <v xml:space="preserve"> China</v>
      </c>
      <c r="L4126" s="1" t="str">
        <f>_xlfn.CONCAT(space_missions[[#This Row],[Company]],"-",space_missions[[#This Row],[Rocket]])</f>
        <v>CASC-Long March 3B/E</v>
      </c>
      <c r="M4126" s="1">
        <f>YEAR(space_missions[[#This Row],[Date]])</f>
        <v>2018</v>
      </c>
    </row>
    <row r="4127" spans="1:13">
      <c r="A4127" s="1" t="s">
        <v>2882</v>
      </c>
      <c r="B4127" s="1" t="s">
        <v>980</v>
      </c>
      <c r="C4127" s="2">
        <v>43407</v>
      </c>
      <c r="D4127" s="3">
        <v>0.84513888888888888</v>
      </c>
      <c r="E4127" s="1" t="s">
        <v>4351</v>
      </c>
      <c r="F4127" s="1" t="s">
        <v>4654</v>
      </c>
      <c r="G4127" s="1" t="s">
        <v>2227</v>
      </c>
      <c r="H4127" s="1" t="s">
        <v>2995</v>
      </c>
      <c r="I4127" s="1" t="s">
        <v>15</v>
      </c>
      <c r="J4127" s="1">
        <f>FIND(", ",space_missions[[#This Row],[Location]])</f>
        <v>10</v>
      </c>
      <c r="K4127" s="1" t="str">
        <f t="shared" si="64"/>
        <v xml:space="preserve"> Russia</v>
      </c>
      <c r="L4127" s="1" t="str">
        <f>_xlfn.CONCAT(space_missions[[#This Row],[Company]],"-",space_missions[[#This Row],[Rocket]])</f>
        <v>VKS RF-Soyuz 2.1b/Fregat</v>
      </c>
      <c r="M4127" s="1">
        <f>YEAR(space_missions[[#This Row],[Date]])</f>
        <v>2018</v>
      </c>
    </row>
    <row r="4128" spans="1:13">
      <c r="A4128" s="1" t="s">
        <v>2338</v>
      </c>
      <c r="B4128" s="1" t="s">
        <v>4100</v>
      </c>
      <c r="C4128" s="2">
        <v>43411</v>
      </c>
      <c r="D4128" s="3">
        <v>3.2638888888888891E-2</v>
      </c>
      <c r="E4128" s="1" t="s">
        <v>4655</v>
      </c>
      <c r="F4128" s="1" t="s">
        <v>4656</v>
      </c>
      <c r="G4128" s="1" t="s">
        <v>2227</v>
      </c>
      <c r="H4128" s="1" t="s">
        <v>14</v>
      </c>
      <c r="I4128" s="1" t="s">
        <v>15</v>
      </c>
      <c r="J4128" s="1">
        <f>FIND(", ",space_missions[[#This Row],[Location]])</f>
        <v>4</v>
      </c>
      <c r="K4128" s="1" t="str">
        <f t="shared" si="64"/>
        <v xml:space="preserve"> France</v>
      </c>
      <c r="L4128" s="1" t="str">
        <f>_xlfn.CONCAT(space_missions[[#This Row],[Company]],"-",space_missions[[#This Row],[Rocket]])</f>
        <v>Arianespace-Soyuz ST-B/Fregat-M</v>
      </c>
      <c r="M4128" s="1">
        <f>YEAR(space_missions[[#This Row],[Date]])</f>
        <v>2018</v>
      </c>
    </row>
    <row r="4129" spans="1:13">
      <c r="A4129" s="1" t="s">
        <v>4475</v>
      </c>
      <c r="B4129" s="1" t="s">
        <v>4476</v>
      </c>
      <c r="C4129" s="2">
        <v>43415</v>
      </c>
      <c r="D4129" s="3">
        <v>0.15972222222222221</v>
      </c>
      <c r="E4129" s="1" t="s">
        <v>4562</v>
      </c>
      <c r="F4129" s="1" t="s">
        <v>4657</v>
      </c>
      <c r="G4129" s="1" t="s">
        <v>2227</v>
      </c>
      <c r="H4129" s="1" t="s">
        <v>4479</v>
      </c>
      <c r="I4129" s="1" t="s">
        <v>15</v>
      </c>
      <c r="J4129" s="1">
        <f>FIND(", ",space_missions[[#This Row],[Location]])</f>
        <v>17</v>
      </c>
      <c r="K4129" s="1" t="str">
        <f t="shared" si="64"/>
        <v xml:space="preserve"> New Zealand</v>
      </c>
      <c r="L4129" s="1" t="str">
        <f>_xlfn.CONCAT(space_missions[[#This Row],[Company]],"-",space_missions[[#This Row],[Rocket]])</f>
        <v>Rocket Lab-Electron/Curie</v>
      </c>
      <c r="M4129" s="1">
        <f>YEAR(space_missions[[#This Row],[Date]])</f>
        <v>2018</v>
      </c>
    </row>
    <row r="4130" spans="1:13">
      <c r="A4130" s="1" t="s">
        <v>2025</v>
      </c>
      <c r="B4130" s="1" t="s">
        <v>3746</v>
      </c>
      <c r="C4130" s="2">
        <v>43418</v>
      </c>
      <c r="D4130" s="3">
        <v>0.48472222222222222</v>
      </c>
      <c r="E4130" s="1" t="s">
        <v>4269</v>
      </c>
      <c r="F4130" s="1" t="s">
        <v>4658</v>
      </c>
      <c r="G4130" s="1" t="s">
        <v>2227</v>
      </c>
      <c r="H4130" s="1" t="s">
        <v>4271</v>
      </c>
      <c r="I4130" s="1" t="s">
        <v>15</v>
      </c>
      <c r="J4130" s="1">
        <f>FIND(", ",space_missions[[#This Row],[Location]])</f>
        <v>18</v>
      </c>
      <c r="K4130" s="1" t="str">
        <f t="shared" si="64"/>
        <v xml:space="preserve"> India</v>
      </c>
      <c r="L4130" s="1" t="str">
        <f>_xlfn.CONCAT(space_missions[[#This Row],[Company]],"-",space_missions[[#This Row],[Rocket]])</f>
        <v>ISRO-GSLV Mk III</v>
      </c>
      <c r="M4130" s="1">
        <f>YEAR(space_missions[[#This Row],[Date]])</f>
        <v>2018</v>
      </c>
    </row>
    <row r="4131" spans="1:13">
      <c r="A4131" s="1" t="s">
        <v>3782</v>
      </c>
      <c r="B4131" s="1" t="s">
        <v>749</v>
      </c>
      <c r="C4131" s="2">
        <v>43419</v>
      </c>
      <c r="D4131" s="3">
        <v>0.86527777777777781</v>
      </c>
      <c r="E4131" s="1" t="s">
        <v>4601</v>
      </c>
      <c r="F4131" s="1" t="s">
        <v>4659</v>
      </c>
      <c r="G4131" s="1" t="s">
        <v>2227</v>
      </c>
      <c r="H4131" s="1" t="s">
        <v>4603</v>
      </c>
      <c r="I4131" s="1" t="s">
        <v>15</v>
      </c>
      <c r="J4131" s="1">
        <f>FIND(", ",space_missions[[#This Row],[Location]])</f>
        <v>7</v>
      </c>
      <c r="K4131" s="1" t="str">
        <f t="shared" si="64"/>
        <v xml:space="preserve"> USA</v>
      </c>
      <c r="L4131" s="1" t="str">
        <f>_xlfn.CONCAT(space_missions[[#This Row],[Company]],"-",space_missions[[#This Row],[Rocket]])</f>
        <v>SpaceX-Falcon 9 Block 5</v>
      </c>
      <c r="M4131" s="1">
        <f>YEAR(space_missions[[#This Row],[Date]])</f>
        <v>2018</v>
      </c>
    </row>
    <row r="4132" spans="1:13">
      <c r="A4132" s="1" t="s">
        <v>1024</v>
      </c>
      <c r="B4132" s="1" t="s">
        <v>361</v>
      </c>
      <c r="C4132" s="2">
        <v>43420</v>
      </c>
      <c r="D4132" s="3">
        <v>0.75972222222222219</v>
      </c>
      <c r="E4132" s="1" t="s">
        <v>4019</v>
      </c>
      <c r="F4132" s="1" t="s">
        <v>4660</v>
      </c>
      <c r="G4132" s="1" t="s">
        <v>13</v>
      </c>
      <c r="H4132" s="1" t="s">
        <v>14</v>
      </c>
      <c r="I4132" s="1" t="s">
        <v>15</v>
      </c>
      <c r="J4132" s="1">
        <f>FIND(", ",space_missions[[#This Row],[Location]])</f>
        <v>10</v>
      </c>
      <c r="K4132" s="1" t="str">
        <f t="shared" si="64"/>
        <v xml:space="preserve"> Kazakhstan</v>
      </c>
      <c r="L4132" s="1" t="str">
        <f>_xlfn.CONCAT(space_missions[[#This Row],[Company]],"-",space_missions[[#This Row],[Rocket]])</f>
        <v>Roscosmos-Soyuz FG</v>
      </c>
      <c r="M4132" s="1">
        <f>YEAR(space_missions[[#This Row],[Date]])</f>
        <v>2018</v>
      </c>
    </row>
    <row r="4133" spans="1:13">
      <c r="A4133" s="1" t="s">
        <v>2740</v>
      </c>
      <c r="B4133" s="1" t="s">
        <v>3135</v>
      </c>
      <c r="C4133" s="2">
        <v>43421</v>
      </c>
      <c r="D4133" s="3">
        <v>0.37569444444444444</v>
      </c>
      <c r="E4133" s="1" t="s">
        <v>4416</v>
      </c>
      <c r="F4133" s="1" t="s">
        <v>4661</v>
      </c>
      <c r="G4133" s="1" t="s">
        <v>13</v>
      </c>
      <c r="H4133" s="1" t="s">
        <v>4418</v>
      </c>
      <c r="I4133" s="1" t="s">
        <v>15</v>
      </c>
      <c r="J4133" s="1">
        <f>FIND(", ",space_missions[[#This Row],[Location]])</f>
        <v>6</v>
      </c>
      <c r="K4133" s="1" t="str">
        <f t="shared" si="64"/>
        <v xml:space="preserve"> USA</v>
      </c>
      <c r="L4133" s="1" t="str">
        <f>_xlfn.CONCAT(space_missions[[#This Row],[Company]],"-",space_missions[[#This Row],[Rocket]])</f>
        <v>Northrop-Antares 230</v>
      </c>
      <c r="M4133" s="1">
        <f>YEAR(space_missions[[#This Row],[Date]])</f>
        <v>2018</v>
      </c>
    </row>
    <row r="4134" spans="1:13">
      <c r="A4134" s="1" t="s">
        <v>973</v>
      </c>
      <c r="B4134" s="1" t="s">
        <v>2317</v>
      </c>
      <c r="C4134" s="2">
        <v>43422</v>
      </c>
      <c r="D4134" s="3">
        <v>0.75486111111111109</v>
      </c>
      <c r="E4134" s="1" t="s">
        <v>4530</v>
      </c>
      <c r="F4134" s="1" t="s">
        <v>4662</v>
      </c>
      <c r="G4134" s="1" t="s">
        <v>2227</v>
      </c>
      <c r="H4134" s="1" t="s">
        <v>14</v>
      </c>
      <c r="I4134" s="1" t="s">
        <v>15</v>
      </c>
      <c r="J4134" s="1">
        <f>FIND(", ",space_missions[[#This Row],[Location]])</f>
        <v>5</v>
      </c>
      <c r="K4134" s="1" t="str">
        <f t="shared" si="64"/>
        <v xml:space="preserve"> China</v>
      </c>
      <c r="L4134" s="1" t="str">
        <f>_xlfn.CONCAT(space_missions[[#This Row],[Company]],"-",space_missions[[#This Row],[Rocket]])</f>
        <v>CASC-Long March 3B/YZ-1</v>
      </c>
      <c r="M4134" s="1">
        <f>YEAR(space_missions[[#This Row],[Date]])</f>
        <v>2018</v>
      </c>
    </row>
    <row r="4135" spans="1:13">
      <c r="A4135" s="1" t="s">
        <v>973</v>
      </c>
      <c r="B4135" s="1" t="s">
        <v>3675</v>
      </c>
      <c r="C4135" s="2">
        <v>43423</v>
      </c>
      <c r="D4135" s="3">
        <v>0.98611111111111116</v>
      </c>
      <c r="E4135" s="1" t="s">
        <v>2910</v>
      </c>
      <c r="F4135" s="1" t="s">
        <v>4663</v>
      </c>
      <c r="G4135" s="1" t="s">
        <v>2227</v>
      </c>
      <c r="H4135" s="1" t="s">
        <v>2912</v>
      </c>
      <c r="I4135" s="1" t="s">
        <v>15</v>
      </c>
      <c r="J4135" s="1">
        <f>FIND(", ",space_missions[[#This Row],[Location]])</f>
        <v>18</v>
      </c>
      <c r="K4135" s="1" t="str">
        <f t="shared" si="64"/>
        <v xml:space="preserve"> China</v>
      </c>
      <c r="L4135" s="1" t="str">
        <f>_xlfn.CONCAT(space_missions[[#This Row],[Company]],"-",space_missions[[#This Row],[Rocket]])</f>
        <v>CASC-Long March 2D</v>
      </c>
      <c r="M4135" s="1">
        <f>YEAR(space_missions[[#This Row],[Date]])</f>
        <v>2018</v>
      </c>
    </row>
    <row r="4136" spans="1:13">
      <c r="A4136" s="1" t="s">
        <v>2338</v>
      </c>
      <c r="B4136" s="1" t="s">
        <v>2044</v>
      </c>
      <c r="C4136" s="2">
        <v>43425</v>
      </c>
      <c r="D4136" s="3">
        <v>7.0833333333333331E-2</v>
      </c>
      <c r="E4136" s="1" t="s">
        <v>4118</v>
      </c>
      <c r="F4136" s="1" t="s">
        <v>4664</v>
      </c>
      <c r="G4136" s="1" t="s">
        <v>2227</v>
      </c>
      <c r="H4136" s="1" t="s">
        <v>4120</v>
      </c>
      <c r="I4136" s="1" t="s">
        <v>15</v>
      </c>
      <c r="J4136" s="1">
        <f>FIND(", ",space_missions[[#This Row],[Location]])</f>
        <v>12</v>
      </c>
      <c r="K4136" s="1" t="str">
        <f t="shared" si="64"/>
        <v xml:space="preserve"> France</v>
      </c>
      <c r="L4136" s="1" t="str">
        <f>_xlfn.CONCAT(space_missions[[#This Row],[Company]],"-",space_missions[[#This Row],[Rocket]])</f>
        <v>Arianespace-Vega</v>
      </c>
      <c r="M4136" s="1">
        <f>YEAR(space_missions[[#This Row],[Date]])</f>
        <v>2018</v>
      </c>
    </row>
    <row r="4137" spans="1:13">
      <c r="A4137" s="1" t="s">
        <v>2025</v>
      </c>
      <c r="B4137" s="1" t="s">
        <v>2992</v>
      </c>
      <c r="C4137" s="2">
        <v>43433</v>
      </c>
      <c r="D4137" s="3">
        <v>0.18541666666666667</v>
      </c>
      <c r="E4137" s="1" t="s">
        <v>3849</v>
      </c>
      <c r="F4137" s="1" t="s">
        <v>4665</v>
      </c>
      <c r="G4137" s="1" t="s">
        <v>2227</v>
      </c>
      <c r="H4137" s="1" t="s">
        <v>3851</v>
      </c>
      <c r="I4137" s="1" t="s">
        <v>15</v>
      </c>
      <c r="J4137" s="1">
        <f>FIND(", ",space_missions[[#This Row],[Location]])</f>
        <v>17</v>
      </c>
      <c r="K4137" s="1" t="str">
        <f t="shared" si="64"/>
        <v xml:space="preserve"> India</v>
      </c>
      <c r="L4137" s="1" t="str">
        <f>_xlfn.CONCAT(space_missions[[#This Row],[Company]],"-",space_missions[[#This Row],[Rocket]])</f>
        <v>ISRO-PSLV-CA</v>
      </c>
      <c r="M4137" s="1">
        <f>YEAR(space_missions[[#This Row],[Date]])</f>
        <v>2018</v>
      </c>
    </row>
    <row r="4138" spans="1:13">
      <c r="A4138" s="1" t="s">
        <v>2882</v>
      </c>
      <c r="B4138" s="1" t="s">
        <v>661</v>
      </c>
      <c r="C4138" s="2">
        <v>43434</v>
      </c>
      <c r="D4138" s="3">
        <v>0.10208333333333333</v>
      </c>
      <c r="E4138" s="1" t="s">
        <v>3470</v>
      </c>
      <c r="F4138" s="1" t="s">
        <v>4666</v>
      </c>
      <c r="G4138" s="1" t="s">
        <v>13</v>
      </c>
      <c r="H4138" s="1" t="s">
        <v>3472</v>
      </c>
      <c r="I4138" s="1" t="s">
        <v>15</v>
      </c>
      <c r="J4138" s="1">
        <f>FIND(", ",space_missions[[#This Row],[Location]])</f>
        <v>11</v>
      </c>
      <c r="K4138" s="1" t="str">
        <f t="shared" si="64"/>
        <v xml:space="preserve"> Russia</v>
      </c>
      <c r="L4138" s="1" t="str">
        <f>_xlfn.CONCAT(space_missions[[#This Row],[Company]],"-",space_missions[[#This Row],[Rocket]])</f>
        <v>VKS RF-Rokot/Briz KM</v>
      </c>
      <c r="M4138" s="1">
        <f>YEAR(space_missions[[#This Row],[Date]])</f>
        <v>2018</v>
      </c>
    </row>
    <row r="4139" spans="1:13">
      <c r="A4139" s="1" t="s">
        <v>1024</v>
      </c>
      <c r="B4139" s="1" t="s">
        <v>10</v>
      </c>
      <c r="C4139" s="2">
        <v>43437</v>
      </c>
      <c r="D4139" s="3">
        <v>0.47986111111111113</v>
      </c>
      <c r="E4139" s="1" t="s">
        <v>4019</v>
      </c>
      <c r="F4139" s="1" t="s">
        <v>4667</v>
      </c>
      <c r="G4139" s="1" t="s">
        <v>13</v>
      </c>
      <c r="H4139" s="1" t="s">
        <v>14</v>
      </c>
      <c r="I4139" s="1" t="s">
        <v>15</v>
      </c>
      <c r="J4139" s="1">
        <f>FIND(", ",space_missions[[#This Row],[Location]])</f>
        <v>9</v>
      </c>
      <c r="K4139" s="1" t="str">
        <f t="shared" si="64"/>
        <v xml:space="preserve"> Kazakhstan</v>
      </c>
      <c r="L4139" s="1" t="str">
        <f>_xlfn.CONCAT(space_missions[[#This Row],[Company]],"-",space_missions[[#This Row],[Rocket]])</f>
        <v>Roscosmos-Soyuz FG</v>
      </c>
      <c r="M4139" s="1">
        <f>YEAR(space_missions[[#This Row],[Date]])</f>
        <v>2018</v>
      </c>
    </row>
    <row r="4140" spans="1:13">
      <c r="A4140" s="1" t="s">
        <v>3782</v>
      </c>
      <c r="B4140" s="1" t="s">
        <v>388</v>
      </c>
      <c r="C4140" s="2">
        <v>43437</v>
      </c>
      <c r="D4140" s="3">
        <v>0.77361111111111114</v>
      </c>
      <c r="E4140" s="1" t="s">
        <v>4601</v>
      </c>
      <c r="F4140" s="1" t="s">
        <v>4668</v>
      </c>
      <c r="G4140" s="1" t="s">
        <v>2227</v>
      </c>
      <c r="H4140" s="1" t="s">
        <v>4603</v>
      </c>
      <c r="I4140" s="1" t="s">
        <v>15</v>
      </c>
      <c r="J4140" s="1">
        <f>FIND(", ",space_missions[[#This Row],[Location]])</f>
        <v>7</v>
      </c>
      <c r="K4140" s="1" t="str">
        <f t="shared" si="64"/>
        <v xml:space="preserve"> USA</v>
      </c>
      <c r="L4140" s="1" t="str">
        <f>_xlfn.CONCAT(space_missions[[#This Row],[Company]],"-",space_missions[[#This Row],[Rocket]])</f>
        <v>SpaceX-Falcon 9 Block 5</v>
      </c>
      <c r="M4140" s="1">
        <f>YEAR(space_missions[[#This Row],[Date]])</f>
        <v>2018</v>
      </c>
    </row>
    <row r="4141" spans="1:13">
      <c r="A4141" s="1" t="s">
        <v>2338</v>
      </c>
      <c r="B4141" s="1" t="s">
        <v>3179</v>
      </c>
      <c r="C4141" s="2">
        <v>43438</v>
      </c>
      <c r="D4141" s="3">
        <v>0.85902777777777772</v>
      </c>
      <c r="E4141" s="1" t="s">
        <v>3614</v>
      </c>
      <c r="F4141" s="1" t="s">
        <v>4669</v>
      </c>
      <c r="G4141" s="1" t="s">
        <v>2227</v>
      </c>
      <c r="H4141" s="1" t="s">
        <v>3616</v>
      </c>
      <c r="I4141" s="1" t="s">
        <v>15</v>
      </c>
      <c r="J4141" s="1">
        <f>FIND(", ",space_missions[[#This Row],[Location]])</f>
        <v>6</v>
      </c>
      <c r="K4141" s="1" t="str">
        <f t="shared" si="64"/>
        <v xml:space="preserve"> France</v>
      </c>
      <c r="L4141" s="1" t="str">
        <f>_xlfn.CONCAT(space_missions[[#This Row],[Company]],"-",space_missions[[#This Row],[Rocket]])</f>
        <v>Arianespace-Ariane 5 ECA</v>
      </c>
      <c r="M4141" s="1">
        <f>YEAR(space_missions[[#This Row],[Date]])</f>
        <v>2018</v>
      </c>
    </row>
    <row r="4142" spans="1:13">
      <c r="A4142" s="1" t="s">
        <v>3782</v>
      </c>
      <c r="B4142" s="1" t="s">
        <v>464</v>
      </c>
      <c r="C4142" s="2">
        <v>43439</v>
      </c>
      <c r="D4142" s="3">
        <v>0.76111111111111107</v>
      </c>
      <c r="E4142" s="1" t="s">
        <v>4601</v>
      </c>
      <c r="F4142" s="1" t="s">
        <v>4670</v>
      </c>
      <c r="G4142" s="1" t="s">
        <v>2227</v>
      </c>
      <c r="H4142" s="1" t="s">
        <v>4603</v>
      </c>
      <c r="I4142" s="1" t="s">
        <v>15</v>
      </c>
      <c r="J4142" s="1">
        <f>FIND(", ",space_missions[[#This Row],[Location]])</f>
        <v>7</v>
      </c>
      <c r="K4142" s="1" t="str">
        <f t="shared" si="64"/>
        <v xml:space="preserve"> USA</v>
      </c>
      <c r="L4142" s="1" t="str">
        <f>_xlfn.CONCAT(space_missions[[#This Row],[Company]],"-",space_missions[[#This Row],[Rocket]])</f>
        <v>SpaceX-Falcon 9 Block 5</v>
      </c>
      <c r="M4142" s="1">
        <f>YEAR(space_missions[[#This Row],[Date]])</f>
        <v>2018</v>
      </c>
    </row>
    <row r="4143" spans="1:13">
      <c r="A4143" s="1" t="s">
        <v>973</v>
      </c>
      <c r="B4143" s="1" t="s">
        <v>3675</v>
      </c>
      <c r="C4143" s="2">
        <v>43441</v>
      </c>
      <c r="D4143" s="3">
        <v>0.17499999999999999</v>
      </c>
      <c r="E4143" s="1" t="s">
        <v>2910</v>
      </c>
      <c r="F4143" s="1" t="s">
        <v>4671</v>
      </c>
      <c r="G4143" s="1" t="s">
        <v>2227</v>
      </c>
      <c r="H4143" s="1" t="s">
        <v>2912</v>
      </c>
      <c r="I4143" s="1" t="s">
        <v>15</v>
      </c>
      <c r="J4143" s="1">
        <f>FIND(", ",space_missions[[#This Row],[Location]])</f>
        <v>18</v>
      </c>
      <c r="K4143" s="1" t="str">
        <f t="shared" si="64"/>
        <v xml:space="preserve"> China</v>
      </c>
      <c r="L4143" s="1" t="str">
        <f>_xlfn.CONCAT(space_missions[[#This Row],[Company]],"-",space_missions[[#This Row],[Rocket]])</f>
        <v>CASC-Long March 2D</v>
      </c>
      <c r="M4143" s="1">
        <f>YEAR(space_missions[[#This Row],[Date]])</f>
        <v>2018</v>
      </c>
    </row>
    <row r="4144" spans="1:13">
      <c r="A4144" s="1" t="s">
        <v>973</v>
      </c>
      <c r="B4144" s="1" t="s">
        <v>2769</v>
      </c>
      <c r="C4144" s="2">
        <v>43441</v>
      </c>
      <c r="D4144" s="3">
        <v>0.76597222222222228</v>
      </c>
      <c r="E4144" s="1" t="s">
        <v>3855</v>
      </c>
      <c r="F4144" s="1" t="s">
        <v>4672</v>
      </c>
      <c r="G4144" s="1" t="s">
        <v>2227</v>
      </c>
      <c r="H4144" s="1" t="s">
        <v>3857</v>
      </c>
      <c r="I4144" s="1" t="s">
        <v>15</v>
      </c>
      <c r="J4144" s="1">
        <f>FIND(", ",space_missions[[#This Row],[Location]])</f>
        <v>5</v>
      </c>
      <c r="K4144" s="1" t="str">
        <f t="shared" si="64"/>
        <v xml:space="preserve"> China</v>
      </c>
      <c r="L4144" s="1" t="str">
        <f>_xlfn.CONCAT(space_missions[[#This Row],[Company]],"-",space_missions[[#This Row],[Rocket]])</f>
        <v>CASC-Long March 3B/E</v>
      </c>
      <c r="M4144" s="1">
        <f>YEAR(space_missions[[#This Row],[Date]])</f>
        <v>2018</v>
      </c>
    </row>
    <row r="4145" spans="1:13">
      <c r="A4145" s="1" t="s">
        <v>4475</v>
      </c>
      <c r="B4145" s="1" t="s">
        <v>4476</v>
      </c>
      <c r="C4145" s="2">
        <v>43450</v>
      </c>
      <c r="D4145" s="3">
        <v>0.27291666666666664</v>
      </c>
      <c r="E4145" s="1" t="s">
        <v>4562</v>
      </c>
      <c r="F4145" s="1" t="s">
        <v>4673</v>
      </c>
      <c r="G4145" s="1" t="s">
        <v>2227</v>
      </c>
      <c r="H4145" s="1" t="s">
        <v>4479</v>
      </c>
      <c r="I4145" s="1" t="s">
        <v>15</v>
      </c>
      <c r="J4145" s="1">
        <f>FIND(", ",space_missions[[#This Row],[Location]])</f>
        <v>17</v>
      </c>
      <c r="K4145" s="1" t="str">
        <f t="shared" si="64"/>
        <v xml:space="preserve"> New Zealand</v>
      </c>
      <c r="L4145" s="1" t="str">
        <f>_xlfn.CONCAT(space_missions[[#This Row],[Company]],"-",space_missions[[#This Row],[Rocket]])</f>
        <v>Rocket Lab-Electron/Curie</v>
      </c>
      <c r="M4145" s="1">
        <f>YEAR(space_missions[[#This Row],[Date]])</f>
        <v>2018</v>
      </c>
    </row>
    <row r="4146" spans="1:13">
      <c r="A4146" s="1" t="s">
        <v>2025</v>
      </c>
      <c r="B4146" s="1" t="s">
        <v>3746</v>
      </c>
      <c r="C4146" s="2">
        <v>43453</v>
      </c>
      <c r="D4146" s="3">
        <v>0.44444444444444442</v>
      </c>
      <c r="E4146" s="1" t="s">
        <v>4023</v>
      </c>
      <c r="F4146" s="1" t="s">
        <v>4674</v>
      </c>
      <c r="G4146" s="1" t="s">
        <v>2227</v>
      </c>
      <c r="H4146" s="1" t="s">
        <v>3527</v>
      </c>
      <c r="I4146" s="1" t="s">
        <v>15</v>
      </c>
      <c r="J4146" s="1">
        <f>FIND(", ",space_missions[[#This Row],[Location]])</f>
        <v>18</v>
      </c>
      <c r="K4146" s="1" t="str">
        <f t="shared" si="64"/>
        <v xml:space="preserve"> India</v>
      </c>
      <c r="L4146" s="1" t="str">
        <f>_xlfn.CONCAT(space_missions[[#This Row],[Company]],"-",space_missions[[#This Row],[Rocket]])</f>
        <v>ISRO-GSLV Mk II</v>
      </c>
      <c r="M4146" s="1">
        <f>YEAR(space_missions[[#This Row],[Date]])</f>
        <v>2018</v>
      </c>
    </row>
    <row r="4147" spans="1:13">
      <c r="A4147" s="1" t="s">
        <v>2338</v>
      </c>
      <c r="B4147" s="1" t="s">
        <v>4100</v>
      </c>
      <c r="C4147" s="2">
        <v>43453</v>
      </c>
      <c r="D4147" s="3">
        <v>0.69236111111111109</v>
      </c>
      <c r="E4147" s="1" t="s">
        <v>4225</v>
      </c>
      <c r="F4147" s="1" t="s">
        <v>4675</v>
      </c>
      <c r="G4147" s="1" t="s">
        <v>2227</v>
      </c>
      <c r="H4147" s="1" t="s">
        <v>4103</v>
      </c>
      <c r="I4147" s="1" t="s">
        <v>15</v>
      </c>
      <c r="J4147" s="1">
        <f>FIND(", ",space_missions[[#This Row],[Location]])</f>
        <v>4</v>
      </c>
      <c r="K4147" s="1" t="str">
        <f t="shared" si="64"/>
        <v xml:space="preserve"> France</v>
      </c>
      <c r="L4147" s="1" t="str">
        <f>_xlfn.CONCAT(space_missions[[#This Row],[Company]],"-",space_missions[[#This Row],[Rocket]])</f>
        <v>Arianespace-Soyuz ST-A/Fregat-M</v>
      </c>
      <c r="M4147" s="1">
        <f>YEAR(space_missions[[#This Row],[Date]])</f>
        <v>2018</v>
      </c>
    </row>
    <row r="4148" spans="1:13">
      <c r="A4148" s="1" t="s">
        <v>2882</v>
      </c>
      <c r="B4148" s="1" t="s">
        <v>4345</v>
      </c>
      <c r="C4148" s="2">
        <v>43455</v>
      </c>
      <c r="D4148" s="3">
        <v>1.3888888888888888E-2</v>
      </c>
      <c r="E4148" s="1" t="s">
        <v>4346</v>
      </c>
      <c r="F4148" s="1" t="s">
        <v>4676</v>
      </c>
      <c r="G4148" s="1" t="s">
        <v>2227</v>
      </c>
      <c r="H4148" s="1" t="s">
        <v>4181</v>
      </c>
      <c r="I4148" s="1" t="s">
        <v>15</v>
      </c>
      <c r="J4148" s="1">
        <f>FIND(", ",space_missions[[#This Row],[Location]])</f>
        <v>12</v>
      </c>
      <c r="K4148" s="1" t="str">
        <f t="shared" si="64"/>
        <v xml:space="preserve"> Kazakhstan</v>
      </c>
      <c r="L4148" s="1" t="str">
        <f>_xlfn.CONCAT(space_missions[[#This Row],[Company]],"-",space_missions[[#This Row],[Rocket]])</f>
        <v>VKS RF-Proton-M/Briz-M</v>
      </c>
      <c r="M4148" s="1">
        <f>YEAR(space_missions[[#This Row],[Date]])</f>
        <v>2018</v>
      </c>
    </row>
    <row r="4149" spans="1:13">
      <c r="A4149" s="1" t="s">
        <v>973</v>
      </c>
      <c r="B4149" s="1" t="s">
        <v>4263</v>
      </c>
      <c r="C4149" s="2">
        <v>43455</v>
      </c>
      <c r="D4149" s="3">
        <v>0.99375000000000002</v>
      </c>
      <c r="E4149" s="1" t="s">
        <v>4316</v>
      </c>
      <c r="F4149" s="1" t="s">
        <v>4677</v>
      </c>
      <c r="G4149" s="1" t="s">
        <v>2227</v>
      </c>
      <c r="H4149" s="1" t="s">
        <v>4318</v>
      </c>
      <c r="I4149" s="1" t="s">
        <v>15</v>
      </c>
      <c r="J4149" s="1">
        <f>FIND(", ",space_missions[[#This Row],[Location]])</f>
        <v>8</v>
      </c>
      <c r="K4149" s="1" t="str">
        <f t="shared" si="64"/>
        <v xml:space="preserve"> China</v>
      </c>
      <c r="L4149" s="1" t="str">
        <f>_xlfn.CONCAT(space_missions[[#This Row],[Company]],"-",space_missions[[#This Row],[Rocket]])</f>
        <v>CASC-Long March 11</v>
      </c>
      <c r="M4149" s="1">
        <f>YEAR(space_missions[[#This Row],[Date]])</f>
        <v>2018</v>
      </c>
    </row>
    <row r="4150" spans="1:13">
      <c r="A4150" s="1" t="s">
        <v>3782</v>
      </c>
      <c r="B4150" s="1" t="s">
        <v>464</v>
      </c>
      <c r="C4150" s="2">
        <v>43457</v>
      </c>
      <c r="D4150" s="3">
        <v>0.57708333333333328</v>
      </c>
      <c r="E4150" s="1" t="s">
        <v>4601</v>
      </c>
      <c r="F4150" s="1" t="s">
        <v>4678</v>
      </c>
      <c r="G4150" s="1" t="s">
        <v>2227</v>
      </c>
      <c r="H4150" s="1" t="s">
        <v>4603</v>
      </c>
      <c r="I4150" s="1" t="s">
        <v>15</v>
      </c>
      <c r="J4150" s="1">
        <f>FIND(", ",space_missions[[#This Row],[Location]])</f>
        <v>7</v>
      </c>
      <c r="K4150" s="1" t="str">
        <f t="shared" si="64"/>
        <v xml:space="preserve"> USA</v>
      </c>
      <c r="L4150" s="1" t="str">
        <f>_xlfn.CONCAT(space_missions[[#This Row],[Company]],"-",space_missions[[#This Row],[Rocket]])</f>
        <v>SpaceX-Falcon 9 Block 5</v>
      </c>
      <c r="M4150" s="1">
        <f>YEAR(space_missions[[#This Row],[Date]])</f>
        <v>2018</v>
      </c>
    </row>
    <row r="4151" spans="1:13">
      <c r="A4151" s="1" t="s">
        <v>973</v>
      </c>
      <c r="B4151" s="1" t="s">
        <v>2317</v>
      </c>
      <c r="C4151" s="2">
        <v>43458</v>
      </c>
      <c r="D4151" s="3">
        <v>0.70347222222222228</v>
      </c>
      <c r="E4151" s="1" t="s">
        <v>4385</v>
      </c>
      <c r="F4151" s="1" t="s">
        <v>4679</v>
      </c>
      <c r="G4151" s="1" t="s">
        <v>2227</v>
      </c>
      <c r="H4151" s="1" t="s">
        <v>3138</v>
      </c>
      <c r="I4151" s="1" t="s">
        <v>15</v>
      </c>
      <c r="J4151" s="1">
        <f>FIND(", ",space_missions[[#This Row],[Location]])</f>
        <v>5</v>
      </c>
      <c r="K4151" s="1" t="str">
        <f t="shared" si="64"/>
        <v xml:space="preserve"> China</v>
      </c>
      <c r="L4151" s="1" t="str">
        <f>_xlfn.CONCAT(space_missions[[#This Row],[Company]],"-",space_missions[[#This Row],[Rocket]])</f>
        <v>CASC-Long March 3C/E</v>
      </c>
      <c r="M4151" s="1">
        <f>YEAR(space_missions[[#This Row],[Date]])</f>
        <v>2018</v>
      </c>
    </row>
    <row r="4152" spans="1:13">
      <c r="A4152" s="1" t="s">
        <v>1024</v>
      </c>
      <c r="B4152" s="1" t="s">
        <v>4372</v>
      </c>
      <c r="C4152" s="2">
        <v>43461</v>
      </c>
      <c r="D4152" s="3">
        <v>8.819444444444445E-2</v>
      </c>
      <c r="E4152" s="1" t="s">
        <v>4498</v>
      </c>
      <c r="F4152" s="1" t="s">
        <v>4680</v>
      </c>
      <c r="G4152" s="1" t="s">
        <v>2227</v>
      </c>
      <c r="H4152" s="1" t="s">
        <v>4500</v>
      </c>
      <c r="I4152" s="1" t="s">
        <v>15</v>
      </c>
      <c r="J4152" s="1">
        <f>FIND(", ",space_missions[[#This Row],[Location]])</f>
        <v>8</v>
      </c>
      <c r="K4152" s="1" t="str">
        <f t="shared" si="64"/>
        <v xml:space="preserve"> Russia</v>
      </c>
      <c r="L4152" s="1" t="str">
        <f>_xlfn.CONCAT(space_missions[[#This Row],[Company]],"-",space_missions[[#This Row],[Rocket]])</f>
        <v>Roscosmos-Soyuz 2.1a/Fregat</v>
      </c>
      <c r="M4152" s="1">
        <f>YEAR(space_missions[[#This Row],[Date]])</f>
        <v>2018</v>
      </c>
    </row>
    <row r="4153" spans="1:13">
      <c r="A4153" s="1" t="s">
        <v>973</v>
      </c>
      <c r="B4153" s="1" t="s">
        <v>3675</v>
      </c>
      <c r="C4153" s="2">
        <v>43463</v>
      </c>
      <c r="D4153" s="3">
        <v>0.3347222222222222</v>
      </c>
      <c r="E4153" s="1" t="s">
        <v>4681</v>
      </c>
      <c r="F4153" s="1" t="s">
        <v>4682</v>
      </c>
      <c r="G4153" s="1" t="s">
        <v>2227</v>
      </c>
      <c r="H4153" s="1" t="s">
        <v>14</v>
      </c>
      <c r="I4153" s="1" t="s">
        <v>15</v>
      </c>
      <c r="J4153" s="1">
        <f>FIND(", ",space_missions[[#This Row],[Location]])</f>
        <v>18</v>
      </c>
      <c r="K4153" s="1" t="str">
        <f t="shared" si="64"/>
        <v xml:space="preserve"> China</v>
      </c>
      <c r="L4153" s="1" t="str">
        <f>_xlfn.CONCAT(space_missions[[#This Row],[Company]],"-",space_missions[[#This Row],[Rocket]])</f>
        <v>CASC-Long March 2D/YZ-3</v>
      </c>
      <c r="M4153" s="1">
        <f>YEAR(space_missions[[#This Row],[Date]])</f>
        <v>2018</v>
      </c>
    </row>
    <row r="4154" spans="1:13">
      <c r="A4154" s="1" t="s">
        <v>973</v>
      </c>
      <c r="B4154" s="1" t="s">
        <v>2769</v>
      </c>
      <c r="C4154" s="2">
        <v>43475</v>
      </c>
      <c r="D4154" s="3">
        <v>0.71597222222222223</v>
      </c>
      <c r="E4154" s="1" t="s">
        <v>3855</v>
      </c>
      <c r="F4154" s="1" t="s">
        <v>4683</v>
      </c>
      <c r="G4154" s="1" t="s">
        <v>2227</v>
      </c>
      <c r="H4154" s="1" t="s">
        <v>3857</v>
      </c>
      <c r="I4154" s="1" t="s">
        <v>15</v>
      </c>
      <c r="J4154" s="1">
        <f>FIND(", ",space_missions[[#This Row],[Location]])</f>
        <v>5</v>
      </c>
      <c r="K4154" s="1" t="str">
        <f t="shared" si="64"/>
        <v xml:space="preserve"> China</v>
      </c>
      <c r="L4154" s="1" t="str">
        <f>_xlfn.CONCAT(space_missions[[#This Row],[Company]],"-",space_missions[[#This Row],[Rocket]])</f>
        <v>CASC-Long March 3B/E</v>
      </c>
      <c r="M4154" s="1">
        <f>YEAR(space_missions[[#This Row],[Date]])</f>
        <v>2019</v>
      </c>
    </row>
    <row r="4155" spans="1:13">
      <c r="A4155" s="1" t="s">
        <v>3782</v>
      </c>
      <c r="B4155" s="1" t="s">
        <v>388</v>
      </c>
      <c r="C4155" s="2">
        <v>43476</v>
      </c>
      <c r="D4155" s="3">
        <v>0.64652777777777781</v>
      </c>
      <c r="E4155" s="1" t="s">
        <v>4601</v>
      </c>
      <c r="F4155" s="1" t="s">
        <v>4684</v>
      </c>
      <c r="G4155" s="1" t="s">
        <v>2227</v>
      </c>
      <c r="H4155" s="1" t="s">
        <v>4603</v>
      </c>
      <c r="I4155" s="1" t="s">
        <v>15</v>
      </c>
      <c r="J4155" s="1">
        <f>FIND(", ",space_missions[[#This Row],[Location]])</f>
        <v>7</v>
      </c>
      <c r="K4155" s="1" t="str">
        <f t="shared" si="64"/>
        <v xml:space="preserve"> USA</v>
      </c>
      <c r="L4155" s="1" t="str">
        <f>_xlfn.CONCAT(space_missions[[#This Row],[Company]],"-",space_missions[[#This Row],[Rocket]])</f>
        <v>SpaceX-Falcon 9 Block 5</v>
      </c>
      <c r="M4155" s="1">
        <f>YEAR(space_missions[[#This Row],[Date]])</f>
        <v>2019</v>
      </c>
    </row>
    <row r="4156" spans="1:13">
      <c r="A4156" s="1" t="s">
        <v>3931</v>
      </c>
      <c r="B4156" s="1" t="s">
        <v>3932</v>
      </c>
      <c r="C4156" s="2">
        <v>43480</v>
      </c>
      <c r="D4156" s="3">
        <v>2.0833333333333332E-2</v>
      </c>
      <c r="E4156" s="1" t="s">
        <v>4501</v>
      </c>
      <c r="F4156" s="1" t="s">
        <v>4685</v>
      </c>
      <c r="G4156" s="1" t="s">
        <v>2227</v>
      </c>
      <c r="H4156" s="1" t="s">
        <v>14</v>
      </c>
      <c r="I4156" s="1" t="s">
        <v>21</v>
      </c>
      <c r="J4156" s="1">
        <f>FIND(", ",space_missions[[#This Row],[Location]])</f>
        <v>24</v>
      </c>
      <c r="K4156" s="1" t="str">
        <f t="shared" si="64"/>
        <v xml:space="preserve"> Iran</v>
      </c>
      <c r="L4156" s="1" t="str">
        <f>_xlfn.CONCAT(space_missions[[#This Row],[Company]],"-",space_missions[[#This Row],[Rocket]])</f>
        <v>ISA-Simorgh</v>
      </c>
      <c r="M4156" s="1">
        <f>YEAR(space_missions[[#This Row],[Date]])</f>
        <v>2019</v>
      </c>
    </row>
    <row r="4157" spans="1:13">
      <c r="A4157" s="1" t="s">
        <v>4195</v>
      </c>
      <c r="B4157" s="1" t="s">
        <v>1058</v>
      </c>
      <c r="C4157" s="2">
        <v>43483</v>
      </c>
      <c r="D4157" s="3">
        <v>3.4722222222222224E-2</v>
      </c>
      <c r="E4157" s="1" t="s">
        <v>4557</v>
      </c>
      <c r="F4157" s="1" t="s">
        <v>4686</v>
      </c>
      <c r="G4157" s="1" t="s">
        <v>2227</v>
      </c>
      <c r="H4157" s="1" t="s">
        <v>4559</v>
      </c>
      <c r="I4157" s="1" t="s">
        <v>15</v>
      </c>
      <c r="J4157" s="1">
        <f>FIND(", ",space_missions[[#This Row],[Location]])</f>
        <v>7</v>
      </c>
      <c r="K4157" s="1" t="str">
        <f t="shared" si="64"/>
        <v xml:space="preserve"> Japan</v>
      </c>
      <c r="L4157" s="1" t="str">
        <f>_xlfn.CONCAT(space_missions[[#This Row],[Company]],"-",space_missions[[#This Row],[Rocket]])</f>
        <v>JAXA-Epsilon PBS</v>
      </c>
      <c r="M4157" s="1">
        <f>YEAR(space_missions[[#This Row],[Date]])</f>
        <v>2019</v>
      </c>
    </row>
    <row r="4158" spans="1:13">
      <c r="A4158" s="1" t="s">
        <v>3831</v>
      </c>
      <c r="B4158" s="1" t="s">
        <v>3121</v>
      </c>
      <c r="C4158" s="2">
        <v>43484</v>
      </c>
      <c r="D4158" s="3">
        <v>0.79861111111111116</v>
      </c>
      <c r="E4158" s="1" t="s">
        <v>3727</v>
      </c>
      <c r="F4158" s="1" t="s">
        <v>4687</v>
      </c>
      <c r="G4158" s="1" t="s">
        <v>2227</v>
      </c>
      <c r="H4158" s="1" t="s">
        <v>3729</v>
      </c>
      <c r="I4158" s="1" t="s">
        <v>15</v>
      </c>
      <c r="J4158" s="1">
        <f>FIND(", ",space_missions[[#This Row],[Location]])</f>
        <v>6</v>
      </c>
      <c r="K4158" s="1" t="str">
        <f t="shared" si="64"/>
        <v xml:space="preserve"> USA</v>
      </c>
      <c r="L4158" s="1" t="str">
        <f>_xlfn.CONCAT(space_missions[[#This Row],[Company]],"-",space_missions[[#This Row],[Rocket]])</f>
        <v>ULA-Delta IV Heavy</v>
      </c>
      <c r="M4158" s="1">
        <f>YEAR(space_missions[[#This Row],[Date]])</f>
        <v>2019</v>
      </c>
    </row>
    <row r="4159" spans="1:13">
      <c r="A4159" s="1" t="s">
        <v>973</v>
      </c>
      <c r="B4159" s="1" t="s">
        <v>4263</v>
      </c>
      <c r="C4159" s="2">
        <v>43486</v>
      </c>
      <c r="D4159" s="3">
        <v>0.23749999999999999</v>
      </c>
      <c r="E4159" s="1" t="s">
        <v>4316</v>
      </c>
      <c r="F4159" s="1" t="s">
        <v>4688</v>
      </c>
      <c r="G4159" s="1" t="s">
        <v>2227</v>
      </c>
      <c r="H4159" s="1" t="s">
        <v>4318</v>
      </c>
      <c r="I4159" s="1" t="s">
        <v>15</v>
      </c>
      <c r="J4159" s="1">
        <f>FIND(", ",space_missions[[#This Row],[Location]])</f>
        <v>8</v>
      </c>
      <c r="K4159" s="1" t="str">
        <f t="shared" si="64"/>
        <v xml:space="preserve"> China</v>
      </c>
      <c r="L4159" s="1" t="str">
        <f>_xlfn.CONCAT(space_missions[[#This Row],[Company]],"-",space_missions[[#This Row],[Rocket]])</f>
        <v>CASC-Long March 11</v>
      </c>
      <c r="M4159" s="1">
        <f>YEAR(space_missions[[#This Row],[Date]])</f>
        <v>2019</v>
      </c>
    </row>
    <row r="4160" spans="1:13">
      <c r="A4160" s="1" t="s">
        <v>4295</v>
      </c>
      <c r="B4160" s="1" t="s">
        <v>4296</v>
      </c>
      <c r="C4160" s="2">
        <v>43488</v>
      </c>
      <c r="D4160" s="3">
        <v>0.62847222222222221</v>
      </c>
      <c r="E4160" s="1" t="s">
        <v>4297</v>
      </c>
      <c r="F4160" s="1" t="s">
        <v>4689</v>
      </c>
      <c r="G4160" s="1" t="s">
        <v>2227</v>
      </c>
      <c r="H4160" s="1" t="s">
        <v>14</v>
      </c>
      <c r="I4160" s="1" t="s">
        <v>15</v>
      </c>
      <c r="J4160" s="1">
        <f>FIND(", ",space_missions[[#This Row],[Location]])</f>
        <v>24</v>
      </c>
      <c r="K4160" s="1" t="str">
        <f t="shared" si="64"/>
        <v xml:space="preserve"> USA</v>
      </c>
      <c r="L4160" s="1" t="str">
        <f>_xlfn.CONCAT(space_missions[[#This Row],[Company]],"-",space_missions[[#This Row],[Rocket]])</f>
        <v>Blue Origin-New Shepard</v>
      </c>
      <c r="M4160" s="1">
        <f>YEAR(space_missions[[#This Row],[Date]])</f>
        <v>2019</v>
      </c>
    </row>
    <row r="4161" spans="1:13">
      <c r="A4161" s="1" t="s">
        <v>2025</v>
      </c>
      <c r="B4161" s="1" t="s">
        <v>2992</v>
      </c>
      <c r="C4161" s="2">
        <v>43489</v>
      </c>
      <c r="D4161" s="3">
        <v>0.75486111111111109</v>
      </c>
      <c r="E4161" s="1" t="s">
        <v>4690</v>
      </c>
      <c r="F4161" s="1" t="s">
        <v>4691</v>
      </c>
      <c r="G4161" s="1" t="s">
        <v>2227</v>
      </c>
      <c r="H4161" s="1" t="s">
        <v>14</v>
      </c>
      <c r="I4161" s="1" t="s">
        <v>15</v>
      </c>
      <c r="J4161" s="1">
        <f>FIND(", ",space_missions[[#This Row],[Location]])</f>
        <v>17</v>
      </c>
      <c r="K4161" s="1" t="str">
        <f t="shared" si="64"/>
        <v xml:space="preserve"> India</v>
      </c>
      <c r="L4161" s="1" t="str">
        <f>_xlfn.CONCAT(space_missions[[#This Row],[Company]],"-",space_missions[[#This Row],[Rocket]])</f>
        <v>ISRO-PSLV-DL</v>
      </c>
      <c r="M4161" s="1">
        <f>YEAR(space_missions[[#This Row],[Date]])</f>
        <v>2019</v>
      </c>
    </row>
    <row r="4162" spans="1:13">
      <c r="A4162" s="1" t="s">
        <v>2338</v>
      </c>
      <c r="B4162" s="1" t="s">
        <v>3179</v>
      </c>
      <c r="C4162" s="2">
        <v>43501</v>
      </c>
      <c r="D4162" s="3">
        <v>0.87569444444444444</v>
      </c>
      <c r="E4162" s="1" t="s">
        <v>3614</v>
      </c>
      <c r="F4162" s="1" t="s">
        <v>4692</v>
      </c>
      <c r="G4162" s="1" t="s">
        <v>2227</v>
      </c>
      <c r="H4162" s="1" t="s">
        <v>3616</v>
      </c>
      <c r="I4162" s="1" t="s">
        <v>15</v>
      </c>
      <c r="J4162" s="1">
        <f>FIND(", ",space_missions[[#This Row],[Location]])</f>
        <v>6</v>
      </c>
      <c r="K4162" s="1" t="str">
        <f t="shared" ref="K4162:K4225" si="65">RIGHT(B4162,LEN(B4162)-FIND("*",SUBSTITUTE(B4162,", ","*",LEN(B4162)-LEN(SUBSTITUTE(B4162,", ","*")))))</f>
        <v xml:space="preserve"> France</v>
      </c>
      <c r="L4162" s="1" t="str">
        <f>_xlfn.CONCAT(space_missions[[#This Row],[Company]],"-",space_missions[[#This Row],[Rocket]])</f>
        <v>Arianespace-Ariane 5 ECA</v>
      </c>
      <c r="M4162" s="1">
        <f>YEAR(space_missions[[#This Row],[Date]])</f>
        <v>2019</v>
      </c>
    </row>
    <row r="4163" spans="1:13">
      <c r="A4163" s="1" t="s">
        <v>3931</v>
      </c>
      <c r="B4163" s="1" t="s">
        <v>3932</v>
      </c>
      <c r="C4163" s="2">
        <v>43501</v>
      </c>
      <c r="D4163" s="3"/>
      <c r="E4163" s="1" t="s">
        <v>4134</v>
      </c>
      <c r="F4163" s="1" t="s">
        <v>4693</v>
      </c>
      <c r="G4163" s="1" t="s">
        <v>2227</v>
      </c>
      <c r="H4163" s="1" t="s">
        <v>14</v>
      </c>
      <c r="I4163" s="1" t="s">
        <v>21</v>
      </c>
      <c r="J4163" s="1">
        <f>FIND(", ",space_missions[[#This Row],[Location]])</f>
        <v>24</v>
      </c>
      <c r="K4163" s="1" t="str">
        <f t="shared" si="65"/>
        <v xml:space="preserve"> Iran</v>
      </c>
      <c r="L4163" s="1" t="str">
        <f>_xlfn.CONCAT(space_missions[[#This Row],[Company]],"-",space_missions[[#This Row],[Rocket]])</f>
        <v>ISA-Safir-1B+</v>
      </c>
      <c r="M4163" s="1">
        <f>YEAR(space_missions[[#This Row],[Date]])</f>
        <v>2019</v>
      </c>
    </row>
    <row r="4164" spans="1:13">
      <c r="A4164" s="1" t="s">
        <v>2882</v>
      </c>
      <c r="B4164" s="1" t="s">
        <v>361</v>
      </c>
      <c r="C4164" s="2">
        <v>43517</v>
      </c>
      <c r="D4164" s="3">
        <v>0.69930555555555551</v>
      </c>
      <c r="E4164" s="1" t="s">
        <v>4480</v>
      </c>
      <c r="F4164" s="1" t="s">
        <v>4694</v>
      </c>
      <c r="G4164" s="1" t="s">
        <v>2227</v>
      </c>
      <c r="H4164" s="1" t="s">
        <v>2995</v>
      </c>
      <c r="I4164" s="1" t="s">
        <v>15</v>
      </c>
      <c r="J4164" s="1">
        <f>FIND(", ",space_missions[[#This Row],[Location]])</f>
        <v>10</v>
      </c>
      <c r="K4164" s="1" t="str">
        <f t="shared" si="65"/>
        <v xml:space="preserve"> Kazakhstan</v>
      </c>
      <c r="L4164" s="1" t="str">
        <f>_xlfn.CONCAT(space_missions[[#This Row],[Company]],"-",space_missions[[#This Row],[Rocket]])</f>
        <v>VKS RF-Soyuz 2.1b/Fregat-M</v>
      </c>
      <c r="M4164" s="1">
        <f>YEAR(space_missions[[#This Row],[Date]])</f>
        <v>2019</v>
      </c>
    </row>
    <row r="4165" spans="1:13">
      <c r="A4165" s="1" t="s">
        <v>3782</v>
      </c>
      <c r="B4165" s="1" t="s">
        <v>464</v>
      </c>
      <c r="C4165" s="2">
        <v>43518</v>
      </c>
      <c r="D4165" s="3">
        <v>7.2916666666666671E-2</v>
      </c>
      <c r="E4165" s="1" t="s">
        <v>4601</v>
      </c>
      <c r="F4165" s="1" t="s">
        <v>4695</v>
      </c>
      <c r="G4165" s="1" t="s">
        <v>2227</v>
      </c>
      <c r="H4165" s="1" t="s">
        <v>4603</v>
      </c>
      <c r="I4165" s="1" t="s">
        <v>15</v>
      </c>
      <c r="J4165" s="1">
        <f>FIND(", ",space_missions[[#This Row],[Location]])</f>
        <v>7</v>
      </c>
      <c r="K4165" s="1" t="str">
        <f t="shared" si="65"/>
        <v xml:space="preserve"> USA</v>
      </c>
      <c r="L4165" s="1" t="str">
        <f>_xlfn.CONCAT(space_missions[[#This Row],[Company]],"-",space_missions[[#This Row],[Rocket]])</f>
        <v>SpaceX-Falcon 9 Block 5</v>
      </c>
      <c r="M4165" s="1">
        <f>YEAR(space_missions[[#This Row],[Date]])</f>
        <v>2019</v>
      </c>
    </row>
    <row r="4166" spans="1:13">
      <c r="A4166" s="1" t="s">
        <v>2338</v>
      </c>
      <c r="B4166" s="1" t="s">
        <v>4100</v>
      </c>
      <c r="C4166" s="2">
        <v>43523</v>
      </c>
      <c r="D4166" s="3">
        <v>0.90069444444444446</v>
      </c>
      <c r="E4166" s="1" t="s">
        <v>4655</v>
      </c>
      <c r="F4166" s="1" t="s">
        <v>4696</v>
      </c>
      <c r="G4166" s="1" t="s">
        <v>2227</v>
      </c>
      <c r="H4166" s="1" t="s">
        <v>14</v>
      </c>
      <c r="I4166" s="1" t="s">
        <v>15</v>
      </c>
      <c r="J4166" s="1">
        <f>FIND(", ",space_missions[[#This Row],[Location]])</f>
        <v>4</v>
      </c>
      <c r="K4166" s="1" t="str">
        <f t="shared" si="65"/>
        <v xml:space="preserve"> France</v>
      </c>
      <c r="L4166" s="1" t="str">
        <f>_xlfn.CONCAT(space_missions[[#This Row],[Company]],"-",space_missions[[#This Row],[Rocket]])</f>
        <v>Arianespace-Soyuz ST-B/Fregat-M</v>
      </c>
      <c r="M4166" s="1">
        <f>YEAR(space_missions[[#This Row],[Date]])</f>
        <v>2019</v>
      </c>
    </row>
    <row r="4167" spans="1:13">
      <c r="A4167" s="1" t="s">
        <v>3782</v>
      </c>
      <c r="B4167" s="1" t="s">
        <v>749</v>
      </c>
      <c r="C4167" s="2">
        <v>43526</v>
      </c>
      <c r="D4167" s="3">
        <v>0.32569444444444445</v>
      </c>
      <c r="E4167" s="1" t="s">
        <v>4601</v>
      </c>
      <c r="F4167" s="1" t="s">
        <v>4697</v>
      </c>
      <c r="G4167" s="1" t="s">
        <v>2227</v>
      </c>
      <c r="H4167" s="1" t="s">
        <v>4603</v>
      </c>
      <c r="I4167" s="1" t="s">
        <v>15</v>
      </c>
      <c r="J4167" s="1">
        <f>FIND(", ",space_missions[[#This Row],[Location]])</f>
        <v>7</v>
      </c>
      <c r="K4167" s="1" t="str">
        <f t="shared" si="65"/>
        <v xml:space="preserve"> USA</v>
      </c>
      <c r="L4167" s="1" t="str">
        <f>_xlfn.CONCAT(space_missions[[#This Row],[Company]],"-",space_missions[[#This Row],[Rocket]])</f>
        <v>SpaceX-Falcon 9 Block 5</v>
      </c>
      <c r="M4167" s="1">
        <f>YEAR(space_missions[[#This Row],[Date]])</f>
        <v>2019</v>
      </c>
    </row>
    <row r="4168" spans="1:13">
      <c r="A4168" s="1" t="s">
        <v>4628</v>
      </c>
      <c r="B4168" s="1" t="s">
        <v>4629</v>
      </c>
      <c r="C4168" s="2">
        <v>43526</v>
      </c>
      <c r="D4168" s="3">
        <v>0.73958333333333337</v>
      </c>
      <c r="E4168" s="1" t="s">
        <v>4630</v>
      </c>
      <c r="F4168" s="1" t="s">
        <v>4698</v>
      </c>
      <c r="G4168" s="1" t="s">
        <v>2227</v>
      </c>
      <c r="H4168" s="1" t="s">
        <v>14</v>
      </c>
      <c r="I4168" s="1" t="s">
        <v>56</v>
      </c>
      <c r="J4168" s="1">
        <f>FIND(", ",space_missions[[#This Row],[Location]])</f>
        <v>21</v>
      </c>
      <c r="K4168" s="1" t="str">
        <f t="shared" si="65"/>
        <v xml:space="preserve"> New Mexico</v>
      </c>
      <c r="L4168" s="1" t="str">
        <f>_xlfn.CONCAT(space_missions[[#This Row],[Company]],"-",space_missions[[#This Row],[Rocket]])</f>
        <v>Exos-SARGE</v>
      </c>
      <c r="M4168" s="1">
        <f>YEAR(space_missions[[#This Row],[Date]])</f>
        <v>2019</v>
      </c>
    </row>
    <row r="4169" spans="1:13">
      <c r="A4169" s="1" t="s">
        <v>973</v>
      </c>
      <c r="B4169" s="1" t="s">
        <v>2317</v>
      </c>
      <c r="C4169" s="2">
        <v>43533</v>
      </c>
      <c r="D4169" s="3">
        <v>0.68611111111111112</v>
      </c>
      <c r="E4169" s="1" t="s">
        <v>3855</v>
      </c>
      <c r="F4169" s="1" t="s">
        <v>4699</v>
      </c>
      <c r="G4169" s="1" t="s">
        <v>2227</v>
      </c>
      <c r="H4169" s="1" t="s">
        <v>3857</v>
      </c>
      <c r="I4169" s="1" t="s">
        <v>15</v>
      </c>
      <c r="J4169" s="1">
        <f>FIND(", ",space_missions[[#This Row],[Location]])</f>
        <v>5</v>
      </c>
      <c r="K4169" s="1" t="str">
        <f t="shared" si="65"/>
        <v xml:space="preserve"> China</v>
      </c>
      <c r="L4169" s="1" t="str">
        <f>_xlfn.CONCAT(space_missions[[#This Row],[Company]],"-",space_missions[[#This Row],[Rocket]])</f>
        <v>CASC-Long March 3B/E</v>
      </c>
      <c r="M4169" s="1">
        <f>YEAR(space_missions[[#This Row],[Date]])</f>
        <v>2019</v>
      </c>
    </row>
    <row r="4170" spans="1:13">
      <c r="A4170" s="1" t="s">
        <v>1024</v>
      </c>
      <c r="B4170" s="1" t="s">
        <v>10</v>
      </c>
      <c r="C4170" s="2">
        <v>43538</v>
      </c>
      <c r="D4170" s="3">
        <v>0.80138888888888893</v>
      </c>
      <c r="E4170" s="1" t="s">
        <v>4019</v>
      </c>
      <c r="F4170" s="1" t="s">
        <v>4700</v>
      </c>
      <c r="G4170" s="1" t="s">
        <v>13</v>
      </c>
      <c r="H4170" s="1" t="s">
        <v>14</v>
      </c>
      <c r="I4170" s="1" t="s">
        <v>15</v>
      </c>
      <c r="J4170" s="1">
        <f>FIND(", ",space_missions[[#This Row],[Location]])</f>
        <v>9</v>
      </c>
      <c r="K4170" s="1" t="str">
        <f t="shared" si="65"/>
        <v xml:space="preserve"> Kazakhstan</v>
      </c>
      <c r="L4170" s="1" t="str">
        <f>_xlfn.CONCAT(space_missions[[#This Row],[Company]],"-",space_missions[[#This Row],[Rocket]])</f>
        <v>Roscosmos-Soyuz FG</v>
      </c>
      <c r="M4170" s="1">
        <f>YEAR(space_missions[[#This Row],[Date]])</f>
        <v>2019</v>
      </c>
    </row>
    <row r="4171" spans="1:13">
      <c r="A4171" s="1" t="s">
        <v>3831</v>
      </c>
      <c r="B4171" s="1" t="s">
        <v>372</v>
      </c>
      <c r="C4171" s="2">
        <v>43540</v>
      </c>
      <c r="D4171" s="3">
        <v>1.8055555555555554E-2</v>
      </c>
      <c r="E4171" s="1" t="s">
        <v>4011</v>
      </c>
      <c r="F4171" s="1" t="s">
        <v>4701</v>
      </c>
      <c r="G4171" s="1" t="s">
        <v>13</v>
      </c>
      <c r="H4171" s="1" t="s">
        <v>14</v>
      </c>
      <c r="I4171" s="1" t="s">
        <v>15</v>
      </c>
      <c r="J4171" s="1">
        <f>FIND(", ",space_missions[[#This Row],[Location]])</f>
        <v>8</v>
      </c>
      <c r="K4171" s="1" t="str">
        <f t="shared" si="65"/>
        <v xml:space="preserve"> USA</v>
      </c>
      <c r="L4171" s="1" t="str">
        <f>_xlfn.CONCAT(space_missions[[#This Row],[Company]],"-",space_missions[[#This Row],[Rocket]])</f>
        <v>ULA-Delta IV Medium+ (5,4)</v>
      </c>
      <c r="M4171" s="1">
        <f>YEAR(space_missions[[#This Row],[Date]])</f>
        <v>2019</v>
      </c>
    </row>
    <row r="4172" spans="1:13">
      <c r="A4172" s="1" t="s">
        <v>2338</v>
      </c>
      <c r="B4172" s="1" t="s">
        <v>2044</v>
      </c>
      <c r="C4172" s="2">
        <v>43546</v>
      </c>
      <c r="D4172" s="3">
        <v>7.6388888888888895E-2</v>
      </c>
      <c r="E4172" s="1" t="s">
        <v>4118</v>
      </c>
      <c r="F4172" s="1" t="s">
        <v>4702</v>
      </c>
      <c r="G4172" s="1" t="s">
        <v>2227</v>
      </c>
      <c r="H4172" s="1" t="s">
        <v>4120</v>
      </c>
      <c r="I4172" s="1" t="s">
        <v>15</v>
      </c>
      <c r="J4172" s="1">
        <f>FIND(", ",space_missions[[#This Row],[Location]])</f>
        <v>12</v>
      </c>
      <c r="K4172" s="1" t="str">
        <f t="shared" si="65"/>
        <v xml:space="preserve"> France</v>
      </c>
      <c r="L4172" s="1" t="str">
        <f>_xlfn.CONCAT(space_missions[[#This Row],[Company]],"-",space_missions[[#This Row],[Rocket]])</f>
        <v>Arianespace-Vega</v>
      </c>
      <c r="M4172" s="1">
        <f>YEAR(space_missions[[#This Row],[Date]])</f>
        <v>2019</v>
      </c>
    </row>
    <row r="4173" spans="1:13">
      <c r="A4173" s="1" t="s">
        <v>4703</v>
      </c>
      <c r="B4173" s="1" t="s">
        <v>4263</v>
      </c>
      <c r="C4173" s="2">
        <v>43551</v>
      </c>
      <c r="D4173" s="3">
        <v>0.40208333333333335</v>
      </c>
      <c r="E4173" s="1" t="s">
        <v>4704</v>
      </c>
      <c r="F4173" s="1" t="s">
        <v>4705</v>
      </c>
      <c r="G4173" s="1" t="s">
        <v>2227</v>
      </c>
      <c r="H4173" s="1" t="s">
        <v>14</v>
      </c>
      <c r="I4173" s="1" t="s">
        <v>21</v>
      </c>
      <c r="J4173" s="1">
        <f>FIND(", ",space_missions[[#This Row],[Location]])</f>
        <v>8</v>
      </c>
      <c r="K4173" s="1" t="str">
        <f t="shared" si="65"/>
        <v xml:space="preserve"> China</v>
      </c>
      <c r="L4173" s="1" t="str">
        <f>_xlfn.CONCAT(space_missions[[#This Row],[Company]],"-",space_missions[[#This Row],[Rocket]])</f>
        <v>OneSpace-OS-M1</v>
      </c>
      <c r="M4173" s="1">
        <f>YEAR(space_missions[[#This Row],[Date]])</f>
        <v>2019</v>
      </c>
    </row>
    <row r="4174" spans="1:13">
      <c r="A4174" s="1" t="s">
        <v>4475</v>
      </c>
      <c r="B4174" s="1" t="s">
        <v>4476</v>
      </c>
      <c r="C4174" s="2">
        <v>43552</v>
      </c>
      <c r="D4174" s="3">
        <v>0.9770833333333333</v>
      </c>
      <c r="E4174" s="1" t="s">
        <v>4562</v>
      </c>
      <c r="F4174" s="1" t="s">
        <v>4706</v>
      </c>
      <c r="G4174" s="1" t="s">
        <v>2227</v>
      </c>
      <c r="H4174" s="1" t="s">
        <v>4479</v>
      </c>
      <c r="I4174" s="1" t="s">
        <v>15</v>
      </c>
      <c r="J4174" s="1">
        <f>FIND(", ",space_missions[[#This Row],[Location]])</f>
        <v>17</v>
      </c>
      <c r="K4174" s="1" t="str">
        <f t="shared" si="65"/>
        <v xml:space="preserve"> New Zealand</v>
      </c>
      <c r="L4174" s="1" t="str">
        <f>_xlfn.CONCAT(space_missions[[#This Row],[Company]],"-",space_missions[[#This Row],[Rocket]])</f>
        <v>Rocket Lab-Electron/Curie</v>
      </c>
      <c r="M4174" s="1">
        <f>YEAR(space_missions[[#This Row],[Date]])</f>
        <v>2019</v>
      </c>
    </row>
    <row r="4175" spans="1:13">
      <c r="A4175" s="1" t="s">
        <v>973</v>
      </c>
      <c r="B4175" s="1" t="s">
        <v>2769</v>
      </c>
      <c r="C4175" s="2">
        <v>43555</v>
      </c>
      <c r="D4175" s="3">
        <v>0.66041666666666665</v>
      </c>
      <c r="E4175" s="1" t="s">
        <v>3855</v>
      </c>
      <c r="F4175" s="1" t="s">
        <v>4707</v>
      </c>
      <c r="G4175" s="1" t="s">
        <v>2227</v>
      </c>
      <c r="H4175" s="1" t="s">
        <v>3857</v>
      </c>
      <c r="I4175" s="1" t="s">
        <v>15</v>
      </c>
      <c r="J4175" s="1">
        <f>FIND(", ",space_missions[[#This Row],[Location]])</f>
        <v>5</v>
      </c>
      <c r="K4175" s="1" t="str">
        <f t="shared" si="65"/>
        <v xml:space="preserve"> China</v>
      </c>
      <c r="L4175" s="1" t="str">
        <f>_xlfn.CONCAT(space_missions[[#This Row],[Company]],"-",space_missions[[#This Row],[Rocket]])</f>
        <v>CASC-Long March 3B/E</v>
      </c>
      <c r="M4175" s="1">
        <f>YEAR(space_missions[[#This Row],[Date]])</f>
        <v>2019</v>
      </c>
    </row>
    <row r="4176" spans="1:13">
      <c r="A4176" s="1" t="s">
        <v>2025</v>
      </c>
      <c r="B4176" s="1" t="s">
        <v>3746</v>
      </c>
      <c r="C4176" s="2">
        <v>43556</v>
      </c>
      <c r="D4176" s="3">
        <v>0.16458333333333333</v>
      </c>
      <c r="E4176" s="1" t="s">
        <v>4708</v>
      </c>
      <c r="F4176" s="1" t="s">
        <v>4709</v>
      </c>
      <c r="G4176" s="1" t="s">
        <v>2227</v>
      </c>
      <c r="H4176" s="1" t="s">
        <v>3851</v>
      </c>
      <c r="I4176" s="1" t="s">
        <v>15</v>
      </c>
      <c r="J4176" s="1">
        <f>FIND(", ",space_missions[[#This Row],[Location]])</f>
        <v>18</v>
      </c>
      <c r="K4176" s="1" t="str">
        <f t="shared" si="65"/>
        <v xml:space="preserve"> India</v>
      </c>
      <c r="L4176" s="1" t="str">
        <f>_xlfn.CONCAT(space_missions[[#This Row],[Company]],"-",space_missions[[#This Row],[Rocket]])</f>
        <v>ISRO-PSLV-QL</v>
      </c>
      <c r="M4176" s="1">
        <f>YEAR(space_missions[[#This Row],[Date]])</f>
        <v>2019</v>
      </c>
    </row>
    <row r="4177" spans="1:13">
      <c r="A4177" s="1" t="s">
        <v>1024</v>
      </c>
      <c r="B4177" s="1" t="s">
        <v>361</v>
      </c>
      <c r="C4177" s="2">
        <v>43559</v>
      </c>
      <c r="D4177" s="3">
        <v>0.45902777777777776</v>
      </c>
      <c r="E4177" s="1" t="s">
        <v>3720</v>
      </c>
      <c r="F4177" s="1" t="s">
        <v>4710</v>
      </c>
      <c r="G4177" s="1" t="s">
        <v>2227</v>
      </c>
      <c r="H4177" s="1" t="s">
        <v>3722</v>
      </c>
      <c r="I4177" s="1" t="s">
        <v>15</v>
      </c>
      <c r="J4177" s="1">
        <f>FIND(", ",space_missions[[#This Row],[Location]])</f>
        <v>10</v>
      </c>
      <c r="K4177" s="1" t="str">
        <f t="shared" si="65"/>
        <v xml:space="preserve"> Kazakhstan</v>
      </c>
      <c r="L4177" s="1" t="str">
        <f>_xlfn.CONCAT(space_missions[[#This Row],[Company]],"-",space_missions[[#This Row],[Rocket]])</f>
        <v>Roscosmos-Soyuz 2.1a</v>
      </c>
      <c r="M4177" s="1">
        <f>YEAR(space_missions[[#This Row],[Date]])</f>
        <v>2019</v>
      </c>
    </row>
    <row r="4178" spans="1:13">
      <c r="A4178" s="1" t="s">
        <v>2338</v>
      </c>
      <c r="B4178" s="1" t="s">
        <v>4100</v>
      </c>
      <c r="C4178" s="2">
        <v>43559</v>
      </c>
      <c r="D4178" s="3">
        <v>0.71111111111111114</v>
      </c>
      <c r="E4178" s="1" t="s">
        <v>4101</v>
      </c>
      <c r="F4178" s="1" t="s">
        <v>4711</v>
      </c>
      <c r="G4178" s="1" t="s">
        <v>2227</v>
      </c>
      <c r="H4178" s="1" t="s">
        <v>4103</v>
      </c>
      <c r="I4178" s="1" t="s">
        <v>15</v>
      </c>
      <c r="J4178" s="1">
        <f>FIND(", ",space_missions[[#This Row],[Location]])</f>
        <v>4</v>
      </c>
      <c r="K4178" s="1" t="str">
        <f t="shared" si="65"/>
        <v xml:space="preserve"> France</v>
      </c>
      <c r="L4178" s="1" t="str">
        <f>_xlfn.CONCAT(space_missions[[#This Row],[Company]],"-",space_missions[[#This Row],[Rocket]])</f>
        <v>Arianespace-Soyuz ST-B/Fregat-MT</v>
      </c>
      <c r="M4178" s="1">
        <f>YEAR(space_missions[[#This Row],[Date]])</f>
        <v>2019</v>
      </c>
    </row>
    <row r="4179" spans="1:13">
      <c r="A4179" s="1" t="s">
        <v>3782</v>
      </c>
      <c r="B4179" s="1" t="s">
        <v>749</v>
      </c>
      <c r="C4179" s="2">
        <v>43566</v>
      </c>
      <c r="D4179" s="3">
        <v>0.94097222222222221</v>
      </c>
      <c r="E4179" s="1" t="s">
        <v>4572</v>
      </c>
      <c r="F4179" s="1" t="s">
        <v>4712</v>
      </c>
      <c r="G4179" s="1" t="s">
        <v>2227</v>
      </c>
      <c r="H4179" s="1" t="s">
        <v>3544</v>
      </c>
      <c r="I4179" s="1" t="s">
        <v>15</v>
      </c>
      <c r="J4179" s="1">
        <f>FIND(", ",space_missions[[#This Row],[Location]])</f>
        <v>7</v>
      </c>
      <c r="K4179" s="1" t="str">
        <f t="shared" si="65"/>
        <v xml:space="preserve"> USA</v>
      </c>
      <c r="L4179" s="1" t="str">
        <f>_xlfn.CONCAT(space_missions[[#This Row],[Company]],"-",space_missions[[#This Row],[Rocket]])</f>
        <v>SpaceX-Falcon Heavy</v>
      </c>
      <c r="M4179" s="1">
        <f>YEAR(space_missions[[#This Row],[Date]])</f>
        <v>2019</v>
      </c>
    </row>
    <row r="4180" spans="1:13">
      <c r="A4180" s="1" t="s">
        <v>2740</v>
      </c>
      <c r="B4180" s="1" t="s">
        <v>3135</v>
      </c>
      <c r="C4180" s="2">
        <v>43572</v>
      </c>
      <c r="D4180" s="3">
        <v>0.86527777777777781</v>
      </c>
      <c r="E4180" s="1" t="s">
        <v>4416</v>
      </c>
      <c r="F4180" s="1" t="s">
        <v>4713</v>
      </c>
      <c r="G4180" s="1" t="s">
        <v>13</v>
      </c>
      <c r="H4180" s="1" t="s">
        <v>4418</v>
      </c>
      <c r="I4180" s="1" t="s">
        <v>15</v>
      </c>
      <c r="J4180" s="1">
        <f>FIND(", ",space_missions[[#This Row],[Location]])</f>
        <v>6</v>
      </c>
      <c r="K4180" s="1" t="str">
        <f t="shared" si="65"/>
        <v xml:space="preserve"> USA</v>
      </c>
      <c r="L4180" s="1" t="str">
        <f>_xlfn.CONCAT(space_missions[[#This Row],[Company]],"-",space_missions[[#This Row],[Rocket]])</f>
        <v>Northrop-Antares 230</v>
      </c>
      <c r="M4180" s="1">
        <f>YEAR(space_missions[[#This Row],[Date]])</f>
        <v>2019</v>
      </c>
    </row>
    <row r="4181" spans="1:13">
      <c r="A4181" s="1" t="s">
        <v>973</v>
      </c>
      <c r="B4181" s="1" t="s">
        <v>2317</v>
      </c>
      <c r="C4181" s="2">
        <v>43575</v>
      </c>
      <c r="D4181" s="3">
        <v>0.60416666666666663</v>
      </c>
      <c r="E4181" s="1" t="s">
        <v>3855</v>
      </c>
      <c r="F4181" s="1" t="s">
        <v>4714</v>
      </c>
      <c r="G4181" s="1" t="s">
        <v>2227</v>
      </c>
      <c r="H4181" s="1" t="s">
        <v>3857</v>
      </c>
      <c r="I4181" s="1" t="s">
        <v>15</v>
      </c>
      <c r="J4181" s="1">
        <f>FIND(", ",space_missions[[#This Row],[Location]])</f>
        <v>5</v>
      </c>
      <c r="K4181" s="1" t="str">
        <f t="shared" si="65"/>
        <v xml:space="preserve"> China</v>
      </c>
      <c r="L4181" s="1" t="str">
        <f>_xlfn.CONCAT(space_missions[[#This Row],[Company]],"-",space_missions[[#This Row],[Rocket]])</f>
        <v>CASC-Long March 3B/E</v>
      </c>
      <c r="M4181" s="1">
        <f>YEAR(space_missions[[#This Row],[Date]])</f>
        <v>2019</v>
      </c>
    </row>
    <row r="4182" spans="1:13">
      <c r="A4182" s="1" t="s">
        <v>973</v>
      </c>
      <c r="B4182" s="1" t="s">
        <v>2625</v>
      </c>
      <c r="C4182" s="2">
        <v>43584</v>
      </c>
      <c r="D4182" s="3">
        <v>0.95277777777777772</v>
      </c>
      <c r="E4182" s="1" t="s">
        <v>3402</v>
      </c>
      <c r="F4182" s="1" t="s">
        <v>4715</v>
      </c>
      <c r="G4182" s="1" t="s">
        <v>2227</v>
      </c>
      <c r="H4182" s="1" t="s">
        <v>3404</v>
      </c>
      <c r="I4182" s="1" t="s">
        <v>15</v>
      </c>
      <c r="J4182" s="1">
        <f>FIND(", ",space_missions[[#This Row],[Location]])</f>
        <v>32</v>
      </c>
      <c r="K4182" s="1" t="str">
        <f t="shared" si="65"/>
        <v xml:space="preserve"> China</v>
      </c>
      <c r="L4182" s="1" t="str">
        <f>_xlfn.CONCAT(space_missions[[#This Row],[Company]],"-",space_missions[[#This Row],[Rocket]])</f>
        <v>CASC-Long March 4B</v>
      </c>
      <c r="M4182" s="1">
        <f>YEAR(space_missions[[#This Row],[Date]])</f>
        <v>2019</v>
      </c>
    </row>
    <row r="4183" spans="1:13">
      <c r="A4183" s="1" t="s">
        <v>4295</v>
      </c>
      <c r="B4183" s="1" t="s">
        <v>4296</v>
      </c>
      <c r="C4183" s="2">
        <v>43587</v>
      </c>
      <c r="D4183" s="3">
        <v>0.56597222222222221</v>
      </c>
      <c r="E4183" s="1" t="s">
        <v>4297</v>
      </c>
      <c r="F4183" s="1" t="s">
        <v>4716</v>
      </c>
      <c r="G4183" s="1" t="s">
        <v>2227</v>
      </c>
      <c r="H4183" s="1" t="s">
        <v>14</v>
      </c>
      <c r="I4183" s="1" t="s">
        <v>15</v>
      </c>
      <c r="J4183" s="1">
        <f>FIND(", ",space_missions[[#This Row],[Location]])</f>
        <v>24</v>
      </c>
      <c r="K4183" s="1" t="str">
        <f t="shared" si="65"/>
        <v xml:space="preserve"> USA</v>
      </c>
      <c r="L4183" s="1" t="str">
        <f>_xlfn.CONCAT(space_missions[[#This Row],[Company]],"-",space_missions[[#This Row],[Rocket]])</f>
        <v>Blue Origin-New Shepard</v>
      </c>
      <c r="M4183" s="1">
        <f>YEAR(space_missions[[#This Row],[Date]])</f>
        <v>2019</v>
      </c>
    </row>
    <row r="4184" spans="1:13">
      <c r="A4184" s="1" t="s">
        <v>3782</v>
      </c>
      <c r="B4184" s="1" t="s">
        <v>464</v>
      </c>
      <c r="C4184" s="2">
        <v>43589</v>
      </c>
      <c r="D4184" s="3">
        <v>0.28333333333333333</v>
      </c>
      <c r="E4184" s="1" t="s">
        <v>4601</v>
      </c>
      <c r="F4184" s="1" t="s">
        <v>4717</v>
      </c>
      <c r="G4184" s="1" t="s">
        <v>2227</v>
      </c>
      <c r="H4184" s="1" t="s">
        <v>4603</v>
      </c>
      <c r="I4184" s="1" t="s">
        <v>15</v>
      </c>
      <c r="J4184" s="1">
        <f>FIND(", ",space_missions[[#This Row],[Location]])</f>
        <v>7</v>
      </c>
      <c r="K4184" s="1" t="str">
        <f t="shared" si="65"/>
        <v xml:space="preserve"> USA</v>
      </c>
      <c r="L4184" s="1" t="str">
        <f>_xlfn.CONCAT(space_missions[[#This Row],[Company]],"-",space_missions[[#This Row],[Rocket]])</f>
        <v>SpaceX-Falcon 9 Block 5</v>
      </c>
      <c r="M4184" s="1">
        <f>YEAR(space_missions[[#This Row],[Date]])</f>
        <v>2019</v>
      </c>
    </row>
    <row r="4185" spans="1:13">
      <c r="A4185" s="1" t="s">
        <v>4475</v>
      </c>
      <c r="B4185" s="1" t="s">
        <v>4476</v>
      </c>
      <c r="C4185" s="2">
        <v>43590</v>
      </c>
      <c r="D4185" s="3">
        <v>0.25</v>
      </c>
      <c r="E4185" s="1" t="s">
        <v>4562</v>
      </c>
      <c r="F4185" s="1" t="s">
        <v>4718</v>
      </c>
      <c r="G4185" s="1" t="s">
        <v>2227</v>
      </c>
      <c r="H4185" s="1" t="s">
        <v>4479</v>
      </c>
      <c r="I4185" s="1" t="s">
        <v>15</v>
      </c>
      <c r="J4185" s="1">
        <f>FIND(", ",space_missions[[#This Row],[Location]])</f>
        <v>17</v>
      </c>
      <c r="K4185" s="1" t="str">
        <f t="shared" si="65"/>
        <v xml:space="preserve"> New Zealand</v>
      </c>
      <c r="L4185" s="1" t="str">
        <f>_xlfn.CONCAT(space_missions[[#This Row],[Company]],"-",space_missions[[#This Row],[Rocket]])</f>
        <v>Rocket Lab-Electron/Curie</v>
      </c>
      <c r="M4185" s="1">
        <f>YEAR(space_missions[[#This Row],[Date]])</f>
        <v>2019</v>
      </c>
    </row>
    <row r="4186" spans="1:13">
      <c r="A4186" s="1" t="s">
        <v>973</v>
      </c>
      <c r="B4186" s="1" t="s">
        <v>2769</v>
      </c>
      <c r="C4186" s="2">
        <v>43602</v>
      </c>
      <c r="D4186" s="3">
        <v>0.65833333333333333</v>
      </c>
      <c r="E4186" s="1" t="s">
        <v>4385</v>
      </c>
      <c r="F4186" s="1" t="s">
        <v>4719</v>
      </c>
      <c r="G4186" s="1" t="s">
        <v>2227</v>
      </c>
      <c r="H4186" s="1" t="s">
        <v>3138</v>
      </c>
      <c r="I4186" s="1" t="s">
        <v>15</v>
      </c>
      <c r="J4186" s="1">
        <f>FIND(", ",space_missions[[#This Row],[Location]])</f>
        <v>5</v>
      </c>
      <c r="K4186" s="1" t="str">
        <f t="shared" si="65"/>
        <v xml:space="preserve"> China</v>
      </c>
      <c r="L4186" s="1" t="str">
        <f>_xlfn.CONCAT(space_missions[[#This Row],[Company]],"-",space_missions[[#This Row],[Rocket]])</f>
        <v>CASC-Long March 3C/E</v>
      </c>
      <c r="M4186" s="1">
        <f>YEAR(space_missions[[#This Row],[Date]])</f>
        <v>2019</v>
      </c>
    </row>
    <row r="4187" spans="1:13">
      <c r="A4187" s="1" t="s">
        <v>2025</v>
      </c>
      <c r="B4187" s="1" t="s">
        <v>2992</v>
      </c>
      <c r="C4187" s="2">
        <v>43607</v>
      </c>
      <c r="D4187" s="3">
        <v>0</v>
      </c>
      <c r="E4187" s="1" t="s">
        <v>3849</v>
      </c>
      <c r="F4187" s="1" t="s">
        <v>4720</v>
      </c>
      <c r="G4187" s="1" t="s">
        <v>2227</v>
      </c>
      <c r="H4187" s="1" t="s">
        <v>3851</v>
      </c>
      <c r="I4187" s="1" t="s">
        <v>15</v>
      </c>
      <c r="J4187" s="1">
        <f>FIND(", ",space_missions[[#This Row],[Location]])</f>
        <v>17</v>
      </c>
      <c r="K4187" s="1" t="str">
        <f t="shared" si="65"/>
        <v xml:space="preserve"> India</v>
      </c>
      <c r="L4187" s="1" t="str">
        <f>_xlfn.CONCAT(space_missions[[#This Row],[Company]],"-",space_missions[[#This Row],[Rocket]])</f>
        <v>ISRO-PSLV-CA</v>
      </c>
      <c r="M4187" s="1">
        <f>YEAR(space_missions[[#This Row],[Date]])</f>
        <v>2019</v>
      </c>
    </row>
    <row r="4188" spans="1:13">
      <c r="A4188" s="1" t="s">
        <v>973</v>
      </c>
      <c r="B4188" s="1" t="s">
        <v>3948</v>
      </c>
      <c r="C4188" s="2">
        <v>43607</v>
      </c>
      <c r="D4188" s="3">
        <v>0.95486111111111116</v>
      </c>
      <c r="E4188" s="1" t="s">
        <v>3794</v>
      </c>
      <c r="F4188" s="1" t="s">
        <v>4721</v>
      </c>
      <c r="G4188" s="1" t="s">
        <v>2227</v>
      </c>
      <c r="H4188" s="1" t="s">
        <v>3404</v>
      </c>
      <c r="I4188" s="1" t="s">
        <v>21</v>
      </c>
      <c r="J4188" s="1">
        <f>FIND(", ",space_missions[[#This Row],[Location]])</f>
        <v>5</v>
      </c>
      <c r="K4188" s="1" t="str">
        <f t="shared" si="65"/>
        <v xml:space="preserve"> China</v>
      </c>
      <c r="L4188" s="1" t="str">
        <f>_xlfn.CONCAT(space_missions[[#This Row],[Company]],"-",space_missions[[#This Row],[Rocket]])</f>
        <v>CASC-Long March 4C</v>
      </c>
      <c r="M4188" s="1">
        <f>YEAR(space_missions[[#This Row],[Date]])</f>
        <v>2019</v>
      </c>
    </row>
    <row r="4189" spans="1:13">
      <c r="A4189" s="1" t="s">
        <v>3782</v>
      </c>
      <c r="B4189" s="1" t="s">
        <v>464</v>
      </c>
      <c r="C4189" s="2">
        <v>43609</v>
      </c>
      <c r="D4189" s="3">
        <v>0.10416666666666667</v>
      </c>
      <c r="E4189" s="1" t="s">
        <v>4601</v>
      </c>
      <c r="F4189" s="1" t="s">
        <v>4722</v>
      </c>
      <c r="G4189" s="1" t="s">
        <v>2227</v>
      </c>
      <c r="H4189" s="1" t="s">
        <v>4603</v>
      </c>
      <c r="I4189" s="1" t="s">
        <v>15</v>
      </c>
      <c r="J4189" s="1">
        <f>FIND(", ",space_missions[[#This Row],[Location]])</f>
        <v>7</v>
      </c>
      <c r="K4189" s="1" t="str">
        <f t="shared" si="65"/>
        <v xml:space="preserve"> USA</v>
      </c>
      <c r="L4189" s="1" t="str">
        <f>_xlfn.CONCAT(space_missions[[#This Row],[Company]],"-",space_missions[[#This Row],[Rocket]])</f>
        <v>SpaceX-Falcon 9 Block 5</v>
      </c>
      <c r="M4189" s="1">
        <f>YEAR(space_missions[[#This Row],[Date]])</f>
        <v>2019</v>
      </c>
    </row>
    <row r="4190" spans="1:13">
      <c r="A4190" s="1" t="s">
        <v>1024</v>
      </c>
      <c r="B4190" s="1" t="s">
        <v>980</v>
      </c>
      <c r="C4190" s="2">
        <v>43612</v>
      </c>
      <c r="D4190" s="3">
        <v>0.26597222222222222</v>
      </c>
      <c r="E4190" s="1" t="s">
        <v>4480</v>
      </c>
      <c r="F4190" s="1" t="s">
        <v>4723</v>
      </c>
      <c r="G4190" s="1" t="s">
        <v>2227</v>
      </c>
      <c r="H4190" s="1" t="s">
        <v>2995</v>
      </c>
      <c r="I4190" s="1" t="s">
        <v>15</v>
      </c>
      <c r="J4190" s="1">
        <f>FIND(", ",space_missions[[#This Row],[Location]])</f>
        <v>10</v>
      </c>
      <c r="K4190" s="1" t="str">
        <f t="shared" si="65"/>
        <v xml:space="preserve"> Russia</v>
      </c>
      <c r="L4190" s="1" t="str">
        <f>_xlfn.CONCAT(space_missions[[#This Row],[Company]],"-",space_missions[[#This Row],[Rocket]])</f>
        <v>Roscosmos-Soyuz 2.1b/Fregat-M</v>
      </c>
      <c r="M4190" s="1">
        <f>YEAR(space_missions[[#This Row],[Date]])</f>
        <v>2019</v>
      </c>
    </row>
    <row r="4191" spans="1:13">
      <c r="A4191" s="1" t="s">
        <v>1024</v>
      </c>
      <c r="B4191" s="1" t="s">
        <v>4345</v>
      </c>
      <c r="C4191" s="2">
        <v>43615</v>
      </c>
      <c r="D4191" s="3">
        <v>0.73750000000000004</v>
      </c>
      <c r="E4191" s="1" t="s">
        <v>4346</v>
      </c>
      <c r="F4191" s="1" t="s">
        <v>4724</v>
      </c>
      <c r="G4191" s="1" t="s">
        <v>2227</v>
      </c>
      <c r="H4191" s="1" t="s">
        <v>4181</v>
      </c>
      <c r="I4191" s="1" t="s">
        <v>15</v>
      </c>
      <c r="J4191" s="1">
        <f>FIND(", ",space_missions[[#This Row],[Location]])</f>
        <v>12</v>
      </c>
      <c r="K4191" s="1" t="str">
        <f t="shared" si="65"/>
        <v xml:space="preserve"> Kazakhstan</v>
      </c>
      <c r="L4191" s="1" t="str">
        <f>_xlfn.CONCAT(space_missions[[#This Row],[Company]],"-",space_missions[[#This Row],[Rocket]])</f>
        <v>Roscosmos-Proton-M/Briz-M</v>
      </c>
      <c r="M4191" s="1">
        <f>YEAR(space_missions[[#This Row],[Date]])</f>
        <v>2019</v>
      </c>
    </row>
    <row r="4192" spans="1:13">
      <c r="A4192" s="1" t="s">
        <v>973</v>
      </c>
      <c r="B4192" s="1" t="s">
        <v>4725</v>
      </c>
      <c r="C4192" s="2">
        <v>43621</v>
      </c>
      <c r="D4192" s="3">
        <v>0.17083333333333334</v>
      </c>
      <c r="E4192" s="1" t="s">
        <v>4726</v>
      </c>
      <c r="F4192" s="1" t="s">
        <v>4727</v>
      </c>
      <c r="G4192" s="1" t="s">
        <v>2227</v>
      </c>
      <c r="H4192" s="1" t="s">
        <v>4318</v>
      </c>
      <c r="I4192" s="1" t="s">
        <v>15</v>
      </c>
      <c r="J4192" s="1">
        <f>FIND(", ",space_missions[[#This Row],[Location]])</f>
        <v>14</v>
      </c>
      <c r="K4192" s="1" t="str">
        <f t="shared" si="65"/>
        <v xml:space="preserve"> Yellow Sea</v>
      </c>
      <c r="L4192" s="1" t="str">
        <f>_xlfn.CONCAT(space_missions[[#This Row],[Company]],"-",space_missions[[#This Row],[Rocket]])</f>
        <v>CASC-Long March 11H</v>
      </c>
      <c r="M4192" s="1">
        <f>YEAR(space_missions[[#This Row],[Date]])</f>
        <v>2019</v>
      </c>
    </row>
    <row r="4193" spans="1:13">
      <c r="A4193" s="1" t="s">
        <v>3782</v>
      </c>
      <c r="B4193" s="1" t="s">
        <v>388</v>
      </c>
      <c r="C4193" s="2">
        <v>43628</v>
      </c>
      <c r="D4193" s="3">
        <v>0.59513888888888888</v>
      </c>
      <c r="E4193" s="1" t="s">
        <v>4601</v>
      </c>
      <c r="F4193" s="1" t="s">
        <v>4728</v>
      </c>
      <c r="G4193" s="1" t="s">
        <v>2227</v>
      </c>
      <c r="H4193" s="1" t="s">
        <v>4603</v>
      </c>
      <c r="I4193" s="1" t="s">
        <v>15</v>
      </c>
      <c r="J4193" s="1">
        <f>FIND(", ",space_missions[[#This Row],[Location]])</f>
        <v>7</v>
      </c>
      <c r="K4193" s="1" t="str">
        <f t="shared" si="65"/>
        <v xml:space="preserve"> USA</v>
      </c>
      <c r="L4193" s="1" t="str">
        <f>_xlfn.CONCAT(space_missions[[#This Row],[Company]],"-",space_missions[[#This Row],[Rocket]])</f>
        <v>SpaceX-Falcon 9 Block 5</v>
      </c>
      <c r="M4193" s="1">
        <f>YEAR(space_missions[[#This Row],[Date]])</f>
        <v>2019</v>
      </c>
    </row>
    <row r="4194" spans="1:13">
      <c r="A4194" s="1" t="s">
        <v>2338</v>
      </c>
      <c r="B4194" s="1" t="s">
        <v>3179</v>
      </c>
      <c r="C4194" s="2">
        <v>43636</v>
      </c>
      <c r="D4194" s="3">
        <v>0.90486111111111112</v>
      </c>
      <c r="E4194" s="1" t="s">
        <v>3614</v>
      </c>
      <c r="F4194" s="1" t="s">
        <v>4729</v>
      </c>
      <c r="G4194" s="1" t="s">
        <v>2227</v>
      </c>
      <c r="H4194" s="1" t="s">
        <v>3616</v>
      </c>
      <c r="I4194" s="1" t="s">
        <v>15</v>
      </c>
      <c r="J4194" s="1">
        <f>FIND(", ",space_missions[[#This Row],[Location]])</f>
        <v>6</v>
      </c>
      <c r="K4194" s="1" t="str">
        <f t="shared" si="65"/>
        <v xml:space="preserve"> France</v>
      </c>
      <c r="L4194" s="1" t="str">
        <f>_xlfn.CONCAT(space_missions[[#This Row],[Company]],"-",space_missions[[#This Row],[Rocket]])</f>
        <v>Arianespace-Ariane 5 ECA</v>
      </c>
      <c r="M4194" s="1">
        <f>YEAR(space_missions[[#This Row],[Date]])</f>
        <v>2019</v>
      </c>
    </row>
    <row r="4195" spans="1:13">
      <c r="A4195" s="1" t="s">
        <v>973</v>
      </c>
      <c r="B4195" s="1" t="s">
        <v>2317</v>
      </c>
      <c r="C4195" s="2">
        <v>43640</v>
      </c>
      <c r="D4195" s="3">
        <v>0.75624999999999998</v>
      </c>
      <c r="E4195" s="1" t="s">
        <v>3855</v>
      </c>
      <c r="F4195" s="1" t="s">
        <v>4730</v>
      </c>
      <c r="G4195" s="1" t="s">
        <v>2227</v>
      </c>
      <c r="H4195" s="1" t="s">
        <v>3857</v>
      </c>
      <c r="I4195" s="1" t="s">
        <v>15</v>
      </c>
      <c r="J4195" s="1">
        <f>FIND(", ",space_missions[[#This Row],[Location]])</f>
        <v>5</v>
      </c>
      <c r="K4195" s="1" t="str">
        <f t="shared" si="65"/>
        <v xml:space="preserve"> China</v>
      </c>
      <c r="L4195" s="1" t="str">
        <f>_xlfn.CONCAT(space_missions[[#This Row],[Company]],"-",space_missions[[#This Row],[Rocket]])</f>
        <v>CASC-Long March 3B/E</v>
      </c>
      <c r="M4195" s="1">
        <f>YEAR(space_missions[[#This Row],[Date]])</f>
        <v>2019</v>
      </c>
    </row>
    <row r="4196" spans="1:13">
      <c r="A4196" s="1" t="s">
        <v>3782</v>
      </c>
      <c r="B4196" s="1" t="s">
        <v>749</v>
      </c>
      <c r="C4196" s="2">
        <v>43641</v>
      </c>
      <c r="D4196" s="3">
        <v>0.27083333333333331</v>
      </c>
      <c r="E4196" s="1" t="s">
        <v>4572</v>
      </c>
      <c r="F4196" s="1" t="s">
        <v>4731</v>
      </c>
      <c r="G4196" s="1" t="s">
        <v>2227</v>
      </c>
      <c r="H4196" s="1" t="s">
        <v>3544</v>
      </c>
      <c r="I4196" s="1" t="s">
        <v>15</v>
      </c>
      <c r="J4196" s="1">
        <f>FIND(", ",space_missions[[#This Row],[Location]])</f>
        <v>7</v>
      </c>
      <c r="K4196" s="1" t="str">
        <f t="shared" si="65"/>
        <v xml:space="preserve"> USA</v>
      </c>
      <c r="L4196" s="1" t="str">
        <f>_xlfn.CONCAT(space_missions[[#This Row],[Company]],"-",space_missions[[#This Row],[Rocket]])</f>
        <v>SpaceX-Falcon Heavy</v>
      </c>
      <c r="M4196" s="1">
        <f>YEAR(space_missions[[#This Row],[Date]])</f>
        <v>2019</v>
      </c>
    </row>
    <row r="4197" spans="1:13">
      <c r="A4197" s="1" t="s">
        <v>4475</v>
      </c>
      <c r="B4197" s="1" t="s">
        <v>4476</v>
      </c>
      <c r="C4197" s="2">
        <v>43645</v>
      </c>
      <c r="D4197" s="3">
        <v>0.1875</v>
      </c>
      <c r="E4197" s="1" t="s">
        <v>4562</v>
      </c>
      <c r="F4197" s="1" t="s">
        <v>4732</v>
      </c>
      <c r="G4197" s="1" t="s">
        <v>2227</v>
      </c>
      <c r="H4197" s="1" t="s">
        <v>4479</v>
      </c>
      <c r="I4197" s="1" t="s">
        <v>15</v>
      </c>
      <c r="J4197" s="1">
        <f>FIND(", ",space_missions[[#This Row],[Location]])</f>
        <v>17</v>
      </c>
      <c r="K4197" s="1" t="str">
        <f t="shared" si="65"/>
        <v xml:space="preserve"> New Zealand</v>
      </c>
      <c r="L4197" s="1" t="str">
        <f>_xlfn.CONCAT(space_missions[[#This Row],[Company]],"-",space_missions[[#This Row],[Rocket]])</f>
        <v>Rocket Lab-Electron/Curie</v>
      </c>
      <c r="M4197" s="1">
        <f>YEAR(space_missions[[#This Row],[Date]])</f>
        <v>2019</v>
      </c>
    </row>
    <row r="4198" spans="1:13">
      <c r="A4198" s="1" t="s">
        <v>4628</v>
      </c>
      <c r="B4198" s="1" t="s">
        <v>4629</v>
      </c>
      <c r="C4198" s="2">
        <v>43645</v>
      </c>
      <c r="D4198" s="3">
        <v>0.75</v>
      </c>
      <c r="E4198" s="1" t="s">
        <v>4630</v>
      </c>
      <c r="F4198" s="1" t="s">
        <v>4733</v>
      </c>
      <c r="G4198" s="1" t="s">
        <v>2227</v>
      </c>
      <c r="H4198" s="1" t="s">
        <v>14</v>
      </c>
      <c r="I4198" s="1" t="s">
        <v>56</v>
      </c>
      <c r="J4198" s="1">
        <f>FIND(", ",space_missions[[#This Row],[Location]])</f>
        <v>21</v>
      </c>
      <c r="K4198" s="1" t="str">
        <f t="shared" si="65"/>
        <v xml:space="preserve"> New Mexico</v>
      </c>
      <c r="L4198" s="1" t="str">
        <f>_xlfn.CONCAT(space_missions[[#This Row],[Company]],"-",space_missions[[#This Row],[Rocket]])</f>
        <v>Exos-SARGE</v>
      </c>
      <c r="M4198" s="1">
        <f>YEAR(space_missions[[#This Row],[Date]])</f>
        <v>2019</v>
      </c>
    </row>
    <row r="4199" spans="1:13">
      <c r="A4199" s="1" t="s">
        <v>1024</v>
      </c>
      <c r="B4199" s="1" t="s">
        <v>4372</v>
      </c>
      <c r="C4199" s="2">
        <v>43651</v>
      </c>
      <c r="D4199" s="3">
        <v>0.23680555555555555</v>
      </c>
      <c r="E4199" s="1" t="s">
        <v>4480</v>
      </c>
      <c r="F4199" s="1" t="s">
        <v>4734</v>
      </c>
      <c r="G4199" s="1" t="s">
        <v>2227</v>
      </c>
      <c r="H4199" s="1" t="s">
        <v>2995</v>
      </c>
      <c r="I4199" s="1" t="s">
        <v>15</v>
      </c>
      <c r="J4199" s="1">
        <f>FIND(", ",space_missions[[#This Row],[Location]])</f>
        <v>8</v>
      </c>
      <c r="K4199" s="1" t="str">
        <f t="shared" si="65"/>
        <v xml:space="preserve"> Russia</v>
      </c>
      <c r="L4199" s="1" t="str">
        <f>_xlfn.CONCAT(space_missions[[#This Row],[Company]],"-",space_missions[[#This Row],[Rocket]])</f>
        <v>Roscosmos-Soyuz 2.1b/Fregat-M</v>
      </c>
      <c r="M4199" s="1">
        <f>YEAR(space_missions[[#This Row],[Date]])</f>
        <v>2019</v>
      </c>
    </row>
    <row r="4200" spans="1:13">
      <c r="A4200" s="1" t="s">
        <v>2882</v>
      </c>
      <c r="B4200" s="1" t="s">
        <v>980</v>
      </c>
      <c r="C4200" s="2">
        <v>43656</v>
      </c>
      <c r="D4200" s="3">
        <v>0.71805555555555556</v>
      </c>
      <c r="E4200" s="1" t="s">
        <v>4213</v>
      </c>
      <c r="F4200" s="1" t="s">
        <v>4735</v>
      </c>
      <c r="G4200" s="1" t="s">
        <v>2227</v>
      </c>
      <c r="H4200" s="1" t="s">
        <v>14</v>
      </c>
      <c r="I4200" s="1" t="s">
        <v>15</v>
      </c>
      <c r="J4200" s="1">
        <f>FIND(", ",space_missions[[#This Row],[Location]])</f>
        <v>10</v>
      </c>
      <c r="K4200" s="1" t="str">
        <f t="shared" si="65"/>
        <v xml:space="preserve"> Russia</v>
      </c>
      <c r="L4200" s="1" t="str">
        <f>_xlfn.CONCAT(space_missions[[#This Row],[Company]],"-",space_missions[[#This Row],[Rocket]])</f>
        <v>VKS RF-Soyuz 2.1v/Volga</v>
      </c>
      <c r="M4200" s="1">
        <f>YEAR(space_missions[[#This Row],[Date]])</f>
        <v>2019</v>
      </c>
    </row>
    <row r="4201" spans="1:13">
      <c r="A4201" s="1" t="s">
        <v>2338</v>
      </c>
      <c r="B4201" s="1" t="s">
        <v>2044</v>
      </c>
      <c r="C4201" s="2">
        <v>43657</v>
      </c>
      <c r="D4201" s="3">
        <v>7.8472222222222221E-2</v>
      </c>
      <c r="E4201" s="1" t="s">
        <v>4118</v>
      </c>
      <c r="F4201" s="1" t="s">
        <v>4736</v>
      </c>
      <c r="G4201" s="1" t="s">
        <v>2227</v>
      </c>
      <c r="H4201" s="1" t="s">
        <v>4120</v>
      </c>
      <c r="I4201" s="1" t="s">
        <v>21</v>
      </c>
      <c r="J4201" s="1">
        <f>FIND(", ",space_missions[[#This Row],[Location]])</f>
        <v>12</v>
      </c>
      <c r="K4201" s="1" t="str">
        <f t="shared" si="65"/>
        <v xml:space="preserve"> France</v>
      </c>
      <c r="L4201" s="1" t="str">
        <f>_xlfn.CONCAT(space_missions[[#This Row],[Company]],"-",space_missions[[#This Row],[Rocket]])</f>
        <v>Arianespace-Vega</v>
      </c>
      <c r="M4201" s="1">
        <f>YEAR(space_missions[[#This Row],[Date]])</f>
        <v>2019</v>
      </c>
    </row>
    <row r="4202" spans="1:13">
      <c r="A4202" s="1" t="s">
        <v>1024</v>
      </c>
      <c r="B4202" s="1" t="s">
        <v>473</v>
      </c>
      <c r="C4202" s="2">
        <v>43659</v>
      </c>
      <c r="D4202" s="3">
        <v>0.52152777777777781</v>
      </c>
      <c r="E4202" s="1" t="s">
        <v>4179</v>
      </c>
      <c r="F4202" s="1" t="s">
        <v>4737</v>
      </c>
      <c r="G4202" s="1" t="s">
        <v>2227</v>
      </c>
      <c r="H4202" s="1" t="s">
        <v>4181</v>
      </c>
      <c r="I4202" s="1" t="s">
        <v>15</v>
      </c>
      <c r="J4202" s="1">
        <f>FIND(", ",space_missions[[#This Row],[Location]])</f>
        <v>11</v>
      </c>
      <c r="K4202" s="1" t="str">
        <f t="shared" si="65"/>
        <v xml:space="preserve"> Kazakhstan</v>
      </c>
      <c r="L4202" s="1" t="str">
        <f>_xlfn.CONCAT(space_missions[[#This Row],[Company]],"-",space_missions[[#This Row],[Rocket]])</f>
        <v>Roscosmos-Proton-M/DM-3</v>
      </c>
      <c r="M4202" s="1">
        <f>YEAR(space_missions[[#This Row],[Date]])</f>
        <v>2019</v>
      </c>
    </row>
    <row r="4203" spans="1:13">
      <c r="A4203" s="1" t="s">
        <v>1024</v>
      </c>
      <c r="B4203" s="1" t="s">
        <v>10</v>
      </c>
      <c r="C4203" s="2">
        <v>43666</v>
      </c>
      <c r="D4203" s="3">
        <v>0.68611111111111112</v>
      </c>
      <c r="E4203" s="1" t="s">
        <v>4019</v>
      </c>
      <c r="F4203" s="1" t="s">
        <v>4738</v>
      </c>
      <c r="G4203" s="1" t="s">
        <v>13</v>
      </c>
      <c r="H4203" s="1" t="s">
        <v>14</v>
      </c>
      <c r="I4203" s="1" t="s">
        <v>15</v>
      </c>
      <c r="J4203" s="1">
        <f>FIND(", ",space_missions[[#This Row],[Location]])</f>
        <v>9</v>
      </c>
      <c r="K4203" s="1" t="str">
        <f t="shared" si="65"/>
        <v xml:space="preserve"> Kazakhstan</v>
      </c>
      <c r="L4203" s="1" t="str">
        <f>_xlfn.CONCAT(space_missions[[#This Row],[Company]],"-",space_missions[[#This Row],[Rocket]])</f>
        <v>Roscosmos-Soyuz FG</v>
      </c>
      <c r="M4203" s="1">
        <f>YEAR(space_missions[[#This Row],[Date]])</f>
        <v>2019</v>
      </c>
    </row>
    <row r="4204" spans="1:13">
      <c r="A4204" s="1" t="s">
        <v>2025</v>
      </c>
      <c r="B4204" s="1" t="s">
        <v>3746</v>
      </c>
      <c r="C4204" s="2">
        <v>43668</v>
      </c>
      <c r="D4204" s="3">
        <v>0.3840277777777778</v>
      </c>
      <c r="E4204" s="1" t="s">
        <v>4269</v>
      </c>
      <c r="F4204" s="1" t="s">
        <v>4739</v>
      </c>
      <c r="G4204" s="1" t="s">
        <v>2227</v>
      </c>
      <c r="H4204" s="1" t="s">
        <v>4271</v>
      </c>
      <c r="I4204" s="1" t="s">
        <v>15</v>
      </c>
      <c r="J4204" s="1">
        <f>FIND(", ",space_missions[[#This Row],[Location]])</f>
        <v>18</v>
      </c>
      <c r="K4204" s="1" t="str">
        <f t="shared" si="65"/>
        <v xml:space="preserve"> India</v>
      </c>
      <c r="L4204" s="1" t="str">
        <f>_xlfn.CONCAT(space_missions[[#This Row],[Company]],"-",space_missions[[#This Row],[Rocket]])</f>
        <v>ISRO-GSLV Mk III</v>
      </c>
      <c r="M4204" s="1">
        <f>YEAR(space_missions[[#This Row],[Date]])</f>
        <v>2019</v>
      </c>
    </row>
    <row r="4205" spans="1:13">
      <c r="A4205" s="1" t="s">
        <v>4740</v>
      </c>
      <c r="B4205" s="1" t="s">
        <v>4263</v>
      </c>
      <c r="C4205" s="2">
        <v>43671</v>
      </c>
      <c r="D4205" s="3">
        <v>0.20833333333333334</v>
      </c>
      <c r="E4205" s="1" t="s">
        <v>4741</v>
      </c>
      <c r="F4205" s="1" t="s">
        <v>4742</v>
      </c>
      <c r="G4205" s="1" t="s">
        <v>2227</v>
      </c>
      <c r="H4205" s="1" t="s">
        <v>14</v>
      </c>
      <c r="I4205" s="1" t="s">
        <v>15</v>
      </c>
      <c r="J4205" s="1">
        <f>FIND(", ",space_missions[[#This Row],[Location]])</f>
        <v>8</v>
      </c>
      <c r="K4205" s="1" t="str">
        <f t="shared" si="65"/>
        <v xml:space="preserve"> China</v>
      </c>
      <c r="L4205" s="1" t="str">
        <f>_xlfn.CONCAT(space_missions[[#This Row],[Company]],"-",space_missions[[#This Row],[Rocket]])</f>
        <v>i-Space-Hyperbola-1</v>
      </c>
      <c r="M4205" s="1">
        <f>YEAR(space_missions[[#This Row],[Date]])</f>
        <v>2019</v>
      </c>
    </row>
    <row r="4206" spans="1:13">
      <c r="A4206" s="1" t="s">
        <v>3782</v>
      </c>
      <c r="B4206" s="1" t="s">
        <v>464</v>
      </c>
      <c r="C4206" s="2">
        <v>43671</v>
      </c>
      <c r="D4206" s="3">
        <v>0.91736111111111107</v>
      </c>
      <c r="E4206" s="1" t="s">
        <v>4601</v>
      </c>
      <c r="F4206" s="1" t="s">
        <v>4743</v>
      </c>
      <c r="G4206" s="1" t="s">
        <v>2227</v>
      </c>
      <c r="H4206" s="1" t="s">
        <v>4603</v>
      </c>
      <c r="I4206" s="1" t="s">
        <v>15</v>
      </c>
      <c r="J4206" s="1">
        <f>FIND(", ",space_missions[[#This Row],[Location]])</f>
        <v>7</v>
      </c>
      <c r="K4206" s="1" t="str">
        <f t="shared" si="65"/>
        <v xml:space="preserve"> USA</v>
      </c>
      <c r="L4206" s="1" t="str">
        <f>_xlfn.CONCAT(space_missions[[#This Row],[Company]],"-",space_missions[[#This Row],[Rocket]])</f>
        <v>SpaceX-Falcon 9 Block 5</v>
      </c>
      <c r="M4206" s="1">
        <f>YEAR(space_missions[[#This Row],[Date]])</f>
        <v>2019</v>
      </c>
    </row>
    <row r="4207" spans="1:13">
      <c r="A4207" s="1" t="s">
        <v>973</v>
      </c>
      <c r="B4207" s="1" t="s">
        <v>2317</v>
      </c>
      <c r="C4207" s="2">
        <v>43672</v>
      </c>
      <c r="D4207" s="3">
        <v>0.16458333333333333</v>
      </c>
      <c r="E4207" s="1" t="s">
        <v>2225</v>
      </c>
      <c r="F4207" s="1" t="s">
        <v>4744</v>
      </c>
      <c r="G4207" s="1" t="s">
        <v>2227</v>
      </c>
      <c r="H4207" s="1" t="s">
        <v>2228</v>
      </c>
      <c r="I4207" s="1" t="s">
        <v>15</v>
      </c>
      <c r="J4207" s="1">
        <f>FIND(", ",space_missions[[#This Row],[Location]])</f>
        <v>5</v>
      </c>
      <c r="K4207" s="1" t="str">
        <f t="shared" si="65"/>
        <v xml:space="preserve"> China</v>
      </c>
      <c r="L4207" s="1" t="str">
        <f>_xlfn.CONCAT(space_missions[[#This Row],[Company]],"-",space_missions[[#This Row],[Rocket]])</f>
        <v>CASC-Long March 2C</v>
      </c>
      <c r="M4207" s="1">
        <f>YEAR(space_missions[[#This Row],[Date]])</f>
        <v>2019</v>
      </c>
    </row>
    <row r="4208" spans="1:13">
      <c r="A4208" s="1" t="s">
        <v>2882</v>
      </c>
      <c r="B4208" s="1" t="s">
        <v>980</v>
      </c>
      <c r="C4208" s="2">
        <v>43676</v>
      </c>
      <c r="D4208" s="3">
        <v>0.24722222222222223</v>
      </c>
      <c r="E4208" s="1" t="s">
        <v>4567</v>
      </c>
      <c r="F4208" s="1" t="s">
        <v>4745</v>
      </c>
      <c r="G4208" s="1" t="s">
        <v>2227</v>
      </c>
      <c r="H4208" s="1" t="s">
        <v>4569</v>
      </c>
      <c r="I4208" s="1" t="s">
        <v>15</v>
      </c>
      <c r="J4208" s="1">
        <f>FIND(", ",space_missions[[#This Row],[Location]])</f>
        <v>10</v>
      </c>
      <c r="K4208" s="1" t="str">
        <f t="shared" si="65"/>
        <v xml:space="preserve"> Russia</v>
      </c>
      <c r="L4208" s="1" t="str">
        <f>_xlfn.CONCAT(space_missions[[#This Row],[Company]],"-",space_missions[[#This Row],[Rocket]])</f>
        <v>VKS RF-Soyuz 2.1a/Fregat-M</v>
      </c>
      <c r="M4208" s="1">
        <f>YEAR(space_missions[[#This Row],[Date]])</f>
        <v>2019</v>
      </c>
    </row>
    <row r="4209" spans="1:13">
      <c r="A4209" s="1" t="s">
        <v>1024</v>
      </c>
      <c r="B4209" s="1" t="s">
        <v>361</v>
      </c>
      <c r="C4209" s="2">
        <v>43677</v>
      </c>
      <c r="D4209" s="3">
        <v>0.50694444444444442</v>
      </c>
      <c r="E4209" s="1" t="s">
        <v>3720</v>
      </c>
      <c r="F4209" s="1" t="s">
        <v>4746</v>
      </c>
      <c r="G4209" s="1" t="s">
        <v>2227</v>
      </c>
      <c r="H4209" s="1" t="s">
        <v>3722</v>
      </c>
      <c r="I4209" s="1" t="s">
        <v>15</v>
      </c>
      <c r="J4209" s="1">
        <f>FIND(", ",space_missions[[#This Row],[Location]])</f>
        <v>10</v>
      </c>
      <c r="K4209" s="1" t="str">
        <f t="shared" si="65"/>
        <v xml:space="preserve"> Kazakhstan</v>
      </c>
      <c r="L4209" s="1" t="str">
        <f>_xlfn.CONCAT(space_missions[[#This Row],[Company]],"-",space_missions[[#This Row],[Rocket]])</f>
        <v>Roscosmos-Soyuz 2.1a</v>
      </c>
      <c r="M4209" s="1">
        <f>YEAR(space_missions[[#This Row],[Date]])</f>
        <v>2019</v>
      </c>
    </row>
    <row r="4210" spans="1:13">
      <c r="A4210" s="1" t="s">
        <v>1024</v>
      </c>
      <c r="B4210" s="1" t="s">
        <v>473</v>
      </c>
      <c r="C4210" s="2">
        <v>43682</v>
      </c>
      <c r="D4210" s="3">
        <v>0.91388888888888886</v>
      </c>
      <c r="E4210" s="1" t="s">
        <v>4346</v>
      </c>
      <c r="F4210" s="1" t="s">
        <v>4747</v>
      </c>
      <c r="G4210" s="1" t="s">
        <v>2227</v>
      </c>
      <c r="H4210" s="1" t="s">
        <v>4181</v>
      </c>
      <c r="I4210" s="1" t="s">
        <v>15</v>
      </c>
      <c r="J4210" s="1">
        <f>FIND(", ",space_missions[[#This Row],[Location]])</f>
        <v>11</v>
      </c>
      <c r="K4210" s="1" t="str">
        <f t="shared" si="65"/>
        <v xml:space="preserve"> Kazakhstan</v>
      </c>
      <c r="L4210" s="1" t="str">
        <f>_xlfn.CONCAT(space_missions[[#This Row],[Company]],"-",space_missions[[#This Row],[Rocket]])</f>
        <v>Roscosmos-Proton-M/Briz-M</v>
      </c>
      <c r="M4210" s="1">
        <f>YEAR(space_missions[[#This Row],[Date]])</f>
        <v>2019</v>
      </c>
    </row>
    <row r="4211" spans="1:13">
      <c r="A4211" s="1" t="s">
        <v>2338</v>
      </c>
      <c r="B4211" s="1" t="s">
        <v>3179</v>
      </c>
      <c r="C4211" s="2">
        <v>43683</v>
      </c>
      <c r="D4211" s="3">
        <v>0.8125</v>
      </c>
      <c r="E4211" s="1" t="s">
        <v>3614</v>
      </c>
      <c r="F4211" s="1" t="s">
        <v>4748</v>
      </c>
      <c r="G4211" s="1" t="s">
        <v>2227</v>
      </c>
      <c r="H4211" s="1" t="s">
        <v>3616</v>
      </c>
      <c r="I4211" s="1" t="s">
        <v>15</v>
      </c>
      <c r="J4211" s="1">
        <f>FIND(", ",space_missions[[#This Row],[Location]])</f>
        <v>6</v>
      </c>
      <c r="K4211" s="1" t="str">
        <f t="shared" si="65"/>
        <v xml:space="preserve"> France</v>
      </c>
      <c r="L4211" s="1" t="str">
        <f>_xlfn.CONCAT(space_missions[[#This Row],[Company]],"-",space_missions[[#This Row],[Rocket]])</f>
        <v>Arianespace-Ariane 5 ECA</v>
      </c>
      <c r="M4211" s="1">
        <f>YEAR(space_missions[[#This Row],[Date]])</f>
        <v>2019</v>
      </c>
    </row>
    <row r="4212" spans="1:13">
      <c r="A4212" s="1" t="s">
        <v>3782</v>
      </c>
      <c r="B4212" s="1" t="s">
        <v>464</v>
      </c>
      <c r="C4212" s="2">
        <v>43683</v>
      </c>
      <c r="D4212" s="3">
        <v>0.97430555555555554</v>
      </c>
      <c r="E4212" s="1" t="s">
        <v>4601</v>
      </c>
      <c r="F4212" s="1" t="s">
        <v>4749</v>
      </c>
      <c r="G4212" s="1" t="s">
        <v>2227</v>
      </c>
      <c r="H4212" s="1" t="s">
        <v>4603</v>
      </c>
      <c r="I4212" s="1" t="s">
        <v>15</v>
      </c>
      <c r="J4212" s="1">
        <f>FIND(", ",space_missions[[#This Row],[Location]])</f>
        <v>7</v>
      </c>
      <c r="K4212" s="1" t="str">
        <f t="shared" si="65"/>
        <v xml:space="preserve"> USA</v>
      </c>
      <c r="L4212" s="1" t="str">
        <f>_xlfn.CONCAT(space_missions[[#This Row],[Company]],"-",space_missions[[#This Row],[Rocket]])</f>
        <v>SpaceX-Falcon 9 Block 5</v>
      </c>
      <c r="M4212" s="1">
        <f>YEAR(space_missions[[#This Row],[Date]])</f>
        <v>2019</v>
      </c>
    </row>
    <row r="4213" spans="1:13">
      <c r="A4213" s="1" t="s">
        <v>3831</v>
      </c>
      <c r="B4213" s="1" t="s">
        <v>521</v>
      </c>
      <c r="C4213" s="2">
        <v>43685</v>
      </c>
      <c r="D4213" s="3">
        <v>0.42569444444444443</v>
      </c>
      <c r="E4213" s="1" t="s">
        <v>3774</v>
      </c>
      <c r="F4213" s="1" t="s">
        <v>4750</v>
      </c>
      <c r="G4213" s="1" t="s">
        <v>2227</v>
      </c>
      <c r="H4213" s="1" t="s">
        <v>3776</v>
      </c>
      <c r="I4213" s="1" t="s">
        <v>15</v>
      </c>
      <c r="J4213" s="1">
        <f>FIND(", ",space_missions[[#This Row],[Location]])</f>
        <v>7</v>
      </c>
      <c r="K4213" s="1" t="str">
        <f t="shared" si="65"/>
        <v xml:space="preserve"> USA</v>
      </c>
      <c r="L4213" s="1" t="str">
        <f>_xlfn.CONCAT(space_missions[[#This Row],[Company]],"-",space_missions[[#This Row],[Rocket]])</f>
        <v>ULA-Atlas V 551</v>
      </c>
      <c r="M4213" s="1">
        <f>YEAR(space_missions[[#This Row],[Date]])</f>
        <v>2019</v>
      </c>
    </row>
    <row r="4214" spans="1:13">
      <c r="A4214" s="1" t="s">
        <v>973</v>
      </c>
      <c r="B4214" s="1" t="s">
        <v>4263</v>
      </c>
      <c r="C4214" s="2">
        <v>43694</v>
      </c>
      <c r="D4214" s="3">
        <v>0.17430555555555555</v>
      </c>
      <c r="E4214" s="1" t="s">
        <v>4751</v>
      </c>
      <c r="F4214" s="1" t="s">
        <v>4752</v>
      </c>
      <c r="G4214" s="1" t="s">
        <v>2227</v>
      </c>
      <c r="H4214" s="1" t="s">
        <v>4479</v>
      </c>
      <c r="I4214" s="1" t="s">
        <v>15</v>
      </c>
      <c r="J4214" s="1">
        <f>FIND(", ",space_missions[[#This Row],[Location]])</f>
        <v>8</v>
      </c>
      <c r="K4214" s="1" t="str">
        <f t="shared" si="65"/>
        <v xml:space="preserve"> China</v>
      </c>
      <c r="L4214" s="1" t="str">
        <f>_xlfn.CONCAT(space_missions[[#This Row],[Company]],"-",space_missions[[#This Row],[Rocket]])</f>
        <v>CASC-Jielong-1</v>
      </c>
      <c r="M4214" s="1">
        <f>YEAR(space_missions[[#This Row],[Date]])</f>
        <v>2019</v>
      </c>
    </row>
    <row r="4215" spans="1:13">
      <c r="A4215" s="1" t="s">
        <v>973</v>
      </c>
      <c r="B4215" s="1" t="s">
        <v>2769</v>
      </c>
      <c r="C4215" s="2">
        <v>43696</v>
      </c>
      <c r="D4215" s="3">
        <v>0.50208333333333333</v>
      </c>
      <c r="E4215" s="1" t="s">
        <v>3855</v>
      </c>
      <c r="F4215" s="1" t="s">
        <v>4753</v>
      </c>
      <c r="G4215" s="1" t="s">
        <v>2227</v>
      </c>
      <c r="H4215" s="1" t="s">
        <v>3857</v>
      </c>
      <c r="I4215" s="1" t="s">
        <v>15</v>
      </c>
      <c r="J4215" s="1">
        <f>FIND(", ",space_missions[[#This Row],[Location]])</f>
        <v>5</v>
      </c>
      <c r="K4215" s="1" t="str">
        <f t="shared" si="65"/>
        <v xml:space="preserve"> China</v>
      </c>
      <c r="L4215" s="1" t="str">
        <f>_xlfn.CONCAT(space_missions[[#This Row],[Company]],"-",space_missions[[#This Row],[Rocket]])</f>
        <v>CASC-Long March 3B/E</v>
      </c>
      <c r="M4215" s="1">
        <f>YEAR(space_missions[[#This Row],[Date]])</f>
        <v>2019</v>
      </c>
    </row>
    <row r="4216" spans="1:13">
      <c r="A4216" s="1" t="s">
        <v>4475</v>
      </c>
      <c r="B4216" s="1" t="s">
        <v>4476</v>
      </c>
      <c r="C4216" s="2">
        <v>43696</v>
      </c>
      <c r="D4216" s="3">
        <v>0.5083333333333333</v>
      </c>
      <c r="E4216" s="1" t="s">
        <v>4562</v>
      </c>
      <c r="F4216" s="1" t="s">
        <v>4754</v>
      </c>
      <c r="G4216" s="1" t="s">
        <v>2227</v>
      </c>
      <c r="H4216" s="1" t="s">
        <v>4479</v>
      </c>
      <c r="I4216" s="1" t="s">
        <v>15</v>
      </c>
      <c r="J4216" s="1">
        <f>FIND(", ",space_missions[[#This Row],[Location]])</f>
        <v>17</v>
      </c>
      <c r="K4216" s="1" t="str">
        <f t="shared" si="65"/>
        <v xml:space="preserve"> New Zealand</v>
      </c>
      <c r="L4216" s="1" t="str">
        <f>_xlfn.CONCAT(space_missions[[#This Row],[Company]],"-",space_missions[[#This Row],[Rocket]])</f>
        <v>Rocket Lab-Electron/Curie</v>
      </c>
      <c r="M4216" s="1">
        <f>YEAR(space_missions[[#This Row],[Date]])</f>
        <v>2019</v>
      </c>
    </row>
    <row r="4217" spans="1:13">
      <c r="A4217" s="1" t="s">
        <v>1024</v>
      </c>
      <c r="B4217" s="1" t="s">
        <v>361</v>
      </c>
      <c r="C4217" s="2">
        <v>43699</v>
      </c>
      <c r="D4217" s="3">
        <v>0.15138888888888888</v>
      </c>
      <c r="E4217" s="1" t="s">
        <v>3720</v>
      </c>
      <c r="F4217" s="1" t="s">
        <v>4755</v>
      </c>
      <c r="G4217" s="1" t="s">
        <v>2227</v>
      </c>
      <c r="H4217" s="1" t="s">
        <v>3722</v>
      </c>
      <c r="I4217" s="1" t="s">
        <v>15</v>
      </c>
      <c r="J4217" s="1">
        <f>FIND(", ",space_missions[[#This Row],[Location]])</f>
        <v>10</v>
      </c>
      <c r="K4217" s="1" t="str">
        <f t="shared" si="65"/>
        <v xml:space="preserve"> Kazakhstan</v>
      </c>
      <c r="L4217" s="1" t="str">
        <f>_xlfn.CONCAT(space_missions[[#This Row],[Company]],"-",space_missions[[#This Row],[Rocket]])</f>
        <v>Roscosmos-Soyuz 2.1a</v>
      </c>
      <c r="M4217" s="1">
        <f>YEAR(space_missions[[#This Row],[Date]])</f>
        <v>2019</v>
      </c>
    </row>
    <row r="4218" spans="1:13">
      <c r="A4218" s="1" t="s">
        <v>3831</v>
      </c>
      <c r="B4218" s="1" t="s">
        <v>372</v>
      </c>
      <c r="C4218" s="2">
        <v>43699</v>
      </c>
      <c r="D4218" s="3">
        <v>0.54583333333333328</v>
      </c>
      <c r="E4218" s="1" t="s">
        <v>3608</v>
      </c>
      <c r="F4218" s="1" t="s">
        <v>4756</v>
      </c>
      <c r="G4218" s="1" t="s">
        <v>13</v>
      </c>
      <c r="H4218" s="1" t="s">
        <v>3610</v>
      </c>
      <c r="I4218" s="1" t="s">
        <v>15</v>
      </c>
      <c r="J4218" s="1">
        <f>FIND(", ",space_missions[[#This Row],[Location]])</f>
        <v>8</v>
      </c>
      <c r="K4218" s="1" t="str">
        <f t="shared" si="65"/>
        <v xml:space="preserve"> USA</v>
      </c>
      <c r="L4218" s="1" t="str">
        <f>_xlfn.CONCAT(space_missions[[#This Row],[Company]],"-",space_missions[[#This Row],[Rocket]])</f>
        <v>ULA-Delta IV Medium+ (4,2)</v>
      </c>
      <c r="M4218" s="1">
        <f>YEAR(space_missions[[#This Row],[Date]])</f>
        <v>2019</v>
      </c>
    </row>
    <row r="4219" spans="1:13">
      <c r="A4219" s="1" t="s">
        <v>3931</v>
      </c>
      <c r="B4219" s="1" t="s">
        <v>3932</v>
      </c>
      <c r="C4219" s="2">
        <v>43706</v>
      </c>
      <c r="D4219" s="3"/>
      <c r="E4219" s="1" t="s">
        <v>4134</v>
      </c>
      <c r="F4219" s="1" t="s">
        <v>4757</v>
      </c>
      <c r="G4219" s="1" t="s">
        <v>2227</v>
      </c>
      <c r="H4219" s="1" t="s">
        <v>14</v>
      </c>
      <c r="I4219" s="1" t="s">
        <v>637</v>
      </c>
      <c r="J4219" s="1">
        <f>FIND(", ",space_missions[[#This Row],[Location]])</f>
        <v>24</v>
      </c>
      <c r="K4219" s="1" t="str">
        <f t="shared" si="65"/>
        <v xml:space="preserve"> Iran</v>
      </c>
      <c r="L4219" s="1" t="str">
        <f>_xlfn.CONCAT(space_missions[[#This Row],[Company]],"-",space_missions[[#This Row],[Rocket]])</f>
        <v>ISA-Safir-1B+</v>
      </c>
      <c r="M4219" s="1">
        <f>YEAR(space_missions[[#This Row],[Date]])</f>
        <v>2019</v>
      </c>
    </row>
    <row r="4220" spans="1:13">
      <c r="A4220" s="1" t="s">
        <v>2882</v>
      </c>
      <c r="B4220" s="1" t="s">
        <v>661</v>
      </c>
      <c r="C4220" s="2">
        <v>43707</v>
      </c>
      <c r="D4220" s="3">
        <v>0.58333333333333337</v>
      </c>
      <c r="E4220" s="1" t="s">
        <v>3470</v>
      </c>
      <c r="F4220" s="1" t="s">
        <v>4758</v>
      </c>
      <c r="G4220" s="1" t="s">
        <v>13</v>
      </c>
      <c r="H4220" s="1" t="s">
        <v>3472</v>
      </c>
      <c r="I4220" s="1" t="s">
        <v>15</v>
      </c>
      <c r="J4220" s="1">
        <f>FIND(", ",space_missions[[#This Row],[Location]])</f>
        <v>11</v>
      </c>
      <c r="K4220" s="1" t="str">
        <f t="shared" si="65"/>
        <v xml:space="preserve"> Russia</v>
      </c>
      <c r="L4220" s="1" t="str">
        <f>_xlfn.CONCAT(space_missions[[#This Row],[Company]],"-",space_missions[[#This Row],[Rocket]])</f>
        <v>VKS RF-Rokot/Briz KM</v>
      </c>
      <c r="M4220" s="1">
        <f>YEAR(space_missions[[#This Row],[Date]])</f>
        <v>2019</v>
      </c>
    </row>
    <row r="4221" spans="1:13">
      <c r="A4221" s="1" t="s">
        <v>4445</v>
      </c>
      <c r="B4221" s="1" t="s">
        <v>4263</v>
      </c>
      <c r="C4221" s="2">
        <v>43707</v>
      </c>
      <c r="D4221" s="3">
        <v>0.9868055555555556</v>
      </c>
      <c r="E4221" s="1" t="s">
        <v>4446</v>
      </c>
      <c r="F4221" s="1" t="s">
        <v>4759</v>
      </c>
      <c r="G4221" s="1" t="s">
        <v>2227</v>
      </c>
      <c r="H4221" s="1" t="s">
        <v>4448</v>
      </c>
      <c r="I4221" s="1" t="s">
        <v>15</v>
      </c>
      <c r="J4221" s="1">
        <f>FIND(", ",space_missions[[#This Row],[Location]])</f>
        <v>8</v>
      </c>
      <c r="K4221" s="1" t="str">
        <f t="shared" si="65"/>
        <v xml:space="preserve"> China</v>
      </c>
      <c r="L4221" s="1" t="str">
        <f>_xlfn.CONCAT(space_missions[[#This Row],[Company]],"-",space_missions[[#This Row],[Rocket]])</f>
        <v>ExPace-Kuaizhou 1A</v>
      </c>
      <c r="M4221" s="1">
        <f>YEAR(space_missions[[#This Row],[Date]])</f>
        <v>2019</v>
      </c>
    </row>
    <row r="4222" spans="1:13">
      <c r="A4222" s="1" t="s">
        <v>973</v>
      </c>
      <c r="B4222" s="1" t="s">
        <v>3948</v>
      </c>
      <c r="C4222" s="2">
        <v>43720</v>
      </c>
      <c r="D4222" s="3">
        <v>0.14305555555555555</v>
      </c>
      <c r="E4222" s="1" t="s">
        <v>3402</v>
      </c>
      <c r="F4222" s="1" t="s">
        <v>4760</v>
      </c>
      <c r="G4222" s="1" t="s">
        <v>2227</v>
      </c>
      <c r="H4222" s="1" t="s">
        <v>3404</v>
      </c>
      <c r="I4222" s="1" t="s">
        <v>15</v>
      </c>
      <c r="J4222" s="1">
        <f>FIND(", ",space_missions[[#This Row],[Location]])</f>
        <v>5</v>
      </c>
      <c r="K4222" s="1" t="str">
        <f t="shared" si="65"/>
        <v xml:space="preserve"> China</v>
      </c>
      <c r="L4222" s="1" t="str">
        <f>_xlfn.CONCAT(space_missions[[#This Row],[Company]],"-",space_missions[[#This Row],[Rocket]])</f>
        <v>CASC-Long March 4B</v>
      </c>
      <c r="M4222" s="1">
        <f>YEAR(space_missions[[#This Row],[Date]])</f>
        <v>2019</v>
      </c>
    </row>
    <row r="4223" spans="1:13">
      <c r="A4223" s="1" t="s">
        <v>973</v>
      </c>
      <c r="B4223" s="1" t="s">
        <v>4263</v>
      </c>
      <c r="C4223" s="2">
        <v>43727</v>
      </c>
      <c r="D4223" s="3">
        <v>0.27916666666666667</v>
      </c>
      <c r="E4223" s="1" t="s">
        <v>4316</v>
      </c>
      <c r="F4223" s="1" t="s">
        <v>4761</v>
      </c>
      <c r="G4223" s="1" t="s">
        <v>2227</v>
      </c>
      <c r="H4223" s="1" t="s">
        <v>4318</v>
      </c>
      <c r="I4223" s="1" t="s">
        <v>15</v>
      </c>
      <c r="J4223" s="1">
        <f>FIND(", ",space_missions[[#This Row],[Location]])</f>
        <v>8</v>
      </c>
      <c r="K4223" s="1" t="str">
        <f t="shared" si="65"/>
        <v xml:space="preserve"> China</v>
      </c>
      <c r="L4223" s="1" t="str">
        <f>_xlfn.CONCAT(space_missions[[#This Row],[Company]],"-",space_missions[[#This Row],[Rocket]])</f>
        <v>CASC-Long March 11</v>
      </c>
      <c r="M4223" s="1">
        <f>YEAR(space_missions[[#This Row],[Date]])</f>
        <v>2019</v>
      </c>
    </row>
    <row r="4224" spans="1:13">
      <c r="A4224" s="1" t="s">
        <v>973</v>
      </c>
      <c r="B4224" s="1" t="s">
        <v>2769</v>
      </c>
      <c r="C4224" s="2">
        <v>43730</v>
      </c>
      <c r="D4224" s="3">
        <v>0.88194444444444442</v>
      </c>
      <c r="E4224" s="1" t="s">
        <v>4530</v>
      </c>
      <c r="F4224" s="1" t="s">
        <v>4762</v>
      </c>
      <c r="G4224" s="1" t="s">
        <v>2227</v>
      </c>
      <c r="H4224" s="1" t="s">
        <v>14</v>
      </c>
      <c r="I4224" s="1" t="s">
        <v>15</v>
      </c>
      <c r="J4224" s="1">
        <f>FIND(", ",space_missions[[#This Row],[Location]])</f>
        <v>5</v>
      </c>
      <c r="K4224" s="1" t="str">
        <f t="shared" si="65"/>
        <v xml:space="preserve"> China</v>
      </c>
      <c r="L4224" s="1" t="str">
        <f>_xlfn.CONCAT(space_missions[[#This Row],[Company]],"-",space_missions[[#This Row],[Rocket]])</f>
        <v>CASC-Long March 3B/YZ-1</v>
      </c>
      <c r="M4224" s="1">
        <f>YEAR(space_missions[[#This Row],[Date]])</f>
        <v>2019</v>
      </c>
    </row>
    <row r="4225" spans="1:13">
      <c r="A4225" s="1" t="s">
        <v>1620</v>
      </c>
      <c r="B4225" s="1" t="s">
        <v>3994</v>
      </c>
      <c r="C4225" s="2">
        <v>43732</v>
      </c>
      <c r="D4225" s="3">
        <v>0.67013888888888884</v>
      </c>
      <c r="E4225" s="1" t="s">
        <v>3995</v>
      </c>
      <c r="F4225" s="1" t="s">
        <v>4763</v>
      </c>
      <c r="G4225" s="1" t="s">
        <v>13</v>
      </c>
      <c r="H4225" s="1" t="s">
        <v>3997</v>
      </c>
      <c r="I4225" s="1" t="s">
        <v>15</v>
      </c>
      <c r="J4225" s="1">
        <f>FIND(", ",space_missions[[#This Row],[Location]])</f>
        <v>6</v>
      </c>
      <c r="K4225" s="1" t="str">
        <f t="shared" si="65"/>
        <v xml:space="preserve"> Japan</v>
      </c>
      <c r="L4225" s="1" t="str">
        <f>_xlfn.CONCAT(space_missions[[#This Row],[Company]],"-",space_missions[[#This Row],[Rocket]])</f>
        <v>MHI-H-IIB</v>
      </c>
      <c r="M4225" s="1">
        <f>YEAR(space_missions[[#This Row],[Date]])</f>
        <v>2019</v>
      </c>
    </row>
    <row r="4226" spans="1:13">
      <c r="A4226" s="1" t="s">
        <v>973</v>
      </c>
      <c r="B4226" s="1" t="s">
        <v>3675</v>
      </c>
      <c r="C4226" s="2">
        <v>43733</v>
      </c>
      <c r="D4226" s="3">
        <v>3.7499999999999999E-2</v>
      </c>
      <c r="E4226" s="1" t="s">
        <v>2910</v>
      </c>
      <c r="F4226" s="1" t="s">
        <v>4764</v>
      </c>
      <c r="G4226" s="1" t="s">
        <v>2227</v>
      </c>
      <c r="H4226" s="1" t="s">
        <v>2912</v>
      </c>
      <c r="I4226" s="1" t="s">
        <v>15</v>
      </c>
      <c r="J4226" s="1">
        <f>FIND(", ",space_missions[[#This Row],[Location]])</f>
        <v>18</v>
      </c>
      <c r="K4226" s="1" t="str">
        <f t="shared" ref="K4226:K4289" si="66">RIGHT(B4226,LEN(B4226)-FIND("*",SUBSTITUTE(B4226,", ","*",LEN(B4226)-LEN(SUBSTITUTE(B4226,", ","*")))))</f>
        <v xml:space="preserve"> China</v>
      </c>
      <c r="L4226" s="1" t="str">
        <f>_xlfn.CONCAT(space_missions[[#This Row],[Company]],"-",space_missions[[#This Row],[Rocket]])</f>
        <v>CASC-Long March 2D</v>
      </c>
      <c r="M4226" s="1">
        <f>YEAR(space_missions[[#This Row],[Date]])</f>
        <v>2019</v>
      </c>
    </row>
    <row r="4227" spans="1:13">
      <c r="A4227" s="1" t="s">
        <v>1024</v>
      </c>
      <c r="B4227" s="1" t="s">
        <v>10</v>
      </c>
      <c r="C4227" s="2">
        <v>43733</v>
      </c>
      <c r="D4227" s="3">
        <v>0.58125000000000004</v>
      </c>
      <c r="E4227" s="1" t="s">
        <v>4019</v>
      </c>
      <c r="F4227" s="1" t="s">
        <v>4765</v>
      </c>
      <c r="G4227" s="1" t="s">
        <v>13</v>
      </c>
      <c r="H4227" s="1" t="s">
        <v>14</v>
      </c>
      <c r="I4227" s="1" t="s">
        <v>15</v>
      </c>
      <c r="J4227" s="1">
        <f>FIND(", ",space_missions[[#This Row],[Location]])</f>
        <v>9</v>
      </c>
      <c r="K4227" s="1" t="str">
        <f t="shared" si="66"/>
        <v xml:space="preserve"> Kazakhstan</v>
      </c>
      <c r="L4227" s="1" t="str">
        <f>_xlfn.CONCAT(space_missions[[#This Row],[Company]],"-",space_missions[[#This Row],[Rocket]])</f>
        <v>Roscosmos-Soyuz FG</v>
      </c>
      <c r="M4227" s="1">
        <f>YEAR(space_missions[[#This Row],[Date]])</f>
        <v>2019</v>
      </c>
    </row>
    <row r="4228" spans="1:13">
      <c r="A4228" s="1" t="s">
        <v>2882</v>
      </c>
      <c r="B4228" s="1" t="s">
        <v>980</v>
      </c>
      <c r="C4228" s="2">
        <v>43734</v>
      </c>
      <c r="D4228" s="3">
        <v>0.32361111111111113</v>
      </c>
      <c r="E4228" s="1" t="s">
        <v>4351</v>
      </c>
      <c r="F4228" s="1" t="s">
        <v>4766</v>
      </c>
      <c r="G4228" s="1" t="s">
        <v>2227</v>
      </c>
      <c r="H4228" s="1" t="s">
        <v>2995</v>
      </c>
      <c r="I4228" s="1" t="s">
        <v>15</v>
      </c>
      <c r="J4228" s="1">
        <f>FIND(", ",space_missions[[#This Row],[Location]])</f>
        <v>10</v>
      </c>
      <c r="K4228" s="1" t="str">
        <f t="shared" si="66"/>
        <v xml:space="preserve"> Russia</v>
      </c>
      <c r="L4228" s="1" t="str">
        <f>_xlfn.CONCAT(space_missions[[#This Row],[Company]],"-",space_missions[[#This Row],[Rocket]])</f>
        <v>VKS RF-Soyuz 2.1b/Fregat</v>
      </c>
      <c r="M4228" s="1">
        <f>YEAR(space_missions[[#This Row],[Date]])</f>
        <v>2019</v>
      </c>
    </row>
    <row r="4229" spans="1:13">
      <c r="A4229" s="1" t="s">
        <v>973</v>
      </c>
      <c r="B4229" s="1" t="s">
        <v>3948</v>
      </c>
      <c r="C4229" s="2">
        <v>43742</v>
      </c>
      <c r="D4229" s="3">
        <v>0.78541666666666665</v>
      </c>
      <c r="E4229" s="1" t="s">
        <v>3794</v>
      </c>
      <c r="F4229" s="1" t="s">
        <v>4767</v>
      </c>
      <c r="G4229" s="1" t="s">
        <v>2227</v>
      </c>
      <c r="H4229" s="1" t="s">
        <v>3404</v>
      </c>
      <c r="I4229" s="1" t="s">
        <v>15</v>
      </c>
      <c r="J4229" s="1">
        <f>FIND(", ",space_missions[[#This Row],[Location]])</f>
        <v>5</v>
      </c>
      <c r="K4229" s="1" t="str">
        <f t="shared" si="66"/>
        <v xml:space="preserve"> China</v>
      </c>
      <c r="L4229" s="1" t="str">
        <f>_xlfn.CONCAT(space_missions[[#This Row],[Company]],"-",space_missions[[#This Row],[Rocket]])</f>
        <v>CASC-Long March 4C</v>
      </c>
      <c r="M4229" s="1">
        <f>YEAR(space_missions[[#This Row],[Date]])</f>
        <v>2019</v>
      </c>
    </row>
    <row r="4230" spans="1:13">
      <c r="A4230" s="1" t="s">
        <v>3085</v>
      </c>
      <c r="B4230" s="1" t="s">
        <v>4345</v>
      </c>
      <c r="C4230" s="2">
        <v>43747</v>
      </c>
      <c r="D4230" s="3">
        <v>0.4284722222222222</v>
      </c>
      <c r="E4230" s="1" t="s">
        <v>4346</v>
      </c>
      <c r="F4230" s="1" t="s">
        <v>4768</v>
      </c>
      <c r="G4230" s="1" t="s">
        <v>2227</v>
      </c>
      <c r="H4230" s="1" t="s">
        <v>4181</v>
      </c>
      <c r="I4230" s="1" t="s">
        <v>15</v>
      </c>
      <c r="J4230" s="1">
        <f>FIND(", ",space_missions[[#This Row],[Location]])</f>
        <v>12</v>
      </c>
      <c r="K4230" s="1" t="str">
        <f t="shared" si="66"/>
        <v xml:space="preserve"> Kazakhstan</v>
      </c>
      <c r="L4230" s="1" t="str">
        <f>_xlfn.CONCAT(space_missions[[#This Row],[Company]],"-",space_missions[[#This Row],[Rocket]])</f>
        <v>ILS-Proton-M/Briz-M</v>
      </c>
      <c r="M4230" s="1">
        <f>YEAR(space_missions[[#This Row],[Date]])</f>
        <v>2019</v>
      </c>
    </row>
    <row r="4231" spans="1:13">
      <c r="A4231" s="1" t="s">
        <v>2740</v>
      </c>
      <c r="B4231" s="1" t="s">
        <v>3363</v>
      </c>
      <c r="C4231" s="2">
        <v>43749</v>
      </c>
      <c r="D4231" s="3">
        <v>8.2638888888888887E-2</v>
      </c>
      <c r="E4231" s="1" t="s">
        <v>3043</v>
      </c>
      <c r="F4231" s="1" t="s">
        <v>4769</v>
      </c>
      <c r="G4231" s="1" t="s">
        <v>2227</v>
      </c>
      <c r="H4231" s="1" t="s">
        <v>2744</v>
      </c>
      <c r="I4231" s="1" t="s">
        <v>15</v>
      </c>
      <c r="J4231" s="1">
        <f>FIND(", ",space_missions[[#This Row],[Location]])</f>
        <v>10</v>
      </c>
      <c r="K4231" s="1" t="str">
        <f t="shared" si="66"/>
        <v xml:space="preserve"> USA</v>
      </c>
      <c r="L4231" s="1" t="str">
        <f>_xlfn.CONCAT(space_missions[[#This Row],[Company]],"-",space_missions[[#This Row],[Rocket]])</f>
        <v>Northrop-Pegasus XL</v>
      </c>
      <c r="M4231" s="1">
        <f>YEAR(space_missions[[#This Row],[Date]])</f>
        <v>2019</v>
      </c>
    </row>
    <row r="4232" spans="1:13">
      <c r="A4232" s="1" t="s">
        <v>4475</v>
      </c>
      <c r="B4232" s="1" t="s">
        <v>4476</v>
      </c>
      <c r="C4232" s="2">
        <v>43755</v>
      </c>
      <c r="D4232" s="3">
        <v>5.6944444444444443E-2</v>
      </c>
      <c r="E4232" s="1" t="s">
        <v>4562</v>
      </c>
      <c r="F4232" s="1" t="s">
        <v>4770</v>
      </c>
      <c r="G4232" s="1" t="s">
        <v>2227</v>
      </c>
      <c r="H4232" s="1" t="s">
        <v>4479</v>
      </c>
      <c r="I4232" s="1" t="s">
        <v>15</v>
      </c>
      <c r="J4232" s="1">
        <f>FIND(", ",space_missions[[#This Row],[Location]])</f>
        <v>17</v>
      </c>
      <c r="K4232" s="1" t="str">
        <f t="shared" si="66"/>
        <v xml:space="preserve"> New Zealand</v>
      </c>
      <c r="L4232" s="1" t="str">
        <f>_xlfn.CONCAT(space_missions[[#This Row],[Company]],"-",space_missions[[#This Row],[Rocket]])</f>
        <v>Rocket Lab-Electron/Curie</v>
      </c>
      <c r="M4232" s="1">
        <f>YEAR(space_missions[[#This Row],[Date]])</f>
        <v>2019</v>
      </c>
    </row>
    <row r="4233" spans="1:13">
      <c r="A4233" s="1" t="s">
        <v>973</v>
      </c>
      <c r="B4233" s="1" t="s">
        <v>2317</v>
      </c>
      <c r="C4233" s="2">
        <v>43755</v>
      </c>
      <c r="D4233" s="3">
        <v>0.63958333333333328</v>
      </c>
      <c r="E4233" s="1" t="s">
        <v>3855</v>
      </c>
      <c r="F4233" s="1" t="s">
        <v>4771</v>
      </c>
      <c r="G4233" s="1" t="s">
        <v>2227</v>
      </c>
      <c r="H4233" s="1" t="s">
        <v>3857</v>
      </c>
      <c r="I4233" s="1" t="s">
        <v>15</v>
      </c>
      <c r="J4233" s="1">
        <f>FIND(", ",space_missions[[#This Row],[Location]])</f>
        <v>5</v>
      </c>
      <c r="K4233" s="1" t="str">
        <f t="shared" si="66"/>
        <v xml:space="preserve"> China</v>
      </c>
      <c r="L4233" s="1" t="str">
        <f>_xlfn.CONCAT(space_missions[[#This Row],[Company]],"-",space_missions[[#This Row],[Rocket]])</f>
        <v>CASC-Long March 3B/E</v>
      </c>
      <c r="M4233" s="1">
        <f>YEAR(space_missions[[#This Row],[Date]])</f>
        <v>2019</v>
      </c>
    </row>
    <row r="4234" spans="1:13">
      <c r="A4234" s="1" t="s">
        <v>4628</v>
      </c>
      <c r="B4234" s="1" t="s">
        <v>4629</v>
      </c>
      <c r="C4234" s="2">
        <v>43764</v>
      </c>
      <c r="D4234" s="3">
        <v>0.73611111111111116</v>
      </c>
      <c r="E4234" s="1" t="s">
        <v>4630</v>
      </c>
      <c r="F4234" s="1" t="s">
        <v>4772</v>
      </c>
      <c r="G4234" s="1" t="s">
        <v>2227</v>
      </c>
      <c r="H4234" s="1" t="s">
        <v>14</v>
      </c>
      <c r="I4234" s="1" t="s">
        <v>21</v>
      </c>
      <c r="J4234" s="1">
        <f>FIND(", ",space_missions[[#This Row],[Location]])</f>
        <v>21</v>
      </c>
      <c r="K4234" s="1" t="str">
        <f t="shared" si="66"/>
        <v xml:space="preserve"> New Mexico</v>
      </c>
      <c r="L4234" s="1" t="str">
        <f>_xlfn.CONCAT(space_missions[[#This Row],[Company]],"-",space_missions[[#This Row],[Rocket]])</f>
        <v>Exos-SARGE</v>
      </c>
      <c r="M4234" s="1">
        <f>YEAR(space_missions[[#This Row],[Date]])</f>
        <v>2019</v>
      </c>
    </row>
    <row r="4235" spans="1:13">
      <c r="A4235" s="1" t="s">
        <v>2740</v>
      </c>
      <c r="B4235" s="1" t="s">
        <v>3135</v>
      </c>
      <c r="C4235" s="2">
        <v>43771</v>
      </c>
      <c r="D4235" s="3">
        <v>0.58263888888888893</v>
      </c>
      <c r="E4235" s="1" t="s">
        <v>4773</v>
      </c>
      <c r="F4235" s="1" t="s">
        <v>4774</v>
      </c>
      <c r="G4235" s="1" t="s">
        <v>2227</v>
      </c>
      <c r="H4235" s="1" t="s">
        <v>4418</v>
      </c>
      <c r="I4235" s="1" t="s">
        <v>15</v>
      </c>
      <c r="J4235" s="1">
        <f>FIND(", ",space_missions[[#This Row],[Location]])</f>
        <v>6</v>
      </c>
      <c r="K4235" s="1" t="str">
        <f t="shared" si="66"/>
        <v xml:space="preserve"> USA</v>
      </c>
      <c r="L4235" s="1" t="str">
        <f>_xlfn.CONCAT(space_missions[[#This Row],[Company]],"-",space_missions[[#This Row],[Rocket]])</f>
        <v>Northrop-Antares 230+</v>
      </c>
      <c r="M4235" s="1">
        <f>YEAR(space_missions[[#This Row],[Date]])</f>
        <v>2019</v>
      </c>
    </row>
    <row r="4236" spans="1:13">
      <c r="A4236" s="1" t="s">
        <v>973</v>
      </c>
      <c r="B4236" s="1" t="s">
        <v>3948</v>
      </c>
      <c r="C4236" s="2">
        <v>43772</v>
      </c>
      <c r="D4236" s="3">
        <v>0.14027777777777778</v>
      </c>
      <c r="E4236" s="1" t="s">
        <v>3402</v>
      </c>
      <c r="F4236" s="1" t="s">
        <v>4775</v>
      </c>
      <c r="G4236" s="1" t="s">
        <v>2227</v>
      </c>
      <c r="H4236" s="1" t="s">
        <v>3404</v>
      </c>
      <c r="I4236" s="1" t="s">
        <v>15</v>
      </c>
      <c r="J4236" s="1">
        <f>FIND(", ",space_missions[[#This Row],[Location]])</f>
        <v>5</v>
      </c>
      <c r="K4236" s="1" t="str">
        <f t="shared" si="66"/>
        <v xml:space="preserve"> China</v>
      </c>
      <c r="L4236" s="1" t="str">
        <f>_xlfn.CONCAT(space_missions[[#This Row],[Company]],"-",space_missions[[#This Row],[Rocket]])</f>
        <v>CASC-Long March 4B</v>
      </c>
      <c r="M4236" s="1">
        <f>YEAR(space_missions[[#This Row],[Date]])</f>
        <v>2019</v>
      </c>
    </row>
    <row r="4237" spans="1:13">
      <c r="A4237" s="1" t="s">
        <v>973</v>
      </c>
      <c r="B4237" s="1" t="s">
        <v>2769</v>
      </c>
      <c r="C4237" s="2">
        <v>43773</v>
      </c>
      <c r="D4237" s="3">
        <v>0.73819444444444449</v>
      </c>
      <c r="E4237" s="1" t="s">
        <v>3855</v>
      </c>
      <c r="F4237" s="1" t="s">
        <v>4776</v>
      </c>
      <c r="G4237" s="1" t="s">
        <v>2227</v>
      </c>
      <c r="H4237" s="1" t="s">
        <v>3857</v>
      </c>
      <c r="I4237" s="1" t="s">
        <v>15</v>
      </c>
      <c r="J4237" s="1">
        <f>FIND(", ",space_missions[[#This Row],[Location]])</f>
        <v>5</v>
      </c>
      <c r="K4237" s="1" t="str">
        <f t="shared" si="66"/>
        <v xml:space="preserve"> China</v>
      </c>
      <c r="L4237" s="1" t="str">
        <f>_xlfn.CONCAT(space_missions[[#This Row],[Company]],"-",space_missions[[#This Row],[Rocket]])</f>
        <v>CASC-Long March 3B/E</v>
      </c>
      <c r="M4237" s="1">
        <f>YEAR(space_missions[[#This Row],[Date]])</f>
        <v>2019</v>
      </c>
    </row>
    <row r="4238" spans="1:13">
      <c r="A4238" s="1" t="s">
        <v>3782</v>
      </c>
      <c r="B4238" s="1" t="s">
        <v>464</v>
      </c>
      <c r="C4238" s="2">
        <v>43780</v>
      </c>
      <c r="D4238" s="3">
        <v>0.62222222222222223</v>
      </c>
      <c r="E4238" s="1" t="s">
        <v>4601</v>
      </c>
      <c r="F4238" s="1" t="s">
        <v>4777</v>
      </c>
      <c r="G4238" s="1" t="s">
        <v>2227</v>
      </c>
      <c r="H4238" s="1" t="s">
        <v>4603</v>
      </c>
      <c r="I4238" s="1" t="s">
        <v>15</v>
      </c>
      <c r="J4238" s="1">
        <f>FIND(", ",space_missions[[#This Row],[Location]])</f>
        <v>7</v>
      </c>
      <c r="K4238" s="1" t="str">
        <f t="shared" si="66"/>
        <v xml:space="preserve"> USA</v>
      </c>
      <c r="L4238" s="1" t="str">
        <f>_xlfn.CONCAT(space_missions[[#This Row],[Company]],"-",space_missions[[#This Row],[Rocket]])</f>
        <v>SpaceX-Falcon 9 Block 5</v>
      </c>
      <c r="M4238" s="1">
        <f>YEAR(space_missions[[#This Row],[Date]])</f>
        <v>2019</v>
      </c>
    </row>
    <row r="4239" spans="1:13">
      <c r="A4239" s="1" t="s">
        <v>4445</v>
      </c>
      <c r="B4239" s="1" t="s">
        <v>4263</v>
      </c>
      <c r="C4239" s="2">
        <v>43782</v>
      </c>
      <c r="D4239" s="3">
        <v>0.15277777777777779</v>
      </c>
      <c r="E4239" s="1" t="s">
        <v>4446</v>
      </c>
      <c r="F4239" s="1" t="s">
        <v>4778</v>
      </c>
      <c r="G4239" s="1" t="s">
        <v>2227</v>
      </c>
      <c r="H4239" s="1" t="s">
        <v>4448</v>
      </c>
      <c r="I4239" s="1" t="s">
        <v>15</v>
      </c>
      <c r="J4239" s="1">
        <f>FIND(", ",space_missions[[#This Row],[Location]])</f>
        <v>8</v>
      </c>
      <c r="K4239" s="1" t="str">
        <f t="shared" si="66"/>
        <v xml:space="preserve"> China</v>
      </c>
      <c r="L4239" s="1" t="str">
        <f>_xlfn.CONCAT(space_missions[[#This Row],[Company]],"-",space_missions[[#This Row],[Rocket]])</f>
        <v>ExPace-Kuaizhou 1A</v>
      </c>
      <c r="M4239" s="1">
        <f>YEAR(space_missions[[#This Row],[Date]])</f>
        <v>2019</v>
      </c>
    </row>
    <row r="4240" spans="1:13">
      <c r="A4240" s="1" t="s">
        <v>973</v>
      </c>
      <c r="B4240" s="1" t="s">
        <v>4312</v>
      </c>
      <c r="C4240" s="2">
        <v>43782</v>
      </c>
      <c r="D4240" s="3">
        <v>0.27430555555555558</v>
      </c>
      <c r="E4240" s="1" t="s">
        <v>4313</v>
      </c>
      <c r="F4240" s="1" t="s">
        <v>4779</v>
      </c>
      <c r="G4240" s="1" t="s">
        <v>2227</v>
      </c>
      <c r="H4240" s="1" t="s">
        <v>4314</v>
      </c>
      <c r="I4240" s="1" t="s">
        <v>15</v>
      </c>
      <c r="J4240" s="1">
        <f>FIND(", ",space_missions[[#This Row],[Location]])</f>
        <v>6</v>
      </c>
      <c r="K4240" s="1" t="str">
        <f t="shared" si="66"/>
        <v xml:space="preserve"> China</v>
      </c>
      <c r="L4240" s="1" t="str">
        <f>_xlfn.CONCAT(space_missions[[#This Row],[Company]],"-",space_missions[[#This Row],[Rocket]])</f>
        <v>CASC-Long March 6</v>
      </c>
      <c r="M4240" s="1">
        <f>YEAR(space_missions[[#This Row],[Date]])</f>
        <v>2019</v>
      </c>
    </row>
    <row r="4241" spans="1:13">
      <c r="A4241" s="1" t="s">
        <v>4445</v>
      </c>
      <c r="B4241" s="1" t="s">
        <v>4263</v>
      </c>
      <c r="C4241" s="2">
        <v>43786</v>
      </c>
      <c r="D4241" s="3">
        <v>0.41666666666666669</v>
      </c>
      <c r="E4241" s="1" t="s">
        <v>4446</v>
      </c>
      <c r="F4241" s="1" t="s">
        <v>4780</v>
      </c>
      <c r="G4241" s="1" t="s">
        <v>2227</v>
      </c>
      <c r="H4241" s="1" t="s">
        <v>4448</v>
      </c>
      <c r="I4241" s="1" t="s">
        <v>15</v>
      </c>
      <c r="J4241" s="1">
        <f>FIND(", ",space_missions[[#This Row],[Location]])</f>
        <v>8</v>
      </c>
      <c r="K4241" s="1" t="str">
        <f t="shared" si="66"/>
        <v xml:space="preserve"> China</v>
      </c>
      <c r="L4241" s="1" t="str">
        <f>_xlfn.CONCAT(space_missions[[#This Row],[Company]],"-",space_missions[[#This Row],[Rocket]])</f>
        <v>ExPace-Kuaizhou 1A</v>
      </c>
      <c r="M4241" s="1">
        <f>YEAR(space_missions[[#This Row],[Date]])</f>
        <v>2019</v>
      </c>
    </row>
    <row r="4242" spans="1:13">
      <c r="A4242" s="1" t="s">
        <v>973</v>
      </c>
      <c r="B4242" s="1" t="s">
        <v>2317</v>
      </c>
      <c r="C4242" s="2">
        <v>43792</v>
      </c>
      <c r="D4242" s="3">
        <v>3.8194444444444448E-2</v>
      </c>
      <c r="E4242" s="1" t="s">
        <v>4530</v>
      </c>
      <c r="F4242" s="1" t="s">
        <v>4781</v>
      </c>
      <c r="G4242" s="1" t="s">
        <v>2227</v>
      </c>
      <c r="H4242" s="1" t="s">
        <v>14</v>
      </c>
      <c r="I4242" s="1" t="s">
        <v>15</v>
      </c>
      <c r="J4242" s="1">
        <f>FIND(", ",space_missions[[#This Row],[Location]])</f>
        <v>5</v>
      </c>
      <c r="K4242" s="1" t="str">
        <f t="shared" si="66"/>
        <v xml:space="preserve"> China</v>
      </c>
      <c r="L4242" s="1" t="str">
        <f>_xlfn.CONCAT(space_missions[[#This Row],[Company]],"-",space_missions[[#This Row],[Rocket]])</f>
        <v>CASC-Long March 3B/YZ-1</v>
      </c>
      <c r="M4242" s="1">
        <f>YEAR(space_missions[[#This Row],[Date]])</f>
        <v>2019</v>
      </c>
    </row>
    <row r="4243" spans="1:13">
      <c r="A4243" s="1" t="s">
        <v>2882</v>
      </c>
      <c r="B4243" s="1" t="s">
        <v>980</v>
      </c>
      <c r="C4243" s="2">
        <v>43794</v>
      </c>
      <c r="D4243" s="3">
        <v>0.74444444444444446</v>
      </c>
      <c r="E4243" s="1" t="s">
        <v>4213</v>
      </c>
      <c r="F4243" s="1" t="s">
        <v>4782</v>
      </c>
      <c r="G4243" s="1" t="s">
        <v>2227</v>
      </c>
      <c r="H4243" s="1" t="s">
        <v>14</v>
      </c>
      <c r="I4243" s="1" t="s">
        <v>15</v>
      </c>
      <c r="J4243" s="1">
        <f>FIND(", ",space_missions[[#This Row],[Location]])</f>
        <v>10</v>
      </c>
      <c r="K4243" s="1" t="str">
        <f t="shared" si="66"/>
        <v xml:space="preserve"> Russia</v>
      </c>
      <c r="L4243" s="1" t="str">
        <f>_xlfn.CONCAT(space_missions[[#This Row],[Company]],"-",space_missions[[#This Row],[Rocket]])</f>
        <v>VKS RF-Soyuz 2.1v/Volga</v>
      </c>
      <c r="M4243" s="1">
        <f>YEAR(space_missions[[#This Row],[Date]])</f>
        <v>2019</v>
      </c>
    </row>
    <row r="4244" spans="1:13">
      <c r="A4244" s="1" t="s">
        <v>2338</v>
      </c>
      <c r="B4244" s="1" t="s">
        <v>3179</v>
      </c>
      <c r="C4244" s="2">
        <v>43795</v>
      </c>
      <c r="D4244" s="3">
        <v>0.89097222222222228</v>
      </c>
      <c r="E4244" s="1" t="s">
        <v>3614</v>
      </c>
      <c r="F4244" s="1" t="s">
        <v>4783</v>
      </c>
      <c r="G4244" s="1" t="s">
        <v>2227</v>
      </c>
      <c r="H4244" s="1" t="s">
        <v>3616</v>
      </c>
      <c r="I4244" s="1" t="s">
        <v>15</v>
      </c>
      <c r="J4244" s="1">
        <f>FIND(", ",space_missions[[#This Row],[Location]])</f>
        <v>6</v>
      </c>
      <c r="K4244" s="1" t="str">
        <f t="shared" si="66"/>
        <v xml:space="preserve"> France</v>
      </c>
      <c r="L4244" s="1" t="str">
        <f>_xlfn.CONCAT(space_missions[[#This Row],[Company]],"-",space_missions[[#This Row],[Rocket]])</f>
        <v>Arianespace-Ariane 5 ECA</v>
      </c>
      <c r="M4244" s="1">
        <f>YEAR(space_missions[[#This Row],[Date]])</f>
        <v>2019</v>
      </c>
    </row>
    <row r="4245" spans="1:13">
      <c r="A4245" s="1" t="s">
        <v>2025</v>
      </c>
      <c r="B4245" s="1" t="s">
        <v>3746</v>
      </c>
      <c r="C4245" s="2">
        <v>43796</v>
      </c>
      <c r="D4245" s="3">
        <v>0.16527777777777777</v>
      </c>
      <c r="E4245" s="1" t="s">
        <v>3945</v>
      </c>
      <c r="F4245" s="1" t="s">
        <v>4784</v>
      </c>
      <c r="G4245" s="1" t="s">
        <v>2227</v>
      </c>
      <c r="H4245" s="1" t="s">
        <v>3947</v>
      </c>
      <c r="I4245" s="1" t="s">
        <v>15</v>
      </c>
      <c r="J4245" s="1">
        <f>FIND(", ",space_missions[[#This Row],[Location]])</f>
        <v>18</v>
      </c>
      <c r="K4245" s="1" t="str">
        <f t="shared" si="66"/>
        <v xml:space="preserve"> India</v>
      </c>
      <c r="L4245" s="1" t="str">
        <f>_xlfn.CONCAT(space_missions[[#This Row],[Company]],"-",space_missions[[#This Row],[Rocket]])</f>
        <v>ISRO-PSLV-XL</v>
      </c>
      <c r="M4245" s="1">
        <f>YEAR(space_missions[[#This Row],[Date]])</f>
        <v>2019</v>
      </c>
    </row>
    <row r="4246" spans="1:13">
      <c r="A4246" s="1" t="s">
        <v>973</v>
      </c>
      <c r="B4246" s="1" t="s">
        <v>3948</v>
      </c>
      <c r="C4246" s="2">
        <v>43796</v>
      </c>
      <c r="D4246" s="3">
        <v>0.99444444444444446</v>
      </c>
      <c r="E4246" s="1" t="s">
        <v>3794</v>
      </c>
      <c r="F4246" s="1" t="s">
        <v>4785</v>
      </c>
      <c r="G4246" s="1" t="s">
        <v>2227</v>
      </c>
      <c r="H4246" s="1" t="s">
        <v>3404</v>
      </c>
      <c r="I4246" s="1" t="s">
        <v>15</v>
      </c>
      <c r="J4246" s="1">
        <f>FIND(", ",space_missions[[#This Row],[Location]])</f>
        <v>5</v>
      </c>
      <c r="K4246" s="1" t="str">
        <f t="shared" si="66"/>
        <v xml:space="preserve"> China</v>
      </c>
      <c r="L4246" s="1" t="str">
        <f>_xlfn.CONCAT(space_missions[[#This Row],[Company]],"-",space_missions[[#This Row],[Rocket]])</f>
        <v>CASC-Long March 4C</v>
      </c>
      <c r="M4246" s="1">
        <f>YEAR(space_missions[[#This Row],[Date]])</f>
        <v>2019</v>
      </c>
    </row>
    <row r="4247" spans="1:13">
      <c r="A4247" s="1" t="s">
        <v>3782</v>
      </c>
      <c r="B4247" s="1" t="s">
        <v>464</v>
      </c>
      <c r="C4247" s="2">
        <v>43804</v>
      </c>
      <c r="D4247" s="3">
        <v>0.72847222222222219</v>
      </c>
      <c r="E4247" s="1" t="s">
        <v>4601</v>
      </c>
      <c r="F4247" s="1" t="s">
        <v>4786</v>
      </c>
      <c r="G4247" s="1" t="s">
        <v>2227</v>
      </c>
      <c r="H4247" s="1" t="s">
        <v>4603</v>
      </c>
      <c r="I4247" s="1" t="s">
        <v>15</v>
      </c>
      <c r="J4247" s="1">
        <f>FIND(", ",space_missions[[#This Row],[Location]])</f>
        <v>7</v>
      </c>
      <c r="K4247" s="1" t="str">
        <f t="shared" si="66"/>
        <v xml:space="preserve"> USA</v>
      </c>
      <c r="L4247" s="1" t="str">
        <f>_xlfn.CONCAT(space_missions[[#This Row],[Company]],"-",space_missions[[#This Row],[Rocket]])</f>
        <v>SpaceX-Falcon 9 Block 5</v>
      </c>
      <c r="M4247" s="1">
        <f>YEAR(space_missions[[#This Row],[Date]])</f>
        <v>2019</v>
      </c>
    </row>
    <row r="4248" spans="1:13">
      <c r="A4248" s="1" t="s">
        <v>4475</v>
      </c>
      <c r="B4248" s="1" t="s">
        <v>4476</v>
      </c>
      <c r="C4248" s="2">
        <v>43805</v>
      </c>
      <c r="D4248" s="3">
        <v>0.34583333333333333</v>
      </c>
      <c r="E4248" s="1" t="s">
        <v>4562</v>
      </c>
      <c r="F4248" s="1" t="s">
        <v>4787</v>
      </c>
      <c r="G4248" s="1" t="s">
        <v>2227</v>
      </c>
      <c r="H4248" s="1" t="s">
        <v>4479</v>
      </c>
      <c r="I4248" s="1" t="s">
        <v>15</v>
      </c>
      <c r="J4248" s="1">
        <f>FIND(", ",space_missions[[#This Row],[Location]])</f>
        <v>17</v>
      </c>
      <c r="K4248" s="1" t="str">
        <f t="shared" si="66"/>
        <v xml:space="preserve"> New Zealand</v>
      </c>
      <c r="L4248" s="1" t="str">
        <f>_xlfn.CONCAT(space_missions[[#This Row],[Company]],"-",space_missions[[#This Row],[Rocket]])</f>
        <v>Rocket Lab-Electron/Curie</v>
      </c>
      <c r="M4248" s="1">
        <f>YEAR(space_missions[[#This Row],[Date]])</f>
        <v>2019</v>
      </c>
    </row>
    <row r="4249" spans="1:13">
      <c r="A4249" s="1" t="s">
        <v>1024</v>
      </c>
      <c r="B4249" s="1" t="s">
        <v>361</v>
      </c>
      <c r="C4249" s="2">
        <v>43805</v>
      </c>
      <c r="D4249" s="3">
        <v>0.39861111111111114</v>
      </c>
      <c r="E4249" s="1" t="s">
        <v>3720</v>
      </c>
      <c r="F4249" s="1" t="s">
        <v>4788</v>
      </c>
      <c r="G4249" s="1" t="s">
        <v>2227</v>
      </c>
      <c r="H4249" s="1" t="s">
        <v>3722</v>
      </c>
      <c r="I4249" s="1" t="s">
        <v>15</v>
      </c>
      <c r="J4249" s="1">
        <f>FIND(", ",space_missions[[#This Row],[Location]])</f>
        <v>10</v>
      </c>
      <c r="K4249" s="1" t="str">
        <f t="shared" si="66"/>
        <v xml:space="preserve"> Kazakhstan</v>
      </c>
      <c r="L4249" s="1" t="str">
        <f>_xlfn.CONCAT(space_missions[[#This Row],[Company]],"-",space_missions[[#This Row],[Rocket]])</f>
        <v>Roscosmos-Soyuz 2.1a</v>
      </c>
      <c r="M4249" s="1">
        <f>YEAR(space_missions[[#This Row],[Date]])</f>
        <v>2019</v>
      </c>
    </row>
    <row r="4250" spans="1:13">
      <c r="A4250" s="1" t="s">
        <v>4445</v>
      </c>
      <c r="B4250" s="1" t="s">
        <v>2625</v>
      </c>
      <c r="C4250" s="2">
        <v>43806</v>
      </c>
      <c r="D4250" s="3">
        <v>0.12152777777777778</v>
      </c>
      <c r="E4250" s="1" t="s">
        <v>4446</v>
      </c>
      <c r="F4250" s="1" t="s">
        <v>4789</v>
      </c>
      <c r="G4250" s="1" t="s">
        <v>2227</v>
      </c>
      <c r="H4250" s="1" t="s">
        <v>4448</v>
      </c>
      <c r="I4250" s="1" t="s">
        <v>15</v>
      </c>
      <c r="J4250" s="1">
        <f>FIND(", ",space_missions[[#This Row],[Location]])</f>
        <v>32</v>
      </c>
      <c r="K4250" s="1" t="str">
        <f t="shared" si="66"/>
        <v xml:space="preserve"> China</v>
      </c>
      <c r="L4250" s="1" t="str">
        <f>_xlfn.CONCAT(space_missions[[#This Row],[Company]],"-",space_missions[[#This Row],[Rocket]])</f>
        <v>ExPace-Kuaizhou 1A</v>
      </c>
      <c r="M4250" s="1">
        <f>YEAR(space_missions[[#This Row],[Date]])</f>
        <v>2019</v>
      </c>
    </row>
    <row r="4251" spans="1:13">
      <c r="A4251" s="1" t="s">
        <v>4445</v>
      </c>
      <c r="B4251" s="1" t="s">
        <v>3675</v>
      </c>
      <c r="C4251" s="2">
        <v>43806</v>
      </c>
      <c r="D4251" s="3">
        <v>0.36944444444444446</v>
      </c>
      <c r="E4251" s="1" t="s">
        <v>4446</v>
      </c>
      <c r="F4251" s="1" t="s">
        <v>4790</v>
      </c>
      <c r="G4251" s="1" t="s">
        <v>2227</v>
      </c>
      <c r="H4251" s="1" t="s">
        <v>4448</v>
      </c>
      <c r="I4251" s="1" t="s">
        <v>15</v>
      </c>
      <c r="J4251" s="1">
        <f>FIND(", ",space_missions[[#This Row],[Location]])</f>
        <v>18</v>
      </c>
      <c r="K4251" s="1" t="str">
        <f t="shared" si="66"/>
        <v xml:space="preserve"> China</v>
      </c>
      <c r="L4251" s="1" t="str">
        <f>_xlfn.CONCAT(space_missions[[#This Row],[Company]],"-",space_missions[[#This Row],[Rocket]])</f>
        <v>ExPace-Kuaizhou 1A</v>
      </c>
      <c r="M4251" s="1">
        <f>YEAR(space_missions[[#This Row],[Date]])</f>
        <v>2019</v>
      </c>
    </row>
    <row r="4252" spans="1:13">
      <c r="A4252" s="1" t="s">
        <v>2882</v>
      </c>
      <c r="B4252" s="1" t="s">
        <v>1116</v>
      </c>
      <c r="C4252" s="2">
        <v>43810</v>
      </c>
      <c r="D4252" s="3">
        <v>0.37083333333333335</v>
      </c>
      <c r="E4252" s="1" t="s">
        <v>4351</v>
      </c>
      <c r="F4252" s="1" t="s">
        <v>4791</v>
      </c>
      <c r="G4252" s="1" t="s">
        <v>2227</v>
      </c>
      <c r="H4252" s="1" t="s">
        <v>2995</v>
      </c>
      <c r="I4252" s="1" t="s">
        <v>15</v>
      </c>
      <c r="J4252" s="1">
        <f>FIND(", ",space_missions[[#This Row],[Location]])</f>
        <v>10</v>
      </c>
      <c r="K4252" s="1" t="str">
        <f t="shared" si="66"/>
        <v xml:space="preserve"> Russia</v>
      </c>
      <c r="L4252" s="1" t="str">
        <f>_xlfn.CONCAT(space_missions[[#This Row],[Company]],"-",space_missions[[#This Row],[Rocket]])</f>
        <v>VKS RF-Soyuz 2.1b/Fregat</v>
      </c>
      <c r="M4252" s="1">
        <f>YEAR(space_missions[[#This Row],[Date]])</f>
        <v>2019</v>
      </c>
    </row>
    <row r="4253" spans="1:13">
      <c r="A4253" s="1" t="s">
        <v>2025</v>
      </c>
      <c r="B4253" s="1" t="s">
        <v>2992</v>
      </c>
      <c r="C4253" s="2">
        <v>43810</v>
      </c>
      <c r="D4253" s="3">
        <v>0.41319444444444442</v>
      </c>
      <c r="E4253" s="1" t="s">
        <v>4708</v>
      </c>
      <c r="F4253" s="1" t="s">
        <v>4792</v>
      </c>
      <c r="G4253" s="1" t="s">
        <v>2227</v>
      </c>
      <c r="H4253" s="1" t="s">
        <v>3851</v>
      </c>
      <c r="I4253" s="1" t="s">
        <v>15</v>
      </c>
      <c r="J4253" s="1">
        <f>FIND(", ",space_missions[[#This Row],[Location]])</f>
        <v>17</v>
      </c>
      <c r="K4253" s="1" t="str">
        <f t="shared" si="66"/>
        <v xml:space="preserve"> India</v>
      </c>
      <c r="L4253" s="1" t="str">
        <f>_xlfn.CONCAT(space_missions[[#This Row],[Company]],"-",space_missions[[#This Row],[Rocket]])</f>
        <v>ISRO-PSLV-QL</v>
      </c>
      <c r="M4253" s="1">
        <f>YEAR(space_missions[[#This Row],[Date]])</f>
        <v>2019</v>
      </c>
    </row>
    <row r="4254" spans="1:13">
      <c r="A4254" s="1" t="s">
        <v>4295</v>
      </c>
      <c r="B4254" s="1" t="s">
        <v>4296</v>
      </c>
      <c r="C4254" s="2">
        <v>43810</v>
      </c>
      <c r="D4254" s="3">
        <v>0.74652777777777779</v>
      </c>
      <c r="E4254" s="1" t="s">
        <v>4297</v>
      </c>
      <c r="F4254" s="1" t="s">
        <v>4793</v>
      </c>
      <c r="G4254" s="1" t="s">
        <v>2227</v>
      </c>
      <c r="H4254" s="1" t="s">
        <v>14</v>
      </c>
      <c r="I4254" s="1" t="s">
        <v>15</v>
      </c>
      <c r="J4254" s="1">
        <f>FIND(", ",space_missions[[#This Row],[Location]])</f>
        <v>24</v>
      </c>
      <c r="K4254" s="1" t="str">
        <f t="shared" si="66"/>
        <v xml:space="preserve"> USA</v>
      </c>
      <c r="L4254" s="1" t="str">
        <f>_xlfn.CONCAT(space_missions[[#This Row],[Company]],"-",space_missions[[#This Row],[Rocket]])</f>
        <v>Blue Origin-New Shepard</v>
      </c>
      <c r="M4254" s="1">
        <f>YEAR(space_missions[[#This Row],[Date]])</f>
        <v>2019</v>
      </c>
    </row>
    <row r="4255" spans="1:13">
      <c r="A4255" s="1" t="s">
        <v>973</v>
      </c>
      <c r="B4255" s="1" t="s">
        <v>2317</v>
      </c>
      <c r="C4255" s="2">
        <v>43815</v>
      </c>
      <c r="D4255" s="3">
        <v>0.30694444444444446</v>
      </c>
      <c r="E4255" s="1" t="s">
        <v>4530</v>
      </c>
      <c r="F4255" s="1" t="s">
        <v>4794</v>
      </c>
      <c r="G4255" s="1" t="s">
        <v>2227</v>
      </c>
      <c r="H4255" s="1" t="s">
        <v>14</v>
      </c>
      <c r="I4255" s="1" t="s">
        <v>15</v>
      </c>
      <c r="J4255" s="1">
        <f>FIND(", ",space_missions[[#This Row],[Location]])</f>
        <v>5</v>
      </c>
      <c r="K4255" s="1" t="str">
        <f t="shared" si="66"/>
        <v xml:space="preserve"> China</v>
      </c>
      <c r="L4255" s="1" t="str">
        <f>_xlfn.CONCAT(space_missions[[#This Row],[Company]],"-",space_missions[[#This Row],[Rocket]])</f>
        <v>CASC-Long March 3B/YZ-1</v>
      </c>
      <c r="M4255" s="1">
        <f>YEAR(space_missions[[#This Row],[Date]])</f>
        <v>2019</v>
      </c>
    </row>
    <row r="4256" spans="1:13">
      <c r="A4256" s="1" t="s">
        <v>3782</v>
      </c>
      <c r="B4256" s="1" t="s">
        <v>464</v>
      </c>
      <c r="C4256" s="2">
        <v>43816</v>
      </c>
      <c r="D4256" s="3">
        <v>6.9444444444444441E-3</v>
      </c>
      <c r="E4256" s="1" t="s">
        <v>4601</v>
      </c>
      <c r="F4256" s="1" t="s">
        <v>4795</v>
      </c>
      <c r="G4256" s="1" t="s">
        <v>2227</v>
      </c>
      <c r="H4256" s="1" t="s">
        <v>4603</v>
      </c>
      <c r="I4256" s="1" t="s">
        <v>15</v>
      </c>
      <c r="J4256" s="1">
        <f>FIND(", ",space_missions[[#This Row],[Location]])</f>
        <v>7</v>
      </c>
      <c r="K4256" s="1" t="str">
        <f t="shared" si="66"/>
        <v xml:space="preserve"> USA</v>
      </c>
      <c r="L4256" s="1" t="str">
        <f>_xlfn.CONCAT(space_missions[[#This Row],[Company]],"-",space_missions[[#This Row],[Rocket]])</f>
        <v>SpaceX-Falcon 9 Block 5</v>
      </c>
      <c r="M4256" s="1">
        <f>YEAR(space_missions[[#This Row],[Date]])</f>
        <v>2019</v>
      </c>
    </row>
    <row r="4257" spans="1:13">
      <c r="A4257" s="1" t="s">
        <v>2338</v>
      </c>
      <c r="B4257" s="1" t="s">
        <v>4100</v>
      </c>
      <c r="C4257" s="2">
        <v>43817</v>
      </c>
      <c r="D4257" s="3">
        <v>0.37083333333333335</v>
      </c>
      <c r="E4257" s="1" t="s">
        <v>4225</v>
      </c>
      <c r="F4257" s="1" t="s">
        <v>4796</v>
      </c>
      <c r="G4257" s="1" t="s">
        <v>2227</v>
      </c>
      <c r="H4257" s="1" t="s">
        <v>4103</v>
      </c>
      <c r="I4257" s="1" t="s">
        <v>15</v>
      </c>
      <c r="J4257" s="1">
        <f>FIND(", ",space_missions[[#This Row],[Location]])</f>
        <v>4</v>
      </c>
      <c r="K4257" s="1" t="str">
        <f t="shared" si="66"/>
        <v xml:space="preserve"> France</v>
      </c>
      <c r="L4257" s="1" t="str">
        <f>_xlfn.CONCAT(space_missions[[#This Row],[Company]],"-",space_missions[[#This Row],[Rocket]])</f>
        <v>Arianespace-Soyuz ST-A/Fregat-M</v>
      </c>
      <c r="M4257" s="1">
        <f>YEAR(space_missions[[#This Row],[Date]])</f>
        <v>2019</v>
      </c>
    </row>
    <row r="4258" spans="1:13">
      <c r="A4258" s="1" t="s">
        <v>973</v>
      </c>
      <c r="B4258" s="1" t="s">
        <v>3948</v>
      </c>
      <c r="C4258" s="2">
        <v>43819</v>
      </c>
      <c r="D4258" s="3">
        <v>0.14027777777777778</v>
      </c>
      <c r="E4258" s="1" t="s">
        <v>3402</v>
      </c>
      <c r="F4258" s="1" t="s">
        <v>4797</v>
      </c>
      <c r="G4258" s="1" t="s">
        <v>2227</v>
      </c>
      <c r="H4258" s="1" t="s">
        <v>3404</v>
      </c>
      <c r="I4258" s="1" t="s">
        <v>15</v>
      </c>
      <c r="J4258" s="1">
        <f>FIND(", ",space_missions[[#This Row],[Location]])</f>
        <v>5</v>
      </c>
      <c r="K4258" s="1" t="str">
        <f t="shared" si="66"/>
        <v xml:space="preserve"> China</v>
      </c>
      <c r="L4258" s="1" t="str">
        <f>_xlfn.CONCAT(space_missions[[#This Row],[Company]],"-",space_missions[[#This Row],[Rocket]])</f>
        <v>CASC-Long March 4B</v>
      </c>
      <c r="M4258" s="1">
        <f>YEAR(space_missions[[#This Row],[Date]])</f>
        <v>2019</v>
      </c>
    </row>
    <row r="4259" spans="1:13">
      <c r="A4259" s="1" t="s">
        <v>3831</v>
      </c>
      <c r="B4259" s="1" t="s">
        <v>521</v>
      </c>
      <c r="C4259" s="2">
        <v>43819</v>
      </c>
      <c r="D4259" s="3">
        <v>0.48333333333333334</v>
      </c>
      <c r="E4259" s="1" t="s">
        <v>4798</v>
      </c>
      <c r="F4259" s="1" t="s">
        <v>4799</v>
      </c>
      <c r="G4259" s="1" t="s">
        <v>2227</v>
      </c>
      <c r="H4259" s="1" t="s">
        <v>14</v>
      </c>
      <c r="I4259" s="1" t="s">
        <v>15</v>
      </c>
      <c r="J4259" s="1">
        <f>FIND(", ",space_missions[[#This Row],[Location]])</f>
        <v>7</v>
      </c>
      <c r="K4259" s="1" t="str">
        <f t="shared" si="66"/>
        <v xml:space="preserve"> USA</v>
      </c>
      <c r="L4259" s="1" t="str">
        <f>_xlfn.CONCAT(space_missions[[#This Row],[Company]],"-",space_missions[[#This Row],[Rocket]])</f>
        <v>ULA-Atlas V N22</v>
      </c>
      <c r="M4259" s="1">
        <f>YEAR(space_missions[[#This Row],[Date]])</f>
        <v>2019</v>
      </c>
    </row>
    <row r="4260" spans="1:13">
      <c r="A4260" s="1" t="s">
        <v>1024</v>
      </c>
      <c r="B4260" s="1" t="s">
        <v>473</v>
      </c>
      <c r="C4260" s="2">
        <v>43823</v>
      </c>
      <c r="D4260" s="3">
        <v>0.50208333333333333</v>
      </c>
      <c r="E4260" s="1" t="s">
        <v>4179</v>
      </c>
      <c r="F4260" s="1" t="s">
        <v>4800</v>
      </c>
      <c r="G4260" s="1" t="s">
        <v>2227</v>
      </c>
      <c r="H4260" s="1" t="s">
        <v>4181</v>
      </c>
      <c r="I4260" s="1" t="s">
        <v>15</v>
      </c>
      <c r="J4260" s="1">
        <f>FIND(", ",space_missions[[#This Row],[Location]])</f>
        <v>11</v>
      </c>
      <c r="K4260" s="1" t="str">
        <f t="shared" si="66"/>
        <v xml:space="preserve"> Kazakhstan</v>
      </c>
      <c r="L4260" s="1" t="str">
        <f>_xlfn.CONCAT(space_missions[[#This Row],[Company]],"-",space_missions[[#This Row],[Rocket]])</f>
        <v>Roscosmos-Proton-M/DM-3</v>
      </c>
      <c r="M4260" s="1">
        <f>YEAR(space_missions[[#This Row],[Date]])</f>
        <v>2019</v>
      </c>
    </row>
    <row r="4261" spans="1:13">
      <c r="A4261" s="1" t="s">
        <v>2882</v>
      </c>
      <c r="B4261" s="1" t="s">
        <v>661</v>
      </c>
      <c r="C4261" s="2">
        <v>43825</v>
      </c>
      <c r="D4261" s="3">
        <v>0.96597222222222223</v>
      </c>
      <c r="E4261" s="1" t="s">
        <v>3470</v>
      </c>
      <c r="F4261" s="1" t="s">
        <v>4801</v>
      </c>
      <c r="G4261" s="1" t="s">
        <v>13</v>
      </c>
      <c r="H4261" s="1" t="s">
        <v>3472</v>
      </c>
      <c r="I4261" s="1" t="s">
        <v>15</v>
      </c>
      <c r="J4261" s="1">
        <f>FIND(", ",space_missions[[#This Row],[Location]])</f>
        <v>11</v>
      </c>
      <c r="K4261" s="1" t="str">
        <f t="shared" si="66"/>
        <v xml:space="preserve"> Russia</v>
      </c>
      <c r="L4261" s="1" t="str">
        <f>_xlfn.CONCAT(space_missions[[#This Row],[Company]],"-",space_missions[[#This Row],[Rocket]])</f>
        <v>VKS RF-Rokot/Briz KM</v>
      </c>
      <c r="M4261" s="1">
        <f>YEAR(space_missions[[#This Row],[Date]])</f>
        <v>2019</v>
      </c>
    </row>
    <row r="4262" spans="1:13">
      <c r="A4262" s="1" t="s">
        <v>973</v>
      </c>
      <c r="B4262" s="1" t="s">
        <v>4421</v>
      </c>
      <c r="C4262" s="2">
        <v>43826</v>
      </c>
      <c r="D4262" s="3">
        <v>0.53125</v>
      </c>
      <c r="E4262" s="1" t="s">
        <v>4495</v>
      </c>
      <c r="F4262" s="1" t="s">
        <v>4802</v>
      </c>
      <c r="G4262" s="1" t="s">
        <v>2227</v>
      </c>
      <c r="H4262" s="1" t="s">
        <v>14</v>
      </c>
      <c r="I4262" s="1" t="s">
        <v>15</v>
      </c>
      <c r="J4262" s="1">
        <f>FIND(", ",space_missions[[#This Row],[Location]])</f>
        <v>7</v>
      </c>
      <c r="K4262" s="1" t="str">
        <f t="shared" si="66"/>
        <v xml:space="preserve"> China</v>
      </c>
      <c r="L4262" s="1" t="str">
        <f>_xlfn.CONCAT(space_missions[[#This Row],[Company]],"-",space_missions[[#This Row],[Rocket]])</f>
        <v>CASC-Long March 5</v>
      </c>
      <c r="M4262" s="1">
        <f>YEAR(space_missions[[#This Row],[Date]])</f>
        <v>2019</v>
      </c>
    </row>
    <row r="4263" spans="1:13">
      <c r="A4263" s="1" t="s">
        <v>3782</v>
      </c>
      <c r="B4263" s="1" t="s">
        <v>464</v>
      </c>
      <c r="C4263" s="2">
        <v>43837</v>
      </c>
      <c r="D4263" s="3">
        <v>9.6527777777777782E-2</v>
      </c>
      <c r="E4263" s="1" t="s">
        <v>4601</v>
      </c>
      <c r="F4263" s="1" t="s">
        <v>4803</v>
      </c>
      <c r="G4263" s="1" t="s">
        <v>2227</v>
      </c>
      <c r="H4263" s="1" t="s">
        <v>4603</v>
      </c>
      <c r="I4263" s="1" t="s">
        <v>15</v>
      </c>
      <c r="J4263" s="1">
        <f>FIND(", ",space_missions[[#This Row],[Location]])</f>
        <v>7</v>
      </c>
      <c r="K4263" s="1" t="str">
        <f t="shared" si="66"/>
        <v xml:space="preserve"> USA</v>
      </c>
      <c r="L4263" s="1" t="str">
        <f>_xlfn.CONCAT(space_missions[[#This Row],[Company]],"-",space_missions[[#This Row],[Rocket]])</f>
        <v>SpaceX-Falcon 9 Block 5</v>
      </c>
      <c r="M4263" s="1">
        <f>YEAR(space_missions[[#This Row],[Date]])</f>
        <v>2020</v>
      </c>
    </row>
    <row r="4264" spans="1:13">
      <c r="A4264" s="1" t="s">
        <v>973</v>
      </c>
      <c r="B4264" s="1" t="s">
        <v>2769</v>
      </c>
      <c r="C4264" s="2">
        <v>43837</v>
      </c>
      <c r="D4264" s="3">
        <v>0.63888888888888884</v>
      </c>
      <c r="E4264" s="1" t="s">
        <v>3855</v>
      </c>
      <c r="F4264" s="1" t="s">
        <v>4804</v>
      </c>
      <c r="G4264" s="1" t="s">
        <v>2227</v>
      </c>
      <c r="H4264" s="1" t="s">
        <v>3857</v>
      </c>
      <c r="I4264" s="1" t="s">
        <v>15</v>
      </c>
      <c r="J4264" s="1">
        <f>FIND(", ",space_missions[[#This Row],[Location]])</f>
        <v>5</v>
      </c>
      <c r="K4264" s="1" t="str">
        <f t="shared" si="66"/>
        <v xml:space="preserve"> China</v>
      </c>
      <c r="L4264" s="1" t="str">
        <f>_xlfn.CONCAT(space_missions[[#This Row],[Company]],"-",space_missions[[#This Row],[Rocket]])</f>
        <v>CASC-Long March 3B/E</v>
      </c>
      <c r="M4264" s="1">
        <f>YEAR(space_missions[[#This Row],[Date]])</f>
        <v>2020</v>
      </c>
    </row>
    <row r="4265" spans="1:13">
      <c r="A4265" s="1" t="s">
        <v>973</v>
      </c>
      <c r="B4265" s="1" t="s">
        <v>3948</v>
      </c>
      <c r="C4265" s="2">
        <v>43845</v>
      </c>
      <c r="D4265" s="3">
        <v>0.12013888888888889</v>
      </c>
      <c r="E4265" s="1" t="s">
        <v>2910</v>
      </c>
      <c r="F4265" s="1" t="s">
        <v>4805</v>
      </c>
      <c r="G4265" s="1" t="s">
        <v>2227</v>
      </c>
      <c r="H4265" s="1" t="s">
        <v>2912</v>
      </c>
      <c r="I4265" s="1" t="s">
        <v>15</v>
      </c>
      <c r="J4265" s="1">
        <f>FIND(", ",space_missions[[#This Row],[Location]])</f>
        <v>5</v>
      </c>
      <c r="K4265" s="1" t="str">
        <f t="shared" si="66"/>
        <v xml:space="preserve"> China</v>
      </c>
      <c r="L4265" s="1" t="str">
        <f>_xlfn.CONCAT(space_missions[[#This Row],[Company]],"-",space_missions[[#This Row],[Rocket]])</f>
        <v>CASC-Long March 2D</v>
      </c>
      <c r="M4265" s="1">
        <f>YEAR(space_missions[[#This Row],[Date]])</f>
        <v>2020</v>
      </c>
    </row>
    <row r="4266" spans="1:13">
      <c r="A4266" s="1" t="s">
        <v>4445</v>
      </c>
      <c r="B4266" s="1" t="s">
        <v>4263</v>
      </c>
      <c r="C4266" s="2">
        <v>43846</v>
      </c>
      <c r="D4266" s="3">
        <v>0.12638888888888888</v>
      </c>
      <c r="E4266" s="1" t="s">
        <v>4446</v>
      </c>
      <c r="F4266" s="1" t="s">
        <v>4806</v>
      </c>
      <c r="G4266" s="1" t="s">
        <v>2227</v>
      </c>
      <c r="H4266" s="1" t="s">
        <v>4448</v>
      </c>
      <c r="I4266" s="1" t="s">
        <v>15</v>
      </c>
      <c r="J4266" s="1">
        <f>FIND(", ",space_missions[[#This Row],[Location]])</f>
        <v>8</v>
      </c>
      <c r="K4266" s="1" t="str">
        <f t="shared" si="66"/>
        <v xml:space="preserve"> China</v>
      </c>
      <c r="L4266" s="1" t="str">
        <f>_xlfn.CONCAT(space_missions[[#This Row],[Company]],"-",space_missions[[#This Row],[Rocket]])</f>
        <v>ExPace-Kuaizhou 1A</v>
      </c>
      <c r="M4266" s="1">
        <f>YEAR(space_missions[[#This Row],[Date]])</f>
        <v>2020</v>
      </c>
    </row>
    <row r="4267" spans="1:13">
      <c r="A4267" s="1" t="s">
        <v>2338</v>
      </c>
      <c r="B4267" s="1" t="s">
        <v>3179</v>
      </c>
      <c r="C4267" s="2">
        <v>43846</v>
      </c>
      <c r="D4267" s="3">
        <v>0.87847222222222221</v>
      </c>
      <c r="E4267" s="1" t="s">
        <v>3614</v>
      </c>
      <c r="F4267" s="1" t="s">
        <v>4807</v>
      </c>
      <c r="G4267" s="1" t="s">
        <v>2227</v>
      </c>
      <c r="H4267" s="1" t="s">
        <v>3616</v>
      </c>
      <c r="I4267" s="1" t="s">
        <v>15</v>
      </c>
      <c r="J4267" s="1">
        <f>FIND(", ",space_missions[[#This Row],[Location]])</f>
        <v>6</v>
      </c>
      <c r="K4267" s="1" t="str">
        <f t="shared" si="66"/>
        <v xml:space="preserve"> France</v>
      </c>
      <c r="L4267" s="1" t="str">
        <f>_xlfn.CONCAT(space_missions[[#This Row],[Company]],"-",space_missions[[#This Row],[Rocket]])</f>
        <v>Arianespace-Ariane 5 ECA</v>
      </c>
      <c r="M4267" s="1">
        <f>YEAR(space_missions[[#This Row],[Date]])</f>
        <v>2020</v>
      </c>
    </row>
    <row r="4268" spans="1:13">
      <c r="A4268" s="1" t="s">
        <v>3782</v>
      </c>
      <c r="B4268" s="1" t="s">
        <v>749</v>
      </c>
      <c r="C4268" s="2">
        <v>43849</v>
      </c>
      <c r="D4268" s="3">
        <v>0.64583333333333337</v>
      </c>
      <c r="E4268" s="1" t="s">
        <v>4601</v>
      </c>
      <c r="F4268" s="1" t="s">
        <v>4808</v>
      </c>
      <c r="G4268" s="1" t="s">
        <v>2227</v>
      </c>
      <c r="H4268" s="1" t="s">
        <v>4603</v>
      </c>
      <c r="I4268" s="1" t="s">
        <v>15</v>
      </c>
      <c r="J4268" s="1">
        <f>FIND(", ",space_missions[[#This Row],[Location]])</f>
        <v>7</v>
      </c>
      <c r="K4268" s="1" t="str">
        <f t="shared" si="66"/>
        <v xml:space="preserve"> USA</v>
      </c>
      <c r="L4268" s="1" t="str">
        <f>_xlfn.CONCAT(space_missions[[#This Row],[Company]],"-",space_missions[[#This Row],[Rocket]])</f>
        <v>SpaceX-Falcon 9 Block 5</v>
      </c>
      <c r="M4268" s="1">
        <f>YEAR(space_missions[[#This Row],[Date]])</f>
        <v>2020</v>
      </c>
    </row>
    <row r="4269" spans="1:13">
      <c r="A4269" s="1" t="s">
        <v>3782</v>
      </c>
      <c r="B4269" s="1" t="s">
        <v>464</v>
      </c>
      <c r="C4269" s="2">
        <v>43859</v>
      </c>
      <c r="D4269" s="3">
        <v>0.58750000000000002</v>
      </c>
      <c r="E4269" s="1" t="s">
        <v>4601</v>
      </c>
      <c r="F4269" s="1" t="s">
        <v>4809</v>
      </c>
      <c r="G4269" s="1" t="s">
        <v>2227</v>
      </c>
      <c r="H4269" s="1" t="s">
        <v>4603</v>
      </c>
      <c r="I4269" s="1" t="s">
        <v>15</v>
      </c>
      <c r="J4269" s="1">
        <f>FIND(", ",space_missions[[#This Row],[Location]])</f>
        <v>7</v>
      </c>
      <c r="K4269" s="1" t="str">
        <f t="shared" si="66"/>
        <v xml:space="preserve"> USA</v>
      </c>
      <c r="L4269" s="1" t="str">
        <f>_xlfn.CONCAT(space_missions[[#This Row],[Company]],"-",space_missions[[#This Row],[Rocket]])</f>
        <v>SpaceX-Falcon 9 Block 5</v>
      </c>
      <c r="M4269" s="1">
        <f>YEAR(space_missions[[#This Row],[Date]])</f>
        <v>2020</v>
      </c>
    </row>
    <row r="4270" spans="1:13">
      <c r="A4270" s="1" t="s">
        <v>4475</v>
      </c>
      <c r="B4270" s="1" t="s">
        <v>4476</v>
      </c>
      <c r="C4270" s="2">
        <v>43861</v>
      </c>
      <c r="D4270" s="3">
        <v>0.12222222222222222</v>
      </c>
      <c r="E4270" s="1" t="s">
        <v>4562</v>
      </c>
      <c r="F4270" s="1" t="s">
        <v>4810</v>
      </c>
      <c r="G4270" s="1" t="s">
        <v>2227</v>
      </c>
      <c r="H4270" s="1" t="s">
        <v>4479</v>
      </c>
      <c r="I4270" s="1" t="s">
        <v>15</v>
      </c>
      <c r="J4270" s="1">
        <f>FIND(", ",space_missions[[#This Row],[Location]])</f>
        <v>17</v>
      </c>
      <c r="K4270" s="1" t="str">
        <f t="shared" si="66"/>
        <v xml:space="preserve"> New Zealand</v>
      </c>
      <c r="L4270" s="1" t="str">
        <f>_xlfn.CONCAT(space_missions[[#This Row],[Company]],"-",space_missions[[#This Row],[Rocket]])</f>
        <v>Rocket Lab-Electron/Curie</v>
      </c>
      <c r="M4270" s="1">
        <f>YEAR(space_missions[[#This Row],[Date]])</f>
        <v>2020</v>
      </c>
    </row>
    <row r="4271" spans="1:13">
      <c r="A4271" s="1" t="s">
        <v>2338</v>
      </c>
      <c r="B4271" s="1" t="s">
        <v>361</v>
      </c>
      <c r="C4271" s="2">
        <v>43867</v>
      </c>
      <c r="D4271" s="3">
        <v>0.90416666666666667</v>
      </c>
      <c r="E4271" s="1" t="s">
        <v>4351</v>
      </c>
      <c r="F4271" s="1" t="s">
        <v>4811</v>
      </c>
      <c r="G4271" s="1" t="s">
        <v>2227</v>
      </c>
      <c r="H4271" s="1" t="s">
        <v>2995</v>
      </c>
      <c r="I4271" s="1" t="s">
        <v>15</v>
      </c>
      <c r="J4271" s="1">
        <f>FIND(", ",space_missions[[#This Row],[Location]])</f>
        <v>10</v>
      </c>
      <c r="K4271" s="1" t="str">
        <f t="shared" si="66"/>
        <v xml:space="preserve"> Kazakhstan</v>
      </c>
      <c r="L4271" s="1" t="str">
        <f>_xlfn.CONCAT(space_missions[[#This Row],[Company]],"-",space_missions[[#This Row],[Rocket]])</f>
        <v>Arianespace-Soyuz 2.1b/Fregat</v>
      </c>
      <c r="M4271" s="1">
        <f>YEAR(space_missions[[#This Row],[Date]])</f>
        <v>2020</v>
      </c>
    </row>
    <row r="4272" spans="1:13">
      <c r="A4272" s="1" t="s">
        <v>1620</v>
      </c>
      <c r="B4272" s="1" t="s">
        <v>1621</v>
      </c>
      <c r="C4272" s="2">
        <v>43870</v>
      </c>
      <c r="D4272" s="3">
        <v>6.5277777777777782E-2</v>
      </c>
      <c r="E4272" s="1" t="s">
        <v>3542</v>
      </c>
      <c r="F4272" s="1" t="s">
        <v>4812</v>
      </c>
      <c r="G4272" s="1" t="s">
        <v>2227</v>
      </c>
      <c r="H4272" s="1" t="s">
        <v>3544</v>
      </c>
      <c r="I4272" s="1" t="s">
        <v>15</v>
      </c>
      <c r="J4272" s="1">
        <f>FIND(", ",space_missions[[#This Row],[Location]])</f>
        <v>6</v>
      </c>
      <c r="K4272" s="1" t="str">
        <f t="shared" si="66"/>
        <v xml:space="preserve"> Japan</v>
      </c>
      <c r="L4272" s="1" t="str">
        <f>_xlfn.CONCAT(space_missions[[#This Row],[Company]],"-",space_missions[[#This Row],[Rocket]])</f>
        <v>MHI-H-IIA 202</v>
      </c>
      <c r="M4272" s="1">
        <f>YEAR(space_missions[[#This Row],[Date]])</f>
        <v>2020</v>
      </c>
    </row>
    <row r="4273" spans="1:13">
      <c r="A4273" s="1" t="s">
        <v>3931</v>
      </c>
      <c r="B4273" s="1" t="s">
        <v>3932</v>
      </c>
      <c r="C4273" s="2">
        <v>43870</v>
      </c>
      <c r="D4273" s="3">
        <v>0.65833333333333333</v>
      </c>
      <c r="E4273" s="1" t="s">
        <v>4501</v>
      </c>
      <c r="F4273" s="1" t="s">
        <v>4813</v>
      </c>
      <c r="G4273" s="1" t="s">
        <v>2227</v>
      </c>
      <c r="H4273" s="1" t="s">
        <v>14</v>
      </c>
      <c r="I4273" s="1" t="s">
        <v>21</v>
      </c>
      <c r="J4273" s="1">
        <f>FIND(", ",space_missions[[#This Row],[Location]])</f>
        <v>24</v>
      </c>
      <c r="K4273" s="1" t="str">
        <f t="shared" si="66"/>
        <v xml:space="preserve"> Iran</v>
      </c>
      <c r="L4273" s="1" t="str">
        <f>_xlfn.CONCAT(space_missions[[#This Row],[Company]],"-",space_missions[[#This Row],[Rocket]])</f>
        <v>ISA-Simorgh</v>
      </c>
      <c r="M4273" s="1">
        <f>YEAR(space_missions[[#This Row],[Date]])</f>
        <v>2020</v>
      </c>
    </row>
    <row r="4274" spans="1:13">
      <c r="A4274" s="1" t="s">
        <v>3831</v>
      </c>
      <c r="B4274" s="1" t="s">
        <v>521</v>
      </c>
      <c r="C4274" s="2">
        <v>43871</v>
      </c>
      <c r="D4274" s="3">
        <v>0.16875000000000001</v>
      </c>
      <c r="E4274" s="1" t="s">
        <v>3790</v>
      </c>
      <c r="F4274" s="1" t="s">
        <v>4814</v>
      </c>
      <c r="G4274" s="1" t="s">
        <v>13</v>
      </c>
      <c r="H4274" s="1" t="s">
        <v>3792</v>
      </c>
      <c r="I4274" s="1" t="s">
        <v>15</v>
      </c>
      <c r="J4274" s="1">
        <f>FIND(", ",space_missions[[#This Row],[Location]])</f>
        <v>7</v>
      </c>
      <c r="K4274" s="1" t="str">
        <f t="shared" si="66"/>
        <v xml:space="preserve"> USA</v>
      </c>
      <c r="L4274" s="1" t="str">
        <f>_xlfn.CONCAT(space_missions[[#This Row],[Company]],"-",space_missions[[#This Row],[Rocket]])</f>
        <v>ULA-Atlas V 411</v>
      </c>
      <c r="M4274" s="1">
        <f>YEAR(space_missions[[#This Row],[Date]])</f>
        <v>2020</v>
      </c>
    </row>
    <row r="4275" spans="1:13">
      <c r="A4275" s="1" t="s">
        <v>2740</v>
      </c>
      <c r="B4275" s="1" t="s">
        <v>3135</v>
      </c>
      <c r="C4275" s="2">
        <v>43876</v>
      </c>
      <c r="D4275" s="3">
        <v>0.84791666666666665</v>
      </c>
      <c r="E4275" s="1" t="s">
        <v>4773</v>
      </c>
      <c r="F4275" s="1" t="s">
        <v>4815</v>
      </c>
      <c r="G4275" s="1" t="s">
        <v>2227</v>
      </c>
      <c r="H4275" s="1" t="s">
        <v>4418</v>
      </c>
      <c r="I4275" s="1" t="s">
        <v>15</v>
      </c>
      <c r="J4275" s="1">
        <f>FIND(", ",space_missions[[#This Row],[Location]])</f>
        <v>6</v>
      </c>
      <c r="K4275" s="1" t="str">
        <f t="shared" si="66"/>
        <v xml:space="preserve"> USA</v>
      </c>
      <c r="L4275" s="1" t="str">
        <f>_xlfn.CONCAT(space_missions[[#This Row],[Company]],"-",space_missions[[#This Row],[Rocket]])</f>
        <v>Northrop-Antares 230+</v>
      </c>
      <c r="M4275" s="1">
        <f>YEAR(space_missions[[#This Row],[Date]])</f>
        <v>2020</v>
      </c>
    </row>
    <row r="4276" spans="1:13">
      <c r="A4276" s="1" t="s">
        <v>3782</v>
      </c>
      <c r="B4276" s="1" t="s">
        <v>464</v>
      </c>
      <c r="C4276" s="2">
        <v>43878</v>
      </c>
      <c r="D4276" s="3">
        <v>0.62847222222222221</v>
      </c>
      <c r="E4276" s="1" t="s">
        <v>4601</v>
      </c>
      <c r="F4276" s="1" t="s">
        <v>4816</v>
      </c>
      <c r="G4276" s="1" t="s">
        <v>2227</v>
      </c>
      <c r="H4276" s="1" t="s">
        <v>4603</v>
      </c>
      <c r="I4276" s="1" t="s">
        <v>15</v>
      </c>
      <c r="J4276" s="1">
        <f>FIND(", ",space_missions[[#This Row],[Location]])</f>
        <v>7</v>
      </c>
      <c r="K4276" s="1" t="str">
        <f t="shared" si="66"/>
        <v xml:space="preserve"> USA</v>
      </c>
      <c r="L4276" s="1" t="str">
        <f>_xlfn.CONCAT(space_missions[[#This Row],[Company]],"-",space_missions[[#This Row],[Rocket]])</f>
        <v>SpaceX-Falcon 9 Block 5</v>
      </c>
      <c r="M4276" s="1">
        <f>YEAR(space_missions[[#This Row],[Date]])</f>
        <v>2020</v>
      </c>
    </row>
    <row r="4277" spans="1:13">
      <c r="A4277" s="1" t="s">
        <v>2338</v>
      </c>
      <c r="B4277" s="1" t="s">
        <v>3179</v>
      </c>
      <c r="C4277" s="2">
        <v>43879</v>
      </c>
      <c r="D4277" s="3">
        <v>0.9291666666666667</v>
      </c>
      <c r="E4277" s="1" t="s">
        <v>3614</v>
      </c>
      <c r="F4277" s="1" t="s">
        <v>4817</v>
      </c>
      <c r="G4277" s="1" t="s">
        <v>2227</v>
      </c>
      <c r="H4277" s="1" t="s">
        <v>3616</v>
      </c>
      <c r="I4277" s="1" t="s">
        <v>15</v>
      </c>
      <c r="J4277" s="1">
        <f>FIND(", ",space_missions[[#This Row],[Location]])</f>
        <v>6</v>
      </c>
      <c r="K4277" s="1" t="str">
        <f t="shared" si="66"/>
        <v xml:space="preserve"> France</v>
      </c>
      <c r="L4277" s="1" t="str">
        <f>_xlfn.CONCAT(space_missions[[#This Row],[Company]],"-",space_missions[[#This Row],[Rocket]])</f>
        <v>Arianespace-Ariane 5 ECA</v>
      </c>
      <c r="M4277" s="1">
        <f>YEAR(space_missions[[#This Row],[Date]])</f>
        <v>2020</v>
      </c>
    </row>
    <row r="4278" spans="1:13">
      <c r="A4278" s="1" t="s">
        <v>973</v>
      </c>
      <c r="B4278" s="1" t="s">
        <v>2317</v>
      </c>
      <c r="C4278" s="2">
        <v>43880</v>
      </c>
      <c r="D4278" s="3">
        <v>0.87986111111111109</v>
      </c>
      <c r="E4278" s="1" t="s">
        <v>2910</v>
      </c>
      <c r="F4278" s="1" t="s">
        <v>4818</v>
      </c>
      <c r="G4278" s="1" t="s">
        <v>2227</v>
      </c>
      <c r="H4278" s="1" t="s">
        <v>2912</v>
      </c>
      <c r="I4278" s="1" t="s">
        <v>15</v>
      </c>
      <c r="J4278" s="1">
        <f>FIND(", ",space_missions[[#This Row],[Location]])</f>
        <v>5</v>
      </c>
      <c r="K4278" s="1" t="str">
        <f t="shared" si="66"/>
        <v xml:space="preserve"> China</v>
      </c>
      <c r="L4278" s="1" t="str">
        <f>_xlfn.CONCAT(space_missions[[#This Row],[Company]],"-",space_missions[[#This Row],[Rocket]])</f>
        <v>CASC-Long March 2D</v>
      </c>
      <c r="M4278" s="1">
        <f>YEAR(space_missions[[#This Row],[Date]])</f>
        <v>2020</v>
      </c>
    </row>
    <row r="4279" spans="1:13">
      <c r="A4279" s="1" t="s">
        <v>2882</v>
      </c>
      <c r="B4279" s="1" t="s">
        <v>1116</v>
      </c>
      <c r="C4279" s="2">
        <v>43881</v>
      </c>
      <c r="D4279" s="3">
        <v>0.35</v>
      </c>
      <c r="E4279" s="1" t="s">
        <v>4567</v>
      </c>
      <c r="F4279" s="1" t="s">
        <v>4819</v>
      </c>
      <c r="G4279" s="1" t="s">
        <v>2227</v>
      </c>
      <c r="H4279" s="1" t="s">
        <v>4569</v>
      </c>
      <c r="I4279" s="1" t="s">
        <v>15</v>
      </c>
      <c r="J4279" s="1">
        <f>FIND(", ",space_missions[[#This Row],[Location]])</f>
        <v>10</v>
      </c>
      <c r="K4279" s="1" t="str">
        <f t="shared" si="66"/>
        <v xml:space="preserve"> Russia</v>
      </c>
      <c r="L4279" s="1" t="str">
        <f>_xlfn.CONCAT(space_missions[[#This Row],[Company]],"-",space_missions[[#This Row],[Rocket]])</f>
        <v>VKS RF-Soyuz 2.1a/Fregat-M</v>
      </c>
      <c r="M4279" s="1">
        <f>YEAR(space_missions[[#This Row],[Date]])</f>
        <v>2020</v>
      </c>
    </row>
    <row r="4280" spans="1:13">
      <c r="A4280" s="1" t="s">
        <v>3782</v>
      </c>
      <c r="B4280" s="1" t="s">
        <v>464</v>
      </c>
      <c r="C4280" s="2">
        <v>43897</v>
      </c>
      <c r="D4280" s="3">
        <v>0.2013888888888889</v>
      </c>
      <c r="E4280" s="1" t="s">
        <v>4601</v>
      </c>
      <c r="F4280" s="1" t="s">
        <v>4820</v>
      </c>
      <c r="G4280" s="1" t="s">
        <v>2227</v>
      </c>
      <c r="H4280" s="1" t="s">
        <v>4603</v>
      </c>
      <c r="I4280" s="1" t="s">
        <v>15</v>
      </c>
      <c r="J4280" s="1">
        <f>FIND(", ",space_missions[[#This Row],[Location]])</f>
        <v>7</v>
      </c>
      <c r="K4280" s="1" t="str">
        <f t="shared" si="66"/>
        <v xml:space="preserve"> USA</v>
      </c>
      <c r="L4280" s="1" t="str">
        <f>_xlfn.CONCAT(space_missions[[#This Row],[Company]],"-",space_missions[[#This Row],[Rocket]])</f>
        <v>SpaceX-Falcon 9 Block 5</v>
      </c>
      <c r="M4280" s="1">
        <f>YEAR(space_missions[[#This Row],[Date]])</f>
        <v>2020</v>
      </c>
    </row>
    <row r="4281" spans="1:13">
      <c r="A4281" s="1" t="s">
        <v>973</v>
      </c>
      <c r="B4281" s="1" t="s">
        <v>2769</v>
      </c>
      <c r="C4281" s="2">
        <v>43899</v>
      </c>
      <c r="D4281" s="3">
        <v>0.49652777777777779</v>
      </c>
      <c r="E4281" s="1" t="s">
        <v>3855</v>
      </c>
      <c r="F4281" s="1" t="s">
        <v>4821</v>
      </c>
      <c r="G4281" s="1" t="s">
        <v>2227</v>
      </c>
      <c r="H4281" s="1" t="s">
        <v>3857</v>
      </c>
      <c r="I4281" s="1" t="s">
        <v>15</v>
      </c>
      <c r="J4281" s="1">
        <f>FIND(", ",space_missions[[#This Row],[Location]])</f>
        <v>5</v>
      </c>
      <c r="K4281" s="1" t="str">
        <f t="shared" si="66"/>
        <v xml:space="preserve"> China</v>
      </c>
      <c r="L4281" s="1" t="str">
        <f>_xlfn.CONCAT(space_missions[[#This Row],[Company]],"-",space_missions[[#This Row],[Rocket]])</f>
        <v>CASC-Long March 3B/E</v>
      </c>
      <c r="M4281" s="1">
        <f>YEAR(space_missions[[#This Row],[Date]])</f>
        <v>2020</v>
      </c>
    </row>
    <row r="4282" spans="1:13">
      <c r="A4282" s="1" t="s">
        <v>973</v>
      </c>
      <c r="B4282" s="1" t="s">
        <v>4392</v>
      </c>
      <c r="C4282" s="2">
        <v>43906</v>
      </c>
      <c r="D4282" s="3">
        <v>0.56527777777777777</v>
      </c>
      <c r="E4282" s="1" t="s">
        <v>4822</v>
      </c>
      <c r="F4282" s="1" t="s">
        <v>4823</v>
      </c>
      <c r="G4282" s="1" t="s">
        <v>2227</v>
      </c>
      <c r="H4282" s="1" t="s">
        <v>14</v>
      </c>
      <c r="I4282" s="1" t="s">
        <v>21</v>
      </c>
      <c r="J4282" s="1">
        <f>FIND(", ",space_missions[[#This Row],[Location]])</f>
        <v>7</v>
      </c>
      <c r="K4282" s="1" t="str">
        <f t="shared" si="66"/>
        <v xml:space="preserve"> China</v>
      </c>
      <c r="L4282" s="1" t="str">
        <f>_xlfn.CONCAT(space_missions[[#This Row],[Company]],"-",space_missions[[#This Row],[Rocket]])</f>
        <v>CASC-Long March 7A</v>
      </c>
      <c r="M4282" s="1">
        <f>YEAR(space_missions[[#This Row],[Date]])</f>
        <v>2020</v>
      </c>
    </row>
    <row r="4283" spans="1:13">
      <c r="A4283" s="1" t="s">
        <v>2882</v>
      </c>
      <c r="B4283" s="1" t="s">
        <v>980</v>
      </c>
      <c r="C4283" s="2">
        <v>43906</v>
      </c>
      <c r="D4283" s="3">
        <v>0.76944444444444449</v>
      </c>
      <c r="E4283" s="1" t="s">
        <v>4480</v>
      </c>
      <c r="F4283" s="1" t="s">
        <v>4824</v>
      </c>
      <c r="G4283" s="1" t="s">
        <v>2227</v>
      </c>
      <c r="H4283" s="1" t="s">
        <v>2995</v>
      </c>
      <c r="I4283" s="1" t="s">
        <v>15</v>
      </c>
      <c r="J4283" s="1">
        <f>FIND(", ",space_missions[[#This Row],[Location]])</f>
        <v>10</v>
      </c>
      <c r="K4283" s="1" t="str">
        <f t="shared" si="66"/>
        <v xml:space="preserve"> Russia</v>
      </c>
      <c r="L4283" s="1" t="str">
        <f>_xlfn.CONCAT(space_missions[[#This Row],[Company]],"-",space_missions[[#This Row],[Rocket]])</f>
        <v>VKS RF-Soyuz 2.1b/Fregat-M</v>
      </c>
      <c r="M4283" s="1">
        <f>YEAR(space_missions[[#This Row],[Date]])</f>
        <v>2020</v>
      </c>
    </row>
    <row r="4284" spans="1:13">
      <c r="A4284" s="1" t="s">
        <v>3782</v>
      </c>
      <c r="B4284" s="1" t="s">
        <v>749</v>
      </c>
      <c r="C4284" s="2">
        <v>43908</v>
      </c>
      <c r="D4284" s="3">
        <v>0.51111111111111107</v>
      </c>
      <c r="E4284" s="1" t="s">
        <v>4601</v>
      </c>
      <c r="F4284" s="1" t="s">
        <v>4825</v>
      </c>
      <c r="G4284" s="1" t="s">
        <v>2227</v>
      </c>
      <c r="H4284" s="1" t="s">
        <v>4603</v>
      </c>
      <c r="I4284" s="1" t="s">
        <v>15</v>
      </c>
      <c r="J4284" s="1">
        <f>FIND(", ",space_missions[[#This Row],[Location]])</f>
        <v>7</v>
      </c>
      <c r="K4284" s="1" t="str">
        <f t="shared" si="66"/>
        <v xml:space="preserve"> USA</v>
      </c>
      <c r="L4284" s="1" t="str">
        <f>_xlfn.CONCAT(space_missions[[#This Row],[Company]],"-",space_missions[[#This Row],[Rocket]])</f>
        <v>SpaceX-Falcon 9 Block 5</v>
      </c>
      <c r="M4284" s="1">
        <f>YEAR(space_missions[[#This Row],[Date]])</f>
        <v>2020</v>
      </c>
    </row>
    <row r="4285" spans="1:13">
      <c r="A4285" s="1" t="s">
        <v>2338</v>
      </c>
      <c r="B4285" s="1" t="s">
        <v>361</v>
      </c>
      <c r="C4285" s="2">
        <v>43911</v>
      </c>
      <c r="D4285" s="3">
        <v>0.71250000000000002</v>
      </c>
      <c r="E4285" s="1" t="s">
        <v>4351</v>
      </c>
      <c r="F4285" s="1" t="s">
        <v>4826</v>
      </c>
      <c r="G4285" s="1" t="s">
        <v>2227</v>
      </c>
      <c r="H4285" s="1" t="s">
        <v>2995</v>
      </c>
      <c r="I4285" s="1" t="s">
        <v>15</v>
      </c>
      <c r="J4285" s="1">
        <f>FIND(", ",space_missions[[#This Row],[Location]])</f>
        <v>10</v>
      </c>
      <c r="K4285" s="1" t="str">
        <f t="shared" si="66"/>
        <v xml:space="preserve"> Kazakhstan</v>
      </c>
      <c r="L4285" s="1" t="str">
        <f>_xlfn.CONCAT(space_missions[[#This Row],[Company]],"-",space_missions[[#This Row],[Rocket]])</f>
        <v>Arianespace-Soyuz 2.1b/Fregat</v>
      </c>
      <c r="M4285" s="1">
        <f>YEAR(space_missions[[#This Row],[Date]])</f>
        <v>2020</v>
      </c>
    </row>
    <row r="4286" spans="1:13">
      <c r="A4286" s="1" t="s">
        <v>973</v>
      </c>
      <c r="B4286" s="1" t="s">
        <v>2317</v>
      </c>
      <c r="C4286" s="2">
        <v>43914</v>
      </c>
      <c r="D4286" s="3">
        <v>0.15486111111111112</v>
      </c>
      <c r="E4286" s="1" t="s">
        <v>2225</v>
      </c>
      <c r="F4286" s="1" t="s">
        <v>4827</v>
      </c>
      <c r="G4286" s="1" t="s">
        <v>2227</v>
      </c>
      <c r="H4286" s="1" t="s">
        <v>2228</v>
      </c>
      <c r="I4286" s="1" t="s">
        <v>15</v>
      </c>
      <c r="J4286" s="1">
        <f>FIND(", ",space_missions[[#This Row],[Location]])</f>
        <v>5</v>
      </c>
      <c r="K4286" s="1" t="str">
        <f t="shared" si="66"/>
        <v xml:space="preserve"> China</v>
      </c>
      <c r="L4286" s="1" t="str">
        <f>_xlfn.CONCAT(space_missions[[#This Row],[Company]],"-",space_missions[[#This Row],[Rocket]])</f>
        <v>CASC-Long March 2C</v>
      </c>
      <c r="M4286" s="1">
        <f>YEAR(space_missions[[#This Row],[Date]])</f>
        <v>2020</v>
      </c>
    </row>
    <row r="4287" spans="1:13">
      <c r="A4287" s="1" t="s">
        <v>3831</v>
      </c>
      <c r="B4287" s="1" t="s">
        <v>521</v>
      </c>
      <c r="C4287" s="2">
        <v>43916</v>
      </c>
      <c r="D4287" s="3">
        <v>0.84583333333333333</v>
      </c>
      <c r="E4287" s="1" t="s">
        <v>3774</v>
      </c>
      <c r="F4287" s="1" t="s">
        <v>4828</v>
      </c>
      <c r="G4287" s="1" t="s">
        <v>2227</v>
      </c>
      <c r="H4287" s="1" t="s">
        <v>3776</v>
      </c>
      <c r="I4287" s="1" t="s">
        <v>15</v>
      </c>
      <c r="J4287" s="1">
        <f>FIND(", ",space_missions[[#This Row],[Location]])</f>
        <v>7</v>
      </c>
      <c r="K4287" s="1" t="str">
        <f t="shared" si="66"/>
        <v xml:space="preserve"> USA</v>
      </c>
      <c r="L4287" s="1" t="str">
        <f>_xlfn.CONCAT(space_missions[[#This Row],[Company]],"-",space_missions[[#This Row],[Rocket]])</f>
        <v>ULA-Atlas V 551</v>
      </c>
      <c r="M4287" s="1">
        <f>YEAR(space_missions[[#This Row],[Date]])</f>
        <v>2020</v>
      </c>
    </row>
    <row r="4288" spans="1:13">
      <c r="A4288" s="1" t="s">
        <v>1024</v>
      </c>
      <c r="B4288" s="1" t="s">
        <v>361</v>
      </c>
      <c r="C4288" s="2">
        <v>43930</v>
      </c>
      <c r="D4288" s="3">
        <v>0.33680555555555558</v>
      </c>
      <c r="E4288" s="1" t="s">
        <v>3720</v>
      </c>
      <c r="F4288" s="1" t="s">
        <v>4829</v>
      </c>
      <c r="G4288" s="1" t="s">
        <v>2227</v>
      </c>
      <c r="H4288" s="1" t="s">
        <v>3722</v>
      </c>
      <c r="I4288" s="1" t="s">
        <v>15</v>
      </c>
      <c r="J4288" s="1">
        <f>FIND(", ",space_missions[[#This Row],[Location]])</f>
        <v>10</v>
      </c>
      <c r="K4288" s="1" t="str">
        <f t="shared" si="66"/>
        <v xml:space="preserve"> Kazakhstan</v>
      </c>
      <c r="L4288" s="1" t="str">
        <f>_xlfn.CONCAT(space_missions[[#This Row],[Company]],"-",space_missions[[#This Row],[Rocket]])</f>
        <v>Roscosmos-Soyuz 2.1a</v>
      </c>
      <c r="M4288" s="1">
        <f>YEAR(space_missions[[#This Row],[Date]])</f>
        <v>2020</v>
      </c>
    </row>
    <row r="4289" spans="1:13">
      <c r="A4289" s="1" t="s">
        <v>973</v>
      </c>
      <c r="B4289" s="1" t="s">
        <v>2769</v>
      </c>
      <c r="C4289" s="2">
        <v>43930</v>
      </c>
      <c r="D4289" s="3">
        <v>0.49027777777777776</v>
      </c>
      <c r="E4289" s="1" t="s">
        <v>3855</v>
      </c>
      <c r="F4289" s="1" t="s">
        <v>4830</v>
      </c>
      <c r="G4289" s="1" t="s">
        <v>2227</v>
      </c>
      <c r="H4289" s="1" t="s">
        <v>3857</v>
      </c>
      <c r="I4289" s="1" t="s">
        <v>21</v>
      </c>
      <c r="J4289" s="1">
        <f>FIND(", ",space_missions[[#This Row],[Location]])</f>
        <v>5</v>
      </c>
      <c r="K4289" s="1" t="str">
        <f t="shared" si="66"/>
        <v xml:space="preserve"> China</v>
      </c>
      <c r="L4289" s="1" t="str">
        <f>_xlfn.CONCAT(space_missions[[#This Row],[Company]],"-",space_missions[[#This Row],[Rocket]])</f>
        <v>CASC-Long March 3B/E</v>
      </c>
      <c r="M4289" s="1">
        <f>YEAR(space_missions[[#This Row],[Date]])</f>
        <v>2020</v>
      </c>
    </row>
    <row r="4290" spans="1:13">
      <c r="A4290" s="1" t="s">
        <v>4831</v>
      </c>
      <c r="B4290" s="1" t="s">
        <v>4832</v>
      </c>
      <c r="C4290" s="2">
        <v>43943</v>
      </c>
      <c r="D4290" s="3">
        <v>0.16597222222222222</v>
      </c>
      <c r="E4290" s="1" t="s">
        <v>4833</v>
      </c>
      <c r="F4290" s="1" t="s">
        <v>4834</v>
      </c>
      <c r="G4290" s="1" t="s">
        <v>2227</v>
      </c>
      <c r="H4290" s="1" t="s">
        <v>14</v>
      </c>
      <c r="I4290" s="1" t="s">
        <v>15</v>
      </c>
      <c r="J4290" s="1">
        <f>FIND(", ",space_missions[[#This Row],[Location]])</f>
        <v>17</v>
      </c>
      <c r="K4290" s="1" t="str">
        <f t="shared" ref="K4290:K4353" si="67">RIGHT(B4290,LEN(B4290)-FIND("*",SUBSTITUTE(B4290,", ","*",LEN(B4290)-LEN(SUBSTITUTE(B4290,", ","*")))))</f>
        <v xml:space="preserve"> Shahrud Missile Test Site</v>
      </c>
      <c r="L4290" s="1" t="str">
        <f>_xlfn.CONCAT(space_missions[[#This Row],[Company]],"-",space_missions[[#This Row],[Rocket]])</f>
        <v>IRGC-Qased</v>
      </c>
      <c r="M4290" s="1">
        <f>YEAR(space_missions[[#This Row],[Date]])</f>
        <v>2020</v>
      </c>
    </row>
    <row r="4291" spans="1:13">
      <c r="A4291" s="1" t="s">
        <v>3782</v>
      </c>
      <c r="B4291" s="1" t="s">
        <v>749</v>
      </c>
      <c r="C4291" s="2">
        <v>43943</v>
      </c>
      <c r="D4291" s="3">
        <v>0.8125</v>
      </c>
      <c r="E4291" s="1" t="s">
        <v>4601</v>
      </c>
      <c r="F4291" s="1" t="s">
        <v>4835</v>
      </c>
      <c r="G4291" s="1" t="s">
        <v>2227</v>
      </c>
      <c r="H4291" s="1" t="s">
        <v>4603</v>
      </c>
      <c r="I4291" s="1" t="s">
        <v>15</v>
      </c>
      <c r="J4291" s="1">
        <f>FIND(", ",space_missions[[#This Row],[Location]])</f>
        <v>7</v>
      </c>
      <c r="K4291" s="1" t="str">
        <f t="shared" si="67"/>
        <v xml:space="preserve"> USA</v>
      </c>
      <c r="L4291" s="1" t="str">
        <f>_xlfn.CONCAT(space_missions[[#This Row],[Company]],"-",space_missions[[#This Row],[Rocket]])</f>
        <v>SpaceX-Falcon 9 Block 5</v>
      </c>
      <c r="M4291" s="1">
        <f>YEAR(space_missions[[#This Row],[Date]])</f>
        <v>2020</v>
      </c>
    </row>
    <row r="4292" spans="1:13">
      <c r="A4292" s="1" t="s">
        <v>1024</v>
      </c>
      <c r="B4292" s="1" t="s">
        <v>361</v>
      </c>
      <c r="C4292" s="2">
        <v>43946</v>
      </c>
      <c r="D4292" s="3">
        <v>7.7083333333333337E-2</v>
      </c>
      <c r="E4292" s="1" t="s">
        <v>3720</v>
      </c>
      <c r="F4292" s="1" t="s">
        <v>4836</v>
      </c>
      <c r="G4292" s="1" t="s">
        <v>2227</v>
      </c>
      <c r="H4292" s="1" t="s">
        <v>3722</v>
      </c>
      <c r="I4292" s="1" t="s">
        <v>15</v>
      </c>
      <c r="J4292" s="1">
        <f>FIND(", ",space_missions[[#This Row],[Location]])</f>
        <v>10</v>
      </c>
      <c r="K4292" s="1" t="str">
        <f t="shared" si="67"/>
        <v xml:space="preserve"> Kazakhstan</v>
      </c>
      <c r="L4292" s="1" t="str">
        <f>_xlfn.CONCAT(space_missions[[#This Row],[Company]],"-",space_missions[[#This Row],[Rocket]])</f>
        <v>Roscosmos-Soyuz 2.1a</v>
      </c>
      <c r="M4292" s="1">
        <f>YEAR(space_missions[[#This Row],[Date]])</f>
        <v>2020</v>
      </c>
    </row>
    <row r="4293" spans="1:13">
      <c r="A4293" s="1" t="s">
        <v>973</v>
      </c>
      <c r="B4293" s="1" t="s">
        <v>4421</v>
      </c>
      <c r="C4293" s="2">
        <v>43956</v>
      </c>
      <c r="D4293" s="3">
        <v>0.41666666666666669</v>
      </c>
      <c r="E4293" s="1" t="s">
        <v>4837</v>
      </c>
      <c r="F4293" s="1" t="s">
        <v>4838</v>
      </c>
      <c r="G4293" s="1" t="s">
        <v>2227</v>
      </c>
      <c r="H4293" s="1" t="s">
        <v>14</v>
      </c>
      <c r="I4293" s="1" t="s">
        <v>15</v>
      </c>
      <c r="J4293" s="1">
        <f>FIND(", ",space_missions[[#This Row],[Location]])</f>
        <v>7</v>
      </c>
      <c r="K4293" s="1" t="str">
        <f t="shared" si="67"/>
        <v xml:space="preserve"> China</v>
      </c>
      <c r="L4293" s="1" t="str">
        <f>_xlfn.CONCAT(space_missions[[#This Row],[Company]],"-",space_missions[[#This Row],[Rocket]])</f>
        <v>CASC-Long March 5B</v>
      </c>
      <c r="M4293" s="1">
        <f>YEAR(space_missions[[#This Row],[Date]])</f>
        <v>2020</v>
      </c>
    </row>
    <row r="4294" spans="1:13">
      <c r="A4294" s="1" t="s">
        <v>4445</v>
      </c>
      <c r="B4294" s="1" t="s">
        <v>4263</v>
      </c>
      <c r="C4294" s="2">
        <v>43963</v>
      </c>
      <c r="D4294" s="3">
        <v>5.2777777777777778E-2</v>
      </c>
      <c r="E4294" s="1" t="s">
        <v>4446</v>
      </c>
      <c r="F4294" s="1" t="s">
        <v>4839</v>
      </c>
      <c r="G4294" s="1" t="s">
        <v>2227</v>
      </c>
      <c r="H4294" s="1" t="s">
        <v>4448</v>
      </c>
      <c r="I4294" s="1" t="s">
        <v>15</v>
      </c>
      <c r="J4294" s="1">
        <f>FIND(", ",space_missions[[#This Row],[Location]])</f>
        <v>8</v>
      </c>
      <c r="K4294" s="1" t="str">
        <f t="shared" si="67"/>
        <v xml:space="preserve"> China</v>
      </c>
      <c r="L4294" s="1" t="str">
        <f>_xlfn.CONCAT(space_missions[[#This Row],[Company]],"-",space_missions[[#This Row],[Rocket]])</f>
        <v>ExPace-Kuaizhou 1A</v>
      </c>
      <c r="M4294" s="1">
        <f>YEAR(space_missions[[#This Row],[Date]])</f>
        <v>2020</v>
      </c>
    </row>
    <row r="4295" spans="1:13">
      <c r="A4295" s="1" t="s">
        <v>3831</v>
      </c>
      <c r="B4295" s="1" t="s">
        <v>521</v>
      </c>
      <c r="C4295" s="2">
        <v>43968</v>
      </c>
      <c r="D4295" s="3">
        <v>0.55138888888888893</v>
      </c>
      <c r="E4295" s="1" t="s">
        <v>4025</v>
      </c>
      <c r="F4295" s="1" t="s">
        <v>4840</v>
      </c>
      <c r="G4295" s="1" t="s">
        <v>13</v>
      </c>
      <c r="H4295" s="1" t="s">
        <v>4027</v>
      </c>
      <c r="I4295" s="1" t="s">
        <v>15</v>
      </c>
      <c r="J4295" s="1">
        <f>FIND(", ",space_missions[[#This Row],[Location]])</f>
        <v>7</v>
      </c>
      <c r="K4295" s="1" t="str">
        <f t="shared" si="67"/>
        <v xml:space="preserve"> USA</v>
      </c>
      <c r="L4295" s="1" t="str">
        <f>_xlfn.CONCAT(space_missions[[#This Row],[Company]],"-",space_missions[[#This Row],[Rocket]])</f>
        <v>ULA-Atlas V 501</v>
      </c>
      <c r="M4295" s="1">
        <f>YEAR(space_missions[[#This Row],[Date]])</f>
        <v>2020</v>
      </c>
    </row>
    <row r="4296" spans="1:13">
      <c r="A4296" s="1" t="s">
        <v>1620</v>
      </c>
      <c r="B4296" s="1" t="s">
        <v>3994</v>
      </c>
      <c r="C4296" s="2">
        <v>43971</v>
      </c>
      <c r="D4296" s="3">
        <v>0.72986111111111107</v>
      </c>
      <c r="E4296" s="1" t="s">
        <v>3995</v>
      </c>
      <c r="F4296" s="1" t="s">
        <v>4841</v>
      </c>
      <c r="G4296" s="1" t="s">
        <v>13</v>
      </c>
      <c r="H4296" s="1" t="s">
        <v>3997</v>
      </c>
      <c r="I4296" s="1" t="s">
        <v>15</v>
      </c>
      <c r="J4296" s="1">
        <f>FIND(", ",space_missions[[#This Row],[Location]])</f>
        <v>6</v>
      </c>
      <c r="K4296" s="1" t="str">
        <f t="shared" si="67"/>
        <v xml:space="preserve"> Japan</v>
      </c>
      <c r="L4296" s="1" t="str">
        <f>_xlfn.CONCAT(space_missions[[#This Row],[Company]],"-",space_missions[[#This Row],[Rocket]])</f>
        <v>MHI-H-IIB</v>
      </c>
      <c r="M4296" s="1">
        <f>YEAR(space_missions[[#This Row],[Date]])</f>
        <v>2020</v>
      </c>
    </row>
    <row r="4297" spans="1:13">
      <c r="A4297" s="1" t="s">
        <v>2882</v>
      </c>
      <c r="B4297" s="1" t="s">
        <v>980</v>
      </c>
      <c r="C4297" s="2">
        <v>43973</v>
      </c>
      <c r="D4297" s="3">
        <v>0.31319444444444444</v>
      </c>
      <c r="E4297" s="1" t="s">
        <v>4480</v>
      </c>
      <c r="F4297" s="1" t="s">
        <v>4842</v>
      </c>
      <c r="G4297" s="1" t="s">
        <v>2227</v>
      </c>
      <c r="H4297" s="1" t="s">
        <v>2995</v>
      </c>
      <c r="I4297" s="1" t="s">
        <v>15</v>
      </c>
      <c r="J4297" s="1">
        <f>FIND(", ",space_missions[[#This Row],[Location]])</f>
        <v>10</v>
      </c>
      <c r="K4297" s="1" t="str">
        <f t="shared" si="67"/>
        <v xml:space="preserve"> Russia</v>
      </c>
      <c r="L4297" s="1" t="str">
        <f>_xlfn.CONCAT(space_missions[[#This Row],[Company]],"-",space_missions[[#This Row],[Rocket]])</f>
        <v>VKS RF-Soyuz 2.1b/Fregat-M</v>
      </c>
      <c r="M4297" s="1">
        <f>YEAR(space_missions[[#This Row],[Date]])</f>
        <v>2020</v>
      </c>
    </row>
    <row r="4298" spans="1:13">
      <c r="A4298" s="1" t="s">
        <v>4843</v>
      </c>
      <c r="B4298" s="1" t="s">
        <v>4844</v>
      </c>
      <c r="C4298" s="2">
        <v>43976</v>
      </c>
      <c r="D4298" s="3">
        <v>0.82638888888888884</v>
      </c>
      <c r="E4298" s="1" t="s">
        <v>4845</v>
      </c>
      <c r="F4298" s="1" t="s">
        <v>3721</v>
      </c>
      <c r="G4298" s="1" t="s">
        <v>2227</v>
      </c>
      <c r="H4298" s="1" t="s">
        <v>4846</v>
      </c>
      <c r="I4298" s="1" t="s">
        <v>21</v>
      </c>
      <c r="J4298" s="1">
        <f>FIND(", ",space_missions[[#This Row],[Location]])</f>
        <v>12</v>
      </c>
      <c r="K4298" s="1" t="str">
        <f t="shared" si="67"/>
        <v xml:space="preserve"> USA</v>
      </c>
      <c r="L4298" s="1" t="str">
        <f>_xlfn.CONCAT(space_missions[[#This Row],[Company]],"-",space_missions[[#This Row],[Rocket]])</f>
        <v>Virgin Orbit-LauncherOne</v>
      </c>
      <c r="M4298" s="1">
        <f>YEAR(space_missions[[#This Row],[Date]])</f>
        <v>2020</v>
      </c>
    </row>
    <row r="4299" spans="1:13">
      <c r="A4299" s="1" t="s">
        <v>973</v>
      </c>
      <c r="B4299" s="1" t="s">
        <v>4847</v>
      </c>
      <c r="C4299" s="2">
        <v>43980</v>
      </c>
      <c r="D4299" s="3">
        <v>0.84236111111111112</v>
      </c>
      <c r="E4299" s="1" t="s">
        <v>4316</v>
      </c>
      <c r="F4299" s="1" t="s">
        <v>4848</v>
      </c>
      <c r="G4299" s="1" t="s">
        <v>2227</v>
      </c>
      <c r="H4299" s="1" t="s">
        <v>4318</v>
      </c>
      <c r="I4299" s="1" t="s">
        <v>15</v>
      </c>
      <c r="J4299" s="1">
        <f>FIND(", ",space_missions[[#This Row],[Location]])</f>
        <v>32</v>
      </c>
      <c r="K4299" s="1" t="str">
        <f t="shared" si="67"/>
        <v xml:space="preserve"> China</v>
      </c>
      <c r="L4299" s="1" t="str">
        <f>_xlfn.CONCAT(space_missions[[#This Row],[Company]],"-",space_missions[[#This Row],[Rocket]])</f>
        <v>CASC-Long March 11</v>
      </c>
      <c r="M4299" s="1">
        <f>YEAR(space_missions[[#This Row],[Date]])</f>
        <v>2020</v>
      </c>
    </row>
    <row r="4300" spans="1:13">
      <c r="A4300" s="1" t="s">
        <v>3782</v>
      </c>
      <c r="B4300" s="1" t="s">
        <v>749</v>
      </c>
      <c r="C4300" s="2">
        <v>43981</v>
      </c>
      <c r="D4300" s="3">
        <v>0.80694444444444446</v>
      </c>
      <c r="E4300" s="1" t="s">
        <v>4601</v>
      </c>
      <c r="F4300" s="1" t="s">
        <v>4849</v>
      </c>
      <c r="G4300" s="1" t="s">
        <v>2227</v>
      </c>
      <c r="H4300" s="1" t="s">
        <v>4603</v>
      </c>
      <c r="I4300" s="1" t="s">
        <v>15</v>
      </c>
      <c r="J4300" s="1">
        <f>FIND(", ",space_missions[[#This Row],[Location]])</f>
        <v>7</v>
      </c>
      <c r="K4300" s="1" t="str">
        <f t="shared" si="67"/>
        <v xml:space="preserve"> USA</v>
      </c>
      <c r="L4300" s="1" t="str">
        <f>_xlfn.CONCAT(space_missions[[#This Row],[Company]],"-",space_missions[[#This Row],[Rocket]])</f>
        <v>SpaceX-Falcon 9 Block 5</v>
      </c>
      <c r="M4300" s="1">
        <f>YEAR(space_missions[[#This Row],[Date]])</f>
        <v>2020</v>
      </c>
    </row>
    <row r="4301" spans="1:13">
      <c r="A4301" s="1" t="s">
        <v>973</v>
      </c>
      <c r="B4301" s="1" t="s">
        <v>3675</v>
      </c>
      <c r="C4301" s="2">
        <v>43982</v>
      </c>
      <c r="D4301" s="3">
        <v>0.37013888888888891</v>
      </c>
      <c r="E4301" s="1" t="s">
        <v>2910</v>
      </c>
      <c r="F4301" s="1" t="s">
        <v>4850</v>
      </c>
      <c r="G4301" s="1" t="s">
        <v>2227</v>
      </c>
      <c r="H4301" s="1" t="s">
        <v>2912</v>
      </c>
      <c r="I4301" s="1" t="s">
        <v>15</v>
      </c>
      <c r="J4301" s="1">
        <f>FIND(", ",space_missions[[#This Row],[Location]])</f>
        <v>18</v>
      </c>
      <c r="K4301" s="1" t="str">
        <f t="shared" si="67"/>
        <v xml:space="preserve"> China</v>
      </c>
      <c r="L4301" s="1" t="str">
        <f>_xlfn.CONCAT(space_missions[[#This Row],[Company]],"-",space_missions[[#This Row],[Rocket]])</f>
        <v>CASC-Long March 2D</v>
      </c>
      <c r="M4301" s="1">
        <f>YEAR(space_missions[[#This Row],[Date]])</f>
        <v>2020</v>
      </c>
    </row>
    <row r="4302" spans="1:13">
      <c r="A4302" s="1" t="s">
        <v>3782</v>
      </c>
      <c r="B4302" s="1" t="s">
        <v>464</v>
      </c>
      <c r="C4302" s="2">
        <v>43986</v>
      </c>
      <c r="D4302" s="3">
        <v>5.9027777777777776E-2</v>
      </c>
      <c r="E4302" s="1" t="s">
        <v>4601</v>
      </c>
      <c r="F4302" s="1" t="s">
        <v>4851</v>
      </c>
      <c r="G4302" s="1" t="s">
        <v>2227</v>
      </c>
      <c r="H4302" s="1" t="s">
        <v>4603</v>
      </c>
      <c r="I4302" s="1" t="s">
        <v>15</v>
      </c>
      <c r="J4302" s="1">
        <f>FIND(", ",space_missions[[#This Row],[Location]])</f>
        <v>7</v>
      </c>
      <c r="K4302" s="1" t="str">
        <f t="shared" si="67"/>
        <v xml:space="preserve"> USA</v>
      </c>
      <c r="L4302" s="1" t="str">
        <f>_xlfn.CONCAT(space_missions[[#This Row],[Company]],"-",space_missions[[#This Row],[Rocket]])</f>
        <v>SpaceX-Falcon 9 Block 5</v>
      </c>
      <c r="M4302" s="1">
        <f>YEAR(space_missions[[#This Row],[Date]])</f>
        <v>2020</v>
      </c>
    </row>
    <row r="4303" spans="1:13">
      <c r="A4303" s="1" t="s">
        <v>973</v>
      </c>
      <c r="B4303" s="1" t="s">
        <v>3948</v>
      </c>
      <c r="C4303" s="2">
        <v>43992</v>
      </c>
      <c r="D4303" s="3">
        <v>0.77152777777777781</v>
      </c>
      <c r="E4303" s="1" t="s">
        <v>2225</v>
      </c>
      <c r="F4303" s="1" t="s">
        <v>4852</v>
      </c>
      <c r="G4303" s="1" t="s">
        <v>2227</v>
      </c>
      <c r="H4303" s="1" t="s">
        <v>2228</v>
      </c>
      <c r="I4303" s="1" t="s">
        <v>15</v>
      </c>
      <c r="J4303" s="1">
        <f>FIND(", ",space_missions[[#This Row],[Location]])</f>
        <v>5</v>
      </c>
      <c r="K4303" s="1" t="str">
        <f t="shared" si="67"/>
        <v xml:space="preserve"> China</v>
      </c>
      <c r="L4303" s="1" t="str">
        <f>_xlfn.CONCAT(space_missions[[#This Row],[Company]],"-",space_missions[[#This Row],[Rocket]])</f>
        <v>CASC-Long March 2C</v>
      </c>
      <c r="M4303" s="1">
        <f>YEAR(space_missions[[#This Row],[Date]])</f>
        <v>2020</v>
      </c>
    </row>
    <row r="4304" spans="1:13">
      <c r="A4304" s="1" t="s">
        <v>4475</v>
      </c>
      <c r="B4304" s="1" t="s">
        <v>4476</v>
      </c>
      <c r="C4304" s="2">
        <v>43995</v>
      </c>
      <c r="D4304" s="3">
        <v>0.21666666666666667</v>
      </c>
      <c r="E4304" s="1" t="s">
        <v>4562</v>
      </c>
      <c r="F4304" s="1" t="s">
        <v>4853</v>
      </c>
      <c r="G4304" s="1" t="s">
        <v>2227</v>
      </c>
      <c r="H4304" s="1" t="s">
        <v>4479</v>
      </c>
      <c r="I4304" s="1" t="s">
        <v>15</v>
      </c>
      <c r="J4304" s="1">
        <f>FIND(", ",space_missions[[#This Row],[Location]])</f>
        <v>17</v>
      </c>
      <c r="K4304" s="1" t="str">
        <f t="shared" si="67"/>
        <v xml:space="preserve"> New Zealand</v>
      </c>
      <c r="L4304" s="1" t="str">
        <f>_xlfn.CONCAT(space_missions[[#This Row],[Company]],"-",space_missions[[#This Row],[Rocket]])</f>
        <v>Rocket Lab-Electron/Curie</v>
      </c>
      <c r="M4304" s="1">
        <f>YEAR(space_missions[[#This Row],[Date]])</f>
        <v>2020</v>
      </c>
    </row>
    <row r="4305" spans="1:13">
      <c r="A4305" s="1" t="s">
        <v>3782</v>
      </c>
      <c r="B4305" s="1" t="s">
        <v>464</v>
      </c>
      <c r="C4305" s="2">
        <v>43995</v>
      </c>
      <c r="D4305" s="3">
        <v>0.38958333333333334</v>
      </c>
      <c r="E4305" s="1" t="s">
        <v>4601</v>
      </c>
      <c r="F4305" s="1" t="s">
        <v>4854</v>
      </c>
      <c r="G4305" s="1" t="s">
        <v>2227</v>
      </c>
      <c r="H4305" s="1" t="s">
        <v>4603</v>
      </c>
      <c r="I4305" s="1" t="s">
        <v>15</v>
      </c>
      <c r="J4305" s="1">
        <f>FIND(", ",space_missions[[#This Row],[Location]])</f>
        <v>7</v>
      </c>
      <c r="K4305" s="1" t="str">
        <f t="shared" si="67"/>
        <v xml:space="preserve"> USA</v>
      </c>
      <c r="L4305" s="1" t="str">
        <f>_xlfn.CONCAT(space_missions[[#This Row],[Company]],"-",space_missions[[#This Row],[Rocket]])</f>
        <v>SpaceX-Falcon 9 Block 5</v>
      </c>
      <c r="M4305" s="1">
        <f>YEAR(space_missions[[#This Row],[Date]])</f>
        <v>2020</v>
      </c>
    </row>
    <row r="4306" spans="1:13">
      <c r="A4306" s="1" t="s">
        <v>973</v>
      </c>
      <c r="B4306" s="1" t="s">
        <v>3675</v>
      </c>
      <c r="C4306" s="2">
        <v>43999</v>
      </c>
      <c r="D4306" s="3">
        <v>0.30486111111111114</v>
      </c>
      <c r="E4306" s="1" t="s">
        <v>2910</v>
      </c>
      <c r="F4306" s="1" t="s">
        <v>4855</v>
      </c>
      <c r="G4306" s="1" t="s">
        <v>2227</v>
      </c>
      <c r="H4306" s="1" t="s">
        <v>2912</v>
      </c>
      <c r="I4306" s="1" t="s">
        <v>15</v>
      </c>
      <c r="J4306" s="1">
        <f>FIND(", ",space_missions[[#This Row],[Location]])</f>
        <v>18</v>
      </c>
      <c r="K4306" s="1" t="str">
        <f t="shared" si="67"/>
        <v xml:space="preserve"> China</v>
      </c>
      <c r="L4306" s="1" t="str">
        <f>_xlfn.CONCAT(space_missions[[#This Row],[Company]],"-",space_missions[[#This Row],[Rocket]])</f>
        <v>CASC-Long March 2D</v>
      </c>
      <c r="M4306" s="1">
        <f>YEAR(space_missions[[#This Row],[Date]])</f>
        <v>2020</v>
      </c>
    </row>
    <row r="4307" spans="1:13">
      <c r="A4307" s="1" t="s">
        <v>973</v>
      </c>
      <c r="B4307" s="1" t="s">
        <v>2769</v>
      </c>
      <c r="C4307" s="2">
        <v>44005</v>
      </c>
      <c r="D4307" s="3">
        <v>7.1527777777777773E-2</v>
      </c>
      <c r="E4307" s="1" t="s">
        <v>3855</v>
      </c>
      <c r="F4307" s="1" t="s">
        <v>4856</v>
      </c>
      <c r="G4307" s="1" t="s">
        <v>2227</v>
      </c>
      <c r="H4307" s="1" t="s">
        <v>3857</v>
      </c>
      <c r="I4307" s="1" t="s">
        <v>15</v>
      </c>
      <c r="J4307" s="1">
        <f>FIND(", ",space_missions[[#This Row],[Location]])</f>
        <v>5</v>
      </c>
      <c r="K4307" s="1" t="str">
        <f t="shared" si="67"/>
        <v xml:space="preserve"> China</v>
      </c>
      <c r="L4307" s="1" t="str">
        <f>_xlfn.CONCAT(space_missions[[#This Row],[Company]],"-",space_missions[[#This Row],[Rocket]])</f>
        <v>CASC-Long March 3B/E</v>
      </c>
      <c r="M4307" s="1">
        <f>YEAR(space_missions[[#This Row],[Date]])</f>
        <v>2020</v>
      </c>
    </row>
    <row r="4308" spans="1:13">
      <c r="A4308" s="1" t="s">
        <v>3782</v>
      </c>
      <c r="B4308" s="1" t="s">
        <v>464</v>
      </c>
      <c r="C4308" s="2">
        <v>44012</v>
      </c>
      <c r="D4308" s="3">
        <v>0.84027777777777779</v>
      </c>
      <c r="E4308" s="1" t="s">
        <v>4601</v>
      </c>
      <c r="F4308" s="1" t="s">
        <v>4857</v>
      </c>
      <c r="G4308" s="1" t="s">
        <v>2227</v>
      </c>
      <c r="H4308" s="1" t="s">
        <v>4603</v>
      </c>
      <c r="I4308" s="1" t="s">
        <v>15</v>
      </c>
      <c r="J4308" s="1">
        <f>FIND(", ",space_missions[[#This Row],[Location]])</f>
        <v>7</v>
      </c>
      <c r="K4308" s="1" t="str">
        <f t="shared" si="67"/>
        <v xml:space="preserve"> USA</v>
      </c>
      <c r="L4308" s="1" t="str">
        <f>_xlfn.CONCAT(space_missions[[#This Row],[Company]],"-",space_missions[[#This Row],[Rocket]])</f>
        <v>SpaceX-Falcon 9 Block 5</v>
      </c>
      <c r="M4308" s="1">
        <f>YEAR(space_missions[[#This Row],[Date]])</f>
        <v>2020</v>
      </c>
    </row>
    <row r="4309" spans="1:13">
      <c r="A4309" s="1" t="s">
        <v>973</v>
      </c>
      <c r="B4309" s="1" t="s">
        <v>3948</v>
      </c>
      <c r="C4309" s="2">
        <v>44015</v>
      </c>
      <c r="D4309" s="3">
        <v>0.13194444444444445</v>
      </c>
      <c r="E4309" s="1" t="s">
        <v>3402</v>
      </c>
      <c r="F4309" s="1" t="s">
        <v>4858</v>
      </c>
      <c r="G4309" s="1" t="s">
        <v>2227</v>
      </c>
      <c r="H4309" s="1" t="s">
        <v>3404</v>
      </c>
      <c r="I4309" s="1" t="s">
        <v>15</v>
      </c>
      <c r="J4309" s="1">
        <f>FIND(", ",space_missions[[#This Row],[Location]])</f>
        <v>5</v>
      </c>
      <c r="K4309" s="1" t="str">
        <f t="shared" si="67"/>
        <v xml:space="preserve"> China</v>
      </c>
      <c r="L4309" s="1" t="str">
        <f>_xlfn.CONCAT(space_missions[[#This Row],[Company]],"-",space_missions[[#This Row],[Rocket]])</f>
        <v>CASC-Long March 4B</v>
      </c>
      <c r="M4309" s="1">
        <f>YEAR(space_missions[[#This Row],[Date]])</f>
        <v>2020</v>
      </c>
    </row>
    <row r="4310" spans="1:13">
      <c r="A4310" s="1" t="s">
        <v>4475</v>
      </c>
      <c r="B4310" s="1" t="s">
        <v>4476</v>
      </c>
      <c r="C4310" s="2">
        <v>44016</v>
      </c>
      <c r="D4310" s="3">
        <v>0.8881944444444444</v>
      </c>
      <c r="E4310" s="1" t="s">
        <v>4562</v>
      </c>
      <c r="F4310" s="1" t="s">
        <v>4859</v>
      </c>
      <c r="G4310" s="1" t="s">
        <v>2227</v>
      </c>
      <c r="H4310" s="1" t="s">
        <v>4479</v>
      </c>
      <c r="I4310" s="1" t="s">
        <v>21</v>
      </c>
      <c r="J4310" s="1">
        <f>FIND(", ",space_missions[[#This Row],[Location]])</f>
        <v>17</v>
      </c>
      <c r="K4310" s="1" t="str">
        <f t="shared" si="67"/>
        <v xml:space="preserve"> New Zealand</v>
      </c>
      <c r="L4310" s="1" t="str">
        <f>_xlfn.CONCAT(space_missions[[#This Row],[Company]],"-",space_missions[[#This Row],[Rocket]])</f>
        <v>Rocket Lab-Electron/Curie</v>
      </c>
      <c r="M4310" s="1">
        <f>YEAR(space_missions[[#This Row],[Date]])</f>
        <v>2020</v>
      </c>
    </row>
    <row r="4311" spans="1:13">
      <c r="A4311" s="1" t="s">
        <v>973</v>
      </c>
      <c r="B4311" s="1" t="s">
        <v>3675</v>
      </c>
      <c r="C4311" s="2">
        <v>44016</v>
      </c>
      <c r="D4311" s="3">
        <v>0.98888888888888893</v>
      </c>
      <c r="E4311" s="1" t="s">
        <v>2910</v>
      </c>
      <c r="F4311" s="1" t="s">
        <v>4860</v>
      </c>
      <c r="G4311" s="1" t="s">
        <v>2227</v>
      </c>
      <c r="H4311" s="1" t="s">
        <v>2912</v>
      </c>
      <c r="I4311" s="1" t="s">
        <v>15</v>
      </c>
      <c r="J4311" s="1">
        <f>FIND(", ",space_missions[[#This Row],[Location]])</f>
        <v>18</v>
      </c>
      <c r="K4311" s="1" t="str">
        <f t="shared" si="67"/>
        <v xml:space="preserve"> China</v>
      </c>
      <c r="L4311" s="1" t="str">
        <f>_xlfn.CONCAT(space_missions[[#This Row],[Company]],"-",space_missions[[#This Row],[Rocket]])</f>
        <v>CASC-Long March 2D</v>
      </c>
      <c r="M4311" s="1">
        <f>YEAR(space_missions[[#This Row],[Date]])</f>
        <v>2020</v>
      </c>
    </row>
    <row r="4312" spans="1:13">
      <c r="A4312" s="1" t="s">
        <v>2630</v>
      </c>
      <c r="B4312" s="1" t="s">
        <v>2631</v>
      </c>
      <c r="C4312" s="2">
        <v>44018</v>
      </c>
      <c r="D4312" s="3">
        <v>4.1666666666666664E-2</v>
      </c>
      <c r="E4312" s="1" t="s">
        <v>3862</v>
      </c>
      <c r="F4312" s="1" t="s">
        <v>4861</v>
      </c>
      <c r="G4312" s="1" t="s">
        <v>2227</v>
      </c>
      <c r="H4312" s="1" t="s">
        <v>14</v>
      </c>
      <c r="I4312" s="1" t="s">
        <v>15</v>
      </c>
      <c r="J4312" s="1">
        <f>FIND(", ",space_missions[[#This Row],[Location]])</f>
        <v>6</v>
      </c>
      <c r="K4312" s="1" t="str">
        <f t="shared" si="67"/>
        <v xml:space="preserve"> Israel</v>
      </c>
      <c r="L4312" s="1" t="str">
        <f>_xlfn.CONCAT(space_missions[[#This Row],[Company]],"-",space_missions[[#This Row],[Rocket]])</f>
        <v>IAI-Shavit-2</v>
      </c>
      <c r="M4312" s="1">
        <f>YEAR(space_missions[[#This Row],[Date]])</f>
        <v>2020</v>
      </c>
    </row>
    <row r="4313" spans="1:13">
      <c r="A4313" s="1" t="s">
        <v>973</v>
      </c>
      <c r="B4313" s="1" t="s">
        <v>2317</v>
      </c>
      <c r="C4313" s="2">
        <v>44021</v>
      </c>
      <c r="D4313" s="3">
        <v>0.50763888888888886</v>
      </c>
      <c r="E4313" s="1" t="s">
        <v>3855</v>
      </c>
      <c r="F4313" s="1" t="s">
        <v>4862</v>
      </c>
      <c r="G4313" s="1" t="s">
        <v>2227</v>
      </c>
      <c r="H4313" s="1" t="s">
        <v>3857</v>
      </c>
      <c r="I4313" s="1" t="s">
        <v>15</v>
      </c>
      <c r="J4313" s="1">
        <f>FIND(", ",space_missions[[#This Row],[Location]])</f>
        <v>5</v>
      </c>
      <c r="K4313" s="1" t="str">
        <f t="shared" si="67"/>
        <v xml:space="preserve"> China</v>
      </c>
      <c r="L4313" s="1" t="str">
        <f>_xlfn.CONCAT(space_missions[[#This Row],[Company]],"-",space_missions[[#This Row],[Rocket]])</f>
        <v>CASC-Long March 3B/E</v>
      </c>
      <c r="M4313" s="1">
        <f>YEAR(space_missions[[#This Row],[Date]])</f>
        <v>2020</v>
      </c>
    </row>
    <row r="4314" spans="1:13">
      <c r="A4314" s="1" t="s">
        <v>4445</v>
      </c>
      <c r="B4314" s="1" t="s">
        <v>4263</v>
      </c>
      <c r="C4314" s="2">
        <v>44022</v>
      </c>
      <c r="D4314" s="3">
        <v>0.17847222222222223</v>
      </c>
      <c r="E4314" s="1" t="s">
        <v>4863</v>
      </c>
      <c r="F4314" s="1" t="s">
        <v>4864</v>
      </c>
      <c r="G4314" s="1" t="s">
        <v>2227</v>
      </c>
      <c r="H4314" s="1" t="s">
        <v>4865</v>
      </c>
      <c r="I4314" s="1" t="s">
        <v>21</v>
      </c>
      <c r="J4314" s="1">
        <f>FIND(", ",space_missions[[#This Row],[Location]])</f>
        <v>8</v>
      </c>
      <c r="K4314" s="1" t="str">
        <f t="shared" si="67"/>
        <v xml:space="preserve"> China</v>
      </c>
      <c r="L4314" s="1" t="str">
        <f>_xlfn.CONCAT(space_missions[[#This Row],[Company]],"-",space_missions[[#This Row],[Rocket]])</f>
        <v>ExPace-Kuaizhou 11</v>
      </c>
      <c r="M4314" s="1">
        <f>YEAR(space_missions[[#This Row],[Date]])</f>
        <v>2020</v>
      </c>
    </row>
    <row r="4315" spans="1:13">
      <c r="A4315" s="1" t="s">
        <v>2740</v>
      </c>
      <c r="B4315" s="1" t="s">
        <v>3833</v>
      </c>
      <c r="C4315" s="2">
        <v>44027</v>
      </c>
      <c r="D4315" s="3">
        <v>0.57361111111111107</v>
      </c>
      <c r="E4315" s="1" t="s">
        <v>4050</v>
      </c>
      <c r="F4315" s="1" t="s">
        <v>4866</v>
      </c>
      <c r="G4315" s="1" t="s">
        <v>2227</v>
      </c>
      <c r="H4315" s="1" t="s">
        <v>4052</v>
      </c>
      <c r="I4315" s="1" t="s">
        <v>15</v>
      </c>
      <c r="J4315" s="1">
        <f>FIND(", ",space_missions[[#This Row],[Location]])</f>
        <v>6</v>
      </c>
      <c r="K4315" s="1" t="str">
        <f t="shared" si="67"/>
        <v xml:space="preserve"> USA</v>
      </c>
      <c r="L4315" s="1" t="str">
        <f>_xlfn.CONCAT(space_missions[[#This Row],[Company]],"-",space_missions[[#This Row],[Rocket]])</f>
        <v>Northrop-Minotaur IV</v>
      </c>
      <c r="M4315" s="1">
        <f>YEAR(space_missions[[#This Row],[Date]])</f>
        <v>2020</v>
      </c>
    </row>
    <row r="4316" spans="1:13">
      <c r="A4316" s="1" t="s">
        <v>4195</v>
      </c>
      <c r="B4316" s="1" t="s">
        <v>1621</v>
      </c>
      <c r="C4316" s="2">
        <v>44031</v>
      </c>
      <c r="D4316" s="3">
        <v>0.91527777777777775</v>
      </c>
      <c r="E4316" s="1" t="s">
        <v>3542</v>
      </c>
      <c r="F4316" s="1" t="s">
        <v>4867</v>
      </c>
      <c r="G4316" s="1" t="s">
        <v>2227</v>
      </c>
      <c r="H4316" s="1" t="s">
        <v>3544</v>
      </c>
      <c r="I4316" s="1" t="s">
        <v>15</v>
      </c>
      <c r="J4316" s="1">
        <f>FIND(", ",space_missions[[#This Row],[Location]])</f>
        <v>6</v>
      </c>
      <c r="K4316" s="1" t="str">
        <f t="shared" si="67"/>
        <v xml:space="preserve"> Japan</v>
      </c>
      <c r="L4316" s="1" t="str">
        <f>_xlfn.CONCAT(space_missions[[#This Row],[Company]],"-",space_missions[[#This Row],[Rocket]])</f>
        <v>JAXA-H-IIA 202</v>
      </c>
      <c r="M4316" s="1">
        <f>YEAR(space_missions[[#This Row],[Date]])</f>
        <v>2020</v>
      </c>
    </row>
    <row r="4317" spans="1:13">
      <c r="A4317" s="1" t="s">
        <v>3782</v>
      </c>
      <c r="B4317" s="1" t="s">
        <v>464</v>
      </c>
      <c r="C4317" s="2">
        <v>44032</v>
      </c>
      <c r="D4317" s="3">
        <v>0.89583333333333337</v>
      </c>
      <c r="E4317" s="1" t="s">
        <v>4601</v>
      </c>
      <c r="F4317" s="1" t="s">
        <v>4868</v>
      </c>
      <c r="G4317" s="1" t="s">
        <v>2227</v>
      </c>
      <c r="H4317" s="1" t="s">
        <v>4603</v>
      </c>
      <c r="I4317" s="1" t="s">
        <v>15</v>
      </c>
      <c r="J4317" s="1">
        <f>FIND(", ",space_missions[[#This Row],[Location]])</f>
        <v>7</v>
      </c>
      <c r="K4317" s="1" t="str">
        <f t="shared" si="67"/>
        <v xml:space="preserve"> USA</v>
      </c>
      <c r="L4317" s="1" t="str">
        <f>_xlfn.CONCAT(space_missions[[#This Row],[Company]],"-",space_missions[[#This Row],[Rocket]])</f>
        <v>SpaceX-Falcon 9 Block 5</v>
      </c>
      <c r="M4317" s="1">
        <f>YEAR(space_missions[[#This Row],[Date]])</f>
        <v>2020</v>
      </c>
    </row>
    <row r="4318" spans="1:13">
      <c r="A4318" s="1" t="s">
        <v>973</v>
      </c>
      <c r="B4318" s="1" t="s">
        <v>4421</v>
      </c>
      <c r="C4318" s="2">
        <v>44035</v>
      </c>
      <c r="D4318" s="3">
        <v>0.19513888888888889</v>
      </c>
      <c r="E4318" s="1" t="s">
        <v>4495</v>
      </c>
      <c r="F4318" s="1" t="s">
        <v>4869</v>
      </c>
      <c r="G4318" s="1" t="s">
        <v>2227</v>
      </c>
      <c r="H4318" s="1" t="s">
        <v>14</v>
      </c>
      <c r="I4318" s="1" t="s">
        <v>15</v>
      </c>
      <c r="J4318" s="1">
        <f>FIND(", ",space_missions[[#This Row],[Location]])</f>
        <v>7</v>
      </c>
      <c r="K4318" s="1" t="str">
        <f t="shared" si="67"/>
        <v xml:space="preserve"> China</v>
      </c>
      <c r="L4318" s="1" t="str">
        <f>_xlfn.CONCAT(space_missions[[#This Row],[Company]],"-",space_missions[[#This Row],[Rocket]])</f>
        <v>CASC-Long March 5</v>
      </c>
      <c r="M4318" s="1">
        <f>YEAR(space_missions[[#This Row],[Date]])</f>
        <v>2020</v>
      </c>
    </row>
    <row r="4319" spans="1:13">
      <c r="A4319" s="1" t="s">
        <v>1024</v>
      </c>
      <c r="B4319" s="1" t="s">
        <v>361</v>
      </c>
      <c r="C4319" s="2">
        <v>44035</v>
      </c>
      <c r="D4319" s="3">
        <v>0.60138888888888886</v>
      </c>
      <c r="E4319" s="1" t="s">
        <v>3720</v>
      </c>
      <c r="F4319" s="1" t="s">
        <v>4870</v>
      </c>
      <c r="G4319" s="1" t="s">
        <v>2227</v>
      </c>
      <c r="H4319" s="1" t="s">
        <v>3722</v>
      </c>
      <c r="I4319" s="1" t="s">
        <v>15</v>
      </c>
      <c r="J4319" s="1">
        <f>FIND(", ",space_missions[[#This Row],[Location]])</f>
        <v>10</v>
      </c>
      <c r="K4319" s="1" t="str">
        <f t="shared" si="67"/>
        <v xml:space="preserve"> Kazakhstan</v>
      </c>
      <c r="L4319" s="1" t="str">
        <f>_xlfn.CONCAT(space_missions[[#This Row],[Company]],"-",space_missions[[#This Row],[Rocket]])</f>
        <v>Roscosmos-Soyuz 2.1a</v>
      </c>
      <c r="M4319" s="1">
        <f>YEAR(space_missions[[#This Row],[Date]])</f>
        <v>2020</v>
      </c>
    </row>
    <row r="4320" spans="1:13">
      <c r="A4320" s="1" t="s">
        <v>973</v>
      </c>
      <c r="B4320" s="1" t="s">
        <v>3948</v>
      </c>
      <c r="C4320" s="2">
        <v>44037</v>
      </c>
      <c r="D4320" s="3">
        <v>0.13402777777777777</v>
      </c>
      <c r="E4320" s="1" t="s">
        <v>3402</v>
      </c>
      <c r="F4320" s="1" t="s">
        <v>4871</v>
      </c>
      <c r="G4320" s="1" t="s">
        <v>2227</v>
      </c>
      <c r="H4320" s="1" t="s">
        <v>3404</v>
      </c>
      <c r="I4320" s="1" t="s">
        <v>15</v>
      </c>
      <c r="J4320" s="1">
        <f>FIND(", ",space_missions[[#This Row],[Location]])</f>
        <v>5</v>
      </c>
      <c r="K4320" s="1" t="str">
        <f t="shared" si="67"/>
        <v xml:space="preserve"> China</v>
      </c>
      <c r="L4320" s="1" t="str">
        <f>_xlfn.CONCAT(space_missions[[#This Row],[Company]],"-",space_missions[[#This Row],[Rocket]])</f>
        <v>CASC-Long March 4B</v>
      </c>
      <c r="M4320" s="1">
        <f>YEAR(space_missions[[#This Row],[Date]])</f>
        <v>2020</v>
      </c>
    </row>
    <row r="4321" spans="1:13">
      <c r="A4321" s="1" t="s">
        <v>3831</v>
      </c>
      <c r="B4321" s="1" t="s">
        <v>521</v>
      </c>
      <c r="C4321" s="2">
        <v>44042</v>
      </c>
      <c r="D4321" s="3">
        <v>0.49305555555555558</v>
      </c>
      <c r="E4321" s="1" t="s">
        <v>4108</v>
      </c>
      <c r="F4321" s="1" t="s">
        <v>4872</v>
      </c>
      <c r="G4321" s="1" t="s">
        <v>2227</v>
      </c>
      <c r="H4321" s="1" t="s">
        <v>4110</v>
      </c>
      <c r="I4321" s="1" t="s">
        <v>15</v>
      </c>
      <c r="J4321" s="1">
        <f>FIND(", ",space_missions[[#This Row],[Location]])</f>
        <v>7</v>
      </c>
      <c r="K4321" s="1" t="str">
        <f t="shared" si="67"/>
        <v xml:space="preserve"> USA</v>
      </c>
      <c r="L4321" s="1" t="str">
        <f>_xlfn.CONCAT(space_missions[[#This Row],[Company]],"-",space_missions[[#This Row],[Rocket]])</f>
        <v>ULA-Atlas V 541</v>
      </c>
      <c r="M4321" s="1">
        <f>YEAR(space_missions[[#This Row],[Date]])</f>
        <v>2020</v>
      </c>
    </row>
    <row r="4322" spans="1:13">
      <c r="A4322" s="1" t="s">
        <v>1024</v>
      </c>
      <c r="B4322" s="1" t="s">
        <v>4345</v>
      </c>
      <c r="C4322" s="2">
        <v>44042</v>
      </c>
      <c r="D4322" s="3">
        <v>0.89236111111111116</v>
      </c>
      <c r="E4322" s="1" t="s">
        <v>4346</v>
      </c>
      <c r="F4322" s="1" t="s">
        <v>4873</v>
      </c>
      <c r="G4322" s="1" t="s">
        <v>2227</v>
      </c>
      <c r="H4322" s="1" t="s">
        <v>4181</v>
      </c>
      <c r="I4322" s="1" t="s">
        <v>15</v>
      </c>
      <c r="J4322" s="1">
        <f>FIND(", ",space_missions[[#This Row],[Location]])</f>
        <v>12</v>
      </c>
      <c r="K4322" s="1" t="str">
        <f t="shared" si="67"/>
        <v xml:space="preserve"> Kazakhstan</v>
      </c>
      <c r="L4322" s="1" t="str">
        <f>_xlfn.CONCAT(space_missions[[#This Row],[Company]],"-",space_missions[[#This Row],[Rocket]])</f>
        <v>Roscosmos-Proton-M/Briz-M</v>
      </c>
      <c r="M4322" s="1">
        <f>YEAR(space_missions[[#This Row],[Date]])</f>
        <v>2020</v>
      </c>
    </row>
    <row r="4323" spans="1:13">
      <c r="A4323" s="1" t="s">
        <v>3782</v>
      </c>
      <c r="B4323" s="1" t="s">
        <v>4874</v>
      </c>
      <c r="C4323" s="2">
        <v>44047</v>
      </c>
      <c r="D4323" s="3">
        <v>0.99791666666666667</v>
      </c>
      <c r="E4323" s="1" t="s">
        <v>4875</v>
      </c>
      <c r="F4323" s="1" t="s">
        <v>4876</v>
      </c>
      <c r="G4323" s="1" t="s">
        <v>2227</v>
      </c>
      <c r="H4323" s="1" t="s">
        <v>14</v>
      </c>
      <c r="I4323" s="1" t="s">
        <v>15</v>
      </c>
      <c r="J4323" s="1">
        <f>FIND(", ",space_missions[[#This Row],[Location]])</f>
        <v>6</v>
      </c>
      <c r="K4323" s="1" t="str">
        <f t="shared" si="67"/>
        <v xml:space="preserve"> USA</v>
      </c>
      <c r="L4323" s="1" t="str">
        <f>_xlfn.CONCAT(space_missions[[#This Row],[Company]],"-",space_missions[[#This Row],[Rocket]])</f>
        <v>SpaceX-Starship Prototype</v>
      </c>
      <c r="M4323" s="1">
        <f>YEAR(space_missions[[#This Row],[Date]])</f>
        <v>2020</v>
      </c>
    </row>
    <row r="4324" spans="1:13">
      <c r="A4324" s="1" t="s">
        <v>973</v>
      </c>
      <c r="B4324" s="1" t="s">
        <v>3675</v>
      </c>
      <c r="C4324" s="2">
        <v>44049</v>
      </c>
      <c r="D4324" s="3">
        <v>0.1673611111111111</v>
      </c>
      <c r="E4324" s="1" t="s">
        <v>2910</v>
      </c>
      <c r="F4324" s="1" t="s">
        <v>4877</v>
      </c>
      <c r="G4324" s="1" t="s">
        <v>2227</v>
      </c>
      <c r="H4324" s="1" t="s">
        <v>2912</v>
      </c>
      <c r="I4324" s="1" t="s">
        <v>15</v>
      </c>
      <c r="J4324" s="1">
        <f>FIND(", ",space_missions[[#This Row],[Location]])</f>
        <v>18</v>
      </c>
      <c r="K4324" s="1" t="str">
        <f t="shared" si="67"/>
        <v xml:space="preserve"> China</v>
      </c>
      <c r="L4324" s="1" t="str">
        <f>_xlfn.CONCAT(space_missions[[#This Row],[Company]],"-",space_missions[[#This Row],[Rocket]])</f>
        <v>CASC-Long March 2D</v>
      </c>
      <c r="M4324" s="1">
        <f>YEAR(space_missions[[#This Row],[Date]])</f>
        <v>2020</v>
      </c>
    </row>
    <row r="4325" spans="1:13">
      <c r="A4325" s="1" t="s">
        <v>3782</v>
      </c>
      <c r="B4325" s="1" t="s">
        <v>749</v>
      </c>
      <c r="C4325" s="2">
        <v>44050</v>
      </c>
      <c r="D4325" s="3">
        <v>0.21666666666666667</v>
      </c>
      <c r="E4325" s="1" t="s">
        <v>4601</v>
      </c>
      <c r="F4325" s="1" t="s">
        <v>4878</v>
      </c>
      <c r="G4325" s="1" t="s">
        <v>2227</v>
      </c>
      <c r="H4325" s="1" t="s">
        <v>4603</v>
      </c>
      <c r="I4325" s="1" t="s">
        <v>15</v>
      </c>
      <c r="J4325" s="1">
        <f>FIND(", ",space_missions[[#This Row],[Location]])</f>
        <v>7</v>
      </c>
      <c r="K4325" s="1" t="str">
        <f t="shared" si="67"/>
        <v xml:space="preserve"> USA</v>
      </c>
      <c r="L4325" s="1" t="str">
        <f>_xlfn.CONCAT(space_missions[[#This Row],[Company]],"-",space_missions[[#This Row],[Rocket]])</f>
        <v>SpaceX-Falcon 9 Block 5</v>
      </c>
      <c r="M4325" s="1">
        <f>YEAR(space_missions[[#This Row],[Date]])</f>
        <v>2020</v>
      </c>
    </row>
    <row r="4326" spans="1:13">
      <c r="A4326" s="1" t="s">
        <v>2338</v>
      </c>
      <c r="B4326" s="1" t="s">
        <v>3179</v>
      </c>
      <c r="C4326" s="2">
        <v>44058</v>
      </c>
      <c r="D4326" s="3">
        <v>0.9194444444444444</v>
      </c>
      <c r="E4326" s="1" t="s">
        <v>3614</v>
      </c>
      <c r="F4326" s="1" t="s">
        <v>4879</v>
      </c>
      <c r="G4326" s="1" t="s">
        <v>2227</v>
      </c>
      <c r="H4326" s="1" t="s">
        <v>3616</v>
      </c>
      <c r="I4326" s="1" t="s">
        <v>15</v>
      </c>
      <c r="J4326" s="1">
        <f>FIND(", ",space_missions[[#This Row],[Location]])</f>
        <v>6</v>
      </c>
      <c r="K4326" s="1" t="str">
        <f t="shared" si="67"/>
        <v xml:space="preserve"> France</v>
      </c>
      <c r="L4326" s="1" t="str">
        <f>_xlfn.CONCAT(space_missions[[#This Row],[Company]],"-",space_missions[[#This Row],[Rocket]])</f>
        <v>Arianespace-Ariane 5 ECA</v>
      </c>
      <c r="M4326" s="1">
        <f>YEAR(space_missions[[#This Row],[Date]])</f>
        <v>2020</v>
      </c>
    </row>
    <row r="4327" spans="1:13">
      <c r="A4327" s="1" t="s">
        <v>3782</v>
      </c>
      <c r="B4327" s="1" t="s">
        <v>4880</v>
      </c>
      <c r="C4327" s="2">
        <v>44061</v>
      </c>
      <c r="D4327" s="3">
        <v>0.60486111111111107</v>
      </c>
      <c r="E4327" s="1" t="s">
        <v>4601</v>
      </c>
      <c r="F4327" s="1" t="s">
        <v>4881</v>
      </c>
      <c r="G4327" s="1" t="s">
        <v>2227</v>
      </c>
      <c r="H4327" s="1" t="s">
        <v>4603</v>
      </c>
      <c r="I4327" s="1" t="s">
        <v>15</v>
      </c>
      <c r="J4327" s="1">
        <f>FIND(", ",space_missions[[#This Row],[Location]])</f>
        <v>7</v>
      </c>
      <c r="K4327" s="1" t="str">
        <f t="shared" si="67"/>
        <v xml:space="preserve"> USA</v>
      </c>
      <c r="L4327" s="1" t="str">
        <f>_xlfn.CONCAT(space_missions[[#This Row],[Company]],"-",space_missions[[#This Row],[Rocket]])</f>
        <v>SpaceX-Falcon 9 Block 5</v>
      </c>
      <c r="M4327" s="1">
        <f>YEAR(space_missions[[#This Row],[Date]])</f>
        <v>2020</v>
      </c>
    </row>
    <row r="4328" spans="1:13">
      <c r="A4328" s="1" t="s">
        <v>973</v>
      </c>
      <c r="B4328" s="1" t="s">
        <v>3675</v>
      </c>
      <c r="C4328" s="2">
        <v>44066</v>
      </c>
      <c r="D4328" s="3">
        <v>0.10208333333333333</v>
      </c>
      <c r="E4328" s="1" t="s">
        <v>2910</v>
      </c>
      <c r="F4328" s="1" t="s">
        <v>4882</v>
      </c>
      <c r="G4328" s="1" t="s">
        <v>2227</v>
      </c>
      <c r="H4328" s="1" t="s">
        <v>2912</v>
      </c>
      <c r="I4328" s="1" t="s">
        <v>15</v>
      </c>
      <c r="J4328" s="1">
        <f>FIND(", ",space_missions[[#This Row],[Location]])</f>
        <v>18</v>
      </c>
      <c r="K4328" s="1" t="str">
        <f t="shared" si="67"/>
        <v xml:space="preserve"> China</v>
      </c>
      <c r="L4328" s="1" t="str">
        <f>_xlfn.CONCAT(space_missions[[#This Row],[Company]],"-",space_missions[[#This Row],[Rocket]])</f>
        <v>CASC-Long March 2D</v>
      </c>
      <c r="M4328" s="1">
        <f>YEAR(space_missions[[#This Row],[Date]])</f>
        <v>2020</v>
      </c>
    </row>
    <row r="4329" spans="1:13">
      <c r="A4329" s="1" t="s">
        <v>3782</v>
      </c>
      <c r="B4329" s="1" t="s">
        <v>4880</v>
      </c>
      <c r="C4329" s="2">
        <v>44073</v>
      </c>
      <c r="D4329" s="3">
        <v>0.97083333333333333</v>
      </c>
      <c r="E4329" s="1" t="s">
        <v>4601</v>
      </c>
      <c r="F4329" s="1" t="s">
        <v>4883</v>
      </c>
      <c r="G4329" s="1" t="s">
        <v>2227</v>
      </c>
      <c r="H4329" s="1" t="s">
        <v>4603</v>
      </c>
      <c r="I4329" s="1" t="s">
        <v>15</v>
      </c>
      <c r="J4329" s="1">
        <f>FIND(", ",space_missions[[#This Row],[Location]])</f>
        <v>7</v>
      </c>
      <c r="K4329" s="1" t="str">
        <f t="shared" si="67"/>
        <v xml:space="preserve"> USA</v>
      </c>
      <c r="L4329" s="1" t="str">
        <f>_xlfn.CONCAT(space_missions[[#This Row],[Company]],"-",space_missions[[#This Row],[Rocket]])</f>
        <v>SpaceX-Falcon 9 Block 5</v>
      </c>
      <c r="M4329" s="1">
        <f>YEAR(space_missions[[#This Row],[Date]])</f>
        <v>2020</v>
      </c>
    </row>
    <row r="4330" spans="1:13">
      <c r="A4330" s="1" t="s">
        <v>4475</v>
      </c>
      <c r="B4330" s="1" t="s">
        <v>4884</v>
      </c>
      <c r="C4330" s="2">
        <v>44074</v>
      </c>
      <c r="D4330" s="3">
        <v>0.12847222222222221</v>
      </c>
      <c r="E4330" s="1" t="s">
        <v>4885</v>
      </c>
      <c r="F4330" s="1" t="s">
        <v>4886</v>
      </c>
      <c r="G4330" s="1" t="s">
        <v>2227</v>
      </c>
      <c r="H4330" s="1" t="s">
        <v>14</v>
      </c>
      <c r="I4330" s="1" t="s">
        <v>15</v>
      </c>
      <c r="J4330" s="1">
        <f>FIND(", ",space_missions[[#This Row],[Location]])</f>
        <v>17</v>
      </c>
      <c r="K4330" s="1" t="str">
        <f t="shared" si="67"/>
        <v xml:space="preserve"> New Zealand</v>
      </c>
      <c r="L4330" s="1" t="str">
        <f>_xlfn.CONCAT(space_missions[[#This Row],[Company]],"-",space_missions[[#This Row],[Rocket]])</f>
        <v>Rocket Lab-Electron/Photon</v>
      </c>
      <c r="M4330" s="1">
        <f>YEAR(space_missions[[#This Row],[Date]])</f>
        <v>2020</v>
      </c>
    </row>
    <row r="4331" spans="1:13">
      <c r="A4331" s="1" t="s">
        <v>2338</v>
      </c>
      <c r="B4331" s="1" t="s">
        <v>4887</v>
      </c>
      <c r="C4331" s="2">
        <v>44077</v>
      </c>
      <c r="D4331" s="3">
        <v>7.7083333333333337E-2</v>
      </c>
      <c r="E4331" s="1" t="s">
        <v>4118</v>
      </c>
      <c r="F4331" s="1" t="s">
        <v>4888</v>
      </c>
      <c r="G4331" s="1" t="s">
        <v>2227</v>
      </c>
      <c r="H4331" s="1" t="s">
        <v>4120</v>
      </c>
      <c r="I4331" s="1" t="s">
        <v>15</v>
      </c>
      <c r="J4331" s="1">
        <f>FIND(", ",space_missions[[#This Row],[Location]])</f>
        <v>6</v>
      </c>
      <c r="K4331" s="1" t="str">
        <f t="shared" si="67"/>
        <v xml:space="preserve"> France</v>
      </c>
      <c r="L4331" s="1" t="str">
        <f>_xlfn.CONCAT(space_missions[[#This Row],[Company]],"-",space_missions[[#This Row],[Rocket]])</f>
        <v>Arianespace-Vega</v>
      </c>
      <c r="M4331" s="1">
        <f>YEAR(space_missions[[#This Row],[Date]])</f>
        <v>2020</v>
      </c>
    </row>
    <row r="4332" spans="1:13">
      <c r="A4332" s="1" t="s">
        <v>3782</v>
      </c>
      <c r="B4332" s="1" t="s">
        <v>749</v>
      </c>
      <c r="C4332" s="2">
        <v>44077</v>
      </c>
      <c r="D4332" s="3">
        <v>0.53194444444444444</v>
      </c>
      <c r="E4332" s="1" t="s">
        <v>4601</v>
      </c>
      <c r="F4332" s="1" t="s">
        <v>4889</v>
      </c>
      <c r="G4332" s="1" t="s">
        <v>2227</v>
      </c>
      <c r="H4332" s="1" t="s">
        <v>4603</v>
      </c>
      <c r="I4332" s="1" t="s">
        <v>15</v>
      </c>
      <c r="J4332" s="1">
        <f>FIND(", ",space_missions[[#This Row],[Location]])</f>
        <v>7</v>
      </c>
      <c r="K4332" s="1" t="str">
        <f t="shared" si="67"/>
        <v xml:space="preserve"> USA</v>
      </c>
      <c r="L4332" s="1" t="str">
        <f>_xlfn.CONCAT(space_missions[[#This Row],[Company]],"-",space_missions[[#This Row],[Rocket]])</f>
        <v>SpaceX-Falcon 9 Block 5</v>
      </c>
      <c r="M4332" s="1">
        <f>YEAR(space_missions[[#This Row],[Date]])</f>
        <v>2020</v>
      </c>
    </row>
    <row r="4333" spans="1:13">
      <c r="A4333" s="1" t="s">
        <v>973</v>
      </c>
      <c r="B4333" s="1" t="s">
        <v>3434</v>
      </c>
      <c r="C4333" s="2">
        <v>44078</v>
      </c>
      <c r="D4333" s="3">
        <v>0.3125</v>
      </c>
      <c r="E4333" s="1" t="s">
        <v>4096</v>
      </c>
      <c r="F4333" s="1" t="s">
        <v>4890</v>
      </c>
      <c r="G4333" s="1" t="s">
        <v>2227</v>
      </c>
      <c r="H4333" s="1" t="s">
        <v>14</v>
      </c>
      <c r="I4333" s="1" t="s">
        <v>15</v>
      </c>
      <c r="J4333" s="1">
        <f>FIND(", ",space_missions[[#This Row],[Location]])</f>
        <v>17</v>
      </c>
      <c r="K4333" s="1" t="str">
        <f t="shared" si="67"/>
        <v xml:space="preserve"> China</v>
      </c>
      <c r="L4333" s="1" t="str">
        <f>_xlfn.CONCAT(space_missions[[#This Row],[Company]],"-",space_missions[[#This Row],[Rocket]])</f>
        <v>CASC-Long March 2F/T</v>
      </c>
      <c r="M4333" s="1">
        <f>YEAR(space_missions[[#This Row],[Date]])</f>
        <v>2020</v>
      </c>
    </row>
    <row r="4334" spans="1:13">
      <c r="A4334" s="1" t="s">
        <v>973</v>
      </c>
      <c r="B4334" s="1" t="s">
        <v>3948</v>
      </c>
      <c r="C4334" s="2">
        <v>44081</v>
      </c>
      <c r="D4334" s="3">
        <v>0.24791666666666667</v>
      </c>
      <c r="E4334" s="1" t="s">
        <v>3402</v>
      </c>
      <c r="F4334" s="1" t="s">
        <v>4891</v>
      </c>
      <c r="G4334" s="1" t="s">
        <v>2227</v>
      </c>
      <c r="H4334" s="1" t="s">
        <v>3404</v>
      </c>
      <c r="I4334" s="1" t="s">
        <v>15</v>
      </c>
      <c r="J4334" s="1">
        <f>FIND(", ",space_missions[[#This Row],[Location]])</f>
        <v>5</v>
      </c>
      <c r="K4334" s="1" t="str">
        <f t="shared" si="67"/>
        <v xml:space="preserve"> China</v>
      </c>
      <c r="L4334" s="1" t="str">
        <f>_xlfn.CONCAT(space_missions[[#This Row],[Company]],"-",space_missions[[#This Row],[Rocket]])</f>
        <v>CASC-Long March 4B</v>
      </c>
      <c r="M4334" s="1">
        <f>YEAR(space_missions[[#This Row],[Date]])</f>
        <v>2020</v>
      </c>
    </row>
    <row r="4335" spans="1:13">
      <c r="A4335" s="1" t="s">
        <v>4892</v>
      </c>
      <c r="B4335" s="1" t="s">
        <v>4893</v>
      </c>
      <c r="C4335" s="2">
        <v>44086</v>
      </c>
      <c r="D4335" s="3">
        <v>0.13819444444444445</v>
      </c>
      <c r="E4335" s="1" t="s">
        <v>4894</v>
      </c>
      <c r="F4335" s="1" t="s">
        <v>4895</v>
      </c>
      <c r="G4335" s="1" t="s">
        <v>2227</v>
      </c>
      <c r="H4335" s="1" t="s">
        <v>4896</v>
      </c>
      <c r="I4335" s="1" t="s">
        <v>21</v>
      </c>
      <c r="J4335" s="1">
        <f>FIND(", ",space_missions[[#This Row],[Location]])</f>
        <v>6</v>
      </c>
      <c r="K4335" s="1" t="str">
        <f t="shared" si="67"/>
        <v xml:space="preserve"> USA</v>
      </c>
      <c r="L4335" s="1" t="str">
        <f>_xlfn.CONCAT(space_missions[[#This Row],[Company]],"-",space_missions[[#This Row],[Rocket]])</f>
        <v>Astra-Rocket 3</v>
      </c>
      <c r="M4335" s="1">
        <f>YEAR(space_missions[[#This Row],[Date]])</f>
        <v>2020</v>
      </c>
    </row>
    <row r="4336" spans="1:13">
      <c r="A4336" s="1" t="s">
        <v>4445</v>
      </c>
      <c r="B4336" s="1" t="s">
        <v>4263</v>
      </c>
      <c r="C4336" s="2">
        <v>44086</v>
      </c>
      <c r="D4336" s="3">
        <v>0.20972222222222223</v>
      </c>
      <c r="E4336" s="1" t="s">
        <v>4446</v>
      </c>
      <c r="F4336" s="1" t="s">
        <v>4897</v>
      </c>
      <c r="G4336" s="1" t="s">
        <v>2227</v>
      </c>
      <c r="H4336" s="1" t="s">
        <v>4448</v>
      </c>
      <c r="I4336" s="1" t="s">
        <v>21</v>
      </c>
      <c r="J4336" s="1">
        <f>FIND(", ",space_missions[[#This Row],[Location]])</f>
        <v>8</v>
      </c>
      <c r="K4336" s="1" t="str">
        <f t="shared" si="67"/>
        <v xml:space="preserve"> China</v>
      </c>
      <c r="L4336" s="1" t="str">
        <f>_xlfn.CONCAT(space_missions[[#This Row],[Company]],"-",space_missions[[#This Row],[Rocket]])</f>
        <v>ExPace-Kuaizhou 1A</v>
      </c>
      <c r="M4336" s="1">
        <f>YEAR(space_missions[[#This Row],[Date]])</f>
        <v>2020</v>
      </c>
    </row>
    <row r="4337" spans="1:13">
      <c r="A4337" s="1" t="s">
        <v>973</v>
      </c>
      <c r="B4337" s="1" t="s">
        <v>4898</v>
      </c>
      <c r="C4337" s="2">
        <v>44089</v>
      </c>
      <c r="D4337" s="3">
        <v>5.7638888888888892E-2</v>
      </c>
      <c r="E4337" s="1" t="s">
        <v>4726</v>
      </c>
      <c r="F4337" s="1" t="s">
        <v>4899</v>
      </c>
      <c r="G4337" s="1" t="s">
        <v>2227</v>
      </c>
      <c r="H4337" s="1" t="s">
        <v>4318</v>
      </c>
      <c r="I4337" s="1" t="s">
        <v>15</v>
      </c>
      <c r="J4337" s="1">
        <f>FIND(", ",space_missions[[#This Row],[Location]])</f>
        <v>13</v>
      </c>
      <c r="K4337" s="1" t="str">
        <f t="shared" si="67"/>
        <v xml:space="preserve"> Yellow Sea</v>
      </c>
      <c r="L4337" s="1" t="str">
        <f>_xlfn.CONCAT(space_missions[[#This Row],[Company]],"-",space_missions[[#This Row],[Rocket]])</f>
        <v>CASC-Long March 11H</v>
      </c>
      <c r="M4337" s="1">
        <f>YEAR(space_missions[[#This Row],[Date]])</f>
        <v>2020</v>
      </c>
    </row>
    <row r="4338" spans="1:13">
      <c r="A4338" s="1" t="s">
        <v>973</v>
      </c>
      <c r="B4338" s="1" t="s">
        <v>3675</v>
      </c>
      <c r="C4338" s="2">
        <v>44095</v>
      </c>
      <c r="D4338" s="3">
        <v>0.2361111111111111</v>
      </c>
      <c r="E4338" s="1" t="s">
        <v>3402</v>
      </c>
      <c r="F4338" s="1" t="s">
        <v>4900</v>
      </c>
      <c r="G4338" s="1" t="s">
        <v>2227</v>
      </c>
      <c r="H4338" s="1" t="s">
        <v>3404</v>
      </c>
      <c r="I4338" s="1" t="s">
        <v>15</v>
      </c>
      <c r="J4338" s="1">
        <f>FIND(", ",space_missions[[#This Row],[Location]])</f>
        <v>18</v>
      </c>
      <c r="K4338" s="1" t="str">
        <f t="shared" si="67"/>
        <v xml:space="preserve"> China</v>
      </c>
      <c r="L4338" s="1" t="str">
        <f>_xlfn.CONCAT(space_missions[[#This Row],[Company]],"-",space_missions[[#This Row],[Rocket]])</f>
        <v>CASC-Long March 4B</v>
      </c>
      <c r="M4338" s="1">
        <f>YEAR(space_missions[[#This Row],[Date]])</f>
        <v>2020</v>
      </c>
    </row>
    <row r="4339" spans="1:13">
      <c r="A4339" s="1" t="s">
        <v>973</v>
      </c>
      <c r="B4339" s="1" t="s">
        <v>3948</v>
      </c>
      <c r="C4339" s="2">
        <v>44101</v>
      </c>
      <c r="D4339" s="3">
        <v>0.14097222222222222</v>
      </c>
      <c r="E4339" s="1" t="s">
        <v>3402</v>
      </c>
      <c r="F4339" s="1" t="s">
        <v>4901</v>
      </c>
      <c r="G4339" s="1" t="s">
        <v>2227</v>
      </c>
      <c r="H4339" s="1" t="s">
        <v>3404</v>
      </c>
      <c r="I4339" s="1" t="s">
        <v>15</v>
      </c>
      <c r="J4339" s="1">
        <f>FIND(", ",space_missions[[#This Row],[Location]])</f>
        <v>5</v>
      </c>
      <c r="K4339" s="1" t="str">
        <f t="shared" si="67"/>
        <v xml:space="preserve"> China</v>
      </c>
      <c r="L4339" s="1" t="str">
        <f>_xlfn.CONCAT(space_missions[[#This Row],[Company]],"-",space_missions[[#This Row],[Rocket]])</f>
        <v>CASC-Long March 4B</v>
      </c>
      <c r="M4339" s="1">
        <f>YEAR(space_missions[[#This Row],[Date]])</f>
        <v>2020</v>
      </c>
    </row>
    <row r="4340" spans="1:13">
      <c r="A4340" s="1" t="s">
        <v>2882</v>
      </c>
      <c r="B4340" s="1" t="s">
        <v>980</v>
      </c>
      <c r="C4340" s="2">
        <v>44102</v>
      </c>
      <c r="D4340" s="3">
        <v>0.47222222222222221</v>
      </c>
      <c r="E4340" s="1" t="s">
        <v>4351</v>
      </c>
      <c r="F4340" s="1" t="s">
        <v>4902</v>
      </c>
      <c r="G4340" s="1" t="s">
        <v>2227</v>
      </c>
      <c r="H4340" s="1" t="s">
        <v>2995</v>
      </c>
      <c r="I4340" s="1" t="s">
        <v>15</v>
      </c>
      <c r="J4340" s="1">
        <f>FIND(", ",space_missions[[#This Row],[Location]])</f>
        <v>10</v>
      </c>
      <c r="K4340" s="1" t="str">
        <f t="shared" si="67"/>
        <v xml:space="preserve"> Russia</v>
      </c>
      <c r="L4340" s="1" t="str">
        <f>_xlfn.CONCAT(space_missions[[#This Row],[Company]],"-",space_missions[[#This Row],[Rocket]])</f>
        <v>VKS RF-Soyuz 2.1b/Fregat</v>
      </c>
      <c r="M4340" s="1">
        <f>YEAR(space_missions[[#This Row],[Date]])</f>
        <v>2020</v>
      </c>
    </row>
    <row r="4341" spans="1:13">
      <c r="A4341" s="1" t="s">
        <v>2740</v>
      </c>
      <c r="B4341" s="1" t="s">
        <v>3135</v>
      </c>
      <c r="C4341" s="2">
        <v>44107</v>
      </c>
      <c r="D4341" s="3">
        <v>5.2777777777777778E-2</v>
      </c>
      <c r="E4341" s="1" t="s">
        <v>4773</v>
      </c>
      <c r="F4341" s="1" t="s">
        <v>4903</v>
      </c>
      <c r="G4341" s="1" t="s">
        <v>2227</v>
      </c>
      <c r="H4341" s="1" t="s">
        <v>4418</v>
      </c>
      <c r="I4341" s="1" t="s">
        <v>15</v>
      </c>
      <c r="J4341" s="1">
        <f>FIND(", ",space_missions[[#This Row],[Location]])</f>
        <v>6</v>
      </c>
      <c r="K4341" s="1" t="str">
        <f t="shared" si="67"/>
        <v xml:space="preserve"> USA</v>
      </c>
      <c r="L4341" s="1" t="str">
        <f>_xlfn.CONCAT(space_missions[[#This Row],[Company]],"-",space_missions[[#This Row],[Rocket]])</f>
        <v>Northrop-Antares 230+</v>
      </c>
      <c r="M4341" s="1">
        <f>YEAR(space_missions[[#This Row],[Date]])</f>
        <v>2020</v>
      </c>
    </row>
    <row r="4342" spans="1:13">
      <c r="A4342" s="1" t="s">
        <v>3782</v>
      </c>
      <c r="B4342" s="1" t="s">
        <v>749</v>
      </c>
      <c r="C4342" s="2">
        <v>44110</v>
      </c>
      <c r="D4342" s="3">
        <v>0.47847222222222224</v>
      </c>
      <c r="E4342" s="1" t="s">
        <v>4601</v>
      </c>
      <c r="F4342" s="1" t="s">
        <v>4904</v>
      </c>
      <c r="G4342" s="1" t="s">
        <v>2227</v>
      </c>
      <c r="H4342" s="1" t="s">
        <v>4603</v>
      </c>
      <c r="I4342" s="1" t="s">
        <v>15</v>
      </c>
      <c r="J4342" s="1">
        <f>FIND(", ",space_missions[[#This Row],[Location]])</f>
        <v>7</v>
      </c>
      <c r="K4342" s="1" t="str">
        <f t="shared" si="67"/>
        <v xml:space="preserve"> USA</v>
      </c>
      <c r="L4342" s="1" t="str">
        <f>_xlfn.CONCAT(space_missions[[#This Row],[Company]],"-",space_missions[[#This Row],[Rocket]])</f>
        <v>SpaceX-Falcon 9 Block 5</v>
      </c>
      <c r="M4342" s="1">
        <f>YEAR(space_missions[[#This Row],[Date]])</f>
        <v>2020</v>
      </c>
    </row>
    <row r="4343" spans="1:13">
      <c r="A4343" s="1" t="s">
        <v>973</v>
      </c>
      <c r="B4343" s="1" t="s">
        <v>2769</v>
      </c>
      <c r="C4343" s="2">
        <v>44115</v>
      </c>
      <c r="D4343" s="3">
        <v>0.70625000000000004</v>
      </c>
      <c r="E4343" s="1" t="s">
        <v>3855</v>
      </c>
      <c r="F4343" s="1" t="s">
        <v>4905</v>
      </c>
      <c r="G4343" s="1" t="s">
        <v>2227</v>
      </c>
      <c r="H4343" s="1" t="s">
        <v>3857</v>
      </c>
      <c r="I4343" s="1" t="s">
        <v>15</v>
      </c>
      <c r="J4343" s="1">
        <f>FIND(", ",space_missions[[#This Row],[Location]])</f>
        <v>5</v>
      </c>
      <c r="K4343" s="1" t="str">
        <f t="shared" si="67"/>
        <v xml:space="preserve"> China</v>
      </c>
      <c r="L4343" s="1" t="str">
        <f>_xlfn.CONCAT(space_missions[[#This Row],[Company]],"-",space_missions[[#This Row],[Rocket]])</f>
        <v>CASC-Long March 3B/E</v>
      </c>
      <c r="M4343" s="1">
        <f>YEAR(space_missions[[#This Row],[Date]])</f>
        <v>2020</v>
      </c>
    </row>
    <row r="4344" spans="1:13">
      <c r="A4344" s="1" t="s">
        <v>4295</v>
      </c>
      <c r="B4344" s="1" t="s">
        <v>4906</v>
      </c>
      <c r="C4344" s="2">
        <v>44117</v>
      </c>
      <c r="D4344" s="3">
        <v>0.56805555555555554</v>
      </c>
      <c r="E4344" s="1" t="s">
        <v>4297</v>
      </c>
      <c r="F4344" s="1" t="s">
        <v>4907</v>
      </c>
      <c r="G4344" s="1" t="s">
        <v>2227</v>
      </c>
      <c r="H4344" s="1" t="s">
        <v>14</v>
      </c>
      <c r="I4344" s="1" t="s">
        <v>15</v>
      </c>
      <c r="J4344" s="1">
        <f>FIND(", ",space_missions[[#This Row],[Location]])</f>
        <v>16</v>
      </c>
      <c r="K4344" s="1" t="str">
        <f t="shared" si="67"/>
        <v xml:space="preserve"> USA</v>
      </c>
      <c r="L4344" s="1" t="str">
        <f>_xlfn.CONCAT(space_missions[[#This Row],[Company]],"-",space_missions[[#This Row],[Rocket]])</f>
        <v>Blue Origin-New Shepard</v>
      </c>
      <c r="M4344" s="1">
        <f>YEAR(space_missions[[#This Row],[Date]])</f>
        <v>2020</v>
      </c>
    </row>
    <row r="4345" spans="1:13">
      <c r="A4345" s="1" t="s">
        <v>1024</v>
      </c>
      <c r="B4345" s="1" t="s">
        <v>361</v>
      </c>
      <c r="C4345" s="2">
        <v>44118</v>
      </c>
      <c r="D4345" s="3">
        <v>0.23958333333333334</v>
      </c>
      <c r="E4345" s="1" t="s">
        <v>3720</v>
      </c>
      <c r="F4345" s="1" t="s">
        <v>4908</v>
      </c>
      <c r="G4345" s="1" t="s">
        <v>2227</v>
      </c>
      <c r="H4345" s="1" t="s">
        <v>3722</v>
      </c>
      <c r="I4345" s="1" t="s">
        <v>15</v>
      </c>
      <c r="J4345" s="1">
        <f>FIND(", ",space_missions[[#This Row],[Location]])</f>
        <v>10</v>
      </c>
      <c r="K4345" s="1" t="str">
        <f t="shared" si="67"/>
        <v xml:space="preserve"> Kazakhstan</v>
      </c>
      <c r="L4345" s="1" t="str">
        <f>_xlfn.CONCAT(space_missions[[#This Row],[Company]],"-",space_missions[[#This Row],[Rocket]])</f>
        <v>Roscosmos-Soyuz 2.1a</v>
      </c>
      <c r="M4345" s="1">
        <f>YEAR(space_missions[[#This Row],[Date]])</f>
        <v>2020</v>
      </c>
    </row>
    <row r="4346" spans="1:13">
      <c r="A4346" s="1" t="s">
        <v>3782</v>
      </c>
      <c r="B4346" s="1" t="s">
        <v>749</v>
      </c>
      <c r="C4346" s="2">
        <v>44122</v>
      </c>
      <c r="D4346" s="3">
        <v>0.51736111111111116</v>
      </c>
      <c r="E4346" s="1" t="s">
        <v>4601</v>
      </c>
      <c r="F4346" s="1" t="s">
        <v>4909</v>
      </c>
      <c r="G4346" s="1" t="s">
        <v>2227</v>
      </c>
      <c r="H4346" s="1" t="s">
        <v>4603</v>
      </c>
      <c r="I4346" s="1" t="s">
        <v>15</v>
      </c>
      <c r="J4346" s="1">
        <f>FIND(", ",space_missions[[#This Row],[Location]])</f>
        <v>7</v>
      </c>
      <c r="K4346" s="1" t="str">
        <f t="shared" si="67"/>
        <v xml:space="preserve"> USA</v>
      </c>
      <c r="L4346" s="1" t="str">
        <f>_xlfn.CONCAT(space_missions[[#This Row],[Company]],"-",space_missions[[#This Row],[Rocket]])</f>
        <v>SpaceX-Falcon 9 Block 5</v>
      </c>
      <c r="M4346" s="1">
        <f>YEAR(space_missions[[#This Row],[Date]])</f>
        <v>2020</v>
      </c>
    </row>
    <row r="4347" spans="1:13">
      <c r="A4347" s="1" t="s">
        <v>3782</v>
      </c>
      <c r="B4347" s="1" t="s">
        <v>4880</v>
      </c>
      <c r="C4347" s="2">
        <v>44128</v>
      </c>
      <c r="D4347" s="3">
        <v>0.64652777777777781</v>
      </c>
      <c r="E4347" s="1" t="s">
        <v>4601</v>
      </c>
      <c r="F4347" s="1" t="s">
        <v>4910</v>
      </c>
      <c r="G4347" s="1" t="s">
        <v>2227</v>
      </c>
      <c r="H4347" s="1" t="s">
        <v>4603</v>
      </c>
      <c r="I4347" s="1" t="s">
        <v>15</v>
      </c>
      <c r="J4347" s="1">
        <f>FIND(", ",space_missions[[#This Row],[Location]])</f>
        <v>7</v>
      </c>
      <c r="K4347" s="1" t="str">
        <f t="shared" si="67"/>
        <v xml:space="preserve"> USA</v>
      </c>
      <c r="L4347" s="1" t="str">
        <f>_xlfn.CONCAT(space_missions[[#This Row],[Company]],"-",space_missions[[#This Row],[Rocket]])</f>
        <v>SpaceX-Falcon 9 Block 5</v>
      </c>
      <c r="M4347" s="1">
        <f>YEAR(space_missions[[#This Row],[Date]])</f>
        <v>2020</v>
      </c>
    </row>
    <row r="4348" spans="1:13">
      <c r="A4348" s="1" t="s">
        <v>2882</v>
      </c>
      <c r="B4348" s="1" t="s">
        <v>980</v>
      </c>
      <c r="C4348" s="2">
        <v>44129</v>
      </c>
      <c r="D4348" s="3">
        <v>0.79722222222222228</v>
      </c>
      <c r="E4348" s="1" t="s">
        <v>4480</v>
      </c>
      <c r="F4348" s="1" t="s">
        <v>4911</v>
      </c>
      <c r="G4348" s="1" t="s">
        <v>2227</v>
      </c>
      <c r="H4348" s="1" t="s">
        <v>2995</v>
      </c>
      <c r="I4348" s="1" t="s">
        <v>15</v>
      </c>
      <c r="J4348" s="1">
        <f>FIND(", ",space_missions[[#This Row],[Location]])</f>
        <v>10</v>
      </c>
      <c r="K4348" s="1" t="str">
        <f t="shared" si="67"/>
        <v xml:space="preserve"> Russia</v>
      </c>
      <c r="L4348" s="1" t="str">
        <f>_xlfn.CONCAT(space_missions[[#This Row],[Company]],"-",space_missions[[#This Row],[Rocket]])</f>
        <v>VKS RF-Soyuz 2.1b/Fregat-M</v>
      </c>
      <c r="M4348" s="1">
        <f>YEAR(space_missions[[#This Row],[Date]])</f>
        <v>2020</v>
      </c>
    </row>
    <row r="4349" spans="1:13">
      <c r="A4349" s="1" t="s">
        <v>973</v>
      </c>
      <c r="B4349" s="1" t="s">
        <v>2317</v>
      </c>
      <c r="C4349" s="2">
        <v>44130</v>
      </c>
      <c r="D4349" s="3">
        <v>0.6381944444444444</v>
      </c>
      <c r="E4349" s="1" t="s">
        <v>2225</v>
      </c>
      <c r="F4349" s="1" t="s">
        <v>4912</v>
      </c>
      <c r="G4349" s="1" t="s">
        <v>2227</v>
      </c>
      <c r="H4349" s="1" t="s">
        <v>2228</v>
      </c>
      <c r="I4349" s="1" t="s">
        <v>15</v>
      </c>
      <c r="J4349" s="1">
        <f>FIND(", ",space_missions[[#This Row],[Location]])</f>
        <v>5</v>
      </c>
      <c r="K4349" s="1" t="str">
        <f t="shared" si="67"/>
        <v xml:space="preserve"> China</v>
      </c>
      <c r="L4349" s="1" t="str">
        <f>_xlfn.CONCAT(space_missions[[#This Row],[Company]],"-",space_missions[[#This Row],[Rocket]])</f>
        <v>CASC-Long March 2C</v>
      </c>
      <c r="M4349" s="1">
        <f>YEAR(space_missions[[#This Row],[Date]])</f>
        <v>2020</v>
      </c>
    </row>
    <row r="4350" spans="1:13">
      <c r="A4350" s="1" t="s">
        <v>4475</v>
      </c>
      <c r="B4350" s="1" t="s">
        <v>4884</v>
      </c>
      <c r="C4350" s="2">
        <v>44132</v>
      </c>
      <c r="D4350" s="3">
        <v>0.88958333333333328</v>
      </c>
      <c r="E4350" s="1" t="s">
        <v>4562</v>
      </c>
      <c r="F4350" s="1" t="s">
        <v>4913</v>
      </c>
      <c r="G4350" s="1" t="s">
        <v>2227</v>
      </c>
      <c r="H4350" s="1" t="s">
        <v>4479</v>
      </c>
      <c r="I4350" s="1" t="s">
        <v>15</v>
      </c>
      <c r="J4350" s="1">
        <f>FIND(", ",space_missions[[#This Row],[Location]])</f>
        <v>17</v>
      </c>
      <c r="K4350" s="1" t="str">
        <f t="shared" si="67"/>
        <v xml:space="preserve"> New Zealand</v>
      </c>
      <c r="L4350" s="1" t="str">
        <f>_xlfn.CONCAT(space_missions[[#This Row],[Company]],"-",space_missions[[#This Row],[Rocket]])</f>
        <v>Rocket Lab-Electron/Curie</v>
      </c>
      <c r="M4350" s="1">
        <f>YEAR(space_missions[[#This Row],[Date]])</f>
        <v>2020</v>
      </c>
    </row>
    <row r="4351" spans="1:13">
      <c r="A4351" s="1" t="s">
        <v>3782</v>
      </c>
      <c r="B4351" s="1" t="s">
        <v>4880</v>
      </c>
      <c r="C4351" s="2">
        <v>44140</v>
      </c>
      <c r="D4351" s="3">
        <v>0.97499999999999998</v>
      </c>
      <c r="E4351" s="1" t="s">
        <v>4601</v>
      </c>
      <c r="F4351" s="1" t="s">
        <v>4914</v>
      </c>
      <c r="G4351" s="1" t="s">
        <v>2227</v>
      </c>
      <c r="H4351" s="1" t="s">
        <v>4603</v>
      </c>
      <c r="I4351" s="1" t="s">
        <v>15</v>
      </c>
      <c r="J4351" s="1">
        <f>FIND(", ",space_missions[[#This Row],[Location]])</f>
        <v>7</v>
      </c>
      <c r="K4351" s="1" t="str">
        <f t="shared" si="67"/>
        <v xml:space="preserve"> USA</v>
      </c>
      <c r="L4351" s="1" t="str">
        <f>_xlfn.CONCAT(space_missions[[#This Row],[Company]],"-",space_missions[[#This Row],[Rocket]])</f>
        <v>SpaceX-Falcon 9 Block 5</v>
      </c>
      <c r="M4351" s="1">
        <f>YEAR(space_missions[[#This Row],[Date]])</f>
        <v>2020</v>
      </c>
    </row>
    <row r="4352" spans="1:13">
      <c r="A4352" s="1" t="s">
        <v>973</v>
      </c>
      <c r="B4352" s="1" t="s">
        <v>4312</v>
      </c>
      <c r="C4352" s="2">
        <v>44141</v>
      </c>
      <c r="D4352" s="3">
        <v>0.13819444444444445</v>
      </c>
      <c r="E4352" s="1" t="s">
        <v>4313</v>
      </c>
      <c r="F4352" s="1" t="s">
        <v>4915</v>
      </c>
      <c r="G4352" s="1" t="s">
        <v>2227</v>
      </c>
      <c r="H4352" s="1" t="s">
        <v>4314</v>
      </c>
      <c r="I4352" s="1" t="s">
        <v>15</v>
      </c>
      <c r="J4352" s="1">
        <f>FIND(", ",space_missions[[#This Row],[Location]])</f>
        <v>6</v>
      </c>
      <c r="K4352" s="1" t="str">
        <f t="shared" si="67"/>
        <v xml:space="preserve"> China</v>
      </c>
      <c r="L4352" s="1" t="str">
        <f>_xlfn.CONCAT(space_missions[[#This Row],[Company]],"-",space_missions[[#This Row],[Rocket]])</f>
        <v>CASC-Long March 6</v>
      </c>
      <c r="M4352" s="1">
        <f>YEAR(space_missions[[#This Row],[Date]])</f>
        <v>2020</v>
      </c>
    </row>
    <row r="4353" spans="1:13">
      <c r="A4353" s="1" t="s">
        <v>4916</v>
      </c>
      <c r="B4353" s="1" t="s">
        <v>4263</v>
      </c>
      <c r="C4353" s="2">
        <v>44142</v>
      </c>
      <c r="D4353" s="3">
        <v>0.3</v>
      </c>
      <c r="E4353" s="1" t="s">
        <v>4917</v>
      </c>
      <c r="F4353" s="1" t="s">
        <v>4918</v>
      </c>
      <c r="G4353" s="1" t="s">
        <v>2227</v>
      </c>
      <c r="H4353" s="1" t="s">
        <v>4919</v>
      </c>
      <c r="I4353" s="1" t="s">
        <v>15</v>
      </c>
      <c r="J4353" s="1">
        <f>FIND(", ",space_missions[[#This Row],[Location]])</f>
        <v>8</v>
      </c>
      <c r="K4353" s="1" t="str">
        <f t="shared" si="67"/>
        <v xml:space="preserve"> China</v>
      </c>
      <c r="L4353" s="1" t="str">
        <f>_xlfn.CONCAT(space_missions[[#This Row],[Company]],"-",space_missions[[#This Row],[Rocket]])</f>
        <v>Galactic Energy-Ceres-1</v>
      </c>
      <c r="M4353" s="1">
        <f>YEAR(space_missions[[#This Row],[Date]])</f>
        <v>2020</v>
      </c>
    </row>
    <row r="4354" spans="1:13">
      <c r="A4354" s="1" t="s">
        <v>2025</v>
      </c>
      <c r="B4354" s="1" t="s">
        <v>2992</v>
      </c>
      <c r="C4354" s="2">
        <v>44142</v>
      </c>
      <c r="D4354" s="3">
        <v>0.40347222222222223</v>
      </c>
      <c r="E4354" s="1" t="s">
        <v>4690</v>
      </c>
      <c r="F4354" s="1" t="s">
        <v>4920</v>
      </c>
      <c r="G4354" s="1" t="s">
        <v>2227</v>
      </c>
      <c r="H4354" s="1" t="s">
        <v>14</v>
      </c>
      <c r="I4354" s="1" t="s">
        <v>15</v>
      </c>
      <c r="J4354" s="1">
        <f>FIND(", ",space_missions[[#This Row],[Location]])</f>
        <v>17</v>
      </c>
      <c r="K4354" s="1" t="str">
        <f t="shared" ref="K4354:K4417" si="68">RIGHT(B4354,LEN(B4354)-FIND("*",SUBSTITUTE(B4354,", ","*",LEN(B4354)-LEN(SUBSTITUTE(B4354,", ","*")))))</f>
        <v xml:space="preserve"> India</v>
      </c>
      <c r="L4354" s="1" t="str">
        <f>_xlfn.CONCAT(space_missions[[#This Row],[Company]],"-",space_missions[[#This Row],[Rocket]])</f>
        <v>ISRO-PSLV-DL</v>
      </c>
      <c r="M4354" s="1">
        <f>YEAR(space_missions[[#This Row],[Date]])</f>
        <v>2020</v>
      </c>
    </row>
    <row r="4355" spans="1:13">
      <c r="A4355" s="1" t="s">
        <v>973</v>
      </c>
      <c r="B4355" s="1" t="s">
        <v>2769</v>
      </c>
      <c r="C4355" s="2">
        <v>44147</v>
      </c>
      <c r="D4355" s="3">
        <v>0.66597222222222219</v>
      </c>
      <c r="E4355" s="1" t="s">
        <v>3855</v>
      </c>
      <c r="F4355" s="1" t="s">
        <v>4921</v>
      </c>
      <c r="G4355" s="1" t="s">
        <v>2227</v>
      </c>
      <c r="H4355" s="1" t="s">
        <v>3857</v>
      </c>
      <c r="I4355" s="1" t="s">
        <v>15</v>
      </c>
      <c r="J4355" s="1">
        <f>FIND(", ",space_missions[[#This Row],[Location]])</f>
        <v>5</v>
      </c>
      <c r="K4355" s="1" t="str">
        <f t="shared" si="68"/>
        <v xml:space="preserve"> China</v>
      </c>
      <c r="L4355" s="1" t="str">
        <f>_xlfn.CONCAT(space_missions[[#This Row],[Company]],"-",space_missions[[#This Row],[Rocket]])</f>
        <v>CASC-Long March 3B/E</v>
      </c>
      <c r="M4355" s="1">
        <f>YEAR(space_missions[[#This Row],[Date]])</f>
        <v>2020</v>
      </c>
    </row>
    <row r="4356" spans="1:13">
      <c r="A4356" s="1" t="s">
        <v>3831</v>
      </c>
      <c r="B4356" s="1" t="s">
        <v>4922</v>
      </c>
      <c r="C4356" s="2">
        <v>44148</v>
      </c>
      <c r="D4356" s="3">
        <v>0.93888888888888888</v>
      </c>
      <c r="E4356" s="1" t="s">
        <v>4045</v>
      </c>
      <c r="F4356" s="1" t="s">
        <v>4923</v>
      </c>
      <c r="G4356" s="1" t="s">
        <v>2227</v>
      </c>
      <c r="H4356" s="1" t="s">
        <v>4047</v>
      </c>
      <c r="I4356" s="1" t="s">
        <v>15</v>
      </c>
      <c r="J4356" s="1">
        <f>FIND(", ",space_missions[[#This Row],[Location]])</f>
        <v>7</v>
      </c>
      <c r="K4356" s="1" t="str">
        <f t="shared" si="68"/>
        <v xml:space="preserve"> USA</v>
      </c>
      <c r="L4356" s="1" t="str">
        <f>_xlfn.CONCAT(space_missions[[#This Row],[Company]],"-",space_missions[[#This Row],[Rocket]])</f>
        <v>ULA-Atlas V 531</v>
      </c>
      <c r="M4356" s="1">
        <f>YEAR(space_missions[[#This Row],[Date]])</f>
        <v>2020</v>
      </c>
    </row>
    <row r="4357" spans="1:13">
      <c r="A4357" s="1" t="s">
        <v>3782</v>
      </c>
      <c r="B4357" s="1" t="s">
        <v>749</v>
      </c>
      <c r="C4357" s="2">
        <v>44151</v>
      </c>
      <c r="D4357" s="3">
        <v>1.8749999999999999E-2</v>
      </c>
      <c r="E4357" s="1" t="s">
        <v>4601</v>
      </c>
      <c r="F4357" s="1" t="s">
        <v>4924</v>
      </c>
      <c r="G4357" s="1" t="s">
        <v>2227</v>
      </c>
      <c r="H4357" s="1" t="s">
        <v>4603</v>
      </c>
      <c r="I4357" s="1" t="s">
        <v>15</v>
      </c>
      <c r="J4357" s="1">
        <f>FIND(", ",space_missions[[#This Row],[Location]])</f>
        <v>7</v>
      </c>
      <c r="K4357" s="1" t="str">
        <f t="shared" si="68"/>
        <v xml:space="preserve"> USA</v>
      </c>
      <c r="L4357" s="1" t="str">
        <f>_xlfn.CONCAT(space_missions[[#This Row],[Company]],"-",space_missions[[#This Row],[Rocket]])</f>
        <v>SpaceX-Falcon 9 Block 5</v>
      </c>
      <c r="M4357" s="1">
        <f>YEAR(space_missions[[#This Row],[Date]])</f>
        <v>2020</v>
      </c>
    </row>
    <row r="4358" spans="1:13">
      <c r="A4358" s="1" t="s">
        <v>2338</v>
      </c>
      <c r="B4358" s="1" t="s">
        <v>4887</v>
      </c>
      <c r="C4358" s="2">
        <v>44152</v>
      </c>
      <c r="D4358" s="3">
        <v>7.7777777777777779E-2</v>
      </c>
      <c r="E4358" s="1" t="s">
        <v>4118</v>
      </c>
      <c r="F4358" s="1" t="s">
        <v>4925</v>
      </c>
      <c r="G4358" s="1" t="s">
        <v>2227</v>
      </c>
      <c r="H4358" s="1" t="s">
        <v>4120</v>
      </c>
      <c r="I4358" s="1" t="s">
        <v>21</v>
      </c>
      <c r="J4358" s="1">
        <f>FIND(", ",space_missions[[#This Row],[Location]])</f>
        <v>6</v>
      </c>
      <c r="K4358" s="1" t="str">
        <f t="shared" si="68"/>
        <v xml:space="preserve"> France</v>
      </c>
      <c r="L4358" s="1" t="str">
        <f>_xlfn.CONCAT(space_missions[[#This Row],[Company]],"-",space_missions[[#This Row],[Rocket]])</f>
        <v>Arianespace-Vega</v>
      </c>
      <c r="M4358" s="1">
        <f>YEAR(space_missions[[#This Row],[Date]])</f>
        <v>2020</v>
      </c>
    </row>
    <row r="4359" spans="1:13">
      <c r="A4359" s="1" t="s">
        <v>4475</v>
      </c>
      <c r="B4359" s="1" t="s">
        <v>4884</v>
      </c>
      <c r="C4359" s="2">
        <v>44155</v>
      </c>
      <c r="D4359" s="3">
        <v>9.7222222222222224E-2</v>
      </c>
      <c r="E4359" s="1" t="s">
        <v>4562</v>
      </c>
      <c r="F4359" s="1" t="s">
        <v>4926</v>
      </c>
      <c r="G4359" s="1" t="s">
        <v>2227</v>
      </c>
      <c r="H4359" s="1" t="s">
        <v>4479</v>
      </c>
      <c r="I4359" s="1" t="s">
        <v>15</v>
      </c>
      <c r="J4359" s="1">
        <f>FIND(", ",space_missions[[#This Row],[Location]])</f>
        <v>17</v>
      </c>
      <c r="K4359" s="1" t="str">
        <f t="shared" si="68"/>
        <v xml:space="preserve"> New Zealand</v>
      </c>
      <c r="L4359" s="1" t="str">
        <f>_xlfn.CONCAT(space_missions[[#This Row],[Company]],"-",space_missions[[#This Row],[Rocket]])</f>
        <v>Rocket Lab-Electron/Curie</v>
      </c>
      <c r="M4359" s="1">
        <f>YEAR(space_missions[[#This Row],[Date]])</f>
        <v>2020</v>
      </c>
    </row>
    <row r="4360" spans="1:13">
      <c r="A4360" s="1" t="s">
        <v>3782</v>
      </c>
      <c r="B4360" s="1" t="s">
        <v>4927</v>
      </c>
      <c r="C4360" s="2">
        <v>44156</v>
      </c>
      <c r="D4360" s="3">
        <v>0.72013888888888888</v>
      </c>
      <c r="E4360" s="1" t="s">
        <v>4601</v>
      </c>
      <c r="F4360" s="1" t="s">
        <v>4928</v>
      </c>
      <c r="G4360" s="1" t="s">
        <v>2227</v>
      </c>
      <c r="H4360" s="1" t="s">
        <v>4603</v>
      </c>
      <c r="I4360" s="1" t="s">
        <v>15</v>
      </c>
      <c r="J4360" s="1">
        <f>FIND(", ",space_missions[[#This Row],[Location]])</f>
        <v>7</v>
      </c>
      <c r="K4360" s="1" t="str">
        <f t="shared" si="68"/>
        <v xml:space="preserve"> USA</v>
      </c>
      <c r="L4360" s="1" t="str">
        <f>_xlfn.CONCAT(space_missions[[#This Row],[Company]],"-",space_missions[[#This Row],[Rocket]])</f>
        <v>SpaceX-Falcon 9 Block 5</v>
      </c>
      <c r="M4360" s="1">
        <f>YEAR(space_missions[[#This Row],[Date]])</f>
        <v>2020</v>
      </c>
    </row>
    <row r="4361" spans="1:13">
      <c r="A4361" s="1" t="s">
        <v>973</v>
      </c>
      <c r="B4361" s="1" t="s">
        <v>4421</v>
      </c>
      <c r="C4361" s="2">
        <v>44158</v>
      </c>
      <c r="D4361" s="3">
        <v>0.85416666666666663</v>
      </c>
      <c r="E4361" s="1" t="s">
        <v>4495</v>
      </c>
      <c r="F4361" s="1" t="s">
        <v>4929</v>
      </c>
      <c r="G4361" s="1" t="s">
        <v>2227</v>
      </c>
      <c r="H4361" s="1" t="s">
        <v>14</v>
      </c>
      <c r="I4361" s="1" t="s">
        <v>15</v>
      </c>
      <c r="J4361" s="1">
        <f>FIND(", ",space_missions[[#This Row],[Location]])</f>
        <v>7</v>
      </c>
      <c r="K4361" s="1" t="str">
        <f t="shared" si="68"/>
        <v xml:space="preserve"> China</v>
      </c>
      <c r="L4361" s="1" t="str">
        <f>_xlfn.CONCAT(space_missions[[#This Row],[Company]],"-",space_missions[[#This Row],[Rocket]])</f>
        <v>CASC-Long March 5</v>
      </c>
      <c r="M4361" s="1">
        <f>YEAR(space_missions[[#This Row],[Date]])</f>
        <v>2020</v>
      </c>
    </row>
    <row r="4362" spans="1:13">
      <c r="A4362" s="1" t="s">
        <v>3782</v>
      </c>
      <c r="B4362" s="1" t="s">
        <v>4880</v>
      </c>
      <c r="C4362" s="2">
        <v>44160</v>
      </c>
      <c r="D4362" s="3">
        <v>9.2361111111111116E-2</v>
      </c>
      <c r="E4362" s="1" t="s">
        <v>4601</v>
      </c>
      <c r="F4362" s="1" t="s">
        <v>4930</v>
      </c>
      <c r="G4362" s="1" t="s">
        <v>2227</v>
      </c>
      <c r="H4362" s="1" t="s">
        <v>4603</v>
      </c>
      <c r="I4362" s="1" t="s">
        <v>15</v>
      </c>
      <c r="J4362" s="1">
        <f>FIND(", ",space_missions[[#This Row],[Location]])</f>
        <v>7</v>
      </c>
      <c r="K4362" s="1" t="str">
        <f t="shared" si="68"/>
        <v xml:space="preserve"> USA</v>
      </c>
      <c r="L4362" s="1" t="str">
        <f>_xlfn.CONCAT(space_missions[[#This Row],[Company]],"-",space_missions[[#This Row],[Rocket]])</f>
        <v>SpaceX-Falcon 9 Block 5</v>
      </c>
      <c r="M4362" s="1">
        <f>YEAR(space_missions[[#This Row],[Date]])</f>
        <v>2020</v>
      </c>
    </row>
    <row r="4363" spans="1:13">
      <c r="A4363" s="1" t="s">
        <v>1620</v>
      </c>
      <c r="B4363" s="1" t="s">
        <v>1621</v>
      </c>
      <c r="C4363" s="2">
        <v>44164</v>
      </c>
      <c r="D4363" s="3">
        <v>0.30902777777777779</v>
      </c>
      <c r="E4363" s="1" t="s">
        <v>3542</v>
      </c>
      <c r="F4363" s="1" t="s">
        <v>4931</v>
      </c>
      <c r="G4363" s="1" t="s">
        <v>2227</v>
      </c>
      <c r="H4363" s="1" t="s">
        <v>3544</v>
      </c>
      <c r="I4363" s="1" t="s">
        <v>15</v>
      </c>
      <c r="J4363" s="1">
        <f>FIND(", ",space_missions[[#This Row],[Location]])</f>
        <v>6</v>
      </c>
      <c r="K4363" s="1" t="str">
        <f t="shared" si="68"/>
        <v xml:space="preserve"> Japan</v>
      </c>
      <c r="L4363" s="1" t="str">
        <f>_xlfn.CONCAT(space_missions[[#This Row],[Company]],"-",space_missions[[#This Row],[Rocket]])</f>
        <v>MHI-H-IIA 202</v>
      </c>
      <c r="M4363" s="1">
        <f>YEAR(space_missions[[#This Row],[Date]])</f>
        <v>2020</v>
      </c>
    </row>
    <row r="4364" spans="1:13">
      <c r="A4364" s="1" t="s">
        <v>2338</v>
      </c>
      <c r="B4364" s="1" t="s">
        <v>4100</v>
      </c>
      <c r="C4364" s="2">
        <v>44167</v>
      </c>
      <c r="D4364" s="3">
        <v>6.458333333333334E-2</v>
      </c>
      <c r="E4364" s="1" t="s">
        <v>4225</v>
      </c>
      <c r="F4364" s="1" t="s">
        <v>4932</v>
      </c>
      <c r="G4364" s="1" t="s">
        <v>2227</v>
      </c>
      <c r="H4364" s="1" t="s">
        <v>4103</v>
      </c>
      <c r="I4364" s="1" t="s">
        <v>15</v>
      </c>
      <c r="J4364" s="1">
        <f>FIND(", ",space_missions[[#This Row],[Location]])</f>
        <v>4</v>
      </c>
      <c r="K4364" s="1" t="str">
        <f t="shared" si="68"/>
        <v xml:space="preserve"> France</v>
      </c>
      <c r="L4364" s="1" t="str">
        <f>_xlfn.CONCAT(space_missions[[#This Row],[Company]],"-",space_missions[[#This Row],[Rocket]])</f>
        <v>Arianespace-Soyuz ST-A/Fregat-M</v>
      </c>
      <c r="M4364" s="1">
        <f>YEAR(space_missions[[#This Row],[Date]])</f>
        <v>2020</v>
      </c>
    </row>
    <row r="4365" spans="1:13">
      <c r="A4365" s="1" t="s">
        <v>2882</v>
      </c>
      <c r="B4365" s="1" t="s">
        <v>1116</v>
      </c>
      <c r="C4365" s="2">
        <v>44168</v>
      </c>
      <c r="D4365" s="3">
        <v>5.1388888888888887E-2</v>
      </c>
      <c r="E4365" s="1" t="s">
        <v>4480</v>
      </c>
      <c r="F4365" s="1" t="s">
        <v>4933</v>
      </c>
      <c r="G4365" s="1" t="s">
        <v>2227</v>
      </c>
      <c r="H4365" s="1" t="s">
        <v>2995</v>
      </c>
      <c r="I4365" s="1" t="s">
        <v>15</v>
      </c>
      <c r="J4365" s="1">
        <f>FIND(", ",space_missions[[#This Row],[Location]])</f>
        <v>10</v>
      </c>
      <c r="K4365" s="1" t="str">
        <f t="shared" si="68"/>
        <v xml:space="preserve"> Russia</v>
      </c>
      <c r="L4365" s="1" t="str">
        <f>_xlfn.CONCAT(space_missions[[#This Row],[Company]],"-",space_missions[[#This Row],[Rocket]])</f>
        <v>VKS RF-Soyuz 2.1b/Fregat-M</v>
      </c>
      <c r="M4365" s="1">
        <f>YEAR(space_missions[[#This Row],[Date]])</f>
        <v>2020</v>
      </c>
    </row>
    <row r="4366" spans="1:13">
      <c r="A4366" s="1" t="s">
        <v>973</v>
      </c>
      <c r="B4366" s="1" t="s">
        <v>2317</v>
      </c>
      <c r="C4366" s="2">
        <v>44171</v>
      </c>
      <c r="D4366" s="3">
        <v>0.16527777777777777</v>
      </c>
      <c r="E4366" s="1" t="s">
        <v>3855</v>
      </c>
      <c r="F4366" s="1" t="s">
        <v>4934</v>
      </c>
      <c r="G4366" s="1" t="s">
        <v>2227</v>
      </c>
      <c r="H4366" s="1" t="s">
        <v>3857</v>
      </c>
      <c r="I4366" s="1" t="s">
        <v>15</v>
      </c>
      <c r="J4366" s="1">
        <f>FIND(", ",space_missions[[#This Row],[Location]])</f>
        <v>5</v>
      </c>
      <c r="K4366" s="1" t="str">
        <f t="shared" si="68"/>
        <v xml:space="preserve"> China</v>
      </c>
      <c r="L4366" s="1" t="str">
        <f>_xlfn.CONCAT(space_missions[[#This Row],[Company]],"-",space_missions[[#This Row],[Rocket]])</f>
        <v>CASC-Long March 3B/E</v>
      </c>
      <c r="M4366" s="1">
        <f>YEAR(space_missions[[#This Row],[Date]])</f>
        <v>2020</v>
      </c>
    </row>
    <row r="4367" spans="1:13">
      <c r="A4367" s="1" t="s">
        <v>3782</v>
      </c>
      <c r="B4367" s="1" t="s">
        <v>749</v>
      </c>
      <c r="C4367" s="2">
        <v>44171</v>
      </c>
      <c r="D4367" s="3">
        <v>0.67847222222222225</v>
      </c>
      <c r="E4367" s="1" t="s">
        <v>4601</v>
      </c>
      <c r="F4367" s="1" t="s">
        <v>4935</v>
      </c>
      <c r="G4367" s="1" t="s">
        <v>2227</v>
      </c>
      <c r="H4367" s="1" t="s">
        <v>4603</v>
      </c>
      <c r="I4367" s="1" t="s">
        <v>15</v>
      </c>
      <c r="J4367" s="1">
        <f>FIND(", ",space_missions[[#This Row],[Location]])</f>
        <v>7</v>
      </c>
      <c r="K4367" s="1" t="str">
        <f t="shared" si="68"/>
        <v xml:space="preserve"> USA</v>
      </c>
      <c r="L4367" s="1" t="str">
        <f>_xlfn.CONCAT(space_missions[[#This Row],[Company]],"-",space_missions[[#This Row],[Rocket]])</f>
        <v>SpaceX-Falcon 9 Block 5</v>
      </c>
      <c r="M4367" s="1">
        <f>YEAR(space_missions[[#This Row],[Date]])</f>
        <v>2020</v>
      </c>
    </row>
    <row r="4368" spans="1:13">
      <c r="A4368" s="1" t="s">
        <v>973</v>
      </c>
      <c r="B4368" s="1" t="s">
        <v>4847</v>
      </c>
      <c r="C4368" s="2">
        <v>44174</v>
      </c>
      <c r="D4368" s="3">
        <v>0.84305555555555556</v>
      </c>
      <c r="E4368" s="1" t="s">
        <v>4316</v>
      </c>
      <c r="F4368" s="1" t="s">
        <v>4936</v>
      </c>
      <c r="G4368" s="1" t="s">
        <v>2227</v>
      </c>
      <c r="H4368" s="1" t="s">
        <v>4318</v>
      </c>
      <c r="I4368" s="1" t="s">
        <v>15</v>
      </c>
      <c r="J4368" s="1">
        <f>FIND(", ",space_missions[[#This Row],[Location]])</f>
        <v>32</v>
      </c>
      <c r="K4368" s="1" t="str">
        <f t="shared" si="68"/>
        <v xml:space="preserve"> China</v>
      </c>
      <c r="L4368" s="1" t="str">
        <f>_xlfn.CONCAT(space_missions[[#This Row],[Company]],"-",space_missions[[#This Row],[Rocket]])</f>
        <v>CASC-Long March 11</v>
      </c>
      <c r="M4368" s="1">
        <f>YEAR(space_missions[[#This Row],[Date]])</f>
        <v>2020</v>
      </c>
    </row>
    <row r="4369" spans="1:13">
      <c r="A4369" s="1" t="s">
        <v>3782</v>
      </c>
      <c r="B4369" s="1" t="s">
        <v>4937</v>
      </c>
      <c r="C4369" s="2">
        <v>44174</v>
      </c>
      <c r="D4369" s="3">
        <v>0.94791666666666663</v>
      </c>
      <c r="E4369" s="1" t="s">
        <v>4875</v>
      </c>
      <c r="F4369" s="1" t="s">
        <v>4938</v>
      </c>
      <c r="G4369" s="1" t="s">
        <v>2227</v>
      </c>
      <c r="H4369" s="1" t="s">
        <v>14</v>
      </c>
      <c r="I4369" s="1" t="s">
        <v>56</v>
      </c>
      <c r="J4369" s="1">
        <f>FIND(", ",space_missions[[#This Row],[Location]])</f>
        <v>17</v>
      </c>
      <c r="K4369" s="1" t="str">
        <f t="shared" si="68"/>
        <v xml:space="preserve"> USA</v>
      </c>
      <c r="L4369" s="1" t="str">
        <f>_xlfn.CONCAT(space_missions[[#This Row],[Company]],"-",space_missions[[#This Row],[Rocket]])</f>
        <v>SpaceX-Starship Prototype</v>
      </c>
      <c r="M4369" s="1">
        <f>YEAR(space_missions[[#This Row],[Date]])</f>
        <v>2020</v>
      </c>
    </row>
    <row r="4370" spans="1:13">
      <c r="A4370" s="1" t="s">
        <v>3831</v>
      </c>
      <c r="B4370" s="1" t="s">
        <v>4939</v>
      </c>
      <c r="C4370" s="2">
        <v>44176</v>
      </c>
      <c r="D4370" s="3">
        <v>4.791666666666667E-2</v>
      </c>
      <c r="E4370" s="1" t="s">
        <v>3727</v>
      </c>
      <c r="F4370" s="1" t="s">
        <v>4940</v>
      </c>
      <c r="G4370" s="1" t="s">
        <v>2227</v>
      </c>
      <c r="H4370" s="1" t="s">
        <v>3729</v>
      </c>
      <c r="I4370" s="1" t="s">
        <v>15</v>
      </c>
      <c r="J4370" s="1">
        <f>FIND(", ",space_missions[[#This Row],[Location]])</f>
        <v>8</v>
      </c>
      <c r="K4370" s="1" t="str">
        <f t="shared" si="68"/>
        <v xml:space="preserve"> USA</v>
      </c>
      <c r="L4370" s="1" t="str">
        <f>_xlfn.CONCAT(space_missions[[#This Row],[Company]],"-",space_missions[[#This Row],[Rocket]])</f>
        <v>ULA-Delta IV Heavy</v>
      </c>
      <c r="M4370" s="1">
        <f>YEAR(space_missions[[#This Row],[Date]])</f>
        <v>2020</v>
      </c>
    </row>
    <row r="4371" spans="1:13">
      <c r="A4371" s="1" t="s">
        <v>4941</v>
      </c>
      <c r="B4371" s="1" t="s">
        <v>4942</v>
      </c>
      <c r="C4371" s="2">
        <v>44177</v>
      </c>
      <c r="D4371" s="3">
        <v>0.67986111111111114</v>
      </c>
      <c r="E4371" s="1" t="s">
        <v>4943</v>
      </c>
      <c r="F4371" s="1" t="s">
        <v>4944</v>
      </c>
      <c r="G4371" s="1" t="s">
        <v>2227</v>
      </c>
      <c r="H4371" s="1" t="s">
        <v>14</v>
      </c>
      <c r="I4371" s="1" t="s">
        <v>56</v>
      </c>
      <c r="J4371" s="1">
        <f>FIND(", ",space_missions[[#This Row],[Location]])</f>
        <v>8</v>
      </c>
      <c r="K4371" s="1" t="str">
        <f t="shared" si="68"/>
        <v xml:space="preserve"> USA</v>
      </c>
      <c r="L4371" s="1" t="str">
        <f>_xlfn.CONCAT(space_missions[[#This Row],[Company]],"-",space_missions[[#This Row],[Rocket]])</f>
        <v>Virgin Galactic-SpaceShipTwo</v>
      </c>
      <c r="M4371" s="1">
        <f>YEAR(space_missions[[#This Row],[Date]])</f>
        <v>2020</v>
      </c>
    </row>
    <row r="4372" spans="1:13">
      <c r="A4372" s="1" t="s">
        <v>3782</v>
      </c>
      <c r="B4372" s="1" t="s">
        <v>4880</v>
      </c>
      <c r="C4372" s="2">
        <v>44178</v>
      </c>
      <c r="D4372" s="3">
        <v>0.72916666666666663</v>
      </c>
      <c r="E4372" s="1" t="s">
        <v>4601</v>
      </c>
      <c r="F4372" s="1" t="s">
        <v>4945</v>
      </c>
      <c r="G4372" s="1" t="s">
        <v>2227</v>
      </c>
      <c r="H4372" s="1" t="s">
        <v>4603</v>
      </c>
      <c r="I4372" s="1" t="s">
        <v>15</v>
      </c>
      <c r="J4372" s="1">
        <f>FIND(", ",space_missions[[#This Row],[Location]])</f>
        <v>7</v>
      </c>
      <c r="K4372" s="1" t="str">
        <f t="shared" si="68"/>
        <v xml:space="preserve"> USA</v>
      </c>
      <c r="L4372" s="1" t="str">
        <f>_xlfn.CONCAT(space_missions[[#This Row],[Company]],"-",space_missions[[#This Row],[Rocket]])</f>
        <v>SpaceX-Falcon 9 Block 5</v>
      </c>
      <c r="M4372" s="1">
        <f>YEAR(space_missions[[#This Row],[Date]])</f>
        <v>2020</v>
      </c>
    </row>
    <row r="4373" spans="1:13">
      <c r="A4373" s="1" t="s">
        <v>2882</v>
      </c>
      <c r="B4373" s="1" t="s">
        <v>4241</v>
      </c>
      <c r="C4373" s="2">
        <v>44179</v>
      </c>
      <c r="D4373" s="3">
        <v>0.24305555555555555</v>
      </c>
      <c r="E4373" s="1" t="s">
        <v>4275</v>
      </c>
      <c r="F4373" s="1" t="s">
        <v>4946</v>
      </c>
      <c r="G4373" s="1" t="s">
        <v>2227</v>
      </c>
      <c r="H4373" s="1" t="s">
        <v>4276</v>
      </c>
      <c r="I4373" s="1" t="s">
        <v>15</v>
      </c>
      <c r="J4373" s="1">
        <f>FIND(", ",space_missions[[#This Row],[Location]])</f>
        <v>10</v>
      </c>
      <c r="K4373" s="1" t="str">
        <f t="shared" si="68"/>
        <v xml:space="preserve"> Russia</v>
      </c>
      <c r="L4373" s="1" t="str">
        <f>_xlfn.CONCAT(space_missions[[#This Row],[Company]],"-",space_missions[[#This Row],[Rocket]])</f>
        <v>VKS RF-Angara A5/Briz-M</v>
      </c>
      <c r="M4373" s="1">
        <f>YEAR(space_missions[[#This Row],[Date]])</f>
        <v>2020</v>
      </c>
    </row>
    <row r="4374" spans="1:13">
      <c r="A4374" s="1" t="s">
        <v>4475</v>
      </c>
      <c r="B4374" s="1" t="s">
        <v>4884</v>
      </c>
      <c r="C4374" s="2">
        <v>44180</v>
      </c>
      <c r="D4374" s="3">
        <v>0.42291666666666666</v>
      </c>
      <c r="E4374" s="1" t="s">
        <v>4562</v>
      </c>
      <c r="F4374" s="1" t="s">
        <v>4947</v>
      </c>
      <c r="G4374" s="1" t="s">
        <v>2227</v>
      </c>
      <c r="H4374" s="1" t="s">
        <v>4479</v>
      </c>
      <c r="I4374" s="1" t="s">
        <v>15</v>
      </c>
      <c r="J4374" s="1">
        <f>FIND(", ",space_missions[[#This Row],[Location]])</f>
        <v>17</v>
      </c>
      <c r="K4374" s="1" t="str">
        <f t="shared" si="68"/>
        <v xml:space="preserve"> New Zealand</v>
      </c>
      <c r="L4374" s="1" t="str">
        <f>_xlfn.CONCAT(space_missions[[#This Row],[Company]],"-",space_missions[[#This Row],[Rocket]])</f>
        <v>Rocket Lab-Electron/Curie</v>
      </c>
      <c r="M4374" s="1">
        <f>YEAR(space_missions[[#This Row],[Date]])</f>
        <v>2020</v>
      </c>
    </row>
    <row r="4375" spans="1:13">
      <c r="A4375" s="1" t="s">
        <v>4892</v>
      </c>
      <c r="B4375" s="1" t="s">
        <v>4893</v>
      </c>
      <c r="C4375" s="2">
        <v>44180</v>
      </c>
      <c r="D4375" s="3">
        <v>0.87152777777777779</v>
      </c>
      <c r="E4375" s="1" t="s">
        <v>4894</v>
      </c>
      <c r="F4375" s="1" t="s">
        <v>4948</v>
      </c>
      <c r="G4375" s="1" t="s">
        <v>2227</v>
      </c>
      <c r="H4375" s="1" t="s">
        <v>4896</v>
      </c>
      <c r="I4375" s="1" t="s">
        <v>21</v>
      </c>
      <c r="J4375" s="1">
        <f>FIND(", ",space_missions[[#This Row],[Location]])</f>
        <v>6</v>
      </c>
      <c r="K4375" s="1" t="str">
        <f t="shared" si="68"/>
        <v xml:space="preserve"> USA</v>
      </c>
      <c r="L4375" s="1" t="str">
        <f>_xlfn.CONCAT(space_missions[[#This Row],[Company]],"-",space_missions[[#This Row],[Rocket]])</f>
        <v>Astra-Rocket 3</v>
      </c>
      <c r="M4375" s="1">
        <f>YEAR(space_missions[[#This Row],[Date]])</f>
        <v>2020</v>
      </c>
    </row>
    <row r="4376" spans="1:13">
      <c r="A4376" s="1" t="s">
        <v>2025</v>
      </c>
      <c r="B4376" s="1" t="s">
        <v>3746</v>
      </c>
      <c r="C4376" s="2">
        <v>44182</v>
      </c>
      <c r="D4376" s="3">
        <v>0.42291666666666666</v>
      </c>
      <c r="E4376" s="1" t="s">
        <v>3945</v>
      </c>
      <c r="F4376" s="1" t="s">
        <v>4949</v>
      </c>
      <c r="G4376" s="1" t="s">
        <v>2227</v>
      </c>
      <c r="H4376" s="1" t="s">
        <v>3947</v>
      </c>
      <c r="I4376" s="1" t="s">
        <v>15</v>
      </c>
      <c r="J4376" s="1">
        <f>FIND(", ",space_missions[[#This Row],[Location]])</f>
        <v>18</v>
      </c>
      <c r="K4376" s="1" t="str">
        <f t="shared" si="68"/>
        <v xml:space="preserve"> India</v>
      </c>
      <c r="L4376" s="1" t="str">
        <f>_xlfn.CONCAT(space_missions[[#This Row],[Company]],"-",space_missions[[#This Row],[Rocket]])</f>
        <v>ISRO-PSLV-XL</v>
      </c>
      <c r="M4376" s="1">
        <f>YEAR(space_missions[[#This Row],[Date]])</f>
        <v>2020</v>
      </c>
    </row>
    <row r="4377" spans="1:13">
      <c r="A4377" s="1" t="s">
        <v>3643</v>
      </c>
      <c r="B4377" s="1" t="s">
        <v>4372</v>
      </c>
      <c r="C4377" s="2">
        <v>44183</v>
      </c>
      <c r="D4377" s="3">
        <v>0.5180555555555556</v>
      </c>
      <c r="E4377" s="1" t="s">
        <v>4351</v>
      </c>
      <c r="F4377" s="1" t="s">
        <v>4950</v>
      </c>
      <c r="G4377" s="1" t="s">
        <v>2227</v>
      </c>
      <c r="H4377" s="1" t="s">
        <v>2995</v>
      </c>
      <c r="I4377" s="1" t="s">
        <v>15</v>
      </c>
      <c r="J4377" s="1">
        <f>FIND(", ",space_missions[[#This Row],[Location]])</f>
        <v>8</v>
      </c>
      <c r="K4377" s="1" t="str">
        <f t="shared" si="68"/>
        <v xml:space="preserve"> Russia</v>
      </c>
      <c r="L4377" s="1" t="str">
        <f>_xlfn.CONCAT(space_missions[[#This Row],[Company]],"-",space_missions[[#This Row],[Rocket]])</f>
        <v>Starsem-Soyuz 2.1b/Fregat</v>
      </c>
      <c r="M4377" s="1">
        <f>YEAR(space_missions[[#This Row],[Date]])</f>
        <v>2020</v>
      </c>
    </row>
    <row r="4378" spans="1:13">
      <c r="A4378" s="1" t="s">
        <v>3782</v>
      </c>
      <c r="B4378" s="1" t="s">
        <v>749</v>
      </c>
      <c r="C4378" s="2">
        <v>44184</v>
      </c>
      <c r="D4378" s="3">
        <v>0.58333333333333337</v>
      </c>
      <c r="E4378" s="1" t="s">
        <v>4601</v>
      </c>
      <c r="F4378" s="1" t="s">
        <v>4951</v>
      </c>
      <c r="G4378" s="1" t="s">
        <v>2227</v>
      </c>
      <c r="H4378" s="1" t="s">
        <v>4603</v>
      </c>
      <c r="I4378" s="1" t="s">
        <v>15</v>
      </c>
      <c r="J4378" s="1">
        <f>FIND(", ",space_missions[[#This Row],[Location]])</f>
        <v>7</v>
      </c>
      <c r="K4378" s="1" t="str">
        <f t="shared" si="68"/>
        <v xml:space="preserve"> USA</v>
      </c>
      <c r="L4378" s="1" t="str">
        <f>_xlfn.CONCAT(space_missions[[#This Row],[Company]],"-",space_missions[[#This Row],[Rocket]])</f>
        <v>SpaceX-Falcon 9 Block 5</v>
      </c>
      <c r="M4378" s="1">
        <f>YEAR(space_missions[[#This Row],[Date]])</f>
        <v>2020</v>
      </c>
    </row>
    <row r="4379" spans="1:13">
      <c r="A4379" s="1" t="s">
        <v>973</v>
      </c>
      <c r="B4379" s="1" t="s">
        <v>4392</v>
      </c>
      <c r="C4379" s="2">
        <v>44187</v>
      </c>
      <c r="D4379" s="3">
        <v>0.19236111111111112</v>
      </c>
      <c r="E4379" s="1" t="s">
        <v>4952</v>
      </c>
      <c r="F4379" s="1" t="s">
        <v>4953</v>
      </c>
      <c r="G4379" s="1" t="s">
        <v>2227</v>
      </c>
      <c r="H4379" s="1" t="s">
        <v>4954</v>
      </c>
      <c r="I4379" s="1" t="s">
        <v>15</v>
      </c>
      <c r="J4379" s="1">
        <f>FIND(", ",space_missions[[#This Row],[Location]])</f>
        <v>7</v>
      </c>
      <c r="K4379" s="1" t="str">
        <f t="shared" si="68"/>
        <v xml:space="preserve"> China</v>
      </c>
      <c r="L4379" s="1" t="str">
        <f>_xlfn.CONCAT(space_missions[[#This Row],[Company]],"-",space_missions[[#This Row],[Rocket]])</f>
        <v>CASC-Long March 8</v>
      </c>
      <c r="M4379" s="1">
        <f>YEAR(space_missions[[#This Row],[Date]])</f>
        <v>2020</v>
      </c>
    </row>
    <row r="4380" spans="1:13">
      <c r="A4380" s="1" t="s">
        <v>973</v>
      </c>
      <c r="B4380" s="1" t="s">
        <v>3675</v>
      </c>
      <c r="C4380" s="2">
        <v>44192</v>
      </c>
      <c r="D4380" s="3">
        <v>0.65555555555555556</v>
      </c>
      <c r="E4380" s="1" t="s">
        <v>3794</v>
      </c>
      <c r="F4380" s="1" t="s">
        <v>4955</v>
      </c>
      <c r="G4380" s="1" t="s">
        <v>2227</v>
      </c>
      <c r="H4380" s="1" t="s">
        <v>3404</v>
      </c>
      <c r="I4380" s="1" t="s">
        <v>15</v>
      </c>
      <c r="J4380" s="1">
        <f>FIND(", ",space_missions[[#This Row],[Location]])</f>
        <v>18</v>
      </c>
      <c r="K4380" s="1" t="str">
        <f t="shared" si="68"/>
        <v xml:space="preserve"> China</v>
      </c>
      <c r="L4380" s="1" t="str">
        <f>_xlfn.CONCAT(space_missions[[#This Row],[Company]],"-",space_missions[[#This Row],[Rocket]])</f>
        <v>CASC-Long March 4C</v>
      </c>
      <c r="M4380" s="1">
        <f>YEAR(space_missions[[#This Row],[Date]])</f>
        <v>2020</v>
      </c>
    </row>
    <row r="4381" spans="1:13">
      <c r="A4381" s="1" t="s">
        <v>2338</v>
      </c>
      <c r="B4381" s="1" t="s">
        <v>4100</v>
      </c>
      <c r="C4381" s="2">
        <v>44194</v>
      </c>
      <c r="D4381" s="3">
        <v>0.6958333333333333</v>
      </c>
      <c r="E4381" s="1" t="s">
        <v>4225</v>
      </c>
      <c r="F4381" s="1" t="s">
        <v>4956</v>
      </c>
      <c r="G4381" s="1" t="s">
        <v>2227</v>
      </c>
      <c r="H4381" s="1" t="s">
        <v>4103</v>
      </c>
      <c r="I4381" s="1" t="s">
        <v>15</v>
      </c>
      <c r="J4381" s="1">
        <f>FIND(", ",space_missions[[#This Row],[Location]])</f>
        <v>4</v>
      </c>
      <c r="K4381" s="1" t="str">
        <f t="shared" si="68"/>
        <v xml:space="preserve"> France</v>
      </c>
      <c r="L4381" s="1" t="str">
        <f>_xlfn.CONCAT(space_missions[[#This Row],[Company]],"-",space_missions[[#This Row],[Rocket]])</f>
        <v>Arianespace-Soyuz ST-A/Fregat-M</v>
      </c>
      <c r="M4381" s="1">
        <f>YEAR(space_missions[[#This Row],[Date]])</f>
        <v>2020</v>
      </c>
    </row>
    <row r="4382" spans="1:13">
      <c r="A4382" s="1" t="s">
        <v>3782</v>
      </c>
      <c r="B4382" s="1" t="s">
        <v>4880</v>
      </c>
      <c r="C4382" s="2">
        <v>44204</v>
      </c>
      <c r="D4382" s="3">
        <v>9.375E-2</v>
      </c>
      <c r="E4382" s="1" t="s">
        <v>4601</v>
      </c>
      <c r="F4382" s="1" t="s">
        <v>4957</v>
      </c>
      <c r="G4382" s="1" t="s">
        <v>2227</v>
      </c>
      <c r="H4382" s="1" t="s">
        <v>4603</v>
      </c>
      <c r="I4382" s="1" t="s">
        <v>15</v>
      </c>
      <c r="J4382" s="1">
        <f>FIND(", ",space_missions[[#This Row],[Location]])</f>
        <v>7</v>
      </c>
      <c r="K4382" s="1" t="str">
        <f t="shared" si="68"/>
        <v xml:space="preserve"> USA</v>
      </c>
      <c r="L4382" s="1" t="str">
        <f>_xlfn.CONCAT(space_missions[[#This Row],[Company]],"-",space_missions[[#This Row],[Rocket]])</f>
        <v>SpaceX-Falcon 9 Block 5</v>
      </c>
      <c r="M4382" s="1">
        <f>YEAR(space_missions[[#This Row],[Date]])</f>
        <v>2021</v>
      </c>
    </row>
    <row r="4383" spans="1:13">
      <c r="A4383" s="1" t="s">
        <v>4295</v>
      </c>
      <c r="B4383" s="1" t="s">
        <v>4906</v>
      </c>
      <c r="C4383" s="2">
        <v>44210</v>
      </c>
      <c r="D4383" s="3">
        <v>0.72013888888888888</v>
      </c>
      <c r="E4383" s="1" t="s">
        <v>4297</v>
      </c>
      <c r="F4383" s="1" t="s">
        <v>4958</v>
      </c>
      <c r="G4383" s="1" t="s">
        <v>2227</v>
      </c>
      <c r="H4383" s="1" t="s">
        <v>14</v>
      </c>
      <c r="I4383" s="1" t="s">
        <v>15</v>
      </c>
      <c r="J4383" s="1">
        <f>FIND(", ",space_missions[[#This Row],[Location]])</f>
        <v>16</v>
      </c>
      <c r="K4383" s="1" t="str">
        <f t="shared" si="68"/>
        <v xml:space="preserve"> USA</v>
      </c>
      <c r="L4383" s="1" t="str">
        <f>_xlfn.CONCAT(space_missions[[#This Row],[Company]],"-",space_missions[[#This Row],[Rocket]])</f>
        <v>Blue Origin-New Shepard</v>
      </c>
      <c r="M4383" s="1">
        <f>YEAR(space_missions[[#This Row],[Date]])</f>
        <v>2021</v>
      </c>
    </row>
    <row r="4384" spans="1:13">
      <c r="A4384" s="1" t="s">
        <v>4843</v>
      </c>
      <c r="B4384" s="1" t="s">
        <v>4844</v>
      </c>
      <c r="C4384" s="2">
        <v>44213</v>
      </c>
      <c r="D4384" s="3">
        <v>0.81805555555555554</v>
      </c>
      <c r="E4384" s="1" t="s">
        <v>4845</v>
      </c>
      <c r="F4384" s="1" t="s">
        <v>4959</v>
      </c>
      <c r="G4384" s="1" t="s">
        <v>2227</v>
      </c>
      <c r="H4384" s="1" t="s">
        <v>4846</v>
      </c>
      <c r="I4384" s="1" t="s">
        <v>15</v>
      </c>
      <c r="J4384" s="1">
        <f>FIND(", ",space_missions[[#This Row],[Location]])</f>
        <v>12</v>
      </c>
      <c r="K4384" s="1" t="str">
        <f t="shared" si="68"/>
        <v xml:space="preserve"> USA</v>
      </c>
      <c r="L4384" s="1" t="str">
        <f>_xlfn.CONCAT(space_missions[[#This Row],[Company]],"-",space_missions[[#This Row],[Rocket]])</f>
        <v>Virgin Orbit-LauncherOne</v>
      </c>
      <c r="M4384" s="1">
        <f>YEAR(space_missions[[#This Row],[Date]])</f>
        <v>2021</v>
      </c>
    </row>
    <row r="4385" spans="1:13">
      <c r="A4385" s="1" t="s">
        <v>973</v>
      </c>
      <c r="B4385" s="1" t="s">
        <v>2769</v>
      </c>
      <c r="C4385" s="2">
        <v>44215</v>
      </c>
      <c r="D4385" s="3">
        <v>0.68402777777777779</v>
      </c>
      <c r="E4385" s="1" t="s">
        <v>3855</v>
      </c>
      <c r="F4385" s="1" t="s">
        <v>4960</v>
      </c>
      <c r="G4385" s="1" t="s">
        <v>2227</v>
      </c>
      <c r="H4385" s="1" t="s">
        <v>3857</v>
      </c>
      <c r="I4385" s="1" t="s">
        <v>15</v>
      </c>
      <c r="J4385" s="1">
        <f>FIND(", ",space_missions[[#This Row],[Location]])</f>
        <v>5</v>
      </c>
      <c r="K4385" s="1" t="str">
        <f t="shared" si="68"/>
        <v xml:space="preserve"> China</v>
      </c>
      <c r="L4385" s="1" t="str">
        <f>_xlfn.CONCAT(space_missions[[#This Row],[Company]],"-",space_missions[[#This Row],[Rocket]])</f>
        <v>CASC-Long March 3B/E</v>
      </c>
      <c r="M4385" s="1">
        <f>YEAR(space_missions[[#This Row],[Date]])</f>
        <v>2021</v>
      </c>
    </row>
    <row r="4386" spans="1:13">
      <c r="A4386" s="1" t="s">
        <v>4475</v>
      </c>
      <c r="B4386" s="1" t="s">
        <v>4884</v>
      </c>
      <c r="C4386" s="2">
        <v>44216</v>
      </c>
      <c r="D4386" s="3">
        <v>0.30972222222222223</v>
      </c>
      <c r="E4386" s="1" t="s">
        <v>4562</v>
      </c>
      <c r="F4386" s="1" t="s">
        <v>4961</v>
      </c>
      <c r="G4386" s="1" t="s">
        <v>2227</v>
      </c>
      <c r="H4386" s="1" t="s">
        <v>4479</v>
      </c>
      <c r="I4386" s="1" t="s">
        <v>15</v>
      </c>
      <c r="J4386" s="1">
        <f>FIND(", ",space_missions[[#This Row],[Location]])</f>
        <v>17</v>
      </c>
      <c r="K4386" s="1" t="str">
        <f t="shared" si="68"/>
        <v xml:space="preserve"> New Zealand</v>
      </c>
      <c r="L4386" s="1" t="str">
        <f>_xlfn.CONCAT(space_missions[[#This Row],[Company]],"-",space_missions[[#This Row],[Rocket]])</f>
        <v>Rocket Lab-Electron/Curie</v>
      </c>
      <c r="M4386" s="1">
        <f>YEAR(space_missions[[#This Row],[Date]])</f>
        <v>2021</v>
      </c>
    </row>
    <row r="4387" spans="1:13">
      <c r="A4387" s="1" t="s">
        <v>3782</v>
      </c>
      <c r="B4387" s="1" t="s">
        <v>749</v>
      </c>
      <c r="C4387" s="2">
        <v>44216</v>
      </c>
      <c r="D4387" s="3">
        <v>0.54305555555555551</v>
      </c>
      <c r="E4387" s="1" t="s">
        <v>4601</v>
      </c>
      <c r="F4387" s="1" t="s">
        <v>4962</v>
      </c>
      <c r="G4387" s="1" t="s">
        <v>2227</v>
      </c>
      <c r="H4387" s="1" t="s">
        <v>4603</v>
      </c>
      <c r="I4387" s="1" t="s">
        <v>15</v>
      </c>
      <c r="J4387" s="1">
        <f>FIND(", ",space_missions[[#This Row],[Location]])</f>
        <v>7</v>
      </c>
      <c r="K4387" s="1" t="str">
        <f t="shared" si="68"/>
        <v xml:space="preserve"> USA</v>
      </c>
      <c r="L4387" s="1" t="str">
        <f>_xlfn.CONCAT(space_missions[[#This Row],[Company]],"-",space_missions[[#This Row],[Rocket]])</f>
        <v>SpaceX-Falcon 9 Block 5</v>
      </c>
      <c r="M4387" s="1">
        <f>YEAR(space_missions[[#This Row],[Date]])</f>
        <v>2021</v>
      </c>
    </row>
    <row r="4388" spans="1:13">
      <c r="A4388" s="1" t="s">
        <v>3782</v>
      </c>
      <c r="B4388" s="1" t="s">
        <v>4880</v>
      </c>
      <c r="C4388" s="2">
        <v>44220</v>
      </c>
      <c r="D4388" s="3">
        <v>0.625</v>
      </c>
      <c r="E4388" s="1" t="s">
        <v>4601</v>
      </c>
      <c r="F4388" s="1" t="s">
        <v>4963</v>
      </c>
      <c r="G4388" s="1" t="s">
        <v>2227</v>
      </c>
      <c r="H4388" s="1" t="s">
        <v>4603</v>
      </c>
      <c r="I4388" s="1" t="s">
        <v>15</v>
      </c>
      <c r="J4388" s="1">
        <f>FIND(", ",space_missions[[#This Row],[Location]])</f>
        <v>7</v>
      </c>
      <c r="K4388" s="1" t="str">
        <f t="shared" si="68"/>
        <v xml:space="preserve"> USA</v>
      </c>
      <c r="L4388" s="1" t="str">
        <f>_xlfn.CONCAT(space_missions[[#This Row],[Company]],"-",space_missions[[#This Row],[Rocket]])</f>
        <v>SpaceX-Falcon 9 Block 5</v>
      </c>
      <c r="M4388" s="1">
        <f>YEAR(space_missions[[#This Row],[Date]])</f>
        <v>2021</v>
      </c>
    </row>
    <row r="4389" spans="1:13">
      <c r="A4389" s="1" t="s">
        <v>973</v>
      </c>
      <c r="B4389" s="1" t="s">
        <v>3675</v>
      </c>
      <c r="C4389" s="2">
        <v>44225</v>
      </c>
      <c r="D4389" s="3">
        <v>0.19930555555555557</v>
      </c>
      <c r="E4389" s="1" t="s">
        <v>3794</v>
      </c>
      <c r="F4389" s="1" t="s">
        <v>4964</v>
      </c>
      <c r="G4389" s="1" t="s">
        <v>2227</v>
      </c>
      <c r="H4389" s="1" t="s">
        <v>3404</v>
      </c>
      <c r="I4389" s="1" t="s">
        <v>15</v>
      </c>
      <c r="J4389" s="1">
        <f>FIND(", ",space_missions[[#This Row],[Location]])</f>
        <v>18</v>
      </c>
      <c r="K4389" s="1" t="str">
        <f t="shared" si="68"/>
        <v xml:space="preserve"> China</v>
      </c>
      <c r="L4389" s="1" t="str">
        <f>_xlfn.CONCAT(space_missions[[#This Row],[Company]],"-",space_missions[[#This Row],[Rocket]])</f>
        <v>CASC-Long March 4C</v>
      </c>
      <c r="M4389" s="1">
        <f>YEAR(space_missions[[#This Row],[Date]])</f>
        <v>2021</v>
      </c>
    </row>
    <row r="4390" spans="1:13">
      <c r="A4390" s="1" t="s">
        <v>4740</v>
      </c>
      <c r="B4390" s="1" t="s">
        <v>4263</v>
      </c>
      <c r="C4390" s="2">
        <v>44228</v>
      </c>
      <c r="D4390" s="3">
        <v>0.34375</v>
      </c>
      <c r="E4390" s="1" t="s">
        <v>4741</v>
      </c>
      <c r="F4390" s="1" t="s">
        <v>4965</v>
      </c>
      <c r="G4390" s="1" t="s">
        <v>2227</v>
      </c>
      <c r="H4390" s="1" t="s">
        <v>14</v>
      </c>
      <c r="I4390" s="1" t="s">
        <v>21</v>
      </c>
      <c r="J4390" s="1">
        <f>FIND(", ",space_missions[[#This Row],[Location]])</f>
        <v>8</v>
      </c>
      <c r="K4390" s="1" t="str">
        <f t="shared" si="68"/>
        <v xml:space="preserve"> China</v>
      </c>
      <c r="L4390" s="1" t="str">
        <f>_xlfn.CONCAT(space_missions[[#This Row],[Company]],"-",space_missions[[#This Row],[Rocket]])</f>
        <v>i-Space-Hyperbola-1</v>
      </c>
      <c r="M4390" s="1">
        <f>YEAR(space_missions[[#This Row],[Date]])</f>
        <v>2021</v>
      </c>
    </row>
    <row r="4391" spans="1:13">
      <c r="A4391" s="1" t="s">
        <v>3931</v>
      </c>
      <c r="B4391" s="1" t="s">
        <v>4966</v>
      </c>
      <c r="C4391" s="2">
        <v>44228</v>
      </c>
      <c r="D4391" s="3"/>
      <c r="E4391" s="1" t="s">
        <v>4967</v>
      </c>
      <c r="F4391" s="1" t="s">
        <v>3721</v>
      </c>
      <c r="G4391" s="1" t="s">
        <v>2227</v>
      </c>
      <c r="H4391" s="1" t="s">
        <v>14</v>
      </c>
      <c r="I4391" s="1" t="s">
        <v>15</v>
      </c>
      <c r="J4391" s="1">
        <f>FIND(", ",space_missions[[#This Row],[Location]])</f>
        <v>16</v>
      </c>
      <c r="K4391" s="1" t="str">
        <f t="shared" si="68"/>
        <v xml:space="preserve"> Iran</v>
      </c>
      <c r="L4391" s="1" t="str">
        <f>_xlfn.CONCAT(space_missions[[#This Row],[Company]],"-",space_missions[[#This Row],[Rocket]])</f>
        <v>ISA-Zoljanah</v>
      </c>
      <c r="M4391" s="1">
        <f>YEAR(space_missions[[#This Row],[Date]])</f>
        <v>2021</v>
      </c>
    </row>
    <row r="4392" spans="1:13">
      <c r="A4392" s="1" t="s">
        <v>3782</v>
      </c>
      <c r="B4392" s="1" t="s">
        <v>4968</v>
      </c>
      <c r="C4392" s="2">
        <v>44229</v>
      </c>
      <c r="D4392" s="3">
        <v>0.85069444444444442</v>
      </c>
      <c r="E4392" s="1" t="s">
        <v>4875</v>
      </c>
      <c r="F4392" s="1" t="s">
        <v>4969</v>
      </c>
      <c r="G4392" s="1" t="s">
        <v>2227</v>
      </c>
      <c r="H4392" s="1" t="s">
        <v>14</v>
      </c>
      <c r="I4392" s="1" t="s">
        <v>56</v>
      </c>
      <c r="J4392" s="1">
        <f>FIND(", ",space_missions[[#This Row],[Location]])</f>
        <v>17</v>
      </c>
      <c r="K4392" s="1" t="str">
        <f t="shared" si="68"/>
        <v xml:space="preserve"> USA</v>
      </c>
      <c r="L4392" s="1" t="str">
        <f>_xlfn.CONCAT(space_missions[[#This Row],[Company]],"-",space_missions[[#This Row],[Rocket]])</f>
        <v>SpaceX-Starship Prototype</v>
      </c>
      <c r="M4392" s="1">
        <f>YEAR(space_missions[[#This Row],[Date]])</f>
        <v>2021</v>
      </c>
    </row>
    <row r="4393" spans="1:13">
      <c r="A4393" s="1" t="s">
        <v>2882</v>
      </c>
      <c r="B4393" s="1" t="s">
        <v>980</v>
      </c>
      <c r="C4393" s="2">
        <v>44229</v>
      </c>
      <c r="D4393" s="3">
        <v>0.86458333333333337</v>
      </c>
      <c r="E4393" s="1" t="s">
        <v>4360</v>
      </c>
      <c r="F4393" s="1" t="s">
        <v>4970</v>
      </c>
      <c r="G4393" s="1" t="s">
        <v>2227</v>
      </c>
      <c r="H4393" s="1" t="s">
        <v>3138</v>
      </c>
      <c r="I4393" s="1" t="s">
        <v>15</v>
      </c>
      <c r="J4393" s="1">
        <f>FIND(", ",space_missions[[#This Row],[Location]])</f>
        <v>10</v>
      </c>
      <c r="K4393" s="1" t="str">
        <f t="shared" si="68"/>
        <v xml:space="preserve"> Russia</v>
      </c>
      <c r="L4393" s="1" t="str">
        <f>_xlfn.CONCAT(space_missions[[#This Row],[Company]],"-",space_missions[[#This Row],[Rocket]])</f>
        <v>VKS RF-Soyuz 2.1b</v>
      </c>
      <c r="M4393" s="1">
        <f>YEAR(space_missions[[#This Row],[Date]])</f>
        <v>2021</v>
      </c>
    </row>
    <row r="4394" spans="1:13">
      <c r="A4394" s="1" t="s">
        <v>3782</v>
      </c>
      <c r="B4394" s="1" t="s">
        <v>4880</v>
      </c>
      <c r="C4394" s="2">
        <v>44231</v>
      </c>
      <c r="D4394" s="3">
        <v>0.26319444444444445</v>
      </c>
      <c r="E4394" s="1" t="s">
        <v>4601</v>
      </c>
      <c r="F4394" s="1" t="s">
        <v>4971</v>
      </c>
      <c r="G4394" s="1" t="s">
        <v>2227</v>
      </c>
      <c r="H4394" s="1" t="s">
        <v>4603</v>
      </c>
      <c r="I4394" s="1" t="s">
        <v>15</v>
      </c>
      <c r="J4394" s="1">
        <f>FIND(", ",space_missions[[#This Row],[Location]])</f>
        <v>7</v>
      </c>
      <c r="K4394" s="1" t="str">
        <f t="shared" si="68"/>
        <v xml:space="preserve"> USA</v>
      </c>
      <c r="L4394" s="1" t="str">
        <f>_xlfn.CONCAT(space_missions[[#This Row],[Company]],"-",space_missions[[#This Row],[Rocket]])</f>
        <v>SpaceX-Falcon 9 Block 5</v>
      </c>
      <c r="M4394" s="1">
        <f>YEAR(space_missions[[#This Row],[Date]])</f>
        <v>2021</v>
      </c>
    </row>
    <row r="4395" spans="1:13">
      <c r="A4395" s="1" t="s">
        <v>973</v>
      </c>
      <c r="B4395" s="1" t="s">
        <v>2317</v>
      </c>
      <c r="C4395" s="2">
        <v>44231</v>
      </c>
      <c r="D4395" s="3">
        <v>0.65</v>
      </c>
      <c r="E4395" s="1" t="s">
        <v>3855</v>
      </c>
      <c r="F4395" s="1" t="s">
        <v>4972</v>
      </c>
      <c r="G4395" s="1" t="s">
        <v>2227</v>
      </c>
      <c r="H4395" s="1" t="s">
        <v>3857</v>
      </c>
      <c r="I4395" s="1" t="s">
        <v>15</v>
      </c>
      <c r="J4395" s="1">
        <f>FIND(", ",space_missions[[#This Row],[Location]])</f>
        <v>5</v>
      </c>
      <c r="K4395" s="1" t="str">
        <f t="shared" si="68"/>
        <v xml:space="preserve"> China</v>
      </c>
      <c r="L4395" s="1" t="str">
        <f>_xlfn.CONCAT(space_missions[[#This Row],[Company]],"-",space_missions[[#This Row],[Rocket]])</f>
        <v>CASC-Long March 3B/E</v>
      </c>
      <c r="M4395" s="1">
        <f>YEAR(space_missions[[#This Row],[Date]])</f>
        <v>2021</v>
      </c>
    </row>
    <row r="4396" spans="1:13">
      <c r="A4396" s="1" t="s">
        <v>1024</v>
      </c>
      <c r="B4396" s="1" t="s">
        <v>361</v>
      </c>
      <c r="C4396" s="2">
        <v>44242</v>
      </c>
      <c r="D4396" s="3">
        <v>0.19791666666666666</v>
      </c>
      <c r="E4396" s="1" t="s">
        <v>3720</v>
      </c>
      <c r="F4396" s="1" t="s">
        <v>4973</v>
      </c>
      <c r="G4396" s="1" t="s">
        <v>2227</v>
      </c>
      <c r="H4396" s="1" t="s">
        <v>3722</v>
      </c>
      <c r="I4396" s="1" t="s">
        <v>15</v>
      </c>
      <c r="J4396" s="1">
        <f>FIND(", ",space_missions[[#This Row],[Location]])</f>
        <v>10</v>
      </c>
      <c r="K4396" s="1" t="str">
        <f t="shared" si="68"/>
        <v xml:space="preserve"> Kazakhstan</v>
      </c>
      <c r="L4396" s="1" t="str">
        <f>_xlfn.CONCAT(space_missions[[#This Row],[Company]],"-",space_missions[[#This Row],[Rocket]])</f>
        <v>Roscosmos-Soyuz 2.1a</v>
      </c>
      <c r="M4396" s="1">
        <f>YEAR(space_missions[[#This Row],[Date]])</f>
        <v>2021</v>
      </c>
    </row>
    <row r="4397" spans="1:13">
      <c r="A4397" s="1" t="s">
        <v>3782</v>
      </c>
      <c r="B4397" s="1" t="s">
        <v>4880</v>
      </c>
      <c r="C4397" s="2">
        <v>44243</v>
      </c>
      <c r="D4397" s="3">
        <v>0.16597222222222222</v>
      </c>
      <c r="E4397" s="1" t="s">
        <v>4601</v>
      </c>
      <c r="F4397" s="1" t="s">
        <v>4974</v>
      </c>
      <c r="G4397" s="1" t="s">
        <v>2227</v>
      </c>
      <c r="H4397" s="1" t="s">
        <v>4603</v>
      </c>
      <c r="I4397" s="1" t="s">
        <v>15</v>
      </c>
      <c r="J4397" s="1">
        <f>FIND(", ",space_missions[[#This Row],[Location]])</f>
        <v>7</v>
      </c>
      <c r="K4397" s="1" t="str">
        <f t="shared" si="68"/>
        <v xml:space="preserve"> USA</v>
      </c>
      <c r="L4397" s="1" t="str">
        <f>_xlfn.CONCAT(space_missions[[#This Row],[Company]],"-",space_missions[[#This Row],[Rocket]])</f>
        <v>SpaceX-Falcon 9 Block 5</v>
      </c>
      <c r="M4397" s="1">
        <f>YEAR(space_missions[[#This Row],[Date]])</f>
        <v>2021</v>
      </c>
    </row>
    <row r="4398" spans="1:13">
      <c r="A4398" s="1" t="s">
        <v>2740</v>
      </c>
      <c r="B4398" s="1" t="s">
        <v>3135</v>
      </c>
      <c r="C4398" s="2">
        <v>44247</v>
      </c>
      <c r="D4398" s="3">
        <v>0.73333333333333328</v>
      </c>
      <c r="E4398" s="1" t="s">
        <v>4773</v>
      </c>
      <c r="F4398" s="1" t="s">
        <v>4975</v>
      </c>
      <c r="G4398" s="1" t="s">
        <v>2227</v>
      </c>
      <c r="H4398" s="1" t="s">
        <v>4418</v>
      </c>
      <c r="I4398" s="1" t="s">
        <v>15</v>
      </c>
      <c r="J4398" s="1">
        <f>FIND(", ",space_missions[[#This Row],[Location]])</f>
        <v>6</v>
      </c>
      <c r="K4398" s="1" t="str">
        <f t="shared" si="68"/>
        <v xml:space="preserve"> USA</v>
      </c>
      <c r="L4398" s="1" t="str">
        <f>_xlfn.CONCAT(space_missions[[#This Row],[Company]],"-",space_missions[[#This Row],[Rocket]])</f>
        <v>Northrop-Antares 230+</v>
      </c>
      <c r="M4398" s="1">
        <f>YEAR(space_missions[[#This Row],[Date]])</f>
        <v>2021</v>
      </c>
    </row>
    <row r="4399" spans="1:13">
      <c r="A4399" s="1" t="s">
        <v>973</v>
      </c>
      <c r="B4399" s="1" t="s">
        <v>3675</v>
      </c>
      <c r="C4399" s="2">
        <v>44251</v>
      </c>
      <c r="D4399" s="3">
        <v>9.8611111111111108E-2</v>
      </c>
      <c r="E4399" s="1" t="s">
        <v>3794</v>
      </c>
      <c r="F4399" s="1" t="s">
        <v>4976</v>
      </c>
      <c r="G4399" s="1" t="s">
        <v>2227</v>
      </c>
      <c r="H4399" s="1" t="s">
        <v>3404</v>
      </c>
      <c r="I4399" s="1" t="s">
        <v>15</v>
      </c>
      <c r="J4399" s="1">
        <f>FIND(", ",space_missions[[#This Row],[Location]])</f>
        <v>18</v>
      </c>
      <c r="K4399" s="1" t="str">
        <f t="shared" si="68"/>
        <v xml:space="preserve"> China</v>
      </c>
      <c r="L4399" s="1" t="str">
        <f>_xlfn.CONCAT(space_missions[[#This Row],[Company]],"-",space_missions[[#This Row],[Rocket]])</f>
        <v>CASC-Long March 4C</v>
      </c>
      <c r="M4399" s="1">
        <f>YEAR(space_missions[[#This Row],[Date]])</f>
        <v>2021</v>
      </c>
    </row>
    <row r="4400" spans="1:13">
      <c r="A4400" s="1" t="s">
        <v>2025</v>
      </c>
      <c r="B4400" s="1" t="s">
        <v>2992</v>
      </c>
      <c r="C4400" s="2">
        <v>44255</v>
      </c>
      <c r="D4400" s="3">
        <v>0.20416666666666666</v>
      </c>
      <c r="E4400" s="1" t="s">
        <v>4690</v>
      </c>
      <c r="F4400" s="1" t="s">
        <v>4977</v>
      </c>
      <c r="G4400" s="1" t="s">
        <v>2227</v>
      </c>
      <c r="H4400" s="1" t="s">
        <v>14</v>
      </c>
      <c r="I4400" s="1" t="s">
        <v>15</v>
      </c>
      <c r="J4400" s="1">
        <f>FIND(", ",space_missions[[#This Row],[Location]])</f>
        <v>17</v>
      </c>
      <c r="K4400" s="1" t="str">
        <f t="shared" si="68"/>
        <v xml:space="preserve"> India</v>
      </c>
      <c r="L4400" s="1" t="str">
        <f>_xlfn.CONCAT(space_missions[[#This Row],[Company]],"-",space_missions[[#This Row],[Rocket]])</f>
        <v>ISRO-PSLV-DL</v>
      </c>
      <c r="M4400" s="1">
        <f>YEAR(space_missions[[#This Row],[Date]])</f>
        <v>2021</v>
      </c>
    </row>
    <row r="4401" spans="1:13">
      <c r="A4401" s="1" t="s">
        <v>1024</v>
      </c>
      <c r="B4401" s="1" t="s">
        <v>361</v>
      </c>
      <c r="C4401" s="2">
        <v>44255</v>
      </c>
      <c r="D4401" s="3">
        <v>0.28819444444444442</v>
      </c>
      <c r="E4401" s="1" t="s">
        <v>4480</v>
      </c>
      <c r="F4401" s="1" t="s">
        <v>4978</v>
      </c>
      <c r="G4401" s="1" t="s">
        <v>2227</v>
      </c>
      <c r="H4401" s="1" t="s">
        <v>2995</v>
      </c>
      <c r="I4401" s="1" t="s">
        <v>15</v>
      </c>
      <c r="J4401" s="1">
        <f>FIND(", ",space_missions[[#This Row],[Location]])</f>
        <v>10</v>
      </c>
      <c r="K4401" s="1" t="str">
        <f t="shared" si="68"/>
        <v xml:space="preserve"> Kazakhstan</v>
      </c>
      <c r="L4401" s="1" t="str">
        <f>_xlfn.CONCAT(space_missions[[#This Row],[Company]],"-",space_missions[[#This Row],[Rocket]])</f>
        <v>Roscosmos-Soyuz 2.1b/Fregat-M</v>
      </c>
      <c r="M4401" s="1">
        <f>YEAR(space_missions[[#This Row],[Date]])</f>
        <v>2021</v>
      </c>
    </row>
    <row r="4402" spans="1:13">
      <c r="A4402" s="1" t="s">
        <v>3782</v>
      </c>
      <c r="B4402" s="1" t="s">
        <v>4937</v>
      </c>
      <c r="C4402" s="2">
        <v>44258</v>
      </c>
      <c r="D4402" s="3">
        <v>0.96805555555555556</v>
      </c>
      <c r="E4402" s="1" t="s">
        <v>4875</v>
      </c>
      <c r="F4402" s="1" t="s">
        <v>4969</v>
      </c>
      <c r="G4402" s="1" t="s">
        <v>2227</v>
      </c>
      <c r="H4402" s="1" t="s">
        <v>14</v>
      </c>
      <c r="I4402" s="1" t="s">
        <v>56</v>
      </c>
      <c r="J4402" s="1">
        <f>FIND(", ",space_missions[[#This Row],[Location]])</f>
        <v>17</v>
      </c>
      <c r="K4402" s="1" t="str">
        <f t="shared" si="68"/>
        <v xml:space="preserve"> USA</v>
      </c>
      <c r="L4402" s="1" t="str">
        <f>_xlfn.CONCAT(space_missions[[#This Row],[Company]],"-",space_missions[[#This Row],[Rocket]])</f>
        <v>SpaceX-Starship Prototype</v>
      </c>
      <c r="M4402" s="1">
        <f>YEAR(space_missions[[#This Row],[Date]])</f>
        <v>2021</v>
      </c>
    </row>
    <row r="4403" spans="1:13">
      <c r="A4403" s="1" t="s">
        <v>3782</v>
      </c>
      <c r="B4403" s="1" t="s">
        <v>749</v>
      </c>
      <c r="C4403" s="2">
        <v>44259</v>
      </c>
      <c r="D4403" s="3">
        <v>0.35</v>
      </c>
      <c r="E4403" s="1" t="s">
        <v>4601</v>
      </c>
      <c r="F4403" s="1" t="s">
        <v>4979</v>
      </c>
      <c r="G4403" s="1" t="s">
        <v>2227</v>
      </c>
      <c r="H4403" s="1" t="s">
        <v>4603</v>
      </c>
      <c r="I4403" s="1" t="s">
        <v>15</v>
      </c>
      <c r="J4403" s="1">
        <f>FIND(", ",space_missions[[#This Row],[Location]])</f>
        <v>7</v>
      </c>
      <c r="K4403" s="1" t="str">
        <f t="shared" si="68"/>
        <v xml:space="preserve"> USA</v>
      </c>
      <c r="L4403" s="1" t="str">
        <f>_xlfn.CONCAT(space_missions[[#This Row],[Company]],"-",space_missions[[#This Row],[Rocket]])</f>
        <v>SpaceX-Falcon 9 Block 5</v>
      </c>
      <c r="M4403" s="1">
        <f>YEAR(space_missions[[#This Row],[Date]])</f>
        <v>2021</v>
      </c>
    </row>
    <row r="4404" spans="1:13">
      <c r="A4404" s="1" t="s">
        <v>3782</v>
      </c>
      <c r="B4404" s="1" t="s">
        <v>4880</v>
      </c>
      <c r="C4404" s="2">
        <v>44266</v>
      </c>
      <c r="D4404" s="3">
        <v>0.34236111111111112</v>
      </c>
      <c r="E4404" s="1" t="s">
        <v>4601</v>
      </c>
      <c r="F4404" s="1" t="s">
        <v>4980</v>
      </c>
      <c r="G4404" s="1" t="s">
        <v>2227</v>
      </c>
      <c r="H4404" s="1" t="s">
        <v>4603</v>
      </c>
      <c r="I4404" s="1" t="s">
        <v>15</v>
      </c>
      <c r="J4404" s="1">
        <f>FIND(", ",space_missions[[#This Row],[Location]])</f>
        <v>7</v>
      </c>
      <c r="K4404" s="1" t="str">
        <f t="shared" si="68"/>
        <v xml:space="preserve"> USA</v>
      </c>
      <c r="L4404" s="1" t="str">
        <f>_xlfn.CONCAT(space_missions[[#This Row],[Company]],"-",space_missions[[#This Row],[Rocket]])</f>
        <v>SpaceX-Falcon 9 Block 5</v>
      </c>
      <c r="M4404" s="1">
        <f>YEAR(space_missions[[#This Row],[Date]])</f>
        <v>2021</v>
      </c>
    </row>
    <row r="4405" spans="1:13">
      <c r="A4405" s="1" t="s">
        <v>973</v>
      </c>
      <c r="B4405" s="1" t="s">
        <v>4392</v>
      </c>
      <c r="C4405" s="2">
        <v>44266</v>
      </c>
      <c r="D4405" s="3">
        <v>0.74375000000000002</v>
      </c>
      <c r="E4405" s="1" t="s">
        <v>4822</v>
      </c>
      <c r="F4405" s="1" t="s">
        <v>4981</v>
      </c>
      <c r="G4405" s="1" t="s">
        <v>2227</v>
      </c>
      <c r="H4405" s="1" t="s">
        <v>14</v>
      </c>
      <c r="I4405" s="1" t="s">
        <v>15</v>
      </c>
      <c r="J4405" s="1">
        <f>FIND(", ",space_missions[[#This Row],[Location]])</f>
        <v>7</v>
      </c>
      <c r="K4405" s="1" t="str">
        <f t="shared" si="68"/>
        <v xml:space="preserve"> China</v>
      </c>
      <c r="L4405" s="1" t="str">
        <f>_xlfn.CONCAT(space_missions[[#This Row],[Company]],"-",space_missions[[#This Row],[Rocket]])</f>
        <v>CASC-Long March 7A</v>
      </c>
      <c r="M4405" s="1">
        <f>YEAR(space_missions[[#This Row],[Date]])</f>
        <v>2021</v>
      </c>
    </row>
    <row r="4406" spans="1:13">
      <c r="A4406" s="1" t="s">
        <v>973</v>
      </c>
      <c r="B4406" s="1" t="s">
        <v>3675</v>
      </c>
      <c r="C4406" s="2">
        <v>44268</v>
      </c>
      <c r="D4406" s="3">
        <v>9.6527777777777782E-2</v>
      </c>
      <c r="E4406" s="1" t="s">
        <v>3794</v>
      </c>
      <c r="F4406" s="1" t="s">
        <v>4982</v>
      </c>
      <c r="G4406" s="1" t="s">
        <v>2227</v>
      </c>
      <c r="H4406" s="1" t="s">
        <v>3404</v>
      </c>
      <c r="I4406" s="1" t="s">
        <v>15</v>
      </c>
      <c r="J4406" s="1">
        <f>FIND(", ",space_missions[[#This Row],[Location]])</f>
        <v>18</v>
      </c>
      <c r="K4406" s="1" t="str">
        <f t="shared" si="68"/>
        <v xml:space="preserve"> China</v>
      </c>
      <c r="L4406" s="1" t="str">
        <f>_xlfn.CONCAT(space_missions[[#This Row],[Company]],"-",space_missions[[#This Row],[Rocket]])</f>
        <v>CASC-Long March 4C</v>
      </c>
      <c r="M4406" s="1">
        <f>YEAR(space_missions[[#This Row],[Date]])</f>
        <v>2021</v>
      </c>
    </row>
    <row r="4407" spans="1:13">
      <c r="A4407" s="1" t="s">
        <v>3782</v>
      </c>
      <c r="B4407" s="1" t="s">
        <v>749</v>
      </c>
      <c r="C4407" s="2">
        <v>44269</v>
      </c>
      <c r="D4407" s="3">
        <v>0.41736111111111113</v>
      </c>
      <c r="E4407" s="1" t="s">
        <v>4601</v>
      </c>
      <c r="F4407" s="1" t="s">
        <v>4983</v>
      </c>
      <c r="G4407" s="1" t="s">
        <v>2227</v>
      </c>
      <c r="H4407" s="1" t="s">
        <v>4603</v>
      </c>
      <c r="I4407" s="1" t="s">
        <v>15</v>
      </c>
      <c r="J4407" s="1">
        <f>FIND(", ",space_missions[[#This Row],[Location]])</f>
        <v>7</v>
      </c>
      <c r="K4407" s="1" t="str">
        <f t="shared" si="68"/>
        <v xml:space="preserve"> USA</v>
      </c>
      <c r="L4407" s="1" t="str">
        <f>_xlfn.CONCAT(space_missions[[#This Row],[Company]],"-",space_missions[[#This Row],[Rocket]])</f>
        <v>SpaceX-Falcon 9 Block 5</v>
      </c>
      <c r="M4407" s="1">
        <f>YEAR(space_missions[[#This Row],[Date]])</f>
        <v>2021</v>
      </c>
    </row>
    <row r="4408" spans="1:13">
      <c r="A4408" s="1" t="s">
        <v>4984</v>
      </c>
      <c r="B4408" s="1" t="s">
        <v>361</v>
      </c>
      <c r="C4408" s="2">
        <v>44277</v>
      </c>
      <c r="D4408" s="3">
        <v>0.25486111111111109</v>
      </c>
      <c r="E4408" s="1" t="s">
        <v>4567</v>
      </c>
      <c r="F4408" s="1" t="s">
        <v>4985</v>
      </c>
      <c r="G4408" s="1" t="s">
        <v>2227</v>
      </c>
      <c r="H4408" s="1" t="s">
        <v>4569</v>
      </c>
      <c r="I4408" s="1" t="s">
        <v>15</v>
      </c>
      <c r="J4408" s="1">
        <f>FIND(", ",space_missions[[#This Row],[Location]])</f>
        <v>10</v>
      </c>
      <c r="K4408" s="1" t="str">
        <f t="shared" si="68"/>
        <v xml:space="preserve"> Kazakhstan</v>
      </c>
      <c r="L4408" s="1" t="str">
        <f>_xlfn.CONCAT(space_missions[[#This Row],[Company]],"-",space_missions[[#This Row],[Rocket]])</f>
        <v>GK LS-Soyuz 2.1a/Fregat-M</v>
      </c>
      <c r="M4408" s="1">
        <f>YEAR(space_missions[[#This Row],[Date]])</f>
        <v>2021</v>
      </c>
    </row>
    <row r="4409" spans="1:13">
      <c r="A4409" s="1" t="s">
        <v>4475</v>
      </c>
      <c r="B4409" s="1" t="s">
        <v>4884</v>
      </c>
      <c r="C4409" s="2">
        <v>44277</v>
      </c>
      <c r="D4409" s="3">
        <v>0.9375</v>
      </c>
      <c r="E4409" s="1" t="s">
        <v>4885</v>
      </c>
      <c r="F4409" s="1" t="s">
        <v>4986</v>
      </c>
      <c r="G4409" s="1" t="s">
        <v>2227</v>
      </c>
      <c r="H4409" s="1" t="s">
        <v>14</v>
      </c>
      <c r="I4409" s="1" t="s">
        <v>15</v>
      </c>
      <c r="J4409" s="1">
        <f>FIND(", ",space_missions[[#This Row],[Location]])</f>
        <v>17</v>
      </c>
      <c r="K4409" s="1" t="str">
        <f t="shared" si="68"/>
        <v xml:space="preserve"> New Zealand</v>
      </c>
      <c r="L4409" s="1" t="str">
        <f>_xlfn.CONCAT(space_missions[[#This Row],[Company]],"-",space_missions[[#This Row],[Rocket]])</f>
        <v>Rocket Lab-Electron/Photon</v>
      </c>
      <c r="M4409" s="1">
        <f>YEAR(space_missions[[#This Row],[Date]])</f>
        <v>2021</v>
      </c>
    </row>
    <row r="4410" spans="1:13">
      <c r="A4410" s="1" t="s">
        <v>3782</v>
      </c>
      <c r="B4410" s="1" t="s">
        <v>4880</v>
      </c>
      <c r="C4410" s="2">
        <v>44279</v>
      </c>
      <c r="D4410" s="3">
        <v>0.3527777777777778</v>
      </c>
      <c r="E4410" s="1" t="s">
        <v>4601</v>
      </c>
      <c r="F4410" s="1" t="s">
        <v>4987</v>
      </c>
      <c r="G4410" s="1" t="s">
        <v>2227</v>
      </c>
      <c r="H4410" s="1" t="s">
        <v>4603</v>
      </c>
      <c r="I4410" s="1" t="s">
        <v>15</v>
      </c>
      <c r="J4410" s="1">
        <f>FIND(", ",space_missions[[#This Row],[Location]])</f>
        <v>7</v>
      </c>
      <c r="K4410" s="1" t="str">
        <f t="shared" si="68"/>
        <v xml:space="preserve"> USA</v>
      </c>
      <c r="L4410" s="1" t="str">
        <f>_xlfn.CONCAT(space_missions[[#This Row],[Company]],"-",space_missions[[#This Row],[Rocket]])</f>
        <v>SpaceX-Falcon 9 Block 5</v>
      </c>
      <c r="M4410" s="1">
        <f>YEAR(space_missions[[#This Row],[Date]])</f>
        <v>2021</v>
      </c>
    </row>
    <row r="4411" spans="1:13">
      <c r="A4411" s="1" t="s">
        <v>3643</v>
      </c>
      <c r="B4411" s="1" t="s">
        <v>4372</v>
      </c>
      <c r="C4411" s="2">
        <v>44280</v>
      </c>
      <c r="D4411" s="3">
        <v>0.11597222222222223</v>
      </c>
      <c r="E4411" s="1" t="s">
        <v>4351</v>
      </c>
      <c r="F4411" s="1" t="s">
        <v>4988</v>
      </c>
      <c r="G4411" s="1" t="s">
        <v>2227</v>
      </c>
      <c r="H4411" s="1" t="s">
        <v>2995</v>
      </c>
      <c r="I4411" s="1" t="s">
        <v>15</v>
      </c>
      <c r="J4411" s="1">
        <f>FIND(", ",space_missions[[#This Row],[Location]])</f>
        <v>8</v>
      </c>
      <c r="K4411" s="1" t="str">
        <f t="shared" si="68"/>
        <v xml:space="preserve"> Russia</v>
      </c>
      <c r="L4411" s="1" t="str">
        <f>_xlfn.CONCAT(space_missions[[#This Row],[Company]],"-",space_missions[[#This Row],[Rocket]])</f>
        <v>Starsem-Soyuz 2.1b/Fregat</v>
      </c>
      <c r="M4411" s="1">
        <f>YEAR(space_missions[[#This Row],[Date]])</f>
        <v>2021</v>
      </c>
    </row>
    <row r="4412" spans="1:13">
      <c r="A4412" s="1" t="s">
        <v>3782</v>
      </c>
      <c r="B4412" s="1" t="s">
        <v>4968</v>
      </c>
      <c r="C4412" s="2">
        <v>44285</v>
      </c>
      <c r="D4412" s="3">
        <v>0.54166666666666663</v>
      </c>
      <c r="E4412" s="1" t="s">
        <v>4875</v>
      </c>
      <c r="F4412" s="1" t="s">
        <v>4969</v>
      </c>
      <c r="G4412" s="1" t="s">
        <v>2227</v>
      </c>
      <c r="H4412" s="1" t="s">
        <v>14</v>
      </c>
      <c r="I4412" s="1" t="s">
        <v>21</v>
      </c>
      <c r="J4412" s="1">
        <f>FIND(", ",space_missions[[#This Row],[Location]])</f>
        <v>17</v>
      </c>
      <c r="K4412" s="1" t="str">
        <f t="shared" si="68"/>
        <v xml:space="preserve"> USA</v>
      </c>
      <c r="L4412" s="1" t="str">
        <f>_xlfn.CONCAT(space_missions[[#This Row],[Company]],"-",space_missions[[#This Row],[Rocket]])</f>
        <v>SpaceX-Starship Prototype</v>
      </c>
      <c r="M4412" s="1">
        <f>YEAR(space_missions[[#This Row],[Date]])</f>
        <v>2021</v>
      </c>
    </row>
    <row r="4413" spans="1:13">
      <c r="A4413" s="1" t="s">
        <v>973</v>
      </c>
      <c r="B4413" s="1" t="s">
        <v>3675</v>
      </c>
      <c r="C4413" s="2">
        <v>44285</v>
      </c>
      <c r="D4413" s="3">
        <v>0.94791666666666663</v>
      </c>
      <c r="E4413" s="1" t="s">
        <v>3794</v>
      </c>
      <c r="F4413" s="1" t="s">
        <v>4989</v>
      </c>
      <c r="G4413" s="1" t="s">
        <v>2227</v>
      </c>
      <c r="H4413" s="1" t="s">
        <v>3404</v>
      </c>
      <c r="I4413" s="1" t="s">
        <v>15</v>
      </c>
      <c r="J4413" s="1">
        <f>FIND(", ",space_missions[[#This Row],[Location]])</f>
        <v>18</v>
      </c>
      <c r="K4413" s="1" t="str">
        <f t="shared" si="68"/>
        <v xml:space="preserve"> China</v>
      </c>
      <c r="L4413" s="1" t="str">
        <f>_xlfn.CONCAT(space_missions[[#This Row],[Company]],"-",space_missions[[#This Row],[Rocket]])</f>
        <v>CASC-Long March 4C</v>
      </c>
      <c r="M4413" s="1">
        <f>YEAR(space_missions[[#This Row],[Date]])</f>
        <v>2021</v>
      </c>
    </row>
    <row r="4414" spans="1:13">
      <c r="A4414" s="1" t="s">
        <v>3782</v>
      </c>
      <c r="B4414" s="1" t="s">
        <v>4880</v>
      </c>
      <c r="C4414" s="2">
        <v>44293</v>
      </c>
      <c r="D4414" s="3">
        <v>0.69027777777777777</v>
      </c>
      <c r="E4414" s="1" t="s">
        <v>4601</v>
      </c>
      <c r="F4414" s="1" t="s">
        <v>4990</v>
      </c>
      <c r="G4414" s="1" t="s">
        <v>2227</v>
      </c>
      <c r="H4414" s="1" t="s">
        <v>4603</v>
      </c>
      <c r="I4414" s="1" t="s">
        <v>15</v>
      </c>
      <c r="J4414" s="1">
        <f>FIND(", ",space_missions[[#This Row],[Location]])</f>
        <v>7</v>
      </c>
      <c r="K4414" s="1" t="str">
        <f t="shared" si="68"/>
        <v xml:space="preserve"> USA</v>
      </c>
      <c r="L4414" s="1" t="str">
        <f>_xlfn.CONCAT(space_missions[[#This Row],[Company]],"-",space_missions[[#This Row],[Rocket]])</f>
        <v>SpaceX-Falcon 9 Block 5</v>
      </c>
      <c r="M4414" s="1">
        <f>YEAR(space_missions[[#This Row],[Date]])</f>
        <v>2021</v>
      </c>
    </row>
    <row r="4415" spans="1:13">
      <c r="A4415" s="1" t="s">
        <v>973</v>
      </c>
      <c r="B4415" s="1" t="s">
        <v>3948</v>
      </c>
      <c r="C4415" s="2">
        <v>44294</v>
      </c>
      <c r="D4415" s="3">
        <v>0.95902777777777781</v>
      </c>
      <c r="E4415" s="1" t="s">
        <v>3402</v>
      </c>
      <c r="F4415" s="1" t="s">
        <v>4991</v>
      </c>
      <c r="G4415" s="1" t="s">
        <v>2227</v>
      </c>
      <c r="H4415" s="1" t="s">
        <v>3404</v>
      </c>
      <c r="I4415" s="1" t="s">
        <v>15</v>
      </c>
      <c r="J4415" s="1">
        <f>FIND(", ",space_missions[[#This Row],[Location]])</f>
        <v>5</v>
      </c>
      <c r="K4415" s="1" t="str">
        <f t="shared" si="68"/>
        <v xml:space="preserve"> China</v>
      </c>
      <c r="L4415" s="1" t="str">
        <f>_xlfn.CONCAT(space_missions[[#This Row],[Company]],"-",space_missions[[#This Row],[Rocket]])</f>
        <v>CASC-Long March 4B</v>
      </c>
      <c r="M4415" s="1">
        <f>YEAR(space_missions[[#This Row],[Date]])</f>
        <v>2021</v>
      </c>
    </row>
    <row r="4416" spans="1:13">
      <c r="A4416" s="1" t="s">
        <v>1024</v>
      </c>
      <c r="B4416" s="1" t="s">
        <v>361</v>
      </c>
      <c r="C4416" s="2">
        <v>44295</v>
      </c>
      <c r="D4416" s="3">
        <v>0.32083333333333336</v>
      </c>
      <c r="E4416" s="1" t="s">
        <v>3720</v>
      </c>
      <c r="F4416" s="1" t="s">
        <v>4992</v>
      </c>
      <c r="G4416" s="1" t="s">
        <v>2227</v>
      </c>
      <c r="H4416" s="1" t="s">
        <v>3722</v>
      </c>
      <c r="I4416" s="1" t="s">
        <v>15</v>
      </c>
      <c r="J4416" s="1">
        <f>FIND(", ",space_missions[[#This Row],[Location]])</f>
        <v>10</v>
      </c>
      <c r="K4416" s="1" t="str">
        <f t="shared" si="68"/>
        <v xml:space="preserve"> Kazakhstan</v>
      </c>
      <c r="L4416" s="1" t="str">
        <f>_xlfn.CONCAT(space_missions[[#This Row],[Company]],"-",space_missions[[#This Row],[Rocket]])</f>
        <v>Roscosmos-Soyuz 2.1a</v>
      </c>
      <c r="M4416" s="1">
        <f>YEAR(space_missions[[#This Row],[Date]])</f>
        <v>2021</v>
      </c>
    </row>
    <row r="4417" spans="1:13">
      <c r="A4417" s="1" t="s">
        <v>4295</v>
      </c>
      <c r="B4417" s="1" t="s">
        <v>4906</v>
      </c>
      <c r="C4417" s="2">
        <v>44300</v>
      </c>
      <c r="D4417" s="3">
        <v>0.7006944444444444</v>
      </c>
      <c r="E4417" s="1" t="s">
        <v>4297</v>
      </c>
      <c r="F4417" s="1" t="s">
        <v>4993</v>
      </c>
      <c r="G4417" s="1" t="s">
        <v>2227</v>
      </c>
      <c r="H4417" s="1" t="s">
        <v>14</v>
      </c>
      <c r="I4417" s="1" t="s">
        <v>15</v>
      </c>
      <c r="J4417" s="1">
        <f>FIND(", ",space_missions[[#This Row],[Location]])</f>
        <v>16</v>
      </c>
      <c r="K4417" s="1" t="str">
        <f t="shared" si="68"/>
        <v xml:space="preserve"> USA</v>
      </c>
      <c r="L4417" s="1" t="str">
        <f>_xlfn.CONCAT(space_missions[[#This Row],[Company]],"-",space_missions[[#This Row],[Rocket]])</f>
        <v>Blue Origin-New Shepard</v>
      </c>
      <c r="M4417" s="1">
        <f>YEAR(space_missions[[#This Row],[Date]])</f>
        <v>2021</v>
      </c>
    </row>
    <row r="4418" spans="1:13">
      <c r="A4418" s="1" t="s">
        <v>3782</v>
      </c>
      <c r="B4418" s="1" t="s">
        <v>749</v>
      </c>
      <c r="C4418" s="2">
        <v>44309</v>
      </c>
      <c r="D4418" s="3">
        <v>0.40902777777777777</v>
      </c>
      <c r="E4418" s="1" t="s">
        <v>4601</v>
      </c>
      <c r="F4418" s="1" t="s">
        <v>4994</v>
      </c>
      <c r="G4418" s="1" t="s">
        <v>2227</v>
      </c>
      <c r="H4418" s="1" t="s">
        <v>4603</v>
      </c>
      <c r="I4418" s="1" t="s">
        <v>15</v>
      </c>
      <c r="J4418" s="1">
        <f>FIND(", ",space_missions[[#This Row],[Location]])</f>
        <v>7</v>
      </c>
      <c r="K4418" s="1" t="str">
        <f t="shared" ref="K4418:K4481" si="69">RIGHT(B4418,LEN(B4418)-FIND("*",SUBSTITUTE(B4418,", ","*",LEN(B4418)-LEN(SUBSTITUTE(B4418,", ","*")))))</f>
        <v xml:space="preserve"> USA</v>
      </c>
      <c r="L4418" s="1" t="str">
        <f>_xlfn.CONCAT(space_missions[[#This Row],[Company]],"-",space_missions[[#This Row],[Rocket]])</f>
        <v>SpaceX-Falcon 9 Block 5</v>
      </c>
      <c r="M4418" s="1">
        <f>YEAR(space_missions[[#This Row],[Date]])</f>
        <v>2021</v>
      </c>
    </row>
    <row r="4419" spans="1:13">
      <c r="A4419" s="1" t="s">
        <v>3643</v>
      </c>
      <c r="B4419" s="1" t="s">
        <v>4372</v>
      </c>
      <c r="C4419" s="2">
        <v>44311</v>
      </c>
      <c r="D4419" s="3">
        <v>0.92638888888888893</v>
      </c>
      <c r="E4419" s="1" t="s">
        <v>4351</v>
      </c>
      <c r="F4419" s="1" t="s">
        <v>4995</v>
      </c>
      <c r="G4419" s="1" t="s">
        <v>2227</v>
      </c>
      <c r="H4419" s="1" t="s">
        <v>2995</v>
      </c>
      <c r="I4419" s="1" t="s">
        <v>15</v>
      </c>
      <c r="J4419" s="1">
        <f>FIND(", ",space_missions[[#This Row],[Location]])</f>
        <v>8</v>
      </c>
      <c r="K4419" s="1" t="str">
        <f t="shared" si="69"/>
        <v xml:space="preserve"> Russia</v>
      </c>
      <c r="L4419" s="1" t="str">
        <f>_xlfn.CONCAT(space_missions[[#This Row],[Company]],"-",space_missions[[#This Row],[Rocket]])</f>
        <v>Starsem-Soyuz 2.1b/Fregat</v>
      </c>
      <c r="M4419" s="1">
        <f>YEAR(space_missions[[#This Row],[Date]])</f>
        <v>2021</v>
      </c>
    </row>
    <row r="4420" spans="1:13">
      <c r="A4420" s="1" t="s">
        <v>3831</v>
      </c>
      <c r="B4420" s="1" t="s">
        <v>4996</v>
      </c>
      <c r="C4420" s="2">
        <v>44312</v>
      </c>
      <c r="D4420" s="3">
        <v>0.86597222222222225</v>
      </c>
      <c r="E4420" s="1" t="s">
        <v>3727</v>
      </c>
      <c r="F4420" s="1" t="s">
        <v>4997</v>
      </c>
      <c r="G4420" s="1" t="s">
        <v>2227</v>
      </c>
      <c r="H4420" s="1" t="s">
        <v>3729</v>
      </c>
      <c r="I4420" s="1" t="s">
        <v>15</v>
      </c>
      <c r="J4420" s="1">
        <f>FIND(", ",space_missions[[#This Row],[Location]])</f>
        <v>6</v>
      </c>
      <c r="K4420" s="1" t="str">
        <f t="shared" si="69"/>
        <v xml:space="preserve"> USA</v>
      </c>
      <c r="L4420" s="1" t="str">
        <f>_xlfn.CONCAT(space_missions[[#This Row],[Company]],"-",space_missions[[#This Row],[Rocket]])</f>
        <v>ULA-Delta IV Heavy</v>
      </c>
      <c r="M4420" s="1">
        <f>YEAR(space_missions[[#This Row],[Date]])</f>
        <v>2021</v>
      </c>
    </row>
    <row r="4421" spans="1:13">
      <c r="A4421" s="1" t="s">
        <v>973</v>
      </c>
      <c r="B4421" s="1" t="s">
        <v>4312</v>
      </c>
      <c r="C4421" s="2">
        <v>44313</v>
      </c>
      <c r="D4421" s="3">
        <v>0.1388888888888889</v>
      </c>
      <c r="E4421" s="1" t="s">
        <v>4313</v>
      </c>
      <c r="F4421" s="1" t="s">
        <v>4998</v>
      </c>
      <c r="G4421" s="1" t="s">
        <v>2227</v>
      </c>
      <c r="H4421" s="1" t="s">
        <v>4314</v>
      </c>
      <c r="I4421" s="1" t="s">
        <v>15</v>
      </c>
      <c r="J4421" s="1">
        <f>FIND(", ",space_missions[[#This Row],[Location]])</f>
        <v>6</v>
      </c>
      <c r="K4421" s="1" t="str">
        <f t="shared" si="69"/>
        <v xml:space="preserve"> China</v>
      </c>
      <c r="L4421" s="1" t="str">
        <f>_xlfn.CONCAT(space_missions[[#This Row],[Company]],"-",space_missions[[#This Row],[Rocket]])</f>
        <v>CASC-Long March 6</v>
      </c>
      <c r="M4421" s="1">
        <f>YEAR(space_missions[[#This Row],[Date]])</f>
        <v>2021</v>
      </c>
    </row>
    <row r="4422" spans="1:13">
      <c r="A4422" s="1" t="s">
        <v>2338</v>
      </c>
      <c r="B4422" s="1" t="s">
        <v>4887</v>
      </c>
      <c r="C4422" s="2">
        <v>44315</v>
      </c>
      <c r="D4422" s="3">
        <v>7.6388888888888895E-2</v>
      </c>
      <c r="E4422" s="1" t="s">
        <v>4118</v>
      </c>
      <c r="F4422" s="1" t="s">
        <v>4999</v>
      </c>
      <c r="G4422" s="1" t="s">
        <v>2227</v>
      </c>
      <c r="H4422" s="1" t="s">
        <v>4120</v>
      </c>
      <c r="I4422" s="1" t="s">
        <v>15</v>
      </c>
      <c r="J4422" s="1">
        <f>FIND(", ",space_missions[[#This Row],[Location]])</f>
        <v>6</v>
      </c>
      <c r="K4422" s="1" t="str">
        <f t="shared" si="69"/>
        <v xml:space="preserve"> France</v>
      </c>
      <c r="L4422" s="1" t="str">
        <f>_xlfn.CONCAT(space_missions[[#This Row],[Company]],"-",space_missions[[#This Row],[Rocket]])</f>
        <v>Arianespace-Vega</v>
      </c>
      <c r="M4422" s="1">
        <f>YEAR(space_missions[[#This Row],[Date]])</f>
        <v>2021</v>
      </c>
    </row>
    <row r="4423" spans="1:13">
      <c r="A4423" s="1" t="s">
        <v>973</v>
      </c>
      <c r="B4423" s="1" t="s">
        <v>4421</v>
      </c>
      <c r="C4423" s="2">
        <v>44315</v>
      </c>
      <c r="D4423" s="3">
        <v>0.14097222222222222</v>
      </c>
      <c r="E4423" s="1" t="s">
        <v>4837</v>
      </c>
      <c r="F4423" s="1" t="s">
        <v>5000</v>
      </c>
      <c r="G4423" s="1" t="s">
        <v>2227</v>
      </c>
      <c r="H4423" s="1" t="s">
        <v>14</v>
      </c>
      <c r="I4423" s="1" t="s">
        <v>15</v>
      </c>
      <c r="J4423" s="1">
        <f>FIND(", ",space_missions[[#This Row],[Location]])</f>
        <v>7</v>
      </c>
      <c r="K4423" s="1" t="str">
        <f t="shared" si="69"/>
        <v xml:space="preserve"> China</v>
      </c>
      <c r="L4423" s="1" t="str">
        <f>_xlfn.CONCAT(space_missions[[#This Row],[Company]],"-",space_missions[[#This Row],[Rocket]])</f>
        <v>CASC-Long March 5B</v>
      </c>
      <c r="M4423" s="1">
        <f>YEAR(space_missions[[#This Row],[Date]])</f>
        <v>2021</v>
      </c>
    </row>
    <row r="4424" spans="1:13">
      <c r="A4424" s="1" t="s">
        <v>3782</v>
      </c>
      <c r="B4424" s="1" t="s">
        <v>4880</v>
      </c>
      <c r="C4424" s="2">
        <v>44315</v>
      </c>
      <c r="D4424" s="3">
        <v>0.15555555555555556</v>
      </c>
      <c r="E4424" s="1" t="s">
        <v>4601</v>
      </c>
      <c r="F4424" s="1" t="s">
        <v>5001</v>
      </c>
      <c r="G4424" s="1" t="s">
        <v>2227</v>
      </c>
      <c r="H4424" s="1" t="s">
        <v>4603</v>
      </c>
      <c r="I4424" s="1" t="s">
        <v>15</v>
      </c>
      <c r="J4424" s="1">
        <f>FIND(", ",space_missions[[#This Row],[Location]])</f>
        <v>7</v>
      </c>
      <c r="K4424" s="1" t="str">
        <f t="shared" si="69"/>
        <v xml:space="preserve"> USA</v>
      </c>
      <c r="L4424" s="1" t="str">
        <f>_xlfn.CONCAT(space_missions[[#This Row],[Company]],"-",space_missions[[#This Row],[Rocket]])</f>
        <v>SpaceX-Falcon 9 Block 5</v>
      </c>
      <c r="M4424" s="1">
        <f>YEAR(space_missions[[#This Row],[Date]])</f>
        <v>2021</v>
      </c>
    </row>
    <row r="4425" spans="1:13">
      <c r="A4425" s="1" t="s">
        <v>973</v>
      </c>
      <c r="B4425" s="1" t="s">
        <v>3675</v>
      </c>
      <c r="C4425" s="2">
        <v>44316</v>
      </c>
      <c r="D4425" s="3">
        <v>0.31041666666666667</v>
      </c>
      <c r="E4425" s="1" t="s">
        <v>3794</v>
      </c>
      <c r="F4425" s="1" t="s">
        <v>5002</v>
      </c>
      <c r="G4425" s="1" t="s">
        <v>2227</v>
      </c>
      <c r="H4425" s="1" t="s">
        <v>3404</v>
      </c>
      <c r="I4425" s="1" t="s">
        <v>15</v>
      </c>
      <c r="J4425" s="1">
        <f>FIND(", ",space_missions[[#This Row],[Location]])</f>
        <v>18</v>
      </c>
      <c r="K4425" s="1" t="str">
        <f t="shared" si="69"/>
        <v xml:space="preserve"> China</v>
      </c>
      <c r="L4425" s="1" t="str">
        <f>_xlfn.CONCAT(space_missions[[#This Row],[Company]],"-",space_missions[[#This Row],[Rocket]])</f>
        <v>CASC-Long March 4C</v>
      </c>
      <c r="M4425" s="1">
        <f>YEAR(space_missions[[#This Row],[Date]])</f>
        <v>2021</v>
      </c>
    </row>
    <row r="4426" spans="1:13">
      <c r="A4426" s="1" t="s">
        <v>3782</v>
      </c>
      <c r="B4426" s="1" t="s">
        <v>749</v>
      </c>
      <c r="C4426" s="2">
        <v>44320</v>
      </c>
      <c r="D4426" s="3">
        <v>0.79236111111111107</v>
      </c>
      <c r="E4426" s="1" t="s">
        <v>4601</v>
      </c>
      <c r="F4426" s="1" t="s">
        <v>5003</v>
      </c>
      <c r="G4426" s="1" t="s">
        <v>2227</v>
      </c>
      <c r="H4426" s="1" t="s">
        <v>4603</v>
      </c>
      <c r="I4426" s="1" t="s">
        <v>15</v>
      </c>
      <c r="J4426" s="1">
        <f>FIND(", ",space_missions[[#This Row],[Location]])</f>
        <v>7</v>
      </c>
      <c r="K4426" s="1" t="str">
        <f t="shared" si="69"/>
        <v xml:space="preserve"> USA</v>
      </c>
      <c r="L4426" s="1" t="str">
        <f>_xlfn.CONCAT(space_missions[[#This Row],[Company]],"-",space_missions[[#This Row],[Rocket]])</f>
        <v>SpaceX-Falcon 9 Block 5</v>
      </c>
      <c r="M4426" s="1">
        <f>YEAR(space_missions[[#This Row],[Date]])</f>
        <v>2021</v>
      </c>
    </row>
    <row r="4427" spans="1:13">
      <c r="A4427" s="1" t="s">
        <v>3782</v>
      </c>
      <c r="B4427" s="1" t="s">
        <v>4937</v>
      </c>
      <c r="C4427" s="2">
        <v>44321</v>
      </c>
      <c r="D4427" s="3">
        <v>0.93402777777777779</v>
      </c>
      <c r="E4427" s="1" t="s">
        <v>4875</v>
      </c>
      <c r="F4427" s="1" t="s">
        <v>4969</v>
      </c>
      <c r="G4427" s="1" t="s">
        <v>2227</v>
      </c>
      <c r="H4427" s="1" t="s">
        <v>14</v>
      </c>
      <c r="I4427" s="1" t="s">
        <v>15</v>
      </c>
      <c r="J4427" s="1">
        <f>FIND(", ",space_missions[[#This Row],[Location]])</f>
        <v>17</v>
      </c>
      <c r="K4427" s="1" t="str">
        <f t="shared" si="69"/>
        <v xml:space="preserve"> USA</v>
      </c>
      <c r="L4427" s="1" t="str">
        <f>_xlfn.CONCAT(space_missions[[#This Row],[Company]],"-",space_missions[[#This Row],[Rocket]])</f>
        <v>SpaceX-Starship Prototype</v>
      </c>
      <c r="M4427" s="1">
        <f>YEAR(space_missions[[#This Row],[Date]])</f>
        <v>2021</v>
      </c>
    </row>
    <row r="4428" spans="1:13">
      <c r="A4428" s="1" t="s">
        <v>973</v>
      </c>
      <c r="B4428" s="1" t="s">
        <v>2317</v>
      </c>
      <c r="C4428" s="2">
        <v>44322</v>
      </c>
      <c r="D4428" s="3">
        <v>0.75763888888888886</v>
      </c>
      <c r="E4428" s="1" t="s">
        <v>5004</v>
      </c>
      <c r="F4428" s="1" t="s">
        <v>5005</v>
      </c>
      <c r="G4428" s="1" t="s">
        <v>2227</v>
      </c>
      <c r="H4428" s="1" t="s">
        <v>2228</v>
      </c>
      <c r="I4428" s="1" t="s">
        <v>15</v>
      </c>
      <c r="J4428" s="1">
        <f>FIND(", ",space_missions[[#This Row],[Location]])</f>
        <v>5</v>
      </c>
      <c r="K4428" s="1" t="str">
        <f t="shared" si="69"/>
        <v xml:space="preserve"> China</v>
      </c>
      <c r="L4428" s="1" t="str">
        <f>_xlfn.CONCAT(space_missions[[#This Row],[Company]],"-",space_missions[[#This Row],[Rocket]])</f>
        <v>CASC-Long March 2C/E</v>
      </c>
      <c r="M4428" s="1">
        <f>YEAR(space_missions[[#This Row],[Date]])</f>
        <v>2021</v>
      </c>
    </row>
    <row r="4429" spans="1:13">
      <c r="A4429" s="1" t="s">
        <v>3782</v>
      </c>
      <c r="B4429" s="1" t="s">
        <v>4880</v>
      </c>
      <c r="C4429" s="2">
        <v>44325</v>
      </c>
      <c r="D4429" s="3">
        <v>0.27916666666666667</v>
      </c>
      <c r="E4429" s="1" t="s">
        <v>4601</v>
      </c>
      <c r="F4429" s="1" t="s">
        <v>5006</v>
      </c>
      <c r="G4429" s="1" t="s">
        <v>2227</v>
      </c>
      <c r="H4429" s="1" t="s">
        <v>4603</v>
      </c>
      <c r="I4429" s="1" t="s">
        <v>15</v>
      </c>
      <c r="J4429" s="1">
        <f>FIND(", ",space_missions[[#This Row],[Location]])</f>
        <v>7</v>
      </c>
      <c r="K4429" s="1" t="str">
        <f t="shared" si="69"/>
        <v xml:space="preserve"> USA</v>
      </c>
      <c r="L4429" s="1" t="str">
        <f>_xlfn.CONCAT(space_missions[[#This Row],[Company]],"-",space_missions[[#This Row],[Rocket]])</f>
        <v>SpaceX-Falcon 9 Block 5</v>
      </c>
      <c r="M4429" s="1">
        <f>YEAR(space_missions[[#This Row],[Date]])</f>
        <v>2021</v>
      </c>
    </row>
    <row r="4430" spans="1:13">
      <c r="A4430" s="1" t="s">
        <v>4475</v>
      </c>
      <c r="B4430" s="1" t="s">
        <v>4884</v>
      </c>
      <c r="C4430" s="2">
        <v>44331</v>
      </c>
      <c r="D4430" s="3">
        <v>0.46597222222222223</v>
      </c>
      <c r="E4430" s="1" t="s">
        <v>4562</v>
      </c>
      <c r="F4430" s="1" t="s">
        <v>5007</v>
      </c>
      <c r="G4430" s="1" t="s">
        <v>2227</v>
      </c>
      <c r="H4430" s="1" t="s">
        <v>4479</v>
      </c>
      <c r="I4430" s="1" t="s">
        <v>21</v>
      </c>
      <c r="J4430" s="1">
        <f>FIND(", ",space_missions[[#This Row],[Location]])</f>
        <v>17</v>
      </c>
      <c r="K4430" s="1" t="str">
        <f t="shared" si="69"/>
        <v xml:space="preserve"> New Zealand</v>
      </c>
      <c r="L4430" s="1" t="str">
        <f>_xlfn.CONCAT(space_missions[[#This Row],[Company]],"-",space_missions[[#This Row],[Rocket]])</f>
        <v>Rocket Lab-Electron/Curie</v>
      </c>
      <c r="M4430" s="1">
        <f>YEAR(space_missions[[#This Row],[Date]])</f>
        <v>2021</v>
      </c>
    </row>
    <row r="4431" spans="1:13">
      <c r="A4431" s="1" t="s">
        <v>3782</v>
      </c>
      <c r="B4431" s="1" t="s">
        <v>749</v>
      </c>
      <c r="C4431" s="2">
        <v>44331</v>
      </c>
      <c r="D4431" s="3">
        <v>0.9555555555555556</v>
      </c>
      <c r="E4431" s="1" t="s">
        <v>4601</v>
      </c>
      <c r="F4431" s="1" t="s">
        <v>5008</v>
      </c>
      <c r="G4431" s="1" t="s">
        <v>2227</v>
      </c>
      <c r="H4431" s="1" t="s">
        <v>4603</v>
      </c>
      <c r="I4431" s="1" t="s">
        <v>15</v>
      </c>
      <c r="J4431" s="1">
        <f>FIND(", ",space_missions[[#This Row],[Location]])</f>
        <v>7</v>
      </c>
      <c r="K4431" s="1" t="str">
        <f t="shared" si="69"/>
        <v xml:space="preserve"> USA</v>
      </c>
      <c r="L4431" s="1" t="str">
        <f>_xlfn.CONCAT(space_missions[[#This Row],[Company]],"-",space_missions[[#This Row],[Rocket]])</f>
        <v>SpaceX-Falcon 9 Block 5</v>
      </c>
      <c r="M4431" s="1">
        <f>YEAR(space_missions[[#This Row],[Date]])</f>
        <v>2021</v>
      </c>
    </row>
    <row r="4432" spans="1:13">
      <c r="A4432" s="1" t="s">
        <v>3831</v>
      </c>
      <c r="B4432" s="1" t="s">
        <v>4922</v>
      </c>
      <c r="C4432" s="2">
        <v>44334</v>
      </c>
      <c r="D4432" s="3">
        <v>0.73402777777777772</v>
      </c>
      <c r="E4432" s="1" t="s">
        <v>3880</v>
      </c>
      <c r="F4432" s="1" t="s">
        <v>5009</v>
      </c>
      <c r="G4432" s="1" t="s">
        <v>2227</v>
      </c>
      <c r="H4432" s="1" t="s">
        <v>3882</v>
      </c>
      <c r="I4432" s="1" t="s">
        <v>15</v>
      </c>
      <c r="J4432" s="1">
        <f>FIND(", ",space_missions[[#This Row],[Location]])</f>
        <v>7</v>
      </c>
      <c r="K4432" s="1" t="str">
        <f t="shared" si="69"/>
        <v xml:space="preserve"> USA</v>
      </c>
      <c r="L4432" s="1" t="str">
        <f>_xlfn.CONCAT(space_missions[[#This Row],[Company]],"-",space_missions[[#This Row],[Rocket]])</f>
        <v>ULA-Atlas V 421</v>
      </c>
      <c r="M4432" s="1">
        <f>YEAR(space_missions[[#This Row],[Date]])</f>
        <v>2021</v>
      </c>
    </row>
    <row r="4433" spans="1:13">
      <c r="A4433" s="1" t="s">
        <v>973</v>
      </c>
      <c r="B4433" s="1" t="s">
        <v>3675</v>
      </c>
      <c r="C4433" s="2">
        <v>44335</v>
      </c>
      <c r="D4433" s="3">
        <v>0.16875000000000001</v>
      </c>
      <c r="E4433" s="1" t="s">
        <v>3402</v>
      </c>
      <c r="F4433" s="1" t="s">
        <v>5010</v>
      </c>
      <c r="G4433" s="1" t="s">
        <v>2227</v>
      </c>
      <c r="H4433" s="1" t="s">
        <v>3404</v>
      </c>
      <c r="I4433" s="1" t="s">
        <v>15</v>
      </c>
      <c r="J4433" s="1">
        <f>FIND(", ",space_missions[[#This Row],[Location]])</f>
        <v>18</v>
      </c>
      <c r="K4433" s="1" t="str">
        <f t="shared" si="69"/>
        <v xml:space="preserve"> China</v>
      </c>
      <c r="L4433" s="1" t="str">
        <f>_xlfn.CONCAT(space_missions[[#This Row],[Company]],"-",space_missions[[#This Row],[Rocket]])</f>
        <v>CASC-Long March 4B</v>
      </c>
      <c r="M4433" s="1">
        <f>YEAR(space_missions[[#This Row],[Date]])</f>
        <v>2021</v>
      </c>
    </row>
    <row r="4434" spans="1:13">
      <c r="A4434" s="1" t="s">
        <v>4941</v>
      </c>
      <c r="B4434" s="1" t="s">
        <v>4942</v>
      </c>
      <c r="C4434" s="2">
        <v>44338</v>
      </c>
      <c r="D4434" s="3">
        <v>0.6430555555555556</v>
      </c>
      <c r="E4434" s="1" t="s">
        <v>4943</v>
      </c>
      <c r="F4434" s="1" t="s">
        <v>5011</v>
      </c>
      <c r="G4434" s="1" t="s">
        <v>2227</v>
      </c>
      <c r="H4434" s="1" t="s">
        <v>14</v>
      </c>
      <c r="I4434" s="1" t="s">
        <v>15</v>
      </c>
      <c r="J4434" s="1">
        <f>FIND(", ",space_missions[[#This Row],[Location]])</f>
        <v>8</v>
      </c>
      <c r="K4434" s="1" t="str">
        <f t="shared" si="69"/>
        <v xml:space="preserve"> USA</v>
      </c>
      <c r="L4434" s="1" t="str">
        <f>_xlfn.CONCAT(space_missions[[#This Row],[Company]],"-",space_missions[[#This Row],[Rocket]])</f>
        <v>Virgin Galactic-SpaceShipTwo</v>
      </c>
      <c r="M4434" s="1">
        <f>YEAR(space_missions[[#This Row],[Date]])</f>
        <v>2021</v>
      </c>
    </row>
    <row r="4435" spans="1:13">
      <c r="A4435" s="1" t="s">
        <v>3782</v>
      </c>
      <c r="B4435" s="1" t="s">
        <v>4880</v>
      </c>
      <c r="C4435" s="2">
        <v>44342</v>
      </c>
      <c r="D4435" s="3">
        <v>0.79097222222222219</v>
      </c>
      <c r="E4435" s="1" t="s">
        <v>4601</v>
      </c>
      <c r="F4435" s="1" t="s">
        <v>5012</v>
      </c>
      <c r="G4435" s="1" t="s">
        <v>2227</v>
      </c>
      <c r="H4435" s="1" t="s">
        <v>4603</v>
      </c>
      <c r="I4435" s="1" t="s">
        <v>15</v>
      </c>
      <c r="J4435" s="1">
        <f>FIND(", ",space_missions[[#This Row],[Location]])</f>
        <v>7</v>
      </c>
      <c r="K4435" s="1" t="str">
        <f t="shared" si="69"/>
        <v xml:space="preserve"> USA</v>
      </c>
      <c r="L4435" s="1" t="str">
        <f>_xlfn.CONCAT(space_missions[[#This Row],[Company]],"-",space_missions[[#This Row],[Rocket]])</f>
        <v>SpaceX-Falcon 9 Block 5</v>
      </c>
      <c r="M4435" s="1">
        <f>YEAR(space_missions[[#This Row],[Date]])</f>
        <v>2021</v>
      </c>
    </row>
    <row r="4436" spans="1:13">
      <c r="A4436" s="1" t="s">
        <v>3643</v>
      </c>
      <c r="B4436" s="1" t="s">
        <v>4372</v>
      </c>
      <c r="C4436" s="2">
        <v>44344</v>
      </c>
      <c r="D4436" s="3">
        <v>0.73472222222222228</v>
      </c>
      <c r="E4436" s="1" t="s">
        <v>4351</v>
      </c>
      <c r="F4436" s="1" t="s">
        <v>5013</v>
      </c>
      <c r="G4436" s="1" t="s">
        <v>2227</v>
      </c>
      <c r="H4436" s="1" t="s">
        <v>2995</v>
      </c>
      <c r="I4436" s="1" t="s">
        <v>15</v>
      </c>
      <c r="J4436" s="1">
        <f>FIND(", ",space_missions[[#This Row],[Location]])</f>
        <v>8</v>
      </c>
      <c r="K4436" s="1" t="str">
        <f t="shared" si="69"/>
        <v xml:space="preserve"> Russia</v>
      </c>
      <c r="L4436" s="1" t="str">
        <f>_xlfn.CONCAT(space_missions[[#This Row],[Company]],"-",space_missions[[#This Row],[Rocket]])</f>
        <v>Starsem-Soyuz 2.1b/Fregat</v>
      </c>
      <c r="M4436" s="1">
        <f>YEAR(space_missions[[#This Row],[Date]])</f>
        <v>2021</v>
      </c>
    </row>
    <row r="4437" spans="1:13">
      <c r="A4437" s="1" t="s">
        <v>973</v>
      </c>
      <c r="B4437" s="1" t="s">
        <v>4392</v>
      </c>
      <c r="C4437" s="2">
        <v>44345</v>
      </c>
      <c r="D4437" s="3">
        <v>0.53819444444444442</v>
      </c>
      <c r="E4437" s="1" t="s">
        <v>5014</v>
      </c>
      <c r="F4437" s="1" t="s">
        <v>5015</v>
      </c>
      <c r="G4437" s="1" t="s">
        <v>2227</v>
      </c>
      <c r="H4437" s="1" t="s">
        <v>14</v>
      </c>
      <c r="I4437" s="1" t="s">
        <v>15</v>
      </c>
      <c r="J4437" s="1">
        <f>FIND(", ",space_missions[[#This Row],[Location]])</f>
        <v>7</v>
      </c>
      <c r="K4437" s="1" t="str">
        <f t="shared" si="69"/>
        <v xml:space="preserve"> China</v>
      </c>
      <c r="L4437" s="1" t="str">
        <f>_xlfn.CONCAT(space_missions[[#This Row],[Company]],"-",space_missions[[#This Row],[Rocket]])</f>
        <v>CASC-Long March 7</v>
      </c>
      <c r="M4437" s="1">
        <f>YEAR(space_missions[[#This Row],[Date]])</f>
        <v>2021</v>
      </c>
    </row>
    <row r="4438" spans="1:13">
      <c r="A4438" s="1" t="s">
        <v>973</v>
      </c>
      <c r="B4438" s="1" t="s">
        <v>2769</v>
      </c>
      <c r="C4438" s="2">
        <v>44349</v>
      </c>
      <c r="D4438" s="3">
        <v>0.67847222222222225</v>
      </c>
      <c r="E4438" s="1" t="s">
        <v>3855</v>
      </c>
      <c r="F4438" s="1" t="s">
        <v>5016</v>
      </c>
      <c r="G4438" s="1" t="s">
        <v>2227</v>
      </c>
      <c r="H4438" s="1" t="s">
        <v>3857</v>
      </c>
      <c r="I4438" s="1" t="s">
        <v>15</v>
      </c>
      <c r="J4438" s="1">
        <f>FIND(", ",space_missions[[#This Row],[Location]])</f>
        <v>5</v>
      </c>
      <c r="K4438" s="1" t="str">
        <f t="shared" si="69"/>
        <v xml:space="preserve"> China</v>
      </c>
      <c r="L4438" s="1" t="str">
        <f>_xlfn.CONCAT(space_missions[[#This Row],[Company]],"-",space_missions[[#This Row],[Rocket]])</f>
        <v>CASC-Long March 3B/E</v>
      </c>
      <c r="M4438" s="1">
        <f>YEAR(space_missions[[#This Row],[Date]])</f>
        <v>2021</v>
      </c>
    </row>
    <row r="4439" spans="1:13">
      <c r="A4439" s="1" t="s">
        <v>3782</v>
      </c>
      <c r="B4439" s="1" t="s">
        <v>749</v>
      </c>
      <c r="C4439" s="2">
        <v>44350</v>
      </c>
      <c r="D4439" s="3">
        <v>0.72847222222222219</v>
      </c>
      <c r="E4439" s="1" t="s">
        <v>4601</v>
      </c>
      <c r="F4439" s="1" t="s">
        <v>5017</v>
      </c>
      <c r="G4439" s="1" t="s">
        <v>2227</v>
      </c>
      <c r="H4439" s="1" t="s">
        <v>4603</v>
      </c>
      <c r="I4439" s="1" t="s">
        <v>15</v>
      </c>
      <c r="J4439" s="1">
        <f>FIND(", ",space_missions[[#This Row],[Location]])</f>
        <v>7</v>
      </c>
      <c r="K4439" s="1" t="str">
        <f t="shared" si="69"/>
        <v xml:space="preserve"> USA</v>
      </c>
      <c r="L4439" s="1" t="str">
        <f>_xlfn.CONCAT(space_missions[[#This Row],[Company]],"-",space_missions[[#This Row],[Rocket]])</f>
        <v>SpaceX-Falcon 9 Block 5</v>
      </c>
      <c r="M4439" s="1">
        <f>YEAR(space_missions[[#This Row],[Date]])</f>
        <v>2021</v>
      </c>
    </row>
    <row r="4440" spans="1:13">
      <c r="A4440" s="1" t="s">
        <v>3782</v>
      </c>
      <c r="B4440" s="1" t="s">
        <v>4880</v>
      </c>
      <c r="C4440" s="2">
        <v>44353</v>
      </c>
      <c r="D4440" s="3">
        <v>0.18472222222222223</v>
      </c>
      <c r="E4440" s="1" t="s">
        <v>4601</v>
      </c>
      <c r="F4440" s="1" t="s">
        <v>5018</v>
      </c>
      <c r="G4440" s="1" t="s">
        <v>2227</v>
      </c>
      <c r="H4440" s="1" t="s">
        <v>4603</v>
      </c>
      <c r="I4440" s="1" t="s">
        <v>15</v>
      </c>
      <c r="J4440" s="1">
        <f>FIND(", ",space_missions[[#This Row],[Location]])</f>
        <v>7</v>
      </c>
      <c r="K4440" s="1" t="str">
        <f t="shared" si="69"/>
        <v xml:space="preserve"> USA</v>
      </c>
      <c r="L4440" s="1" t="str">
        <f>_xlfn.CONCAT(space_missions[[#This Row],[Company]],"-",space_missions[[#This Row],[Rocket]])</f>
        <v>SpaceX-Falcon 9 Block 5</v>
      </c>
      <c r="M4440" s="1">
        <f>YEAR(space_missions[[#This Row],[Date]])</f>
        <v>2021</v>
      </c>
    </row>
    <row r="4441" spans="1:13">
      <c r="A4441" s="1" t="s">
        <v>973</v>
      </c>
      <c r="B4441" s="1" t="s">
        <v>3948</v>
      </c>
      <c r="C4441" s="2">
        <v>44358</v>
      </c>
      <c r="D4441" s="3">
        <v>0.12708333333333333</v>
      </c>
      <c r="E4441" s="1" t="s">
        <v>2910</v>
      </c>
      <c r="F4441" s="1" t="s">
        <v>5019</v>
      </c>
      <c r="G4441" s="1" t="s">
        <v>2227</v>
      </c>
      <c r="H4441" s="1" t="s">
        <v>2912</v>
      </c>
      <c r="I4441" s="1" t="s">
        <v>15</v>
      </c>
      <c r="J4441" s="1">
        <f>FIND(", ",space_missions[[#This Row],[Location]])</f>
        <v>5</v>
      </c>
      <c r="K4441" s="1" t="str">
        <f t="shared" si="69"/>
        <v xml:space="preserve"> China</v>
      </c>
      <c r="L4441" s="1" t="str">
        <f>_xlfn.CONCAT(space_missions[[#This Row],[Company]],"-",space_missions[[#This Row],[Rocket]])</f>
        <v>CASC-Long March 2D</v>
      </c>
      <c r="M4441" s="1">
        <f>YEAR(space_missions[[#This Row],[Date]])</f>
        <v>2021</v>
      </c>
    </row>
    <row r="4442" spans="1:13">
      <c r="A4442" s="1" t="s">
        <v>2740</v>
      </c>
      <c r="B4442" s="1" t="s">
        <v>5020</v>
      </c>
      <c r="C4442" s="2">
        <v>44360</v>
      </c>
      <c r="D4442" s="3">
        <v>0.34097222222222223</v>
      </c>
      <c r="E4442" s="1" t="s">
        <v>3043</v>
      </c>
      <c r="F4442" s="1" t="s">
        <v>5021</v>
      </c>
      <c r="G4442" s="1" t="s">
        <v>2227</v>
      </c>
      <c r="H4442" s="1" t="s">
        <v>2744</v>
      </c>
      <c r="I4442" s="1" t="s">
        <v>15</v>
      </c>
      <c r="J4442" s="1">
        <f>FIND(", ",space_missions[[#This Row],[Location]])</f>
        <v>10</v>
      </c>
      <c r="K4442" s="1" t="str">
        <f t="shared" si="69"/>
        <v xml:space="preserve"> USA</v>
      </c>
      <c r="L4442" s="1" t="str">
        <f>_xlfn.CONCAT(space_missions[[#This Row],[Company]],"-",space_missions[[#This Row],[Rocket]])</f>
        <v>Northrop-Pegasus XL</v>
      </c>
      <c r="M4442" s="1">
        <f>YEAR(space_missions[[#This Row],[Date]])</f>
        <v>2021</v>
      </c>
    </row>
    <row r="4443" spans="1:13">
      <c r="A4443" s="1" t="s">
        <v>2740</v>
      </c>
      <c r="B4443" s="1" t="s">
        <v>3833</v>
      </c>
      <c r="C4443" s="2">
        <v>44362</v>
      </c>
      <c r="D4443" s="3">
        <v>0.56597222222222221</v>
      </c>
      <c r="E4443" s="1" t="s">
        <v>3453</v>
      </c>
      <c r="F4443" s="1" t="s">
        <v>5022</v>
      </c>
      <c r="G4443" s="1" t="s">
        <v>2227</v>
      </c>
      <c r="H4443" s="1" t="s">
        <v>2744</v>
      </c>
      <c r="I4443" s="1" t="s">
        <v>15</v>
      </c>
      <c r="J4443" s="1">
        <f>FIND(", ",space_missions[[#This Row],[Location]])</f>
        <v>6</v>
      </c>
      <c r="K4443" s="1" t="str">
        <f t="shared" si="69"/>
        <v xml:space="preserve"> USA</v>
      </c>
      <c r="L4443" s="1" t="str">
        <f>_xlfn.CONCAT(space_missions[[#This Row],[Company]],"-",space_missions[[#This Row],[Rocket]])</f>
        <v>Northrop-Minotaur I</v>
      </c>
      <c r="M4443" s="1">
        <f>YEAR(space_missions[[#This Row],[Date]])</f>
        <v>2021</v>
      </c>
    </row>
    <row r="4444" spans="1:13">
      <c r="A4444" s="1" t="s">
        <v>973</v>
      </c>
      <c r="B4444" s="1" t="s">
        <v>3434</v>
      </c>
      <c r="C4444" s="2">
        <v>44364</v>
      </c>
      <c r="D4444" s="3">
        <v>5.6944444444444443E-2</v>
      </c>
      <c r="E4444" s="1" t="s">
        <v>3940</v>
      </c>
      <c r="F4444" s="1" t="s">
        <v>5023</v>
      </c>
      <c r="G4444" s="1" t="s">
        <v>2227</v>
      </c>
      <c r="H4444" s="1" t="s">
        <v>14</v>
      </c>
      <c r="I4444" s="1" t="s">
        <v>15</v>
      </c>
      <c r="J4444" s="1">
        <f>FIND(", ",space_missions[[#This Row],[Location]])</f>
        <v>17</v>
      </c>
      <c r="K4444" s="1" t="str">
        <f t="shared" si="69"/>
        <v xml:space="preserve"> China</v>
      </c>
      <c r="L4444" s="1" t="str">
        <f>_xlfn.CONCAT(space_missions[[#This Row],[Company]],"-",space_missions[[#This Row],[Rocket]])</f>
        <v>CASC-Long March 2F/G</v>
      </c>
      <c r="M4444" s="1">
        <f>YEAR(space_missions[[#This Row],[Date]])</f>
        <v>2021</v>
      </c>
    </row>
    <row r="4445" spans="1:13">
      <c r="A4445" s="1" t="s">
        <v>3782</v>
      </c>
      <c r="B4445" s="1" t="s">
        <v>4880</v>
      </c>
      <c r="C4445" s="2">
        <v>44364</v>
      </c>
      <c r="D4445" s="3">
        <v>0.67291666666666672</v>
      </c>
      <c r="E4445" s="1" t="s">
        <v>4601</v>
      </c>
      <c r="F4445" s="1" t="s">
        <v>5024</v>
      </c>
      <c r="G4445" s="1" t="s">
        <v>2227</v>
      </c>
      <c r="H4445" s="1" t="s">
        <v>4603</v>
      </c>
      <c r="I4445" s="1" t="s">
        <v>15</v>
      </c>
      <c r="J4445" s="1">
        <f>FIND(", ",space_missions[[#This Row],[Location]])</f>
        <v>7</v>
      </c>
      <c r="K4445" s="1" t="str">
        <f t="shared" si="69"/>
        <v xml:space="preserve"> USA</v>
      </c>
      <c r="L4445" s="1" t="str">
        <f>_xlfn.CONCAT(space_missions[[#This Row],[Company]],"-",space_missions[[#This Row],[Rocket]])</f>
        <v>SpaceX-Falcon 9 Block 5</v>
      </c>
      <c r="M4445" s="1">
        <f>YEAR(space_missions[[#This Row],[Date]])</f>
        <v>2021</v>
      </c>
    </row>
    <row r="4446" spans="1:13">
      <c r="A4446" s="1" t="s">
        <v>973</v>
      </c>
      <c r="B4446" s="1" t="s">
        <v>2317</v>
      </c>
      <c r="C4446" s="2">
        <v>44365</v>
      </c>
      <c r="D4446" s="3">
        <v>0.27083333333333331</v>
      </c>
      <c r="E4446" s="1" t="s">
        <v>5004</v>
      </c>
      <c r="F4446" s="1" t="s">
        <v>5025</v>
      </c>
      <c r="G4446" s="1" t="s">
        <v>2227</v>
      </c>
      <c r="H4446" s="1" t="s">
        <v>2228</v>
      </c>
      <c r="I4446" s="1" t="s">
        <v>15</v>
      </c>
      <c r="J4446" s="1">
        <f>FIND(", ",space_missions[[#This Row],[Location]])</f>
        <v>5</v>
      </c>
      <c r="K4446" s="1" t="str">
        <f t="shared" si="69"/>
        <v xml:space="preserve"> China</v>
      </c>
      <c r="L4446" s="1" t="str">
        <f>_xlfn.CONCAT(space_missions[[#This Row],[Company]],"-",space_missions[[#This Row],[Rocket]])</f>
        <v>CASC-Long March 2C/E</v>
      </c>
      <c r="M4446" s="1">
        <f>YEAR(space_missions[[#This Row],[Date]])</f>
        <v>2021</v>
      </c>
    </row>
    <row r="4447" spans="1:13">
      <c r="A4447" s="1" t="s">
        <v>2882</v>
      </c>
      <c r="B4447" s="1" t="s">
        <v>980</v>
      </c>
      <c r="C4447" s="2">
        <v>44372</v>
      </c>
      <c r="D4447" s="3">
        <v>0.82638888888888884</v>
      </c>
      <c r="E4447" s="1" t="s">
        <v>4360</v>
      </c>
      <c r="F4447" s="1" t="s">
        <v>5026</v>
      </c>
      <c r="G4447" s="1" t="s">
        <v>2227</v>
      </c>
      <c r="H4447" s="1" t="s">
        <v>3138</v>
      </c>
      <c r="I4447" s="1" t="s">
        <v>15</v>
      </c>
      <c r="J4447" s="1">
        <f>FIND(", ",space_missions[[#This Row],[Location]])</f>
        <v>10</v>
      </c>
      <c r="K4447" s="1" t="str">
        <f t="shared" si="69"/>
        <v xml:space="preserve"> Russia</v>
      </c>
      <c r="L4447" s="1" t="str">
        <f>_xlfn.CONCAT(space_missions[[#This Row],[Company]],"-",space_missions[[#This Row],[Rocket]])</f>
        <v>VKS RF-Soyuz 2.1b</v>
      </c>
      <c r="M4447" s="1">
        <f>YEAR(space_missions[[#This Row],[Date]])</f>
        <v>2021</v>
      </c>
    </row>
    <row r="4448" spans="1:13">
      <c r="A4448" s="1" t="s">
        <v>1024</v>
      </c>
      <c r="B4448" s="1" t="s">
        <v>361</v>
      </c>
      <c r="C4448" s="2">
        <v>44376</v>
      </c>
      <c r="D4448" s="3">
        <v>0.9770833333333333</v>
      </c>
      <c r="E4448" s="1" t="s">
        <v>3720</v>
      </c>
      <c r="F4448" s="1" t="s">
        <v>5027</v>
      </c>
      <c r="G4448" s="1" t="s">
        <v>2227</v>
      </c>
      <c r="H4448" s="1" t="s">
        <v>3722</v>
      </c>
      <c r="I4448" s="1" t="s">
        <v>15</v>
      </c>
      <c r="J4448" s="1">
        <f>FIND(", ",space_missions[[#This Row],[Location]])</f>
        <v>10</v>
      </c>
      <c r="K4448" s="1" t="str">
        <f t="shared" si="69"/>
        <v xml:space="preserve"> Kazakhstan</v>
      </c>
      <c r="L4448" s="1" t="str">
        <f>_xlfn.CONCAT(space_missions[[#This Row],[Company]],"-",space_missions[[#This Row],[Rocket]])</f>
        <v>Roscosmos-Soyuz 2.1a</v>
      </c>
      <c r="M4448" s="1">
        <f>YEAR(space_missions[[#This Row],[Date]])</f>
        <v>2021</v>
      </c>
    </row>
    <row r="4449" spans="1:13">
      <c r="A4449" s="1" t="s">
        <v>4843</v>
      </c>
      <c r="B4449" s="1" t="s">
        <v>4844</v>
      </c>
      <c r="C4449" s="2">
        <v>44377</v>
      </c>
      <c r="D4449" s="3">
        <v>0.61597222222222225</v>
      </c>
      <c r="E4449" s="1" t="s">
        <v>4845</v>
      </c>
      <c r="F4449" s="1" t="s">
        <v>5028</v>
      </c>
      <c r="G4449" s="1" t="s">
        <v>2227</v>
      </c>
      <c r="H4449" s="1" t="s">
        <v>4846</v>
      </c>
      <c r="I4449" s="1" t="s">
        <v>15</v>
      </c>
      <c r="J4449" s="1">
        <f>FIND(", ",space_missions[[#This Row],[Location]])</f>
        <v>12</v>
      </c>
      <c r="K4449" s="1" t="str">
        <f t="shared" si="69"/>
        <v xml:space="preserve"> USA</v>
      </c>
      <c r="L4449" s="1" t="str">
        <f>_xlfn.CONCAT(space_missions[[#This Row],[Company]],"-",space_missions[[#This Row],[Rocket]])</f>
        <v>Virgin Orbit-LauncherOne</v>
      </c>
      <c r="M4449" s="1">
        <f>YEAR(space_missions[[#This Row],[Date]])</f>
        <v>2021</v>
      </c>
    </row>
    <row r="4450" spans="1:13">
      <c r="A4450" s="1" t="s">
        <v>3782</v>
      </c>
      <c r="B4450" s="1" t="s">
        <v>4880</v>
      </c>
      <c r="C4450" s="2">
        <v>44377</v>
      </c>
      <c r="D4450" s="3">
        <v>0.81319444444444444</v>
      </c>
      <c r="E4450" s="1" t="s">
        <v>4601</v>
      </c>
      <c r="F4450" s="1" t="s">
        <v>5029</v>
      </c>
      <c r="G4450" s="1" t="s">
        <v>2227</v>
      </c>
      <c r="H4450" s="1" t="s">
        <v>4603</v>
      </c>
      <c r="I4450" s="1" t="s">
        <v>15</v>
      </c>
      <c r="J4450" s="1">
        <f>FIND(", ",space_missions[[#This Row],[Location]])</f>
        <v>7</v>
      </c>
      <c r="K4450" s="1" t="str">
        <f t="shared" si="69"/>
        <v xml:space="preserve"> USA</v>
      </c>
      <c r="L4450" s="1" t="str">
        <f>_xlfn.CONCAT(space_missions[[#This Row],[Company]],"-",space_missions[[#This Row],[Rocket]])</f>
        <v>SpaceX-Falcon 9 Block 5</v>
      </c>
      <c r="M4450" s="1">
        <f>YEAR(space_missions[[#This Row],[Date]])</f>
        <v>2021</v>
      </c>
    </row>
    <row r="4451" spans="1:13">
      <c r="A4451" s="1" t="s">
        <v>3643</v>
      </c>
      <c r="B4451" s="1" t="s">
        <v>4372</v>
      </c>
      <c r="C4451" s="2">
        <v>44378</v>
      </c>
      <c r="D4451" s="3">
        <v>0.53333333333333333</v>
      </c>
      <c r="E4451" s="1" t="s">
        <v>4351</v>
      </c>
      <c r="F4451" s="1" t="s">
        <v>5030</v>
      </c>
      <c r="G4451" s="1" t="s">
        <v>2227</v>
      </c>
      <c r="H4451" s="1" t="s">
        <v>2995</v>
      </c>
      <c r="I4451" s="1" t="s">
        <v>15</v>
      </c>
      <c r="J4451" s="1">
        <f>FIND(", ",space_missions[[#This Row],[Location]])</f>
        <v>8</v>
      </c>
      <c r="K4451" s="1" t="str">
        <f t="shared" si="69"/>
        <v xml:space="preserve"> Russia</v>
      </c>
      <c r="L4451" s="1" t="str">
        <f>_xlfn.CONCAT(space_missions[[#This Row],[Company]],"-",space_missions[[#This Row],[Rocket]])</f>
        <v>Starsem-Soyuz 2.1b/Fregat</v>
      </c>
      <c r="M4451" s="1">
        <f>YEAR(space_missions[[#This Row],[Date]])</f>
        <v>2021</v>
      </c>
    </row>
    <row r="4452" spans="1:13">
      <c r="A4452" s="1" t="s">
        <v>973</v>
      </c>
      <c r="B4452" s="1" t="s">
        <v>3948</v>
      </c>
      <c r="C4452" s="2">
        <v>44380</v>
      </c>
      <c r="D4452" s="3">
        <v>0.11874999999999999</v>
      </c>
      <c r="E4452" s="1" t="s">
        <v>2910</v>
      </c>
      <c r="F4452" s="1" t="s">
        <v>5031</v>
      </c>
      <c r="G4452" s="1" t="s">
        <v>2227</v>
      </c>
      <c r="H4452" s="1" t="s">
        <v>2912</v>
      </c>
      <c r="I4452" s="1" t="s">
        <v>15</v>
      </c>
      <c r="J4452" s="1">
        <f>FIND(", ",space_missions[[#This Row],[Location]])</f>
        <v>5</v>
      </c>
      <c r="K4452" s="1" t="str">
        <f t="shared" si="69"/>
        <v xml:space="preserve"> China</v>
      </c>
      <c r="L4452" s="1" t="str">
        <f>_xlfn.CONCAT(space_missions[[#This Row],[Company]],"-",space_missions[[#This Row],[Rocket]])</f>
        <v>CASC-Long March 2D</v>
      </c>
      <c r="M4452" s="1">
        <f>YEAR(space_missions[[#This Row],[Date]])</f>
        <v>2021</v>
      </c>
    </row>
    <row r="4453" spans="1:13">
      <c r="A4453" s="1" t="s">
        <v>973</v>
      </c>
      <c r="B4453" s="1" t="s">
        <v>3675</v>
      </c>
      <c r="C4453" s="2">
        <v>44381</v>
      </c>
      <c r="D4453" s="3">
        <v>0.97777777777777775</v>
      </c>
      <c r="E4453" s="1" t="s">
        <v>3794</v>
      </c>
      <c r="F4453" s="1" t="s">
        <v>5032</v>
      </c>
      <c r="G4453" s="1" t="s">
        <v>2227</v>
      </c>
      <c r="H4453" s="1" t="s">
        <v>3404</v>
      </c>
      <c r="I4453" s="1" t="s">
        <v>15</v>
      </c>
      <c r="J4453" s="1">
        <f>FIND(", ",space_missions[[#This Row],[Location]])</f>
        <v>18</v>
      </c>
      <c r="K4453" s="1" t="str">
        <f t="shared" si="69"/>
        <v xml:space="preserve"> China</v>
      </c>
      <c r="L4453" s="1" t="str">
        <f>_xlfn.CONCAT(space_missions[[#This Row],[Company]],"-",space_missions[[#This Row],[Rocket]])</f>
        <v>CASC-Long March 4C</v>
      </c>
      <c r="M4453" s="1">
        <f>YEAR(space_missions[[#This Row],[Date]])</f>
        <v>2021</v>
      </c>
    </row>
    <row r="4454" spans="1:13">
      <c r="A4454" s="1" t="s">
        <v>973</v>
      </c>
      <c r="B4454" s="1" t="s">
        <v>2769</v>
      </c>
      <c r="C4454" s="2">
        <v>44383</v>
      </c>
      <c r="D4454" s="3">
        <v>0.66180555555555554</v>
      </c>
      <c r="E4454" s="1" t="s">
        <v>4385</v>
      </c>
      <c r="F4454" s="1" t="s">
        <v>5033</v>
      </c>
      <c r="G4454" s="1" t="s">
        <v>2227</v>
      </c>
      <c r="H4454" s="1" t="s">
        <v>3138</v>
      </c>
      <c r="I4454" s="1" t="s">
        <v>15</v>
      </c>
      <c r="J4454" s="1">
        <f>FIND(", ",space_missions[[#This Row],[Location]])</f>
        <v>5</v>
      </c>
      <c r="K4454" s="1" t="str">
        <f t="shared" si="69"/>
        <v xml:space="preserve"> China</v>
      </c>
      <c r="L4454" s="1" t="str">
        <f>_xlfn.CONCAT(space_missions[[#This Row],[Company]],"-",space_missions[[#This Row],[Rocket]])</f>
        <v>CASC-Long March 3C/E</v>
      </c>
      <c r="M4454" s="1">
        <f>YEAR(space_missions[[#This Row],[Date]])</f>
        <v>2021</v>
      </c>
    </row>
    <row r="4455" spans="1:13">
      <c r="A4455" s="1" t="s">
        <v>973</v>
      </c>
      <c r="B4455" s="1" t="s">
        <v>4312</v>
      </c>
      <c r="C4455" s="2">
        <v>44386</v>
      </c>
      <c r="D4455" s="3">
        <v>0.49930555555555556</v>
      </c>
      <c r="E4455" s="1" t="s">
        <v>4313</v>
      </c>
      <c r="F4455" s="1" t="s">
        <v>5034</v>
      </c>
      <c r="G4455" s="1" t="s">
        <v>2227</v>
      </c>
      <c r="H4455" s="1" t="s">
        <v>4314</v>
      </c>
      <c r="I4455" s="1" t="s">
        <v>15</v>
      </c>
      <c r="J4455" s="1">
        <f>FIND(", ",space_missions[[#This Row],[Location]])</f>
        <v>6</v>
      </c>
      <c r="K4455" s="1" t="str">
        <f t="shared" si="69"/>
        <v xml:space="preserve"> China</v>
      </c>
      <c r="L4455" s="1" t="str">
        <f>_xlfn.CONCAT(space_missions[[#This Row],[Company]],"-",space_missions[[#This Row],[Rocket]])</f>
        <v>CASC-Long March 6</v>
      </c>
      <c r="M4455" s="1">
        <f>YEAR(space_missions[[#This Row],[Date]])</f>
        <v>2021</v>
      </c>
    </row>
    <row r="4456" spans="1:13">
      <c r="A4456" s="1" t="s">
        <v>4941</v>
      </c>
      <c r="B4456" s="1" t="s">
        <v>4942</v>
      </c>
      <c r="C4456" s="2">
        <v>44388</v>
      </c>
      <c r="D4456" s="3">
        <v>0.64236111111111116</v>
      </c>
      <c r="E4456" s="1" t="s">
        <v>4943</v>
      </c>
      <c r="F4456" s="1" t="s">
        <v>5035</v>
      </c>
      <c r="G4456" s="1" t="s">
        <v>2227</v>
      </c>
      <c r="H4456" s="1" t="s">
        <v>14</v>
      </c>
      <c r="I4456" s="1" t="s">
        <v>15</v>
      </c>
      <c r="J4456" s="1">
        <f>FIND(", ",space_missions[[#This Row],[Location]])</f>
        <v>8</v>
      </c>
      <c r="K4456" s="1" t="str">
        <f t="shared" si="69"/>
        <v xml:space="preserve"> USA</v>
      </c>
      <c r="L4456" s="1" t="str">
        <f>_xlfn.CONCAT(space_missions[[#This Row],[Company]],"-",space_missions[[#This Row],[Rocket]])</f>
        <v>Virgin Galactic-SpaceShipTwo</v>
      </c>
      <c r="M4456" s="1">
        <f>YEAR(space_missions[[#This Row],[Date]])</f>
        <v>2021</v>
      </c>
    </row>
    <row r="4457" spans="1:13">
      <c r="A4457" s="1" t="s">
        <v>973</v>
      </c>
      <c r="B4457" s="1" t="s">
        <v>2317</v>
      </c>
      <c r="C4457" s="2">
        <v>44396</v>
      </c>
      <c r="D4457" s="3">
        <v>1.3194444444444444E-2</v>
      </c>
      <c r="E4457" s="1" t="s">
        <v>5004</v>
      </c>
      <c r="F4457" s="1" t="s">
        <v>5036</v>
      </c>
      <c r="G4457" s="1" t="s">
        <v>2227</v>
      </c>
      <c r="H4457" s="1" t="s">
        <v>2228</v>
      </c>
      <c r="I4457" s="1" t="s">
        <v>15</v>
      </c>
      <c r="J4457" s="1">
        <f>FIND(", ",space_missions[[#This Row],[Location]])</f>
        <v>5</v>
      </c>
      <c r="K4457" s="1" t="str">
        <f t="shared" si="69"/>
        <v xml:space="preserve"> China</v>
      </c>
      <c r="L4457" s="1" t="str">
        <f>_xlfn.CONCAT(space_missions[[#This Row],[Company]],"-",space_missions[[#This Row],[Rocket]])</f>
        <v>CASC-Long March 2C/E</v>
      </c>
      <c r="M4457" s="1">
        <f>YEAR(space_missions[[#This Row],[Date]])</f>
        <v>2021</v>
      </c>
    </row>
    <row r="4458" spans="1:13">
      <c r="A4458" s="1" t="s">
        <v>4295</v>
      </c>
      <c r="B4458" s="1" t="s">
        <v>4906</v>
      </c>
      <c r="C4458" s="2">
        <v>44397</v>
      </c>
      <c r="D4458" s="3">
        <v>0.55000000000000004</v>
      </c>
      <c r="E4458" s="1" t="s">
        <v>4297</v>
      </c>
      <c r="F4458" s="1" t="s">
        <v>5037</v>
      </c>
      <c r="G4458" s="1" t="s">
        <v>2227</v>
      </c>
      <c r="H4458" s="1" t="s">
        <v>14</v>
      </c>
      <c r="I4458" s="1" t="s">
        <v>15</v>
      </c>
      <c r="J4458" s="1">
        <f>FIND(", ",space_missions[[#This Row],[Location]])</f>
        <v>16</v>
      </c>
      <c r="K4458" s="1" t="str">
        <f t="shared" si="69"/>
        <v xml:space="preserve"> USA</v>
      </c>
      <c r="L4458" s="1" t="str">
        <f>_xlfn.CONCAT(space_missions[[#This Row],[Company]],"-",space_missions[[#This Row],[Rocket]])</f>
        <v>Blue Origin-New Shepard</v>
      </c>
      <c r="M4458" s="1">
        <f>YEAR(space_missions[[#This Row],[Date]])</f>
        <v>2021</v>
      </c>
    </row>
    <row r="4459" spans="1:13">
      <c r="A4459" s="1" t="s">
        <v>1024</v>
      </c>
      <c r="B4459" s="1" t="s">
        <v>4345</v>
      </c>
      <c r="C4459" s="2">
        <v>44398</v>
      </c>
      <c r="D4459" s="3">
        <v>0.62361111111111112</v>
      </c>
      <c r="E4459" s="1" t="s">
        <v>5038</v>
      </c>
      <c r="F4459" s="1" t="s">
        <v>5039</v>
      </c>
      <c r="G4459" s="1" t="s">
        <v>2227</v>
      </c>
      <c r="H4459" s="1" t="s">
        <v>4181</v>
      </c>
      <c r="I4459" s="1" t="s">
        <v>15</v>
      </c>
      <c r="J4459" s="1">
        <f>FIND(", ",space_missions[[#This Row],[Location]])</f>
        <v>12</v>
      </c>
      <c r="K4459" s="1" t="str">
        <f t="shared" si="69"/>
        <v xml:space="preserve"> Kazakhstan</v>
      </c>
      <c r="L4459" s="1" t="str">
        <f>_xlfn.CONCAT(space_missions[[#This Row],[Company]],"-",space_missions[[#This Row],[Rocket]])</f>
        <v>Roscosmos-Proton-M</v>
      </c>
      <c r="M4459" s="1">
        <f>YEAR(space_missions[[#This Row],[Date]])</f>
        <v>2021</v>
      </c>
    </row>
    <row r="4460" spans="1:13">
      <c r="A4460" s="1" t="s">
        <v>973</v>
      </c>
      <c r="B4460" s="1" t="s">
        <v>3675</v>
      </c>
      <c r="C4460" s="2">
        <v>44406</v>
      </c>
      <c r="D4460" s="3">
        <v>0.1673611111111111</v>
      </c>
      <c r="E4460" s="1" t="s">
        <v>2910</v>
      </c>
      <c r="F4460" s="1" t="s">
        <v>5040</v>
      </c>
      <c r="G4460" s="1" t="s">
        <v>2227</v>
      </c>
      <c r="H4460" s="1" t="s">
        <v>2912</v>
      </c>
      <c r="I4460" s="1" t="s">
        <v>15</v>
      </c>
      <c r="J4460" s="1">
        <f>FIND(", ",space_missions[[#This Row],[Location]])</f>
        <v>18</v>
      </c>
      <c r="K4460" s="1" t="str">
        <f t="shared" si="69"/>
        <v xml:space="preserve"> China</v>
      </c>
      <c r="L4460" s="1" t="str">
        <f>_xlfn.CONCAT(space_missions[[#This Row],[Company]],"-",space_missions[[#This Row],[Rocket]])</f>
        <v>CASC-Long March 2D</v>
      </c>
      <c r="M4460" s="1">
        <f>YEAR(space_missions[[#This Row],[Date]])</f>
        <v>2021</v>
      </c>
    </row>
    <row r="4461" spans="1:13">
      <c r="A4461" s="1" t="s">
        <v>4475</v>
      </c>
      <c r="B4461" s="1" t="s">
        <v>4884</v>
      </c>
      <c r="C4461" s="2">
        <v>44406</v>
      </c>
      <c r="D4461" s="3">
        <v>0.25</v>
      </c>
      <c r="E4461" s="1" t="s">
        <v>4562</v>
      </c>
      <c r="F4461" s="1" t="s">
        <v>5041</v>
      </c>
      <c r="G4461" s="1" t="s">
        <v>2227</v>
      </c>
      <c r="H4461" s="1" t="s">
        <v>4479</v>
      </c>
      <c r="I4461" s="1" t="s">
        <v>15</v>
      </c>
      <c r="J4461" s="1">
        <f>FIND(", ",space_missions[[#This Row],[Location]])</f>
        <v>17</v>
      </c>
      <c r="K4461" s="1" t="str">
        <f t="shared" si="69"/>
        <v xml:space="preserve"> New Zealand</v>
      </c>
      <c r="L4461" s="1" t="str">
        <f>_xlfn.CONCAT(space_missions[[#This Row],[Company]],"-",space_missions[[#This Row],[Rocket]])</f>
        <v>Rocket Lab-Electron/Curie</v>
      </c>
      <c r="M4461" s="1">
        <f>YEAR(space_missions[[#This Row],[Date]])</f>
        <v>2021</v>
      </c>
    </row>
    <row r="4462" spans="1:13">
      <c r="A4462" s="1" t="s">
        <v>2338</v>
      </c>
      <c r="B4462" s="1" t="s">
        <v>3179</v>
      </c>
      <c r="C4462" s="2">
        <v>44407</v>
      </c>
      <c r="D4462" s="3">
        <v>0.875</v>
      </c>
      <c r="E4462" s="1" t="s">
        <v>3614</v>
      </c>
      <c r="F4462" s="1" t="s">
        <v>5042</v>
      </c>
      <c r="G4462" s="1" t="s">
        <v>2227</v>
      </c>
      <c r="H4462" s="1" t="s">
        <v>3616</v>
      </c>
      <c r="I4462" s="1" t="s">
        <v>15</v>
      </c>
      <c r="J4462" s="1">
        <f>FIND(", ",space_missions[[#This Row],[Location]])</f>
        <v>6</v>
      </c>
      <c r="K4462" s="1" t="str">
        <f t="shared" si="69"/>
        <v xml:space="preserve"> France</v>
      </c>
      <c r="L4462" s="1" t="str">
        <f>_xlfn.CONCAT(space_missions[[#This Row],[Company]],"-",space_missions[[#This Row],[Rocket]])</f>
        <v>Arianespace-Ariane 5 ECA</v>
      </c>
      <c r="M4462" s="1">
        <f>YEAR(space_missions[[#This Row],[Date]])</f>
        <v>2021</v>
      </c>
    </row>
    <row r="4463" spans="1:13">
      <c r="A4463" s="1" t="s">
        <v>4740</v>
      </c>
      <c r="B4463" s="1" t="s">
        <v>4263</v>
      </c>
      <c r="C4463" s="2">
        <v>44411</v>
      </c>
      <c r="D4463" s="3">
        <v>0.31874999999999998</v>
      </c>
      <c r="E4463" s="1" t="s">
        <v>4741</v>
      </c>
      <c r="F4463" s="1" t="s">
        <v>5043</v>
      </c>
      <c r="G4463" s="1" t="s">
        <v>2227</v>
      </c>
      <c r="H4463" s="1" t="s">
        <v>14</v>
      </c>
      <c r="I4463" s="1" t="s">
        <v>21</v>
      </c>
      <c r="J4463" s="1">
        <f>FIND(", ",space_missions[[#This Row],[Location]])</f>
        <v>8</v>
      </c>
      <c r="K4463" s="1" t="str">
        <f t="shared" si="69"/>
        <v xml:space="preserve"> China</v>
      </c>
      <c r="L4463" s="1" t="str">
        <f>_xlfn.CONCAT(space_missions[[#This Row],[Company]],"-",space_missions[[#This Row],[Rocket]])</f>
        <v>i-Space-Hyperbola-1</v>
      </c>
      <c r="M4463" s="1">
        <f>YEAR(space_missions[[#This Row],[Date]])</f>
        <v>2021</v>
      </c>
    </row>
    <row r="4464" spans="1:13">
      <c r="A4464" s="1" t="s">
        <v>973</v>
      </c>
      <c r="B4464" s="1" t="s">
        <v>4312</v>
      </c>
      <c r="C4464" s="2">
        <v>44412</v>
      </c>
      <c r="D4464" s="3">
        <v>0.45902777777777776</v>
      </c>
      <c r="E4464" s="1" t="s">
        <v>4313</v>
      </c>
      <c r="F4464" s="1" t="s">
        <v>5044</v>
      </c>
      <c r="G4464" s="1" t="s">
        <v>2227</v>
      </c>
      <c r="H4464" s="1" t="s">
        <v>4314</v>
      </c>
      <c r="I4464" s="1" t="s">
        <v>15</v>
      </c>
      <c r="J4464" s="1">
        <f>FIND(", ",space_missions[[#This Row],[Location]])</f>
        <v>6</v>
      </c>
      <c r="K4464" s="1" t="str">
        <f t="shared" si="69"/>
        <v xml:space="preserve"> China</v>
      </c>
      <c r="L4464" s="1" t="str">
        <f>_xlfn.CONCAT(space_missions[[#This Row],[Company]],"-",space_missions[[#This Row],[Rocket]])</f>
        <v>CASC-Long March 6</v>
      </c>
      <c r="M4464" s="1">
        <f>YEAR(space_missions[[#This Row],[Date]])</f>
        <v>2021</v>
      </c>
    </row>
    <row r="4465" spans="1:13">
      <c r="A4465" s="1" t="s">
        <v>973</v>
      </c>
      <c r="B4465" s="1" t="s">
        <v>2769</v>
      </c>
      <c r="C4465" s="2">
        <v>44413</v>
      </c>
      <c r="D4465" s="3">
        <v>0.6875</v>
      </c>
      <c r="E4465" s="1" t="s">
        <v>3855</v>
      </c>
      <c r="F4465" s="1" t="s">
        <v>5045</v>
      </c>
      <c r="G4465" s="1" t="s">
        <v>2227</v>
      </c>
      <c r="H4465" s="1" t="s">
        <v>3857</v>
      </c>
      <c r="I4465" s="1" t="s">
        <v>15</v>
      </c>
      <c r="J4465" s="1">
        <f>FIND(", ",space_missions[[#This Row],[Location]])</f>
        <v>5</v>
      </c>
      <c r="K4465" s="1" t="str">
        <f t="shared" si="69"/>
        <v xml:space="preserve"> China</v>
      </c>
      <c r="L4465" s="1" t="str">
        <f>_xlfn.CONCAT(space_missions[[#This Row],[Company]],"-",space_missions[[#This Row],[Rocket]])</f>
        <v>CASC-Long March 3B/E</v>
      </c>
      <c r="M4465" s="1">
        <f>YEAR(space_missions[[#This Row],[Date]])</f>
        <v>2021</v>
      </c>
    </row>
    <row r="4466" spans="1:13">
      <c r="A4466" s="1" t="s">
        <v>2740</v>
      </c>
      <c r="B4466" s="1" t="s">
        <v>3135</v>
      </c>
      <c r="C4466" s="2">
        <v>44418</v>
      </c>
      <c r="D4466" s="3">
        <v>0.91736111111111107</v>
      </c>
      <c r="E4466" s="1" t="s">
        <v>4773</v>
      </c>
      <c r="F4466" s="1" t="s">
        <v>5046</v>
      </c>
      <c r="G4466" s="1" t="s">
        <v>2227</v>
      </c>
      <c r="H4466" s="1" t="s">
        <v>4418</v>
      </c>
      <c r="I4466" s="1" t="s">
        <v>15</v>
      </c>
      <c r="J4466" s="1">
        <f>FIND(", ",space_missions[[#This Row],[Location]])</f>
        <v>6</v>
      </c>
      <c r="K4466" s="1" t="str">
        <f t="shared" si="69"/>
        <v xml:space="preserve"> USA</v>
      </c>
      <c r="L4466" s="1" t="str">
        <f>_xlfn.CONCAT(space_missions[[#This Row],[Company]],"-",space_missions[[#This Row],[Rocket]])</f>
        <v>Northrop-Antares 230+</v>
      </c>
      <c r="M4466" s="1">
        <f>YEAR(space_missions[[#This Row],[Date]])</f>
        <v>2021</v>
      </c>
    </row>
    <row r="4467" spans="1:13">
      <c r="A4467" s="1" t="s">
        <v>2025</v>
      </c>
      <c r="B4467" s="1" t="s">
        <v>3746</v>
      </c>
      <c r="C4467" s="2">
        <v>44420</v>
      </c>
      <c r="D4467" s="3">
        <v>9.0277777777777769E-3</v>
      </c>
      <c r="E4467" s="1" t="s">
        <v>4023</v>
      </c>
      <c r="F4467" s="1" t="s">
        <v>5047</v>
      </c>
      <c r="G4467" s="1" t="s">
        <v>2227</v>
      </c>
      <c r="H4467" s="1" t="s">
        <v>3527</v>
      </c>
      <c r="I4467" s="1" t="s">
        <v>21</v>
      </c>
      <c r="J4467" s="1">
        <f>FIND(", ",space_missions[[#This Row],[Location]])</f>
        <v>18</v>
      </c>
      <c r="K4467" s="1" t="str">
        <f t="shared" si="69"/>
        <v xml:space="preserve"> India</v>
      </c>
      <c r="L4467" s="1" t="str">
        <f>_xlfn.CONCAT(space_missions[[#This Row],[Company]],"-",space_missions[[#This Row],[Rocket]])</f>
        <v>ISRO-GSLV Mk II</v>
      </c>
      <c r="M4467" s="1">
        <f>YEAR(space_missions[[#This Row],[Date]])</f>
        <v>2021</v>
      </c>
    </row>
    <row r="4468" spans="1:13">
      <c r="A4468" s="1" t="s">
        <v>2338</v>
      </c>
      <c r="B4468" s="1" t="s">
        <v>4887</v>
      </c>
      <c r="C4468" s="2">
        <v>44425</v>
      </c>
      <c r="D4468" s="3">
        <v>7.4305555555555555E-2</v>
      </c>
      <c r="E4468" s="1" t="s">
        <v>4118</v>
      </c>
      <c r="F4468" s="1" t="s">
        <v>5048</v>
      </c>
      <c r="G4468" s="1" t="s">
        <v>2227</v>
      </c>
      <c r="H4468" s="1" t="s">
        <v>4120</v>
      </c>
      <c r="I4468" s="1" t="s">
        <v>15</v>
      </c>
      <c r="J4468" s="1">
        <f>FIND(", ",space_missions[[#This Row],[Location]])</f>
        <v>6</v>
      </c>
      <c r="K4468" s="1" t="str">
        <f t="shared" si="69"/>
        <v xml:space="preserve"> France</v>
      </c>
      <c r="L4468" s="1" t="str">
        <f>_xlfn.CONCAT(space_missions[[#This Row],[Company]],"-",space_missions[[#This Row],[Rocket]])</f>
        <v>Arianespace-Vega</v>
      </c>
      <c r="M4468" s="1">
        <f>YEAR(space_missions[[#This Row],[Date]])</f>
        <v>2021</v>
      </c>
    </row>
    <row r="4469" spans="1:13">
      <c r="A4469" s="1" t="s">
        <v>973</v>
      </c>
      <c r="B4469" s="1" t="s">
        <v>3948</v>
      </c>
      <c r="C4469" s="2">
        <v>44426</v>
      </c>
      <c r="D4469" s="3">
        <v>0.93888888888888888</v>
      </c>
      <c r="E4469" s="1" t="s">
        <v>3402</v>
      </c>
      <c r="F4469" s="1" t="s">
        <v>5049</v>
      </c>
      <c r="G4469" s="1" t="s">
        <v>2227</v>
      </c>
      <c r="H4469" s="1" t="s">
        <v>3404</v>
      </c>
      <c r="I4469" s="1" t="s">
        <v>15</v>
      </c>
      <c r="J4469" s="1">
        <f>FIND(", ",space_missions[[#This Row],[Location]])</f>
        <v>5</v>
      </c>
      <c r="K4469" s="1" t="str">
        <f t="shared" si="69"/>
        <v xml:space="preserve"> China</v>
      </c>
      <c r="L4469" s="1" t="str">
        <f>_xlfn.CONCAT(space_missions[[#This Row],[Company]],"-",space_missions[[#This Row],[Rocket]])</f>
        <v>CASC-Long March 4B</v>
      </c>
      <c r="M4469" s="1">
        <f>YEAR(space_missions[[#This Row],[Date]])</f>
        <v>2021</v>
      </c>
    </row>
    <row r="4470" spans="1:13">
      <c r="A4470" s="1" t="s">
        <v>3643</v>
      </c>
      <c r="B4470" s="1" t="s">
        <v>361</v>
      </c>
      <c r="C4470" s="2">
        <v>44429</v>
      </c>
      <c r="D4470" s="3">
        <v>0.92569444444444449</v>
      </c>
      <c r="E4470" s="1" t="s">
        <v>4351</v>
      </c>
      <c r="F4470" s="1" t="s">
        <v>5050</v>
      </c>
      <c r="G4470" s="1" t="s">
        <v>2227</v>
      </c>
      <c r="H4470" s="1" t="s">
        <v>2995</v>
      </c>
      <c r="I4470" s="1" t="s">
        <v>15</v>
      </c>
      <c r="J4470" s="1">
        <f>FIND(", ",space_missions[[#This Row],[Location]])</f>
        <v>10</v>
      </c>
      <c r="K4470" s="1" t="str">
        <f t="shared" si="69"/>
        <v xml:space="preserve"> Kazakhstan</v>
      </c>
      <c r="L4470" s="1" t="str">
        <f>_xlfn.CONCAT(space_missions[[#This Row],[Company]],"-",space_missions[[#This Row],[Rocket]])</f>
        <v>Starsem-Soyuz 2.1b/Fregat</v>
      </c>
      <c r="M4470" s="1">
        <f>YEAR(space_missions[[#This Row],[Date]])</f>
        <v>2021</v>
      </c>
    </row>
    <row r="4471" spans="1:13">
      <c r="A4471" s="1" t="s">
        <v>973</v>
      </c>
      <c r="B4471" s="1" t="s">
        <v>3675</v>
      </c>
      <c r="C4471" s="2">
        <v>44432</v>
      </c>
      <c r="D4471" s="3">
        <v>0.46875</v>
      </c>
      <c r="E4471" s="1" t="s">
        <v>5051</v>
      </c>
      <c r="F4471" s="1" t="s">
        <v>5052</v>
      </c>
      <c r="G4471" s="1" t="s">
        <v>2227</v>
      </c>
      <c r="H4471" s="1" t="s">
        <v>2228</v>
      </c>
      <c r="I4471" s="1" t="s">
        <v>15</v>
      </c>
      <c r="J4471" s="1">
        <f>FIND(", ",space_missions[[#This Row],[Location]])</f>
        <v>18</v>
      </c>
      <c r="K4471" s="1" t="str">
        <f t="shared" si="69"/>
        <v xml:space="preserve"> China</v>
      </c>
      <c r="L4471" s="1" t="str">
        <f>_xlfn.CONCAT(space_missions[[#This Row],[Company]],"-",space_missions[[#This Row],[Rocket]])</f>
        <v>CASC-Long March 2C/YZ-1S</v>
      </c>
      <c r="M4471" s="1">
        <f>YEAR(space_missions[[#This Row],[Date]])</f>
        <v>2021</v>
      </c>
    </row>
    <row r="4472" spans="1:13">
      <c r="A4472" s="1" t="s">
        <v>973</v>
      </c>
      <c r="B4472" s="1" t="s">
        <v>2317</v>
      </c>
      <c r="C4472" s="2">
        <v>44432</v>
      </c>
      <c r="D4472" s="3">
        <v>0.65347222222222223</v>
      </c>
      <c r="E4472" s="1" t="s">
        <v>3855</v>
      </c>
      <c r="F4472" s="1" t="s">
        <v>5053</v>
      </c>
      <c r="G4472" s="1" t="s">
        <v>2227</v>
      </c>
      <c r="H4472" s="1" t="s">
        <v>3857</v>
      </c>
      <c r="I4472" s="1" t="s">
        <v>15</v>
      </c>
      <c r="J4472" s="1">
        <f>FIND(", ",space_missions[[#This Row],[Location]])</f>
        <v>5</v>
      </c>
      <c r="K4472" s="1" t="str">
        <f t="shared" si="69"/>
        <v xml:space="preserve"> China</v>
      </c>
      <c r="L4472" s="1" t="str">
        <f>_xlfn.CONCAT(space_missions[[#This Row],[Company]],"-",space_missions[[#This Row],[Rocket]])</f>
        <v>CASC-Long March 3B/E</v>
      </c>
      <c r="M4472" s="1">
        <f>YEAR(space_missions[[#This Row],[Date]])</f>
        <v>2021</v>
      </c>
    </row>
    <row r="4473" spans="1:13">
      <c r="A4473" s="1" t="s">
        <v>4295</v>
      </c>
      <c r="B4473" s="1" t="s">
        <v>4906</v>
      </c>
      <c r="C4473" s="2">
        <v>44434</v>
      </c>
      <c r="D4473" s="3">
        <v>0.60486111111111107</v>
      </c>
      <c r="E4473" s="1" t="s">
        <v>4297</v>
      </c>
      <c r="F4473" s="1" t="s">
        <v>5054</v>
      </c>
      <c r="G4473" s="1" t="s">
        <v>2227</v>
      </c>
      <c r="H4473" s="1" t="s">
        <v>14</v>
      </c>
      <c r="I4473" s="1" t="s">
        <v>15</v>
      </c>
      <c r="J4473" s="1">
        <f>FIND(", ",space_missions[[#This Row],[Location]])</f>
        <v>16</v>
      </c>
      <c r="K4473" s="1" t="str">
        <f t="shared" si="69"/>
        <v xml:space="preserve"> USA</v>
      </c>
      <c r="L4473" s="1" t="str">
        <f>_xlfn.CONCAT(space_missions[[#This Row],[Company]],"-",space_missions[[#This Row],[Rocket]])</f>
        <v>Blue Origin-New Shepard</v>
      </c>
      <c r="M4473" s="1">
        <f>YEAR(space_missions[[#This Row],[Date]])</f>
        <v>2021</v>
      </c>
    </row>
    <row r="4474" spans="1:13">
      <c r="A4474" s="1" t="s">
        <v>4892</v>
      </c>
      <c r="B4474" s="1" t="s">
        <v>4893</v>
      </c>
      <c r="C4474" s="2">
        <v>44436</v>
      </c>
      <c r="D4474" s="3">
        <v>0.94097222222222221</v>
      </c>
      <c r="E4474" s="1" t="s">
        <v>4894</v>
      </c>
      <c r="F4474" s="1" t="s">
        <v>5055</v>
      </c>
      <c r="G4474" s="1" t="s">
        <v>2227</v>
      </c>
      <c r="H4474" s="1" t="s">
        <v>4896</v>
      </c>
      <c r="I4474" s="1" t="s">
        <v>21</v>
      </c>
      <c r="J4474" s="1">
        <f>FIND(", ",space_missions[[#This Row],[Location]])</f>
        <v>6</v>
      </c>
      <c r="K4474" s="1" t="str">
        <f t="shared" si="69"/>
        <v xml:space="preserve"> USA</v>
      </c>
      <c r="L4474" s="1" t="str">
        <f>_xlfn.CONCAT(space_missions[[#This Row],[Company]],"-",space_missions[[#This Row],[Rocket]])</f>
        <v>Astra-Rocket 3</v>
      </c>
      <c r="M4474" s="1">
        <f>YEAR(space_missions[[#This Row],[Date]])</f>
        <v>2021</v>
      </c>
    </row>
    <row r="4475" spans="1:13">
      <c r="A4475" s="1" t="s">
        <v>3782</v>
      </c>
      <c r="B4475" s="1" t="s">
        <v>749</v>
      </c>
      <c r="C4475" s="2">
        <v>44437</v>
      </c>
      <c r="D4475" s="3">
        <v>0.30138888888888887</v>
      </c>
      <c r="E4475" s="1" t="s">
        <v>4601</v>
      </c>
      <c r="F4475" s="1" t="s">
        <v>5056</v>
      </c>
      <c r="G4475" s="1" t="s">
        <v>2227</v>
      </c>
      <c r="H4475" s="1" t="s">
        <v>4603</v>
      </c>
      <c r="I4475" s="1" t="s">
        <v>15</v>
      </c>
      <c r="J4475" s="1">
        <f>FIND(", ",space_missions[[#This Row],[Location]])</f>
        <v>7</v>
      </c>
      <c r="K4475" s="1" t="str">
        <f t="shared" si="69"/>
        <v xml:space="preserve"> USA</v>
      </c>
      <c r="L4475" s="1" t="str">
        <f>_xlfn.CONCAT(space_missions[[#This Row],[Company]],"-",space_missions[[#This Row],[Rocket]])</f>
        <v>SpaceX-Falcon 9 Block 5</v>
      </c>
      <c r="M4475" s="1">
        <f>YEAR(space_missions[[#This Row],[Date]])</f>
        <v>2021</v>
      </c>
    </row>
    <row r="4476" spans="1:13">
      <c r="A4476" s="1" t="s">
        <v>5057</v>
      </c>
      <c r="B4476" s="1" t="s">
        <v>5058</v>
      </c>
      <c r="C4476" s="2">
        <v>44442</v>
      </c>
      <c r="D4476" s="3">
        <v>8.2638888888888887E-2</v>
      </c>
      <c r="E4476" s="1" t="s">
        <v>5059</v>
      </c>
      <c r="F4476" s="1" t="s">
        <v>5060</v>
      </c>
      <c r="G4476" s="1" t="s">
        <v>2227</v>
      </c>
      <c r="H4476" s="1" t="s">
        <v>14</v>
      </c>
      <c r="I4476" s="1" t="s">
        <v>21</v>
      </c>
      <c r="J4476" s="1">
        <f>FIND(", ",space_missions[[#This Row],[Location]])</f>
        <v>7</v>
      </c>
      <c r="K4476" s="1" t="str">
        <f t="shared" si="69"/>
        <v xml:space="preserve"> USA</v>
      </c>
      <c r="L4476" s="1" t="str">
        <f>_xlfn.CONCAT(space_missions[[#This Row],[Company]],"-",space_missions[[#This Row],[Rocket]])</f>
        <v>Firefly-Firefly Alpha</v>
      </c>
      <c r="M4476" s="1">
        <f>YEAR(space_missions[[#This Row],[Date]])</f>
        <v>2021</v>
      </c>
    </row>
    <row r="4477" spans="1:13">
      <c r="A4477" s="1" t="s">
        <v>973</v>
      </c>
      <c r="B4477" s="1" t="s">
        <v>3948</v>
      </c>
      <c r="C4477" s="2">
        <v>44446</v>
      </c>
      <c r="D4477" s="3">
        <v>0.12569444444444444</v>
      </c>
      <c r="E4477" s="1" t="s">
        <v>3794</v>
      </c>
      <c r="F4477" s="1" t="s">
        <v>5061</v>
      </c>
      <c r="G4477" s="1" t="s">
        <v>2227</v>
      </c>
      <c r="H4477" s="1" t="s">
        <v>3404</v>
      </c>
      <c r="I4477" s="1" t="s">
        <v>15</v>
      </c>
      <c r="J4477" s="1">
        <f>FIND(", ",space_missions[[#This Row],[Location]])</f>
        <v>5</v>
      </c>
      <c r="K4477" s="1" t="str">
        <f t="shared" si="69"/>
        <v xml:space="preserve"> China</v>
      </c>
      <c r="L4477" s="1" t="str">
        <f>_xlfn.CONCAT(space_missions[[#This Row],[Company]],"-",space_missions[[#This Row],[Rocket]])</f>
        <v>CASC-Long March 4C</v>
      </c>
      <c r="M4477" s="1">
        <f>YEAR(space_missions[[#This Row],[Date]])</f>
        <v>2021</v>
      </c>
    </row>
    <row r="4478" spans="1:13">
      <c r="A4478" s="1" t="s">
        <v>973</v>
      </c>
      <c r="B4478" s="1" t="s">
        <v>2769</v>
      </c>
      <c r="C4478" s="2">
        <v>44448</v>
      </c>
      <c r="D4478" s="3">
        <v>0.49305555555555558</v>
      </c>
      <c r="E4478" s="1" t="s">
        <v>3855</v>
      </c>
      <c r="F4478" s="1" t="s">
        <v>5062</v>
      </c>
      <c r="G4478" s="1" t="s">
        <v>2227</v>
      </c>
      <c r="H4478" s="1" t="s">
        <v>3857</v>
      </c>
      <c r="I4478" s="1" t="s">
        <v>15</v>
      </c>
      <c r="J4478" s="1">
        <f>FIND(", ",space_missions[[#This Row],[Location]])</f>
        <v>5</v>
      </c>
      <c r="K4478" s="1" t="str">
        <f t="shared" si="69"/>
        <v xml:space="preserve"> China</v>
      </c>
      <c r="L4478" s="1" t="str">
        <f>_xlfn.CONCAT(space_missions[[#This Row],[Company]],"-",space_missions[[#This Row],[Rocket]])</f>
        <v>CASC-Long March 3B/E</v>
      </c>
      <c r="M4478" s="1">
        <f>YEAR(space_missions[[#This Row],[Date]])</f>
        <v>2021</v>
      </c>
    </row>
    <row r="4479" spans="1:13">
      <c r="A4479" s="1" t="s">
        <v>2882</v>
      </c>
      <c r="B4479" s="1" t="s">
        <v>980</v>
      </c>
      <c r="C4479" s="2">
        <v>44448</v>
      </c>
      <c r="D4479" s="3">
        <v>0.83263888888888893</v>
      </c>
      <c r="E4479" s="1" t="s">
        <v>4213</v>
      </c>
      <c r="F4479" s="1" t="s">
        <v>5063</v>
      </c>
      <c r="G4479" s="1" t="s">
        <v>2227</v>
      </c>
      <c r="H4479" s="1" t="s">
        <v>14</v>
      </c>
      <c r="I4479" s="1" t="s">
        <v>15</v>
      </c>
      <c r="J4479" s="1">
        <f>FIND(", ",space_missions[[#This Row],[Location]])</f>
        <v>10</v>
      </c>
      <c r="K4479" s="1" t="str">
        <f t="shared" si="69"/>
        <v xml:space="preserve"> Russia</v>
      </c>
      <c r="L4479" s="1" t="str">
        <f>_xlfn.CONCAT(space_missions[[#This Row],[Company]],"-",space_missions[[#This Row],[Rocket]])</f>
        <v>VKS RF-Soyuz 2.1v/Volga</v>
      </c>
      <c r="M4479" s="1">
        <f>YEAR(space_missions[[#This Row],[Date]])</f>
        <v>2021</v>
      </c>
    </row>
    <row r="4480" spans="1:13">
      <c r="A4480" s="1" t="s">
        <v>3782</v>
      </c>
      <c r="B4480" s="1" t="s">
        <v>4927</v>
      </c>
      <c r="C4480" s="2">
        <v>44453</v>
      </c>
      <c r="D4480" s="3">
        <v>0.16319444444444445</v>
      </c>
      <c r="E4480" s="1" t="s">
        <v>4601</v>
      </c>
      <c r="F4480" s="1" t="s">
        <v>5064</v>
      </c>
      <c r="G4480" s="1" t="s">
        <v>2227</v>
      </c>
      <c r="H4480" s="1" t="s">
        <v>4603</v>
      </c>
      <c r="I4480" s="1" t="s">
        <v>15</v>
      </c>
      <c r="J4480" s="1">
        <f>FIND(", ",space_missions[[#This Row],[Location]])</f>
        <v>7</v>
      </c>
      <c r="K4480" s="1" t="str">
        <f t="shared" si="69"/>
        <v xml:space="preserve"> USA</v>
      </c>
      <c r="L4480" s="1" t="str">
        <f>_xlfn.CONCAT(space_missions[[#This Row],[Company]],"-",space_missions[[#This Row],[Rocket]])</f>
        <v>SpaceX-Falcon 9 Block 5</v>
      </c>
      <c r="M4480" s="1">
        <f>YEAR(space_missions[[#This Row],[Date]])</f>
        <v>2021</v>
      </c>
    </row>
    <row r="4481" spans="1:13">
      <c r="A4481" s="1" t="s">
        <v>3643</v>
      </c>
      <c r="B4481" s="1" t="s">
        <v>361</v>
      </c>
      <c r="C4481" s="2">
        <v>44453</v>
      </c>
      <c r="D4481" s="3">
        <v>0.75486111111111109</v>
      </c>
      <c r="E4481" s="1" t="s">
        <v>4351</v>
      </c>
      <c r="F4481" s="1" t="s">
        <v>5065</v>
      </c>
      <c r="G4481" s="1" t="s">
        <v>2227</v>
      </c>
      <c r="H4481" s="1" t="s">
        <v>2995</v>
      </c>
      <c r="I4481" s="1" t="s">
        <v>15</v>
      </c>
      <c r="J4481" s="1">
        <f>FIND(", ",space_missions[[#This Row],[Location]])</f>
        <v>10</v>
      </c>
      <c r="K4481" s="1" t="str">
        <f t="shared" si="69"/>
        <v xml:space="preserve"> Kazakhstan</v>
      </c>
      <c r="L4481" s="1" t="str">
        <f>_xlfn.CONCAT(space_missions[[#This Row],[Company]],"-",space_missions[[#This Row],[Rocket]])</f>
        <v>Starsem-Soyuz 2.1b/Fregat</v>
      </c>
      <c r="M4481" s="1">
        <f>YEAR(space_missions[[#This Row],[Date]])</f>
        <v>2021</v>
      </c>
    </row>
    <row r="4482" spans="1:13">
      <c r="A4482" s="1" t="s">
        <v>3782</v>
      </c>
      <c r="B4482" s="1" t="s">
        <v>749</v>
      </c>
      <c r="C4482" s="2">
        <v>44455</v>
      </c>
      <c r="D4482" s="3">
        <v>1.3888888888888889E-3</v>
      </c>
      <c r="E4482" s="1" t="s">
        <v>4601</v>
      </c>
      <c r="F4482" s="1" t="s">
        <v>5066</v>
      </c>
      <c r="G4482" s="1" t="s">
        <v>2227</v>
      </c>
      <c r="H4482" s="1" t="s">
        <v>4603</v>
      </c>
      <c r="I4482" s="1" t="s">
        <v>15</v>
      </c>
      <c r="J4482" s="1">
        <f>FIND(", ",space_missions[[#This Row],[Location]])</f>
        <v>7</v>
      </c>
      <c r="K4482" s="1" t="str">
        <f t="shared" ref="K4482:K4545" si="70">RIGHT(B4482,LEN(B4482)-FIND("*",SUBSTITUTE(B4482,", ","*",LEN(B4482)-LEN(SUBSTITUTE(B4482,", ","*")))))</f>
        <v xml:space="preserve"> USA</v>
      </c>
      <c r="L4482" s="1" t="str">
        <f>_xlfn.CONCAT(space_missions[[#This Row],[Company]],"-",space_missions[[#This Row],[Rocket]])</f>
        <v>SpaceX-Falcon 9 Block 5</v>
      </c>
      <c r="M4482" s="1">
        <f>YEAR(space_missions[[#This Row],[Date]])</f>
        <v>2021</v>
      </c>
    </row>
    <row r="4483" spans="1:13">
      <c r="A4483" s="1" t="s">
        <v>973</v>
      </c>
      <c r="B4483" s="1" t="s">
        <v>4392</v>
      </c>
      <c r="C4483" s="2">
        <v>44459</v>
      </c>
      <c r="D4483" s="3">
        <v>0.2986111111111111</v>
      </c>
      <c r="E4483" s="1" t="s">
        <v>5014</v>
      </c>
      <c r="F4483" s="1" t="s">
        <v>5067</v>
      </c>
      <c r="G4483" s="1" t="s">
        <v>2227</v>
      </c>
      <c r="H4483" s="1" t="s">
        <v>14</v>
      </c>
      <c r="I4483" s="1" t="s">
        <v>15</v>
      </c>
      <c r="J4483" s="1">
        <f>FIND(", ",space_missions[[#This Row],[Location]])</f>
        <v>7</v>
      </c>
      <c r="K4483" s="1" t="str">
        <f t="shared" si="70"/>
        <v xml:space="preserve"> China</v>
      </c>
      <c r="L4483" s="1" t="str">
        <f>_xlfn.CONCAT(space_missions[[#This Row],[Company]],"-",space_missions[[#This Row],[Rocket]])</f>
        <v>CASC-Long March 7</v>
      </c>
      <c r="M4483" s="1">
        <f>YEAR(space_missions[[#This Row],[Date]])</f>
        <v>2021</v>
      </c>
    </row>
    <row r="4484" spans="1:13">
      <c r="A4484" s="1" t="s">
        <v>4445</v>
      </c>
      <c r="B4484" s="1" t="s">
        <v>4263</v>
      </c>
      <c r="C4484" s="2">
        <v>44466</v>
      </c>
      <c r="D4484" s="3">
        <v>0.26319444444444445</v>
      </c>
      <c r="E4484" s="1" t="s">
        <v>4446</v>
      </c>
      <c r="F4484" s="1" t="s">
        <v>5068</v>
      </c>
      <c r="G4484" s="1" t="s">
        <v>2227</v>
      </c>
      <c r="H4484" s="1" t="s">
        <v>4448</v>
      </c>
      <c r="I4484" s="1" t="s">
        <v>15</v>
      </c>
      <c r="J4484" s="1">
        <f>FIND(", ",space_missions[[#This Row],[Location]])</f>
        <v>8</v>
      </c>
      <c r="K4484" s="1" t="str">
        <f t="shared" si="70"/>
        <v xml:space="preserve"> China</v>
      </c>
      <c r="L4484" s="1" t="str">
        <f>_xlfn.CONCAT(space_missions[[#This Row],[Company]],"-",space_missions[[#This Row],[Rocket]])</f>
        <v>ExPace-Kuaizhou 1A</v>
      </c>
      <c r="M4484" s="1">
        <f>YEAR(space_missions[[#This Row],[Date]])</f>
        <v>2021</v>
      </c>
    </row>
    <row r="4485" spans="1:13">
      <c r="A4485" s="1" t="s">
        <v>973</v>
      </c>
      <c r="B4485" s="1" t="s">
        <v>2317</v>
      </c>
      <c r="C4485" s="2">
        <v>44466</v>
      </c>
      <c r="D4485" s="3">
        <v>0.34722222222222221</v>
      </c>
      <c r="E4485" s="1" t="s">
        <v>3855</v>
      </c>
      <c r="F4485" s="1" t="s">
        <v>5069</v>
      </c>
      <c r="G4485" s="1" t="s">
        <v>2227</v>
      </c>
      <c r="H4485" s="1" t="s">
        <v>3857</v>
      </c>
      <c r="I4485" s="1" t="s">
        <v>15</v>
      </c>
      <c r="J4485" s="1">
        <f>FIND(", ",space_missions[[#This Row],[Location]])</f>
        <v>5</v>
      </c>
      <c r="K4485" s="1" t="str">
        <f t="shared" si="70"/>
        <v xml:space="preserve"> China</v>
      </c>
      <c r="L4485" s="1" t="str">
        <f>_xlfn.CONCAT(space_missions[[#This Row],[Company]],"-",space_missions[[#This Row],[Rocket]])</f>
        <v>CASC-Long March 3B/E</v>
      </c>
      <c r="M4485" s="1">
        <f>YEAR(space_missions[[#This Row],[Date]])</f>
        <v>2021</v>
      </c>
    </row>
    <row r="4486" spans="1:13">
      <c r="A4486" s="1" t="s">
        <v>3831</v>
      </c>
      <c r="B4486" s="1" t="s">
        <v>5070</v>
      </c>
      <c r="C4486" s="2">
        <v>44466</v>
      </c>
      <c r="D4486" s="3">
        <v>0.7583333333333333</v>
      </c>
      <c r="E4486" s="1" t="s">
        <v>3594</v>
      </c>
      <c r="F4486" s="1" t="s">
        <v>5071</v>
      </c>
      <c r="G4486" s="1" t="s">
        <v>2227</v>
      </c>
      <c r="H4486" s="1" t="s">
        <v>3596</v>
      </c>
      <c r="I4486" s="1" t="s">
        <v>15</v>
      </c>
      <c r="J4486" s="1">
        <f>FIND(", ",space_missions[[#This Row],[Location]])</f>
        <v>7</v>
      </c>
      <c r="K4486" s="1" t="str">
        <f t="shared" si="70"/>
        <v xml:space="preserve"> USA</v>
      </c>
      <c r="L4486" s="1" t="str">
        <f>_xlfn.CONCAT(space_missions[[#This Row],[Company]],"-",space_missions[[#This Row],[Rocket]])</f>
        <v>ULA-Atlas V 401</v>
      </c>
      <c r="M4486" s="1">
        <f>YEAR(space_missions[[#This Row],[Date]])</f>
        <v>2021</v>
      </c>
    </row>
    <row r="4487" spans="1:13">
      <c r="A4487" s="1" t="s">
        <v>1024</v>
      </c>
      <c r="B4487" s="1" t="s">
        <v>361</v>
      </c>
      <c r="C4487" s="2">
        <v>44474</v>
      </c>
      <c r="D4487" s="3">
        <v>0.37152777777777779</v>
      </c>
      <c r="E4487" s="1" t="s">
        <v>3720</v>
      </c>
      <c r="F4487" s="1" t="s">
        <v>5072</v>
      </c>
      <c r="G4487" s="1" t="s">
        <v>2227</v>
      </c>
      <c r="H4487" s="1" t="s">
        <v>3722</v>
      </c>
      <c r="I4487" s="1" t="s">
        <v>15</v>
      </c>
      <c r="J4487" s="1">
        <f>FIND(", ",space_missions[[#This Row],[Location]])</f>
        <v>10</v>
      </c>
      <c r="K4487" s="1" t="str">
        <f t="shared" si="70"/>
        <v xml:space="preserve"> Kazakhstan</v>
      </c>
      <c r="L4487" s="1" t="str">
        <f>_xlfn.CONCAT(space_missions[[#This Row],[Company]],"-",space_missions[[#This Row],[Rocket]])</f>
        <v>Roscosmos-Soyuz 2.1a</v>
      </c>
      <c r="M4487" s="1">
        <f>YEAR(space_missions[[#This Row],[Date]])</f>
        <v>2021</v>
      </c>
    </row>
    <row r="4488" spans="1:13">
      <c r="A4488" s="1" t="s">
        <v>4295</v>
      </c>
      <c r="B4488" s="1" t="s">
        <v>4906</v>
      </c>
      <c r="C4488" s="2">
        <v>44482</v>
      </c>
      <c r="D4488" s="3">
        <v>0.61805555555555558</v>
      </c>
      <c r="E4488" s="1" t="s">
        <v>4297</v>
      </c>
      <c r="F4488" s="1" t="s">
        <v>5073</v>
      </c>
      <c r="G4488" s="1" t="s">
        <v>2227</v>
      </c>
      <c r="H4488" s="1" t="s">
        <v>14</v>
      </c>
      <c r="I4488" s="1" t="s">
        <v>15</v>
      </c>
      <c r="J4488" s="1">
        <f>FIND(", ",space_missions[[#This Row],[Location]])</f>
        <v>16</v>
      </c>
      <c r="K4488" s="1" t="str">
        <f t="shared" si="70"/>
        <v xml:space="preserve"> USA</v>
      </c>
      <c r="L4488" s="1" t="str">
        <f>_xlfn.CONCAT(space_missions[[#This Row],[Company]],"-",space_missions[[#This Row],[Rocket]])</f>
        <v>Blue Origin-New Shepard</v>
      </c>
      <c r="M4488" s="1">
        <f>YEAR(space_missions[[#This Row],[Date]])</f>
        <v>2021</v>
      </c>
    </row>
    <row r="4489" spans="1:13">
      <c r="A4489" s="1" t="s">
        <v>3643</v>
      </c>
      <c r="B4489" s="1" t="s">
        <v>4372</v>
      </c>
      <c r="C4489" s="2">
        <v>44483</v>
      </c>
      <c r="D4489" s="3">
        <v>0.40277777777777779</v>
      </c>
      <c r="E4489" s="1" t="s">
        <v>4351</v>
      </c>
      <c r="F4489" s="1" t="s">
        <v>5074</v>
      </c>
      <c r="G4489" s="1" t="s">
        <v>2227</v>
      </c>
      <c r="H4489" s="1" t="s">
        <v>2995</v>
      </c>
      <c r="I4489" s="1" t="s">
        <v>15</v>
      </c>
      <c r="J4489" s="1">
        <f>FIND(", ",space_missions[[#This Row],[Location]])</f>
        <v>8</v>
      </c>
      <c r="K4489" s="1" t="str">
        <f t="shared" si="70"/>
        <v xml:space="preserve"> Russia</v>
      </c>
      <c r="L4489" s="1" t="str">
        <f>_xlfn.CONCAT(space_missions[[#This Row],[Company]],"-",space_missions[[#This Row],[Rocket]])</f>
        <v>Starsem-Soyuz 2.1b/Fregat</v>
      </c>
      <c r="M4489" s="1">
        <f>YEAR(space_missions[[#This Row],[Date]])</f>
        <v>2021</v>
      </c>
    </row>
    <row r="4490" spans="1:13">
      <c r="A4490" s="1" t="s">
        <v>973</v>
      </c>
      <c r="B4490" s="1" t="s">
        <v>3948</v>
      </c>
      <c r="C4490" s="2">
        <v>44483</v>
      </c>
      <c r="D4490" s="3">
        <v>0.45208333333333334</v>
      </c>
      <c r="E4490" s="1" t="s">
        <v>2910</v>
      </c>
      <c r="F4490" s="1" t="s">
        <v>5075</v>
      </c>
      <c r="G4490" s="1" t="s">
        <v>2227</v>
      </c>
      <c r="H4490" s="1" t="s">
        <v>2912</v>
      </c>
      <c r="I4490" s="1" t="s">
        <v>15</v>
      </c>
      <c r="J4490" s="1">
        <f>FIND(", ",space_missions[[#This Row],[Location]])</f>
        <v>5</v>
      </c>
      <c r="K4490" s="1" t="str">
        <f t="shared" si="70"/>
        <v xml:space="preserve"> China</v>
      </c>
      <c r="L4490" s="1" t="str">
        <f>_xlfn.CONCAT(space_missions[[#This Row],[Company]],"-",space_missions[[#This Row],[Rocket]])</f>
        <v>CASC-Long March 2D</v>
      </c>
      <c r="M4490" s="1">
        <f>YEAR(space_missions[[#This Row],[Date]])</f>
        <v>2021</v>
      </c>
    </row>
    <row r="4491" spans="1:13">
      <c r="A4491" s="1" t="s">
        <v>973</v>
      </c>
      <c r="B4491" s="1" t="s">
        <v>3434</v>
      </c>
      <c r="C4491" s="2">
        <v>44484</v>
      </c>
      <c r="D4491" s="3">
        <v>0.68263888888888891</v>
      </c>
      <c r="E4491" s="1" t="s">
        <v>3940</v>
      </c>
      <c r="F4491" s="1" t="s">
        <v>5076</v>
      </c>
      <c r="G4491" s="1" t="s">
        <v>2227</v>
      </c>
      <c r="H4491" s="1" t="s">
        <v>14</v>
      </c>
      <c r="I4491" s="1" t="s">
        <v>15</v>
      </c>
      <c r="J4491" s="1">
        <f>FIND(", ",space_missions[[#This Row],[Location]])</f>
        <v>17</v>
      </c>
      <c r="K4491" s="1" t="str">
        <f t="shared" si="70"/>
        <v xml:space="preserve"> China</v>
      </c>
      <c r="L4491" s="1" t="str">
        <f>_xlfn.CONCAT(space_missions[[#This Row],[Company]],"-",space_missions[[#This Row],[Rocket]])</f>
        <v>CASC-Long March 2F/G</v>
      </c>
      <c r="M4491" s="1">
        <f>YEAR(space_missions[[#This Row],[Date]])</f>
        <v>2021</v>
      </c>
    </row>
    <row r="4492" spans="1:13">
      <c r="A4492" s="1" t="s">
        <v>3831</v>
      </c>
      <c r="B4492" s="1" t="s">
        <v>4922</v>
      </c>
      <c r="C4492" s="2">
        <v>44485</v>
      </c>
      <c r="D4492" s="3">
        <v>0.39861111111111114</v>
      </c>
      <c r="E4492" s="1" t="s">
        <v>3594</v>
      </c>
      <c r="F4492" s="1" t="s">
        <v>5077</v>
      </c>
      <c r="G4492" s="1" t="s">
        <v>2227</v>
      </c>
      <c r="H4492" s="1" t="s">
        <v>3596</v>
      </c>
      <c r="I4492" s="1" t="s">
        <v>15</v>
      </c>
      <c r="J4492" s="1">
        <f>FIND(", ",space_missions[[#This Row],[Location]])</f>
        <v>7</v>
      </c>
      <c r="K4492" s="1" t="str">
        <f t="shared" si="70"/>
        <v xml:space="preserve"> USA</v>
      </c>
      <c r="L4492" s="1" t="str">
        <f>_xlfn.CONCAT(space_missions[[#This Row],[Company]],"-",space_missions[[#This Row],[Rocket]])</f>
        <v>ULA-Atlas V 401</v>
      </c>
      <c r="M4492" s="1">
        <f>YEAR(space_missions[[#This Row],[Date]])</f>
        <v>2021</v>
      </c>
    </row>
    <row r="4493" spans="1:13">
      <c r="A4493" s="1" t="s">
        <v>3988</v>
      </c>
      <c r="B4493" s="1" t="s">
        <v>5078</v>
      </c>
      <c r="C4493" s="2">
        <v>44490</v>
      </c>
      <c r="D4493" s="3">
        <v>0.33333333333333331</v>
      </c>
      <c r="E4493" s="1" t="s">
        <v>5079</v>
      </c>
      <c r="F4493" s="1" t="s">
        <v>4502</v>
      </c>
      <c r="G4493" s="1" t="s">
        <v>2227</v>
      </c>
      <c r="H4493" s="1" t="s">
        <v>14</v>
      </c>
      <c r="I4493" s="1" t="s">
        <v>21</v>
      </c>
      <c r="J4493" s="1">
        <f>FIND(", ",space_missions[[#This Row],[Location]])</f>
        <v>5</v>
      </c>
      <c r="K4493" s="1" t="str">
        <f t="shared" si="70"/>
        <v xml:space="preserve"> South Korea</v>
      </c>
      <c r="L4493" s="1" t="str">
        <f>_xlfn.CONCAT(space_missions[[#This Row],[Company]],"-",space_missions[[#This Row],[Rocket]])</f>
        <v>KARI-KSLV-2</v>
      </c>
      <c r="M4493" s="1">
        <f>YEAR(space_missions[[#This Row],[Date]])</f>
        <v>2021</v>
      </c>
    </row>
    <row r="4494" spans="1:13">
      <c r="A4494" s="1" t="s">
        <v>973</v>
      </c>
      <c r="B4494" s="1" t="s">
        <v>2769</v>
      </c>
      <c r="C4494" s="2">
        <v>44493</v>
      </c>
      <c r="D4494" s="3">
        <v>6.0416666666666667E-2</v>
      </c>
      <c r="E4494" s="1" t="s">
        <v>3855</v>
      </c>
      <c r="F4494" s="1" t="s">
        <v>5080</v>
      </c>
      <c r="G4494" s="1" t="s">
        <v>2227</v>
      </c>
      <c r="H4494" s="1" t="s">
        <v>3857</v>
      </c>
      <c r="I4494" s="1" t="s">
        <v>15</v>
      </c>
      <c r="J4494" s="1">
        <f>FIND(", ",space_missions[[#This Row],[Location]])</f>
        <v>5</v>
      </c>
      <c r="K4494" s="1" t="str">
        <f t="shared" si="70"/>
        <v xml:space="preserve"> China</v>
      </c>
      <c r="L4494" s="1" t="str">
        <f>_xlfn.CONCAT(space_missions[[#This Row],[Company]],"-",space_missions[[#This Row],[Rocket]])</f>
        <v>CASC-Long March 3B/E</v>
      </c>
      <c r="M4494" s="1">
        <f>YEAR(space_missions[[#This Row],[Date]])</f>
        <v>2021</v>
      </c>
    </row>
    <row r="4495" spans="1:13">
      <c r="A4495" s="1" t="s">
        <v>2338</v>
      </c>
      <c r="B4495" s="1" t="s">
        <v>3179</v>
      </c>
      <c r="C4495" s="2">
        <v>44493</v>
      </c>
      <c r="D4495" s="3">
        <v>9.0277777777777776E-2</v>
      </c>
      <c r="E4495" s="1" t="s">
        <v>3614</v>
      </c>
      <c r="F4495" s="1" t="s">
        <v>5081</v>
      </c>
      <c r="G4495" s="1" t="s">
        <v>2227</v>
      </c>
      <c r="H4495" s="1" t="s">
        <v>3616</v>
      </c>
      <c r="I4495" s="1" t="s">
        <v>15</v>
      </c>
      <c r="J4495" s="1">
        <f>FIND(", ",space_missions[[#This Row],[Location]])</f>
        <v>6</v>
      </c>
      <c r="K4495" s="1" t="str">
        <f t="shared" si="70"/>
        <v xml:space="preserve"> France</v>
      </c>
      <c r="L4495" s="1" t="str">
        <f>_xlfn.CONCAT(space_missions[[#This Row],[Company]],"-",space_missions[[#This Row],[Rocket]])</f>
        <v>Arianespace-Ariane 5 ECA</v>
      </c>
      <c r="M4495" s="1">
        <f>YEAR(space_missions[[#This Row],[Date]])</f>
        <v>2021</v>
      </c>
    </row>
    <row r="4496" spans="1:13">
      <c r="A4496" s="1" t="s">
        <v>1620</v>
      </c>
      <c r="B4496" s="1" t="s">
        <v>1621</v>
      </c>
      <c r="C4496" s="2">
        <v>44495</v>
      </c>
      <c r="D4496" s="3">
        <v>9.6527777777777782E-2</v>
      </c>
      <c r="E4496" s="1" t="s">
        <v>3542</v>
      </c>
      <c r="F4496" s="1" t="s">
        <v>5082</v>
      </c>
      <c r="G4496" s="1" t="s">
        <v>2227</v>
      </c>
      <c r="H4496" s="1" t="s">
        <v>3544</v>
      </c>
      <c r="I4496" s="1" t="s">
        <v>15</v>
      </c>
      <c r="J4496" s="1">
        <f>FIND(", ",space_missions[[#This Row],[Location]])</f>
        <v>6</v>
      </c>
      <c r="K4496" s="1" t="str">
        <f t="shared" si="70"/>
        <v xml:space="preserve"> Japan</v>
      </c>
      <c r="L4496" s="1" t="str">
        <f>_xlfn.CONCAT(space_missions[[#This Row],[Company]],"-",space_missions[[#This Row],[Rocket]])</f>
        <v>MHI-H-IIA 202</v>
      </c>
      <c r="M4496" s="1">
        <f>YEAR(space_missions[[#This Row],[Date]])</f>
        <v>2021</v>
      </c>
    </row>
    <row r="4497" spans="1:13">
      <c r="A4497" s="1" t="s">
        <v>4445</v>
      </c>
      <c r="B4497" s="1" t="s">
        <v>4263</v>
      </c>
      <c r="C4497" s="2">
        <v>44496</v>
      </c>
      <c r="D4497" s="3">
        <v>0.26319444444444445</v>
      </c>
      <c r="E4497" s="1" t="s">
        <v>4446</v>
      </c>
      <c r="F4497" s="1" t="s">
        <v>5083</v>
      </c>
      <c r="G4497" s="1" t="s">
        <v>2227</v>
      </c>
      <c r="H4497" s="1" t="s">
        <v>4448</v>
      </c>
      <c r="I4497" s="1" t="s">
        <v>15</v>
      </c>
      <c r="J4497" s="1">
        <f>FIND(", ",space_missions[[#This Row],[Location]])</f>
        <v>8</v>
      </c>
      <c r="K4497" s="1" t="str">
        <f t="shared" si="70"/>
        <v xml:space="preserve"> China</v>
      </c>
      <c r="L4497" s="1" t="str">
        <f>_xlfn.CONCAT(space_missions[[#This Row],[Company]],"-",space_missions[[#This Row],[Rocket]])</f>
        <v>ExPace-Kuaizhou 1A</v>
      </c>
      <c r="M4497" s="1">
        <f>YEAR(space_missions[[#This Row],[Date]])</f>
        <v>2021</v>
      </c>
    </row>
    <row r="4498" spans="1:13">
      <c r="A4498" s="1" t="s">
        <v>1024</v>
      </c>
      <c r="B4498" s="1" t="s">
        <v>361</v>
      </c>
      <c r="C4498" s="2">
        <v>44497</v>
      </c>
      <c r="D4498" s="3">
        <v>0</v>
      </c>
      <c r="E4498" s="1" t="s">
        <v>3720</v>
      </c>
      <c r="F4498" s="1" t="s">
        <v>5084</v>
      </c>
      <c r="G4498" s="1" t="s">
        <v>2227</v>
      </c>
      <c r="H4498" s="1" t="s">
        <v>3722</v>
      </c>
      <c r="I4498" s="1" t="s">
        <v>15</v>
      </c>
      <c r="J4498" s="1">
        <f>FIND(", ",space_missions[[#This Row],[Location]])</f>
        <v>10</v>
      </c>
      <c r="K4498" s="1" t="str">
        <f t="shared" si="70"/>
        <v xml:space="preserve"> Kazakhstan</v>
      </c>
      <c r="L4498" s="1" t="str">
        <f>_xlfn.CONCAT(space_missions[[#This Row],[Company]],"-",space_missions[[#This Row],[Rocket]])</f>
        <v>Roscosmos-Soyuz 2.1a</v>
      </c>
      <c r="M4498" s="1">
        <f>YEAR(space_missions[[#This Row],[Date]])</f>
        <v>2021</v>
      </c>
    </row>
    <row r="4499" spans="1:13">
      <c r="A4499" s="1" t="s">
        <v>973</v>
      </c>
      <c r="B4499" s="1" t="s">
        <v>3675</v>
      </c>
      <c r="C4499" s="2">
        <v>44503</v>
      </c>
      <c r="D4499" s="3">
        <v>0.3215277777777778</v>
      </c>
      <c r="E4499" s="1" t="s">
        <v>5051</v>
      </c>
      <c r="F4499" s="1" t="s">
        <v>5085</v>
      </c>
      <c r="G4499" s="1" t="s">
        <v>2227</v>
      </c>
      <c r="H4499" s="1" t="s">
        <v>2228</v>
      </c>
      <c r="I4499" s="1" t="s">
        <v>15</v>
      </c>
      <c r="J4499" s="1">
        <f>FIND(", ",space_missions[[#This Row],[Location]])</f>
        <v>18</v>
      </c>
      <c r="K4499" s="1" t="str">
        <f t="shared" si="70"/>
        <v xml:space="preserve"> China</v>
      </c>
      <c r="L4499" s="1" t="str">
        <f>_xlfn.CONCAT(space_missions[[#This Row],[Company]],"-",space_missions[[#This Row],[Rocket]])</f>
        <v>CASC-Long March 2C/YZ-1S</v>
      </c>
      <c r="M4499" s="1">
        <f>YEAR(space_missions[[#This Row],[Date]])</f>
        <v>2021</v>
      </c>
    </row>
    <row r="4500" spans="1:13">
      <c r="A4500" s="1" t="s">
        <v>973</v>
      </c>
      <c r="B4500" s="1" t="s">
        <v>4312</v>
      </c>
      <c r="C4500" s="2">
        <v>44505</v>
      </c>
      <c r="D4500" s="3">
        <v>9.6527777777777782E-2</v>
      </c>
      <c r="E4500" s="1" t="s">
        <v>4313</v>
      </c>
      <c r="F4500" s="1" t="s">
        <v>5086</v>
      </c>
      <c r="G4500" s="1" t="s">
        <v>2227</v>
      </c>
      <c r="H4500" s="1" t="s">
        <v>4314</v>
      </c>
      <c r="I4500" s="1" t="s">
        <v>15</v>
      </c>
      <c r="J4500" s="1">
        <f>FIND(", ",space_missions[[#This Row],[Location]])</f>
        <v>6</v>
      </c>
      <c r="K4500" s="1" t="str">
        <f t="shared" si="70"/>
        <v xml:space="preserve"> China</v>
      </c>
      <c r="L4500" s="1" t="str">
        <f>_xlfn.CONCAT(space_missions[[#This Row],[Company]],"-",space_missions[[#This Row],[Rocket]])</f>
        <v>CASC-Long March 6</v>
      </c>
      <c r="M4500" s="1">
        <f>YEAR(space_missions[[#This Row],[Date]])</f>
        <v>2021</v>
      </c>
    </row>
    <row r="4501" spans="1:13">
      <c r="A4501" s="1" t="s">
        <v>973</v>
      </c>
      <c r="B4501" s="1" t="s">
        <v>2317</v>
      </c>
      <c r="C4501" s="2">
        <v>44506</v>
      </c>
      <c r="D4501" s="3">
        <v>0.125</v>
      </c>
      <c r="E4501" s="1" t="s">
        <v>2910</v>
      </c>
      <c r="F4501" s="1" t="s">
        <v>5087</v>
      </c>
      <c r="G4501" s="1" t="s">
        <v>2227</v>
      </c>
      <c r="H4501" s="1" t="s">
        <v>2912</v>
      </c>
      <c r="I4501" s="1" t="s">
        <v>15</v>
      </c>
      <c r="J4501" s="1">
        <f>FIND(", ",space_missions[[#This Row],[Location]])</f>
        <v>5</v>
      </c>
      <c r="K4501" s="1" t="str">
        <f t="shared" si="70"/>
        <v xml:space="preserve"> China</v>
      </c>
      <c r="L4501" s="1" t="str">
        <f>_xlfn.CONCAT(space_missions[[#This Row],[Company]],"-",space_missions[[#This Row],[Rocket]])</f>
        <v>CASC-Long March 2D</v>
      </c>
      <c r="M4501" s="1">
        <f>YEAR(space_missions[[#This Row],[Date]])</f>
        <v>2021</v>
      </c>
    </row>
    <row r="4502" spans="1:13">
      <c r="A4502" s="1" t="s">
        <v>4195</v>
      </c>
      <c r="B4502" s="1" t="s">
        <v>1058</v>
      </c>
      <c r="C4502" s="2">
        <v>44509</v>
      </c>
      <c r="D4502" s="3">
        <v>3.8194444444444448E-2</v>
      </c>
      <c r="E4502" s="1" t="s">
        <v>4557</v>
      </c>
      <c r="F4502" s="1" t="s">
        <v>5088</v>
      </c>
      <c r="G4502" s="1" t="s">
        <v>2227</v>
      </c>
      <c r="H4502" s="1" t="s">
        <v>4559</v>
      </c>
      <c r="I4502" s="1" t="s">
        <v>15</v>
      </c>
      <c r="J4502" s="1">
        <f>FIND(", ",space_missions[[#This Row],[Location]])</f>
        <v>7</v>
      </c>
      <c r="K4502" s="1" t="str">
        <f t="shared" si="70"/>
        <v xml:space="preserve"> Japan</v>
      </c>
      <c r="L4502" s="1" t="str">
        <f>_xlfn.CONCAT(space_missions[[#This Row],[Company]],"-",space_missions[[#This Row],[Rocket]])</f>
        <v>JAXA-Epsilon PBS</v>
      </c>
      <c r="M4502" s="1">
        <f>YEAR(space_missions[[#This Row],[Date]])</f>
        <v>2021</v>
      </c>
    </row>
    <row r="4503" spans="1:13">
      <c r="A4503" s="1" t="s">
        <v>3782</v>
      </c>
      <c r="B4503" s="1" t="s">
        <v>749</v>
      </c>
      <c r="C4503" s="2">
        <v>44511</v>
      </c>
      <c r="D4503" s="3">
        <v>8.5416666666666669E-2</v>
      </c>
      <c r="E4503" s="1" t="s">
        <v>4601</v>
      </c>
      <c r="F4503" s="1" t="s">
        <v>5089</v>
      </c>
      <c r="G4503" s="1" t="s">
        <v>2227</v>
      </c>
      <c r="H4503" s="1" t="s">
        <v>4603</v>
      </c>
      <c r="I4503" s="1" t="s">
        <v>15</v>
      </c>
      <c r="J4503" s="1">
        <f>FIND(", ",space_missions[[#This Row],[Location]])</f>
        <v>7</v>
      </c>
      <c r="K4503" s="1" t="str">
        <f t="shared" si="70"/>
        <v xml:space="preserve"> USA</v>
      </c>
      <c r="L4503" s="1" t="str">
        <f>_xlfn.CONCAT(space_missions[[#This Row],[Company]],"-",space_missions[[#This Row],[Rocket]])</f>
        <v>SpaceX-Falcon 9 Block 5</v>
      </c>
      <c r="M4503" s="1">
        <f>YEAR(space_missions[[#This Row],[Date]])</f>
        <v>2021</v>
      </c>
    </row>
    <row r="4504" spans="1:13">
      <c r="A4504" s="1" t="s">
        <v>3782</v>
      </c>
      <c r="B4504" s="1" t="s">
        <v>4880</v>
      </c>
      <c r="C4504" s="2">
        <v>44513</v>
      </c>
      <c r="D4504" s="3">
        <v>0.5131944444444444</v>
      </c>
      <c r="E4504" s="1" t="s">
        <v>4601</v>
      </c>
      <c r="F4504" s="1" t="s">
        <v>5090</v>
      </c>
      <c r="G4504" s="1" t="s">
        <v>2227</v>
      </c>
      <c r="H4504" s="1" t="s">
        <v>4603</v>
      </c>
      <c r="I4504" s="1" t="s">
        <v>15</v>
      </c>
      <c r="J4504" s="1">
        <f>FIND(", ",space_missions[[#This Row],[Location]])</f>
        <v>7</v>
      </c>
      <c r="K4504" s="1" t="str">
        <f t="shared" si="70"/>
        <v xml:space="preserve"> USA</v>
      </c>
      <c r="L4504" s="1" t="str">
        <f>_xlfn.CONCAT(space_missions[[#This Row],[Company]],"-",space_missions[[#This Row],[Rocket]])</f>
        <v>SpaceX-Falcon 9 Block 5</v>
      </c>
      <c r="M4504" s="1">
        <f>YEAR(space_missions[[#This Row],[Date]])</f>
        <v>2021</v>
      </c>
    </row>
    <row r="4505" spans="1:13">
      <c r="A4505" s="1" t="s">
        <v>2338</v>
      </c>
      <c r="B4505" s="1" t="s">
        <v>4887</v>
      </c>
      <c r="C4505" s="2">
        <v>44516</v>
      </c>
      <c r="D4505" s="3">
        <v>0.39374999999999999</v>
      </c>
      <c r="E4505" s="1" t="s">
        <v>4118</v>
      </c>
      <c r="F4505" s="1" t="s">
        <v>5091</v>
      </c>
      <c r="G4505" s="1" t="s">
        <v>2227</v>
      </c>
      <c r="H4505" s="1" t="s">
        <v>4120</v>
      </c>
      <c r="I4505" s="1" t="s">
        <v>15</v>
      </c>
      <c r="J4505" s="1">
        <f>FIND(", ",space_missions[[#This Row],[Location]])</f>
        <v>6</v>
      </c>
      <c r="K4505" s="1" t="str">
        <f t="shared" si="70"/>
        <v xml:space="preserve"> France</v>
      </c>
      <c r="L4505" s="1" t="str">
        <f>_xlfn.CONCAT(space_missions[[#This Row],[Company]],"-",space_missions[[#This Row],[Rocket]])</f>
        <v>Arianespace-Vega</v>
      </c>
      <c r="M4505" s="1">
        <f>YEAR(space_missions[[#This Row],[Date]])</f>
        <v>2021</v>
      </c>
    </row>
    <row r="4506" spans="1:13">
      <c r="A4506" s="1" t="s">
        <v>4475</v>
      </c>
      <c r="B4506" s="1" t="s">
        <v>4884</v>
      </c>
      <c r="C4506" s="2">
        <v>44518</v>
      </c>
      <c r="D4506" s="3">
        <v>6.805555555555555E-2</v>
      </c>
      <c r="E4506" s="1" t="s">
        <v>4562</v>
      </c>
      <c r="F4506" s="1" t="s">
        <v>5092</v>
      </c>
      <c r="G4506" s="1" t="s">
        <v>2227</v>
      </c>
      <c r="H4506" s="1" t="s">
        <v>4479</v>
      </c>
      <c r="I4506" s="1" t="s">
        <v>15</v>
      </c>
      <c r="J4506" s="1">
        <f>FIND(", ",space_missions[[#This Row],[Location]])</f>
        <v>17</v>
      </c>
      <c r="K4506" s="1" t="str">
        <f t="shared" si="70"/>
        <v xml:space="preserve"> New Zealand</v>
      </c>
      <c r="L4506" s="1" t="str">
        <f>_xlfn.CONCAT(space_missions[[#This Row],[Company]],"-",space_missions[[#This Row],[Rocket]])</f>
        <v>Rocket Lab-Electron/Curie</v>
      </c>
      <c r="M4506" s="1">
        <f>YEAR(space_missions[[#This Row],[Date]])</f>
        <v>2021</v>
      </c>
    </row>
    <row r="4507" spans="1:13">
      <c r="A4507" s="1" t="s">
        <v>973</v>
      </c>
      <c r="B4507" s="1" t="s">
        <v>3948</v>
      </c>
      <c r="C4507" s="2">
        <v>44520</v>
      </c>
      <c r="D4507" s="3">
        <v>7.7083333333333337E-2</v>
      </c>
      <c r="E4507" s="1" t="s">
        <v>3402</v>
      </c>
      <c r="F4507" s="1" t="s">
        <v>5093</v>
      </c>
      <c r="G4507" s="1" t="s">
        <v>2227</v>
      </c>
      <c r="H4507" s="1" t="s">
        <v>3404</v>
      </c>
      <c r="I4507" s="1" t="s">
        <v>15</v>
      </c>
      <c r="J4507" s="1">
        <f>FIND(", ",space_missions[[#This Row],[Location]])</f>
        <v>5</v>
      </c>
      <c r="K4507" s="1" t="str">
        <f t="shared" si="70"/>
        <v xml:space="preserve"> China</v>
      </c>
      <c r="L4507" s="1" t="str">
        <f>_xlfn.CONCAT(space_missions[[#This Row],[Company]],"-",space_missions[[#This Row],[Rocket]])</f>
        <v>CASC-Long March 4B</v>
      </c>
      <c r="M4507" s="1">
        <f>YEAR(space_missions[[#This Row],[Date]])</f>
        <v>2021</v>
      </c>
    </row>
    <row r="4508" spans="1:13">
      <c r="A4508" s="1" t="s">
        <v>4892</v>
      </c>
      <c r="B4508" s="1" t="s">
        <v>4893</v>
      </c>
      <c r="C4508" s="2">
        <v>44520</v>
      </c>
      <c r="D4508" s="3">
        <v>0.26111111111111113</v>
      </c>
      <c r="E4508" s="1" t="s">
        <v>4894</v>
      </c>
      <c r="F4508" s="1" t="s">
        <v>5094</v>
      </c>
      <c r="G4508" s="1" t="s">
        <v>2227</v>
      </c>
      <c r="H4508" s="1" t="s">
        <v>4896</v>
      </c>
      <c r="I4508" s="1" t="s">
        <v>15</v>
      </c>
      <c r="J4508" s="1">
        <f>FIND(", ",space_missions[[#This Row],[Location]])</f>
        <v>6</v>
      </c>
      <c r="K4508" s="1" t="str">
        <f t="shared" si="70"/>
        <v xml:space="preserve"> USA</v>
      </c>
      <c r="L4508" s="1" t="str">
        <f>_xlfn.CONCAT(space_missions[[#This Row],[Company]],"-",space_missions[[#This Row],[Rocket]])</f>
        <v>Astra-Rocket 3</v>
      </c>
      <c r="M4508" s="1">
        <f>YEAR(space_missions[[#This Row],[Date]])</f>
        <v>2021</v>
      </c>
    </row>
    <row r="4509" spans="1:13">
      <c r="A4509" s="1" t="s">
        <v>973</v>
      </c>
      <c r="B4509" s="1" t="s">
        <v>3675</v>
      </c>
      <c r="C4509" s="2">
        <v>44522</v>
      </c>
      <c r="D4509" s="3">
        <v>0.98958333333333337</v>
      </c>
      <c r="E4509" s="1" t="s">
        <v>3794</v>
      </c>
      <c r="F4509" s="1" t="s">
        <v>5095</v>
      </c>
      <c r="G4509" s="1" t="s">
        <v>2227</v>
      </c>
      <c r="H4509" s="1" t="s">
        <v>3404</v>
      </c>
      <c r="I4509" s="1" t="s">
        <v>15</v>
      </c>
      <c r="J4509" s="1">
        <f>FIND(", ",space_missions[[#This Row],[Location]])</f>
        <v>18</v>
      </c>
      <c r="K4509" s="1" t="str">
        <f t="shared" si="70"/>
        <v xml:space="preserve"> China</v>
      </c>
      <c r="L4509" s="1" t="str">
        <f>_xlfn.CONCAT(space_missions[[#This Row],[Company]],"-",space_missions[[#This Row],[Rocket]])</f>
        <v>CASC-Long March 4C</v>
      </c>
      <c r="M4509" s="1">
        <f>YEAR(space_missions[[#This Row],[Date]])</f>
        <v>2021</v>
      </c>
    </row>
    <row r="4510" spans="1:13">
      <c r="A4510" s="1" t="s">
        <v>3782</v>
      </c>
      <c r="B4510" s="1" t="s">
        <v>4927</v>
      </c>
      <c r="C4510" s="2">
        <v>44524</v>
      </c>
      <c r="D4510" s="3">
        <v>0.26458333333333334</v>
      </c>
      <c r="E4510" s="1" t="s">
        <v>4601</v>
      </c>
      <c r="F4510" s="1" t="s">
        <v>3742</v>
      </c>
      <c r="G4510" s="1" t="s">
        <v>2227</v>
      </c>
      <c r="H4510" s="1" t="s">
        <v>4603</v>
      </c>
      <c r="I4510" s="1" t="s">
        <v>15</v>
      </c>
      <c r="J4510" s="1">
        <f>FIND(", ",space_missions[[#This Row],[Location]])</f>
        <v>7</v>
      </c>
      <c r="K4510" s="1" t="str">
        <f t="shared" si="70"/>
        <v xml:space="preserve"> USA</v>
      </c>
      <c r="L4510" s="1" t="str">
        <f>_xlfn.CONCAT(space_missions[[#This Row],[Company]],"-",space_missions[[#This Row],[Rocket]])</f>
        <v>SpaceX-Falcon 9 Block 5</v>
      </c>
      <c r="M4510" s="1">
        <f>YEAR(space_missions[[#This Row],[Date]])</f>
        <v>2021</v>
      </c>
    </row>
    <row r="4511" spans="1:13">
      <c r="A4511" s="1" t="s">
        <v>1024</v>
      </c>
      <c r="B4511" s="1" t="s">
        <v>361</v>
      </c>
      <c r="C4511" s="2">
        <v>44524</v>
      </c>
      <c r="D4511" s="3">
        <v>0.54583333333333328</v>
      </c>
      <c r="E4511" s="1" t="s">
        <v>4360</v>
      </c>
      <c r="F4511" s="1" t="s">
        <v>5096</v>
      </c>
      <c r="G4511" s="1" t="s">
        <v>2227</v>
      </c>
      <c r="H4511" s="1" t="s">
        <v>3138</v>
      </c>
      <c r="I4511" s="1" t="s">
        <v>15</v>
      </c>
      <c r="J4511" s="1">
        <f>FIND(", ",space_missions[[#This Row],[Location]])</f>
        <v>10</v>
      </c>
      <c r="K4511" s="1" t="str">
        <f t="shared" si="70"/>
        <v xml:space="preserve"> Kazakhstan</v>
      </c>
      <c r="L4511" s="1" t="str">
        <f>_xlfn.CONCAT(space_missions[[#This Row],[Company]],"-",space_missions[[#This Row],[Rocket]])</f>
        <v>Roscosmos-Soyuz 2.1b</v>
      </c>
      <c r="M4511" s="1">
        <f>YEAR(space_missions[[#This Row],[Date]])</f>
        <v>2021</v>
      </c>
    </row>
    <row r="4512" spans="1:13">
      <c r="A4512" s="1" t="s">
        <v>4445</v>
      </c>
      <c r="B4512" s="1" t="s">
        <v>4263</v>
      </c>
      <c r="C4512" s="2">
        <v>44524</v>
      </c>
      <c r="D4512" s="3">
        <v>0.9868055555555556</v>
      </c>
      <c r="E4512" s="1" t="s">
        <v>4446</v>
      </c>
      <c r="F4512" s="1" t="s">
        <v>5097</v>
      </c>
      <c r="G4512" s="1" t="s">
        <v>2227</v>
      </c>
      <c r="H4512" s="1" t="s">
        <v>4448</v>
      </c>
      <c r="I4512" s="1" t="s">
        <v>15</v>
      </c>
      <c r="J4512" s="1">
        <f>FIND(", ",space_missions[[#This Row],[Location]])</f>
        <v>8</v>
      </c>
      <c r="K4512" s="1" t="str">
        <f t="shared" si="70"/>
        <v xml:space="preserve"> China</v>
      </c>
      <c r="L4512" s="1" t="str">
        <f>_xlfn.CONCAT(space_missions[[#This Row],[Company]],"-",space_missions[[#This Row],[Rocket]])</f>
        <v>ExPace-Kuaizhou 1A</v>
      </c>
      <c r="M4512" s="1">
        <f>YEAR(space_missions[[#This Row],[Date]])</f>
        <v>2021</v>
      </c>
    </row>
    <row r="4513" spans="1:13">
      <c r="A4513" s="1" t="s">
        <v>2882</v>
      </c>
      <c r="B4513" s="1" t="s">
        <v>980</v>
      </c>
      <c r="C4513" s="2">
        <v>44525</v>
      </c>
      <c r="D4513" s="3">
        <v>4.791666666666667E-2</v>
      </c>
      <c r="E4513" s="1" t="s">
        <v>4351</v>
      </c>
      <c r="F4513" s="1" t="s">
        <v>5098</v>
      </c>
      <c r="G4513" s="1" t="s">
        <v>2227</v>
      </c>
      <c r="H4513" s="1" t="s">
        <v>2995</v>
      </c>
      <c r="I4513" s="1" t="s">
        <v>15</v>
      </c>
      <c r="J4513" s="1">
        <f>FIND(", ",space_missions[[#This Row],[Location]])</f>
        <v>10</v>
      </c>
      <c r="K4513" s="1" t="str">
        <f t="shared" si="70"/>
        <v xml:space="preserve"> Russia</v>
      </c>
      <c r="L4513" s="1" t="str">
        <f>_xlfn.CONCAT(space_missions[[#This Row],[Company]],"-",space_missions[[#This Row],[Rocket]])</f>
        <v>VKS RF-Soyuz 2.1b/Fregat</v>
      </c>
      <c r="M4513" s="1">
        <f>YEAR(space_missions[[#This Row],[Date]])</f>
        <v>2021</v>
      </c>
    </row>
    <row r="4514" spans="1:13">
      <c r="A4514" s="1" t="s">
        <v>973</v>
      </c>
      <c r="B4514" s="1" t="s">
        <v>2769</v>
      </c>
      <c r="C4514" s="2">
        <v>44526</v>
      </c>
      <c r="D4514" s="3">
        <v>0.69444444444444442</v>
      </c>
      <c r="E4514" s="1" t="s">
        <v>3855</v>
      </c>
      <c r="F4514" s="1" t="s">
        <v>5099</v>
      </c>
      <c r="G4514" s="1" t="s">
        <v>2227</v>
      </c>
      <c r="H4514" s="1" t="s">
        <v>3857</v>
      </c>
      <c r="I4514" s="1" t="s">
        <v>15</v>
      </c>
      <c r="J4514" s="1">
        <f>FIND(", ",space_missions[[#This Row],[Location]])</f>
        <v>5</v>
      </c>
      <c r="K4514" s="1" t="str">
        <f t="shared" si="70"/>
        <v xml:space="preserve"> China</v>
      </c>
      <c r="L4514" s="1" t="str">
        <f>_xlfn.CONCAT(space_missions[[#This Row],[Company]],"-",space_missions[[#This Row],[Rocket]])</f>
        <v>CASC-Long March 3B/E</v>
      </c>
      <c r="M4514" s="1">
        <f>YEAR(space_missions[[#This Row],[Date]])</f>
        <v>2021</v>
      </c>
    </row>
    <row r="4515" spans="1:13">
      <c r="A4515" s="1" t="s">
        <v>3782</v>
      </c>
      <c r="B4515" s="1" t="s">
        <v>4880</v>
      </c>
      <c r="C4515" s="2">
        <v>44532</v>
      </c>
      <c r="D4515" s="3">
        <v>0.96666666666666667</v>
      </c>
      <c r="E4515" s="1" t="s">
        <v>4601</v>
      </c>
      <c r="F4515" s="1" t="s">
        <v>5100</v>
      </c>
      <c r="G4515" s="1" t="s">
        <v>2227</v>
      </c>
      <c r="H4515" s="1" t="s">
        <v>4603</v>
      </c>
      <c r="I4515" s="1" t="s">
        <v>15</v>
      </c>
      <c r="J4515" s="1">
        <f>FIND(", ",space_missions[[#This Row],[Location]])</f>
        <v>7</v>
      </c>
      <c r="K4515" s="1" t="str">
        <f t="shared" si="70"/>
        <v xml:space="preserve"> USA</v>
      </c>
      <c r="L4515" s="1" t="str">
        <f>_xlfn.CONCAT(space_missions[[#This Row],[Company]],"-",space_missions[[#This Row],[Rocket]])</f>
        <v>SpaceX-Falcon 9 Block 5</v>
      </c>
      <c r="M4515" s="1">
        <f>YEAR(space_missions[[#This Row],[Date]])</f>
        <v>2021</v>
      </c>
    </row>
    <row r="4516" spans="1:13">
      <c r="A4516" s="1" t="s">
        <v>2338</v>
      </c>
      <c r="B4516" s="1" t="s">
        <v>4100</v>
      </c>
      <c r="C4516" s="2">
        <v>44535</v>
      </c>
      <c r="D4516" s="3">
        <v>1.3194444444444444E-2</v>
      </c>
      <c r="E4516" s="1" t="s">
        <v>4101</v>
      </c>
      <c r="F4516" s="1" t="s">
        <v>5101</v>
      </c>
      <c r="G4516" s="1" t="s">
        <v>2227</v>
      </c>
      <c r="H4516" s="1" t="s">
        <v>4103</v>
      </c>
      <c r="I4516" s="1" t="s">
        <v>15</v>
      </c>
      <c r="J4516" s="1">
        <f>FIND(", ",space_missions[[#This Row],[Location]])</f>
        <v>4</v>
      </c>
      <c r="K4516" s="1" t="str">
        <f t="shared" si="70"/>
        <v xml:space="preserve"> France</v>
      </c>
      <c r="L4516" s="1" t="str">
        <f>_xlfn.CONCAT(space_missions[[#This Row],[Company]],"-",space_missions[[#This Row],[Rocket]])</f>
        <v>Arianespace-Soyuz ST-B/Fregat-MT</v>
      </c>
      <c r="M4516" s="1">
        <f>YEAR(space_missions[[#This Row],[Date]])</f>
        <v>2021</v>
      </c>
    </row>
    <row r="4517" spans="1:13">
      <c r="A4517" s="1" t="s">
        <v>4916</v>
      </c>
      <c r="B4517" s="1" t="s">
        <v>4263</v>
      </c>
      <c r="C4517" s="2">
        <v>44537</v>
      </c>
      <c r="D4517" s="3">
        <v>0.17499999999999999</v>
      </c>
      <c r="E4517" s="1" t="s">
        <v>4917</v>
      </c>
      <c r="F4517" s="1" t="s">
        <v>5102</v>
      </c>
      <c r="G4517" s="1" t="s">
        <v>2227</v>
      </c>
      <c r="H4517" s="1" t="s">
        <v>4919</v>
      </c>
      <c r="I4517" s="1" t="s">
        <v>15</v>
      </c>
      <c r="J4517" s="1">
        <f>FIND(", ",space_missions[[#This Row],[Location]])</f>
        <v>8</v>
      </c>
      <c r="K4517" s="1" t="str">
        <f t="shared" si="70"/>
        <v xml:space="preserve"> China</v>
      </c>
      <c r="L4517" s="1" t="str">
        <f>_xlfn.CONCAT(space_missions[[#This Row],[Company]],"-",space_missions[[#This Row],[Rocket]])</f>
        <v>Galactic Energy-Ceres-1</v>
      </c>
      <c r="M4517" s="1">
        <f>YEAR(space_missions[[#This Row],[Date]])</f>
        <v>2021</v>
      </c>
    </row>
    <row r="4518" spans="1:13">
      <c r="A4518" s="1" t="s">
        <v>3831</v>
      </c>
      <c r="B4518" s="1" t="s">
        <v>4922</v>
      </c>
      <c r="C4518" s="2">
        <v>44537</v>
      </c>
      <c r="D4518" s="3">
        <v>0.42986111111111114</v>
      </c>
      <c r="E4518" s="1" t="s">
        <v>3774</v>
      </c>
      <c r="F4518" s="1" t="s">
        <v>5103</v>
      </c>
      <c r="G4518" s="1" t="s">
        <v>2227</v>
      </c>
      <c r="H4518" s="1" t="s">
        <v>3776</v>
      </c>
      <c r="I4518" s="1" t="s">
        <v>15</v>
      </c>
      <c r="J4518" s="1">
        <f>FIND(", ",space_missions[[#This Row],[Location]])</f>
        <v>7</v>
      </c>
      <c r="K4518" s="1" t="str">
        <f t="shared" si="70"/>
        <v xml:space="preserve"> USA</v>
      </c>
      <c r="L4518" s="1" t="str">
        <f>_xlfn.CONCAT(space_missions[[#This Row],[Company]],"-",space_missions[[#This Row],[Rocket]])</f>
        <v>ULA-Atlas V 551</v>
      </c>
      <c r="M4518" s="1">
        <f>YEAR(space_missions[[#This Row],[Date]])</f>
        <v>2021</v>
      </c>
    </row>
    <row r="4519" spans="1:13">
      <c r="A4519" s="1" t="s">
        <v>1024</v>
      </c>
      <c r="B4519" s="1" t="s">
        <v>361</v>
      </c>
      <c r="C4519" s="2">
        <v>44538</v>
      </c>
      <c r="D4519" s="3">
        <v>0.31805555555555554</v>
      </c>
      <c r="E4519" s="1" t="s">
        <v>3720</v>
      </c>
      <c r="F4519" s="1" t="s">
        <v>5104</v>
      </c>
      <c r="G4519" s="1" t="s">
        <v>2227</v>
      </c>
      <c r="H4519" s="1" t="s">
        <v>3722</v>
      </c>
      <c r="I4519" s="1" t="s">
        <v>15</v>
      </c>
      <c r="J4519" s="1">
        <f>FIND(", ",space_missions[[#This Row],[Location]])</f>
        <v>10</v>
      </c>
      <c r="K4519" s="1" t="str">
        <f t="shared" si="70"/>
        <v xml:space="preserve"> Kazakhstan</v>
      </c>
      <c r="L4519" s="1" t="str">
        <f>_xlfn.CONCAT(space_missions[[#This Row],[Company]],"-",space_missions[[#This Row],[Rocket]])</f>
        <v>Roscosmos-Soyuz 2.1a</v>
      </c>
      <c r="M4519" s="1">
        <f>YEAR(space_missions[[#This Row],[Date]])</f>
        <v>2021</v>
      </c>
    </row>
    <row r="4520" spans="1:13">
      <c r="A4520" s="1" t="s">
        <v>4475</v>
      </c>
      <c r="B4520" s="1" t="s">
        <v>4884</v>
      </c>
      <c r="C4520" s="2">
        <v>44539</v>
      </c>
      <c r="D4520" s="3">
        <v>1.3888888888888889E-3</v>
      </c>
      <c r="E4520" s="1" t="s">
        <v>4562</v>
      </c>
      <c r="F4520" s="1" t="s">
        <v>5105</v>
      </c>
      <c r="G4520" s="1" t="s">
        <v>2227</v>
      </c>
      <c r="H4520" s="1" t="s">
        <v>4479</v>
      </c>
      <c r="I4520" s="1" t="s">
        <v>15</v>
      </c>
      <c r="J4520" s="1">
        <f>FIND(", ",space_missions[[#This Row],[Location]])</f>
        <v>17</v>
      </c>
      <c r="K4520" s="1" t="str">
        <f t="shared" si="70"/>
        <v xml:space="preserve"> New Zealand</v>
      </c>
      <c r="L4520" s="1" t="str">
        <f>_xlfn.CONCAT(space_missions[[#This Row],[Company]],"-",space_missions[[#This Row],[Rocket]])</f>
        <v>Rocket Lab-Electron/Curie</v>
      </c>
      <c r="M4520" s="1">
        <f>YEAR(space_missions[[#This Row],[Date]])</f>
        <v>2021</v>
      </c>
    </row>
    <row r="4521" spans="1:13">
      <c r="A4521" s="1" t="s">
        <v>3782</v>
      </c>
      <c r="B4521" s="1" t="s">
        <v>749</v>
      </c>
      <c r="C4521" s="2">
        <v>44539</v>
      </c>
      <c r="D4521" s="3">
        <v>0.25</v>
      </c>
      <c r="E4521" s="1" t="s">
        <v>4601</v>
      </c>
      <c r="F4521" s="1" t="s">
        <v>5106</v>
      </c>
      <c r="G4521" s="1" t="s">
        <v>2227</v>
      </c>
      <c r="H4521" s="1" t="s">
        <v>4603</v>
      </c>
      <c r="I4521" s="1" t="s">
        <v>15</v>
      </c>
      <c r="J4521" s="1">
        <f>FIND(", ",space_missions[[#This Row],[Location]])</f>
        <v>7</v>
      </c>
      <c r="K4521" s="1" t="str">
        <f t="shared" si="70"/>
        <v xml:space="preserve"> USA</v>
      </c>
      <c r="L4521" s="1" t="str">
        <f>_xlfn.CONCAT(space_missions[[#This Row],[Company]],"-",space_missions[[#This Row],[Rocket]])</f>
        <v>SpaceX-Falcon 9 Block 5</v>
      </c>
      <c r="M4521" s="1">
        <f>YEAR(space_missions[[#This Row],[Date]])</f>
        <v>2021</v>
      </c>
    </row>
    <row r="4522" spans="1:13">
      <c r="A4522" s="1" t="s">
        <v>973</v>
      </c>
      <c r="B4522" s="1" t="s">
        <v>3675</v>
      </c>
      <c r="C4522" s="2">
        <v>44540</v>
      </c>
      <c r="D4522" s="3">
        <v>7.6388888888888886E-3</v>
      </c>
      <c r="E4522" s="1" t="s">
        <v>3402</v>
      </c>
      <c r="F4522" s="1" t="s">
        <v>5107</v>
      </c>
      <c r="G4522" s="1" t="s">
        <v>2227</v>
      </c>
      <c r="H4522" s="1" t="s">
        <v>3404</v>
      </c>
      <c r="I4522" s="1" t="s">
        <v>15</v>
      </c>
      <c r="J4522" s="1">
        <f>FIND(", ",space_missions[[#This Row],[Location]])</f>
        <v>18</v>
      </c>
      <c r="K4522" s="1" t="str">
        <f t="shared" si="70"/>
        <v xml:space="preserve"> China</v>
      </c>
      <c r="L4522" s="1" t="str">
        <f>_xlfn.CONCAT(space_missions[[#This Row],[Company]],"-",space_missions[[#This Row],[Rocket]])</f>
        <v>CASC-Long March 4B</v>
      </c>
      <c r="M4522" s="1">
        <f>YEAR(space_missions[[#This Row],[Date]])</f>
        <v>2021</v>
      </c>
    </row>
    <row r="4523" spans="1:13">
      <c r="A4523" s="1" t="s">
        <v>4295</v>
      </c>
      <c r="B4523" s="1" t="s">
        <v>4906</v>
      </c>
      <c r="C4523" s="2">
        <v>44541</v>
      </c>
      <c r="D4523" s="3">
        <v>0.625</v>
      </c>
      <c r="E4523" s="1" t="s">
        <v>4297</v>
      </c>
      <c r="F4523" s="1" t="s">
        <v>5108</v>
      </c>
      <c r="G4523" s="1" t="s">
        <v>2227</v>
      </c>
      <c r="H4523" s="1" t="s">
        <v>14</v>
      </c>
      <c r="I4523" s="1" t="s">
        <v>15</v>
      </c>
      <c r="J4523" s="1">
        <f>FIND(", ",space_missions[[#This Row],[Location]])</f>
        <v>16</v>
      </c>
      <c r="K4523" s="1" t="str">
        <f t="shared" si="70"/>
        <v xml:space="preserve"> USA</v>
      </c>
      <c r="L4523" s="1" t="str">
        <f>_xlfn.CONCAT(space_missions[[#This Row],[Company]],"-",space_missions[[#This Row],[Rocket]])</f>
        <v>Blue Origin-New Shepard</v>
      </c>
      <c r="M4523" s="1">
        <f>YEAR(space_missions[[#This Row],[Date]])</f>
        <v>2021</v>
      </c>
    </row>
    <row r="4524" spans="1:13">
      <c r="A4524" s="1" t="s">
        <v>1024</v>
      </c>
      <c r="B4524" s="1" t="s">
        <v>4345</v>
      </c>
      <c r="C4524" s="2">
        <v>44543</v>
      </c>
      <c r="D4524" s="3">
        <v>0.50486111111111109</v>
      </c>
      <c r="E4524" s="1" t="s">
        <v>4346</v>
      </c>
      <c r="F4524" s="1" t="s">
        <v>5109</v>
      </c>
      <c r="G4524" s="1" t="s">
        <v>2227</v>
      </c>
      <c r="H4524" s="1" t="s">
        <v>4181</v>
      </c>
      <c r="I4524" s="1" t="s">
        <v>56</v>
      </c>
      <c r="J4524" s="1">
        <f>FIND(", ",space_missions[[#This Row],[Location]])</f>
        <v>12</v>
      </c>
      <c r="K4524" s="1" t="str">
        <f t="shared" si="70"/>
        <v xml:space="preserve"> Kazakhstan</v>
      </c>
      <c r="L4524" s="1" t="str">
        <f>_xlfn.CONCAT(space_missions[[#This Row],[Company]],"-",space_missions[[#This Row],[Rocket]])</f>
        <v>Roscosmos-Proton-M/Briz-M</v>
      </c>
      <c r="M4524" s="1">
        <f>YEAR(space_missions[[#This Row],[Date]])</f>
        <v>2021</v>
      </c>
    </row>
    <row r="4525" spans="1:13">
      <c r="A4525" s="1" t="s">
        <v>973</v>
      </c>
      <c r="B4525" s="1" t="s">
        <v>2317</v>
      </c>
      <c r="C4525" s="2">
        <v>44543</v>
      </c>
      <c r="D4525" s="3">
        <v>0.67291666666666672</v>
      </c>
      <c r="E4525" s="1" t="s">
        <v>3855</v>
      </c>
      <c r="F4525" s="1" t="s">
        <v>5110</v>
      </c>
      <c r="G4525" s="1" t="s">
        <v>2227</v>
      </c>
      <c r="H4525" s="1" t="s">
        <v>3857</v>
      </c>
      <c r="I4525" s="1" t="s">
        <v>15</v>
      </c>
      <c r="J4525" s="1">
        <f>FIND(", ",space_missions[[#This Row],[Location]])</f>
        <v>5</v>
      </c>
      <c r="K4525" s="1" t="str">
        <f t="shared" si="70"/>
        <v xml:space="preserve"> China</v>
      </c>
      <c r="L4525" s="1" t="str">
        <f>_xlfn.CONCAT(space_missions[[#This Row],[Company]],"-",space_missions[[#This Row],[Rocket]])</f>
        <v>CASC-Long March 3B/E</v>
      </c>
      <c r="M4525" s="1">
        <f>YEAR(space_missions[[#This Row],[Date]])</f>
        <v>2021</v>
      </c>
    </row>
    <row r="4526" spans="1:13">
      <c r="A4526" s="1" t="s">
        <v>4445</v>
      </c>
      <c r="B4526" s="1" t="s">
        <v>4263</v>
      </c>
      <c r="C4526" s="2">
        <v>44545</v>
      </c>
      <c r="D4526" s="3">
        <v>8.3333333333333329E-2</v>
      </c>
      <c r="E4526" s="1" t="s">
        <v>4446</v>
      </c>
      <c r="F4526" s="1" t="s">
        <v>5111</v>
      </c>
      <c r="G4526" s="1" t="s">
        <v>2227</v>
      </c>
      <c r="H4526" s="1" t="s">
        <v>4448</v>
      </c>
      <c r="I4526" s="1" t="s">
        <v>21</v>
      </c>
      <c r="J4526" s="1">
        <f>FIND(", ",space_missions[[#This Row],[Location]])</f>
        <v>8</v>
      </c>
      <c r="K4526" s="1" t="str">
        <f t="shared" si="70"/>
        <v xml:space="preserve"> China</v>
      </c>
      <c r="L4526" s="1" t="str">
        <f>_xlfn.CONCAT(space_missions[[#This Row],[Company]],"-",space_missions[[#This Row],[Rocket]])</f>
        <v>ExPace-Kuaizhou 1A</v>
      </c>
      <c r="M4526" s="1">
        <f>YEAR(space_missions[[#This Row],[Date]])</f>
        <v>2021</v>
      </c>
    </row>
    <row r="4527" spans="1:13">
      <c r="A4527" s="1" t="s">
        <v>3782</v>
      </c>
      <c r="B4527" s="1" t="s">
        <v>4927</v>
      </c>
      <c r="C4527" s="2">
        <v>44548</v>
      </c>
      <c r="D4527" s="3">
        <v>0.52847222222222223</v>
      </c>
      <c r="E4527" s="1" t="s">
        <v>4601</v>
      </c>
      <c r="F4527" s="1" t="s">
        <v>5112</v>
      </c>
      <c r="G4527" s="1" t="s">
        <v>2227</v>
      </c>
      <c r="H4527" s="1" t="s">
        <v>4603</v>
      </c>
      <c r="I4527" s="1" t="s">
        <v>15</v>
      </c>
      <c r="J4527" s="1">
        <f>FIND(", ",space_missions[[#This Row],[Location]])</f>
        <v>7</v>
      </c>
      <c r="K4527" s="1" t="str">
        <f t="shared" si="70"/>
        <v xml:space="preserve"> USA</v>
      </c>
      <c r="L4527" s="1" t="str">
        <f>_xlfn.CONCAT(space_missions[[#This Row],[Company]],"-",space_missions[[#This Row],[Rocket]])</f>
        <v>SpaceX-Falcon 9 Block 5</v>
      </c>
      <c r="M4527" s="1">
        <f>YEAR(space_missions[[#This Row],[Date]])</f>
        <v>2021</v>
      </c>
    </row>
    <row r="4528" spans="1:13">
      <c r="A4528" s="1" t="s">
        <v>3782</v>
      </c>
      <c r="B4528" s="1" t="s">
        <v>4880</v>
      </c>
      <c r="C4528" s="2">
        <v>44549</v>
      </c>
      <c r="D4528" s="3">
        <v>0.16527777777777777</v>
      </c>
      <c r="E4528" s="1" t="s">
        <v>4601</v>
      </c>
      <c r="F4528" s="1" t="s">
        <v>5113</v>
      </c>
      <c r="G4528" s="1" t="s">
        <v>2227</v>
      </c>
      <c r="H4528" s="1" t="s">
        <v>4603</v>
      </c>
      <c r="I4528" s="1" t="s">
        <v>15</v>
      </c>
      <c r="J4528" s="1">
        <f>FIND(", ",space_missions[[#This Row],[Location]])</f>
        <v>7</v>
      </c>
      <c r="K4528" s="1" t="str">
        <f t="shared" si="70"/>
        <v xml:space="preserve"> USA</v>
      </c>
      <c r="L4528" s="1" t="str">
        <f>_xlfn.CONCAT(space_missions[[#This Row],[Company]],"-",space_missions[[#This Row],[Rocket]])</f>
        <v>SpaceX-Falcon 9 Block 5</v>
      </c>
      <c r="M4528" s="1">
        <f>YEAR(space_missions[[#This Row],[Date]])</f>
        <v>2021</v>
      </c>
    </row>
    <row r="4529" spans="1:13">
      <c r="A4529" s="1" t="s">
        <v>3782</v>
      </c>
      <c r="B4529" s="1" t="s">
        <v>749</v>
      </c>
      <c r="C4529" s="2">
        <v>44551</v>
      </c>
      <c r="D4529" s="3">
        <v>0.42152777777777778</v>
      </c>
      <c r="E4529" s="1" t="s">
        <v>4601</v>
      </c>
      <c r="F4529" s="1" t="s">
        <v>5114</v>
      </c>
      <c r="G4529" s="1" t="s">
        <v>2227</v>
      </c>
      <c r="H4529" s="1" t="s">
        <v>4603</v>
      </c>
      <c r="I4529" s="1" t="s">
        <v>15</v>
      </c>
      <c r="J4529" s="1">
        <f>FIND(", ",space_missions[[#This Row],[Location]])</f>
        <v>7</v>
      </c>
      <c r="K4529" s="1" t="str">
        <f t="shared" si="70"/>
        <v xml:space="preserve"> USA</v>
      </c>
      <c r="L4529" s="1" t="str">
        <f>_xlfn.CONCAT(space_missions[[#This Row],[Company]],"-",space_missions[[#This Row],[Rocket]])</f>
        <v>SpaceX-Falcon 9 Block 5</v>
      </c>
      <c r="M4529" s="1">
        <f>YEAR(space_missions[[#This Row],[Date]])</f>
        <v>2021</v>
      </c>
    </row>
    <row r="4530" spans="1:13">
      <c r="A4530" s="1" t="s">
        <v>1620</v>
      </c>
      <c r="B4530" s="1" t="s">
        <v>1621</v>
      </c>
      <c r="C4530" s="2">
        <v>44552</v>
      </c>
      <c r="D4530" s="3">
        <v>0.64722222222222225</v>
      </c>
      <c r="E4530" s="1" t="s">
        <v>3835</v>
      </c>
      <c r="F4530" s="1" t="s">
        <v>5115</v>
      </c>
      <c r="G4530" s="1" t="s">
        <v>2227</v>
      </c>
      <c r="H4530" s="1" t="s">
        <v>14</v>
      </c>
      <c r="I4530" s="1" t="s">
        <v>15</v>
      </c>
      <c r="J4530" s="1">
        <f>FIND(", ",space_missions[[#This Row],[Location]])</f>
        <v>6</v>
      </c>
      <c r="K4530" s="1" t="str">
        <f t="shared" si="70"/>
        <v xml:space="preserve"> Japan</v>
      </c>
      <c r="L4530" s="1" t="str">
        <f>_xlfn.CONCAT(space_missions[[#This Row],[Company]],"-",space_missions[[#This Row],[Rocket]])</f>
        <v>MHI-H-IIA 204</v>
      </c>
      <c r="M4530" s="1">
        <f>YEAR(space_missions[[#This Row],[Date]])</f>
        <v>2021</v>
      </c>
    </row>
    <row r="4531" spans="1:13">
      <c r="A4531" s="1" t="s">
        <v>973</v>
      </c>
      <c r="B4531" s="1" t="s">
        <v>4392</v>
      </c>
      <c r="C4531" s="2">
        <v>44553</v>
      </c>
      <c r="D4531" s="3">
        <v>0.42499999999999999</v>
      </c>
      <c r="E4531" s="1" t="s">
        <v>4822</v>
      </c>
      <c r="F4531" s="1" t="s">
        <v>5116</v>
      </c>
      <c r="G4531" s="1" t="s">
        <v>2227</v>
      </c>
      <c r="H4531" s="1" t="s">
        <v>14</v>
      </c>
      <c r="I4531" s="1" t="s">
        <v>15</v>
      </c>
      <c r="J4531" s="1">
        <f>FIND(", ",space_missions[[#This Row],[Location]])</f>
        <v>7</v>
      </c>
      <c r="K4531" s="1" t="str">
        <f t="shared" si="70"/>
        <v xml:space="preserve"> China</v>
      </c>
      <c r="L4531" s="1" t="str">
        <f>_xlfn.CONCAT(space_missions[[#This Row],[Company]],"-",space_missions[[#This Row],[Rocket]])</f>
        <v>CASC-Long March 7A</v>
      </c>
      <c r="M4531" s="1">
        <f>YEAR(space_missions[[#This Row],[Date]])</f>
        <v>2021</v>
      </c>
    </row>
    <row r="4532" spans="1:13">
      <c r="A4532" s="1" t="s">
        <v>2338</v>
      </c>
      <c r="B4532" s="1" t="s">
        <v>3179</v>
      </c>
      <c r="C4532" s="2">
        <v>44555</v>
      </c>
      <c r="D4532" s="3">
        <v>0.51388888888888884</v>
      </c>
      <c r="E4532" s="1" t="s">
        <v>3614</v>
      </c>
      <c r="F4532" s="1" t="s">
        <v>5117</v>
      </c>
      <c r="G4532" s="1" t="s">
        <v>2227</v>
      </c>
      <c r="H4532" s="1" t="s">
        <v>3616</v>
      </c>
      <c r="I4532" s="1" t="s">
        <v>15</v>
      </c>
      <c r="J4532" s="1">
        <f>FIND(", ",space_missions[[#This Row],[Location]])</f>
        <v>6</v>
      </c>
      <c r="K4532" s="1" t="str">
        <f t="shared" si="70"/>
        <v xml:space="preserve"> France</v>
      </c>
      <c r="L4532" s="1" t="str">
        <f>_xlfn.CONCAT(space_missions[[#This Row],[Company]],"-",space_missions[[#This Row],[Rocket]])</f>
        <v>Arianespace-Ariane 5 ECA</v>
      </c>
      <c r="M4532" s="1">
        <f>YEAR(space_missions[[#This Row],[Date]])</f>
        <v>2021</v>
      </c>
    </row>
    <row r="4533" spans="1:13">
      <c r="A4533" s="1" t="s">
        <v>973</v>
      </c>
      <c r="B4533" s="1" t="s">
        <v>3948</v>
      </c>
      <c r="C4533" s="2">
        <v>44556</v>
      </c>
      <c r="D4533" s="3">
        <v>0.13263888888888889</v>
      </c>
      <c r="E4533" s="1" t="s">
        <v>3794</v>
      </c>
      <c r="F4533" s="1" t="s">
        <v>5118</v>
      </c>
      <c r="G4533" s="1" t="s">
        <v>2227</v>
      </c>
      <c r="H4533" s="1" t="s">
        <v>3404</v>
      </c>
      <c r="I4533" s="1" t="s">
        <v>15</v>
      </c>
      <c r="J4533" s="1">
        <f>FIND(", ",space_missions[[#This Row],[Location]])</f>
        <v>5</v>
      </c>
      <c r="K4533" s="1" t="str">
        <f t="shared" si="70"/>
        <v xml:space="preserve"> China</v>
      </c>
      <c r="L4533" s="1" t="str">
        <f>_xlfn.CONCAT(space_missions[[#This Row],[Company]],"-",space_missions[[#This Row],[Rocket]])</f>
        <v>CASC-Long March 4C</v>
      </c>
      <c r="M4533" s="1">
        <f>YEAR(space_missions[[#This Row],[Date]])</f>
        <v>2021</v>
      </c>
    </row>
    <row r="4534" spans="1:13">
      <c r="A4534" s="1" t="s">
        <v>3643</v>
      </c>
      <c r="B4534" s="1" t="s">
        <v>361</v>
      </c>
      <c r="C4534" s="2">
        <v>44557</v>
      </c>
      <c r="D4534" s="3">
        <v>0.54861111111111116</v>
      </c>
      <c r="E4534" s="1" t="s">
        <v>4351</v>
      </c>
      <c r="F4534" s="1" t="s">
        <v>5119</v>
      </c>
      <c r="G4534" s="1" t="s">
        <v>2227</v>
      </c>
      <c r="H4534" s="1" t="s">
        <v>2995</v>
      </c>
      <c r="I4534" s="1" t="s">
        <v>15</v>
      </c>
      <c r="J4534" s="1">
        <f>FIND(", ",space_missions[[#This Row],[Location]])</f>
        <v>10</v>
      </c>
      <c r="K4534" s="1" t="str">
        <f t="shared" si="70"/>
        <v xml:space="preserve"> Kazakhstan</v>
      </c>
      <c r="L4534" s="1" t="str">
        <f>_xlfn.CONCAT(space_missions[[#This Row],[Company]],"-",space_missions[[#This Row],[Rocket]])</f>
        <v>Starsem-Soyuz 2.1b/Fregat</v>
      </c>
      <c r="M4534" s="1">
        <f>YEAR(space_missions[[#This Row],[Date]])</f>
        <v>2021</v>
      </c>
    </row>
    <row r="4535" spans="1:13">
      <c r="A4535" s="1" t="s">
        <v>2882</v>
      </c>
      <c r="B4535" s="1" t="s">
        <v>4241</v>
      </c>
      <c r="C4535" s="2">
        <v>44557</v>
      </c>
      <c r="D4535" s="3">
        <v>0.79166666666666663</v>
      </c>
      <c r="E4535" s="1" t="s">
        <v>5120</v>
      </c>
      <c r="F4535" s="1" t="s">
        <v>5121</v>
      </c>
      <c r="G4535" s="1" t="s">
        <v>2227</v>
      </c>
      <c r="H4535" s="1" t="s">
        <v>4276</v>
      </c>
      <c r="I4535" s="1" t="s">
        <v>21</v>
      </c>
      <c r="J4535" s="1">
        <f>FIND(", ",space_missions[[#This Row],[Location]])</f>
        <v>10</v>
      </c>
      <c r="K4535" s="1" t="str">
        <f t="shared" si="70"/>
        <v xml:space="preserve"> Russia</v>
      </c>
      <c r="L4535" s="1" t="str">
        <f>_xlfn.CONCAT(space_missions[[#This Row],[Company]],"-",space_missions[[#This Row],[Rocket]])</f>
        <v>VKS RF-Angara A5/Persey</v>
      </c>
      <c r="M4535" s="1">
        <f>YEAR(space_missions[[#This Row],[Date]])</f>
        <v>2021</v>
      </c>
    </row>
    <row r="4536" spans="1:13">
      <c r="A4536" s="1" t="s">
        <v>973</v>
      </c>
      <c r="B4536" s="1" t="s">
        <v>3675</v>
      </c>
      <c r="C4536" s="2">
        <v>44559</v>
      </c>
      <c r="D4536" s="3">
        <v>0.46736111111111112</v>
      </c>
      <c r="E4536" s="1" t="s">
        <v>2910</v>
      </c>
      <c r="F4536" s="1" t="s">
        <v>5122</v>
      </c>
      <c r="G4536" s="1" t="s">
        <v>2227</v>
      </c>
      <c r="H4536" s="1" t="s">
        <v>2912</v>
      </c>
      <c r="I4536" s="1" t="s">
        <v>15</v>
      </c>
      <c r="J4536" s="1">
        <f>FIND(", ",space_missions[[#This Row],[Location]])</f>
        <v>18</v>
      </c>
      <c r="K4536" s="1" t="str">
        <f t="shared" si="70"/>
        <v xml:space="preserve"> China</v>
      </c>
      <c r="L4536" s="1" t="str">
        <f>_xlfn.CONCAT(space_missions[[#This Row],[Company]],"-",space_missions[[#This Row],[Rocket]])</f>
        <v>CASC-Long March 2D</v>
      </c>
      <c r="M4536" s="1">
        <f>YEAR(space_missions[[#This Row],[Date]])</f>
        <v>2021</v>
      </c>
    </row>
    <row r="4537" spans="1:13">
      <c r="A4537" s="1" t="s">
        <v>973</v>
      </c>
      <c r="B4537" s="1" t="s">
        <v>2769</v>
      </c>
      <c r="C4537" s="2">
        <v>44559</v>
      </c>
      <c r="D4537" s="3">
        <v>0.69652777777777775</v>
      </c>
      <c r="E4537" s="1" t="s">
        <v>3855</v>
      </c>
      <c r="F4537" s="1" t="s">
        <v>5123</v>
      </c>
      <c r="G4537" s="1" t="s">
        <v>2227</v>
      </c>
      <c r="H4537" s="1" t="s">
        <v>3857</v>
      </c>
      <c r="I4537" s="1" t="s">
        <v>15</v>
      </c>
      <c r="J4537" s="1">
        <f>FIND(", ",space_missions[[#This Row],[Location]])</f>
        <v>5</v>
      </c>
      <c r="K4537" s="1" t="str">
        <f t="shared" si="70"/>
        <v xml:space="preserve"> China</v>
      </c>
      <c r="L4537" s="1" t="str">
        <f>_xlfn.CONCAT(space_missions[[#This Row],[Company]],"-",space_missions[[#This Row],[Rocket]])</f>
        <v>CASC-Long March 3B/E</v>
      </c>
      <c r="M4537" s="1">
        <f>YEAR(space_missions[[#This Row],[Date]])</f>
        <v>2021</v>
      </c>
    </row>
    <row r="4538" spans="1:13">
      <c r="A4538" s="1" t="s">
        <v>3931</v>
      </c>
      <c r="B4538" s="1" t="s">
        <v>3932</v>
      </c>
      <c r="C4538" s="2">
        <v>44560</v>
      </c>
      <c r="D4538" s="3">
        <v>0.14583333333333334</v>
      </c>
      <c r="E4538" s="1" t="s">
        <v>4501</v>
      </c>
      <c r="F4538" s="1" t="s">
        <v>5124</v>
      </c>
      <c r="G4538" s="1" t="s">
        <v>2227</v>
      </c>
      <c r="H4538" s="1" t="s">
        <v>14</v>
      </c>
      <c r="I4538" s="1" t="s">
        <v>21</v>
      </c>
      <c r="J4538" s="1">
        <f>FIND(", ",space_missions[[#This Row],[Location]])</f>
        <v>24</v>
      </c>
      <c r="K4538" s="1" t="str">
        <f t="shared" si="70"/>
        <v xml:space="preserve"> Iran</v>
      </c>
      <c r="L4538" s="1" t="str">
        <f>_xlfn.CONCAT(space_missions[[#This Row],[Company]],"-",space_missions[[#This Row],[Rocket]])</f>
        <v>ISA-Simorgh</v>
      </c>
      <c r="M4538" s="1">
        <f>YEAR(space_missions[[#This Row],[Date]])</f>
        <v>2021</v>
      </c>
    </row>
    <row r="4539" spans="1:13">
      <c r="A4539" s="1" t="s">
        <v>3782</v>
      </c>
      <c r="B4539" s="1" t="s">
        <v>749</v>
      </c>
      <c r="C4539" s="2">
        <v>44567</v>
      </c>
      <c r="D4539" s="3">
        <v>0.90902777777777777</v>
      </c>
      <c r="E4539" s="1" t="s">
        <v>4601</v>
      </c>
      <c r="F4539" s="1" t="s">
        <v>5125</v>
      </c>
      <c r="G4539" s="1" t="s">
        <v>2227</v>
      </c>
      <c r="H4539" s="1" t="s">
        <v>4603</v>
      </c>
      <c r="I4539" s="1" t="s">
        <v>15</v>
      </c>
      <c r="J4539" s="1">
        <f>FIND(", ",space_missions[[#This Row],[Location]])</f>
        <v>7</v>
      </c>
      <c r="K4539" s="1" t="str">
        <f t="shared" si="70"/>
        <v xml:space="preserve"> USA</v>
      </c>
      <c r="L4539" s="1" t="str">
        <f>_xlfn.CONCAT(space_missions[[#This Row],[Company]],"-",space_missions[[#This Row],[Rocket]])</f>
        <v>SpaceX-Falcon 9 Block 5</v>
      </c>
      <c r="M4539" s="1">
        <f>YEAR(space_missions[[#This Row],[Date]])</f>
        <v>2022</v>
      </c>
    </row>
    <row r="4540" spans="1:13">
      <c r="A4540" s="1" t="s">
        <v>3782</v>
      </c>
      <c r="B4540" s="1" t="s">
        <v>4880</v>
      </c>
      <c r="C4540" s="2">
        <v>44574</v>
      </c>
      <c r="D4540" s="3">
        <v>0.64236111111111116</v>
      </c>
      <c r="E4540" s="1" t="s">
        <v>4601</v>
      </c>
      <c r="F4540" s="1" t="s">
        <v>5126</v>
      </c>
      <c r="G4540" s="1" t="s">
        <v>2227</v>
      </c>
      <c r="H4540" s="1" t="s">
        <v>4603</v>
      </c>
      <c r="I4540" s="1" t="s">
        <v>15</v>
      </c>
      <c r="J4540" s="1">
        <f>FIND(", ",space_missions[[#This Row],[Location]])</f>
        <v>7</v>
      </c>
      <c r="K4540" s="1" t="str">
        <f t="shared" si="70"/>
        <v xml:space="preserve"> USA</v>
      </c>
      <c r="L4540" s="1" t="str">
        <f>_xlfn.CONCAT(space_missions[[#This Row],[Company]],"-",space_missions[[#This Row],[Rocket]])</f>
        <v>SpaceX-Falcon 9 Block 5</v>
      </c>
      <c r="M4540" s="1">
        <f>YEAR(space_missions[[#This Row],[Date]])</f>
        <v>2022</v>
      </c>
    </row>
    <row r="4541" spans="1:13">
      <c r="A4541" s="1" t="s">
        <v>4843</v>
      </c>
      <c r="B4541" s="1" t="s">
        <v>4844</v>
      </c>
      <c r="C4541" s="2">
        <v>44574</v>
      </c>
      <c r="D4541" s="3">
        <v>0.95277777777777772</v>
      </c>
      <c r="E4541" s="1" t="s">
        <v>4845</v>
      </c>
      <c r="F4541" s="1" t="s">
        <v>5127</v>
      </c>
      <c r="G4541" s="1" t="s">
        <v>2227</v>
      </c>
      <c r="H4541" s="1" t="s">
        <v>4846</v>
      </c>
      <c r="I4541" s="1" t="s">
        <v>15</v>
      </c>
      <c r="J4541" s="1">
        <f>FIND(", ",space_missions[[#This Row],[Location]])</f>
        <v>12</v>
      </c>
      <c r="K4541" s="1" t="str">
        <f t="shared" si="70"/>
        <v xml:space="preserve"> USA</v>
      </c>
      <c r="L4541" s="1" t="str">
        <f>_xlfn.CONCAT(space_missions[[#This Row],[Company]],"-",space_missions[[#This Row],[Rocket]])</f>
        <v>Virgin Orbit-LauncherOne</v>
      </c>
      <c r="M4541" s="1">
        <f>YEAR(space_missions[[#This Row],[Date]])</f>
        <v>2022</v>
      </c>
    </row>
    <row r="4542" spans="1:13">
      <c r="A4542" s="1" t="s">
        <v>973</v>
      </c>
      <c r="B4542" s="1" t="s">
        <v>3948</v>
      </c>
      <c r="C4542" s="2">
        <v>44578</v>
      </c>
      <c r="D4542" s="3">
        <v>0.1076388888888889</v>
      </c>
      <c r="E4542" s="1" t="s">
        <v>2910</v>
      </c>
      <c r="F4542" s="1" t="s">
        <v>5128</v>
      </c>
      <c r="G4542" s="1" t="s">
        <v>2227</v>
      </c>
      <c r="H4542" s="1" t="s">
        <v>2912</v>
      </c>
      <c r="I4542" s="1" t="s">
        <v>15</v>
      </c>
      <c r="J4542" s="1">
        <f>FIND(", ",space_missions[[#This Row],[Location]])</f>
        <v>5</v>
      </c>
      <c r="K4542" s="1" t="str">
        <f t="shared" si="70"/>
        <v xml:space="preserve"> China</v>
      </c>
      <c r="L4542" s="1" t="str">
        <f>_xlfn.CONCAT(space_missions[[#This Row],[Company]],"-",space_missions[[#This Row],[Rocket]])</f>
        <v>CASC-Long March 2D</v>
      </c>
      <c r="M4542" s="1">
        <f>YEAR(space_missions[[#This Row],[Date]])</f>
        <v>2022</v>
      </c>
    </row>
    <row r="4543" spans="1:13">
      <c r="A4543" s="1" t="s">
        <v>3782</v>
      </c>
      <c r="B4543" s="1" t="s">
        <v>749</v>
      </c>
      <c r="C4543" s="2">
        <v>44580</v>
      </c>
      <c r="D4543" s="3">
        <v>8.4722222222222227E-2</v>
      </c>
      <c r="E4543" s="1" t="s">
        <v>4601</v>
      </c>
      <c r="F4543" s="1" t="s">
        <v>5129</v>
      </c>
      <c r="G4543" s="1" t="s">
        <v>2227</v>
      </c>
      <c r="H4543" s="1" t="s">
        <v>4603</v>
      </c>
      <c r="I4543" s="1" t="s">
        <v>15</v>
      </c>
      <c r="J4543" s="1">
        <f>FIND(", ",space_missions[[#This Row],[Location]])</f>
        <v>7</v>
      </c>
      <c r="K4543" s="1" t="str">
        <f t="shared" si="70"/>
        <v xml:space="preserve"> USA</v>
      </c>
      <c r="L4543" s="1" t="str">
        <f>_xlfn.CONCAT(space_missions[[#This Row],[Company]],"-",space_missions[[#This Row],[Rocket]])</f>
        <v>SpaceX-Falcon 9 Block 5</v>
      </c>
      <c r="M4543" s="1">
        <f>YEAR(space_missions[[#This Row],[Date]])</f>
        <v>2022</v>
      </c>
    </row>
    <row r="4544" spans="1:13">
      <c r="A4544" s="1" t="s">
        <v>3831</v>
      </c>
      <c r="B4544" s="1" t="s">
        <v>4922</v>
      </c>
      <c r="C4544" s="2">
        <v>44582</v>
      </c>
      <c r="D4544" s="3">
        <v>0.79166666666666663</v>
      </c>
      <c r="E4544" s="1" t="s">
        <v>5130</v>
      </c>
      <c r="F4544" s="1" t="s">
        <v>5131</v>
      </c>
      <c r="G4544" s="1" t="s">
        <v>13</v>
      </c>
      <c r="H4544" s="1" t="s">
        <v>3739</v>
      </c>
      <c r="I4544" s="1" t="s">
        <v>15</v>
      </c>
      <c r="J4544" s="1">
        <f>FIND(", ",space_missions[[#This Row],[Location]])</f>
        <v>7</v>
      </c>
      <c r="K4544" s="1" t="str">
        <f t="shared" si="70"/>
        <v xml:space="preserve"> USA</v>
      </c>
      <c r="L4544" s="1" t="str">
        <f>_xlfn.CONCAT(space_missions[[#This Row],[Company]],"-",space_missions[[#This Row],[Rocket]])</f>
        <v>ULA-Atlas V 511</v>
      </c>
      <c r="M4544" s="1">
        <f>YEAR(space_missions[[#This Row],[Date]])</f>
        <v>2022</v>
      </c>
    </row>
    <row r="4545" spans="1:13">
      <c r="A4545" s="1" t="s">
        <v>973</v>
      </c>
      <c r="B4545" s="1" t="s">
        <v>3675</v>
      </c>
      <c r="C4545" s="2">
        <v>44586</v>
      </c>
      <c r="D4545" s="3">
        <v>0.98888888888888893</v>
      </c>
      <c r="E4545" s="1" t="s">
        <v>3794</v>
      </c>
      <c r="F4545" s="1" t="s">
        <v>5132</v>
      </c>
      <c r="G4545" s="1" t="s">
        <v>2227</v>
      </c>
      <c r="H4545" s="1" t="s">
        <v>3404</v>
      </c>
      <c r="I4545" s="1" t="s">
        <v>15</v>
      </c>
      <c r="J4545" s="1">
        <f>FIND(", ",space_missions[[#This Row],[Location]])</f>
        <v>18</v>
      </c>
      <c r="K4545" s="1" t="str">
        <f t="shared" si="70"/>
        <v xml:space="preserve"> China</v>
      </c>
      <c r="L4545" s="1" t="str">
        <f>_xlfn.CONCAT(space_missions[[#This Row],[Company]],"-",space_missions[[#This Row],[Rocket]])</f>
        <v>CASC-Long March 4C</v>
      </c>
      <c r="M4545" s="1">
        <f>YEAR(space_missions[[#This Row],[Date]])</f>
        <v>2022</v>
      </c>
    </row>
    <row r="4546" spans="1:13">
      <c r="A4546" s="1" t="s">
        <v>3782</v>
      </c>
      <c r="B4546" s="1" t="s">
        <v>4880</v>
      </c>
      <c r="C4546" s="2">
        <v>44592</v>
      </c>
      <c r="D4546" s="3">
        <v>0.96597222222222223</v>
      </c>
      <c r="E4546" s="1" t="s">
        <v>4601</v>
      </c>
      <c r="F4546" s="1" t="s">
        <v>5133</v>
      </c>
      <c r="G4546" s="1" t="s">
        <v>2227</v>
      </c>
      <c r="H4546" s="1" t="s">
        <v>4603</v>
      </c>
      <c r="I4546" s="1" t="s">
        <v>15</v>
      </c>
      <c r="J4546" s="1">
        <f>FIND(", ",space_missions[[#This Row],[Location]])</f>
        <v>7</v>
      </c>
      <c r="K4546" s="1" t="str">
        <f t="shared" ref="K4546:K4609" si="71">RIGHT(B4546,LEN(B4546)-FIND("*",SUBSTITUTE(B4546,", ","*",LEN(B4546)-LEN(SUBSTITUTE(B4546,", ","*")))))</f>
        <v xml:space="preserve"> USA</v>
      </c>
      <c r="L4546" s="1" t="str">
        <f>_xlfn.CONCAT(space_missions[[#This Row],[Company]],"-",space_missions[[#This Row],[Rocket]])</f>
        <v>SpaceX-Falcon 9 Block 5</v>
      </c>
      <c r="M4546" s="1">
        <f>YEAR(space_missions[[#This Row],[Date]])</f>
        <v>2022</v>
      </c>
    </row>
    <row r="4547" spans="1:13">
      <c r="A4547" s="1" t="s">
        <v>3782</v>
      </c>
      <c r="B4547" s="1" t="s">
        <v>4927</v>
      </c>
      <c r="C4547" s="2">
        <v>44594</v>
      </c>
      <c r="D4547" s="3">
        <v>0.8520833333333333</v>
      </c>
      <c r="E4547" s="1" t="s">
        <v>4601</v>
      </c>
      <c r="F4547" s="1" t="s">
        <v>5134</v>
      </c>
      <c r="G4547" s="1" t="s">
        <v>2227</v>
      </c>
      <c r="H4547" s="1" t="s">
        <v>4603</v>
      </c>
      <c r="I4547" s="1" t="s">
        <v>15</v>
      </c>
      <c r="J4547" s="1">
        <f>FIND(", ",space_missions[[#This Row],[Location]])</f>
        <v>7</v>
      </c>
      <c r="K4547" s="1" t="str">
        <f t="shared" si="71"/>
        <v xml:space="preserve"> USA</v>
      </c>
      <c r="L4547" s="1" t="str">
        <f>_xlfn.CONCAT(space_missions[[#This Row],[Company]],"-",space_missions[[#This Row],[Rocket]])</f>
        <v>SpaceX-Falcon 9 Block 5</v>
      </c>
      <c r="M4547" s="1">
        <f>YEAR(space_missions[[#This Row],[Date]])</f>
        <v>2022</v>
      </c>
    </row>
    <row r="4548" spans="1:13">
      <c r="A4548" s="1" t="s">
        <v>3782</v>
      </c>
      <c r="B4548" s="1" t="s">
        <v>749</v>
      </c>
      <c r="C4548" s="2">
        <v>44595</v>
      </c>
      <c r="D4548" s="3">
        <v>0.75902777777777775</v>
      </c>
      <c r="E4548" s="1" t="s">
        <v>4601</v>
      </c>
      <c r="F4548" s="1" t="s">
        <v>5135</v>
      </c>
      <c r="G4548" s="1" t="s">
        <v>2227</v>
      </c>
      <c r="H4548" s="1" t="s">
        <v>4603</v>
      </c>
      <c r="I4548" s="1" t="s">
        <v>15</v>
      </c>
      <c r="J4548" s="1">
        <f>FIND(", ",space_missions[[#This Row],[Location]])</f>
        <v>7</v>
      </c>
      <c r="K4548" s="1" t="str">
        <f t="shared" si="71"/>
        <v xml:space="preserve"> USA</v>
      </c>
      <c r="L4548" s="1" t="str">
        <f>_xlfn.CONCAT(space_missions[[#This Row],[Company]],"-",space_missions[[#This Row],[Rocket]])</f>
        <v>SpaceX-Falcon 9 Block 5</v>
      </c>
      <c r="M4548" s="1">
        <f>YEAR(space_missions[[#This Row],[Date]])</f>
        <v>2022</v>
      </c>
    </row>
    <row r="4549" spans="1:13">
      <c r="A4549" s="1" t="s">
        <v>2882</v>
      </c>
      <c r="B4549" s="1" t="s">
        <v>980</v>
      </c>
      <c r="C4549" s="2">
        <v>44597</v>
      </c>
      <c r="D4549" s="3">
        <v>0.29166666666666669</v>
      </c>
      <c r="E4549" s="1" t="s">
        <v>4567</v>
      </c>
      <c r="F4549" s="1" t="s">
        <v>5136</v>
      </c>
      <c r="G4549" s="1" t="s">
        <v>2227</v>
      </c>
      <c r="H4549" s="1" t="s">
        <v>4569</v>
      </c>
      <c r="I4549" s="1" t="s">
        <v>15</v>
      </c>
      <c r="J4549" s="1">
        <f>FIND(", ",space_missions[[#This Row],[Location]])</f>
        <v>10</v>
      </c>
      <c r="K4549" s="1" t="str">
        <f t="shared" si="71"/>
        <v xml:space="preserve"> Russia</v>
      </c>
      <c r="L4549" s="1" t="str">
        <f>_xlfn.CONCAT(space_missions[[#This Row],[Company]],"-",space_missions[[#This Row],[Rocket]])</f>
        <v>VKS RF-Soyuz 2.1a/Fregat-M</v>
      </c>
      <c r="M4549" s="1">
        <f>YEAR(space_missions[[#This Row],[Date]])</f>
        <v>2022</v>
      </c>
    </row>
    <row r="4550" spans="1:13">
      <c r="A4550" s="1" t="s">
        <v>2338</v>
      </c>
      <c r="B4550" s="1" t="s">
        <v>4100</v>
      </c>
      <c r="C4550" s="2">
        <v>44602</v>
      </c>
      <c r="D4550" s="3">
        <v>0.75624999999999998</v>
      </c>
      <c r="E4550" s="1" t="s">
        <v>4101</v>
      </c>
      <c r="F4550" s="1" t="s">
        <v>5137</v>
      </c>
      <c r="G4550" s="1" t="s">
        <v>2227</v>
      </c>
      <c r="H4550" s="1" t="s">
        <v>4103</v>
      </c>
      <c r="I4550" s="1" t="s">
        <v>15</v>
      </c>
      <c r="J4550" s="1">
        <f>FIND(", ",space_missions[[#This Row],[Location]])</f>
        <v>4</v>
      </c>
      <c r="K4550" s="1" t="str">
        <f t="shared" si="71"/>
        <v xml:space="preserve"> France</v>
      </c>
      <c r="L4550" s="1" t="str">
        <f>_xlfn.CONCAT(space_missions[[#This Row],[Company]],"-",space_missions[[#This Row],[Rocket]])</f>
        <v>Arianespace-Soyuz ST-B/Fregat-MT</v>
      </c>
      <c r="M4550" s="1">
        <f>YEAR(space_missions[[#This Row],[Date]])</f>
        <v>2022</v>
      </c>
    </row>
    <row r="4551" spans="1:13">
      <c r="A4551" s="1" t="s">
        <v>4892</v>
      </c>
      <c r="B4551" s="1" t="s">
        <v>5138</v>
      </c>
      <c r="C4551" s="2">
        <v>44602</v>
      </c>
      <c r="D4551" s="3">
        <v>0.83333333333333337</v>
      </c>
      <c r="E4551" s="1" t="s">
        <v>4894</v>
      </c>
      <c r="F4551" s="1" t="s">
        <v>5139</v>
      </c>
      <c r="G4551" s="1" t="s">
        <v>2227</v>
      </c>
      <c r="H4551" s="1" t="s">
        <v>4896</v>
      </c>
      <c r="I4551" s="1" t="s">
        <v>21</v>
      </c>
      <c r="J4551" s="1">
        <f>FIND(", ",space_missions[[#This Row],[Location]])</f>
        <v>7</v>
      </c>
      <c r="K4551" s="1" t="str">
        <f t="shared" si="71"/>
        <v xml:space="preserve"> USA</v>
      </c>
      <c r="L4551" s="1" t="str">
        <f>_xlfn.CONCAT(space_missions[[#This Row],[Company]],"-",space_missions[[#This Row],[Rocket]])</f>
        <v>Astra-Rocket 3</v>
      </c>
      <c r="M4551" s="1">
        <f>YEAR(space_missions[[#This Row],[Date]])</f>
        <v>2022</v>
      </c>
    </row>
    <row r="4552" spans="1:13">
      <c r="A4552" s="1" t="s">
        <v>2025</v>
      </c>
      <c r="B4552" s="1" t="s">
        <v>2992</v>
      </c>
      <c r="C4552" s="2">
        <v>44606</v>
      </c>
      <c r="D4552" s="3">
        <v>2.013888888888889E-2</v>
      </c>
      <c r="E4552" s="1" t="s">
        <v>3945</v>
      </c>
      <c r="F4552" s="1" t="s">
        <v>5140</v>
      </c>
      <c r="G4552" s="1" t="s">
        <v>2227</v>
      </c>
      <c r="H4552" s="1" t="s">
        <v>3947</v>
      </c>
      <c r="I4552" s="1" t="s">
        <v>15</v>
      </c>
      <c r="J4552" s="1">
        <f>FIND(", ",space_missions[[#This Row],[Location]])</f>
        <v>17</v>
      </c>
      <c r="K4552" s="1" t="str">
        <f t="shared" si="71"/>
        <v xml:space="preserve"> India</v>
      </c>
      <c r="L4552" s="1" t="str">
        <f>_xlfn.CONCAT(space_missions[[#This Row],[Company]],"-",space_missions[[#This Row],[Rocket]])</f>
        <v>ISRO-PSLV-XL</v>
      </c>
      <c r="M4552" s="1">
        <f>YEAR(space_missions[[#This Row],[Date]])</f>
        <v>2022</v>
      </c>
    </row>
    <row r="4553" spans="1:13">
      <c r="A4553" s="1" t="s">
        <v>1024</v>
      </c>
      <c r="B4553" s="1" t="s">
        <v>361</v>
      </c>
      <c r="C4553" s="2">
        <v>44607</v>
      </c>
      <c r="D4553" s="3">
        <v>0.18402777777777779</v>
      </c>
      <c r="E4553" s="1" t="s">
        <v>3720</v>
      </c>
      <c r="F4553" s="1" t="s">
        <v>5141</v>
      </c>
      <c r="G4553" s="1" t="s">
        <v>2227</v>
      </c>
      <c r="H4553" s="1" t="s">
        <v>3722</v>
      </c>
      <c r="I4553" s="1" t="s">
        <v>15</v>
      </c>
      <c r="J4553" s="1">
        <f>FIND(", ",space_missions[[#This Row],[Location]])</f>
        <v>10</v>
      </c>
      <c r="K4553" s="1" t="str">
        <f t="shared" si="71"/>
        <v xml:space="preserve"> Kazakhstan</v>
      </c>
      <c r="L4553" s="1" t="str">
        <f>_xlfn.CONCAT(space_missions[[#This Row],[Company]],"-",space_missions[[#This Row],[Rocket]])</f>
        <v>Roscosmos-Soyuz 2.1a</v>
      </c>
      <c r="M4553" s="1">
        <f>YEAR(space_missions[[#This Row],[Date]])</f>
        <v>2022</v>
      </c>
    </row>
    <row r="4554" spans="1:13">
      <c r="A4554" s="1" t="s">
        <v>2740</v>
      </c>
      <c r="B4554" s="1" t="s">
        <v>3135</v>
      </c>
      <c r="C4554" s="2">
        <v>44611</v>
      </c>
      <c r="D4554" s="3">
        <v>0.73611111111111116</v>
      </c>
      <c r="E4554" s="1" t="s">
        <v>4773</v>
      </c>
      <c r="F4554" s="1" t="s">
        <v>5142</v>
      </c>
      <c r="G4554" s="1" t="s">
        <v>2227</v>
      </c>
      <c r="H4554" s="1" t="s">
        <v>4418</v>
      </c>
      <c r="I4554" s="1" t="s">
        <v>15</v>
      </c>
      <c r="J4554" s="1">
        <f>FIND(", ",space_missions[[#This Row],[Location]])</f>
        <v>6</v>
      </c>
      <c r="K4554" s="1" t="str">
        <f t="shared" si="71"/>
        <v xml:space="preserve"> USA</v>
      </c>
      <c r="L4554" s="1" t="str">
        <f>_xlfn.CONCAT(space_missions[[#This Row],[Company]],"-",space_missions[[#This Row],[Rocket]])</f>
        <v>Northrop-Antares 230+</v>
      </c>
      <c r="M4554" s="1">
        <f>YEAR(space_missions[[#This Row],[Date]])</f>
        <v>2022</v>
      </c>
    </row>
    <row r="4555" spans="1:13">
      <c r="A4555" s="1" t="s">
        <v>3782</v>
      </c>
      <c r="B4555" s="1" t="s">
        <v>4880</v>
      </c>
      <c r="C4555" s="2">
        <v>44613</v>
      </c>
      <c r="D4555" s="3">
        <v>0.61388888888888893</v>
      </c>
      <c r="E4555" s="1" t="s">
        <v>4601</v>
      </c>
      <c r="F4555" s="1" t="s">
        <v>5143</v>
      </c>
      <c r="G4555" s="1" t="s">
        <v>2227</v>
      </c>
      <c r="H4555" s="1" t="s">
        <v>4603</v>
      </c>
      <c r="I4555" s="1" t="s">
        <v>15</v>
      </c>
      <c r="J4555" s="1">
        <f>FIND(", ",space_missions[[#This Row],[Location]])</f>
        <v>7</v>
      </c>
      <c r="K4555" s="1" t="str">
        <f t="shared" si="71"/>
        <v xml:space="preserve"> USA</v>
      </c>
      <c r="L4555" s="1" t="str">
        <f>_xlfn.CONCAT(space_missions[[#This Row],[Company]],"-",space_missions[[#This Row],[Rocket]])</f>
        <v>SpaceX-Falcon 9 Block 5</v>
      </c>
      <c r="M4555" s="1">
        <f>YEAR(space_missions[[#This Row],[Date]])</f>
        <v>2022</v>
      </c>
    </row>
    <row r="4556" spans="1:13">
      <c r="A4556" s="1" t="s">
        <v>3782</v>
      </c>
      <c r="B4556" s="1" t="s">
        <v>4927</v>
      </c>
      <c r="C4556" s="2">
        <v>44617</v>
      </c>
      <c r="D4556" s="3">
        <v>0.71666666666666667</v>
      </c>
      <c r="E4556" s="1" t="s">
        <v>4601</v>
      </c>
      <c r="F4556" s="1" t="s">
        <v>5144</v>
      </c>
      <c r="G4556" s="1" t="s">
        <v>2227</v>
      </c>
      <c r="H4556" s="1" t="s">
        <v>4603</v>
      </c>
      <c r="I4556" s="1" t="s">
        <v>15</v>
      </c>
      <c r="J4556" s="1">
        <f>FIND(", ",space_missions[[#This Row],[Location]])</f>
        <v>7</v>
      </c>
      <c r="K4556" s="1" t="str">
        <f t="shared" si="71"/>
        <v xml:space="preserve"> USA</v>
      </c>
      <c r="L4556" s="1" t="str">
        <f>_xlfn.CONCAT(space_missions[[#This Row],[Company]],"-",space_missions[[#This Row],[Rocket]])</f>
        <v>SpaceX-Falcon 9 Block 5</v>
      </c>
      <c r="M4556" s="1">
        <f>YEAR(space_missions[[#This Row],[Date]])</f>
        <v>2022</v>
      </c>
    </row>
    <row r="4557" spans="1:13">
      <c r="A4557" s="1" t="s">
        <v>973</v>
      </c>
      <c r="B4557" s="1" t="s">
        <v>3675</v>
      </c>
      <c r="C4557" s="2">
        <v>44618</v>
      </c>
      <c r="D4557" s="3">
        <v>0.98888888888888893</v>
      </c>
      <c r="E4557" s="1" t="s">
        <v>3794</v>
      </c>
      <c r="F4557" s="1" t="s">
        <v>5145</v>
      </c>
      <c r="G4557" s="1" t="s">
        <v>2227</v>
      </c>
      <c r="H4557" s="1" t="s">
        <v>3404</v>
      </c>
      <c r="I4557" s="1" t="s">
        <v>15</v>
      </c>
      <c r="J4557" s="1">
        <f>FIND(", ",space_missions[[#This Row],[Location]])</f>
        <v>18</v>
      </c>
      <c r="K4557" s="1" t="str">
        <f t="shared" si="71"/>
        <v xml:space="preserve"> China</v>
      </c>
      <c r="L4557" s="1" t="str">
        <f>_xlfn.CONCAT(space_missions[[#This Row],[Company]],"-",space_missions[[#This Row],[Rocket]])</f>
        <v>CASC-Long March 4C</v>
      </c>
      <c r="M4557" s="1">
        <f>YEAR(space_missions[[#This Row],[Date]])</f>
        <v>2022</v>
      </c>
    </row>
    <row r="4558" spans="1:13">
      <c r="A4558" s="1" t="s">
        <v>973</v>
      </c>
      <c r="B4558" s="1" t="s">
        <v>4392</v>
      </c>
      <c r="C4558" s="2">
        <v>44619</v>
      </c>
      <c r="D4558" s="3">
        <v>0.12916666666666668</v>
      </c>
      <c r="E4558" s="1" t="s">
        <v>5146</v>
      </c>
      <c r="F4558" s="1" t="s">
        <v>5147</v>
      </c>
      <c r="G4558" s="1" t="s">
        <v>2227</v>
      </c>
      <c r="H4558" s="1" t="s">
        <v>4954</v>
      </c>
      <c r="I4558" s="1" t="s">
        <v>15</v>
      </c>
      <c r="J4558" s="1">
        <f>FIND(", ",space_missions[[#This Row],[Location]])</f>
        <v>7</v>
      </c>
      <c r="K4558" s="1" t="str">
        <f t="shared" si="71"/>
        <v xml:space="preserve"> China</v>
      </c>
      <c r="L4558" s="1" t="str">
        <f>_xlfn.CONCAT(space_missions[[#This Row],[Company]],"-",space_missions[[#This Row],[Rocket]])</f>
        <v>CASC-Long March 8 (Core Only)</v>
      </c>
      <c r="M4558" s="1">
        <f>YEAR(space_missions[[#This Row],[Date]])</f>
        <v>2022</v>
      </c>
    </row>
    <row r="4559" spans="1:13">
      <c r="A4559" s="1" t="s">
        <v>4475</v>
      </c>
      <c r="B4559" s="1" t="s">
        <v>5148</v>
      </c>
      <c r="C4559" s="2">
        <v>44620</v>
      </c>
      <c r="D4559" s="3">
        <v>0.85902777777777772</v>
      </c>
      <c r="E4559" s="1" t="s">
        <v>4562</v>
      </c>
      <c r="F4559" s="1" t="s">
        <v>5149</v>
      </c>
      <c r="G4559" s="1" t="s">
        <v>2227</v>
      </c>
      <c r="H4559" s="1" t="s">
        <v>4479</v>
      </c>
      <c r="I4559" s="1" t="s">
        <v>15</v>
      </c>
      <c r="J4559" s="1">
        <f>FIND(", ",space_missions[[#This Row],[Location]])</f>
        <v>17</v>
      </c>
      <c r="K4559" s="1" t="str">
        <f t="shared" si="71"/>
        <v xml:space="preserve"> New Zealand</v>
      </c>
      <c r="L4559" s="1" t="str">
        <f>_xlfn.CONCAT(space_missions[[#This Row],[Company]],"-",space_missions[[#This Row],[Rocket]])</f>
        <v>Rocket Lab-Electron/Curie</v>
      </c>
      <c r="M4559" s="1">
        <f>YEAR(space_missions[[#This Row],[Date]])</f>
        <v>2022</v>
      </c>
    </row>
    <row r="4560" spans="1:13">
      <c r="A4560" s="1" t="s">
        <v>3831</v>
      </c>
      <c r="B4560" s="1" t="s">
        <v>4922</v>
      </c>
      <c r="C4560" s="2">
        <v>44621</v>
      </c>
      <c r="D4560" s="3">
        <v>0.90138888888888891</v>
      </c>
      <c r="E4560" s="1" t="s">
        <v>4108</v>
      </c>
      <c r="F4560" s="1" t="s">
        <v>5150</v>
      </c>
      <c r="G4560" s="1" t="s">
        <v>2227</v>
      </c>
      <c r="H4560" s="1" t="s">
        <v>4110</v>
      </c>
      <c r="I4560" s="1" t="s">
        <v>15</v>
      </c>
      <c r="J4560" s="1">
        <f>FIND(", ",space_missions[[#This Row],[Location]])</f>
        <v>7</v>
      </c>
      <c r="K4560" s="1" t="str">
        <f t="shared" si="71"/>
        <v xml:space="preserve"> USA</v>
      </c>
      <c r="L4560" s="1" t="str">
        <f>_xlfn.CONCAT(space_missions[[#This Row],[Company]],"-",space_missions[[#This Row],[Rocket]])</f>
        <v>ULA-Atlas V 541</v>
      </c>
      <c r="M4560" s="1">
        <f>YEAR(space_missions[[#This Row],[Date]])</f>
        <v>2022</v>
      </c>
    </row>
    <row r="4561" spans="1:13">
      <c r="A4561" s="1" t="s">
        <v>3782</v>
      </c>
      <c r="B4561" s="1" t="s">
        <v>749</v>
      </c>
      <c r="C4561" s="2">
        <v>44623</v>
      </c>
      <c r="D4561" s="3">
        <v>0.60069444444444442</v>
      </c>
      <c r="E4561" s="1" t="s">
        <v>4601</v>
      </c>
      <c r="F4561" s="1" t="s">
        <v>5151</v>
      </c>
      <c r="G4561" s="1" t="s">
        <v>2227</v>
      </c>
      <c r="H4561" s="1" t="s">
        <v>4603</v>
      </c>
      <c r="I4561" s="1" t="s">
        <v>15</v>
      </c>
      <c r="J4561" s="1">
        <f>FIND(", ",space_missions[[#This Row],[Location]])</f>
        <v>7</v>
      </c>
      <c r="K4561" s="1" t="str">
        <f t="shared" si="71"/>
        <v xml:space="preserve"> USA</v>
      </c>
      <c r="L4561" s="1" t="str">
        <f>_xlfn.CONCAT(space_missions[[#This Row],[Company]],"-",space_missions[[#This Row],[Rocket]])</f>
        <v>SpaceX-Falcon 9 Block 5</v>
      </c>
      <c r="M4561" s="1">
        <f>YEAR(space_missions[[#This Row],[Date]])</f>
        <v>2022</v>
      </c>
    </row>
    <row r="4562" spans="1:13">
      <c r="A4562" s="1" t="s">
        <v>973</v>
      </c>
      <c r="B4562" s="1" t="s">
        <v>2317</v>
      </c>
      <c r="C4562" s="2">
        <v>44625</v>
      </c>
      <c r="D4562" s="3">
        <v>0.25069444444444444</v>
      </c>
      <c r="E4562" s="1" t="s">
        <v>2225</v>
      </c>
      <c r="F4562" s="1" t="s">
        <v>5152</v>
      </c>
      <c r="G4562" s="1" t="s">
        <v>2227</v>
      </c>
      <c r="H4562" s="1" t="s">
        <v>2228</v>
      </c>
      <c r="I4562" s="1" t="s">
        <v>15</v>
      </c>
      <c r="J4562" s="1">
        <f>FIND(", ",space_missions[[#This Row],[Location]])</f>
        <v>5</v>
      </c>
      <c r="K4562" s="1" t="str">
        <f t="shared" si="71"/>
        <v xml:space="preserve"> China</v>
      </c>
      <c r="L4562" s="1" t="str">
        <f>_xlfn.CONCAT(space_missions[[#This Row],[Company]],"-",space_missions[[#This Row],[Rocket]])</f>
        <v>CASC-Long March 2C</v>
      </c>
      <c r="M4562" s="1">
        <f>YEAR(space_missions[[#This Row],[Date]])</f>
        <v>2022</v>
      </c>
    </row>
    <row r="4563" spans="1:13">
      <c r="A4563" s="1" t="s">
        <v>4831</v>
      </c>
      <c r="B4563" s="1" t="s">
        <v>4966</v>
      </c>
      <c r="C4563" s="2">
        <v>44628</v>
      </c>
      <c r="D4563" s="3">
        <v>0.21249999999999999</v>
      </c>
      <c r="E4563" s="1" t="s">
        <v>4833</v>
      </c>
      <c r="F4563" s="1" t="s">
        <v>5153</v>
      </c>
      <c r="G4563" s="1" t="s">
        <v>2227</v>
      </c>
      <c r="H4563" s="1" t="s">
        <v>14</v>
      </c>
      <c r="I4563" s="1" t="s">
        <v>15</v>
      </c>
      <c r="J4563" s="1">
        <f>FIND(", ",space_missions[[#This Row],[Location]])</f>
        <v>16</v>
      </c>
      <c r="K4563" s="1" t="str">
        <f t="shared" si="71"/>
        <v xml:space="preserve"> Iran</v>
      </c>
      <c r="L4563" s="1" t="str">
        <f>_xlfn.CONCAT(space_missions[[#This Row],[Company]],"-",space_missions[[#This Row],[Rocket]])</f>
        <v>IRGC-Qased</v>
      </c>
      <c r="M4563" s="1">
        <f>YEAR(space_missions[[#This Row],[Date]])</f>
        <v>2022</v>
      </c>
    </row>
    <row r="4564" spans="1:13">
      <c r="A4564" s="1" t="s">
        <v>3782</v>
      </c>
      <c r="B4564" s="1" t="s">
        <v>4880</v>
      </c>
      <c r="C4564" s="2">
        <v>44629</v>
      </c>
      <c r="D4564" s="3">
        <v>0.57291666666666663</v>
      </c>
      <c r="E4564" s="1" t="s">
        <v>4601</v>
      </c>
      <c r="F4564" s="1" t="s">
        <v>5154</v>
      </c>
      <c r="G4564" s="1" t="s">
        <v>2227</v>
      </c>
      <c r="H4564" s="1" t="s">
        <v>4603</v>
      </c>
      <c r="I4564" s="1" t="s">
        <v>15</v>
      </c>
      <c r="J4564" s="1">
        <f>FIND(", ",space_missions[[#This Row],[Location]])</f>
        <v>7</v>
      </c>
      <c r="K4564" s="1" t="str">
        <f t="shared" si="71"/>
        <v xml:space="preserve"> USA</v>
      </c>
      <c r="L4564" s="1" t="str">
        <f>_xlfn.CONCAT(space_missions[[#This Row],[Company]],"-",space_missions[[#This Row],[Rocket]])</f>
        <v>SpaceX-Falcon 9 Block 5</v>
      </c>
      <c r="M4564" s="1">
        <f>YEAR(space_missions[[#This Row],[Date]])</f>
        <v>2022</v>
      </c>
    </row>
    <row r="4565" spans="1:13">
      <c r="A4565" s="1" t="s">
        <v>4892</v>
      </c>
      <c r="B4565" s="1" t="s">
        <v>4893</v>
      </c>
      <c r="C4565" s="2">
        <v>44635</v>
      </c>
      <c r="D4565" s="3">
        <v>0.18194444444444444</v>
      </c>
      <c r="E4565" s="1" t="s">
        <v>4894</v>
      </c>
      <c r="F4565" s="1" t="s">
        <v>5155</v>
      </c>
      <c r="G4565" s="1" t="s">
        <v>2227</v>
      </c>
      <c r="H4565" s="1" t="s">
        <v>4896</v>
      </c>
      <c r="I4565" s="1" t="s">
        <v>15</v>
      </c>
      <c r="J4565" s="1">
        <f>FIND(", ",space_missions[[#This Row],[Location]])</f>
        <v>6</v>
      </c>
      <c r="K4565" s="1" t="str">
        <f t="shared" si="71"/>
        <v xml:space="preserve"> USA</v>
      </c>
      <c r="L4565" s="1" t="str">
        <f>_xlfn.CONCAT(space_missions[[#This Row],[Company]],"-",space_missions[[#This Row],[Rocket]])</f>
        <v>Astra-Rocket 3</v>
      </c>
      <c r="M4565" s="1">
        <f>YEAR(space_missions[[#This Row],[Date]])</f>
        <v>2022</v>
      </c>
    </row>
    <row r="4566" spans="1:13">
      <c r="A4566" s="1" t="s">
        <v>973</v>
      </c>
      <c r="B4566" s="1" t="s">
        <v>3675</v>
      </c>
      <c r="C4566" s="2">
        <v>44637</v>
      </c>
      <c r="D4566" s="3">
        <v>0.29791666666666666</v>
      </c>
      <c r="E4566" s="1" t="s">
        <v>3794</v>
      </c>
      <c r="F4566" s="1" t="s">
        <v>5156</v>
      </c>
      <c r="G4566" s="1" t="s">
        <v>2227</v>
      </c>
      <c r="H4566" s="1" t="s">
        <v>3404</v>
      </c>
      <c r="I4566" s="1" t="s">
        <v>15</v>
      </c>
      <c r="J4566" s="1">
        <f>FIND(", ",space_missions[[#This Row],[Location]])</f>
        <v>18</v>
      </c>
      <c r="K4566" s="1" t="str">
        <f t="shared" si="71"/>
        <v xml:space="preserve"> China</v>
      </c>
      <c r="L4566" s="1" t="str">
        <f>_xlfn.CONCAT(space_missions[[#This Row],[Company]],"-",space_missions[[#This Row],[Rocket]])</f>
        <v>CASC-Long March 4C</v>
      </c>
      <c r="M4566" s="1">
        <f>YEAR(space_missions[[#This Row],[Date]])</f>
        <v>2022</v>
      </c>
    </row>
    <row r="4567" spans="1:13">
      <c r="A4567" s="1" t="s">
        <v>1024</v>
      </c>
      <c r="B4567" s="1" t="s">
        <v>361</v>
      </c>
      <c r="C4567" s="2">
        <v>44638</v>
      </c>
      <c r="D4567" s="3">
        <v>0.66319444444444442</v>
      </c>
      <c r="E4567" s="1" t="s">
        <v>3720</v>
      </c>
      <c r="F4567" s="1" t="s">
        <v>5157</v>
      </c>
      <c r="G4567" s="1" t="s">
        <v>2227</v>
      </c>
      <c r="H4567" s="1" t="s">
        <v>3722</v>
      </c>
      <c r="I4567" s="1" t="s">
        <v>15</v>
      </c>
      <c r="J4567" s="1">
        <f>FIND(", ",space_missions[[#This Row],[Location]])</f>
        <v>10</v>
      </c>
      <c r="K4567" s="1" t="str">
        <f t="shared" si="71"/>
        <v xml:space="preserve"> Kazakhstan</v>
      </c>
      <c r="L4567" s="1" t="str">
        <f>_xlfn.CONCAT(space_missions[[#This Row],[Company]],"-",space_missions[[#This Row],[Rocket]])</f>
        <v>Roscosmos-Soyuz 2.1a</v>
      </c>
      <c r="M4567" s="1">
        <f>YEAR(space_missions[[#This Row],[Date]])</f>
        <v>2022</v>
      </c>
    </row>
    <row r="4568" spans="1:13">
      <c r="A4568" s="1" t="s">
        <v>3782</v>
      </c>
      <c r="B4568" s="1" t="s">
        <v>4880</v>
      </c>
      <c r="C4568" s="2">
        <v>44639</v>
      </c>
      <c r="D4568" s="3">
        <v>0.19583333333333333</v>
      </c>
      <c r="E4568" s="1" t="s">
        <v>4601</v>
      </c>
      <c r="F4568" s="1" t="s">
        <v>5158</v>
      </c>
      <c r="G4568" s="1" t="s">
        <v>2227</v>
      </c>
      <c r="H4568" s="1" t="s">
        <v>4603</v>
      </c>
      <c r="I4568" s="1" t="s">
        <v>15</v>
      </c>
      <c r="J4568" s="1">
        <f>FIND(", ",space_missions[[#This Row],[Location]])</f>
        <v>7</v>
      </c>
      <c r="K4568" s="1" t="str">
        <f t="shared" si="71"/>
        <v xml:space="preserve"> USA</v>
      </c>
      <c r="L4568" s="1" t="str">
        <f>_xlfn.CONCAT(space_missions[[#This Row],[Company]],"-",space_missions[[#This Row],[Rocket]])</f>
        <v>SpaceX-Falcon 9 Block 5</v>
      </c>
      <c r="M4568" s="1">
        <f>YEAR(space_missions[[#This Row],[Date]])</f>
        <v>2022</v>
      </c>
    </row>
    <row r="4569" spans="1:13">
      <c r="A4569" s="1" t="s">
        <v>2882</v>
      </c>
      <c r="B4569" s="1" t="s">
        <v>1116</v>
      </c>
      <c r="C4569" s="2">
        <v>44642</v>
      </c>
      <c r="D4569" s="3">
        <v>0.53333333333333333</v>
      </c>
      <c r="E4569" s="1" t="s">
        <v>4567</v>
      </c>
      <c r="F4569" s="1" t="s">
        <v>5159</v>
      </c>
      <c r="G4569" s="1" t="s">
        <v>2227</v>
      </c>
      <c r="H4569" s="1" t="s">
        <v>4569</v>
      </c>
      <c r="I4569" s="1" t="s">
        <v>15</v>
      </c>
      <c r="J4569" s="1">
        <f>FIND(", ",space_missions[[#This Row],[Location]])</f>
        <v>10</v>
      </c>
      <c r="K4569" s="1" t="str">
        <f t="shared" si="71"/>
        <v xml:space="preserve"> Russia</v>
      </c>
      <c r="L4569" s="1" t="str">
        <f>_xlfn.CONCAT(space_missions[[#This Row],[Company]],"-",space_missions[[#This Row],[Rocket]])</f>
        <v>VKS RF-Soyuz 2.1a/Fregat-M</v>
      </c>
      <c r="M4569" s="1">
        <f>YEAR(space_missions[[#This Row],[Date]])</f>
        <v>2022</v>
      </c>
    </row>
    <row r="4570" spans="1:13">
      <c r="A4570" s="1" t="s">
        <v>973</v>
      </c>
      <c r="B4570" s="1" t="s">
        <v>5160</v>
      </c>
      <c r="C4570" s="2">
        <v>44649</v>
      </c>
      <c r="D4570" s="3">
        <v>0.40972222222222221</v>
      </c>
      <c r="E4570" s="1" t="s">
        <v>5161</v>
      </c>
      <c r="F4570" s="1" t="s">
        <v>5162</v>
      </c>
      <c r="G4570" s="1" t="s">
        <v>2227</v>
      </c>
      <c r="H4570" s="1" t="s">
        <v>14</v>
      </c>
      <c r="I4570" s="1" t="s">
        <v>15</v>
      </c>
      <c r="J4570" s="1">
        <f>FIND(", ",space_missions[[#This Row],[Location]])</f>
        <v>6</v>
      </c>
      <c r="K4570" s="1" t="str">
        <f t="shared" si="71"/>
        <v xml:space="preserve"> China</v>
      </c>
      <c r="L4570" s="1" t="str">
        <f>_xlfn.CONCAT(space_missions[[#This Row],[Company]],"-",space_missions[[#This Row],[Rocket]])</f>
        <v>CASC-Long March 6A</v>
      </c>
      <c r="M4570" s="1">
        <f>YEAR(space_missions[[#This Row],[Date]])</f>
        <v>2022</v>
      </c>
    </row>
    <row r="4571" spans="1:13">
      <c r="A4571" s="1" t="s">
        <v>973</v>
      </c>
      <c r="B4571" s="1" t="s">
        <v>4263</v>
      </c>
      <c r="C4571" s="2">
        <v>44650</v>
      </c>
      <c r="D4571" s="3">
        <v>0.10347222222222222</v>
      </c>
      <c r="E4571" s="1" t="s">
        <v>4316</v>
      </c>
      <c r="F4571" s="1" t="s">
        <v>5163</v>
      </c>
      <c r="G4571" s="1" t="s">
        <v>2227</v>
      </c>
      <c r="H4571" s="1" t="s">
        <v>4318</v>
      </c>
      <c r="I4571" s="1" t="s">
        <v>15</v>
      </c>
      <c r="J4571" s="1">
        <f>FIND(", ",space_missions[[#This Row],[Location]])</f>
        <v>8</v>
      </c>
      <c r="K4571" s="1" t="str">
        <f t="shared" si="71"/>
        <v xml:space="preserve"> China</v>
      </c>
      <c r="L4571" s="1" t="str">
        <f>_xlfn.CONCAT(space_missions[[#This Row],[Company]],"-",space_missions[[#This Row],[Rocket]])</f>
        <v>CASC-Long March 11</v>
      </c>
      <c r="M4571" s="1">
        <f>YEAR(space_missions[[#This Row],[Date]])</f>
        <v>2022</v>
      </c>
    </row>
    <row r="4572" spans="1:13">
      <c r="A4572" s="1" t="s">
        <v>4295</v>
      </c>
      <c r="B4572" s="1" t="s">
        <v>4906</v>
      </c>
      <c r="C4572" s="2">
        <v>44651</v>
      </c>
      <c r="D4572" s="3">
        <v>0.58194444444444449</v>
      </c>
      <c r="E4572" s="1" t="s">
        <v>4297</v>
      </c>
      <c r="F4572" s="1" t="s">
        <v>5164</v>
      </c>
      <c r="G4572" s="1" t="s">
        <v>2227</v>
      </c>
      <c r="H4572" s="1" t="s">
        <v>14</v>
      </c>
      <c r="I4572" s="1" t="s">
        <v>15</v>
      </c>
      <c r="J4572" s="1">
        <f>FIND(", ",space_missions[[#This Row],[Location]])</f>
        <v>16</v>
      </c>
      <c r="K4572" s="1" t="str">
        <f t="shared" si="71"/>
        <v xml:space="preserve"> USA</v>
      </c>
      <c r="L4572" s="1" t="str">
        <f>_xlfn.CONCAT(space_missions[[#This Row],[Company]],"-",space_missions[[#This Row],[Rocket]])</f>
        <v>Blue Origin-New Shepard</v>
      </c>
      <c r="M4572" s="1">
        <f>YEAR(space_missions[[#This Row],[Date]])</f>
        <v>2022</v>
      </c>
    </row>
    <row r="4573" spans="1:13">
      <c r="A4573" s="1" t="s">
        <v>3782</v>
      </c>
      <c r="B4573" s="1" t="s">
        <v>4880</v>
      </c>
      <c r="C4573" s="2">
        <v>44652</v>
      </c>
      <c r="D4573" s="3">
        <v>0.68333333333333335</v>
      </c>
      <c r="E4573" s="1" t="s">
        <v>4601</v>
      </c>
      <c r="F4573" s="1" t="s">
        <v>5165</v>
      </c>
      <c r="G4573" s="1" t="s">
        <v>2227</v>
      </c>
      <c r="H4573" s="1" t="s">
        <v>4603</v>
      </c>
      <c r="I4573" s="1" t="s">
        <v>15</v>
      </c>
      <c r="J4573" s="1">
        <f>FIND(", ",space_missions[[#This Row],[Location]])</f>
        <v>7</v>
      </c>
      <c r="K4573" s="1" t="str">
        <f t="shared" si="71"/>
        <v xml:space="preserve"> USA</v>
      </c>
      <c r="L4573" s="1" t="str">
        <f>_xlfn.CONCAT(space_missions[[#This Row],[Company]],"-",space_missions[[#This Row],[Rocket]])</f>
        <v>SpaceX-Falcon 9 Block 5</v>
      </c>
      <c r="M4573" s="1">
        <f>YEAR(space_missions[[#This Row],[Date]])</f>
        <v>2022</v>
      </c>
    </row>
    <row r="4574" spans="1:13">
      <c r="A4574" s="1" t="s">
        <v>4475</v>
      </c>
      <c r="B4574" s="1" t="s">
        <v>4884</v>
      </c>
      <c r="C4574" s="2">
        <v>44653</v>
      </c>
      <c r="D4574" s="3">
        <v>0.52847222222222223</v>
      </c>
      <c r="E4574" s="1" t="s">
        <v>4562</v>
      </c>
      <c r="F4574" s="1" t="s">
        <v>5166</v>
      </c>
      <c r="G4574" s="1" t="s">
        <v>2227</v>
      </c>
      <c r="H4574" s="1" t="s">
        <v>4479</v>
      </c>
      <c r="I4574" s="1" t="s">
        <v>15</v>
      </c>
      <c r="J4574" s="1">
        <f>FIND(", ",space_missions[[#This Row],[Location]])</f>
        <v>17</v>
      </c>
      <c r="K4574" s="1" t="str">
        <f t="shared" si="71"/>
        <v xml:space="preserve"> New Zealand</v>
      </c>
      <c r="L4574" s="1" t="str">
        <f>_xlfn.CONCAT(space_missions[[#This Row],[Company]],"-",space_missions[[#This Row],[Rocket]])</f>
        <v>Rocket Lab-Electron/Curie</v>
      </c>
      <c r="M4574" s="1">
        <f>YEAR(space_missions[[#This Row],[Date]])</f>
        <v>2022</v>
      </c>
    </row>
    <row r="4575" spans="1:13">
      <c r="A4575" s="1" t="s">
        <v>973</v>
      </c>
      <c r="B4575" s="1" t="s">
        <v>3675</v>
      </c>
      <c r="C4575" s="2">
        <v>44657</v>
      </c>
      <c r="D4575" s="3">
        <v>0.99097222222222225</v>
      </c>
      <c r="E4575" s="1" t="s">
        <v>3794</v>
      </c>
      <c r="F4575" s="1" t="s">
        <v>5167</v>
      </c>
      <c r="G4575" s="1" t="s">
        <v>2227</v>
      </c>
      <c r="H4575" s="1" t="s">
        <v>3404</v>
      </c>
      <c r="I4575" s="1" t="s">
        <v>15</v>
      </c>
      <c r="J4575" s="1">
        <f>FIND(", ",space_missions[[#This Row],[Location]])</f>
        <v>18</v>
      </c>
      <c r="K4575" s="1" t="str">
        <f t="shared" si="71"/>
        <v xml:space="preserve"> China</v>
      </c>
      <c r="L4575" s="1" t="str">
        <f>_xlfn.CONCAT(space_missions[[#This Row],[Company]],"-",space_missions[[#This Row],[Rocket]])</f>
        <v>CASC-Long March 4C</v>
      </c>
      <c r="M4575" s="1">
        <f>YEAR(space_missions[[#This Row],[Date]])</f>
        <v>2022</v>
      </c>
    </row>
    <row r="4576" spans="1:13">
      <c r="A4576" s="1" t="s">
        <v>2882</v>
      </c>
      <c r="B4576" s="1" t="s">
        <v>1116</v>
      </c>
      <c r="C4576" s="2">
        <v>44658</v>
      </c>
      <c r="D4576" s="3">
        <v>0.47222222222222221</v>
      </c>
      <c r="E4576" s="1" t="s">
        <v>4360</v>
      </c>
      <c r="F4576" s="1" t="s">
        <v>5168</v>
      </c>
      <c r="G4576" s="1" t="s">
        <v>2227</v>
      </c>
      <c r="H4576" s="1" t="s">
        <v>3138</v>
      </c>
      <c r="I4576" s="1" t="s">
        <v>15</v>
      </c>
      <c r="J4576" s="1">
        <f>FIND(", ",space_missions[[#This Row],[Location]])</f>
        <v>10</v>
      </c>
      <c r="K4576" s="1" t="str">
        <f t="shared" si="71"/>
        <v xml:space="preserve"> Russia</v>
      </c>
      <c r="L4576" s="1" t="str">
        <f>_xlfn.CONCAT(space_missions[[#This Row],[Company]],"-",space_missions[[#This Row],[Rocket]])</f>
        <v>VKS RF-Soyuz 2.1b</v>
      </c>
      <c r="M4576" s="1">
        <f>YEAR(space_missions[[#This Row],[Date]])</f>
        <v>2022</v>
      </c>
    </row>
    <row r="4577" spans="1:13">
      <c r="A4577" s="1" t="s">
        <v>3782</v>
      </c>
      <c r="B4577" s="1" t="s">
        <v>749</v>
      </c>
      <c r="C4577" s="2">
        <v>44659</v>
      </c>
      <c r="D4577" s="3">
        <v>0.63680555555555551</v>
      </c>
      <c r="E4577" s="1" t="s">
        <v>4601</v>
      </c>
      <c r="F4577" s="1" t="s">
        <v>5169</v>
      </c>
      <c r="G4577" s="1" t="s">
        <v>2227</v>
      </c>
      <c r="H4577" s="1" t="s">
        <v>4603</v>
      </c>
      <c r="I4577" s="1" t="s">
        <v>15</v>
      </c>
      <c r="J4577" s="1">
        <f>FIND(", ",space_missions[[#This Row],[Location]])</f>
        <v>7</v>
      </c>
      <c r="K4577" s="1" t="str">
        <f t="shared" si="71"/>
        <v xml:space="preserve"> USA</v>
      </c>
      <c r="L4577" s="1" t="str">
        <f>_xlfn.CONCAT(space_missions[[#This Row],[Company]],"-",space_missions[[#This Row],[Rocket]])</f>
        <v>SpaceX-Falcon 9 Block 5</v>
      </c>
      <c r="M4577" s="1">
        <f>YEAR(space_missions[[#This Row],[Date]])</f>
        <v>2022</v>
      </c>
    </row>
    <row r="4578" spans="1:13">
      <c r="A4578" s="1" t="s">
        <v>973</v>
      </c>
      <c r="B4578" s="1" t="s">
        <v>2769</v>
      </c>
      <c r="C4578" s="2">
        <v>44666</v>
      </c>
      <c r="D4578" s="3">
        <v>0.5</v>
      </c>
      <c r="E4578" s="1" t="s">
        <v>3855</v>
      </c>
      <c r="F4578" s="1" t="s">
        <v>5170</v>
      </c>
      <c r="G4578" s="1" t="s">
        <v>2227</v>
      </c>
      <c r="H4578" s="1" t="s">
        <v>3857</v>
      </c>
      <c r="I4578" s="1" t="s">
        <v>15</v>
      </c>
      <c r="J4578" s="1">
        <f>FIND(", ",space_missions[[#This Row],[Location]])</f>
        <v>5</v>
      </c>
      <c r="K4578" s="1" t="str">
        <f t="shared" si="71"/>
        <v xml:space="preserve"> China</v>
      </c>
      <c r="L4578" s="1" t="str">
        <f>_xlfn.CONCAT(space_missions[[#This Row],[Company]],"-",space_missions[[#This Row],[Rocket]])</f>
        <v>CASC-Long March 3B/E</v>
      </c>
      <c r="M4578" s="1">
        <f>YEAR(space_missions[[#This Row],[Date]])</f>
        <v>2022</v>
      </c>
    </row>
    <row r="4579" spans="1:13">
      <c r="A4579" s="1" t="s">
        <v>973</v>
      </c>
      <c r="B4579" s="1" t="s">
        <v>3948</v>
      </c>
      <c r="C4579" s="2">
        <v>44666</v>
      </c>
      <c r="D4579" s="3">
        <v>0.76111111111111107</v>
      </c>
      <c r="E4579" s="1" t="s">
        <v>3794</v>
      </c>
      <c r="F4579" s="1" t="s">
        <v>5171</v>
      </c>
      <c r="G4579" s="1" t="s">
        <v>2227</v>
      </c>
      <c r="H4579" s="1" t="s">
        <v>3404</v>
      </c>
      <c r="I4579" s="1" t="s">
        <v>15</v>
      </c>
      <c r="J4579" s="1">
        <f>FIND(", ",space_missions[[#This Row],[Location]])</f>
        <v>5</v>
      </c>
      <c r="K4579" s="1" t="str">
        <f t="shared" si="71"/>
        <v xml:space="preserve"> China</v>
      </c>
      <c r="L4579" s="1" t="str">
        <f>_xlfn.CONCAT(space_missions[[#This Row],[Company]],"-",space_missions[[#This Row],[Rocket]])</f>
        <v>CASC-Long March 4C</v>
      </c>
      <c r="M4579" s="1">
        <f>YEAR(space_missions[[#This Row],[Date]])</f>
        <v>2022</v>
      </c>
    </row>
    <row r="4580" spans="1:13">
      <c r="A4580" s="1" t="s">
        <v>3782</v>
      </c>
      <c r="B4580" s="1" t="s">
        <v>4927</v>
      </c>
      <c r="C4580" s="2">
        <v>44668</v>
      </c>
      <c r="D4580" s="3">
        <v>0.55069444444444449</v>
      </c>
      <c r="E4580" s="1" t="s">
        <v>4601</v>
      </c>
      <c r="F4580" s="1" t="s">
        <v>5172</v>
      </c>
      <c r="G4580" s="1" t="s">
        <v>2227</v>
      </c>
      <c r="H4580" s="1" t="s">
        <v>4603</v>
      </c>
      <c r="I4580" s="1" t="s">
        <v>15</v>
      </c>
      <c r="J4580" s="1">
        <f>FIND(", ",space_missions[[#This Row],[Location]])</f>
        <v>7</v>
      </c>
      <c r="K4580" s="1" t="str">
        <f t="shared" si="71"/>
        <v xml:space="preserve"> USA</v>
      </c>
      <c r="L4580" s="1" t="str">
        <f>_xlfn.CONCAT(space_missions[[#This Row],[Company]],"-",space_missions[[#This Row],[Rocket]])</f>
        <v>SpaceX-Falcon 9 Block 5</v>
      </c>
      <c r="M4580" s="1">
        <f>YEAR(space_missions[[#This Row],[Date]])</f>
        <v>2022</v>
      </c>
    </row>
    <row r="4581" spans="1:13">
      <c r="A4581" s="1" t="s">
        <v>3782</v>
      </c>
      <c r="B4581" s="1" t="s">
        <v>4880</v>
      </c>
      <c r="C4581" s="2">
        <v>44672</v>
      </c>
      <c r="D4581" s="3">
        <v>0.74375000000000002</v>
      </c>
      <c r="E4581" s="1" t="s">
        <v>4601</v>
      </c>
      <c r="F4581" s="1" t="s">
        <v>5173</v>
      </c>
      <c r="G4581" s="1" t="s">
        <v>2227</v>
      </c>
      <c r="H4581" s="1" t="s">
        <v>4603</v>
      </c>
      <c r="I4581" s="1" t="s">
        <v>15</v>
      </c>
      <c r="J4581" s="1">
        <f>FIND(", ",space_missions[[#This Row],[Location]])</f>
        <v>7</v>
      </c>
      <c r="K4581" s="1" t="str">
        <f t="shared" si="71"/>
        <v xml:space="preserve"> USA</v>
      </c>
      <c r="L4581" s="1" t="str">
        <f>_xlfn.CONCAT(space_missions[[#This Row],[Company]],"-",space_missions[[#This Row],[Rocket]])</f>
        <v>SpaceX-Falcon 9 Block 5</v>
      </c>
      <c r="M4581" s="1">
        <f>YEAR(space_missions[[#This Row],[Date]])</f>
        <v>2022</v>
      </c>
    </row>
    <row r="4582" spans="1:13">
      <c r="A4582" s="1" t="s">
        <v>3782</v>
      </c>
      <c r="B4582" s="1" t="s">
        <v>749</v>
      </c>
      <c r="C4582" s="2">
        <v>44678</v>
      </c>
      <c r="D4582" s="3">
        <v>0.32777777777777778</v>
      </c>
      <c r="E4582" s="1" t="s">
        <v>4601</v>
      </c>
      <c r="F4582" s="1" t="s">
        <v>5174</v>
      </c>
      <c r="G4582" s="1" t="s">
        <v>2227</v>
      </c>
      <c r="H4582" s="1" t="s">
        <v>4603</v>
      </c>
      <c r="I4582" s="1" t="s">
        <v>15</v>
      </c>
      <c r="J4582" s="1">
        <f>FIND(", ",space_missions[[#This Row],[Location]])</f>
        <v>7</v>
      </c>
      <c r="K4582" s="1" t="str">
        <f t="shared" si="71"/>
        <v xml:space="preserve"> USA</v>
      </c>
      <c r="L4582" s="1" t="str">
        <f>_xlfn.CONCAT(space_missions[[#This Row],[Company]],"-",space_missions[[#This Row],[Rocket]])</f>
        <v>SpaceX-Falcon 9 Block 5</v>
      </c>
      <c r="M4582" s="1">
        <f>YEAR(space_missions[[#This Row],[Date]])</f>
        <v>2022</v>
      </c>
    </row>
    <row r="4583" spans="1:13">
      <c r="A4583" s="1" t="s">
        <v>973</v>
      </c>
      <c r="B4583" s="1" t="s">
        <v>3675</v>
      </c>
      <c r="C4583" s="2">
        <v>44680</v>
      </c>
      <c r="D4583" s="3">
        <v>0.17430555555555555</v>
      </c>
      <c r="E4583" s="1" t="s">
        <v>2225</v>
      </c>
      <c r="F4583" s="1" t="s">
        <v>5175</v>
      </c>
      <c r="G4583" s="1" t="s">
        <v>2227</v>
      </c>
      <c r="H4583" s="1" t="s">
        <v>2228</v>
      </c>
      <c r="I4583" s="1" t="s">
        <v>15</v>
      </c>
      <c r="J4583" s="1">
        <f>FIND(", ",space_missions[[#This Row],[Location]])</f>
        <v>18</v>
      </c>
      <c r="K4583" s="1" t="str">
        <f t="shared" si="71"/>
        <v xml:space="preserve"> China</v>
      </c>
      <c r="L4583" s="1" t="str">
        <f>_xlfn.CONCAT(space_missions[[#This Row],[Company]],"-",space_missions[[#This Row],[Rocket]])</f>
        <v>CASC-Long March 2C</v>
      </c>
      <c r="M4583" s="1">
        <f>YEAR(space_missions[[#This Row],[Date]])</f>
        <v>2022</v>
      </c>
    </row>
    <row r="4584" spans="1:13">
      <c r="A4584" s="1" t="s">
        <v>2882</v>
      </c>
      <c r="B4584" s="1" t="s">
        <v>4241</v>
      </c>
      <c r="C4584" s="2">
        <v>44680</v>
      </c>
      <c r="D4584" s="3">
        <v>0.82986111111111116</v>
      </c>
      <c r="E4584" s="1" t="s">
        <v>4242</v>
      </c>
      <c r="F4584" s="1" t="s">
        <v>5176</v>
      </c>
      <c r="G4584" s="1" t="s">
        <v>2227</v>
      </c>
      <c r="H4584" s="1" t="s">
        <v>14</v>
      </c>
      <c r="I4584" s="1" t="s">
        <v>15</v>
      </c>
      <c r="J4584" s="1">
        <f>FIND(", ",space_missions[[#This Row],[Location]])</f>
        <v>10</v>
      </c>
      <c r="K4584" s="1" t="str">
        <f t="shared" si="71"/>
        <v xml:space="preserve"> Russia</v>
      </c>
      <c r="L4584" s="1" t="str">
        <f>_xlfn.CONCAT(space_missions[[#This Row],[Company]],"-",space_missions[[#This Row],[Rocket]])</f>
        <v>VKS RF-Angara 1.2</v>
      </c>
      <c r="M4584" s="1">
        <f>YEAR(space_missions[[#This Row],[Date]])</f>
        <v>2022</v>
      </c>
    </row>
    <row r="4585" spans="1:13">
      <c r="A4585" s="1" t="s">
        <v>3782</v>
      </c>
      <c r="B4585" s="1" t="s">
        <v>4880</v>
      </c>
      <c r="C4585" s="2">
        <v>44680</v>
      </c>
      <c r="D4585" s="3">
        <v>0.89375000000000004</v>
      </c>
      <c r="E4585" s="1" t="s">
        <v>4601</v>
      </c>
      <c r="F4585" s="1" t="s">
        <v>5177</v>
      </c>
      <c r="G4585" s="1" t="s">
        <v>2227</v>
      </c>
      <c r="H4585" s="1" t="s">
        <v>4603</v>
      </c>
      <c r="I4585" s="1" t="s">
        <v>15</v>
      </c>
      <c r="J4585" s="1">
        <f>FIND(", ",space_missions[[#This Row],[Location]])</f>
        <v>7</v>
      </c>
      <c r="K4585" s="1" t="str">
        <f t="shared" si="71"/>
        <v xml:space="preserve"> USA</v>
      </c>
      <c r="L4585" s="1" t="str">
        <f>_xlfn.CONCAT(space_missions[[#This Row],[Company]],"-",space_missions[[#This Row],[Rocket]])</f>
        <v>SpaceX-Falcon 9 Block 5</v>
      </c>
      <c r="M4585" s="1">
        <f>YEAR(space_missions[[#This Row],[Date]])</f>
        <v>2022</v>
      </c>
    </row>
    <row r="4586" spans="1:13">
      <c r="A4586" s="1" t="s">
        <v>973</v>
      </c>
      <c r="B4586" s="1" t="s">
        <v>4725</v>
      </c>
      <c r="C4586" s="2">
        <v>44681</v>
      </c>
      <c r="D4586" s="3">
        <v>0.14583333333333334</v>
      </c>
      <c r="E4586" s="1" t="s">
        <v>4726</v>
      </c>
      <c r="F4586" s="1" t="s">
        <v>5178</v>
      </c>
      <c r="G4586" s="1" t="s">
        <v>2227</v>
      </c>
      <c r="H4586" s="1" t="s">
        <v>4318</v>
      </c>
      <c r="I4586" s="1" t="s">
        <v>15</v>
      </c>
      <c r="J4586" s="1">
        <f>FIND(", ",space_missions[[#This Row],[Location]])</f>
        <v>14</v>
      </c>
      <c r="K4586" s="1" t="str">
        <f t="shared" si="71"/>
        <v xml:space="preserve"> Yellow Sea</v>
      </c>
      <c r="L4586" s="1" t="str">
        <f>_xlfn.CONCAT(space_missions[[#This Row],[Company]],"-",space_missions[[#This Row],[Rocket]])</f>
        <v>CASC-Long March 11H</v>
      </c>
      <c r="M4586" s="1">
        <f>YEAR(space_missions[[#This Row],[Date]])</f>
        <v>2022</v>
      </c>
    </row>
    <row r="4587" spans="1:13">
      <c r="A4587" s="1" t="s">
        <v>4475</v>
      </c>
      <c r="B4587" s="1" t="s">
        <v>4884</v>
      </c>
      <c r="C4587" s="2">
        <v>44683</v>
      </c>
      <c r="D4587" s="3">
        <v>0.9506944444444444</v>
      </c>
      <c r="E4587" s="1" t="s">
        <v>4562</v>
      </c>
      <c r="F4587" s="1" t="s">
        <v>5179</v>
      </c>
      <c r="G4587" s="1" t="s">
        <v>2227</v>
      </c>
      <c r="H4587" s="1" t="s">
        <v>4479</v>
      </c>
      <c r="I4587" s="1" t="s">
        <v>15</v>
      </c>
      <c r="J4587" s="1">
        <f>FIND(", ",space_missions[[#This Row],[Location]])</f>
        <v>17</v>
      </c>
      <c r="K4587" s="1" t="str">
        <f t="shared" si="71"/>
        <v xml:space="preserve"> New Zealand</v>
      </c>
      <c r="L4587" s="1" t="str">
        <f>_xlfn.CONCAT(space_missions[[#This Row],[Company]],"-",space_missions[[#This Row],[Rocket]])</f>
        <v>Rocket Lab-Electron/Curie</v>
      </c>
      <c r="M4587" s="1">
        <f>YEAR(space_missions[[#This Row],[Date]])</f>
        <v>2022</v>
      </c>
    </row>
    <row r="4588" spans="1:13">
      <c r="A4588" s="1" t="s">
        <v>973</v>
      </c>
      <c r="B4588" s="1" t="s">
        <v>3948</v>
      </c>
      <c r="C4588" s="2">
        <v>44686</v>
      </c>
      <c r="D4588" s="3">
        <v>0.10972222222222222</v>
      </c>
      <c r="E4588" s="1" t="s">
        <v>2910</v>
      </c>
      <c r="F4588" s="1" t="s">
        <v>5180</v>
      </c>
      <c r="G4588" s="1" t="s">
        <v>2227</v>
      </c>
      <c r="H4588" s="1" t="s">
        <v>2912</v>
      </c>
      <c r="I4588" s="1" t="s">
        <v>15</v>
      </c>
      <c r="J4588" s="1">
        <f>FIND(", ",space_missions[[#This Row],[Location]])</f>
        <v>5</v>
      </c>
      <c r="K4588" s="1" t="str">
        <f t="shared" si="71"/>
        <v xml:space="preserve"> China</v>
      </c>
      <c r="L4588" s="1" t="str">
        <f>_xlfn.CONCAT(space_missions[[#This Row],[Company]],"-",space_missions[[#This Row],[Rocket]])</f>
        <v>CASC-Long March 2D</v>
      </c>
      <c r="M4588" s="1">
        <f>YEAR(space_missions[[#This Row],[Date]])</f>
        <v>2022</v>
      </c>
    </row>
    <row r="4589" spans="1:13">
      <c r="A4589" s="1" t="s">
        <v>3782</v>
      </c>
      <c r="B4589" s="1" t="s">
        <v>749</v>
      </c>
      <c r="C4589" s="2">
        <v>44687</v>
      </c>
      <c r="D4589" s="3">
        <v>0.40416666666666667</v>
      </c>
      <c r="E4589" s="1" t="s">
        <v>4601</v>
      </c>
      <c r="F4589" s="1" t="s">
        <v>5181</v>
      </c>
      <c r="G4589" s="1" t="s">
        <v>2227</v>
      </c>
      <c r="H4589" s="1" t="s">
        <v>4603</v>
      </c>
      <c r="I4589" s="1" t="s">
        <v>15</v>
      </c>
      <c r="J4589" s="1">
        <f>FIND(", ",space_missions[[#This Row],[Location]])</f>
        <v>7</v>
      </c>
      <c r="K4589" s="1" t="str">
        <f t="shared" si="71"/>
        <v xml:space="preserve"> USA</v>
      </c>
      <c r="L4589" s="1" t="str">
        <f>_xlfn.CONCAT(space_missions[[#This Row],[Company]],"-",space_missions[[#This Row],[Rocket]])</f>
        <v>SpaceX-Falcon 9 Block 5</v>
      </c>
      <c r="M4589" s="1">
        <f>YEAR(space_missions[[#This Row],[Date]])</f>
        <v>2022</v>
      </c>
    </row>
    <row r="4590" spans="1:13">
      <c r="A4590" s="1" t="s">
        <v>973</v>
      </c>
      <c r="B4590" s="1" t="s">
        <v>4392</v>
      </c>
      <c r="C4590" s="2">
        <v>44690</v>
      </c>
      <c r="D4590" s="3">
        <v>0.74722222222222223</v>
      </c>
      <c r="E4590" s="1" t="s">
        <v>5014</v>
      </c>
      <c r="F4590" s="1" t="s">
        <v>5182</v>
      </c>
      <c r="G4590" s="1" t="s">
        <v>2227</v>
      </c>
      <c r="H4590" s="1" t="s">
        <v>14</v>
      </c>
      <c r="I4590" s="1" t="s">
        <v>15</v>
      </c>
      <c r="J4590" s="1">
        <f>FIND(", ",space_missions[[#This Row],[Location]])</f>
        <v>7</v>
      </c>
      <c r="K4590" s="1" t="str">
        <f t="shared" si="71"/>
        <v xml:space="preserve"> China</v>
      </c>
      <c r="L4590" s="1" t="str">
        <f>_xlfn.CONCAT(space_missions[[#This Row],[Company]],"-",space_missions[[#This Row],[Rocket]])</f>
        <v>CASC-Long March 7</v>
      </c>
      <c r="M4590" s="1">
        <f>YEAR(space_missions[[#This Row],[Date]])</f>
        <v>2022</v>
      </c>
    </row>
    <row r="4591" spans="1:13">
      <c r="A4591" s="1" t="s">
        <v>4740</v>
      </c>
      <c r="B4591" s="1" t="s">
        <v>4263</v>
      </c>
      <c r="C4591" s="2">
        <v>44694</v>
      </c>
      <c r="D4591" s="3">
        <v>0.29791666666666666</v>
      </c>
      <c r="E4591" s="1" t="s">
        <v>4741</v>
      </c>
      <c r="F4591" s="1" t="s">
        <v>5183</v>
      </c>
      <c r="G4591" s="1" t="s">
        <v>2227</v>
      </c>
      <c r="H4591" s="1" t="s">
        <v>14</v>
      </c>
      <c r="I4591" s="1" t="s">
        <v>21</v>
      </c>
      <c r="J4591" s="1">
        <f>FIND(", ",space_missions[[#This Row],[Location]])</f>
        <v>8</v>
      </c>
      <c r="K4591" s="1" t="str">
        <f t="shared" si="71"/>
        <v xml:space="preserve"> China</v>
      </c>
      <c r="L4591" s="1" t="str">
        <f>_xlfn.CONCAT(space_missions[[#This Row],[Company]],"-",space_missions[[#This Row],[Rocket]])</f>
        <v>i-Space-Hyperbola-1</v>
      </c>
      <c r="M4591" s="1">
        <f>YEAR(space_missions[[#This Row],[Date]])</f>
        <v>2022</v>
      </c>
    </row>
    <row r="4592" spans="1:13">
      <c r="A4592" s="1" t="s">
        <v>3782</v>
      </c>
      <c r="B4592" s="1" t="s">
        <v>4927</v>
      </c>
      <c r="C4592" s="2">
        <v>44694</v>
      </c>
      <c r="D4592" s="3">
        <v>0.92152777777777772</v>
      </c>
      <c r="E4592" s="1" t="s">
        <v>4601</v>
      </c>
      <c r="F4592" s="1" t="s">
        <v>5184</v>
      </c>
      <c r="G4592" s="1" t="s">
        <v>2227</v>
      </c>
      <c r="H4592" s="1" t="s">
        <v>4603</v>
      </c>
      <c r="I4592" s="1" t="s">
        <v>15</v>
      </c>
      <c r="J4592" s="1">
        <f>FIND(", ",space_missions[[#This Row],[Location]])</f>
        <v>7</v>
      </c>
      <c r="K4592" s="1" t="str">
        <f t="shared" si="71"/>
        <v xml:space="preserve"> USA</v>
      </c>
      <c r="L4592" s="1" t="str">
        <f>_xlfn.CONCAT(space_missions[[#This Row],[Company]],"-",space_missions[[#This Row],[Rocket]])</f>
        <v>SpaceX-Falcon 9 Block 5</v>
      </c>
      <c r="M4592" s="1">
        <f>YEAR(space_missions[[#This Row],[Date]])</f>
        <v>2022</v>
      </c>
    </row>
    <row r="4593" spans="1:13">
      <c r="A4593" s="1" t="s">
        <v>3782</v>
      </c>
      <c r="B4593" s="1" t="s">
        <v>4880</v>
      </c>
      <c r="C4593" s="2">
        <v>44695</v>
      </c>
      <c r="D4593" s="3">
        <v>0.86111111111111116</v>
      </c>
      <c r="E4593" s="1" t="s">
        <v>4601</v>
      </c>
      <c r="F4593" s="1" t="s">
        <v>5185</v>
      </c>
      <c r="G4593" s="1" t="s">
        <v>2227</v>
      </c>
      <c r="H4593" s="1" t="s">
        <v>4603</v>
      </c>
      <c r="I4593" s="1" t="s">
        <v>15</v>
      </c>
      <c r="J4593" s="1">
        <f>FIND(", ",space_missions[[#This Row],[Location]])</f>
        <v>7</v>
      </c>
      <c r="K4593" s="1" t="str">
        <f t="shared" si="71"/>
        <v xml:space="preserve"> USA</v>
      </c>
      <c r="L4593" s="1" t="str">
        <f>_xlfn.CONCAT(space_missions[[#This Row],[Company]],"-",space_missions[[#This Row],[Rocket]])</f>
        <v>SpaceX-Falcon 9 Block 5</v>
      </c>
      <c r="M4593" s="1">
        <f>YEAR(space_missions[[#This Row],[Date]])</f>
        <v>2022</v>
      </c>
    </row>
    <row r="4594" spans="1:13">
      <c r="A4594" s="1" t="s">
        <v>3782</v>
      </c>
      <c r="B4594" s="1" t="s">
        <v>749</v>
      </c>
      <c r="C4594" s="2">
        <v>44699</v>
      </c>
      <c r="D4594" s="3">
        <v>0.45763888888888887</v>
      </c>
      <c r="E4594" s="1" t="s">
        <v>4601</v>
      </c>
      <c r="F4594" s="1" t="s">
        <v>5186</v>
      </c>
      <c r="G4594" s="1" t="s">
        <v>2227</v>
      </c>
      <c r="H4594" s="1" t="s">
        <v>4603</v>
      </c>
      <c r="I4594" s="1" t="s">
        <v>15</v>
      </c>
      <c r="J4594" s="1">
        <f>FIND(", ",space_missions[[#This Row],[Location]])</f>
        <v>7</v>
      </c>
      <c r="K4594" s="1" t="str">
        <f t="shared" si="71"/>
        <v xml:space="preserve"> USA</v>
      </c>
      <c r="L4594" s="1" t="str">
        <f>_xlfn.CONCAT(space_missions[[#This Row],[Company]],"-",space_missions[[#This Row],[Rocket]])</f>
        <v>SpaceX-Falcon 9 Block 5</v>
      </c>
      <c r="M4594" s="1">
        <f>YEAR(space_missions[[#This Row],[Date]])</f>
        <v>2022</v>
      </c>
    </row>
    <row r="4595" spans="1:13">
      <c r="A4595" s="1" t="s">
        <v>2882</v>
      </c>
      <c r="B4595" s="1" t="s">
        <v>980</v>
      </c>
      <c r="C4595" s="2">
        <v>44700</v>
      </c>
      <c r="D4595" s="3">
        <v>0.33541666666666664</v>
      </c>
      <c r="E4595" s="1" t="s">
        <v>3720</v>
      </c>
      <c r="F4595" s="1" t="s">
        <v>5187</v>
      </c>
      <c r="G4595" s="1" t="s">
        <v>2227</v>
      </c>
      <c r="H4595" s="1" t="s">
        <v>3722</v>
      </c>
      <c r="I4595" s="1" t="s">
        <v>15</v>
      </c>
      <c r="J4595" s="1">
        <f>FIND(", ",space_missions[[#This Row],[Location]])</f>
        <v>10</v>
      </c>
      <c r="K4595" s="1" t="str">
        <f t="shared" si="71"/>
        <v xml:space="preserve"> Russia</v>
      </c>
      <c r="L4595" s="1" t="str">
        <f>_xlfn.CONCAT(space_missions[[#This Row],[Company]],"-",space_missions[[#This Row],[Rocket]])</f>
        <v>VKS RF-Soyuz 2.1a</v>
      </c>
      <c r="M4595" s="1">
        <f>YEAR(space_missions[[#This Row],[Date]])</f>
        <v>2022</v>
      </c>
    </row>
    <row r="4596" spans="1:13">
      <c r="A4596" s="1" t="s">
        <v>3831</v>
      </c>
      <c r="B4596" s="1" t="s">
        <v>4922</v>
      </c>
      <c r="C4596" s="2">
        <v>44700</v>
      </c>
      <c r="D4596" s="3">
        <v>0.95416666666666672</v>
      </c>
      <c r="E4596" s="1" t="s">
        <v>4798</v>
      </c>
      <c r="F4596" s="1" t="s">
        <v>5188</v>
      </c>
      <c r="G4596" s="1" t="s">
        <v>2227</v>
      </c>
      <c r="H4596" s="1" t="s">
        <v>14</v>
      </c>
      <c r="I4596" s="1" t="s">
        <v>15</v>
      </c>
      <c r="J4596" s="1">
        <f>FIND(", ",space_missions[[#This Row],[Location]])</f>
        <v>7</v>
      </c>
      <c r="K4596" s="1" t="str">
        <f t="shared" si="71"/>
        <v xml:space="preserve"> USA</v>
      </c>
      <c r="L4596" s="1" t="str">
        <f>_xlfn.CONCAT(space_missions[[#This Row],[Company]],"-",space_missions[[#This Row],[Rocket]])</f>
        <v>ULA-Atlas V N22</v>
      </c>
      <c r="M4596" s="1">
        <f>YEAR(space_missions[[#This Row],[Date]])</f>
        <v>2022</v>
      </c>
    </row>
    <row r="4597" spans="1:13">
      <c r="A4597" s="1" t="s">
        <v>973</v>
      </c>
      <c r="B4597" s="1" t="s">
        <v>3675</v>
      </c>
      <c r="C4597" s="2">
        <v>44701</v>
      </c>
      <c r="D4597" s="3">
        <v>0.4375</v>
      </c>
      <c r="E4597" s="1" t="s">
        <v>5051</v>
      </c>
      <c r="F4597" s="1" t="s">
        <v>5189</v>
      </c>
      <c r="G4597" s="1" t="s">
        <v>2227</v>
      </c>
      <c r="H4597" s="1" t="s">
        <v>2228</v>
      </c>
      <c r="I4597" s="1" t="s">
        <v>15</v>
      </c>
      <c r="J4597" s="1">
        <f>FIND(", ",space_missions[[#This Row],[Location]])</f>
        <v>18</v>
      </c>
      <c r="K4597" s="1" t="str">
        <f t="shared" si="71"/>
        <v xml:space="preserve"> China</v>
      </c>
      <c r="L4597" s="1" t="str">
        <f>_xlfn.CONCAT(space_missions[[#This Row],[Company]],"-",space_missions[[#This Row],[Rocket]])</f>
        <v>CASC-Long March 2C/YZ-1S</v>
      </c>
      <c r="M4597" s="1">
        <f>YEAR(space_missions[[#This Row],[Date]])</f>
        <v>2022</v>
      </c>
    </row>
    <row r="4598" spans="1:13">
      <c r="A4598" s="1" t="s">
        <v>3782</v>
      </c>
      <c r="B4598" s="1" t="s">
        <v>4880</v>
      </c>
      <c r="C4598" s="2">
        <v>44706</v>
      </c>
      <c r="D4598" s="3">
        <v>0.77430555555555558</v>
      </c>
      <c r="E4598" s="1" t="s">
        <v>4601</v>
      </c>
      <c r="F4598" s="1" t="s">
        <v>5190</v>
      </c>
      <c r="G4598" s="1" t="s">
        <v>2227</v>
      </c>
      <c r="H4598" s="1" t="s">
        <v>4603</v>
      </c>
      <c r="I4598" s="1" t="s">
        <v>15</v>
      </c>
      <c r="J4598" s="1">
        <f>FIND(", ",space_missions[[#This Row],[Location]])</f>
        <v>7</v>
      </c>
      <c r="K4598" s="1" t="str">
        <f t="shared" si="71"/>
        <v xml:space="preserve"> USA</v>
      </c>
      <c r="L4598" s="1" t="str">
        <f>_xlfn.CONCAT(space_missions[[#This Row],[Company]],"-",space_missions[[#This Row],[Rocket]])</f>
        <v>SpaceX-Falcon 9 Block 5</v>
      </c>
      <c r="M4598" s="1">
        <f>YEAR(space_missions[[#This Row],[Date]])</f>
        <v>2022</v>
      </c>
    </row>
    <row r="4599" spans="1:13">
      <c r="A4599" s="1" t="s">
        <v>973</v>
      </c>
      <c r="B4599" s="1" t="s">
        <v>2317</v>
      </c>
      <c r="C4599" s="2">
        <v>44714</v>
      </c>
      <c r="D4599" s="3">
        <v>0.16666666666666666</v>
      </c>
      <c r="E4599" s="1" t="s">
        <v>2225</v>
      </c>
      <c r="F4599" s="1" t="s">
        <v>5191</v>
      </c>
      <c r="G4599" s="1" t="s">
        <v>2227</v>
      </c>
      <c r="H4599" s="1" t="s">
        <v>2228</v>
      </c>
      <c r="I4599" s="1" t="s">
        <v>15</v>
      </c>
      <c r="J4599" s="1">
        <f>FIND(", ",space_missions[[#This Row],[Location]])</f>
        <v>5</v>
      </c>
      <c r="K4599" s="1" t="str">
        <f t="shared" si="71"/>
        <v xml:space="preserve"> China</v>
      </c>
      <c r="L4599" s="1" t="str">
        <f>_xlfn.CONCAT(space_missions[[#This Row],[Company]],"-",space_missions[[#This Row],[Rocket]])</f>
        <v>CASC-Long March 2C</v>
      </c>
      <c r="M4599" s="1">
        <f>YEAR(space_missions[[#This Row],[Date]])</f>
        <v>2022</v>
      </c>
    </row>
    <row r="4600" spans="1:13">
      <c r="A4600" s="1" t="s">
        <v>1024</v>
      </c>
      <c r="B4600" s="1" t="s">
        <v>361</v>
      </c>
      <c r="C4600" s="2">
        <v>44715</v>
      </c>
      <c r="D4600" s="3">
        <v>0.3972222222222222</v>
      </c>
      <c r="E4600" s="1" t="s">
        <v>3720</v>
      </c>
      <c r="F4600" s="1" t="s">
        <v>5192</v>
      </c>
      <c r="G4600" s="1" t="s">
        <v>2227</v>
      </c>
      <c r="H4600" s="1" t="s">
        <v>3722</v>
      </c>
      <c r="I4600" s="1" t="s">
        <v>15</v>
      </c>
      <c r="J4600" s="1">
        <f>FIND(", ",space_missions[[#This Row],[Location]])</f>
        <v>10</v>
      </c>
      <c r="K4600" s="1" t="str">
        <f t="shared" si="71"/>
        <v xml:space="preserve"> Kazakhstan</v>
      </c>
      <c r="L4600" s="1" t="str">
        <f>_xlfn.CONCAT(space_missions[[#This Row],[Company]],"-",space_missions[[#This Row],[Rocket]])</f>
        <v>Roscosmos-Soyuz 2.1a</v>
      </c>
      <c r="M4600" s="1">
        <f>YEAR(space_missions[[#This Row],[Date]])</f>
        <v>2022</v>
      </c>
    </row>
    <row r="4601" spans="1:13">
      <c r="A4601" s="1" t="s">
        <v>4295</v>
      </c>
      <c r="B4601" s="1" t="s">
        <v>4906</v>
      </c>
      <c r="C4601" s="2">
        <v>44716</v>
      </c>
      <c r="D4601" s="3">
        <v>0.55902777777777779</v>
      </c>
      <c r="E4601" s="1" t="s">
        <v>4297</v>
      </c>
      <c r="F4601" s="1" t="s">
        <v>5193</v>
      </c>
      <c r="G4601" s="1" t="s">
        <v>2227</v>
      </c>
      <c r="H4601" s="1" t="s">
        <v>14</v>
      </c>
      <c r="I4601" s="1" t="s">
        <v>15</v>
      </c>
      <c r="J4601" s="1">
        <f>FIND(", ",space_missions[[#This Row],[Location]])</f>
        <v>16</v>
      </c>
      <c r="K4601" s="1" t="str">
        <f t="shared" si="71"/>
        <v xml:space="preserve"> USA</v>
      </c>
      <c r="L4601" s="1" t="str">
        <f>_xlfn.CONCAT(space_missions[[#This Row],[Company]],"-",space_missions[[#This Row],[Rocket]])</f>
        <v>Blue Origin-New Shepard</v>
      </c>
      <c r="M4601" s="1">
        <f>YEAR(space_missions[[#This Row],[Date]])</f>
        <v>2022</v>
      </c>
    </row>
    <row r="4602" spans="1:13">
      <c r="A4602" s="1" t="s">
        <v>973</v>
      </c>
      <c r="B4602" s="1" t="s">
        <v>3434</v>
      </c>
      <c r="C4602" s="2">
        <v>44717</v>
      </c>
      <c r="D4602" s="3">
        <v>0.11388888888888889</v>
      </c>
      <c r="E4602" s="1" t="s">
        <v>3940</v>
      </c>
      <c r="F4602" s="1" t="s">
        <v>5194</v>
      </c>
      <c r="G4602" s="1" t="s">
        <v>2227</v>
      </c>
      <c r="H4602" s="1" t="s">
        <v>14</v>
      </c>
      <c r="I4602" s="1" t="s">
        <v>15</v>
      </c>
      <c r="J4602" s="1">
        <f>FIND(", ",space_missions[[#This Row],[Location]])</f>
        <v>17</v>
      </c>
      <c r="K4602" s="1" t="str">
        <f t="shared" si="71"/>
        <v xml:space="preserve"> China</v>
      </c>
      <c r="L4602" s="1" t="str">
        <f>_xlfn.CONCAT(space_missions[[#This Row],[Company]],"-",space_missions[[#This Row],[Rocket]])</f>
        <v>CASC-Long March 2F/G</v>
      </c>
      <c r="M4602" s="1">
        <f>YEAR(space_missions[[#This Row],[Date]])</f>
        <v>2022</v>
      </c>
    </row>
    <row r="4603" spans="1:13">
      <c r="A4603" s="1" t="s">
        <v>3782</v>
      </c>
      <c r="B4603" s="1" t="s">
        <v>4880</v>
      </c>
      <c r="C4603" s="2">
        <v>44720</v>
      </c>
      <c r="D4603" s="3">
        <v>0.87777777777777777</v>
      </c>
      <c r="E4603" s="1" t="s">
        <v>4601</v>
      </c>
      <c r="F4603" s="1" t="s">
        <v>5195</v>
      </c>
      <c r="G4603" s="1" t="s">
        <v>2227</v>
      </c>
      <c r="H4603" s="1" t="s">
        <v>4603</v>
      </c>
      <c r="I4603" s="1" t="s">
        <v>15</v>
      </c>
      <c r="J4603" s="1">
        <f>FIND(", ",space_missions[[#This Row],[Location]])</f>
        <v>7</v>
      </c>
      <c r="K4603" s="1" t="str">
        <f t="shared" si="71"/>
        <v xml:space="preserve"> USA</v>
      </c>
      <c r="L4603" s="1" t="str">
        <f>_xlfn.CONCAT(space_missions[[#This Row],[Company]],"-",space_missions[[#This Row],[Rocket]])</f>
        <v>SpaceX-Falcon 9 Block 5</v>
      </c>
      <c r="M4603" s="1">
        <f>YEAR(space_missions[[#This Row],[Date]])</f>
        <v>2022</v>
      </c>
    </row>
    <row r="4604" spans="1:13">
      <c r="A4604" s="1" t="s">
        <v>3782</v>
      </c>
      <c r="B4604" s="1" t="s">
        <v>749</v>
      </c>
      <c r="C4604" s="2">
        <v>44729</v>
      </c>
      <c r="D4604" s="3">
        <v>0.67291666666666672</v>
      </c>
      <c r="E4604" s="1" t="s">
        <v>4601</v>
      </c>
      <c r="F4604" s="1" t="s">
        <v>5196</v>
      </c>
      <c r="G4604" s="1" t="s">
        <v>2227</v>
      </c>
      <c r="H4604" s="1" t="s">
        <v>4603</v>
      </c>
      <c r="I4604" s="1" t="s">
        <v>15</v>
      </c>
      <c r="J4604" s="1">
        <f>FIND(", ",space_missions[[#This Row],[Location]])</f>
        <v>7</v>
      </c>
      <c r="K4604" s="1" t="str">
        <f t="shared" si="71"/>
        <v xml:space="preserve"> USA</v>
      </c>
      <c r="L4604" s="1" t="str">
        <f>_xlfn.CONCAT(space_missions[[#This Row],[Company]],"-",space_missions[[#This Row],[Rocket]])</f>
        <v>SpaceX-Falcon 9 Block 5</v>
      </c>
      <c r="M4604" s="1">
        <f>YEAR(space_missions[[#This Row],[Date]])</f>
        <v>2022</v>
      </c>
    </row>
    <row r="4605" spans="1:13">
      <c r="A4605" s="1" t="s">
        <v>3782</v>
      </c>
      <c r="B4605" s="1" t="s">
        <v>4927</v>
      </c>
      <c r="C4605" s="2">
        <v>44730</v>
      </c>
      <c r="D4605" s="3">
        <v>0.59652777777777777</v>
      </c>
      <c r="E4605" s="1" t="s">
        <v>4601</v>
      </c>
      <c r="F4605" s="1" t="s">
        <v>5197</v>
      </c>
      <c r="G4605" s="1" t="s">
        <v>2227</v>
      </c>
      <c r="H4605" s="1" t="s">
        <v>4603</v>
      </c>
      <c r="I4605" s="1" t="s">
        <v>15</v>
      </c>
      <c r="J4605" s="1">
        <f>FIND(", ",space_missions[[#This Row],[Location]])</f>
        <v>7</v>
      </c>
      <c r="K4605" s="1" t="str">
        <f t="shared" si="71"/>
        <v xml:space="preserve"> USA</v>
      </c>
      <c r="L4605" s="1" t="str">
        <f>_xlfn.CONCAT(space_missions[[#This Row],[Company]],"-",space_missions[[#This Row],[Rocket]])</f>
        <v>SpaceX-Falcon 9 Block 5</v>
      </c>
      <c r="M4605" s="1">
        <f>YEAR(space_missions[[#This Row],[Date]])</f>
        <v>2022</v>
      </c>
    </row>
    <row r="4606" spans="1:13">
      <c r="A4606" s="1" t="s">
        <v>3782</v>
      </c>
      <c r="B4606" s="1" t="s">
        <v>4880</v>
      </c>
      <c r="C4606" s="2">
        <v>44731</v>
      </c>
      <c r="D4606" s="3">
        <v>0.18541666666666667</v>
      </c>
      <c r="E4606" s="1" t="s">
        <v>4601</v>
      </c>
      <c r="F4606" s="1" t="s">
        <v>5198</v>
      </c>
      <c r="G4606" s="1" t="s">
        <v>2227</v>
      </c>
      <c r="H4606" s="1" t="s">
        <v>4603</v>
      </c>
      <c r="I4606" s="1" t="s">
        <v>15</v>
      </c>
      <c r="J4606" s="1">
        <f>FIND(", ",space_missions[[#This Row],[Location]])</f>
        <v>7</v>
      </c>
      <c r="K4606" s="1" t="str">
        <f t="shared" si="71"/>
        <v xml:space="preserve"> USA</v>
      </c>
      <c r="L4606" s="1" t="str">
        <f>_xlfn.CONCAT(space_missions[[#This Row],[Company]],"-",space_missions[[#This Row],[Rocket]])</f>
        <v>SpaceX-Falcon 9 Block 5</v>
      </c>
      <c r="M4606" s="1">
        <f>YEAR(space_missions[[#This Row],[Date]])</f>
        <v>2022</v>
      </c>
    </row>
    <row r="4607" spans="1:13">
      <c r="A4607" s="1" t="s">
        <v>3988</v>
      </c>
      <c r="B4607" s="1" t="s">
        <v>5078</v>
      </c>
      <c r="C4607" s="2">
        <v>44733</v>
      </c>
      <c r="D4607" s="3">
        <v>0.29166666666666669</v>
      </c>
      <c r="E4607" s="1" t="s">
        <v>5079</v>
      </c>
      <c r="F4607" s="1" t="s">
        <v>5199</v>
      </c>
      <c r="G4607" s="1" t="s">
        <v>2227</v>
      </c>
      <c r="H4607" s="1" t="s">
        <v>14</v>
      </c>
      <c r="I4607" s="1" t="s">
        <v>15</v>
      </c>
      <c r="J4607" s="1">
        <f>FIND(", ",space_missions[[#This Row],[Location]])</f>
        <v>5</v>
      </c>
      <c r="K4607" s="1" t="str">
        <f t="shared" si="71"/>
        <v xml:space="preserve"> South Korea</v>
      </c>
      <c r="L4607" s="1" t="str">
        <f>_xlfn.CONCAT(space_missions[[#This Row],[Company]],"-",space_missions[[#This Row],[Rocket]])</f>
        <v>KARI-KSLV-2</v>
      </c>
      <c r="M4607" s="1">
        <f>YEAR(space_missions[[#This Row],[Date]])</f>
        <v>2022</v>
      </c>
    </row>
    <row r="4608" spans="1:13">
      <c r="A4608" s="1" t="s">
        <v>3601</v>
      </c>
      <c r="B4608" s="1" t="s">
        <v>4263</v>
      </c>
      <c r="C4608" s="2">
        <v>44734</v>
      </c>
      <c r="D4608" s="3">
        <v>8.8888888888888892E-2</v>
      </c>
      <c r="E4608" s="1" t="s">
        <v>4446</v>
      </c>
      <c r="F4608" s="1" t="s">
        <v>5200</v>
      </c>
      <c r="G4608" s="1" t="s">
        <v>2227</v>
      </c>
      <c r="H4608" s="1" t="s">
        <v>4448</v>
      </c>
      <c r="I4608" s="1" t="s">
        <v>15</v>
      </c>
      <c r="J4608" s="1">
        <f>FIND(", ",space_missions[[#This Row],[Location]])</f>
        <v>8</v>
      </c>
      <c r="K4608" s="1" t="str">
        <f t="shared" si="71"/>
        <v xml:space="preserve"> China</v>
      </c>
      <c r="L4608" s="1" t="str">
        <f>_xlfn.CONCAT(space_missions[[#This Row],[Company]],"-",space_missions[[#This Row],[Rocket]])</f>
        <v>CASIC-Kuaizhou 1A</v>
      </c>
      <c r="M4608" s="1">
        <f>YEAR(space_missions[[#This Row],[Date]])</f>
        <v>2022</v>
      </c>
    </row>
    <row r="4609" spans="1:13">
      <c r="A4609" s="1" t="s">
        <v>2338</v>
      </c>
      <c r="B4609" s="1" t="s">
        <v>3179</v>
      </c>
      <c r="C4609" s="2">
        <v>44734</v>
      </c>
      <c r="D4609" s="3">
        <v>0.90972222222222221</v>
      </c>
      <c r="E4609" s="1" t="s">
        <v>3614</v>
      </c>
      <c r="F4609" s="1" t="s">
        <v>5201</v>
      </c>
      <c r="G4609" s="1" t="s">
        <v>2227</v>
      </c>
      <c r="H4609" s="1" t="s">
        <v>3616</v>
      </c>
      <c r="I4609" s="1" t="s">
        <v>15</v>
      </c>
      <c r="J4609" s="1">
        <f>FIND(", ",space_missions[[#This Row],[Location]])</f>
        <v>6</v>
      </c>
      <c r="K4609" s="1" t="str">
        <f t="shared" si="71"/>
        <v xml:space="preserve"> France</v>
      </c>
      <c r="L4609" s="1" t="str">
        <f>_xlfn.CONCAT(space_missions[[#This Row],[Company]],"-",space_missions[[#This Row],[Rocket]])</f>
        <v>Arianespace-Ariane 5 ECA</v>
      </c>
      <c r="M4609" s="1">
        <f>YEAR(space_missions[[#This Row],[Date]])</f>
        <v>2022</v>
      </c>
    </row>
    <row r="4610" spans="1:13">
      <c r="A4610" s="1" t="s">
        <v>973</v>
      </c>
      <c r="B4610" s="1" t="s">
        <v>2317</v>
      </c>
      <c r="C4610" s="2">
        <v>44735</v>
      </c>
      <c r="D4610" s="3">
        <v>9.8611111111111108E-2</v>
      </c>
      <c r="E4610" s="1" t="s">
        <v>2910</v>
      </c>
      <c r="F4610" s="1" t="s">
        <v>5202</v>
      </c>
      <c r="G4610" s="1" t="s">
        <v>2227</v>
      </c>
      <c r="H4610" s="1" t="s">
        <v>2912</v>
      </c>
      <c r="I4610" s="1" t="s">
        <v>15</v>
      </c>
      <c r="J4610" s="1">
        <f>FIND(", ",space_missions[[#This Row],[Location]])</f>
        <v>5</v>
      </c>
      <c r="K4610" s="1" t="str">
        <f t="shared" ref="K4610:K4631" si="72">RIGHT(B4610,LEN(B4610)-FIND("*",SUBSTITUTE(B4610,", ","*",LEN(B4610)-LEN(SUBSTITUTE(B4610,", ","*")))))</f>
        <v xml:space="preserve"> China</v>
      </c>
      <c r="L4610" s="1" t="str">
        <f>_xlfn.CONCAT(space_missions[[#This Row],[Company]],"-",space_missions[[#This Row],[Rocket]])</f>
        <v>CASC-Long March 2D</v>
      </c>
      <c r="M4610" s="1">
        <f>YEAR(space_missions[[#This Row],[Date]])</f>
        <v>2022</v>
      </c>
    </row>
    <row r="4611" spans="1:13">
      <c r="A4611" s="1" t="s">
        <v>973</v>
      </c>
      <c r="B4611" s="1" t="s">
        <v>3675</v>
      </c>
      <c r="C4611" s="2">
        <v>44739</v>
      </c>
      <c r="D4611" s="3">
        <v>0.65694444444444444</v>
      </c>
      <c r="E4611" s="1" t="s">
        <v>3794</v>
      </c>
      <c r="F4611" s="1" t="s">
        <v>5203</v>
      </c>
      <c r="G4611" s="1" t="s">
        <v>2227</v>
      </c>
      <c r="H4611" s="1" t="s">
        <v>3404</v>
      </c>
      <c r="I4611" s="1" t="s">
        <v>15</v>
      </c>
      <c r="J4611" s="1">
        <f>FIND(", ",space_missions[[#This Row],[Location]])</f>
        <v>18</v>
      </c>
      <c r="K4611" s="1" t="str">
        <f t="shared" si="72"/>
        <v xml:space="preserve"> China</v>
      </c>
      <c r="L4611" s="1" t="str">
        <f>_xlfn.CONCAT(space_missions[[#This Row],[Company]],"-",space_missions[[#This Row],[Rocket]])</f>
        <v>CASC-Long March 4C</v>
      </c>
      <c r="M4611" s="1">
        <f>YEAR(space_missions[[#This Row],[Date]])</f>
        <v>2022</v>
      </c>
    </row>
    <row r="4612" spans="1:13">
      <c r="A4612" s="1" t="s">
        <v>4475</v>
      </c>
      <c r="B4612" s="1" t="s">
        <v>5148</v>
      </c>
      <c r="C4612" s="2">
        <v>44740</v>
      </c>
      <c r="D4612" s="3">
        <v>0.41319444444444442</v>
      </c>
      <c r="E4612" s="1" t="s">
        <v>4885</v>
      </c>
      <c r="F4612" s="1" t="s">
        <v>5204</v>
      </c>
      <c r="G4612" s="1" t="s">
        <v>2227</v>
      </c>
      <c r="H4612" s="1" t="s">
        <v>14</v>
      </c>
      <c r="I4612" s="1" t="s">
        <v>15</v>
      </c>
      <c r="J4612" s="1">
        <f>FIND(", ",space_missions[[#This Row],[Location]])</f>
        <v>17</v>
      </c>
      <c r="K4612" s="1" t="str">
        <f t="shared" si="72"/>
        <v xml:space="preserve"> New Zealand</v>
      </c>
      <c r="L4612" s="1" t="str">
        <f>_xlfn.CONCAT(space_missions[[#This Row],[Company]],"-",space_missions[[#This Row],[Rocket]])</f>
        <v>Rocket Lab-Electron/Photon</v>
      </c>
      <c r="M4612" s="1">
        <f>YEAR(space_missions[[#This Row],[Date]])</f>
        <v>2022</v>
      </c>
    </row>
    <row r="4613" spans="1:13">
      <c r="A4613" s="1" t="s">
        <v>3782</v>
      </c>
      <c r="B4613" s="1" t="s">
        <v>4880</v>
      </c>
      <c r="C4613" s="2">
        <v>44741</v>
      </c>
      <c r="D4613" s="3">
        <v>0.87777777777777777</v>
      </c>
      <c r="E4613" s="1" t="s">
        <v>4601</v>
      </c>
      <c r="F4613" s="1" t="s">
        <v>5205</v>
      </c>
      <c r="G4613" s="1" t="s">
        <v>2227</v>
      </c>
      <c r="H4613" s="1" t="s">
        <v>4603</v>
      </c>
      <c r="I4613" s="1" t="s">
        <v>15</v>
      </c>
      <c r="J4613" s="1">
        <f>FIND(", ",space_missions[[#This Row],[Location]])</f>
        <v>7</v>
      </c>
      <c r="K4613" s="1" t="str">
        <f t="shared" si="72"/>
        <v xml:space="preserve"> USA</v>
      </c>
      <c r="L4613" s="1" t="str">
        <f>_xlfn.CONCAT(space_missions[[#This Row],[Company]],"-",space_missions[[#This Row],[Rocket]])</f>
        <v>SpaceX-Falcon 9 Block 5</v>
      </c>
      <c r="M4613" s="1">
        <f>YEAR(space_missions[[#This Row],[Date]])</f>
        <v>2022</v>
      </c>
    </row>
    <row r="4614" spans="1:13">
      <c r="A4614" s="1" t="s">
        <v>2025</v>
      </c>
      <c r="B4614" s="1" t="s">
        <v>3746</v>
      </c>
      <c r="C4614" s="2">
        <v>44742</v>
      </c>
      <c r="D4614" s="3">
        <v>0.52222222222222225</v>
      </c>
      <c r="E4614" s="1" t="s">
        <v>3849</v>
      </c>
      <c r="F4614" s="1" t="s">
        <v>5206</v>
      </c>
      <c r="G4614" s="1" t="s">
        <v>2227</v>
      </c>
      <c r="H4614" s="1" t="s">
        <v>3851</v>
      </c>
      <c r="I4614" s="1" t="s">
        <v>15</v>
      </c>
      <c r="J4614" s="1">
        <f>FIND(", ",space_missions[[#This Row],[Location]])</f>
        <v>18</v>
      </c>
      <c r="K4614" s="1" t="str">
        <f t="shared" si="72"/>
        <v xml:space="preserve"> India</v>
      </c>
      <c r="L4614" s="1" t="str">
        <f>_xlfn.CONCAT(space_missions[[#This Row],[Company]],"-",space_missions[[#This Row],[Rocket]])</f>
        <v>ISRO-PSLV-CA</v>
      </c>
      <c r="M4614" s="1">
        <f>YEAR(space_missions[[#This Row],[Date]])</f>
        <v>2022</v>
      </c>
    </row>
    <row r="4615" spans="1:13">
      <c r="A4615" s="1" t="s">
        <v>3831</v>
      </c>
      <c r="B4615" s="1" t="s">
        <v>4922</v>
      </c>
      <c r="C4615" s="2">
        <v>44743</v>
      </c>
      <c r="D4615" s="3">
        <v>0.96875</v>
      </c>
      <c r="E4615" s="1" t="s">
        <v>4108</v>
      </c>
      <c r="F4615" s="1" t="s">
        <v>5207</v>
      </c>
      <c r="G4615" s="1" t="s">
        <v>2227</v>
      </c>
      <c r="H4615" s="1" t="s">
        <v>4110</v>
      </c>
      <c r="I4615" s="1" t="s">
        <v>15</v>
      </c>
      <c r="J4615" s="1">
        <f>FIND(", ",space_missions[[#This Row],[Location]])</f>
        <v>7</v>
      </c>
      <c r="K4615" s="1" t="str">
        <f t="shared" si="72"/>
        <v xml:space="preserve"> USA</v>
      </c>
      <c r="L4615" s="1" t="str">
        <f>_xlfn.CONCAT(space_missions[[#This Row],[Company]],"-",space_missions[[#This Row],[Rocket]])</f>
        <v>ULA-Atlas V 541</v>
      </c>
      <c r="M4615" s="1">
        <f>YEAR(space_missions[[#This Row],[Date]])</f>
        <v>2022</v>
      </c>
    </row>
    <row r="4616" spans="1:13">
      <c r="A4616" s="1" t="s">
        <v>4843</v>
      </c>
      <c r="B4616" s="1" t="s">
        <v>4844</v>
      </c>
      <c r="C4616" s="2">
        <v>44744</v>
      </c>
      <c r="D4616" s="3">
        <v>0.28680555555555554</v>
      </c>
      <c r="E4616" s="1" t="s">
        <v>4845</v>
      </c>
      <c r="F4616" s="1" t="s">
        <v>5208</v>
      </c>
      <c r="G4616" s="1" t="s">
        <v>2227</v>
      </c>
      <c r="H4616" s="1" t="s">
        <v>4846</v>
      </c>
      <c r="I4616" s="1" t="s">
        <v>15</v>
      </c>
      <c r="J4616" s="1">
        <f>FIND(", ",space_missions[[#This Row],[Location]])</f>
        <v>12</v>
      </c>
      <c r="K4616" s="1" t="str">
        <f t="shared" si="72"/>
        <v xml:space="preserve"> USA</v>
      </c>
      <c r="L4616" s="1" t="str">
        <f>_xlfn.CONCAT(space_missions[[#This Row],[Company]],"-",space_missions[[#This Row],[Rocket]])</f>
        <v>Virgin Orbit-LauncherOne</v>
      </c>
      <c r="M4616" s="1">
        <f>YEAR(space_missions[[#This Row],[Date]])</f>
        <v>2022</v>
      </c>
    </row>
    <row r="4617" spans="1:13">
      <c r="A4617" s="1" t="s">
        <v>2882</v>
      </c>
      <c r="B4617" s="1" t="s">
        <v>980</v>
      </c>
      <c r="C4617" s="2">
        <v>44749</v>
      </c>
      <c r="D4617" s="3">
        <v>0.38750000000000001</v>
      </c>
      <c r="E4617" s="1" t="s">
        <v>4480</v>
      </c>
      <c r="F4617" s="1" t="s">
        <v>5209</v>
      </c>
      <c r="G4617" s="1" t="s">
        <v>2227</v>
      </c>
      <c r="H4617" s="1" t="s">
        <v>2995</v>
      </c>
      <c r="I4617" s="1" t="s">
        <v>15</v>
      </c>
      <c r="J4617" s="1">
        <f>FIND(", ",space_missions[[#This Row],[Location]])</f>
        <v>10</v>
      </c>
      <c r="K4617" s="1" t="str">
        <f t="shared" si="72"/>
        <v xml:space="preserve"> Russia</v>
      </c>
      <c r="L4617" s="1" t="str">
        <f>_xlfn.CONCAT(space_missions[[#This Row],[Company]],"-",space_missions[[#This Row],[Rocket]])</f>
        <v>VKS RF-Soyuz 2.1b/Fregat-M</v>
      </c>
      <c r="M4617" s="1">
        <f>YEAR(space_missions[[#This Row],[Date]])</f>
        <v>2022</v>
      </c>
    </row>
    <row r="4618" spans="1:13">
      <c r="A4618" s="1" t="s">
        <v>3782</v>
      </c>
      <c r="B4618" s="1" t="s">
        <v>4880</v>
      </c>
      <c r="C4618" s="2">
        <v>44749</v>
      </c>
      <c r="D4618" s="3">
        <v>0.5493055555555556</v>
      </c>
      <c r="E4618" s="1" t="s">
        <v>4601</v>
      </c>
      <c r="F4618" s="1" t="s">
        <v>5210</v>
      </c>
      <c r="G4618" s="1" t="s">
        <v>2227</v>
      </c>
      <c r="H4618" s="1" t="s">
        <v>4603</v>
      </c>
      <c r="I4618" s="1" t="s">
        <v>15</v>
      </c>
      <c r="J4618" s="1">
        <f>FIND(", ",space_missions[[#This Row],[Location]])</f>
        <v>7</v>
      </c>
      <c r="K4618" s="1" t="str">
        <f t="shared" si="72"/>
        <v xml:space="preserve"> USA</v>
      </c>
      <c r="L4618" s="1" t="str">
        <f>_xlfn.CONCAT(space_missions[[#This Row],[Company]],"-",space_missions[[#This Row],[Rocket]])</f>
        <v>SpaceX-Falcon 9 Block 5</v>
      </c>
      <c r="M4618" s="1">
        <f>YEAR(space_missions[[#This Row],[Date]])</f>
        <v>2022</v>
      </c>
    </row>
    <row r="4619" spans="1:13">
      <c r="A4619" s="1" t="s">
        <v>3782</v>
      </c>
      <c r="B4619" s="1" t="s">
        <v>4927</v>
      </c>
      <c r="C4619" s="2">
        <v>44753</v>
      </c>
      <c r="D4619" s="3">
        <v>6.8750000000000006E-2</v>
      </c>
      <c r="E4619" s="1" t="s">
        <v>4601</v>
      </c>
      <c r="F4619" s="1" t="s">
        <v>5211</v>
      </c>
      <c r="G4619" s="1" t="s">
        <v>2227</v>
      </c>
      <c r="H4619" s="1" t="s">
        <v>4603</v>
      </c>
      <c r="I4619" s="1" t="s">
        <v>15</v>
      </c>
      <c r="J4619" s="1">
        <f>FIND(", ",space_missions[[#This Row],[Location]])</f>
        <v>7</v>
      </c>
      <c r="K4619" s="1" t="str">
        <f t="shared" si="72"/>
        <v xml:space="preserve"> USA</v>
      </c>
      <c r="L4619" s="1" t="str">
        <f>_xlfn.CONCAT(space_missions[[#This Row],[Company]],"-",space_missions[[#This Row],[Rocket]])</f>
        <v>SpaceX-Falcon 9 Block 5</v>
      </c>
      <c r="M4619" s="1">
        <f>YEAR(space_missions[[#This Row],[Date]])</f>
        <v>2022</v>
      </c>
    </row>
    <row r="4620" spans="1:13">
      <c r="A4620" s="1" t="s">
        <v>973</v>
      </c>
      <c r="B4620" s="1" t="s">
        <v>2769</v>
      </c>
      <c r="C4620" s="2">
        <v>44754</v>
      </c>
      <c r="D4620" s="3">
        <v>0.6875</v>
      </c>
      <c r="E4620" s="1" t="s">
        <v>3855</v>
      </c>
      <c r="F4620" s="1" t="s">
        <v>5212</v>
      </c>
      <c r="G4620" s="1" t="s">
        <v>2227</v>
      </c>
      <c r="H4620" s="1" t="s">
        <v>3857</v>
      </c>
      <c r="I4620" s="1" t="s">
        <v>15</v>
      </c>
      <c r="J4620" s="1">
        <f>FIND(", ",space_missions[[#This Row],[Location]])</f>
        <v>5</v>
      </c>
      <c r="K4620" s="1" t="str">
        <f t="shared" si="72"/>
        <v xml:space="preserve"> China</v>
      </c>
      <c r="L4620" s="1" t="str">
        <f>_xlfn.CONCAT(space_missions[[#This Row],[Company]],"-",space_missions[[#This Row],[Rocket]])</f>
        <v>CASC-Long March 3B/E</v>
      </c>
      <c r="M4620" s="1">
        <f>YEAR(space_missions[[#This Row],[Date]])</f>
        <v>2022</v>
      </c>
    </row>
    <row r="4621" spans="1:13">
      <c r="A4621" s="1" t="s">
        <v>4892</v>
      </c>
      <c r="B4621" s="1" t="s">
        <v>5138</v>
      </c>
      <c r="C4621" s="2">
        <v>44754</v>
      </c>
      <c r="D4621" s="3">
        <v>0.73819444444444449</v>
      </c>
      <c r="E4621" s="1" t="s">
        <v>4894</v>
      </c>
      <c r="F4621" s="1" t="s">
        <v>5213</v>
      </c>
      <c r="G4621" s="1" t="s">
        <v>2227</v>
      </c>
      <c r="H4621" s="1" t="s">
        <v>4896</v>
      </c>
      <c r="I4621" s="1" t="s">
        <v>21</v>
      </c>
      <c r="J4621" s="1">
        <f>FIND(", ",space_missions[[#This Row],[Location]])</f>
        <v>7</v>
      </c>
      <c r="K4621" s="1" t="str">
        <f t="shared" si="72"/>
        <v xml:space="preserve"> USA</v>
      </c>
      <c r="L4621" s="1" t="str">
        <f>_xlfn.CONCAT(space_missions[[#This Row],[Company]],"-",space_missions[[#This Row],[Rocket]])</f>
        <v>Astra-Rocket 3</v>
      </c>
      <c r="M4621" s="1">
        <f>YEAR(space_missions[[#This Row],[Date]])</f>
        <v>2022</v>
      </c>
    </row>
    <row r="4622" spans="1:13">
      <c r="A4622" s="1" t="s">
        <v>4475</v>
      </c>
      <c r="B4622" s="1" t="s">
        <v>4884</v>
      </c>
      <c r="C4622" s="2">
        <v>44755</v>
      </c>
      <c r="D4622" s="3">
        <v>0.27083333333333331</v>
      </c>
      <c r="E4622" s="1" t="s">
        <v>4562</v>
      </c>
      <c r="F4622" s="1" t="s">
        <v>5214</v>
      </c>
      <c r="G4622" s="1" t="s">
        <v>2227</v>
      </c>
      <c r="H4622" s="1" t="s">
        <v>4479</v>
      </c>
      <c r="I4622" s="1" t="s">
        <v>15</v>
      </c>
      <c r="J4622" s="1">
        <f>FIND(", ",space_missions[[#This Row],[Location]])</f>
        <v>17</v>
      </c>
      <c r="K4622" s="1" t="str">
        <f t="shared" si="72"/>
        <v xml:space="preserve"> New Zealand</v>
      </c>
      <c r="L4622" s="1" t="str">
        <f>_xlfn.CONCAT(space_missions[[#This Row],[Company]],"-",space_missions[[#This Row],[Rocket]])</f>
        <v>Rocket Lab-Electron/Curie</v>
      </c>
      <c r="M4622" s="1">
        <f>YEAR(space_missions[[#This Row],[Date]])</f>
        <v>2022</v>
      </c>
    </row>
    <row r="4623" spans="1:13">
      <c r="A4623" s="1" t="s">
        <v>2043</v>
      </c>
      <c r="B4623" s="1" t="s">
        <v>4887</v>
      </c>
      <c r="C4623" s="2">
        <v>44755</v>
      </c>
      <c r="D4623" s="3">
        <v>0.55069444444444449</v>
      </c>
      <c r="E4623" s="1" t="s">
        <v>5215</v>
      </c>
      <c r="F4623" s="1" t="s">
        <v>5216</v>
      </c>
      <c r="G4623" s="1" t="s">
        <v>2227</v>
      </c>
      <c r="H4623" s="1" t="s">
        <v>14</v>
      </c>
      <c r="I4623" s="1" t="s">
        <v>15</v>
      </c>
      <c r="J4623" s="1">
        <f>FIND(", ",space_missions[[#This Row],[Location]])</f>
        <v>6</v>
      </c>
      <c r="K4623" s="1" t="str">
        <f t="shared" si="72"/>
        <v xml:space="preserve"> France</v>
      </c>
      <c r="L4623" s="1" t="str">
        <f>_xlfn.CONCAT(space_missions[[#This Row],[Company]],"-",space_missions[[#This Row],[Rocket]])</f>
        <v>ESA-Vega C</v>
      </c>
      <c r="M4623" s="1">
        <f>YEAR(space_missions[[#This Row],[Date]])</f>
        <v>2022</v>
      </c>
    </row>
    <row r="4624" spans="1:13">
      <c r="A4624" s="1" t="s">
        <v>3782</v>
      </c>
      <c r="B4624" s="1" t="s">
        <v>749</v>
      </c>
      <c r="C4624" s="2">
        <v>44757</v>
      </c>
      <c r="D4624" s="3">
        <v>3.0555555555555555E-2</v>
      </c>
      <c r="E4624" s="1" t="s">
        <v>4601</v>
      </c>
      <c r="F4624" s="1" t="s">
        <v>5217</v>
      </c>
      <c r="G4624" s="1" t="s">
        <v>2227</v>
      </c>
      <c r="H4624" s="1" t="s">
        <v>4603</v>
      </c>
      <c r="I4624" s="1" t="s">
        <v>15</v>
      </c>
      <c r="J4624" s="1">
        <f>FIND(", ",space_missions[[#This Row],[Location]])</f>
        <v>7</v>
      </c>
      <c r="K4624" s="1" t="str">
        <f t="shared" si="72"/>
        <v xml:space="preserve"> USA</v>
      </c>
      <c r="L4624" s="1" t="str">
        <f>_xlfn.CONCAT(space_missions[[#This Row],[Company]],"-",space_missions[[#This Row],[Rocket]])</f>
        <v>SpaceX-Falcon 9 Block 5</v>
      </c>
      <c r="M4624" s="1">
        <f>YEAR(space_missions[[#This Row],[Date]])</f>
        <v>2022</v>
      </c>
    </row>
    <row r="4625" spans="1:13">
      <c r="A4625" s="1" t="s">
        <v>973</v>
      </c>
      <c r="B4625" s="1" t="s">
        <v>3948</v>
      </c>
      <c r="C4625" s="2">
        <v>44757</v>
      </c>
      <c r="D4625" s="3">
        <v>0.95625000000000004</v>
      </c>
      <c r="E4625" s="1" t="s">
        <v>2225</v>
      </c>
      <c r="F4625" s="1" t="s">
        <v>5218</v>
      </c>
      <c r="G4625" s="1" t="s">
        <v>2227</v>
      </c>
      <c r="H4625" s="1" t="s">
        <v>2228</v>
      </c>
      <c r="I4625" s="1" t="s">
        <v>15</v>
      </c>
      <c r="J4625" s="1">
        <f>FIND(", ",space_missions[[#This Row],[Location]])</f>
        <v>5</v>
      </c>
      <c r="K4625" s="1" t="str">
        <f t="shared" si="72"/>
        <v xml:space="preserve"> China</v>
      </c>
      <c r="L4625" s="1" t="str">
        <f>_xlfn.CONCAT(space_missions[[#This Row],[Company]],"-",space_missions[[#This Row],[Rocket]])</f>
        <v>CASC-Long March 2C</v>
      </c>
      <c r="M4625" s="1">
        <f>YEAR(space_missions[[#This Row],[Date]])</f>
        <v>2022</v>
      </c>
    </row>
    <row r="4626" spans="1:13">
      <c r="A4626" s="1" t="s">
        <v>3782</v>
      </c>
      <c r="B4626" s="1" t="s">
        <v>4880</v>
      </c>
      <c r="C4626" s="2">
        <v>44759</v>
      </c>
      <c r="D4626" s="3">
        <v>0.59722222222222221</v>
      </c>
      <c r="E4626" s="1" t="s">
        <v>4601</v>
      </c>
      <c r="F4626" s="1" t="s">
        <v>5219</v>
      </c>
      <c r="G4626" s="1" t="s">
        <v>2227</v>
      </c>
      <c r="H4626" s="1" t="s">
        <v>4603</v>
      </c>
      <c r="I4626" s="1" t="s">
        <v>15</v>
      </c>
      <c r="J4626" s="1">
        <f>FIND(", ",space_missions[[#This Row],[Location]])</f>
        <v>7</v>
      </c>
      <c r="K4626" s="1" t="str">
        <f t="shared" si="72"/>
        <v xml:space="preserve"> USA</v>
      </c>
      <c r="L4626" s="1" t="str">
        <f>_xlfn.CONCAT(space_missions[[#This Row],[Company]],"-",space_missions[[#This Row],[Rocket]])</f>
        <v>SpaceX-Falcon 9 Block 5</v>
      </c>
      <c r="M4626" s="1">
        <f>YEAR(space_missions[[#This Row],[Date]])</f>
        <v>2022</v>
      </c>
    </row>
    <row r="4627" spans="1:13">
      <c r="A4627" s="1" t="s">
        <v>3782</v>
      </c>
      <c r="B4627" s="1" t="s">
        <v>4927</v>
      </c>
      <c r="C4627" s="2">
        <v>44764</v>
      </c>
      <c r="D4627" s="3">
        <v>0.73541666666666672</v>
      </c>
      <c r="E4627" s="1" t="s">
        <v>4601</v>
      </c>
      <c r="F4627" s="1" t="s">
        <v>5220</v>
      </c>
      <c r="G4627" s="1" t="s">
        <v>2227</v>
      </c>
      <c r="H4627" s="1" t="s">
        <v>4603</v>
      </c>
      <c r="I4627" s="1" t="s">
        <v>15</v>
      </c>
      <c r="J4627" s="1">
        <f>FIND(", ",space_missions[[#This Row],[Location]])</f>
        <v>7</v>
      </c>
      <c r="K4627" s="1" t="str">
        <f t="shared" si="72"/>
        <v xml:space="preserve"> USA</v>
      </c>
      <c r="L4627" s="1" t="str">
        <f>_xlfn.CONCAT(space_missions[[#This Row],[Company]],"-",space_missions[[#This Row],[Rocket]])</f>
        <v>SpaceX-Falcon 9 Block 5</v>
      </c>
      <c r="M4627" s="1">
        <f>YEAR(space_missions[[#This Row],[Date]])</f>
        <v>2022</v>
      </c>
    </row>
    <row r="4628" spans="1:13">
      <c r="A4628" s="1" t="s">
        <v>973</v>
      </c>
      <c r="B4628" s="1" t="s">
        <v>4421</v>
      </c>
      <c r="C4628" s="2">
        <v>44766</v>
      </c>
      <c r="D4628" s="3">
        <v>0.26527777777777778</v>
      </c>
      <c r="E4628" s="1" t="s">
        <v>4837</v>
      </c>
      <c r="F4628" s="1" t="s">
        <v>5221</v>
      </c>
      <c r="G4628" s="1" t="s">
        <v>2227</v>
      </c>
      <c r="H4628" s="1" t="s">
        <v>14</v>
      </c>
      <c r="I4628" s="1" t="s">
        <v>15</v>
      </c>
      <c r="J4628" s="1">
        <f>FIND(", ",space_missions[[#This Row],[Location]])</f>
        <v>7</v>
      </c>
      <c r="K4628" s="1" t="str">
        <f t="shared" si="72"/>
        <v xml:space="preserve"> China</v>
      </c>
      <c r="L4628" s="1" t="str">
        <f>_xlfn.CONCAT(space_missions[[#This Row],[Company]],"-",space_missions[[#This Row],[Rocket]])</f>
        <v>CASC-Long March 5B</v>
      </c>
      <c r="M4628" s="1">
        <f>YEAR(space_missions[[#This Row],[Date]])</f>
        <v>2022</v>
      </c>
    </row>
    <row r="4629" spans="1:13">
      <c r="A4629" s="1" t="s">
        <v>3782</v>
      </c>
      <c r="B4629" s="1" t="s">
        <v>749</v>
      </c>
      <c r="C4629" s="2">
        <v>44766</v>
      </c>
      <c r="D4629" s="3">
        <v>0.56805555555555554</v>
      </c>
      <c r="E4629" s="1" t="s">
        <v>4601</v>
      </c>
      <c r="F4629" s="1" t="s">
        <v>5222</v>
      </c>
      <c r="G4629" s="1" t="s">
        <v>2227</v>
      </c>
      <c r="H4629" s="1" t="s">
        <v>4603</v>
      </c>
      <c r="I4629" s="1" t="s">
        <v>15</v>
      </c>
      <c r="J4629" s="1">
        <f>FIND(", ",space_missions[[#This Row],[Location]])</f>
        <v>7</v>
      </c>
      <c r="K4629" s="1" t="str">
        <f t="shared" si="72"/>
        <v xml:space="preserve"> USA</v>
      </c>
      <c r="L4629" s="1" t="str">
        <f>_xlfn.CONCAT(space_missions[[#This Row],[Company]],"-",space_missions[[#This Row],[Rocket]])</f>
        <v>SpaceX-Falcon 9 Block 5</v>
      </c>
      <c r="M4629" s="1">
        <f>YEAR(space_missions[[#This Row],[Date]])</f>
        <v>2022</v>
      </c>
    </row>
    <row r="4630" spans="1:13">
      <c r="A4630" s="1" t="s">
        <v>5223</v>
      </c>
      <c r="B4630" s="1" t="s">
        <v>4199</v>
      </c>
      <c r="C4630" s="2">
        <v>44769</v>
      </c>
      <c r="D4630" s="3">
        <v>0.17499999999999999</v>
      </c>
      <c r="E4630" s="1" t="s">
        <v>5224</v>
      </c>
      <c r="F4630" s="1" t="s">
        <v>3721</v>
      </c>
      <c r="G4630" s="1" t="s">
        <v>2227</v>
      </c>
      <c r="H4630" s="1" t="s">
        <v>14</v>
      </c>
      <c r="I4630" s="1" t="s">
        <v>15</v>
      </c>
      <c r="J4630" s="1">
        <f>FIND(", ",space_missions[[#This Row],[Location]])</f>
        <v>32</v>
      </c>
      <c r="K4630" s="1" t="str">
        <f t="shared" si="72"/>
        <v xml:space="preserve"> China</v>
      </c>
      <c r="L4630" s="1" t="str">
        <f>_xlfn.CONCAT(space_missions[[#This Row],[Company]],"-",space_missions[[#This Row],[Rocket]])</f>
        <v>CAS Space-Zhongke-1A</v>
      </c>
      <c r="M4630" s="1">
        <f>YEAR(space_missions[[#This Row],[Date]])</f>
        <v>2022</v>
      </c>
    </row>
    <row r="4631" spans="1:13">
      <c r="A4631" s="1" t="s">
        <v>973</v>
      </c>
      <c r="B4631" s="1" t="s">
        <v>2317</v>
      </c>
      <c r="C4631" s="2">
        <v>44771</v>
      </c>
      <c r="D4631" s="3">
        <v>0.56111111111111112</v>
      </c>
      <c r="E4631" s="1" t="s">
        <v>2910</v>
      </c>
      <c r="F4631" s="1" t="s">
        <v>5225</v>
      </c>
      <c r="G4631" s="1" t="s">
        <v>2227</v>
      </c>
      <c r="H4631" s="1" t="s">
        <v>2912</v>
      </c>
      <c r="I4631" s="1" t="s">
        <v>15</v>
      </c>
      <c r="J4631" s="1">
        <f>FIND(", ",space_missions[[#This Row],[Location]])</f>
        <v>5</v>
      </c>
      <c r="K4631" s="1" t="str">
        <f t="shared" si="72"/>
        <v xml:space="preserve"> China</v>
      </c>
      <c r="L4631" s="1" t="str">
        <f>_xlfn.CONCAT(space_missions[[#This Row],[Company]],"-",space_missions[[#This Row],[Rocket]])</f>
        <v>CASC-Long March 2D</v>
      </c>
      <c r="M4631" s="1">
        <f>YEAR(space_missions[[#This Row],[Date]])</f>
        <v>2022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5CAEB-BAD9-4F11-A8BB-339259DC2F99}">
  <dimension ref="D5:AR65"/>
  <sheetViews>
    <sheetView tabSelected="1" topLeftCell="A5" zoomScale="45" zoomScaleNormal="45" workbookViewId="0">
      <selection activeCell="AR17" sqref="AR17"/>
    </sheetView>
  </sheetViews>
  <sheetFormatPr defaultRowHeight="14.4"/>
  <cols>
    <col min="5" max="6" width="10.77734375" customWidth="1"/>
  </cols>
  <sheetData>
    <row r="5" spans="4:24"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 spans="4:24"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4:24"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4:24"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 spans="4:24"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4:24"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4:24"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4:24"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4:24"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4:24"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4:24"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4:24"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4:44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AR17" t="s">
        <v>5756</v>
      </c>
    </row>
    <row r="18" spans="4:44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4:44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4:44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4:44"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4:44"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4:44"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4:44"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4:44"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4:44"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4:44"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4:44"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4:44"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4:44"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4:44"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4:44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4:24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4:24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4:24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4:24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4:24"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4:24"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4:24"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4:24"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4:24"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4:24"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4:24"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4:24"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4:24"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4:24"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4:24"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4:24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4:24"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4:24"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4:24"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4:24"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4:24"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4:24"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4:24"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4:24"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4:24"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4:24"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4:24"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4:24"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4:24"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4:24"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4:24"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4:24"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4:24"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8EC4-B974-40A9-91B0-5C2BC00188E1}">
  <dimension ref="B1:AH65"/>
  <sheetViews>
    <sheetView workbookViewId="0">
      <selection activeCell="D10" sqref="D10"/>
    </sheetView>
  </sheetViews>
  <sheetFormatPr defaultRowHeight="14.4"/>
  <cols>
    <col min="2" max="2" width="15.6640625" bestFit="1" customWidth="1"/>
    <col min="3" max="3" width="15.6640625" customWidth="1"/>
    <col min="4" max="4" width="17.5546875" bestFit="1" customWidth="1"/>
    <col min="7" max="7" width="12.109375" bestFit="1" customWidth="1"/>
    <col min="8" max="8" width="15" bestFit="1" customWidth="1"/>
    <col min="9" max="10" width="15" customWidth="1"/>
    <col min="13" max="13" width="10.5546875" bestFit="1" customWidth="1"/>
    <col min="33" max="33" width="10.21875" bestFit="1" customWidth="1"/>
    <col min="34" max="34" width="21.6640625" bestFit="1" customWidth="1"/>
  </cols>
  <sheetData>
    <row r="1" spans="2:34">
      <c r="D1" s="4" t="s">
        <v>5252</v>
      </c>
      <c r="E1" s="4"/>
      <c r="F1" s="4"/>
      <c r="G1" s="4"/>
      <c r="H1" s="4"/>
      <c r="I1" s="4"/>
      <c r="J1" s="4"/>
      <c r="K1" s="4"/>
      <c r="L1" s="4"/>
    </row>
    <row r="2" spans="2:34">
      <c r="B2" t="s">
        <v>0</v>
      </c>
      <c r="C2" t="s">
        <v>5253</v>
      </c>
      <c r="D2" t="s">
        <v>5226</v>
      </c>
      <c r="E2" t="s">
        <v>15</v>
      </c>
      <c r="F2" t="s">
        <v>21</v>
      </c>
      <c r="G2" t="s">
        <v>56</v>
      </c>
      <c r="H2" t="s">
        <v>637</v>
      </c>
      <c r="I2" t="s">
        <v>21</v>
      </c>
      <c r="J2" t="s">
        <v>5755</v>
      </c>
      <c r="K2" t="s">
        <v>5227</v>
      </c>
      <c r="L2" t="s">
        <v>13</v>
      </c>
      <c r="M2" t="s">
        <v>5230</v>
      </c>
      <c r="N2" t="s">
        <v>5231</v>
      </c>
      <c r="O2" t="s">
        <v>5232</v>
      </c>
      <c r="P2" t="s">
        <v>5233</v>
      </c>
      <c r="Q2" t="s">
        <v>5234</v>
      </c>
      <c r="R2" t="s">
        <v>5235</v>
      </c>
      <c r="S2" t="s">
        <v>5236</v>
      </c>
      <c r="T2" t="s">
        <v>5237</v>
      </c>
      <c r="U2" t="s">
        <v>5238</v>
      </c>
      <c r="V2" t="s">
        <v>5239</v>
      </c>
      <c r="W2" t="s">
        <v>5240</v>
      </c>
      <c r="X2" t="s">
        <v>5241</v>
      </c>
      <c r="Y2" t="s">
        <v>5242</v>
      </c>
      <c r="Z2" t="s">
        <v>5243</v>
      </c>
      <c r="AA2" t="s">
        <v>5244</v>
      </c>
      <c r="AB2" t="s">
        <v>5245</v>
      </c>
      <c r="AC2" t="s">
        <v>5246</v>
      </c>
      <c r="AD2" t="s">
        <v>5247</v>
      </c>
      <c r="AE2" t="s">
        <v>5248</v>
      </c>
      <c r="AF2" t="s">
        <v>5249</v>
      </c>
      <c r="AG2" t="s">
        <v>5250</v>
      </c>
      <c r="AH2" t="s">
        <v>5251</v>
      </c>
    </row>
    <row r="3" spans="2:34">
      <c r="B3" t="s">
        <v>5252</v>
      </c>
      <c r="C3">
        <v>441</v>
      </c>
      <c r="D3">
        <v>4630</v>
      </c>
      <c r="E3">
        <v>4162</v>
      </c>
      <c r="F3">
        <v>357</v>
      </c>
      <c r="G3">
        <v>107</v>
      </c>
      <c r="H3">
        <v>4</v>
      </c>
      <c r="I3">
        <f>D3-E3</f>
        <v>468</v>
      </c>
      <c r="J3" s="7">
        <f>E3/D3</f>
        <v>0.89892008639308851</v>
      </c>
      <c r="K3">
        <v>1010</v>
      </c>
      <c r="L3">
        <v>3620</v>
      </c>
      <c r="M3">
        <v>719</v>
      </c>
      <c r="N3">
        <v>1467</v>
      </c>
      <c r="O3">
        <v>1416</v>
      </c>
      <c r="P3">
        <v>318</v>
      </c>
      <c r="Q3">
        <v>130</v>
      </c>
      <c r="R3">
        <v>9</v>
      </c>
      <c r="S3">
        <v>6</v>
      </c>
      <c r="T3">
        <v>365</v>
      </c>
      <c r="U3">
        <v>82</v>
      </c>
      <c r="V3">
        <v>11</v>
      </c>
      <c r="W3">
        <v>2</v>
      </c>
      <c r="X3">
        <v>3</v>
      </c>
      <c r="Y3">
        <v>3</v>
      </c>
      <c r="Z3">
        <v>5</v>
      </c>
      <c r="AA3">
        <v>36</v>
      </c>
      <c r="AB3">
        <v>16</v>
      </c>
      <c r="AC3">
        <v>5</v>
      </c>
      <c r="AD3">
        <v>1</v>
      </c>
      <c r="AE3">
        <v>28</v>
      </c>
      <c r="AF3">
        <v>4</v>
      </c>
      <c r="AG3">
        <v>3</v>
      </c>
      <c r="AH3">
        <v>1</v>
      </c>
    </row>
    <row r="4" spans="2:34">
      <c r="B4" t="s">
        <v>9</v>
      </c>
      <c r="C4">
        <v>38</v>
      </c>
      <c r="D4">
        <v>1777</v>
      </c>
      <c r="E4">
        <v>1614</v>
      </c>
      <c r="F4">
        <v>121</v>
      </c>
      <c r="G4">
        <v>41</v>
      </c>
      <c r="H4">
        <v>1</v>
      </c>
      <c r="I4">
        <f t="shared" ref="I4:I65" si="0">D4-E4</f>
        <v>163</v>
      </c>
      <c r="J4" s="7">
        <f t="shared" ref="J4:J65" si="1">E4/D4</f>
        <v>0.90827236916150811</v>
      </c>
      <c r="K4">
        <v>0</v>
      </c>
      <c r="L4">
        <v>1777</v>
      </c>
      <c r="M4">
        <v>579</v>
      </c>
      <c r="N4">
        <v>0</v>
      </c>
      <c r="O4">
        <v>1198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2:34">
      <c r="B5" t="s">
        <v>973</v>
      </c>
      <c r="C5">
        <v>37</v>
      </c>
      <c r="D5">
        <v>338</v>
      </c>
      <c r="E5">
        <v>318</v>
      </c>
      <c r="F5">
        <v>14</v>
      </c>
      <c r="G5">
        <v>6</v>
      </c>
      <c r="H5">
        <v>0</v>
      </c>
      <c r="I5">
        <f t="shared" si="0"/>
        <v>20</v>
      </c>
      <c r="J5" s="7">
        <f t="shared" si="1"/>
        <v>0.94082840236686394</v>
      </c>
      <c r="K5">
        <v>281</v>
      </c>
      <c r="L5">
        <v>57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335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</v>
      </c>
      <c r="AH5">
        <v>0</v>
      </c>
    </row>
    <row r="6" spans="2:34">
      <c r="B6" t="s">
        <v>2338</v>
      </c>
      <c r="C6">
        <v>20</v>
      </c>
      <c r="D6">
        <v>293</v>
      </c>
      <c r="E6">
        <v>282</v>
      </c>
      <c r="F6">
        <v>8</v>
      </c>
      <c r="G6">
        <v>3</v>
      </c>
      <c r="H6">
        <v>0</v>
      </c>
      <c r="I6">
        <f t="shared" si="0"/>
        <v>11</v>
      </c>
      <c r="J6" s="7">
        <f t="shared" si="1"/>
        <v>0.96245733788395904</v>
      </c>
      <c r="K6">
        <v>128</v>
      </c>
      <c r="L6">
        <v>165</v>
      </c>
      <c r="M6">
        <v>2</v>
      </c>
      <c r="N6">
        <v>0</v>
      </c>
      <c r="O6">
        <v>0</v>
      </c>
      <c r="P6">
        <v>291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2:34">
      <c r="B7" t="s">
        <v>92</v>
      </c>
      <c r="C7">
        <v>34</v>
      </c>
      <c r="D7">
        <v>251</v>
      </c>
      <c r="E7">
        <v>203</v>
      </c>
      <c r="F7">
        <v>37</v>
      </c>
      <c r="G7">
        <v>11</v>
      </c>
      <c r="H7">
        <v>0</v>
      </c>
      <c r="I7">
        <f t="shared" si="0"/>
        <v>48</v>
      </c>
      <c r="J7" s="7">
        <f t="shared" si="1"/>
        <v>0.80876494023904377</v>
      </c>
      <c r="K7">
        <v>0</v>
      </c>
      <c r="L7">
        <v>251</v>
      </c>
      <c r="M7">
        <v>0</v>
      </c>
      <c r="N7">
        <v>251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2:34">
      <c r="B8" t="s">
        <v>2882</v>
      </c>
      <c r="C8">
        <v>21</v>
      </c>
      <c r="D8">
        <v>216</v>
      </c>
      <c r="E8">
        <v>202</v>
      </c>
      <c r="F8">
        <v>8</v>
      </c>
      <c r="G8">
        <v>6</v>
      </c>
      <c r="H8">
        <v>0</v>
      </c>
      <c r="I8">
        <f t="shared" si="0"/>
        <v>14</v>
      </c>
      <c r="J8" s="7">
        <f t="shared" si="1"/>
        <v>0.93518518518518523</v>
      </c>
      <c r="K8">
        <v>42</v>
      </c>
      <c r="L8">
        <v>174</v>
      </c>
      <c r="M8">
        <v>44</v>
      </c>
      <c r="N8">
        <v>0</v>
      </c>
      <c r="O8">
        <v>172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2:34">
      <c r="B9" t="s">
        <v>54</v>
      </c>
      <c r="C9">
        <v>18</v>
      </c>
      <c r="D9">
        <v>203</v>
      </c>
      <c r="E9">
        <v>186</v>
      </c>
      <c r="F9">
        <v>11</v>
      </c>
      <c r="G9">
        <v>6</v>
      </c>
      <c r="H9">
        <v>0</v>
      </c>
      <c r="I9">
        <f t="shared" si="0"/>
        <v>17</v>
      </c>
      <c r="J9" s="7">
        <f t="shared" si="1"/>
        <v>0.91625615763546797</v>
      </c>
      <c r="K9">
        <v>0</v>
      </c>
      <c r="L9">
        <v>203</v>
      </c>
      <c r="M9">
        <v>0</v>
      </c>
      <c r="N9">
        <v>203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2:34">
      <c r="B10" t="s">
        <v>3782</v>
      </c>
      <c r="C10">
        <v>8</v>
      </c>
      <c r="D10">
        <v>182</v>
      </c>
      <c r="E10">
        <v>172</v>
      </c>
      <c r="F10">
        <v>5</v>
      </c>
      <c r="G10">
        <v>4</v>
      </c>
      <c r="H10">
        <v>1</v>
      </c>
      <c r="I10">
        <f t="shared" si="0"/>
        <v>10</v>
      </c>
      <c r="J10" s="7">
        <f t="shared" si="1"/>
        <v>0.94505494505494503</v>
      </c>
      <c r="K10">
        <v>120</v>
      </c>
      <c r="L10">
        <v>62</v>
      </c>
      <c r="M10">
        <v>0</v>
      </c>
      <c r="N10">
        <v>182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2:34">
      <c r="B11" t="s">
        <v>42</v>
      </c>
      <c r="C11">
        <v>21</v>
      </c>
      <c r="D11">
        <v>161</v>
      </c>
      <c r="E11">
        <v>129</v>
      </c>
      <c r="F11">
        <v>30</v>
      </c>
      <c r="G11">
        <v>2</v>
      </c>
      <c r="H11">
        <v>0</v>
      </c>
      <c r="I11">
        <f t="shared" si="0"/>
        <v>32</v>
      </c>
      <c r="J11" s="7">
        <f t="shared" si="1"/>
        <v>0.80124223602484468</v>
      </c>
      <c r="K11">
        <v>0</v>
      </c>
      <c r="L11">
        <v>161</v>
      </c>
      <c r="M11">
        <v>0</v>
      </c>
      <c r="N11">
        <v>161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2:34">
      <c r="B12" t="s">
        <v>3831</v>
      </c>
      <c r="C12">
        <v>22</v>
      </c>
      <c r="D12">
        <v>151</v>
      </c>
      <c r="E12">
        <v>150</v>
      </c>
      <c r="F12">
        <v>0</v>
      </c>
      <c r="G12">
        <v>1</v>
      </c>
      <c r="H12">
        <v>0</v>
      </c>
      <c r="I12">
        <f t="shared" si="0"/>
        <v>1</v>
      </c>
      <c r="J12" s="7">
        <f t="shared" si="1"/>
        <v>0.99337748344370858</v>
      </c>
      <c r="K12">
        <v>83</v>
      </c>
      <c r="L12">
        <v>68</v>
      </c>
      <c r="M12">
        <v>0</v>
      </c>
      <c r="N12">
        <v>151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2:34">
      <c r="B13" t="s">
        <v>2655</v>
      </c>
      <c r="C13">
        <v>25</v>
      </c>
      <c r="D13">
        <v>136</v>
      </c>
      <c r="E13">
        <v>131</v>
      </c>
      <c r="F13">
        <v>3</v>
      </c>
      <c r="G13">
        <v>2</v>
      </c>
      <c r="H13">
        <v>0</v>
      </c>
      <c r="I13">
        <f t="shared" si="0"/>
        <v>5</v>
      </c>
      <c r="J13" s="7">
        <f t="shared" si="1"/>
        <v>0.96323529411764708</v>
      </c>
      <c r="K13">
        <v>1</v>
      </c>
      <c r="L13">
        <v>135</v>
      </c>
      <c r="M13">
        <v>0</v>
      </c>
      <c r="N13">
        <v>136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2:34">
      <c r="B14" t="s">
        <v>463</v>
      </c>
      <c r="C14">
        <v>14</v>
      </c>
      <c r="D14">
        <v>114</v>
      </c>
      <c r="E14">
        <v>100</v>
      </c>
      <c r="F14">
        <v>11</v>
      </c>
      <c r="G14">
        <v>3</v>
      </c>
      <c r="H14">
        <v>0</v>
      </c>
      <c r="I14">
        <f t="shared" si="0"/>
        <v>14</v>
      </c>
      <c r="J14" s="7">
        <f t="shared" si="1"/>
        <v>0.8771929824561403</v>
      </c>
      <c r="K14">
        <v>0</v>
      </c>
      <c r="L14">
        <v>114</v>
      </c>
      <c r="M14">
        <v>0</v>
      </c>
      <c r="N14">
        <v>114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2:34">
      <c r="B15" t="s">
        <v>2740</v>
      </c>
      <c r="C15">
        <v>13</v>
      </c>
      <c r="D15">
        <v>89</v>
      </c>
      <c r="E15">
        <v>80</v>
      </c>
      <c r="F15">
        <v>7</v>
      </c>
      <c r="G15">
        <v>2</v>
      </c>
      <c r="H15">
        <v>0</v>
      </c>
      <c r="I15">
        <f t="shared" si="0"/>
        <v>9</v>
      </c>
      <c r="J15" s="7">
        <f t="shared" si="1"/>
        <v>0.898876404494382</v>
      </c>
      <c r="K15">
        <v>69</v>
      </c>
      <c r="L15">
        <v>20</v>
      </c>
      <c r="M15">
        <v>0</v>
      </c>
      <c r="N15">
        <v>87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2:34">
      <c r="B16" t="s">
        <v>1620</v>
      </c>
      <c r="C16">
        <v>15</v>
      </c>
      <c r="D16">
        <v>87</v>
      </c>
      <c r="E16">
        <v>83</v>
      </c>
      <c r="F16">
        <v>2</v>
      </c>
      <c r="G16">
        <v>2</v>
      </c>
      <c r="H16">
        <v>0</v>
      </c>
      <c r="I16">
        <f t="shared" si="0"/>
        <v>4</v>
      </c>
      <c r="J16" s="7">
        <f t="shared" si="1"/>
        <v>0.95402298850574707</v>
      </c>
      <c r="K16">
        <v>35</v>
      </c>
      <c r="L16">
        <v>52</v>
      </c>
      <c r="M16">
        <v>0</v>
      </c>
      <c r="N16">
        <v>0</v>
      </c>
      <c r="O16">
        <v>0</v>
      </c>
      <c r="P16">
        <v>0</v>
      </c>
      <c r="Q16">
        <v>87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2:34">
      <c r="B17" t="s">
        <v>2025</v>
      </c>
      <c r="C17">
        <v>10</v>
      </c>
      <c r="D17">
        <v>82</v>
      </c>
      <c r="E17">
        <v>68</v>
      </c>
      <c r="F17">
        <v>9</v>
      </c>
      <c r="G17">
        <v>5</v>
      </c>
      <c r="H17">
        <v>0</v>
      </c>
      <c r="I17">
        <f t="shared" si="0"/>
        <v>14</v>
      </c>
      <c r="J17" s="7">
        <f t="shared" si="1"/>
        <v>0.82926829268292679</v>
      </c>
      <c r="K17">
        <v>56</v>
      </c>
      <c r="L17">
        <v>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2:34">
      <c r="B18" t="s">
        <v>2747</v>
      </c>
      <c r="C18">
        <v>18</v>
      </c>
      <c r="D18">
        <v>79</v>
      </c>
      <c r="E18">
        <v>74</v>
      </c>
      <c r="F18">
        <v>5</v>
      </c>
      <c r="G18">
        <v>0</v>
      </c>
      <c r="H18">
        <v>0</v>
      </c>
      <c r="I18">
        <f t="shared" si="0"/>
        <v>5</v>
      </c>
      <c r="J18" s="7">
        <f t="shared" si="1"/>
        <v>0.93670886075949367</v>
      </c>
      <c r="K18">
        <v>0</v>
      </c>
      <c r="L18">
        <v>79</v>
      </c>
      <c r="M18">
        <v>0</v>
      </c>
      <c r="N18">
        <v>79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2:34">
      <c r="B19" t="s">
        <v>1024</v>
      </c>
      <c r="C19">
        <v>15</v>
      </c>
      <c r="D19">
        <v>69</v>
      </c>
      <c r="E19">
        <v>64</v>
      </c>
      <c r="F19">
        <v>3</v>
      </c>
      <c r="G19">
        <v>2</v>
      </c>
      <c r="H19">
        <v>0</v>
      </c>
      <c r="I19">
        <f t="shared" si="0"/>
        <v>5</v>
      </c>
      <c r="J19" s="7">
        <f t="shared" si="1"/>
        <v>0.92753623188405798</v>
      </c>
      <c r="K19">
        <v>42</v>
      </c>
      <c r="L19">
        <v>27</v>
      </c>
      <c r="M19">
        <v>61</v>
      </c>
      <c r="N19">
        <v>0</v>
      </c>
      <c r="O19">
        <v>8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2:34">
      <c r="B20" t="s">
        <v>3085</v>
      </c>
      <c r="C20">
        <v>11</v>
      </c>
      <c r="D20">
        <v>46</v>
      </c>
      <c r="E20">
        <v>45</v>
      </c>
      <c r="F20">
        <v>0</v>
      </c>
      <c r="G20">
        <v>1</v>
      </c>
      <c r="H20">
        <v>0</v>
      </c>
      <c r="I20">
        <f t="shared" si="0"/>
        <v>1</v>
      </c>
      <c r="J20" s="7">
        <f t="shared" si="1"/>
        <v>0.97826086956521741</v>
      </c>
      <c r="K20">
        <v>9</v>
      </c>
      <c r="L20">
        <v>37</v>
      </c>
      <c r="M20">
        <v>6</v>
      </c>
      <c r="N20">
        <v>40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2:34">
      <c r="B21" t="s">
        <v>3386</v>
      </c>
      <c r="C21">
        <v>1</v>
      </c>
      <c r="D21">
        <v>36</v>
      </c>
      <c r="E21">
        <v>33</v>
      </c>
      <c r="F21">
        <v>3</v>
      </c>
      <c r="G21">
        <v>0</v>
      </c>
      <c r="H21">
        <v>0</v>
      </c>
      <c r="I21">
        <f t="shared" si="0"/>
        <v>3</v>
      </c>
      <c r="J21" s="7">
        <f t="shared" si="1"/>
        <v>0.91666666666666663</v>
      </c>
      <c r="K21">
        <v>0</v>
      </c>
      <c r="L21">
        <v>36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2:34">
      <c r="B22" t="s">
        <v>1057</v>
      </c>
      <c r="C22">
        <v>7</v>
      </c>
      <c r="D22">
        <v>30</v>
      </c>
      <c r="E22">
        <v>26</v>
      </c>
      <c r="F22">
        <v>3</v>
      </c>
      <c r="G22">
        <v>1</v>
      </c>
      <c r="H22">
        <v>0</v>
      </c>
      <c r="I22">
        <f t="shared" si="0"/>
        <v>4</v>
      </c>
      <c r="J22" s="7">
        <f t="shared" si="1"/>
        <v>0.8666666666666667</v>
      </c>
      <c r="K22">
        <v>0</v>
      </c>
      <c r="L22">
        <v>30</v>
      </c>
      <c r="M22">
        <v>0</v>
      </c>
      <c r="N22">
        <v>0</v>
      </c>
      <c r="O22">
        <v>0</v>
      </c>
      <c r="P22">
        <v>0</v>
      </c>
      <c r="Q22">
        <v>30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2:34">
      <c r="B23" t="s">
        <v>4475</v>
      </c>
      <c r="C23">
        <v>3</v>
      </c>
      <c r="D23">
        <v>28</v>
      </c>
      <c r="E23">
        <v>25</v>
      </c>
      <c r="F23">
        <v>3</v>
      </c>
      <c r="G23">
        <v>0</v>
      </c>
      <c r="H23">
        <v>0</v>
      </c>
      <c r="I23">
        <f t="shared" si="0"/>
        <v>3</v>
      </c>
      <c r="J23" s="7">
        <f t="shared" si="1"/>
        <v>0.8928571428571429</v>
      </c>
      <c r="K23">
        <v>28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28</v>
      </c>
      <c r="AF23">
        <v>0</v>
      </c>
      <c r="AG23">
        <v>0</v>
      </c>
      <c r="AH23">
        <v>0</v>
      </c>
    </row>
    <row r="24" spans="2:34">
      <c r="B24" t="s">
        <v>3393</v>
      </c>
      <c r="C24">
        <v>1</v>
      </c>
      <c r="D24">
        <v>22</v>
      </c>
      <c r="E24">
        <v>21</v>
      </c>
      <c r="F24">
        <v>1</v>
      </c>
      <c r="G24">
        <v>0</v>
      </c>
      <c r="H24">
        <v>0</v>
      </c>
      <c r="I24">
        <f t="shared" si="0"/>
        <v>1</v>
      </c>
      <c r="J24" s="7">
        <f t="shared" si="1"/>
        <v>0.95454545454545459</v>
      </c>
      <c r="K24">
        <v>0</v>
      </c>
      <c r="L24">
        <v>22</v>
      </c>
      <c r="M24">
        <v>12</v>
      </c>
      <c r="N24">
        <v>0</v>
      </c>
      <c r="O24">
        <v>10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2:34">
      <c r="B25" t="s">
        <v>4295</v>
      </c>
      <c r="C25">
        <v>1</v>
      </c>
      <c r="D25">
        <v>21</v>
      </c>
      <c r="E25">
        <v>21</v>
      </c>
      <c r="F25">
        <v>0</v>
      </c>
      <c r="G25">
        <v>0</v>
      </c>
      <c r="H25">
        <v>0</v>
      </c>
      <c r="I25">
        <f t="shared" si="0"/>
        <v>0</v>
      </c>
      <c r="J25" s="7">
        <f t="shared" si="1"/>
        <v>1</v>
      </c>
      <c r="K25">
        <v>21</v>
      </c>
      <c r="L25">
        <v>0</v>
      </c>
      <c r="M25">
        <v>0</v>
      </c>
      <c r="N25">
        <v>21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2:34">
      <c r="B26" t="s">
        <v>17</v>
      </c>
      <c r="C26">
        <v>2</v>
      </c>
      <c r="D26">
        <v>17</v>
      </c>
      <c r="E26">
        <v>2</v>
      </c>
      <c r="F26">
        <v>14</v>
      </c>
      <c r="G26">
        <v>1</v>
      </c>
      <c r="H26">
        <v>0</v>
      </c>
      <c r="I26">
        <f t="shared" si="0"/>
        <v>15</v>
      </c>
      <c r="J26" s="7">
        <f t="shared" si="1"/>
        <v>0.11764705882352941</v>
      </c>
      <c r="K26">
        <v>0</v>
      </c>
      <c r="L26">
        <v>17</v>
      </c>
      <c r="M26">
        <v>0</v>
      </c>
      <c r="N26">
        <v>17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2:34">
      <c r="B27" t="s">
        <v>3931</v>
      </c>
      <c r="C27">
        <v>13</v>
      </c>
      <c r="D27">
        <v>15</v>
      </c>
      <c r="E27">
        <v>5</v>
      </c>
      <c r="F27">
        <v>9</v>
      </c>
      <c r="G27">
        <v>0</v>
      </c>
      <c r="H27">
        <v>1</v>
      </c>
      <c r="I27">
        <f t="shared" si="0"/>
        <v>10</v>
      </c>
      <c r="J27" s="7">
        <f t="shared" si="1"/>
        <v>0.33333333333333331</v>
      </c>
      <c r="K27">
        <v>11</v>
      </c>
      <c r="L27">
        <v>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2:34">
      <c r="B28" t="s">
        <v>4445</v>
      </c>
      <c r="C28">
        <v>2</v>
      </c>
      <c r="D28">
        <v>15</v>
      </c>
      <c r="E28">
        <v>12</v>
      </c>
      <c r="F28">
        <v>3</v>
      </c>
      <c r="G28">
        <v>0</v>
      </c>
      <c r="H28">
        <v>0</v>
      </c>
      <c r="I28">
        <f t="shared" si="0"/>
        <v>3</v>
      </c>
      <c r="J28" s="7">
        <f t="shared" si="1"/>
        <v>0.8</v>
      </c>
      <c r="K28">
        <v>15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2:34">
      <c r="B29" t="s">
        <v>2043</v>
      </c>
      <c r="C29">
        <v>5</v>
      </c>
      <c r="D29">
        <v>14</v>
      </c>
      <c r="E29">
        <v>10</v>
      </c>
      <c r="F29">
        <v>3</v>
      </c>
      <c r="G29">
        <v>1</v>
      </c>
      <c r="H29">
        <v>0</v>
      </c>
      <c r="I29">
        <f t="shared" si="0"/>
        <v>4</v>
      </c>
      <c r="J29" s="7">
        <f t="shared" si="1"/>
        <v>0.7142857142857143</v>
      </c>
      <c r="K29">
        <v>2</v>
      </c>
      <c r="L29">
        <v>12</v>
      </c>
      <c r="M29">
        <v>0</v>
      </c>
      <c r="N29">
        <v>0</v>
      </c>
      <c r="O29">
        <v>0</v>
      </c>
      <c r="P29">
        <v>14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2:34">
      <c r="B30" t="s">
        <v>3469</v>
      </c>
      <c r="C30">
        <v>1</v>
      </c>
      <c r="D30">
        <v>13</v>
      </c>
      <c r="E30">
        <v>12</v>
      </c>
      <c r="F30">
        <v>1</v>
      </c>
      <c r="G30">
        <v>0</v>
      </c>
      <c r="H30">
        <v>0</v>
      </c>
      <c r="I30">
        <f t="shared" si="0"/>
        <v>1</v>
      </c>
      <c r="J30" s="7">
        <f t="shared" si="1"/>
        <v>0.92307692307692313</v>
      </c>
      <c r="K30">
        <v>0</v>
      </c>
      <c r="L30">
        <v>13</v>
      </c>
      <c r="M30">
        <v>0</v>
      </c>
      <c r="N30">
        <v>0</v>
      </c>
      <c r="O30">
        <v>13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2:34">
      <c r="B31" t="s">
        <v>2630</v>
      </c>
      <c r="C31">
        <v>3</v>
      </c>
      <c r="D31">
        <v>11</v>
      </c>
      <c r="E31">
        <v>9</v>
      </c>
      <c r="F31">
        <v>2</v>
      </c>
      <c r="G31">
        <v>0</v>
      </c>
      <c r="H31">
        <v>0</v>
      </c>
      <c r="I31">
        <f t="shared" si="0"/>
        <v>2</v>
      </c>
      <c r="J31" s="7">
        <f t="shared" si="1"/>
        <v>0.81818181818181823</v>
      </c>
      <c r="K31">
        <v>5</v>
      </c>
      <c r="L31">
        <v>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2:34">
      <c r="B32" t="s">
        <v>3643</v>
      </c>
      <c r="C32">
        <v>2</v>
      </c>
      <c r="D32">
        <v>10</v>
      </c>
      <c r="E32">
        <v>10</v>
      </c>
      <c r="F32">
        <v>0</v>
      </c>
      <c r="G32">
        <v>0</v>
      </c>
      <c r="H32">
        <v>0</v>
      </c>
      <c r="I32">
        <f t="shared" si="0"/>
        <v>0</v>
      </c>
      <c r="J32" s="7">
        <f t="shared" si="1"/>
        <v>1</v>
      </c>
      <c r="K32">
        <v>9</v>
      </c>
      <c r="L32">
        <v>1</v>
      </c>
      <c r="M32">
        <v>4</v>
      </c>
      <c r="N32">
        <v>0</v>
      </c>
      <c r="O32">
        <v>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2:34">
      <c r="B33" t="s">
        <v>675</v>
      </c>
      <c r="C33">
        <v>9</v>
      </c>
      <c r="D33">
        <v>9</v>
      </c>
      <c r="E33">
        <v>9</v>
      </c>
      <c r="F33">
        <v>0</v>
      </c>
      <c r="G33">
        <v>0</v>
      </c>
      <c r="H33">
        <v>0</v>
      </c>
      <c r="I33">
        <f t="shared" si="0"/>
        <v>0</v>
      </c>
      <c r="J33" s="7">
        <f t="shared" si="1"/>
        <v>1</v>
      </c>
      <c r="K33">
        <v>0</v>
      </c>
      <c r="L33">
        <v>9</v>
      </c>
      <c r="M33">
        <v>0</v>
      </c>
      <c r="N33">
        <v>0</v>
      </c>
      <c r="O33">
        <v>0</v>
      </c>
      <c r="P33">
        <v>0</v>
      </c>
      <c r="Q33">
        <v>0</v>
      </c>
      <c r="R33">
        <v>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2:34">
      <c r="B34" t="s">
        <v>22</v>
      </c>
      <c r="C34">
        <v>3</v>
      </c>
      <c r="D34">
        <v>8</v>
      </c>
      <c r="E34">
        <v>4</v>
      </c>
      <c r="F34">
        <v>3</v>
      </c>
      <c r="G34">
        <v>1</v>
      </c>
      <c r="H34">
        <v>0</v>
      </c>
      <c r="I34">
        <f t="shared" si="0"/>
        <v>4</v>
      </c>
      <c r="J34" s="7">
        <f t="shared" si="1"/>
        <v>0.5</v>
      </c>
      <c r="K34">
        <v>0</v>
      </c>
      <c r="L34">
        <v>8</v>
      </c>
      <c r="M34">
        <v>0</v>
      </c>
      <c r="N34">
        <v>7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2:34">
      <c r="B35" t="s">
        <v>1000</v>
      </c>
      <c r="C35">
        <v>2</v>
      </c>
      <c r="D35">
        <v>8</v>
      </c>
      <c r="E35">
        <v>6</v>
      </c>
      <c r="F35">
        <v>2</v>
      </c>
      <c r="G35">
        <v>0</v>
      </c>
      <c r="H35">
        <v>0</v>
      </c>
      <c r="I35">
        <f t="shared" si="0"/>
        <v>2</v>
      </c>
      <c r="J35" s="7">
        <f t="shared" si="1"/>
        <v>0.75</v>
      </c>
      <c r="K35">
        <v>0</v>
      </c>
      <c r="L35">
        <v>8</v>
      </c>
      <c r="M35">
        <v>0</v>
      </c>
      <c r="N35">
        <v>0</v>
      </c>
      <c r="O35">
        <v>0</v>
      </c>
      <c r="P35">
        <v>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2:34">
      <c r="B36" t="s">
        <v>4195</v>
      </c>
      <c r="C36">
        <v>5</v>
      </c>
      <c r="D36">
        <v>8</v>
      </c>
      <c r="E36">
        <v>7</v>
      </c>
      <c r="F36">
        <v>1</v>
      </c>
      <c r="G36">
        <v>0</v>
      </c>
      <c r="H36">
        <v>0</v>
      </c>
      <c r="I36">
        <f t="shared" si="0"/>
        <v>1</v>
      </c>
      <c r="J36" s="7">
        <f t="shared" si="1"/>
        <v>0.875</v>
      </c>
      <c r="K36">
        <v>7</v>
      </c>
      <c r="L36">
        <v>1</v>
      </c>
      <c r="M36">
        <v>0</v>
      </c>
      <c r="N36">
        <v>0</v>
      </c>
      <c r="O36">
        <v>0</v>
      </c>
      <c r="P36">
        <v>0</v>
      </c>
      <c r="Q36">
        <v>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2:34">
      <c r="B37" t="s">
        <v>2953</v>
      </c>
      <c r="C37">
        <v>2</v>
      </c>
      <c r="D37">
        <v>7</v>
      </c>
      <c r="E37">
        <v>6</v>
      </c>
      <c r="F37">
        <v>1</v>
      </c>
      <c r="G37">
        <v>0</v>
      </c>
      <c r="H37">
        <v>0</v>
      </c>
      <c r="I37">
        <f t="shared" si="0"/>
        <v>1</v>
      </c>
      <c r="J37" s="7">
        <f t="shared" si="1"/>
        <v>0.8571428571428571</v>
      </c>
      <c r="K37">
        <v>6</v>
      </c>
      <c r="L37">
        <v>1</v>
      </c>
      <c r="M37">
        <v>0</v>
      </c>
      <c r="N37">
        <v>0</v>
      </c>
      <c r="O37">
        <v>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2:34">
      <c r="B38" t="s">
        <v>3913</v>
      </c>
      <c r="C38">
        <v>2</v>
      </c>
      <c r="D38">
        <v>7</v>
      </c>
      <c r="E38">
        <v>6</v>
      </c>
      <c r="F38">
        <v>0</v>
      </c>
      <c r="G38">
        <v>1</v>
      </c>
      <c r="H38">
        <v>0</v>
      </c>
      <c r="I38">
        <f t="shared" si="0"/>
        <v>1</v>
      </c>
      <c r="J38" s="7">
        <f t="shared" si="1"/>
        <v>0.8571428571428571</v>
      </c>
      <c r="K38">
        <v>0</v>
      </c>
      <c r="L38">
        <v>7</v>
      </c>
      <c r="M38">
        <v>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2:34">
      <c r="B39" t="s">
        <v>4892</v>
      </c>
      <c r="C39">
        <v>1</v>
      </c>
      <c r="D39">
        <v>7</v>
      </c>
      <c r="E39">
        <v>2</v>
      </c>
      <c r="F39">
        <v>5</v>
      </c>
      <c r="G39">
        <v>0</v>
      </c>
      <c r="H39">
        <v>0</v>
      </c>
      <c r="I39">
        <f t="shared" si="0"/>
        <v>5</v>
      </c>
      <c r="J39" s="7">
        <f t="shared" si="1"/>
        <v>0.2857142857142857</v>
      </c>
      <c r="K39">
        <v>7</v>
      </c>
      <c r="L39">
        <v>0</v>
      </c>
      <c r="M39">
        <v>0</v>
      </c>
      <c r="N39">
        <v>7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2:34">
      <c r="B40" t="s">
        <v>3601</v>
      </c>
      <c r="C40">
        <v>4</v>
      </c>
      <c r="D40">
        <v>6</v>
      </c>
      <c r="E40">
        <v>4</v>
      </c>
      <c r="F40">
        <v>2</v>
      </c>
      <c r="G40">
        <v>0</v>
      </c>
      <c r="H40">
        <v>0</v>
      </c>
      <c r="I40">
        <f t="shared" si="0"/>
        <v>2</v>
      </c>
      <c r="J40" s="7">
        <f t="shared" si="1"/>
        <v>0.66666666666666663</v>
      </c>
      <c r="K40">
        <v>2</v>
      </c>
      <c r="L40">
        <v>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2:34">
      <c r="B41" t="s">
        <v>607</v>
      </c>
      <c r="C41">
        <v>1</v>
      </c>
      <c r="D41">
        <v>5</v>
      </c>
      <c r="E41">
        <v>1</v>
      </c>
      <c r="F41">
        <v>4</v>
      </c>
      <c r="G41">
        <v>0</v>
      </c>
      <c r="H41">
        <v>0</v>
      </c>
      <c r="I41">
        <f t="shared" si="0"/>
        <v>4</v>
      </c>
      <c r="J41" s="7">
        <f t="shared" si="1"/>
        <v>0.2</v>
      </c>
      <c r="K41">
        <v>0</v>
      </c>
      <c r="L41">
        <v>5</v>
      </c>
      <c r="M41">
        <v>0</v>
      </c>
      <c r="N41">
        <v>0</v>
      </c>
      <c r="O41">
        <v>0</v>
      </c>
      <c r="P41">
        <v>0</v>
      </c>
      <c r="Q41">
        <v>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2:34">
      <c r="B42" t="s">
        <v>3349</v>
      </c>
      <c r="C42">
        <v>3</v>
      </c>
      <c r="D42">
        <v>5</v>
      </c>
      <c r="E42">
        <v>2</v>
      </c>
      <c r="F42">
        <v>3</v>
      </c>
      <c r="G42">
        <v>0</v>
      </c>
      <c r="H42">
        <v>0</v>
      </c>
      <c r="I42">
        <f t="shared" si="0"/>
        <v>3</v>
      </c>
      <c r="J42" s="7">
        <f t="shared" si="1"/>
        <v>0.4</v>
      </c>
      <c r="K42">
        <v>3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2:34">
      <c r="B43" t="s">
        <v>3988</v>
      </c>
      <c r="C43">
        <v>2</v>
      </c>
      <c r="D43">
        <v>5</v>
      </c>
      <c r="E43">
        <v>2</v>
      </c>
      <c r="F43">
        <v>3</v>
      </c>
      <c r="G43">
        <v>0</v>
      </c>
      <c r="H43">
        <v>0</v>
      </c>
      <c r="I43">
        <f t="shared" si="0"/>
        <v>3</v>
      </c>
      <c r="J43" s="7">
        <f t="shared" si="1"/>
        <v>0.4</v>
      </c>
      <c r="K43">
        <v>2</v>
      </c>
      <c r="L43">
        <v>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5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2:34">
      <c r="B44" t="s">
        <v>4843</v>
      </c>
      <c r="C44">
        <v>1</v>
      </c>
      <c r="D44">
        <v>5</v>
      </c>
      <c r="E44">
        <v>4</v>
      </c>
      <c r="F44">
        <v>1</v>
      </c>
      <c r="G44">
        <v>0</v>
      </c>
      <c r="H44">
        <v>0</v>
      </c>
      <c r="I44">
        <f t="shared" si="0"/>
        <v>1</v>
      </c>
      <c r="J44" s="7">
        <f t="shared" si="1"/>
        <v>0.8</v>
      </c>
      <c r="K44">
        <v>5</v>
      </c>
      <c r="L44">
        <v>0</v>
      </c>
      <c r="M44">
        <v>0</v>
      </c>
      <c r="N44">
        <v>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2:34">
      <c r="B45" t="s">
        <v>510</v>
      </c>
      <c r="C45">
        <v>1</v>
      </c>
      <c r="D45">
        <v>4</v>
      </c>
      <c r="E45">
        <v>3</v>
      </c>
      <c r="F45">
        <v>0</v>
      </c>
      <c r="G45">
        <v>1</v>
      </c>
      <c r="H45">
        <v>0</v>
      </c>
      <c r="I45">
        <f t="shared" si="0"/>
        <v>1</v>
      </c>
      <c r="J45" s="7">
        <f t="shared" si="1"/>
        <v>0.75</v>
      </c>
      <c r="K45">
        <v>0</v>
      </c>
      <c r="L45">
        <v>4</v>
      </c>
      <c r="M45">
        <v>0</v>
      </c>
      <c r="N45">
        <v>0</v>
      </c>
      <c r="O45">
        <v>0</v>
      </c>
      <c r="P45">
        <v>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2:34">
      <c r="B46" t="s">
        <v>860</v>
      </c>
      <c r="C46">
        <v>2</v>
      </c>
      <c r="D46">
        <v>4</v>
      </c>
      <c r="E46">
        <v>1</v>
      </c>
      <c r="F46">
        <v>3</v>
      </c>
      <c r="G46">
        <v>0</v>
      </c>
      <c r="H46">
        <v>0</v>
      </c>
      <c r="I46">
        <f t="shared" si="0"/>
        <v>3</v>
      </c>
      <c r="J46" s="7">
        <f t="shared" si="1"/>
        <v>0.25</v>
      </c>
      <c r="K46">
        <v>0</v>
      </c>
      <c r="L46">
        <v>4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2:34">
      <c r="B47" t="s">
        <v>4628</v>
      </c>
      <c r="C47">
        <v>1</v>
      </c>
      <c r="D47">
        <v>4</v>
      </c>
      <c r="E47">
        <v>0</v>
      </c>
      <c r="F47">
        <v>1</v>
      </c>
      <c r="G47">
        <v>3</v>
      </c>
      <c r="H47">
        <v>0</v>
      </c>
      <c r="I47">
        <f t="shared" si="0"/>
        <v>4</v>
      </c>
      <c r="J47" s="7">
        <f t="shared" si="1"/>
        <v>0</v>
      </c>
      <c r="K47">
        <v>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</v>
      </c>
      <c r="AG47">
        <v>0</v>
      </c>
      <c r="AH47">
        <v>0</v>
      </c>
    </row>
    <row r="48" spans="2:34">
      <c r="B48" t="s">
        <v>4740</v>
      </c>
      <c r="C48">
        <v>1</v>
      </c>
      <c r="D48">
        <v>4</v>
      </c>
      <c r="E48">
        <v>1</v>
      </c>
      <c r="F48">
        <v>3</v>
      </c>
      <c r="G48">
        <v>0</v>
      </c>
      <c r="H48">
        <v>0</v>
      </c>
      <c r="I48">
        <f t="shared" si="0"/>
        <v>3</v>
      </c>
      <c r="J48" s="7">
        <f t="shared" si="1"/>
        <v>0.25</v>
      </c>
      <c r="K48">
        <v>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2:34">
      <c r="B49" t="s">
        <v>3277</v>
      </c>
      <c r="C49">
        <v>1</v>
      </c>
      <c r="D49">
        <v>3</v>
      </c>
      <c r="E49">
        <v>0</v>
      </c>
      <c r="F49">
        <v>2</v>
      </c>
      <c r="G49">
        <v>0</v>
      </c>
      <c r="H49">
        <v>1</v>
      </c>
      <c r="I49">
        <f t="shared" si="0"/>
        <v>3</v>
      </c>
      <c r="J49" s="7">
        <f t="shared" si="1"/>
        <v>0</v>
      </c>
      <c r="K49">
        <v>0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2:34">
      <c r="B50" t="s">
        <v>3335</v>
      </c>
      <c r="C50">
        <v>2</v>
      </c>
      <c r="D50">
        <v>3</v>
      </c>
      <c r="E50">
        <v>2</v>
      </c>
      <c r="F50">
        <v>1</v>
      </c>
      <c r="G50">
        <v>0</v>
      </c>
      <c r="H50">
        <v>0</v>
      </c>
      <c r="I50">
        <f t="shared" si="0"/>
        <v>1</v>
      </c>
      <c r="J50" s="7">
        <f t="shared" si="1"/>
        <v>0.66666666666666663</v>
      </c>
      <c r="K50">
        <v>0</v>
      </c>
      <c r="L50">
        <v>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2:34">
      <c r="B51" t="s">
        <v>4941</v>
      </c>
      <c r="C51">
        <v>1</v>
      </c>
      <c r="D51">
        <v>3</v>
      </c>
      <c r="E51">
        <v>2</v>
      </c>
      <c r="F51">
        <v>0</v>
      </c>
      <c r="G51">
        <v>1</v>
      </c>
      <c r="H51">
        <v>0</v>
      </c>
      <c r="I51">
        <f t="shared" si="0"/>
        <v>1</v>
      </c>
      <c r="J51" s="7">
        <f t="shared" si="1"/>
        <v>0.66666666666666663</v>
      </c>
      <c r="K51">
        <v>3</v>
      </c>
      <c r="L51">
        <v>0</v>
      </c>
      <c r="M51">
        <v>0</v>
      </c>
      <c r="N51">
        <v>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2:34">
      <c r="B52" t="s">
        <v>732</v>
      </c>
      <c r="C52">
        <v>1</v>
      </c>
      <c r="D52">
        <v>2</v>
      </c>
      <c r="E52">
        <v>2</v>
      </c>
      <c r="F52">
        <v>0</v>
      </c>
      <c r="G52">
        <v>0</v>
      </c>
      <c r="H52">
        <v>0</v>
      </c>
      <c r="I52">
        <f t="shared" si="0"/>
        <v>0</v>
      </c>
      <c r="J52" s="7">
        <f t="shared" si="1"/>
        <v>1</v>
      </c>
      <c r="K52">
        <v>0</v>
      </c>
      <c r="L52">
        <v>2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2:34">
      <c r="B53" t="s">
        <v>967</v>
      </c>
      <c r="C53">
        <v>2</v>
      </c>
      <c r="D53">
        <v>2</v>
      </c>
      <c r="E53">
        <v>2</v>
      </c>
      <c r="F53">
        <v>0</v>
      </c>
      <c r="G53">
        <v>0</v>
      </c>
      <c r="H53">
        <v>0</v>
      </c>
      <c r="I53">
        <f t="shared" si="0"/>
        <v>0</v>
      </c>
      <c r="J53" s="7">
        <f t="shared" si="1"/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2:34">
      <c r="B54" t="s">
        <v>1079</v>
      </c>
      <c r="C54">
        <v>1</v>
      </c>
      <c r="D54">
        <v>2</v>
      </c>
      <c r="E54">
        <v>1</v>
      </c>
      <c r="F54">
        <v>1</v>
      </c>
      <c r="G54">
        <v>0</v>
      </c>
      <c r="H54">
        <v>0</v>
      </c>
      <c r="I54">
        <f t="shared" si="0"/>
        <v>1</v>
      </c>
      <c r="J54" s="7">
        <f t="shared" si="1"/>
        <v>0.5</v>
      </c>
      <c r="K54">
        <v>0</v>
      </c>
      <c r="L54">
        <v>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2:34">
      <c r="B55" t="s">
        <v>4831</v>
      </c>
      <c r="C55">
        <v>1</v>
      </c>
      <c r="D55">
        <v>2</v>
      </c>
      <c r="E55">
        <v>2</v>
      </c>
      <c r="F55">
        <v>0</v>
      </c>
      <c r="G55">
        <v>0</v>
      </c>
      <c r="H55">
        <v>0</v>
      </c>
      <c r="I55">
        <f t="shared" si="0"/>
        <v>0</v>
      </c>
      <c r="J55" s="7">
        <f t="shared" si="1"/>
        <v>1</v>
      </c>
      <c r="K55">
        <v>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</row>
    <row r="56" spans="2:34">
      <c r="B56" t="s">
        <v>4916</v>
      </c>
      <c r="C56">
        <v>1</v>
      </c>
      <c r="D56">
        <v>2</v>
      </c>
      <c r="E56">
        <v>2</v>
      </c>
      <c r="F56">
        <v>0</v>
      </c>
      <c r="G56">
        <v>0</v>
      </c>
      <c r="H56">
        <v>0</v>
      </c>
      <c r="I56">
        <f t="shared" si="0"/>
        <v>0</v>
      </c>
      <c r="J56" s="7">
        <f t="shared" si="1"/>
        <v>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2:34">
      <c r="B57" t="s">
        <v>2667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  <c r="I57">
        <f t="shared" si="0"/>
        <v>0</v>
      </c>
      <c r="J57" s="7">
        <f t="shared" si="1"/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2:34">
      <c r="B58" t="s">
        <v>3134</v>
      </c>
      <c r="C58">
        <v>1</v>
      </c>
      <c r="D58">
        <v>1</v>
      </c>
      <c r="E58">
        <v>0</v>
      </c>
      <c r="F58">
        <v>1</v>
      </c>
      <c r="G58">
        <v>0</v>
      </c>
      <c r="H58">
        <v>0</v>
      </c>
      <c r="I58">
        <f t="shared" si="0"/>
        <v>1</v>
      </c>
      <c r="J58" s="7">
        <f t="shared" si="1"/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2:34">
      <c r="B59" t="s">
        <v>4274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f t="shared" si="0"/>
        <v>0</v>
      </c>
      <c r="J59" s="7">
        <f t="shared" si="1"/>
        <v>1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2:34">
      <c r="B60" t="s">
        <v>4324</v>
      </c>
      <c r="C60">
        <v>1</v>
      </c>
      <c r="D60">
        <v>1</v>
      </c>
      <c r="E60">
        <v>0</v>
      </c>
      <c r="F60">
        <v>1</v>
      </c>
      <c r="G60">
        <v>0</v>
      </c>
      <c r="H60">
        <v>0</v>
      </c>
      <c r="I60">
        <f t="shared" si="0"/>
        <v>1</v>
      </c>
      <c r="J60" s="7">
        <f t="shared" si="1"/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</row>
    <row r="61" spans="2:34">
      <c r="B61" t="s">
        <v>4648</v>
      </c>
      <c r="C61">
        <v>1</v>
      </c>
      <c r="D61">
        <v>1</v>
      </c>
      <c r="E61">
        <v>0</v>
      </c>
      <c r="F61">
        <v>1</v>
      </c>
      <c r="G61">
        <v>0</v>
      </c>
      <c r="H61">
        <v>0</v>
      </c>
      <c r="I61">
        <f t="shared" si="0"/>
        <v>1</v>
      </c>
      <c r="J61" s="7">
        <f t="shared" si="1"/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2:34">
      <c r="B62" t="s">
        <v>4703</v>
      </c>
      <c r="C62">
        <v>1</v>
      </c>
      <c r="D62">
        <v>1</v>
      </c>
      <c r="E62">
        <v>0</v>
      </c>
      <c r="F62">
        <v>1</v>
      </c>
      <c r="G62">
        <v>0</v>
      </c>
      <c r="H62">
        <v>0</v>
      </c>
      <c r="I62">
        <f t="shared" si="0"/>
        <v>1</v>
      </c>
      <c r="J62" s="7">
        <f t="shared" si="1"/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2:34">
      <c r="B63" t="s">
        <v>4984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  <c r="I63">
        <f t="shared" si="0"/>
        <v>0</v>
      </c>
      <c r="J63" s="7">
        <f t="shared" si="1"/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2:34">
      <c r="B64" t="s">
        <v>5057</v>
      </c>
      <c r="C64"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f t="shared" si="0"/>
        <v>1</v>
      </c>
      <c r="J64" s="7">
        <f t="shared" si="1"/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2:34">
      <c r="B65" t="s">
        <v>5223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  <c r="I65">
        <f t="shared" si="0"/>
        <v>0</v>
      </c>
      <c r="J65" s="7">
        <f t="shared" si="1"/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</sheetData>
  <autoFilter ref="B2:AH65" xr:uid="{E8508EC4-B974-40A9-91B0-5C2BC00188E1}">
    <sortState xmlns:xlrd2="http://schemas.microsoft.com/office/spreadsheetml/2017/richdata2" ref="B3:AH65">
      <sortCondition descending="1" ref="D2:D65"/>
    </sortState>
  </autoFilter>
  <mergeCells count="1">
    <mergeCell ref="D1:L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FC80-A53A-4770-AC77-5DAE9EE2A5CE}">
  <dimension ref="A3:M110"/>
  <sheetViews>
    <sheetView topLeftCell="A45" workbookViewId="0">
      <selection activeCell="L45" sqref="L45:M110"/>
    </sheetView>
  </sheetViews>
  <sheetFormatPr defaultRowHeight="14.4"/>
  <cols>
    <col min="1" max="1" width="12.5546875" bestFit="1" customWidth="1"/>
    <col min="2" max="2" width="15.33203125" bestFit="1" customWidth="1"/>
    <col min="3" max="3" width="17" bestFit="1" customWidth="1"/>
  </cols>
  <sheetData>
    <row r="3" spans="1:2">
      <c r="A3" s="5" t="s">
        <v>5686</v>
      </c>
      <c r="B3" t="s">
        <v>5688</v>
      </c>
    </row>
    <row r="4" spans="1:2">
      <c r="A4" s="6" t="s">
        <v>5689</v>
      </c>
      <c r="B4" s="1">
        <v>3</v>
      </c>
    </row>
    <row r="5" spans="1:2">
      <c r="A5" s="6" t="s">
        <v>5690</v>
      </c>
      <c r="B5" s="1">
        <v>28</v>
      </c>
    </row>
    <row r="6" spans="1:2">
      <c r="A6" s="6" t="s">
        <v>5691</v>
      </c>
      <c r="B6" s="1">
        <v>20</v>
      </c>
    </row>
    <row r="7" spans="1:2">
      <c r="A7" s="6" t="s">
        <v>5692</v>
      </c>
      <c r="B7" s="1">
        <v>39</v>
      </c>
    </row>
    <row r="8" spans="1:2">
      <c r="A8" s="6" t="s">
        <v>5693</v>
      </c>
      <c r="B8" s="1">
        <v>52</v>
      </c>
    </row>
    <row r="9" spans="1:2">
      <c r="A9" s="6" t="s">
        <v>5694</v>
      </c>
      <c r="B9" s="1">
        <v>82</v>
      </c>
    </row>
    <row r="10" spans="1:2">
      <c r="A10" s="6" t="s">
        <v>5695</v>
      </c>
      <c r="B10" s="1">
        <v>41</v>
      </c>
    </row>
    <row r="11" spans="1:2">
      <c r="A11" s="6" t="s">
        <v>5696</v>
      </c>
      <c r="B11" s="1">
        <v>60</v>
      </c>
    </row>
    <row r="12" spans="1:2">
      <c r="A12" s="6" t="s">
        <v>5697</v>
      </c>
      <c r="B12" s="1">
        <v>87</v>
      </c>
    </row>
    <row r="13" spans="1:2">
      <c r="A13" s="6" t="s">
        <v>5698</v>
      </c>
      <c r="B13" s="1">
        <v>101</v>
      </c>
    </row>
    <row r="14" spans="1:2">
      <c r="A14" s="6" t="s">
        <v>5699</v>
      </c>
      <c r="B14" s="1">
        <v>106</v>
      </c>
    </row>
    <row r="15" spans="1:2">
      <c r="A15" s="6" t="s">
        <v>5700</v>
      </c>
      <c r="B15" s="1">
        <v>103</v>
      </c>
    </row>
    <row r="16" spans="1:2">
      <c r="A16" s="6" t="s">
        <v>5701</v>
      </c>
      <c r="B16" s="1">
        <v>103</v>
      </c>
    </row>
    <row r="17" spans="1:2">
      <c r="A17" s="6" t="s">
        <v>5702</v>
      </c>
      <c r="B17" s="1">
        <v>107</v>
      </c>
    </row>
    <row r="18" spans="1:2">
      <c r="A18" s="6" t="s">
        <v>5703</v>
      </c>
      <c r="B18" s="1">
        <v>119</v>
      </c>
    </row>
    <row r="19" spans="1:2">
      <c r="A19" s="6" t="s">
        <v>5704</v>
      </c>
      <c r="B19" s="1">
        <v>99</v>
      </c>
    </row>
    <row r="20" spans="1:2">
      <c r="A20" s="6" t="s">
        <v>5705</v>
      </c>
      <c r="B20" s="1">
        <v>103</v>
      </c>
    </row>
    <row r="21" spans="1:2">
      <c r="A21" s="6" t="s">
        <v>5706</v>
      </c>
      <c r="B21" s="1">
        <v>98</v>
      </c>
    </row>
    <row r="22" spans="1:2">
      <c r="A22" s="6" t="s">
        <v>5707</v>
      </c>
      <c r="B22" s="1">
        <v>113</v>
      </c>
    </row>
    <row r="23" spans="1:2">
      <c r="A23" s="6" t="s">
        <v>5708</v>
      </c>
      <c r="B23" s="1">
        <v>113</v>
      </c>
    </row>
    <row r="24" spans="1:2">
      <c r="A24" s="6" t="s">
        <v>5709</v>
      </c>
      <c r="B24" s="1">
        <v>114</v>
      </c>
    </row>
    <row r="25" spans="1:2">
      <c r="A25" s="6" t="s">
        <v>5710</v>
      </c>
      <c r="B25" s="1">
        <v>97</v>
      </c>
    </row>
    <row r="26" spans="1:2">
      <c r="A26" s="6" t="s">
        <v>5711</v>
      </c>
      <c r="B26" s="1">
        <v>49</v>
      </c>
    </row>
    <row r="27" spans="1:2">
      <c r="A27" s="6" t="s">
        <v>5712</v>
      </c>
      <c r="B27" s="1">
        <v>55</v>
      </c>
    </row>
    <row r="28" spans="1:2">
      <c r="A28" s="6" t="s">
        <v>5713</v>
      </c>
      <c r="B28" s="1">
        <v>71</v>
      </c>
    </row>
    <row r="29" spans="1:2">
      <c r="A29" s="6" t="s">
        <v>5714</v>
      </c>
      <c r="B29" s="1">
        <v>67</v>
      </c>
    </row>
    <row r="30" spans="1:2">
      <c r="A30" s="6" t="s">
        <v>5715</v>
      </c>
      <c r="B30" s="1">
        <v>66</v>
      </c>
    </row>
    <row r="31" spans="1:2">
      <c r="A31" s="6" t="s">
        <v>5716</v>
      </c>
      <c r="B31" s="1">
        <v>69</v>
      </c>
    </row>
    <row r="32" spans="1:2">
      <c r="A32" s="6" t="s">
        <v>5717</v>
      </c>
      <c r="B32" s="1">
        <v>74</v>
      </c>
    </row>
    <row r="33" spans="1:13">
      <c r="A33" s="6" t="s">
        <v>5718</v>
      </c>
      <c r="B33" s="1">
        <v>62</v>
      </c>
    </row>
    <row r="34" spans="1:13">
      <c r="A34" s="6" t="s">
        <v>5719</v>
      </c>
      <c r="B34" s="1">
        <v>56</v>
      </c>
    </row>
    <row r="35" spans="1:13">
      <c r="A35" s="6" t="s">
        <v>5720</v>
      </c>
      <c r="B35" s="1">
        <v>59</v>
      </c>
    </row>
    <row r="36" spans="1:13">
      <c r="A36" s="6" t="s">
        <v>5721</v>
      </c>
      <c r="B36" s="1">
        <v>52</v>
      </c>
    </row>
    <row r="37" spans="1:13">
      <c r="A37" s="6" t="s">
        <v>5722</v>
      </c>
      <c r="B37" s="1">
        <v>80</v>
      </c>
    </row>
    <row r="38" spans="1:13">
      <c r="A38" s="6" t="s">
        <v>5723</v>
      </c>
      <c r="B38" s="1">
        <v>59</v>
      </c>
    </row>
    <row r="39" spans="1:13">
      <c r="A39" s="6" t="s">
        <v>5724</v>
      </c>
      <c r="B39" s="1">
        <v>62</v>
      </c>
    </row>
    <row r="40" spans="1:13">
      <c r="A40" s="6" t="s">
        <v>5725</v>
      </c>
      <c r="B40" s="1">
        <v>61</v>
      </c>
    </row>
    <row r="41" spans="1:13">
      <c r="A41" s="6" t="s">
        <v>5726</v>
      </c>
      <c r="B41" s="1">
        <v>64</v>
      </c>
    </row>
    <row r="42" spans="1:13">
      <c r="A42" s="6" t="s">
        <v>5727</v>
      </c>
      <c r="B42" s="1">
        <v>61</v>
      </c>
    </row>
    <row r="43" spans="1:13">
      <c r="A43" s="6" t="s">
        <v>5728</v>
      </c>
      <c r="B43" s="1">
        <v>60</v>
      </c>
    </row>
    <row r="44" spans="1:13">
      <c r="A44" s="6" t="s">
        <v>5729</v>
      </c>
      <c r="B44" s="1">
        <v>70</v>
      </c>
    </row>
    <row r="45" spans="1:13">
      <c r="A45" s="6" t="s">
        <v>5730</v>
      </c>
      <c r="B45" s="1">
        <v>68</v>
      </c>
      <c r="L45" s="6" t="s">
        <v>5689</v>
      </c>
      <c r="M45" s="1">
        <v>3</v>
      </c>
    </row>
    <row r="46" spans="1:13">
      <c r="A46" s="6" t="s">
        <v>5731</v>
      </c>
      <c r="B46" s="1">
        <v>57</v>
      </c>
      <c r="L46" s="6" t="s">
        <v>5690</v>
      </c>
      <c r="M46" s="1">
        <v>28</v>
      </c>
    </row>
    <row r="47" spans="1:13">
      <c r="A47" s="6" t="s">
        <v>5732</v>
      </c>
      <c r="B47" s="1">
        <v>57</v>
      </c>
      <c r="L47" s="6" t="s">
        <v>5691</v>
      </c>
      <c r="M47" s="1">
        <v>20</v>
      </c>
    </row>
    <row r="48" spans="1:13">
      <c r="A48" s="6" t="s">
        <v>5733</v>
      </c>
      <c r="B48" s="1">
        <v>43</v>
      </c>
      <c r="L48" s="6" t="s">
        <v>5692</v>
      </c>
      <c r="M48" s="1">
        <v>39</v>
      </c>
    </row>
    <row r="49" spans="1:13">
      <c r="A49" s="6" t="s">
        <v>5734</v>
      </c>
      <c r="B49" s="1">
        <v>49</v>
      </c>
      <c r="L49" s="6" t="s">
        <v>5693</v>
      </c>
      <c r="M49" s="1">
        <v>52</v>
      </c>
    </row>
    <row r="50" spans="1:13">
      <c r="A50" s="6" t="s">
        <v>5735</v>
      </c>
      <c r="B50" s="1">
        <v>52</v>
      </c>
      <c r="L50" s="6" t="s">
        <v>5694</v>
      </c>
      <c r="M50" s="1">
        <v>82</v>
      </c>
    </row>
    <row r="51" spans="1:13">
      <c r="A51" s="6" t="s">
        <v>5736</v>
      </c>
      <c r="B51" s="1">
        <v>40</v>
      </c>
      <c r="L51" s="6" t="s">
        <v>5695</v>
      </c>
      <c r="M51" s="1">
        <v>41</v>
      </c>
    </row>
    <row r="52" spans="1:13">
      <c r="A52" s="6" t="s">
        <v>5737</v>
      </c>
      <c r="B52" s="1">
        <v>37</v>
      </c>
      <c r="L52" s="6" t="s">
        <v>5696</v>
      </c>
      <c r="M52" s="1">
        <v>60</v>
      </c>
    </row>
    <row r="53" spans="1:13">
      <c r="A53" s="6" t="s">
        <v>5738</v>
      </c>
      <c r="B53" s="1">
        <v>49</v>
      </c>
      <c r="L53" s="6" t="s">
        <v>5697</v>
      </c>
      <c r="M53" s="1">
        <v>87</v>
      </c>
    </row>
    <row r="54" spans="1:13">
      <c r="A54" s="6" t="s">
        <v>5739</v>
      </c>
      <c r="B54" s="1">
        <v>50</v>
      </c>
      <c r="L54" s="6" t="s">
        <v>5698</v>
      </c>
      <c r="M54" s="1">
        <v>101</v>
      </c>
    </row>
    <row r="55" spans="1:13">
      <c r="A55" s="6" t="s">
        <v>5740</v>
      </c>
      <c r="B55" s="1">
        <v>48</v>
      </c>
      <c r="L55" s="6" t="s">
        <v>5699</v>
      </c>
      <c r="M55" s="1">
        <v>106</v>
      </c>
    </row>
    <row r="56" spans="1:13">
      <c r="A56" s="6" t="s">
        <v>5741</v>
      </c>
      <c r="B56" s="1">
        <v>50</v>
      </c>
      <c r="L56" s="6" t="s">
        <v>5700</v>
      </c>
      <c r="M56" s="1">
        <v>103</v>
      </c>
    </row>
    <row r="57" spans="1:13">
      <c r="A57" s="6" t="s">
        <v>5742</v>
      </c>
      <c r="B57" s="1">
        <v>37</v>
      </c>
      <c r="L57" s="6" t="s">
        <v>5701</v>
      </c>
      <c r="M57" s="1">
        <v>103</v>
      </c>
    </row>
    <row r="58" spans="1:13">
      <c r="A58" s="6" t="s">
        <v>5743</v>
      </c>
      <c r="B58" s="1">
        <v>42</v>
      </c>
      <c r="L58" s="6" t="s">
        <v>5702</v>
      </c>
      <c r="M58" s="1">
        <v>107</v>
      </c>
    </row>
    <row r="59" spans="1:13">
      <c r="A59" s="6" t="s">
        <v>5744</v>
      </c>
      <c r="B59" s="1">
        <v>38</v>
      </c>
      <c r="L59" s="6" t="s">
        <v>5703</v>
      </c>
      <c r="M59" s="1">
        <v>119</v>
      </c>
    </row>
    <row r="60" spans="1:13">
      <c r="A60" s="6" t="s">
        <v>5745</v>
      </c>
      <c r="B60" s="1">
        <v>46</v>
      </c>
      <c r="L60" s="6" t="s">
        <v>5704</v>
      </c>
      <c r="M60" s="1">
        <v>99</v>
      </c>
    </row>
    <row r="61" spans="1:13">
      <c r="A61" s="6" t="s">
        <v>5746</v>
      </c>
      <c r="B61" s="1">
        <v>53</v>
      </c>
      <c r="L61" s="6" t="s">
        <v>5705</v>
      </c>
      <c r="M61" s="1">
        <v>103</v>
      </c>
    </row>
    <row r="62" spans="1:13">
      <c r="A62" s="6" t="s">
        <v>5747</v>
      </c>
      <c r="B62" s="1">
        <v>52</v>
      </c>
      <c r="L62" s="6" t="s">
        <v>5706</v>
      </c>
      <c r="M62" s="1">
        <v>98</v>
      </c>
    </row>
    <row r="63" spans="1:13">
      <c r="A63" s="6" t="s">
        <v>5748</v>
      </c>
      <c r="B63" s="1">
        <v>90</v>
      </c>
      <c r="L63" s="6" t="s">
        <v>5707</v>
      </c>
      <c r="M63" s="1">
        <v>113</v>
      </c>
    </row>
    <row r="64" spans="1:13">
      <c r="A64" s="6" t="s">
        <v>5749</v>
      </c>
      <c r="B64" s="1">
        <v>92</v>
      </c>
      <c r="L64" s="6" t="s">
        <v>5708</v>
      </c>
      <c r="M64" s="1">
        <v>113</v>
      </c>
    </row>
    <row r="65" spans="1:13">
      <c r="A65" s="6" t="s">
        <v>5750</v>
      </c>
      <c r="B65" s="1">
        <v>117</v>
      </c>
      <c r="L65" s="6" t="s">
        <v>5709</v>
      </c>
      <c r="M65" s="1">
        <v>114</v>
      </c>
    </row>
    <row r="66" spans="1:13">
      <c r="A66" s="6" t="s">
        <v>5751</v>
      </c>
      <c r="B66" s="1">
        <v>109</v>
      </c>
      <c r="L66" s="6" t="s">
        <v>5710</v>
      </c>
      <c r="M66" s="1">
        <v>97</v>
      </c>
    </row>
    <row r="67" spans="1:13">
      <c r="A67" s="6" t="s">
        <v>5752</v>
      </c>
      <c r="B67" s="1">
        <v>119</v>
      </c>
      <c r="L67" s="6" t="s">
        <v>5711</v>
      </c>
      <c r="M67" s="1">
        <v>49</v>
      </c>
    </row>
    <row r="68" spans="1:13">
      <c r="A68" s="6" t="s">
        <v>5753</v>
      </c>
      <c r="B68" s="1">
        <v>157</v>
      </c>
      <c r="L68" s="6" t="s">
        <v>5712</v>
      </c>
      <c r="M68" s="1">
        <v>55</v>
      </c>
    </row>
    <row r="69" spans="1:13">
      <c r="A69" s="6" t="s">
        <v>5754</v>
      </c>
      <c r="B69" s="1">
        <v>93</v>
      </c>
      <c r="L69" s="6" t="s">
        <v>5713</v>
      </c>
      <c r="M69" s="1">
        <v>71</v>
      </c>
    </row>
    <row r="70" spans="1:13">
      <c r="A70" s="6" t="s">
        <v>5687</v>
      </c>
      <c r="B70" s="1">
        <v>4630</v>
      </c>
      <c r="L70" s="6" t="s">
        <v>5714</v>
      </c>
      <c r="M70" s="1">
        <v>67</v>
      </c>
    </row>
    <row r="71" spans="1:13">
      <c r="L71" s="6" t="s">
        <v>5715</v>
      </c>
      <c r="M71" s="1">
        <v>66</v>
      </c>
    </row>
    <row r="72" spans="1:13">
      <c r="L72" s="6" t="s">
        <v>5716</v>
      </c>
      <c r="M72" s="1">
        <v>69</v>
      </c>
    </row>
    <row r="73" spans="1:13">
      <c r="L73" s="6" t="s">
        <v>5717</v>
      </c>
      <c r="M73" s="1">
        <v>74</v>
      </c>
    </row>
    <row r="74" spans="1:13">
      <c r="L74" s="6" t="s">
        <v>5718</v>
      </c>
      <c r="M74" s="1">
        <v>62</v>
      </c>
    </row>
    <row r="75" spans="1:13">
      <c r="L75" s="6" t="s">
        <v>5719</v>
      </c>
      <c r="M75" s="1">
        <v>56</v>
      </c>
    </row>
    <row r="76" spans="1:13">
      <c r="L76" s="6" t="s">
        <v>5720</v>
      </c>
      <c r="M76" s="1">
        <v>59</v>
      </c>
    </row>
    <row r="77" spans="1:13">
      <c r="L77" s="6" t="s">
        <v>5721</v>
      </c>
      <c r="M77" s="1">
        <v>52</v>
      </c>
    </row>
    <row r="78" spans="1:13">
      <c r="L78" s="6" t="s">
        <v>5722</v>
      </c>
      <c r="M78" s="1">
        <v>80</v>
      </c>
    </row>
    <row r="79" spans="1:13">
      <c r="L79" s="6" t="s">
        <v>5723</v>
      </c>
      <c r="M79" s="1">
        <v>59</v>
      </c>
    </row>
    <row r="80" spans="1:13">
      <c r="L80" s="6" t="s">
        <v>5724</v>
      </c>
      <c r="M80" s="1">
        <v>62</v>
      </c>
    </row>
    <row r="81" spans="12:13">
      <c r="L81" s="6" t="s">
        <v>5725</v>
      </c>
      <c r="M81" s="1">
        <v>61</v>
      </c>
    </row>
    <row r="82" spans="12:13">
      <c r="L82" s="6" t="s">
        <v>5726</v>
      </c>
      <c r="M82" s="1">
        <v>64</v>
      </c>
    </row>
    <row r="83" spans="12:13">
      <c r="L83" s="6" t="s">
        <v>5727</v>
      </c>
      <c r="M83" s="1">
        <v>61</v>
      </c>
    </row>
    <row r="84" spans="12:13">
      <c r="L84" s="6" t="s">
        <v>5728</v>
      </c>
      <c r="M84" s="1">
        <v>60</v>
      </c>
    </row>
    <row r="85" spans="12:13">
      <c r="L85" s="6" t="s">
        <v>5729</v>
      </c>
      <c r="M85" s="1">
        <v>70</v>
      </c>
    </row>
    <row r="86" spans="12:13">
      <c r="L86" s="6" t="s">
        <v>5730</v>
      </c>
      <c r="M86" s="1">
        <v>68</v>
      </c>
    </row>
    <row r="87" spans="12:13">
      <c r="L87" s="6" t="s">
        <v>5731</v>
      </c>
      <c r="M87" s="1">
        <v>57</v>
      </c>
    </row>
    <row r="88" spans="12:13">
      <c r="L88" s="6" t="s">
        <v>5732</v>
      </c>
      <c r="M88" s="1">
        <v>57</v>
      </c>
    </row>
    <row r="89" spans="12:13">
      <c r="L89" s="6" t="s">
        <v>5733</v>
      </c>
      <c r="M89" s="1">
        <v>43</v>
      </c>
    </row>
    <row r="90" spans="12:13">
      <c r="L90" s="6" t="s">
        <v>5734</v>
      </c>
      <c r="M90" s="1">
        <v>49</v>
      </c>
    </row>
    <row r="91" spans="12:13">
      <c r="L91" s="6" t="s">
        <v>5735</v>
      </c>
      <c r="M91" s="1">
        <v>52</v>
      </c>
    </row>
    <row r="92" spans="12:13">
      <c r="L92" s="6" t="s">
        <v>5736</v>
      </c>
      <c r="M92" s="1">
        <v>40</v>
      </c>
    </row>
    <row r="93" spans="12:13">
      <c r="L93" s="6" t="s">
        <v>5737</v>
      </c>
      <c r="M93" s="1">
        <v>37</v>
      </c>
    </row>
    <row r="94" spans="12:13">
      <c r="L94" s="6" t="s">
        <v>5738</v>
      </c>
      <c r="M94" s="1">
        <v>49</v>
      </c>
    </row>
    <row r="95" spans="12:13">
      <c r="L95" s="6" t="s">
        <v>5739</v>
      </c>
      <c r="M95" s="1">
        <v>50</v>
      </c>
    </row>
    <row r="96" spans="12:13">
      <c r="L96" s="6" t="s">
        <v>5740</v>
      </c>
      <c r="M96" s="1">
        <v>48</v>
      </c>
    </row>
    <row r="97" spans="12:13">
      <c r="L97" s="6" t="s">
        <v>5741</v>
      </c>
      <c r="M97" s="1">
        <v>50</v>
      </c>
    </row>
    <row r="98" spans="12:13">
      <c r="L98" s="6" t="s">
        <v>5742</v>
      </c>
      <c r="M98" s="1">
        <v>37</v>
      </c>
    </row>
    <row r="99" spans="12:13">
      <c r="L99" s="6" t="s">
        <v>5743</v>
      </c>
      <c r="M99" s="1">
        <v>42</v>
      </c>
    </row>
    <row r="100" spans="12:13">
      <c r="L100" s="6" t="s">
        <v>5744</v>
      </c>
      <c r="M100" s="1">
        <v>38</v>
      </c>
    </row>
    <row r="101" spans="12:13">
      <c r="L101" s="6" t="s">
        <v>5745</v>
      </c>
      <c r="M101" s="1">
        <v>46</v>
      </c>
    </row>
    <row r="102" spans="12:13">
      <c r="L102" s="6" t="s">
        <v>5746</v>
      </c>
      <c r="M102" s="1">
        <v>53</v>
      </c>
    </row>
    <row r="103" spans="12:13">
      <c r="L103" s="6" t="s">
        <v>5747</v>
      </c>
      <c r="M103" s="1">
        <v>52</v>
      </c>
    </row>
    <row r="104" spans="12:13">
      <c r="L104" s="6" t="s">
        <v>5748</v>
      </c>
      <c r="M104" s="1">
        <v>90</v>
      </c>
    </row>
    <row r="105" spans="12:13">
      <c r="L105" s="6" t="s">
        <v>5749</v>
      </c>
      <c r="M105" s="1">
        <v>92</v>
      </c>
    </row>
    <row r="106" spans="12:13">
      <c r="L106" s="6" t="s">
        <v>5750</v>
      </c>
      <c r="M106" s="1">
        <v>117</v>
      </c>
    </row>
    <row r="107" spans="12:13">
      <c r="L107" s="6" t="s">
        <v>5751</v>
      </c>
      <c r="M107" s="1">
        <v>109</v>
      </c>
    </row>
    <row r="108" spans="12:13">
      <c r="L108" s="6" t="s">
        <v>5752</v>
      </c>
      <c r="M108" s="1">
        <v>119</v>
      </c>
    </row>
    <row r="109" spans="12:13">
      <c r="L109" s="6" t="s">
        <v>5753</v>
      </c>
      <c r="M109" s="1">
        <v>157</v>
      </c>
    </row>
    <row r="110" spans="12:13">
      <c r="L110" s="6" t="s">
        <v>5754</v>
      </c>
      <c r="M110" s="1">
        <v>93</v>
      </c>
    </row>
  </sheetData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6CAC2A-1266-46F0-B82E-E293A16B4B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space_missions</vt:lpstr>
      <vt:lpstr>Dashboard</vt:lpstr>
      <vt:lpstr>InfoTable</vt:lpstr>
      <vt:lpstr>Pivot table</vt:lpstr>
    </vt:vector>
  </TitlesOfParts>
  <Company>Chevron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Junussov, Abduvakhit N. [AtyrauTechInvest LLP]</dc:creator>
  <cp:lastModifiedBy>Junussov, Abduvakhit N. [AtyrauTechInvest LLP]</cp:lastModifiedBy>
  <dcterms:created xsi:type="dcterms:W3CDTF">2022-10-09T12:19:40Z</dcterms:created>
  <dcterms:modified xsi:type="dcterms:W3CDTF">2022-10-14T09:00:09Z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4db608-ddec-4a44-8ad7-7d5a79b7448e_Enabled">
    <vt:lpwstr>true</vt:lpwstr>
  </property>
  <property fmtid="{D5CDD505-2E9C-101B-9397-08002B2CF9AE}" pid="3" name="MSIP_Label_6e4db608-ddec-4a44-8ad7-7d5a79b7448e_SetDate">
    <vt:lpwstr>2022-10-09T12:19:42Z</vt:lpwstr>
  </property>
  <property fmtid="{D5CDD505-2E9C-101B-9397-08002B2CF9AE}" pid="4" name="MSIP_Label_6e4db608-ddec-4a44-8ad7-7d5a79b7448e_Method">
    <vt:lpwstr>Standard</vt:lpwstr>
  </property>
  <property fmtid="{D5CDD505-2E9C-101B-9397-08002B2CF9AE}" pid="5" name="MSIP_Label_6e4db608-ddec-4a44-8ad7-7d5a79b7448e_Name">
    <vt:lpwstr>Internal</vt:lpwstr>
  </property>
  <property fmtid="{D5CDD505-2E9C-101B-9397-08002B2CF9AE}" pid="6" name="MSIP_Label_6e4db608-ddec-4a44-8ad7-7d5a79b7448e_SiteId">
    <vt:lpwstr>fd799da1-bfc1-4234-a91c-72b3a1cb9e26</vt:lpwstr>
  </property>
  <property fmtid="{D5CDD505-2E9C-101B-9397-08002B2CF9AE}" pid="7" name="MSIP_Label_6e4db608-ddec-4a44-8ad7-7d5a79b7448e_ActionId">
    <vt:lpwstr>77a721c2-063f-43b6-9378-69e48bb8f205</vt:lpwstr>
  </property>
  <property fmtid="{D5CDD505-2E9C-101B-9397-08002B2CF9AE}" pid="8" name="MSIP_Label_6e4db608-ddec-4a44-8ad7-7d5a79b7448e_ContentBits">
    <vt:lpwstr>0</vt:lpwstr>
  </property>
</Properties>
</file>